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windowWidth="21600" windowHeight="10425" tabRatio="600" firstSheet="0" activeTab="4" autoFilterDateGrouping="1"/>
  </bookViews>
  <sheets>
    <sheet name="分析表" sheetId="1" state="visible" r:id="rId1"/>
    <sheet name="待赋值表" sheetId="2" state="visible" r:id="rId2"/>
    <sheet name="参数" sheetId="3" state="visible" r:id="rId3"/>
    <sheet name="源数据" sheetId="4" state="visible" r:id="rId4"/>
    <sheet name="Sheet1" sheetId="5" state="visible" r:id="rId5"/>
  </sheets>
  <definedNames/>
  <calcPr calcId="144525" fullCalcOnLoad="1"/>
</workbook>
</file>

<file path=xl/styles.xml><?xml version="1.0" encoding="utf-8"?>
<styleSheet xmlns="http://schemas.openxmlformats.org/spreadsheetml/2006/main">
  <numFmts count="6">
    <numFmt numFmtId="164" formatCode="yyyy/m/d;@"/>
    <numFmt numFmtId="165" formatCode="yyyy&quot;年&quot;m&quot;月&quot;d&quot;日&quot;;@"/>
    <numFmt numFmtId="166" formatCode="yyyy\-mm\-dd\ hh:mm:ss"/>
    <numFmt numFmtId="167" formatCode="\$#,##0.00;\-\$#,##0.00"/>
    <numFmt numFmtId="168" formatCode="YYYY-MM-DD HH:MM:SS"/>
    <numFmt numFmtId="169" formatCode="yyyy-mm-dd h:mm:ss"/>
  </numFmts>
  <fonts count="33">
    <font>
      <name val="宋体"/>
      <charset val="134"/>
      <color theme="1"/>
      <sz val="11"/>
      <scheme val="minor"/>
    </font>
    <font>
      <name val="宋体"/>
      <charset val="134"/>
      <b val="1"/>
      <color theme="1"/>
      <sz val="11"/>
      <scheme val="minor"/>
    </font>
    <font>
      <name val="宋体"/>
      <charset val="134"/>
      <color theme="1"/>
      <sz val="11"/>
      <scheme val="minor"/>
    </font>
    <font>
      <name val="Arial"/>
      <charset val="134"/>
      <color theme="1"/>
      <sz val="10"/>
    </font>
    <font>
      <name val="宋体"/>
      <charset val="134"/>
      <color theme="1"/>
      <sz val="10"/>
    </font>
    <font>
      <name val="宋体"/>
      <charset val="134"/>
      <b val="1"/>
      <color theme="1"/>
      <sz val="11"/>
      <scheme val="minor"/>
    </font>
    <font>
      <name val="宋体"/>
      <charset val="134"/>
      <b val="1"/>
      <sz val="11"/>
      <scheme val="minor"/>
    </font>
    <font>
      <name val="宋体"/>
      <charset val="134"/>
      <b val="1"/>
      <color theme="1"/>
      <sz val="22"/>
      <scheme val="minor"/>
    </font>
    <font>
      <name val="宋体"/>
      <charset val="134"/>
      <b val="1"/>
      <color theme="1"/>
      <sz val="12"/>
      <scheme val="minor"/>
    </font>
    <font>
      <name val="宋体"/>
      <charset val="134"/>
      <b val="1"/>
      <color rgb="FF00B050"/>
      <sz val="16"/>
      <scheme val="minor"/>
    </font>
    <font>
      <name val="宋体"/>
      <charset val="134"/>
      <b val="1"/>
      <color theme="2" tint="-0.25"/>
      <sz val="16"/>
      <scheme val="minor"/>
    </font>
    <font>
      <name val="宋体"/>
      <charset val="134"/>
      <b val="1"/>
      <color rgb="FFFFFF00"/>
      <sz val="16"/>
      <scheme val="minor"/>
    </font>
    <font>
      <name val="宋体"/>
      <charset val="134"/>
      <b val="1"/>
      <color rgb="FF00B0F0"/>
      <sz val="16"/>
      <scheme val="minor"/>
    </font>
    <font>
      <name val="宋体"/>
      <charset val="0"/>
      <color theme="0"/>
      <sz val="11"/>
      <scheme val="minor"/>
    </font>
    <font>
      <name val="宋体"/>
      <charset val="0"/>
      <color rgb="FFFF0000"/>
      <sz val="11"/>
      <scheme val="minor"/>
    </font>
    <font>
      <name val="宋体"/>
      <charset val="0"/>
      <color theme="1"/>
      <sz val="11"/>
      <scheme val="minor"/>
    </font>
    <font>
      <name val="宋体"/>
      <charset val="134"/>
      <b val="1"/>
      <color theme="3"/>
      <sz val="13"/>
      <scheme val="minor"/>
    </font>
    <font>
      <name val="宋体"/>
      <charset val="0"/>
      <color rgb="FF3F3F76"/>
      <sz val="11"/>
      <scheme val="minor"/>
    </font>
    <font>
      <name val="宋体"/>
      <charset val="0"/>
      <b val="1"/>
      <color rgb="FF3F3F3F"/>
      <sz val="11"/>
      <scheme val="minor"/>
    </font>
    <font>
      <name val="宋体"/>
      <charset val="0"/>
      <color rgb="FF9C0006"/>
      <sz val="11"/>
      <scheme val="minor"/>
    </font>
    <font>
      <name val="宋体"/>
      <charset val="134"/>
      <b val="1"/>
      <color theme="3"/>
      <sz val="18"/>
      <scheme val="minor"/>
    </font>
    <font>
      <name val="宋体"/>
      <charset val="0"/>
      <color rgb="FF0000FF"/>
      <sz val="11"/>
      <u val="single"/>
      <scheme val="minor"/>
    </font>
    <font>
      <name val="宋体"/>
      <charset val="0"/>
      <color rgb="FF800080"/>
      <sz val="11"/>
      <u val="single"/>
      <scheme val="minor"/>
    </font>
    <font>
      <name val="宋体"/>
      <charset val="134"/>
      <b val="1"/>
      <color theme="3"/>
      <sz val="11"/>
      <scheme val="minor"/>
    </font>
    <font>
      <name val="宋体"/>
      <charset val="0"/>
      <i val="1"/>
      <color rgb="FF7F7F7F"/>
      <sz val="11"/>
      <scheme val="minor"/>
    </font>
    <font>
      <name val="宋体"/>
      <charset val="134"/>
      <b val="1"/>
      <color theme="3"/>
      <sz val="15"/>
      <scheme val="minor"/>
    </font>
    <font>
      <name val="宋体"/>
      <charset val="0"/>
      <color rgb="FFFA7D00"/>
      <sz val="11"/>
      <scheme val="minor"/>
    </font>
    <font>
      <name val="宋体"/>
      <charset val="0"/>
      <color rgb="FF9C6500"/>
      <sz val="11"/>
      <scheme val="minor"/>
    </font>
    <font>
      <name val="宋体"/>
      <charset val="0"/>
      <b val="1"/>
      <color rgb="FFFA7D00"/>
      <sz val="11"/>
      <scheme val="minor"/>
    </font>
    <font>
      <name val="宋体"/>
      <charset val="0"/>
      <color rgb="FF006100"/>
      <sz val="11"/>
      <scheme val="minor"/>
    </font>
    <font>
      <name val="宋体"/>
      <charset val="0"/>
      <b val="1"/>
      <color rgb="FFFFFFFF"/>
      <sz val="11"/>
      <scheme val="minor"/>
    </font>
    <font>
      <name val="宋体"/>
      <charset val="0"/>
      <b val="1"/>
      <color theme="1"/>
      <sz val="11"/>
      <scheme val="minor"/>
    </font>
    <font>
      <b val="1"/>
    </font>
  </fonts>
  <fills count="38">
    <fill>
      <patternFill/>
    </fill>
    <fill>
      <patternFill patternType="gray125"/>
    </fill>
    <fill>
      <patternFill patternType="solid">
        <fgColor theme="0" tint="-0.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6"/>
        <bgColor indexed="64"/>
      </patternFill>
    </fill>
    <fill>
      <patternFill patternType="solid">
        <fgColor rgb="FFFFC000"/>
        <bgColor indexed="64"/>
      </patternFill>
    </fill>
    <fill>
      <gradientFill type="linear">
        <stop position="0">
          <color theme="0"/>
        </stop>
        <stop position="1">
          <color theme="4"/>
        </stop>
      </gradient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/>
      <right style="thin"/>
      <top style="thin"/>
      <bottom style="thin"/>
    </border>
  </borders>
  <cellStyleXfs count="49">
    <xf numFmtId="0" fontId="2" fillId="0" borderId="0" applyAlignment="1">
      <alignment vertical="center"/>
    </xf>
    <xf numFmtId="42" fontId="2" fillId="0" borderId="0" applyAlignment="1">
      <alignment vertical="center"/>
    </xf>
    <xf numFmtId="0" fontId="15" fillId="9" borderId="0" applyAlignment="1">
      <alignment vertical="center"/>
    </xf>
    <xf numFmtId="0" fontId="17" fillId="11" borderId="14" applyAlignment="1">
      <alignment vertical="center"/>
    </xf>
    <xf numFmtId="44" fontId="2" fillId="0" borderId="0" applyAlignment="1">
      <alignment vertical="center"/>
    </xf>
    <xf numFmtId="41" fontId="2" fillId="0" borderId="0" applyAlignment="1">
      <alignment vertical="center"/>
    </xf>
    <xf numFmtId="0" fontId="15" fillId="12" borderId="0" applyAlignment="1">
      <alignment vertical="center"/>
    </xf>
    <xf numFmtId="0" fontId="19" fillId="14" borderId="0" applyAlignment="1">
      <alignment vertical="center"/>
    </xf>
    <xf numFmtId="43" fontId="2" fillId="0" borderId="0" applyAlignment="1">
      <alignment vertical="center"/>
    </xf>
    <xf numFmtId="0" fontId="13" fillId="16" borderId="0" applyAlignment="1">
      <alignment vertical="center"/>
    </xf>
    <xf numFmtId="0" fontId="21" fillId="0" borderId="0" applyAlignment="1">
      <alignment vertical="center"/>
    </xf>
    <xf numFmtId="9" fontId="2" fillId="0" borderId="0" applyAlignment="1">
      <alignment vertical="center"/>
    </xf>
    <xf numFmtId="0" fontId="22" fillId="0" borderId="0" applyAlignment="1">
      <alignment vertical="center"/>
    </xf>
    <xf numFmtId="0" fontId="2" fillId="8" borderId="12" applyAlignment="1">
      <alignment vertical="center"/>
    </xf>
    <xf numFmtId="0" fontId="13" fillId="17" borderId="0" applyAlignment="1">
      <alignment vertical="center"/>
    </xf>
    <xf numFmtId="0" fontId="23" fillId="0" borderId="0" applyAlignment="1">
      <alignment vertical="center"/>
    </xf>
    <xf numFmtId="0" fontId="14" fillId="0" borderId="0" applyAlignment="1">
      <alignment vertical="center"/>
    </xf>
    <xf numFmtId="0" fontId="20" fillId="0" borderId="0" applyAlignment="1">
      <alignment vertical="center"/>
    </xf>
    <xf numFmtId="0" fontId="24" fillId="0" borderId="0" applyAlignment="1">
      <alignment vertical="center"/>
    </xf>
    <xf numFmtId="0" fontId="25" fillId="0" borderId="13" applyAlignment="1">
      <alignment vertical="center"/>
    </xf>
    <xf numFmtId="0" fontId="16" fillId="0" borderId="13" applyAlignment="1">
      <alignment vertical="center"/>
    </xf>
    <xf numFmtId="0" fontId="13" fillId="18" borderId="0" applyAlignment="1">
      <alignment vertical="center"/>
    </xf>
    <xf numFmtId="0" fontId="23" fillId="0" borderId="17" applyAlignment="1">
      <alignment vertical="center"/>
    </xf>
    <xf numFmtId="0" fontId="13" fillId="20" borderId="0" applyAlignment="1">
      <alignment vertical="center"/>
    </xf>
    <xf numFmtId="0" fontId="18" fillId="13" borderId="15" applyAlignment="1">
      <alignment vertical="center"/>
    </xf>
    <xf numFmtId="0" fontId="28" fillId="13" borderId="14" applyAlignment="1">
      <alignment vertical="center"/>
    </xf>
    <xf numFmtId="0" fontId="30" fillId="24" borderId="18" applyAlignment="1">
      <alignment vertical="center"/>
    </xf>
    <xf numFmtId="0" fontId="15" fillId="26" borderId="0" applyAlignment="1">
      <alignment vertical="center"/>
    </xf>
    <xf numFmtId="0" fontId="13" fillId="7" borderId="0" applyAlignment="1">
      <alignment vertical="center"/>
    </xf>
    <xf numFmtId="0" fontId="26" fillId="0" borderId="16" applyAlignment="1">
      <alignment vertical="center"/>
    </xf>
    <xf numFmtId="0" fontId="31" fillId="0" borderId="19" applyAlignment="1">
      <alignment vertical="center"/>
    </xf>
    <xf numFmtId="0" fontId="29" fillId="23" borderId="0" applyAlignment="1">
      <alignment vertical="center"/>
    </xf>
    <xf numFmtId="0" fontId="27" fillId="22" borderId="0" applyAlignment="1">
      <alignment vertical="center"/>
    </xf>
    <xf numFmtId="0" fontId="15" fillId="28" borderId="0" applyAlignment="1">
      <alignment vertical="center"/>
    </xf>
    <xf numFmtId="0" fontId="13" fillId="30" borderId="0" applyAlignment="1">
      <alignment vertical="center"/>
    </xf>
    <xf numFmtId="0" fontId="15" fillId="31" borderId="0" applyAlignment="1">
      <alignment vertical="center"/>
    </xf>
    <xf numFmtId="0" fontId="15" fillId="33" borderId="0" applyAlignment="1">
      <alignment vertical="center"/>
    </xf>
    <xf numFmtId="0" fontId="15" fillId="32" borderId="0" applyAlignment="1">
      <alignment vertical="center"/>
    </xf>
    <xf numFmtId="0" fontId="15" fillId="29" borderId="0" applyAlignment="1">
      <alignment vertical="center"/>
    </xf>
    <xf numFmtId="0" fontId="13" fillId="15" borderId="0" applyAlignment="1">
      <alignment vertical="center"/>
    </xf>
    <xf numFmtId="0" fontId="13" fillId="19" borderId="0" applyAlignment="1">
      <alignment vertical="center"/>
    </xf>
    <xf numFmtId="0" fontId="15" fillId="34" borderId="0" applyAlignment="1">
      <alignment vertical="center"/>
    </xf>
    <xf numFmtId="0" fontId="15" fillId="21" borderId="0" applyAlignment="1">
      <alignment vertical="center"/>
    </xf>
    <xf numFmtId="0" fontId="13" fillId="35" borderId="0" applyAlignment="1">
      <alignment vertical="center"/>
    </xf>
    <xf numFmtId="0" fontId="15" fillId="25" borderId="0" applyAlignment="1">
      <alignment vertical="center"/>
    </xf>
    <xf numFmtId="0" fontId="13" fillId="10" borderId="0" applyAlignment="1">
      <alignment vertical="center"/>
    </xf>
    <xf numFmtId="0" fontId="13" fillId="36" borderId="0" applyAlignment="1">
      <alignment vertical="center"/>
    </xf>
    <xf numFmtId="0" fontId="15" fillId="37" borderId="0" applyAlignment="1">
      <alignment vertical="center"/>
    </xf>
    <xf numFmtId="0" fontId="13" fillId="27" borderId="0" applyAlignment="1">
      <alignment vertical="center"/>
    </xf>
  </cellStyleXfs>
  <cellXfs count="58">
    <xf numFmtId="0" fontId="0" fillId="0" borderId="0" applyAlignment="1" pivotButton="0" quotePrefix="0" xfId="0">
      <alignment vertical="center"/>
    </xf>
    <xf numFmtId="0" fontId="1" fillId="0" borderId="1" applyAlignment="1" pivotButton="0" quotePrefix="0" xfId="0">
      <alignment horizontal="center" vertical="top"/>
    </xf>
    <xf numFmtId="0" fontId="2" fillId="0" borderId="0" pivotButton="0" quotePrefix="0" xfId="0"/>
    <xf numFmtId="0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left" vertical="center"/>
    </xf>
    <xf numFmtId="164" fontId="4" fillId="0" borderId="0" applyAlignment="1" pivotButton="0" quotePrefix="0" xfId="0">
      <alignment horizontal="left" vertical="center"/>
    </xf>
    <xf numFmtId="0" fontId="4" fillId="0" borderId="0" applyAlignment="1" pivotButton="0" quotePrefix="0" xfId="0">
      <alignment horizontal="left" vertical="center"/>
    </xf>
    <xf numFmtId="0" fontId="3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5" fillId="0" borderId="1" applyAlignment="1" pivotButton="0" quotePrefix="0" xfId="0">
      <alignment horizontal="center" vertical="top"/>
    </xf>
    <xf numFmtId="0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vertical="center"/>
    </xf>
    <xf numFmtId="0" fontId="6" fillId="0" borderId="1" applyAlignment="1" pivotButton="0" quotePrefix="0" xfId="0">
      <alignment horizontal="center" vertical="top"/>
    </xf>
    <xf numFmtId="166" fontId="0" fillId="0" borderId="0" pivotButton="0" quotePrefix="0" xfId="0"/>
    <xf numFmtId="0" fontId="0" fillId="0" borderId="0" applyAlignment="1" pivotButton="0" quotePrefix="0" xfId="0">
      <alignment horizontal="center"/>
    </xf>
    <xf numFmtId="1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left"/>
    </xf>
    <xf numFmtId="10" fontId="0" fillId="0" borderId="0" applyAlignment="1" pivotButton="0" quotePrefix="0" xfId="0">
      <alignment horizontal="center" vertical="center"/>
    </xf>
    <xf numFmtId="10" fontId="7" fillId="0" borderId="0" applyAlignment="1" pivotButton="0" quotePrefix="0" xfId="0">
      <alignment vertical="center"/>
    </xf>
    <xf numFmtId="10" fontId="7" fillId="0" borderId="0" applyAlignment="1" pivotButton="0" quotePrefix="0" xfId="0">
      <alignment horizontal="center" vertical="center"/>
    </xf>
    <xf numFmtId="10" fontId="7" fillId="0" borderId="0" applyAlignment="1" pivotButton="0" quotePrefix="0" xfId="0">
      <alignment horizontal="left" vertical="center"/>
    </xf>
    <xf numFmtId="10" fontId="8" fillId="0" borderId="0" applyAlignment="1" pivotButton="0" quotePrefix="0" xfId="0">
      <alignment vertical="center"/>
    </xf>
    <xf numFmtId="10" fontId="8" fillId="0" borderId="0" applyAlignment="1" pivotButton="0" quotePrefix="0" xfId="0">
      <alignment horizontal="left" vertical="center"/>
    </xf>
    <xf numFmtId="10" fontId="8" fillId="0" borderId="0" applyAlignment="1" pivotButton="0" quotePrefix="0" xfId="0">
      <alignment horizontal="center" vertical="center"/>
    </xf>
    <xf numFmtId="165" fontId="7" fillId="2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0" fontId="0" fillId="0" borderId="2" applyAlignment="1" pivotButton="0" quotePrefix="0" xfId="0">
      <alignment horizontal="center" vertical="center"/>
    </xf>
    <xf numFmtId="0" fontId="5" fillId="3" borderId="3" applyAlignment="1" pivotButton="0" quotePrefix="0" xfId="0">
      <alignment horizontal="center" vertical="center"/>
    </xf>
    <xf numFmtId="0" fontId="5" fillId="4" borderId="3" applyAlignment="1" pivotButton="0" quotePrefix="0" xfId="0">
      <alignment horizontal="center" vertical="center"/>
    </xf>
    <xf numFmtId="0" fontId="0" fillId="0" borderId="4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5" fillId="0" borderId="5" applyAlignment="1" pivotButton="0" quotePrefix="0" xfId="0">
      <alignment horizontal="center" vertical="center"/>
    </xf>
    <xf numFmtId="0" fontId="5" fillId="5" borderId="5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 vertical="center"/>
    </xf>
    <xf numFmtId="0" fontId="0" fillId="6" borderId="0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0" fontId="0" fillId="6" borderId="0" applyAlignment="1" pivotButton="0" quotePrefix="0" xfId="0">
      <alignment horizontal="left" vertical="center"/>
    </xf>
    <xf numFmtId="0" fontId="3" fillId="6" borderId="0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8" applyAlignment="1" pivotButton="0" quotePrefix="0" xfId="0">
      <alignment horizontal="center" vertical="center"/>
    </xf>
    <xf numFmtId="0" fontId="9" fillId="0" borderId="0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0" fontId="12" fillId="0" borderId="1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10" fontId="0" fillId="6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165" fontId="7" fillId="2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0" fontId="32" fillId="0" borderId="20" applyAlignment="1" pivotButton="0" quotePrefix="0" xfId="0">
      <alignment horizontal="center" vertical="top"/>
    </xf>
    <xf numFmtId="168" fontId="0" fillId="0" borderId="0" pivotButton="0" quotePrefix="0" xfId="0"/>
    <xf numFmtId="165" fontId="0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left" vertical="center"/>
    </xf>
    <xf numFmtId="164" fontId="4" fillId="0" borderId="0" applyAlignment="1" pivotButton="0" quotePrefix="0" xfId="0">
      <alignment horizontal="left" vertical="center"/>
    </xf>
    <xf numFmtId="168" fontId="0" fillId="0" borderId="0" pivotButton="0" quotePrefix="0" xfId="0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0">
    <dxf>
      <fill>
        <gradientFill type="path">
          <stop position="0">
            <color theme="0"/>
          </stop>
          <stop position="1">
            <color rgb="FF92D050"/>
          </stop>
        </gradientFill>
      </fill>
    </dxf>
    <dxf>
      <fill>
        <gradientFill type="linear" degree="135">
          <stop position="0">
            <color theme="0"/>
          </stop>
          <stop position="1">
            <color rgb="FFFFFF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gradientFill type="path">
          <stop position="0">
            <color theme="0"/>
          </stop>
          <stop position="1">
            <color rgb="FFFF0000"/>
          </stop>
        </gradientFill>
      </fill>
    </dxf>
    <dxf>
      <fill>
        <patternFill patternType="solid">
          <bgColor rgb="FF00B0F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theme="2" tint="-0.25"/>
        </patternFill>
      </fill>
    </dxf>
    <dxf>
      <fill>
        <patternFill patternType="solid"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N5089"/>
  <sheetViews>
    <sheetView showGridLines="0" topLeftCell="B5" workbookViewId="0">
      <selection activeCell="E20" sqref="E20"/>
    </sheetView>
  </sheetViews>
  <sheetFormatPr baseColWidth="8" defaultColWidth="9" defaultRowHeight="13.5" outlineLevelCol="0"/>
  <cols>
    <col width="4.28333333333333" customWidth="1" style="8" min="1" max="1"/>
    <col width="7.875" customWidth="1" style="8" min="2" max="2"/>
    <col width="7.875" customWidth="1" style="14" min="3" max="3"/>
    <col width="39.4583333333333" customWidth="1" style="15" min="4" max="4"/>
    <col width="30.25" customWidth="1" style="16" min="5" max="5"/>
    <col width="8.383333333333329" customWidth="1" style="10" min="6" max="6"/>
    <col width="6.6" customWidth="1" style="10" min="7" max="7"/>
    <col width="10.125" customWidth="1" style="10" min="8" max="9"/>
    <col width="9.28333333333333" customWidth="1" style="10" min="10" max="10"/>
    <col width="11.7833333333333" customWidth="1" style="10" min="11" max="11"/>
    <col width="13.0333333333333" customWidth="1" style="17" min="12" max="12"/>
    <col width="12.6833333333333" customWidth="1" style="8" min="13" max="13"/>
  </cols>
  <sheetData>
    <row r="1" ht="27.75" customHeight="1" s="8">
      <c r="B1" s="18" t="n"/>
      <c r="C1" s="19" t="n"/>
      <c r="D1" s="20" t="n"/>
      <c r="F1" s="18" t="n"/>
      <c r="G1" s="18" t="n"/>
    </row>
    <row r="2" ht="27" customHeight="1" s="8">
      <c r="E2" s="19" t="inlineStr">
        <is>
          <t>2022年4月广告优化项目</t>
        </is>
      </c>
    </row>
    <row r="3" ht="27.75" customHeight="1" s="8">
      <c r="A3" s="21" t="n"/>
      <c r="L3" s="23" t="n"/>
      <c r="M3" s="21" t="n"/>
      <c r="N3" s="21" t="n"/>
    </row>
    <row r="4" ht="27" customHeight="1" s="8">
      <c r="A4" s="21" t="n"/>
      <c r="B4" s="18" t="n"/>
      <c r="C4" s="19" t="n"/>
      <c r="D4" s="20" t="n"/>
      <c r="E4" s="22" t="n"/>
      <c r="G4" s="21" t="n"/>
      <c r="H4" s="23" t="n"/>
      <c r="I4" s="23" t="n"/>
      <c r="J4" s="23" t="n"/>
      <c r="K4" s="23" t="n"/>
      <c r="L4" s="23" t="n"/>
      <c r="M4" s="21" t="n"/>
      <c r="N4" s="21" t="n"/>
    </row>
    <row r="5" ht="27" customHeight="1" s="8">
      <c r="A5" s="21" t="n"/>
      <c r="D5" s="50">
        <f>参数!M1</f>
        <v/>
      </c>
      <c r="E5" s="50">
        <f>参数!N1</f>
        <v/>
      </c>
      <c r="F5" s="19" t="n"/>
      <c r="H5" s="23" t="n"/>
      <c r="I5" s="23" t="n"/>
      <c r="J5" s="23" t="n"/>
      <c r="K5" s="23" t="n"/>
      <c r="L5" s="23" t="n"/>
      <c r="M5" s="21" t="n"/>
      <c r="N5" s="21" t="n"/>
    </row>
    <row r="6" ht="27" customHeight="1" s="8">
      <c r="A6" s="21" t="n"/>
      <c r="B6" s="19" t="n"/>
      <c r="C6" s="19" t="n"/>
      <c r="D6" s="20" t="n"/>
      <c r="E6" s="22" t="n"/>
      <c r="H6" s="23" t="n"/>
      <c r="I6" s="23" t="n"/>
      <c r="J6" s="23" t="n"/>
      <c r="K6" s="23" t="n"/>
      <c r="L6" s="23" t="n"/>
      <c r="M6" s="21" t="n"/>
      <c r="N6" s="21" t="n"/>
    </row>
    <row r="7" ht="14.25" customHeight="1" s="8">
      <c r="A7" s="21" t="n"/>
      <c r="B7" s="21" t="n"/>
      <c r="C7" s="23" t="n"/>
      <c r="D7" s="22" t="n"/>
      <c r="E7" s="22" t="n"/>
      <c r="H7" s="23" t="n"/>
      <c r="I7" s="23" t="n"/>
      <c r="J7" s="23" t="n"/>
      <c r="K7" s="23" t="n"/>
      <c r="L7" s="23" t="n"/>
      <c r="M7" s="21" t="n"/>
      <c r="N7" s="21" t="n"/>
    </row>
    <row r="8" ht="14.25" customHeight="1" s="8">
      <c r="E8" s="22" t="n"/>
      <c r="H8" s="25" t="n"/>
      <c r="I8" s="25" t="n"/>
      <c r="J8" s="25" t="n"/>
      <c r="K8" s="25" t="n"/>
      <c r="L8" s="23" t="n"/>
      <c r="M8" s="25" t="n"/>
      <c r="N8" s="25" t="n"/>
    </row>
    <row r="9" ht="20.25" customHeight="1" s="8">
      <c r="E9" s="22" t="n"/>
      <c r="H9" s="26" t="n"/>
      <c r="I9" s="40" t="inlineStr">
        <is>
          <t xml:space="preserve">数据解释 </t>
        </is>
      </c>
      <c r="J9" s="41" t="n"/>
    </row>
    <row r="10" ht="20.25" customHeight="1" s="8">
      <c r="D10" s="27" t="inlineStr">
        <is>
          <t>广告组合：</t>
        </is>
      </c>
      <c r="E10" s="28" t="inlineStr">
        <is>
          <t>WH05-L87 精准组</t>
        </is>
      </c>
      <c r="H10" s="29" t="n"/>
      <c r="I10" s="42" t="inlineStr">
        <is>
          <t>A：高点击率 高CR</t>
        </is>
      </c>
      <c r="J10" s="43" t="n"/>
    </row>
    <row r="11" ht="20.25" customHeight="1" s="8">
      <c r="D11" s="30" t="inlineStr">
        <is>
          <t>数量：</t>
        </is>
      </c>
      <c r="E11" s="30">
        <f t="array" ref="E11">MAX(源数据!A:A)</f>
        <v/>
      </c>
      <c r="H11" s="29" t="n"/>
      <c r="I11" s="44" t="inlineStr">
        <is>
          <t>B：高点击率 低CR</t>
        </is>
      </c>
      <c r="J11" s="43" t="n"/>
    </row>
    <row r="12" ht="20.25" customHeight="1" s="8">
      <c r="A12" s="31" t="n"/>
      <c r="B12" s="31" t="n"/>
      <c r="D12" s="32" t="inlineStr">
        <is>
          <t>广告评级：</t>
        </is>
      </c>
      <c r="E12" s="33" t="inlineStr">
        <is>
          <t>A</t>
        </is>
      </c>
      <c r="H12" s="29" t="n"/>
      <c r="I12" s="45" t="inlineStr">
        <is>
          <t>C：低点击率 高CR</t>
        </is>
      </c>
      <c r="J12" s="43" t="n"/>
    </row>
    <row r="13" ht="21" customHeight="1" s="8">
      <c r="A13" s="31" t="n"/>
      <c r="B13" s="31" t="n"/>
      <c r="C13" s="10" t="n"/>
      <c r="H13" s="34" t="n"/>
      <c r="I13" s="46" t="inlineStr">
        <is>
          <t>D：低点击率 低CR</t>
        </is>
      </c>
      <c r="J13" s="47" t="n"/>
    </row>
    <row r="14">
      <c r="A14" s="31" t="n"/>
      <c r="B14" s="31" t="n"/>
    </row>
    <row r="15">
      <c r="A15" s="31" t="n"/>
      <c r="B15" s="31" t="n"/>
      <c r="C15" s="10" t="n"/>
      <c r="D15" s="35" t="n"/>
    </row>
    <row r="16">
      <c r="A16" s="36" t="inlineStr">
        <is>
          <t>序号</t>
        </is>
      </c>
      <c r="B16" s="37" t="inlineStr">
        <is>
          <t>广告评级</t>
        </is>
      </c>
      <c r="C16" s="37" t="inlineStr">
        <is>
          <t>匹配类型</t>
        </is>
      </c>
      <c r="D16" s="38" t="inlineStr">
        <is>
          <t>投放</t>
        </is>
      </c>
      <c r="E16" s="38" t="inlineStr">
        <is>
          <t>客户搜索词</t>
        </is>
      </c>
      <c r="F16" s="39" t="inlineStr">
        <is>
          <t>展示量</t>
        </is>
      </c>
      <c r="G16" s="37" t="inlineStr">
        <is>
          <t>点击量</t>
        </is>
      </c>
      <c r="H16" s="37" t="inlineStr">
        <is>
          <t>点击率</t>
        </is>
      </c>
      <c r="I16" s="37" t="inlineStr">
        <is>
          <t>转化率</t>
        </is>
      </c>
      <c r="J16" s="37" t="inlineStr">
        <is>
          <t>总订单数</t>
        </is>
      </c>
      <c r="K16" s="36" t="inlineStr">
        <is>
          <t>CR</t>
        </is>
      </c>
      <c r="L16" s="48" t="inlineStr">
        <is>
          <t>ACOS</t>
        </is>
      </c>
      <c r="M16" s="36" t="inlineStr">
        <is>
          <t>花费</t>
        </is>
      </c>
    </row>
    <row r="17">
      <c r="A17" s="10" t="n">
        <v>1</v>
      </c>
      <c r="B17" s="10">
        <f>IFERROR(VLOOKUP(ROW(源数据!A2)-1,源数据!A:AG,33,0),"")</f>
        <v/>
      </c>
      <c r="C17" s="10">
        <f>IFERROR(VLOOKUP(ROW(源数据!A2)-1,源数据!A:AG,9,0),"")</f>
        <v/>
      </c>
      <c r="D17" s="35">
        <f>IFERROR(VLOOKUP(ROW(源数据!A2)-1,源数据!A:AG,8,0),"")</f>
        <v/>
      </c>
      <c r="E17" s="35">
        <f>IFERROR(VLOOKUP(ROW(源数据!A2)-1,源数据!A:AG,10,0),"")</f>
        <v/>
      </c>
      <c r="F17" s="10">
        <f>IFERROR(VLOOKUP(ROW(源数据!A2)-1,源数据!A:AG,11,0),"")</f>
        <v/>
      </c>
      <c r="G17" s="10">
        <f>IFERROR(VLOOKUP(ROW(源数据!A2)-1,源数据!A:AG,12,0),0)</f>
        <v/>
      </c>
      <c r="H17" s="17">
        <f>IFERROR(G17/F17,"")</f>
        <v/>
      </c>
      <c r="I17" s="17">
        <f>IFERROR(VLOOKUP(ROW(源数据!A2)-1,源数据!A:AG,21,0),"")</f>
        <v/>
      </c>
      <c r="J17" s="10">
        <f>IFERROR(VLOOKUP(ROW(源数据!A2)-1,源数据!A:AG,19,0),"")</f>
        <v/>
      </c>
      <c r="K17" s="17">
        <f>IFERROR(VLOOKUP(ROW(源数据!A2)-1,源数据!A:AG,21,0),0)</f>
        <v/>
      </c>
      <c r="L17" s="17">
        <f>IFERROR(VLOOKUP(ROW(源数据!A2)-1,源数据!A:AG,17,0),0)</f>
        <v/>
      </c>
      <c r="M17" s="51">
        <f>IFERROR(VLOOKUP(ROW(源数据!A2)-1,源数据!A:AG,15,0),"")</f>
        <v/>
      </c>
    </row>
    <row r="18">
      <c r="A18" s="10" t="n">
        <v>2</v>
      </c>
      <c r="B18" s="10">
        <f>IFERROR(VLOOKUP(ROW(源数据!A3)-1,源数据!A:AG,33,0),"")</f>
        <v/>
      </c>
      <c r="C18" s="10">
        <f>IFERROR(VLOOKUP(ROW(源数据!A3)-1,源数据!A:AG,9,0),"")</f>
        <v/>
      </c>
      <c r="D18" s="35">
        <f>IFERROR(VLOOKUP(ROW(源数据!A3)-1,源数据!A:AG,8,0),"")</f>
        <v/>
      </c>
      <c r="E18" s="35">
        <f>IFERROR(VLOOKUP(ROW(源数据!A3)-1,源数据!A:AG,10,0),"")</f>
        <v/>
      </c>
      <c r="F18" s="10">
        <f>IFERROR(VLOOKUP(ROW(源数据!A3)-1,源数据!A:AG,11,0),"")</f>
        <v/>
      </c>
      <c r="G18" s="10">
        <f>IFERROR(VLOOKUP(ROW(源数据!A3)-1,源数据!A:AG,12,0),0)</f>
        <v/>
      </c>
      <c r="H18" s="17">
        <f>IFERROR(G18/F18,"")</f>
        <v/>
      </c>
      <c r="I18" s="17">
        <f>IFERROR(VLOOKUP(ROW(源数据!A3)-1,源数据!A:AG,21,0),"")</f>
        <v/>
      </c>
      <c r="J18" s="10">
        <f>IFERROR(VLOOKUP(ROW(源数据!A3)-1,源数据!A:AG,19,0),"")</f>
        <v/>
      </c>
      <c r="K18" s="17">
        <f>IFERROR(VLOOKUP(ROW(源数据!A3)-1,源数据!A:AG,21,0),0)</f>
        <v/>
      </c>
      <c r="L18" s="17">
        <f>IFERROR(VLOOKUP(ROW(源数据!A3)-1,源数据!A:AG,17,0),0)</f>
        <v/>
      </c>
      <c r="M18" s="51">
        <f>IFERROR(VLOOKUP(ROW(源数据!A3)-1,源数据!A:AG,15,0),"")</f>
        <v/>
      </c>
    </row>
    <row r="19">
      <c r="A19" s="10" t="n">
        <v>3</v>
      </c>
      <c r="B19" s="10">
        <f>IFERROR(VLOOKUP(ROW(源数据!A4)-1,源数据!A:AG,33,0),"")</f>
        <v/>
      </c>
      <c r="C19" s="10">
        <f>IFERROR(VLOOKUP(ROW(源数据!A4)-1,源数据!A:AG,9,0),"")</f>
        <v/>
      </c>
      <c r="D19" s="35">
        <f>IFERROR(VLOOKUP(ROW(源数据!A4)-1,源数据!A:AG,8,0),"")</f>
        <v/>
      </c>
      <c r="E19" s="35">
        <f>IFERROR(VLOOKUP(ROW(源数据!A4)-1,源数据!A:AG,10,0),"")</f>
        <v/>
      </c>
      <c r="F19" s="10">
        <f>IFERROR(VLOOKUP(ROW(源数据!A4)-1,源数据!A:AG,11,0),"")</f>
        <v/>
      </c>
      <c r="G19" s="10">
        <f>IFERROR(VLOOKUP(ROW(源数据!A4)-1,源数据!A:AG,12,0),0)</f>
        <v/>
      </c>
      <c r="H19" s="17">
        <f>IFERROR(G19/F19,"")</f>
        <v/>
      </c>
      <c r="I19" s="17">
        <f>IFERROR(VLOOKUP(ROW(源数据!A4)-1,源数据!A:AG,21,0),"")</f>
        <v/>
      </c>
      <c r="J19" s="10">
        <f>IFERROR(VLOOKUP(ROW(源数据!A4)-1,源数据!A:AG,19,0),"")</f>
        <v/>
      </c>
      <c r="K19" s="17">
        <f>IFERROR(VLOOKUP(ROW(源数据!A4)-1,源数据!A:AG,21,0),0)</f>
        <v/>
      </c>
      <c r="L19" s="17">
        <f>IFERROR(VLOOKUP(ROW(源数据!A4)-1,源数据!A:AG,17,0),0)</f>
        <v/>
      </c>
      <c r="M19" s="51">
        <f>IFERROR(VLOOKUP(ROW(源数据!A4)-1,源数据!A:AG,15,0),"")</f>
        <v/>
      </c>
    </row>
    <row r="20">
      <c r="A20" s="10" t="n">
        <v>4</v>
      </c>
      <c r="B20" s="10">
        <f>IFERROR(VLOOKUP(ROW(源数据!A5)-1,源数据!A:AG,33,0),"")</f>
        <v/>
      </c>
      <c r="C20" s="10">
        <f>IFERROR(VLOOKUP(ROW(源数据!A5)-1,源数据!A:AG,9,0),"")</f>
        <v/>
      </c>
      <c r="D20" s="35">
        <f>IFERROR(VLOOKUP(ROW(源数据!A5)-1,源数据!A:AG,8,0),"")</f>
        <v/>
      </c>
      <c r="E20" s="35">
        <f>IFERROR(VLOOKUP(ROW(源数据!A5)-1,源数据!A:AG,10,0),"")</f>
        <v/>
      </c>
      <c r="F20" s="10">
        <f>IFERROR(VLOOKUP(ROW(源数据!A5)-1,源数据!A:AG,11,0),"")</f>
        <v/>
      </c>
      <c r="G20" s="10">
        <f>IFERROR(VLOOKUP(ROW(源数据!A5)-1,源数据!A:AG,12,0),0)</f>
        <v/>
      </c>
      <c r="H20" s="17">
        <f>IFERROR(G20/F20,"")</f>
        <v/>
      </c>
      <c r="I20" s="17">
        <f>IFERROR(VLOOKUP(ROW(源数据!A5)-1,源数据!A:AG,21,0),"")</f>
        <v/>
      </c>
      <c r="J20" s="10">
        <f>IFERROR(VLOOKUP(ROW(源数据!A5)-1,源数据!A:AG,19,0),"")</f>
        <v/>
      </c>
      <c r="K20" s="17">
        <f>IFERROR(VLOOKUP(ROW(源数据!A5)-1,源数据!A:AG,21,0),0)</f>
        <v/>
      </c>
      <c r="L20" s="17">
        <f>IFERROR(VLOOKUP(ROW(源数据!A5)-1,源数据!A:AG,17,0),0)</f>
        <v/>
      </c>
      <c r="M20" s="51">
        <f>IFERROR(VLOOKUP(ROW(源数据!A5)-1,源数据!A:AG,15,0),"")</f>
        <v/>
      </c>
    </row>
    <row r="21">
      <c r="A21" s="10" t="n">
        <v>5</v>
      </c>
      <c r="B21" s="10">
        <f>IFERROR(VLOOKUP(ROW(源数据!A6)-1,源数据!A:AG,33,0),"")</f>
        <v/>
      </c>
      <c r="C21" s="10">
        <f>IFERROR(VLOOKUP(ROW(源数据!A6)-1,源数据!A:AG,9,0),"")</f>
        <v/>
      </c>
      <c r="D21" s="35">
        <f>IFERROR(VLOOKUP(ROW(源数据!A6)-1,源数据!A:AG,8,0),"")</f>
        <v/>
      </c>
      <c r="E21" s="35">
        <f>IFERROR(VLOOKUP(ROW(源数据!A6)-1,源数据!A:AG,10,0),"")</f>
        <v/>
      </c>
      <c r="F21" s="10">
        <f>IFERROR(VLOOKUP(ROW(源数据!A6)-1,源数据!A:AG,11,0),"")</f>
        <v/>
      </c>
      <c r="G21" s="10">
        <f>IFERROR(VLOOKUP(ROW(源数据!A6)-1,源数据!A:AG,12,0),0)</f>
        <v/>
      </c>
      <c r="H21" s="17">
        <f>IFERROR(G21/F21,"")</f>
        <v/>
      </c>
      <c r="I21" s="17">
        <f>IFERROR(VLOOKUP(ROW(源数据!A6)-1,源数据!A:AG,21,0),"")</f>
        <v/>
      </c>
      <c r="J21" s="10">
        <f>IFERROR(VLOOKUP(ROW(源数据!A6)-1,源数据!A:AG,19,0),"")</f>
        <v/>
      </c>
      <c r="K21" s="17">
        <f>IFERROR(VLOOKUP(ROW(源数据!A6)-1,源数据!A:AG,21,0),0)</f>
        <v/>
      </c>
      <c r="L21" s="17">
        <f>IFERROR(VLOOKUP(ROW(源数据!A6)-1,源数据!A:AG,17,0),0)</f>
        <v/>
      </c>
      <c r="M21" s="51">
        <f>IFERROR(VLOOKUP(ROW(源数据!A6)-1,源数据!A:AG,15,0),"")</f>
        <v/>
      </c>
    </row>
    <row r="22">
      <c r="A22" s="10" t="n">
        <v>6</v>
      </c>
      <c r="B22" s="10">
        <f>IFERROR(VLOOKUP(ROW(源数据!A7)-1,源数据!A:AG,33,0),"")</f>
        <v/>
      </c>
      <c r="C22" s="10">
        <f>IFERROR(VLOOKUP(ROW(源数据!A7)-1,源数据!A:AG,9,0),"")</f>
        <v/>
      </c>
      <c r="D22" s="35">
        <f>IFERROR(VLOOKUP(ROW(源数据!A7)-1,源数据!A:AG,8,0),"")</f>
        <v/>
      </c>
      <c r="E22" s="35">
        <f>IFERROR(VLOOKUP(ROW(源数据!A7)-1,源数据!A:AG,10,0),"")</f>
        <v/>
      </c>
      <c r="F22" s="10">
        <f>IFERROR(VLOOKUP(ROW(源数据!A7)-1,源数据!A:AG,11,0),"")</f>
        <v/>
      </c>
      <c r="G22" s="10">
        <f>IFERROR(VLOOKUP(ROW(源数据!A7)-1,源数据!A:AG,12,0),0)</f>
        <v/>
      </c>
      <c r="H22" s="17">
        <f>IFERROR(G22/F22,"")</f>
        <v/>
      </c>
      <c r="I22" s="17">
        <f>IFERROR(VLOOKUP(ROW(源数据!A7)-1,源数据!A:AG,21,0),"")</f>
        <v/>
      </c>
      <c r="J22" s="10">
        <f>IFERROR(VLOOKUP(ROW(源数据!A7)-1,源数据!A:AG,19,0),"")</f>
        <v/>
      </c>
      <c r="K22" s="17">
        <f>IFERROR(VLOOKUP(ROW(源数据!A7)-1,源数据!A:AG,21,0),0)</f>
        <v/>
      </c>
      <c r="L22" s="17">
        <f>IFERROR(VLOOKUP(ROW(源数据!A7)-1,源数据!A:AG,17,0),0)</f>
        <v/>
      </c>
      <c r="M22" s="51">
        <f>IFERROR(VLOOKUP(ROW(源数据!A7)-1,源数据!A:AG,15,0),"")</f>
        <v/>
      </c>
    </row>
    <row r="23">
      <c r="A23" s="10" t="n">
        <v>7</v>
      </c>
      <c r="B23" s="10">
        <f>IFERROR(VLOOKUP(ROW(源数据!A8)-1,源数据!A:AG,33,0),"")</f>
        <v/>
      </c>
      <c r="C23" s="10">
        <f>IFERROR(VLOOKUP(ROW(源数据!A8)-1,源数据!A:AG,9,0),"")</f>
        <v/>
      </c>
      <c r="D23" s="35">
        <f>IFERROR(VLOOKUP(ROW(源数据!A8)-1,源数据!A:AG,8,0),"")</f>
        <v/>
      </c>
      <c r="E23" s="35">
        <f>IFERROR(VLOOKUP(ROW(源数据!A8)-1,源数据!A:AG,10,0),"")</f>
        <v/>
      </c>
      <c r="F23" s="10">
        <f>IFERROR(VLOOKUP(ROW(源数据!A8)-1,源数据!A:AG,11,0),"")</f>
        <v/>
      </c>
      <c r="G23" s="10">
        <f>IFERROR(VLOOKUP(ROW(源数据!A8)-1,源数据!A:AG,12,0),0)</f>
        <v/>
      </c>
      <c r="H23" s="17">
        <f>IFERROR(G23/F23,"")</f>
        <v/>
      </c>
      <c r="I23" s="17">
        <f>IFERROR(VLOOKUP(ROW(源数据!A8)-1,源数据!A:AG,21,0),"")</f>
        <v/>
      </c>
      <c r="J23" s="10">
        <f>IFERROR(VLOOKUP(ROW(源数据!A8)-1,源数据!A:AG,19,0),"")</f>
        <v/>
      </c>
      <c r="K23" s="17">
        <f>IFERROR(VLOOKUP(ROW(源数据!A8)-1,源数据!A:AG,21,0),0)</f>
        <v/>
      </c>
      <c r="L23" s="17">
        <f>IFERROR(VLOOKUP(ROW(源数据!A8)-1,源数据!A:AG,17,0),0)</f>
        <v/>
      </c>
      <c r="M23" s="51">
        <f>IFERROR(VLOOKUP(ROW(源数据!A8)-1,源数据!A:AG,15,0),"")</f>
        <v/>
      </c>
    </row>
    <row r="24">
      <c r="A24" s="10" t="n">
        <v>8</v>
      </c>
      <c r="B24" s="10">
        <f>IFERROR(VLOOKUP(ROW(源数据!A9)-1,源数据!A:AG,33,0),"")</f>
        <v/>
      </c>
      <c r="C24" s="10">
        <f>IFERROR(VLOOKUP(ROW(源数据!A9)-1,源数据!A:AG,9,0),"")</f>
        <v/>
      </c>
      <c r="D24" s="35">
        <f>IFERROR(VLOOKUP(ROW(源数据!A9)-1,源数据!A:AG,8,0),"")</f>
        <v/>
      </c>
      <c r="E24" s="35">
        <f>IFERROR(VLOOKUP(ROW(源数据!A9)-1,源数据!A:AG,10,0),"")</f>
        <v/>
      </c>
      <c r="F24" s="10">
        <f>IFERROR(VLOOKUP(ROW(源数据!A9)-1,源数据!A:AG,11,0),"")</f>
        <v/>
      </c>
      <c r="G24" s="10">
        <f>IFERROR(VLOOKUP(ROW(源数据!A9)-1,源数据!A:AG,12,0),0)</f>
        <v/>
      </c>
      <c r="H24" s="17">
        <f>IFERROR(G24/F24,"")</f>
        <v/>
      </c>
      <c r="I24" s="17">
        <f>IFERROR(VLOOKUP(ROW(源数据!A9)-1,源数据!A:AG,21,0),"")</f>
        <v/>
      </c>
      <c r="J24" s="10">
        <f>IFERROR(VLOOKUP(ROW(源数据!A9)-1,源数据!A:AG,19,0),"")</f>
        <v/>
      </c>
      <c r="K24" s="17">
        <f>IFERROR(VLOOKUP(ROW(源数据!A9)-1,源数据!A:AG,21,0),0)</f>
        <v/>
      </c>
      <c r="L24" s="17">
        <f>IFERROR(VLOOKUP(ROW(源数据!A9)-1,源数据!A:AG,17,0),0)</f>
        <v/>
      </c>
      <c r="M24" s="51">
        <f>IFERROR(VLOOKUP(ROW(源数据!A9)-1,源数据!A:AG,15,0),"")</f>
        <v/>
      </c>
    </row>
    <row r="25">
      <c r="A25" s="10" t="n">
        <v>9</v>
      </c>
      <c r="B25" s="10">
        <f>IFERROR(VLOOKUP(ROW(源数据!A10)-1,源数据!A:AG,33,0),"")</f>
        <v/>
      </c>
      <c r="C25" s="10">
        <f>IFERROR(VLOOKUP(ROW(源数据!A10)-1,源数据!A:AG,9,0),"")</f>
        <v/>
      </c>
      <c r="D25" s="35">
        <f>IFERROR(VLOOKUP(ROW(源数据!A10)-1,源数据!A:AG,8,0),"")</f>
        <v/>
      </c>
      <c r="E25" s="35">
        <f>IFERROR(VLOOKUP(ROW(源数据!A10)-1,源数据!A:AG,10,0),"")</f>
        <v/>
      </c>
      <c r="F25" s="10">
        <f>IFERROR(VLOOKUP(ROW(源数据!A10)-1,源数据!A:AG,11,0),"")</f>
        <v/>
      </c>
      <c r="G25" s="10">
        <f>IFERROR(VLOOKUP(ROW(源数据!A10)-1,源数据!A:AG,12,0),0)</f>
        <v/>
      </c>
      <c r="H25" s="17">
        <f>IFERROR(G25/F25,"")</f>
        <v/>
      </c>
      <c r="I25" s="17">
        <f>IFERROR(VLOOKUP(ROW(源数据!A10)-1,源数据!A:AG,21,0),"")</f>
        <v/>
      </c>
      <c r="J25" s="10">
        <f>IFERROR(VLOOKUP(ROW(源数据!A10)-1,源数据!A:AG,19,0),"")</f>
        <v/>
      </c>
      <c r="K25" s="17">
        <f>IFERROR(VLOOKUP(ROW(源数据!A10)-1,源数据!A:AG,21,0),0)</f>
        <v/>
      </c>
      <c r="L25" s="17">
        <f>IFERROR(VLOOKUP(ROW(源数据!A10)-1,源数据!A:AG,17,0),0)</f>
        <v/>
      </c>
      <c r="M25" s="51">
        <f>IFERROR(VLOOKUP(ROW(源数据!A10)-1,源数据!A:AG,15,0),"")</f>
        <v/>
      </c>
    </row>
    <row r="26">
      <c r="A26" s="10" t="n">
        <v>10</v>
      </c>
      <c r="B26" s="10">
        <f>IFERROR(VLOOKUP(ROW(源数据!A11)-1,源数据!A:AG,33,0),"")</f>
        <v/>
      </c>
      <c r="C26" s="10">
        <f>IFERROR(VLOOKUP(ROW(源数据!A11)-1,源数据!A:AG,9,0),"")</f>
        <v/>
      </c>
      <c r="D26" s="35">
        <f>IFERROR(VLOOKUP(ROW(源数据!A11)-1,源数据!A:AG,8,0),"")</f>
        <v/>
      </c>
      <c r="E26" s="35">
        <f>IFERROR(VLOOKUP(ROW(源数据!A11)-1,源数据!A:AG,10,0),"")</f>
        <v/>
      </c>
      <c r="F26" s="10">
        <f>IFERROR(VLOOKUP(ROW(源数据!A11)-1,源数据!A:AG,11,0),"")</f>
        <v/>
      </c>
      <c r="G26" s="10">
        <f>IFERROR(VLOOKUP(ROW(源数据!A11)-1,源数据!A:AG,12,0),0)</f>
        <v/>
      </c>
      <c r="H26" s="17">
        <f>IFERROR(G26/F26,"")</f>
        <v/>
      </c>
      <c r="I26" s="17">
        <f>IFERROR(VLOOKUP(ROW(源数据!A11)-1,源数据!A:AG,21,0),"")</f>
        <v/>
      </c>
      <c r="J26" s="10">
        <f>IFERROR(VLOOKUP(ROW(源数据!A11)-1,源数据!A:AG,19,0),"")</f>
        <v/>
      </c>
      <c r="K26" s="17">
        <f>IFERROR(VLOOKUP(ROW(源数据!A11)-1,源数据!A:AG,21,0),0)</f>
        <v/>
      </c>
      <c r="L26" s="17">
        <f>IFERROR(VLOOKUP(ROW(源数据!A11)-1,源数据!A:AG,17,0),0)</f>
        <v/>
      </c>
      <c r="M26" s="51">
        <f>IFERROR(VLOOKUP(ROW(源数据!A11)-1,源数据!A:AG,15,0),"")</f>
        <v/>
      </c>
    </row>
    <row r="27">
      <c r="A27" s="10" t="n">
        <v>11</v>
      </c>
      <c r="B27" s="10">
        <f>IFERROR(VLOOKUP(ROW(源数据!A12)-1,源数据!A:AG,33,0),"")</f>
        <v/>
      </c>
      <c r="C27" s="10">
        <f>IFERROR(VLOOKUP(ROW(源数据!A12)-1,源数据!A:AG,9,0),"")</f>
        <v/>
      </c>
      <c r="D27" s="35">
        <f>IFERROR(VLOOKUP(ROW(源数据!A12)-1,源数据!A:AG,8,0),"")</f>
        <v/>
      </c>
      <c r="E27" s="35">
        <f>IFERROR(VLOOKUP(ROW(源数据!A12)-1,源数据!A:AG,10,0),"")</f>
        <v/>
      </c>
      <c r="F27" s="10">
        <f>IFERROR(VLOOKUP(ROW(源数据!A12)-1,源数据!A:AG,11,0),"")</f>
        <v/>
      </c>
      <c r="G27" s="10">
        <f>IFERROR(VLOOKUP(ROW(源数据!A12)-1,源数据!A:AG,12,0),0)</f>
        <v/>
      </c>
      <c r="H27" s="17">
        <f>IFERROR(G27/F27,"")</f>
        <v/>
      </c>
      <c r="I27" s="17">
        <f>IFERROR(VLOOKUP(ROW(源数据!A12)-1,源数据!A:AG,21,0),"")</f>
        <v/>
      </c>
      <c r="J27" s="10">
        <f>IFERROR(VLOOKUP(ROW(源数据!A12)-1,源数据!A:AG,19,0),"")</f>
        <v/>
      </c>
      <c r="K27" s="17">
        <f>IFERROR(VLOOKUP(ROW(源数据!A12)-1,源数据!A:AG,21,0),0)</f>
        <v/>
      </c>
      <c r="L27" s="17">
        <f>IFERROR(VLOOKUP(ROW(源数据!A12)-1,源数据!A:AG,17,0),0)</f>
        <v/>
      </c>
      <c r="M27" s="51">
        <f>IFERROR(VLOOKUP(ROW(源数据!A12)-1,源数据!A:AG,15,0),"")</f>
        <v/>
      </c>
    </row>
    <row r="28">
      <c r="A28" s="10" t="n">
        <v>12</v>
      </c>
      <c r="B28" s="10">
        <f>IFERROR(VLOOKUP(ROW(源数据!A13)-1,源数据!A:AG,33,0),"")</f>
        <v/>
      </c>
      <c r="C28" s="10">
        <f>IFERROR(VLOOKUP(ROW(源数据!A13)-1,源数据!A:AG,9,0),"")</f>
        <v/>
      </c>
      <c r="D28" s="35">
        <f>IFERROR(VLOOKUP(ROW(源数据!A13)-1,源数据!A:AG,8,0),"")</f>
        <v/>
      </c>
      <c r="E28" s="35">
        <f>IFERROR(VLOOKUP(ROW(源数据!A13)-1,源数据!A:AG,10,0),"")</f>
        <v/>
      </c>
      <c r="F28" s="10">
        <f>IFERROR(VLOOKUP(ROW(源数据!A13)-1,源数据!A:AG,11,0),"")</f>
        <v/>
      </c>
      <c r="G28" s="10">
        <f>IFERROR(VLOOKUP(ROW(源数据!A13)-1,源数据!A:AG,12,0),0)</f>
        <v/>
      </c>
      <c r="H28" s="17">
        <f>IFERROR(G28/F28,"")</f>
        <v/>
      </c>
      <c r="I28" s="17">
        <f>IFERROR(VLOOKUP(ROW(源数据!A13)-1,源数据!A:AG,21,0),"")</f>
        <v/>
      </c>
      <c r="J28" s="10">
        <f>IFERROR(VLOOKUP(ROW(源数据!A13)-1,源数据!A:AG,19,0),"")</f>
        <v/>
      </c>
      <c r="K28" s="17">
        <f>IFERROR(VLOOKUP(ROW(源数据!A13)-1,源数据!A:AG,21,0),0)</f>
        <v/>
      </c>
      <c r="L28" s="17">
        <f>IFERROR(VLOOKUP(ROW(源数据!A13)-1,源数据!A:AG,17,0),0)</f>
        <v/>
      </c>
      <c r="M28" s="51">
        <f>IFERROR(VLOOKUP(ROW(源数据!A13)-1,源数据!A:AG,15,0),"")</f>
        <v/>
      </c>
    </row>
    <row r="29">
      <c r="A29" s="10" t="n">
        <v>13</v>
      </c>
      <c r="B29" s="10">
        <f>IFERROR(VLOOKUP(ROW(源数据!A14)-1,源数据!A:AG,33,0),"")</f>
        <v/>
      </c>
      <c r="C29" s="10">
        <f>IFERROR(VLOOKUP(ROW(源数据!A14)-1,源数据!A:AG,9,0),"")</f>
        <v/>
      </c>
      <c r="D29" s="35">
        <f>IFERROR(VLOOKUP(ROW(源数据!A14)-1,源数据!A:AG,8,0),"")</f>
        <v/>
      </c>
      <c r="E29" s="35">
        <f>IFERROR(VLOOKUP(ROW(源数据!A14)-1,源数据!A:AG,10,0),"")</f>
        <v/>
      </c>
      <c r="F29" s="10">
        <f>IFERROR(VLOOKUP(ROW(源数据!A14)-1,源数据!A:AG,11,0),"")</f>
        <v/>
      </c>
      <c r="G29" s="10">
        <f>IFERROR(VLOOKUP(ROW(源数据!A14)-1,源数据!A:AG,12,0),0)</f>
        <v/>
      </c>
      <c r="H29" s="17">
        <f>IFERROR(G29/F29,"")</f>
        <v/>
      </c>
      <c r="I29" s="17">
        <f>IFERROR(VLOOKUP(ROW(源数据!A14)-1,源数据!A:AG,21,0),"")</f>
        <v/>
      </c>
      <c r="J29" s="10">
        <f>IFERROR(VLOOKUP(ROW(源数据!A14)-1,源数据!A:AG,19,0),"")</f>
        <v/>
      </c>
      <c r="K29" s="17">
        <f>IFERROR(VLOOKUP(ROW(源数据!A14)-1,源数据!A:AG,21,0),0)</f>
        <v/>
      </c>
      <c r="L29" s="17">
        <f>IFERROR(VLOOKUP(ROW(源数据!A14)-1,源数据!A:AG,17,0),0)</f>
        <v/>
      </c>
      <c r="M29" s="51">
        <f>IFERROR(VLOOKUP(ROW(源数据!A14)-1,源数据!A:AG,15,0),"")</f>
        <v/>
      </c>
    </row>
    <row r="30">
      <c r="A30" s="10" t="n">
        <v>14</v>
      </c>
      <c r="B30" s="10">
        <f>IFERROR(VLOOKUP(ROW(源数据!A15)-1,源数据!A:AG,33,0),"")</f>
        <v/>
      </c>
      <c r="C30" s="10">
        <f>IFERROR(VLOOKUP(ROW(源数据!A15)-1,源数据!A:AG,9,0),"")</f>
        <v/>
      </c>
      <c r="D30" s="35">
        <f>IFERROR(VLOOKUP(ROW(源数据!A15)-1,源数据!A:AG,8,0),"")</f>
        <v/>
      </c>
      <c r="E30" s="35">
        <f>IFERROR(VLOOKUP(ROW(源数据!A15)-1,源数据!A:AG,10,0),"")</f>
        <v/>
      </c>
      <c r="F30" s="10">
        <f>IFERROR(VLOOKUP(ROW(源数据!A15)-1,源数据!A:AG,11,0),"")</f>
        <v/>
      </c>
      <c r="G30" s="10">
        <f>IFERROR(VLOOKUP(ROW(源数据!A15)-1,源数据!A:AG,12,0),0)</f>
        <v/>
      </c>
      <c r="H30" s="17">
        <f>IFERROR(G30/F30,"")</f>
        <v/>
      </c>
      <c r="I30" s="17">
        <f>IFERROR(VLOOKUP(ROW(源数据!A15)-1,源数据!A:AG,21,0),"")</f>
        <v/>
      </c>
      <c r="J30" s="10">
        <f>IFERROR(VLOOKUP(ROW(源数据!A15)-1,源数据!A:AG,19,0),"")</f>
        <v/>
      </c>
      <c r="K30" s="17">
        <f>IFERROR(VLOOKUP(ROW(源数据!A15)-1,源数据!A:AG,21,0),0)</f>
        <v/>
      </c>
      <c r="L30" s="17">
        <f>IFERROR(VLOOKUP(ROW(源数据!A15)-1,源数据!A:AG,17,0),0)</f>
        <v/>
      </c>
      <c r="M30" s="51">
        <f>IFERROR(VLOOKUP(ROW(源数据!A15)-1,源数据!A:AG,15,0),"")</f>
        <v/>
      </c>
    </row>
    <row r="31">
      <c r="A31" s="10" t="n">
        <v>15</v>
      </c>
      <c r="B31" s="10">
        <f>IFERROR(VLOOKUP(ROW(源数据!A16)-1,源数据!A:AG,33,0),"")</f>
        <v/>
      </c>
      <c r="C31" s="10">
        <f>IFERROR(VLOOKUP(ROW(源数据!A16)-1,源数据!A:AG,9,0),"")</f>
        <v/>
      </c>
      <c r="D31" s="35">
        <f>IFERROR(VLOOKUP(ROW(源数据!A16)-1,源数据!A:AG,8,0),"")</f>
        <v/>
      </c>
      <c r="E31" s="35">
        <f>IFERROR(VLOOKUP(ROW(源数据!A16)-1,源数据!A:AG,10,0),"")</f>
        <v/>
      </c>
      <c r="F31" s="10">
        <f>IFERROR(VLOOKUP(ROW(源数据!A16)-1,源数据!A:AG,11,0),"")</f>
        <v/>
      </c>
      <c r="G31" s="10">
        <f>IFERROR(VLOOKUP(ROW(源数据!A16)-1,源数据!A:AG,12,0),0)</f>
        <v/>
      </c>
      <c r="H31" s="17">
        <f>IFERROR(G31/F31,"")</f>
        <v/>
      </c>
      <c r="I31" s="17">
        <f>IFERROR(VLOOKUP(ROW(源数据!A16)-1,源数据!A:AG,21,0),"")</f>
        <v/>
      </c>
      <c r="J31" s="10">
        <f>IFERROR(VLOOKUP(ROW(源数据!A16)-1,源数据!A:AG,19,0),"")</f>
        <v/>
      </c>
      <c r="K31" s="17">
        <f>IFERROR(VLOOKUP(ROW(源数据!A16)-1,源数据!A:AG,21,0),0)</f>
        <v/>
      </c>
      <c r="L31" s="17">
        <f>IFERROR(VLOOKUP(ROW(源数据!A16)-1,源数据!A:AG,17,0),0)</f>
        <v/>
      </c>
      <c r="M31" s="51">
        <f>IFERROR(VLOOKUP(ROW(源数据!A16)-1,源数据!A:AG,15,0),"")</f>
        <v/>
      </c>
    </row>
    <row r="32">
      <c r="A32" s="10" t="n">
        <v>16</v>
      </c>
      <c r="B32" s="10">
        <f>IFERROR(VLOOKUP(ROW(源数据!A17)-1,源数据!A:AG,33,0),"")</f>
        <v/>
      </c>
      <c r="C32" s="10">
        <f>IFERROR(VLOOKUP(ROW(源数据!A17)-1,源数据!A:AG,9,0),"")</f>
        <v/>
      </c>
      <c r="D32" s="35">
        <f>IFERROR(VLOOKUP(ROW(源数据!A17)-1,源数据!A:AG,8,0),"")</f>
        <v/>
      </c>
      <c r="E32" s="35">
        <f>IFERROR(VLOOKUP(ROW(源数据!A17)-1,源数据!A:AG,10,0),"")</f>
        <v/>
      </c>
      <c r="F32" s="10">
        <f>IFERROR(VLOOKUP(ROW(源数据!A17)-1,源数据!A:AG,11,0),"")</f>
        <v/>
      </c>
      <c r="G32" s="10">
        <f>IFERROR(VLOOKUP(ROW(源数据!A17)-1,源数据!A:AG,12,0),0)</f>
        <v/>
      </c>
      <c r="H32" s="17">
        <f>IFERROR(G32/F32,"")</f>
        <v/>
      </c>
      <c r="I32" s="17">
        <f>IFERROR(VLOOKUP(ROW(源数据!A17)-1,源数据!A:AG,21,0),"")</f>
        <v/>
      </c>
      <c r="J32" s="10">
        <f>IFERROR(VLOOKUP(ROW(源数据!A17)-1,源数据!A:AG,19,0),"")</f>
        <v/>
      </c>
      <c r="K32" s="17">
        <f>IFERROR(VLOOKUP(ROW(源数据!A17)-1,源数据!A:AG,21,0),0)</f>
        <v/>
      </c>
      <c r="L32" s="17">
        <f>IFERROR(VLOOKUP(ROW(源数据!A17)-1,源数据!A:AG,17,0),0)</f>
        <v/>
      </c>
      <c r="M32" s="51">
        <f>IFERROR(VLOOKUP(ROW(源数据!A17)-1,源数据!A:AG,15,0),"")</f>
        <v/>
      </c>
    </row>
    <row r="33">
      <c r="A33" s="10" t="n">
        <v>17</v>
      </c>
      <c r="B33" s="10">
        <f>IFERROR(VLOOKUP(ROW(源数据!A18)-1,源数据!A:AG,33,0),"")</f>
        <v/>
      </c>
      <c r="C33" s="10">
        <f>IFERROR(VLOOKUP(ROW(源数据!A18)-1,源数据!A:AG,9,0),"")</f>
        <v/>
      </c>
      <c r="D33" s="35">
        <f>IFERROR(VLOOKUP(ROW(源数据!A18)-1,源数据!A:AG,8,0),"")</f>
        <v/>
      </c>
      <c r="E33" s="35">
        <f>IFERROR(VLOOKUP(ROW(源数据!A18)-1,源数据!A:AG,10,0),"")</f>
        <v/>
      </c>
      <c r="F33" s="10">
        <f>IFERROR(VLOOKUP(ROW(源数据!A18)-1,源数据!A:AG,11,0),"")</f>
        <v/>
      </c>
      <c r="G33" s="10">
        <f>IFERROR(VLOOKUP(ROW(源数据!A18)-1,源数据!A:AG,12,0),0)</f>
        <v/>
      </c>
      <c r="H33" s="17">
        <f>IFERROR(G33/F33,"")</f>
        <v/>
      </c>
      <c r="I33" s="17">
        <f>IFERROR(VLOOKUP(ROW(源数据!A18)-1,源数据!A:AG,21,0),"")</f>
        <v/>
      </c>
      <c r="J33" s="10">
        <f>IFERROR(VLOOKUP(ROW(源数据!A18)-1,源数据!A:AG,19,0),"")</f>
        <v/>
      </c>
      <c r="K33" s="17">
        <f>IFERROR(VLOOKUP(ROW(源数据!A18)-1,源数据!A:AG,21,0),0)</f>
        <v/>
      </c>
      <c r="L33" s="17">
        <f>IFERROR(VLOOKUP(ROW(源数据!A18)-1,源数据!A:AG,17,0),0)</f>
        <v/>
      </c>
      <c r="M33" s="51">
        <f>IFERROR(VLOOKUP(ROW(源数据!A18)-1,源数据!A:AG,15,0),"")</f>
        <v/>
      </c>
    </row>
    <row r="34">
      <c r="A34" s="10" t="n">
        <v>18</v>
      </c>
      <c r="B34" s="10">
        <f>IFERROR(VLOOKUP(ROW(源数据!A19)-1,源数据!A:AG,33,0),"")</f>
        <v/>
      </c>
      <c r="C34" s="10">
        <f>IFERROR(VLOOKUP(ROW(源数据!A19)-1,源数据!A:AG,9,0),"")</f>
        <v/>
      </c>
      <c r="D34" s="35">
        <f>IFERROR(VLOOKUP(ROW(源数据!A19)-1,源数据!A:AG,8,0),"")</f>
        <v/>
      </c>
      <c r="E34" s="35">
        <f>IFERROR(VLOOKUP(ROW(源数据!A19)-1,源数据!A:AG,10,0),"")</f>
        <v/>
      </c>
      <c r="F34" s="10">
        <f>IFERROR(VLOOKUP(ROW(源数据!A19)-1,源数据!A:AG,11,0),"")</f>
        <v/>
      </c>
      <c r="G34" s="10">
        <f>IFERROR(VLOOKUP(ROW(源数据!A19)-1,源数据!A:AG,12,0),0)</f>
        <v/>
      </c>
      <c r="H34" s="17">
        <f>IFERROR(G34/F34,"")</f>
        <v/>
      </c>
      <c r="I34" s="17">
        <f>IFERROR(VLOOKUP(ROW(源数据!A19)-1,源数据!A:AG,21,0),"")</f>
        <v/>
      </c>
      <c r="J34" s="10">
        <f>IFERROR(VLOOKUP(ROW(源数据!A19)-1,源数据!A:AG,19,0),"")</f>
        <v/>
      </c>
      <c r="K34" s="17">
        <f>IFERROR(VLOOKUP(ROW(源数据!A19)-1,源数据!A:AG,21,0),0)</f>
        <v/>
      </c>
      <c r="L34" s="17">
        <f>IFERROR(VLOOKUP(ROW(源数据!A19)-1,源数据!A:AG,17,0),0)</f>
        <v/>
      </c>
      <c r="M34" s="51">
        <f>IFERROR(VLOOKUP(ROW(源数据!A19)-1,源数据!A:AG,15,0),"")</f>
        <v/>
      </c>
    </row>
    <row r="35">
      <c r="A35" s="10" t="n">
        <v>19</v>
      </c>
      <c r="B35" s="10">
        <f>IFERROR(VLOOKUP(ROW(源数据!A20)-1,源数据!A:AG,33,0),"")</f>
        <v/>
      </c>
      <c r="C35" s="10">
        <f>IFERROR(VLOOKUP(ROW(源数据!A20)-1,源数据!A:AG,9,0),"")</f>
        <v/>
      </c>
      <c r="D35" s="35">
        <f>IFERROR(VLOOKUP(ROW(源数据!A20)-1,源数据!A:AG,8,0),"")</f>
        <v/>
      </c>
      <c r="E35" s="35">
        <f>IFERROR(VLOOKUP(ROW(源数据!A20)-1,源数据!A:AG,10,0),"")</f>
        <v/>
      </c>
      <c r="F35" s="10">
        <f>IFERROR(VLOOKUP(ROW(源数据!A20)-1,源数据!A:AG,11,0),"")</f>
        <v/>
      </c>
      <c r="G35" s="10">
        <f>IFERROR(VLOOKUP(ROW(源数据!A20)-1,源数据!A:AG,12,0),0)</f>
        <v/>
      </c>
      <c r="H35" s="17">
        <f>IFERROR(G35/F35,"")</f>
        <v/>
      </c>
      <c r="I35" s="17">
        <f>IFERROR(VLOOKUP(ROW(源数据!A20)-1,源数据!A:AG,21,0),"")</f>
        <v/>
      </c>
      <c r="J35" s="10">
        <f>IFERROR(VLOOKUP(ROW(源数据!A20)-1,源数据!A:AG,19,0),"")</f>
        <v/>
      </c>
      <c r="K35" s="17">
        <f>IFERROR(VLOOKUP(ROW(源数据!A20)-1,源数据!A:AG,21,0),0)</f>
        <v/>
      </c>
      <c r="L35" s="17">
        <f>IFERROR(VLOOKUP(ROW(源数据!A20)-1,源数据!A:AG,17,0),0)</f>
        <v/>
      </c>
      <c r="M35" s="51">
        <f>IFERROR(VLOOKUP(ROW(源数据!A20)-1,源数据!A:AG,15,0),"")</f>
        <v/>
      </c>
    </row>
    <row r="36">
      <c r="A36" s="10" t="n">
        <v>20</v>
      </c>
      <c r="B36" s="10">
        <f>IFERROR(VLOOKUP(ROW(源数据!A21)-1,源数据!A:AG,33,0),"")</f>
        <v/>
      </c>
      <c r="C36" s="10">
        <f>IFERROR(VLOOKUP(ROW(源数据!A21)-1,源数据!A:AG,9,0),"")</f>
        <v/>
      </c>
      <c r="D36" s="35">
        <f>IFERROR(VLOOKUP(ROW(源数据!A21)-1,源数据!A:AG,8,0),"")</f>
        <v/>
      </c>
      <c r="E36" s="35">
        <f>IFERROR(VLOOKUP(ROW(源数据!A21)-1,源数据!A:AG,10,0),"")</f>
        <v/>
      </c>
      <c r="F36" s="10">
        <f>IFERROR(VLOOKUP(ROW(源数据!A21)-1,源数据!A:AG,11,0),"")</f>
        <v/>
      </c>
      <c r="G36" s="10">
        <f>IFERROR(VLOOKUP(ROW(源数据!A21)-1,源数据!A:AG,12,0),0)</f>
        <v/>
      </c>
      <c r="H36" s="17">
        <f>IFERROR(G36/F36,"")</f>
        <v/>
      </c>
      <c r="I36" s="17">
        <f>IFERROR(VLOOKUP(ROW(源数据!A21)-1,源数据!A:AG,21,0),"")</f>
        <v/>
      </c>
      <c r="J36" s="10">
        <f>IFERROR(VLOOKUP(ROW(源数据!A21)-1,源数据!A:AG,19,0),"")</f>
        <v/>
      </c>
      <c r="K36" s="17">
        <f>IFERROR(VLOOKUP(ROW(源数据!A21)-1,源数据!A:AG,21,0),0)</f>
        <v/>
      </c>
      <c r="L36" s="17">
        <f>IFERROR(VLOOKUP(ROW(源数据!A21)-1,源数据!A:AG,17,0),0)</f>
        <v/>
      </c>
      <c r="M36" s="51">
        <f>IFERROR(VLOOKUP(ROW(源数据!A21)-1,源数据!A:AG,15,0),"")</f>
        <v/>
      </c>
    </row>
    <row r="37">
      <c r="A37" s="10" t="n">
        <v>21</v>
      </c>
      <c r="B37" s="10">
        <f>IFERROR(VLOOKUP(ROW(源数据!A22)-1,源数据!A:AG,33,0),"")</f>
        <v/>
      </c>
      <c r="C37" s="10">
        <f>IFERROR(VLOOKUP(ROW(源数据!A22)-1,源数据!A:AG,9,0),"")</f>
        <v/>
      </c>
      <c r="D37" s="35">
        <f>IFERROR(VLOOKUP(ROW(源数据!A22)-1,源数据!A:AG,8,0),"")</f>
        <v/>
      </c>
      <c r="E37" s="35">
        <f>IFERROR(VLOOKUP(ROW(源数据!A22)-1,源数据!A:AG,10,0),"")</f>
        <v/>
      </c>
      <c r="F37" s="10">
        <f>IFERROR(VLOOKUP(ROW(源数据!A22)-1,源数据!A:AG,11,0),"")</f>
        <v/>
      </c>
      <c r="G37" s="10">
        <f>IFERROR(VLOOKUP(ROW(源数据!A22)-1,源数据!A:AG,12,0),0)</f>
        <v/>
      </c>
      <c r="H37" s="17">
        <f>IFERROR(G37/F37,"")</f>
        <v/>
      </c>
      <c r="I37" s="17">
        <f>IFERROR(VLOOKUP(ROW(源数据!A22)-1,源数据!A:AG,21,0),"")</f>
        <v/>
      </c>
      <c r="J37" s="10">
        <f>IFERROR(VLOOKUP(ROW(源数据!A22)-1,源数据!A:AG,19,0),"")</f>
        <v/>
      </c>
      <c r="K37" s="17">
        <f>IFERROR(VLOOKUP(ROW(源数据!A22)-1,源数据!A:AG,21,0),0)</f>
        <v/>
      </c>
      <c r="L37" s="17">
        <f>IFERROR(VLOOKUP(ROW(源数据!A22)-1,源数据!A:AG,17,0),0)</f>
        <v/>
      </c>
      <c r="M37" s="51">
        <f>IFERROR(VLOOKUP(ROW(源数据!A22)-1,源数据!A:AG,15,0),"")</f>
        <v/>
      </c>
    </row>
    <row r="38">
      <c r="A38" s="10" t="n">
        <v>22</v>
      </c>
      <c r="B38" s="10">
        <f>IFERROR(VLOOKUP(ROW(源数据!A23)-1,源数据!A:AG,33,0),"")</f>
        <v/>
      </c>
      <c r="C38" s="10">
        <f>IFERROR(VLOOKUP(ROW(源数据!A23)-1,源数据!A:AG,9,0),"")</f>
        <v/>
      </c>
      <c r="D38" s="35">
        <f>IFERROR(VLOOKUP(ROW(源数据!A23)-1,源数据!A:AG,8,0),"")</f>
        <v/>
      </c>
      <c r="E38" s="35">
        <f>IFERROR(VLOOKUP(ROW(源数据!A23)-1,源数据!A:AG,10,0),"")</f>
        <v/>
      </c>
      <c r="F38" s="10">
        <f>IFERROR(VLOOKUP(ROW(源数据!A23)-1,源数据!A:AG,11,0),"")</f>
        <v/>
      </c>
      <c r="G38" s="10">
        <f>IFERROR(VLOOKUP(ROW(源数据!A23)-1,源数据!A:AG,12,0),0)</f>
        <v/>
      </c>
      <c r="H38" s="17">
        <f>IFERROR(G38/F38,"")</f>
        <v/>
      </c>
      <c r="I38" s="17">
        <f>IFERROR(VLOOKUP(ROW(源数据!A23)-1,源数据!A:AG,21,0),"")</f>
        <v/>
      </c>
      <c r="J38" s="10">
        <f>IFERROR(VLOOKUP(ROW(源数据!A23)-1,源数据!A:AG,19,0),"")</f>
        <v/>
      </c>
      <c r="K38" s="17">
        <f>IFERROR(VLOOKUP(ROW(源数据!A23)-1,源数据!A:AG,21,0),0)</f>
        <v/>
      </c>
      <c r="L38" s="17">
        <f>IFERROR(VLOOKUP(ROW(源数据!A23)-1,源数据!A:AG,17,0),0)</f>
        <v/>
      </c>
      <c r="M38" s="51">
        <f>IFERROR(VLOOKUP(ROW(源数据!A23)-1,源数据!A:AG,15,0),"")</f>
        <v/>
      </c>
    </row>
    <row r="39">
      <c r="A39" s="10" t="n">
        <v>23</v>
      </c>
      <c r="B39" s="10">
        <f>IFERROR(VLOOKUP(ROW(源数据!A24)-1,源数据!A:AG,33,0),"")</f>
        <v/>
      </c>
      <c r="C39" s="10">
        <f>IFERROR(VLOOKUP(ROW(源数据!A24)-1,源数据!A:AG,9,0),"")</f>
        <v/>
      </c>
      <c r="D39" s="35">
        <f>IFERROR(VLOOKUP(ROW(源数据!A24)-1,源数据!A:AG,8,0),"")</f>
        <v/>
      </c>
      <c r="E39" s="35">
        <f>IFERROR(VLOOKUP(ROW(源数据!A24)-1,源数据!A:AG,10,0),"")</f>
        <v/>
      </c>
      <c r="F39" s="10">
        <f>IFERROR(VLOOKUP(ROW(源数据!A24)-1,源数据!A:AG,11,0),"")</f>
        <v/>
      </c>
      <c r="G39" s="10">
        <f>IFERROR(VLOOKUP(ROW(源数据!A24)-1,源数据!A:AG,12,0),0)</f>
        <v/>
      </c>
      <c r="H39" s="17">
        <f>IFERROR(G39/F39,"")</f>
        <v/>
      </c>
      <c r="I39" s="17">
        <f>IFERROR(VLOOKUP(ROW(源数据!A24)-1,源数据!A:AG,21,0),"")</f>
        <v/>
      </c>
      <c r="J39" s="10">
        <f>IFERROR(VLOOKUP(ROW(源数据!A24)-1,源数据!A:AG,19,0),"")</f>
        <v/>
      </c>
      <c r="K39" s="17">
        <f>IFERROR(VLOOKUP(ROW(源数据!A24)-1,源数据!A:AG,21,0),0)</f>
        <v/>
      </c>
      <c r="L39" s="17">
        <f>IFERROR(VLOOKUP(ROW(源数据!A24)-1,源数据!A:AG,17,0),0)</f>
        <v/>
      </c>
      <c r="M39" s="51">
        <f>IFERROR(VLOOKUP(ROW(源数据!A24)-1,源数据!A:AG,15,0),"")</f>
        <v/>
      </c>
    </row>
    <row r="40">
      <c r="A40" s="10" t="n">
        <v>24</v>
      </c>
      <c r="B40" s="10">
        <f>IFERROR(VLOOKUP(ROW(源数据!A25)-1,源数据!A:AG,33,0),"")</f>
        <v/>
      </c>
      <c r="C40" s="10">
        <f>IFERROR(VLOOKUP(ROW(源数据!A25)-1,源数据!A:AG,9,0),"")</f>
        <v/>
      </c>
      <c r="D40" s="35">
        <f>IFERROR(VLOOKUP(ROW(源数据!A25)-1,源数据!A:AG,8,0),"")</f>
        <v/>
      </c>
      <c r="E40" s="35">
        <f>IFERROR(VLOOKUP(ROW(源数据!A25)-1,源数据!A:AG,10,0),"")</f>
        <v/>
      </c>
      <c r="F40" s="10">
        <f>IFERROR(VLOOKUP(ROW(源数据!A25)-1,源数据!A:AG,11,0),"")</f>
        <v/>
      </c>
      <c r="G40" s="10">
        <f>IFERROR(VLOOKUP(ROW(源数据!A25)-1,源数据!A:AG,12,0),0)</f>
        <v/>
      </c>
      <c r="H40" s="17">
        <f>IFERROR(G40/F40,"")</f>
        <v/>
      </c>
      <c r="I40" s="17">
        <f>IFERROR(VLOOKUP(ROW(源数据!A25)-1,源数据!A:AG,21,0),"")</f>
        <v/>
      </c>
      <c r="J40" s="10">
        <f>IFERROR(VLOOKUP(ROW(源数据!A25)-1,源数据!A:AG,19,0),"")</f>
        <v/>
      </c>
      <c r="K40" s="17">
        <f>IFERROR(VLOOKUP(ROW(源数据!A25)-1,源数据!A:AG,21,0),0)</f>
        <v/>
      </c>
      <c r="L40" s="17">
        <f>IFERROR(VLOOKUP(ROW(源数据!A25)-1,源数据!A:AG,17,0),0)</f>
        <v/>
      </c>
      <c r="M40" s="51">
        <f>IFERROR(VLOOKUP(ROW(源数据!A25)-1,源数据!A:AG,15,0),"")</f>
        <v/>
      </c>
    </row>
    <row r="41">
      <c r="A41" s="10" t="n">
        <v>25</v>
      </c>
      <c r="B41" s="10">
        <f>IFERROR(VLOOKUP(ROW(源数据!A26)-1,源数据!A:AG,33,0),"")</f>
        <v/>
      </c>
      <c r="C41" s="10">
        <f>IFERROR(VLOOKUP(ROW(源数据!A26)-1,源数据!A:AG,9,0),"")</f>
        <v/>
      </c>
      <c r="D41" s="35">
        <f>IFERROR(VLOOKUP(ROW(源数据!A26)-1,源数据!A:AG,8,0),"")</f>
        <v/>
      </c>
      <c r="E41" s="35">
        <f>IFERROR(VLOOKUP(ROW(源数据!A26)-1,源数据!A:AG,10,0),"")</f>
        <v/>
      </c>
      <c r="F41" s="10">
        <f>IFERROR(VLOOKUP(ROW(源数据!A26)-1,源数据!A:AG,11,0),"")</f>
        <v/>
      </c>
      <c r="G41" s="10">
        <f>IFERROR(VLOOKUP(ROW(源数据!A26)-1,源数据!A:AG,12,0),0)</f>
        <v/>
      </c>
      <c r="H41" s="17">
        <f>IFERROR(G41/F41,"")</f>
        <v/>
      </c>
      <c r="I41" s="17">
        <f>IFERROR(VLOOKUP(ROW(源数据!A26)-1,源数据!A:AG,21,0),"")</f>
        <v/>
      </c>
      <c r="J41" s="10">
        <f>IFERROR(VLOOKUP(ROW(源数据!A26)-1,源数据!A:AG,19,0),"")</f>
        <v/>
      </c>
      <c r="K41" s="17">
        <f>IFERROR(VLOOKUP(ROW(源数据!A26)-1,源数据!A:AG,21,0),0)</f>
        <v/>
      </c>
      <c r="L41" s="17">
        <f>IFERROR(VLOOKUP(ROW(源数据!A26)-1,源数据!A:AG,17,0),0)</f>
        <v/>
      </c>
      <c r="M41" s="51">
        <f>IFERROR(VLOOKUP(ROW(源数据!A26)-1,源数据!A:AG,15,0),"")</f>
        <v/>
      </c>
    </row>
    <row r="42">
      <c r="A42" s="10" t="n">
        <v>26</v>
      </c>
      <c r="B42" s="10">
        <f>IFERROR(VLOOKUP(ROW(源数据!A27)-1,源数据!A:AG,33,0),"")</f>
        <v/>
      </c>
      <c r="C42" s="10">
        <f>IFERROR(VLOOKUP(ROW(源数据!A27)-1,源数据!A:AG,9,0),"")</f>
        <v/>
      </c>
      <c r="D42" s="35">
        <f>IFERROR(VLOOKUP(ROW(源数据!A27)-1,源数据!A:AG,8,0),"")</f>
        <v/>
      </c>
      <c r="E42" s="35">
        <f>IFERROR(VLOOKUP(ROW(源数据!A27)-1,源数据!A:AG,10,0),"")</f>
        <v/>
      </c>
      <c r="F42" s="10">
        <f>IFERROR(VLOOKUP(ROW(源数据!A27)-1,源数据!A:AG,11,0),"")</f>
        <v/>
      </c>
      <c r="G42" s="10">
        <f>IFERROR(VLOOKUP(ROW(源数据!A27)-1,源数据!A:AG,12,0),0)</f>
        <v/>
      </c>
      <c r="H42" s="17">
        <f>IFERROR(G42/F42,"")</f>
        <v/>
      </c>
      <c r="I42" s="17">
        <f>IFERROR(VLOOKUP(ROW(源数据!A27)-1,源数据!A:AG,21,0),"")</f>
        <v/>
      </c>
      <c r="J42" s="10">
        <f>IFERROR(VLOOKUP(ROW(源数据!A27)-1,源数据!A:AG,19,0),"")</f>
        <v/>
      </c>
      <c r="K42" s="17">
        <f>IFERROR(VLOOKUP(ROW(源数据!A27)-1,源数据!A:AG,21,0),0)</f>
        <v/>
      </c>
      <c r="L42" s="17">
        <f>IFERROR(VLOOKUP(ROW(源数据!A27)-1,源数据!A:AG,17,0),0)</f>
        <v/>
      </c>
      <c r="M42" s="51">
        <f>IFERROR(VLOOKUP(ROW(源数据!A27)-1,源数据!A:AG,15,0),"")</f>
        <v/>
      </c>
    </row>
    <row r="43">
      <c r="A43" s="10" t="n">
        <v>27</v>
      </c>
      <c r="B43" s="10">
        <f>IFERROR(VLOOKUP(ROW(源数据!A28)-1,源数据!A:AG,33,0),"")</f>
        <v/>
      </c>
      <c r="C43" s="10">
        <f>IFERROR(VLOOKUP(ROW(源数据!A28)-1,源数据!A:AG,9,0),"")</f>
        <v/>
      </c>
      <c r="D43" s="35">
        <f>IFERROR(VLOOKUP(ROW(源数据!A28)-1,源数据!A:AG,8,0),"")</f>
        <v/>
      </c>
      <c r="E43" s="35">
        <f>IFERROR(VLOOKUP(ROW(源数据!A28)-1,源数据!A:AG,10,0),"")</f>
        <v/>
      </c>
      <c r="F43" s="10">
        <f>IFERROR(VLOOKUP(ROW(源数据!A28)-1,源数据!A:AG,11,0),"")</f>
        <v/>
      </c>
      <c r="G43" s="10">
        <f>IFERROR(VLOOKUP(ROW(源数据!A28)-1,源数据!A:AG,12,0),0)</f>
        <v/>
      </c>
      <c r="H43" s="17">
        <f>IFERROR(G43/F43,"")</f>
        <v/>
      </c>
      <c r="I43" s="17">
        <f>IFERROR(VLOOKUP(ROW(源数据!A28)-1,源数据!A:AG,21,0),"")</f>
        <v/>
      </c>
      <c r="J43" s="10">
        <f>IFERROR(VLOOKUP(ROW(源数据!A28)-1,源数据!A:AG,19,0),"")</f>
        <v/>
      </c>
      <c r="K43" s="17">
        <f>IFERROR(VLOOKUP(ROW(源数据!A28)-1,源数据!A:AG,21,0),0)</f>
        <v/>
      </c>
      <c r="L43" s="17">
        <f>IFERROR(VLOOKUP(ROW(源数据!A28)-1,源数据!A:AG,17,0),0)</f>
        <v/>
      </c>
      <c r="M43" s="51">
        <f>IFERROR(VLOOKUP(ROW(源数据!A28)-1,源数据!A:AG,15,0),"")</f>
        <v/>
      </c>
    </row>
    <row r="44">
      <c r="A44" s="10" t="n">
        <v>28</v>
      </c>
      <c r="B44" s="10">
        <f>IFERROR(VLOOKUP(ROW(源数据!A29)-1,源数据!A:AG,33,0),"")</f>
        <v/>
      </c>
      <c r="C44" s="10">
        <f>IFERROR(VLOOKUP(ROW(源数据!A29)-1,源数据!A:AG,9,0),"")</f>
        <v/>
      </c>
      <c r="D44" s="35">
        <f>IFERROR(VLOOKUP(ROW(源数据!A29)-1,源数据!A:AG,8,0),"")</f>
        <v/>
      </c>
      <c r="E44" s="35">
        <f>IFERROR(VLOOKUP(ROW(源数据!A29)-1,源数据!A:AG,10,0),"")</f>
        <v/>
      </c>
      <c r="F44" s="10">
        <f>IFERROR(VLOOKUP(ROW(源数据!A29)-1,源数据!A:AG,11,0),"")</f>
        <v/>
      </c>
      <c r="G44" s="10">
        <f>IFERROR(VLOOKUP(ROW(源数据!A29)-1,源数据!A:AG,12,0),0)</f>
        <v/>
      </c>
      <c r="H44" s="17">
        <f>IFERROR(G44/F44,"")</f>
        <v/>
      </c>
      <c r="I44" s="17">
        <f>IFERROR(VLOOKUP(ROW(源数据!A29)-1,源数据!A:AG,21,0),"")</f>
        <v/>
      </c>
      <c r="J44" s="10">
        <f>IFERROR(VLOOKUP(ROW(源数据!A29)-1,源数据!A:AG,19,0),"")</f>
        <v/>
      </c>
      <c r="K44" s="17">
        <f>IFERROR(VLOOKUP(ROW(源数据!A29)-1,源数据!A:AG,21,0),0)</f>
        <v/>
      </c>
      <c r="L44" s="17">
        <f>IFERROR(VLOOKUP(ROW(源数据!A29)-1,源数据!A:AG,17,0),0)</f>
        <v/>
      </c>
      <c r="M44" s="51">
        <f>IFERROR(VLOOKUP(ROW(源数据!A29)-1,源数据!A:AG,15,0),"")</f>
        <v/>
      </c>
    </row>
    <row r="45">
      <c r="A45" s="10" t="n">
        <v>29</v>
      </c>
      <c r="B45" s="10">
        <f>IFERROR(VLOOKUP(ROW(源数据!A30)-1,源数据!A:AG,33,0),"")</f>
        <v/>
      </c>
      <c r="C45" s="10">
        <f>IFERROR(VLOOKUP(ROW(源数据!A30)-1,源数据!A:AG,9,0),"")</f>
        <v/>
      </c>
      <c r="D45" s="35">
        <f>IFERROR(VLOOKUP(ROW(源数据!A30)-1,源数据!A:AG,8,0),"")</f>
        <v/>
      </c>
      <c r="E45" s="35">
        <f>IFERROR(VLOOKUP(ROW(源数据!A30)-1,源数据!A:AG,10,0),"")</f>
        <v/>
      </c>
      <c r="F45" s="10">
        <f>IFERROR(VLOOKUP(ROW(源数据!A30)-1,源数据!A:AG,11,0),"")</f>
        <v/>
      </c>
      <c r="G45" s="10">
        <f>IFERROR(VLOOKUP(ROW(源数据!A30)-1,源数据!A:AG,12,0),0)</f>
        <v/>
      </c>
      <c r="H45" s="17">
        <f>IFERROR(G45/F45,"")</f>
        <v/>
      </c>
      <c r="I45" s="17">
        <f>IFERROR(VLOOKUP(ROW(源数据!A30)-1,源数据!A:AG,21,0),"")</f>
        <v/>
      </c>
      <c r="J45" s="10">
        <f>IFERROR(VLOOKUP(ROW(源数据!A30)-1,源数据!A:AG,19,0),"")</f>
        <v/>
      </c>
      <c r="K45" s="17">
        <f>IFERROR(VLOOKUP(ROW(源数据!A30)-1,源数据!A:AG,21,0),0)</f>
        <v/>
      </c>
      <c r="L45" s="17">
        <f>IFERROR(VLOOKUP(ROW(源数据!A30)-1,源数据!A:AG,17,0),0)</f>
        <v/>
      </c>
      <c r="M45" s="51">
        <f>IFERROR(VLOOKUP(ROW(源数据!A30)-1,源数据!A:AG,15,0),"")</f>
        <v/>
      </c>
    </row>
    <row r="46">
      <c r="A46" s="10" t="n">
        <v>30</v>
      </c>
      <c r="B46" s="10">
        <f>IFERROR(VLOOKUP(ROW(源数据!A31)-1,源数据!A:AG,33,0),"")</f>
        <v/>
      </c>
      <c r="C46" s="10">
        <f>IFERROR(VLOOKUP(ROW(源数据!A31)-1,源数据!A:AG,9,0),"")</f>
        <v/>
      </c>
      <c r="D46" s="35">
        <f>IFERROR(VLOOKUP(ROW(源数据!A31)-1,源数据!A:AG,8,0),"")</f>
        <v/>
      </c>
      <c r="E46" s="35">
        <f>IFERROR(VLOOKUP(ROW(源数据!A31)-1,源数据!A:AG,10,0),"")</f>
        <v/>
      </c>
      <c r="F46" s="10">
        <f>IFERROR(VLOOKUP(ROW(源数据!A31)-1,源数据!A:AG,11,0),"")</f>
        <v/>
      </c>
      <c r="G46" s="10">
        <f>IFERROR(VLOOKUP(ROW(源数据!A31)-1,源数据!A:AG,12,0),0)</f>
        <v/>
      </c>
      <c r="H46" s="17">
        <f>IFERROR(G46/F46,"")</f>
        <v/>
      </c>
      <c r="I46" s="17">
        <f>IFERROR(VLOOKUP(ROW(源数据!A31)-1,源数据!A:AG,21,0),"")</f>
        <v/>
      </c>
      <c r="J46" s="10">
        <f>IFERROR(VLOOKUP(ROW(源数据!A31)-1,源数据!A:AG,19,0),"")</f>
        <v/>
      </c>
      <c r="K46" s="17">
        <f>IFERROR(VLOOKUP(ROW(源数据!A31)-1,源数据!A:AG,21,0),0)</f>
        <v/>
      </c>
      <c r="L46" s="17">
        <f>IFERROR(VLOOKUP(ROW(源数据!A31)-1,源数据!A:AG,17,0),0)</f>
        <v/>
      </c>
      <c r="M46" s="51">
        <f>IFERROR(VLOOKUP(ROW(源数据!A31)-1,源数据!A:AG,15,0),"")</f>
        <v/>
      </c>
    </row>
    <row r="47">
      <c r="A47" s="10" t="n">
        <v>31</v>
      </c>
      <c r="B47" s="10">
        <f>IFERROR(VLOOKUP(ROW(源数据!A32)-1,源数据!A:AG,33,0),"")</f>
        <v/>
      </c>
      <c r="C47" s="10">
        <f>IFERROR(VLOOKUP(ROW(源数据!A32)-1,源数据!A:AG,9,0),"")</f>
        <v/>
      </c>
      <c r="D47" s="35">
        <f>IFERROR(VLOOKUP(ROW(源数据!A32)-1,源数据!A:AG,8,0),"")</f>
        <v/>
      </c>
      <c r="E47" s="35">
        <f>IFERROR(VLOOKUP(ROW(源数据!A32)-1,源数据!A:AG,10,0),"")</f>
        <v/>
      </c>
      <c r="F47" s="10">
        <f>IFERROR(VLOOKUP(ROW(源数据!A32)-1,源数据!A:AG,11,0),"")</f>
        <v/>
      </c>
      <c r="G47" s="10">
        <f>IFERROR(VLOOKUP(ROW(源数据!A32)-1,源数据!A:AG,12,0),0)</f>
        <v/>
      </c>
      <c r="H47" s="17">
        <f>IFERROR(G47/F47,"")</f>
        <v/>
      </c>
      <c r="I47" s="17">
        <f>IFERROR(VLOOKUP(ROW(源数据!A32)-1,源数据!A:AG,21,0),"")</f>
        <v/>
      </c>
      <c r="J47" s="10">
        <f>IFERROR(VLOOKUP(ROW(源数据!A32)-1,源数据!A:AG,19,0),"")</f>
        <v/>
      </c>
      <c r="K47" s="17">
        <f>IFERROR(VLOOKUP(ROW(源数据!A32)-1,源数据!A:AG,21,0),0)</f>
        <v/>
      </c>
      <c r="L47" s="17">
        <f>IFERROR(VLOOKUP(ROW(源数据!A32)-1,源数据!A:AG,17,0),0)</f>
        <v/>
      </c>
      <c r="M47" s="51">
        <f>IFERROR(VLOOKUP(ROW(源数据!A32)-1,源数据!A:AG,15,0),"")</f>
        <v/>
      </c>
    </row>
    <row r="48">
      <c r="A48" s="10" t="n">
        <v>32</v>
      </c>
      <c r="B48" s="10">
        <f>IFERROR(VLOOKUP(ROW(源数据!A33)-1,源数据!A:AG,33,0),"")</f>
        <v/>
      </c>
      <c r="C48" s="10">
        <f>IFERROR(VLOOKUP(ROW(源数据!A33)-1,源数据!A:AG,9,0),"")</f>
        <v/>
      </c>
      <c r="D48" s="35">
        <f>IFERROR(VLOOKUP(ROW(源数据!A33)-1,源数据!A:AG,8,0),"")</f>
        <v/>
      </c>
      <c r="E48" s="35">
        <f>IFERROR(VLOOKUP(ROW(源数据!A33)-1,源数据!A:AG,10,0),"")</f>
        <v/>
      </c>
      <c r="F48" s="10">
        <f>IFERROR(VLOOKUP(ROW(源数据!A33)-1,源数据!A:AG,11,0),"")</f>
        <v/>
      </c>
      <c r="G48" s="10">
        <f>IFERROR(VLOOKUP(ROW(源数据!A33)-1,源数据!A:AG,12,0),0)</f>
        <v/>
      </c>
      <c r="H48" s="17">
        <f>IFERROR(G48/F48,"")</f>
        <v/>
      </c>
      <c r="I48" s="17">
        <f>IFERROR(VLOOKUP(ROW(源数据!A33)-1,源数据!A:AG,21,0),"")</f>
        <v/>
      </c>
      <c r="J48" s="10">
        <f>IFERROR(VLOOKUP(ROW(源数据!A33)-1,源数据!A:AG,19,0),"")</f>
        <v/>
      </c>
      <c r="K48" s="17">
        <f>IFERROR(VLOOKUP(ROW(源数据!A33)-1,源数据!A:AG,21,0),0)</f>
        <v/>
      </c>
      <c r="L48" s="17">
        <f>IFERROR(VLOOKUP(ROW(源数据!A33)-1,源数据!A:AG,17,0),0)</f>
        <v/>
      </c>
      <c r="M48" s="51">
        <f>IFERROR(VLOOKUP(ROW(源数据!A33)-1,源数据!A:AG,15,0),"")</f>
        <v/>
      </c>
    </row>
    <row r="49">
      <c r="A49" s="10" t="n">
        <v>33</v>
      </c>
      <c r="B49" s="10">
        <f>IFERROR(VLOOKUP(ROW(源数据!A34)-1,源数据!A:AG,33,0),"")</f>
        <v/>
      </c>
      <c r="C49" s="10">
        <f>IFERROR(VLOOKUP(ROW(源数据!A34)-1,源数据!A:AG,9,0),"")</f>
        <v/>
      </c>
      <c r="D49" s="35">
        <f>IFERROR(VLOOKUP(ROW(源数据!A34)-1,源数据!A:AG,8,0),"")</f>
        <v/>
      </c>
      <c r="E49" s="35">
        <f>IFERROR(VLOOKUP(ROW(源数据!A34)-1,源数据!A:AG,10,0),"")</f>
        <v/>
      </c>
      <c r="F49" s="10">
        <f>IFERROR(VLOOKUP(ROW(源数据!A34)-1,源数据!A:AG,11,0),"")</f>
        <v/>
      </c>
      <c r="G49" s="10">
        <f>IFERROR(VLOOKUP(ROW(源数据!A34)-1,源数据!A:AG,12,0),0)</f>
        <v/>
      </c>
      <c r="H49" s="17">
        <f>IFERROR(G49/F49,"")</f>
        <v/>
      </c>
      <c r="I49" s="17">
        <f>IFERROR(VLOOKUP(ROW(源数据!A34)-1,源数据!A:AG,21,0),"")</f>
        <v/>
      </c>
      <c r="J49" s="10">
        <f>IFERROR(VLOOKUP(ROW(源数据!A34)-1,源数据!A:AG,19,0),"")</f>
        <v/>
      </c>
      <c r="K49" s="17">
        <f>IFERROR(VLOOKUP(ROW(源数据!A34)-1,源数据!A:AG,21,0),0)</f>
        <v/>
      </c>
      <c r="L49" s="17">
        <f>IFERROR(VLOOKUP(ROW(源数据!A34)-1,源数据!A:AG,17,0),0)</f>
        <v/>
      </c>
      <c r="M49" s="51">
        <f>IFERROR(VLOOKUP(ROW(源数据!A34)-1,源数据!A:AG,15,0),"")</f>
        <v/>
      </c>
    </row>
    <row r="50">
      <c r="A50" s="10" t="n">
        <v>34</v>
      </c>
      <c r="B50" s="10">
        <f>IFERROR(VLOOKUP(ROW(源数据!A35)-1,源数据!A:AG,33,0),"")</f>
        <v/>
      </c>
      <c r="C50" s="10">
        <f>IFERROR(VLOOKUP(ROW(源数据!A35)-1,源数据!A:AG,9,0),"")</f>
        <v/>
      </c>
      <c r="D50" s="35">
        <f>IFERROR(VLOOKUP(ROW(源数据!A35)-1,源数据!A:AG,8,0),"")</f>
        <v/>
      </c>
      <c r="E50" s="35">
        <f>IFERROR(VLOOKUP(ROW(源数据!A35)-1,源数据!A:AG,10,0),"")</f>
        <v/>
      </c>
      <c r="F50" s="10">
        <f>IFERROR(VLOOKUP(ROW(源数据!A35)-1,源数据!A:AG,11,0),"")</f>
        <v/>
      </c>
      <c r="G50" s="10">
        <f>IFERROR(VLOOKUP(ROW(源数据!A35)-1,源数据!A:AG,12,0),0)</f>
        <v/>
      </c>
      <c r="H50" s="17">
        <f>IFERROR(G50/F50,"")</f>
        <v/>
      </c>
      <c r="I50" s="17">
        <f>IFERROR(VLOOKUP(ROW(源数据!A35)-1,源数据!A:AG,21,0),"")</f>
        <v/>
      </c>
      <c r="J50" s="10">
        <f>IFERROR(VLOOKUP(ROW(源数据!A35)-1,源数据!A:AG,19,0),"")</f>
        <v/>
      </c>
      <c r="K50" s="17">
        <f>IFERROR(VLOOKUP(ROW(源数据!A35)-1,源数据!A:AG,21,0),0)</f>
        <v/>
      </c>
      <c r="L50" s="17">
        <f>IFERROR(VLOOKUP(ROW(源数据!A35)-1,源数据!A:AG,17,0),0)</f>
        <v/>
      </c>
      <c r="M50" s="51">
        <f>IFERROR(VLOOKUP(ROW(源数据!A35)-1,源数据!A:AG,15,0),"")</f>
        <v/>
      </c>
    </row>
    <row r="51">
      <c r="A51" s="10" t="n">
        <v>35</v>
      </c>
      <c r="B51" s="10">
        <f>IFERROR(VLOOKUP(ROW(源数据!A36)-1,源数据!A:AG,33,0),"")</f>
        <v/>
      </c>
      <c r="C51" s="10">
        <f>IFERROR(VLOOKUP(ROW(源数据!A36)-1,源数据!A:AG,9,0),"")</f>
        <v/>
      </c>
      <c r="D51" s="35">
        <f>IFERROR(VLOOKUP(ROW(源数据!A36)-1,源数据!A:AG,8,0),"")</f>
        <v/>
      </c>
      <c r="E51" s="35">
        <f>IFERROR(VLOOKUP(ROW(源数据!A36)-1,源数据!A:AG,10,0),"")</f>
        <v/>
      </c>
      <c r="F51" s="10">
        <f>IFERROR(VLOOKUP(ROW(源数据!A36)-1,源数据!A:AG,11,0),"")</f>
        <v/>
      </c>
      <c r="G51" s="10">
        <f>IFERROR(VLOOKUP(ROW(源数据!A36)-1,源数据!A:AG,12,0),0)</f>
        <v/>
      </c>
      <c r="H51" s="17">
        <f>IFERROR(G51/F51,"")</f>
        <v/>
      </c>
      <c r="I51" s="17">
        <f>IFERROR(VLOOKUP(ROW(源数据!A36)-1,源数据!A:AG,21,0),"")</f>
        <v/>
      </c>
      <c r="J51" s="10">
        <f>IFERROR(VLOOKUP(ROW(源数据!A36)-1,源数据!A:AG,19,0),"")</f>
        <v/>
      </c>
      <c r="K51" s="17">
        <f>IFERROR(VLOOKUP(ROW(源数据!A36)-1,源数据!A:AG,21,0),0)</f>
        <v/>
      </c>
      <c r="L51" s="17">
        <f>IFERROR(VLOOKUP(ROW(源数据!A36)-1,源数据!A:AG,17,0),0)</f>
        <v/>
      </c>
      <c r="M51" s="51">
        <f>IFERROR(VLOOKUP(ROW(源数据!A36)-1,源数据!A:AG,15,0),"")</f>
        <v/>
      </c>
    </row>
    <row r="52">
      <c r="A52" s="10" t="n">
        <v>36</v>
      </c>
      <c r="B52" s="10">
        <f>IFERROR(VLOOKUP(ROW(源数据!A37)-1,源数据!A:AG,33,0),"")</f>
        <v/>
      </c>
      <c r="C52" s="10">
        <f>IFERROR(VLOOKUP(ROW(源数据!A37)-1,源数据!A:AG,9,0),"")</f>
        <v/>
      </c>
      <c r="D52" s="35">
        <f>IFERROR(VLOOKUP(ROW(源数据!A37)-1,源数据!A:AG,8,0),"")</f>
        <v/>
      </c>
      <c r="E52" s="35">
        <f>IFERROR(VLOOKUP(ROW(源数据!A37)-1,源数据!A:AG,10,0),"")</f>
        <v/>
      </c>
      <c r="F52" s="10">
        <f>IFERROR(VLOOKUP(ROW(源数据!A37)-1,源数据!A:AG,11,0),"")</f>
        <v/>
      </c>
      <c r="G52" s="10">
        <f>IFERROR(VLOOKUP(ROW(源数据!A37)-1,源数据!A:AG,12,0),0)</f>
        <v/>
      </c>
      <c r="H52" s="17">
        <f>IFERROR(G52/F52,"")</f>
        <v/>
      </c>
      <c r="I52" s="17">
        <f>IFERROR(VLOOKUP(ROW(源数据!A37)-1,源数据!A:AG,21,0),"")</f>
        <v/>
      </c>
      <c r="J52" s="10">
        <f>IFERROR(VLOOKUP(ROW(源数据!A37)-1,源数据!A:AG,19,0),"")</f>
        <v/>
      </c>
      <c r="K52" s="17">
        <f>IFERROR(VLOOKUP(ROW(源数据!A37)-1,源数据!A:AG,21,0),0)</f>
        <v/>
      </c>
      <c r="L52" s="17">
        <f>IFERROR(VLOOKUP(ROW(源数据!A37)-1,源数据!A:AG,17,0),0)</f>
        <v/>
      </c>
      <c r="M52" s="51">
        <f>IFERROR(VLOOKUP(ROW(源数据!A37)-1,源数据!A:AG,15,0),"")</f>
        <v/>
      </c>
    </row>
    <row r="53">
      <c r="A53" s="10" t="n">
        <v>37</v>
      </c>
      <c r="B53" s="10">
        <f>IFERROR(VLOOKUP(ROW(源数据!A38)-1,源数据!A:AG,33,0),"")</f>
        <v/>
      </c>
      <c r="C53" s="10">
        <f>IFERROR(VLOOKUP(ROW(源数据!A38)-1,源数据!A:AG,9,0),"")</f>
        <v/>
      </c>
      <c r="D53" s="35">
        <f>IFERROR(VLOOKUP(ROW(源数据!A38)-1,源数据!A:AG,8,0),"")</f>
        <v/>
      </c>
      <c r="E53" s="35">
        <f>IFERROR(VLOOKUP(ROW(源数据!A38)-1,源数据!A:AG,10,0),"")</f>
        <v/>
      </c>
      <c r="F53" s="10">
        <f>IFERROR(VLOOKUP(ROW(源数据!A38)-1,源数据!A:AG,11,0),"")</f>
        <v/>
      </c>
      <c r="G53" s="10">
        <f>IFERROR(VLOOKUP(ROW(源数据!A38)-1,源数据!A:AG,12,0),0)</f>
        <v/>
      </c>
      <c r="H53" s="17">
        <f>IFERROR(G53/F53,"")</f>
        <v/>
      </c>
      <c r="I53" s="17">
        <f>IFERROR(VLOOKUP(ROW(源数据!A38)-1,源数据!A:AG,21,0),"")</f>
        <v/>
      </c>
      <c r="J53" s="10">
        <f>IFERROR(VLOOKUP(ROW(源数据!A38)-1,源数据!A:AG,19,0),"")</f>
        <v/>
      </c>
      <c r="K53" s="17">
        <f>IFERROR(VLOOKUP(ROW(源数据!A38)-1,源数据!A:AG,21,0),0)</f>
        <v/>
      </c>
      <c r="L53" s="17">
        <f>IFERROR(VLOOKUP(ROW(源数据!A38)-1,源数据!A:AG,17,0),0)</f>
        <v/>
      </c>
      <c r="M53" s="51">
        <f>IFERROR(VLOOKUP(ROW(源数据!A38)-1,源数据!A:AG,15,0),"")</f>
        <v/>
      </c>
    </row>
    <row r="54">
      <c r="A54" s="10" t="n">
        <v>38</v>
      </c>
      <c r="B54" s="10">
        <f>IFERROR(VLOOKUP(ROW(源数据!A39)-1,源数据!A:AG,33,0),"")</f>
        <v/>
      </c>
      <c r="C54" s="10">
        <f>IFERROR(VLOOKUP(ROW(源数据!A39)-1,源数据!A:AG,9,0),"")</f>
        <v/>
      </c>
      <c r="D54" s="35">
        <f>IFERROR(VLOOKUP(ROW(源数据!A39)-1,源数据!A:AG,8,0),"")</f>
        <v/>
      </c>
      <c r="E54" s="35">
        <f>IFERROR(VLOOKUP(ROW(源数据!A39)-1,源数据!A:AG,10,0),"")</f>
        <v/>
      </c>
      <c r="F54" s="10">
        <f>IFERROR(VLOOKUP(ROW(源数据!A39)-1,源数据!A:AG,11,0),"")</f>
        <v/>
      </c>
      <c r="G54" s="10">
        <f>IFERROR(VLOOKUP(ROW(源数据!A39)-1,源数据!A:AG,12,0),0)</f>
        <v/>
      </c>
      <c r="H54" s="17">
        <f>IFERROR(G54/F54,"")</f>
        <v/>
      </c>
      <c r="I54" s="17">
        <f>IFERROR(VLOOKUP(ROW(源数据!A39)-1,源数据!A:AG,21,0),"")</f>
        <v/>
      </c>
      <c r="J54" s="10">
        <f>IFERROR(VLOOKUP(ROW(源数据!A39)-1,源数据!A:AG,19,0),"")</f>
        <v/>
      </c>
      <c r="K54" s="17">
        <f>IFERROR(VLOOKUP(ROW(源数据!A39)-1,源数据!A:AG,21,0),0)</f>
        <v/>
      </c>
      <c r="L54" s="17">
        <f>IFERROR(VLOOKUP(ROW(源数据!A39)-1,源数据!A:AG,17,0),0)</f>
        <v/>
      </c>
      <c r="M54" s="51">
        <f>IFERROR(VLOOKUP(ROW(源数据!A39)-1,源数据!A:AG,15,0),"")</f>
        <v/>
      </c>
    </row>
    <row r="55">
      <c r="A55" s="10" t="n">
        <v>39</v>
      </c>
      <c r="B55" s="10">
        <f>IFERROR(VLOOKUP(ROW(源数据!A40)-1,源数据!A:AG,33,0),"")</f>
        <v/>
      </c>
      <c r="C55" s="10">
        <f>IFERROR(VLOOKUP(ROW(源数据!A40)-1,源数据!A:AG,9,0),"")</f>
        <v/>
      </c>
      <c r="D55" s="35">
        <f>IFERROR(VLOOKUP(ROW(源数据!A40)-1,源数据!A:AG,8,0),"")</f>
        <v/>
      </c>
      <c r="E55" s="35">
        <f>IFERROR(VLOOKUP(ROW(源数据!A40)-1,源数据!A:AG,10,0),"")</f>
        <v/>
      </c>
      <c r="F55" s="10">
        <f>IFERROR(VLOOKUP(ROW(源数据!A40)-1,源数据!A:AG,11,0),"")</f>
        <v/>
      </c>
      <c r="G55" s="10">
        <f>IFERROR(VLOOKUP(ROW(源数据!A40)-1,源数据!A:AG,12,0),0)</f>
        <v/>
      </c>
      <c r="H55" s="17">
        <f>IFERROR(G55/F55,"")</f>
        <v/>
      </c>
      <c r="I55" s="17">
        <f>IFERROR(VLOOKUP(ROW(源数据!A40)-1,源数据!A:AG,21,0),"")</f>
        <v/>
      </c>
      <c r="J55" s="10">
        <f>IFERROR(VLOOKUP(ROW(源数据!A40)-1,源数据!A:AG,19,0),"")</f>
        <v/>
      </c>
      <c r="K55" s="17">
        <f>IFERROR(VLOOKUP(ROW(源数据!A40)-1,源数据!A:AG,21,0),0)</f>
        <v/>
      </c>
      <c r="L55" s="17">
        <f>IFERROR(VLOOKUP(ROW(源数据!A40)-1,源数据!A:AG,17,0),0)</f>
        <v/>
      </c>
      <c r="M55" s="51">
        <f>IFERROR(VLOOKUP(ROW(源数据!A40)-1,源数据!A:AG,15,0),"")</f>
        <v/>
      </c>
    </row>
    <row r="56">
      <c r="A56" s="10" t="n">
        <v>40</v>
      </c>
      <c r="B56" s="10">
        <f>IFERROR(VLOOKUP(ROW(源数据!A41)-1,源数据!A:AG,33,0),"")</f>
        <v/>
      </c>
      <c r="C56" s="10">
        <f>IFERROR(VLOOKUP(ROW(源数据!A41)-1,源数据!A:AG,9,0),"")</f>
        <v/>
      </c>
      <c r="D56" s="35">
        <f>IFERROR(VLOOKUP(ROW(源数据!A41)-1,源数据!A:AG,8,0),"")</f>
        <v/>
      </c>
      <c r="E56" s="35">
        <f>IFERROR(VLOOKUP(ROW(源数据!A41)-1,源数据!A:AG,10,0),"")</f>
        <v/>
      </c>
      <c r="F56" s="10">
        <f>IFERROR(VLOOKUP(ROW(源数据!A41)-1,源数据!A:AG,11,0),"")</f>
        <v/>
      </c>
      <c r="G56" s="10">
        <f>IFERROR(VLOOKUP(ROW(源数据!A41)-1,源数据!A:AG,12,0),0)</f>
        <v/>
      </c>
      <c r="H56" s="17">
        <f>IFERROR(G56/F56,"")</f>
        <v/>
      </c>
      <c r="I56" s="17">
        <f>IFERROR(VLOOKUP(ROW(源数据!A41)-1,源数据!A:AG,21,0),"")</f>
        <v/>
      </c>
      <c r="J56" s="10">
        <f>IFERROR(VLOOKUP(ROW(源数据!A41)-1,源数据!A:AG,19,0),"")</f>
        <v/>
      </c>
      <c r="K56" s="17">
        <f>IFERROR(VLOOKUP(ROW(源数据!A41)-1,源数据!A:AG,21,0),0)</f>
        <v/>
      </c>
      <c r="L56" s="17">
        <f>IFERROR(VLOOKUP(ROW(源数据!A41)-1,源数据!A:AG,17,0),0)</f>
        <v/>
      </c>
      <c r="M56" s="51">
        <f>IFERROR(VLOOKUP(ROW(源数据!A41)-1,源数据!A:AG,15,0),"")</f>
        <v/>
      </c>
    </row>
    <row r="57">
      <c r="A57" s="10" t="n">
        <v>41</v>
      </c>
      <c r="B57" s="10">
        <f>IFERROR(VLOOKUP(ROW(源数据!A42)-1,源数据!A:AG,33,0),"")</f>
        <v/>
      </c>
      <c r="C57" s="10">
        <f>IFERROR(VLOOKUP(ROW(源数据!A42)-1,源数据!A:AG,9,0),"")</f>
        <v/>
      </c>
      <c r="D57" s="35">
        <f>IFERROR(VLOOKUP(ROW(源数据!A42)-1,源数据!A:AG,8,0),"")</f>
        <v/>
      </c>
      <c r="E57" s="35">
        <f>IFERROR(VLOOKUP(ROW(源数据!A42)-1,源数据!A:AG,10,0),"")</f>
        <v/>
      </c>
      <c r="F57" s="10">
        <f>IFERROR(VLOOKUP(ROW(源数据!A42)-1,源数据!A:AG,11,0),"")</f>
        <v/>
      </c>
      <c r="G57" s="10">
        <f>IFERROR(VLOOKUP(ROW(源数据!A42)-1,源数据!A:AG,12,0),0)</f>
        <v/>
      </c>
      <c r="H57" s="17">
        <f>IFERROR(G57/F57,"")</f>
        <v/>
      </c>
      <c r="I57" s="17">
        <f>IFERROR(VLOOKUP(ROW(源数据!A42)-1,源数据!A:AG,21,0),"")</f>
        <v/>
      </c>
      <c r="J57" s="10">
        <f>IFERROR(VLOOKUP(ROW(源数据!A42)-1,源数据!A:AG,19,0),"")</f>
        <v/>
      </c>
      <c r="K57" s="17">
        <f>IFERROR(VLOOKUP(ROW(源数据!A42)-1,源数据!A:AG,21,0),0)</f>
        <v/>
      </c>
      <c r="L57" s="17">
        <f>IFERROR(VLOOKUP(ROW(源数据!A42)-1,源数据!A:AG,17,0),0)</f>
        <v/>
      </c>
      <c r="M57" s="51">
        <f>IFERROR(VLOOKUP(ROW(源数据!A42)-1,源数据!A:AG,15,0),"")</f>
        <v/>
      </c>
    </row>
    <row r="58">
      <c r="A58" s="10" t="n">
        <v>42</v>
      </c>
      <c r="B58" s="10">
        <f>IFERROR(VLOOKUP(ROW(源数据!A43)-1,源数据!A:AG,33,0),"")</f>
        <v/>
      </c>
      <c r="C58" s="10">
        <f>IFERROR(VLOOKUP(ROW(源数据!A43)-1,源数据!A:AG,9,0),"")</f>
        <v/>
      </c>
      <c r="D58" s="35">
        <f>IFERROR(VLOOKUP(ROW(源数据!A43)-1,源数据!A:AG,8,0),"")</f>
        <v/>
      </c>
      <c r="E58" s="35">
        <f>IFERROR(VLOOKUP(ROW(源数据!A43)-1,源数据!A:AG,10,0),"")</f>
        <v/>
      </c>
      <c r="F58" s="10">
        <f>IFERROR(VLOOKUP(ROW(源数据!A43)-1,源数据!A:AG,11,0),"")</f>
        <v/>
      </c>
      <c r="G58" s="10">
        <f>IFERROR(VLOOKUP(ROW(源数据!A43)-1,源数据!A:AG,12,0),0)</f>
        <v/>
      </c>
      <c r="H58" s="17">
        <f>IFERROR(G58/F58,"")</f>
        <v/>
      </c>
      <c r="I58" s="17">
        <f>IFERROR(VLOOKUP(ROW(源数据!A43)-1,源数据!A:AG,21,0),"")</f>
        <v/>
      </c>
      <c r="J58" s="10">
        <f>IFERROR(VLOOKUP(ROW(源数据!A43)-1,源数据!A:AG,19,0),"")</f>
        <v/>
      </c>
      <c r="K58" s="17">
        <f>IFERROR(VLOOKUP(ROW(源数据!A43)-1,源数据!A:AG,21,0),0)</f>
        <v/>
      </c>
      <c r="L58" s="17">
        <f>IFERROR(VLOOKUP(ROW(源数据!A43)-1,源数据!A:AG,17,0),0)</f>
        <v/>
      </c>
      <c r="M58" s="51">
        <f>IFERROR(VLOOKUP(ROW(源数据!A43)-1,源数据!A:AG,15,0),"")</f>
        <v/>
      </c>
    </row>
    <row r="59">
      <c r="A59" s="10" t="n">
        <v>43</v>
      </c>
      <c r="B59" s="10">
        <f>IFERROR(VLOOKUP(ROW(源数据!A44)-1,源数据!A:AG,33,0),"")</f>
        <v/>
      </c>
      <c r="C59" s="10">
        <f>IFERROR(VLOOKUP(ROW(源数据!A44)-1,源数据!A:AG,9,0),"")</f>
        <v/>
      </c>
      <c r="D59" s="35">
        <f>IFERROR(VLOOKUP(ROW(源数据!A44)-1,源数据!A:AG,8,0),"")</f>
        <v/>
      </c>
      <c r="E59" s="35">
        <f>IFERROR(VLOOKUP(ROW(源数据!A44)-1,源数据!A:AG,10,0),"")</f>
        <v/>
      </c>
      <c r="F59" s="10">
        <f>IFERROR(VLOOKUP(ROW(源数据!A44)-1,源数据!A:AG,11,0),"")</f>
        <v/>
      </c>
      <c r="G59" s="10">
        <f>IFERROR(VLOOKUP(ROW(源数据!A44)-1,源数据!A:AG,12,0),0)</f>
        <v/>
      </c>
      <c r="H59" s="17">
        <f>IFERROR(G59/F59,"")</f>
        <v/>
      </c>
      <c r="I59" s="17">
        <f>IFERROR(VLOOKUP(ROW(源数据!A44)-1,源数据!A:AG,21,0),"")</f>
        <v/>
      </c>
      <c r="J59" s="10">
        <f>IFERROR(VLOOKUP(ROW(源数据!A44)-1,源数据!A:AG,19,0),"")</f>
        <v/>
      </c>
      <c r="K59" s="17">
        <f>IFERROR(VLOOKUP(ROW(源数据!A44)-1,源数据!A:AG,21,0),0)</f>
        <v/>
      </c>
      <c r="L59" s="17">
        <f>IFERROR(VLOOKUP(ROW(源数据!A44)-1,源数据!A:AG,17,0),0)</f>
        <v/>
      </c>
      <c r="M59" s="51">
        <f>IFERROR(VLOOKUP(ROW(源数据!A44)-1,源数据!A:AG,15,0),"")</f>
        <v/>
      </c>
    </row>
    <row r="60">
      <c r="A60" s="10" t="n">
        <v>44</v>
      </c>
      <c r="B60" s="10">
        <f>IFERROR(VLOOKUP(ROW(源数据!A45)-1,源数据!A:AG,33,0),"")</f>
        <v/>
      </c>
      <c r="C60" s="10">
        <f>IFERROR(VLOOKUP(ROW(源数据!A45)-1,源数据!A:AG,9,0),"")</f>
        <v/>
      </c>
      <c r="D60" s="35">
        <f>IFERROR(VLOOKUP(ROW(源数据!A45)-1,源数据!A:AG,8,0),"")</f>
        <v/>
      </c>
      <c r="E60" s="35">
        <f>IFERROR(VLOOKUP(ROW(源数据!A45)-1,源数据!A:AG,10,0),"")</f>
        <v/>
      </c>
      <c r="F60" s="10">
        <f>IFERROR(VLOOKUP(ROW(源数据!A45)-1,源数据!A:AG,11,0),"")</f>
        <v/>
      </c>
      <c r="G60" s="10">
        <f>IFERROR(VLOOKUP(ROW(源数据!A45)-1,源数据!A:AG,12,0),0)</f>
        <v/>
      </c>
      <c r="H60" s="17">
        <f>IFERROR(G60/F60,"")</f>
        <v/>
      </c>
      <c r="I60" s="17">
        <f>IFERROR(VLOOKUP(ROW(源数据!A45)-1,源数据!A:AG,21,0),"")</f>
        <v/>
      </c>
      <c r="J60" s="10">
        <f>IFERROR(VLOOKUP(ROW(源数据!A45)-1,源数据!A:AG,19,0),"")</f>
        <v/>
      </c>
      <c r="K60" s="17">
        <f>IFERROR(VLOOKUP(ROW(源数据!A45)-1,源数据!A:AG,21,0),0)</f>
        <v/>
      </c>
      <c r="L60" s="17">
        <f>IFERROR(VLOOKUP(ROW(源数据!A45)-1,源数据!A:AG,17,0),0)</f>
        <v/>
      </c>
      <c r="M60" s="51">
        <f>IFERROR(VLOOKUP(ROW(源数据!A45)-1,源数据!A:AG,15,0),"")</f>
        <v/>
      </c>
    </row>
    <row r="61">
      <c r="A61" s="10" t="n">
        <v>45</v>
      </c>
      <c r="B61" s="10">
        <f>IFERROR(VLOOKUP(ROW(源数据!A46)-1,源数据!A:AG,33,0),"")</f>
        <v/>
      </c>
      <c r="C61" s="10">
        <f>IFERROR(VLOOKUP(ROW(源数据!A46)-1,源数据!A:AG,9,0),"")</f>
        <v/>
      </c>
      <c r="D61" s="35">
        <f>IFERROR(VLOOKUP(ROW(源数据!A46)-1,源数据!A:AG,8,0),"")</f>
        <v/>
      </c>
      <c r="E61" s="35">
        <f>IFERROR(VLOOKUP(ROW(源数据!A46)-1,源数据!A:AG,10,0),"")</f>
        <v/>
      </c>
      <c r="F61" s="10">
        <f>IFERROR(VLOOKUP(ROW(源数据!A46)-1,源数据!A:AG,11,0),"")</f>
        <v/>
      </c>
      <c r="G61" s="10">
        <f>IFERROR(VLOOKUP(ROW(源数据!A46)-1,源数据!A:AG,12,0),0)</f>
        <v/>
      </c>
      <c r="H61" s="17">
        <f>IFERROR(G61/F61,"")</f>
        <v/>
      </c>
      <c r="I61" s="17">
        <f>IFERROR(VLOOKUP(ROW(源数据!A46)-1,源数据!A:AG,21,0),"")</f>
        <v/>
      </c>
      <c r="J61" s="10">
        <f>IFERROR(VLOOKUP(ROW(源数据!A46)-1,源数据!A:AG,19,0),"")</f>
        <v/>
      </c>
      <c r="K61" s="17">
        <f>IFERROR(VLOOKUP(ROW(源数据!A46)-1,源数据!A:AG,21,0),0)</f>
        <v/>
      </c>
      <c r="L61" s="17">
        <f>IFERROR(VLOOKUP(ROW(源数据!A46)-1,源数据!A:AG,17,0),0)</f>
        <v/>
      </c>
      <c r="M61" s="51">
        <f>IFERROR(VLOOKUP(ROW(源数据!A46)-1,源数据!A:AG,15,0),"")</f>
        <v/>
      </c>
    </row>
    <row r="62">
      <c r="A62" s="10" t="n">
        <v>46</v>
      </c>
      <c r="B62" s="10">
        <f>IFERROR(VLOOKUP(ROW(源数据!A47)-1,源数据!A:AG,33,0),"")</f>
        <v/>
      </c>
      <c r="C62" s="10">
        <f>IFERROR(VLOOKUP(ROW(源数据!A47)-1,源数据!A:AG,9,0),"")</f>
        <v/>
      </c>
      <c r="D62" s="35">
        <f>IFERROR(VLOOKUP(ROW(源数据!A47)-1,源数据!A:AG,8,0),"")</f>
        <v/>
      </c>
      <c r="E62" s="35">
        <f>IFERROR(VLOOKUP(ROW(源数据!A47)-1,源数据!A:AG,10,0),"")</f>
        <v/>
      </c>
      <c r="F62" s="10">
        <f>IFERROR(VLOOKUP(ROW(源数据!A47)-1,源数据!A:AG,11,0),"")</f>
        <v/>
      </c>
      <c r="G62" s="10">
        <f>IFERROR(VLOOKUP(ROW(源数据!A47)-1,源数据!A:AG,12,0),0)</f>
        <v/>
      </c>
      <c r="H62" s="17">
        <f>IFERROR(G62/F62,"")</f>
        <v/>
      </c>
      <c r="I62" s="17">
        <f>IFERROR(VLOOKUP(ROW(源数据!A47)-1,源数据!A:AG,21,0),"")</f>
        <v/>
      </c>
      <c r="J62" s="10">
        <f>IFERROR(VLOOKUP(ROW(源数据!A47)-1,源数据!A:AG,19,0),"")</f>
        <v/>
      </c>
      <c r="K62" s="17">
        <f>IFERROR(VLOOKUP(ROW(源数据!A47)-1,源数据!A:AG,21,0),0)</f>
        <v/>
      </c>
      <c r="L62" s="17">
        <f>IFERROR(VLOOKUP(ROW(源数据!A47)-1,源数据!A:AG,17,0),0)</f>
        <v/>
      </c>
      <c r="M62" s="51">
        <f>IFERROR(VLOOKUP(ROW(源数据!A47)-1,源数据!A:AG,15,0),"")</f>
        <v/>
      </c>
    </row>
    <row r="63">
      <c r="A63" s="10" t="n">
        <v>47</v>
      </c>
      <c r="B63" s="10">
        <f>IFERROR(VLOOKUP(ROW(源数据!A48)-1,源数据!A:AG,33,0),"")</f>
        <v/>
      </c>
      <c r="C63" s="10">
        <f>IFERROR(VLOOKUP(ROW(源数据!A48)-1,源数据!A:AG,9,0),"")</f>
        <v/>
      </c>
      <c r="D63" s="35">
        <f>IFERROR(VLOOKUP(ROW(源数据!A48)-1,源数据!A:AG,8,0),"")</f>
        <v/>
      </c>
      <c r="E63" s="35">
        <f>IFERROR(VLOOKUP(ROW(源数据!A48)-1,源数据!A:AG,10,0),"")</f>
        <v/>
      </c>
      <c r="F63" s="10">
        <f>IFERROR(VLOOKUP(ROW(源数据!A48)-1,源数据!A:AG,11,0),"")</f>
        <v/>
      </c>
      <c r="G63" s="10">
        <f>IFERROR(VLOOKUP(ROW(源数据!A48)-1,源数据!A:AG,12,0),0)</f>
        <v/>
      </c>
      <c r="H63" s="17">
        <f>IFERROR(G63/F63,"")</f>
        <v/>
      </c>
      <c r="I63" s="17">
        <f>IFERROR(VLOOKUP(ROW(源数据!A48)-1,源数据!A:AG,21,0),"")</f>
        <v/>
      </c>
      <c r="J63" s="10">
        <f>IFERROR(VLOOKUP(ROW(源数据!A48)-1,源数据!A:AG,19,0),"")</f>
        <v/>
      </c>
      <c r="K63" s="17">
        <f>IFERROR(VLOOKUP(ROW(源数据!A48)-1,源数据!A:AG,21,0),0)</f>
        <v/>
      </c>
      <c r="L63" s="17">
        <f>IFERROR(VLOOKUP(ROW(源数据!A48)-1,源数据!A:AG,17,0),0)</f>
        <v/>
      </c>
      <c r="M63" s="51">
        <f>IFERROR(VLOOKUP(ROW(源数据!A48)-1,源数据!A:AG,15,0),"")</f>
        <v/>
      </c>
    </row>
    <row r="64">
      <c r="A64" s="10" t="n">
        <v>48</v>
      </c>
      <c r="B64" s="10">
        <f>IFERROR(VLOOKUP(ROW(源数据!A49)-1,源数据!A:AG,33,0),"")</f>
        <v/>
      </c>
      <c r="C64" s="10">
        <f>IFERROR(VLOOKUP(ROW(源数据!A49)-1,源数据!A:AG,9,0),"")</f>
        <v/>
      </c>
      <c r="D64" s="35">
        <f>IFERROR(VLOOKUP(ROW(源数据!A49)-1,源数据!A:AG,8,0),"")</f>
        <v/>
      </c>
      <c r="E64" s="35">
        <f>IFERROR(VLOOKUP(ROW(源数据!A49)-1,源数据!A:AG,10,0),"")</f>
        <v/>
      </c>
      <c r="F64" s="10">
        <f>IFERROR(VLOOKUP(ROW(源数据!A49)-1,源数据!A:AG,11,0),"")</f>
        <v/>
      </c>
      <c r="G64" s="10">
        <f>IFERROR(VLOOKUP(ROW(源数据!A49)-1,源数据!A:AG,12,0),0)</f>
        <v/>
      </c>
      <c r="H64" s="17">
        <f>IFERROR(G64/F64,"")</f>
        <v/>
      </c>
      <c r="I64" s="17">
        <f>IFERROR(VLOOKUP(ROW(源数据!A49)-1,源数据!A:AG,21,0),"")</f>
        <v/>
      </c>
      <c r="J64" s="10">
        <f>IFERROR(VLOOKUP(ROW(源数据!A49)-1,源数据!A:AG,19,0),"")</f>
        <v/>
      </c>
      <c r="K64" s="17">
        <f>IFERROR(VLOOKUP(ROW(源数据!A49)-1,源数据!A:AG,21,0),0)</f>
        <v/>
      </c>
      <c r="L64" s="17">
        <f>IFERROR(VLOOKUP(ROW(源数据!A49)-1,源数据!A:AG,17,0),0)</f>
        <v/>
      </c>
      <c r="M64" s="51">
        <f>IFERROR(VLOOKUP(ROW(源数据!A49)-1,源数据!A:AG,15,0),"")</f>
        <v/>
      </c>
    </row>
    <row r="65">
      <c r="A65" s="10" t="n">
        <v>49</v>
      </c>
      <c r="B65" s="10">
        <f>IFERROR(VLOOKUP(ROW(源数据!A50)-1,源数据!A:AG,33,0),"")</f>
        <v/>
      </c>
      <c r="C65" s="10">
        <f>IFERROR(VLOOKUP(ROW(源数据!A50)-1,源数据!A:AG,9,0),"")</f>
        <v/>
      </c>
      <c r="D65" s="35">
        <f>IFERROR(VLOOKUP(ROW(源数据!A50)-1,源数据!A:AG,8,0),"")</f>
        <v/>
      </c>
      <c r="E65" s="35">
        <f>IFERROR(VLOOKUP(ROW(源数据!A50)-1,源数据!A:AG,10,0),"")</f>
        <v/>
      </c>
      <c r="F65" s="10">
        <f>IFERROR(VLOOKUP(ROW(源数据!A50)-1,源数据!A:AG,11,0),"")</f>
        <v/>
      </c>
      <c r="G65" s="10">
        <f>IFERROR(VLOOKUP(ROW(源数据!A50)-1,源数据!A:AG,12,0),0)</f>
        <v/>
      </c>
      <c r="H65" s="17">
        <f>IFERROR(G65/F65,"")</f>
        <v/>
      </c>
      <c r="I65" s="17">
        <f>IFERROR(VLOOKUP(ROW(源数据!A50)-1,源数据!A:AG,21,0),"")</f>
        <v/>
      </c>
      <c r="J65" s="10">
        <f>IFERROR(VLOOKUP(ROW(源数据!A50)-1,源数据!A:AG,19,0),"")</f>
        <v/>
      </c>
      <c r="K65" s="17">
        <f>IFERROR(VLOOKUP(ROW(源数据!A50)-1,源数据!A:AG,21,0),0)</f>
        <v/>
      </c>
      <c r="L65" s="17">
        <f>IFERROR(VLOOKUP(ROW(源数据!A50)-1,源数据!A:AG,17,0),0)</f>
        <v/>
      </c>
      <c r="M65" s="51">
        <f>IFERROR(VLOOKUP(ROW(源数据!A50)-1,源数据!A:AG,15,0),"")</f>
        <v/>
      </c>
    </row>
    <row r="66">
      <c r="A66" s="10" t="n">
        <v>50</v>
      </c>
      <c r="B66" s="10">
        <f>IFERROR(VLOOKUP(ROW(源数据!A51)-1,源数据!A:AG,33,0),"")</f>
        <v/>
      </c>
      <c r="C66" s="10">
        <f>IFERROR(VLOOKUP(ROW(源数据!A51)-1,源数据!A:AG,9,0),"")</f>
        <v/>
      </c>
      <c r="D66" s="35">
        <f>IFERROR(VLOOKUP(ROW(源数据!A51)-1,源数据!A:AG,8,0),"")</f>
        <v/>
      </c>
      <c r="E66" s="35">
        <f>IFERROR(VLOOKUP(ROW(源数据!A51)-1,源数据!A:AG,10,0),"")</f>
        <v/>
      </c>
      <c r="F66" s="10">
        <f>IFERROR(VLOOKUP(ROW(源数据!A51)-1,源数据!A:AG,11,0),"")</f>
        <v/>
      </c>
      <c r="G66" s="10">
        <f>IFERROR(VLOOKUP(ROW(源数据!A51)-1,源数据!A:AG,12,0),0)</f>
        <v/>
      </c>
      <c r="H66" s="17">
        <f>IFERROR(G66/F66,"")</f>
        <v/>
      </c>
      <c r="I66" s="17">
        <f>IFERROR(VLOOKUP(ROW(源数据!A51)-1,源数据!A:AG,21,0),"")</f>
        <v/>
      </c>
      <c r="J66" s="10">
        <f>IFERROR(VLOOKUP(ROW(源数据!A51)-1,源数据!A:AG,19,0),"")</f>
        <v/>
      </c>
      <c r="K66" s="17">
        <f>IFERROR(VLOOKUP(ROW(源数据!A51)-1,源数据!A:AG,21,0),0)</f>
        <v/>
      </c>
      <c r="L66" s="17">
        <f>IFERROR(VLOOKUP(ROW(源数据!A51)-1,源数据!A:AG,17,0),0)</f>
        <v/>
      </c>
      <c r="M66" s="51">
        <f>IFERROR(VLOOKUP(ROW(源数据!A51)-1,源数据!A:AG,15,0),"")</f>
        <v/>
      </c>
    </row>
    <row r="67">
      <c r="A67" s="10" t="n">
        <v>51</v>
      </c>
      <c r="B67" s="10">
        <f>IFERROR(VLOOKUP(ROW(源数据!A52)-1,源数据!A:AG,33,0),"")</f>
        <v/>
      </c>
      <c r="C67" s="10">
        <f>IFERROR(VLOOKUP(ROW(源数据!A52)-1,源数据!A:AG,9,0),"")</f>
        <v/>
      </c>
      <c r="D67" s="35">
        <f>IFERROR(VLOOKUP(ROW(源数据!A52)-1,源数据!A:AG,8,0),"")</f>
        <v/>
      </c>
      <c r="E67" s="35">
        <f>IFERROR(VLOOKUP(ROW(源数据!A52)-1,源数据!A:AG,10,0),"")</f>
        <v/>
      </c>
      <c r="F67" s="10">
        <f>IFERROR(VLOOKUP(ROW(源数据!A52)-1,源数据!A:AG,11,0),"")</f>
        <v/>
      </c>
      <c r="G67" s="10">
        <f>IFERROR(VLOOKUP(ROW(源数据!A52)-1,源数据!A:AG,12,0),0)</f>
        <v/>
      </c>
      <c r="H67" s="17">
        <f>IFERROR(G67/F67,"")</f>
        <v/>
      </c>
      <c r="I67" s="17">
        <f>IFERROR(VLOOKUP(ROW(源数据!A52)-1,源数据!A:AG,21,0),"")</f>
        <v/>
      </c>
      <c r="J67" s="10">
        <f>IFERROR(VLOOKUP(ROW(源数据!A52)-1,源数据!A:AG,19,0),"")</f>
        <v/>
      </c>
      <c r="K67" s="17">
        <f>IFERROR(VLOOKUP(ROW(源数据!A52)-1,源数据!A:AG,21,0),0)</f>
        <v/>
      </c>
      <c r="L67" s="17">
        <f>IFERROR(VLOOKUP(ROW(源数据!A52)-1,源数据!A:AG,17,0),0)</f>
        <v/>
      </c>
      <c r="M67" s="51">
        <f>IFERROR(VLOOKUP(ROW(源数据!A52)-1,源数据!A:AG,15,0),"")</f>
        <v/>
      </c>
    </row>
    <row r="68">
      <c r="A68" s="10" t="n">
        <v>52</v>
      </c>
      <c r="B68" s="10">
        <f>IFERROR(VLOOKUP(ROW(源数据!A53)-1,源数据!A:AG,33,0),"")</f>
        <v/>
      </c>
      <c r="C68" s="10">
        <f>IFERROR(VLOOKUP(ROW(源数据!A53)-1,源数据!A:AG,9,0),"")</f>
        <v/>
      </c>
      <c r="D68" s="35">
        <f>IFERROR(VLOOKUP(ROW(源数据!A53)-1,源数据!A:AG,8,0),"")</f>
        <v/>
      </c>
      <c r="E68" s="35">
        <f>IFERROR(VLOOKUP(ROW(源数据!A53)-1,源数据!A:AG,10,0),"")</f>
        <v/>
      </c>
      <c r="F68" s="10">
        <f>IFERROR(VLOOKUP(ROW(源数据!A53)-1,源数据!A:AG,11,0),"")</f>
        <v/>
      </c>
      <c r="G68" s="10">
        <f>IFERROR(VLOOKUP(ROW(源数据!A53)-1,源数据!A:AG,12,0),0)</f>
        <v/>
      </c>
      <c r="H68" s="17">
        <f>IFERROR(G68/F68,"")</f>
        <v/>
      </c>
      <c r="I68" s="17">
        <f>IFERROR(VLOOKUP(ROW(源数据!A53)-1,源数据!A:AG,21,0),"")</f>
        <v/>
      </c>
      <c r="J68" s="10">
        <f>IFERROR(VLOOKUP(ROW(源数据!A53)-1,源数据!A:AG,19,0),"")</f>
        <v/>
      </c>
      <c r="K68" s="17">
        <f>IFERROR(VLOOKUP(ROW(源数据!A53)-1,源数据!A:AG,21,0),0)</f>
        <v/>
      </c>
      <c r="L68" s="17">
        <f>IFERROR(VLOOKUP(ROW(源数据!A53)-1,源数据!A:AG,17,0),0)</f>
        <v/>
      </c>
      <c r="M68" s="51">
        <f>IFERROR(VLOOKUP(ROW(源数据!A53)-1,源数据!A:AG,15,0),"")</f>
        <v/>
      </c>
    </row>
    <row r="69">
      <c r="A69" s="10" t="n">
        <v>53</v>
      </c>
      <c r="B69" s="10">
        <f>IFERROR(VLOOKUP(ROW(源数据!A54)-1,源数据!A:AG,33,0),"")</f>
        <v/>
      </c>
      <c r="C69" s="10">
        <f>IFERROR(VLOOKUP(ROW(源数据!A54)-1,源数据!A:AG,9,0),"")</f>
        <v/>
      </c>
      <c r="D69" s="35">
        <f>IFERROR(VLOOKUP(ROW(源数据!A54)-1,源数据!A:AG,8,0),"")</f>
        <v/>
      </c>
      <c r="E69" s="35">
        <f>IFERROR(VLOOKUP(ROW(源数据!A54)-1,源数据!A:AG,10,0),"")</f>
        <v/>
      </c>
      <c r="F69" s="10">
        <f>IFERROR(VLOOKUP(ROW(源数据!A54)-1,源数据!A:AG,11,0),"")</f>
        <v/>
      </c>
      <c r="G69" s="10">
        <f>IFERROR(VLOOKUP(ROW(源数据!A54)-1,源数据!A:AG,12,0),0)</f>
        <v/>
      </c>
      <c r="H69" s="17">
        <f>IFERROR(G69/F69,"")</f>
        <v/>
      </c>
      <c r="I69" s="17">
        <f>IFERROR(VLOOKUP(ROW(源数据!A54)-1,源数据!A:AG,21,0),"")</f>
        <v/>
      </c>
      <c r="J69" s="10">
        <f>IFERROR(VLOOKUP(ROW(源数据!A54)-1,源数据!A:AG,19,0),"")</f>
        <v/>
      </c>
      <c r="K69" s="17">
        <f>IFERROR(VLOOKUP(ROW(源数据!A54)-1,源数据!A:AG,21,0),0)</f>
        <v/>
      </c>
      <c r="L69" s="17">
        <f>IFERROR(VLOOKUP(ROW(源数据!A54)-1,源数据!A:AG,17,0),0)</f>
        <v/>
      </c>
      <c r="M69" s="51">
        <f>IFERROR(VLOOKUP(ROW(源数据!A54)-1,源数据!A:AG,15,0),"")</f>
        <v/>
      </c>
    </row>
    <row r="70">
      <c r="A70" s="10" t="n">
        <v>54</v>
      </c>
      <c r="B70" s="10">
        <f>IFERROR(VLOOKUP(ROW(源数据!A55)-1,源数据!A:AG,33,0),"")</f>
        <v/>
      </c>
      <c r="C70" s="10">
        <f>IFERROR(VLOOKUP(ROW(源数据!A55)-1,源数据!A:AG,9,0),"")</f>
        <v/>
      </c>
      <c r="D70" s="35">
        <f>IFERROR(VLOOKUP(ROW(源数据!A55)-1,源数据!A:AG,8,0),"")</f>
        <v/>
      </c>
      <c r="E70" s="35">
        <f>IFERROR(VLOOKUP(ROW(源数据!A55)-1,源数据!A:AG,10,0),"")</f>
        <v/>
      </c>
      <c r="F70" s="10">
        <f>IFERROR(VLOOKUP(ROW(源数据!A55)-1,源数据!A:AG,11,0),"")</f>
        <v/>
      </c>
      <c r="G70" s="10">
        <f>IFERROR(VLOOKUP(ROW(源数据!A55)-1,源数据!A:AG,12,0),0)</f>
        <v/>
      </c>
      <c r="H70" s="17">
        <f>IFERROR(G70/F70,"")</f>
        <v/>
      </c>
      <c r="I70" s="17">
        <f>IFERROR(VLOOKUP(ROW(源数据!A55)-1,源数据!A:AG,21,0),"")</f>
        <v/>
      </c>
      <c r="J70" s="10">
        <f>IFERROR(VLOOKUP(ROW(源数据!A55)-1,源数据!A:AG,19,0),"")</f>
        <v/>
      </c>
      <c r="K70" s="17">
        <f>IFERROR(VLOOKUP(ROW(源数据!A55)-1,源数据!A:AG,21,0),0)</f>
        <v/>
      </c>
      <c r="L70" s="17">
        <f>IFERROR(VLOOKUP(ROW(源数据!A55)-1,源数据!A:AG,17,0),0)</f>
        <v/>
      </c>
      <c r="M70" s="51">
        <f>IFERROR(VLOOKUP(ROW(源数据!A55)-1,源数据!A:AG,15,0),"")</f>
        <v/>
      </c>
    </row>
    <row r="71">
      <c r="A71" s="10" t="n">
        <v>55</v>
      </c>
      <c r="B71" s="10">
        <f>IFERROR(VLOOKUP(ROW(源数据!A56)-1,源数据!A:AG,33,0),"")</f>
        <v/>
      </c>
      <c r="C71" s="10">
        <f>IFERROR(VLOOKUP(ROW(源数据!A56)-1,源数据!A:AG,9,0),"")</f>
        <v/>
      </c>
      <c r="D71" s="35">
        <f>IFERROR(VLOOKUP(ROW(源数据!A56)-1,源数据!A:AG,8,0),"")</f>
        <v/>
      </c>
      <c r="E71" s="35">
        <f>IFERROR(VLOOKUP(ROW(源数据!A56)-1,源数据!A:AG,10,0),"")</f>
        <v/>
      </c>
      <c r="F71" s="10">
        <f>IFERROR(VLOOKUP(ROW(源数据!A56)-1,源数据!A:AG,11,0),"")</f>
        <v/>
      </c>
      <c r="G71" s="10">
        <f>IFERROR(VLOOKUP(ROW(源数据!A56)-1,源数据!A:AG,12,0),0)</f>
        <v/>
      </c>
      <c r="H71" s="17">
        <f>IFERROR(G71/F71,"")</f>
        <v/>
      </c>
      <c r="I71" s="17">
        <f>IFERROR(VLOOKUP(ROW(源数据!A56)-1,源数据!A:AG,21,0),"")</f>
        <v/>
      </c>
      <c r="J71" s="10">
        <f>IFERROR(VLOOKUP(ROW(源数据!A56)-1,源数据!A:AG,19,0),"")</f>
        <v/>
      </c>
      <c r="K71" s="17">
        <f>IFERROR(VLOOKUP(ROW(源数据!A56)-1,源数据!A:AG,21,0),0)</f>
        <v/>
      </c>
      <c r="L71" s="17">
        <f>IFERROR(VLOOKUP(ROW(源数据!A56)-1,源数据!A:AG,17,0),0)</f>
        <v/>
      </c>
      <c r="M71" s="51">
        <f>IFERROR(VLOOKUP(ROW(源数据!A56)-1,源数据!A:AG,15,0),"")</f>
        <v/>
      </c>
    </row>
    <row r="72">
      <c r="A72" s="10" t="n">
        <v>56</v>
      </c>
      <c r="B72" s="10">
        <f>IFERROR(VLOOKUP(ROW(源数据!A57)-1,源数据!A:AG,33,0),"")</f>
        <v/>
      </c>
      <c r="C72" s="10">
        <f>IFERROR(VLOOKUP(ROW(源数据!A57)-1,源数据!A:AG,9,0),"")</f>
        <v/>
      </c>
      <c r="D72" s="35">
        <f>IFERROR(VLOOKUP(ROW(源数据!A57)-1,源数据!A:AG,8,0),"")</f>
        <v/>
      </c>
      <c r="E72" s="35">
        <f>IFERROR(VLOOKUP(ROW(源数据!A57)-1,源数据!A:AG,10,0),"")</f>
        <v/>
      </c>
      <c r="F72" s="10">
        <f>IFERROR(VLOOKUP(ROW(源数据!A57)-1,源数据!A:AG,11,0),"")</f>
        <v/>
      </c>
      <c r="G72" s="10">
        <f>IFERROR(VLOOKUP(ROW(源数据!A57)-1,源数据!A:AG,12,0),0)</f>
        <v/>
      </c>
      <c r="H72" s="17">
        <f>IFERROR(G72/F72,"")</f>
        <v/>
      </c>
      <c r="I72" s="17">
        <f>IFERROR(VLOOKUP(ROW(源数据!A57)-1,源数据!A:AG,21,0),"")</f>
        <v/>
      </c>
      <c r="J72" s="10">
        <f>IFERROR(VLOOKUP(ROW(源数据!A57)-1,源数据!A:AG,19,0),"")</f>
        <v/>
      </c>
      <c r="K72" s="17">
        <f>IFERROR(VLOOKUP(ROW(源数据!A57)-1,源数据!A:AG,21,0),0)</f>
        <v/>
      </c>
      <c r="L72" s="17">
        <f>IFERROR(VLOOKUP(ROW(源数据!A57)-1,源数据!A:AG,17,0),0)</f>
        <v/>
      </c>
      <c r="M72" s="51">
        <f>IFERROR(VLOOKUP(ROW(源数据!A57)-1,源数据!A:AG,15,0),"")</f>
        <v/>
      </c>
    </row>
    <row r="73">
      <c r="A73" s="10" t="n">
        <v>57</v>
      </c>
      <c r="B73" s="10">
        <f>IFERROR(VLOOKUP(ROW(源数据!A58)-1,源数据!A:AG,33,0),"")</f>
        <v/>
      </c>
      <c r="C73" s="10">
        <f>IFERROR(VLOOKUP(ROW(源数据!A58)-1,源数据!A:AG,9,0),"")</f>
        <v/>
      </c>
      <c r="D73" s="35">
        <f>IFERROR(VLOOKUP(ROW(源数据!A58)-1,源数据!A:AG,8,0),"")</f>
        <v/>
      </c>
      <c r="E73" s="35">
        <f>IFERROR(VLOOKUP(ROW(源数据!A58)-1,源数据!A:AG,10,0),"")</f>
        <v/>
      </c>
      <c r="F73" s="10">
        <f>IFERROR(VLOOKUP(ROW(源数据!A58)-1,源数据!A:AG,11,0),"")</f>
        <v/>
      </c>
      <c r="G73" s="10">
        <f>IFERROR(VLOOKUP(ROW(源数据!A58)-1,源数据!A:AG,12,0),0)</f>
        <v/>
      </c>
      <c r="H73" s="17">
        <f>IFERROR(G73/F73,"")</f>
        <v/>
      </c>
      <c r="I73" s="17">
        <f>IFERROR(VLOOKUP(ROW(源数据!A58)-1,源数据!A:AG,21,0),"")</f>
        <v/>
      </c>
      <c r="J73" s="10">
        <f>IFERROR(VLOOKUP(ROW(源数据!A58)-1,源数据!A:AG,19,0),"")</f>
        <v/>
      </c>
      <c r="K73" s="17">
        <f>IFERROR(VLOOKUP(ROW(源数据!A58)-1,源数据!A:AG,21,0),0)</f>
        <v/>
      </c>
      <c r="L73" s="17">
        <f>IFERROR(VLOOKUP(ROW(源数据!A58)-1,源数据!A:AG,17,0),0)</f>
        <v/>
      </c>
      <c r="M73" s="51">
        <f>IFERROR(VLOOKUP(ROW(源数据!A58)-1,源数据!A:AG,15,0),"")</f>
        <v/>
      </c>
    </row>
    <row r="74">
      <c r="A74" s="10" t="n">
        <v>58</v>
      </c>
      <c r="B74" s="10">
        <f>IFERROR(VLOOKUP(ROW(源数据!A59)-1,源数据!A:AG,33,0),"")</f>
        <v/>
      </c>
      <c r="C74" s="10">
        <f>IFERROR(VLOOKUP(ROW(源数据!A59)-1,源数据!A:AG,9,0),"")</f>
        <v/>
      </c>
      <c r="D74" s="35">
        <f>IFERROR(VLOOKUP(ROW(源数据!A59)-1,源数据!A:AG,8,0),"")</f>
        <v/>
      </c>
      <c r="E74" s="35">
        <f>IFERROR(VLOOKUP(ROW(源数据!A59)-1,源数据!A:AG,10,0),"")</f>
        <v/>
      </c>
      <c r="F74" s="10">
        <f>IFERROR(VLOOKUP(ROW(源数据!A59)-1,源数据!A:AG,11,0),"")</f>
        <v/>
      </c>
      <c r="G74" s="10">
        <f>IFERROR(VLOOKUP(ROW(源数据!A59)-1,源数据!A:AG,12,0),0)</f>
        <v/>
      </c>
      <c r="H74" s="17">
        <f>IFERROR(G74/F74,"")</f>
        <v/>
      </c>
      <c r="I74" s="17">
        <f>IFERROR(VLOOKUP(ROW(源数据!A59)-1,源数据!A:AG,21,0),"")</f>
        <v/>
      </c>
      <c r="J74" s="10">
        <f>IFERROR(VLOOKUP(ROW(源数据!A59)-1,源数据!A:AG,19,0),"")</f>
        <v/>
      </c>
      <c r="K74" s="17">
        <f>IFERROR(VLOOKUP(ROW(源数据!A59)-1,源数据!A:AG,21,0),0)</f>
        <v/>
      </c>
      <c r="L74" s="17">
        <f>IFERROR(VLOOKUP(ROW(源数据!A59)-1,源数据!A:AG,17,0),0)</f>
        <v/>
      </c>
      <c r="M74" s="51">
        <f>IFERROR(VLOOKUP(ROW(源数据!A59)-1,源数据!A:AG,15,0),"")</f>
        <v/>
      </c>
    </row>
    <row r="75">
      <c r="A75" s="10" t="n">
        <v>59</v>
      </c>
      <c r="B75" s="10">
        <f>IFERROR(VLOOKUP(ROW(源数据!A60)-1,源数据!A:AG,33,0),"")</f>
        <v/>
      </c>
      <c r="C75" s="10">
        <f>IFERROR(VLOOKUP(ROW(源数据!A60)-1,源数据!A:AG,9,0),"")</f>
        <v/>
      </c>
      <c r="D75" s="35">
        <f>IFERROR(VLOOKUP(ROW(源数据!A60)-1,源数据!A:AG,8,0),"")</f>
        <v/>
      </c>
      <c r="E75" s="35">
        <f>IFERROR(VLOOKUP(ROW(源数据!A60)-1,源数据!A:AG,10,0),"")</f>
        <v/>
      </c>
      <c r="F75" s="10">
        <f>IFERROR(VLOOKUP(ROW(源数据!A60)-1,源数据!A:AG,11,0),"")</f>
        <v/>
      </c>
      <c r="G75" s="10">
        <f>IFERROR(VLOOKUP(ROW(源数据!A60)-1,源数据!A:AG,12,0),0)</f>
        <v/>
      </c>
      <c r="H75" s="17">
        <f>IFERROR(G75/F75,"")</f>
        <v/>
      </c>
      <c r="I75" s="17">
        <f>IFERROR(VLOOKUP(ROW(源数据!A60)-1,源数据!A:AG,21,0),"")</f>
        <v/>
      </c>
      <c r="J75" s="10">
        <f>IFERROR(VLOOKUP(ROW(源数据!A60)-1,源数据!A:AG,19,0),"")</f>
        <v/>
      </c>
      <c r="K75" s="17">
        <f>IFERROR(VLOOKUP(ROW(源数据!A60)-1,源数据!A:AG,21,0),0)</f>
        <v/>
      </c>
      <c r="L75" s="17">
        <f>IFERROR(VLOOKUP(ROW(源数据!A60)-1,源数据!A:AG,17,0),0)</f>
        <v/>
      </c>
      <c r="M75" s="51">
        <f>IFERROR(VLOOKUP(ROW(源数据!A60)-1,源数据!A:AG,15,0),"")</f>
        <v/>
      </c>
    </row>
    <row r="76">
      <c r="A76" s="10" t="n">
        <v>60</v>
      </c>
      <c r="B76" s="10">
        <f>IFERROR(VLOOKUP(ROW(源数据!A61)-1,源数据!A:AG,33,0),"")</f>
        <v/>
      </c>
      <c r="C76" s="10">
        <f>IFERROR(VLOOKUP(ROW(源数据!A61)-1,源数据!A:AG,9,0),"")</f>
        <v/>
      </c>
      <c r="D76" s="35">
        <f>IFERROR(VLOOKUP(ROW(源数据!A61)-1,源数据!A:AG,8,0),"")</f>
        <v/>
      </c>
      <c r="E76" s="35">
        <f>IFERROR(VLOOKUP(ROW(源数据!A61)-1,源数据!A:AG,10,0),"")</f>
        <v/>
      </c>
      <c r="F76" s="10">
        <f>IFERROR(VLOOKUP(ROW(源数据!A61)-1,源数据!A:AG,11,0),"")</f>
        <v/>
      </c>
      <c r="G76" s="10">
        <f>IFERROR(VLOOKUP(ROW(源数据!A61)-1,源数据!A:AG,12,0),0)</f>
        <v/>
      </c>
      <c r="H76" s="17">
        <f>IFERROR(G76/F76,"")</f>
        <v/>
      </c>
      <c r="I76" s="17">
        <f>IFERROR(VLOOKUP(ROW(源数据!A61)-1,源数据!A:AG,21,0),"")</f>
        <v/>
      </c>
      <c r="J76" s="10">
        <f>IFERROR(VLOOKUP(ROW(源数据!A61)-1,源数据!A:AG,19,0),"")</f>
        <v/>
      </c>
      <c r="K76" s="17">
        <f>IFERROR(VLOOKUP(ROW(源数据!A61)-1,源数据!A:AG,21,0),0)</f>
        <v/>
      </c>
      <c r="L76" s="17">
        <f>IFERROR(VLOOKUP(ROW(源数据!A61)-1,源数据!A:AG,17,0),0)</f>
        <v/>
      </c>
      <c r="M76" s="51">
        <f>IFERROR(VLOOKUP(ROW(源数据!A61)-1,源数据!A:AG,15,0),"")</f>
        <v/>
      </c>
    </row>
    <row r="77">
      <c r="A77" s="10" t="n">
        <v>61</v>
      </c>
      <c r="B77" s="10">
        <f>IFERROR(VLOOKUP(ROW(源数据!A62)-1,源数据!A:AG,33,0),"")</f>
        <v/>
      </c>
      <c r="C77" s="10">
        <f>IFERROR(VLOOKUP(ROW(源数据!A62)-1,源数据!A:AG,9,0),"")</f>
        <v/>
      </c>
      <c r="D77" s="35">
        <f>IFERROR(VLOOKUP(ROW(源数据!A62)-1,源数据!A:AG,8,0),"")</f>
        <v/>
      </c>
      <c r="E77" s="35">
        <f>IFERROR(VLOOKUP(ROW(源数据!A62)-1,源数据!A:AG,10,0),"")</f>
        <v/>
      </c>
      <c r="F77" s="10">
        <f>IFERROR(VLOOKUP(ROW(源数据!A62)-1,源数据!A:AG,11,0),"")</f>
        <v/>
      </c>
      <c r="G77" s="10">
        <f>IFERROR(VLOOKUP(ROW(源数据!A62)-1,源数据!A:AG,12,0),0)</f>
        <v/>
      </c>
      <c r="H77" s="17">
        <f>IFERROR(G77/F77,"")</f>
        <v/>
      </c>
      <c r="I77" s="17">
        <f>IFERROR(VLOOKUP(ROW(源数据!A62)-1,源数据!A:AG,21,0),"")</f>
        <v/>
      </c>
      <c r="J77" s="10">
        <f>IFERROR(VLOOKUP(ROW(源数据!A62)-1,源数据!A:AG,19,0),"")</f>
        <v/>
      </c>
      <c r="K77" s="17">
        <f>IFERROR(VLOOKUP(ROW(源数据!A62)-1,源数据!A:AG,21,0),0)</f>
        <v/>
      </c>
      <c r="L77" s="17">
        <f>IFERROR(VLOOKUP(ROW(源数据!A62)-1,源数据!A:AG,17,0),0)</f>
        <v/>
      </c>
      <c r="M77" s="51">
        <f>IFERROR(VLOOKUP(ROW(源数据!A62)-1,源数据!A:AG,15,0),"")</f>
        <v/>
      </c>
    </row>
    <row r="78">
      <c r="A78" s="10" t="n">
        <v>62</v>
      </c>
      <c r="B78" s="10">
        <f>IFERROR(VLOOKUP(ROW(源数据!A63)-1,源数据!A:AG,33,0),"")</f>
        <v/>
      </c>
      <c r="C78" s="10">
        <f>IFERROR(VLOOKUP(ROW(源数据!A63)-1,源数据!A:AG,9,0),"")</f>
        <v/>
      </c>
      <c r="D78" s="35">
        <f>IFERROR(VLOOKUP(ROW(源数据!A63)-1,源数据!A:AG,8,0),"")</f>
        <v/>
      </c>
      <c r="E78" s="35">
        <f>IFERROR(VLOOKUP(ROW(源数据!A63)-1,源数据!A:AG,10,0),"")</f>
        <v/>
      </c>
      <c r="F78" s="10">
        <f>IFERROR(VLOOKUP(ROW(源数据!A63)-1,源数据!A:AG,11,0),"")</f>
        <v/>
      </c>
      <c r="G78" s="10">
        <f>IFERROR(VLOOKUP(ROW(源数据!A63)-1,源数据!A:AG,12,0),0)</f>
        <v/>
      </c>
      <c r="H78" s="17">
        <f>IFERROR(G78/F78,"")</f>
        <v/>
      </c>
      <c r="I78" s="17">
        <f>IFERROR(VLOOKUP(ROW(源数据!A63)-1,源数据!A:AG,21,0),"")</f>
        <v/>
      </c>
      <c r="J78" s="10">
        <f>IFERROR(VLOOKUP(ROW(源数据!A63)-1,源数据!A:AG,19,0),"")</f>
        <v/>
      </c>
      <c r="K78" s="17">
        <f>IFERROR(VLOOKUP(ROW(源数据!A63)-1,源数据!A:AG,21,0),0)</f>
        <v/>
      </c>
      <c r="L78" s="17">
        <f>IFERROR(VLOOKUP(ROW(源数据!A63)-1,源数据!A:AG,17,0),0)</f>
        <v/>
      </c>
      <c r="M78" s="51">
        <f>IFERROR(VLOOKUP(ROW(源数据!A63)-1,源数据!A:AG,15,0),"")</f>
        <v/>
      </c>
    </row>
    <row r="79">
      <c r="A79" s="10" t="n">
        <v>63</v>
      </c>
      <c r="B79" s="10">
        <f>IFERROR(VLOOKUP(ROW(源数据!A64)-1,源数据!A:AG,33,0),"")</f>
        <v/>
      </c>
      <c r="C79" s="10">
        <f>IFERROR(VLOOKUP(ROW(源数据!A64)-1,源数据!A:AG,9,0),"")</f>
        <v/>
      </c>
      <c r="D79" s="35">
        <f>IFERROR(VLOOKUP(ROW(源数据!A64)-1,源数据!A:AG,8,0),"")</f>
        <v/>
      </c>
      <c r="E79" s="35">
        <f>IFERROR(VLOOKUP(ROW(源数据!A64)-1,源数据!A:AG,10,0),"")</f>
        <v/>
      </c>
      <c r="F79" s="10">
        <f>IFERROR(VLOOKUP(ROW(源数据!A64)-1,源数据!A:AG,11,0),"")</f>
        <v/>
      </c>
      <c r="G79" s="10">
        <f>IFERROR(VLOOKUP(ROW(源数据!A64)-1,源数据!A:AG,12,0),0)</f>
        <v/>
      </c>
      <c r="H79" s="17">
        <f>IFERROR(G79/F79,"")</f>
        <v/>
      </c>
      <c r="I79" s="17">
        <f>IFERROR(VLOOKUP(ROW(源数据!A64)-1,源数据!A:AG,21,0),"")</f>
        <v/>
      </c>
      <c r="J79" s="10">
        <f>IFERROR(VLOOKUP(ROW(源数据!A64)-1,源数据!A:AG,19,0),"")</f>
        <v/>
      </c>
      <c r="K79" s="17">
        <f>IFERROR(VLOOKUP(ROW(源数据!A64)-1,源数据!A:AG,21,0),0)</f>
        <v/>
      </c>
      <c r="L79" s="17">
        <f>IFERROR(VLOOKUP(ROW(源数据!A64)-1,源数据!A:AG,17,0),0)</f>
        <v/>
      </c>
      <c r="M79" s="51">
        <f>IFERROR(VLOOKUP(ROW(源数据!A64)-1,源数据!A:AG,15,0),"")</f>
        <v/>
      </c>
    </row>
    <row r="80">
      <c r="A80" s="10" t="n">
        <v>64</v>
      </c>
      <c r="B80" s="10">
        <f>IFERROR(VLOOKUP(ROW(源数据!A65)-1,源数据!A:AG,33,0),"")</f>
        <v/>
      </c>
      <c r="C80" s="10">
        <f>IFERROR(VLOOKUP(ROW(源数据!A65)-1,源数据!A:AG,9,0),"")</f>
        <v/>
      </c>
      <c r="D80" s="35">
        <f>IFERROR(VLOOKUP(ROW(源数据!A65)-1,源数据!A:AG,8,0),"")</f>
        <v/>
      </c>
      <c r="E80" s="35">
        <f>IFERROR(VLOOKUP(ROW(源数据!A65)-1,源数据!A:AG,10,0),"")</f>
        <v/>
      </c>
      <c r="F80" s="10">
        <f>IFERROR(VLOOKUP(ROW(源数据!A65)-1,源数据!A:AG,11,0),"")</f>
        <v/>
      </c>
      <c r="G80" s="10">
        <f>IFERROR(VLOOKUP(ROW(源数据!A65)-1,源数据!A:AG,12,0),0)</f>
        <v/>
      </c>
      <c r="H80" s="17">
        <f>IFERROR(G80/F80,"")</f>
        <v/>
      </c>
      <c r="I80" s="17">
        <f>IFERROR(VLOOKUP(ROW(源数据!A65)-1,源数据!A:AG,21,0),"")</f>
        <v/>
      </c>
      <c r="J80" s="10">
        <f>IFERROR(VLOOKUP(ROW(源数据!A65)-1,源数据!A:AG,19,0),"")</f>
        <v/>
      </c>
      <c r="K80" s="17">
        <f>IFERROR(VLOOKUP(ROW(源数据!A65)-1,源数据!A:AG,21,0),0)</f>
        <v/>
      </c>
      <c r="L80" s="17">
        <f>IFERROR(VLOOKUP(ROW(源数据!A65)-1,源数据!A:AG,17,0),0)</f>
        <v/>
      </c>
      <c r="M80" s="51">
        <f>IFERROR(VLOOKUP(ROW(源数据!A65)-1,源数据!A:AG,15,0),"")</f>
        <v/>
      </c>
    </row>
    <row r="81">
      <c r="A81" s="10" t="n">
        <v>65</v>
      </c>
      <c r="B81" s="10">
        <f>IFERROR(VLOOKUP(ROW(源数据!A66)-1,源数据!A:AG,33,0),"")</f>
        <v/>
      </c>
      <c r="C81" s="10">
        <f>IFERROR(VLOOKUP(ROW(源数据!A66)-1,源数据!A:AG,9,0),"")</f>
        <v/>
      </c>
      <c r="D81" s="35">
        <f>IFERROR(VLOOKUP(ROW(源数据!A66)-1,源数据!A:AG,8,0),"")</f>
        <v/>
      </c>
      <c r="E81" s="35">
        <f>IFERROR(VLOOKUP(ROW(源数据!A66)-1,源数据!A:AG,10,0),"")</f>
        <v/>
      </c>
      <c r="F81" s="10">
        <f>IFERROR(VLOOKUP(ROW(源数据!A66)-1,源数据!A:AG,11,0),"")</f>
        <v/>
      </c>
      <c r="G81" s="10">
        <f>IFERROR(VLOOKUP(ROW(源数据!A66)-1,源数据!A:AG,12,0),0)</f>
        <v/>
      </c>
      <c r="H81" s="17">
        <f>IFERROR(G81/F81,"")</f>
        <v/>
      </c>
      <c r="I81" s="17">
        <f>IFERROR(VLOOKUP(ROW(源数据!A66)-1,源数据!A:AG,21,0),"")</f>
        <v/>
      </c>
      <c r="J81" s="10">
        <f>IFERROR(VLOOKUP(ROW(源数据!A66)-1,源数据!A:AG,19,0),"")</f>
        <v/>
      </c>
      <c r="K81" s="17">
        <f>IFERROR(VLOOKUP(ROW(源数据!A66)-1,源数据!A:AG,21,0),0)</f>
        <v/>
      </c>
      <c r="L81" s="17">
        <f>IFERROR(VLOOKUP(ROW(源数据!A66)-1,源数据!A:AG,17,0),0)</f>
        <v/>
      </c>
      <c r="M81" s="51">
        <f>IFERROR(VLOOKUP(ROW(源数据!A66)-1,源数据!A:AG,15,0),"")</f>
        <v/>
      </c>
    </row>
    <row r="82">
      <c r="A82" s="10" t="n">
        <v>66</v>
      </c>
      <c r="B82" s="10">
        <f>IFERROR(VLOOKUP(ROW(源数据!A67)-1,源数据!A:AG,33,0),"")</f>
        <v/>
      </c>
      <c r="C82" s="10">
        <f>IFERROR(VLOOKUP(ROW(源数据!A67)-1,源数据!A:AG,9,0),"")</f>
        <v/>
      </c>
      <c r="D82" s="35">
        <f>IFERROR(VLOOKUP(ROW(源数据!A67)-1,源数据!A:AG,8,0),"")</f>
        <v/>
      </c>
      <c r="E82" s="35">
        <f>IFERROR(VLOOKUP(ROW(源数据!A67)-1,源数据!A:AG,10,0),"")</f>
        <v/>
      </c>
      <c r="F82" s="10">
        <f>IFERROR(VLOOKUP(ROW(源数据!A67)-1,源数据!A:AG,11,0),"")</f>
        <v/>
      </c>
      <c r="G82" s="10">
        <f>IFERROR(VLOOKUP(ROW(源数据!A67)-1,源数据!A:AG,12,0),0)</f>
        <v/>
      </c>
      <c r="H82" s="17">
        <f>IFERROR(G82/F82,"")</f>
        <v/>
      </c>
      <c r="I82" s="17">
        <f>IFERROR(VLOOKUP(ROW(源数据!A67)-1,源数据!A:AG,21,0),"")</f>
        <v/>
      </c>
      <c r="J82" s="10">
        <f>IFERROR(VLOOKUP(ROW(源数据!A67)-1,源数据!A:AG,19,0),"")</f>
        <v/>
      </c>
      <c r="K82" s="17">
        <f>IFERROR(VLOOKUP(ROW(源数据!A67)-1,源数据!A:AG,21,0),0)</f>
        <v/>
      </c>
      <c r="L82" s="17">
        <f>IFERROR(VLOOKUP(ROW(源数据!A67)-1,源数据!A:AG,17,0),0)</f>
        <v/>
      </c>
      <c r="M82" s="51">
        <f>IFERROR(VLOOKUP(ROW(源数据!A67)-1,源数据!A:AG,15,0),"")</f>
        <v/>
      </c>
    </row>
    <row r="83">
      <c r="A83" s="10" t="n">
        <v>67</v>
      </c>
      <c r="B83" s="10">
        <f>IFERROR(VLOOKUP(ROW(源数据!A68)-1,源数据!A:AG,33,0),"")</f>
        <v/>
      </c>
      <c r="C83" s="10">
        <f>IFERROR(VLOOKUP(ROW(源数据!A68)-1,源数据!A:AG,9,0),"")</f>
        <v/>
      </c>
      <c r="D83" s="35">
        <f>IFERROR(VLOOKUP(ROW(源数据!A68)-1,源数据!A:AG,8,0),"")</f>
        <v/>
      </c>
      <c r="E83" s="35">
        <f>IFERROR(VLOOKUP(ROW(源数据!A68)-1,源数据!A:AG,10,0),"")</f>
        <v/>
      </c>
      <c r="F83" s="10">
        <f>IFERROR(VLOOKUP(ROW(源数据!A68)-1,源数据!A:AG,11,0),"")</f>
        <v/>
      </c>
      <c r="G83" s="10">
        <f>IFERROR(VLOOKUP(ROW(源数据!A68)-1,源数据!A:AG,12,0),0)</f>
        <v/>
      </c>
      <c r="H83" s="17">
        <f>IFERROR(G83/F83,"")</f>
        <v/>
      </c>
      <c r="I83" s="17">
        <f>IFERROR(VLOOKUP(ROW(源数据!A68)-1,源数据!A:AG,21,0),"")</f>
        <v/>
      </c>
      <c r="J83" s="10">
        <f>IFERROR(VLOOKUP(ROW(源数据!A68)-1,源数据!A:AG,19,0),"")</f>
        <v/>
      </c>
      <c r="K83" s="17">
        <f>IFERROR(VLOOKUP(ROW(源数据!A68)-1,源数据!A:AG,21,0),0)</f>
        <v/>
      </c>
      <c r="L83" s="17">
        <f>IFERROR(VLOOKUP(ROW(源数据!A68)-1,源数据!A:AG,17,0),0)</f>
        <v/>
      </c>
      <c r="M83" s="51">
        <f>IFERROR(VLOOKUP(ROW(源数据!A68)-1,源数据!A:AG,15,0),"")</f>
        <v/>
      </c>
    </row>
    <row r="84">
      <c r="A84" s="10" t="n">
        <v>68</v>
      </c>
      <c r="B84" s="10">
        <f>IFERROR(VLOOKUP(ROW(源数据!A69)-1,源数据!A:AG,33,0),"")</f>
        <v/>
      </c>
      <c r="C84" s="10">
        <f>IFERROR(VLOOKUP(ROW(源数据!A69)-1,源数据!A:AG,9,0),"")</f>
        <v/>
      </c>
      <c r="D84" s="35">
        <f>IFERROR(VLOOKUP(ROW(源数据!A69)-1,源数据!A:AG,8,0),"")</f>
        <v/>
      </c>
      <c r="E84" s="35">
        <f>IFERROR(VLOOKUP(ROW(源数据!A69)-1,源数据!A:AG,10,0),"")</f>
        <v/>
      </c>
      <c r="F84" s="10">
        <f>IFERROR(VLOOKUP(ROW(源数据!A69)-1,源数据!A:AG,11,0),"")</f>
        <v/>
      </c>
      <c r="G84" s="10">
        <f>IFERROR(VLOOKUP(ROW(源数据!A69)-1,源数据!A:AG,12,0),0)</f>
        <v/>
      </c>
      <c r="H84" s="17">
        <f>IFERROR(G84/F84,"")</f>
        <v/>
      </c>
      <c r="I84" s="17">
        <f>IFERROR(VLOOKUP(ROW(源数据!A69)-1,源数据!A:AG,21,0),"")</f>
        <v/>
      </c>
      <c r="J84" s="10">
        <f>IFERROR(VLOOKUP(ROW(源数据!A69)-1,源数据!A:AG,19,0),"")</f>
        <v/>
      </c>
      <c r="K84" s="17">
        <f>IFERROR(VLOOKUP(ROW(源数据!A69)-1,源数据!A:AG,21,0),0)</f>
        <v/>
      </c>
      <c r="L84" s="17">
        <f>IFERROR(VLOOKUP(ROW(源数据!A69)-1,源数据!A:AG,17,0),0)</f>
        <v/>
      </c>
      <c r="M84" s="51">
        <f>IFERROR(VLOOKUP(ROW(源数据!A69)-1,源数据!A:AG,15,0),"")</f>
        <v/>
      </c>
    </row>
    <row r="85">
      <c r="A85" s="10" t="n">
        <v>69</v>
      </c>
      <c r="B85" s="10">
        <f>IFERROR(VLOOKUP(ROW(源数据!A70)-1,源数据!A:AG,33,0),"")</f>
        <v/>
      </c>
      <c r="C85" s="10">
        <f>IFERROR(VLOOKUP(ROW(源数据!A70)-1,源数据!A:AG,9,0),"")</f>
        <v/>
      </c>
      <c r="D85" s="35">
        <f>IFERROR(VLOOKUP(ROW(源数据!A70)-1,源数据!A:AG,8,0),"")</f>
        <v/>
      </c>
      <c r="E85" s="35">
        <f>IFERROR(VLOOKUP(ROW(源数据!A70)-1,源数据!A:AG,10,0),"")</f>
        <v/>
      </c>
      <c r="F85" s="10">
        <f>IFERROR(VLOOKUP(ROW(源数据!A70)-1,源数据!A:AG,11,0),"")</f>
        <v/>
      </c>
      <c r="G85" s="10">
        <f>IFERROR(VLOOKUP(ROW(源数据!A70)-1,源数据!A:AG,12,0),0)</f>
        <v/>
      </c>
      <c r="H85" s="17">
        <f>IFERROR(G85/F85,"")</f>
        <v/>
      </c>
      <c r="I85" s="17">
        <f>IFERROR(VLOOKUP(ROW(源数据!A70)-1,源数据!A:AG,21,0),"")</f>
        <v/>
      </c>
      <c r="J85" s="10">
        <f>IFERROR(VLOOKUP(ROW(源数据!A70)-1,源数据!A:AG,19,0),"")</f>
        <v/>
      </c>
      <c r="K85" s="17">
        <f>IFERROR(VLOOKUP(ROW(源数据!A70)-1,源数据!A:AG,21,0),0)</f>
        <v/>
      </c>
      <c r="L85" s="17">
        <f>IFERROR(VLOOKUP(ROW(源数据!A70)-1,源数据!A:AG,17,0),0)</f>
        <v/>
      </c>
      <c r="M85" s="51">
        <f>IFERROR(VLOOKUP(ROW(源数据!A70)-1,源数据!A:AG,15,0),"")</f>
        <v/>
      </c>
    </row>
    <row r="86">
      <c r="A86" s="10" t="n">
        <v>70</v>
      </c>
      <c r="B86" s="10">
        <f>IFERROR(VLOOKUP(ROW(源数据!A71)-1,源数据!A:AG,33,0),"")</f>
        <v/>
      </c>
      <c r="C86" s="10">
        <f>IFERROR(VLOOKUP(ROW(源数据!A71)-1,源数据!A:AG,9,0),"")</f>
        <v/>
      </c>
      <c r="D86" s="35">
        <f>IFERROR(VLOOKUP(ROW(源数据!A71)-1,源数据!A:AG,8,0),"")</f>
        <v/>
      </c>
      <c r="E86" s="35">
        <f>IFERROR(VLOOKUP(ROW(源数据!A71)-1,源数据!A:AG,10,0),"")</f>
        <v/>
      </c>
      <c r="F86" s="10">
        <f>IFERROR(VLOOKUP(ROW(源数据!A71)-1,源数据!A:AG,11,0),"")</f>
        <v/>
      </c>
      <c r="G86" s="10">
        <f>IFERROR(VLOOKUP(ROW(源数据!A71)-1,源数据!A:AG,12,0),0)</f>
        <v/>
      </c>
      <c r="H86" s="17">
        <f>IFERROR(G86/F86,"")</f>
        <v/>
      </c>
      <c r="I86" s="17">
        <f>IFERROR(VLOOKUP(ROW(源数据!A71)-1,源数据!A:AG,21,0),"")</f>
        <v/>
      </c>
      <c r="J86" s="10">
        <f>IFERROR(VLOOKUP(ROW(源数据!A71)-1,源数据!A:AG,19,0),"")</f>
        <v/>
      </c>
      <c r="K86" s="17">
        <f>IFERROR(VLOOKUP(ROW(源数据!A71)-1,源数据!A:AG,21,0),0)</f>
        <v/>
      </c>
      <c r="L86" s="17">
        <f>IFERROR(VLOOKUP(ROW(源数据!A71)-1,源数据!A:AG,17,0),0)</f>
        <v/>
      </c>
      <c r="M86" s="51">
        <f>IFERROR(VLOOKUP(ROW(源数据!A71)-1,源数据!A:AG,15,0),"")</f>
        <v/>
      </c>
    </row>
    <row r="87">
      <c r="A87" s="10" t="n">
        <v>71</v>
      </c>
      <c r="B87" s="10">
        <f>IFERROR(VLOOKUP(ROW(源数据!A72)-1,源数据!A:AG,33,0),"")</f>
        <v/>
      </c>
      <c r="C87" s="10">
        <f>IFERROR(VLOOKUP(ROW(源数据!A72)-1,源数据!A:AG,9,0),"")</f>
        <v/>
      </c>
      <c r="D87" s="35">
        <f>IFERROR(VLOOKUP(ROW(源数据!A72)-1,源数据!A:AG,8,0),"")</f>
        <v/>
      </c>
      <c r="E87" s="35">
        <f>IFERROR(VLOOKUP(ROW(源数据!A72)-1,源数据!A:AG,10,0),"")</f>
        <v/>
      </c>
      <c r="F87" s="10">
        <f>IFERROR(VLOOKUP(ROW(源数据!A72)-1,源数据!A:AG,11,0),"")</f>
        <v/>
      </c>
      <c r="G87" s="10">
        <f>IFERROR(VLOOKUP(ROW(源数据!A72)-1,源数据!A:AG,12,0),0)</f>
        <v/>
      </c>
      <c r="H87" s="17">
        <f>IFERROR(G87/F87,"")</f>
        <v/>
      </c>
      <c r="I87" s="17">
        <f>IFERROR(VLOOKUP(ROW(源数据!A72)-1,源数据!A:AG,21,0),"")</f>
        <v/>
      </c>
      <c r="J87" s="10">
        <f>IFERROR(VLOOKUP(ROW(源数据!A72)-1,源数据!A:AG,19,0),"")</f>
        <v/>
      </c>
      <c r="K87" s="17">
        <f>IFERROR(VLOOKUP(ROW(源数据!A72)-1,源数据!A:AG,21,0),0)</f>
        <v/>
      </c>
      <c r="L87" s="17">
        <f>IFERROR(VLOOKUP(ROW(源数据!A72)-1,源数据!A:AG,17,0),0)</f>
        <v/>
      </c>
      <c r="M87" s="51">
        <f>IFERROR(VLOOKUP(ROW(源数据!A72)-1,源数据!A:AG,15,0),"")</f>
        <v/>
      </c>
    </row>
    <row r="88">
      <c r="A88" s="10" t="n">
        <v>72</v>
      </c>
      <c r="B88" s="10">
        <f>IFERROR(VLOOKUP(ROW(源数据!A73)-1,源数据!A:AG,33,0),"")</f>
        <v/>
      </c>
      <c r="C88" s="10">
        <f>IFERROR(VLOOKUP(ROW(源数据!A73)-1,源数据!A:AG,9,0),"")</f>
        <v/>
      </c>
      <c r="D88" s="35">
        <f>IFERROR(VLOOKUP(ROW(源数据!A73)-1,源数据!A:AG,8,0),"")</f>
        <v/>
      </c>
      <c r="E88" s="35">
        <f>IFERROR(VLOOKUP(ROW(源数据!A73)-1,源数据!A:AG,10,0),"")</f>
        <v/>
      </c>
      <c r="F88" s="10">
        <f>IFERROR(VLOOKUP(ROW(源数据!A73)-1,源数据!A:AG,11,0),"")</f>
        <v/>
      </c>
      <c r="G88" s="10">
        <f>IFERROR(VLOOKUP(ROW(源数据!A73)-1,源数据!A:AG,12,0),0)</f>
        <v/>
      </c>
      <c r="H88" s="17">
        <f>IFERROR(G88/F88,"")</f>
        <v/>
      </c>
      <c r="I88" s="17">
        <f>IFERROR(VLOOKUP(ROW(源数据!A73)-1,源数据!A:AG,21,0),"")</f>
        <v/>
      </c>
      <c r="J88" s="10">
        <f>IFERROR(VLOOKUP(ROW(源数据!A73)-1,源数据!A:AG,19,0),"")</f>
        <v/>
      </c>
      <c r="K88" s="17">
        <f>IFERROR(VLOOKUP(ROW(源数据!A73)-1,源数据!A:AG,21,0),0)</f>
        <v/>
      </c>
      <c r="L88" s="17">
        <f>IFERROR(VLOOKUP(ROW(源数据!A73)-1,源数据!A:AG,17,0),0)</f>
        <v/>
      </c>
      <c r="M88" s="51">
        <f>IFERROR(VLOOKUP(ROW(源数据!A73)-1,源数据!A:AG,15,0),"")</f>
        <v/>
      </c>
    </row>
    <row r="89">
      <c r="A89" s="10" t="n">
        <v>73</v>
      </c>
      <c r="B89" s="10">
        <f>IFERROR(VLOOKUP(ROW(源数据!A74)-1,源数据!A:AG,33,0),"")</f>
        <v/>
      </c>
      <c r="C89" s="10">
        <f>IFERROR(VLOOKUP(ROW(源数据!A74)-1,源数据!A:AG,9,0),"")</f>
        <v/>
      </c>
      <c r="D89" s="35">
        <f>IFERROR(VLOOKUP(ROW(源数据!A74)-1,源数据!A:AG,8,0),"")</f>
        <v/>
      </c>
      <c r="E89" s="35">
        <f>IFERROR(VLOOKUP(ROW(源数据!A74)-1,源数据!A:AG,10,0),"")</f>
        <v/>
      </c>
      <c r="F89" s="10">
        <f>IFERROR(VLOOKUP(ROW(源数据!A74)-1,源数据!A:AG,11,0),"")</f>
        <v/>
      </c>
      <c r="G89" s="10">
        <f>IFERROR(VLOOKUP(ROW(源数据!A74)-1,源数据!A:AG,12,0),0)</f>
        <v/>
      </c>
      <c r="H89" s="17">
        <f>IFERROR(G89/F89,"")</f>
        <v/>
      </c>
      <c r="I89" s="17">
        <f>IFERROR(VLOOKUP(ROW(源数据!A74)-1,源数据!A:AG,21,0),"")</f>
        <v/>
      </c>
      <c r="J89" s="10">
        <f>IFERROR(VLOOKUP(ROW(源数据!A74)-1,源数据!A:AG,19,0),"")</f>
        <v/>
      </c>
      <c r="K89" s="17">
        <f>IFERROR(VLOOKUP(ROW(源数据!A74)-1,源数据!A:AG,21,0),0)</f>
        <v/>
      </c>
      <c r="L89" s="17">
        <f>IFERROR(VLOOKUP(ROW(源数据!A74)-1,源数据!A:AG,17,0),0)</f>
        <v/>
      </c>
      <c r="M89" s="51">
        <f>IFERROR(VLOOKUP(ROW(源数据!A74)-1,源数据!A:AG,15,0),"")</f>
        <v/>
      </c>
    </row>
    <row r="90">
      <c r="A90" s="10" t="n">
        <v>74</v>
      </c>
      <c r="B90" s="10">
        <f>IFERROR(VLOOKUP(ROW(源数据!A75)-1,源数据!A:AG,33,0),"")</f>
        <v/>
      </c>
      <c r="C90" s="10">
        <f>IFERROR(VLOOKUP(ROW(源数据!A75)-1,源数据!A:AG,9,0),"")</f>
        <v/>
      </c>
      <c r="D90" s="35">
        <f>IFERROR(VLOOKUP(ROW(源数据!A75)-1,源数据!A:AG,8,0),"")</f>
        <v/>
      </c>
      <c r="E90" s="35">
        <f>IFERROR(VLOOKUP(ROW(源数据!A75)-1,源数据!A:AG,10,0),"")</f>
        <v/>
      </c>
      <c r="F90" s="10">
        <f>IFERROR(VLOOKUP(ROW(源数据!A75)-1,源数据!A:AG,11,0),"")</f>
        <v/>
      </c>
      <c r="G90" s="10">
        <f>IFERROR(VLOOKUP(ROW(源数据!A75)-1,源数据!A:AG,12,0),0)</f>
        <v/>
      </c>
      <c r="H90" s="17">
        <f>IFERROR(G90/F90,"")</f>
        <v/>
      </c>
      <c r="I90" s="17">
        <f>IFERROR(VLOOKUP(ROW(源数据!A75)-1,源数据!A:AG,21,0),"")</f>
        <v/>
      </c>
      <c r="J90" s="10">
        <f>IFERROR(VLOOKUP(ROW(源数据!A75)-1,源数据!A:AG,19,0),"")</f>
        <v/>
      </c>
      <c r="K90" s="17">
        <f>IFERROR(VLOOKUP(ROW(源数据!A75)-1,源数据!A:AG,21,0),0)</f>
        <v/>
      </c>
      <c r="L90" s="17">
        <f>IFERROR(VLOOKUP(ROW(源数据!A75)-1,源数据!A:AG,17,0),0)</f>
        <v/>
      </c>
      <c r="M90" s="51">
        <f>IFERROR(VLOOKUP(ROW(源数据!A75)-1,源数据!A:AG,15,0),"")</f>
        <v/>
      </c>
    </row>
    <row r="91">
      <c r="A91" s="10" t="n">
        <v>75</v>
      </c>
      <c r="B91" s="10">
        <f>IFERROR(VLOOKUP(ROW(源数据!A76)-1,源数据!A:AG,33,0),"")</f>
        <v/>
      </c>
      <c r="C91" s="10">
        <f>IFERROR(VLOOKUP(ROW(源数据!A76)-1,源数据!A:AG,9,0),"")</f>
        <v/>
      </c>
      <c r="D91" s="35">
        <f>IFERROR(VLOOKUP(ROW(源数据!A76)-1,源数据!A:AG,8,0),"")</f>
        <v/>
      </c>
      <c r="E91" s="35">
        <f>IFERROR(VLOOKUP(ROW(源数据!A76)-1,源数据!A:AG,10,0),"")</f>
        <v/>
      </c>
      <c r="F91" s="10">
        <f>IFERROR(VLOOKUP(ROW(源数据!A76)-1,源数据!A:AG,11,0),"")</f>
        <v/>
      </c>
      <c r="G91" s="10">
        <f>IFERROR(VLOOKUP(ROW(源数据!A76)-1,源数据!A:AG,12,0),0)</f>
        <v/>
      </c>
      <c r="H91" s="17">
        <f>IFERROR(G91/F91,"")</f>
        <v/>
      </c>
      <c r="I91" s="17">
        <f>IFERROR(VLOOKUP(ROW(源数据!A76)-1,源数据!A:AG,21,0),"")</f>
        <v/>
      </c>
      <c r="J91" s="10">
        <f>IFERROR(VLOOKUP(ROW(源数据!A76)-1,源数据!A:AG,19,0),"")</f>
        <v/>
      </c>
      <c r="K91" s="17">
        <f>IFERROR(VLOOKUP(ROW(源数据!A76)-1,源数据!A:AG,21,0),0)</f>
        <v/>
      </c>
      <c r="L91" s="17">
        <f>IFERROR(VLOOKUP(ROW(源数据!A76)-1,源数据!A:AG,17,0),0)</f>
        <v/>
      </c>
      <c r="M91" s="51">
        <f>IFERROR(VLOOKUP(ROW(源数据!A76)-1,源数据!A:AG,15,0),"")</f>
        <v/>
      </c>
    </row>
    <row r="92">
      <c r="A92" s="10" t="n">
        <v>76</v>
      </c>
      <c r="B92" s="10">
        <f>IFERROR(VLOOKUP(ROW(源数据!A77)-1,源数据!A:AG,33,0),"")</f>
        <v/>
      </c>
      <c r="C92" s="10">
        <f>IFERROR(VLOOKUP(ROW(源数据!A77)-1,源数据!A:AG,9,0),"")</f>
        <v/>
      </c>
      <c r="D92" s="35">
        <f>IFERROR(VLOOKUP(ROW(源数据!A77)-1,源数据!A:AG,8,0),"")</f>
        <v/>
      </c>
      <c r="E92" s="35">
        <f>IFERROR(VLOOKUP(ROW(源数据!A77)-1,源数据!A:AG,10,0),"")</f>
        <v/>
      </c>
      <c r="F92" s="10">
        <f>IFERROR(VLOOKUP(ROW(源数据!A77)-1,源数据!A:AG,11,0),"")</f>
        <v/>
      </c>
      <c r="G92" s="10">
        <f>IFERROR(VLOOKUP(ROW(源数据!A77)-1,源数据!A:AG,12,0),0)</f>
        <v/>
      </c>
      <c r="H92" s="17">
        <f>IFERROR(G92/F92,"")</f>
        <v/>
      </c>
      <c r="I92" s="17">
        <f>IFERROR(VLOOKUP(ROW(源数据!A77)-1,源数据!A:AG,21,0),"")</f>
        <v/>
      </c>
      <c r="J92" s="10">
        <f>IFERROR(VLOOKUP(ROW(源数据!A77)-1,源数据!A:AG,19,0),"")</f>
        <v/>
      </c>
      <c r="K92" s="17">
        <f>IFERROR(VLOOKUP(ROW(源数据!A77)-1,源数据!A:AG,21,0),0)</f>
        <v/>
      </c>
      <c r="L92" s="17">
        <f>IFERROR(VLOOKUP(ROW(源数据!A77)-1,源数据!A:AG,17,0),0)</f>
        <v/>
      </c>
      <c r="M92" s="51">
        <f>IFERROR(VLOOKUP(ROW(源数据!A77)-1,源数据!A:AG,15,0),"")</f>
        <v/>
      </c>
    </row>
    <row r="93">
      <c r="A93" s="10" t="n">
        <v>77</v>
      </c>
      <c r="B93" s="10">
        <f>IFERROR(VLOOKUP(ROW(源数据!A78)-1,源数据!A:AG,33,0),"")</f>
        <v/>
      </c>
      <c r="C93" s="10">
        <f>IFERROR(VLOOKUP(ROW(源数据!A78)-1,源数据!A:AG,9,0),"")</f>
        <v/>
      </c>
      <c r="D93" s="35">
        <f>IFERROR(VLOOKUP(ROW(源数据!A78)-1,源数据!A:AG,8,0),"")</f>
        <v/>
      </c>
      <c r="E93" s="35">
        <f>IFERROR(VLOOKUP(ROW(源数据!A78)-1,源数据!A:AG,10,0),"")</f>
        <v/>
      </c>
      <c r="F93" s="10">
        <f>IFERROR(VLOOKUP(ROW(源数据!A78)-1,源数据!A:AG,11,0),"")</f>
        <v/>
      </c>
      <c r="G93" s="10">
        <f>IFERROR(VLOOKUP(ROW(源数据!A78)-1,源数据!A:AG,12,0),0)</f>
        <v/>
      </c>
      <c r="H93" s="17">
        <f>IFERROR(G93/F93,"")</f>
        <v/>
      </c>
      <c r="I93" s="17">
        <f>IFERROR(VLOOKUP(ROW(源数据!A78)-1,源数据!A:AG,21,0),"")</f>
        <v/>
      </c>
      <c r="J93" s="10">
        <f>IFERROR(VLOOKUP(ROW(源数据!A78)-1,源数据!A:AG,19,0),"")</f>
        <v/>
      </c>
      <c r="K93" s="17">
        <f>IFERROR(VLOOKUP(ROW(源数据!A78)-1,源数据!A:AG,21,0),0)</f>
        <v/>
      </c>
      <c r="L93" s="17">
        <f>IFERROR(VLOOKUP(ROW(源数据!A78)-1,源数据!A:AG,17,0),0)</f>
        <v/>
      </c>
      <c r="M93" s="51">
        <f>IFERROR(VLOOKUP(ROW(源数据!A78)-1,源数据!A:AG,15,0),"")</f>
        <v/>
      </c>
    </row>
    <row r="94">
      <c r="A94" s="10" t="n">
        <v>78</v>
      </c>
      <c r="B94" s="10">
        <f>IFERROR(VLOOKUP(ROW(源数据!A79)-1,源数据!A:AG,33,0),"")</f>
        <v/>
      </c>
      <c r="C94" s="10">
        <f>IFERROR(VLOOKUP(ROW(源数据!A79)-1,源数据!A:AG,9,0),"")</f>
        <v/>
      </c>
      <c r="D94" s="35">
        <f>IFERROR(VLOOKUP(ROW(源数据!A79)-1,源数据!A:AG,8,0),"")</f>
        <v/>
      </c>
      <c r="E94" s="35">
        <f>IFERROR(VLOOKUP(ROW(源数据!A79)-1,源数据!A:AG,10,0),"")</f>
        <v/>
      </c>
      <c r="F94" s="10">
        <f>IFERROR(VLOOKUP(ROW(源数据!A79)-1,源数据!A:AG,11,0),"")</f>
        <v/>
      </c>
      <c r="G94" s="10">
        <f>IFERROR(VLOOKUP(ROW(源数据!A79)-1,源数据!A:AG,12,0),0)</f>
        <v/>
      </c>
      <c r="H94" s="17">
        <f>IFERROR(G94/F94,"")</f>
        <v/>
      </c>
      <c r="I94" s="17">
        <f>IFERROR(VLOOKUP(ROW(源数据!A79)-1,源数据!A:AG,21,0),"")</f>
        <v/>
      </c>
      <c r="J94" s="10">
        <f>IFERROR(VLOOKUP(ROW(源数据!A79)-1,源数据!A:AG,19,0),"")</f>
        <v/>
      </c>
      <c r="K94" s="17">
        <f>IFERROR(VLOOKUP(ROW(源数据!A79)-1,源数据!A:AG,21,0),0)</f>
        <v/>
      </c>
      <c r="L94" s="17">
        <f>IFERROR(VLOOKUP(ROW(源数据!A79)-1,源数据!A:AG,17,0),0)</f>
        <v/>
      </c>
      <c r="M94" s="51">
        <f>IFERROR(VLOOKUP(ROW(源数据!A79)-1,源数据!A:AG,15,0),"")</f>
        <v/>
      </c>
    </row>
    <row r="95">
      <c r="A95" s="10" t="n">
        <v>79</v>
      </c>
      <c r="B95" s="10">
        <f>IFERROR(VLOOKUP(ROW(源数据!A80)-1,源数据!A:AG,33,0),"")</f>
        <v/>
      </c>
      <c r="C95" s="10">
        <f>IFERROR(VLOOKUP(ROW(源数据!A80)-1,源数据!A:AG,9,0),"")</f>
        <v/>
      </c>
      <c r="D95" s="35">
        <f>IFERROR(VLOOKUP(ROW(源数据!A80)-1,源数据!A:AG,8,0),"")</f>
        <v/>
      </c>
      <c r="E95" s="35">
        <f>IFERROR(VLOOKUP(ROW(源数据!A80)-1,源数据!A:AG,10,0),"")</f>
        <v/>
      </c>
      <c r="F95" s="10">
        <f>IFERROR(VLOOKUP(ROW(源数据!A80)-1,源数据!A:AG,11,0),"")</f>
        <v/>
      </c>
      <c r="G95" s="10">
        <f>IFERROR(VLOOKUP(ROW(源数据!A80)-1,源数据!A:AG,12,0),0)</f>
        <v/>
      </c>
      <c r="H95" s="17">
        <f>IFERROR(G95/F95,"")</f>
        <v/>
      </c>
      <c r="I95" s="17">
        <f>IFERROR(VLOOKUP(ROW(源数据!A80)-1,源数据!A:AG,21,0),"")</f>
        <v/>
      </c>
      <c r="J95" s="10">
        <f>IFERROR(VLOOKUP(ROW(源数据!A80)-1,源数据!A:AG,19,0),"")</f>
        <v/>
      </c>
      <c r="K95" s="17">
        <f>IFERROR(VLOOKUP(ROW(源数据!A80)-1,源数据!A:AG,21,0),0)</f>
        <v/>
      </c>
      <c r="L95" s="17">
        <f>IFERROR(VLOOKUP(ROW(源数据!A80)-1,源数据!A:AG,17,0),0)</f>
        <v/>
      </c>
      <c r="M95" s="51">
        <f>IFERROR(VLOOKUP(ROW(源数据!A80)-1,源数据!A:AG,15,0),"")</f>
        <v/>
      </c>
    </row>
    <row r="96">
      <c r="A96" s="10" t="n">
        <v>80</v>
      </c>
      <c r="B96" s="10">
        <f>IFERROR(VLOOKUP(ROW(源数据!A81)-1,源数据!A:AG,33,0),"")</f>
        <v/>
      </c>
      <c r="C96" s="10">
        <f>IFERROR(VLOOKUP(ROW(源数据!A81)-1,源数据!A:AG,9,0),"")</f>
        <v/>
      </c>
      <c r="D96" s="35">
        <f>IFERROR(VLOOKUP(ROW(源数据!A81)-1,源数据!A:AG,8,0),"")</f>
        <v/>
      </c>
      <c r="E96" s="35">
        <f>IFERROR(VLOOKUP(ROW(源数据!A81)-1,源数据!A:AG,10,0),"")</f>
        <v/>
      </c>
      <c r="F96" s="10">
        <f>IFERROR(VLOOKUP(ROW(源数据!A81)-1,源数据!A:AG,11,0),"")</f>
        <v/>
      </c>
      <c r="G96" s="10">
        <f>IFERROR(VLOOKUP(ROW(源数据!A81)-1,源数据!A:AG,12,0),0)</f>
        <v/>
      </c>
      <c r="H96" s="17">
        <f>IFERROR(G96/F96,"")</f>
        <v/>
      </c>
      <c r="I96" s="17">
        <f>IFERROR(VLOOKUP(ROW(源数据!A81)-1,源数据!A:AG,21,0),"")</f>
        <v/>
      </c>
      <c r="J96" s="10">
        <f>IFERROR(VLOOKUP(ROW(源数据!A81)-1,源数据!A:AG,19,0),"")</f>
        <v/>
      </c>
      <c r="K96" s="17">
        <f>IFERROR(VLOOKUP(ROW(源数据!A81)-1,源数据!A:AG,21,0),0)</f>
        <v/>
      </c>
      <c r="L96" s="17">
        <f>IFERROR(VLOOKUP(ROW(源数据!A81)-1,源数据!A:AG,17,0),0)</f>
        <v/>
      </c>
      <c r="M96" s="51">
        <f>IFERROR(VLOOKUP(ROW(源数据!A81)-1,源数据!A:AG,15,0),"")</f>
        <v/>
      </c>
    </row>
    <row r="97">
      <c r="A97" s="10" t="n">
        <v>81</v>
      </c>
      <c r="B97" s="10">
        <f>IFERROR(VLOOKUP(ROW(源数据!A82)-1,源数据!A:AG,33,0),"")</f>
        <v/>
      </c>
      <c r="C97" s="10">
        <f>IFERROR(VLOOKUP(ROW(源数据!A82)-1,源数据!A:AG,9,0),"")</f>
        <v/>
      </c>
      <c r="D97" s="35">
        <f>IFERROR(VLOOKUP(ROW(源数据!A82)-1,源数据!A:AG,8,0),"")</f>
        <v/>
      </c>
      <c r="E97" s="35">
        <f>IFERROR(VLOOKUP(ROW(源数据!A82)-1,源数据!A:AG,10,0),"")</f>
        <v/>
      </c>
      <c r="F97" s="10">
        <f>IFERROR(VLOOKUP(ROW(源数据!A82)-1,源数据!A:AG,11,0),"")</f>
        <v/>
      </c>
      <c r="G97" s="10">
        <f>IFERROR(VLOOKUP(ROW(源数据!A82)-1,源数据!A:AG,12,0),0)</f>
        <v/>
      </c>
      <c r="H97" s="17">
        <f>IFERROR(G97/F97,"")</f>
        <v/>
      </c>
      <c r="I97" s="17">
        <f>IFERROR(VLOOKUP(ROW(源数据!A82)-1,源数据!A:AG,21,0),"")</f>
        <v/>
      </c>
      <c r="J97" s="10">
        <f>IFERROR(VLOOKUP(ROW(源数据!A82)-1,源数据!A:AG,19,0),"")</f>
        <v/>
      </c>
      <c r="K97" s="17">
        <f>IFERROR(VLOOKUP(ROW(源数据!A82)-1,源数据!A:AG,21,0),0)</f>
        <v/>
      </c>
      <c r="L97" s="17">
        <f>IFERROR(VLOOKUP(ROW(源数据!A82)-1,源数据!A:AG,17,0),0)</f>
        <v/>
      </c>
      <c r="M97" s="51">
        <f>IFERROR(VLOOKUP(ROW(源数据!A82)-1,源数据!A:AG,15,0),"")</f>
        <v/>
      </c>
    </row>
    <row r="98">
      <c r="A98" s="10" t="n">
        <v>82</v>
      </c>
      <c r="B98" s="10">
        <f>IFERROR(VLOOKUP(ROW(源数据!A83)-1,源数据!A:AG,33,0),"")</f>
        <v/>
      </c>
      <c r="C98" s="10">
        <f>IFERROR(VLOOKUP(ROW(源数据!A83)-1,源数据!A:AG,9,0),"")</f>
        <v/>
      </c>
      <c r="D98" s="35">
        <f>IFERROR(VLOOKUP(ROW(源数据!A83)-1,源数据!A:AG,8,0),"")</f>
        <v/>
      </c>
      <c r="E98" s="35">
        <f>IFERROR(VLOOKUP(ROW(源数据!A83)-1,源数据!A:AG,10,0),"")</f>
        <v/>
      </c>
      <c r="F98" s="10">
        <f>IFERROR(VLOOKUP(ROW(源数据!A83)-1,源数据!A:AG,11,0),"")</f>
        <v/>
      </c>
      <c r="G98" s="10">
        <f>IFERROR(VLOOKUP(ROW(源数据!A83)-1,源数据!A:AG,12,0),0)</f>
        <v/>
      </c>
      <c r="H98" s="17">
        <f>IFERROR(G98/F98,"")</f>
        <v/>
      </c>
      <c r="I98" s="17">
        <f>IFERROR(VLOOKUP(ROW(源数据!A83)-1,源数据!A:AG,21,0),"")</f>
        <v/>
      </c>
      <c r="J98" s="10">
        <f>IFERROR(VLOOKUP(ROW(源数据!A83)-1,源数据!A:AG,19,0),"")</f>
        <v/>
      </c>
      <c r="K98" s="17">
        <f>IFERROR(VLOOKUP(ROW(源数据!A83)-1,源数据!A:AG,21,0),0)</f>
        <v/>
      </c>
      <c r="L98" s="17">
        <f>IFERROR(VLOOKUP(ROW(源数据!A83)-1,源数据!A:AG,17,0),0)</f>
        <v/>
      </c>
      <c r="M98" s="51">
        <f>IFERROR(VLOOKUP(ROW(源数据!A83)-1,源数据!A:AG,15,0),"")</f>
        <v/>
      </c>
    </row>
    <row r="99">
      <c r="A99" s="10" t="n">
        <v>83</v>
      </c>
      <c r="B99" s="10">
        <f>IFERROR(VLOOKUP(ROW(源数据!A84)-1,源数据!A:AG,33,0),"")</f>
        <v/>
      </c>
      <c r="C99" s="10">
        <f>IFERROR(VLOOKUP(ROW(源数据!A84)-1,源数据!A:AG,9,0),"")</f>
        <v/>
      </c>
      <c r="D99" s="35">
        <f>IFERROR(VLOOKUP(ROW(源数据!A84)-1,源数据!A:AG,8,0),"")</f>
        <v/>
      </c>
      <c r="E99" s="35">
        <f>IFERROR(VLOOKUP(ROW(源数据!A84)-1,源数据!A:AG,10,0),"")</f>
        <v/>
      </c>
      <c r="F99" s="10">
        <f>IFERROR(VLOOKUP(ROW(源数据!A84)-1,源数据!A:AG,11,0),"")</f>
        <v/>
      </c>
      <c r="G99" s="10">
        <f>IFERROR(VLOOKUP(ROW(源数据!A84)-1,源数据!A:AG,12,0),0)</f>
        <v/>
      </c>
      <c r="H99" s="17">
        <f>IFERROR(G99/F99,"")</f>
        <v/>
      </c>
      <c r="I99" s="17">
        <f>IFERROR(VLOOKUP(ROW(源数据!A84)-1,源数据!A:AG,21,0),"")</f>
        <v/>
      </c>
      <c r="J99" s="10">
        <f>IFERROR(VLOOKUP(ROW(源数据!A84)-1,源数据!A:AG,19,0),"")</f>
        <v/>
      </c>
      <c r="K99" s="17">
        <f>IFERROR(VLOOKUP(ROW(源数据!A84)-1,源数据!A:AG,21,0),0)</f>
        <v/>
      </c>
      <c r="L99" s="17">
        <f>IFERROR(VLOOKUP(ROW(源数据!A84)-1,源数据!A:AG,17,0),0)</f>
        <v/>
      </c>
      <c r="M99" s="51">
        <f>IFERROR(VLOOKUP(ROW(源数据!A84)-1,源数据!A:AG,15,0),"")</f>
        <v/>
      </c>
    </row>
    <row r="100">
      <c r="A100" s="10" t="n">
        <v>84</v>
      </c>
      <c r="B100" s="10">
        <f>IFERROR(VLOOKUP(ROW(源数据!A85)-1,源数据!A:AG,33,0),"")</f>
        <v/>
      </c>
      <c r="C100" s="10">
        <f>IFERROR(VLOOKUP(ROW(源数据!A85)-1,源数据!A:AG,9,0),"")</f>
        <v/>
      </c>
      <c r="D100" s="35">
        <f>IFERROR(VLOOKUP(ROW(源数据!A85)-1,源数据!A:AG,8,0),"")</f>
        <v/>
      </c>
      <c r="E100" s="35">
        <f>IFERROR(VLOOKUP(ROW(源数据!A85)-1,源数据!A:AG,10,0),"")</f>
        <v/>
      </c>
      <c r="F100" s="10">
        <f>IFERROR(VLOOKUP(ROW(源数据!A85)-1,源数据!A:AG,11,0),"")</f>
        <v/>
      </c>
      <c r="G100" s="10">
        <f>IFERROR(VLOOKUP(ROW(源数据!A85)-1,源数据!A:AG,12,0),0)</f>
        <v/>
      </c>
      <c r="H100" s="17">
        <f>IFERROR(G100/F100,"")</f>
        <v/>
      </c>
      <c r="I100" s="17">
        <f>IFERROR(VLOOKUP(ROW(源数据!A85)-1,源数据!A:AG,21,0),"")</f>
        <v/>
      </c>
      <c r="J100" s="10">
        <f>IFERROR(VLOOKUP(ROW(源数据!A85)-1,源数据!A:AG,19,0),"")</f>
        <v/>
      </c>
      <c r="K100" s="17">
        <f>IFERROR(VLOOKUP(ROW(源数据!A85)-1,源数据!A:AG,21,0),0)</f>
        <v/>
      </c>
      <c r="L100" s="17">
        <f>IFERROR(VLOOKUP(ROW(源数据!A85)-1,源数据!A:AG,17,0),0)</f>
        <v/>
      </c>
      <c r="M100" s="51">
        <f>IFERROR(VLOOKUP(ROW(源数据!A85)-1,源数据!A:AG,15,0),"")</f>
        <v/>
      </c>
    </row>
    <row r="101">
      <c r="A101" s="10" t="n">
        <v>85</v>
      </c>
      <c r="B101" s="10">
        <f>IFERROR(VLOOKUP(ROW(源数据!A86)-1,源数据!A:AG,33,0),"")</f>
        <v/>
      </c>
      <c r="C101" s="10">
        <f>IFERROR(VLOOKUP(ROW(源数据!A86)-1,源数据!A:AG,9,0),"")</f>
        <v/>
      </c>
      <c r="D101" s="35">
        <f>IFERROR(VLOOKUP(ROW(源数据!A86)-1,源数据!A:AG,8,0),"")</f>
        <v/>
      </c>
      <c r="E101" s="35">
        <f>IFERROR(VLOOKUP(ROW(源数据!A86)-1,源数据!A:AG,10,0),"")</f>
        <v/>
      </c>
      <c r="F101" s="10">
        <f>IFERROR(VLOOKUP(ROW(源数据!A86)-1,源数据!A:AG,11,0),"")</f>
        <v/>
      </c>
      <c r="G101" s="10">
        <f>IFERROR(VLOOKUP(ROW(源数据!A86)-1,源数据!A:AG,12,0),0)</f>
        <v/>
      </c>
      <c r="H101" s="17">
        <f>IFERROR(G101/F101,"")</f>
        <v/>
      </c>
      <c r="I101" s="17">
        <f>IFERROR(VLOOKUP(ROW(源数据!A86)-1,源数据!A:AG,21,0),"")</f>
        <v/>
      </c>
      <c r="J101" s="10">
        <f>IFERROR(VLOOKUP(ROW(源数据!A86)-1,源数据!A:AG,19,0),"")</f>
        <v/>
      </c>
      <c r="K101" s="17">
        <f>IFERROR(VLOOKUP(ROW(源数据!A86)-1,源数据!A:AG,21,0),0)</f>
        <v/>
      </c>
      <c r="L101" s="17">
        <f>IFERROR(VLOOKUP(ROW(源数据!A86)-1,源数据!A:AG,17,0),0)</f>
        <v/>
      </c>
      <c r="M101" s="51">
        <f>IFERROR(VLOOKUP(ROW(源数据!A86)-1,源数据!A:AG,15,0),"")</f>
        <v/>
      </c>
    </row>
    <row r="102">
      <c r="A102" s="10" t="n">
        <v>86</v>
      </c>
      <c r="B102" s="10">
        <f>IFERROR(VLOOKUP(ROW(源数据!A87)-1,源数据!A:AG,33,0),"")</f>
        <v/>
      </c>
      <c r="C102" s="10">
        <f>IFERROR(VLOOKUP(ROW(源数据!A87)-1,源数据!A:AG,9,0),"")</f>
        <v/>
      </c>
      <c r="D102" s="35">
        <f>IFERROR(VLOOKUP(ROW(源数据!A87)-1,源数据!A:AG,8,0),"")</f>
        <v/>
      </c>
      <c r="E102" s="35">
        <f>IFERROR(VLOOKUP(ROW(源数据!A87)-1,源数据!A:AG,10,0),"")</f>
        <v/>
      </c>
      <c r="F102" s="10">
        <f>IFERROR(VLOOKUP(ROW(源数据!A87)-1,源数据!A:AG,11,0),"")</f>
        <v/>
      </c>
      <c r="G102" s="10">
        <f>IFERROR(VLOOKUP(ROW(源数据!A87)-1,源数据!A:AG,12,0),0)</f>
        <v/>
      </c>
      <c r="H102" s="17">
        <f>IFERROR(G102/F102,"")</f>
        <v/>
      </c>
      <c r="I102" s="17">
        <f>IFERROR(VLOOKUP(ROW(源数据!A87)-1,源数据!A:AG,21,0),"")</f>
        <v/>
      </c>
      <c r="J102" s="10">
        <f>IFERROR(VLOOKUP(ROW(源数据!A87)-1,源数据!A:AG,19,0),"")</f>
        <v/>
      </c>
      <c r="K102" s="17">
        <f>IFERROR(VLOOKUP(ROW(源数据!A87)-1,源数据!A:AG,21,0),0)</f>
        <v/>
      </c>
      <c r="L102" s="17">
        <f>IFERROR(VLOOKUP(ROW(源数据!A87)-1,源数据!A:AG,17,0),0)</f>
        <v/>
      </c>
      <c r="M102" s="51">
        <f>IFERROR(VLOOKUP(ROW(源数据!A87)-1,源数据!A:AG,15,0),"")</f>
        <v/>
      </c>
    </row>
    <row r="103">
      <c r="A103" s="10" t="n">
        <v>87</v>
      </c>
      <c r="B103" s="10">
        <f>IFERROR(VLOOKUP(ROW(源数据!A88)-1,源数据!A:AG,33,0),"")</f>
        <v/>
      </c>
      <c r="C103" s="10">
        <f>IFERROR(VLOOKUP(ROW(源数据!A88)-1,源数据!A:AG,9,0),"")</f>
        <v/>
      </c>
      <c r="D103" s="35">
        <f>IFERROR(VLOOKUP(ROW(源数据!A88)-1,源数据!A:AG,8,0),"")</f>
        <v/>
      </c>
      <c r="E103" s="35">
        <f>IFERROR(VLOOKUP(ROW(源数据!A88)-1,源数据!A:AG,10,0),"")</f>
        <v/>
      </c>
      <c r="F103" s="10">
        <f>IFERROR(VLOOKUP(ROW(源数据!A88)-1,源数据!A:AG,11,0),"")</f>
        <v/>
      </c>
      <c r="G103" s="10">
        <f>IFERROR(VLOOKUP(ROW(源数据!A88)-1,源数据!A:AG,12,0),0)</f>
        <v/>
      </c>
      <c r="H103" s="17">
        <f>IFERROR(G103/F103,"")</f>
        <v/>
      </c>
      <c r="I103" s="17">
        <f>IFERROR(VLOOKUP(ROW(源数据!A88)-1,源数据!A:AG,21,0),"")</f>
        <v/>
      </c>
      <c r="J103" s="10">
        <f>IFERROR(VLOOKUP(ROW(源数据!A88)-1,源数据!A:AG,19,0),"")</f>
        <v/>
      </c>
      <c r="K103" s="17">
        <f>IFERROR(VLOOKUP(ROW(源数据!A88)-1,源数据!A:AG,21,0),0)</f>
        <v/>
      </c>
      <c r="L103" s="17">
        <f>IFERROR(VLOOKUP(ROW(源数据!A88)-1,源数据!A:AG,17,0),0)</f>
        <v/>
      </c>
      <c r="M103" s="51">
        <f>IFERROR(VLOOKUP(ROW(源数据!A88)-1,源数据!A:AG,15,0),"")</f>
        <v/>
      </c>
    </row>
    <row r="104">
      <c r="A104" s="10" t="n">
        <v>88</v>
      </c>
      <c r="B104" s="10">
        <f>IFERROR(VLOOKUP(ROW(源数据!A89)-1,源数据!A:AG,33,0),"")</f>
        <v/>
      </c>
      <c r="C104" s="10">
        <f>IFERROR(VLOOKUP(ROW(源数据!A89)-1,源数据!A:AG,9,0),"")</f>
        <v/>
      </c>
      <c r="D104" s="35">
        <f>IFERROR(VLOOKUP(ROW(源数据!A89)-1,源数据!A:AG,8,0),"")</f>
        <v/>
      </c>
      <c r="E104" s="35">
        <f>IFERROR(VLOOKUP(ROW(源数据!A89)-1,源数据!A:AG,10,0),"")</f>
        <v/>
      </c>
      <c r="F104" s="10">
        <f>IFERROR(VLOOKUP(ROW(源数据!A89)-1,源数据!A:AG,11,0),"")</f>
        <v/>
      </c>
      <c r="G104" s="10">
        <f>IFERROR(VLOOKUP(ROW(源数据!A89)-1,源数据!A:AG,12,0),0)</f>
        <v/>
      </c>
      <c r="H104" s="17">
        <f>IFERROR(G104/F104,"")</f>
        <v/>
      </c>
      <c r="I104" s="17">
        <f>IFERROR(VLOOKUP(ROW(源数据!A89)-1,源数据!A:AG,21,0),"")</f>
        <v/>
      </c>
      <c r="J104" s="10">
        <f>IFERROR(VLOOKUP(ROW(源数据!A89)-1,源数据!A:AG,19,0),"")</f>
        <v/>
      </c>
      <c r="K104" s="17">
        <f>IFERROR(VLOOKUP(ROW(源数据!A89)-1,源数据!A:AG,21,0),0)</f>
        <v/>
      </c>
      <c r="L104" s="17">
        <f>IFERROR(VLOOKUP(ROW(源数据!A89)-1,源数据!A:AG,17,0),0)</f>
        <v/>
      </c>
      <c r="M104" s="51">
        <f>IFERROR(VLOOKUP(ROW(源数据!A89)-1,源数据!A:AG,15,0),"")</f>
        <v/>
      </c>
    </row>
    <row r="105">
      <c r="A105" s="10" t="n">
        <v>89</v>
      </c>
      <c r="B105" s="10">
        <f>IFERROR(VLOOKUP(ROW(源数据!A90)-1,源数据!A:AG,33,0),"")</f>
        <v/>
      </c>
      <c r="C105" s="10">
        <f>IFERROR(VLOOKUP(ROW(源数据!A90)-1,源数据!A:AG,9,0),"")</f>
        <v/>
      </c>
      <c r="D105" s="35">
        <f>IFERROR(VLOOKUP(ROW(源数据!A90)-1,源数据!A:AG,8,0),"")</f>
        <v/>
      </c>
      <c r="E105" s="35">
        <f>IFERROR(VLOOKUP(ROW(源数据!A90)-1,源数据!A:AG,10,0),"")</f>
        <v/>
      </c>
      <c r="F105" s="10">
        <f>IFERROR(VLOOKUP(ROW(源数据!A90)-1,源数据!A:AG,11,0),"")</f>
        <v/>
      </c>
      <c r="G105" s="10">
        <f>IFERROR(VLOOKUP(ROW(源数据!A90)-1,源数据!A:AG,12,0),0)</f>
        <v/>
      </c>
      <c r="H105" s="17">
        <f>IFERROR(G105/F105,"")</f>
        <v/>
      </c>
      <c r="I105" s="17">
        <f>IFERROR(VLOOKUP(ROW(源数据!A90)-1,源数据!A:AG,21,0),"")</f>
        <v/>
      </c>
      <c r="J105" s="10">
        <f>IFERROR(VLOOKUP(ROW(源数据!A90)-1,源数据!A:AG,19,0),"")</f>
        <v/>
      </c>
      <c r="K105" s="17">
        <f>IFERROR(VLOOKUP(ROW(源数据!A90)-1,源数据!A:AG,21,0),0)</f>
        <v/>
      </c>
      <c r="L105" s="17">
        <f>IFERROR(VLOOKUP(ROW(源数据!A90)-1,源数据!A:AG,17,0),0)</f>
        <v/>
      </c>
      <c r="M105" s="51">
        <f>IFERROR(VLOOKUP(ROW(源数据!A90)-1,源数据!A:AG,15,0),"")</f>
        <v/>
      </c>
    </row>
    <row r="106">
      <c r="A106" s="10" t="n">
        <v>90</v>
      </c>
      <c r="B106" s="10">
        <f>IFERROR(VLOOKUP(ROW(源数据!A91)-1,源数据!A:AG,33,0),"")</f>
        <v/>
      </c>
      <c r="C106" s="10">
        <f>IFERROR(VLOOKUP(ROW(源数据!A91)-1,源数据!A:AG,9,0),"")</f>
        <v/>
      </c>
      <c r="D106" s="35">
        <f>IFERROR(VLOOKUP(ROW(源数据!A91)-1,源数据!A:AG,8,0),"")</f>
        <v/>
      </c>
      <c r="E106" s="35">
        <f>IFERROR(VLOOKUP(ROW(源数据!A91)-1,源数据!A:AG,10,0),"")</f>
        <v/>
      </c>
      <c r="F106" s="10">
        <f>IFERROR(VLOOKUP(ROW(源数据!A91)-1,源数据!A:AG,11,0),"")</f>
        <v/>
      </c>
      <c r="G106" s="10">
        <f>IFERROR(VLOOKUP(ROW(源数据!A91)-1,源数据!A:AG,12,0),0)</f>
        <v/>
      </c>
      <c r="H106" s="17">
        <f>IFERROR(G106/F106,"")</f>
        <v/>
      </c>
      <c r="I106" s="17">
        <f>IFERROR(VLOOKUP(ROW(源数据!A91)-1,源数据!A:AG,21,0),"")</f>
        <v/>
      </c>
      <c r="J106" s="10">
        <f>IFERROR(VLOOKUP(ROW(源数据!A91)-1,源数据!A:AG,19,0),"")</f>
        <v/>
      </c>
      <c r="K106" s="17">
        <f>IFERROR(VLOOKUP(ROW(源数据!A91)-1,源数据!A:AG,21,0),0)</f>
        <v/>
      </c>
      <c r="L106" s="17">
        <f>IFERROR(VLOOKUP(ROW(源数据!A91)-1,源数据!A:AG,17,0),0)</f>
        <v/>
      </c>
      <c r="M106" s="51">
        <f>IFERROR(VLOOKUP(ROW(源数据!A91)-1,源数据!A:AG,15,0),"")</f>
        <v/>
      </c>
    </row>
    <row r="107">
      <c r="A107" s="10" t="n">
        <v>91</v>
      </c>
      <c r="B107" s="10">
        <f>IFERROR(VLOOKUP(ROW(源数据!A92)-1,源数据!A:AG,33,0),"")</f>
        <v/>
      </c>
      <c r="C107" s="10">
        <f>IFERROR(VLOOKUP(ROW(源数据!A92)-1,源数据!A:AG,9,0),"")</f>
        <v/>
      </c>
      <c r="D107" s="35">
        <f>IFERROR(VLOOKUP(ROW(源数据!A92)-1,源数据!A:AG,8,0),"")</f>
        <v/>
      </c>
      <c r="E107" s="35">
        <f>IFERROR(VLOOKUP(ROW(源数据!A92)-1,源数据!A:AG,10,0),"")</f>
        <v/>
      </c>
      <c r="F107" s="10">
        <f>IFERROR(VLOOKUP(ROW(源数据!A92)-1,源数据!A:AG,11,0),"")</f>
        <v/>
      </c>
      <c r="G107" s="10">
        <f>IFERROR(VLOOKUP(ROW(源数据!A92)-1,源数据!A:AG,12,0),0)</f>
        <v/>
      </c>
      <c r="H107" s="17">
        <f>IFERROR(G107/F107,"")</f>
        <v/>
      </c>
      <c r="I107" s="17">
        <f>IFERROR(VLOOKUP(ROW(源数据!A92)-1,源数据!A:AG,21,0),"")</f>
        <v/>
      </c>
      <c r="J107" s="10">
        <f>IFERROR(VLOOKUP(ROW(源数据!A92)-1,源数据!A:AG,19,0),"")</f>
        <v/>
      </c>
      <c r="K107" s="17">
        <f>IFERROR(VLOOKUP(ROW(源数据!A92)-1,源数据!A:AG,21,0),0)</f>
        <v/>
      </c>
      <c r="L107" s="17">
        <f>IFERROR(VLOOKUP(ROW(源数据!A92)-1,源数据!A:AG,17,0),0)</f>
        <v/>
      </c>
      <c r="M107" s="51">
        <f>IFERROR(VLOOKUP(ROW(源数据!A92)-1,源数据!A:AG,15,0),"")</f>
        <v/>
      </c>
    </row>
    <row r="108">
      <c r="A108" s="10" t="n">
        <v>92</v>
      </c>
      <c r="B108" s="10">
        <f>IFERROR(VLOOKUP(ROW(源数据!A93)-1,源数据!A:AG,33,0),"")</f>
        <v/>
      </c>
      <c r="C108" s="10">
        <f>IFERROR(VLOOKUP(ROW(源数据!A93)-1,源数据!A:AG,9,0),"")</f>
        <v/>
      </c>
      <c r="D108" s="35">
        <f>IFERROR(VLOOKUP(ROW(源数据!A93)-1,源数据!A:AG,8,0),"")</f>
        <v/>
      </c>
      <c r="E108" s="35">
        <f>IFERROR(VLOOKUP(ROW(源数据!A93)-1,源数据!A:AG,10,0),"")</f>
        <v/>
      </c>
      <c r="F108" s="10">
        <f>IFERROR(VLOOKUP(ROW(源数据!A93)-1,源数据!A:AG,11,0),"")</f>
        <v/>
      </c>
      <c r="G108" s="10">
        <f>IFERROR(VLOOKUP(ROW(源数据!A93)-1,源数据!A:AG,12,0),0)</f>
        <v/>
      </c>
      <c r="H108" s="17">
        <f>IFERROR(G108/F108,"")</f>
        <v/>
      </c>
      <c r="I108" s="17">
        <f>IFERROR(VLOOKUP(ROW(源数据!A93)-1,源数据!A:AG,21,0),"")</f>
        <v/>
      </c>
      <c r="J108" s="10">
        <f>IFERROR(VLOOKUP(ROW(源数据!A93)-1,源数据!A:AG,19,0),"")</f>
        <v/>
      </c>
      <c r="K108" s="17">
        <f>IFERROR(VLOOKUP(ROW(源数据!A93)-1,源数据!A:AG,21,0),0)</f>
        <v/>
      </c>
      <c r="L108" s="17">
        <f>IFERROR(VLOOKUP(ROW(源数据!A93)-1,源数据!A:AG,17,0),0)</f>
        <v/>
      </c>
      <c r="M108" s="51">
        <f>IFERROR(VLOOKUP(ROW(源数据!A93)-1,源数据!A:AG,15,0),"")</f>
        <v/>
      </c>
    </row>
    <row r="109">
      <c r="A109" s="10" t="n">
        <v>93</v>
      </c>
      <c r="B109" s="10">
        <f>IFERROR(VLOOKUP(ROW(源数据!A94)-1,源数据!A:AG,33,0),"")</f>
        <v/>
      </c>
      <c r="C109" s="10">
        <f>IFERROR(VLOOKUP(ROW(源数据!A94)-1,源数据!A:AG,9,0),"")</f>
        <v/>
      </c>
      <c r="D109" s="35">
        <f>IFERROR(VLOOKUP(ROW(源数据!A94)-1,源数据!A:AG,8,0),"")</f>
        <v/>
      </c>
      <c r="E109" s="35">
        <f>IFERROR(VLOOKUP(ROW(源数据!A94)-1,源数据!A:AG,10,0),"")</f>
        <v/>
      </c>
      <c r="F109" s="10">
        <f>IFERROR(VLOOKUP(ROW(源数据!A94)-1,源数据!A:AG,11,0),"")</f>
        <v/>
      </c>
      <c r="G109" s="10">
        <f>IFERROR(VLOOKUP(ROW(源数据!A94)-1,源数据!A:AG,12,0),0)</f>
        <v/>
      </c>
      <c r="H109" s="17">
        <f>IFERROR(G109/F109,"")</f>
        <v/>
      </c>
      <c r="I109" s="17">
        <f>IFERROR(VLOOKUP(ROW(源数据!A94)-1,源数据!A:AG,21,0),"")</f>
        <v/>
      </c>
      <c r="J109" s="10">
        <f>IFERROR(VLOOKUP(ROW(源数据!A94)-1,源数据!A:AG,19,0),"")</f>
        <v/>
      </c>
      <c r="K109" s="17">
        <f>IFERROR(VLOOKUP(ROW(源数据!A94)-1,源数据!A:AG,21,0),0)</f>
        <v/>
      </c>
      <c r="L109" s="17">
        <f>IFERROR(VLOOKUP(ROW(源数据!A94)-1,源数据!A:AG,17,0),0)</f>
        <v/>
      </c>
      <c r="M109" s="51">
        <f>IFERROR(VLOOKUP(ROW(源数据!A94)-1,源数据!A:AG,15,0),"")</f>
        <v/>
      </c>
    </row>
    <row r="110">
      <c r="A110" s="10" t="n">
        <v>94</v>
      </c>
      <c r="B110" s="10">
        <f>IFERROR(VLOOKUP(ROW(源数据!A95)-1,源数据!A:AG,33,0),"")</f>
        <v/>
      </c>
      <c r="C110" s="10">
        <f>IFERROR(VLOOKUP(ROW(源数据!A95)-1,源数据!A:AG,9,0),"")</f>
        <v/>
      </c>
      <c r="D110" s="35">
        <f>IFERROR(VLOOKUP(ROW(源数据!A95)-1,源数据!A:AG,8,0),"")</f>
        <v/>
      </c>
      <c r="E110" s="35">
        <f>IFERROR(VLOOKUP(ROW(源数据!A95)-1,源数据!A:AG,10,0),"")</f>
        <v/>
      </c>
      <c r="F110" s="10">
        <f>IFERROR(VLOOKUP(ROW(源数据!A95)-1,源数据!A:AG,11,0),"")</f>
        <v/>
      </c>
      <c r="G110" s="10">
        <f>IFERROR(VLOOKUP(ROW(源数据!A95)-1,源数据!A:AG,12,0),0)</f>
        <v/>
      </c>
      <c r="H110" s="17">
        <f>IFERROR(G110/F110,"")</f>
        <v/>
      </c>
      <c r="I110" s="17">
        <f>IFERROR(VLOOKUP(ROW(源数据!A95)-1,源数据!A:AG,21,0),"")</f>
        <v/>
      </c>
      <c r="J110" s="10">
        <f>IFERROR(VLOOKUP(ROW(源数据!A95)-1,源数据!A:AG,19,0),"")</f>
        <v/>
      </c>
      <c r="K110" s="17">
        <f>IFERROR(VLOOKUP(ROW(源数据!A95)-1,源数据!A:AG,21,0),0)</f>
        <v/>
      </c>
      <c r="L110" s="17">
        <f>IFERROR(VLOOKUP(ROW(源数据!A95)-1,源数据!A:AG,17,0),0)</f>
        <v/>
      </c>
      <c r="M110" s="51">
        <f>IFERROR(VLOOKUP(ROW(源数据!A95)-1,源数据!A:AG,15,0),"")</f>
        <v/>
      </c>
    </row>
    <row r="111">
      <c r="A111" s="10" t="n">
        <v>95</v>
      </c>
      <c r="B111" s="10">
        <f>IFERROR(VLOOKUP(ROW(源数据!A96)-1,源数据!A:AG,33,0),"")</f>
        <v/>
      </c>
      <c r="C111" s="10">
        <f>IFERROR(VLOOKUP(ROW(源数据!A96)-1,源数据!A:AG,9,0),"")</f>
        <v/>
      </c>
      <c r="D111" s="35">
        <f>IFERROR(VLOOKUP(ROW(源数据!A96)-1,源数据!A:AG,8,0),"")</f>
        <v/>
      </c>
      <c r="E111" s="35">
        <f>IFERROR(VLOOKUP(ROW(源数据!A96)-1,源数据!A:AG,10,0),"")</f>
        <v/>
      </c>
      <c r="F111" s="10">
        <f>IFERROR(VLOOKUP(ROW(源数据!A96)-1,源数据!A:AG,11,0),"")</f>
        <v/>
      </c>
      <c r="G111" s="10">
        <f>IFERROR(VLOOKUP(ROW(源数据!A96)-1,源数据!A:AG,12,0),0)</f>
        <v/>
      </c>
      <c r="H111" s="17">
        <f>IFERROR(G111/F111,"")</f>
        <v/>
      </c>
      <c r="I111" s="17">
        <f>IFERROR(VLOOKUP(ROW(源数据!A96)-1,源数据!A:AG,21,0),"")</f>
        <v/>
      </c>
      <c r="J111" s="10">
        <f>IFERROR(VLOOKUP(ROW(源数据!A96)-1,源数据!A:AG,19,0),"")</f>
        <v/>
      </c>
      <c r="K111" s="17">
        <f>IFERROR(VLOOKUP(ROW(源数据!A96)-1,源数据!A:AG,21,0),0)</f>
        <v/>
      </c>
      <c r="L111" s="17">
        <f>IFERROR(VLOOKUP(ROW(源数据!A96)-1,源数据!A:AG,17,0),0)</f>
        <v/>
      </c>
      <c r="M111" s="51">
        <f>IFERROR(VLOOKUP(ROW(源数据!A96)-1,源数据!A:AG,15,0),"")</f>
        <v/>
      </c>
    </row>
    <row r="112">
      <c r="A112" s="10" t="n">
        <v>96</v>
      </c>
      <c r="B112" s="10">
        <f>IFERROR(VLOOKUP(ROW(源数据!A97)-1,源数据!A:AG,33,0),"")</f>
        <v/>
      </c>
      <c r="C112" s="10">
        <f>IFERROR(VLOOKUP(ROW(源数据!A97)-1,源数据!A:AG,9,0),"")</f>
        <v/>
      </c>
      <c r="D112" s="35">
        <f>IFERROR(VLOOKUP(ROW(源数据!A97)-1,源数据!A:AG,8,0),"")</f>
        <v/>
      </c>
      <c r="E112" s="35">
        <f>IFERROR(VLOOKUP(ROW(源数据!A97)-1,源数据!A:AG,10,0),"")</f>
        <v/>
      </c>
      <c r="F112" s="10">
        <f>IFERROR(VLOOKUP(ROW(源数据!A97)-1,源数据!A:AG,11,0),"")</f>
        <v/>
      </c>
      <c r="G112" s="10">
        <f>IFERROR(VLOOKUP(ROW(源数据!A97)-1,源数据!A:AG,12,0),0)</f>
        <v/>
      </c>
      <c r="H112" s="17">
        <f>IFERROR(G112/F112,"")</f>
        <v/>
      </c>
      <c r="I112" s="17">
        <f>IFERROR(VLOOKUP(ROW(源数据!A97)-1,源数据!A:AG,21,0),"")</f>
        <v/>
      </c>
      <c r="J112" s="10">
        <f>IFERROR(VLOOKUP(ROW(源数据!A97)-1,源数据!A:AG,19,0),"")</f>
        <v/>
      </c>
      <c r="K112" s="17">
        <f>IFERROR(VLOOKUP(ROW(源数据!A97)-1,源数据!A:AG,21,0),0)</f>
        <v/>
      </c>
      <c r="L112" s="17">
        <f>IFERROR(VLOOKUP(ROW(源数据!A97)-1,源数据!A:AG,17,0),0)</f>
        <v/>
      </c>
      <c r="M112" s="51">
        <f>IFERROR(VLOOKUP(ROW(源数据!A97)-1,源数据!A:AG,15,0),"")</f>
        <v/>
      </c>
    </row>
    <row r="113">
      <c r="A113" s="10" t="n">
        <v>97</v>
      </c>
      <c r="B113" s="10">
        <f>IFERROR(VLOOKUP(ROW(源数据!A98)-1,源数据!A:AG,33,0),"")</f>
        <v/>
      </c>
      <c r="C113" s="10">
        <f>IFERROR(VLOOKUP(ROW(源数据!A98)-1,源数据!A:AG,9,0),"")</f>
        <v/>
      </c>
      <c r="D113" s="35">
        <f>IFERROR(VLOOKUP(ROW(源数据!A98)-1,源数据!A:AG,8,0),"")</f>
        <v/>
      </c>
      <c r="E113" s="35">
        <f>IFERROR(VLOOKUP(ROW(源数据!A98)-1,源数据!A:AG,10,0),"")</f>
        <v/>
      </c>
      <c r="F113" s="10">
        <f>IFERROR(VLOOKUP(ROW(源数据!A98)-1,源数据!A:AG,11,0),"")</f>
        <v/>
      </c>
      <c r="G113" s="10">
        <f>IFERROR(VLOOKUP(ROW(源数据!A98)-1,源数据!A:AG,12,0),0)</f>
        <v/>
      </c>
      <c r="H113" s="17">
        <f>IFERROR(G113/F113,"")</f>
        <v/>
      </c>
      <c r="I113" s="17">
        <f>IFERROR(VLOOKUP(ROW(源数据!A98)-1,源数据!A:AG,21,0),"")</f>
        <v/>
      </c>
      <c r="J113" s="10">
        <f>IFERROR(VLOOKUP(ROW(源数据!A98)-1,源数据!A:AG,19,0),"")</f>
        <v/>
      </c>
      <c r="K113" s="17">
        <f>IFERROR(VLOOKUP(ROW(源数据!A98)-1,源数据!A:AG,21,0),0)</f>
        <v/>
      </c>
      <c r="L113" s="17">
        <f>IFERROR(VLOOKUP(ROW(源数据!A98)-1,源数据!A:AG,17,0),0)</f>
        <v/>
      </c>
      <c r="M113" s="51">
        <f>IFERROR(VLOOKUP(ROW(源数据!A98)-1,源数据!A:AG,15,0),"")</f>
        <v/>
      </c>
    </row>
    <row r="114">
      <c r="A114" s="10" t="n">
        <v>98</v>
      </c>
      <c r="B114" s="10">
        <f>IFERROR(VLOOKUP(ROW(源数据!A99)-1,源数据!A:AG,33,0),"")</f>
        <v/>
      </c>
      <c r="C114" s="10">
        <f>IFERROR(VLOOKUP(ROW(源数据!A99)-1,源数据!A:AG,9,0),"")</f>
        <v/>
      </c>
      <c r="D114" s="35">
        <f>IFERROR(VLOOKUP(ROW(源数据!A99)-1,源数据!A:AG,8,0),"")</f>
        <v/>
      </c>
      <c r="E114" s="35">
        <f>IFERROR(VLOOKUP(ROW(源数据!A99)-1,源数据!A:AG,10,0),"")</f>
        <v/>
      </c>
      <c r="F114" s="10">
        <f>IFERROR(VLOOKUP(ROW(源数据!A99)-1,源数据!A:AG,11,0),"")</f>
        <v/>
      </c>
      <c r="G114" s="10">
        <f>IFERROR(VLOOKUP(ROW(源数据!A99)-1,源数据!A:AG,12,0),0)</f>
        <v/>
      </c>
      <c r="H114" s="17">
        <f>IFERROR(G114/F114,"")</f>
        <v/>
      </c>
      <c r="I114" s="17">
        <f>IFERROR(VLOOKUP(ROW(源数据!A99)-1,源数据!A:AG,21,0),"")</f>
        <v/>
      </c>
      <c r="J114" s="10">
        <f>IFERROR(VLOOKUP(ROW(源数据!A99)-1,源数据!A:AG,19,0),"")</f>
        <v/>
      </c>
      <c r="K114" s="17">
        <f>IFERROR(VLOOKUP(ROW(源数据!A99)-1,源数据!A:AG,21,0),0)</f>
        <v/>
      </c>
      <c r="L114" s="17">
        <f>IFERROR(VLOOKUP(ROW(源数据!A99)-1,源数据!A:AG,17,0),0)</f>
        <v/>
      </c>
      <c r="M114" s="51">
        <f>IFERROR(VLOOKUP(ROW(源数据!A99)-1,源数据!A:AG,15,0),"")</f>
        <v/>
      </c>
    </row>
    <row r="115">
      <c r="A115" s="10" t="n">
        <v>99</v>
      </c>
      <c r="B115" s="10">
        <f>IFERROR(VLOOKUP(ROW(源数据!A100)-1,源数据!A:AG,33,0),"")</f>
        <v/>
      </c>
      <c r="C115" s="10">
        <f>IFERROR(VLOOKUP(ROW(源数据!A100)-1,源数据!A:AG,9,0),"")</f>
        <v/>
      </c>
      <c r="D115" s="35">
        <f>IFERROR(VLOOKUP(ROW(源数据!A100)-1,源数据!A:AG,8,0),"")</f>
        <v/>
      </c>
      <c r="E115" s="35">
        <f>IFERROR(VLOOKUP(ROW(源数据!A100)-1,源数据!A:AG,10,0),"")</f>
        <v/>
      </c>
      <c r="F115" s="10">
        <f>IFERROR(VLOOKUP(ROW(源数据!A100)-1,源数据!A:AG,11,0),"")</f>
        <v/>
      </c>
      <c r="G115" s="10">
        <f>IFERROR(VLOOKUP(ROW(源数据!A100)-1,源数据!A:AG,12,0),0)</f>
        <v/>
      </c>
      <c r="H115" s="17">
        <f>IFERROR(G115/F115,"")</f>
        <v/>
      </c>
      <c r="I115" s="17">
        <f>IFERROR(VLOOKUP(ROW(源数据!A100)-1,源数据!A:AG,21,0),"")</f>
        <v/>
      </c>
      <c r="J115" s="10">
        <f>IFERROR(VLOOKUP(ROW(源数据!A100)-1,源数据!A:AG,19,0),"")</f>
        <v/>
      </c>
      <c r="K115" s="17">
        <f>IFERROR(VLOOKUP(ROW(源数据!A100)-1,源数据!A:AG,21,0),0)</f>
        <v/>
      </c>
      <c r="L115" s="17">
        <f>IFERROR(VLOOKUP(ROW(源数据!A100)-1,源数据!A:AG,17,0),0)</f>
        <v/>
      </c>
      <c r="M115" s="51">
        <f>IFERROR(VLOOKUP(ROW(源数据!A100)-1,源数据!A:AG,15,0),"")</f>
        <v/>
      </c>
    </row>
    <row r="116">
      <c r="A116" s="10" t="n">
        <v>100</v>
      </c>
      <c r="B116" s="10">
        <f>IFERROR(VLOOKUP(ROW(源数据!A101)-1,源数据!A:AG,33,0),"")</f>
        <v/>
      </c>
      <c r="C116" s="10">
        <f>IFERROR(VLOOKUP(ROW(源数据!A101)-1,源数据!A:AG,9,0),"")</f>
        <v/>
      </c>
      <c r="D116" s="35">
        <f>IFERROR(VLOOKUP(ROW(源数据!A101)-1,源数据!A:AG,8,0),"")</f>
        <v/>
      </c>
      <c r="E116" s="35">
        <f>IFERROR(VLOOKUP(ROW(源数据!A101)-1,源数据!A:AG,10,0),"")</f>
        <v/>
      </c>
      <c r="F116" s="10">
        <f>IFERROR(VLOOKUP(ROW(源数据!A101)-1,源数据!A:AG,11,0),"")</f>
        <v/>
      </c>
      <c r="G116" s="10">
        <f>IFERROR(VLOOKUP(ROW(源数据!A101)-1,源数据!A:AG,12,0),0)</f>
        <v/>
      </c>
      <c r="H116" s="17">
        <f>IFERROR(G116/F116,"")</f>
        <v/>
      </c>
      <c r="I116" s="17">
        <f>IFERROR(VLOOKUP(ROW(源数据!A101)-1,源数据!A:AG,21,0),"")</f>
        <v/>
      </c>
      <c r="J116" s="10">
        <f>IFERROR(VLOOKUP(ROW(源数据!A101)-1,源数据!A:AG,19,0),"")</f>
        <v/>
      </c>
      <c r="K116" s="17">
        <f>IFERROR(VLOOKUP(ROW(源数据!A101)-1,源数据!A:AG,21,0),0)</f>
        <v/>
      </c>
      <c r="L116" s="17">
        <f>IFERROR(VLOOKUP(ROW(源数据!A101)-1,源数据!A:AG,17,0),0)</f>
        <v/>
      </c>
      <c r="M116" s="51">
        <f>IFERROR(VLOOKUP(ROW(源数据!A101)-1,源数据!A:AG,15,0),"")</f>
        <v/>
      </c>
    </row>
    <row r="117">
      <c r="A117" s="10" t="n">
        <v>101</v>
      </c>
      <c r="B117" s="10">
        <f>IFERROR(VLOOKUP(ROW(源数据!A102)-1,源数据!A:AG,33,0),"")</f>
        <v/>
      </c>
      <c r="C117" s="10">
        <f>IFERROR(VLOOKUP(ROW(源数据!A102)-1,源数据!A:AG,9,0),"")</f>
        <v/>
      </c>
      <c r="D117" s="35">
        <f>IFERROR(VLOOKUP(ROW(源数据!A102)-1,源数据!A:AG,8,0),"")</f>
        <v/>
      </c>
      <c r="E117" s="35">
        <f>IFERROR(VLOOKUP(ROW(源数据!A102)-1,源数据!A:AG,10,0),"")</f>
        <v/>
      </c>
      <c r="F117" s="10">
        <f>IFERROR(VLOOKUP(ROW(源数据!A102)-1,源数据!A:AG,11,0),"")</f>
        <v/>
      </c>
      <c r="G117" s="10">
        <f>IFERROR(VLOOKUP(ROW(源数据!A102)-1,源数据!A:AG,12,0),0)</f>
        <v/>
      </c>
      <c r="H117" s="17">
        <f>IFERROR(G117/F117,"")</f>
        <v/>
      </c>
      <c r="I117" s="17">
        <f>IFERROR(VLOOKUP(ROW(源数据!A102)-1,源数据!A:AG,21,0),"")</f>
        <v/>
      </c>
      <c r="J117" s="10">
        <f>IFERROR(VLOOKUP(ROW(源数据!A102)-1,源数据!A:AG,19,0),"")</f>
        <v/>
      </c>
      <c r="K117" s="17">
        <f>IFERROR(VLOOKUP(ROW(源数据!A102)-1,源数据!A:AG,21,0),0)</f>
        <v/>
      </c>
      <c r="L117" s="17">
        <f>IFERROR(VLOOKUP(ROW(源数据!A102)-1,源数据!A:AG,17,0),0)</f>
        <v/>
      </c>
      <c r="M117" s="51">
        <f>IFERROR(VLOOKUP(ROW(源数据!A102)-1,源数据!A:AG,15,0),"")</f>
        <v/>
      </c>
    </row>
    <row r="118">
      <c r="A118" s="10" t="n">
        <v>102</v>
      </c>
      <c r="B118" s="10">
        <f>IFERROR(VLOOKUP(ROW(源数据!A103)-1,源数据!A:AG,33,0),"")</f>
        <v/>
      </c>
      <c r="C118" s="10">
        <f>IFERROR(VLOOKUP(ROW(源数据!A103)-1,源数据!A:AG,9,0),"")</f>
        <v/>
      </c>
      <c r="D118" s="35">
        <f>IFERROR(VLOOKUP(ROW(源数据!A103)-1,源数据!A:AG,8,0),"")</f>
        <v/>
      </c>
      <c r="E118" s="35">
        <f>IFERROR(VLOOKUP(ROW(源数据!A103)-1,源数据!A:AG,10,0),"")</f>
        <v/>
      </c>
      <c r="F118" s="10">
        <f>IFERROR(VLOOKUP(ROW(源数据!A103)-1,源数据!A:AG,11,0),"")</f>
        <v/>
      </c>
      <c r="G118" s="10">
        <f>IFERROR(VLOOKUP(ROW(源数据!A103)-1,源数据!A:AG,12,0),0)</f>
        <v/>
      </c>
      <c r="H118" s="17">
        <f>IFERROR(G118/F118,"")</f>
        <v/>
      </c>
      <c r="I118" s="17">
        <f>IFERROR(VLOOKUP(ROW(源数据!A103)-1,源数据!A:AG,21,0),"")</f>
        <v/>
      </c>
      <c r="J118" s="10">
        <f>IFERROR(VLOOKUP(ROW(源数据!A103)-1,源数据!A:AG,19,0),"")</f>
        <v/>
      </c>
      <c r="K118" s="17">
        <f>IFERROR(VLOOKUP(ROW(源数据!A103)-1,源数据!A:AG,21,0),0)</f>
        <v/>
      </c>
      <c r="L118" s="17">
        <f>IFERROR(VLOOKUP(ROW(源数据!A103)-1,源数据!A:AG,17,0),0)</f>
        <v/>
      </c>
      <c r="M118" s="51">
        <f>IFERROR(VLOOKUP(ROW(源数据!A103)-1,源数据!A:AG,15,0),"")</f>
        <v/>
      </c>
    </row>
    <row r="119">
      <c r="A119" s="10" t="n">
        <v>103</v>
      </c>
      <c r="B119" s="10">
        <f>IFERROR(VLOOKUP(ROW(源数据!A104)-1,源数据!A:AG,33,0),"")</f>
        <v/>
      </c>
      <c r="C119" s="10">
        <f>IFERROR(VLOOKUP(ROW(源数据!A104)-1,源数据!A:AG,9,0),"")</f>
        <v/>
      </c>
      <c r="D119" s="35">
        <f>IFERROR(VLOOKUP(ROW(源数据!A104)-1,源数据!A:AG,8,0),"")</f>
        <v/>
      </c>
      <c r="E119" s="35">
        <f>IFERROR(VLOOKUP(ROW(源数据!A104)-1,源数据!A:AG,10,0),"")</f>
        <v/>
      </c>
      <c r="F119" s="10">
        <f>IFERROR(VLOOKUP(ROW(源数据!A104)-1,源数据!A:AG,11,0),"")</f>
        <v/>
      </c>
      <c r="G119" s="10">
        <f>IFERROR(VLOOKUP(ROW(源数据!A104)-1,源数据!A:AG,12,0),0)</f>
        <v/>
      </c>
      <c r="H119" s="17">
        <f>IFERROR(G119/F119,"")</f>
        <v/>
      </c>
      <c r="I119" s="17">
        <f>IFERROR(VLOOKUP(ROW(源数据!A104)-1,源数据!A:AG,21,0),"")</f>
        <v/>
      </c>
      <c r="J119" s="10">
        <f>IFERROR(VLOOKUP(ROW(源数据!A104)-1,源数据!A:AG,19,0),"")</f>
        <v/>
      </c>
      <c r="K119" s="17">
        <f>IFERROR(VLOOKUP(ROW(源数据!A104)-1,源数据!A:AG,21,0),0)</f>
        <v/>
      </c>
      <c r="L119" s="17">
        <f>IFERROR(VLOOKUP(ROW(源数据!A104)-1,源数据!A:AG,17,0),0)</f>
        <v/>
      </c>
      <c r="M119" s="51">
        <f>IFERROR(VLOOKUP(ROW(源数据!A104)-1,源数据!A:AG,15,0),"")</f>
        <v/>
      </c>
    </row>
    <row r="120">
      <c r="A120" s="10" t="n">
        <v>104</v>
      </c>
      <c r="B120" s="10">
        <f>IFERROR(VLOOKUP(ROW(源数据!A105)-1,源数据!A:AG,33,0),"")</f>
        <v/>
      </c>
      <c r="C120" s="10">
        <f>IFERROR(VLOOKUP(ROW(源数据!A105)-1,源数据!A:AG,9,0),"")</f>
        <v/>
      </c>
      <c r="D120" s="35">
        <f>IFERROR(VLOOKUP(ROW(源数据!A105)-1,源数据!A:AG,8,0),"")</f>
        <v/>
      </c>
      <c r="E120" s="35">
        <f>IFERROR(VLOOKUP(ROW(源数据!A105)-1,源数据!A:AG,10,0),"")</f>
        <v/>
      </c>
      <c r="F120" s="10">
        <f>IFERROR(VLOOKUP(ROW(源数据!A105)-1,源数据!A:AG,11,0),"")</f>
        <v/>
      </c>
      <c r="G120" s="10">
        <f>IFERROR(VLOOKUP(ROW(源数据!A105)-1,源数据!A:AG,12,0),0)</f>
        <v/>
      </c>
      <c r="H120" s="17">
        <f>IFERROR(G120/F120,"")</f>
        <v/>
      </c>
      <c r="I120" s="17">
        <f>IFERROR(VLOOKUP(ROW(源数据!A105)-1,源数据!A:AG,21,0),"")</f>
        <v/>
      </c>
      <c r="J120" s="10">
        <f>IFERROR(VLOOKUP(ROW(源数据!A105)-1,源数据!A:AG,19,0),"")</f>
        <v/>
      </c>
      <c r="K120" s="17">
        <f>IFERROR(VLOOKUP(ROW(源数据!A105)-1,源数据!A:AG,21,0),0)</f>
        <v/>
      </c>
      <c r="L120" s="17">
        <f>IFERROR(VLOOKUP(ROW(源数据!A105)-1,源数据!A:AG,17,0),0)</f>
        <v/>
      </c>
      <c r="M120" s="51">
        <f>IFERROR(VLOOKUP(ROW(源数据!A105)-1,源数据!A:AG,15,0),"")</f>
        <v/>
      </c>
    </row>
    <row r="121">
      <c r="A121" s="10" t="n">
        <v>105</v>
      </c>
      <c r="B121" s="10">
        <f>IFERROR(VLOOKUP(ROW(源数据!A106)-1,源数据!A:AG,33,0),"")</f>
        <v/>
      </c>
      <c r="C121" s="10">
        <f>IFERROR(VLOOKUP(ROW(源数据!A106)-1,源数据!A:AG,9,0),"")</f>
        <v/>
      </c>
      <c r="D121" s="35">
        <f>IFERROR(VLOOKUP(ROW(源数据!A106)-1,源数据!A:AG,8,0),"")</f>
        <v/>
      </c>
      <c r="E121" s="35">
        <f>IFERROR(VLOOKUP(ROW(源数据!A106)-1,源数据!A:AG,10,0),"")</f>
        <v/>
      </c>
      <c r="F121" s="10">
        <f>IFERROR(VLOOKUP(ROW(源数据!A106)-1,源数据!A:AG,11,0),"")</f>
        <v/>
      </c>
      <c r="G121" s="10">
        <f>IFERROR(VLOOKUP(ROW(源数据!A106)-1,源数据!A:AG,12,0),0)</f>
        <v/>
      </c>
      <c r="H121" s="17">
        <f>IFERROR(G121/F121,"")</f>
        <v/>
      </c>
      <c r="I121" s="17">
        <f>IFERROR(VLOOKUP(ROW(源数据!A106)-1,源数据!A:AG,21,0),"")</f>
        <v/>
      </c>
      <c r="J121" s="10">
        <f>IFERROR(VLOOKUP(ROW(源数据!A106)-1,源数据!A:AG,19,0),"")</f>
        <v/>
      </c>
      <c r="K121" s="17">
        <f>IFERROR(VLOOKUP(ROW(源数据!A106)-1,源数据!A:AG,21,0),0)</f>
        <v/>
      </c>
      <c r="L121" s="17">
        <f>IFERROR(VLOOKUP(ROW(源数据!A106)-1,源数据!A:AG,17,0),0)</f>
        <v/>
      </c>
      <c r="M121" s="51">
        <f>IFERROR(VLOOKUP(ROW(源数据!A106)-1,源数据!A:AG,15,0),"")</f>
        <v/>
      </c>
    </row>
    <row r="122">
      <c r="A122" s="10" t="n">
        <v>106</v>
      </c>
      <c r="B122" s="10">
        <f>IFERROR(VLOOKUP(ROW(源数据!A107)-1,源数据!A:AG,33,0),"")</f>
        <v/>
      </c>
      <c r="C122" s="10">
        <f>IFERROR(VLOOKUP(ROW(源数据!A107)-1,源数据!A:AG,9,0),"")</f>
        <v/>
      </c>
      <c r="D122" s="35">
        <f>IFERROR(VLOOKUP(ROW(源数据!A107)-1,源数据!A:AG,8,0),"")</f>
        <v/>
      </c>
      <c r="E122" s="35">
        <f>IFERROR(VLOOKUP(ROW(源数据!A107)-1,源数据!A:AG,10,0),"")</f>
        <v/>
      </c>
      <c r="F122" s="10">
        <f>IFERROR(VLOOKUP(ROW(源数据!A107)-1,源数据!A:AG,11,0),"")</f>
        <v/>
      </c>
      <c r="G122" s="10">
        <f>IFERROR(VLOOKUP(ROW(源数据!A107)-1,源数据!A:AG,12,0),0)</f>
        <v/>
      </c>
      <c r="H122" s="17">
        <f>IFERROR(G122/F122,"")</f>
        <v/>
      </c>
      <c r="I122" s="17">
        <f>IFERROR(VLOOKUP(ROW(源数据!A107)-1,源数据!A:AG,21,0),"")</f>
        <v/>
      </c>
      <c r="J122" s="10">
        <f>IFERROR(VLOOKUP(ROW(源数据!A107)-1,源数据!A:AG,19,0),"")</f>
        <v/>
      </c>
      <c r="K122" s="17">
        <f>IFERROR(VLOOKUP(ROW(源数据!A107)-1,源数据!A:AG,21,0),0)</f>
        <v/>
      </c>
      <c r="L122" s="17">
        <f>IFERROR(VLOOKUP(ROW(源数据!A107)-1,源数据!A:AG,17,0),0)</f>
        <v/>
      </c>
      <c r="M122" s="51">
        <f>IFERROR(VLOOKUP(ROW(源数据!A107)-1,源数据!A:AG,15,0),"")</f>
        <v/>
      </c>
    </row>
    <row r="123">
      <c r="A123" s="10" t="n">
        <v>107</v>
      </c>
      <c r="B123" s="10">
        <f>IFERROR(VLOOKUP(ROW(源数据!A108)-1,源数据!A:AG,33,0),"")</f>
        <v/>
      </c>
      <c r="C123" s="10">
        <f>IFERROR(VLOOKUP(ROW(源数据!A108)-1,源数据!A:AG,9,0),"")</f>
        <v/>
      </c>
      <c r="D123" s="35">
        <f>IFERROR(VLOOKUP(ROW(源数据!A108)-1,源数据!A:AG,8,0),"")</f>
        <v/>
      </c>
      <c r="E123" s="35">
        <f>IFERROR(VLOOKUP(ROW(源数据!A108)-1,源数据!A:AG,10,0),"")</f>
        <v/>
      </c>
      <c r="F123" s="10">
        <f>IFERROR(VLOOKUP(ROW(源数据!A108)-1,源数据!A:AG,11,0),"")</f>
        <v/>
      </c>
      <c r="G123" s="10">
        <f>IFERROR(VLOOKUP(ROW(源数据!A108)-1,源数据!A:AG,12,0),0)</f>
        <v/>
      </c>
      <c r="H123" s="17">
        <f>IFERROR(G123/F123,"")</f>
        <v/>
      </c>
      <c r="I123" s="17">
        <f>IFERROR(VLOOKUP(ROW(源数据!A108)-1,源数据!A:AG,21,0),"")</f>
        <v/>
      </c>
      <c r="J123" s="10">
        <f>IFERROR(VLOOKUP(ROW(源数据!A108)-1,源数据!A:AG,19,0),"")</f>
        <v/>
      </c>
      <c r="K123" s="17">
        <f>IFERROR(VLOOKUP(ROW(源数据!A108)-1,源数据!A:AG,21,0),0)</f>
        <v/>
      </c>
      <c r="L123" s="17">
        <f>IFERROR(VLOOKUP(ROW(源数据!A108)-1,源数据!A:AG,17,0),0)</f>
        <v/>
      </c>
      <c r="M123" s="51">
        <f>IFERROR(VLOOKUP(ROW(源数据!A108)-1,源数据!A:AG,15,0),"")</f>
        <v/>
      </c>
    </row>
    <row r="124">
      <c r="A124" s="10" t="n">
        <v>108</v>
      </c>
      <c r="B124" s="10">
        <f>IFERROR(VLOOKUP(ROW(源数据!A109)-1,源数据!A:AG,33,0),"")</f>
        <v/>
      </c>
      <c r="C124" s="10">
        <f>IFERROR(VLOOKUP(ROW(源数据!A109)-1,源数据!A:AG,9,0),"")</f>
        <v/>
      </c>
      <c r="D124" s="35">
        <f>IFERROR(VLOOKUP(ROW(源数据!A109)-1,源数据!A:AG,8,0),"")</f>
        <v/>
      </c>
      <c r="E124" s="35">
        <f>IFERROR(VLOOKUP(ROW(源数据!A109)-1,源数据!A:AG,10,0),"")</f>
        <v/>
      </c>
      <c r="F124" s="10">
        <f>IFERROR(VLOOKUP(ROW(源数据!A109)-1,源数据!A:AG,11,0),"")</f>
        <v/>
      </c>
      <c r="G124" s="10">
        <f>IFERROR(VLOOKUP(ROW(源数据!A109)-1,源数据!A:AG,12,0),0)</f>
        <v/>
      </c>
      <c r="H124" s="17">
        <f>IFERROR(G124/F124,"")</f>
        <v/>
      </c>
      <c r="I124" s="17">
        <f>IFERROR(VLOOKUP(ROW(源数据!A109)-1,源数据!A:AG,21,0),"")</f>
        <v/>
      </c>
      <c r="J124" s="10">
        <f>IFERROR(VLOOKUP(ROW(源数据!A109)-1,源数据!A:AG,19,0),"")</f>
        <v/>
      </c>
      <c r="K124" s="17">
        <f>IFERROR(VLOOKUP(ROW(源数据!A109)-1,源数据!A:AG,21,0),0)</f>
        <v/>
      </c>
      <c r="L124" s="17">
        <f>IFERROR(VLOOKUP(ROW(源数据!A109)-1,源数据!A:AG,17,0),0)</f>
        <v/>
      </c>
      <c r="M124" s="51">
        <f>IFERROR(VLOOKUP(ROW(源数据!A109)-1,源数据!A:AG,15,0),"")</f>
        <v/>
      </c>
    </row>
    <row r="125">
      <c r="A125" s="10" t="n">
        <v>109</v>
      </c>
      <c r="B125" s="10">
        <f>IFERROR(VLOOKUP(ROW(源数据!A110)-1,源数据!A:AG,33,0),"")</f>
        <v/>
      </c>
      <c r="C125" s="10">
        <f>IFERROR(VLOOKUP(ROW(源数据!A110)-1,源数据!A:AG,9,0),"")</f>
        <v/>
      </c>
      <c r="D125" s="35">
        <f>IFERROR(VLOOKUP(ROW(源数据!A110)-1,源数据!A:AG,8,0),"")</f>
        <v/>
      </c>
      <c r="E125" s="35">
        <f>IFERROR(VLOOKUP(ROW(源数据!A110)-1,源数据!A:AG,10,0),"")</f>
        <v/>
      </c>
      <c r="F125" s="10">
        <f>IFERROR(VLOOKUP(ROW(源数据!A110)-1,源数据!A:AG,11,0),"")</f>
        <v/>
      </c>
      <c r="G125" s="10">
        <f>IFERROR(VLOOKUP(ROW(源数据!A110)-1,源数据!A:AG,12,0),0)</f>
        <v/>
      </c>
      <c r="H125" s="17">
        <f>IFERROR(G125/F125,"")</f>
        <v/>
      </c>
      <c r="I125" s="17">
        <f>IFERROR(VLOOKUP(ROW(源数据!A110)-1,源数据!A:AG,21,0),"")</f>
        <v/>
      </c>
      <c r="J125" s="10">
        <f>IFERROR(VLOOKUP(ROW(源数据!A110)-1,源数据!A:AG,19,0),"")</f>
        <v/>
      </c>
      <c r="K125" s="17">
        <f>IFERROR(VLOOKUP(ROW(源数据!A110)-1,源数据!A:AG,21,0),0)</f>
        <v/>
      </c>
      <c r="L125" s="17">
        <f>IFERROR(VLOOKUP(ROW(源数据!A110)-1,源数据!A:AG,17,0),0)</f>
        <v/>
      </c>
      <c r="M125" s="51">
        <f>IFERROR(VLOOKUP(ROW(源数据!A110)-1,源数据!A:AG,15,0),"")</f>
        <v/>
      </c>
    </row>
    <row r="126">
      <c r="A126" s="10" t="n">
        <v>110</v>
      </c>
      <c r="B126" s="10">
        <f>IFERROR(VLOOKUP(ROW(源数据!A111)-1,源数据!A:AG,33,0),"")</f>
        <v/>
      </c>
      <c r="C126" s="10">
        <f>IFERROR(VLOOKUP(ROW(源数据!A111)-1,源数据!A:AG,9,0),"")</f>
        <v/>
      </c>
      <c r="D126" s="35">
        <f>IFERROR(VLOOKUP(ROW(源数据!A111)-1,源数据!A:AG,8,0),"")</f>
        <v/>
      </c>
      <c r="E126" s="35">
        <f>IFERROR(VLOOKUP(ROW(源数据!A111)-1,源数据!A:AG,10,0),"")</f>
        <v/>
      </c>
      <c r="F126" s="10">
        <f>IFERROR(VLOOKUP(ROW(源数据!A111)-1,源数据!A:AG,11,0),"")</f>
        <v/>
      </c>
      <c r="G126" s="10">
        <f>IFERROR(VLOOKUP(ROW(源数据!A111)-1,源数据!A:AG,12,0),0)</f>
        <v/>
      </c>
      <c r="H126" s="17">
        <f>IFERROR(G126/F126,"")</f>
        <v/>
      </c>
      <c r="I126" s="17">
        <f>IFERROR(VLOOKUP(ROW(源数据!A111)-1,源数据!A:AG,21,0),"")</f>
        <v/>
      </c>
      <c r="J126" s="10">
        <f>IFERROR(VLOOKUP(ROW(源数据!A111)-1,源数据!A:AG,19,0),"")</f>
        <v/>
      </c>
      <c r="K126" s="17">
        <f>IFERROR(VLOOKUP(ROW(源数据!A111)-1,源数据!A:AG,21,0),0)</f>
        <v/>
      </c>
      <c r="L126" s="17">
        <f>IFERROR(VLOOKUP(ROW(源数据!A111)-1,源数据!A:AG,17,0),0)</f>
        <v/>
      </c>
      <c r="M126" s="51">
        <f>IFERROR(VLOOKUP(ROW(源数据!A111)-1,源数据!A:AG,15,0),"")</f>
        <v/>
      </c>
    </row>
    <row r="127">
      <c r="A127" s="10" t="n">
        <v>111</v>
      </c>
      <c r="B127" s="10">
        <f>IFERROR(VLOOKUP(ROW(源数据!A112)-1,源数据!A:AG,33,0),"")</f>
        <v/>
      </c>
      <c r="C127" s="10">
        <f>IFERROR(VLOOKUP(ROW(源数据!A112)-1,源数据!A:AG,9,0),"")</f>
        <v/>
      </c>
      <c r="D127" s="35">
        <f>IFERROR(VLOOKUP(ROW(源数据!A112)-1,源数据!A:AG,8,0),"")</f>
        <v/>
      </c>
      <c r="E127" s="35">
        <f>IFERROR(VLOOKUP(ROW(源数据!A112)-1,源数据!A:AG,10,0),"")</f>
        <v/>
      </c>
      <c r="F127" s="10">
        <f>IFERROR(VLOOKUP(ROW(源数据!A112)-1,源数据!A:AG,11,0),"")</f>
        <v/>
      </c>
      <c r="G127" s="10">
        <f>IFERROR(VLOOKUP(ROW(源数据!A112)-1,源数据!A:AG,12,0),0)</f>
        <v/>
      </c>
      <c r="H127" s="17">
        <f>IFERROR(G127/F127,"")</f>
        <v/>
      </c>
      <c r="I127" s="17">
        <f>IFERROR(VLOOKUP(ROW(源数据!A112)-1,源数据!A:AG,21,0),"")</f>
        <v/>
      </c>
      <c r="J127" s="10">
        <f>IFERROR(VLOOKUP(ROW(源数据!A112)-1,源数据!A:AG,19,0),"")</f>
        <v/>
      </c>
      <c r="K127" s="17">
        <f>IFERROR(VLOOKUP(ROW(源数据!A112)-1,源数据!A:AG,21,0),0)</f>
        <v/>
      </c>
      <c r="L127" s="17">
        <f>IFERROR(VLOOKUP(ROW(源数据!A112)-1,源数据!A:AG,17,0),0)</f>
        <v/>
      </c>
      <c r="M127" s="51">
        <f>IFERROR(VLOOKUP(ROW(源数据!A112)-1,源数据!A:AG,15,0),"")</f>
        <v/>
      </c>
    </row>
    <row r="128">
      <c r="A128" s="10" t="n">
        <v>112</v>
      </c>
      <c r="B128" s="10">
        <f>IFERROR(VLOOKUP(ROW(源数据!A113)-1,源数据!A:AG,33,0),"")</f>
        <v/>
      </c>
      <c r="C128" s="10">
        <f>IFERROR(VLOOKUP(ROW(源数据!A113)-1,源数据!A:AG,9,0),"")</f>
        <v/>
      </c>
      <c r="D128" s="35">
        <f>IFERROR(VLOOKUP(ROW(源数据!A113)-1,源数据!A:AG,8,0),"")</f>
        <v/>
      </c>
      <c r="E128" s="35">
        <f>IFERROR(VLOOKUP(ROW(源数据!A113)-1,源数据!A:AG,10,0),"")</f>
        <v/>
      </c>
      <c r="F128" s="10">
        <f>IFERROR(VLOOKUP(ROW(源数据!A113)-1,源数据!A:AG,11,0),"")</f>
        <v/>
      </c>
      <c r="G128" s="10">
        <f>IFERROR(VLOOKUP(ROW(源数据!A113)-1,源数据!A:AG,12,0),0)</f>
        <v/>
      </c>
      <c r="H128" s="17">
        <f>IFERROR(G128/F128,"")</f>
        <v/>
      </c>
      <c r="I128" s="17">
        <f>IFERROR(VLOOKUP(ROW(源数据!A113)-1,源数据!A:AG,21,0),"")</f>
        <v/>
      </c>
      <c r="J128" s="10">
        <f>IFERROR(VLOOKUP(ROW(源数据!A113)-1,源数据!A:AG,19,0),"")</f>
        <v/>
      </c>
      <c r="K128" s="17">
        <f>IFERROR(VLOOKUP(ROW(源数据!A113)-1,源数据!A:AG,21,0),0)</f>
        <v/>
      </c>
      <c r="L128" s="17">
        <f>IFERROR(VLOOKUP(ROW(源数据!A113)-1,源数据!A:AG,17,0),0)</f>
        <v/>
      </c>
      <c r="M128" s="51">
        <f>IFERROR(VLOOKUP(ROW(源数据!A113)-1,源数据!A:AG,15,0),"")</f>
        <v/>
      </c>
    </row>
    <row r="129">
      <c r="A129" s="10" t="n">
        <v>113</v>
      </c>
      <c r="B129" s="10">
        <f>IFERROR(VLOOKUP(ROW(源数据!A114)-1,源数据!A:AG,33,0),"")</f>
        <v/>
      </c>
      <c r="C129" s="10">
        <f>IFERROR(VLOOKUP(ROW(源数据!A114)-1,源数据!A:AG,9,0),"")</f>
        <v/>
      </c>
      <c r="D129" s="35">
        <f>IFERROR(VLOOKUP(ROW(源数据!A114)-1,源数据!A:AG,8,0),"")</f>
        <v/>
      </c>
      <c r="E129" s="35">
        <f>IFERROR(VLOOKUP(ROW(源数据!A114)-1,源数据!A:AG,10,0),"")</f>
        <v/>
      </c>
      <c r="F129" s="10">
        <f>IFERROR(VLOOKUP(ROW(源数据!A114)-1,源数据!A:AG,11,0),"")</f>
        <v/>
      </c>
      <c r="G129" s="10">
        <f>IFERROR(VLOOKUP(ROW(源数据!A114)-1,源数据!A:AG,12,0),0)</f>
        <v/>
      </c>
      <c r="H129" s="17">
        <f>IFERROR(G129/F129,"")</f>
        <v/>
      </c>
      <c r="I129" s="17">
        <f>IFERROR(VLOOKUP(ROW(源数据!A114)-1,源数据!A:AG,21,0),"")</f>
        <v/>
      </c>
      <c r="J129" s="10">
        <f>IFERROR(VLOOKUP(ROW(源数据!A114)-1,源数据!A:AG,19,0),"")</f>
        <v/>
      </c>
      <c r="K129" s="17">
        <f>IFERROR(VLOOKUP(ROW(源数据!A114)-1,源数据!A:AG,21,0),0)</f>
        <v/>
      </c>
      <c r="L129" s="17">
        <f>IFERROR(VLOOKUP(ROW(源数据!A114)-1,源数据!A:AG,17,0),0)</f>
        <v/>
      </c>
      <c r="M129" s="51">
        <f>IFERROR(VLOOKUP(ROW(源数据!A114)-1,源数据!A:AG,15,0),"")</f>
        <v/>
      </c>
    </row>
    <row r="130">
      <c r="A130" s="10" t="n">
        <v>114</v>
      </c>
      <c r="B130" s="10">
        <f>IFERROR(VLOOKUP(ROW(源数据!A115)-1,源数据!A:AG,33,0),"")</f>
        <v/>
      </c>
      <c r="C130" s="10">
        <f>IFERROR(VLOOKUP(ROW(源数据!A115)-1,源数据!A:AG,9,0),"")</f>
        <v/>
      </c>
      <c r="D130" s="35">
        <f>IFERROR(VLOOKUP(ROW(源数据!A115)-1,源数据!A:AG,8,0),"")</f>
        <v/>
      </c>
      <c r="E130" s="35">
        <f>IFERROR(VLOOKUP(ROW(源数据!A115)-1,源数据!A:AG,10,0),"")</f>
        <v/>
      </c>
      <c r="F130" s="10">
        <f>IFERROR(VLOOKUP(ROW(源数据!A115)-1,源数据!A:AG,11,0),"")</f>
        <v/>
      </c>
      <c r="G130" s="10">
        <f>IFERROR(VLOOKUP(ROW(源数据!A115)-1,源数据!A:AG,12,0),0)</f>
        <v/>
      </c>
      <c r="H130" s="17">
        <f>IFERROR(G130/F130,"")</f>
        <v/>
      </c>
      <c r="I130" s="17">
        <f>IFERROR(VLOOKUP(ROW(源数据!A115)-1,源数据!A:AG,21,0),"")</f>
        <v/>
      </c>
      <c r="J130" s="10">
        <f>IFERROR(VLOOKUP(ROW(源数据!A115)-1,源数据!A:AG,19,0),"")</f>
        <v/>
      </c>
      <c r="K130" s="17">
        <f>IFERROR(VLOOKUP(ROW(源数据!A115)-1,源数据!A:AG,21,0),0)</f>
        <v/>
      </c>
      <c r="L130" s="17">
        <f>IFERROR(VLOOKUP(ROW(源数据!A115)-1,源数据!A:AG,17,0),0)</f>
        <v/>
      </c>
      <c r="M130" s="51">
        <f>IFERROR(VLOOKUP(ROW(源数据!A115)-1,源数据!A:AG,15,0),"")</f>
        <v/>
      </c>
    </row>
    <row r="131">
      <c r="A131" s="10" t="n">
        <v>115</v>
      </c>
      <c r="B131" s="10">
        <f>IFERROR(VLOOKUP(ROW(源数据!A116)-1,源数据!A:AG,33,0),"")</f>
        <v/>
      </c>
      <c r="C131" s="10">
        <f>IFERROR(VLOOKUP(ROW(源数据!A116)-1,源数据!A:AG,9,0),"")</f>
        <v/>
      </c>
      <c r="D131" s="35">
        <f>IFERROR(VLOOKUP(ROW(源数据!A116)-1,源数据!A:AG,8,0),"")</f>
        <v/>
      </c>
      <c r="E131" s="35">
        <f>IFERROR(VLOOKUP(ROW(源数据!A116)-1,源数据!A:AG,10,0),"")</f>
        <v/>
      </c>
      <c r="F131" s="10">
        <f>IFERROR(VLOOKUP(ROW(源数据!A116)-1,源数据!A:AG,11,0),"")</f>
        <v/>
      </c>
      <c r="G131" s="10">
        <f>IFERROR(VLOOKUP(ROW(源数据!A116)-1,源数据!A:AG,12,0),0)</f>
        <v/>
      </c>
      <c r="H131" s="17">
        <f>IFERROR(G131/F131,"")</f>
        <v/>
      </c>
      <c r="I131" s="17">
        <f>IFERROR(VLOOKUP(ROW(源数据!A116)-1,源数据!A:AG,21,0),"")</f>
        <v/>
      </c>
      <c r="J131" s="10">
        <f>IFERROR(VLOOKUP(ROW(源数据!A116)-1,源数据!A:AG,19,0),"")</f>
        <v/>
      </c>
      <c r="K131" s="17">
        <f>IFERROR(VLOOKUP(ROW(源数据!A116)-1,源数据!A:AG,21,0),0)</f>
        <v/>
      </c>
      <c r="L131" s="17">
        <f>IFERROR(VLOOKUP(ROW(源数据!A116)-1,源数据!A:AG,17,0),0)</f>
        <v/>
      </c>
      <c r="M131" s="51">
        <f>IFERROR(VLOOKUP(ROW(源数据!A116)-1,源数据!A:AG,15,0),"")</f>
        <v/>
      </c>
    </row>
    <row r="132">
      <c r="A132" s="10" t="n">
        <v>116</v>
      </c>
      <c r="B132" s="10">
        <f>IFERROR(VLOOKUP(ROW(源数据!A117)-1,源数据!A:AG,33,0),"")</f>
        <v/>
      </c>
      <c r="C132" s="10">
        <f>IFERROR(VLOOKUP(ROW(源数据!A117)-1,源数据!A:AG,9,0),"")</f>
        <v/>
      </c>
      <c r="D132" s="35">
        <f>IFERROR(VLOOKUP(ROW(源数据!A117)-1,源数据!A:AG,8,0),"")</f>
        <v/>
      </c>
      <c r="E132" s="35">
        <f>IFERROR(VLOOKUP(ROW(源数据!A117)-1,源数据!A:AG,10,0),"")</f>
        <v/>
      </c>
      <c r="F132" s="10">
        <f>IFERROR(VLOOKUP(ROW(源数据!A117)-1,源数据!A:AG,11,0),"")</f>
        <v/>
      </c>
      <c r="G132" s="10">
        <f>IFERROR(VLOOKUP(ROW(源数据!A117)-1,源数据!A:AG,12,0),0)</f>
        <v/>
      </c>
      <c r="H132" s="17">
        <f>IFERROR(G132/F132,"")</f>
        <v/>
      </c>
      <c r="I132" s="17">
        <f>IFERROR(VLOOKUP(ROW(源数据!A117)-1,源数据!A:AG,21,0),"")</f>
        <v/>
      </c>
      <c r="J132" s="10">
        <f>IFERROR(VLOOKUP(ROW(源数据!A117)-1,源数据!A:AG,19,0),"")</f>
        <v/>
      </c>
      <c r="K132" s="17">
        <f>IFERROR(VLOOKUP(ROW(源数据!A117)-1,源数据!A:AG,21,0),0)</f>
        <v/>
      </c>
      <c r="L132" s="17">
        <f>IFERROR(VLOOKUP(ROW(源数据!A117)-1,源数据!A:AG,17,0),0)</f>
        <v/>
      </c>
      <c r="M132" s="51">
        <f>IFERROR(VLOOKUP(ROW(源数据!A117)-1,源数据!A:AG,15,0),"")</f>
        <v/>
      </c>
    </row>
    <row r="133">
      <c r="A133" s="10" t="n">
        <v>117</v>
      </c>
      <c r="B133" s="10">
        <f>IFERROR(VLOOKUP(ROW(源数据!A118)-1,源数据!A:AG,33,0),"")</f>
        <v/>
      </c>
      <c r="C133" s="10">
        <f>IFERROR(VLOOKUP(ROW(源数据!A118)-1,源数据!A:AG,9,0),"")</f>
        <v/>
      </c>
      <c r="D133" s="35">
        <f>IFERROR(VLOOKUP(ROW(源数据!A118)-1,源数据!A:AG,8,0),"")</f>
        <v/>
      </c>
      <c r="E133" s="35">
        <f>IFERROR(VLOOKUP(ROW(源数据!A118)-1,源数据!A:AG,10,0),"")</f>
        <v/>
      </c>
      <c r="F133" s="10">
        <f>IFERROR(VLOOKUP(ROW(源数据!A118)-1,源数据!A:AG,11,0),"")</f>
        <v/>
      </c>
      <c r="G133" s="10">
        <f>IFERROR(VLOOKUP(ROW(源数据!A118)-1,源数据!A:AG,12,0),0)</f>
        <v/>
      </c>
      <c r="H133" s="17">
        <f>IFERROR(G133/F133,"")</f>
        <v/>
      </c>
      <c r="I133" s="17">
        <f>IFERROR(VLOOKUP(ROW(源数据!A118)-1,源数据!A:AG,21,0),"")</f>
        <v/>
      </c>
      <c r="J133" s="10">
        <f>IFERROR(VLOOKUP(ROW(源数据!A118)-1,源数据!A:AG,19,0),"")</f>
        <v/>
      </c>
      <c r="K133" s="17">
        <f>IFERROR(VLOOKUP(ROW(源数据!A118)-1,源数据!A:AG,21,0),0)</f>
        <v/>
      </c>
      <c r="L133" s="17">
        <f>IFERROR(VLOOKUP(ROW(源数据!A118)-1,源数据!A:AG,17,0),0)</f>
        <v/>
      </c>
      <c r="M133" s="51">
        <f>IFERROR(VLOOKUP(ROW(源数据!A118)-1,源数据!A:AG,15,0),"")</f>
        <v/>
      </c>
    </row>
    <row r="134">
      <c r="A134" s="10" t="n">
        <v>118</v>
      </c>
      <c r="B134" s="10">
        <f>IFERROR(VLOOKUP(ROW(源数据!A119)-1,源数据!A:AG,33,0),"")</f>
        <v/>
      </c>
      <c r="C134" s="10">
        <f>IFERROR(VLOOKUP(ROW(源数据!A119)-1,源数据!A:AG,9,0),"")</f>
        <v/>
      </c>
      <c r="D134" s="35">
        <f>IFERROR(VLOOKUP(ROW(源数据!A119)-1,源数据!A:AG,8,0),"")</f>
        <v/>
      </c>
      <c r="E134" s="35">
        <f>IFERROR(VLOOKUP(ROW(源数据!A119)-1,源数据!A:AG,10,0),"")</f>
        <v/>
      </c>
      <c r="F134" s="10">
        <f>IFERROR(VLOOKUP(ROW(源数据!A119)-1,源数据!A:AG,11,0),"")</f>
        <v/>
      </c>
      <c r="G134" s="10">
        <f>IFERROR(VLOOKUP(ROW(源数据!A119)-1,源数据!A:AG,12,0),0)</f>
        <v/>
      </c>
      <c r="H134" s="17">
        <f>IFERROR(G134/F134,"")</f>
        <v/>
      </c>
      <c r="I134" s="17">
        <f>IFERROR(VLOOKUP(ROW(源数据!A119)-1,源数据!A:AG,21,0),"")</f>
        <v/>
      </c>
      <c r="J134" s="10">
        <f>IFERROR(VLOOKUP(ROW(源数据!A119)-1,源数据!A:AG,19,0),"")</f>
        <v/>
      </c>
      <c r="K134" s="17">
        <f>IFERROR(VLOOKUP(ROW(源数据!A119)-1,源数据!A:AG,21,0),0)</f>
        <v/>
      </c>
      <c r="L134" s="17">
        <f>IFERROR(VLOOKUP(ROW(源数据!A119)-1,源数据!A:AG,17,0),0)</f>
        <v/>
      </c>
      <c r="M134" s="51">
        <f>IFERROR(VLOOKUP(ROW(源数据!A119)-1,源数据!A:AG,15,0),"")</f>
        <v/>
      </c>
    </row>
    <row r="135">
      <c r="A135" s="10" t="n">
        <v>119</v>
      </c>
      <c r="B135" s="10">
        <f>IFERROR(VLOOKUP(ROW(源数据!A120)-1,源数据!A:AG,33,0),"")</f>
        <v/>
      </c>
      <c r="C135" s="10">
        <f>IFERROR(VLOOKUP(ROW(源数据!A120)-1,源数据!A:AG,9,0),"")</f>
        <v/>
      </c>
      <c r="D135" s="35">
        <f>IFERROR(VLOOKUP(ROW(源数据!A120)-1,源数据!A:AG,8,0),"")</f>
        <v/>
      </c>
      <c r="E135" s="35">
        <f>IFERROR(VLOOKUP(ROW(源数据!A120)-1,源数据!A:AG,10,0),"")</f>
        <v/>
      </c>
      <c r="F135" s="10">
        <f>IFERROR(VLOOKUP(ROW(源数据!A120)-1,源数据!A:AG,11,0),"")</f>
        <v/>
      </c>
      <c r="G135" s="10">
        <f>IFERROR(VLOOKUP(ROW(源数据!A120)-1,源数据!A:AG,12,0),0)</f>
        <v/>
      </c>
      <c r="H135" s="17">
        <f>IFERROR(G135/F135,"")</f>
        <v/>
      </c>
      <c r="I135" s="17">
        <f>IFERROR(VLOOKUP(ROW(源数据!A120)-1,源数据!A:AG,21,0),"")</f>
        <v/>
      </c>
      <c r="J135" s="10">
        <f>IFERROR(VLOOKUP(ROW(源数据!A120)-1,源数据!A:AG,19,0),"")</f>
        <v/>
      </c>
      <c r="K135" s="17">
        <f>IFERROR(VLOOKUP(ROW(源数据!A120)-1,源数据!A:AG,21,0),0)</f>
        <v/>
      </c>
      <c r="L135" s="17">
        <f>IFERROR(VLOOKUP(ROW(源数据!A120)-1,源数据!A:AG,17,0),0)</f>
        <v/>
      </c>
      <c r="M135" s="51">
        <f>IFERROR(VLOOKUP(ROW(源数据!A120)-1,源数据!A:AG,15,0),"")</f>
        <v/>
      </c>
    </row>
    <row r="136">
      <c r="A136" s="10" t="n">
        <v>120</v>
      </c>
      <c r="B136" s="10">
        <f>IFERROR(VLOOKUP(ROW(源数据!A121)-1,源数据!A:AG,33,0),"")</f>
        <v/>
      </c>
      <c r="C136" s="10">
        <f>IFERROR(VLOOKUP(ROW(源数据!A121)-1,源数据!A:AG,9,0),"")</f>
        <v/>
      </c>
      <c r="D136" s="35">
        <f>IFERROR(VLOOKUP(ROW(源数据!A121)-1,源数据!A:AG,8,0),"")</f>
        <v/>
      </c>
      <c r="E136" s="35">
        <f>IFERROR(VLOOKUP(ROW(源数据!A121)-1,源数据!A:AG,10,0),"")</f>
        <v/>
      </c>
      <c r="F136" s="10">
        <f>IFERROR(VLOOKUP(ROW(源数据!A121)-1,源数据!A:AG,11,0),"")</f>
        <v/>
      </c>
      <c r="G136" s="10">
        <f>IFERROR(VLOOKUP(ROW(源数据!A121)-1,源数据!A:AG,12,0),0)</f>
        <v/>
      </c>
      <c r="H136" s="17">
        <f>IFERROR(G136/F136,"")</f>
        <v/>
      </c>
      <c r="I136" s="17">
        <f>IFERROR(VLOOKUP(ROW(源数据!A121)-1,源数据!A:AG,21,0),"")</f>
        <v/>
      </c>
      <c r="J136" s="10">
        <f>IFERROR(VLOOKUP(ROW(源数据!A121)-1,源数据!A:AG,19,0),"")</f>
        <v/>
      </c>
      <c r="K136" s="17">
        <f>IFERROR(VLOOKUP(ROW(源数据!A121)-1,源数据!A:AG,21,0),0)</f>
        <v/>
      </c>
      <c r="L136" s="17">
        <f>IFERROR(VLOOKUP(ROW(源数据!A121)-1,源数据!A:AG,17,0),0)</f>
        <v/>
      </c>
      <c r="M136" s="51">
        <f>IFERROR(VLOOKUP(ROW(源数据!A121)-1,源数据!A:AG,15,0),"")</f>
        <v/>
      </c>
    </row>
    <row r="137">
      <c r="A137" s="10" t="n">
        <v>121</v>
      </c>
      <c r="B137" s="10">
        <f>IFERROR(VLOOKUP(ROW(源数据!A122)-1,源数据!A:AG,33,0),"")</f>
        <v/>
      </c>
      <c r="C137" s="10">
        <f>IFERROR(VLOOKUP(ROW(源数据!A122)-1,源数据!A:AG,9,0),"")</f>
        <v/>
      </c>
      <c r="D137" s="35">
        <f>IFERROR(VLOOKUP(ROW(源数据!A122)-1,源数据!A:AG,8,0),"")</f>
        <v/>
      </c>
      <c r="E137" s="35">
        <f>IFERROR(VLOOKUP(ROW(源数据!A122)-1,源数据!A:AG,10,0),"")</f>
        <v/>
      </c>
      <c r="F137" s="10">
        <f>IFERROR(VLOOKUP(ROW(源数据!A122)-1,源数据!A:AG,11,0),"")</f>
        <v/>
      </c>
      <c r="G137" s="10">
        <f>IFERROR(VLOOKUP(ROW(源数据!A122)-1,源数据!A:AG,12,0),0)</f>
        <v/>
      </c>
      <c r="H137" s="17">
        <f>IFERROR(G137/F137,"")</f>
        <v/>
      </c>
      <c r="I137" s="17">
        <f>IFERROR(VLOOKUP(ROW(源数据!A122)-1,源数据!A:AG,21,0),"")</f>
        <v/>
      </c>
      <c r="J137" s="10">
        <f>IFERROR(VLOOKUP(ROW(源数据!A122)-1,源数据!A:AG,19,0),"")</f>
        <v/>
      </c>
      <c r="K137" s="17">
        <f>IFERROR(VLOOKUP(ROW(源数据!A122)-1,源数据!A:AG,21,0),0)</f>
        <v/>
      </c>
      <c r="L137" s="17">
        <f>IFERROR(VLOOKUP(ROW(源数据!A122)-1,源数据!A:AG,17,0),0)</f>
        <v/>
      </c>
      <c r="M137" s="51">
        <f>IFERROR(VLOOKUP(ROW(源数据!A122)-1,源数据!A:AG,15,0),"")</f>
        <v/>
      </c>
    </row>
    <row r="138">
      <c r="A138" s="10" t="n">
        <v>122</v>
      </c>
      <c r="B138" s="10">
        <f>IFERROR(VLOOKUP(ROW(源数据!A123)-1,源数据!A:AG,33,0),"")</f>
        <v/>
      </c>
      <c r="C138" s="10">
        <f>IFERROR(VLOOKUP(ROW(源数据!A123)-1,源数据!A:AG,9,0),"")</f>
        <v/>
      </c>
      <c r="D138" s="35">
        <f>IFERROR(VLOOKUP(ROW(源数据!A123)-1,源数据!A:AG,8,0),"")</f>
        <v/>
      </c>
      <c r="E138" s="35">
        <f>IFERROR(VLOOKUP(ROW(源数据!A123)-1,源数据!A:AG,10,0),"")</f>
        <v/>
      </c>
      <c r="F138" s="10">
        <f>IFERROR(VLOOKUP(ROW(源数据!A123)-1,源数据!A:AG,11,0),"")</f>
        <v/>
      </c>
      <c r="G138" s="10">
        <f>IFERROR(VLOOKUP(ROW(源数据!A123)-1,源数据!A:AG,12,0),0)</f>
        <v/>
      </c>
      <c r="H138" s="17">
        <f>IFERROR(G138/F138,"")</f>
        <v/>
      </c>
      <c r="I138" s="17">
        <f>IFERROR(VLOOKUP(ROW(源数据!A123)-1,源数据!A:AG,21,0),"")</f>
        <v/>
      </c>
      <c r="J138" s="10">
        <f>IFERROR(VLOOKUP(ROW(源数据!A123)-1,源数据!A:AG,19,0),"")</f>
        <v/>
      </c>
      <c r="K138" s="17">
        <f>IFERROR(VLOOKUP(ROW(源数据!A123)-1,源数据!A:AG,21,0),0)</f>
        <v/>
      </c>
      <c r="L138" s="17">
        <f>IFERROR(VLOOKUP(ROW(源数据!A123)-1,源数据!A:AG,17,0),0)</f>
        <v/>
      </c>
      <c r="M138" s="51">
        <f>IFERROR(VLOOKUP(ROW(源数据!A123)-1,源数据!A:AG,15,0),"")</f>
        <v/>
      </c>
    </row>
    <row r="139">
      <c r="A139" s="10" t="n">
        <v>123</v>
      </c>
      <c r="B139" s="10">
        <f>IFERROR(VLOOKUP(ROW(源数据!A124)-1,源数据!A:AG,33,0),"")</f>
        <v/>
      </c>
      <c r="C139" s="10">
        <f>IFERROR(VLOOKUP(ROW(源数据!A124)-1,源数据!A:AG,9,0),"")</f>
        <v/>
      </c>
      <c r="D139" s="35">
        <f>IFERROR(VLOOKUP(ROW(源数据!A124)-1,源数据!A:AG,8,0),"")</f>
        <v/>
      </c>
      <c r="E139" s="35">
        <f>IFERROR(VLOOKUP(ROW(源数据!A124)-1,源数据!A:AG,10,0),"")</f>
        <v/>
      </c>
      <c r="F139" s="10">
        <f>IFERROR(VLOOKUP(ROW(源数据!A124)-1,源数据!A:AG,11,0),"")</f>
        <v/>
      </c>
      <c r="G139" s="10">
        <f>IFERROR(VLOOKUP(ROW(源数据!A124)-1,源数据!A:AG,12,0),0)</f>
        <v/>
      </c>
      <c r="H139" s="17">
        <f>IFERROR(G139/F139,"")</f>
        <v/>
      </c>
      <c r="I139" s="17">
        <f>IFERROR(VLOOKUP(ROW(源数据!A124)-1,源数据!A:AG,21,0),"")</f>
        <v/>
      </c>
      <c r="J139" s="10">
        <f>IFERROR(VLOOKUP(ROW(源数据!A124)-1,源数据!A:AG,19,0),"")</f>
        <v/>
      </c>
      <c r="K139" s="17">
        <f>IFERROR(VLOOKUP(ROW(源数据!A124)-1,源数据!A:AG,21,0),0)</f>
        <v/>
      </c>
      <c r="L139" s="17">
        <f>IFERROR(VLOOKUP(ROW(源数据!A124)-1,源数据!A:AG,17,0),0)</f>
        <v/>
      </c>
      <c r="M139" s="51">
        <f>IFERROR(VLOOKUP(ROW(源数据!A124)-1,源数据!A:AG,15,0),"")</f>
        <v/>
      </c>
    </row>
    <row r="140">
      <c r="A140" s="10" t="n">
        <v>124</v>
      </c>
      <c r="B140" s="10">
        <f>IFERROR(VLOOKUP(ROW(源数据!A125)-1,源数据!A:AG,33,0),"")</f>
        <v/>
      </c>
      <c r="C140" s="10">
        <f>IFERROR(VLOOKUP(ROW(源数据!A125)-1,源数据!A:AG,9,0),"")</f>
        <v/>
      </c>
      <c r="D140" s="35">
        <f>IFERROR(VLOOKUP(ROW(源数据!A125)-1,源数据!A:AG,8,0),"")</f>
        <v/>
      </c>
      <c r="E140" s="35">
        <f>IFERROR(VLOOKUP(ROW(源数据!A125)-1,源数据!A:AG,10,0),"")</f>
        <v/>
      </c>
      <c r="F140" s="10">
        <f>IFERROR(VLOOKUP(ROW(源数据!A125)-1,源数据!A:AG,11,0),"")</f>
        <v/>
      </c>
      <c r="G140" s="10">
        <f>IFERROR(VLOOKUP(ROW(源数据!A125)-1,源数据!A:AG,12,0),0)</f>
        <v/>
      </c>
      <c r="H140" s="17">
        <f>IFERROR(G140/F140,"")</f>
        <v/>
      </c>
      <c r="I140" s="17">
        <f>IFERROR(VLOOKUP(ROW(源数据!A125)-1,源数据!A:AG,21,0),"")</f>
        <v/>
      </c>
      <c r="J140" s="10">
        <f>IFERROR(VLOOKUP(ROW(源数据!A125)-1,源数据!A:AG,19,0),"")</f>
        <v/>
      </c>
      <c r="K140" s="17">
        <f>IFERROR(VLOOKUP(ROW(源数据!A125)-1,源数据!A:AG,21,0),0)</f>
        <v/>
      </c>
      <c r="L140" s="17">
        <f>IFERROR(VLOOKUP(ROW(源数据!A125)-1,源数据!A:AG,17,0),0)</f>
        <v/>
      </c>
      <c r="M140" s="51">
        <f>IFERROR(VLOOKUP(ROW(源数据!A125)-1,源数据!A:AG,15,0),"")</f>
        <v/>
      </c>
    </row>
    <row r="141">
      <c r="A141" s="10" t="n">
        <v>125</v>
      </c>
      <c r="B141" s="10">
        <f>IFERROR(VLOOKUP(ROW(源数据!A126)-1,源数据!A:AG,33,0),"")</f>
        <v/>
      </c>
      <c r="C141" s="10">
        <f>IFERROR(VLOOKUP(ROW(源数据!A126)-1,源数据!A:AG,9,0),"")</f>
        <v/>
      </c>
      <c r="D141" s="35">
        <f>IFERROR(VLOOKUP(ROW(源数据!A126)-1,源数据!A:AG,8,0),"")</f>
        <v/>
      </c>
      <c r="E141" s="35">
        <f>IFERROR(VLOOKUP(ROW(源数据!A126)-1,源数据!A:AG,10,0),"")</f>
        <v/>
      </c>
      <c r="F141" s="10">
        <f>IFERROR(VLOOKUP(ROW(源数据!A126)-1,源数据!A:AG,11,0),"")</f>
        <v/>
      </c>
      <c r="G141" s="10">
        <f>IFERROR(VLOOKUP(ROW(源数据!A126)-1,源数据!A:AG,12,0),0)</f>
        <v/>
      </c>
      <c r="H141" s="17">
        <f>IFERROR(G141/F141,"")</f>
        <v/>
      </c>
      <c r="I141" s="17">
        <f>IFERROR(VLOOKUP(ROW(源数据!A126)-1,源数据!A:AG,21,0),"")</f>
        <v/>
      </c>
      <c r="J141" s="10">
        <f>IFERROR(VLOOKUP(ROW(源数据!A126)-1,源数据!A:AG,19,0),"")</f>
        <v/>
      </c>
      <c r="K141" s="17">
        <f>IFERROR(VLOOKUP(ROW(源数据!A126)-1,源数据!A:AG,21,0),0)</f>
        <v/>
      </c>
      <c r="L141" s="17">
        <f>IFERROR(VLOOKUP(ROW(源数据!A126)-1,源数据!A:AG,17,0),0)</f>
        <v/>
      </c>
      <c r="M141" s="51">
        <f>IFERROR(VLOOKUP(ROW(源数据!A126)-1,源数据!A:AG,15,0),"")</f>
        <v/>
      </c>
    </row>
    <row r="142">
      <c r="A142" s="10" t="n">
        <v>126</v>
      </c>
      <c r="B142" s="10">
        <f>IFERROR(VLOOKUP(ROW(源数据!A127)-1,源数据!A:AG,33,0),"")</f>
        <v/>
      </c>
      <c r="C142" s="10">
        <f>IFERROR(VLOOKUP(ROW(源数据!A127)-1,源数据!A:AG,9,0),"")</f>
        <v/>
      </c>
      <c r="D142" s="35">
        <f>IFERROR(VLOOKUP(ROW(源数据!A127)-1,源数据!A:AG,8,0),"")</f>
        <v/>
      </c>
      <c r="E142" s="35">
        <f>IFERROR(VLOOKUP(ROW(源数据!A127)-1,源数据!A:AG,10,0),"")</f>
        <v/>
      </c>
      <c r="F142" s="10">
        <f>IFERROR(VLOOKUP(ROW(源数据!A127)-1,源数据!A:AG,11,0),"")</f>
        <v/>
      </c>
      <c r="G142" s="10">
        <f>IFERROR(VLOOKUP(ROW(源数据!A127)-1,源数据!A:AG,12,0),0)</f>
        <v/>
      </c>
      <c r="H142" s="17">
        <f>IFERROR(G142/F142,"")</f>
        <v/>
      </c>
      <c r="I142" s="17">
        <f>IFERROR(VLOOKUP(ROW(源数据!A127)-1,源数据!A:AG,21,0),"")</f>
        <v/>
      </c>
      <c r="J142" s="10">
        <f>IFERROR(VLOOKUP(ROW(源数据!A127)-1,源数据!A:AG,19,0),"")</f>
        <v/>
      </c>
      <c r="K142" s="17">
        <f>IFERROR(VLOOKUP(ROW(源数据!A127)-1,源数据!A:AG,21,0),0)</f>
        <v/>
      </c>
      <c r="L142" s="17">
        <f>IFERROR(VLOOKUP(ROW(源数据!A127)-1,源数据!A:AG,17,0),0)</f>
        <v/>
      </c>
      <c r="M142" s="51">
        <f>IFERROR(VLOOKUP(ROW(源数据!A127)-1,源数据!A:AG,15,0),"")</f>
        <v/>
      </c>
    </row>
    <row r="143">
      <c r="A143" s="10" t="n">
        <v>127</v>
      </c>
      <c r="B143" s="10">
        <f>IFERROR(VLOOKUP(ROW(源数据!A128)-1,源数据!A:AG,33,0),"")</f>
        <v/>
      </c>
      <c r="C143" s="10">
        <f>IFERROR(VLOOKUP(ROW(源数据!A128)-1,源数据!A:AG,9,0),"")</f>
        <v/>
      </c>
      <c r="D143" s="35">
        <f>IFERROR(VLOOKUP(ROW(源数据!A128)-1,源数据!A:AG,8,0),"")</f>
        <v/>
      </c>
      <c r="E143" s="35">
        <f>IFERROR(VLOOKUP(ROW(源数据!A128)-1,源数据!A:AG,10,0),"")</f>
        <v/>
      </c>
      <c r="F143" s="10">
        <f>IFERROR(VLOOKUP(ROW(源数据!A128)-1,源数据!A:AG,11,0),"")</f>
        <v/>
      </c>
      <c r="G143" s="10">
        <f>IFERROR(VLOOKUP(ROW(源数据!A128)-1,源数据!A:AG,12,0),0)</f>
        <v/>
      </c>
      <c r="H143" s="17">
        <f>IFERROR(G143/F143,"")</f>
        <v/>
      </c>
      <c r="I143" s="17">
        <f>IFERROR(VLOOKUP(ROW(源数据!A128)-1,源数据!A:AG,21,0),"")</f>
        <v/>
      </c>
      <c r="J143" s="10">
        <f>IFERROR(VLOOKUP(ROW(源数据!A128)-1,源数据!A:AG,19,0),"")</f>
        <v/>
      </c>
      <c r="K143" s="17">
        <f>IFERROR(VLOOKUP(ROW(源数据!A128)-1,源数据!A:AG,21,0),0)</f>
        <v/>
      </c>
      <c r="L143" s="17">
        <f>IFERROR(VLOOKUP(ROW(源数据!A128)-1,源数据!A:AG,17,0),0)</f>
        <v/>
      </c>
      <c r="M143" s="51">
        <f>IFERROR(VLOOKUP(ROW(源数据!A128)-1,源数据!A:AG,15,0),"")</f>
        <v/>
      </c>
    </row>
    <row r="144">
      <c r="A144" s="10" t="n">
        <v>128</v>
      </c>
      <c r="B144" s="10">
        <f>IFERROR(VLOOKUP(ROW(源数据!A129)-1,源数据!A:AG,33,0),"")</f>
        <v/>
      </c>
      <c r="C144" s="10">
        <f>IFERROR(VLOOKUP(ROW(源数据!A129)-1,源数据!A:AG,9,0),"")</f>
        <v/>
      </c>
      <c r="D144" s="35">
        <f>IFERROR(VLOOKUP(ROW(源数据!A129)-1,源数据!A:AG,8,0),"")</f>
        <v/>
      </c>
      <c r="E144" s="35">
        <f>IFERROR(VLOOKUP(ROW(源数据!A129)-1,源数据!A:AG,10,0),"")</f>
        <v/>
      </c>
      <c r="F144" s="10">
        <f>IFERROR(VLOOKUP(ROW(源数据!A129)-1,源数据!A:AG,11,0),"")</f>
        <v/>
      </c>
      <c r="G144" s="10">
        <f>IFERROR(VLOOKUP(ROW(源数据!A129)-1,源数据!A:AG,12,0),0)</f>
        <v/>
      </c>
      <c r="H144" s="17">
        <f>IFERROR(G144/F144,"")</f>
        <v/>
      </c>
      <c r="I144" s="17">
        <f>IFERROR(VLOOKUP(ROW(源数据!A129)-1,源数据!A:AG,21,0),"")</f>
        <v/>
      </c>
      <c r="J144" s="10">
        <f>IFERROR(VLOOKUP(ROW(源数据!A129)-1,源数据!A:AG,19,0),"")</f>
        <v/>
      </c>
      <c r="K144" s="17">
        <f>IFERROR(VLOOKUP(ROW(源数据!A129)-1,源数据!A:AG,21,0),0)</f>
        <v/>
      </c>
      <c r="L144" s="17">
        <f>IFERROR(VLOOKUP(ROW(源数据!A129)-1,源数据!A:AG,17,0),0)</f>
        <v/>
      </c>
      <c r="M144" s="51">
        <f>IFERROR(VLOOKUP(ROW(源数据!A129)-1,源数据!A:AG,15,0),"")</f>
        <v/>
      </c>
    </row>
    <row r="145">
      <c r="A145" s="10" t="n">
        <v>129</v>
      </c>
      <c r="B145" s="10">
        <f>IFERROR(VLOOKUP(ROW(源数据!A130)-1,源数据!A:AG,33,0),"")</f>
        <v/>
      </c>
      <c r="C145" s="10">
        <f>IFERROR(VLOOKUP(ROW(源数据!A130)-1,源数据!A:AG,9,0),"")</f>
        <v/>
      </c>
      <c r="D145" s="35">
        <f>IFERROR(VLOOKUP(ROW(源数据!A130)-1,源数据!A:AG,8,0),"")</f>
        <v/>
      </c>
      <c r="E145" s="35">
        <f>IFERROR(VLOOKUP(ROW(源数据!A130)-1,源数据!A:AG,10,0),"")</f>
        <v/>
      </c>
      <c r="F145" s="10">
        <f>IFERROR(VLOOKUP(ROW(源数据!A130)-1,源数据!A:AG,11,0),"")</f>
        <v/>
      </c>
      <c r="G145" s="10">
        <f>IFERROR(VLOOKUP(ROW(源数据!A130)-1,源数据!A:AG,12,0),0)</f>
        <v/>
      </c>
      <c r="H145" s="17">
        <f>IFERROR(G145/F145,"")</f>
        <v/>
      </c>
      <c r="I145" s="17">
        <f>IFERROR(VLOOKUP(ROW(源数据!A130)-1,源数据!A:AG,21,0),"")</f>
        <v/>
      </c>
      <c r="J145" s="10">
        <f>IFERROR(VLOOKUP(ROW(源数据!A130)-1,源数据!A:AG,19,0),"")</f>
        <v/>
      </c>
      <c r="K145" s="17">
        <f>IFERROR(VLOOKUP(ROW(源数据!A130)-1,源数据!A:AG,21,0),0)</f>
        <v/>
      </c>
      <c r="L145" s="17">
        <f>IFERROR(VLOOKUP(ROW(源数据!A130)-1,源数据!A:AG,17,0),0)</f>
        <v/>
      </c>
      <c r="M145" s="51">
        <f>IFERROR(VLOOKUP(ROW(源数据!A130)-1,源数据!A:AG,15,0),"")</f>
        <v/>
      </c>
    </row>
    <row r="146">
      <c r="A146" s="10" t="n">
        <v>130</v>
      </c>
      <c r="B146" s="10">
        <f>IFERROR(VLOOKUP(ROW(源数据!A131)-1,源数据!A:AG,33,0),"")</f>
        <v/>
      </c>
      <c r="C146" s="10">
        <f>IFERROR(VLOOKUP(ROW(源数据!A131)-1,源数据!A:AG,9,0),"")</f>
        <v/>
      </c>
      <c r="D146" s="35">
        <f>IFERROR(VLOOKUP(ROW(源数据!A131)-1,源数据!A:AG,8,0),"")</f>
        <v/>
      </c>
      <c r="E146" s="35">
        <f>IFERROR(VLOOKUP(ROW(源数据!A131)-1,源数据!A:AG,10,0),"")</f>
        <v/>
      </c>
      <c r="F146" s="10">
        <f>IFERROR(VLOOKUP(ROW(源数据!A131)-1,源数据!A:AG,11,0),"")</f>
        <v/>
      </c>
      <c r="G146" s="10">
        <f>IFERROR(VLOOKUP(ROW(源数据!A131)-1,源数据!A:AG,12,0),0)</f>
        <v/>
      </c>
      <c r="H146" s="17">
        <f>IFERROR(G146/F146,"")</f>
        <v/>
      </c>
      <c r="I146" s="17">
        <f>IFERROR(VLOOKUP(ROW(源数据!A131)-1,源数据!A:AG,21,0),"")</f>
        <v/>
      </c>
      <c r="J146" s="10">
        <f>IFERROR(VLOOKUP(ROW(源数据!A131)-1,源数据!A:AG,19,0),"")</f>
        <v/>
      </c>
      <c r="K146" s="17">
        <f>IFERROR(VLOOKUP(ROW(源数据!A131)-1,源数据!A:AG,21,0),0)</f>
        <v/>
      </c>
      <c r="L146" s="17">
        <f>IFERROR(VLOOKUP(ROW(源数据!A131)-1,源数据!A:AG,17,0),0)</f>
        <v/>
      </c>
      <c r="M146" s="51">
        <f>IFERROR(VLOOKUP(ROW(源数据!A131)-1,源数据!A:AG,15,0),"")</f>
        <v/>
      </c>
    </row>
    <row r="147">
      <c r="A147" s="10" t="n">
        <v>131</v>
      </c>
      <c r="B147" s="10">
        <f>IFERROR(VLOOKUP(ROW(源数据!A132)-1,源数据!A:AG,33,0),"")</f>
        <v/>
      </c>
      <c r="C147" s="10">
        <f>IFERROR(VLOOKUP(ROW(源数据!A132)-1,源数据!A:AG,9,0),"")</f>
        <v/>
      </c>
      <c r="D147" s="35">
        <f>IFERROR(VLOOKUP(ROW(源数据!A132)-1,源数据!A:AG,8,0),"")</f>
        <v/>
      </c>
      <c r="E147" s="35">
        <f>IFERROR(VLOOKUP(ROW(源数据!A132)-1,源数据!A:AG,10,0),"")</f>
        <v/>
      </c>
      <c r="F147" s="10">
        <f>IFERROR(VLOOKUP(ROW(源数据!A132)-1,源数据!A:AG,11,0),"")</f>
        <v/>
      </c>
      <c r="G147" s="10">
        <f>IFERROR(VLOOKUP(ROW(源数据!A132)-1,源数据!A:AG,12,0),0)</f>
        <v/>
      </c>
      <c r="H147" s="17">
        <f>IFERROR(G147/F147,"")</f>
        <v/>
      </c>
      <c r="I147" s="17">
        <f>IFERROR(VLOOKUP(ROW(源数据!A132)-1,源数据!A:AG,21,0),"")</f>
        <v/>
      </c>
      <c r="J147" s="10">
        <f>IFERROR(VLOOKUP(ROW(源数据!A132)-1,源数据!A:AG,19,0),"")</f>
        <v/>
      </c>
      <c r="K147" s="17">
        <f>IFERROR(VLOOKUP(ROW(源数据!A132)-1,源数据!A:AG,21,0),0)</f>
        <v/>
      </c>
      <c r="L147" s="17">
        <f>IFERROR(VLOOKUP(ROW(源数据!A132)-1,源数据!A:AG,17,0),0)</f>
        <v/>
      </c>
      <c r="M147" s="51">
        <f>IFERROR(VLOOKUP(ROW(源数据!A132)-1,源数据!A:AG,15,0),"")</f>
        <v/>
      </c>
    </row>
    <row r="148">
      <c r="A148" s="10" t="n">
        <v>132</v>
      </c>
      <c r="B148" s="10">
        <f>IFERROR(VLOOKUP(ROW(源数据!A133)-1,源数据!A:AG,33,0),"")</f>
        <v/>
      </c>
      <c r="C148" s="10">
        <f>IFERROR(VLOOKUP(ROW(源数据!A133)-1,源数据!A:AG,9,0),"")</f>
        <v/>
      </c>
      <c r="D148" s="35">
        <f>IFERROR(VLOOKUP(ROW(源数据!A133)-1,源数据!A:AG,8,0),"")</f>
        <v/>
      </c>
      <c r="E148" s="35">
        <f>IFERROR(VLOOKUP(ROW(源数据!A133)-1,源数据!A:AG,10,0),"")</f>
        <v/>
      </c>
      <c r="F148" s="10">
        <f>IFERROR(VLOOKUP(ROW(源数据!A133)-1,源数据!A:AG,11,0),"")</f>
        <v/>
      </c>
      <c r="G148" s="10">
        <f>IFERROR(VLOOKUP(ROW(源数据!A133)-1,源数据!A:AG,12,0),0)</f>
        <v/>
      </c>
      <c r="H148" s="17">
        <f>IFERROR(G148/F148,"")</f>
        <v/>
      </c>
      <c r="I148" s="17">
        <f>IFERROR(VLOOKUP(ROW(源数据!A133)-1,源数据!A:AG,21,0),"")</f>
        <v/>
      </c>
      <c r="J148" s="10">
        <f>IFERROR(VLOOKUP(ROW(源数据!A133)-1,源数据!A:AG,19,0),"")</f>
        <v/>
      </c>
      <c r="K148" s="17">
        <f>IFERROR(VLOOKUP(ROW(源数据!A133)-1,源数据!A:AG,21,0),0)</f>
        <v/>
      </c>
      <c r="L148" s="17">
        <f>IFERROR(VLOOKUP(ROW(源数据!A133)-1,源数据!A:AG,17,0),0)</f>
        <v/>
      </c>
      <c r="M148" s="51">
        <f>IFERROR(VLOOKUP(ROW(源数据!A133)-1,源数据!A:AG,15,0),"")</f>
        <v/>
      </c>
    </row>
    <row r="149">
      <c r="A149" s="10" t="n">
        <v>133</v>
      </c>
      <c r="B149" s="10">
        <f>IFERROR(VLOOKUP(ROW(源数据!A134)-1,源数据!A:AG,33,0),"")</f>
        <v/>
      </c>
      <c r="C149" s="10">
        <f>IFERROR(VLOOKUP(ROW(源数据!A134)-1,源数据!A:AG,9,0),"")</f>
        <v/>
      </c>
      <c r="D149" s="35">
        <f>IFERROR(VLOOKUP(ROW(源数据!A134)-1,源数据!A:AG,8,0),"")</f>
        <v/>
      </c>
      <c r="E149" s="35">
        <f>IFERROR(VLOOKUP(ROW(源数据!A134)-1,源数据!A:AG,10,0),"")</f>
        <v/>
      </c>
      <c r="F149" s="10">
        <f>IFERROR(VLOOKUP(ROW(源数据!A134)-1,源数据!A:AG,11,0),"")</f>
        <v/>
      </c>
      <c r="G149" s="10">
        <f>IFERROR(VLOOKUP(ROW(源数据!A134)-1,源数据!A:AG,12,0),0)</f>
        <v/>
      </c>
      <c r="H149" s="17">
        <f>IFERROR(G149/F149,"")</f>
        <v/>
      </c>
      <c r="I149" s="17">
        <f>IFERROR(VLOOKUP(ROW(源数据!A134)-1,源数据!A:AG,21,0),"")</f>
        <v/>
      </c>
      <c r="J149" s="10">
        <f>IFERROR(VLOOKUP(ROW(源数据!A134)-1,源数据!A:AG,19,0),"")</f>
        <v/>
      </c>
      <c r="K149" s="17">
        <f>IFERROR(VLOOKUP(ROW(源数据!A134)-1,源数据!A:AG,21,0),0)</f>
        <v/>
      </c>
      <c r="L149" s="17">
        <f>IFERROR(VLOOKUP(ROW(源数据!A134)-1,源数据!A:AG,17,0),0)</f>
        <v/>
      </c>
      <c r="M149" s="51">
        <f>IFERROR(VLOOKUP(ROW(源数据!A134)-1,源数据!A:AG,15,0),"")</f>
        <v/>
      </c>
    </row>
    <row r="150">
      <c r="A150" s="10" t="n">
        <v>134</v>
      </c>
      <c r="B150" s="10">
        <f>IFERROR(VLOOKUP(ROW(源数据!A135)-1,源数据!A:AG,33,0),"")</f>
        <v/>
      </c>
      <c r="C150" s="10">
        <f>IFERROR(VLOOKUP(ROW(源数据!A135)-1,源数据!A:AG,9,0),"")</f>
        <v/>
      </c>
      <c r="D150" s="35">
        <f>IFERROR(VLOOKUP(ROW(源数据!A135)-1,源数据!A:AG,8,0),"")</f>
        <v/>
      </c>
      <c r="E150" s="35">
        <f>IFERROR(VLOOKUP(ROW(源数据!A135)-1,源数据!A:AG,10,0),"")</f>
        <v/>
      </c>
      <c r="F150" s="10">
        <f>IFERROR(VLOOKUP(ROW(源数据!A135)-1,源数据!A:AG,11,0),"")</f>
        <v/>
      </c>
      <c r="G150" s="10">
        <f>IFERROR(VLOOKUP(ROW(源数据!A135)-1,源数据!A:AG,12,0),0)</f>
        <v/>
      </c>
      <c r="H150" s="17">
        <f>IFERROR(G150/F150,"")</f>
        <v/>
      </c>
      <c r="I150" s="17">
        <f>IFERROR(VLOOKUP(ROW(源数据!A135)-1,源数据!A:AG,21,0),"")</f>
        <v/>
      </c>
      <c r="J150" s="10">
        <f>IFERROR(VLOOKUP(ROW(源数据!A135)-1,源数据!A:AG,19,0),"")</f>
        <v/>
      </c>
      <c r="K150" s="17">
        <f>IFERROR(VLOOKUP(ROW(源数据!A135)-1,源数据!A:AG,21,0),0)</f>
        <v/>
      </c>
      <c r="L150" s="17">
        <f>IFERROR(VLOOKUP(ROW(源数据!A135)-1,源数据!A:AG,17,0),0)</f>
        <v/>
      </c>
      <c r="M150" s="51">
        <f>IFERROR(VLOOKUP(ROW(源数据!A135)-1,源数据!A:AG,15,0),"")</f>
        <v/>
      </c>
    </row>
    <row r="151">
      <c r="A151" s="10" t="n">
        <v>135</v>
      </c>
      <c r="B151" s="10">
        <f>IFERROR(VLOOKUP(ROW(源数据!A136)-1,源数据!A:AG,33,0),"")</f>
        <v/>
      </c>
      <c r="C151" s="10">
        <f>IFERROR(VLOOKUP(ROW(源数据!A136)-1,源数据!A:AG,9,0),"")</f>
        <v/>
      </c>
      <c r="D151" s="35">
        <f>IFERROR(VLOOKUP(ROW(源数据!A136)-1,源数据!A:AG,8,0),"")</f>
        <v/>
      </c>
      <c r="E151" s="35">
        <f>IFERROR(VLOOKUP(ROW(源数据!A136)-1,源数据!A:AG,10,0),"")</f>
        <v/>
      </c>
      <c r="F151" s="10">
        <f>IFERROR(VLOOKUP(ROW(源数据!A136)-1,源数据!A:AG,11,0),"")</f>
        <v/>
      </c>
      <c r="G151" s="10">
        <f>IFERROR(VLOOKUP(ROW(源数据!A136)-1,源数据!A:AG,12,0),0)</f>
        <v/>
      </c>
      <c r="H151" s="17">
        <f>IFERROR(G151/F151,"")</f>
        <v/>
      </c>
      <c r="I151" s="17">
        <f>IFERROR(VLOOKUP(ROW(源数据!A136)-1,源数据!A:AG,21,0),"")</f>
        <v/>
      </c>
      <c r="J151" s="10">
        <f>IFERROR(VLOOKUP(ROW(源数据!A136)-1,源数据!A:AG,19,0),"")</f>
        <v/>
      </c>
      <c r="K151" s="17">
        <f>IFERROR(VLOOKUP(ROW(源数据!A136)-1,源数据!A:AG,21,0),0)</f>
        <v/>
      </c>
      <c r="L151" s="17">
        <f>IFERROR(VLOOKUP(ROW(源数据!A136)-1,源数据!A:AG,17,0),0)</f>
        <v/>
      </c>
      <c r="M151" s="51">
        <f>IFERROR(VLOOKUP(ROW(源数据!A136)-1,源数据!A:AG,15,0),"")</f>
        <v/>
      </c>
    </row>
    <row r="152">
      <c r="A152" s="10" t="n">
        <v>136</v>
      </c>
      <c r="B152" s="10">
        <f>IFERROR(VLOOKUP(ROW(源数据!A137)-1,源数据!A:AG,33,0),"")</f>
        <v/>
      </c>
      <c r="C152" s="10">
        <f>IFERROR(VLOOKUP(ROW(源数据!A137)-1,源数据!A:AG,9,0),"")</f>
        <v/>
      </c>
      <c r="D152" s="35">
        <f>IFERROR(VLOOKUP(ROW(源数据!A137)-1,源数据!A:AG,8,0),"")</f>
        <v/>
      </c>
      <c r="E152" s="35">
        <f>IFERROR(VLOOKUP(ROW(源数据!A137)-1,源数据!A:AG,10,0),"")</f>
        <v/>
      </c>
      <c r="F152" s="10">
        <f>IFERROR(VLOOKUP(ROW(源数据!A137)-1,源数据!A:AG,11,0),"")</f>
        <v/>
      </c>
      <c r="G152" s="10">
        <f>IFERROR(VLOOKUP(ROW(源数据!A137)-1,源数据!A:AG,12,0),0)</f>
        <v/>
      </c>
      <c r="H152" s="17">
        <f>IFERROR(G152/F152,"")</f>
        <v/>
      </c>
      <c r="I152" s="17">
        <f>IFERROR(VLOOKUP(ROW(源数据!A137)-1,源数据!A:AG,21,0),"")</f>
        <v/>
      </c>
      <c r="J152" s="10">
        <f>IFERROR(VLOOKUP(ROW(源数据!A137)-1,源数据!A:AG,19,0),"")</f>
        <v/>
      </c>
      <c r="K152" s="17">
        <f>IFERROR(VLOOKUP(ROW(源数据!A137)-1,源数据!A:AG,21,0),0)</f>
        <v/>
      </c>
      <c r="L152" s="17">
        <f>IFERROR(VLOOKUP(ROW(源数据!A137)-1,源数据!A:AG,17,0),0)</f>
        <v/>
      </c>
      <c r="M152" s="51">
        <f>IFERROR(VLOOKUP(ROW(源数据!A137)-1,源数据!A:AG,15,0),"")</f>
        <v/>
      </c>
    </row>
    <row r="153">
      <c r="A153" s="10" t="n">
        <v>137</v>
      </c>
      <c r="B153" s="10">
        <f>IFERROR(VLOOKUP(ROW(源数据!A138)-1,源数据!A:AG,33,0),"")</f>
        <v/>
      </c>
      <c r="C153" s="10">
        <f>IFERROR(VLOOKUP(ROW(源数据!A138)-1,源数据!A:AG,9,0),"")</f>
        <v/>
      </c>
      <c r="D153" s="35">
        <f>IFERROR(VLOOKUP(ROW(源数据!A138)-1,源数据!A:AG,8,0),"")</f>
        <v/>
      </c>
      <c r="E153" s="35">
        <f>IFERROR(VLOOKUP(ROW(源数据!A138)-1,源数据!A:AG,10,0),"")</f>
        <v/>
      </c>
      <c r="F153" s="10">
        <f>IFERROR(VLOOKUP(ROW(源数据!A138)-1,源数据!A:AG,11,0),"")</f>
        <v/>
      </c>
      <c r="G153" s="10">
        <f>IFERROR(VLOOKUP(ROW(源数据!A138)-1,源数据!A:AG,12,0),0)</f>
        <v/>
      </c>
      <c r="H153" s="17">
        <f>IFERROR(G153/F153,"")</f>
        <v/>
      </c>
      <c r="I153" s="17">
        <f>IFERROR(VLOOKUP(ROW(源数据!A138)-1,源数据!A:AG,21,0),"")</f>
        <v/>
      </c>
      <c r="J153" s="10">
        <f>IFERROR(VLOOKUP(ROW(源数据!A138)-1,源数据!A:AG,19,0),"")</f>
        <v/>
      </c>
      <c r="K153" s="17">
        <f>IFERROR(VLOOKUP(ROW(源数据!A138)-1,源数据!A:AG,21,0),0)</f>
        <v/>
      </c>
      <c r="L153" s="17">
        <f>IFERROR(VLOOKUP(ROW(源数据!A138)-1,源数据!A:AG,17,0),0)</f>
        <v/>
      </c>
      <c r="M153" s="51">
        <f>IFERROR(VLOOKUP(ROW(源数据!A138)-1,源数据!A:AG,15,0),"")</f>
        <v/>
      </c>
    </row>
    <row r="154">
      <c r="A154" s="10" t="n">
        <v>138</v>
      </c>
      <c r="B154" s="10">
        <f>IFERROR(VLOOKUP(ROW(源数据!A139)-1,源数据!A:AG,33,0),"")</f>
        <v/>
      </c>
      <c r="C154" s="10">
        <f>IFERROR(VLOOKUP(ROW(源数据!A139)-1,源数据!A:AG,9,0),"")</f>
        <v/>
      </c>
      <c r="D154" s="35">
        <f>IFERROR(VLOOKUP(ROW(源数据!A139)-1,源数据!A:AG,8,0),"")</f>
        <v/>
      </c>
      <c r="E154" s="35">
        <f>IFERROR(VLOOKUP(ROW(源数据!A139)-1,源数据!A:AG,10,0),"")</f>
        <v/>
      </c>
      <c r="F154" s="10">
        <f>IFERROR(VLOOKUP(ROW(源数据!A139)-1,源数据!A:AG,11,0),"")</f>
        <v/>
      </c>
      <c r="G154" s="10">
        <f>IFERROR(VLOOKUP(ROW(源数据!A139)-1,源数据!A:AG,12,0),0)</f>
        <v/>
      </c>
      <c r="H154" s="17">
        <f>IFERROR(G154/F154,"")</f>
        <v/>
      </c>
      <c r="I154" s="17">
        <f>IFERROR(VLOOKUP(ROW(源数据!A139)-1,源数据!A:AG,21,0),"")</f>
        <v/>
      </c>
      <c r="J154" s="10">
        <f>IFERROR(VLOOKUP(ROW(源数据!A139)-1,源数据!A:AG,19,0),"")</f>
        <v/>
      </c>
      <c r="K154" s="17">
        <f>IFERROR(VLOOKUP(ROW(源数据!A139)-1,源数据!A:AG,21,0),0)</f>
        <v/>
      </c>
      <c r="L154" s="17">
        <f>IFERROR(VLOOKUP(ROW(源数据!A139)-1,源数据!A:AG,17,0),0)</f>
        <v/>
      </c>
      <c r="M154" s="51">
        <f>IFERROR(VLOOKUP(ROW(源数据!A139)-1,源数据!A:AG,15,0),"")</f>
        <v/>
      </c>
    </row>
    <row r="155">
      <c r="A155" s="10" t="n">
        <v>139</v>
      </c>
      <c r="B155" s="10">
        <f>IFERROR(VLOOKUP(ROW(源数据!A140)-1,源数据!A:AG,33,0),"")</f>
        <v/>
      </c>
      <c r="C155" s="10">
        <f>IFERROR(VLOOKUP(ROW(源数据!A140)-1,源数据!A:AG,9,0),"")</f>
        <v/>
      </c>
      <c r="D155" s="35">
        <f>IFERROR(VLOOKUP(ROW(源数据!A140)-1,源数据!A:AG,8,0),"")</f>
        <v/>
      </c>
      <c r="E155" s="35">
        <f>IFERROR(VLOOKUP(ROW(源数据!A140)-1,源数据!A:AG,10,0),"")</f>
        <v/>
      </c>
      <c r="F155" s="10">
        <f>IFERROR(VLOOKUP(ROW(源数据!A140)-1,源数据!A:AG,11,0),"")</f>
        <v/>
      </c>
      <c r="G155" s="10">
        <f>IFERROR(VLOOKUP(ROW(源数据!A140)-1,源数据!A:AG,12,0),0)</f>
        <v/>
      </c>
      <c r="H155" s="17">
        <f>IFERROR(G155/F155,"")</f>
        <v/>
      </c>
      <c r="I155" s="17">
        <f>IFERROR(VLOOKUP(ROW(源数据!A140)-1,源数据!A:AG,21,0),"")</f>
        <v/>
      </c>
      <c r="J155" s="10">
        <f>IFERROR(VLOOKUP(ROW(源数据!A140)-1,源数据!A:AG,19,0),"")</f>
        <v/>
      </c>
      <c r="K155" s="17">
        <f>IFERROR(VLOOKUP(ROW(源数据!A140)-1,源数据!A:AG,21,0),0)</f>
        <v/>
      </c>
      <c r="L155" s="17">
        <f>IFERROR(VLOOKUP(ROW(源数据!A140)-1,源数据!A:AG,17,0),0)</f>
        <v/>
      </c>
      <c r="M155" s="51">
        <f>IFERROR(VLOOKUP(ROW(源数据!A140)-1,源数据!A:AG,15,0),"")</f>
        <v/>
      </c>
    </row>
    <row r="156">
      <c r="A156" s="10" t="n">
        <v>140</v>
      </c>
      <c r="B156" s="10">
        <f>IFERROR(VLOOKUP(ROW(源数据!A141)-1,源数据!A:AG,33,0),"")</f>
        <v/>
      </c>
      <c r="C156" s="10">
        <f>IFERROR(VLOOKUP(ROW(源数据!A141)-1,源数据!A:AG,9,0),"")</f>
        <v/>
      </c>
      <c r="D156" s="35">
        <f>IFERROR(VLOOKUP(ROW(源数据!A141)-1,源数据!A:AG,8,0),"")</f>
        <v/>
      </c>
      <c r="E156" s="35">
        <f>IFERROR(VLOOKUP(ROW(源数据!A141)-1,源数据!A:AG,10,0),"")</f>
        <v/>
      </c>
      <c r="F156" s="10">
        <f>IFERROR(VLOOKUP(ROW(源数据!A141)-1,源数据!A:AG,11,0),"")</f>
        <v/>
      </c>
      <c r="G156" s="10">
        <f>IFERROR(VLOOKUP(ROW(源数据!A141)-1,源数据!A:AG,12,0),0)</f>
        <v/>
      </c>
      <c r="H156" s="17">
        <f>IFERROR(G156/F156,"")</f>
        <v/>
      </c>
      <c r="I156" s="17">
        <f>IFERROR(VLOOKUP(ROW(源数据!A141)-1,源数据!A:AG,21,0),"")</f>
        <v/>
      </c>
      <c r="J156" s="10">
        <f>IFERROR(VLOOKUP(ROW(源数据!A141)-1,源数据!A:AG,19,0),"")</f>
        <v/>
      </c>
      <c r="K156" s="17">
        <f>IFERROR(VLOOKUP(ROW(源数据!A141)-1,源数据!A:AG,21,0),0)</f>
        <v/>
      </c>
      <c r="L156" s="17">
        <f>IFERROR(VLOOKUP(ROW(源数据!A141)-1,源数据!A:AG,17,0),0)</f>
        <v/>
      </c>
      <c r="M156" s="51">
        <f>IFERROR(VLOOKUP(ROW(源数据!A141)-1,源数据!A:AG,15,0),"")</f>
        <v/>
      </c>
    </row>
    <row r="157">
      <c r="A157" s="10" t="n">
        <v>141</v>
      </c>
      <c r="B157" s="10">
        <f>IFERROR(VLOOKUP(ROW(源数据!A142)-1,源数据!A:AG,33,0),"")</f>
        <v/>
      </c>
      <c r="C157" s="10">
        <f>IFERROR(VLOOKUP(ROW(源数据!A142)-1,源数据!A:AG,9,0),"")</f>
        <v/>
      </c>
      <c r="D157" s="35">
        <f>IFERROR(VLOOKUP(ROW(源数据!A142)-1,源数据!A:AG,8,0),"")</f>
        <v/>
      </c>
      <c r="E157" s="35">
        <f>IFERROR(VLOOKUP(ROW(源数据!A142)-1,源数据!A:AG,10,0),"")</f>
        <v/>
      </c>
      <c r="F157" s="10">
        <f>IFERROR(VLOOKUP(ROW(源数据!A142)-1,源数据!A:AG,11,0),"")</f>
        <v/>
      </c>
      <c r="G157" s="10">
        <f>IFERROR(VLOOKUP(ROW(源数据!A142)-1,源数据!A:AG,12,0),0)</f>
        <v/>
      </c>
      <c r="H157" s="17">
        <f>IFERROR(G157/F157,"")</f>
        <v/>
      </c>
      <c r="I157" s="17">
        <f>IFERROR(VLOOKUP(ROW(源数据!A142)-1,源数据!A:AG,21,0),"")</f>
        <v/>
      </c>
      <c r="J157" s="10">
        <f>IFERROR(VLOOKUP(ROW(源数据!A142)-1,源数据!A:AG,19,0),"")</f>
        <v/>
      </c>
      <c r="K157" s="17">
        <f>IFERROR(VLOOKUP(ROW(源数据!A142)-1,源数据!A:AG,21,0),0)</f>
        <v/>
      </c>
      <c r="L157" s="17">
        <f>IFERROR(VLOOKUP(ROW(源数据!A142)-1,源数据!A:AG,17,0),0)</f>
        <v/>
      </c>
      <c r="M157" s="51">
        <f>IFERROR(VLOOKUP(ROW(源数据!A142)-1,源数据!A:AG,15,0),"")</f>
        <v/>
      </c>
    </row>
    <row r="158">
      <c r="A158" s="10" t="n">
        <v>142</v>
      </c>
      <c r="B158" s="10">
        <f>IFERROR(VLOOKUP(ROW(源数据!A143)-1,源数据!A:AG,33,0),"")</f>
        <v/>
      </c>
      <c r="C158" s="10">
        <f>IFERROR(VLOOKUP(ROW(源数据!A143)-1,源数据!A:AG,9,0),"")</f>
        <v/>
      </c>
      <c r="D158" s="35">
        <f>IFERROR(VLOOKUP(ROW(源数据!A143)-1,源数据!A:AG,8,0),"")</f>
        <v/>
      </c>
      <c r="E158" s="35">
        <f>IFERROR(VLOOKUP(ROW(源数据!A143)-1,源数据!A:AG,10,0),"")</f>
        <v/>
      </c>
      <c r="F158" s="10">
        <f>IFERROR(VLOOKUP(ROW(源数据!A143)-1,源数据!A:AG,11,0),"")</f>
        <v/>
      </c>
      <c r="G158" s="10">
        <f>IFERROR(VLOOKUP(ROW(源数据!A143)-1,源数据!A:AG,12,0),0)</f>
        <v/>
      </c>
      <c r="H158" s="17">
        <f>IFERROR(G158/F158,"")</f>
        <v/>
      </c>
      <c r="I158" s="17">
        <f>IFERROR(VLOOKUP(ROW(源数据!A143)-1,源数据!A:AG,21,0),"")</f>
        <v/>
      </c>
      <c r="J158" s="10">
        <f>IFERROR(VLOOKUP(ROW(源数据!A143)-1,源数据!A:AG,19,0),"")</f>
        <v/>
      </c>
      <c r="K158" s="17">
        <f>IFERROR(VLOOKUP(ROW(源数据!A143)-1,源数据!A:AG,21,0),0)</f>
        <v/>
      </c>
      <c r="L158" s="17">
        <f>IFERROR(VLOOKUP(ROW(源数据!A143)-1,源数据!A:AG,17,0),0)</f>
        <v/>
      </c>
      <c r="M158" s="51">
        <f>IFERROR(VLOOKUP(ROW(源数据!A143)-1,源数据!A:AG,15,0),"")</f>
        <v/>
      </c>
    </row>
    <row r="159">
      <c r="A159" s="10" t="n">
        <v>143</v>
      </c>
      <c r="B159" s="10">
        <f>IFERROR(VLOOKUP(ROW(源数据!A144)-1,源数据!A:AG,33,0),"")</f>
        <v/>
      </c>
      <c r="C159" s="10">
        <f>IFERROR(VLOOKUP(ROW(源数据!A144)-1,源数据!A:AG,9,0),"")</f>
        <v/>
      </c>
      <c r="D159" s="35">
        <f>IFERROR(VLOOKUP(ROW(源数据!A144)-1,源数据!A:AG,8,0),"")</f>
        <v/>
      </c>
      <c r="E159" s="35">
        <f>IFERROR(VLOOKUP(ROW(源数据!A144)-1,源数据!A:AG,10,0),"")</f>
        <v/>
      </c>
      <c r="F159" s="10">
        <f>IFERROR(VLOOKUP(ROW(源数据!A144)-1,源数据!A:AG,11,0),"")</f>
        <v/>
      </c>
      <c r="G159" s="10">
        <f>IFERROR(VLOOKUP(ROW(源数据!A144)-1,源数据!A:AG,12,0),0)</f>
        <v/>
      </c>
      <c r="H159" s="17">
        <f>IFERROR(G159/F159,"")</f>
        <v/>
      </c>
      <c r="I159" s="17">
        <f>IFERROR(VLOOKUP(ROW(源数据!A144)-1,源数据!A:AG,21,0),"")</f>
        <v/>
      </c>
      <c r="J159" s="10">
        <f>IFERROR(VLOOKUP(ROW(源数据!A144)-1,源数据!A:AG,19,0),"")</f>
        <v/>
      </c>
      <c r="K159" s="17">
        <f>IFERROR(VLOOKUP(ROW(源数据!A144)-1,源数据!A:AG,21,0),0)</f>
        <v/>
      </c>
      <c r="L159" s="17">
        <f>IFERROR(VLOOKUP(ROW(源数据!A144)-1,源数据!A:AG,17,0),0)</f>
        <v/>
      </c>
      <c r="M159" s="51">
        <f>IFERROR(VLOOKUP(ROW(源数据!A144)-1,源数据!A:AG,15,0),"")</f>
        <v/>
      </c>
    </row>
    <row r="160">
      <c r="A160" s="10" t="n">
        <v>144</v>
      </c>
      <c r="B160" s="10">
        <f>IFERROR(VLOOKUP(ROW(源数据!A145)-1,源数据!A:AG,33,0),"")</f>
        <v/>
      </c>
      <c r="C160" s="10">
        <f>IFERROR(VLOOKUP(ROW(源数据!A145)-1,源数据!A:AG,9,0),"")</f>
        <v/>
      </c>
      <c r="D160" s="35">
        <f>IFERROR(VLOOKUP(ROW(源数据!A145)-1,源数据!A:AG,8,0),"")</f>
        <v/>
      </c>
      <c r="E160" s="35">
        <f>IFERROR(VLOOKUP(ROW(源数据!A145)-1,源数据!A:AG,10,0),"")</f>
        <v/>
      </c>
      <c r="F160" s="10">
        <f>IFERROR(VLOOKUP(ROW(源数据!A145)-1,源数据!A:AG,11,0),"")</f>
        <v/>
      </c>
      <c r="G160" s="10">
        <f>IFERROR(VLOOKUP(ROW(源数据!A145)-1,源数据!A:AG,12,0),0)</f>
        <v/>
      </c>
      <c r="H160" s="17">
        <f>IFERROR(G160/F160,"")</f>
        <v/>
      </c>
      <c r="I160" s="17">
        <f>IFERROR(VLOOKUP(ROW(源数据!A145)-1,源数据!A:AG,21,0),"")</f>
        <v/>
      </c>
      <c r="J160" s="10">
        <f>IFERROR(VLOOKUP(ROW(源数据!A145)-1,源数据!A:AG,19,0),"")</f>
        <v/>
      </c>
      <c r="K160" s="17">
        <f>IFERROR(VLOOKUP(ROW(源数据!A145)-1,源数据!A:AG,21,0),0)</f>
        <v/>
      </c>
      <c r="L160" s="17">
        <f>IFERROR(VLOOKUP(ROW(源数据!A145)-1,源数据!A:AG,17,0),0)</f>
        <v/>
      </c>
      <c r="M160" s="51">
        <f>IFERROR(VLOOKUP(ROW(源数据!A145)-1,源数据!A:AG,15,0),"")</f>
        <v/>
      </c>
    </row>
    <row r="161">
      <c r="A161" s="10" t="n">
        <v>145</v>
      </c>
      <c r="B161" s="10">
        <f>IFERROR(VLOOKUP(ROW(源数据!A146)-1,源数据!A:AG,33,0),"")</f>
        <v/>
      </c>
      <c r="C161" s="10">
        <f>IFERROR(VLOOKUP(ROW(源数据!A146)-1,源数据!A:AG,9,0),"")</f>
        <v/>
      </c>
      <c r="D161" s="35">
        <f>IFERROR(VLOOKUP(ROW(源数据!A146)-1,源数据!A:AG,8,0),"")</f>
        <v/>
      </c>
      <c r="E161" s="35">
        <f>IFERROR(VLOOKUP(ROW(源数据!A146)-1,源数据!A:AG,10,0),"")</f>
        <v/>
      </c>
      <c r="F161" s="10">
        <f>IFERROR(VLOOKUP(ROW(源数据!A146)-1,源数据!A:AG,11,0),"")</f>
        <v/>
      </c>
      <c r="G161" s="10">
        <f>IFERROR(VLOOKUP(ROW(源数据!A146)-1,源数据!A:AG,12,0),0)</f>
        <v/>
      </c>
      <c r="H161" s="17">
        <f>IFERROR(G161/F161,"")</f>
        <v/>
      </c>
      <c r="I161" s="17">
        <f>IFERROR(VLOOKUP(ROW(源数据!A146)-1,源数据!A:AG,21,0),"")</f>
        <v/>
      </c>
      <c r="J161" s="10">
        <f>IFERROR(VLOOKUP(ROW(源数据!A146)-1,源数据!A:AG,19,0),"")</f>
        <v/>
      </c>
      <c r="K161" s="17">
        <f>IFERROR(VLOOKUP(ROW(源数据!A146)-1,源数据!A:AG,21,0),0)</f>
        <v/>
      </c>
      <c r="L161" s="17">
        <f>IFERROR(VLOOKUP(ROW(源数据!A146)-1,源数据!A:AG,17,0),0)</f>
        <v/>
      </c>
      <c r="M161" s="51">
        <f>IFERROR(VLOOKUP(ROW(源数据!A146)-1,源数据!A:AG,15,0),"")</f>
        <v/>
      </c>
    </row>
    <row r="162">
      <c r="A162" s="10" t="n">
        <v>146</v>
      </c>
      <c r="B162" s="10">
        <f>IFERROR(VLOOKUP(ROW(源数据!A147)-1,源数据!A:AG,33,0),"")</f>
        <v/>
      </c>
      <c r="C162" s="10">
        <f>IFERROR(VLOOKUP(ROW(源数据!A147)-1,源数据!A:AG,9,0),"")</f>
        <v/>
      </c>
      <c r="D162" s="35">
        <f>IFERROR(VLOOKUP(ROW(源数据!A147)-1,源数据!A:AG,8,0),"")</f>
        <v/>
      </c>
      <c r="E162" s="35">
        <f>IFERROR(VLOOKUP(ROW(源数据!A147)-1,源数据!A:AG,10,0),"")</f>
        <v/>
      </c>
      <c r="F162" s="10">
        <f>IFERROR(VLOOKUP(ROW(源数据!A147)-1,源数据!A:AG,11,0),"")</f>
        <v/>
      </c>
      <c r="G162" s="10">
        <f>IFERROR(VLOOKUP(ROW(源数据!A147)-1,源数据!A:AG,12,0),0)</f>
        <v/>
      </c>
      <c r="H162" s="17">
        <f>IFERROR(G162/F162,"")</f>
        <v/>
      </c>
      <c r="I162" s="17">
        <f>IFERROR(VLOOKUP(ROW(源数据!A147)-1,源数据!A:AG,21,0),"")</f>
        <v/>
      </c>
      <c r="J162" s="10">
        <f>IFERROR(VLOOKUP(ROW(源数据!A147)-1,源数据!A:AG,19,0),"")</f>
        <v/>
      </c>
      <c r="K162" s="17">
        <f>IFERROR(VLOOKUP(ROW(源数据!A147)-1,源数据!A:AG,21,0),0)</f>
        <v/>
      </c>
      <c r="L162" s="17">
        <f>IFERROR(VLOOKUP(ROW(源数据!A147)-1,源数据!A:AG,17,0),0)</f>
        <v/>
      </c>
      <c r="M162" s="51">
        <f>IFERROR(VLOOKUP(ROW(源数据!A147)-1,源数据!A:AG,15,0),"")</f>
        <v/>
      </c>
    </row>
    <row r="163">
      <c r="A163" s="10" t="n">
        <v>147</v>
      </c>
      <c r="B163" s="10">
        <f>IFERROR(VLOOKUP(ROW(源数据!A148)-1,源数据!A:AG,33,0),"")</f>
        <v/>
      </c>
      <c r="C163" s="10">
        <f>IFERROR(VLOOKUP(ROW(源数据!A148)-1,源数据!A:AG,9,0),"")</f>
        <v/>
      </c>
      <c r="D163" s="35">
        <f>IFERROR(VLOOKUP(ROW(源数据!A148)-1,源数据!A:AG,8,0),"")</f>
        <v/>
      </c>
      <c r="E163" s="35">
        <f>IFERROR(VLOOKUP(ROW(源数据!A148)-1,源数据!A:AG,10,0),"")</f>
        <v/>
      </c>
      <c r="F163" s="10">
        <f>IFERROR(VLOOKUP(ROW(源数据!A148)-1,源数据!A:AG,11,0),"")</f>
        <v/>
      </c>
      <c r="G163" s="10">
        <f>IFERROR(VLOOKUP(ROW(源数据!A148)-1,源数据!A:AG,12,0),0)</f>
        <v/>
      </c>
      <c r="H163" s="17">
        <f>IFERROR(G163/F163,"")</f>
        <v/>
      </c>
      <c r="I163" s="17">
        <f>IFERROR(VLOOKUP(ROW(源数据!A148)-1,源数据!A:AG,21,0),"")</f>
        <v/>
      </c>
      <c r="J163" s="10">
        <f>IFERROR(VLOOKUP(ROW(源数据!A148)-1,源数据!A:AG,19,0),"")</f>
        <v/>
      </c>
      <c r="K163" s="17">
        <f>IFERROR(VLOOKUP(ROW(源数据!A148)-1,源数据!A:AG,21,0),0)</f>
        <v/>
      </c>
      <c r="L163" s="17">
        <f>IFERROR(VLOOKUP(ROW(源数据!A148)-1,源数据!A:AG,17,0),0)</f>
        <v/>
      </c>
      <c r="M163" s="51">
        <f>IFERROR(VLOOKUP(ROW(源数据!A148)-1,源数据!A:AG,15,0),"")</f>
        <v/>
      </c>
    </row>
    <row r="164">
      <c r="A164" s="10" t="n">
        <v>148</v>
      </c>
      <c r="B164" s="10">
        <f>IFERROR(VLOOKUP(ROW(源数据!A149)-1,源数据!A:AG,33,0),"")</f>
        <v/>
      </c>
      <c r="C164" s="10">
        <f>IFERROR(VLOOKUP(ROW(源数据!A149)-1,源数据!A:AG,9,0),"")</f>
        <v/>
      </c>
      <c r="D164" s="35">
        <f>IFERROR(VLOOKUP(ROW(源数据!A149)-1,源数据!A:AG,8,0),"")</f>
        <v/>
      </c>
      <c r="E164" s="35">
        <f>IFERROR(VLOOKUP(ROW(源数据!A149)-1,源数据!A:AG,10,0),"")</f>
        <v/>
      </c>
      <c r="F164" s="10">
        <f>IFERROR(VLOOKUP(ROW(源数据!A149)-1,源数据!A:AG,11,0),"")</f>
        <v/>
      </c>
      <c r="G164" s="10">
        <f>IFERROR(VLOOKUP(ROW(源数据!A149)-1,源数据!A:AG,12,0),0)</f>
        <v/>
      </c>
      <c r="H164" s="17">
        <f>IFERROR(G164/F164,"")</f>
        <v/>
      </c>
      <c r="I164" s="17">
        <f>IFERROR(VLOOKUP(ROW(源数据!A149)-1,源数据!A:AG,21,0),"")</f>
        <v/>
      </c>
      <c r="J164" s="10">
        <f>IFERROR(VLOOKUP(ROW(源数据!A149)-1,源数据!A:AG,19,0),"")</f>
        <v/>
      </c>
      <c r="K164" s="17">
        <f>IFERROR(VLOOKUP(ROW(源数据!A149)-1,源数据!A:AG,21,0),0)</f>
        <v/>
      </c>
      <c r="L164" s="17">
        <f>IFERROR(VLOOKUP(ROW(源数据!A149)-1,源数据!A:AG,17,0),0)</f>
        <v/>
      </c>
      <c r="M164" s="51">
        <f>IFERROR(VLOOKUP(ROW(源数据!A149)-1,源数据!A:AG,15,0),"")</f>
        <v/>
      </c>
    </row>
    <row r="165">
      <c r="A165" s="10" t="n">
        <v>149</v>
      </c>
      <c r="B165" s="10">
        <f>IFERROR(VLOOKUP(ROW(源数据!A150)-1,源数据!A:AG,33,0),"")</f>
        <v/>
      </c>
      <c r="C165" s="10">
        <f>IFERROR(VLOOKUP(ROW(源数据!A150)-1,源数据!A:AG,9,0),"")</f>
        <v/>
      </c>
      <c r="D165" s="35">
        <f>IFERROR(VLOOKUP(ROW(源数据!A150)-1,源数据!A:AG,8,0),"")</f>
        <v/>
      </c>
      <c r="E165" s="35">
        <f>IFERROR(VLOOKUP(ROW(源数据!A150)-1,源数据!A:AG,10,0),"")</f>
        <v/>
      </c>
      <c r="F165" s="10">
        <f>IFERROR(VLOOKUP(ROW(源数据!A150)-1,源数据!A:AG,11,0),"")</f>
        <v/>
      </c>
      <c r="G165" s="10">
        <f>IFERROR(VLOOKUP(ROW(源数据!A150)-1,源数据!A:AG,12,0),0)</f>
        <v/>
      </c>
      <c r="H165" s="17">
        <f>IFERROR(G165/F165,"")</f>
        <v/>
      </c>
      <c r="I165" s="17">
        <f>IFERROR(VLOOKUP(ROW(源数据!A150)-1,源数据!A:AG,21,0),"")</f>
        <v/>
      </c>
      <c r="J165" s="10">
        <f>IFERROR(VLOOKUP(ROW(源数据!A150)-1,源数据!A:AG,19,0),"")</f>
        <v/>
      </c>
      <c r="K165" s="17">
        <f>IFERROR(VLOOKUP(ROW(源数据!A150)-1,源数据!A:AG,21,0),0)</f>
        <v/>
      </c>
      <c r="L165" s="17">
        <f>IFERROR(VLOOKUP(ROW(源数据!A150)-1,源数据!A:AG,17,0),0)</f>
        <v/>
      </c>
      <c r="M165" s="51">
        <f>IFERROR(VLOOKUP(ROW(源数据!A150)-1,源数据!A:AG,15,0),"")</f>
        <v/>
      </c>
    </row>
    <row r="166">
      <c r="A166" s="10" t="n">
        <v>150</v>
      </c>
      <c r="B166" s="10">
        <f>IFERROR(VLOOKUP(ROW(源数据!A151)-1,源数据!A:AG,33,0),"")</f>
        <v/>
      </c>
      <c r="C166" s="10">
        <f>IFERROR(VLOOKUP(ROW(源数据!A151)-1,源数据!A:AG,9,0),"")</f>
        <v/>
      </c>
      <c r="D166" s="35">
        <f>IFERROR(VLOOKUP(ROW(源数据!A151)-1,源数据!A:AG,8,0),"")</f>
        <v/>
      </c>
      <c r="E166" s="35">
        <f>IFERROR(VLOOKUP(ROW(源数据!A151)-1,源数据!A:AG,10,0),"")</f>
        <v/>
      </c>
      <c r="F166" s="10">
        <f>IFERROR(VLOOKUP(ROW(源数据!A151)-1,源数据!A:AG,11,0),"")</f>
        <v/>
      </c>
      <c r="G166" s="10">
        <f>IFERROR(VLOOKUP(ROW(源数据!A151)-1,源数据!A:AG,12,0),0)</f>
        <v/>
      </c>
      <c r="H166" s="17">
        <f>IFERROR(G166/F166,"")</f>
        <v/>
      </c>
      <c r="I166" s="17">
        <f>IFERROR(VLOOKUP(ROW(源数据!A151)-1,源数据!A:AG,21,0),"")</f>
        <v/>
      </c>
      <c r="J166" s="10">
        <f>IFERROR(VLOOKUP(ROW(源数据!A151)-1,源数据!A:AG,19,0),"")</f>
        <v/>
      </c>
      <c r="K166" s="17">
        <f>IFERROR(VLOOKUP(ROW(源数据!A151)-1,源数据!A:AG,21,0),0)</f>
        <v/>
      </c>
      <c r="L166" s="17">
        <f>IFERROR(VLOOKUP(ROW(源数据!A151)-1,源数据!A:AG,17,0),0)</f>
        <v/>
      </c>
      <c r="M166" s="51">
        <f>IFERROR(VLOOKUP(ROW(源数据!A151)-1,源数据!A:AG,15,0),"")</f>
        <v/>
      </c>
    </row>
    <row r="167">
      <c r="A167" s="10" t="n">
        <v>151</v>
      </c>
      <c r="B167" s="10">
        <f>IFERROR(VLOOKUP(ROW(源数据!A152)-1,源数据!A:AG,33,0),"")</f>
        <v/>
      </c>
      <c r="C167" s="10">
        <f>IFERROR(VLOOKUP(ROW(源数据!A152)-1,源数据!A:AG,9,0),"")</f>
        <v/>
      </c>
      <c r="D167" s="35">
        <f>IFERROR(VLOOKUP(ROW(源数据!A152)-1,源数据!A:AG,8,0),"")</f>
        <v/>
      </c>
      <c r="E167" s="35">
        <f>IFERROR(VLOOKUP(ROW(源数据!A152)-1,源数据!A:AG,10,0),"")</f>
        <v/>
      </c>
      <c r="F167" s="10">
        <f>IFERROR(VLOOKUP(ROW(源数据!A152)-1,源数据!A:AG,11,0),"")</f>
        <v/>
      </c>
      <c r="G167" s="10">
        <f>IFERROR(VLOOKUP(ROW(源数据!A152)-1,源数据!A:AG,12,0),0)</f>
        <v/>
      </c>
      <c r="H167" s="17">
        <f>IFERROR(G167/F167,"")</f>
        <v/>
      </c>
      <c r="I167" s="17">
        <f>IFERROR(VLOOKUP(ROW(源数据!A152)-1,源数据!A:AG,21,0),"")</f>
        <v/>
      </c>
      <c r="J167" s="10">
        <f>IFERROR(VLOOKUP(ROW(源数据!A152)-1,源数据!A:AG,19,0),"")</f>
        <v/>
      </c>
      <c r="K167" s="17">
        <f>IFERROR(VLOOKUP(ROW(源数据!A152)-1,源数据!A:AG,21,0),0)</f>
        <v/>
      </c>
      <c r="L167" s="17">
        <f>IFERROR(VLOOKUP(ROW(源数据!A152)-1,源数据!A:AG,17,0),0)</f>
        <v/>
      </c>
      <c r="M167" s="51">
        <f>IFERROR(VLOOKUP(ROW(源数据!A152)-1,源数据!A:AG,15,0),"")</f>
        <v/>
      </c>
    </row>
    <row r="168">
      <c r="A168" s="10" t="n">
        <v>152</v>
      </c>
      <c r="B168" s="10">
        <f>IFERROR(VLOOKUP(ROW(源数据!A153)-1,源数据!A:AG,33,0),"")</f>
        <v/>
      </c>
      <c r="C168" s="10">
        <f>IFERROR(VLOOKUP(ROW(源数据!A153)-1,源数据!A:AG,9,0),"")</f>
        <v/>
      </c>
      <c r="D168" s="35">
        <f>IFERROR(VLOOKUP(ROW(源数据!A153)-1,源数据!A:AG,8,0),"")</f>
        <v/>
      </c>
      <c r="E168" s="35">
        <f>IFERROR(VLOOKUP(ROW(源数据!A153)-1,源数据!A:AG,10,0),"")</f>
        <v/>
      </c>
      <c r="F168" s="10">
        <f>IFERROR(VLOOKUP(ROW(源数据!A153)-1,源数据!A:AG,11,0),"")</f>
        <v/>
      </c>
      <c r="G168" s="10">
        <f>IFERROR(VLOOKUP(ROW(源数据!A153)-1,源数据!A:AG,12,0),0)</f>
        <v/>
      </c>
      <c r="H168" s="17">
        <f>IFERROR(G168/F168,"")</f>
        <v/>
      </c>
      <c r="I168" s="17">
        <f>IFERROR(VLOOKUP(ROW(源数据!A153)-1,源数据!A:AG,21,0),"")</f>
        <v/>
      </c>
      <c r="J168" s="10">
        <f>IFERROR(VLOOKUP(ROW(源数据!A153)-1,源数据!A:AG,19,0),"")</f>
        <v/>
      </c>
      <c r="K168" s="17">
        <f>IFERROR(VLOOKUP(ROW(源数据!A153)-1,源数据!A:AG,21,0),0)</f>
        <v/>
      </c>
      <c r="L168" s="17">
        <f>IFERROR(VLOOKUP(ROW(源数据!A153)-1,源数据!A:AG,17,0),0)</f>
        <v/>
      </c>
      <c r="M168" s="51">
        <f>IFERROR(VLOOKUP(ROW(源数据!A153)-1,源数据!A:AG,15,0),"")</f>
        <v/>
      </c>
    </row>
    <row r="169">
      <c r="A169" s="10" t="n">
        <v>153</v>
      </c>
      <c r="B169" s="10">
        <f>IFERROR(VLOOKUP(ROW(源数据!A154)-1,源数据!A:AG,33,0),"")</f>
        <v/>
      </c>
      <c r="C169" s="10">
        <f>IFERROR(VLOOKUP(ROW(源数据!A154)-1,源数据!A:AG,9,0),"")</f>
        <v/>
      </c>
      <c r="D169" s="35">
        <f>IFERROR(VLOOKUP(ROW(源数据!A154)-1,源数据!A:AG,8,0),"")</f>
        <v/>
      </c>
      <c r="E169" s="35">
        <f>IFERROR(VLOOKUP(ROW(源数据!A154)-1,源数据!A:AG,10,0),"")</f>
        <v/>
      </c>
      <c r="F169" s="10">
        <f>IFERROR(VLOOKUP(ROW(源数据!A154)-1,源数据!A:AG,11,0),"")</f>
        <v/>
      </c>
      <c r="G169" s="10">
        <f>IFERROR(VLOOKUP(ROW(源数据!A154)-1,源数据!A:AG,12,0),0)</f>
        <v/>
      </c>
      <c r="H169" s="17">
        <f>IFERROR(G169/F169,"")</f>
        <v/>
      </c>
      <c r="I169" s="17">
        <f>IFERROR(VLOOKUP(ROW(源数据!A154)-1,源数据!A:AG,21,0),"")</f>
        <v/>
      </c>
      <c r="J169" s="10">
        <f>IFERROR(VLOOKUP(ROW(源数据!A154)-1,源数据!A:AG,19,0),"")</f>
        <v/>
      </c>
      <c r="K169" s="17">
        <f>IFERROR(VLOOKUP(ROW(源数据!A154)-1,源数据!A:AG,21,0),0)</f>
        <v/>
      </c>
      <c r="L169" s="17">
        <f>IFERROR(VLOOKUP(ROW(源数据!A154)-1,源数据!A:AG,17,0),0)</f>
        <v/>
      </c>
      <c r="M169" s="51">
        <f>IFERROR(VLOOKUP(ROW(源数据!A154)-1,源数据!A:AG,15,0),"")</f>
        <v/>
      </c>
    </row>
    <row r="170">
      <c r="A170" s="10" t="n">
        <v>154</v>
      </c>
      <c r="B170" s="10">
        <f>IFERROR(VLOOKUP(ROW(源数据!A155)-1,源数据!A:AG,33,0),"")</f>
        <v/>
      </c>
      <c r="C170" s="10">
        <f>IFERROR(VLOOKUP(ROW(源数据!A155)-1,源数据!A:AG,9,0),"")</f>
        <v/>
      </c>
      <c r="D170" s="35">
        <f>IFERROR(VLOOKUP(ROW(源数据!A155)-1,源数据!A:AG,8,0),"")</f>
        <v/>
      </c>
      <c r="E170" s="35">
        <f>IFERROR(VLOOKUP(ROW(源数据!A155)-1,源数据!A:AG,10,0),"")</f>
        <v/>
      </c>
      <c r="F170" s="10">
        <f>IFERROR(VLOOKUP(ROW(源数据!A155)-1,源数据!A:AG,11,0),"")</f>
        <v/>
      </c>
      <c r="G170" s="10">
        <f>IFERROR(VLOOKUP(ROW(源数据!A155)-1,源数据!A:AG,12,0),0)</f>
        <v/>
      </c>
      <c r="H170" s="17">
        <f>IFERROR(G170/F170,"")</f>
        <v/>
      </c>
      <c r="I170" s="17">
        <f>IFERROR(VLOOKUP(ROW(源数据!A155)-1,源数据!A:AG,21,0),"")</f>
        <v/>
      </c>
      <c r="J170" s="10">
        <f>IFERROR(VLOOKUP(ROW(源数据!A155)-1,源数据!A:AG,19,0),"")</f>
        <v/>
      </c>
      <c r="K170" s="17">
        <f>IFERROR(VLOOKUP(ROW(源数据!A155)-1,源数据!A:AG,21,0),0)</f>
        <v/>
      </c>
      <c r="L170" s="17">
        <f>IFERROR(VLOOKUP(ROW(源数据!A155)-1,源数据!A:AG,17,0),0)</f>
        <v/>
      </c>
      <c r="M170" s="51">
        <f>IFERROR(VLOOKUP(ROW(源数据!A155)-1,源数据!A:AG,15,0),"")</f>
        <v/>
      </c>
    </row>
    <row r="171">
      <c r="A171" s="10" t="n">
        <v>155</v>
      </c>
      <c r="B171" s="10">
        <f>IFERROR(VLOOKUP(ROW(源数据!A156)-1,源数据!A:AG,33,0),"")</f>
        <v/>
      </c>
      <c r="C171" s="10">
        <f>IFERROR(VLOOKUP(ROW(源数据!A156)-1,源数据!A:AG,9,0),"")</f>
        <v/>
      </c>
      <c r="D171" s="35">
        <f>IFERROR(VLOOKUP(ROW(源数据!A156)-1,源数据!A:AG,8,0),"")</f>
        <v/>
      </c>
      <c r="E171" s="35">
        <f>IFERROR(VLOOKUP(ROW(源数据!A156)-1,源数据!A:AG,10,0),"")</f>
        <v/>
      </c>
      <c r="F171" s="10">
        <f>IFERROR(VLOOKUP(ROW(源数据!A156)-1,源数据!A:AG,11,0),"")</f>
        <v/>
      </c>
      <c r="G171" s="10">
        <f>IFERROR(VLOOKUP(ROW(源数据!A156)-1,源数据!A:AG,12,0),0)</f>
        <v/>
      </c>
      <c r="H171" s="17">
        <f>IFERROR(G171/F171,"")</f>
        <v/>
      </c>
      <c r="I171" s="17">
        <f>IFERROR(VLOOKUP(ROW(源数据!A156)-1,源数据!A:AG,21,0),"")</f>
        <v/>
      </c>
      <c r="J171" s="10">
        <f>IFERROR(VLOOKUP(ROW(源数据!A156)-1,源数据!A:AG,19,0),"")</f>
        <v/>
      </c>
      <c r="K171" s="17">
        <f>IFERROR(VLOOKUP(ROW(源数据!A156)-1,源数据!A:AG,21,0),0)</f>
        <v/>
      </c>
      <c r="L171" s="17">
        <f>IFERROR(VLOOKUP(ROW(源数据!A156)-1,源数据!A:AG,17,0),0)</f>
        <v/>
      </c>
      <c r="M171" s="51">
        <f>IFERROR(VLOOKUP(ROW(源数据!A156)-1,源数据!A:AG,15,0),"")</f>
        <v/>
      </c>
    </row>
    <row r="172">
      <c r="A172" s="10" t="n">
        <v>156</v>
      </c>
      <c r="B172" s="10">
        <f>IFERROR(VLOOKUP(ROW(源数据!A157)-1,源数据!A:AG,33,0),"")</f>
        <v/>
      </c>
      <c r="C172" s="10">
        <f>IFERROR(VLOOKUP(ROW(源数据!A157)-1,源数据!A:AG,9,0),"")</f>
        <v/>
      </c>
      <c r="D172" s="35">
        <f>IFERROR(VLOOKUP(ROW(源数据!A157)-1,源数据!A:AG,8,0),"")</f>
        <v/>
      </c>
      <c r="E172" s="35">
        <f>IFERROR(VLOOKUP(ROW(源数据!A157)-1,源数据!A:AG,10,0),"")</f>
        <v/>
      </c>
      <c r="F172" s="10">
        <f>IFERROR(VLOOKUP(ROW(源数据!A157)-1,源数据!A:AG,11,0),"")</f>
        <v/>
      </c>
      <c r="G172" s="10">
        <f>IFERROR(VLOOKUP(ROW(源数据!A157)-1,源数据!A:AG,12,0),0)</f>
        <v/>
      </c>
      <c r="H172" s="17">
        <f>IFERROR(G172/F172,"")</f>
        <v/>
      </c>
      <c r="I172" s="17">
        <f>IFERROR(VLOOKUP(ROW(源数据!A157)-1,源数据!A:AG,21,0),"")</f>
        <v/>
      </c>
      <c r="J172" s="10">
        <f>IFERROR(VLOOKUP(ROW(源数据!A157)-1,源数据!A:AG,19,0),"")</f>
        <v/>
      </c>
      <c r="K172" s="17">
        <f>IFERROR(VLOOKUP(ROW(源数据!A157)-1,源数据!A:AG,21,0),0)</f>
        <v/>
      </c>
      <c r="L172" s="17">
        <f>IFERROR(VLOOKUP(ROW(源数据!A157)-1,源数据!A:AG,17,0),0)</f>
        <v/>
      </c>
      <c r="M172" s="51">
        <f>IFERROR(VLOOKUP(ROW(源数据!A157)-1,源数据!A:AG,15,0),"")</f>
        <v/>
      </c>
    </row>
    <row r="173">
      <c r="A173" s="10" t="n">
        <v>157</v>
      </c>
      <c r="B173" s="10">
        <f>IFERROR(VLOOKUP(ROW(源数据!A158)-1,源数据!A:AG,33,0),"")</f>
        <v/>
      </c>
      <c r="C173" s="10">
        <f>IFERROR(VLOOKUP(ROW(源数据!A158)-1,源数据!A:AG,9,0),"")</f>
        <v/>
      </c>
      <c r="D173" s="35">
        <f>IFERROR(VLOOKUP(ROW(源数据!A158)-1,源数据!A:AG,8,0),"")</f>
        <v/>
      </c>
      <c r="E173" s="35">
        <f>IFERROR(VLOOKUP(ROW(源数据!A158)-1,源数据!A:AG,10,0),"")</f>
        <v/>
      </c>
      <c r="F173" s="10">
        <f>IFERROR(VLOOKUP(ROW(源数据!A158)-1,源数据!A:AG,11,0),"")</f>
        <v/>
      </c>
      <c r="G173" s="10">
        <f>IFERROR(VLOOKUP(ROW(源数据!A158)-1,源数据!A:AG,12,0),0)</f>
        <v/>
      </c>
      <c r="H173" s="17">
        <f>IFERROR(G173/F173,"")</f>
        <v/>
      </c>
      <c r="I173" s="17">
        <f>IFERROR(VLOOKUP(ROW(源数据!A158)-1,源数据!A:AG,21,0),"")</f>
        <v/>
      </c>
      <c r="J173" s="10">
        <f>IFERROR(VLOOKUP(ROW(源数据!A158)-1,源数据!A:AG,19,0),"")</f>
        <v/>
      </c>
      <c r="K173" s="17">
        <f>IFERROR(VLOOKUP(ROW(源数据!A158)-1,源数据!A:AG,21,0),0)</f>
        <v/>
      </c>
      <c r="L173" s="17">
        <f>IFERROR(VLOOKUP(ROW(源数据!A158)-1,源数据!A:AG,17,0),0)</f>
        <v/>
      </c>
      <c r="M173" s="51">
        <f>IFERROR(VLOOKUP(ROW(源数据!A158)-1,源数据!A:AG,15,0),"")</f>
        <v/>
      </c>
    </row>
    <row r="174">
      <c r="A174" s="10" t="n">
        <v>158</v>
      </c>
      <c r="B174" s="10">
        <f>IFERROR(VLOOKUP(ROW(源数据!A159)-1,源数据!A:AG,33,0),"")</f>
        <v/>
      </c>
      <c r="C174" s="10">
        <f>IFERROR(VLOOKUP(ROW(源数据!A159)-1,源数据!A:AG,9,0),"")</f>
        <v/>
      </c>
      <c r="D174" s="35">
        <f>IFERROR(VLOOKUP(ROW(源数据!A159)-1,源数据!A:AG,8,0),"")</f>
        <v/>
      </c>
      <c r="E174" s="35">
        <f>IFERROR(VLOOKUP(ROW(源数据!A159)-1,源数据!A:AG,10,0),"")</f>
        <v/>
      </c>
      <c r="F174" s="10">
        <f>IFERROR(VLOOKUP(ROW(源数据!A159)-1,源数据!A:AG,11,0),"")</f>
        <v/>
      </c>
      <c r="G174" s="10">
        <f>IFERROR(VLOOKUP(ROW(源数据!A159)-1,源数据!A:AG,12,0),0)</f>
        <v/>
      </c>
      <c r="H174" s="17">
        <f>IFERROR(G174/F174,"")</f>
        <v/>
      </c>
      <c r="I174" s="17">
        <f>IFERROR(VLOOKUP(ROW(源数据!A159)-1,源数据!A:AG,21,0),"")</f>
        <v/>
      </c>
      <c r="J174" s="10">
        <f>IFERROR(VLOOKUP(ROW(源数据!A159)-1,源数据!A:AG,19,0),"")</f>
        <v/>
      </c>
      <c r="K174" s="17">
        <f>IFERROR(VLOOKUP(ROW(源数据!A159)-1,源数据!A:AG,21,0),0)</f>
        <v/>
      </c>
      <c r="L174" s="17">
        <f>IFERROR(VLOOKUP(ROW(源数据!A159)-1,源数据!A:AG,17,0),0)</f>
        <v/>
      </c>
      <c r="M174" s="51">
        <f>IFERROR(VLOOKUP(ROW(源数据!A159)-1,源数据!A:AG,15,0),"")</f>
        <v/>
      </c>
    </row>
    <row r="175">
      <c r="A175" s="10" t="n">
        <v>159</v>
      </c>
      <c r="B175" s="10">
        <f>IFERROR(VLOOKUP(ROW(源数据!A160)-1,源数据!A:AG,33,0),"")</f>
        <v/>
      </c>
      <c r="C175" s="10">
        <f>IFERROR(VLOOKUP(ROW(源数据!A160)-1,源数据!A:AG,9,0),"")</f>
        <v/>
      </c>
      <c r="D175" s="35">
        <f>IFERROR(VLOOKUP(ROW(源数据!A160)-1,源数据!A:AG,8,0),"")</f>
        <v/>
      </c>
      <c r="E175" s="35">
        <f>IFERROR(VLOOKUP(ROW(源数据!A160)-1,源数据!A:AG,10,0),"")</f>
        <v/>
      </c>
      <c r="F175" s="10">
        <f>IFERROR(VLOOKUP(ROW(源数据!A160)-1,源数据!A:AG,11,0),"")</f>
        <v/>
      </c>
      <c r="G175" s="10">
        <f>IFERROR(VLOOKUP(ROW(源数据!A160)-1,源数据!A:AG,12,0),0)</f>
        <v/>
      </c>
      <c r="H175" s="17">
        <f>IFERROR(G175/F175,"")</f>
        <v/>
      </c>
      <c r="I175" s="17">
        <f>IFERROR(VLOOKUP(ROW(源数据!A160)-1,源数据!A:AG,21,0),"")</f>
        <v/>
      </c>
      <c r="J175" s="10">
        <f>IFERROR(VLOOKUP(ROW(源数据!A160)-1,源数据!A:AG,19,0),"")</f>
        <v/>
      </c>
      <c r="K175" s="17">
        <f>IFERROR(VLOOKUP(ROW(源数据!A160)-1,源数据!A:AG,21,0),0)</f>
        <v/>
      </c>
      <c r="L175" s="17">
        <f>IFERROR(VLOOKUP(ROW(源数据!A160)-1,源数据!A:AG,17,0),0)</f>
        <v/>
      </c>
      <c r="M175" s="51">
        <f>IFERROR(VLOOKUP(ROW(源数据!A160)-1,源数据!A:AG,15,0),"")</f>
        <v/>
      </c>
    </row>
    <row r="176">
      <c r="A176" s="10" t="n">
        <v>160</v>
      </c>
      <c r="B176" s="10">
        <f>IFERROR(VLOOKUP(ROW(源数据!A161)-1,源数据!A:AG,33,0),"")</f>
        <v/>
      </c>
      <c r="C176" s="10">
        <f>IFERROR(VLOOKUP(ROW(源数据!A161)-1,源数据!A:AG,9,0),"")</f>
        <v/>
      </c>
      <c r="D176" s="35">
        <f>IFERROR(VLOOKUP(ROW(源数据!A161)-1,源数据!A:AG,8,0),"")</f>
        <v/>
      </c>
      <c r="E176" s="35">
        <f>IFERROR(VLOOKUP(ROW(源数据!A161)-1,源数据!A:AG,10,0),"")</f>
        <v/>
      </c>
      <c r="F176" s="10">
        <f>IFERROR(VLOOKUP(ROW(源数据!A161)-1,源数据!A:AG,11,0),"")</f>
        <v/>
      </c>
      <c r="G176" s="10">
        <f>IFERROR(VLOOKUP(ROW(源数据!A161)-1,源数据!A:AG,12,0),0)</f>
        <v/>
      </c>
      <c r="H176" s="17">
        <f>IFERROR(G176/F176,"")</f>
        <v/>
      </c>
      <c r="I176" s="17">
        <f>IFERROR(VLOOKUP(ROW(源数据!A161)-1,源数据!A:AG,21,0),"")</f>
        <v/>
      </c>
      <c r="J176" s="10">
        <f>IFERROR(VLOOKUP(ROW(源数据!A161)-1,源数据!A:AG,19,0),"")</f>
        <v/>
      </c>
      <c r="K176" s="17">
        <f>IFERROR(VLOOKUP(ROW(源数据!A161)-1,源数据!A:AG,21,0),0)</f>
        <v/>
      </c>
      <c r="L176" s="17">
        <f>IFERROR(VLOOKUP(ROW(源数据!A161)-1,源数据!A:AG,17,0),0)</f>
        <v/>
      </c>
      <c r="M176" s="51">
        <f>IFERROR(VLOOKUP(ROW(源数据!A161)-1,源数据!A:AG,15,0),"")</f>
        <v/>
      </c>
    </row>
    <row r="177">
      <c r="A177" s="10" t="n">
        <v>161</v>
      </c>
      <c r="B177" s="10">
        <f>IFERROR(VLOOKUP(ROW(源数据!A162)-1,源数据!A:AG,33,0),"")</f>
        <v/>
      </c>
      <c r="C177" s="10">
        <f>IFERROR(VLOOKUP(ROW(源数据!A162)-1,源数据!A:AG,9,0),"")</f>
        <v/>
      </c>
      <c r="D177" s="35">
        <f>IFERROR(VLOOKUP(ROW(源数据!A162)-1,源数据!A:AG,8,0),"")</f>
        <v/>
      </c>
      <c r="E177" s="35">
        <f>IFERROR(VLOOKUP(ROW(源数据!A162)-1,源数据!A:AG,10,0),"")</f>
        <v/>
      </c>
      <c r="F177" s="10">
        <f>IFERROR(VLOOKUP(ROW(源数据!A162)-1,源数据!A:AG,11,0),"")</f>
        <v/>
      </c>
      <c r="G177" s="10">
        <f>IFERROR(VLOOKUP(ROW(源数据!A162)-1,源数据!A:AG,12,0),0)</f>
        <v/>
      </c>
      <c r="H177" s="17">
        <f>IFERROR(G177/F177,"")</f>
        <v/>
      </c>
      <c r="I177" s="17">
        <f>IFERROR(VLOOKUP(ROW(源数据!A162)-1,源数据!A:AG,21,0),"")</f>
        <v/>
      </c>
      <c r="J177" s="10">
        <f>IFERROR(VLOOKUP(ROW(源数据!A162)-1,源数据!A:AG,19,0),"")</f>
        <v/>
      </c>
      <c r="K177" s="17">
        <f>IFERROR(VLOOKUP(ROW(源数据!A162)-1,源数据!A:AG,21,0),0)</f>
        <v/>
      </c>
      <c r="L177" s="17">
        <f>IFERROR(VLOOKUP(ROW(源数据!A162)-1,源数据!A:AG,17,0),0)</f>
        <v/>
      </c>
      <c r="M177" s="51">
        <f>IFERROR(VLOOKUP(ROW(源数据!A162)-1,源数据!A:AG,15,0),"")</f>
        <v/>
      </c>
    </row>
    <row r="178">
      <c r="A178" s="10" t="n">
        <v>162</v>
      </c>
      <c r="B178" s="10">
        <f>IFERROR(VLOOKUP(ROW(源数据!A163)-1,源数据!A:AG,33,0),"")</f>
        <v/>
      </c>
      <c r="C178" s="10">
        <f>IFERROR(VLOOKUP(ROW(源数据!A163)-1,源数据!A:AG,9,0),"")</f>
        <v/>
      </c>
      <c r="D178" s="35">
        <f>IFERROR(VLOOKUP(ROW(源数据!A163)-1,源数据!A:AG,8,0),"")</f>
        <v/>
      </c>
      <c r="E178" s="35">
        <f>IFERROR(VLOOKUP(ROW(源数据!A163)-1,源数据!A:AG,10,0),"")</f>
        <v/>
      </c>
      <c r="F178" s="10">
        <f>IFERROR(VLOOKUP(ROW(源数据!A163)-1,源数据!A:AG,11,0),"")</f>
        <v/>
      </c>
      <c r="G178" s="10">
        <f>IFERROR(VLOOKUP(ROW(源数据!A163)-1,源数据!A:AG,12,0),0)</f>
        <v/>
      </c>
      <c r="H178" s="17">
        <f>IFERROR(G178/F178,"")</f>
        <v/>
      </c>
      <c r="I178" s="17">
        <f>IFERROR(VLOOKUP(ROW(源数据!A163)-1,源数据!A:AG,21,0),"")</f>
        <v/>
      </c>
      <c r="J178" s="10">
        <f>IFERROR(VLOOKUP(ROW(源数据!A163)-1,源数据!A:AG,19,0),"")</f>
        <v/>
      </c>
      <c r="K178" s="17">
        <f>IFERROR(VLOOKUP(ROW(源数据!A163)-1,源数据!A:AG,21,0),0)</f>
        <v/>
      </c>
      <c r="L178" s="17">
        <f>IFERROR(VLOOKUP(ROW(源数据!A163)-1,源数据!A:AG,17,0),0)</f>
        <v/>
      </c>
      <c r="M178" s="51">
        <f>IFERROR(VLOOKUP(ROW(源数据!A163)-1,源数据!A:AG,15,0),"")</f>
        <v/>
      </c>
    </row>
    <row r="179">
      <c r="A179" s="10" t="n">
        <v>163</v>
      </c>
      <c r="B179" s="10">
        <f>IFERROR(VLOOKUP(ROW(源数据!A164)-1,源数据!A:AG,33,0),"")</f>
        <v/>
      </c>
      <c r="C179" s="10">
        <f>IFERROR(VLOOKUP(ROW(源数据!A164)-1,源数据!A:AG,9,0),"")</f>
        <v/>
      </c>
      <c r="D179" s="35">
        <f>IFERROR(VLOOKUP(ROW(源数据!A164)-1,源数据!A:AG,8,0),"")</f>
        <v/>
      </c>
      <c r="E179" s="35">
        <f>IFERROR(VLOOKUP(ROW(源数据!A164)-1,源数据!A:AG,10,0),"")</f>
        <v/>
      </c>
      <c r="F179" s="10">
        <f>IFERROR(VLOOKUP(ROW(源数据!A164)-1,源数据!A:AG,11,0),"")</f>
        <v/>
      </c>
      <c r="G179" s="10">
        <f>IFERROR(VLOOKUP(ROW(源数据!A164)-1,源数据!A:AG,12,0),0)</f>
        <v/>
      </c>
      <c r="H179" s="17">
        <f>IFERROR(G179/F179,"")</f>
        <v/>
      </c>
      <c r="I179" s="17">
        <f>IFERROR(VLOOKUP(ROW(源数据!A164)-1,源数据!A:AG,21,0),"")</f>
        <v/>
      </c>
      <c r="J179" s="10">
        <f>IFERROR(VLOOKUP(ROW(源数据!A164)-1,源数据!A:AG,19,0),"")</f>
        <v/>
      </c>
      <c r="K179" s="17">
        <f>IFERROR(VLOOKUP(ROW(源数据!A164)-1,源数据!A:AG,21,0),0)</f>
        <v/>
      </c>
      <c r="L179" s="17">
        <f>IFERROR(VLOOKUP(ROW(源数据!A164)-1,源数据!A:AG,17,0),0)</f>
        <v/>
      </c>
      <c r="M179" s="51">
        <f>IFERROR(VLOOKUP(ROW(源数据!A164)-1,源数据!A:AG,15,0),"")</f>
        <v/>
      </c>
    </row>
    <row r="180">
      <c r="A180" s="10" t="n">
        <v>164</v>
      </c>
      <c r="B180" s="10">
        <f>IFERROR(VLOOKUP(ROW(源数据!A165)-1,源数据!A:AG,33,0),"")</f>
        <v/>
      </c>
      <c r="C180" s="10">
        <f>IFERROR(VLOOKUP(ROW(源数据!A165)-1,源数据!A:AG,9,0),"")</f>
        <v/>
      </c>
      <c r="D180" s="35">
        <f>IFERROR(VLOOKUP(ROW(源数据!A165)-1,源数据!A:AG,8,0),"")</f>
        <v/>
      </c>
      <c r="E180" s="35">
        <f>IFERROR(VLOOKUP(ROW(源数据!A165)-1,源数据!A:AG,10,0),"")</f>
        <v/>
      </c>
      <c r="F180" s="10">
        <f>IFERROR(VLOOKUP(ROW(源数据!A165)-1,源数据!A:AG,11,0),"")</f>
        <v/>
      </c>
      <c r="G180" s="10">
        <f>IFERROR(VLOOKUP(ROW(源数据!A165)-1,源数据!A:AG,12,0),0)</f>
        <v/>
      </c>
      <c r="H180" s="17">
        <f>IFERROR(G180/F180,"")</f>
        <v/>
      </c>
      <c r="I180" s="17">
        <f>IFERROR(VLOOKUP(ROW(源数据!A165)-1,源数据!A:AG,21,0),"")</f>
        <v/>
      </c>
      <c r="J180" s="10">
        <f>IFERROR(VLOOKUP(ROW(源数据!A165)-1,源数据!A:AG,19,0),"")</f>
        <v/>
      </c>
      <c r="K180" s="17">
        <f>IFERROR(VLOOKUP(ROW(源数据!A165)-1,源数据!A:AG,21,0),0)</f>
        <v/>
      </c>
      <c r="L180" s="17">
        <f>IFERROR(VLOOKUP(ROW(源数据!A165)-1,源数据!A:AG,17,0),0)</f>
        <v/>
      </c>
      <c r="M180" s="51">
        <f>IFERROR(VLOOKUP(ROW(源数据!A165)-1,源数据!A:AG,15,0),"")</f>
        <v/>
      </c>
    </row>
    <row r="181">
      <c r="A181" s="10" t="n">
        <v>165</v>
      </c>
      <c r="B181" s="10">
        <f>IFERROR(VLOOKUP(ROW(源数据!A166)-1,源数据!A:AG,33,0),"")</f>
        <v/>
      </c>
      <c r="C181" s="10">
        <f>IFERROR(VLOOKUP(ROW(源数据!A166)-1,源数据!A:AG,9,0),"")</f>
        <v/>
      </c>
      <c r="D181" s="35">
        <f>IFERROR(VLOOKUP(ROW(源数据!A166)-1,源数据!A:AG,8,0),"")</f>
        <v/>
      </c>
      <c r="E181" s="35">
        <f>IFERROR(VLOOKUP(ROW(源数据!A166)-1,源数据!A:AG,10,0),"")</f>
        <v/>
      </c>
      <c r="F181" s="10">
        <f>IFERROR(VLOOKUP(ROW(源数据!A166)-1,源数据!A:AG,11,0),"")</f>
        <v/>
      </c>
      <c r="G181" s="10">
        <f>IFERROR(VLOOKUP(ROW(源数据!A166)-1,源数据!A:AG,12,0),0)</f>
        <v/>
      </c>
      <c r="H181" s="17">
        <f>IFERROR(G181/F181,"")</f>
        <v/>
      </c>
      <c r="I181" s="17">
        <f>IFERROR(VLOOKUP(ROW(源数据!A166)-1,源数据!A:AG,21,0),"")</f>
        <v/>
      </c>
      <c r="J181" s="10">
        <f>IFERROR(VLOOKUP(ROW(源数据!A166)-1,源数据!A:AG,19,0),"")</f>
        <v/>
      </c>
      <c r="K181" s="17">
        <f>IFERROR(VLOOKUP(ROW(源数据!A166)-1,源数据!A:AG,21,0),0)</f>
        <v/>
      </c>
      <c r="L181" s="17">
        <f>IFERROR(VLOOKUP(ROW(源数据!A166)-1,源数据!A:AG,17,0),0)</f>
        <v/>
      </c>
      <c r="M181" s="51">
        <f>IFERROR(VLOOKUP(ROW(源数据!A166)-1,源数据!A:AG,15,0),"")</f>
        <v/>
      </c>
    </row>
    <row r="182">
      <c r="A182" s="10" t="n">
        <v>166</v>
      </c>
      <c r="B182" s="10">
        <f>IFERROR(VLOOKUP(ROW(源数据!A167)-1,源数据!A:AG,33,0),"")</f>
        <v/>
      </c>
      <c r="C182" s="10">
        <f>IFERROR(VLOOKUP(ROW(源数据!A167)-1,源数据!A:AG,9,0),"")</f>
        <v/>
      </c>
      <c r="D182" s="35">
        <f>IFERROR(VLOOKUP(ROW(源数据!A167)-1,源数据!A:AG,8,0),"")</f>
        <v/>
      </c>
      <c r="E182" s="35">
        <f>IFERROR(VLOOKUP(ROW(源数据!A167)-1,源数据!A:AG,10,0),"")</f>
        <v/>
      </c>
      <c r="F182" s="10">
        <f>IFERROR(VLOOKUP(ROW(源数据!A167)-1,源数据!A:AG,11,0),"")</f>
        <v/>
      </c>
      <c r="G182" s="10">
        <f>IFERROR(VLOOKUP(ROW(源数据!A167)-1,源数据!A:AG,12,0),0)</f>
        <v/>
      </c>
      <c r="H182" s="17">
        <f>IFERROR(G182/F182,"")</f>
        <v/>
      </c>
      <c r="I182" s="17">
        <f>IFERROR(VLOOKUP(ROW(源数据!A167)-1,源数据!A:AG,21,0),"")</f>
        <v/>
      </c>
      <c r="J182" s="10">
        <f>IFERROR(VLOOKUP(ROW(源数据!A167)-1,源数据!A:AG,19,0),"")</f>
        <v/>
      </c>
      <c r="K182" s="17">
        <f>IFERROR(VLOOKUP(ROW(源数据!A167)-1,源数据!A:AG,21,0),0)</f>
        <v/>
      </c>
      <c r="L182" s="17">
        <f>IFERROR(VLOOKUP(ROW(源数据!A167)-1,源数据!A:AG,17,0),0)</f>
        <v/>
      </c>
      <c r="M182" s="51">
        <f>IFERROR(VLOOKUP(ROW(源数据!A167)-1,源数据!A:AG,15,0),"")</f>
        <v/>
      </c>
    </row>
    <row r="183">
      <c r="A183" s="10" t="n">
        <v>167</v>
      </c>
      <c r="B183" s="10">
        <f>IFERROR(VLOOKUP(ROW(源数据!A168)-1,源数据!A:AG,33,0),"")</f>
        <v/>
      </c>
      <c r="C183" s="10">
        <f>IFERROR(VLOOKUP(ROW(源数据!A168)-1,源数据!A:AG,9,0),"")</f>
        <v/>
      </c>
      <c r="D183" s="35">
        <f>IFERROR(VLOOKUP(ROW(源数据!A168)-1,源数据!A:AG,8,0),"")</f>
        <v/>
      </c>
      <c r="E183" s="35">
        <f>IFERROR(VLOOKUP(ROW(源数据!A168)-1,源数据!A:AG,10,0),"")</f>
        <v/>
      </c>
      <c r="F183" s="10">
        <f>IFERROR(VLOOKUP(ROW(源数据!A168)-1,源数据!A:AG,11,0),"")</f>
        <v/>
      </c>
      <c r="G183" s="10">
        <f>IFERROR(VLOOKUP(ROW(源数据!A168)-1,源数据!A:AG,12,0),0)</f>
        <v/>
      </c>
      <c r="H183" s="17">
        <f>IFERROR(G183/F183,"")</f>
        <v/>
      </c>
      <c r="I183" s="17">
        <f>IFERROR(VLOOKUP(ROW(源数据!A168)-1,源数据!A:AG,21,0),"")</f>
        <v/>
      </c>
      <c r="J183" s="10">
        <f>IFERROR(VLOOKUP(ROW(源数据!A168)-1,源数据!A:AG,19,0),"")</f>
        <v/>
      </c>
      <c r="K183" s="17">
        <f>IFERROR(VLOOKUP(ROW(源数据!A168)-1,源数据!A:AG,21,0),0)</f>
        <v/>
      </c>
      <c r="L183" s="17">
        <f>IFERROR(VLOOKUP(ROW(源数据!A168)-1,源数据!A:AG,17,0),0)</f>
        <v/>
      </c>
      <c r="M183" s="51">
        <f>IFERROR(VLOOKUP(ROW(源数据!A168)-1,源数据!A:AG,15,0),"")</f>
        <v/>
      </c>
    </row>
    <row r="184">
      <c r="A184" s="10" t="n">
        <v>168</v>
      </c>
      <c r="B184" s="10">
        <f>IFERROR(VLOOKUP(ROW(源数据!A169)-1,源数据!A:AG,33,0),"")</f>
        <v/>
      </c>
      <c r="C184" s="10">
        <f>IFERROR(VLOOKUP(ROW(源数据!A169)-1,源数据!A:AG,9,0),"")</f>
        <v/>
      </c>
      <c r="D184" s="35">
        <f>IFERROR(VLOOKUP(ROW(源数据!A169)-1,源数据!A:AG,8,0),"")</f>
        <v/>
      </c>
      <c r="E184" s="35">
        <f>IFERROR(VLOOKUP(ROW(源数据!A169)-1,源数据!A:AG,10,0),"")</f>
        <v/>
      </c>
      <c r="F184" s="10">
        <f>IFERROR(VLOOKUP(ROW(源数据!A169)-1,源数据!A:AG,11,0),"")</f>
        <v/>
      </c>
      <c r="G184" s="10">
        <f>IFERROR(VLOOKUP(ROW(源数据!A169)-1,源数据!A:AG,12,0),0)</f>
        <v/>
      </c>
      <c r="H184" s="17">
        <f>IFERROR(G184/F184,"")</f>
        <v/>
      </c>
      <c r="I184" s="17">
        <f>IFERROR(VLOOKUP(ROW(源数据!A169)-1,源数据!A:AG,21,0),"")</f>
        <v/>
      </c>
      <c r="J184" s="10">
        <f>IFERROR(VLOOKUP(ROW(源数据!A169)-1,源数据!A:AG,19,0),"")</f>
        <v/>
      </c>
      <c r="K184" s="17">
        <f>IFERROR(VLOOKUP(ROW(源数据!A169)-1,源数据!A:AG,21,0),0)</f>
        <v/>
      </c>
      <c r="L184" s="17">
        <f>IFERROR(VLOOKUP(ROW(源数据!A169)-1,源数据!A:AG,17,0),0)</f>
        <v/>
      </c>
      <c r="M184" s="51">
        <f>IFERROR(VLOOKUP(ROW(源数据!A169)-1,源数据!A:AG,15,0),"")</f>
        <v/>
      </c>
    </row>
    <row r="185">
      <c r="A185" s="10" t="n">
        <v>169</v>
      </c>
      <c r="B185" s="10">
        <f>IFERROR(VLOOKUP(ROW(源数据!A170)-1,源数据!A:AG,33,0),"")</f>
        <v/>
      </c>
      <c r="C185" s="10">
        <f>IFERROR(VLOOKUP(ROW(源数据!A170)-1,源数据!A:AG,9,0),"")</f>
        <v/>
      </c>
      <c r="D185" s="35">
        <f>IFERROR(VLOOKUP(ROW(源数据!A170)-1,源数据!A:AG,8,0),"")</f>
        <v/>
      </c>
      <c r="E185" s="35">
        <f>IFERROR(VLOOKUP(ROW(源数据!A170)-1,源数据!A:AG,10,0),"")</f>
        <v/>
      </c>
      <c r="F185" s="10">
        <f>IFERROR(VLOOKUP(ROW(源数据!A170)-1,源数据!A:AG,11,0),"")</f>
        <v/>
      </c>
      <c r="G185" s="10">
        <f>IFERROR(VLOOKUP(ROW(源数据!A170)-1,源数据!A:AG,12,0),0)</f>
        <v/>
      </c>
      <c r="H185" s="17">
        <f>IFERROR(G185/F185,"")</f>
        <v/>
      </c>
      <c r="I185" s="17">
        <f>IFERROR(VLOOKUP(ROW(源数据!A170)-1,源数据!A:AG,21,0),"")</f>
        <v/>
      </c>
      <c r="J185" s="10">
        <f>IFERROR(VLOOKUP(ROW(源数据!A170)-1,源数据!A:AG,19,0),"")</f>
        <v/>
      </c>
      <c r="K185" s="17">
        <f>IFERROR(VLOOKUP(ROW(源数据!A170)-1,源数据!A:AG,21,0),0)</f>
        <v/>
      </c>
      <c r="L185" s="17">
        <f>IFERROR(VLOOKUP(ROW(源数据!A170)-1,源数据!A:AG,17,0),0)</f>
        <v/>
      </c>
      <c r="M185" s="51">
        <f>IFERROR(VLOOKUP(ROW(源数据!A170)-1,源数据!A:AG,15,0),"")</f>
        <v/>
      </c>
    </row>
    <row r="186">
      <c r="A186" s="10" t="n">
        <v>170</v>
      </c>
      <c r="B186" s="10">
        <f>IFERROR(VLOOKUP(ROW(源数据!A171)-1,源数据!A:AG,33,0),"")</f>
        <v/>
      </c>
      <c r="C186" s="10">
        <f>IFERROR(VLOOKUP(ROW(源数据!A171)-1,源数据!A:AG,9,0),"")</f>
        <v/>
      </c>
      <c r="D186" s="35">
        <f>IFERROR(VLOOKUP(ROW(源数据!A171)-1,源数据!A:AG,8,0),"")</f>
        <v/>
      </c>
      <c r="E186" s="35">
        <f>IFERROR(VLOOKUP(ROW(源数据!A171)-1,源数据!A:AG,10,0),"")</f>
        <v/>
      </c>
      <c r="F186" s="10">
        <f>IFERROR(VLOOKUP(ROW(源数据!A171)-1,源数据!A:AG,11,0),"")</f>
        <v/>
      </c>
      <c r="G186" s="10">
        <f>IFERROR(VLOOKUP(ROW(源数据!A171)-1,源数据!A:AG,12,0),0)</f>
        <v/>
      </c>
      <c r="H186" s="17">
        <f>IFERROR(G186/F186,"")</f>
        <v/>
      </c>
      <c r="I186" s="17">
        <f>IFERROR(VLOOKUP(ROW(源数据!A171)-1,源数据!A:AG,21,0),"")</f>
        <v/>
      </c>
      <c r="J186" s="10">
        <f>IFERROR(VLOOKUP(ROW(源数据!A171)-1,源数据!A:AG,19,0),"")</f>
        <v/>
      </c>
      <c r="K186" s="17">
        <f>IFERROR(VLOOKUP(ROW(源数据!A171)-1,源数据!A:AG,21,0),0)</f>
        <v/>
      </c>
      <c r="L186" s="17">
        <f>IFERROR(VLOOKUP(ROW(源数据!A171)-1,源数据!A:AG,17,0),0)</f>
        <v/>
      </c>
      <c r="M186" s="51">
        <f>IFERROR(VLOOKUP(ROW(源数据!A171)-1,源数据!A:AG,15,0),"")</f>
        <v/>
      </c>
    </row>
    <row r="187">
      <c r="A187" s="10" t="n">
        <v>171</v>
      </c>
      <c r="B187" s="10">
        <f>IFERROR(VLOOKUP(ROW(源数据!A172)-1,源数据!A:AG,33,0),"")</f>
        <v/>
      </c>
      <c r="C187" s="10">
        <f>IFERROR(VLOOKUP(ROW(源数据!A172)-1,源数据!A:AG,9,0),"")</f>
        <v/>
      </c>
      <c r="D187" s="35">
        <f>IFERROR(VLOOKUP(ROW(源数据!A172)-1,源数据!A:AG,8,0),"")</f>
        <v/>
      </c>
      <c r="E187" s="35">
        <f>IFERROR(VLOOKUP(ROW(源数据!A172)-1,源数据!A:AG,10,0),"")</f>
        <v/>
      </c>
      <c r="F187" s="10">
        <f>IFERROR(VLOOKUP(ROW(源数据!A172)-1,源数据!A:AG,11,0),"")</f>
        <v/>
      </c>
      <c r="G187" s="10">
        <f>IFERROR(VLOOKUP(ROW(源数据!A172)-1,源数据!A:AG,12,0),0)</f>
        <v/>
      </c>
      <c r="H187" s="17">
        <f>IFERROR(G187/F187,"")</f>
        <v/>
      </c>
      <c r="I187" s="17">
        <f>IFERROR(VLOOKUP(ROW(源数据!A172)-1,源数据!A:AG,21,0),"")</f>
        <v/>
      </c>
      <c r="J187" s="10">
        <f>IFERROR(VLOOKUP(ROW(源数据!A172)-1,源数据!A:AG,19,0),"")</f>
        <v/>
      </c>
      <c r="K187" s="17">
        <f>IFERROR(VLOOKUP(ROW(源数据!A172)-1,源数据!A:AG,21,0),0)</f>
        <v/>
      </c>
      <c r="L187" s="17">
        <f>IFERROR(VLOOKUP(ROW(源数据!A172)-1,源数据!A:AG,17,0),0)</f>
        <v/>
      </c>
      <c r="M187" s="51">
        <f>IFERROR(VLOOKUP(ROW(源数据!A172)-1,源数据!A:AG,15,0),"")</f>
        <v/>
      </c>
    </row>
    <row r="188">
      <c r="A188" s="10" t="n">
        <v>172</v>
      </c>
      <c r="B188" s="10">
        <f>IFERROR(VLOOKUP(ROW(源数据!A173)-1,源数据!A:AG,33,0),"")</f>
        <v/>
      </c>
      <c r="C188" s="10">
        <f>IFERROR(VLOOKUP(ROW(源数据!A173)-1,源数据!A:AG,9,0),"")</f>
        <v/>
      </c>
      <c r="D188" s="35">
        <f>IFERROR(VLOOKUP(ROW(源数据!A173)-1,源数据!A:AG,8,0),"")</f>
        <v/>
      </c>
      <c r="E188" s="35">
        <f>IFERROR(VLOOKUP(ROW(源数据!A173)-1,源数据!A:AG,10,0),"")</f>
        <v/>
      </c>
      <c r="F188" s="10">
        <f>IFERROR(VLOOKUP(ROW(源数据!A173)-1,源数据!A:AG,11,0),"")</f>
        <v/>
      </c>
      <c r="G188" s="10">
        <f>IFERROR(VLOOKUP(ROW(源数据!A173)-1,源数据!A:AG,12,0),0)</f>
        <v/>
      </c>
      <c r="H188" s="17">
        <f>IFERROR(G188/F188,"")</f>
        <v/>
      </c>
      <c r="I188" s="17">
        <f>IFERROR(VLOOKUP(ROW(源数据!A173)-1,源数据!A:AG,21,0),"")</f>
        <v/>
      </c>
      <c r="J188" s="10">
        <f>IFERROR(VLOOKUP(ROW(源数据!A173)-1,源数据!A:AG,19,0),"")</f>
        <v/>
      </c>
      <c r="K188" s="17">
        <f>IFERROR(VLOOKUP(ROW(源数据!A173)-1,源数据!A:AG,21,0),0)</f>
        <v/>
      </c>
      <c r="L188" s="17">
        <f>IFERROR(VLOOKUP(ROW(源数据!A173)-1,源数据!A:AG,17,0),0)</f>
        <v/>
      </c>
      <c r="M188" s="51">
        <f>IFERROR(VLOOKUP(ROW(源数据!A173)-1,源数据!A:AG,15,0),"")</f>
        <v/>
      </c>
    </row>
    <row r="189">
      <c r="A189" s="10" t="n">
        <v>173</v>
      </c>
      <c r="B189" s="10">
        <f>IFERROR(VLOOKUP(ROW(源数据!A174)-1,源数据!A:AG,33,0),"")</f>
        <v/>
      </c>
      <c r="C189" s="10">
        <f>IFERROR(VLOOKUP(ROW(源数据!A174)-1,源数据!A:AG,9,0),"")</f>
        <v/>
      </c>
      <c r="D189" s="35">
        <f>IFERROR(VLOOKUP(ROW(源数据!A174)-1,源数据!A:AG,8,0),"")</f>
        <v/>
      </c>
      <c r="E189" s="35">
        <f>IFERROR(VLOOKUP(ROW(源数据!A174)-1,源数据!A:AG,10,0),"")</f>
        <v/>
      </c>
      <c r="F189" s="10">
        <f>IFERROR(VLOOKUP(ROW(源数据!A174)-1,源数据!A:AG,11,0),"")</f>
        <v/>
      </c>
      <c r="G189" s="10">
        <f>IFERROR(VLOOKUP(ROW(源数据!A174)-1,源数据!A:AG,12,0),0)</f>
        <v/>
      </c>
      <c r="H189" s="17">
        <f>IFERROR(G189/F189,"")</f>
        <v/>
      </c>
      <c r="I189" s="17">
        <f>IFERROR(VLOOKUP(ROW(源数据!A174)-1,源数据!A:AG,21,0),"")</f>
        <v/>
      </c>
      <c r="J189" s="10">
        <f>IFERROR(VLOOKUP(ROW(源数据!A174)-1,源数据!A:AG,19,0),"")</f>
        <v/>
      </c>
      <c r="K189" s="17">
        <f>IFERROR(VLOOKUP(ROW(源数据!A174)-1,源数据!A:AG,21,0),0)</f>
        <v/>
      </c>
      <c r="L189" s="17">
        <f>IFERROR(VLOOKUP(ROW(源数据!A174)-1,源数据!A:AG,17,0),0)</f>
        <v/>
      </c>
      <c r="M189" s="51">
        <f>IFERROR(VLOOKUP(ROW(源数据!A174)-1,源数据!A:AG,15,0),"")</f>
        <v/>
      </c>
    </row>
    <row r="190">
      <c r="A190" s="10" t="n">
        <v>174</v>
      </c>
      <c r="B190" s="10">
        <f>IFERROR(VLOOKUP(ROW(源数据!A175)-1,源数据!A:AG,33,0),"")</f>
        <v/>
      </c>
      <c r="C190" s="10">
        <f>IFERROR(VLOOKUP(ROW(源数据!A175)-1,源数据!A:AG,9,0),"")</f>
        <v/>
      </c>
      <c r="D190" s="35">
        <f>IFERROR(VLOOKUP(ROW(源数据!A175)-1,源数据!A:AG,8,0),"")</f>
        <v/>
      </c>
      <c r="E190" s="35">
        <f>IFERROR(VLOOKUP(ROW(源数据!A175)-1,源数据!A:AG,10,0),"")</f>
        <v/>
      </c>
      <c r="F190" s="10">
        <f>IFERROR(VLOOKUP(ROW(源数据!A175)-1,源数据!A:AG,11,0),"")</f>
        <v/>
      </c>
      <c r="G190" s="10">
        <f>IFERROR(VLOOKUP(ROW(源数据!A175)-1,源数据!A:AG,12,0),0)</f>
        <v/>
      </c>
      <c r="H190" s="17">
        <f>IFERROR(G190/F190,"")</f>
        <v/>
      </c>
      <c r="I190" s="17">
        <f>IFERROR(VLOOKUP(ROW(源数据!A175)-1,源数据!A:AG,21,0),"")</f>
        <v/>
      </c>
      <c r="J190" s="10">
        <f>IFERROR(VLOOKUP(ROW(源数据!A175)-1,源数据!A:AG,19,0),"")</f>
        <v/>
      </c>
      <c r="K190" s="17">
        <f>IFERROR(VLOOKUP(ROW(源数据!A175)-1,源数据!A:AG,21,0),0)</f>
        <v/>
      </c>
      <c r="L190" s="17">
        <f>IFERROR(VLOOKUP(ROW(源数据!A175)-1,源数据!A:AG,17,0),0)</f>
        <v/>
      </c>
      <c r="M190" s="51">
        <f>IFERROR(VLOOKUP(ROW(源数据!A175)-1,源数据!A:AG,15,0),"")</f>
        <v/>
      </c>
    </row>
    <row r="191">
      <c r="A191" s="10" t="n">
        <v>175</v>
      </c>
      <c r="B191" s="10">
        <f>IFERROR(VLOOKUP(ROW(源数据!A176)-1,源数据!A:AG,33,0),"")</f>
        <v/>
      </c>
      <c r="C191" s="10">
        <f>IFERROR(VLOOKUP(ROW(源数据!A176)-1,源数据!A:AG,9,0),"")</f>
        <v/>
      </c>
      <c r="D191" s="35">
        <f>IFERROR(VLOOKUP(ROW(源数据!A176)-1,源数据!A:AG,8,0),"")</f>
        <v/>
      </c>
      <c r="E191" s="35">
        <f>IFERROR(VLOOKUP(ROW(源数据!A176)-1,源数据!A:AG,10,0),"")</f>
        <v/>
      </c>
      <c r="F191" s="10">
        <f>IFERROR(VLOOKUP(ROW(源数据!A176)-1,源数据!A:AG,11,0),"")</f>
        <v/>
      </c>
      <c r="G191" s="10">
        <f>IFERROR(VLOOKUP(ROW(源数据!A176)-1,源数据!A:AG,12,0),0)</f>
        <v/>
      </c>
      <c r="H191" s="17">
        <f>IFERROR(G191/F191,"")</f>
        <v/>
      </c>
      <c r="I191" s="17">
        <f>IFERROR(VLOOKUP(ROW(源数据!A176)-1,源数据!A:AG,21,0),"")</f>
        <v/>
      </c>
      <c r="J191" s="10">
        <f>IFERROR(VLOOKUP(ROW(源数据!A176)-1,源数据!A:AG,19,0),"")</f>
        <v/>
      </c>
      <c r="K191" s="17">
        <f>IFERROR(VLOOKUP(ROW(源数据!A176)-1,源数据!A:AG,21,0),0)</f>
        <v/>
      </c>
      <c r="L191" s="17">
        <f>IFERROR(VLOOKUP(ROW(源数据!A176)-1,源数据!A:AG,17,0),0)</f>
        <v/>
      </c>
      <c r="M191" s="51">
        <f>IFERROR(VLOOKUP(ROW(源数据!A176)-1,源数据!A:AG,15,0),"")</f>
        <v/>
      </c>
    </row>
    <row r="192">
      <c r="A192" s="10" t="n">
        <v>176</v>
      </c>
      <c r="B192" s="10">
        <f>IFERROR(VLOOKUP(ROW(源数据!A177)-1,源数据!A:AG,33,0),"")</f>
        <v/>
      </c>
      <c r="C192" s="10">
        <f>IFERROR(VLOOKUP(ROW(源数据!A177)-1,源数据!A:AG,9,0),"")</f>
        <v/>
      </c>
      <c r="D192" s="35">
        <f>IFERROR(VLOOKUP(ROW(源数据!A177)-1,源数据!A:AG,8,0),"")</f>
        <v/>
      </c>
      <c r="E192" s="35">
        <f>IFERROR(VLOOKUP(ROW(源数据!A177)-1,源数据!A:AG,10,0),"")</f>
        <v/>
      </c>
      <c r="F192" s="10">
        <f>IFERROR(VLOOKUP(ROW(源数据!A177)-1,源数据!A:AG,11,0),"")</f>
        <v/>
      </c>
      <c r="G192" s="10">
        <f>IFERROR(VLOOKUP(ROW(源数据!A177)-1,源数据!A:AG,12,0),0)</f>
        <v/>
      </c>
      <c r="H192" s="17">
        <f>IFERROR(G192/F192,"")</f>
        <v/>
      </c>
      <c r="I192" s="17">
        <f>IFERROR(VLOOKUP(ROW(源数据!A177)-1,源数据!A:AG,21,0),"")</f>
        <v/>
      </c>
      <c r="J192" s="10">
        <f>IFERROR(VLOOKUP(ROW(源数据!A177)-1,源数据!A:AG,19,0),"")</f>
        <v/>
      </c>
      <c r="K192" s="17">
        <f>IFERROR(VLOOKUP(ROW(源数据!A177)-1,源数据!A:AG,21,0),0)</f>
        <v/>
      </c>
      <c r="L192" s="17">
        <f>IFERROR(VLOOKUP(ROW(源数据!A177)-1,源数据!A:AG,17,0),0)</f>
        <v/>
      </c>
      <c r="M192" s="51">
        <f>IFERROR(VLOOKUP(ROW(源数据!A177)-1,源数据!A:AG,15,0),"")</f>
        <v/>
      </c>
    </row>
    <row r="193">
      <c r="A193" s="10" t="n">
        <v>177</v>
      </c>
      <c r="B193" s="10">
        <f>IFERROR(VLOOKUP(ROW(源数据!A178)-1,源数据!A:AG,33,0),"")</f>
        <v/>
      </c>
      <c r="C193" s="10">
        <f>IFERROR(VLOOKUP(ROW(源数据!A178)-1,源数据!A:AG,9,0),"")</f>
        <v/>
      </c>
      <c r="D193" s="35">
        <f>IFERROR(VLOOKUP(ROW(源数据!A178)-1,源数据!A:AG,8,0),"")</f>
        <v/>
      </c>
      <c r="E193" s="35">
        <f>IFERROR(VLOOKUP(ROW(源数据!A178)-1,源数据!A:AG,10,0),"")</f>
        <v/>
      </c>
      <c r="F193" s="10">
        <f>IFERROR(VLOOKUP(ROW(源数据!A178)-1,源数据!A:AG,11,0),"")</f>
        <v/>
      </c>
      <c r="G193" s="10">
        <f>IFERROR(VLOOKUP(ROW(源数据!A178)-1,源数据!A:AG,12,0),0)</f>
        <v/>
      </c>
      <c r="H193" s="17">
        <f>IFERROR(G193/F193,"")</f>
        <v/>
      </c>
      <c r="I193" s="17">
        <f>IFERROR(VLOOKUP(ROW(源数据!A178)-1,源数据!A:AG,21,0),"")</f>
        <v/>
      </c>
      <c r="J193" s="10">
        <f>IFERROR(VLOOKUP(ROW(源数据!A178)-1,源数据!A:AG,19,0),"")</f>
        <v/>
      </c>
      <c r="K193" s="17">
        <f>IFERROR(VLOOKUP(ROW(源数据!A178)-1,源数据!A:AG,21,0),0)</f>
        <v/>
      </c>
      <c r="L193" s="17">
        <f>IFERROR(VLOOKUP(ROW(源数据!A178)-1,源数据!A:AG,17,0),0)</f>
        <v/>
      </c>
      <c r="M193" s="51">
        <f>IFERROR(VLOOKUP(ROW(源数据!A178)-1,源数据!A:AG,15,0),"")</f>
        <v/>
      </c>
    </row>
    <row r="194">
      <c r="A194" s="10" t="n">
        <v>178</v>
      </c>
      <c r="B194" s="10">
        <f>IFERROR(VLOOKUP(ROW(源数据!A179)-1,源数据!A:AG,33,0),"")</f>
        <v/>
      </c>
      <c r="C194" s="10">
        <f>IFERROR(VLOOKUP(ROW(源数据!A179)-1,源数据!A:AG,9,0),"")</f>
        <v/>
      </c>
      <c r="D194" s="35">
        <f>IFERROR(VLOOKUP(ROW(源数据!A179)-1,源数据!A:AG,8,0),"")</f>
        <v/>
      </c>
      <c r="E194" s="35">
        <f>IFERROR(VLOOKUP(ROW(源数据!A179)-1,源数据!A:AG,10,0),"")</f>
        <v/>
      </c>
      <c r="F194" s="10">
        <f>IFERROR(VLOOKUP(ROW(源数据!A179)-1,源数据!A:AG,11,0),"")</f>
        <v/>
      </c>
      <c r="G194" s="10">
        <f>IFERROR(VLOOKUP(ROW(源数据!A179)-1,源数据!A:AG,12,0),0)</f>
        <v/>
      </c>
      <c r="H194" s="17">
        <f>IFERROR(G194/F194,"")</f>
        <v/>
      </c>
      <c r="I194" s="17">
        <f>IFERROR(VLOOKUP(ROW(源数据!A179)-1,源数据!A:AG,21,0),"")</f>
        <v/>
      </c>
      <c r="J194" s="10">
        <f>IFERROR(VLOOKUP(ROW(源数据!A179)-1,源数据!A:AG,19,0),"")</f>
        <v/>
      </c>
      <c r="K194" s="17">
        <f>IFERROR(VLOOKUP(ROW(源数据!A179)-1,源数据!A:AG,21,0),0)</f>
        <v/>
      </c>
      <c r="L194" s="17">
        <f>IFERROR(VLOOKUP(ROW(源数据!A179)-1,源数据!A:AG,17,0),0)</f>
        <v/>
      </c>
      <c r="M194" s="51">
        <f>IFERROR(VLOOKUP(ROW(源数据!A179)-1,源数据!A:AG,15,0),"")</f>
        <v/>
      </c>
    </row>
    <row r="195">
      <c r="A195" s="10" t="n">
        <v>179</v>
      </c>
      <c r="B195" s="10">
        <f>IFERROR(VLOOKUP(ROW(源数据!A180)-1,源数据!A:AG,33,0),"")</f>
        <v/>
      </c>
      <c r="C195" s="10">
        <f>IFERROR(VLOOKUP(ROW(源数据!A180)-1,源数据!A:AG,9,0),"")</f>
        <v/>
      </c>
      <c r="D195" s="35">
        <f>IFERROR(VLOOKUP(ROW(源数据!A180)-1,源数据!A:AG,8,0),"")</f>
        <v/>
      </c>
      <c r="E195" s="35">
        <f>IFERROR(VLOOKUP(ROW(源数据!A180)-1,源数据!A:AG,10,0),"")</f>
        <v/>
      </c>
      <c r="F195" s="10">
        <f>IFERROR(VLOOKUP(ROW(源数据!A180)-1,源数据!A:AG,11,0),"")</f>
        <v/>
      </c>
      <c r="G195" s="10">
        <f>IFERROR(VLOOKUP(ROW(源数据!A180)-1,源数据!A:AG,12,0),0)</f>
        <v/>
      </c>
      <c r="H195" s="17">
        <f>IFERROR(G195/F195,"")</f>
        <v/>
      </c>
      <c r="I195" s="17">
        <f>IFERROR(VLOOKUP(ROW(源数据!A180)-1,源数据!A:AG,21,0),"")</f>
        <v/>
      </c>
      <c r="J195" s="10">
        <f>IFERROR(VLOOKUP(ROW(源数据!A180)-1,源数据!A:AG,19,0),"")</f>
        <v/>
      </c>
      <c r="K195" s="17">
        <f>IFERROR(VLOOKUP(ROW(源数据!A180)-1,源数据!A:AG,21,0),0)</f>
        <v/>
      </c>
      <c r="L195" s="17">
        <f>IFERROR(VLOOKUP(ROW(源数据!A180)-1,源数据!A:AG,17,0),0)</f>
        <v/>
      </c>
      <c r="M195" s="51">
        <f>IFERROR(VLOOKUP(ROW(源数据!A180)-1,源数据!A:AG,15,0),"")</f>
        <v/>
      </c>
    </row>
    <row r="196">
      <c r="A196" s="10" t="n">
        <v>180</v>
      </c>
      <c r="B196" s="10">
        <f>IFERROR(VLOOKUP(ROW(源数据!A181)-1,源数据!A:AG,33,0),"")</f>
        <v/>
      </c>
      <c r="C196" s="10">
        <f>IFERROR(VLOOKUP(ROW(源数据!A181)-1,源数据!A:AG,9,0),"")</f>
        <v/>
      </c>
      <c r="D196" s="35">
        <f>IFERROR(VLOOKUP(ROW(源数据!A181)-1,源数据!A:AG,8,0),"")</f>
        <v/>
      </c>
      <c r="E196" s="35">
        <f>IFERROR(VLOOKUP(ROW(源数据!A181)-1,源数据!A:AG,10,0),"")</f>
        <v/>
      </c>
      <c r="F196" s="10">
        <f>IFERROR(VLOOKUP(ROW(源数据!A181)-1,源数据!A:AG,11,0),"")</f>
        <v/>
      </c>
      <c r="G196" s="10">
        <f>IFERROR(VLOOKUP(ROW(源数据!A181)-1,源数据!A:AG,12,0),0)</f>
        <v/>
      </c>
      <c r="H196" s="17">
        <f>IFERROR(G196/F196,"")</f>
        <v/>
      </c>
      <c r="I196" s="17">
        <f>IFERROR(VLOOKUP(ROW(源数据!A181)-1,源数据!A:AG,21,0),"")</f>
        <v/>
      </c>
      <c r="J196" s="10">
        <f>IFERROR(VLOOKUP(ROW(源数据!A181)-1,源数据!A:AG,19,0),"")</f>
        <v/>
      </c>
      <c r="K196" s="17">
        <f>IFERROR(VLOOKUP(ROW(源数据!A181)-1,源数据!A:AG,21,0),0)</f>
        <v/>
      </c>
      <c r="L196" s="17">
        <f>IFERROR(VLOOKUP(ROW(源数据!A181)-1,源数据!A:AG,17,0),0)</f>
        <v/>
      </c>
      <c r="M196" s="51">
        <f>IFERROR(VLOOKUP(ROW(源数据!A181)-1,源数据!A:AG,15,0),"")</f>
        <v/>
      </c>
    </row>
    <row r="197">
      <c r="A197" s="10" t="n">
        <v>181</v>
      </c>
      <c r="B197" s="10">
        <f>IFERROR(VLOOKUP(ROW(源数据!A182)-1,源数据!A:AG,33,0),"")</f>
        <v/>
      </c>
      <c r="C197" s="10">
        <f>IFERROR(VLOOKUP(ROW(源数据!A182)-1,源数据!A:AG,9,0),"")</f>
        <v/>
      </c>
      <c r="D197" s="35">
        <f>IFERROR(VLOOKUP(ROW(源数据!A182)-1,源数据!A:AG,8,0),"")</f>
        <v/>
      </c>
      <c r="E197" s="35">
        <f>IFERROR(VLOOKUP(ROW(源数据!A182)-1,源数据!A:AG,10,0),"")</f>
        <v/>
      </c>
      <c r="F197" s="10">
        <f>IFERROR(VLOOKUP(ROW(源数据!A182)-1,源数据!A:AG,11,0),"")</f>
        <v/>
      </c>
      <c r="G197" s="10">
        <f>IFERROR(VLOOKUP(ROW(源数据!A182)-1,源数据!A:AG,12,0),0)</f>
        <v/>
      </c>
      <c r="H197" s="17">
        <f>IFERROR(G197/F197,"")</f>
        <v/>
      </c>
      <c r="I197" s="17">
        <f>IFERROR(VLOOKUP(ROW(源数据!A182)-1,源数据!A:AG,21,0),"")</f>
        <v/>
      </c>
      <c r="J197" s="10">
        <f>IFERROR(VLOOKUP(ROW(源数据!A182)-1,源数据!A:AG,19,0),"")</f>
        <v/>
      </c>
      <c r="K197" s="17">
        <f>IFERROR(VLOOKUP(ROW(源数据!A182)-1,源数据!A:AG,21,0),0)</f>
        <v/>
      </c>
      <c r="L197" s="17">
        <f>IFERROR(VLOOKUP(ROW(源数据!A182)-1,源数据!A:AG,17,0),0)</f>
        <v/>
      </c>
      <c r="M197" s="51">
        <f>IFERROR(VLOOKUP(ROW(源数据!A182)-1,源数据!A:AG,15,0),"")</f>
        <v/>
      </c>
    </row>
    <row r="198">
      <c r="A198" s="10" t="n">
        <v>182</v>
      </c>
      <c r="B198" s="10">
        <f>IFERROR(VLOOKUP(ROW(源数据!A183)-1,源数据!A:AG,33,0),"")</f>
        <v/>
      </c>
      <c r="C198" s="10">
        <f>IFERROR(VLOOKUP(ROW(源数据!A183)-1,源数据!A:AG,9,0),"")</f>
        <v/>
      </c>
      <c r="D198" s="35">
        <f>IFERROR(VLOOKUP(ROW(源数据!A183)-1,源数据!A:AG,8,0),"")</f>
        <v/>
      </c>
      <c r="E198" s="35">
        <f>IFERROR(VLOOKUP(ROW(源数据!A183)-1,源数据!A:AG,10,0),"")</f>
        <v/>
      </c>
      <c r="F198" s="10">
        <f>IFERROR(VLOOKUP(ROW(源数据!A183)-1,源数据!A:AG,11,0),"")</f>
        <v/>
      </c>
      <c r="G198" s="10">
        <f>IFERROR(VLOOKUP(ROW(源数据!A183)-1,源数据!A:AG,12,0),0)</f>
        <v/>
      </c>
      <c r="H198" s="17">
        <f>IFERROR(G198/F198,"")</f>
        <v/>
      </c>
      <c r="I198" s="17">
        <f>IFERROR(VLOOKUP(ROW(源数据!A183)-1,源数据!A:AG,21,0),"")</f>
        <v/>
      </c>
      <c r="J198" s="10">
        <f>IFERROR(VLOOKUP(ROW(源数据!A183)-1,源数据!A:AG,19,0),"")</f>
        <v/>
      </c>
      <c r="K198" s="17">
        <f>IFERROR(VLOOKUP(ROW(源数据!A183)-1,源数据!A:AG,21,0),0)</f>
        <v/>
      </c>
      <c r="L198" s="17">
        <f>IFERROR(VLOOKUP(ROW(源数据!A183)-1,源数据!A:AG,17,0),0)</f>
        <v/>
      </c>
      <c r="M198" s="51">
        <f>IFERROR(VLOOKUP(ROW(源数据!A183)-1,源数据!A:AG,15,0),"")</f>
        <v/>
      </c>
    </row>
    <row r="199">
      <c r="A199" s="10" t="n">
        <v>183</v>
      </c>
      <c r="B199" s="10">
        <f>IFERROR(VLOOKUP(ROW(源数据!A184)-1,源数据!A:AG,33,0),"")</f>
        <v/>
      </c>
      <c r="C199" s="10">
        <f>IFERROR(VLOOKUP(ROW(源数据!A184)-1,源数据!A:AG,9,0),"")</f>
        <v/>
      </c>
      <c r="D199" s="35">
        <f>IFERROR(VLOOKUP(ROW(源数据!A184)-1,源数据!A:AG,8,0),"")</f>
        <v/>
      </c>
      <c r="E199" s="35">
        <f>IFERROR(VLOOKUP(ROW(源数据!A184)-1,源数据!A:AG,10,0),"")</f>
        <v/>
      </c>
      <c r="F199" s="10">
        <f>IFERROR(VLOOKUP(ROW(源数据!A184)-1,源数据!A:AG,11,0),"")</f>
        <v/>
      </c>
      <c r="G199" s="10">
        <f>IFERROR(VLOOKUP(ROW(源数据!A184)-1,源数据!A:AG,12,0),0)</f>
        <v/>
      </c>
      <c r="H199" s="17">
        <f>IFERROR(G199/F199,"")</f>
        <v/>
      </c>
      <c r="I199" s="17">
        <f>IFERROR(VLOOKUP(ROW(源数据!A184)-1,源数据!A:AG,21,0),"")</f>
        <v/>
      </c>
      <c r="J199" s="10">
        <f>IFERROR(VLOOKUP(ROW(源数据!A184)-1,源数据!A:AG,19,0),"")</f>
        <v/>
      </c>
      <c r="K199" s="17">
        <f>IFERROR(VLOOKUP(ROW(源数据!A184)-1,源数据!A:AG,21,0),0)</f>
        <v/>
      </c>
      <c r="L199" s="17">
        <f>IFERROR(VLOOKUP(ROW(源数据!A184)-1,源数据!A:AG,17,0),0)</f>
        <v/>
      </c>
      <c r="M199" s="51">
        <f>IFERROR(VLOOKUP(ROW(源数据!A184)-1,源数据!A:AG,15,0),"")</f>
        <v/>
      </c>
    </row>
    <row r="200">
      <c r="A200" s="10" t="n">
        <v>184</v>
      </c>
      <c r="B200" s="10">
        <f>IFERROR(VLOOKUP(ROW(源数据!A185)-1,源数据!A:AG,33,0),"")</f>
        <v/>
      </c>
      <c r="C200" s="10">
        <f>IFERROR(VLOOKUP(ROW(源数据!A185)-1,源数据!A:AG,9,0),"")</f>
        <v/>
      </c>
      <c r="D200" s="35">
        <f>IFERROR(VLOOKUP(ROW(源数据!A185)-1,源数据!A:AG,8,0),"")</f>
        <v/>
      </c>
      <c r="E200" s="35">
        <f>IFERROR(VLOOKUP(ROW(源数据!A185)-1,源数据!A:AG,10,0),"")</f>
        <v/>
      </c>
      <c r="F200" s="10">
        <f>IFERROR(VLOOKUP(ROW(源数据!A185)-1,源数据!A:AG,11,0),"")</f>
        <v/>
      </c>
      <c r="G200" s="10">
        <f>IFERROR(VLOOKUP(ROW(源数据!A185)-1,源数据!A:AG,12,0),0)</f>
        <v/>
      </c>
      <c r="H200" s="17">
        <f>IFERROR(G200/F200,"")</f>
        <v/>
      </c>
      <c r="I200" s="17">
        <f>IFERROR(VLOOKUP(ROW(源数据!A185)-1,源数据!A:AG,21,0),"")</f>
        <v/>
      </c>
      <c r="J200" s="10">
        <f>IFERROR(VLOOKUP(ROW(源数据!A185)-1,源数据!A:AG,19,0),"")</f>
        <v/>
      </c>
      <c r="K200" s="17">
        <f>IFERROR(VLOOKUP(ROW(源数据!A185)-1,源数据!A:AG,21,0),0)</f>
        <v/>
      </c>
      <c r="L200" s="17">
        <f>IFERROR(VLOOKUP(ROW(源数据!A185)-1,源数据!A:AG,17,0),0)</f>
        <v/>
      </c>
      <c r="M200" s="51">
        <f>IFERROR(VLOOKUP(ROW(源数据!A185)-1,源数据!A:AG,15,0),"")</f>
        <v/>
      </c>
    </row>
    <row r="201">
      <c r="A201" s="10" t="n">
        <v>185</v>
      </c>
      <c r="B201" s="10">
        <f>IFERROR(VLOOKUP(ROW(源数据!A186)-1,源数据!A:AG,33,0),"")</f>
        <v/>
      </c>
      <c r="C201" s="10">
        <f>IFERROR(VLOOKUP(ROW(源数据!A186)-1,源数据!A:AG,9,0),"")</f>
        <v/>
      </c>
      <c r="D201" s="35">
        <f>IFERROR(VLOOKUP(ROW(源数据!A186)-1,源数据!A:AG,8,0),"")</f>
        <v/>
      </c>
      <c r="E201" s="35">
        <f>IFERROR(VLOOKUP(ROW(源数据!A186)-1,源数据!A:AG,10,0),"")</f>
        <v/>
      </c>
      <c r="F201" s="10">
        <f>IFERROR(VLOOKUP(ROW(源数据!A186)-1,源数据!A:AG,11,0),"")</f>
        <v/>
      </c>
      <c r="G201" s="10">
        <f>IFERROR(VLOOKUP(ROW(源数据!A186)-1,源数据!A:AG,12,0),0)</f>
        <v/>
      </c>
      <c r="H201" s="17">
        <f>IFERROR(G201/F201,"")</f>
        <v/>
      </c>
      <c r="I201" s="17">
        <f>IFERROR(VLOOKUP(ROW(源数据!A186)-1,源数据!A:AG,21,0),"")</f>
        <v/>
      </c>
      <c r="J201" s="10">
        <f>IFERROR(VLOOKUP(ROW(源数据!A186)-1,源数据!A:AG,19,0),"")</f>
        <v/>
      </c>
      <c r="K201" s="17">
        <f>IFERROR(VLOOKUP(ROW(源数据!A186)-1,源数据!A:AG,21,0),0)</f>
        <v/>
      </c>
      <c r="L201" s="17">
        <f>IFERROR(VLOOKUP(ROW(源数据!A186)-1,源数据!A:AG,17,0),0)</f>
        <v/>
      </c>
      <c r="M201" s="51">
        <f>IFERROR(VLOOKUP(ROW(源数据!A186)-1,源数据!A:AG,15,0),"")</f>
        <v/>
      </c>
    </row>
    <row r="202">
      <c r="A202" s="10" t="n">
        <v>186</v>
      </c>
      <c r="B202" s="10">
        <f>IFERROR(VLOOKUP(ROW(源数据!A187)-1,源数据!A:AG,33,0),"")</f>
        <v/>
      </c>
      <c r="C202" s="10">
        <f>IFERROR(VLOOKUP(ROW(源数据!A187)-1,源数据!A:AG,9,0),"")</f>
        <v/>
      </c>
      <c r="D202" s="35">
        <f>IFERROR(VLOOKUP(ROW(源数据!A187)-1,源数据!A:AG,8,0),"")</f>
        <v/>
      </c>
      <c r="E202" s="35">
        <f>IFERROR(VLOOKUP(ROW(源数据!A187)-1,源数据!A:AG,10,0),"")</f>
        <v/>
      </c>
      <c r="F202" s="10">
        <f>IFERROR(VLOOKUP(ROW(源数据!A187)-1,源数据!A:AG,11,0),"")</f>
        <v/>
      </c>
      <c r="G202" s="10">
        <f>IFERROR(VLOOKUP(ROW(源数据!A187)-1,源数据!A:AG,12,0),0)</f>
        <v/>
      </c>
      <c r="H202" s="17">
        <f>IFERROR(G202/F202,"")</f>
        <v/>
      </c>
      <c r="I202" s="17">
        <f>IFERROR(VLOOKUP(ROW(源数据!A187)-1,源数据!A:AG,21,0),"")</f>
        <v/>
      </c>
      <c r="J202" s="10">
        <f>IFERROR(VLOOKUP(ROW(源数据!A187)-1,源数据!A:AG,19,0),"")</f>
        <v/>
      </c>
      <c r="K202" s="17">
        <f>IFERROR(VLOOKUP(ROW(源数据!A187)-1,源数据!A:AG,21,0),0)</f>
        <v/>
      </c>
      <c r="L202" s="17">
        <f>IFERROR(VLOOKUP(ROW(源数据!A187)-1,源数据!A:AG,17,0),0)</f>
        <v/>
      </c>
      <c r="M202" s="51">
        <f>IFERROR(VLOOKUP(ROW(源数据!A187)-1,源数据!A:AG,15,0),"")</f>
        <v/>
      </c>
    </row>
    <row r="203">
      <c r="A203" s="10" t="n">
        <v>187</v>
      </c>
      <c r="B203" s="10">
        <f>IFERROR(VLOOKUP(ROW(源数据!A188)-1,源数据!A:AG,33,0),"")</f>
        <v/>
      </c>
      <c r="C203" s="10">
        <f>IFERROR(VLOOKUP(ROW(源数据!A188)-1,源数据!A:AG,9,0),"")</f>
        <v/>
      </c>
      <c r="D203" s="35">
        <f>IFERROR(VLOOKUP(ROW(源数据!A188)-1,源数据!A:AG,8,0),"")</f>
        <v/>
      </c>
      <c r="E203" s="35">
        <f>IFERROR(VLOOKUP(ROW(源数据!A188)-1,源数据!A:AG,10,0),"")</f>
        <v/>
      </c>
      <c r="F203" s="10">
        <f>IFERROR(VLOOKUP(ROW(源数据!A188)-1,源数据!A:AG,11,0),"")</f>
        <v/>
      </c>
      <c r="G203" s="10">
        <f>IFERROR(VLOOKUP(ROW(源数据!A188)-1,源数据!A:AG,12,0),0)</f>
        <v/>
      </c>
      <c r="H203" s="17">
        <f>IFERROR(G203/F203,"")</f>
        <v/>
      </c>
      <c r="I203" s="17">
        <f>IFERROR(VLOOKUP(ROW(源数据!A188)-1,源数据!A:AG,21,0),"")</f>
        <v/>
      </c>
      <c r="J203" s="10">
        <f>IFERROR(VLOOKUP(ROW(源数据!A188)-1,源数据!A:AG,19,0),"")</f>
        <v/>
      </c>
      <c r="K203" s="17">
        <f>IFERROR(VLOOKUP(ROW(源数据!A188)-1,源数据!A:AG,21,0),0)</f>
        <v/>
      </c>
      <c r="L203" s="17">
        <f>IFERROR(VLOOKUP(ROW(源数据!A188)-1,源数据!A:AG,17,0),0)</f>
        <v/>
      </c>
      <c r="M203" s="51">
        <f>IFERROR(VLOOKUP(ROW(源数据!A188)-1,源数据!A:AG,15,0),"")</f>
        <v/>
      </c>
    </row>
    <row r="204">
      <c r="A204" s="10" t="n">
        <v>188</v>
      </c>
      <c r="B204" s="10">
        <f>IFERROR(VLOOKUP(ROW(源数据!A189)-1,源数据!A:AG,33,0),"")</f>
        <v/>
      </c>
      <c r="C204" s="10">
        <f>IFERROR(VLOOKUP(ROW(源数据!A189)-1,源数据!A:AG,9,0),"")</f>
        <v/>
      </c>
      <c r="D204" s="35">
        <f>IFERROR(VLOOKUP(ROW(源数据!A189)-1,源数据!A:AG,8,0),"")</f>
        <v/>
      </c>
      <c r="E204" s="35">
        <f>IFERROR(VLOOKUP(ROW(源数据!A189)-1,源数据!A:AG,10,0),"")</f>
        <v/>
      </c>
      <c r="F204" s="10">
        <f>IFERROR(VLOOKUP(ROW(源数据!A189)-1,源数据!A:AG,11,0),"")</f>
        <v/>
      </c>
      <c r="G204" s="10">
        <f>IFERROR(VLOOKUP(ROW(源数据!A189)-1,源数据!A:AG,12,0),0)</f>
        <v/>
      </c>
      <c r="H204" s="17">
        <f>IFERROR(G204/F204,"")</f>
        <v/>
      </c>
      <c r="I204" s="17">
        <f>IFERROR(VLOOKUP(ROW(源数据!A189)-1,源数据!A:AG,21,0),"")</f>
        <v/>
      </c>
      <c r="J204" s="10">
        <f>IFERROR(VLOOKUP(ROW(源数据!A189)-1,源数据!A:AG,19,0),"")</f>
        <v/>
      </c>
      <c r="K204" s="17">
        <f>IFERROR(VLOOKUP(ROW(源数据!A189)-1,源数据!A:AG,21,0),0)</f>
        <v/>
      </c>
      <c r="L204" s="17">
        <f>IFERROR(VLOOKUP(ROW(源数据!A189)-1,源数据!A:AG,17,0),0)</f>
        <v/>
      </c>
      <c r="M204" s="51">
        <f>IFERROR(VLOOKUP(ROW(源数据!A189)-1,源数据!A:AG,15,0),"")</f>
        <v/>
      </c>
    </row>
    <row r="205">
      <c r="A205" s="10" t="n">
        <v>189</v>
      </c>
      <c r="B205" s="10">
        <f>IFERROR(VLOOKUP(ROW(源数据!A190)-1,源数据!A:AG,33,0),"")</f>
        <v/>
      </c>
      <c r="C205" s="10">
        <f>IFERROR(VLOOKUP(ROW(源数据!A190)-1,源数据!A:AG,9,0),"")</f>
        <v/>
      </c>
      <c r="D205" s="35">
        <f>IFERROR(VLOOKUP(ROW(源数据!A190)-1,源数据!A:AG,8,0),"")</f>
        <v/>
      </c>
      <c r="E205" s="35">
        <f>IFERROR(VLOOKUP(ROW(源数据!A190)-1,源数据!A:AG,10,0),"")</f>
        <v/>
      </c>
      <c r="F205" s="10">
        <f>IFERROR(VLOOKUP(ROW(源数据!A190)-1,源数据!A:AG,11,0),"")</f>
        <v/>
      </c>
      <c r="G205" s="10">
        <f>IFERROR(VLOOKUP(ROW(源数据!A190)-1,源数据!A:AG,12,0),0)</f>
        <v/>
      </c>
      <c r="H205" s="17">
        <f>IFERROR(G205/F205,"")</f>
        <v/>
      </c>
      <c r="I205" s="17">
        <f>IFERROR(VLOOKUP(ROW(源数据!A190)-1,源数据!A:AG,21,0),"")</f>
        <v/>
      </c>
      <c r="J205" s="10">
        <f>IFERROR(VLOOKUP(ROW(源数据!A190)-1,源数据!A:AG,19,0),"")</f>
        <v/>
      </c>
      <c r="K205" s="17">
        <f>IFERROR(VLOOKUP(ROW(源数据!A190)-1,源数据!A:AG,21,0),0)</f>
        <v/>
      </c>
      <c r="L205" s="17">
        <f>IFERROR(VLOOKUP(ROW(源数据!A190)-1,源数据!A:AG,17,0),0)</f>
        <v/>
      </c>
      <c r="M205" s="51">
        <f>IFERROR(VLOOKUP(ROW(源数据!A190)-1,源数据!A:AG,15,0),"")</f>
        <v/>
      </c>
    </row>
    <row r="206">
      <c r="A206" s="10" t="n">
        <v>190</v>
      </c>
      <c r="B206" s="10">
        <f>IFERROR(VLOOKUP(ROW(源数据!A191)-1,源数据!A:AG,33,0),"")</f>
        <v/>
      </c>
      <c r="C206" s="10">
        <f>IFERROR(VLOOKUP(ROW(源数据!A191)-1,源数据!A:AG,9,0),"")</f>
        <v/>
      </c>
      <c r="D206" s="35">
        <f>IFERROR(VLOOKUP(ROW(源数据!A191)-1,源数据!A:AG,8,0),"")</f>
        <v/>
      </c>
      <c r="E206" s="35">
        <f>IFERROR(VLOOKUP(ROW(源数据!A191)-1,源数据!A:AG,10,0),"")</f>
        <v/>
      </c>
      <c r="F206" s="10">
        <f>IFERROR(VLOOKUP(ROW(源数据!A191)-1,源数据!A:AG,11,0),"")</f>
        <v/>
      </c>
      <c r="G206" s="10">
        <f>IFERROR(VLOOKUP(ROW(源数据!A191)-1,源数据!A:AG,12,0),0)</f>
        <v/>
      </c>
      <c r="H206" s="17">
        <f>IFERROR(G206/F206,"")</f>
        <v/>
      </c>
      <c r="I206" s="17">
        <f>IFERROR(VLOOKUP(ROW(源数据!A191)-1,源数据!A:AG,21,0),"")</f>
        <v/>
      </c>
      <c r="J206" s="10">
        <f>IFERROR(VLOOKUP(ROW(源数据!A191)-1,源数据!A:AG,19,0),"")</f>
        <v/>
      </c>
      <c r="K206" s="17">
        <f>IFERROR(VLOOKUP(ROW(源数据!A191)-1,源数据!A:AG,21,0),0)</f>
        <v/>
      </c>
      <c r="L206" s="17">
        <f>IFERROR(VLOOKUP(ROW(源数据!A191)-1,源数据!A:AG,17,0),0)</f>
        <v/>
      </c>
      <c r="M206" s="51">
        <f>IFERROR(VLOOKUP(ROW(源数据!A191)-1,源数据!A:AG,15,0),"")</f>
        <v/>
      </c>
    </row>
    <row r="207">
      <c r="A207" s="10" t="n">
        <v>191</v>
      </c>
      <c r="B207" s="10">
        <f>IFERROR(VLOOKUP(ROW(源数据!A192)-1,源数据!A:AG,33,0),"")</f>
        <v/>
      </c>
      <c r="C207" s="10">
        <f>IFERROR(VLOOKUP(ROW(源数据!A192)-1,源数据!A:AG,9,0),"")</f>
        <v/>
      </c>
      <c r="D207" s="35">
        <f>IFERROR(VLOOKUP(ROW(源数据!A192)-1,源数据!A:AG,8,0),"")</f>
        <v/>
      </c>
      <c r="E207" s="35">
        <f>IFERROR(VLOOKUP(ROW(源数据!A192)-1,源数据!A:AG,10,0),"")</f>
        <v/>
      </c>
      <c r="F207" s="10">
        <f>IFERROR(VLOOKUP(ROW(源数据!A192)-1,源数据!A:AG,11,0),"")</f>
        <v/>
      </c>
      <c r="G207" s="10">
        <f>IFERROR(VLOOKUP(ROW(源数据!A192)-1,源数据!A:AG,12,0),0)</f>
        <v/>
      </c>
      <c r="H207" s="17">
        <f>IFERROR(G207/F207,"")</f>
        <v/>
      </c>
      <c r="I207" s="17">
        <f>IFERROR(VLOOKUP(ROW(源数据!A192)-1,源数据!A:AG,21,0),"")</f>
        <v/>
      </c>
      <c r="J207" s="10">
        <f>IFERROR(VLOOKUP(ROW(源数据!A192)-1,源数据!A:AG,19,0),"")</f>
        <v/>
      </c>
      <c r="K207" s="17">
        <f>IFERROR(VLOOKUP(ROW(源数据!A192)-1,源数据!A:AG,21,0),0)</f>
        <v/>
      </c>
      <c r="L207" s="17">
        <f>IFERROR(VLOOKUP(ROW(源数据!A192)-1,源数据!A:AG,17,0),0)</f>
        <v/>
      </c>
      <c r="M207" s="51">
        <f>IFERROR(VLOOKUP(ROW(源数据!A192)-1,源数据!A:AG,15,0),"")</f>
        <v/>
      </c>
    </row>
    <row r="208">
      <c r="A208" s="10" t="n">
        <v>192</v>
      </c>
      <c r="B208" s="10">
        <f>IFERROR(VLOOKUP(ROW(源数据!A193)-1,源数据!A:AG,33,0),"")</f>
        <v/>
      </c>
      <c r="C208" s="10">
        <f>IFERROR(VLOOKUP(ROW(源数据!A193)-1,源数据!A:AG,9,0),"")</f>
        <v/>
      </c>
      <c r="D208" s="35">
        <f>IFERROR(VLOOKUP(ROW(源数据!A193)-1,源数据!A:AG,8,0),"")</f>
        <v/>
      </c>
      <c r="E208" s="35">
        <f>IFERROR(VLOOKUP(ROW(源数据!A193)-1,源数据!A:AG,10,0),"")</f>
        <v/>
      </c>
      <c r="F208" s="10">
        <f>IFERROR(VLOOKUP(ROW(源数据!A193)-1,源数据!A:AG,11,0),"")</f>
        <v/>
      </c>
      <c r="G208" s="10">
        <f>IFERROR(VLOOKUP(ROW(源数据!A193)-1,源数据!A:AG,12,0),0)</f>
        <v/>
      </c>
      <c r="H208" s="17">
        <f>IFERROR(G208/F208,"")</f>
        <v/>
      </c>
      <c r="I208" s="17">
        <f>IFERROR(VLOOKUP(ROW(源数据!A193)-1,源数据!A:AG,21,0),"")</f>
        <v/>
      </c>
      <c r="J208" s="10">
        <f>IFERROR(VLOOKUP(ROW(源数据!A193)-1,源数据!A:AG,19,0),"")</f>
        <v/>
      </c>
      <c r="K208" s="17">
        <f>IFERROR(VLOOKUP(ROW(源数据!A193)-1,源数据!A:AG,21,0),0)</f>
        <v/>
      </c>
      <c r="L208" s="17">
        <f>IFERROR(VLOOKUP(ROW(源数据!A193)-1,源数据!A:AG,17,0),0)</f>
        <v/>
      </c>
      <c r="M208" s="51">
        <f>IFERROR(VLOOKUP(ROW(源数据!A193)-1,源数据!A:AG,15,0),"")</f>
        <v/>
      </c>
    </row>
    <row r="209">
      <c r="A209" s="10" t="n">
        <v>193</v>
      </c>
      <c r="B209" s="10">
        <f>IFERROR(VLOOKUP(ROW(源数据!A194)-1,源数据!A:AG,33,0),"")</f>
        <v/>
      </c>
      <c r="C209" s="10">
        <f>IFERROR(VLOOKUP(ROW(源数据!A194)-1,源数据!A:AG,9,0),"")</f>
        <v/>
      </c>
      <c r="D209" s="35">
        <f>IFERROR(VLOOKUP(ROW(源数据!A194)-1,源数据!A:AG,8,0),"")</f>
        <v/>
      </c>
      <c r="E209" s="35">
        <f>IFERROR(VLOOKUP(ROW(源数据!A194)-1,源数据!A:AG,10,0),"")</f>
        <v/>
      </c>
      <c r="F209" s="10">
        <f>IFERROR(VLOOKUP(ROW(源数据!A194)-1,源数据!A:AG,11,0),"")</f>
        <v/>
      </c>
      <c r="G209" s="10">
        <f>IFERROR(VLOOKUP(ROW(源数据!A194)-1,源数据!A:AG,12,0),0)</f>
        <v/>
      </c>
      <c r="H209" s="17">
        <f>IFERROR(G209/F209,"")</f>
        <v/>
      </c>
      <c r="I209" s="17">
        <f>IFERROR(VLOOKUP(ROW(源数据!A194)-1,源数据!A:AG,21,0),"")</f>
        <v/>
      </c>
      <c r="J209" s="10">
        <f>IFERROR(VLOOKUP(ROW(源数据!A194)-1,源数据!A:AG,19,0),"")</f>
        <v/>
      </c>
      <c r="K209" s="17">
        <f>IFERROR(VLOOKUP(ROW(源数据!A194)-1,源数据!A:AG,21,0),0)</f>
        <v/>
      </c>
      <c r="L209" s="17">
        <f>IFERROR(VLOOKUP(ROW(源数据!A194)-1,源数据!A:AG,17,0),0)</f>
        <v/>
      </c>
      <c r="M209" s="51">
        <f>IFERROR(VLOOKUP(ROW(源数据!A194)-1,源数据!A:AG,15,0),"")</f>
        <v/>
      </c>
    </row>
    <row r="210">
      <c r="A210" s="10" t="n">
        <v>194</v>
      </c>
      <c r="B210" s="10">
        <f>IFERROR(VLOOKUP(ROW(源数据!A195)-1,源数据!A:AG,33,0),"")</f>
        <v/>
      </c>
      <c r="C210" s="10">
        <f>IFERROR(VLOOKUP(ROW(源数据!A195)-1,源数据!A:AG,9,0),"")</f>
        <v/>
      </c>
      <c r="D210" s="35">
        <f>IFERROR(VLOOKUP(ROW(源数据!A195)-1,源数据!A:AG,8,0),"")</f>
        <v/>
      </c>
      <c r="E210" s="35">
        <f>IFERROR(VLOOKUP(ROW(源数据!A195)-1,源数据!A:AG,10,0),"")</f>
        <v/>
      </c>
      <c r="F210" s="10">
        <f>IFERROR(VLOOKUP(ROW(源数据!A195)-1,源数据!A:AG,11,0),"")</f>
        <v/>
      </c>
      <c r="G210" s="10">
        <f>IFERROR(VLOOKUP(ROW(源数据!A195)-1,源数据!A:AG,12,0),0)</f>
        <v/>
      </c>
      <c r="H210" s="17">
        <f>IFERROR(G210/F210,"")</f>
        <v/>
      </c>
      <c r="I210" s="17">
        <f>IFERROR(VLOOKUP(ROW(源数据!A195)-1,源数据!A:AG,21,0),"")</f>
        <v/>
      </c>
      <c r="J210" s="10">
        <f>IFERROR(VLOOKUP(ROW(源数据!A195)-1,源数据!A:AG,19,0),"")</f>
        <v/>
      </c>
      <c r="K210" s="17">
        <f>IFERROR(VLOOKUP(ROW(源数据!A195)-1,源数据!A:AG,21,0),0)</f>
        <v/>
      </c>
      <c r="L210" s="17">
        <f>IFERROR(VLOOKUP(ROW(源数据!A195)-1,源数据!A:AG,17,0),0)</f>
        <v/>
      </c>
      <c r="M210" s="51">
        <f>IFERROR(VLOOKUP(ROW(源数据!A195)-1,源数据!A:AG,15,0),"")</f>
        <v/>
      </c>
    </row>
    <row r="211">
      <c r="A211" s="10" t="n">
        <v>195</v>
      </c>
      <c r="B211" s="10">
        <f>IFERROR(VLOOKUP(ROW(源数据!A196)-1,源数据!A:AG,33,0),"")</f>
        <v/>
      </c>
      <c r="C211" s="10">
        <f>IFERROR(VLOOKUP(ROW(源数据!A196)-1,源数据!A:AG,9,0),"")</f>
        <v/>
      </c>
      <c r="D211" s="35">
        <f>IFERROR(VLOOKUP(ROW(源数据!A196)-1,源数据!A:AG,8,0),"")</f>
        <v/>
      </c>
      <c r="E211" s="35">
        <f>IFERROR(VLOOKUP(ROW(源数据!A196)-1,源数据!A:AG,10,0),"")</f>
        <v/>
      </c>
      <c r="F211" s="10">
        <f>IFERROR(VLOOKUP(ROW(源数据!A196)-1,源数据!A:AG,11,0),"")</f>
        <v/>
      </c>
      <c r="G211" s="10">
        <f>IFERROR(VLOOKUP(ROW(源数据!A196)-1,源数据!A:AG,12,0),0)</f>
        <v/>
      </c>
      <c r="H211" s="17">
        <f>IFERROR(G211/F211,"")</f>
        <v/>
      </c>
      <c r="I211" s="17">
        <f>IFERROR(VLOOKUP(ROW(源数据!A196)-1,源数据!A:AG,21,0),"")</f>
        <v/>
      </c>
      <c r="J211" s="10">
        <f>IFERROR(VLOOKUP(ROW(源数据!A196)-1,源数据!A:AG,19,0),"")</f>
        <v/>
      </c>
      <c r="K211" s="17">
        <f>IFERROR(VLOOKUP(ROW(源数据!A196)-1,源数据!A:AG,21,0),0)</f>
        <v/>
      </c>
      <c r="L211" s="17">
        <f>IFERROR(VLOOKUP(ROW(源数据!A196)-1,源数据!A:AG,17,0),0)</f>
        <v/>
      </c>
      <c r="M211" s="51">
        <f>IFERROR(VLOOKUP(ROW(源数据!A196)-1,源数据!A:AG,15,0),"")</f>
        <v/>
      </c>
    </row>
    <row r="212">
      <c r="A212" s="10" t="n">
        <v>196</v>
      </c>
      <c r="B212" s="10">
        <f>IFERROR(VLOOKUP(ROW(源数据!A197)-1,源数据!A:AG,33,0),"")</f>
        <v/>
      </c>
      <c r="C212" s="10">
        <f>IFERROR(VLOOKUP(ROW(源数据!A197)-1,源数据!A:AG,9,0),"")</f>
        <v/>
      </c>
      <c r="D212" s="35">
        <f>IFERROR(VLOOKUP(ROW(源数据!A197)-1,源数据!A:AG,8,0),"")</f>
        <v/>
      </c>
      <c r="E212" s="35">
        <f>IFERROR(VLOOKUP(ROW(源数据!A197)-1,源数据!A:AG,10,0),"")</f>
        <v/>
      </c>
      <c r="F212" s="10">
        <f>IFERROR(VLOOKUP(ROW(源数据!A197)-1,源数据!A:AG,11,0),"")</f>
        <v/>
      </c>
      <c r="G212" s="10">
        <f>IFERROR(VLOOKUP(ROW(源数据!A197)-1,源数据!A:AG,12,0),0)</f>
        <v/>
      </c>
      <c r="H212" s="17">
        <f>IFERROR(G212/F212,"")</f>
        <v/>
      </c>
      <c r="I212" s="17">
        <f>IFERROR(VLOOKUP(ROW(源数据!A197)-1,源数据!A:AG,21,0),"")</f>
        <v/>
      </c>
      <c r="J212" s="10">
        <f>IFERROR(VLOOKUP(ROW(源数据!A197)-1,源数据!A:AG,19,0),"")</f>
        <v/>
      </c>
      <c r="K212" s="17">
        <f>IFERROR(VLOOKUP(ROW(源数据!A197)-1,源数据!A:AG,21,0),0)</f>
        <v/>
      </c>
      <c r="L212" s="17">
        <f>IFERROR(VLOOKUP(ROW(源数据!A197)-1,源数据!A:AG,17,0),0)</f>
        <v/>
      </c>
      <c r="M212" s="51">
        <f>IFERROR(VLOOKUP(ROW(源数据!A197)-1,源数据!A:AG,15,0),"")</f>
        <v/>
      </c>
    </row>
    <row r="213">
      <c r="A213" s="10" t="n">
        <v>197</v>
      </c>
      <c r="B213" s="10">
        <f>IFERROR(VLOOKUP(ROW(源数据!A198)-1,源数据!A:AG,33,0),"")</f>
        <v/>
      </c>
      <c r="C213" s="10">
        <f>IFERROR(VLOOKUP(ROW(源数据!A198)-1,源数据!A:AG,9,0),"")</f>
        <v/>
      </c>
      <c r="D213" s="35">
        <f>IFERROR(VLOOKUP(ROW(源数据!A198)-1,源数据!A:AG,8,0),"")</f>
        <v/>
      </c>
      <c r="E213" s="35">
        <f>IFERROR(VLOOKUP(ROW(源数据!A198)-1,源数据!A:AG,10,0),"")</f>
        <v/>
      </c>
      <c r="F213" s="10">
        <f>IFERROR(VLOOKUP(ROW(源数据!A198)-1,源数据!A:AG,11,0),"")</f>
        <v/>
      </c>
      <c r="G213" s="10">
        <f>IFERROR(VLOOKUP(ROW(源数据!A198)-1,源数据!A:AG,12,0),0)</f>
        <v/>
      </c>
      <c r="H213" s="17">
        <f>IFERROR(G213/F213,"")</f>
        <v/>
      </c>
      <c r="I213" s="17">
        <f>IFERROR(VLOOKUP(ROW(源数据!A198)-1,源数据!A:AG,21,0),"")</f>
        <v/>
      </c>
      <c r="J213" s="10">
        <f>IFERROR(VLOOKUP(ROW(源数据!A198)-1,源数据!A:AG,19,0),"")</f>
        <v/>
      </c>
      <c r="K213" s="17">
        <f>IFERROR(VLOOKUP(ROW(源数据!A198)-1,源数据!A:AG,21,0),0)</f>
        <v/>
      </c>
      <c r="L213" s="17">
        <f>IFERROR(VLOOKUP(ROW(源数据!A198)-1,源数据!A:AG,17,0),0)</f>
        <v/>
      </c>
      <c r="M213" s="51">
        <f>IFERROR(VLOOKUP(ROW(源数据!A198)-1,源数据!A:AG,15,0),"")</f>
        <v/>
      </c>
    </row>
    <row r="214">
      <c r="A214" s="10" t="n">
        <v>198</v>
      </c>
      <c r="B214" s="10">
        <f>IFERROR(VLOOKUP(ROW(源数据!A199)-1,源数据!A:AG,33,0),"")</f>
        <v/>
      </c>
      <c r="C214" s="10">
        <f>IFERROR(VLOOKUP(ROW(源数据!A199)-1,源数据!A:AG,9,0),"")</f>
        <v/>
      </c>
      <c r="D214" s="35">
        <f>IFERROR(VLOOKUP(ROW(源数据!A199)-1,源数据!A:AG,8,0),"")</f>
        <v/>
      </c>
      <c r="E214" s="35">
        <f>IFERROR(VLOOKUP(ROW(源数据!A199)-1,源数据!A:AG,10,0),"")</f>
        <v/>
      </c>
      <c r="F214" s="10">
        <f>IFERROR(VLOOKUP(ROW(源数据!A199)-1,源数据!A:AG,11,0),"")</f>
        <v/>
      </c>
      <c r="G214" s="10">
        <f>IFERROR(VLOOKUP(ROW(源数据!A199)-1,源数据!A:AG,12,0),0)</f>
        <v/>
      </c>
      <c r="H214" s="17">
        <f>IFERROR(G214/F214,"")</f>
        <v/>
      </c>
      <c r="I214" s="17">
        <f>IFERROR(VLOOKUP(ROW(源数据!A199)-1,源数据!A:AG,21,0),"")</f>
        <v/>
      </c>
      <c r="J214" s="10">
        <f>IFERROR(VLOOKUP(ROW(源数据!A199)-1,源数据!A:AG,19,0),"")</f>
        <v/>
      </c>
      <c r="K214" s="17">
        <f>IFERROR(VLOOKUP(ROW(源数据!A199)-1,源数据!A:AG,21,0),0)</f>
        <v/>
      </c>
      <c r="L214" s="17">
        <f>IFERROR(VLOOKUP(ROW(源数据!A199)-1,源数据!A:AG,17,0),0)</f>
        <v/>
      </c>
      <c r="M214" s="51">
        <f>IFERROR(VLOOKUP(ROW(源数据!A199)-1,源数据!A:AG,15,0),"")</f>
        <v/>
      </c>
    </row>
    <row r="215">
      <c r="A215" s="10" t="n">
        <v>199</v>
      </c>
      <c r="B215" s="10">
        <f>IFERROR(VLOOKUP(ROW(源数据!A200)-1,源数据!A:AG,33,0),"")</f>
        <v/>
      </c>
      <c r="C215" s="10">
        <f>IFERROR(VLOOKUP(ROW(源数据!A200)-1,源数据!A:AG,9,0),"")</f>
        <v/>
      </c>
      <c r="D215" s="35">
        <f>IFERROR(VLOOKUP(ROW(源数据!A200)-1,源数据!A:AG,8,0),"")</f>
        <v/>
      </c>
      <c r="E215" s="35">
        <f>IFERROR(VLOOKUP(ROW(源数据!A200)-1,源数据!A:AG,10,0),"")</f>
        <v/>
      </c>
      <c r="F215" s="10">
        <f>IFERROR(VLOOKUP(ROW(源数据!A200)-1,源数据!A:AG,11,0),"")</f>
        <v/>
      </c>
      <c r="G215" s="10">
        <f>IFERROR(VLOOKUP(ROW(源数据!A200)-1,源数据!A:AG,12,0),0)</f>
        <v/>
      </c>
      <c r="H215" s="17">
        <f>IFERROR(G215/F215,"")</f>
        <v/>
      </c>
      <c r="I215" s="17">
        <f>IFERROR(VLOOKUP(ROW(源数据!A200)-1,源数据!A:AG,21,0),"")</f>
        <v/>
      </c>
      <c r="J215" s="10">
        <f>IFERROR(VLOOKUP(ROW(源数据!A200)-1,源数据!A:AG,19,0),"")</f>
        <v/>
      </c>
      <c r="K215" s="17">
        <f>IFERROR(VLOOKUP(ROW(源数据!A200)-1,源数据!A:AG,21,0),0)</f>
        <v/>
      </c>
      <c r="L215" s="17">
        <f>IFERROR(VLOOKUP(ROW(源数据!A200)-1,源数据!A:AG,17,0),0)</f>
        <v/>
      </c>
      <c r="M215" s="51">
        <f>IFERROR(VLOOKUP(ROW(源数据!A200)-1,源数据!A:AG,15,0),"")</f>
        <v/>
      </c>
    </row>
    <row r="216">
      <c r="A216" s="10" t="n">
        <v>200</v>
      </c>
      <c r="B216" s="10">
        <f>IFERROR(VLOOKUP(ROW(源数据!A201)-1,源数据!A:AG,33,0),"")</f>
        <v/>
      </c>
      <c r="C216" s="10">
        <f>IFERROR(VLOOKUP(ROW(源数据!A201)-1,源数据!A:AG,9,0),"")</f>
        <v/>
      </c>
      <c r="D216" s="35">
        <f>IFERROR(VLOOKUP(ROW(源数据!A201)-1,源数据!A:AG,8,0),"")</f>
        <v/>
      </c>
      <c r="E216" s="35">
        <f>IFERROR(VLOOKUP(ROW(源数据!A201)-1,源数据!A:AG,10,0),"")</f>
        <v/>
      </c>
      <c r="F216" s="10">
        <f>IFERROR(VLOOKUP(ROW(源数据!A201)-1,源数据!A:AG,11,0),"")</f>
        <v/>
      </c>
      <c r="G216" s="10">
        <f>IFERROR(VLOOKUP(ROW(源数据!A201)-1,源数据!A:AG,12,0),0)</f>
        <v/>
      </c>
      <c r="H216" s="17">
        <f>IFERROR(G216/F216,"")</f>
        <v/>
      </c>
      <c r="I216" s="17">
        <f>IFERROR(VLOOKUP(ROW(源数据!A201)-1,源数据!A:AG,21,0),"")</f>
        <v/>
      </c>
      <c r="J216" s="10">
        <f>IFERROR(VLOOKUP(ROW(源数据!A201)-1,源数据!A:AG,19,0),"")</f>
        <v/>
      </c>
      <c r="K216" s="17">
        <f>IFERROR(VLOOKUP(ROW(源数据!A201)-1,源数据!A:AG,21,0),0)</f>
        <v/>
      </c>
      <c r="L216" s="17">
        <f>IFERROR(VLOOKUP(ROW(源数据!A201)-1,源数据!A:AG,17,0),0)</f>
        <v/>
      </c>
      <c r="M216" s="51">
        <f>IFERROR(VLOOKUP(ROW(源数据!A201)-1,源数据!A:AG,15,0),"")</f>
        <v/>
      </c>
    </row>
    <row r="217">
      <c r="A217" s="10" t="n">
        <v>201</v>
      </c>
      <c r="B217" s="10">
        <f>IFERROR(VLOOKUP(ROW(源数据!A202)-1,源数据!A:AG,33,0),"")</f>
        <v/>
      </c>
      <c r="C217" s="10">
        <f>IFERROR(VLOOKUP(ROW(源数据!A202)-1,源数据!A:AG,9,0),"")</f>
        <v/>
      </c>
      <c r="D217" s="35">
        <f>IFERROR(VLOOKUP(ROW(源数据!A202)-1,源数据!A:AG,8,0),"")</f>
        <v/>
      </c>
      <c r="E217" s="35">
        <f>IFERROR(VLOOKUP(ROW(源数据!A202)-1,源数据!A:AG,10,0),"")</f>
        <v/>
      </c>
      <c r="F217" s="10">
        <f>IFERROR(VLOOKUP(ROW(源数据!A202)-1,源数据!A:AG,11,0),"")</f>
        <v/>
      </c>
      <c r="G217" s="10">
        <f>IFERROR(VLOOKUP(ROW(源数据!A202)-1,源数据!A:AG,12,0),0)</f>
        <v/>
      </c>
      <c r="H217" s="17">
        <f>IFERROR(G217/F217,"")</f>
        <v/>
      </c>
      <c r="I217" s="17">
        <f>IFERROR(VLOOKUP(ROW(源数据!A202)-1,源数据!A:AG,21,0),"")</f>
        <v/>
      </c>
      <c r="J217" s="10">
        <f>IFERROR(VLOOKUP(ROW(源数据!A202)-1,源数据!A:AG,19,0),"")</f>
        <v/>
      </c>
      <c r="K217" s="17">
        <f>IFERROR(VLOOKUP(ROW(源数据!A202)-1,源数据!A:AG,21,0),0)</f>
        <v/>
      </c>
      <c r="L217" s="17">
        <f>IFERROR(VLOOKUP(ROW(源数据!A202)-1,源数据!A:AG,17,0),0)</f>
        <v/>
      </c>
      <c r="M217" s="51">
        <f>IFERROR(VLOOKUP(ROW(源数据!A202)-1,源数据!A:AG,15,0),"")</f>
        <v/>
      </c>
    </row>
    <row r="218">
      <c r="A218" s="10" t="n">
        <v>202</v>
      </c>
      <c r="B218" s="10">
        <f>IFERROR(VLOOKUP(ROW(源数据!A203)-1,源数据!A:AG,33,0),"")</f>
        <v/>
      </c>
      <c r="C218" s="10">
        <f>IFERROR(VLOOKUP(ROW(源数据!A203)-1,源数据!A:AG,9,0),"")</f>
        <v/>
      </c>
      <c r="D218" s="35">
        <f>IFERROR(VLOOKUP(ROW(源数据!A203)-1,源数据!A:AG,8,0),"")</f>
        <v/>
      </c>
      <c r="E218" s="35">
        <f>IFERROR(VLOOKUP(ROW(源数据!A203)-1,源数据!A:AG,10,0),"")</f>
        <v/>
      </c>
      <c r="F218" s="10">
        <f>IFERROR(VLOOKUP(ROW(源数据!A203)-1,源数据!A:AG,11,0),"")</f>
        <v/>
      </c>
      <c r="G218" s="10">
        <f>IFERROR(VLOOKUP(ROW(源数据!A203)-1,源数据!A:AG,12,0),0)</f>
        <v/>
      </c>
      <c r="H218" s="17">
        <f>IFERROR(G218/F218,"")</f>
        <v/>
      </c>
      <c r="I218" s="17">
        <f>IFERROR(VLOOKUP(ROW(源数据!A203)-1,源数据!A:AG,21,0),"")</f>
        <v/>
      </c>
      <c r="J218" s="10">
        <f>IFERROR(VLOOKUP(ROW(源数据!A203)-1,源数据!A:AG,19,0),"")</f>
        <v/>
      </c>
      <c r="K218" s="17">
        <f>IFERROR(VLOOKUP(ROW(源数据!A203)-1,源数据!A:AG,21,0),0)</f>
        <v/>
      </c>
      <c r="L218" s="17">
        <f>IFERROR(VLOOKUP(ROW(源数据!A203)-1,源数据!A:AG,17,0),0)</f>
        <v/>
      </c>
      <c r="M218" s="51">
        <f>IFERROR(VLOOKUP(ROW(源数据!A203)-1,源数据!A:AG,15,0),"")</f>
        <v/>
      </c>
    </row>
    <row r="219">
      <c r="A219" s="10" t="n">
        <v>203</v>
      </c>
      <c r="B219" s="10">
        <f>IFERROR(VLOOKUP(ROW(源数据!A204)-1,源数据!A:AG,33,0),"")</f>
        <v/>
      </c>
      <c r="C219" s="10">
        <f>IFERROR(VLOOKUP(ROW(源数据!A204)-1,源数据!A:AG,9,0),"")</f>
        <v/>
      </c>
      <c r="D219" s="35">
        <f>IFERROR(VLOOKUP(ROW(源数据!A204)-1,源数据!A:AG,8,0),"")</f>
        <v/>
      </c>
      <c r="E219" s="35">
        <f>IFERROR(VLOOKUP(ROW(源数据!A204)-1,源数据!A:AG,10,0),"")</f>
        <v/>
      </c>
      <c r="F219" s="10">
        <f>IFERROR(VLOOKUP(ROW(源数据!A204)-1,源数据!A:AG,11,0),"")</f>
        <v/>
      </c>
      <c r="G219" s="10">
        <f>IFERROR(VLOOKUP(ROW(源数据!A204)-1,源数据!A:AG,12,0),0)</f>
        <v/>
      </c>
      <c r="H219" s="17">
        <f>IFERROR(G219/F219,"")</f>
        <v/>
      </c>
      <c r="I219" s="17">
        <f>IFERROR(VLOOKUP(ROW(源数据!A204)-1,源数据!A:AG,21,0),"")</f>
        <v/>
      </c>
      <c r="J219" s="10">
        <f>IFERROR(VLOOKUP(ROW(源数据!A204)-1,源数据!A:AG,19,0),"")</f>
        <v/>
      </c>
      <c r="K219" s="17">
        <f>IFERROR(VLOOKUP(ROW(源数据!A204)-1,源数据!A:AG,21,0),0)</f>
        <v/>
      </c>
      <c r="L219" s="17">
        <f>IFERROR(VLOOKUP(ROW(源数据!A204)-1,源数据!A:AG,17,0),0)</f>
        <v/>
      </c>
      <c r="M219" s="51">
        <f>IFERROR(VLOOKUP(ROW(源数据!A204)-1,源数据!A:AG,15,0),"")</f>
        <v/>
      </c>
    </row>
    <row r="220">
      <c r="A220" s="10" t="n">
        <v>204</v>
      </c>
      <c r="B220" s="10">
        <f>IFERROR(VLOOKUP(ROW(源数据!A205)-1,源数据!A:AG,33,0),"")</f>
        <v/>
      </c>
      <c r="C220" s="10">
        <f>IFERROR(VLOOKUP(ROW(源数据!A205)-1,源数据!A:AG,9,0),"")</f>
        <v/>
      </c>
      <c r="D220" s="35">
        <f>IFERROR(VLOOKUP(ROW(源数据!A205)-1,源数据!A:AG,8,0),"")</f>
        <v/>
      </c>
      <c r="E220" s="35">
        <f>IFERROR(VLOOKUP(ROW(源数据!A205)-1,源数据!A:AG,10,0),"")</f>
        <v/>
      </c>
      <c r="F220" s="10">
        <f>IFERROR(VLOOKUP(ROW(源数据!A205)-1,源数据!A:AG,11,0),"")</f>
        <v/>
      </c>
      <c r="G220" s="10">
        <f>IFERROR(VLOOKUP(ROW(源数据!A205)-1,源数据!A:AG,12,0),0)</f>
        <v/>
      </c>
      <c r="H220" s="17">
        <f>IFERROR(G220/F220,"")</f>
        <v/>
      </c>
      <c r="I220" s="17">
        <f>IFERROR(VLOOKUP(ROW(源数据!A205)-1,源数据!A:AG,21,0),"")</f>
        <v/>
      </c>
      <c r="J220" s="10">
        <f>IFERROR(VLOOKUP(ROW(源数据!A205)-1,源数据!A:AG,19,0),"")</f>
        <v/>
      </c>
      <c r="K220" s="17">
        <f>IFERROR(VLOOKUP(ROW(源数据!A205)-1,源数据!A:AG,21,0),0)</f>
        <v/>
      </c>
      <c r="L220" s="17">
        <f>IFERROR(VLOOKUP(ROW(源数据!A205)-1,源数据!A:AG,17,0),0)</f>
        <v/>
      </c>
      <c r="M220" s="51">
        <f>IFERROR(VLOOKUP(ROW(源数据!A205)-1,源数据!A:AG,15,0),"")</f>
        <v/>
      </c>
    </row>
    <row r="221">
      <c r="A221" s="10" t="n">
        <v>205</v>
      </c>
      <c r="B221" s="10">
        <f>IFERROR(VLOOKUP(ROW(源数据!A206)-1,源数据!A:AG,33,0),"")</f>
        <v/>
      </c>
      <c r="C221" s="10">
        <f>IFERROR(VLOOKUP(ROW(源数据!A206)-1,源数据!A:AG,9,0),"")</f>
        <v/>
      </c>
      <c r="D221" s="35">
        <f>IFERROR(VLOOKUP(ROW(源数据!A206)-1,源数据!A:AG,8,0),"")</f>
        <v/>
      </c>
      <c r="E221" s="35">
        <f>IFERROR(VLOOKUP(ROW(源数据!A206)-1,源数据!A:AG,10,0),"")</f>
        <v/>
      </c>
      <c r="F221" s="10">
        <f>IFERROR(VLOOKUP(ROW(源数据!A206)-1,源数据!A:AG,11,0),"")</f>
        <v/>
      </c>
      <c r="G221" s="10">
        <f>IFERROR(VLOOKUP(ROW(源数据!A206)-1,源数据!A:AG,12,0),0)</f>
        <v/>
      </c>
      <c r="H221" s="17">
        <f>IFERROR(G221/F221,"")</f>
        <v/>
      </c>
      <c r="I221" s="17">
        <f>IFERROR(VLOOKUP(ROW(源数据!A206)-1,源数据!A:AG,21,0),"")</f>
        <v/>
      </c>
      <c r="J221" s="10">
        <f>IFERROR(VLOOKUP(ROW(源数据!A206)-1,源数据!A:AG,19,0),"")</f>
        <v/>
      </c>
      <c r="K221" s="17">
        <f>IFERROR(VLOOKUP(ROW(源数据!A206)-1,源数据!A:AG,21,0),0)</f>
        <v/>
      </c>
      <c r="L221" s="17">
        <f>IFERROR(VLOOKUP(ROW(源数据!A206)-1,源数据!A:AG,17,0),0)</f>
        <v/>
      </c>
      <c r="M221" s="51">
        <f>IFERROR(VLOOKUP(ROW(源数据!A206)-1,源数据!A:AG,15,0),"")</f>
        <v/>
      </c>
    </row>
    <row r="222">
      <c r="A222" s="10" t="n">
        <v>206</v>
      </c>
      <c r="B222" s="10">
        <f>IFERROR(VLOOKUP(ROW(源数据!A207)-1,源数据!A:AG,33,0),"")</f>
        <v/>
      </c>
      <c r="C222" s="10">
        <f>IFERROR(VLOOKUP(ROW(源数据!A207)-1,源数据!A:AG,9,0),"")</f>
        <v/>
      </c>
      <c r="D222" s="35">
        <f>IFERROR(VLOOKUP(ROW(源数据!A207)-1,源数据!A:AG,8,0),"")</f>
        <v/>
      </c>
      <c r="E222" s="35">
        <f>IFERROR(VLOOKUP(ROW(源数据!A207)-1,源数据!A:AG,10,0),"")</f>
        <v/>
      </c>
      <c r="F222" s="10">
        <f>IFERROR(VLOOKUP(ROW(源数据!A207)-1,源数据!A:AG,11,0),"")</f>
        <v/>
      </c>
      <c r="G222" s="10">
        <f>IFERROR(VLOOKUP(ROW(源数据!A207)-1,源数据!A:AG,12,0),0)</f>
        <v/>
      </c>
      <c r="H222" s="17">
        <f>IFERROR(G222/F222,"")</f>
        <v/>
      </c>
      <c r="I222" s="17">
        <f>IFERROR(VLOOKUP(ROW(源数据!A207)-1,源数据!A:AG,21,0),"")</f>
        <v/>
      </c>
      <c r="J222" s="10">
        <f>IFERROR(VLOOKUP(ROW(源数据!A207)-1,源数据!A:AG,19,0),"")</f>
        <v/>
      </c>
      <c r="K222" s="17">
        <f>IFERROR(VLOOKUP(ROW(源数据!A207)-1,源数据!A:AG,21,0),0)</f>
        <v/>
      </c>
      <c r="L222" s="17">
        <f>IFERROR(VLOOKUP(ROW(源数据!A207)-1,源数据!A:AG,17,0),0)</f>
        <v/>
      </c>
      <c r="M222" s="51">
        <f>IFERROR(VLOOKUP(ROW(源数据!A207)-1,源数据!A:AG,15,0),"")</f>
        <v/>
      </c>
    </row>
    <row r="223">
      <c r="A223" s="10" t="n">
        <v>207</v>
      </c>
      <c r="B223" s="10">
        <f>IFERROR(VLOOKUP(ROW(源数据!A208)-1,源数据!A:AG,33,0),"")</f>
        <v/>
      </c>
      <c r="C223" s="10">
        <f>IFERROR(VLOOKUP(ROW(源数据!A208)-1,源数据!A:AG,9,0),"")</f>
        <v/>
      </c>
      <c r="D223" s="35">
        <f>IFERROR(VLOOKUP(ROW(源数据!A208)-1,源数据!A:AG,8,0),"")</f>
        <v/>
      </c>
      <c r="E223" s="35">
        <f>IFERROR(VLOOKUP(ROW(源数据!A208)-1,源数据!A:AG,10,0),"")</f>
        <v/>
      </c>
      <c r="F223" s="10">
        <f>IFERROR(VLOOKUP(ROW(源数据!A208)-1,源数据!A:AG,11,0),"")</f>
        <v/>
      </c>
      <c r="G223" s="10">
        <f>IFERROR(VLOOKUP(ROW(源数据!A208)-1,源数据!A:AG,12,0),0)</f>
        <v/>
      </c>
      <c r="H223" s="17">
        <f>IFERROR(G223/F223,"")</f>
        <v/>
      </c>
      <c r="I223" s="17">
        <f>IFERROR(VLOOKUP(ROW(源数据!A208)-1,源数据!A:AG,21,0),"")</f>
        <v/>
      </c>
      <c r="J223" s="10">
        <f>IFERROR(VLOOKUP(ROW(源数据!A208)-1,源数据!A:AG,19,0),"")</f>
        <v/>
      </c>
      <c r="K223" s="17">
        <f>IFERROR(VLOOKUP(ROW(源数据!A208)-1,源数据!A:AG,21,0),0)</f>
        <v/>
      </c>
      <c r="L223" s="17">
        <f>IFERROR(VLOOKUP(ROW(源数据!A208)-1,源数据!A:AG,17,0),0)</f>
        <v/>
      </c>
      <c r="M223" s="51">
        <f>IFERROR(VLOOKUP(ROW(源数据!A208)-1,源数据!A:AG,15,0),"")</f>
        <v/>
      </c>
    </row>
    <row r="224">
      <c r="A224" s="10" t="n">
        <v>208</v>
      </c>
      <c r="B224" s="10">
        <f>IFERROR(VLOOKUP(ROW(源数据!A209)-1,源数据!A:AG,33,0),"")</f>
        <v/>
      </c>
      <c r="C224" s="10">
        <f>IFERROR(VLOOKUP(ROW(源数据!A209)-1,源数据!A:AG,9,0),"")</f>
        <v/>
      </c>
      <c r="D224" s="35">
        <f>IFERROR(VLOOKUP(ROW(源数据!A209)-1,源数据!A:AG,8,0),"")</f>
        <v/>
      </c>
      <c r="E224" s="35">
        <f>IFERROR(VLOOKUP(ROW(源数据!A209)-1,源数据!A:AG,10,0),"")</f>
        <v/>
      </c>
      <c r="F224" s="10">
        <f>IFERROR(VLOOKUP(ROW(源数据!A209)-1,源数据!A:AG,11,0),"")</f>
        <v/>
      </c>
      <c r="G224" s="10">
        <f>IFERROR(VLOOKUP(ROW(源数据!A209)-1,源数据!A:AG,12,0),0)</f>
        <v/>
      </c>
      <c r="H224" s="17">
        <f>IFERROR(G224/F224,"")</f>
        <v/>
      </c>
      <c r="I224" s="17">
        <f>IFERROR(VLOOKUP(ROW(源数据!A209)-1,源数据!A:AG,21,0),"")</f>
        <v/>
      </c>
      <c r="J224" s="10">
        <f>IFERROR(VLOOKUP(ROW(源数据!A209)-1,源数据!A:AG,19,0),"")</f>
        <v/>
      </c>
      <c r="K224" s="17">
        <f>IFERROR(VLOOKUP(ROW(源数据!A209)-1,源数据!A:AG,21,0),0)</f>
        <v/>
      </c>
      <c r="L224" s="17">
        <f>IFERROR(VLOOKUP(ROW(源数据!A209)-1,源数据!A:AG,17,0),0)</f>
        <v/>
      </c>
      <c r="M224" s="51">
        <f>IFERROR(VLOOKUP(ROW(源数据!A209)-1,源数据!A:AG,15,0),"")</f>
        <v/>
      </c>
    </row>
    <row r="225">
      <c r="A225" s="10" t="n">
        <v>209</v>
      </c>
      <c r="B225" s="10">
        <f>IFERROR(VLOOKUP(ROW(源数据!A210)-1,源数据!A:AG,33,0),"")</f>
        <v/>
      </c>
      <c r="C225" s="10">
        <f>IFERROR(VLOOKUP(ROW(源数据!A210)-1,源数据!A:AG,9,0),"")</f>
        <v/>
      </c>
      <c r="D225" s="35">
        <f>IFERROR(VLOOKUP(ROW(源数据!A210)-1,源数据!A:AG,8,0),"")</f>
        <v/>
      </c>
      <c r="E225" s="35">
        <f>IFERROR(VLOOKUP(ROW(源数据!A210)-1,源数据!A:AG,10,0),"")</f>
        <v/>
      </c>
      <c r="F225" s="10">
        <f>IFERROR(VLOOKUP(ROW(源数据!A210)-1,源数据!A:AG,11,0),"")</f>
        <v/>
      </c>
      <c r="G225" s="10">
        <f>IFERROR(VLOOKUP(ROW(源数据!A210)-1,源数据!A:AG,12,0),0)</f>
        <v/>
      </c>
      <c r="H225" s="17">
        <f>IFERROR(G225/F225,"")</f>
        <v/>
      </c>
      <c r="I225" s="17">
        <f>IFERROR(VLOOKUP(ROW(源数据!A210)-1,源数据!A:AG,21,0),"")</f>
        <v/>
      </c>
      <c r="J225" s="10">
        <f>IFERROR(VLOOKUP(ROW(源数据!A210)-1,源数据!A:AG,19,0),"")</f>
        <v/>
      </c>
      <c r="K225" s="17">
        <f>IFERROR(VLOOKUP(ROW(源数据!A210)-1,源数据!A:AG,21,0),0)</f>
        <v/>
      </c>
      <c r="L225" s="17">
        <f>IFERROR(VLOOKUP(ROW(源数据!A210)-1,源数据!A:AG,17,0),0)</f>
        <v/>
      </c>
      <c r="M225" s="51">
        <f>IFERROR(VLOOKUP(ROW(源数据!A210)-1,源数据!A:AG,15,0),"")</f>
        <v/>
      </c>
    </row>
    <row r="226">
      <c r="A226" s="10" t="n">
        <v>210</v>
      </c>
      <c r="B226" s="10">
        <f>IFERROR(VLOOKUP(ROW(源数据!A211)-1,源数据!A:AG,33,0),"")</f>
        <v/>
      </c>
      <c r="C226" s="10">
        <f>IFERROR(VLOOKUP(ROW(源数据!A211)-1,源数据!A:AG,9,0),"")</f>
        <v/>
      </c>
      <c r="D226" s="35">
        <f>IFERROR(VLOOKUP(ROW(源数据!A211)-1,源数据!A:AG,8,0),"")</f>
        <v/>
      </c>
      <c r="E226" s="35">
        <f>IFERROR(VLOOKUP(ROW(源数据!A211)-1,源数据!A:AG,10,0),"")</f>
        <v/>
      </c>
      <c r="F226" s="10">
        <f>IFERROR(VLOOKUP(ROW(源数据!A211)-1,源数据!A:AG,11,0),"")</f>
        <v/>
      </c>
      <c r="G226" s="10">
        <f>IFERROR(VLOOKUP(ROW(源数据!A211)-1,源数据!A:AG,12,0),0)</f>
        <v/>
      </c>
      <c r="H226" s="17">
        <f>IFERROR(G226/F226,"")</f>
        <v/>
      </c>
      <c r="I226" s="17">
        <f>IFERROR(VLOOKUP(ROW(源数据!A211)-1,源数据!A:AG,21,0),"")</f>
        <v/>
      </c>
      <c r="J226" s="10">
        <f>IFERROR(VLOOKUP(ROW(源数据!A211)-1,源数据!A:AG,19,0),"")</f>
        <v/>
      </c>
      <c r="K226" s="17">
        <f>IFERROR(VLOOKUP(ROW(源数据!A211)-1,源数据!A:AG,21,0),0)</f>
        <v/>
      </c>
      <c r="L226" s="17">
        <f>IFERROR(VLOOKUP(ROW(源数据!A211)-1,源数据!A:AG,17,0),0)</f>
        <v/>
      </c>
      <c r="M226" s="51">
        <f>IFERROR(VLOOKUP(ROW(源数据!A211)-1,源数据!A:AG,15,0),"")</f>
        <v/>
      </c>
    </row>
    <row r="227">
      <c r="A227" s="10" t="n">
        <v>211</v>
      </c>
      <c r="B227" s="10">
        <f>IFERROR(VLOOKUP(ROW(源数据!A212)-1,源数据!A:AG,33,0),"")</f>
        <v/>
      </c>
      <c r="C227" s="10">
        <f>IFERROR(VLOOKUP(ROW(源数据!A212)-1,源数据!A:AG,9,0),"")</f>
        <v/>
      </c>
      <c r="D227" s="35">
        <f>IFERROR(VLOOKUP(ROW(源数据!A212)-1,源数据!A:AG,8,0),"")</f>
        <v/>
      </c>
      <c r="E227" s="35">
        <f>IFERROR(VLOOKUP(ROW(源数据!A212)-1,源数据!A:AG,10,0),"")</f>
        <v/>
      </c>
      <c r="F227" s="10">
        <f>IFERROR(VLOOKUP(ROW(源数据!A212)-1,源数据!A:AG,11,0),"")</f>
        <v/>
      </c>
      <c r="G227" s="10">
        <f>IFERROR(VLOOKUP(ROW(源数据!A212)-1,源数据!A:AG,12,0),0)</f>
        <v/>
      </c>
      <c r="H227" s="17">
        <f>IFERROR(G227/F227,"")</f>
        <v/>
      </c>
      <c r="I227" s="17">
        <f>IFERROR(VLOOKUP(ROW(源数据!A212)-1,源数据!A:AG,21,0),"")</f>
        <v/>
      </c>
      <c r="J227" s="10">
        <f>IFERROR(VLOOKUP(ROW(源数据!A212)-1,源数据!A:AG,19,0),"")</f>
        <v/>
      </c>
      <c r="K227" s="17">
        <f>IFERROR(VLOOKUP(ROW(源数据!A212)-1,源数据!A:AG,21,0),0)</f>
        <v/>
      </c>
      <c r="L227" s="17">
        <f>IFERROR(VLOOKUP(ROW(源数据!A212)-1,源数据!A:AG,17,0),0)</f>
        <v/>
      </c>
      <c r="M227" s="51">
        <f>IFERROR(VLOOKUP(ROW(源数据!A212)-1,源数据!A:AG,15,0),"")</f>
        <v/>
      </c>
    </row>
    <row r="228">
      <c r="A228" s="10" t="n">
        <v>212</v>
      </c>
      <c r="B228" s="10">
        <f>IFERROR(VLOOKUP(ROW(源数据!A213)-1,源数据!A:AG,33,0),"")</f>
        <v/>
      </c>
      <c r="C228" s="10">
        <f>IFERROR(VLOOKUP(ROW(源数据!A213)-1,源数据!A:AG,9,0),"")</f>
        <v/>
      </c>
      <c r="D228" s="35">
        <f>IFERROR(VLOOKUP(ROW(源数据!A213)-1,源数据!A:AG,8,0),"")</f>
        <v/>
      </c>
      <c r="E228" s="35">
        <f>IFERROR(VLOOKUP(ROW(源数据!A213)-1,源数据!A:AG,10,0),"")</f>
        <v/>
      </c>
      <c r="F228" s="10">
        <f>IFERROR(VLOOKUP(ROW(源数据!A213)-1,源数据!A:AG,11,0),"")</f>
        <v/>
      </c>
      <c r="G228" s="10">
        <f>IFERROR(VLOOKUP(ROW(源数据!A213)-1,源数据!A:AG,12,0),0)</f>
        <v/>
      </c>
      <c r="H228" s="17">
        <f>IFERROR(G228/F228,"")</f>
        <v/>
      </c>
      <c r="I228" s="17">
        <f>IFERROR(VLOOKUP(ROW(源数据!A213)-1,源数据!A:AG,21,0),"")</f>
        <v/>
      </c>
      <c r="J228" s="10">
        <f>IFERROR(VLOOKUP(ROW(源数据!A213)-1,源数据!A:AG,19,0),"")</f>
        <v/>
      </c>
      <c r="K228" s="17">
        <f>IFERROR(VLOOKUP(ROW(源数据!A213)-1,源数据!A:AG,21,0),0)</f>
        <v/>
      </c>
      <c r="L228" s="17">
        <f>IFERROR(VLOOKUP(ROW(源数据!A213)-1,源数据!A:AG,17,0),0)</f>
        <v/>
      </c>
      <c r="M228" s="51">
        <f>IFERROR(VLOOKUP(ROW(源数据!A213)-1,源数据!A:AG,15,0),"")</f>
        <v/>
      </c>
    </row>
    <row r="229">
      <c r="A229" s="10" t="n">
        <v>213</v>
      </c>
      <c r="B229" s="10">
        <f>IFERROR(VLOOKUP(ROW(源数据!A214)-1,源数据!A:AG,33,0),"")</f>
        <v/>
      </c>
      <c r="C229" s="10">
        <f>IFERROR(VLOOKUP(ROW(源数据!A214)-1,源数据!A:AG,9,0),"")</f>
        <v/>
      </c>
      <c r="D229" s="35">
        <f>IFERROR(VLOOKUP(ROW(源数据!A214)-1,源数据!A:AG,8,0),"")</f>
        <v/>
      </c>
      <c r="E229" s="35">
        <f>IFERROR(VLOOKUP(ROW(源数据!A214)-1,源数据!A:AG,10,0),"")</f>
        <v/>
      </c>
      <c r="F229" s="10">
        <f>IFERROR(VLOOKUP(ROW(源数据!A214)-1,源数据!A:AG,11,0),"")</f>
        <v/>
      </c>
      <c r="G229" s="10">
        <f>IFERROR(VLOOKUP(ROW(源数据!A214)-1,源数据!A:AG,12,0),0)</f>
        <v/>
      </c>
      <c r="H229" s="17">
        <f>IFERROR(G229/F229,"")</f>
        <v/>
      </c>
      <c r="I229" s="17">
        <f>IFERROR(VLOOKUP(ROW(源数据!A214)-1,源数据!A:AG,21,0),"")</f>
        <v/>
      </c>
      <c r="J229" s="10">
        <f>IFERROR(VLOOKUP(ROW(源数据!A214)-1,源数据!A:AG,19,0),"")</f>
        <v/>
      </c>
      <c r="K229" s="17">
        <f>IFERROR(VLOOKUP(ROW(源数据!A214)-1,源数据!A:AG,21,0),0)</f>
        <v/>
      </c>
      <c r="L229" s="17">
        <f>IFERROR(VLOOKUP(ROW(源数据!A214)-1,源数据!A:AG,17,0),0)</f>
        <v/>
      </c>
      <c r="M229" s="51">
        <f>IFERROR(VLOOKUP(ROW(源数据!A214)-1,源数据!A:AG,15,0),"")</f>
        <v/>
      </c>
    </row>
    <row r="230">
      <c r="A230" s="10" t="n">
        <v>214</v>
      </c>
      <c r="B230" s="10">
        <f>IFERROR(VLOOKUP(ROW(源数据!A215)-1,源数据!A:AG,33,0),"")</f>
        <v/>
      </c>
      <c r="C230" s="10">
        <f>IFERROR(VLOOKUP(ROW(源数据!A215)-1,源数据!A:AG,9,0),"")</f>
        <v/>
      </c>
      <c r="D230" s="35">
        <f>IFERROR(VLOOKUP(ROW(源数据!A215)-1,源数据!A:AG,8,0),"")</f>
        <v/>
      </c>
      <c r="E230" s="35">
        <f>IFERROR(VLOOKUP(ROW(源数据!A215)-1,源数据!A:AG,10,0),"")</f>
        <v/>
      </c>
      <c r="F230" s="10">
        <f>IFERROR(VLOOKUP(ROW(源数据!A215)-1,源数据!A:AG,11,0),"")</f>
        <v/>
      </c>
      <c r="G230" s="10">
        <f>IFERROR(VLOOKUP(ROW(源数据!A215)-1,源数据!A:AG,12,0),0)</f>
        <v/>
      </c>
      <c r="H230" s="17">
        <f>IFERROR(G230/F230,"")</f>
        <v/>
      </c>
      <c r="I230" s="17">
        <f>IFERROR(VLOOKUP(ROW(源数据!A215)-1,源数据!A:AG,21,0),"")</f>
        <v/>
      </c>
      <c r="J230" s="10">
        <f>IFERROR(VLOOKUP(ROW(源数据!A215)-1,源数据!A:AG,19,0),"")</f>
        <v/>
      </c>
      <c r="K230" s="17">
        <f>IFERROR(VLOOKUP(ROW(源数据!A215)-1,源数据!A:AG,21,0),0)</f>
        <v/>
      </c>
      <c r="L230" s="17">
        <f>IFERROR(VLOOKUP(ROW(源数据!A215)-1,源数据!A:AG,17,0),0)</f>
        <v/>
      </c>
      <c r="M230" s="51">
        <f>IFERROR(VLOOKUP(ROW(源数据!A215)-1,源数据!A:AG,15,0),"")</f>
        <v/>
      </c>
    </row>
    <row r="231">
      <c r="A231" s="10" t="n">
        <v>215</v>
      </c>
      <c r="B231" s="10">
        <f>IFERROR(VLOOKUP(ROW(源数据!A216)-1,源数据!A:AG,33,0),"")</f>
        <v/>
      </c>
      <c r="C231" s="10">
        <f>IFERROR(VLOOKUP(ROW(源数据!A216)-1,源数据!A:AG,9,0),"")</f>
        <v/>
      </c>
      <c r="D231" s="35">
        <f>IFERROR(VLOOKUP(ROW(源数据!A216)-1,源数据!A:AG,8,0),"")</f>
        <v/>
      </c>
      <c r="E231" s="35">
        <f>IFERROR(VLOOKUP(ROW(源数据!A216)-1,源数据!A:AG,10,0),"")</f>
        <v/>
      </c>
      <c r="F231" s="10">
        <f>IFERROR(VLOOKUP(ROW(源数据!A216)-1,源数据!A:AG,11,0),"")</f>
        <v/>
      </c>
      <c r="G231" s="10">
        <f>IFERROR(VLOOKUP(ROW(源数据!A216)-1,源数据!A:AG,12,0),0)</f>
        <v/>
      </c>
      <c r="H231" s="17">
        <f>IFERROR(G231/F231,"")</f>
        <v/>
      </c>
      <c r="I231" s="17">
        <f>IFERROR(VLOOKUP(ROW(源数据!A216)-1,源数据!A:AG,21,0),"")</f>
        <v/>
      </c>
      <c r="J231" s="10">
        <f>IFERROR(VLOOKUP(ROW(源数据!A216)-1,源数据!A:AG,19,0),"")</f>
        <v/>
      </c>
      <c r="K231" s="17">
        <f>IFERROR(VLOOKUP(ROW(源数据!A216)-1,源数据!A:AG,21,0),0)</f>
        <v/>
      </c>
      <c r="L231" s="17">
        <f>IFERROR(VLOOKUP(ROW(源数据!A216)-1,源数据!A:AG,17,0),0)</f>
        <v/>
      </c>
      <c r="M231" s="51">
        <f>IFERROR(VLOOKUP(ROW(源数据!A216)-1,源数据!A:AG,15,0),"")</f>
        <v/>
      </c>
    </row>
    <row r="232">
      <c r="A232" s="10" t="n">
        <v>216</v>
      </c>
      <c r="B232" s="10">
        <f>IFERROR(VLOOKUP(ROW(源数据!A217)-1,源数据!A:AG,33,0),"")</f>
        <v/>
      </c>
      <c r="C232" s="10">
        <f>IFERROR(VLOOKUP(ROW(源数据!A217)-1,源数据!A:AG,9,0),"")</f>
        <v/>
      </c>
      <c r="D232" s="35">
        <f>IFERROR(VLOOKUP(ROW(源数据!A217)-1,源数据!A:AG,8,0),"")</f>
        <v/>
      </c>
      <c r="E232" s="35">
        <f>IFERROR(VLOOKUP(ROW(源数据!A217)-1,源数据!A:AG,10,0),"")</f>
        <v/>
      </c>
      <c r="F232" s="10">
        <f>IFERROR(VLOOKUP(ROW(源数据!A217)-1,源数据!A:AG,11,0),"")</f>
        <v/>
      </c>
      <c r="G232" s="10">
        <f>IFERROR(VLOOKUP(ROW(源数据!A217)-1,源数据!A:AG,12,0),0)</f>
        <v/>
      </c>
      <c r="H232" s="17">
        <f>IFERROR(G232/F232,"")</f>
        <v/>
      </c>
      <c r="I232" s="17">
        <f>IFERROR(VLOOKUP(ROW(源数据!A217)-1,源数据!A:AG,21,0),"")</f>
        <v/>
      </c>
      <c r="J232" s="10">
        <f>IFERROR(VLOOKUP(ROW(源数据!A217)-1,源数据!A:AG,19,0),"")</f>
        <v/>
      </c>
      <c r="K232" s="17">
        <f>IFERROR(VLOOKUP(ROW(源数据!A217)-1,源数据!A:AG,21,0),0)</f>
        <v/>
      </c>
      <c r="L232" s="17">
        <f>IFERROR(VLOOKUP(ROW(源数据!A217)-1,源数据!A:AG,17,0),0)</f>
        <v/>
      </c>
      <c r="M232" s="51">
        <f>IFERROR(VLOOKUP(ROW(源数据!A217)-1,源数据!A:AG,15,0),"")</f>
        <v/>
      </c>
    </row>
    <row r="233">
      <c r="A233" s="10" t="n">
        <v>217</v>
      </c>
      <c r="B233" s="10">
        <f>IFERROR(VLOOKUP(ROW(源数据!A218)-1,源数据!A:AG,33,0),"")</f>
        <v/>
      </c>
      <c r="C233" s="10">
        <f>IFERROR(VLOOKUP(ROW(源数据!A218)-1,源数据!A:AG,9,0),"")</f>
        <v/>
      </c>
      <c r="D233" s="35">
        <f>IFERROR(VLOOKUP(ROW(源数据!A218)-1,源数据!A:AG,8,0),"")</f>
        <v/>
      </c>
      <c r="E233" s="35">
        <f>IFERROR(VLOOKUP(ROW(源数据!A218)-1,源数据!A:AG,10,0),"")</f>
        <v/>
      </c>
      <c r="F233" s="10">
        <f>IFERROR(VLOOKUP(ROW(源数据!A218)-1,源数据!A:AG,11,0),"")</f>
        <v/>
      </c>
      <c r="G233" s="10">
        <f>IFERROR(VLOOKUP(ROW(源数据!A218)-1,源数据!A:AG,12,0),0)</f>
        <v/>
      </c>
      <c r="H233" s="17">
        <f>IFERROR(G233/F233,"")</f>
        <v/>
      </c>
      <c r="I233" s="17">
        <f>IFERROR(VLOOKUP(ROW(源数据!A218)-1,源数据!A:AG,21,0),"")</f>
        <v/>
      </c>
      <c r="J233" s="10">
        <f>IFERROR(VLOOKUP(ROW(源数据!A218)-1,源数据!A:AG,19,0),"")</f>
        <v/>
      </c>
      <c r="K233" s="17">
        <f>IFERROR(VLOOKUP(ROW(源数据!A218)-1,源数据!A:AG,21,0),0)</f>
        <v/>
      </c>
      <c r="L233" s="17">
        <f>IFERROR(VLOOKUP(ROW(源数据!A218)-1,源数据!A:AG,17,0),0)</f>
        <v/>
      </c>
      <c r="M233" s="51">
        <f>IFERROR(VLOOKUP(ROW(源数据!A218)-1,源数据!A:AG,15,0),"")</f>
        <v/>
      </c>
    </row>
    <row r="234">
      <c r="A234" s="10" t="n">
        <v>218</v>
      </c>
      <c r="B234" s="10">
        <f>IFERROR(VLOOKUP(ROW(源数据!A219)-1,源数据!A:AG,33,0),"")</f>
        <v/>
      </c>
      <c r="C234" s="10">
        <f>IFERROR(VLOOKUP(ROW(源数据!A219)-1,源数据!A:AG,9,0),"")</f>
        <v/>
      </c>
      <c r="D234" s="35">
        <f>IFERROR(VLOOKUP(ROW(源数据!A219)-1,源数据!A:AG,8,0),"")</f>
        <v/>
      </c>
      <c r="E234" s="35">
        <f>IFERROR(VLOOKUP(ROW(源数据!A219)-1,源数据!A:AG,10,0),"")</f>
        <v/>
      </c>
      <c r="F234" s="10">
        <f>IFERROR(VLOOKUP(ROW(源数据!A219)-1,源数据!A:AG,11,0),"")</f>
        <v/>
      </c>
      <c r="G234" s="10">
        <f>IFERROR(VLOOKUP(ROW(源数据!A219)-1,源数据!A:AG,12,0),0)</f>
        <v/>
      </c>
      <c r="H234" s="17">
        <f>IFERROR(G234/F234,"")</f>
        <v/>
      </c>
      <c r="I234" s="17">
        <f>IFERROR(VLOOKUP(ROW(源数据!A219)-1,源数据!A:AG,21,0),"")</f>
        <v/>
      </c>
      <c r="J234" s="10">
        <f>IFERROR(VLOOKUP(ROW(源数据!A219)-1,源数据!A:AG,19,0),"")</f>
        <v/>
      </c>
      <c r="K234" s="17">
        <f>IFERROR(VLOOKUP(ROW(源数据!A219)-1,源数据!A:AG,21,0),0)</f>
        <v/>
      </c>
      <c r="L234" s="17">
        <f>IFERROR(VLOOKUP(ROW(源数据!A219)-1,源数据!A:AG,17,0),0)</f>
        <v/>
      </c>
      <c r="M234" s="51">
        <f>IFERROR(VLOOKUP(ROW(源数据!A219)-1,源数据!A:AG,15,0),"")</f>
        <v/>
      </c>
    </row>
    <row r="235">
      <c r="A235" s="10" t="n">
        <v>219</v>
      </c>
      <c r="B235" s="10">
        <f>IFERROR(VLOOKUP(ROW(源数据!A220)-1,源数据!A:AG,33,0),"")</f>
        <v/>
      </c>
      <c r="C235" s="10">
        <f>IFERROR(VLOOKUP(ROW(源数据!A220)-1,源数据!A:AG,9,0),"")</f>
        <v/>
      </c>
      <c r="D235" s="35">
        <f>IFERROR(VLOOKUP(ROW(源数据!A220)-1,源数据!A:AG,8,0),"")</f>
        <v/>
      </c>
      <c r="E235" s="35">
        <f>IFERROR(VLOOKUP(ROW(源数据!A220)-1,源数据!A:AG,10,0),"")</f>
        <v/>
      </c>
      <c r="F235" s="10">
        <f>IFERROR(VLOOKUP(ROW(源数据!A220)-1,源数据!A:AG,11,0),"")</f>
        <v/>
      </c>
      <c r="G235" s="10">
        <f>IFERROR(VLOOKUP(ROW(源数据!A220)-1,源数据!A:AG,12,0),0)</f>
        <v/>
      </c>
      <c r="H235" s="17">
        <f>IFERROR(G235/F235,"")</f>
        <v/>
      </c>
      <c r="I235" s="17">
        <f>IFERROR(VLOOKUP(ROW(源数据!A220)-1,源数据!A:AG,21,0),"")</f>
        <v/>
      </c>
      <c r="J235" s="10">
        <f>IFERROR(VLOOKUP(ROW(源数据!A220)-1,源数据!A:AG,19,0),"")</f>
        <v/>
      </c>
      <c r="K235" s="17">
        <f>IFERROR(VLOOKUP(ROW(源数据!A220)-1,源数据!A:AG,21,0),0)</f>
        <v/>
      </c>
      <c r="L235" s="17">
        <f>IFERROR(VLOOKUP(ROW(源数据!A220)-1,源数据!A:AG,17,0),0)</f>
        <v/>
      </c>
      <c r="M235" s="51">
        <f>IFERROR(VLOOKUP(ROW(源数据!A220)-1,源数据!A:AG,15,0),"")</f>
        <v/>
      </c>
    </row>
    <row r="236">
      <c r="A236" s="10" t="n">
        <v>220</v>
      </c>
      <c r="B236" s="10">
        <f>IFERROR(VLOOKUP(ROW(源数据!A221)-1,源数据!A:AG,33,0),"")</f>
        <v/>
      </c>
      <c r="C236" s="10">
        <f>IFERROR(VLOOKUP(ROW(源数据!A221)-1,源数据!A:AG,9,0),"")</f>
        <v/>
      </c>
      <c r="D236" s="35">
        <f>IFERROR(VLOOKUP(ROW(源数据!A221)-1,源数据!A:AG,8,0),"")</f>
        <v/>
      </c>
      <c r="E236" s="35">
        <f>IFERROR(VLOOKUP(ROW(源数据!A221)-1,源数据!A:AG,10,0),"")</f>
        <v/>
      </c>
      <c r="F236" s="10">
        <f>IFERROR(VLOOKUP(ROW(源数据!A221)-1,源数据!A:AG,11,0),"")</f>
        <v/>
      </c>
      <c r="G236" s="10">
        <f>IFERROR(VLOOKUP(ROW(源数据!A221)-1,源数据!A:AG,12,0),0)</f>
        <v/>
      </c>
      <c r="H236" s="17">
        <f>IFERROR(G236/F236,"")</f>
        <v/>
      </c>
      <c r="I236" s="17">
        <f>IFERROR(VLOOKUP(ROW(源数据!A221)-1,源数据!A:AG,21,0),"")</f>
        <v/>
      </c>
      <c r="J236" s="10">
        <f>IFERROR(VLOOKUP(ROW(源数据!A221)-1,源数据!A:AG,19,0),"")</f>
        <v/>
      </c>
      <c r="K236" s="17">
        <f>IFERROR(VLOOKUP(ROW(源数据!A221)-1,源数据!A:AG,21,0),0)</f>
        <v/>
      </c>
      <c r="L236" s="17">
        <f>IFERROR(VLOOKUP(ROW(源数据!A221)-1,源数据!A:AG,17,0),0)</f>
        <v/>
      </c>
      <c r="M236" s="51">
        <f>IFERROR(VLOOKUP(ROW(源数据!A221)-1,源数据!A:AG,15,0),"")</f>
        <v/>
      </c>
    </row>
    <row r="237">
      <c r="A237" s="10" t="n">
        <v>221</v>
      </c>
      <c r="B237" s="10">
        <f>IFERROR(VLOOKUP(ROW(源数据!A222)-1,源数据!A:AG,33,0),"")</f>
        <v/>
      </c>
      <c r="C237" s="10">
        <f>IFERROR(VLOOKUP(ROW(源数据!A222)-1,源数据!A:AG,9,0),"")</f>
        <v/>
      </c>
      <c r="D237" s="35">
        <f>IFERROR(VLOOKUP(ROW(源数据!A222)-1,源数据!A:AG,8,0),"")</f>
        <v/>
      </c>
      <c r="E237" s="35">
        <f>IFERROR(VLOOKUP(ROW(源数据!A222)-1,源数据!A:AG,10,0),"")</f>
        <v/>
      </c>
      <c r="F237" s="10">
        <f>IFERROR(VLOOKUP(ROW(源数据!A222)-1,源数据!A:AG,11,0),"")</f>
        <v/>
      </c>
      <c r="G237" s="10">
        <f>IFERROR(VLOOKUP(ROW(源数据!A222)-1,源数据!A:AG,12,0),0)</f>
        <v/>
      </c>
      <c r="H237" s="17">
        <f>IFERROR(G237/F237,"")</f>
        <v/>
      </c>
      <c r="I237" s="17">
        <f>IFERROR(VLOOKUP(ROW(源数据!A222)-1,源数据!A:AG,21,0),"")</f>
        <v/>
      </c>
      <c r="J237" s="10">
        <f>IFERROR(VLOOKUP(ROW(源数据!A222)-1,源数据!A:AG,19,0),"")</f>
        <v/>
      </c>
      <c r="K237" s="17">
        <f>IFERROR(VLOOKUP(ROW(源数据!A222)-1,源数据!A:AG,21,0),0)</f>
        <v/>
      </c>
      <c r="L237" s="17">
        <f>IFERROR(VLOOKUP(ROW(源数据!A222)-1,源数据!A:AG,17,0),0)</f>
        <v/>
      </c>
      <c r="M237" s="51">
        <f>IFERROR(VLOOKUP(ROW(源数据!A222)-1,源数据!A:AG,15,0),"")</f>
        <v/>
      </c>
    </row>
    <row r="238">
      <c r="A238" s="10" t="n">
        <v>222</v>
      </c>
      <c r="B238" s="10">
        <f>IFERROR(VLOOKUP(ROW(源数据!A223)-1,源数据!A:AG,33,0),"")</f>
        <v/>
      </c>
      <c r="C238" s="10">
        <f>IFERROR(VLOOKUP(ROW(源数据!A223)-1,源数据!A:AG,9,0),"")</f>
        <v/>
      </c>
      <c r="D238" s="35">
        <f>IFERROR(VLOOKUP(ROW(源数据!A223)-1,源数据!A:AG,8,0),"")</f>
        <v/>
      </c>
      <c r="E238" s="35">
        <f>IFERROR(VLOOKUP(ROW(源数据!A223)-1,源数据!A:AG,10,0),"")</f>
        <v/>
      </c>
      <c r="F238" s="10">
        <f>IFERROR(VLOOKUP(ROW(源数据!A223)-1,源数据!A:AG,11,0),"")</f>
        <v/>
      </c>
      <c r="G238" s="10">
        <f>IFERROR(VLOOKUP(ROW(源数据!A223)-1,源数据!A:AG,12,0),0)</f>
        <v/>
      </c>
      <c r="H238" s="17">
        <f>IFERROR(G238/F238,"")</f>
        <v/>
      </c>
      <c r="I238" s="17">
        <f>IFERROR(VLOOKUP(ROW(源数据!A223)-1,源数据!A:AG,21,0),"")</f>
        <v/>
      </c>
      <c r="J238" s="10">
        <f>IFERROR(VLOOKUP(ROW(源数据!A223)-1,源数据!A:AG,19,0),"")</f>
        <v/>
      </c>
      <c r="K238" s="17">
        <f>IFERROR(VLOOKUP(ROW(源数据!A223)-1,源数据!A:AG,21,0),0)</f>
        <v/>
      </c>
      <c r="L238" s="17">
        <f>IFERROR(VLOOKUP(ROW(源数据!A223)-1,源数据!A:AG,17,0),0)</f>
        <v/>
      </c>
      <c r="M238" s="51">
        <f>IFERROR(VLOOKUP(ROW(源数据!A223)-1,源数据!A:AG,15,0),"")</f>
        <v/>
      </c>
    </row>
    <row r="239">
      <c r="A239" s="10" t="n">
        <v>223</v>
      </c>
      <c r="B239" s="10">
        <f>IFERROR(VLOOKUP(ROW(源数据!A224)-1,源数据!A:AG,33,0),"")</f>
        <v/>
      </c>
      <c r="C239" s="10">
        <f>IFERROR(VLOOKUP(ROW(源数据!A224)-1,源数据!A:AG,9,0),"")</f>
        <v/>
      </c>
      <c r="D239" s="35">
        <f>IFERROR(VLOOKUP(ROW(源数据!A224)-1,源数据!A:AG,8,0),"")</f>
        <v/>
      </c>
      <c r="E239" s="35">
        <f>IFERROR(VLOOKUP(ROW(源数据!A224)-1,源数据!A:AG,10,0),"")</f>
        <v/>
      </c>
      <c r="F239" s="10">
        <f>IFERROR(VLOOKUP(ROW(源数据!A224)-1,源数据!A:AG,11,0),"")</f>
        <v/>
      </c>
      <c r="G239" s="10">
        <f>IFERROR(VLOOKUP(ROW(源数据!A224)-1,源数据!A:AG,12,0),0)</f>
        <v/>
      </c>
      <c r="H239" s="17">
        <f>IFERROR(G239/F239,"")</f>
        <v/>
      </c>
      <c r="I239" s="17">
        <f>IFERROR(VLOOKUP(ROW(源数据!A224)-1,源数据!A:AG,21,0),"")</f>
        <v/>
      </c>
      <c r="J239" s="10">
        <f>IFERROR(VLOOKUP(ROW(源数据!A224)-1,源数据!A:AG,19,0),"")</f>
        <v/>
      </c>
      <c r="K239" s="17">
        <f>IFERROR(VLOOKUP(ROW(源数据!A224)-1,源数据!A:AG,21,0),0)</f>
        <v/>
      </c>
      <c r="L239" s="17">
        <f>IFERROR(VLOOKUP(ROW(源数据!A224)-1,源数据!A:AG,17,0),0)</f>
        <v/>
      </c>
      <c r="M239" s="51">
        <f>IFERROR(VLOOKUP(ROW(源数据!A224)-1,源数据!A:AG,15,0),"")</f>
        <v/>
      </c>
    </row>
    <row r="240">
      <c r="A240" s="10" t="n">
        <v>224</v>
      </c>
      <c r="B240" s="10">
        <f>IFERROR(VLOOKUP(ROW(源数据!A225)-1,源数据!A:AG,33,0),"")</f>
        <v/>
      </c>
      <c r="C240" s="10">
        <f>IFERROR(VLOOKUP(ROW(源数据!A225)-1,源数据!A:AG,9,0),"")</f>
        <v/>
      </c>
      <c r="D240" s="35">
        <f>IFERROR(VLOOKUP(ROW(源数据!A225)-1,源数据!A:AG,8,0),"")</f>
        <v/>
      </c>
      <c r="E240" s="35">
        <f>IFERROR(VLOOKUP(ROW(源数据!A225)-1,源数据!A:AG,10,0),"")</f>
        <v/>
      </c>
      <c r="F240" s="10">
        <f>IFERROR(VLOOKUP(ROW(源数据!A225)-1,源数据!A:AG,11,0),"")</f>
        <v/>
      </c>
      <c r="G240" s="10">
        <f>IFERROR(VLOOKUP(ROW(源数据!A225)-1,源数据!A:AG,12,0),0)</f>
        <v/>
      </c>
      <c r="H240" s="17">
        <f>IFERROR(G240/F240,"")</f>
        <v/>
      </c>
      <c r="I240" s="17">
        <f>IFERROR(VLOOKUP(ROW(源数据!A225)-1,源数据!A:AG,21,0),"")</f>
        <v/>
      </c>
      <c r="J240" s="10">
        <f>IFERROR(VLOOKUP(ROW(源数据!A225)-1,源数据!A:AG,19,0),"")</f>
        <v/>
      </c>
      <c r="K240" s="17">
        <f>IFERROR(VLOOKUP(ROW(源数据!A225)-1,源数据!A:AG,21,0),0)</f>
        <v/>
      </c>
      <c r="L240" s="17">
        <f>IFERROR(VLOOKUP(ROW(源数据!A225)-1,源数据!A:AG,17,0),0)</f>
        <v/>
      </c>
      <c r="M240" s="51">
        <f>IFERROR(VLOOKUP(ROW(源数据!A225)-1,源数据!A:AG,15,0),"")</f>
        <v/>
      </c>
    </row>
    <row r="241">
      <c r="A241" s="10" t="n">
        <v>225</v>
      </c>
      <c r="B241" s="10">
        <f>IFERROR(VLOOKUP(ROW(源数据!A226)-1,源数据!A:AG,33,0),"")</f>
        <v/>
      </c>
      <c r="C241" s="10">
        <f>IFERROR(VLOOKUP(ROW(源数据!A226)-1,源数据!A:AG,9,0),"")</f>
        <v/>
      </c>
      <c r="D241" s="35">
        <f>IFERROR(VLOOKUP(ROW(源数据!A226)-1,源数据!A:AG,8,0),"")</f>
        <v/>
      </c>
      <c r="E241" s="35">
        <f>IFERROR(VLOOKUP(ROW(源数据!A226)-1,源数据!A:AG,10,0),"")</f>
        <v/>
      </c>
      <c r="F241" s="10">
        <f>IFERROR(VLOOKUP(ROW(源数据!A226)-1,源数据!A:AG,11,0),"")</f>
        <v/>
      </c>
      <c r="G241" s="10">
        <f>IFERROR(VLOOKUP(ROW(源数据!A226)-1,源数据!A:AG,12,0),0)</f>
        <v/>
      </c>
      <c r="H241" s="17">
        <f>IFERROR(G241/F241,"")</f>
        <v/>
      </c>
      <c r="I241" s="17">
        <f>IFERROR(VLOOKUP(ROW(源数据!A226)-1,源数据!A:AG,21,0),"")</f>
        <v/>
      </c>
      <c r="J241" s="10">
        <f>IFERROR(VLOOKUP(ROW(源数据!A226)-1,源数据!A:AG,19,0),"")</f>
        <v/>
      </c>
      <c r="K241" s="17">
        <f>IFERROR(VLOOKUP(ROW(源数据!A226)-1,源数据!A:AG,21,0),0)</f>
        <v/>
      </c>
      <c r="L241" s="17">
        <f>IFERROR(VLOOKUP(ROW(源数据!A226)-1,源数据!A:AG,17,0),0)</f>
        <v/>
      </c>
      <c r="M241" s="51">
        <f>IFERROR(VLOOKUP(ROW(源数据!A226)-1,源数据!A:AG,15,0),"")</f>
        <v/>
      </c>
    </row>
    <row r="242">
      <c r="A242" s="10" t="n">
        <v>226</v>
      </c>
      <c r="B242" s="10">
        <f>IFERROR(VLOOKUP(ROW(源数据!A227)-1,源数据!A:AG,33,0),"")</f>
        <v/>
      </c>
      <c r="C242" s="10">
        <f>IFERROR(VLOOKUP(ROW(源数据!A227)-1,源数据!A:AG,9,0),"")</f>
        <v/>
      </c>
      <c r="D242" s="35">
        <f>IFERROR(VLOOKUP(ROW(源数据!A227)-1,源数据!A:AG,8,0),"")</f>
        <v/>
      </c>
      <c r="E242" s="35">
        <f>IFERROR(VLOOKUP(ROW(源数据!A227)-1,源数据!A:AG,10,0),"")</f>
        <v/>
      </c>
      <c r="F242" s="10">
        <f>IFERROR(VLOOKUP(ROW(源数据!A227)-1,源数据!A:AG,11,0),"")</f>
        <v/>
      </c>
      <c r="G242" s="10">
        <f>IFERROR(VLOOKUP(ROW(源数据!A227)-1,源数据!A:AG,12,0),0)</f>
        <v/>
      </c>
      <c r="H242" s="17">
        <f>IFERROR(G242/F242,"")</f>
        <v/>
      </c>
      <c r="I242" s="17">
        <f>IFERROR(VLOOKUP(ROW(源数据!A227)-1,源数据!A:AG,21,0),"")</f>
        <v/>
      </c>
      <c r="J242" s="10">
        <f>IFERROR(VLOOKUP(ROW(源数据!A227)-1,源数据!A:AG,19,0),"")</f>
        <v/>
      </c>
      <c r="K242" s="17">
        <f>IFERROR(VLOOKUP(ROW(源数据!A227)-1,源数据!A:AG,21,0),0)</f>
        <v/>
      </c>
      <c r="L242" s="17">
        <f>IFERROR(VLOOKUP(ROW(源数据!A227)-1,源数据!A:AG,17,0),0)</f>
        <v/>
      </c>
      <c r="M242" s="51">
        <f>IFERROR(VLOOKUP(ROW(源数据!A227)-1,源数据!A:AG,15,0),"")</f>
        <v/>
      </c>
    </row>
    <row r="243">
      <c r="A243" s="10" t="n">
        <v>227</v>
      </c>
      <c r="B243" s="10">
        <f>IFERROR(VLOOKUP(ROW(源数据!A228)-1,源数据!A:AG,33,0),"")</f>
        <v/>
      </c>
      <c r="C243" s="10">
        <f>IFERROR(VLOOKUP(ROW(源数据!A228)-1,源数据!A:AG,9,0),"")</f>
        <v/>
      </c>
      <c r="D243" s="35">
        <f>IFERROR(VLOOKUP(ROW(源数据!A228)-1,源数据!A:AG,8,0),"")</f>
        <v/>
      </c>
      <c r="E243" s="35">
        <f>IFERROR(VLOOKUP(ROW(源数据!A228)-1,源数据!A:AG,10,0),"")</f>
        <v/>
      </c>
      <c r="F243" s="10">
        <f>IFERROR(VLOOKUP(ROW(源数据!A228)-1,源数据!A:AG,11,0),"")</f>
        <v/>
      </c>
      <c r="G243" s="10">
        <f>IFERROR(VLOOKUP(ROW(源数据!A228)-1,源数据!A:AG,12,0),0)</f>
        <v/>
      </c>
      <c r="H243" s="17">
        <f>IFERROR(G243/F243,"")</f>
        <v/>
      </c>
      <c r="I243" s="17">
        <f>IFERROR(VLOOKUP(ROW(源数据!A228)-1,源数据!A:AG,21,0),"")</f>
        <v/>
      </c>
      <c r="J243" s="10">
        <f>IFERROR(VLOOKUP(ROW(源数据!A228)-1,源数据!A:AG,19,0),"")</f>
        <v/>
      </c>
      <c r="K243" s="17">
        <f>IFERROR(VLOOKUP(ROW(源数据!A228)-1,源数据!A:AG,21,0),0)</f>
        <v/>
      </c>
      <c r="L243" s="17">
        <f>IFERROR(VLOOKUP(ROW(源数据!A228)-1,源数据!A:AG,17,0),0)</f>
        <v/>
      </c>
      <c r="M243" s="51">
        <f>IFERROR(VLOOKUP(ROW(源数据!A228)-1,源数据!A:AG,15,0),"")</f>
        <v/>
      </c>
    </row>
    <row r="244">
      <c r="A244" s="10" t="n">
        <v>228</v>
      </c>
      <c r="B244" s="10">
        <f>IFERROR(VLOOKUP(ROW(源数据!A229)-1,源数据!A:AG,33,0),"")</f>
        <v/>
      </c>
      <c r="C244" s="10">
        <f>IFERROR(VLOOKUP(ROW(源数据!A229)-1,源数据!A:AG,9,0),"")</f>
        <v/>
      </c>
      <c r="D244" s="35">
        <f>IFERROR(VLOOKUP(ROW(源数据!A229)-1,源数据!A:AG,8,0),"")</f>
        <v/>
      </c>
      <c r="E244" s="35">
        <f>IFERROR(VLOOKUP(ROW(源数据!A229)-1,源数据!A:AG,10,0),"")</f>
        <v/>
      </c>
      <c r="F244" s="10">
        <f>IFERROR(VLOOKUP(ROW(源数据!A229)-1,源数据!A:AG,11,0),"")</f>
        <v/>
      </c>
      <c r="G244" s="10">
        <f>IFERROR(VLOOKUP(ROW(源数据!A229)-1,源数据!A:AG,12,0),0)</f>
        <v/>
      </c>
      <c r="H244" s="17">
        <f>IFERROR(G244/F244,"")</f>
        <v/>
      </c>
      <c r="I244" s="17">
        <f>IFERROR(VLOOKUP(ROW(源数据!A229)-1,源数据!A:AG,21,0),"")</f>
        <v/>
      </c>
      <c r="J244" s="10">
        <f>IFERROR(VLOOKUP(ROW(源数据!A229)-1,源数据!A:AG,19,0),"")</f>
        <v/>
      </c>
      <c r="K244" s="17">
        <f>IFERROR(VLOOKUP(ROW(源数据!A229)-1,源数据!A:AG,21,0),0)</f>
        <v/>
      </c>
      <c r="L244" s="17">
        <f>IFERROR(VLOOKUP(ROW(源数据!A229)-1,源数据!A:AG,17,0),0)</f>
        <v/>
      </c>
      <c r="M244" s="51">
        <f>IFERROR(VLOOKUP(ROW(源数据!A229)-1,源数据!A:AG,15,0),"")</f>
        <v/>
      </c>
    </row>
    <row r="245">
      <c r="A245" s="10" t="n">
        <v>229</v>
      </c>
      <c r="B245" s="10">
        <f>IFERROR(VLOOKUP(ROW(源数据!A230)-1,源数据!A:AG,33,0),"")</f>
        <v/>
      </c>
      <c r="C245" s="10">
        <f>IFERROR(VLOOKUP(ROW(源数据!A230)-1,源数据!A:AG,9,0),"")</f>
        <v/>
      </c>
      <c r="D245" s="35">
        <f>IFERROR(VLOOKUP(ROW(源数据!A230)-1,源数据!A:AG,8,0),"")</f>
        <v/>
      </c>
      <c r="E245" s="35">
        <f>IFERROR(VLOOKUP(ROW(源数据!A230)-1,源数据!A:AG,10,0),"")</f>
        <v/>
      </c>
      <c r="F245" s="10">
        <f>IFERROR(VLOOKUP(ROW(源数据!A230)-1,源数据!A:AG,11,0),"")</f>
        <v/>
      </c>
      <c r="G245" s="10">
        <f>IFERROR(VLOOKUP(ROW(源数据!A230)-1,源数据!A:AG,12,0),0)</f>
        <v/>
      </c>
      <c r="H245" s="17">
        <f>IFERROR(G245/F245,"")</f>
        <v/>
      </c>
      <c r="I245" s="17">
        <f>IFERROR(VLOOKUP(ROW(源数据!A230)-1,源数据!A:AG,21,0),"")</f>
        <v/>
      </c>
      <c r="J245" s="10">
        <f>IFERROR(VLOOKUP(ROW(源数据!A230)-1,源数据!A:AG,19,0),"")</f>
        <v/>
      </c>
      <c r="K245" s="17">
        <f>IFERROR(VLOOKUP(ROW(源数据!A230)-1,源数据!A:AG,21,0),0)</f>
        <v/>
      </c>
      <c r="L245" s="17">
        <f>IFERROR(VLOOKUP(ROW(源数据!A230)-1,源数据!A:AG,17,0),0)</f>
        <v/>
      </c>
      <c r="M245" s="51">
        <f>IFERROR(VLOOKUP(ROW(源数据!A230)-1,源数据!A:AG,15,0),"")</f>
        <v/>
      </c>
    </row>
    <row r="246">
      <c r="A246" s="10" t="n">
        <v>230</v>
      </c>
      <c r="B246" s="10">
        <f>IFERROR(VLOOKUP(ROW(源数据!A231)-1,源数据!A:AG,33,0),"")</f>
        <v/>
      </c>
      <c r="C246" s="10">
        <f>IFERROR(VLOOKUP(ROW(源数据!A231)-1,源数据!A:AG,9,0),"")</f>
        <v/>
      </c>
      <c r="D246" s="35">
        <f>IFERROR(VLOOKUP(ROW(源数据!A231)-1,源数据!A:AG,8,0),"")</f>
        <v/>
      </c>
      <c r="E246" s="35">
        <f>IFERROR(VLOOKUP(ROW(源数据!A231)-1,源数据!A:AG,10,0),"")</f>
        <v/>
      </c>
      <c r="F246" s="10">
        <f>IFERROR(VLOOKUP(ROW(源数据!A231)-1,源数据!A:AG,11,0),"")</f>
        <v/>
      </c>
      <c r="G246" s="10">
        <f>IFERROR(VLOOKUP(ROW(源数据!A231)-1,源数据!A:AG,12,0),0)</f>
        <v/>
      </c>
      <c r="H246" s="17">
        <f>IFERROR(G246/F246,"")</f>
        <v/>
      </c>
      <c r="I246" s="17">
        <f>IFERROR(VLOOKUP(ROW(源数据!A231)-1,源数据!A:AG,21,0),"")</f>
        <v/>
      </c>
      <c r="J246" s="10">
        <f>IFERROR(VLOOKUP(ROW(源数据!A231)-1,源数据!A:AG,19,0),"")</f>
        <v/>
      </c>
      <c r="K246" s="17">
        <f>IFERROR(VLOOKUP(ROW(源数据!A231)-1,源数据!A:AG,21,0),0)</f>
        <v/>
      </c>
      <c r="L246" s="17">
        <f>IFERROR(VLOOKUP(ROW(源数据!A231)-1,源数据!A:AG,17,0),0)</f>
        <v/>
      </c>
      <c r="M246" s="51">
        <f>IFERROR(VLOOKUP(ROW(源数据!A231)-1,源数据!A:AG,15,0),"")</f>
        <v/>
      </c>
    </row>
    <row r="247">
      <c r="A247" s="10" t="n">
        <v>231</v>
      </c>
      <c r="B247" s="10">
        <f>IFERROR(VLOOKUP(ROW(源数据!A232)-1,源数据!A:AG,33,0),"")</f>
        <v/>
      </c>
      <c r="C247" s="10">
        <f>IFERROR(VLOOKUP(ROW(源数据!A232)-1,源数据!A:AG,9,0),"")</f>
        <v/>
      </c>
      <c r="D247" s="35">
        <f>IFERROR(VLOOKUP(ROW(源数据!A232)-1,源数据!A:AG,8,0),"")</f>
        <v/>
      </c>
      <c r="E247" s="35">
        <f>IFERROR(VLOOKUP(ROW(源数据!A232)-1,源数据!A:AG,10,0),"")</f>
        <v/>
      </c>
      <c r="F247" s="10">
        <f>IFERROR(VLOOKUP(ROW(源数据!A232)-1,源数据!A:AG,11,0),"")</f>
        <v/>
      </c>
      <c r="G247" s="10">
        <f>IFERROR(VLOOKUP(ROW(源数据!A232)-1,源数据!A:AG,12,0),0)</f>
        <v/>
      </c>
      <c r="H247" s="17">
        <f>IFERROR(G247/F247,"")</f>
        <v/>
      </c>
      <c r="I247" s="17">
        <f>IFERROR(VLOOKUP(ROW(源数据!A232)-1,源数据!A:AG,21,0),"")</f>
        <v/>
      </c>
      <c r="J247" s="10">
        <f>IFERROR(VLOOKUP(ROW(源数据!A232)-1,源数据!A:AG,19,0),"")</f>
        <v/>
      </c>
      <c r="K247" s="17">
        <f>IFERROR(VLOOKUP(ROW(源数据!A232)-1,源数据!A:AG,21,0),0)</f>
        <v/>
      </c>
      <c r="L247" s="17">
        <f>IFERROR(VLOOKUP(ROW(源数据!A232)-1,源数据!A:AG,17,0),0)</f>
        <v/>
      </c>
      <c r="M247" s="51">
        <f>IFERROR(VLOOKUP(ROW(源数据!A232)-1,源数据!A:AG,15,0),"")</f>
        <v/>
      </c>
    </row>
    <row r="248">
      <c r="A248" s="10" t="n">
        <v>232</v>
      </c>
      <c r="B248" s="10">
        <f>IFERROR(VLOOKUP(ROW(源数据!A233)-1,源数据!A:AG,33,0),"")</f>
        <v/>
      </c>
      <c r="C248" s="10">
        <f>IFERROR(VLOOKUP(ROW(源数据!A233)-1,源数据!A:AG,9,0),"")</f>
        <v/>
      </c>
      <c r="D248" s="35">
        <f>IFERROR(VLOOKUP(ROW(源数据!A233)-1,源数据!A:AG,8,0),"")</f>
        <v/>
      </c>
      <c r="E248" s="35">
        <f>IFERROR(VLOOKUP(ROW(源数据!A233)-1,源数据!A:AG,10,0),"")</f>
        <v/>
      </c>
      <c r="F248" s="10">
        <f>IFERROR(VLOOKUP(ROW(源数据!A233)-1,源数据!A:AG,11,0),"")</f>
        <v/>
      </c>
      <c r="G248" s="10">
        <f>IFERROR(VLOOKUP(ROW(源数据!A233)-1,源数据!A:AG,12,0),0)</f>
        <v/>
      </c>
      <c r="H248" s="17">
        <f>IFERROR(G248/F248,"")</f>
        <v/>
      </c>
      <c r="I248" s="17">
        <f>IFERROR(VLOOKUP(ROW(源数据!A233)-1,源数据!A:AG,21,0),"")</f>
        <v/>
      </c>
      <c r="J248" s="10">
        <f>IFERROR(VLOOKUP(ROW(源数据!A233)-1,源数据!A:AG,19,0),"")</f>
        <v/>
      </c>
      <c r="K248" s="17">
        <f>IFERROR(VLOOKUP(ROW(源数据!A233)-1,源数据!A:AG,21,0),0)</f>
        <v/>
      </c>
      <c r="L248" s="17">
        <f>IFERROR(VLOOKUP(ROW(源数据!A233)-1,源数据!A:AG,17,0),0)</f>
        <v/>
      </c>
      <c r="M248" s="51">
        <f>IFERROR(VLOOKUP(ROW(源数据!A233)-1,源数据!A:AG,15,0),"")</f>
        <v/>
      </c>
    </row>
    <row r="249">
      <c r="A249" s="10" t="n">
        <v>233</v>
      </c>
      <c r="B249" s="10">
        <f>IFERROR(VLOOKUP(ROW(源数据!A234)-1,源数据!A:AG,33,0),"")</f>
        <v/>
      </c>
      <c r="C249" s="10">
        <f>IFERROR(VLOOKUP(ROW(源数据!A234)-1,源数据!A:AG,9,0),"")</f>
        <v/>
      </c>
      <c r="D249" s="35">
        <f>IFERROR(VLOOKUP(ROW(源数据!A234)-1,源数据!A:AG,8,0),"")</f>
        <v/>
      </c>
      <c r="E249" s="35">
        <f>IFERROR(VLOOKUP(ROW(源数据!A234)-1,源数据!A:AG,10,0),"")</f>
        <v/>
      </c>
      <c r="F249" s="10">
        <f>IFERROR(VLOOKUP(ROW(源数据!A234)-1,源数据!A:AG,11,0),"")</f>
        <v/>
      </c>
      <c r="G249" s="10">
        <f>IFERROR(VLOOKUP(ROW(源数据!A234)-1,源数据!A:AG,12,0),0)</f>
        <v/>
      </c>
      <c r="H249" s="17">
        <f>IFERROR(G249/F249,"")</f>
        <v/>
      </c>
      <c r="I249" s="17">
        <f>IFERROR(VLOOKUP(ROW(源数据!A234)-1,源数据!A:AG,21,0),"")</f>
        <v/>
      </c>
      <c r="J249" s="10">
        <f>IFERROR(VLOOKUP(ROW(源数据!A234)-1,源数据!A:AG,19,0),"")</f>
        <v/>
      </c>
      <c r="K249" s="17">
        <f>IFERROR(VLOOKUP(ROW(源数据!A234)-1,源数据!A:AG,21,0),0)</f>
        <v/>
      </c>
      <c r="L249" s="17">
        <f>IFERROR(VLOOKUP(ROW(源数据!A234)-1,源数据!A:AG,17,0),0)</f>
        <v/>
      </c>
      <c r="M249" s="51">
        <f>IFERROR(VLOOKUP(ROW(源数据!A234)-1,源数据!A:AG,15,0),"")</f>
        <v/>
      </c>
    </row>
    <row r="250">
      <c r="A250" s="10" t="n">
        <v>234</v>
      </c>
      <c r="B250" s="10">
        <f>IFERROR(VLOOKUP(ROW(源数据!A235)-1,源数据!A:AG,33,0),"")</f>
        <v/>
      </c>
      <c r="C250" s="10">
        <f>IFERROR(VLOOKUP(ROW(源数据!A235)-1,源数据!A:AG,9,0),"")</f>
        <v/>
      </c>
      <c r="D250" s="35">
        <f>IFERROR(VLOOKUP(ROW(源数据!A235)-1,源数据!A:AG,8,0),"")</f>
        <v/>
      </c>
      <c r="E250" s="35">
        <f>IFERROR(VLOOKUP(ROW(源数据!A235)-1,源数据!A:AG,10,0),"")</f>
        <v/>
      </c>
      <c r="F250" s="10">
        <f>IFERROR(VLOOKUP(ROW(源数据!A235)-1,源数据!A:AG,11,0),"")</f>
        <v/>
      </c>
      <c r="G250" s="10">
        <f>IFERROR(VLOOKUP(ROW(源数据!A235)-1,源数据!A:AG,12,0),0)</f>
        <v/>
      </c>
      <c r="H250" s="17">
        <f>IFERROR(G250/F250,"")</f>
        <v/>
      </c>
      <c r="I250" s="17">
        <f>IFERROR(VLOOKUP(ROW(源数据!A235)-1,源数据!A:AG,21,0),"")</f>
        <v/>
      </c>
      <c r="J250" s="10">
        <f>IFERROR(VLOOKUP(ROW(源数据!A235)-1,源数据!A:AG,19,0),"")</f>
        <v/>
      </c>
      <c r="K250" s="17">
        <f>IFERROR(VLOOKUP(ROW(源数据!A235)-1,源数据!A:AG,21,0),0)</f>
        <v/>
      </c>
      <c r="L250" s="17">
        <f>IFERROR(VLOOKUP(ROW(源数据!A235)-1,源数据!A:AG,17,0),0)</f>
        <v/>
      </c>
      <c r="M250" s="51">
        <f>IFERROR(VLOOKUP(ROW(源数据!A235)-1,源数据!A:AG,15,0),"")</f>
        <v/>
      </c>
    </row>
    <row r="251">
      <c r="A251" s="10" t="n">
        <v>235</v>
      </c>
      <c r="B251" s="10">
        <f>IFERROR(VLOOKUP(ROW(源数据!A236)-1,源数据!A:AG,33,0),"")</f>
        <v/>
      </c>
      <c r="C251" s="10">
        <f>IFERROR(VLOOKUP(ROW(源数据!A236)-1,源数据!A:AG,9,0),"")</f>
        <v/>
      </c>
      <c r="D251" s="35">
        <f>IFERROR(VLOOKUP(ROW(源数据!A236)-1,源数据!A:AG,8,0),"")</f>
        <v/>
      </c>
      <c r="E251" s="35">
        <f>IFERROR(VLOOKUP(ROW(源数据!A236)-1,源数据!A:AG,10,0),"")</f>
        <v/>
      </c>
      <c r="F251" s="10">
        <f>IFERROR(VLOOKUP(ROW(源数据!A236)-1,源数据!A:AG,11,0),"")</f>
        <v/>
      </c>
      <c r="G251" s="10">
        <f>IFERROR(VLOOKUP(ROW(源数据!A236)-1,源数据!A:AG,12,0),0)</f>
        <v/>
      </c>
      <c r="H251" s="17">
        <f>IFERROR(G251/F251,"")</f>
        <v/>
      </c>
      <c r="I251" s="17">
        <f>IFERROR(VLOOKUP(ROW(源数据!A236)-1,源数据!A:AG,21,0),"")</f>
        <v/>
      </c>
      <c r="J251" s="10">
        <f>IFERROR(VLOOKUP(ROW(源数据!A236)-1,源数据!A:AG,19,0),"")</f>
        <v/>
      </c>
      <c r="K251" s="17">
        <f>IFERROR(VLOOKUP(ROW(源数据!A236)-1,源数据!A:AG,21,0),0)</f>
        <v/>
      </c>
      <c r="L251" s="17">
        <f>IFERROR(VLOOKUP(ROW(源数据!A236)-1,源数据!A:AG,17,0),0)</f>
        <v/>
      </c>
      <c r="M251" s="51">
        <f>IFERROR(VLOOKUP(ROW(源数据!A236)-1,源数据!A:AG,15,0),"")</f>
        <v/>
      </c>
    </row>
    <row r="252">
      <c r="A252" s="10" t="n">
        <v>236</v>
      </c>
      <c r="B252" s="10">
        <f>IFERROR(VLOOKUP(ROW(源数据!A237)-1,源数据!A:AG,33,0),"")</f>
        <v/>
      </c>
      <c r="C252" s="10">
        <f>IFERROR(VLOOKUP(ROW(源数据!A237)-1,源数据!A:AG,9,0),"")</f>
        <v/>
      </c>
      <c r="D252" s="35">
        <f>IFERROR(VLOOKUP(ROW(源数据!A237)-1,源数据!A:AG,8,0),"")</f>
        <v/>
      </c>
      <c r="E252" s="35">
        <f>IFERROR(VLOOKUP(ROW(源数据!A237)-1,源数据!A:AG,10,0),"")</f>
        <v/>
      </c>
      <c r="F252" s="10">
        <f>IFERROR(VLOOKUP(ROW(源数据!A237)-1,源数据!A:AG,11,0),"")</f>
        <v/>
      </c>
      <c r="G252" s="10">
        <f>IFERROR(VLOOKUP(ROW(源数据!A237)-1,源数据!A:AG,12,0),0)</f>
        <v/>
      </c>
      <c r="H252" s="17">
        <f>IFERROR(G252/F252,"")</f>
        <v/>
      </c>
      <c r="I252" s="17">
        <f>IFERROR(VLOOKUP(ROW(源数据!A237)-1,源数据!A:AG,21,0),"")</f>
        <v/>
      </c>
      <c r="J252" s="10">
        <f>IFERROR(VLOOKUP(ROW(源数据!A237)-1,源数据!A:AG,19,0),"")</f>
        <v/>
      </c>
      <c r="K252" s="17">
        <f>IFERROR(VLOOKUP(ROW(源数据!A237)-1,源数据!A:AG,21,0),0)</f>
        <v/>
      </c>
      <c r="L252" s="17">
        <f>IFERROR(VLOOKUP(ROW(源数据!A237)-1,源数据!A:AG,17,0),0)</f>
        <v/>
      </c>
      <c r="M252" s="51">
        <f>IFERROR(VLOOKUP(ROW(源数据!A237)-1,源数据!A:AG,15,0),"")</f>
        <v/>
      </c>
    </row>
    <row r="253">
      <c r="A253" s="10" t="n">
        <v>237</v>
      </c>
      <c r="B253" s="10">
        <f>IFERROR(VLOOKUP(ROW(源数据!A238)-1,源数据!A:AG,33,0),"")</f>
        <v/>
      </c>
      <c r="C253" s="10">
        <f>IFERROR(VLOOKUP(ROW(源数据!A238)-1,源数据!A:AG,9,0),"")</f>
        <v/>
      </c>
      <c r="D253" s="35">
        <f>IFERROR(VLOOKUP(ROW(源数据!A238)-1,源数据!A:AG,8,0),"")</f>
        <v/>
      </c>
      <c r="E253" s="35">
        <f>IFERROR(VLOOKUP(ROW(源数据!A238)-1,源数据!A:AG,10,0),"")</f>
        <v/>
      </c>
      <c r="F253" s="10">
        <f>IFERROR(VLOOKUP(ROW(源数据!A238)-1,源数据!A:AG,11,0),"")</f>
        <v/>
      </c>
      <c r="G253" s="10">
        <f>IFERROR(VLOOKUP(ROW(源数据!A238)-1,源数据!A:AG,12,0),0)</f>
        <v/>
      </c>
      <c r="H253" s="17">
        <f>IFERROR(G253/F253,"")</f>
        <v/>
      </c>
      <c r="I253" s="17">
        <f>IFERROR(VLOOKUP(ROW(源数据!A238)-1,源数据!A:AG,21,0),"")</f>
        <v/>
      </c>
      <c r="J253" s="10">
        <f>IFERROR(VLOOKUP(ROW(源数据!A238)-1,源数据!A:AG,19,0),"")</f>
        <v/>
      </c>
      <c r="K253" s="17">
        <f>IFERROR(VLOOKUP(ROW(源数据!A238)-1,源数据!A:AG,21,0),0)</f>
        <v/>
      </c>
      <c r="L253" s="17">
        <f>IFERROR(VLOOKUP(ROW(源数据!A238)-1,源数据!A:AG,17,0),0)</f>
        <v/>
      </c>
      <c r="M253" s="51">
        <f>IFERROR(VLOOKUP(ROW(源数据!A238)-1,源数据!A:AG,15,0),"")</f>
        <v/>
      </c>
    </row>
    <row r="254">
      <c r="A254" s="10" t="n">
        <v>238</v>
      </c>
      <c r="B254" s="10">
        <f>IFERROR(VLOOKUP(ROW(源数据!A239)-1,源数据!A:AG,33,0),"")</f>
        <v/>
      </c>
      <c r="C254" s="10">
        <f>IFERROR(VLOOKUP(ROW(源数据!A239)-1,源数据!A:AG,9,0),"")</f>
        <v/>
      </c>
      <c r="D254" s="35">
        <f>IFERROR(VLOOKUP(ROW(源数据!A239)-1,源数据!A:AG,8,0),"")</f>
        <v/>
      </c>
      <c r="E254" s="35">
        <f>IFERROR(VLOOKUP(ROW(源数据!A239)-1,源数据!A:AG,10,0),"")</f>
        <v/>
      </c>
      <c r="F254" s="10">
        <f>IFERROR(VLOOKUP(ROW(源数据!A239)-1,源数据!A:AG,11,0),"")</f>
        <v/>
      </c>
      <c r="G254" s="10">
        <f>IFERROR(VLOOKUP(ROW(源数据!A239)-1,源数据!A:AG,12,0),0)</f>
        <v/>
      </c>
      <c r="H254" s="17">
        <f>IFERROR(G254/F254,"")</f>
        <v/>
      </c>
      <c r="I254" s="17">
        <f>IFERROR(VLOOKUP(ROW(源数据!A239)-1,源数据!A:AG,21,0),"")</f>
        <v/>
      </c>
      <c r="J254" s="10">
        <f>IFERROR(VLOOKUP(ROW(源数据!A239)-1,源数据!A:AG,19,0),"")</f>
        <v/>
      </c>
      <c r="K254" s="17">
        <f>IFERROR(VLOOKUP(ROW(源数据!A239)-1,源数据!A:AG,21,0),0)</f>
        <v/>
      </c>
      <c r="L254" s="17">
        <f>IFERROR(VLOOKUP(ROW(源数据!A239)-1,源数据!A:AG,17,0),0)</f>
        <v/>
      </c>
      <c r="M254" s="51">
        <f>IFERROR(VLOOKUP(ROW(源数据!A239)-1,源数据!A:AG,15,0),"")</f>
        <v/>
      </c>
    </row>
    <row r="255">
      <c r="A255" s="10" t="n">
        <v>239</v>
      </c>
      <c r="B255" s="10">
        <f>IFERROR(VLOOKUP(ROW(源数据!A240)-1,源数据!A:AG,33,0),"")</f>
        <v/>
      </c>
      <c r="C255" s="10">
        <f>IFERROR(VLOOKUP(ROW(源数据!A240)-1,源数据!A:AG,9,0),"")</f>
        <v/>
      </c>
      <c r="D255" s="35">
        <f>IFERROR(VLOOKUP(ROW(源数据!A240)-1,源数据!A:AG,8,0),"")</f>
        <v/>
      </c>
      <c r="E255" s="35">
        <f>IFERROR(VLOOKUP(ROW(源数据!A240)-1,源数据!A:AG,10,0),"")</f>
        <v/>
      </c>
      <c r="F255" s="10">
        <f>IFERROR(VLOOKUP(ROW(源数据!A240)-1,源数据!A:AG,11,0),"")</f>
        <v/>
      </c>
      <c r="G255" s="10">
        <f>IFERROR(VLOOKUP(ROW(源数据!A240)-1,源数据!A:AG,12,0),0)</f>
        <v/>
      </c>
      <c r="H255" s="17">
        <f>IFERROR(G255/F255,"")</f>
        <v/>
      </c>
      <c r="I255" s="17">
        <f>IFERROR(VLOOKUP(ROW(源数据!A240)-1,源数据!A:AG,21,0),"")</f>
        <v/>
      </c>
      <c r="J255" s="10">
        <f>IFERROR(VLOOKUP(ROW(源数据!A240)-1,源数据!A:AG,19,0),"")</f>
        <v/>
      </c>
      <c r="K255" s="17">
        <f>IFERROR(VLOOKUP(ROW(源数据!A240)-1,源数据!A:AG,21,0),0)</f>
        <v/>
      </c>
      <c r="L255" s="17">
        <f>IFERROR(VLOOKUP(ROW(源数据!A240)-1,源数据!A:AG,17,0),0)</f>
        <v/>
      </c>
      <c r="M255" s="51">
        <f>IFERROR(VLOOKUP(ROW(源数据!A240)-1,源数据!A:AG,15,0),"")</f>
        <v/>
      </c>
    </row>
    <row r="256">
      <c r="A256" s="10" t="n">
        <v>240</v>
      </c>
      <c r="B256" s="10">
        <f>IFERROR(VLOOKUP(ROW(源数据!A241)-1,源数据!A:AG,33,0),"")</f>
        <v/>
      </c>
      <c r="C256" s="10">
        <f>IFERROR(VLOOKUP(ROW(源数据!A241)-1,源数据!A:AG,9,0),"")</f>
        <v/>
      </c>
      <c r="D256" s="35">
        <f>IFERROR(VLOOKUP(ROW(源数据!A241)-1,源数据!A:AG,8,0),"")</f>
        <v/>
      </c>
      <c r="E256" s="35">
        <f>IFERROR(VLOOKUP(ROW(源数据!A241)-1,源数据!A:AG,10,0),"")</f>
        <v/>
      </c>
      <c r="F256" s="10">
        <f>IFERROR(VLOOKUP(ROW(源数据!A241)-1,源数据!A:AG,11,0),"")</f>
        <v/>
      </c>
      <c r="G256" s="10">
        <f>IFERROR(VLOOKUP(ROW(源数据!A241)-1,源数据!A:AG,12,0),0)</f>
        <v/>
      </c>
      <c r="H256" s="17">
        <f>IFERROR(G256/F256,"")</f>
        <v/>
      </c>
      <c r="I256" s="17">
        <f>IFERROR(VLOOKUP(ROW(源数据!A241)-1,源数据!A:AG,21,0),"")</f>
        <v/>
      </c>
      <c r="J256" s="10">
        <f>IFERROR(VLOOKUP(ROW(源数据!A241)-1,源数据!A:AG,19,0),"")</f>
        <v/>
      </c>
      <c r="K256" s="17">
        <f>IFERROR(VLOOKUP(ROW(源数据!A241)-1,源数据!A:AG,21,0),0)</f>
        <v/>
      </c>
      <c r="L256" s="17">
        <f>IFERROR(VLOOKUP(ROW(源数据!A241)-1,源数据!A:AG,17,0),0)</f>
        <v/>
      </c>
      <c r="M256" s="51">
        <f>IFERROR(VLOOKUP(ROW(源数据!A241)-1,源数据!A:AG,15,0),"")</f>
        <v/>
      </c>
    </row>
    <row r="257">
      <c r="A257" s="10" t="n">
        <v>241</v>
      </c>
      <c r="B257" s="10">
        <f>IFERROR(VLOOKUP(ROW(源数据!A242)-1,源数据!A:AG,33,0),"")</f>
        <v/>
      </c>
      <c r="C257" s="10">
        <f>IFERROR(VLOOKUP(ROW(源数据!A242)-1,源数据!A:AG,9,0),"")</f>
        <v/>
      </c>
      <c r="D257" s="35">
        <f>IFERROR(VLOOKUP(ROW(源数据!A242)-1,源数据!A:AG,8,0),"")</f>
        <v/>
      </c>
      <c r="E257" s="35">
        <f>IFERROR(VLOOKUP(ROW(源数据!A242)-1,源数据!A:AG,10,0),"")</f>
        <v/>
      </c>
      <c r="F257" s="10">
        <f>IFERROR(VLOOKUP(ROW(源数据!A242)-1,源数据!A:AG,11,0),"")</f>
        <v/>
      </c>
      <c r="G257" s="10">
        <f>IFERROR(VLOOKUP(ROW(源数据!A242)-1,源数据!A:AG,12,0),0)</f>
        <v/>
      </c>
      <c r="H257" s="17">
        <f>IFERROR(G257/F257,"")</f>
        <v/>
      </c>
      <c r="I257" s="17">
        <f>IFERROR(VLOOKUP(ROW(源数据!A242)-1,源数据!A:AG,21,0),"")</f>
        <v/>
      </c>
      <c r="J257" s="10">
        <f>IFERROR(VLOOKUP(ROW(源数据!A242)-1,源数据!A:AG,19,0),"")</f>
        <v/>
      </c>
      <c r="K257" s="17">
        <f>IFERROR(VLOOKUP(ROW(源数据!A242)-1,源数据!A:AG,21,0),0)</f>
        <v/>
      </c>
      <c r="L257" s="17">
        <f>IFERROR(VLOOKUP(ROW(源数据!A242)-1,源数据!A:AG,17,0),0)</f>
        <v/>
      </c>
      <c r="M257" s="51">
        <f>IFERROR(VLOOKUP(ROW(源数据!A242)-1,源数据!A:AG,15,0),"")</f>
        <v/>
      </c>
    </row>
    <row r="258">
      <c r="A258" s="10" t="n">
        <v>242</v>
      </c>
      <c r="B258" s="10">
        <f>IFERROR(VLOOKUP(ROW(源数据!A243)-1,源数据!A:AG,33,0),"")</f>
        <v/>
      </c>
      <c r="C258" s="10">
        <f>IFERROR(VLOOKUP(ROW(源数据!A243)-1,源数据!A:AG,9,0),"")</f>
        <v/>
      </c>
      <c r="D258" s="35">
        <f>IFERROR(VLOOKUP(ROW(源数据!A243)-1,源数据!A:AG,8,0),"")</f>
        <v/>
      </c>
      <c r="E258" s="35">
        <f>IFERROR(VLOOKUP(ROW(源数据!A243)-1,源数据!A:AG,10,0),"")</f>
        <v/>
      </c>
      <c r="F258" s="10">
        <f>IFERROR(VLOOKUP(ROW(源数据!A243)-1,源数据!A:AG,11,0),"")</f>
        <v/>
      </c>
      <c r="G258" s="10">
        <f>IFERROR(VLOOKUP(ROW(源数据!A243)-1,源数据!A:AG,12,0),0)</f>
        <v/>
      </c>
      <c r="H258" s="17">
        <f>IFERROR(G258/F258,"")</f>
        <v/>
      </c>
      <c r="I258" s="17">
        <f>IFERROR(VLOOKUP(ROW(源数据!A243)-1,源数据!A:AG,21,0),"")</f>
        <v/>
      </c>
      <c r="J258" s="10">
        <f>IFERROR(VLOOKUP(ROW(源数据!A243)-1,源数据!A:AG,19,0),"")</f>
        <v/>
      </c>
      <c r="K258" s="17">
        <f>IFERROR(VLOOKUP(ROW(源数据!A243)-1,源数据!A:AG,21,0),0)</f>
        <v/>
      </c>
      <c r="L258" s="17">
        <f>IFERROR(VLOOKUP(ROW(源数据!A243)-1,源数据!A:AG,17,0),0)</f>
        <v/>
      </c>
      <c r="M258" s="51">
        <f>IFERROR(VLOOKUP(ROW(源数据!A243)-1,源数据!A:AG,15,0),"")</f>
        <v/>
      </c>
    </row>
    <row r="259">
      <c r="A259" s="10" t="n">
        <v>243</v>
      </c>
      <c r="B259" s="10">
        <f>IFERROR(VLOOKUP(ROW(源数据!A244)-1,源数据!A:AG,33,0),"")</f>
        <v/>
      </c>
      <c r="C259" s="10">
        <f>IFERROR(VLOOKUP(ROW(源数据!A244)-1,源数据!A:AG,9,0),"")</f>
        <v/>
      </c>
      <c r="D259" s="35">
        <f>IFERROR(VLOOKUP(ROW(源数据!A244)-1,源数据!A:AG,8,0),"")</f>
        <v/>
      </c>
      <c r="E259" s="35">
        <f>IFERROR(VLOOKUP(ROW(源数据!A244)-1,源数据!A:AG,10,0),"")</f>
        <v/>
      </c>
      <c r="F259" s="10">
        <f>IFERROR(VLOOKUP(ROW(源数据!A244)-1,源数据!A:AG,11,0),"")</f>
        <v/>
      </c>
      <c r="G259" s="10">
        <f>IFERROR(VLOOKUP(ROW(源数据!A244)-1,源数据!A:AG,12,0),0)</f>
        <v/>
      </c>
      <c r="H259" s="17">
        <f>IFERROR(G259/F259,"")</f>
        <v/>
      </c>
      <c r="I259" s="17">
        <f>IFERROR(VLOOKUP(ROW(源数据!A244)-1,源数据!A:AG,21,0),"")</f>
        <v/>
      </c>
      <c r="J259" s="10">
        <f>IFERROR(VLOOKUP(ROW(源数据!A244)-1,源数据!A:AG,19,0),"")</f>
        <v/>
      </c>
      <c r="K259" s="17">
        <f>IFERROR(VLOOKUP(ROW(源数据!A244)-1,源数据!A:AG,21,0),0)</f>
        <v/>
      </c>
      <c r="L259" s="17">
        <f>IFERROR(VLOOKUP(ROW(源数据!A244)-1,源数据!A:AG,17,0),0)</f>
        <v/>
      </c>
      <c r="M259" s="51">
        <f>IFERROR(VLOOKUP(ROW(源数据!A244)-1,源数据!A:AG,15,0),"")</f>
        <v/>
      </c>
    </row>
    <row r="260">
      <c r="A260" s="10" t="n">
        <v>244</v>
      </c>
      <c r="B260" s="10">
        <f>IFERROR(VLOOKUP(ROW(源数据!A245)-1,源数据!A:AG,33,0),"")</f>
        <v/>
      </c>
      <c r="C260" s="10">
        <f>IFERROR(VLOOKUP(ROW(源数据!A245)-1,源数据!A:AG,9,0),"")</f>
        <v/>
      </c>
      <c r="D260" s="35">
        <f>IFERROR(VLOOKUP(ROW(源数据!A245)-1,源数据!A:AG,8,0),"")</f>
        <v/>
      </c>
      <c r="E260" s="35">
        <f>IFERROR(VLOOKUP(ROW(源数据!A245)-1,源数据!A:AG,10,0),"")</f>
        <v/>
      </c>
      <c r="F260" s="10">
        <f>IFERROR(VLOOKUP(ROW(源数据!A245)-1,源数据!A:AG,11,0),"")</f>
        <v/>
      </c>
      <c r="G260" s="10">
        <f>IFERROR(VLOOKUP(ROW(源数据!A245)-1,源数据!A:AG,12,0),0)</f>
        <v/>
      </c>
      <c r="H260" s="17">
        <f>IFERROR(G260/F260,"")</f>
        <v/>
      </c>
      <c r="I260" s="17">
        <f>IFERROR(VLOOKUP(ROW(源数据!A245)-1,源数据!A:AG,21,0),"")</f>
        <v/>
      </c>
      <c r="J260" s="10">
        <f>IFERROR(VLOOKUP(ROW(源数据!A245)-1,源数据!A:AG,19,0),"")</f>
        <v/>
      </c>
      <c r="K260" s="17">
        <f>IFERROR(VLOOKUP(ROW(源数据!A245)-1,源数据!A:AG,21,0),0)</f>
        <v/>
      </c>
      <c r="L260" s="17">
        <f>IFERROR(VLOOKUP(ROW(源数据!A245)-1,源数据!A:AG,17,0),0)</f>
        <v/>
      </c>
      <c r="M260" s="51">
        <f>IFERROR(VLOOKUP(ROW(源数据!A245)-1,源数据!A:AG,15,0),"")</f>
        <v/>
      </c>
    </row>
    <row r="261">
      <c r="A261" s="10" t="n">
        <v>245</v>
      </c>
      <c r="B261" s="10">
        <f>IFERROR(VLOOKUP(ROW(源数据!A246)-1,源数据!A:AG,33,0),"")</f>
        <v/>
      </c>
      <c r="C261" s="10">
        <f>IFERROR(VLOOKUP(ROW(源数据!A246)-1,源数据!A:AG,9,0),"")</f>
        <v/>
      </c>
      <c r="D261" s="35">
        <f>IFERROR(VLOOKUP(ROW(源数据!A246)-1,源数据!A:AG,8,0),"")</f>
        <v/>
      </c>
      <c r="E261" s="35">
        <f>IFERROR(VLOOKUP(ROW(源数据!A246)-1,源数据!A:AG,10,0),"")</f>
        <v/>
      </c>
      <c r="F261" s="10">
        <f>IFERROR(VLOOKUP(ROW(源数据!A246)-1,源数据!A:AG,11,0),"")</f>
        <v/>
      </c>
      <c r="G261" s="10">
        <f>IFERROR(VLOOKUP(ROW(源数据!A246)-1,源数据!A:AG,12,0),0)</f>
        <v/>
      </c>
      <c r="H261" s="17">
        <f>IFERROR(G261/F261,"")</f>
        <v/>
      </c>
      <c r="I261" s="17">
        <f>IFERROR(VLOOKUP(ROW(源数据!A246)-1,源数据!A:AG,21,0),"")</f>
        <v/>
      </c>
      <c r="J261" s="10">
        <f>IFERROR(VLOOKUP(ROW(源数据!A246)-1,源数据!A:AG,19,0),"")</f>
        <v/>
      </c>
      <c r="K261" s="17">
        <f>IFERROR(VLOOKUP(ROW(源数据!A246)-1,源数据!A:AG,21,0),0)</f>
        <v/>
      </c>
      <c r="L261" s="17">
        <f>IFERROR(VLOOKUP(ROW(源数据!A246)-1,源数据!A:AG,17,0),0)</f>
        <v/>
      </c>
      <c r="M261" s="51">
        <f>IFERROR(VLOOKUP(ROW(源数据!A246)-1,源数据!A:AG,15,0),"")</f>
        <v/>
      </c>
    </row>
    <row r="262">
      <c r="A262" s="10" t="n">
        <v>246</v>
      </c>
      <c r="B262" s="10">
        <f>IFERROR(VLOOKUP(ROW(源数据!A247)-1,源数据!A:AG,33,0),"")</f>
        <v/>
      </c>
      <c r="C262" s="10">
        <f>IFERROR(VLOOKUP(ROW(源数据!A247)-1,源数据!A:AG,9,0),"")</f>
        <v/>
      </c>
      <c r="D262" s="35">
        <f>IFERROR(VLOOKUP(ROW(源数据!A247)-1,源数据!A:AG,8,0),"")</f>
        <v/>
      </c>
      <c r="E262" s="35">
        <f>IFERROR(VLOOKUP(ROW(源数据!A247)-1,源数据!A:AG,10,0),"")</f>
        <v/>
      </c>
      <c r="F262" s="10">
        <f>IFERROR(VLOOKUP(ROW(源数据!A247)-1,源数据!A:AG,11,0),"")</f>
        <v/>
      </c>
      <c r="G262" s="10">
        <f>IFERROR(VLOOKUP(ROW(源数据!A247)-1,源数据!A:AG,12,0),0)</f>
        <v/>
      </c>
      <c r="H262" s="17">
        <f>IFERROR(G262/F262,"")</f>
        <v/>
      </c>
      <c r="I262" s="17">
        <f>IFERROR(VLOOKUP(ROW(源数据!A247)-1,源数据!A:AG,21,0),"")</f>
        <v/>
      </c>
      <c r="J262" s="10">
        <f>IFERROR(VLOOKUP(ROW(源数据!A247)-1,源数据!A:AG,19,0),"")</f>
        <v/>
      </c>
      <c r="K262" s="17">
        <f>IFERROR(VLOOKUP(ROW(源数据!A247)-1,源数据!A:AG,21,0),0)</f>
        <v/>
      </c>
      <c r="L262" s="17">
        <f>IFERROR(VLOOKUP(ROW(源数据!A247)-1,源数据!A:AG,17,0),0)</f>
        <v/>
      </c>
      <c r="M262" s="51">
        <f>IFERROR(VLOOKUP(ROW(源数据!A247)-1,源数据!A:AG,15,0),"")</f>
        <v/>
      </c>
    </row>
    <row r="263">
      <c r="A263" s="10" t="n">
        <v>247</v>
      </c>
      <c r="B263" s="10">
        <f>IFERROR(VLOOKUP(ROW(源数据!A248)-1,源数据!A:AG,33,0),"")</f>
        <v/>
      </c>
      <c r="C263" s="10">
        <f>IFERROR(VLOOKUP(ROW(源数据!A248)-1,源数据!A:AG,9,0),"")</f>
        <v/>
      </c>
      <c r="D263" s="35">
        <f>IFERROR(VLOOKUP(ROW(源数据!A248)-1,源数据!A:AG,8,0),"")</f>
        <v/>
      </c>
      <c r="E263" s="35">
        <f>IFERROR(VLOOKUP(ROW(源数据!A248)-1,源数据!A:AG,10,0),"")</f>
        <v/>
      </c>
      <c r="F263" s="10">
        <f>IFERROR(VLOOKUP(ROW(源数据!A248)-1,源数据!A:AG,11,0),"")</f>
        <v/>
      </c>
      <c r="G263" s="10">
        <f>IFERROR(VLOOKUP(ROW(源数据!A248)-1,源数据!A:AG,12,0),0)</f>
        <v/>
      </c>
      <c r="H263" s="17">
        <f>IFERROR(G263/F263,"")</f>
        <v/>
      </c>
      <c r="I263" s="17">
        <f>IFERROR(VLOOKUP(ROW(源数据!A248)-1,源数据!A:AG,21,0),"")</f>
        <v/>
      </c>
      <c r="J263" s="10">
        <f>IFERROR(VLOOKUP(ROW(源数据!A248)-1,源数据!A:AG,19,0),"")</f>
        <v/>
      </c>
      <c r="K263" s="17">
        <f>IFERROR(VLOOKUP(ROW(源数据!A248)-1,源数据!A:AG,21,0),0)</f>
        <v/>
      </c>
      <c r="L263" s="17">
        <f>IFERROR(VLOOKUP(ROW(源数据!A248)-1,源数据!A:AG,17,0),0)</f>
        <v/>
      </c>
      <c r="M263" s="51">
        <f>IFERROR(VLOOKUP(ROW(源数据!A248)-1,源数据!A:AG,15,0),"")</f>
        <v/>
      </c>
    </row>
    <row r="264">
      <c r="A264" s="10" t="n">
        <v>248</v>
      </c>
      <c r="B264" s="10">
        <f>IFERROR(VLOOKUP(ROW(源数据!A249)-1,源数据!A:AG,33,0),"")</f>
        <v/>
      </c>
      <c r="C264" s="10">
        <f>IFERROR(VLOOKUP(ROW(源数据!A249)-1,源数据!A:AG,9,0),"")</f>
        <v/>
      </c>
      <c r="D264" s="35">
        <f>IFERROR(VLOOKUP(ROW(源数据!A249)-1,源数据!A:AG,8,0),"")</f>
        <v/>
      </c>
      <c r="E264" s="35">
        <f>IFERROR(VLOOKUP(ROW(源数据!A249)-1,源数据!A:AG,10,0),"")</f>
        <v/>
      </c>
      <c r="F264" s="10">
        <f>IFERROR(VLOOKUP(ROW(源数据!A249)-1,源数据!A:AG,11,0),"")</f>
        <v/>
      </c>
      <c r="G264" s="10">
        <f>IFERROR(VLOOKUP(ROW(源数据!A249)-1,源数据!A:AG,12,0),0)</f>
        <v/>
      </c>
      <c r="H264" s="17">
        <f>IFERROR(G264/F264,"")</f>
        <v/>
      </c>
      <c r="I264" s="17">
        <f>IFERROR(VLOOKUP(ROW(源数据!A249)-1,源数据!A:AG,21,0),"")</f>
        <v/>
      </c>
      <c r="J264" s="10">
        <f>IFERROR(VLOOKUP(ROW(源数据!A249)-1,源数据!A:AG,19,0),"")</f>
        <v/>
      </c>
      <c r="K264" s="17">
        <f>IFERROR(VLOOKUP(ROW(源数据!A249)-1,源数据!A:AG,21,0),0)</f>
        <v/>
      </c>
      <c r="L264" s="17">
        <f>IFERROR(VLOOKUP(ROW(源数据!A249)-1,源数据!A:AG,17,0),0)</f>
        <v/>
      </c>
      <c r="M264" s="51">
        <f>IFERROR(VLOOKUP(ROW(源数据!A249)-1,源数据!A:AG,15,0),"")</f>
        <v/>
      </c>
    </row>
    <row r="265">
      <c r="A265" s="10" t="n">
        <v>249</v>
      </c>
      <c r="B265" s="10">
        <f>IFERROR(VLOOKUP(ROW(源数据!A250)-1,源数据!A:AG,33,0),"")</f>
        <v/>
      </c>
      <c r="C265" s="10">
        <f>IFERROR(VLOOKUP(ROW(源数据!A250)-1,源数据!A:AG,9,0),"")</f>
        <v/>
      </c>
      <c r="D265" s="35">
        <f>IFERROR(VLOOKUP(ROW(源数据!A250)-1,源数据!A:AG,8,0),"")</f>
        <v/>
      </c>
      <c r="E265" s="35">
        <f>IFERROR(VLOOKUP(ROW(源数据!A250)-1,源数据!A:AG,10,0),"")</f>
        <v/>
      </c>
      <c r="F265" s="10">
        <f>IFERROR(VLOOKUP(ROW(源数据!A250)-1,源数据!A:AG,11,0),"")</f>
        <v/>
      </c>
      <c r="G265" s="10">
        <f>IFERROR(VLOOKUP(ROW(源数据!A250)-1,源数据!A:AG,12,0),0)</f>
        <v/>
      </c>
      <c r="H265" s="17">
        <f>IFERROR(G265/F265,"")</f>
        <v/>
      </c>
      <c r="I265" s="17">
        <f>IFERROR(VLOOKUP(ROW(源数据!A250)-1,源数据!A:AG,21,0),"")</f>
        <v/>
      </c>
      <c r="J265" s="10">
        <f>IFERROR(VLOOKUP(ROW(源数据!A250)-1,源数据!A:AG,19,0),"")</f>
        <v/>
      </c>
      <c r="K265" s="17">
        <f>IFERROR(VLOOKUP(ROW(源数据!A250)-1,源数据!A:AG,21,0),0)</f>
        <v/>
      </c>
      <c r="L265" s="17">
        <f>IFERROR(VLOOKUP(ROW(源数据!A250)-1,源数据!A:AG,17,0),0)</f>
        <v/>
      </c>
      <c r="M265" s="51">
        <f>IFERROR(VLOOKUP(ROW(源数据!A250)-1,源数据!A:AG,15,0),"")</f>
        <v/>
      </c>
    </row>
    <row r="266">
      <c r="A266" s="10" t="n">
        <v>250</v>
      </c>
      <c r="B266" s="10">
        <f>IFERROR(VLOOKUP(ROW(源数据!A251)-1,源数据!A:AG,33,0),"")</f>
        <v/>
      </c>
      <c r="C266" s="10">
        <f>IFERROR(VLOOKUP(ROW(源数据!A251)-1,源数据!A:AG,9,0),"")</f>
        <v/>
      </c>
      <c r="D266" s="35">
        <f>IFERROR(VLOOKUP(ROW(源数据!A251)-1,源数据!A:AG,8,0),"")</f>
        <v/>
      </c>
      <c r="E266" s="35">
        <f>IFERROR(VLOOKUP(ROW(源数据!A251)-1,源数据!A:AG,10,0),"")</f>
        <v/>
      </c>
      <c r="F266" s="10">
        <f>IFERROR(VLOOKUP(ROW(源数据!A251)-1,源数据!A:AG,11,0),"")</f>
        <v/>
      </c>
      <c r="G266" s="10">
        <f>IFERROR(VLOOKUP(ROW(源数据!A251)-1,源数据!A:AG,12,0),0)</f>
        <v/>
      </c>
      <c r="H266" s="17">
        <f>IFERROR(G266/F266,"")</f>
        <v/>
      </c>
      <c r="I266" s="17">
        <f>IFERROR(VLOOKUP(ROW(源数据!A251)-1,源数据!A:AG,21,0),"")</f>
        <v/>
      </c>
      <c r="J266" s="10">
        <f>IFERROR(VLOOKUP(ROW(源数据!A251)-1,源数据!A:AG,19,0),"")</f>
        <v/>
      </c>
      <c r="K266" s="17">
        <f>IFERROR(VLOOKUP(ROW(源数据!A251)-1,源数据!A:AG,21,0),0)</f>
        <v/>
      </c>
      <c r="L266" s="17">
        <f>IFERROR(VLOOKUP(ROW(源数据!A251)-1,源数据!A:AG,17,0),0)</f>
        <v/>
      </c>
      <c r="M266" s="51">
        <f>IFERROR(VLOOKUP(ROW(源数据!A251)-1,源数据!A:AG,15,0),"")</f>
        <v/>
      </c>
    </row>
    <row r="267">
      <c r="A267" s="10" t="n">
        <v>251</v>
      </c>
      <c r="B267" s="10">
        <f>IFERROR(VLOOKUP(ROW(源数据!A252)-1,源数据!A:AG,33,0),"")</f>
        <v/>
      </c>
      <c r="C267" s="10">
        <f>IFERROR(VLOOKUP(ROW(源数据!A252)-1,源数据!A:AG,9,0),"")</f>
        <v/>
      </c>
      <c r="D267" s="35">
        <f>IFERROR(VLOOKUP(ROW(源数据!A252)-1,源数据!A:AG,8,0),"")</f>
        <v/>
      </c>
      <c r="E267" s="35">
        <f>IFERROR(VLOOKUP(ROW(源数据!A252)-1,源数据!A:AG,10,0),"")</f>
        <v/>
      </c>
      <c r="F267" s="10">
        <f>IFERROR(VLOOKUP(ROW(源数据!A252)-1,源数据!A:AG,11,0),"")</f>
        <v/>
      </c>
      <c r="G267" s="10">
        <f>IFERROR(VLOOKUP(ROW(源数据!A252)-1,源数据!A:AG,12,0),0)</f>
        <v/>
      </c>
      <c r="H267" s="17">
        <f>IFERROR(G267/F267,"")</f>
        <v/>
      </c>
      <c r="I267" s="17">
        <f>IFERROR(VLOOKUP(ROW(源数据!A252)-1,源数据!A:AG,21,0),"")</f>
        <v/>
      </c>
      <c r="J267" s="10">
        <f>IFERROR(VLOOKUP(ROW(源数据!A252)-1,源数据!A:AG,19,0),"")</f>
        <v/>
      </c>
      <c r="K267" s="17">
        <f>IFERROR(VLOOKUP(ROW(源数据!A252)-1,源数据!A:AG,21,0),0)</f>
        <v/>
      </c>
      <c r="L267" s="17">
        <f>IFERROR(VLOOKUP(ROW(源数据!A252)-1,源数据!A:AG,17,0),0)</f>
        <v/>
      </c>
      <c r="M267" s="51">
        <f>IFERROR(VLOOKUP(ROW(源数据!A252)-1,源数据!A:AG,15,0),"")</f>
        <v/>
      </c>
    </row>
    <row r="268">
      <c r="A268" s="10" t="n">
        <v>252</v>
      </c>
      <c r="B268" s="10">
        <f>IFERROR(VLOOKUP(ROW(源数据!A253)-1,源数据!A:AG,33,0),"")</f>
        <v/>
      </c>
      <c r="C268" s="10">
        <f>IFERROR(VLOOKUP(ROW(源数据!A253)-1,源数据!A:AG,9,0),"")</f>
        <v/>
      </c>
      <c r="D268" s="35">
        <f>IFERROR(VLOOKUP(ROW(源数据!A253)-1,源数据!A:AG,8,0),"")</f>
        <v/>
      </c>
      <c r="E268" s="35">
        <f>IFERROR(VLOOKUP(ROW(源数据!A253)-1,源数据!A:AG,10,0),"")</f>
        <v/>
      </c>
      <c r="F268" s="10">
        <f>IFERROR(VLOOKUP(ROW(源数据!A253)-1,源数据!A:AG,11,0),"")</f>
        <v/>
      </c>
      <c r="G268" s="10">
        <f>IFERROR(VLOOKUP(ROW(源数据!A253)-1,源数据!A:AG,12,0),0)</f>
        <v/>
      </c>
      <c r="H268" s="17">
        <f>IFERROR(G268/F268,"")</f>
        <v/>
      </c>
      <c r="I268" s="17">
        <f>IFERROR(VLOOKUP(ROW(源数据!A253)-1,源数据!A:AG,21,0),"")</f>
        <v/>
      </c>
      <c r="J268" s="10">
        <f>IFERROR(VLOOKUP(ROW(源数据!A253)-1,源数据!A:AG,19,0),"")</f>
        <v/>
      </c>
      <c r="K268" s="17">
        <f>IFERROR(VLOOKUP(ROW(源数据!A253)-1,源数据!A:AG,21,0),0)</f>
        <v/>
      </c>
      <c r="L268" s="17">
        <f>IFERROR(VLOOKUP(ROW(源数据!A253)-1,源数据!A:AG,17,0),0)</f>
        <v/>
      </c>
      <c r="M268" s="51">
        <f>IFERROR(VLOOKUP(ROW(源数据!A253)-1,源数据!A:AG,15,0),"")</f>
        <v/>
      </c>
    </row>
    <row r="269">
      <c r="A269" s="10" t="n">
        <v>253</v>
      </c>
      <c r="B269" s="10">
        <f>IFERROR(VLOOKUP(ROW(源数据!A254)-1,源数据!A:AG,33,0),"")</f>
        <v/>
      </c>
      <c r="C269" s="10">
        <f>IFERROR(VLOOKUP(ROW(源数据!A254)-1,源数据!A:AG,9,0),"")</f>
        <v/>
      </c>
      <c r="D269" s="35">
        <f>IFERROR(VLOOKUP(ROW(源数据!A254)-1,源数据!A:AG,8,0),"")</f>
        <v/>
      </c>
      <c r="E269" s="35">
        <f>IFERROR(VLOOKUP(ROW(源数据!A254)-1,源数据!A:AG,10,0),"")</f>
        <v/>
      </c>
      <c r="F269" s="10">
        <f>IFERROR(VLOOKUP(ROW(源数据!A254)-1,源数据!A:AG,11,0),"")</f>
        <v/>
      </c>
      <c r="G269" s="10">
        <f>IFERROR(VLOOKUP(ROW(源数据!A254)-1,源数据!A:AG,12,0),0)</f>
        <v/>
      </c>
      <c r="H269" s="17">
        <f>IFERROR(G269/F269,"")</f>
        <v/>
      </c>
      <c r="I269" s="17">
        <f>IFERROR(VLOOKUP(ROW(源数据!A254)-1,源数据!A:AG,21,0),"")</f>
        <v/>
      </c>
      <c r="J269" s="10">
        <f>IFERROR(VLOOKUP(ROW(源数据!A254)-1,源数据!A:AG,19,0),"")</f>
        <v/>
      </c>
      <c r="K269" s="17">
        <f>IFERROR(VLOOKUP(ROW(源数据!A254)-1,源数据!A:AG,21,0),0)</f>
        <v/>
      </c>
      <c r="L269" s="17">
        <f>IFERROR(VLOOKUP(ROW(源数据!A254)-1,源数据!A:AG,17,0),0)</f>
        <v/>
      </c>
      <c r="M269" s="51">
        <f>IFERROR(VLOOKUP(ROW(源数据!A254)-1,源数据!A:AG,15,0),"")</f>
        <v/>
      </c>
    </row>
    <row r="270">
      <c r="A270" s="10" t="n">
        <v>254</v>
      </c>
      <c r="B270" s="10">
        <f>IFERROR(VLOOKUP(ROW(源数据!A255)-1,源数据!A:AG,33,0),"")</f>
        <v/>
      </c>
      <c r="C270" s="10">
        <f>IFERROR(VLOOKUP(ROW(源数据!A255)-1,源数据!A:AG,9,0),"")</f>
        <v/>
      </c>
      <c r="D270" s="35">
        <f>IFERROR(VLOOKUP(ROW(源数据!A255)-1,源数据!A:AG,8,0),"")</f>
        <v/>
      </c>
      <c r="E270" s="35">
        <f>IFERROR(VLOOKUP(ROW(源数据!A255)-1,源数据!A:AG,10,0),"")</f>
        <v/>
      </c>
      <c r="F270" s="10">
        <f>IFERROR(VLOOKUP(ROW(源数据!A255)-1,源数据!A:AG,11,0),"")</f>
        <v/>
      </c>
      <c r="G270" s="10">
        <f>IFERROR(VLOOKUP(ROW(源数据!A255)-1,源数据!A:AG,12,0),0)</f>
        <v/>
      </c>
      <c r="H270" s="17">
        <f>IFERROR(G270/F270,"")</f>
        <v/>
      </c>
      <c r="I270" s="17">
        <f>IFERROR(VLOOKUP(ROW(源数据!A255)-1,源数据!A:AG,21,0),"")</f>
        <v/>
      </c>
      <c r="J270" s="10">
        <f>IFERROR(VLOOKUP(ROW(源数据!A255)-1,源数据!A:AG,19,0),"")</f>
        <v/>
      </c>
      <c r="K270" s="17">
        <f>IFERROR(VLOOKUP(ROW(源数据!A255)-1,源数据!A:AG,21,0),0)</f>
        <v/>
      </c>
      <c r="L270" s="17">
        <f>IFERROR(VLOOKUP(ROW(源数据!A255)-1,源数据!A:AG,17,0),0)</f>
        <v/>
      </c>
      <c r="M270" s="51">
        <f>IFERROR(VLOOKUP(ROW(源数据!A255)-1,源数据!A:AG,15,0),"")</f>
        <v/>
      </c>
    </row>
    <row r="271">
      <c r="A271" s="10" t="n">
        <v>255</v>
      </c>
      <c r="B271" s="10">
        <f>IFERROR(VLOOKUP(ROW(源数据!A256)-1,源数据!A:AG,33,0),"")</f>
        <v/>
      </c>
      <c r="C271" s="10">
        <f>IFERROR(VLOOKUP(ROW(源数据!A256)-1,源数据!A:AG,9,0),"")</f>
        <v/>
      </c>
      <c r="D271" s="35">
        <f>IFERROR(VLOOKUP(ROW(源数据!A256)-1,源数据!A:AG,8,0),"")</f>
        <v/>
      </c>
      <c r="E271" s="35">
        <f>IFERROR(VLOOKUP(ROW(源数据!A256)-1,源数据!A:AG,10,0),"")</f>
        <v/>
      </c>
      <c r="F271" s="10">
        <f>IFERROR(VLOOKUP(ROW(源数据!A256)-1,源数据!A:AG,11,0),"")</f>
        <v/>
      </c>
      <c r="G271" s="10">
        <f>IFERROR(VLOOKUP(ROW(源数据!A256)-1,源数据!A:AG,12,0),0)</f>
        <v/>
      </c>
      <c r="H271" s="17">
        <f>IFERROR(G271/F271,"")</f>
        <v/>
      </c>
      <c r="I271" s="17">
        <f>IFERROR(VLOOKUP(ROW(源数据!A256)-1,源数据!A:AG,21,0),"")</f>
        <v/>
      </c>
      <c r="J271" s="10">
        <f>IFERROR(VLOOKUP(ROW(源数据!A256)-1,源数据!A:AG,19,0),"")</f>
        <v/>
      </c>
      <c r="K271" s="17">
        <f>IFERROR(VLOOKUP(ROW(源数据!A256)-1,源数据!A:AG,21,0),0)</f>
        <v/>
      </c>
      <c r="L271" s="17">
        <f>IFERROR(VLOOKUP(ROW(源数据!A256)-1,源数据!A:AG,17,0),0)</f>
        <v/>
      </c>
      <c r="M271" s="51">
        <f>IFERROR(VLOOKUP(ROW(源数据!A256)-1,源数据!A:AG,15,0),"")</f>
        <v/>
      </c>
    </row>
    <row r="272">
      <c r="A272" s="10" t="n">
        <v>256</v>
      </c>
      <c r="B272" s="10">
        <f>IFERROR(VLOOKUP(ROW(源数据!A257)-1,源数据!A:AG,33,0),"")</f>
        <v/>
      </c>
      <c r="C272" s="10">
        <f>IFERROR(VLOOKUP(ROW(源数据!A257)-1,源数据!A:AG,9,0),"")</f>
        <v/>
      </c>
      <c r="D272" s="35">
        <f>IFERROR(VLOOKUP(ROW(源数据!A257)-1,源数据!A:AG,8,0),"")</f>
        <v/>
      </c>
      <c r="E272" s="35">
        <f>IFERROR(VLOOKUP(ROW(源数据!A257)-1,源数据!A:AG,10,0),"")</f>
        <v/>
      </c>
      <c r="F272" s="10">
        <f>IFERROR(VLOOKUP(ROW(源数据!A257)-1,源数据!A:AG,11,0),"")</f>
        <v/>
      </c>
      <c r="G272" s="10">
        <f>IFERROR(VLOOKUP(ROW(源数据!A257)-1,源数据!A:AG,12,0),0)</f>
        <v/>
      </c>
      <c r="H272" s="17">
        <f>IFERROR(G272/F272,"")</f>
        <v/>
      </c>
      <c r="I272" s="17">
        <f>IFERROR(VLOOKUP(ROW(源数据!A257)-1,源数据!A:AG,21,0),"")</f>
        <v/>
      </c>
      <c r="J272" s="10">
        <f>IFERROR(VLOOKUP(ROW(源数据!A257)-1,源数据!A:AG,19,0),"")</f>
        <v/>
      </c>
      <c r="K272" s="17">
        <f>IFERROR(VLOOKUP(ROW(源数据!A257)-1,源数据!A:AG,21,0),0)</f>
        <v/>
      </c>
      <c r="L272" s="17">
        <f>IFERROR(VLOOKUP(ROW(源数据!A257)-1,源数据!A:AG,17,0),0)</f>
        <v/>
      </c>
      <c r="M272" s="51">
        <f>IFERROR(VLOOKUP(ROW(源数据!A257)-1,源数据!A:AG,15,0),"")</f>
        <v/>
      </c>
    </row>
    <row r="273">
      <c r="A273" s="10" t="n">
        <v>257</v>
      </c>
      <c r="B273" s="10">
        <f>IFERROR(VLOOKUP(ROW(源数据!A258)-1,源数据!A:AG,33,0),"")</f>
        <v/>
      </c>
      <c r="C273" s="10">
        <f>IFERROR(VLOOKUP(ROW(源数据!A258)-1,源数据!A:AG,9,0),"")</f>
        <v/>
      </c>
      <c r="D273" s="35">
        <f>IFERROR(VLOOKUP(ROW(源数据!A258)-1,源数据!A:AG,8,0),"")</f>
        <v/>
      </c>
      <c r="E273" s="35">
        <f>IFERROR(VLOOKUP(ROW(源数据!A258)-1,源数据!A:AG,10,0),"")</f>
        <v/>
      </c>
      <c r="F273" s="10">
        <f>IFERROR(VLOOKUP(ROW(源数据!A258)-1,源数据!A:AG,11,0),"")</f>
        <v/>
      </c>
      <c r="G273" s="10">
        <f>IFERROR(VLOOKUP(ROW(源数据!A258)-1,源数据!A:AG,12,0),0)</f>
        <v/>
      </c>
      <c r="H273" s="17">
        <f>IFERROR(G273/F273,"")</f>
        <v/>
      </c>
      <c r="I273" s="17">
        <f>IFERROR(VLOOKUP(ROW(源数据!A258)-1,源数据!A:AG,21,0),"")</f>
        <v/>
      </c>
      <c r="J273" s="10">
        <f>IFERROR(VLOOKUP(ROW(源数据!A258)-1,源数据!A:AG,19,0),"")</f>
        <v/>
      </c>
      <c r="K273" s="17">
        <f>IFERROR(VLOOKUP(ROW(源数据!A258)-1,源数据!A:AG,21,0),0)</f>
        <v/>
      </c>
      <c r="L273" s="17">
        <f>IFERROR(VLOOKUP(ROW(源数据!A258)-1,源数据!A:AG,17,0),0)</f>
        <v/>
      </c>
      <c r="M273" s="51">
        <f>IFERROR(VLOOKUP(ROW(源数据!A258)-1,源数据!A:AG,15,0),"")</f>
        <v/>
      </c>
    </row>
    <row r="274">
      <c r="A274" s="10" t="n">
        <v>258</v>
      </c>
      <c r="B274" s="10">
        <f>IFERROR(VLOOKUP(ROW(源数据!A259)-1,源数据!A:AG,33,0),"")</f>
        <v/>
      </c>
      <c r="C274" s="10">
        <f>IFERROR(VLOOKUP(ROW(源数据!A259)-1,源数据!A:AG,9,0),"")</f>
        <v/>
      </c>
      <c r="D274" s="35">
        <f>IFERROR(VLOOKUP(ROW(源数据!A259)-1,源数据!A:AG,8,0),"")</f>
        <v/>
      </c>
      <c r="E274" s="35">
        <f>IFERROR(VLOOKUP(ROW(源数据!A259)-1,源数据!A:AG,10,0),"")</f>
        <v/>
      </c>
      <c r="F274" s="10">
        <f>IFERROR(VLOOKUP(ROW(源数据!A259)-1,源数据!A:AG,11,0),"")</f>
        <v/>
      </c>
      <c r="G274" s="10">
        <f>IFERROR(VLOOKUP(ROW(源数据!A259)-1,源数据!A:AG,12,0),0)</f>
        <v/>
      </c>
      <c r="H274" s="17">
        <f>IFERROR(G274/F274,"")</f>
        <v/>
      </c>
      <c r="I274" s="17">
        <f>IFERROR(VLOOKUP(ROW(源数据!A259)-1,源数据!A:AG,21,0),"")</f>
        <v/>
      </c>
      <c r="J274" s="10">
        <f>IFERROR(VLOOKUP(ROW(源数据!A259)-1,源数据!A:AG,19,0),"")</f>
        <v/>
      </c>
      <c r="K274" s="17">
        <f>IFERROR(VLOOKUP(ROW(源数据!A259)-1,源数据!A:AG,21,0),0)</f>
        <v/>
      </c>
      <c r="L274" s="17">
        <f>IFERROR(VLOOKUP(ROW(源数据!A259)-1,源数据!A:AG,17,0),0)</f>
        <v/>
      </c>
      <c r="M274" s="51">
        <f>IFERROR(VLOOKUP(ROW(源数据!A259)-1,源数据!A:AG,15,0),"")</f>
        <v/>
      </c>
    </row>
    <row r="275">
      <c r="A275" s="10" t="n">
        <v>259</v>
      </c>
      <c r="B275" s="10">
        <f>IFERROR(VLOOKUP(ROW(源数据!A260)-1,源数据!A:AG,33,0),"")</f>
        <v/>
      </c>
      <c r="C275" s="10">
        <f>IFERROR(VLOOKUP(ROW(源数据!A260)-1,源数据!A:AG,9,0),"")</f>
        <v/>
      </c>
      <c r="D275" s="35">
        <f>IFERROR(VLOOKUP(ROW(源数据!A260)-1,源数据!A:AG,8,0),"")</f>
        <v/>
      </c>
      <c r="E275" s="35">
        <f>IFERROR(VLOOKUP(ROW(源数据!A260)-1,源数据!A:AG,10,0),"")</f>
        <v/>
      </c>
      <c r="F275" s="10">
        <f>IFERROR(VLOOKUP(ROW(源数据!A260)-1,源数据!A:AG,11,0),"")</f>
        <v/>
      </c>
      <c r="G275" s="10">
        <f>IFERROR(VLOOKUP(ROW(源数据!A260)-1,源数据!A:AG,12,0),0)</f>
        <v/>
      </c>
      <c r="H275" s="17">
        <f>IFERROR(G275/F275,"")</f>
        <v/>
      </c>
      <c r="I275" s="17">
        <f>IFERROR(VLOOKUP(ROW(源数据!A260)-1,源数据!A:AG,21,0),"")</f>
        <v/>
      </c>
      <c r="J275" s="10">
        <f>IFERROR(VLOOKUP(ROW(源数据!A260)-1,源数据!A:AG,19,0),"")</f>
        <v/>
      </c>
      <c r="K275" s="17">
        <f>IFERROR(VLOOKUP(ROW(源数据!A260)-1,源数据!A:AG,21,0),0)</f>
        <v/>
      </c>
      <c r="L275" s="17">
        <f>IFERROR(VLOOKUP(ROW(源数据!A260)-1,源数据!A:AG,17,0),0)</f>
        <v/>
      </c>
      <c r="M275" s="51">
        <f>IFERROR(VLOOKUP(ROW(源数据!A260)-1,源数据!A:AG,15,0),"")</f>
        <v/>
      </c>
    </row>
    <row r="276">
      <c r="A276" s="10" t="n">
        <v>260</v>
      </c>
      <c r="B276" s="10">
        <f>IFERROR(VLOOKUP(ROW(源数据!A261)-1,源数据!A:AG,33,0),"")</f>
        <v/>
      </c>
      <c r="C276" s="10">
        <f>IFERROR(VLOOKUP(ROW(源数据!A261)-1,源数据!A:AG,9,0),"")</f>
        <v/>
      </c>
      <c r="D276" s="35">
        <f>IFERROR(VLOOKUP(ROW(源数据!A261)-1,源数据!A:AG,8,0),"")</f>
        <v/>
      </c>
      <c r="E276" s="35">
        <f>IFERROR(VLOOKUP(ROW(源数据!A261)-1,源数据!A:AG,10,0),"")</f>
        <v/>
      </c>
      <c r="F276" s="10">
        <f>IFERROR(VLOOKUP(ROW(源数据!A261)-1,源数据!A:AG,11,0),"")</f>
        <v/>
      </c>
      <c r="G276" s="10">
        <f>IFERROR(VLOOKUP(ROW(源数据!A261)-1,源数据!A:AG,12,0),0)</f>
        <v/>
      </c>
      <c r="H276" s="17">
        <f>IFERROR(G276/F276,"")</f>
        <v/>
      </c>
      <c r="I276" s="17">
        <f>IFERROR(VLOOKUP(ROW(源数据!A261)-1,源数据!A:AG,21,0),"")</f>
        <v/>
      </c>
      <c r="J276" s="10">
        <f>IFERROR(VLOOKUP(ROW(源数据!A261)-1,源数据!A:AG,19,0),"")</f>
        <v/>
      </c>
      <c r="K276" s="17">
        <f>IFERROR(VLOOKUP(ROW(源数据!A261)-1,源数据!A:AG,21,0),0)</f>
        <v/>
      </c>
      <c r="L276" s="17">
        <f>IFERROR(VLOOKUP(ROW(源数据!A261)-1,源数据!A:AG,17,0),0)</f>
        <v/>
      </c>
      <c r="M276" s="51">
        <f>IFERROR(VLOOKUP(ROW(源数据!A261)-1,源数据!A:AG,15,0),"")</f>
        <v/>
      </c>
    </row>
    <row r="277">
      <c r="A277" s="10" t="n">
        <v>261</v>
      </c>
      <c r="B277" s="10">
        <f>IFERROR(VLOOKUP(ROW(源数据!A262)-1,源数据!A:AG,33,0),"")</f>
        <v/>
      </c>
      <c r="C277" s="10">
        <f>IFERROR(VLOOKUP(ROW(源数据!A262)-1,源数据!A:AG,9,0),"")</f>
        <v/>
      </c>
      <c r="D277" s="35">
        <f>IFERROR(VLOOKUP(ROW(源数据!A262)-1,源数据!A:AG,8,0),"")</f>
        <v/>
      </c>
      <c r="E277" s="35">
        <f>IFERROR(VLOOKUP(ROW(源数据!A262)-1,源数据!A:AG,10,0),"")</f>
        <v/>
      </c>
      <c r="F277" s="10">
        <f>IFERROR(VLOOKUP(ROW(源数据!A262)-1,源数据!A:AG,11,0),"")</f>
        <v/>
      </c>
      <c r="G277" s="10">
        <f>IFERROR(VLOOKUP(ROW(源数据!A262)-1,源数据!A:AG,12,0),0)</f>
        <v/>
      </c>
      <c r="H277" s="17">
        <f>IFERROR(G277/F277,"")</f>
        <v/>
      </c>
      <c r="I277" s="17">
        <f>IFERROR(VLOOKUP(ROW(源数据!A262)-1,源数据!A:AG,21,0),"")</f>
        <v/>
      </c>
      <c r="J277" s="10">
        <f>IFERROR(VLOOKUP(ROW(源数据!A262)-1,源数据!A:AG,19,0),"")</f>
        <v/>
      </c>
      <c r="K277" s="17">
        <f>IFERROR(VLOOKUP(ROW(源数据!A262)-1,源数据!A:AG,21,0),0)</f>
        <v/>
      </c>
      <c r="L277" s="17">
        <f>IFERROR(VLOOKUP(ROW(源数据!A262)-1,源数据!A:AG,17,0),0)</f>
        <v/>
      </c>
      <c r="M277" s="51">
        <f>IFERROR(VLOOKUP(ROW(源数据!A262)-1,源数据!A:AG,15,0),"")</f>
        <v/>
      </c>
    </row>
    <row r="278">
      <c r="A278" s="10" t="n">
        <v>262</v>
      </c>
      <c r="B278" s="10">
        <f>IFERROR(VLOOKUP(ROW(源数据!A263)-1,源数据!A:AG,33,0),"")</f>
        <v/>
      </c>
      <c r="C278" s="10">
        <f>IFERROR(VLOOKUP(ROW(源数据!A263)-1,源数据!A:AG,9,0),"")</f>
        <v/>
      </c>
      <c r="D278" s="35">
        <f>IFERROR(VLOOKUP(ROW(源数据!A263)-1,源数据!A:AG,8,0),"")</f>
        <v/>
      </c>
      <c r="E278" s="35">
        <f>IFERROR(VLOOKUP(ROW(源数据!A263)-1,源数据!A:AG,10,0),"")</f>
        <v/>
      </c>
      <c r="F278" s="10">
        <f>IFERROR(VLOOKUP(ROW(源数据!A263)-1,源数据!A:AG,11,0),"")</f>
        <v/>
      </c>
      <c r="G278" s="10">
        <f>IFERROR(VLOOKUP(ROW(源数据!A263)-1,源数据!A:AG,12,0),0)</f>
        <v/>
      </c>
      <c r="H278" s="17">
        <f>IFERROR(G278/F278,"")</f>
        <v/>
      </c>
      <c r="I278" s="17">
        <f>IFERROR(VLOOKUP(ROW(源数据!A263)-1,源数据!A:AG,21,0),"")</f>
        <v/>
      </c>
      <c r="J278" s="10">
        <f>IFERROR(VLOOKUP(ROW(源数据!A263)-1,源数据!A:AG,19,0),"")</f>
        <v/>
      </c>
      <c r="K278" s="17">
        <f>IFERROR(VLOOKUP(ROW(源数据!A263)-1,源数据!A:AG,21,0),0)</f>
        <v/>
      </c>
      <c r="L278" s="17">
        <f>IFERROR(VLOOKUP(ROW(源数据!A263)-1,源数据!A:AG,17,0),0)</f>
        <v/>
      </c>
      <c r="M278" s="51">
        <f>IFERROR(VLOOKUP(ROW(源数据!A263)-1,源数据!A:AG,15,0),"")</f>
        <v/>
      </c>
    </row>
    <row r="279">
      <c r="A279" s="10" t="n">
        <v>263</v>
      </c>
      <c r="B279" s="10">
        <f>IFERROR(VLOOKUP(ROW(源数据!A264)-1,源数据!A:AG,33,0),"")</f>
        <v/>
      </c>
      <c r="C279" s="10">
        <f>IFERROR(VLOOKUP(ROW(源数据!A264)-1,源数据!A:AG,9,0),"")</f>
        <v/>
      </c>
      <c r="D279" s="35">
        <f>IFERROR(VLOOKUP(ROW(源数据!A264)-1,源数据!A:AG,8,0),"")</f>
        <v/>
      </c>
      <c r="E279" s="35">
        <f>IFERROR(VLOOKUP(ROW(源数据!A264)-1,源数据!A:AG,10,0),"")</f>
        <v/>
      </c>
      <c r="F279" s="10">
        <f>IFERROR(VLOOKUP(ROW(源数据!A264)-1,源数据!A:AG,11,0),"")</f>
        <v/>
      </c>
      <c r="G279" s="10">
        <f>IFERROR(VLOOKUP(ROW(源数据!A264)-1,源数据!A:AG,12,0),0)</f>
        <v/>
      </c>
      <c r="H279" s="17">
        <f>IFERROR(G279/F279,"")</f>
        <v/>
      </c>
      <c r="I279" s="17">
        <f>IFERROR(VLOOKUP(ROW(源数据!A264)-1,源数据!A:AG,21,0),"")</f>
        <v/>
      </c>
      <c r="J279" s="10">
        <f>IFERROR(VLOOKUP(ROW(源数据!A264)-1,源数据!A:AG,19,0),"")</f>
        <v/>
      </c>
      <c r="K279" s="17">
        <f>IFERROR(VLOOKUP(ROW(源数据!A264)-1,源数据!A:AG,21,0),0)</f>
        <v/>
      </c>
      <c r="L279" s="17">
        <f>IFERROR(VLOOKUP(ROW(源数据!A264)-1,源数据!A:AG,17,0),0)</f>
        <v/>
      </c>
      <c r="M279" s="51">
        <f>IFERROR(VLOOKUP(ROW(源数据!A264)-1,源数据!A:AG,15,0),"")</f>
        <v/>
      </c>
    </row>
    <row r="280">
      <c r="A280" s="10" t="n">
        <v>264</v>
      </c>
      <c r="B280" s="10">
        <f>IFERROR(VLOOKUP(ROW(源数据!A265)-1,源数据!A:AG,33,0),"")</f>
        <v/>
      </c>
      <c r="C280" s="10">
        <f>IFERROR(VLOOKUP(ROW(源数据!A265)-1,源数据!A:AG,9,0),"")</f>
        <v/>
      </c>
      <c r="D280" s="35">
        <f>IFERROR(VLOOKUP(ROW(源数据!A265)-1,源数据!A:AG,8,0),"")</f>
        <v/>
      </c>
      <c r="E280" s="35">
        <f>IFERROR(VLOOKUP(ROW(源数据!A265)-1,源数据!A:AG,10,0),"")</f>
        <v/>
      </c>
      <c r="F280" s="10">
        <f>IFERROR(VLOOKUP(ROW(源数据!A265)-1,源数据!A:AG,11,0),"")</f>
        <v/>
      </c>
      <c r="G280" s="10">
        <f>IFERROR(VLOOKUP(ROW(源数据!A265)-1,源数据!A:AG,12,0),0)</f>
        <v/>
      </c>
      <c r="H280" s="17">
        <f>IFERROR(G280/F280,"")</f>
        <v/>
      </c>
      <c r="I280" s="17">
        <f>IFERROR(VLOOKUP(ROW(源数据!A265)-1,源数据!A:AG,21,0),"")</f>
        <v/>
      </c>
      <c r="J280" s="10">
        <f>IFERROR(VLOOKUP(ROW(源数据!A265)-1,源数据!A:AG,19,0),"")</f>
        <v/>
      </c>
      <c r="K280" s="17">
        <f>IFERROR(VLOOKUP(ROW(源数据!A265)-1,源数据!A:AG,21,0),0)</f>
        <v/>
      </c>
      <c r="L280" s="17">
        <f>IFERROR(VLOOKUP(ROW(源数据!A265)-1,源数据!A:AG,17,0),0)</f>
        <v/>
      </c>
      <c r="M280" s="51">
        <f>IFERROR(VLOOKUP(ROW(源数据!A265)-1,源数据!A:AG,15,0),"")</f>
        <v/>
      </c>
    </row>
    <row r="281">
      <c r="A281" s="10" t="n">
        <v>265</v>
      </c>
      <c r="B281" s="10">
        <f>IFERROR(VLOOKUP(ROW(源数据!A266)-1,源数据!A:AG,33,0),"")</f>
        <v/>
      </c>
      <c r="C281" s="10">
        <f>IFERROR(VLOOKUP(ROW(源数据!A266)-1,源数据!A:AG,9,0),"")</f>
        <v/>
      </c>
      <c r="D281" s="35">
        <f>IFERROR(VLOOKUP(ROW(源数据!A266)-1,源数据!A:AG,8,0),"")</f>
        <v/>
      </c>
      <c r="E281" s="35">
        <f>IFERROR(VLOOKUP(ROW(源数据!A266)-1,源数据!A:AG,10,0),"")</f>
        <v/>
      </c>
      <c r="F281" s="10">
        <f>IFERROR(VLOOKUP(ROW(源数据!A266)-1,源数据!A:AG,11,0),"")</f>
        <v/>
      </c>
      <c r="G281" s="10">
        <f>IFERROR(VLOOKUP(ROW(源数据!A266)-1,源数据!A:AG,12,0),0)</f>
        <v/>
      </c>
      <c r="H281" s="17">
        <f>IFERROR(G281/F281,"")</f>
        <v/>
      </c>
      <c r="I281" s="17">
        <f>IFERROR(VLOOKUP(ROW(源数据!A266)-1,源数据!A:AG,21,0),"")</f>
        <v/>
      </c>
      <c r="J281" s="10">
        <f>IFERROR(VLOOKUP(ROW(源数据!A266)-1,源数据!A:AG,19,0),"")</f>
        <v/>
      </c>
      <c r="K281" s="17">
        <f>IFERROR(VLOOKUP(ROW(源数据!A266)-1,源数据!A:AG,21,0),0)</f>
        <v/>
      </c>
      <c r="L281" s="17">
        <f>IFERROR(VLOOKUP(ROW(源数据!A266)-1,源数据!A:AG,17,0),0)</f>
        <v/>
      </c>
      <c r="M281" s="51">
        <f>IFERROR(VLOOKUP(ROW(源数据!A266)-1,源数据!A:AG,15,0),"")</f>
        <v/>
      </c>
    </row>
    <row r="282">
      <c r="A282" s="10" t="n">
        <v>266</v>
      </c>
      <c r="B282" s="10">
        <f>IFERROR(VLOOKUP(ROW(源数据!A267)-1,源数据!A:AG,33,0),"")</f>
        <v/>
      </c>
      <c r="C282" s="10">
        <f>IFERROR(VLOOKUP(ROW(源数据!A267)-1,源数据!A:AG,9,0),"")</f>
        <v/>
      </c>
      <c r="D282" s="35">
        <f>IFERROR(VLOOKUP(ROW(源数据!A267)-1,源数据!A:AG,8,0),"")</f>
        <v/>
      </c>
      <c r="E282" s="35">
        <f>IFERROR(VLOOKUP(ROW(源数据!A267)-1,源数据!A:AG,10,0),"")</f>
        <v/>
      </c>
      <c r="F282" s="10">
        <f>IFERROR(VLOOKUP(ROW(源数据!A267)-1,源数据!A:AG,11,0),"")</f>
        <v/>
      </c>
      <c r="G282" s="10">
        <f>IFERROR(VLOOKUP(ROW(源数据!A267)-1,源数据!A:AG,12,0),0)</f>
        <v/>
      </c>
      <c r="H282" s="17">
        <f>IFERROR(G282/F282,"")</f>
        <v/>
      </c>
      <c r="I282" s="17">
        <f>IFERROR(VLOOKUP(ROW(源数据!A267)-1,源数据!A:AG,21,0),"")</f>
        <v/>
      </c>
      <c r="J282" s="10">
        <f>IFERROR(VLOOKUP(ROW(源数据!A267)-1,源数据!A:AG,19,0),"")</f>
        <v/>
      </c>
      <c r="K282" s="17">
        <f>IFERROR(VLOOKUP(ROW(源数据!A267)-1,源数据!A:AG,21,0),0)</f>
        <v/>
      </c>
      <c r="L282" s="17">
        <f>IFERROR(VLOOKUP(ROW(源数据!A267)-1,源数据!A:AG,17,0),0)</f>
        <v/>
      </c>
      <c r="M282" s="51">
        <f>IFERROR(VLOOKUP(ROW(源数据!A267)-1,源数据!A:AG,15,0),"")</f>
        <v/>
      </c>
    </row>
    <row r="283">
      <c r="A283" s="10" t="n">
        <v>267</v>
      </c>
      <c r="B283" s="10">
        <f>IFERROR(VLOOKUP(ROW(源数据!A268)-1,源数据!A:AG,33,0),"")</f>
        <v/>
      </c>
      <c r="C283" s="10">
        <f>IFERROR(VLOOKUP(ROW(源数据!A268)-1,源数据!A:AG,9,0),"")</f>
        <v/>
      </c>
      <c r="D283" s="35">
        <f>IFERROR(VLOOKUP(ROW(源数据!A268)-1,源数据!A:AG,8,0),"")</f>
        <v/>
      </c>
      <c r="E283" s="35">
        <f>IFERROR(VLOOKUP(ROW(源数据!A268)-1,源数据!A:AG,10,0),"")</f>
        <v/>
      </c>
      <c r="F283" s="10">
        <f>IFERROR(VLOOKUP(ROW(源数据!A268)-1,源数据!A:AG,11,0),"")</f>
        <v/>
      </c>
      <c r="G283" s="10">
        <f>IFERROR(VLOOKUP(ROW(源数据!A268)-1,源数据!A:AG,12,0),0)</f>
        <v/>
      </c>
      <c r="H283" s="17">
        <f>IFERROR(G283/F283,"")</f>
        <v/>
      </c>
      <c r="I283" s="17">
        <f>IFERROR(VLOOKUP(ROW(源数据!A268)-1,源数据!A:AG,21,0),"")</f>
        <v/>
      </c>
      <c r="J283" s="10">
        <f>IFERROR(VLOOKUP(ROW(源数据!A268)-1,源数据!A:AG,19,0),"")</f>
        <v/>
      </c>
      <c r="K283" s="17">
        <f>IFERROR(VLOOKUP(ROW(源数据!A268)-1,源数据!A:AG,21,0),0)</f>
        <v/>
      </c>
      <c r="L283" s="17">
        <f>IFERROR(VLOOKUP(ROW(源数据!A268)-1,源数据!A:AG,17,0),0)</f>
        <v/>
      </c>
      <c r="M283" s="51">
        <f>IFERROR(VLOOKUP(ROW(源数据!A268)-1,源数据!A:AG,15,0),"")</f>
        <v/>
      </c>
    </row>
    <row r="284">
      <c r="A284" s="10" t="n">
        <v>268</v>
      </c>
      <c r="B284" s="10">
        <f>IFERROR(VLOOKUP(ROW(源数据!A269)-1,源数据!A:AG,33,0),"")</f>
        <v/>
      </c>
      <c r="C284" s="10">
        <f>IFERROR(VLOOKUP(ROW(源数据!A269)-1,源数据!A:AG,9,0),"")</f>
        <v/>
      </c>
      <c r="D284" s="35">
        <f>IFERROR(VLOOKUP(ROW(源数据!A269)-1,源数据!A:AG,8,0),"")</f>
        <v/>
      </c>
      <c r="E284" s="35">
        <f>IFERROR(VLOOKUP(ROW(源数据!A269)-1,源数据!A:AG,10,0),"")</f>
        <v/>
      </c>
      <c r="F284" s="10">
        <f>IFERROR(VLOOKUP(ROW(源数据!A269)-1,源数据!A:AG,11,0),"")</f>
        <v/>
      </c>
      <c r="G284" s="10">
        <f>IFERROR(VLOOKUP(ROW(源数据!A269)-1,源数据!A:AG,12,0),0)</f>
        <v/>
      </c>
      <c r="H284" s="17">
        <f>IFERROR(G284/F284,"")</f>
        <v/>
      </c>
      <c r="I284" s="17">
        <f>IFERROR(VLOOKUP(ROW(源数据!A269)-1,源数据!A:AG,21,0),"")</f>
        <v/>
      </c>
      <c r="J284" s="10">
        <f>IFERROR(VLOOKUP(ROW(源数据!A269)-1,源数据!A:AG,19,0),"")</f>
        <v/>
      </c>
      <c r="K284" s="17">
        <f>IFERROR(VLOOKUP(ROW(源数据!A269)-1,源数据!A:AG,21,0),0)</f>
        <v/>
      </c>
      <c r="L284" s="17">
        <f>IFERROR(VLOOKUP(ROW(源数据!A269)-1,源数据!A:AG,17,0),0)</f>
        <v/>
      </c>
      <c r="M284" s="51">
        <f>IFERROR(VLOOKUP(ROW(源数据!A269)-1,源数据!A:AG,15,0),"")</f>
        <v/>
      </c>
    </row>
    <row r="285">
      <c r="A285" s="10" t="n">
        <v>269</v>
      </c>
      <c r="B285" s="10">
        <f>IFERROR(VLOOKUP(ROW(源数据!A270)-1,源数据!A:AG,33,0),"")</f>
        <v/>
      </c>
      <c r="C285" s="10">
        <f>IFERROR(VLOOKUP(ROW(源数据!A270)-1,源数据!A:AG,9,0),"")</f>
        <v/>
      </c>
      <c r="D285" s="35">
        <f>IFERROR(VLOOKUP(ROW(源数据!A270)-1,源数据!A:AG,8,0),"")</f>
        <v/>
      </c>
      <c r="E285" s="35">
        <f>IFERROR(VLOOKUP(ROW(源数据!A270)-1,源数据!A:AG,10,0),"")</f>
        <v/>
      </c>
      <c r="F285" s="10">
        <f>IFERROR(VLOOKUP(ROW(源数据!A270)-1,源数据!A:AG,11,0),"")</f>
        <v/>
      </c>
      <c r="G285" s="10">
        <f>IFERROR(VLOOKUP(ROW(源数据!A270)-1,源数据!A:AG,12,0),0)</f>
        <v/>
      </c>
      <c r="H285" s="17">
        <f>IFERROR(G285/F285,"")</f>
        <v/>
      </c>
      <c r="I285" s="17">
        <f>IFERROR(VLOOKUP(ROW(源数据!A270)-1,源数据!A:AG,21,0),"")</f>
        <v/>
      </c>
      <c r="J285" s="10">
        <f>IFERROR(VLOOKUP(ROW(源数据!A270)-1,源数据!A:AG,19,0),"")</f>
        <v/>
      </c>
      <c r="K285" s="17">
        <f>IFERROR(VLOOKUP(ROW(源数据!A270)-1,源数据!A:AG,21,0),0)</f>
        <v/>
      </c>
      <c r="L285" s="17">
        <f>IFERROR(VLOOKUP(ROW(源数据!A270)-1,源数据!A:AG,17,0),0)</f>
        <v/>
      </c>
      <c r="M285" s="51">
        <f>IFERROR(VLOOKUP(ROW(源数据!A270)-1,源数据!A:AG,15,0),"")</f>
        <v/>
      </c>
    </row>
    <row r="286">
      <c r="A286" s="10" t="n">
        <v>270</v>
      </c>
      <c r="B286" s="10">
        <f>IFERROR(VLOOKUP(ROW(源数据!A271)-1,源数据!A:AG,33,0),"")</f>
        <v/>
      </c>
      <c r="C286" s="10">
        <f>IFERROR(VLOOKUP(ROW(源数据!A271)-1,源数据!A:AG,9,0),"")</f>
        <v/>
      </c>
      <c r="D286" s="35">
        <f>IFERROR(VLOOKUP(ROW(源数据!A271)-1,源数据!A:AG,8,0),"")</f>
        <v/>
      </c>
      <c r="E286" s="35">
        <f>IFERROR(VLOOKUP(ROW(源数据!A271)-1,源数据!A:AG,10,0),"")</f>
        <v/>
      </c>
      <c r="F286" s="10">
        <f>IFERROR(VLOOKUP(ROW(源数据!A271)-1,源数据!A:AG,11,0),"")</f>
        <v/>
      </c>
      <c r="G286" s="10">
        <f>IFERROR(VLOOKUP(ROW(源数据!A271)-1,源数据!A:AG,12,0),0)</f>
        <v/>
      </c>
      <c r="H286" s="17">
        <f>IFERROR(G286/F286,"")</f>
        <v/>
      </c>
      <c r="I286" s="17">
        <f>IFERROR(VLOOKUP(ROW(源数据!A271)-1,源数据!A:AG,21,0),"")</f>
        <v/>
      </c>
      <c r="J286" s="10">
        <f>IFERROR(VLOOKUP(ROW(源数据!A271)-1,源数据!A:AG,19,0),"")</f>
        <v/>
      </c>
      <c r="K286" s="17">
        <f>IFERROR(VLOOKUP(ROW(源数据!A271)-1,源数据!A:AG,21,0),0)</f>
        <v/>
      </c>
      <c r="L286" s="17">
        <f>IFERROR(VLOOKUP(ROW(源数据!A271)-1,源数据!A:AG,17,0),0)</f>
        <v/>
      </c>
      <c r="M286" s="51">
        <f>IFERROR(VLOOKUP(ROW(源数据!A271)-1,源数据!A:AG,15,0),"")</f>
        <v/>
      </c>
    </row>
    <row r="287">
      <c r="A287" s="10" t="n">
        <v>271</v>
      </c>
      <c r="B287" s="10">
        <f>IFERROR(VLOOKUP(ROW(源数据!A272)-1,源数据!A:AG,33,0),"")</f>
        <v/>
      </c>
      <c r="C287" s="10">
        <f>IFERROR(VLOOKUP(ROW(源数据!A272)-1,源数据!A:AG,9,0),"")</f>
        <v/>
      </c>
      <c r="D287" s="35">
        <f>IFERROR(VLOOKUP(ROW(源数据!A272)-1,源数据!A:AG,8,0),"")</f>
        <v/>
      </c>
      <c r="E287" s="35">
        <f>IFERROR(VLOOKUP(ROW(源数据!A272)-1,源数据!A:AG,10,0),"")</f>
        <v/>
      </c>
      <c r="F287" s="10">
        <f>IFERROR(VLOOKUP(ROW(源数据!A272)-1,源数据!A:AG,11,0),"")</f>
        <v/>
      </c>
      <c r="G287" s="10">
        <f>IFERROR(VLOOKUP(ROW(源数据!A272)-1,源数据!A:AG,12,0),0)</f>
        <v/>
      </c>
      <c r="H287" s="17">
        <f>IFERROR(G287/F287,"")</f>
        <v/>
      </c>
      <c r="I287" s="17">
        <f>IFERROR(VLOOKUP(ROW(源数据!A272)-1,源数据!A:AG,21,0),"")</f>
        <v/>
      </c>
      <c r="J287" s="10">
        <f>IFERROR(VLOOKUP(ROW(源数据!A272)-1,源数据!A:AG,19,0),"")</f>
        <v/>
      </c>
      <c r="K287" s="17">
        <f>IFERROR(VLOOKUP(ROW(源数据!A272)-1,源数据!A:AG,21,0),0)</f>
        <v/>
      </c>
      <c r="L287" s="17">
        <f>IFERROR(VLOOKUP(ROW(源数据!A272)-1,源数据!A:AG,17,0),0)</f>
        <v/>
      </c>
      <c r="M287" s="51">
        <f>IFERROR(VLOOKUP(ROW(源数据!A272)-1,源数据!A:AG,15,0),"")</f>
        <v/>
      </c>
    </row>
    <row r="288">
      <c r="A288" s="10" t="n">
        <v>272</v>
      </c>
      <c r="B288" s="10">
        <f>IFERROR(VLOOKUP(ROW(源数据!A273)-1,源数据!A:AG,33,0),"")</f>
        <v/>
      </c>
      <c r="C288" s="10">
        <f>IFERROR(VLOOKUP(ROW(源数据!A273)-1,源数据!A:AG,9,0),"")</f>
        <v/>
      </c>
      <c r="D288" s="35">
        <f>IFERROR(VLOOKUP(ROW(源数据!A273)-1,源数据!A:AG,8,0),"")</f>
        <v/>
      </c>
      <c r="E288" s="35">
        <f>IFERROR(VLOOKUP(ROW(源数据!A273)-1,源数据!A:AG,10,0),"")</f>
        <v/>
      </c>
      <c r="F288" s="10">
        <f>IFERROR(VLOOKUP(ROW(源数据!A273)-1,源数据!A:AG,11,0),"")</f>
        <v/>
      </c>
      <c r="G288" s="10">
        <f>IFERROR(VLOOKUP(ROW(源数据!A273)-1,源数据!A:AG,12,0),0)</f>
        <v/>
      </c>
      <c r="H288" s="17">
        <f>IFERROR(G288/F288,"")</f>
        <v/>
      </c>
      <c r="I288" s="17">
        <f>IFERROR(VLOOKUP(ROW(源数据!A273)-1,源数据!A:AG,21,0),"")</f>
        <v/>
      </c>
      <c r="J288" s="10">
        <f>IFERROR(VLOOKUP(ROW(源数据!A273)-1,源数据!A:AG,19,0),"")</f>
        <v/>
      </c>
      <c r="K288" s="17">
        <f>IFERROR(VLOOKUP(ROW(源数据!A273)-1,源数据!A:AG,21,0),0)</f>
        <v/>
      </c>
      <c r="L288" s="17">
        <f>IFERROR(VLOOKUP(ROW(源数据!A273)-1,源数据!A:AG,17,0),0)</f>
        <v/>
      </c>
      <c r="M288" s="51">
        <f>IFERROR(VLOOKUP(ROW(源数据!A273)-1,源数据!A:AG,15,0),"")</f>
        <v/>
      </c>
    </row>
    <row r="289">
      <c r="A289" s="10" t="n">
        <v>273</v>
      </c>
      <c r="B289" s="10">
        <f>IFERROR(VLOOKUP(ROW(源数据!A274)-1,源数据!A:AG,33,0),"")</f>
        <v/>
      </c>
      <c r="C289" s="10">
        <f>IFERROR(VLOOKUP(ROW(源数据!A274)-1,源数据!A:AG,9,0),"")</f>
        <v/>
      </c>
      <c r="D289" s="35">
        <f>IFERROR(VLOOKUP(ROW(源数据!A274)-1,源数据!A:AG,8,0),"")</f>
        <v/>
      </c>
      <c r="E289" s="35">
        <f>IFERROR(VLOOKUP(ROW(源数据!A274)-1,源数据!A:AG,10,0),"")</f>
        <v/>
      </c>
      <c r="F289" s="10">
        <f>IFERROR(VLOOKUP(ROW(源数据!A274)-1,源数据!A:AG,11,0),"")</f>
        <v/>
      </c>
      <c r="G289" s="10">
        <f>IFERROR(VLOOKUP(ROW(源数据!A274)-1,源数据!A:AG,12,0),0)</f>
        <v/>
      </c>
      <c r="H289" s="17">
        <f>IFERROR(G289/F289,"")</f>
        <v/>
      </c>
      <c r="I289" s="17">
        <f>IFERROR(VLOOKUP(ROW(源数据!A274)-1,源数据!A:AG,21,0),"")</f>
        <v/>
      </c>
      <c r="J289" s="10">
        <f>IFERROR(VLOOKUP(ROW(源数据!A274)-1,源数据!A:AG,19,0),"")</f>
        <v/>
      </c>
      <c r="K289" s="17">
        <f>IFERROR(VLOOKUP(ROW(源数据!A274)-1,源数据!A:AG,21,0),0)</f>
        <v/>
      </c>
      <c r="L289" s="17">
        <f>IFERROR(VLOOKUP(ROW(源数据!A274)-1,源数据!A:AG,17,0),0)</f>
        <v/>
      </c>
      <c r="M289" s="51">
        <f>IFERROR(VLOOKUP(ROW(源数据!A274)-1,源数据!A:AG,15,0),"")</f>
        <v/>
      </c>
    </row>
    <row r="290">
      <c r="A290" s="10" t="n">
        <v>274</v>
      </c>
      <c r="B290" s="10">
        <f>IFERROR(VLOOKUP(ROW(源数据!A275)-1,源数据!A:AG,33,0),"")</f>
        <v/>
      </c>
      <c r="C290" s="10">
        <f>IFERROR(VLOOKUP(ROW(源数据!A275)-1,源数据!A:AG,9,0),"")</f>
        <v/>
      </c>
      <c r="D290" s="35">
        <f>IFERROR(VLOOKUP(ROW(源数据!A275)-1,源数据!A:AG,8,0),"")</f>
        <v/>
      </c>
      <c r="E290" s="35">
        <f>IFERROR(VLOOKUP(ROW(源数据!A275)-1,源数据!A:AG,10,0),"")</f>
        <v/>
      </c>
      <c r="F290" s="10">
        <f>IFERROR(VLOOKUP(ROW(源数据!A275)-1,源数据!A:AG,11,0),"")</f>
        <v/>
      </c>
      <c r="G290" s="10">
        <f>IFERROR(VLOOKUP(ROW(源数据!A275)-1,源数据!A:AG,12,0),0)</f>
        <v/>
      </c>
      <c r="H290" s="17">
        <f>IFERROR(G290/F290,"")</f>
        <v/>
      </c>
      <c r="I290" s="17">
        <f>IFERROR(VLOOKUP(ROW(源数据!A275)-1,源数据!A:AG,21,0),"")</f>
        <v/>
      </c>
      <c r="J290" s="10">
        <f>IFERROR(VLOOKUP(ROW(源数据!A275)-1,源数据!A:AG,19,0),"")</f>
        <v/>
      </c>
      <c r="K290" s="17">
        <f>IFERROR(VLOOKUP(ROW(源数据!A275)-1,源数据!A:AG,21,0),0)</f>
        <v/>
      </c>
      <c r="L290" s="17">
        <f>IFERROR(VLOOKUP(ROW(源数据!A275)-1,源数据!A:AG,17,0),0)</f>
        <v/>
      </c>
      <c r="M290" s="51">
        <f>IFERROR(VLOOKUP(ROW(源数据!A275)-1,源数据!A:AG,15,0),"")</f>
        <v/>
      </c>
    </row>
    <row r="291">
      <c r="A291" s="10" t="n">
        <v>275</v>
      </c>
      <c r="B291" s="10">
        <f>IFERROR(VLOOKUP(ROW(源数据!A276)-1,源数据!A:AG,33,0),"")</f>
        <v/>
      </c>
      <c r="C291" s="10">
        <f>IFERROR(VLOOKUP(ROW(源数据!A276)-1,源数据!A:AG,9,0),"")</f>
        <v/>
      </c>
      <c r="D291" s="35">
        <f>IFERROR(VLOOKUP(ROW(源数据!A276)-1,源数据!A:AG,8,0),"")</f>
        <v/>
      </c>
      <c r="E291" s="35">
        <f>IFERROR(VLOOKUP(ROW(源数据!A276)-1,源数据!A:AG,10,0),"")</f>
        <v/>
      </c>
      <c r="F291" s="10">
        <f>IFERROR(VLOOKUP(ROW(源数据!A276)-1,源数据!A:AG,11,0),"")</f>
        <v/>
      </c>
      <c r="G291" s="10">
        <f>IFERROR(VLOOKUP(ROW(源数据!A276)-1,源数据!A:AG,12,0),0)</f>
        <v/>
      </c>
      <c r="H291" s="17">
        <f>IFERROR(G291/F291,"")</f>
        <v/>
      </c>
      <c r="I291" s="17">
        <f>IFERROR(VLOOKUP(ROW(源数据!A276)-1,源数据!A:AG,21,0),"")</f>
        <v/>
      </c>
      <c r="J291" s="10">
        <f>IFERROR(VLOOKUP(ROW(源数据!A276)-1,源数据!A:AG,19,0),"")</f>
        <v/>
      </c>
      <c r="K291" s="17">
        <f>IFERROR(VLOOKUP(ROW(源数据!A276)-1,源数据!A:AG,21,0),0)</f>
        <v/>
      </c>
      <c r="L291" s="17">
        <f>IFERROR(VLOOKUP(ROW(源数据!A276)-1,源数据!A:AG,17,0),0)</f>
        <v/>
      </c>
      <c r="M291" s="51">
        <f>IFERROR(VLOOKUP(ROW(源数据!A276)-1,源数据!A:AG,15,0),"")</f>
        <v/>
      </c>
    </row>
    <row r="292">
      <c r="A292" s="10" t="n">
        <v>276</v>
      </c>
      <c r="B292" s="10">
        <f>IFERROR(VLOOKUP(ROW(源数据!A277)-1,源数据!A:AG,33,0),"")</f>
        <v/>
      </c>
      <c r="C292" s="10">
        <f>IFERROR(VLOOKUP(ROW(源数据!A277)-1,源数据!A:AG,9,0),"")</f>
        <v/>
      </c>
      <c r="D292" s="35">
        <f>IFERROR(VLOOKUP(ROW(源数据!A277)-1,源数据!A:AG,8,0),"")</f>
        <v/>
      </c>
      <c r="E292" s="35">
        <f>IFERROR(VLOOKUP(ROW(源数据!A277)-1,源数据!A:AG,10,0),"")</f>
        <v/>
      </c>
      <c r="F292" s="10">
        <f>IFERROR(VLOOKUP(ROW(源数据!A277)-1,源数据!A:AG,11,0),"")</f>
        <v/>
      </c>
      <c r="G292" s="10">
        <f>IFERROR(VLOOKUP(ROW(源数据!A277)-1,源数据!A:AG,12,0),0)</f>
        <v/>
      </c>
      <c r="H292" s="17">
        <f>IFERROR(G292/F292,"")</f>
        <v/>
      </c>
      <c r="I292" s="17">
        <f>IFERROR(VLOOKUP(ROW(源数据!A277)-1,源数据!A:AG,21,0),"")</f>
        <v/>
      </c>
      <c r="J292" s="10">
        <f>IFERROR(VLOOKUP(ROW(源数据!A277)-1,源数据!A:AG,19,0),"")</f>
        <v/>
      </c>
      <c r="K292" s="17">
        <f>IFERROR(VLOOKUP(ROW(源数据!A277)-1,源数据!A:AG,21,0),0)</f>
        <v/>
      </c>
      <c r="L292" s="17">
        <f>IFERROR(VLOOKUP(ROW(源数据!A277)-1,源数据!A:AG,17,0),0)</f>
        <v/>
      </c>
      <c r="M292" s="51">
        <f>IFERROR(VLOOKUP(ROW(源数据!A277)-1,源数据!A:AG,15,0),"")</f>
        <v/>
      </c>
    </row>
    <row r="293">
      <c r="A293" s="10" t="n">
        <v>277</v>
      </c>
      <c r="B293" s="10">
        <f>IFERROR(VLOOKUP(ROW(源数据!A278)-1,源数据!A:AG,33,0),"")</f>
        <v/>
      </c>
      <c r="C293" s="10">
        <f>IFERROR(VLOOKUP(ROW(源数据!A278)-1,源数据!A:AG,9,0),"")</f>
        <v/>
      </c>
      <c r="D293" s="35">
        <f>IFERROR(VLOOKUP(ROW(源数据!A278)-1,源数据!A:AG,8,0),"")</f>
        <v/>
      </c>
      <c r="E293" s="35">
        <f>IFERROR(VLOOKUP(ROW(源数据!A278)-1,源数据!A:AG,10,0),"")</f>
        <v/>
      </c>
      <c r="F293" s="10">
        <f>IFERROR(VLOOKUP(ROW(源数据!A278)-1,源数据!A:AG,11,0),"")</f>
        <v/>
      </c>
      <c r="G293" s="10">
        <f>IFERROR(VLOOKUP(ROW(源数据!A278)-1,源数据!A:AG,12,0),0)</f>
        <v/>
      </c>
      <c r="H293" s="17">
        <f>IFERROR(G293/F293,"")</f>
        <v/>
      </c>
      <c r="I293" s="17">
        <f>IFERROR(VLOOKUP(ROW(源数据!A278)-1,源数据!A:AG,21,0),"")</f>
        <v/>
      </c>
      <c r="J293" s="10">
        <f>IFERROR(VLOOKUP(ROW(源数据!A278)-1,源数据!A:AG,19,0),"")</f>
        <v/>
      </c>
      <c r="K293" s="17">
        <f>IFERROR(VLOOKUP(ROW(源数据!A278)-1,源数据!A:AG,21,0),0)</f>
        <v/>
      </c>
      <c r="L293" s="17">
        <f>IFERROR(VLOOKUP(ROW(源数据!A278)-1,源数据!A:AG,17,0),0)</f>
        <v/>
      </c>
      <c r="M293" s="51">
        <f>IFERROR(VLOOKUP(ROW(源数据!A278)-1,源数据!A:AG,15,0),"")</f>
        <v/>
      </c>
    </row>
    <row r="294">
      <c r="A294" s="10" t="n">
        <v>278</v>
      </c>
      <c r="B294" s="10">
        <f>IFERROR(VLOOKUP(ROW(源数据!A279)-1,源数据!A:AG,33,0),"")</f>
        <v/>
      </c>
      <c r="C294" s="10">
        <f>IFERROR(VLOOKUP(ROW(源数据!A279)-1,源数据!A:AG,9,0),"")</f>
        <v/>
      </c>
      <c r="D294" s="35">
        <f>IFERROR(VLOOKUP(ROW(源数据!A279)-1,源数据!A:AG,8,0),"")</f>
        <v/>
      </c>
      <c r="E294" s="35">
        <f>IFERROR(VLOOKUP(ROW(源数据!A279)-1,源数据!A:AG,10,0),"")</f>
        <v/>
      </c>
      <c r="F294" s="10">
        <f>IFERROR(VLOOKUP(ROW(源数据!A279)-1,源数据!A:AG,11,0),"")</f>
        <v/>
      </c>
      <c r="G294" s="10">
        <f>IFERROR(VLOOKUP(ROW(源数据!A279)-1,源数据!A:AG,12,0),0)</f>
        <v/>
      </c>
      <c r="H294" s="17">
        <f>IFERROR(G294/F294,"")</f>
        <v/>
      </c>
      <c r="I294" s="17">
        <f>IFERROR(VLOOKUP(ROW(源数据!A279)-1,源数据!A:AG,21,0),"")</f>
        <v/>
      </c>
      <c r="J294" s="10">
        <f>IFERROR(VLOOKUP(ROW(源数据!A279)-1,源数据!A:AG,19,0),"")</f>
        <v/>
      </c>
      <c r="K294" s="17">
        <f>IFERROR(VLOOKUP(ROW(源数据!A279)-1,源数据!A:AG,21,0),0)</f>
        <v/>
      </c>
      <c r="L294" s="17">
        <f>IFERROR(VLOOKUP(ROW(源数据!A279)-1,源数据!A:AG,17,0),0)</f>
        <v/>
      </c>
      <c r="M294" s="51">
        <f>IFERROR(VLOOKUP(ROW(源数据!A279)-1,源数据!A:AG,15,0),"")</f>
        <v/>
      </c>
    </row>
    <row r="295">
      <c r="A295" s="10" t="n">
        <v>279</v>
      </c>
      <c r="B295" s="10">
        <f>IFERROR(VLOOKUP(ROW(源数据!A280)-1,源数据!A:AG,33,0),"")</f>
        <v/>
      </c>
      <c r="C295" s="10">
        <f>IFERROR(VLOOKUP(ROW(源数据!A280)-1,源数据!A:AG,9,0),"")</f>
        <v/>
      </c>
      <c r="D295" s="35">
        <f>IFERROR(VLOOKUP(ROW(源数据!A280)-1,源数据!A:AG,8,0),"")</f>
        <v/>
      </c>
      <c r="E295" s="35">
        <f>IFERROR(VLOOKUP(ROW(源数据!A280)-1,源数据!A:AG,10,0),"")</f>
        <v/>
      </c>
      <c r="F295" s="10">
        <f>IFERROR(VLOOKUP(ROW(源数据!A280)-1,源数据!A:AG,11,0),"")</f>
        <v/>
      </c>
      <c r="G295" s="10">
        <f>IFERROR(VLOOKUP(ROW(源数据!A280)-1,源数据!A:AG,12,0),0)</f>
        <v/>
      </c>
      <c r="H295" s="17">
        <f>IFERROR(G295/F295,"")</f>
        <v/>
      </c>
      <c r="I295" s="17">
        <f>IFERROR(VLOOKUP(ROW(源数据!A280)-1,源数据!A:AG,21,0),"")</f>
        <v/>
      </c>
      <c r="J295" s="10">
        <f>IFERROR(VLOOKUP(ROW(源数据!A280)-1,源数据!A:AG,19,0),"")</f>
        <v/>
      </c>
      <c r="K295" s="17">
        <f>IFERROR(VLOOKUP(ROW(源数据!A280)-1,源数据!A:AG,21,0),0)</f>
        <v/>
      </c>
      <c r="L295" s="17">
        <f>IFERROR(VLOOKUP(ROW(源数据!A280)-1,源数据!A:AG,17,0),0)</f>
        <v/>
      </c>
      <c r="M295" s="51">
        <f>IFERROR(VLOOKUP(ROW(源数据!A280)-1,源数据!A:AG,15,0),"")</f>
        <v/>
      </c>
    </row>
    <row r="296">
      <c r="A296" s="10" t="n">
        <v>280</v>
      </c>
      <c r="B296" s="10">
        <f>IFERROR(VLOOKUP(ROW(源数据!A281)-1,源数据!A:AG,33,0),"")</f>
        <v/>
      </c>
      <c r="C296" s="10">
        <f>IFERROR(VLOOKUP(ROW(源数据!A281)-1,源数据!A:AG,9,0),"")</f>
        <v/>
      </c>
      <c r="D296" s="35">
        <f>IFERROR(VLOOKUP(ROW(源数据!A281)-1,源数据!A:AG,8,0),"")</f>
        <v/>
      </c>
      <c r="E296" s="35">
        <f>IFERROR(VLOOKUP(ROW(源数据!A281)-1,源数据!A:AG,10,0),"")</f>
        <v/>
      </c>
      <c r="F296" s="10">
        <f>IFERROR(VLOOKUP(ROW(源数据!A281)-1,源数据!A:AG,11,0),"")</f>
        <v/>
      </c>
      <c r="G296" s="10">
        <f>IFERROR(VLOOKUP(ROW(源数据!A281)-1,源数据!A:AG,12,0),0)</f>
        <v/>
      </c>
      <c r="H296" s="17">
        <f>IFERROR(G296/F296,"")</f>
        <v/>
      </c>
      <c r="I296" s="17">
        <f>IFERROR(VLOOKUP(ROW(源数据!A281)-1,源数据!A:AG,21,0),"")</f>
        <v/>
      </c>
      <c r="J296" s="10">
        <f>IFERROR(VLOOKUP(ROW(源数据!A281)-1,源数据!A:AG,19,0),"")</f>
        <v/>
      </c>
      <c r="K296" s="17">
        <f>IFERROR(VLOOKUP(ROW(源数据!A281)-1,源数据!A:AG,21,0),0)</f>
        <v/>
      </c>
      <c r="L296" s="17">
        <f>IFERROR(VLOOKUP(ROW(源数据!A281)-1,源数据!A:AG,17,0),0)</f>
        <v/>
      </c>
      <c r="M296" s="51">
        <f>IFERROR(VLOOKUP(ROW(源数据!A281)-1,源数据!A:AG,15,0),"")</f>
        <v/>
      </c>
    </row>
    <row r="297">
      <c r="A297" s="10" t="n">
        <v>281</v>
      </c>
      <c r="B297" s="10">
        <f>IFERROR(VLOOKUP(ROW(源数据!A282)-1,源数据!A:AG,33,0),"")</f>
        <v/>
      </c>
      <c r="C297" s="10">
        <f>IFERROR(VLOOKUP(ROW(源数据!A282)-1,源数据!A:AG,9,0),"")</f>
        <v/>
      </c>
      <c r="D297" s="35">
        <f>IFERROR(VLOOKUP(ROW(源数据!A282)-1,源数据!A:AG,8,0),"")</f>
        <v/>
      </c>
      <c r="E297" s="35">
        <f>IFERROR(VLOOKUP(ROW(源数据!A282)-1,源数据!A:AG,10,0),"")</f>
        <v/>
      </c>
      <c r="F297" s="10">
        <f>IFERROR(VLOOKUP(ROW(源数据!A282)-1,源数据!A:AG,11,0),"")</f>
        <v/>
      </c>
      <c r="G297" s="10">
        <f>IFERROR(VLOOKUP(ROW(源数据!A282)-1,源数据!A:AG,12,0),0)</f>
        <v/>
      </c>
      <c r="H297" s="17">
        <f>IFERROR(G297/F297,"")</f>
        <v/>
      </c>
      <c r="I297" s="17">
        <f>IFERROR(VLOOKUP(ROW(源数据!A282)-1,源数据!A:AG,21,0),"")</f>
        <v/>
      </c>
      <c r="J297" s="10">
        <f>IFERROR(VLOOKUP(ROW(源数据!A282)-1,源数据!A:AG,19,0),"")</f>
        <v/>
      </c>
      <c r="K297" s="17">
        <f>IFERROR(VLOOKUP(ROW(源数据!A282)-1,源数据!A:AG,21,0),0)</f>
        <v/>
      </c>
      <c r="L297" s="17">
        <f>IFERROR(VLOOKUP(ROW(源数据!A282)-1,源数据!A:AG,17,0),0)</f>
        <v/>
      </c>
      <c r="M297" s="51">
        <f>IFERROR(VLOOKUP(ROW(源数据!A282)-1,源数据!A:AG,15,0),"")</f>
        <v/>
      </c>
    </row>
    <row r="298">
      <c r="A298" s="10" t="n">
        <v>282</v>
      </c>
      <c r="B298" s="10">
        <f>IFERROR(VLOOKUP(ROW(源数据!A283)-1,源数据!A:AG,33,0),"")</f>
        <v/>
      </c>
      <c r="C298" s="10">
        <f>IFERROR(VLOOKUP(ROW(源数据!A283)-1,源数据!A:AG,9,0),"")</f>
        <v/>
      </c>
      <c r="D298" s="35">
        <f>IFERROR(VLOOKUP(ROW(源数据!A283)-1,源数据!A:AG,8,0),"")</f>
        <v/>
      </c>
      <c r="E298" s="35">
        <f>IFERROR(VLOOKUP(ROW(源数据!A283)-1,源数据!A:AG,10,0),"")</f>
        <v/>
      </c>
      <c r="F298" s="10">
        <f>IFERROR(VLOOKUP(ROW(源数据!A283)-1,源数据!A:AG,11,0),"")</f>
        <v/>
      </c>
      <c r="G298" s="10">
        <f>IFERROR(VLOOKUP(ROW(源数据!A283)-1,源数据!A:AG,12,0),0)</f>
        <v/>
      </c>
      <c r="H298" s="17">
        <f>IFERROR(G298/F298,"")</f>
        <v/>
      </c>
      <c r="I298" s="17">
        <f>IFERROR(VLOOKUP(ROW(源数据!A283)-1,源数据!A:AG,21,0),"")</f>
        <v/>
      </c>
      <c r="J298" s="10">
        <f>IFERROR(VLOOKUP(ROW(源数据!A283)-1,源数据!A:AG,19,0),"")</f>
        <v/>
      </c>
      <c r="K298" s="17">
        <f>IFERROR(VLOOKUP(ROW(源数据!A283)-1,源数据!A:AG,21,0),0)</f>
        <v/>
      </c>
      <c r="L298" s="17">
        <f>IFERROR(VLOOKUP(ROW(源数据!A283)-1,源数据!A:AG,17,0),0)</f>
        <v/>
      </c>
      <c r="M298" s="51">
        <f>IFERROR(VLOOKUP(ROW(源数据!A283)-1,源数据!A:AG,15,0),"")</f>
        <v/>
      </c>
    </row>
    <row r="299">
      <c r="A299" s="10" t="n">
        <v>283</v>
      </c>
      <c r="B299" s="10">
        <f>IFERROR(VLOOKUP(ROW(源数据!A284)-1,源数据!A:AG,33,0),"")</f>
        <v/>
      </c>
      <c r="C299" s="10">
        <f>IFERROR(VLOOKUP(ROW(源数据!A284)-1,源数据!A:AG,9,0),"")</f>
        <v/>
      </c>
      <c r="D299" s="35">
        <f>IFERROR(VLOOKUP(ROW(源数据!A284)-1,源数据!A:AG,8,0),"")</f>
        <v/>
      </c>
      <c r="E299" s="35">
        <f>IFERROR(VLOOKUP(ROW(源数据!A284)-1,源数据!A:AG,10,0),"")</f>
        <v/>
      </c>
      <c r="F299" s="10">
        <f>IFERROR(VLOOKUP(ROW(源数据!A284)-1,源数据!A:AG,11,0),"")</f>
        <v/>
      </c>
      <c r="G299" s="10">
        <f>IFERROR(VLOOKUP(ROW(源数据!A284)-1,源数据!A:AG,12,0),0)</f>
        <v/>
      </c>
      <c r="H299" s="17">
        <f>IFERROR(G299/F299,"")</f>
        <v/>
      </c>
      <c r="I299" s="17">
        <f>IFERROR(VLOOKUP(ROW(源数据!A284)-1,源数据!A:AG,21,0),"")</f>
        <v/>
      </c>
      <c r="J299" s="10">
        <f>IFERROR(VLOOKUP(ROW(源数据!A284)-1,源数据!A:AG,19,0),"")</f>
        <v/>
      </c>
      <c r="K299" s="17">
        <f>IFERROR(VLOOKUP(ROW(源数据!A284)-1,源数据!A:AG,21,0),0)</f>
        <v/>
      </c>
      <c r="L299" s="17">
        <f>IFERROR(VLOOKUP(ROW(源数据!A284)-1,源数据!A:AG,17,0),0)</f>
        <v/>
      </c>
      <c r="M299" s="51">
        <f>IFERROR(VLOOKUP(ROW(源数据!A284)-1,源数据!A:AG,15,0),"")</f>
        <v/>
      </c>
    </row>
    <row r="300">
      <c r="A300" s="10" t="n">
        <v>284</v>
      </c>
      <c r="B300" s="10">
        <f>IFERROR(VLOOKUP(ROW(源数据!A285)-1,源数据!A:AG,33,0),"")</f>
        <v/>
      </c>
      <c r="C300" s="10">
        <f>IFERROR(VLOOKUP(ROW(源数据!A285)-1,源数据!A:AG,9,0),"")</f>
        <v/>
      </c>
      <c r="D300" s="35">
        <f>IFERROR(VLOOKUP(ROW(源数据!A285)-1,源数据!A:AG,8,0),"")</f>
        <v/>
      </c>
      <c r="E300" s="35">
        <f>IFERROR(VLOOKUP(ROW(源数据!A285)-1,源数据!A:AG,10,0),"")</f>
        <v/>
      </c>
      <c r="F300" s="10">
        <f>IFERROR(VLOOKUP(ROW(源数据!A285)-1,源数据!A:AG,11,0),"")</f>
        <v/>
      </c>
      <c r="G300" s="10">
        <f>IFERROR(VLOOKUP(ROW(源数据!A285)-1,源数据!A:AG,12,0),0)</f>
        <v/>
      </c>
      <c r="H300" s="17">
        <f>IFERROR(G300/F300,"")</f>
        <v/>
      </c>
      <c r="I300" s="17">
        <f>IFERROR(VLOOKUP(ROW(源数据!A285)-1,源数据!A:AG,21,0),"")</f>
        <v/>
      </c>
      <c r="J300" s="10">
        <f>IFERROR(VLOOKUP(ROW(源数据!A285)-1,源数据!A:AG,19,0),"")</f>
        <v/>
      </c>
      <c r="K300" s="17">
        <f>IFERROR(VLOOKUP(ROW(源数据!A285)-1,源数据!A:AG,21,0),0)</f>
        <v/>
      </c>
      <c r="L300" s="17">
        <f>IFERROR(VLOOKUP(ROW(源数据!A285)-1,源数据!A:AG,17,0),0)</f>
        <v/>
      </c>
      <c r="M300" s="51">
        <f>IFERROR(VLOOKUP(ROW(源数据!A285)-1,源数据!A:AG,15,0),"")</f>
        <v/>
      </c>
    </row>
    <row r="301">
      <c r="A301" s="10" t="n">
        <v>285</v>
      </c>
      <c r="B301" s="10">
        <f>IFERROR(VLOOKUP(ROW(源数据!A286)-1,源数据!A:AG,33,0),"")</f>
        <v/>
      </c>
      <c r="C301" s="10">
        <f>IFERROR(VLOOKUP(ROW(源数据!A286)-1,源数据!A:AG,9,0),"")</f>
        <v/>
      </c>
      <c r="D301" s="35">
        <f>IFERROR(VLOOKUP(ROW(源数据!A286)-1,源数据!A:AG,8,0),"")</f>
        <v/>
      </c>
      <c r="E301" s="35">
        <f>IFERROR(VLOOKUP(ROW(源数据!A286)-1,源数据!A:AG,10,0),"")</f>
        <v/>
      </c>
      <c r="F301" s="10">
        <f>IFERROR(VLOOKUP(ROW(源数据!A286)-1,源数据!A:AG,11,0),"")</f>
        <v/>
      </c>
      <c r="G301" s="10">
        <f>IFERROR(VLOOKUP(ROW(源数据!A286)-1,源数据!A:AG,12,0),0)</f>
        <v/>
      </c>
      <c r="H301" s="17">
        <f>IFERROR(G301/F301,"")</f>
        <v/>
      </c>
      <c r="I301" s="17">
        <f>IFERROR(VLOOKUP(ROW(源数据!A286)-1,源数据!A:AG,21,0),"")</f>
        <v/>
      </c>
      <c r="J301" s="10">
        <f>IFERROR(VLOOKUP(ROW(源数据!A286)-1,源数据!A:AG,19,0),"")</f>
        <v/>
      </c>
      <c r="K301" s="17">
        <f>IFERROR(VLOOKUP(ROW(源数据!A286)-1,源数据!A:AG,21,0),0)</f>
        <v/>
      </c>
      <c r="L301" s="17">
        <f>IFERROR(VLOOKUP(ROW(源数据!A286)-1,源数据!A:AG,17,0),0)</f>
        <v/>
      </c>
      <c r="M301" s="51">
        <f>IFERROR(VLOOKUP(ROW(源数据!A286)-1,源数据!A:AG,15,0),"")</f>
        <v/>
      </c>
    </row>
    <row r="302">
      <c r="A302" s="10" t="n">
        <v>286</v>
      </c>
      <c r="B302" s="10">
        <f>IFERROR(VLOOKUP(ROW(源数据!A287)-1,源数据!A:AG,33,0),"")</f>
        <v/>
      </c>
      <c r="C302" s="10">
        <f>IFERROR(VLOOKUP(ROW(源数据!A287)-1,源数据!A:AG,9,0),"")</f>
        <v/>
      </c>
      <c r="D302" s="35">
        <f>IFERROR(VLOOKUP(ROW(源数据!A287)-1,源数据!A:AG,8,0),"")</f>
        <v/>
      </c>
      <c r="E302" s="35">
        <f>IFERROR(VLOOKUP(ROW(源数据!A287)-1,源数据!A:AG,10,0),"")</f>
        <v/>
      </c>
      <c r="F302" s="10">
        <f>IFERROR(VLOOKUP(ROW(源数据!A287)-1,源数据!A:AG,11,0),"")</f>
        <v/>
      </c>
      <c r="G302" s="10">
        <f>IFERROR(VLOOKUP(ROW(源数据!A287)-1,源数据!A:AG,12,0),0)</f>
        <v/>
      </c>
      <c r="H302" s="17">
        <f>IFERROR(G302/F302,"")</f>
        <v/>
      </c>
      <c r="I302" s="17">
        <f>IFERROR(VLOOKUP(ROW(源数据!A287)-1,源数据!A:AG,21,0),"")</f>
        <v/>
      </c>
      <c r="J302" s="10">
        <f>IFERROR(VLOOKUP(ROW(源数据!A287)-1,源数据!A:AG,19,0),"")</f>
        <v/>
      </c>
      <c r="K302" s="17">
        <f>IFERROR(VLOOKUP(ROW(源数据!A287)-1,源数据!A:AG,21,0),0)</f>
        <v/>
      </c>
      <c r="L302" s="17">
        <f>IFERROR(VLOOKUP(ROW(源数据!A287)-1,源数据!A:AG,17,0),0)</f>
        <v/>
      </c>
      <c r="M302" s="51">
        <f>IFERROR(VLOOKUP(ROW(源数据!A287)-1,源数据!A:AG,15,0),"")</f>
        <v/>
      </c>
    </row>
    <row r="303">
      <c r="A303" s="10" t="n">
        <v>287</v>
      </c>
      <c r="B303" s="10">
        <f>IFERROR(VLOOKUP(ROW(源数据!A288)-1,源数据!A:AG,33,0),"")</f>
        <v/>
      </c>
      <c r="C303" s="10">
        <f>IFERROR(VLOOKUP(ROW(源数据!A288)-1,源数据!A:AG,9,0),"")</f>
        <v/>
      </c>
      <c r="D303" s="35">
        <f>IFERROR(VLOOKUP(ROW(源数据!A288)-1,源数据!A:AG,8,0),"")</f>
        <v/>
      </c>
      <c r="E303" s="35">
        <f>IFERROR(VLOOKUP(ROW(源数据!A288)-1,源数据!A:AG,10,0),"")</f>
        <v/>
      </c>
      <c r="F303" s="10">
        <f>IFERROR(VLOOKUP(ROW(源数据!A288)-1,源数据!A:AG,11,0),"")</f>
        <v/>
      </c>
      <c r="G303" s="10">
        <f>IFERROR(VLOOKUP(ROW(源数据!A288)-1,源数据!A:AG,12,0),0)</f>
        <v/>
      </c>
      <c r="H303" s="17">
        <f>IFERROR(G303/F303,"")</f>
        <v/>
      </c>
      <c r="I303" s="17">
        <f>IFERROR(VLOOKUP(ROW(源数据!A288)-1,源数据!A:AG,21,0),"")</f>
        <v/>
      </c>
      <c r="J303" s="10">
        <f>IFERROR(VLOOKUP(ROW(源数据!A288)-1,源数据!A:AG,19,0),"")</f>
        <v/>
      </c>
      <c r="K303" s="17">
        <f>IFERROR(VLOOKUP(ROW(源数据!A288)-1,源数据!A:AG,21,0),0)</f>
        <v/>
      </c>
      <c r="L303" s="17">
        <f>IFERROR(VLOOKUP(ROW(源数据!A288)-1,源数据!A:AG,17,0),0)</f>
        <v/>
      </c>
      <c r="M303" s="51">
        <f>IFERROR(VLOOKUP(ROW(源数据!A288)-1,源数据!A:AG,15,0),"")</f>
        <v/>
      </c>
    </row>
    <row r="304">
      <c r="A304" s="10" t="n">
        <v>288</v>
      </c>
      <c r="B304" s="10">
        <f>IFERROR(VLOOKUP(ROW(源数据!A289)-1,源数据!A:AG,33,0),"")</f>
        <v/>
      </c>
      <c r="C304" s="10">
        <f>IFERROR(VLOOKUP(ROW(源数据!A289)-1,源数据!A:AG,9,0),"")</f>
        <v/>
      </c>
      <c r="D304" s="35">
        <f>IFERROR(VLOOKUP(ROW(源数据!A289)-1,源数据!A:AG,8,0),"")</f>
        <v/>
      </c>
      <c r="E304" s="35">
        <f>IFERROR(VLOOKUP(ROW(源数据!A289)-1,源数据!A:AG,10,0),"")</f>
        <v/>
      </c>
      <c r="F304" s="10">
        <f>IFERROR(VLOOKUP(ROW(源数据!A289)-1,源数据!A:AG,11,0),"")</f>
        <v/>
      </c>
      <c r="G304" s="10">
        <f>IFERROR(VLOOKUP(ROW(源数据!A289)-1,源数据!A:AG,12,0),0)</f>
        <v/>
      </c>
      <c r="H304" s="17">
        <f>IFERROR(G304/F304,"")</f>
        <v/>
      </c>
      <c r="I304" s="17">
        <f>IFERROR(VLOOKUP(ROW(源数据!A289)-1,源数据!A:AG,21,0),"")</f>
        <v/>
      </c>
      <c r="J304" s="10">
        <f>IFERROR(VLOOKUP(ROW(源数据!A289)-1,源数据!A:AG,19,0),"")</f>
        <v/>
      </c>
      <c r="K304" s="17">
        <f>IFERROR(VLOOKUP(ROW(源数据!A289)-1,源数据!A:AG,21,0),0)</f>
        <v/>
      </c>
      <c r="L304" s="17">
        <f>IFERROR(VLOOKUP(ROW(源数据!A289)-1,源数据!A:AG,17,0),0)</f>
        <v/>
      </c>
      <c r="M304" s="51">
        <f>IFERROR(VLOOKUP(ROW(源数据!A289)-1,源数据!A:AG,15,0),"")</f>
        <v/>
      </c>
    </row>
    <row r="305">
      <c r="A305" s="10" t="n">
        <v>289</v>
      </c>
      <c r="B305" s="10">
        <f>IFERROR(VLOOKUP(ROW(源数据!A290)-1,源数据!A:AG,33,0),"")</f>
        <v/>
      </c>
      <c r="C305" s="10">
        <f>IFERROR(VLOOKUP(ROW(源数据!A290)-1,源数据!A:AG,9,0),"")</f>
        <v/>
      </c>
      <c r="D305" s="35">
        <f>IFERROR(VLOOKUP(ROW(源数据!A290)-1,源数据!A:AG,8,0),"")</f>
        <v/>
      </c>
      <c r="E305" s="35">
        <f>IFERROR(VLOOKUP(ROW(源数据!A290)-1,源数据!A:AG,10,0),"")</f>
        <v/>
      </c>
      <c r="F305" s="10">
        <f>IFERROR(VLOOKUP(ROW(源数据!A290)-1,源数据!A:AG,11,0),"")</f>
        <v/>
      </c>
      <c r="G305" s="10">
        <f>IFERROR(VLOOKUP(ROW(源数据!A290)-1,源数据!A:AG,12,0),0)</f>
        <v/>
      </c>
      <c r="H305" s="17">
        <f>IFERROR(G305/F305,"")</f>
        <v/>
      </c>
      <c r="I305" s="17">
        <f>IFERROR(VLOOKUP(ROW(源数据!A290)-1,源数据!A:AG,21,0),"")</f>
        <v/>
      </c>
      <c r="J305" s="10">
        <f>IFERROR(VLOOKUP(ROW(源数据!A290)-1,源数据!A:AG,19,0),"")</f>
        <v/>
      </c>
      <c r="K305" s="17">
        <f>IFERROR(VLOOKUP(ROW(源数据!A290)-1,源数据!A:AG,21,0),0)</f>
        <v/>
      </c>
      <c r="L305" s="17">
        <f>IFERROR(VLOOKUP(ROW(源数据!A290)-1,源数据!A:AG,17,0),0)</f>
        <v/>
      </c>
      <c r="M305" s="51">
        <f>IFERROR(VLOOKUP(ROW(源数据!A290)-1,源数据!A:AG,15,0),"")</f>
        <v/>
      </c>
    </row>
    <row r="306">
      <c r="A306" s="10" t="n">
        <v>290</v>
      </c>
      <c r="B306" s="10">
        <f>IFERROR(VLOOKUP(ROW(源数据!A291)-1,源数据!A:AG,33,0),"")</f>
        <v/>
      </c>
      <c r="C306" s="10">
        <f>IFERROR(VLOOKUP(ROW(源数据!A291)-1,源数据!A:AG,9,0),"")</f>
        <v/>
      </c>
      <c r="D306" s="35">
        <f>IFERROR(VLOOKUP(ROW(源数据!A291)-1,源数据!A:AG,8,0),"")</f>
        <v/>
      </c>
      <c r="E306" s="35">
        <f>IFERROR(VLOOKUP(ROW(源数据!A291)-1,源数据!A:AG,10,0),"")</f>
        <v/>
      </c>
      <c r="F306" s="10">
        <f>IFERROR(VLOOKUP(ROW(源数据!A291)-1,源数据!A:AG,11,0),"")</f>
        <v/>
      </c>
      <c r="G306" s="10">
        <f>IFERROR(VLOOKUP(ROW(源数据!A291)-1,源数据!A:AG,12,0),0)</f>
        <v/>
      </c>
      <c r="H306" s="17">
        <f>IFERROR(G306/F306,"")</f>
        <v/>
      </c>
      <c r="I306" s="17">
        <f>IFERROR(VLOOKUP(ROW(源数据!A291)-1,源数据!A:AG,21,0),"")</f>
        <v/>
      </c>
      <c r="J306" s="10">
        <f>IFERROR(VLOOKUP(ROW(源数据!A291)-1,源数据!A:AG,19,0),"")</f>
        <v/>
      </c>
      <c r="K306" s="17">
        <f>IFERROR(VLOOKUP(ROW(源数据!A291)-1,源数据!A:AG,21,0),0)</f>
        <v/>
      </c>
      <c r="L306" s="17">
        <f>IFERROR(VLOOKUP(ROW(源数据!A291)-1,源数据!A:AG,17,0),0)</f>
        <v/>
      </c>
      <c r="M306" s="51">
        <f>IFERROR(VLOOKUP(ROW(源数据!A291)-1,源数据!A:AG,15,0),"")</f>
        <v/>
      </c>
    </row>
    <row r="307">
      <c r="A307" s="10" t="n">
        <v>291</v>
      </c>
      <c r="B307" s="10">
        <f>IFERROR(VLOOKUP(ROW(源数据!A292)-1,源数据!A:AG,33,0),"")</f>
        <v/>
      </c>
      <c r="C307" s="10">
        <f>IFERROR(VLOOKUP(ROW(源数据!A292)-1,源数据!A:AG,9,0),"")</f>
        <v/>
      </c>
      <c r="D307" s="35">
        <f>IFERROR(VLOOKUP(ROW(源数据!A292)-1,源数据!A:AG,8,0),"")</f>
        <v/>
      </c>
      <c r="E307" s="35">
        <f>IFERROR(VLOOKUP(ROW(源数据!A292)-1,源数据!A:AG,10,0),"")</f>
        <v/>
      </c>
      <c r="F307" s="10">
        <f>IFERROR(VLOOKUP(ROW(源数据!A292)-1,源数据!A:AG,11,0),"")</f>
        <v/>
      </c>
      <c r="G307" s="10">
        <f>IFERROR(VLOOKUP(ROW(源数据!A292)-1,源数据!A:AG,12,0),0)</f>
        <v/>
      </c>
      <c r="H307" s="17">
        <f>IFERROR(G307/F307,"")</f>
        <v/>
      </c>
      <c r="I307" s="17">
        <f>IFERROR(VLOOKUP(ROW(源数据!A292)-1,源数据!A:AG,21,0),"")</f>
        <v/>
      </c>
      <c r="J307" s="10">
        <f>IFERROR(VLOOKUP(ROW(源数据!A292)-1,源数据!A:AG,19,0),"")</f>
        <v/>
      </c>
      <c r="K307" s="17">
        <f>IFERROR(VLOOKUP(ROW(源数据!A292)-1,源数据!A:AG,21,0),0)</f>
        <v/>
      </c>
      <c r="L307" s="17">
        <f>IFERROR(VLOOKUP(ROW(源数据!A292)-1,源数据!A:AG,17,0),0)</f>
        <v/>
      </c>
      <c r="M307" s="51">
        <f>IFERROR(VLOOKUP(ROW(源数据!A292)-1,源数据!A:AG,15,0),"")</f>
        <v/>
      </c>
    </row>
    <row r="308">
      <c r="A308" s="10" t="n">
        <v>292</v>
      </c>
      <c r="B308" s="10">
        <f>IFERROR(VLOOKUP(ROW(源数据!A293)-1,源数据!A:AG,33,0),"")</f>
        <v/>
      </c>
      <c r="C308" s="10">
        <f>IFERROR(VLOOKUP(ROW(源数据!A293)-1,源数据!A:AG,9,0),"")</f>
        <v/>
      </c>
      <c r="D308" s="35">
        <f>IFERROR(VLOOKUP(ROW(源数据!A293)-1,源数据!A:AG,8,0),"")</f>
        <v/>
      </c>
      <c r="E308" s="35">
        <f>IFERROR(VLOOKUP(ROW(源数据!A293)-1,源数据!A:AG,10,0),"")</f>
        <v/>
      </c>
      <c r="F308" s="10">
        <f>IFERROR(VLOOKUP(ROW(源数据!A293)-1,源数据!A:AG,11,0),"")</f>
        <v/>
      </c>
      <c r="G308" s="10">
        <f>IFERROR(VLOOKUP(ROW(源数据!A293)-1,源数据!A:AG,12,0),0)</f>
        <v/>
      </c>
      <c r="H308" s="17">
        <f>IFERROR(G308/F308,"")</f>
        <v/>
      </c>
      <c r="I308" s="17">
        <f>IFERROR(VLOOKUP(ROW(源数据!A293)-1,源数据!A:AG,21,0),"")</f>
        <v/>
      </c>
      <c r="J308" s="10">
        <f>IFERROR(VLOOKUP(ROW(源数据!A293)-1,源数据!A:AG,19,0),"")</f>
        <v/>
      </c>
      <c r="K308" s="17">
        <f>IFERROR(VLOOKUP(ROW(源数据!A293)-1,源数据!A:AG,21,0),0)</f>
        <v/>
      </c>
      <c r="L308" s="17">
        <f>IFERROR(VLOOKUP(ROW(源数据!A293)-1,源数据!A:AG,17,0),0)</f>
        <v/>
      </c>
      <c r="M308" s="51">
        <f>IFERROR(VLOOKUP(ROW(源数据!A293)-1,源数据!A:AG,15,0),"")</f>
        <v/>
      </c>
    </row>
    <row r="309">
      <c r="A309" s="10" t="n">
        <v>293</v>
      </c>
      <c r="B309" s="10">
        <f>IFERROR(VLOOKUP(ROW(源数据!A294)-1,源数据!A:AG,33,0),"")</f>
        <v/>
      </c>
      <c r="C309" s="10">
        <f>IFERROR(VLOOKUP(ROW(源数据!A294)-1,源数据!A:AG,9,0),"")</f>
        <v/>
      </c>
      <c r="D309" s="35">
        <f>IFERROR(VLOOKUP(ROW(源数据!A294)-1,源数据!A:AG,8,0),"")</f>
        <v/>
      </c>
      <c r="E309" s="35">
        <f>IFERROR(VLOOKUP(ROW(源数据!A294)-1,源数据!A:AG,10,0),"")</f>
        <v/>
      </c>
      <c r="F309" s="10">
        <f>IFERROR(VLOOKUP(ROW(源数据!A294)-1,源数据!A:AG,11,0),"")</f>
        <v/>
      </c>
      <c r="G309" s="10">
        <f>IFERROR(VLOOKUP(ROW(源数据!A294)-1,源数据!A:AG,12,0),0)</f>
        <v/>
      </c>
      <c r="H309" s="17">
        <f>IFERROR(G309/F309,"")</f>
        <v/>
      </c>
      <c r="I309" s="17">
        <f>IFERROR(VLOOKUP(ROW(源数据!A294)-1,源数据!A:AG,21,0),"")</f>
        <v/>
      </c>
      <c r="J309" s="10">
        <f>IFERROR(VLOOKUP(ROW(源数据!A294)-1,源数据!A:AG,19,0),"")</f>
        <v/>
      </c>
      <c r="K309" s="17">
        <f>IFERROR(VLOOKUP(ROW(源数据!A294)-1,源数据!A:AG,21,0),0)</f>
        <v/>
      </c>
      <c r="L309" s="17">
        <f>IFERROR(VLOOKUP(ROW(源数据!A294)-1,源数据!A:AG,17,0),0)</f>
        <v/>
      </c>
      <c r="M309" s="51">
        <f>IFERROR(VLOOKUP(ROW(源数据!A294)-1,源数据!A:AG,15,0),"")</f>
        <v/>
      </c>
    </row>
    <row r="310">
      <c r="A310" s="10" t="n">
        <v>294</v>
      </c>
      <c r="B310" s="10">
        <f>IFERROR(VLOOKUP(ROW(源数据!A295)-1,源数据!A:AG,33,0),"")</f>
        <v/>
      </c>
      <c r="C310" s="10">
        <f>IFERROR(VLOOKUP(ROW(源数据!A295)-1,源数据!A:AG,9,0),"")</f>
        <v/>
      </c>
      <c r="D310" s="35">
        <f>IFERROR(VLOOKUP(ROW(源数据!A295)-1,源数据!A:AG,8,0),"")</f>
        <v/>
      </c>
      <c r="E310" s="35">
        <f>IFERROR(VLOOKUP(ROW(源数据!A295)-1,源数据!A:AG,10,0),"")</f>
        <v/>
      </c>
      <c r="F310" s="10">
        <f>IFERROR(VLOOKUP(ROW(源数据!A295)-1,源数据!A:AG,11,0),"")</f>
        <v/>
      </c>
      <c r="G310" s="10">
        <f>IFERROR(VLOOKUP(ROW(源数据!A295)-1,源数据!A:AG,12,0),0)</f>
        <v/>
      </c>
      <c r="H310" s="17">
        <f>IFERROR(G310/F310,"")</f>
        <v/>
      </c>
      <c r="I310" s="17">
        <f>IFERROR(VLOOKUP(ROW(源数据!A295)-1,源数据!A:AG,21,0),"")</f>
        <v/>
      </c>
      <c r="J310" s="10">
        <f>IFERROR(VLOOKUP(ROW(源数据!A295)-1,源数据!A:AG,19,0),"")</f>
        <v/>
      </c>
      <c r="K310" s="17">
        <f>IFERROR(VLOOKUP(ROW(源数据!A295)-1,源数据!A:AG,21,0),0)</f>
        <v/>
      </c>
      <c r="L310" s="17">
        <f>IFERROR(VLOOKUP(ROW(源数据!A295)-1,源数据!A:AG,17,0),0)</f>
        <v/>
      </c>
      <c r="M310" s="51">
        <f>IFERROR(VLOOKUP(ROW(源数据!A295)-1,源数据!A:AG,15,0),"")</f>
        <v/>
      </c>
    </row>
    <row r="311">
      <c r="A311" s="10" t="n">
        <v>295</v>
      </c>
      <c r="B311" s="10">
        <f>IFERROR(VLOOKUP(ROW(源数据!A296)-1,源数据!A:AG,33,0),"")</f>
        <v/>
      </c>
      <c r="C311" s="10">
        <f>IFERROR(VLOOKUP(ROW(源数据!A296)-1,源数据!A:AG,9,0),"")</f>
        <v/>
      </c>
      <c r="D311" s="35">
        <f>IFERROR(VLOOKUP(ROW(源数据!A296)-1,源数据!A:AG,8,0),"")</f>
        <v/>
      </c>
      <c r="E311" s="35">
        <f>IFERROR(VLOOKUP(ROW(源数据!A296)-1,源数据!A:AG,10,0),"")</f>
        <v/>
      </c>
      <c r="F311" s="10">
        <f>IFERROR(VLOOKUP(ROW(源数据!A296)-1,源数据!A:AG,11,0),"")</f>
        <v/>
      </c>
      <c r="G311" s="10">
        <f>IFERROR(VLOOKUP(ROW(源数据!A296)-1,源数据!A:AG,12,0),0)</f>
        <v/>
      </c>
      <c r="H311" s="17">
        <f>IFERROR(G311/F311,"")</f>
        <v/>
      </c>
      <c r="I311" s="17">
        <f>IFERROR(VLOOKUP(ROW(源数据!A296)-1,源数据!A:AG,21,0),"")</f>
        <v/>
      </c>
      <c r="J311" s="10">
        <f>IFERROR(VLOOKUP(ROW(源数据!A296)-1,源数据!A:AG,19,0),"")</f>
        <v/>
      </c>
      <c r="K311" s="17">
        <f>IFERROR(VLOOKUP(ROW(源数据!A296)-1,源数据!A:AG,21,0),0)</f>
        <v/>
      </c>
      <c r="L311" s="17">
        <f>IFERROR(VLOOKUP(ROW(源数据!A296)-1,源数据!A:AG,17,0),0)</f>
        <v/>
      </c>
      <c r="M311" s="51">
        <f>IFERROR(VLOOKUP(ROW(源数据!A296)-1,源数据!A:AG,15,0),"")</f>
        <v/>
      </c>
    </row>
    <row r="312">
      <c r="A312" s="10" t="n">
        <v>296</v>
      </c>
      <c r="B312" s="10">
        <f>IFERROR(VLOOKUP(ROW(源数据!A297)-1,源数据!A:AG,33,0),"")</f>
        <v/>
      </c>
      <c r="C312" s="10">
        <f>IFERROR(VLOOKUP(ROW(源数据!A297)-1,源数据!A:AG,9,0),"")</f>
        <v/>
      </c>
      <c r="D312" s="35">
        <f>IFERROR(VLOOKUP(ROW(源数据!A297)-1,源数据!A:AG,8,0),"")</f>
        <v/>
      </c>
      <c r="E312" s="35">
        <f>IFERROR(VLOOKUP(ROW(源数据!A297)-1,源数据!A:AG,10,0),"")</f>
        <v/>
      </c>
      <c r="F312" s="10">
        <f>IFERROR(VLOOKUP(ROW(源数据!A297)-1,源数据!A:AG,11,0),"")</f>
        <v/>
      </c>
      <c r="G312" s="10">
        <f>IFERROR(VLOOKUP(ROW(源数据!A297)-1,源数据!A:AG,12,0),0)</f>
        <v/>
      </c>
      <c r="H312" s="17">
        <f>IFERROR(G312/F312,"")</f>
        <v/>
      </c>
      <c r="I312" s="17">
        <f>IFERROR(VLOOKUP(ROW(源数据!A297)-1,源数据!A:AG,21,0),"")</f>
        <v/>
      </c>
      <c r="J312" s="10">
        <f>IFERROR(VLOOKUP(ROW(源数据!A297)-1,源数据!A:AG,19,0),"")</f>
        <v/>
      </c>
      <c r="K312" s="17">
        <f>IFERROR(VLOOKUP(ROW(源数据!A297)-1,源数据!A:AG,21,0),0)</f>
        <v/>
      </c>
      <c r="L312" s="17">
        <f>IFERROR(VLOOKUP(ROW(源数据!A297)-1,源数据!A:AG,17,0),0)</f>
        <v/>
      </c>
      <c r="M312" s="51">
        <f>IFERROR(VLOOKUP(ROW(源数据!A297)-1,源数据!A:AG,15,0),"")</f>
        <v/>
      </c>
    </row>
    <row r="313">
      <c r="A313" s="10" t="n">
        <v>297</v>
      </c>
      <c r="B313" s="10">
        <f>IFERROR(VLOOKUP(ROW(源数据!A298)-1,源数据!A:AG,33,0),"")</f>
        <v/>
      </c>
      <c r="C313" s="10">
        <f>IFERROR(VLOOKUP(ROW(源数据!A298)-1,源数据!A:AG,9,0),"")</f>
        <v/>
      </c>
      <c r="D313" s="35">
        <f>IFERROR(VLOOKUP(ROW(源数据!A298)-1,源数据!A:AG,8,0),"")</f>
        <v/>
      </c>
      <c r="E313" s="35">
        <f>IFERROR(VLOOKUP(ROW(源数据!A298)-1,源数据!A:AG,10,0),"")</f>
        <v/>
      </c>
      <c r="F313" s="10">
        <f>IFERROR(VLOOKUP(ROW(源数据!A298)-1,源数据!A:AG,11,0),"")</f>
        <v/>
      </c>
      <c r="G313" s="10">
        <f>IFERROR(VLOOKUP(ROW(源数据!A298)-1,源数据!A:AG,12,0),0)</f>
        <v/>
      </c>
      <c r="H313" s="17">
        <f>IFERROR(G313/F313,"")</f>
        <v/>
      </c>
      <c r="I313" s="17">
        <f>IFERROR(VLOOKUP(ROW(源数据!A298)-1,源数据!A:AG,21,0),"")</f>
        <v/>
      </c>
      <c r="J313" s="10">
        <f>IFERROR(VLOOKUP(ROW(源数据!A298)-1,源数据!A:AG,19,0),"")</f>
        <v/>
      </c>
      <c r="K313" s="17">
        <f>IFERROR(VLOOKUP(ROW(源数据!A298)-1,源数据!A:AG,21,0),0)</f>
        <v/>
      </c>
      <c r="L313" s="17">
        <f>IFERROR(VLOOKUP(ROW(源数据!A298)-1,源数据!A:AG,17,0),0)</f>
        <v/>
      </c>
      <c r="M313" s="51">
        <f>IFERROR(VLOOKUP(ROW(源数据!A298)-1,源数据!A:AG,15,0),"")</f>
        <v/>
      </c>
    </row>
    <row r="314">
      <c r="A314" s="10" t="n">
        <v>298</v>
      </c>
      <c r="B314" s="10">
        <f>IFERROR(VLOOKUP(ROW(源数据!A299)-1,源数据!A:AG,33,0),"")</f>
        <v/>
      </c>
      <c r="C314" s="10">
        <f>IFERROR(VLOOKUP(ROW(源数据!A299)-1,源数据!A:AG,9,0),"")</f>
        <v/>
      </c>
      <c r="D314" s="35">
        <f>IFERROR(VLOOKUP(ROW(源数据!A299)-1,源数据!A:AG,8,0),"")</f>
        <v/>
      </c>
      <c r="E314" s="35">
        <f>IFERROR(VLOOKUP(ROW(源数据!A299)-1,源数据!A:AG,10,0),"")</f>
        <v/>
      </c>
      <c r="F314" s="10">
        <f>IFERROR(VLOOKUP(ROW(源数据!A299)-1,源数据!A:AG,11,0),"")</f>
        <v/>
      </c>
      <c r="G314" s="10">
        <f>IFERROR(VLOOKUP(ROW(源数据!A299)-1,源数据!A:AG,12,0),0)</f>
        <v/>
      </c>
      <c r="H314" s="17">
        <f>IFERROR(G314/F314,"")</f>
        <v/>
      </c>
      <c r="I314" s="17">
        <f>IFERROR(VLOOKUP(ROW(源数据!A299)-1,源数据!A:AG,21,0),"")</f>
        <v/>
      </c>
      <c r="J314" s="10">
        <f>IFERROR(VLOOKUP(ROW(源数据!A299)-1,源数据!A:AG,19,0),"")</f>
        <v/>
      </c>
      <c r="K314" s="17">
        <f>IFERROR(VLOOKUP(ROW(源数据!A299)-1,源数据!A:AG,21,0),0)</f>
        <v/>
      </c>
      <c r="L314" s="17">
        <f>IFERROR(VLOOKUP(ROW(源数据!A299)-1,源数据!A:AG,17,0),0)</f>
        <v/>
      </c>
      <c r="M314" s="51">
        <f>IFERROR(VLOOKUP(ROW(源数据!A299)-1,源数据!A:AG,15,0),"")</f>
        <v/>
      </c>
    </row>
    <row r="315">
      <c r="A315" s="10" t="n">
        <v>299</v>
      </c>
      <c r="B315" s="10">
        <f>IFERROR(VLOOKUP(ROW(源数据!A300)-1,源数据!A:AG,33,0),"")</f>
        <v/>
      </c>
      <c r="C315" s="10">
        <f>IFERROR(VLOOKUP(ROW(源数据!A300)-1,源数据!A:AG,9,0),"")</f>
        <v/>
      </c>
      <c r="D315" s="35">
        <f>IFERROR(VLOOKUP(ROW(源数据!A300)-1,源数据!A:AG,8,0),"")</f>
        <v/>
      </c>
      <c r="E315" s="35">
        <f>IFERROR(VLOOKUP(ROW(源数据!A300)-1,源数据!A:AG,10,0),"")</f>
        <v/>
      </c>
      <c r="F315" s="10">
        <f>IFERROR(VLOOKUP(ROW(源数据!A300)-1,源数据!A:AG,11,0),"")</f>
        <v/>
      </c>
      <c r="G315" s="10">
        <f>IFERROR(VLOOKUP(ROW(源数据!A300)-1,源数据!A:AG,12,0),0)</f>
        <v/>
      </c>
      <c r="H315" s="17">
        <f>IFERROR(G315/F315,"")</f>
        <v/>
      </c>
      <c r="I315" s="17">
        <f>IFERROR(VLOOKUP(ROW(源数据!A300)-1,源数据!A:AG,21,0),"")</f>
        <v/>
      </c>
      <c r="J315" s="10">
        <f>IFERROR(VLOOKUP(ROW(源数据!A300)-1,源数据!A:AG,19,0),"")</f>
        <v/>
      </c>
      <c r="K315" s="17">
        <f>IFERROR(VLOOKUP(ROW(源数据!A300)-1,源数据!A:AG,21,0),0)</f>
        <v/>
      </c>
      <c r="L315" s="17">
        <f>IFERROR(VLOOKUP(ROW(源数据!A300)-1,源数据!A:AG,17,0),0)</f>
        <v/>
      </c>
      <c r="M315" s="51">
        <f>IFERROR(VLOOKUP(ROW(源数据!A300)-1,源数据!A:AG,15,0),"")</f>
        <v/>
      </c>
    </row>
    <row r="316">
      <c r="A316" s="10" t="n">
        <v>300</v>
      </c>
      <c r="B316" s="10">
        <f>IFERROR(VLOOKUP(ROW(源数据!A301)-1,源数据!A:AG,33,0),"")</f>
        <v/>
      </c>
      <c r="C316" s="10">
        <f>IFERROR(VLOOKUP(ROW(源数据!A301)-1,源数据!A:AG,9,0),"")</f>
        <v/>
      </c>
      <c r="D316" s="35">
        <f>IFERROR(VLOOKUP(ROW(源数据!A301)-1,源数据!A:AG,8,0),"")</f>
        <v/>
      </c>
      <c r="E316" s="35">
        <f>IFERROR(VLOOKUP(ROW(源数据!A301)-1,源数据!A:AG,10,0),"")</f>
        <v/>
      </c>
      <c r="F316" s="10">
        <f>IFERROR(VLOOKUP(ROW(源数据!A301)-1,源数据!A:AG,11,0),"")</f>
        <v/>
      </c>
      <c r="G316" s="10">
        <f>IFERROR(VLOOKUP(ROW(源数据!A301)-1,源数据!A:AG,12,0),0)</f>
        <v/>
      </c>
      <c r="H316" s="17">
        <f>IFERROR(G316/F316,"")</f>
        <v/>
      </c>
      <c r="I316" s="17">
        <f>IFERROR(VLOOKUP(ROW(源数据!A301)-1,源数据!A:AG,21,0),"")</f>
        <v/>
      </c>
      <c r="J316" s="10">
        <f>IFERROR(VLOOKUP(ROW(源数据!A301)-1,源数据!A:AG,19,0),"")</f>
        <v/>
      </c>
      <c r="K316" s="17">
        <f>IFERROR(VLOOKUP(ROW(源数据!A301)-1,源数据!A:AG,21,0),0)</f>
        <v/>
      </c>
      <c r="L316" s="17">
        <f>IFERROR(VLOOKUP(ROW(源数据!A301)-1,源数据!A:AG,17,0),0)</f>
        <v/>
      </c>
      <c r="M316" s="51">
        <f>IFERROR(VLOOKUP(ROW(源数据!A301)-1,源数据!A:AG,15,0),"")</f>
        <v/>
      </c>
    </row>
    <row r="317">
      <c r="A317" s="10" t="n">
        <v>301</v>
      </c>
      <c r="B317" s="10">
        <f>IFERROR(VLOOKUP(ROW(源数据!A302)-1,源数据!A:AG,33,0),"")</f>
        <v/>
      </c>
      <c r="C317" s="10">
        <f>IFERROR(VLOOKUP(ROW(源数据!A302)-1,源数据!A:AG,9,0),"")</f>
        <v/>
      </c>
      <c r="D317" s="35">
        <f>IFERROR(VLOOKUP(ROW(源数据!A302)-1,源数据!A:AG,8,0),"")</f>
        <v/>
      </c>
      <c r="E317" s="35">
        <f>IFERROR(VLOOKUP(ROW(源数据!A302)-1,源数据!A:AG,10,0),"")</f>
        <v/>
      </c>
      <c r="F317" s="10">
        <f>IFERROR(VLOOKUP(ROW(源数据!A302)-1,源数据!A:AG,11,0),"")</f>
        <v/>
      </c>
      <c r="G317" s="10">
        <f>IFERROR(VLOOKUP(ROW(源数据!A302)-1,源数据!A:AG,12,0),0)</f>
        <v/>
      </c>
      <c r="H317" s="17">
        <f>IFERROR(G317/F317,"")</f>
        <v/>
      </c>
      <c r="I317" s="17">
        <f>IFERROR(VLOOKUP(ROW(源数据!A302)-1,源数据!A:AG,21,0),"")</f>
        <v/>
      </c>
      <c r="J317" s="10">
        <f>IFERROR(VLOOKUP(ROW(源数据!A302)-1,源数据!A:AG,19,0),"")</f>
        <v/>
      </c>
      <c r="K317" s="17">
        <f>IFERROR(VLOOKUP(ROW(源数据!A302)-1,源数据!A:AG,21,0),0)</f>
        <v/>
      </c>
      <c r="L317" s="17">
        <f>IFERROR(VLOOKUP(ROW(源数据!A302)-1,源数据!A:AG,17,0),0)</f>
        <v/>
      </c>
      <c r="M317" s="51">
        <f>IFERROR(VLOOKUP(ROW(源数据!A302)-1,源数据!A:AG,15,0),"")</f>
        <v/>
      </c>
    </row>
    <row r="318">
      <c r="A318" s="10" t="n">
        <v>302</v>
      </c>
      <c r="B318" s="10">
        <f>IFERROR(VLOOKUP(ROW(源数据!A303)-1,源数据!A:AG,33,0),"")</f>
        <v/>
      </c>
      <c r="C318" s="10">
        <f>IFERROR(VLOOKUP(ROW(源数据!A303)-1,源数据!A:AG,9,0),"")</f>
        <v/>
      </c>
      <c r="D318" s="35">
        <f>IFERROR(VLOOKUP(ROW(源数据!A303)-1,源数据!A:AG,8,0),"")</f>
        <v/>
      </c>
      <c r="E318" s="35">
        <f>IFERROR(VLOOKUP(ROW(源数据!A303)-1,源数据!A:AG,10,0),"")</f>
        <v/>
      </c>
      <c r="F318" s="10">
        <f>IFERROR(VLOOKUP(ROW(源数据!A303)-1,源数据!A:AG,11,0),"")</f>
        <v/>
      </c>
      <c r="G318" s="10">
        <f>IFERROR(VLOOKUP(ROW(源数据!A303)-1,源数据!A:AG,12,0),0)</f>
        <v/>
      </c>
      <c r="H318" s="17">
        <f>IFERROR(G318/F318,"")</f>
        <v/>
      </c>
      <c r="I318" s="17">
        <f>IFERROR(VLOOKUP(ROW(源数据!A303)-1,源数据!A:AG,21,0),"")</f>
        <v/>
      </c>
      <c r="J318" s="10">
        <f>IFERROR(VLOOKUP(ROW(源数据!A303)-1,源数据!A:AG,19,0),"")</f>
        <v/>
      </c>
      <c r="K318" s="17">
        <f>IFERROR(VLOOKUP(ROW(源数据!A303)-1,源数据!A:AG,21,0),0)</f>
        <v/>
      </c>
      <c r="L318" s="17">
        <f>IFERROR(VLOOKUP(ROW(源数据!A303)-1,源数据!A:AG,17,0),0)</f>
        <v/>
      </c>
      <c r="M318" s="51">
        <f>IFERROR(VLOOKUP(ROW(源数据!A303)-1,源数据!A:AG,15,0),"")</f>
        <v/>
      </c>
    </row>
    <row r="319">
      <c r="A319" s="10" t="n">
        <v>303</v>
      </c>
      <c r="B319" s="10">
        <f>IFERROR(VLOOKUP(ROW(源数据!A304)-1,源数据!A:AG,33,0),"")</f>
        <v/>
      </c>
      <c r="C319" s="10">
        <f>IFERROR(VLOOKUP(ROW(源数据!A304)-1,源数据!A:AG,9,0),"")</f>
        <v/>
      </c>
      <c r="D319" s="35">
        <f>IFERROR(VLOOKUP(ROW(源数据!A304)-1,源数据!A:AG,8,0),"")</f>
        <v/>
      </c>
      <c r="E319" s="35">
        <f>IFERROR(VLOOKUP(ROW(源数据!A304)-1,源数据!A:AG,10,0),"")</f>
        <v/>
      </c>
      <c r="F319" s="10">
        <f>IFERROR(VLOOKUP(ROW(源数据!A304)-1,源数据!A:AG,11,0),"")</f>
        <v/>
      </c>
      <c r="G319" s="10">
        <f>IFERROR(VLOOKUP(ROW(源数据!A304)-1,源数据!A:AG,12,0),0)</f>
        <v/>
      </c>
      <c r="H319" s="17">
        <f>IFERROR(G319/F319,"")</f>
        <v/>
      </c>
      <c r="I319" s="17">
        <f>IFERROR(VLOOKUP(ROW(源数据!A304)-1,源数据!A:AG,21,0),"")</f>
        <v/>
      </c>
      <c r="J319" s="10">
        <f>IFERROR(VLOOKUP(ROW(源数据!A304)-1,源数据!A:AG,19,0),"")</f>
        <v/>
      </c>
      <c r="K319" s="17">
        <f>IFERROR(VLOOKUP(ROW(源数据!A304)-1,源数据!A:AG,21,0),0)</f>
        <v/>
      </c>
      <c r="L319" s="17">
        <f>IFERROR(VLOOKUP(ROW(源数据!A304)-1,源数据!A:AG,17,0),0)</f>
        <v/>
      </c>
      <c r="M319" s="51">
        <f>IFERROR(VLOOKUP(ROW(源数据!A304)-1,源数据!A:AG,15,0),"")</f>
        <v/>
      </c>
    </row>
    <row r="320">
      <c r="A320" s="10" t="n">
        <v>304</v>
      </c>
      <c r="B320" s="10">
        <f>IFERROR(VLOOKUP(ROW(源数据!A305)-1,源数据!A:AG,33,0),"")</f>
        <v/>
      </c>
      <c r="C320" s="10">
        <f>IFERROR(VLOOKUP(ROW(源数据!A305)-1,源数据!A:AG,9,0),"")</f>
        <v/>
      </c>
      <c r="D320" s="35">
        <f>IFERROR(VLOOKUP(ROW(源数据!A305)-1,源数据!A:AG,8,0),"")</f>
        <v/>
      </c>
      <c r="E320" s="35">
        <f>IFERROR(VLOOKUP(ROW(源数据!A305)-1,源数据!A:AG,10,0),"")</f>
        <v/>
      </c>
      <c r="F320" s="10">
        <f>IFERROR(VLOOKUP(ROW(源数据!A305)-1,源数据!A:AG,11,0),"")</f>
        <v/>
      </c>
      <c r="G320" s="10">
        <f>IFERROR(VLOOKUP(ROW(源数据!A305)-1,源数据!A:AG,12,0),0)</f>
        <v/>
      </c>
      <c r="H320" s="17">
        <f>IFERROR(G320/F320,"")</f>
        <v/>
      </c>
      <c r="I320" s="17">
        <f>IFERROR(VLOOKUP(ROW(源数据!A305)-1,源数据!A:AG,21,0),"")</f>
        <v/>
      </c>
      <c r="J320" s="10">
        <f>IFERROR(VLOOKUP(ROW(源数据!A305)-1,源数据!A:AG,19,0),"")</f>
        <v/>
      </c>
      <c r="K320" s="17">
        <f>IFERROR(VLOOKUP(ROW(源数据!A305)-1,源数据!A:AG,21,0),0)</f>
        <v/>
      </c>
      <c r="L320" s="17">
        <f>IFERROR(VLOOKUP(ROW(源数据!A305)-1,源数据!A:AG,17,0),0)</f>
        <v/>
      </c>
      <c r="M320" s="51">
        <f>IFERROR(VLOOKUP(ROW(源数据!A305)-1,源数据!A:AG,15,0),"")</f>
        <v/>
      </c>
    </row>
    <row r="321">
      <c r="A321" s="10" t="n">
        <v>305</v>
      </c>
      <c r="B321" s="10">
        <f>IFERROR(VLOOKUP(ROW(源数据!A306)-1,源数据!A:AG,33,0),"")</f>
        <v/>
      </c>
      <c r="C321" s="10">
        <f>IFERROR(VLOOKUP(ROW(源数据!A306)-1,源数据!A:AG,9,0),"")</f>
        <v/>
      </c>
      <c r="D321" s="35">
        <f>IFERROR(VLOOKUP(ROW(源数据!A306)-1,源数据!A:AG,8,0),"")</f>
        <v/>
      </c>
      <c r="E321" s="35">
        <f>IFERROR(VLOOKUP(ROW(源数据!A306)-1,源数据!A:AG,10,0),"")</f>
        <v/>
      </c>
      <c r="F321" s="10">
        <f>IFERROR(VLOOKUP(ROW(源数据!A306)-1,源数据!A:AG,11,0),"")</f>
        <v/>
      </c>
      <c r="G321" s="10">
        <f>IFERROR(VLOOKUP(ROW(源数据!A306)-1,源数据!A:AG,12,0),0)</f>
        <v/>
      </c>
      <c r="H321" s="17">
        <f>IFERROR(G321/F321,"")</f>
        <v/>
      </c>
      <c r="I321" s="17">
        <f>IFERROR(VLOOKUP(ROW(源数据!A306)-1,源数据!A:AG,21,0),"")</f>
        <v/>
      </c>
      <c r="J321" s="10">
        <f>IFERROR(VLOOKUP(ROW(源数据!A306)-1,源数据!A:AG,19,0),"")</f>
        <v/>
      </c>
      <c r="K321" s="17">
        <f>IFERROR(VLOOKUP(ROW(源数据!A306)-1,源数据!A:AG,21,0),0)</f>
        <v/>
      </c>
      <c r="L321" s="17">
        <f>IFERROR(VLOOKUP(ROW(源数据!A306)-1,源数据!A:AG,17,0),0)</f>
        <v/>
      </c>
      <c r="M321" s="51">
        <f>IFERROR(VLOOKUP(ROW(源数据!A306)-1,源数据!A:AG,15,0),"")</f>
        <v/>
      </c>
    </row>
    <row r="322">
      <c r="A322" s="10" t="n">
        <v>306</v>
      </c>
      <c r="B322" s="10">
        <f>IFERROR(VLOOKUP(ROW(源数据!A307)-1,源数据!A:AG,33,0),"")</f>
        <v/>
      </c>
      <c r="C322" s="10">
        <f>IFERROR(VLOOKUP(ROW(源数据!A307)-1,源数据!A:AG,9,0),"")</f>
        <v/>
      </c>
      <c r="D322" s="35">
        <f>IFERROR(VLOOKUP(ROW(源数据!A307)-1,源数据!A:AG,8,0),"")</f>
        <v/>
      </c>
      <c r="E322" s="35">
        <f>IFERROR(VLOOKUP(ROW(源数据!A307)-1,源数据!A:AG,10,0),"")</f>
        <v/>
      </c>
      <c r="F322" s="10">
        <f>IFERROR(VLOOKUP(ROW(源数据!A307)-1,源数据!A:AG,11,0),"")</f>
        <v/>
      </c>
      <c r="G322" s="10">
        <f>IFERROR(VLOOKUP(ROW(源数据!A307)-1,源数据!A:AG,12,0),0)</f>
        <v/>
      </c>
      <c r="H322" s="17">
        <f>IFERROR(G322/F322,"")</f>
        <v/>
      </c>
      <c r="I322" s="17">
        <f>IFERROR(VLOOKUP(ROW(源数据!A307)-1,源数据!A:AG,21,0),"")</f>
        <v/>
      </c>
      <c r="J322" s="10">
        <f>IFERROR(VLOOKUP(ROW(源数据!A307)-1,源数据!A:AG,19,0),"")</f>
        <v/>
      </c>
      <c r="K322" s="17">
        <f>IFERROR(VLOOKUP(ROW(源数据!A307)-1,源数据!A:AG,21,0),0)</f>
        <v/>
      </c>
      <c r="L322" s="17">
        <f>IFERROR(VLOOKUP(ROW(源数据!A307)-1,源数据!A:AG,17,0),0)</f>
        <v/>
      </c>
      <c r="M322" s="51">
        <f>IFERROR(VLOOKUP(ROW(源数据!A307)-1,源数据!A:AG,15,0),"")</f>
        <v/>
      </c>
    </row>
    <row r="323">
      <c r="A323" s="10" t="n">
        <v>307</v>
      </c>
      <c r="B323" s="10">
        <f>IFERROR(VLOOKUP(ROW(源数据!A308)-1,源数据!A:AG,33,0),"")</f>
        <v/>
      </c>
      <c r="C323" s="10">
        <f>IFERROR(VLOOKUP(ROW(源数据!A308)-1,源数据!A:AG,9,0),"")</f>
        <v/>
      </c>
      <c r="D323" s="35">
        <f>IFERROR(VLOOKUP(ROW(源数据!A308)-1,源数据!A:AG,8,0),"")</f>
        <v/>
      </c>
      <c r="E323" s="35">
        <f>IFERROR(VLOOKUP(ROW(源数据!A308)-1,源数据!A:AG,10,0),"")</f>
        <v/>
      </c>
      <c r="F323" s="10">
        <f>IFERROR(VLOOKUP(ROW(源数据!A308)-1,源数据!A:AG,11,0),"")</f>
        <v/>
      </c>
      <c r="G323" s="10">
        <f>IFERROR(VLOOKUP(ROW(源数据!A308)-1,源数据!A:AG,12,0),0)</f>
        <v/>
      </c>
      <c r="H323" s="17">
        <f>IFERROR(G323/F323,"")</f>
        <v/>
      </c>
      <c r="I323" s="17">
        <f>IFERROR(VLOOKUP(ROW(源数据!A308)-1,源数据!A:AG,21,0),"")</f>
        <v/>
      </c>
      <c r="J323" s="10">
        <f>IFERROR(VLOOKUP(ROW(源数据!A308)-1,源数据!A:AG,19,0),"")</f>
        <v/>
      </c>
      <c r="K323" s="17">
        <f>IFERROR(VLOOKUP(ROW(源数据!A308)-1,源数据!A:AG,21,0),0)</f>
        <v/>
      </c>
      <c r="L323" s="17">
        <f>IFERROR(VLOOKUP(ROW(源数据!A308)-1,源数据!A:AG,17,0),0)</f>
        <v/>
      </c>
      <c r="M323" s="51">
        <f>IFERROR(VLOOKUP(ROW(源数据!A308)-1,源数据!A:AG,15,0),"")</f>
        <v/>
      </c>
    </row>
    <row r="324">
      <c r="A324" s="10" t="n">
        <v>308</v>
      </c>
      <c r="B324" s="10">
        <f>IFERROR(VLOOKUP(ROW(源数据!A309)-1,源数据!A:AG,33,0),"")</f>
        <v/>
      </c>
      <c r="C324" s="10">
        <f>IFERROR(VLOOKUP(ROW(源数据!A309)-1,源数据!A:AG,9,0),"")</f>
        <v/>
      </c>
      <c r="D324" s="35">
        <f>IFERROR(VLOOKUP(ROW(源数据!A309)-1,源数据!A:AG,8,0),"")</f>
        <v/>
      </c>
      <c r="E324" s="35">
        <f>IFERROR(VLOOKUP(ROW(源数据!A309)-1,源数据!A:AG,10,0),"")</f>
        <v/>
      </c>
      <c r="F324" s="10">
        <f>IFERROR(VLOOKUP(ROW(源数据!A309)-1,源数据!A:AG,11,0),"")</f>
        <v/>
      </c>
      <c r="G324" s="10">
        <f>IFERROR(VLOOKUP(ROW(源数据!A309)-1,源数据!A:AG,12,0),0)</f>
        <v/>
      </c>
      <c r="H324" s="17">
        <f>IFERROR(G324/F324,"")</f>
        <v/>
      </c>
      <c r="I324" s="17">
        <f>IFERROR(VLOOKUP(ROW(源数据!A309)-1,源数据!A:AG,21,0),"")</f>
        <v/>
      </c>
      <c r="J324" s="10">
        <f>IFERROR(VLOOKUP(ROW(源数据!A309)-1,源数据!A:AG,19,0),"")</f>
        <v/>
      </c>
      <c r="K324" s="17">
        <f>IFERROR(VLOOKUP(ROW(源数据!A309)-1,源数据!A:AG,21,0),0)</f>
        <v/>
      </c>
      <c r="L324" s="17">
        <f>IFERROR(VLOOKUP(ROW(源数据!A309)-1,源数据!A:AG,17,0),0)</f>
        <v/>
      </c>
      <c r="M324" s="51">
        <f>IFERROR(VLOOKUP(ROW(源数据!A309)-1,源数据!A:AG,15,0),"")</f>
        <v/>
      </c>
    </row>
    <row r="325">
      <c r="A325" s="10" t="n">
        <v>309</v>
      </c>
      <c r="B325" s="10">
        <f>IFERROR(VLOOKUP(ROW(源数据!A310)-1,源数据!A:AG,33,0),"")</f>
        <v/>
      </c>
      <c r="C325" s="10">
        <f>IFERROR(VLOOKUP(ROW(源数据!A310)-1,源数据!A:AG,9,0),"")</f>
        <v/>
      </c>
      <c r="D325" s="35">
        <f>IFERROR(VLOOKUP(ROW(源数据!A310)-1,源数据!A:AG,8,0),"")</f>
        <v/>
      </c>
      <c r="E325" s="35">
        <f>IFERROR(VLOOKUP(ROW(源数据!A310)-1,源数据!A:AG,10,0),"")</f>
        <v/>
      </c>
      <c r="F325" s="10">
        <f>IFERROR(VLOOKUP(ROW(源数据!A310)-1,源数据!A:AG,11,0),"")</f>
        <v/>
      </c>
      <c r="G325" s="10">
        <f>IFERROR(VLOOKUP(ROW(源数据!A310)-1,源数据!A:AG,12,0),0)</f>
        <v/>
      </c>
      <c r="H325" s="17">
        <f>IFERROR(G325/F325,"")</f>
        <v/>
      </c>
      <c r="I325" s="17">
        <f>IFERROR(VLOOKUP(ROW(源数据!A310)-1,源数据!A:AG,21,0),"")</f>
        <v/>
      </c>
      <c r="J325" s="10">
        <f>IFERROR(VLOOKUP(ROW(源数据!A310)-1,源数据!A:AG,19,0),"")</f>
        <v/>
      </c>
      <c r="K325" s="17">
        <f>IFERROR(VLOOKUP(ROW(源数据!A310)-1,源数据!A:AG,21,0),0)</f>
        <v/>
      </c>
      <c r="L325" s="17">
        <f>IFERROR(VLOOKUP(ROW(源数据!A310)-1,源数据!A:AG,17,0),0)</f>
        <v/>
      </c>
      <c r="M325" s="51">
        <f>IFERROR(VLOOKUP(ROW(源数据!A310)-1,源数据!A:AG,15,0),"")</f>
        <v/>
      </c>
    </row>
    <row r="326">
      <c r="A326" s="10" t="n">
        <v>310</v>
      </c>
      <c r="B326" s="10">
        <f>IFERROR(VLOOKUP(ROW(源数据!A311)-1,源数据!A:AG,33,0),"")</f>
        <v/>
      </c>
      <c r="C326" s="10">
        <f>IFERROR(VLOOKUP(ROW(源数据!A311)-1,源数据!A:AG,9,0),"")</f>
        <v/>
      </c>
      <c r="D326" s="35">
        <f>IFERROR(VLOOKUP(ROW(源数据!A311)-1,源数据!A:AG,8,0),"")</f>
        <v/>
      </c>
      <c r="E326" s="35">
        <f>IFERROR(VLOOKUP(ROW(源数据!A311)-1,源数据!A:AG,10,0),"")</f>
        <v/>
      </c>
      <c r="F326" s="10">
        <f>IFERROR(VLOOKUP(ROW(源数据!A311)-1,源数据!A:AG,11,0),"")</f>
        <v/>
      </c>
      <c r="G326" s="10">
        <f>IFERROR(VLOOKUP(ROW(源数据!A311)-1,源数据!A:AG,12,0),0)</f>
        <v/>
      </c>
      <c r="H326" s="17">
        <f>IFERROR(G326/F326,"")</f>
        <v/>
      </c>
      <c r="I326" s="17">
        <f>IFERROR(VLOOKUP(ROW(源数据!A311)-1,源数据!A:AG,21,0),"")</f>
        <v/>
      </c>
      <c r="J326" s="10">
        <f>IFERROR(VLOOKUP(ROW(源数据!A311)-1,源数据!A:AG,19,0),"")</f>
        <v/>
      </c>
      <c r="K326" s="17">
        <f>IFERROR(VLOOKUP(ROW(源数据!A311)-1,源数据!A:AG,21,0),0)</f>
        <v/>
      </c>
      <c r="L326" s="17">
        <f>IFERROR(VLOOKUP(ROW(源数据!A311)-1,源数据!A:AG,17,0),0)</f>
        <v/>
      </c>
      <c r="M326" s="51">
        <f>IFERROR(VLOOKUP(ROW(源数据!A311)-1,源数据!A:AG,15,0),"")</f>
        <v/>
      </c>
    </row>
    <row r="327">
      <c r="A327" s="10" t="n">
        <v>311</v>
      </c>
      <c r="B327" s="10">
        <f>IFERROR(VLOOKUP(ROW(源数据!A312)-1,源数据!A:AG,33,0),"")</f>
        <v/>
      </c>
      <c r="C327" s="10">
        <f>IFERROR(VLOOKUP(ROW(源数据!A312)-1,源数据!A:AG,9,0),"")</f>
        <v/>
      </c>
      <c r="D327" s="35">
        <f>IFERROR(VLOOKUP(ROW(源数据!A312)-1,源数据!A:AG,8,0),"")</f>
        <v/>
      </c>
      <c r="E327" s="35">
        <f>IFERROR(VLOOKUP(ROW(源数据!A312)-1,源数据!A:AG,10,0),"")</f>
        <v/>
      </c>
      <c r="F327" s="10">
        <f>IFERROR(VLOOKUP(ROW(源数据!A312)-1,源数据!A:AG,11,0),"")</f>
        <v/>
      </c>
      <c r="G327" s="10">
        <f>IFERROR(VLOOKUP(ROW(源数据!A312)-1,源数据!A:AG,12,0),0)</f>
        <v/>
      </c>
      <c r="H327" s="17">
        <f>IFERROR(G327/F327,"")</f>
        <v/>
      </c>
      <c r="I327" s="17">
        <f>IFERROR(VLOOKUP(ROW(源数据!A312)-1,源数据!A:AG,21,0),"")</f>
        <v/>
      </c>
      <c r="J327" s="10">
        <f>IFERROR(VLOOKUP(ROW(源数据!A312)-1,源数据!A:AG,19,0),"")</f>
        <v/>
      </c>
      <c r="K327" s="17">
        <f>IFERROR(VLOOKUP(ROW(源数据!A312)-1,源数据!A:AG,21,0),0)</f>
        <v/>
      </c>
      <c r="L327" s="17">
        <f>IFERROR(VLOOKUP(ROW(源数据!A312)-1,源数据!A:AG,17,0),0)</f>
        <v/>
      </c>
      <c r="M327" s="51">
        <f>IFERROR(VLOOKUP(ROW(源数据!A312)-1,源数据!A:AG,15,0),"")</f>
        <v/>
      </c>
    </row>
    <row r="328">
      <c r="A328" s="10" t="n">
        <v>312</v>
      </c>
      <c r="B328" s="10">
        <f>IFERROR(VLOOKUP(ROW(源数据!A313)-1,源数据!A:AG,33,0),"")</f>
        <v/>
      </c>
      <c r="C328" s="10">
        <f>IFERROR(VLOOKUP(ROW(源数据!A313)-1,源数据!A:AG,9,0),"")</f>
        <v/>
      </c>
      <c r="D328" s="35">
        <f>IFERROR(VLOOKUP(ROW(源数据!A313)-1,源数据!A:AG,8,0),"")</f>
        <v/>
      </c>
      <c r="E328" s="35">
        <f>IFERROR(VLOOKUP(ROW(源数据!A313)-1,源数据!A:AG,10,0),"")</f>
        <v/>
      </c>
      <c r="F328" s="10">
        <f>IFERROR(VLOOKUP(ROW(源数据!A313)-1,源数据!A:AG,11,0),"")</f>
        <v/>
      </c>
      <c r="G328" s="10">
        <f>IFERROR(VLOOKUP(ROW(源数据!A313)-1,源数据!A:AG,12,0),0)</f>
        <v/>
      </c>
      <c r="H328" s="17">
        <f>IFERROR(G328/F328,"")</f>
        <v/>
      </c>
      <c r="I328" s="17">
        <f>IFERROR(VLOOKUP(ROW(源数据!A313)-1,源数据!A:AG,21,0),"")</f>
        <v/>
      </c>
      <c r="J328" s="10">
        <f>IFERROR(VLOOKUP(ROW(源数据!A313)-1,源数据!A:AG,19,0),"")</f>
        <v/>
      </c>
      <c r="K328" s="17">
        <f>IFERROR(VLOOKUP(ROW(源数据!A313)-1,源数据!A:AG,21,0),0)</f>
        <v/>
      </c>
      <c r="L328" s="17">
        <f>IFERROR(VLOOKUP(ROW(源数据!A313)-1,源数据!A:AG,17,0),0)</f>
        <v/>
      </c>
      <c r="M328" s="51">
        <f>IFERROR(VLOOKUP(ROW(源数据!A313)-1,源数据!A:AG,15,0),"")</f>
        <v/>
      </c>
    </row>
    <row r="329">
      <c r="A329" s="10" t="n">
        <v>313</v>
      </c>
      <c r="B329" s="10">
        <f>IFERROR(VLOOKUP(ROW(源数据!A314)-1,源数据!A:AG,33,0),"")</f>
        <v/>
      </c>
      <c r="C329" s="10">
        <f>IFERROR(VLOOKUP(ROW(源数据!A314)-1,源数据!A:AG,9,0),"")</f>
        <v/>
      </c>
      <c r="D329" s="35">
        <f>IFERROR(VLOOKUP(ROW(源数据!A314)-1,源数据!A:AG,8,0),"")</f>
        <v/>
      </c>
      <c r="E329" s="35">
        <f>IFERROR(VLOOKUP(ROW(源数据!A314)-1,源数据!A:AG,10,0),"")</f>
        <v/>
      </c>
      <c r="F329" s="10">
        <f>IFERROR(VLOOKUP(ROW(源数据!A314)-1,源数据!A:AG,11,0),"")</f>
        <v/>
      </c>
      <c r="G329" s="10">
        <f>IFERROR(VLOOKUP(ROW(源数据!A314)-1,源数据!A:AG,12,0),0)</f>
        <v/>
      </c>
      <c r="H329" s="17">
        <f>IFERROR(G329/F329,"")</f>
        <v/>
      </c>
      <c r="I329" s="17">
        <f>IFERROR(VLOOKUP(ROW(源数据!A314)-1,源数据!A:AG,21,0),"")</f>
        <v/>
      </c>
      <c r="J329" s="10">
        <f>IFERROR(VLOOKUP(ROW(源数据!A314)-1,源数据!A:AG,19,0),"")</f>
        <v/>
      </c>
      <c r="K329" s="17">
        <f>IFERROR(VLOOKUP(ROW(源数据!A314)-1,源数据!A:AG,21,0),0)</f>
        <v/>
      </c>
      <c r="L329" s="17">
        <f>IFERROR(VLOOKUP(ROW(源数据!A314)-1,源数据!A:AG,17,0),0)</f>
        <v/>
      </c>
      <c r="M329" s="51">
        <f>IFERROR(VLOOKUP(ROW(源数据!A314)-1,源数据!A:AG,15,0),"")</f>
        <v/>
      </c>
    </row>
    <row r="330">
      <c r="A330" s="10" t="n">
        <v>314</v>
      </c>
      <c r="B330" s="10">
        <f>IFERROR(VLOOKUP(ROW(源数据!A315)-1,源数据!A:AG,33,0),"")</f>
        <v/>
      </c>
      <c r="C330" s="10">
        <f>IFERROR(VLOOKUP(ROW(源数据!A315)-1,源数据!A:AG,9,0),"")</f>
        <v/>
      </c>
      <c r="D330" s="35">
        <f>IFERROR(VLOOKUP(ROW(源数据!A315)-1,源数据!A:AG,8,0),"")</f>
        <v/>
      </c>
      <c r="E330" s="35">
        <f>IFERROR(VLOOKUP(ROW(源数据!A315)-1,源数据!A:AG,10,0),"")</f>
        <v/>
      </c>
      <c r="F330" s="10">
        <f>IFERROR(VLOOKUP(ROW(源数据!A315)-1,源数据!A:AG,11,0),"")</f>
        <v/>
      </c>
      <c r="G330" s="10">
        <f>IFERROR(VLOOKUP(ROW(源数据!A315)-1,源数据!A:AG,12,0),0)</f>
        <v/>
      </c>
      <c r="H330" s="17">
        <f>IFERROR(G330/F330,"")</f>
        <v/>
      </c>
      <c r="I330" s="17">
        <f>IFERROR(VLOOKUP(ROW(源数据!A315)-1,源数据!A:AG,21,0),"")</f>
        <v/>
      </c>
      <c r="J330" s="10">
        <f>IFERROR(VLOOKUP(ROW(源数据!A315)-1,源数据!A:AG,19,0),"")</f>
        <v/>
      </c>
      <c r="K330" s="17">
        <f>IFERROR(VLOOKUP(ROW(源数据!A315)-1,源数据!A:AG,21,0),0)</f>
        <v/>
      </c>
      <c r="L330" s="17">
        <f>IFERROR(VLOOKUP(ROW(源数据!A315)-1,源数据!A:AG,17,0),0)</f>
        <v/>
      </c>
      <c r="M330" s="51">
        <f>IFERROR(VLOOKUP(ROW(源数据!A315)-1,源数据!A:AG,15,0),"")</f>
        <v/>
      </c>
    </row>
    <row r="331">
      <c r="A331" s="10" t="n">
        <v>315</v>
      </c>
      <c r="B331" s="10">
        <f>IFERROR(VLOOKUP(ROW(源数据!A316)-1,源数据!A:AG,33,0),"")</f>
        <v/>
      </c>
      <c r="C331" s="10">
        <f>IFERROR(VLOOKUP(ROW(源数据!A316)-1,源数据!A:AG,9,0),"")</f>
        <v/>
      </c>
      <c r="D331" s="35">
        <f>IFERROR(VLOOKUP(ROW(源数据!A316)-1,源数据!A:AG,8,0),"")</f>
        <v/>
      </c>
      <c r="E331" s="35">
        <f>IFERROR(VLOOKUP(ROW(源数据!A316)-1,源数据!A:AG,10,0),"")</f>
        <v/>
      </c>
      <c r="F331" s="10">
        <f>IFERROR(VLOOKUP(ROW(源数据!A316)-1,源数据!A:AG,11,0),"")</f>
        <v/>
      </c>
      <c r="G331" s="10">
        <f>IFERROR(VLOOKUP(ROW(源数据!A316)-1,源数据!A:AG,12,0),0)</f>
        <v/>
      </c>
      <c r="H331" s="17">
        <f>IFERROR(G331/F331,"")</f>
        <v/>
      </c>
      <c r="I331" s="17">
        <f>IFERROR(VLOOKUP(ROW(源数据!A316)-1,源数据!A:AG,21,0),"")</f>
        <v/>
      </c>
      <c r="J331" s="10">
        <f>IFERROR(VLOOKUP(ROW(源数据!A316)-1,源数据!A:AG,19,0),"")</f>
        <v/>
      </c>
      <c r="K331" s="17">
        <f>IFERROR(VLOOKUP(ROW(源数据!A316)-1,源数据!A:AG,21,0),0)</f>
        <v/>
      </c>
      <c r="L331" s="17">
        <f>IFERROR(VLOOKUP(ROW(源数据!A316)-1,源数据!A:AG,17,0),0)</f>
        <v/>
      </c>
      <c r="M331" s="51">
        <f>IFERROR(VLOOKUP(ROW(源数据!A316)-1,源数据!A:AG,15,0),"")</f>
        <v/>
      </c>
    </row>
    <row r="332">
      <c r="A332" s="10" t="n">
        <v>316</v>
      </c>
      <c r="B332" s="10">
        <f>IFERROR(VLOOKUP(ROW(源数据!A317)-1,源数据!A:AG,33,0),"")</f>
        <v/>
      </c>
      <c r="C332" s="10">
        <f>IFERROR(VLOOKUP(ROW(源数据!A317)-1,源数据!A:AG,9,0),"")</f>
        <v/>
      </c>
      <c r="D332" s="35">
        <f>IFERROR(VLOOKUP(ROW(源数据!A317)-1,源数据!A:AG,8,0),"")</f>
        <v/>
      </c>
      <c r="E332" s="35">
        <f>IFERROR(VLOOKUP(ROW(源数据!A317)-1,源数据!A:AG,10,0),"")</f>
        <v/>
      </c>
      <c r="F332" s="10">
        <f>IFERROR(VLOOKUP(ROW(源数据!A317)-1,源数据!A:AG,11,0),"")</f>
        <v/>
      </c>
      <c r="G332" s="10">
        <f>IFERROR(VLOOKUP(ROW(源数据!A317)-1,源数据!A:AG,12,0),0)</f>
        <v/>
      </c>
      <c r="H332" s="17">
        <f>IFERROR(G332/F332,"")</f>
        <v/>
      </c>
      <c r="I332" s="17">
        <f>IFERROR(VLOOKUP(ROW(源数据!A317)-1,源数据!A:AG,21,0),"")</f>
        <v/>
      </c>
      <c r="J332" s="10">
        <f>IFERROR(VLOOKUP(ROW(源数据!A317)-1,源数据!A:AG,19,0),"")</f>
        <v/>
      </c>
      <c r="K332" s="17">
        <f>IFERROR(VLOOKUP(ROW(源数据!A317)-1,源数据!A:AG,21,0),0)</f>
        <v/>
      </c>
      <c r="L332" s="17">
        <f>IFERROR(VLOOKUP(ROW(源数据!A317)-1,源数据!A:AG,17,0),0)</f>
        <v/>
      </c>
      <c r="M332" s="51">
        <f>IFERROR(VLOOKUP(ROW(源数据!A317)-1,源数据!A:AG,15,0),"")</f>
        <v/>
      </c>
    </row>
    <row r="333">
      <c r="A333" s="10" t="n">
        <v>317</v>
      </c>
      <c r="B333" s="10">
        <f>IFERROR(VLOOKUP(ROW(源数据!A318)-1,源数据!A:AG,33,0),"")</f>
        <v/>
      </c>
      <c r="C333" s="10">
        <f>IFERROR(VLOOKUP(ROW(源数据!A318)-1,源数据!A:AG,9,0),"")</f>
        <v/>
      </c>
      <c r="D333" s="35">
        <f>IFERROR(VLOOKUP(ROW(源数据!A318)-1,源数据!A:AG,8,0),"")</f>
        <v/>
      </c>
      <c r="E333" s="35">
        <f>IFERROR(VLOOKUP(ROW(源数据!A318)-1,源数据!A:AG,10,0),"")</f>
        <v/>
      </c>
      <c r="F333" s="10">
        <f>IFERROR(VLOOKUP(ROW(源数据!A318)-1,源数据!A:AG,11,0),"")</f>
        <v/>
      </c>
      <c r="G333" s="10">
        <f>IFERROR(VLOOKUP(ROW(源数据!A318)-1,源数据!A:AG,12,0),0)</f>
        <v/>
      </c>
      <c r="H333" s="17">
        <f>IFERROR(G333/F333,"")</f>
        <v/>
      </c>
      <c r="I333" s="17">
        <f>IFERROR(VLOOKUP(ROW(源数据!A318)-1,源数据!A:AG,21,0),"")</f>
        <v/>
      </c>
      <c r="J333" s="10">
        <f>IFERROR(VLOOKUP(ROW(源数据!A318)-1,源数据!A:AG,19,0),"")</f>
        <v/>
      </c>
      <c r="K333" s="17">
        <f>IFERROR(VLOOKUP(ROW(源数据!A318)-1,源数据!A:AG,21,0),0)</f>
        <v/>
      </c>
      <c r="L333" s="17">
        <f>IFERROR(VLOOKUP(ROW(源数据!A318)-1,源数据!A:AG,17,0),0)</f>
        <v/>
      </c>
      <c r="M333" s="51">
        <f>IFERROR(VLOOKUP(ROW(源数据!A318)-1,源数据!A:AG,15,0),"")</f>
        <v/>
      </c>
    </row>
    <row r="334">
      <c r="A334" s="10" t="n">
        <v>318</v>
      </c>
      <c r="B334" s="10">
        <f>IFERROR(VLOOKUP(ROW(源数据!A319)-1,源数据!A:AG,33,0),"")</f>
        <v/>
      </c>
      <c r="C334" s="10">
        <f>IFERROR(VLOOKUP(ROW(源数据!A319)-1,源数据!A:AG,9,0),"")</f>
        <v/>
      </c>
      <c r="D334" s="35">
        <f>IFERROR(VLOOKUP(ROW(源数据!A319)-1,源数据!A:AG,8,0),"")</f>
        <v/>
      </c>
      <c r="E334" s="35">
        <f>IFERROR(VLOOKUP(ROW(源数据!A319)-1,源数据!A:AG,10,0),"")</f>
        <v/>
      </c>
      <c r="F334" s="10">
        <f>IFERROR(VLOOKUP(ROW(源数据!A319)-1,源数据!A:AG,11,0),"")</f>
        <v/>
      </c>
      <c r="G334" s="10">
        <f>IFERROR(VLOOKUP(ROW(源数据!A319)-1,源数据!A:AG,12,0),0)</f>
        <v/>
      </c>
      <c r="H334" s="17">
        <f>IFERROR(G334/F334,"")</f>
        <v/>
      </c>
      <c r="I334" s="17">
        <f>IFERROR(VLOOKUP(ROW(源数据!A319)-1,源数据!A:AG,21,0),"")</f>
        <v/>
      </c>
      <c r="J334" s="10">
        <f>IFERROR(VLOOKUP(ROW(源数据!A319)-1,源数据!A:AG,19,0),"")</f>
        <v/>
      </c>
      <c r="K334" s="17">
        <f>IFERROR(VLOOKUP(ROW(源数据!A319)-1,源数据!A:AG,21,0),0)</f>
        <v/>
      </c>
      <c r="L334" s="17">
        <f>IFERROR(VLOOKUP(ROW(源数据!A319)-1,源数据!A:AG,17,0),0)</f>
        <v/>
      </c>
      <c r="M334" s="51">
        <f>IFERROR(VLOOKUP(ROW(源数据!A319)-1,源数据!A:AG,15,0),"")</f>
        <v/>
      </c>
    </row>
    <row r="335">
      <c r="A335" s="10" t="n">
        <v>319</v>
      </c>
      <c r="B335" s="10">
        <f>IFERROR(VLOOKUP(ROW(源数据!A320)-1,源数据!A:AG,33,0),"")</f>
        <v/>
      </c>
      <c r="C335" s="10">
        <f>IFERROR(VLOOKUP(ROW(源数据!A320)-1,源数据!A:AG,9,0),"")</f>
        <v/>
      </c>
      <c r="D335" s="35">
        <f>IFERROR(VLOOKUP(ROW(源数据!A320)-1,源数据!A:AG,8,0),"")</f>
        <v/>
      </c>
      <c r="E335" s="35">
        <f>IFERROR(VLOOKUP(ROW(源数据!A320)-1,源数据!A:AG,10,0),"")</f>
        <v/>
      </c>
      <c r="F335" s="10">
        <f>IFERROR(VLOOKUP(ROW(源数据!A320)-1,源数据!A:AG,11,0),"")</f>
        <v/>
      </c>
      <c r="G335" s="10">
        <f>IFERROR(VLOOKUP(ROW(源数据!A320)-1,源数据!A:AG,12,0),0)</f>
        <v/>
      </c>
      <c r="H335" s="17">
        <f>IFERROR(G335/F335,"")</f>
        <v/>
      </c>
      <c r="I335" s="17">
        <f>IFERROR(VLOOKUP(ROW(源数据!A320)-1,源数据!A:AG,21,0),"")</f>
        <v/>
      </c>
      <c r="J335" s="10">
        <f>IFERROR(VLOOKUP(ROW(源数据!A320)-1,源数据!A:AG,19,0),"")</f>
        <v/>
      </c>
      <c r="K335" s="17">
        <f>IFERROR(VLOOKUP(ROW(源数据!A320)-1,源数据!A:AG,21,0),0)</f>
        <v/>
      </c>
      <c r="L335" s="17">
        <f>IFERROR(VLOOKUP(ROW(源数据!A320)-1,源数据!A:AG,17,0),0)</f>
        <v/>
      </c>
      <c r="M335" s="51">
        <f>IFERROR(VLOOKUP(ROW(源数据!A320)-1,源数据!A:AG,15,0),"")</f>
        <v/>
      </c>
    </row>
    <row r="336">
      <c r="A336" s="10" t="n">
        <v>320</v>
      </c>
      <c r="B336" s="10">
        <f>IFERROR(VLOOKUP(ROW(源数据!A321)-1,源数据!A:AG,33,0),"")</f>
        <v/>
      </c>
      <c r="C336" s="10">
        <f>IFERROR(VLOOKUP(ROW(源数据!A321)-1,源数据!A:AG,9,0),"")</f>
        <v/>
      </c>
      <c r="D336" s="35">
        <f>IFERROR(VLOOKUP(ROW(源数据!A321)-1,源数据!A:AG,8,0),"")</f>
        <v/>
      </c>
      <c r="E336" s="35">
        <f>IFERROR(VLOOKUP(ROW(源数据!A321)-1,源数据!A:AG,10,0),"")</f>
        <v/>
      </c>
      <c r="F336" s="10">
        <f>IFERROR(VLOOKUP(ROW(源数据!A321)-1,源数据!A:AG,11,0),"")</f>
        <v/>
      </c>
      <c r="G336" s="10">
        <f>IFERROR(VLOOKUP(ROW(源数据!A321)-1,源数据!A:AG,12,0),0)</f>
        <v/>
      </c>
      <c r="H336" s="17">
        <f>IFERROR(G336/F336,"")</f>
        <v/>
      </c>
      <c r="I336" s="17">
        <f>IFERROR(VLOOKUP(ROW(源数据!A321)-1,源数据!A:AG,21,0),"")</f>
        <v/>
      </c>
      <c r="J336" s="10">
        <f>IFERROR(VLOOKUP(ROW(源数据!A321)-1,源数据!A:AG,19,0),"")</f>
        <v/>
      </c>
      <c r="K336" s="17">
        <f>IFERROR(VLOOKUP(ROW(源数据!A321)-1,源数据!A:AG,21,0),0)</f>
        <v/>
      </c>
      <c r="L336" s="17">
        <f>IFERROR(VLOOKUP(ROW(源数据!A321)-1,源数据!A:AG,17,0),0)</f>
        <v/>
      </c>
      <c r="M336" s="51">
        <f>IFERROR(VLOOKUP(ROW(源数据!A321)-1,源数据!A:AG,15,0),"")</f>
        <v/>
      </c>
    </row>
    <row r="337">
      <c r="A337" s="10" t="n">
        <v>321</v>
      </c>
      <c r="B337" s="10">
        <f>IFERROR(VLOOKUP(ROW(源数据!A322)-1,源数据!A:AG,33,0),"")</f>
        <v/>
      </c>
      <c r="C337" s="10">
        <f>IFERROR(VLOOKUP(ROW(源数据!A322)-1,源数据!A:AG,9,0),"")</f>
        <v/>
      </c>
      <c r="D337" s="35">
        <f>IFERROR(VLOOKUP(ROW(源数据!A322)-1,源数据!A:AG,8,0),"")</f>
        <v/>
      </c>
      <c r="E337" s="35">
        <f>IFERROR(VLOOKUP(ROW(源数据!A322)-1,源数据!A:AG,10,0),"")</f>
        <v/>
      </c>
      <c r="F337" s="10">
        <f>IFERROR(VLOOKUP(ROW(源数据!A322)-1,源数据!A:AG,11,0),"")</f>
        <v/>
      </c>
      <c r="G337" s="10">
        <f>IFERROR(VLOOKUP(ROW(源数据!A322)-1,源数据!A:AG,12,0),0)</f>
        <v/>
      </c>
      <c r="H337" s="17">
        <f>IFERROR(G337/F337,"")</f>
        <v/>
      </c>
      <c r="I337" s="17">
        <f>IFERROR(VLOOKUP(ROW(源数据!A322)-1,源数据!A:AG,21,0),"")</f>
        <v/>
      </c>
      <c r="J337" s="10">
        <f>IFERROR(VLOOKUP(ROW(源数据!A322)-1,源数据!A:AG,19,0),"")</f>
        <v/>
      </c>
      <c r="K337" s="17">
        <f>IFERROR(VLOOKUP(ROW(源数据!A322)-1,源数据!A:AG,21,0),0)</f>
        <v/>
      </c>
      <c r="L337" s="17">
        <f>IFERROR(VLOOKUP(ROW(源数据!A322)-1,源数据!A:AG,17,0),0)</f>
        <v/>
      </c>
      <c r="M337" s="51">
        <f>IFERROR(VLOOKUP(ROW(源数据!A322)-1,源数据!A:AG,15,0),"")</f>
        <v/>
      </c>
    </row>
    <row r="338">
      <c r="A338" s="10" t="n">
        <v>322</v>
      </c>
      <c r="B338" s="10">
        <f>IFERROR(VLOOKUP(ROW(源数据!A323)-1,源数据!A:AG,33,0),"")</f>
        <v/>
      </c>
      <c r="C338" s="10">
        <f>IFERROR(VLOOKUP(ROW(源数据!A323)-1,源数据!A:AG,9,0),"")</f>
        <v/>
      </c>
      <c r="D338" s="35">
        <f>IFERROR(VLOOKUP(ROW(源数据!A323)-1,源数据!A:AG,8,0),"")</f>
        <v/>
      </c>
      <c r="E338" s="35">
        <f>IFERROR(VLOOKUP(ROW(源数据!A323)-1,源数据!A:AG,10,0),"")</f>
        <v/>
      </c>
      <c r="F338" s="10">
        <f>IFERROR(VLOOKUP(ROW(源数据!A323)-1,源数据!A:AG,11,0),"")</f>
        <v/>
      </c>
      <c r="G338" s="10">
        <f>IFERROR(VLOOKUP(ROW(源数据!A323)-1,源数据!A:AG,12,0),0)</f>
        <v/>
      </c>
      <c r="H338" s="17">
        <f>IFERROR(G338/F338,"")</f>
        <v/>
      </c>
      <c r="I338" s="17">
        <f>IFERROR(VLOOKUP(ROW(源数据!A323)-1,源数据!A:AG,21,0),"")</f>
        <v/>
      </c>
      <c r="J338" s="10">
        <f>IFERROR(VLOOKUP(ROW(源数据!A323)-1,源数据!A:AG,19,0),"")</f>
        <v/>
      </c>
      <c r="K338" s="17">
        <f>IFERROR(VLOOKUP(ROW(源数据!A323)-1,源数据!A:AG,21,0),0)</f>
        <v/>
      </c>
      <c r="L338" s="17">
        <f>IFERROR(VLOOKUP(ROW(源数据!A323)-1,源数据!A:AG,17,0),0)</f>
        <v/>
      </c>
      <c r="M338" s="51">
        <f>IFERROR(VLOOKUP(ROW(源数据!A323)-1,源数据!A:AG,15,0),"")</f>
        <v/>
      </c>
    </row>
    <row r="339">
      <c r="A339" s="10" t="n">
        <v>323</v>
      </c>
      <c r="B339" s="10">
        <f>IFERROR(VLOOKUP(ROW(源数据!A324)-1,源数据!A:AG,33,0),"")</f>
        <v/>
      </c>
      <c r="C339" s="10">
        <f>IFERROR(VLOOKUP(ROW(源数据!A324)-1,源数据!A:AG,9,0),"")</f>
        <v/>
      </c>
      <c r="D339" s="35">
        <f>IFERROR(VLOOKUP(ROW(源数据!A324)-1,源数据!A:AG,8,0),"")</f>
        <v/>
      </c>
      <c r="E339" s="35">
        <f>IFERROR(VLOOKUP(ROW(源数据!A324)-1,源数据!A:AG,10,0),"")</f>
        <v/>
      </c>
      <c r="F339" s="10">
        <f>IFERROR(VLOOKUP(ROW(源数据!A324)-1,源数据!A:AG,11,0),"")</f>
        <v/>
      </c>
      <c r="G339" s="10">
        <f>IFERROR(VLOOKUP(ROW(源数据!A324)-1,源数据!A:AG,12,0),0)</f>
        <v/>
      </c>
      <c r="H339" s="17">
        <f>IFERROR(G339/F339,"")</f>
        <v/>
      </c>
      <c r="I339" s="17">
        <f>IFERROR(VLOOKUP(ROW(源数据!A324)-1,源数据!A:AG,21,0),"")</f>
        <v/>
      </c>
      <c r="J339" s="10">
        <f>IFERROR(VLOOKUP(ROW(源数据!A324)-1,源数据!A:AG,19,0),"")</f>
        <v/>
      </c>
      <c r="K339" s="17">
        <f>IFERROR(VLOOKUP(ROW(源数据!A324)-1,源数据!A:AG,21,0),0)</f>
        <v/>
      </c>
      <c r="L339" s="17">
        <f>IFERROR(VLOOKUP(ROW(源数据!A324)-1,源数据!A:AG,17,0),0)</f>
        <v/>
      </c>
      <c r="M339" s="51">
        <f>IFERROR(VLOOKUP(ROW(源数据!A324)-1,源数据!A:AG,15,0),"")</f>
        <v/>
      </c>
    </row>
    <row r="340">
      <c r="A340" s="10" t="n">
        <v>324</v>
      </c>
      <c r="B340" s="10">
        <f>IFERROR(VLOOKUP(ROW(源数据!A325)-1,源数据!A:AG,33,0),"")</f>
        <v/>
      </c>
      <c r="C340" s="10">
        <f>IFERROR(VLOOKUP(ROW(源数据!A325)-1,源数据!A:AG,9,0),"")</f>
        <v/>
      </c>
      <c r="D340" s="35">
        <f>IFERROR(VLOOKUP(ROW(源数据!A325)-1,源数据!A:AG,8,0),"")</f>
        <v/>
      </c>
      <c r="E340" s="35">
        <f>IFERROR(VLOOKUP(ROW(源数据!A325)-1,源数据!A:AG,10,0),"")</f>
        <v/>
      </c>
      <c r="F340" s="10">
        <f>IFERROR(VLOOKUP(ROW(源数据!A325)-1,源数据!A:AG,11,0),"")</f>
        <v/>
      </c>
      <c r="G340" s="10">
        <f>IFERROR(VLOOKUP(ROW(源数据!A325)-1,源数据!A:AG,12,0),0)</f>
        <v/>
      </c>
      <c r="H340" s="17">
        <f>IFERROR(G340/F340,"")</f>
        <v/>
      </c>
      <c r="I340" s="17">
        <f>IFERROR(VLOOKUP(ROW(源数据!A325)-1,源数据!A:AG,21,0),"")</f>
        <v/>
      </c>
      <c r="J340" s="10">
        <f>IFERROR(VLOOKUP(ROW(源数据!A325)-1,源数据!A:AG,19,0),"")</f>
        <v/>
      </c>
      <c r="K340" s="17">
        <f>IFERROR(VLOOKUP(ROW(源数据!A325)-1,源数据!A:AG,21,0),0)</f>
        <v/>
      </c>
      <c r="L340" s="17">
        <f>IFERROR(VLOOKUP(ROW(源数据!A325)-1,源数据!A:AG,17,0),0)</f>
        <v/>
      </c>
      <c r="M340" s="51">
        <f>IFERROR(VLOOKUP(ROW(源数据!A325)-1,源数据!A:AG,15,0),"")</f>
        <v/>
      </c>
    </row>
    <row r="341">
      <c r="A341" s="10" t="n">
        <v>325</v>
      </c>
      <c r="B341" s="10">
        <f>IFERROR(VLOOKUP(ROW(源数据!A326)-1,源数据!A:AG,33,0),"")</f>
        <v/>
      </c>
      <c r="C341" s="10">
        <f>IFERROR(VLOOKUP(ROW(源数据!A326)-1,源数据!A:AG,9,0),"")</f>
        <v/>
      </c>
      <c r="D341" s="35">
        <f>IFERROR(VLOOKUP(ROW(源数据!A326)-1,源数据!A:AG,8,0),"")</f>
        <v/>
      </c>
      <c r="E341" s="35">
        <f>IFERROR(VLOOKUP(ROW(源数据!A326)-1,源数据!A:AG,10,0),"")</f>
        <v/>
      </c>
      <c r="F341" s="10">
        <f>IFERROR(VLOOKUP(ROW(源数据!A326)-1,源数据!A:AG,11,0),"")</f>
        <v/>
      </c>
      <c r="G341" s="10">
        <f>IFERROR(VLOOKUP(ROW(源数据!A326)-1,源数据!A:AG,12,0),0)</f>
        <v/>
      </c>
      <c r="H341" s="17">
        <f>IFERROR(G341/F341,"")</f>
        <v/>
      </c>
      <c r="I341" s="17">
        <f>IFERROR(VLOOKUP(ROW(源数据!A326)-1,源数据!A:AG,21,0),"")</f>
        <v/>
      </c>
      <c r="J341" s="10">
        <f>IFERROR(VLOOKUP(ROW(源数据!A326)-1,源数据!A:AG,19,0),"")</f>
        <v/>
      </c>
      <c r="K341" s="17">
        <f>IFERROR(VLOOKUP(ROW(源数据!A326)-1,源数据!A:AG,21,0),0)</f>
        <v/>
      </c>
      <c r="L341" s="17">
        <f>IFERROR(VLOOKUP(ROW(源数据!A326)-1,源数据!A:AG,17,0),0)</f>
        <v/>
      </c>
      <c r="M341" s="51">
        <f>IFERROR(VLOOKUP(ROW(源数据!A326)-1,源数据!A:AG,15,0),"")</f>
        <v/>
      </c>
    </row>
    <row r="342">
      <c r="A342" s="10" t="n">
        <v>326</v>
      </c>
      <c r="B342" s="10">
        <f>IFERROR(VLOOKUP(ROW(源数据!A327)-1,源数据!A:AG,33,0),"")</f>
        <v/>
      </c>
      <c r="C342" s="10">
        <f>IFERROR(VLOOKUP(ROW(源数据!A327)-1,源数据!A:AG,9,0),"")</f>
        <v/>
      </c>
      <c r="D342" s="35">
        <f>IFERROR(VLOOKUP(ROW(源数据!A327)-1,源数据!A:AG,8,0),"")</f>
        <v/>
      </c>
      <c r="E342" s="35">
        <f>IFERROR(VLOOKUP(ROW(源数据!A327)-1,源数据!A:AG,10,0),"")</f>
        <v/>
      </c>
      <c r="F342" s="10">
        <f>IFERROR(VLOOKUP(ROW(源数据!A327)-1,源数据!A:AG,11,0),"")</f>
        <v/>
      </c>
      <c r="G342" s="10">
        <f>IFERROR(VLOOKUP(ROW(源数据!A327)-1,源数据!A:AG,12,0),0)</f>
        <v/>
      </c>
      <c r="H342" s="17">
        <f>IFERROR(G342/F342,"")</f>
        <v/>
      </c>
      <c r="I342" s="17">
        <f>IFERROR(VLOOKUP(ROW(源数据!A327)-1,源数据!A:AG,21,0),"")</f>
        <v/>
      </c>
      <c r="J342" s="10">
        <f>IFERROR(VLOOKUP(ROW(源数据!A327)-1,源数据!A:AG,19,0),"")</f>
        <v/>
      </c>
      <c r="K342" s="17">
        <f>IFERROR(VLOOKUP(ROW(源数据!A327)-1,源数据!A:AG,21,0),0)</f>
        <v/>
      </c>
      <c r="L342" s="17">
        <f>IFERROR(VLOOKUP(ROW(源数据!A327)-1,源数据!A:AG,17,0),0)</f>
        <v/>
      </c>
      <c r="M342" s="51">
        <f>IFERROR(VLOOKUP(ROW(源数据!A327)-1,源数据!A:AG,15,0),"")</f>
        <v/>
      </c>
    </row>
    <row r="343">
      <c r="A343" s="10" t="n">
        <v>327</v>
      </c>
      <c r="B343" s="10">
        <f>IFERROR(VLOOKUP(ROW(源数据!A328)-1,源数据!A:AG,33,0),"")</f>
        <v/>
      </c>
      <c r="C343" s="10">
        <f>IFERROR(VLOOKUP(ROW(源数据!A328)-1,源数据!A:AG,9,0),"")</f>
        <v/>
      </c>
      <c r="D343" s="35">
        <f>IFERROR(VLOOKUP(ROW(源数据!A328)-1,源数据!A:AG,8,0),"")</f>
        <v/>
      </c>
      <c r="E343" s="35">
        <f>IFERROR(VLOOKUP(ROW(源数据!A328)-1,源数据!A:AG,10,0),"")</f>
        <v/>
      </c>
      <c r="F343" s="10">
        <f>IFERROR(VLOOKUP(ROW(源数据!A328)-1,源数据!A:AG,11,0),"")</f>
        <v/>
      </c>
      <c r="G343" s="10">
        <f>IFERROR(VLOOKUP(ROW(源数据!A328)-1,源数据!A:AG,12,0),0)</f>
        <v/>
      </c>
      <c r="H343" s="17">
        <f>IFERROR(G343/F343,"")</f>
        <v/>
      </c>
      <c r="I343" s="17">
        <f>IFERROR(VLOOKUP(ROW(源数据!A328)-1,源数据!A:AG,21,0),"")</f>
        <v/>
      </c>
      <c r="J343" s="10">
        <f>IFERROR(VLOOKUP(ROW(源数据!A328)-1,源数据!A:AG,19,0),"")</f>
        <v/>
      </c>
      <c r="K343" s="17">
        <f>IFERROR(VLOOKUP(ROW(源数据!A328)-1,源数据!A:AG,21,0),0)</f>
        <v/>
      </c>
      <c r="L343" s="17">
        <f>IFERROR(VLOOKUP(ROW(源数据!A328)-1,源数据!A:AG,17,0),0)</f>
        <v/>
      </c>
      <c r="M343" s="51">
        <f>IFERROR(VLOOKUP(ROW(源数据!A328)-1,源数据!A:AG,15,0),"")</f>
        <v/>
      </c>
    </row>
    <row r="344">
      <c r="A344" s="10" t="n">
        <v>328</v>
      </c>
      <c r="B344" s="10">
        <f>IFERROR(VLOOKUP(ROW(源数据!A329)-1,源数据!A:AG,33,0),"")</f>
        <v/>
      </c>
      <c r="C344" s="10">
        <f>IFERROR(VLOOKUP(ROW(源数据!A329)-1,源数据!A:AG,9,0),"")</f>
        <v/>
      </c>
      <c r="D344" s="35">
        <f>IFERROR(VLOOKUP(ROW(源数据!A329)-1,源数据!A:AG,8,0),"")</f>
        <v/>
      </c>
      <c r="E344" s="35">
        <f>IFERROR(VLOOKUP(ROW(源数据!A329)-1,源数据!A:AG,10,0),"")</f>
        <v/>
      </c>
      <c r="F344" s="10">
        <f>IFERROR(VLOOKUP(ROW(源数据!A329)-1,源数据!A:AG,11,0),"")</f>
        <v/>
      </c>
      <c r="G344" s="10">
        <f>IFERROR(VLOOKUP(ROW(源数据!A329)-1,源数据!A:AG,12,0),0)</f>
        <v/>
      </c>
      <c r="H344" s="17">
        <f>IFERROR(G344/F344,"")</f>
        <v/>
      </c>
      <c r="I344" s="17">
        <f>IFERROR(VLOOKUP(ROW(源数据!A329)-1,源数据!A:AG,21,0),"")</f>
        <v/>
      </c>
      <c r="J344" s="10">
        <f>IFERROR(VLOOKUP(ROW(源数据!A329)-1,源数据!A:AG,19,0),"")</f>
        <v/>
      </c>
      <c r="K344" s="17">
        <f>IFERROR(VLOOKUP(ROW(源数据!A329)-1,源数据!A:AG,21,0),0)</f>
        <v/>
      </c>
      <c r="L344" s="17">
        <f>IFERROR(VLOOKUP(ROW(源数据!A329)-1,源数据!A:AG,17,0),0)</f>
        <v/>
      </c>
      <c r="M344" s="51">
        <f>IFERROR(VLOOKUP(ROW(源数据!A329)-1,源数据!A:AG,15,0),"")</f>
        <v/>
      </c>
    </row>
    <row r="345">
      <c r="A345" s="10" t="n">
        <v>329</v>
      </c>
      <c r="B345" s="10">
        <f>IFERROR(VLOOKUP(ROW(源数据!A330)-1,源数据!A:AG,33,0),"")</f>
        <v/>
      </c>
      <c r="C345" s="10">
        <f>IFERROR(VLOOKUP(ROW(源数据!A330)-1,源数据!A:AG,9,0),"")</f>
        <v/>
      </c>
      <c r="D345" s="35">
        <f>IFERROR(VLOOKUP(ROW(源数据!A330)-1,源数据!A:AG,8,0),"")</f>
        <v/>
      </c>
      <c r="E345" s="35">
        <f>IFERROR(VLOOKUP(ROW(源数据!A330)-1,源数据!A:AG,10,0),"")</f>
        <v/>
      </c>
      <c r="F345" s="10">
        <f>IFERROR(VLOOKUP(ROW(源数据!A330)-1,源数据!A:AG,11,0),"")</f>
        <v/>
      </c>
      <c r="G345" s="10">
        <f>IFERROR(VLOOKUP(ROW(源数据!A330)-1,源数据!A:AG,12,0),0)</f>
        <v/>
      </c>
      <c r="H345" s="17">
        <f>IFERROR(G345/F345,"")</f>
        <v/>
      </c>
      <c r="I345" s="17">
        <f>IFERROR(VLOOKUP(ROW(源数据!A330)-1,源数据!A:AG,21,0),"")</f>
        <v/>
      </c>
      <c r="J345" s="10">
        <f>IFERROR(VLOOKUP(ROW(源数据!A330)-1,源数据!A:AG,19,0),"")</f>
        <v/>
      </c>
      <c r="K345" s="17">
        <f>IFERROR(VLOOKUP(ROW(源数据!A330)-1,源数据!A:AG,21,0),0)</f>
        <v/>
      </c>
      <c r="L345" s="17">
        <f>IFERROR(VLOOKUP(ROW(源数据!A330)-1,源数据!A:AG,17,0),0)</f>
        <v/>
      </c>
      <c r="M345" s="51">
        <f>IFERROR(VLOOKUP(ROW(源数据!A330)-1,源数据!A:AG,15,0),"")</f>
        <v/>
      </c>
    </row>
    <row r="346">
      <c r="A346" s="10" t="n">
        <v>330</v>
      </c>
      <c r="B346" s="10">
        <f>IFERROR(VLOOKUP(ROW(源数据!A331)-1,源数据!A:AG,33,0),"")</f>
        <v/>
      </c>
      <c r="C346" s="10">
        <f>IFERROR(VLOOKUP(ROW(源数据!A331)-1,源数据!A:AG,9,0),"")</f>
        <v/>
      </c>
      <c r="D346" s="35">
        <f>IFERROR(VLOOKUP(ROW(源数据!A331)-1,源数据!A:AG,8,0),"")</f>
        <v/>
      </c>
      <c r="E346" s="35">
        <f>IFERROR(VLOOKUP(ROW(源数据!A331)-1,源数据!A:AG,10,0),"")</f>
        <v/>
      </c>
      <c r="F346" s="10">
        <f>IFERROR(VLOOKUP(ROW(源数据!A331)-1,源数据!A:AG,11,0),"")</f>
        <v/>
      </c>
      <c r="G346" s="10">
        <f>IFERROR(VLOOKUP(ROW(源数据!A331)-1,源数据!A:AG,12,0),0)</f>
        <v/>
      </c>
      <c r="H346" s="17">
        <f>IFERROR(G346/F346,"")</f>
        <v/>
      </c>
      <c r="I346" s="17">
        <f>IFERROR(VLOOKUP(ROW(源数据!A331)-1,源数据!A:AG,21,0),"")</f>
        <v/>
      </c>
      <c r="J346" s="10">
        <f>IFERROR(VLOOKUP(ROW(源数据!A331)-1,源数据!A:AG,19,0),"")</f>
        <v/>
      </c>
      <c r="K346" s="17">
        <f>IFERROR(VLOOKUP(ROW(源数据!A331)-1,源数据!A:AG,21,0),0)</f>
        <v/>
      </c>
      <c r="L346" s="17">
        <f>IFERROR(VLOOKUP(ROW(源数据!A331)-1,源数据!A:AG,17,0),0)</f>
        <v/>
      </c>
      <c r="M346" s="51">
        <f>IFERROR(VLOOKUP(ROW(源数据!A331)-1,源数据!A:AG,15,0),"")</f>
        <v/>
      </c>
    </row>
    <row r="347">
      <c r="A347" s="10" t="n">
        <v>331</v>
      </c>
      <c r="B347" s="10">
        <f>IFERROR(VLOOKUP(ROW(源数据!A332)-1,源数据!A:AG,33,0),"")</f>
        <v/>
      </c>
      <c r="C347" s="10">
        <f>IFERROR(VLOOKUP(ROW(源数据!A332)-1,源数据!A:AG,9,0),"")</f>
        <v/>
      </c>
      <c r="D347" s="35">
        <f>IFERROR(VLOOKUP(ROW(源数据!A332)-1,源数据!A:AG,8,0),"")</f>
        <v/>
      </c>
      <c r="E347" s="35">
        <f>IFERROR(VLOOKUP(ROW(源数据!A332)-1,源数据!A:AG,10,0),"")</f>
        <v/>
      </c>
      <c r="F347" s="10">
        <f>IFERROR(VLOOKUP(ROW(源数据!A332)-1,源数据!A:AG,11,0),"")</f>
        <v/>
      </c>
      <c r="G347" s="10">
        <f>IFERROR(VLOOKUP(ROW(源数据!A332)-1,源数据!A:AG,12,0),0)</f>
        <v/>
      </c>
      <c r="H347" s="17">
        <f>IFERROR(G347/F347,"")</f>
        <v/>
      </c>
      <c r="I347" s="17">
        <f>IFERROR(VLOOKUP(ROW(源数据!A332)-1,源数据!A:AG,21,0),"")</f>
        <v/>
      </c>
      <c r="J347" s="10">
        <f>IFERROR(VLOOKUP(ROW(源数据!A332)-1,源数据!A:AG,19,0),"")</f>
        <v/>
      </c>
      <c r="K347" s="17">
        <f>IFERROR(VLOOKUP(ROW(源数据!A332)-1,源数据!A:AG,21,0),0)</f>
        <v/>
      </c>
      <c r="L347" s="17">
        <f>IFERROR(VLOOKUP(ROW(源数据!A332)-1,源数据!A:AG,17,0),0)</f>
        <v/>
      </c>
      <c r="M347" s="51">
        <f>IFERROR(VLOOKUP(ROW(源数据!A332)-1,源数据!A:AG,15,0),"")</f>
        <v/>
      </c>
    </row>
    <row r="348">
      <c r="A348" s="10" t="n">
        <v>332</v>
      </c>
      <c r="B348" s="10">
        <f>IFERROR(VLOOKUP(ROW(源数据!A333)-1,源数据!A:AG,33,0),"")</f>
        <v/>
      </c>
      <c r="C348" s="10">
        <f>IFERROR(VLOOKUP(ROW(源数据!A333)-1,源数据!A:AG,9,0),"")</f>
        <v/>
      </c>
      <c r="D348" s="35">
        <f>IFERROR(VLOOKUP(ROW(源数据!A333)-1,源数据!A:AG,8,0),"")</f>
        <v/>
      </c>
      <c r="E348" s="35">
        <f>IFERROR(VLOOKUP(ROW(源数据!A333)-1,源数据!A:AG,10,0),"")</f>
        <v/>
      </c>
      <c r="F348" s="10">
        <f>IFERROR(VLOOKUP(ROW(源数据!A333)-1,源数据!A:AG,11,0),"")</f>
        <v/>
      </c>
      <c r="G348" s="10">
        <f>IFERROR(VLOOKUP(ROW(源数据!A333)-1,源数据!A:AG,12,0),0)</f>
        <v/>
      </c>
      <c r="H348" s="17">
        <f>IFERROR(G348/F348,"")</f>
        <v/>
      </c>
      <c r="I348" s="17">
        <f>IFERROR(VLOOKUP(ROW(源数据!A333)-1,源数据!A:AG,21,0),"")</f>
        <v/>
      </c>
      <c r="J348" s="10">
        <f>IFERROR(VLOOKUP(ROW(源数据!A333)-1,源数据!A:AG,19,0),"")</f>
        <v/>
      </c>
      <c r="K348" s="17">
        <f>IFERROR(VLOOKUP(ROW(源数据!A333)-1,源数据!A:AG,21,0),0)</f>
        <v/>
      </c>
      <c r="L348" s="17">
        <f>IFERROR(VLOOKUP(ROW(源数据!A333)-1,源数据!A:AG,17,0),0)</f>
        <v/>
      </c>
      <c r="M348" s="51">
        <f>IFERROR(VLOOKUP(ROW(源数据!A333)-1,源数据!A:AG,15,0),"")</f>
        <v/>
      </c>
    </row>
    <row r="349">
      <c r="A349" s="10" t="n">
        <v>333</v>
      </c>
      <c r="B349" s="10">
        <f>IFERROR(VLOOKUP(ROW(源数据!A334)-1,源数据!A:AG,33,0),"")</f>
        <v/>
      </c>
      <c r="C349" s="10">
        <f>IFERROR(VLOOKUP(ROW(源数据!A334)-1,源数据!A:AG,9,0),"")</f>
        <v/>
      </c>
      <c r="D349" s="35">
        <f>IFERROR(VLOOKUP(ROW(源数据!A334)-1,源数据!A:AG,8,0),"")</f>
        <v/>
      </c>
      <c r="E349" s="35">
        <f>IFERROR(VLOOKUP(ROW(源数据!A334)-1,源数据!A:AG,10,0),"")</f>
        <v/>
      </c>
      <c r="F349" s="10">
        <f>IFERROR(VLOOKUP(ROW(源数据!A334)-1,源数据!A:AG,11,0),"")</f>
        <v/>
      </c>
      <c r="G349" s="10">
        <f>IFERROR(VLOOKUP(ROW(源数据!A334)-1,源数据!A:AG,12,0),0)</f>
        <v/>
      </c>
      <c r="H349" s="17">
        <f>IFERROR(G349/F349,"")</f>
        <v/>
      </c>
      <c r="I349" s="17">
        <f>IFERROR(VLOOKUP(ROW(源数据!A334)-1,源数据!A:AG,21,0),"")</f>
        <v/>
      </c>
      <c r="J349" s="10">
        <f>IFERROR(VLOOKUP(ROW(源数据!A334)-1,源数据!A:AG,19,0),"")</f>
        <v/>
      </c>
      <c r="K349" s="17">
        <f>IFERROR(VLOOKUP(ROW(源数据!A334)-1,源数据!A:AG,21,0),0)</f>
        <v/>
      </c>
      <c r="L349" s="17">
        <f>IFERROR(VLOOKUP(ROW(源数据!A334)-1,源数据!A:AG,17,0),0)</f>
        <v/>
      </c>
      <c r="M349" s="51">
        <f>IFERROR(VLOOKUP(ROW(源数据!A334)-1,源数据!A:AG,15,0),"")</f>
        <v/>
      </c>
    </row>
    <row r="350">
      <c r="A350" s="10" t="n">
        <v>334</v>
      </c>
      <c r="B350" s="10">
        <f>IFERROR(VLOOKUP(ROW(源数据!A335)-1,源数据!A:AG,33,0),"")</f>
        <v/>
      </c>
      <c r="C350" s="10">
        <f>IFERROR(VLOOKUP(ROW(源数据!A335)-1,源数据!A:AG,9,0),"")</f>
        <v/>
      </c>
      <c r="D350" s="35">
        <f>IFERROR(VLOOKUP(ROW(源数据!A335)-1,源数据!A:AG,8,0),"")</f>
        <v/>
      </c>
      <c r="E350" s="35">
        <f>IFERROR(VLOOKUP(ROW(源数据!A335)-1,源数据!A:AG,10,0),"")</f>
        <v/>
      </c>
      <c r="F350" s="10">
        <f>IFERROR(VLOOKUP(ROW(源数据!A335)-1,源数据!A:AG,11,0),"")</f>
        <v/>
      </c>
      <c r="G350" s="10">
        <f>IFERROR(VLOOKUP(ROW(源数据!A335)-1,源数据!A:AG,12,0),0)</f>
        <v/>
      </c>
      <c r="H350" s="17">
        <f>IFERROR(G350/F350,"")</f>
        <v/>
      </c>
      <c r="I350" s="17">
        <f>IFERROR(VLOOKUP(ROW(源数据!A335)-1,源数据!A:AG,21,0),"")</f>
        <v/>
      </c>
      <c r="J350" s="10">
        <f>IFERROR(VLOOKUP(ROW(源数据!A335)-1,源数据!A:AG,19,0),"")</f>
        <v/>
      </c>
      <c r="K350" s="17">
        <f>IFERROR(VLOOKUP(ROW(源数据!A335)-1,源数据!A:AG,21,0),0)</f>
        <v/>
      </c>
      <c r="L350" s="17">
        <f>IFERROR(VLOOKUP(ROW(源数据!A335)-1,源数据!A:AG,17,0),0)</f>
        <v/>
      </c>
      <c r="M350" s="51">
        <f>IFERROR(VLOOKUP(ROW(源数据!A335)-1,源数据!A:AG,15,0),"")</f>
        <v/>
      </c>
    </row>
    <row r="351">
      <c r="A351" s="10" t="n">
        <v>335</v>
      </c>
      <c r="B351" s="10">
        <f>IFERROR(VLOOKUP(ROW(源数据!A336)-1,源数据!A:AG,33,0),"")</f>
        <v/>
      </c>
      <c r="C351" s="10">
        <f>IFERROR(VLOOKUP(ROW(源数据!A336)-1,源数据!A:AG,9,0),"")</f>
        <v/>
      </c>
      <c r="D351" s="35">
        <f>IFERROR(VLOOKUP(ROW(源数据!A336)-1,源数据!A:AG,8,0),"")</f>
        <v/>
      </c>
      <c r="E351" s="35">
        <f>IFERROR(VLOOKUP(ROW(源数据!A336)-1,源数据!A:AG,10,0),"")</f>
        <v/>
      </c>
      <c r="F351" s="10">
        <f>IFERROR(VLOOKUP(ROW(源数据!A336)-1,源数据!A:AG,11,0),"")</f>
        <v/>
      </c>
      <c r="G351" s="10">
        <f>IFERROR(VLOOKUP(ROW(源数据!A336)-1,源数据!A:AG,12,0),0)</f>
        <v/>
      </c>
      <c r="H351" s="17">
        <f>IFERROR(G351/F351,"")</f>
        <v/>
      </c>
      <c r="I351" s="17">
        <f>IFERROR(VLOOKUP(ROW(源数据!A336)-1,源数据!A:AG,21,0),"")</f>
        <v/>
      </c>
      <c r="J351" s="10">
        <f>IFERROR(VLOOKUP(ROW(源数据!A336)-1,源数据!A:AG,19,0),"")</f>
        <v/>
      </c>
      <c r="K351" s="17">
        <f>IFERROR(VLOOKUP(ROW(源数据!A336)-1,源数据!A:AG,21,0),0)</f>
        <v/>
      </c>
      <c r="L351" s="17">
        <f>IFERROR(VLOOKUP(ROW(源数据!A336)-1,源数据!A:AG,17,0),0)</f>
        <v/>
      </c>
      <c r="M351" s="51">
        <f>IFERROR(VLOOKUP(ROW(源数据!A336)-1,源数据!A:AG,15,0),"")</f>
        <v/>
      </c>
    </row>
    <row r="352">
      <c r="A352" s="10" t="n">
        <v>336</v>
      </c>
      <c r="B352" s="10">
        <f>IFERROR(VLOOKUP(ROW(源数据!A337)-1,源数据!A:AG,33,0),"")</f>
        <v/>
      </c>
      <c r="C352" s="10">
        <f>IFERROR(VLOOKUP(ROW(源数据!A337)-1,源数据!A:AG,9,0),"")</f>
        <v/>
      </c>
      <c r="D352" s="35">
        <f>IFERROR(VLOOKUP(ROW(源数据!A337)-1,源数据!A:AG,8,0),"")</f>
        <v/>
      </c>
      <c r="E352" s="35">
        <f>IFERROR(VLOOKUP(ROW(源数据!A337)-1,源数据!A:AG,10,0),"")</f>
        <v/>
      </c>
      <c r="F352" s="10">
        <f>IFERROR(VLOOKUP(ROW(源数据!A337)-1,源数据!A:AG,11,0),"")</f>
        <v/>
      </c>
      <c r="G352" s="10">
        <f>IFERROR(VLOOKUP(ROW(源数据!A337)-1,源数据!A:AG,12,0),0)</f>
        <v/>
      </c>
      <c r="H352" s="17">
        <f>IFERROR(G352/F352,"")</f>
        <v/>
      </c>
      <c r="I352" s="17">
        <f>IFERROR(VLOOKUP(ROW(源数据!A337)-1,源数据!A:AG,21,0),"")</f>
        <v/>
      </c>
      <c r="J352" s="10">
        <f>IFERROR(VLOOKUP(ROW(源数据!A337)-1,源数据!A:AG,19,0),"")</f>
        <v/>
      </c>
      <c r="K352" s="17">
        <f>IFERROR(VLOOKUP(ROW(源数据!A337)-1,源数据!A:AG,21,0),0)</f>
        <v/>
      </c>
      <c r="L352" s="17">
        <f>IFERROR(VLOOKUP(ROW(源数据!A337)-1,源数据!A:AG,17,0),0)</f>
        <v/>
      </c>
      <c r="M352" s="51">
        <f>IFERROR(VLOOKUP(ROW(源数据!A337)-1,源数据!A:AG,15,0),"")</f>
        <v/>
      </c>
    </row>
    <row r="353">
      <c r="A353" s="10" t="n">
        <v>337</v>
      </c>
      <c r="B353" s="10">
        <f>IFERROR(VLOOKUP(ROW(源数据!A338)-1,源数据!A:AG,33,0),"")</f>
        <v/>
      </c>
      <c r="C353" s="10">
        <f>IFERROR(VLOOKUP(ROW(源数据!A338)-1,源数据!A:AG,9,0),"")</f>
        <v/>
      </c>
      <c r="D353" s="35">
        <f>IFERROR(VLOOKUP(ROW(源数据!A338)-1,源数据!A:AG,8,0),"")</f>
        <v/>
      </c>
      <c r="E353" s="35">
        <f>IFERROR(VLOOKUP(ROW(源数据!A338)-1,源数据!A:AG,10,0),"")</f>
        <v/>
      </c>
      <c r="F353" s="10">
        <f>IFERROR(VLOOKUP(ROW(源数据!A338)-1,源数据!A:AG,11,0),"")</f>
        <v/>
      </c>
      <c r="G353" s="10">
        <f>IFERROR(VLOOKUP(ROW(源数据!A338)-1,源数据!A:AG,12,0),0)</f>
        <v/>
      </c>
      <c r="H353" s="17">
        <f>IFERROR(G353/F353,"")</f>
        <v/>
      </c>
      <c r="I353" s="17">
        <f>IFERROR(VLOOKUP(ROW(源数据!A338)-1,源数据!A:AG,21,0),"")</f>
        <v/>
      </c>
      <c r="J353" s="10">
        <f>IFERROR(VLOOKUP(ROW(源数据!A338)-1,源数据!A:AG,19,0),"")</f>
        <v/>
      </c>
      <c r="K353" s="17">
        <f>IFERROR(VLOOKUP(ROW(源数据!A338)-1,源数据!A:AG,21,0),0)</f>
        <v/>
      </c>
      <c r="L353" s="17">
        <f>IFERROR(VLOOKUP(ROW(源数据!A338)-1,源数据!A:AG,17,0),0)</f>
        <v/>
      </c>
      <c r="M353" s="51">
        <f>IFERROR(VLOOKUP(ROW(源数据!A338)-1,源数据!A:AG,15,0),"")</f>
        <v/>
      </c>
    </row>
    <row r="354">
      <c r="A354" s="10" t="n">
        <v>338</v>
      </c>
      <c r="B354" s="10">
        <f>IFERROR(VLOOKUP(ROW(源数据!A339)-1,源数据!A:AG,33,0),"")</f>
        <v/>
      </c>
      <c r="C354" s="10">
        <f>IFERROR(VLOOKUP(ROW(源数据!A339)-1,源数据!A:AG,9,0),"")</f>
        <v/>
      </c>
      <c r="D354" s="35">
        <f>IFERROR(VLOOKUP(ROW(源数据!A339)-1,源数据!A:AG,8,0),"")</f>
        <v/>
      </c>
      <c r="E354" s="35">
        <f>IFERROR(VLOOKUP(ROW(源数据!A339)-1,源数据!A:AG,10,0),"")</f>
        <v/>
      </c>
      <c r="F354" s="10">
        <f>IFERROR(VLOOKUP(ROW(源数据!A339)-1,源数据!A:AG,11,0),"")</f>
        <v/>
      </c>
      <c r="G354" s="10">
        <f>IFERROR(VLOOKUP(ROW(源数据!A339)-1,源数据!A:AG,12,0),0)</f>
        <v/>
      </c>
      <c r="H354" s="17">
        <f>IFERROR(G354/F354,"")</f>
        <v/>
      </c>
      <c r="I354" s="17">
        <f>IFERROR(VLOOKUP(ROW(源数据!A339)-1,源数据!A:AG,21,0),"")</f>
        <v/>
      </c>
      <c r="J354" s="10">
        <f>IFERROR(VLOOKUP(ROW(源数据!A339)-1,源数据!A:AG,19,0),"")</f>
        <v/>
      </c>
      <c r="K354" s="17">
        <f>IFERROR(VLOOKUP(ROW(源数据!A339)-1,源数据!A:AG,21,0),0)</f>
        <v/>
      </c>
      <c r="L354" s="17">
        <f>IFERROR(VLOOKUP(ROW(源数据!A339)-1,源数据!A:AG,17,0),0)</f>
        <v/>
      </c>
      <c r="M354" s="51">
        <f>IFERROR(VLOOKUP(ROW(源数据!A339)-1,源数据!A:AG,15,0),"")</f>
        <v/>
      </c>
    </row>
    <row r="355">
      <c r="A355" s="10" t="n">
        <v>339</v>
      </c>
      <c r="B355" s="10">
        <f>IFERROR(VLOOKUP(ROW(源数据!A340)-1,源数据!A:AG,33,0),"")</f>
        <v/>
      </c>
      <c r="C355" s="10">
        <f>IFERROR(VLOOKUP(ROW(源数据!A340)-1,源数据!A:AG,9,0),"")</f>
        <v/>
      </c>
      <c r="D355" s="35">
        <f>IFERROR(VLOOKUP(ROW(源数据!A340)-1,源数据!A:AG,8,0),"")</f>
        <v/>
      </c>
      <c r="E355" s="35">
        <f>IFERROR(VLOOKUP(ROW(源数据!A340)-1,源数据!A:AG,10,0),"")</f>
        <v/>
      </c>
      <c r="F355" s="10">
        <f>IFERROR(VLOOKUP(ROW(源数据!A340)-1,源数据!A:AG,11,0),"")</f>
        <v/>
      </c>
      <c r="G355" s="10">
        <f>IFERROR(VLOOKUP(ROW(源数据!A340)-1,源数据!A:AG,12,0),0)</f>
        <v/>
      </c>
      <c r="H355" s="17">
        <f>IFERROR(G355/F355,"")</f>
        <v/>
      </c>
      <c r="I355" s="17">
        <f>IFERROR(VLOOKUP(ROW(源数据!A340)-1,源数据!A:AG,21,0),"")</f>
        <v/>
      </c>
      <c r="J355" s="10">
        <f>IFERROR(VLOOKUP(ROW(源数据!A340)-1,源数据!A:AG,19,0),"")</f>
        <v/>
      </c>
      <c r="K355" s="17">
        <f>IFERROR(VLOOKUP(ROW(源数据!A340)-1,源数据!A:AG,21,0),0)</f>
        <v/>
      </c>
      <c r="L355" s="17">
        <f>IFERROR(VLOOKUP(ROW(源数据!A340)-1,源数据!A:AG,17,0),0)</f>
        <v/>
      </c>
      <c r="M355" s="51">
        <f>IFERROR(VLOOKUP(ROW(源数据!A340)-1,源数据!A:AG,15,0),"")</f>
        <v/>
      </c>
    </row>
    <row r="356">
      <c r="A356" s="10" t="n">
        <v>340</v>
      </c>
      <c r="B356" s="10">
        <f>IFERROR(VLOOKUP(ROW(源数据!A341)-1,源数据!A:AG,33,0),"")</f>
        <v/>
      </c>
      <c r="C356" s="10">
        <f>IFERROR(VLOOKUP(ROW(源数据!A341)-1,源数据!A:AG,9,0),"")</f>
        <v/>
      </c>
      <c r="D356" s="35">
        <f>IFERROR(VLOOKUP(ROW(源数据!A341)-1,源数据!A:AG,8,0),"")</f>
        <v/>
      </c>
      <c r="E356" s="35">
        <f>IFERROR(VLOOKUP(ROW(源数据!A341)-1,源数据!A:AG,10,0),"")</f>
        <v/>
      </c>
      <c r="F356" s="10">
        <f>IFERROR(VLOOKUP(ROW(源数据!A341)-1,源数据!A:AG,11,0),"")</f>
        <v/>
      </c>
      <c r="G356" s="10">
        <f>IFERROR(VLOOKUP(ROW(源数据!A341)-1,源数据!A:AG,12,0),0)</f>
        <v/>
      </c>
      <c r="H356" s="17">
        <f>IFERROR(G356/F356,"")</f>
        <v/>
      </c>
      <c r="I356" s="17">
        <f>IFERROR(VLOOKUP(ROW(源数据!A341)-1,源数据!A:AG,21,0),"")</f>
        <v/>
      </c>
      <c r="J356" s="10">
        <f>IFERROR(VLOOKUP(ROW(源数据!A341)-1,源数据!A:AG,19,0),"")</f>
        <v/>
      </c>
      <c r="K356" s="17">
        <f>IFERROR(VLOOKUP(ROW(源数据!A341)-1,源数据!A:AG,21,0),0)</f>
        <v/>
      </c>
      <c r="L356" s="17">
        <f>IFERROR(VLOOKUP(ROW(源数据!A341)-1,源数据!A:AG,17,0),0)</f>
        <v/>
      </c>
      <c r="M356" s="51">
        <f>IFERROR(VLOOKUP(ROW(源数据!A341)-1,源数据!A:AG,15,0),"")</f>
        <v/>
      </c>
    </row>
    <row r="357">
      <c r="A357" s="10" t="n">
        <v>341</v>
      </c>
      <c r="B357" s="10">
        <f>IFERROR(VLOOKUP(ROW(源数据!A342)-1,源数据!A:AG,33,0),"")</f>
        <v/>
      </c>
      <c r="C357" s="10">
        <f>IFERROR(VLOOKUP(ROW(源数据!A342)-1,源数据!A:AG,9,0),"")</f>
        <v/>
      </c>
      <c r="D357" s="35">
        <f>IFERROR(VLOOKUP(ROW(源数据!A342)-1,源数据!A:AG,8,0),"")</f>
        <v/>
      </c>
      <c r="E357" s="35">
        <f>IFERROR(VLOOKUP(ROW(源数据!A342)-1,源数据!A:AG,10,0),"")</f>
        <v/>
      </c>
      <c r="F357" s="10">
        <f>IFERROR(VLOOKUP(ROW(源数据!A342)-1,源数据!A:AG,11,0),"")</f>
        <v/>
      </c>
      <c r="G357" s="10">
        <f>IFERROR(VLOOKUP(ROW(源数据!A342)-1,源数据!A:AG,12,0),0)</f>
        <v/>
      </c>
      <c r="H357" s="17">
        <f>IFERROR(G357/F357,"")</f>
        <v/>
      </c>
      <c r="I357" s="17">
        <f>IFERROR(VLOOKUP(ROW(源数据!A342)-1,源数据!A:AG,21,0),"")</f>
        <v/>
      </c>
      <c r="J357" s="10">
        <f>IFERROR(VLOOKUP(ROW(源数据!A342)-1,源数据!A:AG,19,0),"")</f>
        <v/>
      </c>
      <c r="K357" s="17">
        <f>IFERROR(VLOOKUP(ROW(源数据!A342)-1,源数据!A:AG,21,0),0)</f>
        <v/>
      </c>
      <c r="L357" s="17">
        <f>IFERROR(VLOOKUP(ROW(源数据!A342)-1,源数据!A:AG,17,0),0)</f>
        <v/>
      </c>
      <c r="M357" s="51">
        <f>IFERROR(VLOOKUP(ROW(源数据!A342)-1,源数据!A:AG,15,0),"")</f>
        <v/>
      </c>
    </row>
    <row r="358">
      <c r="A358" s="10" t="n">
        <v>342</v>
      </c>
      <c r="B358" s="10">
        <f>IFERROR(VLOOKUP(ROW(源数据!A343)-1,源数据!A:AG,33,0),"")</f>
        <v/>
      </c>
      <c r="C358" s="10">
        <f>IFERROR(VLOOKUP(ROW(源数据!A343)-1,源数据!A:AG,9,0),"")</f>
        <v/>
      </c>
      <c r="D358" s="35">
        <f>IFERROR(VLOOKUP(ROW(源数据!A343)-1,源数据!A:AG,8,0),"")</f>
        <v/>
      </c>
      <c r="E358" s="35">
        <f>IFERROR(VLOOKUP(ROW(源数据!A343)-1,源数据!A:AG,10,0),"")</f>
        <v/>
      </c>
      <c r="F358" s="10">
        <f>IFERROR(VLOOKUP(ROW(源数据!A343)-1,源数据!A:AG,11,0),"")</f>
        <v/>
      </c>
      <c r="G358" s="10">
        <f>IFERROR(VLOOKUP(ROW(源数据!A343)-1,源数据!A:AG,12,0),0)</f>
        <v/>
      </c>
      <c r="H358" s="17">
        <f>IFERROR(G358/F358,"")</f>
        <v/>
      </c>
      <c r="I358" s="17">
        <f>IFERROR(VLOOKUP(ROW(源数据!A343)-1,源数据!A:AG,21,0),"")</f>
        <v/>
      </c>
      <c r="J358" s="10">
        <f>IFERROR(VLOOKUP(ROW(源数据!A343)-1,源数据!A:AG,19,0),"")</f>
        <v/>
      </c>
      <c r="K358" s="17">
        <f>IFERROR(VLOOKUP(ROW(源数据!A343)-1,源数据!A:AG,21,0),0)</f>
        <v/>
      </c>
      <c r="L358" s="17">
        <f>IFERROR(VLOOKUP(ROW(源数据!A343)-1,源数据!A:AG,17,0),0)</f>
        <v/>
      </c>
      <c r="M358" s="51">
        <f>IFERROR(VLOOKUP(ROW(源数据!A343)-1,源数据!A:AG,15,0),"")</f>
        <v/>
      </c>
    </row>
    <row r="359">
      <c r="A359" s="10" t="n">
        <v>343</v>
      </c>
      <c r="B359" s="10">
        <f>IFERROR(VLOOKUP(ROW(源数据!A344)-1,源数据!A:AG,33,0),"")</f>
        <v/>
      </c>
      <c r="C359" s="10">
        <f>IFERROR(VLOOKUP(ROW(源数据!A344)-1,源数据!A:AG,9,0),"")</f>
        <v/>
      </c>
      <c r="D359" s="35">
        <f>IFERROR(VLOOKUP(ROW(源数据!A344)-1,源数据!A:AG,8,0),"")</f>
        <v/>
      </c>
      <c r="E359" s="35">
        <f>IFERROR(VLOOKUP(ROW(源数据!A344)-1,源数据!A:AG,10,0),"")</f>
        <v/>
      </c>
      <c r="F359" s="10">
        <f>IFERROR(VLOOKUP(ROW(源数据!A344)-1,源数据!A:AG,11,0),"")</f>
        <v/>
      </c>
      <c r="G359" s="10">
        <f>IFERROR(VLOOKUP(ROW(源数据!A344)-1,源数据!A:AG,12,0),0)</f>
        <v/>
      </c>
      <c r="H359" s="17">
        <f>IFERROR(G359/F359,"")</f>
        <v/>
      </c>
      <c r="I359" s="17">
        <f>IFERROR(VLOOKUP(ROW(源数据!A344)-1,源数据!A:AG,21,0),"")</f>
        <v/>
      </c>
      <c r="J359" s="10">
        <f>IFERROR(VLOOKUP(ROW(源数据!A344)-1,源数据!A:AG,19,0),"")</f>
        <v/>
      </c>
      <c r="K359" s="17">
        <f>IFERROR(VLOOKUP(ROW(源数据!A344)-1,源数据!A:AG,21,0),0)</f>
        <v/>
      </c>
      <c r="L359" s="17">
        <f>IFERROR(VLOOKUP(ROW(源数据!A344)-1,源数据!A:AG,17,0),0)</f>
        <v/>
      </c>
      <c r="M359" s="51">
        <f>IFERROR(VLOOKUP(ROW(源数据!A344)-1,源数据!A:AG,15,0),"")</f>
        <v/>
      </c>
    </row>
    <row r="360">
      <c r="A360" s="10" t="n">
        <v>344</v>
      </c>
      <c r="B360" s="10">
        <f>IFERROR(VLOOKUP(ROW(源数据!A345)-1,源数据!A:AG,33,0),"")</f>
        <v/>
      </c>
      <c r="C360" s="10">
        <f>IFERROR(VLOOKUP(ROW(源数据!A345)-1,源数据!A:AG,9,0),"")</f>
        <v/>
      </c>
      <c r="D360" s="35">
        <f>IFERROR(VLOOKUP(ROW(源数据!A345)-1,源数据!A:AG,8,0),"")</f>
        <v/>
      </c>
      <c r="E360" s="35">
        <f>IFERROR(VLOOKUP(ROW(源数据!A345)-1,源数据!A:AG,10,0),"")</f>
        <v/>
      </c>
      <c r="F360" s="10">
        <f>IFERROR(VLOOKUP(ROW(源数据!A345)-1,源数据!A:AG,11,0),"")</f>
        <v/>
      </c>
      <c r="G360" s="10">
        <f>IFERROR(VLOOKUP(ROW(源数据!A345)-1,源数据!A:AG,12,0),0)</f>
        <v/>
      </c>
      <c r="H360" s="17">
        <f>IFERROR(G360/F360,"")</f>
        <v/>
      </c>
      <c r="I360" s="17">
        <f>IFERROR(VLOOKUP(ROW(源数据!A345)-1,源数据!A:AG,21,0),"")</f>
        <v/>
      </c>
      <c r="J360" s="10">
        <f>IFERROR(VLOOKUP(ROW(源数据!A345)-1,源数据!A:AG,19,0),"")</f>
        <v/>
      </c>
      <c r="K360" s="17">
        <f>IFERROR(VLOOKUP(ROW(源数据!A345)-1,源数据!A:AG,21,0),0)</f>
        <v/>
      </c>
      <c r="L360" s="17">
        <f>IFERROR(VLOOKUP(ROW(源数据!A345)-1,源数据!A:AG,17,0),0)</f>
        <v/>
      </c>
      <c r="M360" s="51">
        <f>IFERROR(VLOOKUP(ROW(源数据!A345)-1,源数据!A:AG,15,0),"")</f>
        <v/>
      </c>
    </row>
    <row r="361">
      <c r="A361" s="10" t="n">
        <v>345</v>
      </c>
      <c r="B361" s="10">
        <f>IFERROR(VLOOKUP(ROW(源数据!A346)-1,源数据!A:AG,33,0),"")</f>
        <v/>
      </c>
      <c r="C361" s="10">
        <f>IFERROR(VLOOKUP(ROW(源数据!A346)-1,源数据!A:AG,9,0),"")</f>
        <v/>
      </c>
      <c r="D361" s="35">
        <f>IFERROR(VLOOKUP(ROW(源数据!A346)-1,源数据!A:AG,8,0),"")</f>
        <v/>
      </c>
      <c r="E361" s="35">
        <f>IFERROR(VLOOKUP(ROW(源数据!A346)-1,源数据!A:AG,10,0),"")</f>
        <v/>
      </c>
      <c r="F361" s="10">
        <f>IFERROR(VLOOKUP(ROW(源数据!A346)-1,源数据!A:AG,11,0),"")</f>
        <v/>
      </c>
      <c r="G361" s="10">
        <f>IFERROR(VLOOKUP(ROW(源数据!A346)-1,源数据!A:AG,12,0),0)</f>
        <v/>
      </c>
      <c r="H361" s="17">
        <f>IFERROR(G361/F361,"")</f>
        <v/>
      </c>
      <c r="I361" s="17">
        <f>IFERROR(VLOOKUP(ROW(源数据!A346)-1,源数据!A:AG,21,0),"")</f>
        <v/>
      </c>
      <c r="J361" s="10">
        <f>IFERROR(VLOOKUP(ROW(源数据!A346)-1,源数据!A:AG,19,0),"")</f>
        <v/>
      </c>
      <c r="K361" s="17">
        <f>IFERROR(VLOOKUP(ROW(源数据!A346)-1,源数据!A:AG,21,0),0)</f>
        <v/>
      </c>
      <c r="L361" s="17">
        <f>IFERROR(VLOOKUP(ROW(源数据!A346)-1,源数据!A:AG,17,0),0)</f>
        <v/>
      </c>
      <c r="M361" s="51">
        <f>IFERROR(VLOOKUP(ROW(源数据!A346)-1,源数据!A:AG,15,0),"")</f>
        <v/>
      </c>
    </row>
    <row r="362">
      <c r="A362" s="10" t="n">
        <v>346</v>
      </c>
      <c r="B362" s="10">
        <f>IFERROR(VLOOKUP(ROW(源数据!A347)-1,源数据!A:AG,33,0),"")</f>
        <v/>
      </c>
      <c r="C362" s="10">
        <f>IFERROR(VLOOKUP(ROW(源数据!A347)-1,源数据!A:AG,9,0),"")</f>
        <v/>
      </c>
      <c r="D362" s="35">
        <f>IFERROR(VLOOKUP(ROW(源数据!A347)-1,源数据!A:AG,8,0),"")</f>
        <v/>
      </c>
      <c r="E362" s="35">
        <f>IFERROR(VLOOKUP(ROW(源数据!A347)-1,源数据!A:AG,10,0),"")</f>
        <v/>
      </c>
      <c r="F362" s="10">
        <f>IFERROR(VLOOKUP(ROW(源数据!A347)-1,源数据!A:AG,11,0),"")</f>
        <v/>
      </c>
      <c r="G362" s="10">
        <f>IFERROR(VLOOKUP(ROW(源数据!A347)-1,源数据!A:AG,12,0),0)</f>
        <v/>
      </c>
      <c r="H362" s="17">
        <f>IFERROR(G362/F362,"")</f>
        <v/>
      </c>
      <c r="I362" s="17">
        <f>IFERROR(VLOOKUP(ROW(源数据!A347)-1,源数据!A:AG,21,0),"")</f>
        <v/>
      </c>
      <c r="J362" s="10">
        <f>IFERROR(VLOOKUP(ROW(源数据!A347)-1,源数据!A:AG,19,0),"")</f>
        <v/>
      </c>
      <c r="K362" s="17">
        <f>IFERROR(VLOOKUP(ROW(源数据!A347)-1,源数据!A:AG,21,0),0)</f>
        <v/>
      </c>
      <c r="L362" s="17">
        <f>IFERROR(VLOOKUP(ROW(源数据!A347)-1,源数据!A:AG,17,0),0)</f>
        <v/>
      </c>
      <c r="M362" s="51">
        <f>IFERROR(VLOOKUP(ROW(源数据!A347)-1,源数据!A:AG,15,0),"")</f>
        <v/>
      </c>
    </row>
    <row r="363">
      <c r="A363" s="10" t="n">
        <v>347</v>
      </c>
      <c r="B363" s="10">
        <f>IFERROR(VLOOKUP(ROW(源数据!A348)-1,源数据!A:AG,33,0),"")</f>
        <v/>
      </c>
      <c r="C363" s="10">
        <f>IFERROR(VLOOKUP(ROW(源数据!A348)-1,源数据!A:AG,9,0),"")</f>
        <v/>
      </c>
      <c r="D363" s="35">
        <f>IFERROR(VLOOKUP(ROW(源数据!A348)-1,源数据!A:AG,8,0),"")</f>
        <v/>
      </c>
      <c r="E363" s="35">
        <f>IFERROR(VLOOKUP(ROW(源数据!A348)-1,源数据!A:AG,10,0),"")</f>
        <v/>
      </c>
      <c r="F363" s="10">
        <f>IFERROR(VLOOKUP(ROW(源数据!A348)-1,源数据!A:AG,11,0),"")</f>
        <v/>
      </c>
      <c r="G363" s="10">
        <f>IFERROR(VLOOKUP(ROW(源数据!A348)-1,源数据!A:AG,12,0),0)</f>
        <v/>
      </c>
      <c r="H363" s="17">
        <f>IFERROR(G363/F363,"")</f>
        <v/>
      </c>
      <c r="I363" s="17">
        <f>IFERROR(VLOOKUP(ROW(源数据!A348)-1,源数据!A:AG,21,0),"")</f>
        <v/>
      </c>
      <c r="J363" s="10">
        <f>IFERROR(VLOOKUP(ROW(源数据!A348)-1,源数据!A:AG,19,0),"")</f>
        <v/>
      </c>
      <c r="K363" s="17">
        <f>IFERROR(VLOOKUP(ROW(源数据!A348)-1,源数据!A:AG,21,0),0)</f>
        <v/>
      </c>
      <c r="L363" s="17">
        <f>IFERROR(VLOOKUP(ROW(源数据!A348)-1,源数据!A:AG,17,0),0)</f>
        <v/>
      </c>
      <c r="M363" s="51">
        <f>IFERROR(VLOOKUP(ROW(源数据!A348)-1,源数据!A:AG,15,0),"")</f>
        <v/>
      </c>
    </row>
    <row r="364">
      <c r="A364" s="10" t="n">
        <v>348</v>
      </c>
      <c r="B364" s="10">
        <f>IFERROR(VLOOKUP(ROW(源数据!A349)-1,源数据!A:AG,33,0),"")</f>
        <v/>
      </c>
      <c r="C364" s="10">
        <f>IFERROR(VLOOKUP(ROW(源数据!A349)-1,源数据!A:AG,9,0),"")</f>
        <v/>
      </c>
      <c r="D364" s="35">
        <f>IFERROR(VLOOKUP(ROW(源数据!A349)-1,源数据!A:AG,8,0),"")</f>
        <v/>
      </c>
      <c r="E364" s="35">
        <f>IFERROR(VLOOKUP(ROW(源数据!A349)-1,源数据!A:AG,10,0),"")</f>
        <v/>
      </c>
      <c r="F364" s="10">
        <f>IFERROR(VLOOKUP(ROW(源数据!A349)-1,源数据!A:AG,11,0),"")</f>
        <v/>
      </c>
      <c r="G364" s="10">
        <f>IFERROR(VLOOKUP(ROW(源数据!A349)-1,源数据!A:AG,12,0),0)</f>
        <v/>
      </c>
      <c r="H364" s="17">
        <f>IFERROR(G364/F364,"")</f>
        <v/>
      </c>
      <c r="I364" s="17">
        <f>IFERROR(VLOOKUP(ROW(源数据!A349)-1,源数据!A:AG,21,0),"")</f>
        <v/>
      </c>
      <c r="J364" s="10">
        <f>IFERROR(VLOOKUP(ROW(源数据!A349)-1,源数据!A:AG,19,0),"")</f>
        <v/>
      </c>
      <c r="K364" s="17">
        <f>IFERROR(VLOOKUP(ROW(源数据!A349)-1,源数据!A:AG,21,0),0)</f>
        <v/>
      </c>
      <c r="L364" s="17">
        <f>IFERROR(VLOOKUP(ROW(源数据!A349)-1,源数据!A:AG,17,0),0)</f>
        <v/>
      </c>
      <c r="M364" s="51">
        <f>IFERROR(VLOOKUP(ROW(源数据!A349)-1,源数据!A:AG,15,0),"")</f>
        <v/>
      </c>
    </row>
    <row r="365">
      <c r="A365" s="10" t="n">
        <v>349</v>
      </c>
      <c r="B365" s="10">
        <f>IFERROR(VLOOKUP(ROW(源数据!A350)-1,源数据!A:AG,33,0),"")</f>
        <v/>
      </c>
      <c r="C365" s="10">
        <f>IFERROR(VLOOKUP(ROW(源数据!A350)-1,源数据!A:AG,9,0),"")</f>
        <v/>
      </c>
      <c r="D365" s="35">
        <f>IFERROR(VLOOKUP(ROW(源数据!A350)-1,源数据!A:AG,8,0),"")</f>
        <v/>
      </c>
      <c r="E365" s="35">
        <f>IFERROR(VLOOKUP(ROW(源数据!A350)-1,源数据!A:AG,10,0),"")</f>
        <v/>
      </c>
      <c r="F365" s="10">
        <f>IFERROR(VLOOKUP(ROW(源数据!A350)-1,源数据!A:AG,11,0),"")</f>
        <v/>
      </c>
      <c r="G365" s="10">
        <f>IFERROR(VLOOKUP(ROW(源数据!A350)-1,源数据!A:AG,12,0),0)</f>
        <v/>
      </c>
      <c r="H365" s="17">
        <f>IFERROR(G365/F365,"")</f>
        <v/>
      </c>
      <c r="I365" s="17">
        <f>IFERROR(VLOOKUP(ROW(源数据!A350)-1,源数据!A:AG,21,0),"")</f>
        <v/>
      </c>
      <c r="J365" s="10">
        <f>IFERROR(VLOOKUP(ROW(源数据!A350)-1,源数据!A:AG,19,0),"")</f>
        <v/>
      </c>
      <c r="K365" s="17">
        <f>IFERROR(VLOOKUP(ROW(源数据!A350)-1,源数据!A:AG,21,0),0)</f>
        <v/>
      </c>
      <c r="L365" s="17">
        <f>IFERROR(VLOOKUP(ROW(源数据!A350)-1,源数据!A:AG,17,0),0)</f>
        <v/>
      </c>
      <c r="M365" s="51">
        <f>IFERROR(VLOOKUP(ROW(源数据!A350)-1,源数据!A:AG,15,0),"")</f>
        <v/>
      </c>
    </row>
    <row r="366">
      <c r="A366" s="10" t="n">
        <v>350</v>
      </c>
      <c r="B366" s="10">
        <f>IFERROR(VLOOKUP(ROW(源数据!A351)-1,源数据!A:AG,33,0),"")</f>
        <v/>
      </c>
      <c r="C366" s="10">
        <f>IFERROR(VLOOKUP(ROW(源数据!A351)-1,源数据!A:AG,9,0),"")</f>
        <v/>
      </c>
      <c r="D366" s="35">
        <f>IFERROR(VLOOKUP(ROW(源数据!A351)-1,源数据!A:AG,8,0),"")</f>
        <v/>
      </c>
      <c r="E366" s="35">
        <f>IFERROR(VLOOKUP(ROW(源数据!A351)-1,源数据!A:AG,10,0),"")</f>
        <v/>
      </c>
      <c r="F366" s="10">
        <f>IFERROR(VLOOKUP(ROW(源数据!A351)-1,源数据!A:AG,11,0),"")</f>
        <v/>
      </c>
      <c r="G366" s="10">
        <f>IFERROR(VLOOKUP(ROW(源数据!A351)-1,源数据!A:AG,12,0),0)</f>
        <v/>
      </c>
      <c r="H366" s="17">
        <f>IFERROR(G366/F366,"")</f>
        <v/>
      </c>
      <c r="I366" s="17">
        <f>IFERROR(VLOOKUP(ROW(源数据!A351)-1,源数据!A:AG,21,0),"")</f>
        <v/>
      </c>
      <c r="J366" s="10">
        <f>IFERROR(VLOOKUP(ROW(源数据!A351)-1,源数据!A:AG,19,0),"")</f>
        <v/>
      </c>
      <c r="K366" s="17">
        <f>IFERROR(VLOOKUP(ROW(源数据!A351)-1,源数据!A:AG,21,0),0)</f>
        <v/>
      </c>
      <c r="L366" s="17">
        <f>IFERROR(VLOOKUP(ROW(源数据!A351)-1,源数据!A:AG,17,0),0)</f>
        <v/>
      </c>
      <c r="M366" s="51">
        <f>IFERROR(VLOOKUP(ROW(源数据!A351)-1,源数据!A:AG,15,0),"")</f>
        <v/>
      </c>
    </row>
    <row r="367">
      <c r="A367" s="10" t="n">
        <v>351</v>
      </c>
      <c r="B367" s="10">
        <f>IFERROR(VLOOKUP(ROW(源数据!A352)-1,源数据!A:AG,33,0),"")</f>
        <v/>
      </c>
      <c r="C367" s="10">
        <f>IFERROR(VLOOKUP(ROW(源数据!A352)-1,源数据!A:AG,9,0),"")</f>
        <v/>
      </c>
      <c r="D367" s="35">
        <f>IFERROR(VLOOKUP(ROW(源数据!A352)-1,源数据!A:AG,8,0),"")</f>
        <v/>
      </c>
      <c r="E367" s="35">
        <f>IFERROR(VLOOKUP(ROW(源数据!A352)-1,源数据!A:AG,10,0),"")</f>
        <v/>
      </c>
      <c r="F367" s="10">
        <f>IFERROR(VLOOKUP(ROW(源数据!A352)-1,源数据!A:AG,11,0),"")</f>
        <v/>
      </c>
      <c r="G367" s="10">
        <f>IFERROR(VLOOKUP(ROW(源数据!A352)-1,源数据!A:AG,12,0),0)</f>
        <v/>
      </c>
      <c r="H367" s="17">
        <f>IFERROR(G367/F367,"")</f>
        <v/>
      </c>
      <c r="I367" s="17">
        <f>IFERROR(VLOOKUP(ROW(源数据!A352)-1,源数据!A:AG,21,0),"")</f>
        <v/>
      </c>
      <c r="J367" s="10">
        <f>IFERROR(VLOOKUP(ROW(源数据!A352)-1,源数据!A:AG,19,0),"")</f>
        <v/>
      </c>
      <c r="K367" s="17">
        <f>IFERROR(VLOOKUP(ROW(源数据!A352)-1,源数据!A:AG,21,0),0)</f>
        <v/>
      </c>
      <c r="L367" s="17">
        <f>IFERROR(VLOOKUP(ROW(源数据!A352)-1,源数据!A:AG,17,0),0)</f>
        <v/>
      </c>
      <c r="M367" s="51">
        <f>IFERROR(VLOOKUP(ROW(源数据!A352)-1,源数据!A:AG,15,0),"")</f>
        <v/>
      </c>
    </row>
    <row r="368">
      <c r="A368" s="10" t="n">
        <v>352</v>
      </c>
      <c r="B368" s="10">
        <f>IFERROR(VLOOKUP(ROW(源数据!A353)-1,源数据!A:AG,33,0),"")</f>
        <v/>
      </c>
      <c r="C368" s="10">
        <f>IFERROR(VLOOKUP(ROW(源数据!A353)-1,源数据!A:AG,9,0),"")</f>
        <v/>
      </c>
      <c r="D368" s="35">
        <f>IFERROR(VLOOKUP(ROW(源数据!A353)-1,源数据!A:AG,8,0),"")</f>
        <v/>
      </c>
      <c r="E368" s="35">
        <f>IFERROR(VLOOKUP(ROW(源数据!A353)-1,源数据!A:AG,10,0),"")</f>
        <v/>
      </c>
      <c r="F368" s="10">
        <f>IFERROR(VLOOKUP(ROW(源数据!A353)-1,源数据!A:AG,11,0),"")</f>
        <v/>
      </c>
      <c r="G368" s="10">
        <f>IFERROR(VLOOKUP(ROW(源数据!A353)-1,源数据!A:AG,12,0),0)</f>
        <v/>
      </c>
      <c r="H368" s="17">
        <f>IFERROR(G368/F368,"")</f>
        <v/>
      </c>
      <c r="I368" s="17">
        <f>IFERROR(VLOOKUP(ROW(源数据!A353)-1,源数据!A:AG,21,0),"")</f>
        <v/>
      </c>
      <c r="J368" s="10">
        <f>IFERROR(VLOOKUP(ROW(源数据!A353)-1,源数据!A:AG,19,0),"")</f>
        <v/>
      </c>
      <c r="K368" s="17">
        <f>IFERROR(VLOOKUP(ROW(源数据!A353)-1,源数据!A:AG,21,0),0)</f>
        <v/>
      </c>
      <c r="L368" s="17">
        <f>IFERROR(VLOOKUP(ROW(源数据!A353)-1,源数据!A:AG,17,0),0)</f>
        <v/>
      </c>
      <c r="M368" s="51">
        <f>IFERROR(VLOOKUP(ROW(源数据!A353)-1,源数据!A:AG,15,0),"")</f>
        <v/>
      </c>
    </row>
    <row r="369">
      <c r="A369" s="10" t="n">
        <v>353</v>
      </c>
      <c r="B369" s="10">
        <f>IFERROR(VLOOKUP(ROW(源数据!A354)-1,源数据!A:AG,33,0),"")</f>
        <v/>
      </c>
      <c r="C369" s="10">
        <f>IFERROR(VLOOKUP(ROW(源数据!A354)-1,源数据!A:AG,9,0),"")</f>
        <v/>
      </c>
      <c r="D369" s="35">
        <f>IFERROR(VLOOKUP(ROW(源数据!A354)-1,源数据!A:AG,8,0),"")</f>
        <v/>
      </c>
      <c r="E369" s="35">
        <f>IFERROR(VLOOKUP(ROW(源数据!A354)-1,源数据!A:AG,10,0),"")</f>
        <v/>
      </c>
      <c r="F369" s="10">
        <f>IFERROR(VLOOKUP(ROW(源数据!A354)-1,源数据!A:AG,11,0),"")</f>
        <v/>
      </c>
      <c r="G369" s="10">
        <f>IFERROR(VLOOKUP(ROW(源数据!A354)-1,源数据!A:AG,12,0),0)</f>
        <v/>
      </c>
      <c r="H369" s="17">
        <f>IFERROR(G369/F369,"")</f>
        <v/>
      </c>
      <c r="I369" s="17">
        <f>IFERROR(VLOOKUP(ROW(源数据!A354)-1,源数据!A:AG,21,0),"")</f>
        <v/>
      </c>
      <c r="J369" s="10">
        <f>IFERROR(VLOOKUP(ROW(源数据!A354)-1,源数据!A:AG,19,0),"")</f>
        <v/>
      </c>
      <c r="K369" s="17">
        <f>IFERROR(VLOOKUP(ROW(源数据!A354)-1,源数据!A:AG,21,0),0)</f>
        <v/>
      </c>
      <c r="L369" s="17">
        <f>IFERROR(VLOOKUP(ROW(源数据!A354)-1,源数据!A:AG,17,0),0)</f>
        <v/>
      </c>
      <c r="M369" s="51">
        <f>IFERROR(VLOOKUP(ROW(源数据!A354)-1,源数据!A:AG,15,0),"")</f>
        <v/>
      </c>
    </row>
    <row r="370">
      <c r="A370" s="10" t="n">
        <v>354</v>
      </c>
      <c r="B370" s="10">
        <f>IFERROR(VLOOKUP(ROW(源数据!A355)-1,源数据!A:AG,33,0),"")</f>
        <v/>
      </c>
      <c r="C370" s="10">
        <f>IFERROR(VLOOKUP(ROW(源数据!A355)-1,源数据!A:AG,9,0),"")</f>
        <v/>
      </c>
      <c r="D370" s="35">
        <f>IFERROR(VLOOKUP(ROW(源数据!A355)-1,源数据!A:AG,8,0),"")</f>
        <v/>
      </c>
      <c r="E370" s="35">
        <f>IFERROR(VLOOKUP(ROW(源数据!A355)-1,源数据!A:AG,10,0),"")</f>
        <v/>
      </c>
      <c r="F370" s="10">
        <f>IFERROR(VLOOKUP(ROW(源数据!A355)-1,源数据!A:AG,11,0),"")</f>
        <v/>
      </c>
      <c r="G370" s="10">
        <f>IFERROR(VLOOKUP(ROW(源数据!A355)-1,源数据!A:AG,12,0),0)</f>
        <v/>
      </c>
      <c r="H370" s="17">
        <f>IFERROR(G370/F370,"")</f>
        <v/>
      </c>
      <c r="I370" s="17">
        <f>IFERROR(VLOOKUP(ROW(源数据!A355)-1,源数据!A:AG,21,0),"")</f>
        <v/>
      </c>
      <c r="J370" s="10">
        <f>IFERROR(VLOOKUP(ROW(源数据!A355)-1,源数据!A:AG,19,0),"")</f>
        <v/>
      </c>
      <c r="K370" s="17">
        <f>IFERROR(VLOOKUP(ROW(源数据!A355)-1,源数据!A:AG,21,0),0)</f>
        <v/>
      </c>
      <c r="L370" s="17">
        <f>IFERROR(VLOOKUP(ROW(源数据!A355)-1,源数据!A:AG,17,0),0)</f>
        <v/>
      </c>
      <c r="M370" s="51">
        <f>IFERROR(VLOOKUP(ROW(源数据!A355)-1,源数据!A:AG,15,0),"")</f>
        <v/>
      </c>
    </row>
    <row r="371">
      <c r="A371" s="10" t="n">
        <v>355</v>
      </c>
      <c r="B371" s="10">
        <f>IFERROR(VLOOKUP(ROW(源数据!A356)-1,源数据!A:AG,33,0),"")</f>
        <v/>
      </c>
      <c r="C371" s="10">
        <f>IFERROR(VLOOKUP(ROW(源数据!A356)-1,源数据!A:AG,9,0),"")</f>
        <v/>
      </c>
      <c r="D371" s="35">
        <f>IFERROR(VLOOKUP(ROW(源数据!A356)-1,源数据!A:AG,8,0),"")</f>
        <v/>
      </c>
      <c r="E371" s="35">
        <f>IFERROR(VLOOKUP(ROW(源数据!A356)-1,源数据!A:AG,10,0),"")</f>
        <v/>
      </c>
      <c r="F371" s="10">
        <f>IFERROR(VLOOKUP(ROW(源数据!A356)-1,源数据!A:AG,11,0),"")</f>
        <v/>
      </c>
      <c r="G371" s="10">
        <f>IFERROR(VLOOKUP(ROW(源数据!A356)-1,源数据!A:AG,12,0),0)</f>
        <v/>
      </c>
      <c r="H371" s="17">
        <f>IFERROR(G371/F371,"")</f>
        <v/>
      </c>
      <c r="I371" s="17">
        <f>IFERROR(VLOOKUP(ROW(源数据!A356)-1,源数据!A:AG,21,0),"")</f>
        <v/>
      </c>
      <c r="J371" s="10">
        <f>IFERROR(VLOOKUP(ROW(源数据!A356)-1,源数据!A:AG,19,0),"")</f>
        <v/>
      </c>
      <c r="K371" s="17">
        <f>IFERROR(VLOOKUP(ROW(源数据!A356)-1,源数据!A:AG,21,0),0)</f>
        <v/>
      </c>
      <c r="L371" s="17">
        <f>IFERROR(VLOOKUP(ROW(源数据!A356)-1,源数据!A:AG,17,0),0)</f>
        <v/>
      </c>
      <c r="M371" s="51">
        <f>IFERROR(VLOOKUP(ROW(源数据!A356)-1,源数据!A:AG,15,0),"")</f>
        <v/>
      </c>
    </row>
    <row r="372">
      <c r="A372" s="10" t="n">
        <v>356</v>
      </c>
      <c r="B372" s="10">
        <f>IFERROR(VLOOKUP(ROW(源数据!A357)-1,源数据!A:AG,33,0),"")</f>
        <v/>
      </c>
      <c r="C372" s="10">
        <f>IFERROR(VLOOKUP(ROW(源数据!A357)-1,源数据!A:AG,9,0),"")</f>
        <v/>
      </c>
      <c r="D372" s="35">
        <f>IFERROR(VLOOKUP(ROW(源数据!A357)-1,源数据!A:AG,8,0),"")</f>
        <v/>
      </c>
      <c r="E372" s="35">
        <f>IFERROR(VLOOKUP(ROW(源数据!A357)-1,源数据!A:AG,10,0),"")</f>
        <v/>
      </c>
      <c r="F372" s="10">
        <f>IFERROR(VLOOKUP(ROW(源数据!A357)-1,源数据!A:AG,11,0),"")</f>
        <v/>
      </c>
      <c r="G372" s="10">
        <f>IFERROR(VLOOKUP(ROW(源数据!A357)-1,源数据!A:AG,12,0),0)</f>
        <v/>
      </c>
      <c r="H372" s="17">
        <f>IFERROR(G372/F372,"")</f>
        <v/>
      </c>
      <c r="I372" s="17">
        <f>IFERROR(VLOOKUP(ROW(源数据!A357)-1,源数据!A:AG,21,0),"")</f>
        <v/>
      </c>
      <c r="J372" s="10">
        <f>IFERROR(VLOOKUP(ROW(源数据!A357)-1,源数据!A:AG,19,0),"")</f>
        <v/>
      </c>
      <c r="K372" s="17">
        <f>IFERROR(VLOOKUP(ROW(源数据!A357)-1,源数据!A:AG,21,0),0)</f>
        <v/>
      </c>
      <c r="L372" s="17">
        <f>IFERROR(VLOOKUP(ROW(源数据!A357)-1,源数据!A:AG,17,0),0)</f>
        <v/>
      </c>
      <c r="M372" s="51">
        <f>IFERROR(VLOOKUP(ROW(源数据!A357)-1,源数据!A:AG,15,0),"")</f>
        <v/>
      </c>
    </row>
    <row r="373">
      <c r="A373" s="10" t="n">
        <v>357</v>
      </c>
      <c r="B373" s="10">
        <f>IFERROR(VLOOKUP(ROW(源数据!A358)-1,源数据!A:AG,33,0),"")</f>
        <v/>
      </c>
      <c r="C373" s="10">
        <f>IFERROR(VLOOKUP(ROW(源数据!A358)-1,源数据!A:AG,9,0),"")</f>
        <v/>
      </c>
      <c r="D373" s="35">
        <f>IFERROR(VLOOKUP(ROW(源数据!A358)-1,源数据!A:AG,8,0),"")</f>
        <v/>
      </c>
      <c r="E373" s="35">
        <f>IFERROR(VLOOKUP(ROW(源数据!A358)-1,源数据!A:AG,10,0),"")</f>
        <v/>
      </c>
      <c r="F373" s="10">
        <f>IFERROR(VLOOKUP(ROW(源数据!A358)-1,源数据!A:AG,11,0),"")</f>
        <v/>
      </c>
      <c r="G373" s="10">
        <f>IFERROR(VLOOKUP(ROW(源数据!A358)-1,源数据!A:AG,12,0),0)</f>
        <v/>
      </c>
      <c r="H373" s="17">
        <f>IFERROR(G373/F373,"")</f>
        <v/>
      </c>
      <c r="I373" s="17">
        <f>IFERROR(VLOOKUP(ROW(源数据!A358)-1,源数据!A:AG,21,0),"")</f>
        <v/>
      </c>
      <c r="J373" s="10">
        <f>IFERROR(VLOOKUP(ROW(源数据!A358)-1,源数据!A:AG,19,0),"")</f>
        <v/>
      </c>
      <c r="K373" s="17">
        <f>IFERROR(VLOOKUP(ROW(源数据!A358)-1,源数据!A:AG,21,0),0)</f>
        <v/>
      </c>
      <c r="L373" s="17">
        <f>IFERROR(VLOOKUP(ROW(源数据!A358)-1,源数据!A:AG,17,0),0)</f>
        <v/>
      </c>
      <c r="M373" s="51">
        <f>IFERROR(VLOOKUP(ROW(源数据!A358)-1,源数据!A:AG,15,0),"")</f>
        <v/>
      </c>
    </row>
    <row r="374">
      <c r="A374" s="10" t="n">
        <v>358</v>
      </c>
      <c r="B374" s="10">
        <f>IFERROR(VLOOKUP(ROW(源数据!A359)-1,源数据!A:AG,33,0),"")</f>
        <v/>
      </c>
      <c r="C374" s="10">
        <f>IFERROR(VLOOKUP(ROW(源数据!A359)-1,源数据!A:AG,9,0),"")</f>
        <v/>
      </c>
      <c r="D374" s="35">
        <f>IFERROR(VLOOKUP(ROW(源数据!A359)-1,源数据!A:AG,8,0),"")</f>
        <v/>
      </c>
      <c r="E374" s="35">
        <f>IFERROR(VLOOKUP(ROW(源数据!A359)-1,源数据!A:AG,10,0),"")</f>
        <v/>
      </c>
      <c r="F374" s="10">
        <f>IFERROR(VLOOKUP(ROW(源数据!A359)-1,源数据!A:AG,11,0),"")</f>
        <v/>
      </c>
      <c r="G374" s="10">
        <f>IFERROR(VLOOKUP(ROW(源数据!A359)-1,源数据!A:AG,12,0),0)</f>
        <v/>
      </c>
      <c r="H374" s="17">
        <f>IFERROR(G374/F374,"")</f>
        <v/>
      </c>
      <c r="I374" s="17">
        <f>IFERROR(VLOOKUP(ROW(源数据!A359)-1,源数据!A:AG,21,0),"")</f>
        <v/>
      </c>
      <c r="J374" s="10">
        <f>IFERROR(VLOOKUP(ROW(源数据!A359)-1,源数据!A:AG,19,0),"")</f>
        <v/>
      </c>
      <c r="K374" s="17">
        <f>IFERROR(VLOOKUP(ROW(源数据!A359)-1,源数据!A:AG,21,0),0)</f>
        <v/>
      </c>
      <c r="L374" s="17">
        <f>IFERROR(VLOOKUP(ROW(源数据!A359)-1,源数据!A:AG,17,0),0)</f>
        <v/>
      </c>
      <c r="M374" s="51">
        <f>IFERROR(VLOOKUP(ROW(源数据!A359)-1,源数据!A:AG,15,0),"")</f>
        <v/>
      </c>
    </row>
    <row r="375">
      <c r="A375" s="10" t="n">
        <v>359</v>
      </c>
      <c r="B375" s="10">
        <f>IFERROR(VLOOKUP(ROW(源数据!A360)-1,源数据!A:AG,33,0),"")</f>
        <v/>
      </c>
      <c r="C375" s="10">
        <f>IFERROR(VLOOKUP(ROW(源数据!A360)-1,源数据!A:AG,9,0),"")</f>
        <v/>
      </c>
      <c r="D375" s="35">
        <f>IFERROR(VLOOKUP(ROW(源数据!A360)-1,源数据!A:AG,8,0),"")</f>
        <v/>
      </c>
      <c r="E375" s="35">
        <f>IFERROR(VLOOKUP(ROW(源数据!A360)-1,源数据!A:AG,10,0),"")</f>
        <v/>
      </c>
      <c r="F375" s="10">
        <f>IFERROR(VLOOKUP(ROW(源数据!A360)-1,源数据!A:AG,11,0),"")</f>
        <v/>
      </c>
      <c r="G375" s="10">
        <f>IFERROR(VLOOKUP(ROW(源数据!A360)-1,源数据!A:AG,12,0),0)</f>
        <v/>
      </c>
      <c r="H375" s="17">
        <f>IFERROR(G375/F375,"")</f>
        <v/>
      </c>
      <c r="I375" s="17">
        <f>IFERROR(VLOOKUP(ROW(源数据!A360)-1,源数据!A:AG,21,0),"")</f>
        <v/>
      </c>
      <c r="J375" s="10">
        <f>IFERROR(VLOOKUP(ROW(源数据!A360)-1,源数据!A:AG,19,0),"")</f>
        <v/>
      </c>
      <c r="K375" s="17">
        <f>IFERROR(VLOOKUP(ROW(源数据!A360)-1,源数据!A:AG,21,0),0)</f>
        <v/>
      </c>
      <c r="L375" s="17">
        <f>IFERROR(VLOOKUP(ROW(源数据!A360)-1,源数据!A:AG,17,0),0)</f>
        <v/>
      </c>
      <c r="M375" s="51">
        <f>IFERROR(VLOOKUP(ROW(源数据!A360)-1,源数据!A:AG,15,0),"")</f>
        <v/>
      </c>
    </row>
    <row r="376">
      <c r="A376" s="10" t="n">
        <v>360</v>
      </c>
      <c r="B376" s="10">
        <f>IFERROR(VLOOKUP(ROW(源数据!A361)-1,源数据!A:AG,33,0),"")</f>
        <v/>
      </c>
      <c r="C376" s="10">
        <f>IFERROR(VLOOKUP(ROW(源数据!A361)-1,源数据!A:AG,9,0),"")</f>
        <v/>
      </c>
      <c r="D376" s="35">
        <f>IFERROR(VLOOKUP(ROW(源数据!A361)-1,源数据!A:AG,8,0),"")</f>
        <v/>
      </c>
      <c r="E376" s="35">
        <f>IFERROR(VLOOKUP(ROW(源数据!A361)-1,源数据!A:AG,10,0),"")</f>
        <v/>
      </c>
      <c r="F376" s="10">
        <f>IFERROR(VLOOKUP(ROW(源数据!A361)-1,源数据!A:AG,11,0),"")</f>
        <v/>
      </c>
      <c r="G376" s="10">
        <f>IFERROR(VLOOKUP(ROW(源数据!A361)-1,源数据!A:AG,12,0),0)</f>
        <v/>
      </c>
      <c r="H376" s="17">
        <f>IFERROR(G376/F376,"")</f>
        <v/>
      </c>
      <c r="I376" s="17">
        <f>IFERROR(VLOOKUP(ROW(源数据!A361)-1,源数据!A:AG,21,0),"")</f>
        <v/>
      </c>
      <c r="J376" s="10">
        <f>IFERROR(VLOOKUP(ROW(源数据!A361)-1,源数据!A:AG,19,0),"")</f>
        <v/>
      </c>
      <c r="K376" s="17">
        <f>IFERROR(VLOOKUP(ROW(源数据!A361)-1,源数据!A:AG,21,0),0)</f>
        <v/>
      </c>
      <c r="L376" s="17">
        <f>IFERROR(VLOOKUP(ROW(源数据!A361)-1,源数据!A:AG,17,0),0)</f>
        <v/>
      </c>
      <c r="M376" s="51">
        <f>IFERROR(VLOOKUP(ROW(源数据!A361)-1,源数据!A:AG,15,0),"")</f>
        <v/>
      </c>
    </row>
    <row r="377">
      <c r="A377" s="10" t="n">
        <v>361</v>
      </c>
      <c r="B377" s="10">
        <f>IFERROR(VLOOKUP(ROW(源数据!A362)-1,源数据!A:AG,33,0),"")</f>
        <v/>
      </c>
      <c r="C377" s="10">
        <f>IFERROR(VLOOKUP(ROW(源数据!A362)-1,源数据!A:AG,9,0),"")</f>
        <v/>
      </c>
      <c r="D377" s="35">
        <f>IFERROR(VLOOKUP(ROW(源数据!A362)-1,源数据!A:AG,8,0),"")</f>
        <v/>
      </c>
      <c r="E377" s="35">
        <f>IFERROR(VLOOKUP(ROW(源数据!A362)-1,源数据!A:AG,10,0),"")</f>
        <v/>
      </c>
      <c r="F377" s="10">
        <f>IFERROR(VLOOKUP(ROW(源数据!A362)-1,源数据!A:AG,11,0),"")</f>
        <v/>
      </c>
      <c r="G377" s="10">
        <f>IFERROR(VLOOKUP(ROW(源数据!A362)-1,源数据!A:AG,12,0),0)</f>
        <v/>
      </c>
      <c r="H377" s="17">
        <f>IFERROR(G377/F377,"")</f>
        <v/>
      </c>
      <c r="I377" s="17">
        <f>IFERROR(VLOOKUP(ROW(源数据!A362)-1,源数据!A:AG,21,0),"")</f>
        <v/>
      </c>
      <c r="J377" s="10">
        <f>IFERROR(VLOOKUP(ROW(源数据!A362)-1,源数据!A:AG,19,0),"")</f>
        <v/>
      </c>
      <c r="K377" s="17">
        <f>IFERROR(VLOOKUP(ROW(源数据!A362)-1,源数据!A:AG,21,0),0)</f>
        <v/>
      </c>
      <c r="L377" s="17">
        <f>IFERROR(VLOOKUP(ROW(源数据!A362)-1,源数据!A:AG,17,0),0)</f>
        <v/>
      </c>
      <c r="M377" s="51">
        <f>IFERROR(VLOOKUP(ROW(源数据!A362)-1,源数据!A:AG,15,0),"")</f>
        <v/>
      </c>
    </row>
    <row r="378">
      <c r="A378" s="10" t="n">
        <v>362</v>
      </c>
      <c r="B378" s="10">
        <f>IFERROR(VLOOKUP(ROW(源数据!A363)-1,源数据!A:AG,33,0),"")</f>
        <v/>
      </c>
      <c r="C378" s="10">
        <f>IFERROR(VLOOKUP(ROW(源数据!A363)-1,源数据!A:AG,9,0),"")</f>
        <v/>
      </c>
      <c r="D378" s="35">
        <f>IFERROR(VLOOKUP(ROW(源数据!A363)-1,源数据!A:AG,8,0),"")</f>
        <v/>
      </c>
      <c r="E378" s="35">
        <f>IFERROR(VLOOKUP(ROW(源数据!A363)-1,源数据!A:AG,10,0),"")</f>
        <v/>
      </c>
      <c r="F378" s="10">
        <f>IFERROR(VLOOKUP(ROW(源数据!A363)-1,源数据!A:AG,11,0),"")</f>
        <v/>
      </c>
      <c r="G378" s="10">
        <f>IFERROR(VLOOKUP(ROW(源数据!A363)-1,源数据!A:AG,12,0),0)</f>
        <v/>
      </c>
      <c r="H378" s="17">
        <f>IFERROR(G378/F378,"")</f>
        <v/>
      </c>
      <c r="I378" s="17">
        <f>IFERROR(VLOOKUP(ROW(源数据!A363)-1,源数据!A:AG,21,0),"")</f>
        <v/>
      </c>
      <c r="J378" s="10">
        <f>IFERROR(VLOOKUP(ROW(源数据!A363)-1,源数据!A:AG,19,0),"")</f>
        <v/>
      </c>
      <c r="K378" s="17">
        <f>IFERROR(VLOOKUP(ROW(源数据!A363)-1,源数据!A:AG,21,0),0)</f>
        <v/>
      </c>
      <c r="L378" s="17">
        <f>IFERROR(VLOOKUP(ROW(源数据!A363)-1,源数据!A:AG,17,0),0)</f>
        <v/>
      </c>
      <c r="M378" s="51">
        <f>IFERROR(VLOOKUP(ROW(源数据!A363)-1,源数据!A:AG,15,0),"")</f>
        <v/>
      </c>
    </row>
    <row r="379">
      <c r="A379" s="10" t="n">
        <v>363</v>
      </c>
      <c r="B379" s="10">
        <f>IFERROR(VLOOKUP(ROW(源数据!A364)-1,源数据!A:AG,33,0),"")</f>
        <v/>
      </c>
      <c r="C379" s="10">
        <f>IFERROR(VLOOKUP(ROW(源数据!A364)-1,源数据!A:AG,9,0),"")</f>
        <v/>
      </c>
      <c r="D379" s="35">
        <f>IFERROR(VLOOKUP(ROW(源数据!A364)-1,源数据!A:AG,8,0),"")</f>
        <v/>
      </c>
      <c r="E379" s="35">
        <f>IFERROR(VLOOKUP(ROW(源数据!A364)-1,源数据!A:AG,10,0),"")</f>
        <v/>
      </c>
      <c r="F379" s="10">
        <f>IFERROR(VLOOKUP(ROW(源数据!A364)-1,源数据!A:AG,11,0),"")</f>
        <v/>
      </c>
      <c r="G379" s="10">
        <f>IFERROR(VLOOKUP(ROW(源数据!A364)-1,源数据!A:AG,12,0),0)</f>
        <v/>
      </c>
      <c r="H379" s="17">
        <f>IFERROR(G379/F379,"")</f>
        <v/>
      </c>
      <c r="I379" s="17">
        <f>IFERROR(VLOOKUP(ROW(源数据!A364)-1,源数据!A:AG,21,0),"")</f>
        <v/>
      </c>
      <c r="J379" s="10">
        <f>IFERROR(VLOOKUP(ROW(源数据!A364)-1,源数据!A:AG,19,0),"")</f>
        <v/>
      </c>
      <c r="K379" s="17">
        <f>IFERROR(VLOOKUP(ROW(源数据!A364)-1,源数据!A:AG,21,0),0)</f>
        <v/>
      </c>
      <c r="L379" s="17">
        <f>IFERROR(VLOOKUP(ROW(源数据!A364)-1,源数据!A:AG,17,0),0)</f>
        <v/>
      </c>
      <c r="M379" s="51">
        <f>IFERROR(VLOOKUP(ROW(源数据!A364)-1,源数据!A:AG,15,0),"")</f>
        <v/>
      </c>
    </row>
    <row r="380">
      <c r="A380" s="10" t="n">
        <v>364</v>
      </c>
      <c r="B380" s="10">
        <f>IFERROR(VLOOKUP(ROW(源数据!A365)-1,源数据!A:AG,33,0),"")</f>
        <v/>
      </c>
      <c r="C380" s="10">
        <f>IFERROR(VLOOKUP(ROW(源数据!A365)-1,源数据!A:AG,9,0),"")</f>
        <v/>
      </c>
      <c r="D380" s="35">
        <f>IFERROR(VLOOKUP(ROW(源数据!A365)-1,源数据!A:AG,8,0),"")</f>
        <v/>
      </c>
      <c r="E380" s="35">
        <f>IFERROR(VLOOKUP(ROW(源数据!A365)-1,源数据!A:AG,10,0),"")</f>
        <v/>
      </c>
      <c r="F380" s="10">
        <f>IFERROR(VLOOKUP(ROW(源数据!A365)-1,源数据!A:AG,11,0),"")</f>
        <v/>
      </c>
      <c r="G380" s="10">
        <f>IFERROR(VLOOKUP(ROW(源数据!A365)-1,源数据!A:AG,12,0),0)</f>
        <v/>
      </c>
      <c r="H380" s="17">
        <f>IFERROR(G380/F380,"")</f>
        <v/>
      </c>
      <c r="I380" s="17">
        <f>IFERROR(VLOOKUP(ROW(源数据!A365)-1,源数据!A:AG,21,0),"")</f>
        <v/>
      </c>
      <c r="J380" s="10">
        <f>IFERROR(VLOOKUP(ROW(源数据!A365)-1,源数据!A:AG,19,0),"")</f>
        <v/>
      </c>
      <c r="K380" s="17">
        <f>IFERROR(VLOOKUP(ROW(源数据!A365)-1,源数据!A:AG,21,0),0)</f>
        <v/>
      </c>
      <c r="L380" s="17">
        <f>IFERROR(VLOOKUP(ROW(源数据!A365)-1,源数据!A:AG,17,0),0)</f>
        <v/>
      </c>
      <c r="M380" s="51">
        <f>IFERROR(VLOOKUP(ROW(源数据!A365)-1,源数据!A:AG,15,0),"")</f>
        <v/>
      </c>
    </row>
    <row r="381">
      <c r="A381" s="10" t="n">
        <v>365</v>
      </c>
      <c r="B381" s="10">
        <f>IFERROR(VLOOKUP(ROW(源数据!A366)-1,源数据!A:AG,33,0),"")</f>
        <v/>
      </c>
      <c r="C381" s="10">
        <f>IFERROR(VLOOKUP(ROW(源数据!A366)-1,源数据!A:AG,9,0),"")</f>
        <v/>
      </c>
      <c r="D381" s="35">
        <f>IFERROR(VLOOKUP(ROW(源数据!A366)-1,源数据!A:AG,8,0),"")</f>
        <v/>
      </c>
      <c r="E381" s="35">
        <f>IFERROR(VLOOKUP(ROW(源数据!A366)-1,源数据!A:AG,10,0),"")</f>
        <v/>
      </c>
      <c r="F381" s="10">
        <f>IFERROR(VLOOKUP(ROW(源数据!A366)-1,源数据!A:AG,11,0),"")</f>
        <v/>
      </c>
      <c r="G381" s="10">
        <f>IFERROR(VLOOKUP(ROW(源数据!A366)-1,源数据!A:AG,12,0),0)</f>
        <v/>
      </c>
      <c r="H381" s="17">
        <f>IFERROR(G381/F381,"")</f>
        <v/>
      </c>
      <c r="I381" s="17">
        <f>IFERROR(VLOOKUP(ROW(源数据!A366)-1,源数据!A:AG,21,0),"")</f>
        <v/>
      </c>
      <c r="J381" s="10">
        <f>IFERROR(VLOOKUP(ROW(源数据!A366)-1,源数据!A:AG,19,0),"")</f>
        <v/>
      </c>
      <c r="K381" s="17">
        <f>IFERROR(VLOOKUP(ROW(源数据!A366)-1,源数据!A:AG,21,0),0)</f>
        <v/>
      </c>
      <c r="L381" s="17">
        <f>IFERROR(VLOOKUP(ROW(源数据!A366)-1,源数据!A:AG,17,0),0)</f>
        <v/>
      </c>
      <c r="M381" s="51">
        <f>IFERROR(VLOOKUP(ROW(源数据!A366)-1,源数据!A:AG,15,0),"")</f>
        <v/>
      </c>
    </row>
    <row r="382">
      <c r="A382" s="10" t="n">
        <v>366</v>
      </c>
      <c r="B382" s="10">
        <f>IFERROR(VLOOKUP(ROW(源数据!A367)-1,源数据!A:AG,33,0),"")</f>
        <v/>
      </c>
      <c r="C382" s="10">
        <f>IFERROR(VLOOKUP(ROW(源数据!A367)-1,源数据!A:AG,9,0),"")</f>
        <v/>
      </c>
      <c r="D382" s="35">
        <f>IFERROR(VLOOKUP(ROW(源数据!A367)-1,源数据!A:AG,8,0),"")</f>
        <v/>
      </c>
      <c r="E382" s="35">
        <f>IFERROR(VLOOKUP(ROW(源数据!A367)-1,源数据!A:AG,10,0),"")</f>
        <v/>
      </c>
      <c r="F382" s="10">
        <f>IFERROR(VLOOKUP(ROW(源数据!A367)-1,源数据!A:AG,11,0),"")</f>
        <v/>
      </c>
      <c r="G382" s="10">
        <f>IFERROR(VLOOKUP(ROW(源数据!A367)-1,源数据!A:AG,12,0),0)</f>
        <v/>
      </c>
      <c r="H382" s="17">
        <f>IFERROR(G382/F382,"")</f>
        <v/>
      </c>
      <c r="I382" s="17">
        <f>IFERROR(VLOOKUP(ROW(源数据!A367)-1,源数据!A:AG,21,0),"")</f>
        <v/>
      </c>
      <c r="J382" s="10">
        <f>IFERROR(VLOOKUP(ROW(源数据!A367)-1,源数据!A:AG,19,0),"")</f>
        <v/>
      </c>
      <c r="K382" s="17">
        <f>IFERROR(VLOOKUP(ROW(源数据!A367)-1,源数据!A:AG,21,0),0)</f>
        <v/>
      </c>
      <c r="L382" s="17">
        <f>IFERROR(VLOOKUP(ROW(源数据!A367)-1,源数据!A:AG,17,0),0)</f>
        <v/>
      </c>
      <c r="M382" s="51">
        <f>IFERROR(VLOOKUP(ROW(源数据!A367)-1,源数据!A:AG,15,0),"")</f>
        <v/>
      </c>
    </row>
    <row r="383">
      <c r="A383" s="10" t="n">
        <v>367</v>
      </c>
      <c r="B383" s="10">
        <f>IFERROR(VLOOKUP(ROW(源数据!A368)-1,源数据!A:AG,33,0),"")</f>
        <v/>
      </c>
      <c r="C383" s="10">
        <f>IFERROR(VLOOKUP(ROW(源数据!A368)-1,源数据!A:AG,9,0),"")</f>
        <v/>
      </c>
      <c r="D383" s="35">
        <f>IFERROR(VLOOKUP(ROW(源数据!A368)-1,源数据!A:AG,8,0),"")</f>
        <v/>
      </c>
      <c r="E383" s="35">
        <f>IFERROR(VLOOKUP(ROW(源数据!A368)-1,源数据!A:AG,10,0),"")</f>
        <v/>
      </c>
      <c r="F383" s="10">
        <f>IFERROR(VLOOKUP(ROW(源数据!A368)-1,源数据!A:AG,11,0),"")</f>
        <v/>
      </c>
      <c r="G383" s="10">
        <f>IFERROR(VLOOKUP(ROW(源数据!A368)-1,源数据!A:AG,12,0),0)</f>
        <v/>
      </c>
      <c r="H383" s="17">
        <f>IFERROR(G383/F383,"")</f>
        <v/>
      </c>
      <c r="I383" s="17">
        <f>IFERROR(VLOOKUP(ROW(源数据!A368)-1,源数据!A:AG,21,0),"")</f>
        <v/>
      </c>
      <c r="J383" s="10">
        <f>IFERROR(VLOOKUP(ROW(源数据!A368)-1,源数据!A:AG,19,0),"")</f>
        <v/>
      </c>
      <c r="K383" s="17">
        <f>IFERROR(VLOOKUP(ROW(源数据!A368)-1,源数据!A:AG,21,0),0)</f>
        <v/>
      </c>
      <c r="L383" s="17">
        <f>IFERROR(VLOOKUP(ROW(源数据!A368)-1,源数据!A:AG,17,0),0)</f>
        <v/>
      </c>
      <c r="M383" s="51">
        <f>IFERROR(VLOOKUP(ROW(源数据!A368)-1,源数据!A:AG,15,0),"")</f>
        <v/>
      </c>
    </row>
    <row r="384">
      <c r="A384" s="10" t="n">
        <v>368</v>
      </c>
      <c r="B384" s="10">
        <f>IFERROR(VLOOKUP(ROW(源数据!A369)-1,源数据!A:AG,33,0),"")</f>
        <v/>
      </c>
      <c r="C384" s="10">
        <f>IFERROR(VLOOKUP(ROW(源数据!A369)-1,源数据!A:AG,9,0),"")</f>
        <v/>
      </c>
      <c r="D384" s="35">
        <f>IFERROR(VLOOKUP(ROW(源数据!A369)-1,源数据!A:AG,8,0),"")</f>
        <v/>
      </c>
      <c r="E384" s="35">
        <f>IFERROR(VLOOKUP(ROW(源数据!A369)-1,源数据!A:AG,10,0),"")</f>
        <v/>
      </c>
      <c r="F384" s="10">
        <f>IFERROR(VLOOKUP(ROW(源数据!A369)-1,源数据!A:AG,11,0),"")</f>
        <v/>
      </c>
      <c r="G384" s="10">
        <f>IFERROR(VLOOKUP(ROW(源数据!A369)-1,源数据!A:AG,12,0),0)</f>
        <v/>
      </c>
      <c r="H384" s="17">
        <f>IFERROR(G384/F384,"")</f>
        <v/>
      </c>
      <c r="I384" s="17">
        <f>IFERROR(VLOOKUP(ROW(源数据!A369)-1,源数据!A:AG,21,0),"")</f>
        <v/>
      </c>
      <c r="J384" s="10">
        <f>IFERROR(VLOOKUP(ROW(源数据!A369)-1,源数据!A:AG,19,0),"")</f>
        <v/>
      </c>
      <c r="K384" s="17">
        <f>IFERROR(VLOOKUP(ROW(源数据!A369)-1,源数据!A:AG,21,0),0)</f>
        <v/>
      </c>
      <c r="L384" s="17">
        <f>IFERROR(VLOOKUP(ROW(源数据!A369)-1,源数据!A:AG,17,0),0)</f>
        <v/>
      </c>
      <c r="M384" s="51">
        <f>IFERROR(VLOOKUP(ROW(源数据!A369)-1,源数据!A:AG,15,0),"")</f>
        <v/>
      </c>
    </row>
    <row r="385">
      <c r="A385" s="10" t="n">
        <v>369</v>
      </c>
      <c r="B385" s="10">
        <f>IFERROR(VLOOKUP(ROW(源数据!A370)-1,源数据!A:AG,33,0),"")</f>
        <v/>
      </c>
      <c r="C385" s="10">
        <f>IFERROR(VLOOKUP(ROW(源数据!A370)-1,源数据!A:AG,9,0),"")</f>
        <v/>
      </c>
      <c r="D385" s="35">
        <f>IFERROR(VLOOKUP(ROW(源数据!A370)-1,源数据!A:AG,8,0),"")</f>
        <v/>
      </c>
      <c r="E385" s="35">
        <f>IFERROR(VLOOKUP(ROW(源数据!A370)-1,源数据!A:AG,10,0),"")</f>
        <v/>
      </c>
      <c r="F385" s="10">
        <f>IFERROR(VLOOKUP(ROW(源数据!A370)-1,源数据!A:AG,11,0),"")</f>
        <v/>
      </c>
      <c r="G385" s="10">
        <f>IFERROR(VLOOKUP(ROW(源数据!A370)-1,源数据!A:AG,12,0),0)</f>
        <v/>
      </c>
      <c r="H385" s="17">
        <f>IFERROR(G385/F385,"")</f>
        <v/>
      </c>
      <c r="I385" s="17">
        <f>IFERROR(VLOOKUP(ROW(源数据!A370)-1,源数据!A:AG,21,0),"")</f>
        <v/>
      </c>
      <c r="J385" s="10">
        <f>IFERROR(VLOOKUP(ROW(源数据!A370)-1,源数据!A:AG,19,0),"")</f>
        <v/>
      </c>
      <c r="K385" s="17">
        <f>IFERROR(VLOOKUP(ROW(源数据!A370)-1,源数据!A:AG,21,0),0)</f>
        <v/>
      </c>
      <c r="L385" s="17">
        <f>IFERROR(VLOOKUP(ROW(源数据!A370)-1,源数据!A:AG,17,0),0)</f>
        <v/>
      </c>
      <c r="M385" s="51">
        <f>IFERROR(VLOOKUP(ROW(源数据!A370)-1,源数据!A:AG,15,0),"")</f>
        <v/>
      </c>
    </row>
    <row r="386">
      <c r="A386" s="10" t="n">
        <v>370</v>
      </c>
      <c r="B386" s="10">
        <f>IFERROR(VLOOKUP(ROW(源数据!A371)-1,源数据!A:AG,33,0),"")</f>
        <v/>
      </c>
      <c r="C386" s="10">
        <f>IFERROR(VLOOKUP(ROW(源数据!A371)-1,源数据!A:AG,9,0),"")</f>
        <v/>
      </c>
      <c r="D386" s="35">
        <f>IFERROR(VLOOKUP(ROW(源数据!A371)-1,源数据!A:AG,8,0),"")</f>
        <v/>
      </c>
      <c r="E386" s="35">
        <f>IFERROR(VLOOKUP(ROW(源数据!A371)-1,源数据!A:AG,10,0),"")</f>
        <v/>
      </c>
      <c r="F386" s="10">
        <f>IFERROR(VLOOKUP(ROW(源数据!A371)-1,源数据!A:AG,11,0),"")</f>
        <v/>
      </c>
      <c r="G386" s="10">
        <f>IFERROR(VLOOKUP(ROW(源数据!A371)-1,源数据!A:AG,12,0),0)</f>
        <v/>
      </c>
      <c r="H386" s="17">
        <f>IFERROR(G386/F386,"")</f>
        <v/>
      </c>
      <c r="I386" s="17">
        <f>IFERROR(VLOOKUP(ROW(源数据!A371)-1,源数据!A:AG,21,0),"")</f>
        <v/>
      </c>
      <c r="J386" s="10">
        <f>IFERROR(VLOOKUP(ROW(源数据!A371)-1,源数据!A:AG,19,0),"")</f>
        <v/>
      </c>
      <c r="K386" s="17">
        <f>IFERROR(VLOOKUP(ROW(源数据!A371)-1,源数据!A:AG,21,0),0)</f>
        <v/>
      </c>
      <c r="L386" s="17">
        <f>IFERROR(VLOOKUP(ROW(源数据!A371)-1,源数据!A:AG,17,0),0)</f>
        <v/>
      </c>
      <c r="M386" s="51">
        <f>IFERROR(VLOOKUP(ROW(源数据!A371)-1,源数据!A:AG,15,0),"")</f>
        <v/>
      </c>
    </row>
    <row r="387">
      <c r="A387" s="10" t="n">
        <v>371</v>
      </c>
      <c r="B387" s="10">
        <f>IFERROR(VLOOKUP(ROW(源数据!A372)-1,源数据!A:AG,33,0),"")</f>
        <v/>
      </c>
      <c r="C387" s="10">
        <f>IFERROR(VLOOKUP(ROW(源数据!A372)-1,源数据!A:AG,9,0),"")</f>
        <v/>
      </c>
      <c r="D387" s="35">
        <f>IFERROR(VLOOKUP(ROW(源数据!A372)-1,源数据!A:AG,8,0),"")</f>
        <v/>
      </c>
      <c r="E387" s="35">
        <f>IFERROR(VLOOKUP(ROW(源数据!A372)-1,源数据!A:AG,10,0),"")</f>
        <v/>
      </c>
      <c r="F387" s="10">
        <f>IFERROR(VLOOKUP(ROW(源数据!A372)-1,源数据!A:AG,11,0),"")</f>
        <v/>
      </c>
      <c r="G387" s="10">
        <f>IFERROR(VLOOKUP(ROW(源数据!A372)-1,源数据!A:AG,12,0),0)</f>
        <v/>
      </c>
      <c r="H387" s="17">
        <f>IFERROR(G387/F387,"")</f>
        <v/>
      </c>
      <c r="I387" s="17">
        <f>IFERROR(VLOOKUP(ROW(源数据!A372)-1,源数据!A:AG,21,0),"")</f>
        <v/>
      </c>
      <c r="J387" s="10">
        <f>IFERROR(VLOOKUP(ROW(源数据!A372)-1,源数据!A:AG,19,0),"")</f>
        <v/>
      </c>
      <c r="K387" s="17">
        <f>IFERROR(VLOOKUP(ROW(源数据!A372)-1,源数据!A:AG,21,0),0)</f>
        <v/>
      </c>
      <c r="L387" s="17">
        <f>IFERROR(VLOOKUP(ROW(源数据!A372)-1,源数据!A:AG,17,0),0)</f>
        <v/>
      </c>
      <c r="M387" s="51">
        <f>IFERROR(VLOOKUP(ROW(源数据!A372)-1,源数据!A:AG,15,0),"")</f>
        <v/>
      </c>
    </row>
    <row r="388">
      <c r="A388" s="10" t="n">
        <v>372</v>
      </c>
      <c r="B388" s="10">
        <f>IFERROR(VLOOKUP(ROW(源数据!A373)-1,源数据!A:AG,33,0),"")</f>
        <v/>
      </c>
      <c r="C388" s="10">
        <f>IFERROR(VLOOKUP(ROW(源数据!A373)-1,源数据!A:AG,9,0),"")</f>
        <v/>
      </c>
      <c r="D388" s="35">
        <f>IFERROR(VLOOKUP(ROW(源数据!A373)-1,源数据!A:AG,8,0),"")</f>
        <v/>
      </c>
      <c r="E388" s="35">
        <f>IFERROR(VLOOKUP(ROW(源数据!A373)-1,源数据!A:AG,10,0),"")</f>
        <v/>
      </c>
      <c r="F388" s="10">
        <f>IFERROR(VLOOKUP(ROW(源数据!A373)-1,源数据!A:AG,11,0),"")</f>
        <v/>
      </c>
      <c r="G388" s="10">
        <f>IFERROR(VLOOKUP(ROW(源数据!A373)-1,源数据!A:AG,12,0),0)</f>
        <v/>
      </c>
      <c r="H388" s="17">
        <f>IFERROR(G388/F388,"")</f>
        <v/>
      </c>
      <c r="I388" s="17">
        <f>IFERROR(VLOOKUP(ROW(源数据!A373)-1,源数据!A:AG,21,0),"")</f>
        <v/>
      </c>
      <c r="J388" s="10">
        <f>IFERROR(VLOOKUP(ROW(源数据!A373)-1,源数据!A:AG,19,0),"")</f>
        <v/>
      </c>
      <c r="K388" s="17">
        <f>IFERROR(VLOOKUP(ROW(源数据!A373)-1,源数据!A:AG,21,0),0)</f>
        <v/>
      </c>
      <c r="L388" s="17">
        <f>IFERROR(VLOOKUP(ROW(源数据!A373)-1,源数据!A:AG,17,0),0)</f>
        <v/>
      </c>
      <c r="M388" s="51">
        <f>IFERROR(VLOOKUP(ROW(源数据!A373)-1,源数据!A:AG,15,0),"")</f>
        <v/>
      </c>
    </row>
    <row r="389">
      <c r="A389" s="10" t="n">
        <v>373</v>
      </c>
      <c r="B389" s="10">
        <f>IFERROR(VLOOKUP(ROW(源数据!A374)-1,源数据!A:AG,33,0),"")</f>
        <v/>
      </c>
      <c r="C389" s="10">
        <f>IFERROR(VLOOKUP(ROW(源数据!A374)-1,源数据!A:AG,9,0),"")</f>
        <v/>
      </c>
      <c r="D389" s="35">
        <f>IFERROR(VLOOKUP(ROW(源数据!A374)-1,源数据!A:AG,8,0),"")</f>
        <v/>
      </c>
      <c r="E389" s="35">
        <f>IFERROR(VLOOKUP(ROW(源数据!A374)-1,源数据!A:AG,10,0),"")</f>
        <v/>
      </c>
      <c r="F389" s="10">
        <f>IFERROR(VLOOKUP(ROW(源数据!A374)-1,源数据!A:AG,11,0),"")</f>
        <v/>
      </c>
      <c r="G389" s="10">
        <f>IFERROR(VLOOKUP(ROW(源数据!A374)-1,源数据!A:AG,12,0),0)</f>
        <v/>
      </c>
      <c r="H389" s="17">
        <f>IFERROR(G389/F389,"")</f>
        <v/>
      </c>
      <c r="I389" s="17">
        <f>IFERROR(VLOOKUP(ROW(源数据!A374)-1,源数据!A:AG,21,0),"")</f>
        <v/>
      </c>
      <c r="J389" s="10">
        <f>IFERROR(VLOOKUP(ROW(源数据!A374)-1,源数据!A:AG,19,0),"")</f>
        <v/>
      </c>
      <c r="K389" s="17">
        <f>IFERROR(VLOOKUP(ROW(源数据!A374)-1,源数据!A:AG,21,0),0)</f>
        <v/>
      </c>
      <c r="L389" s="17">
        <f>IFERROR(VLOOKUP(ROW(源数据!A374)-1,源数据!A:AG,17,0),0)</f>
        <v/>
      </c>
      <c r="M389" s="51">
        <f>IFERROR(VLOOKUP(ROW(源数据!A374)-1,源数据!A:AG,15,0),"")</f>
        <v/>
      </c>
    </row>
    <row r="390">
      <c r="A390" s="10" t="n">
        <v>374</v>
      </c>
      <c r="B390" s="10">
        <f>IFERROR(VLOOKUP(ROW(源数据!A375)-1,源数据!A:AG,33,0),"")</f>
        <v/>
      </c>
      <c r="C390" s="10">
        <f>IFERROR(VLOOKUP(ROW(源数据!A375)-1,源数据!A:AG,9,0),"")</f>
        <v/>
      </c>
      <c r="D390" s="35">
        <f>IFERROR(VLOOKUP(ROW(源数据!A375)-1,源数据!A:AG,8,0),"")</f>
        <v/>
      </c>
      <c r="E390" s="35">
        <f>IFERROR(VLOOKUP(ROW(源数据!A375)-1,源数据!A:AG,10,0),"")</f>
        <v/>
      </c>
      <c r="F390" s="10">
        <f>IFERROR(VLOOKUP(ROW(源数据!A375)-1,源数据!A:AG,11,0),"")</f>
        <v/>
      </c>
      <c r="G390" s="10">
        <f>IFERROR(VLOOKUP(ROW(源数据!A375)-1,源数据!A:AG,12,0),0)</f>
        <v/>
      </c>
      <c r="H390" s="17">
        <f>IFERROR(G390/F390,"")</f>
        <v/>
      </c>
      <c r="I390" s="17">
        <f>IFERROR(VLOOKUP(ROW(源数据!A375)-1,源数据!A:AG,21,0),"")</f>
        <v/>
      </c>
      <c r="J390" s="10">
        <f>IFERROR(VLOOKUP(ROW(源数据!A375)-1,源数据!A:AG,19,0),"")</f>
        <v/>
      </c>
      <c r="K390" s="17">
        <f>IFERROR(VLOOKUP(ROW(源数据!A375)-1,源数据!A:AG,21,0),0)</f>
        <v/>
      </c>
      <c r="L390" s="17">
        <f>IFERROR(VLOOKUP(ROW(源数据!A375)-1,源数据!A:AG,17,0),0)</f>
        <v/>
      </c>
      <c r="M390" s="51">
        <f>IFERROR(VLOOKUP(ROW(源数据!A375)-1,源数据!A:AG,15,0),"")</f>
        <v/>
      </c>
    </row>
    <row r="391">
      <c r="A391" s="10" t="n">
        <v>375</v>
      </c>
      <c r="B391" s="10">
        <f>IFERROR(VLOOKUP(ROW(源数据!A376)-1,源数据!A:AG,33,0),"")</f>
        <v/>
      </c>
      <c r="C391" s="10">
        <f>IFERROR(VLOOKUP(ROW(源数据!A376)-1,源数据!A:AG,9,0),"")</f>
        <v/>
      </c>
      <c r="D391" s="35">
        <f>IFERROR(VLOOKUP(ROW(源数据!A376)-1,源数据!A:AG,8,0),"")</f>
        <v/>
      </c>
      <c r="E391" s="35">
        <f>IFERROR(VLOOKUP(ROW(源数据!A376)-1,源数据!A:AG,10,0),"")</f>
        <v/>
      </c>
      <c r="F391" s="10">
        <f>IFERROR(VLOOKUP(ROW(源数据!A376)-1,源数据!A:AG,11,0),"")</f>
        <v/>
      </c>
      <c r="G391" s="10">
        <f>IFERROR(VLOOKUP(ROW(源数据!A376)-1,源数据!A:AG,12,0),0)</f>
        <v/>
      </c>
      <c r="H391" s="17">
        <f>IFERROR(G391/F391,"")</f>
        <v/>
      </c>
      <c r="I391" s="17">
        <f>IFERROR(VLOOKUP(ROW(源数据!A376)-1,源数据!A:AG,21,0),"")</f>
        <v/>
      </c>
      <c r="J391" s="10">
        <f>IFERROR(VLOOKUP(ROW(源数据!A376)-1,源数据!A:AG,19,0),"")</f>
        <v/>
      </c>
      <c r="K391" s="17">
        <f>IFERROR(VLOOKUP(ROW(源数据!A376)-1,源数据!A:AG,21,0),0)</f>
        <v/>
      </c>
      <c r="L391" s="17">
        <f>IFERROR(VLOOKUP(ROW(源数据!A376)-1,源数据!A:AG,17,0),0)</f>
        <v/>
      </c>
      <c r="M391" s="51">
        <f>IFERROR(VLOOKUP(ROW(源数据!A376)-1,源数据!A:AG,15,0),"")</f>
        <v/>
      </c>
    </row>
    <row r="392">
      <c r="A392" s="10" t="n">
        <v>376</v>
      </c>
      <c r="B392" s="10">
        <f>IFERROR(VLOOKUP(ROW(源数据!A377)-1,源数据!A:AG,33,0),"")</f>
        <v/>
      </c>
      <c r="C392" s="10">
        <f>IFERROR(VLOOKUP(ROW(源数据!A377)-1,源数据!A:AG,9,0),"")</f>
        <v/>
      </c>
      <c r="D392" s="35">
        <f>IFERROR(VLOOKUP(ROW(源数据!A377)-1,源数据!A:AG,8,0),"")</f>
        <v/>
      </c>
      <c r="E392" s="35">
        <f>IFERROR(VLOOKUP(ROW(源数据!A377)-1,源数据!A:AG,10,0),"")</f>
        <v/>
      </c>
      <c r="F392" s="10">
        <f>IFERROR(VLOOKUP(ROW(源数据!A377)-1,源数据!A:AG,11,0),"")</f>
        <v/>
      </c>
      <c r="G392" s="10">
        <f>IFERROR(VLOOKUP(ROW(源数据!A377)-1,源数据!A:AG,12,0),0)</f>
        <v/>
      </c>
      <c r="H392" s="17">
        <f>IFERROR(G392/F392,"")</f>
        <v/>
      </c>
      <c r="I392" s="17">
        <f>IFERROR(VLOOKUP(ROW(源数据!A377)-1,源数据!A:AG,21,0),"")</f>
        <v/>
      </c>
      <c r="J392" s="10">
        <f>IFERROR(VLOOKUP(ROW(源数据!A377)-1,源数据!A:AG,19,0),"")</f>
        <v/>
      </c>
      <c r="K392" s="17">
        <f>IFERROR(VLOOKUP(ROW(源数据!A377)-1,源数据!A:AG,21,0),0)</f>
        <v/>
      </c>
      <c r="L392" s="17">
        <f>IFERROR(VLOOKUP(ROW(源数据!A377)-1,源数据!A:AG,17,0),0)</f>
        <v/>
      </c>
      <c r="M392" s="51">
        <f>IFERROR(VLOOKUP(ROW(源数据!A377)-1,源数据!A:AG,15,0),"")</f>
        <v/>
      </c>
    </row>
    <row r="393">
      <c r="A393" s="10" t="n">
        <v>377</v>
      </c>
      <c r="B393" s="10">
        <f>IFERROR(VLOOKUP(ROW(源数据!A378)-1,源数据!A:AG,33,0),"")</f>
        <v/>
      </c>
      <c r="C393" s="10">
        <f>IFERROR(VLOOKUP(ROW(源数据!A378)-1,源数据!A:AG,9,0),"")</f>
        <v/>
      </c>
      <c r="D393" s="35">
        <f>IFERROR(VLOOKUP(ROW(源数据!A378)-1,源数据!A:AG,8,0),"")</f>
        <v/>
      </c>
      <c r="E393" s="35">
        <f>IFERROR(VLOOKUP(ROW(源数据!A378)-1,源数据!A:AG,10,0),"")</f>
        <v/>
      </c>
      <c r="F393" s="10">
        <f>IFERROR(VLOOKUP(ROW(源数据!A378)-1,源数据!A:AG,11,0),"")</f>
        <v/>
      </c>
      <c r="G393" s="10">
        <f>IFERROR(VLOOKUP(ROW(源数据!A378)-1,源数据!A:AG,12,0),0)</f>
        <v/>
      </c>
      <c r="H393" s="17">
        <f>IFERROR(G393/F393,"")</f>
        <v/>
      </c>
      <c r="I393" s="17">
        <f>IFERROR(VLOOKUP(ROW(源数据!A378)-1,源数据!A:AG,21,0),"")</f>
        <v/>
      </c>
      <c r="J393" s="10">
        <f>IFERROR(VLOOKUP(ROW(源数据!A378)-1,源数据!A:AG,19,0),"")</f>
        <v/>
      </c>
      <c r="K393" s="17">
        <f>IFERROR(VLOOKUP(ROW(源数据!A378)-1,源数据!A:AG,21,0),0)</f>
        <v/>
      </c>
      <c r="L393" s="17">
        <f>IFERROR(VLOOKUP(ROW(源数据!A378)-1,源数据!A:AG,17,0),0)</f>
        <v/>
      </c>
      <c r="M393" s="51">
        <f>IFERROR(VLOOKUP(ROW(源数据!A378)-1,源数据!A:AG,15,0),"")</f>
        <v/>
      </c>
    </row>
    <row r="394">
      <c r="A394" s="10" t="n">
        <v>378</v>
      </c>
      <c r="B394" s="10">
        <f>IFERROR(VLOOKUP(ROW(源数据!A379)-1,源数据!A:AG,33,0),"")</f>
        <v/>
      </c>
      <c r="C394" s="10">
        <f>IFERROR(VLOOKUP(ROW(源数据!A379)-1,源数据!A:AG,9,0),"")</f>
        <v/>
      </c>
      <c r="D394" s="35">
        <f>IFERROR(VLOOKUP(ROW(源数据!A379)-1,源数据!A:AG,8,0),"")</f>
        <v/>
      </c>
      <c r="E394" s="35">
        <f>IFERROR(VLOOKUP(ROW(源数据!A379)-1,源数据!A:AG,10,0),"")</f>
        <v/>
      </c>
      <c r="F394" s="10">
        <f>IFERROR(VLOOKUP(ROW(源数据!A379)-1,源数据!A:AG,11,0),"")</f>
        <v/>
      </c>
      <c r="G394" s="10">
        <f>IFERROR(VLOOKUP(ROW(源数据!A379)-1,源数据!A:AG,12,0),0)</f>
        <v/>
      </c>
      <c r="H394" s="17">
        <f>IFERROR(G394/F394,"")</f>
        <v/>
      </c>
      <c r="I394" s="17">
        <f>IFERROR(VLOOKUP(ROW(源数据!A379)-1,源数据!A:AG,21,0),"")</f>
        <v/>
      </c>
      <c r="J394" s="10">
        <f>IFERROR(VLOOKUP(ROW(源数据!A379)-1,源数据!A:AG,19,0),"")</f>
        <v/>
      </c>
      <c r="K394" s="17">
        <f>IFERROR(VLOOKUP(ROW(源数据!A379)-1,源数据!A:AG,21,0),0)</f>
        <v/>
      </c>
      <c r="L394" s="17">
        <f>IFERROR(VLOOKUP(ROW(源数据!A379)-1,源数据!A:AG,17,0),0)</f>
        <v/>
      </c>
      <c r="M394" s="51">
        <f>IFERROR(VLOOKUP(ROW(源数据!A379)-1,源数据!A:AG,15,0),"")</f>
        <v/>
      </c>
    </row>
    <row r="395">
      <c r="A395" s="10" t="n">
        <v>379</v>
      </c>
      <c r="B395" s="10">
        <f>IFERROR(VLOOKUP(ROW(源数据!A380)-1,源数据!A:AG,33,0),"")</f>
        <v/>
      </c>
      <c r="C395" s="10">
        <f>IFERROR(VLOOKUP(ROW(源数据!A380)-1,源数据!A:AG,9,0),"")</f>
        <v/>
      </c>
      <c r="D395" s="35">
        <f>IFERROR(VLOOKUP(ROW(源数据!A380)-1,源数据!A:AG,8,0),"")</f>
        <v/>
      </c>
      <c r="E395" s="35">
        <f>IFERROR(VLOOKUP(ROW(源数据!A380)-1,源数据!A:AG,10,0),"")</f>
        <v/>
      </c>
      <c r="F395" s="10">
        <f>IFERROR(VLOOKUP(ROW(源数据!A380)-1,源数据!A:AG,11,0),"")</f>
        <v/>
      </c>
      <c r="G395" s="10">
        <f>IFERROR(VLOOKUP(ROW(源数据!A380)-1,源数据!A:AG,12,0),0)</f>
        <v/>
      </c>
      <c r="H395" s="17">
        <f>IFERROR(G395/F395,"")</f>
        <v/>
      </c>
      <c r="I395" s="17">
        <f>IFERROR(VLOOKUP(ROW(源数据!A380)-1,源数据!A:AG,21,0),"")</f>
        <v/>
      </c>
      <c r="J395" s="10">
        <f>IFERROR(VLOOKUP(ROW(源数据!A380)-1,源数据!A:AG,19,0),"")</f>
        <v/>
      </c>
      <c r="K395" s="17">
        <f>IFERROR(VLOOKUP(ROW(源数据!A380)-1,源数据!A:AG,21,0),0)</f>
        <v/>
      </c>
      <c r="L395" s="17">
        <f>IFERROR(VLOOKUP(ROW(源数据!A380)-1,源数据!A:AG,17,0),0)</f>
        <v/>
      </c>
      <c r="M395" s="51">
        <f>IFERROR(VLOOKUP(ROW(源数据!A380)-1,源数据!A:AG,15,0),"")</f>
        <v/>
      </c>
    </row>
    <row r="396">
      <c r="A396" s="10" t="n">
        <v>380</v>
      </c>
      <c r="B396" s="10">
        <f>IFERROR(VLOOKUP(ROW(源数据!A381)-1,源数据!A:AG,33,0),"")</f>
        <v/>
      </c>
      <c r="C396" s="10">
        <f>IFERROR(VLOOKUP(ROW(源数据!A381)-1,源数据!A:AG,9,0),"")</f>
        <v/>
      </c>
      <c r="D396" s="35">
        <f>IFERROR(VLOOKUP(ROW(源数据!A381)-1,源数据!A:AG,8,0),"")</f>
        <v/>
      </c>
      <c r="E396" s="35">
        <f>IFERROR(VLOOKUP(ROW(源数据!A381)-1,源数据!A:AG,10,0),"")</f>
        <v/>
      </c>
      <c r="F396" s="10">
        <f>IFERROR(VLOOKUP(ROW(源数据!A381)-1,源数据!A:AG,11,0),"")</f>
        <v/>
      </c>
      <c r="G396" s="10">
        <f>IFERROR(VLOOKUP(ROW(源数据!A381)-1,源数据!A:AG,12,0),0)</f>
        <v/>
      </c>
      <c r="H396" s="17">
        <f>IFERROR(G396/F396,"")</f>
        <v/>
      </c>
      <c r="I396" s="17">
        <f>IFERROR(VLOOKUP(ROW(源数据!A381)-1,源数据!A:AG,21,0),"")</f>
        <v/>
      </c>
      <c r="J396" s="10">
        <f>IFERROR(VLOOKUP(ROW(源数据!A381)-1,源数据!A:AG,19,0),"")</f>
        <v/>
      </c>
      <c r="K396" s="17">
        <f>IFERROR(VLOOKUP(ROW(源数据!A381)-1,源数据!A:AG,21,0),0)</f>
        <v/>
      </c>
      <c r="L396" s="17">
        <f>IFERROR(VLOOKUP(ROW(源数据!A381)-1,源数据!A:AG,17,0),0)</f>
        <v/>
      </c>
      <c r="M396" s="51">
        <f>IFERROR(VLOOKUP(ROW(源数据!A381)-1,源数据!A:AG,15,0),"")</f>
        <v/>
      </c>
    </row>
    <row r="397">
      <c r="A397" s="10" t="n">
        <v>381</v>
      </c>
      <c r="B397" s="10">
        <f>IFERROR(VLOOKUP(ROW(源数据!A382)-1,源数据!A:AG,33,0),"")</f>
        <v/>
      </c>
      <c r="C397" s="10">
        <f>IFERROR(VLOOKUP(ROW(源数据!A382)-1,源数据!A:AG,9,0),"")</f>
        <v/>
      </c>
      <c r="D397" s="35">
        <f>IFERROR(VLOOKUP(ROW(源数据!A382)-1,源数据!A:AG,8,0),"")</f>
        <v/>
      </c>
      <c r="E397" s="35">
        <f>IFERROR(VLOOKUP(ROW(源数据!A382)-1,源数据!A:AG,10,0),"")</f>
        <v/>
      </c>
      <c r="F397" s="10">
        <f>IFERROR(VLOOKUP(ROW(源数据!A382)-1,源数据!A:AG,11,0),"")</f>
        <v/>
      </c>
      <c r="G397" s="10">
        <f>IFERROR(VLOOKUP(ROW(源数据!A382)-1,源数据!A:AG,12,0),0)</f>
        <v/>
      </c>
      <c r="H397" s="17">
        <f>IFERROR(G397/F397,"")</f>
        <v/>
      </c>
      <c r="I397" s="17">
        <f>IFERROR(VLOOKUP(ROW(源数据!A382)-1,源数据!A:AG,21,0),"")</f>
        <v/>
      </c>
      <c r="J397" s="10">
        <f>IFERROR(VLOOKUP(ROW(源数据!A382)-1,源数据!A:AG,19,0),"")</f>
        <v/>
      </c>
      <c r="K397" s="17">
        <f>IFERROR(VLOOKUP(ROW(源数据!A382)-1,源数据!A:AG,21,0),0)</f>
        <v/>
      </c>
      <c r="L397" s="17">
        <f>IFERROR(VLOOKUP(ROW(源数据!A382)-1,源数据!A:AG,17,0),0)</f>
        <v/>
      </c>
      <c r="M397" s="51">
        <f>IFERROR(VLOOKUP(ROW(源数据!A382)-1,源数据!A:AG,15,0),"")</f>
        <v/>
      </c>
    </row>
    <row r="398">
      <c r="A398" s="10" t="n">
        <v>382</v>
      </c>
      <c r="B398" s="10">
        <f>IFERROR(VLOOKUP(ROW(源数据!A383)-1,源数据!A:AG,33,0),"")</f>
        <v/>
      </c>
      <c r="C398" s="10">
        <f>IFERROR(VLOOKUP(ROW(源数据!A383)-1,源数据!A:AG,9,0),"")</f>
        <v/>
      </c>
      <c r="D398" s="35">
        <f>IFERROR(VLOOKUP(ROW(源数据!A383)-1,源数据!A:AG,8,0),"")</f>
        <v/>
      </c>
      <c r="E398" s="35">
        <f>IFERROR(VLOOKUP(ROW(源数据!A383)-1,源数据!A:AG,10,0),"")</f>
        <v/>
      </c>
      <c r="F398" s="10">
        <f>IFERROR(VLOOKUP(ROW(源数据!A383)-1,源数据!A:AG,11,0),"")</f>
        <v/>
      </c>
      <c r="G398" s="10">
        <f>IFERROR(VLOOKUP(ROW(源数据!A383)-1,源数据!A:AG,12,0),0)</f>
        <v/>
      </c>
      <c r="H398" s="17">
        <f>IFERROR(G398/F398,"")</f>
        <v/>
      </c>
      <c r="I398" s="17">
        <f>IFERROR(VLOOKUP(ROW(源数据!A383)-1,源数据!A:AG,21,0),"")</f>
        <v/>
      </c>
      <c r="J398" s="10">
        <f>IFERROR(VLOOKUP(ROW(源数据!A383)-1,源数据!A:AG,19,0),"")</f>
        <v/>
      </c>
      <c r="K398" s="17">
        <f>IFERROR(VLOOKUP(ROW(源数据!A383)-1,源数据!A:AG,21,0),0)</f>
        <v/>
      </c>
      <c r="L398" s="17">
        <f>IFERROR(VLOOKUP(ROW(源数据!A383)-1,源数据!A:AG,17,0),0)</f>
        <v/>
      </c>
      <c r="M398" s="51">
        <f>IFERROR(VLOOKUP(ROW(源数据!A383)-1,源数据!A:AG,15,0),"")</f>
        <v/>
      </c>
    </row>
    <row r="399">
      <c r="A399" s="10" t="n">
        <v>383</v>
      </c>
      <c r="B399" s="10">
        <f>IFERROR(VLOOKUP(ROW(源数据!A384)-1,源数据!A:AG,33,0),"")</f>
        <v/>
      </c>
      <c r="C399" s="10">
        <f>IFERROR(VLOOKUP(ROW(源数据!A384)-1,源数据!A:AG,9,0),"")</f>
        <v/>
      </c>
      <c r="D399" s="35">
        <f>IFERROR(VLOOKUP(ROW(源数据!A384)-1,源数据!A:AG,8,0),"")</f>
        <v/>
      </c>
      <c r="E399" s="35">
        <f>IFERROR(VLOOKUP(ROW(源数据!A384)-1,源数据!A:AG,10,0),"")</f>
        <v/>
      </c>
      <c r="F399" s="10">
        <f>IFERROR(VLOOKUP(ROW(源数据!A384)-1,源数据!A:AG,11,0),"")</f>
        <v/>
      </c>
      <c r="G399" s="10">
        <f>IFERROR(VLOOKUP(ROW(源数据!A384)-1,源数据!A:AG,12,0),0)</f>
        <v/>
      </c>
      <c r="H399" s="17">
        <f>IFERROR(G399/F399,"")</f>
        <v/>
      </c>
      <c r="I399" s="17">
        <f>IFERROR(VLOOKUP(ROW(源数据!A384)-1,源数据!A:AG,21,0),"")</f>
        <v/>
      </c>
      <c r="J399" s="10">
        <f>IFERROR(VLOOKUP(ROW(源数据!A384)-1,源数据!A:AG,19,0),"")</f>
        <v/>
      </c>
      <c r="K399" s="17">
        <f>IFERROR(VLOOKUP(ROW(源数据!A384)-1,源数据!A:AG,21,0),0)</f>
        <v/>
      </c>
      <c r="L399" s="17">
        <f>IFERROR(VLOOKUP(ROW(源数据!A384)-1,源数据!A:AG,17,0),0)</f>
        <v/>
      </c>
      <c r="M399" s="51">
        <f>IFERROR(VLOOKUP(ROW(源数据!A384)-1,源数据!A:AG,15,0),"")</f>
        <v/>
      </c>
    </row>
    <row r="400">
      <c r="A400" s="10" t="n">
        <v>384</v>
      </c>
      <c r="B400" s="10">
        <f>IFERROR(VLOOKUP(ROW(源数据!A385)-1,源数据!A:AG,33,0),"")</f>
        <v/>
      </c>
      <c r="C400" s="10">
        <f>IFERROR(VLOOKUP(ROW(源数据!A385)-1,源数据!A:AG,9,0),"")</f>
        <v/>
      </c>
      <c r="D400" s="35">
        <f>IFERROR(VLOOKUP(ROW(源数据!A385)-1,源数据!A:AG,8,0),"")</f>
        <v/>
      </c>
      <c r="E400" s="35">
        <f>IFERROR(VLOOKUP(ROW(源数据!A385)-1,源数据!A:AG,10,0),"")</f>
        <v/>
      </c>
      <c r="F400" s="10">
        <f>IFERROR(VLOOKUP(ROW(源数据!A385)-1,源数据!A:AG,11,0),"")</f>
        <v/>
      </c>
      <c r="G400" s="10">
        <f>IFERROR(VLOOKUP(ROW(源数据!A385)-1,源数据!A:AG,12,0),0)</f>
        <v/>
      </c>
      <c r="H400" s="17">
        <f>IFERROR(G400/F400,"")</f>
        <v/>
      </c>
      <c r="I400" s="17">
        <f>IFERROR(VLOOKUP(ROW(源数据!A385)-1,源数据!A:AG,21,0),"")</f>
        <v/>
      </c>
      <c r="J400" s="10">
        <f>IFERROR(VLOOKUP(ROW(源数据!A385)-1,源数据!A:AG,19,0),"")</f>
        <v/>
      </c>
      <c r="K400" s="17">
        <f>IFERROR(VLOOKUP(ROW(源数据!A385)-1,源数据!A:AG,21,0),0)</f>
        <v/>
      </c>
      <c r="L400" s="17">
        <f>IFERROR(VLOOKUP(ROW(源数据!A385)-1,源数据!A:AG,17,0),0)</f>
        <v/>
      </c>
      <c r="M400" s="51">
        <f>IFERROR(VLOOKUP(ROW(源数据!A385)-1,源数据!A:AG,15,0),"")</f>
        <v/>
      </c>
    </row>
    <row r="401">
      <c r="A401" s="10" t="n">
        <v>385</v>
      </c>
      <c r="B401" s="10">
        <f>IFERROR(VLOOKUP(ROW(源数据!A386)-1,源数据!A:AG,33,0),"")</f>
        <v/>
      </c>
      <c r="C401" s="10">
        <f>IFERROR(VLOOKUP(ROW(源数据!A386)-1,源数据!A:AG,9,0),"")</f>
        <v/>
      </c>
      <c r="D401" s="35">
        <f>IFERROR(VLOOKUP(ROW(源数据!A386)-1,源数据!A:AG,8,0),"")</f>
        <v/>
      </c>
      <c r="E401" s="35">
        <f>IFERROR(VLOOKUP(ROW(源数据!A386)-1,源数据!A:AG,10,0),"")</f>
        <v/>
      </c>
      <c r="F401" s="10">
        <f>IFERROR(VLOOKUP(ROW(源数据!A386)-1,源数据!A:AG,11,0),"")</f>
        <v/>
      </c>
      <c r="G401" s="10">
        <f>IFERROR(VLOOKUP(ROW(源数据!A386)-1,源数据!A:AG,12,0),0)</f>
        <v/>
      </c>
      <c r="H401" s="17">
        <f>IFERROR(G401/F401,"")</f>
        <v/>
      </c>
      <c r="I401" s="17">
        <f>IFERROR(VLOOKUP(ROW(源数据!A386)-1,源数据!A:AG,21,0),"")</f>
        <v/>
      </c>
      <c r="J401" s="10">
        <f>IFERROR(VLOOKUP(ROW(源数据!A386)-1,源数据!A:AG,19,0),"")</f>
        <v/>
      </c>
      <c r="K401" s="17">
        <f>IFERROR(VLOOKUP(ROW(源数据!A386)-1,源数据!A:AG,21,0),0)</f>
        <v/>
      </c>
      <c r="L401" s="17">
        <f>IFERROR(VLOOKUP(ROW(源数据!A386)-1,源数据!A:AG,17,0),0)</f>
        <v/>
      </c>
      <c r="M401" s="51">
        <f>IFERROR(VLOOKUP(ROW(源数据!A386)-1,源数据!A:AG,15,0),"")</f>
        <v/>
      </c>
    </row>
    <row r="402">
      <c r="A402" s="10" t="n">
        <v>386</v>
      </c>
      <c r="B402" s="10">
        <f>IFERROR(VLOOKUP(ROW(源数据!A387)-1,源数据!A:AG,33,0),"")</f>
        <v/>
      </c>
      <c r="C402" s="10">
        <f>IFERROR(VLOOKUP(ROW(源数据!A387)-1,源数据!A:AG,9,0),"")</f>
        <v/>
      </c>
      <c r="D402" s="35">
        <f>IFERROR(VLOOKUP(ROW(源数据!A387)-1,源数据!A:AG,8,0),"")</f>
        <v/>
      </c>
      <c r="E402" s="35">
        <f>IFERROR(VLOOKUP(ROW(源数据!A387)-1,源数据!A:AG,10,0),"")</f>
        <v/>
      </c>
      <c r="F402" s="10">
        <f>IFERROR(VLOOKUP(ROW(源数据!A387)-1,源数据!A:AG,11,0),"")</f>
        <v/>
      </c>
      <c r="G402" s="10">
        <f>IFERROR(VLOOKUP(ROW(源数据!A387)-1,源数据!A:AG,12,0),0)</f>
        <v/>
      </c>
      <c r="H402" s="17">
        <f>IFERROR(G402/F402,"")</f>
        <v/>
      </c>
      <c r="I402" s="17">
        <f>IFERROR(VLOOKUP(ROW(源数据!A387)-1,源数据!A:AG,21,0),"")</f>
        <v/>
      </c>
      <c r="J402" s="10">
        <f>IFERROR(VLOOKUP(ROW(源数据!A387)-1,源数据!A:AG,19,0),"")</f>
        <v/>
      </c>
      <c r="K402" s="17">
        <f>IFERROR(VLOOKUP(ROW(源数据!A387)-1,源数据!A:AG,21,0),0)</f>
        <v/>
      </c>
      <c r="L402" s="17">
        <f>IFERROR(VLOOKUP(ROW(源数据!A387)-1,源数据!A:AG,17,0),0)</f>
        <v/>
      </c>
      <c r="M402" s="51">
        <f>IFERROR(VLOOKUP(ROW(源数据!A387)-1,源数据!A:AG,15,0),"")</f>
        <v/>
      </c>
    </row>
    <row r="403">
      <c r="A403" s="10" t="n">
        <v>387</v>
      </c>
      <c r="B403" s="10">
        <f>IFERROR(VLOOKUP(ROW(源数据!A388)-1,源数据!A:AG,33,0),"")</f>
        <v/>
      </c>
      <c r="C403" s="10">
        <f>IFERROR(VLOOKUP(ROW(源数据!A388)-1,源数据!A:AG,9,0),"")</f>
        <v/>
      </c>
      <c r="D403" s="35">
        <f>IFERROR(VLOOKUP(ROW(源数据!A388)-1,源数据!A:AG,8,0),"")</f>
        <v/>
      </c>
      <c r="E403" s="35">
        <f>IFERROR(VLOOKUP(ROW(源数据!A388)-1,源数据!A:AG,10,0),"")</f>
        <v/>
      </c>
      <c r="F403" s="10">
        <f>IFERROR(VLOOKUP(ROW(源数据!A388)-1,源数据!A:AG,11,0),"")</f>
        <v/>
      </c>
      <c r="G403" s="10">
        <f>IFERROR(VLOOKUP(ROW(源数据!A388)-1,源数据!A:AG,12,0),0)</f>
        <v/>
      </c>
      <c r="H403" s="17">
        <f>IFERROR(G403/F403,"")</f>
        <v/>
      </c>
      <c r="I403" s="17">
        <f>IFERROR(VLOOKUP(ROW(源数据!A388)-1,源数据!A:AG,21,0),"")</f>
        <v/>
      </c>
      <c r="J403" s="10">
        <f>IFERROR(VLOOKUP(ROW(源数据!A388)-1,源数据!A:AG,19,0),"")</f>
        <v/>
      </c>
      <c r="K403" s="17">
        <f>IFERROR(VLOOKUP(ROW(源数据!A388)-1,源数据!A:AG,21,0),0)</f>
        <v/>
      </c>
      <c r="L403" s="17">
        <f>IFERROR(VLOOKUP(ROW(源数据!A388)-1,源数据!A:AG,17,0),0)</f>
        <v/>
      </c>
      <c r="M403" s="51">
        <f>IFERROR(VLOOKUP(ROW(源数据!A388)-1,源数据!A:AG,15,0),"")</f>
        <v/>
      </c>
    </row>
    <row r="404">
      <c r="A404" s="10" t="n">
        <v>388</v>
      </c>
      <c r="B404" s="10">
        <f>IFERROR(VLOOKUP(ROW(源数据!A389)-1,源数据!A:AG,33,0),"")</f>
        <v/>
      </c>
      <c r="C404" s="10">
        <f>IFERROR(VLOOKUP(ROW(源数据!A389)-1,源数据!A:AG,9,0),"")</f>
        <v/>
      </c>
      <c r="D404" s="35">
        <f>IFERROR(VLOOKUP(ROW(源数据!A389)-1,源数据!A:AG,8,0),"")</f>
        <v/>
      </c>
      <c r="E404" s="35">
        <f>IFERROR(VLOOKUP(ROW(源数据!A389)-1,源数据!A:AG,10,0),"")</f>
        <v/>
      </c>
      <c r="F404" s="10">
        <f>IFERROR(VLOOKUP(ROW(源数据!A389)-1,源数据!A:AG,11,0),"")</f>
        <v/>
      </c>
      <c r="G404" s="10">
        <f>IFERROR(VLOOKUP(ROW(源数据!A389)-1,源数据!A:AG,12,0),0)</f>
        <v/>
      </c>
      <c r="H404" s="17">
        <f>IFERROR(G404/F404,"")</f>
        <v/>
      </c>
      <c r="I404" s="17">
        <f>IFERROR(VLOOKUP(ROW(源数据!A389)-1,源数据!A:AG,21,0),"")</f>
        <v/>
      </c>
      <c r="J404" s="10">
        <f>IFERROR(VLOOKUP(ROW(源数据!A389)-1,源数据!A:AG,19,0),"")</f>
        <v/>
      </c>
      <c r="K404" s="17">
        <f>IFERROR(VLOOKUP(ROW(源数据!A389)-1,源数据!A:AG,21,0),0)</f>
        <v/>
      </c>
      <c r="L404" s="17">
        <f>IFERROR(VLOOKUP(ROW(源数据!A389)-1,源数据!A:AG,17,0),0)</f>
        <v/>
      </c>
      <c r="M404" s="51">
        <f>IFERROR(VLOOKUP(ROW(源数据!A389)-1,源数据!A:AG,15,0),"")</f>
        <v/>
      </c>
    </row>
    <row r="405">
      <c r="A405" s="10" t="n">
        <v>389</v>
      </c>
      <c r="B405" s="10">
        <f>IFERROR(VLOOKUP(ROW(源数据!A390)-1,源数据!A:AG,33,0),"")</f>
        <v/>
      </c>
      <c r="C405" s="10">
        <f>IFERROR(VLOOKUP(ROW(源数据!A390)-1,源数据!A:AG,9,0),"")</f>
        <v/>
      </c>
      <c r="D405" s="35">
        <f>IFERROR(VLOOKUP(ROW(源数据!A390)-1,源数据!A:AG,8,0),"")</f>
        <v/>
      </c>
      <c r="E405" s="35">
        <f>IFERROR(VLOOKUP(ROW(源数据!A390)-1,源数据!A:AG,10,0),"")</f>
        <v/>
      </c>
      <c r="F405" s="10">
        <f>IFERROR(VLOOKUP(ROW(源数据!A390)-1,源数据!A:AG,11,0),"")</f>
        <v/>
      </c>
      <c r="G405" s="10">
        <f>IFERROR(VLOOKUP(ROW(源数据!A390)-1,源数据!A:AG,12,0),0)</f>
        <v/>
      </c>
      <c r="H405" s="17">
        <f>IFERROR(G405/F405,"")</f>
        <v/>
      </c>
      <c r="I405" s="17">
        <f>IFERROR(VLOOKUP(ROW(源数据!A390)-1,源数据!A:AG,21,0),"")</f>
        <v/>
      </c>
      <c r="J405" s="10">
        <f>IFERROR(VLOOKUP(ROW(源数据!A390)-1,源数据!A:AG,19,0),"")</f>
        <v/>
      </c>
      <c r="K405" s="17">
        <f>IFERROR(VLOOKUP(ROW(源数据!A390)-1,源数据!A:AG,21,0),0)</f>
        <v/>
      </c>
      <c r="L405" s="17">
        <f>IFERROR(VLOOKUP(ROW(源数据!A390)-1,源数据!A:AG,17,0),0)</f>
        <v/>
      </c>
      <c r="M405" s="51">
        <f>IFERROR(VLOOKUP(ROW(源数据!A390)-1,源数据!A:AG,15,0),"")</f>
        <v/>
      </c>
    </row>
    <row r="406">
      <c r="A406" s="10" t="n">
        <v>390</v>
      </c>
      <c r="B406" s="10">
        <f>IFERROR(VLOOKUP(ROW(源数据!A391)-1,源数据!A:AG,33,0),"")</f>
        <v/>
      </c>
      <c r="C406" s="10">
        <f>IFERROR(VLOOKUP(ROW(源数据!A391)-1,源数据!A:AG,9,0),"")</f>
        <v/>
      </c>
      <c r="D406" s="35">
        <f>IFERROR(VLOOKUP(ROW(源数据!A391)-1,源数据!A:AG,8,0),"")</f>
        <v/>
      </c>
      <c r="E406" s="35">
        <f>IFERROR(VLOOKUP(ROW(源数据!A391)-1,源数据!A:AG,10,0),"")</f>
        <v/>
      </c>
      <c r="F406" s="10">
        <f>IFERROR(VLOOKUP(ROW(源数据!A391)-1,源数据!A:AG,11,0),"")</f>
        <v/>
      </c>
      <c r="G406" s="10">
        <f>IFERROR(VLOOKUP(ROW(源数据!A391)-1,源数据!A:AG,12,0),0)</f>
        <v/>
      </c>
      <c r="H406" s="17">
        <f>IFERROR(G406/F406,"")</f>
        <v/>
      </c>
      <c r="I406" s="17">
        <f>IFERROR(VLOOKUP(ROW(源数据!A391)-1,源数据!A:AG,21,0),"")</f>
        <v/>
      </c>
      <c r="J406" s="10">
        <f>IFERROR(VLOOKUP(ROW(源数据!A391)-1,源数据!A:AG,19,0),"")</f>
        <v/>
      </c>
      <c r="K406" s="17">
        <f>IFERROR(VLOOKUP(ROW(源数据!A391)-1,源数据!A:AG,21,0),0)</f>
        <v/>
      </c>
      <c r="L406" s="17">
        <f>IFERROR(VLOOKUP(ROW(源数据!A391)-1,源数据!A:AG,17,0),0)</f>
        <v/>
      </c>
      <c r="M406" s="51">
        <f>IFERROR(VLOOKUP(ROW(源数据!A391)-1,源数据!A:AG,15,0),"")</f>
        <v/>
      </c>
    </row>
    <row r="407">
      <c r="A407" s="10" t="n">
        <v>391</v>
      </c>
      <c r="B407" s="10">
        <f>IFERROR(VLOOKUP(ROW(源数据!A392)-1,源数据!A:AG,33,0),"")</f>
        <v/>
      </c>
      <c r="C407" s="10">
        <f>IFERROR(VLOOKUP(ROW(源数据!A392)-1,源数据!A:AG,9,0),"")</f>
        <v/>
      </c>
      <c r="D407" s="35">
        <f>IFERROR(VLOOKUP(ROW(源数据!A392)-1,源数据!A:AG,8,0),"")</f>
        <v/>
      </c>
      <c r="E407" s="35">
        <f>IFERROR(VLOOKUP(ROW(源数据!A392)-1,源数据!A:AG,10,0),"")</f>
        <v/>
      </c>
      <c r="F407" s="10">
        <f>IFERROR(VLOOKUP(ROW(源数据!A392)-1,源数据!A:AG,11,0),"")</f>
        <v/>
      </c>
      <c r="G407" s="10">
        <f>IFERROR(VLOOKUP(ROW(源数据!A392)-1,源数据!A:AG,12,0),0)</f>
        <v/>
      </c>
      <c r="H407" s="17">
        <f>IFERROR(G407/F407,"")</f>
        <v/>
      </c>
      <c r="I407" s="17">
        <f>IFERROR(VLOOKUP(ROW(源数据!A392)-1,源数据!A:AG,21,0),"")</f>
        <v/>
      </c>
      <c r="J407" s="10">
        <f>IFERROR(VLOOKUP(ROW(源数据!A392)-1,源数据!A:AG,19,0),"")</f>
        <v/>
      </c>
      <c r="K407" s="17">
        <f>IFERROR(VLOOKUP(ROW(源数据!A392)-1,源数据!A:AG,21,0),0)</f>
        <v/>
      </c>
      <c r="L407" s="17">
        <f>IFERROR(VLOOKUP(ROW(源数据!A392)-1,源数据!A:AG,17,0),0)</f>
        <v/>
      </c>
      <c r="M407" s="51">
        <f>IFERROR(VLOOKUP(ROW(源数据!A392)-1,源数据!A:AG,15,0),"")</f>
        <v/>
      </c>
    </row>
    <row r="408">
      <c r="A408" s="10" t="n">
        <v>392</v>
      </c>
      <c r="B408" s="10">
        <f>IFERROR(VLOOKUP(ROW(源数据!A393)-1,源数据!A:AG,33,0),"")</f>
        <v/>
      </c>
      <c r="C408" s="10">
        <f>IFERROR(VLOOKUP(ROW(源数据!A393)-1,源数据!A:AG,9,0),"")</f>
        <v/>
      </c>
      <c r="D408" s="35">
        <f>IFERROR(VLOOKUP(ROW(源数据!A393)-1,源数据!A:AG,8,0),"")</f>
        <v/>
      </c>
      <c r="E408" s="35">
        <f>IFERROR(VLOOKUP(ROW(源数据!A393)-1,源数据!A:AG,10,0),"")</f>
        <v/>
      </c>
      <c r="F408" s="10">
        <f>IFERROR(VLOOKUP(ROW(源数据!A393)-1,源数据!A:AG,11,0),"")</f>
        <v/>
      </c>
      <c r="G408" s="10">
        <f>IFERROR(VLOOKUP(ROW(源数据!A393)-1,源数据!A:AG,12,0),0)</f>
        <v/>
      </c>
      <c r="H408" s="17">
        <f>IFERROR(G408/F408,"")</f>
        <v/>
      </c>
      <c r="I408" s="17">
        <f>IFERROR(VLOOKUP(ROW(源数据!A393)-1,源数据!A:AG,21,0),"")</f>
        <v/>
      </c>
      <c r="J408" s="10">
        <f>IFERROR(VLOOKUP(ROW(源数据!A393)-1,源数据!A:AG,19,0),"")</f>
        <v/>
      </c>
      <c r="K408" s="17">
        <f>IFERROR(VLOOKUP(ROW(源数据!A393)-1,源数据!A:AG,21,0),0)</f>
        <v/>
      </c>
      <c r="L408" s="17">
        <f>IFERROR(VLOOKUP(ROW(源数据!A393)-1,源数据!A:AG,17,0),0)</f>
        <v/>
      </c>
      <c r="M408" s="51">
        <f>IFERROR(VLOOKUP(ROW(源数据!A393)-1,源数据!A:AG,15,0),"")</f>
        <v/>
      </c>
    </row>
    <row r="409">
      <c r="A409" s="10" t="n">
        <v>393</v>
      </c>
      <c r="B409" s="10">
        <f>IFERROR(VLOOKUP(ROW(源数据!A394)-1,源数据!A:AG,33,0),"")</f>
        <v/>
      </c>
      <c r="C409" s="10">
        <f>IFERROR(VLOOKUP(ROW(源数据!A394)-1,源数据!A:AG,9,0),"")</f>
        <v/>
      </c>
      <c r="D409" s="35">
        <f>IFERROR(VLOOKUP(ROW(源数据!A394)-1,源数据!A:AG,8,0),"")</f>
        <v/>
      </c>
      <c r="E409" s="35">
        <f>IFERROR(VLOOKUP(ROW(源数据!A394)-1,源数据!A:AG,10,0),"")</f>
        <v/>
      </c>
      <c r="F409" s="10">
        <f>IFERROR(VLOOKUP(ROW(源数据!A394)-1,源数据!A:AG,11,0),"")</f>
        <v/>
      </c>
      <c r="G409" s="10">
        <f>IFERROR(VLOOKUP(ROW(源数据!A394)-1,源数据!A:AG,12,0),0)</f>
        <v/>
      </c>
      <c r="H409" s="17">
        <f>IFERROR(G409/F409,"")</f>
        <v/>
      </c>
      <c r="I409" s="17">
        <f>IFERROR(VLOOKUP(ROW(源数据!A394)-1,源数据!A:AG,21,0),"")</f>
        <v/>
      </c>
      <c r="J409" s="10">
        <f>IFERROR(VLOOKUP(ROW(源数据!A394)-1,源数据!A:AG,19,0),"")</f>
        <v/>
      </c>
      <c r="K409" s="17">
        <f>IFERROR(VLOOKUP(ROW(源数据!A394)-1,源数据!A:AG,21,0),0)</f>
        <v/>
      </c>
      <c r="L409" s="17">
        <f>IFERROR(VLOOKUP(ROW(源数据!A394)-1,源数据!A:AG,17,0),0)</f>
        <v/>
      </c>
      <c r="M409" s="51">
        <f>IFERROR(VLOOKUP(ROW(源数据!A394)-1,源数据!A:AG,15,0),"")</f>
        <v/>
      </c>
    </row>
    <row r="410">
      <c r="A410" s="10" t="n">
        <v>394</v>
      </c>
      <c r="B410" s="10">
        <f>IFERROR(VLOOKUP(ROW(源数据!A395)-1,源数据!A:AG,33,0),"")</f>
        <v/>
      </c>
      <c r="C410" s="10">
        <f>IFERROR(VLOOKUP(ROW(源数据!A395)-1,源数据!A:AG,9,0),"")</f>
        <v/>
      </c>
      <c r="D410" s="35">
        <f>IFERROR(VLOOKUP(ROW(源数据!A395)-1,源数据!A:AG,8,0),"")</f>
        <v/>
      </c>
      <c r="E410" s="35">
        <f>IFERROR(VLOOKUP(ROW(源数据!A395)-1,源数据!A:AG,10,0),"")</f>
        <v/>
      </c>
      <c r="F410" s="10">
        <f>IFERROR(VLOOKUP(ROW(源数据!A395)-1,源数据!A:AG,11,0),"")</f>
        <v/>
      </c>
      <c r="G410" s="10">
        <f>IFERROR(VLOOKUP(ROW(源数据!A395)-1,源数据!A:AG,12,0),0)</f>
        <v/>
      </c>
      <c r="H410" s="17">
        <f>IFERROR(G410/F410,"")</f>
        <v/>
      </c>
      <c r="I410" s="17">
        <f>IFERROR(VLOOKUP(ROW(源数据!A395)-1,源数据!A:AG,21,0),"")</f>
        <v/>
      </c>
      <c r="J410" s="10">
        <f>IFERROR(VLOOKUP(ROW(源数据!A395)-1,源数据!A:AG,19,0),"")</f>
        <v/>
      </c>
      <c r="K410" s="17">
        <f>IFERROR(VLOOKUP(ROW(源数据!A395)-1,源数据!A:AG,21,0),0)</f>
        <v/>
      </c>
      <c r="L410" s="17">
        <f>IFERROR(VLOOKUP(ROW(源数据!A395)-1,源数据!A:AG,17,0),0)</f>
        <v/>
      </c>
      <c r="M410" s="51">
        <f>IFERROR(VLOOKUP(ROW(源数据!A395)-1,源数据!A:AG,15,0),"")</f>
        <v/>
      </c>
    </row>
    <row r="411">
      <c r="A411" s="10" t="n">
        <v>395</v>
      </c>
      <c r="B411" s="10">
        <f>IFERROR(VLOOKUP(ROW(源数据!A396)-1,源数据!A:AG,33,0),"")</f>
        <v/>
      </c>
      <c r="C411" s="10">
        <f>IFERROR(VLOOKUP(ROW(源数据!A396)-1,源数据!A:AG,9,0),"")</f>
        <v/>
      </c>
      <c r="D411" s="35">
        <f>IFERROR(VLOOKUP(ROW(源数据!A396)-1,源数据!A:AG,8,0),"")</f>
        <v/>
      </c>
      <c r="E411" s="35">
        <f>IFERROR(VLOOKUP(ROW(源数据!A396)-1,源数据!A:AG,10,0),"")</f>
        <v/>
      </c>
      <c r="F411" s="10">
        <f>IFERROR(VLOOKUP(ROW(源数据!A396)-1,源数据!A:AG,11,0),"")</f>
        <v/>
      </c>
      <c r="G411" s="10">
        <f>IFERROR(VLOOKUP(ROW(源数据!A396)-1,源数据!A:AG,12,0),0)</f>
        <v/>
      </c>
      <c r="H411" s="17">
        <f>IFERROR(G411/F411,"")</f>
        <v/>
      </c>
      <c r="I411" s="17">
        <f>IFERROR(VLOOKUP(ROW(源数据!A396)-1,源数据!A:AG,21,0),"")</f>
        <v/>
      </c>
      <c r="J411" s="10">
        <f>IFERROR(VLOOKUP(ROW(源数据!A396)-1,源数据!A:AG,19,0),"")</f>
        <v/>
      </c>
      <c r="K411" s="17">
        <f>IFERROR(VLOOKUP(ROW(源数据!A396)-1,源数据!A:AG,21,0),0)</f>
        <v/>
      </c>
      <c r="L411" s="17">
        <f>IFERROR(VLOOKUP(ROW(源数据!A396)-1,源数据!A:AG,17,0),0)</f>
        <v/>
      </c>
      <c r="M411" s="51">
        <f>IFERROR(VLOOKUP(ROW(源数据!A396)-1,源数据!A:AG,15,0),"")</f>
        <v/>
      </c>
    </row>
    <row r="412">
      <c r="A412" s="10" t="n">
        <v>396</v>
      </c>
      <c r="B412" s="10">
        <f>IFERROR(VLOOKUP(ROW(源数据!A397)-1,源数据!A:AG,33,0),"")</f>
        <v/>
      </c>
      <c r="C412" s="10">
        <f>IFERROR(VLOOKUP(ROW(源数据!A397)-1,源数据!A:AG,9,0),"")</f>
        <v/>
      </c>
      <c r="D412" s="35">
        <f>IFERROR(VLOOKUP(ROW(源数据!A397)-1,源数据!A:AG,8,0),"")</f>
        <v/>
      </c>
      <c r="E412" s="35">
        <f>IFERROR(VLOOKUP(ROW(源数据!A397)-1,源数据!A:AG,10,0),"")</f>
        <v/>
      </c>
      <c r="F412" s="10">
        <f>IFERROR(VLOOKUP(ROW(源数据!A397)-1,源数据!A:AG,11,0),"")</f>
        <v/>
      </c>
      <c r="G412" s="10">
        <f>IFERROR(VLOOKUP(ROW(源数据!A397)-1,源数据!A:AG,12,0),0)</f>
        <v/>
      </c>
      <c r="H412" s="17">
        <f>IFERROR(G412/F412,"")</f>
        <v/>
      </c>
      <c r="I412" s="17">
        <f>IFERROR(VLOOKUP(ROW(源数据!A397)-1,源数据!A:AG,21,0),"")</f>
        <v/>
      </c>
      <c r="J412" s="10">
        <f>IFERROR(VLOOKUP(ROW(源数据!A397)-1,源数据!A:AG,19,0),"")</f>
        <v/>
      </c>
      <c r="K412" s="17">
        <f>IFERROR(VLOOKUP(ROW(源数据!A397)-1,源数据!A:AG,21,0),0)</f>
        <v/>
      </c>
      <c r="L412" s="17">
        <f>IFERROR(VLOOKUP(ROW(源数据!A397)-1,源数据!A:AG,17,0),0)</f>
        <v/>
      </c>
      <c r="M412" s="51">
        <f>IFERROR(VLOOKUP(ROW(源数据!A397)-1,源数据!A:AG,15,0),"")</f>
        <v/>
      </c>
    </row>
    <row r="413">
      <c r="A413" s="10" t="n">
        <v>397</v>
      </c>
      <c r="B413" s="10">
        <f>IFERROR(VLOOKUP(ROW(源数据!A398)-1,源数据!A:AG,33,0),"")</f>
        <v/>
      </c>
      <c r="C413" s="10">
        <f>IFERROR(VLOOKUP(ROW(源数据!A398)-1,源数据!A:AG,9,0),"")</f>
        <v/>
      </c>
      <c r="D413" s="35">
        <f>IFERROR(VLOOKUP(ROW(源数据!A398)-1,源数据!A:AG,8,0),"")</f>
        <v/>
      </c>
      <c r="E413" s="35">
        <f>IFERROR(VLOOKUP(ROW(源数据!A398)-1,源数据!A:AG,10,0),"")</f>
        <v/>
      </c>
      <c r="F413" s="10">
        <f>IFERROR(VLOOKUP(ROW(源数据!A398)-1,源数据!A:AG,11,0),"")</f>
        <v/>
      </c>
      <c r="G413" s="10">
        <f>IFERROR(VLOOKUP(ROW(源数据!A398)-1,源数据!A:AG,12,0),0)</f>
        <v/>
      </c>
      <c r="H413" s="17">
        <f>IFERROR(G413/F413,"")</f>
        <v/>
      </c>
      <c r="I413" s="17">
        <f>IFERROR(VLOOKUP(ROW(源数据!A398)-1,源数据!A:AG,21,0),"")</f>
        <v/>
      </c>
      <c r="J413" s="10">
        <f>IFERROR(VLOOKUP(ROW(源数据!A398)-1,源数据!A:AG,19,0),"")</f>
        <v/>
      </c>
      <c r="K413" s="17">
        <f>IFERROR(VLOOKUP(ROW(源数据!A398)-1,源数据!A:AG,21,0),0)</f>
        <v/>
      </c>
      <c r="L413" s="17">
        <f>IFERROR(VLOOKUP(ROW(源数据!A398)-1,源数据!A:AG,17,0),0)</f>
        <v/>
      </c>
      <c r="M413" s="51">
        <f>IFERROR(VLOOKUP(ROW(源数据!A398)-1,源数据!A:AG,15,0),"")</f>
        <v/>
      </c>
    </row>
    <row r="414">
      <c r="A414" s="10" t="n">
        <v>398</v>
      </c>
      <c r="B414" s="10">
        <f>IFERROR(VLOOKUP(ROW(源数据!A399)-1,源数据!A:AG,33,0),"")</f>
        <v/>
      </c>
      <c r="C414" s="10">
        <f>IFERROR(VLOOKUP(ROW(源数据!A399)-1,源数据!A:AG,9,0),"")</f>
        <v/>
      </c>
      <c r="D414" s="35">
        <f>IFERROR(VLOOKUP(ROW(源数据!A399)-1,源数据!A:AG,8,0),"")</f>
        <v/>
      </c>
      <c r="E414" s="35">
        <f>IFERROR(VLOOKUP(ROW(源数据!A399)-1,源数据!A:AG,10,0),"")</f>
        <v/>
      </c>
      <c r="F414" s="10">
        <f>IFERROR(VLOOKUP(ROW(源数据!A399)-1,源数据!A:AG,11,0),"")</f>
        <v/>
      </c>
      <c r="G414" s="10">
        <f>IFERROR(VLOOKUP(ROW(源数据!A399)-1,源数据!A:AG,12,0),0)</f>
        <v/>
      </c>
      <c r="H414" s="17">
        <f>IFERROR(G414/F414,"")</f>
        <v/>
      </c>
      <c r="I414" s="17">
        <f>IFERROR(VLOOKUP(ROW(源数据!A399)-1,源数据!A:AG,21,0),"")</f>
        <v/>
      </c>
      <c r="J414" s="10">
        <f>IFERROR(VLOOKUP(ROW(源数据!A399)-1,源数据!A:AG,19,0),"")</f>
        <v/>
      </c>
      <c r="K414" s="17">
        <f>IFERROR(VLOOKUP(ROW(源数据!A399)-1,源数据!A:AG,21,0),0)</f>
        <v/>
      </c>
      <c r="L414" s="17">
        <f>IFERROR(VLOOKUP(ROW(源数据!A399)-1,源数据!A:AG,17,0),0)</f>
        <v/>
      </c>
      <c r="M414" s="51">
        <f>IFERROR(VLOOKUP(ROW(源数据!A399)-1,源数据!A:AG,15,0),"")</f>
        <v/>
      </c>
    </row>
    <row r="415">
      <c r="A415" s="10" t="n">
        <v>399</v>
      </c>
      <c r="B415" s="10">
        <f>IFERROR(VLOOKUP(ROW(源数据!A400)-1,源数据!A:AG,33,0),"")</f>
        <v/>
      </c>
      <c r="C415" s="10">
        <f>IFERROR(VLOOKUP(ROW(源数据!A400)-1,源数据!A:AG,9,0),"")</f>
        <v/>
      </c>
      <c r="D415" s="35">
        <f>IFERROR(VLOOKUP(ROW(源数据!A400)-1,源数据!A:AG,8,0),"")</f>
        <v/>
      </c>
      <c r="E415" s="35">
        <f>IFERROR(VLOOKUP(ROW(源数据!A400)-1,源数据!A:AG,10,0),"")</f>
        <v/>
      </c>
      <c r="F415" s="10">
        <f>IFERROR(VLOOKUP(ROW(源数据!A400)-1,源数据!A:AG,11,0),"")</f>
        <v/>
      </c>
      <c r="G415" s="10">
        <f>IFERROR(VLOOKUP(ROW(源数据!A400)-1,源数据!A:AG,12,0),0)</f>
        <v/>
      </c>
      <c r="H415" s="17">
        <f>IFERROR(G415/F415,"")</f>
        <v/>
      </c>
      <c r="I415" s="17">
        <f>IFERROR(VLOOKUP(ROW(源数据!A400)-1,源数据!A:AG,21,0),"")</f>
        <v/>
      </c>
      <c r="J415" s="10">
        <f>IFERROR(VLOOKUP(ROW(源数据!A400)-1,源数据!A:AG,19,0),"")</f>
        <v/>
      </c>
      <c r="K415" s="17">
        <f>IFERROR(VLOOKUP(ROW(源数据!A400)-1,源数据!A:AG,21,0),0)</f>
        <v/>
      </c>
      <c r="L415" s="17">
        <f>IFERROR(VLOOKUP(ROW(源数据!A400)-1,源数据!A:AG,17,0),0)</f>
        <v/>
      </c>
      <c r="M415" s="51">
        <f>IFERROR(VLOOKUP(ROW(源数据!A400)-1,源数据!A:AG,15,0),"")</f>
        <v/>
      </c>
    </row>
    <row r="416">
      <c r="A416" s="10" t="n">
        <v>400</v>
      </c>
      <c r="B416" s="10">
        <f>IFERROR(VLOOKUP(ROW(源数据!A401)-1,源数据!A:AG,33,0),"")</f>
        <v/>
      </c>
      <c r="C416" s="10">
        <f>IFERROR(VLOOKUP(ROW(源数据!A401)-1,源数据!A:AG,9,0),"")</f>
        <v/>
      </c>
      <c r="D416" s="35">
        <f>IFERROR(VLOOKUP(ROW(源数据!A401)-1,源数据!A:AG,8,0),"")</f>
        <v/>
      </c>
      <c r="E416" s="35">
        <f>IFERROR(VLOOKUP(ROW(源数据!A401)-1,源数据!A:AG,10,0),"")</f>
        <v/>
      </c>
      <c r="F416" s="10">
        <f>IFERROR(VLOOKUP(ROW(源数据!A401)-1,源数据!A:AG,11,0),"")</f>
        <v/>
      </c>
      <c r="G416" s="10">
        <f>IFERROR(VLOOKUP(ROW(源数据!A401)-1,源数据!A:AG,12,0),0)</f>
        <v/>
      </c>
      <c r="H416" s="17">
        <f>IFERROR(G416/F416,"")</f>
        <v/>
      </c>
      <c r="I416" s="17">
        <f>IFERROR(VLOOKUP(ROW(源数据!A401)-1,源数据!A:AG,21,0),"")</f>
        <v/>
      </c>
      <c r="J416" s="10">
        <f>IFERROR(VLOOKUP(ROW(源数据!A401)-1,源数据!A:AG,19,0),"")</f>
        <v/>
      </c>
      <c r="K416" s="17">
        <f>IFERROR(VLOOKUP(ROW(源数据!A401)-1,源数据!A:AG,21,0),0)</f>
        <v/>
      </c>
      <c r="L416" s="17">
        <f>IFERROR(VLOOKUP(ROW(源数据!A401)-1,源数据!A:AG,17,0),0)</f>
        <v/>
      </c>
      <c r="M416" s="51">
        <f>IFERROR(VLOOKUP(ROW(源数据!A401)-1,源数据!A:AG,15,0),"")</f>
        <v/>
      </c>
    </row>
    <row r="417">
      <c r="A417" s="10" t="n">
        <v>401</v>
      </c>
      <c r="B417" s="10">
        <f>IFERROR(VLOOKUP(ROW(源数据!A402)-1,源数据!A:AG,33,0),"")</f>
        <v/>
      </c>
      <c r="C417" s="10">
        <f>IFERROR(VLOOKUP(ROW(源数据!A402)-1,源数据!A:AG,9,0),"")</f>
        <v/>
      </c>
      <c r="D417" s="35">
        <f>IFERROR(VLOOKUP(ROW(源数据!A402)-1,源数据!A:AG,8,0),"")</f>
        <v/>
      </c>
      <c r="E417" s="35">
        <f>IFERROR(VLOOKUP(ROW(源数据!A402)-1,源数据!A:AG,10,0),"")</f>
        <v/>
      </c>
      <c r="F417" s="10">
        <f>IFERROR(VLOOKUP(ROW(源数据!A402)-1,源数据!A:AG,11,0),"")</f>
        <v/>
      </c>
      <c r="G417" s="10">
        <f>IFERROR(VLOOKUP(ROW(源数据!A402)-1,源数据!A:AG,12,0),0)</f>
        <v/>
      </c>
      <c r="H417" s="17">
        <f>IFERROR(G417/F417,"")</f>
        <v/>
      </c>
      <c r="I417" s="17">
        <f>IFERROR(VLOOKUP(ROW(源数据!A402)-1,源数据!A:AG,21,0),"")</f>
        <v/>
      </c>
      <c r="J417" s="10">
        <f>IFERROR(VLOOKUP(ROW(源数据!A402)-1,源数据!A:AG,19,0),"")</f>
        <v/>
      </c>
      <c r="K417" s="17">
        <f>IFERROR(VLOOKUP(ROW(源数据!A402)-1,源数据!A:AG,21,0),0)</f>
        <v/>
      </c>
      <c r="L417" s="17">
        <f>IFERROR(VLOOKUP(ROW(源数据!A402)-1,源数据!A:AG,17,0),0)</f>
        <v/>
      </c>
      <c r="M417" s="51">
        <f>IFERROR(VLOOKUP(ROW(源数据!A402)-1,源数据!A:AG,15,0),"")</f>
        <v/>
      </c>
    </row>
    <row r="418">
      <c r="A418" s="10" t="n">
        <v>402</v>
      </c>
      <c r="B418" s="10">
        <f>IFERROR(VLOOKUP(ROW(源数据!A403)-1,源数据!A:AG,33,0),"")</f>
        <v/>
      </c>
      <c r="C418" s="10">
        <f>IFERROR(VLOOKUP(ROW(源数据!A403)-1,源数据!A:AG,9,0),"")</f>
        <v/>
      </c>
      <c r="D418" s="35">
        <f>IFERROR(VLOOKUP(ROW(源数据!A403)-1,源数据!A:AG,8,0),"")</f>
        <v/>
      </c>
      <c r="E418" s="35">
        <f>IFERROR(VLOOKUP(ROW(源数据!A403)-1,源数据!A:AG,10,0),"")</f>
        <v/>
      </c>
      <c r="F418" s="10">
        <f>IFERROR(VLOOKUP(ROW(源数据!A403)-1,源数据!A:AG,11,0),"")</f>
        <v/>
      </c>
      <c r="G418" s="10">
        <f>IFERROR(VLOOKUP(ROW(源数据!A403)-1,源数据!A:AG,12,0),0)</f>
        <v/>
      </c>
      <c r="H418" s="17">
        <f>IFERROR(G418/F418,"")</f>
        <v/>
      </c>
      <c r="I418" s="17">
        <f>IFERROR(VLOOKUP(ROW(源数据!A403)-1,源数据!A:AG,21,0),"")</f>
        <v/>
      </c>
      <c r="J418" s="10">
        <f>IFERROR(VLOOKUP(ROW(源数据!A403)-1,源数据!A:AG,19,0),"")</f>
        <v/>
      </c>
      <c r="K418" s="17">
        <f>IFERROR(VLOOKUP(ROW(源数据!A403)-1,源数据!A:AG,21,0),0)</f>
        <v/>
      </c>
      <c r="L418" s="17">
        <f>IFERROR(VLOOKUP(ROW(源数据!A403)-1,源数据!A:AG,17,0),0)</f>
        <v/>
      </c>
      <c r="M418" s="51">
        <f>IFERROR(VLOOKUP(ROW(源数据!A403)-1,源数据!A:AG,15,0),"")</f>
        <v/>
      </c>
    </row>
    <row r="419">
      <c r="A419" s="10" t="n">
        <v>403</v>
      </c>
      <c r="B419" s="10">
        <f>IFERROR(VLOOKUP(ROW(源数据!A404)-1,源数据!A:AG,33,0),"")</f>
        <v/>
      </c>
      <c r="C419" s="10">
        <f>IFERROR(VLOOKUP(ROW(源数据!A404)-1,源数据!A:AG,9,0),"")</f>
        <v/>
      </c>
      <c r="D419" s="35">
        <f>IFERROR(VLOOKUP(ROW(源数据!A404)-1,源数据!A:AG,8,0),"")</f>
        <v/>
      </c>
      <c r="E419" s="35">
        <f>IFERROR(VLOOKUP(ROW(源数据!A404)-1,源数据!A:AG,10,0),"")</f>
        <v/>
      </c>
      <c r="F419" s="10">
        <f>IFERROR(VLOOKUP(ROW(源数据!A404)-1,源数据!A:AG,11,0),"")</f>
        <v/>
      </c>
      <c r="G419" s="10">
        <f>IFERROR(VLOOKUP(ROW(源数据!A404)-1,源数据!A:AG,12,0),0)</f>
        <v/>
      </c>
      <c r="H419" s="17">
        <f>IFERROR(G419/F419,"")</f>
        <v/>
      </c>
      <c r="I419" s="17">
        <f>IFERROR(VLOOKUP(ROW(源数据!A404)-1,源数据!A:AG,21,0),"")</f>
        <v/>
      </c>
      <c r="J419" s="10">
        <f>IFERROR(VLOOKUP(ROW(源数据!A404)-1,源数据!A:AG,19,0),"")</f>
        <v/>
      </c>
      <c r="K419" s="17">
        <f>IFERROR(VLOOKUP(ROW(源数据!A404)-1,源数据!A:AG,21,0),0)</f>
        <v/>
      </c>
      <c r="L419" s="17">
        <f>IFERROR(VLOOKUP(ROW(源数据!A404)-1,源数据!A:AG,17,0),0)</f>
        <v/>
      </c>
      <c r="M419" s="51">
        <f>IFERROR(VLOOKUP(ROW(源数据!A404)-1,源数据!A:AG,15,0),"")</f>
        <v/>
      </c>
    </row>
    <row r="420">
      <c r="A420" s="10" t="n">
        <v>404</v>
      </c>
      <c r="B420" s="10">
        <f>IFERROR(VLOOKUP(ROW(源数据!A405)-1,源数据!A:AG,33,0),"")</f>
        <v/>
      </c>
      <c r="C420" s="10">
        <f>IFERROR(VLOOKUP(ROW(源数据!A405)-1,源数据!A:AG,9,0),"")</f>
        <v/>
      </c>
      <c r="D420" s="35">
        <f>IFERROR(VLOOKUP(ROW(源数据!A405)-1,源数据!A:AG,8,0),"")</f>
        <v/>
      </c>
      <c r="E420" s="35">
        <f>IFERROR(VLOOKUP(ROW(源数据!A405)-1,源数据!A:AG,10,0),"")</f>
        <v/>
      </c>
      <c r="F420" s="10">
        <f>IFERROR(VLOOKUP(ROW(源数据!A405)-1,源数据!A:AG,11,0),"")</f>
        <v/>
      </c>
      <c r="G420" s="10">
        <f>IFERROR(VLOOKUP(ROW(源数据!A405)-1,源数据!A:AG,12,0),0)</f>
        <v/>
      </c>
      <c r="H420" s="17">
        <f>IFERROR(G420/F420,"")</f>
        <v/>
      </c>
      <c r="I420" s="17">
        <f>IFERROR(VLOOKUP(ROW(源数据!A405)-1,源数据!A:AG,21,0),"")</f>
        <v/>
      </c>
      <c r="J420" s="10">
        <f>IFERROR(VLOOKUP(ROW(源数据!A405)-1,源数据!A:AG,19,0),"")</f>
        <v/>
      </c>
      <c r="K420" s="17">
        <f>IFERROR(VLOOKUP(ROW(源数据!A405)-1,源数据!A:AG,21,0),0)</f>
        <v/>
      </c>
      <c r="L420" s="17">
        <f>IFERROR(VLOOKUP(ROW(源数据!A405)-1,源数据!A:AG,17,0),0)</f>
        <v/>
      </c>
      <c r="M420" s="51">
        <f>IFERROR(VLOOKUP(ROW(源数据!A405)-1,源数据!A:AG,15,0),"")</f>
        <v/>
      </c>
    </row>
    <row r="421">
      <c r="A421" s="10" t="n">
        <v>405</v>
      </c>
      <c r="B421" s="10">
        <f>IFERROR(VLOOKUP(ROW(源数据!A406)-1,源数据!A:AG,33,0),"")</f>
        <v/>
      </c>
      <c r="C421" s="10">
        <f>IFERROR(VLOOKUP(ROW(源数据!A406)-1,源数据!A:AG,9,0),"")</f>
        <v/>
      </c>
      <c r="D421" s="35">
        <f>IFERROR(VLOOKUP(ROW(源数据!A406)-1,源数据!A:AG,8,0),"")</f>
        <v/>
      </c>
      <c r="E421" s="35">
        <f>IFERROR(VLOOKUP(ROW(源数据!A406)-1,源数据!A:AG,10,0),"")</f>
        <v/>
      </c>
      <c r="F421" s="10">
        <f>IFERROR(VLOOKUP(ROW(源数据!A406)-1,源数据!A:AG,11,0),"")</f>
        <v/>
      </c>
      <c r="G421" s="10">
        <f>IFERROR(VLOOKUP(ROW(源数据!A406)-1,源数据!A:AG,12,0),0)</f>
        <v/>
      </c>
      <c r="H421" s="17">
        <f>IFERROR(G421/F421,"")</f>
        <v/>
      </c>
      <c r="I421" s="17">
        <f>IFERROR(VLOOKUP(ROW(源数据!A406)-1,源数据!A:AG,21,0),"")</f>
        <v/>
      </c>
      <c r="J421" s="10">
        <f>IFERROR(VLOOKUP(ROW(源数据!A406)-1,源数据!A:AG,19,0),"")</f>
        <v/>
      </c>
      <c r="K421" s="17">
        <f>IFERROR(VLOOKUP(ROW(源数据!A406)-1,源数据!A:AG,21,0),0)</f>
        <v/>
      </c>
      <c r="L421" s="17">
        <f>IFERROR(VLOOKUP(ROW(源数据!A406)-1,源数据!A:AG,17,0),0)</f>
        <v/>
      </c>
      <c r="M421" s="51">
        <f>IFERROR(VLOOKUP(ROW(源数据!A406)-1,源数据!A:AG,15,0),"")</f>
        <v/>
      </c>
    </row>
    <row r="422">
      <c r="A422" s="10" t="n">
        <v>406</v>
      </c>
      <c r="B422" s="10">
        <f>IFERROR(VLOOKUP(ROW(源数据!A407)-1,源数据!A:AG,33,0),"")</f>
        <v/>
      </c>
      <c r="C422" s="10">
        <f>IFERROR(VLOOKUP(ROW(源数据!A407)-1,源数据!A:AG,9,0),"")</f>
        <v/>
      </c>
      <c r="D422" s="35">
        <f>IFERROR(VLOOKUP(ROW(源数据!A407)-1,源数据!A:AG,8,0),"")</f>
        <v/>
      </c>
      <c r="E422" s="35">
        <f>IFERROR(VLOOKUP(ROW(源数据!A407)-1,源数据!A:AG,10,0),"")</f>
        <v/>
      </c>
      <c r="F422" s="10">
        <f>IFERROR(VLOOKUP(ROW(源数据!A407)-1,源数据!A:AG,11,0),"")</f>
        <v/>
      </c>
      <c r="G422" s="10">
        <f>IFERROR(VLOOKUP(ROW(源数据!A407)-1,源数据!A:AG,12,0),0)</f>
        <v/>
      </c>
      <c r="H422" s="17">
        <f>IFERROR(G422/F422,"")</f>
        <v/>
      </c>
      <c r="I422" s="17">
        <f>IFERROR(VLOOKUP(ROW(源数据!A407)-1,源数据!A:AG,21,0),"")</f>
        <v/>
      </c>
      <c r="J422" s="10">
        <f>IFERROR(VLOOKUP(ROW(源数据!A407)-1,源数据!A:AG,19,0),"")</f>
        <v/>
      </c>
      <c r="K422" s="17">
        <f>IFERROR(VLOOKUP(ROW(源数据!A407)-1,源数据!A:AG,21,0),0)</f>
        <v/>
      </c>
      <c r="L422" s="17">
        <f>IFERROR(VLOOKUP(ROW(源数据!A407)-1,源数据!A:AG,17,0),0)</f>
        <v/>
      </c>
      <c r="M422" s="51">
        <f>IFERROR(VLOOKUP(ROW(源数据!A407)-1,源数据!A:AG,15,0),"")</f>
        <v/>
      </c>
    </row>
    <row r="423">
      <c r="A423" s="10" t="n">
        <v>407</v>
      </c>
      <c r="B423" s="10">
        <f>IFERROR(VLOOKUP(ROW(源数据!A408)-1,源数据!A:AG,33,0),"")</f>
        <v/>
      </c>
      <c r="C423" s="10">
        <f>IFERROR(VLOOKUP(ROW(源数据!A408)-1,源数据!A:AG,9,0),"")</f>
        <v/>
      </c>
      <c r="D423" s="35">
        <f>IFERROR(VLOOKUP(ROW(源数据!A408)-1,源数据!A:AG,8,0),"")</f>
        <v/>
      </c>
      <c r="E423" s="35">
        <f>IFERROR(VLOOKUP(ROW(源数据!A408)-1,源数据!A:AG,10,0),"")</f>
        <v/>
      </c>
      <c r="F423" s="10">
        <f>IFERROR(VLOOKUP(ROW(源数据!A408)-1,源数据!A:AG,11,0),"")</f>
        <v/>
      </c>
      <c r="G423" s="10">
        <f>IFERROR(VLOOKUP(ROW(源数据!A408)-1,源数据!A:AG,12,0),0)</f>
        <v/>
      </c>
      <c r="H423" s="17">
        <f>IFERROR(G423/F423,"")</f>
        <v/>
      </c>
      <c r="I423" s="17">
        <f>IFERROR(VLOOKUP(ROW(源数据!A408)-1,源数据!A:AG,21,0),"")</f>
        <v/>
      </c>
      <c r="J423" s="10">
        <f>IFERROR(VLOOKUP(ROW(源数据!A408)-1,源数据!A:AG,19,0),"")</f>
        <v/>
      </c>
      <c r="K423" s="17">
        <f>IFERROR(VLOOKUP(ROW(源数据!A408)-1,源数据!A:AG,21,0),0)</f>
        <v/>
      </c>
      <c r="L423" s="17">
        <f>IFERROR(VLOOKUP(ROW(源数据!A408)-1,源数据!A:AG,17,0),0)</f>
        <v/>
      </c>
      <c r="M423" s="51">
        <f>IFERROR(VLOOKUP(ROW(源数据!A408)-1,源数据!A:AG,15,0),"")</f>
        <v/>
      </c>
    </row>
    <row r="424">
      <c r="A424" s="10" t="n">
        <v>408</v>
      </c>
      <c r="B424" s="10">
        <f>IFERROR(VLOOKUP(ROW(源数据!A409)-1,源数据!A:AG,33,0),"")</f>
        <v/>
      </c>
      <c r="C424" s="10">
        <f>IFERROR(VLOOKUP(ROW(源数据!A409)-1,源数据!A:AG,9,0),"")</f>
        <v/>
      </c>
      <c r="D424" s="35">
        <f>IFERROR(VLOOKUP(ROW(源数据!A409)-1,源数据!A:AG,8,0),"")</f>
        <v/>
      </c>
      <c r="E424" s="35">
        <f>IFERROR(VLOOKUP(ROW(源数据!A409)-1,源数据!A:AG,10,0),"")</f>
        <v/>
      </c>
      <c r="F424" s="10">
        <f>IFERROR(VLOOKUP(ROW(源数据!A409)-1,源数据!A:AG,11,0),"")</f>
        <v/>
      </c>
      <c r="G424" s="10">
        <f>IFERROR(VLOOKUP(ROW(源数据!A409)-1,源数据!A:AG,12,0),0)</f>
        <v/>
      </c>
      <c r="H424" s="17">
        <f>IFERROR(G424/F424,"")</f>
        <v/>
      </c>
      <c r="I424" s="17">
        <f>IFERROR(VLOOKUP(ROW(源数据!A409)-1,源数据!A:AG,21,0),"")</f>
        <v/>
      </c>
      <c r="J424" s="10">
        <f>IFERROR(VLOOKUP(ROW(源数据!A409)-1,源数据!A:AG,19,0),"")</f>
        <v/>
      </c>
      <c r="K424" s="17">
        <f>IFERROR(VLOOKUP(ROW(源数据!A409)-1,源数据!A:AG,21,0),0)</f>
        <v/>
      </c>
      <c r="L424" s="17">
        <f>IFERROR(VLOOKUP(ROW(源数据!A409)-1,源数据!A:AG,17,0),0)</f>
        <v/>
      </c>
      <c r="M424" s="51">
        <f>IFERROR(VLOOKUP(ROW(源数据!A409)-1,源数据!A:AG,15,0),"")</f>
        <v/>
      </c>
    </row>
    <row r="425">
      <c r="A425" s="10" t="n">
        <v>409</v>
      </c>
      <c r="B425" s="10">
        <f>IFERROR(VLOOKUP(ROW(源数据!A410)-1,源数据!A:AG,33,0),"")</f>
        <v/>
      </c>
      <c r="C425" s="10">
        <f>IFERROR(VLOOKUP(ROW(源数据!A410)-1,源数据!A:AG,9,0),"")</f>
        <v/>
      </c>
      <c r="D425" s="35">
        <f>IFERROR(VLOOKUP(ROW(源数据!A410)-1,源数据!A:AG,8,0),"")</f>
        <v/>
      </c>
      <c r="E425" s="35">
        <f>IFERROR(VLOOKUP(ROW(源数据!A410)-1,源数据!A:AG,10,0),"")</f>
        <v/>
      </c>
      <c r="F425" s="10">
        <f>IFERROR(VLOOKUP(ROW(源数据!A410)-1,源数据!A:AG,11,0),"")</f>
        <v/>
      </c>
      <c r="G425" s="10">
        <f>IFERROR(VLOOKUP(ROW(源数据!A410)-1,源数据!A:AG,12,0),0)</f>
        <v/>
      </c>
      <c r="H425" s="17">
        <f>IFERROR(G425/F425,"")</f>
        <v/>
      </c>
      <c r="I425" s="17">
        <f>IFERROR(VLOOKUP(ROW(源数据!A410)-1,源数据!A:AG,21,0),"")</f>
        <v/>
      </c>
      <c r="J425" s="10">
        <f>IFERROR(VLOOKUP(ROW(源数据!A410)-1,源数据!A:AG,19,0),"")</f>
        <v/>
      </c>
      <c r="K425" s="17">
        <f>IFERROR(VLOOKUP(ROW(源数据!A410)-1,源数据!A:AG,21,0),0)</f>
        <v/>
      </c>
      <c r="L425" s="17">
        <f>IFERROR(VLOOKUP(ROW(源数据!A410)-1,源数据!A:AG,17,0),0)</f>
        <v/>
      </c>
      <c r="M425" s="51">
        <f>IFERROR(VLOOKUP(ROW(源数据!A410)-1,源数据!A:AG,15,0),"")</f>
        <v/>
      </c>
    </row>
    <row r="426">
      <c r="A426" s="10" t="n">
        <v>410</v>
      </c>
      <c r="B426" s="10">
        <f>IFERROR(VLOOKUP(ROW(源数据!A411)-1,源数据!A:AG,33,0),"")</f>
        <v/>
      </c>
      <c r="C426" s="10">
        <f>IFERROR(VLOOKUP(ROW(源数据!A411)-1,源数据!A:AG,9,0),"")</f>
        <v/>
      </c>
      <c r="D426" s="35">
        <f>IFERROR(VLOOKUP(ROW(源数据!A411)-1,源数据!A:AG,8,0),"")</f>
        <v/>
      </c>
      <c r="E426" s="35">
        <f>IFERROR(VLOOKUP(ROW(源数据!A411)-1,源数据!A:AG,10,0),"")</f>
        <v/>
      </c>
      <c r="F426" s="10">
        <f>IFERROR(VLOOKUP(ROW(源数据!A411)-1,源数据!A:AG,11,0),"")</f>
        <v/>
      </c>
      <c r="G426" s="10">
        <f>IFERROR(VLOOKUP(ROW(源数据!A411)-1,源数据!A:AG,12,0),0)</f>
        <v/>
      </c>
      <c r="H426" s="17">
        <f>IFERROR(G426/F426,"")</f>
        <v/>
      </c>
      <c r="I426" s="17">
        <f>IFERROR(VLOOKUP(ROW(源数据!A411)-1,源数据!A:AG,21,0),"")</f>
        <v/>
      </c>
      <c r="J426" s="10">
        <f>IFERROR(VLOOKUP(ROW(源数据!A411)-1,源数据!A:AG,19,0),"")</f>
        <v/>
      </c>
      <c r="K426" s="17">
        <f>IFERROR(VLOOKUP(ROW(源数据!A411)-1,源数据!A:AG,21,0),0)</f>
        <v/>
      </c>
      <c r="L426" s="17">
        <f>IFERROR(VLOOKUP(ROW(源数据!A411)-1,源数据!A:AG,17,0),0)</f>
        <v/>
      </c>
      <c r="M426" s="51">
        <f>IFERROR(VLOOKUP(ROW(源数据!A411)-1,源数据!A:AG,15,0),"")</f>
        <v/>
      </c>
    </row>
    <row r="427">
      <c r="A427" s="10" t="n">
        <v>411</v>
      </c>
      <c r="B427" s="10">
        <f>IFERROR(VLOOKUP(ROW(源数据!A412)-1,源数据!A:AG,33,0),"")</f>
        <v/>
      </c>
      <c r="C427" s="10">
        <f>IFERROR(VLOOKUP(ROW(源数据!A412)-1,源数据!A:AG,9,0),"")</f>
        <v/>
      </c>
      <c r="D427" s="35">
        <f>IFERROR(VLOOKUP(ROW(源数据!A412)-1,源数据!A:AG,8,0),"")</f>
        <v/>
      </c>
      <c r="E427" s="35">
        <f>IFERROR(VLOOKUP(ROW(源数据!A412)-1,源数据!A:AG,10,0),"")</f>
        <v/>
      </c>
      <c r="F427" s="10">
        <f>IFERROR(VLOOKUP(ROW(源数据!A412)-1,源数据!A:AG,11,0),"")</f>
        <v/>
      </c>
      <c r="G427" s="10">
        <f>IFERROR(VLOOKUP(ROW(源数据!A412)-1,源数据!A:AG,12,0),0)</f>
        <v/>
      </c>
      <c r="H427" s="17">
        <f>IFERROR(G427/F427,"")</f>
        <v/>
      </c>
      <c r="I427" s="17">
        <f>IFERROR(VLOOKUP(ROW(源数据!A412)-1,源数据!A:AG,21,0),"")</f>
        <v/>
      </c>
      <c r="J427" s="10">
        <f>IFERROR(VLOOKUP(ROW(源数据!A412)-1,源数据!A:AG,19,0),"")</f>
        <v/>
      </c>
      <c r="K427" s="17">
        <f>IFERROR(VLOOKUP(ROW(源数据!A412)-1,源数据!A:AG,21,0),0)</f>
        <v/>
      </c>
      <c r="L427" s="17">
        <f>IFERROR(VLOOKUP(ROW(源数据!A412)-1,源数据!A:AG,17,0),0)</f>
        <v/>
      </c>
      <c r="M427" s="51">
        <f>IFERROR(VLOOKUP(ROW(源数据!A412)-1,源数据!A:AG,15,0),"")</f>
        <v/>
      </c>
    </row>
    <row r="428">
      <c r="A428" s="10" t="n">
        <v>412</v>
      </c>
      <c r="B428" s="10">
        <f>IFERROR(VLOOKUP(ROW(源数据!A413)-1,源数据!A:AG,33,0),"")</f>
        <v/>
      </c>
      <c r="C428" s="10">
        <f>IFERROR(VLOOKUP(ROW(源数据!A413)-1,源数据!A:AG,9,0),"")</f>
        <v/>
      </c>
      <c r="D428" s="35">
        <f>IFERROR(VLOOKUP(ROW(源数据!A413)-1,源数据!A:AG,8,0),"")</f>
        <v/>
      </c>
      <c r="E428" s="35">
        <f>IFERROR(VLOOKUP(ROW(源数据!A413)-1,源数据!A:AG,10,0),"")</f>
        <v/>
      </c>
      <c r="F428" s="10">
        <f>IFERROR(VLOOKUP(ROW(源数据!A413)-1,源数据!A:AG,11,0),"")</f>
        <v/>
      </c>
      <c r="G428" s="10">
        <f>IFERROR(VLOOKUP(ROW(源数据!A413)-1,源数据!A:AG,12,0),0)</f>
        <v/>
      </c>
      <c r="H428" s="17">
        <f>IFERROR(G428/F428,"")</f>
        <v/>
      </c>
      <c r="I428" s="17">
        <f>IFERROR(VLOOKUP(ROW(源数据!A413)-1,源数据!A:AG,21,0),"")</f>
        <v/>
      </c>
      <c r="J428" s="10">
        <f>IFERROR(VLOOKUP(ROW(源数据!A413)-1,源数据!A:AG,19,0),"")</f>
        <v/>
      </c>
      <c r="K428" s="17">
        <f>IFERROR(VLOOKUP(ROW(源数据!A413)-1,源数据!A:AG,21,0),0)</f>
        <v/>
      </c>
      <c r="L428" s="17">
        <f>IFERROR(VLOOKUP(ROW(源数据!A413)-1,源数据!A:AG,17,0),0)</f>
        <v/>
      </c>
      <c r="M428" s="51">
        <f>IFERROR(VLOOKUP(ROW(源数据!A413)-1,源数据!A:AG,15,0),"")</f>
        <v/>
      </c>
    </row>
    <row r="429">
      <c r="A429" s="10" t="n">
        <v>413</v>
      </c>
      <c r="B429" s="10">
        <f>IFERROR(VLOOKUP(ROW(源数据!A414)-1,源数据!A:AG,33,0),"")</f>
        <v/>
      </c>
      <c r="C429" s="10">
        <f>IFERROR(VLOOKUP(ROW(源数据!A414)-1,源数据!A:AG,9,0),"")</f>
        <v/>
      </c>
      <c r="D429" s="35">
        <f>IFERROR(VLOOKUP(ROW(源数据!A414)-1,源数据!A:AG,8,0),"")</f>
        <v/>
      </c>
      <c r="E429" s="35">
        <f>IFERROR(VLOOKUP(ROW(源数据!A414)-1,源数据!A:AG,10,0),"")</f>
        <v/>
      </c>
      <c r="F429" s="10">
        <f>IFERROR(VLOOKUP(ROW(源数据!A414)-1,源数据!A:AG,11,0),"")</f>
        <v/>
      </c>
      <c r="G429" s="10">
        <f>IFERROR(VLOOKUP(ROW(源数据!A414)-1,源数据!A:AG,12,0),0)</f>
        <v/>
      </c>
      <c r="H429" s="17">
        <f>IFERROR(G429/F429,"")</f>
        <v/>
      </c>
      <c r="I429" s="17">
        <f>IFERROR(VLOOKUP(ROW(源数据!A414)-1,源数据!A:AG,21,0),"")</f>
        <v/>
      </c>
      <c r="J429" s="10">
        <f>IFERROR(VLOOKUP(ROW(源数据!A414)-1,源数据!A:AG,19,0),"")</f>
        <v/>
      </c>
      <c r="K429" s="17">
        <f>IFERROR(VLOOKUP(ROW(源数据!A414)-1,源数据!A:AG,21,0),0)</f>
        <v/>
      </c>
      <c r="L429" s="17">
        <f>IFERROR(VLOOKUP(ROW(源数据!A414)-1,源数据!A:AG,17,0),0)</f>
        <v/>
      </c>
      <c r="M429" s="51">
        <f>IFERROR(VLOOKUP(ROW(源数据!A414)-1,源数据!A:AG,15,0),"")</f>
        <v/>
      </c>
    </row>
    <row r="430">
      <c r="A430" s="10" t="n">
        <v>414</v>
      </c>
      <c r="B430" s="10">
        <f>IFERROR(VLOOKUP(ROW(源数据!A415)-1,源数据!A:AG,33,0),"")</f>
        <v/>
      </c>
      <c r="C430" s="10">
        <f>IFERROR(VLOOKUP(ROW(源数据!A415)-1,源数据!A:AG,9,0),"")</f>
        <v/>
      </c>
      <c r="D430" s="35">
        <f>IFERROR(VLOOKUP(ROW(源数据!A415)-1,源数据!A:AG,8,0),"")</f>
        <v/>
      </c>
      <c r="E430" s="35">
        <f>IFERROR(VLOOKUP(ROW(源数据!A415)-1,源数据!A:AG,10,0),"")</f>
        <v/>
      </c>
      <c r="F430" s="10">
        <f>IFERROR(VLOOKUP(ROW(源数据!A415)-1,源数据!A:AG,11,0),"")</f>
        <v/>
      </c>
      <c r="G430" s="10">
        <f>IFERROR(VLOOKUP(ROW(源数据!A415)-1,源数据!A:AG,12,0),0)</f>
        <v/>
      </c>
      <c r="H430" s="17">
        <f>IFERROR(G430/F430,"")</f>
        <v/>
      </c>
      <c r="I430" s="17">
        <f>IFERROR(VLOOKUP(ROW(源数据!A415)-1,源数据!A:AG,21,0),"")</f>
        <v/>
      </c>
      <c r="J430" s="10">
        <f>IFERROR(VLOOKUP(ROW(源数据!A415)-1,源数据!A:AG,19,0),"")</f>
        <v/>
      </c>
      <c r="K430" s="17">
        <f>IFERROR(VLOOKUP(ROW(源数据!A415)-1,源数据!A:AG,21,0),0)</f>
        <v/>
      </c>
      <c r="L430" s="17">
        <f>IFERROR(VLOOKUP(ROW(源数据!A415)-1,源数据!A:AG,17,0),0)</f>
        <v/>
      </c>
      <c r="M430" s="51">
        <f>IFERROR(VLOOKUP(ROW(源数据!A415)-1,源数据!A:AG,15,0),"")</f>
        <v/>
      </c>
    </row>
    <row r="431">
      <c r="A431" s="10" t="n">
        <v>415</v>
      </c>
      <c r="B431" s="10">
        <f>IFERROR(VLOOKUP(ROW(源数据!A416)-1,源数据!A:AG,33,0),"")</f>
        <v/>
      </c>
      <c r="C431" s="10">
        <f>IFERROR(VLOOKUP(ROW(源数据!A416)-1,源数据!A:AG,9,0),"")</f>
        <v/>
      </c>
      <c r="D431" s="35">
        <f>IFERROR(VLOOKUP(ROW(源数据!A416)-1,源数据!A:AG,8,0),"")</f>
        <v/>
      </c>
      <c r="E431" s="35">
        <f>IFERROR(VLOOKUP(ROW(源数据!A416)-1,源数据!A:AG,10,0),"")</f>
        <v/>
      </c>
      <c r="F431" s="10">
        <f>IFERROR(VLOOKUP(ROW(源数据!A416)-1,源数据!A:AG,11,0),"")</f>
        <v/>
      </c>
      <c r="G431" s="10">
        <f>IFERROR(VLOOKUP(ROW(源数据!A416)-1,源数据!A:AG,12,0),0)</f>
        <v/>
      </c>
      <c r="H431" s="17">
        <f>IFERROR(G431/F431,"")</f>
        <v/>
      </c>
      <c r="I431" s="17">
        <f>IFERROR(VLOOKUP(ROW(源数据!A416)-1,源数据!A:AG,21,0),"")</f>
        <v/>
      </c>
      <c r="J431" s="10">
        <f>IFERROR(VLOOKUP(ROW(源数据!A416)-1,源数据!A:AG,19,0),"")</f>
        <v/>
      </c>
      <c r="K431" s="17">
        <f>IFERROR(VLOOKUP(ROW(源数据!A416)-1,源数据!A:AG,21,0),0)</f>
        <v/>
      </c>
      <c r="L431" s="17">
        <f>IFERROR(VLOOKUP(ROW(源数据!A416)-1,源数据!A:AG,17,0),0)</f>
        <v/>
      </c>
      <c r="M431" s="51">
        <f>IFERROR(VLOOKUP(ROW(源数据!A416)-1,源数据!A:AG,15,0),"")</f>
        <v/>
      </c>
    </row>
    <row r="432">
      <c r="A432" s="10" t="n">
        <v>416</v>
      </c>
      <c r="B432" s="10">
        <f>IFERROR(VLOOKUP(ROW(源数据!A417)-1,源数据!A:AG,33,0),"")</f>
        <v/>
      </c>
      <c r="C432" s="10">
        <f>IFERROR(VLOOKUP(ROW(源数据!A417)-1,源数据!A:AG,9,0),"")</f>
        <v/>
      </c>
      <c r="D432" s="35">
        <f>IFERROR(VLOOKUP(ROW(源数据!A417)-1,源数据!A:AG,8,0),"")</f>
        <v/>
      </c>
      <c r="E432" s="35">
        <f>IFERROR(VLOOKUP(ROW(源数据!A417)-1,源数据!A:AG,10,0),"")</f>
        <v/>
      </c>
      <c r="F432" s="10">
        <f>IFERROR(VLOOKUP(ROW(源数据!A417)-1,源数据!A:AG,11,0),"")</f>
        <v/>
      </c>
      <c r="G432" s="10">
        <f>IFERROR(VLOOKUP(ROW(源数据!A417)-1,源数据!A:AG,12,0),0)</f>
        <v/>
      </c>
      <c r="H432" s="17">
        <f>IFERROR(G432/F432,"")</f>
        <v/>
      </c>
      <c r="I432" s="17">
        <f>IFERROR(VLOOKUP(ROW(源数据!A417)-1,源数据!A:AG,21,0),"")</f>
        <v/>
      </c>
      <c r="J432" s="10">
        <f>IFERROR(VLOOKUP(ROW(源数据!A417)-1,源数据!A:AG,19,0),"")</f>
        <v/>
      </c>
      <c r="K432" s="17">
        <f>IFERROR(VLOOKUP(ROW(源数据!A417)-1,源数据!A:AG,21,0),0)</f>
        <v/>
      </c>
      <c r="L432" s="17">
        <f>IFERROR(VLOOKUP(ROW(源数据!A417)-1,源数据!A:AG,17,0),0)</f>
        <v/>
      </c>
      <c r="M432" s="51">
        <f>IFERROR(VLOOKUP(ROW(源数据!A417)-1,源数据!A:AG,15,0),"")</f>
        <v/>
      </c>
    </row>
    <row r="433">
      <c r="A433" s="10" t="n">
        <v>417</v>
      </c>
      <c r="B433" s="10">
        <f>IFERROR(VLOOKUP(ROW(源数据!A418)-1,源数据!A:AG,33,0),"")</f>
        <v/>
      </c>
      <c r="C433" s="10">
        <f>IFERROR(VLOOKUP(ROW(源数据!A418)-1,源数据!A:AG,9,0),"")</f>
        <v/>
      </c>
      <c r="D433" s="35">
        <f>IFERROR(VLOOKUP(ROW(源数据!A418)-1,源数据!A:AG,8,0),"")</f>
        <v/>
      </c>
      <c r="E433" s="35">
        <f>IFERROR(VLOOKUP(ROW(源数据!A418)-1,源数据!A:AG,10,0),"")</f>
        <v/>
      </c>
      <c r="F433" s="10">
        <f>IFERROR(VLOOKUP(ROW(源数据!A418)-1,源数据!A:AG,11,0),"")</f>
        <v/>
      </c>
      <c r="G433" s="10">
        <f>IFERROR(VLOOKUP(ROW(源数据!A418)-1,源数据!A:AG,12,0),0)</f>
        <v/>
      </c>
      <c r="H433" s="17">
        <f>IFERROR(G433/F433,"")</f>
        <v/>
      </c>
      <c r="I433" s="17">
        <f>IFERROR(VLOOKUP(ROW(源数据!A418)-1,源数据!A:AG,21,0),"")</f>
        <v/>
      </c>
      <c r="J433" s="10">
        <f>IFERROR(VLOOKUP(ROW(源数据!A418)-1,源数据!A:AG,19,0),"")</f>
        <v/>
      </c>
      <c r="K433" s="17">
        <f>IFERROR(VLOOKUP(ROW(源数据!A418)-1,源数据!A:AG,21,0),0)</f>
        <v/>
      </c>
      <c r="L433" s="17">
        <f>IFERROR(VLOOKUP(ROW(源数据!A418)-1,源数据!A:AG,17,0),0)</f>
        <v/>
      </c>
      <c r="M433" s="51">
        <f>IFERROR(VLOOKUP(ROW(源数据!A418)-1,源数据!A:AG,15,0),"")</f>
        <v/>
      </c>
    </row>
    <row r="434">
      <c r="A434" s="10" t="n">
        <v>418</v>
      </c>
      <c r="B434" s="10">
        <f>IFERROR(VLOOKUP(ROW(源数据!A419)-1,源数据!A:AG,33,0),"")</f>
        <v/>
      </c>
      <c r="C434" s="10">
        <f>IFERROR(VLOOKUP(ROW(源数据!A419)-1,源数据!A:AG,9,0),"")</f>
        <v/>
      </c>
      <c r="D434" s="35">
        <f>IFERROR(VLOOKUP(ROW(源数据!A419)-1,源数据!A:AG,8,0),"")</f>
        <v/>
      </c>
      <c r="E434" s="35">
        <f>IFERROR(VLOOKUP(ROW(源数据!A419)-1,源数据!A:AG,10,0),"")</f>
        <v/>
      </c>
      <c r="F434" s="10">
        <f>IFERROR(VLOOKUP(ROW(源数据!A419)-1,源数据!A:AG,11,0),"")</f>
        <v/>
      </c>
      <c r="G434" s="10">
        <f>IFERROR(VLOOKUP(ROW(源数据!A419)-1,源数据!A:AG,12,0),0)</f>
        <v/>
      </c>
      <c r="H434" s="17">
        <f>IFERROR(G434/F434,"")</f>
        <v/>
      </c>
      <c r="I434" s="17">
        <f>IFERROR(VLOOKUP(ROW(源数据!A419)-1,源数据!A:AG,21,0),"")</f>
        <v/>
      </c>
      <c r="J434" s="10">
        <f>IFERROR(VLOOKUP(ROW(源数据!A419)-1,源数据!A:AG,19,0),"")</f>
        <v/>
      </c>
      <c r="K434" s="17">
        <f>IFERROR(VLOOKUP(ROW(源数据!A419)-1,源数据!A:AG,21,0),0)</f>
        <v/>
      </c>
      <c r="L434" s="17">
        <f>IFERROR(VLOOKUP(ROW(源数据!A419)-1,源数据!A:AG,17,0),0)</f>
        <v/>
      </c>
      <c r="M434" s="51">
        <f>IFERROR(VLOOKUP(ROW(源数据!A419)-1,源数据!A:AG,15,0),"")</f>
        <v/>
      </c>
    </row>
    <row r="435">
      <c r="A435" s="10" t="n">
        <v>419</v>
      </c>
      <c r="B435" s="10">
        <f>IFERROR(VLOOKUP(ROW(源数据!A420)-1,源数据!A:AG,33,0),"")</f>
        <v/>
      </c>
      <c r="C435" s="10">
        <f>IFERROR(VLOOKUP(ROW(源数据!A420)-1,源数据!A:AG,9,0),"")</f>
        <v/>
      </c>
      <c r="D435" s="35">
        <f>IFERROR(VLOOKUP(ROW(源数据!A420)-1,源数据!A:AG,8,0),"")</f>
        <v/>
      </c>
      <c r="E435" s="35">
        <f>IFERROR(VLOOKUP(ROW(源数据!A420)-1,源数据!A:AG,10,0),"")</f>
        <v/>
      </c>
      <c r="F435" s="10">
        <f>IFERROR(VLOOKUP(ROW(源数据!A420)-1,源数据!A:AG,11,0),"")</f>
        <v/>
      </c>
      <c r="G435" s="10">
        <f>IFERROR(VLOOKUP(ROW(源数据!A420)-1,源数据!A:AG,12,0),0)</f>
        <v/>
      </c>
      <c r="H435" s="17">
        <f>IFERROR(G435/F435,"")</f>
        <v/>
      </c>
      <c r="I435" s="17">
        <f>IFERROR(VLOOKUP(ROW(源数据!A420)-1,源数据!A:AG,21,0),"")</f>
        <v/>
      </c>
      <c r="J435" s="10">
        <f>IFERROR(VLOOKUP(ROW(源数据!A420)-1,源数据!A:AG,19,0),"")</f>
        <v/>
      </c>
      <c r="K435" s="17">
        <f>IFERROR(VLOOKUP(ROW(源数据!A420)-1,源数据!A:AG,21,0),0)</f>
        <v/>
      </c>
      <c r="L435" s="17">
        <f>IFERROR(VLOOKUP(ROW(源数据!A420)-1,源数据!A:AG,17,0),0)</f>
        <v/>
      </c>
      <c r="M435" s="51">
        <f>IFERROR(VLOOKUP(ROW(源数据!A420)-1,源数据!A:AG,15,0),"")</f>
        <v/>
      </c>
    </row>
    <row r="436">
      <c r="A436" s="10" t="n">
        <v>420</v>
      </c>
      <c r="B436" s="10">
        <f>IFERROR(VLOOKUP(ROW(源数据!A421)-1,源数据!A:AG,33,0),"")</f>
        <v/>
      </c>
      <c r="C436" s="10">
        <f>IFERROR(VLOOKUP(ROW(源数据!A421)-1,源数据!A:AG,9,0),"")</f>
        <v/>
      </c>
      <c r="D436" s="35">
        <f>IFERROR(VLOOKUP(ROW(源数据!A421)-1,源数据!A:AG,8,0),"")</f>
        <v/>
      </c>
      <c r="E436" s="35">
        <f>IFERROR(VLOOKUP(ROW(源数据!A421)-1,源数据!A:AG,10,0),"")</f>
        <v/>
      </c>
      <c r="F436" s="10">
        <f>IFERROR(VLOOKUP(ROW(源数据!A421)-1,源数据!A:AG,11,0),"")</f>
        <v/>
      </c>
      <c r="G436" s="10">
        <f>IFERROR(VLOOKUP(ROW(源数据!A421)-1,源数据!A:AG,12,0),0)</f>
        <v/>
      </c>
      <c r="H436" s="17">
        <f>IFERROR(G436/F436,"")</f>
        <v/>
      </c>
      <c r="I436" s="17">
        <f>IFERROR(VLOOKUP(ROW(源数据!A421)-1,源数据!A:AG,21,0),"")</f>
        <v/>
      </c>
      <c r="J436" s="10">
        <f>IFERROR(VLOOKUP(ROW(源数据!A421)-1,源数据!A:AG,19,0),"")</f>
        <v/>
      </c>
      <c r="K436" s="17">
        <f>IFERROR(VLOOKUP(ROW(源数据!A421)-1,源数据!A:AG,21,0),0)</f>
        <v/>
      </c>
      <c r="L436" s="17">
        <f>IFERROR(VLOOKUP(ROW(源数据!A421)-1,源数据!A:AG,17,0),0)</f>
        <v/>
      </c>
      <c r="M436" s="51">
        <f>IFERROR(VLOOKUP(ROW(源数据!A421)-1,源数据!A:AG,15,0),"")</f>
        <v/>
      </c>
    </row>
    <row r="437">
      <c r="A437" s="10" t="n">
        <v>421</v>
      </c>
      <c r="B437" s="10">
        <f>IFERROR(VLOOKUP(ROW(源数据!A422)-1,源数据!A:AG,33,0),"")</f>
        <v/>
      </c>
      <c r="C437" s="10">
        <f>IFERROR(VLOOKUP(ROW(源数据!A422)-1,源数据!A:AG,9,0),"")</f>
        <v/>
      </c>
      <c r="D437" s="35">
        <f>IFERROR(VLOOKUP(ROW(源数据!A422)-1,源数据!A:AG,8,0),"")</f>
        <v/>
      </c>
      <c r="E437" s="35">
        <f>IFERROR(VLOOKUP(ROW(源数据!A422)-1,源数据!A:AG,10,0),"")</f>
        <v/>
      </c>
      <c r="F437" s="10">
        <f>IFERROR(VLOOKUP(ROW(源数据!A422)-1,源数据!A:AG,11,0),"")</f>
        <v/>
      </c>
      <c r="G437" s="10">
        <f>IFERROR(VLOOKUP(ROW(源数据!A422)-1,源数据!A:AG,12,0),0)</f>
        <v/>
      </c>
      <c r="H437" s="17">
        <f>IFERROR(G437/F437,"")</f>
        <v/>
      </c>
      <c r="I437" s="17">
        <f>IFERROR(VLOOKUP(ROW(源数据!A422)-1,源数据!A:AG,21,0),"")</f>
        <v/>
      </c>
      <c r="J437" s="10">
        <f>IFERROR(VLOOKUP(ROW(源数据!A422)-1,源数据!A:AG,19,0),"")</f>
        <v/>
      </c>
      <c r="K437" s="17">
        <f>IFERROR(VLOOKUP(ROW(源数据!A422)-1,源数据!A:AG,21,0),0)</f>
        <v/>
      </c>
      <c r="L437" s="17">
        <f>IFERROR(VLOOKUP(ROW(源数据!A422)-1,源数据!A:AG,17,0),0)</f>
        <v/>
      </c>
      <c r="M437" s="51">
        <f>IFERROR(VLOOKUP(ROW(源数据!A422)-1,源数据!A:AG,15,0),"")</f>
        <v/>
      </c>
    </row>
    <row r="438">
      <c r="A438" s="10" t="n">
        <v>422</v>
      </c>
      <c r="B438" s="10">
        <f>IFERROR(VLOOKUP(ROW(源数据!A423)-1,源数据!A:AG,33,0),"")</f>
        <v/>
      </c>
      <c r="C438" s="10">
        <f>IFERROR(VLOOKUP(ROW(源数据!A423)-1,源数据!A:AG,9,0),"")</f>
        <v/>
      </c>
      <c r="D438" s="35">
        <f>IFERROR(VLOOKUP(ROW(源数据!A423)-1,源数据!A:AG,8,0),"")</f>
        <v/>
      </c>
      <c r="E438" s="35">
        <f>IFERROR(VLOOKUP(ROW(源数据!A423)-1,源数据!A:AG,10,0),"")</f>
        <v/>
      </c>
      <c r="F438" s="10">
        <f>IFERROR(VLOOKUP(ROW(源数据!A423)-1,源数据!A:AG,11,0),"")</f>
        <v/>
      </c>
      <c r="G438" s="10">
        <f>IFERROR(VLOOKUP(ROW(源数据!A423)-1,源数据!A:AG,12,0),0)</f>
        <v/>
      </c>
      <c r="H438" s="17">
        <f>IFERROR(G438/F438,"")</f>
        <v/>
      </c>
      <c r="I438" s="17">
        <f>IFERROR(VLOOKUP(ROW(源数据!A423)-1,源数据!A:AG,21,0),"")</f>
        <v/>
      </c>
      <c r="J438" s="10">
        <f>IFERROR(VLOOKUP(ROW(源数据!A423)-1,源数据!A:AG,19,0),"")</f>
        <v/>
      </c>
      <c r="K438" s="17">
        <f>IFERROR(VLOOKUP(ROW(源数据!A423)-1,源数据!A:AG,21,0),0)</f>
        <v/>
      </c>
      <c r="L438" s="17">
        <f>IFERROR(VLOOKUP(ROW(源数据!A423)-1,源数据!A:AG,17,0),0)</f>
        <v/>
      </c>
      <c r="M438" s="51">
        <f>IFERROR(VLOOKUP(ROW(源数据!A423)-1,源数据!A:AG,15,0),"")</f>
        <v/>
      </c>
    </row>
    <row r="439">
      <c r="A439" s="10" t="n">
        <v>423</v>
      </c>
      <c r="B439" s="10">
        <f>IFERROR(VLOOKUP(ROW(源数据!A424)-1,源数据!A:AG,33,0),"")</f>
        <v/>
      </c>
      <c r="C439" s="10">
        <f>IFERROR(VLOOKUP(ROW(源数据!A424)-1,源数据!A:AG,9,0),"")</f>
        <v/>
      </c>
      <c r="D439" s="35">
        <f>IFERROR(VLOOKUP(ROW(源数据!A424)-1,源数据!A:AG,8,0),"")</f>
        <v/>
      </c>
      <c r="E439" s="35">
        <f>IFERROR(VLOOKUP(ROW(源数据!A424)-1,源数据!A:AG,10,0),"")</f>
        <v/>
      </c>
      <c r="F439" s="10">
        <f>IFERROR(VLOOKUP(ROW(源数据!A424)-1,源数据!A:AG,11,0),"")</f>
        <v/>
      </c>
      <c r="G439" s="10">
        <f>IFERROR(VLOOKUP(ROW(源数据!A424)-1,源数据!A:AG,12,0),0)</f>
        <v/>
      </c>
      <c r="H439" s="17">
        <f>IFERROR(G439/F439,"")</f>
        <v/>
      </c>
      <c r="I439" s="17">
        <f>IFERROR(VLOOKUP(ROW(源数据!A424)-1,源数据!A:AG,21,0),"")</f>
        <v/>
      </c>
      <c r="J439" s="10">
        <f>IFERROR(VLOOKUP(ROW(源数据!A424)-1,源数据!A:AG,19,0),"")</f>
        <v/>
      </c>
      <c r="K439" s="17">
        <f>IFERROR(VLOOKUP(ROW(源数据!A424)-1,源数据!A:AG,21,0),0)</f>
        <v/>
      </c>
      <c r="L439" s="17">
        <f>IFERROR(VLOOKUP(ROW(源数据!A424)-1,源数据!A:AG,17,0),0)</f>
        <v/>
      </c>
      <c r="M439" s="51">
        <f>IFERROR(VLOOKUP(ROW(源数据!A424)-1,源数据!A:AG,15,0),"")</f>
        <v/>
      </c>
    </row>
    <row r="440">
      <c r="A440" s="10" t="n">
        <v>424</v>
      </c>
      <c r="B440" s="10">
        <f>IFERROR(VLOOKUP(ROW(源数据!A425)-1,源数据!A:AG,33,0),"")</f>
        <v/>
      </c>
      <c r="C440" s="10">
        <f>IFERROR(VLOOKUP(ROW(源数据!A425)-1,源数据!A:AG,9,0),"")</f>
        <v/>
      </c>
      <c r="D440" s="35">
        <f>IFERROR(VLOOKUP(ROW(源数据!A425)-1,源数据!A:AG,8,0),"")</f>
        <v/>
      </c>
      <c r="E440" s="35">
        <f>IFERROR(VLOOKUP(ROW(源数据!A425)-1,源数据!A:AG,10,0),"")</f>
        <v/>
      </c>
      <c r="F440" s="10">
        <f>IFERROR(VLOOKUP(ROW(源数据!A425)-1,源数据!A:AG,11,0),"")</f>
        <v/>
      </c>
      <c r="G440" s="10">
        <f>IFERROR(VLOOKUP(ROW(源数据!A425)-1,源数据!A:AG,12,0),0)</f>
        <v/>
      </c>
      <c r="H440" s="17">
        <f>IFERROR(G440/F440,"")</f>
        <v/>
      </c>
      <c r="I440" s="17">
        <f>IFERROR(VLOOKUP(ROW(源数据!A425)-1,源数据!A:AG,21,0),"")</f>
        <v/>
      </c>
      <c r="J440" s="10">
        <f>IFERROR(VLOOKUP(ROW(源数据!A425)-1,源数据!A:AG,19,0),"")</f>
        <v/>
      </c>
      <c r="K440" s="17">
        <f>IFERROR(VLOOKUP(ROW(源数据!A425)-1,源数据!A:AG,21,0),0)</f>
        <v/>
      </c>
      <c r="L440" s="17">
        <f>IFERROR(VLOOKUP(ROW(源数据!A425)-1,源数据!A:AG,17,0),0)</f>
        <v/>
      </c>
      <c r="M440" s="51">
        <f>IFERROR(VLOOKUP(ROW(源数据!A425)-1,源数据!A:AG,15,0),"")</f>
        <v/>
      </c>
    </row>
    <row r="441">
      <c r="A441" s="10" t="n">
        <v>425</v>
      </c>
      <c r="B441" s="10">
        <f>IFERROR(VLOOKUP(ROW(源数据!A426)-1,源数据!A:AG,33,0),"")</f>
        <v/>
      </c>
      <c r="C441" s="10">
        <f>IFERROR(VLOOKUP(ROW(源数据!A426)-1,源数据!A:AG,9,0),"")</f>
        <v/>
      </c>
      <c r="D441" s="35">
        <f>IFERROR(VLOOKUP(ROW(源数据!A426)-1,源数据!A:AG,8,0),"")</f>
        <v/>
      </c>
      <c r="E441" s="35">
        <f>IFERROR(VLOOKUP(ROW(源数据!A426)-1,源数据!A:AG,10,0),"")</f>
        <v/>
      </c>
      <c r="F441" s="10">
        <f>IFERROR(VLOOKUP(ROW(源数据!A426)-1,源数据!A:AG,11,0),"")</f>
        <v/>
      </c>
      <c r="G441" s="10">
        <f>IFERROR(VLOOKUP(ROW(源数据!A426)-1,源数据!A:AG,12,0),0)</f>
        <v/>
      </c>
      <c r="H441" s="17">
        <f>IFERROR(G441/F441,"")</f>
        <v/>
      </c>
      <c r="I441" s="17">
        <f>IFERROR(VLOOKUP(ROW(源数据!A426)-1,源数据!A:AG,21,0),"")</f>
        <v/>
      </c>
      <c r="J441" s="10">
        <f>IFERROR(VLOOKUP(ROW(源数据!A426)-1,源数据!A:AG,19,0),"")</f>
        <v/>
      </c>
      <c r="K441" s="17">
        <f>IFERROR(VLOOKUP(ROW(源数据!A426)-1,源数据!A:AG,21,0),0)</f>
        <v/>
      </c>
      <c r="L441" s="17">
        <f>IFERROR(VLOOKUP(ROW(源数据!A426)-1,源数据!A:AG,17,0),0)</f>
        <v/>
      </c>
      <c r="M441" s="51">
        <f>IFERROR(VLOOKUP(ROW(源数据!A426)-1,源数据!A:AG,15,0),"")</f>
        <v/>
      </c>
    </row>
    <row r="442">
      <c r="A442" s="10" t="n">
        <v>426</v>
      </c>
      <c r="B442" s="10">
        <f>IFERROR(VLOOKUP(ROW(源数据!A427)-1,源数据!A:AG,33,0),"")</f>
        <v/>
      </c>
      <c r="C442" s="10">
        <f>IFERROR(VLOOKUP(ROW(源数据!A427)-1,源数据!A:AG,9,0),"")</f>
        <v/>
      </c>
      <c r="D442" s="35">
        <f>IFERROR(VLOOKUP(ROW(源数据!A427)-1,源数据!A:AG,8,0),"")</f>
        <v/>
      </c>
      <c r="E442" s="35">
        <f>IFERROR(VLOOKUP(ROW(源数据!A427)-1,源数据!A:AG,10,0),"")</f>
        <v/>
      </c>
      <c r="F442" s="10">
        <f>IFERROR(VLOOKUP(ROW(源数据!A427)-1,源数据!A:AG,11,0),"")</f>
        <v/>
      </c>
      <c r="G442" s="10">
        <f>IFERROR(VLOOKUP(ROW(源数据!A427)-1,源数据!A:AG,12,0),0)</f>
        <v/>
      </c>
      <c r="H442" s="17">
        <f>IFERROR(G442/F442,"")</f>
        <v/>
      </c>
      <c r="I442" s="17">
        <f>IFERROR(VLOOKUP(ROW(源数据!A427)-1,源数据!A:AG,21,0),"")</f>
        <v/>
      </c>
      <c r="J442" s="10">
        <f>IFERROR(VLOOKUP(ROW(源数据!A427)-1,源数据!A:AG,19,0),"")</f>
        <v/>
      </c>
      <c r="K442" s="17">
        <f>IFERROR(VLOOKUP(ROW(源数据!A427)-1,源数据!A:AG,21,0),0)</f>
        <v/>
      </c>
      <c r="L442" s="17">
        <f>IFERROR(VLOOKUP(ROW(源数据!A427)-1,源数据!A:AG,17,0),0)</f>
        <v/>
      </c>
      <c r="M442" s="51">
        <f>IFERROR(VLOOKUP(ROW(源数据!A427)-1,源数据!A:AG,15,0),"")</f>
        <v/>
      </c>
    </row>
    <row r="443">
      <c r="A443" s="10" t="n">
        <v>427</v>
      </c>
      <c r="B443" s="10">
        <f>IFERROR(VLOOKUP(ROW(源数据!A428)-1,源数据!A:AG,33,0),"")</f>
        <v/>
      </c>
      <c r="C443" s="10">
        <f>IFERROR(VLOOKUP(ROW(源数据!A428)-1,源数据!A:AG,9,0),"")</f>
        <v/>
      </c>
      <c r="D443" s="35">
        <f>IFERROR(VLOOKUP(ROW(源数据!A428)-1,源数据!A:AG,8,0),"")</f>
        <v/>
      </c>
      <c r="E443" s="35">
        <f>IFERROR(VLOOKUP(ROW(源数据!A428)-1,源数据!A:AG,10,0),"")</f>
        <v/>
      </c>
      <c r="F443" s="10">
        <f>IFERROR(VLOOKUP(ROW(源数据!A428)-1,源数据!A:AG,11,0),"")</f>
        <v/>
      </c>
      <c r="G443" s="10">
        <f>IFERROR(VLOOKUP(ROW(源数据!A428)-1,源数据!A:AG,12,0),0)</f>
        <v/>
      </c>
      <c r="H443" s="17">
        <f>IFERROR(G443/F443,"")</f>
        <v/>
      </c>
      <c r="I443" s="17">
        <f>IFERROR(VLOOKUP(ROW(源数据!A428)-1,源数据!A:AG,21,0),"")</f>
        <v/>
      </c>
      <c r="J443" s="10">
        <f>IFERROR(VLOOKUP(ROW(源数据!A428)-1,源数据!A:AG,19,0),"")</f>
        <v/>
      </c>
      <c r="K443" s="17">
        <f>IFERROR(VLOOKUP(ROW(源数据!A428)-1,源数据!A:AG,21,0),0)</f>
        <v/>
      </c>
      <c r="L443" s="17">
        <f>IFERROR(VLOOKUP(ROW(源数据!A428)-1,源数据!A:AG,17,0),0)</f>
        <v/>
      </c>
      <c r="M443" s="51">
        <f>IFERROR(VLOOKUP(ROW(源数据!A428)-1,源数据!A:AG,15,0),"")</f>
        <v/>
      </c>
    </row>
    <row r="444">
      <c r="A444" s="10" t="n">
        <v>428</v>
      </c>
      <c r="B444" s="10">
        <f>IFERROR(VLOOKUP(ROW(源数据!A429)-1,源数据!A:AG,33,0),"")</f>
        <v/>
      </c>
      <c r="C444" s="10">
        <f>IFERROR(VLOOKUP(ROW(源数据!A429)-1,源数据!A:AG,9,0),"")</f>
        <v/>
      </c>
      <c r="D444" s="35">
        <f>IFERROR(VLOOKUP(ROW(源数据!A429)-1,源数据!A:AG,8,0),"")</f>
        <v/>
      </c>
      <c r="E444" s="35">
        <f>IFERROR(VLOOKUP(ROW(源数据!A429)-1,源数据!A:AG,10,0),"")</f>
        <v/>
      </c>
      <c r="F444" s="10">
        <f>IFERROR(VLOOKUP(ROW(源数据!A429)-1,源数据!A:AG,11,0),"")</f>
        <v/>
      </c>
      <c r="G444" s="10">
        <f>IFERROR(VLOOKUP(ROW(源数据!A429)-1,源数据!A:AG,12,0),0)</f>
        <v/>
      </c>
      <c r="H444" s="17">
        <f>IFERROR(G444/F444,"")</f>
        <v/>
      </c>
      <c r="I444" s="17">
        <f>IFERROR(VLOOKUP(ROW(源数据!A429)-1,源数据!A:AG,21,0),"")</f>
        <v/>
      </c>
      <c r="J444" s="10">
        <f>IFERROR(VLOOKUP(ROW(源数据!A429)-1,源数据!A:AG,19,0),"")</f>
        <v/>
      </c>
      <c r="K444" s="17">
        <f>IFERROR(VLOOKUP(ROW(源数据!A429)-1,源数据!A:AG,21,0),0)</f>
        <v/>
      </c>
      <c r="L444" s="17">
        <f>IFERROR(VLOOKUP(ROW(源数据!A429)-1,源数据!A:AG,17,0),0)</f>
        <v/>
      </c>
      <c r="M444" s="51">
        <f>IFERROR(VLOOKUP(ROW(源数据!A429)-1,源数据!A:AG,15,0),"")</f>
        <v/>
      </c>
    </row>
    <row r="445">
      <c r="A445" s="10" t="n">
        <v>429</v>
      </c>
      <c r="B445" s="10">
        <f>IFERROR(VLOOKUP(ROW(源数据!A430)-1,源数据!A:AG,33,0),"")</f>
        <v/>
      </c>
      <c r="C445" s="10">
        <f>IFERROR(VLOOKUP(ROW(源数据!A430)-1,源数据!A:AG,9,0),"")</f>
        <v/>
      </c>
      <c r="D445" s="35">
        <f>IFERROR(VLOOKUP(ROW(源数据!A430)-1,源数据!A:AG,8,0),"")</f>
        <v/>
      </c>
      <c r="E445" s="35">
        <f>IFERROR(VLOOKUP(ROW(源数据!A430)-1,源数据!A:AG,10,0),"")</f>
        <v/>
      </c>
      <c r="F445" s="10">
        <f>IFERROR(VLOOKUP(ROW(源数据!A430)-1,源数据!A:AG,11,0),"")</f>
        <v/>
      </c>
      <c r="G445" s="10">
        <f>IFERROR(VLOOKUP(ROW(源数据!A430)-1,源数据!A:AG,12,0),0)</f>
        <v/>
      </c>
      <c r="H445" s="17">
        <f>IFERROR(G445/F445,"")</f>
        <v/>
      </c>
      <c r="I445" s="17">
        <f>IFERROR(VLOOKUP(ROW(源数据!A430)-1,源数据!A:AG,21,0),"")</f>
        <v/>
      </c>
      <c r="J445" s="10">
        <f>IFERROR(VLOOKUP(ROW(源数据!A430)-1,源数据!A:AG,19,0),"")</f>
        <v/>
      </c>
      <c r="K445" s="17">
        <f>IFERROR(VLOOKUP(ROW(源数据!A430)-1,源数据!A:AG,21,0),0)</f>
        <v/>
      </c>
      <c r="L445" s="17">
        <f>IFERROR(VLOOKUP(ROW(源数据!A430)-1,源数据!A:AG,17,0),0)</f>
        <v/>
      </c>
      <c r="M445" s="51">
        <f>IFERROR(VLOOKUP(ROW(源数据!A430)-1,源数据!A:AG,15,0),"")</f>
        <v/>
      </c>
    </row>
    <row r="446">
      <c r="A446" s="10" t="n">
        <v>430</v>
      </c>
      <c r="B446" s="10">
        <f>IFERROR(VLOOKUP(ROW(源数据!A431)-1,源数据!A:AG,33,0),"")</f>
        <v/>
      </c>
      <c r="C446" s="10">
        <f>IFERROR(VLOOKUP(ROW(源数据!A431)-1,源数据!A:AG,9,0),"")</f>
        <v/>
      </c>
      <c r="D446" s="35">
        <f>IFERROR(VLOOKUP(ROW(源数据!A431)-1,源数据!A:AG,8,0),"")</f>
        <v/>
      </c>
      <c r="E446" s="35">
        <f>IFERROR(VLOOKUP(ROW(源数据!A431)-1,源数据!A:AG,10,0),"")</f>
        <v/>
      </c>
      <c r="F446" s="10">
        <f>IFERROR(VLOOKUP(ROW(源数据!A431)-1,源数据!A:AG,11,0),"")</f>
        <v/>
      </c>
      <c r="G446" s="10">
        <f>IFERROR(VLOOKUP(ROW(源数据!A431)-1,源数据!A:AG,12,0),0)</f>
        <v/>
      </c>
      <c r="H446" s="17">
        <f>IFERROR(G446/F446,"")</f>
        <v/>
      </c>
      <c r="I446" s="17">
        <f>IFERROR(VLOOKUP(ROW(源数据!A431)-1,源数据!A:AG,21,0),"")</f>
        <v/>
      </c>
      <c r="J446" s="10">
        <f>IFERROR(VLOOKUP(ROW(源数据!A431)-1,源数据!A:AG,19,0),"")</f>
        <v/>
      </c>
      <c r="K446" s="17">
        <f>IFERROR(VLOOKUP(ROW(源数据!A431)-1,源数据!A:AG,21,0),0)</f>
        <v/>
      </c>
      <c r="L446" s="17">
        <f>IFERROR(VLOOKUP(ROW(源数据!A431)-1,源数据!A:AG,17,0),0)</f>
        <v/>
      </c>
      <c r="M446" s="51">
        <f>IFERROR(VLOOKUP(ROW(源数据!A431)-1,源数据!A:AG,15,0),"")</f>
        <v/>
      </c>
    </row>
    <row r="447">
      <c r="A447" s="10" t="n">
        <v>431</v>
      </c>
      <c r="B447" s="10">
        <f>IFERROR(VLOOKUP(ROW(源数据!A432)-1,源数据!A:AG,33,0),"")</f>
        <v/>
      </c>
      <c r="C447" s="10">
        <f>IFERROR(VLOOKUP(ROW(源数据!A432)-1,源数据!A:AG,9,0),"")</f>
        <v/>
      </c>
      <c r="D447" s="35">
        <f>IFERROR(VLOOKUP(ROW(源数据!A432)-1,源数据!A:AG,8,0),"")</f>
        <v/>
      </c>
      <c r="E447" s="35">
        <f>IFERROR(VLOOKUP(ROW(源数据!A432)-1,源数据!A:AG,10,0),"")</f>
        <v/>
      </c>
      <c r="F447" s="10">
        <f>IFERROR(VLOOKUP(ROW(源数据!A432)-1,源数据!A:AG,11,0),"")</f>
        <v/>
      </c>
      <c r="G447" s="10">
        <f>IFERROR(VLOOKUP(ROW(源数据!A432)-1,源数据!A:AG,12,0),0)</f>
        <v/>
      </c>
      <c r="H447" s="17">
        <f>IFERROR(G447/F447,"")</f>
        <v/>
      </c>
      <c r="I447" s="17">
        <f>IFERROR(VLOOKUP(ROW(源数据!A432)-1,源数据!A:AG,21,0),"")</f>
        <v/>
      </c>
      <c r="J447" s="10">
        <f>IFERROR(VLOOKUP(ROW(源数据!A432)-1,源数据!A:AG,19,0),"")</f>
        <v/>
      </c>
      <c r="K447" s="17">
        <f>IFERROR(VLOOKUP(ROW(源数据!A432)-1,源数据!A:AG,21,0),0)</f>
        <v/>
      </c>
      <c r="L447" s="17">
        <f>IFERROR(VLOOKUP(ROW(源数据!A432)-1,源数据!A:AG,17,0),0)</f>
        <v/>
      </c>
      <c r="M447" s="51">
        <f>IFERROR(VLOOKUP(ROW(源数据!A432)-1,源数据!A:AG,15,0),"")</f>
        <v/>
      </c>
    </row>
    <row r="448">
      <c r="A448" s="10" t="n">
        <v>432</v>
      </c>
      <c r="B448" s="10">
        <f>IFERROR(VLOOKUP(ROW(源数据!A433)-1,源数据!A:AG,33,0),"")</f>
        <v/>
      </c>
      <c r="C448" s="10">
        <f>IFERROR(VLOOKUP(ROW(源数据!A433)-1,源数据!A:AG,9,0),"")</f>
        <v/>
      </c>
      <c r="D448" s="35">
        <f>IFERROR(VLOOKUP(ROW(源数据!A433)-1,源数据!A:AG,8,0),"")</f>
        <v/>
      </c>
      <c r="E448" s="35">
        <f>IFERROR(VLOOKUP(ROW(源数据!A433)-1,源数据!A:AG,10,0),"")</f>
        <v/>
      </c>
      <c r="F448" s="10">
        <f>IFERROR(VLOOKUP(ROW(源数据!A433)-1,源数据!A:AG,11,0),"")</f>
        <v/>
      </c>
      <c r="G448" s="10">
        <f>IFERROR(VLOOKUP(ROW(源数据!A433)-1,源数据!A:AG,12,0),0)</f>
        <v/>
      </c>
      <c r="H448" s="17">
        <f>IFERROR(G448/F448,"")</f>
        <v/>
      </c>
      <c r="I448" s="17">
        <f>IFERROR(VLOOKUP(ROW(源数据!A433)-1,源数据!A:AG,21,0),"")</f>
        <v/>
      </c>
      <c r="J448" s="10">
        <f>IFERROR(VLOOKUP(ROW(源数据!A433)-1,源数据!A:AG,19,0),"")</f>
        <v/>
      </c>
      <c r="K448" s="17">
        <f>IFERROR(VLOOKUP(ROW(源数据!A433)-1,源数据!A:AG,21,0),0)</f>
        <v/>
      </c>
      <c r="L448" s="17">
        <f>IFERROR(VLOOKUP(ROW(源数据!A433)-1,源数据!A:AG,17,0),0)</f>
        <v/>
      </c>
      <c r="M448" s="51">
        <f>IFERROR(VLOOKUP(ROW(源数据!A433)-1,源数据!A:AG,15,0),"")</f>
        <v/>
      </c>
    </row>
    <row r="449">
      <c r="A449" s="10" t="n">
        <v>433</v>
      </c>
      <c r="B449" s="10">
        <f>IFERROR(VLOOKUP(ROW(源数据!A434)-1,源数据!A:AG,33,0),"")</f>
        <v/>
      </c>
      <c r="C449" s="10">
        <f>IFERROR(VLOOKUP(ROW(源数据!A434)-1,源数据!A:AG,9,0),"")</f>
        <v/>
      </c>
      <c r="D449" s="35">
        <f>IFERROR(VLOOKUP(ROW(源数据!A434)-1,源数据!A:AG,8,0),"")</f>
        <v/>
      </c>
      <c r="E449" s="35">
        <f>IFERROR(VLOOKUP(ROW(源数据!A434)-1,源数据!A:AG,10,0),"")</f>
        <v/>
      </c>
      <c r="F449" s="10">
        <f>IFERROR(VLOOKUP(ROW(源数据!A434)-1,源数据!A:AG,11,0),"")</f>
        <v/>
      </c>
      <c r="G449" s="10">
        <f>IFERROR(VLOOKUP(ROW(源数据!A434)-1,源数据!A:AG,12,0),0)</f>
        <v/>
      </c>
      <c r="H449" s="17">
        <f>IFERROR(G449/F449,"")</f>
        <v/>
      </c>
      <c r="I449" s="17">
        <f>IFERROR(VLOOKUP(ROW(源数据!A434)-1,源数据!A:AG,21,0),"")</f>
        <v/>
      </c>
      <c r="J449" s="10">
        <f>IFERROR(VLOOKUP(ROW(源数据!A434)-1,源数据!A:AG,19,0),"")</f>
        <v/>
      </c>
      <c r="K449" s="17">
        <f>IFERROR(VLOOKUP(ROW(源数据!A434)-1,源数据!A:AG,21,0),0)</f>
        <v/>
      </c>
      <c r="L449" s="17">
        <f>IFERROR(VLOOKUP(ROW(源数据!A434)-1,源数据!A:AG,17,0),0)</f>
        <v/>
      </c>
      <c r="M449" s="51">
        <f>IFERROR(VLOOKUP(ROW(源数据!A434)-1,源数据!A:AG,15,0),"")</f>
        <v/>
      </c>
    </row>
    <row r="450">
      <c r="A450" s="10" t="n">
        <v>434</v>
      </c>
      <c r="B450" s="10">
        <f>IFERROR(VLOOKUP(ROW(源数据!A435)-1,源数据!A:AG,33,0),"")</f>
        <v/>
      </c>
      <c r="C450" s="10">
        <f>IFERROR(VLOOKUP(ROW(源数据!A435)-1,源数据!A:AG,9,0),"")</f>
        <v/>
      </c>
      <c r="D450" s="35">
        <f>IFERROR(VLOOKUP(ROW(源数据!A435)-1,源数据!A:AG,8,0),"")</f>
        <v/>
      </c>
      <c r="E450" s="35">
        <f>IFERROR(VLOOKUP(ROW(源数据!A435)-1,源数据!A:AG,10,0),"")</f>
        <v/>
      </c>
      <c r="F450" s="10">
        <f>IFERROR(VLOOKUP(ROW(源数据!A435)-1,源数据!A:AG,11,0),"")</f>
        <v/>
      </c>
      <c r="G450" s="10">
        <f>IFERROR(VLOOKUP(ROW(源数据!A435)-1,源数据!A:AG,12,0),0)</f>
        <v/>
      </c>
      <c r="H450" s="17">
        <f>IFERROR(G450/F450,"")</f>
        <v/>
      </c>
      <c r="I450" s="17">
        <f>IFERROR(VLOOKUP(ROW(源数据!A435)-1,源数据!A:AG,21,0),"")</f>
        <v/>
      </c>
      <c r="J450" s="10">
        <f>IFERROR(VLOOKUP(ROW(源数据!A435)-1,源数据!A:AG,19,0),"")</f>
        <v/>
      </c>
      <c r="K450" s="17">
        <f>IFERROR(VLOOKUP(ROW(源数据!A435)-1,源数据!A:AG,21,0),0)</f>
        <v/>
      </c>
      <c r="L450" s="17">
        <f>IFERROR(VLOOKUP(ROW(源数据!A435)-1,源数据!A:AG,17,0),0)</f>
        <v/>
      </c>
      <c r="M450" s="51">
        <f>IFERROR(VLOOKUP(ROW(源数据!A435)-1,源数据!A:AG,15,0),"")</f>
        <v/>
      </c>
    </row>
    <row r="451">
      <c r="A451" s="10" t="n">
        <v>435</v>
      </c>
      <c r="B451" s="10">
        <f>IFERROR(VLOOKUP(ROW(源数据!A436)-1,源数据!A:AG,33,0),"")</f>
        <v/>
      </c>
      <c r="C451" s="10">
        <f>IFERROR(VLOOKUP(ROW(源数据!A436)-1,源数据!A:AG,9,0),"")</f>
        <v/>
      </c>
      <c r="D451" s="35">
        <f>IFERROR(VLOOKUP(ROW(源数据!A436)-1,源数据!A:AG,8,0),"")</f>
        <v/>
      </c>
      <c r="E451" s="35">
        <f>IFERROR(VLOOKUP(ROW(源数据!A436)-1,源数据!A:AG,10,0),"")</f>
        <v/>
      </c>
      <c r="F451" s="10">
        <f>IFERROR(VLOOKUP(ROW(源数据!A436)-1,源数据!A:AG,11,0),"")</f>
        <v/>
      </c>
      <c r="G451" s="10">
        <f>IFERROR(VLOOKUP(ROW(源数据!A436)-1,源数据!A:AG,12,0),0)</f>
        <v/>
      </c>
      <c r="H451" s="17">
        <f>IFERROR(G451/F451,"")</f>
        <v/>
      </c>
      <c r="I451" s="17">
        <f>IFERROR(VLOOKUP(ROW(源数据!A436)-1,源数据!A:AG,21,0),"")</f>
        <v/>
      </c>
      <c r="J451" s="10">
        <f>IFERROR(VLOOKUP(ROW(源数据!A436)-1,源数据!A:AG,19,0),"")</f>
        <v/>
      </c>
      <c r="K451" s="17">
        <f>IFERROR(VLOOKUP(ROW(源数据!A436)-1,源数据!A:AG,21,0),0)</f>
        <v/>
      </c>
      <c r="L451" s="17">
        <f>IFERROR(VLOOKUP(ROW(源数据!A436)-1,源数据!A:AG,17,0),0)</f>
        <v/>
      </c>
      <c r="M451" s="51">
        <f>IFERROR(VLOOKUP(ROW(源数据!A436)-1,源数据!A:AG,15,0),"")</f>
        <v/>
      </c>
    </row>
    <row r="452">
      <c r="A452" s="10" t="n">
        <v>436</v>
      </c>
      <c r="B452" s="10">
        <f>IFERROR(VLOOKUP(ROW(源数据!A437)-1,源数据!A:AG,33,0),"")</f>
        <v/>
      </c>
      <c r="C452" s="10">
        <f>IFERROR(VLOOKUP(ROW(源数据!A437)-1,源数据!A:AG,9,0),"")</f>
        <v/>
      </c>
      <c r="D452" s="35">
        <f>IFERROR(VLOOKUP(ROW(源数据!A437)-1,源数据!A:AG,8,0),"")</f>
        <v/>
      </c>
      <c r="E452" s="35">
        <f>IFERROR(VLOOKUP(ROW(源数据!A437)-1,源数据!A:AG,10,0),"")</f>
        <v/>
      </c>
      <c r="F452" s="10">
        <f>IFERROR(VLOOKUP(ROW(源数据!A437)-1,源数据!A:AG,11,0),"")</f>
        <v/>
      </c>
      <c r="G452" s="10">
        <f>IFERROR(VLOOKUP(ROW(源数据!A437)-1,源数据!A:AG,12,0),0)</f>
        <v/>
      </c>
      <c r="H452" s="17">
        <f>IFERROR(G452/F452,"")</f>
        <v/>
      </c>
      <c r="I452" s="17">
        <f>IFERROR(VLOOKUP(ROW(源数据!A437)-1,源数据!A:AG,21,0),"")</f>
        <v/>
      </c>
      <c r="J452" s="10">
        <f>IFERROR(VLOOKUP(ROW(源数据!A437)-1,源数据!A:AG,19,0),"")</f>
        <v/>
      </c>
      <c r="K452" s="17">
        <f>IFERROR(VLOOKUP(ROW(源数据!A437)-1,源数据!A:AG,21,0),0)</f>
        <v/>
      </c>
      <c r="L452" s="17">
        <f>IFERROR(VLOOKUP(ROW(源数据!A437)-1,源数据!A:AG,17,0),0)</f>
        <v/>
      </c>
      <c r="M452" s="51">
        <f>IFERROR(VLOOKUP(ROW(源数据!A437)-1,源数据!A:AG,15,0),"")</f>
        <v/>
      </c>
    </row>
    <row r="453">
      <c r="A453" s="10" t="n">
        <v>437</v>
      </c>
      <c r="B453" s="10">
        <f>IFERROR(VLOOKUP(ROW(源数据!A438)-1,源数据!A:AG,33,0),"")</f>
        <v/>
      </c>
      <c r="C453" s="10">
        <f>IFERROR(VLOOKUP(ROW(源数据!A438)-1,源数据!A:AG,9,0),"")</f>
        <v/>
      </c>
      <c r="D453" s="35">
        <f>IFERROR(VLOOKUP(ROW(源数据!A438)-1,源数据!A:AG,8,0),"")</f>
        <v/>
      </c>
      <c r="E453" s="35">
        <f>IFERROR(VLOOKUP(ROW(源数据!A438)-1,源数据!A:AG,10,0),"")</f>
        <v/>
      </c>
      <c r="F453" s="10">
        <f>IFERROR(VLOOKUP(ROW(源数据!A438)-1,源数据!A:AG,11,0),"")</f>
        <v/>
      </c>
      <c r="G453" s="10">
        <f>IFERROR(VLOOKUP(ROW(源数据!A438)-1,源数据!A:AG,12,0),0)</f>
        <v/>
      </c>
      <c r="H453" s="17">
        <f>IFERROR(G453/F453,"")</f>
        <v/>
      </c>
      <c r="I453" s="17">
        <f>IFERROR(VLOOKUP(ROW(源数据!A438)-1,源数据!A:AG,21,0),"")</f>
        <v/>
      </c>
      <c r="J453" s="10">
        <f>IFERROR(VLOOKUP(ROW(源数据!A438)-1,源数据!A:AG,19,0),"")</f>
        <v/>
      </c>
      <c r="K453" s="17">
        <f>IFERROR(VLOOKUP(ROW(源数据!A438)-1,源数据!A:AG,21,0),0)</f>
        <v/>
      </c>
      <c r="L453" s="17">
        <f>IFERROR(VLOOKUP(ROW(源数据!A438)-1,源数据!A:AG,17,0),0)</f>
        <v/>
      </c>
      <c r="M453" s="51">
        <f>IFERROR(VLOOKUP(ROW(源数据!A438)-1,源数据!A:AG,15,0),"")</f>
        <v/>
      </c>
    </row>
    <row r="454">
      <c r="A454" s="10" t="n">
        <v>438</v>
      </c>
      <c r="B454" s="10">
        <f>IFERROR(VLOOKUP(ROW(源数据!A439)-1,源数据!A:AG,33,0),"")</f>
        <v/>
      </c>
      <c r="C454" s="10">
        <f>IFERROR(VLOOKUP(ROW(源数据!A439)-1,源数据!A:AG,9,0),"")</f>
        <v/>
      </c>
      <c r="D454" s="35">
        <f>IFERROR(VLOOKUP(ROW(源数据!A439)-1,源数据!A:AG,8,0),"")</f>
        <v/>
      </c>
      <c r="E454" s="35">
        <f>IFERROR(VLOOKUP(ROW(源数据!A439)-1,源数据!A:AG,10,0),"")</f>
        <v/>
      </c>
      <c r="F454" s="10">
        <f>IFERROR(VLOOKUP(ROW(源数据!A439)-1,源数据!A:AG,11,0),"")</f>
        <v/>
      </c>
      <c r="G454" s="10">
        <f>IFERROR(VLOOKUP(ROW(源数据!A439)-1,源数据!A:AG,12,0),0)</f>
        <v/>
      </c>
      <c r="H454" s="17">
        <f>IFERROR(G454/F454,"")</f>
        <v/>
      </c>
      <c r="I454" s="17">
        <f>IFERROR(VLOOKUP(ROW(源数据!A439)-1,源数据!A:AG,21,0),"")</f>
        <v/>
      </c>
      <c r="J454" s="10">
        <f>IFERROR(VLOOKUP(ROW(源数据!A439)-1,源数据!A:AG,19,0),"")</f>
        <v/>
      </c>
      <c r="K454" s="17">
        <f>IFERROR(VLOOKUP(ROW(源数据!A439)-1,源数据!A:AG,21,0),0)</f>
        <v/>
      </c>
      <c r="L454" s="17">
        <f>IFERROR(VLOOKUP(ROW(源数据!A439)-1,源数据!A:AG,17,0),0)</f>
        <v/>
      </c>
      <c r="M454" s="51">
        <f>IFERROR(VLOOKUP(ROW(源数据!A439)-1,源数据!A:AG,15,0),"")</f>
        <v/>
      </c>
    </row>
    <row r="455">
      <c r="A455" s="10" t="n">
        <v>439</v>
      </c>
      <c r="B455" s="10">
        <f>IFERROR(VLOOKUP(ROW(源数据!A440)-1,源数据!A:AG,33,0),"")</f>
        <v/>
      </c>
      <c r="C455" s="10">
        <f>IFERROR(VLOOKUP(ROW(源数据!A440)-1,源数据!A:AG,9,0),"")</f>
        <v/>
      </c>
      <c r="D455" s="35">
        <f>IFERROR(VLOOKUP(ROW(源数据!A440)-1,源数据!A:AG,8,0),"")</f>
        <v/>
      </c>
      <c r="E455" s="35">
        <f>IFERROR(VLOOKUP(ROW(源数据!A440)-1,源数据!A:AG,10,0),"")</f>
        <v/>
      </c>
      <c r="F455" s="10">
        <f>IFERROR(VLOOKUP(ROW(源数据!A440)-1,源数据!A:AG,11,0),"")</f>
        <v/>
      </c>
      <c r="G455" s="10">
        <f>IFERROR(VLOOKUP(ROW(源数据!A440)-1,源数据!A:AG,12,0),0)</f>
        <v/>
      </c>
      <c r="H455" s="17">
        <f>IFERROR(G455/F455,"")</f>
        <v/>
      </c>
      <c r="I455" s="17">
        <f>IFERROR(VLOOKUP(ROW(源数据!A440)-1,源数据!A:AG,21,0),"")</f>
        <v/>
      </c>
      <c r="J455" s="10">
        <f>IFERROR(VLOOKUP(ROW(源数据!A440)-1,源数据!A:AG,19,0),"")</f>
        <v/>
      </c>
      <c r="K455" s="17">
        <f>IFERROR(VLOOKUP(ROW(源数据!A440)-1,源数据!A:AG,21,0),0)</f>
        <v/>
      </c>
      <c r="L455" s="17">
        <f>IFERROR(VLOOKUP(ROW(源数据!A440)-1,源数据!A:AG,17,0),0)</f>
        <v/>
      </c>
      <c r="M455" s="51">
        <f>IFERROR(VLOOKUP(ROW(源数据!A440)-1,源数据!A:AG,15,0),"")</f>
        <v/>
      </c>
    </row>
    <row r="456">
      <c r="A456" s="10" t="n">
        <v>440</v>
      </c>
      <c r="B456" s="10">
        <f>IFERROR(VLOOKUP(ROW(源数据!A441)-1,源数据!A:AG,33,0),"")</f>
        <v/>
      </c>
      <c r="C456" s="10">
        <f>IFERROR(VLOOKUP(ROW(源数据!A441)-1,源数据!A:AG,9,0),"")</f>
        <v/>
      </c>
      <c r="D456" s="35">
        <f>IFERROR(VLOOKUP(ROW(源数据!A441)-1,源数据!A:AG,8,0),"")</f>
        <v/>
      </c>
      <c r="E456" s="35">
        <f>IFERROR(VLOOKUP(ROW(源数据!A441)-1,源数据!A:AG,10,0),"")</f>
        <v/>
      </c>
      <c r="F456" s="10">
        <f>IFERROR(VLOOKUP(ROW(源数据!A441)-1,源数据!A:AG,11,0),"")</f>
        <v/>
      </c>
      <c r="G456" s="10">
        <f>IFERROR(VLOOKUP(ROW(源数据!A441)-1,源数据!A:AG,12,0),0)</f>
        <v/>
      </c>
      <c r="H456" s="17">
        <f>IFERROR(G456/F456,"")</f>
        <v/>
      </c>
      <c r="I456" s="17">
        <f>IFERROR(VLOOKUP(ROW(源数据!A441)-1,源数据!A:AG,21,0),"")</f>
        <v/>
      </c>
      <c r="J456" s="10">
        <f>IFERROR(VLOOKUP(ROW(源数据!A441)-1,源数据!A:AG,19,0),"")</f>
        <v/>
      </c>
      <c r="K456" s="17">
        <f>IFERROR(VLOOKUP(ROW(源数据!A441)-1,源数据!A:AG,21,0),0)</f>
        <v/>
      </c>
      <c r="L456" s="17">
        <f>IFERROR(VLOOKUP(ROW(源数据!A441)-1,源数据!A:AG,17,0),0)</f>
        <v/>
      </c>
      <c r="M456" s="51">
        <f>IFERROR(VLOOKUP(ROW(源数据!A441)-1,源数据!A:AG,15,0),"")</f>
        <v/>
      </c>
    </row>
    <row r="457">
      <c r="A457" s="10" t="n">
        <v>441</v>
      </c>
      <c r="B457" s="10">
        <f>IFERROR(VLOOKUP(ROW(源数据!A442)-1,源数据!A:AG,33,0),"")</f>
        <v/>
      </c>
      <c r="C457" s="10">
        <f>IFERROR(VLOOKUP(ROW(源数据!A442)-1,源数据!A:AG,9,0),"")</f>
        <v/>
      </c>
      <c r="D457" s="35">
        <f>IFERROR(VLOOKUP(ROW(源数据!A442)-1,源数据!A:AG,8,0),"")</f>
        <v/>
      </c>
      <c r="E457" s="35">
        <f>IFERROR(VLOOKUP(ROW(源数据!A442)-1,源数据!A:AG,10,0),"")</f>
        <v/>
      </c>
      <c r="F457" s="10">
        <f>IFERROR(VLOOKUP(ROW(源数据!A442)-1,源数据!A:AG,11,0),"")</f>
        <v/>
      </c>
      <c r="G457" s="10">
        <f>IFERROR(VLOOKUP(ROW(源数据!A442)-1,源数据!A:AG,12,0),0)</f>
        <v/>
      </c>
      <c r="H457" s="17">
        <f>IFERROR(G457/F457,"")</f>
        <v/>
      </c>
      <c r="I457" s="17">
        <f>IFERROR(VLOOKUP(ROW(源数据!A442)-1,源数据!A:AG,21,0),"")</f>
        <v/>
      </c>
      <c r="J457" s="10">
        <f>IFERROR(VLOOKUP(ROW(源数据!A442)-1,源数据!A:AG,19,0),"")</f>
        <v/>
      </c>
      <c r="K457" s="17">
        <f>IFERROR(VLOOKUP(ROW(源数据!A442)-1,源数据!A:AG,21,0),0)</f>
        <v/>
      </c>
      <c r="L457" s="17">
        <f>IFERROR(VLOOKUP(ROW(源数据!A442)-1,源数据!A:AG,17,0),0)</f>
        <v/>
      </c>
      <c r="M457" s="51">
        <f>IFERROR(VLOOKUP(ROW(源数据!A442)-1,源数据!A:AG,15,0),"")</f>
        <v/>
      </c>
    </row>
    <row r="458">
      <c r="A458" s="10" t="n">
        <v>442</v>
      </c>
      <c r="B458" s="10">
        <f>IFERROR(VLOOKUP(ROW(源数据!A443)-1,源数据!A:AG,33,0),"")</f>
        <v/>
      </c>
      <c r="C458" s="10">
        <f>IFERROR(VLOOKUP(ROW(源数据!A443)-1,源数据!A:AG,9,0),"")</f>
        <v/>
      </c>
      <c r="D458" s="35">
        <f>IFERROR(VLOOKUP(ROW(源数据!A443)-1,源数据!A:AG,8,0),"")</f>
        <v/>
      </c>
      <c r="E458" s="35">
        <f>IFERROR(VLOOKUP(ROW(源数据!A443)-1,源数据!A:AG,10,0),"")</f>
        <v/>
      </c>
      <c r="F458" s="10">
        <f>IFERROR(VLOOKUP(ROW(源数据!A443)-1,源数据!A:AG,11,0),"")</f>
        <v/>
      </c>
      <c r="G458" s="10">
        <f>IFERROR(VLOOKUP(ROW(源数据!A443)-1,源数据!A:AG,12,0),0)</f>
        <v/>
      </c>
      <c r="H458" s="17">
        <f>IFERROR(G458/F458,"")</f>
        <v/>
      </c>
      <c r="I458" s="17">
        <f>IFERROR(VLOOKUP(ROW(源数据!A443)-1,源数据!A:AG,21,0),"")</f>
        <v/>
      </c>
      <c r="J458" s="10">
        <f>IFERROR(VLOOKUP(ROW(源数据!A443)-1,源数据!A:AG,19,0),"")</f>
        <v/>
      </c>
      <c r="K458" s="17">
        <f>IFERROR(VLOOKUP(ROW(源数据!A443)-1,源数据!A:AG,21,0),0)</f>
        <v/>
      </c>
      <c r="L458" s="17">
        <f>IFERROR(VLOOKUP(ROW(源数据!A443)-1,源数据!A:AG,17,0),0)</f>
        <v/>
      </c>
      <c r="M458" s="51">
        <f>IFERROR(VLOOKUP(ROW(源数据!A443)-1,源数据!A:AG,15,0),"")</f>
        <v/>
      </c>
    </row>
    <row r="459">
      <c r="A459" s="10" t="n">
        <v>443</v>
      </c>
      <c r="B459" s="10">
        <f>IFERROR(VLOOKUP(ROW(源数据!A444)-1,源数据!A:AG,33,0),"")</f>
        <v/>
      </c>
      <c r="C459" s="10">
        <f>IFERROR(VLOOKUP(ROW(源数据!A444)-1,源数据!A:AG,9,0),"")</f>
        <v/>
      </c>
      <c r="D459" s="35">
        <f>IFERROR(VLOOKUP(ROW(源数据!A444)-1,源数据!A:AG,8,0),"")</f>
        <v/>
      </c>
      <c r="E459" s="35">
        <f>IFERROR(VLOOKUP(ROW(源数据!A444)-1,源数据!A:AG,10,0),"")</f>
        <v/>
      </c>
      <c r="F459" s="10">
        <f>IFERROR(VLOOKUP(ROW(源数据!A444)-1,源数据!A:AG,11,0),"")</f>
        <v/>
      </c>
      <c r="G459" s="10">
        <f>IFERROR(VLOOKUP(ROW(源数据!A444)-1,源数据!A:AG,12,0),0)</f>
        <v/>
      </c>
      <c r="H459" s="17">
        <f>IFERROR(G459/F459,"")</f>
        <v/>
      </c>
      <c r="I459" s="17">
        <f>IFERROR(VLOOKUP(ROW(源数据!A444)-1,源数据!A:AG,21,0),"")</f>
        <v/>
      </c>
      <c r="J459" s="10">
        <f>IFERROR(VLOOKUP(ROW(源数据!A444)-1,源数据!A:AG,19,0),"")</f>
        <v/>
      </c>
      <c r="K459" s="17">
        <f>IFERROR(VLOOKUP(ROW(源数据!A444)-1,源数据!A:AG,21,0),0)</f>
        <v/>
      </c>
      <c r="L459" s="17">
        <f>IFERROR(VLOOKUP(ROW(源数据!A444)-1,源数据!A:AG,17,0),0)</f>
        <v/>
      </c>
      <c r="M459" s="51">
        <f>IFERROR(VLOOKUP(ROW(源数据!A444)-1,源数据!A:AG,15,0),"")</f>
        <v/>
      </c>
    </row>
    <row r="460">
      <c r="A460" s="10" t="n">
        <v>444</v>
      </c>
      <c r="B460" s="10">
        <f>IFERROR(VLOOKUP(ROW(源数据!A445)-1,源数据!A:AG,33,0),"")</f>
        <v/>
      </c>
      <c r="C460" s="10">
        <f>IFERROR(VLOOKUP(ROW(源数据!A445)-1,源数据!A:AG,9,0),"")</f>
        <v/>
      </c>
      <c r="D460" s="35">
        <f>IFERROR(VLOOKUP(ROW(源数据!A445)-1,源数据!A:AG,8,0),"")</f>
        <v/>
      </c>
      <c r="E460" s="35">
        <f>IFERROR(VLOOKUP(ROW(源数据!A445)-1,源数据!A:AG,10,0),"")</f>
        <v/>
      </c>
      <c r="F460" s="10">
        <f>IFERROR(VLOOKUP(ROW(源数据!A445)-1,源数据!A:AG,11,0),"")</f>
        <v/>
      </c>
      <c r="G460" s="10">
        <f>IFERROR(VLOOKUP(ROW(源数据!A445)-1,源数据!A:AG,12,0),0)</f>
        <v/>
      </c>
      <c r="H460" s="17">
        <f>IFERROR(G460/F460,"")</f>
        <v/>
      </c>
      <c r="I460" s="17">
        <f>IFERROR(VLOOKUP(ROW(源数据!A445)-1,源数据!A:AG,21,0),"")</f>
        <v/>
      </c>
      <c r="J460" s="10">
        <f>IFERROR(VLOOKUP(ROW(源数据!A445)-1,源数据!A:AG,19,0),"")</f>
        <v/>
      </c>
      <c r="K460" s="17">
        <f>IFERROR(VLOOKUP(ROW(源数据!A445)-1,源数据!A:AG,21,0),0)</f>
        <v/>
      </c>
      <c r="L460" s="17">
        <f>IFERROR(VLOOKUP(ROW(源数据!A445)-1,源数据!A:AG,17,0),0)</f>
        <v/>
      </c>
      <c r="M460" s="51">
        <f>IFERROR(VLOOKUP(ROW(源数据!A445)-1,源数据!A:AG,15,0),"")</f>
        <v/>
      </c>
    </row>
    <row r="461">
      <c r="A461" s="10" t="n">
        <v>445</v>
      </c>
      <c r="B461" s="10">
        <f>IFERROR(VLOOKUP(ROW(源数据!A446)-1,源数据!A:AG,33,0),"")</f>
        <v/>
      </c>
      <c r="C461" s="10">
        <f>IFERROR(VLOOKUP(ROW(源数据!A446)-1,源数据!A:AG,9,0),"")</f>
        <v/>
      </c>
      <c r="D461" s="35">
        <f>IFERROR(VLOOKUP(ROW(源数据!A446)-1,源数据!A:AG,8,0),"")</f>
        <v/>
      </c>
      <c r="E461" s="35">
        <f>IFERROR(VLOOKUP(ROW(源数据!A446)-1,源数据!A:AG,10,0),"")</f>
        <v/>
      </c>
      <c r="F461" s="10">
        <f>IFERROR(VLOOKUP(ROW(源数据!A446)-1,源数据!A:AG,11,0),"")</f>
        <v/>
      </c>
      <c r="G461" s="10">
        <f>IFERROR(VLOOKUP(ROW(源数据!A446)-1,源数据!A:AG,12,0),0)</f>
        <v/>
      </c>
      <c r="H461" s="17">
        <f>IFERROR(G461/F461,"")</f>
        <v/>
      </c>
      <c r="I461" s="17">
        <f>IFERROR(VLOOKUP(ROW(源数据!A446)-1,源数据!A:AG,21,0),"")</f>
        <v/>
      </c>
      <c r="J461" s="10">
        <f>IFERROR(VLOOKUP(ROW(源数据!A446)-1,源数据!A:AG,19,0),"")</f>
        <v/>
      </c>
      <c r="K461" s="17">
        <f>IFERROR(VLOOKUP(ROW(源数据!A446)-1,源数据!A:AG,21,0),0)</f>
        <v/>
      </c>
      <c r="L461" s="17">
        <f>IFERROR(VLOOKUP(ROW(源数据!A446)-1,源数据!A:AG,17,0),0)</f>
        <v/>
      </c>
      <c r="M461" s="51">
        <f>IFERROR(VLOOKUP(ROW(源数据!A446)-1,源数据!A:AG,15,0),"")</f>
        <v/>
      </c>
    </row>
    <row r="462">
      <c r="A462" s="10" t="n">
        <v>446</v>
      </c>
      <c r="B462" s="10">
        <f>IFERROR(VLOOKUP(ROW(源数据!A447)-1,源数据!A:AG,33,0),"")</f>
        <v/>
      </c>
      <c r="C462" s="10">
        <f>IFERROR(VLOOKUP(ROW(源数据!A447)-1,源数据!A:AG,9,0),"")</f>
        <v/>
      </c>
      <c r="D462" s="35">
        <f>IFERROR(VLOOKUP(ROW(源数据!A447)-1,源数据!A:AG,8,0),"")</f>
        <v/>
      </c>
      <c r="E462" s="35">
        <f>IFERROR(VLOOKUP(ROW(源数据!A447)-1,源数据!A:AG,10,0),"")</f>
        <v/>
      </c>
      <c r="F462" s="10">
        <f>IFERROR(VLOOKUP(ROW(源数据!A447)-1,源数据!A:AG,11,0),"")</f>
        <v/>
      </c>
      <c r="G462" s="10">
        <f>IFERROR(VLOOKUP(ROW(源数据!A447)-1,源数据!A:AG,12,0),0)</f>
        <v/>
      </c>
      <c r="H462" s="17">
        <f>IFERROR(G462/F462,"")</f>
        <v/>
      </c>
      <c r="I462" s="17">
        <f>IFERROR(VLOOKUP(ROW(源数据!A447)-1,源数据!A:AG,21,0),"")</f>
        <v/>
      </c>
      <c r="J462" s="10">
        <f>IFERROR(VLOOKUP(ROW(源数据!A447)-1,源数据!A:AG,19,0),"")</f>
        <v/>
      </c>
      <c r="K462" s="17">
        <f>IFERROR(VLOOKUP(ROW(源数据!A447)-1,源数据!A:AG,21,0),0)</f>
        <v/>
      </c>
      <c r="L462" s="17">
        <f>IFERROR(VLOOKUP(ROW(源数据!A447)-1,源数据!A:AG,17,0),0)</f>
        <v/>
      </c>
      <c r="M462" s="51">
        <f>IFERROR(VLOOKUP(ROW(源数据!A447)-1,源数据!A:AG,15,0),"")</f>
        <v/>
      </c>
    </row>
    <row r="463">
      <c r="A463" s="10" t="n">
        <v>447</v>
      </c>
      <c r="B463" s="10">
        <f>IFERROR(VLOOKUP(ROW(源数据!A448)-1,源数据!A:AG,33,0),"")</f>
        <v/>
      </c>
      <c r="C463" s="10">
        <f>IFERROR(VLOOKUP(ROW(源数据!A448)-1,源数据!A:AG,9,0),"")</f>
        <v/>
      </c>
      <c r="D463" s="35">
        <f>IFERROR(VLOOKUP(ROW(源数据!A448)-1,源数据!A:AG,8,0),"")</f>
        <v/>
      </c>
      <c r="E463" s="35">
        <f>IFERROR(VLOOKUP(ROW(源数据!A448)-1,源数据!A:AG,10,0),"")</f>
        <v/>
      </c>
      <c r="F463" s="10">
        <f>IFERROR(VLOOKUP(ROW(源数据!A448)-1,源数据!A:AG,11,0),"")</f>
        <v/>
      </c>
      <c r="G463" s="10">
        <f>IFERROR(VLOOKUP(ROW(源数据!A448)-1,源数据!A:AG,12,0),0)</f>
        <v/>
      </c>
      <c r="H463" s="17">
        <f>IFERROR(G463/F463,"")</f>
        <v/>
      </c>
      <c r="I463" s="17">
        <f>IFERROR(VLOOKUP(ROW(源数据!A448)-1,源数据!A:AG,21,0),"")</f>
        <v/>
      </c>
      <c r="J463" s="10">
        <f>IFERROR(VLOOKUP(ROW(源数据!A448)-1,源数据!A:AG,19,0),"")</f>
        <v/>
      </c>
      <c r="K463" s="17">
        <f>IFERROR(VLOOKUP(ROW(源数据!A448)-1,源数据!A:AG,21,0),0)</f>
        <v/>
      </c>
      <c r="L463" s="17">
        <f>IFERROR(VLOOKUP(ROW(源数据!A448)-1,源数据!A:AG,17,0),0)</f>
        <v/>
      </c>
      <c r="M463" s="51">
        <f>IFERROR(VLOOKUP(ROW(源数据!A448)-1,源数据!A:AG,15,0),"")</f>
        <v/>
      </c>
    </row>
    <row r="464">
      <c r="A464" s="10" t="n">
        <v>448</v>
      </c>
      <c r="B464" s="10">
        <f>IFERROR(VLOOKUP(ROW(源数据!A449)-1,源数据!A:AG,33,0),"")</f>
        <v/>
      </c>
      <c r="C464" s="10">
        <f>IFERROR(VLOOKUP(ROW(源数据!A449)-1,源数据!A:AG,9,0),"")</f>
        <v/>
      </c>
      <c r="D464" s="35">
        <f>IFERROR(VLOOKUP(ROW(源数据!A449)-1,源数据!A:AG,8,0),"")</f>
        <v/>
      </c>
      <c r="E464" s="35">
        <f>IFERROR(VLOOKUP(ROW(源数据!A449)-1,源数据!A:AG,10,0),"")</f>
        <v/>
      </c>
      <c r="F464" s="10">
        <f>IFERROR(VLOOKUP(ROW(源数据!A449)-1,源数据!A:AG,11,0),"")</f>
        <v/>
      </c>
      <c r="G464" s="10">
        <f>IFERROR(VLOOKUP(ROW(源数据!A449)-1,源数据!A:AG,12,0),0)</f>
        <v/>
      </c>
      <c r="H464" s="17">
        <f>IFERROR(G464/F464,"")</f>
        <v/>
      </c>
      <c r="I464" s="17">
        <f>IFERROR(VLOOKUP(ROW(源数据!A449)-1,源数据!A:AG,21,0),"")</f>
        <v/>
      </c>
      <c r="J464" s="10">
        <f>IFERROR(VLOOKUP(ROW(源数据!A449)-1,源数据!A:AG,19,0),"")</f>
        <v/>
      </c>
      <c r="K464" s="17">
        <f>IFERROR(VLOOKUP(ROW(源数据!A449)-1,源数据!A:AG,21,0),0)</f>
        <v/>
      </c>
      <c r="L464" s="17">
        <f>IFERROR(VLOOKUP(ROW(源数据!A449)-1,源数据!A:AG,17,0),0)</f>
        <v/>
      </c>
      <c r="M464" s="51">
        <f>IFERROR(VLOOKUP(ROW(源数据!A449)-1,源数据!A:AG,15,0),"")</f>
        <v/>
      </c>
    </row>
    <row r="465">
      <c r="A465" s="10" t="n">
        <v>449</v>
      </c>
      <c r="B465" s="10">
        <f>IFERROR(VLOOKUP(ROW(源数据!A450)-1,源数据!A:AG,33,0),"")</f>
        <v/>
      </c>
      <c r="C465" s="10">
        <f>IFERROR(VLOOKUP(ROW(源数据!A450)-1,源数据!A:AG,9,0),"")</f>
        <v/>
      </c>
      <c r="D465" s="35">
        <f>IFERROR(VLOOKUP(ROW(源数据!A450)-1,源数据!A:AG,8,0),"")</f>
        <v/>
      </c>
      <c r="E465" s="35">
        <f>IFERROR(VLOOKUP(ROW(源数据!A450)-1,源数据!A:AG,10,0),"")</f>
        <v/>
      </c>
      <c r="F465" s="10">
        <f>IFERROR(VLOOKUP(ROW(源数据!A450)-1,源数据!A:AG,11,0),"")</f>
        <v/>
      </c>
      <c r="G465" s="10">
        <f>IFERROR(VLOOKUP(ROW(源数据!A450)-1,源数据!A:AG,12,0),0)</f>
        <v/>
      </c>
      <c r="H465" s="17">
        <f>IFERROR(G465/F465,"")</f>
        <v/>
      </c>
      <c r="I465" s="17">
        <f>IFERROR(VLOOKUP(ROW(源数据!A450)-1,源数据!A:AG,21,0),"")</f>
        <v/>
      </c>
      <c r="J465" s="10">
        <f>IFERROR(VLOOKUP(ROW(源数据!A450)-1,源数据!A:AG,19,0),"")</f>
        <v/>
      </c>
      <c r="K465" s="17">
        <f>IFERROR(VLOOKUP(ROW(源数据!A450)-1,源数据!A:AG,21,0),0)</f>
        <v/>
      </c>
      <c r="L465" s="17">
        <f>IFERROR(VLOOKUP(ROW(源数据!A450)-1,源数据!A:AG,17,0),0)</f>
        <v/>
      </c>
      <c r="M465" s="51">
        <f>IFERROR(VLOOKUP(ROW(源数据!A450)-1,源数据!A:AG,15,0),"")</f>
        <v/>
      </c>
    </row>
    <row r="466">
      <c r="A466" s="10" t="n">
        <v>450</v>
      </c>
      <c r="B466" s="10">
        <f>IFERROR(VLOOKUP(ROW(源数据!A451)-1,源数据!A:AG,33,0),"")</f>
        <v/>
      </c>
      <c r="C466" s="10">
        <f>IFERROR(VLOOKUP(ROW(源数据!A451)-1,源数据!A:AG,9,0),"")</f>
        <v/>
      </c>
      <c r="D466" s="35">
        <f>IFERROR(VLOOKUP(ROW(源数据!A451)-1,源数据!A:AG,8,0),"")</f>
        <v/>
      </c>
      <c r="E466" s="35">
        <f>IFERROR(VLOOKUP(ROW(源数据!A451)-1,源数据!A:AG,10,0),"")</f>
        <v/>
      </c>
      <c r="F466" s="10">
        <f>IFERROR(VLOOKUP(ROW(源数据!A451)-1,源数据!A:AG,11,0),"")</f>
        <v/>
      </c>
      <c r="G466" s="10">
        <f>IFERROR(VLOOKUP(ROW(源数据!A451)-1,源数据!A:AG,12,0),0)</f>
        <v/>
      </c>
      <c r="H466" s="17">
        <f>IFERROR(G466/F466,"")</f>
        <v/>
      </c>
      <c r="I466" s="17">
        <f>IFERROR(VLOOKUP(ROW(源数据!A451)-1,源数据!A:AG,21,0),"")</f>
        <v/>
      </c>
      <c r="J466" s="10">
        <f>IFERROR(VLOOKUP(ROW(源数据!A451)-1,源数据!A:AG,19,0),"")</f>
        <v/>
      </c>
      <c r="K466" s="17">
        <f>IFERROR(VLOOKUP(ROW(源数据!A451)-1,源数据!A:AG,21,0),0)</f>
        <v/>
      </c>
      <c r="L466" s="17">
        <f>IFERROR(VLOOKUP(ROW(源数据!A451)-1,源数据!A:AG,17,0),0)</f>
        <v/>
      </c>
      <c r="M466" s="51">
        <f>IFERROR(VLOOKUP(ROW(源数据!A451)-1,源数据!A:AG,15,0),"")</f>
        <v/>
      </c>
    </row>
    <row r="467">
      <c r="A467" s="10" t="n">
        <v>451</v>
      </c>
      <c r="B467" s="10">
        <f>IFERROR(VLOOKUP(ROW(源数据!A452)-1,源数据!A:AG,33,0),"")</f>
        <v/>
      </c>
      <c r="C467" s="10">
        <f>IFERROR(VLOOKUP(ROW(源数据!A452)-1,源数据!A:AG,9,0),"")</f>
        <v/>
      </c>
      <c r="D467" s="35">
        <f>IFERROR(VLOOKUP(ROW(源数据!A452)-1,源数据!A:AG,8,0),"")</f>
        <v/>
      </c>
      <c r="E467" s="35">
        <f>IFERROR(VLOOKUP(ROW(源数据!A452)-1,源数据!A:AG,10,0),"")</f>
        <v/>
      </c>
      <c r="F467" s="10">
        <f>IFERROR(VLOOKUP(ROW(源数据!A452)-1,源数据!A:AG,11,0),"")</f>
        <v/>
      </c>
      <c r="G467" s="10">
        <f>IFERROR(VLOOKUP(ROW(源数据!A452)-1,源数据!A:AG,12,0),0)</f>
        <v/>
      </c>
      <c r="H467" s="17">
        <f>IFERROR(G467/F467,"")</f>
        <v/>
      </c>
      <c r="I467" s="17">
        <f>IFERROR(VLOOKUP(ROW(源数据!A452)-1,源数据!A:AG,21,0),"")</f>
        <v/>
      </c>
      <c r="J467" s="10">
        <f>IFERROR(VLOOKUP(ROW(源数据!A452)-1,源数据!A:AG,19,0),"")</f>
        <v/>
      </c>
      <c r="K467" s="17">
        <f>IFERROR(VLOOKUP(ROW(源数据!A452)-1,源数据!A:AG,21,0),0)</f>
        <v/>
      </c>
      <c r="L467" s="17">
        <f>IFERROR(VLOOKUP(ROW(源数据!A452)-1,源数据!A:AG,17,0),0)</f>
        <v/>
      </c>
      <c r="M467" s="51">
        <f>IFERROR(VLOOKUP(ROW(源数据!A452)-1,源数据!A:AG,15,0),"")</f>
        <v/>
      </c>
    </row>
    <row r="468">
      <c r="A468" s="10" t="n">
        <v>452</v>
      </c>
      <c r="B468" s="10">
        <f>IFERROR(VLOOKUP(ROW(源数据!A453)-1,源数据!A:AG,33,0),"")</f>
        <v/>
      </c>
      <c r="C468" s="10">
        <f>IFERROR(VLOOKUP(ROW(源数据!A453)-1,源数据!A:AG,9,0),"")</f>
        <v/>
      </c>
      <c r="D468" s="35">
        <f>IFERROR(VLOOKUP(ROW(源数据!A453)-1,源数据!A:AG,8,0),"")</f>
        <v/>
      </c>
      <c r="E468" s="35">
        <f>IFERROR(VLOOKUP(ROW(源数据!A453)-1,源数据!A:AG,10,0),"")</f>
        <v/>
      </c>
      <c r="F468" s="10">
        <f>IFERROR(VLOOKUP(ROW(源数据!A453)-1,源数据!A:AG,11,0),"")</f>
        <v/>
      </c>
      <c r="G468" s="10">
        <f>IFERROR(VLOOKUP(ROW(源数据!A453)-1,源数据!A:AG,12,0),0)</f>
        <v/>
      </c>
      <c r="H468" s="17">
        <f>IFERROR(G468/F468,"")</f>
        <v/>
      </c>
      <c r="I468" s="17">
        <f>IFERROR(VLOOKUP(ROW(源数据!A453)-1,源数据!A:AG,21,0),"")</f>
        <v/>
      </c>
      <c r="J468" s="10">
        <f>IFERROR(VLOOKUP(ROW(源数据!A453)-1,源数据!A:AG,19,0),"")</f>
        <v/>
      </c>
      <c r="K468" s="17">
        <f>IFERROR(VLOOKUP(ROW(源数据!A453)-1,源数据!A:AG,21,0),0)</f>
        <v/>
      </c>
      <c r="L468" s="17">
        <f>IFERROR(VLOOKUP(ROW(源数据!A453)-1,源数据!A:AG,17,0),0)</f>
        <v/>
      </c>
      <c r="M468" s="51">
        <f>IFERROR(VLOOKUP(ROW(源数据!A453)-1,源数据!A:AG,15,0),"")</f>
        <v/>
      </c>
    </row>
    <row r="469">
      <c r="A469" s="10" t="n">
        <v>453</v>
      </c>
      <c r="B469" s="10">
        <f>IFERROR(VLOOKUP(ROW(源数据!A454)-1,源数据!A:AG,33,0),"")</f>
        <v/>
      </c>
      <c r="C469" s="10">
        <f>IFERROR(VLOOKUP(ROW(源数据!A454)-1,源数据!A:AG,9,0),"")</f>
        <v/>
      </c>
      <c r="D469" s="35">
        <f>IFERROR(VLOOKUP(ROW(源数据!A454)-1,源数据!A:AG,8,0),"")</f>
        <v/>
      </c>
      <c r="E469" s="35">
        <f>IFERROR(VLOOKUP(ROW(源数据!A454)-1,源数据!A:AG,10,0),"")</f>
        <v/>
      </c>
      <c r="F469" s="10">
        <f>IFERROR(VLOOKUP(ROW(源数据!A454)-1,源数据!A:AG,11,0),"")</f>
        <v/>
      </c>
      <c r="G469" s="10">
        <f>IFERROR(VLOOKUP(ROW(源数据!A454)-1,源数据!A:AG,12,0),0)</f>
        <v/>
      </c>
      <c r="H469" s="17">
        <f>IFERROR(G469/F469,"")</f>
        <v/>
      </c>
      <c r="I469" s="17">
        <f>IFERROR(VLOOKUP(ROW(源数据!A454)-1,源数据!A:AG,21,0),"")</f>
        <v/>
      </c>
      <c r="J469" s="10">
        <f>IFERROR(VLOOKUP(ROW(源数据!A454)-1,源数据!A:AG,19,0),"")</f>
        <v/>
      </c>
      <c r="K469" s="17">
        <f>IFERROR(VLOOKUP(ROW(源数据!A454)-1,源数据!A:AG,21,0),0)</f>
        <v/>
      </c>
      <c r="L469" s="17">
        <f>IFERROR(VLOOKUP(ROW(源数据!A454)-1,源数据!A:AG,17,0),0)</f>
        <v/>
      </c>
      <c r="M469" s="51">
        <f>IFERROR(VLOOKUP(ROW(源数据!A454)-1,源数据!A:AG,15,0),"")</f>
        <v/>
      </c>
    </row>
    <row r="470">
      <c r="A470" s="10" t="n">
        <v>454</v>
      </c>
      <c r="B470" s="10">
        <f>IFERROR(VLOOKUP(ROW(源数据!A455)-1,源数据!A:AG,33,0),"")</f>
        <v/>
      </c>
      <c r="C470" s="10">
        <f>IFERROR(VLOOKUP(ROW(源数据!A455)-1,源数据!A:AG,9,0),"")</f>
        <v/>
      </c>
      <c r="D470" s="35">
        <f>IFERROR(VLOOKUP(ROW(源数据!A455)-1,源数据!A:AG,8,0),"")</f>
        <v/>
      </c>
      <c r="E470" s="35">
        <f>IFERROR(VLOOKUP(ROW(源数据!A455)-1,源数据!A:AG,10,0),"")</f>
        <v/>
      </c>
      <c r="F470" s="10">
        <f>IFERROR(VLOOKUP(ROW(源数据!A455)-1,源数据!A:AG,11,0),"")</f>
        <v/>
      </c>
      <c r="G470" s="10">
        <f>IFERROR(VLOOKUP(ROW(源数据!A455)-1,源数据!A:AG,12,0),0)</f>
        <v/>
      </c>
      <c r="H470" s="17">
        <f>IFERROR(G470/F470,"")</f>
        <v/>
      </c>
      <c r="I470" s="17">
        <f>IFERROR(VLOOKUP(ROW(源数据!A455)-1,源数据!A:AG,21,0),"")</f>
        <v/>
      </c>
      <c r="J470" s="10">
        <f>IFERROR(VLOOKUP(ROW(源数据!A455)-1,源数据!A:AG,19,0),"")</f>
        <v/>
      </c>
      <c r="K470" s="17">
        <f>IFERROR(VLOOKUP(ROW(源数据!A455)-1,源数据!A:AG,21,0),0)</f>
        <v/>
      </c>
      <c r="L470" s="17">
        <f>IFERROR(VLOOKUP(ROW(源数据!A455)-1,源数据!A:AG,17,0),0)</f>
        <v/>
      </c>
      <c r="M470" s="51">
        <f>IFERROR(VLOOKUP(ROW(源数据!A455)-1,源数据!A:AG,15,0),"")</f>
        <v/>
      </c>
    </row>
    <row r="471">
      <c r="A471" s="10" t="n">
        <v>455</v>
      </c>
      <c r="B471" s="10">
        <f>IFERROR(VLOOKUP(ROW(源数据!A456)-1,源数据!A:AG,33,0),"")</f>
        <v/>
      </c>
      <c r="C471" s="10">
        <f>IFERROR(VLOOKUP(ROW(源数据!A456)-1,源数据!A:AG,9,0),"")</f>
        <v/>
      </c>
      <c r="D471" s="35">
        <f>IFERROR(VLOOKUP(ROW(源数据!A456)-1,源数据!A:AG,8,0),"")</f>
        <v/>
      </c>
      <c r="E471" s="35">
        <f>IFERROR(VLOOKUP(ROW(源数据!A456)-1,源数据!A:AG,10,0),"")</f>
        <v/>
      </c>
      <c r="F471" s="10">
        <f>IFERROR(VLOOKUP(ROW(源数据!A456)-1,源数据!A:AG,11,0),"")</f>
        <v/>
      </c>
      <c r="G471" s="10">
        <f>IFERROR(VLOOKUP(ROW(源数据!A456)-1,源数据!A:AG,12,0),0)</f>
        <v/>
      </c>
      <c r="H471" s="17">
        <f>IFERROR(G471/F471,"")</f>
        <v/>
      </c>
      <c r="I471" s="17">
        <f>IFERROR(VLOOKUP(ROW(源数据!A456)-1,源数据!A:AG,21,0),"")</f>
        <v/>
      </c>
      <c r="J471" s="10">
        <f>IFERROR(VLOOKUP(ROW(源数据!A456)-1,源数据!A:AG,19,0),"")</f>
        <v/>
      </c>
      <c r="K471" s="17">
        <f>IFERROR(VLOOKUP(ROW(源数据!A456)-1,源数据!A:AG,21,0),0)</f>
        <v/>
      </c>
      <c r="L471" s="17">
        <f>IFERROR(VLOOKUP(ROW(源数据!A456)-1,源数据!A:AG,17,0),0)</f>
        <v/>
      </c>
      <c r="M471" s="51">
        <f>IFERROR(VLOOKUP(ROW(源数据!A456)-1,源数据!A:AG,15,0),"")</f>
        <v/>
      </c>
    </row>
    <row r="472">
      <c r="A472" s="10" t="n">
        <v>456</v>
      </c>
      <c r="B472" s="10">
        <f>IFERROR(VLOOKUP(ROW(源数据!A457)-1,源数据!A:AG,33,0),"")</f>
        <v/>
      </c>
      <c r="C472" s="10">
        <f>IFERROR(VLOOKUP(ROW(源数据!A457)-1,源数据!A:AG,9,0),"")</f>
        <v/>
      </c>
      <c r="D472" s="35">
        <f>IFERROR(VLOOKUP(ROW(源数据!A457)-1,源数据!A:AG,8,0),"")</f>
        <v/>
      </c>
      <c r="E472" s="35">
        <f>IFERROR(VLOOKUP(ROW(源数据!A457)-1,源数据!A:AG,10,0),"")</f>
        <v/>
      </c>
      <c r="F472" s="10">
        <f>IFERROR(VLOOKUP(ROW(源数据!A457)-1,源数据!A:AG,11,0),"")</f>
        <v/>
      </c>
      <c r="G472" s="10">
        <f>IFERROR(VLOOKUP(ROW(源数据!A457)-1,源数据!A:AG,12,0),0)</f>
        <v/>
      </c>
      <c r="H472" s="17">
        <f>IFERROR(G472/F472,"")</f>
        <v/>
      </c>
      <c r="I472" s="17">
        <f>IFERROR(VLOOKUP(ROW(源数据!A457)-1,源数据!A:AG,21,0),"")</f>
        <v/>
      </c>
      <c r="J472" s="10">
        <f>IFERROR(VLOOKUP(ROW(源数据!A457)-1,源数据!A:AG,19,0),"")</f>
        <v/>
      </c>
      <c r="K472" s="17">
        <f>IFERROR(VLOOKUP(ROW(源数据!A457)-1,源数据!A:AG,21,0),0)</f>
        <v/>
      </c>
      <c r="L472" s="17">
        <f>IFERROR(VLOOKUP(ROW(源数据!A457)-1,源数据!A:AG,17,0),0)</f>
        <v/>
      </c>
      <c r="M472" s="51">
        <f>IFERROR(VLOOKUP(ROW(源数据!A457)-1,源数据!A:AG,15,0),"")</f>
        <v/>
      </c>
    </row>
    <row r="473">
      <c r="A473" s="10" t="n">
        <v>457</v>
      </c>
      <c r="B473" s="10">
        <f>IFERROR(VLOOKUP(ROW(源数据!A458)-1,源数据!A:AG,33,0),"")</f>
        <v/>
      </c>
      <c r="C473" s="10">
        <f>IFERROR(VLOOKUP(ROW(源数据!A458)-1,源数据!A:AG,9,0),"")</f>
        <v/>
      </c>
      <c r="D473" s="35">
        <f>IFERROR(VLOOKUP(ROW(源数据!A458)-1,源数据!A:AG,8,0),"")</f>
        <v/>
      </c>
      <c r="E473" s="35">
        <f>IFERROR(VLOOKUP(ROW(源数据!A458)-1,源数据!A:AG,10,0),"")</f>
        <v/>
      </c>
      <c r="F473" s="10">
        <f>IFERROR(VLOOKUP(ROW(源数据!A458)-1,源数据!A:AG,11,0),"")</f>
        <v/>
      </c>
      <c r="G473" s="10">
        <f>IFERROR(VLOOKUP(ROW(源数据!A458)-1,源数据!A:AG,12,0),0)</f>
        <v/>
      </c>
      <c r="H473" s="17">
        <f>IFERROR(G473/F473,"")</f>
        <v/>
      </c>
      <c r="I473" s="17">
        <f>IFERROR(VLOOKUP(ROW(源数据!A458)-1,源数据!A:AG,21,0),"")</f>
        <v/>
      </c>
      <c r="J473" s="10">
        <f>IFERROR(VLOOKUP(ROW(源数据!A458)-1,源数据!A:AG,19,0),"")</f>
        <v/>
      </c>
      <c r="K473" s="17">
        <f>IFERROR(VLOOKUP(ROW(源数据!A458)-1,源数据!A:AG,21,0),0)</f>
        <v/>
      </c>
      <c r="L473" s="17">
        <f>IFERROR(VLOOKUP(ROW(源数据!A458)-1,源数据!A:AG,17,0),0)</f>
        <v/>
      </c>
      <c r="M473" s="51">
        <f>IFERROR(VLOOKUP(ROW(源数据!A458)-1,源数据!A:AG,15,0),"")</f>
        <v/>
      </c>
    </row>
    <row r="474">
      <c r="A474" s="10" t="n">
        <v>458</v>
      </c>
      <c r="B474" s="10">
        <f>IFERROR(VLOOKUP(ROW(源数据!A459)-1,源数据!A:AG,33,0),"")</f>
        <v/>
      </c>
      <c r="C474" s="10">
        <f>IFERROR(VLOOKUP(ROW(源数据!A459)-1,源数据!A:AG,9,0),"")</f>
        <v/>
      </c>
      <c r="D474" s="35">
        <f>IFERROR(VLOOKUP(ROW(源数据!A459)-1,源数据!A:AG,8,0),"")</f>
        <v/>
      </c>
      <c r="E474" s="35">
        <f>IFERROR(VLOOKUP(ROW(源数据!A459)-1,源数据!A:AG,10,0),"")</f>
        <v/>
      </c>
      <c r="F474" s="10">
        <f>IFERROR(VLOOKUP(ROW(源数据!A459)-1,源数据!A:AG,11,0),"")</f>
        <v/>
      </c>
      <c r="G474" s="10">
        <f>IFERROR(VLOOKUP(ROW(源数据!A459)-1,源数据!A:AG,12,0),0)</f>
        <v/>
      </c>
      <c r="H474" s="17">
        <f>IFERROR(G474/F474,"")</f>
        <v/>
      </c>
      <c r="I474" s="17">
        <f>IFERROR(VLOOKUP(ROW(源数据!A459)-1,源数据!A:AG,21,0),"")</f>
        <v/>
      </c>
      <c r="J474" s="10">
        <f>IFERROR(VLOOKUP(ROW(源数据!A459)-1,源数据!A:AG,19,0),"")</f>
        <v/>
      </c>
      <c r="K474" s="17">
        <f>IFERROR(VLOOKUP(ROW(源数据!A459)-1,源数据!A:AG,21,0),0)</f>
        <v/>
      </c>
      <c r="L474" s="17">
        <f>IFERROR(VLOOKUP(ROW(源数据!A459)-1,源数据!A:AG,17,0),0)</f>
        <v/>
      </c>
      <c r="M474" s="51">
        <f>IFERROR(VLOOKUP(ROW(源数据!A459)-1,源数据!A:AG,15,0),"")</f>
        <v/>
      </c>
    </row>
    <row r="475">
      <c r="A475" s="10" t="n">
        <v>459</v>
      </c>
      <c r="B475" s="10">
        <f>IFERROR(VLOOKUP(ROW(源数据!A460)-1,源数据!A:AG,33,0),"")</f>
        <v/>
      </c>
      <c r="C475" s="10">
        <f>IFERROR(VLOOKUP(ROW(源数据!A460)-1,源数据!A:AG,9,0),"")</f>
        <v/>
      </c>
      <c r="D475" s="35">
        <f>IFERROR(VLOOKUP(ROW(源数据!A460)-1,源数据!A:AG,8,0),"")</f>
        <v/>
      </c>
      <c r="E475" s="35">
        <f>IFERROR(VLOOKUP(ROW(源数据!A460)-1,源数据!A:AG,10,0),"")</f>
        <v/>
      </c>
      <c r="F475" s="10">
        <f>IFERROR(VLOOKUP(ROW(源数据!A460)-1,源数据!A:AG,11,0),"")</f>
        <v/>
      </c>
      <c r="G475" s="10">
        <f>IFERROR(VLOOKUP(ROW(源数据!A460)-1,源数据!A:AG,12,0),0)</f>
        <v/>
      </c>
      <c r="H475" s="17">
        <f>IFERROR(G475/F475,"")</f>
        <v/>
      </c>
      <c r="I475" s="17">
        <f>IFERROR(VLOOKUP(ROW(源数据!A460)-1,源数据!A:AG,21,0),"")</f>
        <v/>
      </c>
      <c r="J475" s="10">
        <f>IFERROR(VLOOKUP(ROW(源数据!A460)-1,源数据!A:AG,19,0),"")</f>
        <v/>
      </c>
      <c r="K475" s="17">
        <f>IFERROR(VLOOKUP(ROW(源数据!A460)-1,源数据!A:AG,21,0),0)</f>
        <v/>
      </c>
      <c r="L475" s="17">
        <f>IFERROR(VLOOKUP(ROW(源数据!A460)-1,源数据!A:AG,17,0),0)</f>
        <v/>
      </c>
      <c r="M475" s="51">
        <f>IFERROR(VLOOKUP(ROW(源数据!A460)-1,源数据!A:AG,15,0),"")</f>
        <v/>
      </c>
    </row>
    <row r="476">
      <c r="A476" s="10" t="n">
        <v>460</v>
      </c>
      <c r="B476" s="10">
        <f>IFERROR(VLOOKUP(ROW(源数据!A461)-1,源数据!A:AG,33,0),"")</f>
        <v/>
      </c>
      <c r="C476" s="10">
        <f>IFERROR(VLOOKUP(ROW(源数据!A461)-1,源数据!A:AG,9,0),"")</f>
        <v/>
      </c>
      <c r="D476" s="35">
        <f>IFERROR(VLOOKUP(ROW(源数据!A461)-1,源数据!A:AG,8,0),"")</f>
        <v/>
      </c>
      <c r="E476" s="35">
        <f>IFERROR(VLOOKUP(ROW(源数据!A461)-1,源数据!A:AG,10,0),"")</f>
        <v/>
      </c>
      <c r="F476" s="10">
        <f>IFERROR(VLOOKUP(ROW(源数据!A461)-1,源数据!A:AG,11,0),"")</f>
        <v/>
      </c>
      <c r="G476" s="10">
        <f>IFERROR(VLOOKUP(ROW(源数据!A461)-1,源数据!A:AG,12,0),0)</f>
        <v/>
      </c>
      <c r="H476" s="17">
        <f>IFERROR(G476/F476,"")</f>
        <v/>
      </c>
      <c r="I476" s="17">
        <f>IFERROR(VLOOKUP(ROW(源数据!A461)-1,源数据!A:AG,21,0),"")</f>
        <v/>
      </c>
      <c r="J476" s="10">
        <f>IFERROR(VLOOKUP(ROW(源数据!A461)-1,源数据!A:AG,19,0),"")</f>
        <v/>
      </c>
      <c r="K476" s="17">
        <f>IFERROR(VLOOKUP(ROW(源数据!A461)-1,源数据!A:AG,21,0),0)</f>
        <v/>
      </c>
      <c r="L476" s="17">
        <f>IFERROR(VLOOKUP(ROW(源数据!A461)-1,源数据!A:AG,17,0),0)</f>
        <v/>
      </c>
      <c r="M476" s="51">
        <f>IFERROR(VLOOKUP(ROW(源数据!A461)-1,源数据!A:AG,15,0),"")</f>
        <v/>
      </c>
    </row>
    <row r="477">
      <c r="A477" s="10" t="n">
        <v>461</v>
      </c>
      <c r="B477" s="10">
        <f>IFERROR(VLOOKUP(ROW(源数据!A462)-1,源数据!A:AG,33,0),"")</f>
        <v/>
      </c>
      <c r="C477" s="10">
        <f>IFERROR(VLOOKUP(ROW(源数据!A462)-1,源数据!A:AG,9,0),"")</f>
        <v/>
      </c>
      <c r="D477" s="35">
        <f>IFERROR(VLOOKUP(ROW(源数据!A462)-1,源数据!A:AG,8,0),"")</f>
        <v/>
      </c>
      <c r="E477" s="35">
        <f>IFERROR(VLOOKUP(ROW(源数据!A462)-1,源数据!A:AG,10,0),"")</f>
        <v/>
      </c>
      <c r="F477" s="10">
        <f>IFERROR(VLOOKUP(ROW(源数据!A462)-1,源数据!A:AG,11,0),"")</f>
        <v/>
      </c>
      <c r="G477" s="10">
        <f>IFERROR(VLOOKUP(ROW(源数据!A462)-1,源数据!A:AG,12,0),0)</f>
        <v/>
      </c>
      <c r="H477" s="17">
        <f>IFERROR(G477/F477,"")</f>
        <v/>
      </c>
      <c r="I477" s="17">
        <f>IFERROR(VLOOKUP(ROW(源数据!A462)-1,源数据!A:AG,21,0),"")</f>
        <v/>
      </c>
      <c r="J477" s="10">
        <f>IFERROR(VLOOKUP(ROW(源数据!A462)-1,源数据!A:AG,19,0),"")</f>
        <v/>
      </c>
      <c r="K477" s="17">
        <f>IFERROR(VLOOKUP(ROW(源数据!A462)-1,源数据!A:AG,21,0),0)</f>
        <v/>
      </c>
      <c r="L477" s="17">
        <f>IFERROR(VLOOKUP(ROW(源数据!A462)-1,源数据!A:AG,17,0),0)</f>
        <v/>
      </c>
      <c r="M477" s="51">
        <f>IFERROR(VLOOKUP(ROW(源数据!A462)-1,源数据!A:AG,15,0),"")</f>
        <v/>
      </c>
    </row>
    <row r="478">
      <c r="A478" s="10" t="n">
        <v>462</v>
      </c>
      <c r="B478" s="10">
        <f>IFERROR(VLOOKUP(ROW(源数据!A463)-1,源数据!A:AG,33,0),"")</f>
        <v/>
      </c>
      <c r="C478" s="10">
        <f>IFERROR(VLOOKUP(ROW(源数据!A463)-1,源数据!A:AG,9,0),"")</f>
        <v/>
      </c>
      <c r="D478" s="35">
        <f>IFERROR(VLOOKUP(ROW(源数据!A463)-1,源数据!A:AG,8,0),"")</f>
        <v/>
      </c>
      <c r="E478" s="35">
        <f>IFERROR(VLOOKUP(ROW(源数据!A463)-1,源数据!A:AG,10,0),"")</f>
        <v/>
      </c>
      <c r="F478" s="10">
        <f>IFERROR(VLOOKUP(ROW(源数据!A463)-1,源数据!A:AG,11,0),"")</f>
        <v/>
      </c>
      <c r="G478" s="10">
        <f>IFERROR(VLOOKUP(ROW(源数据!A463)-1,源数据!A:AG,12,0),0)</f>
        <v/>
      </c>
      <c r="H478" s="17">
        <f>IFERROR(G478/F478,"")</f>
        <v/>
      </c>
      <c r="I478" s="17">
        <f>IFERROR(VLOOKUP(ROW(源数据!A463)-1,源数据!A:AG,21,0),"")</f>
        <v/>
      </c>
      <c r="J478" s="10">
        <f>IFERROR(VLOOKUP(ROW(源数据!A463)-1,源数据!A:AG,19,0),"")</f>
        <v/>
      </c>
      <c r="K478" s="17">
        <f>IFERROR(VLOOKUP(ROW(源数据!A463)-1,源数据!A:AG,21,0),0)</f>
        <v/>
      </c>
      <c r="L478" s="17">
        <f>IFERROR(VLOOKUP(ROW(源数据!A463)-1,源数据!A:AG,17,0),0)</f>
        <v/>
      </c>
      <c r="M478" s="51">
        <f>IFERROR(VLOOKUP(ROW(源数据!A463)-1,源数据!A:AG,15,0),"")</f>
        <v/>
      </c>
    </row>
    <row r="479">
      <c r="A479" s="10" t="n">
        <v>463</v>
      </c>
      <c r="B479" s="10">
        <f>IFERROR(VLOOKUP(ROW(源数据!A464)-1,源数据!A:AG,33,0),"")</f>
        <v/>
      </c>
      <c r="C479" s="10">
        <f>IFERROR(VLOOKUP(ROW(源数据!A464)-1,源数据!A:AG,9,0),"")</f>
        <v/>
      </c>
      <c r="D479" s="35">
        <f>IFERROR(VLOOKUP(ROW(源数据!A464)-1,源数据!A:AG,8,0),"")</f>
        <v/>
      </c>
      <c r="E479" s="35">
        <f>IFERROR(VLOOKUP(ROW(源数据!A464)-1,源数据!A:AG,10,0),"")</f>
        <v/>
      </c>
      <c r="F479" s="10">
        <f>IFERROR(VLOOKUP(ROW(源数据!A464)-1,源数据!A:AG,11,0),"")</f>
        <v/>
      </c>
      <c r="G479" s="10">
        <f>IFERROR(VLOOKUP(ROW(源数据!A464)-1,源数据!A:AG,12,0),0)</f>
        <v/>
      </c>
      <c r="H479" s="17">
        <f>IFERROR(G479/F479,"")</f>
        <v/>
      </c>
      <c r="I479" s="17">
        <f>IFERROR(VLOOKUP(ROW(源数据!A464)-1,源数据!A:AG,21,0),"")</f>
        <v/>
      </c>
      <c r="J479" s="10">
        <f>IFERROR(VLOOKUP(ROW(源数据!A464)-1,源数据!A:AG,19,0),"")</f>
        <v/>
      </c>
      <c r="K479" s="17">
        <f>IFERROR(VLOOKUP(ROW(源数据!A464)-1,源数据!A:AG,21,0),0)</f>
        <v/>
      </c>
      <c r="L479" s="17">
        <f>IFERROR(VLOOKUP(ROW(源数据!A464)-1,源数据!A:AG,17,0),0)</f>
        <v/>
      </c>
      <c r="M479" s="51">
        <f>IFERROR(VLOOKUP(ROW(源数据!A464)-1,源数据!A:AG,15,0),"")</f>
        <v/>
      </c>
    </row>
    <row r="480">
      <c r="A480" s="10" t="n">
        <v>464</v>
      </c>
      <c r="B480" s="10">
        <f>IFERROR(VLOOKUP(ROW(源数据!A465)-1,源数据!A:AG,33,0),"")</f>
        <v/>
      </c>
      <c r="C480" s="10">
        <f>IFERROR(VLOOKUP(ROW(源数据!A465)-1,源数据!A:AG,9,0),"")</f>
        <v/>
      </c>
      <c r="D480" s="35">
        <f>IFERROR(VLOOKUP(ROW(源数据!A465)-1,源数据!A:AG,8,0),"")</f>
        <v/>
      </c>
      <c r="E480" s="35">
        <f>IFERROR(VLOOKUP(ROW(源数据!A465)-1,源数据!A:AG,10,0),"")</f>
        <v/>
      </c>
      <c r="F480" s="10">
        <f>IFERROR(VLOOKUP(ROW(源数据!A465)-1,源数据!A:AG,11,0),"")</f>
        <v/>
      </c>
      <c r="G480" s="10">
        <f>IFERROR(VLOOKUP(ROW(源数据!A465)-1,源数据!A:AG,12,0),0)</f>
        <v/>
      </c>
      <c r="H480" s="17">
        <f>IFERROR(G480/F480,"")</f>
        <v/>
      </c>
      <c r="I480" s="17">
        <f>IFERROR(VLOOKUP(ROW(源数据!A465)-1,源数据!A:AG,21,0),"")</f>
        <v/>
      </c>
      <c r="J480" s="10">
        <f>IFERROR(VLOOKUP(ROW(源数据!A465)-1,源数据!A:AG,19,0),"")</f>
        <v/>
      </c>
      <c r="K480" s="17">
        <f>IFERROR(VLOOKUP(ROW(源数据!A465)-1,源数据!A:AG,21,0),0)</f>
        <v/>
      </c>
      <c r="L480" s="17">
        <f>IFERROR(VLOOKUP(ROW(源数据!A465)-1,源数据!A:AG,17,0),0)</f>
        <v/>
      </c>
      <c r="M480" s="51">
        <f>IFERROR(VLOOKUP(ROW(源数据!A465)-1,源数据!A:AG,15,0),"")</f>
        <v/>
      </c>
    </row>
    <row r="481">
      <c r="A481" s="10" t="n">
        <v>465</v>
      </c>
      <c r="B481" s="10">
        <f>IFERROR(VLOOKUP(ROW(源数据!A466)-1,源数据!A:AG,33,0),"")</f>
        <v/>
      </c>
      <c r="C481" s="10">
        <f>IFERROR(VLOOKUP(ROW(源数据!A466)-1,源数据!A:AG,9,0),"")</f>
        <v/>
      </c>
      <c r="D481" s="35">
        <f>IFERROR(VLOOKUP(ROW(源数据!A466)-1,源数据!A:AG,8,0),"")</f>
        <v/>
      </c>
      <c r="E481" s="35">
        <f>IFERROR(VLOOKUP(ROW(源数据!A466)-1,源数据!A:AG,10,0),"")</f>
        <v/>
      </c>
      <c r="F481" s="10">
        <f>IFERROR(VLOOKUP(ROW(源数据!A466)-1,源数据!A:AG,11,0),"")</f>
        <v/>
      </c>
      <c r="G481" s="10">
        <f>IFERROR(VLOOKUP(ROW(源数据!A466)-1,源数据!A:AG,12,0),0)</f>
        <v/>
      </c>
      <c r="H481" s="17">
        <f>IFERROR(G481/F481,"")</f>
        <v/>
      </c>
      <c r="I481" s="17">
        <f>IFERROR(VLOOKUP(ROW(源数据!A466)-1,源数据!A:AG,21,0),"")</f>
        <v/>
      </c>
      <c r="J481" s="10">
        <f>IFERROR(VLOOKUP(ROW(源数据!A466)-1,源数据!A:AG,19,0),"")</f>
        <v/>
      </c>
      <c r="K481" s="17">
        <f>IFERROR(VLOOKUP(ROW(源数据!A466)-1,源数据!A:AG,21,0),0)</f>
        <v/>
      </c>
      <c r="L481" s="17">
        <f>IFERROR(VLOOKUP(ROW(源数据!A466)-1,源数据!A:AG,17,0),0)</f>
        <v/>
      </c>
      <c r="M481" s="51">
        <f>IFERROR(VLOOKUP(ROW(源数据!A466)-1,源数据!A:AG,15,0),"")</f>
        <v/>
      </c>
    </row>
    <row r="482">
      <c r="A482" s="10" t="n">
        <v>466</v>
      </c>
      <c r="B482" s="10">
        <f>IFERROR(VLOOKUP(ROW(源数据!A467)-1,源数据!A:AG,33,0),"")</f>
        <v/>
      </c>
      <c r="C482" s="10">
        <f>IFERROR(VLOOKUP(ROW(源数据!A467)-1,源数据!A:AG,9,0),"")</f>
        <v/>
      </c>
      <c r="D482" s="35">
        <f>IFERROR(VLOOKUP(ROW(源数据!A467)-1,源数据!A:AG,8,0),"")</f>
        <v/>
      </c>
      <c r="E482" s="35">
        <f>IFERROR(VLOOKUP(ROW(源数据!A467)-1,源数据!A:AG,10,0),"")</f>
        <v/>
      </c>
      <c r="F482" s="10">
        <f>IFERROR(VLOOKUP(ROW(源数据!A467)-1,源数据!A:AG,11,0),"")</f>
        <v/>
      </c>
      <c r="G482" s="10">
        <f>IFERROR(VLOOKUP(ROW(源数据!A467)-1,源数据!A:AG,12,0),0)</f>
        <v/>
      </c>
      <c r="H482" s="17">
        <f>IFERROR(G482/F482,"")</f>
        <v/>
      </c>
      <c r="I482" s="17">
        <f>IFERROR(VLOOKUP(ROW(源数据!A467)-1,源数据!A:AG,21,0),"")</f>
        <v/>
      </c>
      <c r="J482" s="10">
        <f>IFERROR(VLOOKUP(ROW(源数据!A467)-1,源数据!A:AG,19,0),"")</f>
        <v/>
      </c>
      <c r="K482" s="17">
        <f>IFERROR(VLOOKUP(ROW(源数据!A467)-1,源数据!A:AG,21,0),0)</f>
        <v/>
      </c>
      <c r="L482" s="17">
        <f>IFERROR(VLOOKUP(ROW(源数据!A467)-1,源数据!A:AG,17,0),0)</f>
        <v/>
      </c>
      <c r="M482" s="51">
        <f>IFERROR(VLOOKUP(ROW(源数据!A467)-1,源数据!A:AG,15,0),"")</f>
        <v/>
      </c>
    </row>
    <row r="483">
      <c r="A483" s="10" t="n">
        <v>467</v>
      </c>
      <c r="B483" s="10">
        <f>IFERROR(VLOOKUP(ROW(源数据!A468)-1,源数据!A:AG,33,0),"")</f>
        <v/>
      </c>
      <c r="C483" s="10">
        <f>IFERROR(VLOOKUP(ROW(源数据!A468)-1,源数据!A:AG,9,0),"")</f>
        <v/>
      </c>
      <c r="D483" s="35">
        <f>IFERROR(VLOOKUP(ROW(源数据!A468)-1,源数据!A:AG,8,0),"")</f>
        <v/>
      </c>
      <c r="E483" s="35">
        <f>IFERROR(VLOOKUP(ROW(源数据!A468)-1,源数据!A:AG,10,0),"")</f>
        <v/>
      </c>
      <c r="F483" s="10">
        <f>IFERROR(VLOOKUP(ROW(源数据!A468)-1,源数据!A:AG,11,0),"")</f>
        <v/>
      </c>
      <c r="G483" s="10">
        <f>IFERROR(VLOOKUP(ROW(源数据!A468)-1,源数据!A:AG,12,0),0)</f>
        <v/>
      </c>
      <c r="H483" s="17">
        <f>IFERROR(G483/F483,"")</f>
        <v/>
      </c>
      <c r="I483" s="17">
        <f>IFERROR(VLOOKUP(ROW(源数据!A468)-1,源数据!A:AG,21,0),"")</f>
        <v/>
      </c>
      <c r="J483" s="10">
        <f>IFERROR(VLOOKUP(ROW(源数据!A468)-1,源数据!A:AG,19,0),"")</f>
        <v/>
      </c>
      <c r="K483" s="17">
        <f>IFERROR(VLOOKUP(ROW(源数据!A468)-1,源数据!A:AG,21,0),0)</f>
        <v/>
      </c>
      <c r="L483" s="17">
        <f>IFERROR(VLOOKUP(ROW(源数据!A468)-1,源数据!A:AG,17,0),0)</f>
        <v/>
      </c>
      <c r="M483" s="51">
        <f>IFERROR(VLOOKUP(ROW(源数据!A468)-1,源数据!A:AG,15,0),"")</f>
        <v/>
      </c>
    </row>
    <row r="484">
      <c r="A484" s="10" t="n">
        <v>468</v>
      </c>
      <c r="B484" s="10">
        <f>IFERROR(VLOOKUP(ROW(源数据!A469)-1,源数据!A:AG,33,0),"")</f>
        <v/>
      </c>
      <c r="C484" s="10">
        <f>IFERROR(VLOOKUP(ROW(源数据!A469)-1,源数据!A:AG,9,0),"")</f>
        <v/>
      </c>
      <c r="D484" s="35">
        <f>IFERROR(VLOOKUP(ROW(源数据!A469)-1,源数据!A:AG,8,0),"")</f>
        <v/>
      </c>
      <c r="E484" s="35">
        <f>IFERROR(VLOOKUP(ROW(源数据!A469)-1,源数据!A:AG,10,0),"")</f>
        <v/>
      </c>
      <c r="F484" s="10">
        <f>IFERROR(VLOOKUP(ROW(源数据!A469)-1,源数据!A:AG,11,0),"")</f>
        <v/>
      </c>
      <c r="G484" s="10">
        <f>IFERROR(VLOOKUP(ROW(源数据!A469)-1,源数据!A:AG,12,0),0)</f>
        <v/>
      </c>
      <c r="H484" s="17">
        <f>IFERROR(G484/F484,"")</f>
        <v/>
      </c>
      <c r="I484" s="17">
        <f>IFERROR(VLOOKUP(ROW(源数据!A469)-1,源数据!A:AG,21,0),"")</f>
        <v/>
      </c>
      <c r="J484" s="10">
        <f>IFERROR(VLOOKUP(ROW(源数据!A469)-1,源数据!A:AG,19,0),"")</f>
        <v/>
      </c>
      <c r="K484" s="17">
        <f>IFERROR(VLOOKUP(ROW(源数据!A469)-1,源数据!A:AG,21,0),0)</f>
        <v/>
      </c>
      <c r="L484" s="17">
        <f>IFERROR(VLOOKUP(ROW(源数据!A469)-1,源数据!A:AG,17,0),0)</f>
        <v/>
      </c>
      <c r="M484" s="51">
        <f>IFERROR(VLOOKUP(ROW(源数据!A469)-1,源数据!A:AG,15,0),"")</f>
        <v/>
      </c>
    </row>
    <row r="485">
      <c r="A485" s="10" t="n">
        <v>469</v>
      </c>
      <c r="B485" s="10">
        <f>IFERROR(VLOOKUP(ROW(源数据!A470)-1,源数据!A:AG,33,0),"")</f>
        <v/>
      </c>
      <c r="C485" s="10">
        <f>IFERROR(VLOOKUP(ROW(源数据!A470)-1,源数据!A:AG,9,0),"")</f>
        <v/>
      </c>
      <c r="D485" s="35">
        <f>IFERROR(VLOOKUP(ROW(源数据!A470)-1,源数据!A:AG,8,0),"")</f>
        <v/>
      </c>
      <c r="E485" s="35">
        <f>IFERROR(VLOOKUP(ROW(源数据!A470)-1,源数据!A:AG,10,0),"")</f>
        <v/>
      </c>
      <c r="F485" s="10">
        <f>IFERROR(VLOOKUP(ROW(源数据!A470)-1,源数据!A:AG,11,0),"")</f>
        <v/>
      </c>
      <c r="G485" s="10">
        <f>IFERROR(VLOOKUP(ROW(源数据!A470)-1,源数据!A:AG,12,0),0)</f>
        <v/>
      </c>
      <c r="H485" s="17">
        <f>IFERROR(G485/F485,"")</f>
        <v/>
      </c>
      <c r="I485" s="17">
        <f>IFERROR(VLOOKUP(ROW(源数据!A470)-1,源数据!A:AG,21,0),"")</f>
        <v/>
      </c>
      <c r="J485" s="10">
        <f>IFERROR(VLOOKUP(ROW(源数据!A470)-1,源数据!A:AG,19,0),"")</f>
        <v/>
      </c>
      <c r="K485" s="17">
        <f>IFERROR(VLOOKUP(ROW(源数据!A470)-1,源数据!A:AG,21,0),0)</f>
        <v/>
      </c>
      <c r="L485" s="17">
        <f>IFERROR(VLOOKUP(ROW(源数据!A470)-1,源数据!A:AG,17,0),0)</f>
        <v/>
      </c>
      <c r="M485" s="51">
        <f>IFERROR(VLOOKUP(ROW(源数据!A470)-1,源数据!A:AG,15,0),"")</f>
        <v/>
      </c>
    </row>
    <row r="486">
      <c r="A486" s="10" t="n">
        <v>470</v>
      </c>
      <c r="B486" s="10">
        <f>IFERROR(VLOOKUP(ROW(源数据!A471)-1,源数据!A:AG,33,0),"")</f>
        <v/>
      </c>
      <c r="C486" s="10">
        <f>IFERROR(VLOOKUP(ROW(源数据!A471)-1,源数据!A:AG,9,0),"")</f>
        <v/>
      </c>
      <c r="D486" s="35">
        <f>IFERROR(VLOOKUP(ROW(源数据!A471)-1,源数据!A:AG,8,0),"")</f>
        <v/>
      </c>
      <c r="E486" s="35">
        <f>IFERROR(VLOOKUP(ROW(源数据!A471)-1,源数据!A:AG,10,0),"")</f>
        <v/>
      </c>
      <c r="F486" s="10">
        <f>IFERROR(VLOOKUP(ROW(源数据!A471)-1,源数据!A:AG,11,0),"")</f>
        <v/>
      </c>
      <c r="G486" s="10">
        <f>IFERROR(VLOOKUP(ROW(源数据!A471)-1,源数据!A:AG,12,0),0)</f>
        <v/>
      </c>
      <c r="H486" s="17">
        <f>IFERROR(G486/F486,"")</f>
        <v/>
      </c>
      <c r="I486" s="17">
        <f>IFERROR(VLOOKUP(ROW(源数据!A471)-1,源数据!A:AG,21,0),"")</f>
        <v/>
      </c>
      <c r="J486" s="10">
        <f>IFERROR(VLOOKUP(ROW(源数据!A471)-1,源数据!A:AG,19,0),"")</f>
        <v/>
      </c>
      <c r="K486" s="17">
        <f>IFERROR(VLOOKUP(ROW(源数据!A471)-1,源数据!A:AG,21,0),0)</f>
        <v/>
      </c>
      <c r="L486" s="17">
        <f>IFERROR(VLOOKUP(ROW(源数据!A471)-1,源数据!A:AG,17,0),0)</f>
        <v/>
      </c>
      <c r="M486" s="51">
        <f>IFERROR(VLOOKUP(ROW(源数据!A471)-1,源数据!A:AG,15,0),"")</f>
        <v/>
      </c>
    </row>
    <row r="487">
      <c r="A487" s="10" t="n">
        <v>471</v>
      </c>
      <c r="B487" s="10">
        <f>IFERROR(VLOOKUP(ROW(源数据!A472)-1,源数据!A:AG,33,0),"")</f>
        <v/>
      </c>
      <c r="C487" s="10">
        <f>IFERROR(VLOOKUP(ROW(源数据!A472)-1,源数据!A:AG,9,0),"")</f>
        <v/>
      </c>
      <c r="D487" s="35">
        <f>IFERROR(VLOOKUP(ROW(源数据!A472)-1,源数据!A:AG,8,0),"")</f>
        <v/>
      </c>
      <c r="E487" s="35">
        <f>IFERROR(VLOOKUP(ROW(源数据!A472)-1,源数据!A:AG,10,0),"")</f>
        <v/>
      </c>
      <c r="F487" s="10">
        <f>IFERROR(VLOOKUP(ROW(源数据!A472)-1,源数据!A:AG,11,0),"")</f>
        <v/>
      </c>
      <c r="G487" s="10">
        <f>IFERROR(VLOOKUP(ROW(源数据!A472)-1,源数据!A:AG,12,0),0)</f>
        <v/>
      </c>
      <c r="H487" s="17">
        <f>IFERROR(G487/F487,"")</f>
        <v/>
      </c>
      <c r="I487" s="17">
        <f>IFERROR(VLOOKUP(ROW(源数据!A472)-1,源数据!A:AG,21,0),"")</f>
        <v/>
      </c>
      <c r="J487" s="10">
        <f>IFERROR(VLOOKUP(ROW(源数据!A472)-1,源数据!A:AG,19,0),"")</f>
        <v/>
      </c>
      <c r="K487" s="17">
        <f>IFERROR(VLOOKUP(ROW(源数据!A472)-1,源数据!A:AG,21,0),0)</f>
        <v/>
      </c>
      <c r="L487" s="17">
        <f>IFERROR(VLOOKUP(ROW(源数据!A472)-1,源数据!A:AG,17,0),0)</f>
        <v/>
      </c>
      <c r="M487" s="51">
        <f>IFERROR(VLOOKUP(ROW(源数据!A472)-1,源数据!A:AG,15,0),"")</f>
        <v/>
      </c>
    </row>
    <row r="488">
      <c r="A488" s="10" t="n">
        <v>472</v>
      </c>
      <c r="B488" s="10">
        <f>IFERROR(VLOOKUP(ROW(源数据!A473)-1,源数据!A:AG,33,0),"")</f>
        <v/>
      </c>
      <c r="C488" s="10">
        <f>IFERROR(VLOOKUP(ROW(源数据!A473)-1,源数据!A:AG,9,0),"")</f>
        <v/>
      </c>
      <c r="D488" s="35">
        <f>IFERROR(VLOOKUP(ROW(源数据!A473)-1,源数据!A:AG,8,0),"")</f>
        <v/>
      </c>
      <c r="E488" s="35">
        <f>IFERROR(VLOOKUP(ROW(源数据!A473)-1,源数据!A:AG,10,0),"")</f>
        <v/>
      </c>
      <c r="F488" s="10">
        <f>IFERROR(VLOOKUP(ROW(源数据!A473)-1,源数据!A:AG,11,0),"")</f>
        <v/>
      </c>
      <c r="G488" s="10">
        <f>IFERROR(VLOOKUP(ROW(源数据!A473)-1,源数据!A:AG,12,0),0)</f>
        <v/>
      </c>
      <c r="H488" s="17">
        <f>IFERROR(G488/F488,"")</f>
        <v/>
      </c>
      <c r="I488" s="17">
        <f>IFERROR(VLOOKUP(ROW(源数据!A473)-1,源数据!A:AG,21,0),"")</f>
        <v/>
      </c>
      <c r="J488" s="10">
        <f>IFERROR(VLOOKUP(ROW(源数据!A473)-1,源数据!A:AG,19,0),"")</f>
        <v/>
      </c>
      <c r="K488" s="17">
        <f>IFERROR(VLOOKUP(ROW(源数据!A473)-1,源数据!A:AG,21,0),0)</f>
        <v/>
      </c>
      <c r="L488" s="17">
        <f>IFERROR(VLOOKUP(ROW(源数据!A473)-1,源数据!A:AG,17,0),0)</f>
        <v/>
      </c>
      <c r="M488" s="51">
        <f>IFERROR(VLOOKUP(ROW(源数据!A473)-1,源数据!A:AG,15,0),"")</f>
        <v/>
      </c>
    </row>
    <row r="489">
      <c r="A489" s="10" t="n">
        <v>473</v>
      </c>
      <c r="B489" s="10">
        <f>IFERROR(VLOOKUP(ROW(源数据!A474)-1,源数据!A:AG,33,0),"")</f>
        <v/>
      </c>
      <c r="C489" s="10">
        <f>IFERROR(VLOOKUP(ROW(源数据!A474)-1,源数据!A:AG,9,0),"")</f>
        <v/>
      </c>
      <c r="D489" s="35">
        <f>IFERROR(VLOOKUP(ROW(源数据!A474)-1,源数据!A:AG,8,0),"")</f>
        <v/>
      </c>
      <c r="E489" s="35">
        <f>IFERROR(VLOOKUP(ROW(源数据!A474)-1,源数据!A:AG,10,0),"")</f>
        <v/>
      </c>
      <c r="F489" s="10">
        <f>IFERROR(VLOOKUP(ROW(源数据!A474)-1,源数据!A:AG,11,0),"")</f>
        <v/>
      </c>
      <c r="G489" s="10">
        <f>IFERROR(VLOOKUP(ROW(源数据!A474)-1,源数据!A:AG,12,0),0)</f>
        <v/>
      </c>
      <c r="H489" s="17">
        <f>IFERROR(G489/F489,"")</f>
        <v/>
      </c>
      <c r="I489" s="17">
        <f>IFERROR(VLOOKUP(ROW(源数据!A474)-1,源数据!A:AG,21,0),"")</f>
        <v/>
      </c>
      <c r="J489" s="10">
        <f>IFERROR(VLOOKUP(ROW(源数据!A474)-1,源数据!A:AG,19,0),"")</f>
        <v/>
      </c>
      <c r="K489" s="17">
        <f>IFERROR(VLOOKUP(ROW(源数据!A474)-1,源数据!A:AG,21,0),0)</f>
        <v/>
      </c>
      <c r="L489" s="17">
        <f>IFERROR(VLOOKUP(ROW(源数据!A474)-1,源数据!A:AG,17,0),0)</f>
        <v/>
      </c>
      <c r="M489" s="51">
        <f>IFERROR(VLOOKUP(ROW(源数据!A474)-1,源数据!A:AG,15,0),"")</f>
        <v/>
      </c>
    </row>
    <row r="490">
      <c r="A490" s="10" t="n">
        <v>474</v>
      </c>
      <c r="B490" s="10">
        <f>IFERROR(VLOOKUP(ROW(源数据!A475)-1,源数据!A:AG,33,0),"")</f>
        <v/>
      </c>
      <c r="C490" s="10">
        <f>IFERROR(VLOOKUP(ROW(源数据!A475)-1,源数据!A:AG,9,0),"")</f>
        <v/>
      </c>
      <c r="D490" s="35">
        <f>IFERROR(VLOOKUP(ROW(源数据!A475)-1,源数据!A:AG,8,0),"")</f>
        <v/>
      </c>
      <c r="E490" s="35">
        <f>IFERROR(VLOOKUP(ROW(源数据!A475)-1,源数据!A:AG,10,0),"")</f>
        <v/>
      </c>
      <c r="F490" s="10">
        <f>IFERROR(VLOOKUP(ROW(源数据!A475)-1,源数据!A:AG,11,0),"")</f>
        <v/>
      </c>
      <c r="G490" s="10">
        <f>IFERROR(VLOOKUP(ROW(源数据!A475)-1,源数据!A:AG,12,0),0)</f>
        <v/>
      </c>
      <c r="H490" s="17">
        <f>IFERROR(G490/F490,"")</f>
        <v/>
      </c>
      <c r="I490" s="17">
        <f>IFERROR(VLOOKUP(ROW(源数据!A475)-1,源数据!A:AG,21,0),"")</f>
        <v/>
      </c>
      <c r="J490" s="10">
        <f>IFERROR(VLOOKUP(ROW(源数据!A475)-1,源数据!A:AG,19,0),"")</f>
        <v/>
      </c>
      <c r="K490" s="17">
        <f>IFERROR(VLOOKUP(ROW(源数据!A475)-1,源数据!A:AG,21,0),0)</f>
        <v/>
      </c>
      <c r="L490" s="17">
        <f>IFERROR(VLOOKUP(ROW(源数据!A475)-1,源数据!A:AG,17,0),0)</f>
        <v/>
      </c>
      <c r="M490" s="51">
        <f>IFERROR(VLOOKUP(ROW(源数据!A475)-1,源数据!A:AG,15,0),"")</f>
        <v/>
      </c>
    </row>
    <row r="491">
      <c r="A491" s="10" t="n">
        <v>475</v>
      </c>
      <c r="B491" s="10">
        <f>IFERROR(VLOOKUP(ROW(源数据!A476)-1,源数据!A:AG,33,0),"")</f>
        <v/>
      </c>
      <c r="C491" s="10">
        <f>IFERROR(VLOOKUP(ROW(源数据!A476)-1,源数据!A:AG,9,0),"")</f>
        <v/>
      </c>
      <c r="D491" s="35">
        <f>IFERROR(VLOOKUP(ROW(源数据!A476)-1,源数据!A:AG,8,0),"")</f>
        <v/>
      </c>
      <c r="E491" s="35">
        <f>IFERROR(VLOOKUP(ROW(源数据!A476)-1,源数据!A:AG,10,0),"")</f>
        <v/>
      </c>
      <c r="F491" s="10">
        <f>IFERROR(VLOOKUP(ROW(源数据!A476)-1,源数据!A:AG,11,0),"")</f>
        <v/>
      </c>
      <c r="G491" s="10">
        <f>IFERROR(VLOOKUP(ROW(源数据!A476)-1,源数据!A:AG,12,0),0)</f>
        <v/>
      </c>
      <c r="H491" s="17">
        <f>IFERROR(G491/F491,"")</f>
        <v/>
      </c>
      <c r="I491" s="17">
        <f>IFERROR(VLOOKUP(ROW(源数据!A476)-1,源数据!A:AG,21,0),"")</f>
        <v/>
      </c>
      <c r="J491" s="10">
        <f>IFERROR(VLOOKUP(ROW(源数据!A476)-1,源数据!A:AG,19,0),"")</f>
        <v/>
      </c>
      <c r="K491" s="17">
        <f>IFERROR(VLOOKUP(ROW(源数据!A476)-1,源数据!A:AG,21,0),0)</f>
        <v/>
      </c>
      <c r="L491" s="17">
        <f>IFERROR(VLOOKUP(ROW(源数据!A476)-1,源数据!A:AG,17,0),0)</f>
        <v/>
      </c>
      <c r="M491" s="51">
        <f>IFERROR(VLOOKUP(ROW(源数据!A476)-1,源数据!A:AG,15,0),"")</f>
        <v/>
      </c>
    </row>
    <row r="492">
      <c r="A492" s="10" t="n">
        <v>476</v>
      </c>
      <c r="B492" s="10">
        <f>IFERROR(VLOOKUP(ROW(源数据!A477)-1,源数据!A:AG,33,0),"")</f>
        <v/>
      </c>
      <c r="C492" s="10">
        <f>IFERROR(VLOOKUP(ROW(源数据!A477)-1,源数据!A:AG,9,0),"")</f>
        <v/>
      </c>
      <c r="D492" s="35">
        <f>IFERROR(VLOOKUP(ROW(源数据!A477)-1,源数据!A:AG,8,0),"")</f>
        <v/>
      </c>
      <c r="E492" s="35">
        <f>IFERROR(VLOOKUP(ROW(源数据!A477)-1,源数据!A:AG,10,0),"")</f>
        <v/>
      </c>
      <c r="F492" s="10">
        <f>IFERROR(VLOOKUP(ROW(源数据!A477)-1,源数据!A:AG,11,0),"")</f>
        <v/>
      </c>
      <c r="G492" s="10">
        <f>IFERROR(VLOOKUP(ROW(源数据!A477)-1,源数据!A:AG,12,0),0)</f>
        <v/>
      </c>
      <c r="H492" s="17">
        <f>IFERROR(G492/F492,"")</f>
        <v/>
      </c>
      <c r="I492" s="17">
        <f>IFERROR(VLOOKUP(ROW(源数据!A477)-1,源数据!A:AG,21,0),"")</f>
        <v/>
      </c>
      <c r="J492" s="10">
        <f>IFERROR(VLOOKUP(ROW(源数据!A477)-1,源数据!A:AG,19,0),"")</f>
        <v/>
      </c>
      <c r="K492" s="17">
        <f>IFERROR(VLOOKUP(ROW(源数据!A477)-1,源数据!A:AG,21,0),0)</f>
        <v/>
      </c>
      <c r="L492" s="17">
        <f>IFERROR(VLOOKUP(ROW(源数据!A477)-1,源数据!A:AG,17,0),0)</f>
        <v/>
      </c>
      <c r="M492" s="51">
        <f>IFERROR(VLOOKUP(ROW(源数据!A477)-1,源数据!A:AG,15,0),"")</f>
        <v/>
      </c>
    </row>
    <row r="493">
      <c r="A493" s="10" t="n">
        <v>477</v>
      </c>
      <c r="B493" s="10">
        <f>IFERROR(VLOOKUP(ROW(源数据!A478)-1,源数据!A:AG,33,0),"")</f>
        <v/>
      </c>
      <c r="C493" s="10">
        <f>IFERROR(VLOOKUP(ROW(源数据!A478)-1,源数据!A:AG,9,0),"")</f>
        <v/>
      </c>
      <c r="D493" s="35">
        <f>IFERROR(VLOOKUP(ROW(源数据!A478)-1,源数据!A:AG,8,0),"")</f>
        <v/>
      </c>
      <c r="E493" s="35">
        <f>IFERROR(VLOOKUP(ROW(源数据!A478)-1,源数据!A:AG,10,0),"")</f>
        <v/>
      </c>
      <c r="F493" s="10">
        <f>IFERROR(VLOOKUP(ROW(源数据!A478)-1,源数据!A:AG,11,0),"")</f>
        <v/>
      </c>
      <c r="G493" s="10">
        <f>IFERROR(VLOOKUP(ROW(源数据!A478)-1,源数据!A:AG,12,0),0)</f>
        <v/>
      </c>
      <c r="H493" s="17">
        <f>IFERROR(G493/F493,"")</f>
        <v/>
      </c>
      <c r="I493" s="17">
        <f>IFERROR(VLOOKUP(ROW(源数据!A478)-1,源数据!A:AG,21,0),"")</f>
        <v/>
      </c>
      <c r="J493" s="10">
        <f>IFERROR(VLOOKUP(ROW(源数据!A478)-1,源数据!A:AG,19,0),"")</f>
        <v/>
      </c>
      <c r="K493" s="17">
        <f>IFERROR(VLOOKUP(ROW(源数据!A478)-1,源数据!A:AG,21,0),0)</f>
        <v/>
      </c>
      <c r="L493" s="17">
        <f>IFERROR(VLOOKUP(ROW(源数据!A478)-1,源数据!A:AG,17,0),0)</f>
        <v/>
      </c>
      <c r="M493" s="51">
        <f>IFERROR(VLOOKUP(ROW(源数据!A478)-1,源数据!A:AG,15,0),"")</f>
        <v/>
      </c>
    </row>
    <row r="494">
      <c r="A494" s="10" t="n">
        <v>478</v>
      </c>
      <c r="B494" s="10">
        <f>IFERROR(VLOOKUP(ROW(源数据!A479)-1,源数据!A:AG,33,0),"")</f>
        <v/>
      </c>
      <c r="C494" s="10">
        <f>IFERROR(VLOOKUP(ROW(源数据!A479)-1,源数据!A:AG,9,0),"")</f>
        <v/>
      </c>
      <c r="D494" s="35">
        <f>IFERROR(VLOOKUP(ROW(源数据!A479)-1,源数据!A:AG,8,0),"")</f>
        <v/>
      </c>
      <c r="E494" s="35">
        <f>IFERROR(VLOOKUP(ROW(源数据!A479)-1,源数据!A:AG,10,0),"")</f>
        <v/>
      </c>
      <c r="F494" s="10">
        <f>IFERROR(VLOOKUP(ROW(源数据!A479)-1,源数据!A:AG,11,0),"")</f>
        <v/>
      </c>
      <c r="G494" s="10">
        <f>IFERROR(VLOOKUP(ROW(源数据!A479)-1,源数据!A:AG,12,0),0)</f>
        <v/>
      </c>
      <c r="H494" s="17">
        <f>IFERROR(G494/F494,"")</f>
        <v/>
      </c>
      <c r="I494" s="17">
        <f>IFERROR(VLOOKUP(ROW(源数据!A479)-1,源数据!A:AG,21,0),"")</f>
        <v/>
      </c>
      <c r="J494" s="10">
        <f>IFERROR(VLOOKUP(ROW(源数据!A479)-1,源数据!A:AG,19,0),"")</f>
        <v/>
      </c>
      <c r="K494" s="17">
        <f>IFERROR(VLOOKUP(ROW(源数据!A479)-1,源数据!A:AG,21,0),0)</f>
        <v/>
      </c>
      <c r="L494" s="17">
        <f>IFERROR(VLOOKUP(ROW(源数据!A479)-1,源数据!A:AG,17,0),0)</f>
        <v/>
      </c>
      <c r="M494" s="51">
        <f>IFERROR(VLOOKUP(ROW(源数据!A479)-1,源数据!A:AG,15,0),"")</f>
        <v/>
      </c>
    </row>
    <row r="495">
      <c r="A495" s="10" t="n">
        <v>479</v>
      </c>
      <c r="B495" s="10">
        <f>IFERROR(VLOOKUP(ROW(源数据!A480)-1,源数据!A:AG,33,0),"")</f>
        <v/>
      </c>
      <c r="C495" s="10">
        <f>IFERROR(VLOOKUP(ROW(源数据!A480)-1,源数据!A:AG,9,0),"")</f>
        <v/>
      </c>
      <c r="D495" s="35">
        <f>IFERROR(VLOOKUP(ROW(源数据!A480)-1,源数据!A:AG,8,0),"")</f>
        <v/>
      </c>
      <c r="E495" s="35">
        <f>IFERROR(VLOOKUP(ROW(源数据!A480)-1,源数据!A:AG,10,0),"")</f>
        <v/>
      </c>
      <c r="F495" s="10">
        <f>IFERROR(VLOOKUP(ROW(源数据!A480)-1,源数据!A:AG,11,0),"")</f>
        <v/>
      </c>
      <c r="G495" s="10">
        <f>IFERROR(VLOOKUP(ROW(源数据!A480)-1,源数据!A:AG,12,0),0)</f>
        <v/>
      </c>
      <c r="H495" s="17">
        <f>IFERROR(G495/F495,"")</f>
        <v/>
      </c>
      <c r="I495" s="17">
        <f>IFERROR(VLOOKUP(ROW(源数据!A480)-1,源数据!A:AG,21,0),"")</f>
        <v/>
      </c>
      <c r="J495" s="10">
        <f>IFERROR(VLOOKUP(ROW(源数据!A480)-1,源数据!A:AG,19,0),"")</f>
        <v/>
      </c>
      <c r="K495" s="17">
        <f>IFERROR(VLOOKUP(ROW(源数据!A480)-1,源数据!A:AG,21,0),0)</f>
        <v/>
      </c>
      <c r="L495" s="17">
        <f>IFERROR(VLOOKUP(ROW(源数据!A480)-1,源数据!A:AG,17,0),0)</f>
        <v/>
      </c>
      <c r="M495" s="51">
        <f>IFERROR(VLOOKUP(ROW(源数据!A480)-1,源数据!A:AG,15,0),"")</f>
        <v/>
      </c>
    </row>
    <row r="496">
      <c r="A496" s="10" t="n">
        <v>480</v>
      </c>
      <c r="B496" s="10">
        <f>IFERROR(VLOOKUP(ROW(源数据!A481)-1,源数据!A:AG,33,0),"")</f>
        <v/>
      </c>
      <c r="C496" s="10">
        <f>IFERROR(VLOOKUP(ROW(源数据!A481)-1,源数据!A:AG,9,0),"")</f>
        <v/>
      </c>
      <c r="D496" s="35">
        <f>IFERROR(VLOOKUP(ROW(源数据!A481)-1,源数据!A:AG,8,0),"")</f>
        <v/>
      </c>
      <c r="E496" s="35">
        <f>IFERROR(VLOOKUP(ROW(源数据!A481)-1,源数据!A:AG,10,0),"")</f>
        <v/>
      </c>
      <c r="F496" s="10">
        <f>IFERROR(VLOOKUP(ROW(源数据!A481)-1,源数据!A:AG,11,0),"")</f>
        <v/>
      </c>
      <c r="G496" s="10">
        <f>IFERROR(VLOOKUP(ROW(源数据!A481)-1,源数据!A:AG,12,0),0)</f>
        <v/>
      </c>
      <c r="H496" s="17">
        <f>IFERROR(G496/F496,"")</f>
        <v/>
      </c>
      <c r="I496" s="17">
        <f>IFERROR(VLOOKUP(ROW(源数据!A481)-1,源数据!A:AG,21,0),"")</f>
        <v/>
      </c>
      <c r="J496" s="10">
        <f>IFERROR(VLOOKUP(ROW(源数据!A481)-1,源数据!A:AG,19,0),"")</f>
        <v/>
      </c>
      <c r="K496" s="17">
        <f>IFERROR(VLOOKUP(ROW(源数据!A481)-1,源数据!A:AG,21,0),0)</f>
        <v/>
      </c>
      <c r="L496" s="17">
        <f>IFERROR(VLOOKUP(ROW(源数据!A481)-1,源数据!A:AG,17,0),0)</f>
        <v/>
      </c>
      <c r="M496" s="51">
        <f>IFERROR(VLOOKUP(ROW(源数据!A481)-1,源数据!A:AG,15,0),"")</f>
        <v/>
      </c>
    </row>
    <row r="497">
      <c r="A497" s="10" t="n">
        <v>481</v>
      </c>
      <c r="B497" s="10">
        <f>IFERROR(VLOOKUP(ROW(源数据!A482)-1,源数据!A:AG,33,0),"")</f>
        <v/>
      </c>
      <c r="C497" s="10">
        <f>IFERROR(VLOOKUP(ROW(源数据!A482)-1,源数据!A:AG,9,0),"")</f>
        <v/>
      </c>
      <c r="D497" s="35">
        <f>IFERROR(VLOOKUP(ROW(源数据!A482)-1,源数据!A:AG,8,0),"")</f>
        <v/>
      </c>
      <c r="E497" s="35">
        <f>IFERROR(VLOOKUP(ROW(源数据!A482)-1,源数据!A:AG,10,0),"")</f>
        <v/>
      </c>
      <c r="F497" s="10">
        <f>IFERROR(VLOOKUP(ROW(源数据!A482)-1,源数据!A:AG,11,0),"")</f>
        <v/>
      </c>
      <c r="G497" s="10">
        <f>IFERROR(VLOOKUP(ROW(源数据!A482)-1,源数据!A:AG,12,0),0)</f>
        <v/>
      </c>
      <c r="H497" s="17">
        <f>IFERROR(G497/F497,"")</f>
        <v/>
      </c>
      <c r="I497" s="17">
        <f>IFERROR(VLOOKUP(ROW(源数据!A482)-1,源数据!A:AG,21,0),"")</f>
        <v/>
      </c>
      <c r="J497" s="10">
        <f>IFERROR(VLOOKUP(ROW(源数据!A482)-1,源数据!A:AG,19,0),"")</f>
        <v/>
      </c>
      <c r="K497" s="17">
        <f>IFERROR(VLOOKUP(ROW(源数据!A482)-1,源数据!A:AG,21,0),0)</f>
        <v/>
      </c>
      <c r="L497" s="17">
        <f>IFERROR(VLOOKUP(ROW(源数据!A482)-1,源数据!A:AG,17,0),0)</f>
        <v/>
      </c>
      <c r="M497" s="51">
        <f>IFERROR(VLOOKUP(ROW(源数据!A482)-1,源数据!A:AG,15,0),"")</f>
        <v/>
      </c>
    </row>
    <row r="498">
      <c r="A498" s="10" t="n">
        <v>482</v>
      </c>
      <c r="B498" s="10">
        <f>IFERROR(VLOOKUP(ROW(源数据!A483)-1,源数据!A:AG,33,0),"")</f>
        <v/>
      </c>
      <c r="C498" s="10">
        <f>IFERROR(VLOOKUP(ROW(源数据!A483)-1,源数据!A:AG,9,0),"")</f>
        <v/>
      </c>
      <c r="D498" s="35">
        <f>IFERROR(VLOOKUP(ROW(源数据!A483)-1,源数据!A:AG,8,0),"")</f>
        <v/>
      </c>
      <c r="E498" s="35">
        <f>IFERROR(VLOOKUP(ROW(源数据!A483)-1,源数据!A:AG,10,0),"")</f>
        <v/>
      </c>
      <c r="F498" s="10">
        <f>IFERROR(VLOOKUP(ROW(源数据!A483)-1,源数据!A:AG,11,0),"")</f>
        <v/>
      </c>
      <c r="G498" s="10">
        <f>IFERROR(VLOOKUP(ROW(源数据!A483)-1,源数据!A:AG,12,0),0)</f>
        <v/>
      </c>
      <c r="H498" s="17">
        <f>IFERROR(G498/F498,"")</f>
        <v/>
      </c>
      <c r="I498" s="17">
        <f>IFERROR(VLOOKUP(ROW(源数据!A483)-1,源数据!A:AG,21,0),"")</f>
        <v/>
      </c>
      <c r="J498" s="10">
        <f>IFERROR(VLOOKUP(ROW(源数据!A483)-1,源数据!A:AG,19,0),"")</f>
        <v/>
      </c>
      <c r="K498" s="17">
        <f>IFERROR(VLOOKUP(ROW(源数据!A483)-1,源数据!A:AG,21,0),0)</f>
        <v/>
      </c>
      <c r="L498" s="17">
        <f>IFERROR(VLOOKUP(ROW(源数据!A483)-1,源数据!A:AG,17,0),0)</f>
        <v/>
      </c>
      <c r="M498" s="51">
        <f>IFERROR(VLOOKUP(ROW(源数据!A483)-1,源数据!A:AG,15,0),"")</f>
        <v/>
      </c>
    </row>
    <row r="499">
      <c r="A499" s="10" t="n">
        <v>483</v>
      </c>
      <c r="B499" s="10">
        <f>IFERROR(VLOOKUP(ROW(源数据!A484)-1,源数据!A:AG,33,0),"")</f>
        <v/>
      </c>
      <c r="C499" s="10">
        <f>IFERROR(VLOOKUP(ROW(源数据!A484)-1,源数据!A:AG,9,0),"")</f>
        <v/>
      </c>
      <c r="D499" s="35">
        <f>IFERROR(VLOOKUP(ROW(源数据!A484)-1,源数据!A:AG,8,0),"")</f>
        <v/>
      </c>
      <c r="E499" s="35">
        <f>IFERROR(VLOOKUP(ROW(源数据!A484)-1,源数据!A:AG,10,0),"")</f>
        <v/>
      </c>
      <c r="F499" s="10">
        <f>IFERROR(VLOOKUP(ROW(源数据!A484)-1,源数据!A:AG,11,0),"")</f>
        <v/>
      </c>
      <c r="G499" s="10">
        <f>IFERROR(VLOOKUP(ROW(源数据!A484)-1,源数据!A:AG,12,0),0)</f>
        <v/>
      </c>
      <c r="H499" s="17">
        <f>IFERROR(G499/F499,"")</f>
        <v/>
      </c>
      <c r="I499" s="17">
        <f>IFERROR(VLOOKUP(ROW(源数据!A484)-1,源数据!A:AG,21,0),"")</f>
        <v/>
      </c>
      <c r="J499" s="10">
        <f>IFERROR(VLOOKUP(ROW(源数据!A484)-1,源数据!A:AG,19,0),"")</f>
        <v/>
      </c>
      <c r="K499" s="17">
        <f>IFERROR(VLOOKUP(ROW(源数据!A484)-1,源数据!A:AG,21,0),0)</f>
        <v/>
      </c>
      <c r="L499" s="17">
        <f>IFERROR(VLOOKUP(ROW(源数据!A484)-1,源数据!A:AG,17,0),0)</f>
        <v/>
      </c>
      <c r="M499" s="51">
        <f>IFERROR(VLOOKUP(ROW(源数据!A484)-1,源数据!A:AG,15,0),"")</f>
        <v/>
      </c>
    </row>
    <row r="500">
      <c r="A500" s="10" t="n">
        <v>484</v>
      </c>
      <c r="B500" s="10">
        <f>IFERROR(VLOOKUP(ROW(源数据!A485)-1,源数据!A:AG,33,0),"")</f>
        <v/>
      </c>
      <c r="C500" s="10">
        <f>IFERROR(VLOOKUP(ROW(源数据!A485)-1,源数据!A:AG,9,0),"")</f>
        <v/>
      </c>
      <c r="D500" s="35">
        <f>IFERROR(VLOOKUP(ROW(源数据!A485)-1,源数据!A:AG,8,0),"")</f>
        <v/>
      </c>
      <c r="E500" s="35">
        <f>IFERROR(VLOOKUP(ROW(源数据!A485)-1,源数据!A:AG,10,0),"")</f>
        <v/>
      </c>
      <c r="F500" s="10">
        <f>IFERROR(VLOOKUP(ROW(源数据!A485)-1,源数据!A:AG,11,0),"")</f>
        <v/>
      </c>
      <c r="G500" s="10">
        <f>IFERROR(VLOOKUP(ROW(源数据!A485)-1,源数据!A:AG,12,0),0)</f>
        <v/>
      </c>
      <c r="H500" s="17">
        <f>IFERROR(G500/F500,"")</f>
        <v/>
      </c>
      <c r="I500" s="17">
        <f>IFERROR(VLOOKUP(ROW(源数据!A485)-1,源数据!A:AG,21,0),"")</f>
        <v/>
      </c>
      <c r="J500" s="10">
        <f>IFERROR(VLOOKUP(ROW(源数据!A485)-1,源数据!A:AG,19,0),"")</f>
        <v/>
      </c>
      <c r="K500" s="17">
        <f>IFERROR(VLOOKUP(ROW(源数据!A485)-1,源数据!A:AG,21,0),0)</f>
        <v/>
      </c>
      <c r="L500" s="17">
        <f>IFERROR(VLOOKUP(ROW(源数据!A485)-1,源数据!A:AG,17,0),0)</f>
        <v/>
      </c>
      <c r="M500" s="51">
        <f>IFERROR(VLOOKUP(ROW(源数据!A485)-1,源数据!A:AG,15,0),"")</f>
        <v/>
      </c>
    </row>
    <row r="501">
      <c r="A501" s="10" t="n">
        <v>485</v>
      </c>
      <c r="B501" s="10">
        <f>IFERROR(VLOOKUP(ROW(源数据!A486)-1,源数据!A:AG,33,0),"")</f>
        <v/>
      </c>
      <c r="C501" s="10">
        <f>IFERROR(VLOOKUP(ROW(源数据!A486)-1,源数据!A:AG,9,0),"")</f>
        <v/>
      </c>
      <c r="D501" s="35">
        <f>IFERROR(VLOOKUP(ROW(源数据!A486)-1,源数据!A:AG,8,0),"")</f>
        <v/>
      </c>
      <c r="E501" s="35">
        <f>IFERROR(VLOOKUP(ROW(源数据!A486)-1,源数据!A:AG,10,0),"")</f>
        <v/>
      </c>
      <c r="F501" s="10">
        <f>IFERROR(VLOOKUP(ROW(源数据!A486)-1,源数据!A:AG,11,0),"")</f>
        <v/>
      </c>
      <c r="G501" s="10">
        <f>IFERROR(VLOOKUP(ROW(源数据!A486)-1,源数据!A:AG,12,0),0)</f>
        <v/>
      </c>
      <c r="H501" s="17">
        <f>IFERROR(G501/F501,"")</f>
        <v/>
      </c>
      <c r="I501" s="17">
        <f>IFERROR(VLOOKUP(ROW(源数据!A486)-1,源数据!A:AG,21,0),"")</f>
        <v/>
      </c>
      <c r="J501" s="10">
        <f>IFERROR(VLOOKUP(ROW(源数据!A486)-1,源数据!A:AG,19,0),"")</f>
        <v/>
      </c>
      <c r="K501" s="17">
        <f>IFERROR(VLOOKUP(ROW(源数据!A486)-1,源数据!A:AG,21,0),0)</f>
        <v/>
      </c>
      <c r="L501" s="17">
        <f>IFERROR(VLOOKUP(ROW(源数据!A486)-1,源数据!A:AG,17,0),0)</f>
        <v/>
      </c>
      <c r="M501" s="51">
        <f>IFERROR(VLOOKUP(ROW(源数据!A486)-1,源数据!A:AG,15,0),"")</f>
        <v/>
      </c>
    </row>
    <row r="502">
      <c r="A502" s="10" t="n">
        <v>486</v>
      </c>
      <c r="B502" s="10">
        <f>IFERROR(VLOOKUP(ROW(源数据!A487)-1,源数据!A:AG,33,0),"")</f>
        <v/>
      </c>
      <c r="C502" s="10">
        <f>IFERROR(VLOOKUP(ROW(源数据!A487)-1,源数据!A:AG,9,0),"")</f>
        <v/>
      </c>
      <c r="D502" s="35">
        <f>IFERROR(VLOOKUP(ROW(源数据!A487)-1,源数据!A:AG,8,0),"")</f>
        <v/>
      </c>
      <c r="E502" s="35">
        <f>IFERROR(VLOOKUP(ROW(源数据!A487)-1,源数据!A:AG,10,0),"")</f>
        <v/>
      </c>
      <c r="F502" s="10">
        <f>IFERROR(VLOOKUP(ROW(源数据!A487)-1,源数据!A:AG,11,0),"")</f>
        <v/>
      </c>
      <c r="G502" s="10">
        <f>IFERROR(VLOOKUP(ROW(源数据!A487)-1,源数据!A:AG,12,0),0)</f>
        <v/>
      </c>
      <c r="H502" s="17">
        <f>IFERROR(G502/F502,"")</f>
        <v/>
      </c>
      <c r="I502" s="17">
        <f>IFERROR(VLOOKUP(ROW(源数据!A487)-1,源数据!A:AG,21,0),"")</f>
        <v/>
      </c>
      <c r="J502" s="10">
        <f>IFERROR(VLOOKUP(ROW(源数据!A487)-1,源数据!A:AG,19,0),"")</f>
        <v/>
      </c>
      <c r="K502" s="17">
        <f>IFERROR(VLOOKUP(ROW(源数据!A487)-1,源数据!A:AG,21,0),0)</f>
        <v/>
      </c>
      <c r="L502" s="17">
        <f>IFERROR(VLOOKUP(ROW(源数据!A487)-1,源数据!A:AG,17,0),0)</f>
        <v/>
      </c>
      <c r="M502" s="51">
        <f>IFERROR(VLOOKUP(ROW(源数据!A487)-1,源数据!A:AG,15,0),"")</f>
        <v/>
      </c>
    </row>
    <row r="503">
      <c r="A503" s="10" t="n">
        <v>487</v>
      </c>
      <c r="B503" s="10">
        <f>IFERROR(VLOOKUP(ROW(源数据!A488)-1,源数据!A:AG,33,0),"")</f>
        <v/>
      </c>
      <c r="C503" s="10">
        <f>IFERROR(VLOOKUP(ROW(源数据!A488)-1,源数据!A:AG,9,0),"")</f>
        <v/>
      </c>
      <c r="D503" s="35">
        <f>IFERROR(VLOOKUP(ROW(源数据!A488)-1,源数据!A:AG,8,0),"")</f>
        <v/>
      </c>
      <c r="E503" s="35">
        <f>IFERROR(VLOOKUP(ROW(源数据!A488)-1,源数据!A:AG,10,0),"")</f>
        <v/>
      </c>
      <c r="F503" s="10">
        <f>IFERROR(VLOOKUP(ROW(源数据!A488)-1,源数据!A:AG,11,0),"")</f>
        <v/>
      </c>
      <c r="G503" s="10">
        <f>IFERROR(VLOOKUP(ROW(源数据!A488)-1,源数据!A:AG,12,0),0)</f>
        <v/>
      </c>
      <c r="H503" s="17">
        <f>IFERROR(G503/F503,"")</f>
        <v/>
      </c>
      <c r="I503" s="17">
        <f>IFERROR(VLOOKUP(ROW(源数据!A488)-1,源数据!A:AG,21,0),"")</f>
        <v/>
      </c>
      <c r="J503" s="10">
        <f>IFERROR(VLOOKUP(ROW(源数据!A488)-1,源数据!A:AG,19,0),"")</f>
        <v/>
      </c>
      <c r="K503" s="17">
        <f>IFERROR(VLOOKUP(ROW(源数据!A488)-1,源数据!A:AG,21,0),0)</f>
        <v/>
      </c>
      <c r="L503" s="17">
        <f>IFERROR(VLOOKUP(ROW(源数据!A488)-1,源数据!A:AG,17,0),0)</f>
        <v/>
      </c>
      <c r="M503" s="51">
        <f>IFERROR(VLOOKUP(ROW(源数据!A488)-1,源数据!A:AG,15,0),"")</f>
        <v/>
      </c>
    </row>
    <row r="504">
      <c r="A504" s="10" t="n">
        <v>488</v>
      </c>
      <c r="B504" s="10">
        <f>IFERROR(VLOOKUP(ROW(源数据!A489)-1,源数据!A:AG,33,0),"")</f>
        <v/>
      </c>
      <c r="C504" s="10">
        <f>IFERROR(VLOOKUP(ROW(源数据!A489)-1,源数据!A:AG,9,0),"")</f>
        <v/>
      </c>
      <c r="D504" s="35">
        <f>IFERROR(VLOOKUP(ROW(源数据!A489)-1,源数据!A:AG,8,0),"")</f>
        <v/>
      </c>
      <c r="E504" s="35">
        <f>IFERROR(VLOOKUP(ROW(源数据!A489)-1,源数据!A:AG,10,0),"")</f>
        <v/>
      </c>
      <c r="F504" s="10">
        <f>IFERROR(VLOOKUP(ROW(源数据!A489)-1,源数据!A:AG,11,0),"")</f>
        <v/>
      </c>
      <c r="G504" s="10">
        <f>IFERROR(VLOOKUP(ROW(源数据!A489)-1,源数据!A:AG,12,0),0)</f>
        <v/>
      </c>
      <c r="H504" s="17">
        <f>IFERROR(G504/F504,"")</f>
        <v/>
      </c>
      <c r="I504" s="17">
        <f>IFERROR(VLOOKUP(ROW(源数据!A489)-1,源数据!A:AG,21,0),"")</f>
        <v/>
      </c>
      <c r="J504" s="10">
        <f>IFERROR(VLOOKUP(ROW(源数据!A489)-1,源数据!A:AG,19,0),"")</f>
        <v/>
      </c>
      <c r="K504" s="17">
        <f>IFERROR(VLOOKUP(ROW(源数据!A489)-1,源数据!A:AG,21,0),0)</f>
        <v/>
      </c>
      <c r="L504" s="17">
        <f>IFERROR(VLOOKUP(ROW(源数据!A489)-1,源数据!A:AG,17,0),0)</f>
        <v/>
      </c>
      <c r="M504" s="51">
        <f>IFERROR(VLOOKUP(ROW(源数据!A489)-1,源数据!A:AG,15,0),"")</f>
        <v/>
      </c>
    </row>
    <row r="505">
      <c r="A505" s="10" t="n">
        <v>489</v>
      </c>
      <c r="B505" s="10">
        <f>IFERROR(VLOOKUP(ROW(源数据!A490)-1,源数据!A:AG,33,0),"")</f>
        <v/>
      </c>
      <c r="C505" s="10">
        <f>IFERROR(VLOOKUP(ROW(源数据!A490)-1,源数据!A:AG,9,0),"")</f>
        <v/>
      </c>
      <c r="D505" s="35">
        <f>IFERROR(VLOOKUP(ROW(源数据!A490)-1,源数据!A:AG,8,0),"")</f>
        <v/>
      </c>
      <c r="E505" s="35">
        <f>IFERROR(VLOOKUP(ROW(源数据!A490)-1,源数据!A:AG,10,0),"")</f>
        <v/>
      </c>
      <c r="F505" s="10">
        <f>IFERROR(VLOOKUP(ROW(源数据!A490)-1,源数据!A:AG,11,0),"")</f>
        <v/>
      </c>
      <c r="G505" s="10">
        <f>IFERROR(VLOOKUP(ROW(源数据!A490)-1,源数据!A:AG,12,0),0)</f>
        <v/>
      </c>
      <c r="H505" s="17">
        <f>IFERROR(G505/F505,"")</f>
        <v/>
      </c>
      <c r="I505" s="17">
        <f>IFERROR(VLOOKUP(ROW(源数据!A490)-1,源数据!A:AG,21,0),"")</f>
        <v/>
      </c>
      <c r="J505" s="10">
        <f>IFERROR(VLOOKUP(ROW(源数据!A490)-1,源数据!A:AG,19,0),"")</f>
        <v/>
      </c>
      <c r="K505" s="17">
        <f>IFERROR(VLOOKUP(ROW(源数据!A490)-1,源数据!A:AG,21,0),0)</f>
        <v/>
      </c>
      <c r="L505" s="17">
        <f>IFERROR(VLOOKUP(ROW(源数据!A490)-1,源数据!A:AG,17,0),0)</f>
        <v/>
      </c>
      <c r="M505" s="51">
        <f>IFERROR(VLOOKUP(ROW(源数据!A490)-1,源数据!A:AG,15,0),"")</f>
        <v/>
      </c>
    </row>
    <row r="506">
      <c r="A506" s="10" t="n">
        <v>490</v>
      </c>
      <c r="B506" s="10">
        <f>IFERROR(VLOOKUP(ROW(源数据!A491)-1,源数据!A:AG,33,0),"")</f>
        <v/>
      </c>
      <c r="C506" s="10">
        <f>IFERROR(VLOOKUP(ROW(源数据!A491)-1,源数据!A:AG,9,0),"")</f>
        <v/>
      </c>
      <c r="D506" s="35">
        <f>IFERROR(VLOOKUP(ROW(源数据!A491)-1,源数据!A:AG,8,0),"")</f>
        <v/>
      </c>
      <c r="E506" s="35">
        <f>IFERROR(VLOOKUP(ROW(源数据!A491)-1,源数据!A:AG,10,0),"")</f>
        <v/>
      </c>
      <c r="F506" s="10">
        <f>IFERROR(VLOOKUP(ROW(源数据!A491)-1,源数据!A:AG,11,0),"")</f>
        <v/>
      </c>
      <c r="G506" s="10">
        <f>IFERROR(VLOOKUP(ROW(源数据!A491)-1,源数据!A:AG,12,0),0)</f>
        <v/>
      </c>
      <c r="H506" s="17">
        <f>IFERROR(G506/F506,"")</f>
        <v/>
      </c>
      <c r="I506" s="17">
        <f>IFERROR(VLOOKUP(ROW(源数据!A491)-1,源数据!A:AG,21,0),"")</f>
        <v/>
      </c>
      <c r="J506" s="10">
        <f>IFERROR(VLOOKUP(ROW(源数据!A491)-1,源数据!A:AG,19,0),"")</f>
        <v/>
      </c>
      <c r="K506" s="17">
        <f>IFERROR(VLOOKUP(ROW(源数据!A491)-1,源数据!A:AG,21,0),0)</f>
        <v/>
      </c>
      <c r="L506" s="17">
        <f>IFERROR(VLOOKUP(ROW(源数据!A491)-1,源数据!A:AG,17,0),0)</f>
        <v/>
      </c>
      <c r="M506" s="51">
        <f>IFERROR(VLOOKUP(ROW(源数据!A491)-1,源数据!A:AG,15,0),"")</f>
        <v/>
      </c>
    </row>
    <row r="507">
      <c r="A507" s="10" t="n">
        <v>491</v>
      </c>
      <c r="B507" s="10">
        <f>IFERROR(VLOOKUP(ROW(源数据!A492)-1,源数据!A:AG,33,0),"")</f>
        <v/>
      </c>
      <c r="C507" s="10">
        <f>IFERROR(VLOOKUP(ROW(源数据!A492)-1,源数据!A:AG,9,0),"")</f>
        <v/>
      </c>
      <c r="D507" s="35">
        <f>IFERROR(VLOOKUP(ROW(源数据!A492)-1,源数据!A:AG,8,0),"")</f>
        <v/>
      </c>
      <c r="E507" s="35">
        <f>IFERROR(VLOOKUP(ROW(源数据!A492)-1,源数据!A:AG,10,0),"")</f>
        <v/>
      </c>
      <c r="F507" s="10">
        <f>IFERROR(VLOOKUP(ROW(源数据!A492)-1,源数据!A:AG,11,0),"")</f>
        <v/>
      </c>
      <c r="G507" s="10">
        <f>IFERROR(VLOOKUP(ROW(源数据!A492)-1,源数据!A:AG,12,0),0)</f>
        <v/>
      </c>
      <c r="H507" s="17">
        <f>IFERROR(G507/F507,"")</f>
        <v/>
      </c>
      <c r="I507" s="17">
        <f>IFERROR(VLOOKUP(ROW(源数据!A492)-1,源数据!A:AG,21,0),"")</f>
        <v/>
      </c>
      <c r="J507" s="10">
        <f>IFERROR(VLOOKUP(ROW(源数据!A492)-1,源数据!A:AG,19,0),"")</f>
        <v/>
      </c>
      <c r="K507" s="17">
        <f>IFERROR(VLOOKUP(ROW(源数据!A492)-1,源数据!A:AG,21,0),0)</f>
        <v/>
      </c>
      <c r="L507" s="17">
        <f>IFERROR(VLOOKUP(ROW(源数据!A492)-1,源数据!A:AG,17,0),0)</f>
        <v/>
      </c>
      <c r="M507" s="51">
        <f>IFERROR(VLOOKUP(ROW(源数据!A492)-1,源数据!A:AG,15,0),"")</f>
        <v/>
      </c>
    </row>
    <row r="508">
      <c r="A508" s="10" t="n">
        <v>492</v>
      </c>
      <c r="B508" s="10">
        <f>IFERROR(VLOOKUP(ROW(源数据!A493)-1,源数据!A:AG,33,0),"")</f>
        <v/>
      </c>
      <c r="C508" s="10">
        <f>IFERROR(VLOOKUP(ROW(源数据!A493)-1,源数据!A:AG,9,0),"")</f>
        <v/>
      </c>
      <c r="D508" s="35">
        <f>IFERROR(VLOOKUP(ROW(源数据!A493)-1,源数据!A:AG,8,0),"")</f>
        <v/>
      </c>
      <c r="E508" s="35">
        <f>IFERROR(VLOOKUP(ROW(源数据!A493)-1,源数据!A:AG,10,0),"")</f>
        <v/>
      </c>
      <c r="F508" s="10">
        <f>IFERROR(VLOOKUP(ROW(源数据!A493)-1,源数据!A:AG,11,0),"")</f>
        <v/>
      </c>
      <c r="G508" s="10">
        <f>IFERROR(VLOOKUP(ROW(源数据!A493)-1,源数据!A:AG,12,0),0)</f>
        <v/>
      </c>
      <c r="H508" s="17">
        <f>IFERROR(G508/F508,"")</f>
        <v/>
      </c>
      <c r="I508" s="17">
        <f>IFERROR(VLOOKUP(ROW(源数据!A493)-1,源数据!A:AG,21,0),"")</f>
        <v/>
      </c>
      <c r="J508" s="10">
        <f>IFERROR(VLOOKUP(ROW(源数据!A493)-1,源数据!A:AG,19,0),"")</f>
        <v/>
      </c>
      <c r="K508" s="17">
        <f>IFERROR(VLOOKUP(ROW(源数据!A493)-1,源数据!A:AG,21,0),0)</f>
        <v/>
      </c>
      <c r="L508" s="17">
        <f>IFERROR(VLOOKUP(ROW(源数据!A493)-1,源数据!A:AG,17,0),0)</f>
        <v/>
      </c>
      <c r="M508" s="51">
        <f>IFERROR(VLOOKUP(ROW(源数据!A493)-1,源数据!A:AG,15,0),"")</f>
        <v/>
      </c>
    </row>
    <row r="509">
      <c r="A509" s="10" t="n">
        <v>493</v>
      </c>
      <c r="B509" s="10">
        <f>IFERROR(VLOOKUP(ROW(源数据!A494)-1,源数据!A:AG,33,0),"")</f>
        <v/>
      </c>
      <c r="C509" s="10">
        <f>IFERROR(VLOOKUP(ROW(源数据!A494)-1,源数据!A:AG,9,0),"")</f>
        <v/>
      </c>
      <c r="D509" s="35">
        <f>IFERROR(VLOOKUP(ROW(源数据!A494)-1,源数据!A:AG,8,0),"")</f>
        <v/>
      </c>
      <c r="E509" s="35">
        <f>IFERROR(VLOOKUP(ROW(源数据!A494)-1,源数据!A:AG,10,0),"")</f>
        <v/>
      </c>
      <c r="F509" s="10">
        <f>IFERROR(VLOOKUP(ROW(源数据!A494)-1,源数据!A:AG,11,0),"")</f>
        <v/>
      </c>
      <c r="G509" s="10">
        <f>IFERROR(VLOOKUP(ROW(源数据!A494)-1,源数据!A:AG,12,0),0)</f>
        <v/>
      </c>
      <c r="H509" s="17">
        <f>IFERROR(G509/F509,"")</f>
        <v/>
      </c>
      <c r="I509" s="17">
        <f>IFERROR(VLOOKUP(ROW(源数据!A494)-1,源数据!A:AG,21,0),"")</f>
        <v/>
      </c>
      <c r="J509" s="10">
        <f>IFERROR(VLOOKUP(ROW(源数据!A494)-1,源数据!A:AG,19,0),"")</f>
        <v/>
      </c>
      <c r="K509" s="17">
        <f>IFERROR(VLOOKUP(ROW(源数据!A494)-1,源数据!A:AG,21,0),0)</f>
        <v/>
      </c>
      <c r="L509" s="17">
        <f>IFERROR(VLOOKUP(ROW(源数据!A494)-1,源数据!A:AG,17,0),0)</f>
        <v/>
      </c>
      <c r="M509" s="51">
        <f>IFERROR(VLOOKUP(ROW(源数据!A494)-1,源数据!A:AG,15,0),"")</f>
        <v/>
      </c>
    </row>
    <row r="510">
      <c r="A510" s="10" t="n">
        <v>494</v>
      </c>
      <c r="B510" s="10">
        <f>IFERROR(VLOOKUP(ROW(源数据!A495)-1,源数据!A:AG,33,0),"")</f>
        <v/>
      </c>
      <c r="C510" s="10">
        <f>IFERROR(VLOOKUP(ROW(源数据!A495)-1,源数据!A:AG,9,0),"")</f>
        <v/>
      </c>
      <c r="D510" s="35">
        <f>IFERROR(VLOOKUP(ROW(源数据!A495)-1,源数据!A:AG,8,0),"")</f>
        <v/>
      </c>
      <c r="E510" s="35">
        <f>IFERROR(VLOOKUP(ROW(源数据!A495)-1,源数据!A:AG,10,0),"")</f>
        <v/>
      </c>
      <c r="F510" s="10">
        <f>IFERROR(VLOOKUP(ROW(源数据!A495)-1,源数据!A:AG,11,0),"")</f>
        <v/>
      </c>
      <c r="G510" s="10">
        <f>IFERROR(VLOOKUP(ROW(源数据!A495)-1,源数据!A:AG,12,0),0)</f>
        <v/>
      </c>
      <c r="H510" s="17">
        <f>IFERROR(G510/F510,"")</f>
        <v/>
      </c>
      <c r="I510" s="17">
        <f>IFERROR(VLOOKUP(ROW(源数据!A495)-1,源数据!A:AG,21,0),"")</f>
        <v/>
      </c>
      <c r="J510" s="10">
        <f>IFERROR(VLOOKUP(ROW(源数据!A495)-1,源数据!A:AG,19,0),"")</f>
        <v/>
      </c>
      <c r="K510" s="17">
        <f>IFERROR(VLOOKUP(ROW(源数据!A495)-1,源数据!A:AG,21,0),0)</f>
        <v/>
      </c>
      <c r="L510" s="17">
        <f>IFERROR(VLOOKUP(ROW(源数据!A495)-1,源数据!A:AG,17,0),0)</f>
        <v/>
      </c>
      <c r="M510" s="51">
        <f>IFERROR(VLOOKUP(ROW(源数据!A495)-1,源数据!A:AG,15,0),"")</f>
        <v/>
      </c>
    </row>
    <row r="511">
      <c r="A511" s="10" t="n">
        <v>495</v>
      </c>
      <c r="B511" s="10">
        <f>IFERROR(VLOOKUP(ROW(源数据!A496)-1,源数据!A:AG,33,0),"")</f>
        <v/>
      </c>
      <c r="C511" s="10">
        <f>IFERROR(VLOOKUP(ROW(源数据!A496)-1,源数据!A:AG,9,0),"")</f>
        <v/>
      </c>
      <c r="D511" s="35">
        <f>IFERROR(VLOOKUP(ROW(源数据!A496)-1,源数据!A:AG,8,0),"")</f>
        <v/>
      </c>
      <c r="E511" s="35">
        <f>IFERROR(VLOOKUP(ROW(源数据!A496)-1,源数据!A:AG,10,0),"")</f>
        <v/>
      </c>
      <c r="F511" s="10">
        <f>IFERROR(VLOOKUP(ROW(源数据!A496)-1,源数据!A:AG,11,0),"")</f>
        <v/>
      </c>
      <c r="G511" s="10">
        <f>IFERROR(VLOOKUP(ROW(源数据!A496)-1,源数据!A:AG,12,0),0)</f>
        <v/>
      </c>
      <c r="H511" s="17">
        <f>IFERROR(G511/F511,"")</f>
        <v/>
      </c>
      <c r="I511" s="17">
        <f>IFERROR(VLOOKUP(ROW(源数据!A496)-1,源数据!A:AG,21,0),"")</f>
        <v/>
      </c>
      <c r="J511" s="10">
        <f>IFERROR(VLOOKUP(ROW(源数据!A496)-1,源数据!A:AG,19,0),"")</f>
        <v/>
      </c>
      <c r="K511" s="17">
        <f>IFERROR(VLOOKUP(ROW(源数据!A496)-1,源数据!A:AG,21,0),0)</f>
        <v/>
      </c>
      <c r="L511" s="17">
        <f>IFERROR(VLOOKUP(ROW(源数据!A496)-1,源数据!A:AG,17,0),0)</f>
        <v/>
      </c>
      <c r="M511" s="51">
        <f>IFERROR(VLOOKUP(ROW(源数据!A496)-1,源数据!A:AG,15,0),"")</f>
        <v/>
      </c>
    </row>
    <row r="512">
      <c r="A512" s="10" t="n">
        <v>496</v>
      </c>
      <c r="B512" s="10">
        <f>IFERROR(VLOOKUP(ROW(源数据!A497)-1,源数据!A:AG,33,0),"")</f>
        <v/>
      </c>
      <c r="C512" s="10">
        <f>IFERROR(VLOOKUP(ROW(源数据!A497)-1,源数据!A:AG,9,0),"")</f>
        <v/>
      </c>
      <c r="D512" s="35">
        <f>IFERROR(VLOOKUP(ROW(源数据!A497)-1,源数据!A:AG,8,0),"")</f>
        <v/>
      </c>
      <c r="E512" s="35">
        <f>IFERROR(VLOOKUP(ROW(源数据!A497)-1,源数据!A:AG,10,0),"")</f>
        <v/>
      </c>
      <c r="F512" s="10">
        <f>IFERROR(VLOOKUP(ROW(源数据!A497)-1,源数据!A:AG,11,0),"")</f>
        <v/>
      </c>
      <c r="G512" s="10">
        <f>IFERROR(VLOOKUP(ROW(源数据!A497)-1,源数据!A:AG,12,0),0)</f>
        <v/>
      </c>
      <c r="H512" s="17">
        <f>IFERROR(G512/F512,"")</f>
        <v/>
      </c>
      <c r="I512" s="17">
        <f>IFERROR(VLOOKUP(ROW(源数据!A497)-1,源数据!A:AG,21,0),"")</f>
        <v/>
      </c>
      <c r="J512" s="10">
        <f>IFERROR(VLOOKUP(ROW(源数据!A497)-1,源数据!A:AG,19,0),"")</f>
        <v/>
      </c>
      <c r="K512" s="17">
        <f>IFERROR(VLOOKUP(ROW(源数据!A497)-1,源数据!A:AG,21,0),0)</f>
        <v/>
      </c>
      <c r="L512" s="17">
        <f>IFERROR(VLOOKUP(ROW(源数据!A497)-1,源数据!A:AG,17,0),0)</f>
        <v/>
      </c>
      <c r="M512" s="51">
        <f>IFERROR(VLOOKUP(ROW(源数据!A497)-1,源数据!A:AG,15,0),"")</f>
        <v/>
      </c>
    </row>
    <row r="513">
      <c r="A513" s="10" t="n">
        <v>497</v>
      </c>
      <c r="B513" s="10">
        <f>IFERROR(VLOOKUP(ROW(源数据!A498)-1,源数据!A:AG,33,0),"")</f>
        <v/>
      </c>
      <c r="C513" s="10">
        <f>IFERROR(VLOOKUP(ROW(源数据!A498)-1,源数据!A:AG,9,0),"")</f>
        <v/>
      </c>
      <c r="D513" s="35">
        <f>IFERROR(VLOOKUP(ROW(源数据!A498)-1,源数据!A:AG,8,0),"")</f>
        <v/>
      </c>
      <c r="E513" s="35">
        <f>IFERROR(VLOOKUP(ROW(源数据!A498)-1,源数据!A:AG,10,0),"")</f>
        <v/>
      </c>
      <c r="F513" s="10">
        <f>IFERROR(VLOOKUP(ROW(源数据!A498)-1,源数据!A:AG,11,0),"")</f>
        <v/>
      </c>
      <c r="G513" s="10">
        <f>IFERROR(VLOOKUP(ROW(源数据!A498)-1,源数据!A:AG,12,0),0)</f>
        <v/>
      </c>
      <c r="H513" s="17">
        <f>IFERROR(G513/F513,"")</f>
        <v/>
      </c>
      <c r="I513" s="17">
        <f>IFERROR(VLOOKUP(ROW(源数据!A498)-1,源数据!A:AG,21,0),"")</f>
        <v/>
      </c>
      <c r="J513" s="10">
        <f>IFERROR(VLOOKUP(ROW(源数据!A498)-1,源数据!A:AG,19,0),"")</f>
        <v/>
      </c>
      <c r="K513" s="17">
        <f>IFERROR(VLOOKUP(ROW(源数据!A498)-1,源数据!A:AG,21,0),0)</f>
        <v/>
      </c>
      <c r="L513" s="17">
        <f>IFERROR(VLOOKUP(ROW(源数据!A498)-1,源数据!A:AG,17,0),0)</f>
        <v/>
      </c>
      <c r="M513" s="51">
        <f>IFERROR(VLOOKUP(ROW(源数据!A498)-1,源数据!A:AG,15,0),"")</f>
        <v/>
      </c>
    </row>
    <row r="514">
      <c r="A514" s="10" t="n">
        <v>498</v>
      </c>
      <c r="B514" s="10">
        <f>IFERROR(VLOOKUP(ROW(源数据!A499)-1,源数据!A:AG,33,0),"")</f>
        <v/>
      </c>
      <c r="C514" s="10">
        <f>IFERROR(VLOOKUP(ROW(源数据!A499)-1,源数据!A:AG,9,0),"")</f>
        <v/>
      </c>
      <c r="D514" s="35">
        <f>IFERROR(VLOOKUP(ROW(源数据!A499)-1,源数据!A:AG,8,0),"")</f>
        <v/>
      </c>
      <c r="E514" s="35">
        <f>IFERROR(VLOOKUP(ROW(源数据!A499)-1,源数据!A:AG,10,0),"")</f>
        <v/>
      </c>
      <c r="F514" s="10">
        <f>IFERROR(VLOOKUP(ROW(源数据!A499)-1,源数据!A:AG,11,0),"")</f>
        <v/>
      </c>
      <c r="G514" s="10">
        <f>IFERROR(VLOOKUP(ROW(源数据!A499)-1,源数据!A:AG,12,0),0)</f>
        <v/>
      </c>
      <c r="H514" s="17">
        <f>IFERROR(G514/F514,"")</f>
        <v/>
      </c>
      <c r="I514" s="17">
        <f>IFERROR(VLOOKUP(ROW(源数据!A499)-1,源数据!A:AG,21,0),"")</f>
        <v/>
      </c>
      <c r="J514" s="10">
        <f>IFERROR(VLOOKUP(ROW(源数据!A499)-1,源数据!A:AG,19,0),"")</f>
        <v/>
      </c>
      <c r="K514" s="17">
        <f>IFERROR(VLOOKUP(ROW(源数据!A499)-1,源数据!A:AG,21,0),0)</f>
        <v/>
      </c>
      <c r="L514" s="17">
        <f>IFERROR(VLOOKUP(ROW(源数据!A499)-1,源数据!A:AG,17,0),0)</f>
        <v/>
      </c>
      <c r="M514" s="51">
        <f>IFERROR(VLOOKUP(ROW(源数据!A499)-1,源数据!A:AG,15,0),"")</f>
        <v/>
      </c>
    </row>
    <row r="515">
      <c r="A515" s="10" t="n">
        <v>499</v>
      </c>
      <c r="B515" s="10">
        <f>IFERROR(VLOOKUP(ROW(源数据!A500)-1,源数据!A:AG,33,0),"")</f>
        <v/>
      </c>
      <c r="C515" s="10">
        <f>IFERROR(VLOOKUP(ROW(源数据!A500)-1,源数据!A:AG,9,0),"")</f>
        <v/>
      </c>
      <c r="D515" s="35">
        <f>IFERROR(VLOOKUP(ROW(源数据!A500)-1,源数据!A:AG,8,0),"")</f>
        <v/>
      </c>
      <c r="E515" s="35">
        <f>IFERROR(VLOOKUP(ROW(源数据!A500)-1,源数据!A:AG,10,0),"")</f>
        <v/>
      </c>
      <c r="F515" s="10">
        <f>IFERROR(VLOOKUP(ROW(源数据!A500)-1,源数据!A:AG,11,0),"")</f>
        <v/>
      </c>
      <c r="G515" s="10">
        <f>IFERROR(VLOOKUP(ROW(源数据!A500)-1,源数据!A:AG,12,0),0)</f>
        <v/>
      </c>
      <c r="H515" s="17">
        <f>IFERROR(G515/F515,"")</f>
        <v/>
      </c>
      <c r="I515" s="17">
        <f>IFERROR(VLOOKUP(ROW(源数据!A500)-1,源数据!A:AG,21,0),"")</f>
        <v/>
      </c>
      <c r="J515" s="10">
        <f>IFERROR(VLOOKUP(ROW(源数据!A500)-1,源数据!A:AG,19,0),"")</f>
        <v/>
      </c>
      <c r="K515" s="17">
        <f>IFERROR(VLOOKUP(ROW(源数据!A500)-1,源数据!A:AG,21,0),0)</f>
        <v/>
      </c>
      <c r="L515" s="17">
        <f>IFERROR(VLOOKUP(ROW(源数据!A500)-1,源数据!A:AG,17,0),0)</f>
        <v/>
      </c>
      <c r="M515" s="51">
        <f>IFERROR(VLOOKUP(ROW(源数据!A500)-1,源数据!A:AG,15,0),"")</f>
        <v/>
      </c>
    </row>
    <row r="516">
      <c r="A516" s="10" t="n">
        <v>500</v>
      </c>
      <c r="B516" s="10">
        <f>IFERROR(VLOOKUP(ROW(源数据!A501)-1,源数据!A:AG,33,0),"")</f>
        <v/>
      </c>
      <c r="C516" s="10">
        <f>IFERROR(VLOOKUP(ROW(源数据!A501)-1,源数据!A:AG,9,0),"")</f>
        <v/>
      </c>
      <c r="D516" s="35">
        <f>IFERROR(VLOOKUP(ROW(源数据!A501)-1,源数据!A:AG,8,0),"")</f>
        <v/>
      </c>
      <c r="E516" s="35">
        <f>IFERROR(VLOOKUP(ROW(源数据!A501)-1,源数据!A:AG,10,0),"")</f>
        <v/>
      </c>
      <c r="F516" s="10">
        <f>IFERROR(VLOOKUP(ROW(源数据!A501)-1,源数据!A:AG,11,0),"")</f>
        <v/>
      </c>
      <c r="G516" s="10">
        <f>IFERROR(VLOOKUP(ROW(源数据!A501)-1,源数据!A:AG,12,0),0)</f>
        <v/>
      </c>
      <c r="H516" s="17">
        <f>IFERROR(G516/F516,"")</f>
        <v/>
      </c>
      <c r="I516" s="17">
        <f>IFERROR(VLOOKUP(ROW(源数据!A501)-1,源数据!A:AG,21,0),"")</f>
        <v/>
      </c>
      <c r="J516" s="10">
        <f>IFERROR(VLOOKUP(ROW(源数据!A501)-1,源数据!A:AG,19,0),"")</f>
        <v/>
      </c>
      <c r="K516" s="17">
        <f>IFERROR(VLOOKUP(ROW(源数据!A501)-1,源数据!A:AG,21,0),0)</f>
        <v/>
      </c>
      <c r="L516" s="17">
        <f>IFERROR(VLOOKUP(ROW(源数据!A501)-1,源数据!A:AG,17,0),0)</f>
        <v/>
      </c>
      <c r="M516" s="51">
        <f>IFERROR(VLOOKUP(ROW(源数据!A501)-1,源数据!A:AG,15,0),"")</f>
        <v/>
      </c>
    </row>
    <row r="517">
      <c r="A517" s="10" t="n">
        <v>501</v>
      </c>
      <c r="B517" s="10">
        <f>IFERROR(VLOOKUP(ROW(源数据!A502)-1,源数据!A:AG,33,0),"")</f>
        <v/>
      </c>
      <c r="C517" s="10">
        <f>IFERROR(VLOOKUP(ROW(源数据!A502)-1,源数据!A:AG,9,0),"")</f>
        <v/>
      </c>
      <c r="D517" s="35">
        <f>IFERROR(VLOOKUP(ROW(源数据!A502)-1,源数据!A:AG,8,0),"")</f>
        <v/>
      </c>
      <c r="E517" s="35">
        <f>IFERROR(VLOOKUP(ROW(源数据!A502)-1,源数据!A:AG,10,0),"")</f>
        <v/>
      </c>
      <c r="F517" s="10">
        <f>IFERROR(VLOOKUP(ROW(源数据!A502)-1,源数据!A:AG,11,0),"")</f>
        <v/>
      </c>
      <c r="G517" s="10">
        <f>IFERROR(VLOOKUP(ROW(源数据!A502)-1,源数据!A:AG,12,0),0)</f>
        <v/>
      </c>
      <c r="H517" s="17">
        <f>IFERROR(G517/F517,"")</f>
        <v/>
      </c>
      <c r="I517" s="17">
        <f>IFERROR(VLOOKUP(ROW(源数据!A502)-1,源数据!A:AG,21,0),"")</f>
        <v/>
      </c>
      <c r="J517" s="10">
        <f>IFERROR(VLOOKUP(ROW(源数据!A502)-1,源数据!A:AG,19,0),"")</f>
        <v/>
      </c>
      <c r="K517" s="17">
        <f>IFERROR(VLOOKUP(ROW(源数据!A502)-1,源数据!A:AG,21,0),0)</f>
        <v/>
      </c>
      <c r="L517" s="17">
        <f>IFERROR(VLOOKUP(ROW(源数据!A502)-1,源数据!A:AG,17,0),0)</f>
        <v/>
      </c>
      <c r="M517" s="51">
        <f>IFERROR(VLOOKUP(ROW(源数据!A502)-1,源数据!A:AG,15,0),"")</f>
        <v/>
      </c>
    </row>
    <row r="518">
      <c r="A518" s="10" t="n">
        <v>502</v>
      </c>
      <c r="B518" s="10">
        <f>IFERROR(VLOOKUP(ROW(源数据!A503)-1,源数据!A:AG,33,0),"")</f>
        <v/>
      </c>
      <c r="C518" s="10">
        <f>IFERROR(VLOOKUP(ROW(源数据!A503)-1,源数据!A:AG,9,0),"")</f>
        <v/>
      </c>
      <c r="D518" s="35">
        <f>IFERROR(VLOOKUP(ROW(源数据!A503)-1,源数据!A:AG,8,0),"")</f>
        <v/>
      </c>
      <c r="E518" s="35">
        <f>IFERROR(VLOOKUP(ROW(源数据!A503)-1,源数据!A:AG,10,0),"")</f>
        <v/>
      </c>
      <c r="F518" s="10">
        <f>IFERROR(VLOOKUP(ROW(源数据!A503)-1,源数据!A:AG,11,0),"")</f>
        <v/>
      </c>
      <c r="G518" s="10">
        <f>IFERROR(VLOOKUP(ROW(源数据!A503)-1,源数据!A:AG,12,0),0)</f>
        <v/>
      </c>
      <c r="H518" s="17">
        <f>IFERROR(G518/F518,"")</f>
        <v/>
      </c>
      <c r="I518" s="17">
        <f>IFERROR(VLOOKUP(ROW(源数据!A503)-1,源数据!A:AG,21,0),"")</f>
        <v/>
      </c>
      <c r="J518" s="10">
        <f>IFERROR(VLOOKUP(ROW(源数据!A503)-1,源数据!A:AG,19,0),"")</f>
        <v/>
      </c>
      <c r="K518" s="17">
        <f>IFERROR(VLOOKUP(ROW(源数据!A503)-1,源数据!A:AG,21,0),0)</f>
        <v/>
      </c>
      <c r="L518" s="17">
        <f>IFERROR(VLOOKUP(ROW(源数据!A503)-1,源数据!A:AG,17,0),0)</f>
        <v/>
      </c>
      <c r="M518" s="51">
        <f>IFERROR(VLOOKUP(ROW(源数据!A503)-1,源数据!A:AG,15,0),"")</f>
        <v/>
      </c>
    </row>
    <row r="519">
      <c r="A519" s="10" t="n">
        <v>503</v>
      </c>
      <c r="B519" s="10">
        <f>IFERROR(VLOOKUP(ROW(源数据!A504)-1,源数据!A:AG,33,0),"")</f>
        <v/>
      </c>
      <c r="C519" s="10">
        <f>IFERROR(VLOOKUP(ROW(源数据!A504)-1,源数据!A:AG,9,0),"")</f>
        <v/>
      </c>
      <c r="D519" s="35">
        <f>IFERROR(VLOOKUP(ROW(源数据!A504)-1,源数据!A:AG,8,0),"")</f>
        <v/>
      </c>
      <c r="E519" s="35">
        <f>IFERROR(VLOOKUP(ROW(源数据!A504)-1,源数据!A:AG,10,0),"")</f>
        <v/>
      </c>
      <c r="F519" s="10">
        <f>IFERROR(VLOOKUP(ROW(源数据!A504)-1,源数据!A:AG,11,0),"")</f>
        <v/>
      </c>
      <c r="G519" s="10">
        <f>IFERROR(VLOOKUP(ROW(源数据!A504)-1,源数据!A:AG,12,0),0)</f>
        <v/>
      </c>
      <c r="H519" s="17">
        <f>IFERROR(G519/F519,"")</f>
        <v/>
      </c>
      <c r="I519" s="17">
        <f>IFERROR(VLOOKUP(ROW(源数据!A504)-1,源数据!A:AG,21,0),"")</f>
        <v/>
      </c>
      <c r="J519" s="10">
        <f>IFERROR(VLOOKUP(ROW(源数据!A504)-1,源数据!A:AG,19,0),"")</f>
        <v/>
      </c>
      <c r="K519" s="17">
        <f>IFERROR(VLOOKUP(ROW(源数据!A504)-1,源数据!A:AG,21,0),0)</f>
        <v/>
      </c>
      <c r="L519" s="17">
        <f>IFERROR(VLOOKUP(ROW(源数据!A504)-1,源数据!A:AG,17,0),0)</f>
        <v/>
      </c>
      <c r="M519" s="51">
        <f>IFERROR(VLOOKUP(ROW(源数据!A504)-1,源数据!A:AG,15,0),"")</f>
        <v/>
      </c>
    </row>
    <row r="520">
      <c r="A520" s="10" t="n">
        <v>504</v>
      </c>
      <c r="B520" s="10">
        <f>IFERROR(VLOOKUP(ROW(源数据!A505)-1,源数据!A:AG,33,0),"")</f>
        <v/>
      </c>
      <c r="C520" s="10">
        <f>IFERROR(VLOOKUP(ROW(源数据!A505)-1,源数据!A:AG,9,0),"")</f>
        <v/>
      </c>
      <c r="D520" s="35">
        <f>IFERROR(VLOOKUP(ROW(源数据!A505)-1,源数据!A:AG,8,0),"")</f>
        <v/>
      </c>
      <c r="E520" s="35">
        <f>IFERROR(VLOOKUP(ROW(源数据!A505)-1,源数据!A:AG,10,0),"")</f>
        <v/>
      </c>
      <c r="F520" s="10">
        <f>IFERROR(VLOOKUP(ROW(源数据!A505)-1,源数据!A:AG,11,0),"")</f>
        <v/>
      </c>
      <c r="G520" s="10">
        <f>IFERROR(VLOOKUP(ROW(源数据!A505)-1,源数据!A:AG,12,0),0)</f>
        <v/>
      </c>
      <c r="H520" s="17">
        <f>IFERROR(G520/F520,"")</f>
        <v/>
      </c>
      <c r="I520" s="17">
        <f>IFERROR(VLOOKUP(ROW(源数据!A505)-1,源数据!A:AG,21,0),"")</f>
        <v/>
      </c>
      <c r="J520" s="10">
        <f>IFERROR(VLOOKUP(ROW(源数据!A505)-1,源数据!A:AG,19,0),"")</f>
        <v/>
      </c>
      <c r="K520" s="17">
        <f>IFERROR(VLOOKUP(ROW(源数据!A505)-1,源数据!A:AG,21,0),0)</f>
        <v/>
      </c>
      <c r="L520" s="17">
        <f>IFERROR(VLOOKUP(ROW(源数据!A505)-1,源数据!A:AG,17,0),0)</f>
        <v/>
      </c>
      <c r="M520" s="51">
        <f>IFERROR(VLOOKUP(ROW(源数据!A505)-1,源数据!A:AG,15,0),"")</f>
        <v/>
      </c>
    </row>
    <row r="521">
      <c r="A521" s="10" t="n">
        <v>505</v>
      </c>
      <c r="B521" s="10">
        <f>IFERROR(VLOOKUP(ROW(源数据!A506)-1,源数据!A:AG,33,0),"")</f>
        <v/>
      </c>
      <c r="C521" s="10">
        <f>IFERROR(VLOOKUP(ROW(源数据!A506)-1,源数据!A:AG,9,0),"")</f>
        <v/>
      </c>
      <c r="D521" s="35">
        <f>IFERROR(VLOOKUP(ROW(源数据!A506)-1,源数据!A:AG,8,0),"")</f>
        <v/>
      </c>
      <c r="E521" s="35">
        <f>IFERROR(VLOOKUP(ROW(源数据!A506)-1,源数据!A:AG,10,0),"")</f>
        <v/>
      </c>
      <c r="F521" s="10">
        <f>IFERROR(VLOOKUP(ROW(源数据!A506)-1,源数据!A:AG,11,0),"")</f>
        <v/>
      </c>
      <c r="G521" s="10">
        <f>IFERROR(VLOOKUP(ROW(源数据!A506)-1,源数据!A:AG,12,0),0)</f>
        <v/>
      </c>
      <c r="H521" s="17">
        <f>IFERROR(G521/F521,"")</f>
        <v/>
      </c>
      <c r="I521" s="17">
        <f>IFERROR(VLOOKUP(ROW(源数据!A506)-1,源数据!A:AG,21,0),"")</f>
        <v/>
      </c>
      <c r="J521" s="10">
        <f>IFERROR(VLOOKUP(ROW(源数据!A506)-1,源数据!A:AG,19,0),"")</f>
        <v/>
      </c>
      <c r="K521" s="17">
        <f>IFERROR(VLOOKUP(ROW(源数据!A506)-1,源数据!A:AG,21,0),0)</f>
        <v/>
      </c>
      <c r="L521" s="17">
        <f>IFERROR(VLOOKUP(ROW(源数据!A506)-1,源数据!A:AG,17,0),0)</f>
        <v/>
      </c>
      <c r="M521" s="51">
        <f>IFERROR(VLOOKUP(ROW(源数据!A506)-1,源数据!A:AG,15,0),"")</f>
        <v/>
      </c>
    </row>
    <row r="522">
      <c r="A522" s="10" t="n">
        <v>506</v>
      </c>
      <c r="B522" s="10">
        <f>IFERROR(VLOOKUP(ROW(源数据!A507)-1,源数据!A:AG,33,0),"")</f>
        <v/>
      </c>
      <c r="C522" s="10">
        <f>IFERROR(VLOOKUP(ROW(源数据!A507)-1,源数据!A:AG,9,0),"")</f>
        <v/>
      </c>
      <c r="D522" s="35">
        <f>IFERROR(VLOOKUP(ROW(源数据!A507)-1,源数据!A:AG,8,0),"")</f>
        <v/>
      </c>
      <c r="E522" s="35">
        <f>IFERROR(VLOOKUP(ROW(源数据!A507)-1,源数据!A:AG,10,0),"")</f>
        <v/>
      </c>
      <c r="F522" s="10">
        <f>IFERROR(VLOOKUP(ROW(源数据!A507)-1,源数据!A:AG,11,0),"")</f>
        <v/>
      </c>
      <c r="G522" s="10">
        <f>IFERROR(VLOOKUP(ROW(源数据!A507)-1,源数据!A:AG,12,0),0)</f>
        <v/>
      </c>
      <c r="H522" s="17">
        <f>IFERROR(G522/F522,"")</f>
        <v/>
      </c>
      <c r="I522" s="17">
        <f>IFERROR(VLOOKUP(ROW(源数据!A507)-1,源数据!A:AG,21,0),"")</f>
        <v/>
      </c>
      <c r="J522" s="10">
        <f>IFERROR(VLOOKUP(ROW(源数据!A507)-1,源数据!A:AG,19,0),"")</f>
        <v/>
      </c>
      <c r="K522" s="17">
        <f>IFERROR(VLOOKUP(ROW(源数据!A507)-1,源数据!A:AG,21,0),0)</f>
        <v/>
      </c>
      <c r="L522" s="17">
        <f>IFERROR(VLOOKUP(ROW(源数据!A507)-1,源数据!A:AG,17,0),0)</f>
        <v/>
      </c>
      <c r="M522" s="51">
        <f>IFERROR(VLOOKUP(ROW(源数据!A507)-1,源数据!A:AG,15,0),"")</f>
        <v/>
      </c>
    </row>
    <row r="523">
      <c r="A523" s="10" t="n">
        <v>507</v>
      </c>
      <c r="B523" s="10">
        <f>IFERROR(VLOOKUP(ROW(源数据!A508)-1,源数据!A:AG,33,0),"")</f>
        <v/>
      </c>
      <c r="C523" s="10">
        <f>IFERROR(VLOOKUP(ROW(源数据!A508)-1,源数据!A:AG,9,0),"")</f>
        <v/>
      </c>
      <c r="D523" s="35">
        <f>IFERROR(VLOOKUP(ROW(源数据!A508)-1,源数据!A:AG,8,0),"")</f>
        <v/>
      </c>
      <c r="E523" s="35">
        <f>IFERROR(VLOOKUP(ROW(源数据!A508)-1,源数据!A:AG,10,0),"")</f>
        <v/>
      </c>
      <c r="F523" s="10">
        <f>IFERROR(VLOOKUP(ROW(源数据!A508)-1,源数据!A:AG,11,0),"")</f>
        <v/>
      </c>
      <c r="G523" s="10">
        <f>IFERROR(VLOOKUP(ROW(源数据!A508)-1,源数据!A:AG,12,0),0)</f>
        <v/>
      </c>
      <c r="H523" s="17">
        <f>IFERROR(G523/F523,"")</f>
        <v/>
      </c>
      <c r="I523" s="17">
        <f>IFERROR(VLOOKUP(ROW(源数据!A508)-1,源数据!A:AG,21,0),"")</f>
        <v/>
      </c>
      <c r="J523" s="10">
        <f>IFERROR(VLOOKUP(ROW(源数据!A508)-1,源数据!A:AG,19,0),"")</f>
        <v/>
      </c>
      <c r="K523" s="17">
        <f>IFERROR(VLOOKUP(ROW(源数据!A508)-1,源数据!A:AG,21,0),0)</f>
        <v/>
      </c>
      <c r="L523" s="17">
        <f>IFERROR(VLOOKUP(ROW(源数据!A508)-1,源数据!A:AG,17,0),0)</f>
        <v/>
      </c>
      <c r="M523" s="51">
        <f>IFERROR(VLOOKUP(ROW(源数据!A508)-1,源数据!A:AG,15,0),"")</f>
        <v/>
      </c>
    </row>
    <row r="524">
      <c r="A524" s="10" t="n">
        <v>508</v>
      </c>
      <c r="B524" s="10">
        <f>IFERROR(VLOOKUP(ROW(源数据!A509)-1,源数据!A:AG,33,0),"")</f>
        <v/>
      </c>
      <c r="C524" s="10">
        <f>IFERROR(VLOOKUP(ROW(源数据!A509)-1,源数据!A:AG,9,0),"")</f>
        <v/>
      </c>
      <c r="D524" s="35">
        <f>IFERROR(VLOOKUP(ROW(源数据!A509)-1,源数据!A:AG,8,0),"")</f>
        <v/>
      </c>
      <c r="E524" s="35">
        <f>IFERROR(VLOOKUP(ROW(源数据!A509)-1,源数据!A:AG,10,0),"")</f>
        <v/>
      </c>
      <c r="F524" s="10">
        <f>IFERROR(VLOOKUP(ROW(源数据!A509)-1,源数据!A:AG,11,0),"")</f>
        <v/>
      </c>
      <c r="G524" s="10">
        <f>IFERROR(VLOOKUP(ROW(源数据!A509)-1,源数据!A:AG,12,0),0)</f>
        <v/>
      </c>
      <c r="H524" s="17">
        <f>IFERROR(G524/F524,"")</f>
        <v/>
      </c>
      <c r="I524" s="17">
        <f>IFERROR(VLOOKUP(ROW(源数据!A509)-1,源数据!A:AG,21,0),"")</f>
        <v/>
      </c>
      <c r="J524" s="10">
        <f>IFERROR(VLOOKUP(ROW(源数据!A509)-1,源数据!A:AG,19,0),"")</f>
        <v/>
      </c>
      <c r="K524" s="17">
        <f>IFERROR(VLOOKUP(ROW(源数据!A509)-1,源数据!A:AG,21,0),0)</f>
        <v/>
      </c>
      <c r="L524" s="17">
        <f>IFERROR(VLOOKUP(ROW(源数据!A509)-1,源数据!A:AG,17,0),0)</f>
        <v/>
      </c>
      <c r="M524" s="51">
        <f>IFERROR(VLOOKUP(ROW(源数据!A509)-1,源数据!A:AG,15,0),"")</f>
        <v/>
      </c>
    </row>
    <row r="525">
      <c r="A525" s="10" t="n">
        <v>509</v>
      </c>
      <c r="B525" s="10">
        <f>IFERROR(VLOOKUP(ROW(源数据!A510)-1,源数据!A:AG,33,0),"")</f>
        <v/>
      </c>
      <c r="C525" s="10">
        <f>IFERROR(VLOOKUP(ROW(源数据!A510)-1,源数据!A:AG,9,0),"")</f>
        <v/>
      </c>
      <c r="D525" s="35">
        <f>IFERROR(VLOOKUP(ROW(源数据!A510)-1,源数据!A:AG,8,0),"")</f>
        <v/>
      </c>
      <c r="E525" s="35">
        <f>IFERROR(VLOOKUP(ROW(源数据!A510)-1,源数据!A:AG,10,0),"")</f>
        <v/>
      </c>
      <c r="F525" s="10">
        <f>IFERROR(VLOOKUP(ROW(源数据!A510)-1,源数据!A:AG,11,0),"")</f>
        <v/>
      </c>
      <c r="G525" s="10">
        <f>IFERROR(VLOOKUP(ROW(源数据!A510)-1,源数据!A:AG,12,0),0)</f>
        <v/>
      </c>
      <c r="H525" s="17">
        <f>IFERROR(G525/F525,"")</f>
        <v/>
      </c>
      <c r="I525" s="17">
        <f>IFERROR(VLOOKUP(ROW(源数据!A510)-1,源数据!A:AG,21,0),"")</f>
        <v/>
      </c>
      <c r="J525" s="10">
        <f>IFERROR(VLOOKUP(ROW(源数据!A510)-1,源数据!A:AG,19,0),"")</f>
        <v/>
      </c>
      <c r="K525" s="17">
        <f>IFERROR(VLOOKUP(ROW(源数据!A510)-1,源数据!A:AG,21,0),0)</f>
        <v/>
      </c>
      <c r="L525" s="17">
        <f>IFERROR(VLOOKUP(ROW(源数据!A510)-1,源数据!A:AG,17,0),0)</f>
        <v/>
      </c>
      <c r="M525" s="51">
        <f>IFERROR(VLOOKUP(ROW(源数据!A510)-1,源数据!A:AG,15,0),"")</f>
        <v/>
      </c>
    </row>
    <row r="526">
      <c r="A526" s="10" t="n">
        <v>510</v>
      </c>
      <c r="B526" s="10">
        <f>IFERROR(VLOOKUP(ROW(源数据!A511)-1,源数据!A:AG,33,0),"")</f>
        <v/>
      </c>
      <c r="C526" s="10">
        <f>IFERROR(VLOOKUP(ROW(源数据!A511)-1,源数据!A:AG,9,0),"")</f>
        <v/>
      </c>
      <c r="D526" s="35">
        <f>IFERROR(VLOOKUP(ROW(源数据!A511)-1,源数据!A:AG,8,0),"")</f>
        <v/>
      </c>
      <c r="E526" s="35">
        <f>IFERROR(VLOOKUP(ROW(源数据!A511)-1,源数据!A:AG,10,0),"")</f>
        <v/>
      </c>
      <c r="F526" s="10">
        <f>IFERROR(VLOOKUP(ROW(源数据!A511)-1,源数据!A:AG,11,0),"")</f>
        <v/>
      </c>
      <c r="G526" s="10">
        <f>IFERROR(VLOOKUP(ROW(源数据!A511)-1,源数据!A:AG,12,0),0)</f>
        <v/>
      </c>
      <c r="H526" s="17">
        <f>IFERROR(G526/F526,"")</f>
        <v/>
      </c>
      <c r="I526" s="17">
        <f>IFERROR(VLOOKUP(ROW(源数据!A511)-1,源数据!A:AG,21,0),"")</f>
        <v/>
      </c>
      <c r="J526" s="10">
        <f>IFERROR(VLOOKUP(ROW(源数据!A511)-1,源数据!A:AG,19,0),"")</f>
        <v/>
      </c>
      <c r="K526" s="17">
        <f>IFERROR(VLOOKUP(ROW(源数据!A511)-1,源数据!A:AG,21,0),0)</f>
        <v/>
      </c>
      <c r="L526" s="17">
        <f>IFERROR(VLOOKUP(ROW(源数据!A511)-1,源数据!A:AG,17,0),0)</f>
        <v/>
      </c>
      <c r="M526" s="51">
        <f>IFERROR(VLOOKUP(ROW(源数据!A511)-1,源数据!A:AG,15,0),"")</f>
        <v/>
      </c>
    </row>
    <row r="527">
      <c r="A527" s="10" t="n">
        <v>511</v>
      </c>
      <c r="B527" s="10">
        <f>IFERROR(VLOOKUP(ROW(源数据!A512)-1,源数据!A:AG,33,0),"")</f>
        <v/>
      </c>
      <c r="C527" s="10">
        <f>IFERROR(VLOOKUP(ROW(源数据!A512)-1,源数据!A:AG,9,0),"")</f>
        <v/>
      </c>
      <c r="D527" s="35">
        <f>IFERROR(VLOOKUP(ROW(源数据!A512)-1,源数据!A:AG,8,0),"")</f>
        <v/>
      </c>
      <c r="E527" s="35">
        <f>IFERROR(VLOOKUP(ROW(源数据!A512)-1,源数据!A:AG,10,0),"")</f>
        <v/>
      </c>
      <c r="F527" s="10">
        <f>IFERROR(VLOOKUP(ROW(源数据!A512)-1,源数据!A:AG,11,0),"")</f>
        <v/>
      </c>
      <c r="G527" s="10">
        <f>IFERROR(VLOOKUP(ROW(源数据!A512)-1,源数据!A:AG,12,0),0)</f>
        <v/>
      </c>
      <c r="H527" s="17">
        <f>IFERROR(G527/F527,"")</f>
        <v/>
      </c>
      <c r="I527" s="17">
        <f>IFERROR(VLOOKUP(ROW(源数据!A512)-1,源数据!A:AG,21,0),"")</f>
        <v/>
      </c>
      <c r="J527" s="10">
        <f>IFERROR(VLOOKUP(ROW(源数据!A512)-1,源数据!A:AG,19,0),"")</f>
        <v/>
      </c>
      <c r="K527" s="17">
        <f>IFERROR(VLOOKUP(ROW(源数据!A512)-1,源数据!A:AG,21,0),0)</f>
        <v/>
      </c>
      <c r="L527" s="17">
        <f>IFERROR(VLOOKUP(ROW(源数据!A512)-1,源数据!A:AG,17,0),0)</f>
        <v/>
      </c>
      <c r="M527" s="51">
        <f>IFERROR(VLOOKUP(ROW(源数据!A512)-1,源数据!A:AG,15,0),"")</f>
        <v/>
      </c>
    </row>
    <row r="528">
      <c r="A528" s="10" t="n">
        <v>512</v>
      </c>
      <c r="B528" s="10">
        <f>IFERROR(VLOOKUP(ROW(源数据!A513)-1,源数据!A:AG,33,0),"")</f>
        <v/>
      </c>
      <c r="C528" s="10">
        <f>IFERROR(VLOOKUP(ROW(源数据!A513)-1,源数据!A:AG,9,0),"")</f>
        <v/>
      </c>
      <c r="D528" s="35">
        <f>IFERROR(VLOOKUP(ROW(源数据!A513)-1,源数据!A:AG,8,0),"")</f>
        <v/>
      </c>
      <c r="E528" s="35">
        <f>IFERROR(VLOOKUP(ROW(源数据!A513)-1,源数据!A:AG,10,0),"")</f>
        <v/>
      </c>
      <c r="F528" s="10">
        <f>IFERROR(VLOOKUP(ROW(源数据!A513)-1,源数据!A:AG,11,0),"")</f>
        <v/>
      </c>
      <c r="G528" s="10">
        <f>IFERROR(VLOOKUP(ROW(源数据!A513)-1,源数据!A:AG,12,0),0)</f>
        <v/>
      </c>
      <c r="H528" s="17">
        <f>IFERROR(G528/F528,"")</f>
        <v/>
      </c>
      <c r="I528" s="17">
        <f>IFERROR(VLOOKUP(ROW(源数据!A513)-1,源数据!A:AG,21,0),"")</f>
        <v/>
      </c>
      <c r="J528" s="10">
        <f>IFERROR(VLOOKUP(ROW(源数据!A513)-1,源数据!A:AG,19,0),"")</f>
        <v/>
      </c>
      <c r="K528" s="17">
        <f>IFERROR(VLOOKUP(ROW(源数据!A513)-1,源数据!A:AG,21,0),0)</f>
        <v/>
      </c>
      <c r="L528" s="17">
        <f>IFERROR(VLOOKUP(ROW(源数据!A513)-1,源数据!A:AG,17,0),0)</f>
        <v/>
      </c>
      <c r="M528" s="51">
        <f>IFERROR(VLOOKUP(ROW(源数据!A513)-1,源数据!A:AG,15,0),"")</f>
        <v/>
      </c>
    </row>
    <row r="529">
      <c r="A529" s="10" t="n">
        <v>513</v>
      </c>
      <c r="B529" s="10">
        <f>IFERROR(VLOOKUP(ROW(源数据!A514)-1,源数据!A:AG,33,0),"")</f>
        <v/>
      </c>
      <c r="C529" s="10">
        <f>IFERROR(VLOOKUP(ROW(源数据!A514)-1,源数据!A:AG,9,0),"")</f>
        <v/>
      </c>
      <c r="D529" s="35">
        <f>IFERROR(VLOOKUP(ROW(源数据!A514)-1,源数据!A:AG,8,0),"")</f>
        <v/>
      </c>
      <c r="E529" s="35">
        <f>IFERROR(VLOOKUP(ROW(源数据!A514)-1,源数据!A:AG,10,0),"")</f>
        <v/>
      </c>
      <c r="F529" s="10">
        <f>IFERROR(VLOOKUP(ROW(源数据!A514)-1,源数据!A:AG,11,0),"")</f>
        <v/>
      </c>
      <c r="G529" s="10">
        <f>IFERROR(VLOOKUP(ROW(源数据!A514)-1,源数据!A:AG,12,0),0)</f>
        <v/>
      </c>
      <c r="H529" s="17">
        <f>IFERROR(G529/F529,"")</f>
        <v/>
      </c>
      <c r="I529" s="17">
        <f>IFERROR(VLOOKUP(ROW(源数据!A514)-1,源数据!A:AG,21,0),"")</f>
        <v/>
      </c>
      <c r="J529" s="10">
        <f>IFERROR(VLOOKUP(ROW(源数据!A514)-1,源数据!A:AG,19,0),"")</f>
        <v/>
      </c>
      <c r="K529" s="17">
        <f>IFERROR(VLOOKUP(ROW(源数据!A514)-1,源数据!A:AG,21,0),0)</f>
        <v/>
      </c>
      <c r="L529" s="17">
        <f>IFERROR(VLOOKUP(ROW(源数据!A514)-1,源数据!A:AG,17,0),0)</f>
        <v/>
      </c>
      <c r="M529" s="51">
        <f>IFERROR(VLOOKUP(ROW(源数据!A514)-1,源数据!A:AG,15,0),"")</f>
        <v/>
      </c>
    </row>
    <row r="530">
      <c r="A530" s="10" t="n">
        <v>514</v>
      </c>
      <c r="B530" s="10">
        <f>IFERROR(VLOOKUP(ROW(源数据!A515)-1,源数据!A:AG,33,0),"")</f>
        <v/>
      </c>
      <c r="C530" s="10">
        <f>IFERROR(VLOOKUP(ROW(源数据!A515)-1,源数据!A:AG,9,0),"")</f>
        <v/>
      </c>
      <c r="D530" s="35">
        <f>IFERROR(VLOOKUP(ROW(源数据!A515)-1,源数据!A:AG,8,0),"")</f>
        <v/>
      </c>
      <c r="E530" s="35">
        <f>IFERROR(VLOOKUP(ROW(源数据!A515)-1,源数据!A:AG,10,0),"")</f>
        <v/>
      </c>
      <c r="F530" s="10">
        <f>IFERROR(VLOOKUP(ROW(源数据!A515)-1,源数据!A:AG,11,0),"")</f>
        <v/>
      </c>
      <c r="G530" s="10">
        <f>IFERROR(VLOOKUP(ROW(源数据!A515)-1,源数据!A:AG,12,0),0)</f>
        <v/>
      </c>
      <c r="H530" s="17">
        <f>IFERROR(G530/F530,"")</f>
        <v/>
      </c>
      <c r="I530" s="17">
        <f>IFERROR(VLOOKUP(ROW(源数据!A515)-1,源数据!A:AG,21,0),"")</f>
        <v/>
      </c>
      <c r="J530" s="10">
        <f>IFERROR(VLOOKUP(ROW(源数据!A515)-1,源数据!A:AG,19,0),"")</f>
        <v/>
      </c>
      <c r="K530" s="17">
        <f>IFERROR(VLOOKUP(ROW(源数据!A515)-1,源数据!A:AG,21,0),0)</f>
        <v/>
      </c>
      <c r="L530" s="17">
        <f>IFERROR(VLOOKUP(ROW(源数据!A515)-1,源数据!A:AG,17,0),0)</f>
        <v/>
      </c>
      <c r="M530" s="51">
        <f>IFERROR(VLOOKUP(ROW(源数据!A515)-1,源数据!A:AG,15,0),"")</f>
        <v/>
      </c>
    </row>
    <row r="531">
      <c r="A531" s="10" t="n">
        <v>515</v>
      </c>
      <c r="B531" s="10">
        <f>IFERROR(VLOOKUP(ROW(源数据!A516)-1,源数据!A:AG,33,0),"")</f>
        <v/>
      </c>
      <c r="C531" s="10">
        <f>IFERROR(VLOOKUP(ROW(源数据!A516)-1,源数据!A:AG,9,0),"")</f>
        <v/>
      </c>
      <c r="D531" s="35">
        <f>IFERROR(VLOOKUP(ROW(源数据!A516)-1,源数据!A:AG,8,0),"")</f>
        <v/>
      </c>
      <c r="E531" s="35">
        <f>IFERROR(VLOOKUP(ROW(源数据!A516)-1,源数据!A:AG,10,0),"")</f>
        <v/>
      </c>
      <c r="F531" s="10">
        <f>IFERROR(VLOOKUP(ROW(源数据!A516)-1,源数据!A:AG,11,0),"")</f>
        <v/>
      </c>
      <c r="G531" s="10">
        <f>IFERROR(VLOOKUP(ROW(源数据!A516)-1,源数据!A:AG,12,0),0)</f>
        <v/>
      </c>
      <c r="H531" s="17">
        <f>IFERROR(G531/F531,"")</f>
        <v/>
      </c>
      <c r="I531" s="17">
        <f>IFERROR(VLOOKUP(ROW(源数据!A516)-1,源数据!A:AG,21,0),"")</f>
        <v/>
      </c>
      <c r="J531" s="10">
        <f>IFERROR(VLOOKUP(ROW(源数据!A516)-1,源数据!A:AG,19,0),"")</f>
        <v/>
      </c>
      <c r="K531" s="17">
        <f>IFERROR(VLOOKUP(ROW(源数据!A516)-1,源数据!A:AG,21,0),0)</f>
        <v/>
      </c>
      <c r="L531" s="17">
        <f>IFERROR(VLOOKUP(ROW(源数据!A516)-1,源数据!A:AG,17,0),0)</f>
        <v/>
      </c>
      <c r="M531" s="51">
        <f>IFERROR(VLOOKUP(ROW(源数据!A516)-1,源数据!A:AG,15,0),"")</f>
        <v/>
      </c>
    </row>
    <row r="532">
      <c r="A532" s="10" t="n">
        <v>516</v>
      </c>
      <c r="B532" s="10">
        <f>IFERROR(VLOOKUP(ROW(源数据!A517)-1,源数据!A:AG,33,0),"")</f>
        <v/>
      </c>
      <c r="C532" s="10">
        <f>IFERROR(VLOOKUP(ROW(源数据!A517)-1,源数据!A:AG,9,0),"")</f>
        <v/>
      </c>
      <c r="D532" s="35">
        <f>IFERROR(VLOOKUP(ROW(源数据!A517)-1,源数据!A:AG,8,0),"")</f>
        <v/>
      </c>
      <c r="E532" s="35">
        <f>IFERROR(VLOOKUP(ROW(源数据!A517)-1,源数据!A:AG,10,0),"")</f>
        <v/>
      </c>
      <c r="F532" s="10">
        <f>IFERROR(VLOOKUP(ROW(源数据!A517)-1,源数据!A:AG,11,0),"")</f>
        <v/>
      </c>
      <c r="G532" s="10">
        <f>IFERROR(VLOOKUP(ROW(源数据!A517)-1,源数据!A:AG,12,0),0)</f>
        <v/>
      </c>
      <c r="H532" s="17">
        <f>IFERROR(G532/F532,"")</f>
        <v/>
      </c>
      <c r="I532" s="17">
        <f>IFERROR(VLOOKUP(ROW(源数据!A517)-1,源数据!A:AG,21,0),"")</f>
        <v/>
      </c>
      <c r="J532" s="10">
        <f>IFERROR(VLOOKUP(ROW(源数据!A517)-1,源数据!A:AG,19,0),"")</f>
        <v/>
      </c>
      <c r="K532" s="17">
        <f>IFERROR(VLOOKUP(ROW(源数据!A517)-1,源数据!A:AG,21,0),0)</f>
        <v/>
      </c>
      <c r="L532" s="17">
        <f>IFERROR(VLOOKUP(ROW(源数据!A517)-1,源数据!A:AG,17,0),0)</f>
        <v/>
      </c>
      <c r="M532" s="51">
        <f>IFERROR(VLOOKUP(ROW(源数据!A517)-1,源数据!A:AG,15,0),"")</f>
        <v/>
      </c>
    </row>
    <row r="533">
      <c r="A533" s="10" t="n">
        <v>517</v>
      </c>
      <c r="B533" s="10">
        <f>IFERROR(VLOOKUP(ROW(源数据!A518)-1,源数据!A:AG,33,0),"")</f>
        <v/>
      </c>
      <c r="C533" s="10">
        <f>IFERROR(VLOOKUP(ROW(源数据!A518)-1,源数据!A:AG,9,0),"")</f>
        <v/>
      </c>
      <c r="D533" s="35">
        <f>IFERROR(VLOOKUP(ROW(源数据!A518)-1,源数据!A:AG,8,0),"")</f>
        <v/>
      </c>
      <c r="E533" s="35">
        <f>IFERROR(VLOOKUP(ROW(源数据!A518)-1,源数据!A:AG,10,0),"")</f>
        <v/>
      </c>
      <c r="F533" s="10">
        <f>IFERROR(VLOOKUP(ROW(源数据!A518)-1,源数据!A:AG,11,0),"")</f>
        <v/>
      </c>
      <c r="G533" s="10">
        <f>IFERROR(VLOOKUP(ROW(源数据!A518)-1,源数据!A:AG,12,0),0)</f>
        <v/>
      </c>
      <c r="H533" s="17">
        <f>IFERROR(G533/F533,"")</f>
        <v/>
      </c>
      <c r="I533" s="17">
        <f>IFERROR(VLOOKUP(ROW(源数据!A518)-1,源数据!A:AG,21,0),"")</f>
        <v/>
      </c>
      <c r="J533" s="10">
        <f>IFERROR(VLOOKUP(ROW(源数据!A518)-1,源数据!A:AG,19,0),"")</f>
        <v/>
      </c>
      <c r="K533" s="17">
        <f>IFERROR(VLOOKUP(ROW(源数据!A518)-1,源数据!A:AG,21,0),0)</f>
        <v/>
      </c>
      <c r="L533" s="17">
        <f>IFERROR(VLOOKUP(ROW(源数据!A518)-1,源数据!A:AG,17,0),0)</f>
        <v/>
      </c>
      <c r="M533" s="51">
        <f>IFERROR(VLOOKUP(ROW(源数据!A518)-1,源数据!A:AG,15,0),"")</f>
        <v/>
      </c>
    </row>
    <row r="534">
      <c r="A534" s="10" t="n">
        <v>518</v>
      </c>
      <c r="B534" s="10">
        <f>IFERROR(VLOOKUP(ROW(源数据!A519)-1,源数据!A:AG,33,0),"")</f>
        <v/>
      </c>
      <c r="C534" s="10">
        <f>IFERROR(VLOOKUP(ROW(源数据!A519)-1,源数据!A:AG,9,0),"")</f>
        <v/>
      </c>
      <c r="D534" s="35">
        <f>IFERROR(VLOOKUP(ROW(源数据!A519)-1,源数据!A:AG,8,0),"")</f>
        <v/>
      </c>
      <c r="E534" s="35">
        <f>IFERROR(VLOOKUP(ROW(源数据!A519)-1,源数据!A:AG,10,0),"")</f>
        <v/>
      </c>
      <c r="F534" s="10">
        <f>IFERROR(VLOOKUP(ROW(源数据!A519)-1,源数据!A:AG,11,0),"")</f>
        <v/>
      </c>
      <c r="G534" s="10">
        <f>IFERROR(VLOOKUP(ROW(源数据!A519)-1,源数据!A:AG,12,0),0)</f>
        <v/>
      </c>
      <c r="H534" s="17">
        <f>IFERROR(G534/F534,"")</f>
        <v/>
      </c>
      <c r="I534" s="17">
        <f>IFERROR(VLOOKUP(ROW(源数据!A519)-1,源数据!A:AG,21,0),"")</f>
        <v/>
      </c>
      <c r="J534" s="10">
        <f>IFERROR(VLOOKUP(ROW(源数据!A519)-1,源数据!A:AG,19,0),"")</f>
        <v/>
      </c>
      <c r="K534" s="17">
        <f>IFERROR(VLOOKUP(ROW(源数据!A519)-1,源数据!A:AG,21,0),0)</f>
        <v/>
      </c>
      <c r="L534" s="17">
        <f>IFERROR(VLOOKUP(ROW(源数据!A519)-1,源数据!A:AG,17,0),0)</f>
        <v/>
      </c>
      <c r="M534" s="51">
        <f>IFERROR(VLOOKUP(ROW(源数据!A519)-1,源数据!A:AG,15,0),"")</f>
        <v/>
      </c>
    </row>
    <row r="535">
      <c r="A535" s="10" t="n">
        <v>519</v>
      </c>
      <c r="B535" s="10">
        <f>IFERROR(VLOOKUP(ROW(源数据!A520)-1,源数据!A:AG,33,0),"")</f>
        <v/>
      </c>
      <c r="C535" s="10">
        <f>IFERROR(VLOOKUP(ROW(源数据!A520)-1,源数据!A:AG,9,0),"")</f>
        <v/>
      </c>
      <c r="D535" s="35">
        <f>IFERROR(VLOOKUP(ROW(源数据!A520)-1,源数据!A:AG,8,0),"")</f>
        <v/>
      </c>
      <c r="E535" s="35">
        <f>IFERROR(VLOOKUP(ROW(源数据!A520)-1,源数据!A:AG,10,0),"")</f>
        <v/>
      </c>
      <c r="F535" s="10">
        <f>IFERROR(VLOOKUP(ROW(源数据!A520)-1,源数据!A:AG,11,0),"")</f>
        <v/>
      </c>
      <c r="G535" s="10">
        <f>IFERROR(VLOOKUP(ROW(源数据!A520)-1,源数据!A:AG,12,0),0)</f>
        <v/>
      </c>
      <c r="H535" s="17">
        <f>IFERROR(G535/F535,"")</f>
        <v/>
      </c>
      <c r="I535" s="17">
        <f>IFERROR(VLOOKUP(ROW(源数据!A520)-1,源数据!A:AG,21,0),"")</f>
        <v/>
      </c>
      <c r="J535" s="10">
        <f>IFERROR(VLOOKUP(ROW(源数据!A520)-1,源数据!A:AG,19,0),"")</f>
        <v/>
      </c>
      <c r="K535" s="17">
        <f>IFERROR(VLOOKUP(ROW(源数据!A520)-1,源数据!A:AG,21,0),0)</f>
        <v/>
      </c>
      <c r="L535" s="17">
        <f>IFERROR(VLOOKUP(ROW(源数据!A520)-1,源数据!A:AG,17,0),0)</f>
        <v/>
      </c>
      <c r="M535" s="51">
        <f>IFERROR(VLOOKUP(ROW(源数据!A520)-1,源数据!A:AG,15,0),"")</f>
        <v/>
      </c>
    </row>
    <row r="536">
      <c r="A536" s="10" t="n">
        <v>520</v>
      </c>
      <c r="B536" s="10">
        <f>IFERROR(VLOOKUP(ROW(源数据!A521)-1,源数据!A:AG,33,0),"")</f>
        <v/>
      </c>
      <c r="C536" s="10">
        <f>IFERROR(VLOOKUP(ROW(源数据!A521)-1,源数据!A:AG,9,0),"")</f>
        <v/>
      </c>
      <c r="D536" s="35">
        <f>IFERROR(VLOOKUP(ROW(源数据!A521)-1,源数据!A:AG,8,0),"")</f>
        <v/>
      </c>
      <c r="E536" s="35">
        <f>IFERROR(VLOOKUP(ROW(源数据!A521)-1,源数据!A:AG,10,0),"")</f>
        <v/>
      </c>
      <c r="F536" s="10">
        <f>IFERROR(VLOOKUP(ROW(源数据!A521)-1,源数据!A:AG,11,0),"")</f>
        <v/>
      </c>
      <c r="G536" s="10">
        <f>IFERROR(VLOOKUP(ROW(源数据!A521)-1,源数据!A:AG,12,0),0)</f>
        <v/>
      </c>
      <c r="H536" s="17">
        <f>IFERROR(G536/F536,"")</f>
        <v/>
      </c>
      <c r="I536" s="17">
        <f>IFERROR(VLOOKUP(ROW(源数据!A521)-1,源数据!A:AG,21,0),"")</f>
        <v/>
      </c>
      <c r="J536" s="10">
        <f>IFERROR(VLOOKUP(ROW(源数据!A521)-1,源数据!A:AG,19,0),"")</f>
        <v/>
      </c>
      <c r="K536" s="17">
        <f>IFERROR(VLOOKUP(ROW(源数据!A521)-1,源数据!A:AG,21,0),0)</f>
        <v/>
      </c>
      <c r="L536" s="17">
        <f>IFERROR(VLOOKUP(ROW(源数据!A521)-1,源数据!A:AG,17,0),0)</f>
        <v/>
      </c>
      <c r="M536" s="51">
        <f>IFERROR(VLOOKUP(ROW(源数据!A521)-1,源数据!A:AG,15,0),"")</f>
        <v/>
      </c>
    </row>
    <row r="537">
      <c r="A537" s="10" t="n">
        <v>521</v>
      </c>
      <c r="B537" s="10">
        <f>IFERROR(VLOOKUP(ROW(源数据!A522)-1,源数据!A:AG,33,0),"")</f>
        <v/>
      </c>
      <c r="C537" s="10">
        <f>IFERROR(VLOOKUP(ROW(源数据!A522)-1,源数据!A:AG,9,0),"")</f>
        <v/>
      </c>
      <c r="D537" s="35">
        <f>IFERROR(VLOOKUP(ROW(源数据!A522)-1,源数据!A:AG,8,0),"")</f>
        <v/>
      </c>
      <c r="E537" s="35">
        <f>IFERROR(VLOOKUP(ROW(源数据!A522)-1,源数据!A:AG,10,0),"")</f>
        <v/>
      </c>
      <c r="F537" s="10">
        <f>IFERROR(VLOOKUP(ROW(源数据!A522)-1,源数据!A:AG,11,0),"")</f>
        <v/>
      </c>
      <c r="G537" s="10">
        <f>IFERROR(VLOOKUP(ROW(源数据!A522)-1,源数据!A:AG,12,0),0)</f>
        <v/>
      </c>
      <c r="H537" s="17">
        <f>IFERROR(G537/F537,"")</f>
        <v/>
      </c>
      <c r="I537" s="17">
        <f>IFERROR(VLOOKUP(ROW(源数据!A522)-1,源数据!A:AG,21,0),"")</f>
        <v/>
      </c>
      <c r="J537" s="10">
        <f>IFERROR(VLOOKUP(ROW(源数据!A522)-1,源数据!A:AG,19,0),"")</f>
        <v/>
      </c>
      <c r="K537" s="17">
        <f>IFERROR(VLOOKUP(ROW(源数据!A522)-1,源数据!A:AG,21,0),0)</f>
        <v/>
      </c>
      <c r="L537" s="17">
        <f>IFERROR(VLOOKUP(ROW(源数据!A522)-1,源数据!A:AG,17,0),0)</f>
        <v/>
      </c>
      <c r="M537" s="51">
        <f>IFERROR(VLOOKUP(ROW(源数据!A522)-1,源数据!A:AG,15,0),"")</f>
        <v/>
      </c>
    </row>
    <row r="538">
      <c r="A538" s="10" t="n">
        <v>522</v>
      </c>
      <c r="B538" s="10">
        <f>IFERROR(VLOOKUP(ROW(源数据!A523)-1,源数据!A:AG,33,0),"")</f>
        <v/>
      </c>
      <c r="C538" s="10">
        <f>IFERROR(VLOOKUP(ROW(源数据!A523)-1,源数据!A:AG,9,0),"")</f>
        <v/>
      </c>
      <c r="D538" s="35">
        <f>IFERROR(VLOOKUP(ROW(源数据!A523)-1,源数据!A:AG,8,0),"")</f>
        <v/>
      </c>
      <c r="E538" s="35">
        <f>IFERROR(VLOOKUP(ROW(源数据!A523)-1,源数据!A:AG,10,0),"")</f>
        <v/>
      </c>
      <c r="F538" s="10">
        <f>IFERROR(VLOOKUP(ROW(源数据!A523)-1,源数据!A:AG,11,0),"")</f>
        <v/>
      </c>
      <c r="G538" s="10">
        <f>IFERROR(VLOOKUP(ROW(源数据!A523)-1,源数据!A:AG,12,0),0)</f>
        <v/>
      </c>
      <c r="H538" s="17">
        <f>IFERROR(G538/F538,"")</f>
        <v/>
      </c>
      <c r="I538" s="17">
        <f>IFERROR(VLOOKUP(ROW(源数据!A523)-1,源数据!A:AG,21,0),"")</f>
        <v/>
      </c>
      <c r="J538" s="10">
        <f>IFERROR(VLOOKUP(ROW(源数据!A523)-1,源数据!A:AG,19,0),"")</f>
        <v/>
      </c>
      <c r="K538" s="17">
        <f>IFERROR(VLOOKUP(ROW(源数据!A523)-1,源数据!A:AG,21,0),0)</f>
        <v/>
      </c>
      <c r="L538" s="17">
        <f>IFERROR(VLOOKUP(ROW(源数据!A523)-1,源数据!A:AG,17,0),0)</f>
        <v/>
      </c>
      <c r="M538" s="51">
        <f>IFERROR(VLOOKUP(ROW(源数据!A523)-1,源数据!A:AG,15,0),"")</f>
        <v/>
      </c>
    </row>
    <row r="539">
      <c r="A539" s="10" t="n">
        <v>523</v>
      </c>
      <c r="B539" s="10">
        <f>IFERROR(VLOOKUP(ROW(源数据!A524)-1,源数据!A:AG,33,0),"")</f>
        <v/>
      </c>
      <c r="C539" s="10">
        <f>IFERROR(VLOOKUP(ROW(源数据!A524)-1,源数据!A:AG,9,0),"")</f>
        <v/>
      </c>
      <c r="D539" s="35">
        <f>IFERROR(VLOOKUP(ROW(源数据!A524)-1,源数据!A:AG,8,0),"")</f>
        <v/>
      </c>
      <c r="E539" s="35">
        <f>IFERROR(VLOOKUP(ROW(源数据!A524)-1,源数据!A:AG,10,0),"")</f>
        <v/>
      </c>
      <c r="F539" s="10">
        <f>IFERROR(VLOOKUP(ROW(源数据!A524)-1,源数据!A:AG,11,0),"")</f>
        <v/>
      </c>
      <c r="G539" s="10">
        <f>IFERROR(VLOOKUP(ROW(源数据!A524)-1,源数据!A:AG,12,0),0)</f>
        <v/>
      </c>
      <c r="H539" s="17">
        <f>IFERROR(G539/F539,"")</f>
        <v/>
      </c>
      <c r="I539" s="17">
        <f>IFERROR(VLOOKUP(ROW(源数据!A524)-1,源数据!A:AG,21,0),"")</f>
        <v/>
      </c>
      <c r="J539" s="10">
        <f>IFERROR(VLOOKUP(ROW(源数据!A524)-1,源数据!A:AG,19,0),"")</f>
        <v/>
      </c>
      <c r="K539" s="17">
        <f>IFERROR(VLOOKUP(ROW(源数据!A524)-1,源数据!A:AG,21,0),0)</f>
        <v/>
      </c>
      <c r="L539" s="17">
        <f>IFERROR(VLOOKUP(ROW(源数据!A524)-1,源数据!A:AG,17,0),0)</f>
        <v/>
      </c>
      <c r="M539" s="51">
        <f>IFERROR(VLOOKUP(ROW(源数据!A524)-1,源数据!A:AG,15,0),"")</f>
        <v/>
      </c>
    </row>
    <row r="540">
      <c r="A540" s="10" t="n">
        <v>524</v>
      </c>
      <c r="B540" s="10">
        <f>IFERROR(VLOOKUP(ROW(源数据!A525)-1,源数据!A:AG,33,0),"")</f>
        <v/>
      </c>
      <c r="C540" s="10">
        <f>IFERROR(VLOOKUP(ROW(源数据!A525)-1,源数据!A:AG,9,0),"")</f>
        <v/>
      </c>
      <c r="D540" s="35">
        <f>IFERROR(VLOOKUP(ROW(源数据!A525)-1,源数据!A:AG,8,0),"")</f>
        <v/>
      </c>
      <c r="E540" s="35">
        <f>IFERROR(VLOOKUP(ROW(源数据!A525)-1,源数据!A:AG,10,0),"")</f>
        <v/>
      </c>
      <c r="F540" s="10">
        <f>IFERROR(VLOOKUP(ROW(源数据!A525)-1,源数据!A:AG,11,0),"")</f>
        <v/>
      </c>
      <c r="G540" s="10">
        <f>IFERROR(VLOOKUP(ROW(源数据!A525)-1,源数据!A:AG,12,0),0)</f>
        <v/>
      </c>
      <c r="H540" s="17">
        <f>IFERROR(G540/F540,"")</f>
        <v/>
      </c>
      <c r="I540" s="17">
        <f>IFERROR(VLOOKUP(ROW(源数据!A525)-1,源数据!A:AG,21,0),"")</f>
        <v/>
      </c>
      <c r="J540" s="10">
        <f>IFERROR(VLOOKUP(ROW(源数据!A525)-1,源数据!A:AG,19,0),"")</f>
        <v/>
      </c>
      <c r="K540" s="17">
        <f>IFERROR(VLOOKUP(ROW(源数据!A525)-1,源数据!A:AG,21,0),0)</f>
        <v/>
      </c>
      <c r="L540" s="17">
        <f>IFERROR(VLOOKUP(ROW(源数据!A525)-1,源数据!A:AG,17,0),0)</f>
        <v/>
      </c>
      <c r="M540" s="51">
        <f>IFERROR(VLOOKUP(ROW(源数据!A525)-1,源数据!A:AG,15,0),"")</f>
        <v/>
      </c>
    </row>
    <row r="541">
      <c r="A541" s="10" t="n">
        <v>525</v>
      </c>
      <c r="B541" s="10">
        <f>IFERROR(VLOOKUP(ROW(源数据!A526)-1,源数据!A:AG,33,0),"")</f>
        <v/>
      </c>
      <c r="C541" s="10">
        <f>IFERROR(VLOOKUP(ROW(源数据!A526)-1,源数据!A:AG,9,0),"")</f>
        <v/>
      </c>
      <c r="D541" s="35">
        <f>IFERROR(VLOOKUP(ROW(源数据!A526)-1,源数据!A:AG,8,0),"")</f>
        <v/>
      </c>
      <c r="E541" s="35">
        <f>IFERROR(VLOOKUP(ROW(源数据!A526)-1,源数据!A:AG,10,0),"")</f>
        <v/>
      </c>
      <c r="F541" s="10">
        <f>IFERROR(VLOOKUP(ROW(源数据!A526)-1,源数据!A:AG,11,0),"")</f>
        <v/>
      </c>
      <c r="G541" s="10">
        <f>IFERROR(VLOOKUP(ROW(源数据!A526)-1,源数据!A:AG,12,0),0)</f>
        <v/>
      </c>
      <c r="H541" s="17">
        <f>IFERROR(G541/F541,"")</f>
        <v/>
      </c>
      <c r="I541" s="17">
        <f>IFERROR(VLOOKUP(ROW(源数据!A526)-1,源数据!A:AG,21,0),"")</f>
        <v/>
      </c>
      <c r="J541" s="10">
        <f>IFERROR(VLOOKUP(ROW(源数据!A526)-1,源数据!A:AG,19,0),"")</f>
        <v/>
      </c>
      <c r="K541" s="17">
        <f>IFERROR(VLOOKUP(ROW(源数据!A526)-1,源数据!A:AG,21,0),0)</f>
        <v/>
      </c>
      <c r="L541" s="17">
        <f>IFERROR(VLOOKUP(ROW(源数据!A526)-1,源数据!A:AG,17,0),0)</f>
        <v/>
      </c>
      <c r="M541" s="51">
        <f>IFERROR(VLOOKUP(ROW(源数据!A526)-1,源数据!A:AG,15,0),"")</f>
        <v/>
      </c>
    </row>
    <row r="542">
      <c r="A542" s="10" t="n">
        <v>526</v>
      </c>
      <c r="B542" s="10">
        <f>IFERROR(VLOOKUP(ROW(源数据!A527)-1,源数据!A:AG,33,0),"")</f>
        <v/>
      </c>
      <c r="C542" s="10">
        <f>IFERROR(VLOOKUP(ROW(源数据!A527)-1,源数据!A:AG,9,0),"")</f>
        <v/>
      </c>
      <c r="D542" s="35">
        <f>IFERROR(VLOOKUP(ROW(源数据!A527)-1,源数据!A:AG,8,0),"")</f>
        <v/>
      </c>
      <c r="E542" s="35">
        <f>IFERROR(VLOOKUP(ROW(源数据!A527)-1,源数据!A:AG,10,0),"")</f>
        <v/>
      </c>
      <c r="F542" s="10">
        <f>IFERROR(VLOOKUP(ROW(源数据!A527)-1,源数据!A:AG,11,0),"")</f>
        <v/>
      </c>
      <c r="G542" s="10">
        <f>IFERROR(VLOOKUP(ROW(源数据!A527)-1,源数据!A:AG,12,0),0)</f>
        <v/>
      </c>
      <c r="H542" s="17">
        <f>IFERROR(G542/F542,"")</f>
        <v/>
      </c>
      <c r="I542" s="17">
        <f>IFERROR(VLOOKUP(ROW(源数据!A527)-1,源数据!A:AG,21,0),"")</f>
        <v/>
      </c>
      <c r="J542" s="10">
        <f>IFERROR(VLOOKUP(ROW(源数据!A527)-1,源数据!A:AG,19,0),"")</f>
        <v/>
      </c>
      <c r="K542" s="17">
        <f>IFERROR(VLOOKUP(ROW(源数据!A527)-1,源数据!A:AG,21,0),0)</f>
        <v/>
      </c>
      <c r="L542" s="17">
        <f>IFERROR(VLOOKUP(ROW(源数据!A527)-1,源数据!A:AG,17,0),0)</f>
        <v/>
      </c>
      <c r="M542" s="51">
        <f>IFERROR(VLOOKUP(ROW(源数据!A527)-1,源数据!A:AG,15,0),"")</f>
        <v/>
      </c>
    </row>
    <row r="543">
      <c r="A543" s="10" t="n">
        <v>527</v>
      </c>
      <c r="B543" s="10">
        <f>IFERROR(VLOOKUP(ROW(源数据!A528)-1,源数据!A:AG,33,0),"")</f>
        <v/>
      </c>
      <c r="C543" s="10">
        <f>IFERROR(VLOOKUP(ROW(源数据!A528)-1,源数据!A:AG,9,0),"")</f>
        <v/>
      </c>
      <c r="D543" s="35">
        <f>IFERROR(VLOOKUP(ROW(源数据!A528)-1,源数据!A:AG,8,0),"")</f>
        <v/>
      </c>
      <c r="E543" s="35">
        <f>IFERROR(VLOOKUP(ROW(源数据!A528)-1,源数据!A:AG,10,0),"")</f>
        <v/>
      </c>
      <c r="F543" s="10">
        <f>IFERROR(VLOOKUP(ROW(源数据!A528)-1,源数据!A:AG,11,0),"")</f>
        <v/>
      </c>
      <c r="G543" s="10">
        <f>IFERROR(VLOOKUP(ROW(源数据!A528)-1,源数据!A:AG,12,0),0)</f>
        <v/>
      </c>
      <c r="H543" s="17">
        <f>IFERROR(G543/F543,"")</f>
        <v/>
      </c>
      <c r="I543" s="17">
        <f>IFERROR(VLOOKUP(ROW(源数据!A528)-1,源数据!A:AG,21,0),"")</f>
        <v/>
      </c>
      <c r="J543" s="10">
        <f>IFERROR(VLOOKUP(ROW(源数据!A528)-1,源数据!A:AG,19,0),"")</f>
        <v/>
      </c>
      <c r="K543" s="17">
        <f>IFERROR(VLOOKUP(ROW(源数据!A528)-1,源数据!A:AG,21,0),0)</f>
        <v/>
      </c>
      <c r="L543" s="17">
        <f>IFERROR(VLOOKUP(ROW(源数据!A528)-1,源数据!A:AG,17,0),0)</f>
        <v/>
      </c>
      <c r="M543" s="51">
        <f>IFERROR(VLOOKUP(ROW(源数据!A528)-1,源数据!A:AG,15,0),"")</f>
        <v/>
      </c>
    </row>
    <row r="544">
      <c r="A544" s="10" t="n">
        <v>528</v>
      </c>
      <c r="B544" s="10">
        <f>IFERROR(VLOOKUP(ROW(源数据!A529)-1,源数据!A:AG,33,0),"")</f>
        <v/>
      </c>
      <c r="C544" s="10">
        <f>IFERROR(VLOOKUP(ROW(源数据!A529)-1,源数据!A:AG,9,0),"")</f>
        <v/>
      </c>
      <c r="D544" s="35">
        <f>IFERROR(VLOOKUP(ROW(源数据!A529)-1,源数据!A:AG,8,0),"")</f>
        <v/>
      </c>
      <c r="E544" s="35">
        <f>IFERROR(VLOOKUP(ROW(源数据!A529)-1,源数据!A:AG,10,0),"")</f>
        <v/>
      </c>
      <c r="F544" s="10">
        <f>IFERROR(VLOOKUP(ROW(源数据!A529)-1,源数据!A:AG,11,0),"")</f>
        <v/>
      </c>
      <c r="G544" s="10">
        <f>IFERROR(VLOOKUP(ROW(源数据!A529)-1,源数据!A:AG,12,0),0)</f>
        <v/>
      </c>
      <c r="H544" s="17">
        <f>IFERROR(G544/F544,"")</f>
        <v/>
      </c>
      <c r="I544" s="17">
        <f>IFERROR(VLOOKUP(ROW(源数据!A529)-1,源数据!A:AG,21,0),"")</f>
        <v/>
      </c>
      <c r="J544" s="10">
        <f>IFERROR(VLOOKUP(ROW(源数据!A529)-1,源数据!A:AG,19,0),"")</f>
        <v/>
      </c>
      <c r="K544" s="17">
        <f>IFERROR(VLOOKUP(ROW(源数据!A529)-1,源数据!A:AG,21,0),0)</f>
        <v/>
      </c>
      <c r="L544" s="17">
        <f>IFERROR(VLOOKUP(ROW(源数据!A529)-1,源数据!A:AG,17,0),0)</f>
        <v/>
      </c>
      <c r="M544" s="51">
        <f>IFERROR(VLOOKUP(ROW(源数据!A529)-1,源数据!A:AG,15,0),"")</f>
        <v/>
      </c>
    </row>
    <row r="545">
      <c r="A545" s="10" t="n">
        <v>529</v>
      </c>
      <c r="B545" s="10">
        <f>IFERROR(VLOOKUP(ROW(源数据!A530)-1,源数据!A:AG,33,0),"")</f>
        <v/>
      </c>
      <c r="C545" s="10">
        <f>IFERROR(VLOOKUP(ROW(源数据!A530)-1,源数据!A:AG,9,0),"")</f>
        <v/>
      </c>
      <c r="D545" s="35">
        <f>IFERROR(VLOOKUP(ROW(源数据!A530)-1,源数据!A:AG,8,0),"")</f>
        <v/>
      </c>
      <c r="E545" s="35">
        <f>IFERROR(VLOOKUP(ROW(源数据!A530)-1,源数据!A:AG,10,0),"")</f>
        <v/>
      </c>
      <c r="F545" s="10">
        <f>IFERROR(VLOOKUP(ROW(源数据!A530)-1,源数据!A:AG,11,0),"")</f>
        <v/>
      </c>
      <c r="G545" s="10">
        <f>IFERROR(VLOOKUP(ROW(源数据!A530)-1,源数据!A:AG,12,0),0)</f>
        <v/>
      </c>
      <c r="H545" s="17">
        <f>IFERROR(G545/F545,"")</f>
        <v/>
      </c>
      <c r="I545" s="17">
        <f>IFERROR(VLOOKUP(ROW(源数据!A530)-1,源数据!A:AG,21,0),"")</f>
        <v/>
      </c>
      <c r="J545" s="10">
        <f>IFERROR(VLOOKUP(ROW(源数据!A530)-1,源数据!A:AG,19,0),"")</f>
        <v/>
      </c>
      <c r="K545" s="17">
        <f>IFERROR(VLOOKUP(ROW(源数据!A530)-1,源数据!A:AG,21,0),0)</f>
        <v/>
      </c>
      <c r="L545" s="17">
        <f>IFERROR(VLOOKUP(ROW(源数据!A530)-1,源数据!A:AG,17,0),0)</f>
        <v/>
      </c>
      <c r="M545" s="51">
        <f>IFERROR(VLOOKUP(ROW(源数据!A530)-1,源数据!A:AG,15,0),"")</f>
        <v/>
      </c>
    </row>
    <row r="546">
      <c r="A546" s="10" t="n">
        <v>530</v>
      </c>
      <c r="B546" s="10">
        <f>IFERROR(VLOOKUP(ROW(源数据!A531)-1,源数据!A:AG,33,0),"")</f>
        <v/>
      </c>
      <c r="C546" s="10">
        <f>IFERROR(VLOOKUP(ROW(源数据!A531)-1,源数据!A:AG,9,0),"")</f>
        <v/>
      </c>
      <c r="D546" s="35">
        <f>IFERROR(VLOOKUP(ROW(源数据!A531)-1,源数据!A:AG,8,0),"")</f>
        <v/>
      </c>
      <c r="E546" s="35">
        <f>IFERROR(VLOOKUP(ROW(源数据!A531)-1,源数据!A:AG,10,0),"")</f>
        <v/>
      </c>
      <c r="F546" s="10">
        <f>IFERROR(VLOOKUP(ROW(源数据!A531)-1,源数据!A:AG,11,0),"")</f>
        <v/>
      </c>
      <c r="G546" s="10">
        <f>IFERROR(VLOOKUP(ROW(源数据!A531)-1,源数据!A:AG,12,0),0)</f>
        <v/>
      </c>
      <c r="H546" s="17">
        <f>IFERROR(G546/F546,"")</f>
        <v/>
      </c>
      <c r="I546" s="17">
        <f>IFERROR(VLOOKUP(ROW(源数据!A531)-1,源数据!A:AG,21,0),"")</f>
        <v/>
      </c>
      <c r="J546" s="10">
        <f>IFERROR(VLOOKUP(ROW(源数据!A531)-1,源数据!A:AG,19,0),"")</f>
        <v/>
      </c>
      <c r="K546" s="17">
        <f>IFERROR(VLOOKUP(ROW(源数据!A531)-1,源数据!A:AG,21,0),0)</f>
        <v/>
      </c>
      <c r="L546" s="17">
        <f>IFERROR(VLOOKUP(ROW(源数据!A531)-1,源数据!A:AG,17,0),0)</f>
        <v/>
      </c>
      <c r="M546" s="51">
        <f>IFERROR(VLOOKUP(ROW(源数据!A531)-1,源数据!A:AG,15,0),"")</f>
        <v/>
      </c>
    </row>
    <row r="547">
      <c r="A547" s="10" t="n">
        <v>531</v>
      </c>
      <c r="B547" s="10">
        <f>IFERROR(VLOOKUP(ROW(源数据!A532)-1,源数据!A:AG,33,0),"")</f>
        <v/>
      </c>
      <c r="C547" s="10">
        <f>IFERROR(VLOOKUP(ROW(源数据!A532)-1,源数据!A:AG,9,0),"")</f>
        <v/>
      </c>
      <c r="D547" s="35">
        <f>IFERROR(VLOOKUP(ROW(源数据!A532)-1,源数据!A:AG,8,0),"")</f>
        <v/>
      </c>
      <c r="E547" s="35">
        <f>IFERROR(VLOOKUP(ROW(源数据!A532)-1,源数据!A:AG,10,0),"")</f>
        <v/>
      </c>
      <c r="F547" s="10">
        <f>IFERROR(VLOOKUP(ROW(源数据!A532)-1,源数据!A:AG,11,0),"")</f>
        <v/>
      </c>
      <c r="G547" s="10">
        <f>IFERROR(VLOOKUP(ROW(源数据!A532)-1,源数据!A:AG,12,0),0)</f>
        <v/>
      </c>
      <c r="H547" s="17">
        <f>IFERROR(G547/F547,"")</f>
        <v/>
      </c>
      <c r="I547" s="17">
        <f>IFERROR(VLOOKUP(ROW(源数据!A532)-1,源数据!A:AG,21,0),"")</f>
        <v/>
      </c>
      <c r="J547" s="10">
        <f>IFERROR(VLOOKUP(ROW(源数据!A532)-1,源数据!A:AG,19,0),"")</f>
        <v/>
      </c>
      <c r="K547" s="17">
        <f>IFERROR(VLOOKUP(ROW(源数据!A532)-1,源数据!A:AG,21,0),0)</f>
        <v/>
      </c>
      <c r="L547" s="17">
        <f>IFERROR(VLOOKUP(ROW(源数据!A532)-1,源数据!A:AG,17,0),0)</f>
        <v/>
      </c>
      <c r="M547" s="51">
        <f>IFERROR(VLOOKUP(ROW(源数据!A532)-1,源数据!A:AG,15,0),"")</f>
        <v/>
      </c>
    </row>
    <row r="548">
      <c r="A548" s="10" t="n">
        <v>532</v>
      </c>
      <c r="B548" s="10">
        <f>IFERROR(VLOOKUP(ROW(源数据!A533)-1,源数据!A:AG,33,0),"")</f>
        <v/>
      </c>
      <c r="C548" s="10">
        <f>IFERROR(VLOOKUP(ROW(源数据!A533)-1,源数据!A:AG,9,0),"")</f>
        <v/>
      </c>
      <c r="D548" s="35">
        <f>IFERROR(VLOOKUP(ROW(源数据!A533)-1,源数据!A:AG,8,0),"")</f>
        <v/>
      </c>
      <c r="E548" s="35">
        <f>IFERROR(VLOOKUP(ROW(源数据!A533)-1,源数据!A:AG,10,0),"")</f>
        <v/>
      </c>
      <c r="F548" s="10">
        <f>IFERROR(VLOOKUP(ROW(源数据!A533)-1,源数据!A:AG,11,0),"")</f>
        <v/>
      </c>
      <c r="G548" s="10">
        <f>IFERROR(VLOOKUP(ROW(源数据!A533)-1,源数据!A:AG,12,0),0)</f>
        <v/>
      </c>
      <c r="H548" s="17">
        <f>IFERROR(G548/F548,"")</f>
        <v/>
      </c>
      <c r="I548" s="17">
        <f>IFERROR(VLOOKUP(ROW(源数据!A533)-1,源数据!A:AG,21,0),"")</f>
        <v/>
      </c>
      <c r="J548" s="10">
        <f>IFERROR(VLOOKUP(ROW(源数据!A533)-1,源数据!A:AG,19,0),"")</f>
        <v/>
      </c>
      <c r="K548" s="17">
        <f>IFERROR(VLOOKUP(ROW(源数据!A533)-1,源数据!A:AG,21,0),0)</f>
        <v/>
      </c>
      <c r="L548" s="17">
        <f>IFERROR(VLOOKUP(ROW(源数据!A533)-1,源数据!A:AG,17,0),0)</f>
        <v/>
      </c>
      <c r="M548" s="51">
        <f>IFERROR(VLOOKUP(ROW(源数据!A533)-1,源数据!A:AG,15,0),"")</f>
        <v/>
      </c>
    </row>
    <row r="549">
      <c r="A549" s="10" t="n">
        <v>533</v>
      </c>
      <c r="B549" s="10">
        <f>IFERROR(VLOOKUP(ROW(源数据!A534)-1,源数据!A:AG,33,0),"")</f>
        <v/>
      </c>
      <c r="C549" s="10">
        <f>IFERROR(VLOOKUP(ROW(源数据!A534)-1,源数据!A:AG,9,0),"")</f>
        <v/>
      </c>
      <c r="D549" s="35">
        <f>IFERROR(VLOOKUP(ROW(源数据!A534)-1,源数据!A:AG,8,0),"")</f>
        <v/>
      </c>
      <c r="E549" s="35">
        <f>IFERROR(VLOOKUP(ROW(源数据!A534)-1,源数据!A:AG,10,0),"")</f>
        <v/>
      </c>
      <c r="F549" s="10">
        <f>IFERROR(VLOOKUP(ROW(源数据!A534)-1,源数据!A:AG,11,0),"")</f>
        <v/>
      </c>
      <c r="G549" s="10">
        <f>IFERROR(VLOOKUP(ROW(源数据!A534)-1,源数据!A:AG,12,0),0)</f>
        <v/>
      </c>
      <c r="H549" s="17">
        <f>IFERROR(G549/F549,"")</f>
        <v/>
      </c>
      <c r="I549" s="17">
        <f>IFERROR(VLOOKUP(ROW(源数据!A534)-1,源数据!A:AG,21,0),"")</f>
        <v/>
      </c>
      <c r="J549" s="10">
        <f>IFERROR(VLOOKUP(ROW(源数据!A534)-1,源数据!A:AG,19,0),"")</f>
        <v/>
      </c>
      <c r="K549" s="17">
        <f>IFERROR(VLOOKUP(ROW(源数据!A534)-1,源数据!A:AG,21,0),0)</f>
        <v/>
      </c>
      <c r="L549" s="17">
        <f>IFERROR(VLOOKUP(ROW(源数据!A534)-1,源数据!A:AG,17,0),0)</f>
        <v/>
      </c>
      <c r="M549" s="51">
        <f>IFERROR(VLOOKUP(ROW(源数据!A534)-1,源数据!A:AG,15,0),"")</f>
        <v/>
      </c>
    </row>
    <row r="550">
      <c r="A550" s="10" t="n">
        <v>534</v>
      </c>
      <c r="B550" s="10">
        <f>IFERROR(VLOOKUP(ROW(源数据!A535)-1,源数据!A:AG,33,0),"")</f>
        <v/>
      </c>
      <c r="C550" s="10">
        <f>IFERROR(VLOOKUP(ROW(源数据!A535)-1,源数据!A:AG,9,0),"")</f>
        <v/>
      </c>
      <c r="D550" s="35">
        <f>IFERROR(VLOOKUP(ROW(源数据!A535)-1,源数据!A:AG,8,0),"")</f>
        <v/>
      </c>
      <c r="E550" s="35">
        <f>IFERROR(VLOOKUP(ROW(源数据!A535)-1,源数据!A:AG,10,0),"")</f>
        <v/>
      </c>
      <c r="F550" s="10">
        <f>IFERROR(VLOOKUP(ROW(源数据!A535)-1,源数据!A:AG,11,0),"")</f>
        <v/>
      </c>
      <c r="G550" s="10">
        <f>IFERROR(VLOOKUP(ROW(源数据!A535)-1,源数据!A:AG,12,0),0)</f>
        <v/>
      </c>
      <c r="H550" s="17">
        <f>IFERROR(G550/F550,"")</f>
        <v/>
      </c>
      <c r="I550" s="17">
        <f>IFERROR(VLOOKUP(ROW(源数据!A535)-1,源数据!A:AG,21,0),"")</f>
        <v/>
      </c>
      <c r="J550" s="10">
        <f>IFERROR(VLOOKUP(ROW(源数据!A535)-1,源数据!A:AG,19,0),"")</f>
        <v/>
      </c>
      <c r="K550" s="17">
        <f>IFERROR(VLOOKUP(ROW(源数据!A535)-1,源数据!A:AG,21,0),0)</f>
        <v/>
      </c>
      <c r="L550" s="17">
        <f>IFERROR(VLOOKUP(ROW(源数据!A535)-1,源数据!A:AG,17,0),0)</f>
        <v/>
      </c>
      <c r="M550" s="51">
        <f>IFERROR(VLOOKUP(ROW(源数据!A535)-1,源数据!A:AG,15,0),"")</f>
        <v/>
      </c>
    </row>
    <row r="551">
      <c r="A551" s="10" t="n">
        <v>535</v>
      </c>
      <c r="B551" s="10">
        <f>IFERROR(VLOOKUP(ROW(源数据!A536)-1,源数据!A:AG,33,0),"")</f>
        <v/>
      </c>
      <c r="C551" s="10">
        <f>IFERROR(VLOOKUP(ROW(源数据!A536)-1,源数据!A:AG,9,0),"")</f>
        <v/>
      </c>
      <c r="D551" s="35">
        <f>IFERROR(VLOOKUP(ROW(源数据!A536)-1,源数据!A:AG,8,0),"")</f>
        <v/>
      </c>
      <c r="E551" s="35">
        <f>IFERROR(VLOOKUP(ROW(源数据!A536)-1,源数据!A:AG,10,0),"")</f>
        <v/>
      </c>
      <c r="F551" s="10">
        <f>IFERROR(VLOOKUP(ROW(源数据!A536)-1,源数据!A:AG,11,0),"")</f>
        <v/>
      </c>
      <c r="G551" s="10">
        <f>IFERROR(VLOOKUP(ROW(源数据!A536)-1,源数据!A:AG,12,0),0)</f>
        <v/>
      </c>
      <c r="H551" s="17">
        <f>IFERROR(G551/F551,"")</f>
        <v/>
      </c>
      <c r="I551" s="17">
        <f>IFERROR(VLOOKUP(ROW(源数据!A536)-1,源数据!A:AG,21,0),"")</f>
        <v/>
      </c>
      <c r="J551" s="10">
        <f>IFERROR(VLOOKUP(ROW(源数据!A536)-1,源数据!A:AG,19,0),"")</f>
        <v/>
      </c>
      <c r="K551" s="17">
        <f>IFERROR(VLOOKUP(ROW(源数据!A536)-1,源数据!A:AG,21,0),0)</f>
        <v/>
      </c>
      <c r="L551" s="17">
        <f>IFERROR(VLOOKUP(ROW(源数据!A536)-1,源数据!A:AG,17,0),0)</f>
        <v/>
      </c>
      <c r="M551" s="51">
        <f>IFERROR(VLOOKUP(ROW(源数据!A536)-1,源数据!A:AG,15,0),"")</f>
        <v/>
      </c>
    </row>
    <row r="552">
      <c r="A552" s="10" t="n">
        <v>536</v>
      </c>
      <c r="B552" s="10">
        <f>IFERROR(VLOOKUP(ROW(源数据!A537)-1,源数据!A:AG,33,0),"")</f>
        <v/>
      </c>
      <c r="C552" s="10">
        <f>IFERROR(VLOOKUP(ROW(源数据!A537)-1,源数据!A:AG,9,0),"")</f>
        <v/>
      </c>
      <c r="D552" s="35">
        <f>IFERROR(VLOOKUP(ROW(源数据!A537)-1,源数据!A:AG,8,0),"")</f>
        <v/>
      </c>
      <c r="E552" s="35">
        <f>IFERROR(VLOOKUP(ROW(源数据!A537)-1,源数据!A:AG,10,0),"")</f>
        <v/>
      </c>
      <c r="F552" s="10">
        <f>IFERROR(VLOOKUP(ROW(源数据!A537)-1,源数据!A:AG,11,0),"")</f>
        <v/>
      </c>
      <c r="G552" s="10">
        <f>IFERROR(VLOOKUP(ROW(源数据!A537)-1,源数据!A:AG,12,0),0)</f>
        <v/>
      </c>
      <c r="H552" s="17">
        <f>IFERROR(G552/F552,"")</f>
        <v/>
      </c>
      <c r="I552" s="17">
        <f>IFERROR(VLOOKUP(ROW(源数据!A537)-1,源数据!A:AG,21,0),"")</f>
        <v/>
      </c>
      <c r="J552" s="10">
        <f>IFERROR(VLOOKUP(ROW(源数据!A537)-1,源数据!A:AG,19,0),"")</f>
        <v/>
      </c>
      <c r="K552" s="17">
        <f>IFERROR(VLOOKUP(ROW(源数据!A537)-1,源数据!A:AG,21,0),0)</f>
        <v/>
      </c>
      <c r="L552" s="17">
        <f>IFERROR(VLOOKUP(ROW(源数据!A537)-1,源数据!A:AG,17,0),0)</f>
        <v/>
      </c>
      <c r="M552" s="51">
        <f>IFERROR(VLOOKUP(ROW(源数据!A537)-1,源数据!A:AG,15,0),"")</f>
        <v/>
      </c>
    </row>
    <row r="553">
      <c r="A553" s="10" t="n">
        <v>537</v>
      </c>
      <c r="B553" s="10">
        <f>IFERROR(VLOOKUP(ROW(源数据!A538)-1,源数据!A:AG,33,0),"")</f>
        <v/>
      </c>
      <c r="C553" s="10">
        <f>IFERROR(VLOOKUP(ROW(源数据!A538)-1,源数据!A:AG,9,0),"")</f>
        <v/>
      </c>
      <c r="D553" s="35">
        <f>IFERROR(VLOOKUP(ROW(源数据!A538)-1,源数据!A:AG,8,0),"")</f>
        <v/>
      </c>
      <c r="E553" s="35">
        <f>IFERROR(VLOOKUP(ROW(源数据!A538)-1,源数据!A:AG,10,0),"")</f>
        <v/>
      </c>
      <c r="F553" s="10">
        <f>IFERROR(VLOOKUP(ROW(源数据!A538)-1,源数据!A:AG,11,0),"")</f>
        <v/>
      </c>
      <c r="G553" s="10">
        <f>IFERROR(VLOOKUP(ROW(源数据!A538)-1,源数据!A:AG,12,0),0)</f>
        <v/>
      </c>
      <c r="H553" s="17">
        <f>IFERROR(G553/F553,"")</f>
        <v/>
      </c>
      <c r="I553" s="17">
        <f>IFERROR(VLOOKUP(ROW(源数据!A538)-1,源数据!A:AG,21,0),"")</f>
        <v/>
      </c>
      <c r="J553" s="10">
        <f>IFERROR(VLOOKUP(ROW(源数据!A538)-1,源数据!A:AG,19,0),"")</f>
        <v/>
      </c>
      <c r="K553" s="17">
        <f>IFERROR(VLOOKUP(ROW(源数据!A538)-1,源数据!A:AG,21,0),0)</f>
        <v/>
      </c>
      <c r="L553" s="17">
        <f>IFERROR(VLOOKUP(ROW(源数据!A538)-1,源数据!A:AG,17,0),0)</f>
        <v/>
      </c>
      <c r="M553" s="51">
        <f>IFERROR(VLOOKUP(ROW(源数据!A538)-1,源数据!A:AG,15,0),"")</f>
        <v/>
      </c>
    </row>
    <row r="554">
      <c r="A554" s="10" t="n">
        <v>538</v>
      </c>
      <c r="B554" s="10">
        <f>IFERROR(VLOOKUP(ROW(源数据!A539)-1,源数据!A:AG,33,0),"")</f>
        <v/>
      </c>
      <c r="C554" s="10">
        <f>IFERROR(VLOOKUP(ROW(源数据!A539)-1,源数据!A:AG,9,0),"")</f>
        <v/>
      </c>
      <c r="D554" s="35">
        <f>IFERROR(VLOOKUP(ROW(源数据!A539)-1,源数据!A:AG,8,0),"")</f>
        <v/>
      </c>
      <c r="E554" s="35">
        <f>IFERROR(VLOOKUP(ROW(源数据!A539)-1,源数据!A:AG,10,0),"")</f>
        <v/>
      </c>
      <c r="F554" s="10">
        <f>IFERROR(VLOOKUP(ROW(源数据!A539)-1,源数据!A:AG,11,0),"")</f>
        <v/>
      </c>
      <c r="G554" s="10">
        <f>IFERROR(VLOOKUP(ROW(源数据!A539)-1,源数据!A:AG,12,0),0)</f>
        <v/>
      </c>
      <c r="H554" s="17">
        <f>IFERROR(G554/F554,"")</f>
        <v/>
      </c>
      <c r="I554" s="17">
        <f>IFERROR(VLOOKUP(ROW(源数据!A539)-1,源数据!A:AG,21,0),"")</f>
        <v/>
      </c>
      <c r="J554" s="10">
        <f>IFERROR(VLOOKUP(ROW(源数据!A539)-1,源数据!A:AG,19,0),"")</f>
        <v/>
      </c>
      <c r="K554" s="17">
        <f>IFERROR(VLOOKUP(ROW(源数据!A539)-1,源数据!A:AG,21,0),0)</f>
        <v/>
      </c>
      <c r="L554" s="17">
        <f>IFERROR(VLOOKUP(ROW(源数据!A539)-1,源数据!A:AG,17,0),0)</f>
        <v/>
      </c>
      <c r="M554" s="51">
        <f>IFERROR(VLOOKUP(ROW(源数据!A539)-1,源数据!A:AG,15,0),"")</f>
        <v/>
      </c>
    </row>
    <row r="555">
      <c r="A555" s="10" t="n">
        <v>539</v>
      </c>
      <c r="B555" s="10">
        <f>IFERROR(VLOOKUP(ROW(源数据!A540)-1,源数据!A:AG,33,0),"")</f>
        <v/>
      </c>
      <c r="C555" s="10">
        <f>IFERROR(VLOOKUP(ROW(源数据!A540)-1,源数据!A:AG,9,0),"")</f>
        <v/>
      </c>
      <c r="D555" s="35">
        <f>IFERROR(VLOOKUP(ROW(源数据!A540)-1,源数据!A:AG,8,0),"")</f>
        <v/>
      </c>
      <c r="E555" s="35">
        <f>IFERROR(VLOOKUP(ROW(源数据!A540)-1,源数据!A:AG,10,0),"")</f>
        <v/>
      </c>
      <c r="F555" s="10">
        <f>IFERROR(VLOOKUP(ROW(源数据!A540)-1,源数据!A:AG,11,0),"")</f>
        <v/>
      </c>
      <c r="G555" s="10">
        <f>IFERROR(VLOOKUP(ROW(源数据!A540)-1,源数据!A:AG,12,0),0)</f>
        <v/>
      </c>
      <c r="H555" s="17">
        <f>IFERROR(G555/F555,"")</f>
        <v/>
      </c>
      <c r="I555" s="17">
        <f>IFERROR(VLOOKUP(ROW(源数据!A540)-1,源数据!A:AG,21,0),"")</f>
        <v/>
      </c>
      <c r="J555" s="10">
        <f>IFERROR(VLOOKUP(ROW(源数据!A540)-1,源数据!A:AG,19,0),"")</f>
        <v/>
      </c>
      <c r="K555" s="17">
        <f>IFERROR(VLOOKUP(ROW(源数据!A540)-1,源数据!A:AG,21,0),0)</f>
        <v/>
      </c>
      <c r="L555" s="17">
        <f>IFERROR(VLOOKUP(ROW(源数据!A540)-1,源数据!A:AG,17,0),0)</f>
        <v/>
      </c>
      <c r="M555" s="51">
        <f>IFERROR(VLOOKUP(ROW(源数据!A540)-1,源数据!A:AG,15,0),"")</f>
        <v/>
      </c>
    </row>
    <row r="556">
      <c r="A556" s="10" t="n">
        <v>540</v>
      </c>
      <c r="B556" s="10">
        <f>IFERROR(VLOOKUP(ROW(源数据!A541)-1,源数据!A:AG,33,0),"")</f>
        <v/>
      </c>
      <c r="C556" s="10">
        <f>IFERROR(VLOOKUP(ROW(源数据!A541)-1,源数据!A:AG,9,0),"")</f>
        <v/>
      </c>
      <c r="D556" s="35">
        <f>IFERROR(VLOOKUP(ROW(源数据!A541)-1,源数据!A:AG,8,0),"")</f>
        <v/>
      </c>
      <c r="E556" s="35">
        <f>IFERROR(VLOOKUP(ROW(源数据!A541)-1,源数据!A:AG,10,0),"")</f>
        <v/>
      </c>
      <c r="F556" s="10">
        <f>IFERROR(VLOOKUP(ROW(源数据!A541)-1,源数据!A:AG,11,0),"")</f>
        <v/>
      </c>
      <c r="G556" s="10">
        <f>IFERROR(VLOOKUP(ROW(源数据!A541)-1,源数据!A:AG,12,0),0)</f>
        <v/>
      </c>
      <c r="H556" s="17">
        <f>IFERROR(G556/F556,"")</f>
        <v/>
      </c>
      <c r="I556" s="17">
        <f>IFERROR(VLOOKUP(ROW(源数据!A541)-1,源数据!A:AG,21,0),"")</f>
        <v/>
      </c>
      <c r="J556" s="10">
        <f>IFERROR(VLOOKUP(ROW(源数据!A541)-1,源数据!A:AG,19,0),"")</f>
        <v/>
      </c>
      <c r="K556" s="17">
        <f>IFERROR(VLOOKUP(ROW(源数据!A541)-1,源数据!A:AG,21,0),0)</f>
        <v/>
      </c>
      <c r="L556" s="17">
        <f>IFERROR(VLOOKUP(ROW(源数据!A541)-1,源数据!A:AG,17,0),0)</f>
        <v/>
      </c>
      <c r="M556" s="51">
        <f>IFERROR(VLOOKUP(ROW(源数据!A541)-1,源数据!A:AG,15,0),"")</f>
        <v/>
      </c>
    </row>
    <row r="557">
      <c r="A557" s="10" t="n">
        <v>541</v>
      </c>
      <c r="B557" s="10">
        <f>IFERROR(VLOOKUP(ROW(源数据!A542)-1,源数据!A:AG,33,0),"")</f>
        <v/>
      </c>
      <c r="C557" s="10">
        <f>IFERROR(VLOOKUP(ROW(源数据!A542)-1,源数据!A:AG,9,0),"")</f>
        <v/>
      </c>
      <c r="D557" s="35">
        <f>IFERROR(VLOOKUP(ROW(源数据!A542)-1,源数据!A:AG,8,0),"")</f>
        <v/>
      </c>
      <c r="E557" s="35">
        <f>IFERROR(VLOOKUP(ROW(源数据!A542)-1,源数据!A:AG,10,0),"")</f>
        <v/>
      </c>
      <c r="F557" s="10">
        <f>IFERROR(VLOOKUP(ROW(源数据!A542)-1,源数据!A:AG,11,0),"")</f>
        <v/>
      </c>
      <c r="G557" s="10">
        <f>IFERROR(VLOOKUP(ROW(源数据!A542)-1,源数据!A:AG,12,0),0)</f>
        <v/>
      </c>
      <c r="H557" s="17">
        <f>IFERROR(G557/F557,"")</f>
        <v/>
      </c>
      <c r="I557" s="17">
        <f>IFERROR(VLOOKUP(ROW(源数据!A542)-1,源数据!A:AG,21,0),"")</f>
        <v/>
      </c>
      <c r="J557" s="10">
        <f>IFERROR(VLOOKUP(ROW(源数据!A542)-1,源数据!A:AG,19,0),"")</f>
        <v/>
      </c>
      <c r="K557" s="17">
        <f>IFERROR(VLOOKUP(ROW(源数据!A542)-1,源数据!A:AG,21,0),0)</f>
        <v/>
      </c>
      <c r="L557" s="17">
        <f>IFERROR(VLOOKUP(ROW(源数据!A542)-1,源数据!A:AG,17,0),0)</f>
        <v/>
      </c>
      <c r="M557" s="51">
        <f>IFERROR(VLOOKUP(ROW(源数据!A542)-1,源数据!A:AG,15,0),"")</f>
        <v/>
      </c>
    </row>
    <row r="558">
      <c r="A558" s="10" t="n">
        <v>542</v>
      </c>
      <c r="B558" s="10">
        <f>IFERROR(VLOOKUP(ROW(源数据!A543)-1,源数据!A:AG,33,0),"")</f>
        <v/>
      </c>
      <c r="C558" s="10">
        <f>IFERROR(VLOOKUP(ROW(源数据!A543)-1,源数据!A:AG,9,0),"")</f>
        <v/>
      </c>
      <c r="D558" s="35">
        <f>IFERROR(VLOOKUP(ROW(源数据!A543)-1,源数据!A:AG,8,0),"")</f>
        <v/>
      </c>
      <c r="E558" s="35">
        <f>IFERROR(VLOOKUP(ROW(源数据!A543)-1,源数据!A:AG,10,0),"")</f>
        <v/>
      </c>
      <c r="F558" s="10">
        <f>IFERROR(VLOOKUP(ROW(源数据!A543)-1,源数据!A:AG,11,0),"")</f>
        <v/>
      </c>
      <c r="G558" s="10">
        <f>IFERROR(VLOOKUP(ROW(源数据!A543)-1,源数据!A:AG,12,0),0)</f>
        <v/>
      </c>
      <c r="H558" s="17">
        <f>IFERROR(G558/F558,"")</f>
        <v/>
      </c>
      <c r="I558" s="17">
        <f>IFERROR(VLOOKUP(ROW(源数据!A543)-1,源数据!A:AG,21,0),"")</f>
        <v/>
      </c>
      <c r="J558" s="10">
        <f>IFERROR(VLOOKUP(ROW(源数据!A543)-1,源数据!A:AG,19,0),"")</f>
        <v/>
      </c>
      <c r="K558" s="17">
        <f>IFERROR(VLOOKUP(ROW(源数据!A543)-1,源数据!A:AG,21,0),0)</f>
        <v/>
      </c>
      <c r="L558" s="17">
        <f>IFERROR(VLOOKUP(ROW(源数据!A543)-1,源数据!A:AG,17,0),0)</f>
        <v/>
      </c>
      <c r="M558" s="51">
        <f>IFERROR(VLOOKUP(ROW(源数据!A543)-1,源数据!A:AG,15,0),"")</f>
        <v/>
      </c>
    </row>
    <row r="559">
      <c r="A559" s="10" t="n">
        <v>543</v>
      </c>
      <c r="B559" s="10">
        <f>IFERROR(VLOOKUP(ROW(源数据!A544)-1,源数据!A:AG,33,0),"")</f>
        <v/>
      </c>
      <c r="C559" s="10">
        <f>IFERROR(VLOOKUP(ROW(源数据!A544)-1,源数据!A:AG,9,0),"")</f>
        <v/>
      </c>
      <c r="D559" s="35">
        <f>IFERROR(VLOOKUP(ROW(源数据!A544)-1,源数据!A:AG,8,0),"")</f>
        <v/>
      </c>
      <c r="E559" s="35">
        <f>IFERROR(VLOOKUP(ROW(源数据!A544)-1,源数据!A:AG,10,0),"")</f>
        <v/>
      </c>
      <c r="F559" s="10">
        <f>IFERROR(VLOOKUP(ROW(源数据!A544)-1,源数据!A:AG,11,0),"")</f>
        <v/>
      </c>
      <c r="G559" s="10">
        <f>IFERROR(VLOOKUP(ROW(源数据!A544)-1,源数据!A:AG,12,0),0)</f>
        <v/>
      </c>
      <c r="H559" s="17">
        <f>IFERROR(G559/F559,"")</f>
        <v/>
      </c>
      <c r="I559" s="17">
        <f>IFERROR(VLOOKUP(ROW(源数据!A544)-1,源数据!A:AG,21,0),"")</f>
        <v/>
      </c>
      <c r="J559" s="10">
        <f>IFERROR(VLOOKUP(ROW(源数据!A544)-1,源数据!A:AG,19,0),"")</f>
        <v/>
      </c>
      <c r="K559" s="17">
        <f>IFERROR(VLOOKUP(ROW(源数据!A544)-1,源数据!A:AG,21,0),0)</f>
        <v/>
      </c>
      <c r="L559" s="17">
        <f>IFERROR(VLOOKUP(ROW(源数据!A544)-1,源数据!A:AG,17,0),0)</f>
        <v/>
      </c>
      <c r="M559" s="51">
        <f>IFERROR(VLOOKUP(ROW(源数据!A544)-1,源数据!A:AG,15,0),"")</f>
        <v/>
      </c>
    </row>
    <row r="560">
      <c r="A560" s="10" t="n">
        <v>544</v>
      </c>
      <c r="B560" s="10">
        <f>IFERROR(VLOOKUP(ROW(源数据!A545)-1,源数据!A:AG,33,0),"")</f>
        <v/>
      </c>
      <c r="C560" s="10">
        <f>IFERROR(VLOOKUP(ROW(源数据!A545)-1,源数据!A:AG,9,0),"")</f>
        <v/>
      </c>
      <c r="D560" s="35">
        <f>IFERROR(VLOOKUP(ROW(源数据!A545)-1,源数据!A:AG,8,0),"")</f>
        <v/>
      </c>
      <c r="E560" s="35">
        <f>IFERROR(VLOOKUP(ROW(源数据!A545)-1,源数据!A:AG,10,0),"")</f>
        <v/>
      </c>
      <c r="F560" s="10">
        <f>IFERROR(VLOOKUP(ROW(源数据!A545)-1,源数据!A:AG,11,0),"")</f>
        <v/>
      </c>
      <c r="G560" s="10">
        <f>IFERROR(VLOOKUP(ROW(源数据!A545)-1,源数据!A:AG,12,0),0)</f>
        <v/>
      </c>
      <c r="H560" s="17">
        <f>IFERROR(G560/F560,"")</f>
        <v/>
      </c>
      <c r="I560" s="17">
        <f>IFERROR(VLOOKUP(ROW(源数据!A545)-1,源数据!A:AG,21,0),"")</f>
        <v/>
      </c>
      <c r="J560" s="10">
        <f>IFERROR(VLOOKUP(ROW(源数据!A545)-1,源数据!A:AG,19,0),"")</f>
        <v/>
      </c>
      <c r="K560" s="17">
        <f>IFERROR(VLOOKUP(ROW(源数据!A545)-1,源数据!A:AG,21,0),0)</f>
        <v/>
      </c>
      <c r="L560" s="17">
        <f>IFERROR(VLOOKUP(ROW(源数据!A545)-1,源数据!A:AG,17,0),0)</f>
        <v/>
      </c>
      <c r="M560" s="51">
        <f>IFERROR(VLOOKUP(ROW(源数据!A545)-1,源数据!A:AG,15,0),"")</f>
        <v/>
      </c>
    </row>
    <row r="561">
      <c r="A561" s="10" t="n">
        <v>545</v>
      </c>
      <c r="B561" s="10">
        <f>IFERROR(VLOOKUP(ROW(源数据!A546)-1,源数据!A:AG,33,0),"")</f>
        <v/>
      </c>
      <c r="C561" s="10">
        <f>IFERROR(VLOOKUP(ROW(源数据!A546)-1,源数据!A:AG,9,0),"")</f>
        <v/>
      </c>
      <c r="D561" s="35">
        <f>IFERROR(VLOOKUP(ROW(源数据!A546)-1,源数据!A:AG,8,0),"")</f>
        <v/>
      </c>
      <c r="E561" s="35">
        <f>IFERROR(VLOOKUP(ROW(源数据!A546)-1,源数据!A:AG,10,0),"")</f>
        <v/>
      </c>
      <c r="F561" s="10">
        <f>IFERROR(VLOOKUP(ROW(源数据!A546)-1,源数据!A:AG,11,0),"")</f>
        <v/>
      </c>
      <c r="G561" s="10">
        <f>IFERROR(VLOOKUP(ROW(源数据!A546)-1,源数据!A:AG,12,0),0)</f>
        <v/>
      </c>
      <c r="H561" s="17">
        <f>IFERROR(G561/F561,"")</f>
        <v/>
      </c>
      <c r="I561" s="17">
        <f>IFERROR(VLOOKUP(ROW(源数据!A546)-1,源数据!A:AG,21,0),"")</f>
        <v/>
      </c>
      <c r="J561" s="10">
        <f>IFERROR(VLOOKUP(ROW(源数据!A546)-1,源数据!A:AG,19,0),"")</f>
        <v/>
      </c>
      <c r="K561" s="17">
        <f>IFERROR(VLOOKUP(ROW(源数据!A546)-1,源数据!A:AG,21,0),0)</f>
        <v/>
      </c>
      <c r="L561" s="17">
        <f>IFERROR(VLOOKUP(ROW(源数据!A546)-1,源数据!A:AG,17,0),0)</f>
        <v/>
      </c>
      <c r="M561" s="51">
        <f>IFERROR(VLOOKUP(ROW(源数据!A546)-1,源数据!A:AG,15,0),"")</f>
        <v/>
      </c>
    </row>
    <row r="562">
      <c r="A562" s="10" t="n">
        <v>546</v>
      </c>
      <c r="B562" s="10">
        <f>IFERROR(VLOOKUP(ROW(源数据!A547)-1,源数据!A:AG,33,0),"")</f>
        <v/>
      </c>
      <c r="C562" s="10">
        <f>IFERROR(VLOOKUP(ROW(源数据!A547)-1,源数据!A:AG,9,0),"")</f>
        <v/>
      </c>
      <c r="D562" s="35">
        <f>IFERROR(VLOOKUP(ROW(源数据!A547)-1,源数据!A:AG,8,0),"")</f>
        <v/>
      </c>
      <c r="E562" s="35">
        <f>IFERROR(VLOOKUP(ROW(源数据!A547)-1,源数据!A:AG,10,0),"")</f>
        <v/>
      </c>
      <c r="F562" s="10">
        <f>IFERROR(VLOOKUP(ROW(源数据!A547)-1,源数据!A:AG,11,0),"")</f>
        <v/>
      </c>
      <c r="G562" s="10">
        <f>IFERROR(VLOOKUP(ROW(源数据!A547)-1,源数据!A:AG,12,0),0)</f>
        <v/>
      </c>
      <c r="H562" s="17">
        <f>IFERROR(G562/F562,"")</f>
        <v/>
      </c>
      <c r="I562" s="17">
        <f>IFERROR(VLOOKUP(ROW(源数据!A547)-1,源数据!A:AG,21,0),"")</f>
        <v/>
      </c>
      <c r="J562" s="10">
        <f>IFERROR(VLOOKUP(ROW(源数据!A547)-1,源数据!A:AG,19,0),"")</f>
        <v/>
      </c>
      <c r="K562" s="17">
        <f>IFERROR(VLOOKUP(ROW(源数据!A547)-1,源数据!A:AG,21,0),0)</f>
        <v/>
      </c>
      <c r="L562" s="17">
        <f>IFERROR(VLOOKUP(ROW(源数据!A547)-1,源数据!A:AG,17,0),0)</f>
        <v/>
      </c>
      <c r="M562" s="51">
        <f>IFERROR(VLOOKUP(ROW(源数据!A547)-1,源数据!A:AG,15,0),"")</f>
        <v/>
      </c>
    </row>
    <row r="563">
      <c r="A563" s="10" t="n">
        <v>547</v>
      </c>
      <c r="B563" s="10">
        <f>IFERROR(VLOOKUP(ROW(源数据!A548)-1,源数据!A:AG,33,0),"")</f>
        <v/>
      </c>
      <c r="C563" s="10">
        <f>IFERROR(VLOOKUP(ROW(源数据!A548)-1,源数据!A:AG,9,0),"")</f>
        <v/>
      </c>
      <c r="D563" s="35">
        <f>IFERROR(VLOOKUP(ROW(源数据!A548)-1,源数据!A:AG,8,0),"")</f>
        <v/>
      </c>
      <c r="E563" s="35">
        <f>IFERROR(VLOOKUP(ROW(源数据!A548)-1,源数据!A:AG,10,0),"")</f>
        <v/>
      </c>
      <c r="F563" s="10">
        <f>IFERROR(VLOOKUP(ROW(源数据!A548)-1,源数据!A:AG,11,0),"")</f>
        <v/>
      </c>
      <c r="G563" s="10">
        <f>IFERROR(VLOOKUP(ROW(源数据!A548)-1,源数据!A:AG,12,0),0)</f>
        <v/>
      </c>
      <c r="H563" s="17">
        <f>IFERROR(G563/F563,"")</f>
        <v/>
      </c>
      <c r="I563" s="17">
        <f>IFERROR(VLOOKUP(ROW(源数据!A548)-1,源数据!A:AG,21,0),"")</f>
        <v/>
      </c>
      <c r="J563" s="10">
        <f>IFERROR(VLOOKUP(ROW(源数据!A548)-1,源数据!A:AG,19,0),"")</f>
        <v/>
      </c>
      <c r="K563" s="17">
        <f>IFERROR(VLOOKUP(ROW(源数据!A548)-1,源数据!A:AG,21,0),0)</f>
        <v/>
      </c>
      <c r="L563" s="17">
        <f>IFERROR(VLOOKUP(ROW(源数据!A548)-1,源数据!A:AG,17,0),0)</f>
        <v/>
      </c>
      <c r="M563" s="51">
        <f>IFERROR(VLOOKUP(ROW(源数据!A548)-1,源数据!A:AG,15,0),"")</f>
        <v/>
      </c>
    </row>
    <row r="564">
      <c r="A564" s="10" t="n">
        <v>548</v>
      </c>
      <c r="B564" s="10">
        <f>IFERROR(VLOOKUP(ROW(源数据!A549)-1,源数据!A:AG,33,0),"")</f>
        <v/>
      </c>
      <c r="C564" s="10">
        <f>IFERROR(VLOOKUP(ROW(源数据!A549)-1,源数据!A:AG,9,0),"")</f>
        <v/>
      </c>
      <c r="D564" s="35">
        <f>IFERROR(VLOOKUP(ROW(源数据!A549)-1,源数据!A:AG,8,0),"")</f>
        <v/>
      </c>
      <c r="E564" s="35">
        <f>IFERROR(VLOOKUP(ROW(源数据!A549)-1,源数据!A:AG,10,0),"")</f>
        <v/>
      </c>
      <c r="F564" s="10">
        <f>IFERROR(VLOOKUP(ROW(源数据!A549)-1,源数据!A:AG,11,0),"")</f>
        <v/>
      </c>
      <c r="G564" s="10">
        <f>IFERROR(VLOOKUP(ROW(源数据!A549)-1,源数据!A:AG,12,0),0)</f>
        <v/>
      </c>
      <c r="H564" s="17">
        <f>IFERROR(G564/F564,"")</f>
        <v/>
      </c>
      <c r="I564" s="17">
        <f>IFERROR(VLOOKUP(ROW(源数据!A549)-1,源数据!A:AG,21,0),"")</f>
        <v/>
      </c>
      <c r="J564" s="10">
        <f>IFERROR(VLOOKUP(ROW(源数据!A549)-1,源数据!A:AG,19,0),"")</f>
        <v/>
      </c>
      <c r="K564" s="17">
        <f>IFERROR(VLOOKUP(ROW(源数据!A549)-1,源数据!A:AG,21,0),0)</f>
        <v/>
      </c>
      <c r="L564" s="17">
        <f>IFERROR(VLOOKUP(ROW(源数据!A549)-1,源数据!A:AG,17,0),0)</f>
        <v/>
      </c>
      <c r="M564" s="51">
        <f>IFERROR(VLOOKUP(ROW(源数据!A549)-1,源数据!A:AG,15,0),"")</f>
        <v/>
      </c>
    </row>
    <row r="565">
      <c r="A565" s="10" t="n">
        <v>549</v>
      </c>
      <c r="B565" s="10">
        <f>IFERROR(VLOOKUP(ROW(源数据!A550)-1,源数据!A:AG,33,0),"")</f>
        <v/>
      </c>
      <c r="C565" s="10">
        <f>IFERROR(VLOOKUP(ROW(源数据!A550)-1,源数据!A:AG,9,0),"")</f>
        <v/>
      </c>
      <c r="D565" s="35">
        <f>IFERROR(VLOOKUP(ROW(源数据!A550)-1,源数据!A:AG,8,0),"")</f>
        <v/>
      </c>
      <c r="E565" s="35">
        <f>IFERROR(VLOOKUP(ROW(源数据!A550)-1,源数据!A:AG,10,0),"")</f>
        <v/>
      </c>
      <c r="F565" s="10">
        <f>IFERROR(VLOOKUP(ROW(源数据!A550)-1,源数据!A:AG,11,0),"")</f>
        <v/>
      </c>
      <c r="G565" s="10">
        <f>IFERROR(VLOOKUP(ROW(源数据!A550)-1,源数据!A:AG,12,0),0)</f>
        <v/>
      </c>
      <c r="H565" s="17">
        <f>IFERROR(G565/F565,"")</f>
        <v/>
      </c>
      <c r="I565" s="17">
        <f>IFERROR(VLOOKUP(ROW(源数据!A550)-1,源数据!A:AG,21,0),"")</f>
        <v/>
      </c>
      <c r="J565" s="10">
        <f>IFERROR(VLOOKUP(ROW(源数据!A550)-1,源数据!A:AG,19,0),"")</f>
        <v/>
      </c>
      <c r="K565" s="17">
        <f>IFERROR(VLOOKUP(ROW(源数据!A550)-1,源数据!A:AG,21,0),0)</f>
        <v/>
      </c>
      <c r="L565" s="17">
        <f>IFERROR(VLOOKUP(ROW(源数据!A550)-1,源数据!A:AG,17,0),0)</f>
        <v/>
      </c>
      <c r="M565" s="51">
        <f>IFERROR(VLOOKUP(ROW(源数据!A550)-1,源数据!A:AG,15,0),"")</f>
        <v/>
      </c>
    </row>
    <row r="566">
      <c r="A566" s="10" t="n">
        <v>550</v>
      </c>
      <c r="B566" s="10">
        <f>IFERROR(VLOOKUP(ROW(源数据!A551)-1,源数据!A:AG,33,0),"")</f>
        <v/>
      </c>
      <c r="C566" s="10">
        <f>IFERROR(VLOOKUP(ROW(源数据!A551)-1,源数据!A:AG,9,0),"")</f>
        <v/>
      </c>
      <c r="D566" s="35">
        <f>IFERROR(VLOOKUP(ROW(源数据!A551)-1,源数据!A:AG,8,0),"")</f>
        <v/>
      </c>
      <c r="E566" s="35">
        <f>IFERROR(VLOOKUP(ROW(源数据!A551)-1,源数据!A:AG,10,0),"")</f>
        <v/>
      </c>
      <c r="F566" s="10">
        <f>IFERROR(VLOOKUP(ROW(源数据!A551)-1,源数据!A:AG,11,0),"")</f>
        <v/>
      </c>
      <c r="G566" s="10">
        <f>IFERROR(VLOOKUP(ROW(源数据!A551)-1,源数据!A:AG,12,0),0)</f>
        <v/>
      </c>
      <c r="H566" s="17">
        <f>IFERROR(G566/F566,"")</f>
        <v/>
      </c>
      <c r="I566" s="17">
        <f>IFERROR(VLOOKUP(ROW(源数据!A551)-1,源数据!A:AG,21,0),"")</f>
        <v/>
      </c>
      <c r="J566" s="10">
        <f>IFERROR(VLOOKUP(ROW(源数据!A551)-1,源数据!A:AG,19,0),"")</f>
        <v/>
      </c>
      <c r="K566" s="17">
        <f>IFERROR(VLOOKUP(ROW(源数据!A551)-1,源数据!A:AG,21,0),0)</f>
        <v/>
      </c>
      <c r="L566" s="17">
        <f>IFERROR(VLOOKUP(ROW(源数据!A551)-1,源数据!A:AG,17,0),0)</f>
        <v/>
      </c>
      <c r="M566" s="51">
        <f>IFERROR(VLOOKUP(ROW(源数据!A551)-1,源数据!A:AG,15,0),"")</f>
        <v/>
      </c>
    </row>
    <row r="567">
      <c r="A567" s="10" t="n">
        <v>551</v>
      </c>
      <c r="B567" s="10">
        <f>IFERROR(VLOOKUP(ROW(源数据!A552)-1,源数据!A:AG,33,0),"")</f>
        <v/>
      </c>
      <c r="C567" s="10">
        <f>IFERROR(VLOOKUP(ROW(源数据!A552)-1,源数据!A:AG,9,0),"")</f>
        <v/>
      </c>
      <c r="D567" s="35">
        <f>IFERROR(VLOOKUP(ROW(源数据!A552)-1,源数据!A:AG,8,0),"")</f>
        <v/>
      </c>
      <c r="E567" s="35">
        <f>IFERROR(VLOOKUP(ROW(源数据!A552)-1,源数据!A:AG,10,0),"")</f>
        <v/>
      </c>
      <c r="F567" s="10">
        <f>IFERROR(VLOOKUP(ROW(源数据!A552)-1,源数据!A:AG,11,0),"")</f>
        <v/>
      </c>
      <c r="G567" s="10">
        <f>IFERROR(VLOOKUP(ROW(源数据!A552)-1,源数据!A:AG,12,0),0)</f>
        <v/>
      </c>
      <c r="H567" s="17">
        <f>IFERROR(G567/F567,"")</f>
        <v/>
      </c>
      <c r="I567" s="17">
        <f>IFERROR(VLOOKUP(ROW(源数据!A552)-1,源数据!A:AG,21,0),"")</f>
        <v/>
      </c>
      <c r="J567" s="10">
        <f>IFERROR(VLOOKUP(ROW(源数据!A552)-1,源数据!A:AG,19,0),"")</f>
        <v/>
      </c>
      <c r="K567" s="17">
        <f>IFERROR(VLOOKUP(ROW(源数据!A552)-1,源数据!A:AG,21,0),0)</f>
        <v/>
      </c>
      <c r="L567" s="17">
        <f>IFERROR(VLOOKUP(ROW(源数据!A552)-1,源数据!A:AG,17,0),0)</f>
        <v/>
      </c>
      <c r="M567" s="51">
        <f>IFERROR(VLOOKUP(ROW(源数据!A552)-1,源数据!A:AG,15,0),"")</f>
        <v/>
      </c>
    </row>
    <row r="568">
      <c r="A568" s="10" t="n">
        <v>552</v>
      </c>
      <c r="B568" s="10">
        <f>IFERROR(VLOOKUP(ROW(源数据!A553)-1,源数据!A:AG,33,0),"")</f>
        <v/>
      </c>
      <c r="C568" s="10">
        <f>IFERROR(VLOOKUP(ROW(源数据!A553)-1,源数据!A:AG,9,0),"")</f>
        <v/>
      </c>
      <c r="D568" s="35">
        <f>IFERROR(VLOOKUP(ROW(源数据!A553)-1,源数据!A:AG,8,0),"")</f>
        <v/>
      </c>
      <c r="E568" s="35">
        <f>IFERROR(VLOOKUP(ROW(源数据!A553)-1,源数据!A:AG,10,0),"")</f>
        <v/>
      </c>
      <c r="F568" s="10">
        <f>IFERROR(VLOOKUP(ROW(源数据!A553)-1,源数据!A:AG,11,0),"")</f>
        <v/>
      </c>
      <c r="G568" s="10">
        <f>IFERROR(VLOOKUP(ROW(源数据!A553)-1,源数据!A:AG,12,0),0)</f>
        <v/>
      </c>
      <c r="H568" s="17">
        <f>IFERROR(G568/F568,"")</f>
        <v/>
      </c>
      <c r="I568" s="17">
        <f>IFERROR(VLOOKUP(ROW(源数据!A553)-1,源数据!A:AG,21,0),"")</f>
        <v/>
      </c>
      <c r="J568" s="10">
        <f>IFERROR(VLOOKUP(ROW(源数据!A553)-1,源数据!A:AG,19,0),"")</f>
        <v/>
      </c>
      <c r="K568" s="17">
        <f>IFERROR(VLOOKUP(ROW(源数据!A553)-1,源数据!A:AG,21,0),0)</f>
        <v/>
      </c>
      <c r="L568" s="17">
        <f>IFERROR(VLOOKUP(ROW(源数据!A553)-1,源数据!A:AG,17,0),0)</f>
        <v/>
      </c>
      <c r="M568" s="51">
        <f>IFERROR(VLOOKUP(ROW(源数据!A553)-1,源数据!A:AG,15,0),"")</f>
        <v/>
      </c>
    </row>
    <row r="569">
      <c r="A569" s="10" t="n">
        <v>553</v>
      </c>
      <c r="B569" s="10">
        <f>IFERROR(VLOOKUP(ROW(源数据!A554)-1,源数据!A:AG,33,0),"")</f>
        <v/>
      </c>
      <c r="C569" s="10">
        <f>IFERROR(VLOOKUP(ROW(源数据!A554)-1,源数据!A:AG,9,0),"")</f>
        <v/>
      </c>
      <c r="D569" s="35">
        <f>IFERROR(VLOOKUP(ROW(源数据!A554)-1,源数据!A:AG,8,0),"")</f>
        <v/>
      </c>
      <c r="E569" s="35">
        <f>IFERROR(VLOOKUP(ROW(源数据!A554)-1,源数据!A:AG,10,0),"")</f>
        <v/>
      </c>
      <c r="F569" s="10">
        <f>IFERROR(VLOOKUP(ROW(源数据!A554)-1,源数据!A:AG,11,0),"")</f>
        <v/>
      </c>
      <c r="G569" s="10">
        <f>IFERROR(VLOOKUP(ROW(源数据!A554)-1,源数据!A:AG,12,0),0)</f>
        <v/>
      </c>
      <c r="H569" s="17">
        <f>IFERROR(G569/F569,"")</f>
        <v/>
      </c>
      <c r="I569" s="17">
        <f>IFERROR(VLOOKUP(ROW(源数据!A554)-1,源数据!A:AG,21,0),"")</f>
        <v/>
      </c>
      <c r="J569" s="10">
        <f>IFERROR(VLOOKUP(ROW(源数据!A554)-1,源数据!A:AG,19,0),"")</f>
        <v/>
      </c>
      <c r="K569" s="17">
        <f>IFERROR(VLOOKUP(ROW(源数据!A554)-1,源数据!A:AG,21,0),0)</f>
        <v/>
      </c>
      <c r="L569" s="17">
        <f>IFERROR(VLOOKUP(ROW(源数据!A554)-1,源数据!A:AG,17,0),0)</f>
        <v/>
      </c>
      <c r="M569" s="51">
        <f>IFERROR(VLOOKUP(ROW(源数据!A554)-1,源数据!A:AG,15,0),"")</f>
        <v/>
      </c>
    </row>
    <row r="570">
      <c r="A570" s="10" t="n">
        <v>554</v>
      </c>
      <c r="B570" s="10">
        <f>IFERROR(VLOOKUP(ROW(源数据!A555)-1,源数据!A:AG,33,0),"")</f>
        <v/>
      </c>
      <c r="C570" s="10">
        <f>IFERROR(VLOOKUP(ROW(源数据!A555)-1,源数据!A:AG,9,0),"")</f>
        <v/>
      </c>
      <c r="D570" s="35">
        <f>IFERROR(VLOOKUP(ROW(源数据!A555)-1,源数据!A:AG,8,0),"")</f>
        <v/>
      </c>
      <c r="E570" s="35">
        <f>IFERROR(VLOOKUP(ROW(源数据!A555)-1,源数据!A:AG,10,0),"")</f>
        <v/>
      </c>
      <c r="F570" s="10">
        <f>IFERROR(VLOOKUP(ROW(源数据!A555)-1,源数据!A:AG,11,0),"")</f>
        <v/>
      </c>
      <c r="G570" s="10">
        <f>IFERROR(VLOOKUP(ROW(源数据!A555)-1,源数据!A:AG,12,0),0)</f>
        <v/>
      </c>
      <c r="H570" s="17">
        <f>IFERROR(G570/F570,"")</f>
        <v/>
      </c>
      <c r="I570" s="17">
        <f>IFERROR(VLOOKUP(ROW(源数据!A555)-1,源数据!A:AG,21,0),"")</f>
        <v/>
      </c>
      <c r="J570" s="10">
        <f>IFERROR(VLOOKUP(ROW(源数据!A555)-1,源数据!A:AG,19,0),"")</f>
        <v/>
      </c>
      <c r="K570" s="17">
        <f>IFERROR(VLOOKUP(ROW(源数据!A555)-1,源数据!A:AG,21,0),0)</f>
        <v/>
      </c>
      <c r="L570" s="17">
        <f>IFERROR(VLOOKUP(ROW(源数据!A555)-1,源数据!A:AG,17,0),0)</f>
        <v/>
      </c>
      <c r="M570" s="51">
        <f>IFERROR(VLOOKUP(ROW(源数据!A555)-1,源数据!A:AG,15,0),"")</f>
        <v/>
      </c>
    </row>
    <row r="571">
      <c r="A571" s="10" t="n">
        <v>555</v>
      </c>
      <c r="B571" s="10">
        <f>IFERROR(VLOOKUP(ROW(源数据!A556)-1,源数据!A:AG,33,0),"")</f>
        <v/>
      </c>
      <c r="C571" s="10">
        <f>IFERROR(VLOOKUP(ROW(源数据!A556)-1,源数据!A:AG,9,0),"")</f>
        <v/>
      </c>
      <c r="D571" s="35">
        <f>IFERROR(VLOOKUP(ROW(源数据!A556)-1,源数据!A:AG,8,0),"")</f>
        <v/>
      </c>
      <c r="E571" s="35">
        <f>IFERROR(VLOOKUP(ROW(源数据!A556)-1,源数据!A:AG,10,0),"")</f>
        <v/>
      </c>
      <c r="F571" s="10">
        <f>IFERROR(VLOOKUP(ROW(源数据!A556)-1,源数据!A:AG,11,0),"")</f>
        <v/>
      </c>
      <c r="G571" s="10">
        <f>IFERROR(VLOOKUP(ROW(源数据!A556)-1,源数据!A:AG,12,0),0)</f>
        <v/>
      </c>
      <c r="H571" s="17">
        <f>IFERROR(G571/F571,"")</f>
        <v/>
      </c>
      <c r="I571" s="17">
        <f>IFERROR(VLOOKUP(ROW(源数据!A556)-1,源数据!A:AG,21,0),"")</f>
        <v/>
      </c>
      <c r="J571" s="10">
        <f>IFERROR(VLOOKUP(ROW(源数据!A556)-1,源数据!A:AG,19,0),"")</f>
        <v/>
      </c>
      <c r="K571" s="17">
        <f>IFERROR(VLOOKUP(ROW(源数据!A556)-1,源数据!A:AG,21,0),0)</f>
        <v/>
      </c>
      <c r="L571" s="17">
        <f>IFERROR(VLOOKUP(ROW(源数据!A556)-1,源数据!A:AG,17,0),0)</f>
        <v/>
      </c>
      <c r="M571" s="51">
        <f>IFERROR(VLOOKUP(ROW(源数据!A556)-1,源数据!A:AG,15,0),"")</f>
        <v/>
      </c>
    </row>
    <row r="572">
      <c r="A572" s="10" t="n">
        <v>556</v>
      </c>
      <c r="B572" s="10">
        <f>IFERROR(VLOOKUP(ROW(源数据!A557)-1,源数据!A:AG,33,0),"")</f>
        <v/>
      </c>
      <c r="C572" s="10">
        <f>IFERROR(VLOOKUP(ROW(源数据!A557)-1,源数据!A:AG,9,0),"")</f>
        <v/>
      </c>
      <c r="D572" s="35">
        <f>IFERROR(VLOOKUP(ROW(源数据!A557)-1,源数据!A:AG,8,0),"")</f>
        <v/>
      </c>
      <c r="E572" s="35">
        <f>IFERROR(VLOOKUP(ROW(源数据!A557)-1,源数据!A:AG,10,0),"")</f>
        <v/>
      </c>
      <c r="F572" s="10">
        <f>IFERROR(VLOOKUP(ROW(源数据!A557)-1,源数据!A:AG,11,0),"")</f>
        <v/>
      </c>
      <c r="G572" s="10">
        <f>IFERROR(VLOOKUP(ROW(源数据!A557)-1,源数据!A:AG,12,0),0)</f>
        <v/>
      </c>
      <c r="H572" s="17">
        <f>IFERROR(G572/F572,"")</f>
        <v/>
      </c>
      <c r="I572" s="17">
        <f>IFERROR(VLOOKUP(ROW(源数据!A557)-1,源数据!A:AG,21,0),"")</f>
        <v/>
      </c>
      <c r="J572" s="10">
        <f>IFERROR(VLOOKUP(ROW(源数据!A557)-1,源数据!A:AG,19,0),"")</f>
        <v/>
      </c>
      <c r="K572" s="17">
        <f>IFERROR(VLOOKUP(ROW(源数据!A557)-1,源数据!A:AG,21,0),0)</f>
        <v/>
      </c>
      <c r="L572" s="17">
        <f>IFERROR(VLOOKUP(ROW(源数据!A557)-1,源数据!A:AG,17,0),0)</f>
        <v/>
      </c>
      <c r="M572" s="51">
        <f>IFERROR(VLOOKUP(ROW(源数据!A557)-1,源数据!A:AG,15,0),"")</f>
        <v/>
      </c>
    </row>
    <row r="573">
      <c r="A573" s="10" t="n">
        <v>557</v>
      </c>
      <c r="B573" s="10">
        <f>IFERROR(VLOOKUP(ROW(源数据!A558)-1,源数据!A:AG,33,0),"")</f>
        <v/>
      </c>
      <c r="C573" s="10">
        <f>IFERROR(VLOOKUP(ROW(源数据!A558)-1,源数据!A:AG,9,0),"")</f>
        <v/>
      </c>
      <c r="D573" s="35">
        <f>IFERROR(VLOOKUP(ROW(源数据!A558)-1,源数据!A:AG,8,0),"")</f>
        <v/>
      </c>
      <c r="E573" s="35">
        <f>IFERROR(VLOOKUP(ROW(源数据!A558)-1,源数据!A:AG,10,0),"")</f>
        <v/>
      </c>
      <c r="F573" s="10">
        <f>IFERROR(VLOOKUP(ROW(源数据!A558)-1,源数据!A:AG,11,0),"")</f>
        <v/>
      </c>
      <c r="G573" s="10">
        <f>IFERROR(VLOOKUP(ROW(源数据!A558)-1,源数据!A:AG,12,0),0)</f>
        <v/>
      </c>
      <c r="H573" s="17">
        <f>IFERROR(G573/F573,"")</f>
        <v/>
      </c>
      <c r="I573" s="17">
        <f>IFERROR(VLOOKUP(ROW(源数据!A558)-1,源数据!A:AG,21,0),"")</f>
        <v/>
      </c>
      <c r="J573" s="10">
        <f>IFERROR(VLOOKUP(ROW(源数据!A558)-1,源数据!A:AG,19,0),"")</f>
        <v/>
      </c>
      <c r="K573" s="17">
        <f>IFERROR(VLOOKUP(ROW(源数据!A558)-1,源数据!A:AG,21,0),0)</f>
        <v/>
      </c>
      <c r="L573" s="17">
        <f>IFERROR(VLOOKUP(ROW(源数据!A558)-1,源数据!A:AG,17,0),0)</f>
        <v/>
      </c>
      <c r="M573" s="51">
        <f>IFERROR(VLOOKUP(ROW(源数据!A558)-1,源数据!A:AG,15,0),"")</f>
        <v/>
      </c>
    </row>
    <row r="574">
      <c r="A574" s="10" t="n">
        <v>558</v>
      </c>
      <c r="B574" s="10">
        <f>IFERROR(VLOOKUP(ROW(源数据!A559)-1,源数据!A:AG,33,0),"")</f>
        <v/>
      </c>
      <c r="C574" s="10">
        <f>IFERROR(VLOOKUP(ROW(源数据!A559)-1,源数据!A:AG,9,0),"")</f>
        <v/>
      </c>
      <c r="D574" s="35">
        <f>IFERROR(VLOOKUP(ROW(源数据!A559)-1,源数据!A:AG,8,0),"")</f>
        <v/>
      </c>
      <c r="E574" s="35">
        <f>IFERROR(VLOOKUP(ROW(源数据!A559)-1,源数据!A:AG,10,0),"")</f>
        <v/>
      </c>
      <c r="F574" s="10">
        <f>IFERROR(VLOOKUP(ROW(源数据!A559)-1,源数据!A:AG,11,0),"")</f>
        <v/>
      </c>
      <c r="G574" s="10">
        <f>IFERROR(VLOOKUP(ROW(源数据!A559)-1,源数据!A:AG,12,0),0)</f>
        <v/>
      </c>
      <c r="H574" s="17">
        <f>IFERROR(G574/F574,"")</f>
        <v/>
      </c>
      <c r="I574" s="17">
        <f>IFERROR(VLOOKUP(ROW(源数据!A559)-1,源数据!A:AG,21,0),"")</f>
        <v/>
      </c>
      <c r="J574" s="10">
        <f>IFERROR(VLOOKUP(ROW(源数据!A559)-1,源数据!A:AG,19,0),"")</f>
        <v/>
      </c>
      <c r="K574" s="17">
        <f>IFERROR(VLOOKUP(ROW(源数据!A559)-1,源数据!A:AG,21,0),0)</f>
        <v/>
      </c>
      <c r="L574" s="17">
        <f>IFERROR(VLOOKUP(ROW(源数据!A559)-1,源数据!A:AG,17,0),0)</f>
        <v/>
      </c>
      <c r="M574" s="51">
        <f>IFERROR(VLOOKUP(ROW(源数据!A559)-1,源数据!A:AG,15,0),"")</f>
        <v/>
      </c>
    </row>
    <row r="575">
      <c r="A575" s="10" t="n">
        <v>559</v>
      </c>
      <c r="B575" s="10">
        <f>IFERROR(VLOOKUP(ROW(源数据!A560)-1,源数据!A:AG,33,0),"")</f>
        <v/>
      </c>
      <c r="C575" s="10">
        <f>IFERROR(VLOOKUP(ROW(源数据!A560)-1,源数据!A:AG,9,0),"")</f>
        <v/>
      </c>
      <c r="D575" s="35">
        <f>IFERROR(VLOOKUP(ROW(源数据!A560)-1,源数据!A:AG,8,0),"")</f>
        <v/>
      </c>
      <c r="E575" s="35">
        <f>IFERROR(VLOOKUP(ROW(源数据!A560)-1,源数据!A:AG,10,0),"")</f>
        <v/>
      </c>
      <c r="F575" s="10">
        <f>IFERROR(VLOOKUP(ROW(源数据!A560)-1,源数据!A:AG,11,0),"")</f>
        <v/>
      </c>
      <c r="G575" s="10">
        <f>IFERROR(VLOOKUP(ROW(源数据!A560)-1,源数据!A:AG,12,0),0)</f>
        <v/>
      </c>
      <c r="H575" s="17">
        <f>IFERROR(G575/F575,"")</f>
        <v/>
      </c>
      <c r="I575" s="17">
        <f>IFERROR(VLOOKUP(ROW(源数据!A560)-1,源数据!A:AG,21,0),"")</f>
        <v/>
      </c>
      <c r="J575" s="10">
        <f>IFERROR(VLOOKUP(ROW(源数据!A560)-1,源数据!A:AG,19,0),"")</f>
        <v/>
      </c>
      <c r="K575" s="17">
        <f>IFERROR(VLOOKUP(ROW(源数据!A560)-1,源数据!A:AG,21,0),0)</f>
        <v/>
      </c>
      <c r="L575" s="17">
        <f>IFERROR(VLOOKUP(ROW(源数据!A560)-1,源数据!A:AG,17,0),0)</f>
        <v/>
      </c>
      <c r="M575" s="51">
        <f>IFERROR(VLOOKUP(ROW(源数据!A560)-1,源数据!A:AG,15,0),"")</f>
        <v/>
      </c>
    </row>
    <row r="576">
      <c r="A576" s="10" t="n">
        <v>560</v>
      </c>
      <c r="B576" s="10">
        <f>IFERROR(VLOOKUP(ROW(源数据!A561)-1,源数据!A:AG,33,0),"")</f>
        <v/>
      </c>
      <c r="C576" s="10">
        <f>IFERROR(VLOOKUP(ROW(源数据!A561)-1,源数据!A:AG,9,0),"")</f>
        <v/>
      </c>
      <c r="D576" s="35">
        <f>IFERROR(VLOOKUP(ROW(源数据!A561)-1,源数据!A:AG,8,0),"")</f>
        <v/>
      </c>
      <c r="E576" s="35">
        <f>IFERROR(VLOOKUP(ROW(源数据!A561)-1,源数据!A:AG,10,0),"")</f>
        <v/>
      </c>
      <c r="F576" s="10">
        <f>IFERROR(VLOOKUP(ROW(源数据!A561)-1,源数据!A:AG,11,0),"")</f>
        <v/>
      </c>
      <c r="G576" s="10">
        <f>IFERROR(VLOOKUP(ROW(源数据!A561)-1,源数据!A:AG,12,0),0)</f>
        <v/>
      </c>
      <c r="H576" s="17">
        <f>IFERROR(G576/F576,"")</f>
        <v/>
      </c>
      <c r="I576" s="17">
        <f>IFERROR(VLOOKUP(ROW(源数据!A561)-1,源数据!A:AG,21,0),"")</f>
        <v/>
      </c>
      <c r="J576" s="10">
        <f>IFERROR(VLOOKUP(ROW(源数据!A561)-1,源数据!A:AG,19,0),"")</f>
        <v/>
      </c>
      <c r="K576" s="17">
        <f>IFERROR(VLOOKUP(ROW(源数据!A561)-1,源数据!A:AG,21,0),0)</f>
        <v/>
      </c>
      <c r="L576" s="17">
        <f>IFERROR(VLOOKUP(ROW(源数据!A561)-1,源数据!A:AG,17,0),0)</f>
        <v/>
      </c>
      <c r="M576" s="51">
        <f>IFERROR(VLOOKUP(ROW(源数据!A561)-1,源数据!A:AG,15,0),"")</f>
        <v/>
      </c>
    </row>
    <row r="577">
      <c r="A577" s="10" t="n">
        <v>561</v>
      </c>
      <c r="B577" s="10">
        <f>IFERROR(VLOOKUP(ROW(源数据!A562)-1,源数据!A:AG,33,0),"")</f>
        <v/>
      </c>
      <c r="C577" s="10">
        <f>IFERROR(VLOOKUP(ROW(源数据!A562)-1,源数据!A:AG,9,0),"")</f>
        <v/>
      </c>
      <c r="D577" s="35">
        <f>IFERROR(VLOOKUP(ROW(源数据!A562)-1,源数据!A:AG,8,0),"")</f>
        <v/>
      </c>
      <c r="E577" s="35">
        <f>IFERROR(VLOOKUP(ROW(源数据!A562)-1,源数据!A:AG,10,0),"")</f>
        <v/>
      </c>
      <c r="F577" s="10">
        <f>IFERROR(VLOOKUP(ROW(源数据!A562)-1,源数据!A:AG,11,0),"")</f>
        <v/>
      </c>
      <c r="G577" s="10">
        <f>IFERROR(VLOOKUP(ROW(源数据!A562)-1,源数据!A:AG,12,0),0)</f>
        <v/>
      </c>
      <c r="H577" s="17">
        <f>IFERROR(G577/F577,"")</f>
        <v/>
      </c>
      <c r="I577" s="17">
        <f>IFERROR(VLOOKUP(ROW(源数据!A562)-1,源数据!A:AG,21,0),"")</f>
        <v/>
      </c>
      <c r="J577" s="10">
        <f>IFERROR(VLOOKUP(ROW(源数据!A562)-1,源数据!A:AG,19,0),"")</f>
        <v/>
      </c>
      <c r="K577" s="17">
        <f>IFERROR(VLOOKUP(ROW(源数据!A562)-1,源数据!A:AG,21,0),0)</f>
        <v/>
      </c>
      <c r="L577" s="17">
        <f>IFERROR(VLOOKUP(ROW(源数据!A562)-1,源数据!A:AG,17,0),0)</f>
        <v/>
      </c>
      <c r="M577" s="51">
        <f>IFERROR(VLOOKUP(ROW(源数据!A562)-1,源数据!A:AG,15,0),"")</f>
        <v/>
      </c>
    </row>
    <row r="578">
      <c r="A578" s="10" t="n">
        <v>562</v>
      </c>
      <c r="B578" s="10">
        <f>IFERROR(VLOOKUP(ROW(源数据!A563)-1,源数据!A:AG,33,0),"")</f>
        <v/>
      </c>
      <c r="C578" s="10">
        <f>IFERROR(VLOOKUP(ROW(源数据!A563)-1,源数据!A:AG,9,0),"")</f>
        <v/>
      </c>
      <c r="D578" s="35">
        <f>IFERROR(VLOOKUP(ROW(源数据!A563)-1,源数据!A:AG,8,0),"")</f>
        <v/>
      </c>
      <c r="E578" s="35">
        <f>IFERROR(VLOOKUP(ROW(源数据!A563)-1,源数据!A:AG,10,0),"")</f>
        <v/>
      </c>
      <c r="F578" s="10">
        <f>IFERROR(VLOOKUP(ROW(源数据!A563)-1,源数据!A:AG,11,0),"")</f>
        <v/>
      </c>
      <c r="G578" s="10">
        <f>IFERROR(VLOOKUP(ROW(源数据!A563)-1,源数据!A:AG,12,0),0)</f>
        <v/>
      </c>
      <c r="H578" s="17">
        <f>IFERROR(G578/F578,"")</f>
        <v/>
      </c>
      <c r="I578" s="17">
        <f>IFERROR(VLOOKUP(ROW(源数据!A563)-1,源数据!A:AG,21,0),"")</f>
        <v/>
      </c>
      <c r="J578" s="10">
        <f>IFERROR(VLOOKUP(ROW(源数据!A563)-1,源数据!A:AG,19,0),"")</f>
        <v/>
      </c>
      <c r="K578" s="17">
        <f>IFERROR(VLOOKUP(ROW(源数据!A563)-1,源数据!A:AG,21,0),0)</f>
        <v/>
      </c>
      <c r="L578" s="17">
        <f>IFERROR(VLOOKUP(ROW(源数据!A563)-1,源数据!A:AG,17,0),0)</f>
        <v/>
      </c>
      <c r="M578" s="51">
        <f>IFERROR(VLOOKUP(ROW(源数据!A563)-1,源数据!A:AG,15,0),"")</f>
        <v/>
      </c>
    </row>
    <row r="579">
      <c r="A579" s="10" t="n">
        <v>563</v>
      </c>
      <c r="B579" s="10">
        <f>IFERROR(VLOOKUP(ROW(源数据!A564)-1,源数据!A:AG,33,0),"")</f>
        <v/>
      </c>
      <c r="C579" s="10">
        <f>IFERROR(VLOOKUP(ROW(源数据!A564)-1,源数据!A:AG,9,0),"")</f>
        <v/>
      </c>
      <c r="D579" s="35">
        <f>IFERROR(VLOOKUP(ROW(源数据!A564)-1,源数据!A:AG,8,0),"")</f>
        <v/>
      </c>
      <c r="E579" s="35">
        <f>IFERROR(VLOOKUP(ROW(源数据!A564)-1,源数据!A:AG,10,0),"")</f>
        <v/>
      </c>
      <c r="F579" s="10">
        <f>IFERROR(VLOOKUP(ROW(源数据!A564)-1,源数据!A:AG,11,0),"")</f>
        <v/>
      </c>
      <c r="G579" s="10">
        <f>IFERROR(VLOOKUP(ROW(源数据!A564)-1,源数据!A:AG,12,0),0)</f>
        <v/>
      </c>
      <c r="H579" s="17">
        <f>IFERROR(G579/F579,"")</f>
        <v/>
      </c>
      <c r="I579" s="17">
        <f>IFERROR(VLOOKUP(ROW(源数据!A564)-1,源数据!A:AG,21,0),"")</f>
        <v/>
      </c>
      <c r="J579" s="10">
        <f>IFERROR(VLOOKUP(ROW(源数据!A564)-1,源数据!A:AG,19,0),"")</f>
        <v/>
      </c>
      <c r="K579" s="17">
        <f>IFERROR(VLOOKUP(ROW(源数据!A564)-1,源数据!A:AG,21,0),0)</f>
        <v/>
      </c>
      <c r="L579" s="17">
        <f>IFERROR(VLOOKUP(ROW(源数据!A564)-1,源数据!A:AG,17,0),0)</f>
        <v/>
      </c>
      <c r="M579" s="51">
        <f>IFERROR(VLOOKUP(ROW(源数据!A564)-1,源数据!A:AG,15,0),"")</f>
        <v/>
      </c>
    </row>
    <row r="580">
      <c r="A580" s="10" t="n">
        <v>564</v>
      </c>
      <c r="B580" s="10">
        <f>IFERROR(VLOOKUP(ROW(源数据!A565)-1,源数据!A:AG,33,0),"")</f>
        <v/>
      </c>
      <c r="C580" s="10">
        <f>IFERROR(VLOOKUP(ROW(源数据!A565)-1,源数据!A:AG,9,0),"")</f>
        <v/>
      </c>
      <c r="D580" s="35">
        <f>IFERROR(VLOOKUP(ROW(源数据!A565)-1,源数据!A:AG,8,0),"")</f>
        <v/>
      </c>
      <c r="E580" s="35">
        <f>IFERROR(VLOOKUP(ROW(源数据!A565)-1,源数据!A:AG,10,0),"")</f>
        <v/>
      </c>
      <c r="F580" s="10">
        <f>IFERROR(VLOOKUP(ROW(源数据!A565)-1,源数据!A:AG,11,0),"")</f>
        <v/>
      </c>
      <c r="G580" s="10">
        <f>IFERROR(VLOOKUP(ROW(源数据!A565)-1,源数据!A:AG,12,0),0)</f>
        <v/>
      </c>
      <c r="H580" s="17">
        <f>IFERROR(G580/F580,"")</f>
        <v/>
      </c>
      <c r="I580" s="17">
        <f>IFERROR(VLOOKUP(ROW(源数据!A565)-1,源数据!A:AG,21,0),"")</f>
        <v/>
      </c>
      <c r="J580" s="10">
        <f>IFERROR(VLOOKUP(ROW(源数据!A565)-1,源数据!A:AG,19,0),"")</f>
        <v/>
      </c>
      <c r="K580" s="17">
        <f>IFERROR(VLOOKUP(ROW(源数据!A565)-1,源数据!A:AG,21,0),0)</f>
        <v/>
      </c>
      <c r="L580" s="17">
        <f>IFERROR(VLOOKUP(ROW(源数据!A565)-1,源数据!A:AG,17,0),0)</f>
        <v/>
      </c>
      <c r="M580" s="51">
        <f>IFERROR(VLOOKUP(ROW(源数据!A565)-1,源数据!A:AG,15,0),"")</f>
        <v/>
      </c>
    </row>
    <row r="581">
      <c r="A581" s="10" t="n">
        <v>565</v>
      </c>
      <c r="B581" s="10">
        <f>IFERROR(VLOOKUP(ROW(源数据!A566)-1,源数据!A:AG,33,0),"")</f>
        <v/>
      </c>
      <c r="C581" s="10">
        <f>IFERROR(VLOOKUP(ROW(源数据!A566)-1,源数据!A:AG,9,0),"")</f>
        <v/>
      </c>
      <c r="D581" s="35">
        <f>IFERROR(VLOOKUP(ROW(源数据!A566)-1,源数据!A:AG,8,0),"")</f>
        <v/>
      </c>
      <c r="E581" s="35">
        <f>IFERROR(VLOOKUP(ROW(源数据!A566)-1,源数据!A:AG,10,0),"")</f>
        <v/>
      </c>
      <c r="F581" s="10">
        <f>IFERROR(VLOOKUP(ROW(源数据!A566)-1,源数据!A:AG,11,0),"")</f>
        <v/>
      </c>
      <c r="G581" s="10">
        <f>IFERROR(VLOOKUP(ROW(源数据!A566)-1,源数据!A:AG,12,0),0)</f>
        <v/>
      </c>
      <c r="H581" s="17">
        <f>IFERROR(G581/F581,"")</f>
        <v/>
      </c>
      <c r="I581" s="17">
        <f>IFERROR(VLOOKUP(ROW(源数据!A566)-1,源数据!A:AG,21,0),"")</f>
        <v/>
      </c>
      <c r="J581" s="10">
        <f>IFERROR(VLOOKUP(ROW(源数据!A566)-1,源数据!A:AG,19,0),"")</f>
        <v/>
      </c>
      <c r="K581" s="17">
        <f>IFERROR(VLOOKUP(ROW(源数据!A566)-1,源数据!A:AG,21,0),0)</f>
        <v/>
      </c>
      <c r="L581" s="17">
        <f>IFERROR(VLOOKUP(ROW(源数据!A566)-1,源数据!A:AG,17,0),0)</f>
        <v/>
      </c>
      <c r="M581" s="51">
        <f>IFERROR(VLOOKUP(ROW(源数据!A566)-1,源数据!A:AG,15,0),"")</f>
        <v/>
      </c>
    </row>
    <row r="582">
      <c r="A582" s="10" t="n">
        <v>566</v>
      </c>
      <c r="B582" s="10">
        <f>IFERROR(VLOOKUP(ROW(源数据!A567)-1,源数据!A:AG,33,0),"")</f>
        <v/>
      </c>
      <c r="C582" s="10">
        <f>IFERROR(VLOOKUP(ROW(源数据!A567)-1,源数据!A:AG,9,0),"")</f>
        <v/>
      </c>
      <c r="D582" s="35">
        <f>IFERROR(VLOOKUP(ROW(源数据!A567)-1,源数据!A:AG,8,0),"")</f>
        <v/>
      </c>
      <c r="E582" s="35">
        <f>IFERROR(VLOOKUP(ROW(源数据!A567)-1,源数据!A:AG,10,0),"")</f>
        <v/>
      </c>
      <c r="F582" s="10">
        <f>IFERROR(VLOOKUP(ROW(源数据!A567)-1,源数据!A:AG,11,0),"")</f>
        <v/>
      </c>
      <c r="G582" s="10">
        <f>IFERROR(VLOOKUP(ROW(源数据!A567)-1,源数据!A:AG,12,0),0)</f>
        <v/>
      </c>
      <c r="H582" s="17">
        <f>IFERROR(G582/F582,"")</f>
        <v/>
      </c>
      <c r="I582" s="17">
        <f>IFERROR(VLOOKUP(ROW(源数据!A567)-1,源数据!A:AG,21,0),"")</f>
        <v/>
      </c>
      <c r="J582" s="10">
        <f>IFERROR(VLOOKUP(ROW(源数据!A567)-1,源数据!A:AG,19,0),"")</f>
        <v/>
      </c>
      <c r="K582" s="17">
        <f>IFERROR(VLOOKUP(ROW(源数据!A567)-1,源数据!A:AG,21,0),0)</f>
        <v/>
      </c>
      <c r="L582" s="17">
        <f>IFERROR(VLOOKUP(ROW(源数据!A567)-1,源数据!A:AG,17,0),0)</f>
        <v/>
      </c>
      <c r="M582" s="51">
        <f>IFERROR(VLOOKUP(ROW(源数据!A567)-1,源数据!A:AG,15,0),"")</f>
        <v/>
      </c>
    </row>
    <row r="583">
      <c r="A583" s="10" t="n">
        <v>567</v>
      </c>
      <c r="B583" s="10">
        <f>IFERROR(VLOOKUP(ROW(源数据!A568)-1,源数据!A:AG,33,0),"")</f>
        <v/>
      </c>
      <c r="C583" s="10">
        <f>IFERROR(VLOOKUP(ROW(源数据!A568)-1,源数据!A:AG,9,0),"")</f>
        <v/>
      </c>
      <c r="D583" s="35">
        <f>IFERROR(VLOOKUP(ROW(源数据!A568)-1,源数据!A:AG,8,0),"")</f>
        <v/>
      </c>
      <c r="E583" s="35">
        <f>IFERROR(VLOOKUP(ROW(源数据!A568)-1,源数据!A:AG,10,0),"")</f>
        <v/>
      </c>
      <c r="F583" s="10">
        <f>IFERROR(VLOOKUP(ROW(源数据!A568)-1,源数据!A:AG,11,0),"")</f>
        <v/>
      </c>
      <c r="G583" s="10">
        <f>IFERROR(VLOOKUP(ROW(源数据!A568)-1,源数据!A:AG,12,0),0)</f>
        <v/>
      </c>
      <c r="H583" s="17">
        <f>IFERROR(G583/F583,"")</f>
        <v/>
      </c>
      <c r="I583" s="17">
        <f>IFERROR(VLOOKUP(ROW(源数据!A568)-1,源数据!A:AG,21,0),"")</f>
        <v/>
      </c>
      <c r="J583" s="10">
        <f>IFERROR(VLOOKUP(ROW(源数据!A568)-1,源数据!A:AG,19,0),"")</f>
        <v/>
      </c>
      <c r="K583" s="17">
        <f>IFERROR(VLOOKUP(ROW(源数据!A568)-1,源数据!A:AG,21,0),0)</f>
        <v/>
      </c>
      <c r="L583" s="17">
        <f>IFERROR(VLOOKUP(ROW(源数据!A568)-1,源数据!A:AG,17,0),0)</f>
        <v/>
      </c>
      <c r="M583" s="51">
        <f>IFERROR(VLOOKUP(ROW(源数据!A568)-1,源数据!A:AG,15,0),"")</f>
        <v/>
      </c>
    </row>
    <row r="584">
      <c r="A584" s="10" t="n">
        <v>568</v>
      </c>
      <c r="B584" s="10">
        <f>IFERROR(VLOOKUP(ROW(源数据!A569)-1,源数据!A:AG,33,0),"")</f>
        <v/>
      </c>
      <c r="C584" s="10">
        <f>IFERROR(VLOOKUP(ROW(源数据!A569)-1,源数据!A:AG,9,0),"")</f>
        <v/>
      </c>
      <c r="D584" s="35">
        <f>IFERROR(VLOOKUP(ROW(源数据!A569)-1,源数据!A:AG,8,0),"")</f>
        <v/>
      </c>
      <c r="E584" s="35">
        <f>IFERROR(VLOOKUP(ROW(源数据!A569)-1,源数据!A:AG,10,0),"")</f>
        <v/>
      </c>
      <c r="F584" s="10">
        <f>IFERROR(VLOOKUP(ROW(源数据!A569)-1,源数据!A:AG,11,0),"")</f>
        <v/>
      </c>
      <c r="G584" s="10">
        <f>IFERROR(VLOOKUP(ROW(源数据!A569)-1,源数据!A:AG,12,0),0)</f>
        <v/>
      </c>
      <c r="H584" s="17">
        <f>IFERROR(G584/F584,"")</f>
        <v/>
      </c>
      <c r="I584" s="17">
        <f>IFERROR(VLOOKUP(ROW(源数据!A569)-1,源数据!A:AG,21,0),"")</f>
        <v/>
      </c>
      <c r="J584" s="10">
        <f>IFERROR(VLOOKUP(ROW(源数据!A569)-1,源数据!A:AG,19,0),"")</f>
        <v/>
      </c>
      <c r="K584" s="17">
        <f>IFERROR(VLOOKUP(ROW(源数据!A569)-1,源数据!A:AG,21,0),0)</f>
        <v/>
      </c>
      <c r="L584" s="17">
        <f>IFERROR(VLOOKUP(ROW(源数据!A569)-1,源数据!A:AG,17,0),0)</f>
        <v/>
      </c>
      <c r="M584" s="51">
        <f>IFERROR(VLOOKUP(ROW(源数据!A569)-1,源数据!A:AG,15,0),"")</f>
        <v/>
      </c>
    </row>
    <row r="585">
      <c r="A585" s="10" t="n">
        <v>569</v>
      </c>
      <c r="B585" s="10">
        <f>IFERROR(VLOOKUP(ROW(源数据!A570)-1,源数据!A:AG,33,0),"")</f>
        <v/>
      </c>
      <c r="C585" s="10">
        <f>IFERROR(VLOOKUP(ROW(源数据!A570)-1,源数据!A:AG,9,0),"")</f>
        <v/>
      </c>
      <c r="D585" s="35">
        <f>IFERROR(VLOOKUP(ROW(源数据!A570)-1,源数据!A:AG,8,0),"")</f>
        <v/>
      </c>
      <c r="E585" s="35">
        <f>IFERROR(VLOOKUP(ROW(源数据!A570)-1,源数据!A:AG,10,0),"")</f>
        <v/>
      </c>
      <c r="F585" s="10">
        <f>IFERROR(VLOOKUP(ROW(源数据!A570)-1,源数据!A:AG,11,0),"")</f>
        <v/>
      </c>
      <c r="G585" s="10">
        <f>IFERROR(VLOOKUP(ROW(源数据!A570)-1,源数据!A:AG,12,0),0)</f>
        <v/>
      </c>
      <c r="H585" s="17">
        <f>IFERROR(G585/F585,"")</f>
        <v/>
      </c>
      <c r="I585" s="17">
        <f>IFERROR(VLOOKUP(ROW(源数据!A570)-1,源数据!A:AG,21,0),"")</f>
        <v/>
      </c>
      <c r="J585" s="10">
        <f>IFERROR(VLOOKUP(ROW(源数据!A570)-1,源数据!A:AG,19,0),"")</f>
        <v/>
      </c>
      <c r="K585" s="17">
        <f>IFERROR(VLOOKUP(ROW(源数据!A570)-1,源数据!A:AG,21,0),0)</f>
        <v/>
      </c>
      <c r="L585" s="17">
        <f>IFERROR(VLOOKUP(ROW(源数据!A570)-1,源数据!A:AG,17,0),0)</f>
        <v/>
      </c>
      <c r="M585" s="51">
        <f>IFERROR(VLOOKUP(ROW(源数据!A570)-1,源数据!A:AG,15,0),"")</f>
        <v/>
      </c>
    </row>
    <row r="586">
      <c r="A586" s="10" t="n">
        <v>570</v>
      </c>
      <c r="B586" s="10">
        <f>IFERROR(VLOOKUP(ROW(源数据!A571)-1,源数据!A:AG,33,0),"")</f>
        <v/>
      </c>
      <c r="C586" s="10">
        <f>IFERROR(VLOOKUP(ROW(源数据!A571)-1,源数据!A:AG,9,0),"")</f>
        <v/>
      </c>
      <c r="D586" s="35">
        <f>IFERROR(VLOOKUP(ROW(源数据!A571)-1,源数据!A:AG,8,0),"")</f>
        <v/>
      </c>
      <c r="E586" s="35">
        <f>IFERROR(VLOOKUP(ROW(源数据!A571)-1,源数据!A:AG,10,0),"")</f>
        <v/>
      </c>
      <c r="F586" s="10">
        <f>IFERROR(VLOOKUP(ROW(源数据!A571)-1,源数据!A:AG,11,0),"")</f>
        <v/>
      </c>
      <c r="G586" s="10">
        <f>IFERROR(VLOOKUP(ROW(源数据!A571)-1,源数据!A:AG,12,0),0)</f>
        <v/>
      </c>
      <c r="H586" s="17">
        <f>IFERROR(G586/F586,"")</f>
        <v/>
      </c>
      <c r="I586" s="17">
        <f>IFERROR(VLOOKUP(ROW(源数据!A571)-1,源数据!A:AG,21,0),"")</f>
        <v/>
      </c>
      <c r="J586" s="10">
        <f>IFERROR(VLOOKUP(ROW(源数据!A571)-1,源数据!A:AG,19,0),"")</f>
        <v/>
      </c>
      <c r="K586" s="17">
        <f>IFERROR(VLOOKUP(ROW(源数据!A571)-1,源数据!A:AG,21,0),0)</f>
        <v/>
      </c>
      <c r="L586" s="17">
        <f>IFERROR(VLOOKUP(ROW(源数据!A571)-1,源数据!A:AG,17,0),0)</f>
        <v/>
      </c>
      <c r="M586" s="51">
        <f>IFERROR(VLOOKUP(ROW(源数据!A571)-1,源数据!A:AG,15,0),"")</f>
        <v/>
      </c>
    </row>
    <row r="587">
      <c r="A587" s="10" t="n">
        <v>571</v>
      </c>
      <c r="B587" s="10">
        <f>IFERROR(VLOOKUP(ROW(源数据!A572)-1,源数据!A:AG,33,0),"")</f>
        <v/>
      </c>
      <c r="C587" s="10">
        <f>IFERROR(VLOOKUP(ROW(源数据!A572)-1,源数据!A:AG,9,0),"")</f>
        <v/>
      </c>
      <c r="D587" s="35">
        <f>IFERROR(VLOOKUP(ROW(源数据!A572)-1,源数据!A:AG,8,0),"")</f>
        <v/>
      </c>
      <c r="E587" s="35">
        <f>IFERROR(VLOOKUP(ROW(源数据!A572)-1,源数据!A:AG,10,0),"")</f>
        <v/>
      </c>
      <c r="F587" s="10">
        <f>IFERROR(VLOOKUP(ROW(源数据!A572)-1,源数据!A:AG,11,0),"")</f>
        <v/>
      </c>
      <c r="G587" s="10">
        <f>IFERROR(VLOOKUP(ROW(源数据!A572)-1,源数据!A:AG,12,0),0)</f>
        <v/>
      </c>
      <c r="H587" s="17">
        <f>IFERROR(G587/F587,"")</f>
        <v/>
      </c>
      <c r="I587" s="17">
        <f>IFERROR(VLOOKUP(ROW(源数据!A572)-1,源数据!A:AG,21,0),"")</f>
        <v/>
      </c>
      <c r="J587" s="10">
        <f>IFERROR(VLOOKUP(ROW(源数据!A572)-1,源数据!A:AG,19,0),"")</f>
        <v/>
      </c>
      <c r="K587" s="17">
        <f>IFERROR(VLOOKUP(ROW(源数据!A572)-1,源数据!A:AG,21,0),0)</f>
        <v/>
      </c>
      <c r="L587" s="17">
        <f>IFERROR(VLOOKUP(ROW(源数据!A572)-1,源数据!A:AG,17,0),0)</f>
        <v/>
      </c>
      <c r="M587" s="51">
        <f>IFERROR(VLOOKUP(ROW(源数据!A572)-1,源数据!A:AG,15,0),"")</f>
        <v/>
      </c>
    </row>
    <row r="588">
      <c r="A588" s="10" t="n">
        <v>572</v>
      </c>
      <c r="B588" s="10">
        <f>IFERROR(VLOOKUP(ROW(源数据!A573)-1,源数据!A:AG,33,0),"")</f>
        <v/>
      </c>
      <c r="C588" s="10">
        <f>IFERROR(VLOOKUP(ROW(源数据!A573)-1,源数据!A:AG,9,0),"")</f>
        <v/>
      </c>
      <c r="D588" s="35">
        <f>IFERROR(VLOOKUP(ROW(源数据!A573)-1,源数据!A:AG,8,0),"")</f>
        <v/>
      </c>
      <c r="E588" s="35">
        <f>IFERROR(VLOOKUP(ROW(源数据!A573)-1,源数据!A:AG,10,0),"")</f>
        <v/>
      </c>
      <c r="F588" s="10">
        <f>IFERROR(VLOOKUP(ROW(源数据!A573)-1,源数据!A:AG,11,0),"")</f>
        <v/>
      </c>
      <c r="G588" s="10">
        <f>IFERROR(VLOOKUP(ROW(源数据!A573)-1,源数据!A:AG,12,0),0)</f>
        <v/>
      </c>
      <c r="H588" s="17">
        <f>IFERROR(G588/F588,"")</f>
        <v/>
      </c>
      <c r="I588" s="17">
        <f>IFERROR(VLOOKUP(ROW(源数据!A573)-1,源数据!A:AG,21,0),"")</f>
        <v/>
      </c>
      <c r="J588" s="10">
        <f>IFERROR(VLOOKUP(ROW(源数据!A573)-1,源数据!A:AG,19,0),"")</f>
        <v/>
      </c>
      <c r="K588" s="17">
        <f>IFERROR(VLOOKUP(ROW(源数据!A573)-1,源数据!A:AG,21,0),0)</f>
        <v/>
      </c>
      <c r="L588" s="17">
        <f>IFERROR(VLOOKUP(ROW(源数据!A573)-1,源数据!A:AG,17,0),0)</f>
        <v/>
      </c>
      <c r="M588" s="51">
        <f>IFERROR(VLOOKUP(ROW(源数据!A573)-1,源数据!A:AG,15,0),"")</f>
        <v/>
      </c>
    </row>
    <row r="589">
      <c r="A589" s="10" t="n">
        <v>573</v>
      </c>
      <c r="B589" s="10">
        <f>IFERROR(VLOOKUP(ROW(源数据!A574)-1,源数据!A:AG,33,0),"")</f>
        <v/>
      </c>
      <c r="C589" s="10">
        <f>IFERROR(VLOOKUP(ROW(源数据!A574)-1,源数据!A:AG,9,0),"")</f>
        <v/>
      </c>
      <c r="D589" s="35">
        <f>IFERROR(VLOOKUP(ROW(源数据!A574)-1,源数据!A:AG,8,0),"")</f>
        <v/>
      </c>
      <c r="E589" s="35">
        <f>IFERROR(VLOOKUP(ROW(源数据!A574)-1,源数据!A:AG,10,0),"")</f>
        <v/>
      </c>
      <c r="F589" s="10">
        <f>IFERROR(VLOOKUP(ROW(源数据!A574)-1,源数据!A:AG,11,0),"")</f>
        <v/>
      </c>
      <c r="G589" s="10">
        <f>IFERROR(VLOOKUP(ROW(源数据!A574)-1,源数据!A:AG,12,0),0)</f>
        <v/>
      </c>
      <c r="H589" s="17">
        <f>IFERROR(G589/F589,"")</f>
        <v/>
      </c>
      <c r="I589" s="17">
        <f>IFERROR(VLOOKUP(ROW(源数据!A574)-1,源数据!A:AG,21,0),"")</f>
        <v/>
      </c>
      <c r="J589" s="10">
        <f>IFERROR(VLOOKUP(ROW(源数据!A574)-1,源数据!A:AG,19,0),"")</f>
        <v/>
      </c>
      <c r="K589" s="17">
        <f>IFERROR(VLOOKUP(ROW(源数据!A574)-1,源数据!A:AG,21,0),0)</f>
        <v/>
      </c>
      <c r="L589" s="17">
        <f>IFERROR(VLOOKUP(ROW(源数据!A574)-1,源数据!A:AG,17,0),0)</f>
        <v/>
      </c>
      <c r="M589" s="51">
        <f>IFERROR(VLOOKUP(ROW(源数据!A574)-1,源数据!A:AG,15,0),"")</f>
        <v/>
      </c>
    </row>
    <row r="590">
      <c r="A590" s="10" t="n">
        <v>574</v>
      </c>
      <c r="B590" s="10">
        <f>IFERROR(VLOOKUP(ROW(源数据!A575)-1,源数据!A:AG,33,0),"")</f>
        <v/>
      </c>
      <c r="C590" s="10">
        <f>IFERROR(VLOOKUP(ROW(源数据!A575)-1,源数据!A:AG,9,0),"")</f>
        <v/>
      </c>
      <c r="D590" s="35">
        <f>IFERROR(VLOOKUP(ROW(源数据!A575)-1,源数据!A:AG,8,0),"")</f>
        <v/>
      </c>
      <c r="E590" s="35">
        <f>IFERROR(VLOOKUP(ROW(源数据!A575)-1,源数据!A:AG,10,0),"")</f>
        <v/>
      </c>
      <c r="F590" s="10">
        <f>IFERROR(VLOOKUP(ROW(源数据!A575)-1,源数据!A:AG,11,0),"")</f>
        <v/>
      </c>
      <c r="G590" s="10">
        <f>IFERROR(VLOOKUP(ROW(源数据!A575)-1,源数据!A:AG,12,0),0)</f>
        <v/>
      </c>
      <c r="H590" s="17">
        <f>IFERROR(G590/F590,"")</f>
        <v/>
      </c>
      <c r="I590" s="17">
        <f>IFERROR(VLOOKUP(ROW(源数据!A575)-1,源数据!A:AG,21,0),"")</f>
        <v/>
      </c>
      <c r="J590" s="10">
        <f>IFERROR(VLOOKUP(ROW(源数据!A575)-1,源数据!A:AG,19,0),"")</f>
        <v/>
      </c>
      <c r="K590" s="17">
        <f>IFERROR(VLOOKUP(ROW(源数据!A575)-1,源数据!A:AG,21,0),0)</f>
        <v/>
      </c>
      <c r="L590" s="17">
        <f>IFERROR(VLOOKUP(ROW(源数据!A575)-1,源数据!A:AG,17,0),0)</f>
        <v/>
      </c>
      <c r="M590" s="51">
        <f>IFERROR(VLOOKUP(ROW(源数据!A575)-1,源数据!A:AG,15,0),"")</f>
        <v/>
      </c>
    </row>
    <row r="591">
      <c r="A591" s="10" t="n">
        <v>575</v>
      </c>
      <c r="B591" s="10">
        <f>IFERROR(VLOOKUP(ROW(源数据!A576)-1,源数据!A:AG,33,0),"")</f>
        <v/>
      </c>
      <c r="C591" s="10">
        <f>IFERROR(VLOOKUP(ROW(源数据!A576)-1,源数据!A:AG,9,0),"")</f>
        <v/>
      </c>
      <c r="D591" s="35">
        <f>IFERROR(VLOOKUP(ROW(源数据!A576)-1,源数据!A:AG,8,0),"")</f>
        <v/>
      </c>
      <c r="E591" s="35">
        <f>IFERROR(VLOOKUP(ROW(源数据!A576)-1,源数据!A:AG,10,0),"")</f>
        <v/>
      </c>
      <c r="F591" s="10">
        <f>IFERROR(VLOOKUP(ROW(源数据!A576)-1,源数据!A:AG,11,0),"")</f>
        <v/>
      </c>
      <c r="G591" s="10">
        <f>IFERROR(VLOOKUP(ROW(源数据!A576)-1,源数据!A:AG,12,0),0)</f>
        <v/>
      </c>
      <c r="H591" s="17">
        <f>IFERROR(G591/F591,"")</f>
        <v/>
      </c>
      <c r="I591" s="17">
        <f>IFERROR(VLOOKUP(ROW(源数据!A576)-1,源数据!A:AG,21,0),"")</f>
        <v/>
      </c>
      <c r="J591" s="10">
        <f>IFERROR(VLOOKUP(ROW(源数据!A576)-1,源数据!A:AG,19,0),"")</f>
        <v/>
      </c>
      <c r="K591" s="17">
        <f>IFERROR(VLOOKUP(ROW(源数据!A576)-1,源数据!A:AG,21,0),0)</f>
        <v/>
      </c>
      <c r="L591" s="17">
        <f>IFERROR(VLOOKUP(ROW(源数据!A576)-1,源数据!A:AG,17,0),0)</f>
        <v/>
      </c>
      <c r="M591" s="51">
        <f>IFERROR(VLOOKUP(ROW(源数据!A576)-1,源数据!A:AG,15,0),"")</f>
        <v/>
      </c>
    </row>
    <row r="592">
      <c r="A592" s="10" t="n">
        <v>576</v>
      </c>
      <c r="B592" s="10">
        <f>IFERROR(VLOOKUP(ROW(源数据!A577)-1,源数据!A:AG,33,0),"")</f>
        <v/>
      </c>
      <c r="C592" s="10">
        <f>IFERROR(VLOOKUP(ROW(源数据!A577)-1,源数据!A:AG,9,0),"")</f>
        <v/>
      </c>
      <c r="D592" s="35">
        <f>IFERROR(VLOOKUP(ROW(源数据!A577)-1,源数据!A:AG,8,0),"")</f>
        <v/>
      </c>
      <c r="E592" s="35">
        <f>IFERROR(VLOOKUP(ROW(源数据!A577)-1,源数据!A:AG,10,0),"")</f>
        <v/>
      </c>
      <c r="F592" s="10">
        <f>IFERROR(VLOOKUP(ROW(源数据!A577)-1,源数据!A:AG,11,0),"")</f>
        <v/>
      </c>
      <c r="G592" s="10">
        <f>IFERROR(VLOOKUP(ROW(源数据!A577)-1,源数据!A:AG,12,0),0)</f>
        <v/>
      </c>
      <c r="H592" s="17">
        <f>IFERROR(G592/F592,"")</f>
        <v/>
      </c>
      <c r="I592" s="17">
        <f>IFERROR(VLOOKUP(ROW(源数据!A577)-1,源数据!A:AG,21,0),"")</f>
        <v/>
      </c>
      <c r="J592" s="10">
        <f>IFERROR(VLOOKUP(ROW(源数据!A577)-1,源数据!A:AG,19,0),"")</f>
        <v/>
      </c>
      <c r="K592" s="17">
        <f>IFERROR(VLOOKUP(ROW(源数据!A577)-1,源数据!A:AG,21,0),0)</f>
        <v/>
      </c>
      <c r="L592" s="17">
        <f>IFERROR(VLOOKUP(ROW(源数据!A577)-1,源数据!A:AG,17,0),0)</f>
        <v/>
      </c>
      <c r="M592" s="51">
        <f>IFERROR(VLOOKUP(ROW(源数据!A577)-1,源数据!A:AG,15,0),"")</f>
        <v/>
      </c>
    </row>
    <row r="593">
      <c r="A593" s="10" t="n">
        <v>577</v>
      </c>
      <c r="B593" s="10">
        <f>IFERROR(VLOOKUP(ROW(源数据!A578)-1,源数据!A:AG,33,0),"")</f>
        <v/>
      </c>
      <c r="C593" s="10">
        <f>IFERROR(VLOOKUP(ROW(源数据!A578)-1,源数据!A:AG,9,0),"")</f>
        <v/>
      </c>
      <c r="D593" s="35">
        <f>IFERROR(VLOOKUP(ROW(源数据!A578)-1,源数据!A:AG,8,0),"")</f>
        <v/>
      </c>
      <c r="E593" s="35">
        <f>IFERROR(VLOOKUP(ROW(源数据!A578)-1,源数据!A:AG,10,0),"")</f>
        <v/>
      </c>
      <c r="F593" s="10">
        <f>IFERROR(VLOOKUP(ROW(源数据!A578)-1,源数据!A:AG,11,0),"")</f>
        <v/>
      </c>
      <c r="G593" s="10">
        <f>IFERROR(VLOOKUP(ROW(源数据!A578)-1,源数据!A:AG,12,0),0)</f>
        <v/>
      </c>
      <c r="H593" s="17">
        <f>IFERROR(G593/F593,"")</f>
        <v/>
      </c>
      <c r="I593" s="17">
        <f>IFERROR(VLOOKUP(ROW(源数据!A578)-1,源数据!A:AG,21,0),"")</f>
        <v/>
      </c>
      <c r="J593" s="10">
        <f>IFERROR(VLOOKUP(ROW(源数据!A578)-1,源数据!A:AG,19,0),"")</f>
        <v/>
      </c>
      <c r="K593" s="17">
        <f>IFERROR(VLOOKUP(ROW(源数据!A578)-1,源数据!A:AG,21,0),0)</f>
        <v/>
      </c>
      <c r="L593" s="17">
        <f>IFERROR(VLOOKUP(ROW(源数据!A578)-1,源数据!A:AG,17,0),0)</f>
        <v/>
      </c>
      <c r="M593" s="51">
        <f>IFERROR(VLOOKUP(ROW(源数据!A578)-1,源数据!A:AG,15,0),"")</f>
        <v/>
      </c>
    </row>
    <row r="594">
      <c r="A594" s="10" t="n">
        <v>578</v>
      </c>
      <c r="B594" s="10">
        <f>IFERROR(VLOOKUP(ROW(源数据!A579)-1,源数据!A:AG,33,0),"")</f>
        <v/>
      </c>
      <c r="C594" s="10">
        <f>IFERROR(VLOOKUP(ROW(源数据!A579)-1,源数据!A:AG,9,0),"")</f>
        <v/>
      </c>
      <c r="D594" s="35">
        <f>IFERROR(VLOOKUP(ROW(源数据!A579)-1,源数据!A:AG,8,0),"")</f>
        <v/>
      </c>
      <c r="E594" s="35">
        <f>IFERROR(VLOOKUP(ROW(源数据!A579)-1,源数据!A:AG,10,0),"")</f>
        <v/>
      </c>
      <c r="F594" s="10">
        <f>IFERROR(VLOOKUP(ROW(源数据!A579)-1,源数据!A:AG,11,0),"")</f>
        <v/>
      </c>
      <c r="G594" s="10">
        <f>IFERROR(VLOOKUP(ROW(源数据!A579)-1,源数据!A:AG,12,0),0)</f>
        <v/>
      </c>
      <c r="H594" s="17">
        <f>IFERROR(G594/F594,"")</f>
        <v/>
      </c>
      <c r="I594" s="17">
        <f>IFERROR(VLOOKUP(ROW(源数据!A579)-1,源数据!A:AG,21,0),"")</f>
        <v/>
      </c>
      <c r="J594" s="10">
        <f>IFERROR(VLOOKUP(ROW(源数据!A579)-1,源数据!A:AG,19,0),"")</f>
        <v/>
      </c>
      <c r="K594" s="17">
        <f>IFERROR(VLOOKUP(ROW(源数据!A579)-1,源数据!A:AG,21,0),0)</f>
        <v/>
      </c>
      <c r="L594" s="17">
        <f>IFERROR(VLOOKUP(ROW(源数据!A579)-1,源数据!A:AG,17,0),0)</f>
        <v/>
      </c>
      <c r="M594" s="51">
        <f>IFERROR(VLOOKUP(ROW(源数据!A579)-1,源数据!A:AG,15,0),"")</f>
        <v/>
      </c>
    </row>
    <row r="595">
      <c r="A595" s="10" t="n">
        <v>579</v>
      </c>
      <c r="B595" s="10">
        <f>IFERROR(VLOOKUP(ROW(源数据!A580)-1,源数据!A:AG,33,0),"")</f>
        <v/>
      </c>
      <c r="C595" s="10">
        <f>IFERROR(VLOOKUP(ROW(源数据!A580)-1,源数据!A:AG,9,0),"")</f>
        <v/>
      </c>
      <c r="D595" s="35">
        <f>IFERROR(VLOOKUP(ROW(源数据!A580)-1,源数据!A:AG,8,0),"")</f>
        <v/>
      </c>
      <c r="E595" s="35">
        <f>IFERROR(VLOOKUP(ROW(源数据!A580)-1,源数据!A:AG,10,0),"")</f>
        <v/>
      </c>
      <c r="F595" s="10">
        <f>IFERROR(VLOOKUP(ROW(源数据!A580)-1,源数据!A:AG,11,0),"")</f>
        <v/>
      </c>
      <c r="G595" s="10">
        <f>IFERROR(VLOOKUP(ROW(源数据!A580)-1,源数据!A:AG,12,0),0)</f>
        <v/>
      </c>
      <c r="H595" s="17">
        <f>IFERROR(G595/F595,"")</f>
        <v/>
      </c>
      <c r="I595" s="17">
        <f>IFERROR(VLOOKUP(ROW(源数据!A580)-1,源数据!A:AG,21,0),"")</f>
        <v/>
      </c>
      <c r="J595" s="10">
        <f>IFERROR(VLOOKUP(ROW(源数据!A580)-1,源数据!A:AG,19,0),"")</f>
        <v/>
      </c>
      <c r="K595" s="17">
        <f>IFERROR(VLOOKUP(ROW(源数据!A580)-1,源数据!A:AG,21,0),0)</f>
        <v/>
      </c>
      <c r="L595" s="17">
        <f>IFERROR(VLOOKUP(ROW(源数据!A580)-1,源数据!A:AG,17,0),0)</f>
        <v/>
      </c>
      <c r="M595" s="51">
        <f>IFERROR(VLOOKUP(ROW(源数据!A580)-1,源数据!A:AG,15,0),"")</f>
        <v/>
      </c>
    </row>
    <row r="596">
      <c r="A596" s="10" t="n">
        <v>580</v>
      </c>
      <c r="B596" s="10">
        <f>IFERROR(VLOOKUP(ROW(源数据!A581)-1,源数据!A:AG,33,0),"")</f>
        <v/>
      </c>
      <c r="C596" s="10">
        <f>IFERROR(VLOOKUP(ROW(源数据!A581)-1,源数据!A:AG,9,0),"")</f>
        <v/>
      </c>
      <c r="D596" s="35">
        <f>IFERROR(VLOOKUP(ROW(源数据!A581)-1,源数据!A:AG,8,0),"")</f>
        <v/>
      </c>
      <c r="E596" s="35">
        <f>IFERROR(VLOOKUP(ROW(源数据!A581)-1,源数据!A:AG,10,0),"")</f>
        <v/>
      </c>
      <c r="F596" s="10">
        <f>IFERROR(VLOOKUP(ROW(源数据!A581)-1,源数据!A:AG,11,0),"")</f>
        <v/>
      </c>
      <c r="G596" s="10">
        <f>IFERROR(VLOOKUP(ROW(源数据!A581)-1,源数据!A:AG,12,0),0)</f>
        <v/>
      </c>
      <c r="H596" s="17">
        <f>IFERROR(G596/F596,"")</f>
        <v/>
      </c>
      <c r="I596" s="17">
        <f>IFERROR(VLOOKUP(ROW(源数据!A581)-1,源数据!A:AG,21,0),"")</f>
        <v/>
      </c>
      <c r="J596" s="10">
        <f>IFERROR(VLOOKUP(ROW(源数据!A581)-1,源数据!A:AG,19,0),"")</f>
        <v/>
      </c>
      <c r="K596" s="17">
        <f>IFERROR(VLOOKUP(ROW(源数据!A581)-1,源数据!A:AG,21,0),0)</f>
        <v/>
      </c>
      <c r="L596" s="17">
        <f>IFERROR(VLOOKUP(ROW(源数据!A581)-1,源数据!A:AG,17,0),0)</f>
        <v/>
      </c>
      <c r="M596" s="51">
        <f>IFERROR(VLOOKUP(ROW(源数据!A581)-1,源数据!A:AG,15,0),"")</f>
        <v/>
      </c>
    </row>
    <row r="597">
      <c r="A597" s="10" t="n">
        <v>581</v>
      </c>
      <c r="B597" s="10">
        <f>IFERROR(VLOOKUP(ROW(源数据!A582)-1,源数据!A:AG,33,0),"")</f>
        <v/>
      </c>
      <c r="C597" s="10">
        <f>IFERROR(VLOOKUP(ROW(源数据!A582)-1,源数据!A:AG,9,0),"")</f>
        <v/>
      </c>
      <c r="D597" s="35">
        <f>IFERROR(VLOOKUP(ROW(源数据!A582)-1,源数据!A:AG,8,0),"")</f>
        <v/>
      </c>
      <c r="E597" s="35">
        <f>IFERROR(VLOOKUP(ROW(源数据!A582)-1,源数据!A:AG,10,0),"")</f>
        <v/>
      </c>
      <c r="F597" s="10">
        <f>IFERROR(VLOOKUP(ROW(源数据!A582)-1,源数据!A:AG,11,0),"")</f>
        <v/>
      </c>
      <c r="G597" s="10">
        <f>IFERROR(VLOOKUP(ROW(源数据!A582)-1,源数据!A:AG,12,0),0)</f>
        <v/>
      </c>
      <c r="H597" s="17">
        <f>IFERROR(G597/F597,"")</f>
        <v/>
      </c>
      <c r="I597" s="17">
        <f>IFERROR(VLOOKUP(ROW(源数据!A582)-1,源数据!A:AG,21,0),"")</f>
        <v/>
      </c>
      <c r="J597" s="10">
        <f>IFERROR(VLOOKUP(ROW(源数据!A582)-1,源数据!A:AG,19,0),"")</f>
        <v/>
      </c>
      <c r="K597" s="17">
        <f>IFERROR(VLOOKUP(ROW(源数据!A582)-1,源数据!A:AG,21,0),0)</f>
        <v/>
      </c>
      <c r="L597" s="17">
        <f>IFERROR(VLOOKUP(ROW(源数据!A582)-1,源数据!A:AG,17,0),0)</f>
        <v/>
      </c>
      <c r="M597" s="51">
        <f>IFERROR(VLOOKUP(ROW(源数据!A582)-1,源数据!A:AG,15,0),"")</f>
        <v/>
      </c>
    </row>
    <row r="598">
      <c r="A598" s="10" t="n">
        <v>582</v>
      </c>
      <c r="B598" s="10">
        <f>IFERROR(VLOOKUP(ROW(源数据!A583)-1,源数据!A:AG,33,0),"")</f>
        <v/>
      </c>
      <c r="C598" s="10">
        <f>IFERROR(VLOOKUP(ROW(源数据!A583)-1,源数据!A:AG,9,0),"")</f>
        <v/>
      </c>
      <c r="D598" s="35">
        <f>IFERROR(VLOOKUP(ROW(源数据!A583)-1,源数据!A:AG,8,0),"")</f>
        <v/>
      </c>
      <c r="E598" s="35">
        <f>IFERROR(VLOOKUP(ROW(源数据!A583)-1,源数据!A:AG,10,0),"")</f>
        <v/>
      </c>
      <c r="F598" s="10">
        <f>IFERROR(VLOOKUP(ROW(源数据!A583)-1,源数据!A:AG,11,0),"")</f>
        <v/>
      </c>
      <c r="G598" s="10">
        <f>IFERROR(VLOOKUP(ROW(源数据!A583)-1,源数据!A:AG,12,0),0)</f>
        <v/>
      </c>
      <c r="H598" s="17">
        <f>IFERROR(G598/F598,"")</f>
        <v/>
      </c>
      <c r="I598" s="17">
        <f>IFERROR(VLOOKUP(ROW(源数据!A583)-1,源数据!A:AG,21,0),"")</f>
        <v/>
      </c>
      <c r="J598" s="10">
        <f>IFERROR(VLOOKUP(ROW(源数据!A583)-1,源数据!A:AG,19,0),"")</f>
        <v/>
      </c>
      <c r="K598" s="17">
        <f>IFERROR(VLOOKUP(ROW(源数据!A583)-1,源数据!A:AG,21,0),0)</f>
        <v/>
      </c>
      <c r="L598" s="17">
        <f>IFERROR(VLOOKUP(ROW(源数据!A583)-1,源数据!A:AG,17,0),0)</f>
        <v/>
      </c>
      <c r="M598" s="51">
        <f>IFERROR(VLOOKUP(ROW(源数据!A583)-1,源数据!A:AG,15,0),"")</f>
        <v/>
      </c>
    </row>
    <row r="599">
      <c r="A599" s="10" t="n">
        <v>583</v>
      </c>
      <c r="B599" s="10">
        <f>IFERROR(VLOOKUP(ROW(源数据!A584)-1,源数据!A:AG,33,0),"")</f>
        <v/>
      </c>
      <c r="C599" s="10">
        <f>IFERROR(VLOOKUP(ROW(源数据!A584)-1,源数据!A:AG,9,0),"")</f>
        <v/>
      </c>
      <c r="D599" s="35">
        <f>IFERROR(VLOOKUP(ROW(源数据!A584)-1,源数据!A:AG,8,0),"")</f>
        <v/>
      </c>
      <c r="E599" s="35">
        <f>IFERROR(VLOOKUP(ROW(源数据!A584)-1,源数据!A:AG,10,0),"")</f>
        <v/>
      </c>
      <c r="F599" s="10">
        <f>IFERROR(VLOOKUP(ROW(源数据!A584)-1,源数据!A:AG,11,0),"")</f>
        <v/>
      </c>
      <c r="G599" s="10">
        <f>IFERROR(VLOOKUP(ROW(源数据!A584)-1,源数据!A:AG,12,0),0)</f>
        <v/>
      </c>
      <c r="H599" s="17">
        <f>IFERROR(G599/F599,"")</f>
        <v/>
      </c>
      <c r="I599" s="17">
        <f>IFERROR(VLOOKUP(ROW(源数据!A584)-1,源数据!A:AG,21,0),"")</f>
        <v/>
      </c>
      <c r="J599" s="10">
        <f>IFERROR(VLOOKUP(ROW(源数据!A584)-1,源数据!A:AG,19,0),"")</f>
        <v/>
      </c>
      <c r="K599" s="17">
        <f>IFERROR(VLOOKUP(ROW(源数据!A584)-1,源数据!A:AG,21,0),0)</f>
        <v/>
      </c>
      <c r="L599" s="17">
        <f>IFERROR(VLOOKUP(ROW(源数据!A584)-1,源数据!A:AG,17,0),0)</f>
        <v/>
      </c>
      <c r="M599" s="51">
        <f>IFERROR(VLOOKUP(ROW(源数据!A584)-1,源数据!A:AG,15,0),"")</f>
        <v/>
      </c>
    </row>
    <row r="600">
      <c r="A600" s="10" t="n">
        <v>584</v>
      </c>
      <c r="B600" s="10">
        <f>IFERROR(VLOOKUP(ROW(源数据!A585)-1,源数据!A:AG,33,0),"")</f>
        <v/>
      </c>
      <c r="C600" s="10">
        <f>IFERROR(VLOOKUP(ROW(源数据!A585)-1,源数据!A:AG,9,0),"")</f>
        <v/>
      </c>
      <c r="D600" s="35">
        <f>IFERROR(VLOOKUP(ROW(源数据!A585)-1,源数据!A:AG,8,0),"")</f>
        <v/>
      </c>
      <c r="E600" s="35">
        <f>IFERROR(VLOOKUP(ROW(源数据!A585)-1,源数据!A:AG,10,0),"")</f>
        <v/>
      </c>
      <c r="F600" s="10">
        <f>IFERROR(VLOOKUP(ROW(源数据!A585)-1,源数据!A:AG,11,0),"")</f>
        <v/>
      </c>
      <c r="G600" s="10">
        <f>IFERROR(VLOOKUP(ROW(源数据!A585)-1,源数据!A:AG,12,0),0)</f>
        <v/>
      </c>
      <c r="H600" s="17">
        <f>IFERROR(G600/F600,"")</f>
        <v/>
      </c>
      <c r="I600" s="17">
        <f>IFERROR(VLOOKUP(ROW(源数据!A585)-1,源数据!A:AG,21,0),"")</f>
        <v/>
      </c>
      <c r="J600" s="10">
        <f>IFERROR(VLOOKUP(ROW(源数据!A585)-1,源数据!A:AG,19,0),"")</f>
        <v/>
      </c>
      <c r="K600" s="17">
        <f>IFERROR(VLOOKUP(ROW(源数据!A585)-1,源数据!A:AG,21,0),0)</f>
        <v/>
      </c>
      <c r="L600" s="17">
        <f>IFERROR(VLOOKUP(ROW(源数据!A585)-1,源数据!A:AG,17,0),0)</f>
        <v/>
      </c>
      <c r="M600" s="51">
        <f>IFERROR(VLOOKUP(ROW(源数据!A585)-1,源数据!A:AG,15,0),"")</f>
        <v/>
      </c>
    </row>
    <row r="601">
      <c r="A601" s="10" t="n">
        <v>585</v>
      </c>
      <c r="B601" s="10">
        <f>IFERROR(VLOOKUP(ROW(源数据!A586)-1,源数据!A:AG,33,0),"")</f>
        <v/>
      </c>
      <c r="C601" s="10">
        <f>IFERROR(VLOOKUP(ROW(源数据!A586)-1,源数据!A:AG,9,0),"")</f>
        <v/>
      </c>
      <c r="D601" s="35">
        <f>IFERROR(VLOOKUP(ROW(源数据!A586)-1,源数据!A:AG,8,0),"")</f>
        <v/>
      </c>
      <c r="E601" s="35">
        <f>IFERROR(VLOOKUP(ROW(源数据!A586)-1,源数据!A:AG,10,0),"")</f>
        <v/>
      </c>
      <c r="F601" s="10">
        <f>IFERROR(VLOOKUP(ROW(源数据!A586)-1,源数据!A:AG,11,0),"")</f>
        <v/>
      </c>
      <c r="G601" s="10">
        <f>IFERROR(VLOOKUP(ROW(源数据!A586)-1,源数据!A:AG,12,0),0)</f>
        <v/>
      </c>
      <c r="H601" s="17">
        <f>IFERROR(G601/F601,"")</f>
        <v/>
      </c>
      <c r="I601" s="17">
        <f>IFERROR(VLOOKUP(ROW(源数据!A586)-1,源数据!A:AG,21,0),"")</f>
        <v/>
      </c>
      <c r="J601" s="10">
        <f>IFERROR(VLOOKUP(ROW(源数据!A586)-1,源数据!A:AG,19,0),"")</f>
        <v/>
      </c>
      <c r="K601" s="17">
        <f>IFERROR(VLOOKUP(ROW(源数据!A586)-1,源数据!A:AG,21,0),0)</f>
        <v/>
      </c>
      <c r="L601" s="17">
        <f>IFERROR(VLOOKUP(ROW(源数据!A586)-1,源数据!A:AG,17,0),0)</f>
        <v/>
      </c>
      <c r="M601" s="51">
        <f>IFERROR(VLOOKUP(ROW(源数据!A586)-1,源数据!A:AG,15,0),"")</f>
        <v/>
      </c>
    </row>
    <row r="602">
      <c r="A602" s="10" t="n">
        <v>586</v>
      </c>
      <c r="B602" s="10">
        <f>IFERROR(VLOOKUP(ROW(源数据!A587)-1,源数据!A:AG,33,0),"")</f>
        <v/>
      </c>
      <c r="C602" s="10">
        <f>IFERROR(VLOOKUP(ROW(源数据!A587)-1,源数据!A:AG,9,0),"")</f>
        <v/>
      </c>
      <c r="D602" s="35">
        <f>IFERROR(VLOOKUP(ROW(源数据!A587)-1,源数据!A:AG,8,0),"")</f>
        <v/>
      </c>
      <c r="E602" s="35">
        <f>IFERROR(VLOOKUP(ROW(源数据!A587)-1,源数据!A:AG,10,0),"")</f>
        <v/>
      </c>
      <c r="F602" s="10">
        <f>IFERROR(VLOOKUP(ROW(源数据!A587)-1,源数据!A:AG,11,0),"")</f>
        <v/>
      </c>
      <c r="G602" s="10">
        <f>IFERROR(VLOOKUP(ROW(源数据!A587)-1,源数据!A:AG,12,0),0)</f>
        <v/>
      </c>
      <c r="H602" s="17">
        <f>IFERROR(G602/F602,"")</f>
        <v/>
      </c>
      <c r="I602" s="17">
        <f>IFERROR(VLOOKUP(ROW(源数据!A587)-1,源数据!A:AG,21,0),"")</f>
        <v/>
      </c>
      <c r="J602" s="10">
        <f>IFERROR(VLOOKUP(ROW(源数据!A587)-1,源数据!A:AG,19,0),"")</f>
        <v/>
      </c>
      <c r="K602" s="17">
        <f>IFERROR(VLOOKUP(ROW(源数据!A587)-1,源数据!A:AG,21,0),0)</f>
        <v/>
      </c>
      <c r="L602" s="17">
        <f>IFERROR(VLOOKUP(ROW(源数据!A587)-1,源数据!A:AG,17,0),0)</f>
        <v/>
      </c>
      <c r="M602" s="51">
        <f>IFERROR(VLOOKUP(ROW(源数据!A587)-1,源数据!A:AG,15,0),"")</f>
        <v/>
      </c>
    </row>
    <row r="603">
      <c r="A603" s="10" t="n">
        <v>587</v>
      </c>
      <c r="B603" s="10">
        <f>IFERROR(VLOOKUP(ROW(源数据!A588)-1,源数据!A:AG,33,0),"")</f>
        <v/>
      </c>
      <c r="C603" s="10">
        <f>IFERROR(VLOOKUP(ROW(源数据!A588)-1,源数据!A:AG,9,0),"")</f>
        <v/>
      </c>
      <c r="D603" s="35">
        <f>IFERROR(VLOOKUP(ROW(源数据!A588)-1,源数据!A:AG,8,0),"")</f>
        <v/>
      </c>
      <c r="E603" s="35">
        <f>IFERROR(VLOOKUP(ROW(源数据!A588)-1,源数据!A:AG,10,0),"")</f>
        <v/>
      </c>
      <c r="F603" s="10">
        <f>IFERROR(VLOOKUP(ROW(源数据!A588)-1,源数据!A:AG,11,0),"")</f>
        <v/>
      </c>
      <c r="G603" s="10">
        <f>IFERROR(VLOOKUP(ROW(源数据!A588)-1,源数据!A:AG,12,0),0)</f>
        <v/>
      </c>
      <c r="H603" s="17">
        <f>IFERROR(G603/F603,"")</f>
        <v/>
      </c>
      <c r="I603" s="17">
        <f>IFERROR(VLOOKUP(ROW(源数据!A588)-1,源数据!A:AG,21,0),"")</f>
        <v/>
      </c>
      <c r="J603" s="10">
        <f>IFERROR(VLOOKUP(ROW(源数据!A588)-1,源数据!A:AG,19,0),"")</f>
        <v/>
      </c>
      <c r="K603" s="17">
        <f>IFERROR(VLOOKUP(ROW(源数据!A588)-1,源数据!A:AG,21,0),0)</f>
        <v/>
      </c>
      <c r="L603" s="17">
        <f>IFERROR(VLOOKUP(ROW(源数据!A588)-1,源数据!A:AG,17,0),0)</f>
        <v/>
      </c>
      <c r="M603" s="51">
        <f>IFERROR(VLOOKUP(ROW(源数据!A588)-1,源数据!A:AG,15,0),"")</f>
        <v/>
      </c>
    </row>
    <row r="604">
      <c r="A604" s="10" t="n">
        <v>588</v>
      </c>
      <c r="B604" s="10">
        <f>IFERROR(VLOOKUP(ROW(源数据!A589)-1,源数据!A:AG,33,0),"")</f>
        <v/>
      </c>
      <c r="C604" s="10">
        <f>IFERROR(VLOOKUP(ROW(源数据!A589)-1,源数据!A:AG,9,0),"")</f>
        <v/>
      </c>
      <c r="D604" s="35">
        <f>IFERROR(VLOOKUP(ROW(源数据!A589)-1,源数据!A:AG,8,0),"")</f>
        <v/>
      </c>
      <c r="E604" s="35">
        <f>IFERROR(VLOOKUP(ROW(源数据!A589)-1,源数据!A:AG,10,0),"")</f>
        <v/>
      </c>
      <c r="F604" s="10">
        <f>IFERROR(VLOOKUP(ROW(源数据!A589)-1,源数据!A:AG,11,0),"")</f>
        <v/>
      </c>
      <c r="G604" s="10">
        <f>IFERROR(VLOOKUP(ROW(源数据!A589)-1,源数据!A:AG,12,0),0)</f>
        <v/>
      </c>
      <c r="H604" s="17">
        <f>IFERROR(G604/F604,"")</f>
        <v/>
      </c>
      <c r="I604" s="17">
        <f>IFERROR(VLOOKUP(ROW(源数据!A589)-1,源数据!A:AG,21,0),"")</f>
        <v/>
      </c>
      <c r="J604" s="10">
        <f>IFERROR(VLOOKUP(ROW(源数据!A589)-1,源数据!A:AG,19,0),"")</f>
        <v/>
      </c>
      <c r="K604" s="17">
        <f>IFERROR(VLOOKUP(ROW(源数据!A589)-1,源数据!A:AG,21,0),0)</f>
        <v/>
      </c>
      <c r="L604" s="17">
        <f>IFERROR(VLOOKUP(ROW(源数据!A589)-1,源数据!A:AG,17,0),0)</f>
        <v/>
      </c>
      <c r="M604" s="51">
        <f>IFERROR(VLOOKUP(ROW(源数据!A589)-1,源数据!A:AG,15,0),"")</f>
        <v/>
      </c>
    </row>
    <row r="605">
      <c r="A605" s="10" t="n">
        <v>589</v>
      </c>
      <c r="B605" s="10">
        <f>IFERROR(VLOOKUP(ROW(源数据!A590)-1,源数据!A:AG,33,0),"")</f>
        <v/>
      </c>
      <c r="C605" s="10">
        <f>IFERROR(VLOOKUP(ROW(源数据!A590)-1,源数据!A:AG,9,0),"")</f>
        <v/>
      </c>
      <c r="D605" s="35">
        <f>IFERROR(VLOOKUP(ROW(源数据!A590)-1,源数据!A:AG,8,0),"")</f>
        <v/>
      </c>
      <c r="E605" s="35">
        <f>IFERROR(VLOOKUP(ROW(源数据!A590)-1,源数据!A:AG,10,0),"")</f>
        <v/>
      </c>
      <c r="F605" s="10">
        <f>IFERROR(VLOOKUP(ROW(源数据!A590)-1,源数据!A:AG,11,0),"")</f>
        <v/>
      </c>
      <c r="G605" s="10">
        <f>IFERROR(VLOOKUP(ROW(源数据!A590)-1,源数据!A:AG,12,0),0)</f>
        <v/>
      </c>
      <c r="H605" s="17">
        <f>IFERROR(G605/F605,"")</f>
        <v/>
      </c>
      <c r="I605" s="17">
        <f>IFERROR(VLOOKUP(ROW(源数据!A590)-1,源数据!A:AG,21,0),"")</f>
        <v/>
      </c>
      <c r="J605" s="10">
        <f>IFERROR(VLOOKUP(ROW(源数据!A590)-1,源数据!A:AG,19,0),"")</f>
        <v/>
      </c>
      <c r="K605" s="17">
        <f>IFERROR(VLOOKUP(ROW(源数据!A590)-1,源数据!A:AG,21,0),0)</f>
        <v/>
      </c>
      <c r="L605" s="17">
        <f>IFERROR(VLOOKUP(ROW(源数据!A590)-1,源数据!A:AG,17,0),0)</f>
        <v/>
      </c>
      <c r="M605" s="51">
        <f>IFERROR(VLOOKUP(ROW(源数据!A590)-1,源数据!A:AG,15,0),"")</f>
        <v/>
      </c>
    </row>
    <row r="606">
      <c r="A606" s="10" t="n">
        <v>590</v>
      </c>
      <c r="B606" s="10">
        <f>IFERROR(VLOOKUP(ROW(源数据!A591)-1,源数据!A:AG,33,0),"")</f>
        <v/>
      </c>
      <c r="C606" s="10">
        <f>IFERROR(VLOOKUP(ROW(源数据!A591)-1,源数据!A:AG,9,0),"")</f>
        <v/>
      </c>
      <c r="D606" s="35">
        <f>IFERROR(VLOOKUP(ROW(源数据!A591)-1,源数据!A:AG,8,0),"")</f>
        <v/>
      </c>
      <c r="E606" s="35">
        <f>IFERROR(VLOOKUP(ROW(源数据!A591)-1,源数据!A:AG,10,0),"")</f>
        <v/>
      </c>
      <c r="F606" s="10">
        <f>IFERROR(VLOOKUP(ROW(源数据!A591)-1,源数据!A:AG,11,0),"")</f>
        <v/>
      </c>
      <c r="G606" s="10">
        <f>IFERROR(VLOOKUP(ROW(源数据!A591)-1,源数据!A:AG,12,0),0)</f>
        <v/>
      </c>
      <c r="H606" s="17">
        <f>IFERROR(G606/F606,"")</f>
        <v/>
      </c>
      <c r="I606" s="17">
        <f>IFERROR(VLOOKUP(ROW(源数据!A591)-1,源数据!A:AG,21,0),"")</f>
        <v/>
      </c>
      <c r="J606" s="10">
        <f>IFERROR(VLOOKUP(ROW(源数据!A591)-1,源数据!A:AG,19,0),"")</f>
        <v/>
      </c>
      <c r="K606" s="17">
        <f>IFERROR(VLOOKUP(ROW(源数据!A591)-1,源数据!A:AG,21,0),0)</f>
        <v/>
      </c>
      <c r="L606" s="17">
        <f>IFERROR(VLOOKUP(ROW(源数据!A591)-1,源数据!A:AG,17,0),0)</f>
        <v/>
      </c>
      <c r="M606" s="51">
        <f>IFERROR(VLOOKUP(ROW(源数据!A591)-1,源数据!A:AG,15,0),"")</f>
        <v/>
      </c>
    </row>
    <row r="607">
      <c r="A607" s="10" t="n">
        <v>591</v>
      </c>
      <c r="B607" s="10">
        <f>IFERROR(VLOOKUP(ROW(源数据!A592)-1,源数据!A:AG,33,0),"")</f>
        <v/>
      </c>
      <c r="C607" s="10">
        <f>IFERROR(VLOOKUP(ROW(源数据!A592)-1,源数据!A:AG,9,0),"")</f>
        <v/>
      </c>
      <c r="D607" s="35">
        <f>IFERROR(VLOOKUP(ROW(源数据!A592)-1,源数据!A:AG,8,0),"")</f>
        <v/>
      </c>
      <c r="E607" s="35">
        <f>IFERROR(VLOOKUP(ROW(源数据!A592)-1,源数据!A:AG,10,0),"")</f>
        <v/>
      </c>
      <c r="F607" s="10">
        <f>IFERROR(VLOOKUP(ROW(源数据!A592)-1,源数据!A:AG,11,0),"")</f>
        <v/>
      </c>
      <c r="G607" s="10">
        <f>IFERROR(VLOOKUP(ROW(源数据!A592)-1,源数据!A:AG,12,0),0)</f>
        <v/>
      </c>
      <c r="H607" s="17">
        <f>IFERROR(G607/F607,"")</f>
        <v/>
      </c>
      <c r="I607" s="17">
        <f>IFERROR(VLOOKUP(ROW(源数据!A592)-1,源数据!A:AG,21,0),"")</f>
        <v/>
      </c>
      <c r="J607" s="10">
        <f>IFERROR(VLOOKUP(ROW(源数据!A592)-1,源数据!A:AG,19,0),"")</f>
        <v/>
      </c>
      <c r="K607" s="17">
        <f>IFERROR(VLOOKUP(ROW(源数据!A592)-1,源数据!A:AG,21,0),0)</f>
        <v/>
      </c>
      <c r="L607" s="17">
        <f>IFERROR(VLOOKUP(ROW(源数据!A592)-1,源数据!A:AG,17,0),0)</f>
        <v/>
      </c>
      <c r="M607" s="51">
        <f>IFERROR(VLOOKUP(ROW(源数据!A592)-1,源数据!A:AG,15,0),"")</f>
        <v/>
      </c>
    </row>
    <row r="608">
      <c r="A608" s="10" t="n">
        <v>592</v>
      </c>
      <c r="B608" s="10">
        <f>IFERROR(VLOOKUP(ROW(源数据!A593)-1,源数据!A:AG,33,0),"")</f>
        <v/>
      </c>
      <c r="C608" s="10">
        <f>IFERROR(VLOOKUP(ROW(源数据!A593)-1,源数据!A:AG,9,0),"")</f>
        <v/>
      </c>
      <c r="D608" s="35">
        <f>IFERROR(VLOOKUP(ROW(源数据!A593)-1,源数据!A:AG,8,0),"")</f>
        <v/>
      </c>
      <c r="E608" s="35">
        <f>IFERROR(VLOOKUP(ROW(源数据!A593)-1,源数据!A:AG,10,0),"")</f>
        <v/>
      </c>
      <c r="F608" s="10">
        <f>IFERROR(VLOOKUP(ROW(源数据!A593)-1,源数据!A:AG,11,0),"")</f>
        <v/>
      </c>
      <c r="G608" s="10">
        <f>IFERROR(VLOOKUP(ROW(源数据!A593)-1,源数据!A:AG,12,0),0)</f>
        <v/>
      </c>
      <c r="H608" s="17">
        <f>IFERROR(G608/F608,"")</f>
        <v/>
      </c>
      <c r="I608" s="17">
        <f>IFERROR(VLOOKUP(ROW(源数据!A593)-1,源数据!A:AG,21,0),"")</f>
        <v/>
      </c>
      <c r="J608" s="10">
        <f>IFERROR(VLOOKUP(ROW(源数据!A593)-1,源数据!A:AG,19,0),"")</f>
        <v/>
      </c>
      <c r="K608" s="17">
        <f>IFERROR(VLOOKUP(ROW(源数据!A593)-1,源数据!A:AG,21,0),0)</f>
        <v/>
      </c>
      <c r="L608" s="17">
        <f>IFERROR(VLOOKUP(ROW(源数据!A593)-1,源数据!A:AG,17,0),0)</f>
        <v/>
      </c>
      <c r="M608" s="51">
        <f>IFERROR(VLOOKUP(ROW(源数据!A593)-1,源数据!A:AG,15,0),"")</f>
        <v/>
      </c>
    </row>
    <row r="609">
      <c r="A609" s="10" t="n">
        <v>593</v>
      </c>
      <c r="B609" s="10">
        <f>IFERROR(VLOOKUP(ROW(源数据!A594)-1,源数据!A:AG,33,0),"")</f>
        <v/>
      </c>
      <c r="C609" s="10">
        <f>IFERROR(VLOOKUP(ROW(源数据!A594)-1,源数据!A:AG,9,0),"")</f>
        <v/>
      </c>
      <c r="D609" s="35">
        <f>IFERROR(VLOOKUP(ROW(源数据!A594)-1,源数据!A:AG,8,0),"")</f>
        <v/>
      </c>
      <c r="E609" s="35">
        <f>IFERROR(VLOOKUP(ROW(源数据!A594)-1,源数据!A:AG,10,0),"")</f>
        <v/>
      </c>
      <c r="F609" s="10">
        <f>IFERROR(VLOOKUP(ROW(源数据!A594)-1,源数据!A:AG,11,0),"")</f>
        <v/>
      </c>
      <c r="G609" s="10">
        <f>IFERROR(VLOOKUP(ROW(源数据!A594)-1,源数据!A:AG,12,0),0)</f>
        <v/>
      </c>
      <c r="H609" s="17">
        <f>IFERROR(G609/F609,"")</f>
        <v/>
      </c>
      <c r="I609" s="17">
        <f>IFERROR(VLOOKUP(ROW(源数据!A594)-1,源数据!A:AG,21,0),"")</f>
        <v/>
      </c>
      <c r="J609" s="10">
        <f>IFERROR(VLOOKUP(ROW(源数据!A594)-1,源数据!A:AG,19,0),"")</f>
        <v/>
      </c>
      <c r="K609" s="17">
        <f>IFERROR(VLOOKUP(ROW(源数据!A594)-1,源数据!A:AG,21,0),0)</f>
        <v/>
      </c>
      <c r="L609" s="17">
        <f>IFERROR(VLOOKUP(ROW(源数据!A594)-1,源数据!A:AG,17,0),0)</f>
        <v/>
      </c>
      <c r="M609" s="51">
        <f>IFERROR(VLOOKUP(ROW(源数据!A594)-1,源数据!A:AG,15,0),"")</f>
        <v/>
      </c>
    </row>
    <row r="610">
      <c r="A610" s="10" t="n">
        <v>594</v>
      </c>
      <c r="B610" s="10">
        <f>IFERROR(VLOOKUP(ROW(源数据!A595)-1,源数据!A:AG,33,0),"")</f>
        <v/>
      </c>
      <c r="C610" s="10">
        <f>IFERROR(VLOOKUP(ROW(源数据!A595)-1,源数据!A:AG,9,0),"")</f>
        <v/>
      </c>
      <c r="D610" s="35">
        <f>IFERROR(VLOOKUP(ROW(源数据!A595)-1,源数据!A:AG,8,0),"")</f>
        <v/>
      </c>
      <c r="E610" s="35">
        <f>IFERROR(VLOOKUP(ROW(源数据!A595)-1,源数据!A:AG,10,0),"")</f>
        <v/>
      </c>
      <c r="F610" s="10">
        <f>IFERROR(VLOOKUP(ROW(源数据!A595)-1,源数据!A:AG,11,0),"")</f>
        <v/>
      </c>
      <c r="G610" s="10">
        <f>IFERROR(VLOOKUP(ROW(源数据!A595)-1,源数据!A:AG,12,0),0)</f>
        <v/>
      </c>
      <c r="H610" s="17">
        <f>IFERROR(G610/F610,"")</f>
        <v/>
      </c>
      <c r="I610" s="17">
        <f>IFERROR(VLOOKUP(ROW(源数据!A595)-1,源数据!A:AG,21,0),"")</f>
        <v/>
      </c>
      <c r="J610" s="10">
        <f>IFERROR(VLOOKUP(ROW(源数据!A595)-1,源数据!A:AG,19,0),"")</f>
        <v/>
      </c>
      <c r="K610" s="17">
        <f>IFERROR(VLOOKUP(ROW(源数据!A595)-1,源数据!A:AG,21,0),0)</f>
        <v/>
      </c>
      <c r="L610" s="17">
        <f>IFERROR(VLOOKUP(ROW(源数据!A595)-1,源数据!A:AG,17,0),0)</f>
        <v/>
      </c>
      <c r="M610" s="51">
        <f>IFERROR(VLOOKUP(ROW(源数据!A595)-1,源数据!A:AG,15,0),"")</f>
        <v/>
      </c>
    </row>
    <row r="611">
      <c r="A611" s="10" t="n">
        <v>595</v>
      </c>
      <c r="B611" s="10">
        <f>IFERROR(VLOOKUP(ROW(源数据!A596)-1,源数据!A:AG,33,0),"")</f>
        <v/>
      </c>
      <c r="C611" s="10">
        <f>IFERROR(VLOOKUP(ROW(源数据!A596)-1,源数据!A:AG,9,0),"")</f>
        <v/>
      </c>
      <c r="D611" s="35">
        <f>IFERROR(VLOOKUP(ROW(源数据!A596)-1,源数据!A:AG,8,0),"")</f>
        <v/>
      </c>
      <c r="E611" s="35">
        <f>IFERROR(VLOOKUP(ROW(源数据!A596)-1,源数据!A:AG,10,0),"")</f>
        <v/>
      </c>
      <c r="F611" s="10">
        <f>IFERROR(VLOOKUP(ROW(源数据!A596)-1,源数据!A:AG,11,0),"")</f>
        <v/>
      </c>
      <c r="G611" s="10">
        <f>IFERROR(VLOOKUP(ROW(源数据!A596)-1,源数据!A:AG,12,0),0)</f>
        <v/>
      </c>
      <c r="H611" s="17">
        <f>IFERROR(G611/F611,"")</f>
        <v/>
      </c>
      <c r="I611" s="17">
        <f>IFERROR(VLOOKUP(ROW(源数据!A596)-1,源数据!A:AG,21,0),"")</f>
        <v/>
      </c>
      <c r="J611" s="10">
        <f>IFERROR(VLOOKUP(ROW(源数据!A596)-1,源数据!A:AG,19,0),"")</f>
        <v/>
      </c>
      <c r="K611" s="17">
        <f>IFERROR(VLOOKUP(ROW(源数据!A596)-1,源数据!A:AG,21,0),0)</f>
        <v/>
      </c>
      <c r="L611" s="17">
        <f>IFERROR(VLOOKUP(ROW(源数据!A596)-1,源数据!A:AG,17,0),0)</f>
        <v/>
      </c>
      <c r="M611" s="51">
        <f>IFERROR(VLOOKUP(ROW(源数据!A596)-1,源数据!A:AG,15,0),"")</f>
        <v/>
      </c>
    </row>
    <row r="612">
      <c r="A612" s="10" t="n">
        <v>596</v>
      </c>
      <c r="B612" s="10">
        <f>IFERROR(VLOOKUP(ROW(源数据!A597)-1,源数据!A:AG,33,0),"")</f>
        <v/>
      </c>
      <c r="C612" s="10">
        <f>IFERROR(VLOOKUP(ROW(源数据!A597)-1,源数据!A:AG,9,0),"")</f>
        <v/>
      </c>
      <c r="D612" s="35">
        <f>IFERROR(VLOOKUP(ROW(源数据!A597)-1,源数据!A:AG,8,0),"")</f>
        <v/>
      </c>
      <c r="E612" s="35">
        <f>IFERROR(VLOOKUP(ROW(源数据!A597)-1,源数据!A:AG,10,0),"")</f>
        <v/>
      </c>
      <c r="F612" s="10">
        <f>IFERROR(VLOOKUP(ROW(源数据!A597)-1,源数据!A:AG,11,0),"")</f>
        <v/>
      </c>
      <c r="G612" s="10">
        <f>IFERROR(VLOOKUP(ROW(源数据!A597)-1,源数据!A:AG,12,0),0)</f>
        <v/>
      </c>
      <c r="H612" s="17">
        <f>IFERROR(G612/F612,"")</f>
        <v/>
      </c>
      <c r="I612" s="17">
        <f>IFERROR(VLOOKUP(ROW(源数据!A597)-1,源数据!A:AG,21,0),"")</f>
        <v/>
      </c>
      <c r="J612" s="10">
        <f>IFERROR(VLOOKUP(ROW(源数据!A597)-1,源数据!A:AG,19,0),"")</f>
        <v/>
      </c>
      <c r="K612" s="17">
        <f>IFERROR(VLOOKUP(ROW(源数据!A597)-1,源数据!A:AG,21,0),0)</f>
        <v/>
      </c>
      <c r="L612" s="17">
        <f>IFERROR(VLOOKUP(ROW(源数据!A597)-1,源数据!A:AG,17,0),0)</f>
        <v/>
      </c>
      <c r="M612" s="51">
        <f>IFERROR(VLOOKUP(ROW(源数据!A597)-1,源数据!A:AG,15,0),"")</f>
        <v/>
      </c>
    </row>
    <row r="613">
      <c r="A613" s="10" t="n">
        <v>597</v>
      </c>
      <c r="B613" s="10">
        <f>IFERROR(VLOOKUP(ROW(源数据!A598)-1,源数据!A:AG,33,0),"")</f>
        <v/>
      </c>
      <c r="C613" s="10">
        <f>IFERROR(VLOOKUP(ROW(源数据!A598)-1,源数据!A:AG,9,0),"")</f>
        <v/>
      </c>
      <c r="D613" s="35">
        <f>IFERROR(VLOOKUP(ROW(源数据!A598)-1,源数据!A:AG,8,0),"")</f>
        <v/>
      </c>
      <c r="E613" s="35">
        <f>IFERROR(VLOOKUP(ROW(源数据!A598)-1,源数据!A:AG,10,0),"")</f>
        <v/>
      </c>
      <c r="F613" s="10">
        <f>IFERROR(VLOOKUP(ROW(源数据!A598)-1,源数据!A:AG,11,0),"")</f>
        <v/>
      </c>
      <c r="G613" s="10">
        <f>IFERROR(VLOOKUP(ROW(源数据!A598)-1,源数据!A:AG,12,0),0)</f>
        <v/>
      </c>
      <c r="H613" s="17">
        <f>IFERROR(G613/F613,"")</f>
        <v/>
      </c>
      <c r="I613" s="17">
        <f>IFERROR(VLOOKUP(ROW(源数据!A598)-1,源数据!A:AG,21,0),"")</f>
        <v/>
      </c>
      <c r="J613" s="10">
        <f>IFERROR(VLOOKUP(ROW(源数据!A598)-1,源数据!A:AG,19,0),"")</f>
        <v/>
      </c>
      <c r="K613" s="17">
        <f>IFERROR(VLOOKUP(ROW(源数据!A598)-1,源数据!A:AG,21,0),0)</f>
        <v/>
      </c>
      <c r="L613" s="17">
        <f>IFERROR(VLOOKUP(ROW(源数据!A598)-1,源数据!A:AG,17,0),0)</f>
        <v/>
      </c>
      <c r="M613" s="51">
        <f>IFERROR(VLOOKUP(ROW(源数据!A598)-1,源数据!A:AG,15,0),"")</f>
        <v/>
      </c>
    </row>
    <row r="614">
      <c r="A614" s="10" t="n">
        <v>598</v>
      </c>
      <c r="B614" s="10">
        <f>IFERROR(VLOOKUP(ROW(源数据!A599)-1,源数据!A:AG,33,0),"")</f>
        <v/>
      </c>
      <c r="C614" s="10">
        <f>IFERROR(VLOOKUP(ROW(源数据!A599)-1,源数据!A:AG,9,0),"")</f>
        <v/>
      </c>
      <c r="D614" s="35">
        <f>IFERROR(VLOOKUP(ROW(源数据!A599)-1,源数据!A:AG,8,0),"")</f>
        <v/>
      </c>
      <c r="E614" s="35">
        <f>IFERROR(VLOOKUP(ROW(源数据!A599)-1,源数据!A:AG,10,0),"")</f>
        <v/>
      </c>
      <c r="F614" s="10">
        <f>IFERROR(VLOOKUP(ROW(源数据!A599)-1,源数据!A:AG,11,0),"")</f>
        <v/>
      </c>
      <c r="G614" s="10">
        <f>IFERROR(VLOOKUP(ROW(源数据!A599)-1,源数据!A:AG,12,0),0)</f>
        <v/>
      </c>
      <c r="H614" s="17">
        <f>IFERROR(G614/F614,"")</f>
        <v/>
      </c>
      <c r="I614" s="17">
        <f>IFERROR(VLOOKUP(ROW(源数据!A599)-1,源数据!A:AG,21,0),"")</f>
        <v/>
      </c>
      <c r="J614" s="10">
        <f>IFERROR(VLOOKUP(ROW(源数据!A599)-1,源数据!A:AG,19,0),"")</f>
        <v/>
      </c>
      <c r="K614" s="17">
        <f>IFERROR(VLOOKUP(ROW(源数据!A599)-1,源数据!A:AG,21,0),0)</f>
        <v/>
      </c>
      <c r="L614" s="17">
        <f>IFERROR(VLOOKUP(ROW(源数据!A599)-1,源数据!A:AG,17,0),0)</f>
        <v/>
      </c>
      <c r="M614" s="51">
        <f>IFERROR(VLOOKUP(ROW(源数据!A599)-1,源数据!A:AG,15,0),"")</f>
        <v/>
      </c>
    </row>
    <row r="615">
      <c r="A615" s="10" t="n">
        <v>599</v>
      </c>
      <c r="B615" s="10">
        <f>IFERROR(VLOOKUP(ROW(源数据!A600)-1,源数据!A:AG,33,0),"")</f>
        <v/>
      </c>
      <c r="C615" s="10">
        <f>IFERROR(VLOOKUP(ROW(源数据!A600)-1,源数据!A:AG,9,0),"")</f>
        <v/>
      </c>
      <c r="D615" s="35">
        <f>IFERROR(VLOOKUP(ROW(源数据!A600)-1,源数据!A:AG,8,0),"")</f>
        <v/>
      </c>
      <c r="E615" s="35">
        <f>IFERROR(VLOOKUP(ROW(源数据!A600)-1,源数据!A:AG,10,0),"")</f>
        <v/>
      </c>
      <c r="F615" s="10">
        <f>IFERROR(VLOOKUP(ROW(源数据!A600)-1,源数据!A:AG,11,0),"")</f>
        <v/>
      </c>
      <c r="G615" s="10">
        <f>IFERROR(VLOOKUP(ROW(源数据!A600)-1,源数据!A:AG,12,0),0)</f>
        <v/>
      </c>
      <c r="H615" s="17">
        <f>IFERROR(G615/F615,"")</f>
        <v/>
      </c>
      <c r="I615" s="17">
        <f>IFERROR(VLOOKUP(ROW(源数据!A600)-1,源数据!A:AG,21,0),"")</f>
        <v/>
      </c>
      <c r="J615" s="10">
        <f>IFERROR(VLOOKUP(ROW(源数据!A600)-1,源数据!A:AG,19,0),"")</f>
        <v/>
      </c>
      <c r="K615" s="17">
        <f>IFERROR(VLOOKUP(ROW(源数据!A600)-1,源数据!A:AG,21,0),0)</f>
        <v/>
      </c>
      <c r="L615" s="17">
        <f>IFERROR(VLOOKUP(ROW(源数据!A600)-1,源数据!A:AG,17,0),0)</f>
        <v/>
      </c>
      <c r="M615" s="51">
        <f>IFERROR(VLOOKUP(ROW(源数据!A600)-1,源数据!A:AG,15,0),"")</f>
        <v/>
      </c>
    </row>
    <row r="616">
      <c r="A616" s="10" t="n">
        <v>600</v>
      </c>
      <c r="B616" s="10">
        <f>IFERROR(VLOOKUP(ROW(源数据!A601)-1,源数据!A:AG,33,0),"")</f>
        <v/>
      </c>
      <c r="C616" s="10">
        <f>IFERROR(VLOOKUP(ROW(源数据!A601)-1,源数据!A:AG,9,0),"")</f>
        <v/>
      </c>
      <c r="D616" s="35">
        <f>IFERROR(VLOOKUP(ROW(源数据!A601)-1,源数据!A:AG,8,0),"")</f>
        <v/>
      </c>
      <c r="E616" s="35">
        <f>IFERROR(VLOOKUP(ROW(源数据!A601)-1,源数据!A:AG,10,0),"")</f>
        <v/>
      </c>
      <c r="F616" s="10">
        <f>IFERROR(VLOOKUP(ROW(源数据!A601)-1,源数据!A:AG,11,0),"")</f>
        <v/>
      </c>
      <c r="G616" s="10">
        <f>IFERROR(VLOOKUP(ROW(源数据!A601)-1,源数据!A:AG,12,0),0)</f>
        <v/>
      </c>
      <c r="H616" s="17">
        <f>IFERROR(G616/F616,"")</f>
        <v/>
      </c>
      <c r="I616" s="17">
        <f>IFERROR(VLOOKUP(ROW(源数据!A601)-1,源数据!A:AG,21,0),"")</f>
        <v/>
      </c>
      <c r="J616" s="10">
        <f>IFERROR(VLOOKUP(ROW(源数据!A601)-1,源数据!A:AG,19,0),"")</f>
        <v/>
      </c>
      <c r="K616" s="17">
        <f>IFERROR(VLOOKUP(ROW(源数据!A601)-1,源数据!A:AG,21,0),0)</f>
        <v/>
      </c>
      <c r="L616" s="17">
        <f>IFERROR(VLOOKUP(ROW(源数据!A601)-1,源数据!A:AG,17,0),0)</f>
        <v/>
      </c>
      <c r="M616" s="51">
        <f>IFERROR(VLOOKUP(ROW(源数据!A601)-1,源数据!A:AG,15,0),"")</f>
        <v/>
      </c>
    </row>
    <row r="617">
      <c r="A617" s="10" t="n">
        <v>601</v>
      </c>
      <c r="B617" s="10">
        <f>IFERROR(VLOOKUP(ROW(源数据!A602)-1,源数据!A:AG,33,0),"")</f>
        <v/>
      </c>
      <c r="C617" s="10">
        <f>IFERROR(VLOOKUP(ROW(源数据!A602)-1,源数据!A:AG,9,0),"")</f>
        <v/>
      </c>
      <c r="D617" s="35">
        <f>IFERROR(VLOOKUP(ROW(源数据!A602)-1,源数据!A:AG,8,0),"")</f>
        <v/>
      </c>
      <c r="E617" s="35">
        <f>IFERROR(VLOOKUP(ROW(源数据!A602)-1,源数据!A:AG,10,0),"")</f>
        <v/>
      </c>
      <c r="F617" s="10">
        <f>IFERROR(VLOOKUP(ROW(源数据!A602)-1,源数据!A:AG,11,0),"")</f>
        <v/>
      </c>
      <c r="G617" s="10">
        <f>IFERROR(VLOOKUP(ROW(源数据!A602)-1,源数据!A:AG,12,0),0)</f>
        <v/>
      </c>
      <c r="H617" s="17">
        <f>IFERROR(G617/F617,"")</f>
        <v/>
      </c>
      <c r="I617" s="17">
        <f>IFERROR(VLOOKUP(ROW(源数据!A602)-1,源数据!A:AG,21,0),"")</f>
        <v/>
      </c>
      <c r="J617" s="10">
        <f>IFERROR(VLOOKUP(ROW(源数据!A602)-1,源数据!A:AG,19,0),"")</f>
        <v/>
      </c>
      <c r="K617" s="17">
        <f>IFERROR(VLOOKUP(ROW(源数据!A602)-1,源数据!A:AG,21,0),0)</f>
        <v/>
      </c>
      <c r="L617" s="17">
        <f>IFERROR(VLOOKUP(ROW(源数据!A602)-1,源数据!A:AG,17,0),0)</f>
        <v/>
      </c>
      <c r="M617" s="51">
        <f>IFERROR(VLOOKUP(ROW(源数据!A602)-1,源数据!A:AG,15,0),"")</f>
        <v/>
      </c>
    </row>
    <row r="618">
      <c r="A618" s="10" t="n">
        <v>602</v>
      </c>
      <c r="B618" s="10">
        <f>IFERROR(VLOOKUP(ROW(源数据!A603)-1,源数据!A:AG,33,0),"")</f>
        <v/>
      </c>
      <c r="C618" s="10">
        <f>IFERROR(VLOOKUP(ROW(源数据!A603)-1,源数据!A:AG,9,0),"")</f>
        <v/>
      </c>
      <c r="D618" s="35">
        <f>IFERROR(VLOOKUP(ROW(源数据!A603)-1,源数据!A:AG,8,0),"")</f>
        <v/>
      </c>
      <c r="E618" s="35">
        <f>IFERROR(VLOOKUP(ROW(源数据!A603)-1,源数据!A:AG,10,0),"")</f>
        <v/>
      </c>
      <c r="F618" s="10">
        <f>IFERROR(VLOOKUP(ROW(源数据!A603)-1,源数据!A:AG,11,0),"")</f>
        <v/>
      </c>
      <c r="G618" s="10">
        <f>IFERROR(VLOOKUP(ROW(源数据!A603)-1,源数据!A:AG,12,0),0)</f>
        <v/>
      </c>
      <c r="H618" s="17">
        <f>IFERROR(G618/F618,"")</f>
        <v/>
      </c>
      <c r="I618" s="17">
        <f>IFERROR(VLOOKUP(ROW(源数据!A603)-1,源数据!A:AG,21,0),"")</f>
        <v/>
      </c>
      <c r="J618" s="10">
        <f>IFERROR(VLOOKUP(ROW(源数据!A603)-1,源数据!A:AG,19,0),"")</f>
        <v/>
      </c>
      <c r="K618" s="17">
        <f>IFERROR(VLOOKUP(ROW(源数据!A603)-1,源数据!A:AG,21,0),0)</f>
        <v/>
      </c>
      <c r="L618" s="17">
        <f>IFERROR(VLOOKUP(ROW(源数据!A603)-1,源数据!A:AG,17,0),0)</f>
        <v/>
      </c>
      <c r="M618" s="51">
        <f>IFERROR(VLOOKUP(ROW(源数据!A603)-1,源数据!A:AG,15,0),"")</f>
        <v/>
      </c>
    </row>
    <row r="619">
      <c r="A619" s="10" t="n">
        <v>603</v>
      </c>
      <c r="B619" s="10">
        <f>IFERROR(VLOOKUP(ROW(源数据!A604)-1,源数据!A:AG,33,0),"")</f>
        <v/>
      </c>
      <c r="C619" s="10">
        <f>IFERROR(VLOOKUP(ROW(源数据!A604)-1,源数据!A:AG,9,0),"")</f>
        <v/>
      </c>
      <c r="D619" s="35">
        <f>IFERROR(VLOOKUP(ROW(源数据!A604)-1,源数据!A:AG,8,0),"")</f>
        <v/>
      </c>
      <c r="E619" s="35">
        <f>IFERROR(VLOOKUP(ROW(源数据!A604)-1,源数据!A:AG,10,0),"")</f>
        <v/>
      </c>
      <c r="F619" s="10">
        <f>IFERROR(VLOOKUP(ROW(源数据!A604)-1,源数据!A:AG,11,0),"")</f>
        <v/>
      </c>
      <c r="G619" s="10">
        <f>IFERROR(VLOOKUP(ROW(源数据!A604)-1,源数据!A:AG,12,0),0)</f>
        <v/>
      </c>
      <c r="H619" s="17">
        <f>IFERROR(G619/F619,"")</f>
        <v/>
      </c>
      <c r="I619" s="17">
        <f>IFERROR(VLOOKUP(ROW(源数据!A604)-1,源数据!A:AG,21,0),"")</f>
        <v/>
      </c>
      <c r="J619" s="10">
        <f>IFERROR(VLOOKUP(ROW(源数据!A604)-1,源数据!A:AG,19,0),"")</f>
        <v/>
      </c>
      <c r="K619" s="17">
        <f>IFERROR(VLOOKUP(ROW(源数据!A604)-1,源数据!A:AG,21,0),0)</f>
        <v/>
      </c>
      <c r="L619" s="17">
        <f>IFERROR(VLOOKUP(ROW(源数据!A604)-1,源数据!A:AG,17,0),0)</f>
        <v/>
      </c>
      <c r="M619" s="51">
        <f>IFERROR(VLOOKUP(ROW(源数据!A604)-1,源数据!A:AG,15,0),"")</f>
        <v/>
      </c>
    </row>
    <row r="620">
      <c r="A620" s="10" t="n">
        <v>604</v>
      </c>
      <c r="B620" s="10">
        <f>IFERROR(VLOOKUP(ROW(源数据!A605)-1,源数据!A:AG,33,0),"")</f>
        <v/>
      </c>
      <c r="C620" s="10">
        <f>IFERROR(VLOOKUP(ROW(源数据!A605)-1,源数据!A:AG,9,0),"")</f>
        <v/>
      </c>
      <c r="D620" s="35">
        <f>IFERROR(VLOOKUP(ROW(源数据!A605)-1,源数据!A:AG,8,0),"")</f>
        <v/>
      </c>
      <c r="E620" s="35">
        <f>IFERROR(VLOOKUP(ROW(源数据!A605)-1,源数据!A:AG,10,0),"")</f>
        <v/>
      </c>
      <c r="F620" s="10">
        <f>IFERROR(VLOOKUP(ROW(源数据!A605)-1,源数据!A:AG,11,0),"")</f>
        <v/>
      </c>
      <c r="G620" s="10">
        <f>IFERROR(VLOOKUP(ROW(源数据!A605)-1,源数据!A:AG,12,0),0)</f>
        <v/>
      </c>
      <c r="H620" s="17">
        <f>IFERROR(G620/F620,"")</f>
        <v/>
      </c>
      <c r="I620" s="17">
        <f>IFERROR(VLOOKUP(ROW(源数据!A605)-1,源数据!A:AG,21,0),"")</f>
        <v/>
      </c>
      <c r="J620" s="10">
        <f>IFERROR(VLOOKUP(ROW(源数据!A605)-1,源数据!A:AG,19,0),"")</f>
        <v/>
      </c>
      <c r="K620" s="17">
        <f>IFERROR(VLOOKUP(ROW(源数据!A605)-1,源数据!A:AG,21,0),0)</f>
        <v/>
      </c>
      <c r="L620" s="17">
        <f>IFERROR(VLOOKUP(ROW(源数据!A605)-1,源数据!A:AG,17,0),0)</f>
        <v/>
      </c>
      <c r="M620" s="51">
        <f>IFERROR(VLOOKUP(ROW(源数据!A605)-1,源数据!A:AG,15,0),"")</f>
        <v/>
      </c>
    </row>
    <row r="621">
      <c r="A621" s="10" t="n">
        <v>605</v>
      </c>
      <c r="B621" s="10">
        <f>IFERROR(VLOOKUP(ROW(源数据!A606)-1,源数据!A:AG,33,0),"")</f>
        <v/>
      </c>
      <c r="C621" s="10">
        <f>IFERROR(VLOOKUP(ROW(源数据!A606)-1,源数据!A:AG,9,0),"")</f>
        <v/>
      </c>
      <c r="D621" s="35">
        <f>IFERROR(VLOOKUP(ROW(源数据!A606)-1,源数据!A:AG,8,0),"")</f>
        <v/>
      </c>
      <c r="E621" s="35">
        <f>IFERROR(VLOOKUP(ROW(源数据!A606)-1,源数据!A:AG,10,0),"")</f>
        <v/>
      </c>
      <c r="F621" s="10">
        <f>IFERROR(VLOOKUP(ROW(源数据!A606)-1,源数据!A:AG,11,0),"")</f>
        <v/>
      </c>
      <c r="G621" s="10">
        <f>IFERROR(VLOOKUP(ROW(源数据!A606)-1,源数据!A:AG,12,0),0)</f>
        <v/>
      </c>
      <c r="H621" s="17">
        <f>IFERROR(G621/F621,"")</f>
        <v/>
      </c>
      <c r="I621" s="17">
        <f>IFERROR(VLOOKUP(ROW(源数据!A606)-1,源数据!A:AG,21,0),"")</f>
        <v/>
      </c>
      <c r="J621" s="10">
        <f>IFERROR(VLOOKUP(ROW(源数据!A606)-1,源数据!A:AG,19,0),"")</f>
        <v/>
      </c>
      <c r="K621" s="17">
        <f>IFERROR(VLOOKUP(ROW(源数据!A606)-1,源数据!A:AG,21,0),0)</f>
        <v/>
      </c>
      <c r="L621" s="17">
        <f>IFERROR(VLOOKUP(ROW(源数据!A606)-1,源数据!A:AG,17,0),0)</f>
        <v/>
      </c>
      <c r="M621" s="51">
        <f>IFERROR(VLOOKUP(ROW(源数据!A606)-1,源数据!A:AG,15,0),"")</f>
        <v/>
      </c>
    </row>
    <row r="622">
      <c r="A622" s="10" t="n">
        <v>606</v>
      </c>
      <c r="B622" s="10">
        <f>IFERROR(VLOOKUP(ROW(源数据!A607)-1,源数据!A:AG,33,0),"")</f>
        <v/>
      </c>
      <c r="C622" s="10">
        <f>IFERROR(VLOOKUP(ROW(源数据!A607)-1,源数据!A:AG,9,0),"")</f>
        <v/>
      </c>
      <c r="D622" s="35">
        <f>IFERROR(VLOOKUP(ROW(源数据!A607)-1,源数据!A:AG,8,0),"")</f>
        <v/>
      </c>
      <c r="E622" s="35">
        <f>IFERROR(VLOOKUP(ROW(源数据!A607)-1,源数据!A:AG,10,0),"")</f>
        <v/>
      </c>
      <c r="F622" s="10">
        <f>IFERROR(VLOOKUP(ROW(源数据!A607)-1,源数据!A:AG,11,0),"")</f>
        <v/>
      </c>
      <c r="G622" s="10">
        <f>IFERROR(VLOOKUP(ROW(源数据!A607)-1,源数据!A:AG,12,0),0)</f>
        <v/>
      </c>
      <c r="H622" s="17">
        <f>IFERROR(G622/F622,"")</f>
        <v/>
      </c>
      <c r="I622" s="17">
        <f>IFERROR(VLOOKUP(ROW(源数据!A607)-1,源数据!A:AG,21,0),"")</f>
        <v/>
      </c>
      <c r="J622" s="10">
        <f>IFERROR(VLOOKUP(ROW(源数据!A607)-1,源数据!A:AG,19,0),"")</f>
        <v/>
      </c>
      <c r="K622" s="17">
        <f>IFERROR(VLOOKUP(ROW(源数据!A607)-1,源数据!A:AG,21,0),0)</f>
        <v/>
      </c>
      <c r="L622" s="17">
        <f>IFERROR(VLOOKUP(ROW(源数据!A607)-1,源数据!A:AG,17,0),0)</f>
        <v/>
      </c>
      <c r="M622" s="51">
        <f>IFERROR(VLOOKUP(ROW(源数据!A607)-1,源数据!A:AG,15,0),"")</f>
        <v/>
      </c>
    </row>
    <row r="623">
      <c r="A623" s="10" t="n">
        <v>607</v>
      </c>
      <c r="B623" s="10">
        <f>IFERROR(VLOOKUP(ROW(源数据!A608)-1,源数据!A:AG,33,0),"")</f>
        <v/>
      </c>
      <c r="C623" s="10">
        <f>IFERROR(VLOOKUP(ROW(源数据!A608)-1,源数据!A:AG,9,0),"")</f>
        <v/>
      </c>
      <c r="D623" s="35">
        <f>IFERROR(VLOOKUP(ROW(源数据!A608)-1,源数据!A:AG,8,0),"")</f>
        <v/>
      </c>
      <c r="E623" s="35">
        <f>IFERROR(VLOOKUP(ROW(源数据!A608)-1,源数据!A:AG,10,0),"")</f>
        <v/>
      </c>
      <c r="F623" s="10">
        <f>IFERROR(VLOOKUP(ROW(源数据!A608)-1,源数据!A:AG,11,0),"")</f>
        <v/>
      </c>
      <c r="G623" s="10">
        <f>IFERROR(VLOOKUP(ROW(源数据!A608)-1,源数据!A:AG,12,0),0)</f>
        <v/>
      </c>
      <c r="H623" s="17">
        <f>IFERROR(G623/F623,"")</f>
        <v/>
      </c>
      <c r="I623" s="17">
        <f>IFERROR(VLOOKUP(ROW(源数据!A608)-1,源数据!A:AG,21,0),"")</f>
        <v/>
      </c>
      <c r="J623" s="10">
        <f>IFERROR(VLOOKUP(ROW(源数据!A608)-1,源数据!A:AG,19,0),"")</f>
        <v/>
      </c>
      <c r="K623" s="17">
        <f>IFERROR(VLOOKUP(ROW(源数据!A608)-1,源数据!A:AG,21,0),0)</f>
        <v/>
      </c>
      <c r="L623" s="17">
        <f>IFERROR(VLOOKUP(ROW(源数据!A608)-1,源数据!A:AG,17,0),0)</f>
        <v/>
      </c>
      <c r="M623" s="51">
        <f>IFERROR(VLOOKUP(ROW(源数据!A608)-1,源数据!A:AG,15,0),"")</f>
        <v/>
      </c>
    </row>
    <row r="624">
      <c r="A624" s="10" t="n">
        <v>608</v>
      </c>
      <c r="B624" s="10">
        <f>IFERROR(VLOOKUP(ROW(源数据!A609)-1,源数据!A:AG,33,0),"")</f>
        <v/>
      </c>
      <c r="C624" s="10">
        <f>IFERROR(VLOOKUP(ROW(源数据!A609)-1,源数据!A:AG,9,0),"")</f>
        <v/>
      </c>
      <c r="D624" s="35">
        <f>IFERROR(VLOOKUP(ROW(源数据!A609)-1,源数据!A:AG,8,0),"")</f>
        <v/>
      </c>
      <c r="E624" s="35">
        <f>IFERROR(VLOOKUP(ROW(源数据!A609)-1,源数据!A:AG,10,0),"")</f>
        <v/>
      </c>
      <c r="F624" s="10">
        <f>IFERROR(VLOOKUP(ROW(源数据!A609)-1,源数据!A:AG,11,0),"")</f>
        <v/>
      </c>
      <c r="G624" s="10">
        <f>IFERROR(VLOOKUP(ROW(源数据!A609)-1,源数据!A:AG,12,0),0)</f>
        <v/>
      </c>
      <c r="H624" s="17">
        <f>IFERROR(G624/F624,"")</f>
        <v/>
      </c>
      <c r="I624" s="17">
        <f>IFERROR(VLOOKUP(ROW(源数据!A609)-1,源数据!A:AG,21,0),"")</f>
        <v/>
      </c>
      <c r="J624" s="10">
        <f>IFERROR(VLOOKUP(ROW(源数据!A609)-1,源数据!A:AG,19,0),"")</f>
        <v/>
      </c>
      <c r="K624" s="17">
        <f>IFERROR(VLOOKUP(ROW(源数据!A609)-1,源数据!A:AG,21,0),0)</f>
        <v/>
      </c>
      <c r="L624" s="17">
        <f>IFERROR(VLOOKUP(ROW(源数据!A609)-1,源数据!A:AG,17,0),0)</f>
        <v/>
      </c>
      <c r="M624" s="51">
        <f>IFERROR(VLOOKUP(ROW(源数据!A609)-1,源数据!A:AG,15,0),"")</f>
        <v/>
      </c>
    </row>
    <row r="625">
      <c r="A625" s="10" t="n">
        <v>609</v>
      </c>
      <c r="B625" s="10">
        <f>IFERROR(VLOOKUP(ROW(源数据!A610)-1,源数据!A:AG,33,0),"")</f>
        <v/>
      </c>
      <c r="C625" s="10">
        <f>IFERROR(VLOOKUP(ROW(源数据!A610)-1,源数据!A:AG,9,0),"")</f>
        <v/>
      </c>
      <c r="D625" s="35">
        <f>IFERROR(VLOOKUP(ROW(源数据!A610)-1,源数据!A:AG,8,0),"")</f>
        <v/>
      </c>
      <c r="E625" s="35">
        <f>IFERROR(VLOOKUP(ROW(源数据!A610)-1,源数据!A:AG,10,0),"")</f>
        <v/>
      </c>
      <c r="F625" s="10">
        <f>IFERROR(VLOOKUP(ROW(源数据!A610)-1,源数据!A:AG,11,0),"")</f>
        <v/>
      </c>
      <c r="G625" s="10">
        <f>IFERROR(VLOOKUP(ROW(源数据!A610)-1,源数据!A:AG,12,0),0)</f>
        <v/>
      </c>
      <c r="H625" s="17">
        <f>IFERROR(G625/F625,"")</f>
        <v/>
      </c>
      <c r="I625" s="17">
        <f>IFERROR(VLOOKUP(ROW(源数据!A610)-1,源数据!A:AG,21,0),"")</f>
        <v/>
      </c>
      <c r="J625" s="10">
        <f>IFERROR(VLOOKUP(ROW(源数据!A610)-1,源数据!A:AG,19,0),"")</f>
        <v/>
      </c>
      <c r="K625" s="17">
        <f>IFERROR(VLOOKUP(ROW(源数据!A610)-1,源数据!A:AG,21,0),0)</f>
        <v/>
      </c>
      <c r="L625" s="17">
        <f>IFERROR(VLOOKUP(ROW(源数据!A610)-1,源数据!A:AG,17,0),0)</f>
        <v/>
      </c>
      <c r="M625" s="51">
        <f>IFERROR(VLOOKUP(ROW(源数据!A610)-1,源数据!A:AG,15,0),"")</f>
        <v/>
      </c>
    </row>
    <row r="626">
      <c r="A626" s="10" t="n">
        <v>610</v>
      </c>
      <c r="B626" s="10">
        <f>IFERROR(VLOOKUP(ROW(源数据!A611)-1,源数据!A:AG,33,0),"")</f>
        <v/>
      </c>
      <c r="C626" s="10">
        <f>IFERROR(VLOOKUP(ROW(源数据!A611)-1,源数据!A:AG,9,0),"")</f>
        <v/>
      </c>
      <c r="D626" s="35">
        <f>IFERROR(VLOOKUP(ROW(源数据!A611)-1,源数据!A:AG,8,0),"")</f>
        <v/>
      </c>
      <c r="E626" s="35">
        <f>IFERROR(VLOOKUP(ROW(源数据!A611)-1,源数据!A:AG,10,0),"")</f>
        <v/>
      </c>
      <c r="F626" s="10">
        <f>IFERROR(VLOOKUP(ROW(源数据!A611)-1,源数据!A:AG,11,0),"")</f>
        <v/>
      </c>
      <c r="G626" s="10">
        <f>IFERROR(VLOOKUP(ROW(源数据!A611)-1,源数据!A:AG,12,0),0)</f>
        <v/>
      </c>
      <c r="H626" s="17">
        <f>IFERROR(G626/F626,"")</f>
        <v/>
      </c>
      <c r="I626" s="17">
        <f>IFERROR(VLOOKUP(ROW(源数据!A611)-1,源数据!A:AG,21,0),"")</f>
        <v/>
      </c>
      <c r="J626" s="10">
        <f>IFERROR(VLOOKUP(ROW(源数据!A611)-1,源数据!A:AG,19,0),"")</f>
        <v/>
      </c>
      <c r="K626" s="17">
        <f>IFERROR(VLOOKUP(ROW(源数据!A611)-1,源数据!A:AG,21,0),0)</f>
        <v/>
      </c>
      <c r="L626" s="17">
        <f>IFERROR(VLOOKUP(ROW(源数据!A611)-1,源数据!A:AG,17,0),0)</f>
        <v/>
      </c>
      <c r="M626" s="51">
        <f>IFERROR(VLOOKUP(ROW(源数据!A611)-1,源数据!A:AG,15,0),"")</f>
        <v/>
      </c>
    </row>
    <row r="627">
      <c r="A627" s="10" t="n">
        <v>611</v>
      </c>
      <c r="B627" s="10">
        <f>IFERROR(VLOOKUP(ROW(源数据!A612)-1,源数据!A:AG,33,0),"")</f>
        <v/>
      </c>
      <c r="C627" s="10">
        <f>IFERROR(VLOOKUP(ROW(源数据!A612)-1,源数据!A:AG,9,0),"")</f>
        <v/>
      </c>
      <c r="D627" s="35">
        <f>IFERROR(VLOOKUP(ROW(源数据!A612)-1,源数据!A:AG,8,0),"")</f>
        <v/>
      </c>
      <c r="E627" s="35">
        <f>IFERROR(VLOOKUP(ROW(源数据!A612)-1,源数据!A:AG,10,0),"")</f>
        <v/>
      </c>
      <c r="F627" s="10">
        <f>IFERROR(VLOOKUP(ROW(源数据!A612)-1,源数据!A:AG,11,0),"")</f>
        <v/>
      </c>
      <c r="G627" s="10">
        <f>IFERROR(VLOOKUP(ROW(源数据!A612)-1,源数据!A:AG,12,0),0)</f>
        <v/>
      </c>
      <c r="H627" s="17">
        <f>IFERROR(G627/F627,"")</f>
        <v/>
      </c>
      <c r="I627" s="17">
        <f>IFERROR(VLOOKUP(ROW(源数据!A612)-1,源数据!A:AG,21,0),"")</f>
        <v/>
      </c>
      <c r="J627" s="10">
        <f>IFERROR(VLOOKUP(ROW(源数据!A612)-1,源数据!A:AG,19,0),"")</f>
        <v/>
      </c>
      <c r="K627" s="17">
        <f>IFERROR(VLOOKUP(ROW(源数据!A612)-1,源数据!A:AG,21,0),0)</f>
        <v/>
      </c>
      <c r="L627" s="17">
        <f>IFERROR(VLOOKUP(ROW(源数据!A612)-1,源数据!A:AG,17,0),0)</f>
        <v/>
      </c>
      <c r="M627" s="51">
        <f>IFERROR(VLOOKUP(ROW(源数据!A612)-1,源数据!A:AG,15,0),"")</f>
        <v/>
      </c>
    </row>
    <row r="628">
      <c r="A628" s="10" t="n">
        <v>612</v>
      </c>
      <c r="B628" s="10">
        <f>IFERROR(VLOOKUP(ROW(源数据!A613)-1,源数据!A:AG,33,0),"")</f>
        <v/>
      </c>
      <c r="C628" s="10">
        <f>IFERROR(VLOOKUP(ROW(源数据!A613)-1,源数据!A:AG,9,0),"")</f>
        <v/>
      </c>
      <c r="D628" s="35">
        <f>IFERROR(VLOOKUP(ROW(源数据!A613)-1,源数据!A:AG,8,0),"")</f>
        <v/>
      </c>
      <c r="E628" s="35">
        <f>IFERROR(VLOOKUP(ROW(源数据!A613)-1,源数据!A:AG,10,0),"")</f>
        <v/>
      </c>
      <c r="F628" s="10">
        <f>IFERROR(VLOOKUP(ROW(源数据!A613)-1,源数据!A:AG,11,0),"")</f>
        <v/>
      </c>
      <c r="G628" s="10">
        <f>IFERROR(VLOOKUP(ROW(源数据!A613)-1,源数据!A:AG,12,0),0)</f>
        <v/>
      </c>
      <c r="H628" s="17">
        <f>IFERROR(G628/F628,"")</f>
        <v/>
      </c>
      <c r="I628" s="17">
        <f>IFERROR(VLOOKUP(ROW(源数据!A613)-1,源数据!A:AG,21,0),"")</f>
        <v/>
      </c>
      <c r="J628" s="10">
        <f>IFERROR(VLOOKUP(ROW(源数据!A613)-1,源数据!A:AG,19,0),"")</f>
        <v/>
      </c>
      <c r="K628" s="17">
        <f>IFERROR(VLOOKUP(ROW(源数据!A613)-1,源数据!A:AG,21,0),0)</f>
        <v/>
      </c>
      <c r="L628" s="17">
        <f>IFERROR(VLOOKUP(ROW(源数据!A613)-1,源数据!A:AG,17,0),0)</f>
        <v/>
      </c>
      <c r="M628" s="51">
        <f>IFERROR(VLOOKUP(ROW(源数据!A613)-1,源数据!A:AG,15,0),"")</f>
        <v/>
      </c>
    </row>
    <row r="629">
      <c r="A629" s="10" t="n">
        <v>613</v>
      </c>
      <c r="B629" s="10">
        <f>IFERROR(VLOOKUP(ROW(源数据!A614)-1,源数据!A:AG,33,0),"")</f>
        <v/>
      </c>
      <c r="C629" s="10">
        <f>IFERROR(VLOOKUP(ROW(源数据!A614)-1,源数据!A:AG,9,0),"")</f>
        <v/>
      </c>
      <c r="D629" s="35">
        <f>IFERROR(VLOOKUP(ROW(源数据!A614)-1,源数据!A:AG,8,0),"")</f>
        <v/>
      </c>
      <c r="E629" s="35">
        <f>IFERROR(VLOOKUP(ROW(源数据!A614)-1,源数据!A:AG,10,0),"")</f>
        <v/>
      </c>
      <c r="F629" s="10">
        <f>IFERROR(VLOOKUP(ROW(源数据!A614)-1,源数据!A:AG,11,0),"")</f>
        <v/>
      </c>
      <c r="G629" s="10">
        <f>IFERROR(VLOOKUP(ROW(源数据!A614)-1,源数据!A:AG,12,0),0)</f>
        <v/>
      </c>
      <c r="H629" s="17">
        <f>IFERROR(G629/F629,"")</f>
        <v/>
      </c>
      <c r="I629" s="17">
        <f>IFERROR(VLOOKUP(ROW(源数据!A614)-1,源数据!A:AG,21,0),"")</f>
        <v/>
      </c>
      <c r="J629" s="10">
        <f>IFERROR(VLOOKUP(ROW(源数据!A614)-1,源数据!A:AG,19,0),"")</f>
        <v/>
      </c>
      <c r="K629" s="17">
        <f>IFERROR(VLOOKUP(ROW(源数据!A614)-1,源数据!A:AG,21,0),0)</f>
        <v/>
      </c>
      <c r="L629" s="17">
        <f>IFERROR(VLOOKUP(ROW(源数据!A614)-1,源数据!A:AG,17,0),0)</f>
        <v/>
      </c>
      <c r="M629" s="51">
        <f>IFERROR(VLOOKUP(ROW(源数据!A614)-1,源数据!A:AG,15,0),"")</f>
        <v/>
      </c>
    </row>
    <row r="630">
      <c r="A630" s="10" t="n">
        <v>614</v>
      </c>
      <c r="B630" s="10">
        <f>IFERROR(VLOOKUP(ROW(源数据!A615)-1,源数据!A:AG,33,0),"")</f>
        <v/>
      </c>
      <c r="C630" s="10">
        <f>IFERROR(VLOOKUP(ROW(源数据!A615)-1,源数据!A:AG,9,0),"")</f>
        <v/>
      </c>
      <c r="D630" s="35">
        <f>IFERROR(VLOOKUP(ROW(源数据!A615)-1,源数据!A:AG,8,0),"")</f>
        <v/>
      </c>
      <c r="E630" s="35">
        <f>IFERROR(VLOOKUP(ROW(源数据!A615)-1,源数据!A:AG,10,0),"")</f>
        <v/>
      </c>
      <c r="F630" s="10">
        <f>IFERROR(VLOOKUP(ROW(源数据!A615)-1,源数据!A:AG,11,0),"")</f>
        <v/>
      </c>
      <c r="G630" s="10">
        <f>IFERROR(VLOOKUP(ROW(源数据!A615)-1,源数据!A:AG,12,0),0)</f>
        <v/>
      </c>
      <c r="H630" s="17">
        <f>IFERROR(G630/F630,"")</f>
        <v/>
      </c>
      <c r="I630" s="17">
        <f>IFERROR(VLOOKUP(ROW(源数据!A615)-1,源数据!A:AG,21,0),"")</f>
        <v/>
      </c>
      <c r="J630" s="10">
        <f>IFERROR(VLOOKUP(ROW(源数据!A615)-1,源数据!A:AG,19,0),"")</f>
        <v/>
      </c>
      <c r="K630" s="17">
        <f>IFERROR(VLOOKUP(ROW(源数据!A615)-1,源数据!A:AG,21,0),0)</f>
        <v/>
      </c>
      <c r="L630" s="17">
        <f>IFERROR(VLOOKUP(ROW(源数据!A615)-1,源数据!A:AG,17,0),0)</f>
        <v/>
      </c>
      <c r="M630" s="51">
        <f>IFERROR(VLOOKUP(ROW(源数据!A615)-1,源数据!A:AG,15,0),"")</f>
        <v/>
      </c>
    </row>
    <row r="631">
      <c r="A631" s="10" t="n">
        <v>615</v>
      </c>
      <c r="B631" s="10">
        <f>IFERROR(VLOOKUP(ROW(源数据!A616)-1,源数据!A:AG,33,0),"")</f>
        <v/>
      </c>
      <c r="C631" s="10">
        <f>IFERROR(VLOOKUP(ROW(源数据!A616)-1,源数据!A:AG,9,0),"")</f>
        <v/>
      </c>
      <c r="D631" s="35">
        <f>IFERROR(VLOOKUP(ROW(源数据!A616)-1,源数据!A:AG,8,0),"")</f>
        <v/>
      </c>
      <c r="E631" s="35">
        <f>IFERROR(VLOOKUP(ROW(源数据!A616)-1,源数据!A:AG,10,0),"")</f>
        <v/>
      </c>
      <c r="F631" s="10">
        <f>IFERROR(VLOOKUP(ROW(源数据!A616)-1,源数据!A:AG,11,0),"")</f>
        <v/>
      </c>
      <c r="G631" s="10">
        <f>IFERROR(VLOOKUP(ROW(源数据!A616)-1,源数据!A:AG,12,0),0)</f>
        <v/>
      </c>
      <c r="H631" s="17">
        <f>IFERROR(G631/F631,"")</f>
        <v/>
      </c>
      <c r="I631" s="17">
        <f>IFERROR(VLOOKUP(ROW(源数据!A616)-1,源数据!A:AG,21,0),"")</f>
        <v/>
      </c>
      <c r="J631" s="10">
        <f>IFERROR(VLOOKUP(ROW(源数据!A616)-1,源数据!A:AG,19,0),"")</f>
        <v/>
      </c>
      <c r="K631" s="17">
        <f>IFERROR(VLOOKUP(ROW(源数据!A616)-1,源数据!A:AG,21,0),0)</f>
        <v/>
      </c>
      <c r="L631" s="17">
        <f>IFERROR(VLOOKUP(ROW(源数据!A616)-1,源数据!A:AG,17,0),0)</f>
        <v/>
      </c>
      <c r="M631" s="51">
        <f>IFERROR(VLOOKUP(ROW(源数据!A616)-1,源数据!A:AG,15,0),"")</f>
        <v/>
      </c>
    </row>
    <row r="632">
      <c r="A632" s="10" t="n">
        <v>616</v>
      </c>
      <c r="B632" s="10">
        <f>IFERROR(VLOOKUP(ROW(源数据!A617)-1,源数据!A:AG,33,0),"")</f>
        <v/>
      </c>
      <c r="C632" s="10">
        <f>IFERROR(VLOOKUP(ROW(源数据!A617)-1,源数据!A:AG,9,0),"")</f>
        <v/>
      </c>
      <c r="D632" s="35">
        <f>IFERROR(VLOOKUP(ROW(源数据!A617)-1,源数据!A:AG,8,0),"")</f>
        <v/>
      </c>
      <c r="E632" s="35">
        <f>IFERROR(VLOOKUP(ROW(源数据!A617)-1,源数据!A:AG,10,0),"")</f>
        <v/>
      </c>
      <c r="F632" s="10">
        <f>IFERROR(VLOOKUP(ROW(源数据!A617)-1,源数据!A:AG,11,0),"")</f>
        <v/>
      </c>
      <c r="G632" s="10">
        <f>IFERROR(VLOOKUP(ROW(源数据!A617)-1,源数据!A:AG,12,0),0)</f>
        <v/>
      </c>
      <c r="H632" s="17">
        <f>IFERROR(G632/F632,"")</f>
        <v/>
      </c>
      <c r="I632" s="17">
        <f>IFERROR(VLOOKUP(ROW(源数据!A617)-1,源数据!A:AG,21,0),"")</f>
        <v/>
      </c>
      <c r="J632" s="10">
        <f>IFERROR(VLOOKUP(ROW(源数据!A617)-1,源数据!A:AG,19,0),"")</f>
        <v/>
      </c>
      <c r="K632" s="17">
        <f>IFERROR(VLOOKUP(ROW(源数据!A617)-1,源数据!A:AG,21,0),0)</f>
        <v/>
      </c>
      <c r="L632" s="17">
        <f>IFERROR(VLOOKUP(ROW(源数据!A617)-1,源数据!A:AG,17,0),0)</f>
        <v/>
      </c>
      <c r="M632" s="51">
        <f>IFERROR(VLOOKUP(ROW(源数据!A617)-1,源数据!A:AG,15,0),"")</f>
        <v/>
      </c>
    </row>
    <row r="633">
      <c r="A633" s="10" t="n">
        <v>617</v>
      </c>
      <c r="B633" s="10">
        <f>IFERROR(VLOOKUP(ROW(源数据!A618)-1,源数据!A:AG,33,0),"")</f>
        <v/>
      </c>
      <c r="C633" s="10">
        <f>IFERROR(VLOOKUP(ROW(源数据!A618)-1,源数据!A:AG,9,0),"")</f>
        <v/>
      </c>
      <c r="D633" s="35">
        <f>IFERROR(VLOOKUP(ROW(源数据!A618)-1,源数据!A:AG,8,0),"")</f>
        <v/>
      </c>
      <c r="E633" s="35">
        <f>IFERROR(VLOOKUP(ROW(源数据!A618)-1,源数据!A:AG,10,0),"")</f>
        <v/>
      </c>
      <c r="F633" s="10">
        <f>IFERROR(VLOOKUP(ROW(源数据!A618)-1,源数据!A:AG,11,0),"")</f>
        <v/>
      </c>
      <c r="G633" s="10">
        <f>IFERROR(VLOOKUP(ROW(源数据!A618)-1,源数据!A:AG,12,0),0)</f>
        <v/>
      </c>
      <c r="H633" s="17">
        <f>IFERROR(G633/F633,"")</f>
        <v/>
      </c>
      <c r="I633" s="17">
        <f>IFERROR(VLOOKUP(ROW(源数据!A618)-1,源数据!A:AG,21,0),"")</f>
        <v/>
      </c>
      <c r="J633" s="10">
        <f>IFERROR(VLOOKUP(ROW(源数据!A618)-1,源数据!A:AG,19,0),"")</f>
        <v/>
      </c>
      <c r="K633" s="17">
        <f>IFERROR(VLOOKUP(ROW(源数据!A618)-1,源数据!A:AG,21,0),0)</f>
        <v/>
      </c>
      <c r="L633" s="17">
        <f>IFERROR(VLOOKUP(ROW(源数据!A618)-1,源数据!A:AG,17,0),0)</f>
        <v/>
      </c>
      <c r="M633" s="51">
        <f>IFERROR(VLOOKUP(ROW(源数据!A618)-1,源数据!A:AG,15,0),"")</f>
        <v/>
      </c>
    </row>
    <row r="634">
      <c r="A634" s="10" t="n">
        <v>618</v>
      </c>
      <c r="B634" s="10">
        <f>IFERROR(VLOOKUP(ROW(源数据!A619)-1,源数据!A:AG,33,0),"")</f>
        <v/>
      </c>
      <c r="C634" s="10">
        <f>IFERROR(VLOOKUP(ROW(源数据!A619)-1,源数据!A:AG,9,0),"")</f>
        <v/>
      </c>
      <c r="D634" s="35">
        <f>IFERROR(VLOOKUP(ROW(源数据!A619)-1,源数据!A:AG,8,0),"")</f>
        <v/>
      </c>
      <c r="E634" s="35">
        <f>IFERROR(VLOOKUP(ROW(源数据!A619)-1,源数据!A:AG,10,0),"")</f>
        <v/>
      </c>
      <c r="F634" s="10">
        <f>IFERROR(VLOOKUP(ROW(源数据!A619)-1,源数据!A:AG,11,0),"")</f>
        <v/>
      </c>
      <c r="G634" s="10">
        <f>IFERROR(VLOOKUP(ROW(源数据!A619)-1,源数据!A:AG,12,0),0)</f>
        <v/>
      </c>
      <c r="H634" s="17">
        <f>IFERROR(G634/F634,"")</f>
        <v/>
      </c>
      <c r="I634" s="17">
        <f>IFERROR(VLOOKUP(ROW(源数据!A619)-1,源数据!A:AG,21,0),"")</f>
        <v/>
      </c>
      <c r="J634" s="10">
        <f>IFERROR(VLOOKUP(ROW(源数据!A619)-1,源数据!A:AG,19,0),"")</f>
        <v/>
      </c>
      <c r="K634" s="17">
        <f>IFERROR(VLOOKUP(ROW(源数据!A619)-1,源数据!A:AG,21,0),0)</f>
        <v/>
      </c>
      <c r="L634" s="17">
        <f>IFERROR(VLOOKUP(ROW(源数据!A619)-1,源数据!A:AG,17,0),0)</f>
        <v/>
      </c>
      <c r="M634" s="51">
        <f>IFERROR(VLOOKUP(ROW(源数据!A619)-1,源数据!A:AG,15,0),"")</f>
        <v/>
      </c>
    </row>
    <row r="635">
      <c r="A635" s="10" t="n">
        <v>619</v>
      </c>
      <c r="B635" s="10">
        <f>IFERROR(VLOOKUP(ROW(源数据!A620)-1,源数据!A:AG,33,0),"")</f>
        <v/>
      </c>
      <c r="C635" s="10">
        <f>IFERROR(VLOOKUP(ROW(源数据!A620)-1,源数据!A:AG,9,0),"")</f>
        <v/>
      </c>
      <c r="D635" s="35">
        <f>IFERROR(VLOOKUP(ROW(源数据!A620)-1,源数据!A:AG,8,0),"")</f>
        <v/>
      </c>
      <c r="E635" s="35">
        <f>IFERROR(VLOOKUP(ROW(源数据!A620)-1,源数据!A:AG,10,0),"")</f>
        <v/>
      </c>
      <c r="F635" s="10">
        <f>IFERROR(VLOOKUP(ROW(源数据!A620)-1,源数据!A:AG,11,0),"")</f>
        <v/>
      </c>
      <c r="G635" s="10">
        <f>IFERROR(VLOOKUP(ROW(源数据!A620)-1,源数据!A:AG,12,0),0)</f>
        <v/>
      </c>
      <c r="H635" s="17">
        <f>IFERROR(G635/F635,"")</f>
        <v/>
      </c>
      <c r="I635" s="17">
        <f>IFERROR(VLOOKUP(ROW(源数据!A620)-1,源数据!A:AG,21,0),"")</f>
        <v/>
      </c>
      <c r="J635" s="10">
        <f>IFERROR(VLOOKUP(ROW(源数据!A620)-1,源数据!A:AG,19,0),"")</f>
        <v/>
      </c>
      <c r="K635" s="17">
        <f>IFERROR(VLOOKUP(ROW(源数据!A620)-1,源数据!A:AG,21,0),0)</f>
        <v/>
      </c>
      <c r="L635" s="17">
        <f>IFERROR(VLOOKUP(ROW(源数据!A620)-1,源数据!A:AG,17,0),0)</f>
        <v/>
      </c>
      <c r="M635" s="51">
        <f>IFERROR(VLOOKUP(ROW(源数据!A620)-1,源数据!A:AG,15,0),"")</f>
        <v/>
      </c>
    </row>
    <row r="636">
      <c r="A636" s="10" t="n">
        <v>620</v>
      </c>
      <c r="B636" s="10">
        <f>IFERROR(VLOOKUP(ROW(源数据!A621)-1,源数据!A:AG,33,0),"")</f>
        <v/>
      </c>
      <c r="C636" s="10">
        <f>IFERROR(VLOOKUP(ROW(源数据!A621)-1,源数据!A:AG,9,0),"")</f>
        <v/>
      </c>
      <c r="D636" s="35">
        <f>IFERROR(VLOOKUP(ROW(源数据!A621)-1,源数据!A:AG,8,0),"")</f>
        <v/>
      </c>
      <c r="E636" s="35">
        <f>IFERROR(VLOOKUP(ROW(源数据!A621)-1,源数据!A:AG,10,0),"")</f>
        <v/>
      </c>
      <c r="F636" s="10">
        <f>IFERROR(VLOOKUP(ROW(源数据!A621)-1,源数据!A:AG,11,0),"")</f>
        <v/>
      </c>
      <c r="G636" s="10">
        <f>IFERROR(VLOOKUP(ROW(源数据!A621)-1,源数据!A:AG,12,0),0)</f>
        <v/>
      </c>
      <c r="H636" s="17">
        <f>IFERROR(G636/F636,"")</f>
        <v/>
      </c>
      <c r="I636" s="17">
        <f>IFERROR(VLOOKUP(ROW(源数据!A621)-1,源数据!A:AG,21,0),"")</f>
        <v/>
      </c>
      <c r="J636" s="10">
        <f>IFERROR(VLOOKUP(ROW(源数据!A621)-1,源数据!A:AG,19,0),"")</f>
        <v/>
      </c>
      <c r="K636" s="17">
        <f>IFERROR(VLOOKUP(ROW(源数据!A621)-1,源数据!A:AG,21,0),0)</f>
        <v/>
      </c>
      <c r="L636" s="17">
        <f>IFERROR(VLOOKUP(ROW(源数据!A621)-1,源数据!A:AG,17,0),0)</f>
        <v/>
      </c>
      <c r="M636" s="51">
        <f>IFERROR(VLOOKUP(ROW(源数据!A621)-1,源数据!A:AG,15,0),"")</f>
        <v/>
      </c>
    </row>
    <row r="637">
      <c r="A637" s="10" t="n">
        <v>621</v>
      </c>
      <c r="B637" s="10">
        <f>IFERROR(VLOOKUP(ROW(源数据!A622)-1,源数据!A:AG,33,0),"")</f>
        <v/>
      </c>
      <c r="C637" s="10">
        <f>IFERROR(VLOOKUP(ROW(源数据!A622)-1,源数据!A:AG,9,0),"")</f>
        <v/>
      </c>
      <c r="D637" s="35">
        <f>IFERROR(VLOOKUP(ROW(源数据!A622)-1,源数据!A:AG,8,0),"")</f>
        <v/>
      </c>
      <c r="E637" s="35">
        <f>IFERROR(VLOOKUP(ROW(源数据!A622)-1,源数据!A:AG,10,0),"")</f>
        <v/>
      </c>
      <c r="F637" s="10">
        <f>IFERROR(VLOOKUP(ROW(源数据!A622)-1,源数据!A:AG,11,0),"")</f>
        <v/>
      </c>
      <c r="G637" s="10">
        <f>IFERROR(VLOOKUP(ROW(源数据!A622)-1,源数据!A:AG,12,0),0)</f>
        <v/>
      </c>
      <c r="H637" s="17">
        <f>IFERROR(G637/F637,"")</f>
        <v/>
      </c>
      <c r="I637" s="17">
        <f>IFERROR(VLOOKUP(ROW(源数据!A622)-1,源数据!A:AG,21,0),"")</f>
        <v/>
      </c>
      <c r="J637" s="10">
        <f>IFERROR(VLOOKUP(ROW(源数据!A622)-1,源数据!A:AG,19,0),"")</f>
        <v/>
      </c>
      <c r="K637" s="17">
        <f>IFERROR(VLOOKUP(ROW(源数据!A622)-1,源数据!A:AG,21,0),0)</f>
        <v/>
      </c>
      <c r="L637" s="17">
        <f>IFERROR(VLOOKUP(ROW(源数据!A622)-1,源数据!A:AG,17,0),0)</f>
        <v/>
      </c>
      <c r="M637" s="51">
        <f>IFERROR(VLOOKUP(ROW(源数据!A622)-1,源数据!A:AG,15,0),"")</f>
        <v/>
      </c>
    </row>
    <row r="638">
      <c r="A638" s="10" t="n">
        <v>622</v>
      </c>
      <c r="B638" s="10">
        <f>IFERROR(VLOOKUP(ROW(源数据!A623)-1,源数据!A:AG,33,0),"")</f>
        <v/>
      </c>
      <c r="C638" s="10">
        <f>IFERROR(VLOOKUP(ROW(源数据!A623)-1,源数据!A:AG,9,0),"")</f>
        <v/>
      </c>
      <c r="D638" s="35">
        <f>IFERROR(VLOOKUP(ROW(源数据!A623)-1,源数据!A:AG,8,0),"")</f>
        <v/>
      </c>
      <c r="E638" s="35">
        <f>IFERROR(VLOOKUP(ROW(源数据!A623)-1,源数据!A:AG,10,0),"")</f>
        <v/>
      </c>
      <c r="F638" s="10">
        <f>IFERROR(VLOOKUP(ROW(源数据!A623)-1,源数据!A:AG,11,0),"")</f>
        <v/>
      </c>
      <c r="G638" s="10">
        <f>IFERROR(VLOOKUP(ROW(源数据!A623)-1,源数据!A:AG,12,0),0)</f>
        <v/>
      </c>
      <c r="H638" s="17">
        <f>IFERROR(G638/F638,"")</f>
        <v/>
      </c>
      <c r="I638" s="17">
        <f>IFERROR(VLOOKUP(ROW(源数据!A623)-1,源数据!A:AG,21,0),"")</f>
        <v/>
      </c>
      <c r="J638" s="10">
        <f>IFERROR(VLOOKUP(ROW(源数据!A623)-1,源数据!A:AG,19,0),"")</f>
        <v/>
      </c>
      <c r="K638" s="17">
        <f>IFERROR(VLOOKUP(ROW(源数据!A623)-1,源数据!A:AG,21,0),0)</f>
        <v/>
      </c>
      <c r="L638" s="17">
        <f>IFERROR(VLOOKUP(ROW(源数据!A623)-1,源数据!A:AG,17,0),0)</f>
        <v/>
      </c>
      <c r="M638" s="51">
        <f>IFERROR(VLOOKUP(ROW(源数据!A623)-1,源数据!A:AG,15,0),"")</f>
        <v/>
      </c>
    </row>
    <row r="639">
      <c r="A639" s="10" t="n">
        <v>623</v>
      </c>
      <c r="B639" s="10">
        <f>IFERROR(VLOOKUP(ROW(源数据!A624)-1,源数据!A:AG,33,0),"")</f>
        <v/>
      </c>
      <c r="C639" s="10">
        <f>IFERROR(VLOOKUP(ROW(源数据!A624)-1,源数据!A:AG,9,0),"")</f>
        <v/>
      </c>
      <c r="D639" s="35">
        <f>IFERROR(VLOOKUP(ROW(源数据!A624)-1,源数据!A:AG,8,0),"")</f>
        <v/>
      </c>
      <c r="E639" s="35">
        <f>IFERROR(VLOOKUP(ROW(源数据!A624)-1,源数据!A:AG,10,0),"")</f>
        <v/>
      </c>
      <c r="F639" s="10">
        <f>IFERROR(VLOOKUP(ROW(源数据!A624)-1,源数据!A:AG,11,0),"")</f>
        <v/>
      </c>
      <c r="G639" s="10">
        <f>IFERROR(VLOOKUP(ROW(源数据!A624)-1,源数据!A:AG,12,0),0)</f>
        <v/>
      </c>
      <c r="H639" s="17">
        <f>IFERROR(G639/F639,"")</f>
        <v/>
      </c>
      <c r="I639" s="17">
        <f>IFERROR(VLOOKUP(ROW(源数据!A624)-1,源数据!A:AG,21,0),"")</f>
        <v/>
      </c>
      <c r="J639" s="10">
        <f>IFERROR(VLOOKUP(ROW(源数据!A624)-1,源数据!A:AG,19,0),"")</f>
        <v/>
      </c>
      <c r="K639" s="17">
        <f>IFERROR(VLOOKUP(ROW(源数据!A624)-1,源数据!A:AG,21,0),0)</f>
        <v/>
      </c>
      <c r="L639" s="17">
        <f>IFERROR(VLOOKUP(ROW(源数据!A624)-1,源数据!A:AG,17,0),0)</f>
        <v/>
      </c>
      <c r="M639" s="51">
        <f>IFERROR(VLOOKUP(ROW(源数据!A624)-1,源数据!A:AG,15,0),"")</f>
        <v/>
      </c>
    </row>
    <row r="640">
      <c r="A640" s="10" t="n">
        <v>624</v>
      </c>
      <c r="B640" s="10">
        <f>IFERROR(VLOOKUP(ROW(源数据!A625)-1,源数据!A:AG,33,0),"")</f>
        <v/>
      </c>
      <c r="C640" s="10">
        <f>IFERROR(VLOOKUP(ROW(源数据!A625)-1,源数据!A:AG,9,0),"")</f>
        <v/>
      </c>
      <c r="D640" s="35">
        <f>IFERROR(VLOOKUP(ROW(源数据!A625)-1,源数据!A:AG,8,0),"")</f>
        <v/>
      </c>
      <c r="E640" s="35">
        <f>IFERROR(VLOOKUP(ROW(源数据!A625)-1,源数据!A:AG,10,0),"")</f>
        <v/>
      </c>
      <c r="F640" s="10">
        <f>IFERROR(VLOOKUP(ROW(源数据!A625)-1,源数据!A:AG,11,0),"")</f>
        <v/>
      </c>
      <c r="G640" s="10">
        <f>IFERROR(VLOOKUP(ROW(源数据!A625)-1,源数据!A:AG,12,0),0)</f>
        <v/>
      </c>
      <c r="H640" s="17">
        <f>IFERROR(G640/F640,"")</f>
        <v/>
      </c>
      <c r="I640" s="17">
        <f>IFERROR(VLOOKUP(ROW(源数据!A625)-1,源数据!A:AG,21,0),"")</f>
        <v/>
      </c>
      <c r="J640" s="10">
        <f>IFERROR(VLOOKUP(ROW(源数据!A625)-1,源数据!A:AG,19,0),"")</f>
        <v/>
      </c>
      <c r="K640" s="17">
        <f>IFERROR(VLOOKUP(ROW(源数据!A625)-1,源数据!A:AG,21,0),0)</f>
        <v/>
      </c>
      <c r="L640" s="17">
        <f>IFERROR(VLOOKUP(ROW(源数据!A625)-1,源数据!A:AG,17,0),0)</f>
        <v/>
      </c>
      <c r="M640" s="51">
        <f>IFERROR(VLOOKUP(ROW(源数据!A625)-1,源数据!A:AG,15,0),"")</f>
        <v/>
      </c>
    </row>
    <row r="641">
      <c r="A641" s="10" t="n">
        <v>625</v>
      </c>
      <c r="B641" s="10">
        <f>IFERROR(VLOOKUP(ROW(源数据!A626)-1,源数据!A:AG,33,0),"")</f>
        <v/>
      </c>
      <c r="C641" s="10">
        <f>IFERROR(VLOOKUP(ROW(源数据!A626)-1,源数据!A:AG,9,0),"")</f>
        <v/>
      </c>
      <c r="D641" s="35">
        <f>IFERROR(VLOOKUP(ROW(源数据!A626)-1,源数据!A:AG,8,0),"")</f>
        <v/>
      </c>
      <c r="E641" s="35">
        <f>IFERROR(VLOOKUP(ROW(源数据!A626)-1,源数据!A:AG,10,0),"")</f>
        <v/>
      </c>
      <c r="F641" s="10">
        <f>IFERROR(VLOOKUP(ROW(源数据!A626)-1,源数据!A:AG,11,0),"")</f>
        <v/>
      </c>
      <c r="G641" s="10">
        <f>IFERROR(VLOOKUP(ROW(源数据!A626)-1,源数据!A:AG,12,0),0)</f>
        <v/>
      </c>
      <c r="H641" s="17">
        <f>IFERROR(G641/F641,"")</f>
        <v/>
      </c>
      <c r="I641" s="17">
        <f>IFERROR(VLOOKUP(ROW(源数据!A626)-1,源数据!A:AG,21,0),"")</f>
        <v/>
      </c>
      <c r="J641" s="10">
        <f>IFERROR(VLOOKUP(ROW(源数据!A626)-1,源数据!A:AG,19,0),"")</f>
        <v/>
      </c>
      <c r="K641" s="17">
        <f>IFERROR(VLOOKUP(ROW(源数据!A626)-1,源数据!A:AG,21,0),0)</f>
        <v/>
      </c>
      <c r="L641" s="17">
        <f>IFERROR(VLOOKUP(ROW(源数据!A626)-1,源数据!A:AG,17,0),0)</f>
        <v/>
      </c>
      <c r="M641" s="51">
        <f>IFERROR(VLOOKUP(ROW(源数据!A626)-1,源数据!A:AG,15,0),"")</f>
        <v/>
      </c>
    </row>
    <row r="642">
      <c r="A642" s="10" t="n">
        <v>626</v>
      </c>
      <c r="B642" s="10">
        <f>IFERROR(VLOOKUP(ROW(源数据!A627)-1,源数据!A:AG,33,0),"")</f>
        <v/>
      </c>
      <c r="C642" s="10">
        <f>IFERROR(VLOOKUP(ROW(源数据!A627)-1,源数据!A:AG,9,0),"")</f>
        <v/>
      </c>
      <c r="D642" s="35">
        <f>IFERROR(VLOOKUP(ROW(源数据!A627)-1,源数据!A:AG,8,0),"")</f>
        <v/>
      </c>
      <c r="E642" s="35">
        <f>IFERROR(VLOOKUP(ROW(源数据!A627)-1,源数据!A:AG,10,0),"")</f>
        <v/>
      </c>
      <c r="F642" s="10">
        <f>IFERROR(VLOOKUP(ROW(源数据!A627)-1,源数据!A:AG,11,0),"")</f>
        <v/>
      </c>
      <c r="G642" s="10">
        <f>IFERROR(VLOOKUP(ROW(源数据!A627)-1,源数据!A:AG,12,0),0)</f>
        <v/>
      </c>
      <c r="H642" s="17">
        <f>IFERROR(G642/F642,"")</f>
        <v/>
      </c>
      <c r="I642" s="17">
        <f>IFERROR(VLOOKUP(ROW(源数据!A627)-1,源数据!A:AG,21,0),"")</f>
        <v/>
      </c>
      <c r="J642" s="10">
        <f>IFERROR(VLOOKUP(ROW(源数据!A627)-1,源数据!A:AG,19,0),"")</f>
        <v/>
      </c>
      <c r="K642" s="17">
        <f>IFERROR(VLOOKUP(ROW(源数据!A627)-1,源数据!A:AG,21,0),0)</f>
        <v/>
      </c>
      <c r="L642" s="17">
        <f>IFERROR(VLOOKUP(ROW(源数据!A627)-1,源数据!A:AG,17,0),0)</f>
        <v/>
      </c>
      <c r="M642" s="51">
        <f>IFERROR(VLOOKUP(ROW(源数据!A627)-1,源数据!A:AG,15,0),"")</f>
        <v/>
      </c>
    </row>
    <row r="643">
      <c r="A643" s="10" t="n">
        <v>627</v>
      </c>
      <c r="B643" s="10">
        <f>IFERROR(VLOOKUP(ROW(源数据!A628)-1,源数据!A:AG,33,0),"")</f>
        <v/>
      </c>
      <c r="C643" s="10">
        <f>IFERROR(VLOOKUP(ROW(源数据!A628)-1,源数据!A:AG,9,0),"")</f>
        <v/>
      </c>
      <c r="D643" s="35">
        <f>IFERROR(VLOOKUP(ROW(源数据!A628)-1,源数据!A:AG,8,0),"")</f>
        <v/>
      </c>
      <c r="E643" s="35">
        <f>IFERROR(VLOOKUP(ROW(源数据!A628)-1,源数据!A:AG,10,0),"")</f>
        <v/>
      </c>
      <c r="F643" s="10">
        <f>IFERROR(VLOOKUP(ROW(源数据!A628)-1,源数据!A:AG,11,0),"")</f>
        <v/>
      </c>
      <c r="G643" s="10">
        <f>IFERROR(VLOOKUP(ROW(源数据!A628)-1,源数据!A:AG,12,0),0)</f>
        <v/>
      </c>
      <c r="H643" s="17">
        <f>IFERROR(G643/F643,"")</f>
        <v/>
      </c>
      <c r="I643" s="17">
        <f>IFERROR(VLOOKUP(ROW(源数据!A628)-1,源数据!A:AG,21,0),"")</f>
        <v/>
      </c>
      <c r="J643" s="10">
        <f>IFERROR(VLOOKUP(ROW(源数据!A628)-1,源数据!A:AG,19,0),"")</f>
        <v/>
      </c>
      <c r="K643" s="17">
        <f>IFERROR(VLOOKUP(ROW(源数据!A628)-1,源数据!A:AG,21,0),0)</f>
        <v/>
      </c>
      <c r="L643" s="17">
        <f>IFERROR(VLOOKUP(ROW(源数据!A628)-1,源数据!A:AG,17,0),0)</f>
        <v/>
      </c>
      <c r="M643" s="51">
        <f>IFERROR(VLOOKUP(ROW(源数据!A628)-1,源数据!A:AG,15,0),"")</f>
        <v/>
      </c>
    </row>
    <row r="644">
      <c r="A644" s="10" t="n">
        <v>628</v>
      </c>
      <c r="B644" s="10">
        <f>IFERROR(VLOOKUP(ROW(源数据!A629)-1,源数据!A:AG,33,0),"")</f>
        <v/>
      </c>
      <c r="C644" s="10">
        <f>IFERROR(VLOOKUP(ROW(源数据!A629)-1,源数据!A:AG,9,0),"")</f>
        <v/>
      </c>
      <c r="D644" s="35">
        <f>IFERROR(VLOOKUP(ROW(源数据!A629)-1,源数据!A:AG,8,0),"")</f>
        <v/>
      </c>
      <c r="E644" s="35">
        <f>IFERROR(VLOOKUP(ROW(源数据!A629)-1,源数据!A:AG,10,0),"")</f>
        <v/>
      </c>
      <c r="F644" s="10">
        <f>IFERROR(VLOOKUP(ROW(源数据!A629)-1,源数据!A:AG,11,0),"")</f>
        <v/>
      </c>
      <c r="G644" s="10">
        <f>IFERROR(VLOOKUP(ROW(源数据!A629)-1,源数据!A:AG,12,0),0)</f>
        <v/>
      </c>
      <c r="H644" s="17">
        <f>IFERROR(G644/F644,"")</f>
        <v/>
      </c>
      <c r="I644" s="17">
        <f>IFERROR(VLOOKUP(ROW(源数据!A629)-1,源数据!A:AG,21,0),"")</f>
        <v/>
      </c>
      <c r="J644" s="10">
        <f>IFERROR(VLOOKUP(ROW(源数据!A629)-1,源数据!A:AG,19,0),"")</f>
        <v/>
      </c>
      <c r="K644" s="17">
        <f>IFERROR(VLOOKUP(ROW(源数据!A629)-1,源数据!A:AG,21,0),0)</f>
        <v/>
      </c>
      <c r="L644" s="17">
        <f>IFERROR(VLOOKUP(ROW(源数据!A629)-1,源数据!A:AG,17,0),0)</f>
        <v/>
      </c>
      <c r="M644" s="51">
        <f>IFERROR(VLOOKUP(ROW(源数据!A629)-1,源数据!A:AG,15,0),"")</f>
        <v/>
      </c>
    </row>
    <row r="645">
      <c r="A645" s="10" t="n">
        <v>629</v>
      </c>
      <c r="B645" s="10">
        <f>IFERROR(VLOOKUP(ROW(源数据!A630)-1,源数据!A:AG,33,0),"")</f>
        <v/>
      </c>
      <c r="C645" s="10">
        <f>IFERROR(VLOOKUP(ROW(源数据!A630)-1,源数据!A:AG,9,0),"")</f>
        <v/>
      </c>
      <c r="D645" s="35">
        <f>IFERROR(VLOOKUP(ROW(源数据!A630)-1,源数据!A:AG,8,0),"")</f>
        <v/>
      </c>
      <c r="E645" s="35">
        <f>IFERROR(VLOOKUP(ROW(源数据!A630)-1,源数据!A:AG,10,0),"")</f>
        <v/>
      </c>
      <c r="F645" s="10">
        <f>IFERROR(VLOOKUP(ROW(源数据!A630)-1,源数据!A:AG,11,0),"")</f>
        <v/>
      </c>
      <c r="G645" s="10">
        <f>IFERROR(VLOOKUP(ROW(源数据!A630)-1,源数据!A:AG,12,0),0)</f>
        <v/>
      </c>
      <c r="H645" s="17">
        <f>IFERROR(G645/F645,"")</f>
        <v/>
      </c>
      <c r="I645" s="17">
        <f>IFERROR(VLOOKUP(ROW(源数据!A630)-1,源数据!A:AG,21,0),"")</f>
        <v/>
      </c>
      <c r="J645" s="10">
        <f>IFERROR(VLOOKUP(ROW(源数据!A630)-1,源数据!A:AG,19,0),"")</f>
        <v/>
      </c>
      <c r="K645" s="17">
        <f>IFERROR(VLOOKUP(ROW(源数据!A630)-1,源数据!A:AG,21,0),0)</f>
        <v/>
      </c>
      <c r="L645" s="17">
        <f>IFERROR(VLOOKUP(ROW(源数据!A630)-1,源数据!A:AG,17,0),0)</f>
        <v/>
      </c>
      <c r="M645" s="51">
        <f>IFERROR(VLOOKUP(ROW(源数据!A630)-1,源数据!A:AG,15,0),"")</f>
        <v/>
      </c>
    </row>
    <row r="646">
      <c r="A646" s="10" t="n">
        <v>630</v>
      </c>
      <c r="B646" s="10">
        <f>IFERROR(VLOOKUP(ROW(源数据!A631)-1,源数据!A:AG,33,0),"")</f>
        <v/>
      </c>
      <c r="C646" s="10">
        <f>IFERROR(VLOOKUP(ROW(源数据!A631)-1,源数据!A:AG,9,0),"")</f>
        <v/>
      </c>
      <c r="D646" s="35">
        <f>IFERROR(VLOOKUP(ROW(源数据!A631)-1,源数据!A:AG,8,0),"")</f>
        <v/>
      </c>
      <c r="E646" s="35">
        <f>IFERROR(VLOOKUP(ROW(源数据!A631)-1,源数据!A:AG,10,0),"")</f>
        <v/>
      </c>
      <c r="F646" s="10">
        <f>IFERROR(VLOOKUP(ROW(源数据!A631)-1,源数据!A:AG,11,0),"")</f>
        <v/>
      </c>
      <c r="G646" s="10">
        <f>IFERROR(VLOOKUP(ROW(源数据!A631)-1,源数据!A:AG,12,0),0)</f>
        <v/>
      </c>
      <c r="H646" s="17">
        <f>IFERROR(G646/F646,"")</f>
        <v/>
      </c>
      <c r="I646" s="17">
        <f>IFERROR(VLOOKUP(ROW(源数据!A631)-1,源数据!A:AG,21,0),"")</f>
        <v/>
      </c>
      <c r="J646" s="10">
        <f>IFERROR(VLOOKUP(ROW(源数据!A631)-1,源数据!A:AG,19,0),"")</f>
        <v/>
      </c>
      <c r="K646" s="17">
        <f>IFERROR(VLOOKUP(ROW(源数据!A631)-1,源数据!A:AG,21,0),0)</f>
        <v/>
      </c>
      <c r="L646" s="17">
        <f>IFERROR(VLOOKUP(ROW(源数据!A631)-1,源数据!A:AG,17,0),0)</f>
        <v/>
      </c>
      <c r="M646" s="51">
        <f>IFERROR(VLOOKUP(ROW(源数据!A631)-1,源数据!A:AG,15,0),"")</f>
        <v/>
      </c>
    </row>
    <row r="647">
      <c r="A647" s="10" t="n">
        <v>631</v>
      </c>
      <c r="B647" s="10">
        <f>IFERROR(VLOOKUP(ROW(源数据!A632)-1,源数据!A:AG,33,0),"")</f>
        <v/>
      </c>
      <c r="C647" s="10">
        <f>IFERROR(VLOOKUP(ROW(源数据!A632)-1,源数据!A:AG,9,0),"")</f>
        <v/>
      </c>
      <c r="D647" s="35">
        <f>IFERROR(VLOOKUP(ROW(源数据!A632)-1,源数据!A:AG,8,0),"")</f>
        <v/>
      </c>
      <c r="E647" s="35">
        <f>IFERROR(VLOOKUP(ROW(源数据!A632)-1,源数据!A:AG,10,0),"")</f>
        <v/>
      </c>
      <c r="F647" s="10">
        <f>IFERROR(VLOOKUP(ROW(源数据!A632)-1,源数据!A:AG,11,0),"")</f>
        <v/>
      </c>
      <c r="G647" s="10">
        <f>IFERROR(VLOOKUP(ROW(源数据!A632)-1,源数据!A:AG,12,0),0)</f>
        <v/>
      </c>
      <c r="H647" s="17">
        <f>IFERROR(G647/F647,"")</f>
        <v/>
      </c>
      <c r="I647" s="17">
        <f>IFERROR(VLOOKUP(ROW(源数据!A632)-1,源数据!A:AG,21,0),"")</f>
        <v/>
      </c>
      <c r="J647" s="10">
        <f>IFERROR(VLOOKUP(ROW(源数据!A632)-1,源数据!A:AG,19,0),"")</f>
        <v/>
      </c>
      <c r="K647" s="17">
        <f>IFERROR(VLOOKUP(ROW(源数据!A632)-1,源数据!A:AG,21,0),0)</f>
        <v/>
      </c>
      <c r="L647" s="17">
        <f>IFERROR(VLOOKUP(ROW(源数据!A632)-1,源数据!A:AG,17,0),0)</f>
        <v/>
      </c>
      <c r="M647" s="51">
        <f>IFERROR(VLOOKUP(ROW(源数据!A632)-1,源数据!A:AG,15,0),"")</f>
        <v/>
      </c>
    </row>
    <row r="648">
      <c r="A648" s="10" t="n">
        <v>632</v>
      </c>
      <c r="B648" s="10">
        <f>IFERROR(VLOOKUP(ROW(源数据!A633)-1,源数据!A:AG,33,0),"")</f>
        <v/>
      </c>
      <c r="C648" s="10">
        <f>IFERROR(VLOOKUP(ROW(源数据!A633)-1,源数据!A:AG,9,0),"")</f>
        <v/>
      </c>
      <c r="D648" s="35">
        <f>IFERROR(VLOOKUP(ROW(源数据!A633)-1,源数据!A:AG,8,0),"")</f>
        <v/>
      </c>
      <c r="E648" s="35">
        <f>IFERROR(VLOOKUP(ROW(源数据!A633)-1,源数据!A:AG,10,0),"")</f>
        <v/>
      </c>
      <c r="F648" s="10">
        <f>IFERROR(VLOOKUP(ROW(源数据!A633)-1,源数据!A:AG,11,0),"")</f>
        <v/>
      </c>
      <c r="G648" s="10">
        <f>IFERROR(VLOOKUP(ROW(源数据!A633)-1,源数据!A:AG,12,0),0)</f>
        <v/>
      </c>
      <c r="H648" s="17">
        <f>IFERROR(G648/F648,"")</f>
        <v/>
      </c>
      <c r="I648" s="17">
        <f>IFERROR(VLOOKUP(ROW(源数据!A633)-1,源数据!A:AG,21,0),"")</f>
        <v/>
      </c>
      <c r="J648" s="10">
        <f>IFERROR(VLOOKUP(ROW(源数据!A633)-1,源数据!A:AG,19,0),"")</f>
        <v/>
      </c>
      <c r="K648" s="17">
        <f>IFERROR(VLOOKUP(ROW(源数据!A633)-1,源数据!A:AG,21,0),0)</f>
        <v/>
      </c>
      <c r="L648" s="17">
        <f>IFERROR(VLOOKUP(ROW(源数据!A633)-1,源数据!A:AG,17,0),0)</f>
        <v/>
      </c>
      <c r="M648" s="51">
        <f>IFERROR(VLOOKUP(ROW(源数据!A633)-1,源数据!A:AG,15,0),"")</f>
        <v/>
      </c>
    </row>
    <row r="649">
      <c r="A649" s="10" t="n">
        <v>633</v>
      </c>
      <c r="B649" s="10">
        <f>IFERROR(VLOOKUP(ROW(源数据!A634)-1,源数据!A:AG,33,0),"")</f>
        <v/>
      </c>
      <c r="C649" s="10">
        <f>IFERROR(VLOOKUP(ROW(源数据!A634)-1,源数据!A:AG,9,0),"")</f>
        <v/>
      </c>
      <c r="D649" s="35">
        <f>IFERROR(VLOOKUP(ROW(源数据!A634)-1,源数据!A:AG,8,0),"")</f>
        <v/>
      </c>
      <c r="E649" s="35">
        <f>IFERROR(VLOOKUP(ROW(源数据!A634)-1,源数据!A:AG,10,0),"")</f>
        <v/>
      </c>
      <c r="F649" s="10">
        <f>IFERROR(VLOOKUP(ROW(源数据!A634)-1,源数据!A:AG,11,0),"")</f>
        <v/>
      </c>
      <c r="G649" s="10">
        <f>IFERROR(VLOOKUP(ROW(源数据!A634)-1,源数据!A:AG,12,0),0)</f>
        <v/>
      </c>
      <c r="H649" s="17">
        <f>IFERROR(G649/F649,"")</f>
        <v/>
      </c>
      <c r="I649" s="17">
        <f>IFERROR(VLOOKUP(ROW(源数据!A634)-1,源数据!A:AG,21,0),"")</f>
        <v/>
      </c>
      <c r="J649" s="10">
        <f>IFERROR(VLOOKUP(ROW(源数据!A634)-1,源数据!A:AG,19,0),"")</f>
        <v/>
      </c>
      <c r="K649" s="17">
        <f>IFERROR(VLOOKUP(ROW(源数据!A634)-1,源数据!A:AG,21,0),0)</f>
        <v/>
      </c>
      <c r="L649" s="17">
        <f>IFERROR(VLOOKUP(ROW(源数据!A634)-1,源数据!A:AG,17,0),0)</f>
        <v/>
      </c>
      <c r="M649" s="51">
        <f>IFERROR(VLOOKUP(ROW(源数据!A634)-1,源数据!A:AG,15,0),"")</f>
        <v/>
      </c>
    </row>
    <row r="650">
      <c r="A650" s="10" t="n">
        <v>634</v>
      </c>
      <c r="B650" s="10">
        <f>IFERROR(VLOOKUP(ROW(源数据!A635)-1,源数据!A:AG,33,0),"")</f>
        <v/>
      </c>
      <c r="C650" s="10">
        <f>IFERROR(VLOOKUP(ROW(源数据!A635)-1,源数据!A:AG,9,0),"")</f>
        <v/>
      </c>
      <c r="D650" s="35">
        <f>IFERROR(VLOOKUP(ROW(源数据!A635)-1,源数据!A:AG,8,0),"")</f>
        <v/>
      </c>
      <c r="E650" s="35">
        <f>IFERROR(VLOOKUP(ROW(源数据!A635)-1,源数据!A:AG,10,0),"")</f>
        <v/>
      </c>
      <c r="F650" s="10">
        <f>IFERROR(VLOOKUP(ROW(源数据!A635)-1,源数据!A:AG,11,0),"")</f>
        <v/>
      </c>
      <c r="G650" s="10">
        <f>IFERROR(VLOOKUP(ROW(源数据!A635)-1,源数据!A:AG,12,0),0)</f>
        <v/>
      </c>
      <c r="H650" s="17">
        <f>IFERROR(G650/F650,"")</f>
        <v/>
      </c>
      <c r="I650" s="17">
        <f>IFERROR(VLOOKUP(ROW(源数据!A635)-1,源数据!A:AG,21,0),"")</f>
        <v/>
      </c>
      <c r="J650" s="10">
        <f>IFERROR(VLOOKUP(ROW(源数据!A635)-1,源数据!A:AG,19,0),"")</f>
        <v/>
      </c>
      <c r="K650" s="17">
        <f>IFERROR(VLOOKUP(ROW(源数据!A635)-1,源数据!A:AG,21,0),0)</f>
        <v/>
      </c>
      <c r="L650" s="17">
        <f>IFERROR(VLOOKUP(ROW(源数据!A635)-1,源数据!A:AG,17,0),0)</f>
        <v/>
      </c>
      <c r="M650" s="51">
        <f>IFERROR(VLOOKUP(ROW(源数据!A635)-1,源数据!A:AG,15,0),"")</f>
        <v/>
      </c>
    </row>
    <row r="651">
      <c r="A651" s="10" t="n">
        <v>635</v>
      </c>
      <c r="B651" s="10">
        <f>IFERROR(VLOOKUP(ROW(源数据!A636)-1,源数据!A:AG,33,0),"")</f>
        <v/>
      </c>
      <c r="C651" s="10">
        <f>IFERROR(VLOOKUP(ROW(源数据!A636)-1,源数据!A:AG,9,0),"")</f>
        <v/>
      </c>
      <c r="D651" s="35">
        <f>IFERROR(VLOOKUP(ROW(源数据!A636)-1,源数据!A:AG,8,0),"")</f>
        <v/>
      </c>
      <c r="E651" s="35">
        <f>IFERROR(VLOOKUP(ROW(源数据!A636)-1,源数据!A:AG,10,0),"")</f>
        <v/>
      </c>
      <c r="F651" s="10">
        <f>IFERROR(VLOOKUP(ROW(源数据!A636)-1,源数据!A:AG,11,0),"")</f>
        <v/>
      </c>
      <c r="G651" s="10">
        <f>IFERROR(VLOOKUP(ROW(源数据!A636)-1,源数据!A:AG,12,0),0)</f>
        <v/>
      </c>
      <c r="H651" s="17">
        <f>IFERROR(G651/F651,"")</f>
        <v/>
      </c>
      <c r="I651" s="17">
        <f>IFERROR(VLOOKUP(ROW(源数据!A636)-1,源数据!A:AG,21,0),"")</f>
        <v/>
      </c>
      <c r="J651" s="10">
        <f>IFERROR(VLOOKUP(ROW(源数据!A636)-1,源数据!A:AG,19,0),"")</f>
        <v/>
      </c>
      <c r="K651" s="17">
        <f>IFERROR(VLOOKUP(ROW(源数据!A636)-1,源数据!A:AG,21,0),0)</f>
        <v/>
      </c>
      <c r="L651" s="17">
        <f>IFERROR(VLOOKUP(ROW(源数据!A636)-1,源数据!A:AG,17,0),0)</f>
        <v/>
      </c>
      <c r="M651" s="51">
        <f>IFERROR(VLOOKUP(ROW(源数据!A636)-1,源数据!A:AG,15,0),"")</f>
        <v/>
      </c>
    </row>
    <row r="652">
      <c r="A652" s="10" t="n">
        <v>636</v>
      </c>
      <c r="B652" s="10">
        <f>IFERROR(VLOOKUP(ROW(源数据!A637)-1,源数据!A:AG,33,0),"")</f>
        <v/>
      </c>
      <c r="C652" s="10">
        <f>IFERROR(VLOOKUP(ROW(源数据!A637)-1,源数据!A:AG,9,0),"")</f>
        <v/>
      </c>
      <c r="D652" s="35">
        <f>IFERROR(VLOOKUP(ROW(源数据!A637)-1,源数据!A:AG,8,0),"")</f>
        <v/>
      </c>
      <c r="E652" s="35">
        <f>IFERROR(VLOOKUP(ROW(源数据!A637)-1,源数据!A:AG,10,0),"")</f>
        <v/>
      </c>
      <c r="F652" s="10">
        <f>IFERROR(VLOOKUP(ROW(源数据!A637)-1,源数据!A:AG,11,0),"")</f>
        <v/>
      </c>
      <c r="G652" s="10">
        <f>IFERROR(VLOOKUP(ROW(源数据!A637)-1,源数据!A:AG,12,0),0)</f>
        <v/>
      </c>
      <c r="H652" s="17">
        <f>IFERROR(G652/F652,"")</f>
        <v/>
      </c>
      <c r="I652" s="17">
        <f>IFERROR(VLOOKUP(ROW(源数据!A637)-1,源数据!A:AG,21,0),"")</f>
        <v/>
      </c>
      <c r="J652" s="10">
        <f>IFERROR(VLOOKUP(ROW(源数据!A637)-1,源数据!A:AG,19,0),"")</f>
        <v/>
      </c>
      <c r="K652" s="17">
        <f>IFERROR(VLOOKUP(ROW(源数据!A637)-1,源数据!A:AG,21,0),0)</f>
        <v/>
      </c>
      <c r="L652" s="17">
        <f>IFERROR(VLOOKUP(ROW(源数据!A637)-1,源数据!A:AG,17,0),0)</f>
        <v/>
      </c>
      <c r="M652" s="51">
        <f>IFERROR(VLOOKUP(ROW(源数据!A637)-1,源数据!A:AG,15,0),"")</f>
        <v/>
      </c>
    </row>
    <row r="653">
      <c r="A653" s="10" t="n">
        <v>637</v>
      </c>
      <c r="B653" s="10">
        <f>IFERROR(VLOOKUP(ROW(源数据!A638)-1,源数据!A:AG,33,0),"")</f>
        <v/>
      </c>
      <c r="C653" s="10">
        <f>IFERROR(VLOOKUP(ROW(源数据!A638)-1,源数据!A:AG,9,0),"")</f>
        <v/>
      </c>
      <c r="D653" s="35">
        <f>IFERROR(VLOOKUP(ROW(源数据!A638)-1,源数据!A:AG,8,0),"")</f>
        <v/>
      </c>
      <c r="E653" s="35">
        <f>IFERROR(VLOOKUP(ROW(源数据!A638)-1,源数据!A:AG,10,0),"")</f>
        <v/>
      </c>
      <c r="F653" s="10">
        <f>IFERROR(VLOOKUP(ROW(源数据!A638)-1,源数据!A:AG,11,0),"")</f>
        <v/>
      </c>
      <c r="G653" s="10">
        <f>IFERROR(VLOOKUP(ROW(源数据!A638)-1,源数据!A:AG,12,0),0)</f>
        <v/>
      </c>
      <c r="H653" s="17">
        <f>IFERROR(G653/F653,"")</f>
        <v/>
      </c>
      <c r="I653" s="17">
        <f>IFERROR(VLOOKUP(ROW(源数据!A638)-1,源数据!A:AG,21,0),"")</f>
        <v/>
      </c>
      <c r="J653" s="10">
        <f>IFERROR(VLOOKUP(ROW(源数据!A638)-1,源数据!A:AG,19,0),"")</f>
        <v/>
      </c>
      <c r="K653" s="17">
        <f>IFERROR(VLOOKUP(ROW(源数据!A638)-1,源数据!A:AG,21,0),0)</f>
        <v/>
      </c>
      <c r="L653" s="17">
        <f>IFERROR(VLOOKUP(ROW(源数据!A638)-1,源数据!A:AG,17,0),0)</f>
        <v/>
      </c>
      <c r="M653" s="51">
        <f>IFERROR(VLOOKUP(ROW(源数据!A638)-1,源数据!A:AG,15,0),"")</f>
        <v/>
      </c>
    </row>
    <row r="654">
      <c r="A654" s="10" t="n">
        <v>638</v>
      </c>
      <c r="B654" s="10">
        <f>IFERROR(VLOOKUP(ROW(源数据!A639)-1,源数据!A:AG,33,0),"")</f>
        <v/>
      </c>
      <c r="C654" s="10">
        <f>IFERROR(VLOOKUP(ROW(源数据!A639)-1,源数据!A:AG,9,0),"")</f>
        <v/>
      </c>
      <c r="D654" s="35">
        <f>IFERROR(VLOOKUP(ROW(源数据!A639)-1,源数据!A:AG,8,0),"")</f>
        <v/>
      </c>
      <c r="E654" s="35">
        <f>IFERROR(VLOOKUP(ROW(源数据!A639)-1,源数据!A:AG,10,0),"")</f>
        <v/>
      </c>
      <c r="F654" s="10">
        <f>IFERROR(VLOOKUP(ROW(源数据!A639)-1,源数据!A:AG,11,0),"")</f>
        <v/>
      </c>
      <c r="G654" s="10">
        <f>IFERROR(VLOOKUP(ROW(源数据!A639)-1,源数据!A:AG,12,0),0)</f>
        <v/>
      </c>
      <c r="H654" s="17">
        <f>IFERROR(G654/F654,"")</f>
        <v/>
      </c>
      <c r="I654" s="17">
        <f>IFERROR(VLOOKUP(ROW(源数据!A639)-1,源数据!A:AG,21,0),"")</f>
        <v/>
      </c>
      <c r="J654" s="10">
        <f>IFERROR(VLOOKUP(ROW(源数据!A639)-1,源数据!A:AG,19,0),"")</f>
        <v/>
      </c>
      <c r="K654" s="17">
        <f>IFERROR(VLOOKUP(ROW(源数据!A639)-1,源数据!A:AG,21,0),0)</f>
        <v/>
      </c>
      <c r="L654" s="17">
        <f>IFERROR(VLOOKUP(ROW(源数据!A639)-1,源数据!A:AG,17,0),0)</f>
        <v/>
      </c>
      <c r="M654" s="51">
        <f>IFERROR(VLOOKUP(ROW(源数据!A639)-1,源数据!A:AG,15,0),"")</f>
        <v/>
      </c>
    </row>
    <row r="655">
      <c r="A655" s="10" t="n">
        <v>639</v>
      </c>
      <c r="B655" s="10">
        <f>IFERROR(VLOOKUP(ROW(源数据!A640)-1,源数据!A:AG,33,0),"")</f>
        <v/>
      </c>
      <c r="C655" s="10">
        <f>IFERROR(VLOOKUP(ROW(源数据!A640)-1,源数据!A:AG,9,0),"")</f>
        <v/>
      </c>
      <c r="D655" s="35">
        <f>IFERROR(VLOOKUP(ROW(源数据!A640)-1,源数据!A:AG,8,0),"")</f>
        <v/>
      </c>
      <c r="E655" s="35">
        <f>IFERROR(VLOOKUP(ROW(源数据!A640)-1,源数据!A:AG,10,0),"")</f>
        <v/>
      </c>
      <c r="F655" s="10">
        <f>IFERROR(VLOOKUP(ROW(源数据!A640)-1,源数据!A:AG,11,0),"")</f>
        <v/>
      </c>
      <c r="G655" s="10">
        <f>IFERROR(VLOOKUP(ROW(源数据!A640)-1,源数据!A:AG,12,0),0)</f>
        <v/>
      </c>
      <c r="H655" s="17">
        <f>IFERROR(G655/F655,"")</f>
        <v/>
      </c>
      <c r="I655" s="17">
        <f>IFERROR(VLOOKUP(ROW(源数据!A640)-1,源数据!A:AG,21,0),"")</f>
        <v/>
      </c>
      <c r="J655" s="10">
        <f>IFERROR(VLOOKUP(ROW(源数据!A640)-1,源数据!A:AG,19,0),"")</f>
        <v/>
      </c>
      <c r="K655" s="17">
        <f>IFERROR(VLOOKUP(ROW(源数据!A640)-1,源数据!A:AG,21,0),0)</f>
        <v/>
      </c>
      <c r="L655" s="17">
        <f>IFERROR(VLOOKUP(ROW(源数据!A640)-1,源数据!A:AG,17,0),0)</f>
        <v/>
      </c>
      <c r="M655" s="51">
        <f>IFERROR(VLOOKUP(ROW(源数据!A640)-1,源数据!A:AG,15,0),"")</f>
        <v/>
      </c>
    </row>
    <row r="656">
      <c r="A656" s="10" t="n">
        <v>640</v>
      </c>
      <c r="B656" s="10">
        <f>IFERROR(VLOOKUP(ROW(源数据!A641)-1,源数据!A:AG,33,0),"")</f>
        <v/>
      </c>
      <c r="C656" s="10">
        <f>IFERROR(VLOOKUP(ROW(源数据!A641)-1,源数据!A:AG,9,0),"")</f>
        <v/>
      </c>
      <c r="D656" s="35">
        <f>IFERROR(VLOOKUP(ROW(源数据!A641)-1,源数据!A:AG,8,0),"")</f>
        <v/>
      </c>
      <c r="E656" s="35">
        <f>IFERROR(VLOOKUP(ROW(源数据!A641)-1,源数据!A:AG,10,0),"")</f>
        <v/>
      </c>
      <c r="F656" s="10">
        <f>IFERROR(VLOOKUP(ROW(源数据!A641)-1,源数据!A:AG,11,0),"")</f>
        <v/>
      </c>
      <c r="G656" s="10">
        <f>IFERROR(VLOOKUP(ROW(源数据!A641)-1,源数据!A:AG,12,0),0)</f>
        <v/>
      </c>
      <c r="H656" s="17">
        <f>IFERROR(G656/F656,"")</f>
        <v/>
      </c>
      <c r="I656" s="17">
        <f>IFERROR(VLOOKUP(ROW(源数据!A641)-1,源数据!A:AG,21,0),"")</f>
        <v/>
      </c>
      <c r="J656" s="10">
        <f>IFERROR(VLOOKUP(ROW(源数据!A641)-1,源数据!A:AG,19,0),"")</f>
        <v/>
      </c>
      <c r="K656" s="17">
        <f>IFERROR(VLOOKUP(ROW(源数据!A641)-1,源数据!A:AG,21,0),0)</f>
        <v/>
      </c>
      <c r="L656" s="17">
        <f>IFERROR(VLOOKUP(ROW(源数据!A641)-1,源数据!A:AG,17,0),0)</f>
        <v/>
      </c>
      <c r="M656" s="51">
        <f>IFERROR(VLOOKUP(ROW(源数据!A641)-1,源数据!A:AG,15,0),"")</f>
        <v/>
      </c>
    </row>
    <row r="657">
      <c r="A657" s="10" t="n">
        <v>641</v>
      </c>
      <c r="B657" s="10">
        <f>IFERROR(VLOOKUP(ROW(源数据!A642)-1,源数据!A:AG,33,0),"")</f>
        <v/>
      </c>
      <c r="C657" s="10">
        <f>IFERROR(VLOOKUP(ROW(源数据!A642)-1,源数据!A:AG,9,0),"")</f>
        <v/>
      </c>
      <c r="D657" s="35">
        <f>IFERROR(VLOOKUP(ROW(源数据!A642)-1,源数据!A:AG,8,0),"")</f>
        <v/>
      </c>
      <c r="E657" s="35">
        <f>IFERROR(VLOOKUP(ROW(源数据!A642)-1,源数据!A:AG,10,0),"")</f>
        <v/>
      </c>
      <c r="F657" s="10">
        <f>IFERROR(VLOOKUP(ROW(源数据!A642)-1,源数据!A:AG,11,0),"")</f>
        <v/>
      </c>
      <c r="G657" s="10">
        <f>IFERROR(VLOOKUP(ROW(源数据!A642)-1,源数据!A:AG,12,0),0)</f>
        <v/>
      </c>
      <c r="H657" s="17">
        <f>IFERROR(G657/F657,"")</f>
        <v/>
      </c>
      <c r="I657" s="17">
        <f>IFERROR(VLOOKUP(ROW(源数据!A642)-1,源数据!A:AG,21,0),"")</f>
        <v/>
      </c>
      <c r="J657" s="10">
        <f>IFERROR(VLOOKUP(ROW(源数据!A642)-1,源数据!A:AG,19,0),"")</f>
        <v/>
      </c>
      <c r="K657" s="17">
        <f>IFERROR(VLOOKUP(ROW(源数据!A642)-1,源数据!A:AG,21,0),0)</f>
        <v/>
      </c>
      <c r="L657" s="17">
        <f>IFERROR(VLOOKUP(ROW(源数据!A642)-1,源数据!A:AG,17,0),0)</f>
        <v/>
      </c>
      <c r="M657" s="51">
        <f>IFERROR(VLOOKUP(ROW(源数据!A642)-1,源数据!A:AG,15,0),"")</f>
        <v/>
      </c>
    </row>
    <row r="658">
      <c r="A658" s="10" t="n">
        <v>642</v>
      </c>
      <c r="B658" s="10">
        <f>IFERROR(VLOOKUP(ROW(源数据!A643)-1,源数据!A:AG,33,0),"")</f>
        <v/>
      </c>
      <c r="C658" s="10">
        <f>IFERROR(VLOOKUP(ROW(源数据!A643)-1,源数据!A:AG,9,0),"")</f>
        <v/>
      </c>
      <c r="D658" s="35">
        <f>IFERROR(VLOOKUP(ROW(源数据!A643)-1,源数据!A:AG,8,0),"")</f>
        <v/>
      </c>
      <c r="E658" s="35">
        <f>IFERROR(VLOOKUP(ROW(源数据!A643)-1,源数据!A:AG,10,0),"")</f>
        <v/>
      </c>
      <c r="F658" s="10">
        <f>IFERROR(VLOOKUP(ROW(源数据!A643)-1,源数据!A:AG,11,0),"")</f>
        <v/>
      </c>
      <c r="G658" s="10">
        <f>IFERROR(VLOOKUP(ROW(源数据!A643)-1,源数据!A:AG,12,0),0)</f>
        <v/>
      </c>
      <c r="H658" s="17">
        <f>IFERROR(G658/F658,"")</f>
        <v/>
      </c>
      <c r="I658" s="17">
        <f>IFERROR(VLOOKUP(ROW(源数据!A643)-1,源数据!A:AG,21,0),"")</f>
        <v/>
      </c>
      <c r="J658" s="10">
        <f>IFERROR(VLOOKUP(ROW(源数据!A643)-1,源数据!A:AG,19,0),"")</f>
        <v/>
      </c>
      <c r="K658" s="17">
        <f>IFERROR(VLOOKUP(ROW(源数据!A643)-1,源数据!A:AG,21,0),0)</f>
        <v/>
      </c>
      <c r="L658" s="17">
        <f>IFERROR(VLOOKUP(ROW(源数据!A643)-1,源数据!A:AG,17,0),0)</f>
        <v/>
      </c>
      <c r="M658" s="51">
        <f>IFERROR(VLOOKUP(ROW(源数据!A643)-1,源数据!A:AG,15,0),"")</f>
        <v/>
      </c>
    </row>
    <row r="659">
      <c r="A659" s="10" t="n">
        <v>643</v>
      </c>
      <c r="B659" s="10">
        <f>IFERROR(VLOOKUP(ROW(源数据!A644)-1,源数据!A:AG,33,0),"")</f>
        <v/>
      </c>
      <c r="C659" s="10">
        <f>IFERROR(VLOOKUP(ROW(源数据!A644)-1,源数据!A:AG,9,0),"")</f>
        <v/>
      </c>
      <c r="D659" s="35">
        <f>IFERROR(VLOOKUP(ROW(源数据!A644)-1,源数据!A:AG,8,0),"")</f>
        <v/>
      </c>
      <c r="E659" s="35">
        <f>IFERROR(VLOOKUP(ROW(源数据!A644)-1,源数据!A:AG,10,0),"")</f>
        <v/>
      </c>
      <c r="F659" s="10">
        <f>IFERROR(VLOOKUP(ROW(源数据!A644)-1,源数据!A:AG,11,0),"")</f>
        <v/>
      </c>
      <c r="G659" s="10">
        <f>IFERROR(VLOOKUP(ROW(源数据!A644)-1,源数据!A:AG,12,0),0)</f>
        <v/>
      </c>
      <c r="H659" s="17">
        <f>IFERROR(G659/F659,"")</f>
        <v/>
      </c>
      <c r="I659" s="17">
        <f>IFERROR(VLOOKUP(ROW(源数据!A644)-1,源数据!A:AG,21,0),"")</f>
        <v/>
      </c>
      <c r="J659" s="10">
        <f>IFERROR(VLOOKUP(ROW(源数据!A644)-1,源数据!A:AG,19,0),"")</f>
        <v/>
      </c>
      <c r="K659" s="17">
        <f>IFERROR(VLOOKUP(ROW(源数据!A644)-1,源数据!A:AG,21,0),0)</f>
        <v/>
      </c>
      <c r="L659" s="17">
        <f>IFERROR(VLOOKUP(ROW(源数据!A644)-1,源数据!A:AG,17,0),0)</f>
        <v/>
      </c>
      <c r="M659" s="51">
        <f>IFERROR(VLOOKUP(ROW(源数据!A644)-1,源数据!A:AG,15,0),"")</f>
        <v/>
      </c>
    </row>
    <row r="660">
      <c r="A660" s="10" t="n">
        <v>644</v>
      </c>
      <c r="B660" s="10">
        <f>IFERROR(VLOOKUP(ROW(源数据!A645)-1,源数据!A:AG,33,0),"")</f>
        <v/>
      </c>
      <c r="C660" s="10">
        <f>IFERROR(VLOOKUP(ROW(源数据!A645)-1,源数据!A:AG,9,0),"")</f>
        <v/>
      </c>
      <c r="D660" s="35">
        <f>IFERROR(VLOOKUP(ROW(源数据!A645)-1,源数据!A:AG,8,0),"")</f>
        <v/>
      </c>
      <c r="E660" s="35">
        <f>IFERROR(VLOOKUP(ROW(源数据!A645)-1,源数据!A:AG,10,0),"")</f>
        <v/>
      </c>
      <c r="F660" s="10">
        <f>IFERROR(VLOOKUP(ROW(源数据!A645)-1,源数据!A:AG,11,0),"")</f>
        <v/>
      </c>
      <c r="G660" s="10">
        <f>IFERROR(VLOOKUP(ROW(源数据!A645)-1,源数据!A:AG,12,0),0)</f>
        <v/>
      </c>
      <c r="H660" s="17">
        <f>IFERROR(G660/F660,"")</f>
        <v/>
      </c>
      <c r="I660" s="17">
        <f>IFERROR(VLOOKUP(ROW(源数据!A645)-1,源数据!A:AG,21,0),"")</f>
        <v/>
      </c>
      <c r="J660" s="10">
        <f>IFERROR(VLOOKUP(ROW(源数据!A645)-1,源数据!A:AG,19,0),"")</f>
        <v/>
      </c>
      <c r="K660" s="17">
        <f>IFERROR(VLOOKUP(ROW(源数据!A645)-1,源数据!A:AG,21,0),0)</f>
        <v/>
      </c>
      <c r="L660" s="17">
        <f>IFERROR(VLOOKUP(ROW(源数据!A645)-1,源数据!A:AG,17,0),0)</f>
        <v/>
      </c>
      <c r="M660" s="51">
        <f>IFERROR(VLOOKUP(ROW(源数据!A645)-1,源数据!A:AG,15,0),"")</f>
        <v/>
      </c>
    </row>
    <row r="661">
      <c r="A661" s="10" t="n">
        <v>645</v>
      </c>
      <c r="B661" s="10">
        <f>IFERROR(VLOOKUP(ROW(源数据!A646)-1,源数据!A:AG,33,0),"")</f>
        <v/>
      </c>
      <c r="C661" s="10">
        <f>IFERROR(VLOOKUP(ROW(源数据!A646)-1,源数据!A:AG,9,0),"")</f>
        <v/>
      </c>
      <c r="D661" s="35">
        <f>IFERROR(VLOOKUP(ROW(源数据!A646)-1,源数据!A:AG,8,0),"")</f>
        <v/>
      </c>
      <c r="E661" s="35">
        <f>IFERROR(VLOOKUP(ROW(源数据!A646)-1,源数据!A:AG,10,0),"")</f>
        <v/>
      </c>
      <c r="F661" s="10">
        <f>IFERROR(VLOOKUP(ROW(源数据!A646)-1,源数据!A:AG,11,0),"")</f>
        <v/>
      </c>
      <c r="G661" s="10">
        <f>IFERROR(VLOOKUP(ROW(源数据!A646)-1,源数据!A:AG,12,0),0)</f>
        <v/>
      </c>
      <c r="H661" s="17">
        <f>IFERROR(G661/F661,"")</f>
        <v/>
      </c>
      <c r="I661" s="17">
        <f>IFERROR(VLOOKUP(ROW(源数据!A646)-1,源数据!A:AG,21,0),"")</f>
        <v/>
      </c>
      <c r="J661" s="10">
        <f>IFERROR(VLOOKUP(ROW(源数据!A646)-1,源数据!A:AG,19,0),"")</f>
        <v/>
      </c>
      <c r="K661" s="17">
        <f>IFERROR(VLOOKUP(ROW(源数据!A646)-1,源数据!A:AG,21,0),0)</f>
        <v/>
      </c>
      <c r="L661" s="17">
        <f>IFERROR(VLOOKUP(ROW(源数据!A646)-1,源数据!A:AG,17,0),0)</f>
        <v/>
      </c>
      <c r="M661" s="51">
        <f>IFERROR(VLOOKUP(ROW(源数据!A646)-1,源数据!A:AG,15,0),"")</f>
        <v/>
      </c>
    </row>
    <row r="662">
      <c r="A662" s="10" t="n">
        <v>646</v>
      </c>
      <c r="B662" s="10">
        <f>IFERROR(VLOOKUP(ROW(源数据!A647)-1,源数据!A:AG,33,0),"")</f>
        <v/>
      </c>
      <c r="C662" s="10">
        <f>IFERROR(VLOOKUP(ROW(源数据!A647)-1,源数据!A:AG,9,0),"")</f>
        <v/>
      </c>
      <c r="D662" s="35">
        <f>IFERROR(VLOOKUP(ROW(源数据!A647)-1,源数据!A:AG,8,0),"")</f>
        <v/>
      </c>
      <c r="E662" s="35">
        <f>IFERROR(VLOOKUP(ROW(源数据!A647)-1,源数据!A:AG,10,0),"")</f>
        <v/>
      </c>
      <c r="F662" s="10">
        <f>IFERROR(VLOOKUP(ROW(源数据!A647)-1,源数据!A:AG,11,0),"")</f>
        <v/>
      </c>
      <c r="G662" s="10">
        <f>IFERROR(VLOOKUP(ROW(源数据!A647)-1,源数据!A:AG,12,0),0)</f>
        <v/>
      </c>
      <c r="H662" s="17">
        <f>IFERROR(G662/F662,"")</f>
        <v/>
      </c>
      <c r="I662" s="17">
        <f>IFERROR(VLOOKUP(ROW(源数据!A647)-1,源数据!A:AG,21,0),"")</f>
        <v/>
      </c>
      <c r="J662" s="10">
        <f>IFERROR(VLOOKUP(ROW(源数据!A647)-1,源数据!A:AG,19,0),"")</f>
        <v/>
      </c>
      <c r="K662" s="17">
        <f>IFERROR(VLOOKUP(ROW(源数据!A647)-1,源数据!A:AG,21,0),0)</f>
        <v/>
      </c>
      <c r="L662" s="17">
        <f>IFERROR(VLOOKUP(ROW(源数据!A647)-1,源数据!A:AG,17,0),0)</f>
        <v/>
      </c>
      <c r="M662" s="51">
        <f>IFERROR(VLOOKUP(ROW(源数据!A647)-1,源数据!A:AG,15,0),"")</f>
        <v/>
      </c>
    </row>
    <row r="663">
      <c r="A663" s="10" t="n">
        <v>647</v>
      </c>
      <c r="B663" s="10">
        <f>IFERROR(VLOOKUP(ROW(源数据!A648)-1,源数据!A:AG,33,0),"")</f>
        <v/>
      </c>
      <c r="C663" s="10">
        <f>IFERROR(VLOOKUP(ROW(源数据!A648)-1,源数据!A:AG,9,0),"")</f>
        <v/>
      </c>
      <c r="D663" s="35">
        <f>IFERROR(VLOOKUP(ROW(源数据!A648)-1,源数据!A:AG,8,0),"")</f>
        <v/>
      </c>
      <c r="E663" s="35">
        <f>IFERROR(VLOOKUP(ROW(源数据!A648)-1,源数据!A:AG,10,0),"")</f>
        <v/>
      </c>
      <c r="F663" s="10">
        <f>IFERROR(VLOOKUP(ROW(源数据!A648)-1,源数据!A:AG,11,0),"")</f>
        <v/>
      </c>
      <c r="G663" s="10">
        <f>IFERROR(VLOOKUP(ROW(源数据!A648)-1,源数据!A:AG,12,0),0)</f>
        <v/>
      </c>
      <c r="H663" s="17">
        <f>IFERROR(G663/F663,"")</f>
        <v/>
      </c>
      <c r="I663" s="17">
        <f>IFERROR(VLOOKUP(ROW(源数据!A648)-1,源数据!A:AG,21,0),"")</f>
        <v/>
      </c>
      <c r="J663" s="10">
        <f>IFERROR(VLOOKUP(ROW(源数据!A648)-1,源数据!A:AG,19,0),"")</f>
        <v/>
      </c>
      <c r="K663" s="17">
        <f>IFERROR(VLOOKUP(ROW(源数据!A648)-1,源数据!A:AG,21,0),0)</f>
        <v/>
      </c>
      <c r="L663" s="17">
        <f>IFERROR(VLOOKUP(ROW(源数据!A648)-1,源数据!A:AG,17,0),0)</f>
        <v/>
      </c>
      <c r="M663" s="51">
        <f>IFERROR(VLOOKUP(ROW(源数据!A648)-1,源数据!A:AG,15,0),"")</f>
        <v/>
      </c>
    </row>
    <row r="664">
      <c r="A664" s="10" t="n">
        <v>648</v>
      </c>
      <c r="B664" s="10">
        <f>IFERROR(VLOOKUP(ROW(源数据!A649)-1,源数据!A:AG,33,0),"")</f>
        <v/>
      </c>
      <c r="C664" s="10">
        <f>IFERROR(VLOOKUP(ROW(源数据!A649)-1,源数据!A:AG,9,0),"")</f>
        <v/>
      </c>
      <c r="D664" s="35">
        <f>IFERROR(VLOOKUP(ROW(源数据!A649)-1,源数据!A:AG,8,0),"")</f>
        <v/>
      </c>
      <c r="E664" s="35">
        <f>IFERROR(VLOOKUP(ROW(源数据!A649)-1,源数据!A:AG,10,0),"")</f>
        <v/>
      </c>
      <c r="F664" s="10">
        <f>IFERROR(VLOOKUP(ROW(源数据!A649)-1,源数据!A:AG,11,0),"")</f>
        <v/>
      </c>
      <c r="G664" s="10">
        <f>IFERROR(VLOOKUP(ROW(源数据!A649)-1,源数据!A:AG,12,0),0)</f>
        <v/>
      </c>
      <c r="H664" s="17">
        <f>IFERROR(G664/F664,"")</f>
        <v/>
      </c>
      <c r="I664" s="17">
        <f>IFERROR(VLOOKUP(ROW(源数据!A649)-1,源数据!A:AG,21,0),"")</f>
        <v/>
      </c>
      <c r="J664" s="10">
        <f>IFERROR(VLOOKUP(ROW(源数据!A649)-1,源数据!A:AG,19,0),"")</f>
        <v/>
      </c>
      <c r="K664" s="17">
        <f>IFERROR(VLOOKUP(ROW(源数据!A649)-1,源数据!A:AG,21,0),0)</f>
        <v/>
      </c>
      <c r="L664" s="17">
        <f>IFERROR(VLOOKUP(ROW(源数据!A649)-1,源数据!A:AG,17,0),0)</f>
        <v/>
      </c>
      <c r="M664" s="51">
        <f>IFERROR(VLOOKUP(ROW(源数据!A649)-1,源数据!A:AG,15,0),"")</f>
        <v/>
      </c>
    </row>
    <row r="665">
      <c r="A665" s="10" t="n">
        <v>649</v>
      </c>
      <c r="B665" s="10">
        <f>IFERROR(VLOOKUP(ROW(源数据!A650)-1,源数据!A:AG,33,0),"")</f>
        <v/>
      </c>
      <c r="C665" s="10">
        <f>IFERROR(VLOOKUP(ROW(源数据!A650)-1,源数据!A:AG,9,0),"")</f>
        <v/>
      </c>
      <c r="D665" s="35">
        <f>IFERROR(VLOOKUP(ROW(源数据!A650)-1,源数据!A:AG,8,0),"")</f>
        <v/>
      </c>
      <c r="E665" s="35">
        <f>IFERROR(VLOOKUP(ROW(源数据!A650)-1,源数据!A:AG,10,0),"")</f>
        <v/>
      </c>
      <c r="F665" s="10">
        <f>IFERROR(VLOOKUP(ROW(源数据!A650)-1,源数据!A:AG,11,0),"")</f>
        <v/>
      </c>
      <c r="G665" s="10">
        <f>IFERROR(VLOOKUP(ROW(源数据!A650)-1,源数据!A:AG,12,0),0)</f>
        <v/>
      </c>
      <c r="H665" s="17">
        <f>IFERROR(G665/F665,"")</f>
        <v/>
      </c>
      <c r="I665" s="17">
        <f>IFERROR(VLOOKUP(ROW(源数据!A650)-1,源数据!A:AG,21,0),"")</f>
        <v/>
      </c>
      <c r="J665" s="10">
        <f>IFERROR(VLOOKUP(ROW(源数据!A650)-1,源数据!A:AG,19,0),"")</f>
        <v/>
      </c>
      <c r="K665" s="17">
        <f>IFERROR(VLOOKUP(ROW(源数据!A650)-1,源数据!A:AG,21,0),0)</f>
        <v/>
      </c>
      <c r="L665" s="17">
        <f>IFERROR(VLOOKUP(ROW(源数据!A650)-1,源数据!A:AG,17,0),0)</f>
        <v/>
      </c>
      <c r="M665" s="51">
        <f>IFERROR(VLOOKUP(ROW(源数据!A650)-1,源数据!A:AG,15,0),"")</f>
        <v/>
      </c>
    </row>
    <row r="666">
      <c r="A666" s="10" t="n">
        <v>650</v>
      </c>
      <c r="B666" s="10">
        <f>IFERROR(VLOOKUP(ROW(源数据!A651)-1,源数据!A:AG,33,0),"")</f>
        <v/>
      </c>
      <c r="C666" s="10">
        <f>IFERROR(VLOOKUP(ROW(源数据!A651)-1,源数据!A:AG,9,0),"")</f>
        <v/>
      </c>
      <c r="D666" s="35">
        <f>IFERROR(VLOOKUP(ROW(源数据!A651)-1,源数据!A:AG,8,0),"")</f>
        <v/>
      </c>
      <c r="E666" s="35">
        <f>IFERROR(VLOOKUP(ROW(源数据!A651)-1,源数据!A:AG,10,0),"")</f>
        <v/>
      </c>
      <c r="F666" s="10">
        <f>IFERROR(VLOOKUP(ROW(源数据!A651)-1,源数据!A:AG,11,0),"")</f>
        <v/>
      </c>
      <c r="G666" s="10">
        <f>IFERROR(VLOOKUP(ROW(源数据!A651)-1,源数据!A:AG,12,0),0)</f>
        <v/>
      </c>
      <c r="H666" s="17">
        <f>IFERROR(G666/F666,"")</f>
        <v/>
      </c>
      <c r="I666" s="17">
        <f>IFERROR(VLOOKUP(ROW(源数据!A651)-1,源数据!A:AG,21,0),"")</f>
        <v/>
      </c>
      <c r="J666" s="10">
        <f>IFERROR(VLOOKUP(ROW(源数据!A651)-1,源数据!A:AG,19,0),"")</f>
        <v/>
      </c>
      <c r="K666" s="17">
        <f>IFERROR(VLOOKUP(ROW(源数据!A651)-1,源数据!A:AG,21,0),0)</f>
        <v/>
      </c>
      <c r="L666" s="17">
        <f>IFERROR(VLOOKUP(ROW(源数据!A651)-1,源数据!A:AG,17,0),0)</f>
        <v/>
      </c>
      <c r="M666" s="51">
        <f>IFERROR(VLOOKUP(ROW(源数据!A651)-1,源数据!A:AG,15,0),"")</f>
        <v/>
      </c>
    </row>
    <row r="667">
      <c r="A667" s="10" t="n">
        <v>651</v>
      </c>
      <c r="B667" s="10">
        <f>IFERROR(VLOOKUP(ROW(源数据!A652)-1,源数据!A:AG,33,0),"")</f>
        <v/>
      </c>
      <c r="C667" s="10">
        <f>IFERROR(VLOOKUP(ROW(源数据!A652)-1,源数据!A:AG,9,0),"")</f>
        <v/>
      </c>
      <c r="D667" s="35">
        <f>IFERROR(VLOOKUP(ROW(源数据!A652)-1,源数据!A:AG,8,0),"")</f>
        <v/>
      </c>
      <c r="E667" s="35">
        <f>IFERROR(VLOOKUP(ROW(源数据!A652)-1,源数据!A:AG,10,0),"")</f>
        <v/>
      </c>
      <c r="F667" s="10">
        <f>IFERROR(VLOOKUP(ROW(源数据!A652)-1,源数据!A:AG,11,0),"")</f>
        <v/>
      </c>
      <c r="G667" s="10">
        <f>IFERROR(VLOOKUP(ROW(源数据!A652)-1,源数据!A:AG,12,0),0)</f>
        <v/>
      </c>
      <c r="H667" s="17">
        <f>IFERROR(G667/F667,"")</f>
        <v/>
      </c>
      <c r="I667" s="17">
        <f>IFERROR(VLOOKUP(ROW(源数据!A652)-1,源数据!A:AG,21,0),"")</f>
        <v/>
      </c>
      <c r="J667" s="10">
        <f>IFERROR(VLOOKUP(ROW(源数据!A652)-1,源数据!A:AG,19,0),"")</f>
        <v/>
      </c>
      <c r="K667" s="17">
        <f>IFERROR(VLOOKUP(ROW(源数据!A652)-1,源数据!A:AG,21,0),0)</f>
        <v/>
      </c>
      <c r="L667" s="17">
        <f>IFERROR(VLOOKUP(ROW(源数据!A652)-1,源数据!A:AG,17,0),0)</f>
        <v/>
      </c>
      <c r="M667" s="51">
        <f>IFERROR(VLOOKUP(ROW(源数据!A652)-1,源数据!A:AG,15,0),"")</f>
        <v/>
      </c>
    </row>
    <row r="668">
      <c r="A668" s="10" t="n">
        <v>652</v>
      </c>
      <c r="B668" s="10">
        <f>IFERROR(VLOOKUP(ROW(源数据!A653)-1,源数据!A:AG,33,0),"")</f>
        <v/>
      </c>
      <c r="C668" s="10">
        <f>IFERROR(VLOOKUP(ROW(源数据!A653)-1,源数据!A:AG,9,0),"")</f>
        <v/>
      </c>
      <c r="D668" s="35">
        <f>IFERROR(VLOOKUP(ROW(源数据!A653)-1,源数据!A:AG,8,0),"")</f>
        <v/>
      </c>
      <c r="E668" s="35">
        <f>IFERROR(VLOOKUP(ROW(源数据!A653)-1,源数据!A:AG,10,0),"")</f>
        <v/>
      </c>
      <c r="F668" s="10">
        <f>IFERROR(VLOOKUP(ROW(源数据!A653)-1,源数据!A:AG,11,0),"")</f>
        <v/>
      </c>
      <c r="G668" s="10">
        <f>IFERROR(VLOOKUP(ROW(源数据!A653)-1,源数据!A:AG,12,0),0)</f>
        <v/>
      </c>
      <c r="H668" s="17">
        <f>IFERROR(G668/F668,"")</f>
        <v/>
      </c>
      <c r="I668" s="17">
        <f>IFERROR(VLOOKUP(ROW(源数据!A653)-1,源数据!A:AG,21,0),"")</f>
        <v/>
      </c>
      <c r="J668" s="10">
        <f>IFERROR(VLOOKUP(ROW(源数据!A653)-1,源数据!A:AG,19,0),"")</f>
        <v/>
      </c>
      <c r="K668" s="17">
        <f>IFERROR(VLOOKUP(ROW(源数据!A653)-1,源数据!A:AG,21,0),0)</f>
        <v/>
      </c>
      <c r="L668" s="17">
        <f>IFERROR(VLOOKUP(ROW(源数据!A653)-1,源数据!A:AG,17,0),0)</f>
        <v/>
      </c>
      <c r="M668" s="51">
        <f>IFERROR(VLOOKUP(ROW(源数据!A653)-1,源数据!A:AG,15,0),"")</f>
        <v/>
      </c>
    </row>
    <row r="669">
      <c r="A669" s="10" t="n">
        <v>653</v>
      </c>
      <c r="B669" s="10">
        <f>IFERROR(VLOOKUP(ROW(源数据!A654)-1,源数据!A:AG,33,0),"")</f>
        <v/>
      </c>
      <c r="C669" s="10">
        <f>IFERROR(VLOOKUP(ROW(源数据!A654)-1,源数据!A:AG,9,0),"")</f>
        <v/>
      </c>
      <c r="D669" s="35">
        <f>IFERROR(VLOOKUP(ROW(源数据!A654)-1,源数据!A:AG,8,0),"")</f>
        <v/>
      </c>
      <c r="E669" s="35">
        <f>IFERROR(VLOOKUP(ROW(源数据!A654)-1,源数据!A:AG,10,0),"")</f>
        <v/>
      </c>
      <c r="F669" s="10">
        <f>IFERROR(VLOOKUP(ROW(源数据!A654)-1,源数据!A:AG,11,0),"")</f>
        <v/>
      </c>
      <c r="G669" s="10">
        <f>IFERROR(VLOOKUP(ROW(源数据!A654)-1,源数据!A:AG,12,0),0)</f>
        <v/>
      </c>
      <c r="H669" s="17">
        <f>IFERROR(G669/F669,"")</f>
        <v/>
      </c>
      <c r="I669" s="17">
        <f>IFERROR(VLOOKUP(ROW(源数据!A654)-1,源数据!A:AG,21,0),"")</f>
        <v/>
      </c>
      <c r="J669" s="10">
        <f>IFERROR(VLOOKUP(ROW(源数据!A654)-1,源数据!A:AG,19,0),"")</f>
        <v/>
      </c>
      <c r="K669" s="17">
        <f>IFERROR(VLOOKUP(ROW(源数据!A654)-1,源数据!A:AG,21,0),0)</f>
        <v/>
      </c>
      <c r="L669" s="17">
        <f>IFERROR(VLOOKUP(ROW(源数据!A654)-1,源数据!A:AG,17,0),0)</f>
        <v/>
      </c>
      <c r="M669" s="51">
        <f>IFERROR(VLOOKUP(ROW(源数据!A654)-1,源数据!A:AG,15,0),"")</f>
        <v/>
      </c>
    </row>
    <row r="670">
      <c r="A670" s="10" t="n">
        <v>654</v>
      </c>
      <c r="B670" s="10">
        <f>IFERROR(VLOOKUP(ROW(源数据!A655)-1,源数据!A:AG,33,0),"")</f>
        <v/>
      </c>
      <c r="C670" s="10">
        <f>IFERROR(VLOOKUP(ROW(源数据!A655)-1,源数据!A:AG,9,0),"")</f>
        <v/>
      </c>
      <c r="D670" s="35">
        <f>IFERROR(VLOOKUP(ROW(源数据!A655)-1,源数据!A:AG,8,0),"")</f>
        <v/>
      </c>
      <c r="E670" s="35">
        <f>IFERROR(VLOOKUP(ROW(源数据!A655)-1,源数据!A:AG,10,0),"")</f>
        <v/>
      </c>
      <c r="F670" s="10">
        <f>IFERROR(VLOOKUP(ROW(源数据!A655)-1,源数据!A:AG,11,0),"")</f>
        <v/>
      </c>
      <c r="G670" s="10">
        <f>IFERROR(VLOOKUP(ROW(源数据!A655)-1,源数据!A:AG,12,0),0)</f>
        <v/>
      </c>
      <c r="H670" s="17">
        <f>IFERROR(G670/F670,"")</f>
        <v/>
      </c>
      <c r="I670" s="17">
        <f>IFERROR(VLOOKUP(ROW(源数据!A655)-1,源数据!A:AG,21,0),"")</f>
        <v/>
      </c>
      <c r="J670" s="10">
        <f>IFERROR(VLOOKUP(ROW(源数据!A655)-1,源数据!A:AG,19,0),"")</f>
        <v/>
      </c>
      <c r="K670" s="17">
        <f>IFERROR(VLOOKUP(ROW(源数据!A655)-1,源数据!A:AG,21,0),0)</f>
        <v/>
      </c>
      <c r="L670" s="17">
        <f>IFERROR(VLOOKUP(ROW(源数据!A655)-1,源数据!A:AG,17,0),0)</f>
        <v/>
      </c>
      <c r="M670" s="51">
        <f>IFERROR(VLOOKUP(ROW(源数据!A655)-1,源数据!A:AG,15,0),"")</f>
        <v/>
      </c>
    </row>
    <row r="671">
      <c r="A671" s="10" t="n">
        <v>655</v>
      </c>
      <c r="B671" s="10">
        <f>IFERROR(VLOOKUP(ROW(源数据!A656)-1,源数据!A:AG,33,0),"")</f>
        <v/>
      </c>
      <c r="C671" s="10">
        <f>IFERROR(VLOOKUP(ROW(源数据!A656)-1,源数据!A:AG,9,0),"")</f>
        <v/>
      </c>
      <c r="D671" s="35">
        <f>IFERROR(VLOOKUP(ROW(源数据!A656)-1,源数据!A:AG,8,0),"")</f>
        <v/>
      </c>
      <c r="E671" s="35">
        <f>IFERROR(VLOOKUP(ROW(源数据!A656)-1,源数据!A:AG,10,0),"")</f>
        <v/>
      </c>
      <c r="F671" s="10">
        <f>IFERROR(VLOOKUP(ROW(源数据!A656)-1,源数据!A:AG,11,0),"")</f>
        <v/>
      </c>
      <c r="G671" s="10">
        <f>IFERROR(VLOOKUP(ROW(源数据!A656)-1,源数据!A:AG,12,0),0)</f>
        <v/>
      </c>
      <c r="H671" s="17">
        <f>IFERROR(G671/F671,"")</f>
        <v/>
      </c>
      <c r="I671" s="17">
        <f>IFERROR(VLOOKUP(ROW(源数据!A656)-1,源数据!A:AG,21,0),"")</f>
        <v/>
      </c>
      <c r="J671" s="10">
        <f>IFERROR(VLOOKUP(ROW(源数据!A656)-1,源数据!A:AG,19,0),"")</f>
        <v/>
      </c>
      <c r="K671" s="17">
        <f>IFERROR(VLOOKUP(ROW(源数据!A656)-1,源数据!A:AG,21,0),0)</f>
        <v/>
      </c>
      <c r="L671" s="17">
        <f>IFERROR(VLOOKUP(ROW(源数据!A656)-1,源数据!A:AG,17,0),0)</f>
        <v/>
      </c>
      <c r="M671" s="51">
        <f>IFERROR(VLOOKUP(ROW(源数据!A656)-1,源数据!A:AG,15,0),"")</f>
        <v/>
      </c>
    </row>
    <row r="672">
      <c r="A672" s="10" t="n">
        <v>656</v>
      </c>
      <c r="B672" s="10">
        <f>IFERROR(VLOOKUP(ROW(源数据!A657)-1,源数据!A:AG,33,0),"")</f>
        <v/>
      </c>
      <c r="C672" s="10">
        <f>IFERROR(VLOOKUP(ROW(源数据!A657)-1,源数据!A:AG,9,0),"")</f>
        <v/>
      </c>
      <c r="D672" s="35">
        <f>IFERROR(VLOOKUP(ROW(源数据!A657)-1,源数据!A:AG,8,0),"")</f>
        <v/>
      </c>
      <c r="E672" s="35">
        <f>IFERROR(VLOOKUP(ROW(源数据!A657)-1,源数据!A:AG,10,0),"")</f>
        <v/>
      </c>
      <c r="F672" s="10">
        <f>IFERROR(VLOOKUP(ROW(源数据!A657)-1,源数据!A:AG,11,0),"")</f>
        <v/>
      </c>
      <c r="G672" s="10">
        <f>IFERROR(VLOOKUP(ROW(源数据!A657)-1,源数据!A:AG,12,0),0)</f>
        <v/>
      </c>
      <c r="H672" s="17">
        <f>IFERROR(G672/F672,"")</f>
        <v/>
      </c>
      <c r="I672" s="17">
        <f>IFERROR(VLOOKUP(ROW(源数据!A657)-1,源数据!A:AG,21,0),"")</f>
        <v/>
      </c>
      <c r="J672" s="10">
        <f>IFERROR(VLOOKUP(ROW(源数据!A657)-1,源数据!A:AG,19,0),"")</f>
        <v/>
      </c>
      <c r="K672" s="17">
        <f>IFERROR(VLOOKUP(ROW(源数据!A657)-1,源数据!A:AG,21,0),0)</f>
        <v/>
      </c>
      <c r="L672" s="17">
        <f>IFERROR(VLOOKUP(ROW(源数据!A657)-1,源数据!A:AG,17,0),0)</f>
        <v/>
      </c>
      <c r="M672" s="51">
        <f>IFERROR(VLOOKUP(ROW(源数据!A657)-1,源数据!A:AG,15,0),"")</f>
        <v/>
      </c>
    </row>
    <row r="673">
      <c r="A673" s="10" t="n">
        <v>657</v>
      </c>
      <c r="B673" s="10">
        <f>IFERROR(VLOOKUP(ROW(源数据!A658)-1,源数据!A:AG,33,0),"")</f>
        <v/>
      </c>
      <c r="C673" s="10">
        <f>IFERROR(VLOOKUP(ROW(源数据!A658)-1,源数据!A:AG,9,0),"")</f>
        <v/>
      </c>
      <c r="D673" s="35">
        <f>IFERROR(VLOOKUP(ROW(源数据!A658)-1,源数据!A:AG,8,0),"")</f>
        <v/>
      </c>
      <c r="E673" s="35">
        <f>IFERROR(VLOOKUP(ROW(源数据!A658)-1,源数据!A:AG,10,0),"")</f>
        <v/>
      </c>
      <c r="F673" s="10">
        <f>IFERROR(VLOOKUP(ROW(源数据!A658)-1,源数据!A:AG,11,0),"")</f>
        <v/>
      </c>
      <c r="G673" s="10">
        <f>IFERROR(VLOOKUP(ROW(源数据!A658)-1,源数据!A:AG,12,0),0)</f>
        <v/>
      </c>
      <c r="H673" s="17">
        <f>IFERROR(G673/F673,"")</f>
        <v/>
      </c>
      <c r="I673" s="17">
        <f>IFERROR(VLOOKUP(ROW(源数据!A658)-1,源数据!A:AG,21,0),"")</f>
        <v/>
      </c>
      <c r="J673" s="10">
        <f>IFERROR(VLOOKUP(ROW(源数据!A658)-1,源数据!A:AG,19,0),"")</f>
        <v/>
      </c>
      <c r="K673" s="17">
        <f>IFERROR(VLOOKUP(ROW(源数据!A658)-1,源数据!A:AG,21,0),0)</f>
        <v/>
      </c>
      <c r="L673" s="17">
        <f>IFERROR(VLOOKUP(ROW(源数据!A658)-1,源数据!A:AG,17,0),0)</f>
        <v/>
      </c>
      <c r="M673" s="51">
        <f>IFERROR(VLOOKUP(ROW(源数据!A658)-1,源数据!A:AG,15,0),"")</f>
        <v/>
      </c>
    </row>
    <row r="674">
      <c r="A674" s="10" t="n">
        <v>658</v>
      </c>
      <c r="B674" s="10">
        <f>IFERROR(VLOOKUP(ROW(源数据!A659)-1,源数据!A:AG,33,0),"")</f>
        <v/>
      </c>
      <c r="C674" s="10">
        <f>IFERROR(VLOOKUP(ROW(源数据!A659)-1,源数据!A:AG,9,0),"")</f>
        <v/>
      </c>
      <c r="D674" s="35">
        <f>IFERROR(VLOOKUP(ROW(源数据!A659)-1,源数据!A:AG,8,0),"")</f>
        <v/>
      </c>
      <c r="E674" s="35">
        <f>IFERROR(VLOOKUP(ROW(源数据!A659)-1,源数据!A:AG,10,0),"")</f>
        <v/>
      </c>
      <c r="F674" s="10">
        <f>IFERROR(VLOOKUP(ROW(源数据!A659)-1,源数据!A:AG,11,0),"")</f>
        <v/>
      </c>
      <c r="G674" s="10">
        <f>IFERROR(VLOOKUP(ROW(源数据!A659)-1,源数据!A:AG,12,0),0)</f>
        <v/>
      </c>
      <c r="H674" s="17">
        <f>IFERROR(G674/F674,"")</f>
        <v/>
      </c>
      <c r="I674" s="17">
        <f>IFERROR(VLOOKUP(ROW(源数据!A659)-1,源数据!A:AG,21,0),"")</f>
        <v/>
      </c>
      <c r="J674" s="10">
        <f>IFERROR(VLOOKUP(ROW(源数据!A659)-1,源数据!A:AG,19,0),"")</f>
        <v/>
      </c>
      <c r="K674" s="17">
        <f>IFERROR(VLOOKUP(ROW(源数据!A659)-1,源数据!A:AG,21,0),0)</f>
        <v/>
      </c>
      <c r="L674" s="17">
        <f>IFERROR(VLOOKUP(ROW(源数据!A659)-1,源数据!A:AG,17,0),0)</f>
        <v/>
      </c>
      <c r="M674" s="51">
        <f>IFERROR(VLOOKUP(ROW(源数据!A659)-1,源数据!A:AG,15,0),"")</f>
        <v/>
      </c>
    </row>
    <row r="675">
      <c r="A675" s="10" t="n">
        <v>659</v>
      </c>
      <c r="B675" s="10">
        <f>IFERROR(VLOOKUP(ROW(源数据!A660)-1,源数据!A:AG,33,0),"")</f>
        <v/>
      </c>
      <c r="C675" s="10">
        <f>IFERROR(VLOOKUP(ROW(源数据!A660)-1,源数据!A:AG,9,0),"")</f>
        <v/>
      </c>
      <c r="D675" s="35">
        <f>IFERROR(VLOOKUP(ROW(源数据!A660)-1,源数据!A:AG,8,0),"")</f>
        <v/>
      </c>
      <c r="E675" s="35">
        <f>IFERROR(VLOOKUP(ROW(源数据!A660)-1,源数据!A:AG,10,0),"")</f>
        <v/>
      </c>
      <c r="F675" s="10">
        <f>IFERROR(VLOOKUP(ROW(源数据!A660)-1,源数据!A:AG,11,0),"")</f>
        <v/>
      </c>
      <c r="G675" s="10">
        <f>IFERROR(VLOOKUP(ROW(源数据!A660)-1,源数据!A:AG,12,0),0)</f>
        <v/>
      </c>
      <c r="H675" s="17">
        <f>IFERROR(G675/F675,"")</f>
        <v/>
      </c>
      <c r="I675" s="17">
        <f>IFERROR(VLOOKUP(ROW(源数据!A660)-1,源数据!A:AG,21,0),"")</f>
        <v/>
      </c>
      <c r="J675" s="10">
        <f>IFERROR(VLOOKUP(ROW(源数据!A660)-1,源数据!A:AG,19,0),"")</f>
        <v/>
      </c>
      <c r="K675" s="17">
        <f>IFERROR(VLOOKUP(ROW(源数据!A660)-1,源数据!A:AG,21,0),0)</f>
        <v/>
      </c>
      <c r="L675" s="17">
        <f>IFERROR(VLOOKUP(ROW(源数据!A660)-1,源数据!A:AG,17,0),0)</f>
        <v/>
      </c>
      <c r="M675" s="51">
        <f>IFERROR(VLOOKUP(ROW(源数据!A660)-1,源数据!A:AG,15,0),"")</f>
        <v/>
      </c>
    </row>
    <row r="676">
      <c r="A676" s="10" t="n">
        <v>660</v>
      </c>
      <c r="B676" s="10">
        <f>IFERROR(VLOOKUP(ROW(源数据!A661)-1,源数据!A:AG,33,0),"")</f>
        <v/>
      </c>
      <c r="C676" s="10">
        <f>IFERROR(VLOOKUP(ROW(源数据!A661)-1,源数据!A:AG,9,0),"")</f>
        <v/>
      </c>
      <c r="D676" s="35">
        <f>IFERROR(VLOOKUP(ROW(源数据!A661)-1,源数据!A:AG,8,0),"")</f>
        <v/>
      </c>
      <c r="E676" s="35">
        <f>IFERROR(VLOOKUP(ROW(源数据!A661)-1,源数据!A:AG,10,0),"")</f>
        <v/>
      </c>
      <c r="F676" s="10">
        <f>IFERROR(VLOOKUP(ROW(源数据!A661)-1,源数据!A:AG,11,0),"")</f>
        <v/>
      </c>
      <c r="G676" s="10">
        <f>IFERROR(VLOOKUP(ROW(源数据!A661)-1,源数据!A:AG,12,0),0)</f>
        <v/>
      </c>
      <c r="H676" s="17">
        <f>IFERROR(G676/F676,"")</f>
        <v/>
      </c>
      <c r="I676" s="17">
        <f>IFERROR(VLOOKUP(ROW(源数据!A661)-1,源数据!A:AG,21,0),"")</f>
        <v/>
      </c>
      <c r="J676" s="10">
        <f>IFERROR(VLOOKUP(ROW(源数据!A661)-1,源数据!A:AG,19,0),"")</f>
        <v/>
      </c>
      <c r="K676" s="17">
        <f>IFERROR(VLOOKUP(ROW(源数据!A661)-1,源数据!A:AG,21,0),0)</f>
        <v/>
      </c>
      <c r="L676" s="17">
        <f>IFERROR(VLOOKUP(ROW(源数据!A661)-1,源数据!A:AG,17,0),0)</f>
        <v/>
      </c>
      <c r="M676" s="51">
        <f>IFERROR(VLOOKUP(ROW(源数据!A661)-1,源数据!A:AG,15,0),"")</f>
        <v/>
      </c>
    </row>
    <row r="677">
      <c r="A677" s="10" t="n">
        <v>661</v>
      </c>
      <c r="B677" s="10">
        <f>IFERROR(VLOOKUP(ROW(源数据!A662)-1,源数据!A:AG,33,0),"")</f>
        <v/>
      </c>
      <c r="C677" s="10">
        <f>IFERROR(VLOOKUP(ROW(源数据!A662)-1,源数据!A:AG,9,0),"")</f>
        <v/>
      </c>
      <c r="D677" s="35">
        <f>IFERROR(VLOOKUP(ROW(源数据!A662)-1,源数据!A:AG,8,0),"")</f>
        <v/>
      </c>
      <c r="E677" s="35">
        <f>IFERROR(VLOOKUP(ROW(源数据!A662)-1,源数据!A:AG,10,0),"")</f>
        <v/>
      </c>
      <c r="F677" s="10">
        <f>IFERROR(VLOOKUP(ROW(源数据!A662)-1,源数据!A:AG,11,0),"")</f>
        <v/>
      </c>
      <c r="G677" s="10">
        <f>IFERROR(VLOOKUP(ROW(源数据!A662)-1,源数据!A:AG,12,0),0)</f>
        <v/>
      </c>
      <c r="H677" s="17">
        <f>IFERROR(G677/F677,"")</f>
        <v/>
      </c>
      <c r="I677" s="17">
        <f>IFERROR(VLOOKUP(ROW(源数据!A662)-1,源数据!A:AG,21,0),"")</f>
        <v/>
      </c>
      <c r="J677" s="10">
        <f>IFERROR(VLOOKUP(ROW(源数据!A662)-1,源数据!A:AG,19,0),"")</f>
        <v/>
      </c>
      <c r="K677" s="17">
        <f>IFERROR(VLOOKUP(ROW(源数据!A662)-1,源数据!A:AG,21,0),0)</f>
        <v/>
      </c>
      <c r="L677" s="17">
        <f>IFERROR(VLOOKUP(ROW(源数据!A662)-1,源数据!A:AG,17,0),0)</f>
        <v/>
      </c>
      <c r="M677" s="51">
        <f>IFERROR(VLOOKUP(ROW(源数据!A662)-1,源数据!A:AG,15,0),"")</f>
        <v/>
      </c>
    </row>
    <row r="678">
      <c r="A678" s="10" t="n">
        <v>662</v>
      </c>
      <c r="B678" s="10">
        <f>IFERROR(VLOOKUP(ROW(源数据!A663)-1,源数据!A:AG,33,0),"")</f>
        <v/>
      </c>
      <c r="C678" s="10">
        <f>IFERROR(VLOOKUP(ROW(源数据!A663)-1,源数据!A:AG,9,0),"")</f>
        <v/>
      </c>
      <c r="D678" s="35">
        <f>IFERROR(VLOOKUP(ROW(源数据!A663)-1,源数据!A:AG,8,0),"")</f>
        <v/>
      </c>
      <c r="E678" s="35">
        <f>IFERROR(VLOOKUP(ROW(源数据!A663)-1,源数据!A:AG,10,0),"")</f>
        <v/>
      </c>
      <c r="F678" s="10">
        <f>IFERROR(VLOOKUP(ROW(源数据!A663)-1,源数据!A:AG,11,0),"")</f>
        <v/>
      </c>
      <c r="G678" s="10">
        <f>IFERROR(VLOOKUP(ROW(源数据!A663)-1,源数据!A:AG,12,0),0)</f>
        <v/>
      </c>
      <c r="H678" s="17">
        <f>IFERROR(G678/F678,"")</f>
        <v/>
      </c>
      <c r="I678" s="17">
        <f>IFERROR(VLOOKUP(ROW(源数据!A663)-1,源数据!A:AG,21,0),"")</f>
        <v/>
      </c>
      <c r="J678" s="10">
        <f>IFERROR(VLOOKUP(ROW(源数据!A663)-1,源数据!A:AG,19,0),"")</f>
        <v/>
      </c>
      <c r="K678" s="17">
        <f>IFERROR(VLOOKUP(ROW(源数据!A663)-1,源数据!A:AG,21,0),0)</f>
        <v/>
      </c>
      <c r="L678" s="17">
        <f>IFERROR(VLOOKUP(ROW(源数据!A663)-1,源数据!A:AG,17,0),0)</f>
        <v/>
      </c>
      <c r="M678" s="51">
        <f>IFERROR(VLOOKUP(ROW(源数据!A663)-1,源数据!A:AG,15,0),"")</f>
        <v/>
      </c>
    </row>
    <row r="679">
      <c r="A679" s="10" t="n">
        <v>663</v>
      </c>
      <c r="B679" s="10">
        <f>IFERROR(VLOOKUP(ROW(源数据!A664)-1,源数据!A:AG,33,0),"")</f>
        <v/>
      </c>
      <c r="C679" s="10">
        <f>IFERROR(VLOOKUP(ROW(源数据!A664)-1,源数据!A:AG,9,0),"")</f>
        <v/>
      </c>
      <c r="D679" s="35">
        <f>IFERROR(VLOOKUP(ROW(源数据!A664)-1,源数据!A:AG,8,0),"")</f>
        <v/>
      </c>
      <c r="E679" s="35">
        <f>IFERROR(VLOOKUP(ROW(源数据!A664)-1,源数据!A:AG,10,0),"")</f>
        <v/>
      </c>
      <c r="F679" s="10">
        <f>IFERROR(VLOOKUP(ROW(源数据!A664)-1,源数据!A:AG,11,0),"")</f>
        <v/>
      </c>
      <c r="G679" s="10">
        <f>IFERROR(VLOOKUP(ROW(源数据!A664)-1,源数据!A:AG,12,0),0)</f>
        <v/>
      </c>
      <c r="H679" s="17">
        <f>IFERROR(G679/F679,"")</f>
        <v/>
      </c>
      <c r="I679" s="17">
        <f>IFERROR(VLOOKUP(ROW(源数据!A664)-1,源数据!A:AG,21,0),"")</f>
        <v/>
      </c>
      <c r="J679" s="10">
        <f>IFERROR(VLOOKUP(ROW(源数据!A664)-1,源数据!A:AG,19,0),"")</f>
        <v/>
      </c>
      <c r="K679" s="17">
        <f>IFERROR(VLOOKUP(ROW(源数据!A664)-1,源数据!A:AG,21,0),0)</f>
        <v/>
      </c>
      <c r="L679" s="17">
        <f>IFERROR(VLOOKUP(ROW(源数据!A664)-1,源数据!A:AG,17,0),0)</f>
        <v/>
      </c>
      <c r="M679" s="51">
        <f>IFERROR(VLOOKUP(ROW(源数据!A664)-1,源数据!A:AG,15,0),"")</f>
        <v/>
      </c>
    </row>
    <row r="680">
      <c r="A680" s="10" t="n">
        <v>664</v>
      </c>
      <c r="B680" s="10">
        <f>IFERROR(VLOOKUP(ROW(源数据!A665)-1,源数据!A:AG,33,0),"")</f>
        <v/>
      </c>
      <c r="C680" s="10">
        <f>IFERROR(VLOOKUP(ROW(源数据!A665)-1,源数据!A:AG,9,0),"")</f>
        <v/>
      </c>
      <c r="D680" s="35">
        <f>IFERROR(VLOOKUP(ROW(源数据!A665)-1,源数据!A:AG,8,0),"")</f>
        <v/>
      </c>
      <c r="E680" s="35">
        <f>IFERROR(VLOOKUP(ROW(源数据!A665)-1,源数据!A:AG,10,0),"")</f>
        <v/>
      </c>
      <c r="F680" s="10">
        <f>IFERROR(VLOOKUP(ROW(源数据!A665)-1,源数据!A:AG,11,0),"")</f>
        <v/>
      </c>
      <c r="G680" s="10">
        <f>IFERROR(VLOOKUP(ROW(源数据!A665)-1,源数据!A:AG,12,0),0)</f>
        <v/>
      </c>
      <c r="H680" s="17">
        <f>IFERROR(G680/F680,"")</f>
        <v/>
      </c>
      <c r="I680" s="17">
        <f>IFERROR(VLOOKUP(ROW(源数据!A665)-1,源数据!A:AG,21,0),"")</f>
        <v/>
      </c>
      <c r="J680" s="10">
        <f>IFERROR(VLOOKUP(ROW(源数据!A665)-1,源数据!A:AG,19,0),"")</f>
        <v/>
      </c>
      <c r="K680" s="17">
        <f>IFERROR(VLOOKUP(ROW(源数据!A665)-1,源数据!A:AG,21,0),0)</f>
        <v/>
      </c>
      <c r="L680" s="17">
        <f>IFERROR(VLOOKUP(ROW(源数据!A665)-1,源数据!A:AG,17,0),0)</f>
        <v/>
      </c>
      <c r="M680" s="51">
        <f>IFERROR(VLOOKUP(ROW(源数据!A665)-1,源数据!A:AG,15,0),"")</f>
        <v/>
      </c>
    </row>
    <row r="681">
      <c r="A681" s="10" t="n">
        <v>665</v>
      </c>
      <c r="B681" s="10">
        <f>IFERROR(VLOOKUP(ROW(源数据!A666)-1,源数据!A:AG,33,0),"")</f>
        <v/>
      </c>
      <c r="C681" s="10">
        <f>IFERROR(VLOOKUP(ROW(源数据!A666)-1,源数据!A:AG,9,0),"")</f>
        <v/>
      </c>
      <c r="D681" s="35">
        <f>IFERROR(VLOOKUP(ROW(源数据!A666)-1,源数据!A:AG,8,0),"")</f>
        <v/>
      </c>
      <c r="E681" s="35">
        <f>IFERROR(VLOOKUP(ROW(源数据!A666)-1,源数据!A:AG,10,0),"")</f>
        <v/>
      </c>
      <c r="F681" s="10">
        <f>IFERROR(VLOOKUP(ROW(源数据!A666)-1,源数据!A:AG,11,0),"")</f>
        <v/>
      </c>
      <c r="G681" s="10">
        <f>IFERROR(VLOOKUP(ROW(源数据!A666)-1,源数据!A:AG,12,0),0)</f>
        <v/>
      </c>
      <c r="H681" s="17">
        <f>IFERROR(G681/F681,"")</f>
        <v/>
      </c>
      <c r="I681" s="17">
        <f>IFERROR(VLOOKUP(ROW(源数据!A666)-1,源数据!A:AG,21,0),"")</f>
        <v/>
      </c>
      <c r="J681" s="10">
        <f>IFERROR(VLOOKUP(ROW(源数据!A666)-1,源数据!A:AG,19,0),"")</f>
        <v/>
      </c>
      <c r="K681" s="17">
        <f>IFERROR(VLOOKUP(ROW(源数据!A666)-1,源数据!A:AG,21,0),0)</f>
        <v/>
      </c>
      <c r="L681" s="17">
        <f>IFERROR(VLOOKUP(ROW(源数据!A666)-1,源数据!A:AG,17,0),0)</f>
        <v/>
      </c>
      <c r="M681" s="51">
        <f>IFERROR(VLOOKUP(ROW(源数据!A666)-1,源数据!A:AG,15,0),"")</f>
        <v/>
      </c>
    </row>
    <row r="682">
      <c r="A682" s="10" t="n">
        <v>666</v>
      </c>
      <c r="B682" s="10">
        <f>IFERROR(VLOOKUP(ROW(源数据!A667)-1,源数据!A:AG,33,0),"")</f>
        <v/>
      </c>
      <c r="C682" s="10">
        <f>IFERROR(VLOOKUP(ROW(源数据!A667)-1,源数据!A:AG,9,0),"")</f>
        <v/>
      </c>
      <c r="D682" s="35">
        <f>IFERROR(VLOOKUP(ROW(源数据!A667)-1,源数据!A:AG,8,0),"")</f>
        <v/>
      </c>
      <c r="E682" s="35">
        <f>IFERROR(VLOOKUP(ROW(源数据!A667)-1,源数据!A:AG,10,0),"")</f>
        <v/>
      </c>
      <c r="F682" s="10">
        <f>IFERROR(VLOOKUP(ROW(源数据!A667)-1,源数据!A:AG,11,0),"")</f>
        <v/>
      </c>
      <c r="G682" s="10">
        <f>IFERROR(VLOOKUP(ROW(源数据!A667)-1,源数据!A:AG,12,0),0)</f>
        <v/>
      </c>
      <c r="H682" s="17">
        <f>IFERROR(G682/F682,"")</f>
        <v/>
      </c>
      <c r="I682" s="17">
        <f>IFERROR(VLOOKUP(ROW(源数据!A667)-1,源数据!A:AG,21,0),"")</f>
        <v/>
      </c>
      <c r="J682" s="10">
        <f>IFERROR(VLOOKUP(ROW(源数据!A667)-1,源数据!A:AG,19,0),"")</f>
        <v/>
      </c>
      <c r="K682" s="17">
        <f>IFERROR(VLOOKUP(ROW(源数据!A667)-1,源数据!A:AG,21,0),0)</f>
        <v/>
      </c>
      <c r="L682" s="17">
        <f>IFERROR(VLOOKUP(ROW(源数据!A667)-1,源数据!A:AG,17,0),0)</f>
        <v/>
      </c>
      <c r="M682" s="51">
        <f>IFERROR(VLOOKUP(ROW(源数据!A667)-1,源数据!A:AG,15,0),"")</f>
        <v/>
      </c>
    </row>
    <row r="683">
      <c r="A683" s="10" t="n">
        <v>667</v>
      </c>
      <c r="B683" s="10">
        <f>IFERROR(VLOOKUP(ROW(源数据!A668)-1,源数据!A:AG,33,0),"")</f>
        <v/>
      </c>
      <c r="C683" s="10">
        <f>IFERROR(VLOOKUP(ROW(源数据!A668)-1,源数据!A:AG,9,0),"")</f>
        <v/>
      </c>
      <c r="D683" s="35">
        <f>IFERROR(VLOOKUP(ROW(源数据!A668)-1,源数据!A:AG,8,0),"")</f>
        <v/>
      </c>
      <c r="E683" s="35">
        <f>IFERROR(VLOOKUP(ROW(源数据!A668)-1,源数据!A:AG,10,0),"")</f>
        <v/>
      </c>
      <c r="F683" s="10">
        <f>IFERROR(VLOOKUP(ROW(源数据!A668)-1,源数据!A:AG,11,0),"")</f>
        <v/>
      </c>
      <c r="G683" s="10">
        <f>IFERROR(VLOOKUP(ROW(源数据!A668)-1,源数据!A:AG,12,0),0)</f>
        <v/>
      </c>
      <c r="H683" s="17">
        <f>IFERROR(G683/F683,"")</f>
        <v/>
      </c>
      <c r="I683" s="17">
        <f>IFERROR(VLOOKUP(ROW(源数据!A668)-1,源数据!A:AG,21,0),"")</f>
        <v/>
      </c>
      <c r="J683" s="10">
        <f>IFERROR(VLOOKUP(ROW(源数据!A668)-1,源数据!A:AG,19,0),"")</f>
        <v/>
      </c>
      <c r="K683" s="17">
        <f>IFERROR(VLOOKUP(ROW(源数据!A668)-1,源数据!A:AG,21,0),0)</f>
        <v/>
      </c>
      <c r="L683" s="17">
        <f>IFERROR(VLOOKUP(ROW(源数据!A668)-1,源数据!A:AG,17,0),0)</f>
        <v/>
      </c>
      <c r="M683" s="51">
        <f>IFERROR(VLOOKUP(ROW(源数据!A668)-1,源数据!A:AG,15,0),"")</f>
        <v/>
      </c>
    </row>
    <row r="684">
      <c r="A684" s="10" t="n">
        <v>668</v>
      </c>
      <c r="B684" s="10">
        <f>IFERROR(VLOOKUP(ROW(源数据!A669)-1,源数据!A:AG,33,0),"")</f>
        <v/>
      </c>
      <c r="C684" s="10">
        <f>IFERROR(VLOOKUP(ROW(源数据!A669)-1,源数据!A:AG,9,0),"")</f>
        <v/>
      </c>
      <c r="D684" s="35">
        <f>IFERROR(VLOOKUP(ROW(源数据!A669)-1,源数据!A:AG,8,0),"")</f>
        <v/>
      </c>
      <c r="E684" s="35">
        <f>IFERROR(VLOOKUP(ROW(源数据!A669)-1,源数据!A:AG,10,0),"")</f>
        <v/>
      </c>
      <c r="F684" s="10">
        <f>IFERROR(VLOOKUP(ROW(源数据!A669)-1,源数据!A:AG,11,0),"")</f>
        <v/>
      </c>
      <c r="G684" s="10">
        <f>IFERROR(VLOOKUP(ROW(源数据!A669)-1,源数据!A:AG,12,0),0)</f>
        <v/>
      </c>
      <c r="H684" s="17">
        <f>IFERROR(G684/F684,"")</f>
        <v/>
      </c>
      <c r="I684" s="17">
        <f>IFERROR(VLOOKUP(ROW(源数据!A669)-1,源数据!A:AG,21,0),"")</f>
        <v/>
      </c>
      <c r="J684" s="10">
        <f>IFERROR(VLOOKUP(ROW(源数据!A669)-1,源数据!A:AG,19,0),"")</f>
        <v/>
      </c>
      <c r="K684" s="17">
        <f>IFERROR(VLOOKUP(ROW(源数据!A669)-1,源数据!A:AG,21,0),0)</f>
        <v/>
      </c>
      <c r="L684" s="17">
        <f>IFERROR(VLOOKUP(ROW(源数据!A669)-1,源数据!A:AG,17,0),0)</f>
        <v/>
      </c>
      <c r="M684" s="51">
        <f>IFERROR(VLOOKUP(ROW(源数据!A669)-1,源数据!A:AG,15,0),"")</f>
        <v/>
      </c>
    </row>
    <row r="685">
      <c r="A685" s="10" t="n">
        <v>669</v>
      </c>
      <c r="B685" s="10">
        <f>IFERROR(VLOOKUP(ROW(源数据!A670)-1,源数据!A:AG,33,0),"")</f>
        <v/>
      </c>
      <c r="C685" s="10">
        <f>IFERROR(VLOOKUP(ROW(源数据!A670)-1,源数据!A:AG,9,0),"")</f>
        <v/>
      </c>
      <c r="D685" s="35">
        <f>IFERROR(VLOOKUP(ROW(源数据!A670)-1,源数据!A:AG,8,0),"")</f>
        <v/>
      </c>
      <c r="E685" s="35">
        <f>IFERROR(VLOOKUP(ROW(源数据!A670)-1,源数据!A:AG,10,0),"")</f>
        <v/>
      </c>
      <c r="F685" s="10">
        <f>IFERROR(VLOOKUP(ROW(源数据!A670)-1,源数据!A:AG,11,0),"")</f>
        <v/>
      </c>
      <c r="G685" s="10">
        <f>IFERROR(VLOOKUP(ROW(源数据!A670)-1,源数据!A:AG,12,0),0)</f>
        <v/>
      </c>
      <c r="H685" s="17">
        <f>IFERROR(G685/F685,"")</f>
        <v/>
      </c>
      <c r="I685" s="17">
        <f>IFERROR(VLOOKUP(ROW(源数据!A670)-1,源数据!A:AG,21,0),"")</f>
        <v/>
      </c>
      <c r="J685" s="10">
        <f>IFERROR(VLOOKUP(ROW(源数据!A670)-1,源数据!A:AG,19,0),"")</f>
        <v/>
      </c>
      <c r="K685" s="17">
        <f>IFERROR(VLOOKUP(ROW(源数据!A670)-1,源数据!A:AG,21,0),0)</f>
        <v/>
      </c>
      <c r="L685" s="17">
        <f>IFERROR(VLOOKUP(ROW(源数据!A670)-1,源数据!A:AG,17,0),0)</f>
        <v/>
      </c>
      <c r="M685" s="51">
        <f>IFERROR(VLOOKUP(ROW(源数据!A670)-1,源数据!A:AG,15,0),"")</f>
        <v/>
      </c>
    </row>
    <row r="686">
      <c r="A686" s="10" t="n">
        <v>670</v>
      </c>
      <c r="B686" s="10">
        <f>IFERROR(VLOOKUP(ROW(源数据!A671)-1,源数据!A:AG,33,0),"")</f>
        <v/>
      </c>
      <c r="C686" s="10">
        <f>IFERROR(VLOOKUP(ROW(源数据!A671)-1,源数据!A:AG,9,0),"")</f>
        <v/>
      </c>
      <c r="D686" s="35">
        <f>IFERROR(VLOOKUP(ROW(源数据!A671)-1,源数据!A:AG,8,0),"")</f>
        <v/>
      </c>
      <c r="E686" s="35">
        <f>IFERROR(VLOOKUP(ROW(源数据!A671)-1,源数据!A:AG,10,0),"")</f>
        <v/>
      </c>
      <c r="F686" s="10">
        <f>IFERROR(VLOOKUP(ROW(源数据!A671)-1,源数据!A:AG,11,0),"")</f>
        <v/>
      </c>
      <c r="G686" s="10">
        <f>IFERROR(VLOOKUP(ROW(源数据!A671)-1,源数据!A:AG,12,0),0)</f>
        <v/>
      </c>
      <c r="H686" s="17">
        <f>IFERROR(G686/F686,"")</f>
        <v/>
      </c>
      <c r="I686" s="17">
        <f>IFERROR(VLOOKUP(ROW(源数据!A671)-1,源数据!A:AG,21,0),"")</f>
        <v/>
      </c>
      <c r="J686" s="10">
        <f>IFERROR(VLOOKUP(ROW(源数据!A671)-1,源数据!A:AG,19,0),"")</f>
        <v/>
      </c>
      <c r="K686" s="17">
        <f>IFERROR(VLOOKUP(ROW(源数据!A671)-1,源数据!A:AG,21,0),0)</f>
        <v/>
      </c>
      <c r="L686" s="17">
        <f>IFERROR(VLOOKUP(ROW(源数据!A671)-1,源数据!A:AG,17,0),0)</f>
        <v/>
      </c>
      <c r="M686" s="51">
        <f>IFERROR(VLOOKUP(ROW(源数据!A671)-1,源数据!A:AG,15,0),"")</f>
        <v/>
      </c>
    </row>
    <row r="687">
      <c r="A687" s="10" t="n">
        <v>671</v>
      </c>
      <c r="B687" s="10">
        <f>IFERROR(VLOOKUP(ROW(源数据!A672)-1,源数据!A:AG,33,0),"")</f>
        <v/>
      </c>
      <c r="C687" s="10">
        <f>IFERROR(VLOOKUP(ROW(源数据!A672)-1,源数据!A:AG,9,0),"")</f>
        <v/>
      </c>
      <c r="D687" s="35">
        <f>IFERROR(VLOOKUP(ROW(源数据!A672)-1,源数据!A:AG,8,0),"")</f>
        <v/>
      </c>
      <c r="E687" s="35">
        <f>IFERROR(VLOOKUP(ROW(源数据!A672)-1,源数据!A:AG,10,0),"")</f>
        <v/>
      </c>
      <c r="F687" s="10">
        <f>IFERROR(VLOOKUP(ROW(源数据!A672)-1,源数据!A:AG,11,0),"")</f>
        <v/>
      </c>
      <c r="G687" s="10">
        <f>IFERROR(VLOOKUP(ROW(源数据!A672)-1,源数据!A:AG,12,0),0)</f>
        <v/>
      </c>
      <c r="H687" s="17">
        <f>IFERROR(G687/F687,"")</f>
        <v/>
      </c>
      <c r="I687" s="17">
        <f>IFERROR(VLOOKUP(ROW(源数据!A672)-1,源数据!A:AG,21,0),"")</f>
        <v/>
      </c>
      <c r="J687" s="10">
        <f>IFERROR(VLOOKUP(ROW(源数据!A672)-1,源数据!A:AG,19,0),"")</f>
        <v/>
      </c>
      <c r="K687" s="17">
        <f>IFERROR(VLOOKUP(ROW(源数据!A672)-1,源数据!A:AG,21,0),0)</f>
        <v/>
      </c>
      <c r="L687" s="17">
        <f>IFERROR(VLOOKUP(ROW(源数据!A672)-1,源数据!A:AG,17,0),0)</f>
        <v/>
      </c>
      <c r="M687" s="51">
        <f>IFERROR(VLOOKUP(ROW(源数据!A672)-1,源数据!A:AG,15,0),"")</f>
        <v/>
      </c>
    </row>
    <row r="688">
      <c r="A688" s="10" t="n">
        <v>672</v>
      </c>
      <c r="B688" s="10">
        <f>IFERROR(VLOOKUP(ROW(源数据!A673)-1,源数据!A:AG,33,0),"")</f>
        <v/>
      </c>
      <c r="C688" s="10">
        <f>IFERROR(VLOOKUP(ROW(源数据!A673)-1,源数据!A:AG,9,0),"")</f>
        <v/>
      </c>
      <c r="D688" s="35">
        <f>IFERROR(VLOOKUP(ROW(源数据!A673)-1,源数据!A:AG,8,0),"")</f>
        <v/>
      </c>
      <c r="E688" s="35">
        <f>IFERROR(VLOOKUP(ROW(源数据!A673)-1,源数据!A:AG,10,0),"")</f>
        <v/>
      </c>
      <c r="F688" s="10">
        <f>IFERROR(VLOOKUP(ROW(源数据!A673)-1,源数据!A:AG,11,0),"")</f>
        <v/>
      </c>
      <c r="G688" s="10">
        <f>IFERROR(VLOOKUP(ROW(源数据!A673)-1,源数据!A:AG,12,0),0)</f>
        <v/>
      </c>
      <c r="H688" s="17">
        <f>IFERROR(G688/F688,"")</f>
        <v/>
      </c>
      <c r="I688" s="17">
        <f>IFERROR(VLOOKUP(ROW(源数据!A673)-1,源数据!A:AG,21,0),"")</f>
        <v/>
      </c>
      <c r="J688" s="10">
        <f>IFERROR(VLOOKUP(ROW(源数据!A673)-1,源数据!A:AG,19,0),"")</f>
        <v/>
      </c>
      <c r="K688" s="17">
        <f>IFERROR(VLOOKUP(ROW(源数据!A673)-1,源数据!A:AG,21,0),0)</f>
        <v/>
      </c>
      <c r="L688" s="17">
        <f>IFERROR(VLOOKUP(ROW(源数据!A673)-1,源数据!A:AG,17,0),0)</f>
        <v/>
      </c>
      <c r="M688" s="51">
        <f>IFERROR(VLOOKUP(ROW(源数据!A673)-1,源数据!A:AG,15,0),"")</f>
        <v/>
      </c>
    </row>
    <row r="689">
      <c r="A689" s="10" t="n">
        <v>673</v>
      </c>
      <c r="B689" s="10">
        <f>IFERROR(VLOOKUP(ROW(源数据!A674)-1,源数据!A:AG,33,0),"")</f>
        <v/>
      </c>
      <c r="C689" s="10">
        <f>IFERROR(VLOOKUP(ROW(源数据!A674)-1,源数据!A:AG,9,0),"")</f>
        <v/>
      </c>
      <c r="D689" s="35">
        <f>IFERROR(VLOOKUP(ROW(源数据!A674)-1,源数据!A:AG,8,0),"")</f>
        <v/>
      </c>
      <c r="E689" s="35">
        <f>IFERROR(VLOOKUP(ROW(源数据!A674)-1,源数据!A:AG,10,0),"")</f>
        <v/>
      </c>
      <c r="F689" s="10">
        <f>IFERROR(VLOOKUP(ROW(源数据!A674)-1,源数据!A:AG,11,0),"")</f>
        <v/>
      </c>
      <c r="G689" s="10">
        <f>IFERROR(VLOOKUP(ROW(源数据!A674)-1,源数据!A:AG,12,0),0)</f>
        <v/>
      </c>
      <c r="H689" s="17">
        <f>IFERROR(G689/F689,"")</f>
        <v/>
      </c>
      <c r="I689" s="17">
        <f>IFERROR(VLOOKUP(ROW(源数据!A674)-1,源数据!A:AG,21,0),"")</f>
        <v/>
      </c>
      <c r="J689" s="10">
        <f>IFERROR(VLOOKUP(ROW(源数据!A674)-1,源数据!A:AG,19,0),"")</f>
        <v/>
      </c>
      <c r="K689" s="17">
        <f>IFERROR(VLOOKUP(ROW(源数据!A674)-1,源数据!A:AG,21,0),0)</f>
        <v/>
      </c>
      <c r="L689" s="17">
        <f>IFERROR(VLOOKUP(ROW(源数据!A674)-1,源数据!A:AG,17,0),0)</f>
        <v/>
      </c>
      <c r="M689" s="51">
        <f>IFERROR(VLOOKUP(ROW(源数据!A674)-1,源数据!A:AG,15,0),"")</f>
        <v/>
      </c>
    </row>
    <row r="690">
      <c r="A690" s="10" t="n">
        <v>674</v>
      </c>
      <c r="B690" s="10">
        <f>IFERROR(VLOOKUP(ROW(源数据!A675)-1,源数据!A:AG,33,0),"")</f>
        <v/>
      </c>
      <c r="C690" s="10">
        <f>IFERROR(VLOOKUP(ROW(源数据!A675)-1,源数据!A:AG,9,0),"")</f>
        <v/>
      </c>
      <c r="D690" s="35">
        <f>IFERROR(VLOOKUP(ROW(源数据!A675)-1,源数据!A:AG,8,0),"")</f>
        <v/>
      </c>
      <c r="E690" s="35">
        <f>IFERROR(VLOOKUP(ROW(源数据!A675)-1,源数据!A:AG,10,0),"")</f>
        <v/>
      </c>
      <c r="F690" s="10">
        <f>IFERROR(VLOOKUP(ROW(源数据!A675)-1,源数据!A:AG,11,0),"")</f>
        <v/>
      </c>
      <c r="G690" s="10">
        <f>IFERROR(VLOOKUP(ROW(源数据!A675)-1,源数据!A:AG,12,0),0)</f>
        <v/>
      </c>
      <c r="H690" s="17">
        <f>IFERROR(G690/F690,"")</f>
        <v/>
      </c>
      <c r="I690" s="17">
        <f>IFERROR(VLOOKUP(ROW(源数据!A675)-1,源数据!A:AG,21,0),"")</f>
        <v/>
      </c>
      <c r="J690" s="10">
        <f>IFERROR(VLOOKUP(ROW(源数据!A675)-1,源数据!A:AG,19,0),"")</f>
        <v/>
      </c>
      <c r="K690" s="17">
        <f>IFERROR(VLOOKUP(ROW(源数据!A675)-1,源数据!A:AG,21,0),0)</f>
        <v/>
      </c>
      <c r="L690" s="17">
        <f>IFERROR(VLOOKUP(ROW(源数据!A675)-1,源数据!A:AG,17,0),0)</f>
        <v/>
      </c>
      <c r="M690" s="51">
        <f>IFERROR(VLOOKUP(ROW(源数据!A675)-1,源数据!A:AG,15,0),"")</f>
        <v/>
      </c>
    </row>
    <row r="691">
      <c r="A691" s="10" t="n">
        <v>675</v>
      </c>
      <c r="B691" s="10">
        <f>IFERROR(VLOOKUP(ROW(源数据!A676)-1,源数据!A:AG,33,0),"")</f>
        <v/>
      </c>
      <c r="C691" s="10">
        <f>IFERROR(VLOOKUP(ROW(源数据!A676)-1,源数据!A:AG,9,0),"")</f>
        <v/>
      </c>
      <c r="D691" s="35">
        <f>IFERROR(VLOOKUP(ROW(源数据!A676)-1,源数据!A:AG,8,0),"")</f>
        <v/>
      </c>
      <c r="E691" s="35">
        <f>IFERROR(VLOOKUP(ROW(源数据!A676)-1,源数据!A:AG,10,0),"")</f>
        <v/>
      </c>
      <c r="F691" s="10">
        <f>IFERROR(VLOOKUP(ROW(源数据!A676)-1,源数据!A:AG,11,0),"")</f>
        <v/>
      </c>
      <c r="G691" s="10">
        <f>IFERROR(VLOOKUP(ROW(源数据!A676)-1,源数据!A:AG,12,0),0)</f>
        <v/>
      </c>
      <c r="H691" s="17">
        <f>IFERROR(G691/F691,"")</f>
        <v/>
      </c>
      <c r="I691" s="17">
        <f>IFERROR(VLOOKUP(ROW(源数据!A676)-1,源数据!A:AG,21,0),"")</f>
        <v/>
      </c>
      <c r="J691" s="10">
        <f>IFERROR(VLOOKUP(ROW(源数据!A676)-1,源数据!A:AG,19,0),"")</f>
        <v/>
      </c>
      <c r="K691" s="17">
        <f>IFERROR(VLOOKUP(ROW(源数据!A676)-1,源数据!A:AG,21,0),0)</f>
        <v/>
      </c>
      <c r="L691" s="17">
        <f>IFERROR(VLOOKUP(ROW(源数据!A676)-1,源数据!A:AG,17,0),0)</f>
        <v/>
      </c>
      <c r="M691" s="51">
        <f>IFERROR(VLOOKUP(ROW(源数据!A676)-1,源数据!A:AG,15,0),"")</f>
        <v/>
      </c>
    </row>
    <row r="692">
      <c r="A692" s="10" t="n">
        <v>676</v>
      </c>
      <c r="B692" s="10">
        <f>IFERROR(VLOOKUP(ROW(源数据!A677)-1,源数据!A:AG,33,0),"")</f>
        <v/>
      </c>
      <c r="C692" s="10">
        <f>IFERROR(VLOOKUP(ROW(源数据!A677)-1,源数据!A:AG,9,0),"")</f>
        <v/>
      </c>
      <c r="D692" s="35">
        <f>IFERROR(VLOOKUP(ROW(源数据!A677)-1,源数据!A:AG,8,0),"")</f>
        <v/>
      </c>
      <c r="E692" s="35">
        <f>IFERROR(VLOOKUP(ROW(源数据!A677)-1,源数据!A:AG,10,0),"")</f>
        <v/>
      </c>
      <c r="F692" s="10">
        <f>IFERROR(VLOOKUP(ROW(源数据!A677)-1,源数据!A:AG,11,0),"")</f>
        <v/>
      </c>
      <c r="G692" s="10">
        <f>IFERROR(VLOOKUP(ROW(源数据!A677)-1,源数据!A:AG,12,0),0)</f>
        <v/>
      </c>
      <c r="H692" s="17">
        <f>IFERROR(G692/F692,"")</f>
        <v/>
      </c>
      <c r="I692" s="17">
        <f>IFERROR(VLOOKUP(ROW(源数据!A677)-1,源数据!A:AG,21,0),"")</f>
        <v/>
      </c>
      <c r="J692" s="10">
        <f>IFERROR(VLOOKUP(ROW(源数据!A677)-1,源数据!A:AG,19,0),"")</f>
        <v/>
      </c>
      <c r="K692" s="17">
        <f>IFERROR(VLOOKUP(ROW(源数据!A677)-1,源数据!A:AG,21,0),0)</f>
        <v/>
      </c>
      <c r="L692" s="17">
        <f>IFERROR(VLOOKUP(ROW(源数据!A677)-1,源数据!A:AG,17,0),0)</f>
        <v/>
      </c>
      <c r="M692" s="51">
        <f>IFERROR(VLOOKUP(ROW(源数据!A677)-1,源数据!A:AG,15,0),"")</f>
        <v/>
      </c>
    </row>
    <row r="693">
      <c r="A693" s="10" t="n">
        <v>677</v>
      </c>
      <c r="B693" s="10">
        <f>IFERROR(VLOOKUP(ROW(源数据!A678)-1,源数据!A:AG,33,0),"")</f>
        <v/>
      </c>
      <c r="C693" s="10">
        <f>IFERROR(VLOOKUP(ROW(源数据!A678)-1,源数据!A:AG,9,0),"")</f>
        <v/>
      </c>
      <c r="D693" s="35">
        <f>IFERROR(VLOOKUP(ROW(源数据!A678)-1,源数据!A:AG,8,0),"")</f>
        <v/>
      </c>
      <c r="E693" s="35">
        <f>IFERROR(VLOOKUP(ROW(源数据!A678)-1,源数据!A:AG,10,0),"")</f>
        <v/>
      </c>
      <c r="F693" s="10">
        <f>IFERROR(VLOOKUP(ROW(源数据!A678)-1,源数据!A:AG,11,0),"")</f>
        <v/>
      </c>
      <c r="G693" s="10">
        <f>IFERROR(VLOOKUP(ROW(源数据!A678)-1,源数据!A:AG,12,0),0)</f>
        <v/>
      </c>
      <c r="H693" s="17">
        <f>IFERROR(G693/F693,"")</f>
        <v/>
      </c>
      <c r="I693" s="17">
        <f>IFERROR(VLOOKUP(ROW(源数据!A678)-1,源数据!A:AG,21,0),"")</f>
        <v/>
      </c>
      <c r="J693" s="10">
        <f>IFERROR(VLOOKUP(ROW(源数据!A678)-1,源数据!A:AG,19,0),"")</f>
        <v/>
      </c>
      <c r="K693" s="17">
        <f>IFERROR(VLOOKUP(ROW(源数据!A678)-1,源数据!A:AG,21,0),0)</f>
        <v/>
      </c>
      <c r="L693" s="17">
        <f>IFERROR(VLOOKUP(ROW(源数据!A678)-1,源数据!A:AG,17,0),0)</f>
        <v/>
      </c>
      <c r="M693" s="51">
        <f>IFERROR(VLOOKUP(ROW(源数据!A678)-1,源数据!A:AG,15,0),"")</f>
        <v/>
      </c>
    </row>
    <row r="694">
      <c r="A694" s="10" t="n">
        <v>678</v>
      </c>
      <c r="B694" s="10">
        <f>IFERROR(VLOOKUP(ROW(源数据!A679)-1,源数据!A:AG,33,0),"")</f>
        <v/>
      </c>
      <c r="C694" s="10">
        <f>IFERROR(VLOOKUP(ROW(源数据!A679)-1,源数据!A:AG,9,0),"")</f>
        <v/>
      </c>
      <c r="D694" s="35">
        <f>IFERROR(VLOOKUP(ROW(源数据!A679)-1,源数据!A:AG,8,0),"")</f>
        <v/>
      </c>
      <c r="E694" s="35">
        <f>IFERROR(VLOOKUP(ROW(源数据!A679)-1,源数据!A:AG,10,0),"")</f>
        <v/>
      </c>
      <c r="F694" s="10">
        <f>IFERROR(VLOOKUP(ROW(源数据!A679)-1,源数据!A:AG,11,0),"")</f>
        <v/>
      </c>
      <c r="G694" s="10">
        <f>IFERROR(VLOOKUP(ROW(源数据!A679)-1,源数据!A:AG,12,0),0)</f>
        <v/>
      </c>
      <c r="H694" s="17">
        <f>IFERROR(G694/F694,"")</f>
        <v/>
      </c>
      <c r="I694" s="17">
        <f>IFERROR(VLOOKUP(ROW(源数据!A679)-1,源数据!A:AG,21,0),"")</f>
        <v/>
      </c>
      <c r="J694" s="10">
        <f>IFERROR(VLOOKUP(ROW(源数据!A679)-1,源数据!A:AG,19,0),"")</f>
        <v/>
      </c>
      <c r="K694" s="17">
        <f>IFERROR(VLOOKUP(ROW(源数据!A679)-1,源数据!A:AG,21,0),0)</f>
        <v/>
      </c>
      <c r="L694" s="17">
        <f>IFERROR(VLOOKUP(ROW(源数据!A679)-1,源数据!A:AG,17,0),0)</f>
        <v/>
      </c>
      <c r="M694" s="51">
        <f>IFERROR(VLOOKUP(ROW(源数据!A679)-1,源数据!A:AG,15,0),"")</f>
        <v/>
      </c>
    </row>
    <row r="695">
      <c r="A695" s="10" t="n">
        <v>679</v>
      </c>
      <c r="B695" s="10">
        <f>IFERROR(VLOOKUP(ROW(源数据!A680)-1,源数据!A:AG,33,0),"")</f>
        <v/>
      </c>
      <c r="C695" s="10">
        <f>IFERROR(VLOOKUP(ROW(源数据!A680)-1,源数据!A:AG,9,0),"")</f>
        <v/>
      </c>
      <c r="D695" s="35">
        <f>IFERROR(VLOOKUP(ROW(源数据!A680)-1,源数据!A:AG,8,0),"")</f>
        <v/>
      </c>
      <c r="E695" s="35">
        <f>IFERROR(VLOOKUP(ROW(源数据!A680)-1,源数据!A:AG,10,0),"")</f>
        <v/>
      </c>
      <c r="F695" s="10">
        <f>IFERROR(VLOOKUP(ROW(源数据!A680)-1,源数据!A:AG,11,0),"")</f>
        <v/>
      </c>
      <c r="G695" s="10">
        <f>IFERROR(VLOOKUP(ROW(源数据!A680)-1,源数据!A:AG,12,0),0)</f>
        <v/>
      </c>
      <c r="H695" s="17">
        <f>IFERROR(G695/F695,"")</f>
        <v/>
      </c>
      <c r="I695" s="17">
        <f>IFERROR(VLOOKUP(ROW(源数据!A680)-1,源数据!A:AG,21,0),"")</f>
        <v/>
      </c>
      <c r="J695" s="10">
        <f>IFERROR(VLOOKUP(ROW(源数据!A680)-1,源数据!A:AG,19,0),"")</f>
        <v/>
      </c>
      <c r="K695" s="17">
        <f>IFERROR(VLOOKUP(ROW(源数据!A680)-1,源数据!A:AG,21,0),0)</f>
        <v/>
      </c>
      <c r="L695" s="17">
        <f>IFERROR(VLOOKUP(ROW(源数据!A680)-1,源数据!A:AG,17,0),0)</f>
        <v/>
      </c>
      <c r="M695" s="51">
        <f>IFERROR(VLOOKUP(ROW(源数据!A680)-1,源数据!A:AG,15,0),"")</f>
        <v/>
      </c>
    </row>
    <row r="696">
      <c r="A696" s="10" t="n">
        <v>680</v>
      </c>
      <c r="B696" s="10">
        <f>IFERROR(VLOOKUP(ROW(源数据!A681)-1,源数据!A:AG,33,0),"")</f>
        <v/>
      </c>
      <c r="C696" s="10">
        <f>IFERROR(VLOOKUP(ROW(源数据!A681)-1,源数据!A:AG,9,0),"")</f>
        <v/>
      </c>
      <c r="D696" s="35">
        <f>IFERROR(VLOOKUP(ROW(源数据!A681)-1,源数据!A:AG,8,0),"")</f>
        <v/>
      </c>
      <c r="E696" s="35">
        <f>IFERROR(VLOOKUP(ROW(源数据!A681)-1,源数据!A:AG,10,0),"")</f>
        <v/>
      </c>
      <c r="F696" s="10">
        <f>IFERROR(VLOOKUP(ROW(源数据!A681)-1,源数据!A:AG,11,0),"")</f>
        <v/>
      </c>
      <c r="G696" s="10">
        <f>IFERROR(VLOOKUP(ROW(源数据!A681)-1,源数据!A:AG,12,0),0)</f>
        <v/>
      </c>
      <c r="H696" s="17">
        <f>IFERROR(G696/F696,"")</f>
        <v/>
      </c>
      <c r="I696" s="17">
        <f>IFERROR(VLOOKUP(ROW(源数据!A681)-1,源数据!A:AG,21,0),"")</f>
        <v/>
      </c>
      <c r="J696" s="10">
        <f>IFERROR(VLOOKUP(ROW(源数据!A681)-1,源数据!A:AG,19,0),"")</f>
        <v/>
      </c>
      <c r="K696" s="17">
        <f>IFERROR(VLOOKUP(ROW(源数据!A681)-1,源数据!A:AG,21,0),0)</f>
        <v/>
      </c>
      <c r="L696" s="17">
        <f>IFERROR(VLOOKUP(ROW(源数据!A681)-1,源数据!A:AG,17,0),0)</f>
        <v/>
      </c>
      <c r="M696" s="51">
        <f>IFERROR(VLOOKUP(ROW(源数据!A681)-1,源数据!A:AG,15,0),"")</f>
        <v/>
      </c>
    </row>
    <row r="697">
      <c r="A697" s="10" t="n">
        <v>681</v>
      </c>
      <c r="B697" s="10">
        <f>IFERROR(VLOOKUP(ROW(源数据!A682)-1,源数据!A:AG,33,0),"")</f>
        <v/>
      </c>
      <c r="C697" s="10">
        <f>IFERROR(VLOOKUP(ROW(源数据!A682)-1,源数据!A:AG,9,0),"")</f>
        <v/>
      </c>
      <c r="D697" s="35">
        <f>IFERROR(VLOOKUP(ROW(源数据!A682)-1,源数据!A:AG,8,0),"")</f>
        <v/>
      </c>
      <c r="E697" s="35">
        <f>IFERROR(VLOOKUP(ROW(源数据!A682)-1,源数据!A:AG,10,0),"")</f>
        <v/>
      </c>
      <c r="F697" s="10">
        <f>IFERROR(VLOOKUP(ROW(源数据!A682)-1,源数据!A:AG,11,0),"")</f>
        <v/>
      </c>
      <c r="G697" s="10">
        <f>IFERROR(VLOOKUP(ROW(源数据!A682)-1,源数据!A:AG,12,0),0)</f>
        <v/>
      </c>
      <c r="H697" s="17">
        <f>IFERROR(G697/F697,"")</f>
        <v/>
      </c>
      <c r="I697" s="17">
        <f>IFERROR(VLOOKUP(ROW(源数据!A682)-1,源数据!A:AG,21,0),"")</f>
        <v/>
      </c>
      <c r="J697" s="10">
        <f>IFERROR(VLOOKUP(ROW(源数据!A682)-1,源数据!A:AG,19,0),"")</f>
        <v/>
      </c>
      <c r="K697" s="17">
        <f>IFERROR(VLOOKUP(ROW(源数据!A682)-1,源数据!A:AG,21,0),0)</f>
        <v/>
      </c>
      <c r="L697" s="17">
        <f>IFERROR(VLOOKUP(ROW(源数据!A682)-1,源数据!A:AG,17,0),0)</f>
        <v/>
      </c>
      <c r="M697" s="51">
        <f>IFERROR(VLOOKUP(ROW(源数据!A682)-1,源数据!A:AG,15,0),"")</f>
        <v/>
      </c>
    </row>
    <row r="698">
      <c r="A698" s="10" t="n">
        <v>682</v>
      </c>
      <c r="B698" s="10">
        <f>IFERROR(VLOOKUP(ROW(源数据!A683)-1,源数据!A:AG,33,0),"")</f>
        <v/>
      </c>
      <c r="C698" s="10">
        <f>IFERROR(VLOOKUP(ROW(源数据!A683)-1,源数据!A:AG,9,0),"")</f>
        <v/>
      </c>
      <c r="D698" s="35">
        <f>IFERROR(VLOOKUP(ROW(源数据!A683)-1,源数据!A:AG,8,0),"")</f>
        <v/>
      </c>
      <c r="E698" s="35">
        <f>IFERROR(VLOOKUP(ROW(源数据!A683)-1,源数据!A:AG,10,0),"")</f>
        <v/>
      </c>
      <c r="F698" s="10">
        <f>IFERROR(VLOOKUP(ROW(源数据!A683)-1,源数据!A:AG,11,0),"")</f>
        <v/>
      </c>
      <c r="G698" s="10">
        <f>IFERROR(VLOOKUP(ROW(源数据!A683)-1,源数据!A:AG,12,0),0)</f>
        <v/>
      </c>
      <c r="H698" s="17">
        <f>IFERROR(G698/F698,"")</f>
        <v/>
      </c>
      <c r="I698" s="17">
        <f>IFERROR(VLOOKUP(ROW(源数据!A683)-1,源数据!A:AG,21,0),"")</f>
        <v/>
      </c>
      <c r="J698" s="10">
        <f>IFERROR(VLOOKUP(ROW(源数据!A683)-1,源数据!A:AG,19,0),"")</f>
        <v/>
      </c>
      <c r="K698" s="17">
        <f>IFERROR(VLOOKUP(ROW(源数据!A683)-1,源数据!A:AG,21,0),0)</f>
        <v/>
      </c>
      <c r="L698" s="17">
        <f>IFERROR(VLOOKUP(ROW(源数据!A683)-1,源数据!A:AG,17,0),0)</f>
        <v/>
      </c>
      <c r="M698" s="51">
        <f>IFERROR(VLOOKUP(ROW(源数据!A683)-1,源数据!A:AG,15,0),"")</f>
        <v/>
      </c>
    </row>
    <row r="699">
      <c r="A699" s="10" t="n">
        <v>683</v>
      </c>
      <c r="B699" s="10">
        <f>IFERROR(VLOOKUP(ROW(源数据!A684)-1,源数据!A:AG,33,0),"")</f>
        <v/>
      </c>
      <c r="C699" s="10">
        <f>IFERROR(VLOOKUP(ROW(源数据!A684)-1,源数据!A:AG,9,0),"")</f>
        <v/>
      </c>
      <c r="D699" s="35">
        <f>IFERROR(VLOOKUP(ROW(源数据!A684)-1,源数据!A:AG,8,0),"")</f>
        <v/>
      </c>
      <c r="E699" s="35">
        <f>IFERROR(VLOOKUP(ROW(源数据!A684)-1,源数据!A:AG,10,0),"")</f>
        <v/>
      </c>
      <c r="F699" s="10">
        <f>IFERROR(VLOOKUP(ROW(源数据!A684)-1,源数据!A:AG,11,0),"")</f>
        <v/>
      </c>
      <c r="G699" s="10">
        <f>IFERROR(VLOOKUP(ROW(源数据!A684)-1,源数据!A:AG,12,0),0)</f>
        <v/>
      </c>
      <c r="H699" s="17">
        <f>IFERROR(G699/F699,"")</f>
        <v/>
      </c>
      <c r="I699" s="17">
        <f>IFERROR(VLOOKUP(ROW(源数据!A684)-1,源数据!A:AG,21,0),"")</f>
        <v/>
      </c>
      <c r="J699" s="10">
        <f>IFERROR(VLOOKUP(ROW(源数据!A684)-1,源数据!A:AG,19,0),"")</f>
        <v/>
      </c>
      <c r="K699" s="17">
        <f>IFERROR(VLOOKUP(ROW(源数据!A684)-1,源数据!A:AG,21,0),0)</f>
        <v/>
      </c>
      <c r="L699" s="17">
        <f>IFERROR(VLOOKUP(ROW(源数据!A684)-1,源数据!A:AG,17,0),0)</f>
        <v/>
      </c>
      <c r="M699" s="51">
        <f>IFERROR(VLOOKUP(ROW(源数据!A684)-1,源数据!A:AG,15,0),"")</f>
        <v/>
      </c>
    </row>
    <row r="700">
      <c r="A700" s="10" t="n">
        <v>684</v>
      </c>
      <c r="B700" s="10">
        <f>IFERROR(VLOOKUP(ROW(源数据!A685)-1,源数据!A:AG,33,0),"")</f>
        <v/>
      </c>
      <c r="C700" s="10">
        <f>IFERROR(VLOOKUP(ROW(源数据!A685)-1,源数据!A:AG,9,0),"")</f>
        <v/>
      </c>
      <c r="D700" s="35">
        <f>IFERROR(VLOOKUP(ROW(源数据!A685)-1,源数据!A:AG,8,0),"")</f>
        <v/>
      </c>
      <c r="E700" s="35">
        <f>IFERROR(VLOOKUP(ROW(源数据!A685)-1,源数据!A:AG,10,0),"")</f>
        <v/>
      </c>
      <c r="F700" s="10">
        <f>IFERROR(VLOOKUP(ROW(源数据!A685)-1,源数据!A:AG,11,0),"")</f>
        <v/>
      </c>
      <c r="G700" s="10">
        <f>IFERROR(VLOOKUP(ROW(源数据!A685)-1,源数据!A:AG,12,0),0)</f>
        <v/>
      </c>
      <c r="H700" s="17">
        <f>IFERROR(G700/F700,"")</f>
        <v/>
      </c>
      <c r="I700" s="17">
        <f>IFERROR(VLOOKUP(ROW(源数据!A685)-1,源数据!A:AG,21,0),"")</f>
        <v/>
      </c>
      <c r="J700" s="10">
        <f>IFERROR(VLOOKUP(ROW(源数据!A685)-1,源数据!A:AG,19,0),"")</f>
        <v/>
      </c>
      <c r="K700" s="17">
        <f>IFERROR(VLOOKUP(ROW(源数据!A685)-1,源数据!A:AG,21,0),0)</f>
        <v/>
      </c>
      <c r="L700" s="17">
        <f>IFERROR(VLOOKUP(ROW(源数据!A685)-1,源数据!A:AG,17,0),0)</f>
        <v/>
      </c>
      <c r="M700" s="51">
        <f>IFERROR(VLOOKUP(ROW(源数据!A685)-1,源数据!A:AG,15,0),"")</f>
        <v/>
      </c>
    </row>
    <row r="701">
      <c r="A701" s="10" t="n">
        <v>685</v>
      </c>
      <c r="B701" s="10">
        <f>IFERROR(VLOOKUP(ROW(源数据!A686)-1,源数据!A:AG,33,0),"")</f>
        <v/>
      </c>
      <c r="C701" s="10">
        <f>IFERROR(VLOOKUP(ROW(源数据!A686)-1,源数据!A:AG,9,0),"")</f>
        <v/>
      </c>
      <c r="D701" s="35">
        <f>IFERROR(VLOOKUP(ROW(源数据!A686)-1,源数据!A:AG,8,0),"")</f>
        <v/>
      </c>
      <c r="E701" s="35">
        <f>IFERROR(VLOOKUP(ROW(源数据!A686)-1,源数据!A:AG,10,0),"")</f>
        <v/>
      </c>
      <c r="F701" s="10">
        <f>IFERROR(VLOOKUP(ROW(源数据!A686)-1,源数据!A:AG,11,0),"")</f>
        <v/>
      </c>
      <c r="G701" s="10">
        <f>IFERROR(VLOOKUP(ROW(源数据!A686)-1,源数据!A:AG,12,0),0)</f>
        <v/>
      </c>
      <c r="H701" s="17">
        <f>IFERROR(G701/F701,"")</f>
        <v/>
      </c>
      <c r="I701" s="17">
        <f>IFERROR(VLOOKUP(ROW(源数据!A686)-1,源数据!A:AG,21,0),"")</f>
        <v/>
      </c>
      <c r="J701" s="10">
        <f>IFERROR(VLOOKUP(ROW(源数据!A686)-1,源数据!A:AG,19,0),"")</f>
        <v/>
      </c>
      <c r="K701" s="17">
        <f>IFERROR(VLOOKUP(ROW(源数据!A686)-1,源数据!A:AG,21,0),0)</f>
        <v/>
      </c>
      <c r="L701" s="17">
        <f>IFERROR(VLOOKUP(ROW(源数据!A686)-1,源数据!A:AG,17,0),0)</f>
        <v/>
      </c>
      <c r="M701" s="51">
        <f>IFERROR(VLOOKUP(ROW(源数据!A686)-1,源数据!A:AG,15,0),"")</f>
        <v/>
      </c>
    </row>
    <row r="702">
      <c r="A702" s="10" t="n">
        <v>686</v>
      </c>
      <c r="B702" s="10">
        <f>IFERROR(VLOOKUP(ROW(源数据!A687)-1,源数据!A:AG,33,0),"")</f>
        <v/>
      </c>
      <c r="C702" s="10">
        <f>IFERROR(VLOOKUP(ROW(源数据!A687)-1,源数据!A:AG,9,0),"")</f>
        <v/>
      </c>
      <c r="D702" s="35">
        <f>IFERROR(VLOOKUP(ROW(源数据!A687)-1,源数据!A:AG,8,0),"")</f>
        <v/>
      </c>
      <c r="E702" s="35">
        <f>IFERROR(VLOOKUP(ROW(源数据!A687)-1,源数据!A:AG,10,0),"")</f>
        <v/>
      </c>
      <c r="F702" s="10">
        <f>IFERROR(VLOOKUP(ROW(源数据!A687)-1,源数据!A:AG,11,0),"")</f>
        <v/>
      </c>
      <c r="G702" s="10">
        <f>IFERROR(VLOOKUP(ROW(源数据!A687)-1,源数据!A:AG,12,0),0)</f>
        <v/>
      </c>
      <c r="H702" s="17">
        <f>IFERROR(G702/F702,"")</f>
        <v/>
      </c>
      <c r="I702" s="17">
        <f>IFERROR(VLOOKUP(ROW(源数据!A687)-1,源数据!A:AG,21,0),"")</f>
        <v/>
      </c>
      <c r="J702" s="10">
        <f>IFERROR(VLOOKUP(ROW(源数据!A687)-1,源数据!A:AG,19,0),"")</f>
        <v/>
      </c>
      <c r="K702" s="17">
        <f>IFERROR(VLOOKUP(ROW(源数据!A687)-1,源数据!A:AG,21,0),0)</f>
        <v/>
      </c>
      <c r="L702" s="17">
        <f>IFERROR(VLOOKUP(ROW(源数据!A687)-1,源数据!A:AG,17,0),0)</f>
        <v/>
      </c>
      <c r="M702" s="51">
        <f>IFERROR(VLOOKUP(ROW(源数据!A687)-1,源数据!A:AG,15,0),"")</f>
        <v/>
      </c>
    </row>
    <row r="703">
      <c r="A703" s="10" t="n">
        <v>687</v>
      </c>
      <c r="B703" s="10">
        <f>IFERROR(VLOOKUP(ROW(源数据!A688)-1,源数据!A:AG,33,0),"")</f>
        <v/>
      </c>
      <c r="C703" s="10">
        <f>IFERROR(VLOOKUP(ROW(源数据!A688)-1,源数据!A:AG,9,0),"")</f>
        <v/>
      </c>
      <c r="D703" s="35">
        <f>IFERROR(VLOOKUP(ROW(源数据!A688)-1,源数据!A:AG,8,0),"")</f>
        <v/>
      </c>
      <c r="E703" s="35">
        <f>IFERROR(VLOOKUP(ROW(源数据!A688)-1,源数据!A:AG,10,0),"")</f>
        <v/>
      </c>
      <c r="F703" s="10">
        <f>IFERROR(VLOOKUP(ROW(源数据!A688)-1,源数据!A:AG,11,0),"")</f>
        <v/>
      </c>
      <c r="G703" s="10">
        <f>IFERROR(VLOOKUP(ROW(源数据!A688)-1,源数据!A:AG,12,0),0)</f>
        <v/>
      </c>
      <c r="H703" s="17">
        <f>IFERROR(G703/F703,"")</f>
        <v/>
      </c>
      <c r="I703" s="17">
        <f>IFERROR(VLOOKUP(ROW(源数据!A688)-1,源数据!A:AG,21,0),"")</f>
        <v/>
      </c>
      <c r="J703" s="10">
        <f>IFERROR(VLOOKUP(ROW(源数据!A688)-1,源数据!A:AG,19,0),"")</f>
        <v/>
      </c>
      <c r="K703" s="17">
        <f>IFERROR(VLOOKUP(ROW(源数据!A688)-1,源数据!A:AG,21,0),0)</f>
        <v/>
      </c>
      <c r="L703" s="17">
        <f>IFERROR(VLOOKUP(ROW(源数据!A688)-1,源数据!A:AG,17,0),0)</f>
        <v/>
      </c>
      <c r="M703" s="51">
        <f>IFERROR(VLOOKUP(ROW(源数据!A688)-1,源数据!A:AG,15,0),"")</f>
        <v/>
      </c>
    </row>
    <row r="704">
      <c r="A704" s="10" t="n">
        <v>688</v>
      </c>
      <c r="B704" s="10">
        <f>IFERROR(VLOOKUP(ROW(源数据!A689)-1,源数据!A:AG,33,0),"")</f>
        <v/>
      </c>
      <c r="C704" s="10">
        <f>IFERROR(VLOOKUP(ROW(源数据!A689)-1,源数据!A:AG,9,0),"")</f>
        <v/>
      </c>
      <c r="D704" s="35">
        <f>IFERROR(VLOOKUP(ROW(源数据!A689)-1,源数据!A:AG,8,0),"")</f>
        <v/>
      </c>
      <c r="E704" s="35">
        <f>IFERROR(VLOOKUP(ROW(源数据!A689)-1,源数据!A:AG,10,0),"")</f>
        <v/>
      </c>
      <c r="F704" s="10">
        <f>IFERROR(VLOOKUP(ROW(源数据!A689)-1,源数据!A:AG,11,0),"")</f>
        <v/>
      </c>
      <c r="G704" s="10">
        <f>IFERROR(VLOOKUP(ROW(源数据!A689)-1,源数据!A:AG,12,0),0)</f>
        <v/>
      </c>
      <c r="H704" s="17">
        <f>IFERROR(G704/F704,"")</f>
        <v/>
      </c>
      <c r="I704" s="17">
        <f>IFERROR(VLOOKUP(ROW(源数据!A689)-1,源数据!A:AG,21,0),"")</f>
        <v/>
      </c>
      <c r="J704" s="10">
        <f>IFERROR(VLOOKUP(ROW(源数据!A689)-1,源数据!A:AG,19,0),"")</f>
        <v/>
      </c>
      <c r="K704" s="17">
        <f>IFERROR(VLOOKUP(ROW(源数据!A689)-1,源数据!A:AG,21,0),0)</f>
        <v/>
      </c>
      <c r="L704" s="17">
        <f>IFERROR(VLOOKUP(ROW(源数据!A689)-1,源数据!A:AG,17,0),0)</f>
        <v/>
      </c>
      <c r="M704" s="51">
        <f>IFERROR(VLOOKUP(ROW(源数据!A689)-1,源数据!A:AG,15,0),"")</f>
        <v/>
      </c>
    </row>
    <row r="705">
      <c r="A705" s="10" t="n">
        <v>689</v>
      </c>
      <c r="B705" s="10">
        <f>IFERROR(VLOOKUP(ROW(源数据!A690)-1,源数据!A:AG,33,0),"")</f>
        <v/>
      </c>
      <c r="C705" s="10">
        <f>IFERROR(VLOOKUP(ROW(源数据!A690)-1,源数据!A:AG,9,0),"")</f>
        <v/>
      </c>
      <c r="D705" s="35">
        <f>IFERROR(VLOOKUP(ROW(源数据!A690)-1,源数据!A:AG,8,0),"")</f>
        <v/>
      </c>
      <c r="E705" s="35">
        <f>IFERROR(VLOOKUP(ROW(源数据!A690)-1,源数据!A:AG,10,0),"")</f>
        <v/>
      </c>
      <c r="F705" s="10">
        <f>IFERROR(VLOOKUP(ROW(源数据!A690)-1,源数据!A:AG,11,0),"")</f>
        <v/>
      </c>
      <c r="G705" s="10">
        <f>IFERROR(VLOOKUP(ROW(源数据!A690)-1,源数据!A:AG,12,0),0)</f>
        <v/>
      </c>
      <c r="H705" s="17">
        <f>IFERROR(G705/F705,"")</f>
        <v/>
      </c>
      <c r="I705" s="17">
        <f>IFERROR(VLOOKUP(ROW(源数据!A690)-1,源数据!A:AG,21,0),"")</f>
        <v/>
      </c>
      <c r="J705" s="10">
        <f>IFERROR(VLOOKUP(ROW(源数据!A690)-1,源数据!A:AG,19,0),"")</f>
        <v/>
      </c>
      <c r="K705" s="17">
        <f>IFERROR(VLOOKUP(ROW(源数据!A690)-1,源数据!A:AG,21,0),0)</f>
        <v/>
      </c>
      <c r="L705" s="17">
        <f>IFERROR(VLOOKUP(ROW(源数据!A690)-1,源数据!A:AG,17,0),0)</f>
        <v/>
      </c>
      <c r="M705" s="51">
        <f>IFERROR(VLOOKUP(ROW(源数据!A690)-1,源数据!A:AG,15,0),"")</f>
        <v/>
      </c>
    </row>
    <row r="706">
      <c r="A706" s="10" t="n">
        <v>690</v>
      </c>
      <c r="B706" s="10">
        <f>IFERROR(VLOOKUP(ROW(源数据!A691)-1,源数据!A:AG,33,0),"")</f>
        <v/>
      </c>
      <c r="C706" s="10">
        <f>IFERROR(VLOOKUP(ROW(源数据!A691)-1,源数据!A:AG,9,0),"")</f>
        <v/>
      </c>
      <c r="D706" s="35">
        <f>IFERROR(VLOOKUP(ROW(源数据!A691)-1,源数据!A:AG,8,0),"")</f>
        <v/>
      </c>
      <c r="E706" s="35">
        <f>IFERROR(VLOOKUP(ROW(源数据!A691)-1,源数据!A:AG,10,0),"")</f>
        <v/>
      </c>
      <c r="F706" s="10">
        <f>IFERROR(VLOOKUP(ROW(源数据!A691)-1,源数据!A:AG,11,0),"")</f>
        <v/>
      </c>
      <c r="G706" s="10">
        <f>IFERROR(VLOOKUP(ROW(源数据!A691)-1,源数据!A:AG,12,0),0)</f>
        <v/>
      </c>
      <c r="H706" s="17">
        <f>IFERROR(G706/F706,"")</f>
        <v/>
      </c>
      <c r="I706" s="17">
        <f>IFERROR(VLOOKUP(ROW(源数据!A691)-1,源数据!A:AG,21,0),"")</f>
        <v/>
      </c>
      <c r="J706" s="10">
        <f>IFERROR(VLOOKUP(ROW(源数据!A691)-1,源数据!A:AG,19,0),"")</f>
        <v/>
      </c>
      <c r="K706" s="17">
        <f>IFERROR(VLOOKUP(ROW(源数据!A691)-1,源数据!A:AG,21,0),0)</f>
        <v/>
      </c>
      <c r="L706" s="17">
        <f>IFERROR(VLOOKUP(ROW(源数据!A691)-1,源数据!A:AG,17,0),0)</f>
        <v/>
      </c>
      <c r="M706" s="51">
        <f>IFERROR(VLOOKUP(ROW(源数据!A691)-1,源数据!A:AG,15,0),"")</f>
        <v/>
      </c>
    </row>
    <row r="707">
      <c r="A707" s="10" t="n">
        <v>691</v>
      </c>
      <c r="B707" s="10">
        <f>IFERROR(VLOOKUP(ROW(源数据!A692)-1,源数据!A:AG,33,0),"")</f>
        <v/>
      </c>
      <c r="C707" s="10">
        <f>IFERROR(VLOOKUP(ROW(源数据!A692)-1,源数据!A:AG,9,0),"")</f>
        <v/>
      </c>
      <c r="D707" s="35">
        <f>IFERROR(VLOOKUP(ROW(源数据!A692)-1,源数据!A:AG,8,0),"")</f>
        <v/>
      </c>
      <c r="E707" s="35">
        <f>IFERROR(VLOOKUP(ROW(源数据!A692)-1,源数据!A:AG,10,0),"")</f>
        <v/>
      </c>
      <c r="F707" s="10">
        <f>IFERROR(VLOOKUP(ROW(源数据!A692)-1,源数据!A:AG,11,0),"")</f>
        <v/>
      </c>
      <c r="G707" s="10">
        <f>IFERROR(VLOOKUP(ROW(源数据!A692)-1,源数据!A:AG,12,0),0)</f>
        <v/>
      </c>
      <c r="H707" s="17">
        <f>IFERROR(G707/F707,"")</f>
        <v/>
      </c>
      <c r="I707" s="17">
        <f>IFERROR(VLOOKUP(ROW(源数据!A692)-1,源数据!A:AG,21,0),"")</f>
        <v/>
      </c>
      <c r="J707" s="10">
        <f>IFERROR(VLOOKUP(ROW(源数据!A692)-1,源数据!A:AG,19,0),"")</f>
        <v/>
      </c>
      <c r="K707" s="17">
        <f>IFERROR(VLOOKUP(ROW(源数据!A692)-1,源数据!A:AG,21,0),0)</f>
        <v/>
      </c>
      <c r="L707" s="17">
        <f>IFERROR(VLOOKUP(ROW(源数据!A692)-1,源数据!A:AG,17,0),0)</f>
        <v/>
      </c>
      <c r="M707" s="51">
        <f>IFERROR(VLOOKUP(ROW(源数据!A692)-1,源数据!A:AG,15,0),"")</f>
        <v/>
      </c>
    </row>
    <row r="708">
      <c r="A708" s="10" t="n">
        <v>692</v>
      </c>
      <c r="B708" s="10">
        <f>IFERROR(VLOOKUP(ROW(源数据!A693)-1,源数据!A:AG,33,0),"")</f>
        <v/>
      </c>
      <c r="C708" s="10">
        <f>IFERROR(VLOOKUP(ROW(源数据!A693)-1,源数据!A:AG,9,0),"")</f>
        <v/>
      </c>
      <c r="D708" s="35">
        <f>IFERROR(VLOOKUP(ROW(源数据!A693)-1,源数据!A:AG,8,0),"")</f>
        <v/>
      </c>
      <c r="E708" s="35">
        <f>IFERROR(VLOOKUP(ROW(源数据!A693)-1,源数据!A:AG,10,0),"")</f>
        <v/>
      </c>
      <c r="F708" s="10">
        <f>IFERROR(VLOOKUP(ROW(源数据!A693)-1,源数据!A:AG,11,0),"")</f>
        <v/>
      </c>
      <c r="G708" s="10">
        <f>IFERROR(VLOOKUP(ROW(源数据!A693)-1,源数据!A:AG,12,0),0)</f>
        <v/>
      </c>
      <c r="H708" s="17">
        <f>IFERROR(G708/F708,"")</f>
        <v/>
      </c>
      <c r="I708" s="17">
        <f>IFERROR(VLOOKUP(ROW(源数据!A693)-1,源数据!A:AG,21,0),"")</f>
        <v/>
      </c>
      <c r="J708" s="10">
        <f>IFERROR(VLOOKUP(ROW(源数据!A693)-1,源数据!A:AG,19,0),"")</f>
        <v/>
      </c>
      <c r="K708" s="17">
        <f>IFERROR(VLOOKUP(ROW(源数据!A693)-1,源数据!A:AG,21,0),0)</f>
        <v/>
      </c>
      <c r="L708" s="17">
        <f>IFERROR(VLOOKUP(ROW(源数据!A693)-1,源数据!A:AG,17,0),0)</f>
        <v/>
      </c>
      <c r="M708" s="51">
        <f>IFERROR(VLOOKUP(ROW(源数据!A693)-1,源数据!A:AG,15,0),"")</f>
        <v/>
      </c>
    </row>
    <row r="709">
      <c r="A709" s="10" t="n">
        <v>693</v>
      </c>
      <c r="B709" s="10">
        <f>IFERROR(VLOOKUP(ROW(源数据!A694)-1,源数据!A:AG,33,0),"")</f>
        <v/>
      </c>
      <c r="C709" s="10">
        <f>IFERROR(VLOOKUP(ROW(源数据!A694)-1,源数据!A:AG,9,0),"")</f>
        <v/>
      </c>
      <c r="D709" s="35">
        <f>IFERROR(VLOOKUP(ROW(源数据!A694)-1,源数据!A:AG,8,0),"")</f>
        <v/>
      </c>
      <c r="E709" s="35">
        <f>IFERROR(VLOOKUP(ROW(源数据!A694)-1,源数据!A:AG,10,0),"")</f>
        <v/>
      </c>
      <c r="F709" s="10">
        <f>IFERROR(VLOOKUP(ROW(源数据!A694)-1,源数据!A:AG,11,0),"")</f>
        <v/>
      </c>
      <c r="G709" s="10">
        <f>IFERROR(VLOOKUP(ROW(源数据!A694)-1,源数据!A:AG,12,0),0)</f>
        <v/>
      </c>
      <c r="H709" s="17">
        <f>IFERROR(G709/F709,"")</f>
        <v/>
      </c>
      <c r="I709" s="17">
        <f>IFERROR(VLOOKUP(ROW(源数据!A694)-1,源数据!A:AG,21,0),"")</f>
        <v/>
      </c>
      <c r="J709" s="10">
        <f>IFERROR(VLOOKUP(ROW(源数据!A694)-1,源数据!A:AG,19,0),"")</f>
        <v/>
      </c>
      <c r="K709" s="17">
        <f>IFERROR(VLOOKUP(ROW(源数据!A694)-1,源数据!A:AG,21,0),0)</f>
        <v/>
      </c>
      <c r="L709" s="17">
        <f>IFERROR(VLOOKUP(ROW(源数据!A694)-1,源数据!A:AG,17,0),0)</f>
        <v/>
      </c>
      <c r="M709" s="51">
        <f>IFERROR(VLOOKUP(ROW(源数据!A694)-1,源数据!A:AG,15,0),"")</f>
        <v/>
      </c>
    </row>
    <row r="710">
      <c r="A710" s="10" t="n">
        <v>694</v>
      </c>
      <c r="B710" s="10">
        <f>IFERROR(VLOOKUP(ROW(源数据!A695)-1,源数据!A:AG,33,0),"")</f>
        <v/>
      </c>
      <c r="C710" s="10">
        <f>IFERROR(VLOOKUP(ROW(源数据!A695)-1,源数据!A:AG,9,0),"")</f>
        <v/>
      </c>
      <c r="D710" s="35">
        <f>IFERROR(VLOOKUP(ROW(源数据!A695)-1,源数据!A:AG,8,0),"")</f>
        <v/>
      </c>
      <c r="E710" s="35">
        <f>IFERROR(VLOOKUP(ROW(源数据!A695)-1,源数据!A:AG,10,0),"")</f>
        <v/>
      </c>
      <c r="F710" s="10">
        <f>IFERROR(VLOOKUP(ROW(源数据!A695)-1,源数据!A:AG,11,0),"")</f>
        <v/>
      </c>
      <c r="G710" s="10">
        <f>IFERROR(VLOOKUP(ROW(源数据!A695)-1,源数据!A:AG,12,0),0)</f>
        <v/>
      </c>
      <c r="H710" s="17">
        <f>IFERROR(G710/F710,"")</f>
        <v/>
      </c>
      <c r="I710" s="17">
        <f>IFERROR(VLOOKUP(ROW(源数据!A695)-1,源数据!A:AG,21,0),"")</f>
        <v/>
      </c>
      <c r="J710" s="10">
        <f>IFERROR(VLOOKUP(ROW(源数据!A695)-1,源数据!A:AG,19,0),"")</f>
        <v/>
      </c>
      <c r="K710" s="17">
        <f>IFERROR(VLOOKUP(ROW(源数据!A695)-1,源数据!A:AG,21,0),0)</f>
        <v/>
      </c>
      <c r="L710" s="17">
        <f>IFERROR(VLOOKUP(ROW(源数据!A695)-1,源数据!A:AG,17,0),0)</f>
        <v/>
      </c>
      <c r="M710" s="51">
        <f>IFERROR(VLOOKUP(ROW(源数据!A695)-1,源数据!A:AG,15,0),"")</f>
        <v/>
      </c>
    </row>
    <row r="711">
      <c r="A711" s="10" t="n">
        <v>695</v>
      </c>
      <c r="B711" s="10">
        <f>IFERROR(VLOOKUP(ROW(源数据!A696)-1,源数据!A:AG,33,0),"")</f>
        <v/>
      </c>
      <c r="C711" s="10">
        <f>IFERROR(VLOOKUP(ROW(源数据!A696)-1,源数据!A:AG,9,0),"")</f>
        <v/>
      </c>
      <c r="D711" s="35">
        <f>IFERROR(VLOOKUP(ROW(源数据!A696)-1,源数据!A:AG,8,0),"")</f>
        <v/>
      </c>
      <c r="E711" s="35">
        <f>IFERROR(VLOOKUP(ROW(源数据!A696)-1,源数据!A:AG,10,0),"")</f>
        <v/>
      </c>
      <c r="F711" s="10">
        <f>IFERROR(VLOOKUP(ROW(源数据!A696)-1,源数据!A:AG,11,0),"")</f>
        <v/>
      </c>
      <c r="G711" s="10">
        <f>IFERROR(VLOOKUP(ROW(源数据!A696)-1,源数据!A:AG,12,0),0)</f>
        <v/>
      </c>
      <c r="H711" s="17">
        <f>IFERROR(G711/F711,"")</f>
        <v/>
      </c>
      <c r="I711" s="17">
        <f>IFERROR(VLOOKUP(ROW(源数据!A696)-1,源数据!A:AG,21,0),"")</f>
        <v/>
      </c>
      <c r="J711" s="10">
        <f>IFERROR(VLOOKUP(ROW(源数据!A696)-1,源数据!A:AG,19,0),"")</f>
        <v/>
      </c>
      <c r="K711" s="17">
        <f>IFERROR(VLOOKUP(ROW(源数据!A696)-1,源数据!A:AG,21,0),0)</f>
        <v/>
      </c>
      <c r="L711" s="17">
        <f>IFERROR(VLOOKUP(ROW(源数据!A696)-1,源数据!A:AG,17,0),0)</f>
        <v/>
      </c>
      <c r="M711" s="51">
        <f>IFERROR(VLOOKUP(ROW(源数据!A696)-1,源数据!A:AG,15,0),"")</f>
        <v/>
      </c>
    </row>
    <row r="712">
      <c r="A712" s="10" t="n">
        <v>696</v>
      </c>
      <c r="B712" s="10">
        <f>IFERROR(VLOOKUP(ROW(源数据!A697)-1,源数据!A:AG,33,0),"")</f>
        <v/>
      </c>
      <c r="C712" s="10">
        <f>IFERROR(VLOOKUP(ROW(源数据!A697)-1,源数据!A:AG,9,0),"")</f>
        <v/>
      </c>
      <c r="D712" s="35">
        <f>IFERROR(VLOOKUP(ROW(源数据!A697)-1,源数据!A:AG,8,0),"")</f>
        <v/>
      </c>
      <c r="E712" s="35">
        <f>IFERROR(VLOOKUP(ROW(源数据!A697)-1,源数据!A:AG,10,0),"")</f>
        <v/>
      </c>
      <c r="F712" s="10">
        <f>IFERROR(VLOOKUP(ROW(源数据!A697)-1,源数据!A:AG,11,0),"")</f>
        <v/>
      </c>
      <c r="G712" s="10">
        <f>IFERROR(VLOOKUP(ROW(源数据!A697)-1,源数据!A:AG,12,0),0)</f>
        <v/>
      </c>
      <c r="H712" s="17">
        <f>IFERROR(G712/F712,"")</f>
        <v/>
      </c>
      <c r="I712" s="17">
        <f>IFERROR(VLOOKUP(ROW(源数据!A697)-1,源数据!A:AG,21,0),"")</f>
        <v/>
      </c>
      <c r="J712" s="10">
        <f>IFERROR(VLOOKUP(ROW(源数据!A697)-1,源数据!A:AG,19,0),"")</f>
        <v/>
      </c>
      <c r="K712" s="17">
        <f>IFERROR(VLOOKUP(ROW(源数据!A697)-1,源数据!A:AG,21,0),0)</f>
        <v/>
      </c>
      <c r="L712" s="17">
        <f>IFERROR(VLOOKUP(ROW(源数据!A697)-1,源数据!A:AG,17,0),0)</f>
        <v/>
      </c>
      <c r="M712" s="51">
        <f>IFERROR(VLOOKUP(ROW(源数据!A697)-1,源数据!A:AG,15,0),"")</f>
        <v/>
      </c>
    </row>
    <row r="713">
      <c r="A713" s="10" t="n">
        <v>697</v>
      </c>
      <c r="B713" s="10">
        <f>IFERROR(VLOOKUP(ROW(源数据!A698)-1,源数据!A:AG,33,0),"")</f>
        <v/>
      </c>
      <c r="C713" s="10">
        <f>IFERROR(VLOOKUP(ROW(源数据!A698)-1,源数据!A:AG,9,0),"")</f>
        <v/>
      </c>
      <c r="D713" s="35">
        <f>IFERROR(VLOOKUP(ROW(源数据!A698)-1,源数据!A:AG,8,0),"")</f>
        <v/>
      </c>
      <c r="E713" s="35">
        <f>IFERROR(VLOOKUP(ROW(源数据!A698)-1,源数据!A:AG,10,0),"")</f>
        <v/>
      </c>
      <c r="F713" s="10">
        <f>IFERROR(VLOOKUP(ROW(源数据!A698)-1,源数据!A:AG,11,0),"")</f>
        <v/>
      </c>
      <c r="G713" s="10">
        <f>IFERROR(VLOOKUP(ROW(源数据!A698)-1,源数据!A:AG,12,0),0)</f>
        <v/>
      </c>
      <c r="H713" s="17">
        <f>IFERROR(G713/F713,"")</f>
        <v/>
      </c>
      <c r="I713" s="17">
        <f>IFERROR(VLOOKUP(ROW(源数据!A698)-1,源数据!A:AG,21,0),"")</f>
        <v/>
      </c>
      <c r="J713" s="10">
        <f>IFERROR(VLOOKUP(ROW(源数据!A698)-1,源数据!A:AG,19,0),"")</f>
        <v/>
      </c>
      <c r="K713" s="17">
        <f>IFERROR(VLOOKUP(ROW(源数据!A698)-1,源数据!A:AG,21,0),0)</f>
        <v/>
      </c>
      <c r="L713" s="17">
        <f>IFERROR(VLOOKUP(ROW(源数据!A698)-1,源数据!A:AG,17,0),0)</f>
        <v/>
      </c>
      <c r="M713" s="51">
        <f>IFERROR(VLOOKUP(ROW(源数据!A698)-1,源数据!A:AG,15,0),"")</f>
        <v/>
      </c>
    </row>
    <row r="714">
      <c r="A714" s="10" t="n">
        <v>698</v>
      </c>
      <c r="B714" s="10">
        <f>IFERROR(VLOOKUP(ROW(源数据!A699)-1,源数据!A:AG,33,0),"")</f>
        <v/>
      </c>
      <c r="C714" s="10">
        <f>IFERROR(VLOOKUP(ROW(源数据!A699)-1,源数据!A:AG,9,0),"")</f>
        <v/>
      </c>
      <c r="D714" s="35">
        <f>IFERROR(VLOOKUP(ROW(源数据!A699)-1,源数据!A:AG,8,0),"")</f>
        <v/>
      </c>
      <c r="E714" s="35">
        <f>IFERROR(VLOOKUP(ROW(源数据!A699)-1,源数据!A:AG,10,0),"")</f>
        <v/>
      </c>
      <c r="F714" s="10">
        <f>IFERROR(VLOOKUP(ROW(源数据!A699)-1,源数据!A:AG,11,0),"")</f>
        <v/>
      </c>
      <c r="G714" s="10">
        <f>IFERROR(VLOOKUP(ROW(源数据!A699)-1,源数据!A:AG,12,0),0)</f>
        <v/>
      </c>
      <c r="H714" s="17">
        <f>IFERROR(G714/F714,"")</f>
        <v/>
      </c>
      <c r="I714" s="17">
        <f>IFERROR(VLOOKUP(ROW(源数据!A699)-1,源数据!A:AG,21,0),"")</f>
        <v/>
      </c>
      <c r="J714" s="10">
        <f>IFERROR(VLOOKUP(ROW(源数据!A699)-1,源数据!A:AG,19,0),"")</f>
        <v/>
      </c>
      <c r="K714" s="17">
        <f>IFERROR(VLOOKUP(ROW(源数据!A699)-1,源数据!A:AG,21,0),0)</f>
        <v/>
      </c>
      <c r="L714" s="17">
        <f>IFERROR(VLOOKUP(ROW(源数据!A699)-1,源数据!A:AG,17,0),0)</f>
        <v/>
      </c>
      <c r="M714" s="51">
        <f>IFERROR(VLOOKUP(ROW(源数据!A699)-1,源数据!A:AG,15,0),"")</f>
        <v/>
      </c>
    </row>
    <row r="715">
      <c r="A715" s="10" t="n">
        <v>699</v>
      </c>
      <c r="B715" s="10">
        <f>IFERROR(VLOOKUP(ROW(源数据!A700)-1,源数据!A:AG,33,0),"")</f>
        <v/>
      </c>
      <c r="C715" s="10">
        <f>IFERROR(VLOOKUP(ROW(源数据!A700)-1,源数据!A:AG,9,0),"")</f>
        <v/>
      </c>
      <c r="D715" s="35">
        <f>IFERROR(VLOOKUP(ROW(源数据!A700)-1,源数据!A:AG,8,0),"")</f>
        <v/>
      </c>
      <c r="E715" s="35">
        <f>IFERROR(VLOOKUP(ROW(源数据!A700)-1,源数据!A:AG,10,0),"")</f>
        <v/>
      </c>
      <c r="F715" s="10">
        <f>IFERROR(VLOOKUP(ROW(源数据!A700)-1,源数据!A:AG,11,0),"")</f>
        <v/>
      </c>
      <c r="G715" s="10">
        <f>IFERROR(VLOOKUP(ROW(源数据!A700)-1,源数据!A:AG,12,0),0)</f>
        <v/>
      </c>
      <c r="H715" s="17">
        <f>IFERROR(G715/F715,"")</f>
        <v/>
      </c>
      <c r="I715" s="17">
        <f>IFERROR(VLOOKUP(ROW(源数据!A700)-1,源数据!A:AG,21,0),"")</f>
        <v/>
      </c>
      <c r="J715" s="10">
        <f>IFERROR(VLOOKUP(ROW(源数据!A700)-1,源数据!A:AG,19,0),"")</f>
        <v/>
      </c>
      <c r="K715" s="17">
        <f>IFERROR(VLOOKUP(ROW(源数据!A700)-1,源数据!A:AG,21,0),0)</f>
        <v/>
      </c>
      <c r="L715" s="17">
        <f>IFERROR(VLOOKUP(ROW(源数据!A700)-1,源数据!A:AG,17,0),0)</f>
        <v/>
      </c>
      <c r="M715" s="51">
        <f>IFERROR(VLOOKUP(ROW(源数据!A700)-1,源数据!A:AG,15,0),"")</f>
        <v/>
      </c>
    </row>
    <row r="716">
      <c r="A716" s="10" t="n">
        <v>700</v>
      </c>
      <c r="B716" s="10">
        <f>IFERROR(VLOOKUP(ROW(源数据!A701)-1,源数据!A:AG,33,0),"")</f>
        <v/>
      </c>
      <c r="C716" s="10">
        <f>IFERROR(VLOOKUP(ROW(源数据!A701)-1,源数据!A:AG,9,0),"")</f>
        <v/>
      </c>
      <c r="D716" s="35">
        <f>IFERROR(VLOOKUP(ROW(源数据!A701)-1,源数据!A:AG,8,0),"")</f>
        <v/>
      </c>
      <c r="E716" s="35">
        <f>IFERROR(VLOOKUP(ROW(源数据!A701)-1,源数据!A:AG,10,0),"")</f>
        <v/>
      </c>
      <c r="F716" s="10">
        <f>IFERROR(VLOOKUP(ROW(源数据!A701)-1,源数据!A:AG,11,0),"")</f>
        <v/>
      </c>
      <c r="G716" s="10">
        <f>IFERROR(VLOOKUP(ROW(源数据!A701)-1,源数据!A:AG,12,0),0)</f>
        <v/>
      </c>
      <c r="H716" s="17">
        <f>IFERROR(G716/F716,"")</f>
        <v/>
      </c>
      <c r="I716" s="17">
        <f>IFERROR(VLOOKUP(ROW(源数据!A701)-1,源数据!A:AG,21,0),"")</f>
        <v/>
      </c>
      <c r="J716" s="10">
        <f>IFERROR(VLOOKUP(ROW(源数据!A701)-1,源数据!A:AG,19,0),"")</f>
        <v/>
      </c>
      <c r="K716" s="17">
        <f>IFERROR(VLOOKUP(ROW(源数据!A701)-1,源数据!A:AG,21,0),0)</f>
        <v/>
      </c>
      <c r="L716" s="17">
        <f>IFERROR(VLOOKUP(ROW(源数据!A701)-1,源数据!A:AG,17,0),0)</f>
        <v/>
      </c>
      <c r="M716" s="51">
        <f>IFERROR(VLOOKUP(ROW(源数据!A701)-1,源数据!A:AG,15,0),"")</f>
        <v/>
      </c>
    </row>
    <row r="717">
      <c r="A717" s="10" t="n">
        <v>701</v>
      </c>
      <c r="B717" s="10">
        <f>IFERROR(VLOOKUP(ROW(源数据!A702)-1,源数据!A:AG,33,0),"")</f>
        <v/>
      </c>
      <c r="C717" s="10">
        <f>IFERROR(VLOOKUP(ROW(源数据!A702)-1,源数据!A:AG,9,0),"")</f>
        <v/>
      </c>
      <c r="D717" s="35">
        <f>IFERROR(VLOOKUP(ROW(源数据!A702)-1,源数据!A:AG,8,0),"")</f>
        <v/>
      </c>
      <c r="E717" s="35">
        <f>IFERROR(VLOOKUP(ROW(源数据!A702)-1,源数据!A:AG,10,0),"")</f>
        <v/>
      </c>
      <c r="F717" s="10">
        <f>IFERROR(VLOOKUP(ROW(源数据!A702)-1,源数据!A:AG,11,0),"")</f>
        <v/>
      </c>
      <c r="G717" s="10">
        <f>IFERROR(VLOOKUP(ROW(源数据!A702)-1,源数据!A:AG,12,0),0)</f>
        <v/>
      </c>
      <c r="H717" s="17">
        <f>IFERROR(G717/F717,"")</f>
        <v/>
      </c>
      <c r="I717" s="17">
        <f>IFERROR(VLOOKUP(ROW(源数据!A702)-1,源数据!A:AG,21,0),"")</f>
        <v/>
      </c>
      <c r="J717" s="10">
        <f>IFERROR(VLOOKUP(ROW(源数据!A702)-1,源数据!A:AG,19,0),"")</f>
        <v/>
      </c>
      <c r="K717" s="17">
        <f>IFERROR(VLOOKUP(ROW(源数据!A702)-1,源数据!A:AG,21,0),0)</f>
        <v/>
      </c>
      <c r="L717" s="17">
        <f>IFERROR(VLOOKUP(ROW(源数据!A702)-1,源数据!A:AG,17,0),0)</f>
        <v/>
      </c>
      <c r="M717" s="51">
        <f>IFERROR(VLOOKUP(ROW(源数据!A702)-1,源数据!A:AG,15,0),"")</f>
        <v/>
      </c>
    </row>
    <row r="718">
      <c r="A718" s="10" t="n">
        <v>702</v>
      </c>
      <c r="B718" s="10">
        <f>IFERROR(VLOOKUP(ROW(源数据!A703)-1,源数据!A:AG,33,0),"")</f>
        <v/>
      </c>
      <c r="C718" s="10">
        <f>IFERROR(VLOOKUP(ROW(源数据!A703)-1,源数据!A:AG,9,0),"")</f>
        <v/>
      </c>
      <c r="D718" s="35">
        <f>IFERROR(VLOOKUP(ROW(源数据!A703)-1,源数据!A:AG,8,0),"")</f>
        <v/>
      </c>
      <c r="E718" s="35">
        <f>IFERROR(VLOOKUP(ROW(源数据!A703)-1,源数据!A:AG,10,0),"")</f>
        <v/>
      </c>
      <c r="F718" s="10">
        <f>IFERROR(VLOOKUP(ROW(源数据!A703)-1,源数据!A:AG,11,0),"")</f>
        <v/>
      </c>
      <c r="G718" s="10">
        <f>IFERROR(VLOOKUP(ROW(源数据!A703)-1,源数据!A:AG,12,0),0)</f>
        <v/>
      </c>
      <c r="H718" s="17">
        <f>IFERROR(G718/F718,"")</f>
        <v/>
      </c>
      <c r="I718" s="17">
        <f>IFERROR(VLOOKUP(ROW(源数据!A703)-1,源数据!A:AG,21,0),"")</f>
        <v/>
      </c>
      <c r="J718" s="10">
        <f>IFERROR(VLOOKUP(ROW(源数据!A703)-1,源数据!A:AG,19,0),"")</f>
        <v/>
      </c>
      <c r="K718" s="17">
        <f>IFERROR(VLOOKUP(ROW(源数据!A703)-1,源数据!A:AG,21,0),0)</f>
        <v/>
      </c>
      <c r="L718" s="17">
        <f>IFERROR(VLOOKUP(ROW(源数据!A703)-1,源数据!A:AG,17,0),0)</f>
        <v/>
      </c>
      <c r="M718" s="51">
        <f>IFERROR(VLOOKUP(ROW(源数据!A703)-1,源数据!A:AG,15,0),"")</f>
        <v/>
      </c>
    </row>
    <row r="719">
      <c r="A719" s="10" t="n">
        <v>703</v>
      </c>
      <c r="B719" s="10">
        <f>IFERROR(VLOOKUP(ROW(源数据!A704)-1,源数据!A:AG,33,0),"")</f>
        <v/>
      </c>
      <c r="C719" s="10">
        <f>IFERROR(VLOOKUP(ROW(源数据!A704)-1,源数据!A:AG,9,0),"")</f>
        <v/>
      </c>
      <c r="D719" s="35">
        <f>IFERROR(VLOOKUP(ROW(源数据!A704)-1,源数据!A:AG,8,0),"")</f>
        <v/>
      </c>
      <c r="E719" s="35">
        <f>IFERROR(VLOOKUP(ROW(源数据!A704)-1,源数据!A:AG,10,0),"")</f>
        <v/>
      </c>
      <c r="F719" s="10">
        <f>IFERROR(VLOOKUP(ROW(源数据!A704)-1,源数据!A:AG,11,0),"")</f>
        <v/>
      </c>
      <c r="G719" s="10">
        <f>IFERROR(VLOOKUP(ROW(源数据!A704)-1,源数据!A:AG,12,0),0)</f>
        <v/>
      </c>
      <c r="H719" s="17">
        <f>IFERROR(G719/F719,"")</f>
        <v/>
      </c>
      <c r="I719" s="17">
        <f>IFERROR(VLOOKUP(ROW(源数据!A704)-1,源数据!A:AG,21,0),"")</f>
        <v/>
      </c>
      <c r="J719" s="10">
        <f>IFERROR(VLOOKUP(ROW(源数据!A704)-1,源数据!A:AG,19,0),"")</f>
        <v/>
      </c>
      <c r="K719" s="17">
        <f>IFERROR(VLOOKUP(ROW(源数据!A704)-1,源数据!A:AG,21,0),0)</f>
        <v/>
      </c>
      <c r="L719" s="17">
        <f>IFERROR(VLOOKUP(ROW(源数据!A704)-1,源数据!A:AG,17,0),0)</f>
        <v/>
      </c>
      <c r="M719" s="51">
        <f>IFERROR(VLOOKUP(ROW(源数据!A704)-1,源数据!A:AG,15,0),"")</f>
        <v/>
      </c>
    </row>
    <row r="720">
      <c r="A720" s="10" t="n">
        <v>704</v>
      </c>
      <c r="B720" s="10">
        <f>IFERROR(VLOOKUP(ROW(源数据!A705)-1,源数据!A:AG,33,0),"")</f>
        <v/>
      </c>
      <c r="C720" s="10">
        <f>IFERROR(VLOOKUP(ROW(源数据!A705)-1,源数据!A:AG,9,0),"")</f>
        <v/>
      </c>
      <c r="D720" s="35">
        <f>IFERROR(VLOOKUP(ROW(源数据!A705)-1,源数据!A:AG,8,0),"")</f>
        <v/>
      </c>
      <c r="E720" s="35">
        <f>IFERROR(VLOOKUP(ROW(源数据!A705)-1,源数据!A:AG,10,0),"")</f>
        <v/>
      </c>
      <c r="F720" s="10">
        <f>IFERROR(VLOOKUP(ROW(源数据!A705)-1,源数据!A:AG,11,0),"")</f>
        <v/>
      </c>
      <c r="G720" s="10">
        <f>IFERROR(VLOOKUP(ROW(源数据!A705)-1,源数据!A:AG,12,0),0)</f>
        <v/>
      </c>
      <c r="H720" s="17">
        <f>IFERROR(G720/F720,"")</f>
        <v/>
      </c>
      <c r="I720" s="17">
        <f>IFERROR(VLOOKUP(ROW(源数据!A705)-1,源数据!A:AG,21,0),"")</f>
        <v/>
      </c>
      <c r="J720" s="10">
        <f>IFERROR(VLOOKUP(ROW(源数据!A705)-1,源数据!A:AG,19,0),"")</f>
        <v/>
      </c>
      <c r="K720" s="17">
        <f>IFERROR(VLOOKUP(ROW(源数据!A705)-1,源数据!A:AG,21,0),0)</f>
        <v/>
      </c>
      <c r="L720" s="17">
        <f>IFERROR(VLOOKUP(ROW(源数据!A705)-1,源数据!A:AG,17,0),0)</f>
        <v/>
      </c>
      <c r="M720" s="51">
        <f>IFERROR(VLOOKUP(ROW(源数据!A705)-1,源数据!A:AG,15,0),"")</f>
        <v/>
      </c>
    </row>
    <row r="721">
      <c r="A721" s="10" t="n">
        <v>705</v>
      </c>
      <c r="B721" s="10">
        <f>IFERROR(VLOOKUP(ROW(源数据!A706)-1,源数据!A:AG,33,0),"")</f>
        <v/>
      </c>
      <c r="C721" s="10">
        <f>IFERROR(VLOOKUP(ROW(源数据!A706)-1,源数据!A:AG,9,0),"")</f>
        <v/>
      </c>
      <c r="D721" s="35">
        <f>IFERROR(VLOOKUP(ROW(源数据!A706)-1,源数据!A:AG,8,0),"")</f>
        <v/>
      </c>
      <c r="E721" s="35">
        <f>IFERROR(VLOOKUP(ROW(源数据!A706)-1,源数据!A:AG,10,0),"")</f>
        <v/>
      </c>
      <c r="F721" s="10">
        <f>IFERROR(VLOOKUP(ROW(源数据!A706)-1,源数据!A:AG,11,0),"")</f>
        <v/>
      </c>
      <c r="G721" s="10">
        <f>IFERROR(VLOOKUP(ROW(源数据!A706)-1,源数据!A:AG,12,0),0)</f>
        <v/>
      </c>
      <c r="H721" s="17">
        <f>IFERROR(G721/F721,"")</f>
        <v/>
      </c>
      <c r="I721" s="17">
        <f>IFERROR(VLOOKUP(ROW(源数据!A706)-1,源数据!A:AG,21,0),"")</f>
        <v/>
      </c>
      <c r="J721" s="10">
        <f>IFERROR(VLOOKUP(ROW(源数据!A706)-1,源数据!A:AG,19,0),"")</f>
        <v/>
      </c>
      <c r="K721" s="17">
        <f>IFERROR(VLOOKUP(ROW(源数据!A706)-1,源数据!A:AG,21,0),0)</f>
        <v/>
      </c>
      <c r="L721" s="17">
        <f>IFERROR(VLOOKUP(ROW(源数据!A706)-1,源数据!A:AG,17,0),0)</f>
        <v/>
      </c>
      <c r="M721" s="51">
        <f>IFERROR(VLOOKUP(ROW(源数据!A706)-1,源数据!A:AG,15,0),"")</f>
        <v/>
      </c>
    </row>
    <row r="722">
      <c r="A722" s="10" t="n">
        <v>706</v>
      </c>
      <c r="B722" s="10">
        <f>IFERROR(VLOOKUP(ROW(源数据!A707)-1,源数据!A:AG,33,0),"")</f>
        <v/>
      </c>
      <c r="C722" s="10">
        <f>IFERROR(VLOOKUP(ROW(源数据!A707)-1,源数据!A:AG,9,0),"")</f>
        <v/>
      </c>
      <c r="D722" s="35">
        <f>IFERROR(VLOOKUP(ROW(源数据!A707)-1,源数据!A:AG,8,0),"")</f>
        <v/>
      </c>
      <c r="E722" s="35">
        <f>IFERROR(VLOOKUP(ROW(源数据!A707)-1,源数据!A:AG,10,0),"")</f>
        <v/>
      </c>
      <c r="F722" s="10">
        <f>IFERROR(VLOOKUP(ROW(源数据!A707)-1,源数据!A:AG,11,0),"")</f>
        <v/>
      </c>
      <c r="G722" s="10">
        <f>IFERROR(VLOOKUP(ROW(源数据!A707)-1,源数据!A:AG,12,0),0)</f>
        <v/>
      </c>
      <c r="H722" s="17">
        <f>IFERROR(G722/F722,"")</f>
        <v/>
      </c>
      <c r="I722" s="17">
        <f>IFERROR(VLOOKUP(ROW(源数据!A707)-1,源数据!A:AG,21,0),"")</f>
        <v/>
      </c>
      <c r="J722" s="10">
        <f>IFERROR(VLOOKUP(ROW(源数据!A707)-1,源数据!A:AG,19,0),"")</f>
        <v/>
      </c>
      <c r="K722" s="17">
        <f>IFERROR(VLOOKUP(ROW(源数据!A707)-1,源数据!A:AG,21,0),0)</f>
        <v/>
      </c>
      <c r="L722" s="17">
        <f>IFERROR(VLOOKUP(ROW(源数据!A707)-1,源数据!A:AG,17,0),0)</f>
        <v/>
      </c>
      <c r="M722" s="51">
        <f>IFERROR(VLOOKUP(ROW(源数据!A707)-1,源数据!A:AG,15,0),"")</f>
        <v/>
      </c>
    </row>
    <row r="723">
      <c r="A723" s="10" t="n">
        <v>707</v>
      </c>
      <c r="B723" s="10">
        <f>IFERROR(VLOOKUP(ROW(源数据!A708)-1,源数据!A:AG,33,0),"")</f>
        <v/>
      </c>
      <c r="C723" s="10">
        <f>IFERROR(VLOOKUP(ROW(源数据!A708)-1,源数据!A:AG,9,0),"")</f>
        <v/>
      </c>
      <c r="D723" s="35">
        <f>IFERROR(VLOOKUP(ROW(源数据!A708)-1,源数据!A:AG,8,0),"")</f>
        <v/>
      </c>
      <c r="E723" s="35">
        <f>IFERROR(VLOOKUP(ROW(源数据!A708)-1,源数据!A:AG,10,0),"")</f>
        <v/>
      </c>
      <c r="F723" s="10">
        <f>IFERROR(VLOOKUP(ROW(源数据!A708)-1,源数据!A:AG,11,0),"")</f>
        <v/>
      </c>
      <c r="G723" s="10">
        <f>IFERROR(VLOOKUP(ROW(源数据!A708)-1,源数据!A:AG,12,0),0)</f>
        <v/>
      </c>
      <c r="H723" s="17">
        <f>IFERROR(G723/F723,"")</f>
        <v/>
      </c>
      <c r="I723" s="17">
        <f>IFERROR(VLOOKUP(ROW(源数据!A708)-1,源数据!A:AG,21,0),"")</f>
        <v/>
      </c>
      <c r="J723" s="10">
        <f>IFERROR(VLOOKUP(ROW(源数据!A708)-1,源数据!A:AG,19,0),"")</f>
        <v/>
      </c>
      <c r="K723" s="17">
        <f>IFERROR(VLOOKUP(ROW(源数据!A708)-1,源数据!A:AG,21,0),0)</f>
        <v/>
      </c>
      <c r="L723" s="17">
        <f>IFERROR(VLOOKUP(ROW(源数据!A708)-1,源数据!A:AG,17,0),0)</f>
        <v/>
      </c>
      <c r="M723" s="51">
        <f>IFERROR(VLOOKUP(ROW(源数据!A708)-1,源数据!A:AG,15,0),"")</f>
        <v/>
      </c>
    </row>
    <row r="724">
      <c r="A724" s="10" t="n">
        <v>708</v>
      </c>
      <c r="B724" s="10">
        <f>IFERROR(VLOOKUP(ROW(源数据!A709)-1,源数据!A:AG,33,0),"")</f>
        <v/>
      </c>
      <c r="C724" s="10">
        <f>IFERROR(VLOOKUP(ROW(源数据!A709)-1,源数据!A:AG,9,0),"")</f>
        <v/>
      </c>
      <c r="D724" s="35">
        <f>IFERROR(VLOOKUP(ROW(源数据!A709)-1,源数据!A:AG,8,0),"")</f>
        <v/>
      </c>
      <c r="E724" s="35">
        <f>IFERROR(VLOOKUP(ROW(源数据!A709)-1,源数据!A:AG,10,0),"")</f>
        <v/>
      </c>
      <c r="F724" s="10">
        <f>IFERROR(VLOOKUP(ROW(源数据!A709)-1,源数据!A:AG,11,0),"")</f>
        <v/>
      </c>
      <c r="G724" s="10">
        <f>IFERROR(VLOOKUP(ROW(源数据!A709)-1,源数据!A:AG,12,0),0)</f>
        <v/>
      </c>
      <c r="H724" s="17">
        <f>IFERROR(G724/F724,"")</f>
        <v/>
      </c>
      <c r="I724" s="17">
        <f>IFERROR(VLOOKUP(ROW(源数据!A709)-1,源数据!A:AG,21,0),"")</f>
        <v/>
      </c>
      <c r="J724" s="10">
        <f>IFERROR(VLOOKUP(ROW(源数据!A709)-1,源数据!A:AG,19,0),"")</f>
        <v/>
      </c>
      <c r="K724" s="17">
        <f>IFERROR(VLOOKUP(ROW(源数据!A709)-1,源数据!A:AG,21,0),0)</f>
        <v/>
      </c>
      <c r="L724" s="17">
        <f>IFERROR(VLOOKUP(ROW(源数据!A709)-1,源数据!A:AG,17,0),0)</f>
        <v/>
      </c>
      <c r="M724" s="51">
        <f>IFERROR(VLOOKUP(ROW(源数据!A709)-1,源数据!A:AG,15,0),"")</f>
        <v/>
      </c>
    </row>
    <row r="725">
      <c r="A725" s="10" t="n">
        <v>709</v>
      </c>
      <c r="B725" s="10">
        <f>IFERROR(VLOOKUP(ROW(源数据!A710)-1,源数据!A:AG,33,0),"")</f>
        <v/>
      </c>
      <c r="C725" s="10">
        <f>IFERROR(VLOOKUP(ROW(源数据!A710)-1,源数据!A:AG,9,0),"")</f>
        <v/>
      </c>
      <c r="D725" s="35">
        <f>IFERROR(VLOOKUP(ROW(源数据!A710)-1,源数据!A:AG,8,0),"")</f>
        <v/>
      </c>
      <c r="E725" s="35">
        <f>IFERROR(VLOOKUP(ROW(源数据!A710)-1,源数据!A:AG,10,0),"")</f>
        <v/>
      </c>
      <c r="F725" s="10">
        <f>IFERROR(VLOOKUP(ROW(源数据!A710)-1,源数据!A:AG,11,0),"")</f>
        <v/>
      </c>
      <c r="G725" s="10">
        <f>IFERROR(VLOOKUP(ROW(源数据!A710)-1,源数据!A:AG,12,0),0)</f>
        <v/>
      </c>
      <c r="H725" s="17">
        <f>IFERROR(G725/F725,"")</f>
        <v/>
      </c>
      <c r="I725" s="17">
        <f>IFERROR(VLOOKUP(ROW(源数据!A710)-1,源数据!A:AG,21,0),"")</f>
        <v/>
      </c>
      <c r="J725" s="10">
        <f>IFERROR(VLOOKUP(ROW(源数据!A710)-1,源数据!A:AG,19,0),"")</f>
        <v/>
      </c>
      <c r="K725" s="17">
        <f>IFERROR(VLOOKUP(ROW(源数据!A710)-1,源数据!A:AG,21,0),0)</f>
        <v/>
      </c>
      <c r="L725" s="17">
        <f>IFERROR(VLOOKUP(ROW(源数据!A710)-1,源数据!A:AG,17,0),0)</f>
        <v/>
      </c>
      <c r="M725" s="51">
        <f>IFERROR(VLOOKUP(ROW(源数据!A710)-1,源数据!A:AG,15,0),"")</f>
        <v/>
      </c>
    </row>
    <row r="726">
      <c r="A726" s="10" t="n">
        <v>710</v>
      </c>
      <c r="B726" s="10">
        <f>IFERROR(VLOOKUP(ROW(源数据!A711)-1,源数据!A:AG,33,0),"")</f>
        <v/>
      </c>
      <c r="C726" s="10">
        <f>IFERROR(VLOOKUP(ROW(源数据!A711)-1,源数据!A:AG,9,0),"")</f>
        <v/>
      </c>
      <c r="D726" s="35">
        <f>IFERROR(VLOOKUP(ROW(源数据!A711)-1,源数据!A:AG,8,0),"")</f>
        <v/>
      </c>
      <c r="E726" s="35">
        <f>IFERROR(VLOOKUP(ROW(源数据!A711)-1,源数据!A:AG,10,0),"")</f>
        <v/>
      </c>
      <c r="F726" s="10">
        <f>IFERROR(VLOOKUP(ROW(源数据!A711)-1,源数据!A:AG,11,0),"")</f>
        <v/>
      </c>
      <c r="G726" s="10">
        <f>IFERROR(VLOOKUP(ROW(源数据!A711)-1,源数据!A:AG,12,0),0)</f>
        <v/>
      </c>
      <c r="H726" s="17">
        <f>IFERROR(G726/F726,"")</f>
        <v/>
      </c>
      <c r="I726" s="17">
        <f>IFERROR(VLOOKUP(ROW(源数据!A711)-1,源数据!A:AG,21,0),"")</f>
        <v/>
      </c>
      <c r="J726" s="10">
        <f>IFERROR(VLOOKUP(ROW(源数据!A711)-1,源数据!A:AG,19,0),"")</f>
        <v/>
      </c>
      <c r="K726" s="17">
        <f>IFERROR(VLOOKUP(ROW(源数据!A711)-1,源数据!A:AG,21,0),0)</f>
        <v/>
      </c>
      <c r="L726" s="17">
        <f>IFERROR(VLOOKUP(ROW(源数据!A711)-1,源数据!A:AG,17,0),0)</f>
        <v/>
      </c>
      <c r="M726" s="51">
        <f>IFERROR(VLOOKUP(ROW(源数据!A711)-1,源数据!A:AG,15,0),"")</f>
        <v/>
      </c>
    </row>
    <row r="727">
      <c r="A727" s="10" t="n">
        <v>711</v>
      </c>
      <c r="B727" s="10">
        <f>IFERROR(VLOOKUP(ROW(源数据!A712)-1,源数据!A:AG,33,0),"")</f>
        <v/>
      </c>
      <c r="C727" s="10">
        <f>IFERROR(VLOOKUP(ROW(源数据!A712)-1,源数据!A:AG,9,0),"")</f>
        <v/>
      </c>
      <c r="D727" s="35">
        <f>IFERROR(VLOOKUP(ROW(源数据!A712)-1,源数据!A:AG,8,0),"")</f>
        <v/>
      </c>
      <c r="E727" s="35">
        <f>IFERROR(VLOOKUP(ROW(源数据!A712)-1,源数据!A:AG,10,0),"")</f>
        <v/>
      </c>
      <c r="F727" s="10">
        <f>IFERROR(VLOOKUP(ROW(源数据!A712)-1,源数据!A:AG,11,0),"")</f>
        <v/>
      </c>
      <c r="G727" s="10">
        <f>IFERROR(VLOOKUP(ROW(源数据!A712)-1,源数据!A:AG,12,0),0)</f>
        <v/>
      </c>
      <c r="H727" s="17">
        <f>IFERROR(G727/F727,"")</f>
        <v/>
      </c>
      <c r="I727" s="17">
        <f>IFERROR(VLOOKUP(ROW(源数据!A712)-1,源数据!A:AG,21,0),"")</f>
        <v/>
      </c>
      <c r="J727" s="10">
        <f>IFERROR(VLOOKUP(ROW(源数据!A712)-1,源数据!A:AG,19,0),"")</f>
        <v/>
      </c>
      <c r="K727" s="17">
        <f>IFERROR(VLOOKUP(ROW(源数据!A712)-1,源数据!A:AG,21,0),0)</f>
        <v/>
      </c>
      <c r="L727" s="17">
        <f>IFERROR(VLOOKUP(ROW(源数据!A712)-1,源数据!A:AG,17,0),0)</f>
        <v/>
      </c>
      <c r="M727" s="51">
        <f>IFERROR(VLOOKUP(ROW(源数据!A712)-1,源数据!A:AG,15,0),"")</f>
        <v/>
      </c>
    </row>
    <row r="728">
      <c r="A728" s="10" t="n">
        <v>712</v>
      </c>
      <c r="B728" s="10">
        <f>IFERROR(VLOOKUP(ROW(源数据!A713)-1,源数据!A:AG,33,0),"")</f>
        <v/>
      </c>
      <c r="C728" s="10">
        <f>IFERROR(VLOOKUP(ROW(源数据!A713)-1,源数据!A:AG,9,0),"")</f>
        <v/>
      </c>
      <c r="D728" s="35">
        <f>IFERROR(VLOOKUP(ROW(源数据!A713)-1,源数据!A:AG,8,0),"")</f>
        <v/>
      </c>
      <c r="E728" s="35">
        <f>IFERROR(VLOOKUP(ROW(源数据!A713)-1,源数据!A:AG,10,0),"")</f>
        <v/>
      </c>
      <c r="F728" s="10">
        <f>IFERROR(VLOOKUP(ROW(源数据!A713)-1,源数据!A:AG,11,0),"")</f>
        <v/>
      </c>
      <c r="G728" s="10">
        <f>IFERROR(VLOOKUP(ROW(源数据!A713)-1,源数据!A:AG,12,0),0)</f>
        <v/>
      </c>
      <c r="H728" s="17">
        <f>IFERROR(G728/F728,"")</f>
        <v/>
      </c>
      <c r="I728" s="17">
        <f>IFERROR(VLOOKUP(ROW(源数据!A713)-1,源数据!A:AG,21,0),"")</f>
        <v/>
      </c>
      <c r="J728" s="10">
        <f>IFERROR(VLOOKUP(ROW(源数据!A713)-1,源数据!A:AG,19,0),"")</f>
        <v/>
      </c>
      <c r="K728" s="17">
        <f>IFERROR(VLOOKUP(ROW(源数据!A713)-1,源数据!A:AG,21,0),0)</f>
        <v/>
      </c>
      <c r="L728" s="17">
        <f>IFERROR(VLOOKUP(ROW(源数据!A713)-1,源数据!A:AG,17,0),0)</f>
        <v/>
      </c>
      <c r="M728" s="51">
        <f>IFERROR(VLOOKUP(ROW(源数据!A713)-1,源数据!A:AG,15,0),"")</f>
        <v/>
      </c>
    </row>
    <row r="729">
      <c r="A729" s="10" t="n">
        <v>713</v>
      </c>
      <c r="B729" s="10">
        <f>IFERROR(VLOOKUP(ROW(源数据!A714)-1,源数据!A:AG,33,0),"")</f>
        <v/>
      </c>
      <c r="C729" s="10">
        <f>IFERROR(VLOOKUP(ROW(源数据!A714)-1,源数据!A:AG,9,0),"")</f>
        <v/>
      </c>
      <c r="D729" s="35">
        <f>IFERROR(VLOOKUP(ROW(源数据!A714)-1,源数据!A:AG,8,0),"")</f>
        <v/>
      </c>
      <c r="E729" s="35">
        <f>IFERROR(VLOOKUP(ROW(源数据!A714)-1,源数据!A:AG,10,0),"")</f>
        <v/>
      </c>
      <c r="F729" s="10">
        <f>IFERROR(VLOOKUP(ROW(源数据!A714)-1,源数据!A:AG,11,0),"")</f>
        <v/>
      </c>
      <c r="G729" s="10">
        <f>IFERROR(VLOOKUP(ROW(源数据!A714)-1,源数据!A:AG,12,0),0)</f>
        <v/>
      </c>
      <c r="H729" s="17">
        <f>IFERROR(G729/F729,"")</f>
        <v/>
      </c>
      <c r="I729" s="17">
        <f>IFERROR(VLOOKUP(ROW(源数据!A714)-1,源数据!A:AG,21,0),"")</f>
        <v/>
      </c>
      <c r="J729" s="10">
        <f>IFERROR(VLOOKUP(ROW(源数据!A714)-1,源数据!A:AG,19,0),"")</f>
        <v/>
      </c>
      <c r="K729" s="17">
        <f>IFERROR(VLOOKUP(ROW(源数据!A714)-1,源数据!A:AG,21,0),0)</f>
        <v/>
      </c>
      <c r="L729" s="17">
        <f>IFERROR(VLOOKUP(ROW(源数据!A714)-1,源数据!A:AG,17,0),0)</f>
        <v/>
      </c>
      <c r="M729" s="51">
        <f>IFERROR(VLOOKUP(ROW(源数据!A714)-1,源数据!A:AG,15,0),"")</f>
        <v/>
      </c>
    </row>
    <row r="730">
      <c r="A730" s="10" t="n">
        <v>714</v>
      </c>
      <c r="B730" s="10">
        <f>IFERROR(VLOOKUP(ROW(源数据!A715)-1,源数据!A:AG,33,0),"")</f>
        <v/>
      </c>
      <c r="C730" s="10">
        <f>IFERROR(VLOOKUP(ROW(源数据!A715)-1,源数据!A:AG,9,0),"")</f>
        <v/>
      </c>
      <c r="D730" s="35">
        <f>IFERROR(VLOOKUP(ROW(源数据!A715)-1,源数据!A:AG,8,0),"")</f>
        <v/>
      </c>
      <c r="E730" s="35">
        <f>IFERROR(VLOOKUP(ROW(源数据!A715)-1,源数据!A:AG,10,0),"")</f>
        <v/>
      </c>
      <c r="F730" s="10">
        <f>IFERROR(VLOOKUP(ROW(源数据!A715)-1,源数据!A:AG,11,0),"")</f>
        <v/>
      </c>
      <c r="G730" s="10">
        <f>IFERROR(VLOOKUP(ROW(源数据!A715)-1,源数据!A:AG,12,0),0)</f>
        <v/>
      </c>
      <c r="H730" s="17">
        <f>IFERROR(G730/F730,"")</f>
        <v/>
      </c>
      <c r="I730" s="17">
        <f>IFERROR(VLOOKUP(ROW(源数据!A715)-1,源数据!A:AG,21,0),"")</f>
        <v/>
      </c>
      <c r="J730" s="10">
        <f>IFERROR(VLOOKUP(ROW(源数据!A715)-1,源数据!A:AG,19,0),"")</f>
        <v/>
      </c>
      <c r="K730" s="17">
        <f>IFERROR(VLOOKUP(ROW(源数据!A715)-1,源数据!A:AG,21,0),0)</f>
        <v/>
      </c>
      <c r="L730" s="17">
        <f>IFERROR(VLOOKUP(ROW(源数据!A715)-1,源数据!A:AG,17,0),0)</f>
        <v/>
      </c>
      <c r="M730" s="51">
        <f>IFERROR(VLOOKUP(ROW(源数据!A715)-1,源数据!A:AG,15,0),"")</f>
        <v/>
      </c>
    </row>
    <row r="731">
      <c r="A731" s="10" t="n">
        <v>715</v>
      </c>
      <c r="B731" s="10">
        <f>IFERROR(VLOOKUP(ROW(源数据!A716)-1,源数据!A:AG,33,0),"")</f>
        <v/>
      </c>
      <c r="C731" s="10">
        <f>IFERROR(VLOOKUP(ROW(源数据!A716)-1,源数据!A:AG,9,0),"")</f>
        <v/>
      </c>
      <c r="D731" s="35">
        <f>IFERROR(VLOOKUP(ROW(源数据!A716)-1,源数据!A:AG,8,0),"")</f>
        <v/>
      </c>
      <c r="E731" s="35">
        <f>IFERROR(VLOOKUP(ROW(源数据!A716)-1,源数据!A:AG,10,0),"")</f>
        <v/>
      </c>
      <c r="F731" s="10">
        <f>IFERROR(VLOOKUP(ROW(源数据!A716)-1,源数据!A:AG,11,0),"")</f>
        <v/>
      </c>
      <c r="G731" s="10">
        <f>IFERROR(VLOOKUP(ROW(源数据!A716)-1,源数据!A:AG,12,0),0)</f>
        <v/>
      </c>
      <c r="H731" s="17">
        <f>IFERROR(G731/F731,"")</f>
        <v/>
      </c>
      <c r="I731" s="17">
        <f>IFERROR(VLOOKUP(ROW(源数据!A716)-1,源数据!A:AG,21,0),"")</f>
        <v/>
      </c>
      <c r="J731" s="10">
        <f>IFERROR(VLOOKUP(ROW(源数据!A716)-1,源数据!A:AG,19,0),"")</f>
        <v/>
      </c>
      <c r="K731" s="17">
        <f>IFERROR(VLOOKUP(ROW(源数据!A716)-1,源数据!A:AG,21,0),0)</f>
        <v/>
      </c>
      <c r="L731" s="17">
        <f>IFERROR(VLOOKUP(ROW(源数据!A716)-1,源数据!A:AG,17,0),0)</f>
        <v/>
      </c>
      <c r="M731" s="51">
        <f>IFERROR(VLOOKUP(ROW(源数据!A716)-1,源数据!A:AG,15,0),"")</f>
        <v/>
      </c>
    </row>
    <row r="732">
      <c r="A732" s="10" t="n">
        <v>716</v>
      </c>
      <c r="B732" s="10">
        <f>IFERROR(VLOOKUP(ROW(源数据!A717)-1,源数据!A:AG,33,0),"")</f>
        <v/>
      </c>
      <c r="C732" s="10">
        <f>IFERROR(VLOOKUP(ROW(源数据!A717)-1,源数据!A:AG,9,0),"")</f>
        <v/>
      </c>
      <c r="D732" s="35">
        <f>IFERROR(VLOOKUP(ROW(源数据!A717)-1,源数据!A:AG,8,0),"")</f>
        <v/>
      </c>
      <c r="E732" s="35">
        <f>IFERROR(VLOOKUP(ROW(源数据!A717)-1,源数据!A:AG,10,0),"")</f>
        <v/>
      </c>
      <c r="F732" s="10">
        <f>IFERROR(VLOOKUP(ROW(源数据!A717)-1,源数据!A:AG,11,0),"")</f>
        <v/>
      </c>
      <c r="G732" s="10">
        <f>IFERROR(VLOOKUP(ROW(源数据!A717)-1,源数据!A:AG,12,0),0)</f>
        <v/>
      </c>
      <c r="H732" s="17">
        <f>IFERROR(G732/F732,"")</f>
        <v/>
      </c>
      <c r="I732" s="17">
        <f>IFERROR(VLOOKUP(ROW(源数据!A717)-1,源数据!A:AG,21,0),"")</f>
        <v/>
      </c>
      <c r="J732" s="10">
        <f>IFERROR(VLOOKUP(ROW(源数据!A717)-1,源数据!A:AG,19,0),"")</f>
        <v/>
      </c>
      <c r="K732" s="17">
        <f>IFERROR(VLOOKUP(ROW(源数据!A717)-1,源数据!A:AG,21,0),0)</f>
        <v/>
      </c>
      <c r="L732" s="17">
        <f>IFERROR(VLOOKUP(ROW(源数据!A717)-1,源数据!A:AG,17,0),0)</f>
        <v/>
      </c>
      <c r="M732" s="51">
        <f>IFERROR(VLOOKUP(ROW(源数据!A717)-1,源数据!A:AG,15,0),"")</f>
        <v/>
      </c>
    </row>
    <row r="733">
      <c r="A733" s="10" t="n">
        <v>717</v>
      </c>
      <c r="B733" s="10">
        <f>IFERROR(VLOOKUP(ROW(源数据!A718)-1,源数据!A:AG,33,0),"")</f>
        <v/>
      </c>
      <c r="C733" s="10">
        <f>IFERROR(VLOOKUP(ROW(源数据!A718)-1,源数据!A:AG,9,0),"")</f>
        <v/>
      </c>
      <c r="D733" s="35">
        <f>IFERROR(VLOOKUP(ROW(源数据!A718)-1,源数据!A:AG,8,0),"")</f>
        <v/>
      </c>
      <c r="E733" s="35">
        <f>IFERROR(VLOOKUP(ROW(源数据!A718)-1,源数据!A:AG,10,0),"")</f>
        <v/>
      </c>
      <c r="F733" s="10">
        <f>IFERROR(VLOOKUP(ROW(源数据!A718)-1,源数据!A:AG,11,0),"")</f>
        <v/>
      </c>
      <c r="G733" s="10">
        <f>IFERROR(VLOOKUP(ROW(源数据!A718)-1,源数据!A:AG,12,0),0)</f>
        <v/>
      </c>
      <c r="H733" s="17">
        <f>IFERROR(G733/F733,"")</f>
        <v/>
      </c>
      <c r="I733" s="17">
        <f>IFERROR(VLOOKUP(ROW(源数据!A718)-1,源数据!A:AG,21,0),"")</f>
        <v/>
      </c>
      <c r="J733" s="10">
        <f>IFERROR(VLOOKUP(ROW(源数据!A718)-1,源数据!A:AG,19,0),"")</f>
        <v/>
      </c>
      <c r="K733" s="17">
        <f>IFERROR(VLOOKUP(ROW(源数据!A718)-1,源数据!A:AG,21,0),0)</f>
        <v/>
      </c>
      <c r="L733" s="17">
        <f>IFERROR(VLOOKUP(ROW(源数据!A718)-1,源数据!A:AG,17,0),0)</f>
        <v/>
      </c>
      <c r="M733" s="51">
        <f>IFERROR(VLOOKUP(ROW(源数据!A718)-1,源数据!A:AG,15,0),"")</f>
        <v/>
      </c>
    </row>
    <row r="734">
      <c r="A734" s="10" t="n">
        <v>718</v>
      </c>
      <c r="B734" s="10">
        <f>IFERROR(VLOOKUP(ROW(源数据!A719)-1,源数据!A:AG,33,0),"")</f>
        <v/>
      </c>
      <c r="C734" s="10">
        <f>IFERROR(VLOOKUP(ROW(源数据!A719)-1,源数据!A:AG,9,0),"")</f>
        <v/>
      </c>
      <c r="D734" s="35">
        <f>IFERROR(VLOOKUP(ROW(源数据!A719)-1,源数据!A:AG,8,0),"")</f>
        <v/>
      </c>
      <c r="E734" s="35">
        <f>IFERROR(VLOOKUP(ROW(源数据!A719)-1,源数据!A:AG,10,0),"")</f>
        <v/>
      </c>
      <c r="F734" s="10">
        <f>IFERROR(VLOOKUP(ROW(源数据!A719)-1,源数据!A:AG,11,0),"")</f>
        <v/>
      </c>
      <c r="G734" s="10">
        <f>IFERROR(VLOOKUP(ROW(源数据!A719)-1,源数据!A:AG,12,0),0)</f>
        <v/>
      </c>
      <c r="H734" s="17">
        <f>IFERROR(G734/F734,"")</f>
        <v/>
      </c>
      <c r="I734" s="17">
        <f>IFERROR(VLOOKUP(ROW(源数据!A719)-1,源数据!A:AG,21,0),"")</f>
        <v/>
      </c>
      <c r="J734" s="10">
        <f>IFERROR(VLOOKUP(ROW(源数据!A719)-1,源数据!A:AG,19,0),"")</f>
        <v/>
      </c>
      <c r="K734" s="17">
        <f>IFERROR(VLOOKUP(ROW(源数据!A719)-1,源数据!A:AG,21,0),0)</f>
        <v/>
      </c>
      <c r="L734" s="17">
        <f>IFERROR(VLOOKUP(ROW(源数据!A719)-1,源数据!A:AG,17,0),0)</f>
        <v/>
      </c>
      <c r="M734" s="51">
        <f>IFERROR(VLOOKUP(ROW(源数据!A719)-1,源数据!A:AG,15,0),"")</f>
        <v/>
      </c>
    </row>
    <row r="735">
      <c r="A735" s="10" t="n">
        <v>719</v>
      </c>
      <c r="B735" s="10">
        <f>IFERROR(VLOOKUP(ROW(源数据!A720)-1,源数据!A:AG,33,0),"")</f>
        <v/>
      </c>
      <c r="C735" s="10">
        <f>IFERROR(VLOOKUP(ROW(源数据!A720)-1,源数据!A:AG,9,0),"")</f>
        <v/>
      </c>
      <c r="D735" s="35">
        <f>IFERROR(VLOOKUP(ROW(源数据!A720)-1,源数据!A:AG,8,0),"")</f>
        <v/>
      </c>
      <c r="E735" s="35">
        <f>IFERROR(VLOOKUP(ROW(源数据!A720)-1,源数据!A:AG,10,0),"")</f>
        <v/>
      </c>
      <c r="F735" s="10">
        <f>IFERROR(VLOOKUP(ROW(源数据!A720)-1,源数据!A:AG,11,0),"")</f>
        <v/>
      </c>
      <c r="G735" s="10">
        <f>IFERROR(VLOOKUP(ROW(源数据!A720)-1,源数据!A:AG,12,0),0)</f>
        <v/>
      </c>
      <c r="H735" s="17">
        <f>IFERROR(G735/F735,"")</f>
        <v/>
      </c>
      <c r="I735" s="17">
        <f>IFERROR(VLOOKUP(ROW(源数据!A720)-1,源数据!A:AG,21,0),"")</f>
        <v/>
      </c>
      <c r="J735" s="10">
        <f>IFERROR(VLOOKUP(ROW(源数据!A720)-1,源数据!A:AG,19,0),"")</f>
        <v/>
      </c>
      <c r="K735" s="17">
        <f>IFERROR(VLOOKUP(ROW(源数据!A720)-1,源数据!A:AG,21,0),0)</f>
        <v/>
      </c>
      <c r="L735" s="17">
        <f>IFERROR(VLOOKUP(ROW(源数据!A720)-1,源数据!A:AG,17,0),0)</f>
        <v/>
      </c>
      <c r="M735" s="51">
        <f>IFERROR(VLOOKUP(ROW(源数据!A720)-1,源数据!A:AG,15,0),"")</f>
        <v/>
      </c>
    </row>
    <row r="736">
      <c r="A736" s="10" t="n">
        <v>720</v>
      </c>
      <c r="B736" s="10">
        <f>IFERROR(VLOOKUP(ROW(源数据!A721)-1,源数据!A:AG,33,0),"")</f>
        <v/>
      </c>
      <c r="C736" s="10">
        <f>IFERROR(VLOOKUP(ROW(源数据!A721)-1,源数据!A:AG,9,0),"")</f>
        <v/>
      </c>
      <c r="D736" s="35">
        <f>IFERROR(VLOOKUP(ROW(源数据!A721)-1,源数据!A:AG,8,0),"")</f>
        <v/>
      </c>
      <c r="E736" s="35">
        <f>IFERROR(VLOOKUP(ROW(源数据!A721)-1,源数据!A:AG,10,0),"")</f>
        <v/>
      </c>
      <c r="F736" s="10">
        <f>IFERROR(VLOOKUP(ROW(源数据!A721)-1,源数据!A:AG,11,0),"")</f>
        <v/>
      </c>
      <c r="G736" s="10">
        <f>IFERROR(VLOOKUP(ROW(源数据!A721)-1,源数据!A:AG,12,0),0)</f>
        <v/>
      </c>
      <c r="H736" s="17">
        <f>IFERROR(G736/F736,"")</f>
        <v/>
      </c>
      <c r="I736" s="17">
        <f>IFERROR(VLOOKUP(ROW(源数据!A721)-1,源数据!A:AG,21,0),"")</f>
        <v/>
      </c>
      <c r="J736" s="10">
        <f>IFERROR(VLOOKUP(ROW(源数据!A721)-1,源数据!A:AG,19,0),"")</f>
        <v/>
      </c>
      <c r="K736" s="17">
        <f>IFERROR(VLOOKUP(ROW(源数据!A721)-1,源数据!A:AG,21,0),0)</f>
        <v/>
      </c>
      <c r="L736" s="17">
        <f>IFERROR(VLOOKUP(ROW(源数据!A721)-1,源数据!A:AG,17,0),0)</f>
        <v/>
      </c>
      <c r="M736" s="51">
        <f>IFERROR(VLOOKUP(ROW(源数据!A721)-1,源数据!A:AG,15,0),"")</f>
        <v/>
      </c>
    </row>
    <row r="737">
      <c r="A737" s="10" t="n">
        <v>721</v>
      </c>
      <c r="B737" s="10">
        <f>IFERROR(VLOOKUP(ROW(源数据!A722)-1,源数据!A:AG,33,0),"")</f>
        <v/>
      </c>
      <c r="C737" s="10">
        <f>IFERROR(VLOOKUP(ROW(源数据!A722)-1,源数据!A:AG,9,0),"")</f>
        <v/>
      </c>
      <c r="D737" s="35">
        <f>IFERROR(VLOOKUP(ROW(源数据!A722)-1,源数据!A:AG,8,0),"")</f>
        <v/>
      </c>
      <c r="E737" s="35">
        <f>IFERROR(VLOOKUP(ROW(源数据!A722)-1,源数据!A:AG,10,0),"")</f>
        <v/>
      </c>
      <c r="F737" s="10">
        <f>IFERROR(VLOOKUP(ROW(源数据!A722)-1,源数据!A:AG,11,0),"")</f>
        <v/>
      </c>
      <c r="G737" s="10">
        <f>IFERROR(VLOOKUP(ROW(源数据!A722)-1,源数据!A:AG,12,0),0)</f>
        <v/>
      </c>
      <c r="H737" s="17">
        <f>IFERROR(G737/F737,"")</f>
        <v/>
      </c>
      <c r="I737" s="17">
        <f>IFERROR(VLOOKUP(ROW(源数据!A722)-1,源数据!A:AG,21,0),"")</f>
        <v/>
      </c>
      <c r="J737" s="10">
        <f>IFERROR(VLOOKUP(ROW(源数据!A722)-1,源数据!A:AG,19,0),"")</f>
        <v/>
      </c>
      <c r="K737" s="17">
        <f>IFERROR(VLOOKUP(ROW(源数据!A722)-1,源数据!A:AG,21,0),0)</f>
        <v/>
      </c>
      <c r="L737" s="17">
        <f>IFERROR(VLOOKUP(ROW(源数据!A722)-1,源数据!A:AG,17,0),0)</f>
        <v/>
      </c>
      <c r="M737" s="51">
        <f>IFERROR(VLOOKUP(ROW(源数据!A722)-1,源数据!A:AG,15,0),"")</f>
        <v/>
      </c>
    </row>
    <row r="738">
      <c r="A738" s="10" t="n">
        <v>722</v>
      </c>
      <c r="B738" s="10">
        <f>IFERROR(VLOOKUP(ROW(源数据!A723)-1,源数据!A:AG,33,0),"")</f>
        <v/>
      </c>
      <c r="C738" s="10">
        <f>IFERROR(VLOOKUP(ROW(源数据!A723)-1,源数据!A:AG,9,0),"")</f>
        <v/>
      </c>
      <c r="D738" s="35">
        <f>IFERROR(VLOOKUP(ROW(源数据!A723)-1,源数据!A:AG,8,0),"")</f>
        <v/>
      </c>
      <c r="E738" s="35">
        <f>IFERROR(VLOOKUP(ROW(源数据!A723)-1,源数据!A:AG,10,0),"")</f>
        <v/>
      </c>
      <c r="F738" s="10">
        <f>IFERROR(VLOOKUP(ROW(源数据!A723)-1,源数据!A:AG,11,0),"")</f>
        <v/>
      </c>
      <c r="G738" s="10">
        <f>IFERROR(VLOOKUP(ROW(源数据!A723)-1,源数据!A:AG,12,0),0)</f>
        <v/>
      </c>
      <c r="H738" s="17">
        <f>IFERROR(G738/F738,"")</f>
        <v/>
      </c>
      <c r="I738" s="17">
        <f>IFERROR(VLOOKUP(ROW(源数据!A723)-1,源数据!A:AG,21,0),"")</f>
        <v/>
      </c>
      <c r="J738" s="10">
        <f>IFERROR(VLOOKUP(ROW(源数据!A723)-1,源数据!A:AG,19,0),"")</f>
        <v/>
      </c>
      <c r="K738" s="17">
        <f>IFERROR(VLOOKUP(ROW(源数据!A723)-1,源数据!A:AG,21,0),0)</f>
        <v/>
      </c>
      <c r="L738" s="17">
        <f>IFERROR(VLOOKUP(ROW(源数据!A723)-1,源数据!A:AG,17,0),0)</f>
        <v/>
      </c>
      <c r="M738" s="51">
        <f>IFERROR(VLOOKUP(ROW(源数据!A723)-1,源数据!A:AG,15,0),"")</f>
        <v/>
      </c>
    </row>
    <row r="739">
      <c r="A739" s="10" t="n">
        <v>723</v>
      </c>
      <c r="B739" s="10">
        <f>IFERROR(VLOOKUP(ROW(源数据!A724)-1,源数据!A:AG,33,0),"")</f>
        <v/>
      </c>
      <c r="C739" s="10">
        <f>IFERROR(VLOOKUP(ROW(源数据!A724)-1,源数据!A:AG,9,0),"")</f>
        <v/>
      </c>
      <c r="D739" s="35">
        <f>IFERROR(VLOOKUP(ROW(源数据!A724)-1,源数据!A:AG,8,0),"")</f>
        <v/>
      </c>
      <c r="E739" s="35">
        <f>IFERROR(VLOOKUP(ROW(源数据!A724)-1,源数据!A:AG,10,0),"")</f>
        <v/>
      </c>
      <c r="F739" s="10">
        <f>IFERROR(VLOOKUP(ROW(源数据!A724)-1,源数据!A:AG,11,0),"")</f>
        <v/>
      </c>
      <c r="G739" s="10">
        <f>IFERROR(VLOOKUP(ROW(源数据!A724)-1,源数据!A:AG,12,0),0)</f>
        <v/>
      </c>
      <c r="H739" s="17">
        <f>IFERROR(G739/F739,"")</f>
        <v/>
      </c>
      <c r="I739" s="17">
        <f>IFERROR(VLOOKUP(ROW(源数据!A724)-1,源数据!A:AG,21,0),"")</f>
        <v/>
      </c>
      <c r="J739" s="10">
        <f>IFERROR(VLOOKUP(ROW(源数据!A724)-1,源数据!A:AG,19,0),"")</f>
        <v/>
      </c>
      <c r="K739" s="17">
        <f>IFERROR(VLOOKUP(ROW(源数据!A724)-1,源数据!A:AG,21,0),0)</f>
        <v/>
      </c>
      <c r="L739" s="17">
        <f>IFERROR(VLOOKUP(ROW(源数据!A724)-1,源数据!A:AG,17,0),0)</f>
        <v/>
      </c>
      <c r="M739" s="51">
        <f>IFERROR(VLOOKUP(ROW(源数据!A724)-1,源数据!A:AG,15,0),"")</f>
        <v/>
      </c>
    </row>
    <row r="740">
      <c r="A740" s="10" t="n">
        <v>724</v>
      </c>
      <c r="B740" s="10">
        <f>IFERROR(VLOOKUP(ROW(源数据!A725)-1,源数据!A:AG,33,0),"")</f>
        <v/>
      </c>
      <c r="C740" s="10">
        <f>IFERROR(VLOOKUP(ROW(源数据!A725)-1,源数据!A:AG,9,0),"")</f>
        <v/>
      </c>
      <c r="D740" s="35">
        <f>IFERROR(VLOOKUP(ROW(源数据!A725)-1,源数据!A:AG,8,0),"")</f>
        <v/>
      </c>
      <c r="E740" s="35">
        <f>IFERROR(VLOOKUP(ROW(源数据!A725)-1,源数据!A:AG,10,0),"")</f>
        <v/>
      </c>
      <c r="F740" s="10">
        <f>IFERROR(VLOOKUP(ROW(源数据!A725)-1,源数据!A:AG,11,0),"")</f>
        <v/>
      </c>
      <c r="G740" s="10">
        <f>IFERROR(VLOOKUP(ROW(源数据!A725)-1,源数据!A:AG,12,0),0)</f>
        <v/>
      </c>
      <c r="H740" s="17">
        <f>IFERROR(G740/F740,"")</f>
        <v/>
      </c>
      <c r="I740" s="17">
        <f>IFERROR(VLOOKUP(ROW(源数据!A725)-1,源数据!A:AG,21,0),"")</f>
        <v/>
      </c>
      <c r="J740" s="10">
        <f>IFERROR(VLOOKUP(ROW(源数据!A725)-1,源数据!A:AG,19,0),"")</f>
        <v/>
      </c>
      <c r="K740" s="17">
        <f>IFERROR(VLOOKUP(ROW(源数据!A725)-1,源数据!A:AG,21,0),0)</f>
        <v/>
      </c>
      <c r="L740" s="17">
        <f>IFERROR(VLOOKUP(ROW(源数据!A725)-1,源数据!A:AG,17,0),0)</f>
        <v/>
      </c>
      <c r="M740" s="51">
        <f>IFERROR(VLOOKUP(ROW(源数据!A725)-1,源数据!A:AG,15,0),"")</f>
        <v/>
      </c>
    </row>
    <row r="741">
      <c r="A741" s="10" t="n">
        <v>725</v>
      </c>
      <c r="B741" s="10">
        <f>IFERROR(VLOOKUP(ROW(源数据!A726)-1,源数据!A:AG,33,0),"")</f>
        <v/>
      </c>
      <c r="C741" s="10">
        <f>IFERROR(VLOOKUP(ROW(源数据!A726)-1,源数据!A:AG,9,0),"")</f>
        <v/>
      </c>
      <c r="D741" s="35">
        <f>IFERROR(VLOOKUP(ROW(源数据!A726)-1,源数据!A:AG,8,0),"")</f>
        <v/>
      </c>
      <c r="E741" s="35">
        <f>IFERROR(VLOOKUP(ROW(源数据!A726)-1,源数据!A:AG,10,0),"")</f>
        <v/>
      </c>
      <c r="F741" s="10">
        <f>IFERROR(VLOOKUP(ROW(源数据!A726)-1,源数据!A:AG,11,0),"")</f>
        <v/>
      </c>
      <c r="G741" s="10">
        <f>IFERROR(VLOOKUP(ROW(源数据!A726)-1,源数据!A:AG,12,0),0)</f>
        <v/>
      </c>
      <c r="H741" s="17">
        <f>IFERROR(G741/F741,"")</f>
        <v/>
      </c>
      <c r="I741" s="17">
        <f>IFERROR(VLOOKUP(ROW(源数据!A726)-1,源数据!A:AG,21,0),"")</f>
        <v/>
      </c>
      <c r="J741" s="10">
        <f>IFERROR(VLOOKUP(ROW(源数据!A726)-1,源数据!A:AG,19,0),"")</f>
        <v/>
      </c>
      <c r="K741" s="17">
        <f>IFERROR(VLOOKUP(ROW(源数据!A726)-1,源数据!A:AG,21,0),0)</f>
        <v/>
      </c>
      <c r="L741" s="17">
        <f>IFERROR(VLOOKUP(ROW(源数据!A726)-1,源数据!A:AG,17,0),0)</f>
        <v/>
      </c>
      <c r="M741" s="51">
        <f>IFERROR(VLOOKUP(ROW(源数据!A726)-1,源数据!A:AG,15,0),"")</f>
        <v/>
      </c>
    </row>
    <row r="742">
      <c r="A742" s="10" t="n">
        <v>726</v>
      </c>
      <c r="B742" s="10">
        <f>IFERROR(VLOOKUP(ROW(源数据!A727)-1,源数据!A:AG,33,0),"")</f>
        <v/>
      </c>
      <c r="C742" s="10">
        <f>IFERROR(VLOOKUP(ROW(源数据!A727)-1,源数据!A:AG,9,0),"")</f>
        <v/>
      </c>
      <c r="D742" s="35">
        <f>IFERROR(VLOOKUP(ROW(源数据!A727)-1,源数据!A:AG,8,0),"")</f>
        <v/>
      </c>
      <c r="E742" s="35">
        <f>IFERROR(VLOOKUP(ROW(源数据!A727)-1,源数据!A:AG,10,0),"")</f>
        <v/>
      </c>
      <c r="F742" s="10">
        <f>IFERROR(VLOOKUP(ROW(源数据!A727)-1,源数据!A:AG,11,0),"")</f>
        <v/>
      </c>
      <c r="G742" s="10">
        <f>IFERROR(VLOOKUP(ROW(源数据!A727)-1,源数据!A:AG,12,0),0)</f>
        <v/>
      </c>
      <c r="H742" s="17">
        <f>IFERROR(G742/F742,"")</f>
        <v/>
      </c>
      <c r="I742" s="17">
        <f>IFERROR(VLOOKUP(ROW(源数据!A727)-1,源数据!A:AG,21,0),"")</f>
        <v/>
      </c>
      <c r="J742" s="10">
        <f>IFERROR(VLOOKUP(ROW(源数据!A727)-1,源数据!A:AG,19,0),"")</f>
        <v/>
      </c>
      <c r="K742" s="17">
        <f>IFERROR(VLOOKUP(ROW(源数据!A727)-1,源数据!A:AG,21,0),0)</f>
        <v/>
      </c>
      <c r="L742" s="17">
        <f>IFERROR(VLOOKUP(ROW(源数据!A727)-1,源数据!A:AG,17,0),0)</f>
        <v/>
      </c>
      <c r="M742" s="51">
        <f>IFERROR(VLOOKUP(ROW(源数据!A727)-1,源数据!A:AG,15,0),"")</f>
        <v/>
      </c>
    </row>
    <row r="743">
      <c r="A743" s="10" t="n">
        <v>727</v>
      </c>
      <c r="B743" s="10">
        <f>IFERROR(VLOOKUP(ROW(源数据!A728)-1,源数据!A:AG,33,0),"")</f>
        <v/>
      </c>
      <c r="C743" s="10">
        <f>IFERROR(VLOOKUP(ROW(源数据!A728)-1,源数据!A:AG,9,0),"")</f>
        <v/>
      </c>
      <c r="D743" s="35">
        <f>IFERROR(VLOOKUP(ROW(源数据!A728)-1,源数据!A:AG,8,0),"")</f>
        <v/>
      </c>
      <c r="E743" s="35">
        <f>IFERROR(VLOOKUP(ROW(源数据!A728)-1,源数据!A:AG,10,0),"")</f>
        <v/>
      </c>
      <c r="F743" s="10">
        <f>IFERROR(VLOOKUP(ROW(源数据!A728)-1,源数据!A:AG,11,0),"")</f>
        <v/>
      </c>
      <c r="G743" s="10">
        <f>IFERROR(VLOOKUP(ROW(源数据!A728)-1,源数据!A:AG,12,0),0)</f>
        <v/>
      </c>
      <c r="H743" s="17">
        <f>IFERROR(G743/F743,"")</f>
        <v/>
      </c>
      <c r="I743" s="17">
        <f>IFERROR(VLOOKUP(ROW(源数据!A728)-1,源数据!A:AG,21,0),"")</f>
        <v/>
      </c>
      <c r="J743" s="10">
        <f>IFERROR(VLOOKUP(ROW(源数据!A728)-1,源数据!A:AG,19,0),"")</f>
        <v/>
      </c>
      <c r="K743" s="17">
        <f>IFERROR(VLOOKUP(ROW(源数据!A728)-1,源数据!A:AG,21,0),0)</f>
        <v/>
      </c>
      <c r="L743" s="17">
        <f>IFERROR(VLOOKUP(ROW(源数据!A728)-1,源数据!A:AG,17,0),0)</f>
        <v/>
      </c>
      <c r="M743" s="51">
        <f>IFERROR(VLOOKUP(ROW(源数据!A728)-1,源数据!A:AG,15,0),"")</f>
        <v/>
      </c>
    </row>
    <row r="744">
      <c r="A744" s="10" t="n">
        <v>728</v>
      </c>
      <c r="B744" s="10">
        <f>IFERROR(VLOOKUP(ROW(源数据!A729)-1,源数据!A:AG,33,0),"")</f>
        <v/>
      </c>
      <c r="C744" s="10">
        <f>IFERROR(VLOOKUP(ROW(源数据!A729)-1,源数据!A:AG,9,0),"")</f>
        <v/>
      </c>
      <c r="D744" s="35">
        <f>IFERROR(VLOOKUP(ROW(源数据!A729)-1,源数据!A:AG,8,0),"")</f>
        <v/>
      </c>
      <c r="E744" s="35">
        <f>IFERROR(VLOOKUP(ROW(源数据!A729)-1,源数据!A:AG,10,0),"")</f>
        <v/>
      </c>
      <c r="F744" s="10">
        <f>IFERROR(VLOOKUP(ROW(源数据!A729)-1,源数据!A:AG,11,0),"")</f>
        <v/>
      </c>
      <c r="G744" s="10">
        <f>IFERROR(VLOOKUP(ROW(源数据!A729)-1,源数据!A:AG,12,0),0)</f>
        <v/>
      </c>
      <c r="H744" s="17">
        <f>IFERROR(G744/F744,"")</f>
        <v/>
      </c>
      <c r="I744" s="17">
        <f>IFERROR(VLOOKUP(ROW(源数据!A729)-1,源数据!A:AG,21,0),"")</f>
        <v/>
      </c>
      <c r="J744" s="10">
        <f>IFERROR(VLOOKUP(ROW(源数据!A729)-1,源数据!A:AG,19,0),"")</f>
        <v/>
      </c>
      <c r="K744" s="17">
        <f>IFERROR(VLOOKUP(ROW(源数据!A729)-1,源数据!A:AG,21,0),0)</f>
        <v/>
      </c>
      <c r="L744" s="17">
        <f>IFERROR(VLOOKUP(ROW(源数据!A729)-1,源数据!A:AG,17,0),0)</f>
        <v/>
      </c>
      <c r="M744" s="51">
        <f>IFERROR(VLOOKUP(ROW(源数据!A729)-1,源数据!A:AG,15,0),"")</f>
        <v/>
      </c>
    </row>
    <row r="745">
      <c r="A745" s="10" t="n">
        <v>729</v>
      </c>
      <c r="B745" s="10">
        <f>IFERROR(VLOOKUP(ROW(源数据!A730)-1,源数据!A:AG,33,0),"")</f>
        <v/>
      </c>
      <c r="C745" s="10">
        <f>IFERROR(VLOOKUP(ROW(源数据!A730)-1,源数据!A:AG,9,0),"")</f>
        <v/>
      </c>
      <c r="D745" s="35">
        <f>IFERROR(VLOOKUP(ROW(源数据!A730)-1,源数据!A:AG,8,0),"")</f>
        <v/>
      </c>
      <c r="E745" s="35">
        <f>IFERROR(VLOOKUP(ROW(源数据!A730)-1,源数据!A:AG,10,0),"")</f>
        <v/>
      </c>
      <c r="F745" s="10">
        <f>IFERROR(VLOOKUP(ROW(源数据!A730)-1,源数据!A:AG,11,0),"")</f>
        <v/>
      </c>
      <c r="G745" s="10">
        <f>IFERROR(VLOOKUP(ROW(源数据!A730)-1,源数据!A:AG,12,0),0)</f>
        <v/>
      </c>
      <c r="H745" s="17">
        <f>IFERROR(G745/F745,"")</f>
        <v/>
      </c>
      <c r="I745" s="17">
        <f>IFERROR(VLOOKUP(ROW(源数据!A730)-1,源数据!A:AG,21,0),"")</f>
        <v/>
      </c>
      <c r="J745" s="10">
        <f>IFERROR(VLOOKUP(ROW(源数据!A730)-1,源数据!A:AG,19,0),"")</f>
        <v/>
      </c>
      <c r="K745" s="17">
        <f>IFERROR(VLOOKUP(ROW(源数据!A730)-1,源数据!A:AG,21,0),0)</f>
        <v/>
      </c>
      <c r="L745" s="17">
        <f>IFERROR(VLOOKUP(ROW(源数据!A730)-1,源数据!A:AG,17,0),0)</f>
        <v/>
      </c>
      <c r="M745" s="51">
        <f>IFERROR(VLOOKUP(ROW(源数据!A730)-1,源数据!A:AG,15,0),"")</f>
        <v/>
      </c>
    </row>
    <row r="746">
      <c r="A746" s="10" t="n">
        <v>730</v>
      </c>
      <c r="B746" s="10">
        <f>IFERROR(VLOOKUP(ROW(源数据!A731)-1,源数据!A:AG,33,0),"")</f>
        <v/>
      </c>
      <c r="C746" s="10">
        <f>IFERROR(VLOOKUP(ROW(源数据!A731)-1,源数据!A:AG,9,0),"")</f>
        <v/>
      </c>
      <c r="D746" s="35">
        <f>IFERROR(VLOOKUP(ROW(源数据!A731)-1,源数据!A:AG,8,0),"")</f>
        <v/>
      </c>
      <c r="E746" s="35">
        <f>IFERROR(VLOOKUP(ROW(源数据!A731)-1,源数据!A:AG,10,0),"")</f>
        <v/>
      </c>
      <c r="F746" s="10">
        <f>IFERROR(VLOOKUP(ROW(源数据!A731)-1,源数据!A:AG,11,0),"")</f>
        <v/>
      </c>
      <c r="G746" s="10">
        <f>IFERROR(VLOOKUP(ROW(源数据!A731)-1,源数据!A:AG,12,0),0)</f>
        <v/>
      </c>
      <c r="H746" s="17">
        <f>IFERROR(G746/F746,"")</f>
        <v/>
      </c>
      <c r="I746" s="17">
        <f>IFERROR(VLOOKUP(ROW(源数据!A731)-1,源数据!A:AG,21,0),"")</f>
        <v/>
      </c>
      <c r="J746" s="10">
        <f>IFERROR(VLOOKUP(ROW(源数据!A731)-1,源数据!A:AG,19,0),"")</f>
        <v/>
      </c>
      <c r="K746" s="17">
        <f>IFERROR(VLOOKUP(ROW(源数据!A731)-1,源数据!A:AG,21,0),0)</f>
        <v/>
      </c>
      <c r="L746" s="17">
        <f>IFERROR(VLOOKUP(ROW(源数据!A731)-1,源数据!A:AG,17,0),0)</f>
        <v/>
      </c>
      <c r="M746" s="51">
        <f>IFERROR(VLOOKUP(ROW(源数据!A731)-1,源数据!A:AG,15,0),"")</f>
        <v/>
      </c>
    </row>
    <row r="747">
      <c r="A747" s="10" t="n">
        <v>731</v>
      </c>
      <c r="B747" s="10">
        <f>IFERROR(VLOOKUP(ROW(源数据!A732)-1,源数据!A:AG,33,0),"")</f>
        <v/>
      </c>
      <c r="C747" s="10">
        <f>IFERROR(VLOOKUP(ROW(源数据!A732)-1,源数据!A:AG,9,0),"")</f>
        <v/>
      </c>
      <c r="D747" s="35">
        <f>IFERROR(VLOOKUP(ROW(源数据!A732)-1,源数据!A:AG,8,0),"")</f>
        <v/>
      </c>
      <c r="E747" s="35">
        <f>IFERROR(VLOOKUP(ROW(源数据!A732)-1,源数据!A:AG,10,0),"")</f>
        <v/>
      </c>
      <c r="F747" s="10">
        <f>IFERROR(VLOOKUP(ROW(源数据!A732)-1,源数据!A:AG,11,0),"")</f>
        <v/>
      </c>
      <c r="G747" s="10">
        <f>IFERROR(VLOOKUP(ROW(源数据!A732)-1,源数据!A:AG,12,0),0)</f>
        <v/>
      </c>
      <c r="H747" s="17">
        <f>IFERROR(G747/F747,"")</f>
        <v/>
      </c>
      <c r="I747" s="17">
        <f>IFERROR(VLOOKUP(ROW(源数据!A732)-1,源数据!A:AG,21,0),"")</f>
        <v/>
      </c>
      <c r="J747" s="10">
        <f>IFERROR(VLOOKUP(ROW(源数据!A732)-1,源数据!A:AG,19,0),"")</f>
        <v/>
      </c>
      <c r="K747" s="17">
        <f>IFERROR(VLOOKUP(ROW(源数据!A732)-1,源数据!A:AG,21,0),0)</f>
        <v/>
      </c>
      <c r="L747" s="17">
        <f>IFERROR(VLOOKUP(ROW(源数据!A732)-1,源数据!A:AG,17,0),0)</f>
        <v/>
      </c>
      <c r="M747" s="51">
        <f>IFERROR(VLOOKUP(ROW(源数据!A732)-1,源数据!A:AG,15,0),"")</f>
        <v/>
      </c>
    </row>
    <row r="748">
      <c r="A748" s="10" t="n">
        <v>732</v>
      </c>
      <c r="B748" s="10">
        <f>IFERROR(VLOOKUP(ROW(源数据!A733)-1,源数据!A:AG,33,0),"")</f>
        <v/>
      </c>
      <c r="C748" s="10">
        <f>IFERROR(VLOOKUP(ROW(源数据!A733)-1,源数据!A:AG,9,0),"")</f>
        <v/>
      </c>
      <c r="D748" s="35">
        <f>IFERROR(VLOOKUP(ROW(源数据!A733)-1,源数据!A:AG,8,0),"")</f>
        <v/>
      </c>
      <c r="E748" s="35">
        <f>IFERROR(VLOOKUP(ROW(源数据!A733)-1,源数据!A:AG,10,0),"")</f>
        <v/>
      </c>
      <c r="F748" s="10">
        <f>IFERROR(VLOOKUP(ROW(源数据!A733)-1,源数据!A:AG,11,0),"")</f>
        <v/>
      </c>
      <c r="G748" s="10">
        <f>IFERROR(VLOOKUP(ROW(源数据!A733)-1,源数据!A:AG,12,0),0)</f>
        <v/>
      </c>
      <c r="H748" s="17">
        <f>IFERROR(G748/F748,"")</f>
        <v/>
      </c>
      <c r="I748" s="17">
        <f>IFERROR(VLOOKUP(ROW(源数据!A733)-1,源数据!A:AG,21,0),"")</f>
        <v/>
      </c>
      <c r="J748" s="10">
        <f>IFERROR(VLOOKUP(ROW(源数据!A733)-1,源数据!A:AG,19,0),"")</f>
        <v/>
      </c>
      <c r="K748" s="17">
        <f>IFERROR(VLOOKUP(ROW(源数据!A733)-1,源数据!A:AG,21,0),0)</f>
        <v/>
      </c>
      <c r="L748" s="17">
        <f>IFERROR(VLOOKUP(ROW(源数据!A733)-1,源数据!A:AG,17,0),0)</f>
        <v/>
      </c>
      <c r="M748" s="51">
        <f>IFERROR(VLOOKUP(ROW(源数据!A733)-1,源数据!A:AG,15,0),"")</f>
        <v/>
      </c>
    </row>
    <row r="749">
      <c r="A749" s="10" t="n">
        <v>733</v>
      </c>
      <c r="B749" s="10">
        <f>IFERROR(VLOOKUP(ROW(源数据!A734)-1,源数据!A:AG,33,0),"")</f>
        <v/>
      </c>
      <c r="C749" s="10">
        <f>IFERROR(VLOOKUP(ROW(源数据!A734)-1,源数据!A:AG,9,0),"")</f>
        <v/>
      </c>
      <c r="D749" s="35">
        <f>IFERROR(VLOOKUP(ROW(源数据!A734)-1,源数据!A:AG,8,0),"")</f>
        <v/>
      </c>
      <c r="E749" s="35">
        <f>IFERROR(VLOOKUP(ROW(源数据!A734)-1,源数据!A:AG,10,0),"")</f>
        <v/>
      </c>
      <c r="F749" s="10">
        <f>IFERROR(VLOOKUP(ROW(源数据!A734)-1,源数据!A:AG,11,0),"")</f>
        <v/>
      </c>
      <c r="G749" s="10">
        <f>IFERROR(VLOOKUP(ROW(源数据!A734)-1,源数据!A:AG,12,0),0)</f>
        <v/>
      </c>
      <c r="H749" s="17">
        <f>IFERROR(G749/F749,"")</f>
        <v/>
      </c>
      <c r="I749" s="17">
        <f>IFERROR(VLOOKUP(ROW(源数据!A734)-1,源数据!A:AG,21,0),"")</f>
        <v/>
      </c>
      <c r="J749" s="10">
        <f>IFERROR(VLOOKUP(ROW(源数据!A734)-1,源数据!A:AG,19,0),"")</f>
        <v/>
      </c>
      <c r="K749" s="17">
        <f>IFERROR(VLOOKUP(ROW(源数据!A734)-1,源数据!A:AG,21,0),0)</f>
        <v/>
      </c>
      <c r="L749" s="17">
        <f>IFERROR(VLOOKUP(ROW(源数据!A734)-1,源数据!A:AG,17,0),0)</f>
        <v/>
      </c>
      <c r="M749" s="51">
        <f>IFERROR(VLOOKUP(ROW(源数据!A734)-1,源数据!A:AG,15,0),"")</f>
        <v/>
      </c>
    </row>
    <row r="750">
      <c r="A750" s="10" t="n">
        <v>734</v>
      </c>
      <c r="B750" s="10">
        <f>IFERROR(VLOOKUP(ROW(源数据!A735)-1,源数据!A:AG,33,0),"")</f>
        <v/>
      </c>
      <c r="C750" s="10">
        <f>IFERROR(VLOOKUP(ROW(源数据!A735)-1,源数据!A:AG,9,0),"")</f>
        <v/>
      </c>
      <c r="D750" s="35">
        <f>IFERROR(VLOOKUP(ROW(源数据!A735)-1,源数据!A:AG,8,0),"")</f>
        <v/>
      </c>
      <c r="E750" s="35">
        <f>IFERROR(VLOOKUP(ROW(源数据!A735)-1,源数据!A:AG,10,0),"")</f>
        <v/>
      </c>
      <c r="F750" s="10">
        <f>IFERROR(VLOOKUP(ROW(源数据!A735)-1,源数据!A:AG,11,0),"")</f>
        <v/>
      </c>
      <c r="G750" s="10">
        <f>IFERROR(VLOOKUP(ROW(源数据!A735)-1,源数据!A:AG,12,0),0)</f>
        <v/>
      </c>
      <c r="H750" s="17">
        <f>IFERROR(G750/F750,"")</f>
        <v/>
      </c>
      <c r="I750" s="17">
        <f>IFERROR(VLOOKUP(ROW(源数据!A735)-1,源数据!A:AG,21,0),"")</f>
        <v/>
      </c>
      <c r="J750" s="10">
        <f>IFERROR(VLOOKUP(ROW(源数据!A735)-1,源数据!A:AG,19,0),"")</f>
        <v/>
      </c>
      <c r="K750" s="17">
        <f>IFERROR(VLOOKUP(ROW(源数据!A735)-1,源数据!A:AG,21,0),0)</f>
        <v/>
      </c>
      <c r="L750" s="17">
        <f>IFERROR(VLOOKUP(ROW(源数据!A735)-1,源数据!A:AG,17,0),0)</f>
        <v/>
      </c>
      <c r="M750" s="51">
        <f>IFERROR(VLOOKUP(ROW(源数据!A735)-1,源数据!A:AG,15,0),"")</f>
        <v/>
      </c>
    </row>
    <row r="751">
      <c r="A751" s="10" t="n">
        <v>735</v>
      </c>
      <c r="B751" s="10">
        <f>IFERROR(VLOOKUP(ROW(源数据!A736)-1,源数据!A:AG,33,0),"")</f>
        <v/>
      </c>
      <c r="C751" s="10">
        <f>IFERROR(VLOOKUP(ROW(源数据!A736)-1,源数据!A:AG,9,0),"")</f>
        <v/>
      </c>
      <c r="D751" s="35">
        <f>IFERROR(VLOOKUP(ROW(源数据!A736)-1,源数据!A:AG,8,0),"")</f>
        <v/>
      </c>
      <c r="E751" s="35">
        <f>IFERROR(VLOOKUP(ROW(源数据!A736)-1,源数据!A:AG,10,0),"")</f>
        <v/>
      </c>
      <c r="F751" s="10">
        <f>IFERROR(VLOOKUP(ROW(源数据!A736)-1,源数据!A:AG,11,0),"")</f>
        <v/>
      </c>
      <c r="G751" s="10">
        <f>IFERROR(VLOOKUP(ROW(源数据!A736)-1,源数据!A:AG,12,0),0)</f>
        <v/>
      </c>
      <c r="H751" s="17">
        <f>IFERROR(G751/F751,"")</f>
        <v/>
      </c>
      <c r="I751" s="17">
        <f>IFERROR(VLOOKUP(ROW(源数据!A736)-1,源数据!A:AG,21,0),"")</f>
        <v/>
      </c>
      <c r="J751" s="10">
        <f>IFERROR(VLOOKUP(ROW(源数据!A736)-1,源数据!A:AG,19,0),"")</f>
        <v/>
      </c>
      <c r="K751" s="17">
        <f>IFERROR(VLOOKUP(ROW(源数据!A736)-1,源数据!A:AG,21,0),0)</f>
        <v/>
      </c>
      <c r="L751" s="17">
        <f>IFERROR(VLOOKUP(ROW(源数据!A736)-1,源数据!A:AG,17,0),0)</f>
        <v/>
      </c>
      <c r="M751" s="51">
        <f>IFERROR(VLOOKUP(ROW(源数据!A736)-1,源数据!A:AG,15,0),"")</f>
        <v/>
      </c>
    </row>
    <row r="752">
      <c r="A752" s="10" t="n">
        <v>736</v>
      </c>
      <c r="B752" s="10">
        <f>IFERROR(VLOOKUP(ROW(源数据!A737)-1,源数据!A:AG,33,0),"")</f>
        <v/>
      </c>
      <c r="C752" s="10">
        <f>IFERROR(VLOOKUP(ROW(源数据!A737)-1,源数据!A:AG,9,0),"")</f>
        <v/>
      </c>
      <c r="D752" s="35">
        <f>IFERROR(VLOOKUP(ROW(源数据!A737)-1,源数据!A:AG,8,0),"")</f>
        <v/>
      </c>
      <c r="E752" s="35">
        <f>IFERROR(VLOOKUP(ROW(源数据!A737)-1,源数据!A:AG,10,0),"")</f>
        <v/>
      </c>
      <c r="F752" s="10">
        <f>IFERROR(VLOOKUP(ROW(源数据!A737)-1,源数据!A:AG,11,0),"")</f>
        <v/>
      </c>
      <c r="G752" s="10">
        <f>IFERROR(VLOOKUP(ROW(源数据!A737)-1,源数据!A:AG,12,0),0)</f>
        <v/>
      </c>
      <c r="H752" s="17">
        <f>IFERROR(G752/F752,"")</f>
        <v/>
      </c>
      <c r="I752" s="17">
        <f>IFERROR(VLOOKUP(ROW(源数据!A737)-1,源数据!A:AG,21,0),"")</f>
        <v/>
      </c>
      <c r="J752" s="10">
        <f>IFERROR(VLOOKUP(ROW(源数据!A737)-1,源数据!A:AG,19,0),"")</f>
        <v/>
      </c>
      <c r="K752" s="17">
        <f>IFERROR(VLOOKUP(ROW(源数据!A737)-1,源数据!A:AG,21,0),0)</f>
        <v/>
      </c>
      <c r="L752" s="17">
        <f>IFERROR(VLOOKUP(ROW(源数据!A737)-1,源数据!A:AG,17,0),0)</f>
        <v/>
      </c>
      <c r="M752" s="51">
        <f>IFERROR(VLOOKUP(ROW(源数据!A737)-1,源数据!A:AG,15,0),"")</f>
        <v/>
      </c>
    </row>
    <row r="753">
      <c r="A753" s="10" t="n">
        <v>737</v>
      </c>
      <c r="B753" s="10">
        <f>IFERROR(VLOOKUP(ROW(源数据!A738)-1,源数据!A:AG,33,0),"")</f>
        <v/>
      </c>
      <c r="C753" s="10">
        <f>IFERROR(VLOOKUP(ROW(源数据!A738)-1,源数据!A:AG,9,0),"")</f>
        <v/>
      </c>
      <c r="D753" s="35">
        <f>IFERROR(VLOOKUP(ROW(源数据!A738)-1,源数据!A:AG,8,0),"")</f>
        <v/>
      </c>
      <c r="E753" s="35">
        <f>IFERROR(VLOOKUP(ROW(源数据!A738)-1,源数据!A:AG,10,0),"")</f>
        <v/>
      </c>
      <c r="F753" s="10">
        <f>IFERROR(VLOOKUP(ROW(源数据!A738)-1,源数据!A:AG,11,0),"")</f>
        <v/>
      </c>
      <c r="G753" s="10">
        <f>IFERROR(VLOOKUP(ROW(源数据!A738)-1,源数据!A:AG,12,0),0)</f>
        <v/>
      </c>
      <c r="H753" s="17">
        <f>IFERROR(G753/F753,"")</f>
        <v/>
      </c>
      <c r="I753" s="17">
        <f>IFERROR(VLOOKUP(ROW(源数据!A738)-1,源数据!A:AG,21,0),"")</f>
        <v/>
      </c>
      <c r="J753" s="10">
        <f>IFERROR(VLOOKUP(ROW(源数据!A738)-1,源数据!A:AG,19,0),"")</f>
        <v/>
      </c>
      <c r="K753" s="17">
        <f>IFERROR(VLOOKUP(ROW(源数据!A738)-1,源数据!A:AG,21,0),0)</f>
        <v/>
      </c>
      <c r="L753" s="17">
        <f>IFERROR(VLOOKUP(ROW(源数据!A738)-1,源数据!A:AG,17,0),0)</f>
        <v/>
      </c>
      <c r="M753" s="51">
        <f>IFERROR(VLOOKUP(ROW(源数据!A738)-1,源数据!A:AG,15,0),"")</f>
        <v/>
      </c>
    </row>
    <row r="754">
      <c r="A754" s="10" t="n">
        <v>738</v>
      </c>
      <c r="B754" s="10">
        <f>IFERROR(VLOOKUP(ROW(源数据!A739)-1,源数据!A:AG,33,0),"")</f>
        <v/>
      </c>
      <c r="C754" s="10">
        <f>IFERROR(VLOOKUP(ROW(源数据!A739)-1,源数据!A:AG,9,0),"")</f>
        <v/>
      </c>
      <c r="D754" s="35">
        <f>IFERROR(VLOOKUP(ROW(源数据!A739)-1,源数据!A:AG,8,0),"")</f>
        <v/>
      </c>
      <c r="E754" s="35">
        <f>IFERROR(VLOOKUP(ROW(源数据!A739)-1,源数据!A:AG,10,0),"")</f>
        <v/>
      </c>
      <c r="F754" s="10">
        <f>IFERROR(VLOOKUP(ROW(源数据!A739)-1,源数据!A:AG,11,0),"")</f>
        <v/>
      </c>
      <c r="G754" s="10">
        <f>IFERROR(VLOOKUP(ROW(源数据!A739)-1,源数据!A:AG,12,0),0)</f>
        <v/>
      </c>
      <c r="H754" s="17">
        <f>IFERROR(G754/F754,"")</f>
        <v/>
      </c>
      <c r="I754" s="17">
        <f>IFERROR(VLOOKUP(ROW(源数据!A739)-1,源数据!A:AG,21,0),"")</f>
        <v/>
      </c>
      <c r="J754" s="10">
        <f>IFERROR(VLOOKUP(ROW(源数据!A739)-1,源数据!A:AG,19,0),"")</f>
        <v/>
      </c>
      <c r="K754" s="17">
        <f>IFERROR(VLOOKUP(ROW(源数据!A739)-1,源数据!A:AG,21,0),0)</f>
        <v/>
      </c>
      <c r="L754" s="17">
        <f>IFERROR(VLOOKUP(ROW(源数据!A739)-1,源数据!A:AG,17,0),0)</f>
        <v/>
      </c>
      <c r="M754" s="51">
        <f>IFERROR(VLOOKUP(ROW(源数据!A739)-1,源数据!A:AG,15,0),"")</f>
        <v/>
      </c>
    </row>
    <row r="755">
      <c r="A755" s="10" t="n">
        <v>739</v>
      </c>
      <c r="B755" s="10">
        <f>IFERROR(VLOOKUP(ROW(源数据!A740)-1,源数据!A:AG,33,0),"")</f>
        <v/>
      </c>
      <c r="C755" s="10">
        <f>IFERROR(VLOOKUP(ROW(源数据!A740)-1,源数据!A:AG,9,0),"")</f>
        <v/>
      </c>
      <c r="D755" s="35">
        <f>IFERROR(VLOOKUP(ROW(源数据!A740)-1,源数据!A:AG,8,0),"")</f>
        <v/>
      </c>
      <c r="E755" s="35">
        <f>IFERROR(VLOOKUP(ROW(源数据!A740)-1,源数据!A:AG,10,0),"")</f>
        <v/>
      </c>
      <c r="F755" s="10">
        <f>IFERROR(VLOOKUP(ROW(源数据!A740)-1,源数据!A:AG,11,0),"")</f>
        <v/>
      </c>
      <c r="G755" s="10">
        <f>IFERROR(VLOOKUP(ROW(源数据!A740)-1,源数据!A:AG,12,0),0)</f>
        <v/>
      </c>
      <c r="H755" s="17">
        <f>IFERROR(G755/F755,"")</f>
        <v/>
      </c>
      <c r="I755" s="17">
        <f>IFERROR(VLOOKUP(ROW(源数据!A740)-1,源数据!A:AG,21,0),"")</f>
        <v/>
      </c>
      <c r="J755" s="10">
        <f>IFERROR(VLOOKUP(ROW(源数据!A740)-1,源数据!A:AG,19,0),"")</f>
        <v/>
      </c>
      <c r="K755" s="17">
        <f>IFERROR(VLOOKUP(ROW(源数据!A740)-1,源数据!A:AG,21,0),0)</f>
        <v/>
      </c>
      <c r="L755" s="17">
        <f>IFERROR(VLOOKUP(ROW(源数据!A740)-1,源数据!A:AG,17,0),0)</f>
        <v/>
      </c>
      <c r="M755" s="51">
        <f>IFERROR(VLOOKUP(ROW(源数据!A740)-1,源数据!A:AG,15,0),"")</f>
        <v/>
      </c>
    </row>
    <row r="756">
      <c r="A756" s="10" t="n">
        <v>740</v>
      </c>
      <c r="B756" s="10">
        <f>IFERROR(VLOOKUP(ROW(源数据!A741)-1,源数据!A:AG,33,0),"")</f>
        <v/>
      </c>
      <c r="C756" s="10">
        <f>IFERROR(VLOOKUP(ROW(源数据!A741)-1,源数据!A:AG,9,0),"")</f>
        <v/>
      </c>
      <c r="D756" s="35">
        <f>IFERROR(VLOOKUP(ROW(源数据!A741)-1,源数据!A:AG,8,0),"")</f>
        <v/>
      </c>
      <c r="E756" s="35">
        <f>IFERROR(VLOOKUP(ROW(源数据!A741)-1,源数据!A:AG,10,0),"")</f>
        <v/>
      </c>
      <c r="F756" s="10">
        <f>IFERROR(VLOOKUP(ROW(源数据!A741)-1,源数据!A:AG,11,0),"")</f>
        <v/>
      </c>
      <c r="G756" s="10">
        <f>IFERROR(VLOOKUP(ROW(源数据!A741)-1,源数据!A:AG,12,0),0)</f>
        <v/>
      </c>
      <c r="H756" s="17">
        <f>IFERROR(G756/F756,"")</f>
        <v/>
      </c>
      <c r="I756" s="17">
        <f>IFERROR(VLOOKUP(ROW(源数据!A741)-1,源数据!A:AG,21,0),"")</f>
        <v/>
      </c>
      <c r="J756" s="10">
        <f>IFERROR(VLOOKUP(ROW(源数据!A741)-1,源数据!A:AG,19,0),"")</f>
        <v/>
      </c>
      <c r="K756" s="17">
        <f>IFERROR(VLOOKUP(ROW(源数据!A741)-1,源数据!A:AG,21,0),0)</f>
        <v/>
      </c>
      <c r="L756" s="17">
        <f>IFERROR(VLOOKUP(ROW(源数据!A741)-1,源数据!A:AG,17,0),0)</f>
        <v/>
      </c>
      <c r="M756" s="51">
        <f>IFERROR(VLOOKUP(ROW(源数据!A741)-1,源数据!A:AG,15,0),"")</f>
        <v/>
      </c>
    </row>
    <row r="757">
      <c r="A757" s="10" t="n">
        <v>741</v>
      </c>
      <c r="B757" s="10">
        <f>IFERROR(VLOOKUP(ROW(源数据!A742)-1,源数据!A:AG,33,0),"")</f>
        <v/>
      </c>
      <c r="C757" s="10">
        <f>IFERROR(VLOOKUP(ROW(源数据!A742)-1,源数据!A:AG,9,0),"")</f>
        <v/>
      </c>
      <c r="D757" s="35">
        <f>IFERROR(VLOOKUP(ROW(源数据!A742)-1,源数据!A:AG,8,0),"")</f>
        <v/>
      </c>
      <c r="E757" s="35">
        <f>IFERROR(VLOOKUP(ROW(源数据!A742)-1,源数据!A:AG,10,0),"")</f>
        <v/>
      </c>
      <c r="F757" s="10">
        <f>IFERROR(VLOOKUP(ROW(源数据!A742)-1,源数据!A:AG,11,0),"")</f>
        <v/>
      </c>
      <c r="G757" s="10">
        <f>IFERROR(VLOOKUP(ROW(源数据!A742)-1,源数据!A:AG,12,0),0)</f>
        <v/>
      </c>
      <c r="H757" s="17">
        <f>IFERROR(G757/F757,"")</f>
        <v/>
      </c>
      <c r="I757" s="17">
        <f>IFERROR(VLOOKUP(ROW(源数据!A742)-1,源数据!A:AG,21,0),"")</f>
        <v/>
      </c>
      <c r="J757" s="10">
        <f>IFERROR(VLOOKUP(ROW(源数据!A742)-1,源数据!A:AG,19,0),"")</f>
        <v/>
      </c>
      <c r="K757" s="17">
        <f>IFERROR(VLOOKUP(ROW(源数据!A742)-1,源数据!A:AG,21,0),0)</f>
        <v/>
      </c>
      <c r="L757" s="17">
        <f>IFERROR(VLOOKUP(ROW(源数据!A742)-1,源数据!A:AG,17,0),0)</f>
        <v/>
      </c>
      <c r="M757" s="51">
        <f>IFERROR(VLOOKUP(ROW(源数据!A742)-1,源数据!A:AG,15,0),"")</f>
        <v/>
      </c>
    </row>
    <row r="758">
      <c r="A758" s="10" t="n">
        <v>742</v>
      </c>
      <c r="B758" s="10">
        <f>IFERROR(VLOOKUP(ROW(源数据!A743)-1,源数据!A:AG,33,0),"")</f>
        <v/>
      </c>
      <c r="C758" s="10">
        <f>IFERROR(VLOOKUP(ROW(源数据!A743)-1,源数据!A:AG,9,0),"")</f>
        <v/>
      </c>
      <c r="D758" s="35">
        <f>IFERROR(VLOOKUP(ROW(源数据!A743)-1,源数据!A:AG,8,0),"")</f>
        <v/>
      </c>
      <c r="E758" s="35">
        <f>IFERROR(VLOOKUP(ROW(源数据!A743)-1,源数据!A:AG,10,0),"")</f>
        <v/>
      </c>
      <c r="F758" s="10">
        <f>IFERROR(VLOOKUP(ROW(源数据!A743)-1,源数据!A:AG,11,0),"")</f>
        <v/>
      </c>
      <c r="G758" s="10">
        <f>IFERROR(VLOOKUP(ROW(源数据!A743)-1,源数据!A:AG,12,0),0)</f>
        <v/>
      </c>
      <c r="H758" s="17">
        <f>IFERROR(G758/F758,"")</f>
        <v/>
      </c>
      <c r="I758" s="17">
        <f>IFERROR(VLOOKUP(ROW(源数据!A743)-1,源数据!A:AG,21,0),"")</f>
        <v/>
      </c>
      <c r="J758" s="10">
        <f>IFERROR(VLOOKUP(ROW(源数据!A743)-1,源数据!A:AG,19,0),"")</f>
        <v/>
      </c>
      <c r="K758" s="17">
        <f>IFERROR(VLOOKUP(ROW(源数据!A743)-1,源数据!A:AG,21,0),0)</f>
        <v/>
      </c>
      <c r="L758" s="17">
        <f>IFERROR(VLOOKUP(ROW(源数据!A743)-1,源数据!A:AG,17,0),0)</f>
        <v/>
      </c>
      <c r="M758" s="51">
        <f>IFERROR(VLOOKUP(ROW(源数据!A743)-1,源数据!A:AG,15,0),"")</f>
        <v/>
      </c>
    </row>
    <row r="759">
      <c r="A759" s="10" t="n">
        <v>743</v>
      </c>
      <c r="B759" s="10">
        <f>IFERROR(VLOOKUP(ROW(源数据!A744)-1,源数据!A:AG,33,0),"")</f>
        <v/>
      </c>
      <c r="C759" s="10">
        <f>IFERROR(VLOOKUP(ROW(源数据!A744)-1,源数据!A:AG,9,0),"")</f>
        <v/>
      </c>
      <c r="D759" s="35">
        <f>IFERROR(VLOOKUP(ROW(源数据!A744)-1,源数据!A:AG,8,0),"")</f>
        <v/>
      </c>
      <c r="E759" s="35">
        <f>IFERROR(VLOOKUP(ROW(源数据!A744)-1,源数据!A:AG,10,0),"")</f>
        <v/>
      </c>
      <c r="F759" s="10">
        <f>IFERROR(VLOOKUP(ROW(源数据!A744)-1,源数据!A:AG,11,0),"")</f>
        <v/>
      </c>
      <c r="G759" s="10">
        <f>IFERROR(VLOOKUP(ROW(源数据!A744)-1,源数据!A:AG,12,0),0)</f>
        <v/>
      </c>
      <c r="H759" s="17">
        <f>IFERROR(G759/F759,"")</f>
        <v/>
      </c>
      <c r="I759" s="17">
        <f>IFERROR(VLOOKUP(ROW(源数据!A744)-1,源数据!A:AG,21,0),"")</f>
        <v/>
      </c>
      <c r="J759" s="10">
        <f>IFERROR(VLOOKUP(ROW(源数据!A744)-1,源数据!A:AG,19,0),"")</f>
        <v/>
      </c>
      <c r="K759" s="17">
        <f>IFERROR(VLOOKUP(ROW(源数据!A744)-1,源数据!A:AG,21,0),0)</f>
        <v/>
      </c>
      <c r="L759" s="17">
        <f>IFERROR(VLOOKUP(ROW(源数据!A744)-1,源数据!A:AG,17,0),0)</f>
        <v/>
      </c>
      <c r="M759" s="51">
        <f>IFERROR(VLOOKUP(ROW(源数据!A744)-1,源数据!A:AG,15,0),"")</f>
        <v/>
      </c>
    </row>
    <row r="760">
      <c r="A760" s="10" t="n">
        <v>744</v>
      </c>
      <c r="B760" s="10">
        <f>IFERROR(VLOOKUP(ROW(源数据!A745)-1,源数据!A:AG,33,0),"")</f>
        <v/>
      </c>
      <c r="C760" s="10">
        <f>IFERROR(VLOOKUP(ROW(源数据!A745)-1,源数据!A:AG,9,0),"")</f>
        <v/>
      </c>
      <c r="D760" s="35">
        <f>IFERROR(VLOOKUP(ROW(源数据!A745)-1,源数据!A:AG,8,0),"")</f>
        <v/>
      </c>
      <c r="E760" s="35">
        <f>IFERROR(VLOOKUP(ROW(源数据!A745)-1,源数据!A:AG,10,0),"")</f>
        <v/>
      </c>
      <c r="F760" s="10">
        <f>IFERROR(VLOOKUP(ROW(源数据!A745)-1,源数据!A:AG,11,0),"")</f>
        <v/>
      </c>
      <c r="G760" s="10">
        <f>IFERROR(VLOOKUP(ROW(源数据!A745)-1,源数据!A:AG,12,0),0)</f>
        <v/>
      </c>
      <c r="H760" s="17">
        <f>IFERROR(G760/F760,"")</f>
        <v/>
      </c>
      <c r="I760" s="17">
        <f>IFERROR(VLOOKUP(ROW(源数据!A745)-1,源数据!A:AG,21,0),"")</f>
        <v/>
      </c>
      <c r="J760" s="10">
        <f>IFERROR(VLOOKUP(ROW(源数据!A745)-1,源数据!A:AG,19,0),"")</f>
        <v/>
      </c>
      <c r="K760" s="17">
        <f>IFERROR(VLOOKUP(ROW(源数据!A745)-1,源数据!A:AG,21,0),0)</f>
        <v/>
      </c>
      <c r="L760" s="17">
        <f>IFERROR(VLOOKUP(ROW(源数据!A745)-1,源数据!A:AG,17,0),0)</f>
        <v/>
      </c>
      <c r="M760" s="51">
        <f>IFERROR(VLOOKUP(ROW(源数据!A745)-1,源数据!A:AG,15,0),"")</f>
        <v/>
      </c>
    </row>
    <row r="761">
      <c r="A761" s="10" t="n">
        <v>745</v>
      </c>
      <c r="B761" s="10">
        <f>IFERROR(VLOOKUP(ROW(源数据!A746)-1,源数据!A:AG,33,0),"")</f>
        <v/>
      </c>
      <c r="C761" s="10">
        <f>IFERROR(VLOOKUP(ROW(源数据!A746)-1,源数据!A:AG,9,0),"")</f>
        <v/>
      </c>
      <c r="D761" s="35">
        <f>IFERROR(VLOOKUP(ROW(源数据!A746)-1,源数据!A:AG,8,0),"")</f>
        <v/>
      </c>
      <c r="E761" s="35">
        <f>IFERROR(VLOOKUP(ROW(源数据!A746)-1,源数据!A:AG,10,0),"")</f>
        <v/>
      </c>
      <c r="F761" s="10">
        <f>IFERROR(VLOOKUP(ROW(源数据!A746)-1,源数据!A:AG,11,0),"")</f>
        <v/>
      </c>
      <c r="G761" s="10">
        <f>IFERROR(VLOOKUP(ROW(源数据!A746)-1,源数据!A:AG,12,0),0)</f>
        <v/>
      </c>
      <c r="H761" s="17">
        <f>IFERROR(G761/F761,"")</f>
        <v/>
      </c>
      <c r="I761" s="17">
        <f>IFERROR(VLOOKUP(ROW(源数据!A746)-1,源数据!A:AG,21,0),"")</f>
        <v/>
      </c>
      <c r="J761" s="10">
        <f>IFERROR(VLOOKUP(ROW(源数据!A746)-1,源数据!A:AG,19,0),"")</f>
        <v/>
      </c>
      <c r="K761" s="17">
        <f>IFERROR(VLOOKUP(ROW(源数据!A746)-1,源数据!A:AG,21,0),0)</f>
        <v/>
      </c>
      <c r="L761" s="17">
        <f>IFERROR(VLOOKUP(ROW(源数据!A746)-1,源数据!A:AG,17,0),0)</f>
        <v/>
      </c>
      <c r="M761" s="51">
        <f>IFERROR(VLOOKUP(ROW(源数据!A746)-1,源数据!A:AG,15,0),"")</f>
        <v/>
      </c>
    </row>
    <row r="762">
      <c r="A762" s="10" t="n">
        <v>746</v>
      </c>
      <c r="B762" s="10">
        <f>IFERROR(VLOOKUP(ROW(源数据!A747)-1,源数据!A:AG,33,0),"")</f>
        <v/>
      </c>
      <c r="C762" s="10">
        <f>IFERROR(VLOOKUP(ROW(源数据!A747)-1,源数据!A:AG,9,0),"")</f>
        <v/>
      </c>
      <c r="D762" s="35">
        <f>IFERROR(VLOOKUP(ROW(源数据!A747)-1,源数据!A:AG,8,0),"")</f>
        <v/>
      </c>
      <c r="E762" s="35">
        <f>IFERROR(VLOOKUP(ROW(源数据!A747)-1,源数据!A:AG,10,0),"")</f>
        <v/>
      </c>
      <c r="F762" s="10">
        <f>IFERROR(VLOOKUP(ROW(源数据!A747)-1,源数据!A:AG,11,0),"")</f>
        <v/>
      </c>
      <c r="G762" s="10">
        <f>IFERROR(VLOOKUP(ROW(源数据!A747)-1,源数据!A:AG,12,0),0)</f>
        <v/>
      </c>
      <c r="H762" s="17">
        <f>IFERROR(G762/F762,"")</f>
        <v/>
      </c>
      <c r="I762" s="17">
        <f>IFERROR(VLOOKUP(ROW(源数据!A747)-1,源数据!A:AG,21,0),"")</f>
        <v/>
      </c>
      <c r="J762" s="10">
        <f>IFERROR(VLOOKUP(ROW(源数据!A747)-1,源数据!A:AG,19,0),"")</f>
        <v/>
      </c>
      <c r="K762" s="17">
        <f>IFERROR(VLOOKUP(ROW(源数据!A747)-1,源数据!A:AG,21,0),0)</f>
        <v/>
      </c>
      <c r="L762" s="17">
        <f>IFERROR(VLOOKUP(ROW(源数据!A747)-1,源数据!A:AG,17,0),0)</f>
        <v/>
      </c>
      <c r="M762" s="51">
        <f>IFERROR(VLOOKUP(ROW(源数据!A747)-1,源数据!A:AG,15,0),"")</f>
        <v/>
      </c>
    </row>
    <row r="763">
      <c r="A763" s="10" t="n">
        <v>747</v>
      </c>
      <c r="B763" s="10">
        <f>IFERROR(VLOOKUP(ROW(源数据!A748)-1,源数据!A:AG,33,0),"")</f>
        <v/>
      </c>
      <c r="C763" s="10">
        <f>IFERROR(VLOOKUP(ROW(源数据!A748)-1,源数据!A:AG,9,0),"")</f>
        <v/>
      </c>
      <c r="D763" s="35">
        <f>IFERROR(VLOOKUP(ROW(源数据!A748)-1,源数据!A:AG,8,0),"")</f>
        <v/>
      </c>
      <c r="E763" s="35">
        <f>IFERROR(VLOOKUP(ROW(源数据!A748)-1,源数据!A:AG,10,0),"")</f>
        <v/>
      </c>
      <c r="F763" s="10">
        <f>IFERROR(VLOOKUP(ROW(源数据!A748)-1,源数据!A:AG,11,0),"")</f>
        <v/>
      </c>
      <c r="G763" s="10">
        <f>IFERROR(VLOOKUP(ROW(源数据!A748)-1,源数据!A:AG,12,0),0)</f>
        <v/>
      </c>
      <c r="H763" s="17">
        <f>IFERROR(G763/F763,"")</f>
        <v/>
      </c>
      <c r="I763" s="17">
        <f>IFERROR(VLOOKUP(ROW(源数据!A748)-1,源数据!A:AG,21,0),"")</f>
        <v/>
      </c>
      <c r="J763" s="10">
        <f>IFERROR(VLOOKUP(ROW(源数据!A748)-1,源数据!A:AG,19,0),"")</f>
        <v/>
      </c>
      <c r="K763" s="17">
        <f>IFERROR(VLOOKUP(ROW(源数据!A748)-1,源数据!A:AG,21,0),0)</f>
        <v/>
      </c>
      <c r="L763" s="17">
        <f>IFERROR(VLOOKUP(ROW(源数据!A748)-1,源数据!A:AG,17,0),0)</f>
        <v/>
      </c>
      <c r="M763" s="51">
        <f>IFERROR(VLOOKUP(ROW(源数据!A748)-1,源数据!A:AG,15,0),"")</f>
        <v/>
      </c>
    </row>
    <row r="764">
      <c r="A764" s="10" t="n">
        <v>748</v>
      </c>
      <c r="B764" s="10">
        <f>IFERROR(VLOOKUP(ROW(源数据!A749)-1,源数据!A:AG,33,0),"")</f>
        <v/>
      </c>
      <c r="C764" s="10">
        <f>IFERROR(VLOOKUP(ROW(源数据!A749)-1,源数据!A:AG,9,0),"")</f>
        <v/>
      </c>
      <c r="D764" s="35">
        <f>IFERROR(VLOOKUP(ROW(源数据!A749)-1,源数据!A:AG,8,0),"")</f>
        <v/>
      </c>
      <c r="E764" s="35">
        <f>IFERROR(VLOOKUP(ROW(源数据!A749)-1,源数据!A:AG,10,0),"")</f>
        <v/>
      </c>
      <c r="F764" s="10">
        <f>IFERROR(VLOOKUP(ROW(源数据!A749)-1,源数据!A:AG,11,0),"")</f>
        <v/>
      </c>
      <c r="G764" s="10">
        <f>IFERROR(VLOOKUP(ROW(源数据!A749)-1,源数据!A:AG,12,0),0)</f>
        <v/>
      </c>
      <c r="H764" s="17">
        <f>IFERROR(G764/F764,"")</f>
        <v/>
      </c>
      <c r="I764" s="17">
        <f>IFERROR(VLOOKUP(ROW(源数据!A749)-1,源数据!A:AG,21,0),"")</f>
        <v/>
      </c>
      <c r="J764" s="10">
        <f>IFERROR(VLOOKUP(ROW(源数据!A749)-1,源数据!A:AG,19,0),"")</f>
        <v/>
      </c>
      <c r="K764" s="17">
        <f>IFERROR(VLOOKUP(ROW(源数据!A749)-1,源数据!A:AG,21,0),0)</f>
        <v/>
      </c>
      <c r="L764" s="17">
        <f>IFERROR(VLOOKUP(ROW(源数据!A749)-1,源数据!A:AG,17,0),0)</f>
        <v/>
      </c>
      <c r="M764" s="51">
        <f>IFERROR(VLOOKUP(ROW(源数据!A749)-1,源数据!A:AG,15,0),"")</f>
        <v/>
      </c>
    </row>
    <row r="765">
      <c r="A765" s="10" t="n">
        <v>749</v>
      </c>
      <c r="B765" s="10">
        <f>IFERROR(VLOOKUP(ROW(源数据!A750)-1,源数据!A:AG,33,0),"")</f>
        <v/>
      </c>
      <c r="C765" s="10">
        <f>IFERROR(VLOOKUP(ROW(源数据!A750)-1,源数据!A:AG,9,0),"")</f>
        <v/>
      </c>
      <c r="D765" s="35">
        <f>IFERROR(VLOOKUP(ROW(源数据!A750)-1,源数据!A:AG,8,0),"")</f>
        <v/>
      </c>
      <c r="E765" s="35">
        <f>IFERROR(VLOOKUP(ROW(源数据!A750)-1,源数据!A:AG,10,0),"")</f>
        <v/>
      </c>
      <c r="F765" s="10">
        <f>IFERROR(VLOOKUP(ROW(源数据!A750)-1,源数据!A:AG,11,0),"")</f>
        <v/>
      </c>
      <c r="G765" s="10">
        <f>IFERROR(VLOOKUP(ROW(源数据!A750)-1,源数据!A:AG,12,0),0)</f>
        <v/>
      </c>
      <c r="H765" s="17">
        <f>IFERROR(G765/F765,"")</f>
        <v/>
      </c>
      <c r="I765" s="17">
        <f>IFERROR(VLOOKUP(ROW(源数据!A750)-1,源数据!A:AG,21,0),"")</f>
        <v/>
      </c>
      <c r="J765" s="10">
        <f>IFERROR(VLOOKUP(ROW(源数据!A750)-1,源数据!A:AG,19,0),"")</f>
        <v/>
      </c>
      <c r="K765" s="17">
        <f>IFERROR(VLOOKUP(ROW(源数据!A750)-1,源数据!A:AG,21,0),0)</f>
        <v/>
      </c>
      <c r="L765" s="17">
        <f>IFERROR(VLOOKUP(ROW(源数据!A750)-1,源数据!A:AG,17,0),0)</f>
        <v/>
      </c>
      <c r="M765" s="51">
        <f>IFERROR(VLOOKUP(ROW(源数据!A750)-1,源数据!A:AG,15,0),"")</f>
        <v/>
      </c>
    </row>
    <row r="766">
      <c r="A766" s="10" t="n">
        <v>750</v>
      </c>
      <c r="B766" s="10">
        <f>IFERROR(VLOOKUP(ROW(源数据!A751)-1,源数据!A:AG,33,0),"")</f>
        <v/>
      </c>
      <c r="C766" s="10">
        <f>IFERROR(VLOOKUP(ROW(源数据!A751)-1,源数据!A:AG,9,0),"")</f>
        <v/>
      </c>
      <c r="D766" s="35">
        <f>IFERROR(VLOOKUP(ROW(源数据!A751)-1,源数据!A:AG,8,0),"")</f>
        <v/>
      </c>
      <c r="E766" s="35">
        <f>IFERROR(VLOOKUP(ROW(源数据!A751)-1,源数据!A:AG,10,0),"")</f>
        <v/>
      </c>
      <c r="F766" s="10">
        <f>IFERROR(VLOOKUP(ROW(源数据!A751)-1,源数据!A:AG,11,0),"")</f>
        <v/>
      </c>
      <c r="G766" s="10">
        <f>IFERROR(VLOOKUP(ROW(源数据!A751)-1,源数据!A:AG,12,0),0)</f>
        <v/>
      </c>
      <c r="H766" s="17">
        <f>IFERROR(G766/F766,"")</f>
        <v/>
      </c>
      <c r="I766" s="17">
        <f>IFERROR(VLOOKUP(ROW(源数据!A751)-1,源数据!A:AG,21,0),"")</f>
        <v/>
      </c>
      <c r="J766" s="10">
        <f>IFERROR(VLOOKUP(ROW(源数据!A751)-1,源数据!A:AG,19,0),"")</f>
        <v/>
      </c>
      <c r="K766" s="17">
        <f>IFERROR(VLOOKUP(ROW(源数据!A751)-1,源数据!A:AG,21,0),0)</f>
        <v/>
      </c>
      <c r="L766" s="17">
        <f>IFERROR(VLOOKUP(ROW(源数据!A751)-1,源数据!A:AG,17,0),0)</f>
        <v/>
      </c>
      <c r="M766" s="51">
        <f>IFERROR(VLOOKUP(ROW(源数据!A751)-1,源数据!A:AG,15,0),"")</f>
        <v/>
      </c>
    </row>
    <row r="767">
      <c r="A767" s="10" t="n">
        <v>751</v>
      </c>
      <c r="B767" s="10">
        <f>IFERROR(VLOOKUP(ROW(源数据!A752)-1,源数据!A:AG,33,0),"")</f>
        <v/>
      </c>
      <c r="C767" s="10">
        <f>IFERROR(VLOOKUP(ROW(源数据!A752)-1,源数据!A:AG,9,0),"")</f>
        <v/>
      </c>
      <c r="D767" s="35">
        <f>IFERROR(VLOOKUP(ROW(源数据!A752)-1,源数据!A:AG,8,0),"")</f>
        <v/>
      </c>
      <c r="E767" s="35">
        <f>IFERROR(VLOOKUP(ROW(源数据!A752)-1,源数据!A:AG,10,0),"")</f>
        <v/>
      </c>
      <c r="F767" s="10">
        <f>IFERROR(VLOOKUP(ROW(源数据!A752)-1,源数据!A:AG,11,0),"")</f>
        <v/>
      </c>
      <c r="G767" s="10">
        <f>IFERROR(VLOOKUP(ROW(源数据!A752)-1,源数据!A:AG,12,0),0)</f>
        <v/>
      </c>
      <c r="H767" s="17">
        <f>IFERROR(G767/F767,"")</f>
        <v/>
      </c>
      <c r="I767" s="17">
        <f>IFERROR(VLOOKUP(ROW(源数据!A752)-1,源数据!A:AG,21,0),"")</f>
        <v/>
      </c>
      <c r="J767" s="10">
        <f>IFERROR(VLOOKUP(ROW(源数据!A752)-1,源数据!A:AG,19,0),"")</f>
        <v/>
      </c>
      <c r="K767" s="17">
        <f>IFERROR(VLOOKUP(ROW(源数据!A752)-1,源数据!A:AG,21,0),0)</f>
        <v/>
      </c>
      <c r="L767" s="17">
        <f>IFERROR(VLOOKUP(ROW(源数据!A752)-1,源数据!A:AG,17,0),0)</f>
        <v/>
      </c>
      <c r="M767" s="51">
        <f>IFERROR(VLOOKUP(ROW(源数据!A752)-1,源数据!A:AG,15,0),"")</f>
        <v/>
      </c>
    </row>
    <row r="768">
      <c r="A768" s="10" t="n">
        <v>752</v>
      </c>
      <c r="B768" s="10">
        <f>IFERROR(VLOOKUP(ROW(源数据!A753)-1,源数据!A:AG,33,0),"")</f>
        <v/>
      </c>
      <c r="C768" s="10">
        <f>IFERROR(VLOOKUP(ROW(源数据!A753)-1,源数据!A:AG,9,0),"")</f>
        <v/>
      </c>
      <c r="D768" s="35">
        <f>IFERROR(VLOOKUP(ROW(源数据!A753)-1,源数据!A:AG,8,0),"")</f>
        <v/>
      </c>
      <c r="E768" s="35">
        <f>IFERROR(VLOOKUP(ROW(源数据!A753)-1,源数据!A:AG,10,0),"")</f>
        <v/>
      </c>
      <c r="F768" s="10">
        <f>IFERROR(VLOOKUP(ROW(源数据!A753)-1,源数据!A:AG,11,0),"")</f>
        <v/>
      </c>
      <c r="G768" s="10">
        <f>IFERROR(VLOOKUP(ROW(源数据!A753)-1,源数据!A:AG,12,0),0)</f>
        <v/>
      </c>
      <c r="H768" s="17">
        <f>IFERROR(G768/F768,"")</f>
        <v/>
      </c>
      <c r="I768" s="17">
        <f>IFERROR(VLOOKUP(ROW(源数据!A753)-1,源数据!A:AG,21,0),"")</f>
        <v/>
      </c>
      <c r="J768" s="10">
        <f>IFERROR(VLOOKUP(ROW(源数据!A753)-1,源数据!A:AG,19,0),"")</f>
        <v/>
      </c>
      <c r="K768" s="17">
        <f>IFERROR(VLOOKUP(ROW(源数据!A753)-1,源数据!A:AG,21,0),0)</f>
        <v/>
      </c>
      <c r="L768" s="17">
        <f>IFERROR(VLOOKUP(ROW(源数据!A753)-1,源数据!A:AG,17,0),0)</f>
        <v/>
      </c>
      <c r="M768" s="51">
        <f>IFERROR(VLOOKUP(ROW(源数据!A753)-1,源数据!A:AG,15,0),"")</f>
        <v/>
      </c>
    </row>
    <row r="769">
      <c r="A769" s="10" t="n">
        <v>753</v>
      </c>
      <c r="B769" s="10">
        <f>IFERROR(VLOOKUP(ROW(源数据!A754)-1,源数据!A:AG,33,0),"")</f>
        <v/>
      </c>
      <c r="C769" s="10">
        <f>IFERROR(VLOOKUP(ROW(源数据!A754)-1,源数据!A:AG,9,0),"")</f>
        <v/>
      </c>
      <c r="D769" s="35">
        <f>IFERROR(VLOOKUP(ROW(源数据!A754)-1,源数据!A:AG,8,0),"")</f>
        <v/>
      </c>
      <c r="E769" s="35">
        <f>IFERROR(VLOOKUP(ROW(源数据!A754)-1,源数据!A:AG,10,0),"")</f>
        <v/>
      </c>
      <c r="F769" s="10">
        <f>IFERROR(VLOOKUP(ROW(源数据!A754)-1,源数据!A:AG,11,0),"")</f>
        <v/>
      </c>
      <c r="G769" s="10">
        <f>IFERROR(VLOOKUP(ROW(源数据!A754)-1,源数据!A:AG,12,0),0)</f>
        <v/>
      </c>
      <c r="H769" s="17">
        <f>IFERROR(G769/F769,"")</f>
        <v/>
      </c>
      <c r="I769" s="17">
        <f>IFERROR(VLOOKUP(ROW(源数据!A754)-1,源数据!A:AG,21,0),"")</f>
        <v/>
      </c>
      <c r="J769" s="10">
        <f>IFERROR(VLOOKUP(ROW(源数据!A754)-1,源数据!A:AG,19,0),"")</f>
        <v/>
      </c>
      <c r="K769" s="17">
        <f>IFERROR(VLOOKUP(ROW(源数据!A754)-1,源数据!A:AG,21,0),0)</f>
        <v/>
      </c>
      <c r="L769" s="17">
        <f>IFERROR(VLOOKUP(ROW(源数据!A754)-1,源数据!A:AG,17,0),0)</f>
        <v/>
      </c>
      <c r="M769" s="51">
        <f>IFERROR(VLOOKUP(ROW(源数据!A754)-1,源数据!A:AG,15,0),"")</f>
        <v/>
      </c>
    </row>
    <row r="770">
      <c r="A770" s="10" t="n">
        <v>754</v>
      </c>
      <c r="B770" s="10">
        <f>IFERROR(VLOOKUP(ROW(源数据!A755)-1,源数据!A:AG,33,0),"")</f>
        <v/>
      </c>
      <c r="C770" s="10">
        <f>IFERROR(VLOOKUP(ROW(源数据!A755)-1,源数据!A:AG,9,0),"")</f>
        <v/>
      </c>
      <c r="D770" s="35">
        <f>IFERROR(VLOOKUP(ROW(源数据!A755)-1,源数据!A:AG,8,0),"")</f>
        <v/>
      </c>
      <c r="E770" s="35">
        <f>IFERROR(VLOOKUP(ROW(源数据!A755)-1,源数据!A:AG,10,0),"")</f>
        <v/>
      </c>
      <c r="F770" s="10">
        <f>IFERROR(VLOOKUP(ROW(源数据!A755)-1,源数据!A:AG,11,0),"")</f>
        <v/>
      </c>
      <c r="G770" s="10">
        <f>IFERROR(VLOOKUP(ROW(源数据!A755)-1,源数据!A:AG,12,0),0)</f>
        <v/>
      </c>
      <c r="H770" s="17">
        <f>IFERROR(G770/F770,"")</f>
        <v/>
      </c>
      <c r="I770" s="17">
        <f>IFERROR(VLOOKUP(ROW(源数据!A755)-1,源数据!A:AG,21,0),"")</f>
        <v/>
      </c>
      <c r="J770" s="10">
        <f>IFERROR(VLOOKUP(ROW(源数据!A755)-1,源数据!A:AG,19,0),"")</f>
        <v/>
      </c>
      <c r="K770" s="17">
        <f>IFERROR(VLOOKUP(ROW(源数据!A755)-1,源数据!A:AG,21,0),0)</f>
        <v/>
      </c>
      <c r="L770" s="17">
        <f>IFERROR(VLOOKUP(ROW(源数据!A755)-1,源数据!A:AG,17,0),0)</f>
        <v/>
      </c>
      <c r="M770" s="51">
        <f>IFERROR(VLOOKUP(ROW(源数据!A755)-1,源数据!A:AG,15,0),"")</f>
        <v/>
      </c>
    </row>
    <row r="771">
      <c r="A771" s="10" t="n">
        <v>755</v>
      </c>
      <c r="B771" s="10">
        <f>IFERROR(VLOOKUP(ROW(源数据!A756)-1,源数据!A:AG,33,0),"")</f>
        <v/>
      </c>
      <c r="C771" s="10">
        <f>IFERROR(VLOOKUP(ROW(源数据!A756)-1,源数据!A:AG,9,0),"")</f>
        <v/>
      </c>
      <c r="D771" s="35">
        <f>IFERROR(VLOOKUP(ROW(源数据!A756)-1,源数据!A:AG,8,0),"")</f>
        <v/>
      </c>
      <c r="E771" s="35">
        <f>IFERROR(VLOOKUP(ROW(源数据!A756)-1,源数据!A:AG,10,0),"")</f>
        <v/>
      </c>
      <c r="F771" s="10">
        <f>IFERROR(VLOOKUP(ROW(源数据!A756)-1,源数据!A:AG,11,0),"")</f>
        <v/>
      </c>
      <c r="G771" s="10">
        <f>IFERROR(VLOOKUP(ROW(源数据!A756)-1,源数据!A:AG,12,0),0)</f>
        <v/>
      </c>
      <c r="H771" s="17">
        <f>IFERROR(G771/F771,"")</f>
        <v/>
      </c>
      <c r="I771" s="17">
        <f>IFERROR(VLOOKUP(ROW(源数据!A756)-1,源数据!A:AG,21,0),"")</f>
        <v/>
      </c>
      <c r="J771" s="10">
        <f>IFERROR(VLOOKUP(ROW(源数据!A756)-1,源数据!A:AG,19,0),"")</f>
        <v/>
      </c>
      <c r="K771" s="17">
        <f>IFERROR(VLOOKUP(ROW(源数据!A756)-1,源数据!A:AG,21,0),0)</f>
        <v/>
      </c>
      <c r="L771" s="17">
        <f>IFERROR(VLOOKUP(ROW(源数据!A756)-1,源数据!A:AG,17,0),0)</f>
        <v/>
      </c>
      <c r="M771" s="51">
        <f>IFERROR(VLOOKUP(ROW(源数据!A756)-1,源数据!A:AG,15,0),"")</f>
        <v/>
      </c>
    </row>
    <row r="772">
      <c r="A772" s="10" t="n">
        <v>756</v>
      </c>
      <c r="B772" s="10">
        <f>IFERROR(VLOOKUP(ROW(源数据!A757)-1,源数据!A:AG,33,0),"")</f>
        <v/>
      </c>
      <c r="C772" s="10">
        <f>IFERROR(VLOOKUP(ROW(源数据!A757)-1,源数据!A:AG,9,0),"")</f>
        <v/>
      </c>
      <c r="D772" s="35">
        <f>IFERROR(VLOOKUP(ROW(源数据!A757)-1,源数据!A:AG,8,0),"")</f>
        <v/>
      </c>
      <c r="E772" s="35">
        <f>IFERROR(VLOOKUP(ROW(源数据!A757)-1,源数据!A:AG,10,0),"")</f>
        <v/>
      </c>
      <c r="F772" s="10">
        <f>IFERROR(VLOOKUP(ROW(源数据!A757)-1,源数据!A:AG,11,0),"")</f>
        <v/>
      </c>
      <c r="G772" s="10">
        <f>IFERROR(VLOOKUP(ROW(源数据!A757)-1,源数据!A:AG,12,0),0)</f>
        <v/>
      </c>
      <c r="H772" s="17">
        <f>IFERROR(G772/F772,"")</f>
        <v/>
      </c>
      <c r="I772" s="17">
        <f>IFERROR(VLOOKUP(ROW(源数据!A757)-1,源数据!A:AG,21,0),"")</f>
        <v/>
      </c>
      <c r="J772" s="10">
        <f>IFERROR(VLOOKUP(ROW(源数据!A757)-1,源数据!A:AG,19,0),"")</f>
        <v/>
      </c>
      <c r="K772" s="17">
        <f>IFERROR(VLOOKUP(ROW(源数据!A757)-1,源数据!A:AG,21,0),0)</f>
        <v/>
      </c>
      <c r="L772" s="17">
        <f>IFERROR(VLOOKUP(ROW(源数据!A757)-1,源数据!A:AG,17,0),0)</f>
        <v/>
      </c>
      <c r="M772" s="51">
        <f>IFERROR(VLOOKUP(ROW(源数据!A757)-1,源数据!A:AG,15,0),"")</f>
        <v/>
      </c>
    </row>
    <row r="773">
      <c r="A773" s="10" t="n">
        <v>757</v>
      </c>
      <c r="B773" s="10">
        <f>IFERROR(VLOOKUP(ROW(源数据!A758)-1,源数据!A:AG,33,0),"")</f>
        <v/>
      </c>
      <c r="C773" s="10">
        <f>IFERROR(VLOOKUP(ROW(源数据!A758)-1,源数据!A:AG,9,0),"")</f>
        <v/>
      </c>
      <c r="D773" s="35">
        <f>IFERROR(VLOOKUP(ROW(源数据!A758)-1,源数据!A:AG,8,0),"")</f>
        <v/>
      </c>
      <c r="E773" s="35">
        <f>IFERROR(VLOOKUP(ROW(源数据!A758)-1,源数据!A:AG,10,0),"")</f>
        <v/>
      </c>
      <c r="F773" s="10">
        <f>IFERROR(VLOOKUP(ROW(源数据!A758)-1,源数据!A:AG,11,0),"")</f>
        <v/>
      </c>
      <c r="G773" s="10">
        <f>IFERROR(VLOOKUP(ROW(源数据!A758)-1,源数据!A:AG,12,0),0)</f>
        <v/>
      </c>
      <c r="H773" s="17">
        <f>IFERROR(G773/F773,"")</f>
        <v/>
      </c>
      <c r="I773" s="17">
        <f>IFERROR(VLOOKUP(ROW(源数据!A758)-1,源数据!A:AG,21,0),"")</f>
        <v/>
      </c>
      <c r="J773" s="10">
        <f>IFERROR(VLOOKUP(ROW(源数据!A758)-1,源数据!A:AG,19,0),"")</f>
        <v/>
      </c>
      <c r="K773" s="17">
        <f>IFERROR(VLOOKUP(ROW(源数据!A758)-1,源数据!A:AG,21,0),0)</f>
        <v/>
      </c>
      <c r="L773" s="17">
        <f>IFERROR(VLOOKUP(ROW(源数据!A758)-1,源数据!A:AG,17,0),0)</f>
        <v/>
      </c>
      <c r="M773" s="51">
        <f>IFERROR(VLOOKUP(ROW(源数据!A758)-1,源数据!A:AG,15,0),"")</f>
        <v/>
      </c>
    </row>
    <row r="774">
      <c r="A774" s="10" t="n">
        <v>758</v>
      </c>
      <c r="B774" s="10">
        <f>IFERROR(VLOOKUP(ROW(源数据!A759)-1,源数据!A:AG,33,0),"")</f>
        <v/>
      </c>
      <c r="C774" s="10">
        <f>IFERROR(VLOOKUP(ROW(源数据!A759)-1,源数据!A:AG,9,0),"")</f>
        <v/>
      </c>
      <c r="D774" s="35">
        <f>IFERROR(VLOOKUP(ROW(源数据!A759)-1,源数据!A:AG,8,0),"")</f>
        <v/>
      </c>
      <c r="E774" s="35">
        <f>IFERROR(VLOOKUP(ROW(源数据!A759)-1,源数据!A:AG,10,0),"")</f>
        <v/>
      </c>
      <c r="F774" s="10">
        <f>IFERROR(VLOOKUP(ROW(源数据!A759)-1,源数据!A:AG,11,0),"")</f>
        <v/>
      </c>
      <c r="G774" s="10">
        <f>IFERROR(VLOOKUP(ROW(源数据!A759)-1,源数据!A:AG,12,0),0)</f>
        <v/>
      </c>
      <c r="H774" s="17">
        <f>IFERROR(G774/F774,"")</f>
        <v/>
      </c>
      <c r="I774" s="17">
        <f>IFERROR(VLOOKUP(ROW(源数据!A759)-1,源数据!A:AG,21,0),"")</f>
        <v/>
      </c>
      <c r="J774" s="10">
        <f>IFERROR(VLOOKUP(ROW(源数据!A759)-1,源数据!A:AG,19,0),"")</f>
        <v/>
      </c>
      <c r="K774" s="17">
        <f>IFERROR(VLOOKUP(ROW(源数据!A759)-1,源数据!A:AG,21,0),0)</f>
        <v/>
      </c>
      <c r="L774" s="17">
        <f>IFERROR(VLOOKUP(ROW(源数据!A759)-1,源数据!A:AG,17,0),0)</f>
        <v/>
      </c>
      <c r="M774" s="51">
        <f>IFERROR(VLOOKUP(ROW(源数据!A759)-1,源数据!A:AG,15,0),"")</f>
        <v/>
      </c>
    </row>
    <row r="775">
      <c r="A775" s="10" t="n">
        <v>759</v>
      </c>
      <c r="B775" s="10">
        <f>IFERROR(VLOOKUP(ROW(源数据!A760)-1,源数据!A:AG,33,0),"")</f>
        <v/>
      </c>
      <c r="C775" s="10">
        <f>IFERROR(VLOOKUP(ROW(源数据!A760)-1,源数据!A:AG,9,0),"")</f>
        <v/>
      </c>
      <c r="D775" s="35">
        <f>IFERROR(VLOOKUP(ROW(源数据!A760)-1,源数据!A:AG,8,0),"")</f>
        <v/>
      </c>
      <c r="E775" s="35">
        <f>IFERROR(VLOOKUP(ROW(源数据!A760)-1,源数据!A:AG,10,0),"")</f>
        <v/>
      </c>
      <c r="F775" s="10">
        <f>IFERROR(VLOOKUP(ROW(源数据!A760)-1,源数据!A:AG,11,0),"")</f>
        <v/>
      </c>
      <c r="G775" s="10">
        <f>IFERROR(VLOOKUP(ROW(源数据!A760)-1,源数据!A:AG,12,0),0)</f>
        <v/>
      </c>
      <c r="H775" s="17">
        <f>IFERROR(G775/F775,"")</f>
        <v/>
      </c>
      <c r="I775" s="17">
        <f>IFERROR(VLOOKUP(ROW(源数据!A760)-1,源数据!A:AG,21,0),"")</f>
        <v/>
      </c>
      <c r="J775" s="10">
        <f>IFERROR(VLOOKUP(ROW(源数据!A760)-1,源数据!A:AG,19,0),"")</f>
        <v/>
      </c>
      <c r="K775" s="17">
        <f>IFERROR(VLOOKUP(ROW(源数据!A760)-1,源数据!A:AG,21,0),0)</f>
        <v/>
      </c>
      <c r="L775" s="17">
        <f>IFERROR(VLOOKUP(ROW(源数据!A760)-1,源数据!A:AG,17,0),0)</f>
        <v/>
      </c>
      <c r="M775" s="51">
        <f>IFERROR(VLOOKUP(ROW(源数据!A760)-1,源数据!A:AG,15,0),"")</f>
        <v/>
      </c>
    </row>
    <row r="776">
      <c r="A776" s="10" t="n">
        <v>760</v>
      </c>
      <c r="B776" s="10">
        <f>IFERROR(VLOOKUP(ROW(源数据!A761)-1,源数据!A:AG,33,0),"")</f>
        <v/>
      </c>
      <c r="C776" s="10">
        <f>IFERROR(VLOOKUP(ROW(源数据!A761)-1,源数据!A:AG,9,0),"")</f>
        <v/>
      </c>
      <c r="D776" s="35">
        <f>IFERROR(VLOOKUP(ROW(源数据!A761)-1,源数据!A:AG,8,0),"")</f>
        <v/>
      </c>
      <c r="E776" s="35">
        <f>IFERROR(VLOOKUP(ROW(源数据!A761)-1,源数据!A:AG,10,0),"")</f>
        <v/>
      </c>
      <c r="F776" s="10">
        <f>IFERROR(VLOOKUP(ROW(源数据!A761)-1,源数据!A:AG,11,0),"")</f>
        <v/>
      </c>
      <c r="G776" s="10">
        <f>IFERROR(VLOOKUP(ROW(源数据!A761)-1,源数据!A:AG,12,0),0)</f>
        <v/>
      </c>
      <c r="H776" s="17">
        <f>IFERROR(G776/F776,"")</f>
        <v/>
      </c>
      <c r="I776" s="17">
        <f>IFERROR(VLOOKUP(ROW(源数据!A761)-1,源数据!A:AG,21,0),"")</f>
        <v/>
      </c>
      <c r="J776" s="10">
        <f>IFERROR(VLOOKUP(ROW(源数据!A761)-1,源数据!A:AG,19,0),"")</f>
        <v/>
      </c>
      <c r="K776" s="17">
        <f>IFERROR(VLOOKUP(ROW(源数据!A761)-1,源数据!A:AG,21,0),0)</f>
        <v/>
      </c>
      <c r="L776" s="17">
        <f>IFERROR(VLOOKUP(ROW(源数据!A761)-1,源数据!A:AG,17,0),0)</f>
        <v/>
      </c>
      <c r="M776" s="51">
        <f>IFERROR(VLOOKUP(ROW(源数据!A761)-1,源数据!A:AG,15,0),"")</f>
        <v/>
      </c>
    </row>
    <row r="777">
      <c r="A777" s="10" t="n">
        <v>761</v>
      </c>
      <c r="B777" s="10">
        <f>IFERROR(VLOOKUP(ROW(源数据!A762)-1,源数据!A:AG,33,0),"")</f>
        <v/>
      </c>
      <c r="C777" s="10">
        <f>IFERROR(VLOOKUP(ROW(源数据!A762)-1,源数据!A:AG,9,0),"")</f>
        <v/>
      </c>
      <c r="D777" s="35">
        <f>IFERROR(VLOOKUP(ROW(源数据!A762)-1,源数据!A:AG,8,0),"")</f>
        <v/>
      </c>
      <c r="E777" s="35">
        <f>IFERROR(VLOOKUP(ROW(源数据!A762)-1,源数据!A:AG,10,0),"")</f>
        <v/>
      </c>
      <c r="F777" s="10">
        <f>IFERROR(VLOOKUP(ROW(源数据!A762)-1,源数据!A:AG,11,0),"")</f>
        <v/>
      </c>
      <c r="G777" s="10">
        <f>IFERROR(VLOOKUP(ROW(源数据!A762)-1,源数据!A:AG,12,0),0)</f>
        <v/>
      </c>
      <c r="H777" s="17">
        <f>IFERROR(G777/F777,"")</f>
        <v/>
      </c>
      <c r="I777" s="17">
        <f>IFERROR(VLOOKUP(ROW(源数据!A762)-1,源数据!A:AG,21,0),"")</f>
        <v/>
      </c>
      <c r="J777" s="10">
        <f>IFERROR(VLOOKUP(ROW(源数据!A762)-1,源数据!A:AG,19,0),"")</f>
        <v/>
      </c>
      <c r="K777" s="17">
        <f>IFERROR(VLOOKUP(ROW(源数据!A762)-1,源数据!A:AG,21,0),0)</f>
        <v/>
      </c>
      <c r="L777" s="17">
        <f>IFERROR(VLOOKUP(ROW(源数据!A762)-1,源数据!A:AG,17,0),0)</f>
        <v/>
      </c>
      <c r="M777" s="51">
        <f>IFERROR(VLOOKUP(ROW(源数据!A762)-1,源数据!A:AG,15,0),"")</f>
        <v/>
      </c>
    </row>
    <row r="778">
      <c r="A778" s="10" t="n">
        <v>762</v>
      </c>
      <c r="B778" s="10">
        <f>IFERROR(VLOOKUP(ROW(源数据!A763)-1,源数据!A:AG,33,0),"")</f>
        <v/>
      </c>
      <c r="C778" s="10">
        <f>IFERROR(VLOOKUP(ROW(源数据!A763)-1,源数据!A:AG,9,0),"")</f>
        <v/>
      </c>
      <c r="D778" s="35">
        <f>IFERROR(VLOOKUP(ROW(源数据!A763)-1,源数据!A:AG,8,0),"")</f>
        <v/>
      </c>
      <c r="E778" s="35">
        <f>IFERROR(VLOOKUP(ROW(源数据!A763)-1,源数据!A:AG,10,0),"")</f>
        <v/>
      </c>
      <c r="F778" s="10">
        <f>IFERROR(VLOOKUP(ROW(源数据!A763)-1,源数据!A:AG,11,0),"")</f>
        <v/>
      </c>
      <c r="G778" s="10">
        <f>IFERROR(VLOOKUP(ROW(源数据!A763)-1,源数据!A:AG,12,0),0)</f>
        <v/>
      </c>
      <c r="H778" s="17">
        <f>IFERROR(G778/F778,"")</f>
        <v/>
      </c>
      <c r="I778" s="17">
        <f>IFERROR(VLOOKUP(ROW(源数据!A763)-1,源数据!A:AG,21,0),"")</f>
        <v/>
      </c>
      <c r="J778" s="10">
        <f>IFERROR(VLOOKUP(ROW(源数据!A763)-1,源数据!A:AG,19,0),"")</f>
        <v/>
      </c>
      <c r="K778" s="17">
        <f>IFERROR(VLOOKUP(ROW(源数据!A763)-1,源数据!A:AG,21,0),0)</f>
        <v/>
      </c>
      <c r="L778" s="17">
        <f>IFERROR(VLOOKUP(ROW(源数据!A763)-1,源数据!A:AG,17,0),0)</f>
        <v/>
      </c>
      <c r="M778" s="51">
        <f>IFERROR(VLOOKUP(ROW(源数据!A763)-1,源数据!A:AG,15,0),"")</f>
        <v/>
      </c>
    </row>
    <row r="779">
      <c r="A779" s="10" t="n">
        <v>763</v>
      </c>
      <c r="B779" s="10">
        <f>IFERROR(VLOOKUP(ROW(源数据!A764)-1,源数据!A:AG,33,0),"")</f>
        <v/>
      </c>
      <c r="C779" s="10">
        <f>IFERROR(VLOOKUP(ROW(源数据!A764)-1,源数据!A:AG,9,0),"")</f>
        <v/>
      </c>
      <c r="D779" s="35">
        <f>IFERROR(VLOOKUP(ROW(源数据!A764)-1,源数据!A:AG,8,0),"")</f>
        <v/>
      </c>
      <c r="E779" s="35">
        <f>IFERROR(VLOOKUP(ROW(源数据!A764)-1,源数据!A:AG,10,0),"")</f>
        <v/>
      </c>
      <c r="F779" s="10">
        <f>IFERROR(VLOOKUP(ROW(源数据!A764)-1,源数据!A:AG,11,0),"")</f>
        <v/>
      </c>
      <c r="G779" s="10">
        <f>IFERROR(VLOOKUP(ROW(源数据!A764)-1,源数据!A:AG,12,0),0)</f>
        <v/>
      </c>
      <c r="H779" s="17">
        <f>IFERROR(G779/F779,"")</f>
        <v/>
      </c>
      <c r="I779" s="17">
        <f>IFERROR(VLOOKUP(ROW(源数据!A764)-1,源数据!A:AG,21,0),"")</f>
        <v/>
      </c>
      <c r="J779" s="10">
        <f>IFERROR(VLOOKUP(ROW(源数据!A764)-1,源数据!A:AG,19,0),"")</f>
        <v/>
      </c>
      <c r="K779" s="17">
        <f>IFERROR(VLOOKUP(ROW(源数据!A764)-1,源数据!A:AG,21,0),0)</f>
        <v/>
      </c>
      <c r="L779" s="17">
        <f>IFERROR(VLOOKUP(ROW(源数据!A764)-1,源数据!A:AG,17,0),0)</f>
        <v/>
      </c>
      <c r="M779" s="51">
        <f>IFERROR(VLOOKUP(ROW(源数据!A764)-1,源数据!A:AG,15,0),"")</f>
        <v/>
      </c>
    </row>
    <row r="780">
      <c r="A780" s="10" t="n">
        <v>764</v>
      </c>
      <c r="B780" s="10">
        <f>IFERROR(VLOOKUP(ROW(源数据!A765)-1,源数据!A:AG,33,0),"")</f>
        <v/>
      </c>
      <c r="C780" s="10">
        <f>IFERROR(VLOOKUP(ROW(源数据!A765)-1,源数据!A:AG,9,0),"")</f>
        <v/>
      </c>
      <c r="D780" s="35">
        <f>IFERROR(VLOOKUP(ROW(源数据!A765)-1,源数据!A:AG,8,0),"")</f>
        <v/>
      </c>
      <c r="E780" s="35">
        <f>IFERROR(VLOOKUP(ROW(源数据!A765)-1,源数据!A:AG,10,0),"")</f>
        <v/>
      </c>
      <c r="F780" s="10">
        <f>IFERROR(VLOOKUP(ROW(源数据!A765)-1,源数据!A:AG,11,0),"")</f>
        <v/>
      </c>
      <c r="G780" s="10">
        <f>IFERROR(VLOOKUP(ROW(源数据!A765)-1,源数据!A:AG,12,0),0)</f>
        <v/>
      </c>
      <c r="H780" s="17">
        <f>IFERROR(G780/F780,"")</f>
        <v/>
      </c>
      <c r="I780" s="17">
        <f>IFERROR(VLOOKUP(ROW(源数据!A765)-1,源数据!A:AG,21,0),"")</f>
        <v/>
      </c>
      <c r="J780" s="10">
        <f>IFERROR(VLOOKUP(ROW(源数据!A765)-1,源数据!A:AG,19,0),"")</f>
        <v/>
      </c>
      <c r="K780" s="17">
        <f>IFERROR(VLOOKUP(ROW(源数据!A765)-1,源数据!A:AG,21,0),0)</f>
        <v/>
      </c>
      <c r="L780" s="17">
        <f>IFERROR(VLOOKUP(ROW(源数据!A765)-1,源数据!A:AG,17,0),0)</f>
        <v/>
      </c>
      <c r="M780" s="51">
        <f>IFERROR(VLOOKUP(ROW(源数据!A765)-1,源数据!A:AG,15,0),"")</f>
        <v/>
      </c>
    </row>
    <row r="781">
      <c r="A781" s="10" t="n">
        <v>765</v>
      </c>
      <c r="B781" s="10">
        <f>IFERROR(VLOOKUP(ROW(源数据!A766)-1,源数据!A:AG,33,0),"")</f>
        <v/>
      </c>
      <c r="C781" s="10">
        <f>IFERROR(VLOOKUP(ROW(源数据!A766)-1,源数据!A:AG,9,0),"")</f>
        <v/>
      </c>
      <c r="D781" s="35">
        <f>IFERROR(VLOOKUP(ROW(源数据!A766)-1,源数据!A:AG,8,0),"")</f>
        <v/>
      </c>
      <c r="E781" s="35">
        <f>IFERROR(VLOOKUP(ROW(源数据!A766)-1,源数据!A:AG,10,0),"")</f>
        <v/>
      </c>
      <c r="F781" s="10">
        <f>IFERROR(VLOOKUP(ROW(源数据!A766)-1,源数据!A:AG,11,0),"")</f>
        <v/>
      </c>
      <c r="G781" s="10">
        <f>IFERROR(VLOOKUP(ROW(源数据!A766)-1,源数据!A:AG,12,0),0)</f>
        <v/>
      </c>
      <c r="H781" s="17">
        <f>IFERROR(G781/F781,"")</f>
        <v/>
      </c>
      <c r="I781" s="17">
        <f>IFERROR(VLOOKUP(ROW(源数据!A766)-1,源数据!A:AG,21,0),"")</f>
        <v/>
      </c>
      <c r="J781" s="10">
        <f>IFERROR(VLOOKUP(ROW(源数据!A766)-1,源数据!A:AG,19,0),"")</f>
        <v/>
      </c>
      <c r="K781" s="17">
        <f>IFERROR(VLOOKUP(ROW(源数据!A766)-1,源数据!A:AG,21,0),0)</f>
        <v/>
      </c>
      <c r="L781" s="17">
        <f>IFERROR(VLOOKUP(ROW(源数据!A766)-1,源数据!A:AG,17,0),0)</f>
        <v/>
      </c>
      <c r="M781" s="51">
        <f>IFERROR(VLOOKUP(ROW(源数据!A766)-1,源数据!A:AG,15,0),"")</f>
        <v/>
      </c>
    </row>
    <row r="782">
      <c r="A782" s="10" t="n">
        <v>766</v>
      </c>
      <c r="B782" s="10">
        <f>IFERROR(VLOOKUP(ROW(源数据!A767)-1,源数据!A:AG,33,0),"")</f>
        <v/>
      </c>
      <c r="C782" s="10">
        <f>IFERROR(VLOOKUP(ROW(源数据!A767)-1,源数据!A:AG,9,0),"")</f>
        <v/>
      </c>
      <c r="D782" s="35">
        <f>IFERROR(VLOOKUP(ROW(源数据!A767)-1,源数据!A:AG,8,0),"")</f>
        <v/>
      </c>
      <c r="E782" s="35">
        <f>IFERROR(VLOOKUP(ROW(源数据!A767)-1,源数据!A:AG,10,0),"")</f>
        <v/>
      </c>
      <c r="F782" s="10">
        <f>IFERROR(VLOOKUP(ROW(源数据!A767)-1,源数据!A:AG,11,0),"")</f>
        <v/>
      </c>
      <c r="G782" s="10">
        <f>IFERROR(VLOOKUP(ROW(源数据!A767)-1,源数据!A:AG,12,0),0)</f>
        <v/>
      </c>
      <c r="H782" s="17">
        <f>IFERROR(G782/F782,"")</f>
        <v/>
      </c>
      <c r="I782" s="17">
        <f>IFERROR(VLOOKUP(ROW(源数据!A767)-1,源数据!A:AG,21,0),"")</f>
        <v/>
      </c>
      <c r="J782" s="10">
        <f>IFERROR(VLOOKUP(ROW(源数据!A767)-1,源数据!A:AG,19,0),"")</f>
        <v/>
      </c>
      <c r="K782" s="17">
        <f>IFERROR(VLOOKUP(ROW(源数据!A767)-1,源数据!A:AG,21,0),0)</f>
        <v/>
      </c>
      <c r="L782" s="17">
        <f>IFERROR(VLOOKUP(ROW(源数据!A767)-1,源数据!A:AG,17,0),0)</f>
        <v/>
      </c>
      <c r="M782" s="51">
        <f>IFERROR(VLOOKUP(ROW(源数据!A767)-1,源数据!A:AG,15,0),"")</f>
        <v/>
      </c>
    </row>
    <row r="783">
      <c r="A783" s="10" t="n">
        <v>767</v>
      </c>
      <c r="B783" s="10">
        <f>IFERROR(VLOOKUP(ROW(源数据!A768)-1,源数据!A:AG,33,0),"")</f>
        <v/>
      </c>
      <c r="C783" s="10">
        <f>IFERROR(VLOOKUP(ROW(源数据!A768)-1,源数据!A:AG,9,0),"")</f>
        <v/>
      </c>
      <c r="D783" s="35">
        <f>IFERROR(VLOOKUP(ROW(源数据!A768)-1,源数据!A:AG,8,0),"")</f>
        <v/>
      </c>
      <c r="E783" s="35">
        <f>IFERROR(VLOOKUP(ROW(源数据!A768)-1,源数据!A:AG,10,0),"")</f>
        <v/>
      </c>
      <c r="F783" s="10">
        <f>IFERROR(VLOOKUP(ROW(源数据!A768)-1,源数据!A:AG,11,0),"")</f>
        <v/>
      </c>
      <c r="G783" s="10">
        <f>IFERROR(VLOOKUP(ROW(源数据!A768)-1,源数据!A:AG,12,0),0)</f>
        <v/>
      </c>
      <c r="H783" s="17">
        <f>IFERROR(G783/F783,"")</f>
        <v/>
      </c>
      <c r="I783" s="17">
        <f>IFERROR(VLOOKUP(ROW(源数据!A768)-1,源数据!A:AG,21,0),"")</f>
        <v/>
      </c>
      <c r="J783" s="10">
        <f>IFERROR(VLOOKUP(ROW(源数据!A768)-1,源数据!A:AG,19,0),"")</f>
        <v/>
      </c>
      <c r="K783" s="17">
        <f>IFERROR(VLOOKUP(ROW(源数据!A768)-1,源数据!A:AG,21,0),0)</f>
        <v/>
      </c>
      <c r="L783" s="17">
        <f>IFERROR(VLOOKUP(ROW(源数据!A768)-1,源数据!A:AG,17,0),0)</f>
        <v/>
      </c>
      <c r="M783" s="51">
        <f>IFERROR(VLOOKUP(ROW(源数据!A768)-1,源数据!A:AG,15,0),"")</f>
        <v/>
      </c>
    </row>
    <row r="784">
      <c r="A784" s="10" t="n">
        <v>768</v>
      </c>
      <c r="B784" s="10">
        <f>IFERROR(VLOOKUP(ROW(源数据!A769)-1,源数据!A:AG,33,0),"")</f>
        <v/>
      </c>
      <c r="C784" s="10">
        <f>IFERROR(VLOOKUP(ROW(源数据!A769)-1,源数据!A:AG,9,0),"")</f>
        <v/>
      </c>
      <c r="D784" s="35">
        <f>IFERROR(VLOOKUP(ROW(源数据!A769)-1,源数据!A:AG,8,0),"")</f>
        <v/>
      </c>
      <c r="E784" s="35">
        <f>IFERROR(VLOOKUP(ROW(源数据!A769)-1,源数据!A:AG,10,0),"")</f>
        <v/>
      </c>
      <c r="F784" s="10">
        <f>IFERROR(VLOOKUP(ROW(源数据!A769)-1,源数据!A:AG,11,0),"")</f>
        <v/>
      </c>
      <c r="G784" s="10">
        <f>IFERROR(VLOOKUP(ROW(源数据!A769)-1,源数据!A:AG,12,0),0)</f>
        <v/>
      </c>
      <c r="H784" s="17">
        <f>IFERROR(G784/F784,"")</f>
        <v/>
      </c>
      <c r="I784" s="17">
        <f>IFERROR(VLOOKUP(ROW(源数据!A769)-1,源数据!A:AG,21,0),"")</f>
        <v/>
      </c>
      <c r="J784" s="10">
        <f>IFERROR(VLOOKUP(ROW(源数据!A769)-1,源数据!A:AG,19,0),"")</f>
        <v/>
      </c>
      <c r="K784" s="17">
        <f>IFERROR(VLOOKUP(ROW(源数据!A769)-1,源数据!A:AG,21,0),0)</f>
        <v/>
      </c>
      <c r="L784" s="17">
        <f>IFERROR(VLOOKUP(ROW(源数据!A769)-1,源数据!A:AG,17,0),0)</f>
        <v/>
      </c>
      <c r="M784" s="51">
        <f>IFERROR(VLOOKUP(ROW(源数据!A769)-1,源数据!A:AG,15,0),"")</f>
        <v/>
      </c>
    </row>
    <row r="785">
      <c r="A785" s="10" t="n">
        <v>769</v>
      </c>
      <c r="B785" s="10">
        <f>IFERROR(VLOOKUP(ROW(源数据!A770)-1,源数据!A:AG,33,0),"")</f>
        <v/>
      </c>
      <c r="C785" s="10">
        <f>IFERROR(VLOOKUP(ROW(源数据!A770)-1,源数据!A:AG,9,0),"")</f>
        <v/>
      </c>
      <c r="D785" s="35">
        <f>IFERROR(VLOOKUP(ROW(源数据!A770)-1,源数据!A:AG,8,0),"")</f>
        <v/>
      </c>
      <c r="E785" s="35">
        <f>IFERROR(VLOOKUP(ROW(源数据!A770)-1,源数据!A:AG,10,0),"")</f>
        <v/>
      </c>
      <c r="F785" s="10">
        <f>IFERROR(VLOOKUP(ROW(源数据!A770)-1,源数据!A:AG,11,0),"")</f>
        <v/>
      </c>
      <c r="G785" s="10">
        <f>IFERROR(VLOOKUP(ROW(源数据!A770)-1,源数据!A:AG,12,0),0)</f>
        <v/>
      </c>
      <c r="H785" s="17">
        <f>IFERROR(G785/F785,"")</f>
        <v/>
      </c>
      <c r="I785" s="17">
        <f>IFERROR(VLOOKUP(ROW(源数据!A770)-1,源数据!A:AG,21,0),"")</f>
        <v/>
      </c>
      <c r="J785" s="10">
        <f>IFERROR(VLOOKUP(ROW(源数据!A770)-1,源数据!A:AG,19,0),"")</f>
        <v/>
      </c>
      <c r="K785" s="17">
        <f>IFERROR(VLOOKUP(ROW(源数据!A770)-1,源数据!A:AG,21,0),0)</f>
        <v/>
      </c>
      <c r="L785" s="17">
        <f>IFERROR(VLOOKUP(ROW(源数据!A770)-1,源数据!A:AG,17,0),0)</f>
        <v/>
      </c>
      <c r="M785" s="51">
        <f>IFERROR(VLOOKUP(ROW(源数据!A770)-1,源数据!A:AG,15,0),"")</f>
        <v/>
      </c>
    </row>
    <row r="786">
      <c r="A786" s="10" t="n">
        <v>770</v>
      </c>
      <c r="B786" s="10">
        <f>IFERROR(VLOOKUP(ROW(源数据!A771)-1,源数据!A:AG,33,0),"")</f>
        <v/>
      </c>
      <c r="C786" s="10">
        <f>IFERROR(VLOOKUP(ROW(源数据!A771)-1,源数据!A:AG,9,0),"")</f>
        <v/>
      </c>
      <c r="D786" s="35">
        <f>IFERROR(VLOOKUP(ROW(源数据!A771)-1,源数据!A:AG,8,0),"")</f>
        <v/>
      </c>
      <c r="E786" s="35">
        <f>IFERROR(VLOOKUP(ROW(源数据!A771)-1,源数据!A:AG,10,0),"")</f>
        <v/>
      </c>
      <c r="F786" s="10">
        <f>IFERROR(VLOOKUP(ROW(源数据!A771)-1,源数据!A:AG,11,0),"")</f>
        <v/>
      </c>
      <c r="G786" s="10">
        <f>IFERROR(VLOOKUP(ROW(源数据!A771)-1,源数据!A:AG,12,0),0)</f>
        <v/>
      </c>
      <c r="H786" s="17">
        <f>IFERROR(G786/F786,"")</f>
        <v/>
      </c>
      <c r="I786" s="17">
        <f>IFERROR(VLOOKUP(ROW(源数据!A771)-1,源数据!A:AG,21,0),"")</f>
        <v/>
      </c>
      <c r="J786" s="10">
        <f>IFERROR(VLOOKUP(ROW(源数据!A771)-1,源数据!A:AG,19,0),"")</f>
        <v/>
      </c>
      <c r="K786" s="17">
        <f>IFERROR(VLOOKUP(ROW(源数据!A771)-1,源数据!A:AG,21,0),0)</f>
        <v/>
      </c>
      <c r="L786" s="17">
        <f>IFERROR(VLOOKUP(ROW(源数据!A771)-1,源数据!A:AG,17,0),0)</f>
        <v/>
      </c>
      <c r="M786" s="51">
        <f>IFERROR(VLOOKUP(ROW(源数据!A771)-1,源数据!A:AG,15,0),"")</f>
        <v/>
      </c>
    </row>
    <row r="787">
      <c r="A787" s="10" t="n">
        <v>771</v>
      </c>
      <c r="B787" s="10">
        <f>IFERROR(VLOOKUP(ROW(源数据!A772)-1,源数据!A:AG,33,0),"")</f>
        <v/>
      </c>
      <c r="C787" s="10">
        <f>IFERROR(VLOOKUP(ROW(源数据!A772)-1,源数据!A:AG,9,0),"")</f>
        <v/>
      </c>
      <c r="D787" s="35">
        <f>IFERROR(VLOOKUP(ROW(源数据!A772)-1,源数据!A:AG,8,0),"")</f>
        <v/>
      </c>
      <c r="E787" s="35">
        <f>IFERROR(VLOOKUP(ROW(源数据!A772)-1,源数据!A:AG,10,0),"")</f>
        <v/>
      </c>
      <c r="F787" s="10">
        <f>IFERROR(VLOOKUP(ROW(源数据!A772)-1,源数据!A:AG,11,0),"")</f>
        <v/>
      </c>
      <c r="G787" s="10">
        <f>IFERROR(VLOOKUP(ROW(源数据!A772)-1,源数据!A:AG,12,0),0)</f>
        <v/>
      </c>
      <c r="H787" s="17">
        <f>IFERROR(G787/F787,"")</f>
        <v/>
      </c>
      <c r="I787" s="17">
        <f>IFERROR(VLOOKUP(ROW(源数据!A772)-1,源数据!A:AG,21,0),"")</f>
        <v/>
      </c>
      <c r="J787" s="10">
        <f>IFERROR(VLOOKUP(ROW(源数据!A772)-1,源数据!A:AG,19,0),"")</f>
        <v/>
      </c>
      <c r="K787" s="17">
        <f>IFERROR(VLOOKUP(ROW(源数据!A772)-1,源数据!A:AG,21,0),0)</f>
        <v/>
      </c>
      <c r="L787" s="17">
        <f>IFERROR(VLOOKUP(ROW(源数据!A772)-1,源数据!A:AG,17,0),0)</f>
        <v/>
      </c>
      <c r="M787" s="51">
        <f>IFERROR(VLOOKUP(ROW(源数据!A772)-1,源数据!A:AG,15,0),"")</f>
        <v/>
      </c>
    </row>
    <row r="788">
      <c r="A788" s="10" t="n">
        <v>772</v>
      </c>
      <c r="B788" s="10">
        <f>IFERROR(VLOOKUP(ROW(源数据!A773)-1,源数据!A:AG,33,0),"")</f>
        <v/>
      </c>
      <c r="C788" s="10">
        <f>IFERROR(VLOOKUP(ROW(源数据!A773)-1,源数据!A:AG,9,0),"")</f>
        <v/>
      </c>
      <c r="D788" s="35">
        <f>IFERROR(VLOOKUP(ROW(源数据!A773)-1,源数据!A:AG,8,0),"")</f>
        <v/>
      </c>
      <c r="E788" s="35">
        <f>IFERROR(VLOOKUP(ROW(源数据!A773)-1,源数据!A:AG,10,0),"")</f>
        <v/>
      </c>
      <c r="F788" s="10">
        <f>IFERROR(VLOOKUP(ROW(源数据!A773)-1,源数据!A:AG,11,0),"")</f>
        <v/>
      </c>
      <c r="G788" s="10">
        <f>IFERROR(VLOOKUP(ROW(源数据!A773)-1,源数据!A:AG,12,0),0)</f>
        <v/>
      </c>
      <c r="H788" s="17">
        <f>IFERROR(G788/F788,"")</f>
        <v/>
      </c>
      <c r="I788" s="17">
        <f>IFERROR(VLOOKUP(ROW(源数据!A773)-1,源数据!A:AG,21,0),"")</f>
        <v/>
      </c>
      <c r="J788" s="10">
        <f>IFERROR(VLOOKUP(ROW(源数据!A773)-1,源数据!A:AG,19,0),"")</f>
        <v/>
      </c>
      <c r="K788" s="17">
        <f>IFERROR(VLOOKUP(ROW(源数据!A773)-1,源数据!A:AG,21,0),0)</f>
        <v/>
      </c>
      <c r="L788" s="17">
        <f>IFERROR(VLOOKUP(ROW(源数据!A773)-1,源数据!A:AG,17,0),0)</f>
        <v/>
      </c>
      <c r="M788" s="51">
        <f>IFERROR(VLOOKUP(ROW(源数据!A773)-1,源数据!A:AG,15,0),"")</f>
        <v/>
      </c>
    </row>
    <row r="789">
      <c r="A789" s="10" t="n">
        <v>773</v>
      </c>
      <c r="B789" s="10">
        <f>IFERROR(VLOOKUP(ROW(源数据!A774)-1,源数据!A:AG,33,0),"")</f>
        <v/>
      </c>
      <c r="C789" s="10">
        <f>IFERROR(VLOOKUP(ROW(源数据!A774)-1,源数据!A:AG,9,0),"")</f>
        <v/>
      </c>
      <c r="D789" s="35">
        <f>IFERROR(VLOOKUP(ROW(源数据!A774)-1,源数据!A:AG,8,0),"")</f>
        <v/>
      </c>
      <c r="E789" s="35">
        <f>IFERROR(VLOOKUP(ROW(源数据!A774)-1,源数据!A:AG,10,0),"")</f>
        <v/>
      </c>
      <c r="F789" s="10">
        <f>IFERROR(VLOOKUP(ROW(源数据!A774)-1,源数据!A:AG,11,0),"")</f>
        <v/>
      </c>
      <c r="G789" s="10">
        <f>IFERROR(VLOOKUP(ROW(源数据!A774)-1,源数据!A:AG,12,0),0)</f>
        <v/>
      </c>
      <c r="H789" s="17">
        <f>IFERROR(G789/F789,"")</f>
        <v/>
      </c>
      <c r="I789" s="17">
        <f>IFERROR(VLOOKUP(ROW(源数据!A774)-1,源数据!A:AG,21,0),"")</f>
        <v/>
      </c>
      <c r="J789" s="10">
        <f>IFERROR(VLOOKUP(ROW(源数据!A774)-1,源数据!A:AG,19,0),"")</f>
        <v/>
      </c>
      <c r="K789" s="17">
        <f>IFERROR(VLOOKUP(ROW(源数据!A774)-1,源数据!A:AG,21,0),0)</f>
        <v/>
      </c>
      <c r="L789" s="17">
        <f>IFERROR(VLOOKUP(ROW(源数据!A774)-1,源数据!A:AG,17,0),0)</f>
        <v/>
      </c>
      <c r="M789" s="51">
        <f>IFERROR(VLOOKUP(ROW(源数据!A774)-1,源数据!A:AG,15,0),"")</f>
        <v/>
      </c>
    </row>
    <row r="790">
      <c r="A790" s="10" t="n">
        <v>774</v>
      </c>
      <c r="B790" s="10">
        <f>IFERROR(VLOOKUP(ROW(源数据!A775)-1,源数据!A:AG,33,0),"")</f>
        <v/>
      </c>
      <c r="C790" s="10">
        <f>IFERROR(VLOOKUP(ROW(源数据!A775)-1,源数据!A:AG,9,0),"")</f>
        <v/>
      </c>
      <c r="D790" s="35">
        <f>IFERROR(VLOOKUP(ROW(源数据!A775)-1,源数据!A:AG,8,0),"")</f>
        <v/>
      </c>
      <c r="E790" s="35">
        <f>IFERROR(VLOOKUP(ROW(源数据!A775)-1,源数据!A:AG,10,0),"")</f>
        <v/>
      </c>
      <c r="F790" s="10">
        <f>IFERROR(VLOOKUP(ROW(源数据!A775)-1,源数据!A:AG,11,0),"")</f>
        <v/>
      </c>
      <c r="G790" s="10">
        <f>IFERROR(VLOOKUP(ROW(源数据!A775)-1,源数据!A:AG,12,0),0)</f>
        <v/>
      </c>
      <c r="H790" s="17">
        <f>IFERROR(G790/F790,"")</f>
        <v/>
      </c>
      <c r="I790" s="17">
        <f>IFERROR(VLOOKUP(ROW(源数据!A775)-1,源数据!A:AG,21,0),"")</f>
        <v/>
      </c>
      <c r="J790" s="10">
        <f>IFERROR(VLOOKUP(ROW(源数据!A775)-1,源数据!A:AG,19,0),"")</f>
        <v/>
      </c>
      <c r="K790" s="17">
        <f>IFERROR(VLOOKUP(ROW(源数据!A775)-1,源数据!A:AG,21,0),0)</f>
        <v/>
      </c>
      <c r="L790" s="17">
        <f>IFERROR(VLOOKUP(ROW(源数据!A775)-1,源数据!A:AG,17,0),0)</f>
        <v/>
      </c>
      <c r="M790" s="51">
        <f>IFERROR(VLOOKUP(ROW(源数据!A775)-1,源数据!A:AG,15,0),"")</f>
        <v/>
      </c>
    </row>
    <row r="791">
      <c r="A791" s="10" t="n">
        <v>775</v>
      </c>
      <c r="B791" s="10">
        <f>IFERROR(VLOOKUP(ROW(源数据!A776)-1,源数据!A:AG,33,0),"")</f>
        <v/>
      </c>
      <c r="C791" s="10">
        <f>IFERROR(VLOOKUP(ROW(源数据!A776)-1,源数据!A:AG,9,0),"")</f>
        <v/>
      </c>
      <c r="D791" s="35">
        <f>IFERROR(VLOOKUP(ROW(源数据!A776)-1,源数据!A:AG,8,0),"")</f>
        <v/>
      </c>
      <c r="E791" s="35">
        <f>IFERROR(VLOOKUP(ROW(源数据!A776)-1,源数据!A:AG,10,0),"")</f>
        <v/>
      </c>
      <c r="F791" s="10">
        <f>IFERROR(VLOOKUP(ROW(源数据!A776)-1,源数据!A:AG,11,0),"")</f>
        <v/>
      </c>
      <c r="G791" s="10">
        <f>IFERROR(VLOOKUP(ROW(源数据!A776)-1,源数据!A:AG,12,0),0)</f>
        <v/>
      </c>
      <c r="H791" s="17">
        <f>IFERROR(G791/F791,"")</f>
        <v/>
      </c>
      <c r="I791" s="17">
        <f>IFERROR(VLOOKUP(ROW(源数据!A776)-1,源数据!A:AG,21,0),"")</f>
        <v/>
      </c>
      <c r="J791" s="10">
        <f>IFERROR(VLOOKUP(ROW(源数据!A776)-1,源数据!A:AG,19,0),"")</f>
        <v/>
      </c>
      <c r="K791" s="17">
        <f>IFERROR(VLOOKUP(ROW(源数据!A776)-1,源数据!A:AG,21,0),0)</f>
        <v/>
      </c>
      <c r="L791" s="17">
        <f>IFERROR(VLOOKUP(ROW(源数据!A776)-1,源数据!A:AG,17,0),0)</f>
        <v/>
      </c>
      <c r="M791" s="51">
        <f>IFERROR(VLOOKUP(ROW(源数据!A776)-1,源数据!A:AG,15,0),"")</f>
        <v/>
      </c>
    </row>
    <row r="792">
      <c r="A792" s="10" t="n">
        <v>776</v>
      </c>
      <c r="B792" s="10">
        <f>IFERROR(VLOOKUP(ROW(源数据!A777)-1,源数据!A:AG,33,0),"")</f>
        <v/>
      </c>
      <c r="C792" s="10">
        <f>IFERROR(VLOOKUP(ROW(源数据!A777)-1,源数据!A:AG,9,0),"")</f>
        <v/>
      </c>
      <c r="D792" s="35">
        <f>IFERROR(VLOOKUP(ROW(源数据!A777)-1,源数据!A:AG,8,0),"")</f>
        <v/>
      </c>
      <c r="E792" s="35">
        <f>IFERROR(VLOOKUP(ROW(源数据!A777)-1,源数据!A:AG,10,0),"")</f>
        <v/>
      </c>
      <c r="F792" s="10">
        <f>IFERROR(VLOOKUP(ROW(源数据!A777)-1,源数据!A:AG,11,0),"")</f>
        <v/>
      </c>
      <c r="G792" s="10">
        <f>IFERROR(VLOOKUP(ROW(源数据!A777)-1,源数据!A:AG,12,0),0)</f>
        <v/>
      </c>
      <c r="H792" s="17">
        <f>IFERROR(G792/F792,"")</f>
        <v/>
      </c>
      <c r="I792" s="17">
        <f>IFERROR(VLOOKUP(ROW(源数据!A777)-1,源数据!A:AG,21,0),"")</f>
        <v/>
      </c>
      <c r="J792" s="10">
        <f>IFERROR(VLOOKUP(ROW(源数据!A777)-1,源数据!A:AG,19,0),"")</f>
        <v/>
      </c>
      <c r="K792" s="17">
        <f>IFERROR(VLOOKUP(ROW(源数据!A777)-1,源数据!A:AG,21,0),0)</f>
        <v/>
      </c>
      <c r="L792" s="17">
        <f>IFERROR(VLOOKUP(ROW(源数据!A777)-1,源数据!A:AG,17,0),0)</f>
        <v/>
      </c>
      <c r="M792" s="51">
        <f>IFERROR(VLOOKUP(ROW(源数据!A777)-1,源数据!A:AG,15,0),"")</f>
        <v/>
      </c>
    </row>
    <row r="793">
      <c r="A793" s="10" t="n">
        <v>777</v>
      </c>
      <c r="B793" s="10">
        <f>IFERROR(VLOOKUP(ROW(源数据!A778)-1,源数据!A:AG,33,0),"")</f>
        <v/>
      </c>
      <c r="C793" s="10">
        <f>IFERROR(VLOOKUP(ROW(源数据!A778)-1,源数据!A:AG,9,0),"")</f>
        <v/>
      </c>
      <c r="D793" s="35">
        <f>IFERROR(VLOOKUP(ROW(源数据!A778)-1,源数据!A:AG,8,0),"")</f>
        <v/>
      </c>
      <c r="E793" s="35">
        <f>IFERROR(VLOOKUP(ROW(源数据!A778)-1,源数据!A:AG,10,0),"")</f>
        <v/>
      </c>
      <c r="F793" s="10">
        <f>IFERROR(VLOOKUP(ROW(源数据!A778)-1,源数据!A:AG,11,0),"")</f>
        <v/>
      </c>
      <c r="G793" s="10">
        <f>IFERROR(VLOOKUP(ROW(源数据!A778)-1,源数据!A:AG,12,0),0)</f>
        <v/>
      </c>
      <c r="H793" s="17">
        <f>IFERROR(G793/F793,"")</f>
        <v/>
      </c>
      <c r="I793" s="17">
        <f>IFERROR(VLOOKUP(ROW(源数据!A778)-1,源数据!A:AG,21,0),"")</f>
        <v/>
      </c>
      <c r="J793" s="10">
        <f>IFERROR(VLOOKUP(ROW(源数据!A778)-1,源数据!A:AG,19,0),"")</f>
        <v/>
      </c>
      <c r="K793" s="17">
        <f>IFERROR(VLOOKUP(ROW(源数据!A778)-1,源数据!A:AG,21,0),0)</f>
        <v/>
      </c>
      <c r="L793" s="17">
        <f>IFERROR(VLOOKUP(ROW(源数据!A778)-1,源数据!A:AG,17,0),0)</f>
        <v/>
      </c>
      <c r="M793" s="51">
        <f>IFERROR(VLOOKUP(ROW(源数据!A778)-1,源数据!A:AG,15,0),"")</f>
        <v/>
      </c>
    </row>
    <row r="794">
      <c r="A794" s="10" t="n">
        <v>778</v>
      </c>
      <c r="B794" s="10">
        <f>IFERROR(VLOOKUP(ROW(源数据!A779)-1,源数据!A:AG,33,0),"")</f>
        <v/>
      </c>
      <c r="C794" s="10">
        <f>IFERROR(VLOOKUP(ROW(源数据!A779)-1,源数据!A:AG,9,0),"")</f>
        <v/>
      </c>
      <c r="D794" s="35">
        <f>IFERROR(VLOOKUP(ROW(源数据!A779)-1,源数据!A:AG,8,0),"")</f>
        <v/>
      </c>
      <c r="E794" s="35">
        <f>IFERROR(VLOOKUP(ROW(源数据!A779)-1,源数据!A:AG,10,0),"")</f>
        <v/>
      </c>
      <c r="F794" s="10">
        <f>IFERROR(VLOOKUP(ROW(源数据!A779)-1,源数据!A:AG,11,0),"")</f>
        <v/>
      </c>
      <c r="G794" s="10">
        <f>IFERROR(VLOOKUP(ROW(源数据!A779)-1,源数据!A:AG,12,0),0)</f>
        <v/>
      </c>
      <c r="H794" s="17">
        <f>IFERROR(G794/F794,"")</f>
        <v/>
      </c>
      <c r="I794" s="17">
        <f>IFERROR(VLOOKUP(ROW(源数据!A779)-1,源数据!A:AG,21,0),"")</f>
        <v/>
      </c>
      <c r="J794" s="10">
        <f>IFERROR(VLOOKUP(ROW(源数据!A779)-1,源数据!A:AG,19,0),"")</f>
        <v/>
      </c>
      <c r="K794" s="17">
        <f>IFERROR(VLOOKUP(ROW(源数据!A779)-1,源数据!A:AG,21,0),0)</f>
        <v/>
      </c>
      <c r="L794" s="17">
        <f>IFERROR(VLOOKUP(ROW(源数据!A779)-1,源数据!A:AG,17,0),0)</f>
        <v/>
      </c>
      <c r="M794" s="51">
        <f>IFERROR(VLOOKUP(ROW(源数据!A779)-1,源数据!A:AG,15,0),"")</f>
        <v/>
      </c>
    </row>
    <row r="795">
      <c r="A795" s="10" t="n">
        <v>779</v>
      </c>
      <c r="B795" s="10">
        <f>IFERROR(VLOOKUP(ROW(源数据!A780)-1,源数据!A:AG,33,0),"")</f>
        <v/>
      </c>
      <c r="C795" s="10">
        <f>IFERROR(VLOOKUP(ROW(源数据!A780)-1,源数据!A:AG,9,0),"")</f>
        <v/>
      </c>
      <c r="D795" s="35">
        <f>IFERROR(VLOOKUP(ROW(源数据!A780)-1,源数据!A:AG,8,0),"")</f>
        <v/>
      </c>
      <c r="E795" s="35">
        <f>IFERROR(VLOOKUP(ROW(源数据!A780)-1,源数据!A:AG,10,0),"")</f>
        <v/>
      </c>
      <c r="F795" s="10">
        <f>IFERROR(VLOOKUP(ROW(源数据!A780)-1,源数据!A:AG,11,0),"")</f>
        <v/>
      </c>
      <c r="G795" s="10">
        <f>IFERROR(VLOOKUP(ROW(源数据!A780)-1,源数据!A:AG,12,0),0)</f>
        <v/>
      </c>
      <c r="H795" s="17">
        <f>IFERROR(G795/F795,"")</f>
        <v/>
      </c>
      <c r="I795" s="17">
        <f>IFERROR(VLOOKUP(ROW(源数据!A780)-1,源数据!A:AG,21,0),"")</f>
        <v/>
      </c>
      <c r="J795" s="10">
        <f>IFERROR(VLOOKUP(ROW(源数据!A780)-1,源数据!A:AG,19,0),"")</f>
        <v/>
      </c>
      <c r="K795" s="17">
        <f>IFERROR(VLOOKUP(ROW(源数据!A780)-1,源数据!A:AG,21,0),0)</f>
        <v/>
      </c>
      <c r="L795" s="17">
        <f>IFERROR(VLOOKUP(ROW(源数据!A780)-1,源数据!A:AG,17,0),0)</f>
        <v/>
      </c>
      <c r="M795" s="51">
        <f>IFERROR(VLOOKUP(ROW(源数据!A780)-1,源数据!A:AG,15,0),"")</f>
        <v/>
      </c>
    </row>
    <row r="796">
      <c r="A796" s="10" t="n">
        <v>780</v>
      </c>
      <c r="B796" s="10">
        <f>IFERROR(VLOOKUP(ROW(源数据!A781)-1,源数据!A:AG,33,0),"")</f>
        <v/>
      </c>
      <c r="C796" s="10">
        <f>IFERROR(VLOOKUP(ROW(源数据!A781)-1,源数据!A:AG,9,0),"")</f>
        <v/>
      </c>
      <c r="D796" s="35">
        <f>IFERROR(VLOOKUP(ROW(源数据!A781)-1,源数据!A:AG,8,0),"")</f>
        <v/>
      </c>
      <c r="E796" s="35">
        <f>IFERROR(VLOOKUP(ROW(源数据!A781)-1,源数据!A:AG,10,0),"")</f>
        <v/>
      </c>
      <c r="F796" s="10">
        <f>IFERROR(VLOOKUP(ROW(源数据!A781)-1,源数据!A:AG,11,0),"")</f>
        <v/>
      </c>
      <c r="G796" s="10">
        <f>IFERROR(VLOOKUP(ROW(源数据!A781)-1,源数据!A:AG,12,0),0)</f>
        <v/>
      </c>
      <c r="H796" s="17">
        <f>IFERROR(G796/F796,"")</f>
        <v/>
      </c>
      <c r="I796" s="17">
        <f>IFERROR(VLOOKUP(ROW(源数据!A781)-1,源数据!A:AG,21,0),"")</f>
        <v/>
      </c>
      <c r="J796" s="10">
        <f>IFERROR(VLOOKUP(ROW(源数据!A781)-1,源数据!A:AG,19,0),"")</f>
        <v/>
      </c>
      <c r="K796" s="17">
        <f>IFERROR(VLOOKUP(ROW(源数据!A781)-1,源数据!A:AG,21,0),0)</f>
        <v/>
      </c>
      <c r="L796" s="17">
        <f>IFERROR(VLOOKUP(ROW(源数据!A781)-1,源数据!A:AG,17,0),0)</f>
        <v/>
      </c>
      <c r="M796" s="51">
        <f>IFERROR(VLOOKUP(ROW(源数据!A781)-1,源数据!A:AG,15,0),"")</f>
        <v/>
      </c>
    </row>
    <row r="797">
      <c r="A797" s="10" t="n">
        <v>781</v>
      </c>
      <c r="B797" s="10">
        <f>IFERROR(VLOOKUP(ROW(源数据!A782)-1,源数据!A:AG,33,0),"")</f>
        <v/>
      </c>
      <c r="C797" s="10">
        <f>IFERROR(VLOOKUP(ROW(源数据!A782)-1,源数据!A:AG,9,0),"")</f>
        <v/>
      </c>
      <c r="D797" s="35">
        <f>IFERROR(VLOOKUP(ROW(源数据!A782)-1,源数据!A:AG,8,0),"")</f>
        <v/>
      </c>
      <c r="E797" s="35">
        <f>IFERROR(VLOOKUP(ROW(源数据!A782)-1,源数据!A:AG,10,0),"")</f>
        <v/>
      </c>
      <c r="F797" s="10">
        <f>IFERROR(VLOOKUP(ROW(源数据!A782)-1,源数据!A:AG,11,0),"")</f>
        <v/>
      </c>
      <c r="G797" s="10">
        <f>IFERROR(VLOOKUP(ROW(源数据!A782)-1,源数据!A:AG,12,0),0)</f>
        <v/>
      </c>
      <c r="H797" s="17">
        <f>IFERROR(G797/F797,"")</f>
        <v/>
      </c>
      <c r="I797" s="17">
        <f>IFERROR(VLOOKUP(ROW(源数据!A782)-1,源数据!A:AG,21,0),"")</f>
        <v/>
      </c>
      <c r="J797" s="10">
        <f>IFERROR(VLOOKUP(ROW(源数据!A782)-1,源数据!A:AG,19,0),"")</f>
        <v/>
      </c>
      <c r="K797" s="17">
        <f>IFERROR(VLOOKUP(ROW(源数据!A782)-1,源数据!A:AG,21,0),0)</f>
        <v/>
      </c>
      <c r="L797" s="17">
        <f>IFERROR(VLOOKUP(ROW(源数据!A782)-1,源数据!A:AG,17,0),0)</f>
        <v/>
      </c>
      <c r="M797" s="51">
        <f>IFERROR(VLOOKUP(ROW(源数据!A782)-1,源数据!A:AG,15,0),"")</f>
        <v/>
      </c>
    </row>
    <row r="798">
      <c r="A798" s="10" t="n">
        <v>782</v>
      </c>
      <c r="B798" s="10">
        <f>IFERROR(VLOOKUP(ROW(源数据!A783)-1,源数据!A:AG,33,0),"")</f>
        <v/>
      </c>
      <c r="C798" s="10">
        <f>IFERROR(VLOOKUP(ROW(源数据!A783)-1,源数据!A:AG,9,0),"")</f>
        <v/>
      </c>
      <c r="D798" s="35">
        <f>IFERROR(VLOOKUP(ROW(源数据!A783)-1,源数据!A:AG,8,0),"")</f>
        <v/>
      </c>
      <c r="E798" s="35">
        <f>IFERROR(VLOOKUP(ROW(源数据!A783)-1,源数据!A:AG,10,0),"")</f>
        <v/>
      </c>
      <c r="F798" s="10">
        <f>IFERROR(VLOOKUP(ROW(源数据!A783)-1,源数据!A:AG,11,0),"")</f>
        <v/>
      </c>
      <c r="G798" s="10">
        <f>IFERROR(VLOOKUP(ROW(源数据!A783)-1,源数据!A:AG,12,0),0)</f>
        <v/>
      </c>
      <c r="H798" s="17">
        <f>IFERROR(G798/F798,"")</f>
        <v/>
      </c>
      <c r="I798" s="17">
        <f>IFERROR(VLOOKUP(ROW(源数据!A783)-1,源数据!A:AG,21,0),"")</f>
        <v/>
      </c>
      <c r="J798" s="10">
        <f>IFERROR(VLOOKUP(ROW(源数据!A783)-1,源数据!A:AG,19,0),"")</f>
        <v/>
      </c>
      <c r="K798" s="17">
        <f>IFERROR(VLOOKUP(ROW(源数据!A783)-1,源数据!A:AG,21,0),0)</f>
        <v/>
      </c>
      <c r="L798" s="17">
        <f>IFERROR(VLOOKUP(ROW(源数据!A783)-1,源数据!A:AG,17,0),0)</f>
        <v/>
      </c>
      <c r="M798" s="51">
        <f>IFERROR(VLOOKUP(ROW(源数据!A783)-1,源数据!A:AG,15,0),"")</f>
        <v/>
      </c>
    </row>
    <row r="799">
      <c r="A799" s="10" t="n">
        <v>783</v>
      </c>
      <c r="B799" s="10">
        <f>IFERROR(VLOOKUP(ROW(源数据!A784)-1,源数据!A:AG,33,0),"")</f>
        <v/>
      </c>
      <c r="C799" s="10">
        <f>IFERROR(VLOOKUP(ROW(源数据!A784)-1,源数据!A:AG,9,0),"")</f>
        <v/>
      </c>
      <c r="D799" s="35">
        <f>IFERROR(VLOOKUP(ROW(源数据!A784)-1,源数据!A:AG,8,0),"")</f>
        <v/>
      </c>
      <c r="E799" s="35">
        <f>IFERROR(VLOOKUP(ROW(源数据!A784)-1,源数据!A:AG,10,0),"")</f>
        <v/>
      </c>
      <c r="F799" s="10">
        <f>IFERROR(VLOOKUP(ROW(源数据!A784)-1,源数据!A:AG,11,0),"")</f>
        <v/>
      </c>
      <c r="G799" s="10">
        <f>IFERROR(VLOOKUP(ROW(源数据!A784)-1,源数据!A:AG,12,0),0)</f>
        <v/>
      </c>
      <c r="H799" s="17">
        <f>IFERROR(G799/F799,"")</f>
        <v/>
      </c>
      <c r="I799" s="17">
        <f>IFERROR(VLOOKUP(ROW(源数据!A784)-1,源数据!A:AG,21,0),"")</f>
        <v/>
      </c>
      <c r="J799" s="10">
        <f>IFERROR(VLOOKUP(ROW(源数据!A784)-1,源数据!A:AG,19,0),"")</f>
        <v/>
      </c>
      <c r="K799" s="17">
        <f>IFERROR(VLOOKUP(ROW(源数据!A784)-1,源数据!A:AG,21,0),0)</f>
        <v/>
      </c>
      <c r="L799" s="17">
        <f>IFERROR(VLOOKUP(ROW(源数据!A784)-1,源数据!A:AG,17,0),0)</f>
        <v/>
      </c>
      <c r="M799" s="51">
        <f>IFERROR(VLOOKUP(ROW(源数据!A784)-1,源数据!A:AG,15,0),"")</f>
        <v/>
      </c>
    </row>
    <row r="800">
      <c r="A800" s="10" t="n">
        <v>784</v>
      </c>
      <c r="B800" s="10">
        <f>IFERROR(VLOOKUP(ROW(源数据!A785)-1,源数据!A:AG,33,0),"")</f>
        <v/>
      </c>
      <c r="C800" s="10">
        <f>IFERROR(VLOOKUP(ROW(源数据!A785)-1,源数据!A:AG,9,0),"")</f>
        <v/>
      </c>
      <c r="D800" s="35">
        <f>IFERROR(VLOOKUP(ROW(源数据!A785)-1,源数据!A:AG,8,0),"")</f>
        <v/>
      </c>
      <c r="E800" s="35">
        <f>IFERROR(VLOOKUP(ROW(源数据!A785)-1,源数据!A:AG,10,0),"")</f>
        <v/>
      </c>
      <c r="F800" s="10">
        <f>IFERROR(VLOOKUP(ROW(源数据!A785)-1,源数据!A:AG,11,0),"")</f>
        <v/>
      </c>
      <c r="G800" s="10">
        <f>IFERROR(VLOOKUP(ROW(源数据!A785)-1,源数据!A:AG,12,0),0)</f>
        <v/>
      </c>
      <c r="H800" s="17">
        <f>IFERROR(G800/F800,"")</f>
        <v/>
      </c>
      <c r="I800" s="17">
        <f>IFERROR(VLOOKUP(ROW(源数据!A785)-1,源数据!A:AG,21,0),"")</f>
        <v/>
      </c>
      <c r="J800" s="10">
        <f>IFERROR(VLOOKUP(ROW(源数据!A785)-1,源数据!A:AG,19,0),"")</f>
        <v/>
      </c>
      <c r="K800" s="17">
        <f>IFERROR(VLOOKUP(ROW(源数据!A785)-1,源数据!A:AG,21,0),0)</f>
        <v/>
      </c>
      <c r="L800" s="17">
        <f>IFERROR(VLOOKUP(ROW(源数据!A785)-1,源数据!A:AG,17,0),0)</f>
        <v/>
      </c>
      <c r="M800" s="51">
        <f>IFERROR(VLOOKUP(ROW(源数据!A785)-1,源数据!A:AG,15,0),"")</f>
        <v/>
      </c>
    </row>
    <row r="801">
      <c r="A801" s="10" t="n">
        <v>785</v>
      </c>
      <c r="B801" s="10">
        <f>IFERROR(VLOOKUP(ROW(源数据!A786)-1,源数据!A:AG,33,0),"")</f>
        <v/>
      </c>
      <c r="C801" s="10">
        <f>IFERROR(VLOOKUP(ROW(源数据!A786)-1,源数据!A:AG,9,0),"")</f>
        <v/>
      </c>
      <c r="D801" s="35">
        <f>IFERROR(VLOOKUP(ROW(源数据!A786)-1,源数据!A:AG,8,0),"")</f>
        <v/>
      </c>
      <c r="E801" s="35">
        <f>IFERROR(VLOOKUP(ROW(源数据!A786)-1,源数据!A:AG,10,0),"")</f>
        <v/>
      </c>
      <c r="F801" s="10">
        <f>IFERROR(VLOOKUP(ROW(源数据!A786)-1,源数据!A:AG,11,0),"")</f>
        <v/>
      </c>
      <c r="G801" s="10">
        <f>IFERROR(VLOOKUP(ROW(源数据!A786)-1,源数据!A:AG,12,0),0)</f>
        <v/>
      </c>
      <c r="H801" s="17">
        <f>IFERROR(G801/F801,"")</f>
        <v/>
      </c>
      <c r="I801" s="17">
        <f>IFERROR(VLOOKUP(ROW(源数据!A786)-1,源数据!A:AG,21,0),"")</f>
        <v/>
      </c>
      <c r="J801" s="10">
        <f>IFERROR(VLOOKUP(ROW(源数据!A786)-1,源数据!A:AG,19,0),"")</f>
        <v/>
      </c>
      <c r="K801" s="17">
        <f>IFERROR(VLOOKUP(ROW(源数据!A786)-1,源数据!A:AG,21,0),0)</f>
        <v/>
      </c>
      <c r="L801" s="17">
        <f>IFERROR(VLOOKUP(ROW(源数据!A786)-1,源数据!A:AG,17,0),0)</f>
        <v/>
      </c>
      <c r="M801" s="51">
        <f>IFERROR(VLOOKUP(ROW(源数据!A786)-1,源数据!A:AG,15,0),"")</f>
        <v/>
      </c>
    </row>
    <row r="802">
      <c r="A802" s="10" t="n">
        <v>786</v>
      </c>
      <c r="B802" s="10">
        <f>IFERROR(VLOOKUP(ROW(源数据!A787)-1,源数据!A:AG,33,0),"")</f>
        <v/>
      </c>
      <c r="C802" s="10">
        <f>IFERROR(VLOOKUP(ROW(源数据!A787)-1,源数据!A:AG,9,0),"")</f>
        <v/>
      </c>
      <c r="D802" s="35">
        <f>IFERROR(VLOOKUP(ROW(源数据!A787)-1,源数据!A:AG,8,0),"")</f>
        <v/>
      </c>
      <c r="E802" s="35">
        <f>IFERROR(VLOOKUP(ROW(源数据!A787)-1,源数据!A:AG,10,0),"")</f>
        <v/>
      </c>
      <c r="F802" s="10">
        <f>IFERROR(VLOOKUP(ROW(源数据!A787)-1,源数据!A:AG,11,0),"")</f>
        <v/>
      </c>
      <c r="G802" s="10">
        <f>IFERROR(VLOOKUP(ROW(源数据!A787)-1,源数据!A:AG,12,0),0)</f>
        <v/>
      </c>
      <c r="H802" s="17">
        <f>IFERROR(G802/F802,"")</f>
        <v/>
      </c>
      <c r="I802" s="17">
        <f>IFERROR(VLOOKUP(ROW(源数据!A787)-1,源数据!A:AG,21,0),"")</f>
        <v/>
      </c>
      <c r="J802" s="10">
        <f>IFERROR(VLOOKUP(ROW(源数据!A787)-1,源数据!A:AG,19,0),"")</f>
        <v/>
      </c>
      <c r="K802" s="17">
        <f>IFERROR(VLOOKUP(ROW(源数据!A787)-1,源数据!A:AG,21,0),0)</f>
        <v/>
      </c>
      <c r="L802" s="17">
        <f>IFERROR(VLOOKUP(ROW(源数据!A787)-1,源数据!A:AG,17,0),0)</f>
        <v/>
      </c>
      <c r="M802" s="51">
        <f>IFERROR(VLOOKUP(ROW(源数据!A787)-1,源数据!A:AG,15,0),"")</f>
        <v/>
      </c>
    </row>
    <row r="803">
      <c r="A803" s="10" t="n">
        <v>787</v>
      </c>
      <c r="B803" s="10">
        <f>IFERROR(VLOOKUP(ROW(源数据!A788)-1,源数据!A:AG,33,0),"")</f>
        <v/>
      </c>
      <c r="C803" s="10">
        <f>IFERROR(VLOOKUP(ROW(源数据!A788)-1,源数据!A:AG,9,0),"")</f>
        <v/>
      </c>
      <c r="D803" s="35">
        <f>IFERROR(VLOOKUP(ROW(源数据!A788)-1,源数据!A:AG,8,0),"")</f>
        <v/>
      </c>
      <c r="E803" s="35">
        <f>IFERROR(VLOOKUP(ROW(源数据!A788)-1,源数据!A:AG,10,0),"")</f>
        <v/>
      </c>
      <c r="F803" s="10">
        <f>IFERROR(VLOOKUP(ROW(源数据!A788)-1,源数据!A:AG,11,0),"")</f>
        <v/>
      </c>
      <c r="G803" s="10">
        <f>IFERROR(VLOOKUP(ROW(源数据!A788)-1,源数据!A:AG,12,0),0)</f>
        <v/>
      </c>
      <c r="H803" s="17">
        <f>IFERROR(G803/F803,"")</f>
        <v/>
      </c>
      <c r="I803" s="17">
        <f>IFERROR(VLOOKUP(ROW(源数据!A788)-1,源数据!A:AG,21,0),"")</f>
        <v/>
      </c>
      <c r="J803" s="10">
        <f>IFERROR(VLOOKUP(ROW(源数据!A788)-1,源数据!A:AG,19,0),"")</f>
        <v/>
      </c>
      <c r="K803" s="17">
        <f>IFERROR(VLOOKUP(ROW(源数据!A788)-1,源数据!A:AG,21,0),0)</f>
        <v/>
      </c>
      <c r="L803" s="17">
        <f>IFERROR(VLOOKUP(ROW(源数据!A788)-1,源数据!A:AG,17,0),0)</f>
        <v/>
      </c>
      <c r="M803" s="51">
        <f>IFERROR(VLOOKUP(ROW(源数据!A788)-1,源数据!A:AG,15,0),"")</f>
        <v/>
      </c>
    </row>
    <row r="804">
      <c r="A804" s="10" t="n">
        <v>788</v>
      </c>
      <c r="B804" s="10">
        <f>IFERROR(VLOOKUP(ROW(源数据!A789)-1,源数据!A:AG,33,0),"")</f>
        <v/>
      </c>
      <c r="C804" s="10">
        <f>IFERROR(VLOOKUP(ROW(源数据!A789)-1,源数据!A:AG,9,0),"")</f>
        <v/>
      </c>
      <c r="D804" s="35">
        <f>IFERROR(VLOOKUP(ROW(源数据!A789)-1,源数据!A:AG,8,0),"")</f>
        <v/>
      </c>
      <c r="E804" s="35">
        <f>IFERROR(VLOOKUP(ROW(源数据!A789)-1,源数据!A:AG,10,0),"")</f>
        <v/>
      </c>
      <c r="F804" s="10">
        <f>IFERROR(VLOOKUP(ROW(源数据!A789)-1,源数据!A:AG,11,0),"")</f>
        <v/>
      </c>
      <c r="G804" s="10">
        <f>IFERROR(VLOOKUP(ROW(源数据!A789)-1,源数据!A:AG,12,0),0)</f>
        <v/>
      </c>
      <c r="H804" s="17">
        <f>IFERROR(G804/F804,"")</f>
        <v/>
      </c>
      <c r="I804" s="17">
        <f>IFERROR(VLOOKUP(ROW(源数据!A789)-1,源数据!A:AG,21,0),"")</f>
        <v/>
      </c>
      <c r="J804" s="10">
        <f>IFERROR(VLOOKUP(ROW(源数据!A789)-1,源数据!A:AG,19,0),"")</f>
        <v/>
      </c>
      <c r="K804" s="17">
        <f>IFERROR(VLOOKUP(ROW(源数据!A789)-1,源数据!A:AG,21,0),0)</f>
        <v/>
      </c>
      <c r="L804" s="17">
        <f>IFERROR(VLOOKUP(ROW(源数据!A789)-1,源数据!A:AG,17,0),0)</f>
        <v/>
      </c>
      <c r="M804" s="51">
        <f>IFERROR(VLOOKUP(ROW(源数据!A789)-1,源数据!A:AG,15,0),"")</f>
        <v/>
      </c>
    </row>
    <row r="805">
      <c r="A805" s="10" t="n">
        <v>789</v>
      </c>
      <c r="B805" s="10">
        <f>IFERROR(VLOOKUP(ROW(源数据!A790)-1,源数据!A:AG,33,0),"")</f>
        <v/>
      </c>
      <c r="C805" s="10">
        <f>IFERROR(VLOOKUP(ROW(源数据!A790)-1,源数据!A:AG,9,0),"")</f>
        <v/>
      </c>
      <c r="D805" s="35">
        <f>IFERROR(VLOOKUP(ROW(源数据!A790)-1,源数据!A:AG,8,0),"")</f>
        <v/>
      </c>
      <c r="E805" s="35">
        <f>IFERROR(VLOOKUP(ROW(源数据!A790)-1,源数据!A:AG,10,0),"")</f>
        <v/>
      </c>
      <c r="F805" s="10">
        <f>IFERROR(VLOOKUP(ROW(源数据!A790)-1,源数据!A:AG,11,0),"")</f>
        <v/>
      </c>
      <c r="G805" s="10">
        <f>IFERROR(VLOOKUP(ROW(源数据!A790)-1,源数据!A:AG,12,0),0)</f>
        <v/>
      </c>
      <c r="H805" s="17">
        <f>IFERROR(G805/F805,"")</f>
        <v/>
      </c>
      <c r="I805" s="17">
        <f>IFERROR(VLOOKUP(ROW(源数据!A790)-1,源数据!A:AG,21,0),"")</f>
        <v/>
      </c>
      <c r="J805" s="10">
        <f>IFERROR(VLOOKUP(ROW(源数据!A790)-1,源数据!A:AG,19,0),"")</f>
        <v/>
      </c>
      <c r="K805" s="17">
        <f>IFERROR(VLOOKUP(ROW(源数据!A790)-1,源数据!A:AG,21,0),0)</f>
        <v/>
      </c>
      <c r="L805" s="17">
        <f>IFERROR(VLOOKUP(ROW(源数据!A790)-1,源数据!A:AG,17,0),0)</f>
        <v/>
      </c>
      <c r="M805" s="51">
        <f>IFERROR(VLOOKUP(ROW(源数据!A790)-1,源数据!A:AG,15,0),"")</f>
        <v/>
      </c>
    </row>
    <row r="806">
      <c r="A806" s="10" t="n">
        <v>790</v>
      </c>
      <c r="B806" s="10">
        <f>IFERROR(VLOOKUP(ROW(源数据!A791)-1,源数据!A:AG,33,0),"")</f>
        <v/>
      </c>
      <c r="C806" s="10">
        <f>IFERROR(VLOOKUP(ROW(源数据!A791)-1,源数据!A:AG,9,0),"")</f>
        <v/>
      </c>
      <c r="D806" s="35">
        <f>IFERROR(VLOOKUP(ROW(源数据!A791)-1,源数据!A:AG,8,0),"")</f>
        <v/>
      </c>
      <c r="E806" s="35">
        <f>IFERROR(VLOOKUP(ROW(源数据!A791)-1,源数据!A:AG,10,0),"")</f>
        <v/>
      </c>
      <c r="F806" s="10">
        <f>IFERROR(VLOOKUP(ROW(源数据!A791)-1,源数据!A:AG,11,0),"")</f>
        <v/>
      </c>
      <c r="G806" s="10">
        <f>IFERROR(VLOOKUP(ROW(源数据!A791)-1,源数据!A:AG,12,0),0)</f>
        <v/>
      </c>
      <c r="H806" s="17">
        <f>IFERROR(G806/F806,"")</f>
        <v/>
      </c>
      <c r="I806" s="17">
        <f>IFERROR(VLOOKUP(ROW(源数据!A791)-1,源数据!A:AG,21,0),"")</f>
        <v/>
      </c>
      <c r="J806" s="10">
        <f>IFERROR(VLOOKUP(ROW(源数据!A791)-1,源数据!A:AG,19,0),"")</f>
        <v/>
      </c>
      <c r="K806" s="17">
        <f>IFERROR(VLOOKUP(ROW(源数据!A791)-1,源数据!A:AG,21,0),0)</f>
        <v/>
      </c>
      <c r="L806" s="17">
        <f>IFERROR(VLOOKUP(ROW(源数据!A791)-1,源数据!A:AG,17,0),0)</f>
        <v/>
      </c>
      <c r="M806" s="51">
        <f>IFERROR(VLOOKUP(ROW(源数据!A791)-1,源数据!A:AG,15,0),"")</f>
        <v/>
      </c>
    </row>
    <row r="807">
      <c r="A807" s="10" t="n">
        <v>791</v>
      </c>
      <c r="B807" s="10">
        <f>IFERROR(VLOOKUP(ROW(源数据!A792)-1,源数据!A:AG,33,0),"")</f>
        <v/>
      </c>
      <c r="C807" s="10">
        <f>IFERROR(VLOOKUP(ROW(源数据!A792)-1,源数据!A:AG,9,0),"")</f>
        <v/>
      </c>
      <c r="D807" s="35">
        <f>IFERROR(VLOOKUP(ROW(源数据!A792)-1,源数据!A:AG,8,0),"")</f>
        <v/>
      </c>
      <c r="E807" s="35">
        <f>IFERROR(VLOOKUP(ROW(源数据!A792)-1,源数据!A:AG,10,0),"")</f>
        <v/>
      </c>
      <c r="F807" s="10">
        <f>IFERROR(VLOOKUP(ROW(源数据!A792)-1,源数据!A:AG,11,0),"")</f>
        <v/>
      </c>
      <c r="G807" s="10">
        <f>IFERROR(VLOOKUP(ROW(源数据!A792)-1,源数据!A:AG,12,0),0)</f>
        <v/>
      </c>
      <c r="H807" s="17">
        <f>IFERROR(G807/F807,"")</f>
        <v/>
      </c>
      <c r="I807" s="17">
        <f>IFERROR(VLOOKUP(ROW(源数据!A792)-1,源数据!A:AG,21,0),"")</f>
        <v/>
      </c>
      <c r="J807" s="10">
        <f>IFERROR(VLOOKUP(ROW(源数据!A792)-1,源数据!A:AG,19,0),"")</f>
        <v/>
      </c>
      <c r="K807" s="17">
        <f>IFERROR(VLOOKUP(ROW(源数据!A792)-1,源数据!A:AG,21,0),0)</f>
        <v/>
      </c>
      <c r="L807" s="17">
        <f>IFERROR(VLOOKUP(ROW(源数据!A792)-1,源数据!A:AG,17,0),0)</f>
        <v/>
      </c>
      <c r="M807" s="51">
        <f>IFERROR(VLOOKUP(ROW(源数据!A792)-1,源数据!A:AG,15,0),"")</f>
        <v/>
      </c>
    </row>
    <row r="808">
      <c r="A808" s="10" t="n">
        <v>792</v>
      </c>
      <c r="B808" s="10">
        <f>IFERROR(VLOOKUP(ROW(源数据!A793)-1,源数据!A:AG,33,0),"")</f>
        <v/>
      </c>
      <c r="C808" s="10">
        <f>IFERROR(VLOOKUP(ROW(源数据!A793)-1,源数据!A:AG,9,0),"")</f>
        <v/>
      </c>
      <c r="D808" s="35">
        <f>IFERROR(VLOOKUP(ROW(源数据!A793)-1,源数据!A:AG,8,0),"")</f>
        <v/>
      </c>
      <c r="E808" s="35">
        <f>IFERROR(VLOOKUP(ROW(源数据!A793)-1,源数据!A:AG,10,0),"")</f>
        <v/>
      </c>
      <c r="F808" s="10">
        <f>IFERROR(VLOOKUP(ROW(源数据!A793)-1,源数据!A:AG,11,0),"")</f>
        <v/>
      </c>
      <c r="G808" s="10">
        <f>IFERROR(VLOOKUP(ROW(源数据!A793)-1,源数据!A:AG,12,0),0)</f>
        <v/>
      </c>
      <c r="H808" s="17">
        <f>IFERROR(G808/F808,"")</f>
        <v/>
      </c>
      <c r="I808" s="17">
        <f>IFERROR(VLOOKUP(ROW(源数据!A793)-1,源数据!A:AG,21,0),"")</f>
        <v/>
      </c>
      <c r="J808" s="10">
        <f>IFERROR(VLOOKUP(ROW(源数据!A793)-1,源数据!A:AG,19,0),"")</f>
        <v/>
      </c>
      <c r="K808" s="17">
        <f>IFERROR(VLOOKUP(ROW(源数据!A793)-1,源数据!A:AG,21,0),0)</f>
        <v/>
      </c>
      <c r="L808" s="17">
        <f>IFERROR(VLOOKUP(ROW(源数据!A793)-1,源数据!A:AG,17,0),0)</f>
        <v/>
      </c>
      <c r="M808" s="51">
        <f>IFERROR(VLOOKUP(ROW(源数据!A793)-1,源数据!A:AG,15,0),"")</f>
        <v/>
      </c>
    </row>
    <row r="809">
      <c r="A809" s="10" t="n">
        <v>793</v>
      </c>
      <c r="B809" s="10">
        <f>IFERROR(VLOOKUP(ROW(源数据!A794)-1,源数据!A:AG,33,0),"")</f>
        <v/>
      </c>
      <c r="C809" s="10">
        <f>IFERROR(VLOOKUP(ROW(源数据!A794)-1,源数据!A:AG,9,0),"")</f>
        <v/>
      </c>
      <c r="D809" s="35">
        <f>IFERROR(VLOOKUP(ROW(源数据!A794)-1,源数据!A:AG,8,0),"")</f>
        <v/>
      </c>
      <c r="E809" s="35">
        <f>IFERROR(VLOOKUP(ROW(源数据!A794)-1,源数据!A:AG,10,0),"")</f>
        <v/>
      </c>
      <c r="F809" s="10">
        <f>IFERROR(VLOOKUP(ROW(源数据!A794)-1,源数据!A:AG,11,0),"")</f>
        <v/>
      </c>
      <c r="G809" s="10">
        <f>IFERROR(VLOOKUP(ROW(源数据!A794)-1,源数据!A:AG,12,0),0)</f>
        <v/>
      </c>
      <c r="H809" s="17">
        <f>IFERROR(G809/F809,"")</f>
        <v/>
      </c>
      <c r="I809" s="17">
        <f>IFERROR(VLOOKUP(ROW(源数据!A794)-1,源数据!A:AG,21,0),"")</f>
        <v/>
      </c>
      <c r="J809" s="10">
        <f>IFERROR(VLOOKUP(ROW(源数据!A794)-1,源数据!A:AG,19,0),"")</f>
        <v/>
      </c>
      <c r="K809" s="17">
        <f>IFERROR(VLOOKUP(ROW(源数据!A794)-1,源数据!A:AG,21,0),0)</f>
        <v/>
      </c>
      <c r="L809" s="17">
        <f>IFERROR(VLOOKUP(ROW(源数据!A794)-1,源数据!A:AG,17,0),0)</f>
        <v/>
      </c>
      <c r="M809" s="51">
        <f>IFERROR(VLOOKUP(ROW(源数据!A794)-1,源数据!A:AG,15,0),"")</f>
        <v/>
      </c>
    </row>
    <row r="810">
      <c r="A810" s="10" t="n">
        <v>794</v>
      </c>
      <c r="B810" s="10">
        <f>IFERROR(VLOOKUP(ROW(源数据!A795)-1,源数据!A:AG,33,0),"")</f>
        <v/>
      </c>
      <c r="C810" s="10">
        <f>IFERROR(VLOOKUP(ROW(源数据!A795)-1,源数据!A:AG,9,0),"")</f>
        <v/>
      </c>
      <c r="D810" s="35">
        <f>IFERROR(VLOOKUP(ROW(源数据!A795)-1,源数据!A:AG,8,0),"")</f>
        <v/>
      </c>
      <c r="E810" s="35">
        <f>IFERROR(VLOOKUP(ROW(源数据!A795)-1,源数据!A:AG,10,0),"")</f>
        <v/>
      </c>
      <c r="F810" s="10">
        <f>IFERROR(VLOOKUP(ROW(源数据!A795)-1,源数据!A:AG,11,0),"")</f>
        <v/>
      </c>
      <c r="G810" s="10">
        <f>IFERROR(VLOOKUP(ROW(源数据!A795)-1,源数据!A:AG,12,0),0)</f>
        <v/>
      </c>
      <c r="H810" s="17">
        <f>IFERROR(G810/F810,"")</f>
        <v/>
      </c>
      <c r="I810" s="17">
        <f>IFERROR(VLOOKUP(ROW(源数据!A795)-1,源数据!A:AG,21,0),"")</f>
        <v/>
      </c>
      <c r="J810" s="10">
        <f>IFERROR(VLOOKUP(ROW(源数据!A795)-1,源数据!A:AG,19,0),"")</f>
        <v/>
      </c>
      <c r="K810" s="17">
        <f>IFERROR(VLOOKUP(ROW(源数据!A795)-1,源数据!A:AG,21,0),0)</f>
        <v/>
      </c>
      <c r="L810" s="17">
        <f>IFERROR(VLOOKUP(ROW(源数据!A795)-1,源数据!A:AG,17,0),0)</f>
        <v/>
      </c>
      <c r="M810" s="51">
        <f>IFERROR(VLOOKUP(ROW(源数据!A795)-1,源数据!A:AG,15,0),"")</f>
        <v/>
      </c>
    </row>
    <row r="811">
      <c r="A811" s="10" t="n">
        <v>795</v>
      </c>
      <c r="B811" s="10">
        <f>IFERROR(VLOOKUP(ROW(源数据!A796)-1,源数据!A:AG,33,0),"")</f>
        <v/>
      </c>
      <c r="C811" s="10">
        <f>IFERROR(VLOOKUP(ROW(源数据!A796)-1,源数据!A:AG,9,0),"")</f>
        <v/>
      </c>
      <c r="D811" s="35">
        <f>IFERROR(VLOOKUP(ROW(源数据!A796)-1,源数据!A:AG,8,0),"")</f>
        <v/>
      </c>
      <c r="E811" s="35">
        <f>IFERROR(VLOOKUP(ROW(源数据!A796)-1,源数据!A:AG,10,0),"")</f>
        <v/>
      </c>
      <c r="F811" s="10">
        <f>IFERROR(VLOOKUP(ROW(源数据!A796)-1,源数据!A:AG,11,0),"")</f>
        <v/>
      </c>
      <c r="G811" s="10">
        <f>IFERROR(VLOOKUP(ROW(源数据!A796)-1,源数据!A:AG,12,0),0)</f>
        <v/>
      </c>
      <c r="H811" s="17">
        <f>IFERROR(G811/F811,"")</f>
        <v/>
      </c>
      <c r="I811" s="17">
        <f>IFERROR(VLOOKUP(ROW(源数据!A796)-1,源数据!A:AG,21,0),"")</f>
        <v/>
      </c>
      <c r="J811" s="10">
        <f>IFERROR(VLOOKUP(ROW(源数据!A796)-1,源数据!A:AG,19,0),"")</f>
        <v/>
      </c>
      <c r="K811" s="17">
        <f>IFERROR(VLOOKUP(ROW(源数据!A796)-1,源数据!A:AG,21,0),0)</f>
        <v/>
      </c>
      <c r="L811" s="17">
        <f>IFERROR(VLOOKUP(ROW(源数据!A796)-1,源数据!A:AG,17,0),0)</f>
        <v/>
      </c>
      <c r="M811" s="51">
        <f>IFERROR(VLOOKUP(ROW(源数据!A796)-1,源数据!A:AG,15,0),"")</f>
        <v/>
      </c>
    </row>
    <row r="812">
      <c r="A812" s="10" t="n">
        <v>796</v>
      </c>
      <c r="B812" s="10">
        <f>IFERROR(VLOOKUP(ROW(源数据!A797)-1,源数据!A:AG,33,0),"")</f>
        <v/>
      </c>
      <c r="C812" s="10">
        <f>IFERROR(VLOOKUP(ROW(源数据!A797)-1,源数据!A:AG,9,0),"")</f>
        <v/>
      </c>
      <c r="D812" s="35">
        <f>IFERROR(VLOOKUP(ROW(源数据!A797)-1,源数据!A:AG,8,0),"")</f>
        <v/>
      </c>
      <c r="E812" s="35">
        <f>IFERROR(VLOOKUP(ROW(源数据!A797)-1,源数据!A:AG,10,0),"")</f>
        <v/>
      </c>
      <c r="F812" s="10">
        <f>IFERROR(VLOOKUP(ROW(源数据!A797)-1,源数据!A:AG,11,0),"")</f>
        <v/>
      </c>
      <c r="G812" s="10">
        <f>IFERROR(VLOOKUP(ROW(源数据!A797)-1,源数据!A:AG,12,0),0)</f>
        <v/>
      </c>
      <c r="H812" s="17">
        <f>IFERROR(G812/F812,"")</f>
        <v/>
      </c>
      <c r="I812" s="17">
        <f>IFERROR(VLOOKUP(ROW(源数据!A797)-1,源数据!A:AG,21,0),"")</f>
        <v/>
      </c>
      <c r="J812" s="10">
        <f>IFERROR(VLOOKUP(ROW(源数据!A797)-1,源数据!A:AG,19,0),"")</f>
        <v/>
      </c>
      <c r="K812" s="17">
        <f>IFERROR(VLOOKUP(ROW(源数据!A797)-1,源数据!A:AG,21,0),0)</f>
        <v/>
      </c>
      <c r="L812" s="17">
        <f>IFERROR(VLOOKUP(ROW(源数据!A797)-1,源数据!A:AG,17,0),0)</f>
        <v/>
      </c>
      <c r="M812" s="51">
        <f>IFERROR(VLOOKUP(ROW(源数据!A797)-1,源数据!A:AG,15,0),"")</f>
        <v/>
      </c>
    </row>
    <row r="813">
      <c r="A813" s="10" t="n">
        <v>797</v>
      </c>
      <c r="B813" s="10">
        <f>IFERROR(VLOOKUP(ROW(源数据!A798)-1,源数据!A:AG,33,0),"")</f>
        <v/>
      </c>
      <c r="C813" s="10">
        <f>IFERROR(VLOOKUP(ROW(源数据!A798)-1,源数据!A:AG,9,0),"")</f>
        <v/>
      </c>
      <c r="D813" s="35">
        <f>IFERROR(VLOOKUP(ROW(源数据!A798)-1,源数据!A:AG,8,0),"")</f>
        <v/>
      </c>
      <c r="E813" s="35">
        <f>IFERROR(VLOOKUP(ROW(源数据!A798)-1,源数据!A:AG,10,0),"")</f>
        <v/>
      </c>
      <c r="F813" s="10">
        <f>IFERROR(VLOOKUP(ROW(源数据!A798)-1,源数据!A:AG,11,0),"")</f>
        <v/>
      </c>
      <c r="G813" s="10">
        <f>IFERROR(VLOOKUP(ROW(源数据!A798)-1,源数据!A:AG,12,0),0)</f>
        <v/>
      </c>
      <c r="H813" s="17">
        <f>IFERROR(G813/F813,"")</f>
        <v/>
      </c>
      <c r="I813" s="17">
        <f>IFERROR(VLOOKUP(ROW(源数据!A798)-1,源数据!A:AG,21,0),"")</f>
        <v/>
      </c>
      <c r="J813" s="10">
        <f>IFERROR(VLOOKUP(ROW(源数据!A798)-1,源数据!A:AG,19,0),"")</f>
        <v/>
      </c>
      <c r="K813" s="17">
        <f>IFERROR(VLOOKUP(ROW(源数据!A798)-1,源数据!A:AG,21,0),0)</f>
        <v/>
      </c>
      <c r="L813" s="17">
        <f>IFERROR(VLOOKUP(ROW(源数据!A798)-1,源数据!A:AG,17,0),0)</f>
        <v/>
      </c>
      <c r="M813" s="51">
        <f>IFERROR(VLOOKUP(ROW(源数据!A798)-1,源数据!A:AG,15,0),"")</f>
        <v/>
      </c>
    </row>
    <row r="814">
      <c r="A814" s="10" t="n">
        <v>798</v>
      </c>
      <c r="B814" s="10">
        <f>IFERROR(VLOOKUP(ROW(源数据!A799)-1,源数据!A:AG,33,0),"")</f>
        <v/>
      </c>
      <c r="C814" s="10">
        <f>IFERROR(VLOOKUP(ROW(源数据!A799)-1,源数据!A:AG,9,0),"")</f>
        <v/>
      </c>
      <c r="D814" s="35">
        <f>IFERROR(VLOOKUP(ROW(源数据!A799)-1,源数据!A:AG,8,0),"")</f>
        <v/>
      </c>
      <c r="E814" s="35">
        <f>IFERROR(VLOOKUP(ROW(源数据!A799)-1,源数据!A:AG,10,0),"")</f>
        <v/>
      </c>
      <c r="F814" s="10">
        <f>IFERROR(VLOOKUP(ROW(源数据!A799)-1,源数据!A:AG,11,0),"")</f>
        <v/>
      </c>
      <c r="G814" s="10">
        <f>IFERROR(VLOOKUP(ROW(源数据!A799)-1,源数据!A:AG,12,0),0)</f>
        <v/>
      </c>
      <c r="H814" s="17">
        <f>IFERROR(G814/F814,"")</f>
        <v/>
      </c>
      <c r="I814" s="17">
        <f>IFERROR(VLOOKUP(ROW(源数据!A799)-1,源数据!A:AG,21,0),"")</f>
        <v/>
      </c>
      <c r="J814" s="10">
        <f>IFERROR(VLOOKUP(ROW(源数据!A799)-1,源数据!A:AG,19,0),"")</f>
        <v/>
      </c>
      <c r="K814" s="17">
        <f>IFERROR(VLOOKUP(ROW(源数据!A799)-1,源数据!A:AG,21,0),0)</f>
        <v/>
      </c>
      <c r="L814" s="17">
        <f>IFERROR(VLOOKUP(ROW(源数据!A799)-1,源数据!A:AG,17,0),0)</f>
        <v/>
      </c>
      <c r="M814" s="51">
        <f>IFERROR(VLOOKUP(ROW(源数据!A799)-1,源数据!A:AG,15,0),"")</f>
        <v/>
      </c>
    </row>
    <row r="815">
      <c r="A815" s="10" t="n">
        <v>799</v>
      </c>
      <c r="B815" s="10">
        <f>IFERROR(VLOOKUP(ROW(源数据!A800)-1,源数据!A:AG,33,0),"")</f>
        <v/>
      </c>
      <c r="C815" s="10">
        <f>IFERROR(VLOOKUP(ROW(源数据!A800)-1,源数据!A:AG,9,0),"")</f>
        <v/>
      </c>
      <c r="D815" s="35">
        <f>IFERROR(VLOOKUP(ROW(源数据!A800)-1,源数据!A:AG,8,0),"")</f>
        <v/>
      </c>
      <c r="E815" s="35">
        <f>IFERROR(VLOOKUP(ROW(源数据!A800)-1,源数据!A:AG,10,0),"")</f>
        <v/>
      </c>
      <c r="F815" s="10">
        <f>IFERROR(VLOOKUP(ROW(源数据!A800)-1,源数据!A:AG,11,0),"")</f>
        <v/>
      </c>
      <c r="G815" s="10">
        <f>IFERROR(VLOOKUP(ROW(源数据!A800)-1,源数据!A:AG,12,0),0)</f>
        <v/>
      </c>
      <c r="H815" s="17">
        <f>IFERROR(G815/F815,"")</f>
        <v/>
      </c>
      <c r="I815" s="17">
        <f>IFERROR(VLOOKUP(ROW(源数据!A800)-1,源数据!A:AG,21,0),"")</f>
        <v/>
      </c>
      <c r="J815" s="10">
        <f>IFERROR(VLOOKUP(ROW(源数据!A800)-1,源数据!A:AG,19,0),"")</f>
        <v/>
      </c>
      <c r="K815" s="17">
        <f>IFERROR(VLOOKUP(ROW(源数据!A800)-1,源数据!A:AG,21,0),0)</f>
        <v/>
      </c>
      <c r="L815" s="17">
        <f>IFERROR(VLOOKUP(ROW(源数据!A800)-1,源数据!A:AG,17,0),0)</f>
        <v/>
      </c>
      <c r="M815" s="51">
        <f>IFERROR(VLOOKUP(ROW(源数据!A800)-1,源数据!A:AG,15,0),"")</f>
        <v/>
      </c>
    </row>
    <row r="816">
      <c r="A816" s="10" t="n">
        <v>800</v>
      </c>
      <c r="B816" s="10">
        <f>IFERROR(VLOOKUP(ROW(源数据!A801)-1,源数据!A:AG,33,0),"")</f>
        <v/>
      </c>
      <c r="C816" s="10">
        <f>IFERROR(VLOOKUP(ROW(源数据!A801)-1,源数据!A:AG,9,0),"")</f>
        <v/>
      </c>
      <c r="D816" s="35">
        <f>IFERROR(VLOOKUP(ROW(源数据!A801)-1,源数据!A:AG,8,0),"")</f>
        <v/>
      </c>
      <c r="E816" s="35">
        <f>IFERROR(VLOOKUP(ROW(源数据!A801)-1,源数据!A:AG,10,0),"")</f>
        <v/>
      </c>
      <c r="F816" s="10">
        <f>IFERROR(VLOOKUP(ROW(源数据!A801)-1,源数据!A:AG,11,0),"")</f>
        <v/>
      </c>
      <c r="G816" s="10">
        <f>IFERROR(VLOOKUP(ROW(源数据!A801)-1,源数据!A:AG,12,0),0)</f>
        <v/>
      </c>
      <c r="H816" s="17">
        <f>IFERROR(G816/F816,"")</f>
        <v/>
      </c>
      <c r="I816" s="17">
        <f>IFERROR(VLOOKUP(ROW(源数据!A801)-1,源数据!A:AG,21,0),"")</f>
        <v/>
      </c>
      <c r="J816" s="10">
        <f>IFERROR(VLOOKUP(ROW(源数据!A801)-1,源数据!A:AG,19,0),"")</f>
        <v/>
      </c>
      <c r="K816" s="17">
        <f>IFERROR(VLOOKUP(ROW(源数据!A801)-1,源数据!A:AG,21,0),0)</f>
        <v/>
      </c>
      <c r="L816" s="17">
        <f>IFERROR(VLOOKUP(ROW(源数据!A801)-1,源数据!A:AG,17,0),0)</f>
        <v/>
      </c>
      <c r="M816" s="51">
        <f>IFERROR(VLOOKUP(ROW(源数据!A801)-1,源数据!A:AG,15,0),"")</f>
        <v/>
      </c>
    </row>
    <row r="817">
      <c r="A817" s="10" t="n">
        <v>801</v>
      </c>
      <c r="B817" s="10">
        <f>IFERROR(VLOOKUP(ROW(源数据!A802)-1,源数据!A:AG,33,0),"")</f>
        <v/>
      </c>
      <c r="C817" s="10">
        <f>IFERROR(VLOOKUP(ROW(源数据!A802)-1,源数据!A:AG,9,0),"")</f>
        <v/>
      </c>
      <c r="D817" s="35">
        <f>IFERROR(VLOOKUP(ROW(源数据!A802)-1,源数据!A:AG,8,0),"")</f>
        <v/>
      </c>
      <c r="E817" s="35">
        <f>IFERROR(VLOOKUP(ROW(源数据!A802)-1,源数据!A:AG,10,0),"")</f>
        <v/>
      </c>
      <c r="F817" s="10">
        <f>IFERROR(VLOOKUP(ROW(源数据!A802)-1,源数据!A:AG,11,0),"")</f>
        <v/>
      </c>
      <c r="G817" s="10">
        <f>IFERROR(VLOOKUP(ROW(源数据!A802)-1,源数据!A:AG,12,0),0)</f>
        <v/>
      </c>
      <c r="H817" s="17">
        <f>IFERROR(G817/F817,"")</f>
        <v/>
      </c>
      <c r="I817" s="17">
        <f>IFERROR(VLOOKUP(ROW(源数据!A802)-1,源数据!A:AG,21,0),"")</f>
        <v/>
      </c>
      <c r="J817" s="10">
        <f>IFERROR(VLOOKUP(ROW(源数据!A802)-1,源数据!A:AG,19,0),"")</f>
        <v/>
      </c>
      <c r="K817" s="17">
        <f>IFERROR(VLOOKUP(ROW(源数据!A802)-1,源数据!A:AG,21,0),0)</f>
        <v/>
      </c>
      <c r="L817" s="17">
        <f>IFERROR(VLOOKUP(ROW(源数据!A802)-1,源数据!A:AG,17,0),0)</f>
        <v/>
      </c>
      <c r="M817" s="51">
        <f>IFERROR(VLOOKUP(ROW(源数据!A802)-1,源数据!A:AG,15,0),"")</f>
        <v/>
      </c>
    </row>
    <row r="818">
      <c r="A818" s="10" t="n">
        <v>802</v>
      </c>
      <c r="B818" s="10">
        <f>IFERROR(VLOOKUP(ROW(源数据!A803)-1,源数据!A:AG,33,0),"")</f>
        <v/>
      </c>
      <c r="C818" s="10">
        <f>IFERROR(VLOOKUP(ROW(源数据!A803)-1,源数据!A:AG,9,0),"")</f>
        <v/>
      </c>
      <c r="D818" s="35">
        <f>IFERROR(VLOOKUP(ROW(源数据!A803)-1,源数据!A:AG,8,0),"")</f>
        <v/>
      </c>
      <c r="E818" s="35">
        <f>IFERROR(VLOOKUP(ROW(源数据!A803)-1,源数据!A:AG,10,0),"")</f>
        <v/>
      </c>
      <c r="F818" s="10">
        <f>IFERROR(VLOOKUP(ROW(源数据!A803)-1,源数据!A:AG,11,0),"")</f>
        <v/>
      </c>
      <c r="G818" s="10">
        <f>IFERROR(VLOOKUP(ROW(源数据!A803)-1,源数据!A:AG,12,0),0)</f>
        <v/>
      </c>
      <c r="H818" s="17">
        <f>IFERROR(G818/F818,"")</f>
        <v/>
      </c>
      <c r="I818" s="17">
        <f>IFERROR(VLOOKUP(ROW(源数据!A803)-1,源数据!A:AG,21,0),"")</f>
        <v/>
      </c>
      <c r="J818" s="10">
        <f>IFERROR(VLOOKUP(ROW(源数据!A803)-1,源数据!A:AG,19,0),"")</f>
        <v/>
      </c>
      <c r="K818" s="17">
        <f>IFERROR(VLOOKUP(ROW(源数据!A803)-1,源数据!A:AG,21,0),0)</f>
        <v/>
      </c>
      <c r="L818" s="17">
        <f>IFERROR(VLOOKUP(ROW(源数据!A803)-1,源数据!A:AG,17,0),0)</f>
        <v/>
      </c>
      <c r="M818" s="51">
        <f>IFERROR(VLOOKUP(ROW(源数据!A803)-1,源数据!A:AG,15,0),"")</f>
        <v/>
      </c>
    </row>
    <row r="819">
      <c r="A819" s="10" t="n">
        <v>803</v>
      </c>
      <c r="B819" s="10">
        <f>IFERROR(VLOOKUP(ROW(源数据!A804)-1,源数据!A:AG,33,0),"")</f>
        <v/>
      </c>
      <c r="C819" s="10">
        <f>IFERROR(VLOOKUP(ROW(源数据!A804)-1,源数据!A:AG,9,0),"")</f>
        <v/>
      </c>
      <c r="D819" s="35">
        <f>IFERROR(VLOOKUP(ROW(源数据!A804)-1,源数据!A:AG,8,0),"")</f>
        <v/>
      </c>
      <c r="E819" s="35">
        <f>IFERROR(VLOOKUP(ROW(源数据!A804)-1,源数据!A:AG,10,0),"")</f>
        <v/>
      </c>
      <c r="F819" s="10">
        <f>IFERROR(VLOOKUP(ROW(源数据!A804)-1,源数据!A:AG,11,0),"")</f>
        <v/>
      </c>
      <c r="G819" s="10">
        <f>IFERROR(VLOOKUP(ROW(源数据!A804)-1,源数据!A:AG,12,0),0)</f>
        <v/>
      </c>
      <c r="H819" s="17">
        <f>IFERROR(G819/F819,"")</f>
        <v/>
      </c>
      <c r="I819" s="17">
        <f>IFERROR(VLOOKUP(ROW(源数据!A804)-1,源数据!A:AG,21,0),"")</f>
        <v/>
      </c>
      <c r="J819" s="10">
        <f>IFERROR(VLOOKUP(ROW(源数据!A804)-1,源数据!A:AG,19,0),"")</f>
        <v/>
      </c>
      <c r="K819" s="17">
        <f>IFERROR(VLOOKUP(ROW(源数据!A804)-1,源数据!A:AG,21,0),0)</f>
        <v/>
      </c>
      <c r="L819" s="17">
        <f>IFERROR(VLOOKUP(ROW(源数据!A804)-1,源数据!A:AG,17,0),0)</f>
        <v/>
      </c>
      <c r="M819" s="51">
        <f>IFERROR(VLOOKUP(ROW(源数据!A804)-1,源数据!A:AG,15,0),"")</f>
        <v/>
      </c>
    </row>
    <row r="820">
      <c r="A820" s="10" t="n">
        <v>804</v>
      </c>
      <c r="B820" s="10">
        <f>IFERROR(VLOOKUP(ROW(源数据!A805)-1,源数据!A:AG,33,0),"")</f>
        <v/>
      </c>
      <c r="C820" s="10">
        <f>IFERROR(VLOOKUP(ROW(源数据!A805)-1,源数据!A:AG,9,0),"")</f>
        <v/>
      </c>
      <c r="D820" s="35">
        <f>IFERROR(VLOOKUP(ROW(源数据!A805)-1,源数据!A:AG,8,0),"")</f>
        <v/>
      </c>
      <c r="E820" s="35">
        <f>IFERROR(VLOOKUP(ROW(源数据!A805)-1,源数据!A:AG,10,0),"")</f>
        <v/>
      </c>
      <c r="F820" s="10">
        <f>IFERROR(VLOOKUP(ROW(源数据!A805)-1,源数据!A:AG,11,0),"")</f>
        <v/>
      </c>
      <c r="G820" s="10">
        <f>IFERROR(VLOOKUP(ROW(源数据!A805)-1,源数据!A:AG,12,0),0)</f>
        <v/>
      </c>
      <c r="H820" s="17">
        <f>IFERROR(G820/F820,"")</f>
        <v/>
      </c>
      <c r="I820" s="17">
        <f>IFERROR(VLOOKUP(ROW(源数据!A805)-1,源数据!A:AG,21,0),"")</f>
        <v/>
      </c>
      <c r="J820" s="10">
        <f>IFERROR(VLOOKUP(ROW(源数据!A805)-1,源数据!A:AG,19,0),"")</f>
        <v/>
      </c>
      <c r="K820" s="17">
        <f>IFERROR(VLOOKUP(ROW(源数据!A805)-1,源数据!A:AG,21,0),0)</f>
        <v/>
      </c>
      <c r="L820" s="17">
        <f>IFERROR(VLOOKUP(ROW(源数据!A805)-1,源数据!A:AG,17,0),0)</f>
        <v/>
      </c>
      <c r="M820" s="51">
        <f>IFERROR(VLOOKUP(ROW(源数据!A805)-1,源数据!A:AG,15,0),"")</f>
        <v/>
      </c>
    </row>
    <row r="821">
      <c r="A821" s="10" t="n">
        <v>805</v>
      </c>
      <c r="B821" s="10">
        <f>IFERROR(VLOOKUP(ROW(源数据!A806)-1,源数据!A:AG,33,0),"")</f>
        <v/>
      </c>
      <c r="C821" s="10">
        <f>IFERROR(VLOOKUP(ROW(源数据!A806)-1,源数据!A:AG,9,0),"")</f>
        <v/>
      </c>
      <c r="D821" s="35">
        <f>IFERROR(VLOOKUP(ROW(源数据!A806)-1,源数据!A:AG,8,0),"")</f>
        <v/>
      </c>
      <c r="E821" s="35">
        <f>IFERROR(VLOOKUP(ROW(源数据!A806)-1,源数据!A:AG,10,0),"")</f>
        <v/>
      </c>
      <c r="F821" s="10">
        <f>IFERROR(VLOOKUP(ROW(源数据!A806)-1,源数据!A:AG,11,0),"")</f>
        <v/>
      </c>
      <c r="G821" s="10">
        <f>IFERROR(VLOOKUP(ROW(源数据!A806)-1,源数据!A:AG,12,0),0)</f>
        <v/>
      </c>
      <c r="H821" s="17">
        <f>IFERROR(G821/F821,"")</f>
        <v/>
      </c>
      <c r="I821" s="17">
        <f>IFERROR(VLOOKUP(ROW(源数据!A806)-1,源数据!A:AG,21,0),"")</f>
        <v/>
      </c>
      <c r="J821" s="10">
        <f>IFERROR(VLOOKUP(ROW(源数据!A806)-1,源数据!A:AG,19,0),"")</f>
        <v/>
      </c>
      <c r="K821" s="17">
        <f>IFERROR(VLOOKUP(ROW(源数据!A806)-1,源数据!A:AG,21,0),0)</f>
        <v/>
      </c>
      <c r="L821" s="17">
        <f>IFERROR(VLOOKUP(ROW(源数据!A806)-1,源数据!A:AG,17,0),0)</f>
        <v/>
      </c>
      <c r="M821" s="51">
        <f>IFERROR(VLOOKUP(ROW(源数据!A806)-1,源数据!A:AG,15,0),"")</f>
        <v/>
      </c>
    </row>
    <row r="822">
      <c r="A822" s="10" t="n">
        <v>806</v>
      </c>
      <c r="B822" s="10">
        <f>IFERROR(VLOOKUP(ROW(源数据!A807)-1,源数据!A:AG,33,0),"")</f>
        <v/>
      </c>
      <c r="C822" s="10">
        <f>IFERROR(VLOOKUP(ROW(源数据!A807)-1,源数据!A:AG,9,0),"")</f>
        <v/>
      </c>
      <c r="D822" s="35">
        <f>IFERROR(VLOOKUP(ROW(源数据!A807)-1,源数据!A:AG,8,0),"")</f>
        <v/>
      </c>
      <c r="E822" s="35">
        <f>IFERROR(VLOOKUP(ROW(源数据!A807)-1,源数据!A:AG,10,0),"")</f>
        <v/>
      </c>
      <c r="F822" s="10">
        <f>IFERROR(VLOOKUP(ROW(源数据!A807)-1,源数据!A:AG,11,0),"")</f>
        <v/>
      </c>
      <c r="G822" s="10">
        <f>IFERROR(VLOOKUP(ROW(源数据!A807)-1,源数据!A:AG,12,0),0)</f>
        <v/>
      </c>
      <c r="H822" s="17">
        <f>IFERROR(G822/F822,"")</f>
        <v/>
      </c>
      <c r="I822" s="17">
        <f>IFERROR(VLOOKUP(ROW(源数据!A807)-1,源数据!A:AG,21,0),"")</f>
        <v/>
      </c>
      <c r="J822" s="10">
        <f>IFERROR(VLOOKUP(ROW(源数据!A807)-1,源数据!A:AG,19,0),"")</f>
        <v/>
      </c>
      <c r="K822" s="17">
        <f>IFERROR(VLOOKUP(ROW(源数据!A807)-1,源数据!A:AG,21,0),0)</f>
        <v/>
      </c>
      <c r="L822" s="17">
        <f>IFERROR(VLOOKUP(ROW(源数据!A807)-1,源数据!A:AG,17,0),0)</f>
        <v/>
      </c>
      <c r="M822" s="51">
        <f>IFERROR(VLOOKUP(ROW(源数据!A807)-1,源数据!A:AG,15,0),"")</f>
        <v/>
      </c>
    </row>
    <row r="823">
      <c r="A823" s="10" t="n">
        <v>807</v>
      </c>
      <c r="B823" s="10">
        <f>IFERROR(VLOOKUP(ROW(源数据!A808)-1,源数据!A:AG,33,0),"")</f>
        <v/>
      </c>
      <c r="C823" s="10">
        <f>IFERROR(VLOOKUP(ROW(源数据!A808)-1,源数据!A:AG,9,0),"")</f>
        <v/>
      </c>
      <c r="D823" s="35">
        <f>IFERROR(VLOOKUP(ROW(源数据!A808)-1,源数据!A:AG,8,0),"")</f>
        <v/>
      </c>
      <c r="E823" s="35">
        <f>IFERROR(VLOOKUP(ROW(源数据!A808)-1,源数据!A:AG,10,0),"")</f>
        <v/>
      </c>
      <c r="F823" s="10">
        <f>IFERROR(VLOOKUP(ROW(源数据!A808)-1,源数据!A:AG,11,0),"")</f>
        <v/>
      </c>
      <c r="G823" s="10">
        <f>IFERROR(VLOOKUP(ROW(源数据!A808)-1,源数据!A:AG,12,0),0)</f>
        <v/>
      </c>
      <c r="H823" s="17">
        <f>IFERROR(G823/F823,"")</f>
        <v/>
      </c>
      <c r="I823" s="17">
        <f>IFERROR(VLOOKUP(ROW(源数据!A808)-1,源数据!A:AG,21,0),"")</f>
        <v/>
      </c>
      <c r="J823" s="10">
        <f>IFERROR(VLOOKUP(ROW(源数据!A808)-1,源数据!A:AG,19,0),"")</f>
        <v/>
      </c>
      <c r="K823" s="17">
        <f>IFERROR(VLOOKUP(ROW(源数据!A808)-1,源数据!A:AG,21,0),0)</f>
        <v/>
      </c>
      <c r="L823" s="17">
        <f>IFERROR(VLOOKUP(ROW(源数据!A808)-1,源数据!A:AG,17,0),0)</f>
        <v/>
      </c>
      <c r="M823" s="51">
        <f>IFERROR(VLOOKUP(ROW(源数据!A808)-1,源数据!A:AG,15,0),"")</f>
        <v/>
      </c>
    </row>
    <row r="824">
      <c r="A824" s="10" t="n">
        <v>808</v>
      </c>
      <c r="B824" s="10">
        <f>IFERROR(VLOOKUP(ROW(源数据!A809)-1,源数据!A:AG,33,0),"")</f>
        <v/>
      </c>
      <c r="C824" s="10">
        <f>IFERROR(VLOOKUP(ROW(源数据!A809)-1,源数据!A:AG,9,0),"")</f>
        <v/>
      </c>
      <c r="D824" s="35">
        <f>IFERROR(VLOOKUP(ROW(源数据!A809)-1,源数据!A:AG,8,0),"")</f>
        <v/>
      </c>
      <c r="E824" s="35">
        <f>IFERROR(VLOOKUP(ROW(源数据!A809)-1,源数据!A:AG,10,0),"")</f>
        <v/>
      </c>
      <c r="F824" s="10">
        <f>IFERROR(VLOOKUP(ROW(源数据!A809)-1,源数据!A:AG,11,0),"")</f>
        <v/>
      </c>
      <c r="G824" s="10">
        <f>IFERROR(VLOOKUP(ROW(源数据!A809)-1,源数据!A:AG,12,0),0)</f>
        <v/>
      </c>
      <c r="H824" s="17">
        <f>IFERROR(G824/F824,"")</f>
        <v/>
      </c>
      <c r="I824" s="17">
        <f>IFERROR(VLOOKUP(ROW(源数据!A809)-1,源数据!A:AG,21,0),"")</f>
        <v/>
      </c>
      <c r="J824" s="10">
        <f>IFERROR(VLOOKUP(ROW(源数据!A809)-1,源数据!A:AG,19,0),"")</f>
        <v/>
      </c>
      <c r="K824" s="17">
        <f>IFERROR(VLOOKUP(ROW(源数据!A809)-1,源数据!A:AG,21,0),0)</f>
        <v/>
      </c>
      <c r="L824" s="17">
        <f>IFERROR(VLOOKUP(ROW(源数据!A809)-1,源数据!A:AG,17,0),0)</f>
        <v/>
      </c>
      <c r="M824" s="51">
        <f>IFERROR(VLOOKUP(ROW(源数据!A809)-1,源数据!A:AG,15,0),"")</f>
        <v/>
      </c>
    </row>
    <row r="825">
      <c r="A825" s="10" t="n">
        <v>809</v>
      </c>
      <c r="B825" s="10">
        <f>IFERROR(VLOOKUP(ROW(源数据!A810)-1,源数据!A:AG,33,0),"")</f>
        <v/>
      </c>
      <c r="C825" s="10">
        <f>IFERROR(VLOOKUP(ROW(源数据!A810)-1,源数据!A:AG,9,0),"")</f>
        <v/>
      </c>
      <c r="D825" s="35">
        <f>IFERROR(VLOOKUP(ROW(源数据!A810)-1,源数据!A:AG,8,0),"")</f>
        <v/>
      </c>
      <c r="E825" s="35">
        <f>IFERROR(VLOOKUP(ROW(源数据!A810)-1,源数据!A:AG,10,0),"")</f>
        <v/>
      </c>
      <c r="F825" s="10">
        <f>IFERROR(VLOOKUP(ROW(源数据!A810)-1,源数据!A:AG,11,0),"")</f>
        <v/>
      </c>
      <c r="G825" s="10">
        <f>IFERROR(VLOOKUP(ROW(源数据!A810)-1,源数据!A:AG,12,0),0)</f>
        <v/>
      </c>
      <c r="H825" s="17">
        <f>IFERROR(G825/F825,"")</f>
        <v/>
      </c>
      <c r="I825" s="17">
        <f>IFERROR(VLOOKUP(ROW(源数据!A810)-1,源数据!A:AG,21,0),"")</f>
        <v/>
      </c>
      <c r="J825" s="10">
        <f>IFERROR(VLOOKUP(ROW(源数据!A810)-1,源数据!A:AG,19,0),"")</f>
        <v/>
      </c>
      <c r="K825" s="17">
        <f>IFERROR(VLOOKUP(ROW(源数据!A810)-1,源数据!A:AG,21,0),0)</f>
        <v/>
      </c>
      <c r="L825" s="17">
        <f>IFERROR(VLOOKUP(ROW(源数据!A810)-1,源数据!A:AG,17,0),0)</f>
        <v/>
      </c>
      <c r="M825" s="51">
        <f>IFERROR(VLOOKUP(ROW(源数据!A810)-1,源数据!A:AG,15,0),"")</f>
        <v/>
      </c>
    </row>
    <row r="826">
      <c r="A826" s="10" t="n">
        <v>810</v>
      </c>
      <c r="B826" s="10">
        <f>IFERROR(VLOOKUP(ROW(源数据!A811)-1,源数据!A:AG,33,0),"")</f>
        <v/>
      </c>
      <c r="C826" s="10">
        <f>IFERROR(VLOOKUP(ROW(源数据!A811)-1,源数据!A:AG,9,0),"")</f>
        <v/>
      </c>
      <c r="D826" s="35">
        <f>IFERROR(VLOOKUP(ROW(源数据!A811)-1,源数据!A:AG,8,0),"")</f>
        <v/>
      </c>
      <c r="E826" s="35">
        <f>IFERROR(VLOOKUP(ROW(源数据!A811)-1,源数据!A:AG,10,0),"")</f>
        <v/>
      </c>
      <c r="F826" s="10">
        <f>IFERROR(VLOOKUP(ROW(源数据!A811)-1,源数据!A:AG,11,0),"")</f>
        <v/>
      </c>
      <c r="G826" s="10">
        <f>IFERROR(VLOOKUP(ROW(源数据!A811)-1,源数据!A:AG,12,0),0)</f>
        <v/>
      </c>
      <c r="H826" s="17">
        <f>IFERROR(G826/F826,"")</f>
        <v/>
      </c>
      <c r="I826" s="17">
        <f>IFERROR(VLOOKUP(ROW(源数据!A811)-1,源数据!A:AG,21,0),"")</f>
        <v/>
      </c>
      <c r="J826" s="10">
        <f>IFERROR(VLOOKUP(ROW(源数据!A811)-1,源数据!A:AG,19,0),"")</f>
        <v/>
      </c>
      <c r="K826" s="17">
        <f>IFERROR(VLOOKUP(ROW(源数据!A811)-1,源数据!A:AG,21,0),0)</f>
        <v/>
      </c>
      <c r="L826" s="17">
        <f>IFERROR(VLOOKUP(ROW(源数据!A811)-1,源数据!A:AG,17,0),0)</f>
        <v/>
      </c>
      <c r="M826" s="51">
        <f>IFERROR(VLOOKUP(ROW(源数据!A811)-1,源数据!A:AG,15,0),"")</f>
        <v/>
      </c>
    </row>
    <row r="827">
      <c r="A827" s="10" t="n">
        <v>811</v>
      </c>
      <c r="B827" s="10">
        <f>IFERROR(VLOOKUP(ROW(源数据!A812)-1,源数据!A:AG,33,0),"")</f>
        <v/>
      </c>
      <c r="C827" s="10">
        <f>IFERROR(VLOOKUP(ROW(源数据!A812)-1,源数据!A:AG,9,0),"")</f>
        <v/>
      </c>
      <c r="D827" s="35">
        <f>IFERROR(VLOOKUP(ROW(源数据!A812)-1,源数据!A:AG,8,0),"")</f>
        <v/>
      </c>
      <c r="E827" s="35">
        <f>IFERROR(VLOOKUP(ROW(源数据!A812)-1,源数据!A:AG,10,0),"")</f>
        <v/>
      </c>
      <c r="F827" s="10">
        <f>IFERROR(VLOOKUP(ROW(源数据!A812)-1,源数据!A:AG,11,0),"")</f>
        <v/>
      </c>
      <c r="G827" s="10">
        <f>IFERROR(VLOOKUP(ROW(源数据!A812)-1,源数据!A:AG,12,0),0)</f>
        <v/>
      </c>
      <c r="H827" s="17">
        <f>IFERROR(G827/F827,"")</f>
        <v/>
      </c>
      <c r="I827" s="17">
        <f>IFERROR(VLOOKUP(ROW(源数据!A812)-1,源数据!A:AG,21,0),"")</f>
        <v/>
      </c>
      <c r="J827" s="10">
        <f>IFERROR(VLOOKUP(ROW(源数据!A812)-1,源数据!A:AG,19,0),"")</f>
        <v/>
      </c>
      <c r="K827" s="17">
        <f>IFERROR(VLOOKUP(ROW(源数据!A812)-1,源数据!A:AG,21,0),0)</f>
        <v/>
      </c>
      <c r="L827" s="17">
        <f>IFERROR(VLOOKUP(ROW(源数据!A812)-1,源数据!A:AG,17,0),0)</f>
        <v/>
      </c>
      <c r="M827" s="51">
        <f>IFERROR(VLOOKUP(ROW(源数据!A812)-1,源数据!A:AG,15,0),"")</f>
        <v/>
      </c>
    </row>
    <row r="828">
      <c r="A828" s="10" t="n">
        <v>812</v>
      </c>
      <c r="B828" s="10">
        <f>IFERROR(VLOOKUP(ROW(源数据!A813)-1,源数据!A:AG,33,0),"")</f>
        <v/>
      </c>
      <c r="C828" s="10">
        <f>IFERROR(VLOOKUP(ROW(源数据!A813)-1,源数据!A:AG,9,0),"")</f>
        <v/>
      </c>
      <c r="D828" s="35">
        <f>IFERROR(VLOOKUP(ROW(源数据!A813)-1,源数据!A:AG,8,0),"")</f>
        <v/>
      </c>
      <c r="E828" s="35">
        <f>IFERROR(VLOOKUP(ROW(源数据!A813)-1,源数据!A:AG,10,0),"")</f>
        <v/>
      </c>
      <c r="F828" s="10">
        <f>IFERROR(VLOOKUP(ROW(源数据!A813)-1,源数据!A:AG,11,0),"")</f>
        <v/>
      </c>
      <c r="G828" s="10">
        <f>IFERROR(VLOOKUP(ROW(源数据!A813)-1,源数据!A:AG,12,0),0)</f>
        <v/>
      </c>
      <c r="H828" s="17">
        <f>IFERROR(G828/F828,"")</f>
        <v/>
      </c>
      <c r="I828" s="17">
        <f>IFERROR(VLOOKUP(ROW(源数据!A813)-1,源数据!A:AG,21,0),"")</f>
        <v/>
      </c>
      <c r="J828" s="10">
        <f>IFERROR(VLOOKUP(ROW(源数据!A813)-1,源数据!A:AG,19,0),"")</f>
        <v/>
      </c>
      <c r="K828" s="17">
        <f>IFERROR(VLOOKUP(ROW(源数据!A813)-1,源数据!A:AG,21,0),0)</f>
        <v/>
      </c>
      <c r="L828" s="17">
        <f>IFERROR(VLOOKUP(ROW(源数据!A813)-1,源数据!A:AG,17,0),0)</f>
        <v/>
      </c>
      <c r="M828" s="51">
        <f>IFERROR(VLOOKUP(ROW(源数据!A813)-1,源数据!A:AG,15,0),"")</f>
        <v/>
      </c>
    </row>
    <row r="829">
      <c r="A829" s="10" t="n">
        <v>813</v>
      </c>
      <c r="B829" s="10">
        <f>IFERROR(VLOOKUP(ROW(源数据!A814)-1,源数据!A:AG,33,0),"")</f>
        <v/>
      </c>
      <c r="C829" s="10">
        <f>IFERROR(VLOOKUP(ROW(源数据!A814)-1,源数据!A:AG,9,0),"")</f>
        <v/>
      </c>
      <c r="D829" s="35">
        <f>IFERROR(VLOOKUP(ROW(源数据!A814)-1,源数据!A:AG,8,0),"")</f>
        <v/>
      </c>
      <c r="E829" s="35">
        <f>IFERROR(VLOOKUP(ROW(源数据!A814)-1,源数据!A:AG,10,0),"")</f>
        <v/>
      </c>
      <c r="F829" s="10">
        <f>IFERROR(VLOOKUP(ROW(源数据!A814)-1,源数据!A:AG,11,0),"")</f>
        <v/>
      </c>
      <c r="G829" s="10">
        <f>IFERROR(VLOOKUP(ROW(源数据!A814)-1,源数据!A:AG,12,0),0)</f>
        <v/>
      </c>
      <c r="H829" s="17">
        <f>IFERROR(G829/F829,"")</f>
        <v/>
      </c>
      <c r="I829" s="17">
        <f>IFERROR(VLOOKUP(ROW(源数据!A814)-1,源数据!A:AG,21,0),"")</f>
        <v/>
      </c>
      <c r="J829" s="10">
        <f>IFERROR(VLOOKUP(ROW(源数据!A814)-1,源数据!A:AG,19,0),"")</f>
        <v/>
      </c>
      <c r="K829" s="17">
        <f>IFERROR(VLOOKUP(ROW(源数据!A814)-1,源数据!A:AG,21,0),0)</f>
        <v/>
      </c>
      <c r="L829" s="17">
        <f>IFERROR(VLOOKUP(ROW(源数据!A814)-1,源数据!A:AG,17,0),0)</f>
        <v/>
      </c>
      <c r="M829" s="51">
        <f>IFERROR(VLOOKUP(ROW(源数据!A814)-1,源数据!A:AG,15,0),"")</f>
        <v/>
      </c>
    </row>
    <row r="830">
      <c r="A830" s="10" t="n">
        <v>814</v>
      </c>
      <c r="B830" s="10">
        <f>IFERROR(VLOOKUP(ROW(源数据!A815)-1,源数据!A:AG,33,0),"")</f>
        <v/>
      </c>
      <c r="C830" s="10">
        <f>IFERROR(VLOOKUP(ROW(源数据!A815)-1,源数据!A:AG,9,0),"")</f>
        <v/>
      </c>
      <c r="D830" s="35">
        <f>IFERROR(VLOOKUP(ROW(源数据!A815)-1,源数据!A:AG,8,0),"")</f>
        <v/>
      </c>
      <c r="E830" s="35">
        <f>IFERROR(VLOOKUP(ROW(源数据!A815)-1,源数据!A:AG,10,0),"")</f>
        <v/>
      </c>
      <c r="F830" s="10">
        <f>IFERROR(VLOOKUP(ROW(源数据!A815)-1,源数据!A:AG,11,0),"")</f>
        <v/>
      </c>
      <c r="G830" s="10">
        <f>IFERROR(VLOOKUP(ROW(源数据!A815)-1,源数据!A:AG,12,0),0)</f>
        <v/>
      </c>
      <c r="H830" s="17">
        <f>IFERROR(G830/F830,"")</f>
        <v/>
      </c>
      <c r="I830" s="17">
        <f>IFERROR(VLOOKUP(ROW(源数据!A815)-1,源数据!A:AG,21,0),"")</f>
        <v/>
      </c>
      <c r="J830" s="10">
        <f>IFERROR(VLOOKUP(ROW(源数据!A815)-1,源数据!A:AG,19,0),"")</f>
        <v/>
      </c>
      <c r="K830" s="17">
        <f>IFERROR(VLOOKUP(ROW(源数据!A815)-1,源数据!A:AG,21,0),0)</f>
        <v/>
      </c>
      <c r="L830" s="17">
        <f>IFERROR(VLOOKUP(ROW(源数据!A815)-1,源数据!A:AG,17,0),0)</f>
        <v/>
      </c>
      <c r="M830" s="51">
        <f>IFERROR(VLOOKUP(ROW(源数据!A815)-1,源数据!A:AG,15,0),"")</f>
        <v/>
      </c>
    </row>
    <row r="831">
      <c r="A831" s="10" t="n">
        <v>815</v>
      </c>
      <c r="B831" s="10">
        <f>IFERROR(VLOOKUP(ROW(源数据!A816)-1,源数据!A:AG,33,0),"")</f>
        <v/>
      </c>
      <c r="C831" s="10">
        <f>IFERROR(VLOOKUP(ROW(源数据!A816)-1,源数据!A:AG,9,0),"")</f>
        <v/>
      </c>
      <c r="D831" s="35">
        <f>IFERROR(VLOOKUP(ROW(源数据!A816)-1,源数据!A:AG,8,0),"")</f>
        <v/>
      </c>
      <c r="E831" s="35">
        <f>IFERROR(VLOOKUP(ROW(源数据!A816)-1,源数据!A:AG,10,0),"")</f>
        <v/>
      </c>
      <c r="F831" s="10">
        <f>IFERROR(VLOOKUP(ROW(源数据!A816)-1,源数据!A:AG,11,0),"")</f>
        <v/>
      </c>
      <c r="G831" s="10">
        <f>IFERROR(VLOOKUP(ROW(源数据!A816)-1,源数据!A:AG,12,0),0)</f>
        <v/>
      </c>
      <c r="H831" s="17">
        <f>IFERROR(G831/F831,"")</f>
        <v/>
      </c>
      <c r="I831" s="17">
        <f>IFERROR(VLOOKUP(ROW(源数据!A816)-1,源数据!A:AG,21,0),"")</f>
        <v/>
      </c>
      <c r="J831" s="10">
        <f>IFERROR(VLOOKUP(ROW(源数据!A816)-1,源数据!A:AG,19,0),"")</f>
        <v/>
      </c>
      <c r="K831" s="17">
        <f>IFERROR(VLOOKUP(ROW(源数据!A816)-1,源数据!A:AG,21,0),0)</f>
        <v/>
      </c>
      <c r="L831" s="17">
        <f>IFERROR(VLOOKUP(ROW(源数据!A816)-1,源数据!A:AG,17,0),0)</f>
        <v/>
      </c>
      <c r="M831" s="51">
        <f>IFERROR(VLOOKUP(ROW(源数据!A816)-1,源数据!A:AG,15,0),"")</f>
        <v/>
      </c>
    </row>
    <row r="832">
      <c r="A832" s="10" t="n">
        <v>816</v>
      </c>
      <c r="B832" s="10">
        <f>IFERROR(VLOOKUP(ROW(源数据!A817)-1,源数据!A:AG,33,0),"")</f>
        <v/>
      </c>
      <c r="C832" s="10">
        <f>IFERROR(VLOOKUP(ROW(源数据!A817)-1,源数据!A:AG,9,0),"")</f>
        <v/>
      </c>
      <c r="D832" s="35">
        <f>IFERROR(VLOOKUP(ROW(源数据!A817)-1,源数据!A:AG,8,0),"")</f>
        <v/>
      </c>
      <c r="E832" s="35">
        <f>IFERROR(VLOOKUP(ROW(源数据!A817)-1,源数据!A:AG,10,0),"")</f>
        <v/>
      </c>
      <c r="F832" s="10">
        <f>IFERROR(VLOOKUP(ROW(源数据!A817)-1,源数据!A:AG,11,0),"")</f>
        <v/>
      </c>
      <c r="G832" s="10">
        <f>IFERROR(VLOOKUP(ROW(源数据!A817)-1,源数据!A:AG,12,0),0)</f>
        <v/>
      </c>
      <c r="H832" s="17">
        <f>IFERROR(G832/F832,"")</f>
        <v/>
      </c>
      <c r="I832" s="17">
        <f>IFERROR(VLOOKUP(ROW(源数据!A817)-1,源数据!A:AG,21,0),"")</f>
        <v/>
      </c>
      <c r="J832" s="10">
        <f>IFERROR(VLOOKUP(ROW(源数据!A817)-1,源数据!A:AG,19,0),"")</f>
        <v/>
      </c>
      <c r="K832" s="17">
        <f>IFERROR(VLOOKUP(ROW(源数据!A817)-1,源数据!A:AG,21,0),0)</f>
        <v/>
      </c>
      <c r="L832" s="17">
        <f>IFERROR(VLOOKUP(ROW(源数据!A817)-1,源数据!A:AG,17,0),0)</f>
        <v/>
      </c>
      <c r="M832" s="51">
        <f>IFERROR(VLOOKUP(ROW(源数据!A817)-1,源数据!A:AG,15,0),"")</f>
        <v/>
      </c>
    </row>
    <row r="833">
      <c r="A833" s="10" t="n">
        <v>817</v>
      </c>
      <c r="B833" s="10">
        <f>IFERROR(VLOOKUP(ROW(源数据!A818)-1,源数据!A:AG,33,0),"")</f>
        <v/>
      </c>
      <c r="C833" s="10">
        <f>IFERROR(VLOOKUP(ROW(源数据!A818)-1,源数据!A:AG,9,0),"")</f>
        <v/>
      </c>
      <c r="D833" s="35">
        <f>IFERROR(VLOOKUP(ROW(源数据!A818)-1,源数据!A:AG,8,0),"")</f>
        <v/>
      </c>
      <c r="E833" s="35">
        <f>IFERROR(VLOOKUP(ROW(源数据!A818)-1,源数据!A:AG,10,0),"")</f>
        <v/>
      </c>
      <c r="F833" s="10">
        <f>IFERROR(VLOOKUP(ROW(源数据!A818)-1,源数据!A:AG,11,0),"")</f>
        <v/>
      </c>
      <c r="G833" s="10">
        <f>IFERROR(VLOOKUP(ROW(源数据!A818)-1,源数据!A:AG,12,0),0)</f>
        <v/>
      </c>
      <c r="H833" s="17">
        <f>IFERROR(G833/F833,"")</f>
        <v/>
      </c>
      <c r="I833" s="17">
        <f>IFERROR(VLOOKUP(ROW(源数据!A818)-1,源数据!A:AG,21,0),"")</f>
        <v/>
      </c>
      <c r="J833" s="10">
        <f>IFERROR(VLOOKUP(ROW(源数据!A818)-1,源数据!A:AG,19,0),"")</f>
        <v/>
      </c>
      <c r="K833" s="17">
        <f>IFERROR(VLOOKUP(ROW(源数据!A818)-1,源数据!A:AG,21,0),0)</f>
        <v/>
      </c>
      <c r="L833" s="17">
        <f>IFERROR(VLOOKUP(ROW(源数据!A818)-1,源数据!A:AG,17,0),0)</f>
        <v/>
      </c>
      <c r="M833" s="51">
        <f>IFERROR(VLOOKUP(ROW(源数据!A818)-1,源数据!A:AG,15,0),"")</f>
        <v/>
      </c>
    </row>
    <row r="834">
      <c r="A834" s="10" t="n">
        <v>818</v>
      </c>
      <c r="B834" s="10">
        <f>IFERROR(VLOOKUP(ROW(源数据!A819)-1,源数据!A:AG,33,0),"")</f>
        <v/>
      </c>
      <c r="C834" s="10">
        <f>IFERROR(VLOOKUP(ROW(源数据!A819)-1,源数据!A:AG,9,0),"")</f>
        <v/>
      </c>
      <c r="D834" s="35">
        <f>IFERROR(VLOOKUP(ROW(源数据!A819)-1,源数据!A:AG,8,0),"")</f>
        <v/>
      </c>
      <c r="E834" s="35">
        <f>IFERROR(VLOOKUP(ROW(源数据!A819)-1,源数据!A:AG,10,0),"")</f>
        <v/>
      </c>
      <c r="F834" s="10">
        <f>IFERROR(VLOOKUP(ROW(源数据!A819)-1,源数据!A:AG,11,0),"")</f>
        <v/>
      </c>
      <c r="G834" s="10">
        <f>IFERROR(VLOOKUP(ROW(源数据!A819)-1,源数据!A:AG,12,0),0)</f>
        <v/>
      </c>
      <c r="H834" s="17">
        <f>IFERROR(G834/F834,"")</f>
        <v/>
      </c>
      <c r="I834" s="17">
        <f>IFERROR(VLOOKUP(ROW(源数据!A819)-1,源数据!A:AG,21,0),"")</f>
        <v/>
      </c>
      <c r="J834" s="10">
        <f>IFERROR(VLOOKUP(ROW(源数据!A819)-1,源数据!A:AG,19,0),"")</f>
        <v/>
      </c>
      <c r="K834" s="17">
        <f>IFERROR(VLOOKUP(ROW(源数据!A819)-1,源数据!A:AG,21,0),0)</f>
        <v/>
      </c>
      <c r="L834" s="17">
        <f>IFERROR(VLOOKUP(ROW(源数据!A819)-1,源数据!A:AG,17,0),0)</f>
        <v/>
      </c>
      <c r="M834" s="51">
        <f>IFERROR(VLOOKUP(ROW(源数据!A819)-1,源数据!A:AG,15,0),"")</f>
        <v/>
      </c>
    </row>
    <row r="835">
      <c r="A835" s="10" t="n">
        <v>819</v>
      </c>
      <c r="B835" s="10">
        <f>IFERROR(VLOOKUP(ROW(源数据!A820)-1,源数据!A:AG,33,0),"")</f>
        <v/>
      </c>
      <c r="C835" s="10">
        <f>IFERROR(VLOOKUP(ROW(源数据!A820)-1,源数据!A:AG,9,0),"")</f>
        <v/>
      </c>
      <c r="D835" s="35">
        <f>IFERROR(VLOOKUP(ROW(源数据!A820)-1,源数据!A:AG,8,0),"")</f>
        <v/>
      </c>
      <c r="E835" s="35">
        <f>IFERROR(VLOOKUP(ROW(源数据!A820)-1,源数据!A:AG,10,0),"")</f>
        <v/>
      </c>
      <c r="F835" s="10">
        <f>IFERROR(VLOOKUP(ROW(源数据!A820)-1,源数据!A:AG,11,0),"")</f>
        <v/>
      </c>
      <c r="G835" s="10">
        <f>IFERROR(VLOOKUP(ROW(源数据!A820)-1,源数据!A:AG,12,0),0)</f>
        <v/>
      </c>
      <c r="H835" s="17">
        <f>IFERROR(G835/F835,"")</f>
        <v/>
      </c>
      <c r="I835" s="17">
        <f>IFERROR(VLOOKUP(ROW(源数据!A820)-1,源数据!A:AG,21,0),"")</f>
        <v/>
      </c>
      <c r="J835" s="10">
        <f>IFERROR(VLOOKUP(ROW(源数据!A820)-1,源数据!A:AG,19,0),"")</f>
        <v/>
      </c>
      <c r="K835" s="17">
        <f>IFERROR(VLOOKUP(ROW(源数据!A820)-1,源数据!A:AG,21,0),0)</f>
        <v/>
      </c>
      <c r="L835" s="17">
        <f>IFERROR(VLOOKUP(ROW(源数据!A820)-1,源数据!A:AG,17,0),0)</f>
        <v/>
      </c>
      <c r="M835" s="51">
        <f>IFERROR(VLOOKUP(ROW(源数据!A820)-1,源数据!A:AG,15,0),"")</f>
        <v/>
      </c>
    </row>
    <row r="836">
      <c r="A836" s="10" t="n">
        <v>820</v>
      </c>
      <c r="B836" s="10">
        <f>IFERROR(VLOOKUP(ROW(源数据!A821)-1,源数据!A:AG,33,0),"")</f>
        <v/>
      </c>
      <c r="C836" s="10">
        <f>IFERROR(VLOOKUP(ROW(源数据!A821)-1,源数据!A:AG,9,0),"")</f>
        <v/>
      </c>
      <c r="D836" s="35">
        <f>IFERROR(VLOOKUP(ROW(源数据!A821)-1,源数据!A:AG,8,0),"")</f>
        <v/>
      </c>
      <c r="E836" s="35">
        <f>IFERROR(VLOOKUP(ROW(源数据!A821)-1,源数据!A:AG,10,0),"")</f>
        <v/>
      </c>
      <c r="F836" s="10">
        <f>IFERROR(VLOOKUP(ROW(源数据!A821)-1,源数据!A:AG,11,0),"")</f>
        <v/>
      </c>
      <c r="G836" s="10">
        <f>IFERROR(VLOOKUP(ROW(源数据!A821)-1,源数据!A:AG,12,0),0)</f>
        <v/>
      </c>
      <c r="H836" s="17">
        <f>IFERROR(G836/F836,"")</f>
        <v/>
      </c>
      <c r="I836" s="17">
        <f>IFERROR(VLOOKUP(ROW(源数据!A821)-1,源数据!A:AG,21,0),"")</f>
        <v/>
      </c>
      <c r="J836" s="10">
        <f>IFERROR(VLOOKUP(ROW(源数据!A821)-1,源数据!A:AG,19,0),"")</f>
        <v/>
      </c>
      <c r="K836" s="17">
        <f>IFERROR(VLOOKUP(ROW(源数据!A821)-1,源数据!A:AG,21,0),0)</f>
        <v/>
      </c>
      <c r="L836" s="17">
        <f>IFERROR(VLOOKUP(ROW(源数据!A821)-1,源数据!A:AG,17,0),0)</f>
        <v/>
      </c>
      <c r="M836" s="51">
        <f>IFERROR(VLOOKUP(ROW(源数据!A821)-1,源数据!A:AG,15,0),"")</f>
        <v/>
      </c>
    </row>
    <row r="837">
      <c r="A837" s="10" t="n">
        <v>821</v>
      </c>
      <c r="B837" s="10">
        <f>IFERROR(VLOOKUP(ROW(源数据!A822)-1,源数据!A:AG,33,0),"")</f>
        <v/>
      </c>
      <c r="C837" s="10">
        <f>IFERROR(VLOOKUP(ROW(源数据!A822)-1,源数据!A:AG,9,0),"")</f>
        <v/>
      </c>
      <c r="D837" s="35">
        <f>IFERROR(VLOOKUP(ROW(源数据!A822)-1,源数据!A:AG,8,0),"")</f>
        <v/>
      </c>
      <c r="E837" s="35">
        <f>IFERROR(VLOOKUP(ROW(源数据!A822)-1,源数据!A:AG,10,0),"")</f>
        <v/>
      </c>
      <c r="F837" s="10">
        <f>IFERROR(VLOOKUP(ROW(源数据!A822)-1,源数据!A:AG,11,0),"")</f>
        <v/>
      </c>
      <c r="G837" s="10">
        <f>IFERROR(VLOOKUP(ROW(源数据!A822)-1,源数据!A:AG,12,0),0)</f>
        <v/>
      </c>
      <c r="H837" s="17">
        <f>IFERROR(G837/F837,"")</f>
        <v/>
      </c>
      <c r="I837" s="17">
        <f>IFERROR(VLOOKUP(ROW(源数据!A822)-1,源数据!A:AG,21,0),"")</f>
        <v/>
      </c>
      <c r="J837" s="10">
        <f>IFERROR(VLOOKUP(ROW(源数据!A822)-1,源数据!A:AG,19,0),"")</f>
        <v/>
      </c>
      <c r="K837" s="17">
        <f>IFERROR(VLOOKUP(ROW(源数据!A822)-1,源数据!A:AG,21,0),0)</f>
        <v/>
      </c>
      <c r="L837" s="17">
        <f>IFERROR(VLOOKUP(ROW(源数据!A822)-1,源数据!A:AG,17,0),0)</f>
        <v/>
      </c>
      <c r="M837" s="51">
        <f>IFERROR(VLOOKUP(ROW(源数据!A822)-1,源数据!A:AG,15,0),"")</f>
        <v/>
      </c>
    </row>
    <row r="838">
      <c r="A838" s="10" t="n">
        <v>822</v>
      </c>
      <c r="B838" s="10">
        <f>IFERROR(VLOOKUP(ROW(源数据!A823)-1,源数据!A:AG,33,0),"")</f>
        <v/>
      </c>
      <c r="C838" s="10">
        <f>IFERROR(VLOOKUP(ROW(源数据!A823)-1,源数据!A:AG,9,0),"")</f>
        <v/>
      </c>
      <c r="D838" s="35">
        <f>IFERROR(VLOOKUP(ROW(源数据!A823)-1,源数据!A:AG,8,0),"")</f>
        <v/>
      </c>
      <c r="E838" s="35">
        <f>IFERROR(VLOOKUP(ROW(源数据!A823)-1,源数据!A:AG,10,0),"")</f>
        <v/>
      </c>
      <c r="F838" s="10">
        <f>IFERROR(VLOOKUP(ROW(源数据!A823)-1,源数据!A:AG,11,0),"")</f>
        <v/>
      </c>
      <c r="G838" s="10">
        <f>IFERROR(VLOOKUP(ROW(源数据!A823)-1,源数据!A:AG,12,0),0)</f>
        <v/>
      </c>
      <c r="H838" s="17">
        <f>IFERROR(G838/F838,"")</f>
        <v/>
      </c>
      <c r="I838" s="17">
        <f>IFERROR(VLOOKUP(ROW(源数据!A823)-1,源数据!A:AG,21,0),"")</f>
        <v/>
      </c>
      <c r="J838" s="10">
        <f>IFERROR(VLOOKUP(ROW(源数据!A823)-1,源数据!A:AG,19,0),"")</f>
        <v/>
      </c>
      <c r="K838" s="17">
        <f>IFERROR(VLOOKUP(ROW(源数据!A823)-1,源数据!A:AG,21,0),0)</f>
        <v/>
      </c>
      <c r="L838" s="17">
        <f>IFERROR(VLOOKUP(ROW(源数据!A823)-1,源数据!A:AG,17,0),0)</f>
        <v/>
      </c>
      <c r="M838" s="51">
        <f>IFERROR(VLOOKUP(ROW(源数据!A823)-1,源数据!A:AG,15,0),"")</f>
        <v/>
      </c>
    </row>
    <row r="839">
      <c r="A839" s="10" t="n">
        <v>823</v>
      </c>
      <c r="B839" s="10">
        <f>IFERROR(VLOOKUP(ROW(源数据!A824)-1,源数据!A:AG,33,0),"")</f>
        <v/>
      </c>
      <c r="C839" s="10">
        <f>IFERROR(VLOOKUP(ROW(源数据!A824)-1,源数据!A:AG,9,0),"")</f>
        <v/>
      </c>
      <c r="D839" s="35">
        <f>IFERROR(VLOOKUP(ROW(源数据!A824)-1,源数据!A:AG,8,0),"")</f>
        <v/>
      </c>
      <c r="E839" s="35">
        <f>IFERROR(VLOOKUP(ROW(源数据!A824)-1,源数据!A:AG,10,0),"")</f>
        <v/>
      </c>
      <c r="F839" s="10">
        <f>IFERROR(VLOOKUP(ROW(源数据!A824)-1,源数据!A:AG,11,0),"")</f>
        <v/>
      </c>
      <c r="G839" s="10">
        <f>IFERROR(VLOOKUP(ROW(源数据!A824)-1,源数据!A:AG,12,0),0)</f>
        <v/>
      </c>
      <c r="H839" s="17">
        <f>IFERROR(G839/F839,"")</f>
        <v/>
      </c>
      <c r="I839" s="17">
        <f>IFERROR(VLOOKUP(ROW(源数据!A824)-1,源数据!A:AG,21,0),"")</f>
        <v/>
      </c>
      <c r="J839" s="10">
        <f>IFERROR(VLOOKUP(ROW(源数据!A824)-1,源数据!A:AG,19,0),"")</f>
        <v/>
      </c>
      <c r="K839" s="17">
        <f>IFERROR(VLOOKUP(ROW(源数据!A824)-1,源数据!A:AG,21,0),0)</f>
        <v/>
      </c>
      <c r="L839" s="17">
        <f>IFERROR(VLOOKUP(ROW(源数据!A824)-1,源数据!A:AG,17,0),0)</f>
        <v/>
      </c>
      <c r="M839" s="51">
        <f>IFERROR(VLOOKUP(ROW(源数据!A824)-1,源数据!A:AG,15,0),"")</f>
        <v/>
      </c>
    </row>
    <row r="840">
      <c r="A840" s="10" t="n">
        <v>824</v>
      </c>
      <c r="B840" s="10">
        <f>IFERROR(VLOOKUP(ROW(源数据!A825)-1,源数据!A:AG,33,0),"")</f>
        <v/>
      </c>
      <c r="C840" s="10">
        <f>IFERROR(VLOOKUP(ROW(源数据!A825)-1,源数据!A:AG,9,0),"")</f>
        <v/>
      </c>
      <c r="D840" s="35">
        <f>IFERROR(VLOOKUP(ROW(源数据!A825)-1,源数据!A:AG,8,0),"")</f>
        <v/>
      </c>
      <c r="E840" s="35">
        <f>IFERROR(VLOOKUP(ROW(源数据!A825)-1,源数据!A:AG,10,0),"")</f>
        <v/>
      </c>
      <c r="F840" s="10">
        <f>IFERROR(VLOOKUP(ROW(源数据!A825)-1,源数据!A:AG,11,0),"")</f>
        <v/>
      </c>
      <c r="G840" s="10">
        <f>IFERROR(VLOOKUP(ROW(源数据!A825)-1,源数据!A:AG,12,0),0)</f>
        <v/>
      </c>
      <c r="H840" s="17">
        <f>IFERROR(G840/F840,"")</f>
        <v/>
      </c>
      <c r="I840" s="17">
        <f>IFERROR(VLOOKUP(ROW(源数据!A825)-1,源数据!A:AG,21,0),"")</f>
        <v/>
      </c>
      <c r="J840" s="10">
        <f>IFERROR(VLOOKUP(ROW(源数据!A825)-1,源数据!A:AG,19,0),"")</f>
        <v/>
      </c>
      <c r="K840" s="17">
        <f>IFERROR(VLOOKUP(ROW(源数据!A825)-1,源数据!A:AG,21,0),0)</f>
        <v/>
      </c>
      <c r="L840" s="17">
        <f>IFERROR(VLOOKUP(ROW(源数据!A825)-1,源数据!A:AG,17,0),0)</f>
        <v/>
      </c>
      <c r="M840" s="51">
        <f>IFERROR(VLOOKUP(ROW(源数据!A825)-1,源数据!A:AG,15,0),"")</f>
        <v/>
      </c>
    </row>
    <row r="841">
      <c r="A841" s="10" t="n">
        <v>825</v>
      </c>
      <c r="B841" s="10">
        <f>IFERROR(VLOOKUP(ROW(源数据!A826)-1,源数据!A:AG,33,0),"")</f>
        <v/>
      </c>
      <c r="C841" s="10">
        <f>IFERROR(VLOOKUP(ROW(源数据!A826)-1,源数据!A:AG,9,0),"")</f>
        <v/>
      </c>
      <c r="D841" s="35">
        <f>IFERROR(VLOOKUP(ROW(源数据!A826)-1,源数据!A:AG,8,0),"")</f>
        <v/>
      </c>
      <c r="E841" s="35">
        <f>IFERROR(VLOOKUP(ROW(源数据!A826)-1,源数据!A:AG,10,0),"")</f>
        <v/>
      </c>
      <c r="F841" s="10">
        <f>IFERROR(VLOOKUP(ROW(源数据!A826)-1,源数据!A:AG,11,0),"")</f>
        <v/>
      </c>
      <c r="G841" s="10">
        <f>IFERROR(VLOOKUP(ROW(源数据!A826)-1,源数据!A:AG,12,0),0)</f>
        <v/>
      </c>
      <c r="H841" s="17">
        <f>IFERROR(G841/F841,"")</f>
        <v/>
      </c>
      <c r="I841" s="17">
        <f>IFERROR(VLOOKUP(ROW(源数据!A826)-1,源数据!A:AG,21,0),"")</f>
        <v/>
      </c>
      <c r="J841" s="10">
        <f>IFERROR(VLOOKUP(ROW(源数据!A826)-1,源数据!A:AG,19,0),"")</f>
        <v/>
      </c>
      <c r="K841" s="17">
        <f>IFERROR(VLOOKUP(ROW(源数据!A826)-1,源数据!A:AG,21,0),0)</f>
        <v/>
      </c>
      <c r="L841" s="17">
        <f>IFERROR(VLOOKUP(ROW(源数据!A826)-1,源数据!A:AG,17,0),0)</f>
        <v/>
      </c>
      <c r="M841" s="51">
        <f>IFERROR(VLOOKUP(ROW(源数据!A826)-1,源数据!A:AG,15,0),"")</f>
        <v/>
      </c>
    </row>
    <row r="842">
      <c r="A842" s="10" t="n">
        <v>826</v>
      </c>
      <c r="B842" s="10">
        <f>IFERROR(VLOOKUP(ROW(源数据!A827)-1,源数据!A:AG,33,0),"")</f>
        <v/>
      </c>
      <c r="C842" s="10">
        <f>IFERROR(VLOOKUP(ROW(源数据!A827)-1,源数据!A:AG,9,0),"")</f>
        <v/>
      </c>
      <c r="D842" s="35">
        <f>IFERROR(VLOOKUP(ROW(源数据!A827)-1,源数据!A:AG,8,0),"")</f>
        <v/>
      </c>
      <c r="E842" s="35">
        <f>IFERROR(VLOOKUP(ROW(源数据!A827)-1,源数据!A:AG,10,0),"")</f>
        <v/>
      </c>
      <c r="F842" s="10">
        <f>IFERROR(VLOOKUP(ROW(源数据!A827)-1,源数据!A:AG,11,0),"")</f>
        <v/>
      </c>
      <c r="G842" s="10">
        <f>IFERROR(VLOOKUP(ROW(源数据!A827)-1,源数据!A:AG,12,0),0)</f>
        <v/>
      </c>
      <c r="H842" s="17">
        <f>IFERROR(G842/F842,"")</f>
        <v/>
      </c>
      <c r="I842" s="17">
        <f>IFERROR(VLOOKUP(ROW(源数据!A827)-1,源数据!A:AG,21,0),"")</f>
        <v/>
      </c>
      <c r="J842" s="10">
        <f>IFERROR(VLOOKUP(ROW(源数据!A827)-1,源数据!A:AG,19,0),"")</f>
        <v/>
      </c>
      <c r="K842" s="17">
        <f>IFERROR(VLOOKUP(ROW(源数据!A827)-1,源数据!A:AG,21,0),0)</f>
        <v/>
      </c>
      <c r="L842" s="17">
        <f>IFERROR(VLOOKUP(ROW(源数据!A827)-1,源数据!A:AG,17,0),0)</f>
        <v/>
      </c>
      <c r="M842" s="51">
        <f>IFERROR(VLOOKUP(ROW(源数据!A827)-1,源数据!A:AG,15,0),"")</f>
        <v/>
      </c>
    </row>
    <row r="843">
      <c r="A843" s="10" t="n">
        <v>827</v>
      </c>
      <c r="B843" s="10">
        <f>IFERROR(VLOOKUP(ROW(源数据!A828)-1,源数据!A:AG,33,0),"")</f>
        <v/>
      </c>
      <c r="C843" s="10">
        <f>IFERROR(VLOOKUP(ROW(源数据!A828)-1,源数据!A:AG,9,0),"")</f>
        <v/>
      </c>
      <c r="D843" s="35">
        <f>IFERROR(VLOOKUP(ROW(源数据!A828)-1,源数据!A:AG,8,0),"")</f>
        <v/>
      </c>
      <c r="E843" s="35">
        <f>IFERROR(VLOOKUP(ROW(源数据!A828)-1,源数据!A:AG,10,0),"")</f>
        <v/>
      </c>
      <c r="F843" s="10">
        <f>IFERROR(VLOOKUP(ROW(源数据!A828)-1,源数据!A:AG,11,0),"")</f>
        <v/>
      </c>
      <c r="G843" s="10">
        <f>IFERROR(VLOOKUP(ROW(源数据!A828)-1,源数据!A:AG,12,0),0)</f>
        <v/>
      </c>
      <c r="H843" s="17">
        <f>IFERROR(G843/F843,"")</f>
        <v/>
      </c>
      <c r="I843" s="17">
        <f>IFERROR(VLOOKUP(ROW(源数据!A828)-1,源数据!A:AG,21,0),"")</f>
        <v/>
      </c>
      <c r="J843" s="10">
        <f>IFERROR(VLOOKUP(ROW(源数据!A828)-1,源数据!A:AG,19,0),"")</f>
        <v/>
      </c>
      <c r="K843" s="17">
        <f>IFERROR(VLOOKUP(ROW(源数据!A828)-1,源数据!A:AG,21,0),0)</f>
        <v/>
      </c>
      <c r="L843" s="17">
        <f>IFERROR(VLOOKUP(ROW(源数据!A828)-1,源数据!A:AG,17,0),0)</f>
        <v/>
      </c>
      <c r="M843" s="51">
        <f>IFERROR(VLOOKUP(ROW(源数据!A828)-1,源数据!A:AG,15,0),"")</f>
        <v/>
      </c>
    </row>
    <row r="844">
      <c r="A844" s="10" t="n">
        <v>828</v>
      </c>
      <c r="B844" s="10">
        <f>IFERROR(VLOOKUP(ROW(源数据!A829)-1,源数据!A:AG,33,0),"")</f>
        <v/>
      </c>
      <c r="C844" s="10">
        <f>IFERROR(VLOOKUP(ROW(源数据!A829)-1,源数据!A:AG,9,0),"")</f>
        <v/>
      </c>
      <c r="D844" s="35">
        <f>IFERROR(VLOOKUP(ROW(源数据!A829)-1,源数据!A:AG,8,0),"")</f>
        <v/>
      </c>
      <c r="E844" s="35">
        <f>IFERROR(VLOOKUP(ROW(源数据!A829)-1,源数据!A:AG,10,0),"")</f>
        <v/>
      </c>
      <c r="F844" s="10">
        <f>IFERROR(VLOOKUP(ROW(源数据!A829)-1,源数据!A:AG,11,0),"")</f>
        <v/>
      </c>
      <c r="G844" s="10">
        <f>IFERROR(VLOOKUP(ROW(源数据!A829)-1,源数据!A:AG,12,0),0)</f>
        <v/>
      </c>
      <c r="H844" s="17">
        <f>IFERROR(G844/F844,"")</f>
        <v/>
      </c>
      <c r="I844" s="17">
        <f>IFERROR(VLOOKUP(ROW(源数据!A829)-1,源数据!A:AG,21,0),"")</f>
        <v/>
      </c>
      <c r="J844" s="10">
        <f>IFERROR(VLOOKUP(ROW(源数据!A829)-1,源数据!A:AG,19,0),"")</f>
        <v/>
      </c>
      <c r="K844" s="17">
        <f>IFERROR(VLOOKUP(ROW(源数据!A829)-1,源数据!A:AG,21,0),0)</f>
        <v/>
      </c>
      <c r="L844" s="17">
        <f>IFERROR(VLOOKUP(ROW(源数据!A829)-1,源数据!A:AG,17,0),0)</f>
        <v/>
      </c>
      <c r="M844" s="51">
        <f>IFERROR(VLOOKUP(ROW(源数据!A829)-1,源数据!A:AG,15,0),"")</f>
        <v/>
      </c>
    </row>
    <row r="845">
      <c r="A845" s="10" t="n">
        <v>829</v>
      </c>
      <c r="B845" s="10">
        <f>IFERROR(VLOOKUP(ROW(源数据!A830)-1,源数据!A:AG,33,0),"")</f>
        <v/>
      </c>
      <c r="C845" s="10">
        <f>IFERROR(VLOOKUP(ROW(源数据!A830)-1,源数据!A:AG,9,0),"")</f>
        <v/>
      </c>
      <c r="D845" s="35">
        <f>IFERROR(VLOOKUP(ROW(源数据!A830)-1,源数据!A:AG,8,0),"")</f>
        <v/>
      </c>
      <c r="E845" s="35">
        <f>IFERROR(VLOOKUP(ROW(源数据!A830)-1,源数据!A:AG,10,0),"")</f>
        <v/>
      </c>
      <c r="F845" s="10">
        <f>IFERROR(VLOOKUP(ROW(源数据!A830)-1,源数据!A:AG,11,0),"")</f>
        <v/>
      </c>
      <c r="G845" s="10">
        <f>IFERROR(VLOOKUP(ROW(源数据!A830)-1,源数据!A:AG,12,0),0)</f>
        <v/>
      </c>
      <c r="H845" s="17">
        <f>IFERROR(G845/F845,"")</f>
        <v/>
      </c>
      <c r="I845" s="17">
        <f>IFERROR(VLOOKUP(ROW(源数据!A830)-1,源数据!A:AG,21,0),"")</f>
        <v/>
      </c>
      <c r="J845" s="10">
        <f>IFERROR(VLOOKUP(ROW(源数据!A830)-1,源数据!A:AG,19,0),"")</f>
        <v/>
      </c>
      <c r="K845" s="17">
        <f>IFERROR(VLOOKUP(ROW(源数据!A830)-1,源数据!A:AG,21,0),0)</f>
        <v/>
      </c>
      <c r="L845" s="17">
        <f>IFERROR(VLOOKUP(ROW(源数据!A830)-1,源数据!A:AG,17,0),0)</f>
        <v/>
      </c>
      <c r="M845" s="51">
        <f>IFERROR(VLOOKUP(ROW(源数据!A830)-1,源数据!A:AG,15,0),"")</f>
        <v/>
      </c>
    </row>
    <row r="846">
      <c r="A846" s="10" t="n">
        <v>830</v>
      </c>
      <c r="B846" s="10">
        <f>IFERROR(VLOOKUP(ROW(源数据!A831)-1,源数据!A:AG,33,0),"")</f>
        <v/>
      </c>
      <c r="C846" s="10">
        <f>IFERROR(VLOOKUP(ROW(源数据!A831)-1,源数据!A:AG,9,0),"")</f>
        <v/>
      </c>
      <c r="D846" s="35">
        <f>IFERROR(VLOOKUP(ROW(源数据!A831)-1,源数据!A:AG,8,0),"")</f>
        <v/>
      </c>
      <c r="E846" s="35">
        <f>IFERROR(VLOOKUP(ROW(源数据!A831)-1,源数据!A:AG,10,0),"")</f>
        <v/>
      </c>
      <c r="F846" s="10">
        <f>IFERROR(VLOOKUP(ROW(源数据!A831)-1,源数据!A:AG,11,0),"")</f>
        <v/>
      </c>
      <c r="G846" s="10">
        <f>IFERROR(VLOOKUP(ROW(源数据!A831)-1,源数据!A:AG,12,0),0)</f>
        <v/>
      </c>
      <c r="H846" s="17">
        <f>IFERROR(G846/F846,"")</f>
        <v/>
      </c>
      <c r="I846" s="17">
        <f>IFERROR(VLOOKUP(ROW(源数据!A831)-1,源数据!A:AG,21,0),"")</f>
        <v/>
      </c>
      <c r="J846" s="10">
        <f>IFERROR(VLOOKUP(ROW(源数据!A831)-1,源数据!A:AG,19,0),"")</f>
        <v/>
      </c>
      <c r="K846" s="17">
        <f>IFERROR(VLOOKUP(ROW(源数据!A831)-1,源数据!A:AG,21,0),0)</f>
        <v/>
      </c>
      <c r="L846" s="17">
        <f>IFERROR(VLOOKUP(ROW(源数据!A831)-1,源数据!A:AG,17,0),0)</f>
        <v/>
      </c>
      <c r="M846" s="51">
        <f>IFERROR(VLOOKUP(ROW(源数据!A831)-1,源数据!A:AG,15,0),"")</f>
        <v/>
      </c>
    </row>
    <row r="847">
      <c r="A847" s="10" t="n">
        <v>831</v>
      </c>
      <c r="B847" s="10">
        <f>IFERROR(VLOOKUP(ROW(源数据!A832)-1,源数据!A:AG,33,0),"")</f>
        <v/>
      </c>
      <c r="C847" s="10">
        <f>IFERROR(VLOOKUP(ROW(源数据!A832)-1,源数据!A:AG,9,0),"")</f>
        <v/>
      </c>
      <c r="D847" s="35">
        <f>IFERROR(VLOOKUP(ROW(源数据!A832)-1,源数据!A:AG,8,0),"")</f>
        <v/>
      </c>
      <c r="E847" s="35">
        <f>IFERROR(VLOOKUP(ROW(源数据!A832)-1,源数据!A:AG,10,0),"")</f>
        <v/>
      </c>
      <c r="F847" s="10">
        <f>IFERROR(VLOOKUP(ROW(源数据!A832)-1,源数据!A:AG,11,0),"")</f>
        <v/>
      </c>
      <c r="G847" s="10">
        <f>IFERROR(VLOOKUP(ROW(源数据!A832)-1,源数据!A:AG,12,0),0)</f>
        <v/>
      </c>
      <c r="H847" s="17">
        <f>IFERROR(G847/F847,"")</f>
        <v/>
      </c>
      <c r="I847" s="17">
        <f>IFERROR(VLOOKUP(ROW(源数据!A832)-1,源数据!A:AG,21,0),"")</f>
        <v/>
      </c>
      <c r="J847" s="10">
        <f>IFERROR(VLOOKUP(ROW(源数据!A832)-1,源数据!A:AG,19,0),"")</f>
        <v/>
      </c>
      <c r="K847" s="17">
        <f>IFERROR(VLOOKUP(ROW(源数据!A832)-1,源数据!A:AG,21,0),0)</f>
        <v/>
      </c>
      <c r="L847" s="17">
        <f>IFERROR(VLOOKUP(ROW(源数据!A832)-1,源数据!A:AG,17,0),0)</f>
        <v/>
      </c>
      <c r="M847" s="51">
        <f>IFERROR(VLOOKUP(ROW(源数据!A832)-1,源数据!A:AG,15,0),"")</f>
        <v/>
      </c>
    </row>
    <row r="848">
      <c r="A848" s="10" t="n">
        <v>832</v>
      </c>
      <c r="B848" s="10">
        <f>IFERROR(VLOOKUP(ROW(源数据!A833)-1,源数据!A:AG,33,0),"")</f>
        <v/>
      </c>
      <c r="C848" s="10">
        <f>IFERROR(VLOOKUP(ROW(源数据!A833)-1,源数据!A:AG,9,0),"")</f>
        <v/>
      </c>
      <c r="D848" s="35">
        <f>IFERROR(VLOOKUP(ROW(源数据!A833)-1,源数据!A:AG,8,0),"")</f>
        <v/>
      </c>
      <c r="E848" s="35">
        <f>IFERROR(VLOOKUP(ROW(源数据!A833)-1,源数据!A:AG,10,0),"")</f>
        <v/>
      </c>
      <c r="F848" s="10">
        <f>IFERROR(VLOOKUP(ROW(源数据!A833)-1,源数据!A:AG,11,0),"")</f>
        <v/>
      </c>
      <c r="G848" s="10">
        <f>IFERROR(VLOOKUP(ROW(源数据!A833)-1,源数据!A:AG,12,0),0)</f>
        <v/>
      </c>
      <c r="H848" s="17">
        <f>IFERROR(G848/F848,"")</f>
        <v/>
      </c>
      <c r="I848" s="17">
        <f>IFERROR(VLOOKUP(ROW(源数据!A833)-1,源数据!A:AG,21,0),"")</f>
        <v/>
      </c>
      <c r="J848" s="10">
        <f>IFERROR(VLOOKUP(ROW(源数据!A833)-1,源数据!A:AG,19,0),"")</f>
        <v/>
      </c>
      <c r="K848" s="17">
        <f>IFERROR(VLOOKUP(ROW(源数据!A833)-1,源数据!A:AG,21,0),0)</f>
        <v/>
      </c>
      <c r="L848" s="17">
        <f>IFERROR(VLOOKUP(ROW(源数据!A833)-1,源数据!A:AG,17,0),0)</f>
        <v/>
      </c>
      <c r="M848" s="51">
        <f>IFERROR(VLOOKUP(ROW(源数据!A833)-1,源数据!A:AG,15,0),"")</f>
        <v/>
      </c>
    </row>
    <row r="849">
      <c r="A849" s="10" t="n">
        <v>833</v>
      </c>
      <c r="B849" s="10">
        <f>IFERROR(VLOOKUP(ROW(源数据!A834)-1,源数据!A:AG,33,0),"")</f>
        <v/>
      </c>
      <c r="C849" s="10">
        <f>IFERROR(VLOOKUP(ROW(源数据!A834)-1,源数据!A:AG,9,0),"")</f>
        <v/>
      </c>
      <c r="D849" s="35">
        <f>IFERROR(VLOOKUP(ROW(源数据!A834)-1,源数据!A:AG,8,0),"")</f>
        <v/>
      </c>
      <c r="E849" s="35">
        <f>IFERROR(VLOOKUP(ROW(源数据!A834)-1,源数据!A:AG,10,0),"")</f>
        <v/>
      </c>
      <c r="F849" s="10">
        <f>IFERROR(VLOOKUP(ROW(源数据!A834)-1,源数据!A:AG,11,0),"")</f>
        <v/>
      </c>
      <c r="G849" s="10">
        <f>IFERROR(VLOOKUP(ROW(源数据!A834)-1,源数据!A:AG,12,0),0)</f>
        <v/>
      </c>
      <c r="H849" s="17">
        <f>IFERROR(G849/F849,"")</f>
        <v/>
      </c>
      <c r="I849" s="17">
        <f>IFERROR(VLOOKUP(ROW(源数据!A834)-1,源数据!A:AG,21,0),"")</f>
        <v/>
      </c>
      <c r="J849" s="10">
        <f>IFERROR(VLOOKUP(ROW(源数据!A834)-1,源数据!A:AG,19,0),"")</f>
        <v/>
      </c>
      <c r="K849" s="17">
        <f>IFERROR(VLOOKUP(ROW(源数据!A834)-1,源数据!A:AG,21,0),0)</f>
        <v/>
      </c>
      <c r="L849" s="17">
        <f>IFERROR(VLOOKUP(ROW(源数据!A834)-1,源数据!A:AG,17,0),0)</f>
        <v/>
      </c>
      <c r="M849" s="51">
        <f>IFERROR(VLOOKUP(ROW(源数据!A834)-1,源数据!A:AG,15,0),"")</f>
        <v/>
      </c>
    </row>
    <row r="850">
      <c r="A850" s="10" t="n">
        <v>834</v>
      </c>
      <c r="B850" s="10">
        <f>IFERROR(VLOOKUP(ROW(源数据!A835)-1,源数据!A:AG,33,0),"")</f>
        <v/>
      </c>
      <c r="C850" s="10">
        <f>IFERROR(VLOOKUP(ROW(源数据!A835)-1,源数据!A:AG,9,0),"")</f>
        <v/>
      </c>
      <c r="D850" s="35">
        <f>IFERROR(VLOOKUP(ROW(源数据!A835)-1,源数据!A:AG,8,0),"")</f>
        <v/>
      </c>
      <c r="E850" s="35">
        <f>IFERROR(VLOOKUP(ROW(源数据!A835)-1,源数据!A:AG,10,0),"")</f>
        <v/>
      </c>
      <c r="F850" s="10">
        <f>IFERROR(VLOOKUP(ROW(源数据!A835)-1,源数据!A:AG,11,0),"")</f>
        <v/>
      </c>
      <c r="G850" s="10">
        <f>IFERROR(VLOOKUP(ROW(源数据!A835)-1,源数据!A:AG,12,0),0)</f>
        <v/>
      </c>
      <c r="H850" s="17">
        <f>IFERROR(G850/F850,"")</f>
        <v/>
      </c>
      <c r="I850" s="17">
        <f>IFERROR(VLOOKUP(ROW(源数据!A835)-1,源数据!A:AG,21,0),"")</f>
        <v/>
      </c>
      <c r="J850" s="10">
        <f>IFERROR(VLOOKUP(ROW(源数据!A835)-1,源数据!A:AG,19,0),"")</f>
        <v/>
      </c>
      <c r="K850" s="17">
        <f>IFERROR(VLOOKUP(ROW(源数据!A835)-1,源数据!A:AG,21,0),0)</f>
        <v/>
      </c>
      <c r="L850" s="17">
        <f>IFERROR(VLOOKUP(ROW(源数据!A835)-1,源数据!A:AG,17,0),0)</f>
        <v/>
      </c>
      <c r="M850" s="51">
        <f>IFERROR(VLOOKUP(ROW(源数据!A835)-1,源数据!A:AG,15,0),"")</f>
        <v/>
      </c>
    </row>
    <row r="851">
      <c r="A851" s="10" t="n">
        <v>835</v>
      </c>
      <c r="B851" s="10">
        <f>IFERROR(VLOOKUP(ROW(源数据!A836)-1,源数据!A:AG,33,0),"")</f>
        <v/>
      </c>
      <c r="C851" s="10">
        <f>IFERROR(VLOOKUP(ROW(源数据!A836)-1,源数据!A:AG,9,0),"")</f>
        <v/>
      </c>
      <c r="D851" s="35">
        <f>IFERROR(VLOOKUP(ROW(源数据!A836)-1,源数据!A:AG,8,0),"")</f>
        <v/>
      </c>
      <c r="E851" s="35">
        <f>IFERROR(VLOOKUP(ROW(源数据!A836)-1,源数据!A:AG,10,0),"")</f>
        <v/>
      </c>
      <c r="F851" s="10">
        <f>IFERROR(VLOOKUP(ROW(源数据!A836)-1,源数据!A:AG,11,0),"")</f>
        <v/>
      </c>
      <c r="G851" s="10">
        <f>IFERROR(VLOOKUP(ROW(源数据!A836)-1,源数据!A:AG,12,0),0)</f>
        <v/>
      </c>
      <c r="H851" s="17">
        <f>IFERROR(G851/F851,"")</f>
        <v/>
      </c>
      <c r="I851" s="17">
        <f>IFERROR(VLOOKUP(ROW(源数据!A836)-1,源数据!A:AG,21,0),"")</f>
        <v/>
      </c>
      <c r="J851" s="10">
        <f>IFERROR(VLOOKUP(ROW(源数据!A836)-1,源数据!A:AG,19,0),"")</f>
        <v/>
      </c>
      <c r="K851" s="17">
        <f>IFERROR(VLOOKUP(ROW(源数据!A836)-1,源数据!A:AG,21,0),0)</f>
        <v/>
      </c>
      <c r="L851" s="17">
        <f>IFERROR(VLOOKUP(ROW(源数据!A836)-1,源数据!A:AG,17,0),0)</f>
        <v/>
      </c>
      <c r="M851" s="51">
        <f>IFERROR(VLOOKUP(ROW(源数据!A836)-1,源数据!A:AG,15,0),"")</f>
        <v/>
      </c>
    </row>
    <row r="852">
      <c r="A852" s="10" t="n">
        <v>836</v>
      </c>
      <c r="B852" s="10">
        <f>IFERROR(VLOOKUP(ROW(源数据!A837)-1,源数据!A:AG,33,0),"")</f>
        <v/>
      </c>
      <c r="C852" s="10">
        <f>IFERROR(VLOOKUP(ROW(源数据!A837)-1,源数据!A:AG,9,0),"")</f>
        <v/>
      </c>
      <c r="D852" s="35">
        <f>IFERROR(VLOOKUP(ROW(源数据!A837)-1,源数据!A:AG,8,0),"")</f>
        <v/>
      </c>
      <c r="E852" s="35">
        <f>IFERROR(VLOOKUP(ROW(源数据!A837)-1,源数据!A:AG,10,0),"")</f>
        <v/>
      </c>
      <c r="F852" s="10">
        <f>IFERROR(VLOOKUP(ROW(源数据!A837)-1,源数据!A:AG,11,0),"")</f>
        <v/>
      </c>
      <c r="G852" s="10">
        <f>IFERROR(VLOOKUP(ROW(源数据!A837)-1,源数据!A:AG,12,0),0)</f>
        <v/>
      </c>
      <c r="H852" s="17">
        <f>IFERROR(G852/F852,"")</f>
        <v/>
      </c>
      <c r="I852" s="17">
        <f>IFERROR(VLOOKUP(ROW(源数据!A837)-1,源数据!A:AG,21,0),"")</f>
        <v/>
      </c>
      <c r="J852" s="10">
        <f>IFERROR(VLOOKUP(ROW(源数据!A837)-1,源数据!A:AG,19,0),"")</f>
        <v/>
      </c>
      <c r="K852" s="17">
        <f>IFERROR(VLOOKUP(ROW(源数据!A837)-1,源数据!A:AG,21,0),0)</f>
        <v/>
      </c>
      <c r="L852" s="17">
        <f>IFERROR(VLOOKUP(ROW(源数据!A837)-1,源数据!A:AG,17,0),0)</f>
        <v/>
      </c>
      <c r="M852" s="51">
        <f>IFERROR(VLOOKUP(ROW(源数据!A837)-1,源数据!A:AG,15,0),"")</f>
        <v/>
      </c>
    </row>
    <row r="853">
      <c r="A853" s="10" t="n">
        <v>837</v>
      </c>
      <c r="B853" s="10">
        <f>IFERROR(VLOOKUP(ROW(源数据!A838)-1,源数据!A:AG,33,0),"")</f>
        <v/>
      </c>
      <c r="C853" s="10">
        <f>IFERROR(VLOOKUP(ROW(源数据!A838)-1,源数据!A:AG,9,0),"")</f>
        <v/>
      </c>
      <c r="D853" s="35">
        <f>IFERROR(VLOOKUP(ROW(源数据!A838)-1,源数据!A:AG,8,0),"")</f>
        <v/>
      </c>
      <c r="E853" s="35">
        <f>IFERROR(VLOOKUP(ROW(源数据!A838)-1,源数据!A:AG,10,0),"")</f>
        <v/>
      </c>
      <c r="F853" s="10">
        <f>IFERROR(VLOOKUP(ROW(源数据!A838)-1,源数据!A:AG,11,0),"")</f>
        <v/>
      </c>
      <c r="G853" s="10">
        <f>IFERROR(VLOOKUP(ROW(源数据!A838)-1,源数据!A:AG,12,0),0)</f>
        <v/>
      </c>
      <c r="H853" s="17">
        <f>IFERROR(G853/F853,"")</f>
        <v/>
      </c>
      <c r="I853" s="17">
        <f>IFERROR(VLOOKUP(ROW(源数据!A838)-1,源数据!A:AG,21,0),"")</f>
        <v/>
      </c>
      <c r="J853" s="10">
        <f>IFERROR(VLOOKUP(ROW(源数据!A838)-1,源数据!A:AG,19,0),"")</f>
        <v/>
      </c>
      <c r="K853" s="17">
        <f>IFERROR(VLOOKUP(ROW(源数据!A838)-1,源数据!A:AG,21,0),0)</f>
        <v/>
      </c>
      <c r="L853" s="17">
        <f>IFERROR(VLOOKUP(ROW(源数据!A838)-1,源数据!A:AG,17,0),0)</f>
        <v/>
      </c>
      <c r="M853" s="51">
        <f>IFERROR(VLOOKUP(ROW(源数据!A838)-1,源数据!A:AG,15,0),"")</f>
        <v/>
      </c>
    </row>
    <row r="854">
      <c r="A854" s="10" t="n">
        <v>838</v>
      </c>
      <c r="B854" s="10">
        <f>IFERROR(VLOOKUP(ROW(源数据!A839)-1,源数据!A:AG,33,0),"")</f>
        <v/>
      </c>
      <c r="C854" s="10">
        <f>IFERROR(VLOOKUP(ROW(源数据!A839)-1,源数据!A:AG,9,0),"")</f>
        <v/>
      </c>
      <c r="D854" s="35">
        <f>IFERROR(VLOOKUP(ROW(源数据!A839)-1,源数据!A:AG,8,0),"")</f>
        <v/>
      </c>
      <c r="E854" s="35">
        <f>IFERROR(VLOOKUP(ROW(源数据!A839)-1,源数据!A:AG,10,0),"")</f>
        <v/>
      </c>
      <c r="F854" s="10">
        <f>IFERROR(VLOOKUP(ROW(源数据!A839)-1,源数据!A:AG,11,0),"")</f>
        <v/>
      </c>
      <c r="G854" s="10">
        <f>IFERROR(VLOOKUP(ROW(源数据!A839)-1,源数据!A:AG,12,0),0)</f>
        <v/>
      </c>
      <c r="H854" s="17">
        <f>IFERROR(G854/F854,"")</f>
        <v/>
      </c>
      <c r="I854" s="17">
        <f>IFERROR(VLOOKUP(ROW(源数据!A839)-1,源数据!A:AG,21,0),"")</f>
        <v/>
      </c>
      <c r="J854" s="10">
        <f>IFERROR(VLOOKUP(ROW(源数据!A839)-1,源数据!A:AG,19,0),"")</f>
        <v/>
      </c>
      <c r="K854" s="17">
        <f>IFERROR(VLOOKUP(ROW(源数据!A839)-1,源数据!A:AG,21,0),0)</f>
        <v/>
      </c>
      <c r="L854" s="17">
        <f>IFERROR(VLOOKUP(ROW(源数据!A839)-1,源数据!A:AG,17,0),0)</f>
        <v/>
      </c>
      <c r="M854" s="51">
        <f>IFERROR(VLOOKUP(ROW(源数据!A839)-1,源数据!A:AG,15,0),"")</f>
        <v/>
      </c>
    </row>
    <row r="855">
      <c r="A855" s="10" t="n">
        <v>839</v>
      </c>
      <c r="B855" s="10">
        <f>IFERROR(VLOOKUP(ROW(源数据!A840)-1,源数据!A:AG,33,0),"")</f>
        <v/>
      </c>
      <c r="C855" s="10">
        <f>IFERROR(VLOOKUP(ROW(源数据!A840)-1,源数据!A:AG,9,0),"")</f>
        <v/>
      </c>
      <c r="D855" s="35">
        <f>IFERROR(VLOOKUP(ROW(源数据!A840)-1,源数据!A:AG,8,0),"")</f>
        <v/>
      </c>
      <c r="E855" s="35">
        <f>IFERROR(VLOOKUP(ROW(源数据!A840)-1,源数据!A:AG,10,0),"")</f>
        <v/>
      </c>
      <c r="F855" s="10">
        <f>IFERROR(VLOOKUP(ROW(源数据!A840)-1,源数据!A:AG,11,0),"")</f>
        <v/>
      </c>
      <c r="G855" s="10">
        <f>IFERROR(VLOOKUP(ROW(源数据!A840)-1,源数据!A:AG,12,0),0)</f>
        <v/>
      </c>
      <c r="H855" s="17">
        <f>IFERROR(G855/F855,"")</f>
        <v/>
      </c>
      <c r="I855" s="17">
        <f>IFERROR(VLOOKUP(ROW(源数据!A840)-1,源数据!A:AG,21,0),"")</f>
        <v/>
      </c>
      <c r="J855" s="10">
        <f>IFERROR(VLOOKUP(ROW(源数据!A840)-1,源数据!A:AG,19,0),"")</f>
        <v/>
      </c>
      <c r="K855" s="17">
        <f>IFERROR(VLOOKUP(ROW(源数据!A840)-1,源数据!A:AG,21,0),0)</f>
        <v/>
      </c>
      <c r="L855" s="17">
        <f>IFERROR(VLOOKUP(ROW(源数据!A840)-1,源数据!A:AG,17,0),0)</f>
        <v/>
      </c>
      <c r="M855" s="51">
        <f>IFERROR(VLOOKUP(ROW(源数据!A840)-1,源数据!A:AG,15,0),"")</f>
        <v/>
      </c>
    </row>
    <row r="856">
      <c r="A856" s="10" t="n">
        <v>840</v>
      </c>
      <c r="B856" s="10">
        <f>IFERROR(VLOOKUP(ROW(源数据!A841)-1,源数据!A:AG,33,0),"")</f>
        <v/>
      </c>
      <c r="C856" s="10">
        <f>IFERROR(VLOOKUP(ROW(源数据!A841)-1,源数据!A:AG,9,0),"")</f>
        <v/>
      </c>
      <c r="D856" s="35">
        <f>IFERROR(VLOOKUP(ROW(源数据!A841)-1,源数据!A:AG,8,0),"")</f>
        <v/>
      </c>
      <c r="E856" s="35">
        <f>IFERROR(VLOOKUP(ROW(源数据!A841)-1,源数据!A:AG,10,0),"")</f>
        <v/>
      </c>
      <c r="F856" s="10">
        <f>IFERROR(VLOOKUP(ROW(源数据!A841)-1,源数据!A:AG,11,0),"")</f>
        <v/>
      </c>
      <c r="G856" s="10">
        <f>IFERROR(VLOOKUP(ROW(源数据!A841)-1,源数据!A:AG,12,0),0)</f>
        <v/>
      </c>
      <c r="H856" s="17">
        <f>IFERROR(G856/F856,"")</f>
        <v/>
      </c>
      <c r="I856" s="17">
        <f>IFERROR(VLOOKUP(ROW(源数据!A841)-1,源数据!A:AG,21,0),"")</f>
        <v/>
      </c>
      <c r="J856" s="10">
        <f>IFERROR(VLOOKUP(ROW(源数据!A841)-1,源数据!A:AG,19,0),"")</f>
        <v/>
      </c>
      <c r="K856" s="17">
        <f>IFERROR(VLOOKUP(ROW(源数据!A841)-1,源数据!A:AG,21,0),0)</f>
        <v/>
      </c>
      <c r="L856" s="17">
        <f>IFERROR(VLOOKUP(ROW(源数据!A841)-1,源数据!A:AG,17,0),0)</f>
        <v/>
      </c>
      <c r="M856" s="51">
        <f>IFERROR(VLOOKUP(ROW(源数据!A841)-1,源数据!A:AG,15,0),"")</f>
        <v/>
      </c>
    </row>
    <row r="857">
      <c r="A857" s="10" t="n">
        <v>841</v>
      </c>
      <c r="B857" s="10">
        <f>IFERROR(VLOOKUP(ROW(源数据!A842)-1,源数据!A:AG,33,0),"")</f>
        <v/>
      </c>
      <c r="C857" s="10">
        <f>IFERROR(VLOOKUP(ROW(源数据!A842)-1,源数据!A:AG,9,0),"")</f>
        <v/>
      </c>
      <c r="D857" s="35">
        <f>IFERROR(VLOOKUP(ROW(源数据!A842)-1,源数据!A:AG,8,0),"")</f>
        <v/>
      </c>
      <c r="E857" s="35">
        <f>IFERROR(VLOOKUP(ROW(源数据!A842)-1,源数据!A:AG,10,0),"")</f>
        <v/>
      </c>
      <c r="F857" s="10">
        <f>IFERROR(VLOOKUP(ROW(源数据!A842)-1,源数据!A:AG,11,0),"")</f>
        <v/>
      </c>
      <c r="G857" s="10">
        <f>IFERROR(VLOOKUP(ROW(源数据!A842)-1,源数据!A:AG,12,0),0)</f>
        <v/>
      </c>
      <c r="H857" s="17">
        <f>IFERROR(G857/F857,"")</f>
        <v/>
      </c>
      <c r="I857" s="17">
        <f>IFERROR(VLOOKUP(ROW(源数据!A842)-1,源数据!A:AG,21,0),"")</f>
        <v/>
      </c>
      <c r="J857" s="10">
        <f>IFERROR(VLOOKUP(ROW(源数据!A842)-1,源数据!A:AG,19,0),"")</f>
        <v/>
      </c>
      <c r="K857" s="17">
        <f>IFERROR(VLOOKUP(ROW(源数据!A842)-1,源数据!A:AG,21,0),0)</f>
        <v/>
      </c>
      <c r="L857" s="17">
        <f>IFERROR(VLOOKUP(ROW(源数据!A842)-1,源数据!A:AG,17,0),0)</f>
        <v/>
      </c>
      <c r="M857" s="51">
        <f>IFERROR(VLOOKUP(ROW(源数据!A842)-1,源数据!A:AG,15,0),"")</f>
        <v/>
      </c>
    </row>
    <row r="858">
      <c r="A858" s="10" t="n">
        <v>842</v>
      </c>
      <c r="B858" s="10">
        <f>IFERROR(VLOOKUP(ROW(源数据!A843)-1,源数据!A:AG,33,0),"")</f>
        <v/>
      </c>
      <c r="C858" s="10">
        <f>IFERROR(VLOOKUP(ROW(源数据!A843)-1,源数据!A:AG,9,0),"")</f>
        <v/>
      </c>
      <c r="D858" s="35">
        <f>IFERROR(VLOOKUP(ROW(源数据!A843)-1,源数据!A:AG,8,0),"")</f>
        <v/>
      </c>
      <c r="E858" s="35">
        <f>IFERROR(VLOOKUP(ROW(源数据!A843)-1,源数据!A:AG,10,0),"")</f>
        <v/>
      </c>
      <c r="F858" s="10">
        <f>IFERROR(VLOOKUP(ROW(源数据!A843)-1,源数据!A:AG,11,0),"")</f>
        <v/>
      </c>
      <c r="G858" s="10">
        <f>IFERROR(VLOOKUP(ROW(源数据!A843)-1,源数据!A:AG,12,0),0)</f>
        <v/>
      </c>
      <c r="H858" s="17">
        <f>IFERROR(G858/F858,"")</f>
        <v/>
      </c>
      <c r="I858" s="17">
        <f>IFERROR(VLOOKUP(ROW(源数据!A843)-1,源数据!A:AG,21,0),"")</f>
        <v/>
      </c>
      <c r="J858" s="10">
        <f>IFERROR(VLOOKUP(ROW(源数据!A843)-1,源数据!A:AG,19,0),"")</f>
        <v/>
      </c>
      <c r="K858" s="17">
        <f>IFERROR(VLOOKUP(ROW(源数据!A843)-1,源数据!A:AG,21,0),0)</f>
        <v/>
      </c>
      <c r="L858" s="17">
        <f>IFERROR(VLOOKUP(ROW(源数据!A843)-1,源数据!A:AG,17,0),0)</f>
        <v/>
      </c>
      <c r="M858" s="51">
        <f>IFERROR(VLOOKUP(ROW(源数据!A843)-1,源数据!A:AG,15,0),"")</f>
        <v/>
      </c>
    </row>
    <row r="859">
      <c r="A859" s="10" t="n">
        <v>843</v>
      </c>
      <c r="B859" s="10">
        <f>IFERROR(VLOOKUP(ROW(源数据!A844)-1,源数据!A:AG,33,0),"")</f>
        <v/>
      </c>
      <c r="C859" s="10">
        <f>IFERROR(VLOOKUP(ROW(源数据!A844)-1,源数据!A:AG,9,0),"")</f>
        <v/>
      </c>
      <c r="D859" s="35">
        <f>IFERROR(VLOOKUP(ROW(源数据!A844)-1,源数据!A:AG,8,0),"")</f>
        <v/>
      </c>
      <c r="E859" s="35">
        <f>IFERROR(VLOOKUP(ROW(源数据!A844)-1,源数据!A:AG,10,0),"")</f>
        <v/>
      </c>
      <c r="F859" s="10">
        <f>IFERROR(VLOOKUP(ROW(源数据!A844)-1,源数据!A:AG,11,0),"")</f>
        <v/>
      </c>
      <c r="G859" s="10">
        <f>IFERROR(VLOOKUP(ROW(源数据!A844)-1,源数据!A:AG,12,0),0)</f>
        <v/>
      </c>
      <c r="H859" s="17">
        <f>IFERROR(G859/F859,"")</f>
        <v/>
      </c>
      <c r="I859" s="17">
        <f>IFERROR(VLOOKUP(ROW(源数据!A844)-1,源数据!A:AG,21,0),"")</f>
        <v/>
      </c>
      <c r="J859" s="10">
        <f>IFERROR(VLOOKUP(ROW(源数据!A844)-1,源数据!A:AG,19,0),"")</f>
        <v/>
      </c>
      <c r="K859" s="17">
        <f>IFERROR(VLOOKUP(ROW(源数据!A844)-1,源数据!A:AG,21,0),0)</f>
        <v/>
      </c>
      <c r="L859" s="17">
        <f>IFERROR(VLOOKUP(ROW(源数据!A844)-1,源数据!A:AG,17,0),0)</f>
        <v/>
      </c>
      <c r="M859" s="51">
        <f>IFERROR(VLOOKUP(ROW(源数据!A844)-1,源数据!A:AG,15,0),"")</f>
        <v/>
      </c>
    </row>
    <row r="860">
      <c r="A860" s="10" t="n">
        <v>844</v>
      </c>
      <c r="B860" s="10">
        <f>IFERROR(VLOOKUP(ROW(源数据!A845)-1,源数据!A:AG,33,0),"")</f>
        <v/>
      </c>
      <c r="C860" s="10">
        <f>IFERROR(VLOOKUP(ROW(源数据!A845)-1,源数据!A:AG,9,0),"")</f>
        <v/>
      </c>
      <c r="D860" s="35">
        <f>IFERROR(VLOOKUP(ROW(源数据!A845)-1,源数据!A:AG,8,0),"")</f>
        <v/>
      </c>
      <c r="E860" s="35">
        <f>IFERROR(VLOOKUP(ROW(源数据!A845)-1,源数据!A:AG,10,0),"")</f>
        <v/>
      </c>
      <c r="F860" s="10">
        <f>IFERROR(VLOOKUP(ROW(源数据!A845)-1,源数据!A:AG,11,0),"")</f>
        <v/>
      </c>
      <c r="G860" s="10">
        <f>IFERROR(VLOOKUP(ROW(源数据!A845)-1,源数据!A:AG,12,0),0)</f>
        <v/>
      </c>
      <c r="H860" s="17">
        <f>IFERROR(G860/F860,"")</f>
        <v/>
      </c>
      <c r="I860" s="17">
        <f>IFERROR(VLOOKUP(ROW(源数据!A845)-1,源数据!A:AG,21,0),"")</f>
        <v/>
      </c>
      <c r="J860" s="10">
        <f>IFERROR(VLOOKUP(ROW(源数据!A845)-1,源数据!A:AG,19,0),"")</f>
        <v/>
      </c>
      <c r="K860" s="17">
        <f>IFERROR(VLOOKUP(ROW(源数据!A845)-1,源数据!A:AG,21,0),0)</f>
        <v/>
      </c>
      <c r="L860" s="17">
        <f>IFERROR(VLOOKUP(ROW(源数据!A845)-1,源数据!A:AG,17,0),0)</f>
        <v/>
      </c>
      <c r="M860" s="51">
        <f>IFERROR(VLOOKUP(ROW(源数据!A845)-1,源数据!A:AG,15,0),"")</f>
        <v/>
      </c>
    </row>
    <row r="861">
      <c r="A861" s="10" t="n">
        <v>845</v>
      </c>
      <c r="B861" s="10">
        <f>IFERROR(VLOOKUP(ROW(源数据!A846)-1,源数据!A:AG,33,0),"")</f>
        <v/>
      </c>
      <c r="C861" s="10">
        <f>IFERROR(VLOOKUP(ROW(源数据!A846)-1,源数据!A:AG,9,0),"")</f>
        <v/>
      </c>
      <c r="D861" s="35">
        <f>IFERROR(VLOOKUP(ROW(源数据!A846)-1,源数据!A:AG,8,0),"")</f>
        <v/>
      </c>
      <c r="E861" s="35">
        <f>IFERROR(VLOOKUP(ROW(源数据!A846)-1,源数据!A:AG,10,0),"")</f>
        <v/>
      </c>
      <c r="F861" s="10">
        <f>IFERROR(VLOOKUP(ROW(源数据!A846)-1,源数据!A:AG,11,0),"")</f>
        <v/>
      </c>
      <c r="G861" s="10">
        <f>IFERROR(VLOOKUP(ROW(源数据!A846)-1,源数据!A:AG,12,0),0)</f>
        <v/>
      </c>
      <c r="H861" s="17">
        <f>IFERROR(G861/F861,"")</f>
        <v/>
      </c>
      <c r="I861" s="17">
        <f>IFERROR(VLOOKUP(ROW(源数据!A846)-1,源数据!A:AG,21,0),"")</f>
        <v/>
      </c>
      <c r="J861" s="10">
        <f>IFERROR(VLOOKUP(ROW(源数据!A846)-1,源数据!A:AG,19,0),"")</f>
        <v/>
      </c>
      <c r="K861" s="17">
        <f>IFERROR(VLOOKUP(ROW(源数据!A846)-1,源数据!A:AG,21,0),0)</f>
        <v/>
      </c>
      <c r="L861" s="17">
        <f>IFERROR(VLOOKUP(ROW(源数据!A846)-1,源数据!A:AG,17,0),0)</f>
        <v/>
      </c>
      <c r="M861" s="51">
        <f>IFERROR(VLOOKUP(ROW(源数据!A846)-1,源数据!A:AG,15,0),"")</f>
        <v/>
      </c>
    </row>
    <row r="862">
      <c r="A862" s="10" t="n">
        <v>846</v>
      </c>
      <c r="B862" s="10">
        <f>IFERROR(VLOOKUP(ROW(源数据!A847)-1,源数据!A:AG,33,0),"")</f>
        <v/>
      </c>
      <c r="C862" s="10">
        <f>IFERROR(VLOOKUP(ROW(源数据!A847)-1,源数据!A:AG,9,0),"")</f>
        <v/>
      </c>
      <c r="D862" s="35">
        <f>IFERROR(VLOOKUP(ROW(源数据!A847)-1,源数据!A:AG,8,0),"")</f>
        <v/>
      </c>
      <c r="E862" s="35">
        <f>IFERROR(VLOOKUP(ROW(源数据!A847)-1,源数据!A:AG,10,0),"")</f>
        <v/>
      </c>
      <c r="F862" s="10">
        <f>IFERROR(VLOOKUP(ROW(源数据!A847)-1,源数据!A:AG,11,0),"")</f>
        <v/>
      </c>
      <c r="G862" s="10">
        <f>IFERROR(VLOOKUP(ROW(源数据!A847)-1,源数据!A:AG,12,0),0)</f>
        <v/>
      </c>
      <c r="H862" s="17">
        <f>IFERROR(G862/F862,"")</f>
        <v/>
      </c>
      <c r="I862" s="17">
        <f>IFERROR(VLOOKUP(ROW(源数据!A847)-1,源数据!A:AG,21,0),"")</f>
        <v/>
      </c>
      <c r="J862" s="10">
        <f>IFERROR(VLOOKUP(ROW(源数据!A847)-1,源数据!A:AG,19,0),"")</f>
        <v/>
      </c>
      <c r="K862" s="17">
        <f>IFERROR(VLOOKUP(ROW(源数据!A847)-1,源数据!A:AG,21,0),0)</f>
        <v/>
      </c>
      <c r="L862" s="17">
        <f>IFERROR(VLOOKUP(ROW(源数据!A847)-1,源数据!A:AG,17,0),0)</f>
        <v/>
      </c>
      <c r="M862" s="51">
        <f>IFERROR(VLOOKUP(ROW(源数据!A847)-1,源数据!A:AG,15,0),"")</f>
        <v/>
      </c>
    </row>
    <row r="863">
      <c r="A863" s="10" t="n">
        <v>847</v>
      </c>
      <c r="B863" s="10">
        <f>IFERROR(VLOOKUP(ROW(源数据!A848)-1,源数据!A:AG,33,0),"")</f>
        <v/>
      </c>
      <c r="C863" s="10">
        <f>IFERROR(VLOOKUP(ROW(源数据!A848)-1,源数据!A:AG,9,0),"")</f>
        <v/>
      </c>
      <c r="D863" s="35">
        <f>IFERROR(VLOOKUP(ROW(源数据!A848)-1,源数据!A:AG,8,0),"")</f>
        <v/>
      </c>
      <c r="E863" s="35">
        <f>IFERROR(VLOOKUP(ROW(源数据!A848)-1,源数据!A:AG,10,0),"")</f>
        <v/>
      </c>
      <c r="F863" s="10">
        <f>IFERROR(VLOOKUP(ROW(源数据!A848)-1,源数据!A:AG,11,0),"")</f>
        <v/>
      </c>
      <c r="G863" s="10">
        <f>IFERROR(VLOOKUP(ROW(源数据!A848)-1,源数据!A:AG,12,0),0)</f>
        <v/>
      </c>
      <c r="H863" s="17">
        <f>IFERROR(G863/F863,"")</f>
        <v/>
      </c>
      <c r="I863" s="17">
        <f>IFERROR(VLOOKUP(ROW(源数据!A848)-1,源数据!A:AG,21,0),"")</f>
        <v/>
      </c>
      <c r="J863" s="10">
        <f>IFERROR(VLOOKUP(ROW(源数据!A848)-1,源数据!A:AG,19,0),"")</f>
        <v/>
      </c>
      <c r="K863" s="17">
        <f>IFERROR(VLOOKUP(ROW(源数据!A848)-1,源数据!A:AG,21,0),0)</f>
        <v/>
      </c>
      <c r="L863" s="17">
        <f>IFERROR(VLOOKUP(ROW(源数据!A848)-1,源数据!A:AG,17,0),0)</f>
        <v/>
      </c>
      <c r="M863" s="51">
        <f>IFERROR(VLOOKUP(ROW(源数据!A848)-1,源数据!A:AG,15,0),"")</f>
        <v/>
      </c>
    </row>
    <row r="864">
      <c r="A864" s="10" t="n">
        <v>848</v>
      </c>
      <c r="B864" s="10">
        <f>IFERROR(VLOOKUP(ROW(源数据!A849)-1,源数据!A:AG,33,0),"")</f>
        <v/>
      </c>
      <c r="C864" s="10">
        <f>IFERROR(VLOOKUP(ROW(源数据!A849)-1,源数据!A:AG,9,0),"")</f>
        <v/>
      </c>
      <c r="D864" s="35">
        <f>IFERROR(VLOOKUP(ROW(源数据!A849)-1,源数据!A:AG,8,0),"")</f>
        <v/>
      </c>
      <c r="E864" s="35">
        <f>IFERROR(VLOOKUP(ROW(源数据!A849)-1,源数据!A:AG,10,0),"")</f>
        <v/>
      </c>
      <c r="F864" s="10">
        <f>IFERROR(VLOOKUP(ROW(源数据!A849)-1,源数据!A:AG,11,0),"")</f>
        <v/>
      </c>
      <c r="G864" s="10">
        <f>IFERROR(VLOOKUP(ROW(源数据!A849)-1,源数据!A:AG,12,0),0)</f>
        <v/>
      </c>
      <c r="H864" s="17">
        <f>IFERROR(G864/F864,"")</f>
        <v/>
      </c>
      <c r="I864" s="17">
        <f>IFERROR(VLOOKUP(ROW(源数据!A849)-1,源数据!A:AG,21,0),"")</f>
        <v/>
      </c>
      <c r="J864" s="10">
        <f>IFERROR(VLOOKUP(ROW(源数据!A849)-1,源数据!A:AG,19,0),"")</f>
        <v/>
      </c>
      <c r="K864" s="17">
        <f>IFERROR(VLOOKUP(ROW(源数据!A849)-1,源数据!A:AG,21,0),0)</f>
        <v/>
      </c>
      <c r="L864" s="17">
        <f>IFERROR(VLOOKUP(ROW(源数据!A849)-1,源数据!A:AG,17,0),0)</f>
        <v/>
      </c>
      <c r="M864" s="51">
        <f>IFERROR(VLOOKUP(ROW(源数据!A849)-1,源数据!A:AG,15,0),"")</f>
        <v/>
      </c>
    </row>
    <row r="865">
      <c r="A865" s="10" t="n">
        <v>849</v>
      </c>
      <c r="B865" s="10">
        <f>IFERROR(VLOOKUP(ROW(源数据!A850)-1,源数据!A:AG,33,0),"")</f>
        <v/>
      </c>
      <c r="C865" s="10">
        <f>IFERROR(VLOOKUP(ROW(源数据!A850)-1,源数据!A:AG,9,0),"")</f>
        <v/>
      </c>
      <c r="D865" s="35">
        <f>IFERROR(VLOOKUP(ROW(源数据!A850)-1,源数据!A:AG,8,0),"")</f>
        <v/>
      </c>
      <c r="E865" s="35">
        <f>IFERROR(VLOOKUP(ROW(源数据!A850)-1,源数据!A:AG,10,0),"")</f>
        <v/>
      </c>
      <c r="F865" s="10">
        <f>IFERROR(VLOOKUP(ROW(源数据!A850)-1,源数据!A:AG,11,0),"")</f>
        <v/>
      </c>
      <c r="G865" s="10">
        <f>IFERROR(VLOOKUP(ROW(源数据!A850)-1,源数据!A:AG,12,0),0)</f>
        <v/>
      </c>
      <c r="H865" s="17">
        <f>IFERROR(G865/F865,"")</f>
        <v/>
      </c>
      <c r="I865" s="17">
        <f>IFERROR(VLOOKUP(ROW(源数据!A850)-1,源数据!A:AG,21,0),"")</f>
        <v/>
      </c>
      <c r="J865" s="10">
        <f>IFERROR(VLOOKUP(ROW(源数据!A850)-1,源数据!A:AG,19,0),"")</f>
        <v/>
      </c>
      <c r="K865" s="17">
        <f>IFERROR(VLOOKUP(ROW(源数据!A850)-1,源数据!A:AG,21,0),0)</f>
        <v/>
      </c>
      <c r="L865" s="17">
        <f>IFERROR(VLOOKUP(ROW(源数据!A850)-1,源数据!A:AG,17,0),0)</f>
        <v/>
      </c>
      <c r="M865" s="51">
        <f>IFERROR(VLOOKUP(ROW(源数据!A850)-1,源数据!A:AG,15,0),"")</f>
        <v/>
      </c>
    </row>
    <row r="866">
      <c r="A866" s="10" t="n">
        <v>850</v>
      </c>
      <c r="B866" s="10">
        <f>IFERROR(VLOOKUP(ROW(源数据!A851)-1,源数据!A:AG,33,0),"")</f>
        <v/>
      </c>
      <c r="C866" s="10">
        <f>IFERROR(VLOOKUP(ROW(源数据!A851)-1,源数据!A:AG,9,0),"")</f>
        <v/>
      </c>
      <c r="D866" s="35">
        <f>IFERROR(VLOOKUP(ROW(源数据!A851)-1,源数据!A:AG,8,0),"")</f>
        <v/>
      </c>
      <c r="E866" s="35">
        <f>IFERROR(VLOOKUP(ROW(源数据!A851)-1,源数据!A:AG,10,0),"")</f>
        <v/>
      </c>
      <c r="F866" s="10">
        <f>IFERROR(VLOOKUP(ROW(源数据!A851)-1,源数据!A:AG,11,0),"")</f>
        <v/>
      </c>
      <c r="G866" s="10">
        <f>IFERROR(VLOOKUP(ROW(源数据!A851)-1,源数据!A:AG,12,0),0)</f>
        <v/>
      </c>
      <c r="H866" s="17">
        <f>IFERROR(G866/F866,"")</f>
        <v/>
      </c>
      <c r="I866" s="17">
        <f>IFERROR(VLOOKUP(ROW(源数据!A851)-1,源数据!A:AG,21,0),"")</f>
        <v/>
      </c>
      <c r="J866" s="10">
        <f>IFERROR(VLOOKUP(ROW(源数据!A851)-1,源数据!A:AG,19,0),"")</f>
        <v/>
      </c>
      <c r="K866" s="17">
        <f>IFERROR(VLOOKUP(ROW(源数据!A851)-1,源数据!A:AG,21,0),0)</f>
        <v/>
      </c>
      <c r="L866" s="17">
        <f>IFERROR(VLOOKUP(ROW(源数据!A851)-1,源数据!A:AG,17,0),0)</f>
        <v/>
      </c>
      <c r="M866" s="51">
        <f>IFERROR(VLOOKUP(ROW(源数据!A851)-1,源数据!A:AG,15,0),"")</f>
        <v/>
      </c>
    </row>
    <row r="867">
      <c r="A867" s="10" t="n">
        <v>851</v>
      </c>
      <c r="B867" s="10">
        <f>IFERROR(VLOOKUP(ROW(源数据!A852)-1,源数据!A:AG,33,0),"")</f>
        <v/>
      </c>
      <c r="C867" s="10">
        <f>IFERROR(VLOOKUP(ROW(源数据!A852)-1,源数据!A:AG,9,0),"")</f>
        <v/>
      </c>
      <c r="D867" s="35">
        <f>IFERROR(VLOOKUP(ROW(源数据!A852)-1,源数据!A:AG,8,0),"")</f>
        <v/>
      </c>
      <c r="E867" s="35">
        <f>IFERROR(VLOOKUP(ROW(源数据!A852)-1,源数据!A:AG,10,0),"")</f>
        <v/>
      </c>
      <c r="F867" s="10">
        <f>IFERROR(VLOOKUP(ROW(源数据!A852)-1,源数据!A:AG,11,0),"")</f>
        <v/>
      </c>
      <c r="G867" s="10">
        <f>IFERROR(VLOOKUP(ROW(源数据!A852)-1,源数据!A:AG,12,0),0)</f>
        <v/>
      </c>
      <c r="H867" s="17">
        <f>IFERROR(G867/F867,"")</f>
        <v/>
      </c>
      <c r="I867" s="17">
        <f>IFERROR(VLOOKUP(ROW(源数据!A852)-1,源数据!A:AG,21,0),"")</f>
        <v/>
      </c>
      <c r="J867" s="10">
        <f>IFERROR(VLOOKUP(ROW(源数据!A852)-1,源数据!A:AG,19,0),"")</f>
        <v/>
      </c>
      <c r="K867" s="17">
        <f>IFERROR(VLOOKUP(ROW(源数据!A852)-1,源数据!A:AG,21,0),0)</f>
        <v/>
      </c>
      <c r="L867" s="17">
        <f>IFERROR(VLOOKUP(ROW(源数据!A852)-1,源数据!A:AG,17,0),0)</f>
        <v/>
      </c>
      <c r="M867" s="51">
        <f>IFERROR(VLOOKUP(ROW(源数据!A852)-1,源数据!A:AG,15,0),"")</f>
        <v/>
      </c>
    </row>
    <row r="868">
      <c r="A868" s="10" t="n">
        <v>852</v>
      </c>
      <c r="B868" s="10">
        <f>IFERROR(VLOOKUP(ROW(源数据!A853)-1,源数据!A:AG,33,0),"")</f>
        <v/>
      </c>
      <c r="C868" s="10">
        <f>IFERROR(VLOOKUP(ROW(源数据!A853)-1,源数据!A:AG,9,0),"")</f>
        <v/>
      </c>
      <c r="D868" s="35">
        <f>IFERROR(VLOOKUP(ROW(源数据!A853)-1,源数据!A:AG,8,0),"")</f>
        <v/>
      </c>
      <c r="E868" s="35">
        <f>IFERROR(VLOOKUP(ROW(源数据!A853)-1,源数据!A:AG,10,0),"")</f>
        <v/>
      </c>
      <c r="F868" s="10">
        <f>IFERROR(VLOOKUP(ROW(源数据!A853)-1,源数据!A:AG,11,0),"")</f>
        <v/>
      </c>
      <c r="G868" s="10">
        <f>IFERROR(VLOOKUP(ROW(源数据!A853)-1,源数据!A:AG,12,0),0)</f>
        <v/>
      </c>
      <c r="H868" s="17">
        <f>IFERROR(G868/F868,"")</f>
        <v/>
      </c>
      <c r="I868" s="17">
        <f>IFERROR(VLOOKUP(ROW(源数据!A853)-1,源数据!A:AG,21,0),"")</f>
        <v/>
      </c>
      <c r="J868" s="10">
        <f>IFERROR(VLOOKUP(ROW(源数据!A853)-1,源数据!A:AG,19,0),"")</f>
        <v/>
      </c>
      <c r="K868" s="17">
        <f>IFERROR(VLOOKUP(ROW(源数据!A853)-1,源数据!A:AG,21,0),0)</f>
        <v/>
      </c>
      <c r="L868" s="17">
        <f>IFERROR(VLOOKUP(ROW(源数据!A853)-1,源数据!A:AG,17,0),0)</f>
        <v/>
      </c>
      <c r="M868" s="51">
        <f>IFERROR(VLOOKUP(ROW(源数据!A853)-1,源数据!A:AG,15,0),"")</f>
        <v/>
      </c>
    </row>
    <row r="869">
      <c r="A869" s="10" t="n">
        <v>853</v>
      </c>
      <c r="B869" s="10">
        <f>IFERROR(VLOOKUP(ROW(源数据!A854)-1,源数据!A:AG,33,0),"")</f>
        <v/>
      </c>
      <c r="C869" s="10">
        <f>IFERROR(VLOOKUP(ROW(源数据!A854)-1,源数据!A:AG,9,0),"")</f>
        <v/>
      </c>
      <c r="D869" s="35">
        <f>IFERROR(VLOOKUP(ROW(源数据!A854)-1,源数据!A:AG,8,0),"")</f>
        <v/>
      </c>
      <c r="E869" s="35">
        <f>IFERROR(VLOOKUP(ROW(源数据!A854)-1,源数据!A:AG,10,0),"")</f>
        <v/>
      </c>
      <c r="F869" s="10">
        <f>IFERROR(VLOOKUP(ROW(源数据!A854)-1,源数据!A:AG,11,0),"")</f>
        <v/>
      </c>
      <c r="G869" s="10">
        <f>IFERROR(VLOOKUP(ROW(源数据!A854)-1,源数据!A:AG,12,0),0)</f>
        <v/>
      </c>
      <c r="H869" s="17">
        <f>IFERROR(G869/F869,"")</f>
        <v/>
      </c>
      <c r="I869" s="17">
        <f>IFERROR(VLOOKUP(ROW(源数据!A854)-1,源数据!A:AG,21,0),"")</f>
        <v/>
      </c>
      <c r="J869" s="10">
        <f>IFERROR(VLOOKUP(ROW(源数据!A854)-1,源数据!A:AG,19,0),"")</f>
        <v/>
      </c>
      <c r="K869" s="17">
        <f>IFERROR(VLOOKUP(ROW(源数据!A854)-1,源数据!A:AG,21,0),0)</f>
        <v/>
      </c>
      <c r="L869" s="17">
        <f>IFERROR(VLOOKUP(ROW(源数据!A854)-1,源数据!A:AG,17,0),0)</f>
        <v/>
      </c>
      <c r="M869" s="51">
        <f>IFERROR(VLOOKUP(ROW(源数据!A854)-1,源数据!A:AG,15,0),"")</f>
        <v/>
      </c>
    </row>
    <row r="870">
      <c r="A870" s="10" t="n">
        <v>854</v>
      </c>
      <c r="B870" s="10">
        <f>IFERROR(VLOOKUP(ROW(源数据!A855)-1,源数据!A:AG,33,0),"")</f>
        <v/>
      </c>
      <c r="C870" s="10">
        <f>IFERROR(VLOOKUP(ROW(源数据!A855)-1,源数据!A:AG,9,0),"")</f>
        <v/>
      </c>
      <c r="D870" s="35">
        <f>IFERROR(VLOOKUP(ROW(源数据!A855)-1,源数据!A:AG,8,0),"")</f>
        <v/>
      </c>
      <c r="E870" s="35">
        <f>IFERROR(VLOOKUP(ROW(源数据!A855)-1,源数据!A:AG,10,0),"")</f>
        <v/>
      </c>
      <c r="F870" s="10">
        <f>IFERROR(VLOOKUP(ROW(源数据!A855)-1,源数据!A:AG,11,0),"")</f>
        <v/>
      </c>
      <c r="G870" s="10">
        <f>IFERROR(VLOOKUP(ROW(源数据!A855)-1,源数据!A:AG,12,0),0)</f>
        <v/>
      </c>
      <c r="H870" s="17">
        <f>IFERROR(G870/F870,"")</f>
        <v/>
      </c>
      <c r="I870" s="17">
        <f>IFERROR(VLOOKUP(ROW(源数据!A855)-1,源数据!A:AG,21,0),"")</f>
        <v/>
      </c>
      <c r="J870" s="10">
        <f>IFERROR(VLOOKUP(ROW(源数据!A855)-1,源数据!A:AG,19,0),"")</f>
        <v/>
      </c>
      <c r="K870" s="17">
        <f>IFERROR(VLOOKUP(ROW(源数据!A855)-1,源数据!A:AG,21,0),0)</f>
        <v/>
      </c>
      <c r="L870" s="17">
        <f>IFERROR(VLOOKUP(ROW(源数据!A855)-1,源数据!A:AG,17,0),0)</f>
        <v/>
      </c>
      <c r="M870" s="51">
        <f>IFERROR(VLOOKUP(ROW(源数据!A855)-1,源数据!A:AG,15,0),"")</f>
        <v/>
      </c>
    </row>
    <row r="871">
      <c r="A871" s="10" t="n">
        <v>855</v>
      </c>
      <c r="B871" s="10">
        <f>IFERROR(VLOOKUP(ROW(源数据!A856)-1,源数据!A:AG,33,0),"")</f>
        <v/>
      </c>
      <c r="C871" s="10">
        <f>IFERROR(VLOOKUP(ROW(源数据!A856)-1,源数据!A:AG,9,0),"")</f>
        <v/>
      </c>
      <c r="D871" s="35">
        <f>IFERROR(VLOOKUP(ROW(源数据!A856)-1,源数据!A:AG,8,0),"")</f>
        <v/>
      </c>
      <c r="E871" s="35">
        <f>IFERROR(VLOOKUP(ROW(源数据!A856)-1,源数据!A:AG,10,0),"")</f>
        <v/>
      </c>
      <c r="F871" s="10">
        <f>IFERROR(VLOOKUP(ROW(源数据!A856)-1,源数据!A:AG,11,0),"")</f>
        <v/>
      </c>
      <c r="G871" s="10">
        <f>IFERROR(VLOOKUP(ROW(源数据!A856)-1,源数据!A:AG,12,0),0)</f>
        <v/>
      </c>
      <c r="H871" s="17">
        <f>IFERROR(G871/F871,"")</f>
        <v/>
      </c>
      <c r="I871" s="17">
        <f>IFERROR(VLOOKUP(ROW(源数据!A856)-1,源数据!A:AG,21,0),"")</f>
        <v/>
      </c>
      <c r="J871" s="10">
        <f>IFERROR(VLOOKUP(ROW(源数据!A856)-1,源数据!A:AG,19,0),"")</f>
        <v/>
      </c>
      <c r="K871" s="17">
        <f>IFERROR(VLOOKUP(ROW(源数据!A856)-1,源数据!A:AG,21,0),0)</f>
        <v/>
      </c>
      <c r="L871" s="17">
        <f>IFERROR(VLOOKUP(ROW(源数据!A856)-1,源数据!A:AG,17,0),0)</f>
        <v/>
      </c>
      <c r="M871" s="51">
        <f>IFERROR(VLOOKUP(ROW(源数据!A856)-1,源数据!A:AG,15,0),"")</f>
        <v/>
      </c>
    </row>
    <row r="872">
      <c r="A872" s="10" t="n">
        <v>856</v>
      </c>
      <c r="B872" s="10">
        <f>IFERROR(VLOOKUP(ROW(源数据!A857)-1,源数据!A:AG,33,0),"")</f>
        <v/>
      </c>
      <c r="C872" s="10">
        <f>IFERROR(VLOOKUP(ROW(源数据!A857)-1,源数据!A:AG,9,0),"")</f>
        <v/>
      </c>
      <c r="D872" s="35">
        <f>IFERROR(VLOOKUP(ROW(源数据!A857)-1,源数据!A:AG,8,0),"")</f>
        <v/>
      </c>
      <c r="E872" s="35">
        <f>IFERROR(VLOOKUP(ROW(源数据!A857)-1,源数据!A:AG,10,0),"")</f>
        <v/>
      </c>
      <c r="F872" s="10">
        <f>IFERROR(VLOOKUP(ROW(源数据!A857)-1,源数据!A:AG,11,0),"")</f>
        <v/>
      </c>
      <c r="G872" s="10">
        <f>IFERROR(VLOOKUP(ROW(源数据!A857)-1,源数据!A:AG,12,0),0)</f>
        <v/>
      </c>
      <c r="H872" s="17">
        <f>IFERROR(G872/F872,"")</f>
        <v/>
      </c>
      <c r="I872" s="17">
        <f>IFERROR(VLOOKUP(ROW(源数据!A857)-1,源数据!A:AG,21,0),"")</f>
        <v/>
      </c>
      <c r="J872" s="10">
        <f>IFERROR(VLOOKUP(ROW(源数据!A857)-1,源数据!A:AG,19,0),"")</f>
        <v/>
      </c>
      <c r="K872" s="17">
        <f>IFERROR(VLOOKUP(ROW(源数据!A857)-1,源数据!A:AG,21,0),0)</f>
        <v/>
      </c>
      <c r="L872" s="17">
        <f>IFERROR(VLOOKUP(ROW(源数据!A857)-1,源数据!A:AG,17,0),0)</f>
        <v/>
      </c>
      <c r="M872" s="51">
        <f>IFERROR(VLOOKUP(ROW(源数据!A857)-1,源数据!A:AG,15,0),"")</f>
        <v/>
      </c>
    </row>
    <row r="873">
      <c r="A873" s="10" t="n">
        <v>857</v>
      </c>
      <c r="B873" s="10">
        <f>IFERROR(VLOOKUP(ROW(源数据!A858)-1,源数据!A:AG,33,0),"")</f>
        <v/>
      </c>
      <c r="C873" s="10">
        <f>IFERROR(VLOOKUP(ROW(源数据!A858)-1,源数据!A:AG,9,0),"")</f>
        <v/>
      </c>
      <c r="D873" s="35">
        <f>IFERROR(VLOOKUP(ROW(源数据!A858)-1,源数据!A:AG,8,0),"")</f>
        <v/>
      </c>
      <c r="E873" s="35">
        <f>IFERROR(VLOOKUP(ROW(源数据!A858)-1,源数据!A:AG,10,0),"")</f>
        <v/>
      </c>
      <c r="F873" s="10">
        <f>IFERROR(VLOOKUP(ROW(源数据!A858)-1,源数据!A:AG,11,0),"")</f>
        <v/>
      </c>
      <c r="G873" s="10">
        <f>IFERROR(VLOOKUP(ROW(源数据!A858)-1,源数据!A:AG,12,0),0)</f>
        <v/>
      </c>
      <c r="H873" s="17">
        <f>IFERROR(G873/F873,"")</f>
        <v/>
      </c>
      <c r="I873" s="17">
        <f>IFERROR(VLOOKUP(ROW(源数据!A858)-1,源数据!A:AG,21,0),"")</f>
        <v/>
      </c>
      <c r="J873" s="10">
        <f>IFERROR(VLOOKUP(ROW(源数据!A858)-1,源数据!A:AG,19,0),"")</f>
        <v/>
      </c>
      <c r="K873" s="17">
        <f>IFERROR(VLOOKUP(ROW(源数据!A858)-1,源数据!A:AG,21,0),0)</f>
        <v/>
      </c>
      <c r="L873" s="17">
        <f>IFERROR(VLOOKUP(ROW(源数据!A858)-1,源数据!A:AG,17,0),0)</f>
        <v/>
      </c>
      <c r="M873" s="51">
        <f>IFERROR(VLOOKUP(ROW(源数据!A858)-1,源数据!A:AG,15,0),"")</f>
        <v/>
      </c>
    </row>
    <row r="874">
      <c r="A874" s="10" t="n">
        <v>858</v>
      </c>
      <c r="B874" s="10">
        <f>IFERROR(VLOOKUP(ROW(源数据!A859)-1,源数据!A:AG,33,0),"")</f>
        <v/>
      </c>
      <c r="C874" s="10">
        <f>IFERROR(VLOOKUP(ROW(源数据!A859)-1,源数据!A:AG,9,0),"")</f>
        <v/>
      </c>
      <c r="D874" s="35">
        <f>IFERROR(VLOOKUP(ROW(源数据!A859)-1,源数据!A:AG,8,0),"")</f>
        <v/>
      </c>
      <c r="E874" s="35">
        <f>IFERROR(VLOOKUP(ROW(源数据!A859)-1,源数据!A:AG,10,0),"")</f>
        <v/>
      </c>
      <c r="F874" s="10">
        <f>IFERROR(VLOOKUP(ROW(源数据!A859)-1,源数据!A:AG,11,0),"")</f>
        <v/>
      </c>
      <c r="G874" s="10">
        <f>IFERROR(VLOOKUP(ROW(源数据!A859)-1,源数据!A:AG,12,0),0)</f>
        <v/>
      </c>
      <c r="H874" s="17">
        <f>IFERROR(G874/F874,"")</f>
        <v/>
      </c>
      <c r="I874" s="17">
        <f>IFERROR(VLOOKUP(ROW(源数据!A859)-1,源数据!A:AG,21,0),"")</f>
        <v/>
      </c>
      <c r="J874" s="10">
        <f>IFERROR(VLOOKUP(ROW(源数据!A859)-1,源数据!A:AG,19,0),"")</f>
        <v/>
      </c>
      <c r="K874" s="17">
        <f>IFERROR(VLOOKUP(ROW(源数据!A859)-1,源数据!A:AG,21,0),0)</f>
        <v/>
      </c>
      <c r="L874" s="17">
        <f>IFERROR(VLOOKUP(ROW(源数据!A859)-1,源数据!A:AG,17,0),0)</f>
        <v/>
      </c>
      <c r="M874" s="51">
        <f>IFERROR(VLOOKUP(ROW(源数据!A859)-1,源数据!A:AG,15,0),"")</f>
        <v/>
      </c>
    </row>
    <row r="875">
      <c r="A875" s="10" t="n">
        <v>859</v>
      </c>
      <c r="B875" s="10">
        <f>IFERROR(VLOOKUP(ROW(源数据!A860)-1,源数据!A:AG,33,0),"")</f>
        <v/>
      </c>
      <c r="C875" s="10">
        <f>IFERROR(VLOOKUP(ROW(源数据!A860)-1,源数据!A:AG,9,0),"")</f>
        <v/>
      </c>
      <c r="D875" s="35">
        <f>IFERROR(VLOOKUP(ROW(源数据!A860)-1,源数据!A:AG,8,0),"")</f>
        <v/>
      </c>
      <c r="E875" s="35">
        <f>IFERROR(VLOOKUP(ROW(源数据!A860)-1,源数据!A:AG,10,0),"")</f>
        <v/>
      </c>
      <c r="F875" s="10">
        <f>IFERROR(VLOOKUP(ROW(源数据!A860)-1,源数据!A:AG,11,0),"")</f>
        <v/>
      </c>
      <c r="G875" s="10">
        <f>IFERROR(VLOOKUP(ROW(源数据!A860)-1,源数据!A:AG,12,0),0)</f>
        <v/>
      </c>
      <c r="H875" s="17">
        <f>IFERROR(G875/F875,"")</f>
        <v/>
      </c>
      <c r="I875" s="17">
        <f>IFERROR(VLOOKUP(ROW(源数据!A860)-1,源数据!A:AG,21,0),"")</f>
        <v/>
      </c>
      <c r="J875" s="10">
        <f>IFERROR(VLOOKUP(ROW(源数据!A860)-1,源数据!A:AG,19,0),"")</f>
        <v/>
      </c>
      <c r="K875" s="17">
        <f>IFERROR(VLOOKUP(ROW(源数据!A860)-1,源数据!A:AG,21,0),0)</f>
        <v/>
      </c>
      <c r="L875" s="17">
        <f>IFERROR(VLOOKUP(ROW(源数据!A860)-1,源数据!A:AG,17,0),0)</f>
        <v/>
      </c>
      <c r="M875" s="51">
        <f>IFERROR(VLOOKUP(ROW(源数据!A860)-1,源数据!A:AG,15,0),"")</f>
        <v/>
      </c>
    </row>
    <row r="876">
      <c r="A876" s="10" t="n">
        <v>860</v>
      </c>
      <c r="B876" s="10">
        <f>IFERROR(VLOOKUP(ROW(源数据!A861)-1,源数据!A:AG,33,0),"")</f>
        <v/>
      </c>
      <c r="C876" s="10">
        <f>IFERROR(VLOOKUP(ROW(源数据!A861)-1,源数据!A:AG,9,0),"")</f>
        <v/>
      </c>
      <c r="D876" s="35">
        <f>IFERROR(VLOOKUP(ROW(源数据!A861)-1,源数据!A:AG,8,0),"")</f>
        <v/>
      </c>
      <c r="E876" s="35">
        <f>IFERROR(VLOOKUP(ROW(源数据!A861)-1,源数据!A:AG,10,0),"")</f>
        <v/>
      </c>
      <c r="F876" s="10">
        <f>IFERROR(VLOOKUP(ROW(源数据!A861)-1,源数据!A:AG,11,0),"")</f>
        <v/>
      </c>
      <c r="G876" s="10">
        <f>IFERROR(VLOOKUP(ROW(源数据!A861)-1,源数据!A:AG,12,0),0)</f>
        <v/>
      </c>
      <c r="H876" s="17">
        <f>IFERROR(G876/F876,"")</f>
        <v/>
      </c>
      <c r="I876" s="17">
        <f>IFERROR(VLOOKUP(ROW(源数据!A861)-1,源数据!A:AG,21,0),"")</f>
        <v/>
      </c>
      <c r="J876" s="10">
        <f>IFERROR(VLOOKUP(ROW(源数据!A861)-1,源数据!A:AG,19,0),"")</f>
        <v/>
      </c>
      <c r="K876" s="17">
        <f>IFERROR(VLOOKUP(ROW(源数据!A861)-1,源数据!A:AG,21,0),0)</f>
        <v/>
      </c>
      <c r="L876" s="17">
        <f>IFERROR(VLOOKUP(ROW(源数据!A861)-1,源数据!A:AG,17,0),0)</f>
        <v/>
      </c>
      <c r="M876" s="51">
        <f>IFERROR(VLOOKUP(ROW(源数据!A861)-1,源数据!A:AG,15,0),"")</f>
        <v/>
      </c>
    </row>
    <row r="877">
      <c r="A877" s="10" t="n">
        <v>861</v>
      </c>
      <c r="B877" s="10">
        <f>IFERROR(VLOOKUP(ROW(源数据!A862)-1,源数据!A:AG,33,0),"")</f>
        <v/>
      </c>
      <c r="C877" s="10">
        <f>IFERROR(VLOOKUP(ROW(源数据!A862)-1,源数据!A:AG,9,0),"")</f>
        <v/>
      </c>
      <c r="D877" s="35">
        <f>IFERROR(VLOOKUP(ROW(源数据!A862)-1,源数据!A:AG,8,0),"")</f>
        <v/>
      </c>
      <c r="E877" s="35">
        <f>IFERROR(VLOOKUP(ROW(源数据!A862)-1,源数据!A:AG,10,0),"")</f>
        <v/>
      </c>
      <c r="F877" s="10">
        <f>IFERROR(VLOOKUP(ROW(源数据!A862)-1,源数据!A:AG,11,0),"")</f>
        <v/>
      </c>
      <c r="G877" s="10">
        <f>IFERROR(VLOOKUP(ROW(源数据!A862)-1,源数据!A:AG,12,0),0)</f>
        <v/>
      </c>
      <c r="H877" s="17">
        <f>IFERROR(G877/F877,"")</f>
        <v/>
      </c>
      <c r="I877" s="17">
        <f>IFERROR(VLOOKUP(ROW(源数据!A862)-1,源数据!A:AG,21,0),"")</f>
        <v/>
      </c>
      <c r="J877" s="10">
        <f>IFERROR(VLOOKUP(ROW(源数据!A862)-1,源数据!A:AG,19,0),"")</f>
        <v/>
      </c>
      <c r="K877" s="17">
        <f>IFERROR(VLOOKUP(ROW(源数据!A862)-1,源数据!A:AG,21,0),0)</f>
        <v/>
      </c>
      <c r="L877" s="17">
        <f>IFERROR(VLOOKUP(ROW(源数据!A862)-1,源数据!A:AG,17,0),0)</f>
        <v/>
      </c>
      <c r="M877" s="51">
        <f>IFERROR(VLOOKUP(ROW(源数据!A862)-1,源数据!A:AG,15,0),"")</f>
        <v/>
      </c>
    </row>
    <row r="878">
      <c r="A878" s="10" t="n">
        <v>862</v>
      </c>
      <c r="B878" s="10">
        <f>IFERROR(VLOOKUP(ROW(源数据!A863)-1,源数据!A:AG,33,0),"")</f>
        <v/>
      </c>
      <c r="C878" s="10">
        <f>IFERROR(VLOOKUP(ROW(源数据!A863)-1,源数据!A:AG,9,0),"")</f>
        <v/>
      </c>
      <c r="D878" s="35">
        <f>IFERROR(VLOOKUP(ROW(源数据!A863)-1,源数据!A:AG,8,0),"")</f>
        <v/>
      </c>
      <c r="E878" s="35">
        <f>IFERROR(VLOOKUP(ROW(源数据!A863)-1,源数据!A:AG,10,0),"")</f>
        <v/>
      </c>
      <c r="F878" s="10">
        <f>IFERROR(VLOOKUP(ROW(源数据!A863)-1,源数据!A:AG,11,0),"")</f>
        <v/>
      </c>
      <c r="G878" s="10">
        <f>IFERROR(VLOOKUP(ROW(源数据!A863)-1,源数据!A:AG,12,0),0)</f>
        <v/>
      </c>
      <c r="H878" s="17">
        <f>IFERROR(G878/F878,"")</f>
        <v/>
      </c>
      <c r="I878" s="17">
        <f>IFERROR(VLOOKUP(ROW(源数据!A863)-1,源数据!A:AG,21,0),"")</f>
        <v/>
      </c>
      <c r="J878" s="10">
        <f>IFERROR(VLOOKUP(ROW(源数据!A863)-1,源数据!A:AG,19,0),"")</f>
        <v/>
      </c>
      <c r="K878" s="17">
        <f>IFERROR(VLOOKUP(ROW(源数据!A863)-1,源数据!A:AG,21,0),0)</f>
        <v/>
      </c>
      <c r="L878" s="17">
        <f>IFERROR(VLOOKUP(ROW(源数据!A863)-1,源数据!A:AG,17,0),0)</f>
        <v/>
      </c>
      <c r="M878" s="51">
        <f>IFERROR(VLOOKUP(ROW(源数据!A863)-1,源数据!A:AG,15,0),"")</f>
        <v/>
      </c>
    </row>
    <row r="879">
      <c r="A879" s="10" t="n">
        <v>863</v>
      </c>
      <c r="B879" s="10">
        <f>IFERROR(VLOOKUP(ROW(源数据!A864)-1,源数据!A:AG,33,0),"")</f>
        <v/>
      </c>
      <c r="C879" s="10">
        <f>IFERROR(VLOOKUP(ROW(源数据!A864)-1,源数据!A:AG,9,0),"")</f>
        <v/>
      </c>
      <c r="D879" s="35">
        <f>IFERROR(VLOOKUP(ROW(源数据!A864)-1,源数据!A:AG,8,0),"")</f>
        <v/>
      </c>
      <c r="E879" s="35">
        <f>IFERROR(VLOOKUP(ROW(源数据!A864)-1,源数据!A:AG,10,0),"")</f>
        <v/>
      </c>
      <c r="F879" s="10">
        <f>IFERROR(VLOOKUP(ROW(源数据!A864)-1,源数据!A:AG,11,0),"")</f>
        <v/>
      </c>
      <c r="G879" s="10">
        <f>IFERROR(VLOOKUP(ROW(源数据!A864)-1,源数据!A:AG,12,0),0)</f>
        <v/>
      </c>
      <c r="H879" s="17">
        <f>IFERROR(G879/F879,"")</f>
        <v/>
      </c>
      <c r="I879" s="17">
        <f>IFERROR(VLOOKUP(ROW(源数据!A864)-1,源数据!A:AG,21,0),"")</f>
        <v/>
      </c>
      <c r="J879" s="10">
        <f>IFERROR(VLOOKUP(ROW(源数据!A864)-1,源数据!A:AG,19,0),"")</f>
        <v/>
      </c>
      <c r="K879" s="17">
        <f>IFERROR(VLOOKUP(ROW(源数据!A864)-1,源数据!A:AG,21,0),0)</f>
        <v/>
      </c>
      <c r="L879" s="17">
        <f>IFERROR(VLOOKUP(ROW(源数据!A864)-1,源数据!A:AG,17,0),0)</f>
        <v/>
      </c>
      <c r="M879" s="51">
        <f>IFERROR(VLOOKUP(ROW(源数据!A864)-1,源数据!A:AG,15,0),"")</f>
        <v/>
      </c>
    </row>
    <row r="880">
      <c r="A880" s="10" t="n">
        <v>864</v>
      </c>
      <c r="B880" s="10">
        <f>IFERROR(VLOOKUP(ROW(源数据!A865)-1,源数据!A:AG,33,0),"")</f>
        <v/>
      </c>
      <c r="C880" s="10">
        <f>IFERROR(VLOOKUP(ROW(源数据!A865)-1,源数据!A:AG,9,0),"")</f>
        <v/>
      </c>
      <c r="D880" s="35">
        <f>IFERROR(VLOOKUP(ROW(源数据!A865)-1,源数据!A:AG,8,0),"")</f>
        <v/>
      </c>
      <c r="E880" s="35">
        <f>IFERROR(VLOOKUP(ROW(源数据!A865)-1,源数据!A:AG,10,0),"")</f>
        <v/>
      </c>
      <c r="F880" s="10">
        <f>IFERROR(VLOOKUP(ROW(源数据!A865)-1,源数据!A:AG,11,0),"")</f>
        <v/>
      </c>
      <c r="G880" s="10">
        <f>IFERROR(VLOOKUP(ROW(源数据!A865)-1,源数据!A:AG,12,0),0)</f>
        <v/>
      </c>
      <c r="H880" s="17">
        <f>IFERROR(G880/F880,"")</f>
        <v/>
      </c>
      <c r="I880" s="17">
        <f>IFERROR(VLOOKUP(ROW(源数据!A865)-1,源数据!A:AG,21,0),"")</f>
        <v/>
      </c>
      <c r="J880" s="10">
        <f>IFERROR(VLOOKUP(ROW(源数据!A865)-1,源数据!A:AG,19,0),"")</f>
        <v/>
      </c>
      <c r="K880" s="17">
        <f>IFERROR(VLOOKUP(ROW(源数据!A865)-1,源数据!A:AG,21,0),0)</f>
        <v/>
      </c>
      <c r="L880" s="17">
        <f>IFERROR(VLOOKUP(ROW(源数据!A865)-1,源数据!A:AG,17,0),0)</f>
        <v/>
      </c>
      <c r="M880" s="51">
        <f>IFERROR(VLOOKUP(ROW(源数据!A865)-1,源数据!A:AG,15,0),"")</f>
        <v/>
      </c>
    </row>
    <row r="881">
      <c r="A881" s="10" t="n">
        <v>865</v>
      </c>
      <c r="B881" s="10">
        <f>IFERROR(VLOOKUP(ROW(源数据!A866)-1,源数据!A:AG,33,0),"")</f>
        <v/>
      </c>
      <c r="C881" s="10">
        <f>IFERROR(VLOOKUP(ROW(源数据!A866)-1,源数据!A:AG,9,0),"")</f>
        <v/>
      </c>
      <c r="D881" s="35">
        <f>IFERROR(VLOOKUP(ROW(源数据!A866)-1,源数据!A:AG,8,0),"")</f>
        <v/>
      </c>
      <c r="E881" s="35">
        <f>IFERROR(VLOOKUP(ROW(源数据!A866)-1,源数据!A:AG,10,0),"")</f>
        <v/>
      </c>
      <c r="F881" s="10">
        <f>IFERROR(VLOOKUP(ROW(源数据!A866)-1,源数据!A:AG,11,0),"")</f>
        <v/>
      </c>
      <c r="G881" s="10">
        <f>IFERROR(VLOOKUP(ROW(源数据!A866)-1,源数据!A:AG,12,0),0)</f>
        <v/>
      </c>
      <c r="H881" s="17">
        <f>IFERROR(G881/F881,"")</f>
        <v/>
      </c>
      <c r="I881" s="17">
        <f>IFERROR(VLOOKUP(ROW(源数据!A866)-1,源数据!A:AG,21,0),"")</f>
        <v/>
      </c>
      <c r="J881" s="10">
        <f>IFERROR(VLOOKUP(ROW(源数据!A866)-1,源数据!A:AG,19,0),"")</f>
        <v/>
      </c>
      <c r="K881" s="17">
        <f>IFERROR(VLOOKUP(ROW(源数据!A866)-1,源数据!A:AG,21,0),0)</f>
        <v/>
      </c>
      <c r="L881" s="17">
        <f>IFERROR(VLOOKUP(ROW(源数据!A866)-1,源数据!A:AG,17,0),0)</f>
        <v/>
      </c>
      <c r="M881" s="51">
        <f>IFERROR(VLOOKUP(ROW(源数据!A866)-1,源数据!A:AG,15,0),"")</f>
        <v/>
      </c>
    </row>
    <row r="882">
      <c r="A882" s="10" t="n">
        <v>866</v>
      </c>
      <c r="B882" s="10">
        <f>IFERROR(VLOOKUP(ROW(源数据!A867)-1,源数据!A:AG,33,0),"")</f>
        <v/>
      </c>
      <c r="C882" s="10">
        <f>IFERROR(VLOOKUP(ROW(源数据!A867)-1,源数据!A:AG,9,0),"")</f>
        <v/>
      </c>
      <c r="D882" s="35">
        <f>IFERROR(VLOOKUP(ROW(源数据!A867)-1,源数据!A:AG,8,0),"")</f>
        <v/>
      </c>
      <c r="E882" s="35">
        <f>IFERROR(VLOOKUP(ROW(源数据!A867)-1,源数据!A:AG,10,0),"")</f>
        <v/>
      </c>
      <c r="F882" s="10">
        <f>IFERROR(VLOOKUP(ROW(源数据!A867)-1,源数据!A:AG,11,0),"")</f>
        <v/>
      </c>
      <c r="G882" s="10">
        <f>IFERROR(VLOOKUP(ROW(源数据!A867)-1,源数据!A:AG,12,0),0)</f>
        <v/>
      </c>
      <c r="H882" s="17">
        <f>IFERROR(G882/F882,"")</f>
        <v/>
      </c>
      <c r="I882" s="17">
        <f>IFERROR(VLOOKUP(ROW(源数据!A867)-1,源数据!A:AG,21,0),"")</f>
        <v/>
      </c>
      <c r="J882" s="10">
        <f>IFERROR(VLOOKUP(ROW(源数据!A867)-1,源数据!A:AG,19,0),"")</f>
        <v/>
      </c>
      <c r="K882" s="17">
        <f>IFERROR(VLOOKUP(ROW(源数据!A867)-1,源数据!A:AG,21,0),0)</f>
        <v/>
      </c>
      <c r="L882" s="17">
        <f>IFERROR(VLOOKUP(ROW(源数据!A867)-1,源数据!A:AG,17,0),0)</f>
        <v/>
      </c>
      <c r="M882" s="51">
        <f>IFERROR(VLOOKUP(ROW(源数据!A867)-1,源数据!A:AG,15,0),"")</f>
        <v/>
      </c>
    </row>
    <row r="883">
      <c r="A883" s="10" t="n">
        <v>867</v>
      </c>
      <c r="B883" s="10">
        <f>IFERROR(VLOOKUP(ROW(源数据!A868)-1,源数据!A:AG,33,0),"")</f>
        <v/>
      </c>
      <c r="C883" s="10">
        <f>IFERROR(VLOOKUP(ROW(源数据!A868)-1,源数据!A:AG,9,0),"")</f>
        <v/>
      </c>
      <c r="D883" s="35">
        <f>IFERROR(VLOOKUP(ROW(源数据!A868)-1,源数据!A:AG,8,0),"")</f>
        <v/>
      </c>
      <c r="E883" s="35">
        <f>IFERROR(VLOOKUP(ROW(源数据!A868)-1,源数据!A:AG,10,0),"")</f>
        <v/>
      </c>
      <c r="F883" s="10">
        <f>IFERROR(VLOOKUP(ROW(源数据!A868)-1,源数据!A:AG,11,0),"")</f>
        <v/>
      </c>
      <c r="G883" s="10">
        <f>IFERROR(VLOOKUP(ROW(源数据!A868)-1,源数据!A:AG,12,0),0)</f>
        <v/>
      </c>
      <c r="H883" s="17">
        <f>IFERROR(G883/F883,"")</f>
        <v/>
      </c>
      <c r="I883" s="17">
        <f>IFERROR(VLOOKUP(ROW(源数据!A868)-1,源数据!A:AG,21,0),"")</f>
        <v/>
      </c>
      <c r="J883" s="10">
        <f>IFERROR(VLOOKUP(ROW(源数据!A868)-1,源数据!A:AG,19,0),"")</f>
        <v/>
      </c>
      <c r="K883" s="17">
        <f>IFERROR(VLOOKUP(ROW(源数据!A868)-1,源数据!A:AG,21,0),0)</f>
        <v/>
      </c>
      <c r="L883" s="17">
        <f>IFERROR(VLOOKUP(ROW(源数据!A868)-1,源数据!A:AG,17,0),0)</f>
        <v/>
      </c>
      <c r="M883" s="51">
        <f>IFERROR(VLOOKUP(ROW(源数据!A868)-1,源数据!A:AG,15,0),"")</f>
        <v/>
      </c>
    </row>
    <row r="884">
      <c r="A884" s="10" t="n">
        <v>868</v>
      </c>
      <c r="B884" s="10">
        <f>IFERROR(VLOOKUP(ROW(源数据!A869)-1,源数据!A:AG,33,0),"")</f>
        <v/>
      </c>
      <c r="C884" s="10">
        <f>IFERROR(VLOOKUP(ROW(源数据!A869)-1,源数据!A:AG,9,0),"")</f>
        <v/>
      </c>
      <c r="D884" s="35">
        <f>IFERROR(VLOOKUP(ROW(源数据!A869)-1,源数据!A:AG,8,0),"")</f>
        <v/>
      </c>
      <c r="E884" s="35">
        <f>IFERROR(VLOOKUP(ROW(源数据!A869)-1,源数据!A:AG,10,0),"")</f>
        <v/>
      </c>
      <c r="F884" s="10">
        <f>IFERROR(VLOOKUP(ROW(源数据!A869)-1,源数据!A:AG,11,0),"")</f>
        <v/>
      </c>
      <c r="G884" s="10">
        <f>IFERROR(VLOOKUP(ROW(源数据!A869)-1,源数据!A:AG,12,0),0)</f>
        <v/>
      </c>
      <c r="H884" s="17">
        <f>IFERROR(G884/F884,"")</f>
        <v/>
      </c>
      <c r="I884" s="17">
        <f>IFERROR(VLOOKUP(ROW(源数据!A869)-1,源数据!A:AG,21,0),"")</f>
        <v/>
      </c>
      <c r="J884" s="10">
        <f>IFERROR(VLOOKUP(ROW(源数据!A869)-1,源数据!A:AG,19,0),"")</f>
        <v/>
      </c>
      <c r="K884" s="17">
        <f>IFERROR(VLOOKUP(ROW(源数据!A869)-1,源数据!A:AG,21,0),0)</f>
        <v/>
      </c>
      <c r="L884" s="17">
        <f>IFERROR(VLOOKUP(ROW(源数据!A869)-1,源数据!A:AG,17,0),0)</f>
        <v/>
      </c>
      <c r="M884" s="51">
        <f>IFERROR(VLOOKUP(ROW(源数据!A869)-1,源数据!A:AG,15,0),"")</f>
        <v/>
      </c>
    </row>
    <row r="885">
      <c r="A885" s="10" t="n">
        <v>869</v>
      </c>
      <c r="B885" s="10">
        <f>IFERROR(VLOOKUP(ROW(源数据!A870)-1,源数据!A:AG,33,0),"")</f>
        <v/>
      </c>
      <c r="C885" s="10">
        <f>IFERROR(VLOOKUP(ROW(源数据!A870)-1,源数据!A:AG,9,0),"")</f>
        <v/>
      </c>
      <c r="D885" s="35">
        <f>IFERROR(VLOOKUP(ROW(源数据!A870)-1,源数据!A:AG,8,0),"")</f>
        <v/>
      </c>
      <c r="E885" s="35">
        <f>IFERROR(VLOOKUP(ROW(源数据!A870)-1,源数据!A:AG,10,0),"")</f>
        <v/>
      </c>
      <c r="F885" s="10">
        <f>IFERROR(VLOOKUP(ROW(源数据!A870)-1,源数据!A:AG,11,0),"")</f>
        <v/>
      </c>
      <c r="G885" s="10">
        <f>IFERROR(VLOOKUP(ROW(源数据!A870)-1,源数据!A:AG,12,0),0)</f>
        <v/>
      </c>
      <c r="H885" s="17">
        <f>IFERROR(G885/F885,"")</f>
        <v/>
      </c>
      <c r="I885" s="17">
        <f>IFERROR(VLOOKUP(ROW(源数据!A870)-1,源数据!A:AG,21,0),"")</f>
        <v/>
      </c>
      <c r="J885" s="10">
        <f>IFERROR(VLOOKUP(ROW(源数据!A870)-1,源数据!A:AG,19,0),"")</f>
        <v/>
      </c>
      <c r="K885" s="17">
        <f>IFERROR(VLOOKUP(ROW(源数据!A870)-1,源数据!A:AG,21,0),0)</f>
        <v/>
      </c>
      <c r="L885" s="17">
        <f>IFERROR(VLOOKUP(ROW(源数据!A870)-1,源数据!A:AG,17,0),0)</f>
        <v/>
      </c>
      <c r="M885" s="51">
        <f>IFERROR(VLOOKUP(ROW(源数据!A870)-1,源数据!A:AG,15,0),"")</f>
        <v/>
      </c>
    </row>
    <row r="886">
      <c r="A886" s="10" t="n">
        <v>870</v>
      </c>
      <c r="B886" s="10">
        <f>IFERROR(VLOOKUP(ROW(源数据!A871)-1,源数据!A:AG,33,0),"")</f>
        <v/>
      </c>
      <c r="C886" s="10">
        <f>IFERROR(VLOOKUP(ROW(源数据!A871)-1,源数据!A:AG,9,0),"")</f>
        <v/>
      </c>
      <c r="D886" s="35">
        <f>IFERROR(VLOOKUP(ROW(源数据!A871)-1,源数据!A:AG,8,0),"")</f>
        <v/>
      </c>
      <c r="E886" s="35">
        <f>IFERROR(VLOOKUP(ROW(源数据!A871)-1,源数据!A:AG,10,0),"")</f>
        <v/>
      </c>
      <c r="F886" s="10">
        <f>IFERROR(VLOOKUP(ROW(源数据!A871)-1,源数据!A:AG,11,0),"")</f>
        <v/>
      </c>
      <c r="G886" s="10">
        <f>IFERROR(VLOOKUP(ROW(源数据!A871)-1,源数据!A:AG,12,0),0)</f>
        <v/>
      </c>
      <c r="H886" s="17">
        <f>IFERROR(G886/F886,"")</f>
        <v/>
      </c>
      <c r="I886" s="17">
        <f>IFERROR(VLOOKUP(ROW(源数据!A871)-1,源数据!A:AG,21,0),"")</f>
        <v/>
      </c>
      <c r="J886" s="10">
        <f>IFERROR(VLOOKUP(ROW(源数据!A871)-1,源数据!A:AG,19,0),"")</f>
        <v/>
      </c>
      <c r="K886" s="17">
        <f>IFERROR(VLOOKUP(ROW(源数据!A871)-1,源数据!A:AG,21,0),0)</f>
        <v/>
      </c>
      <c r="L886" s="17">
        <f>IFERROR(VLOOKUP(ROW(源数据!A871)-1,源数据!A:AG,17,0),0)</f>
        <v/>
      </c>
      <c r="M886" s="51">
        <f>IFERROR(VLOOKUP(ROW(源数据!A871)-1,源数据!A:AG,15,0),"")</f>
        <v/>
      </c>
    </row>
    <row r="887">
      <c r="A887" s="10" t="n">
        <v>871</v>
      </c>
      <c r="B887" s="10">
        <f>IFERROR(VLOOKUP(ROW(源数据!A872)-1,源数据!A:AG,33,0),"")</f>
        <v/>
      </c>
      <c r="C887" s="10">
        <f>IFERROR(VLOOKUP(ROW(源数据!A872)-1,源数据!A:AG,9,0),"")</f>
        <v/>
      </c>
      <c r="D887" s="35">
        <f>IFERROR(VLOOKUP(ROW(源数据!A872)-1,源数据!A:AG,8,0),"")</f>
        <v/>
      </c>
      <c r="E887" s="35">
        <f>IFERROR(VLOOKUP(ROW(源数据!A872)-1,源数据!A:AG,10,0),"")</f>
        <v/>
      </c>
      <c r="F887" s="10">
        <f>IFERROR(VLOOKUP(ROW(源数据!A872)-1,源数据!A:AG,11,0),"")</f>
        <v/>
      </c>
      <c r="G887" s="10">
        <f>IFERROR(VLOOKUP(ROW(源数据!A872)-1,源数据!A:AG,12,0),0)</f>
        <v/>
      </c>
      <c r="H887" s="17">
        <f>IFERROR(G887/F887,"")</f>
        <v/>
      </c>
      <c r="I887" s="17">
        <f>IFERROR(VLOOKUP(ROW(源数据!A872)-1,源数据!A:AG,21,0),"")</f>
        <v/>
      </c>
      <c r="J887" s="10">
        <f>IFERROR(VLOOKUP(ROW(源数据!A872)-1,源数据!A:AG,19,0),"")</f>
        <v/>
      </c>
      <c r="K887" s="17">
        <f>IFERROR(VLOOKUP(ROW(源数据!A872)-1,源数据!A:AG,21,0),0)</f>
        <v/>
      </c>
      <c r="L887" s="17">
        <f>IFERROR(VLOOKUP(ROW(源数据!A872)-1,源数据!A:AG,17,0),0)</f>
        <v/>
      </c>
      <c r="M887" s="51">
        <f>IFERROR(VLOOKUP(ROW(源数据!A872)-1,源数据!A:AG,15,0),"")</f>
        <v/>
      </c>
    </row>
    <row r="888">
      <c r="A888" s="10" t="n">
        <v>872</v>
      </c>
      <c r="B888" s="10">
        <f>IFERROR(VLOOKUP(ROW(源数据!A873)-1,源数据!A:AG,33,0),"")</f>
        <v/>
      </c>
      <c r="C888" s="10">
        <f>IFERROR(VLOOKUP(ROW(源数据!A873)-1,源数据!A:AG,9,0),"")</f>
        <v/>
      </c>
      <c r="D888" s="35">
        <f>IFERROR(VLOOKUP(ROW(源数据!A873)-1,源数据!A:AG,8,0),"")</f>
        <v/>
      </c>
      <c r="E888" s="35">
        <f>IFERROR(VLOOKUP(ROW(源数据!A873)-1,源数据!A:AG,10,0),"")</f>
        <v/>
      </c>
      <c r="F888" s="10">
        <f>IFERROR(VLOOKUP(ROW(源数据!A873)-1,源数据!A:AG,11,0),"")</f>
        <v/>
      </c>
      <c r="G888" s="10">
        <f>IFERROR(VLOOKUP(ROW(源数据!A873)-1,源数据!A:AG,12,0),0)</f>
        <v/>
      </c>
      <c r="H888" s="17">
        <f>IFERROR(G888/F888,"")</f>
        <v/>
      </c>
      <c r="I888" s="17">
        <f>IFERROR(VLOOKUP(ROW(源数据!A873)-1,源数据!A:AG,21,0),"")</f>
        <v/>
      </c>
      <c r="J888" s="10">
        <f>IFERROR(VLOOKUP(ROW(源数据!A873)-1,源数据!A:AG,19,0),"")</f>
        <v/>
      </c>
      <c r="K888" s="17">
        <f>IFERROR(VLOOKUP(ROW(源数据!A873)-1,源数据!A:AG,21,0),0)</f>
        <v/>
      </c>
      <c r="L888" s="17">
        <f>IFERROR(VLOOKUP(ROW(源数据!A873)-1,源数据!A:AG,17,0),0)</f>
        <v/>
      </c>
      <c r="M888" s="51">
        <f>IFERROR(VLOOKUP(ROW(源数据!A873)-1,源数据!A:AG,15,0),"")</f>
        <v/>
      </c>
    </row>
    <row r="889">
      <c r="A889" s="10" t="n">
        <v>873</v>
      </c>
      <c r="B889" s="10">
        <f>IFERROR(VLOOKUP(ROW(源数据!A874)-1,源数据!A:AG,33,0),"")</f>
        <v/>
      </c>
      <c r="C889" s="10">
        <f>IFERROR(VLOOKUP(ROW(源数据!A874)-1,源数据!A:AG,9,0),"")</f>
        <v/>
      </c>
      <c r="D889" s="35">
        <f>IFERROR(VLOOKUP(ROW(源数据!A874)-1,源数据!A:AG,8,0),"")</f>
        <v/>
      </c>
      <c r="E889" s="35">
        <f>IFERROR(VLOOKUP(ROW(源数据!A874)-1,源数据!A:AG,10,0),"")</f>
        <v/>
      </c>
      <c r="F889" s="10">
        <f>IFERROR(VLOOKUP(ROW(源数据!A874)-1,源数据!A:AG,11,0),"")</f>
        <v/>
      </c>
      <c r="G889" s="10">
        <f>IFERROR(VLOOKUP(ROW(源数据!A874)-1,源数据!A:AG,12,0),0)</f>
        <v/>
      </c>
      <c r="H889" s="17">
        <f>IFERROR(G889/F889,"")</f>
        <v/>
      </c>
      <c r="I889" s="17">
        <f>IFERROR(VLOOKUP(ROW(源数据!A874)-1,源数据!A:AG,21,0),"")</f>
        <v/>
      </c>
      <c r="J889" s="10">
        <f>IFERROR(VLOOKUP(ROW(源数据!A874)-1,源数据!A:AG,19,0),"")</f>
        <v/>
      </c>
      <c r="K889" s="17">
        <f>IFERROR(VLOOKUP(ROW(源数据!A874)-1,源数据!A:AG,21,0),0)</f>
        <v/>
      </c>
      <c r="L889" s="17">
        <f>IFERROR(VLOOKUP(ROW(源数据!A874)-1,源数据!A:AG,17,0),0)</f>
        <v/>
      </c>
      <c r="M889" s="51">
        <f>IFERROR(VLOOKUP(ROW(源数据!A874)-1,源数据!A:AG,15,0),"")</f>
        <v/>
      </c>
    </row>
    <row r="890">
      <c r="A890" s="10" t="n">
        <v>874</v>
      </c>
      <c r="B890" s="10">
        <f>IFERROR(VLOOKUP(ROW(源数据!A875)-1,源数据!A:AG,33,0),"")</f>
        <v/>
      </c>
      <c r="C890" s="10">
        <f>IFERROR(VLOOKUP(ROW(源数据!A875)-1,源数据!A:AG,9,0),"")</f>
        <v/>
      </c>
      <c r="D890" s="35">
        <f>IFERROR(VLOOKUP(ROW(源数据!A875)-1,源数据!A:AG,8,0),"")</f>
        <v/>
      </c>
      <c r="E890" s="35">
        <f>IFERROR(VLOOKUP(ROW(源数据!A875)-1,源数据!A:AG,10,0),"")</f>
        <v/>
      </c>
      <c r="F890" s="10">
        <f>IFERROR(VLOOKUP(ROW(源数据!A875)-1,源数据!A:AG,11,0),"")</f>
        <v/>
      </c>
      <c r="G890" s="10">
        <f>IFERROR(VLOOKUP(ROW(源数据!A875)-1,源数据!A:AG,12,0),0)</f>
        <v/>
      </c>
      <c r="H890" s="17">
        <f>IFERROR(G890/F890,"")</f>
        <v/>
      </c>
      <c r="I890" s="17">
        <f>IFERROR(VLOOKUP(ROW(源数据!A875)-1,源数据!A:AG,21,0),"")</f>
        <v/>
      </c>
      <c r="J890" s="10">
        <f>IFERROR(VLOOKUP(ROW(源数据!A875)-1,源数据!A:AG,19,0),"")</f>
        <v/>
      </c>
      <c r="K890" s="17">
        <f>IFERROR(VLOOKUP(ROW(源数据!A875)-1,源数据!A:AG,21,0),0)</f>
        <v/>
      </c>
      <c r="L890" s="17">
        <f>IFERROR(VLOOKUP(ROW(源数据!A875)-1,源数据!A:AG,17,0),0)</f>
        <v/>
      </c>
      <c r="M890" s="51">
        <f>IFERROR(VLOOKUP(ROW(源数据!A875)-1,源数据!A:AG,15,0),"")</f>
        <v/>
      </c>
    </row>
    <row r="891">
      <c r="A891" s="10" t="n">
        <v>875</v>
      </c>
      <c r="B891" s="10">
        <f>IFERROR(VLOOKUP(ROW(源数据!A876)-1,源数据!A:AG,33,0),"")</f>
        <v/>
      </c>
      <c r="C891" s="10">
        <f>IFERROR(VLOOKUP(ROW(源数据!A876)-1,源数据!A:AG,9,0),"")</f>
        <v/>
      </c>
      <c r="D891" s="35">
        <f>IFERROR(VLOOKUP(ROW(源数据!A876)-1,源数据!A:AG,8,0),"")</f>
        <v/>
      </c>
      <c r="E891" s="35">
        <f>IFERROR(VLOOKUP(ROW(源数据!A876)-1,源数据!A:AG,10,0),"")</f>
        <v/>
      </c>
      <c r="F891" s="10">
        <f>IFERROR(VLOOKUP(ROW(源数据!A876)-1,源数据!A:AG,11,0),"")</f>
        <v/>
      </c>
      <c r="G891" s="10">
        <f>IFERROR(VLOOKUP(ROW(源数据!A876)-1,源数据!A:AG,12,0),0)</f>
        <v/>
      </c>
      <c r="H891" s="17">
        <f>IFERROR(G891/F891,"")</f>
        <v/>
      </c>
      <c r="I891" s="17">
        <f>IFERROR(VLOOKUP(ROW(源数据!A876)-1,源数据!A:AG,21,0),"")</f>
        <v/>
      </c>
      <c r="J891" s="10">
        <f>IFERROR(VLOOKUP(ROW(源数据!A876)-1,源数据!A:AG,19,0),"")</f>
        <v/>
      </c>
      <c r="K891" s="17">
        <f>IFERROR(VLOOKUP(ROW(源数据!A876)-1,源数据!A:AG,21,0),0)</f>
        <v/>
      </c>
      <c r="L891" s="17">
        <f>IFERROR(VLOOKUP(ROW(源数据!A876)-1,源数据!A:AG,17,0),0)</f>
        <v/>
      </c>
      <c r="M891" s="51">
        <f>IFERROR(VLOOKUP(ROW(源数据!A876)-1,源数据!A:AG,15,0),"")</f>
        <v/>
      </c>
    </row>
    <row r="892">
      <c r="A892" s="10" t="n">
        <v>876</v>
      </c>
      <c r="B892" s="10">
        <f>IFERROR(VLOOKUP(ROW(源数据!A877)-1,源数据!A:AG,33,0),"")</f>
        <v/>
      </c>
      <c r="C892" s="10">
        <f>IFERROR(VLOOKUP(ROW(源数据!A877)-1,源数据!A:AG,9,0),"")</f>
        <v/>
      </c>
      <c r="D892" s="35">
        <f>IFERROR(VLOOKUP(ROW(源数据!A877)-1,源数据!A:AG,8,0),"")</f>
        <v/>
      </c>
      <c r="E892" s="35">
        <f>IFERROR(VLOOKUP(ROW(源数据!A877)-1,源数据!A:AG,10,0),"")</f>
        <v/>
      </c>
      <c r="F892" s="10">
        <f>IFERROR(VLOOKUP(ROW(源数据!A877)-1,源数据!A:AG,11,0),"")</f>
        <v/>
      </c>
      <c r="G892" s="10">
        <f>IFERROR(VLOOKUP(ROW(源数据!A877)-1,源数据!A:AG,12,0),0)</f>
        <v/>
      </c>
      <c r="H892" s="17">
        <f>IFERROR(G892/F892,"")</f>
        <v/>
      </c>
      <c r="I892" s="17">
        <f>IFERROR(VLOOKUP(ROW(源数据!A877)-1,源数据!A:AG,21,0),"")</f>
        <v/>
      </c>
      <c r="J892" s="10">
        <f>IFERROR(VLOOKUP(ROW(源数据!A877)-1,源数据!A:AG,19,0),"")</f>
        <v/>
      </c>
      <c r="K892" s="17">
        <f>IFERROR(VLOOKUP(ROW(源数据!A877)-1,源数据!A:AG,21,0),0)</f>
        <v/>
      </c>
      <c r="L892" s="17">
        <f>IFERROR(VLOOKUP(ROW(源数据!A877)-1,源数据!A:AG,17,0),0)</f>
        <v/>
      </c>
      <c r="M892" s="51">
        <f>IFERROR(VLOOKUP(ROW(源数据!A877)-1,源数据!A:AG,15,0),"")</f>
        <v/>
      </c>
    </row>
    <row r="893">
      <c r="A893" s="10" t="n">
        <v>877</v>
      </c>
      <c r="B893" s="10">
        <f>IFERROR(VLOOKUP(ROW(源数据!A878)-1,源数据!A:AG,33,0),"")</f>
        <v/>
      </c>
      <c r="C893" s="10">
        <f>IFERROR(VLOOKUP(ROW(源数据!A878)-1,源数据!A:AG,9,0),"")</f>
        <v/>
      </c>
      <c r="D893" s="35">
        <f>IFERROR(VLOOKUP(ROW(源数据!A878)-1,源数据!A:AG,8,0),"")</f>
        <v/>
      </c>
      <c r="E893" s="35">
        <f>IFERROR(VLOOKUP(ROW(源数据!A878)-1,源数据!A:AG,10,0),"")</f>
        <v/>
      </c>
      <c r="F893" s="10">
        <f>IFERROR(VLOOKUP(ROW(源数据!A878)-1,源数据!A:AG,11,0),"")</f>
        <v/>
      </c>
      <c r="G893" s="10">
        <f>IFERROR(VLOOKUP(ROW(源数据!A878)-1,源数据!A:AG,12,0),0)</f>
        <v/>
      </c>
      <c r="H893" s="17">
        <f>IFERROR(G893/F893,"")</f>
        <v/>
      </c>
      <c r="I893" s="17">
        <f>IFERROR(VLOOKUP(ROW(源数据!A878)-1,源数据!A:AG,21,0),"")</f>
        <v/>
      </c>
      <c r="J893" s="10">
        <f>IFERROR(VLOOKUP(ROW(源数据!A878)-1,源数据!A:AG,19,0),"")</f>
        <v/>
      </c>
      <c r="K893" s="17">
        <f>IFERROR(VLOOKUP(ROW(源数据!A878)-1,源数据!A:AG,21,0),0)</f>
        <v/>
      </c>
      <c r="L893" s="17">
        <f>IFERROR(VLOOKUP(ROW(源数据!A878)-1,源数据!A:AG,17,0),0)</f>
        <v/>
      </c>
      <c r="M893" s="51">
        <f>IFERROR(VLOOKUP(ROW(源数据!A878)-1,源数据!A:AG,15,0),"")</f>
        <v/>
      </c>
    </row>
    <row r="894">
      <c r="A894" s="10" t="n">
        <v>878</v>
      </c>
      <c r="B894" s="10">
        <f>IFERROR(VLOOKUP(ROW(源数据!A879)-1,源数据!A:AG,33,0),"")</f>
        <v/>
      </c>
      <c r="C894" s="10">
        <f>IFERROR(VLOOKUP(ROW(源数据!A879)-1,源数据!A:AG,9,0),"")</f>
        <v/>
      </c>
      <c r="D894" s="35">
        <f>IFERROR(VLOOKUP(ROW(源数据!A879)-1,源数据!A:AG,8,0),"")</f>
        <v/>
      </c>
      <c r="E894" s="35">
        <f>IFERROR(VLOOKUP(ROW(源数据!A879)-1,源数据!A:AG,10,0),"")</f>
        <v/>
      </c>
      <c r="F894" s="10">
        <f>IFERROR(VLOOKUP(ROW(源数据!A879)-1,源数据!A:AG,11,0),"")</f>
        <v/>
      </c>
      <c r="G894" s="10">
        <f>IFERROR(VLOOKUP(ROW(源数据!A879)-1,源数据!A:AG,12,0),0)</f>
        <v/>
      </c>
      <c r="H894" s="17">
        <f>IFERROR(G894/F894,"")</f>
        <v/>
      </c>
      <c r="I894" s="17">
        <f>IFERROR(VLOOKUP(ROW(源数据!A879)-1,源数据!A:AG,21,0),"")</f>
        <v/>
      </c>
      <c r="J894" s="10">
        <f>IFERROR(VLOOKUP(ROW(源数据!A879)-1,源数据!A:AG,19,0),"")</f>
        <v/>
      </c>
      <c r="K894" s="17">
        <f>IFERROR(VLOOKUP(ROW(源数据!A879)-1,源数据!A:AG,21,0),0)</f>
        <v/>
      </c>
      <c r="L894" s="17">
        <f>IFERROR(VLOOKUP(ROW(源数据!A879)-1,源数据!A:AG,17,0),0)</f>
        <v/>
      </c>
      <c r="M894" s="51">
        <f>IFERROR(VLOOKUP(ROW(源数据!A879)-1,源数据!A:AG,15,0),"")</f>
        <v/>
      </c>
    </row>
    <row r="895">
      <c r="A895" s="10" t="n">
        <v>879</v>
      </c>
      <c r="B895" s="10">
        <f>IFERROR(VLOOKUP(ROW(源数据!A880)-1,源数据!A:AG,33,0),"")</f>
        <v/>
      </c>
      <c r="C895" s="10">
        <f>IFERROR(VLOOKUP(ROW(源数据!A880)-1,源数据!A:AG,9,0),"")</f>
        <v/>
      </c>
      <c r="D895" s="35">
        <f>IFERROR(VLOOKUP(ROW(源数据!A880)-1,源数据!A:AG,8,0),"")</f>
        <v/>
      </c>
      <c r="E895" s="35">
        <f>IFERROR(VLOOKUP(ROW(源数据!A880)-1,源数据!A:AG,10,0),"")</f>
        <v/>
      </c>
      <c r="F895" s="10">
        <f>IFERROR(VLOOKUP(ROW(源数据!A880)-1,源数据!A:AG,11,0),"")</f>
        <v/>
      </c>
      <c r="G895" s="10">
        <f>IFERROR(VLOOKUP(ROW(源数据!A880)-1,源数据!A:AG,12,0),0)</f>
        <v/>
      </c>
      <c r="H895" s="17">
        <f>IFERROR(G895/F895,"")</f>
        <v/>
      </c>
      <c r="I895" s="17">
        <f>IFERROR(VLOOKUP(ROW(源数据!A880)-1,源数据!A:AG,21,0),"")</f>
        <v/>
      </c>
      <c r="J895" s="10">
        <f>IFERROR(VLOOKUP(ROW(源数据!A880)-1,源数据!A:AG,19,0),"")</f>
        <v/>
      </c>
      <c r="K895" s="17">
        <f>IFERROR(VLOOKUP(ROW(源数据!A880)-1,源数据!A:AG,21,0),0)</f>
        <v/>
      </c>
      <c r="L895" s="17">
        <f>IFERROR(VLOOKUP(ROW(源数据!A880)-1,源数据!A:AG,17,0),0)</f>
        <v/>
      </c>
      <c r="M895" s="51">
        <f>IFERROR(VLOOKUP(ROW(源数据!A880)-1,源数据!A:AG,15,0),"")</f>
        <v/>
      </c>
    </row>
    <row r="896">
      <c r="A896" s="10" t="n">
        <v>880</v>
      </c>
      <c r="B896" s="10">
        <f>IFERROR(VLOOKUP(ROW(源数据!A881)-1,源数据!A:AG,33,0),"")</f>
        <v/>
      </c>
      <c r="C896" s="10">
        <f>IFERROR(VLOOKUP(ROW(源数据!A881)-1,源数据!A:AG,9,0),"")</f>
        <v/>
      </c>
      <c r="D896" s="35">
        <f>IFERROR(VLOOKUP(ROW(源数据!A881)-1,源数据!A:AG,8,0),"")</f>
        <v/>
      </c>
      <c r="E896" s="35">
        <f>IFERROR(VLOOKUP(ROW(源数据!A881)-1,源数据!A:AG,10,0),"")</f>
        <v/>
      </c>
      <c r="F896" s="10">
        <f>IFERROR(VLOOKUP(ROW(源数据!A881)-1,源数据!A:AG,11,0),"")</f>
        <v/>
      </c>
      <c r="G896" s="10">
        <f>IFERROR(VLOOKUP(ROW(源数据!A881)-1,源数据!A:AG,12,0),0)</f>
        <v/>
      </c>
      <c r="H896" s="17">
        <f>IFERROR(G896/F896,"")</f>
        <v/>
      </c>
      <c r="I896" s="17">
        <f>IFERROR(VLOOKUP(ROW(源数据!A881)-1,源数据!A:AG,21,0),"")</f>
        <v/>
      </c>
      <c r="J896" s="10">
        <f>IFERROR(VLOOKUP(ROW(源数据!A881)-1,源数据!A:AG,19,0),"")</f>
        <v/>
      </c>
      <c r="K896" s="17">
        <f>IFERROR(VLOOKUP(ROW(源数据!A881)-1,源数据!A:AG,21,0),0)</f>
        <v/>
      </c>
      <c r="L896" s="17">
        <f>IFERROR(VLOOKUP(ROW(源数据!A881)-1,源数据!A:AG,17,0),0)</f>
        <v/>
      </c>
      <c r="M896" s="51">
        <f>IFERROR(VLOOKUP(ROW(源数据!A881)-1,源数据!A:AG,15,0),"")</f>
        <v/>
      </c>
    </row>
    <row r="897">
      <c r="A897" s="10" t="n">
        <v>881</v>
      </c>
      <c r="B897" s="10">
        <f>IFERROR(VLOOKUP(ROW(源数据!A882)-1,源数据!A:AG,33,0),"")</f>
        <v/>
      </c>
      <c r="C897" s="10">
        <f>IFERROR(VLOOKUP(ROW(源数据!A882)-1,源数据!A:AG,9,0),"")</f>
        <v/>
      </c>
      <c r="D897" s="35">
        <f>IFERROR(VLOOKUP(ROW(源数据!A882)-1,源数据!A:AG,8,0),"")</f>
        <v/>
      </c>
      <c r="E897" s="35">
        <f>IFERROR(VLOOKUP(ROW(源数据!A882)-1,源数据!A:AG,10,0),"")</f>
        <v/>
      </c>
      <c r="F897" s="10">
        <f>IFERROR(VLOOKUP(ROW(源数据!A882)-1,源数据!A:AG,11,0),"")</f>
        <v/>
      </c>
      <c r="G897" s="10">
        <f>IFERROR(VLOOKUP(ROW(源数据!A882)-1,源数据!A:AG,12,0),0)</f>
        <v/>
      </c>
      <c r="H897" s="17">
        <f>IFERROR(G897/F897,"")</f>
        <v/>
      </c>
      <c r="I897" s="17">
        <f>IFERROR(VLOOKUP(ROW(源数据!A882)-1,源数据!A:AG,21,0),"")</f>
        <v/>
      </c>
      <c r="J897" s="10">
        <f>IFERROR(VLOOKUP(ROW(源数据!A882)-1,源数据!A:AG,19,0),"")</f>
        <v/>
      </c>
      <c r="K897" s="17">
        <f>IFERROR(VLOOKUP(ROW(源数据!A882)-1,源数据!A:AG,21,0),0)</f>
        <v/>
      </c>
      <c r="L897" s="17">
        <f>IFERROR(VLOOKUP(ROW(源数据!A882)-1,源数据!A:AG,17,0),0)</f>
        <v/>
      </c>
      <c r="M897" s="51">
        <f>IFERROR(VLOOKUP(ROW(源数据!A882)-1,源数据!A:AG,15,0),"")</f>
        <v/>
      </c>
    </row>
    <row r="898">
      <c r="A898" s="10" t="n">
        <v>882</v>
      </c>
      <c r="B898" s="10">
        <f>IFERROR(VLOOKUP(ROW(源数据!A883)-1,源数据!A:AG,33,0),"")</f>
        <v/>
      </c>
      <c r="C898" s="10">
        <f>IFERROR(VLOOKUP(ROW(源数据!A883)-1,源数据!A:AG,9,0),"")</f>
        <v/>
      </c>
      <c r="D898" s="35">
        <f>IFERROR(VLOOKUP(ROW(源数据!A883)-1,源数据!A:AG,8,0),"")</f>
        <v/>
      </c>
      <c r="E898" s="35">
        <f>IFERROR(VLOOKUP(ROW(源数据!A883)-1,源数据!A:AG,10,0),"")</f>
        <v/>
      </c>
      <c r="F898" s="10">
        <f>IFERROR(VLOOKUP(ROW(源数据!A883)-1,源数据!A:AG,11,0),"")</f>
        <v/>
      </c>
      <c r="G898" s="10">
        <f>IFERROR(VLOOKUP(ROW(源数据!A883)-1,源数据!A:AG,12,0),0)</f>
        <v/>
      </c>
      <c r="H898" s="17">
        <f>IFERROR(G898/F898,"")</f>
        <v/>
      </c>
      <c r="I898" s="17">
        <f>IFERROR(VLOOKUP(ROW(源数据!A883)-1,源数据!A:AG,21,0),"")</f>
        <v/>
      </c>
      <c r="J898" s="10">
        <f>IFERROR(VLOOKUP(ROW(源数据!A883)-1,源数据!A:AG,19,0),"")</f>
        <v/>
      </c>
      <c r="K898" s="17">
        <f>IFERROR(VLOOKUP(ROW(源数据!A883)-1,源数据!A:AG,21,0),0)</f>
        <v/>
      </c>
      <c r="L898" s="17">
        <f>IFERROR(VLOOKUP(ROW(源数据!A883)-1,源数据!A:AG,17,0),0)</f>
        <v/>
      </c>
      <c r="M898" s="51">
        <f>IFERROR(VLOOKUP(ROW(源数据!A883)-1,源数据!A:AG,15,0),"")</f>
        <v/>
      </c>
    </row>
    <row r="899">
      <c r="A899" s="10" t="n">
        <v>883</v>
      </c>
      <c r="B899" s="10">
        <f>IFERROR(VLOOKUP(ROW(源数据!A884)-1,源数据!A:AG,33,0),"")</f>
        <v/>
      </c>
      <c r="C899" s="10">
        <f>IFERROR(VLOOKUP(ROW(源数据!A884)-1,源数据!A:AG,9,0),"")</f>
        <v/>
      </c>
      <c r="D899" s="35">
        <f>IFERROR(VLOOKUP(ROW(源数据!A884)-1,源数据!A:AG,8,0),"")</f>
        <v/>
      </c>
      <c r="E899" s="35">
        <f>IFERROR(VLOOKUP(ROW(源数据!A884)-1,源数据!A:AG,10,0),"")</f>
        <v/>
      </c>
      <c r="F899" s="10">
        <f>IFERROR(VLOOKUP(ROW(源数据!A884)-1,源数据!A:AG,11,0),"")</f>
        <v/>
      </c>
      <c r="G899" s="10">
        <f>IFERROR(VLOOKUP(ROW(源数据!A884)-1,源数据!A:AG,12,0),0)</f>
        <v/>
      </c>
      <c r="H899" s="17">
        <f>IFERROR(G899/F899,"")</f>
        <v/>
      </c>
      <c r="I899" s="17">
        <f>IFERROR(VLOOKUP(ROW(源数据!A884)-1,源数据!A:AG,21,0),"")</f>
        <v/>
      </c>
      <c r="J899" s="10">
        <f>IFERROR(VLOOKUP(ROW(源数据!A884)-1,源数据!A:AG,19,0),"")</f>
        <v/>
      </c>
      <c r="K899" s="17">
        <f>IFERROR(VLOOKUP(ROW(源数据!A884)-1,源数据!A:AG,21,0),0)</f>
        <v/>
      </c>
      <c r="L899" s="17">
        <f>IFERROR(VLOOKUP(ROW(源数据!A884)-1,源数据!A:AG,17,0),0)</f>
        <v/>
      </c>
      <c r="M899" s="51">
        <f>IFERROR(VLOOKUP(ROW(源数据!A884)-1,源数据!A:AG,15,0),"")</f>
        <v/>
      </c>
    </row>
    <row r="900">
      <c r="A900" s="10" t="n">
        <v>884</v>
      </c>
      <c r="B900" s="10">
        <f>IFERROR(VLOOKUP(ROW(源数据!A885)-1,源数据!A:AG,33,0),"")</f>
        <v/>
      </c>
      <c r="C900" s="10">
        <f>IFERROR(VLOOKUP(ROW(源数据!A885)-1,源数据!A:AG,9,0),"")</f>
        <v/>
      </c>
      <c r="D900" s="35">
        <f>IFERROR(VLOOKUP(ROW(源数据!A885)-1,源数据!A:AG,8,0),"")</f>
        <v/>
      </c>
      <c r="E900" s="35">
        <f>IFERROR(VLOOKUP(ROW(源数据!A885)-1,源数据!A:AG,10,0),"")</f>
        <v/>
      </c>
      <c r="F900" s="10">
        <f>IFERROR(VLOOKUP(ROW(源数据!A885)-1,源数据!A:AG,11,0),"")</f>
        <v/>
      </c>
      <c r="G900" s="10">
        <f>IFERROR(VLOOKUP(ROW(源数据!A885)-1,源数据!A:AG,12,0),0)</f>
        <v/>
      </c>
      <c r="H900" s="17">
        <f>IFERROR(G900/F900,"")</f>
        <v/>
      </c>
      <c r="I900" s="17">
        <f>IFERROR(VLOOKUP(ROW(源数据!A885)-1,源数据!A:AG,21,0),"")</f>
        <v/>
      </c>
      <c r="J900" s="10">
        <f>IFERROR(VLOOKUP(ROW(源数据!A885)-1,源数据!A:AG,19,0),"")</f>
        <v/>
      </c>
      <c r="K900" s="17">
        <f>IFERROR(VLOOKUP(ROW(源数据!A885)-1,源数据!A:AG,21,0),0)</f>
        <v/>
      </c>
      <c r="L900" s="17">
        <f>IFERROR(VLOOKUP(ROW(源数据!A885)-1,源数据!A:AG,17,0),0)</f>
        <v/>
      </c>
      <c r="M900" s="51">
        <f>IFERROR(VLOOKUP(ROW(源数据!A885)-1,源数据!A:AG,15,0),"")</f>
        <v/>
      </c>
    </row>
    <row r="901">
      <c r="A901" s="10" t="n">
        <v>885</v>
      </c>
      <c r="B901" s="10">
        <f>IFERROR(VLOOKUP(ROW(源数据!A886)-1,源数据!A:AG,33,0),"")</f>
        <v/>
      </c>
      <c r="C901" s="10">
        <f>IFERROR(VLOOKUP(ROW(源数据!A886)-1,源数据!A:AG,9,0),"")</f>
        <v/>
      </c>
      <c r="D901" s="35">
        <f>IFERROR(VLOOKUP(ROW(源数据!A886)-1,源数据!A:AG,8,0),"")</f>
        <v/>
      </c>
      <c r="E901" s="35">
        <f>IFERROR(VLOOKUP(ROW(源数据!A886)-1,源数据!A:AG,10,0),"")</f>
        <v/>
      </c>
      <c r="F901" s="10">
        <f>IFERROR(VLOOKUP(ROW(源数据!A886)-1,源数据!A:AG,11,0),"")</f>
        <v/>
      </c>
      <c r="G901" s="10">
        <f>IFERROR(VLOOKUP(ROW(源数据!A886)-1,源数据!A:AG,12,0),0)</f>
        <v/>
      </c>
      <c r="H901" s="17">
        <f>IFERROR(G901/F901,"")</f>
        <v/>
      </c>
      <c r="I901" s="17">
        <f>IFERROR(VLOOKUP(ROW(源数据!A886)-1,源数据!A:AG,21,0),"")</f>
        <v/>
      </c>
      <c r="J901" s="10">
        <f>IFERROR(VLOOKUP(ROW(源数据!A886)-1,源数据!A:AG,19,0),"")</f>
        <v/>
      </c>
      <c r="K901" s="17">
        <f>IFERROR(VLOOKUP(ROW(源数据!A886)-1,源数据!A:AG,21,0),0)</f>
        <v/>
      </c>
      <c r="L901" s="17">
        <f>IFERROR(VLOOKUP(ROW(源数据!A886)-1,源数据!A:AG,17,0),0)</f>
        <v/>
      </c>
      <c r="M901" s="51">
        <f>IFERROR(VLOOKUP(ROW(源数据!A886)-1,源数据!A:AG,15,0),"")</f>
        <v/>
      </c>
    </row>
    <row r="902">
      <c r="A902" s="10" t="n">
        <v>886</v>
      </c>
      <c r="B902" s="10">
        <f>IFERROR(VLOOKUP(ROW(源数据!A887)-1,源数据!A:AG,33,0),"")</f>
        <v/>
      </c>
      <c r="C902" s="10">
        <f>IFERROR(VLOOKUP(ROW(源数据!A887)-1,源数据!A:AG,9,0),"")</f>
        <v/>
      </c>
      <c r="D902" s="35">
        <f>IFERROR(VLOOKUP(ROW(源数据!A887)-1,源数据!A:AG,8,0),"")</f>
        <v/>
      </c>
      <c r="E902" s="35">
        <f>IFERROR(VLOOKUP(ROW(源数据!A887)-1,源数据!A:AG,10,0),"")</f>
        <v/>
      </c>
      <c r="F902" s="10">
        <f>IFERROR(VLOOKUP(ROW(源数据!A887)-1,源数据!A:AG,11,0),"")</f>
        <v/>
      </c>
      <c r="G902" s="10">
        <f>IFERROR(VLOOKUP(ROW(源数据!A887)-1,源数据!A:AG,12,0),0)</f>
        <v/>
      </c>
      <c r="H902" s="17">
        <f>IFERROR(G902/F902,"")</f>
        <v/>
      </c>
      <c r="I902" s="17">
        <f>IFERROR(VLOOKUP(ROW(源数据!A887)-1,源数据!A:AG,21,0),"")</f>
        <v/>
      </c>
      <c r="J902" s="10">
        <f>IFERROR(VLOOKUP(ROW(源数据!A887)-1,源数据!A:AG,19,0),"")</f>
        <v/>
      </c>
      <c r="K902" s="17">
        <f>IFERROR(VLOOKUP(ROW(源数据!A887)-1,源数据!A:AG,21,0),0)</f>
        <v/>
      </c>
      <c r="L902" s="17">
        <f>IFERROR(VLOOKUP(ROW(源数据!A887)-1,源数据!A:AG,17,0),0)</f>
        <v/>
      </c>
      <c r="M902" s="51">
        <f>IFERROR(VLOOKUP(ROW(源数据!A887)-1,源数据!A:AG,15,0),"")</f>
        <v/>
      </c>
    </row>
    <row r="903">
      <c r="A903" s="10" t="n">
        <v>887</v>
      </c>
      <c r="B903" s="10">
        <f>IFERROR(VLOOKUP(ROW(源数据!A888)-1,源数据!A:AG,33,0),"")</f>
        <v/>
      </c>
      <c r="C903" s="10">
        <f>IFERROR(VLOOKUP(ROW(源数据!A888)-1,源数据!A:AG,9,0),"")</f>
        <v/>
      </c>
      <c r="D903" s="35">
        <f>IFERROR(VLOOKUP(ROW(源数据!A888)-1,源数据!A:AG,8,0),"")</f>
        <v/>
      </c>
      <c r="E903" s="35">
        <f>IFERROR(VLOOKUP(ROW(源数据!A888)-1,源数据!A:AG,10,0),"")</f>
        <v/>
      </c>
      <c r="F903" s="10">
        <f>IFERROR(VLOOKUP(ROW(源数据!A888)-1,源数据!A:AG,11,0),"")</f>
        <v/>
      </c>
      <c r="G903" s="10">
        <f>IFERROR(VLOOKUP(ROW(源数据!A888)-1,源数据!A:AG,12,0),0)</f>
        <v/>
      </c>
      <c r="H903" s="17">
        <f>IFERROR(G903/F903,"")</f>
        <v/>
      </c>
      <c r="I903" s="17">
        <f>IFERROR(VLOOKUP(ROW(源数据!A888)-1,源数据!A:AG,21,0),"")</f>
        <v/>
      </c>
      <c r="J903" s="10">
        <f>IFERROR(VLOOKUP(ROW(源数据!A888)-1,源数据!A:AG,19,0),"")</f>
        <v/>
      </c>
      <c r="K903" s="17">
        <f>IFERROR(VLOOKUP(ROW(源数据!A888)-1,源数据!A:AG,21,0),0)</f>
        <v/>
      </c>
      <c r="L903" s="17">
        <f>IFERROR(VLOOKUP(ROW(源数据!A888)-1,源数据!A:AG,17,0),0)</f>
        <v/>
      </c>
      <c r="M903" s="51">
        <f>IFERROR(VLOOKUP(ROW(源数据!A888)-1,源数据!A:AG,15,0),"")</f>
        <v/>
      </c>
    </row>
    <row r="904">
      <c r="A904" s="10" t="n">
        <v>888</v>
      </c>
      <c r="B904" s="10">
        <f>IFERROR(VLOOKUP(ROW(源数据!A889)-1,源数据!A:AG,33,0),"")</f>
        <v/>
      </c>
      <c r="C904" s="10">
        <f>IFERROR(VLOOKUP(ROW(源数据!A889)-1,源数据!A:AG,9,0),"")</f>
        <v/>
      </c>
      <c r="D904" s="35">
        <f>IFERROR(VLOOKUP(ROW(源数据!A889)-1,源数据!A:AG,8,0),"")</f>
        <v/>
      </c>
      <c r="E904" s="35">
        <f>IFERROR(VLOOKUP(ROW(源数据!A889)-1,源数据!A:AG,10,0),"")</f>
        <v/>
      </c>
      <c r="F904" s="10">
        <f>IFERROR(VLOOKUP(ROW(源数据!A889)-1,源数据!A:AG,11,0),"")</f>
        <v/>
      </c>
      <c r="G904" s="10">
        <f>IFERROR(VLOOKUP(ROW(源数据!A889)-1,源数据!A:AG,12,0),0)</f>
        <v/>
      </c>
      <c r="H904" s="17">
        <f>IFERROR(G904/F904,"")</f>
        <v/>
      </c>
      <c r="I904" s="17">
        <f>IFERROR(VLOOKUP(ROW(源数据!A889)-1,源数据!A:AG,21,0),"")</f>
        <v/>
      </c>
      <c r="J904" s="10">
        <f>IFERROR(VLOOKUP(ROW(源数据!A889)-1,源数据!A:AG,19,0),"")</f>
        <v/>
      </c>
      <c r="K904" s="17">
        <f>IFERROR(VLOOKUP(ROW(源数据!A889)-1,源数据!A:AG,21,0),0)</f>
        <v/>
      </c>
      <c r="L904" s="17">
        <f>IFERROR(VLOOKUP(ROW(源数据!A889)-1,源数据!A:AG,17,0),0)</f>
        <v/>
      </c>
      <c r="M904" s="51">
        <f>IFERROR(VLOOKUP(ROW(源数据!A889)-1,源数据!A:AG,15,0),"")</f>
        <v/>
      </c>
    </row>
    <row r="905">
      <c r="A905" s="10" t="n">
        <v>889</v>
      </c>
      <c r="B905" s="10">
        <f>IFERROR(VLOOKUP(ROW(源数据!A890)-1,源数据!A:AG,33,0),"")</f>
        <v/>
      </c>
      <c r="C905" s="10">
        <f>IFERROR(VLOOKUP(ROW(源数据!A890)-1,源数据!A:AG,9,0),"")</f>
        <v/>
      </c>
      <c r="D905" s="35">
        <f>IFERROR(VLOOKUP(ROW(源数据!A890)-1,源数据!A:AG,8,0),"")</f>
        <v/>
      </c>
      <c r="E905" s="35">
        <f>IFERROR(VLOOKUP(ROW(源数据!A890)-1,源数据!A:AG,10,0),"")</f>
        <v/>
      </c>
      <c r="F905" s="10">
        <f>IFERROR(VLOOKUP(ROW(源数据!A890)-1,源数据!A:AG,11,0),"")</f>
        <v/>
      </c>
      <c r="G905" s="10">
        <f>IFERROR(VLOOKUP(ROW(源数据!A890)-1,源数据!A:AG,12,0),0)</f>
        <v/>
      </c>
      <c r="H905" s="17">
        <f>IFERROR(G905/F905,"")</f>
        <v/>
      </c>
      <c r="I905" s="17">
        <f>IFERROR(VLOOKUP(ROW(源数据!A890)-1,源数据!A:AG,21,0),"")</f>
        <v/>
      </c>
      <c r="J905" s="10">
        <f>IFERROR(VLOOKUP(ROW(源数据!A890)-1,源数据!A:AG,19,0),"")</f>
        <v/>
      </c>
      <c r="K905" s="17">
        <f>IFERROR(VLOOKUP(ROW(源数据!A890)-1,源数据!A:AG,21,0),0)</f>
        <v/>
      </c>
      <c r="L905" s="17">
        <f>IFERROR(VLOOKUP(ROW(源数据!A890)-1,源数据!A:AG,17,0),0)</f>
        <v/>
      </c>
      <c r="M905" s="51">
        <f>IFERROR(VLOOKUP(ROW(源数据!A890)-1,源数据!A:AG,15,0),"")</f>
        <v/>
      </c>
    </row>
    <row r="906">
      <c r="A906" s="10" t="n">
        <v>890</v>
      </c>
      <c r="B906" s="10">
        <f>IFERROR(VLOOKUP(ROW(源数据!A891)-1,源数据!A:AG,33,0),"")</f>
        <v/>
      </c>
      <c r="C906" s="10">
        <f>IFERROR(VLOOKUP(ROW(源数据!A891)-1,源数据!A:AG,9,0),"")</f>
        <v/>
      </c>
      <c r="D906" s="35">
        <f>IFERROR(VLOOKUP(ROW(源数据!A891)-1,源数据!A:AG,8,0),"")</f>
        <v/>
      </c>
      <c r="E906" s="35">
        <f>IFERROR(VLOOKUP(ROW(源数据!A891)-1,源数据!A:AG,10,0),"")</f>
        <v/>
      </c>
      <c r="F906" s="10">
        <f>IFERROR(VLOOKUP(ROW(源数据!A891)-1,源数据!A:AG,11,0),"")</f>
        <v/>
      </c>
      <c r="G906" s="10">
        <f>IFERROR(VLOOKUP(ROW(源数据!A891)-1,源数据!A:AG,12,0),0)</f>
        <v/>
      </c>
      <c r="H906" s="17">
        <f>IFERROR(G906/F906,"")</f>
        <v/>
      </c>
      <c r="I906" s="17">
        <f>IFERROR(VLOOKUP(ROW(源数据!A891)-1,源数据!A:AG,21,0),"")</f>
        <v/>
      </c>
      <c r="J906" s="10">
        <f>IFERROR(VLOOKUP(ROW(源数据!A891)-1,源数据!A:AG,19,0),"")</f>
        <v/>
      </c>
      <c r="K906" s="17">
        <f>IFERROR(VLOOKUP(ROW(源数据!A891)-1,源数据!A:AG,21,0),0)</f>
        <v/>
      </c>
      <c r="L906" s="17">
        <f>IFERROR(VLOOKUP(ROW(源数据!A891)-1,源数据!A:AG,17,0),0)</f>
        <v/>
      </c>
      <c r="M906" s="51">
        <f>IFERROR(VLOOKUP(ROW(源数据!A891)-1,源数据!A:AG,15,0),"")</f>
        <v/>
      </c>
    </row>
    <row r="907">
      <c r="A907" s="10" t="n">
        <v>891</v>
      </c>
      <c r="B907" s="10">
        <f>IFERROR(VLOOKUP(ROW(源数据!A892)-1,源数据!A:AG,33,0),"")</f>
        <v/>
      </c>
      <c r="C907" s="10">
        <f>IFERROR(VLOOKUP(ROW(源数据!A892)-1,源数据!A:AG,9,0),"")</f>
        <v/>
      </c>
      <c r="D907" s="35">
        <f>IFERROR(VLOOKUP(ROW(源数据!A892)-1,源数据!A:AG,8,0),"")</f>
        <v/>
      </c>
      <c r="E907" s="35">
        <f>IFERROR(VLOOKUP(ROW(源数据!A892)-1,源数据!A:AG,10,0),"")</f>
        <v/>
      </c>
      <c r="F907" s="10">
        <f>IFERROR(VLOOKUP(ROW(源数据!A892)-1,源数据!A:AG,11,0),"")</f>
        <v/>
      </c>
      <c r="G907" s="10">
        <f>IFERROR(VLOOKUP(ROW(源数据!A892)-1,源数据!A:AG,12,0),0)</f>
        <v/>
      </c>
      <c r="H907" s="17">
        <f>IFERROR(G907/F907,"")</f>
        <v/>
      </c>
      <c r="I907" s="17">
        <f>IFERROR(VLOOKUP(ROW(源数据!A892)-1,源数据!A:AG,21,0),"")</f>
        <v/>
      </c>
      <c r="J907" s="10">
        <f>IFERROR(VLOOKUP(ROW(源数据!A892)-1,源数据!A:AG,19,0),"")</f>
        <v/>
      </c>
      <c r="K907" s="17">
        <f>IFERROR(VLOOKUP(ROW(源数据!A892)-1,源数据!A:AG,21,0),0)</f>
        <v/>
      </c>
      <c r="L907" s="17">
        <f>IFERROR(VLOOKUP(ROW(源数据!A892)-1,源数据!A:AG,17,0),0)</f>
        <v/>
      </c>
      <c r="M907" s="51">
        <f>IFERROR(VLOOKUP(ROW(源数据!A892)-1,源数据!A:AG,15,0),"")</f>
        <v/>
      </c>
    </row>
    <row r="908">
      <c r="A908" s="10" t="n">
        <v>892</v>
      </c>
      <c r="B908" s="10">
        <f>IFERROR(VLOOKUP(ROW(源数据!A893)-1,源数据!A:AG,33,0),"")</f>
        <v/>
      </c>
      <c r="C908" s="10">
        <f>IFERROR(VLOOKUP(ROW(源数据!A893)-1,源数据!A:AG,9,0),"")</f>
        <v/>
      </c>
      <c r="D908" s="35">
        <f>IFERROR(VLOOKUP(ROW(源数据!A893)-1,源数据!A:AG,8,0),"")</f>
        <v/>
      </c>
      <c r="E908" s="35">
        <f>IFERROR(VLOOKUP(ROW(源数据!A893)-1,源数据!A:AG,10,0),"")</f>
        <v/>
      </c>
      <c r="F908" s="10">
        <f>IFERROR(VLOOKUP(ROW(源数据!A893)-1,源数据!A:AG,11,0),"")</f>
        <v/>
      </c>
      <c r="G908" s="10">
        <f>IFERROR(VLOOKUP(ROW(源数据!A893)-1,源数据!A:AG,12,0),0)</f>
        <v/>
      </c>
      <c r="H908" s="17">
        <f>IFERROR(G908/F908,"")</f>
        <v/>
      </c>
      <c r="I908" s="17">
        <f>IFERROR(VLOOKUP(ROW(源数据!A893)-1,源数据!A:AG,21,0),"")</f>
        <v/>
      </c>
      <c r="J908" s="10">
        <f>IFERROR(VLOOKUP(ROW(源数据!A893)-1,源数据!A:AG,19,0),"")</f>
        <v/>
      </c>
      <c r="K908" s="17">
        <f>IFERROR(VLOOKUP(ROW(源数据!A893)-1,源数据!A:AG,21,0),0)</f>
        <v/>
      </c>
      <c r="L908" s="17">
        <f>IFERROR(VLOOKUP(ROW(源数据!A893)-1,源数据!A:AG,17,0),0)</f>
        <v/>
      </c>
      <c r="M908" s="51">
        <f>IFERROR(VLOOKUP(ROW(源数据!A893)-1,源数据!A:AG,15,0),"")</f>
        <v/>
      </c>
    </row>
    <row r="909">
      <c r="A909" s="10" t="n">
        <v>893</v>
      </c>
      <c r="B909" s="10">
        <f>IFERROR(VLOOKUP(ROW(源数据!A894)-1,源数据!A:AG,33,0),"")</f>
        <v/>
      </c>
      <c r="C909" s="10">
        <f>IFERROR(VLOOKUP(ROW(源数据!A894)-1,源数据!A:AG,9,0),"")</f>
        <v/>
      </c>
      <c r="D909" s="35">
        <f>IFERROR(VLOOKUP(ROW(源数据!A894)-1,源数据!A:AG,8,0),"")</f>
        <v/>
      </c>
      <c r="E909" s="35">
        <f>IFERROR(VLOOKUP(ROW(源数据!A894)-1,源数据!A:AG,10,0),"")</f>
        <v/>
      </c>
      <c r="F909" s="10">
        <f>IFERROR(VLOOKUP(ROW(源数据!A894)-1,源数据!A:AG,11,0),"")</f>
        <v/>
      </c>
      <c r="G909" s="10">
        <f>IFERROR(VLOOKUP(ROW(源数据!A894)-1,源数据!A:AG,12,0),0)</f>
        <v/>
      </c>
      <c r="H909" s="17">
        <f>IFERROR(G909/F909,"")</f>
        <v/>
      </c>
      <c r="I909" s="17">
        <f>IFERROR(VLOOKUP(ROW(源数据!A894)-1,源数据!A:AG,21,0),"")</f>
        <v/>
      </c>
      <c r="J909" s="10">
        <f>IFERROR(VLOOKUP(ROW(源数据!A894)-1,源数据!A:AG,19,0),"")</f>
        <v/>
      </c>
      <c r="K909" s="17">
        <f>IFERROR(VLOOKUP(ROW(源数据!A894)-1,源数据!A:AG,21,0),0)</f>
        <v/>
      </c>
      <c r="L909" s="17">
        <f>IFERROR(VLOOKUP(ROW(源数据!A894)-1,源数据!A:AG,17,0),0)</f>
        <v/>
      </c>
      <c r="M909" s="51">
        <f>IFERROR(VLOOKUP(ROW(源数据!A894)-1,源数据!A:AG,15,0),"")</f>
        <v/>
      </c>
    </row>
    <row r="910">
      <c r="A910" s="10" t="n">
        <v>894</v>
      </c>
      <c r="B910" s="10">
        <f>IFERROR(VLOOKUP(ROW(源数据!A895)-1,源数据!A:AG,33,0),"")</f>
        <v/>
      </c>
      <c r="C910" s="10">
        <f>IFERROR(VLOOKUP(ROW(源数据!A895)-1,源数据!A:AG,9,0),"")</f>
        <v/>
      </c>
      <c r="D910" s="35">
        <f>IFERROR(VLOOKUP(ROW(源数据!A895)-1,源数据!A:AG,8,0),"")</f>
        <v/>
      </c>
      <c r="E910" s="35">
        <f>IFERROR(VLOOKUP(ROW(源数据!A895)-1,源数据!A:AG,10,0),"")</f>
        <v/>
      </c>
      <c r="F910" s="10">
        <f>IFERROR(VLOOKUP(ROW(源数据!A895)-1,源数据!A:AG,11,0),"")</f>
        <v/>
      </c>
      <c r="G910" s="10">
        <f>IFERROR(VLOOKUP(ROW(源数据!A895)-1,源数据!A:AG,12,0),0)</f>
        <v/>
      </c>
      <c r="H910" s="17">
        <f>IFERROR(G910/F910,"")</f>
        <v/>
      </c>
      <c r="I910" s="17">
        <f>IFERROR(VLOOKUP(ROW(源数据!A895)-1,源数据!A:AG,21,0),"")</f>
        <v/>
      </c>
      <c r="J910" s="10">
        <f>IFERROR(VLOOKUP(ROW(源数据!A895)-1,源数据!A:AG,19,0),"")</f>
        <v/>
      </c>
      <c r="K910" s="17">
        <f>IFERROR(VLOOKUP(ROW(源数据!A895)-1,源数据!A:AG,21,0),0)</f>
        <v/>
      </c>
      <c r="L910" s="17">
        <f>IFERROR(VLOOKUP(ROW(源数据!A895)-1,源数据!A:AG,17,0),0)</f>
        <v/>
      </c>
      <c r="M910" s="51">
        <f>IFERROR(VLOOKUP(ROW(源数据!A895)-1,源数据!A:AG,15,0),"")</f>
        <v/>
      </c>
    </row>
    <row r="911">
      <c r="A911" s="10" t="n">
        <v>895</v>
      </c>
      <c r="B911" s="10">
        <f>IFERROR(VLOOKUP(ROW(源数据!A896)-1,源数据!A:AG,33,0),"")</f>
        <v/>
      </c>
      <c r="C911" s="10">
        <f>IFERROR(VLOOKUP(ROW(源数据!A896)-1,源数据!A:AG,9,0),"")</f>
        <v/>
      </c>
      <c r="D911" s="35">
        <f>IFERROR(VLOOKUP(ROW(源数据!A896)-1,源数据!A:AG,8,0),"")</f>
        <v/>
      </c>
      <c r="E911" s="35">
        <f>IFERROR(VLOOKUP(ROW(源数据!A896)-1,源数据!A:AG,10,0),"")</f>
        <v/>
      </c>
      <c r="F911" s="10">
        <f>IFERROR(VLOOKUP(ROW(源数据!A896)-1,源数据!A:AG,11,0),"")</f>
        <v/>
      </c>
      <c r="G911" s="10">
        <f>IFERROR(VLOOKUP(ROW(源数据!A896)-1,源数据!A:AG,12,0),0)</f>
        <v/>
      </c>
      <c r="H911" s="17">
        <f>IFERROR(G911/F911,"")</f>
        <v/>
      </c>
      <c r="I911" s="17">
        <f>IFERROR(VLOOKUP(ROW(源数据!A896)-1,源数据!A:AG,21,0),"")</f>
        <v/>
      </c>
      <c r="J911" s="10">
        <f>IFERROR(VLOOKUP(ROW(源数据!A896)-1,源数据!A:AG,19,0),"")</f>
        <v/>
      </c>
      <c r="K911" s="17">
        <f>IFERROR(VLOOKUP(ROW(源数据!A896)-1,源数据!A:AG,21,0),0)</f>
        <v/>
      </c>
      <c r="L911" s="17">
        <f>IFERROR(VLOOKUP(ROW(源数据!A896)-1,源数据!A:AG,17,0),0)</f>
        <v/>
      </c>
      <c r="M911" s="51">
        <f>IFERROR(VLOOKUP(ROW(源数据!A896)-1,源数据!A:AG,15,0),"")</f>
        <v/>
      </c>
    </row>
    <row r="912">
      <c r="A912" s="10" t="n">
        <v>896</v>
      </c>
      <c r="B912" s="10">
        <f>IFERROR(VLOOKUP(ROW(源数据!A897)-1,源数据!A:AG,33,0),"")</f>
        <v/>
      </c>
      <c r="C912" s="10">
        <f>IFERROR(VLOOKUP(ROW(源数据!A897)-1,源数据!A:AG,9,0),"")</f>
        <v/>
      </c>
      <c r="D912" s="35">
        <f>IFERROR(VLOOKUP(ROW(源数据!A897)-1,源数据!A:AG,8,0),"")</f>
        <v/>
      </c>
      <c r="E912" s="35">
        <f>IFERROR(VLOOKUP(ROW(源数据!A897)-1,源数据!A:AG,10,0),"")</f>
        <v/>
      </c>
      <c r="F912" s="10">
        <f>IFERROR(VLOOKUP(ROW(源数据!A897)-1,源数据!A:AG,11,0),"")</f>
        <v/>
      </c>
      <c r="G912" s="10">
        <f>IFERROR(VLOOKUP(ROW(源数据!A897)-1,源数据!A:AG,12,0),0)</f>
        <v/>
      </c>
      <c r="H912" s="17">
        <f>IFERROR(G912/F912,"")</f>
        <v/>
      </c>
      <c r="I912" s="17">
        <f>IFERROR(VLOOKUP(ROW(源数据!A897)-1,源数据!A:AG,21,0),"")</f>
        <v/>
      </c>
      <c r="J912" s="10">
        <f>IFERROR(VLOOKUP(ROW(源数据!A897)-1,源数据!A:AG,19,0),"")</f>
        <v/>
      </c>
      <c r="K912" s="17">
        <f>IFERROR(VLOOKUP(ROW(源数据!A897)-1,源数据!A:AG,21,0),0)</f>
        <v/>
      </c>
      <c r="L912" s="17">
        <f>IFERROR(VLOOKUP(ROW(源数据!A897)-1,源数据!A:AG,17,0),0)</f>
        <v/>
      </c>
      <c r="M912" s="51">
        <f>IFERROR(VLOOKUP(ROW(源数据!A897)-1,源数据!A:AG,15,0),"")</f>
        <v/>
      </c>
    </row>
    <row r="913">
      <c r="A913" s="10" t="n">
        <v>897</v>
      </c>
      <c r="B913" s="10">
        <f>IFERROR(VLOOKUP(ROW(源数据!A898)-1,源数据!A:AG,33,0),"")</f>
        <v/>
      </c>
      <c r="C913" s="10">
        <f>IFERROR(VLOOKUP(ROW(源数据!A898)-1,源数据!A:AG,9,0),"")</f>
        <v/>
      </c>
      <c r="D913" s="35">
        <f>IFERROR(VLOOKUP(ROW(源数据!A898)-1,源数据!A:AG,8,0),"")</f>
        <v/>
      </c>
      <c r="E913" s="35">
        <f>IFERROR(VLOOKUP(ROW(源数据!A898)-1,源数据!A:AG,10,0),"")</f>
        <v/>
      </c>
      <c r="F913" s="10">
        <f>IFERROR(VLOOKUP(ROW(源数据!A898)-1,源数据!A:AG,11,0),"")</f>
        <v/>
      </c>
      <c r="G913" s="10">
        <f>IFERROR(VLOOKUP(ROW(源数据!A898)-1,源数据!A:AG,12,0),0)</f>
        <v/>
      </c>
      <c r="H913" s="17">
        <f>IFERROR(G913/F913,"")</f>
        <v/>
      </c>
      <c r="I913" s="17">
        <f>IFERROR(VLOOKUP(ROW(源数据!A898)-1,源数据!A:AG,21,0),"")</f>
        <v/>
      </c>
      <c r="J913" s="10">
        <f>IFERROR(VLOOKUP(ROW(源数据!A898)-1,源数据!A:AG,19,0),"")</f>
        <v/>
      </c>
      <c r="K913" s="17">
        <f>IFERROR(VLOOKUP(ROW(源数据!A898)-1,源数据!A:AG,21,0),0)</f>
        <v/>
      </c>
      <c r="L913" s="17">
        <f>IFERROR(VLOOKUP(ROW(源数据!A898)-1,源数据!A:AG,17,0),0)</f>
        <v/>
      </c>
      <c r="M913" s="51">
        <f>IFERROR(VLOOKUP(ROW(源数据!A898)-1,源数据!A:AG,15,0),"")</f>
        <v/>
      </c>
    </row>
    <row r="914">
      <c r="A914" s="10" t="n">
        <v>898</v>
      </c>
      <c r="B914" s="10">
        <f>IFERROR(VLOOKUP(ROW(源数据!A899)-1,源数据!A:AG,33,0),"")</f>
        <v/>
      </c>
      <c r="C914" s="10">
        <f>IFERROR(VLOOKUP(ROW(源数据!A899)-1,源数据!A:AG,9,0),"")</f>
        <v/>
      </c>
      <c r="D914" s="35">
        <f>IFERROR(VLOOKUP(ROW(源数据!A899)-1,源数据!A:AG,8,0),"")</f>
        <v/>
      </c>
      <c r="E914" s="35">
        <f>IFERROR(VLOOKUP(ROW(源数据!A899)-1,源数据!A:AG,10,0),"")</f>
        <v/>
      </c>
      <c r="F914" s="10">
        <f>IFERROR(VLOOKUP(ROW(源数据!A899)-1,源数据!A:AG,11,0),"")</f>
        <v/>
      </c>
      <c r="G914" s="10">
        <f>IFERROR(VLOOKUP(ROW(源数据!A899)-1,源数据!A:AG,12,0),0)</f>
        <v/>
      </c>
      <c r="H914" s="17">
        <f>IFERROR(G914/F914,"")</f>
        <v/>
      </c>
      <c r="I914" s="17">
        <f>IFERROR(VLOOKUP(ROW(源数据!A899)-1,源数据!A:AG,21,0),"")</f>
        <v/>
      </c>
      <c r="J914" s="10">
        <f>IFERROR(VLOOKUP(ROW(源数据!A899)-1,源数据!A:AG,19,0),"")</f>
        <v/>
      </c>
      <c r="K914" s="17">
        <f>IFERROR(VLOOKUP(ROW(源数据!A899)-1,源数据!A:AG,21,0),0)</f>
        <v/>
      </c>
      <c r="L914" s="17">
        <f>IFERROR(VLOOKUP(ROW(源数据!A899)-1,源数据!A:AG,17,0),0)</f>
        <v/>
      </c>
      <c r="M914" s="51">
        <f>IFERROR(VLOOKUP(ROW(源数据!A899)-1,源数据!A:AG,15,0),"")</f>
        <v/>
      </c>
    </row>
    <row r="915">
      <c r="A915" s="10" t="n">
        <v>899</v>
      </c>
      <c r="B915" s="10">
        <f>IFERROR(VLOOKUP(ROW(源数据!A900)-1,源数据!A:AG,33,0),"")</f>
        <v/>
      </c>
      <c r="C915" s="10">
        <f>IFERROR(VLOOKUP(ROW(源数据!A900)-1,源数据!A:AG,9,0),"")</f>
        <v/>
      </c>
      <c r="D915" s="35">
        <f>IFERROR(VLOOKUP(ROW(源数据!A900)-1,源数据!A:AG,8,0),"")</f>
        <v/>
      </c>
      <c r="E915" s="35">
        <f>IFERROR(VLOOKUP(ROW(源数据!A900)-1,源数据!A:AG,10,0),"")</f>
        <v/>
      </c>
      <c r="F915" s="10">
        <f>IFERROR(VLOOKUP(ROW(源数据!A900)-1,源数据!A:AG,11,0),"")</f>
        <v/>
      </c>
      <c r="G915" s="10">
        <f>IFERROR(VLOOKUP(ROW(源数据!A900)-1,源数据!A:AG,12,0),0)</f>
        <v/>
      </c>
      <c r="H915" s="17">
        <f>IFERROR(G915/F915,"")</f>
        <v/>
      </c>
      <c r="I915" s="17">
        <f>IFERROR(VLOOKUP(ROW(源数据!A900)-1,源数据!A:AG,21,0),"")</f>
        <v/>
      </c>
      <c r="J915" s="10">
        <f>IFERROR(VLOOKUP(ROW(源数据!A900)-1,源数据!A:AG,19,0),"")</f>
        <v/>
      </c>
      <c r="K915" s="17">
        <f>IFERROR(VLOOKUP(ROW(源数据!A900)-1,源数据!A:AG,21,0),0)</f>
        <v/>
      </c>
      <c r="L915" s="17">
        <f>IFERROR(VLOOKUP(ROW(源数据!A900)-1,源数据!A:AG,17,0),0)</f>
        <v/>
      </c>
      <c r="M915" s="51">
        <f>IFERROR(VLOOKUP(ROW(源数据!A900)-1,源数据!A:AG,15,0),"")</f>
        <v/>
      </c>
    </row>
    <row r="916">
      <c r="A916" s="10" t="n">
        <v>900</v>
      </c>
      <c r="B916" s="10">
        <f>IFERROR(VLOOKUP(ROW(源数据!A901)-1,源数据!A:AG,33,0),"")</f>
        <v/>
      </c>
      <c r="C916" s="10">
        <f>IFERROR(VLOOKUP(ROW(源数据!A901)-1,源数据!A:AG,9,0),"")</f>
        <v/>
      </c>
      <c r="D916" s="35">
        <f>IFERROR(VLOOKUP(ROW(源数据!A901)-1,源数据!A:AG,8,0),"")</f>
        <v/>
      </c>
      <c r="E916" s="35">
        <f>IFERROR(VLOOKUP(ROW(源数据!A901)-1,源数据!A:AG,10,0),"")</f>
        <v/>
      </c>
      <c r="F916" s="10">
        <f>IFERROR(VLOOKUP(ROW(源数据!A901)-1,源数据!A:AG,11,0),"")</f>
        <v/>
      </c>
      <c r="G916" s="10">
        <f>IFERROR(VLOOKUP(ROW(源数据!A901)-1,源数据!A:AG,12,0),0)</f>
        <v/>
      </c>
      <c r="H916" s="17">
        <f>IFERROR(G916/F916,"")</f>
        <v/>
      </c>
      <c r="I916" s="17">
        <f>IFERROR(VLOOKUP(ROW(源数据!A901)-1,源数据!A:AG,21,0),"")</f>
        <v/>
      </c>
      <c r="J916" s="10">
        <f>IFERROR(VLOOKUP(ROW(源数据!A901)-1,源数据!A:AG,19,0),"")</f>
        <v/>
      </c>
      <c r="K916" s="17">
        <f>IFERROR(VLOOKUP(ROW(源数据!A901)-1,源数据!A:AG,21,0),0)</f>
        <v/>
      </c>
      <c r="L916" s="17">
        <f>IFERROR(VLOOKUP(ROW(源数据!A901)-1,源数据!A:AG,17,0),0)</f>
        <v/>
      </c>
      <c r="M916" s="51">
        <f>IFERROR(VLOOKUP(ROW(源数据!A901)-1,源数据!A:AG,15,0),"")</f>
        <v/>
      </c>
    </row>
    <row r="917">
      <c r="A917" s="10" t="n">
        <v>901</v>
      </c>
      <c r="B917" s="10">
        <f>IFERROR(VLOOKUP(ROW(源数据!A902)-1,源数据!A:AG,33,0),"")</f>
        <v/>
      </c>
      <c r="C917" s="10">
        <f>IFERROR(VLOOKUP(ROW(源数据!A902)-1,源数据!A:AG,9,0),"")</f>
        <v/>
      </c>
      <c r="D917" s="35">
        <f>IFERROR(VLOOKUP(ROW(源数据!A902)-1,源数据!A:AG,8,0),"")</f>
        <v/>
      </c>
      <c r="E917" s="35">
        <f>IFERROR(VLOOKUP(ROW(源数据!A902)-1,源数据!A:AG,10,0),"")</f>
        <v/>
      </c>
      <c r="F917" s="10">
        <f>IFERROR(VLOOKUP(ROW(源数据!A902)-1,源数据!A:AG,11,0),"")</f>
        <v/>
      </c>
      <c r="G917" s="10">
        <f>IFERROR(VLOOKUP(ROW(源数据!A902)-1,源数据!A:AG,12,0),0)</f>
        <v/>
      </c>
      <c r="H917" s="17">
        <f>IFERROR(G917/F917,"")</f>
        <v/>
      </c>
      <c r="I917" s="17">
        <f>IFERROR(VLOOKUP(ROW(源数据!A902)-1,源数据!A:AG,21,0),"")</f>
        <v/>
      </c>
      <c r="J917" s="10">
        <f>IFERROR(VLOOKUP(ROW(源数据!A902)-1,源数据!A:AG,19,0),"")</f>
        <v/>
      </c>
      <c r="K917" s="17">
        <f>IFERROR(VLOOKUP(ROW(源数据!A902)-1,源数据!A:AG,21,0),0)</f>
        <v/>
      </c>
      <c r="L917" s="17">
        <f>IFERROR(VLOOKUP(ROW(源数据!A902)-1,源数据!A:AG,17,0),0)</f>
        <v/>
      </c>
      <c r="M917" s="51">
        <f>IFERROR(VLOOKUP(ROW(源数据!A902)-1,源数据!A:AG,15,0),"")</f>
        <v/>
      </c>
    </row>
    <row r="918">
      <c r="A918" s="10" t="n">
        <v>902</v>
      </c>
      <c r="B918" s="10">
        <f>IFERROR(VLOOKUP(ROW(源数据!A903)-1,源数据!A:AG,33,0),"")</f>
        <v/>
      </c>
      <c r="C918" s="10">
        <f>IFERROR(VLOOKUP(ROW(源数据!A903)-1,源数据!A:AG,9,0),"")</f>
        <v/>
      </c>
      <c r="D918" s="35">
        <f>IFERROR(VLOOKUP(ROW(源数据!A903)-1,源数据!A:AG,8,0),"")</f>
        <v/>
      </c>
      <c r="E918" s="35">
        <f>IFERROR(VLOOKUP(ROW(源数据!A903)-1,源数据!A:AG,10,0),"")</f>
        <v/>
      </c>
      <c r="F918" s="10">
        <f>IFERROR(VLOOKUP(ROW(源数据!A903)-1,源数据!A:AG,11,0),"")</f>
        <v/>
      </c>
      <c r="G918" s="10">
        <f>IFERROR(VLOOKUP(ROW(源数据!A903)-1,源数据!A:AG,12,0),0)</f>
        <v/>
      </c>
      <c r="H918" s="17">
        <f>IFERROR(G918/F918,"")</f>
        <v/>
      </c>
      <c r="I918" s="17">
        <f>IFERROR(VLOOKUP(ROW(源数据!A903)-1,源数据!A:AG,21,0),"")</f>
        <v/>
      </c>
      <c r="J918" s="10">
        <f>IFERROR(VLOOKUP(ROW(源数据!A903)-1,源数据!A:AG,19,0),"")</f>
        <v/>
      </c>
      <c r="K918" s="17">
        <f>IFERROR(VLOOKUP(ROW(源数据!A903)-1,源数据!A:AG,21,0),0)</f>
        <v/>
      </c>
      <c r="L918" s="17">
        <f>IFERROR(VLOOKUP(ROW(源数据!A903)-1,源数据!A:AG,17,0),0)</f>
        <v/>
      </c>
      <c r="M918" s="51">
        <f>IFERROR(VLOOKUP(ROW(源数据!A903)-1,源数据!A:AG,15,0),"")</f>
        <v/>
      </c>
    </row>
    <row r="919">
      <c r="A919" s="10" t="n">
        <v>903</v>
      </c>
      <c r="B919" s="10">
        <f>IFERROR(VLOOKUP(ROW(源数据!A904)-1,源数据!A:AG,33,0),"")</f>
        <v/>
      </c>
      <c r="C919" s="10">
        <f>IFERROR(VLOOKUP(ROW(源数据!A904)-1,源数据!A:AG,9,0),"")</f>
        <v/>
      </c>
      <c r="D919" s="35">
        <f>IFERROR(VLOOKUP(ROW(源数据!A904)-1,源数据!A:AG,8,0),"")</f>
        <v/>
      </c>
      <c r="E919" s="35">
        <f>IFERROR(VLOOKUP(ROW(源数据!A904)-1,源数据!A:AG,10,0),"")</f>
        <v/>
      </c>
      <c r="F919" s="10">
        <f>IFERROR(VLOOKUP(ROW(源数据!A904)-1,源数据!A:AG,11,0),"")</f>
        <v/>
      </c>
      <c r="G919" s="10">
        <f>IFERROR(VLOOKUP(ROW(源数据!A904)-1,源数据!A:AG,12,0),0)</f>
        <v/>
      </c>
      <c r="H919" s="17">
        <f>IFERROR(G919/F919,"")</f>
        <v/>
      </c>
      <c r="I919" s="17">
        <f>IFERROR(VLOOKUP(ROW(源数据!A904)-1,源数据!A:AG,21,0),"")</f>
        <v/>
      </c>
      <c r="J919" s="10">
        <f>IFERROR(VLOOKUP(ROW(源数据!A904)-1,源数据!A:AG,19,0),"")</f>
        <v/>
      </c>
      <c r="K919" s="17">
        <f>IFERROR(VLOOKUP(ROW(源数据!A904)-1,源数据!A:AG,21,0),0)</f>
        <v/>
      </c>
      <c r="L919" s="17">
        <f>IFERROR(VLOOKUP(ROW(源数据!A904)-1,源数据!A:AG,17,0),0)</f>
        <v/>
      </c>
      <c r="M919" s="51">
        <f>IFERROR(VLOOKUP(ROW(源数据!A904)-1,源数据!A:AG,15,0),"")</f>
        <v/>
      </c>
    </row>
    <row r="920">
      <c r="A920" s="10" t="n">
        <v>904</v>
      </c>
      <c r="B920" s="10">
        <f>IFERROR(VLOOKUP(ROW(源数据!A905)-1,源数据!A:AG,33,0),"")</f>
        <v/>
      </c>
      <c r="C920" s="10">
        <f>IFERROR(VLOOKUP(ROW(源数据!A905)-1,源数据!A:AG,9,0),"")</f>
        <v/>
      </c>
      <c r="D920" s="35">
        <f>IFERROR(VLOOKUP(ROW(源数据!A905)-1,源数据!A:AG,8,0),"")</f>
        <v/>
      </c>
      <c r="E920" s="35">
        <f>IFERROR(VLOOKUP(ROW(源数据!A905)-1,源数据!A:AG,10,0),"")</f>
        <v/>
      </c>
      <c r="F920" s="10">
        <f>IFERROR(VLOOKUP(ROW(源数据!A905)-1,源数据!A:AG,11,0),"")</f>
        <v/>
      </c>
      <c r="G920" s="10">
        <f>IFERROR(VLOOKUP(ROW(源数据!A905)-1,源数据!A:AG,12,0),0)</f>
        <v/>
      </c>
      <c r="H920" s="17">
        <f>IFERROR(G920/F920,"")</f>
        <v/>
      </c>
      <c r="I920" s="17">
        <f>IFERROR(VLOOKUP(ROW(源数据!A905)-1,源数据!A:AG,21,0),"")</f>
        <v/>
      </c>
      <c r="J920" s="10">
        <f>IFERROR(VLOOKUP(ROW(源数据!A905)-1,源数据!A:AG,19,0),"")</f>
        <v/>
      </c>
      <c r="K920" s="17">
        <f>IFERROR(VLOOKUP(ROW(源数据!A905)-1,源数据!A:AG,21,0),0)</f>
        <v/>
      </c>
      <c r="L920" s="17">
        <f>IFERROR(VLOOKUP(ROW(源数据!A905)-1,源数据!A:AG,17,0),0)</f>
        <v/>
      </c>
      <c r="M920" s="51">
        <f>IFERROR(VLOOKUP(ROW(源数据!A905)-1,源数据!A:AG,15,0),"")</f>
        <v/>
      </c>
    </row>
    <row r="921">
      <c r="A921" s="10" t="n">
        <v>905</v>
      </c>
      <c r="B921" s="10">
        <f>IFERROR(VLOOKUP(ROW(源数据!A906)-1,源数据!A:AG,33,0),"")</f>
        <v/>
      </c>
      <c r="C921" s="10">
        <f>IFERROR(VLOOKUP(ROW(源数据!A906)-1,源数据!A:AG,9,0),"")</f>
        <v/>
      </c>
      <c r="D921" s="35">
        <f>IFERROR(VLOOKUP(ROW(源数据!A906)-1,源数据!A:AG,8,0),"")</f>
        <v/>
      </c>
      <c r="E921" s="35">
        <f>IFERROR(VLOOKUP(ROW(源数据!A906)-1,源数据!A:AG,10,0),"")</f>
        <v/>
      </c>
      <c r="F921" s="10">
        <f>IFERROR(VLOOKUP(ROW(源数据!A906)-1,源数据!A:AG,11,0),"")</f>
        <v/>
      </c>
      <c r="G921" s="10">
        <f>IFERROR(VLOOKUP(ROW(源数据!A906)-1,源数据!A:AG,12,0),0)</f>
        <v/>
      </c>
      <c r="H921" s="17">
        <f>IFERROR(G921/F921,"")</f>
        <v/>
      </c>
      <c r="I921" s="17">
        <f>IFERROR(VLOOKUP(ROW(源数据!A906)-1,源数据!A:AG,21,0),"")</f>
        <v/>
      </c>
      <c r="J921" s="10">
        <f>IFERROR(VLOOKUP(ROW(源数据!A906)-1,源数据!A:AG,19,0),"")</f>
        <v/>
      </c>
      <c r="K921" s="17">
        <f>IFERROR(VLOOKUP(ROW(源数据!A906)-1,源数据!A:AG,21,0),0)</f>
        <v/>
      </c>
      <c r="L921" s="17">
        <f>IFERROR(VLOOKUP(ROW(源数据!A906)-1,源数据!A:AG,17,0),0)</f>
        <v/>
      </c>
      <c r="M921" s="51">
        <f>IFERROR(VLOOKUP(ROW(源数据!A906)-1,源数据!A:AG,15,0),"")</f>
        <v/>
      </c>
    </row>
    <row r="922">
      <c r="A922" s="10" t="n">
        <v>906</v>
      </c>
      <c r="B922" s="10">
        <f>IFERROR(VLOOKUP(ROW(源数据!A907)-1,源数据!A:AG,33,0),"")</f>
        <v/>
      </c>
      <c r="C922" s="10">
        <f>IFERROR(VLOOKUP(ROW(源数据!A907)-1,源数据!A:AG,9,0),"")</f>
        <v/>
      </c>
      <c r="D922" s="35">
        <f>IFERROR(VLOOKUP(ROW(源数据!A907)-1,源数据!A:AG,8,0),"")</f>
        <v/>
      </c>
      <c r="E922" s="35">
        <f>IFERROR(VLOOKUP(ROW(源数据!A907)-1,源数据!A:AG,10,0),"")</f>
        <v/>
      </c>
      <c r="F922" s="10">
        <f>IFERROR(VLOOKUP(ROW(源数据!A907)-1,源数据!A:AG,11,0),"")</f>
        <v/>
      </c>
      <c r="G922" s="10">
        <f>IFERROR(VLOOKUP(ROW(源数据!A907)-1,源数据!A:AG,12,0),0)</f>
        <v/>
      </c>
      <c r="H922" s="17">
        <f>IFERROR(G922/F922,"")</f>
        <v/>
      </c>
      <c r="I922" s="17">
        <f>IFERROR(VLOOKUP(ROW(源数据!A907)-1,源数据!A:AG,21,0),"")</f>
        <v/>
      </c>
      <c r="J922" s="10">
        <f>IFERROR(VLOOKUP(ROW(源数据!A907)-1,源数据!A:AG,19,0),"")</f>
        <v/>
      </c>
      <c r="K922" s="17">
        <f>IFERROR(VLOOKUP(ROW(源数据!A907)-1,源数据!A:AG,21,0),0)</f>
        <v/>
      </c>
      <c r="L922" s="17">
        <f>IFERROR(VLOOKUP(ROW(源数据!A907)-1,源数据!A:AG,17,0),0)</f>
        <v/>
      </c>
      <c r="M922" s="51">
        <f>IFERROR(VLOOKUP(ROW(源数据!A907)-1,源数据!A:AG,15,0),"")</f>
        <v/>
      </c>
    </row>
    <row r="923">
      <c r="A923" s="10" t="n">
        <v>907</v>
      </c>
      <c r="B923" s="10">
        <f>IFERROR(VLOOKUP(ROW(源数据!A908)-1,源数据!A:AG,33,0),"")</f>
        <v/>
      </c>
      <c r="C923" s="10">
        <f>IFERROR(VLOOKUP(ROW(源数据!A908)-1,源数据!A:AG,9,0),"")</f>
        <v/>
      </c>
      <c r="D923" s="35">
        <f>IFERROR(VLOOKUP(ROW(源数据!A908)-1,源数据!A:AG,8,0),"")</f>
        <v/>
      </c>
      <c r="E923" s="35">
        <f>IFERROR(VLOOKUP(ROW(源数据!A908)-1,源数据!A:AG,10,0),"")</f>
        <v/>
      </c>
      <c r="F923" s="10">
        <f>IFERROR(VLOOKUP(ROW(源数据!A908)-1,源数据!A:AG,11,0),"")</f>
        <v/>
      </c>
      <c r="G923" s="10">
        <f>IFERROR(VLOOKUP(ROW(源数据!A908)-1,源数据!A:AG,12,0),0)</f>
        <v/>
      </c>
      <c r="H923" s="17">
        <f>IFERROR(G923/F923,"")</f>
        <v/>
      </c>
      <c r="I923" s="17">
        <f>IFERROR(VLOOKUP(ROW(源数据!A908)-1,源数据!A:AG,21,0),"")</f>
        <v/>
      </c>
      <c r="J923" s="10">
        <f>IFERROR(VLOOKUP(ROW(源数据!A908)-1,源数据!A:AG,19,0),"")</f>
        <v/>
      </c>
      <c r="K923" s="17">
        <f>IFERROR(VLOOKUP(ROW(源数据!A908)-1,源数据!A:AG,21,0),0)</f>
        <v/>
      </c>
      <c r="L923" s="17">
        <f>IFERROR(VLOOKUP(ROW(源数据!A908)-1,源数据!A:AG,17,0),0)</f>
        <v/>
      </c>
      <c r="M923" s="51">
        <f>IFERROR(VLOOKUP(ROW(源数据!A908)-1,源数据!A:AG,15,0),"")</f>
        <v/>
      </c>
    </row>
    <row r="924">
      <c r="A924" s="10" t="n">
        <v>908</v>
      </c>
      <c r="B924" s="10">
        <f>IFERROR(VLOOKUP(ROW(源数据!A909)-1,源数据!A:AG,33,0),"")</f>
        <v/>
      </c>
      <c r="C924" s="10">
        <f>IFERROR(VLOOKUP(ROW(源数据!A909)-1,源数据!A:AG,9,0),"")</f>
        <v/>
      </c>
      <c r="D924" s="35">
        <f>IFERROR(VLOOKUP(ROW(源数据!A909)-1,源数据!A:AG,8,0),"")</f>
        <v/>
      </c>
      <c r="E924" s="35">
        <f>IFERROR(VLOOKUP(ROW(源数据!A909)-1,源数据!A:AG,10,0),"")</f>
        <v/>
      </c>
      <c r="F924" s="10">
        <f>IFERROR(VLOOKUP(ROW(源数据!A909)-1,源数据!A:AG,11,0),"")</f>
        <v/>
      </c>
      <c r="G924" s="10">
        <f>IFERROR(VLOOKUP(ROW(源数据!A909)-1,源数据!A:AG,12,0),0)</f>
        <v/>
      </c>
      <c r="H924" s="17">
        <f>IFERROR(G924/F924,"")</f>
        <v/>
      </c>
      <c r="I924" s="17">
        <f>IFERROR(VLOOKUP(ROW(源数据!A909)-1,源数据!A:AG,21,0),"")</f>
        <v/>
      </c>
      <c r="J924" s="10">
        <f>IFERROR(VLOOKUP(ROW(源数据!A909)-1,源数据!A:AG,19,0),"")</f>
        <v/>
      </c>
      <c r="K924" s="17">
        <f>IFERROR(VLOOKUP(ROW(源数据!A909)-1,源数据!A:AG,21,0),0)</f>
        <v/>
      </c>
      <c r="L924" s="17">
        <f>IFERROR(VLOOKUP(ROW(源数据!A909)-1,源数据!A:AG,17,0),0)</f>
        <v/>
      </c>
      <c r="M924" s="51">
        <f>IFERROR(VLOOKUP(ROW(源数据!A909)-1,源数据!A:AG,15,0),"")</f>
        <v/>
      </c>
    </row>
    <row r="925">
      <c r="A925" s="10" t="n">
        <v>909</v>
      </c>
      <c r="B925" s="10">
        <f>IFERROR(VLOOKUP(ROW(源数据!A910)-1,源数据!A:AG,33,0),"")</f>
        <v/>
      </c>
      <c r="C925" s="10">
        <f>IFERROR(VLOOKUP(ROW(源数据!A910)-1,源数据!A:AG,9,0),"")</f>
        <v/>
      </c>
      <c r="D925" s="35">
        <f>IFERROR(VLOOKUP(ROW(源数据!A910)-1,源数据!A:AG,8,0),"")</f>
        <v/>
      </c>
      <c r="E925" s="35">
        <f>IFERROR(VLOOKUP(ROW(源数据!A910)-1,源数据!A:AG,10,0),"")</f>
        <v/>
      </c>
      <c r="F925" s="10">
        <f>IFERROR(VLOOKUP(ROW(源数据!A910)-1,源数据!A:AG,11,0),"")</f>
        <v/>
      </c>
      <c r="G925" s="10">
        <f>IFERROR(VLOOKUP(ROW(源数据!A910)-1,源数据!A:AG,12,0),0)</f>
        <v/>
      </c>
      <c r="H925" s="17">
        <f>IFERROR(G925/F925,"")</f>
        <v/>
      </c>
      <c r="I925" s="17">
        <f>IFERROR(VLOOKUP(ROW(源数据!A910)-1,源数据!A:AG,21,0),"")</f>
        <v/>
      </c>
      <c r="J925" s="10">
        <f>IFERROR(VLOOKUP(ROW(源数据!A910)-1,源数据!A:AG,19,0),"")</f>
        <v/>
      </c>
      <c r="K925" s="17">
        <f>IFERROR(VLOOKUP(ROW(源数据!A910)-1,源数据!A:AG,21,0),0)</f>
        <v/>
      </c>
      <c r="L925" s="17">
        <f>IFERROR(VLOOKUP(ROW(源数据!A910)-1,源数据!A:AG,17,0),0)</f>
        <v/>
      </c>
      <c r="M925" s="51">
        <f>IFERROR(VLOOKUP(ROW(源数据!A910)-1,源数据!A:AG,15,0),"")</f>
        <v/>
      </c>
    </row>
    <row r="926">
      <c r="A926" s="10" t="n">
        <v>910</v>
      </c>
      <c r="B926" s="10">
        <f>IFERROR(VLOOKUP(ROW(源数据!A911)-1,源数据!A:AG,33,0),"")</f>
        <v/>
      </c>
      <c r="C926" s="10">
        <f>IFERROR(VLOOKUP(ROW(源数据!A911)-1,源数据!A:AG,9,0),"")</f>
        <v/>
      </c>
      <c r="D926" s="35">
        <f>IFERROR(VLOOKUP(ROW(源数据!A911)-1,源数据!A:AG,8,0),"")</f>
        <v/>
      </c>
      <c r="E926" s="35">
        <f>IFERROR(VLOOKUP(ROW(源数据!A911)-1,源数据!A:AG,10,0),"")</f>
        <v/>
      </c>
      <c r="F926" s="10">
        <f>IFERROR(VLOOKUP(ROW(源数据!A911)-1,源数据!A:AG,11,0),"")</f>
        <v/>
      </c>
      <c r="G926" s="10">
        <f>IFERROR(VLOOKUP(ROW(源数据!A911)-1,源数据!A:AG,12,0),0)</f>
        <v/>
      </c>
      <c r="H926" s="17">
        <f>IFERROR(G926/F926,"")</f>
        <v/>
      </c>
      <c r="I926" s="17">
        <f>IFERROR(VLOOKUP(ROW(源数据!A911)-1,源数据!A:AG,21,0),"")</f>
        <v/>
      </c>
      <c r="J926" s="10">
        <f>IFERROR(VLOOKUP(ROW(源数据!A911)-1,源数据!A:AG,19,0),"")</f>
        <v/>
      </c>
      <c r="K926" s="17">
        <f>IFERROR(VLOOKUP(ROW(源数据!A911)-1,源数据!A:AG,21,0),0)</f>
        <v/>
      </c>
      <c r="L926" s="17">
        <f>IFERROR(VLOOKUP(ROW(源数据!A911)-1,源数据!A:AG,17,0),0)</f>
        <v/>
      </c>
      <c r="M926" s="51">
        <f>IFERROR(VLOOKUP(ROW(源数据!A911)-1,源数据!A:AG,15,0),"")</f>
        <v/>
      </c>
    </row>
    <row r="927">
      <c r="A927" s="10" t="n">
        <v>911</v>
      </c>
      <c r="B927" s="10">
        <f>IFERROR(VLOOKUP(ROW(源数据!A912)-1,源数据!A:AG,33,0),"")</f>
        <v/>
      </c>
      <c r="C927" s="10">
        <f>IFERROR(VLOOKUP(ROW(源数据!A912)-1,源数据!A:AG,9,0),"")</f>
        <v/>
      </c>
      <c r="D927" s="35">
        <f>IFERROR(VLOOKUP(ROW(源数据!A912)-1,源数据!A:AG,8,0),"")</f>
        <v/>
      </c>
      <c r="E927" s="35">
        <f>IFERROR(VLOOKUP(ROW(源数据!A912)-1,源数据!A:AG,10,0),"")</f>
        <v/>
      </c>
      <c r="F927" s="10">
        <f>IFERROR(VLOOKUP(ROW(源数据!A912)-1,源数据!A:AG,11,0),"")</f>
        <v/>
      </c>
      <c r="G927" s="10">
        <f>IFERROR(VLOOKUP(ROW(源数据!A912)-1,源数据!A:AG,12,0),0)</f>
        <v/>
      </c>
      <c r="H927" s="17">
        <f>IFERROR(G927/F927,"")</f>
        <v/>
      </c>
      <c r="I927" s="17">
        <f>IFERROR(VLOOKUP(ROW(源数据!A912)-1,源数据!A:AG,21,0),"")</f>
        <v/>
      </c>
      <c r="J927" s="10">
        <f>IFERROR(VLOOKUP(ROW(源数据!A912)-1,源数据!A:AG,19,0),"")</f>
        <v/>
      </c>
      <c r="K927" s="17">
        <f>IFERROR(VLOOKUP(ROW(源数据!A912)-1,源数据!A:AG,21,0),0)</f>
        <v/>
      </c>
      <c r="L927" s="17">
        <f>IFERROR(VLOOKUP(ROW(源数据!A912)-1,源数据!A:AG,17,0),0)</f>
        <v/>
      </c>
      <c r="M927" s="51">
        <f>IFERROR(VLOOKUP(ROW(源数据!A912)-1,源数据!A:AG,15,0),"")</f>
        <v/>
      </c>
    </row>
    <row r="928">
      <c r="A928" s="10" t="n">
        <v>912</v>
      </c>
      <c r="B928" s="10">
        <f>IFERROR(VLOOKUP(ROW(源数据!A913)-1,源数据!A:AG,33,0),"")</f>
        <v/>
      </c>
      <c r="C928" s="10">
        <f>IFERROR(VLOOKUP(ROW(源数据!A913)-1,源数据!A:AG,9,0),"")</f>
        <v/>
      </c>
      <c r="D928" s="35">
        <f>IFERROR(VLOOKUP(ROW(源数据!A913)-1,源数据!A:AG,8,0),"")</f>
        <v/>
      </c>
      <c r="E928" s="35">
        <f>IFERROR(VLOOKUP(ROW(源数据!A913)-1,源数据!A:AG,10,0),"")</f>
        <v/>
      </c>
      <c r="F928" s="10">
        <f>IFERROR(VLOOKUP(ROW(源数据!A913)-1,源数据!A:AG,11,0),"")</f>
        <v/>
      </c>
      <c r="G928" s="10">
        <f>IFERROR(VLOOKUP(ROW(源数据!A913)-1,源数据!A:AG,12,0),0)</f>
        <v/>
      </c>
      <c r="H928" s="17">
        <f>IFERROR(G928/F928,"")</f>
        <v/>
      </c>
      <c r="I928" s="17">
        <f>IFERROR(VLOOKUP(ROW(源数据!A913)-1,源数据!A:AG,21,0),"")</f>
        <v/>
      </c>
      <c r="J928" s="10">
        <f>IFERROR(VLOOKUP(ROW(源数据!A913)-1,源数据!A:AG,19,0),"")</f>
        <v/>
      </c>
      <c r="K928" s="17">
        <f>IFERROR(VLOOKUP(ROW(源数据!A913)-1,源数据!A:AG,21,0),0)</f>
        <v/>
      </c>
      <c r="L928" s="17">
        <f>IFERROR(VLOOKUP(ROW(源数据!A913)-1,源数据!A:AG,17,0),0)</f>
        <v/>
      </c>
      <c r="M928" s="51">
        <f>IFERROR(VLOOKUP(ROW(源数据!A913)-1,源数据!A:AG,15,0),"")</f>
        <v/>
      </c>
    </row>
    <row r="929">
      <c r="A929" s="10" t="n">
        <v>913</v>
      </c>
      <c r="B929" s="10">
        <f>IFERROR(VLOOKUP(ROW(源数据!A914)-1,源数据!A:AG,33,0),"")</f>
        <v/>
      </c>
      <c r="C929" s="10">
        <f>IFERROR(VLOOKUP(ROW(源数据!A914)-1,源数据!A:AG,9,0),"")</f>
        <v/>
      </c>
      <c r="D929" s="35">
        <f>IFERROR(VLOOKUP(ROW(源数据!A914)-1,源数据!A:AG,8,0),"")</f>
        <v/>
      </c>
      <c r="E929" s="35">
        <f>IFERROR(VLOOKUP(ROW(源数据!A914)-1,源数据!A:AG,10,0),"")</f>
        <v/>
      </c>
      <c r="F929" s="10">
        <f>IFERROR(VLOOKUP(ROW(源数据!A914)-1,源数据!A:AG,11,0),"")</f>
        <v/>
      </c>
      <c r="G929" s="10">
        <f>IFERROR(VLOOKUP(ROW(源数据!A914)-1,源数据!A:AG,12,0),0)</f>
        <v/>
      </c>
      <c r="H929" s="17">
        <f>IFERROR(G929/F929,"")</f>
        <v/>
      </c>
      <c r="I929" s="17">
        <f>IFERROR(VLOOKUP(ROW(源数据!A914)-1,源数据!A:AG,21,0),"")</f>
        <v/>
      </c>
      <c r="J929" s="10">
        <f>IFERROR(VLOOKUP(ROW(源数据!A914)-1,源数据!A:AG,19,0),"")</f>
        <v/>
      </c>
      <c r="K929" s="17">
        <f>IFERROR(VLOOKUP(ROW(源数据!A914)-1,源数据!A:AG,21,0),0)</f>
        <v/>
      </c>
      <c r="L929" s="17">
        <f>IFERROR(VLOOKUP(ROW(源数据!A914)-1,源数据!A:AG,17,0),0)</f>
        <v/>
      </c>
      <c r="M929" s="51">
        <f>IFERROR(VLOOKUP(ROW(源数据!A914)-1,源数据!A:AG,15,0),"")</f>
        <v/>
      </c>
    </row>
    <row r="930">
      <c r="A930" s="10" t="n">
        <v>914</v>
      </c>
      <c r="B930" s="10">
        <f>IFERROR(VLOOKUP(ROW(源数据!A915)-1,源数据!A:AG,33,0),"")</f>
        <v/>
      </c>
      <c r="C930" s="10">
        <f>IFERROR(VLOOKUP(ROW(源数据!A915)-1,源数据!A:AG,9,0),"")</f>
        <v/>
      </c>
      <c r="D930" s="35">
        <f>IFERROR(VLOOKUP(ROW(源数据!A915)-1,源数据!A:AG,8,0),"")</f>
        <v/>
      </c>
      <c r="E930" s="35">
        <f>IFERROR(VLOOKUP(ROW(源数据!A915)-1,源数据!A:AG,10,0),"")</f>
        <v/>
      </c>
      <c r="F930" s="10">
        <f>IFERROR(VLOOKUP(ROW(源数据!A915)-1,源数据!A:AG,11,0),"")</f>
        <v/>
      </c>
      <c r="G930" s="10">
        <f>IFERROR(VLOOKUP(ROW(源数据!A915)-1,源数据!A:AG,12,0),0)</f>
        <v/>
      </c>
      <c r="H930" s="17">
        <f>IFERROR(G930/F930,"")</f>
        <v/>
      </c>
      <c r="I930" s="17">
        <f>IFERROR(VLOOKUP(ROW(源数据!A915)-1,源数据!A:AG,21,0),"")</f>
        <v/>
      </c>
      <c r="J930" s="10">
        <f>IFERROR(VLOOKUP(ROW(源数据!A915)-1,源数据!A:AG,19,0),"")</f>
        <v/>
      </c>
      <c r="K930" s="17">
        <f>IFERROR(VLOOKUP(ROW(源数据!A915)-1,源数据!A:AG,21,0),0)</f>
        <v/>
      </c>
      <c r="L930" s="17">
        <f>IFERROR(VLOOKUP(ROW(源数据!A915)-1,源数据!A:AG,17,0),0)</f>
        <v/>
      </c>
      <c r="M930" s="51">
        <f>IFERROR(VLOOKUP(ROW(源数据!A915)-1,源数据!A:AG,15,0),"")</f>
        <v/>
      </c>
    </row>
    <row r="931">
      <c r="A931" s="10" t="n">
        <v>915</v>
      </c>
      <c r="B931" s="10">
        <f>IFERROR(VLOOKUP(ROW(源数据!A916)-1,源数据!A:AG,33,0),"")</f>
        <v/>
      </c>
      <c r="C931" s="10">
        <f>IFERROR(VLOOKUP(ROW(源数据!A916)-1,源数据!A:AG,9,0),"")</f>
        <v/>
      </c>
      <c r="D931" s="35">
        <f>IFERROR(VLOOKUP(ROW(源数据!A916)-1,源数据!A:AG,8,0),"")</f>
        <v/>
      </c>
      <c r="E931" s="35">
        <f>IFERROR(VLOOKUP(ROW(源数据!A916)-1,源数据!A:AG,10,0),"")</f>
        <v/>
      </c>
      <c r="F931" s="10">
        <f>IFERROR(VLOOKUP(ROW(源数据!A916)-1,源数据!A:AG,11,0),"")</f>
        <v/>
      </c>
      <c r="G931" s="10">
        <f>IFERROR(VLOOKUP(ROW(源数据!A916)-1,源数据!A:AG,12,0),0)</f>
        <v/>
      </c>
      <c r="H931" s="17">
        <f>IFERROR(G931/F931,"")</f>
        <v/>
      </c>
      <c r="I931" s="17">
        <f>IFERROR(VLOOKUP(ROW(源数据!A916)-1,源数据!A:AG,21,0),"")</f>
        <v/>
      </c>
      <c r="J931" s="10">
        <f>IFERROR(VLOOKUP(ROW(源数据!A916)-1,源数据!A:AG,19,0),"")</f>
        <v/>
      </c>
      <c r="K931" s="17">
        <f>IFERROR(VLOOKUP(ROW(源数据!A916)-1,源数据!A:AG,21,0),0)</f>
        <v/>
      </c>
      <c r="L931" s="17">
        <f>IFERROR(VLOOKUP(ROW(源数据!A916)-1,源数据!A:AG,17,0),0)</f>
        <v/>
      </c>
      <c r="M931" s="51">
        <f>IFERROR(VLOOKUP(ROW(源数据!A916)-1,源数据!A:AG,15,0),"")</f>
        <v/>
      </c>
    </row>
    <row r="932">
      <c r="A932" s="10" t="n">
        <v>916</v>
      </c>
      <c r="B932" s="10">
        <f>IFERROR(VLOOKUP(ROW(源数据!A917)-1,源数据!A:AG,33,0),"")</f>
        <v/>
      </c>
      <c r="C932" s="10">
        <f>IFERROR(VLOOKUP(ROW(源数据!A917)-1,源数据!A:AG,9,0),"")</f>
        <v/>
      </c>
      <c r="D932" s="35">
        <f>IFERROR(VLOOKUP(ROW(源数据!A917)-1,源数据!A:AG,8,0),"")</f>
        <v/>
      </c>
      <c r="E932" s="35">
        <f>IFERROR(VLOOKUP(ROW(源数据!A917)-1,源数据!A:AG,10,0),"")</f>
        <v/>
      </c>
      <c r="F932" s="10">
        <f>IFERROR(VLOOKUP(ROW(源数据!A917)-1,源数据!A:AG,11,0),"")</f>
        <v/>
      </c>
      <c r="G932" s="10">
        <f>IFERROR(VLOOKUP(ROW(源数据!A917)-1,源数据!A:AG,12,0),0)</f>
        <v/>
      </c>
      <c r="H932" s="17">
        <f>IFERROR(G932/F932,"")</f>
        <v/>
      </c>
      <c r="I932" s="17">
        <f>IFERROR(VLOOKUP(ROW(源数据!A917)-1,源数据!A:AG,21,0),"")</f>
        <v/>
      </c>
      <c r="J932" s="10">
        <f>IFERROR(VLOOKUP(ROW(源数据!A917)-1,源数据!A:AG,19,0),"")</f>
        <v/>
      </c>
      <c r="K932" s="17">
        <f>IFERROR(VLOOKUP(ROW(源数据!A917)-1,源数据!A:AG,21,0),0)</f>
        <v/>
      </c>
      <c r="L932" s="17">
        <f>IFERROR(VLOOKUP(ROW(源数据!A917)-1,源数据!A:AG,17,0),0)</f>
        <v/>
      </c>
      <c r="M932" s="51">
        <f>IFERROR(VLOOKUP(ROW(源数据!A917)-1,源数据!A:AG,15,0),"")</f>
        <v/>
      </c>
    </row>
    <row r="933">
      <c r="A933" s="10" t="n">
        <v>917</v>
      </c>
      <c r="B933" s="10">
        <f>IFERROR(VLOOKUP(ROW(源数据!A918)-1,源数据!A:AG,33,0),"")</f>
        <v/>
      </c>
      <c r="C933" s="10">
        <f>IFERROR(VLOOKUP(ROW(源数据!A918)-1,源数据!A:AG,9,0),"")</f>
        <v/>
      </c>
      <c r="D933" s="35">
        <f>IFERROR(VLOOKUP(ROW(源数据!A918)-1,源数据!A:AG,8,0),"")</f>
        <v/>
      </c>
      <c r="E933" s="35">
        <f>IFERROR(VLOOKUP(ROW(源数据!A918)-1,源数据!A:AG,10,0),"")</f>
        <v/>
      </c>
      <c r="F933" s="10">
        <f>IFERROR(VLOOKUP(ROW(源数据!A918)-1,源数据!A:AG,11,0),"")</f>
        <v/>
      </c>
      <c r="G933" s="10">
        <f>IFERROR(VLOOKUP(ROW(源数据!A918)-1,源数据!A:AG,12,0),0)</f>
        <v/>
      </c>
      <c r="H933" s="17">
        <f>IFERROR(G933/F933,"")</f>
        <v/>
      </c>
      <c r="I933" s="17">
        <f>IFERROR(VLOOKUP(ROW(源数据!A918)-1,源数据!A:AG,21,0),"")</f>
        <v/>
      </c>
      <c r="J933" s="10">
        <f>IFERROR(VLOOKUP(ROW(源数据!A918)-1,源数据!A:AG,19,0),"")</f>
        <v/>
      </c>
      <c r="K933" s="17">
        <f>IFERROR(VLOOKUP(ROW(源数据!A918)-1,源数据!A:AG,21,0),0)</f>
        <v/>
      </c>
      <c r="L933" s="17">
        <f>IFERROR(VLOOKUP(ROW(源数据!A918)-1,源数据!A:AG,17,0),0)</f>
        <v/>
      </c>
      <c r="M933" s="51">
        <f>IFERROR(VLOOKUP(ROW(源数据!A918)-1,源数据!A:AG,15,0),"")</f>
        <v/>
      </c>
    </row>
    <row r="934">
      <c r="A934" s="10" t="n">
        <v>918</v>
      </c>
      <c r="B934" s="10">
        <f>IFERROR(VLOOKUP(ROW(源数据!A919)-1,源数据!A:AG,33,0),"")</f>
        <v/>
      </c>
      <c r="C934" s="10">
        <f>IFERROR(VLOOKUP(ROW(源数据!A919)-1,源数据!A:AG,9,0),"")</f>
        <v/>
      </c>
      <c r="D934" s="35">
        <f>IFERROR(VLOOKUP(ROW(源数据!A919)-1,源数据!A:AG,8,0),"")</f>
        <v/>
      </c>
      <c r="E934" s="35">
        <f>IFERROR(VLOOKUP(ROW(源数据!A919)-1,源数据!A:AG,10,0),"")</f>
        <v/>
      </c>
      <c r="F934" s="10">
        <f>IFERROR(VLOOKUP(ROW(源数据!A919)-1,源数据!A:AG,11,0),"")</f>
        <v/>
      </c>
      <c r="G934" s="10">
        <f>IFERROR(VLOOKUP(ROW(源数据!A919)-1,源数据!A:AG,12,0),0)</f>
        <v/>
      </c>
      <c r="H934" s="17">
        <f>IFERROR(G934/F934,"")</f>
        <v/>
      </c>
      <c r="I934" s="17">
        <f>IFERROR(VLOOKUP(ROW(源数据!A919)-1,源数据!A:AG,21,0),"")</f>
        <v/>
      </c>
      <c r="J934" s="10">
        <f>IFERROR(VLOOKUP(ROW(源数据!A919)-1,源数据!A:AG,19,0),"")</f>
        <v/>
      </c>
      <c r="K934" s="17">
        <f>IFERROR(VLOOKUP(ROW(源数据!A919)-1,源数据!A:AG,21,0),0)</f>
        <v/>
      </c>
      <c r="L934" s="17">
        <f>IFERROR(VLOOKUP(ROW(源数据!A919)-1,源数据!A:AG,17,0),0)</f>
        <v/>
      </c>
      <c r="M934" s="51">
        <f>IFERROR(VLOOKUP(ROW(源数据!A919)-1,源数据!A:AG,15,0),"")</f>
        <v/>
      </c>
    </row>
    <row r="935">
      <c r="A935" s="10" t="n">
        <v>919</v>
      </c>
      <c r="B935" s="10">
        <f>IFERROR(VLOOKUP(ROW(源数据!A920)-1,源数据!A:AG,33,0),"")</f>
        <v/>
      </c>
      <c r="C935" s="10">
        <f>IFERROR(VLOOKUP(ROW(源数据!A920)-1,源数据!A:AG,9,0),"")</f>
        <v/>
      </c>
      <c r="D935" s="35">
        <f>IFERROR(VLOOKUP(ROW(源数据!A920)-1,源数据!A:AG,8,0),"")</f>
        <v/>
      </c>
      <c r="E935" s="35">
        <f>IFERROR(VLOOKUP(ROW(源数据!A920)-1,源数据!A:AG,10,0),"")</f>
        <v/>
      </c>
      <c r="F935" s="10">
        <f>IFERROR(VLOOKUP(ROW(源数据!A920)-1,源数据!A:AG,11,0),"")</f>
        <v/>
      </c>
      <c r="G935" s="10">
        <f>IFERROR(VLOOKUP(ROW(源数据!A920)-1,源数据!A:AG,12,0),0)</f>
        <v/>
      </c>
      <c r="H935" s="17">
        <f>IFERROR(G935/F935,"")</f>
        <v/>
      </c>
      <c r="I935" s="17">
        <f>IFERROR(VLOOKUP(ROW(源数据!A920)-1,源数据!A:AG,21,0),"")</f>
        <v/>
      </c>
      <c r="J935" s="10">
        <f>IFERROR(VLOOKUP(ROW(源数据!A920)-1,源数据!A:AG,19,0),"")</f>
        <v/>
      </c>
      <c r="K935" s="17">
        <f>IFERROR(VLOOKUP(ROW(源数据!A920)-1,源数据!A:AG,21,0),0)</f>
        <v/>
      </c>
      <c r="L935" s="17">
        <f>IFERROR(VLOOKUP(ROW(源数据!A920)-1,源数据!A:AG,17,0),0)</f>
        <v/>
      </c>
      <c r="M935" s="51">
        <f>IFERROR(VLOOKUP(ROW(源数据!A920)-1,源数据!A:AG,15,0),"")</f>
        <v/>
      </c>
    </row>
    <row r="936">
      <c r="A936" s="10" t="n">
        <v>920</v>
      </c>
      <c r="B936" s="10">
        <f>IFERROR(VLOOKUP(ROW(源数据!A921)-1,源数据!A:AG,33,0),"")</f>
        <v/>
      </c>
      <c r="C936" s="10">
        <f>IFERROR(VLOOKUP(ROW(源数据!A921)-1,源数据!A:AG,9,0),"")</f>
        <v/>
      </c>
      <c r="D936" s="35">
        <f>IFERROR(VLOOKUP(ROW(源数据!A921)-1,源数据!A:AG,8,0),"")</f>
        <v/>
      </c>
      <c r="E936" s="35">
        <f>IFERROR(VLOOKUP(ROW(源数据!A921)-1,源数据!A:AG,10,0),"")</f>
        <v/>
      </c>
      <c r="F936" s="10">
        <f>IFERROR(VLOOKUP(ROW(源数据!A921)-1,源数据!A:AG,11,0),"")</f>
        <v/>
      </c>
      <c r="G936" s="10">
        <f>IFERROR(VLOOKUP(ROW(源数据!A921)-1,源数据!A:AG,12,0),0)</f>
        <v/>
      </c>
      <c r="H936" s="17">
        <f>IFERROR(G936/F936,"")</f>
        <v/>
      </c>
      <c r="I936" s="17">
        <f>IFERROR(VLOOKUP(ROW(源数据!A921)-1,源数据!A:AG,21,0),"")</f>
        <v/>
      </c>
      <c r="J936" s="10">
        <f>IFERROR(VLOOKUP(ROW(源数据!A921)-1,源数据!A:AG,19,0),"")</f>
        <v/>
      </c>
      <c r="K936" s="17">
        <f>IFERROR(VLOOKUP(ROW(源数据!A921)-1,源数据!A:AG,21,0),0)</f>
        <v/>
      </c>
      <c r="L936" s="17">
        <f>IFERROR(VLOOKUP(ROW(源数据!A921)-1,源数据!A:AG,17,0),0)</f>
        <v/>
      </c>
      <c r="M936" s="51">
        <f>IFERROR(VLOOKUP(ROW(源数据!A921)-1,源数据!A:AG,15,0),"")</f>
        <v/>
      </c>
    </row>
    <row r="937">
      <c r="A937" s="10" t="n">
        <v>921</v>
      </c>
      <c r="B937" s="10">
        <f>IFERROR(VLOOKUP(ROW(源数据!A922)-1,源数据!A:AG,33,0),"")</f>
        <v/>
      </c>
      <c r="C937" s="10">
        <f>IFERROR(VLOOKUP(ROW(源数据!A922)-1,源数据!A:AG,9,0),"")</f>
        <v/>
      </c>
      <c r="D937" s="35">
        <f>IFERROR(VLOOKUP(ROW(源数据!A922)-1,源数据!A:AG,8,0),"")</f>
        <v/>
      </c>
      <c r="E937" s="35">
        <f>IFERROR(VLOOKUP(ROW(源数据!A922)-1,源数据!A:AG,10,0),"")</f>
        <v/>
      </c>
      <c r="F937" s="10">
        <f>IFERROR(VLOOKUP(ROW(源数据!A922)-1,源数据!A:AG,11,0),"")</f>
        <v/>
      </c>
      <c r="G937" s="10">
        <f>IFERROR(VLOOKUP(ROW(源数据!A922)-1,源数据!A:AG,12,0),0)</f>
        <v/>
      </c>
      <c r="H937" s="17">
        <f>IFERROR(G937/F937,"")</f>
        <v/>
      </c>
      <c r="I937" s="17">
        <f>IFERROR(VLOOKUP(ROW(源数据!A922)-1,源数据!A:AG,21,0),"")</f>
        <v/>
      </c>
      <c r="J937" s="10">
        <f>IFERROR(VLOOKUP(ROW(源数据!A922)-1,源数据!A:AG,19,0),"")</f>
        <v/>
      </c>
      <c r="K937" s="17">
        <f>IFERROR(VLOOKUP(ROW(源数据!A922)-1,源数据!A:AG,21,0),0)</f>
        <v/>
      </c>
      <c r="L937" s="17">
        <f>IFERROR(VLOOKUP(ROW(源数据!A922)-1,源数据!A:AG,17,0),0)</f>
        <v/>
      </c>
      <c r="M937" s="51">
        <f>IFERROR(VLOOKUP(ROW(源数据!A922)-1,源数据!A:AG,15,0),"")</f>
        <v/>
      </c>
    </row>
    <row r="938">
      <c r="A938" s="10" t="n">
        <v>922</v>
      </c>
      <c r="B938" s="10">
        <f>IFERROR(VLOOKUP(ROW(源数据!A923)-1,源数据!A:AG,33,0),"")</f>
        <v/>
      </c>
      <c r="C938" s="10">
        <f>IFERROR(VLOOKUP(ROW(源数据!A923)-1,源数据!A:AG,9,0),"")</f>
        <v/>
      </c>
      <c r="D938" s="35">
        <f>IFERROR(VLOOKUP(ROW(源数据!A923)-1,源数据!A:AG,8,0),"")</f>
        <v/>
      </c>
      <c r="E938" s="35">
        <f>IFERROR(VLOOKUP(ROW(源数据!A923)-1,源数据!A:AG,10,0),"")</f>
        <v/>
      </c>
      <c r="F938" s="10">
        <f>IFERROR(VLOOKUP(ROW(源数据!A923)-1,源数据!A:AG,11,0),"")</f>
        <v/>
      </c>
      <c r="G938" s="10">
        <f>IFERROR(VLOOKUP(ROW(源数据!A923)-1,源数据!A:AG,12,0),0)</f>
        <v/>
      </c>
      <c r="H938" s="17">
        <f>IFERROR(G938/F938,"")</f>
        <v/>
      </c>
      <c r="I938" s="17">
        <f>IFERROR(VLOOKUP(ROW(源数据!A923)-1,源数据!A:AG,21,0),"")</f>
        <v/>
      </c>
      <c r="J938" s="10">
        <f>IFERROR(VLOOKUP(ROW(源数据!A923)-1,源数据!A:AG,19,0),"")</f>
        <v/>
      </c>
      <c r="K938" s="17">
        <f>IFERROR(VLOOKUP(ROW(源数据!A923)-1,源数据!A:AG,21,0),0)</f>
        <v/>
      </c>
      <c r="L938" s="17">
        <f>IFERROR(VLOOKUP(ROW(源数据!A923)-1,源数据!A:AG,17,0),0)</f>
        <v/>
      </c>
      <c r="M938" s="51">
        <f>IFERROR(VLOOKUP(ROW(源数据!A923)-1,源数据!A:AG,15,0),"")</f>
        <v/>
      </c>
    </row>
    <row r="939">
      <c r="A939" s="10" t="n">
        <v>923</v>
      </c>
      <c r="B939" s="10">
        <f>IFERROR(VLOOKUP(ROW(源数据!A924)-1,源数据!A:AG,33,0),"")</f>
        <v/>
      </c>
      <c r="C939" s="10">
        <f>IFERROR(VLOOKUP(ROW(源数据!A924)-1,源数据!A:AG,9,0),"")</f>
        <v/>
      </c>
      <c r="D939" s="35">
        <f>IFERROR(VLOOKUP(ROW(源数据!A924)-1,源数据!A:AG,8,0),"")</f>
        <v/>
      </c>
      <c r="E939" s="35">
        <f>IFERROR(VLOOKUP(ROW(源数据!A924)-1,源数据!A:AG,10,0),"")</f>
        <v/>
      </c>
      <c r="F939" s="10">
        <f>IFERROR(VLOOKUP(ROW(源数据!A924)-1,源数据!A:AG,11,0),"")</f>
        <v/>
      </c>
      <c r="G939" s="10">
        <f>IFERROR(VLOOKUP(ROW(源数据!A924)-1,源数据!A:AG,12,0),0)</f>
        <v/>
      </c>
      <c r="H939" s="17">
        <f>IFERROR(G939/F939,"")</f>
        <v/>
      </c>
      <c r="I939" s="17">
        <f>IFERROR(VLOOKUP(ROW(源数据!A924)-1,源数据!A:AG,21,0),"")</f>
        <v/>
      </c>
      <c r="J939" s="10">
        <f>IFERROR(VLOOKUP(ROW(源数据!A924)-1,源数据!A:AG,19,0),"")</f>
        <v/>
      </c>
      <c r="K939" s="17">
        <f>IFERROR(VLOOKUP(ROW(源数据!A924)-1,源数据!A:AG,21,0),0)</f>
        <v/>
      </c>
      <c r="L939" s="17">
        <f>IFERROR(VLOOKUP(ROW(源数据!A924)-1,源数据!A:AG,17,0),0)</f>
        <v/>
      </c>
      <c r="M939" s="51">
        <f>IFERROR(VLOOKUP(ROW(源数据!A924)-1,源数据!A:AG,15,0),"")</f>
        <v/>
      </c>
    </row>
    <row r="940">
      <c r="A940" s="10" t="n">
        <v>924</v>
      </c>
      <c r="B940" s="10">
        <f>IFERROR(VLOOKUP(ROW(源数据!A925)-1,源数据!A:AG,33,0),"")</f>
        <v/>
      </c>
      <c r="C940" s="10">
        <f>IFERROR(VLOOKUP(ROW(源数据!A925)-1,源数据!A:AG,9,0),"")</f>
        <v/>
      </c>
      <c r="D940" s="35">
        <f>IFERROR(VLOOKUP(ROW(源数据!A925)-1,源数据!A:AG,8,0),"")</f>
        <v/>
      </c>
      <c r="E940" s="35">
        <f>IFERROR(VLOOKUP(ROW(源数据!A925)-1,源数据!A:AG,10,0),"")</f>
        <v/>
      </c>
      <c r="F940" s="10">
        <f>IFERROR(VLOOKUP(ROW(源数据!A925)-1,源数据!A:AG,11,0),"")</f>
        <v/>
      </c>
      <c r="G940" s="10">
        <f>IFERROR(VLOOKUP(ROW(源数据!A925)-1,源数据!A:AG,12,0),0)</f>
        <v/>
      </c>
      <c r="H940" s="17">
        <f>IFERROR(G940/F940,"")</f>
        <v/>
      </c>
      <c r="I940" s="17">
        <f>IFERROR(VLOOKUP(ROW(源数据!A925)-1,源数据!A:AG,21,0),"")</f>
        <v/>
      </c>
      <c r="J940" s="10">
        <f>IFERROR(VLOOKUP(ROW(源数据!A925)-1,源数据!A:AG,19,0),"")</f>
        <v/>
      </c>
      <c r="K940" s="17">
        <f>IFERROR(VLOOKUP(ROW(源数据!A925)-1,源数据!A:AG,21,0),0)</f>
        <v/>
      </c>
      <c r="L940" s="17">
        <f>IFERROR(VLOOKUP(ROW(源数据!A925)-1,源数据!A:AG,17,0),0)</f>
        <v/>
      </c>
      <c r="M940" s="51">
        <f>IFERROR(VLOOKUP(ROW(源数据!A925)-1,源数据!A:AG,15,0),"")</f>
        <v/>
      </c>
    </row>
    <row r="941">
      <c r="A941" s="10" t="n">
        <v>925</v>
      </c>
      <c r="B941" s="10">
        <f>IFERROR(VLOOKUP(ROW(源数据!A926)-1,源数据!A:AG,33,0),"")</f>
        <v/>
      </c>
      <c r="C941" s="10">
        <f>IFERROR(VLOOKUP(ROW(源数据!A926)-1,源数据!A:AG,9,0),"")</f>
        <v/>
      </c>
      <c r="D941" s="35">
        <f>IFERROR(VLOOKUP(ROW(源数据!A926)-1,源数据!A:AG,8,0),"")</f>
        <v/>
      </c>
      <c r="E941" s="35">
        <f>IFERROR(VLOOKUP(ROW(源数据!A926)-1,源数据!A:AG,10,0),"")</f>
        <v/>
      </c>
      <c r="F941" s="10">
        <f>IFERROR(VLOOKUP(ROW(源数据!A926)-1,源数据!A:AG,11,0),"")</f>
        <v/>
      </c>
      <c r="G941" s="10">
        <f>IFERROR(VLOOKUP(ROW(源数据!A926)-1,源数据!A:AG,12,0),0)</f>
        <v/>
      </c>
      <c r="H941" s="17">
        <f>IFERROR(G941/F941,"")</f>
        <v/>
      </c>
      <c r="I941" s="17">
        <f>IFERROR(VLOOKUP(ROW(源数据!A926)-1,源数据!A:AG,21,0),"")</f>
        <v/>
      </c>
      <c r="J941" s="10">
        <f>IFERROR(VLOOKUP(ROW(源数据!A926)-1,源数据!A:AG,19,0),"")</f>
        <v/>
      </c>
      <c r="K941" s="17">
        <f>IFERROR(VLOOKUP(ROW(源数据!A926)-1,源数据!A:AG,21,0),0)</f>
        <v/>
      </c>
      <c r="L941" s="17">
        <f>IFERROR(VLOOKUP(ROW(源数据!A926)-1,源数据!A:AG,17,0),0)</f>
        <v/>
      </c>
      <c r="M941" s="51">
        <f>IFERROR(VLOOKUP(ROW(源数据!A926)-1,源数据!A:AG,15,0),"")</f>
        <v/>
      </c>
    </row>
    <row r="942">
      <c r="A942" s="10" t="n">
        <v>926</v>
      </c>
      <c r="B942" s="10">
        <f>IFERROR(VLOOKUP(ROW(源数据!A927)-1,源数据!A:AG,33,0),"")</f>
        <v/>
      </c>
      <c r="C942" s="10">
        <f>IFERROR(VLOOKUP(ROW(源数据!A927)-1,源数据!A:AG,9,0),"")</f>
        <v/>
      </c>
      <c r="D942" s="35">
        <f>IFERROR(VLOOKUP(ROW(源数据!A927)-1,源数据!A:AG,8,0),"")</f>
        <v/>
      </c>
      <c r="E942" s="35">
        <f>IFERROR(VLOOKUP(ROW(源数据!A927)-1,源数据!A:AG,10,0),"")</f>
        <v/>
      </c>
      <c r="F942" s="10">
        <f>IFERROR(VLOOKUP(ROW(源数据!A927)-1,源数据!A:AG,11,0),"")</f>
        <v/>
      </c>
      <c r="G942" s="10">
        <f>IFERROR(VLOOKUP(ROW(源数据!A927)-1,源数据!A:AG,12,0),0)</f>
        <v/>
      </c>
      <c r="H942" s="17">
        <f>IFERROR(G942/F942,"")</f>
        <v/>
      </c>
      <c r="I942" s="17">
        <f>IFERROR(VLOOKUP(ROW(源数据!A927)-1,源数据!A:AG,21,0),"")</f>
        <v/>
      </c>
      <c r="J942" s="10">
        <f>IFERROR(VLOOKUP(ROW(源数据!A927)-1,源数据!A:AG,19,0),"")</f>
        <v/>
      </c>
      <c r="K942" s="17">
        <f>IFERROR(VLOOKUP(ROW(源数据!A927)-1,源数据!A:AG,21,0),0)</f>
        <v/>
      </c>
      <c r="L942" s="17">
        <f>IFERROR(VLOOKUP(ROW(源数据!A927)-1,源数据!A:AG,17,0),0)</f>
        <v/>
      </c>
      <c r="M942" s="51">
        <f>IFERROR(VLOOKUP(ROW(源数据!A927)-1,源数据!A:AG,15,0),"")</f>
        <v/>
      </c>
    </row>
    <row r="943">
      <c r="A943" s="10" t="n">
        <v>927</v>
      </c>
      <c r="B943" s="10">
        <f>IFERROR(VLOOKUP(ROW(源数据!A928)-1,源数据!A:AG,33,0),"")</f>
        <v/>
      </c>
      <c r="C943" s="10">
        <f>IFERROR(VLOOKUP(ROW(源数据!A928)-1,源数据!A:AG,9,0),"")</f>
        <v/>
      </c>
      <c r="D943" s="35">
        <f>IFERROR(VLOOKUP(ROW(源数据!A928)-1,源数据!A:AG,8,0),"")</f>
        <v/>
      </c>
      <c r="E943" s="35">
        <f>IFERROR(VLOOKUP(ROW(源数据!A928)-1,源数据!A:AG,10,0),"")</f>
        <v/>
      </c>
      <c r="F943" s="10">
        <f>IFERROR(VLOOKUP(ROW(源数据!A928)-1,源数据!A:AG,11,0),"")</f>
        <v/>
      </c>
      <c r="G943" s="10">
        <f>IFERROR(VLOOKUP(ROW(源数据!A928)-1,源数据!A:AG,12,0),0)</f>
        <v/>
      </c>
      <c r="H943" s="17">
        <f>IFERROR(G943/F943,"")</f>
        <v/>
      </c>
      <c r="I943" s="17">
        <f>IFERROR(VLOOKUP(ROW(源数据!A928)-1,源数据!A:AG,21,0),"")</f>
        <v/>
      </c>
      <c r="J943" s="10">
        <f>IFERROR(VLOOKUP(ROW(源数据!A928)-1,源数据!A:AG,19,0),"")</f>
        <v/>
      </c>
      <c r="K943" s="17">
        <f>IFERROR(VLOOKUP(ROW(源数据!A928)-1,源数据!A:AG,21,0),0)</f>
        <v/>
      </c>
      <c r="L943" s="17">
        <f>IFERROR(VLOOKUP(ROW(源数据!A928)-1,源数据!A:AG,17,0),0)</f>
        <v/>
      </c>
      <c r="M943" s="51">
        <f>IFERROR(VLOOKUP(ROW(源数据!A928)-1,源数据!A:AG,15,0),"")</f>
        <v/>
      </c>
    </row>
    <row r="944">
      <c r="A944" s="10" t="n">
        <v>928</v>
      </c>
      <c r="B944" s="10">
        <f>IFERROR(VLOOKUP(ROW(源数据!A929)-1,源数据!A:AG,33,0),"")</f>
        <v/>
      </c>
      <c r="C944" s="10">
        <f>IFERROR(VLOOKUP(ROW(源数据!A929)-1,源数据!A:AG,9,0),"")</f>
        <v/>
      </c>
      <c r="D944" s="35">
        <f>IFERROR(VLOOKUP(ROW(源数据!A929)-1,源数据!A:AG,8,0),"")</f>
        <v/>
      </c>
      <c r="E944" s="35">
        <f>IFERROR(VLOOKUP(ROW(源数据!A929)-1,源数据!A:AG,10,0),"")</f>
        <v/>
      </c>
      <c r="F944" s="10">
        <f>IFERROR(VLOOKUP(ROW(源数据!A929)-1,源数据!A:AG,11,0),"")</f>
        <v/>
      </c>
      <c r="G944" s="10">
        <f>IFERROR(VLOOKUP(ROW(源数据!A929)-1,源数据!A:AG,12,0),0)</f>
        <v/>
      </c>
      <c r="H944" s="17">
        <f>IFERROR(G944/F944,"")</f>
        <v/>
      </c>
      <c r="I944" s="17">
        <f>IFERROR(VLOOKUP(ROW(源数据!A929)-1,源数据!A:AG,21,0),"")</f>
        <v/>
      </c>
      <c r="J944" s="10">
        <f>IFERROR(VLOOKUP(ROW(源数据!A929)-1,源数据!A:AG,19,0),"")</f>
        <v/>
      </c>
      <c r="K944" s="17">
        <f>IFERROR(VLOOKUP(ROW(源数据!A929)-1,源数据!A:AG,21,0),0)</f>
        <v/>
      </c>
      <c r="L944" s="17">
        <f>IFERROR(VLOOKUP(ROW(源数据!A929)-1,源数据!A:AG,17,0),0)</f>
        <v/>
      </c>
      <c r="M944" s="51">
        <f>IFERROR(VLOOKUP(ROW(源数据!A929)-1,源数据!A:AG,15,0),"")</f>
        <v/>
      </c>
    </row>
    <row r="945">
      <c r="A945" s="10" t="n">
        <v>929</v>
      </c>
      <c r="B945" s="10">
        <f>IFERROR(VLOOKUP(ROW(源数据!A930)-1,源数据!A:AG,33,0),"")</f>
        <v/>
      </c>
      <c r="C945" s="10">
        <f>IFERROR(VLOOKUP(ROW(源数据!A930)-1,源数据!A:AG,9,0),"")</f>
        <v/>
      </c>
      <c r="D945" s="35">
        <f>IFERROR(VLOOKUP(ROW(源数据!A930)-1,源数据!A:AG,8,0),"")</f>
        <v/>
      </c>
      <c r="E945" s="35">
        <f>IFERROR(VLOOKUP(ROW(源数据!A930)-1,源数据!A:AG,10,0),"")</f>
        <v/>
      </c>
      <c r="F945" s="10">
        <f>IFERROR(VLOOKUP(ROW(源数据!A930)-1,源数据!A:AG,11,0),"")</f>
        <v/>
      </c>
      <c r="G945" s="10">
        <f>IFERROR(VLOOKUP(ROW(源数据!A930)-1,源数据!A:AG,12,0),0)</f>
        <v/>
      </c>
      <c r="H945" s="17">
        <f>IFERROR(G945/F945,"")</f>
        <v/>
      </c>
      <c r="I945" s="17">
        <f>IFERROR(VLOOKUP(ROW(源数据!A930)-1,源数据!A:AG,21,0),"")</f>
        <v/>
      </c>
      <c r="J945" s="10">
        <f>IFERROR(VLOOKUP(ROW(源数据!A930)-1,源数据!A:AG,19,0),"")</f>
        <v/>
      </c>
      <c r="K945" s="17">
        <f>IFERROR(VLOOKUP(ROW(源数据!A930)-1,源数据!A:AG,21,0),0)</f>
        <v/>
      </c>
      <c r="L945" s="17">
        <f>IFERROR(VLOOKUP(ROW(源数据!A930)-1,源数据!A:AG,17,0),0)</f>
        <v/>
      </c>
      <c r="M945" s="51">
        <f>IFERROR(VLOOKUP(ROW(源数据!A930)-1,源数据!A:AG,15,0),"")</f>
        <v/>
      </c>
    </row>
    <row r="946">
      <c r="A946" s="10" t="n">
        <v>930</v>
      </c>
      <c r="B946" s="10">
        <f>IFERROR(VLOOKUP(ROW(源数据!A931)-1,源数据!A:AG,33,0),"")</f>
        <v/>
      </c>
      <c r="C946" s="10">
        <f>IFERROR(VLOOKUP(ROW(源数据!A931)-1,源数据!A:AG,9,0),"")</f>
        <v/>
      </c>
      <c r="D946" s="35">
        <f>IFERROR(VLOOKUP(ROW(源数据!A931)-1,源数据!A:AG,8,0),"")</f>
        <v/>
      </c>
      <c r="E946" s="35">
        <f>IFERROR(VLOOKUP(ROW(源数据!A931)-1,源数据!A:AG,10,0),"")</f>
        <v/>
      </c>
      <c r="F946" s="10">
        <f>IFERROR(VLOOKUP(ROW(源数据!A931)-1,源数据!A:AG,11,0),"")</f>
        <v/>
      </c>
      <c r="G946" s="10">
        <f>IFERROR(VLOOKUP(ROW(源数据!A931)-1,源数据!A:AG,12,0),0)</f>
        <v/>
      </c>
      <c r="H946" s="17">
        <f>IFERROR(G946/F946,"")</f>
        <v/>
      </c>
      <c r="I946" s="17">
        <f>IFERROR(VLOOKUP(ROW(源数据!A931)-1,源数据!A:AG,21,0),"")</f>
        <v/>
      </c>
      <c r="J946" s="10">
        <f>IFERROR(VLOOKUP(ROW(源数据!A931)-1,源数据!A:AG,19,0),"")</f>
        <v/>
      </c>
      <c r="K946" s="17">
        <f>IFERROR(VLOOKUP(ROW(源数据!A931)-1,源数据!A:AG,21,0),0)</f>
        <v/>
      </c>
      <c r="L946" s="17">
        <f>IFERROR(VLOOKUP(ROW(源数据!A931)-1,源数据!A:AG,17,0),0)</f>
        <v/>
      </c>
      <c r="M946" s="51">
        <f>IFERROR(VLOOKUP(ROW(源数据!A931)-1,源数据!A:AG,15,0),"")</f>
        <v/>
      </c>
    </row>
    <row r="947">
      <c r="A947" s="10" t="n">
        <v>931</v>
      </c>
      <c r="B947" s="10">
        <f>IFERROR(VLOOKUP(ROW(源数据!A932)-1,源数据!A:AG,33,0),"")</f>
        <v/>
      </c>
      <c r="C947" s="10">
        <f>IFERROR(VLOOKUP(ROW(源数据!A932)-1,源数据!A:AG,9,0),"")</f>
        <v/>
      </c>
      <c r="D947" s="35">
        <f>IFERROR(VLOOKUP(ROW(源数据!A932)-1,源数据!A:AG,8,0),"")</f>
        <v/>
      </c>
      <c r="E947" s="35">
        <f>IFERROR(VLOOKUP(ROW(源数据!A932)-1,源数据!A:AG,10,0),"")</f>
        <v/>
      </c>
      <c r="F947" s="10">
        <f>IFERROR(VLOOKUP(ROW(源数据!A932)-1,源数据!A:AG,11,0),"")</f>
        <v/>
      </c>
      <c r="G947" s="10">
        <f>IFERROR(VLOOKUP(ROW(源数据!A932)-1,源数据!A:AG,12,0),0)</f>
        <v/>
      </c>
      <c r="H947" s="17">
        <f>IFERROR(G947/F947,"")</f>
        <v/>
      </c>
      <c r="I947" s="17">
        <f>IFERROR(VLOOKUP(ROW(源数据!A932)-1,源数据!A:AG,21,0),"")</f>
        <v/>
      </c>
      <c r="J947" s="10">
        <f>IFERROR(VLOOKUP(ROW(源数据!A932)-1,源数据!A:AG,19,0),"")</f>
        <v/>
      </c>
      <c r="K947" s="17">
        <f>IFERROR(VLOOKUP(ROW(源数据!A932)-1,源数据!A:AG,21,0),0)</f>
        <v/>
      </c>
      <c r="L947" s="17">
        <f>IFERROR(VLOOKUP(ROW(源数据!A932)-1,源数据!A:AG,17,0),0)</f>
        <v/>
      </c>
      <c r="M947" s="51">
        <f>IFERROR(VLOOKUP(ROW(源数据!A932)-1,源数据!A:AG,15,0),"")</f>
        <v/>
      </c>
    </row>
    <row r="948">
      <c r="A948" s="10" t="n">
        <v>932</v>
      </c>
      <c r="B948" s="10">
        <f>IFERROR(VLOOKUP(ROW(源数据!A933)-1,源数据!A:AG,33,0),"")</f>
        <v/>
      </c>
      <c r="C948" s="10">
        <f>IFERROR(VLOOKUP(ROW(源数据!A933)-1,源数据!A:AG,9,0),"")</f>
        <v/>
      </c>
      <c r="D948" s="35">
        <f>IFERROR(VLOOKUP(ROW(源数据!A933)-1,源数据!A:AG,8,0),"")</f>
        <v/>
      </c>
      <c r="E948" s="35">
        <f>IFERROR(VLOOKUP(ROW(源数据!A933)-1,源数据!A:AG,10,0),"")</f>
        <v/>
      </c>
      <c r="F948" s="10">
        <f>IFERROR(VLOOKUP(ROW(源数据!A933)-1,源数据!A:AG,11,0),"")</f>
        <v/>
      </c>
      <c r="G948" s="10">
        <f>IFERROR(VLOOKUP(ROW(源数据!A933)-1,源数据!A:AG,12,0),0)</f>
        <v/>
      </c>
      <c r="H948" s="17">
        <f>IFERROR(G948/F948,"")</f>
        <v/>
      </c>
      <c r="I948" s="17">
        <f>IFERROR(VLOOKUP(ROW(源数据!A933)-1,源数据!A:AG,21,0),"")</f>
        <v/>
      </c>
      <c r="J948" s="10">
        <f>IFERROR(VLOOKUP(ROW(源数据!A933)-1,源数据!A:AG,19,0),"")</f>
        <v/>
      </c>
      <c r="K948" s="17">
        <f>IFERROR(VLOOKUP(ROW(源数据!A933)-1,源数据!A:AG,21,0),0)</f>
        <v/>
      </c>
      <c r="L948" s="17">
        <f>IFERROR(VLOOKUP(ROW(源数据!A933)-1,源数据!A:AG,17,0),0)</f>
        <v/>
      </c>
      <c r="M948" s="51">
        <f>IFERROR(VLOOKUP(ROW(源数据!A933)-1,源数据!A:AG,15,0),"")</f>
        <v/>
      </c>
    </row>
    <row r="949">
      <c r="A949" s="10" t="n">
        <v>933</v>
      </c>
      <c r="B949" s="10">
        <f>IFERROR(VLOOKUP(ROW(源数据!A934)-1,源数据!A:AG,33,0),"")</f>
        <v/>
      </c>
      <c r="C949" s="10">
        <f>IFERROR(VLOOKUP(ROW(源数据!A934)-1,源数据!A:AG,9,0),"")</f>
        <v/>
      </c>
      <c r="D949" s="35">
        <f>IFERROR(VLOOKUP(ROW(源数据!A934)-1,源数据!A:AG,8,0),"")</f>
        <v/>
      </c>
      <c r="E949" s="35">
        <f>IFERROR(VLOOKUP(ROW(源数据!A934)-1,源数据!A:AG,10,0),"")</f>
        <v/>
      </c>
      <c r="F949" s="10">
        <f>IFERROR(VLOOKUP(ROW(源数据!A934)-1,源数据!A:AG,11,0),"")</f>
        <v/>
      </c>
      <c r="G949" s="10">
        <f>IFERROR(VLOOKUP(ROW(源数据!A934)-1,源数据!A:AG,12,0),0)</f>
        <v/>
      </c>
      <c r="H949" s="17">
        <f>IFERROR(G949/F949,"")</f>
        <v/>
      </c>
      <c r="I949" s="17">
        <f>IFERROR(VLOOKUP(ROW(源数据!A934)-1,源数据!A:AG,21,0),"")</f>
        <v/>
      </c>
      <c r="J949" s="10">
        <f>IFERROR(VLOOKUP(ROW(源数据!A934)-1,源数据!A:AG,19,0),"")</f>
        <v/>
      </c>
      <c r="K949" s="17">
        <f>IFERROR(VLOOKUP(ROW(源数据!A934)-1,源数据!A:AG,21,0),0)</f>
        <v/>
      </c>
      <c r="L949" s="17">
        <f>IFERROR(VLOOKUP(ROW(源数据!A934)-1,源数据!A:AG,17,0),0)</f>
        <v/>
      </c>
      <c r="M949" s="51">
        <f>IFERROR(VLOOKUP(ROW(源数据!A934)-1,源数据!A:AG,15,0),"")</f>
        <v/>
      </c>
    </row>
    <row r="950">
      <c r="A950" s="10" t="n">
        <v>934</v>
      </c>
      <c r="B950" s="10">
        <f>IFERROR(VLOOKUP(ROW(源数据!A935)-1,源数据!A:AG,33,0),"")</f>
        <v/>
      </c>
      <c r="C950" s="10">
        <f>IFERROR(VLOOKUP(ROW(源数据!A935)-1,源数据!A:AG,9,0),"")</f>
        <v/>
      </c>
      <c r="D950" s="35">
        <f>IFERROR(VLOOKUP(ROW(源数据!A935)-1,源数据!A:AG,8,0),"")</f>
        <v/>
      </c>
      <c r="E950" s="35">
        <f>IFERROR(VLOOKUP(ROW(源数据!A935)-1,源数据!A:AG,10,0),"")</f>
        <v/>
      </c>
      <c r="F950" s="10">
        <f>IFERROR(VLOOKUP(ROW(源数据!A935)-1,源数据!A:AG,11,0),"")</f>
        <v/>
      </c>
      <c r="G950" s="10">
        <f>IFERROR(VLOOKUP(ROW(源数据!A935)-1,源数据!A:AG,12,0),0)</f>
        <v/>
      </c>
      <c r="H950" s="17">
        <f>IFERROR(G950/F950,"")</f>
        <v/>
      </c>
      <c r="I950" s="17">
        <f>IFERROR(VLOOKUP(ROW(源数据!A935)-1,源数据!A:AG,21,0),"")</f>
        <v/>
      </c>
      <c r="J950" s="10">
        <f>IFERROR(VLOOKUP(ROW(源数据!A935)-1,源数据!A:AG,19,0),"")</f>
        <v/>
      </c>
      <c r="K950" s="17">
        <f>IFERROR(VLOOKUP(ROW(源数据!A935)-1,源数据!A:AG,21,0),0)</f>
        <v/>
      </c>
      <c r="L950" s="17">
        <f>IFERROR(VLOOKUP(ROW(源数据!A935)-1,源数据!A:AG,17,0),0)</f>
        <v/>
      </c>
      <c r="M950" s="51">
        <f>IFERROR(VLOOKUP(ROW(源数据!A935)-1,源数据!A:AG,15,0),"")</f>
        <v/>
      </c>
    </row>
    <row r="951">
      <c r="A951" s="10" t="n">
        <v>935</v>
      </c>
      <c r="B951" s="10">
        <f>IFERROR(VLOOKUP(ROW(源数据!A936)-1,源数据!A:AG,33,0),"")</f>
        <v/>
      </c>
      <c r="C951" s="10">
        <f>IFERROR(VLOOKUP(ROW(源数据!A936)-1,源数据!A:AG,9,0),"")</f>
        <v/>
      </c>
      <c r="D951" s="35">
        <f>IFERROR(VLOOKUP(ROW(源数据!A936)-1,源数据!A:AG,8,0),"")</f>
        <v/>
      </c>
      <c r="E951" s="35">
        <f>IFERROR(VLOOKUP(ROW(源数据!A936)-1,源数据!A:AG,10,0),"")</f>
        <v/>
      </c>
      <c r="F951" s="10">
        <f>IFERROR(VLOOKUP(ROW(源数据!A936)-1,源数据!A:AG,11,0),"")</f>
        <v/>
      </c>
      <c r="G951" s="10">
        <f>IFERROR(VLOOKUP(ROW(源数据!A936)-1,源数据!A:AG,12,0),0)</f>
        <v/>
      </c>
      <c r="H951" s="17">
        <f>IFERROR(G951/F951,"")</f>
        <v/>
      </c>
      <c r="I951" s="17">
        <f>IFERROR(VLOOKUP(ROW(源数据!A936)-1,源数据!A:AG,21,0),"")</f>
        <v/>
      </c>
      <c r="J951" s="10">
        <f>IFERROR(VLOOKUP(ROW(源数据!A936)-1,源数据!A:AG,19,0),"")</f>
        <v/>
      </c>
      <c r="K951" s="17">
        <f>IFERROR(VLOOKUP(ROW(源数据!A936)-1,源数据!A:AG,21,0),0)</f>
        <v/>
      </c>
      <c r="L951" s="17">
        <f>IFERROR(VLOOKUP(ROW(源数据!A936)-1,源数据!A:AG,17,0),0)</f>
        <v/>
      </c>
      <c r="M951" s="51">
        <f>IFERROR(VLOOKUP(ROW(源数据!A936)-1,源数据!A:AG,15,0),"")</f>
        <v/>
      </c>
    </row>
    <row r="952">
      <c r="A952" s="10" t="n">
        <v>936</v>
      </c>
      <c r="B952" s="10">
        <f>IFERROR(VLOOKUP(ROW(源数据!A937)-1,源数据!A:AG,33,0),"")</f>
        <v/>
      </c>
      <c r="C952" s="10">
        <f>IFERROR(VLOOKUP(ROW(源数据!A937)-1,源数据!A:AG,9,0),"")</f>
        <v/>
      </c>
      <c r="D952" s="35">
        <f>IFERROR(VLOOKUP(ROW(源数据!A937)-1,源数据!A:AG,8,0),"")</f>
        <v/>
      </c>
      <c r="E952" s="35">
        <f>IFERROR(VLOOKUP(ROW(源数据!A937)-1,源数据!A:AG,10,0),"")</f>
        <v/>
      </c>
      <c r="F952" s="10">
        <f>IFERROR(VLOOKUP(ROW(源数据!A937)-1,源数据!A:AG,11,0),"")</f>
        <v/>
      </c>
      <c r="G952" s="10">
        <f>IFERROR(VLOOKUP(ROW(源数据!A937)-1,源数据!A:AG,12,0),0)</f>
        <v/>
      </c>
      <c r="H952" s="17">
        <f>IFERROR(G952/F952,"")</f>
        <v/>
      </c>
      <c r="I952" s="17">
        <f>IFERROR(VLOOKUP(ROW(源数据!A937)-1,源数据!A:AG,21,0),"")</f>
        <v/>
      </c>
      <c r="J952" s="10">
        <f>IFERROR(VLOOKUP(ROW(源数据!A937)-1,源数据!A:AG,19,0),"")</f>
        <v/>
      </c>
      <c r="K952" s="17">
        <f>IFERROR(VLOOKUP(ROW(源数据!A937)-1,源数据!A:AG,21,0),0)</f>
        <v/>
      </c>
      <c r="L952" s="17">
        <f>IFERROR(VLOOKUP(ROW(源数据!A937)-1,源数据!A:AG,17,0),0)</f>
        <v/>
      </c>
      <c r="M952" s="51">
        <f>IFERROR(VLOOKUP(ROW(源数据!A937)-1,源数据!A:AG,15,0),"")</f>
        <v/>
      </c>
    </row>
    <row r="953">
      <c r="A953" s="10" t="n">
        <v>937</v>
      </c>
      <c r="B953" s="10">
        <f>IFERROR(VLOOKUP(ROW(源数据!A938)-1,源数据!A:AG,33,0),"")</f>
        <v/>
      </c>
      <c r="C953" s="10">
        <f>IFERROR(VLOOKUP(ROW(源数据!A938)-1,源数据!A:AG,9,0),"")</f>
        <v/>
      </c>
      <c r="D953" s="35">
        <f>IFERROR(VLOOKUP(ROW(源数据!A938)-1,源数据!A:AG,8,0),"")</f>
        <v/>
      </c>
      <c r="E953" s="35">
        <f>IFERROR(VLOOKUP(ROW(源数据!A938)-1,源数据!A:AG,10,0),"")</f>
        <v/>
      </c>
      <c r="F953" s="10">
        <f>IFERROR(VLOOKUP(ROW(源数据!A938)-1,源数据!A:AG,11,0),"")</f>
        <v/>
      </c>
      <c r="G953" s="10">
        <f>IFERROR(VLOOKUP(ROW(源数据!A938)-1,源数据!A:AG,12,0),0)</f>
        <v/>
      </c>
      <c r="H953" s="17">
        <f>IFERROR(G953/F953,"")</f>
        <v/>
      </c>
      <c r="I953" s="17">
        <f>IFERROR(VLOOKUP(ROW(源数据!A938)-1,源数据!A:AG,21,0),"")</f>
        <v/>
      </c>
      <c r="J953" s="10">
        <f>IFERROR(VLOOKUP(ROW(源数据!A938)-1,源数据!A:AG,19,0),"")</f>
        <v/>
      </c>
      <c r="K953" s="17">
        <f>IFERROR(VLOOKUP(ROW(源数据!A938)-1,源数据!A:AG,21,0),0)</f>
        <v/>
      </c>
      <c r="L953" s="17">
        <f>IFERROR(VLOOKUP(ROW(源数据!A938)-1,源数据!A:AG,17,0),0)</f>
        <v/>
      </c>
      <c r="M953" s="51">
        <f>IFERROR(VLOOKUP(ROW(源数据!A938)-1,源数据!A:AG,15,0),"")</f>
        <v/>
      </c>
    </row>
    <row r="954">
      <c r="A954" s="10" t="n">
        <v>938</v>
      </c>
      <c r="B954" s="10">
        <f>IFERROR(VLOOKUP(ROW(源数据!A939)-1,源数据!A:AG,33,0),"")</f>
        <v/>
      </c>
      <c r="C954" s="10">
        <f>IFERROR(VLOOKUP(ROW(源数据!A939)-1,源数据!A:AG,9,0),"")</f>
        <v/>
      </c>
      <c r="D954" s="35">
        <f>IFERROR(VLOOKUP(ROW(源数据!A939)-1,源数据!A:AG,8,0),"")</f>
        <v/>
      </c>
      <c r="E954" s="35">
        <f>IFERROR(VLOOKUP(ROW(源数据!A939)-1,源数据!A:AG,10,0),"")</f>
        <v/>
      </c>
      <c r="F954" s="10">
        <f>IFERROR(VLOOKUP(ROW(源数据!A939)-1,源数据!A:AG,11,0),"")</f>
        <v/>
      </c>
      <c r="G954" s="10">
        <f>IFERROR(VLOOKUP(ROW(源数据!A939)-1,源数据!A:AG,12,0),0)</f>
        <v/>
      </c>
      <c r="H954" s="17">
        <f>IFERROR(G954/F954,"")</f>
        <v/>
      </c>
      <c r="I954" s="17">
        <f>IFERROR(VLOOKUP(ROW(源数据!A939)-1,源数据!A:AG,21,0),"")</f>
        <v/>
      </c>
      <c r="J954" s="10">
        <f>IFERROR(VLOOKUP(ROW(源数据!A939)-1,源数据!A:AG,19,0),"")</f>
        <v/>
      </c>
      <c r="K954" s="17">
        <f>IFERROR(VLOOKUP(ROW(源数据!A939)-1,源数据!A:AG,21,0),0)</f>
        <v/>
      </c>
      <c r="L954" s="17">
        <f>IFERROR(VLOOKUP(ROW(源数据!A939)-1,源数据!A:AG,17,0),0)</f>
        <v/>
      </c>
      <c r="M954" s="51">
        <f>IFERROR(VLOOKUP(ROW(源数据!A939)-1,源数据!A:AG,15,0),"")</f>
        <v/>
      </c>
    </row>
    <row r="955">
      <c r="A955" s="10" t="n">
        <v>939</v>
      </c>
      <c r="B955" s="10">
        <f>IFERROR(VLOOKUP(ROW(源数据!A940)-1,源数据!A:AG,33,0),"")</f>
        <v/>
      </c>
      <c r="C955" s="10">
        <f>IFERROR(VLOOKUP(ROW(源数据!A940)-1,源数据!A:AG,9,0),"")</f>
        <v/>
      </c>
      <c r="D955" s="35">
        <f>IFERROR(VLOOKUP(ROW(源数据!A940)-1,源数据!A:AG,8,0),"")</f>
        <v/>
      </c>
      <c r="E955" s="35">
        <f>IFERROR(VLOOKUP(ROW(源数据!A940)-1,源数据!A:AG,10,0),"")</f>
        <v/>
      </c>
      <c r="F955" s="10">
        <f>IFERROR(VLOOKUP(ROW(源数据!A940)-1,源数据!A:AG,11,0),"")</f>
        <v/>
      </c>
      <c r="G955" s="10">
        <f>IFERROR(VLOOKUP(ROW(源数据!A940)-1,源数据!A:AG,12,0),0)</f>
        <v/>
      </c>
      <c r="H955" s="17">
        <f>IFERROR(G955/F955,"")</f>
        <v/>
      </c>
      <c r="I955" s="17">
        <f>IFERROR(VLOOKUP(ROW(源数据!A940)-1,源数据!A:AG,21,0),"")</f>
        <v/>
      </c>
      <c r="J955" s="10">
        <f>IFERROR(VLOOKUP(ROW(源数据!A940)-1,源数据!A:AG,19,0),"")</f>
        <v/>
      </c>
      <c r="K955" s="17">
        <f>IFERROR(VLOOKUP(ROW(源数据!A940)-1,源数据!A:AG,21,0),0)</f>
        <v/>
      </c>
      <c r="L955" s="17">
        <f>IFERROR(VLOOKUP(ROW(源数据!A940)-1,源数据!A:AG,17,0),0)</f>
        <v/>
      </c>
      <c r="M955" s="51">
        <f>IFERROR(VLOOKUP(ROW(源数据!A940)-1,源数据!A:AG,15,0),"")</f>
        <v/>
      </c>
    </row>
    <row r="956">
      <c r="A956" s="10" t="n">
        <v>940</v>
      </c>
      <c r="B956" s="10">
        <f>IFERROR(VLOOKUP(ROW(源数据!A941)-1,源数据!A:AG,33,0),"")</f>
        <v/>
      </c>
      <c r="C956" s="10">
        <f>IFERROR(VLOOKUP(ROW(源数据!A941)-1,源数据!A:AG,9,0),"")</f>
        <v/>
      </c>
      <c r="D956" s="35">
        <f>IFERROR(VLOOKUP(ROW(源数据!A941)-1,源数据!A:AG,8,0),"")</f>
        <v/>
      </c>
      <c r="E956" s="35">
        <f>IFERROR(VLOOKUP(ROW(源数据!A941)-1,源数据!A:AG,10,0),"")</f>
        <v/>
      </c>
      <c r="F956" s="10">
        <f>IFERROR(VLOOKUP(ROW(源数据!A941)-1,源数据!A:AG,11,0),"")</f>
        <v/>
      </c>
      <c r="G956" s="10">
        <f>IFERROR(VLOOKUP(ROW(源数据!A941)-1,源数据!A:AG,12,0),0)</f>
        <v/>
      </c>
      <c r="H956" s="17">
        <f>IFERROR(G956/F956,"")</f>
        <v/>
      </c>
      <c r="I956" s="17">
        <f>IFERROR(VLOOKUP(ROW(源数据!A941)-1,源数据!A:AG,21,0),"")</f>
        <v/>
      </c>
      <c r="J956" s="10">
        <f>IFERROR(VLOOKUP(ROW(源数据!A941)-1,源数据!A:AG,19,0),"")</f>
        <v/>
      </c>
      <c r="K956" s="17">
        <f>IFERROR(VLOOKUP(ROW(源数据!A941)-1,源数据!A:AG,21,0),0)</f>
        <v/>
      </c>
      <c r="L956" s="17">
        <f>IFERROR(VLOOKUP(ROW(源数据!A941)-1,源数据!A:AG,17,0),0)</f>
        <v/>
      </c>
      <c r="M956" s="51">
        <f>IFERROR(VLOOKUP(ROW(源数据!A941)-1,源数据!A:AG,15,0),"")</f>
        <v/>
      </c>
    </row>
    <row r="957">
      <c r="A957" s="10" t="n">
        <v>941</v>
      </c>
      <c r="B957" s="10">
        <f>IFERROR(VLOOKUP(ROW(源数据!A942)-1,源数据!A:AG,33,0),"")</f>
        <v/>
      </c>
      <c r="C957" s="10">
        <f>IFERROR(VLOOKUP(ROW(源数据!A942)-1,源数据!A:AG,9,0),"")</f>
        <v/>
      </c>
      <c r="D957" s="35">
        <f>IFERROR(VLOOKUP(ROW(源数据!A942)-1,源数据!A:AG,8,0),"")</f>
        <v/>
      </c>
      <c r="E957" s="35">
        <f>IFERROR(VLOOKUP(ROW(源数据!A942)-1,源数据!A:AG,10,0),"")</f>
        <v/>
      </c>
      <c r="F957" s="10">
        <f>IFERROR(VLOOKUP(ROW(源数据!A942)-1,源数据!A:AG,11,0),"")</f>
        <v/>
      </c>
      <c r="G957" s="10">
        <f>IFERROR(VLOOKUP(ROW(源数据!A942)-1,源数据!A:AG,12,0),0)</f>
        <v/>
      </c>
      <c r="H957" s="17">
        <f>IFERROR(G957/F957,"")</f>
        <v/>
      </c>
      <c r="I957" s="17">
        <f>IFERROR(VLOOKUP(ROW(源数据!A942)-1,源数据!A:AG,21,0),"")</f>
        <v/>
      </c>
      <c r="J957" s="10">
        <f>IFERROR(VLOOKUP(ROW(源数据!A942)-1,源数据!A:AG,19,0),"")</f>
        <v/>
      </c>
      <c r="K957" s="17">
        <f>IFERROR(VLOOKUP(ROW(源数据!A942)-1,源数据!A:AG,21,0),0)</f>
        <v/>
      </c>
      <c r="L957" s="17">
        <f>IFERROR(VLOOKUP(ROW(源数据!A942)-1,源数据!A:AG,17,0),0)</f>
        <v/>
      </c>
      <c r="M957" s="51">
        <f>IFERROR(VLOOKUP(ROW(源数据!A942)-1,源数据!A:AG,15,0),"")</f>
        <v/>
      </c>
    </row>
    <row r="958">
      <c r="A958" s="10" t="n">
        <v>942</v>
      </c>
      <c r="B958" s="10">
        <f>IFERROR(VLOOKUP(ROW(源数据!A943)-1,源数据!A:AG,33,0),"")</f>
        <v/>
      </c>
      <c r="C958" s="10">
        <f>IFERROR(VLOOKUP(ROW(源数据!A943)-1,源数据!A:AG,9,0),"")</f>
        <v/>
      </c>
      <c r="D958" s="35">
        <f>IFERROR(VLOOKUP(ROW(源数据!A943)-1,源数据!A:AG,8,0),"")</f>
        <v/>
      </c>
      <c r="E958" s="35">
        <f>IFERROR(VLOOKUP(ROW(源数据!A943)-1,源数据!A:AG,10,0),"")</f>
        <v/>
      </c>
      <c r="F958" s="10">
        <f>IFERROR(VLOOKUP(ROW(源数据!A943)-1,源数据!A:AG,11,0),"")</f>
        <v/>
      </c>
      <c r="G958" s="10">
        <f>IFERROR(VLOOKUP(ROW(源数据!A943)-1,源数据!A:AG,12,0),0)</f>
        <v/>
      </c>
      <c r="H958" s="17">
        <f>IFERROR(G958/F958,"")</f>
        <v/>
      </c>
      <c r="I958" s="17">
        <f>IFERROR(VLOOKUP(ROW(源数据!A943)-1,源数据!A:AG,21,0),"")</f>
        <v/>
      </c>
      <c r="J958" s="10">
        <f>IFERROR(VLOOKUP(ROW(源数据!A943)-1,源数据!A:AG,19,0),"")</f>
        <v/>
      </c>
      <c r="K958" s="17">
        <f>IFERROR(VLOOKUP(ROW(源数据!A943)-1,源数据!A:AG,21,0),0)</f>
        <v/>
      </c>
      <c r="L958" s="17">
        <f>IFERROR(VLOOKUP(ROW(源数据!A943)-1,源数据!A:AG,17,0),0)</f>
        <v/>
      </c>
      <c r="M958" s="51">
        <f>IFERROR(VLOOKUP(ROW(源数据!A943)-1,源数据!A:AG,15,0),"")</f>
        <v/>
      </c>
    </row>
    <row r="959">
      <c r="A959" s="10" t="n">
        <v>943</v>
      </c>
      <c r="B959" s="10">
        <f>IFERROR(VLOOKUP(ROW(源数据!A944)-1,源数据!A:AG,33,0),"")</f>
        <v/>
      </c>
      <c r="C959" s="10">
        <f>IFERROR(VLOOKUP(ROW(源数据!A944)-1,源数据!A:AG,9,0),"")</f>
        <v/>
      </c>
      <c r="D959" s="35">
        <f>IFERROR(VLOOKUP(ROW(源数据!A944)-1,源数据!A:AG,8,0),"")</f>
        <v/>
      </c>
      <c r="E959" s="35">
        <f>IFERROR(VLOOKUP(ROW(源数据!A944)-1,源数据!A:AG,10,0),"")</f>
        <v/>
      </c>
      <c r="F959" s="10">
        <f>IFERROR(VLOOKUP(ROW(源数据!A944)-1,源数据!A:AG,11,0),"")</f>
        <v/>
      </c>
      <c r="G959" s="10">
        <f>IFERROR(VLOOKUP(ROW(源数据!A944)-1,源数据!A:AG,12,0),0)</f>
        <v/>
      </c>
      <c r="H959" s="17">
        <f>IFERROR(G959/F959,"")</f>
        <v/>
      </c>
      <c r="I959" s="17">
        <f>IFERROR(VLOOKUP(ROW(源数据!A944)-1,源数据!A:AG,21,0),"")</f>
        <v/>
      </c>
      <c r="J959" s="10">
        <f>IFERROR(VLOOKUP(ROW(源数据!A944)-1,源数据!A:AG,19,0),"")</f>
        <v/>
      </c>
      <c r="K959" s="17">
        <f>IFERROR(VLOOKUP(ROW(源数据!A944)-1,源数据!A:AG,21,0),0)</f>
        <v/>
      </c>
      <c r="L959" s="17">
        <f>IFERROR(VLOOKUP(ROW(源数据!A944)-1,源数据!A:AG,17,0),0)</f>
        <v/>
      </c>
      <c r="M959" s="51">
        <f>IFERROR(VLOOKUP(ROW(源数据!A944)-1,源数据!A:AG,15,0),"")</f>
        <v/>
      </c>
    </row>
    <row r="960">
      <c r="A960" s="10" t="n">
        <v>944</v>
      </c>
      <c r="B960" s="10">
        <f>IFERROR(VLOOKUP(ROW(源数据!A945)-1,源数据!A:AG,33,0),"")</f>
        <v/>
      </c>
      <c r="C960" s="10">
        <f>IFERROR(VLOOKUP(ROW(源数据!A945)-1,源数据!A:AG,9,0),"")</f>
        <v/>
      </c>
      <c r="D960" s="35">
        <f>IFERROR(VLOOKUP(ROW(源数据!A945)-1,源数据!A:AG,8,0),"")</f>
        <v/>
      </c>
      <c r="E960" s="35">
        <f>IFERROR(VLOOKUP(ROW(源数据!A945)-1,源数据!A:AG,10,0),"")</f>
        <v/>
      </c>
      <c r="F960" s="10">
        <f>IFERROR(VLOOKUP(ROW(源数据!A945)-1,源数据!A:AG,11,0),"")</f>
        <v/>
      </c>
      <c r="G960" s="10">
        <f>IFERROR(VLOOKUP(ROW(源数据!A945)-1,源数据!A:AG,12,0),0)</f>
        <v/>
      </c>
      <c r="H960" s="17">
        <f>IFERROR(G960/F960,"")</f>
        <v/>
      </c>
      <c r="I960" s="17">
        <f>IFERROR(VLOOKUP(ROW(源数据!A945)-1,源数据!A:AG,21,0),"")</f>
        <v/>
      </c>
      <c r="J960" s="10">
        <f>IFERROR(VLOOKUP(ROW(源数据!A945)-1,源数据!A:AG,19,0),"")</f>
        <v/>
      </c>
      <c r="K960" s="17">
        <f>IFERROR(VLOOKUP(ROW(源数据!A945)-1,源数据!A:AG,21,0),0)</f>
        <v/>
      </c>
      <c r="L960" s="17">
        <f>IFERROR(VLOOKUP(ROW(源数据!A945)-1,源数据!A:AG,17,0),0)</f>
        <v/>
      </c>
      <c r="M960" s="51">
        <f>IFERROR(VLOOKUP(ROW(源数据!A945)-1,源数据!A:AG,15,0),"")</f>
        <v/>
      </c>
    </row>
    <row r="961">
      <c r="A961" s="10" t="n">
        <v>945</v>
      </c>
      <c r="B961" s="10">
        <f>IFERROR(VLOOKUP(ROW(源数据!A946)-1,源数据!A:AG,33,0),"")</f>
        <v/>
      </c>
      <c r="C961" s="10">
        <f>IFERROR(VLOOKUP(ROW(源数据!A946)-1,源数据!A:AG,9,0),"")</f>
        <v/>
      </c>
      <c r="D961" s="35">
        <f>IFERROR(VLOOKUP(ROW(源数据!A946)-1,源数据!A:AG,8,0),"")</f>
        <v/>
      </c>
      <c r="E961" s="35">
        <f>IFERROR(VLOOKUP(ROW(源数据!A946)-1,源数据!A:AG,10,0),"")</f>
        <v/>
      </c>
      <c r="F961" s="10">
        <f>IFERROR(VLOOKUP(ROW(源数据!A946)-1,源数据!A:AG,11,0),"")</f>
        <v/>
      </c>
      <c r="G961" s="10">
        <f>IFERROR(VLOOKUP(ROW(源数据!A946)-1,源数据!A:AG,12,0),0)</f>
        <v/>
      </c>
      <c r="H961" s="17">
        <f>IFERROR(G961/F961,"")</f>
        <v/>
      </c>
      <c r="I961" s="17">
        <f>IFERROR(VLOOKUP(ROW(源数据!A946)-1,源数据!A:AG,21,0),"")</f>
        <v/>
      </c>
      <c r="J961" s="10">
        <f>IFERROR(VLOOKUP(ROW(源数据!A946)-1,源数据!A:AG,19,0),"")</f>
        <v/>
      </c>
      <c r="K961" s="17">
        <f>IFERROR(VLOOKUP(ROW(源数据!A946)-1,源数据!A:AG,21,0),0)</f>
        <v/>
      </c>
      <c r="L961" s="17">
        <f>IFERROR(VLOOKUP(ROW(源数据!A946)-1,源数据!A:AG,17,0),0)</f>
        <v/>
      </c>
      <c r="M961" s="51">
        <f>IFERROR(VLOOKUP(ROW(源数据!A946)-1,源数据!A:AG,15,0),"")</f>
        <v/>
      </c>
    </row>
    <row r="962">
      <c r="A962" s="10" t="n">
        <v>946</v>
      </c>
      <c r="B962" s="10">
        <f>IFERROR(VLOOKUP(ROW(源数据!A947)-1,源数据!A:AG,33,0),"")</f>
        <v/>
      </c>
      <c r="C962" s="10">
        <f>IFERROR(VLOOKUP(ROW(源数据!A947)-1,源数据!A:AG,9,0),"")</f>
        <v/>
      </c>
      <c r="D962" s="35">
        <f>IFERROR(VLOOKUP(ROW(源数据!A947)-1,源数据!A:AG,8,0),"")</f>
        <v/>
      </c>
      <c r="E962" s="35">
        <f>IFERROR(VLOOKUP(ROW(源数据!A947)-1,源数据!A:AG,10,0),"")</f>
        <v/>
      </c>
      <c r="F962" s="10">
        <f>IFERROR(VLOOKUP(ROW(源数据!A947)-1,源数据!A:AG,11,0),"")</f>
        <v/>
      </c>
      <c r="G962" s="10">
        <f>IFERROR(VLOOKUP(ROW(源数据!A947)-1,源数据!A:AG,12,0),0)</f>
        <v/>
      </c>
      <c r="H962" s="17">
        <f>IFERROR(G962/F962,"")</f>
        <v/>
      </c>
      <c r="I962" s="17">
        <f>IFERROR(VLOOKUP(ROW(源数据!A947)-1,源数据!A:AG,21,0),"")</f>
        <v/>
      </c>
      <c r="J962" s="10">
        <f>IFERROR(VLOOKUP(ROW(源数据!A947)-1,源数据!A:AG,19,0),"")</f>
        <v/>
      </c>
      <c r="K962" s="17">
        <f>IFERROR(VLOOKUP(ROW(源数据!A947)-1,源数据!A:AG,21,0),0)</f>
        <v/>
      </c>
      <c r="L962" s="17">
        <f>IFERROR(VLOOKUP(ROW(源数据!A947)-1,源数据!A:AG,17,0),0)</f>
        <v/>
      </c>
      <c r="M962" s="51">
        <f>IFERROR(VLOOKUP(ROW(源数据!A947)-1,源数据!A:AG,15,0),"")</f>
        <v/>
      </c>
    </row>
    <row r="963">
      <c r="A963" s="10" t="n">
        <v>947</v>
      </c>
      <c r="B963" s="10">
        <f>IFERROR(VLOOKUP(ROW(源数据!A948)-1,源数据!A:AG,33,0),"")</f>
        <v/>
      </c>
      <c r="C963" s="10">
        <f>IFERROR(VLOOKUP(ROW(源数据!A948)-1,源数据!A:AG,9,0),"")</f>
        <v/>
      </c>
      <c r="D963" s="35">
        <f>IFERROR(VLOOKUP(ROW(源数据!A948)-1,源数据!A:AG,8,0),"")</f>
        <v/>
      </c>
      <c r="E963" s="35">
        <f>IFERROR(VLOOKUP(ROW(源数据!A948)-1,源数据!A:AG,10,0),"")</f>
        <v/>
      </c>
      <c r="F963" s="10">
        <f>IFERROR(VLOOKUP(ROW(源数据!A948)-1,源数据!A:AG,11,0),"")</f>
        <v/>
      </c>
      <c r="G963" s="10">
        <f>IFERROR(VLOOKUP(ROW(源数据!A948)-1,源数据!A:AG,12,0),0)</f>
        <v/>
      </c>
      <c r="H963" s="17">
        <f>IFERROR(G963/F963,"")</f>
        <v/>
      </c>
      <c r="I963" s="17">
        <f>IFERROR(VLOOKUP(ROW(源数据!A948)-1,源数据!A:AG,21,0),"")</f>
        <v/>
      </c>
      <c r="J963" s="10">
        <f>IFERROR(VLOOKUP(ROW(源数据!A948)-1,源数据!A:AG,19,0),"")</f>
        <v/>
      </c>
      <c r="K963" s="17">
        <f>IFERROR(VLOOKUP(ROW(源数据!A948)-1,源数据!A:AG,21,0),0)</f>
        <v/>
      </c>
      <c r="L963" s="17">
        <f>IFERROR(VLOOKUP(ROW(源数据!A948)-1,源数据!A:AG,17,0),0)</f>
        <v/>
      </c>
      <c r="M963" s="51">
        <f>IFERROR(VLOOKUP(ROW(源数据!A948)-1,源数据!A:AG,15,0),"")</f>
        <v/>
      </c>
    </row>
    <row r="964">
      <c r="A964" s="10" t="n">
        <v>948</v>
      </c>
      <c r="B964" s="10">
        <f>IFERROR(VLOOKUP(ROW(源数据!A949)-1,源数据!A:AG,33,0),"")</f>
        <v/>
      </c>
      <c r="C964" s="10">
        <f>IFERROR(VLOOKUP(ROW(源数据!A949)-1,源数据!A:AG,9,0),"")</f>
        <v/>
      </c>
      <c r="D964" s="35">
        <f>IFERROR(VLOOKUP(ROW(源数据!A949)-1,源数据!A:AG,8,0),"")</f>
        <v/>
      </c>
      <c r="E964" s="35">
        <f>IFERROR(VLOOKUP(ROW(源数据!A949)-1,源数据!A:AG,10,0),"")</f>
        <v/>
      </c>
      <c r="F964" s="10">
        <f>IFERROR(VLOOKUP(ROW(源数据!A949)-1,源数据!A:AG,11,0),"")</f>
        <v/>
      </c>
      <c r="G964" s="10">
        <f>IFERROR(VLOOKUP(ROW(源数据!A949)-1,源数据!A:AG,12,0),0)</f>
        <v/>
      </c>
      <c r="H964" s="17">
        <f>IFERROR(G964/F964,"")</f>
        <v/>
      </c>
      <c r="I964" s="17">
        <f>IFERROR(VLOOKUP(ROW(源数据!A949)-1,源数据!A:AG,21,0),"")</f>
        <v/>
      </c>
      <c r="J964" s="10">
        <f>IFERROR(VLOOKUP(ROW(源数据!A949)-1,源数据!A:AG,19,0),"")</f>
        <v/>
      </c>
      <c r="K964" s="17">
        <f>IFERROR(VLOOKUP(ROW(源数据!A949)-1,源数据!A:AG,21,0),0)</f>
        <v/>
      </c>
      <c r="L964" s="17">
        <f>IFERROR(VLOOKUP(ROW(源数据!A949)-1,源数据!A:AG,17,0),0)</f>
        <v/>
      </c>
      <c r="M964" s="51">
        <f>IFERROR(VLOOKUP(ROW(源数据!A949)-1,源数据!A:AG,15,0),"")</f>
        <v/>
      </c>
    </row>
    <row r="965">
      <c r="A965" s="10" t="n">
        <v>949</v>
      </c>
      <c r="B965" s="10">
        <f>IFERROR(VLOOKUP(ROW(源数据!A950)-1,源数据!A:AG,33,0),"")</f>
        <v/>
      </c>
      <c r="C965" s="10">
        <f>IFERROR(VLOOKUP(ROW(源数据!A950)-1,源数据!A:AG,9,0),"")</f>
        <v/>
      </c>
      <c r="D965" s="35">
        <f>IFERROR(VLOOKUP(ROW(源数据!A950)-1,源数据!A:AG,8,0),"")</f>
        <v/>
      </c>
      <c r="E965" s="35">
        <f>IFERROR(VLOOKUP(ROW(源数据!A950)-1,源数据!A:AG,10,0),"")</f>
        <v/>
      </c>
      <c r="F965" s="10">
        <f>IFERROR(VLOOKUP(ROW(源数据!A950)-1,源数据!A:AG,11,0),"")</f>
        <v/>
      </c>
      <c r="G965" s="10">
        <f>IFERROR(VLOOKUP(ROW(源数据!A950)-1,源数据!A:AG,12,0),0)</f>
        <v/>
      </c>
      <c r="H965" s="17">
        <f>IFERROR(G965/F965,"")</f>
        <v/>
      </c>
      <c r="I965" s="17">
        <f>IFERROR(VLOOKUP(ROW(源数据!A950)-1,源数据!A:AG,21,0),"")</f>
        <v/>
      </c>
      <c r="J965" s="10">
        <f>IFERROR(VLOOKUP(ROW(源数据!A950)-1,源数据!A:AG,19,0),"")</f>
        <v/>
      </c>
      <c r="K965" s="17">
        <f>IFERROR(VLOOKUP(ROW(源数据!A950)-1,源数据!A:AG,21,0),0)</f>
        <v/>
      </c>
      <c r="L965" s="17">
        <f>IFERROR(VLOOKUP(ROW(源数据!A950)-1,源数据!A:AG,17,0),0)</f>
        <v/>
      </c>
      <c r="M965" s="51">
        <f>IFERROR(VLOOKUP(ROW(源数据!A950)-1,源数据!A:AG,15,0),"")</f>
        <v/>
      </c>
    </row>
    <row r="966">
      <c r="A966" s="10" t="n">
        <v>950</v>
      </c>
      <c r="B966" s="10">
        <f>IFERROR(VLOOKUP(ROW(源数据!A951)-1,源数据!A:AG,33,0),"")</f>
        <v/>
      </c>
      <c r="C966" s="10">
        <f>IFERROR(VLOOKUP(ROW(源数据!A951)-1,源数据!A:AG,9,0),"")</f>
        <v/>
      </c>
      <c r="D966" s="35">
        <f>IFERROR(VLOOKUP(ROW(源数据!A951)-1,源数据!A:AG,8,0),"")</f>
        <v/>
      </c>
      <c r="E966" s="35">
        <f>IFERROR(VLOOKUP(ROW(源数据!A951)-1,源数据!A:AG,10,0),"")</f>
        <v/>
      </c>
      <c r="F966" s="10">
        <f>IFERROR(VLOOKUP(ROW(源数据!A951)-1,源数据!A:AG,11,0),"")</f>
        <v/>
      </c>
      <c r="G966" s="10">
        <f>IFERROR(VLOOKUP(ROW(源数据!A951)-1,源数据!A:AG,12,0),0)</f>
        <v/>
      </c>
      <c r="H966" s="17">
        <f>IFERROR(G966/F966,"")</f>
        <v/>
      </c>
      <c r="I966" s="17">
        <f>IFERROR(VLOOKUP(ROW(源数据!A951)-1,源数据!A:AG,21,0),"")</f>
        <v/>
      </c>
      <c r="J966" s="10">
        <f>IFERROR(VLOOKUP(ROW(源数据!A951)-1,源数据!A:AG,19,0),"")</f>
        <v/>
      </c>
      <c r="K966" s="17">
        <f>IFERROR(VLOOKUP(ROW(源数据!A951)-1,源数据!A:AG,21,0),0)</f>
        <v/>
      </c>
      <c r="L966" s="17">
        <f>IFERROR(VLOOKUP(ROW(源数据!A951)-1,源数据!A:AG,17,0),0)</f>
        <v/>
      </c>
      <c r="M966" s="51">
        <f>IFERROR(VLOOKUP(ROW(源数据!A951)-1,源数据!A:AG,15,0),"")</f>
        <v/>
      </c>
    </row>
    <row r="967">
      <c r="A967" s="10" t="n">
        <v>951</v>
      </c>
      <c r="B967" s="10">
        <f>IFERROR(VLOOKUP(ROW(源数据!A952)-1,源数据!A:AG,33,0),"")</f>
        <v/>
      </c>
      <c r="C967" s="10">
        <f>IFERROR(VLOOKUP(ROW(源数据!A952)-1,源数据!A:AG,9,0),"")</f>
        <v/>
      </c>
      <c r="D967" s="35">
        <f>IFERROR(VLOOKUP(ROW(源数据!A952)-1,源数据!A:AG,8,0),"")</f>
        <v/>
      </c>
      <c r="E967" s="35">
        <f>IFERROR(VLOOKUP(ROW(源数据!A952)-1,源数据!A:AG,10,0),"")</f>
        <v/>
      </c>
      <c r="F967" s="10">
        <f>IFERROR(VLOOKUP(ROW(源数据!A952)-1,源数据!A:AG,11,0),"")</f>
        <v/>
      </c>
      <c r="G967" s="10">
        <f>IFERROR(VLOOKUP(ROW(源数据!A952)-1,源数据!A:AG,12,0),0)</f>
        <v/>
      </c>
      <c r="H967" s="17">
        <f>IFERROR(G967/F967,"")</f>
        <v/>
      </c>
      <c r="I967" s="17">
        <f>IFERROR(VLOOKUP(ROW(源数据!A952)-1,源数据!A:AG,21,0),"")</f>
        <v/>
      </c>
      <c r="J967" s="10">
        <f>IFERROR(VLOOKUP(ROW(源数据!A952)-1,源数据!A:AG,19,0),"")</f>
        <v/>
      </c>
      <c r="K967" s="17">
        <f>IFERROR(VLOOKUP(ROW(源数据!A952)-1,源数据!A:AG,21,0),0)</f>
        <v/>
      </c>
      <c r="L967" s="17">
        <f>IFERROR(VLOOKUP(ROW(源数据!A952)-1,源数据!A:AG,17,0),0)</f>
        <v/>
      </c>
      <c r="M967" s="51">
        <f>IFERROR(VLOOKUP(ROW(源数据!A952)-1,源数据!A:AG,15,0),"")</f>
        <v/>
      </c>
    </row>
    <row r="968">
      <c r="A968" s="10" t="n">
        <v>952</v>
      </c>
      <c r="B968" s="10">
        <f>IFERROR(VLOOKUP(ROW(源数据!A953)-1,源数据!A:AG,33,0),"")</f>
        <v/>
      </c>
      <c r="C968" s="10">
        <f>IFERROR(VLOOKUP(ROW(源数据!A953)-1,源数据!A:AG,9,0),"")</f>
        <v/>
      </c>
      <c r="D968" s="35">
        <f>IFERROR(VLOOKUP(ROW(源数据!A953)-1,源数据!A:AG,8,0),"")</f>
        <v/>
      </c>
      <c r="E968" s="35">
        <f>IFERROR(VLOOKUP(ROW(源数据!A953)-1,源数据!A:AG,10,0),"")</f>
        <v/>
      </c>
      <c r="F968" s="10">
        <f>IFERROR(VLOOKUP(ROW(源数据!A953)-1,源数据!A:AG,11,0),"")</f>
        <v/>
      </c>
      <c r="G968" s="10">
        <f>IFERROR(VLOOKUP(ROW(源数据!A953)-1,源数据!A:AG,12,0),0)</f>
        <v/>
      </c>
      <c r="H968" s="17">
        <f>IFERROR(G968/F968,"")</f>
        <v/>
      </c>
      <c r="I968" s="17">
        <f>IFERROR(VLOOKUP(ROW(源数据!A953)-1,源数据!A:AG,21,0),"")</f>
        <v/>
      </c>
      <c r="J968" s="10">
        <f>IFERROR(VLOOKUP(ROW(源数据!A953)-1,源数据!A:AG,19,0),"")</f>
        <v/>
      </c>
      <c r="K968" s="17">
        <f>IFERROR(VLOOKUP(ROW(源数据!A953)-1,源数据!A:AG,21,0),0)</f>
        <v/>
      </c>
      <c r="L968" s="17">
        <f>IFERROR(VLOOKUP(ROW(源数据!A953)-1,源数据!A:AG,17,0),0)</f>
        <v/>
      </c>
      <c r="M968" s="51">
        <f>IFERROR(VLOOKUP(ROW(源数据!A953)-1,源数据!A:AG,15,0),"")</f>
        <v/>
      </c>
    </row>
    <row r="969">
      <c r="A969" s="10" t="n">
        <v>953</v>
      </c>
      <c r="B969" s="10">
        <f>IFERROR(VLOOKUP(ROW(源数据!A954)-1,源数据!A:AG,33,0),"")</f>
        <v/>
      </c>
      <c r="C969" s="10">
        <f>IFERROR(VLOOKUP(ROW(源数据!A954)-1,源数据!A:AG,9,0),"")</f>
        <v/>
      </c>
      <c r="D969" s="35">
        <f>IFERROR(VLOOKUP(ROW(源数据!A954)-1,源数据!A:AG,8,0),"")</f>
        <v/>
      </c>
      <c r="E969" s="35">
        <f>IFERROR(VLOOKUP(ROW(源数据!A954)-1,源数据!A:AG,10,0),"")</f>
        <v/>
      </c>
      <c r="F969" s="10">
        <f>IFERROR(VLOOKUP(ROW(源数据!A954)-1,源数据!A:AG,11,0),"")</f>
        <v/>
      </c>
      <c r="G969" s="10">
        <f>IFERROR(VLOOKUP(ROW(源数据!A954)-1,源数据!A:AG,12,0),0)</f>
        <v/>
      </c>
      <c r="H969" s="17">
        <f>IFERROR(G969/F969,"")</f>
        <v/>
      </c>
      <c r="I969" s="17">
        <f>IFERROR(VLOOKUP(ROW(源数据!A954)-1,源数据!A:AG,21,0),"")</f>
        <v/>
      </c>
      <c r="J969" s="10">
        <f>IFERROR(VLOOKUP(ROW(源数据!A954)-1,源数据!A:AG,19,0),"")</f>
        <v/>
      </c>
      <c r="K969" s="17">
        <f>IFERROR(VLOOKUP(ROW(源数据!A954)-1,源数据!A:AG,21,0),0)</f>
        <v/>
      </c>
      <c r="L969" s="17">
        <f>IFERROR(VLOOKUP(ROW(源数据!A954)-1,源数据!A:AG,17,0),0)</f>
        <v/>
      </c>
      <c r="M969" s="51">
        <f>IFERROR(VLOOKUP(ROW(源数据!A954)-1,源数据!A:AG,15,0),"")</f>
        <v/>
      </c>
    </row>
    <row r="970">
      <c r="A970" s="10" t="n">
        <v>954</v>
      </c>
      <c r="B970" s="10">
        <f>IFERROR(VLOOKUP(ROW(源数据!A955)-1,源数据!A:AG,33,0),"")</f>
        <v/>
      </c>
      <c r="C970" s="10">
        <f>IFERROR(VLOOKUP(ROW(源数据!A955)-1,源数据!A:AG,9,0),"")</f>
        <v/>
      </c>
      <c r="D970" s="35">
        <f>IFERROR(VLOOKUP(ROW(源数据!A955)-1,源数据!A:AG,8,0),"")</f>
        <v/>
      </c>
      <c r="E970" s="35">
        <f>IFERROR(VLOOKUP(ROW(源数据!A955)-1,源数据!A:AG,10,0),"")</f>
        <v/>
      </c>
      <c r="F970" s="10">
        <f>IFERROR(VLOOKUP(ROW(源数据!A955)-1,源数据!A:AG,11,0),"")</f>
        <v/>
      </c>
      <c r="G970" s="10">
        <f>IFERROR(VLOOKUP(ROW(源数据!A955)-1,源数据!A:AG,12,0),0)</f>
        <v/>
      </c>
      <c r="H970" s="17">
        <f>IFERROR(G970/F970,"")</f>
        <v/>
      </c>
      <c r="I970" s="17">
        <f>IFERROR(VLOOKUP(ROW(源数据!A955)-1,源数据!A:AG,21,0),"")</f>
        <v/>
      </c>
      <c r="J970" s="10">
        <f>IFERROR(VLOOKUP(ROW(源数据!A955)-1,源数据!A:AG,19,0),"")</f>
        <v/>
      </c>
      <c r="K970" s="17">
        <f>IFERROR(VLOOKUP(ROW(源数据!A955)-1,源数据!A:AG,21,0),0)</f>
        <v/>
      </c>
      <c r="L970" s="17">
        <f>IFERROR(VLOOKUP(ROW(源数据!A955)-1,源数据!A:AG,17,0),0)</f>
        <v/>
      </c>
      <c r="M970" s="51">
        <f>IFERROR(VLOOKUP(ROW(源数据!A955)-1,源数据!A:AG,15,0),"")</f>
        <v/>
      </c>
    </row>
    <row r="971">
      <c r="A971" s="10" t="n">
        <v>955</v>
      </c>
      <c r="B971" s="10">
        <f>IFERROR(VLOOKUP(ROW(源数据!A956)-1,源数据!A:AG,33,0),"")</f>
        <v/>
      </c>
      <c r="C971" s="10">
        <f>IFERROR(VLOOKUP(ROW(源数据!A956)-1,源数据!A:AG,9,0),"")</f>
        <v/>
      </c>
      <c r="D971" s="35">
        <f>IFERROR(VLOOKUP(ROW(源数据!A956)-1,源数据!A:AG,8,0),"")</f>
        <v/>
      </c>
      <c r="E971" s="35">
        <f>IFERROR(VLOOKUP(ROW(源数据!A956)-1,源数据!A:AG,10,0),"")</f>
        <v/>
      </c>
      <c r="F971" s="10">
        <f>IFERROR(VLOOKUP(ROW(源数据!A956)-1,源数据!A:AG,11,0),"")</f>
        <v/>
      </c>
      <c r="G971" s="10">
        <f>IFERROR(VLOOKUP(ROW(源数据!A956)-1,源数据!A:AG,12,0),0)</f>
        <v/>
      </c>
      <c r="H971" s="17">
        <f>IFERROR(G971/F971,"")</f>
        <v/>
      </c>
      <c r="I971" s="17">
        <f>IFERROR(VLOOKUP(ROW(源数据!A956)-1,源数据!A:AG,21,0),"")</f>
        <v/>
      </c>
      <c r="J971" s="10">
        <f>IFERROR(VLOOKUP(ROW(源数据!A956)-1,源数据!A:AG,19,0),"")</f>
        <v/>
      </c>
      <c r="K971" s="17">
        <f>IFERROR(VLOOKUP(ROW(源数据!A956)-1,源数据!A:AG,21,0),0)</f>
        <v/>
      </c>
      <c r="L971" s="17">
        <f>IFERROR(VLOOKUP(ROW(源数据!A956)-1,源数据!A:AG,17,0),0)</f>
        <v/>
      </c>
      <c r="M971" s="51">
        <f>IFERROR(VLOOKUP(ROW(源数据!A956)-1,源数据!A:AG,15,0),"")</f>
        <v/>
      </c>
    </row>
    <row r="972">
      <c r="A972" s="10" t="n">
        <v>956</v>
      </c>
      <c r="B972" s="10">
        <f>IFERROR(VLOOKUP(ROW(源数据!A957)-1,源数据!A:AG,33,0),"")</f>
        <v/>
      </c>
      <c r="C972" s="10">
        <f>IFERROR(VLOOKUP(ROW(源数据!A957)-1,源数据!A:AG,9,0),"")</f>
        <v/>
      </c>
      <c r="D972" s="35">
        <f>IFERROR(VLOOKUP(ROW(源数据!A957)-1,源数据!A:AG,8,0),"")</f>
        <v/>
      </c>
      <c r="E972" s="35">
        <f>IFERROR(VLOOKUP(ROW(源数据!A957)-1,源数据!A:AG,10,0),"")</f>
        <v/>
      </c>
      <c r="F972" s="10">
        <f>IFERROR(VLOOKUP(ROW(源数据!A957)-1,源数据!A:AG,11,0),"")</f>
        <v/>
      </c>
      <c r="G972" s="10">
        <f>IFERROR(VLOOKUP(ROW(源数据!A957)-1,源数据!A:AG,12,0),0)</f>
        <v/>
      </c>
      <c r="H972" s="17">
        <f>IFERROR(G972/F972,"")</f>
        <v/>
      </c>
      <c r="I972" s="17">
        <f>IFERROR(VLOOKUP(ROW(源数据!A957)-1,源数据!A:AG,21,0),"")</f>
        <v/>
      </c>
      <c r="J972" s="10">
        <f>IFERROR(VLOOKUP(ROW(源数据!A957)-1,源数据!A:AG,19,0),"")</f>
        <v/>
      </c>
      <c r="K972" s="17">
        <f>IFERROR(VLOOKUP(ROW(源数据!A957)-1,源数据!A:AG,21,0),0)</f>
        <v/>
      </c>
      <c r="L972" s="17">
        <f>IFERROR(VLOOKUP(ROW(源数据!A957)-1,源数据!A:AG,17,0),0)</f>
        <v/>
      </c>
      <c r="M972" s="51">
        <f>IFERROR(VLOOKUP(ROW(源数据!A957)-1,源数据!A:AG,15,0),"")</f>
        <v/>
      </c>
    </row>
    <row r="973">
      <c r="A973" s="10" t="n">
        <v>957</v>
      </c>
      <c r="B973" s="10">
        <f>IFERROR(VLOOKUP(ROW(源数据!A958)-1,源数据!A:AG,33,0),"")</f>
        <v/>
      </c>
      <c r="C973" s="10">
        <f>IFERROR(VLOOKUP(ROW(源数据!A958)-1,源数据!A:AG,9,0),"")</f>
        <v/>
      </c>
      <c r="D973" s="35">
        <f>IFERROR(VLOOKUP(ROW(源数据!A958)-1,源数据!A:AG,8,0),"")</f>
        <v/>
      </c>
      <c r="E973" s="35">
        <f>IFERROR(VLOOKUP(ROW(源数据!A958)-1,源数据!A:AG,10,0),"")</f>
        <v/>
      </c>
      <c r="F973" s="10">
        <f>IFERROR(VLOOKUP(ROW(源数据!A958)-1,源数据!A:AG,11,0),"")</f>
        <v/>
      </c>
      <c r="G973" s="10">
        <f>IFERROR(VLOOKUP(ROW(源数据!A958)-1,源数据!A:AG,12,0),0)</f>
        <v/>
      </c>
      <c r="H973" s="17">
        <f>IFERROR(G973/F973,"")</f>
        <v/>
      </c>
      <c r="I973" s="17">
        <f>IFERROR(VLOOKUP(ROW(源数据!A958)-1,源数据!A:AG,21,0),"")</f>
        <v/>
      </c>
      <c r="J973" s="10">
        <f>IFERROR(VLOOKUP(ROW(源数据!A958)-1,源数据!A:AG,19,0),"")</f>
        <v/>
      </c>
      <c r="K973" s="17">
        <f>IFERROR(VLOOKUP(ROW(源数据!A958)-1,源数据!A:AG,21,0),0)</f>
        <v/>
      </c>
      <c r="L973" s="17">
        <f>IFERROR(VLOOKUP(ROW(源数据!A958)-1,源数据!A:AG,17,0),0)</f>
        <v/>
      </c>
      <c r="M973" s="51">
        <f>IFERROR(VLOOKUP(ROW(源数据!A958)-1,源数据!A:AG,15,0),"")</f>
        <v/>
      </c>
    </row>
    <row r="974">
      <c r="A974" s="10" t="n">
        <v>958</v>
      </c>
      <c r="B974" s="10">
        <f>IFERROR(VLOOKUP(ROW(源数据!A959)-1,源数据!A:AG,33,0),"")</f>
        <v/>
      </c>
      <c r="C974" s="10">
        <f>IFERROR(VLOOKUP(ROW(源数据!A959)-1,源数据!A:AG,9,0),"")</f>
        <v/>
      </c>
      <c r="D974" s="35">
        <f>IFERROR(VLOOKUP(ROW(源数据!A959)-1,源数据!A:AG,8,0),"")</f>
        <v/>
      </c>
      <c r="E974" s="35">
        <f>IFERROR(VLOOKUP(ROW(源数据!A959)-1,源数据!A:AG,10,0),"")</f>
        <v/>
      </c>
      <c r="F974" s="10">
        <f>IFERROR(VLOOKUP(ROW(源数据!A959)-1,源数据!A:AG,11,0),"")</f>
        <v/>
      </c>
      <c r="G974" s="10">
        <f>IFERROR(VLOOKUP(ROW(源数据!A959)-1,源数据!A:AG,12,0),0)</f>
        <v/>
      </c>
      <c r="H974" s="17">
        <f>IFERROR(G974/F974,"")</f>
        <v/>
      </c>
      <c r="I974" s="17">
        <f>IFERROR(VLOOKUP(ROW(源数据!A959)-1,源数据!A:AG,21,0),"")</f>
        <v/>
      </c>
      <c r="J974" s="10">
        <f>IFERROR(VLOOKUP(ROW(源数据!A959)-1,源数据!A:AG,19,0),"")</f>
        <v/>
      </c>
      <c r="K974" s="17">
        <f>IFERROR(VLOOKUP(ROW(源数据!A959)-1,源数据!A:AG,21,0),0)</f>
        <v/>
      </c>
      <c r="L974" s="17">
        <f>IFERROR(VLOOKUP(ROW(源数据!A959)-1,源数据!A:AG,17,0),0)</f>
        <v/>
      </c>
      <c r="M974" s="51">
        <f>IFERROR(VLOOKUP(ROW(源数据!A959)-1,源数据!A:AG,15,0),"")</f>
        <v/>
      </c>
    </row>
    <row r="975">
      <c r="A975" s="10" t="n">
        <v>959</v>
      </c>
      <c r="B975" s="10">
        <f>IFERROR(VLOOKUP(ROW(源数据!A960)-1,源数据!A:AG,33,0),"")</f>
        <v/>
      </c>
      <c r="C975" s="10">
        <f>IFERROR(VLOOKUP(ROW(源数据!A960)-1,源数据!A:AG,9,0),"")</f>
        <v/>
      </c>
      <c r="D975" s="35">
        <f>IFERROR(VLOOKUP(ROW(源数据!A960)-1,源数据!A:AG,8,0),"")</f>
        <v/>
      </c>
      <c r="E975" s="35">
        <f>IFERROR(VLOOKUP(ROW(源数据!A960)-1,源数据!A:AG,10,0),"")</f>
        <v/>
      </c>
      <c r="F975" s="10">
        <f>IFERROR(VLOOKUP(ROW(源数据!A960)-1,源数据!A:AG,11,0),"")</f>
        <v/>
      </c>
      <c r="G975" s="10">
        <f>IFERROR(VLOOKUP(ROW(源数据!A960)-1,源数据!A:AG,12,0),0)</f>
        <v/>
      </c>
      <c r="H975" s="17">
        <f>IFERROR(G975/F975,"")</f>
        <v/>
      </c>
      <c r="I975" s="17">
        <f>IFERROR(VLOOKUP(ROW(源数据!A960)-1,源数据!A:AG,21,0),"")</f>
        <v/>
      </c>
      <c r="J975" s="10">
        <f>IFERROR(VLOOKUP(ROW(源数据!A960)-1,源数据!A:AG,19,0),"")</f>
        <v/>
      </c>
      <c r="K975" s="17">
        <f>IFERROR(VLOOKUP(ROW(源数据!A960)-1,源数据!A:AG,21,0),0)</f>
        <v/>
      </c>
      <c r="L975" s="17">
        <f>IFERROR(VLOOKUP(ROW(源数据!A960)-1,源数据!A:AG,17,0),0)</f>
        <v/>
      </c>
      <c r="M975" s="51">
        <f>IFERROR(VLOOKUP(ROW(源数据!A960)-1,源数据!A:AG,15,0),"")</f>
        <v/>
      </c>
    </row>
    <row r="976">
      <c r="A976" s="10" t="n">
        <v>960</v>
      </c>
      <c r="B976" s="10">
        <f>IFERROR(VLOOKUP(ROW(源数据!A961)-1,源数据!A:AG,33,0),"")</f>
        <v/>
      </c>
      <c r="C976" s="10">
        <f>IFERROR(VLOOKUP(ROW(源数据!A961)-1,源数据!A:AG,9,0),"")</f>
        <v/>
      </c>
      <c r="D976" s="35">
        <f>IFERROR(VLOOKUP(ROW(源数据!A961)-1,源数据!A:AG,8,0),"")</f>
        <v/>
      </c>
      <c r="E976" s="35">
        <f>IFERROR(VLOOKUP(ROW(源数据!A961)-1,源数据!A:AG,10,0),"")</f>
        <v/>
      </c>
      <c r="F976" s="10">
        <f>IFERROR(VLOOKUP(ROW(源数据!A961)-1,源数据!A:AG,11,0),"")</f>
        <v/>
      </c>
      <c r="G976" s="10">
        <f>IFERROR(VLOOKUP(ROW(源数据!A961)-1,源数据!A:AG,12,0),0)</f>
        <v/>
      </c>
      <c r="H976" s="17">
        <f>IFERROR(G976/F976,"")</f>
        <v/>
      </c>
      <c r="I976" s="17">
        <f>IFERROR(VLOOKUP(ROW(源数据!A961)-1,源数据!A:AG,21,0),"")</f>
        <v/>
      </c>
      <c r="J976" s="10">
        <f>IFERROR(VLOOKUP(ROW(源数据!A961)-1,源数据!A:AG,19,0),"")</f>
        <v/>
      </c>
      <c r="K976" s="17">
        <f>IFERROR(VLOOKUP(ROW(源数据!A961)-1,源数据!A:AG,21,0),0)</f>
        <v/>
      </c>
      <c r="L976" s="17">
        <f>IFERROR(VLOOKUP(ROW(源数据!A961)-1,源数据!A:AG,17,0),0)</f>
        <v/>
      </c>
      <c r="M976" s="51">
        <f>IFERROR(VLOOKUP(ROW(源数据!A961)-1,源数据!A:AG,15,0),"")</f>
        <v/>
      </c>
    </row>
    <row r="977">
      <c r="A977" s="10" t="n">
        <v>961</v>
      </c>
      <c r="B977" s="10">
        <f>IFERROR(VLOOKUP(ROW(源数据!A962)-1,源数据!A:AG,33,0),"")</f>
        <v/>
      </c>
      <c r="C977" s="10">
        <f>IFERROR(VLOOKUP(ROW(源数据!A962)-1,源数据!A:AG,9,0),"")</f>
        <v/>
      </c>
      <c r="D977" s="35">
        <f>IFERROR(VLOOKUP(ROW(源数据!A962)-1,源数据!A:AG,8,0),"")</f>
        <v/>
      </c>
      <c r="E977" s="35">
        <f>IFERROR(VLOOKUP(ROW(源数据!A962)-1,源数据!A:AG,10,0),"")</f>
        <v/>
      </c>
      <c r="F977" s="10">
        <f>IFERROR(VLOOKUP(ROW(源数据!A962)-1,源数据!A:AG,11,0),"")</f>
        <v/>
      </c>
      <c r="G977" s="10">
        <f>IFERROR(VLOOKUP(ROW(源数据!A962)-1,源数据!A:AG,12,0),0)</f>
        <v/>
      </c>
      <c r="H977" s="17">
        <f>IFERROR(G977/F977,"")</f>
        <v/>
      </c>
      <c r="I977" s="17">
        <f>IFERROR(VLOOKUP(ROW(源数据!A962)-1,源数据!A:AG,21,0),"")</f>
        <v/>
      </c>
      <c r="J977" s="10">
        <f>IFERROR(VLOOKUP(ROW(源数据!A962)-1,源数据!A:AG,19,0),"")</f>
        <v/>
      </c>
      <c r="K977" s="17">
        <f>IFERROR(VLOOKUP(ROW(源数据!A962)-1,源数据!A:AG,21,0),0)</f>
        <v/>
      </c>
      <c r="L977" s="17">
        <f>IFERROR(VLOOKUP(ROW(源数据!A962)-1,源数据!A:AG,17,0),0)</f>
        <v/>
      </c>
      <c r="M977" s="51">
        <f>IFERROR(VLOOKUP(ROW(源数据!A962)-1,源数据!A:AG,15,0),"")</f>
        <v/>
      </c>
    </row>
    <row r="978">
      <c r="A978" s="10" t="n">
        <v>962</v>
      </c>
      <c r="B978" s="10">
        <f>IFERROR(VLOOKUP(ROW(源数据!A963)-1,源数据!A:AG,33,0),"")</f>
        <v/>
      </c>
      <c r="C978" s="10">
        <f>IFERROR(VLOOKUP(ROW(源数据!A963)-1,源数据!A:AG,9,0),"")</f>
        <v/>
      </c>
      <c r="D978" s="35">
        <f>IFERROR(VLOOKUP(ROW(源数据!A963)-1,源数据!A:AG,8,0),"")</f>
        <v/>
      </c>
      <c r="E978" s="35">
        <f>IFERROR(VLOOKUP(ROW(源数据!A963)-1,源数据!A:AG,10,0),"")</f>
        <v/>
      </c>
      <c r="F978" s="10">
        <f>IFERROR(VLOOKUP(ROW(源数据!A963)-1,源数据!A:AG,11,0),"")</f>
        <v/>
      </c>
      <c r="G978" s="10">
        <f>IFERROR(VLOOKUP(ROW(源数据!A963)-1,源数据!A:AG,12,0),0)</f>
        <v/>
      </c>
      <c r="H978" s="17">
        <f>IFERROR(G978/F978,"")</f>
        <v/>
      </c>
      <c r="I978" s="17">
        <f>IFERROR(VLOOKUP(ROW(源数据!A963)-1,源数据!A:AG,21,0),"")</f>
        <v/>
      </c>
      <c r="J978" s="10">
        <f>IFERROR(VLOOKUP(ROW(源数据!A963)-1,源数据!A:AG,19,0),"")</f>
        <v/>
      </c>
      <c r="K978" s="17">
        <f>IFERROR(VLOOKUP(ROW(源数据!A963)-1,源数据!A:AG,21,0),0)</f>
        <v/>
      </c>
      <c r="L978" s="17">
        <f>IFERROR(VLOOKUP(ROW(源数据!A963)-1,源数据!A:AG,17,0),0)</f>
        <v/>
      </c>
      <c r="M978" s="51">
        <f>IFERROR(VLOOKUP(ROW(源数据!A963)-1,源数据!A:AG,15,0),"")</f>
        <v/>
      </c>
    </row>
    <row r="979">
      <c r="A979" s="10" t="n">
        <v>963</v>
      </c>
      <c r="B979" s="10">
        <f>IFERROR(VLOOKUP(ROW(源数据!A964)-1,源数据!A:AG,33,0),"")</f>
        <v/>
      </c>
      <c r="C979" s="10">
        <f>IFERROR(VLOOKUP(ROW(源数据!A964)-1,源数据!A:AG,9,0),"")</f>
        <v/>
      </c>
      <c r="D979" s="35">
        <f>IFERROR(VLOOKUP(ROW(源数据!A964)-1,源数据!A:AG,8,0),"")</f>
        <v/>
      </c>
      <c r="E979" s="35">
        <f>IFERROR(VLOOKUP(ROW(源数据!A964)-1,源数据!A:AG,10,0),"")</f>
        <v/>
      </c>
      <c r="F979" s="10">
        <f>IFERROR(VLOOKUP(ROW(源数据!A964)-1,源数据!A:AG,11,0),"")</f>
        <v/>
      </c>
      <c r="G979" s="10">
        <f>IFERROR(VLOOKUP(ROW(源数据!A964)-1,源数据!A:AG,12,0),0)</f>
        <v/>
      </c>
      <c r="H979" s="17">
        <f>IFERROR(G979/F979,"")</f>
        <v/>
      </c>
      <c r="I979" s="17">
        <f>IFERROR(VLOOKUP(ROW(源数据!A964)-1,源数据!A:AG,21,0),"")</f>
        <v/>
      </c>
      <c r="J979" s="10">
        <f>IFERROR(VLOOKUP(ROW(源数据!A964)-1,源数据!A:AG,19,0),"")</f>
        <v/>
      </c>
      <c r="K979" s="17">
        <f>IFERROR(VLOOKUP(ROW(源数据!A964)-1,源数据!A:AG,21,0),0)</f>
        <v/>
      </c>
      <c r="L979" s="17">
        <f>IFERROR(VLOOKUP(ROW(源数据!A964)-1,源数据!A:AG,17,0),0)</f>
        <v/>
      </c>
      <c r="M979" s="51">
        <f>IFERROR(VLOOKUP(ROW(源数据!A964)-1,源数据!A:AG,15,0),"")</f>
        <v/>
      </c>
    </row>
    <row r="980">
      <c r="A980" s="10" t="n">
        <v>964</v>
      </c>
      <c r="B980" s="10">
        <f>IFERROR(VLOOKUP(ROW(源数据!A965)-1,源数据!A:AG,33,0),"")</f>
        <v/>
      </c>
      <c r="C980" s="10">
        <f>IFERROR(VLOOKUP(ROW(源数据!A965)-1,源数据!A:AG,9,0),"")</f>
        <v/>
      </c>
      <c r="D980" s="35">
        <f>IFERROR(VLOOKUP(ROW(源数据!A965)-1,源数据!A:AG,8,0),"")</f>
        <v/>
      </c>
      <c r="E980" s="35">
        <f>IFERROR(VLOOKUP(ROW(源数据!A965)-1,源数据!A:AG,10,0),"")</f>
        <v/>
      </c>
      <c r="F980" s="10">
        <f>IFERROR(VLOOKUP(ROW(源数据!A965)-1,源数据!A:AG,11,0),"")</f>
        <v/>
      </c>
      <c r="G980" s="10">
        <f>IFERROR(VLOOKUP(ROW(源数据!A965)-1,源数据!A:AG,12,0),0)</f>
        <v/>
      </c>
      <c r="H980" s="17">
        <f>IFERROR(G980/F980,"")</f>
        <v/>
      </c>
      <c r="I980" s="17">
        <f>IFERROR(VLOOKUP(ROW(源数据!A965)-1,源数据!A:AG,21,0),"")</f>
        <v/>
      </c>
      <c r="J980" s="10">
        <f>IFERROR(VLOOKUP(ROW(源数据!A965)-1,源数据!A:AG,19,0),"")</f>
        <v/>
      </c>
      <c r="K980" s="17">
        <f>IFERROR(VLOOKUP(ROW(源数据!A965)-1,源数据!A:AG,21,0),0)</f>
        <v/>
      </c>
      <c r="L980" s="17">
        <f>IFERROR(VLOOKUP(ROW(源数据!A965)-1,源数据!A:AG,17,0),0)</f>
        <v/>
      </c>
      <c r="M980" s="51">
        <f>IFERROR(VLOOKUP(ROW(源数据!A965)-1,源数据!A:AG,15,0),"")</f>
        <v/>
      </c>
    </row>
    <row r="981">
      <c r="A981" s="10" t="n">
        <v>965</v>
      </c>
      <c r="B981" s="10">
        <f>IFERROR(VLOOKUP(ROW(源数据!A966)-1,源数据!A:AG,33,0),"")</f>
        <v/>
      </c>
      <c r="C981" s="10">
        <f>IFERROR(VLOOKUP(ROW(源数据!A966)-1,源数据!A:AG,9,0),"")</f>
        <v/>
      </c>
      <c r="D981" s="35">
        <f>IFERROR(VLOOKUP(ROW(源数据!A966)-1,源数据!A:AG,8,0),"")</f>
        <v/>
      </c>
      <c r="E981" s="35">
        <f>IFERROR(VLOOKUP(ROW(源数据!A966)-1,源数据!A:AG,10,0),"")</f>
        <v/>
      </c>
      <c r="F981" s="10">
        <f>IFERROR(VLOOKUP(ROW(源数据!A966)-1,源数据!A:AG,11,0),"")</f>
        <v/>
      </c>
      <c r="G981" s="10">
        <f>IFERROR(VLOOKUP(ROW(源数据!A966)-1,源数据!A:AG,12,0),0)</f>
        <v/>
      </c>
      <c r="H981" s="17">
        <f>IFERROR(G981/F981,"")</f>
        <v/>
      </c>
      <c r="I981" s="17">
        <f>IFERROR(VLOOKUP(ROW(源数据!A966)-1,源数据!A:AG,21,0),"")</f>
        <v/>
      </c>
      <c r="J981" s="10">
        <f>IFERROR(VLOOKUP(ROW(源数据!A966)-1,源数据!A:AG,19,0),"")</f>
        <v/>
      </c>
      <c r="K981" s="17">
        <f>IFERROR(VLOOKUP(ROW(源数据!A966)-1,源数据!A:AG,21,0),0)</f>
        <v/>
      </c>
      <c r="L981" s="17">
        <f>IFERROR(VLOOKUP(ROW(源数据!A966)-1,源数据!A:AG,17,0),0)</f>
        <v/>
      </c>
      <c r="M981" s="51">
        <f>IFERROR(VLOOKUP(ROW(源数据!A966)-1,源数据!A:AG,15,0),"")</f>
        <v/>
      </c>
    </row>
    <row r="982">
      <c r="A982" s="10" t="n">
        <v>966</v>
      </c>
      <c r="B982" s="10">
        <f>IFERROR(VLOOKUP(ROW(源数据!A967)-1,源数据!A:AG,33,0),"")</f>
        <v/>
      </c>
      <c r="C982" s="10">
        <f>IFERROR(VLOOKUP(ROW(源数据!A967)-1,源数据!A:AG,9,0),"")</f>
        <v/>
      </c>
      <c r="D982" s="35">
        <f>IFERROR(VLOOKUP(ROW(源数据!A967)-1,源数据!A:AG,8,0),"")</f>
        <v/>
      </c>
      <c r="E982" s="35">
        <f>IFERROR(VLOOKUP(ROW(源数据!A967)-1,源数据!A:AG,10,0),"")</f>
        <v/>
      </c>
      <c r="F982" s="10">
        <f>IFERROR(VLOOKUP(ROW(源数据!A967)-1,源数据!A:AG,11,0),"")</f>
        <v/>
      </c>
      <c r="G982" s="10">
        <f>IFERROR(VLOOKUP(ROW(源数据!A967)-1,源数据!A:AG,12,0),0)</f>
        <v/>
      </c>
      <c r="H982" s="17">
        <f>IFERROR(G982/F982,"")</f>
        <v/>
      </c>
      <c r="I982" s="17">
        <f>IFERROR(VLOOKUP(ROW(源数据!A967)-1,源数据!A:AG,21,0),"")</f>
        <v/>
      </c>
      <c r="J982" s="10">
        <f>IFERROR(VLOOKUP(ROW(源数据!A967)-1,源数据!A:AG,19,0),"")</f>
        <v/>
      </c>
      <c r="K982" s="17">
        <f>IFERROR(VLOOKUP(ROW(源数据!A967)-1,源数据!A:AG,21,0),0)</f>
        <v/>
      </c>
      <c r="L982" s="17">
        <f>IFERROR(VLOOKUP(ROW(源数据!A967)-1,源数据!A:AG,17,0),0)</f>
        <v/>
      </c>
      <c r="M982" s="51">
        <f>IFERROR(VLOOKUP(ROW(源数据!A967)-1,源数据!A:AG,15,0),"")</f>
        <v/>
      </c>
    </row>
    <row r="983">
      <c r="A983" s="10" t="n">
        <v>967</v>
      </c>
      <c r="B983" s="10">
        <f>IFERROR(VLOOKUP(ROW(源数据!A968)-1,源数据!A:AG,33,0),"")</f>
        <v/>
      </c>
      <c r="C983" s="10">
        <f>IFERROR(VLOOKUP(ROW(源数据!A968)-1,源数据!A:AG,9,0),"")</f>
        <v/>
      </c>
      <c r="D983" s="35">
        <f>IFERROR(VLOOKUP(ROW(源数据!A968)-1,源数据!A:AG,8,0),"")</f>
        <v/>
      </c>
      <c r="E983" s="35">
        <f>IFERROR(VLOOKUP(ROW(源数据!A968)-1,源数据!A:AG,10,0),"")</f>
        <v/>
      </c>
      <c r="F983" s="10">
        <f>IFERROR(VLOOKUP(ROW(源数据!A968)-1,源数据!A:AG,11,0),"")</f>
        <v/>
      </c>
      <c r="G983" s="10">
        <f>IFERROR(VLOOKUP(ROW(源数据!A968)-1,源数据!A:AG,12,0),0)</f>
        <v/>
      </c>
      <c r="H983" s="17">
        <f>IFERROR(G983/F983,"")</f>
        <v/>
      </c>
      <c r="I983" s="17">
        <f>IFERROR(VLOOKUP(ROW(源数据!A968)-1,源数据!A:AG,21,0),"")</f>
        <v/>
      </c>
      <c r="J983" s="10">
        <f>IFERROR(VLOOKUP(ROW(源数据!A968)-1,源数据!A:AG,19,0),"")</f>
        <v/>
      </c>
      <c r="K983" s="17">
        <f>IFERROR(VLOOKUP(ROW(源数据!A968)-1,源数据!A:AG,21,0),0)</f>
        <v/>
      </c>
      <c r="L983" s="17">
        <f>IFERROR(VLOOKUP(ROW(源数据!A968)-1,源数据!A:AG,17,0),0)</f>
        <v/>
      </c>
      <c r="M983" s="51">
        <f>IFERROR(VLOOKUP(ROW(源数据!A968)-1,源数据!A:AG,15,0),"")</f>
        <v/>
      </c>
    </row>
    <row r="984">
      <c r="A984" s="10" t="n">
        <v>968</v>
      </c>
      <c r="B984" s="10">
        <f>IFERROR(VLOOKUP(ROW(源数据!A969)-1,源数据!A:AG,33,0),"")</f>
        <v/>
      </c>
      <c r="C984" s="10">
        <f>IFERROR(VLOOKUP(ROW(源数据!A969)-1,源数据!A:AG,9,0),"")</f>
        <v/>
      </c>
      <c r="D984" s="35">
        <f>IFERROR(VLOOKUP(ROW(源数据!A969)-1,源数据!A:AG,8,0),"")</f>
        <v/>
      </c>
      <c r="E984" s="35">
        <f>IFERROR(VLOOKUP(ROW(源数据!A969)-1,源数据!A:AG,10,0),"")</f>
        <v/>
      </c>
      <c r="F984" s="10">
        <f>IFERROR(VLOOKUP(ROW(源数据!A969)-1,源数据!A:AG,11,0),"")</f>
        <v/>
      </c>
      <c r="G984" s="10">
        <f>IFERROR(VLOOKUP(ROW(源数据!A969)-1,源数据!A:AG,12,0),0)</f>
        <v/>
      </c>
      <c r="H984" s="17">
        <f>IFERROR(G984/F984,"")</f>
        <v/>
      </c>
      <c r="I984" s="17">
        <f>IFERROR(VLOOKUP(ROW(源数据!A969)-1,源数据!A:AG,21,0),"")</f>
        <v/>
      </c>
      <c r="J984" s="10">
        <f>IFERROR(VLOOKUP(ROW(源数据!A969)-1,源数据!A:AG,19,0),"")</f>
        <v/>
      </c>
      <c r="K984" s="17">
        <f>IFERROR(VLOOKUP(ROW(源数据!A969)-1,源数据!A:AG,21,0),0)</f>
        <v/>
      </c>
      <c r="L984" s="17">
        <f>IFERROR(VLOOKUP(ROW(源数据!A969)-1,源数据!A:AG,17,0),0)</f>
        <v/>
      </c>
      <c r="M984" s="51">
        <f>IFERROR(VLOOKUP(ROW(源数据!A969)-1,源数据!A:AG,15,0),"")</f>
        <v/>
      </c>
    </row>
    <row r="985">
      <c r="A985" s="10" t="n">
        <v>969</v>
      </c>
      <c r="B985" s="10">
        <f>IFERROR(VLOOKUP(ROW(源数据!A970)-1,源数据!A:AG,33,0),"")</f>
        <v/>
      </c>
      <c r="C985" s="10">
        <f>IFERROR(VLOOKUP(ROW(源数据!A970)-1,源数据!A:AG,9,0),"")</f>
        <v/>
      </c>
      <c r="D985" s="35">
        <f>IFERROR(VLOOKUP(ROW(源数据!A970)-1,源数据!A:AG,8,0),"")</f>
        <v/>
      </c>
      <c r="E985" s="35">
        <f>IFERROR(VLOOKUP(ROW(源数据!A970)-1,源数据!A:AG,10,0),"")</f>
        <v/>
      </c>
      <c r="F985" s="10">
        <f>IFERROR(VLOOKUP(ROW(源数据!A970)-1,源数据!A:AG,11,0),"")</f>
        <v/>
      </c>
      <c r="G985" s="10">
        <f>IFERROR(VLOOKUP(ROW(源数据!A970)-1,源数据!A:AG,12,0),0)</f>
        <v/>
      </c>
      <c r="H985" s="17">
        <f>IFERROR(G985/F985,"")</f>
        <v/>
      </c>
      <c r="I985" s="17">
        <f>IFERROR(VLOOKUP(ROW(源数据!A970)-1,源数据!A:AG,21,0),"")</f>
        <v/>
      </c>
      <c r="J985" s="10">
        <f>IFERROR(VLOOKUP(ROW(源数据!A970)-1,源数据!A:AG,19,0),"")</f>
        <v/>
      </c>
      <c r="K985" s="17">
        <f>IFERROR(VLOOKUP(ROW(源数据!A970)-1,源数据!A:AG,21,0),0)</f>
        <v/>
      </c>
      <c r="L985" s="17">
        <f>IFERROR(VLOOKUP(ROW(源数据!A970)-1,源数据!A:AG,17,0),0)</f>
        <v/>
      </c>
      <c r="M985" s="51">
        <f>IFERROR(VLOOKUP(ROW(源数据!A970)-1,源数据!A:AG,15,0),"")</f>
        <v/>
      </c>
    </row>
    <row r="986">
      <c r="A986" s="10" t="n">
        <v>970</v>
      </c>
      <c r="B986" s="10">
        <f>IFERROR(VLOOKUP(ROW(源数据!A971)-1,源数据!A:AG,33,0),"")</f>
        <v/>
      </c>
      <c r="C986" s="10">
        <f>IFERROR(VLOOKUP(ROW(源数据!A971)-1,源数据!A:AG,9,0),"")</f>
        <v/>
      </c>
      <c r="D986" s="35">
        <f>IFERROR(VLOOKUP(ROW(源数据!A971)-1,源数据!A:AG,8,0),"")</f>
        <v/>
      </c>
      <c r="E986" s="35">
        <f>IFERROR(VLOOKUP(ROW(源数据!A971)-1,源数据!A:AG,10,0),"")</f>
        <v/>
      </c>
      <c r="F986" s="10">
        <f>IFERROR(VLOOKUP(ROW(源数据!A971)-1,源数据!A:AG,11,0),"")</f>
        <v/>
      </c>
      <c r="G986" s="10">
        <f>IFERROR(VLOOKUP(ROW(源数据!A971)-1,源数据!A:AG,12,0),0)</f>
        <v/>
      </c>
      <c r="H986" s="17">
        <f>IFERROR(G986/F986,"")</f>
        <v/>
      </c>
      <c r="I986" s="17">
        <f>IFERROR(VLOOKUP(ROW(源数据!A971)-1,源数据!A:AG,21,0),"")</f>
        <v/>
      </c>
      <c r="J986" s="10">
        <f>IFERROR(VLOOKUP(ROW(源数据!A971)-1,源数据!A:AG,19,0),"")</f>
        <v/>
      </c>
      <c r="K986" s="17">
        <f>IFERROR(VLOOKUP(ROW(源数据!A971)-1,源数据!A:AG,21,0),0)</f>
        <v/>
      </c>
      <c r="L986" s="17">
        <f>IFERROR(VLOOKUP(ROW(源数据!A971)-1,源数据!A:AG,17,0),0)</f>
        <v/>
      </c>
      <c r="M986" s="51">
        <f>IFERROR(VLOOKUP(ROW(源数据!A971)-1,源数据!A:AG,15,0),"")</f>
        <v/>
      </c>
    </row>
    <row r="987">
      <c r="A987" s="10" t="n">
        <v>971</v>
      </c>
      <c r="B987" s="10">
        <f>IFERROR(VLOOKUP(ROW(源数据!A972)-1,源数据!A:AG,33,0),"")</f>
        <v/>
      </c>
      <c r="C987" s="10">
        <f>IFERROR(VLOOKUP(ROW(源数据!A972)-1,源数据!A:AG,9,0),"")</f>
        <v/>
      </c>
      <c r="D987" s="35">
        <f>IFERROR(VLOOKUP(ROW(源数据!A972)-1,源数据!A:AG,8,0),"")</f>
        <v/>
      </c>
      <c r="E987" s="35">
        <f>IFERROR(VLOOKUP(ROW(源数据!A972)-1,源数据!A:AG,10,0),"")</f>
        <v/>
      </c>
      <c r="F987" s="10">
        <f>IFERROR(VLOOKUP(ROW(源数据!A972)-1,源数据!A:AG,11,0),"")</f>
        <v/>
      </c>
      <c r="G987" s="10">
        <f>IFERROR(VLOOKUP(ROW(源数据!A972)-1,源数据!A:AG,12,0),0)</f>
        <v/>
      </c>
      <c r="H987" s="17">
        <f>IFERROR(G987/F987,"")</f>
        <v/>
      </c>
      <c r="I987" s="17">
        <f>IFERROR(VLOOKUP(ROW(源数据!A972)-1,源数据!A:AG,21,0),"")</f>
        <v/>
      </c>
      <c r="J987" s="10">
        <f>IFERROR(VLOOKUP(ROW(源数据!A972)-1,源数据!A:AG,19,0),"")</f>
        <v/>
      </c>
      <c r="K987" s="17">
        <f>IFERROR(VLOOKUP(ROW(源数据!A972)-1,源数据!A:AG,21,0),0)</f>
        <v/>
      </c>
      <c r="L987" s="17">
        <f>IFERROR(VLOOKUP(ROW(源数据!A972)-1,源数据!A:AG,17,0),0)</f>
        <v/>
      </c>
      <c r="M987" s="51">
        <f>IFERROR(VLOOKUP(ROW(源数据!A972)-1,源数据!A:AG,15,0),"")</f>
        <v/>
      </c>
    </row>
    <row r="988">
      <c r="A988" s="10" t="n">
        <v>972</v>
      </c>
      <c r="B988" s="10">
        <f>IFERROR(VLOOKUP(ROW(源数据!A973)-1,源数据!A:AG,33,0),"")</f>
        <v/>
      </c>
      <c r="C988" s="10">
        <f>IFERROR(VLOOKUP(ROW(源数据!A973)-1,源数据!A:AG,9,0),"")</f>
        <v/>
      </c>
      <c r="D988" s="35">
        <f>IFERROR(VLOOKUP(ROW(源数据!A973)-1,源数据!A:AG,8,0),"")</f>
        <v/>
      </c>
      <c r="E988" s="35">
        <f>IFERROR(VLOOKUP(ROW(源数据!A973)-1,源数据!A:AG,10,0),"")</f>
        <v/>
      </c>
      <c r="F988" s="10">
        <f>IFERROR(VLOOKUP(ROW(源数据!A973)-1,源数据!A:AG,11,0),"")</f>
        <v/>
      </c>
      <c r="G988" s="10">
        <f>IFERROR(VLOOKUP(ROW(源数据!A973)-1,源数据!A:AG,12,0),0)</f>
        <v/>
      </c>
      <c r="H988" s="17">
        <f>IFERROR(G988/F988,"")</f>
        <v/>
      </c>
      <c r="I988" s="17">
        <f>IFERROR(VLOOKUP(ROW(源数据!A973)-1,源数据!A:AG,21,0),"")</f>
        <v/>
      </c>
      <c r="J988" s="10">
        <f>IFERROR(VLOOKUP(ROW(源数据!A973)-1,源数据!A:AG,19,0),"")</f>
        <v/>
      </c>
      <c r="K988" s="17">
        <f>IFERROR(VLOOKUP(ROW(源数据!A973)-1,源数据!A:AG,21,0),0)</f>
        <v/>
      </c>
      <c r="L988" s="17">
        <f>IFERROR(VLOOKUP(ROW(源数据!A973)-1,源数据!A:AG,17,0),0)</f>
        <v/>
      </c>
      <c r="M988" s="51">
        <f>IFERROR(VLOOKUP(ROW(源数据!A973)-1,源数据!A:AG,15,0),"")</f>
        <v/>
      </c>
    </row>
    <row r="989">
      <c r="A989" s="10" t="n">
        <v>973</v>
      </c>
      <c r="B989" s="10">
        <f>IFERROR(VLOOKUP(ROW(源数据!A974)-1,源数据!A:AG,33,0),"")</f>
        <v/>
      </c>
      <c r="C989" s="10">
        <f>IFERROR(VLOOKUP(ROW(源数据!A974)-1,源数据!A:AG,9,0),"")</f>
        <v/>
      </c>
      <c r="D989" s="35">
        <f>IFERROR(VLOOKUP(ROW(源数据!A974)-1,源数据!A:AG,8,0),"")</f>
        <v/>
      </c>
      <c r="E989" s="35">
        <f>IFERROR(VLOOKUP(ROW(源数据!A974)-1,源数据!A:AG,10,0),"")</f>
        <v/>
      </c>
      <c r="F989" s="10">
        <f>IFERROR(VLOOKUP(ROW(源数据!A974)-1,源数据!A:AG,11,0),"")</f>
        <v/>
      </c>
      <c r="G989" s="10">
        <f>IFERROR(VLOOKUP(ROW(源数据!A974)-1,源数据!A:AG,12,0),0)</f>
        <v/>
      </c>
      <c r="H989" s="17">
        <f>IFERROR(G989/F989,"")</f>
        <v/>
      </c>
      <c r="I989" s="17">
        <f>IFERROR(VLOOKUP(ROW(源数据!A974)-1,源数据!A:AG,21,0),"")</f>
        <v/>
      </c>
      <c r="J989" s="10">
        <f>IFERROR(VLOOKUP(ROW(源数据!A974)-1,源数据!A:AG,19,0),"")</f>
        <v/>
      </c>
      <c r="K989" s="17">
        <f>IFERROR(VLOOKUP(ROW(源数据!A974)-1,源数据!A:AG,21,0),0)</f>
        <v/>
      </c>
      <c r="L989" s="17">
        <f>IFERROR(VLOOKUP(ROW(源数据!A974)-1,源数据!A:AG,17,0),0)</f>
        <v/>
      </c>
      <c r="M989" s="51">
        <f>IFERROR(VLOOKUP(ROW(源数据!A974)-1,源数据!A:AG,15,0),"")</f>
        <v/>
      </c>
    </row>
    <row r="990">
      <c r="A990" s="10" t="n">
        <v>974</v>
      </c>
      <c r="B990" s="10">
        <f>IFERROR(VLOOKUP(ROW(源数据!A975)-1,源数据!A:AG,33,0),"")</f>
        <v/>
      </c>
      <c r="C990" s="10">
        <f>IFERROR(VLOOKUP(ROW(源数据!A975)-1,源数据!A:AG,9,0),"")</f>
        <v/>
      </c>
      <c r="D990" s="35">
        <f>IFERROR(VLOOKUP(ROW(源数据!A975)-1,源数据!A:AG,8,0),"")</f>
        <v/>
      </c>
      <c r="E990" s="35">
        <f>IFERROR(VLOOKUP(ROW(源数据!A975)-1,源数据!A:AG,10,0),"")</f>
        <v/>
      </c>
      <c r="F990" s="10">
        <f>IFERROR(VLOOKUP(ROW(源数据!A975)-1,源数据!A:AG,11,0),"")</f>
        <v/>
      </c>
      <c r="G990" s="10">
        <f>IFERROR(VLOOKUP(ROW(源数据!A975)-1,源数据!A:AG,12,0),0)</f>
        <v/>
      </c>
      <c r="H990" s="17">
        <f>IFERROR(G990/F990,"")</f>
        <v/>
      </c>
      <c r="I990" s="17">
        <f>IFERROR(VLOOKUP(ROW(源数据!A975)-1,源数据!A:AG,21,0),"")</f>
        <v/>
      </c>
      <c r="J990" s="10">
        <f>IFERROR(VLOOKUP(ROW(源数据!A975)-1,源数据!A:AG,19,0),"")</f>
        <v/>
      </c>
      <c r="K990" s="17">
        <f>IFERROR(VLOOKUP(ROW(源数据!A975)-1,源数据!A:AG,21,0),0)</f>
        <v/>
      </c>
      <c r="L990" s="17">
        <f>IFERROR(VLOOKUP(ROW(源数据!A975)-1,源数据!A:AG,17,0),0)</f>
        <v/>
      </c>
      <c r="M990" s="51">
        <f>IFERROR(VLOOKUP(ROW(源数据!A975)-1,源数据!A:AG,15,0),"")</f>
        <v/>
      </c>
    </row>
    <row r="991">
      <c r="A991" s="10" t="n">
        <v>975</v>
      </c>
      <c r="B991" s="10">
        <f>IFERROR(VLOOKUP(ROW(源数据!A976)-1,源数据!A:AG,33,0),"")</f>
        <v/>
      </c>
      <c r="C991" s="10">
        <f>IFERROR(VLOOKUP(ROW(源数据!A976)-1,源数据!A:AG,9,0),"")</f>
        <v/>
      </c>
      <c r="D991" s="35">
        <f>IFERROR(VLOOKUP(ROW(源数据!A976)-1,源数据!A:AG,8,0),"")</f>
        <v/>
      </c>
      <c r="E991" s="35">
        <f>IFERROR(VLOOKUP(ROW(源数据!A976)-1,源数据!A:AG,10,0),"")</f>
        <v/>
      </c>
      <c r="F991" s="10">
        <f>IFERROR(VLOOKUP(ROW(源数据!A976)-1,源数据!A:AG,11,0),"")</f>
        <v/>
      </c>
      <c r="G991" s="10">
        <f>IFERROR(VLOOKUP(ROW(源数据!A976)-1,源数据!A:AG,12,0),0)</f>
        <v/>
      </c>
      <c r="H991" s="17">
        <f>IFERROR(G991/F991,"")</f>
        <v/>
      </c>
      <c r="I991" s="17">
        <f>IFERROR(VLOOKUP(ROW(源数据!A976)-1,源数据!A:AG,21,0),"")</f>
        <v/>
      </c>
      <c r="J991" s="10">
        <f>IFERROR(VLOOKUP(ROW(源数据!A976)-1,源数据!A:AG,19,0),"")</f>
        <v/>
      </c>
      <c r="K991" s="17">
        <f>IFERROR(VLOOKUP(ROW(源数据!A976)-1,源数据!A:AG,21,0),0)</f>
        <v/>
      </c>
      <c r="L991" s="17">
        <f>IFERROR(VLOOKUP(ROW(源数据!A976)-1,源数据!A:AG,17,0),0)</f>
        <v/>
      </c>
      <c r="M991" s="51">
        <f>IFERROR(VLOOKUP(ROW(源数据!A976)-1,源数据!A:AG,15,0),"")</f>
        <v/>
      </c>
    </row>
    <row r="992">
      <c r="A992" s="10" t="n">
        <v>976</v>
      </c>
      <c r="B992" s="10">
        <f>IFERROR(VLOOKUP(ROW(源数据!A977)-1,源数据!A:AG,33,0),"")</f>
        <v/>
      </c>
      <c r="C992" s="10">
        <f>IFERROR(VLOOKUP(ROW(源数据!A977)-1,源数据!A:AG,9,0),"")</f>
        <v/>
      </c>
      <c r="D992" s="35">
        <f>IFERROR(VLOOKUP(ROW(源数据!A977)-1,源数据!A:AG,8,0),"")</f>
        <v/>
      </c>
      <c r="E992" s="35">
        <f>IFERROR(VLOOKUP(ROW(源数据!A977)-1,源数据!A:AG,10,0),"")</f>
        <v/>
      </c>
      <c r="F992" s="10">
        <f>IFERROR(VLOOKUP(ROW(源数据!A977)-1,源数据!A:AG,11,0),"")</f>
        <v/>
      </c>
      <c r="G992" s="10">
        <f>IFERROR(VLOOKUP(ROW(源数据!A977)-1,源数据!A:AG,12,0),0)</f>
        <v/>
      </c>
      <c r="H992" s="17">
        <f>IFERROR(G992/F992,"")</f>
        <v/>
      </c>
      <c r="I992" s="17">
        <f>IFERROR(VLOOKUP(ROW(源数据!A977)-1,源数据!A:AG,21,0),"")</f>
        <v/>
      </c>
      <c r="J992" s="10">
        <f>IFERROR(VLOOKUP(ROW(源数据!A977)-1,源数据!A:AG,19,0),"")</f>
        <v/>
      </c>
      <c r="K992" s="17">
        <f>IFERROR(VLOOKUP(ROW(源数据!A977)-1,源数据!A:AG,21,0),0)</f>
        <v/>
      </c>
      <c r="L992" s="17">
        <f>IFERROR(VLOOKUP(ROW(源数据!A977)-1,源数据!A:AG,17,0),0)</f>
        <v/>
      </c>
      <c r="M992" s="51">
        <f>IFERROR(VLOOKUP(ROW(源数据!A977)-1,源数据!A:AG,15,0),"")</f>
        <v/>
      </c>
    </row>
    <row r="993">
      <c r="A993" s="10" t="n">
        <v>977</v>
      </c>
      <c r="B993" s="10">
        <f>IFERROR(VLOOKUP(ROW(源数据!A978)-1,源数据!A:AG,33,0),"")</f>
        <v/>
      </c>
      <c r="C993" s="10">
        <f>IFERROR(VLOOKUP(ROW(源数据!A978)-1,源数据!A:AG,9,0),"")</f>
        <v/>
      </c>
      <c r="D993" s="35">
        <f>IFERROR(VLOOKUP(ROW(源数据!A978)-1,源数据!A:AG,8,0),"")</f>
        <v/>
      </c>
      <c r="E993" s="35">
        <f>IFERROR(VLOOKUP(ROW(源数据!A978)-1,源数据!A:AG,10,0),"")</f>
        <v/>
      </c>
      <c r="F993" s="10">
        <f>IFERROR(VLOOKUP(ROW(源数据!A978)-1,源数据!A:AG,11,0),"")</f>
        <v/>
      </c>
      <c r="G993" s="10">
        <f>IFERROR(VLOOKUP(ROW(源数据!A978)-1,源数据!A:AG,12,0),0)</f>
        <v/>
      </c>
      <c r="H993" s="17">
        <f>IFERROR(G993/F993,"")</f>
        <v/>
      </c>
      <c r="I993" s="17">
        <f>IFERROR(VLOOKUP(ROW(源数据!A978)-1,源数据!A:AG,21,0),"")</f>
        <v/>
      </c>
      <c r="J993" s="10">
        <f>IFERROR(VLOOKUP(ROW(源数据!A978)-1,源数据!A:AG,19,0),"")</f>
        <v/>
      </c>
      <c r="K993" s="17">
        <f>IFERROR(VLOOKUP(ROW(源数据!A978)-1,源数据!A:AG,21,0),0)</f>
        <v/>
      </c>
      <c r="L993" s="17">
        <f>IFERROR(VLOOKUP(ROW(源数据!A978)-1,源数据!A:AG,17,0),0)</f>
        <v/>
      </c>
      <c r="M993" s="51">
        <f>IFERROR(VLOOKUP(ROW(源数据!A978)-1,源数据!A:AG,15,0),"")</f>
        <v/>
      </c>
    </row>
    <row r="994">
      <c r="A994" s="10" t="n">
        <v>978</v>
      </c>
      <c r="B994" s="10">
        <f>IFERROR(VLOOKUP(ROW(源数据!A979)-1,源数据!A:AG,33,0),"")</f>
        <v/>
      </c>
      <c r="C994" s="10">
        <f>IFERROR(VLOOKUP(ROW(源数据!A979)-1,源数据!A:AG,9,0),"")</f>
        <v/>
      </c>
      <c r="D994" s="35">
        <f>IFERROR(VLOOKUP(ROW(源数据!A979)-1,源数据!A:AG,8,0),"")</f>
        <v/>
      </c>
      <c r="E994" s="35">
        <f>IFERROR(VLOOKUP(ROW(源数据!A979)-1,源数据!A:AG,10,0),"")</f>
        <v/>
      </c>
      <c r="F994" s="10">
        <f>IFERROR(VLOOKUP(ROW(源数据!A979)-1,源数据!A:AG,11,0),"")</f>
        <v/>
      </c>
      <c r="G994" s="10">
        <f>IFERROR(VLOOKUP(ROW(源数据!A979)-1,源数据!A:AG,12,0),0)</f>
        <v/>
      </c>
      <c r="H994" s="17">
        <f>IFERROR(G994/F994,"")</f>
        <v/>
      </c>
      <c r="I994" s="17">
        <f>IFERROR(VLOOKUP(ROW(源数据!A979)-1,源数据!A:AG,21,0),"")</f>
        <v/>
      </c>
      <c r="J994" s="10">
        <f>IFERROR(VLOOKUP(ROW(源数据!A979)-1,源数据!A:AG,19,0),"")</f>
        <v/>
      </c>
      <c r="K994" s="17">
        <f>IFERROR(VLOOKUP(ROW(源数据!A979)-1,源数据!A:AG,21,0),0)</f>
        <v/>
      </c>
      <c r="L994" s="17">
        <f>IFERROR(VLOOKUP(ROW(源数据!A979)-1,源数据!A:AG,17,0),0)</f>
        <v/>
      </c>
      <c r="M994" s="51">
        <f>IFERROR(VLOOKUP(ROW(源数据!A979)-1,源数据!A:AG,15,0),"")</f>
        <v/>
      </c>
    </row>
    <row r="995">
      <c r="A995" s="10" t="n">
        <v>979</v>
      </c>
      <c r="B995" s="10">
        <f>IFERROR(VLOOKUP(ROW(源数据!A980)-1,源数据!A:AG,33,0),"")</f>
        <v/>
      </c>
      <c r="C995" s="10">
        <f>IFERROR(VLOOKUP(ROW(源数据!A980)-1,源数据!A:AG,9,0),"")</f>
        <v/>
      </c>
      <c r="D995" s="35">
        <f>IFERROR(VLOOKUP(ROW(源数据!A980)-1,源数据!A:AG,8,0),"")</f>
        <v/>
      </c>
      <c r="E995" s="35">
        <f>IFERROR(VLOOKUP(ROW(源数据!A980)-1,源数据!A:AG,10,0),"")</f>
        <v/>
      </c>
      <c r="F995" s="10">
        <f>IFERROR(VLOOKUP(ROW(源数据!A980)-1,源数据!A:AG,11,0),"")</f>
        <v/>
      </c>
      <c r="G995" s="10">
        <f>IFERROR(VLOOKUP(ROW(源数据!A980)-1,源数据!A:AG,12,0),0)</f>
        <v/>
      </c>
      <c r="H995" s="17">
        <f>IFERROR(G995/F995,"")</f>
        <v/>
      </c>
      <c r="I995" s="17">
        <f>IFERROR(VLOOKUP(ROW(源数据!A980)-1,源数据!A:AG,21,0),"")</f>
        <v/>
      </c>
      <c r="J995" s="10">
        <f>IFERROR(VLOOKUP(ROW(源数据!A980)-1,源数据!A:AG,19,0),"")</f>
        <v/>
      </c>
      <c r="K995" s="17">
        <f>IFERROR(VLOOKUP(ROW(源数据!A980)-1,源数据!A:AG,21,0),0)</f>
        <v/>
      </c>
      <c r="L995" s="17">
        <f>IFERROR(VLOOKUP(ROW(源数据!A980)-1,源数据!A:AG,17,0),0)</f>
        <v/>
      </c>
      <c r="M995" s="51">
        <f>IFERROR(VLOOKUP(ROW(源数据!A980)-1,源数据!A:AG,15,0),"")</f>
        <v/>
      </c>
    </row>
    <row r="996">
      <c r="A996" s="10" t="n">
        <v>980</v>
      </c>
      <c r="B996" s="10">
        <f>IFERROR(VLOOKUP(ROW(源数据!A981)-1,源数据!A:AG,33,0),"")</f>
        <v/>
      </c>
      <c r="C996" s="10">
        <f>IFERROR(VLOOKUP(ROW(源数据!A981)-1,源数据!A:AG,9,0),"")</f>
        <v/>
      </c>
      <c r="D996" s="35">
        <f>IFERROR(VLOOKUP(ROW(源数据!A981)-1,源数据!A:AG,8,0),"")</f>
        <v/>
      </c>
      <c r="E996" s="35">
        <f>IFERROR(VLOOKUP(ROW(源数据!A981)-1,源数据!A:AG,10,0),"")</f>
        <v/>
      </c>
      <c r="F996" s="10">
        <f>IFERROR(VLOOKUP(ROW(源数据!A981)-1,源数据!A:AG,11,0),"")</f>
        <v/>
      </c>
      <c r="G996" s="10">
        <f>IFERROR(VLOOKUP(ROW(源数据!A981)-1,源数据!A:AG,12,0),0)</f>
        <v/>
      </c>
      <c r="H996" s="17">
        <f>IFERROR(G996/F996,"")</f>
        <v/>
      </c>
      <c r="I996" s="17">
        <f>IFERROR(VLOOKUP(ROW(源数据!A981)-1,源数据!A:AG,21,0),"")</f>
        <v/>
      </c>
      <c r="J996" s="10">
        <f>IFERROR(VLOOKUP(ROW(源数据!A981)-1,源数据!A:AG,19,0),"")</f>
        <v/>
      </c>
      <c r="K996" s="17">
        <f>IFERROR(VLOOKUP(ROW(源数据!A981)-1,源数据!A:AG,21,0),0)</f>
        <v/>
      </c>
      <c r="L996" s="17">
        <f>IFERROR(VLOOKUP(ROW(源数据!A981)-1,源数据!A:AG,17,0),0)</f>
        <v/>
      </c>
      <c r="M996" s="51">
        <f>IFERROR(VLOOKUP(ROW(源数据!A981)-1,源数据!A:AG,15,0),"")</f>
        <v/>
      </c>
    </row>
    <row r="997">
      <c r="A997" s="10" t="n">
        <v>981</v>
      </c>
      <c r="B997" s="10">
        <f>IFERROR(VLOOKUP(ROW(源数据!A982)-1,源数据!A:AG,33,0),"")</f>
        <v/>
      </c>
      <c r="C997" s="10">
        <f>IFERROR(VLOOKUP(ROW(源数据!A982)-1,源数据!A:AG,9,0),"")</f>
        <v/>
      </c>
      <c r="D997" s="35">
        <f>IFERROR(VLOOKUP(ROW(源数据!A982)-1,源数据!A:AG,8,0),"")</f>
        <v/>
      </c>
      <c r="E997" s="35">
        <f>IFERROR(VLOOKUP(ROW(源数据!A982)-1,源数据!A:AG,10,0),"")</f>
        <v/>
      </c>
      <c r="F997" s="10">
        <f>IFERROR(VLOOKUP(ROW(源数据!A982)-1,源数据!A:AG,11,0),"")</f>
        <v/>
      </c>
      <c r="G997" s="10">
        <f>IFERROR(VLOOKUP(ROW(源数据!A982)-1,源数据!A:AG,12,0),0)</f>
        <v/>
      </c>
      <c r="H997" s="17">
        <f>IFERROR(G997/F997,"")</f>
        <v/>
      </c>
      <c r="I997" s="17">
        <f>IFERROR(VLOOKUP(ROW(源数据!A982)-1,源数据!A:AG,21,0),"")</f>
        <v/>
      </c>
      <c r="J997" s="10">
        <f>IFERROR(VLOOKUP(ROW(源数据!A982)-1,源数据!A:AG,19,0),"")</f>
        <v/>
      </c>
      <c r="K997" s="17">
        <f>IFERROR(VLOOKUP(ROW(源数据!A982)-1,源数据!A:AG,21,0),0)</f>
        <v/>
      </c>
      <c r="L997" s="17">
        <f>IFERROR(VLOOKUP(ROW(源数据!A982)-1,源数据!A:AG,17,0),0)</f>
        <v/>
      </c>
      <c r="M997" s="51">
        <f>IFERROR(VLOOKUP(ROW(源数据!A982)-1,源数据!A:AG,15,0),"")</f>
        <v/>
      </c>
    </row>
    <row r="998">
      <c r="A998" s="10" t="n">
        <v>982</v>
      </c>
      <c r="B998" s="10">
        <f>IFERROR(VLOOKUP(ROW(源数据!A983)-1,源数据!A:AG,33,0),"")</f>
        <v/>
      </c>
      <c r="C998" s="10">
        <f>IFERROR(VLOOKUP(ROW(源数据!A983)-1,源数据!A:AG,9,0),"")</f>
        <v/>
      </c>
      <c r="D998" s="35">
        <f>IFERROR(VLOOKUP(ROW(源数据!A983)-1,源数据!A:AG,8,0),"")</f>
        <v/>
      </c>
      <c r="E998" s="35">
        <f>IFERROR(VLOOKUP(ROW(源数据!A983)-1,源数据!A:AG,10,0),"")</f>
        <v/>
      </c>
      <c r="F998" s="10">
        <f>IFERROR(VLOOKUP(ROW(源数据!A983)-1,源数据!A:AG,11,0),"")</f>
        <v/>
      </c>
      <c r="G998" s="10">
        <f>IFERROR(VLOOKUP(ROW(源数据!A983)-1,源数据!A:AG,12,0),0)</f>
        <v/>
      </c>
      <c r="H998" s="17">
        <f>IFERROR(G998/F998,"")</f>
        <v/>
      </c>
      <c r="I998" s="17">
        <f>IFERROR(VLOOKUP(ROW(源数据!A983)-1,源数据!A:AG,21,0),"")</f>
        <v/>
      </c>
      <c r="J998" s="10">
        <f>IFERROR(VLOOKUP(ROW(源数据!A983)-1,源数据!A:AG,19,0),"")</f>
        <v/>
      </c>
      <c r="K998" s="17">
        <f>IFERROR(VLOOKUP(ROW(源数据!A983)-1,源数据!A:AG,21,0),0)</f>
        <v/>
      </c>
      <c r="L998" s="17">
        <f>IFERROR(VLOOKUP(ROW(源数据!A983)-1,源数据!A:AG,17,0),0)</f>
        <v/>
      </c>
      <c r="M998" s="51">
        <f>IFERROR(VLOOKUP(ROW(源数据!A983)-1,源数据!A:AG,15,0),"")</f>
        <v/>
      </c>
    </row>
    <row r="999">
      <c r="A999" s="10" t="n">
        <v>983</v>
      </c>
      <c r="B999" s="10">
        <f>IFERROR(VLOOKUP(ROW(源数据!A984)-1,源数据!A:AG,33,0),"")</f>
        <v/>
      </c>
      <c r="C999" s="10">
        <f>IFERROR(VLOOKUP(ROW(源数据!A984)-1,源数据!A:AG,9,0),"")</f>
        <v/>
      </c>
      <c r="D999" s="35">
        <f>IFERROR(VLOOKUP(ROW(源数据!A984)-1,源数据!A:AG,8,0),"")</f>
        <v/>
      </c>
      <c r="E999" s="35">
        <f>IFERROR(VLOOKUP(ROW(源数据!A984)-1,源数据!A:AG,10,0),"")</f>
        <v/>
      </c>
      <c r="F999" s="10">
        <f>IFERROR(VLOOKUP(ROW(源数据!A984)-1,源数据!A:AG,11,0),"")</f>
        <v/>
      </c>
      <c r="G999" s="10">
        <f>IFERROR(VLOOKUP(ROW(源数据!A984)-1,源数据!A:AG,12,0),0)</f>
        <v/>
      </c>
      <c r="H999" s="17">
        <f>IFERROR(G999/F999,"")</f>
        <v/>
      </c>
      <c r="I999" s="17">
        <f>IFERROR(VLOOKUP(ROW(源数据!A984)-1,源数据!A:AG,21,0),"")</f>
        <v/>
      </c>
      <c r="J999" s="10">
        <f>IFERROR(VLOOKUP(ROW(源数据!A984)-1,源数据!A:AG,19,0),"")</f>
        <v/>
      </c>
      <c r="K999" s="17">
        <f>IFERROR(VLOOKUP(ROW(源数据!A984)-1,源数据!A:AG,21,0),0)</f>
        <v/>
      </c>
      <c r="L999" s="17">
        <f>IFERROR(VLOOKUP(ROW(源数据!A984)-1,源数据!A:AG,17,0),0)</f>
        <v/>
      </c>
      <c r="M999" s="51">
        <f>IFERROR(VLOOKUP(ROW(源数据!A984)-1,源数据!A:AG,15,0),"")</f>
        <v/>
      </c>
    </row>
    <row r="1000">
      <c r="A1000" s="10" t="n">
        <v>984</v>
      </c>
      <c r="B1000" s="10">
        <f>IFERROR(VLOOKUP(ROW(源数据!A985)-1,源数据!A:AG,33,0),"")</f>
        <v/>
      </c>
      <c r="C1000" s="10">
        <f>IFERROR(VLOOKUP(ROW(源数据!A985)-1,源数据!A:AG,9,0),"")</f>
        <v/>
      </c>
      <c r="D1000" s="35">
        <f>IFERROR(VLOOKUP(ROW(源数据!A985)-1,源数据!A:AG,8,0),"")</f>
        <v/>
      </c>
      <c r="E1000" s="35">
        <f>IFERROR(VLOOKUP(ROW(源数据!A985)-1,源数据!A:AG,10,0),"")</f>
        <v/>
      </c>
      <c r="F1000" s="10">
        <f>IFERROR(VLOOKUP(ROW(源数据!A985)-1,源数据!A:AG,11,0),"")</f>
        <v/>
      </c>
      <c r="G1000" s="10">
        <f>IFERROR(VLOOKUP(ROW(源数据!A985)-1,源数据!A:AG,12,0),0)</f>
        <v/>
      </c>
      <c r="H1000" s="17">
        <f>IFERROR(G1000/F1000,"")</f>
        <v/>
      </c>
      <c r="I1000" s="17">
        <f>IFERROR(VLOOKUP(ROW(源数据!A985)-1,源数据!A:AG,21,0),"")</f>
        <v/>
      </c>
      <c r="J1000" s="10">
        <f>IFERROR(VLOOKUP(ROW(源数据!A985)-1,源数据!A:AG,19,0),"")</f>
        <v/>
      </c>
      <c r="K1000" s="17">
        <f>IFERROR(VLOOKUP(ROW(源数据!A985)-1,源数据!A:AG,21,0),0)</f>
        <v/>
      </c>
      <c r="L1000" s="17">
        <f>IFERROR(VLOOKUP(ROW(源数据!A985)-1,源数据!A:AG,17,0),0)</f>
        <v/>
      </c>
      <c r="M1000" s="51">
        <f>IFERROR(VLOOKUP(ROW(源数据!A985)-1,源数据!A:AG,15,0),"")</f>
        <v/>
      </c>
    </row>
    <row r="1001">
      <c r="A1001" s="10" t="n">
        <v>985</v>
      </c>
      <c r="B1001" s="10">
        <f>IFERROR(VLOOKUP(ROW(源数据!A986)-1,源数据!A:AG,33,0),"")</f>
        <v/>
      </c>
      <c r="C1001" s="10">
        <f>IFERROR(VLOOKUP(ROW(源数据!A986)-1,源数据!A:AG,9,0),"")</f>
        <v/>
      </c>
      <c r="D1001" s="35">
        <f>IFERROR(VLOOKUP(ROW(源数据!A986)-1,源数据!A:AG,8,0),"")</f>
        <v/>
      </c>
      <c r="E1001" s="35">
        <f>IFERROR(VLOOKUP(ROW(源数据!A986)-1,源数据!A:AG,10,0),"")</f>
        <v/>
      </c>
      <c r="F1001" s="10">
        <f>IFERROR(VLOOKUP(ROW(源数据!A986)-1,源数据!A:AG,11,0),"")</f>
        <v/>
      </c>
      <c r="G1001" s="10">
        <f>IFERROR(VLOOKUP(ROW(源数据!A986)-1,源数据!A:AG,12,0),0)</f>
        <v/>
      </c>
      <c r="H1001" s="17">
        <f>IFERROR(G1001/F1001,"")</f>
        <v/>
      </c>
      <c r="I1001" s="17">
        <f>IFERROR(VLOOKUP(ROW(源数据!A986)-1,源数据!A:AG,21,0),"")</f>
        <v/>
      </c>
      <c r="J1001" s="10">
        <f>IFERROR(VLOOKUP(ROW(源数据!A986)-1,源数据!A:AG,19,0),"")</f>
        <v/>
      </c>
      <c r="K1001" s="17">
        <f>IFERROR(VLOOKUP(ROW(源数据!A986)-1,源数据!A:AG,21,0),0)</f>
        <v/>
      </c>
      <c r="L1001" s="17">
        <f>IFERROR(VLOOKUP(ROW(源数据!A986)-1,源数据!A:AG,17,0),0)</f>
        <v/>
      </c>
      <c r="M1001" s="51">
        <f>IFERROR(VLOOKUP(ROW(源数据!A986)-1,源数据!A:AG,15,0),"")</f>
        <v/>
      </c>
    </row>
    <row r="1002">
      <c r="A1002" s="10" t="n">
        <v>986</v>
      </c>
      <c r="B1002" s="10">
        <f>IFERROR(VLOOKUP(ROW(源数据!A987)-1,源数据!A:AG,33,0),"")</f>
        <v/>
      </c>
      <c r="C1002" s="10">
        <f>IFERROR(VLOOKUP(ROW(源数据!A987)-1,源数据!A:AG,9,0),"")</f>
        <v/>
      </c>
      <c r="D1002" s="35">
        <f>IFERROR(VLOOKUP(ROW(源数据!A987)-1,源数据!A:AG,8,0),"")</f>
        <v/>
      </c>
      <c r="E1002" s="35">
        <f>IFERROR(VLOOKUP(ROW(源数据!A987)-1,源数据!A:AG,10,0),"")</f>
        <v/>
      </c>
      <c r="F1002" s="10">
        <f>IFERROR(VLOOKUP(ROW(源数据!A987)-1,源数据!A:AG,11,0),"")</f>
        <v/>
      </c>
      <c r="G1002" s="10">
        <f>IFERROR(VLOOKUP(ROW(源数据!A987)-1,源数据!A:AG,12,0),0)</f>
        <v/>
      </c>
      <c r="H1002" s="17">
        <f>IFERROR(G1002/F1002,"")</f>
        <v/>
      </c>
      <c r="I1002" s="17">
        <f>IFERROR(VLOOKUP(ROW(源数据!A987)-1,源数据!A:AG,21,0),"")</f>
        <v/>
      </c>
      <c r="J1002" s="10">
        <f>IFERROR(VLOOKUP(ROW(源数据!A987)-1,源数据!A:AG,19,0),"")</f>
        <v/>
      </c>
      <c r="K1002" s="17">
        <f>IFERROR(VLOOKUP(ROW(源数据!A987)-1,源数据!A:AG,21,0),0)</f>
        <v/>
      </c>
      <c r="L1002" s="17">
        <f>IFERROR(VLOOKUP(ROW(源数据!A987)-1,源数据!A:AG,17,0),0)</f>
        <v/>
      </c>
      <c r="M1002" s="51">
        <f>IFERROR(VLOOKUP(ROW(源数据!A987)-1,源数据!A:AG,15,0),"")</f>
        <v/>
      </c>
    </row>
    <row r="1003">
      <c r="A1003" s="10" t="n">
        <v>987</v>
      </c>
      <c r="B1003" s="10">
        <f>IFERROR(VLOOKUP(ROW(源数据!A988)-1,源数据!A:AG,33,0),"")</f>
        <v/>
      </c>
      <c r="C1003" s="10">
        <f>IFERROR(VLOOKUP(ROW(源数据!A988)-1,源数据!A:AG,9,0),"")</f>
        <v/>
      </c>
      <c r="D1003" s="35">
        <f>IFERROR(VLOOKUP(ROW(源数据!A988)-1,源数据!A:AG,8,0),"")</f>
        <v/>
      </c>
      <c r="E1003" s="35">
        <f>IFERROR(VLOOKUP(ROW(源数据!A988)-1,源数据!A:AG,10,0),"")</f>
        <v/>
      </c>
      <c r="F1003" s="10">
        <f>IFERROR(VLOOKUP(ROW(源数据!A988)-1,源数据!A:AG,11,0),"")</f>
        <v/>
      </c>
      <c r="G1003" s="10">
        <f>IFERROR(VLOOKUP(ROW(源数据!A988)-1,源数据!A:AG,12,0),0)</f>
        <v/>
      </c>
      <c r="H1003" s="17">
        <f>IFERROR(G1003/F1003,"")</f>
        <v/>
      </c>
      <c r="I1003" s="17">
        <f>IFERROR(VLOOKUP(ROW(源数据!A988)-1,源数据!A:AG,21,0),"")</f>
        <v/>
      </c>
      <c r="J1003" s="10">
        <f>IFERROR(VLOOKUP(ROW(源数据!A988)-1,源数据!A:AG,19,0),"")</f>
        <v/>
      </c>
      <c r="K1003" s="17">
        <f>IFERROR(VLOOKUP(ROW(源数据!A988)-1,源数据!A:AG,21,0),0)</f>
        <v/>
      </c>
      <c r="L1003" s="17">
        <f>IFERROR(VLOOKUP(ROW(源数据!A988)-1,源数据!A:AG,17,0),0)</f>
        <v/>
      </c>
      <c r="M1003" s="51">
        <f>IFERROR(VLOOKUP(ROW(源数据!A988)-1,源数据!A:AG,15,0),"")</f>
        <v/>
      </c>
    </row>
    <row r="1004">
      <c r="A1004" s="10" t="n">
        <v>988</v>
      </c>
      <c r="B1004" s="10">
        <f>IFERROR(VLOOKUP(ROW(源数据!A989)-1,源数据!A:AG,33,0),"")</f>
        <v/>
      </c>
      <c r="C1004" s="10">
        <f>IFERROR(VLOOKUP(ROW(源数据!A989)-1,源数据!A:AG,9,0),"")</f>
        <v/>
      </c>
      <c r="D1004" s="35">
        <f>IFERROR(VLOOKUP(ROW(源数据!A989)-1,源数据!A:AG,8,0),"")</f>
        <v/>
      </c>
      <c r="E1004" s="35">
        <f>IFERROR(VLOOKUP(ROW(源数据!A989)-1,源数据!A:AG,10,0),"")</f>
        <v/>
      </c>
      <c r="F1004" s="10">
        <f>IFERROR(VLOOKUP(ROW(源数据!A989)-1,源数据!A:AG,11,0),"")</f>
        <v/>
      </c>
      <c r="G1004" s="10">
        <f>IFERROR(VLOOKUP(ROW(源数据!A989)-1,源数据!A:AG,12,0),0)</f>
        <v/>
      </c>
      <c r="H1004" s="17">
        <f>IFERROR(G1004/F1004,"")</f>
        <v/>
      </c>
      <c r="I1004" s="17">
        <f>IFERROR(VLOOKUP(ROW(源数据!A989)-1,源数据!A:AG,21,0),"")</f>
        <v/>
      </c>
      <c r="J1004" s="10">
        <f>IFERROR(VLOOKUP(ROW(源数据!A989)-1,源数据!A:AG,19,0),"")</f>
        <v/>
      </c>
      <c r="K1004" s="17">
        <f>IFERROR(VLOOKUP(ROW(源数据!A989)-1,源数据!A:AG,21,0),0)</f>
        <v/>
      </c>
      <c r="L1004" s="17">
        <f>IFERROR(VLOOKUP(ROW(源数据!A989)-1,源数据!A:AG,17,0),0)</f>
        <v/>
      </c>
      <c r="M1004" s="51">
        <f>IFERROR(VLOOKUP(ROW(源数据!A989)-1,源数据!A:AG,15,0),"")</f>
        <v/>
      </c>
    </row>
    <row r="1005">
      <c r="A1005" s="10" t="n">
        <v>989</v>
      </c>
      <c r="B1005" s="10">
        <f>IFERROR(VLOOKUP(ROW(源数据!A990)-1,源数据!A:AG,33,0),"")</f>
        <v/>
      </c>
      <c r="C1005" s="10">
        <f>IFERROR(VLOOKUP(ROW(源数据!A990)-1,源数据!A:AG,9,0),"")</f>
        <v/>
      </c>
      <c r="D1005" s="35">
        <f>IFERROR(VLOOKUP(ROW(源数据!A990)-1,源数据!A:AG,8,0),"")</f>
        <v/>
      </c>
      <c r="E1005" s="35">
        <f>IFERROR(VLOOKUP(ROW(源数据!A990)-1,源数据!A:AG,10,0),"")</f>
        <v/>
      </c>
      <c r="F1005" s="10">
        <f>IFERROR(VLOOKUP(ROW(源数据!A990)-1,源数据!A:AG,11,0),"")</f>
        <v/>
      </c>
      <c r="G1005" s="10">
        <f>IFERROR(VLOOKUP(ROW(源数据!A990)-1,源数据!A:AG,12,0),0)</f>
        <v/>
      </c>
      <c r="H1005" s="17">
        <f>IFERROR(G1005/F1005,"")</f>
        <v/>
      </c>
      <c r="I1005" s="17">
        <f>IFERROR(VLOOKUP(ROW(源数据!A990)-1,源数据!A:AG,21,0),"")</f>
        <v/>
      </c>
      <c r="J1005" s="10">
        <f>IFERROR(VLOOKUP(ROW(源数据!A990)-1,源数据!A:AG,19,0),"")</f>
        <v/>
      </c>
      <c r="K1005" s="17">
        <f>IFERROR(VLOOKUP(ROW(源数据!A990)-1,源数据!A:AG,21,0),0)</f>
        <v/>
      </c>
      <c r="L1005" s="17">
        <f>IFERROR(VLOOKUP(ROW(源数据!A990)-1,源数据!A:AG,17,0),0)</f>
        <v/>
      </c>
      <c r="M1005" s="51">
        <f>IFERROR(VLOOKUP(ROW(源数据!A990)-1,源数据!A:AG,15,0),"")</f>
        <v/>
      </c>
    </row>
    <row r="1006">
      <c r="A1006" s="10" t="n">
        <v>990</v>
      </c>
      <c r="B1006" s="10">
        <f>IFERROR(VLOOKUP(ROW(源数据!A991)-1,源数据!A:AG,33,0),"")</f>
        <v/>
      </c>
      <c r="C1006" s="10">
        <f>IFERROR(VLOOKUP(ROW(源数据!A991)-1,源数据!A:AG,9,0),"")</f>
        <v/>
      </c>
      <c r="D1006" s="35">
        <f>IFERROR(VLOOKUP(ROW(源数据!A991)-1,源数据!A:AG,8,0),"")</f>
        <v/>
      </c>
      <c r="E1006" s="35">
        <f>IFERROR(VLOOKUP(ROW(源数据!A991)-1,源数据!A:AG,10,0),"")</f>
        <v/>
      </c>
      <c r="F1006" s="10">
        <f>IFERROR(VLOOKUP(ROW(源数据!A991)-1,源数据!A:AG,11,0),"")</f>
        <v/>
      </c>
      <c r="G1006" s="10">
        <f>IFERROR(VLOOKUP(ROW(源数据!A991)-1,源数据!A:AG,12,0),0)</f>
        <v/>
      </c>
      <c r="H1006" s="17">
        <f>IFERROR(G1006/F1006,"")</f>
        <v/>
      </c>
      <c r="I1006" s="17">
        <f>IFERROR(VLOOKUP(ROW(源数据!A991)-1,源数据!A:AG,21,0),"")</f>
        <v/>
      </c>
      <c r="J1006" s="10">
        <f>IFERROR(VLOOKUP(ROW(源数据!A991)-1,源数据!A:AG,19,0),"")</f>
        <v/>
      </c>
      <c r="K1006" s="17">
        <f>IFERROR(VLOOKUP(ROW(源数据!A991)-1,源数据!A:AG,21,0),0)</f>
        <v/>
      </c>
      <c r="L1006" s="17">
        <f>IFERROR(VLOOKUP(ROW(源数据!A991)-1,源数据!A:AG,17,0),0)</f>
        <v/>
      </c>
      <c r="M1006" s="51">
        <f>IFERROR(VLOOKUP(ROW(源数据!A991)-1,源数据!A:AG,15,0),"")</f>
        <v/>
      </c>
    </row>
    <row r="1007">
      <c r="A1007" s="10" t="n">
        <v>991</v>
      </c>
      <c r="B1007" s="10">
        <f>IFERROR(VLOOKUP(ROW(源数据!A992)-1,源数据!A:AG,33,0),"")</f>
        <v/>
      </c>
      <c r="C1007" s="10">
        <f>IFERROR(VLOOKUP(ROW(源数据!A992)-1,源数据!A:AG,9,0),"")</f>
        <v/>
      </c>
      <c r="D1007" s="35">
        <f>IFERROR(VLOOKUP(ROW(源数据!A992)-1,源数据!A:AG,8,0),"")</f>
        <v/>
      </c>
      <c r="E1007" s="35">
        <f>IFERROR(VLOOKUP(ROW(源数据!A992)-1,源数据!A:AG,10,0),"")</f>
        <v/>
      </c>
      <c r="F1007" s="10">
        <f>IFERROR(VLOOKUP(ROW(源数据!A992)-1,源数据!A:AG,11,0),"")</f>
        <v/>
      </c>
      <c r="G1007" s="10">
        <f>IFERROR(VLOOKUP(ROW(源数据!A992)-1,源数据!A:AG,12,0),0)</f>
        <v/>
      </c>
      <c r="H1007" s="17">
        <f>IFERROR(G1007/F1007,"")</f>
        <v/>
      </c>
      <c r="I1007" s="17">
        <f>IFERROR(VLOOKUP(ROW(源数据!A992)-1,源数据!A:AG,21,0),"")</f>
        <v/>
      </c>
      <c r="J1007" s="10">
        <f>IFERROR(VLOOKUP(ROW(源数据!A992)-1,源数据!A:AG,19,0),"")</f>
        <v/>
      </c>
      <c r="K1007" s="17">
        <f>IFERROR(VLOOKUP(ROW(源数据!A992)-1,源数据!A:AG,21,0),0)</f>
        <v/>
      </c>
      <c r="L1007" s="17">
        <f>IFERROR(VLOOKUP(ROW(源数据!A992)-1,源数据!A:AG,17,0),0)</f>
        <v/>
      </c>
      <c r="M1007" s="51">
        <f>IFERROR(VLOOKUP(ROW(源数据!A992)-1,源数据!A:AG,15,0),"")</f>
        <v/>
      </c>
    </row>
    <row r="1008">
      <c r="A1008" s="10" t="n">
        <v>992</v>
      </c>
      <c r="B1008" s="10">
        <f>IFERROR(VLOOKUP(ROW(源数据!A993)-1,源数据!A:AG,33,0),"")</f>
        <v/>
      </c>
      <c r="C1008" s="10">
        <f>IFERROR(VLOOKUP(ROW(源数据!A993)-1,源数据!A:AG,9,0),"")</f>
        <v/>
      </c>
      <c r="D1008" s="35">
        <f>IFERROR(VLOOKUP(ROW(源数据!A993)-1,源数据!A:AG,8,0),"")</f>
        <v/>
      </c>
      <c r="E1008" s="35">
        <f>IFERROR(VLOOKUP(ROW(源数据!A993)-1,源数据!A:AG,10,0),"")</f>
        <v/>
      </c>
      <c r="F1008" s="10">
        <f>IFERROR(VLOOKUP(ROW(源数据!A993)-1,源数据!A:AG,11,0),"")</f>
        <v/>
      </c>
      <c r="G1008" s="10">
        <f>IFERROR(VLOOKUP(ROW(源数据!A993)-1,源数据!A:AG,12,0),0)</f>
        <v/>
      </c>
      <c r="H1008" s="17">
        <f>IFERROR(G1008/F1008,"")</f>
        <v/>
      </c>
      <c r="I1008" s="17">
        <f>IFERROR(VLOOKUP(ROW(源数据!A993)-1,源数据!A:AG,21,0),"")</f>
        <v/>
      </c>
      <c r="J1008" s="10">
        <f>IFERROR(VLOOKUP(ROW(源数据!A993)-1,源数据!A:AG,19,0),"")</f>
        <v/>
      </c>
      <c r="K1008" s="17">
        <f>IFERROR(VLOOKUP(ROW(源数据!A993)-1,源数据!A:AG,21,0),0)</f>
        <v/>
      </c>
      <c r="L1008" s="17">
        <f>IFERROR(VLOOKUP(ROW(源数据!A993)-1,源数据!A:AG,17,0),0)</f>
        <v/>
      </c>
      <c r="M1008" s="51">
        <f>IFERROR(VLOOKUP(ROW(源数据!A993)-1,源数据!A:AG,15,0),"")</f>
        <v/>
      </c>
    </row>
    <row r="1009">
      <c r="A1009" s="10" t="n">
        <v>993</v>
      </c>
      <c r="B1009" s="10">
        <f>IFERROR(VLOOKUP(ROW(源数据!A994)-1,源数据!A:AG,33,0),"")</f>
        <v/>
      </c>
      <c r="C1009" s="10">
        <f>IFERROR(VLOOKUP(ROW(源数据!A994)-1,源数据!A:AG,9,0),"")</f>
        <v/>
      </c>
      <c r="D1009" s="35">
        <f>IFERROR(VLOOKUP(ROW(源数据!A994)-1,源数据!A:AG,8,0),"")</f>
        <v/>
      </c>
      <c r="E1009" s="35">
        <f>IFERROR(VLOOKUP(ROW(源数据!A994)-1,源数据!A:AG,10,0),"")</f>
        <v/>
      </c>
      <c r="F1009" s="10">
        <f>IFERROR(VLOOKUP(ROW(源数据!A994)-1,源数据!A:AG,11,0),"")</f>
        <v/>
      </c>
      <c r="G1009" s="10">
        <f>IFERROR(VLOOKUP(ROW(源数据!A994)-1,源数据!A:AG,12,0),0)</f>
        <v/>
      </c>
      <c r="H1009" s="17">
        <f>IFERROR(G1009/F1009,"")</f>
        <v/>
      </c>
      <c r="I1009" s="17">
        <f>IFERROR(VLOOKUP(ROW(源数据!A994)-1,源数据!A:AG,21,0),"")</f>
        <v/>
      </c>
      <c r="J1009" s="10">
        <f>IFERROR(VLOOKUP(ROW(源数据!A994)-1,源数据!A:AG,19,0),"")</f>
        <v/>
      </c>
      <c r="K1009" s="17">
        <f>IFERROR(VLOOKUP(ROW(源数据!A994)-1,源数据!A:AG,21,0),0)</f>
        <v/>
      </c>
      <c r="L1009" s="17">
        <f>IFERROR(VLOOKUP(ROW(源数据!A994)-1,源数据!A:AG,17,0),0)</f>
        <v/>
      </c>
      <c r="M1009" s="51">
        <f>IFERROR(VLOOKUP(ROW(源数据!A994)-1,源数据!A:AG,15,0),"")</f>
        <v/>
      </c>
    </row>
    <row r="1010">
      <c r="A1010" s="10" t="n">
        <v>994</v>
      </c>
      <c r="B1010" s="10">
        <f>IFERROR(VLOOKUP(ROW(源数据!A995)-1,源数据!A:AG,33,0),"")</f>
        <v/>
      </c>
      <c r="C1010" s="10">
        <f>IFERROR(VLOOKUP(ROW(源数据!A995)-1,源数据!A:AG,9,0),"")</f>
        <v/>
      </c>
      <c r="D1010" s="35">
        <f>IFERROR(VLOOKUP(ROW(源数据!A995)-1,源数据!A:AG,8,0),"")</f>
        <v/>
      </c>
      <c r="E1010" s="35">
        <f>IFERROR(VLOOKUP(ROW(源数据!A995)-1,源数据!A:AG,10,0),"")</f>
        <v/>
      </c>
      <c r="F1010" s="10">
        <f>IFERROR(VLOOKUP(ROW(源数据!A995)-1,源数据!A:AG,11,0),"")</f>
        <v/>
      </c>
      <c r="G1010" s="10">
        <f>IFERROR(VLOOKUP(ROW(源数据!A995)-1,源数据!A:AG,12,0),0)</f>
        <v/>
      </c>
      <c r="H1010" s="17">
        <f>IFERROR(G1010/F1010,"")</f>
        <v/>
      </c>
      <c r="I1010" s="17">
        <f>IFERROR(VLOOKUP(ROW(源数据!A995)-1,源数据!A:AG,21,0),"")</f>
        <v/>
      </c>
      <c r="J1010" s="10">
        <f>IFERROR(VLOOKUP(ROW(源数据!A995)-1,源数据!A:AG,19,0),"")</f>
        <v/>
      </c>
      <c r="K1010" s="17">
        <f>IFERROR(VLOOKUP(ROW(源数据!A995)-1,源数据!A:AG,21,0),0)</f>
        <v/>
      </c>
      <c r="L1010" s="17">
        <f>IFERROR(VLOOKUP(ROW(源数据!A995)-1,源数据!A:AG,17,0),0)</f>
        <v/>
      </c>
      <c r="M1010" s="51">
        <f>IFERROR(VLOOKUP(ROW(源数据!A995)-1,源数据!A:AG,15,0),"")</f>
        <v/>
      </c>
    </row>
    <row r="1011">
      <c r="A1011" s="10" t="n">
        <v>995</v>
      </c>
      <c r="B1011" s="10">
        <f>IFERROR(VLOOKUP(ROW(源数据!A996)-1,源数据!A:AG,33,0),"")</f>
        <v/>
      </c>
      <c r="C1011" s="10">
        <f>IFERROR(VLOOKUP(ROW(源数据!A996)-1,源数据!A:AG,9,0),"")</f>
        <v/>
      </c>
      <c r="D1011" s="35">
        <f>IFERROR(VLOOKUP(ROW(源数据!A996)-1,源数据!A:AG,8,0),"")</f>
        <v/>
      </c>
      <c r="E1011" s="35">
        <f>IFERROR(VLOOKUP(ROW(源数据!A996)-1,源数据!A:AG,10,0),"")</f>
        <v/>
      </c>
      <c r="F1011" s="10">
        <f>IFERROR(VLOOKUP(ROW(源数据!A996)-1,源数据!A:AG,11,0),"")</f>
        <v/>
      </c>
      <c r="G1011" s="10">
        <f>IFERROR(VLOOKUP(ROW(源数据!A996)-1,源数据!A:AG,12,0),0)</f>
        <v/>
      </c>
      <c r="H1011" s="17">
        <f>IFERROR(G1011/F1011,"")</f>
        <v/>
      </c>
      <c r="I1011" s="17">
        <f>IFERROR(VLOOKUP(ROW(源数据!A996)-1,源数据!A:AG,21,0),"")</f>
        <v/>
      </c>
      <c r="J1011" s="10">
        <f>IFERROR(VLOOKUP(ROW(源数据!A996)-1,源数据!A:AG,19,0),"")</f>
        <v/>
      </c>
      <c r="K1011" s="17">
        <f>IFERROR(VLOOKUP(ROW(源数据!A996)-1,源数据!A:AG,21,0),0)</f>
        <v/>
      </c>
      <c r="L1011" s="17">
        <f>IFERROR(VLOOKUP(ROW(源数据!A996)-1,源数据!A:AG,17,0),0)</f>
        <v/>
      </c>
      <c r="M1011" s="51">
        <f>IFERROR(VLOOKUP(ROW(源数据!A996)-1,源数据!A:AG,15,0),"")</f>
        <v/>
      </c>
    </row>
    <row r="1012">
      <c r="A1012" s="10" t="n">
        <v>996</v>
      </c>
      <c r="B1012" s="10">
        <f>IFERROR(VLOOKUP(ROW(源数据!A997)-1,源数据!A:AG,33,0),"")</f>
        <v/>
      </c>
      <c r="C1012" s="10">
        <f>IFERROR(VLOOKUP(ROW(源数据!A997)-1,源数据!A:AG,9,0),"")</f>
        <v/>
      </c>
      <c r="D1012" s="35">
        <f>IFERROR(VLOOKUP(ROW(源数据!A997)-1,源数据!A:AG,8,0),"")</f>
        <v/>
      </c>
      <c r="E1012" s="35">
        <f>IFERROR(VLOOKUP(ROW(源数据!A997)-1,源数据!A:AG,10,0),"")</f>
        <v/>
      </c>
      <c r="F1012" s="10">
        <f>IFERROR(VLOOKUP(ROW(源数据!A997)-1,源数据!A:AG,11,0),"")</f>
        <v/>
      </c>
      <c r="G1012" s="10">
        <f>IFERROR(VLOOKUP(ROW(源数据!A997)-1,源数据!A:AG,12,0),0)</f>
        <v/>
      </c>
      <c r="H1012" s="17">
        <f>IFERROR(G1012/F1012,"")</f>
        <v/>
      </c>
      <c r="I1012" s="17">
        <f>IFERROR(VLOOKUP(ROW(源数据!A997)-1,源数据!A:AG,21,0),"")</f>
        <v/>
      </c>
      <c r="J1012" s="10">
        <f>IFERROR(VLOOKUP(ROW(源数据!A997)-1,源数据!A:AG,19,0),"")</f>
        <v/>
      </c>
      <c r="K1012" s="17">
        <f>IFERROR(VLOOKUP(ROW(源数据!A997)-1,源数据!A:AG,21,0),0)</f>
        <v/>
      </c>
      <c r="L1012" s="17">
        <f>IFERROR(VLOOKUP(ROW(源数据!A997)-1,源数据!A:AG,17,0),0)</f>
        <v/>
      </c>
      <c r="M1012" s="51">
        <f>IFERROR(VLOOKUP(ROW(源数据!A997)-1,源数据!A:AG,15,0),"")</f>
        <v/>
      </c>
    </row>
    <row r="1013">
      <c r="A1013" s="10" t="n">
        <v>997</v>
      </c>
      <c r="B1013" s="10">
        <f>IFERROR(VLOOKUP(ROW(源数据!A998)-1,源数据!A:AG,33,0),"")</f>
        <v/>
      </c>
      <c r="C1013" s="10">
        <f>IFERROR(VLOOKUP(ROW(源数据!A998)-1,源数据!A:AG,9,0),"")</f>
        <v/>
      </c>
      <c r="D1013" s="35">
        <f>IFERROR(VLOOKUP(ROW(源数据!A998)-1,源数据!A:AG,8,0),"")</f>
        <v/>
      </c>
      <c r="E1013" s="35">
        <f>IFERROR(VLOOKUP(ROW(源数据!A998)-1,源数据!A:AG,10,0),"")</f>
        <v/>
      </c>
      <c r="F1013" s="10">
        <f>IFERROR(VLOOKUP(ROW(源数据!A998)-1,源数据!A:AG,11,0),"")</f>
        <v/>
      </c>
      <c r="G1013" s="10">
        <f>IFERROR(VLOOKUP(ROW(源数据!A998)-1,源数据!A:AG,12,0),0)</f>
        <v/>
      </c>
      <c r="H1013" s="17">
        <f>IFERROR(G1013/F1013,"")</f>
        <v/>
      </c>
      <c r="I1013" s="17">
        <f>IFERROR(VLOOKUP(ROW(源数据!A998)-1,源数据!A:AG,21,0),"")</f>
        <v/>
      </c>
      <c r="J1013" s="10">
        <f>IFERROR(VLOOKUP(ROW(源数据!A998)-1,源数据!A:AG,19,0),"")</f>
        <v/>
      </c>
      <c r="K1013" s="17">
        <f>IFERROR(VLOOKUP(ROW(源数据!A998)-1,源数据!A:AG,21,0),0)</f>
        <v/>
      </c>
      <c r="L1013" s="17">
        <f>IFERROR(VLOOKUP(ROW(源数据!A998)-1,源数据!A:AG,17,0),0)</f>
        <v/>
      </c>
      <c r="M1013" s="51">
        <f>IFERROR(VLOOKUP(ROW(源数据!A998)-1,源数据!A:AG,15,0),"")</f>
        <v/>
      </c>
    </row>
    <row r="1014">
      <c r="A1014" s="10" t="n">
        <v>998</v>
      </c>
      <c r="B1014" s="10">
        <f>IFERROR(VLOOKUP(ROW(源数据!A999)-1,源数据!A:AG,33,0),"")</f>
        <v/>
      </c>
      <c r="C1014" s="10">
        <f>IFERROR(VLOOKUP(ROW(源数据!A999)-1,源数据!A:AG,9,0),"")</f>
        <v/>
      </c>
      <c r="D1014" s="35">
        <f>IFERROR(VLOOKUP(ROW(源数据!A999)-1,源数据!A:AG,8,0),"")</f>
        <v/>
      </c>
      <c r="E1014" s="35">
        <f>IFERROR(VLOOKUP(ROW(源数据!A999)-1,源数据!A:AG,10,0),"")</f>
        <v/>
      </c>
      <c r="F1014" s="10">
        <f>IFERROR(VLOOKUP(ROW(源数据!A999)-1,源数据!A:AG,11,0),"")</f>
        <v/>
      </c>
      <c r="G1014" s="10">
        <f>IFERROR(VLOOKUP(ROW(源数据!A999)-1,源数据!A:AG,12,0),0)</f>
        <v/>
      </c>
      <c r="H1014" s="17">
        <f>IFERROR(G1014/F1014,"")</f>
        <v/>
      </c>
      <c r="I1014" s="17">
        <f>IFERROR(VLOOKUP(ROW(源数据!A999)-1,源数据!A:AG,21,0),"")</f>
        <v/>
      </c>
      <c r="J1014" s="10">
        <f>IFERROR(VLOOKUP(ROW(源数据!A999)-1,源数据!A:AG,19,0),"")</f>
        <v/>
      </c>
      <c r="K1014" s="17">
        <f>IFERROR(VLOOKUP(ROW(源数据!A999)-1,源数据!A:AG,21,0),0)</f>
        <v/>
      </c>
      <c r="L1014" s="17">
        <f>IFERROR(VLOOKUP(ROW(源数据!A999)-1,源数据!A:AG,17,0),0)</f>
        <v/>
      </c>
      <c r="M1014" s="51">
        <f>IFERROR(VLOOKUP(ROW(源数据!A999)-1,源数据!A:AG,15,0),"")</f>
        <v/>
      </c>
    </row>
    <row r="1015">
      <c r="A1015" s="10" t="n">
        <v>999</v>
      </c>
      <c r="B1015" s="10">
        <f>IFERROR(VLOOKUP(ROW(源数据!A1000)-1,源数据!A:AG,33,0),"")</f>
        <v/>
      </c>
      <c r="C1015" s="10">
        <f>IFERROR(VLOOKUP(ROW(源数据!A1000)-1,源数据!A:AG,9,0),"")</f>
        <v/>
      </c>
      <c r="D1015" s="35">
        <f>IFERROR(VLOOKUP(ROW(源数据!A1000)-1,源数据!A:AG,8,0),"")</f>
        <v/>
      </c>
      <c r="E1015" s="35">
        <f>IFERROR(VLOOKUP(ROW(源数据!A1000)-1,源数据!A:AG,10,0),"")</f>
        <v/>
      </c>
      <c r="F1015" s="10">
        <f>IFERROR(VLOOKUP(ROW(源数据!A1000)-1,源数据!A:AG,11,0),"")</f>
        <v/>
      </c>
      <c r="G1015" s="10">
        <f>IFERROR(VLOOKUP(ROW(源数据!A1000)-1,源数据!A:AG,12,0),0)</f>
        <v/>
      </c>
      <c r="H1015" s="17">
        <f>IFERROR(G1015/F1015,"")</f>
        <v/>
      </c>
      <c r="I1015" s="17">
        <f>IFERROR(VLOOKUP(ROW(源数据!A1000)-1,源数据!A:AG,21,0),"")</f>
        <v/>
      </c>
      <c r="J1015" s="10">
        <f>IFERROR(VLOOKUP(ROW(源数据!A1000)-1,源数据!A:AG,19,0),"")</f>
        <v/>
      </c>
      <c r="K1015" s="17">
        <f>IFERROR(VLOOKUP(ROW(源数据!A1000)-1,源数据!A:AG,21,0),0)</f>
        <v/>
      </c>
      <c r="L1015" s="17">
        <f>IFERROR(VLOOKUP(ROW(源数据!A1000)-1,源数据!A:AG,17,0),0)</f>
        <v/>
      </c>
      <c r="M1015" s="51">
        <f>IFERROR(VLOOKUP(ROW(源数据!A1000)-1,源数据!A:AG,15,0),"")</f>
        <v/>
      </c>
    </row>
    <row r="1016">
      <c r="A1016" s="10" t="n">
        <v>1000</v>
      </c>
      <c r="B1016" s="10">
        <f>IFERROR(VLOOKUP(ROW(源数据!A1001)-1,源数据!A:AG,33,0),"")</f>
        <v/>
      </c>
      <c r="C1016" s="10">
        <f>IFERROR(VLOOKUP(ROW(源数据!A1001)-1,源数据!A:AG,9,0),"")</f>
        <v/>
      </c>
      <c r="D1016" s="35">
        <f>IFERROR(VLOOKUP(ROW(源数据!A1001)-1,源数据!A:AG,8,0),"")</f>
        <v/>
      </c>
      <c r="E1016" s="35">
        <f>IFERROR(VLOOKUP(ROW(源数据!A1001)-1,源数据!A:AG,10,0),"")</f>
        <v/>
      </c>
      <c r="F1016" s="10">
        <f>IFERROR(VLOOKUP(ROW(源数据!A1001)-1,源数据!A:AG,11,0),"")</f>
        <v/>
      </c>
      <c r="G1016" s="10">
        <f>IFERROR(VLOOKUP(ROW(源数据!A1001)-1,源数据!A:AG,12,0),0)</f>
        <v/>
      </c>
      <c r="H1016" s="17">
        <f>IFERROR(G1016/F1016,"")</f>
        <v/>
      </c>
      <c r="I1016" s="17">
        <f>IFERROR(VLOOKUP(ROW(源数据!A1001)-1,源数据!A:AG,21,0),"")</f>
        <v/>
      </c>
      <c r="J1016" s="10">
        <f>IFERROR(VLOOKUP(ROW(源数据!A1001)-1,源数据!A:AG,19,0),"")</f>
        <v/>
      </c>
      <c r="K1016" s="17">
        <f>IFERROR(VLOOKUP(ROW(源数据!A1001)-1,源数据!A:AG,21,0),0)</f>
        <v/>
      </c>
      <c r="L1016" s="17">
        <f>IFERROR(VLOOKUP(ROW(源数据!A1001)-1,源数据!A:AG,17,0),0)</f>
        <v/>
      </c>
      <c r="M1016" s="51">
        <f>IFERROR(VLOOKUP(ROW(源数据!A1001)-1,源数据!A:AG,15,0),"")</f>
        <v/>
      </c>
    </row>
    <row r="1017">
      <c r="A1017" s="10" t="n">
        <v>1001</v>
      </c>
      <c r="B1017" s="10">
        <f>IFERROR(VLOOKUP(ROW(源数据!A1002)-1,源数据!A:AG,33,0),"")</f>
        <v/>
      </c>
      <c r="C1017" s="10">
        <f>IFERROR(VLOOKUP(ROW(源数据!A1002)-1,源数据!A:AG,9,0),"")</f>
        <v/>
      </c>
      <c r="D1017" s="35">
        <f>IFERROR(VLOOKUP(ROW(源数据!A1002)-1,源数据!A:AG,8,0),"")</f>
        <v/>
      </c>
      <c r="E1017" s="35">
        <f>IFERROR(VLOOKUP(ROW(源数据!A1002)-1,源数据!A:AG,10,0),"")</f>
        <v/>
      </c>
      <c r="F1017" s="10">
        <f>IFERROR(VLOOKUP(ROW(源数据!A1002)-1,源数据!A:AG,11,0),"")</f>
        <v/>
      </c>
      <c r="G1017" s="10">
        <f>IFERROR(VLOOKUP(ROW(源数据!A1002)-1,源数据!A:AG,12,0),0)</f>
        <v/>
      </c>
      <c r="H1017" s="17">
        <f>IFERROR(G1017/F1017,"")</f>
        <v/>
      </c>
      <c r="I1017" s="17">
        <f>IFERROR(VLOOKUP(ROW(源数据!A1002)-1,源数据!A:AG,21,0),"")</f>
        <v/>
      </c>
      <c r="J1017" s="10">
        <f>IFERROR(VLOOKUP(ROW(源数据!A1002)-1,源数据!A:AG,19,0),"")</f>
        <v/>
      </c>
      <c r="K1017" s="17">
        <f>IFERROR(VLOOKUP(ROW(源数据!A1002)-1,源数据!A:AG,21,0),0)</f>
        <v/>
      </c>
      <c r="L1017" s="17">
        <f>IFERROR(VLOOKUP(ROW(源数据!A1002)-1,源数据!A:AG,17,0),0)</f>
        <v/>
      </c>
      <c r="M1017" s="51">
        <f>IFERROR(VLOOKUP(ROW(源数据!A1002)-1,源数据!A:AG,15,0),"")</f>
        <v/>
      </c>
    </row>
    <row r="1018">
      <c r="A1018" s="10" t="n">
        <v>1002</v>
      </c>
      <c r="B1018" s="10">
        <f>IFERROR(VLOOKUP(ROW(源数据!A1003)-1,源数据!A:AG,33,0),"")</f>
        <v/>
      </c>
      <c r="C1018" s="10">
        <f>IFERROR(VLOOKUP(ROW(源数据!A1003)-1,源数据!A:AG,9,0),"")</f>
        <v/>
      </c>
      <c r="D1018" s="35">
        <f>IFERROR(VLOOKUP(ROW(源数据!A1003)-1,源数据!A:AG,8,0),"")</f>
        <v/>
      </c>
      <c r="E1018" s="35">
        <f>IFERROR(VLOOKUP(ROW(源数据!A1003)-1,源数据!A:AG,10,0),"")</f>
        <v/>
      </c>
      <c r="F1018" s="10">
        <f>IFERROR(VLOOKUP(ROW(源数据!A1003)-1,源数据!A:AG,11,0),"")</f>
        <v/>
      </c>
      <c r="G1018" s="10">
        <f>IFERROR(VLOOKUP(ROW(源数据!A1003)-1,源数据!A:AG,12,0),0)</f>
        <v/>
      </c>
      <c r="H1018" s="17">
        <f>IFERROR(G1018/F1018,"")</f>
        <v/>
      </c>
      <c r="I1018" s="17">
        <f>IFERROR(VLOOKUP(ROW(源数据!A1003)-1,源数据!A:AG,21,0),"")</f>
        <v/>
      </c>
      <c r="J1018" s="10">
        <f>IFERROR(VLOOKUP(ROW(源数据!A1003)-1,源数据!A:AG,19,0),"")</f>
        <v/>
      </c>
      <c r="K1018" s="17">
        <f>IFERROR(VLOOKUP(ROW(源数据!A1003)-1,源数据!A:AG,21,0),0)</f>
        <v/>
      </c>
      <c r="L1018" s="17">
        <f>IFERROR(VLOOKUP(ROW(源数据!A1003)-1,源数据!A:AG,17,0),0)</f>
        <v/>
      </c>
      <c r="M1018" s="51">
        <f>IFERROR(VLOOKUP(ROW(源数据!A1003)-1,源数据!A:AG,15,0),"")</f>
        <v/>
      </c>
    </row>
    <row r="1019">
      <c r="A1019" s="10" t="n">
        <v>1003</v>
      </c>
      <c r="B1019" s="10">
        <f>IFERROR(VLOOKUP(ROW(源数据!A1004)-1,源数据!A:AG,33,0),"")</f>
        <v/>
      </c>
      <c r="C1019" s="10">
        <f>IFERROR(VLOOKUP(ROW(源数据!A1004)-1,源数据!A:AG,9,0),"")</f>
        <v/>
      </c>
      <c r="D1019" s="35">
        <f>IFERROR(VLOOKUP(ROW(源数据!A1004)-1,源数据!A:AG,8,0),"")</f>
        <v/>
      </c>
      <c r="E1019" s="35">
        <f>IFERROR(VLOOKUP(ROW(源数据!A1004)-1,源数据!A:AG,10,0),"")</f>
        <v/>
      </c>
      <c r="F1019" s="10">
        <f>IFERROR(VLOOKUP(ROW(源数据!A1004)-1,源数据!A:AG,11,0),"")</f>
        <v/>
      </c>
      <c r="G1019" s="10">
        <f>IFERROR(VLOOKUP(ROW(源数据!A1004)-1,源数据!A:AG,12,0),0)</f>
        <v/>
      </c>
      <c r="H1019" s="17">
        <f>IFERROR(G1019/F1019,"")</f>
        <v/>
      </c>
      <c r="I1019" s="17">
        <f>IFERROR(VLOOKUP(ROW(源数据!A1004)-1,源数据!A:AG,21,0),"")</f>
        <v/>
      </c>
      <c r="J1019" s="10">
        <f>IFERROR(VLOOKUP(ROW(源数据!A1004)-1,源数据!A:AG,19,0),"")</f>
        <v/>
      </c>
      <c r="K1019" s="17">
        <f>IFERROR(VLOOKUP(ROW(源数据!A1004)-1,源数据!A:AG,21,0),0)</f>
        <v/>
      </c>
      <c r="L1019" s="17">
        <f>IFERROR(VLOOKUP(ROW(源数据!A1004)-1,源数据!A:AG,17,0),0)</f>
        <v/>
      </c>
      <c r="M1019" s="51">
        <f>IFERROR(VLOOKUP(ROW(源数据!A1004)-1,源数据!A:AG,15,0),"")</f>
        <v/>
      </c>
    </row>
    <row r="1020">
      <c r="A1020" s="10" t="n">
        <v>1004</v>
      </c>
      <c r="B1020" s="10">
        <f>IFERROR(VLOOKUP(ROW(源数据!A1005)-1,源数据!A:AG,33,0),"")</f>
        <v/>
      </c>
      <c r="C1020" s="10">
        <f>IFERROR(VLOOKUP(ROW(源数据!A1005)-1,源数据!A:AG,9,0),"")</f>
        <v/>
      </c>
      <c r="D1020" s="35">
        <f>IFERROR(VLOOKUP(ROW(源数据!A1005)-1,源数据!A:AG,8,0),"")</f>
        <v/>
      </c>
      <c r="E1020" s="35">
        <f>IFERROR(VLOOKUP(ROW(源数据!A1005)-1,源数据!A:AG,10,0),"")</f>
        <v/>
      </c>
      <c r="F1020" s="10">
        <f>IFERROR(VLOOKUP(ROW(源数据!A1005)-1,源数据!A:AG,11,0),"")</f>
        <v/>
      </c>
      <c r="G1020" s="10">
        <f>IFERROR(VLOOKUP(ROW(源数据!A1005)-1,源数据!A:AG,12,0),0)</f>
        <v/>
      </c>
      <c r="H1020" s="17">
        <f>IFERROR(G1020/F1020,"")</f>
        <v/>
      </c>
      <c r="I1020" s="17">
        <f>IFERROR(VLOOKUP(ROW(源数据!A1005)-1,源数据!A:AG,21,0),"")</f>
        <v/>
      </c>
      <c r="J1020" s="10">
        <f>IFERROR(VLOOKUP(ROW(源数据!A1005)-1,源数据!A:AG,19,0),"")</f>
        <v/>
      </c>
      <c r="K1020" s="17">
        <f>IFERROR(VLOOKUP(ROW(源数据!A1005)-1,源数据!A:AG,21,0),0)</f>
        <v/>
      </c>
      <c r="L1020" s="17">
        <f>IFERROR(VLOOKUP(ROW(源数据!A1005)-1,源数据!A:AG,17,0),0)</f>
        <v/>
      </c>
      <c r="M1020" s="51">
        <f>IFERROR(VLOOKUP(ROW(源数据!A1005)-1,源数据!A:AG,15,0),"")</f>
        <v/>
      </c>
    </row>
    <row r="1021">
      <c r="A1021" s="10" t="n">
        <v>1005</v>
      </c>
      <c r="B1021" s="10">
        <f>IFERROR(VLOOKUP(ROW(源数据!A1006)-1,源数据!A:AG,33,0),"")</f>
        <v/>
      </c>
      <c r="C1021" s="10">
        <f>IFERROR(VLOOKUP(ROW(源数据!A1006)-1,源数据!A:AG,9,0),"")</f>
        <v/>
      </c>
      <c r="D1021" s="35">
        <f>IFERROR(VLOOKUP(ROW(源数据!A1006)-1,源数据!A:AG,8,0),"")</f>
        <v/>
      </c>
      <c r="E1021" s="35">
        <f>IFERROR(VLOOKUP(ROW(源数据!A1006)-1,源数据!A:AG,10,0),"")</f>
        <v/>
      </c>
      <c r="F1021" s="10">
        <f>IFERROR(VLOOKUP(ROW(源数据!A1006)-1,源数据!A:AG,11,0),"")</f>
        <v/>
      </c>
      <c r="G1021" s="10">
        <f>IFERROR(VLOOKUP(ROW(源数据!A1006)-1,源数据!A:AG,12,0),0)</f>
        <v/>
      </c>
      <c r="H1021" s="17">
        <f>IFERROR(G1021/F1021,"")</f>
        <v/>
      </c>
      <c r="I1021" s="17">
        <f>IFERROR(VLOOKUP(ROW(源数据!A1006)-1,源数据!A:AG,21,0),"")</f>
        <v/>
      </c>
      <c r="J1021" s="10">
        <f>IFERROR(VLOOKUP(ROW(源数据!A1006)-1,源数据!A:AG,19,0),"")</f>
        <v/>
      </c>
      <c r="K1021" s="17">
        <f>IFERROR(VLOOKUP(ROW(源数据!A1006)-1,源数据!A:AG,21,0),0)</f>
        <v/>
      </c>
      <c r="L1021" s="17">
        <f>IFERROR(VLOOKUP(ROW(源数据!A1006)-1,源数据!A:AG,17,0),0)</f>
        <v/>
      </c>
      <c r="M1021" s="51">
        <f>IFERROR(VLOOKUP(ROW(源数据!A1006)-1,源数据!A:AG,15,0),"")</f>
        <v/>
      </c>
    </row>
    <row r="1022">
      <c r="A1022" s="10" t="n">
        <v>1006</v>
      </c>
      <c r="B1022" s="10">
        <f>IFERROR(VLOOKUP(ROW(源数据!A1007)-1,源数据!A:AG,33,0),"")</f>
        <v/>
      </c>
      <c r="C1022" s="10">
        <f>IFERROR(VLOOKUP(ROW(源数据!A1007)-1,源数据!A:AG,9,0),"")</f>
        <v/>
      </c>
      <c r="D1022" s="35">
        <f>IFERROR(VLOOKUP(ROW(源数据!A1007)-1,源数据!A:AG,8,0),"")</f>
        <v/>
      </c>
      <c r="E1022" s="35">
        <f>IFERROR(VLOOKUP(ROW(源数据!A1007)-1,源数据!A:AG,10,0),"")</f>
        <v/>
      </c>
      <c r="F1022" s="10">
        <f>IFERROR(VLOOKUP(ROW(源数据!A1007)-1,源数据!A:AG,11,0),"")</f>
        <v/>
      </c>
      <c r="G1022" s="10">
        <f>IFERROR(VLOOKUP(ROW(源数据!A1007)-1,源数据!A:AG,12,0),0)</f>
        <v/>
      </c>
      <c r="H1022" s="17">
        <f>IFERROR(G1022/F1022,"")</f>
        <v/>
      </c>
      <c r="I1022" s="17">
        <f>IFERROR(VLOOKUP(ROW(源数据!A1007)-1,源数据!A:AG,21,0),"")</f>
        <v/>
      </c>
      <c r="J1022" s="10">
        <f>IFERROR(VLOOKUP(ROW(源数据!A1007)-1,源数据!A:AG,19,0),"")</f>
        <v/>
      </c>
      <c r="K1022" s="17">
        <f>IFERROR(VLOOKUP(ROW(源数据!A1007)-1,源数据!A:AG,21,0),0)</f>
        <v/>
      </c>
      <c r="L1022" s="17">
        <f>IFERROR(VLOOKUP(ROW(源数据!A1007)-1,源数据!A:AG,17,0),0)</f>
        <v/>
      </c>
      <c r="M1022" s="51">
        <f>IFERROR(VLOOKUP(ROW(源数据!A1007)-1,源数据!A:AG,15,0),"")</f>
        <v/>
      </c>
    </row>
    <row r="1023">
      <c r="A1023" s="10" t="n">
        <v>1007</v>
      </c>
      <c r="B1023" s="10">
        <f>IFERROR(VLOOKUP(ROW(源数据!A1008)-1,源数据!A:AG,33,0),"")</f>
        <v/>
      </c>
      <c r="C1023" s="10">
        <f>IFERROR(VLOOKUP(ROW(源数据!A1008)-1,源数据!A:AG,9,0),"")</f>
        <v/>
      </c>
      <c r="D1023" s="35">
        <f>IFERROR(VLOOKUP(ROW(源数据!A1008)-1,源数据!A:AG,8,0),"")</f>
        <v/>
      </c>
      <c r="E1023" s="35">
        <f>IFERROR(VLOOKUP(ROW(源数据!A1008)-1,源数据!A:AG,10,0),"")</f>
        <v/>
      </c>
      <c r="F1023" s="10">
        <f>IFERROR(VLOOKUP(ROW(源数据!A1008)-1,源数据!A:AG,11,0),"")</f>
        <v/>
      </c>
      <c r="G1023" s="10">
        <f>IFERROR(VLOOKUP(ROW(源数据!A1008)-1,源数据!A:AG,12,0),0)</f>
        <v/>
      </c>
      <c r="H1023" s="17">
        <f>IFERROR(G1023/F1023,"")</f>
        <v/>
      </c>
      <c r="I1023" s="17">
        <f>IFERROR(VLOOKUP(ROW(源数据!A1008)-1,源数据!A:AG,21,0),"")</f>
        <v/>
      </c>
      <c r="J1023" s="10">
        <f>IFERROR(VLOOKUP(ROW(源数据!A1008)-1,源数据!A:AG,19,0),"")</f>
        <v/>
      </c>
      <c r="K1023" s="17">
        <f>IFERROR(VLOOKUP(ROW(源数据!A1008)-1,源数据!A:AG,21,0),0)</f>
        <v/>
      </c>
      <c r="L1023" s="17">
        <f>IFERROR(VLOOKUP(ROW(源数据!A1008)-1,源数据!A:AG,17,0),0)</f>
        <v/>
      </c>
      <c r="M1023" s="51">
        <f>IFERROR(VLOOKUP(ROW(源数据!A1008)-1,源数据!A:AG,15,0),"")</f>
        <v/>
      </c>
    </row>
    <row r="1024">
      <c r="A1024" s="10" t="n">
        <v>1008</v>
      </c>
      <c r="B1024" s="10">
        <f>IFERROR(VLOOKUP(ROW(源数据!A1009)-1,源数据!A:AG,33,0),"")</f>
        <v/>
      </c>
      <c r="C1024" s="10">
        <f>IFERROR(VLOOKUP(ROW(源数据!A1009)-1,源数据!A:AG,9,0),"")</f>
        <v/>
      </c>
      <c r="D1024" s="35">
        <f>IFERROR(VLOOKUP(ROW(源数据!A1009)-1,源数据!A:AG,8,0),"")</f>
        <v/>
      </c>
      <c r="E1024" s="35">
        <f>IFERROR(VLOOKUP(ROW(源数据!A1009)-1,源数据!A:AG,10,0),"")</f>
        <v/>
      </c>
      <c r="F1024" s="10">
        <f>IFERROR(VLOOKUP(ROW(源数据!A1009)-1,源数据!A:AG,11,0),"")</f>
        <v/>
      </c>
      <c r="G1024" s="10">
        <f>IFERROR(VLOOKUP(ROW(源数据!A1009)-1,源数据!A:AG,12,0),0)</f>
        <v/>
      </c>
      <c r="H1024" s="17">
        <f>IFERROR(G1024/F1024,"")</f>
        <v/>
      </c>
      <c r="I1024" s="17">
        <f>IFERROR(VLOOKUP(ROW(源数据!A1009)-1,源数据!A:AG,21,0),"")</f>
        <v/>
      </c>
      <c r="J1024" s="10">
        <f>IFERROR(VLOOKUP(ROW(源数据!A1009)-1,源数据!A:AG,19,0),"")</f>
        <v/>
      </c>
      <c r="K1024" s="17">
        <f>IFERROR(VLOOKUP(ROW(源数据!A1009)-1,源数据!A:AG,21,0),0)</f>
        <v/>
      </c>
      <c r="L1024" s="17">
        <f>IFERROR(VLOOKUP(ROW(源数据!A1009)-1,源数据!A:AG,17,0),0)</f>
        <v/>
      </c>
      <c r="M1024" s="51">
        <f>IFERROR(VLOOKUP(ROW(源数据!A1009)-1,源数据!A:AG,15,0),"")</f>
        <v/>
      </c>
    </row>
    <row r="1025">
      <c r="A1025" s="10" t="n">
        <v>1009</v>
      </c>
      <c r="B1025" s="10">
        <f>IFERROR(VLOOKUP(ROW(源数据!A1010)-1,源数据!A:AG,33,0),"")</f>
        <v/>
      </c>
      <c r="C1025" s="10">
        <f>IFERROR(VLOOKUP(ROW(源数据!A1010)-1,源数据!A:AG,9,0),"")</f>
        <v/>
      </c>
      <c r="D1025" s="35">
        <f>IFERROR(VLOOKUP(ROW(源数据!A1010)-1,源数据!A:AG,8,0),"")</f>
        <v/>
      </c>
      <c r="E1025" s="35">
        <f>IFERROR(VLOOKUP(ROW(源数据!A1010)-1,源数据!A:AG,10,0),"")</f>
        <v/>
      </c>
      <c r="F1025" s="10">
        <f>IFERROR(VLOOKUP(ROW(源数据!A1010)-1,源数据!A:AG,11,0),"")</f>
        <v/>
      </c>
      <c r="G1025" s="10">
        <f>IFERROR(VLOOKUP(ROW(源数据!A1010)-1,源数据!A:AG,12,0),0)</f>
        <v/>
      </c>
      <c r="H1025" s="17">
        <f>IFERROR(G1025/F1025,"")</f>
        <v/>
      </c>
      <c r="I1025" s="17">
        <f>IFERROR(VLOOKUP(ROW(源数据!A1010)-1,源数据!A:AG,21,0),"")</f>
        <v/>
      </c>
      <c r="J1025" s="10">
        <f>IFERROR(VLOOKUP(ROW(源数据!A1010)-1,源数据!A:AG,19,0),"")</f>
        <v/>
      </c>
      <c r="K1025" s="17">
        <f>IFERROR(VLOOKUP(ROW(源数据!A1010)-1,源数据!A:AG,21,0),0)</f>
        <v/>
      </c>
      <c r="L1025" s="17">
        <f>IFERROR(VLOOKUP(ROW(源数据!A1010)-1,源数据!A:AG,17,0),0)</f>
        <v/>
      </c>
      <c r="M1025" s="51">
        <f>IFERROR(VLOOKUP(ROW(源数据!A1010)-1,源数据!A:AG,15,0),"")</f>
        <v/>
      </c>
    </row>
    <row r="1026">
      <c r="A1026" s="10" t="n">
        <v>1010</v>
      </c>
      <c r="B1026" s="10">
        <f>IFERROR(VLOOKUP(ROW(源数据!A1011)-1,源数据!A:AG,33,0),"")</f>
        <v/>
      </c>
      <c r="C1026" s="10">
        <f>IFERROR(VLOOKUP(ROW(源数据!A1011)-1,源数据!A:AG,9,0),"")</f>
        <v/>
      </c>
      <c r="D1026" s="35">
        <f>IFERROR(VLOOKUP(ROW(源数据!A1011)-1,源数据!A:AG,8,0),"")</f>
        <v/>
      </c>
      <c r="E1026" s="35">
        <f>IFERROR(VLOOKUP(ROW(源数据!A1011)-1,源数据!A:AG,10,0),"")</f>
        <v/>
      </c>
      <c r="F1026" s="10">
        <f>IFERROR(VLOOKUP(ROW(源数据!A1011)-1,源数据!A:AG,11,0),"")</f>
        <v/>
      </c>
      <c r="G1026" s="10">
        <f>IFERROR(VLOOKUP(ROW(源数据!A1011)-1,源数据!A:AG,12,0),0)</f>
        <v/>
      </c>
      <c r="H1026" s="17">
        <f>IFERROR(G1026/F1026,"")</f>
        <v/>
      </c>
      <c r="I1026" s="17">
        <f>IFERROR(VLOOKUP(ROW(源数据!A1011)-1,源数据!A:AG,21,0),"")</f>
        <v/>
      </c>
      <c r="J1026" s="10">
        <f>IFERROR(VLOOKUP(ROW(源数据!A1011)-1,源数据!A:AG,19,0),"")</f>
        <v/>
      </c>
      <c r="K1026" s="17">
        <f>IFERROR(VLOOKUP(ROW(源数据!A1011)-1,源数据!A:AG,21,0),0)</f>
        <v/>
      </c>
      <c r="L1026" s="17">
        <f>IFERROR(VLOOKUP(ROW(源数据!A1011)-1,源数据!A:AG,17,0),0)</f>
        <v/>
      </c>
      <c r="M1026" s="51">
        <f>IFERROR(VLOOKUP(ROW(源数据!A1011)-1,源数据!A:AG,15,0),"")</f>
        <v/>
      </c>
    </row>
    <row r="1027">
      <c r="A1027" s="10" t="n">
        <v>1011</v>
      </c>
      <c r="B1027" s="10">
        <f>IFERROR(VLOOKUP(ROW(源数据!A1012)-1,源数据!A:AG,33,0),"")</f>
        <v/>
      </c>
      <c r="C1027" s="10">
        <f>IFERROR(VLOOKUP(ROW(源数据!A1012)-1,源数据!A:AG,9,0),"")</f>
        <v/>
      </c>
      <c r="D1027" s="35">
        <f>IFERROR(VLOOKUP(ROW(源数据!A1012)-1,源数据!A:AG,8,0),"")</f>
        <v/>
      </c>
      <c r="E1027" s="35">
        <f>IFERROR(VLOOKUP(ROW(源数据!A1012)-1,源数据!A:AG,10,0),"")</f>
        <v/>
      </c>
      <c r="F1027" s="10">
        <f>IFERROR(VLOOKUP(ROW(源数据!A1012)-1,源数据!A:AG,11,0),"")</f>
        <v/>
      </c>
      <c r="G1027" s="10">
        <f>IFERROR(VLOOKUP(ROW(源数据!A1012)-1,源数据!A:AG,12,0),0)</f>
        <v/>
      </c>
      <c r="H1027" s="17">
        <f>IFERROR(G1027/F1027,"")</f>
        <v/>
      </c>
      <c r="I1027" s="17">
        <f>IFERROR(VLOOKUP(ROW(源数据!A1012)-1,源数据!A:AG,21,0),"")</f>
        <v/>
      </c>
      <c r="J1027" s="10">
        <f>IFERROR(VLOOKUP(ROW(源数据!A1012)-1,源数据!A:AG,19,0),"")</f>
        <v/>
      </c>
      <c r="K1027" s="17">
        <f>IFERROR(VLOOKUP(ROW(源数据!A1012)-1,源数据!A:AG,21,0),0)</f>
        <v/>
      </c>
      <c r="L1027" s="17">
        <f>IFERROR(VLOOKUP(ROW(源数据!A1012)-1,源数据!A:AG,17,0),0)</f>
        <v/>
      </c>
      <c r="M1027" s="51">
        <f>IFERROR(VLOOKUP(ROW(源数据!A1012)-1,源数据!A:AG,15,0),"")</f>
        <v/>
      </c>
    </row>
    <row r="1028">
      <c r="A1028" s="10" t="n">
        <v>1012</v>
      </c>
      <c r="B1028" s="10">
        <f>IFERROR(VLOOKUP(ROW(源数据!A1013)-1,源数据!A:AG,33,0),"")</f>
        <v/>
      </c>
      <c r="C1028" s="10">
        <f>IFERROR(VLOOKUP(ROW(源数据!A1013)-1,源数据!A:AG,9,0),"")</f>
        <v/>
      </c>
      <c r="D1028" s="35">
        <f>IFERROR(VLOOKUP(ROW(源数据!A1013)-1,源数据!A:AG,8,0),"")</f>
        <v/>
      </c>
      <c r="E1028" s="35">
        <f>IFERROR(VLOOKUP(ROW(源数据!A1013)-1,源数据!A:AG,10,0),"")</f>
        <v/>
      </c>
      <c r="F1028" s="10">
        <f>IFERROR(VLOOKUP(ROW(源数据!A1013)-1,源数据!A:AG,11,0),"")</f>
        <v/>
      </c>
      <c r="G1028" s="10">
        <f>IFERROR(VLOOKUP(ROW(源数据!A1013)-1,源数据!A:AG,12,0),0)</f>
        <v/>
      </c>
      <c r="H1028" s="17">
        <f>IFERROR(G1028/F1028,"")</f>
        <v/>
      </c>
      <c r="I1028" s="17">
        <f>IFERROR(VLOOKUP(ROW(源数据!A1013)-1,源数据!A:AG,21,0),"")</f>
        <v/>
      </c>
      <c r="J1028" s="10">
        <f>IFERROR(VLOOKUP(ROW(源数据!A1013)-1,源数据!A:AG,19,0),"")</f>
        <v/>
      </c>
      <c r="K1028" s="17">
        <f>IFERROR(VLOOKUP(ROW(源数据!A1013)-1,源数据!A:AG,21,0),0)</f>
        <v/>
      </c>
      <c r="L1028" s="17">
        <f>IFERROR(VLOOKUP(ROW(源数据!A1013)-1,源数据!A:AG,17,0),0)</f>
        <v/>
      </c>
      <c r="M1028" s="51">
        <f>IFERROR(VLOOKUP(ROW(源数据!A1013)-1,源数据!A:AG,15,0),"")</f>
        <v/>
      </c>
    </row>
    <row r="1029">
      <c r="A1029" s="10" t="n">
        <v>1013</v>
      </c>
      <c r="B1029" s="10">
        <f>IFERROR(VLOOKUP(ROW(源数据!A1014)-1,源数据!A:AG,33,0),"")</f>
        <v/>
      </c>
      <c r="C1029" s="10">
        <f>IFERROR(VLOOKUP(ROW(源数据!A1014)-1,源数据!A:AG,9,0),"")</f>
        <v/>
      </c>
      <c r="D1029" s="35">
        <f>IFERROR(VLOOKUP(ROW(源数据!A1014)-1,源数据!A:AG,8,0),"")</f>
        <v/>
      </c>
      <c r="E1029" s="35">
        <f>IFERROR(VLOOKUP(ROW(源数据!A1014)-1,源数据!A:AG,10,0),"")</f>
        <v/>
      </c>
      <c r="F1029" s="10">
        <f>IFERROR(VLOOKUP(ROW(源数据!A1014)-1,源数据!A:AG,11,0),"")</f>
        <v/>
      </c>
      <c r="G1029" s="10">
        <f>IFERROR(VLOOKUP(ROW(源数据!A1014)-1,源数据!A:AG,12,0),0)</f>
        <v/>
      </c>
      <c r="H1029" s="17">
        <f>IFERROR(G1029/F1029,"")</f>
        <v/>
      </c>
      <c r="I1029" s="17">
        <f>IFERROR(VLOOKUP(ROW(源数据!A1014)-1,源数据!A:AG,21,0),"")</f>
        <v/>
      </c>
      <c r="J1029" s="10">
        <f>IFERROR(VLOOKUP(ROW(源数据!A1014)-1,源数据!A:AG,19,0),"")</f>
        <v/>
      </c>
      <c r="K1029" s="17">
        <f>IFERROR(VLOOKUP(ROW(源数据!A1014)-1,源数据!A:AG,21,0),0)</f>
        <v/>
      </c>
      <c r="L1029" s="17">
        <f>IFERROR(VLOOKUP(ROW(源数据!A1014)-1,源数据!A:AG,17,0),0)</f>
        <v/>
      </c>
      <c r="M1029" s="51">
        <f>IFERROR(VLOOKUP(ROW(源数据!A1014)-1,源数据!A:AG,15,0),"")</f>
        <v/>
      </c>
    </row>
    <row r="1030">
      <c r="A1030" s="10" t="n">
        <v>1014</v>
      </c>
      <c r="B1030" s="10">
        <f>IFERROR(VLOOKUP(ROW(源数据!A1015)-1,源数据!A:AG,33,0),"")</f>
        <v/>
      </c>
      <c r="C1030" s="10">
        <f>IFERROR(VLOOKUP(ROW(源数据!A1015)-1,源数据!A:AG,9,0),"")</f>
        <v/>
      </c>
      <c r="D1030" s="35">
        <f>IFERROR(VLOOKUP(ROW(源数据!A1015)-1,源数据!A:AG,8,0),"")</f>
        <v/>
      </c>
      <c r="E1030" s="35">
        <f>IFERROR(VLOOKUP(ROW(源数据!A1015)-1,源数据!A:AG,10,0),"")</f>
        <v/>
      </c>
      <c r="F1030" s="10">
        <f>IFERROR(VLOOKUP(ROW(源数据!A1015)-1,源数据!A:AG,11,0),"")</f>
        <v/>
      </c>
      <c r="G1030" s="10">
        <f>IFERROR(VLOOKUP(ROW(源数据!A1015)-1,源数据!A:AG,12,0),0)</f>
        <v/>
      </c>
      <c r="H1030" s="17">
        <f>IFERROR(G1030/F1030,"")</f>
        <v/>
      </c>
      <c r="I1030" s="17">
        <f>IFERROR(VLOOKUP(ROW(源数据!A1015)-1,源数据!A:AG,21,0),"")</f>
        <v/>
      </c>
      <c r="J1030" s="10">
        <f>IFERROR(VLOOKUP(ROW(源数据!A1015)-1,源数据!A:AG,19,0),"")</f>
        <v/>
      </c>
      <c r="K1030" s="17">
        <f>IFERROR(VLOOKUP(ROW(源数据!A1015)-1,源数据!A:AG,21,0),0)</f>
        <v/>
      </c>
      <c r="L1030" s="17">
        <f>IFERROR(VLOOKUP(ROW(源数据!A1015)-1,源数据!A:AG,17,0),0)</f>
        <v/>
      </c>
      <c r="M1030" s="51">
        <f>IFERROR(VLOOKUP(ROW(源数据!A1015)-1,源数据!A:AG,15,0),"")</f>
        <v/>
      </c>
    </row>
    <row r="1031">
      <c r="A1031" s="10" t="n">
        <v>1015</v>
      </c>
      <c r="B1031" s="10">
        <f>IFERROR(VLOOKUP(ROW(源数据!A1016)-1,源数据!A:AG,33,0),"")</f>
        <v/>
      </c>
      <c r="C1031" s="10">
        <f>IFERROR(VLOOKUP(ROW(源数据!A1016)-1,源数据!A:AG,9,0),"")</f>
        <v/>
      </c>
      <c r="D1031" s="35">
        <f>IFERROR(VLOOKUP(ROW(源数据!A1016)-1,源数据!A:AG,8,0),"")</f>
        <v/>
      </c>
      <c r="E1031" s="35">
        <f>IFERROR(VLOOKUP(ROW(源数据!A1016)-1,源数据!A:AG,10,0),"")</f>
        <v/>
      </c>
      <c r="F1031" s="10">
        <f>IFERROR(VLOOKUP(ROW(源数据!A1016)-1,源数据!A:AG,11,0),"")</f>
        <v/>
      </c>
      <c r="G1031" s="10">
        <f>IFERROR(VLOOKUP(ROW(源数据!A1016)-1,源数据!A:AG,12,0),0)</f>
        <v/>
      </c>
      <c r="H1031" s="17">
        <f>IFERROR(G1031/F1031,"")</f>
        <v/>
      </c>
      <c r="I1031" s="17">
        <f>IFERROR(VLOOKUP(ROW(源数据!A1016)-1,源数据!A:AG,21,0),"")</f>
        <v/>
      </c>
      <c r="J1031" s="10">
        <f>IFERROR(VLOOKUP(ROW(源数据!A1016)-1,源数据!A:AG,19,0),"")</f>
        <v/>
      </c>
      <c r="K1031" s="17">
        <f>IFERROR(VLOOKUP(ROW(源数据!A1016)-1,源数据!A:AG,21,0),0)</f>
        <v/>
      </c>
      <c r="L1031" s="17">
        <f>IFERROR(VLOOKUP(ROW(源数据!A1016)-1,源数据!A:AG,17,0),0)</f>
        <v/>
      </c>
      <c r="M1031" s="51">
        <f>IFERROR(VLOOKUP(ROW(源数据!A1016)-1,源数据!A:AG,15,0),"")</f>
        <v/>
      </c>
    </row>
    <row r="1032">
      <c r="A1032" s="10" t="n">
        <v>1016</v>
      </c>
      <c r="B1032" s="10">
        <f>IFERROR(VLOOKUP(ROW(源数据!A1017)-1,源数据!A:AG,33,0),"")</f>
        <v/>
      </c>
      <c r="C1032" s="10">
        <f>IFERROR(VLOOKUP(ROW(源数据!A1017)-1,源数据!A:AG,9,0),"")</f>
        <v/>
      </c>
      <c r="D1032" s="35">
        <f>IFERROR(VLOOKUP(ROW(源数据!A1017)-1,源数据!A:AG,8,0),"")</f>
        <v/>
      </c>
      <c r="E1032" s="35">
        <f>IFERROR(VLOOKUP(ROW(源数据!A1017)-1,源数据!A:AG,10,0),"")</f>
        <v/>
      </c>
      <c r="F1032" s="10">
        <f>IFERROR(VLOOKUP(ROW(源数据!A1017)-1,源数据!A:AG,11,0),"")</f>
        <v/>
      </c>
      <c r="G1032" s="10">
        <f>IFERROR(VLOOKUP(ROW(源数据!A1017)-1,源数据!A:AG,12,0),0)</f>
        <v/>
      </c>
      <c r="H1032" s="17">
        <f>IFERROR(G1032/F1032,"")</f>
        <v/>
      </c>
      <c r="I1032" s="17">
        <f>IFERROR(VLOOKUP(ROW(源数据!A1017)-1,源数据!A:AG,21,0),"")</f>
        <v/>
      </c>
      <c r="J1032" s="10">
        <f>IFERROR(VLOOKUP(ROW(源数据!A1017)-1,源数据!A:AG,19,0),"")</f>
        <v/>
      </c>
      <c r="K1032" s="17">
        <f>IFERROR(VLOOKUP(ROW(源数据!A1017)-1,源数据!A:AG,21,0),0)</f>
        <v/>
      </c>
      <c r="L1032" s="17">
        <f>IFERROR(VLOOKUP(ROW(源数据!A1017)-1,源数据!A:AG,17,0),0)</f>
        <v/>
      </c>
      <c r="M1032" s="51">
        <f>IFERROR(VLOOKUP(ROW(源数据!A1017)-1,源数据!A:AG,15,0),"")</f>
        <v/>
      </c>
    </row>
    <row r="1033">
      <c r="A1033" s="10" t="n">
        <v>1017</v>
      </c>
      <c r="B1033" s="10">
        <f>IFERROR(VLOOKUP(ROW(源数据!A1018)-1,源数据!A:AG,33,0),"")</f>
        <v/>
      </c>
      <c r="C1033" s="10">
        <f>IFERROR(VLOOKUP(ROW(源数据!A1018)-1,源数据!A:AG,9,0),"")</f>
        <v/>
      </c>
      <c r="D1033" s="35">
        <f>IFERROR(VLOOKUP(ROW(源数据!A1018)-1,源数据!A:AG,8,0),"")</f>
        <v/>
      </c>
      <c r="E1033" s="35">
        <f>IFERROR(VLOOKUP(ROW(源数据!A1018)-1,源数据!A:AG,10,0),"")</f>
        <v/>
      </c>
      <c r="F1033" s="10">
        <f>IFERROR(VLOOKUP(ROW(源数据!A1018)-1,源数据!A:AG,11,0),"")</f>
        <v/>
      </c>
      <c r="G1033" s="10">
        <f>IFERROR(VLOOKUP(ROW(源数据!A1018)-1,源数据!A:AG,12,0),0)</f>
        <v/>
      </c>
      <c r="H1033" s="17">
        <f>IFERROR(G1033/F1033,"")</f>
        <v/>
      </c>
      <c r="I1033" s="17">
        <f>IFERROR(VLOOKUP(ROW(源数据!A1018)-1,源数据!A:AG,21,0),"")</f>
        <v/>
      </c>
      <c r="J1033" s="10">
        <f>IFERROR(VLOOKUP(ROW(源数据!A1018)-1,源数据!A:AG,19,0),"")</f>
        <v/>
      </c>
      <c r="K1033" s="17">
        <f>IFERROR(VLOOKUP(ROW(源数据!A1018)-1,源数据!A:AG,21,0),0)</f>
        <v/>
      </c>
      <c r="L1033" s="17">
        <f>IFERROR(VLOOKUP(ROW(源数据!A1018)-1,源数据!A:AG,17,0),0)</f>
        <v/>
      </c>
      <c r="M1033" s="51">
        <f>IFERROR(VLOOKUP(ROW(源数据!A1018)-1,源数据!A:AG,15,0),"")</f>
        <v/>
      </c>
    </row>
    <row r="1034">
      <c r="A1034" s="10" t="n">
        <v>1018</v>
      </c>
      <c r="B1034" s="10">
        <f>IFERROR(VLOOKUP(ROW(源数据!A1019)-1,源数据!A:AG,33,0),"")</f>
        <v/>
      </c>
      <c r="C1034" s="10">
        <f>IFERROR(VLOOKUP(ROW(源数据!A1019)-1,源数据!A:AG,9,0),"")</f>
        <v/>
      </c>
      <c r="D1034" s="35">
        <f>IFERROR(VLOOKUP(ROW(源数据!A1019)-1,源数据!A:AG,8,0),"")</f>
        <v/>
      </c>
      <c r="E1034" s="35">
        <f>IFERROR(VLOOKUP(ROW(源数据!A1019)-1,源数据!A:AG,10,0),"")</f>
        <v/>
      </c>
      <c r="F1034" s="10">
        <f>IFERROR(VLOOKUP(ROW(源数据!A1019)-1,源数据!A:AG,11,0),"")</f>
        <v/>
      </c>
      <c r="G1034" s="10">
        <f>IFERROR(VLOOKUP(ROW(源数据!A1019)-1,源数据!A:AG,12,0),0)</f>
        <v/>
      </c>
      <c r="H1034" s="17">
        <f>IFERROR(G1034/F1034,"")</f>
        <v/>
      </c>
      <c r="I1034" s="17">
        <f>IFERROR(VLOOKUP(ROW(源数据!A1019)-1,源数据!A:AG,21,0),"")</f>
        <v/>
      </c>
      <c r="J1034" s="10">
        <f>IFERROR(VLOOKUP(ROW(源数据!A1019)-1,源数据!A:AG,19,0),"")</f>
        <v/>
      </c>
      <c r="K1034" s="17">
        <f>IFERROR(VLOOKUP(ROW(源数据!A1019)-1,源数据!A:AG,21,0),0)</f>
        <v/>
      </c>
      <c r="L1034" s="17">
        <f>IFERROR(VLOOKUP(ROW(源数据!A1019)-1,源数据!A:AG,17,0),0)</f>
        <v/>
      </c>
      <c r="M1034" s="51">
        <f>IFERROR(VLOOKUP(ROW(源数据!A1019)-1,源数据!A:AG,15,0),"")</f>
        <v/>
      </c>
    </row>
    <row r="1035">
      <c r="A1035" s="10" t="n">
        <v>1019</v>
      </c>
      <c r="B1035" s="10">
        <f>IFERROR(VLOOKUP(ROW(源数据!A1020)-1,源数据!A:AG,33,0),"")</f>
        <v/>
      </c>
      <c r="C1035" s="10">
        <f>IFERROR(VLOOKUP(ROW(源数据!A1020)-1,源数据!A:AG,9,0),"")</f>
        <v/>
      </c>
      <c r="D1035" s="35">
        <f>IFERROR(VLOOKUP(ROW(源数据!A1020)-1,源数据!A:AG,8,0),"")</f>
        <v/>
      </c>
      <c r="E1035" s="35">
        <f>IFERROR(VLOOKUP(ROW(源数据!A1020)-1,源数据!A:AG,10,0),"")</f>
        <v/>
      </c>
      <c r="F1035" s="10">
        <f>IFERROR(VLOOKUP(ROW(源数据!A1020)-1,源数据!A:AG,11,0),"")</f>
        <v/>
      </c>
      <c r="G1035" s="10">
        <f>IFERROR(VLOOKUP(ROW(源数据!A1020)-1,源数据!A:AG,12,0),0)</f>
        <v/>
      </c>
      <c r="H1035" s="17">
        <f>IFERROR(G1035/F1035,"")</f>
        <v/>
      </c>
      <c r="I1035" s="17">
        <f>IFERROR(VLOOKUP(ROW(源数据!A1020)-1,源数据!A:AG,21,0),"")</f>
        <v/>
      </c>
      <c r="J1035" s="10">
        <f>IFERROR(VLOOKUP(ROW(源数据!A1020)-1,源数据!A:AG,19,0),"")</f>
        <v/>
      </c>
      <c r="K1035" s="17">
        <f>IFERROR(VLOOKUP(ROW(源数据!A1020)-1,源数据!A:AG,21,0),0)</f>
        <v/>
      </c>
      <c r="L1035" s="17">
        <f>IFERROR(VLOOKUP(ROW(源数据!A1020)-1,源数据!A:AG,17,0),0)</f>
        <v/>
      </c>
      <c r="M1035" s="51">
        <f>IFERROR(VLOOKUP(ROW(源数据!A1020)-1,源数据!A:AG,15,0),"")</f>
        <v/>
      </c>
    </row>
    <row r="1036">
      <c r="A1036" s="10" t="n">
        <v>1020</v>
      </c>
      <c r="B1036" s="10">
        <f>IFERROR(VLOOKUP(ROW(源数据!A1021)-1,源数据!A:AG,33,0),"")</f>
        <v/>
      </c>
      <c r="C1036" s="10">
        <f>IFERROR(VLOOKUP(ROW(源数据!A1021)-1,源数据!A:AG,9,0),"")</f>
        <v/>
      </c>
      <c r="D1036" s="35">
        <f>IFERROR(VLOOKUP(ROW(源数据!A1021)-1,源数据!A:AG,8,0),"")</f>
        <v/>
      </c>
      <c r="E1036" s="35">
        <f>IFERROR(VLOOKUP(ROW(源数据!A1021)-1,源数据!A:AG,10,0),"")</f>
        <v/>
      </c>
      <c r="F1036" s="10">
        <f>IFERROR(VLOOKUP(ROW(源数据!A1021)-1,源数据!A:AG,11,0),"")</f>
        <v/>
      </c>
      <c r="G1036" s="10">
        <f>IFERROR(VLOOKUP(ROW(源数据!A1021)-1,源数据!A:AG,12,0),0)</f>
        <v/>
      </c>
      <c r="H1036" s="17">
        <f>IFERROR(G1036/F1036,"")</f>
        <v/>
      </c>
      <c r="I1036" s="17">
        <f>IFERROR(VLOOKUP(ROW(源数据!A1021)-1,源数据!A:AG,21,0),"")</f>
        <v/>
      </c>
      <c r="J1036" s="10">
        <f>IFERROR(VLOOKUP(ROW(源数据!A1021)-1,源数据!A:AG,19,0),"")</f>
        <v/>
      </c>
      <c r="K1036" s="17">
        <f>IFERROR(VLOOKUP(ROW(源数据!A1021)-1,源数据!A:AG,21,0),0)</f>
        <v/>
      </c>
      <c r="L1036" s="17">
        <f>IFERROR(VLOOKUP(ROW(源数据!A1021)-1,源数据!A:AG,17,0),0)</f>
        <v/>
      </c>
      <c r="M1036" s="51">
        <f>IFERROR(VLOOKUP(ROW(源数据!A1021)-1,源数据!A:AG,15,0),"")</f>
        <v/>
      </c>
    </row>
    <row r="1037">
      <c r="A1037" s="10" t="n">
        <v>1021</v>
      </c>
      <c r="B1037" s="10">
        <f>IFERROR(VLOOKUP(ROW(源数据!A1022)-1,源数据!A:AG,33,0),"")</f>
        <v/>
      </c>
      <c r="C1037" s="10">
        <f>IFERROR(VLOOKUP(ROW(源数据!A1022)-1,源数据!A:AG,9,0),"")</f>
        <v/>
      </c>
      <c r="D1037" s="35">
        <f>IFERROR(VLOOKUP(ROW(源数据!A1022)-1,源数据!A:AG,8,0),"")</f>
        <v/>
      </c>
      <c r="E1037" s="35">
        <f>IFERROR(VLOOKUP(ROW(源数据!A1022)-1,源数据!A:AG,10,0),"")</f>
        <v/>
      </c>
      <c r="F1037" s="10">
        <f>IFERROR(VLOOKUP(ROW(源数据!A1022)-1,源数据!A:AG,11,0),"")</f>
        <v/>
      </c>
      <c r="G1037" s="10">
        <f>IFERROR(VLOOKUP(ROW(源数据!A1022)-1,源数据!A:AG,12,0),0)</f>
        <v/>
      </c>
      <c r="H1037" s="17">
        <f>IFERROR(G1037/F1037,"")</f>
        <v/>
      </c>
      <c r="I1037" s="17">
        <f>IFERROR(VLOOKUP(ROW(源数据!A1022)-1,源数据!A:AG,21,0),"")</f>
        <v/>
      </c>
      <c r="J1037" s="10">
        <f>IFERROR(VLOOKUP(ROW(源数据!A1022)-1,源数据!A:AG,19,0),"")</f>
        <v/>
      </c>
      <c r="K1037" s="17">
        <f>IFERROR(VLOOKUP(ROW(源数据!A1022)-1,源数据!A:AG,21,0),0)</f>
        <v/>
      </c>
      <c r="L1037" s="17">
        <f>IFERROR(VLOOKUP(ROW(源数据!A1022)-1,源数据!A:AG,17,0),0)</f>
        <v/>
      </c>
      <c r="M1037" s="51">
        <f>IFERROR(VLOOKUP(ROW(源数据!A1022)-1,源数据!A:AG,15,0),"")</f>
        <v/>
      </c>
    </row>
    <row r="1038">
      <c r="A1038" s="10" t="n">
        <v>1022</v>
      </c>
      <c r="B1038" s="10">
        <f>IFERROR(VLOOKUP(ROW(源数据!A1023)-1,源数据!A:AG,33,0),"")</f>
        <v/>
      </c>
      <c r="C1038" s="10">
        <f>IFERROR(VLOOKUP(ROW(源数据!A1023)-1,源数据!A:AG,9,0),"")</f>
        <v/>
      </c>
      <c r="D1038" s="35">
        <f>IFERROR(VLOOKUP(ROW(源数据!A1023)-1,源数据!A:AG,8,0),"")</f>
        <v/>
      </c>
      <c r="E1038" s="35">
        <f>IFERROR(VLOOKUP(ROW(源数据!A1023)-1,源数据!A:AG,10,0),"")</f>
        <v/>
      </c>
      <c r="F1038" s="10">
        <f>IFERROR(VLOOKUP(ROW(源数据!A1023)-1,源数据!A:AG,11,0),"")</f>
        <v/>
      </c>
      <c r="G1038" s="10">
        <f>IFERROR(VLOOKUP(ROW(源数据!A1023)-1,源数据!A:AG,12,0),0)</f>
        <v/>
      </c>
      <c r="H1038" s="17">
        <f>IFERROR(G1038/F1038,"")</f>
        <v/>
      </c>
      <c r="I1038" s="17">
        <f>IFERROR(VLOOKUP(ROW(源数据!A1023)-1,源数据!A:AG,21,0),"")</f>
        <v/>
      </c>
      <c r="J1038" s="10">
        <f>IFERROR(VLOOKUP(ROW(源数据!A1023)-1,源数据!A:AG,19,0),"")</f>
        <v/>
      </c>
      <c r="K1038" s="17">
        <f>IFERROR(VLOOKUP(ROW(源数据!A1023)-1,源数据!A:AG,21,0),0)</f>
        <v/>
      </c>
      <c r="L1038" s="17">
        <f>IFERROR(VLOOKUP(ROW(源数据!A1023)-1,源数据!A:AG,17,0),0)</f>
        <v/>
      </c>
      <c r="M1038" s="51">
        <f>IFERROR(VLOOKUP(ROW(源数据!A1023)-1,源数据!A:AG,15,0),"")</f>
        <v/>
      </c>
    </row>
    <row r="1039">
      <c r="A1039" s="10" t="n">
        <v>1023</v>
      </c>
      <c r="B1039" s="10">
        <f>IFERROR(VLOOKUP(ROW(源数据!A1024)-1,源数据!A:AG,33,0),"")</f>
        <v/>
      </c>
      <c r="C1039" s="10">
        <f>IFERROR(VLOOKUP(ROW(源数据!A1024)-1,源数据!A:AG,9,0),"")</f>
        <v/>
      </c>
      <c r="D1039" s="35">
        <f>IFERROR(VLOOKUP(ROW(源数据!A1024)-1,源数据!A:AG,8,0),"")</f>
        <v/>
      </c>
      <c r="E1039" s="35">
        <f>IFERROR(VLOOKUP(ROW(源数据!A1024)-1,源数据!A:AG,10,0),"")</f>
        <v/>
      </c>
      <c r="F1039" s="10">
        <f>IFERROR(VLOOKUP(ROW(源数据!A1024)-1,源数据!A:AG,11,0),"")</f>
        <v/>
      </c>
      <c r="G1039" s="10">
        <f>IFERROR(VLOOKUP(ROW(源数据!A1024)-1,源数据!A:AG,12,0),0)</f>
        <v/>
      </c>
      <c r="H1039" s="17">
        <f>IFERROR(G1039/F1039,"")</f>
        <v/>
      </c>
      <c r="I1039" s="17">
        <f>IFERROR(VLOOKUP(ROW(源数据!A1024)-1,源数据!A:AG,21,0),"")</f>
        <v/>
      </c>
      <c r="J1039" s="10">
        <f>IFERROR(VLOOKUP(ROW(源数据!A1024)-1,源数据!A:AG,19,0),"")</f>
        <v/>
      </c>
      <c r="K1039" s="17">
        <f>IFERROR(VLOOKUP(ROW(源数据!A1024)-1,源数据!A:AG,21,0),0)</f>
        <v/>
      </c>
      <c r="L1039" s="17">
        <f>IFERROR(VLOOKUP(ROW(源数据!A1024)-1,源数据!A:AG,17,0),0)</f>
        <v/>
      </c>
      <c r="M1039" s="51">
        <f>IFERROR(VLOOKUP(ROW(源数据!A1024)-1,源数据!A:AG,15,0),"")</f>
        <v/>
      </c>
    </row>
    <row r="1040">
      <c r="A1040" s="10" t="n">
        <v>1024</v>
      </c>
      <c r="B1040" s="10">
        <f>IFERROR(VLOOKUP(ROW(源数据!A1025)-1,源数据!A:AG,33,0),"")</f>
        <v/>
      </c>
      <c r="C1040" s="10">
        <f>IFERROR(VLOOKUP(ROW(源数据!A1025)-1,源数据!A:AG,9,0),"")</f>
        <v/>
      </c>
      <c r="D1040" s="35">
        <f>IFERROR(VLOOKUP(ROW(源数据!A1025)-1,源数据!A:AG,8,0),"")</f>
        <v/>
      </c>
      <c r="E1040" s="35">
        <f>IFERROR(VLOOKUP(ROW(源数据!A1025)-1,源数据!A:AG,10,0),"")</f>
        <v/>
      </c>
      <c r="F1040" s="10">
        <f>IFERROR(VLOOKUP(ROW(源数据!A1025)-1,源数据!A:AG,11,0),"")</f>
        <v/>
      </c>
      <c r="G1040" s="10">
        <f>IFERROR(VLOOKUP(ROW(源数据!A1025)-1,源数据!A:AG,12,0),0)</f>
        <v/>
      </c>
      <c r="H1040" s="17">
        <f>IFERROR(G1040/F1040,"")</f>
        <v/>
      </c>
      <c r="I1040" s="17">
        <f>IFERROR(VLOOKUP(ROW(源数据!A1025)-1,源数据!A:AG,21,0),"")</f>
        <v/>
      </c>
      <c r="J1040" s="10">
        <f>IFERROR(VLOOKUP(ROW(源数据!A1025)-1,源数据!A:AG,19,0),"")</f>
        <v/>
      </c>
      <c r="K1040" s="17">
        <f>IFERROR(VLOOKUP(ROW(源数据!A1025)-1,源数据!A:AG,21,0),0)</f>
        <v/>
      </c>
      <c r="L1040" s="17">
        <f>IFERROR(VLOOKUP(ROW(源数据!A1025)-1,源数据!A:AG,17,0),0)</f>
        <v/>
      </c>
      <c r="M1040" s="51">
        <f>IFERROR(VLOOKUP(ROW(源数据!A1025)-1,源数据!A:AG,15,0),"")</f>
        <v/>
      </c>
    </row>
    <row r="1041">
      <c r="A1041" s="10" t="n">
        <v>1025</v>
      </c>
      <c r="B1041" s="10">
        <f>IFERROR(VLOOKUP(ROW(源数据!A1026)-1,源数据!A:AG,33,0),"")</f>
        <v/>
      </c>
      <c r="C1041" s="10">
        <f>IFERROR(VLOOKUP(ROW(源数据!A1026)-1,源数据!A:AG,9,0),"")</f>
        <v/>
      </c>
      <c r="D1041" s="35">
        <f>IFERROR(VLOOKUP(ROW(源数据!A1026)-1,源数据!A:AG,8,0),"")</f>
        <v/>
      </c>
      <c r="E1041" s="35">
        <f>IFERROR(VLOOKUP(ROW(源数据!A1026)-1,源数据!A:AG,10,0),"")</f>
        <v/>
      </c>
      <c r="F1041" s="10">
        <f>IFERROR(VLOOKUP(ROW(源数据!A1026)-1,源数据!A:AG,11,0),"")</f>
        <v/>
      </c>
      <c r="G1041" s="10">
        <f>IFERROR(VLOOKUP(ROW(源数据!A1026)-1,源数据!A:AG,12,0),0)</f>
        <v/>
      </c>
      <c r="H1041" s="17">
        <f>IFERROR(G1041/F1041,"")</f>
        <v/>
      </c>
      <c r="I1041" s="17">
        <f>IFERROR(VLOOKUP(ROW(源数据!A1026)-1,源数据!A:AG,21,0),"")</f>
        <v/>
      </c>
      <c r="J1041" s="10">
        <f>IFERROR(VLOOKUP(ROW(源数据!A1026)-1,源数据!A:AG,19,0),"")</f>
        <v/>
      </c>
      <c r="K1041" s="17">
        <f>IFERROR(VLOOKUP(ROW(源数据!A1026)-1,源数据!A:AG,21,0),0)</f>
        <v/>
      </c>
      <c r="L1041" s="17">
        <f>IFERROR(VLOOKUP(ROW(源数据!A1026)-1,源数据!A:AG,17,0),0)</f>
        <v/>
      </c>
      <c r="M1041" s="51">
        <f>IFERROR(VLOOKUP(ROW(源数据!A1026)-1,源数据!A:AG,15,0),"")</f>
        <v/>
      </c>
    </row>
    <row r="1042">
      <c r="A1042" s="10" t="n">
        <v>1026</v>
      </c>
      <c r="B1042" s="10">
        <f>IFERROR(VLOOKUP(ROW(源数据!A1027)-1,源数据!A:AG,33,0),"")</f>
        <v/>
      </c>
      <c r="C1042" s="10">
        <f>IFERROR(VLOOKUP(ROW(源数据!A1027)-1,源数据!A:AG,9,0),"")</f>
        <v/>
      </c>
      <c r="D1042" s="35">
        <f>IFERROR(VLOOKUP(ROW(源数据!A1027)-1,源数据!A:AG,8,0),"")</f>
        <v/>
      </c>
      <c r="E1042" s="35">
        <f>IFERROR(VLOOKUP(ROW(源数据!A1027)-1,源数据!A:AG,10,0),"")</f>
        <v/>
      </c>
      <c r="F1042" s="10">
        <f>IFERROR(VLOOKUP(ROW(源数据!A1027)-1,源数据!A:AG,11,0),"")</f>
        <v/>
      </c>
      <c r="G1042" s="10">
        <f>IFERROR(VLOOKUP(ROW(源数据!A1027)-1,源数据!A:AG,12,0),0)</f>
        <v/>
      </c>
      <c r="H1042" s="17">
        <f>IFERROR(G1042/F1042,"")</f>
        <v/>
      </c>
      <c r="I1042" s="17">
        <f>IFERROR(VLOOKUP(ROW(源数据!A1027)-1,源数据!A:AG,21,0),"")</f>
        <v/>
      </c>
      <c r="J1042" s="10">
        <f>IFERROR(VLOOKUP(ROW(源数据!A1027)-1,源数据!A:AG,19,0),"")</f>
        <v/>
      </c>
      <c r="K1042" s="17">
        <f>IFERROR(VLOOKUP(ROW(源数据!A1027)-1,源数据!A:AG,21,0),0)</f>
        <v/>
      </c>
      <c r="L1042" s="17">
        <f>IFERROR(VLOOKUP(ROW(源数据!A1027)-1,源数据!A:AG,17,0),0)</f>
        <v/>
      </c>
      <c r="M1042" s="51">
        <f>IFERROR(VLOOKUP(ROW(源数据!A1027)-1,源数据!A:AG,15,0),"")</f>
        <v/>
      </c>
    </row>
    <row r="1043">
      <c r="A1043" s="10" t="n">
        <v>1027</v>
      </c>
      <c r="B1043" s="10">
        <f>IFERROR(VLOOKUP(ROW(源数据!A1028)-1,源数据!A:AG,33,0),"")</f>
        <v/>
      </c>
      <c r="C1043" s="10">
        <f>IFERROR(VLOOKUP(ROW(源数据!A1028)-1,源数据!A:AG,9,0),"")</f>
        <v/>
      </c>
      <c r="D1043" s="35">
        <f>IFERROR(VLOOKUP(ROW(源数据!A1028)-1,源数据!A:AG,8,0),"")</f>
        <v/>
      </c>
      <c r="E1043" s="35">
        <f>IFERROR(VLOOKUP(ROW(源数据!A1028)-1,源数据!A:AG,10,0),"")</f>
        <v/>
      </c>
      <c r="F1043" s="10">
        <f>IFERROR(VLOOKUP(ROW(源数据!A1028)-1,源数据!A:AG,11,0),"")</f>
        <v/>
      </c>
      <c r="G1043" s="10">
        <f>IFERROR(VLOOKUP(ROW(源数据!A1028)-1,源数据!A:AG,12,0),0)</f>
        <v/>
      </c>
      <c r="H1043" s="17">
        <f>IFERROR(G1043/F1043,"")</f>
        <v/>
      </c>
      <c r="I1043" s="17">
        <f>IFERROR(VLOOKUP(ROW(源数据!A1028)-1,源数据!A:AG,21,0),"")</f>
        <v/>
      </c>
      <c r="J1043" s="10">
        <f>IFERROR(VLOOKUP(ROW(源数据!A1028)-1,源数据!A:AG,19,0),"")</f>
        <v/>
      </c>
      <c r="K1043" s="17">
        <f>IFERROR(VLOOKUP(ROW(源数据!A1028)-1,源数据!A:AG,21,0),0)</f>
        <v/>
      </c>
      <c r="L1043" s="17">
        <f>IFERROR(VLOOKUP(ROW(源数据!A1028)-1,源数据!A:AG,17,0),0)</f>
        <v/>
      </c>
      <c r="M1043" s="51">
        <f>IFERROR(VLOOKUP(ROW(源数据!A1028)-1,源数据!A:AG,15,0),"")</f>
        <v/>
      </c>
    </row>
    <row r="1044">
      <c r="A1044" s="10" t="n">
        <v>1028</v>
      </c>
      <c r="B1044" s="10">
        <f>IFERROR(VLOOKUP(ROW(源数据!A1029)-1,源数据!A:AG,33,0),"")</f>
        <v/>
      </c>
      <c r="C1044" s="10">
        <f>IFERROR(VLOOKUP(ROW(源数据!A1029)-1,源数据!A:AG,9,0),"")</f>
        <v/>
      </c>
      <c r="D1044" s="35">
        <f>IFERROR(VLOOKUP(ROW(源数据!A1029)-1,源数据!A:AG,8,0),"")</f>
        <v/>
      </c>
      <c r="E1044" s="35">
        <f>IFERROR(VLOOKUP(ROW(源数据!A1029)-1,源数据!A:AG,10,0),"")</f>
        <v/>
      </c>
      <c r="F1044" s="10">
        <f>IFERROR(VLOOKUP(ROW(源数据!A1029)-1,源数据!A:AG,11,0),"")</f>
        <v/>
      </c>
      <c r="G1044" s="10">
        <f>IFERROR(VLOOKUP(ROW(源数据!A1029)-1,源数据!A:AG,12,0),0)</f>
        <v/>
      </c>
      <c r="H1044" s="17">
        <f>IFERROR(G1044/F1044,"")</f>
        <v/>
      </c>
      <c r="I1044" s="17">
        <f>IFERROR(VLOOKUP(ROW(源数据!A1029)-1,源数据!A:AG,21,0),"")</f>
        <v/>
      </c>
      <c r="J1044" s="10">
        <f>IFERROR(VLOOKUP(ROW(源数据!A1029)-1,源数据!A:AG,19,0),"")</f>
        <v/>
      </c>
      <c r="K1044" s="17">
        <f>IFERROR(VLOOKUP(ROW(源数据!A1029)-1,源数据!A:AG,21,0),0)</f>
        <v/>
      </c>
      <c r="L1044" s="17">
        <f>IFERROR(VLOOKUP(ROW(源数据!A1029)-1,源数据!A:AG,17,0),0)</f>
        <v/>
      </c>
      <c r="M1044" s="51">
        <f>IFERROR(VLOOKUP(ROW(源数据!A1029)-1,源数据!A:AG,15,0),"")</f>
        <v/>
      </c>
    </row>
    <row r="1045">
      <c r="A1045" s="10" t="n">
        <v>1029</v>
      </c>
      <c r="B1045" s="10">
        <f>IFERROR(VLOOKUP(ROW(源数据!A1030)-1,源数据!A:AG,33,0),"")</f>
        <v/>
      </c>
      <c r="C1045" s="10">
        <f>IFERROR(VLOOKUP(ROW(源数据!A1030)-1,源数据!A:AG,9,0),"")</f>
        <v/>
      </c>
      <c r="D1045" s="35">
        <f>IFERROR(VLOOKUP(ROW(源数据!A1030)-1,源数据!A:AG,8,0),"")</f>
        <v/>
      </c>
      <c r="E1045" s="35">
        <f>IFERROR(VLOOKUP(ROW(源数据!A1030)-1,源数据!A:AG,10,0),"")</f>
        <v/>
      </c>
      <c r="F1045" s="10">
        <f>IFERROR(VLOOKUP(ROW(源数据!A1030)-1,源数据!A:AG,11,0),"")</f>
        <v/>
      </c>
      <c r="G1045" s="10">
        <f>IFERROR(VLOOKUP(ROW(源数据!A1030)-1,源数据!A:AG,12,0),0)</f>
        <v/>
      </c>
      <c r="H1045" s="17">
        <f>IFERROR(G1045/F1045,"")</f>
        <v/>
      </c>
      <c r="I1045" s="17">
        <f>IFERROR(VLOOKUP(ROW(源数据!A1030)-1,源数据!A:AG,21,0),"")</f>
        <v/>
      </c>
      <c r="J1045" s="10">
        <f>IFERROR(VLOOKUP(ROW(源数据!A1030)-1,源数据!A:AG,19,0),"")</f>
        <v/>
      </c>
      <c r="K1045" s="17">
        <f>IFERROR(VLOOKUP(ROW(源数据!A1030)-1,源数据!A:AG,21,0),0)</f>
        <v/>
      </c>
      <c r="L1045" s="17">
        <f>IFERROR(VLOOKUP(ROW(源数据!A1030)-1,源数据!A:AG,17,0),0)</f>
        <v/>
      </c>
      <c r="M1045" s="51">
        <f>IFERROR(VLOOKUP(ROW(源数据!A1030)-1,源数据!A:AG,15,0),"")</f>
        <v/>
      </c>
    </row>
    <row r="1046">
      <c r="A1046" s="10" t="n">
        <v>1030</v>
      </c>
      <c r="B1046" s="10">
        <f>IFERROR(VLOOKUP(ROW(源数据!A1031)-1,源数据!A:AG,33,0),"")</f>
        <v/>
      </c>
      <c r="C1046" s="10">
        <f>IFERROR(VLOOKUP(ROW(源数据!A1031)-1,源数据!A:AG,9,0),"")</f>
        <v/>
      </c>
      <c r="D1046" s="35">
        <f>IFERROR(VLOOKUP(ROW(源数据!A1031)-1,源数据!A:AG,8,0),"")</f>
        <v/>
      </c>
      <c r="E1046" s="35">
        <f>IFERROR(VLOOKUP(ROW(源数据!A1031)-1,源数据!A:AG,10,0),"")</f>
        <v/>
      </c>
      <c r="F1046" s="10">
        <f>IFERROR(VLOOKUP(ROW(源数据!A1031)-1,源数据!A:AG,11,0),"")</f>
        <v/>
      </c>
      <c r="G1046" s="10">
        <f>IFERROR(VLOOKUP(ROW(源数据!A1031)-1,源数据!A:AG,12,0),0)</f>
        <v/>
      </c>
      <c r="H1046" s="17">
        <f>IFERROR(G1046/F1046,"")</f>
        <v/>
      </c>
      <c r="I1046" s="17">
        <f>IFERROR(VLOOKUP(ROW(源数据!A1031)-1,源数据!A:AG,21,0),"")</f>
        <v/>
      </c>
      <c r="J1046" s="10">
        <f>IFERROR(VLOOKUP(ROW(源数据!A1031)-1,源数据!A:AG,19,0),"")</f>
        <v/>
      </c>
      <c r="K1046" s="17">
        <f>IFERROR(VLOOKUP(ROW(源数据!A1031)-1,源数据!A:AG,21,0),0)</f>
        <v/>
      </c>
      <c r="L1046" s="17">
        <f>IFERROR(VLOOKUP(ROW(源数据!A1031)-1,源数据!A:AG,17,0),0)</f>
        <v/>
      </c>
      <c r="M1046" s="51">
        <f>IFERROR(VLOOKUP(ROW(源数据!A1031)-1,源数据!A:AG,15,0),"")</f>
        <v/>
      </c>
    </row>
    <row r="1047">
      <c r="A1047" s="10" t="n">
        <v>1031</v>
      </c>
      <c r="B1047" s="10">
        <f>IFERROR(VLOOKUP(ROW(源数据!A1032)-1,源数据!A:AG,33,0),"")</f>
        <v/>
      </c>
      <c r="C1047" s="10">
        <f>IFERROR(VLOOKUP(ROW(源数据!A1032)-1,源数据!A:AG,9,0),"")</f>
        <v/>
      </c>
      <c r="D1047" s="35">
        <f>IFERROR(VLOOKUP(ROW(源数据!A1032)-1,源数据!A:AG,8,0),"")</f>
        <v/>
      </c>
      <c r="E1047" s="35">
        <f>IFERROR(VLOOKUP(ROW(源数据!A1032)-1,源数据!A:AG,10,0),"")</f>
        <v/>
      </c>
      <c r="F1047" s="10">
        <f>IFERROR(VLOOKUP(ROW(源数据!A1032)-1,源数据!A:AG,11,0),"")</f>
        <v/>
      </c>
      <c r="G1047" s="10">
        <f>IFERROR(VLOOKUP(ROW(源数据!A1032)-1,源数据!A:AG,12,0),0)</f>
        <v/>
      </c>
      <c r="H1047" s="17">
        <f>IFERROR(G1047/F1047,"")</f>
        <v/>
      </c>
      <c r="I1047" s="17">
        <f>IFERROR(VLOOKUP(ROW(源数据!A1032)-1,源数据!A:AG,21,0),"")</f>
        <v/>
      </c>
      <c r="J1047" s="10">
        <f>IFERROR(VLOOKUP(ROW(源数据!A1032)-1,源数据!A:AG,19,0),"")</f>
        <v/>
      </c>
      <c r="K1047" s="17">
        <f>IFERROR(VLOOKUP(ROW(源数据!A1032)-1,源数据!A:AG,21,0),0)</f>
        <v/>
      </c>
      <c r="L1047" s="17">
        <f>IFERROR(VLOOKUP(ROW(源数据!A1032)-1,源数据!A:AG,17,0),0)</f>
        <v/>
      </c>
      <c r="M1047" s="51">
        <f>IFERROR(VLOOKUP(ROW(源数据!A1032)-1,源数据!A:AG,15,0),"")</f>
        <v/>
      </c>
    </row>
    <row r="1048">
      <c r="A1048" s="10" t="n">
        <v>1032</v>
      </c>
      <c r="B1048" s="10">
        <f>IFERROR(VLOOKUP(ROW(源数据!A1033)-1,源数据!A:AG,33,0),"")</f>
        <v/>
      </c>
      <c r="C1048" s="10">
        <f>IFERROR(VLOOKUP(ROW(源数据!A1033)-1,源数据!A:AG,9,0),"")</f>
        <v/>
      </c>
      <c r="D1048" s="35">
        <f>IFERROR(VLOOKUP(ROW(源数据!A1033)-1,源数据!A:AG,8,0),"")</f>
        <v/>
      </c>
      <c r="E1048" s="35">
        <f>IFERROR(VLOOKUP(ROW(源数据!A1033)-1,源数据!A:AG,10,0),"")</f>
        <v/>
      </c>
      <c r="F1048" s="10">
        <f>IFERROR(VLOOKUP(ROW(源数据!A1033)-1,源数据!A:AG,11,0),"")</f>
        <v/>
      </c>
      <c r="G1048" s="10">
        <f>IFERROR(VLOOKUP(ROW(源数据!A1033)-1,源数据!A:AG,12,0),0)</f>
        <v/>
      </c>
      <c r="H1048" s="17">
        <f>IFERROR(G1048/F1048,"")</f>
        <v/>
      </c>
      <c r="I1048" s="17">
        <f>IFERROR(VLOOKUP(ROW(源数据!A1033)-1,源数据!A:AG,21,0),"")</f>
        <v/>
      </c>
      <c r="J1048" s="10">
        <f>IFERROR(VLOOKUP(ROW(源数据!A1033)-1,源数据!A:AG,19,0),"")</f>
        <v/>
      </c>
      <c r="K1048" s="17">
        <f>IFERROR(VLOOKUP(ROW(源数据!A1033)-1,源数据!A:AG,21,0),0)</f>
        <v/>
      </c>
      <c r="L1048" s="17">
        <f>IFERROR(VLOOKUP(ROW(源数据!A1033)-1,源数据!A:AG,17,0),0)</f>
        <v/>
      </c>
      <c r="M1048" s="51">
        <f>IFERROR(VLOOKUP(ROW(源数据!A1033)-1,源数据!A:AG,15,0),"")</f>
        <v/>
      </c>
    </row>
    <row r="1049">
      <c r="A1049" s="10" t="n">
        <v>1033</v>
      </c>
      <c r="B1049" s="10">
        <f>IFERROR(VLOOKUP(ROW(源数据!A1034)-1,源数据!A:AG,33,0),"")</f>
        <v/>
      </c>
      <c r="C1049" s="10">
        <f>IFERROR(VLOOKUP(ROW(源数据!A1034)-1,源数据!A:AG,9,0),"")</f>
        <v/>
      </c>
      <c r="D1049" s="35">
        <f>IFERROR(VLOOKUP(ROW(源数据!A1034)-1,源数据!A:AG,8,0),"")</f>
        <v/>
      </c>
      <c r="E1049" s="35">
        <f>IFERROR(VLOOKUP(ROW(源数据!A1034)-1,源数据!A:AG,10,0),"")</f>
        <v/>
      </c>
      <c r="F1049" s="10">
        <f>IFERROR(VLOOKUP(ROW(源数据!A1034)-1,源数据!A:AG,11,0),"")</f>
        <v/>
      </c>
      <c r="G1049" s="10">
        <f>IFERROR(VLOOKUP(ROW(源数据!A1034)-1,源数据!A:AG,12,0),0)</f>
        <v/>
      </c>
      <c r="H1049" s="17">
        <f>IFERROR(G1049/F1049,"")</f>
        <v/>
      </c>
      <c r="I1049" s="17">
        <f>IFERROR(VLOOKUP(ROW(源数据!A1034)-1,源数据!A:AG,21,0),"")</f>
        <v/>
      </c>
      <c r="J1049" s="10">
        <f>IFERROR(VLOOKUP(ROW(源数据!A1034)-1,源数据!A:AG,19,0),"")</f>
        <v/>
      </c>
      <c r="K1049" s="17">
        <f>IFERROR(VLOOKUP(ROW(源数据!A1034)-1,源数据!A:AG,21,0),0)</f>
        <v/>
      </c>
      <c r="L1049" s="17">
        <f>IFERROR(VLOOKUP(ROW(源数据!A1034)-1,源数据!A:AG,17,0),0)</f>
        <v/>
      </c>
      <c r="M1049" s="51">
        <f>IFERROR(VLOOKUP(ROW(源数据!A1034)-1,源数据!A:AG,15,0),"")</f>
        <v/>
      </c>
    </row>
    <row r="1050">
      <c r="A1050" s="10" t="n">
        <v>1034</v>
      </c>
      <c r="B1050" s="10">
        <f>IFERROR(VLOOKUP(ROW(源数据!A1035)-1,源数据!A:AG,33,0),"")</f>
        <v/>
      </c>
      <c r="C1050" s="10">
        <f>IFERROR(VLOOKUP(ROW(源数据!A1035)-1,源数据!A:AG,9,0),"")</f>
        <v/>
      </c>
      <c r="D1050" s="35">
        <f>IFERROR(VLOOKUP(ROW(源数据!A1035)-1,源数据!A:AG,8,0),"")</f>
        <v/>
      </c>
      <c r="E1050" s="35">
        <f>IFERROR(VLOOKUP(ROW(源数据!A1035)-1,源数据!A:AG,10,0),"")</f>
        <v/>
      </c>
      <c r="F1050" s="10">
        <f>IFERROR(VLOOKUP(ROW(源数据!A1035)-1,源数据!A:AG,11,0),"")</f>
        <v/>
      </c>
      <c r="G1050" s="10">
        <f>IFERROR(VLOOKUP(ROW(源数据!A1035)-1,源数据!A:AG,12,0),0)</f>
        <v/>
      </c>
      <c r="H1050" s="17">
        <f>IFERROR(G1050/F1050,"")</f>
        <v/>
      </c>
      <c r="I1050" s="17">
        <f>IFERROR(VLOOKUP(ROW(源数据!A1035)-1,源数据!A:AG,21,0),"")</f>
        <v/>
      </c>
      <c r="J1050" s="10">
        <f>IFERROR(VLOOKUP(ROW(源数据!A1035)-1,源数据!A:AG,19,0),"")</f>
        <v/>
      </c>
      <c r="K1050" s="17">
        <f>IFERROR(VLOOKUP(ROW(源数据!A1035)-1,源数据!A:AG,21,0),0)</f>
        <v/>
      </c>
      <c r="L1050" s="17">
        <f>IFERROR(VLOOKUP(ROW(源数据!A1035)-1,源数据!A:AG,17,0),0)</f>
        <v/>
      </c>
      <c r="M1050" s="51">
        <f>IFERROR(VLOOKUP(ROW(源数据!A1035)-1,源数据!A:AG,15,0),"")</f>
        <v/>
      </c>
    </row>
    <row r="1051">
      <c r="A1051" s="10" t="n">
        <v>1035</v>
      </c>
      <c r="B1051" s="10">
        <f>IFERROR(VLOOKUP(ROW(源数据!A1036)-1,源数据!A:AG,33,0),"")</f>
        <v/>
      </c>
      <c r="C1051" s="10">
        <f>IFERROR(VLOOKUP(ROW(源数据!A1036)-1,源数据!A:AG,9,0),"")</f>
        <v/>
      </c>
      <c r="D1051" s="35">
        <f>IFERROR(VLOOKUP(ROW(源数据!A1036)-1,源数据!A:AG,8,0),"")</f>
        <v/>
      </c>
      <c r="E1051" s="35">
        <f>IFERROR(VLOOKUP(ROW(源数据!A1036)-1,源数据!A:AG,10,0),"")</f>
        <v/>
      </c>
      <c r="F1051" s="10">
        <f>IFERROR(VLOOKUP(ROW(源数据!A1036)-1,源数据!A:AG,11,0),"")</f>
        <v/>
      </c>
      <c r="G1051" s="10">
        <f>IFERROR(VLOOKUP(ROW(源数据!A1036)-1,源数据!A:AG,12,0),0)</f>
        <v/>
      </c>
      <c r="H1051" s="17">
        <f>IFERROR(G1051/F1051,"")</f>
        <v/>
      </c>
      <c r="I1051" s="17">
        <f>IFERROR(VLOOKUP(ROW(源数据!A1036)-1,源数据!A:AG,21,0),"")</f>
        <v/>
      </c>
      <c r="J1051" s="10">
        <f>IFERROR(VLOOKUP(ROW(源数据!A1036)-1,源数据!A:AG,19,0),"")</f>
        <v/>
      </c>
      <c r="K1051" s="17">
        <f>IFERROR(VLOOKUP(ROW(源数据!A1036)-1,源数据!A:AG,21,0),0)</f>
        <v/>
      </c>
      <c r="L1051" s="17">
        <f>IFERROR(VLOOKUP(ROW(源数据!A1036)-1,源数据!A:AG,17,0),0)</f>
        <v/>
      </c>
      <c r="M1051" s="51">
        <f>IFERROR(VLOOKUP(ROW(源数据!A1036)-1,源数据!A:AG,15,0),"")</f>
        <v/>
      </c>
    </row>
    <row r="1052">
      <c r="A1052" s="10" t="n">
        <v>1036</v>
      </c>
      <c r="B1052" s="10">
        <f>IFERROR(VLOOKUP(ROW(源数据!A1037)-1,源数据!A:AG,33,0),"")</f>
        <v/>
      </c>
      <c r="C1052" s="10">
        <f>IFERROR(VLOOKUP(ROW(源数据!A1037)-1,源数据!A:AG,9,0),"")</f>
        <v/>
      </c>
      <c r="D1052" s="35">
        <f>IFERROR(VLOOKUP(ROW(源数据!A1037)-1,源数据!A:AG,8,0),"")</f>
        <v/>
      </c>
      <c r="E1052" s="35">
        <f>IFERROR(VLOOKUP(ROW(源数据!A1037)-1,源数据!A:AG,10,0),"")</f>
        <v/>
      </c>
      <c r="F1052" s="10">
        <f>IFERROR(VLOOKUP(ROW(源数据!A1037)-1,源数据!A:AG,11,0),"")</f>
        <v/>
      </c>
      <c r="G1052" s="10">
        <f>IFERROR(VLOOKUP(ROW(源数据!A1037)-1,源数据!A:AG,12,0),0)</f>
        <v/>
      </c>
      <c r="H1052" s="17">
        <f>IFERROR(G1052/F1052,"")</f>
        <v/>
      </c>
      <c r="I1052" s="17">
        <f>IFERROR(VLOOKUP(ROW(源数据!A1037)-1,源数据!A:AG,21,0),"")</f>
        <v/>
      </c>
      <c r="J1052" s="10">
        <f>IFERROR(VLOOKUP(ROW(源数据!A1037)-1,源数据!A:AG,19,0),"")</f>
        <v/>
      </c>
      <c r="K1052" s="17">
        <f>IFERROR(VLOOKUP(ROW(源数据!A1037)-1,源数据!A:AG,21,0),0)</f>
        <v/>
      </c>
      <c r="L1052" s="17">
        <f>IFERROR(VLOOKUP(ROW(源数据!A1037)-1,源数据!A:AG,17,0),0)</f>
        <v/>
      </c>
      <c r="M1052" s="51">
        <f>IFERROR(VLOOKUP(ROW(源数据!A1037)-1,源数据!A:AG,15,0),"")</f>
        <v/>
      </c>
    </row>
    <row r="1053">
      <c r="A1053" s="10" t="n">
        <v>1037</v>
      </c>
      <c r="B1053" s="10">
        <f>IFERROR(VLOOKUP(ROW(源数据!A1038)-1,源数据!A:AG,33,0),"")</f>
        <v/>
      </c>
      <c r="C1053" s="10">
        <f>IFERROR(VLOOKUP(ROW(源数据!A1038)-1,源数据!A:AG,9,0),"")</f>
        <v/>
      </c>
      <c r="D1053" s="35">
        <f>IFERROR(VLOOKUP(ROW(源数据!A1038)-1,源数据!A:AG,8,0),"")</f>
        <v/>
      </c>
      <c r="E1053" s="35">
        <f>IFERROR(VLOOKUP(ROW(源数据!A1038)-1,源数据!A:AG,10,0),"")</f>
        <v/>
      </c>
      <c r="F1053" s="10">
        <f>IFERROR(VLOOKUP(ROW(源数据!A1038)-1,源数据!A:AG,11,0),"")</f>
        <v/>
      </c>
      <c r="G1053" s="10">
        <f>IFERROR(VLOOKUP(ROW(源数据!A1038)-1,源数据!A:AG,12,0),0)</f>
        <v/>
      </c>
      <c r="H1053" s="17">
        <f>IFERROR(G1053/F1053,"")</f>
        <v/>
      </c>
      <c r="I1053" s="17">
        <f>IFERROR(VLOOKUP(ROW(源数据!A1038)-1,源数据!A:AG,21,0),"")</f>
        <v/>
      </c>
      <c r="J1053" s="10">
        <f>IFERROR(VLOOKUP(ROW(源数据!A1038)-1,源数据!A:AG,19,0),"")</f>
        <v/>
      </c>
      <c r="K1053" s="17">
        <f>IFERROR(VLOOKUP(ROW(源数据!A1038)-1,源数据!A:AG,21,0),0)</f>
        <v/>
      </c>
      <c r="L1053" s="17">
        <f>IFERROR(VLOOKUP(ROW(源数据!A1038)-1,源数据!A:AG,17,0),0)</f>
        <v/>
      </c>
      <c r="M1053" s="51">
        <f>IFERROR(VLOOKUP(ROW(源数据!A1038)-1,源数据!A:AG,15,0),"")</f>
        <v/>
      </c>
    </row>
    <row r="1054">
      <c r="A1054" s="10" t="n">
        <v>1038</v>
      </c>
      <c r="B1054" s="10">
        <f>IFERROR(VLOOKUP(ROW(源数据!A1039)-1,源数据!A:AG,33,0),"")</f>
        <v/>
      </c>
      <c r="C1054" s="10">
        <f>IFERROR(VLOOKUP(ROW(源数据!A1039)-1,源数据!A:AG,9,0),"")</f>
        <v/>
      </c>
      <c r="D1054" s="35">
        <f>IFERROR(VLOOKUP(ROW(源数据!A1039)-1,源数据!A:AG,8,0),"")</f>
        <v/>
      </c>
      <c r="E1054" s="35">
        <f>IFERROR(VLOOKUP(ROW(源数据!A1039)-1,源数据!A:AG,10,0),"")</f>
        <v/>
      </c>
      <c r="F1054" s="10">
        <f>IFERROR(VLOOKUP(ROW(源数据!A1039)-1,源数据!A:AG,11,0),"")</f>
        <v/>
      </c>
      <c r="G1054" s="10">
        <f>IFERROR(VLOOKUP(ROW(源数据!A1039)-1,源数据!A:AG,12,0),0)</f>
        <v/>
      </c>
      <c r="H1054" s="17">
        <f>IFERROR(G1054/F1054,"")</f>
        <v/>
      </c>
      <c r="I1054" s="17">
        <f>IFERROR(VLOOKUP(ROW(源数据!A1039)-1,源数据!A:AG,21,0),"")</f>
        <v/>
      </c>
      <c r="J1054" s="10">
        <f>IFERROR(VLOOKUP(ROW(源数据!A1039)-1,源数据!A:AG,19,0),"")</f>
        <v/>
      </c>
      <c r="K1054" s="17">
        <f>IFERROR(VLOOKUP(ROW(源数据!A1039)-1,源数据!A:AG,21,0),0)</f>
        <v/>
      </c>
      <c r="L1054" s="17">
        <f>IFERROR(VLOOKUP(ROW(源数据!A1039)-1,源数据!A:AG,17,0),0)</f>
        <v/>
      </c>
      <c r="M1054" s="51">
        <f>IFERROR(VLOOKUP(ROW(源数据!A1039)-1,源数据!A:AG,15,0),"")</f>
        <v/>
      </c>
    </row>
    <row r="1055">
      <c r="A1055" s="10" t="n">
        <v>1039</v>
      </c>
      <c r="B1055" s="10">
        <f>IFERROR(VLOOKUP(ROW(源数据!A1040)-1,源数据!A:AG,33,0),"")</f>
        <v/>
      </c>
      <c r="C1055" s="10">
        <f>IFERROR(VLOOKUP(ROW(源数据!A1040)-1,源数据!A:AG,9,0),"")</f>
        <v/>
      </c>
      <c r="D1055" s="35">
        <f>IFERROR(VLOOKUP(ROW(源数据!A1040)-1,源数据!A:AG,8,0),"")</f>
        <v/>
      </c>
      <c r="E1055" s="35">
        <f>IFERROR(VLOOKUP(ROW(源数据!A1040)-1,源数据!A:AG,10,0),"")</f>
        <v/>
      </c>
      <c r="F1055" s="10">
        <f>IFERROR(VLOOKUP(ROW(源数据!A1040)-1,源数据!A:AG,11,0),"")</f>
        <v/>
      </c>
      <c r="G1055" s="10">
        <f>IFERROR(VLOOKUP(ROW(源数据!A1040)-1,源数据!A:AG,12,0),0)</f>
        <v/>
      </c>
      <c r="H1055" s="17">
        <f>IFERROR(G1055/F1055,"")</f>
        <v/>
      </c>
      <c r="I1055" s="17">
        <f>IFERROR(VLOOKUP(ROW(源数据!A1040)-1,源数据!A:AG,21,0),"")</f>
        <v/>
      </c>
      <c r="J1055" s="10">
        <f>IFERROR(VLOOKUP(ROW(源数据!A1040)-1,源数据!A:AG,19,0),"")</f>
        <v/>
      </c>
      <c r="K1055" s="17">
        <f>IFERROR(VLOOKUP(ROW(源数据!A1040)-1,源数据!A:AG,21,0),0)</f>
        <v/>
      </c>
      <c r="L1055" s="17">
        <f>IFERROR(VLOOKUP(ROW(源数据!A1040)-1,源数据!A:AG,17,0),0)</f>
        <v/>
      </c>
      <c r="M1055" s="51">
        <f>IFERROR(VLOOKUP(ROW(源数据!A1040)-1,源数据!A:AG,15,0),"")</f>
        <v/>
      </c>
    </row>
    <row r="1056">
      <c r="A1056" s="10" t="n">
        <v>1040</v>
      </c>
      <c r="B1056" s="10">
        <f>IFERROR(VLOOKUP(ROW(源数据!A1041)-1,源数据!A:AG,33,0),"")</f>
        <v/>
      </c>
      <c r="C1056" s="10">
        <f>IFERROR(VLOOKUP(ROW(源数据!A1041)-1,源数据!A:AG,9,0),"")</f>
        <v/>
      </c>
      <c r="D1056" s="35">
        <f>IFERROR(VLOOKUP(ROW(源数据!A1041)-1,源数据!A:AG,8,0),"")</f>
        <v/>
      </c>
      <c r="E1056" s="35">
        <f>IFERROR(VLOOKUP(ROW(源数据!A1041)-1,源数据!A:AG,10,0),"")</f>
        <v/>
      </c>
      <c r="F1056" s="10">
        <f>IFERROR(VLOOKUP(ROW(源数据!A1041)-1,源数据!A:AG,11,0),"")</f>
        <v/>
      </c>
      <c r="G1056" s="10">
        <f>IFERROR(VLOOKUP(ROW(源数据!A1041)-1,源数据!A:AG,12,0),0)</f>
        <v/>
      </c>
      <c r="H1056" s="17">
        <f>IFERROR(G1056/F1056,"")</f>
        <v/>
      </c>
      <c r="I1056" s="17">
        <f>IFERROR(VLOOKUP(ROW(源数据!A1041)-1,源数据!A:AG,21,0),"")</f>
        <v/>
      </c>
      <c r="J1056" s="10">
        <f>IFERROR(VLOOKUP(ROW(源数据!A1041)-1,源数据!A:AG,19,0),"")</f>
        <v/>
      </c>
      <c r="K1056" s="17">
        <f>IFERROR(VLOOKUP(ROW(源数据!A1041)-1,源数据!A:AG,21,0),0)</f>
        <v/>
      </c>
      <c r="L1056" s="17">
        <f>IFERROR(VLOOKUP(ROW(源数据!A1041)-1,源数据!A:AG,17,0),0)</f>
        <v/>
      </c>
      <c r="M1056" s="51">
        <f>IFERROR(VLOOKUP(ROW(源数据!A1041)-1,源数据!A:AG,15,0),"")</f>
        <v/>
      </c>
    </row>
    <row r="1057">
      <c r="A1057" s="10" t="n">
        <v>1041</v>
      </c>
      <c r="B1057" s="10">
        <f>IFERROR(VLOOKUP(ROW(源数据!A1042)-1,源数据!A:AG,33,0),"")</f>
        <v/>
      </c>
      <c r="C1057" s="10">
        <f>IFERROR(VLOOKUP(ROW(源数据!A1042)-1,源数据!A:AG,9,0),"")</f>
        <v/>
      </c>
      <c r="D1057" s="35">
        <f>IFERROR(VLOOKUP(ROW(源数据!A1042)-1,源数据!A:AG,8,0),"")</f>
        <v/>
      </c>
      <c r="E1057" s="35">
        <f>IFERROR(VLOOKUP(ROW(源数据!A1042)-1,源数据!A:AG,10,0),"")</f>
        <v/>
      </c>
      <c r="F1057" s="10">
        <f>IFERROR(VLOOKUP(ROW(源数据!A1042)-1,源数据!A:AG,11,0),"")</f>
        <v/>
      </c>
      <c r="G1057" s="10">
        <f>IFERROR(VLOOKUP(ROW(源数据!A1042)-1,源数据!A:AG,12,0),0)</f>
        <v/>
      </c>
      <c r="H1057" s="17">
        <f>IFERROR(G1057/F1057,"")</f>
        <v/>
      </c>
      <c r="I1057" s="17">
        <f>IFERROR(VLOOKUP(ROW(源数据!A1042)-1,源数据!A:AG,21,0),"")</f>
        <v/>
      </c>
      <c r="J1057" s="10">
        <f>IFERROR(VLOOKUP(ROW(源数据!A1042)-1,源数据!A:AG,19,0),"")</f>
        <v/>
      </c>
      <c r="K1057" s="17">
        <f>IFERROR(VLOOKUP(ROW(源数据!A1042)-1,源数据!A:AG,21,0),0)</f>
        <v/>
      </c>
      <c r="L1057" s="17">
        <f>IFERROR(VLOOKUP(ROW(源数据!A1042)-1,源数据!A:AG,17,0),0)</f>
        <v/>
      </c>
      <c r="M1057" s="51">
        <f>IFERROR(VLOOKUP(ROW(源数据!A1042)-1,源数据!A:AG,15,0),"")</f>
        <v/>
      </c>
    </row>
    <row r="1058">
      <c r="A1058" s="10" t="n">
        <v>1042</v>
      </c>
      <c r="B1058" s="10">
        <f>IFERROR(VLOOKUP(ROW(源数据!A1043)-1,源数据!A:AG,33,0),"")</f>
        <v/>
      </c>
      <c r="C1058" s="10">
        <f>IFERROR(VLOOKUP(ROW(源数据!A1043)-1,源数据!A:AG,9,0),"")</f>
        <v/>
      </c>
      <c r="D1058" s="35">
        <f>IFERROR(VLOOKUP(ROW(源数据!A1043)-1,源数据!A:AG,8,0),"")</f>
        <v/>
      </c>
      <c r="E1058" s="35">
        <f>IFERROR(VLOOKUP(ROW(源数据!A1043)-1,源数据!A:AG,10,0),"")</f>
        <v/>
      </c>
      <c r="F1058" s="10">
        <f>IFERROR(VLOOKUP(ROW(源数据!A1043)-1,源数据!A:AG,11,0),"")</f>
        <v/>
      </c>
      <c r="G1058" s="10">
        <f>IFERROR(VLOOKUP(ROW(源数据!A1043)-1,源数据!A:AG,12,0),0)</f>
        <v/>
      </c>
      <c r="H1058" s="17">
        <f>IFERROR(G1058/F1058,"")</f>
        <v/>
      </c>
      <c r="I1058" s="17">
        <f>IFERROR(VLOOKUP(ROW(源数据!A1043)-1,源数据!A:AG,21,0),"")</f>
        <v/>
      </c>
      <c r="J1058" s="10">
        <f>IFERROR(VLOOKUP(ROW(源数据!A1043)-1,源数据!A:AG,19,0),"")</f>
        <v/>
      </c>
      <c r="K1058" s="17">
        <f>IFERROR(VLOOKUP(ROW(源数据!A1043)-1,源数据!A:AG,21,0),0)</f>
        <v/>
      </c>
      <c r="L1058" s="17">
        <f>IFERROR(VLOOKUP(ROW(源数据!A1043)-1,源数据!A:AG,17,0),0)</f>
        <v/>
      </c>
      <c r="M1058" s="51">
        <f>IFERROR(VLOOKUP(ROW(源数据!A1043)-1,源数据!A:AG,15,0),"")</f>
        <v/>
      </c>
    </row>
    <row r="1059">
      <c r="A1059" s="10" t="n">
        <v>1043</v>
      </c>
      <c r="B1059" s="10">
        <f>IFERROR(VLOOKUP(ROW(源数据!A1044)-1,源数据!A:AG,33,0),"")</f>
        <v/>
      </c>
      <c r="C1059" s="10">
        <f>IFERROR(VLOOKUP(ROW(源数据!A1044)-1,源数据!A:AG,9,0),"")</f>
        <v/>
      </c>
      <c r="D1059" s="35">
        <f>IFERROR(VLOOKUP(ROW(源数据!A1044)-1,源数据!A:AG,8,0),"")</f>
        <v/>
      </c>
      <c r="E1059" s="35">
        <f>IFERROR(VLOOKUP(ROW(源数据!A1044)-1,源数据!A:AG,10,0),"")</f>
        <v/>
      </c>
      <c r="F1059" s="10">
        <f>IFERROR(VLOOKUP(ROW(源数据!A1044)-1,源数据!A:AG,11,0),"")</f>
        <v/>
      </c>
      <c r="G1059" s="10">
        <f>IFERROR(VLOOKUP(ROW(源数据!A1044)-1,源数据!A:AG,12,0),0)</f>
        <v/>
      </c>
      <c r="H1059" s="17">
        <f>IFERROR(G1059/F1059,"")</f>
        <v/>
      </c>
      <c r="I1059" s="17">
        <f>IFERROR(VLOOKUP(ROW(源数据!A1044)-1,源数据!A:AG,21,0),"")</f>
        <v/>
      </c>
      <c r="J1059" s="10">
        <f>IFERROR(VLOOKUP(ROW(源数据!A1044)-1,源数据!A:AG,19,0),"")</f>
        <v/>
      </c>
      <c r="K1059" s="17">
        <f>IFERROR(VLOOKUP(ROW(源数据!A1044)-1,源数据!A:AG,21,0),0)</f>
        <v/>
      </c>
      <c r="L1059" s="17">
        <f>IFERROR(VLOOKUP(ROW(源数据!A1044)-1,源数据!A:AG,17,0),0)</f>
        <v/>
      </c>
      <c r="M1059" s="51">
        <f>IFERROR(VLOOKUP(ROW(源数据!A1044)-1,源数据!A:AG,15,0),"")</f>
        <v/>
      </c>
    </row>
    <row r="1060">
      <c r="A1060" s="10" t="n">
        <v>1044</v>
      </c>
      <c r="B1060" s="10">
        <f>IFERROR(VLOOKUP(ROW(源数据!A1045)-1,源数据!A:AG,33,0),"")</f>
        <v/>
      </c>
      <c r="C1060" s="10">
        <f>IFERROR(VLOOKUP(ROW(源数据!A1045)-1,源数据!A:AG,9,0),"")</f>
        <v/>
      </c>
      <c r="D1060" s="35">
        <f>IFERROR(VLOOKUP(ROW(源数据!A1045)-1,源数据!A:AG,8,0),"")</f>
        <v/>
      </c>
      <c r="E1060" s="35">
        <f>IFERROR(VLOOKUP(ROW(源数据!A1045)-1,源数据!A:AG,10,0),"")</f>
        <v/>
      </c>
      <c r="F1060" s="10">
        <f>IFERROR(VLOOKUP(ROW(源数据!A1045)-1,源数据!A:AG,11,0),"")</f>
        <v/>
      </c>
      <c r="G1060" s="10">
        <f>IFERROR(VLOOKUP(ROW(源数据!A1045)-1,源数据!A:AG,12,0),0)</f>
        <v/>
      </c>
      <c r="H1060" s="17">
        <f>IFERROR(G1060/F1060,"")</f>
        <v/>
      </c>
      <c r="I1060" s="17">
        <f>IFERROR(VLOOKUP(ROW(源数据!A1045)-1,源数据!A:AG,21,0),"")</f>
        <v/>
      </c>
      <c r="J1060" s="10">
        <f>IFERROR(VLOOKUP(ROW(源数据!A1045)-1,源数据!A:AG,19,0),"")</f>
        <v/>
      </c>
      <c r="K1060" s="17">
        <f>IFERROR(VLOOKUP(ROW(源数据!A1045)-1,源数据!A:AG,21,0),0)</f>
        <v/>
      </c>
      <c r="L1060" s="17">
        <f>IFERROR(VLOOKUP(ROW(源数据!A1045)-1,源数据!A:AG,17,0),0)</f>
        <v/>
      </c>
      <c r="M1060" s="51">
        <f>IFERROR(VLOOKUP(ROW(源数据!A1045)-1,源数据!A:AG,15,0),"")</f>
        <v/>
      </c>
    </row>
    <row r="1061">
      <c r="A1061" s="10" t="n">
        <v>1045</v>
      </c>
      <c r="B1061" s="10">
        <f>IFERROR(VLOOKUP(ROW(源数据!A1046)-1,源数据!A:AG,33,0),"")</f>
        <v/>
      </c>
      <c r="C1061" s="10">
        <f>IFERROR(VLOOKUP(ROW(源数据!A1046)-1,源数据!A:AG,9,0),"")</f>
        <v/>
      </c>
      <c r="D1061" s="35">
        <f>IFERROR(VLOOKUP(ROW(源数据!A1046)-1,源数据!A:AG,8,0),"")</f>
        <v/>
      </c>
      <c r="E1061" s="35">
        <f>IFERROR(VLOOKUP(ROW(源数据!A1046)-1,源数据!A:AG,10,0),"")</f>
        <v/>
      </c>
      <c r="F1061" s="10">
        <f>IFERROR(VLOOKUP(ROW(源数据!A1046)-1,源数据!A:AG,11,0),"")</f>
        <v/>
      </c>
      <c r="G1061" s="10">
        <f>IFERROR(VLOOKUP(ROW(源数据!A1046)-1,源数据!A:AG,12,0),0)</f>
        <v/>
      </c>
      <c r="H1061" s="17">
        <f>IFERROR(G1061/F1061,"")</f>
        <v/>
      </c>
      <c r="I1061" s="17">
        <f>IFERROR(VLOOKUP(ROW(源数据!A1046)-1,源数据!A:AG,21,0),"")</f>
        <v/>
      </c>
      <c r="J1061" s="10">
        <f>IFERROR(VLOOKUP(ROW(源数据!A1046)-1,源数据!A:AG,19,0),"")</f>
        <v/>
      </c>
      <c r="K1061" s="17">
        <f>IFERROR(VLOOKUP(ROW(源数据!A1046)-1,源数据!A:AG,21,0),0)</f>
        <v/>
      </c>
      <c r="L1061" s="17">
        <f>IFERROR(VLOOKUP(ROW(源数据!A1046)-1,源数据!A:AG,17,0),0)</f>
        <v/>
      </c>
      <c r="M1061" s="51">
        <f>IFERROR(VLOOKUP(ROW(源数据!A1046)-1,源数据!A:AG,15,0),"")</f>
        <v/>
      </c>
    </row>
    <row r="1062">
      <c r="A1062" s="10" t="n">
        <v>1046</v>
      </c>
      <c r="B1062" s="10">
        <f>IFERROR(VLOOKUP(ROW(源数据!A1047)-1,源数据!A:AG,33,0),"")</f>
        <v/>
      </c>
      <c r="C1062" s="10">
        <f>IFERROR(VLOOKUP(ROW(源数据!A1047)-1,源数据!A:AG,9,0),"")</f>
        <v/>
      </c>
      <c r="D1062" s="35">
        <f>IFERROR(VLOOKUP(ROW(源数据!A1047)-1,源数据!A:AG,8,0),"")</f>
        <v/>
      </c>
      <c r="E1062" s="35">
        <f>IFERROR(VLOOKUP(ROW(源数据!A1047)-1,源数据!A:AG,10,0),"")</f>
        <v/>
      </c>
      <c r="F1062" s="10">
        <f>IFERROR(VLOOKUP(ROW(源数据!A1047)-1,源数据!A:AG,11,0),"")</f>
        <v/>
      </c>
      <c r="G1062" s="10">
        <f>IFERROR(VLOOKUP(ROW(源数据!A1047)-1,源数据!A:AG,12,0),0)</f>
        <v/>
      </c>
      <c r="H1062" s="17">
        <f>IFERROR(G1062/F1062,"")</f>
        <v/>
      </c>
      <c r="I1062" s="17">
        <f>IFERROR(VLOOKUP(ROW(源数据!A1047)-1,源数据!A:AG,21,0),"")</f>
        <v/>
      </c>
      <c r="J1062" s="10">
        <f>IFERROR(VLOOKUP(ROW(源数据!A1047)-1,源数据!A:AG,19,0),"")</f>
        <v/>
      </c>
      <c r="K1062" s="17">
        <f>IFERROR(VLOOKUP(ROW(源数据!A1047)-1,源数据!A:AG,21,0),0)</f>
        <v/>
      </c>
      <c r="L1062" s="17">
        <f>IFERROR(VLOOKUP(ROW(源数据!A1047)-1,源数据!A:AG,17,0),0)</f>
        <v/>
      </c>
      <c r="M1062" s="51">
        <f>IFERROR(VLOOKUP(ROW(源数据!A1047)-1,源数据!A:AG,15,0),"")</f>
        <v/>
      </c>
    </row>
    <row r="1063">
      <c r="A1063" s="10" t="n">
        <v>1047</v>
      </c>
      <c r="B1063" s="10">
        <f>IFERROR(VLOOKUP(ROW(源数据!A1048)-1,源数据!A:AG,33,0),"")</f>
        <v/>
      </c>
      <c r="C1063" s="10">
        <f>IFERROR(VLOOKUP(ROW(源数据!A1048)-1,源数据!A:AG,9,0),"")</f>
        <v/>
      </c>
      <c r="D1063" s="35">
        <f>IFERROR(VLOOKUP(ROW(源数据!A1048)-1,源数据!A:AG,8,0),"")</f>
        <v/>
      </c>
      <c r="E1063" s="35">
        <f>IFERROR(VLOOKUP(ROW(源数据!A1048)-1,源数据!A:AG,10,0),"")</f>
        <v/>
      </c>
      <c r="F1063" s="10">
        <f>IFERROR(VLOOKUP(ROW(源数据!A1048)-1,源数据!A:AG,11,0),"")</f>
        <v/>
      </c>
      <c r="G1063" s="10">
        <f>IFERROR(VLOOKUP(ROW(源数据!A1048)-1,源数据!A:AG,12,0),0)</f>
        <v/>
      </c>
      <c r="H1063" s="17">
        <f>IFERROR(G1063/F1063,"")</f>
        <v/>
      </c>
      <c r="I1063" s="17">
        <f>IFERROR(VLOOKUP(ROW(源数据!A1048)-1,源数据!A:AG,21,0),"")</f>
        <v/>
      </c>
      <c r="J1063" s="10">
        <f>IFERROR(VLOOKUP(ROW(源数据!A1048)-1,源数据!A:AG,19,0),"")</f>
        <v/>
      </c>
      <c r="K1063" s="17">
        <f>IFERROR(VLOOKUP(ROW(源数据!A1048)-1,源数据!A:AG,21,0),0)</f>
        <v/>
      </c>
      <c r="L1063" s="17">
        <f>IFERROR(VLOOKUP(ROW(源数据!A1048)-1,源数据!A:AG,17,0),0)</f>
        <v/>
      </c>
      <c r="M1063" s="51">
        <f>IFERROR(VLOOKUP(ROW(源数据!A1048)-1,源数据!A:AG,15,0),"")</f>
        <v/>
      </c>
    </row>
    <row r="1064">
      <c r="A1064" s="10" t="n">
        <v>1048</v>
      </c>
      <c r="B1064" s="10">
        <f>IFERROR(VLOOKUP(ROW(源数据!A1049)-1,源数据!A:AG,33,0),"")</f>
        <v/>
      </c>
      <c r="C1064" s="10">
        <f>IFERROR(VLOOKUP(ROW(源数据!A1049)-1,源数据!A:AG,9,0),"")</f>
        <v/>
      </c>
      <c r="D1064" s="35">
        <f>IFERROR(VLOOKUP(ROW(源数据!A1049)-1,源数据!A:AG,8,0),"")</f>
        <v/>
      </c>
      <c r="E1064" s="35">
        <f>IFERROR(VLOOKUP(ROW(源数据!A1049)-1,源数据!A:AG,10,0),"")</f>
        <v/>
      </c>
      <c r="F1064" s="10">
        <f>IFERROR(VLOOKUP(ROW(源数据!A1049)-1,源数据!A:AG,11,0),"")</f>
        <v/>
      </c>
      <c r="G1064" s="10">
        <f>IFERROR(VLOOKUP(ROW(源数据!A1049)-1,源数据!A:AG,12,0),0)</f>
        <v/>
      </c>
      <c r="H1064" s="17">
        <f>IFERROR(G1064/F1064,"")</f>
        <v/>
      </c>
      <c r="I1064" s="17">
        <f>IFERROR(VLOOKUP(ROW(源数据!A1049)-1,源数据!A:AG,21,0),"")</f>
        <v/>
      </c>
      <c r="J1064" s="10">
        <f>IFERROR(VLOOKUP(ROW(源数据!A1049)-1,源数据!A:AG,19,0),"")</f>
        <v/>
      </c>
      <c r="K1064" s="17">
        <f>IFERROR(VLOOKUP(ROW(源数据!A1049)-1,源数据!A:AG,21,0),0)</f>
        <v/>
      </c>
      <c r="L1064" s="17">
        <f>IFERROR(VLOOKUP(ROW(源数据!A1049)-1,源数据!A:AG,17,0),0)</f>
        <v/>
      </c>
      <c r="M1064" s="51">
        <f>IFERROR(VLOOKUP(ROW(源数据!A1049)-1,源数据!A:AG,15,0),"")</f>
        <v/>
      </c>
    </row>
    <row r="1065">
      <c r="A1065" s="10" t="n">
        <v>1049</v>
      </c>
      <c r="B1065" s="10">
        <f>IFERROR(VLOOKUP(ROW(源数据!A1050)-1,源数据!A:AG,33,0),"")</f>
        <v/>
      </c>
      <c r="C1065" s="10">
        <f>IFERROR(VLOOKUP(ROW(源数据!A1050)-1,源数据!A:AG,9,0),"")</f>
        <v/>
      </c>
      <c r="D1065" s="35">
        <f>IFERROR(VLOOKUP(ROW(源数据!A1050)-1,源数据!A:AG,8,0),"")</f>
        <v/>
      </c>
      <c r="E1065" s="35">
        <f>IFERROR(VLOOKUP(ROW(源数据!A1050)-1,源数据!A:AG,10,0),"")</f>
        <v/>
      </c>
      <c r="F1065" s="10">
        <f>IFERROR(VLOOKUP(ROW(源数据!A1050)-1,源数据!A:AG,11,0),"")</f>
        <v/>
      </c>
      <c r="G1065" s="10">
        <f>IFERROR(VLOOKUP(ROW(源数据!A1050)-1,源数据!A:AG,12,0),0)</f>
        <v/>
      </c>
      <c r="H1065" s="17">
        <f>IFERROR(G1065/F1065,"")</f>
        <v/>
      </c>
      <c r="I1065" s="17">
        <f>IFERROR(VLOOKUP(ROW(源数据!A1050)-1,源数据!A:AG,21,0),"")</f>
        <v/>
      </c>
      <c r="J1065" s="10">
        <f>IFERROR(VLOOKUP(ROW(源数据!A1050)-1,源数据!A:AG,19,0),"")</f>
        <v/>
      </c>
      <c r="K1065" s="17">
        <f>IFERROR(VLOOKUP(ROW(源数据!A1050)-1,源数据!A:AG,21,0),0)</f>
        <v/>
      </c>
      <c r="L1065" s="17">
        <f>IFERROR(VLOOKUP(ROW(源数据!A1050)-1,源数据!A:AG,17,0),0)</f>
        <v/>
      </c>
      <c r="M1065" s="51">
        <f>IFERROR(VLOOKUP(ROW(源数据!A1050)-1,源数据!A:AG,15,0),"")</f>
        <v/>
      </c>
    </row>
    <row r="1066">
      <c r="A1066" s="10" t="n">
        <v>1050</v>
      </c>
      <c r="B1066" s="10">
        <f>IFERROR(VLOOKUP(ROW(源数据!A1051)-1,源数据!A:AG,33,0),"")</f>
        <v/>
      </c>
      <c r="C1066" s="10">
        <f>IFERROR(VLOOKUP(ROW(源数据!A1051)-1,源数据!A:AG,9,0),"")</f>
        <v/>
      </c>
      <c r="D1066" s="35">
        <f>IFERROR(VLOOKUP(ROW(源数据!A1051)-1,源数据!A:AG,8,0),"")</f>
        <v/>
      </c>
      <c r="E1066" s="35">
        <f>IFERROR(VLOOKUP(ROW(源数据!A1051)-1,源数据!A:AG,10,0),"")</f>
        <v/>
      </c>
      <c r="F1066" s="10">
        <f>IFERROR(VLOOKUP(ROW(源数据!A1051)-1,源数据!A:AG,11,0),"")</f>
        <v/>
      </c>
      <c r="G1066" s="10">
        <f>IFERROR(VLOOKUP(ROW(源数据!A1051)-1,源数据!A:AG,12,0),0)</f>
        <v/>
      </c>
      <c r="H1066" s="17">
        <f>IFERROR(G1066/F1066,"")</f>
        <v/>
      </c>
      <c r="I1066" s="17">
        <f>IFERROR(VLOOKUP(ROW(源数据!A1051)-1,源数据!A:AG,21,0),"")</f>
        <v/>
      </c>
      <c r="J1066" s="10">
        <f>IFERROR(VLOOKUP(ROW(源数据!A1051)-1,源数据!A:AG,19,0),"")</f>
        <v/>
      </c>
      <c r="K1066" s="17">
        <f>IFERROR(VLOOKUP(ROW(源数据!A1051)-1,源数据!A:AG,21,0),0)</f>
        <v/>
      </c>
      <c r="L1066" s="17">
        <f>IFERROR(VLOOKUP(ROW(源数据!A1051)-1,源数据!A:AG,17,0),0)</f>
        <v/>
      </c>
      <c r="M1066" s="51">
        <f>IFERROR(VLOOKUP(ROW(源数据!A1051)-1,源数据!A:AG,15,0),"")</f>
        <v/>
      </c>
    </row>
    <row r="1067">
      <c r="A1067" s="10" t="n">
        <v>1051</v>
      </c>
      <c r="B1067" s="10">
        <f>IFERROR(VLOOKUP(ROW(源数据!A1052)-1,源数据!A:AG,33,0),"")</f>
        <v/>
      </c>
      <c r="C1067" s="10">
        <f>IFERROR(VLOOKUP(ROW(源数据!A1052)-1,源数据!A:AG,9,0),"")</f>
        <v/>
      </c>
      <c r="D1067" s="35">
        <f>IFERROR(VLOOKUP(ROW(源数据!A1052)-1,源数据!A:AG,8,0),"")</f>
        <v/>
      </c>
      <c r="E1067" s="35">
        <f>IFERROR(VLOOKUP(ROW(源数据!A1052)-1,源数据!A:AG,10,0),"")</f>
        <v/>
      </c>
      <c r="F1067" s="10">
        <f>IFERROR(VLOOKUP(ROW(源数据!A1052)-1,源数据!A:AG,11,0),"")</f>
        <v/>
      </c>
      <c r="G1067" s="10">
        <f>IFERROR(VLOOKUP(ROW(源数据!A1052)-1,源数据!A:AG,12,0),0)</f>
        <v/>
      </c>
      <c r="H1067" s="17">
        <f>IFERROR(G1067/F1067,"")</f>
        <v/>
      </c>
      <c r="I1067" s="17">
        <f>IFERROR(VLOOKUP(ROW(源数据!A1052)-1,源数据!A:AG,21,0),"")</f>
        <v/>
      </c>
      <c r="J1067" s="10">
        <f>IFERROR(VLOOKUP(ROW(源数据!A1052)-1,源数据!A:AG,19,0),"")</f>
        <v/>
      </c>
      <c r="K1067" s="17">
        <f>IFERROR(VLOOKUP(ROW(源数据!A1052)-1,源数据!A:AG,21,0),0)</f>
        <v/>
      </c>
      <c r="L1067" s="17">
        <f>IFERROR(VLOOKUP(ROW(源数据!A1052)-1,源数据!A:AG,17,0),0)</f>
        <v/>
      </c>
      <c r="M1067" s="51">
        <f>IFERROR(VLOOKUP(ROW(源数据!A1052)-1,源数据!A:AG,15,0),"")</f>
        <v/>
      </c>
    </row>
    <row r="1068">
      <c r="A1068" s="10" t="n">
        <v>1052</v>
      </c>
      <c r="B1068" s="10">
        <f>IFERROR(VLOOKUP(ROW(源数据!A1053)-1,源数据!A:AG,33,0),"")</f>
        <v/>
      </c>
      <c r="C1068" s="10">
        <f>IFERROR(VLOOKUP(ROW(源数据!A1053)-1,源数据!A:AG,9,0),"")</f>
        <v/>
      </c>
      <c r="D1068" s="35">
        <f>IFERROR(VLOOKUP(ROW(源数据!A1053)-1,源数据!A:AG,8,0),"")</f>
        <v/>
      </c>
      <c r="E1068" s="35">
        <f>IFERROR(VLOOKUP(ROW(源数据!A1053)-1,源数据!A:AG,10,0),"")</f>
        <v/>
      </c>
      <c r="F1068" s="10">
        <f>IFERROR(VLOOKUP(ROW(源数据!A1053)-1,源数据!A:AG,11,0),"")</f>
        <v/>
      </c>
      <c r="G1068" s="10">
        <f>IFERROR(VLOOKUP(ROW(源数据!A1053)-1,源数据!A:AG,12,0),0)</f>
        <v/>
      </c>
      <c r="H1068" s="17">
        <f>IFERROR(G1068/F1068,"")</f>
        <v/>
      </c>
      <c r="I1068" s="17">
        <f>IFERROR(VLOOKUP(ROW(源数据!A1053)-1,源数据!A:AG,21,0),"")</f>
        <v/>
      </c>
      <c r="J1068" s="10">
        <f>IFERROR(VLOOKUP(ROW(源数据!A1053)-1,源数据!A:AG,19,0),"")</f>
        <v/>
      </c>
      <c r="K1068" s="17">
        <f>IFERROR(VLOOKUP(ROW(源数据!A1053)-1,源数据!A:AG,21,0),0)</f>
        <v/>
      </c>
      <c r="L1068" s="17">
        <f>IFERROR(VLOOKUP(ROW(源数据!A1053)-1,源数据!A:AG,17,0),0)</f>
        <v/>
      </c>
      <c r="M1068" s="51">
        <f>IFERROR(VLOOKUP(ROW(源数据!A1053)-1,源数据!A:AG,15,0),"")</f>
        <v/>
      </c>
    </row>
    <row r="1069">
      <c r="A1069" s="10" t="n">
        <v>1053</v>
      </c>
      <c r="B1069" s="10">
        <f>IFERROR(VLOOKUP(ROW(源数据!A1054)-1,源数据!A:AG,33,0),"")</f>
        <v/>
      </c>
      <c r="C1069" s="10">
        <f>IFERROR(VLOOKUP(ROW(源数据!A1054)-1,源数据!A:AG,9,0),"")</f>
        <v/>
      </c>
      <c r="D1069" s="35">
        <f>IFERROR(VLOOKUP(ROW(源数据!A1054)-1,源数据!A:AG,8,0),"")</f>
        <v/>
      </c>
      <c r="E1069" s="35">
        <f>IFERROR(VLOOKUP(ROW(源数据!A1054)-1,源数据!A:AG,10,0),"")</f>
        <v/>
      </c>
      <c r="F1069" s="10">
        <f>IFERROR(VLOOKUP(ROW(源数据!A1054)-1,源数据!A:AG,11,0),"")</f>
        <v/>
      </c>
      <c r="G1069" s="10">
        <f>IFERROR(VLOOKUP(ROW(源数据!A1054)-1,源数据!A:AG,12,0),0)</f>
        <v/>
      </c>
      <c r="H1069" s="17">
        <f>IFERROR(G1069/F1069,"")</f>
        <v/>
      </c>
      <c r="I1069" s="17">
        <f>IFERROR(VLOOKUP(ROW(源数据!A1054)-1,源数据!A:AG,21,0),"")</f>
        <v/>
      </c>
      <c r="J1069" s="10">
        <f>IFERROR(VLOOKUP(ROW(源数据!A1054)-1,源数据!A:AG,19,0),"")</f>
        <v/>
      </c>
      <c r="K1069" s="17">
        <f>IFERROR(VLOOKUP(ROW(源数据!A1054)-1,源数据!A:AG,21,0),0)</f>
        <v/>
      </c>
      <c r="L1069" s="17">
        <f>IFERROR(VLOOKUP(ROW(源数据!A1054)-1,源数据!A:AG,17,0),0)</f>
        <v/>
      </c>
      <c r="M1069" s="51">
        <f>IFERROR(VLOOKUP(ROW(源数据!A1054)-1,源数据!A:AG,15,0),"")</f>
        <v/>
      </c>
    </row>
    <row r="1070">
      <c r="A1070" s="10" t="n">
        <v>1054</v>
      </c>
      <c r="B1070" s="10">
        <f>IFERROR(VLOOKUP(ROW(源数据!A1055)-1,源数据!A:AG,33,0),"")</f>
        <v/>
      </c>
      <c r="C1070" s="10">
        <f>IFERROR(VLOOKUP(ROW(源数据!A1055)-1,源数据!A:AG,9,0),"")</f>
        <v/>
      </c>
      <c r="D1070" s="35">
        <f>IFERROR(VLOOKUP(ROW(源数据!A1055)-1,源数据!A:AG,8,0),"")</f>
        <v/>
      </c>
      <c r="E1070" s="35">
        <f>IFERROR(VLOOKUP(ROW(源数据!A1055)-1,源数据!A:AG,10,0),"")</f>
        <v/>
      </c>
      <c r="F1070" s="10">
        <f>IFERROR(VLOOKUP(ROW(源数据!A1055)-1,源数据!A:AG,11,0),"")</f>
        <v/>
      </c>
      <c r="G1070" s="10">
        <f>IFERROR(VLOOKUP(ROW(源数据!A1055)-1,源数据!A:AG,12,0),0)</f>
        <v/>
      </c>
      <c r="H1070" s="17">
        <f>IFERROR(G1070/F1070,"")</f>
        <v/>
      </c>
      <c r="I1070" s="17">
        <f>IFERROR(VLOOKUP(ROW(源数据!A1055)-1,源数据!A:AG,21,0),"")</f>
        <v/>
      </c>
      <c r="J1070" s="10">
        <f>IFERROR(VLOOKUP(ROW(源数据!A1055)-1,源数据!A:AG,19,0),"")</f>
        <v/>
      </c>
      <c r="K1070" s="17">
        <f>IFERROR(VLOOKUP(ROW(源数据!A1055)-1,源数据!A:AG,21,0),0)</f>
        <v/>
      </c>
      <c r="L1070" s="17">
        <f>IFERROR(VLOOKUP(ROW(源数据!A1055)-1,源数据!A:AG,17,0),0)</f>
        <v/>
      </c>
      <c r="M1070" s="51">
        <f>IFERROR(VLOOKUP(ROW(源数据!A1055)-1,源数据!A:AG,15,0),"")</f>
        <v/>
      </c>
    </row>
    <row r="1071">
      <c r="A1071" s="10" t="n">
        <v>1055</v>
      </c>
      <c r="B1071" s="10">
        <f>IFERROR(VLOOKUP(ROW(源数据!A1056)-1,源数据!A:AG,33,0),"")</f>
        <v/>
      </c>
      <c r="C1071" s="10">
        <f>IFERROR(VLOOKUP(ROW(源数据!A1056)-1,源数据!A:AG,9,0),"")</f>
        <v/>
      </c>
      <c r="D1071" s="35">
        <f>IFERROR(VLOOKUP(ROW(源数据!A1056)-1,源数据!A:AG,8,0),"")</f>
        <v/>
      </c>
      <c r="E1071" s="35">
        <f>IFERROR(VLOOKUP(ROW(源数据!A1056)-1,源数据!A:AG,10,0),"")</f>
        <v/>
      </c>
      <c r="F1071" s="10">
        <f>IFERROR(VLOOKUP(ROW(源数据!A1056)-1,源数据!A:AG,11,0),"")</f>
        <v/>
      </c>
      <c r="G1071" s="10">
        <f>IFERROR(VLOOKUP(ROW(源数据!A1056)-1,源数据!A:AG,12,0),0)</f>
        <v/>
      </c>
      <c r="H1071" s="17">
        <f>IFERROR(G1071/F1071,"")</f>
        <v/>
      </c>
      <c r="I1071" s="17">
        <f>IFERROR(VLOOKUP(ROW(源数据!A1056)-1,源数据!A:AG,21,0),"")</f>
        <v/>
      </c>
      <c r="J1071" s="10">
        <f>IFERROR(VLOOKUP(ROW(源数据!A1056)-1,源数据!A:AG,19,0),"")</f>
        <v/>
      </c>
      <c r="K1071" s="17">
        <f>IFERROR(VLOOKUP(ROW(源数据!A1056)-1,源数据!A:AG,21,0),0)</f>
        <v/>
      </c>
      <c r="L1071" s="17">
        <f>IFERROR(VLOOKUP(ROW(源数据!A1056)-1,源数据!A:AG,17,0),0)</f>
        <v/>
      </c>
      <c r="M1071" s="51">
        <f>IFERROR(VLOOKUP(ROW(源数据!A1056)-1,源数据!A:AG,15,0),"")</f>
        <v/>
      </c>
    </row>
    <row r="1072">
      <c r="A1072" s="10" t="n">
        <v>1056</v>
      </c>
      <c r="B1072" s="10">
        <f>IFERROR(VLOOKUP(ROW(源数据!A1057)-1,源数据!A:AG,33,0),"")</f>
        <v/>
      </c>
      <c r="C1072" s="10">
        <f>IFERROR(VLOOKUP(ROW(源数据!A1057)-1,源数据!A:AG,9,0),"")</f>
        <v/>
      </c>
      <c r="D1072" s="35">
        <f>IFERROR(VLOOKUP(ROW(源数据!A1057)-1,源数据!A:AG,8,0),"")</f>
        <v/>
      </c>
      <c r="E1072" s="35">
        <f>IFERROR(VLOOKUP(ROW(源数据!A1057)-1,源数据!A:AG,10,0),"")</f>
        <v/>
      </c>
      <c r="F1072" s="10">
        <f>IFERROR(VLOOKUP(ROW(源数据!A1057)-1,源数据!A:AG,11,0),"")</f>
        <v/>
      </c>
      <c r="G1072" s="10">
        <f>IFERROR(VLOOKUP(ROW(源数据!A1057)-1,源数据!A:AG,12,0),0)</f>
        <v/>
      </c>
      <c r="H1072" s="17">
        <f>IFERROR(G1072/F1072,"")</f>
        <v/>
      </c>
      <c r="I1072" s="17">
        <f>IFERROR(VLOOKUP(ROW(源数据!A1057)-1,源数据!A:AG,21,0),"")</f>
        <v/>
      </c>
      <c r="J1072" s="10">
        <f>IFERROR(VLOOKUP(ROW(源数据!A1057)-1,源数据!A:AG,19,0),"")</f>
        <v/>
      </c>
      <c r="K1072" s="17">
        <f>IFERROR(VLOOKUP(ROW(源数据!A1057)-1,源数据!A:AG,21,0),0)</f>
        <v/>
      </c>
      <c r="L1072" s="17">
        <f>IFERROR(VLOOKUP(ROW(源数据!A1057)-1,源数据!A:AG,17,0),0)</f>
        <v/>
      </c>
      <c r="M1072" s="51">
        <f>IFERROR(VLOOKUP(ROW(源数据!A1057)-1,源数据!A:AG,15,0),"")</f>
        <v/>
      </c>
    </row>
    <row r="1073">
      <c r="A1073" s="10" t="n">
        <v>1057</v>
      </c>
      <c r="B1073" s="10">
        <f>IFERROR(VLOOKUP(ROW(源数据!A1058)-1,源数据!A:AG,33,0),"")</f>
        <v/>
      </c>
      <c r="C1073" s="10">
        <f>IFERROR(VLOOKUP(ROW(源数据!A1058)-1,源数据!A:AG,9,0),"")</f>
        <v/>
      </c>
      <c r="D1073" s="35">
        <f>IFERROR(VLOOKUP(ROW(源数据!A1058)-1,源数据!A:AG,8,0),"")</f>
        <v/>
      </c>
      <c r="E1073" s="35">
        <f>IFERROR(VLOOKUP(ROW(源数据!A1058)-1,源数据!A:AG,10,0),"")</f>
        <v/>
      </c>
      <c r="F1073" s="10">
        <f>IFERROR(VLOOKUP(ROW(源数据!A1058)-1,源数据!A:AG,11,0),"")</f>
        <v/>
      </c>
      <c r="G1073" s="10">
        <f>IFERROR(VLOOKUP(ROW(源数据!A1058)-1,源数据!A:AG,12,0),0)</f>
        <v/>
      </c>
      <c r="H1073" s="17">
        <f>IFERROR(G1073/F1073,"")</f>
        <v/>
      </c>
      <c r="I1073" s="17">
        <f>IFERROR(VLOOKUP(ROW(源数据!A1058)-1,源数据!A:AG,21,0),"")</f>
        <v/>
      </c>
      <c r="J1073" s="10">
        <f>IFERROR(VLOOKUP(ROW(源数据!A1058)-1,源数据!A:AG,19,0),"")</f>
        <v/>
      </c>
      <c r="K1073" s="17">
        <f>IFERROR(VLOOKUP(ROW(源数据!A1058)-1,源数据!A:AG,21,0),0)</f>
        <v/>
      </c>
      <c r="L1073" s="17">
        <f>IFERROR(VLOOKUP(ROW(源数据!A1058)-1,源数据!A:AG,17,0),0)</f>
        <v/>
      </c>
      <c r="M1073" s="51">
        <f>IFERROR(VLOOKUP(ROW(源数据!A1058)-1,源数据!A:AG,15,0),"")</f>
        <v/>
      </c>
    </row>
    <row r="1074">
      <c r="A1074" s="10" t="n">
        <v>1058</v>
      </c>
      <c r="B1074" s="10">
        <f>IFERROR(VLOOKUP(ROW(源数据!A1059)-1,源数据!A:AG,33,0),"")</f>
        <v/>
      </c>
      <c r="C1074" s="10">
        <f>IFERROR(VLOOKUP(ROW(源数据!A1059)-1,源数据!A:AG,9,0),"")</f>
        <v/>
      </c>
      <c r="D1074" s="35">
        <f>IFERROR(VLOOKUP(ROW(源数据!A1059)-1,源数据!A:AG,8,0),"")</f>
        <v/>
      </c>
      <c r="E1074" s="35">
        <f>IFERROR(VLOOKUP(ROW(源数据!A1059)-1,源数据!A:AG,10,0),"")</f>
        <v/>
      </c>
      <c r="F1074" s="10">
        <f>IFERROR(VLOOKUP(ROW(源数据!A1059)-1,源数据!A:AG,11,0),"")</f>
        <v/>
      </c>
      <c r="G1074" s="10">
        <f>IFERROR(VLOOKUP(ROW(源数据!A1059)-1,源数据!A:AG,12,0),0)</f>
        <v/>
      </c>
      <c r="H1074" s="17">
        <f>IFERROR(G1074/F1074,"")</f>
        <v/>
      </c>
      <c r="I1074" s="17">
        <f>IFERROR(VLOOKUP(ROW(源数据!A1059)-1,源数据!A:AG,21,0),"")</f>
        <v/>
      </c>
      <c r="J1074" s="10">
        <f>IFERROR(VLOOKUP(ROW(源数据!A1059)-1,源数据!A:AG,19,0),"")</f>
        <v/>
      </c>
      <c r="K1074" s="17">
        <f>IFERROR(VLOOKUP(ROW(源数据!A1059)-1,源数据!A:AG,21,0),0)</f>
        <v/>
      </c>
      <c r="L1074" s="17">
        <f>IFERROR(VLOOKUP(ROW(源数据!A1059)-1,源数据!A:AG,17,0),0)</f>
        <v/>
      </c>
      <c r="M1074" s="51">
        <f>IFERROR(VLOOKUP(ROW(源数据!A1059)-1,源数据!A:AG,15,0),"")</f>
        <v/>
      </c>
    </row>
    <row r="1075">
      <c r="A1075" s="10" t="n">
        <v>1059</v>
      </c>
      <c r="B1075" s="10">
        <f>IFERROR(VLOOKUP(ROW(源数据!A1060)-1,源数据!A:AG,33,0),"")</f>
        <v/>
      </c>
      <c r="C1075" s="10">
        <f>IFERROR(VLOOKUP(ROW(源数据!A1060)-1,源数据!A:AG,9,0),"")</f>
        <v/>
      </c>
      <c r="D1075" s="35">
        <f>IFERROR(VLOOKUP(ROW(源数据!A1060)-1,源数据!A:AG,8,0),"")</f>
        <v/>
      </c>
      <c r="E1075" s="35">
        <f>IFERROR(VLOOKUP(ROW(源数据!A1060)-1,源数据!A:AG,10,0),"")</f>
        <v/>
      </c>
      <c r="F1075" s="10">
        <f>IFERROR(VLOOKUP(ROW(源数据!A1060)-1,源数据!A:AG,11,0),"")</f>
        <v/>
      </c>
      <c r="G1075" s="10">
        <f>IFERROR(VLOOKUP(ROW(源数据!A1060)-1,源数据!A:AG,12,0),0)</f>
        <v/>
      </c>
      <c r="H1075" s="17">
        <f>IFERROR(G1075/F1075,"")</f>
        <v/>
      </c>
      <c r="I1075" s="17">
        <f>IFERROR(VLOOKUP(ROW(源数据!A1060)-1,源数据!A:AG,21,0),"")</f>
        <v/>
      </c>
      <c r="J1075" s="10">
        <f>IFERROR(VLOOKUP(ROW(源数据!A1060)-1,源数据!A:AG,19,0),"")</f>
        <v/>
      </c>
      <c r="K1075" s="17">
        <f>IFERROR(VLOOKUP(ROW(源数据!A1060)-1,源数据!A:AG,21,0),0)</f>
        <v/>
      </c>
      <c r="L1075" s="17">
        <f>IFERROR(VLOOKUP(ROW(源数据!A1060)-1,源数据!A:AG,17,0),0)</f>
        <v/>
      </c>
      <c r="M1075" s="51">
        <f>IFERROR(VLOOKUP(ROW(源数据!A1060)-1,源数据!A:AG,15,0),"")</f>
        <v/>
      </c>
    </row>
    <row r="1076">
      <c r="A1076" s="10" t="n">
        <v>1060</v>
      </c>
      <c r="B1076" s="10">
        <f>IFERROR(VLOOKUP(ROW(源数据!A1061)-1,源数据!A:AG,33,0),"")</f>
        <v/>
      </c>
      <c r="C1076" s="10">
        <f>IFERROR(VLOOKUP(ROW(源数据!A1061)-1,源数据!A:AG,9,0),"")</f>
        <v/>
      </c>
      <c r="D1076" s="35">
        <f>IFERROR(VLOOKUP(ROW(源数据!A1061)-1,源数据!A:AG,8,0),"")</f>
        <v/>
      </c>
      <c r="E1076" s="35">
        <f>IFERROR(VLOOKUP(ROW(源数据!A1061)-1,源数据!A:AG,10,0),"")</f>
        <v/>
      </c>
      <c r="F1076" s="10">
        <f>IFERROR(VLOOKUP(ROW(源数据!A1061)-1,源数据!A:AG,11,0),"")</f>
        <v/>
      </c>
      <c r="G1076" s="10">
        <f>IFERROR(VLOOKUP(ROW(源数据!A1061)-1,源数据!A:AG,12,0),0)</f>
        <v/>
      </c>
      <c r="H1076" s="17">
        <f>IFERROR(G1076/F1076,"")</f>
        <v/>
      </c>
      <c r="I1076" s="17">
        <f>IFERROR(VLOOKUP(ROW(源数据!A1061)-1,源数据!A:AG,21,0),"")</f>
        <v/>
      </c>
      <c r="J1076" s="10">
        <f>IFERROR(VLOOKUP(ROW(源数据!A1061)-1,源数据!A:AG,19,0),"")</f>
        <v/>
      </c>
      <c r="K1076" s="17">
        <f>IFERROR(VLOOKUP(ROW(源数据!A1061)-1,源数据!A:AG,21,0),0)</f>
        <v/>
      </c>
      <c r="L1076" s="17">
        <f>IFERROR(VLOOKUP(ROW(源数据!A1061)-1,源数据!A:AG,17,0),0)</f>
        <v/>
      </c>
      <c r="M1076" s="51">
        <f>IFERROR(VLOOKUP(ROW(源数据!A1061)-1,源数据!A:AG,15,0),"")</f>
        <v/>
      </c>
    </row>
    <row r="1077">
      <c r="A1077" s="10" t="n">
        <v>1061</v>
      </c>
      <c r="B1077" s="10">
        <f>IFERROR(VLOOKUP(ROW(源数据!A1062)-1,源数据!A:AG,33,0),"")</f>
        <v/>
      </c>
      <c r="C1077" s="10">
        <f>IFERROR(VLOOKUP(ROW(源数据!A1062)-1,源数据!A:AG,9,0),"")</f>
        <v/>
      </c>
      <c r="D1077" s="35">
        <f>IFERROR(VLOOKUP(ROW(源数据!A1062)-1,源数据!A:AG,8,0),"")</f>
        <v/>
      </c>
      <c r="E1077" s="35">
        <f>IFERROR(VLOOKUP(ROW(源数据!A1062)-1,源数据!A:AG,10,0),"")</f>
        <v/>
      </c>
      <c r="F1077" s="10">
        <f>IFERROR(VLOOKUP(ROW(源数据!A1062)-1,源数据!A:AG,11,0),"")</f>
        <v/>
      </c>
      <c r="G1077" s="10">
        <f>IFERROR(VLOOKUP(ROW(源数据!A1062)-1,源数据!A:AG,12,0),0)</f>
        <v/>
      </c>
      <c r="H1077" s="17">
        <f>IFERROR(G1077/F1077,"")</f>
        <v/>
      </c>
      <c r="I1077" s="17">
        <f>IFERROR(VLOOKUP(ROW(源数据!A1062)-1,源数据!A:AG,21,0),"")</f>
        <v/>
      </c>
      <c r="J1077" s="10">
        <f>IFERROR(VLOOKUP(ROW(源数据!A1062)-1,源数据!A:AG,19,0),"")</f>
        <v/>
      </c>
      <c r="K1077" s="17">
        <f>IFERROR(VLOOKUP(ROW(源数据!A1062)-1,源数据!A:AG,21,0),0)</f>
        <v/>
      </c>
      <c r="L1077" s="17">
        <f>IFERROR(VLOOKUP(ROW(源数据!A1062)-1,源数据!A:AG,17,0),0)</f>
        <v/>
      </c>
      <c r="M1077" s="51">
        <f>IFERROR(VLOOKUP(ROW(源数据!A1062)-1,源数据!A:AG,15,0),"")</f>
        <v/>
      </c>
    </row>
    <row r="1078">
      <c r="A1078" s="10" t="n">
        <v>1062</v>
      </c>
      <c r="B1078" s="10">
        <f>IFERROR(VLOOKUP(ROW(源数据!A1063)-1,源数据!A:AG,33,0),"")</f>
        <v/>
      </c>
      <c r="C1078" s="10">
        <f>IFERROR(VLOOKUP(ROW(源数据!A1063)-1,源数据!A:AG,9,0),"")</f>
        <v/>
      </c>
      <c r="D1078" s="35">
        <f>IFERROR(VLOOKUP(ROW(源数据!A1063)-1,源数据!A:AG,8,0),"")</f>
        <v/>
      </c>
      <c r="E1078" s="35">
        <f>IFERROR(VLOOKUP(ROW(源数据!A1063)-1,源数据!A:AG,10,0),"")</f>
        <v/>
      </c>
      <c r="F1078" s="10">
        <f>IFERROR(VLOOKUP(ROW(源数据!A1063)-1,源数据!A:AG,11,0),"")</f>
        <v/>
      </c>
      <c r="G1078" s="10">
        <f>IFERROR(VLOOKUP(ROW(源数据!A1063)-1,源数据!A:AG,12,0),0)</f>
        <v/>
      </c>
      <c r="H1078" s="17">
        <f>IFERROR(G1078/F1078,"")</f>
        <v/>
      </c>
      <c r="I1078" s="17">
        <f>IFERROR(VLOOKUP(ROW(源数据!A1063)-1,源数据!A:AG,21,0),"")</f>
        <v/>
      </c>
      <c r="J1078" s="10">
        <f>IFERROR(VLOOKUP(ROW(源数据!A1063)-1,源数据!A:AG,19,0),"")</f>
        <v/>
      </c>
      <c r="K1078" s="17">
        <f>IFERROR(VLOOKUP(ROW(源数据!A1063)-1,源数据!A:AG,21,0),0)</f>
        <v/>
      </c>
      <c r="L1078" s="17">
        <f>IFERROR(VLOOKUP(ROW(源数据!A1063)-1,源数据!A:AG,17,0),0)</f>
        <v/>
      </c>
      <c r="M1078" s="51">
        <f>IFERROR(VLOOKUP(ROW(源数据!A1063)-1,源数据!A:AG,15,0),"")</f>
        <v/>
      </c>
    </row>
    <row r="1079">
      <c r="A1079" s="10" t="n">
        <v>1063</v>
      </c>
      <c r="B1079" s="10">
        <f>IFERROR(VLOOKUP(ROW(源数据!A1064)-1,源数据!A:AG,33,0),"")</f>
        <v/>
      </c>
      <c r="C1079" s="10">
        <f>IFERROR(VLOOKUP(ROW(源数据!A1064)-1,源数据!A:AG,9,0),"")</f>
        <v/>
      </c>
      <c r="D1079" s="35">
        <f>IFERROR(VLOOKUP(ROW(源数据!A1064)-1,源数据!A:AG,8,0),"")</f>
        <v/>
      </c>
      <c r="E1079" s="35">
        <f>IFERROR(VLOOKUP(ROW(源数据!A1064)-1,源数据!A:AG,10,0),"")</f>
        <v/>
      </c>
      <c r="F1079" s="10">
        <f>IFERROR(VLOOKUP(ROW(源数据!A1064)-1,源数据!A:AG,11,0),"")</f>
        <v/>
      </c>
      <c r="G1079" s="10">
        <f>IFERROR(VLOOKUP(ROW(源数据!A1064)-1,源数据!A:AG,12,0),0)</f>
        <v/>
      </c>
      <c r="H1079" s="17">
        <f>IFERROR(G1079/F1079,"")</f>
        <v/>
      </c>
      <c r="I1079" s="17">
        <f>IFERROR(VLOOKUP(ROW(源数据!A1064)-1,源数据!A:AG,21,0),"")</f>
        <v/>
      </c>
      <c r="J1079" s="10">
        <f>IFERROR(VLOOKUP(ROW(源数据!A1064)-1,源数据!A:AG,19,0),"")</f>
        <v/>
      </c>
      <c r="K1079" s="17">
        <f>IFERROR(VLOOKUP(ROW(源数据!A1064)-1,源数据!A:AG,21,0),0)</f>
        <v/>
      </c>
      <c r="L1079" s="17">
        <f>IFERROR(VLOOKUP(ROW(源数据!A1064)-1,源数据!A:AG,17,0),0)</f>
        <v/>
      </c>
      <c r="M1079" s="51">
        <f>IFERROR(VLOOKUP(ROW(源数据!A1064)-1,源数据!A:AG,15,0),"")</f>
        <v/>
      </c>
    </row>
    <row r="1080">
      <c r="A1080" s="10" t="n">
        <v>1064</v>
      </c>
      <c r="B1080" s="10">
        <f>IFERROR(VLOOKUP(ROW(源数据!A1065)-1,源数据!A:AG,33,0),"")</f>
        <v/>
      </c>
      <c r="C1080" s="10">
        <f>IFERROR(VLOOKUP(ROW(源数据!A1065)-1,源数据!A:AG,9,0),"")</f>
        <v/>
      </c>
      <c r="D1080" s="35">
        <f>IFERROR(VLOOKUP(ROW(源数据!A1065)-1,源数据!A:AG,8,0),"")</f>
        <v/>
      </c>
      <c r="E1080" s="35">
        <f>IFERROR(VLOOKUP(ROW(源数据!A1065)-1,源数据!A:AG,10,0),"")</f>
        <v/>
      </c>
      <c r="F1080" s="10">
        <f>IFERROR(VLOOKUP(ROW(源数据!A1065)-1,源数据!A:AG,11,0),"")</f>
        <v/>
      </c>
      <c r="G1080" s="10">
        <f>IFERROR(VLOOKUP(ROW(源数据!A1065)-1,源数据!A:AG,12,0),0)</f>
        <v/>
      </c>
      <c r="H1080" s="17">
        <f>IFERROR(G1080/F1080,"")</f>
        <v/>
      </c>
      <c r="I1080" s="17">
        <f>IFERROR(VLOOKUP(ROW(源数据!A1065)-1,源数据!A:AG,21,0),"")</f>
        <v/>
      </c>
      <c r="J1080" s="10">
        <f>IFERROR(VLOOKUP(ROW(源数据!A1065)-1,源数据!A:AG,19,0),"")</f>
        <v/>
      </c>
      <c r="K1080" s="17">
        <f>IFERROR(VLOOKUP(ROW(源数据!A1065)-1,源数据!A:AG,21,0),0)</f>
        <v/>
      </c>
      <c r="L1080" s="17">
        <f>IFERROR(VLOOKUP(ROW(源数据!A1065)-1,源数据!A:AG,17,0),0)</f>
        <v/>
      </c>
      <c r="M1080" s="51">
        <f>IFERROR(VLOOKUP(ROW(源数据!A1065)-1,源数据!A:AG,15,0),"")</f>
        <v/>
      </c>
    </row>
    <row r="1081">
      <c r="A1081" s="10" t="n">
        <v>1065</v>
      </c>
      <c r="B1081" s="10">
        <f>IFERROR(VLOOKUP(ROW(源数据!A1066)-1,源数据!A:AG,33,0),"")</f>
        <v/>
      </c>
      <c r="C1081" s="10">
        <f>IFERROR(VLOOKUP(ROW(源数据!A1066)-1,源数据!A:AG,9,0),"")</f>
        <v/>
      </c>
      <c r="D1081" s="35">
        <f>IFERROR(VLOOKUP(ROW(源数据!A1066)-1,源数据!A:AG,8,0),"")</f>
        <v/>
      </c>
      <c r="E1081" s="35">
        <f>IFERROR(VLOOKUP(ROW(源数据!A1066)-1,源数据!A:AG,10,0),"")</f>
        <v/>
      </c>
      <c r="F1081" s="10">
        <f>IFERROR(VLOOKUP(ROW(源数据!A1066)-1,源数据!A:AG,11,0),"")</f>
        <v/>
      </c>
      <c r="G1081" s="10">
        <f>IFERROR(VLOOKUP(ROW(源数据!A1066)-1,源数据!A:AG,12,0),0)</f>
        <v/>
      </c>
      <c r="H1081" s="17">
        <f>IFERROR(G1081/F1081,"")</f>
        <v/>
      </c>
      <c r="I1081" s="17">
        <f>IFERROR(VLOOKUP(ROW(源数据!A1066)-1,源数据!A:AG,21,0),"")</f>
        <v/>
      </c>
      <c r="J1081" s="10">
        <f>IFERROR(VLOOKUP(ROW(源数据!A1066)-1,源数据!A:AG,19,0),"")</f>
        <v/>
      </c>
      <c r="K1081" s="17">
        <f>IFERROR(VLOOKUP(ROW(源数据!A1066)-1,源数据!A:AG,21,0),0)</f>
        <v/>
      </c>
      <c r="L1081" s="17">
        <f>IFERROR(VLOOKUP(ROW(源数据!A1066)-1,源数据!A:AG,17,0),0)</f>
        <v/>
      </c>
      <c r="M1081" s="51">
        <f>IFERROR(VLOOKUP(ROW(源数据!A1066)-1,源数据!A:AG,15,0),"")</f>
        <v/>
      </c>
    </row>
    <row r="1082">
      <c r="A1082" s="10" t="n">
        <v>1066</v>
      </c>
      <c r="B1082" s="10">
        <f>IFERROR(VLOOKUP(ROW(源数据!A1067)-1,源数据!A:AG,33,0),"")</f>
        <v/>
      </c>
      <c r="C1082" s="10">
        <f>IFERROR(VLOOKUP(ROW(源数据!A1067)-1,源数据!A:AG,9,0),"")</f>
        <v/>
      </c>
      <c r="D1082" s="35">
        <f>IFERROR(VLOOKUP(ROW(源数据!A1067)-1,源数据!A:AG,8,0),"")</f>
        <v/>
      </c>
      <c r="E1082" s="35">
        <f>IFERROR(VLOOKUP(ROW(源数据!A1067)-1,源数据!A:AG,10,0),"")</f>
        <v/>
      </c>
      <c r="F1082" s="10">
        <f>IFERROR(VLOOKUP(ROW(源数据!A1067)-1,源数据!A:AG,11,0),"")</f>
        <v/>
      </c>
      <c r="G1082" s="10">
        <f>IFERROR(VLOOKUP(ROW(源数据!A1067)-1,源数据!A:AG,12,0),0)</f>
        <v/>
      </c>
      <c r="H1082" s="17">
        <f>IFERROR(G1082/F1082,"")</f>
        <v/>
      </c>
      <c r="I1082" s="17">
        <f>IFERROR(VLOOKUP(ROW(源数据!A1067)-1,源数据!A:AG,21,0),"")</f>
        <v/>
      </c>
      <c r="J1082" s="10">
        <f>IFERROR(VLOOKUP(ROW(源数据!A1067)-1,源数据!A:AG,19,0),"")</f>
        <v/>
      </c>
      <c r="K1082" s="17">
        <f>IFERROR(VLOOKUP(ROW(源数据!A1067)-1,源数据!A:AG,21,0),0)</f>
        <v/>
      </c>
      <c r="L1082" s="17">
        <f>IFERROR(VLOOKUP(ROW(源数据!A1067)-1,源数据!A:AG,17,0),0)</f>
        <v/>
      </c>
      <c r="M1082" s="51">
        <f>IFERROR(VLOOKUP(ROW(源数据!A1067)-1,源数据!A:AG,15,0),"")</f>
        <v/>
      </c>
    </row>
    <row r="1083">
      <c r="A1083" s="10" t="n">
        <v>1067</v>
      </c>
      <c r="B1083" s="10">
        <f>IFERROR(VLOOKUP(ROW(源数据!A1068)-1,源数据!A:AG,33,0),"")</f>
        <v/>
      </c>
      <c r="C1083" s="10">
        <f>IFERROR(VLOOKUP(ROW(源数据!A1068)-1,源数据!A:AG,9,0),"")</f>
        <v/>
      </c>
      <c r="D1083" s="35">
        <f>IFERROR(VLOOKUP(ROW(源数据!A1068)-1,源数据!A:AG,8,0),"")</f>
        <v/>
      </c>
      <c r="E1083" s="35">
        <f>IFERROR(VLOOKUP(ROW(源数据!A1068)-1,源数据!A:AG,10,0),"")</f>
        <v/>
      </c>
      <c r="F1083" s="10">
        <f>IFERROR(VLOOKUP(ROW(源数据!A1068)-1,源数据!A:AG,11,0),"")</f>
        <v/>
      </c>
      <c r="G1083" s="10">
        <f>IFERROR(VLOOKUP(ROW(源数据!A1068)-1,源数据!A:AG,12,0),0)</f>
        <v/>
      </c>
      <c r="H1083" s="17">
        <f>IFERROR(G1083/F1083,"")</f>
        <v/>
      </c>
      <c r="I1083" s="17">
        <f>IFERROR(VLOOKUP(ROW(源数据!A1068)-1,源数据!A:AG,21,0),"")</f>
        <v/>
      </c>
      <c r="J1083" s="10">
        <f>IFERROR(VLOOKUP(ROW(源数据!A1068)-1,源数据!A:AG,19,0),"")</f>
        <v/>
      </c>
      <c r="K1083" s="17">
        <f>IFERROR(VLOOKUP(ROW(源数据!A1068)-1,源数据!A:AG,21,0),0)</f>
        <v/>
      </c>
      <c r="L1083" s="17">
        <f>IFERROR(VLOOKUP(ROW(源数据!A1068)-1,源数据!A:AG,17,0),0)</f>
        <v/>
      </c>
      <c r="M1083" s="51">
        <f>IFERROR(VLOOKUP(ROW(源数据!A1068)-1,源数据!A:AG,15,0),"")</f>
        <v/>
      </c>
    </row>
    <row r="1084">
      <c r="A1084" s="10" t="n">
        <v>1068</v>
      </c>
      <c r="B1084" s="10">
        <f>IFERROR(VLOOKUP(ROW(源数据!A1069)-1,源数据!A:AG,33,0),"")</f>
        <v/>
      </c>
      <c r="C1084" s="10">
        <f>IFERROR(VLOOKUP(ROW(源数据!A1069)-1,源数据!A:AG,9,0),"")</f>
        <v/>
      </c>
      <c r="D1084" s="35">
        <f>IFERROR(VLOOKUP(ROW(源数据!A1069)-1,源数据!A:AG,8,0),"")</f>
        <v/>
      </c>
      <c r="E1084" s="35">
        <f>IFERROR(VLOOKUP(ROW(源数据!A1069)-1,源数据!A:AG,10,0),"")</f>
        <v/>
      </c>
      <c r="F1084" s="10">
        <f>IFERROR(VLOOKUP(ROW(源数据!A1069)-1,源数据!A:AG,11,0),"")</f>
        <v/>
      </c>
      <c r="G1084" s="10">
        <f>IFERROR(VLOOKUP(ROW(源数据!A1069)-1,源数据!A:AG,12,0),0)</f>
        <v/>
      </c>
      <c r="H1084" s="17">
        <f>IFERROR(G1084/F1084,"")</f>
        <v/>
      </c>
      <c r="I1084" s="17">
        <f>IFERROR(VLOOKUP(ROW(源数据!A1069)-1,源数据!A:AG,21,0),"")</f>
        <v/>
      </c>
      <c r="J1084" s="10">
        <f>IFERROR(VLOOKUP(ROW(源数据!A1069)-1,源数据!A:AG,19,0),"")</f>
        <v/>
      </c>
      <c r="K1084" s="17">
        <f>IFERROR(VLOOKUP(ROW(源数据!A1069)-1,源数据!A:AG,21,0),0)</f>
        <v/>
      </c>
      <c r="L1084" s="17">
        <f>IFERROR(VLOOKUP(ROW(源数据!A1069)-1,源数据!A:AG,17,0),0)</f>
        <v/>
      </c>
      <c r="M1084" s="51">
        <f>IFERROR(VLOOKUP(ROW(源数据!A1069)-1,源数据!A:AG,15,0),"")</f>
        <v/>
      </c>
    </row>
    <row r="1085">
      <c r="A1085" s="10" t="n">
        <v>1069</v>
      </c>
      <c r="B1085" s="10">
        <f>IFERROR(VLOOKUP(ROW(源数据!A1070)-1,源数据!A:AG,33,0),"")</f>
        <v/>
      </c>
      <c r="C1085" s="10">
        <f>IFERROR(VLOOKUP(ROW(源数据!A1070)-1,源数据!A:AG,9,0),"")</f>
        <v/>
      </c>
      <c r="D1085" s="35">
        <f>IFERROR(VLOOKUP(ROW(源数据!A1070)-1,源数据!A:AG,8,0),"")</f>
        <v/>
      </c>
      <c r="E1085" s="35">
        <f>IFERROR(VLOOKUP(ROW(源数据!A1070)-1,源数据!A:AG,10,0),"")</f>
        <v/>
      </c>
      <c r="F1085" s="10">
        <f>IFERROR(VLOOKUP(ROW(源数据!A1070)-1,源数据!A:AG,11,0),"")</f>
        <v/>
      </c>
      <c r="G1085" s="10">
        <f>IFERROR(VLOOKUP(ROW(源数据!A1070)-1,源数据!A:AG,12,0),0)</f>
        <v/>
      </c>
      <c r="H1085" s="17">
        <f>IFERROR(G1085/F1085,"")</f>
        <v/>
      </c>
      <c r="I1085" s="17">
        <f>IFERROR(VLOOKUP(ROW(源数据!A1070)-1,源数据!A:AG,21,0),"")</f>
        <v/>
      </c>
      <c r="J1085" s="10">
        <f>IFERROR(VLOOKUP(ROW(源数据!A1070)-1,源数据!A:AG,19,0),"")</f>
        <v/>
      </c>
      <c r="K1085" s="17">
        <f>IFERROR(VLOOKUP(ROW(源数据!A1070)-1,源数据!A:AG,21,0),0)</f>
        <v/>
      </c>
      <c r="L1085" s="17">
        <f>IFERROR(VLOOKUP(ROW(源数据!A1070)-1,源数据!A:AG,17,0),0)</f>
        <v/>
      </c>
      <c r="M1085" s="51">
        <f>IFERROR(VLOOKUP(ROW(源数据!A1070)-1,源数据!A:AG,15,0),"")</f>
        <v/>
      </c>
    </row>
    <row r="1086">
      <c r="A1086" s="10" t="n">
        <v>1070</v>
      </c>
      <c r="B1086" s="10">
        <f>IFERROR(VLOOKUP(ROW(源数据!A1071)-1,源数据!A:AG,33,0),"")</f>
        <v/>
      </c>
      <c r="C1086" s="10">
        <f>IFERROR(VLOOKUP(ROW(源数据!A1071)-1,源数据!A:AG,9,0),"")</f>
        <v/>
      </c>
      <c r="D1086" s="35">
        <f>IFERROR(VLOOKUP(ROW(源数据!A1071)-1,源数据!A:AG,8,0),"")</f>
        <v/>
      </c>
      <c r="E1086" s="35">
        <f>IFERROR(VLOOKUP(ROW(源数据!A1071)-1,源数据!A:AG,10,0),"")</f>
        <v/>
      </c>
      <c r="F1086" s="10">
        <f>IFERROR(VLOOKUP(ROW(源数据!A1071)-1,源数据!A:AG,11,0),"")</f>
        <v/>
      </c>
      <c r="G1086" s="10">
        <f>IFERROR(VLOOKUP(ROW(源数据!A1071)-1,源数据!A:AG,12,0),0)</f>
        <v/>
      </c>
      <c r="H1086" s="17">
        <f>IFERROR(G1086/F1086,"")</f>
        <v/>
      </c>
      <c r="I1086" s="17">
        <f>IFERROR(VLOOKUP(ROW(源数据!A1071)-1,源数据!A:AG,21,0),"")</f>
        <v/>
      </c>
      <c r="J1086" s="10">
        <f>IFERROR(VLOOKUP(ROW(源数据!A1071)-1,源数据!A:AG,19,0),"")</f>
        <v/>
      </c>
      <c r="K1086" s="17">
        <f>IFERROR(VLOOKUP(ROW(源数据!A1071)-1,源数据!A:AG,21,0),0)</f>
        <v/>
      </c>
      <c r="L1086" s="17">
        <f>IFERROR(VLOOKUP(ROW(源数据!A1071)-1,源数据!A:AG,17,0),0)</f>
        <v/>
      </c>
      <c r="M1086" s="51">
        <f>IFERROR(VLOOKUP(ROW(源数据!A1071)-1,源数据!A:AG,15,0),"")</f>
        <v/>
      </c>
    </row>
    <row r="1087">
      <c r="A1087" s="10" t="n">
        <v>1071</v>
      </c>
      <c r="B1087" s="10">
        <f>IFERROR(VLOOKUP(ROW(源数据!A1072)-1,源数据!A:AG,33,0),"")</f>
        <v/>
      </c>
      <c r="C1087" s="10">
        <f>IFERROR(VLOOKUP(ROW(源数据!A1072)-1,源数据!A:AG,9,0),"")</f>
        <v/>
      </c>
      <c r="D1087" s="35">
        <f>IFERROR(VLOOKUP(ROW(源数据!A1072)-1,源数据!A:AG,8,0),"")</f>
        <v/>
      </c>
      <c r="E1087" s="35">
        <f>IFERROR(VLOOKUP(ROW(源数据!A1072)-1,源数据!A:AG,10,0),"")</f>
        <v/>
      </c>
      <c r="F1087" s="10">
        <f>IFERROR(VLOOKUP(ROW(源数据!A1072)-1,源数据!A:AG,11,0),"")</f>
        <v/>
      </c>
      <c r="G1087" s="10">
        <f>IFERROR(VLOOKUP(ROW(源数据!A1072)-1,源数据!A:AG,12,0),0)</f>
        <v/>
      </c>
      <c r="H1087" s="17">
        <f>IFERROR(G1087/F1087,"")</f>
        <v/>
      </c>
      <c r="I1087" s="17">
        <f>IFERROR(VLOOKUP(ROW(源数据!A1072)-1,源数据!A:AG,21,0),"")</f>
        <v/>
      </c>
      <c r="J1087" s="10">
        <f>IFERROR(VLOOKUP(ROW(源数据!A1072)-1,源数据!A:AG,19,0),"")</f>
        <v/>
      </c>
      <c r="K1087" s="17">
        <f>IFERROR(VLOOKUP(ROW(源数据!A1072)-1,源数据!A:AG,21,0),0)</f>
        <v/>
      </c>
      <c r="L1087" s="17">
        <f>IFERROR(VLOOKUP(ROW(源数据!A1072)-1,源数据!A:AG,17,0),0)</f>
        <v/>
      </c>
      <c r="M1087" s="51">
        <f>IFERROR(VLOOKUP(ROW(源数据!A1072)-1,源数据!A:AG,15,0),"")</f>
        <v/>
      </c>
    </row>
    <row r="1088">
      <c r="A1088" s="10" t="n">
        <v>1072</v>
      </c>
      <c r="B1088" s="10">
        <f>IFERROR(VLOOKUP(ROW(源数据!A1073)-1,源数据!A:AG,33,0),"")</f>
        <v/>
      </c>
      <c r="C1088" s="10">
        <f>IFERROR(VLOOKUP(ROW(源数据!A1073)-1,源数据!A:AG,9,0),"")</f>
        <v/>
      </c>
      <c r="D1088" s="35">
        <f>IFERROR(VLOOKUP(ROW(源数据!A1073)-1,源数据!A:AG,8,0),"")</f>
        <v/>
      </c>
      <c r="E1088" s="35">
        <f>IFERROR(VLOOKUP(ROW(源数据!A1073)-1,源数据!A:AG,10,0),"")</f>
        <v/>
      </c>
      <c r="F1088" s="10">
        <f>IFERROR(VLOOKUP(ROW(源数据!A1073)-1,源数据!A:AG,11,0),"")</f>
        <v/>
      </c>
      <c r="G1088" s="10">
        <f>IFERROR(VLOOKUP(ROW(源数据!A1073)-1,源数据!A:AG,12,0),0)</f>
        <v/>
      </c>
      <c r="H1088" s="17">
        <f>IFERROR(G1088/F1088,"")</f>
        <v/>
      </c>
      <c r="I1088" s="17">
        <f>IFERROR(VLOOKUP(ROW(源数据!A1073)-1,源数据!A:AG,21,0),"")</f>
        <v/>
      </c>
      <c r="J1088" s="10">
        <f>IFERROR(VLOOKUP(ROW(源数据!A1073)-1,源数据!A:AG,19,0),"")</f>
        <v/>
      </c>
      <c r="K1088" s="17">
        <f>IFERROR(VLOOKUP(ROW(源数据!A1073)-1,源数据!A:AG,21,0),0)</f>
        <v/>
      </c>
      <c r="L1088" s="17">
        <f>IFERROR(VLOOKUP(ROW(源数据!A1073)-1,源数据!A:AG,17,0),0)</f>
        <v/>
      </c>
      <c r="M1088" s="51">
        <f>IFERROR(VLOOKUP(ROW(源数据!A1073)-1,源数据!A:AG,15,0),"")</f>
        <v/>
      </c>
    </row>
    <row r="1089">
      <c r="A1089" s="10" t="n">
        <v>1073</v>
      </c>
      <c r="B1089" s="10">
        <f>IFERROR(VLOOKUP(ROW(源数据!A1074)-1,源数据!A:AG,33,0),"")</f>
        <v/>
      </c>
      <c r="C1089" s="10">
        <f>IFERROR(VLOOKUP(ROW(源数据!A1074)-1,源数据!A:AG,9,0),"")</f>
        <v/>
      </c>
      <c r="D1089" s="35">
        <f>IFERROR(VLOOKUP(ROW(源数据!A1074)-1,源数据!A:AG,8,0),"")</f>
        <v/>
      </c>
      <c r="E1089" s="35">
        <f>IFERROR(VLOOKUP(ROW(源数据!A1074)-1,源数据!A:AG,10,0),"")</f>
        <v/>
      </c>
      <c r="F1089" s="10">
        <f>IFERROR(VLOOKUP(ROW(源数据!A1074)-1,源数据!A:AG,11,0),"")</f>
        <v/>
      </c>
      <c r="G1089" s="10">
        <f>IFERROR(VLOOKUP(ROW(源数据!A1074)-1,源数据!A:AG,12,0),0)</f>
        <v/>
      </c>
      <c r="H1089" s="17">
        <f>IFERROR(G1089/F1089,"")</f>
        <v/>
      </c>
      <c r="I1089" s="17">
        <f>IFERROR(VLOOKUP(ROW(源数据!A1074)-1,源数据!A:AG,21,0),"")</f>
        <v/>
      </c>
      <c r="J1089" s="10">
        <f>IFERROR(VLOOKUP(ROW(源数据!A1074)-1,源数据!A:AG,19,0),"")</f>
        <v/>
      </c>
      <c r="K1089" s="17">
        <f>IFERROR(VLOOKUP(ROW(源数据!A1074)-1,源数据!A:AG,21,0),0)</f>
        <v/>
      </c>
      <c r="L1089" s="17">
        <f>IFERROR(VLOOKUP(ROW(源数据!A1074)-1,源数据!A:AG,17,0),0)</f>
        <v/>
      </c>
      <c r="M1089" s="51">
        <f>IFERROR(VLOOKUP(ROW(源数据!A1074)-1,源数据!A:AG,15,0),"")</f>
        <v/>
      </c>
    </row>
    <row r="1090">
      <c r="A1090" s="10" t="n">
        <v>1074</v>
      </c>
      <c r="B1090" s="10">
        <f>IFERROR(VLOOKUP(ROW(源数据!A1075)-1,源数据!A:AG,33,0),"")</f>
        <v/>
      </c>
      <c r="C1090" s="10">
        <f>IFERROR(VLOOKUP(ROW(源数据!A1075)-1,源数据!A:AG,9,0),"")</f>
        <v/>
      </c>
      <c r="D1090" s="35">
        <f>IFERROR(VLOOKUP(ROW(源数据!A1075)-1,源数据!A:AG,8,0),"")</f>
        <v/>
      </c>
      <c r="E1090" s="35">
        <f>IFERROR(VLOOKUP(ROW(源数据!A1075)-1,源数据!A:AG,10,0),"")</f>
        <v/>
      </c>
      <c r="F1090" s="10">
        <f>IFERROR(VLOOKUP(ROW(源数据!A1075)-1,源数据!A:AG,11,0),"")</f>
        <v/>
      </c>
      <c r="G1090" s="10">
        <f>IFERROR(VLOOKUP(ROW(源数据!A1075)-1,源数据!A:AG,12,0),0)</f>
        <v/>
      </c>
      <c r="H1090" s="17">
        <f>IFERROR(G1090/F1090,"")</f>
        <v/>
      </c>
      <c r="I1090" s="17">
        <f>IFERROR(VLOOKUP(ROW(源数据!A1075)-1,源数据!A:AG,21,0),"")</f>
        <v/>
      </c>
      <c r="J1090" s="10">
        <f>IFERROR(VLOOKUP(ROW(源数据!A1075)-1,源数据!A:AG,19,0),"")</f>
        <v/>
      </c>
      <c r="K1090" s="17">
        <f>IFERROR(VLOOKUP(ROW(源数据!A1075)-1,源数据!A:AG,21,0),0)</f>
        <v/>
      </c>
      <c r="L1090" s="17">
        <f>IFERROR(VLOOKUP(ROW(源数据!A1075)-1,源数据!A:AG,17,0),0)</f>
        <v/>
      </c>
      <c r="M1090" s="51">
        <f>IFERROR(VLOOKUP(ROW(源数据!A1075)-1,源数据!A:AG,15,0),"")</f>
        <v/>
      </c>
    </row>
    <row r="1091">
      <c r="A1091" s="10" t="n">
        <v>1075</v>
      </c>
      <c r="B1091" s="10">
        <f>IFERROR(VLOOKUP(ROW(源数据!A1076)-1,源数据!A:AG,33,0),"")</f>
        <v/>
      </c>
      <c r="C1091" s="10">
        <f>IFERROR(VLOOKUP(ROW(源数据!A1076)-1,源数据!A:AG,9,0),"")</f>
        <v/>
      </c>
      <c r="D1091" s="35">
        <f>IFERROR(VLOOKUP(ROW(源数据!A1076)-1,源数据!A:AG,8,0),"")</f>
        <v/>
      </c>
      <c r="E1091" s="35">
        <f>IFERROR(VLOOKUP(ROW(源数据!A1076)-1,源数据!A:AG,10,0),"")</f>
        <v/>
      </c>
      <c r="F1091" s="10">
        <f>IFERROR(VLOOKUP(ROW(源数据!A1076)-1,源数据!A:AG,11,0),"")</f>
        <v/>
      </c>
      <c r="G1091" s="10">
        <f>IFERROR(VLOOKUP(ROW(源数据!A1076)-1,源数据!A:AG,12,0),0)</f>
        <v/>
      </c>
      <c r="H1091" s="17">
        <f>IFERROR(G1091/F1091,"")</f>
        <v/>
      </c>
      <c r="I1091" s="17">
        <f>IFERROR(VLOOKUP(ROW(源数据!A1076)-1,源数据!A:AG,21,0),"")</f>
        <v/>
      </c>
      <c r="J1091" s="10">
        <f>IFERROR(VLOOKUP(ROW(源数据!A1076)-1,源数据!A:AG,19,0),"")</f>
        <v/>
      </c>
      <c r="K1091" s="17">
        <f>IFERROR(VLOOKUP(ROW(源数据!A1076)-1,源数据!A:AG,21,0),0)</f>
        <v/>
      </c>
      <c r="L1091" s="17">
        <f>IFERROR(VLOOKUP(ROW(源数据!A1076)-1,源数据!A:AG,17,0),0)</f>
        <v/>
      </c>
      <c r="M1091" s="51">
        <f>IFERROR(VLOOKUP(ROW(源数据!A1076)-1,源数据!A:AG,15,0),"")</f>
        <v/>
      </c>
    </row>
    <row r="1092">
      <c r="A1092" s="10" t="n">
        <v>1076</v>
      </c>
      <c r="B1092" s="10">
        <f>IFERROR(VLOOKUP(ROW(源数据!A1077)-1,源数据!A:AG,33,0),"")</f>
        <v/>
      </c>
      <c r="C1092" s="10">
        <f>IFERROR(VLOOKUP(ROW(源数据!A1077)-1,源数据!A:AG,9,0),"")</f>
        <v/>
      </c>
      <c r="D1092" s="35">
        <f>IFERROR(VLOOKUP(ROW(源数据!A1077)-1,源数据!A:AG,8,0),"")</f>
        <v/>
      </c>
      <c r="E1092" s="35">
        <f>IFERROR(VLOOKUP(ROW(源数据!A1077)-1,源数据!A:AG,10,0),"")</f>
        <v/>
      </c>
      <c r="F1092" s="10">
        <f>IFERROR(VLOOKUP(ROW(源数据!A1077)-1,源数据!A:AG,11,0),"")</f>
        <v/>
      </c>
      <c r="G1092" s="10">
        <f>IFERROR(VLOOKUP(ROW(源数据!A1077)-1,源数据!A:AG,12,0),0)</f>
        <v/>
      </c>
      <c r="H1092" s="17">
        <f>IFERROR(G1092/F1092,"")</f>
        <v/>
      </c>
      <c r="I1092" s="17">
        <f>IFERROR(VLOOKUP(ROW(源数据!A1077)-1,源数据!A:AG,21,0),"")</f>
        <v/>
      </c>
      <c r="J1092" s="10">
        <f>IFERROR(VLOOKUP(ROW(源数据!A1077)-1,源数据!A:AG,19,0),"")</f>
        <v/>
      </c>
      <c r="K1092" s="17">
        <f>IFERROR(VLOOKUP(ROW(源数据!A1077)-1,源数据!A:AG,21,0),0)</f>
        <v/>
      </c>
      <c r="L1092" s="17">
        <f>IFERROR(VLOOKUP(ROW(源数据!A1077)-1,源数据!A:AG,17,0),0)</f>
        <v/>
      </c>
      <c r="M1092" s="51">
        <f>IFERROR(VLOOKUP(ROW(源数据!A1077)-1,源数据!A:AG,15,0),"")</f>
        <v/>
      </c>
    </row>
    <row r="1093">
      <c r="A1093" s="10" t="n">
        <v>1077</v>
      </c>
      <c r="B1093" s="10">
        <f>IFERROR(VLOOKUP(ROW(源数据!A1078)-1,源数据!A:AG,33,0),"")</f>
        <v/>
      </c>
      <c r="C1093" s="10">
        <f>IFERROR(VLOOKUP(ROW(源数据!A1078)-1,源数据!A:AG,9,0),"")</f>
        <v/>
      </c>
      <c r="D1093" s="35">
        <f>IFERROR(VLOOKUP(ROW(源数据!A1078)-1,源数据!A:AG,8,0),"")</f>
        <v/>
      </c>
      <c r="E1093" s="35">
        <f>IFERROR(VLOOKUP(ROW(源数据!A1078)-1,源数据!A:AG,10,0),"")</f>
        <v/>
      </c>
      <c r="F1093" s="10">
        <f>IFERROR(VLOOKUP(ROW(源数据!A1078)-1,源数据!A:AG,11,0),"")</f>
        <v/>
      </c>
      <c r="G1093" s="10">
        <f>IFERROR(VLOOKUP(ROW(源数据!A1078)-1,源数据!A:AG,12,0),0)</f>
        <v/>
      </c>
      <c r="H1093" s="17">
        <f>IFERROR(G1093/F1093,"")</f>
        <v/>
      </c>
      <c r="I1093" s="17">
        <f>IFERROR(VLOOKUP(ROW(源数据!A1078)-1,源数据!A:AG,21,0),"")</f>
        <v/>
      </c>
      <c r="J1093" s="10">
        <f>IFERROR(VLOOKUP(ROW(源数据!A1078)-1,源数据!A:AG,19,0),"")</f>
        <v/>
      </c>
      <c r="K1093" s="17">
        <f>IFERROR(VLOOKUP(ROW(源数据!A1078)-1,源数据!A:AG,21,0),0)</f>
        <v/>
      </c>
      <c r="L1093" s="17">
        <f>IFERROR(VLOOKUP(ROW(源数据!A1078)-1,源数据!A:AG,17,0),0)</f>
        <v/>
      </c>
      <c r="M1093" s="51">
        <f>IFERROR(VLOOKUP(ROW(源数据!A1078)-1,源数据!A:AG,15,0),"")</f>
        <v/>
      </c>
    </row>
    <row r="1094">
      <c r="A1094" s="10" t="n">
        <v>1078</v>
      </c>
      <c r="B1094" s="10">
        <f>IFERROR(VLOOKUP(ROW(源数据!A1179)-1,源数据!A:AG,33,0),"")</f>
        <v/>
      </c>
      <c r="C1094" s="10">
        <f>IFERROR(VLOOKUP(ROW(源数据!A1079)-1,源数据!A:AG,9,0),"")</f>
        <v/>
      </c>
      <c r="D1094" s="35">
        <f>IFERROR(VLOOKUP(ROW(源数据!A1179)-1,源数据!A:AG,8,0),"")</f>
        <v/>
      </c>
      <c r="E1094" s="35">
        <f>IFERROR(VLOOKUP(ROW(源数据!A1179)-1,源数据!A:AG,10,0),"")</f>
        <v/>
      </c>
      <c r="F1094" s="10">
        <f>IFERROR(VLOOKUP(ROW(源数据!A1179)-1,源数据!A:AG,11,0),"")</f>
        <v/>
      </c>
      <c r="G1094" s="10">
        <f>IFERROR(VLOOKUP(ROW(源数据!A1179)-1,源数据!A:AG,12,0),0)</f>
        <v/>
      </c>
      <c r="H1094" s="17">
        <f>IFERROR(G1094/F1094,"")</f>
        <v/>
      </c>
      <c r="I1094" s="17">
        <f>IFERROR(VLOOKUP(ROW(源数据!A1179)-1,源数据!A:AG,21,0),"")</f>
        <v/>
      </c>
      <c r="J1094" s="10">
        <f>IFERROR(VLOOKUP(ROW(源数据!A1179)-1,源数据!A:AG,19,0),"")</f>
        <v/>
      </c>
      <c r="K1094" s="17">
        <f>IFERROR(VLOOKUP(ROW(源数据!A1179)-1,源数据!A:AG,21,0),0)</f>
        <v/>
      </c>
      <c r="L1094" s="17">
        <f>IFERROR(VLOOKUP(ROW(源数据!A1179)-1,源数据!A:AG,17,0),0)</f>
        <v/>
      </c>
      <c r="M1094" s="51">
        <f>IFERROR(VLOOKUP(ROW(源数据!A1179)-1,源数据!A:AG,15,0),"")</f>
        <v/>
      </c>
    </row>
    <row r="1095">
      <c r="A1095" s="10" t="n">
        <v>1079</v>
      </c>
      <c r="B1095" s="10">
        <f>IFERROR(VLOOKUP(ROW(源数据!A1079)-1,源数据!A:AG,33,0),"")</f>
        <v/>
      </c>
      <c r="C1095" s="10">
        <f>IFERROR(VLOOKUP(ROW(源数据!A1080)-1,源数据!A:AG,9,0),"")</f>
        <v/>
      </c>
      <c r="D1095" s="35">
        <f>IFERROR(VLOOKUP(ROW(源数据!A1079)-1,源数据!A:AG,8,0),"")</f>
        <v/>
      </c>
      <c r="E1095" s="35">
        <f>IFERROR(VLOOKUP(ROW(源数据!A1079)-1,源数据!A:AG,10,0),"")</f>
        <v/>
      </c>
      <c r="F1095" s="10">
        <f>IFERROR(VLOOKUP(ROW(源数据!A1079)-1,源数据!A:AG,11,0),"")</f>
        <v/>
      </c>
      <c r="G1095" s="10">
        <f>IFERROR(VLOOKUP(ROW(源数据!A1079)-1,源数据!A:AG,12,0),0)</f>
        <v/>
      </c>
      <c r="H1095" s="17">
        <f>IFERROR(G1095/F1095,"")</f>
        <v/>
      </c>
      <c r="I1095" s="17">
        <f>IFERROR(VLOOKUP(ROW(源数据!A1079)-1,源数据!A:AG,21,0),"")</f>
        <v/>
      </c>
      <c r="J1095" s="10">
        <f>IFERROR(VLOOKUP(ROW(源数据!A1079)-1,源数据!A:AG,19,0),"")</f>
        <v/>
      </c>
      <c r="K1095" s="17">
        <f>IFERROR(VLOOKUP(ROW(源数据!A1079)-1,源数据!A:AG,21,0),0)</f>
        <v/>
      </c>
      <c r="L1095" s="17">
        <f>IFERROR(VLOOKUP(ROW(源数据!A1079)-1,源数据!A:AG,17,0),0)</f>
        <v/>
      </c>
      <c r="M1095" s="51">
        <f>IFERROR(VLOOKUP(ROW(源数据!A1079)-1,源数据!A:AG,15,0),"")</f>
        <v/>
      </c>
    </row>
    <row r="1096">
      <c r="A1096" s="10" t="n">
        <v>1080</v>
      </c>
      <c r="B1096" s="10">
        <f>IFERROR(VLOOKUP(ROW(源数据!A1080)-1,源数据!A:AG,33,0),"")</f>
        <v/>
      </c>
      <c r="C1096" s="10">
        <f>IFERROR(VLOOKUP(ROW(源数据!A1081)-1,源数据!A:AG,9,0),"")</f>
        <v/>
      </c>
      <c r="D1096" s="35">
        <f>IFERROR(VLOOKUP(ROW(源数据!A1080)-1,源数据!A:AG,8,0),"")</f>
        <v/>
      </c>
      <c r="E1096" s="35">
        <f>IFERROR(VLOOKUP(ROW(源数据!A1080)-1,源数据!A:AG,10,0),"")</f>
        <v/>
      </c>
      <c r="F1096" s="10">
        <f>IFERROR(VLOOKUP(ROW(源数据!A1080)-1,源数据!A:AG,11,0),"")</f>
        <v/>
      </c>
      <c r="G1096" s="10">
        <f>IFERROR(VLOOKUP(ROW(源数据!A1080)-1,源数据!A:AG,12,0),0)</f>
        <v/>
      </c>
      <c r="H1096" s="17">
        <f>IFERROR(G1096/F1096,"")</f>
        <v/>
      </c>
      <c r="I1096" s="17">
        <f>IFERROR(VLOOKUP(ROW(源数据!A1080)-1,源数据!A:AG,21,0),"")</f>
        <v/>
      </c>
      <c r="J1096" s="10">
        <f>IFERROR(VLOOKUP(ROW(源数据!A1080)-1,源数据!A:AG,19,0),"")</f>
        <v/>
      </c>
      <c r="K1096" s="17">
        <f>IFERROR(VLOOKUP(ROW(源数据!A1080)-1,源数据!A:AG,21,0),0)</f>
        <v/>
      </c>
      <c r="L1096" s="17">
        <f>IFERROR(VLOOKUP(ROW(源数据!A1080)-1,源数据!A:AG,17,0),0)</f>
        <v/>
      </c>
      <c r="M1096" s="51">
        <f>IFERROR(VLOOKUP(ROW(源数据!A1080)-1,源数据!A:AG,15,0),"")</f>
        <v/>
      </c>
    </row>
    <row r="1097">
      <c r="A1097" s="10" t="n">
        <v>1081</v>
      </c>
      <c r="B1097" s="10">
        <f>IFERROR(VLOOKUP(ROW(源数据!A1081)-1,源数据!A:AG,33,0),"")</f>
        <v/>
      </c>
      <c r="C1097" s="10">
        <f>IFERROR(VLOOKUP(ROW(源数据!A1082)-1,源数据!A:AG,9,0),"")</f>
        <v/>
      </c>
      <c r="D1097" s="35">
        <f>IFERROR(VLOOKUP(ROW(源数据!A1081)-1,源数据!A:AG,8,0),"")</f>
        <v/>
      </c>
      <c r="E1097" s="35">
        <f>IFERROR(VLOOKUP(ROW(源数据!A1081)-1,源数据!A:AG,10,0),"")</f>
        <v/>
      </c>
      <c r="F1097" s="10">
        <f>IFERROR(VLOOKUP(ROW(源数据!A1081)-1,源数据!A:AG,11,0),"")</f>
        <v/>
      </c>
      <c r="G1097" s="10">
        <f>IFERROR(VLOOKUP(ROW(源数据!A1081)-1,源数据!A:AG,12,0),0)</f>
        <v/>
      </c>
      <c r="H1097" s="17">
        <f>IFERROR(G1097/F1097,"")</f>
        <v/>
      </c>
      <c r="I1097" s="17">
        <f>IFERROR(VLOOKUP(ROW(源数据!A1081)-1,源数据!A:AG,21,0),"")</f>
        <v/>
      </c>
      <c r="J1097" s="10">
        <f>IFERROR(VLOOKUP(ROW(源数据!A1081)-1,源数据!A:AG,19,0),"")</f>
        <v/>
      </c>
      <c r="K1097" s="17">
        <f>IFERROR(VLOOKUP(ROW(源数据!A1081)-1,源数据!A:AG,21,0),0)</f>
        <v/>
      </c>
      <c r="L1097" s="17">
        <f>IFERROR(VLOOKUP(ROW(源数据!A1081)-1,源数据!A:AG,17,0),0)</f>
        <v/>
      </c>
      <c r="M1097" s="51">
        <f>IFERROR(VLOOKUP(ROW(源数据!A1081)-1,源数据!A:AG,15,0),"")</f>
        <v/>
      </c>
    </row>
    <row r="1098">
      <c r="A1098" s="10" t="n">
        <v>1082</v>
      </c>
      <c r="B1098" s="10">
        <f>IFERROR(VLOOKUP(ROW(源数据!A1082)-1,源数据!A:AG,33,0),"")</f>
        <v/>
      </c>
      <c r="C1098" s="10">
        <f>IFERROR(VLOOKUP(ROW(源数据!A1083)-1,源数据!A:AG,9,0),"")</f>
        <v/>
      </c>
      <c r="D1098" s="35">
        <f>IFERROR(VLOOKUP(ROW(源数据!A1082)-1,源数据!A:AG,8,0),"")</f>
        <v/>
      </c>
      <c r="E1098" s="35">
        <f>IFERROR(VLOOKUP(ROW(源数据!A1082)-1,源数据!A:AG,10,0),"")</f>
        <v/>
      </c>
      <c r="F1098" s="10">
        <f>IFERROR(VLOOKUP(ROW(源数据!A1082)-1,源数据!A:AG,11,0),"")</f>
        <v/>
      </c>
      <c r="G1098" s="10">
        <f>IFERROR(VLOOKUP(ROW(源数据!A1082)-1,源数据!A:AG,12,0),0)</f>
        <v/>
      </c>
      <c r="H1098" s="17">
        <f>IFERROR(G1098/F1098,"")</f>
        <v/>
      </c>
      <c r="I1098" s="17">
        <f>IFERROR(VLOOKUP(ROW(源数据!A1082)-1,源数据!A:AG,21,0),"")</f>
        <v/>
      </c>
      <c r="J1098" s="10">
        <f>IFERROR(VLOOKUP(ROW(源数据!A1082)-1,源数据!A:AG,19,0),"")</f>
        <v/>
      </c>
      <c r="K1098" s="17">
        <f>IFERROR(VLOOKUP(ROW(源数据!A1082)-1,源数据!A:AG,21,0),0)</f>
        <v/>
      </c>
      <c r="L1098" s="17">
        <f>IFERROR(VLOOKUP(ROW(源数据!A1082)-1,源数据!A:AG,17,0),0)</f>
        <v/>
      </c>
      <c r="M1098" s="51">
        <f>IFERROR(VLOOKUP(ROW(源数据!A1082)-1,源数据!A:AG,15,0),"")</f>
        <v/>
      </c>
    </row>
    <row r="1099">
      <c r="A1099" s="10" t="n">
        <v>1083</v>
      </c>
      <c r="B1099" s="10">
        <f>IFERROR(VLOOKUP(ROW(源数据!A1083)-1,源数据!A:AG,33,0),"")</f>
        <v/>
      </c>
      <c r="C1099" s="10">
        <f>IFERROR(VLOOKUP(ROW(源数据!A1084)-1,源数据!A:AG,9,0),"")</f>
        <v/>
      </c>
      <c r="D1099" s="35">
        <f>IFERROR(VLOOKUP(ROW(源数据!A1083)-1,源数据!A:AG,8,0),"")</f>
        <v/>
      </c>
      <c r="E1099" s="35">
        <f>IFERROR(VLOOKUP(ROW(源数据!A1083)-1,源数据!A:AG,10,0),"")</f>
        <v/>
      </c>
      <c r="F1099" s="10">
        <f>IFERROR(VLOOKUP(ROW(源数据!A1083)-1,源数据!A:AG,11,0),"")</f>
        <v/>
      </c>
      <c r="G1099" s="10">
        <f>IFERROR(VLOOKUP(ROW(源数据!A1083)-1,源数据!A:AG,12,0),0)</f>
        <v/>
      </c>
      <c r="H1099" s="17">
        <f>IFERROR(G1099/F1099,"")</f>
        <v/>
      </c>
      <c r="I1099" s="17">
        <f>IFERROR(VLOOKUP(ROW(源数据!A1083)-1,源数据!A:AG,21,0),"")</f>
        <v/>
      </c>
      <c r="J1099" s="10">
        <f>IFERROR(VLOOKUP(ROW(源数据!A1083)-1,源数据!A:AG,19,0),"")</f>
        <v/>
      </c>
      <c r="K1099" s="17">
        <f>IFERROR(VLOOKUP(ROW(源数据!A1083)-1,源数据!A:AG,21,0),0)</f>
        <v/>
      </c>
      <c r="L1099" s="17">
        <f>IFERROR(VLOOKUP(ROW(源数据!A1083)-1,源数据!A:AG,17,0),0)</f>
        <v/>
      </c>
      <c r="M1099" s="51">
        <f>IFERROR(VLOOKUP(ROW(源数据!A1083)-1,源数据!A:AG,15,0),"")</f>
        <v/>
      </c>
    </row>
    <row r="1100">
      <c r="A1100" s="10" t="n">
        <v>1084</v>
      </c>
      <c r="B1100" s="10">
        <f>IFERROR(VLOOKUP(ROW(源数据!A1180)-1,源数据!A:AG,33,0),"")</f>
        <v/>
      </c>
      <c r="C1100" s="10">
        <f>IFERROR(VLOOKUP(ROW(源数据!A1085)-1,源数据!A:AG,9,0),"")</f>
        <v/>
      </c>
      <c r="D1100" s="35">
        <f>IFERROR(VLOOKUP(ROW(源数据!A1180)-1,源数据!A:AG,8,0),"")</f>
        <v/>
      </c>
      <c r="E1100" s="35">
        <f>IFERROR(VLOOKUP(ROW(源数据!A1180)-1,源数据!A:AG,10,0),"")</f>
        <v/>
      </c>
      <c r="F1100" s="10">
        <f>IFERROR(VLOOKUP(ROW(源数据!A1180)-1,源数据!A:AG,11,0),"")</f>
        <v/>
      </c>
      <c r="G1100" s="10">
        <f>IFERROR(VLOOKUP(ROW(源数据!A1180)-1,源数据!A:AG,12,0),0)</f>
        <v/>
      </c>
      <c r="H1100" s="17">
        <f>IFERROR(G1100/F1100,"")</f>
        <v/>
      </c>
      <c r="I1100" s="17">
        <f>IFERROR(VLOOKUP(ROW(源数据!A1180)-1,源数据!A:AG,21,0),"")</f>
        <v/>
      </c>
      <c r="J1100" s="10">
        <f>IFERROR(VLOOKUP(ROW(源数据!A1180)-1,源数据!A:AG,19,0),"")</f>
        <v/>
      </c>
      <c r="K1100" s="17">
        <f>IFERROR(VLOOKUP(ROW(源数据!A1180)-1,源数据!A:AG,21,0),0)</f>
        <v/>
      </c>
      <c r="L1100" s="17">
        <f>IFERROR(VLOOKUP(ROW(源数据!A1180)-1,源数据!A:AG,17,0),0)</f>
        <v/>
      </c>
      <c r="M1100" s="51">
        <f>IFERROR(VLOOKUP(ROW(源数据!A1180)-1,源数据!A:AG,15,0),"")</f>
        <v/>
      </c>
    </row>
    <row r="1101">
      <c r="A1101" s="10" t="n">
        <v>1085</v>
      </c>
      <c r="B1101" s="10">
        <f>IFERROR(VLOOKUP(ROW(源数据!A1181)-1,源数据!A:AG,33,0),"")</f>
        <v/>
      </c>
      <c r="C1101" s="10">
        <f>IFERROR(VLOOKUP(ROW(源数据!A1086)-1,源数据!A:AG,9,0),"")</f>
        <v/>
      </c>
      <c r="D1101" s="35">
        <f>IFERROR(VLOOKUP(ROW(源数据!A1181)-1,源数据!A:AG,8,0),"")</f>
        <v/>
      </c>
      <c r="E1101" s="35">
        <f>IFERROR(VLOOKUP(ROW(源数据!A1181)-1,源数据!A:AG,10,0),"")</f>
        <v/>
      </c>
      <c r="F1101" s="10">
        <f>IFERROR(VLOOKUP(ROW(源数据!A1181)-1,源数据!A:AG,11,0),"")</f>
        <v/>
      </c>
      <c r="G1101" s="10">
        <f>IFERROR(VLOOKUP(ROW(源数据!A1181)-1,源数据!A:AG,12,0),0)</f>
        <v/>
      </c>
      <c r="H1101" s="17">
        <f>IFERROR(G1101/F1101,"")</f>
        <v/>
      </c>
      <c r="I1101" s="17">
        <f>IFERROR(VLOOKUP(ROW(源数据!A1181)-1,源数据!A:AG,21,0),"")</f>
        <v/>
      </c>
      <c r="J1101" s="10">
        <f>IFERROR(VLOOKUP(ROW(源数据!A1181)-1,源数据!A:AG,19,0),"")</f>
        <v/>
      </c>
      <c r="K1101" s="17">
        <f>IFERROR(VLOOKUP(ROW(源数据!A1181)-1,源数据!A:AG,21,0),0)</f>
        <v/>
      </c>
      <c r="L1101" s="17">
        <f>IFERROR(VLOOKUP(ROW(源数据!A1181)-1,源数据!A:AG,17,0),0)</f>
        <v/>
      </c>
      <c r="M1101" s="51">
        <f>IFERROR(VLOOKUP(ROW(源数据!A1181)-1,源数据!A:AG,15,0),"")</f>
        <v/>
      </c>
    </row>
    <row r="1102">
      <c r="A1102" s="10" t="n">
        <v>1086</v>
      </c>
      <c r="B1102" s="10">
        <f>IFERROR(VLOOKUP(ROW(源数据!A1182)-1,源数据!A:AG,33,0),"")</f>
        <v/>
      </c>
      <c r="C1102" s="10">
        <f>IFERROR(VLOOKUP(ROW(源数据!A1087)-1,源数据!A:AG,9,0),"")</f>
        <v/>
      </c>
      <c r="D1102" s="35">
        <f>IFERROR(VLOOKUP(ROW(源数据!A1182)-1,源数据!A:AG,8,0),"")</f>
        <v/>
      </c>
      <c r="E1102" s="35">
        <f>IFERROR(VLOOKUP(ROW(源数据!A1182)-1,源数据!A:AG,10,0),"")</f>
        <v/>
      </c>
      <c r="F1102" s="10">
        <f>IFERROR(VLOOKUP(ROW(源数据!A1182)-1,源数据!A:AG,11,0),"")</f>
        <v/>
      </c>
      <c r="G1102" s="10">
        <f>IFERROR(VLOOKUP(ROW(源数据!A1182)-1,源数据!A:AG,12,0),0)</f>
        <v/>
      </c>
      <c r="H1102" s="17">
        <f>IFERROR(G1102/F1102,"")</f>
        <v/>
      </c>
      <c r="I1102" s="17">
        <f>IFERROR(VLOOKUP(ROW(源数据!A1182)-1,源数据!A:AG,21,0),"")</f>
        <v/>
      </c>
      <c r="J1102" s="10">
        <f>IFERROR(VLOOKUP(ROW(源数据!A1182)-1,源数据!A:AG,19,0),"")</f>
        <v/>
      </c>
      <c r="K1102" s="17">
        <f>IFERROR(VLOOKUP(ROW(源数据!A1182)-1,源数据!A:AG,21,0),0)</f>
        <v/>
      </c>
      <c r="L1102" s="17">
        <f>IFERROR(VLOOKUP(ROW(源数据!A1182)-1,源数据!A:AG,17,0),0)</f>
        <v/>
      </c>
      <c r="M1102" s="51">
        <f>IFERROR(VLOOKUP(ROW(源数据!A1182)-1,源数据!A:AG,15,0),"")</f>
        <v/>
      </c>
    </row>
    <row r="1103">
      <c r="A1103" s="10" t="n">
        <v>1087</v>
      </c>
      <c r="B1103" s="10">
        <f>IFERROR(VLOOKUP(ROW(源数据!A1183)-1,源数据!A:AG,33,0),"")</f>
        <v/>
      </c>
      <c r="C1103" s="10">
        <f>IFERROR(VLOOKUP(ROW(源数据!A1088)-1,源数据!A:AG,9,0),"")</f>
        <v/>
      </c>
      <c r="D1103" s="35">
        <f>IFERROR(VLOOKUP(ROW(源数据!A1183)-1,源数据!A:AG,8,0),"")</f>
        <v/>
      </c>
      <c r="E1103" s="35">
        <f>IFERROR(VLOOKUP(ROW(源数据!A1183)-1,源数据!A:AG,10,0),"")</f>
        <v/>
      </c>
      <c r="F1103" s="10">
        <f>IFERROR(VLOOKUP(ROW(源数据!A1183)-1,源数据!A:AG,11,0),"")</f>
        <v/>
      </c>
      <c r="G1103" s="10">
        <f>IFERROR(VLOOKUP(ROW(源数据!A1183)-1,源数据!A:AG,12,0),0)</f>
        <v/>
      </c>
      <c r="H1103" s="17">
        <f>IFERROR(G1103/F1103,"")</f>
        <v/>
      </c>
      <c r="I1103" s="17">
        <f>IFERROR(VLOOKUP(ROW(源数据!A1183)-1,源数据!A:AG,21,0),"")</f>
        <v/>
      </c>
      <c r="J1103" s="10">
        <f>IFERROR(VLOOKUP(ROW(源数据!A1183)-1,源数据!A:AG,19,0),"")</f>
        <v/>
      </c>
      <c r="K1103" s="17">
        <f>IFERROR(VLOOKUP(ROW(源数据!A1183)-1,源数据!A:AG,21,0),0)</f>
        <v/>
      </c>
      <c r="L1103" s="17">
        <f>IFERROR(VLOOKUP(ROW(源数据!A1183)-1,源数据!A:AG,17,0),0)</f>
        <v/>
      </c>
      <c r="M1103" s="51">
        <f>IFERROR(VLOOKUP(ROW(源数据!A1183)-1,源数据!A:AG,15,0),"")</f>
        <v/>
      </c>
    </row>
    <row r="1104">
      <c r="A1104" s="10" t="n">
        <v>1088</v>
      </c>
      <c r="B1104" s="10">
        <f>IFERROR(VLOOKUP(ROW(源数据!A1084)-1,源数据!A:AG,33,0),"")</f>
        <v/>
      </c>
      <c r="C1104" s="10">
        <f>IFERROR(VLOOKUP(ROW(源数据!A1089)-1,源数据!A:AG,9,0),"")</f>
        <v/>
      </c>
      <c r="D1104" s="35">
        <f>IFERROR(VLOOKUP(ROW(源数据!A1084)-1,源数据!A:AG,8,0),"")</f>
        <v/>
      </c>
      <c r="E1104" s="35">
        <f>IFERROR(VLOOKUP(ROW(源数据!A1084)-1,源数据!A:AG,10,0),"")</f>
        <v/>
      </c>
      <c r="F1104" s="10">
        <f>IFERROR(VLOOKUP(ROW(源数据!A1084)-1,源数据!A:AG,11,0),"")</f>
        <v/>
      </c>
      <c r="G1104" s="10">
        <f>IFERROR(VLOOKUP(ROW(源数据!A1084)-1,源数据!A:AG,12,0),0)</f>
        <v/>
      </c>
      <c r="H1104" s="17">
        <f>IFERROR(G1104/F1104,"")</f>
        <v/>
      </c>
      <c r="I1104" s="17">
        <f>IFERROR(VLOOKUP(ROW(源数据!A1084)-1,源数据!A:AG,21,0),"")</f>
        <v/>
      </c>
      <c r="J1104" s="10">
        <f>IFERROR(VLOOKUP(ROW(源数据!A1084)-1,源数据!A:AG,19,0),"")</f>
        <v/>
      </c>
      <c r="K1104" s="17">
        <f>IFERROR(VLOOKUP(ROW(源数据!A1084)-1,源数据!A:AG,21,0),0)</f>
        <v/>
      </c>
      <c r="L1104" s="17">
        <f>IFERROR(VLOOKUP(ROW(源数据!A1084)-1,源数据!A:AG,17,0),0)</f>
        <v/>
      </c>
      <c r="M1104" s="51">
        <f>IFERROR(VLOOKUP(ROW(源数据!A1084)-1,源数据!A:AG,15,0),"")</f>
        <v/>
      </c>
    </row>
    <row r="1105">
      <c r="A1105" s="10" t="n">
        <v>1089</v>
      </c>
      <c r="B1105" s="10">
        <f>IFERROR(VLOOKUP(ROW(源数据!A1085)-1,源数据!A:AG,33,0),"")</f>
        <v/>
      </c>
      <c r="C1105" s="10">
        <f>IFERROR(VLOOKUP(ROW(源数据!A1090)-1,源数据!A:AG,9,0),"")</f>
        <v/>
      </c>
      <c r="D1105" s="35">
        <f>IFERROR(VLOOKUP(ROW(源数据!A1085)-1,源数据!A:AG,8,0),"")</f>
        <v/>
      </c>
      <c r="E1105" s="35">
        <f>IFERROR(VLOOKUP(ROW(源数据!A1085)-1,源数据!A:AG,10,0),"")</f>
        <v/>
      </c>
      <c r="F1105" s="10">
        <f>IFERROR(VLOOKUP(ROW(源数据!A1085)-1,源数据!A:AG,11,0),"")</f>
        <v/>
      </c>
      <c r="G1105" s="10">
        <f>IFERROR(VLOOKUP(ROW(源数据!A1085)-1,源数据!A:AG,12,0),0)</f>
        <v/>
      </c>
      <c r="H1105" s="17">
        <f>IFERROR(G1105/F1105,"")</f>
        <v/>
      </c>
      <c r="I1105" s="17">
        <f>IFERROR(VLOOKUP(ROW(源数据!A1085)-1,源数据!A:AG,21,0),"")</f>
        <v/>
      </c>
      <c r="J1105" s="10">
        <f>IFERROR(VLOOKUP(ROW(源数据!A1085)-1,源数据!A:AG,19,0),"")</f>
        <v/>
      </c>
      <c r="K1105" s="17">
        <f>IFERROR(VLOOKUP(ROW(源数据!A1085)-1,源数据!A:AG,21,0),0)</f>
        <v/>
      </c>
      <c r="L1105" s="17">
        <f>IFERROR(VLOOKUP(ROW(源数据!A1085)-1,源数据!A:AG,17,0),0)</f>
        <v/>
      </c>
      <c r="M1105" s="51">
        <f>IFERROR(VLOOKUP(ROW(源数据!A1085)-1,源数据!A:AG,15,0),"")</f>
        <v/>
      </c>
    </row>
    <row r="1106">
      <c r="A1106" s="10" t="n">
        <v>1090</v>
      </c>
      <c r="B1106" s="10">
        <f>IFERROR(VLOOKUP(ROW(源数据!A1086)-1,源数据!A:AG,33,0),"")</f>
        <v/>
      </c>
      <c r="C1106" s="10">
        <f>IFERROR(VLOOKUP(ROW(源数据!A1091)-1,源数据!A:AG,9,0),"")</f>
        <v/>
      </c>
      <c r="D1106" s="35">
        <f>IFERROR(VLOOKUP(ROW(源数据!A1086)-1,源数据!A:AG,8,0),"")</f>
        <v/>
      </c>
      <c r="E1106" s="35">
        <f>IFERROR(VLOOKUP(ROW(源数据!A1086)-1,源数据!A:AG,10,0),"")</f>
        <v/>
      </c>
      <c r="F1106" s="10">
        <f>IFERROR(VLOOKUP(ROW(源数据!A1086)-1,源数据!A:AG,11,0),"")</f>
        <v/>
      </c>
      <c r="G1106" s="10">
        <f>IFERROR(VLOOKUP(ROW(源数据!A1086)-1,源数据!A:AG,12,0),0)</f>
        <v/>
      </c>
      <c r="H1106" s="17">
        <f>IFERROR(G1106/F1106,"")</f>
        <v/>
      </c>
      <c r="I1106" s="17">
        <f>IFERROR(VLOOKUP(ROW(源数据!A1086)-1,源数据!A:AG,21,0),"")</f>
        <v/>
      </c>
      <c r="J1106" s="10">
        <f>IFERROR(VLOOKUP(ROW(源数据!A1086)-1,源数据!A:AG,19,0),"")</f>
        <v/>
      </c>
      <c r="K1106" s="17">
        <f>IFERROR(VLOOKUP(ROW(源数据!A1086)-1,源数据!A:AG,21,0),0)</f>
        <v/>
      </c>
      <c r="L1106" s="17">
        <f>IFERROR(VLOOKUP(ROW(源数据!A1086)-1,源数据!A:AG,17,0),0)</f>
        <v/>
      </c>
      <c r="M1106" s="51">
        <f>IFERROR(VLOOKUP(ROW(源数据!A1086)-1,源数据!A:AG,15,0),"")</f>
        <v/>
      </c>
    </row>
    <row r="1107">
      <c r="A1107" s="10" t="n">
        <v>1091</v>
      </c>
      <c r="B1107" s="10">
        <f>IFERROR(VLOOKUP(ROW(源数据!A1087)-1,源数据!A:AG,33,0),"")</f>
        <v/>
      </c>
      <c r="C1107" s="10">
        <f>IFERROR(VLOOKUP(ROW(源数据!A1092)-1,源数据!A:AG,9,0),"")</f>
        <v/>
      </c>
      <c r="D1107" s="35">
        <f>IFERROR(VLOOKUP(ROW(源数据!A1087)-1,源数据!A:AG,8,0),"")</f>
        <v/>
      </c>
      <c r="E1107" s="35">
        <f>IFERROR(VLOOKUP(ROW(源数据!A1087)-1,源数据!A:AG,10,0),"")</f>
        <v/>
      </c>
      <c r="F1107" s="10">
        <f>IFERROR(VLOOKUP(ROW(源数据!A1087)-1,源数据!A:AG,11,0),"")</f>
        <v/>
      </c>
      <c r="G1107" s="10">
        <f>IFERROR(VLOOKUP(ROW(源数据!A1087)-1,源数据!A:AG,12,0),0)</f>
        <v/>
      </c>
      <c r="H1107" s="17">
        <f>IFERROR(G1107/F1107,"")</f>
        <v/>
      </c>
      <c r="I1107" s="17">
        <f>IFERROR(VLOOKUP(ROW(源数据!A1087)-1,源数据!A:AG,21,0),"")</f>
        <v/>
      </c>
      <c r="J1107" s="10">
        <f>IFERROR(VLOOKUP(ROW(源数据!A1087)-1,源数据!A:AG,19,0),"")</f>
        <v/>
      </c>
      <c r="K1107" s="17">
        <f>IFERROR(VLOOKUP(ROW(源数据!A1087)-1,源数据!A:AG,21,0),0)</f>
        <v/>
      </c>
      <c r="L1107" s="17">
        <f>IFERROR(VLOOKUP(ROW(源数据!A1087)-1,源数据!A:AG,17,0),0)</f>
        <v/>
      </c>
      <c r="M1107" s="51">
        <f>IFERROR(VLOOKUP(ROW(源数据!A1087)-1,源数据!A:AG,15,0),"")</f>
        <v/>
      </c>
    </row>
    <row r="1108">
      <c r="A1108" s="10" t="n">
        <v>1092</v>
      </c>
      <c r="B1108" s="10">
        <f>IFERROR(VLOOKUP(ROW(源数据!A1184)-1,源数据!A:AG,33,0),"")</f>
        <v/>
      </c>
      <c r="C1108" s="10">
        <f>IFERROR(VLOOKUP(ROW(源数据!A1093)-1,源数据!A:AG,9,0),"")</f>
        <v/>
      </c>
      <c r="D1108" s="35">
        <f>IFERROR(VLOOKUP(ROW(源数据!A1184)-1,源数据!A:AG,8,0),"")</f>
        <v/>
      </c>
      <c r="E1108" s="35">
        <f>IFERROR(VLOOKUP(ROW(源数据!A1184)-1,源数据!A:AG,10,0),"")</f>
        <v/>
      </c>
      <c r="F1108" s="10">
        <f>IFERROR(VLOOKUP(ROW(源数据!A1184)-1,源数据!A:AG,11,0),"")</f>
        <v/>
      </c>
      <c r="G1108" s="10">
        <f>IFERROR(VLOOKUP(ROW(源数据!A1184)-1,源数据!A:AG,12,0),0)</f>
        <v/>
      </c>
      <c r="H1108" s="17">
        <f>IFERROR(G1108/F1108,"")</f>
        <v/>
      </c>
      <c r="I1108" s="17">
        <f>IFERROR(VLOOKUP(ROW(源数据!A1184)-1,源数据!A:AG,21,0),"")</f>
        <v/>
      </c>
      <c r="J1108" s="10">
        <f>IFERROR(VLOOKUP(ROW(源数据!A1184)-1,源数据!A:AG,19,0),"")</f>
        <v/>
      </c>
      <c r="K1108" s="17">
        <f>IFERROR(VLOOKUP(ROW(源数据!A1184)-1,源数据!A:AG,21,0),0)</f>
        <v/>
      </c>
      <c r="L1108" s="17">
        <f>IFERROR(VLOOKUP(ROW(源数据!A1184)-1,源数据!A:AG,17,0),0)</f>
        <v/>
      </c>
      <c r="M1108" s="51">
        <f>IFERROR(VLOOKUP(ROW(源数据!A1184)-1,源数据!A:AG,15,0),"")</f>
        <v/>
      </c>
    </row>
    <row r="1109">
      <c r="A1109" s="10" t="n">
        <v>1093</v>
      </c>
      <c r="B1109" s="10">
        <f>IFERROR(VLOOKUP(ROW(源数据!A1185)-1,源数据!A:AG,33,0),"")</f>
        <v/>
      </c>
      <c r="C1109" s="10">
        <f>IFERROR(VLOOKUP(ROW(源数据!A1094)-1,源数据!A:AG,9,0),"")</f>
        <v/>
      </c>
      <c r="D1109" s="35">
        <f>IFERROR(VLOOKUP(ROW(源数据!A1185)-1,源数据!A:AG,8,0),"")</f>
        <v/>
      </c>
      <c r="E1109" s="35">
        <f>IFERROR(VLOOKUP(ROW(源数据!A1185)-1,源数据!A:AG,10,0),"")</f>
        <v/>
      </c>
      <c r="F1109" s="10">
        <f>IFERROR(VLOOKUP(ROW(源数据!A1185)-1,源数据!A:AG,11,0),"")</f>
        <v/>
      </c>
      <c r="G1109" s="10">
        <f>IFERROR(VLOOKUP(ROW(源数据!A1185)-1,源数据!A:AG,12,0),0)</f>
        <v/>
      </c>
      <c r="H1109" s="17">
        <f>IFERROR(G1109/F1109,"")</f>
        <v/>
      </c>
      <c r="I1109" s="17">
        <f>IFERROR(VLOOKUP(ROW(源数据!A1185)-1,源数据!A:AG,21,0),"")</f>
        <v/>
      </c>
      <c r="J1109" s="10">
        <f>IFERROR(VLOOKUP(ROW(源数据!A1185)-1,源数据!A:AG,19,0),"")</f>
        <v/>
      </c>
      <c r="K1109" s="17">
        <f>IFERROR(VLOOKUP(ROW(源数据!A1185)-1,源数据!A:AG,21,0),0)</f>
        <v/>
      </c>
      <c r="L1109" s="17">
        <f>IFERROR(VLOOKUP(ROW(源数据!A1185)-1,源数据!A:AG,17,0),0)</f>
        <v/>
      </c>
      <c r="M1109" s="51">
        <f>IFERROR(VLOOKUP(ROW(源数据!A1185)-1,源数据!A:AG,15,0),"")</f>
        <v/>
      </c>
    </row>
    <row r="1110">
      <c r="A1110" s="10" t="n">
        <v>1094</v>
      </c>
      <c r="B1110" s="10">
        <f>IFERROR(VLOOKUP(ROW(源数据!A1186)-1,源数据!A:AG,33,0),"")</f>
        <v/>
      </c>
      <c r="C1110" s="10">
        <f>IFERROR(VLOOKUP(ROW(源数据!A1095)-1,源数据!A:AG,9,0),"")</f>
        <v/>
      </c>
      <c r="D1110" s="35">
        <f>IFERROR(VLOOKUP(ROW(源数据!A1186)-1,源数据!A:AG,8,0),"")</f>
        <v/>
      </c>
      <c r="E1110" s="35">
        <f>IFERROR(VLOOKUP(ROW(源数据!A1186)-1,源数据!A:AG,10,0),"")</f>
        <v/>
      </c>
      <c r="F1110" s="10">
        <f>IFERROR(VLOOKUP(ROW(源数据!A1186)-1,源数据!A:AG,11,0),"")</f>
        <v/>
      </c>
      <c r="G1110" s="10">
        <f>IFERROR(VLOOKUP(ROW(源数据!A1186)-1,源数据!A:AG,12,0),0)</f>
        <v/>
      </c>
      <c r="H1110" s="17">
        <f>IFERROR(G1110/F1110,"")</f>
        <v/>
      </c>
      <c r="I1110" s="17">
        <f>IFERROR(VLOOKUP(ROW(源数据!A1186)-1,源数据!A:AG,21,0),"")</f>
        <v/>
      </c>
      <c r="J1110" s="10">
        <f>IFERROR(VLOOKUP(ROW(源数据!A1186)-1,源数据!A:AG,19,0),"")</f>
        <v/>
      </c>
      <c r="K1110" s="17">
        <f>IFERROR(VLOOKUP(ROW(源数据!A1186)-1,源数据!A:AG,21,0),0)</f>
        <v/>
      </c>
      <c r="L1110" s="17">
        <f>IFERROR(VLOOKUP(ROW(源数据!A1186)-1,源数据!A:AG,17,0),0)</f>
        <v/>
      </c>
      <c r="M1110" s="51">
        <f>IFERROR(VLOOKUP(ROW(源数据!A1186)-1,源数据!A:AG,15,0),"")</f>
        <v/>
      </c>
    </row>
    <row r="1111">
      <c r="A1111" s="10" t="n">
        <v>1095</v>
      </c>
      <c r="B1111" s="10">
        <f>IFERROR(VLOOKUP(ROW(源数据!A1088)-1,源数据!A:AG,33,0),"")</f>
        <v/>
      </c>
      <c r="C1111" s="10">
        <f>IFERROR(VLOOKUP(ROW(源数据!A1096)-1,源数据!A:AG,9,0),"")</f>
        <v/>
      </c>
      <c r="D1111" s="35">
        <f>IFERROR(VLOOKUP(ROW(源数据!A1088)-1,源数据!A:AG,8,0),"")</f>
        <v/>
      </c>
      <c r="E1111" s="35">
        <f>IFERROR(VLOOKUP(ROW(源数据!A1088)-1,源数据!A:AG,10,0),"")</f>
        <v/>
      </c>
      <c r="F1111" s="10">
        <f>IFERROR(VLOOKUP(ROW(源数据!A1088)-1,源数据!A:AG,11,0),"")</f>
        <v/>
      </c>
      <c r="G1111" s="10">
        <f>IFERROR(VLOOKUP(ROW(源数据!A1088)-1,源数据!A:AG,12,0),0)</f>
        <v/>
      </c>
      <c r="H1111" s="17">
        <f>IFERROR(G1111/F1111,"")</f>
        <v/>
      </c>
      <c r="I1111" s="17">
        <f>IFERROR(VLOOKUP(ROW(源数据!A1088)-1,源数据!A:AG,21,0),"")</f>
        <v/>
      </c>
      <c r="J1111" s="10">
        <f>IFERROR(VLOOKUP(ROW(源数据!A1088)-1,源数据!A:AG,19,0),"")</f>
        <v/>
      </c>
      <c r="K1111" s="17">
        <f>IFERROR(VLOOKUP(ROW(源数据!A1088)-1,源数据!A:AG,21,0),0)</f>
        <v/>
      </c>
      <c r="L1111" s="17">
        <f>IFERROR(VLOOKUP(ROW(源数据!A1088)-1,源数据!A:AG,17,0),0)</f>
        <v/>
      </c>
      <c r="M1111" s="51">
        <f>IFERROR(VLOOKUP(ROW(源数据!A1088)-1,源数据!A:AG,15,0),"")</f>
        <v/>
      </c>
    </row>
    <row r="1112">
      <c r="A1112" s="10" t="n">
        <v>1096</v>
      </c>
      <c r="B1112" s="10">
        <f>IFERROR(VLOOKUP(ROW(源数据!A1089)-1,源数据!A:AG,33,0),"")</f>
        <v/>
      </c>
      <c r="C1112" s="10">
        <f>IFERROR(VLOOKUP(ROW(源数据!A1097)-1,源数据!A:AG,9,0),"")</f>
        <v/>
      </c>
      <c r="D1112" s="35">
        <f>IFERROR(VLOOKUP(ROW(源数据!A1089)-1,源数据!A:AG,8,0),"")</f>
        <v/>
      </c>
      <c r="E1112" s="35">
        <f>IFERROR(VLOOKUP(ROW(源数据!A1089)-1,源数据!A:AG,10,0),"")</f>
        <v/>
      </c>
      <c r="F1112" s="10">
        <f>IFERROR(VLOOKUP(ROW(源数据!A1089)-1,源数据!A:AG,11,0),"")</f>
        <v/>
      </c>
      <c r="G1112" s="10">
        <f>IFERROR(VLOOKUP(ROW(源数据!A1089)-1,源数据!A:AG,12,0),0)</f>
        <v/>
      </c>
      <c r="H1112" s="17">
        <f>IFERROR(G1112/F1112,"")</f>
        <v/>
      </c>
      <c r="I1112" s="17">
        <f>IFERROR(VLOOKUP(ROW(源数据!A1089)-1,源数据!A:AG,21,0),"")</f>
        <v/>
      </c>
      <c r="J1112" s="10">
        <f>IFERROR(VLOOKUP(ROW(源数据!A1089)-1,源数据!A:AG,19,0),"")</f>
        <v/>
      </c>
      <c r="K1112" s="17">
        <f>IFERROR(VLOOKUP(ROW(源数据!A1089)-1,源数据!A:AG,21,0),0)</f>
        <v/>
      </c>
      <c r="L1112" s="17">
        <f>IFERROR(VLOOKUP(ROW(源数据!A1089)-1,源数据!A:AG,17,0),0)</f>
        <v/>
      </c>
      <c r="M1112" s="51">
        <f>IFERROR(VLOOKUP(ROW(源数据!A1089)-1,源数据!A:AG,15,0),"")</f>
        <v/>
      </c>
    </row>
    <row r="1113">
      <c r="A1113" s="10" t="n">
        <v>1097</v>
      </c>
      <c r="B1113" s="10">
        <f>IFERROR(VLOOKUP(ROW(源数据!A1187)-1,源数据!A:AG,33,0),"")</f>
        <v/>
      </c>
      <c r="C1113" s="10">
        <f>IFERROR(VLOOKUP(ROW(源数据!A1098)-1,源数据!A:AG,9,0),"")</f>
        <v/>
      </c>
      <c r="D1113" s="35">
        <f>IFERROR(VLOOKUP(ROW(源数据!A1187)-1,源数据!A:AG,8,0),"")</f>
        <v/>
      </c>
      <c r="E1113" s="35">
        <f>IFERROR(VLOOKUP(ROW(源数据!A1187)-1,源数据!A:AG,10,0),"")</f>
        <v/>
      </c>
      <c r="F1113" s="10">
        <f>IFERROR(VLOOKUP(ROW(源数据!A1187)-1,源数据!A:AG,11,0),"")</f>
        <v/>
      </c>
      <c r="G1113" s="10">
        <f>IFERROR(VLOOKUP(ROW(源数据!A1187)-1,源数据!A:AG,12,0),0)</f>
        <v/>
      </c>
      <c r="H1113" s="17">
        <f>IFERROR(G1113/F1113,"")</f>
        <v/>
      </c>
      <c r="I1113" s="17">
        <f>IFERROR(VLOOKUP(ROW(源数据!A1187)-1,源数据!A:AG,21,0),"")</f>
        <v/>
      </c>
      <c r="J1113" s="10">
        <f>IFERROR(VLOOKUP(ROW(源数据!A1187)-1,源数据!A:AG,19,0),"")</f>
        <v/>
      </c>
      <c r="K1113" s="17">
        <f>IFERROR(VLOOKUP(ROW(源数据!A1187)-1,源数据!A:AG,21,0),0)</f>
        <v/>
      </c>
      <c r="L1113" s="17">
        <f>IFERROR(VLOOKUP(ROW(源数据!A1187)-1,源数据!A:AG,17,0),0)</f>
        <v/>
      </c>
      <c r="M1113" s="51">
        <f>IFERROR(VLOOKUP(ROW(源数据!A1187)-1,源数据!A:AG,15,0),"")</f>
        <v/>
      </c>
    </row>
    <row r="1114">
      <c r="A1114" s="10" t="n">
        <v>1098</v>
      </c>
      <c r="B1114" s="10">
        <f>IFERROR(VLOOKUP(ROW(源数据!A1188)-1,源数据!A:AG,33,0),"")</f>
        <v/>
      </c>
      <c r="C1114" s="10">
        <f>IFERROR(VLOOKUP(ROW(源数据!A1099)-1,源数据!A:AG,9,0),"")</f>
        <v/>
      </c>
      <c r="D1114" s="35">
        <f>IFERROR(VLOOKUP(ROW(源数据!A1188)-1,源数据!A:AG,8,0),"")</f>
        <v/>
      </c>
      <c r="E1114" s="35">
        <f>IFERROR(VLOOKUP(ROW(源数据!A1188)-1,源数据!A:AG,10,0),"")</f>
        <v/>
      </c>
      <c r="F1114" s="10">
        <f>IFERROR(VLOOKUP(ROW(源数据!A1188)-1,源数据!A:AG,11,0),"")</f>
        <v/>
      </c>
      <c r="G1114" s="10">
        <f>IFERROR(VLOOKUP(ROW(源数据!A1188)-1,源数据!A:AG,12,0),0)</f>
        <v/>
      </c>
      <c r="H1114" s="17">
        <f>IFERROR(G1114/F1114,"")</f>
        <v/>
      </c>
      <c r="I1114" s="17">
        <f>IFERROR(VLOOKUP(ROW(源数据!A1188)-1,源数据!A:AG,21,0),"")</f>
        <v/>
      </c>
      <c r="J1114" s="10">
        <f>IFERROR(VLOOKUP(ROW(源数据!A1188)-1,源数据!A:AG,19,0),"")</f>
        <v/>
      </c>
      <c r="K1114" s="17">
        <f>IFERROR(VLOOKUP(ROW(源数据!A1188)-1,源数据!A:AG,21,0),0)</f>
        <v/>
      </c>
      <c r="L1114" s="17">
        <f>IFERROR(VLOOKUP(ROW(源数据!A1188)-1,源数据!A:AG,17,0),0)</f>
        <v/>
      </c>
      <c r="M1114" s="51">
        <f>IFERROR(VLOOKUP(ROW(源数据!A1188)-1,源数据!A:AG,15,0),"")</f>
        <v/>
      </c>
    </row>
    <row r="1115">
      <c r="A1115" s="10" t="n">
        <v>1099</v>
      </c>
      <c r="B1115" s="10">
        <f>IFERROR(VLOOKUP(ROW(源数据!A1090)-1,源数据!A:AG,33,0),"")</f>
        <v/>
      </c>
      <c r="C1115" s="10">
        <f>IFERROR(VLOOKUP(ROW(源数据!A1100)-1,源数据!A:AG,9,0),"")</f>
        <v/>
      </c>
      <c r="D1115" s="35">
        <f>IFERROR(VLOOKUP(ROW(源数据!A1090)-1,源数据!A:AG,8,0),"")</f>
        <v/>
      </c>
      <c r="E1115" s="35">
        <f>IFERROR(VLOOKUP(ROW(源数据!A1090)-1,源数据!A:AG,10,0),"")</f>
        <v/>
      </c>
      <c r="F1115" s="10">
        <f>IFERROR(VLOOKUP(ROW(源数据!A1090)-1,源数据!A:AG,11,0),"")</f>
        <v/>
      </c>
      <c r="G1115" s="10">
        <f>IFERROR(VLOOKUP(ROW(源数据!A1090)-1,源数据!A:AG,12,0),0)</f>
        <v/>
      </c>
      <c r="H1115" s="17">
        <f>IFERROR(G1115/F1115,"")</f>
        <v/>
      </c>
      <c r="I1115" s="17">
        <f>IFERROR(VLOOKUP(ROW(源数据!A1090)-1,源数据!A:AG,21,0),"")</f>
        <v/>
      </c>
      <c r="J1115" s="10">
        <f>IFERROR(VLOOKUP(ROW(源数据!A1090)-1,源数据!A:AG,19,0),"")</f>
        <v/>
      </c>
      <c r="K1115" s="17">
        <f>IFERROR(VLOOKUP(ROW(源数据!A1090)-1,源数据!A:AG,21,0),0)</f>
        <v/>
      </c>
      <c r="L1115" s="17">
        <f>IFERROR(VLOOKUP(ROW(源数据!A1090)-1,源数据!A:AG,17,0),0)</f>
        <v/>
      </c>
      <c r="M1115" s="51">
        <f>IFERROR(VLOOKUP(ROW(源数据!A1090)-1,源数据!A:AG,15,0),"")</f>
        <v/>
      </c>
    </row>
    <row r="1116">
      <c r="A1116" s="10" t="n">
        <v>1100</v>
      </c>
      <c r="B1116" s="10">
        <f>IFERROR(VLOOKUP(ROW(源数据!A1189)-1,源数据!A:AG,33,0),"")</f>
        <v/>
      </c>
      <c r="C1116" s="10">
        <f>IFERROR(VLOOKUP(ROW(源数据!A1101)-1,源数据!A:AG,9,0),"")</f>
        <v/>
      </c>
      <c r="D1116" s="35">
        <f>IFERROR(VLOOKUP(ROW(源数据!A1189)-1,源数据!A:AG,8,0),"")</f>
        <v/>
      </c>
      <c r="E1116" s="35">
        <f>IFERROR(VLOOKUP(ROW(源数据!A1189)-1,源数据!A:AG,10,0),"")</f>
        <v/>
      </c>
      <c r="F1116" s="10">
        <f>IFERROR(VLOOKUP(ROW(源数据!A1189)-1,源数据!A:AG,11,0),"")</f>
        <v/>
      </c>
      <c r="G1116" s="10">
        <f>IFERROR(VLOOKUP(ROW(源数据!A1189)-1,源数据!A:AG,12,0),0)</f>
        <v/>
      </c>
      <c r="H1116" s="17">
        <f>IFERROR(G1116/F1116,"")</f>
        <v/>
      </c>
      <c r="I1116" s="17">
        <f>IFERROR(VLOOKUP(ROW(源数据!A1189)-1,源数据!A:AG,21,0),"")</f>
        <v/>
      </c>
      <c r="J1116" s="10">
        <f>IFERROR(VLOOKUP(ROW(源数据!A1189)-1,源数据!A:AG,19,0),"")</f>
        <v/>
      </c>
      <c r="K1116" s="17">
        <f>IFERROR(VLOOKUP(ROW(源数据!A1189)-1,源数据!A:AG,21,0),0)</f>
        <v/>
      </c>
      <c r="L1116" s="17">
        <f>IFERROR(VLOOKUP(ROW(源数据!A1189)-1,源数据!A:AG,17,0),0)</f>
        <v/>
      </c>
      <c r="M1116" s="51">
        <f>IFERROR(VLOOKUP(ROW(源数据!A1189)-1,源数据!A:AG,15,0),"")</f>
        <v/>
      </c>
    </row>
    <row r="1117">
      <c r="A1117" s="10" t="n">
        <v>1101</v>
      </c>
      <c r="B1117" s="10">
        <f>IFERROR(VLOOKUP(ROW(源数据!A1190)-1,源数据!A:AG,33,0),"")</f>
        <v/>
      </c>
      <c r="C1117" s="10">
        <f>IFERROR(VLOOKUP(ROW(源数据!A1102)-1,源数据!A:AG,9,0),"")</f>
        <v/>
      </c>
      <c r="D1117" s="35">
        <f>IFERROR(VLOOKUP(ROW(源数据!A1190)-1,源数据!A:AG,8,0),"")</f>
        <v/>
      </c>
      <c r="E1117" s="35">
        <f>IFERROR(VLOOKUP(ROW(源数据!A1190)-1,源数据!A:AG,10,0),"")</f>
        <v/>
      </c>
      <c r="F1117" s="10">
        <f>IFERROR(VLOOKUP(ROW(源数据!A1190)-1,源数据!A:AG,11,0),"")</f>
        <v/>
      </c>
      <c r="G1117" s="10">
        <f>IFERROR(VLOOKUP(ROW(源数据!A1190)-1,源数据!A:AG,12,0),0)</f>
        <v/>
      </c>
      <c r="H1117" s="17">
        <f>IFERROR(G1117/F1117,"")</f>
        <v/>
      </c>
      <c r="I1117" s="17">
        <f>IFERROR(VLOOKUP(ROW(源数据!A1190)-1,源数据!A:AG,21,0),"")</f>
        <v/>
      </c>
      <c r="J1117" s="10">
        <f>IFERROR(VLOOKUP(ROW(源数据!A1190)-1,源数据!A:AG,19,0),"")</f>
        <v/>
      </c>
      <c r="K1117" s="17">
        <f>IFERROR(VLOOKUP(ROW(源数据!A1190)-1,源数据!A:AG,21,0),0)</f>
        <v/>
      </c>
      <c r="L1117" s="17">
        <f>IFERROR(VLOOKUP(ROW(源数据!A1190)-1,源数据!A:AG,17,0),0)</f>
        <v/>
      </c>
      <c r="M1117" s="51">
        <f>IFERROR(VLOOKUP(ROW(源数据!A1190)-1,源数据!A:AG,15,0),"")</f>
        <v/>
      </c>
    </row>
    <row r="1118">
      <c r="A1118" s="10" t="n">
        <v>1102</v>
      </c>
      <c r="B1118" s="10">
        <f>IFERROR(VLOOKUP(ROW(源数据!A1191)-1,源数据!A:AG,33,0),"")</f>
        <v/>
      </c>
      <c r="C1118" s="10">
        <f>IFERROR(VLOOKUP(ROW(源数据!A1103)-1,源数据!A:AG,9,0),"")</f>
        <v/>
      </c>
      <c r="D1118" s="35">
        <f>IFERROR(VLOOKUP(ROW(源数据!A1191)-1,源数据!A:AG,8,0),"")</f>
        <v/>
      </c>
      <c r="E1118" s="35">
        <f>IFERROR(VLOOKUP(ROW(源数据!A1191)-1,源数据!A:AG,10,0),"")</f>
        <v/>
      </c>
      <c r="F1118" s="10">
        <f>IFERROR(VLOOKUP(ROW(源数据!A1191)-1,源数据!A:AG,11,0),"")</f>
        <v/>
      </c>
      <c r="G1118" s="10">
        <f>IFERROR(VLOOKUP(ROW(源数据!A1191)-1,源数据!A:AG,12,0),0)</f>
        <v/>
      </c>
      <c r="H1118" s="17">
        <f>IFERROR(G1118/F1118,"")</f>
        <v/>
      </c>
      <c r="I1118" s="17">
        <f>IFERROR(VLOOKUP(ROW(源数据!A1191)-1,源数据!A:AG,21,0),"")</f>
        <v/>
      </c>
      <c r="J1118" s="10">
        <f>IFERROR(VLOOKUP(ROW(源数据!A1191)-1,源数据!A:AG,19,0),"")</f>
        <v/>
      </c>
      <c r="K1118" s="17">
        <f>IFERROR(VLOOKUP(ROW(源数据!A1191)-1,源数据!A:AG,21,0),0)</f>
        <v/>
      </c>
      <c r="L1118" s="17">
        <f>IFERROR(VLOOKUP(ROW(源数据!A1191)-1,源数据!A:AG,17,0),0)</f>
        <v/>
      </c>
      <c r="M1118" s="51">
        <f>IFERROR(VLOOKUP(ROW(源数据!A1191)-1,源数据!A:AG,15,0),"")</f>
        <v/>
      </c>
    </row>
    <row r="1119">
      <c r="A1119" s="10" t="n">
        <v>1103</v>
      </c>
      <c r="B1119" s="10">
        <f>IFERROR(VLOOKUP(ROW(源数据!A1192)-1,源数据!A:AG,33,0),"")</f>
        <v/>
      </c>
      <c r="C1119" s="10">
        <f>IFERROR(VLOOKUP(ROW(源数据!A1104)-1,源数据!A:AG,9,0),"")</f>
        <v/>
      </c>
      <c r="D1119" s="35">
        <f>IFERROR(VLOOKUP(ROW(源数据!A1192)-1,源数据!A:AG,8,0),"")</f>
        <v/>
      </c>
      <c r="E1119" s="35">
        <f>IFERROR(VLOOKUP(ROW(源数据!A1192)-1,源数据!A:AG,10,0),"")</f>
        <v/>
      </c>
      <c r="F1119" s="10">
        <f>IFERROR(VLOOKUP(ROW(源数据!A1192)-1,源数据!A:AG,11,0),"")</f>
        <v/>
      </c>
      <c r="G1119" s="10">
        <f>IFERROR(VLOOKUP(ROW(源数据!A1192)-1,源数据!A:AG,12,0),0)</f>
        <v/>
      </c>
      <c r="H1119" s="17">
        <f>IFERROR(G1119/F1119,"")</f>
        <v/>
      </c>
      <c r="I1119" s="17">
        <f>IFERROR(VLOOKUP(ROW(源数据!A1192)-1,源数据!A:AG,21,0),"")</f>
        <v/>
      </c>
      <c r="J1119" s="10">
        <f>IFERROR(VLOOKUP(ROW(源数据!A1192)-1,源数据!A:AG,19,0),"")</f>
        <v/>
      </c>
      <c r="K1119" s="17">
        <f>IFERROR(VLOOKUP(ROW(源数据!A1192)-1,源数据!A:AG,21,0),0)</f>
        <v/>
      </c>
      <c r="L1119" s="17">
        <f>IFERROR(VLOOKUP(ROW(源数据!A1192)-1,源数据!A:AG,17,0),0)</f>
        <v/>
      </c>
      <c r="M1119" s="51">
        <f>IFERROR(VLOOKUP(ROW(源数据!A1192)-1,源数据!A:AG,15,0),"")</f>
        <v/>
      </c>
    </row>
    <row r="1120">
      <c r="A1120" s="10" t="n">
        <v>1104</v>
      </c>
      <c r="B1120" s="10">
        <f>IFERROR(VLOOKUP(ROW(源数据!A1193)-1,源数据!A:AG,33,0),"")</f>
        <v/>
      </c>
      <c r="C1120" s="10">
        <f>IFERROR(VLOOKUP(ROW(源数据!A1105)-1,源数据!A:AG,9,0),"")</f>
        <v/>
      </c>
      <c r="D1120" s="35">
        <f>IFERROR(VLOOKUP(ROW(源数据!A1193)-1,源数据!A:AG,8,0),"")</f>
        <v/>
      </c>
      <c r="E1120" s="35">
        <f>IFERROR(VLOOKUP(ROW(源数据!A1193)-1,源数据!A:AG,10,0),"")</f>
        <v/>
      </c>
      <c r="F1120" s="10">
        <f>IFERROR(VLOOKUP(ROW(源数据!A1193)-1,源数据!A:AG,11,0),"")</f>
        <v/>
      </c>
      <c r="G1120" s="10">
        <f>IFERROR(VLOOKUP(ROW(源数据!A1193)-1,源数据!A:AG,12,0),0)</f>
        <v/>
      </c>
      <c r="H1120" s="17">
        <f>IFERROR(G1120/F1120,"")</f>
        <v/>
      </c>
      <c r="I1120" s="17">
        <f>IFERROR(VLOOKUP(ROW(源数据!A1193)-1,源数据!A:AG,21,0),"")</f>
        <v/>
      </c>
      <c r="J1120" s="10">
        <f>IFERROR(VLOOKUP(ROW(源数据!A1193)-1,源数据!A:AG,19,0),"")</f>
        <v/>
      </c>
      <c r="K1120" s="17">
        <f>IFERROR(VLOOKUP(ROW(源数据!A1193)-1,源数据!A:AG,21,0),0)</f>
        <v/>
      </c>
      <c r="L1120" s="17">
        <f>IFERROR(VLOOKUP(ROW(源数据!A1193)-1,源数据!A:AG,17,0),0)</f>
        <v/>
      </c>
      <c r="M1120" s="51">
        <f>IFERROR(VLOOKUP(ROW(源数据!A1193)-1,源数据!A:AG,15,0),"")</f>
        <v/>
      </c>
    </row>
    <row r="1121">
      <c r="A1121" s="10" t="n">
        <v>1105</v>
      </c>
      <c r="B1121" s="10">
        <f>IFERROR(VLOOKUP(ROW(源数据!A1091)-1,源数据!A:AG,33,0),"")</f>
        <v/>
      </c>
      <c r="C1121" s="10">
        <f>IFERROR(VLOOKUP(ROW(源数据!A1106)-1,源数据!A:AG,9,0),"")</f>
        <v/>
      </c>
      <c r="D1121" s="35">
        <f>IFERROR(VLOOKUP(ROW(源数据!A1091)-1,源数据!A:AG,8,0),"")</f>
        <v/>
      </c>
      <c r="E1121" s="35">
        <f>IFERROR(VLOOKUP(ROW(源数据!A1091)-1,源数据!A:AG,10,0),"")</f>
        <v/>
      </c>
      <c r="F1121" s="10">
        <f>IFERROR(VLOOKUP(ROW(源数据!A1091)-1,源数据!A:AG,11,0),"")</f>
        <v/>
      </c>
      <c r="G1121" s="10">
        <f>IFERROR(VLOOKUP(ROW(源数据!A1091)-1,源数据!A:AG,12,0),0)</f>
        <v/>
      </c>
      <c r="H1121" s="17">
        <f>IFERROR(G1121/F1121,"")</f>
        <v/>
      </c>
      <c r="I1121" s="17">
        <f>IFERROR(VLOOKUP(ROW(源数据!A1091)-1,源数据!A:AG,21,0),"")</f>
        <v/>
      </c>
      <c r="J1121" s="10">
        <f>IFERROR(VLOOKUP(ROW(源数据!A1091)-1,源数据!A:AG,19,0),"")</f>
        <v/>
      </c>
      <c r="K1121" s="17">
        <f>IFERROR(VLOOKUP(ROW(源数据!A1091)-1,源数据!A:AG,21,0),0)</f>
        <v/>
      </c>
      <c r="L1121" s="17">
        <f>IFERROR(VLOOKUP(ROW(源数据!A1091)-1,源数据!A:AG,17,0),0)</f>
        <v/>
      </c>
      <c r="M1121" s="51">
        <f>IFERROR(VLOOKUP(ROW(源数据!A1091)-1,源数据!A:AG,15,0),"")</f>
        <v/>
      </c>
    </row>
    <row r="1122">
      <c r="A1122" s="10" t="n">
        <v>1106</v>
      </c>
      <c r="B1122" s="10">
        <f>IFERROR(VLOOKUP(ROW(源数据!A1194)-1,源数据!A:AG,33,0),"")</f>
        <v/>
      </c>
      <c r="C1122" s="10">
        <f>IFERROR(VLOOKUP(ROW(源数据!A1107)-1,源数据!A:AG,9,0),"")</f>
        <v/>
      </c>
      <c r="D1122" s="35">
        <f>IFERROR(VLOOKUP(ROW(源数据!A1194)-1,源数据!A:AG,8,0),"")</f>
        <v/>
      </c>
      <c r="E1122" s="35">
        <f>IFERROR(VLOOKUP(ROW(源数据!A1194)-1,源数据!A:AG,10,0),"")</f>
        <v/>
      </c>
      <c r="F1122" s="10">
        <f>IFERROR(VLOOKUP(ROW(源数据!A1194)-1,源数据!A:AG,11,0),"")</f>
        <v/>
      </c>
      <c r="G1122" s="10">
        <f>IFERROR(VLOOKUP(ROW(源数据!A1194)-1,源数据!A:AG,12,0),0)</f>
        <v/>
      </c>
      <c r="H1122" s="17">
        <f>IFERROR(G1122/F1122,"")</f>
        <v/>
      </c>
      <c r="I1122" s="17">
        <f>IFERROR(VLOOKUP(ROW(源数据!A1194)-1,源数据!A:AG,21,0),"")</f>
        <v/>
      </c>
      <c r="J1122" s="10">
        <f>IFERROR(VLOOKUP(ROW(源数据!A1194)-1,源数据!A:AG,19,0),"")</f>
        <v/>
      </c>
      <c r="K1122" s="17">
        <f>IFERROR(VLOOKUP(ROW(源数据!A1194)-1,源数据!A:AG,21,0),0)</f>
        <v/>
      </c>
      <c r="L1122" s="17">
        <f>IFERROR(VLOOKUP(ROW(源数据!A1194)-1,源数据!A:AG,17,0),0)</f>
        <v/>
      </c>
      <c r="M1122" s="51">
        <f>IFERROR(VLOOKUP(ROW(源数据!A1194)-1,源数据!A:AG,15,0),"")</f>
        <v/>
      </c>
    </row>
    <row r="1123">
      <c r="A1123" s="10" t="n">
        <v>1107</v>
      </c>
      <c r="B1123" s="10">
        <f>IFERROR(VLOOKUP(ROW(源数据!A1195)-1,源数据!A:AG,33,0),"")</f>
        <v/>
      </c>
      <c r="C1123" s="10">
        <f>IFERROR(VLOOKUP(ROW(源数据!A1108)-1,源数据!A:AG,9,0),"")</f>
        <v/>
      </c>
      <c r="D1123" s="35">
        <f>IFERROR(VLOOKUP(ROW(源数据!A1195)-1,源数据!A:AG,8,0),"")</f>
        <v/>
      </c>
      <c r="E1123" s="35">
        <f>IFERROR(VLOOKUP(ROW(源数据!A1195)-1,源数据!A:AG,10,0),"")</f>
        <v/>
      </c>
      <c r="F1123" s="10">
        <f>IFERROR(VLOOKUP(ROW(源数据!A1195)-1,源数据!A:AG,11,0),"")</f>
        <v/>
      </c>
      <c r="G1123" s="10">
        <f>IFERROR(VLOOKUP(ROW(源数据!A1195)-1,源数据!A:AG,12,0),0)</f>
        <v/>
      </c>
      <c r="H1123" s="17">
        <f>IFERROR(G1123/F1123,"")</f>
        <v/>
      </c>
      <c r="I1123" s="17">
        <f>IFERROR(VLOOKUP(ROW(源数据!A1195)-1,源数据!A:AG,21,0),"")</f>
        <v/>
      </c>
      <c r="J1123" s="10">
        <f>IFERROR(VLOOKUP(ROW(源数据!A1195)-1,源数据!A:AG,19,0),"")</f>
        <v/>
      </c>
      <c r="K1123" s="17">
        <f>IFERROR(VLOOKUP(ROW(源数据!A1195)-1,源数据!A:AG,21,0),0)</f>
        <v/>
      </c>
      <c r="L1123" s="17">
        <f>IFERROR(VLOOKUP(ROW(源数据!A1195)-1,源数据!A:AG,17,0),0)</f>
        <v/>
      </c>
      <c r="M1123" s="51">
        <f>IFERROR(VLOOKUP(ROW(源数据!A1195)-1,源数据!A:AG,15,0),"")</f>
        <v/>
      </c>
    </row>
    <row r="1124">
      <c r="A1124" s="10" t="n">
        <v>1108</v>
      </c>
      <c r="B1124" s="10">
        <f>IFERROR(VLOOKUP(ROW(源数据!A1092)-1,源数据!A:AG,33,0),"")</f>
        <v/>
      </c>
      <c r="C1124" s="10">
        <f>IFERROR(VLOOKUP(ROW(源数据!A1109)-1,源数据!A:AG,9,0),"")</f>
        <v/>
      </c>
      <c r="D1124" s="35">
        <f>IFERROR(VLOOKUP(ROW(源数据!A1092)-1,源数据!A:AG,8,0),"")</f>
        <v/>
      </c>
      <c r="E1124" s="35">
        <f>IFERROR(VLOOKUP(ROW(源数据!A1092)-1,源数据!A:AG,10,0),"")</f>
        <v/>
      </c>
      <c r="F1124" s="10">
        <f>IFERROR(VLOOKUP(ROW(源数据!A1092)-1,源数据!A:AG,11,0),"")</f>
        <v/>
      </c>
      <c r="G1124" s="10">
        <f>IFERROR(VLOOKUP(ROW(源数据!A1092)-1,源数据!A:AG,12,0),0)</f>
        <v/>
      </c>
      <c r="H1124" s="17">
        <f>IFERROR(G1124/F1124,"")</f>
        <v/>
      </c>
      <c r="I1124" s="17">
        <f>IFERROR(VLOOKUP(ROW(源数据!A1092)-1,源数据!A:AG,21,0),"")</f>
        <v/>
      </c>
      <c r="J1124" s="10">
        <f>IFERROR(VLOOKUP(ROW(源数据!A1092)-1,源数据!A:AG,19,0),"")</f>
        <v/>
      </c>
      <c r="K1124" s="17">
        <f>IFERROR(VLOOKUP(ROW(源数据!A1092)-1,源数据!A:AG,21,0),0)</f>
        <v/>
      </c>
      <c r="L1124" s="17">
        <f>IFERROR(VLOOKUP(ROW(源数据!A1092)-1,源数据!A:AG,17,0),0)</f>
        <v/>
      </c>
      <c r="M1124" s="51">
        <f>IFERROR(VLOOKUP(ROW(源数据!A1092)-1,源数据!A:AG,15,0),"")</f>
        <v/>
      </c>
    </row>
    <row r="1125">
      <c r="A1125" s="10" t="n">
        <v>1109</v>
      </c>
      <c r="B1125" s="10">
        <f>IFERROR(VLOOKUP(ROW(源数据!A1196)-1,源数据!A:AG,33,0),"")</f>
        <v/>
      </c>
      <c r="C1125" s="10">
        <f>IFERROR(VLOOKUP(ROW(源数据!A1110)-1,源数据!A:AG,9,0),"")</f>
        <v/>
      </c>
      <c r="D1125" s="35">
        <f>IFERROR(VLOOKUP(ROW(源数据!A1196)-1,源数据!A:AG,8,0),"")</f>
        <v/>
      </c>
      <c r="E1125" s="35">
        <f>IFERROR(VLOOKUP(ROW(源数据!A1196)-1,源数据!A:AG,10,0),"")</f>
        <v/>
      </c>
      <c r="F1125" s="10">
        <f>IFERROR(VLOOKUP(ROW(源数据!A1196)-1,源数据!A:AG,11,0),"")</f>
        <v/>
      </c>
      <c r="G1125" s="10">
        <f>IFERROR(VLOOKUP(ROW(源数据!A1196)-1,源数据!A:AG,12,0),0)</f>
        <v/>
      </c>
      <c r="H1125" s="17">
        <f>IFERROR(G1125/F1125,"")</f>
        <v/>
      </c>
      <c r="I1125" s="17">
        <f>IFERROR(VLOOKUP(ROW(源数据!A1196)-1,源数据!A:AG,21,0),"")</f>
        <v/>
      </c>
      <c r="J1125" s="10">
        <f>IFERROR(VLOOKUP(ROW(源数据!A1196)-1,源数据!A:AG,19,0),"")</f>
        <v/>
      </c>
      <c r="K1125" s="17">
        <f>IFERROR(VLOOKUP(ROW(源数据!A1196)-1,源数据!A:AG,21,0),0)</f>
        <v/>
      </c>
      <c r="L1125" s="17">
        <f>IFERROR(VLOOKUP(ROW(源数据!A1196)-1,源数据!A:AG,17,0),0)</f>
        <v/>
      </c>
      <c r="M1125" s="51">
        <f>IFERROR(VLOOKUP(ROW(源数据!A1196)-1,源数据!A:AG,15,0),"")</f>
        <v/>
      </c>
    </row>
    <row r="1126">
      <c r="A1126" s="10" t="n">
        <v>1110</v>
      </c>
      <c r="B1126" s="10">
        <f>IFERROR(VLOOKUP(ROW(源数据!A1093)-1,源数据!A:AG,33,0),"")</f>
        <v/>
      </c>
      <c r="C1126" s="10">
        <f>IFERROR(VLOOKUP(ROW(源数据!A1111)-1,源数据!A:AG,9,0),"")</f>
        <v/>
      </c>
      <c r="D1126" s="35">
        <f>IFERROR(VLOOKUP(ROW(源数据!A1093)-1,源数据!A:AG,8,0),"")</f>
        <v/>
      </c>
      <c r="E1126" s="35">
        <f>IFERROR(VLOOKUP(ROW(源数据!A1093)-1,源数据!A:AG,10,0),"")</f>
        <v/>
      </c>
      <c r="F1126" s="10">
        <f>IFERROR(VLOOKUP(ROW(源数据!A1093)-1,源数据!A:AG,11,0),"")</f>
        <v/>
      </c>
      <c r="G1126" s="10">
        <f>IFERROR(VLOOKUP(ROW(源数据!A1093)-1,源数据!A:AG,12,0),0)</f>
        <v/>
      </c>
      <c r="H1126" s="17">
        <f>IFERROR(G1126/F1126,"")</f>
        <v/>
      </c>
      <c r="I1126" s="17">
        <f>IFERROR(VLOOKUP(ROW(源数据!A1093)-1,源数据!A:AG,21,0),"")</f>
        <v/>
      </c>
      <c r="J1126" s="10">
        <f>IFERROR(VLOOKUP(ROW(源数据!A1093)-1,源数据!A:AG,19,0),"")</f>
        <v/>
      </c>
      <c r="K1126" s="17">
        <f>IFERROR(VLOOKUP(ROW(源数据!A1093)-1,源数据!A:AG,21,0),0)</f>
        <v/>
      </c>
      <c r="L1126" s="17">
        <f>IFERROR(VLOOKUP(ROW(源数据!A1093)-1,源数据!A:AG,17,0),0)</f>
        <v/>
      </c>
      <c r="M1126" s="51">
        <f>IFERROR(VLOOKUP(ROW(源数据!A1093)-1,源数据!A:AG,15,0),"")</f>
        <v/>
      </c>
    </row>
    <row r="1127">
      <c r="A1127" s="10" t="n">
        <v>1111</v>
      </c>
      <c r="B1127" s="10">
        <f>IFERROR(VLOOKUP(ROW(源数据!A1197)-1,源数据!A:AG,33,0),"")</f>
        <v/>
      </c>
      <c r="C1127" s="10">
        <f>IFERROR(VLOOKUP(ROW(源数据!A1112)-1,源数据!A:AG,9,0),"")</f>
        <v/>
      </c>
      <c r="D1127" s="35">
        <f>IFERROR(VLOOKUP(ROW(源数据!A1197)-1,源数据!A:AG,8,0),"")</f>
        <v/>
      </c>
      <c r="E1127" s="35">
        <f>IFERROR(VLOOKUP(ROW(源数据!A1197)-1,源数据!A:AG,10,0),"")</f>
        <v/>
      </c>
      <c r="F1127" s="10">
        <f>IFERROR(VLOOKUP(ROW(源数据!A1197)-1,源数据!A:AG,11,0),"")</f>
        <v/>
      </c>
      <c r="G1127" s="10">
        <f>IFERROR(VLOOKUP(ROW(源数据!A1197)-1,源数据!A:AG,12,0),0)</f>
        <v/>
      </c>
      <c r="H1127" s="17">
        <f>IFERROR(G1127/F1127,"")</f>
        <v/>
      </c>
      <c r="I1127" s="17">
        <f>IFERROR(VLOOKUP(ROW(源数据!A1197)-1,源数据!A:AG,21,0),"")</f>
        <v/>
      </c>
      <c r="J1127" s="10">
        <f>IFERROR(VLOOKUP(ROW(源数据!A1197)-1,源数据!A:AG,19,0),"")</f>
        <v/>
      </c>
      <c r="K1127" s="17">
        <f>IFERROR(VLOOKUP(ROW(源数据!A1197)-1,源数据!A:AG,21,0),0)</f>
        <v/>
      </c>
      <c r="L1127" s="17">
        <f>IFERROR(VLOOKUP(ROW(源数据!A1197)-1,源数据!A:AG,17,0),0)</f>
        <v/>
      </c>
      <c r="M1127" s="51">
        <f>IFERROR(VLOOKUP(ROW(源数据!A1197)-1,源数据!A:AG,15,0),"")</f>
        <v/>
      </c>
    </row>
    <row r="1128">
      <c r="A1128" s="10" t="n">
        <v>1112</v>
      </c>
      <c r="B1128" s="10">
        <f>IFERROR(VLOOKUP(ROW(源数据!A1198)-1,源数据!A:AG,33,0),"")</f>
        <v/>
      </c>
      <c r="C1128" s="10">
        <f>IFERROR(VLOOKUP(ROW(源数据!A1113)-1,源数据!A:AG,9,0),"")</f>
        <v/>
      </c>
      <c r="D1128" s="35">
        <f>IFERROR(VLOOKUP(ROW(源数据!A1198)-1,源数据!A:AG,8,0),"")</f>
        <v/>
      </c>
      <c r="E1128" s="35">
        <f>IFERROR(VLOOKUP(ROW(源数据!A1198)-1,源数据!A:AG,10,0),"")</f>
        <v/>
      </c>
      <c r="F1128" s="10">
        <f>IFERROR(VLOOKUP(ROW(源数据!A1198)-1,源数据!A:AG,11,0),"")</f>
        <v/>
      </c>
      <c r="G1128" s="10">
        <f>IFERROR(VLOOKUP(ROW(源数据!A1198)-1,源数据!A:AG,12,0),0)</f>
        <v/>
      </c>
      <c r="H1128" s="17">
        <f>IFERROR(G1128/F1128,"")</f>
        <v/>
      </c>
      <c r="I1128" s="17">
        <f>IFERROR(VLOOKUP(ROW(源数据!A1198)-1,源数据!A:AG,21,0),"")</f>
        <v/>
      </c>
      <c r="J1128" s="10">
        <f>IFERROR(VLOOKUP(ROW(源数据!A1198)-1,源数据!A:AG,19,0),"")</f>
        <v/>
      </c>
      <c r="K1128" s="17">
        <f>IFERROR(VLOOKUP(ROW(源数据!A1198)-1,源数据!A:AG,21,0),0)</f>
        <v/>
      </c>
      <c r="L1128" s="17">
        <f>IFERROR(VLOOKUP(ROW(源数据!A1198)-1,源数据!A:AG,17,0),0)</f>
        <v/>
      </c>
      <c r="M1128" s="51">
        <f>IFERROR(VLOOKUP(ROW(源数据!A1198)-1,源数据!A:AG,15,0),"")</f>
        <v/>
      </c>
    </row>
    <row r="1129">
      <c r="A1129" s="10" t="n">
        <v>1113</v>
      </c>
      <c r="B1129" s="10">
        <f>IFERROR(VLOOKUP(ROW(源数据!A1094)-1,源数据!A:AG,33,0),"")</f>
        <v/>
      </c>
      <c r="C1129" s="10">
        <f>IFERROR(VLOOKUP(ROW(源数据!A1114)-1,源数据!A:AG,9,0),"")</f>
        <v/>
      </c>
      <c r="D1129" s="35">
        <f>IFERROR(VLOOKUP(ROW(源数据!A1094)-1,源数据!A:AG,8,0),"")</f>
        <v/>
      </c>
      <c r="E1129" s="35">
        <f>IFERROR(VLOOKUP(ROW(源数据!A1094)-1,源数据!A:AG,10,0),"")</f>
        <v/>
      </c>
      <c r="F1129" s="10">
        <f>IFERROR(VLOOKUP(ROW(源数据!A1094)-1,源数据!A:AG,11,0),"")</f>
        <v/>
      </c>
      <c r="G1129" s="10">
        <f>IFERROR(VLOOKUP(ROW(源数据!A1094)-1,源数据!A:AG,12,0),0)</f>
        <v/>
      </c>
      <c r="H1129" s="17">
        <f>IFERROR(G1129/F1129,"")</f>
        <v/>
      </c>
      <c r="I1129" s="17">
        <f>IFERROR(VLOOKUP(ROW(源数据!A1094)-1,源数据!A:AG,21,0),"")</f>
        <v/>
      </c>
      <c r="J1129" s="10">
        <f>IFERROR(VLOOKUP(ROW(源数据!A1094)-1,源数据!A:AG,19,0),"")</f>
        <v/>
      </c>
      <c r="K1129" s="17">
        <f>IFERROR(VLOOKUP(ROW(源数据!A1094)-1,源数据!A:AG,21,0),0)</f>
        <v/>
      </c>
      <c r="L1129" s="17">
        <f>IFERROR(VLOOKUP(ROW(源数据!A1094)-1,源数据!A:AG,17,0),0)</f>
        <v/>
      </c>
      <c r="M1129" s="51">
        <f>IFERROR(VLOOKUP(ROW(源数据!A1094)-1,源数据!A:AG,15,0),"")</f>
        <v/>
      </c>
    </row>
    <row r="1130">
      <c r="A1130" s="10" t="n">
        <v>1114</v>
      </c>
      <c r="B1130" s="10">
        <f>IFERROR(VLOOKUP(ROW(源数据!A1199)-1,源数据!A:AG,33,0),"")</f>
        <v/>
      </c>
      <c r="C1130" s="10">
        <f>IFERROR(VLOOKUP(ROW(源数据!A1115)-1,源数据!A:AG,9,0),"")</f>
        <v/>
      </c>
      <c r="D1130" s="35">
        <f>IFERROR(VLOOKUP(ROW(源数据!A1199)-1,源数据!A:AG,8,0),"")</f>
        <v/>
      </c>
      <c r="E1130" s="35">
        <f>IFERROR(VLOOKUP(ROW(源数据!A1199)-1,源数据!A:AG,10,0),"")</f>
        <v/>
      </c>
      <c r="F1130" s="10">
        <f>IFERROR(VLOOKUP(ROW(源数据!A1199)-1,源数据!A:AG,11,0),"")</f>
        <v/>
      </c>
      <c r="G1130" s="10">
        <f>IFERROR(VLOOKUP(ROW(源数据!A1199)-1,源数据!A:AG,12,0),0)</f>
        <v/>
      </c>
      <c r="H1130" s="17">
        <f>IFERROR(G1130/F1130,"")</f>
        <v/>
      </c>
      <c r="I1130" s="17">
        <f>IFERROR(VLOOKUP(ROW(源数据!A1199)-1,源数据!A:AG,21,0),"")</f>
        <v/>
      </c>
      <c r="J1130" s="10">
        <f>IFERROR(VLOOKUP(ROW(源数据!A1199)-1,源数据!A:AG,19,0),"")</f>
        <v/>
      </c>
      <c r="K1130" s="17">
        <f>IFERROR(VLOOKUP(ROW(源数据!A1199)-1,源数据!A:AG,21,0),0)</f>
        <v/>
      </c>
      <c r="L1130" s="17">
        <f>IFERROR(VLOOKUP(ROW(源数据!A1199)-1,源数据!A:AG,17,0),0)</f>
        <v/>
      </c>
      <c r="M1130" s="51">
        <f>IFERROR(VLOOKUP(ROW(源数据!A1199)-1,源数据!A:AG,15,0),"")</f>
        <v/>
      </c>
    </row>
    <row r="1131">
      <c r="A1131" s="10" t="n">
        <v>1115</v>
      </c>
      <c r="B1131" s="10">
        <f>IFERROR(VLOOKUP(ROW(源数据!A1200)-1,源数据!A:AG,33,0),"")</f>
        <v/>
      </c>
      <c r="C1131" s="10">
        <f>IFERROR(VLOOKUP(ROW(源数据!A1116)-1,源数据!A:AG,9,0),"")</f>
        <v/>
      </c>
      <c r="D1131" s="35">
        <f>IFERROR(VLOOKUP(ROW(源数据!A1200)-1,源数据!A:AG,8,0),"")</f>
        <v/>
      </c>
      <c r="E1131" s="35">
        <f>IFERROR(VLOOKUP(ROW(源数据!A1200)-1,源数据!A:AG,10,0),"")</f>
        <v/>
      </c>
      <c r="F1131" s="10">
        <f>IFERROR(VLOOKUP(ROW(源数据!A1200)-1,源数据!A:AG,11,0),"")</f>
        <v/>
      </c>
      <c r="G1131" s="10">
        <f>IFERROR(VLOOKUP(ROW(源数据!A1200)-1,源数据!A:AG,12,0),0)</f>
        <v/>
      </c>
      <c r="H1131" s="17">
        <f>IFERROR(G1131/F1131,"")</f>
        <v/>
      </c>
      <c r="I1131" s="17">
        <f>IFERROR(VLOOKUP(ROW(源数据!A1200)-1,源数据!A:AG,21,0),"")</f>
        <v/>
      </c>
      <c r="J1131" s="10">
        <f>IFERROR(VLOOKUP(ROW(源数据!A1200)-1,源数据!A:AG,19,0),"")</f>
        <v/>
      </c>
      <c r="K1131" s="17">
        <f>IFERROR(VLOOKUP(ROW(源数据!A1200)-1,源数据!A:AG,21,0),0)</f>
        <v/>
      </c>
      <c r="L1131" s="17">
        <f>IFERROR(VLOOKUP(ROW(源数据!A1200)-1,源数据!A:AG,17,0),0)</f>
        <v/>
      </c>
      <c r="M1131" s="51">
        <f>IFERROR(VLOOKUP(ROW(源数据!A1200)-1,源数据!A:AG,15,0),"")</f>
        <v/>
      </c>
    </row>
    <row r="1132">
      <c r="A1132" s="10" t="n">
        <v>1116</v>
      </c>
      <c r="B1132" s="10">
        <f>IFERROR(VLOOKUP(ROW(源数据!A1201)-1,源数据!A:AG,33,0),"")</f>
        <v/>
      </c>
      <c r="C1132" s="10">
        <f>IFERROR(VLOOKUP(ROW(源数据!A1117)-1,源数据!A:AG,9,0),"")</f>
        <v/>
      </c>
      <c r="D1132" s="35">
        <f>IFERROR(VLOOKUP(ROW(源数据!A1201)-1,源数据!A:AG,8,0),"")</f>
        <v/>
      </c>
      <c r="E1132" s="35">
        <f>IFERROR(VLOOKUP(ROW(源数据!A1201)-1,源数据!A:AG,10,0),"")</f>
        <v/>
      </c>
      <c r="F1132" s="10">
        <f>IFERROR(VLOOKUP(ROW(源数据!A1201)-1,源数据!A:AG,11,0),"")</f>
        <v/>
      </c>
      <c r="G1132" s="10">
        <f>IFERROR(VLOOKUP(ROW(源数据!A1201)-1,源数据!A:AG,12,0),0)</f>
        <v/>
      </c>
      <c r="H1132" s="17">
        <f>IFERROR(G1132/F1132,"")</f>
        <v/>
      </c>
      <c r="I1132" s="17">
        <f>IFERROR(VLOOKUP(ROW(源数据!A1201)-1,源数据!A:AG,21,0),"")</f>
        <v/>
      </c>
      <c r="J1132" s="10">
        <f>IFERROR(VLOOKUP(ROW(源数据!A1201)-1,源数据!A:AG,19,0),"")</f>
        <v/>
      </c>
      <c r="K1132" s="17">
        <f>IFERROR(VLOOKUP(ROW(源数据!A1201)-1,源数据!A:AG,21,0),0)</f>
        <v/>
      </c>
      <c r="L1132" s="17">
        <f>IFERROR(VLOOKUP(ROW(源数据!A1201)-1,源数据!A:AG,17,0),0)</f>
        <v/>
      </c>
      <c r="M1132" s="51">
        <f>IFERROR(VLOOKUP(ROW(源数据!A1201)-1,源数据!A:AG,15,0),"")</f>
        <v/>
      </c>
    </row>
    <row r="1133">
      <c r="A1133" s="10" t="n">
        <v>1117</v>
      </c>
      <c r="B1133" s="10">
        <f>IFERROR(VLOOKUP(ROW(源数据!A1202)-1,源数据!A:AG,33,0),"")</f>
        <v/>
      </c>
      <c r="C1133" s="10">
        <f>IFERROR(VLOOKUP(ROW(源数据!A1118)-1,源数据!A:AG,9,0),"")</f>
        <v/>
      </c>
      <c r="D1133" s="35">
        <f>IFERROR(VLOOKUP(ROW(源数据!A1202)-1,源数据!A:AG,8,0),"")</f>
        <v/>
      </c>
      <c r="E1133" s="35">
        <f>IFERROR(VLOOKUP(ROW(源数据!A1202)-1,源数据!A:AG,10,0),"")</f>
        <v/>
      </c>
      <c r="F1133" s="10">
        <f>IFERROR(VLOOKUP(ROW(源数据!A1202)-1,源数据!A:AG,11,0),"")</f>
        <v/>
      </c>
      <c r="G1133" s="10">
        <f>IFERROR(VLOOKUP(ROW(源数据!A1202)-1,源数据!A:AG,12,0),0)</f>
        <v/>
      </c>
      <c r="H1133" s="17">
        <f>IFERROR(G1133/F1133,"")</f>
        <v/>
      </c>
      <c r="I1133" s="17">
        <f>IFERROR(VLOOKUP(ROW(源数据!A1202)-1,源数据!A:AG,21,0),"")</f>
        <v/>
      </c>
      <c r="J1133" s="10">
        <f>IFERROR(VLOOKUP(ROW(源数据!A1202)-1,源数据!A:AG,19,0),"")</f>
        <v/>
      </c>
      <c r="K1133" s="17">
        <f>IFERROR(VLOOKUP(ROW(源数据!A1202)-1,源数据!A:AG,21,0),0)</f>
        <v/>
      </c>
      <c r="L1133" s="17">
        <f>IFERROR(VLOOKUP(ROW(源数据!A1202)-1,源数据!A:AG,17,0),0)</f>
        <v/>
      </c>
      <c r="M1133" s="51">
        <f>IFERROR(VLOOKUP(ROW(源数据!A1202)-1,源数据!A:AG,15,0),"")</f>
        <v/>
      </c>
    </row>
    <row r="1134">
      <c r="A1134" s="10" t="n">
        <v>1118</v>
      </c>
      <c r="B1134" s="10">
        <f>IFERROR(VLOOKUP(ROW(源数据!A1203)-1,源数据!A:AG,33,0),"")</f>
        <v/>
      </c>
      <c r="C1134" s="10">
        <f>IFERROR(VLOOKUP(ROW(源数据!A1119)-1,源数据!A:AG,9,0),"")</f>
        <v/>
      </c>
      <c r="D1134" s="35">
        <f>IFERROR(VLOOKUP(ROW(源数据!A1203)-1,源数据!A:AG,8,0),"")</f>
        <v/>
      </c>
      <c r="E1134" s="35">
        <f>IFERROR(VLOOKUP(ROW(源数据!A1203)-1,源数据!A:AG,10,0),"")</f>
        <v/>
      </c>
      <c r="F1134" s="10">
        <f>IFERROR(VLOOKUP(ROW(源数据!A1203)-1,源数据!A:AG,11,0),"")</f>
        <v/>
      </c>
      <c r="G1134" s="10">
        <f>IFERROR(VLOOKUP(ROW(源数据!A1203)-1,源数据!A:AG,12,0),0)</f>
        <v/>
      </c>
      <c r="H1134" s="17">
        <f>IFERROR(G1134/F1134,"")</f>
        <v/>
      </c>
      <c r="I1134" s="17">
        <f>IFERROR(VLOOKUP(ROW(源数据!A1203)-1,源数据!A:AG,21,0),"")</f>
        <v/>
      </c>
      <c r="J1134" s="10">
        <f>IFERROR(VLOOKUP(ROW(源数据!A1203)-1,源数据!A:AG,19,0),"")</f>
        <v/>
      </c>
      <c r="K1134" s="17">
        <f>IFERROR(VLOOKUP(ROW(源数据!A1203)-1,源数据!A:AG,21,0),0)</f>
        <v/>
      </c>
      <c r="L1134" s="17">
        <f>IFERROR(VLOOKUP(ROW(源数据!A1203)-1,源数据!A:AG,17,0),0)</f>
        <v/>
      </c>
      <c r="M1134" s="51">
        <f>IFERROR(VLOOKUP(ROW(源数据!A1203)-1,源数据!A:AG,15,0),"")</f>
        <v/>
      </c>
    </row>
    <row r="1135">
      <c r="A1135" s="10" t="n">
        <v>1119</v>
      </c>
      <c r="B1135" s="10">
        <f>IFERROR(VLOOKUP(ROW(源数据!A1204)-1,源数据!A:AG,33,0),"")</f>
        <v/>
      </c>
      <c r="C1135" s="10">
        <f>IFERROR(VLOOKUP(ROW(源数据!A1120)-1,源数据!A:AG,9,0),"")</f>
        <v/>
      </c>
      <c r="D1135" s="35">
        <f>IFERROR(VLOOKUP(ROW(源数据!A1204)-1,源数据!A:AG,8,0),"")</f>
        <v/>
      </c>
      <c r="E1135" s="35">
        <f>IFERROR(VLOOKUP(ROW(源数据!A1204)-1,源数据!A:AG,10,0),"")</f>
        <v/>
      </c>
      <c r="F1135" s="10">
        <f>IFERROR(VLOOKUP(ROW(源数据!A1204)-1,源数据!A:AG,11,0),"")</f>
        <v/>
      </c>
      <c r="G1135" s="10">
        <f>IFERROR(VLOOKUP(ROW(源数据!A1204)-1,源数据!A:AG,12,0),0)</f>
        <v/>
      </c>
      <c r="H1135" s="17">
        <f>IFERROR(G1135/F1135,"")</f>
        <v/>
      </c>
      <c r="I1135" s="17">
        <f>IFERROR(VLOOKUP(ROW(源数据!A1204)-1,源数据!A:AG,21,0),"")</f>
        <v/>
      </c>
      <c r="J1135" s="10">
        <f>IFERROR(VLOOKUP(ROW(源数据!A1204)-1,源数据!A:AG,19,0),"")</f>
        <v/>
      </c>
      <c r="K1135" s="17">
        <f>IFERROR(VLOOKUP(ROW(源数据!A1204)-1,源数据!A:AG,21,0),0)</f>
        <v/>
      </c>
      <c r="L1135" s="17">
        <f>IFERROR(VLOOKUP(ROW(源数据!A1204)-1,源数据!A:AG,17,0),0)</f>
        <v/>
      </c>
      <c r="M1135" s="51">
        <f>IFERROR(VLOOKUP(ROW(源数据!A1204)-1,源数据!A:AG,15,0),"")</f>
        <v/>
      </c>
    </row>
    <row r="1136">
      <c r="A1136" s="10" t="n">
        <v>1120</v>
      </c>
      <c r="B1136" s="10">
        <f>IFERROR(VLOOKUP(ROW(源数据!A1205)-1,源数据!A:AG,33,0),"")</f>
        <v/>
      </c>
      <c r="C1136" s="10">
        <f>IFERROR(VLOOKUP(ROW(源数据!A1121)-1,源数据!A:AG,9,0),"")</f>
        <v/>
      </c>
      <c r="D1136" s="35">
        <f>IFERROR(VLOOKUP(ROW(源数据!A1205)-1,源数据!A:AG,8,0),"")</f>
        <v/>
      </c>
      <c r="E1136" s="35">
        <f>IFERROR(VLOOKUP(ROW(源数据!A1205)-1,源数据!A:AG,10,0),"")</f>
        <v/>
      </c>
      <c r="F1136" s="10">
        <f>IFERROR(VLOOKUP(ROW(源数据!A1205)-1,源数据!A:AG,11,0),"")</f>
        <v/>
      </c>
      <c r="G1136" s="10">
        <f>IFERROR(VLOOKUP(ROW(源数据!A1205)-1,源数据!A:AG,12,0),0)</f>
        <v/>
      </c>
      <c r="H1136" s="17">
        <f>IFERROR(G1136/F1136,"")</f>
        <v/>
      </c>
      <c r="I1136" s="17">
        <f>IFERROR(VLOOKUP(ROW(源数据!A1205)-1,源数据!A:AG,21,0),"")</f>
        <v/>
      </c>
      <c r="J1136" s="10">
        <f>IFERROR(VLOOKUP(ROW(源数据!A1205)-1,源数据!A:AG,19,0),"")</f>
        <v/>
      </c>
      <c r="K1136" s="17">
        <f>IFERROR(VLOOKUP(ROW(源数据!A1205)-1,源数据!A:AG,21,0),0)</f>
        <v/>
      </c>
      <c r="L1136" s="17">
        <f>IFERROR(VLOOKUP(ROW(源数据!A1205)-1,源数据!A:AG,17,0),0)</f>
        <v/>
      </c>
      <c r="M1136" s="51">
        <f>IFERROR(VLOOKUP(ROW(源数据!A1205)-1,源数据!A:AG,15,0),"")</f>
        <v/>
      </c>
    </row>
    <row r="1137">
      <c r="A1137" s="10" t="n">
        <v>1121</v>
      </c>
      <c r="B1137" s="10">
        <f>IFERROR(VLOOKUP(ROW(源数据!A1206)-1,源数据!A:AG,33,0),"")</f>
        <v/>
      </c>
      <c r="C1137" s="10">
        <f>IFERROR(VLOOKUP(ROW(源数据!A1122)-1,源数据!A:AG,9,0),"")</f>
        <v/>
      </c>
      <c r="D1137" s="35">
        <f>IFERROR(VLOOKUP(ROW(源数据!A1206)-1,源数据!A:AG,8,0),"")</f>
        <v/>
      </c>
      <c r="E1137" s="35">
        <f>IFERROR(VLOOKUP(ROW(源数据!A1206)-1,源数据!A:AG,10,0),"")</f>
        <v/>
      </c>
      <c r="F1137" s="10">
        <f>IFERROR(VLOOKUP(ROW(源数据!A1206)-1,源数据!A:AG,11,0),"")</f>
        <v/>
      </c>
      <c r="G1137" s="10">
        <f>IFERROR(VLOOKUP(ROW(源数据!A1206)-1,源数据!A:AG,12,0),0)</f>
        <v/>
      </c>
      <c r="H1137" s="17">
        <f>IFERROR(G1137/F1137,"")</f>
        <v/>
      </c>
      <c r="I1137" s="17">
        <f>IFERROR(VLOOKUP(ROW(源数据!A1206)-1,源数据!A:AG,21,0),"")</f>
        <v/>
      </c>
      <c r="J1137" s="10">
        <f>IFERROR(VLOOKUP(ROW(源数据!A1206)-1,源数据!A:AG,19,0),"")</f>
        <v/>
      </c>
      <c r="K1137" s="17">
        <f>IFERROR(VLOOKUP(ROW(源数据!A1206)-1,源数据!A:AG,21,0),0)</f>
        <v/>
      </c>
      <c r="L1137" s="17">
        <f>IFERROR(VLOOKUP(ROW(源数据!A1206)-1,源数据!A:AG,17,0),0)</f>
        <v/>
      </c>
      <c r="M1137" s="51">
        <f>IFERROR(VLOOKUP(ROW(源数据!A1206)-1,源数据!A:AG,15,0),"")</f>
        <v/>
      </c>
    </row>
    <row r="1138">
      <c r="A1138" s="10" t="n">
        <v>1122</v>
      </c>
      <c r="B1138" s="10">
        <f>IFERROR(VLOOKUP(ROW(源数据!A1095)-1,源数据!A:AG,33,0),"")</f>
        <v/>
      </c>
      <c r="C1138" s="10">
        <f>IFERROR(VLOOKUP(ROW(源数据!A1123)-1,源数据!A:AG,9,0),"")</f>
        <v/>
      </c>
      <c r="D1138" s="35">
        <f>IFERROR(VLOOKUP(ROW(源数据!A1095)-1,源数据!A:AG,8,0),"")</f>
        <v/>
      </c>
      <c r="E1138" s="35">
        <f>IFERROR(VLOOKUP(ROW(源数据!A1095)-1,源数据!A:AG,10,0),"")</f>
        <v/>
      </c>
      <c r="F1138" s="10">
        <f>IFERROR(VLOOKUP(ROW(源数据!A1095)-1,源数据!A:AG,11,0),"")</f>
        <v/>
      </c>
      <c r="G1138" s="10">
        <f>IFERROR(VLOOKUP(ROW(源数据!A1095)-1,源数据!A:AG,12,0),0)</f>
        <v/>
      </c>
      <c r="H1138" s="17">
        <f>IFERROR(G1138/F1138,"")</f>
        <v/>
      </c>
      <c r="I1138" s="17">
        <f>IFERROR(VLOOKUP(ROW(源数据!A1095)-1,源数据!A:AG,21,0),"")</f>
        <v/>
      </c>
      <c r="J1138" s="10">
        <f>IFERROR(VLOOKUP(ROW(源数据!A1095)-1,源数据!A:AG,19,0),"")</f>
        <v/>
      </c>
      <c r="K1138" s="17">
        <f>IFERROR(VLOOKUP(ROW(源数据!A1095)-1,源数据!A:AG,21,0),0)</f>
        <v/>
      </c>
      <c r="L1138" s="17">
        <f>IFERROR(VLOOKUP(ROW(源数据!A1095)-1,源数据!A:AG,17,0),0)</f>
        <v/>
      </c>
      <c r="M1138" s="51">
        <f>IFERROR(VLOOKUP(ROW(源数据!A1095)-1,源数据!A:AG,15,0),"")</f>
        <v/>
      </c>
    </row>
    <row r="1139">
      <c r="A1139" s="10" t="n">
        <v>1123</v>
      </c>
      <c r="B1139" s="10">
        <f>IFERROR(VLOOKUP(ROW(源数据!A1207)-1,源数据!A:AG,33,0),"")</f>
        <v/>
      </c>
      <c r="C1139" s="10">
        <f>IFERROR(VLOOKUP(ROW(源数据!A1124)-1,源数据!A:AG,9,0),"")</f>
        <v/>
      </c>
      <c r="D1139" s="35">
        <f>IFERROR(VLOOKUP(ROW(源数据!A1207)-1,源数据!A:AG,8,0),"")</f>
        <v/>
      </c>
      <c r="E1139" s="35">
        <f>IFERROR(VLOOKUP(ROW(源数据!A1207)-1,源数据!A:AG,10,0),"")</f>
        <v/>
      </c>
      <c r="F1139" s="10">
        <f>IFERROR(VLOOKUP(ROW(源数据!A1207)-1,源数据!A:AG,11,0),"")</f>
        <v/>
      </c>
      <c r="G1139" s="10">
        <f>IFERROR(VLOOKUP(ROW(源数据!A1207)-1,源数据!A:AG,12,0),0)</f>
        <v/>
      </c>
      <c r="H1139" s="17">
        <f>IFERROR(G1139/F1139,"")</f>
        <v/>
      </c>
      <c r="I1139" s="17">
        <f>IFERROR(VLOOKUP(ROW(源数据!A1207)-1,源数据!A:AG,21,0),"")</f>
        <v/>
      </c>
      <c r="J1139" s="10">
        <f>IFERROR(VLOOKUP(ROW(源数据!A1207)-1,源数据!A:AG,19,0),"")</f>
        <v/>
      </c>
      <c r="K1139" s="17">
        <f>IFERROR(VLOOKUP(ROW(源数据!A1207)-1,源数据!A:AG,21,0),0)</f>
        <v/>
      </c>
      <c r="L1139" s="17">
        <f>IFERROR(VLOOKUP(ROW(源数据!A1207)-1,源数据!A:AG,17,0),0)</f>
        <v/>
      </c>
      <c r="M1139" s="51">
        <f>IFERROR(VLOOKUP(ROW(源数据!A1207)-1,源数据!A:AG,15,0),"")</f>
        <v/>
      </c>
    </row>
    <row r="1140">
      <c r="A1140" s="10" t="n">
        <v>1124</v>
      </c>
      <c r="B1140" s="10">
        <f>IFERROR(VLOOKUP(ROW(源数据!A1096)-1,源数据!A:AG,33,0),"")</f>
        <v/>
      </c>
      <c r="C1140" s="10">
        <f>IFERROR(VLOOKUP(ROW(源数据!A1125)-1,源数据!A:AG,9,0),"")</f>
        <v/>
      </c>
      <c r="D1140" s="35">
        <f>IFERROR(VLOOKUP(ROW(源数据!A1096)-1,源数据!A:AG,8,0),"")</f>
        <v/>
      </c>
      <c r="E1140" s="35">
        <f>IFERROR(VLOOKUP(ROW(源数据!A1096)-1,源数据!A:AG,10,0),"")</f>
        <v/>
      </c>
      <c r="F1140" s="10">
        <f>IFERROR(VLOOKUP(ROW(源数据!A1096)-1,源数据!A:AG,11,0),"")</f>
        <v/>
      </c>
      <c r="G1140" s="10">
        <f>IFERROR(VLOOKUP(ROW(源数据!A1096)-1,源数据!A:AG,12,0),0)</f>
        <v/>
      </c>
      <c r="H1140" s="17">
        <f>IFERROR(G1140/F1140,"")</f>
        <v/>
      </c>
      <c r="I1140" s="17">
        <f>IFERROR(VLOOKUP(ROW(源数据!A1096)-1,源数据!A:AG,21,0),"")</f>
        <v/>
      </c>
      <c r="J1140" s="10">
        <f>IFERROR(VLOOKUP(ROW(源数据!A1096)-1,源数据!A:AG,19,0),"")</f>
        <v/>
      </c>
      <c r="K1140" s="17">
        <f>IFERROR(VLOOKUP(ROW(源数据!A1096)-1,源数据!A:AG,21,0),0)</f>
        <v/>
      </c>
      <c r="L1140" s="17">
        <f>IFERROR(VLOOKUP(ROW(源数据!A1096)-1,源数据!A:AG,17,0),0)</f>
        <v/>
      </c>
      <c r="M1140" s="51">
        <f>IFERROR(VLOOKUP(ROW(源数据!A1096)-1,源数据!A:AG,15,0),"")</f>
        <v/>
      </c>
    </row>
    <row r="1141">
      <c r="A1141" s="10" t="n">
        <v>1125</v>
      </c>
      <c r="B1141" s="10">
        <f>IFERROR(VLOOKUP(ROW(源数据!A1208)-1,源数据!A:AG,33,0),"")</f>
        <v/>
      </c>
      <c r="C1141" s="10">
        <f>IFERROR(VLOOKUP(ROW(源数据!A1126)-1,源数据!A:AG,9,0),"")</f>
        <v/>
      </c>
      <c r="D1141" s="35">
        <f>IFERROR(VLOOKUP(ROW(源数据!A1208)-1,源数据!A:AG,8,0),"")</f>
        <v/>
      </c>
      <c r="E1141" s="35">
        <f>IFERROR(VLOOKUP(ROW(源数据!A1208)-1,源数据!A:AG,10,0),"")</f>
        <v/>
      </c>
      <c r="F1141" s="10">
        <f>IFERROR(VLOOKUP(ROW(源数据!A1208)-1,源数据!A:AG,11,0),"")</f>
        <v/>
      </c>
      <c r="G1141" s="10">
        <f>IFERROR(VLOOKUP(ROW(源数据!A1208)-1,源数据!A:AG,12,0),0)</f>
        <v/>
      </c>
      <c r="H1141" s="17">
        <f>IFERROR(G1141/F1141,"")</f>
        <v/>
      </c>
      <c r="I1141" s="17">
        <f>IFERROR(VLOOKUP(ROW(源数据!A1208)-1,源数据!A:AG,21,0),"")</f>
        <v/>
      </c>
      <c r="J1141" s="10">
        <f>IFERROR(VLOOKUP(ROW(源数据!A1208)-1,源数据!A:AG,19,0),"")</f>
        <v/>
      </c>
      <c r="K1141" s="17">
        <f>IFERROR(VLOOKUP(ROW(源数据!A1208)-1,源数据!A:AG,21,0),0)</f>
        <v/>
      </c>
      <c r="L1141" s="17">
        <f>IFERROR(VLOOKUP(ROW(源数据!A1208)-1,源数据!A:AG,17,0),0)</f>
        <v/>
      </c>
      <c r="M1141" s="51">
        <f>IFERROR(VLOOKUP(ROW(源数据!A1208)-1,源数据!A:AG,15,0),"")</f>
        <v/>
      </c>
    </row>
    <row r="1142">
      <c r="A1142" s="10" t="n">
        <v>1126</v>
      </c>
      <c r="B1142" s="10">
        <f>IFERROR(VLOOKUP(ROW(源数据!A1209)-1,源数据!A:AG,33,0),"")</f>
        <v/>
      </c>
      <c r="C1142" s="10">
        <f>IFERROR(VLOOKUP(ROW(源数据!A1127)-1,源数据!A:AG,9,0),"")</f>
        <v/>
      </c>
      <c r="D1142" s="35">
        <f>IFERROR(VLOOKUP(ROW(源数据!A1209)-1,源数据!A:AG,8,0),"")</f>
        <v/>
      </c>
      <c r="E1142" s="35">
        <f>IFERROR(VLOOKUP(ROW(源数据!A1209)-1,源数据!A:AG,10,0),"")</f>
        <v/>
      </c>
      <c r="F1142" s="10">
        <f>IFERROR(VLOOKUP(ROW(源数据!A1209)-1,源数据!A:AG,11,0),"")</f>
        <v/>
      </c>
      <c r="G1142" s="10">
        <f>IFERROR(VLOOKUP(ROW(源数据!A1209)-1,源数据!A:AG,12,0),0)</f>
        <v/>
      </c>
      <c r="H1142" s="17">
        <f>IFERROR(G1142/F1142,"")</f>
        <v/>
      </c>
      <c r="I1142" s="17">
        <f>IFERROR(VLOOKUP(ROW(源数据!A1209)-1,源数据!A:AG,21,0),"")</f>
        <v/>
      </c>
      <c r="J1142" s="10">
        <f>IFERROR(VLOOKUP(ROW(源数据!A1209)-1,源数据!A:AG,19,0),"")</f>
        <v/>
      </c>
      <c r="K1142" s="17">
        <f>IFERROR(VLOOKUP(ROW(源数据!A1209)-1,源数据!A:AG,21,0),0)</f>
        <v/>
      </c>
      <c r="L1142" s="17">
        <f>IFERROR(VLOOKUP(ROW(源数据!A1209)-1,源数据!A:AG,17,0),0)</f>
        <v/>
      </c>
      <c r="M1142" s="51">
        <f>IFERROR(VLOOKUP(ROW(源数据!A1209)-1,源数据!A:AG,15,0),"")</f>
        <v/>
      </c>
    </row>
    <row r="1143">
      <c r="A1143" s="10" t="n">
        <v>1127</v>
      </c>
      <c r="B1143" s="10">
        <f>IFERROR(VLOOKUP(ROW(源数据!A1210)-1,源数据!A:AG,33,0),"")</f>
        <v/>
      </c>
      <c r="C1143" s="10">
        <f>IFERROR(VLOOKUP(ROW(源数据!A1128)-1,源数据!A:AG,9,0),"")</f>
        <v/>
      </c>
      <c r="D1143" s="35">
        <f>IFERROR(VLOOKUP(ROW(源数据!A1210)-1,源数据!A:AG,8,0),"")</f>
        <v/>
      </c>
      <c r="E1143" s="35">
        <f>IFERROR(VLOOKUP(ROW(源数据!A1210)-1,源数据!A:AG,10,0),"")</f>
        <v/>
      </c>
      <c r="F1143" s="10">
        <f>IFERROR(VLOOKUP(ROW(源数据!A1210)-1,源数据!A:AG,11,0),"")</f>
        <v/>
      </c>
      <c r="G1143" s="10">
        <f>IFERROR(VLOOKUP(ROW(源数据!A1210)-1,源数据!A:AG,12,0),0)</f>
        <v/>
      </c>
      <c r="H1143" s="17">
        <f>IFERROR(G1143/F1143,"")</f>
        <v/>
      </c>
      <c r="I1143" s="17">
        <f>IFERROR(VLOOKUP(ROW(源数据!A1210)-1,源数据!A:AG,21,0),"")</f>
        <v/>
      </c>
      <c r="J1143" s="10">
        <f>IFERROR(VLOOKUP(ROW(源数据!A1210)-1,源数据!A:AG,19,0),"")</f>
        <v/>
      </c>
      <c r="K1143" s="17">
        <f>IFERROR(VLOOKUP(ROW(源数据!A1210)-1,源数据!A:AG,21,0),0)</f>
        <v/>
      </c>
      <c r="L1143" s="17">
        <f>IFERROR(VLOOKUP(ROW(源数据!A1210)-1,源数据!A:AG,17,0),0)</f>
        <v/>
      </c>
      <c r="M1143" s="51">
        <f>IFERROR(VLOOKUP(ROW(源数据!A1210)-1,源数据!A:AG,15,0),"")</f>
        <v/>
      </c>
    </row>
    <row r="1144">
      <c r="A1144" s="10" t="n">
        <v>1128</v>
      </c>
      <c r="B1144" s="10">
        <f>IFERROR(VLOOKUP(ROW(源数据!A1097)-1,源数据!A:AG,33,0),"")</f>
        <v/>
      </c>
      <c r="C1144" s="10">
        <f>IFERROR(VLOOKUP(ROW(源数据!A1129)-1,源数据!A:AG,9,0),"")</f>
        <v/>
      </c>
      <c r="D1144" s="35">
        <f>IFERROR(VLOOKUP(ROW(源数据!A1097)-1,源数据!A:AG,8,0),"")</f>
        <v/>
      </c>
      <c r="E1144" s="35">
        <f>IFERROR(VLOOKUP(ROW(源数据!A1097)-1,源数据!A:AG,10,0),"")</f>
        <v/>
      </c>
      <c r="F1144" s="10">
        <f>IFERROR(VLOOKUP(ROW(源数据!A1097)-1,源数据!A:AG,11,0),"")</f>
        <v/>
      </c>
      <c r="G1144" s="10">
        <f>IFERROR(VLOOKUP(ROW(源数据!A1097)-1,源数据!A:AG,12,0),0)</f>
        <v/>
      </c>
      <c r="H1144" s="17">
        <f>IFERROR(G1144/F1144,"")</f>
        <v/>
      </c>
      <c r="I1144" s="17">
        <f>IFERROR(VLOOKUP(ROW(源数据!A1097)-1,源数据!A:AG,21,0),"")</f>
        <v/>
      </c>
      <c r="J1144" s="10">
        <f>IFERROR(VLOOKUP(ROW(源数据!A1097)-1,源数据!A:AG,19,0),"")</f>
        <v/>
      </c>
      <c r="K1144" s="17">
        <f>IFERROR(VLOOKUP(ROW(源数据!A1097)-1,源数据!A:AG,21,0),0)</f>
        <v/>
      </c>
      <c r="L1144" s="17">
        <f>IFERROR(VLOOKUP(ROW(源数据!A1097)-1,源数据!A:AG,17,0),0)</f>
        <v/>
      </c>
      <c r="M1144" s="51">
        <f>IFERROR(VLOOKUP(ROW(源数据!A1097)-1,源数据!A:AG,15,0),"")</f>
        <v/>
      </c>
    </row>
    <row r="1145">
      <c r="A1145" s="10" t="n">
        <v>1129</v>
      </c>
      <c r="B1145" s="10">
        <f>IFERROR(VLOOKUP(ROW(源数据!A1098)-1,源数据!A:AG,33,0),"")</f>
        <v/>
      </c>
      <c r="C1145" s="10">
        <f>IFERROR(VLOOKUP(ROW(源数据!A1130)-1,源数据!A:AG,9,0),"")</f>
        <v/>
      </c>
      <c r="D1145" s="35">
        <f>IFERROR(VLOOKUP(ROW(源数据!A1098)-1,源数据!A:AG,8,0),"")</f>
        <v/>
      </c>
      <c r="E1145" s="35">
        <f>IFERROR(VLOOKUP(ROW(源数据!A1098)-1,源数据!A:AG,10,0),"")</f>
        <v/>
      </c>
      <c r="F1145" s="10">
        <f>IFERROR(VLOOKUP(ROW(源数据!A1098)-1,源数据!A:AG,11,0),"")</f>
        <v/>
      </c>
      <c r="G1145" s="10">
        <f>IFERROR(VLOOKUP(ROW(源数据!A1098)-1,源数据!A:AG,12,0),0)</f>
        <v/>
      </c>
      <c r="H1145" s="17">
        <f>IFERROR(G1145/F1145,"")</f>
        <v/>
      </c>
      <c r="I1145" s="17">
        <f>IFERROR(VLOOKUP(ROW(源数据!A1098)-1,源数据!A:AG,21,0),"")</f>
        <v/>
      </c>
      <c r="J1145" s="10">
        <f>IFERROR(VLOOKUP(ROW(源数据!A1098)-1,源数据!A:AG,19,0),"")</f>
        <v/>
      </c>
      <c r="K1145" s="17">
        <f>IFERROR(VLOOKUP(ROW(源数据!A1098)-1,源数据!A:AG,21,0),0)</f>
        <v/>
      </c>
      <c r="L1145" s="17">
        <f>IFERROR(VLOOKUP(ROW(源数据!A1098)-1,源数据!A:AG,17,0),0)</f>
        <v/>
      </c>
      <c r="M1145" s="51">
        <f>IFERROR(VLOOKUP(ROW(源数据!A1098)-1,源数据!A:AG,15,0),"")</f>
        <v/>
      </c>
    </row>
    <row r="1146">
      <c r="A1146" s="10" t="n">
        <v>1130</v>
      </c>
      <c r="B1146" s="10">
        <f>IFERROR(VLOOKUP(ROW(源数据!A1099)-1,源数据!A:AG,33,0),"")</f>
        <v/>
      </c>
      <c r="C1146" s="10">
        <f>IFERROR(VLOOKUP(ROW(源数据!A1131)-1,源数据!A:AG,9,0),"")</f>
        <v/>
      </c>
      <c r="D1146" s="35">
        <f>IFERROR(VLOOKUP(ROW(源数据!A1099)-1,源数据!A:AG,8,0),"")</f>
        <v/>
      </c>
      <c r="E1146" s="35">
        <f>IFERROR(VLOOKUP(ROW(源数据!A1099)-1,源数据!A:AG,10,0),"")</f>
        <v/>
      </c>
      <c r="F1146" s="10">
        <f>IFERROR(VLOOKUP(ROW(源数据!A1099)-1,源数据!A:AG,11,0),"")</f>
        <v/>
      </c>
      <c r="G1146" s="10">
        <f>IFERROR(VLOOKUP(ROW(源数据!A1099)-1,源数据!A:AG,12,0),0)</f>
        <v/>
      </c>
      <c r="H1146" s="17">
        <f>IFERROR(G1146/F1146,"")</f>
        <v/>
      </c>
      <c r="I1146" s="17">
        <f>IFERROR(VLOOKUP(ROW(源数据!A1099)-1,源数据!A:AG,21,0),"")</f>
        <v/>
      </c>
      <c r="J1146" s="10">
        <f>IFERROR(VLOOKUP(ROW(源数据!A1099)-1,源数据!A:AG,19,0),"")</f>
        <v/>
      </c>
      <c r="K1146" s="17">
        <f>IFERROR(VLOOKUP(ROW(源数据!A1099)-1,源数据!A:AG,21,0),0)</f>
        <v/>
      </c>
      <c r="L1146" s="17">
        <f>IFERROR(VLOOKUP(ROW(源数据!A1099)-1,源数据!A:AG,17,0),0)</f>
        <v/>
      </c>
      <c r="M1146" s="51">
        <f>IFERROR(VLOOKUP(ROW(源数据!A1099)-1,源数据!A:AG,15,0),"")</f>
        <v/>
      </c>
    </row>
    <row r="1147">
      <c r="A1147" s="10" t="n">
        <v>1131</v>
      </c>
      <c r="B1147" s="10">
        <f>IFERROR(VLOOKUP(ROW(源数据!A1100)-1,源数据!A:AG,33,0),"")</f>
        <v/>
      </c>
      <c r="C1147" s="10">
        <f>IFERROR(VLOOKUP(ROW(源数据!A1132)-1,源数据!A:AG,9,0),"")</f>
        <v/>
      </c>
      <c r="D1147" s="35">
        <f>IFERROR(VLOOKUP(ROW(源数据!A1100)-1,源数据!A:AG,8,0),"")</f>
        <v/>
      </c>
      <c r="E1147" s="35">
        <f>IFERROR(VLOOKUP(ROW(源数据!A1100)-1,源数据!A:AG,10,0),"")</f>
        <v/>
      </c>
      <c r="F1147" s="10">
        <f>IFERROR(VLOOKUP(ROW(源数据!A1100)-1,源数据!A:AG,11,0),"")</f>
        <v/>
      </c>
      <c r="G1147" s="10">
        <f>IFERROR(VLOOKUP(ROW(源数据!A1100)-1,源数据!A:AG,12,0),0)</f>
        <v/>
      </c>
      <c r="H1147" s="17">
        <f>IFERROR(G1147/F1147,"")</f>
        <v/>
      </c>
      <c r="I1147" s="17">
        <f>IFERROR(VLOOKUP(ROW(源数据!A1100)-1,源数据!A:AG,21,0),"")</f>
        <v/>
      </c>
      <c r="J1147" s="10">
        <f>IFERROR(VLOOKUP(ROW(源数据!A1100)-1,源数据!A:AG,19,0),"")</f>
        <v/>
      </c>
      <c r="K1147" s="17">
        <f>IFERROR(VLOOKUP(ROW(源数据!A1100)-1,源数据!A:AG,21,0),0)</f>
        <v/>
      </c>
      <c r="L1147" s="17">
        <f>IFERROR(VLOOKUP(ROW(源数据!A1100)-1,源数据!A:AG,17,0),0)</f>
        <v/>
      </c>
      <c r="M1147" s="51">
        <f>IFERROR(VLOOKUP(ROW(源数据!A1100)-1,源数据!A:AG,15,0),"")</f>
        <v/>
      </c>
    </row>
    <row r="1148">
      <c r="A1148" s="10" t="n">
        <v>1132</v>
      </c>
      <c r="B1148" s="10">
        <f>IFERROR(VLOOKUP(ROW(源数据!A1101)-1,源数据!A:AG,33,0),"")</f>
        <v/>
      </c>
      <c r="C1148" s="10">
        <f>IFERROR(VLOOKUP(ROW(源数据!A1133)-1,源数据!A:AG,9,0),"")</f>
        <v/>
      </c>
      <c r="D1148" s="35">
        <f>IFERROR(VLOOKUP(ROW(源数据!A1101)-1,源数据!A:AG,8,0),"")</f>
        <v/>
      </c>
      <c r="E1148" s="35">
        <f>IFERROR(VLOOKUP(ROW(源数据!A1101)-1,源数据!A:AG,10,0),"")</f>
        <v/>
      </c>
      <c r="F1148" s="10">
        <f>IFERROR(VLOOKUP(ROW(源数据!A1101)-1,源数据!A:AG,11,0),"")</f>
        <v/>
      </c>
      <c r="G1148" s="10">
        <f>IFERROR(VLOOKUP(ROW(源数据!A1101)-1,源数据!A:AG,12,0),0)</f>
        <v/>
      </c>
      <c r="H1148" s="17">
        <f>IFERROR(G1148/F1148,"")</f>
        <v/>
      </c>
      <c r="I1148" s="17">
        <f>IFERROR(VLOOKUP(ROW(源数据!A1101)-1,源数据!A:AG,21,0),"")</f>
        <v/>
      </c>
      <c r="J1148" s="10">
        <f>IFERROR(VLOOKUP(ROW(源数据!A1101)-1,源数据!A:AG,19,0),"")</f>
        <v/>
      </c>
      <c r="K1148" s="17">
        <f>IFERROR(VLOOKUP(ROW(源数据!A1101)-1,源数据!A:AG,21,0),0)</f>
        <v/>
      </c>
      <c r="L1148" s="17">
        <f>IFERROR(VLOOKUP(ROW(源数据!A1101)-1,源数据!A:AG,17,0),0)</f>
        <v/>
      </c>
      <c r="M1148" s="51">
        <f>IFERROR(VLOOKUP(ROW(源数据!A1101)-1,源数据!A:AG,15,0),"")</f>
        <v/>
      </c>
    </row>
    <row r="1149">
      <c r="A1149" s="10" t="n">
        <v>1133</v>
      </c>
      <c r="B1149" s="10">
        <f>IFERROR(VLOOKUP(ROW(源数据!A1102)-1,源数据!A:AG,33,0),"")</f>
        <v/>
      </c>
      <c r="C1149" s="10">
        <f>IFERROR(VLOOKUP(ROW(源数据!A1134)-1,源数据!A:AG,9,0),"")</f>
        <v/>
      </c>
      <c r="D1149" s="35">
        <f>IFERROR(VLOOKUP(ROW(源数据!A1102)-1,源数据!A:AG,8,0),"")</f>
        <v/>
      </c>
      <c r="E1149" s="35">
        <f>IFERROR(VLOOKUP(ROW(源数据!A1102)-1,源数据!A:AG,10,0),"")</f>
        <v/>
      </c>
      <c r="F1149" s="10">
        <f>IFERROR(VLOOKUP(ROW(源数据!A1102)-1,源数据!A:AG,11,0),"")</f>
        <v/>
      </c>
      <c r="G1149" s="10">
        <f>IFERROR(VLOOKUP(ROW(源数据!A1102)-1,源数据!A:AG,12,0),0)</f>
        <v/>
      </c>
      <c r="H1149" s="17">
        <f>IFERROR(G1149/F1149,"")</f>
        <v/>
      </c>
      <c r="I1149" s="17">
        <f>IFERROR(VLOOKUP(ROW(源数据!A1102)-1,源数据!A:AG,21,0),"")</f>
        <v/>
      </c>
      <c r="J1149" s="10">
        <f>IFERROR(VLOOKUP(ROW(源数据!A1102)-1,源数据!A:AG,19,0),"")</f>
        <v/>
      </c>
      <c r="K1149" s="17">
        <f>IFERROR(VLOOKUP(ROW(源数据!A1102)-1,源数据!A:AG,21,0),0)</f>
        <v/>
      </c>
      <c r="L1149" s="17">
        <f>IFERROR(VLOOKUP(ROW(源数据!A1102)-1,源数据!A:AG,17,0),0)</f>
        <v/>
      </c>
      <c r="M1149" s="51">
        <f>IFERROR(VLOOKUP(ROW(源数据!A1102)-1,源数据!A:AG,15,0),"")</f>
        <v/>
      </c>
    </row>
    <row r="1150">
      <c r="A1150" s="10" t="n">
        <v>1134</v>
      </c>
      <c r="B1150" s="10">
        <f>IFERROR(VLOOKUP(ROW(源数据!A1211)-1,源数据!A:AG,33,0),"")</f>
        <v/>
      </c>
      <c r="C1150" s="10">
        <f>IFERROR(VLOOKUP(ROW(源数据!A1135)-1,源数据!A:AG,9,0),"")</f>
        <v/>
      </c>
      <c r="D1150" s="35">
        <f>IFERROR(VLOOKUP(ROW(源数据!A1211)-1,源数据!A:AG,8,0),"")</f>
        <v/>
      </c>
      <c r="E1150" s="35">
        <f>IFERROR(VLOOKUP(ROW(源数据!A1211)-1,源数据!A:AG,10,0),"")</f>
        <v/>
      </c>
      <c r="F1150" s="10">
        <f>IFERROR(VLOOKUP(ROW(源数据!A1211)-1,源数据!A:AG,11,0),"")</f>
        <v/>
      </c>
      <c r="G1150" s="10">
        <f>IFERROR(VLOOKUP(ROW(源数据!A1211)-1,源数据!A:AG,12,0),0)</f>
        <v/>
      </c>
      <c r="H1150" s="17">
        <f>IFERROR(G1150/F1150,"")</f>
        <v/>
      </c>
      <c r="I1150" s="17">
        <f>IFERROR(VLOOKUP(ROW(源数据!A1211)-1,源数据!A:AG,21,0),"")</f>
        <v/>
      </c>
      <c r="J1150" s="10">
        <f>IFERROR(VLOOKUP(ROW(源数据!A1211)-1,源数据!A:AG,19,0),"")</f>
        <v/>
      </c>
      <c r="K1150" s="17">
        <f>IFERROR(VLOOKUP(ROW(源数据!A1211)-1,源数据!A:AG,21,0),0)</f>
        <v/>
      </c>
      <c r="L1150" s="17">
        <f>IFERROR(VLOOKUP(ROW(源数据!A1211)-1,源数据!A:AG,17,0),0)</f>
        <v/>
      </c>
      <c r="M1150" s="51">
        <f>IFERROR(VLOOKUP(ROW(源数据!A1211)-1,源数据!A:AG,15,0),"")</f>
        <v/>
      </c>
    </row>
    <row r="1151">
      <c r="A1151" s="10" t="n">
        <v>1135</v>
      </c>
      <c r="B1151" s="10">
        <f>IFERROR(VLOOKUP(ROW(源数据!A1212)-1,源数据!A:AG,33,0),"")</f>
        <v/>
      </c>
      <c r="C1151" s="10">
        <f>IFERROR(VLOOKUP(ROW(源数据!A1136)-1,源数据!A:AG,9,0),"")</f>
        <v/>
      </c>
      <c r="D1151" s="35">
        <f>IFERROR(VLOOKUP(ROW(源数据!A1212)-1,源数据!A:AG,8,0),"")</f>
        <v/>
      </c>
      <c r="E1151" s="35">
        <f>IFERROR(VLOOKUP(ROW(源数据!A1212)-1,源数据!A:AG,10,0),"")</f>
        <v/>
      </c>
      <c r="F1151" s="10">
        <f>IFERROR(VLOOKUP(ROW(源数据!A1212)-1,源数据!A:AG,11,0),"")</f>
        <v/>
      </c>
      <c r="G1151" s="10">
        <f>IFERROR(VLOOKUP(ROW(源数据!A1212)-1,源数据!A:AG,12,0),0)</f>
        <v/>
      </c>
      <c r="H1151" s="17">
        <f>IFERROR(G1151/F1151,"")</f>
        <v/>
      </c>
      <c r="I1151" s="17">
        <f>IFERROR(VLOOKUP(ROW(源数据!A1212)-1,源数据!A:AG,21,0),"")</f>
        <v/>
      </c>
      <c r="J1151" s="10">
        <f>IFERROR(VLOOKUP(ROW(源数据!A1212)-1,源数据!A:AG,19,0),"")</f>
        <v/>
      </c>
      <c r="K1151" s="17">
        <f>IFERROR(VLOOKUP(ROW(源数据!A1212)-1,源数据!A:AG,21,0),0)</f>
        <v/>
      </c>
      <c r="L1151" s="17">
        <f>IFERROR(VLOOKUP(ROW(源数据!A1212)-1,源数据!A:AG,17,0),0)</f>
        <v/>
      </c>
      <c r="M1151" s="51">
        <f>IFERROR(VLOOKUP(ROW(源数据!A1212)-1,源数据!A:AG,15,0),"")</f>
        <v/>
      </c>
    </row>
    <row r="1152">
      <c r="A1152" s="10" t="n">
        <v>1136</v>
      </c>
      <c r="B1152" s="10">
        <f>IFERROR(VLOOKUP(ROW(源数据!A1103)-1,源数据!A:AG,33,0),"")</f>
        <v/>
      </c>
      <c r="C1152" s="10">
        <f>IFERROR(VLOOKUP(ROW(源数据!A1137)-1,源数据!A:AG,9,0),"")</f>
        <v/>
      </c>
      <c r="D1152" s="35">
        <f>IFERROR(VLOOKUP(ROW(源数据!A1103)-1,源数据!A:AG,8,0),"")</f>
        <v/>
      </c>
      <c r="E1152" s="35">
        <f>IFERROR(VLOOKUP(ROW(源数据!A1103)-1,源数据!A:AG,10,0),"")</f>
        <v/>
      </c>
      <c r="F1152" s="10">
        <f>IFERROR(VLOOKUP(ROW(源数据!A1103)-1,源数据!A:AG,11,0),"")</f>
        <v/>
      </c>
      <c r="G1152" s="10">
        <f>IFERROR(VLOOKUP(ROW(源数据!A1103)-1,源数据!A:AG,12,0),0)</f>
        <v/>
      </c>
      <c r="H1152" s="17">
        <f>IFERROR(G1152/F1152,"")</f>
        <v/>
      </c>
      <c r="I1152" s="17">
        <f>IFERROR(VLOOKUP(ROW(源数据!A1103)-1,源数据!A:AG,21,0),"")</f>
        <v/>
      </c>
      <c r="J1152" s="10">
        <f>IFERROR(VLOOKUP(ROW(源数据!A1103)-1,源数据!A:AG,19,0),"")</f>
        <v/>
      </c>
      <c r="K1152" s="17">
        <f>IFERROR(VLOOKUP(ROW(源数据!A1103)-1,源数据!A:AG,21,0),0)</f>
        <v/>
      </c>
      <c r="L1152" s="17">
        <f>IFERROR(VLOOKUP(ROW(源数据!A1103)-1,源数据!A:AG,17,0),0)</f>
        <v/>
      </c>
      <c r="M1152" s="51">
        <f>IFERROR(VLOOKUP(ROW(源数据!A1103)-1,源数据!A:AG,15,0),"")</f>
        <v/>
      </c>
    </row>
    <row r="1153">
      <c r="A1153" s="10" t="n">
        <v>1137</v>
      </c>
      <c r="B1153" s="10">
        <f>IFERROR(VLOOKUP(ROW(源数据!A1213)-1,源数据!A:AG,33,0),"")</f>
        <v/>
      </c>
      <c r="C1153" s="10">
        <f>IFERROR(VLOOKUP(ROW(源数据!A1138)-1,源数据!A:AG,9,0),"")</f>
        <v/>
      </c>
      <c r="D1153" s="35">
        <f>IFERROR(VLOOKUP(ROW(源数据!A1213)-1,源数据!A:AG,8,0),"")</f>
        <v/>
      </c>
      <c r="E1153" s="35">
        <f>IFERROR(VLOOKUP(ROW(源数据!A1213)-1,源数据!A:AG,10,0),"")</f>
        <v/>
      </c>
      <c r="F1153" s="10">
        <f>IFERROR(VLOOKUP(ROW(源数据!A1213)-1,源数据!A:AG,11,0),"")</f>
        <v/>
      </c>
      <c r="G1153" s="10">
        <f>IFERROR(VLOOKUP(ROW(源数据!A1213)-1,源数据!A:AG,12,0),0)</f>
        <v/>
      </c>
      <c r="H1153" s="17">
        <f>IFERROR(G1153/F1153,"")</f>
        <v/>
      </c>
      <c r="I1153" s="17">
        <f>IFERROR(VLOOKUP(ROW(源数据!A1213)-1,源数据!A:AG,21,0),"")</f>
        <v/>
      </c>
      <c r="J1153" s="10">
        <f>IFERROR(VLOOKUP(ROW(源数据!A1213)-1,源数据!A:AG,19,0),"")</f>
        <v/>
      </c>
      <c r="K1153" s="17">
        <f>IFERROR(VLOOKUP(ROW(源数据!A1213)-1,源数据!A:AG,21,0),0)</f>
        <v/>
      </c>
      <c r="L1153" s="17">
        <f>IFERROR(VLOOKUP(ROW(源数据!A1213)-1,源数据!A:AG,17,0),0)</f>
        <v/>
      </c>
      <c r="M1153" s="51">
        <f>IFERROR(VLOOKUP(ROW(源数据!A1213)-1,源数据!A:AG,15,0),"")</f>
        <v/>
      </c>
    </row>
    <row r="1154">
      <c r="A1154" s="10" t="n">
        <v>1138</v>
      </c>
      <c r="B1154" s="10">
        <f>IFERROR(VLOOKUP(ROW(源数据!A1214)-1,源数据!A:AG,33,0),"")</f>
        <v/>
      </c>
      <c r="C1154" s="10">
        <f>IFERROR(VLOOKUP(ROW(源数据!A1139)-1,源数据!A:AG,9,0),"")</f>
        <v/>
      </c>
      <c r="D1154" s="35">
        <f>IFERROR(VLOOKUP(ROW(源数据!A1214)-1,源数据!A:AG,8,0),"")</f>
        <v/>
      </c>
      <c r="E1154" s="35">
        <f>IFERROR(VLOOKUP(ROW(源数据!A1214)-1,源数据!A:AG,10,0),"")</f>
        <v/>
      </c>
      <c r="F1154" s="10">
        <f>IFERROR(VLOOKUP(ROW(源数据!A1214)-1,源数据!A:AG,11,0),"")</f>
        <v/>
      </c>
      <c r="G1154" s="10">
        <f>IFERROR(VLOOKUP(ROW(源数据!A1214)-1,源数据!A:AG,12,0),0)</f>
        <v/>
      </c>
      <c r="H1154" s="17">
        <f>IFERROR(G1154/F1154,"")</f>
        <v/>
      </c>
      <c r="I1154" s="17">
        <f>IFERROR(VLOOKUP(ROW(源数据!A1214)-1,源数据!A:AG,21,0),"")</f>
        <v/>
      </c>
      <c r="J1154" s="10">
        <f>IFERROR(VLOOKUP(ROW(源数据!A1214)-1,源数据!A:AG,19,0),"")</f>
        <v/>
      </c>
      <c r="K1154" s="17">
        <f>IFERROR(VLOOKUP(ROW(源数据!A1214)-1,源数据!A:AG,21,0),0)</f>
        <v/>
      </c>
      <c r="L1154" s="17">
        <f>IFERROR(VLOOKUP(ROW(源数据!A1214)-1,源数据!A:AG,17,0),0)</f>
        <v/>
      </c>
      <c r="M1154" s="51">
        <f>IFERROR(VLOOKUP(ROW(源数据!A1214)-1,源数据!A:AG,15,0),"")</f>
        <v/>
      </c>
    </row>
    <row r="1155">
      <c r="A1155" s="10" t="n">
        <v>1139</v>
      </c>
      <c r="B1155" s="10">
        <f>IFERROR(VLOOKUP(ROW(源数据!A1215)-1,源数据!A:AG,33,0),"")</f>
        <v/>
      </c>
      <c r="C1155" s="10">
        <f>IFERROR(VLOOKUP(ROW(源数据!A1140)-1,源数据!A:AG,9,0),"")</f>
        <v/>
      </c>
      <c r="D1155" s="35">
        <f>IFERROR(VLOOKUP(ROW(源数据!A1215)-1,源数据!A:AG,8,0),"")</f>
        <v/>
      </c>
      <c r="E1155" s="35">
        <f>IFERROR(VLOOKUP(ROW(源数据!A1215)-1,源数据!A:AG,10,0),"")</f>
        <v/>
      </c>
      <c r="F1155" s="10">
        <f>IFERROR(VLOOKUP(ROW(源数据!A1215)-1,源数据!A:AG,11,0),"")</f>
        <v/>
      </c>
      <c r="G1155" s="10">
        <f>IFERROR(VLOOKUP(ROW(源数据!A1215)-1,源数据!A:AG,12,0),0)</f>
        <v/>
      </c>
      <c r="H1155" s="17">
        <f>IFERROR(G1155/F1155,"")</f>
        <v/>
      </c>
      <c r="I1155" s="17">
        <f>IFERROR(VLOOKUP(ROW(源数据!A1215)-1,源数据!A:AG,21,0),"")</f>
        <v/>
      </c>
      <c r="J1155" s="10">
        <f>IFERROR(VLOOKUP(ROW(源数据!A1215)-1,源数据!A:AG,19,0),"")</f>
        <v/>
      </c>
      <c r="K1155" s="17">
        <f>IFERROR(VLOOKUP(ROW(源数据!A1215)-1,源数据!A:AG,21,0),0)</f>
        <v/>
      </c>
      <c r="L1155" s="17">
        <f>IFERROR(VLOOKUP(ROW(源数据!A1215)-1,源数据!A:AG,17,0),0)</f>
        <v/>
      </c>
      <c r="M1155" s="51">
        <f>IFERROR(VLOOKUP(ROW(源数据!A1215)-1,源数据!A:AG,15,0),"")</f>
        <v/>
      </c>
    </row>
    <row r="1156">
      <c r="A1156" s="10" t="n">
        <v>1140</v>
      </c>
      <c r="B1156" s="10">
        <f>IFERROR(VLOOKUP(ROW(源数据!A1104)-1,源数据!A:AG,33,0),"")</f>
        <v/>
      </c>
      <c r="C1156" s="10">
        <f>IFERROR(VLOOKUP(ROW(源数据!A1141)-1,源数据!A:AG,9,0),"")</f>
        <v/>
      </c>
      <c r="D1156" s="35">
        <f>IFERROR(VLOOKUP(ROW(源数据!A1104)-1,源数据!A:AG,8,0),"")</f>
        <v/>
      </c>
      <c r="E1156" s="35">
        <f>IFERROR(VLOOKUP(ROW(源数据!A1104)-1,源数据!A:AG,10,0),"")</f>
        <v/>
      </c>
      <c r="F1156" s="10">
        <f>IFERROR(VLOOKUP(ROW(源数据!A1104)-1,源数据!A:AG,11,0),"")</f>
        <v/>
      </c>
      <c r="G1156" s="10">
        <f>IFERROR(VLOOKUP(ROW(源数据!A1104)-1,源数据!A:AG,12,0),0)</f>
        <v/>
      </c>
      <c r="H1156" s="17">
        <f>IFERROR(G1156/F1156,"")</f>
        <v/>
      </c>
      <c r="I1156" s="17">
        <f>IFERROR(VLOOKUP(ROW(源数据!A1104)-1,源数据!A:AG,21,0),"")</f>
        <v/>
      </c>
      <c r="J1156" s="10">
        <f>IFERROR(VLOOKUP(ROW(源数据!A1104)-1,源数据!A:AG,19,0),"")</f>
        <v/>
      </c>
      <c r="K1156" s="17">
        <f>IFERROR(VLOOKUP(ROW(源数据!A1104)-1,源数据!A:AG,21,0),0)</f>
        <v/>
      </c>
      <c r="L1156" s="17">
        <f>IFERROR(VLOOKUP(ROW(源数据!A1104)-1,源数据!A:AG,17,0),0)</f>
        <v/>
      </c>
      <c r="M1156" s="51">
        <f>IFERROR(VLOOKUP(ROW(源数据!A1104)-1,源数据!A:AG,15,0),"")</f>
        <v/>
      </c>
    </row>
    <row r="1157">
      <c r="A1157" s="10" t="n">
        <v>1141</v>
      </c>
      <c r="B1157" s="10">
        <f>IFERROR(VLOOKUP(ROW(源数据!A1216)-1,源数据!A:AG,33,0),"")</f>
        <v/>
      </c>
      <c r="C1157" s="10">
        <f>IFERROR(VLOOKUP(ROW(源数据!A1142)-1,源数据!A:AG,9,0),"")</f>
        <v/>
      </c>
      <c r="D1157" s="35">
        <f>IFERROR(VLOOKUP(ROW(源数据!A1216)-1,源数据!A:AG,8,0),"")</f>
        <v/>
      </c>
      <c r="E1157" s="35">
        <f>IFERROR(VLOOKUP(ROW(源数据!A1216)-1,源数据!A:AG,10,0),"")</f>
        <v/>
      </c>
      <c r="F1157" s="10">
        <f>IFERROR(VLOOKUP(ROW(源数据!A1216)-1,源数据!A:AG,11,0),"")</f>
        <v/>
      </c>
      <c r="G1157" s="10">
        <f>IFERROR(VLOOKUP(ROW(源数据!A1216)-1,源数据!A:AG,12,0),0)</f>
        <v/>
      </c>
      <c r="H1157" s="17">
        <f>IFERROR(G1157/F1157,"")</f>
        <v/>
      </c>
      <c r="I1157" s="17">
        <f>IFERROR(VLOOKUP(ROW(源数据!A1216)-1,源数据!A:AG,21,0),"")</f>
        <v/>
      </c>
      <c r="J1157" s="10">
        <f>IFERROR(VLOOKUP(ROW(源数据!A1216)-1,源数据!A:AG,19,0),"")</f>
        <v/>
      </c>
      <c r="K1157" s="17">
        <f>IFERROR(VLOOKUP(ROW(源数据!A1216)-1,源数据!A:AG,21,0),0)</f>
        <v/>
      </c>
      <c r="L1157" s="17">
        <f>IFERROR(VLOOKUP(ROW(源数据!A1216)-1,源数据!A:AG,17,0),0)</f>
        <v/>
      </c>
      <c r="M1157" s="51">
        <f>IFERROR(VLOOKUP(ROW(源数据!A1216)-1,源数据!A:AG,15,0),"")</f>
        <v/>
      </c>
    </row>
    <row r="1158">
      <c r="A1158" s="10" t="n">
        <v>1142</v>
      </c>
      <c r="B1158" s="10">
        <f>IFERROR(VLOOKUP(ROW(源数据!A1105)-1,源数据!A:AG,33,0),"")</f>
        <v/>
      </c>
      <c r="C1158" s="10">
        <f>IFERROR(VLOOKUP(ROW(源数据!A1143)-1,源数据!A:AG,9,0),"")</f>
        <v/>
      </c>
      <c r="D1158" s="35">
        <f>IFERROR(VLOOKUP(ROW(源数据!A1105)-1,源数据!A:AG,8,0),"")</f>
        <v/>
      </c>
      <c r="E1158" s="35">
        <f>IFERROR(VLOOKUP(ROW(源数据!A1105)-1,源数据!A:AG,10,0),"")</f>
        <v/>
      </c>
      <c r="F1158" s="10">
        <f>IFERROR(VLOOKUP(ROW(源数据!A1105)-1,源数据!A:AG,11,0),"")</f>
        <v/>
      </c>
      <c r="G1158" s="10">
        <f>IFERROR(VLOOKUP(ROW(源数据!A1105)-1,源数据!A:AG,12,0),0)</f>
        <v/>
      </c>
      <c r="H1158" s="17">
        <f>IFERROR(G1158/F1158,"")</f>
        <v/>
      </c>
      <c r="I1158" s="17">
        <f>IFERROR(VLOOKUP(ROW(源数据!A1105)-1,源数据!A:AG,21,0),"")</f>
        <v/>
      </c>
      <c r="J1158" s="10">
        <f>IFERROR(VLOOKUP(ROW(源数据!A1105)-1,源数据!A:AG,19,0),"")</f>
        <v/>
      </c>
      <c r="K1158" s="17">
        <f>IFERROR(VLOOKUP(ROW(源数据!A1105)-1,源数据!A:AG,21,0),0)</f>
        <v/>
      </c>
      <c r="L1158" s="17">
        <f>IFERROR(VLOOKUP(ROW(源数据!A1105)-1,源数据!A:AG,17,0),0)</f>
        <v/>
      </c>
      <c r="M1158" s="51">
        <f>IFERROR(VLOOKUP(ROW(源数据!A1105)-1,源数据!A:AG,15,0),"")</f>
        <v/>
      </c>
    </row>
    <row r="1159">
      <c r="A1159" s="10" t="n">
        <v>1143</v>
      </c>
      <c r="B1159" s="10">
        <f>IFERROR(VLOOKUP(ROW(源数据!A1217)-1,源数据!A:AG,33,0),"")</f>
        <v/>
      </c>
      <c r="C1159" s="10">
        <f>IFERROR(VLOOKUP(ROW(源数据!A1144)-1,源数据!A:AG,9,0),"")</f>
        <v/>
      </c>
      <c r="D1159" s="35">
        <f>IFERROR(VLOOKUP(ROW(源数据!A1217)-1,源数据!A:AG,8,0),"")</f>
        <v/>
      </c>
      <c r="E1159" s="35">
        <f>IFERROR(VLOOKUP(ROW(源数据!A1217)-1,源数据!A:AG,10,0),"")</f>
        <v/>
      </c>
      <c r="F1159" s="10">
        <f>IFERROR(VLOOKUP(ROW(源数据!A1217)-1,源数据!A:AG,11,0),"")</f>
        <v/>
      </c>
      <c r="G1159" s="10">
        <f>IFERROR(VLOOKUP(ROW(源数据!A1217)-1,源数据!A:AG,12,0),0)</f>
        <v/>
      </c>
      <c r="H1159" s="17">
        <f>IFERROR(G1159/F1159,"")</f>
        <v/>
      </c>
      <c r="I1159" s="17">
        <f>IFERROR(VLOOKUP(ROW(源数据!A1217)-1,源数据!A:AG,21,0),"")</f>
        <v/>
      </c>
      <c r="J1159" s="10">
        <f>IFERROR(VLOOKUP(ROW(源数据!A1217)-1,源数据!A:AG,19,0),"")</f>
        <v/>
      </c>
      <c r="K1159" s="17">
        <f>IFERROR(VLOOKUP(ROW(源数据!A1217)-1,源数据!A:AG,21,0),0)</f>
        <v/>
      </c>
      <c r="L1159" s="17">
        <f>IFERROR(VLOOKUP(ROW(源数据!A1217)-1,源数据!A:AG,17,0),0)</f>
        <v/>
      </c>
      <c r="M1159" s="51">
        <f>IFERROR(VLOOKUP(ROW(源数据!A1217)-1,源数据!A:AG,15,0),"")</f>
        <v/>
      </c>
    </row>
    <row r="1160">
      <c r="A1160" s="10" t="n">
        <v>1144</v>
      </c>
      <c r="B1160" s="10">
        <f>IFERROR(VLOOKUP(ROW(源数据!A1106)-1,源数据!A:AG,33,0),"")</f>
        <v/>
      </c>
      <c r="C1160" s="10">
        <f>IFERROR(VLOOKUP(ROW(源数据!A1145)-1,源数据!A:AG,9,0),"")</f>
        <v/>
      </c>
      <c r="D1160" s="35">
        <f>IFERROR(VLOOKUP(ROW(源数据!A1106)-1,源数据!A:AG,8,0),"")</f>
        <v/>
      </c>
      <c r="E1160" s="35">
        <f>IFERROR(VLOOKUP(ROW(源数据!A1106)-1,源数据!A:AG,10,0),"")</f>
        <v/>
      </c>
      <c r="F1160" s="10">
        <f>IFERROR(VLOOKUP(ROW(源数据!A1106)-1,源数据!A:AG,11,0),"")</f>
        <v/>
      </c>
      <c r="G1160" s="10">
        <f>IFERROR(VLOOKUP(ROW(源数据!A1106)-1,源数据!A:AG,12,0),0)</f>
        <v/>
      </c>
      <c r="H1160" s="17">
        <f>IFERROR(G1160/F1160,"")</f>
        <v/>
      </c>
      <c r="I1160" s="17">
        <f>IFERROR(VLOOKUP(ROW(源数据!A1106)-1,源数据!A:AG,21,0),"")</f>
        <v/>
      </c>
      <c r="J1160" s="10">
        <f>IFERROR(VLOOKUP(ROW(源数据!A1106)-1,源数据!A:AG,19,0),"")</f>
        <v/>
      </c>
      <c r="K1160" s="17">
        <f>IFERROR(VLOOKUP(ROW(源数据!A1106)-1,源数据!A:AG,21,0),0)</f>
        <v/>
      </c>
      <c r="L1160" s="17">
        <f>IFERROR(VLOOKUP(ROW(源数据!A1106)-1,源数据!A:AG,17,0),0)</f>
        <v/>
      </c>
      <c r="M1160" s="51">
        <f>IFERROR(VLOOKUP(ROW(源数据!A1106)-1,源数据!A:AG,15,0),"")</f>
        <v/>
      </c>
    </row>
    <row r="1161">
      <c r="A1161" s="10" t="n">
        <v>1145</v>
      </c>
      <c r="B1161" s="10">
        <f>IFERROR(VLOOKUP(ROW(源数据!A1107)-1,源数据!A:AG,33,0),"")</f>
        <v/>
      </c>
      <c r="C1161" s="10">
        <f>IFERROR(VLOOKUP(ROW(源数据!A1146)-1,源数据!A:AG,9,0),"")</f>
        <v/>
      </c>
      <c r="D1161" s="35">
        <f>IFERROR(VLOOKUP(ROW(源数据!A1107)-1,源数据!A:AG,8,0),"")</f>
        <v/>
      </c>
      <c r="E1161" s="35">
        <f>IFERROR(VLOOKUP(ROW(源数据!A1107)-1,源数据!A:AG,10,0),"")</f>
        <v/>
      </c>
      <c r="F1161" s="10">
        <f>IFERROR(VLOOKUP(ROW(源数据!A1107)-1,源数据!A:AG,11,0),"")</f>
        <v/>
      </c>
      <c r="G1161" s="10">
        <f>IFERROR(VLOOKUP(ROW(源数据!A1107)-1,源数据!A:AG,12,0),0)</f>
        <v/>
      </c>
      <c r="H1161" s="17">
        <f>IFERROR(G1161/F1161,"")</f>
        <v/>
      </c>
      <c r="I1161" s="17">
        <f>IFERROR(VLOOKUP(ROW(源数据!A1107)-1,源数据!A:AG,21,0),"")</f>
        <v/>
      </c>
      <c r="J1161" s="10">
        <f>IFERROR(VLOOKUP(ROW(源数据!A1107)-1,源数据!A:AG,19,0),"")</f>
        <v/>
      </c>
      <c r="K1161" s="17">
        <f>IFERROR(VLOOKUP(ROW(源数据!A1107)-1,源数据!A:AG,21,0),0)</f>
        <v/>
      </c>
      <c r="L1161" s="17">
        <f>IFERROR(VLOOKUP(ROW(源数据!A1107)-1,源数据!A:AG,17,0),0)</f>
        <v/>
      </c>
      <c r="M1161" s="51">
        <f>IFERROR(VLOOKUP(ROW(源数据!A1107)-1,源数据!A:AG,15,0),"")</f>
        <v/>
      </c>
    </row>
    <row r="1162">
      <c r="A1162" s="10" t="n">
        <v>1146</v>
      </c>
      <c r="B1162" s="10">
        <f>IFERROR(VLOOKUP(ROW(源数据!A1218)-1,源数据!A:AG,33,0),"")</f>
        <v/>
      </c>
      <c r="C1162" s="10">
        <f>IFERROR(VLOOKUP(ROW(源数据!A1147)-1,源数据!A:AG,9,0),"")</f>
        <v/>
      </c>
      <c r="D1162" s="35">
        <f>IFERROR(VLOOKUP(ROW(源数据!A1218)-1,源数据!A:AG,8,0),"")</f>
        <v/>
      </c>
      <c r="E1162" s="35">
        <f>IFERROR(VLOOKUP(ROW(源数据!A1218)-1,源数据!A:AG,10,0),"")</f>
        <v/>
      </c>
      <c r="F1162" s="10">
        <f>IFERROR(VLOOKUP(ROW(源数据!A1218)-1,源数据!A:AG,11,0),"")</f>
        <v/>
      </c>
      <c r="G1162" s="10">
        <f>IFERROR(VLOOKUP(ROW(源数据!A1218)-1,源数据!A:AG,12,0),0)</f>
        <v/>
      </c>
      <c r="H1162" s="17">
        <f>IFERROR(G1162/F1162,"")</f>
        <v/>
      </c>
      <c r="I1162" s="17">
        <f>IFERROR(VLOOKUP(ROW(源数据!A1218)-1,源数据!A:AG,21,0),"")</f>
        <v/>
      </c>
      <c r="J1162" s="10">
        <f>IFERROR(VLOOKUP(ROW(源数据!A1218)-1,源数据!A:AG,19,0),"")</f>
        <v/>
      </c>
      <c r="K1162" s="17">
        <f>IFERROR(VLOOKUP(ROW(源数据!A1218)-1,源数据!A:AG,21,0),0)</f>
        <v/>
      </c>
      <c r="L1162" s="17">
        <f>IFERROR(VLOOKUP(ROW(源数据!A1218)-1,源数据!A:AG,17,0),0)</f>
        <v/>
      </c>
      <c r="M1162" s="51">
        <f>IFERROR(VLOOKUP(ROW(源数据!A1218)-1,源数据!A:AG,15,0),"")</f>
        <v/>
      </c>
    </row>
    <row r="1163">
      <c r="A1163" s="10" t="n">
        <v>1147</v>
      </c>
      <c r="B1163" s="10">
        <f>IFERROR(VLOOKUP(ROW(源数据!A1219)-1,源数据!A:AG,33,0),"")</f>
        <v/>
      </c>
      <c r="C1163" s="10">
        <f>IFERROR(VLOOKUP(ROW(源数据!A1148)-1,源数据!A:AG,9,0),"")</f>
        <v/>
      </c>
      <c r="D1163" s="35">
        <f>IFERROR(VLOOKUP(ROW(源数据!A1219)-1,源数据!A:AG,8,0),"")</f>
        <v/>
      </c>
      <c r="E1163" s="35">
        <f>IFERROR(VLOOKUP(ROW(源数据!A1219)-1,源数据!A:AG,10,0),"")</f>
        <v/>
      </c>
      <c r="F1163" s="10">
        <f>IFERROR(VLOOKUP(ROW(源数据!A1219)-1,源数据!A:AG,11,0),"")</f>
        <v/>
      </c>
      <c r="G1163" s="10">
        <f>IFERROR(VLOOKUP(ROW(源数据!A1219)-1,源数据!A:AG,12,0),0)</f>
        <v/>
      </c>
      <c r="H1163" s="17">
        <f>IFERROR(G1163/F1163,"")</f>
        <v/>
      </c>
      <c r="I1163" s="17">
        <f>IFERROR(VLOOKUP(ROW(源数据!A1219)-1,源数据!A:AG,21,0),"")</f>
        <v/>
      </c>
      <c r="J1163" s="10">
        <f>IFERROR(VLOOKUP(ROW(源数据!A1219)-1,源数据!A:AG,19,0),"")</f>
        <v/>
      </c>
      <c r="K1163" s="17">
        <f>IFERROR(VLOOKUP(ROW(源数据!A1219)-1,源数据!A:AG,21,0),0)</f>
        <v/>
      </c>
      <c r="L1163" s="17">
        <f>IFERROR(VLOOKUP(ROW(源数据!A1219)-1,源数据!A:AG,17,0),0)</f>
        <v/>
      </c>
      <c r="M1163" s="51">
        <f>IFERROR(VLOOKUP(ROW(源数据!A1219)-1,源数据!A:AG,15,0),"")</f>
        <v/>
      </c>
    </row>
    <row r="1164">
      <c r="A1164" s="10" t="n">
        <v>1148</v>
      </c>
      <c r="B1164" s="10">
        <f>IFERROR(VLOOKUP(ROW(源数据!A1220)-1,源数据!A:AG,33,0),"")</f>
        <v/>
      </c>
      <c r="C1164" s="10">
        <f>IFERROR(VLOOKUP(ROW(源数据!A1149)-1,源数据!A:AG,9,0),"")</f>
        <v/>
      </c>
      <c r="D1164" s="35">
        <f>IFERROR(VLOOKUP(ROW(源数据!A1220)-1,源数据!A:AG,8,0),"")</f>
        <v/>
      </c>
      <c r="E1164" s="35">
        <f>IFERROR(VLOOKUP(ROW(源数据!A1220)-1,源数据!A:AG,10,0),"")</f>
        <v/>
      </c>
      <c r="F1164" s="10">
        <f>IFERROR(VLOOKUP(ROW(源数据!A1220)-1,源数据!A:AG,11,0),"")</f>
        <v/>
      </c>
      <c r="G1164" s="10">
        <f>IFERROR(VLOOKUP(ROW(源数据!A1220)-1,源数据!A:AG,12,0),0)</f>
        <v/>
      </c>
      <c r="H1164" s="17">
        <f>IFERROR(G1164/F1164,"")</f>
        <v/>
      </c>
      <c r="I1164" s="17">
        <f>IFERROR(VLOOKUP(ROW(源数据!A1220)-1,源数据!A:AG,21,0),"")</f>
        <v/>
      </c>
      <c r="J1164" s="10">
        <f>IFERROR(VLOOKUP(ROW(源数据!A1220)-1,源数据!A:AG,19,0),"")</f>
        <v/>
      </c>
      <c r="K1164" s="17">
        <f>IFERROR(VLOOKUP(ROW(源数据!A1220)-1,源数据!A:AG,21,0),0)</f>
        <v/>
      </c>
      <c r="L1164" s="17">
        <f>IFERROR(VLOOKUP(ROW(源数据!A1220)-1,源数据!A:AG,17,0),0)</f>
        <v/>
      </c>
      <c r="M1164" s="51">
        <f>IFERROR(VLOOKUP(ROW(源数据!A1220)-1,源数据!A:AG,15,0),"")</f>
        <v/>
      </c>
    </row>
    <row r="1165">
      <c r="A1165" s="10" t="n">
        <v>1149</v>
      </c>
      <c r="B1165" s="10">
        <f>IFERROR(VLOOKUP(ROW(源数据!A1221)-1,源数据!A:AG,33,0),"")</f>
        <v/>
      </c>
      <c r="C1165" s="10">
        <f>IFERROR(VLOOKUP(ROW(源数据!A1150)-1,源数据!A:AG,9,0),"")</f>
        <v/>
      </c>
      <c r="D1165" s="35">
        <f>IFERROR(VLOOKUP(ROW(源数据!A1221)-1,源数据!A:AG,8,0),"")</f>
        <v/>
      </c>
      <c r="E1165" s="35">
        <f>IFERROR(VLOOKUP(ROW(源数据!A1221)-1,源数据!A:AG,10,0),"")</f>
        <v/>
      </c>
      <c r="F1165" s="10">
        <f>IFERROR(VLOOKUP(ROW(源数据!A1221)-1,源数据!A:AG,11,0),"")</f>
        <v/>
      </c>
      <c r="G1165" s="10">
        <f>IFERROR(VLOOKUP(ROW(源数据!A1221)-1,源数据!A:AG,12,0),0)</f>
        <v/>
      </c>
      <c r="H1165" s="17">
        <f>IFERROR(G1165/F1165,"")</f>
        <v/>
      </c>
      <c r="I1165" s="17">
        <f>IFERROR(VLOOKUP(ROW(源数据!A1221)-1,源数据!A:AG,21,0),"")</f>
        <v/>
      </c>
      <c r="J1165" s="10">
        <f>IFERROR(VLOOKUP(ROW(源数据!A1221)-1,源数据!A:AG,19,0),"")</f>
        <v/>
      </c>
      <c r="K1165" s="17">
        <f>IFERROR(VLOOKUP(ROW(源数据!A1221)-1,源数据!A:AG,21,0),0)</f>
        <v/>
      </c>
      <c r="L1165" s="17">
        <f>IFERROR(VLOOKUP(ROW(源数据!A1221)-1,源数据!A:AG,17,0),0)</f>
        <v/>
      </c>
      <c r="M1165" s="51">
        <f>IFERROR(VLOOKUP(ROW(源数据!A1221)-1,源数据!A:AG,15,0),"")</f>
        <v/>
      </c>
    </row>
    <row r="1166">
      <c r="A1166" s="10" t="n">
        <v>1150</v>
      </c>
      <c r="B1166" s="10">
        <f>IFERROR(VLOOKUP(ROW(源数据!A1222)-1,源数据!A:AG,33,0),"")</f>
        <v/>
      </c>
      <c r="C1166" s="10">
        <f>IFERROR(VLOOKUP(ROW(源数据!A1151)-1,源数据!A:AG,9,0),"")</f>
        <v/>
      </c>
      <c r="D1166" s="35">
        <f>IFERROR(VLOOKUP(ROW(源数据!A1222)-1,源数据!A:AG,8,0),"")</f>
        <v/>
      </c>
      <c r="E1166" s="35">
        <f>IFERROR(VLOOKUP(ROW(源数据!A1222)-1,源数据!A:AG,10,0),"")</f>
        <v/>
      </c>
      <c r="F1166" s="10">
        <f>IFERROR(VLOOKUP(ROW(源数据!A1222)-1,源数据!A:AG,11,0),"")</f>
        <v/>
      </c>
      <c r="G1166" s="10">
        <f>IFERROR(VLOOKUP(ROW(源数据!A1222)-1,源数据!A:AG,12,0),0)</f>
        <v/>
      </c>
      <c r="H1166" s="17">
        <f>IFERROR(G1166/F1166,"")</f>
        <v/>
      </c>
      <c r="I1166" s="17">
        <f>IFERROR(VLOOKUP(ROW(源数据!A1222)-1,源数据!A:AG,21,0),"")</f>
        <v/>
      </c>
      <c r="J1166" s="10">
        <f>IFERROR(VLOOKUP(ROW(源数据!A1222)-1,源数据!A:AG,19,0),"")</f>
        <v/>
      </c>
      <c r="K1166" s="17">
        <f>IFERROR(VLOOKUP(ROW(源数据!A1222)-1,源数据!A:AG,21,0),0)</f>
        <v/>
      </c>
      <c r="L1166" s="17">
        <f>IFERROR(VLOOKUP(ROW(源数据!A1222)-1,源数据!A:AG,17,0),0)</f>
        <v/>
      </c>
      <c r="M1166" s="51">
        <f>IFERROR(VLOOKUP(ROW(源数据!A1222)-1,源数据!A:AG,15,0),"")</f>
        <v/>
      </c>
    </row>
    <row r="1167">
      <c r="A1167" s="10" t="n">
        <v>1151</v>
      </c>
      <c r="B1167" s="10">
        <f>IFERROR(VLOOKUP(ROW(源数据!A1223)-1,源数据!A:AG,33,0),"")</f>
        <v/>
      </c>
      <c r="C1167" s="10">
        <f>IFERROR(VLOOKUP(ROW(源数据!A1152)-1,源数据!A:AG,9,0),"")</f>
        <v/>
      </c>
      <c r="D1167" s="35">
        <f>IFERROR(VLOOKUP(ROW(源数据!A1223)-1,源数据!A:AG,8,0),"")</f>
        <v/>
      </c>
      <c r="E1167" s="35">
        <f>IFERROR(VLOOKUP(ROW(源数据!A1223)-1,源数据!A:AG,10,0),"")</f>
        <v/>
      </c>
      <c r="F1167" s="10">
        <f>IFERROR(VLOOKUP(ROW(源数据!A1223)-1,源数据!A:AG,11,0),"")</f>
        <v/>
      </c>
      <c r="G1167" s="10">
        <f>IFERROR(VLOOKUP(ROW(源数据!A1223)-1,源数据!A:AG,12,0),0)</f>
        <v/>
      </c>
      <c r="H1167" s="17">
        <f>IFERROR(G1167/F1167,"")</f>
        <v/>
      </c>
      <c r="I1167" s="17">
        <f>IFERROR(VLOOKUP(ROW(源数据!A1223)-1,源数据!A:AG,21,0),"")</f>
        <v/>
      </c>
      <c r="J1167" s="10">
        <f>IFERROR(VLOOKUP(ROW(源数据!A1223)-1,源数据!A:AG,19,0),"")</f>
        <v/>
      </c>
      <c r="K1167" s="17">
        <f>IFERROR(VLOOKUP(ROW(源数据!A1223)-1,源数据!A:AG,21,0),0)</f>
        <v/>
      </c>
      <c r="L1167" s="17">
        <f>IFERROR(VLOOKUP(ROW(源数据!A1223)-1,源数据!A:AG,17,0),0)</f>
        <v/>
      </c>
      <c r="M1167" s="51">
        <f>IFERROR(VLOOKUP(ROW(源数据!A1223)-1,源数据!A:AG,15,0),"")</f>
        <v/>
      </c>
    </row>
    <row r="1168">
      <c r="A1168" s="10" t="n">
        <v>1152</v>
      </c>
      <c r="B1168" s="10">
        <f>IFERROR(VLOOKUP(ROW(源数据!A1108)-1,源数据!A:AG,33,0),"")</f>
        <v/>
      </c>
      <c r="C1168" s="10">
        <f>IFERROR(VLOOKUP(ROW(源数据!A1153)-1,源数据!A:AG,9,0),"")</f>
        <v/>
      </c>
      <c r="D1168" s="35">
        <f>IFERROR(VLOOKUP(ROW(源数据!A1108)-1,源数据!A:AG,8,0),"")</f>
        <v/>
      </c>
      <c r="E1168" s="35">
        <f>IFERROR(VLOOKUP(ROW(源数据!A1108)-1,源数据!A:AG,10,0),"")</f>
        <v/>
      </c>
      <c r="F1168" s="10">
        <f>IFERROR(VLOOKUP(ROW(源数据!A1108)-1,源数据!A:AG,11,0),"")</f>
        <v/>
      </c>
      <c r="G1168" s="10">
        <f>IFERROR(VLOOKUP(ROW(源数据!A1108)-1,源数据!A:AG,12,0),0)</f>
        <v/>
      </c>
      <c r="H1168" s="17">
        <f>IFERROR(G1168/F1168,"")</f>
        <v/>
      </c>
      <c r="I1168" s="17">
        <f>IFERROR(VLOOKUP(ROW(源数据!A1108)-1,源数据!A:AG,21,0),"")</f>
        <v/>
      </c>
      <c r="J1168" s="10">
        <f>IFERROR(VLOOKUP(ROW(源数据!A1108)-1,源数据!A:AG,19,0),"")</f>
        <v/>
      </c>
      <c r="K1168" s="17">
        <f>IFERROR(VLOOKUP(ROW(源数据!A1108)-1,源数据!A:AG,21,0),0)</f>
        <v/>
      </c>
      <c r="L1168" s="17">
        <f>IFERROR(VLOOKUP(ROW(源数据!A1108)-1,源数据!A:AG,17,0),0)</f>
        <v/>
      </c>
      <c r="M1168" s="51">
        <f>IFERROR(VLOOKUP(ROW(源数据!A1108)-1,源数据!A:AG,15,0),"")</f>
        <v/>
      </c>
    </row>
    <row r="1169">
      <c r="A1169" s="10" t="n">
        <v>1153</v>
      </c>
      <c r="B1169" s="10">
        <f>IFERROR(VLOOKUP(ROW(源数据!A1224)-1,源数据!A:AG,33,0),"")</f>
        <v/>
      </c>
      <c r="C1169" s="10">
        <f>IFERROR(VLOOKUP(ROW(源数据!A1154)-1,源数据!A:AG,9,0),"")</f>
        <v/>
      </c>
      <c r="D1169" s="35">
        <f>IFERROR(VLOOKUP(ROW(源数据!A1224)-1,源数据!A:AG,8,0),"")</f>
        <v/>
      </c>
      <c r="E1169" s="35">
        <f>IFERROR(VLOOKUP(ROW(源数据!A1224)-1,源数据!A:AG,10,0),"")</f>
        <v/>
      </c>
      <c r="F1169" s="10">
        <f>IFERROR(VLOOKUP(ROW(源数据!A1224)-1,源数据!A:AG,11,0),"")</f>
        <v/>
      </c>
      <c r="G1169" s="10">
        <f>IFERROR(VLOOKUP(ROW(源数据!A1224)-1,源数据!A:AG,12,0),0)</f>
        <v/>
      </c>
      <c r="H1169" s="17">
        <f>IFERROR(G1169/F1169,"")</f>
        <v/>
      </c>
      <c r="I1169" s="17">
        <f>IFERROR(VLOOKUP(ROW(源数据!A1224)-1,源数据!A:AG,21,0),"")</f>
        <v/>
      </c>
      <c r="J1169" s="10">
        <f>IFERROR(VLOOKUP(ROW(源数据!A1224)-1,源数据!A:AG,19,0),"")</f>
        <v/>
      </c>
      <c r="K1169" s="17">
        <f>IFERROR(VLOOKUP(ROW(源数据!A1224)-1,源数据!A:AG,21,0),0)</f>
        <v/>
      </c>
      <c r="L1169" s="17">
        <f>IFERROR(VLOOKUP(ROW(源数据!A1224)-1,源数据!A:AG,17,0),0)</f>
        <v/>
      </c>
      <c r="M1169" s="51">
        <f>IFERROR(VLOOKUP(ROW(源数据!A1224)-1,源数据!A:AG,15,0),"")</f>
        <v/>
      </c>
    </row>
    <row r="1170">
      <c r="A1170" s="10" t="n">
        <v>1154</v>
      </c>
      <c r="B1170" s="10">
        <f>IFERROR(VLOOKUP(ROW(源数据!A1109)-1,源数据!A:AG,33,0),"")</f>
        <v/>
      </c>
      <c r="C1170" s="10">
        <f>IFERROR(VLOOKUP(ROW(源数据!A1155)-1,源数据!A:AG,9,0),"")</f>
        <v/>
      </c>
      <c r="D1170" s="35">
        <f>IFERROR(VLOOKUP(ROW(源数据!A1109)-1,源数据!A:AG,8,0),"")</f>
        <v/>
      </c>
      <c r="E1170" s="35">
        <f>IFERROR(VLOOKUP(ROW(源数据!A1109)-1,源数据!A:AG,10,0),"")</f>
        <v/>
      </c>
      <c r="F1170" s="10">
        <f>IFERROR(VLOOKUP(ROW(源数据!A1109)-1,源数据!A:AG,11,0),"")</f>
        <v/>
      </c>
      <c r="G1170" s="10">
        <f>IFERROR(VLOOKUP(ROW(源数据!A1109)-1,源数据!A:AG,12,0),0)</f>
        <v/>
      </c>
      <c r="H1170" s="17">
        <f>IFERROR(G1170/F1170,"")</f>
        <v/>
      </c>
      <c r="I1170" s="17">
        <f>IFERROR(VLOOKUP(ROW(源数据!A1109)-1,源数据!A:AG,21,0),"")</f>
        <v/>
      </c>
      <c r="J1170" s="10">
        <f>IFERROR(VLOOKUP(ROW(源数据!A1109)-1,源数据!A:AG,19,0),"")</f>
        <v/>
      </c>
      <c r="K1170" s="17">
        <f>IFERROR(VLOOKUP(ROW(源数据!A1109)-1,源数据!A:AG,21,0),0)</f>
        <v/>
      </c>
      <c r="L1170" s="17">
        <f>IFERROR(VLOOKUP(ROW(源数据!A1109)-1,源数据!A:AG,17,0),0)</f>
        <v/>
      </c>
      <c r="M1170" s="51">
        <f>IFERROR(VLOOKUP(ROW(源数据!A1109)-1,源数据!A:AG,15,0),"")</f>
        <v/>
      </c>
    </row>
    <row r="1171">
      <c r="A1171" s="10" t="n">
        <v>1155</v>
      </c>
      <c r="B1171" s="10">
        <f>IFERROR(VLOOKUP(ROW(源数据!A1225)-1,源数据!A:AG,33,0),"")</f>
        <v/>
      </c>
      <c r="C1171" s="10">
        <f>IFERROR(VLOOKUP(ROW(源数据!A1156)-1,源数据!A:AG,9,0),"")</f>
        <v/>
      </c>
      <c r="D1171" s="35">
        <f>IFERROR(VLOOKUP(ROW(源数据!A1225)-1,源数据!A:AG,8,0),"")</f>
        <v/>
      </c>
      <c r="E1171" s="35">
        <f>IFERROR(VLOOKUP(ROW(源数据!A1225)-1,源数据!A:AG,10,0),"")</f>
        <v/>
      </c>
      <c r="F1171" s="10">
        <f>IFERROR(VLOOKUP(ROW(源数据!A1225)-1,源数据!A:AG,11,0),"")</f>
        <v/>
      </c>
      <c r="G1171" s="10">
        <f>IFERROR(VLOOKUP(ROW(源数据!A1225)-1,源数据!A:AG,12,0),0)</f>
        <v/>
      </c>
      <c r="H1171" s="17">
        <f>IFERROR(G1171/F1171,"")</f>
        <v/>
      </c>
      <c r="I1171" s="17">
        <f>IFERROR(VLOOKUP(ROW(源数据!A1225)-1,源数据!A:AG,21,0),"")</f>
        <v/>
      </c>
      <c r="J1171" s="10">
        <f>IFERROR(VLOOKUP(ROW(源数据!A1225)-1,源数据!A:AG,19,0),"")</f>
        <v/>
      </c>
      <c r="K1171" s="17">
        <f>IFERROR(VLOOKUP(ROW(源数据!A1225)-1,源数据!A:AG,21,0),0)</f>
        <v/>
      </c>
      <c r="L1171" s="17">
        <f>IFERROR(VLOOKUP(ROW(源数据!A1225)-1,源数据!A:AG,17,0),0)</f>
        <v/>
      </c>
      <c r="M1171" s="51">
        <f>IFERROR(VLOOKUP(ROW(源数据!A1225)-1,源数据!A:AG,15,0),"")</f>
        <v/>
      </c>
    </row>
    <row r="1172">
      <c r="A1172" s="10" t="n">
        <v>1156</v>
      </c>
      <c r="B1172" s="10">
        <f>IFERROR(VLOOKUP(ROW(源数据!A1226)-1,源数据!A:AG,33,0),"")</f>
        <v/>
      </c>
      <c r="C1172" s="10">
        <f>IFERROR(VLOOKUP(ROW(源数据!A1157)-1,源数据!A:AG,9,0),"")</f>
        <v/>
      </c>
      <c r="D1172" s="35">
        <f>IFERROR(VLOOKUP(ROW(源数据!A1226)-1,源数据!A:AG,8,0),"")</f>
        <v/>
      </c>
      <c r="E1172" s="35">
        <f>IFERROR(VLOOKUP(ROW(源数据!A1226)-1,源数据!A:AG,10,0),"")</f>
        <v/>
      </c>
      <c r="F1172" s="10">
        <f>IFERROR(VLOOKUP(ROW(源数据!A1226)-1,源数据!A:AG,11,0),"")</f>
        <v/>
      </c>
      <c r="G1172" s="10">
        <f>IFERROR(VLOOKUP(ROW(源数据!A1226)-1,源数据!A:AG,12,0),0)</f>
        <v/>
      </c>
      <c r="H1172" s="17">
        <f>IFERROR(G1172/F1172,"")</f>
        <v/>
      </c>
      <c r="I1172" s="17">
        <f>IFERROR(VLOOKUP(ROW(源数据!A1226)-1,源数据!A:AG,21,0),"")</f>
        <v/>
      </c>
      <c r="J1172" s="10">
        <f>IFERROR(VLOOKUP(ROW(源数据!A1226)-1,源数据!A:AG,19,0),"")</f>
        <v/>
      </c>
      <c r="K1172" s="17">
        <f>IFERROR(VLOOKUP(ROW(源数据!A1226)-1,源数据!A:AG,21,0),0)</f>
        <v/>
      </c>
      <c r="L1172" s="17">
        <f>IFERROR(VLOOKUP(ROW(源数据!A1226)-1,源数据!A:AG,17,0),0)</f>
        <v/>
      </c>
      <c r="M1172" s="51">
        <f>IFERROR(VLOOKUP(ROW(源数据!A1226)-1,源数据!A:AG,15,0),"")</f>
        <v/>
      </c>
    </row>
    <row r="1173">
      <c r="A1173" s="10" t="n">
        <v>1157</v>
      </c>
      <c r="B1173" s="10">
        <f>IFERROR(VLOOKUP(ROW(源数据!A1110)-1,源数据!A:AG,33,0),"")</f>
        <v/>
      </c>
      <c r="C1173" s="10">
        <f>IFERROR(VLOOKUP(ROW(源数据!A1158)-1,源数据!A:AG,9,0),"")</f>
        <v/>
      </c>
      <c r="D1173" s="35">
        <f>IFERROR(VLOOKUP(ROW(源数据!A1110)-1,源数据!A:AG,8,0),"")</f>
        <v/>
      </c>
      <c r="E1173" s="35">
        <f>IFERROR(VLOOKUP(ROW(源数据!A1110)-1,源数据!A:AG,10,0),"")</f>
        <v/>
      </c>
      <c r="F1173" s="10">
        <f>IFERROR(VLOOKUP(ROW(源数据!A1110)-1,源数据!A:AG,11,0),"")</f>
        <v/>
      </c>
      <c r="G1173" s="10">
        <f>IFERROR(VLOOKUP(ROW(源数据!A1110)-1,源数据!A:AG,12,0),0)</f>
        <v/>
      </c>
      <c r="H1173" s="17">
        <f>IFERROR(G1173/F1173,"")</f>
        <v/>
      </c>
      <c r="I1173" s="17">
        <f>IFERROR(VLOOKUP(ROW(源数据!A1110)-1,源数据!A:AG,21,0),"")</f>
        <v/>
      </c>
      <c r="J1173" s="10">
        <f>IFERROR(VLOOKUP(ROW(源数据!A1110)-1,源数据!A:AG,19,0),"")</f>
        <v/>
      </c>
      <c r="K1173" s="17">
        <f>IFERROR(VLOOKUP(ROW(源数据!A1110)-1,源数据!A:AG,21,0),0)</f>
        <v/>
      </c>
      <c r="L1173" s="17">
        <f>IFERROR(VLOOKUP(ROW(源数据!A1110)-1,源数据!A:AG,17,0),0)</f>
        <v/>
      </c>
      <c r="M1173" s="51">
        <f>IFERROR(VLOOKUP(ROW(源数据!A1110)-1,源数据!A:AG,15,0),"")</f>
        <v/>
      </c>
    </row>
    <row r="1174">
      <c r="A1174" s="10" t="n">
        <v>1158</v>
      </c>
      <c r="B1174" s="10">
        <f>IFERROR(VLOOKUP(ROW(源数据!A1111)-1,源数据!A:AG,33,0),"")</f>
        <v/>
      </c>
      <c r="C1174" s="10">
        <f>IFERROR(VLOOKUP(ROW(源数据!A1159)-1,源数据!A:AG,9,0),"")</f>
        <v/>
      </c>
      <c r="D1174" s="35">
        <f>IFERROR(VLOOKUP(ROW(源数据!A1111)-1,源数据!A:AG,8,0),"")</f>
        <v/>
      </c>
      <c r="E1174" s="35">
        <f>IFERROR(VLOOKUP(ROW(源数据!A1111)-1,源数据!A:AG,10,0),"")</f>
        <v/>
      </c>
      <c r="F1174" s="10">
        <f>IFERROR(VLOOKUP(ROW(源数据!A1111)-1,源数据!A:AG,11,0),"")</f>
        <v/>
      </c>
      <c r="G1174" s="10">
        <f>IFERROR(VLOOKUP(ROW(源数据!A1111)-1,源数据!A:AG,12,0),0)</f>
        <v/>
      </c>
      <c r="H1174" s="17">
        <f>IFERROR(G1174/F1174,"")</f>
        <v/>
      </c>
      <c r="I1174" s="17">
        <f>IFERROR(VLOOKUP(ROW(源数据!A1111)-1,源数据!A:AG,21,0),"")</f>
        <v/>
      </c>
      <c r="J1174" s="10">
        <f>IFERROR(VLOOKUP(ROW(源数据!A1111)-1,源数据!A:AG,19,0),"")</f>
        <v/>
      </c>
      <c r="K1174" s="17">
        <f>IFERROR(VLOOKUP(ROW(源数据!A1111)-1,源数据!A:AG,21,0),0)</f>
        <v/>
      </c>
      <c r="L1174" s="17">
        <f>IFERROR(VLOOKUP(ROW(源数据!A1111)-1,源数据!A:AG,17,0),0)</f>
        <v/>
      </c>
      <c r="M1174" s="51">
        <f>IFERROR(VLOOKUP(ROW(源数据!A1111)-1,源数据!A:AG,15,0),"")</f>
        <v/>
      </c>
    </row>
    <row r="1175">
      <c r="A1175" s="10" t="n">
        <v>1159</v>
      </c>
      <c r="B1175" s="10">
        <f>IFERROR(VLOOKUP(ROW(源数据!A1227)-1,源数据!A:AG,33,0),"")</f>
        <v/>
      </c>
      <c r="C1175" s="10">
        <f>IFERROR(VLOOKUP(ROW(源数据!A1160)-1,源数据!A:AG,9,0),"")</f>
        <v/>
      </c>
      <c r="D1175" s="35">
        <f>IFERROR(VLOOKUP(ROW(源数据!A1227)-1,源数据!A:AG,8,0),"")</f>
        <v/>
      </c>
      <c r="E1175" s="35">
        <f>IFERROR(VLOOKUP(ROW(源数据!A1227)-1,源数据!A:AG,10,0),"")</f>
        <v/>
      </c>
      <c r="F1175" s="10">
        <f>IFERROR(VLOOKUP(ROW(源数据!A1227)-1,源数据!A:AG,11,0),"")</f>
        <v/>
      </c>
      <c r="G1175" s="10">
        <f>IFERROR(VLOOKUP(ROW(源数据!A1227)-1,源数据!A:AG,12,0),0)</f>
        <v/>
      </c>
      <c r="H1175" s="17">
        <f>IFERROR(G1175/F1175,"")</f>
        <v/>
      </c>
      <c r="I1175" s="17">
        <f>IFERROR(VLOOKUP(ROW(源数据!A1227)-1,源数据!A:AG,21,0),"")</f>
        <v/>
      </c>
      <c r="J1175" s="10">
        <f>IFERROR(VLOOKUP(ROW(源数据!A1227)-1,源数据!A:AG,19,0),"")</f>
        <v/>
      </c>
      <c r="K1175" s="17">
        <f>IFERROR(VLOOKUP(ROW(源数据!A1227)-1,源数据!A:AG,21,0),0)</f>
        <v/>
      </c>
      <c r="L1175" s="17">
        <f>IFERROR(VLOOKUP(ROW(源数据!A1227)-1,源数据!A:AG,17,0),0)</f>
        <v/>
      </c>
      <c r="M1175" s="51">
        <f>IFERROR(VLOOKUP(ROW(源数据!A1227)-1,源数据!A:AG,15,0),"")</f>
        <v/>
      </c>
    </row>
    <row r="1176">
      <c r="A1176" s="10" t="n">
        <v>1160</v>
      </c>
      <c r="B1176" s="10">
        <f>IFERROR(VLOOKUP(ROW(源数据!A1112)-1,源数据!A:AG,33,0),"")</f>
        <v/>
      </c>
      <c r="C1176" s="10">
        <f>IFERROR(VLOOKUP(ROW(源数据!A1161)-1,源数据!A:AG,9,0),"")</f>
        <v/>
      </c>
      <c r="D1176" s="35">
        <f>IFERROR(VLOOKUP(ROW(源数据!A1112)-1,源数据!A:AG,8,0),"")</f>
        <v/>
      </c>
      <c r="E1176" s="35">
        <f>IFERROR(VLOOKUP(ROW(源数据!A1112)-1,源数据!A:AG,10,0),"")</f>
        <v/>
      </c>
      <c r="F1176" s="10">
        <f>IFERROR(VLOOKUP(ROW(源数据!A1112)-1,源数据!A:AG,11,0),"")</f>
        <v/>
      </c>
      <c r="G1176" s="10">
        <f>IFERROR(VLOOKUP(ROW(源数据!A1112)-1,源数据!A:AG,12,0),0)</f>
        <v/>
      </c>
      <c r="H1176" s="17">
        <f>IFERROR(G1176/F1176,"")</f>
        <v/>
      </c>
      <c r="I1176" s="17">
        <f>IFERROR(VLOOKUP(ROW(源数据!A1112)-1,源数据!A:AG,21,0),"")</f>
        <v/>
      </c>
      <c r="J1176" s="10">
        <f>IFERROR(VLOOKUP(ROW(源数据!A1112)-1,源数据!A:AG,19,0),"")</f>
        <v/>
      </c>
      <c r="K1176" s="17">
        <f>IFERROR(VLOOKUP(ROW(源数据!A1112)-1,源数据!A:AG,21,0),0)</f>
        <v/>
      </c>
      <c r="L1176" s="17">
        <f>IFERROR(VLOOKUP(ROW(源数据!A1112)-1,源数据!A:AG,17,0),0)</f>
        <v/>
      </c>
      <c r="M1176" s="51">
        <f>IFERROR(VLOOKUP(ROW(源数据!A1112)-1,源数据!A:AG,15,0),"")</f>
        <v/>
      </c>
    </row>
    <row r="1177">
      <c r="A1177" s="10" t="n">
        <v>1161</v>
      </c>
      <c r="B1177" s="10">
        <f>IFERROR(VLOOKUP(ROW(源数据!A1228)-1,源数据!A:AG,33,0),"")</f>
        <v/>
      </c>
      <c r="C1177" s="10">
        <f>IFERROR(VLOOKUP(ROW(源数据!A1162)-1,源数据!A:AG,9,0),"")</f>
        <v/>
      </c>
      <c r="D1177" s="35">
        <f>IFERROR(VLOOKUP(ROW(源数据!A1228)-1,源数据!A:AG,8,0),"")</f>
        <v/>
      </c>
      <c r="E1177" s="35">
        <f>IFERROR(VLOOKUP(ROW(源数据!A1228)-1,源数据!A:AG,10,0),"")</f>
        <v/>
      </c>
      <c r="F1177" s="10">
        <f>IFERROR(VLOOKUP(ROW(源数据!A1228)-1,源数据!A:AG,11,0),"")</f>
        <v/>
      </c>
      <c r="G1177" s="10">
        <f>IFERROR(VLOOKUP(ROW(源数据!A1228)-1,源数据!A:AG,12,0),0)</f>
        <v/>
      </c>
      <c r="H1177" s="17">
        <f>IFERROR(G1177/F1177,"")</f>
        <v/>
      </c>
      <c r="I1177" s="17">
        <f>IFERROR(VLOOKUP(ROW(源数据!A1228)-1,源数据!A:AG,21,0),"")</f>
        <v/>
      </c>
      <c r="J1177" s="10">
        <f>IFERROR(VLOOKUP(ROW(源数据!A1228)-1,源数据!A:AG,19,0),"")</f>
        <v/>
      </c>
      <c r="K1177" s="17">
        <f>IFERROR(VLOOKUP(ROW(源数据!A1228)-1,源数据!A:AG,21,0),0)</f>
        <v/>
      </c>
      <c r="L1177" s="17">
        <f>IFERROR(VLOOKUP(ROW(源数据!A1228)-1,源数据!A:AG,17,0),0)</f>
        <v/>
      </c>
      <c r="M1177" s="51">
        <f>IFERROR(VLOOKUP(ROW(源数据!A1228)-1,源数据!A:AG,15,0),"")</f>
        <v/>
      </c>
    </row>
    <row r="1178">
      <c r="A1178" s="10" t="n">
        <v>1162</v>
      </c>
      <c r="B1178" s="10">
        <f>IFERROR(VLOOKUP(ROW(源数据!A1229)-1,源数据!A:AG,33,0),"")</f>
        <v/>
      </c>
      <c r="C1178" s="10">
        <f>IFERROR(VLOOKUP(ROW(源数据!A1163)-1,源数据!A:AG,9,0),"")</f>
        <v/>
      </c>
      <c r="D1178" s="35">
        <f>IFERROR(VLOOKUP(ROW(源数据!A1229)-1,源数据!A:AG,8,0),"")</f>
        <v/>
      </c>
      <c r="E1178" s="35">
        <f>IFERROR(VLOOKUP(ROW(源数据!A1229)-1,源数据!A:AG,10,0),"")</f>
        <v/>
      </c>
      <c r="F1178" s="10">
        <f>IFERROR(VLOOKUP(ROW(源数据!A1229)-1,源数据!A:AG,11,0),"")</f>
        <v/>
      </c>
      <c r="G1178" s="10">
        <f>IFERROR(VLOOKUP(ROW(源数据!A1229)-1,源数据!A:AG,12,0),0)</f>
        <v/>
      </c>
      <c r="H1178" s="17">
        <f>IFERROR(G1178/F1178,"")</f>
        <v/>
      </c>
      <c r="I1178" s="17">
        <f>IFERROR(VLOOKUP(ROW(源数据!A1229)-1,源数据!A:AG,21,0),"")</f>
        <v/>
      </c>
      <c r="J1178" s="10">
        <f>IFERROR(VLOOKUP(ROW(源数据!A1229)-1,源数据!A:AG,19,0),"")</f>
        <v/>
      </c>
      <c r="K1178" s="17">
        <f>IFERROR(VLOOKUP(ROW(源数据!A1229)-1,源数据!A:AG,21,0),0)</f>
        <v/>
      </c>
      <c r="L1178" s="17">
        <f>IFERROR(VLOOKUP(ROW(源数据!A1229)-1,源数据!A:AG,17,0),0)</f>
        <v/>
      </c>
      <c r="M1178" s="51">
        <f>IFERROR(VLOOKUP(ROW(源数据!A1229)-1,源数据!A:AG,15,0),"")</f>
        <v/>
      </c>
    </row>
    <row r="1179">
      <c r="A1179" s="10" t="n">
        <v>1163</v>
      </c>
      <c r="B1179" s="10">
        <f>IFERROR(VLOOKUP(ROW(源数据!A1230)-1,源数据!A:AG,33,0),"")</f>
        <v/>
      </c>
      <c r="C1179" s="10">
        <f>IFERROR(VLOOKUP(ROW(源数据!A1164)-1,源数据!A:AG,9,0),"")</f>
        <v/>
      </c>
      <c r="D1179" s="35">
        <f>IFERROR(VLOOKUP(ROW(源数据!A1230)-1,源数据!A:AG,8,0),"")</f>
        <v/>
      </c>
      <c r="E1179" s="35">
        <f>IFERROR(VLOOKUP(ROW(源数据!A1230)-1,源数据!A:AG,10,0),"")</f>
        <v/>
      </c>
      <c r="F1179" s="10">
        <f>IFERROR(VLOOKUP(ROW(源数据!A1230)-1,源数据!A:AG,11,0),"")</f>
        <v/>
      </c>
      <c r="G1179" s="10">
        <f>IFERROR(VLOOKUP(ROW(源数据!A1230)-1,源数据!A:AG,12,0),0)</f>
        <v/>
      </c>
      <c r="H1179" s="17">
        <f>IFERROR(G1179/F1179,"")</f>
        <v/>
      </c>
      <c r="I1179" s="17">
        <f>IFERROR(VLOOKUP(ROW(源数据!A1230)-1,源数据!A:AG,21,0),"")</f>
        <v/>
      </c>
      <c r="J1179" s="10">
        <f>IFERROR(VLOOKUP(ROW(源数据!A1230)-1,源数据!A:AG,19,0),"")</f>
        <v/>
      </c>
      <c r="K1179" s="17">
        <f>IFERROR(VLOOKUP(ROW(源数据!A1230)-1,源数据!A:AG,21,0),0)</f>
        <v/>
      </c>
      <c r="L1179" s="17">
        <f>IFERROR(VLOOKUP(ROW(源数据!A1230)-1,源数据!A:AG,17,0),0)</f>
        <v/>
      </c>
      <c r="M1179" s="51">
        <f>IFERROR(VLOOKUP(ROW(源数据!A1230)-1,源数据!A:AG,15,0),"")</f>
        <v/>
      </c>
    </row>
    <row r="1180">
      <c r="A1180" s="10" t="n">
        <v>1164</v>
      </c>
      <c r="B1180" s="10">
        <f>IFERROR(VLOOKUP(ROW(源数据!A1231)-1,源数据!A:AG,33,0),"")</f>
        <v/>
      </c>
      <c r="C1180" s="10">
        <f>IFERROR(VLOOKUP(ROW(源数据!A1165)-1,源数据!A:AG,9,0),"")</f>
        <v/>
      </c>
      <c r="D1180" s="35">
        <f>IFERROR(VLOOKUP(ROW(源数据!A1231)-1,源数据!A:AG,8,0),"")</f>
        <v/>
      </c>
      <c r="E1180" s="35">
        <f>IFERROR(VLOOKUP(ROW(源数据!A1231)-1,源数据!A:AG,10,0),"")</f>
        <v/>
      </c>
      <c r="F1180" s="10">
        <f>IFERROR(VLOOKUP(ROW(源数据!A1231)-1,源数据!A:AG,11,0),"")</f>
        <v/>
      </c>
      <c r="G1180" s="10">
        <f>IFERROR(VLOOKUP(ROW(源数据!A1231)-1,源数据!A:AG,12,0),0)</f>
        <v/>
      </c>
      <c r="H1180" s="17">
        <f>IFERROR(G1180/F1180,"")</f>
        <v/>
      </c>
      <c r="I1180" s="17">
        <f>IFERROR(VLOOKUP(ROW(源数据!A1231)-1,源数据!A:AG,21,0),"")</f>
        <v/>
      </c>
      <c r="J1180" s="10">
        <f>IFERROR(VLOOKUP(ROW(源数据!A1231)-1,源数据!A:AG,19,0),"")</f>
        <v/>
      </c>
      <c r="K1180" s="17">
        <f>IFERROR(VLOOKUP(ROW(源数据!A1231)-1,源数据!A:AG,21,0),0)</f>
        <v/>
      </c>
      <c r="L1180" s="17">
        <f>IFERROR(VLOOKUP(ROW(源数据!A1231)-1,源数据!A:AG,17,0),0)</f>
        <v/>
      </c>
      <c r="M1180" s="51">
        <f>IFERROR(VLOOKUP(ROW(源数据!A1231)-1,源数据!A:AG,15,0),"")</f>
        <v/>
      </c>
    </row>
    <row r="1181">
      <c r="A1181" s="10" t="n">
        <v>1165</v>
      </c>
      <c r="B1181" s="10">
        <f>IFERROR(VLOOKUP(ROW(源数据!A1232)-1,源数据!A:AG,33,0),"")</f>
        <v/>
      </c>
      <c r="C1181" s="10">
        <f>IFERROR(VLOOKUP(ROW(源数据!A1166)-1,源数据!A:AG,9,0),"")</f>
        <v/>
      </c>
      <c r="D1181" s="35">
        <f>IFERROR(VLOOKUP(ROW(源数据!A1232)-1,源数据!A:AG,8,0),"")</f>
        <v/>
      </c>
      <c r="E1181" s="35">
        <f>IFERROR(VLOOKUP(ROW(源数据!A1232)-1,源数据!A:AG,10,0),"")</f>
        <v/>
      </c>
      <c r="F1181" s="10">
        <f>IFERROR(VLOOKUP(ROW(源数据!A1232)-1,源数据!A:AG,11,0),"")</f>
        <v/>
      </c>
      <c r="G1181" s="10">
        <f>IFERROR(VLOOKUP(ROW(源数据!A1232)-1,源数据!A:AG,12,0),0)</f>
        <v/>
      </c>
      <c r="H1181" s="17">
        <f>IFERROR(G1181/F1181,"")</f>
        <v/>
      </c>
      <c r="I1181" s="17">
        <f>IFERROR(VLOOKUP(ROW(源数据!A1232)-1,源数据!A:AG,21,0),"")</f>
        <v/>
      </c>
      <c r="J1181" s="10">
        <f>IFERROR(VLOOKUP(ROW(源数据!A1232)-1,源数据!A:AG,19,0),"")</f>
        <v/>
      </c>
      <c r="K1181" s="17">
        <f>IFERROR(VLOOKUP(ROW(源数据!A1232)-1,源数据!A:AG,21,0),0)</f>
        <v/>
      </c>
      <c r="L1181" s="17">
        <f>IFERROR(VLOOKUP(ROW(源数据!A1232)-1,源数据!A:AG,17,0),0)</f>
        <v/>
      </c>
      <c r="M1181" s="51">
        <f>IFERROR(VLOOKUP(ROW(源数据!A1232)-1,源数据!A:AG,15,0),"")</f>
        <v/>
      </c>
    </row>
    <row r="1182">
      <c r="A1182" s="10" t="n">
        <v>1166</v>
      </c>
      <c r="B1182" s="10">
        <f>IFERROR(VLOOKUP(ROW(源数据!A1233)-1,源数据!A:AG,33,0),"")</f>
        <v/>
      </c>
      <c r="C1182" s="10">
        <f>IFERROR(VLOOKUP(ROW(源数据!A1167)-1,源数据!A:AG,9,0),"")</f>
        <v/>
      </c>
      <c r="D1182" s="35">
        <f>IFERROR(VLOOKUP(ROW(源数据!A1233)-1,源数据!A:AG,8,0),"")</f>
        <v/>
      </c>
      <c r="E1182" s="35">
        <f>IFERROR(VLOOKUP(ROW(源数据!A1233)-1,源数据!A:AG,10,0),"")</f>
        <v/>
      </c>
      <c r="F1182" s="10">
        <f>IFERROR(VLOOKUP(ROW(源数据!A1233)-1,源数据!A:AG,11,0),"")</f>
        <v/>
      </c>
      <c r="G1182" s="10">
        <f>IFERROR(VLOOKUP(ROW(源数据!A1233)-1,源数据!A:AG,12,0),0)</f>
        <v/>
      </c>
      <c r="H1182" s="17">
        <f>IFERROR(G1182/F1182,"")</f>
        <v/>
      </c>
      <c r="I1182" s="17">
        <f>IFERROR(VLOOKUP(ROW(源数据!A1233)-1,源数据!A:AG,21,0),"")</f>
        <v/>
      </c>
      <c r="J1182" s="10">
        <f>IFERROR(VLOOKUP(ROW(源数据!A1233)-1,源数据!A:AG,19,0),"")</f>
        <v/>
      </c>
      <c r="K1182" s="17">
        <f>IFERROR(VLOOKUP(ROW(源数据!A1233)-1,源数据!A:AG,21,0),0)</f>
        <v/>
      </c>
      <c r="L1182" s="17">
        <f>IFERROR(VLOOKUP(ROW(源数据!A1233)-1,源数据!A:AG,17,0),0)</f>
        <v/>
      </c>
      <c r="M1182" s="51">
        <f>IFERROR(VLOOKUP(ROW(源数据!A1233)-1,源数据!A:AG,15,0),"")</f>
        <v/>
      </c>
    </row>
    <row r="1183">
      <c r="A1183" s="10" t="n">
        <v>1167</v>
      </c>
      <c r="B1183" s="10">
        <f>IFERROR(VLOOKUP(ROW(源数据!A1234)-1,源数据!A:AG,33,0),"")</f>
        <v/>
      </c>
      <c r="C1183" s="10">
        <f>IFERROR(VLOOKUP(ROW(源数据!A1168)-1,源数据!A:AG,9,0),"")</f>
        <v/>
      </c>
      <c r="D1183" s="35">
        <f>IFERROR(VLOOKUP(ROW(源数据!A1234)-1,源数据!A:AG,8,0),"")</f>
        <v/>
      </c>
      <c r="E1183" s="35">
        <f>IFERROR(VLOOKUP(ROW(源数据!A1234)-1,源数据!A:AG,10,0),"")</f>
        <v/>
      </c>
      <c r="F1183" s="10">
        <f>IFERROR(VLOOKUP(ROW(源数据!A1234)-1,源数据!A:AG,11,0),"")</f>
        <v/>
      </c>
      <c r="G1183" s="10">
        <f>IFERROR(VLOOKUP(ROW(源数据!A1234)-1,源数据!A:AG,12,0),0)</f>
        <v/>
      </c>
      <c r="H1183" s="17">
        <f>IFERROR(G1183/F1183,"")</f>
        <v/>
      </c>
      <c r="I1183" s="17">
        <f>IFERROR(VLOOKUP(ROW(源数据!A1234)-1,源数据!A:AG,21,0),"")</f>
        <v/>
      </c>
      <c r="J1183" s="10">
        <f>IFERROR(VLOOKUP(ROW(源数据!A1234)-1,源数据!A:AG,19,0),"")</f>
        <v/>
      </c>
      <c r="K1183" s="17">
        <f>IFERROR(VLOOKUP(ROW(源数据!A1234)-1,源数据!A:AG,21,0),0)</f>
        <v/>
      </c>
      <c r="L1183" s="17">
        <f>IFERROR(VLOOKUP(ROW(源数据!A1234)-1,源数据!A:AG,17,0),0)</f>
        <v/>
      </c>
      <c r="M1183" s="51">
        <f>IFERROR(VLOOKUP(ROW(源数据!A1234)-1,源数据!A:AG,15,0),"")</f>
        <v/>
      </c>
    </row>
    <row r="1184">
      <c r="A1184" s="10" t="n">
        <v>1168</v>
      </c>
      <c r="B1184" s="10">
        <f>IFERROR(VLOOKUP(ROW(源数据!A1235)-1,源数据!A:AG,33,0),"")</f>
        <v/>
      </c>
      <c r="C1184" s="10">
        <f>IFERROR(VLOOKUP(ROW(源数据!A1169)-1,源数据!A:AG,9,0),"")</f>
        <v/>
      </c>
      <c r="D1184" s="35">
        <f>IFERROR(VLOOKUP(ROW(源数据!A1235)-1,源数据!A:AG,8,0),"")</f>
        <v/>
      </c>
      <c r="E1184" s="35">
        <f>IFERROR(VLOOKUP(ROW(源数据!A1235)-1,源数据!A:AG,10,0),"")</f>
        <v/>
      </c>
      <c r="F1184" s="10">
        <f>IFERROR(VLOOKUP(ROW(源数据!A1235)-1,源数据!A:AG,11,0),"")</f>
        <v/>
      </c>
      <c r="G1184" s="10">
        <f>IFERROR(VLOOKUP(ROW(源数据!A1235)-1,源数据!A:AG,12,0),0)</f>
        <v/>
      </c>
      <c r="H1184" s="17">
        <f>IFERROR(G1184/F1184,"")</f>
        <v/>
      </c>
      <c r="I1184" s="17">
        <f>IFERROR(VLOOKUP(ROW(源数据!A1235)-1,源数据!A:AG,21,0),"")</f>
        <v/>
      </c>
      <c r="J1184" s="10">
        <f>IFERROR(VLOOKUP(ROW(源数据!A1235)-1,源数据!A:AG,19,0),"")</f>
        <v/>
      </c>
      <c r="K1184" s="17">
        <f>IFERROR(VLOOKUP(ROW(源数据!A1235)-1,源数据!A:AG,21,0),0)</f>
        <v/>
      </c>
      <c r="L1184" s="17">
        <f>IFERROR(VLOOKUP(ROW(源数据!A1235)-1,源数据!A:AG,17,0),0)</f>
        <v/>
      </c>
      <c r="M1184" s="51">
        <f>IFERROR(VLOOKUP(ROW(源数据!A1235)-1,源数据!A:AG,15,0),"")</f>
        <v/>
      </c>
    </row>
    <row r="1185">
      <c r="A1185" s="10" t="n">
        <v>1169</v>
      </c>
      <c r="B1185" s="10">
        <f>IFERROR(VLOOKUP(ROW(源数据!A1236)-1,源数据!A:AG,33,0),"")</f>
        <v/>
      </c>
      <c r="C1185" s="10">
        <f>IFERROR(VLOOKUP(ROW(源数据!A1170)-1,源数据!A:AG,9,0),"")</f>
        <v/>
      </c>
      <c r="D1185" s="35">
        <f>IFERROR(VLOOKUP(ROW(源数据!A1236)-1,源数据!A:AG,8,0),"")</f>
        <v/>
      </c>
      <c r="E1185" s="35">
        <f>IFERROR(VLOOKUP(ROW(源数据!A1236)-1,源数据!A:AG,10,0),"")</f>
        <v/>
      </c>
      <c r="F1185" s="10">
        <f>IFERROR(VLOOKUP(ROW(源数据!A1236)-1,源数据!A:AG,11,0),"")</f>
        <v/>
      </c>
      <c r="G1185" s="10">
        <f>IFERROR(VLOOKUP(ROW(源数据!A1236)-1,源数据!A:AG,12,0),0)</f>
        <v/>
      </c>
      <c r="H1185" s="17">
        <f>IFERROR(G1185/F1185,"")</f>
        <v/>
      </c>
      <c r="I1185" s="17">
        <f>IFERROR(VLOOKUP(ROW(源数据!A1236)-1,源数据!A:AG,21,0),"")</f>
        <v/>
      </c>
      <c r="J1185" s="10">
        <f>IFERROR(VLOOKUP(ROW(源数据!A1236)-1,源数据!A:AG,19,0),"")</f>
        <v/>
      </c>
      <c r="K1185" s="17">
        <f>IFERROR(VLOOKUP(ROW(源数据!A1236)-1,源数据!A:AG,21,0),0)</f>
        <v/>
      </c>
      <c r="L1185" s="17">
        <f>IFERROR(VLOOKUP(ROW(源数据!A1236)-1,源数据!A:AG,17,0),0)</f>
        <v/>
      </c>
      <c r="M1185" s="51">
        <f>IFERROR(VLOOKUP(ROW(源数据!A1236)-1,源数据!A:AG,15,0),"")</f>
        <v/>
      </c>
    </row>
    <row r="1186">
      <c r="A1186" s="10" t="n">
        <v>1170</v>
      </c>
      <c r="B1186" s="10">
        <f>IFERROR(VLOOKUP(ROW(源数据!A1237)-1,源数据!A:AG,33,0),"")</f>
        <v/>
      </c>
      <c r="C1186" s="10">
        <f>IFERROR(VLOOKUP(ROW(源数据!A1171)-1,源数据!A:AG,9,0),"")</f>
        <v/>
      </c>
      <c r="D1186" s="35">
        <f>IFERROR(VLOOKUP(ROW(源数据!A1237)-1,源数据!A:AG,8,0),"")</f>
        <v/>
      </c>
      <c r="E1186" s="35">
        <f>IFERROR(VLOOKUP(ROW(源数据!A1237)-1,源数据!A:AG,10,0),"")</f>
        <v/>
      </c>
      <c r="F1186" s="10">
        <f>IFERROR(VLOOKUP(ROW(源数据!A1237)-1,源数据!A:AG,11,0),"")</f>
        <v/>
      </c>
      <c r="G1186" s="10">
        <f>IFERROR(VLOOKUP(ROW(源数据!A1237)-1,源数据!A:AG,12,0),0)</f>
        <v/>
      </c>
      <c r="H1186" s="17">
        <f>IFERROR(G1186/F1186,"")</f>
        <v/>
      </c>
      <c r="I1186" s="17">
        <f>IFERROR(VLOOKUP(ROW(源数据!A1237)-1,源数据!A:AG,21,0),"")</f>
        <v/>
      </c>
      <c r="J1186" s="10">
        <f>IFERROR(VLOOKUP(ROW(源数据!A1237)-1,源数据!A:AG,19,0),"")</f>
        <v/>
      </c>
      <c r="K1186" s="17">
        <f>IFERROR(VLOOKUP(ROW(源数据!A1237)-1,源数据!A:AG,21,0),0)</f>
        <v/>
      </c>
      <c r="L1186" s="17">
        <f>IFERROR(VLOOKUP(ROW(源数据!A1237)-1,源数据!A:AG,17,0),0)</f>
        <v/>
      </c>
      <c r="M1186" s="51">
        <f>IFERROR(VLOOKUP(ROW(源数据!A1237)-1,源数据!A:AG,15,0),"")</f>
        <v/>
      </c>
    </row>
    <row r="1187">
      <c r="A1187" s="10" t="n">
        <v>1171</v>
      </c>
      <c r="B1187" s="10">
        <f>IFERROR(VLOOKUP(ROW(源数据!A1238)-1,源数据!A:AG,33,0),"")</f>
        <v/>
      </c>
      <c r="C1187" s="10">
        <f>IFERROR(VLOOKUP(ROW(源数据!A1172)-1,源数据!A:AG,9,0),"")</f>
        <v/>
      </c>
      <c r="D1187" s="35">
        <f>IFERROR(VLOOKUP(ROW(源数据!A1238)-1,源数据!A:AG,8,0),"")</f>
        <v/>
      </c>
      <c r="E1187" s="35">
        <f>IFERROR(VLOOKUP(ROW(源数据!A1238)-1,源数据!A:AG,10,0),"")</f>
        <v/>
      </c>
      <c r="F1187" s="10">
        <f>IFERROR(VLOOKUP(ROW(源数据!A1238)-1,源数据!A:AG,11,0),"")</f>
        <v/>
      </c>
      <c r="G1187" s="10">
        <f>IFERROR(VLOOKUP(ROW(源数据!A1238)-1,源数据!A:AG,12,0),0)</f>
        <v/>
      </c>
      <c r="H1187" s="17">
        <f>IFERROR(G1187/F1187,"")</f>
        <v/>
      </c>
      <c r="I1187" s="17">
        <f>IFERROR(VLOOKUP(ROW(源数据!A1238)-1,源数据!A:AG,21,0),"")</f>
        <v/>
      </c>
      <c r="J1187" s="10">
        <f>IFERROR(VLOOKUP(ROW(源数据!A1238)-1,源数据!A:AG,19,0),"")</f>
        <v/>
      </c>
      <c r="K1187" s="17">
        <f>IFERROR(VLOOKUP(ROW(源数据!A1238)-1,源数据!A:AG,21,0),0)</f>
        <v/>
      </c>
      <c r="L1187" s="17">
        <f>IFERROR(VLOOKUP(ROW(源数据!A1238)-1,源数据!A:AG,17,0),0)</f>
        <v/>
      </c>
      <c r="M1187" s="51">
        <f>IFERROR(VLOOKUP(ROW(源数据!A1238)-1,源数据!A:AG,15,0),"")</f>
        <v/>
      </c>
    </row>
    <row r="1188">
      <c r="A1188" s="10" t="n">
        <v>1172</v>
      </c>
      <c r="B1188" s="10">
        <f>IFERROR(VLOOKUP(ROW(源数据!A1239)-1,源数据!A:AG,33,0),"")</f>
        <v/>
      </c>
      <c r="C1188" s="10">
        <f>IFERROR(VLOOKUP(ROW(源数据!A1173)-1,源数据!A:AG,9,0),"")</f>
        <v/>
      </c>
      <c r="D1188" s="35">
        <f>IFERROR(VLOOKUP(ROW(源数据!A1239)-1,源数据!A:AG,8,0),"")</f>
        <v/>
      </c>
      <c r="E1188" s="35">
        <f>IFERROR(VLOOKUP(ROW(源数据!A1239)-1,源数据!A:AG,10,0),"")</f>
        <v/>
      </c>
      <c r="F1188" s="10">
        <f>IFERROR(VLOOKUP(ROW(源数据!A1239)-1,源数据!A:AG,11,0),"")</f>
        <v/>
      </c>
      <c r="G1188" s="10">
        <f>IFERROR(VLOOKUP(ROW(源数据!A1239)-1,源数据!A:AG,12,0),0)</f>
        <v/>
      </c>
      <c r="H1188" s="17">
        <f>IFERROR(G1188/F1188,"")</f>
        <v/>
      </c>
      <c r="I1188" s="17">
        <f>IFERROR(VLOOKUP(ROW(源数据!A1239)-1,源数据!A:AG,21,0),"")</f>
        <v/>
      </c>
      <c r="J1188" s="10">
        <f>IFERROR(VLOOKUP(ROW(源数据!A1239)-1,源数据!A:AG,19,0),"")</f>
        <v/>
      </c>
      <c r="K1188" s="17">
        <f>IFERROR(VLOOKUP(ROW(源数据!A1239)-1,源数据!A:AG,21,0),0)</f>
        <v/>
      </c>
      <c r="L1188" s="17">
        <f>IFERROR(VLOOKUP(ROW(源数据!A1239)-1,源数据!A:AG,17,0),0)</f>
        <v/>
      </c>
      <c r="M1188" s="51">
        <f>IFERROR(VLOOKUP(ROW(源数据!A1239)-1,源数据!A:AG,15,0),"")</f>
        <v/>
      </c>
    </row>
    <row r="1189">
      <c r="A1189" s="10" t="n">
        <v>1173</v>
      </c>
      <c r="B1189" s="10">
        <f>IFERROR(VLOOKUP(ROW(源数据!A1240)-1,源数据!A:AG,33,0),"")</f>
        <v/>
      </c>
      <c r="C1189" s="10">
        <f>IFERROR(VLOOKUP(ROW(源数据!A1174)-1,源数据!A:AG,9,0),"")</f>
        <v/>
      </c>
      <c r="D1189" s="35">
        <f>IFERROR(VLOOKUP(ROW(源数据!A1240)-1,源数据!A:AG,8,0),"")</f>
        <v/>
      </c>
      <c r="E1189" s="35">
        <f>IFERROR(VLOOKUP(ROW(源数据!A1240)-1,源数据!A:AG,10,0),"")</f>
        <v/>
      </c>
      <c r="F1189" s="10">
        <f>IFERROR(VLOOKUP(ROW(源数据!A1240)-1,源数据!A:AG,11,0),"")</f>
        <v/>
      </c>
      <c r="G1189" s="10">
        <f>IFERROR(VLOOKUP(ROW(源数据!A1240)-1,源数据!A:AG,12,0),0)</f>
        <v/>
      </c>
      <c r="H1189" s="17">
        <f>IFERROR(G1189/F1189,"")</f>
        <v/>
      </c>
      <c r="I1189" s="17">
        <f>IFERROR(VLOOKUP(ROW(源数据!A1240)-1,源数据!A:AG,21,0),"")</f>
        <v/>
      </c>
      <c r="J1189" s="10">
        <f>IFERROR(VLOOKUP(ROW(源数据!A1240)-1,源数据!A:AG,19,0),"")</f>
        <v/>
      </c>
      <c r="K1189" s="17">
        <f>IFERROR(VLOOKUP(ROW(源数据!A1240)-1,源数据!A:AG,21,0),0)</f>
        <v/>
      </c>
      <c r="L1189" s="17">
        <f>IFERROR(VLOOKUP(ROW(源数据!A1240)-1,源数据!A:AG,17,0),0)</f>
        <v/>
      </c>
      <c r="M1189" s="51">
        <f>IFERROR(VLOOKUP(ROW(源数据!A1240)-1,源数据!A:AG,15,0),"")</f>
        <v/>
      </c>
    </row>
    <row r="1190">
      <c r="A1190" s="10" t="n">
        <v>1174</v>
      </c>
      <c r="B1190" s="10">
        <f>IFERROR(VLOOKUP(ROW(源数据!A1241)-1,源数据!A:AG,33,0),"")</f>
        <v/>
      </c>
      <c r="C1190" s="10">
        <f>IFERROR(VLOOKUP(ROW(源数据!A1175)-1,源数据!A:AG,9,0),"")</f>
        <v/>
      </c>
      <c r="D1190" s="35">
        <f>IFERROR(VLOOKUP(ROW(源数据!A1241)-1,源数据!A:AG,8,0),"")</f>
        <v/>
      </c>
      <c r="E1190" s="35">
        <f>IFERROR(VLOOKUP(ROW(源数据!A1241)-1,源数据!A:AG,10,0),"")</f>
        <v/>
      </c>
      <c r="F1190" s="10">
        <f>IFERROR(VLOOKUP(ROW(源数据!A1241)-1,源数据!A:AG,11,0),"")</f>
        <v/>
      </c>
      <c r="G1190" s="10">
        <f>IFERROR(VLOOKUP(ROW(源数据!A1241)-1,源数据!A:AG,12,0),0)</f>
        <v/>
      </c>
      <c r="H1190" s="17">
        <f>IFERROR(G1190/F1190,"")</f>
        <v/>
      </c>
      <c r="I1190" s="17">
        <f>IFERROR(VLOOKUP(ROW(源数据!A1241)-1,源数据!A:AG,21,0),"")</f>
        <v/>
      </c>
      <c r="J1190" s="10">
        <f>IFERROR(VLOOKUP(ROW(源数据!A1241)-1,源数据!A:AG,19,0),"")</f>
        <v/>
      </c>
      <c r="K1190" s="17">
        <f>IFERROR(VLOOKUP(ROW(源数据!A1241)-1,源数据!A:AG,21,0),0)</f>
        <v/>
      </c>
      <c r="L1190" s="17">
        <f>IFERROR(VLOOKUP(ROW(源数据!A1241)-1,源数据!A:AG,17,0),0)</f>
        <v/>
      </c>
      <c r="M1190" s="51">
        <f>IFERROR(VLOOKUP(ROW(源数据!A1241)-1,源数据!A:AG,15,0),"")</f>
        <v/>
      </c>
    </row>
    <row r="1191">
      <c r="A1191" s="10" t="n">
        <v>1175</v>
      </c>
      <c r="B1191" s="10">
        <f>IFERROR(VLOOKUP(ROW(源数据!A1242)-1,源数据!A:AG,33,0),"")</f>
        <v/>
      </c>
      <c r="C1191" s="10">
        <f>IFERROR(VLOOKUP(ROW(源数据!A1176)-1,源数据!A:AG,9,0),"")</f>
        <v/>
      </c>
      <c r="D1191" s="35">
        <f>IFERROR(VLOOKUP(ROW(源数据!A1242)-1,源数据!A:AG,8,0),"")</f>
        <v/>
      </c>
      <c r="E1191" s="35">
        <f>IFERROR(VLOOKUP(ROW(源数据!A1242)-1,源数据!A:AG,10,0),"")</f>
        <v/>
      </c>
      <c r="F1191" s="10">
        <f>IFERROR(VLOOKUP(ROW(源数据!A1242)-1,源数据!A:AG,11,0),"")</f>
        <v/>
      </c>
      <c r="G1191" s="10">
        <f>IFERROR(VLOOKUP(ROW(源数据!A1242)-1,源数据!A:AG,12,0),0)</f>
        <v/>
      </c>
      <c r="H1191" s="17">
        <f>IFERROR(G1191/F1191,"")</f>
        <v/>
      </c>
      <c r="I1191" s="17">
        <f>IFERROR(VLOOKUP(ROW(源数据!A1242)-1,源数据!A:AG,21,0),"")</f>
        <v/>
      </c>
      <c r="J1191" s="10">
        <f>IFERROR(VLOOKUP(ROW(源数据!A1242)-1,源数据!A:AG,19,0),"")</f>
        <v/>
      </c>
      <c r="K1191" s="17">
        <f>IFERROR(VLOOKUP(ROW(源数据!A1242)-1,源数据!A:AG,21,0),0)</f>
        <v/>
      </c>
      <c r="L1191" s="17">
        <f>IFERROR(VLOOKUP(ROW(源数据!A1242)-1,源数据!A:AG,17,0),0)</f>
        <v/>
      </c>
      <c r="M1191" s="51">
        <f>IFERROR(VLOOKUP(ROW(源数据!A1242)-1,源数据!A:AG,15,0),"")</f>
        <v/>
      </c>
    </row>
    <row r="1192">
      <c r="A1192" s="10" t="n">
        <v>1176</v>
      </c>
      <c r="B1192" s="10">
        <f>IFERROR(VLOOKUP(ROW(源数据!A1243)-1,源数据!A:AG,33,0),"")</f>
        <v/>
      </c>
      <c r="C1192" s="10">
        <f>IFERROR(VLOOKUP(ROW(源数据!A1177)-1,源数据!A:AG,9,0),"")</f>
        <v/>
      </c>
      <c r="D1192" s="35">
        <f>IFERROR(VLOOKUP(ROW(源数据!A1243)-1,源数据!A:AG,8,0),"")</f>
        <v/>
      </c>
      <c r="E1192" s="35">
        <f>IFERROR(VLOOKUP(ROW(源数据!A1243)-1,源数据!A:AG,10,0),"")</f>
        <v/>
      </c>
      <c r="F1192" s="10">
        <f>IFERROR(VLOOKUP(ROW(源数据!A1243)-1,源数据!A:AG,11,0),"")</f>
        <v/>
      </c>
      <c r="G1192" s="10">
        <f>IFERROR(VLOOKUP(ROW(源数据!A1243)-1,源数据!A:AG,12,0),0)</f>
        <v/>
      </c>
      <c r="H1192" s="17">
        <f>IFERROR(G1192/F1192,"")</f>
        <v/>
      </c>
      <c r="I1192" s="17">
        <f>IFERROR(VLOOKUP(ROW(源数据!A1243)-1,源数据!A:AG,21,0),"")</f>
        <v/>
      </c>
      <c r="J1192" s="10">
        <f>IFERROR(VLOOKUP(ROW(源数据!A1243)-1,源数据!A:AG,19,0),"")</f>
        <v/>
      </c>
      <c r="K1192" s="17">
        <f>IFERROR(VLOOKUP(ROW(源数据!A1243)-1,源数据!A:AG,21,0),0)</f>
        <v/>
      </c>
      <c r="L1192" s="17">
        <f>IFERROR(VLOOKUP(ROW(源数据!A1243)-1,源数据!A:AG,17,0),0)</f>
        <v/>
      </c>
      <c r="M1192" s="51">
        <f>IFERROR(VLOOKUP(ROW(源数据!A1243)-1,源数据!A:AG,15,0),"")</f>
        <v/>
      </c>
    </row>
    <row r="1193">
      <c r="A1193" s="10" t="n">
        <v>1177</v>
      </c>
      <c r="B1193" s="10">
        <f>IFERROR(VLOOKUP(ROW(源数据!A1244)-1,源数据!A:AG,33,0),"")</f>
        <v/>
      </c>
      <c r="C1193" s="10">
        <f>IFERROR(VLOOKUP(ROW(源数据!A1178)-1,源数据!A:AG,9,0),"")</f>
        <v/>
      </c>
      <c r="D1193" s="35">
        <f>IFERROR(VLOOKUP(ROW(源数据!A1244)-1,源数据!A:AG,8,0),"")</f>
        <v/>
      </c>
      <c r="E1193" s="35">
        <f>IFERROR(VLOOKUP(ROW(源数据!A1244)-1,源数据!A:AG,10,0),"")</f>
        <v/>
      </c>
      <c r="F1193" s="10">
        <f>IFERROR(VLOOKUP(ROW(源数据!A1244)-1,源数据!A:AG,11,0),"")</f>
        <v/>
      </c>
      <c r="G1193" s="10">
        <f>IFERROR(VLOOKUP(ROW(源数据!A1244)-1,源数据!A:AG,12,0),0)</f>
        <v/>
      </c>
      <c r="H1193" s="17">
        <f>IFERROR(G1193/F1193,"")</f>
        <v/>
      </c>
      <c r="I1193" s="17">
        <f>IFERROR(VLOOKUP(ROW(源数据!A1244)-1,源数据!A:AG,21,0),"")</f>
        <v/>
      </c>
      <c r="J1193" s="10">
        <f>IFERROR(VLOOKUP(ROW(源数据!A1244)-1,源数据!A:AG,19,0),"")</f>
        <v/>
      </c>
      <c r="K1193" s="17">
        <f>IFERROR(VLOOKUP(ROW(源数据!A1244)-1,源数据!A:AG,21,0),0)</f>
        <v/>
      </c>
      <c r="L1193" s="17">
        <f>IFERROR(VLOOKUP(ROW(源数据!A1244)-1,源数据!A:AG,17,0),0)</f>
        <v/>
      </c>
      <c r="M1193" s="51">
        <f>IFERROR(VLOOKUP(ROW(源数据!A1244)-1,源数据!A:AG,15,0),"")</f>
        <v/>
      </c>
    </row>
    <row r="1194">
      <c r="A1194" s="10" t="n">
        <v>1178</v>
      </c>
      <c r="B1194" s="10">
        <f>IFERROR(VLOOKUP(ROW(源数据!A1245)-1,源数据!A:AG,33,0),"")</f>
        <v/>
      </c>
      <c r="C1194" s="10">
        <f>IFERROR(VLOOKUP(ROW(源数据!A1179)-1,源数据!A:AG,9,0),"")</f>
        <v/>
      </c>
      <c r="D1194" s="35">
        <f>IFERROR(VLOOKUP(ROW(源数据!A1245)-1,源数据!A:AG,8,0),"")</f>
        <v/>
      </c>
      <c r="E1194" s="35">
        <f>IFERROR(VLOOKUP(ROW(源数据!A1245)-1,源数据!A:AG,10,0),"")</f>
        <v/>
      </c>
      <c r="F1194" s="10">
        <f>IFERROR(VLOOKUP(ROW(源数据!A1245)-1,源数据!A:AG,11,0),"")</f>
        <v/>
      </c>
      <c r="G1194" s="10">
        <f>IFERROR(VLOOKUP(ROW(源数据!A1245)-1,源数据!A:AG,12,0),0)</f>
        <v/>
      </c>
      <c r="H1194" s="17">
        <f>IFERROR(G1194/F1194,"")</f>
        <v/>
      </c>
      <c r="I1194" s="17">
        <f>IFERROR(VLOOKUP(ROW(源数据!A1245)-1,源数据!A:AG,21,0),"")</f>
        <v/>
      </c>
      <c r="J1194" s="10">
        <f>IFERROR(VLOOKUP(ROW(源数据!A1245)-1,源数据!A:AG,19,0),"")</f>
        <v/>
      </c>
      <c r="K1194" s="17">
        <f>IFERROR(VLOOKUP(ROW(源数据!A1245)-1,源数据!A:AG,21,0),0)</f>
        <v/>
      </c>
      <c r="L1194" s="17">
        <f>IFERROR(VLOOKUP(ROW(源数据!A1245)-1,源数据!A:AG,17,0),0)</f>
        <v/>
      </c>
      <c r="M1194" s="51">
        <f>IFERROR(VLOOKUP(ROW(源数据!A1245)-1,源数据!A:AG,15,0),"")</f>
        <v/>
      </c>
    </row>
    <row r="1195">
      <c r="A1195" s="10" t="n">
        <v>1179</v>
      </c>
      <c r="B1195" s="10">
        <f>IFERROR(VLOOKUP(ROW(源数据!A1246)-1,源数据!A:AG,33,0),"")</f>
        <v/>
      </c>
      <c r="C1195" s="10">
        <f>IFERROR(VLOOKUP(ROW(源数据!A1180)-1,源数据!A:AG,9,0),"")</f>
        <v/>
      </c>
      <c r="D1195" s="35">
        <f>IFERROR(VLOOKUP(ROW(源数据!A1246)-1,源数据!A:AG,8,0),"")</f>
        <v/>
      </c>
      <c r="E1195" s="35">
        <f>IFERROR(VLOOKUP(ROW(源数据!A1246)-1,源数据!A:AG,10,0),"")</f>
        <v/>
      </c>
      <c r="F1195" s="10">
        <f>IFERROR(VLOOKUP(ROW(源数据!A1246)-1,源数据!A:AG,11,0),"")</f>
        <v/>
      </c>
      <c r="G1195" s="10">
        <f>IFERROR(VLOOKUP(ROW(源数据!A1246)-1,源数据!A:AG,12,0),0)</f>
        <v/>
      </c>
      <c r="H1195" s="17">
        <f>IFERROR(G1195/F1195,"")</f>
        <v/>
      </c>
      <c r="I1195" s="17">
        <f>IFERROR(VLOOKUP(ROW(源数据!A1246)-1,源数据!A:AG,21,0),"")</f>
        <v/>
      </c>
      <c r="J1195" s="10">
        <f>IFERROR(VLOOKUP(ROW(源数据!A1246)-1,源数据!A:AG,19,0),"")</f>
        <v/>
      </c>
      <c r="K1195" s="17">
        <f>IFERROR(VLOOKUP(ROW(源数据!A1246)-1,源数据!A:AG,21,0),0)</f>
        <v/>
      </c>
      <c r="L1195" s="17">
        <f>IFERROR(VLOOKUP(ROW(源数据!A1246)-1,源数据!A:AG,17,0),0)</f>
        <v/>
      </c>
      <c r="M1195" s="51">
        <f>IFERROR(VLOOKUP(ROW(源数据!A1246)-1,源数据!A:AG,15,0),"")</f>
        <v/>
      </c>
    </row>
    <row r="1196">
      <c r="A1196" s="10" t="n">
        <v>1180</v>
      </c>
      <c r="B1196" s="10">
        <f>IFERROR(VLOOKUP(ROW(源数据!A1247)-1,源数据!A:AG,33,0),"")</f>
        <v/>
      </c>
      <c r="C1196" s="10">
        <f>IFERROR(VLOOKUP(ROW(源数据!A1181)-1,源数据!A:AG,9,0),"")</f>
        <v/>
      </c>
      <c r="D1196" s="35">
        <f>IFERROR(VLOOKUP(ROW(源数据!A1247)-1,源数据!A:AG,8,0),"")</f>
        <v/>
      </c>
      <c r="E1196" s="35">
        <f>IFERROR(VLOOKUP(ROW(源数据!A1247)-1,源数据!A:AG,10,0),"")</f>
        <v/>
      </c>
      <c r="F1196" s="10">
        <f>IFERROR(VLOOKUP(ROW(源数据!A1247)-1,源数据!A:AG,11,0),"")</f>
        <v/>
      </c>
      <c r="G1196" s="10">
        <f>IFERROR(VLOOKUP(ROW(源数据!A1247)-1,源数据!A:AG,12,0),0)</f>
        <v/>
      </c>
      <c r="H1196" s="17">
        <f>IFERROR(G1196/F1196,"")</f>
        <v/>
      </c>
      <c r="I1196" s="17">
        <f>IFERROR(VLOOKUP(ROW(源数据!A1247)-1,源数据!A:AG,21,0),"")</f>
        <v/>
      </c>
      <c r="J1196" s="10">
        <f>IFERROR(VLOOKUP(ROW(源数据!A1247)-1,源数据!A:AG,19,0),"")</f>
        <v/>
      </c>
      <c r="K1196" s="17">
        <f>IFERROR(VLOOKUP(ROW(源数据!A1247)-1,源数据!A:AG,21,0),0)</f>
        <v/>
      </c>
      <c r="L1196" s="17">
        <f>IFERROR(VLOOKUP(ROW(源数据!A1247)-1,源数据!A:AG,17,0),0)</f>
        <v/>
      </c>
      <c r="M1196" s="51">
        <f>IFERROR(VLOOKUP(ROW(源数据!A1247)-1,源数据!A:AG,15,0),"")</f>
        <v/>
      </c>
    </row>
    <row r="1197">
      <c r="A1197" s="10" t="n">
        <v>1181</v>
      </c>
      <c r="B1197" s="10">
        <f>IFERROR(VLOOKUP(ROW(源数据!A1248)-1,源数据!A:AG,33,0),"")</f>
        <v/>
      </c>
      <c r="C1197" s="10">
        <f>IFERROR(VLOOKUP(ROW(源数据!A1182)-1,源数据!A:AG,9,0),"")</f>
        <v/>
      </c>
      <c r="D1197" s="35">
        <f>IFERROR(VLOOKUP(ROW(源数据!A1248)-1,源数据!A:AG,8,0),"")</f>
        <v/>
      </c>
      <c r="E1197" s="35">
        <f>IFERROR(VLOOKUP(ROW(源数据!A1248)-1,源数据!A:AG,10,0),"")</f>
        <v/>
      </c>
      <c r="F1197" s="10">
        <f>IFERROR(VLOOKUP(ROW(源数据!A1248)-1,源数据!A:AG,11,0),"")</f>
        <v/>
      </c>
      <c r="G1197" s="10">
        <f>IFERROR(VLOOKUP(ROW(源数据!A1248)-1,源数据!A:AG,12,0),0)</f>
        <v/>
      </c>
      <c r="H1197" s="17">
        <f>IFERROR(G1197/F1197,"")</f>
        <v/>
      </c>
      <c r="I1197" s="17">
        <f>IFERROR(VLOOKUP(ROW(源数据!A1248)-1,源数据!A:AG,21,0),"")</f>
        <v/>
      </c>
      <c r="J1197" s="10">
        <f>IFERROR(VLOOKUP(ROW(源数据!A1248)-1,源数据!A:AG,19,0),"")</f>
        <v/>
      </c>
      <c r="K1197" s="17">
        <f>IFERROR(VLOOKUP(ROW(源数据!A1248)-1,源数据!A:AG,21,0),0)</f>
        <v/>
      </c>
      <c r="L1197" s="17">
        <f>IFERROR(VLOOKUP(ROW(源数据!A1248)-1,源数据!A:AG,17,0),0)</f>
        <v/>
      </c>
      <c r="M1197" s="51">
        <f>IFERROR(VLOOKUP(ROW(源数据!A1248)-1,源数据!A:AG,15,0),"")</f>
        <v/>
      </c>
    </row>
    <row r="1198">
      <c r="A1198" s="10" t="n">
        <v>1182</v>
      </c>
      <c r="B1198" s="10">
        <f>IFERROR(VLOOKUP(ROW(源数据!A1249)-1,源数据!A:AG,33,0),"")</f>
        <v/>
      </c>
      <c r="C1198" s="10">
        <f>IFERROR(VLOOKUP(ROW(源数据!A1183)-1,源数据!A:AG,9,0),"")</f>
        <v/>
      </c>
      <c r="D1198" s="35">
        <f>IFERROR(VLOOKUP(ROW(源数据!A1249)-1,源数据!A:AG,8,0),"")</f>
        <v/>
      </c>
      <c r="E1198" s="35">
        <f>IFERROR(VLOOKUP(ROW(源数据!A1249)-1,源数据!A:AG,10,0),"")</f>
        <v/>
      </c>
      <c r="F1198" s="10">
        <f>IFERROR(VLOOKUP(ROW(源数据!A1249)-1,源数据!A:AG,11,0),"")</f>
        <v/>
      </c>
      <c r="G1198" s="10">
        <f>IFERROR(VLOOKUP(ROW(源数据!A1249)-1,源数据!A:AG,12,0),0)</f>
        <v/>
      </c>
      <c r="H1198" s="17">
        <f>IFERROR(G1198/F1198,"")</f>
        <v/>
      </c>
      <c r="I1198" s="17">
        <f>IFERROR(VLOOKUP(ROW(源数据!A1249)-1,源数据!A:AG,21,0),"")</f>
        <v/>
      </c>
      <c r="J1198" s="10">
        <f>IFERROR(VLOOKUP(ROW(源数据!A1249)-1,源数据!A:AG,19,0),"")</f>
        <v/>
      </c>
      <c r="K1198" s="17">
        <f>IFERROR(VLOOKUP(ROW(源数据!A1249)-1,源数据!A:AG,21,0),0)</f>
        <v/>
      </c>
      <c r="L1198" s="17">
        <f>IFERROR(VLOOKUP(ROW(源数据!A1249)-1,源数据!A:AG,17,0),0)</f>
        <v/>
      </c>
      <c r="M1198" s="51">
        <f>IFERROR(VLOOKUP(ROW(源数据!A1249)-1,源数据!A:AG,15,0),"")</f>
        <v/>
      </c>
    </row>
    <row r="1199">
      <c r="A1199" s="10" t="n">
        <v>1183</v>
      </c>
      <c r="B1199" s="10">
        <f>IFERROR(VLOOKUP(ROW(源数据!A1250)-1,源数据!A:AG,33,0),"")</f>
        <v/>
      </c>
      <c r="C1199" s="10">
        <f>IFERROR(VLOOKUP(ROW(源数据!A1184)-1,源数据!A:AG,9,0),"")</f>
        <v/>
      </c>
      <c r="D1199" s="35">
        <f>IFERROR(VLOOKUP(ROW(源数据!A1250)-1,源数据!A:AG,8,0),"")</f>
        <v/>
      </c>
      <c r="E1199" s="35">
        <f>IFERROR(VLOOKUP(ROW(源数据!A1250)-1,源数据!A:AG,10,0),"")</f>
        <v/>
      </c>
      <c r="F1199" s="10">
        <f>IFERROR(VLOOKUP(ROW(源数据!A1250)-1,源数据!A:AG,11,0),"")</f>
        <v/>
      </c>
      <c r="G1199" s="10">
        <f>IFERROR(VLOOKUP(ROW(源数据!A1250)-1,源数据!A:AG,12,0),0)</f>
        <v/>
      </c>
      <c r="H1199" s="17">
        <f>IFERROR(G1199/F1199,"")</f>
        <v/>
      </c>
      <c r="I1199" s="17">
        <f>IFERROR(VLOOKUP(ROW(源数据!A1250)-1,源数据!A:AG,21,0),"")</f>
        <v/>
      </c>
      <c r="J1199" s="10">
        <f>IFERROR(VLOOKUP(ROW(源数据!A1250)-1,源数据!A:AG,19,0),"")</f>
        <v/>
      </c>
      <c r="K1199" s="17">
        <f>IFERROR(VLOOKUP(ROW(源数据!A1250)-1,源数据!A:AG,21,0),0)</f>
        <v/>
      </c>
      <c r="L1199" s="17">
        <f>IFERROR(VLOOKUP(ROW(源数据!A1250)-1,源数据!A:AG,17,0),0)</f>
        <v/>
      </c>
      <c r="M1199" s="51">
        <f>IFERROR(VLOOKUP(ROW(源数据!A1250)-1,源数据!A:AG,15,0),"")</f>
        <v/>
      </c>
    </row>
    <row r="1200">
      <c r="A1200" s="10" t="n">
        <v>1184</v>
      </c>
      <c r="B1200" s="10">
        <f>IFERROR(VLOOKUP(ROW(源数据!A1113)-1,源数据!A:AG,33,0),"")</f>
        <v/>
      </c>
      <c r="C1200" s="10">
        <f>IFERROR(VLOOKUP(ROW(源数据!A1185)-1,源数据!A:AG,9,0),"")</f>
        <v/>
      </c>
      <c r="D1200" s="35">
        <f>IFERROR(VLOOKUP(ROW(源数据!A1113)-1,源数据!A:AG,8,0),"")</f>
        <v/>
      </c>
      <c r="E1200" s="35">
        <f>IFERROR(VLOOKUP(ROW(源数据!A1113)-1,源数据!A:AG,10,0),"")</f>
        <v/>
      </c>
      <c r="F1200" s="10">
        <f>IFERROR(VLOOKUP(ROW(源数据!A1113)-1,源数据!A:AG,11,0),"")</f>
        <v/>
      </c>
      <c r="G1200" s="10">
        <f>IFERROR(VLOOKUP(ROW(源数据!A1113)-1,源数据!A:AG,12,0),0)</f>
        <v/>
      </c>
      <c r="H1200" s="17">
        <f>IFERROR(G1200/F1200,"")</f>
        <v/>
      </c>
      <c r="I1200" s="17">
        <f>IFERROR(VLOOKUP(ROW(源数据!A1113)-1,源数据!A:AG,21,0),"")</f>
        <v/>
      </c>
      <c r="J1200" s="10">
        <f>IFERROR(VLOOKUP(ROW(源数据!A1113)-1,源数据!A:AG,19,0),"")</f>
        <v/>
      </c>
      <c r="K1200" s="17">
        <f>IFERROR(VLOOKUP(ROW(源数据!A1113)-1,源数据!A:AG,21,0),0)</f>
        <v/>
      </c>
      <c r="L1200" s="17">
        <f>IFERROR(VLOOKUP(ROW(源数据!A1113)-1,源数据!A:AG,17,0),0)</f>
        <v/>
      </c>
      <c r="M1200" s="51">
        <f>IFERROR(VLOOKUP(ROW(源数据!A1113)-1,源数据!A:AG,15,0),"")</f>
        <v/>
      </c>
    </row>
    <row r="1201">
      <c r="A1201" s="10" t="n">
        <v>1185</v>
      </c>
      <c r="B1201" s="10">
        <f>IFERROR(VLOOKUP(ROW(源数据!A1251)-1,源数据!A:AG,33,0),"")</f>
        <v/>
      </c>
      <c r="C1201" s="10">
        <f>IFERROR(VLOOKUP(ROW(源数据!A1186)-1,源数据!A:AG,9,0),"")</f>
        <v/>
      </c>
      <c r="D1201" s="35">
        <f>IFERROR(VLOOKUP(ROW(源数据!A1251)-1,源数据!A:AG,8,0),"")</f>
        <v/>
      </c>
      <c r="E1201" s="35">
        <f>IFERROR(VLOOKUP(ROW(源数据!A1251)-1,源数据!A:AG,10,0),"")</f>
        <v/>
      </c>
      <c r="F1201" s="10">
        <f>IFERROR(VLOOKUP(ROW(源数据!A1251)-1,源数据!A:AG,11,0),"")</f>
        <v/>
      </c>
      <c r="G1201" s="10">
        <f>IFERROR(VLOOKUP(ROW(源数据!A1251)-1,源数据!A:AG,12,0),0)</f>
        <v/>
      </c>
      <c r="H1201" s="17">
        <f>IFERROR(G1201/F1201,"")</f>
        <v/>
      </c>
      <c r="I1201" s="17">
        <f>IFERROR(VLOOKUP(ROW(源数据!A1251)-1,源数据!A:AG,21,0),"")</f>
        <v/>
      </c>
      <c r="J1201" s="10">
        <f>IFERROR(VLOOKUP(ROW(源数据!A1251)-1,源数据!A:AG,19,0),"")</f>
        <v/>
      </c>
      <c r="K1201" s="17">
        <f>IFERROR(VLOOKUP(ROW(源数据!A1251)-1,源数据!A:AG,21,0),0)</f>
        <v/>
      </c>
      <c r="L1201" s="17">
        <f>IFERROR(VLOOKUP(ROW(源数据!A1251)-1,源数据!A:AG,17,0),0)</f>
        <v/>
      </c>
      <c r="M1201" s="51">
        <f>IFERROR(VLOOKUP(ROW(源数据!A1251)-1,源数据!A:AG,15,0),"")</f>
        <v/>
      </c>
    </row>
    <row r="1202">
      <c r="A1202" s="10" t="n">
        <v>1186</v>
      </c>
      <c r="B1202" s="10">
        <f>IFERROR(VLOOKUP(ROW(源数据!A1252)-1,源数据!A:AG,33,0),"")</f>
        <v/>
      </c>
      <c r="C1202" s="10">
        <f>IFERROR(VLOOKUP(ROW(源数据!A1187)-1,源数据!A:AG,9,0),"")</f>
        <v/>
      </c>
      <c r="D1202" s="35">
        <f>IFERROR(VLOOKUP(ROW(源数据!A1252)-1,源数据!A:AG,8,0),"")</f>
        <v/>
      </c>
      <c r="E1202" s="35">
        <f>IFERROR(VLOOKUP(ROW(源数据!A1252)-1,源数据!A:AG,10,0),"")</f>
        <v/>
      </c>
      <c r="F1202" s="10">
        <f>IFERROR(VLOOKUP(ROW(源数据!A1252)-1,源数据!A:AG,11,0),"")</f>
        <v/>
      </c>
      <c r="G1202" s="10">
        <f>IFERROR(VLOOKUP(ROW(源数据!A1252)-1,源数据!A:AG,12,0),0)</f>
        <v/>
      </c>
      <c r="H1202" s="17">
        <f>IFERROR(G1202/F1202,"")</f>
        <v/>
      </c>
      <c r="I1202" s="17">
        <f>IFERROR(VLOOKUP(ROW(源数据!A1252)-1,源数据!A:AG,21,0),"")</f>
        <v/>
      </c>
      <c r="J1202" s="10">
        <f>IFERROR(VLOOKUP(ROW(源数据!A1252)-1,源数据!A:AG,19,0),"")</f>
        <v/>
      </c>
      <c r="K1202" s="17">
        <f>IFERROR(VLOOKUP(ROW(源数据!A1252)-1,源数据!A:AG,21,0),0)</f>
        <v/>
      </c>
      <c r="L1202" s="17">
        <f>IFERROR(VLOOKUP(ROW(源数据!A1252)-1,源数据!A:AG,17,0),0)</f>
        <v/>
      </c>
      <c r="M1202" s="51">
        <f>IFERROR(VLOOKUP(ROW(源数据!A1252)-1,源数据!A:AG,15,0),"")</f>
        <v/>
      </c>
    </row>
    <row r="1203">
      <c r="A1203" s="10" t="n">
        <v>1187</v>
      </c>
      <c r="B1203" s="10">
        <f>IFERROR(VLOOKUP(ROW(源数据!A1253)-1,源数据!A:AG,33,0),"")</f>
        <v/>
      </c>
      <c r="C1203" s="10">
        <f>IFERROR(VLOOKUP(ROW(源数据!A1188)-1,源数据!A:AG,9,0),"")</f>
        <v/>
      </c>
      <c r="D1203" s="35">
        <f>IFERROR(VLOOKUP(ROW(源数据!A1253)-1,源数据!A:AG,8,0),"")</f>
        <v/>
      </c>
      <c r="E1203" s="35">
        <f>IFERROR(VLOOKUP(ROW(源数据!A1253)-1,源数据!A:AG,10,0),"")</f>
        <v/>
      </c>
      <c r="F1203" s="10">
        <f>IFERROR(VLOOKUP(ROW(源数据!A1253)-1,源数据!A:AG,11,0),"")</f>
        <v/>
      </c>
      <c r="G1203" s="10">
        <f>IFERROR(VLOOKUP(ROW(源数据!A1253)-1,源数据!A:AG,12,0),0)</f>
        <v/>
      </c>
      <c r="H1203" s="17">
        <f>IFERROR(G1203/F1203,"")</f>
        <v/>
      </c>
      <c r="I1203" s="17">
        <f>IFERROR(VLOOKUP(ROW(源数据!A1253)-1,源数据!A:AG,21,0),"")</f>
        <v/>
      </c>
      <c r="J1203" s="10">
        <f>IFERROR(VLOOKUP(ROW(源数据!A1253)-1,源数据!A:AG,19,0),"")</f>
        <v/>
      </c>
      <c r="K1203" s="17">
        <f>IFERROR(VLOOKUP(ROW(源数据!A1253)-1,源数据!A:AG,21,0),0)</f>
        <v/>
      </c>
      <c r="L1203" s="17">
        <f>IFERROR(VLOOKUP(ROW(源数据!A1253)-1,源数据!A:AG,17,0),0)</f>
        <v/>
      </c>
      <c r="M1203" s="51">
        <f>IFERROR(VLOOKUP(ROW(源数据!A1253)-1,源数据!A:AG,15,0),"")</f>
        <v/>
      </c>
    </row>
    <row r="1204">
      <c r="A1204" s="10" t="n">
        <v>1188</v>
      </c>
      <c r="B1204" s="10">
        <f>IFERROR(VLOOKUP(ROW(源数据!A1254)-1,源数据!A:AG,33,0),"")</f>
        <v/>
      </c>
      <c r="C1204" s="10">
        <f>IFERROR(VLOOKUP(ROW(源数据!A1189)-1,源数据!A:AG,9,0),"")</f>
        <v/>
      </c>
      <c r="D1204" s="35">
        <f>IFERROR(VLOOKUP(ROW(源数据!A1254)-1,源数据!A:AG,8,0),"")</f>
        <v/>
      </c>
      <c r="E1204" s="35">
        <f>IFERROR(VLOOKUP(ROW(源数据!A1254)-1,源数据!A:AG,10,0),"")</f>
        <v/>
      </c>
      <c r="F1204" s="10">
        <f>IFERROR(VLOOKUP(ROW(源数据!A1254)-1,源数据!A:AG,11,0),"")</f>
        <v/>
      </c>
      <c r="G1204" s="10">
        <f>IFERROR(VLOOKUP(ROW(源数据!A1254)-1,源数据!A:AG,12,0),0)</f>
        <v/>
      </c>
      <c r="H1204" s="17">
        <f>IFERROR(G1204/F1204,"")</f>
        <v/>
      </c>
      <c r="I1204" s="17">
        <f>IFERROR(VLOOKUP(ROW(源数据!A1254)-1,源数据!A:AG,21,0),"")</f>
        <v/>
      </c>
      <c r="J1204" s="10">
        <f>IFERROR(VLOOKUP(ROW(源数据!A1254)-1,源数据!A:AG,19,0),"")</f>
        <v/>
      </c>
      <c r="K1204" s="17">
        <f>IFERROR(VLOOKUP(ROW(源数据!A1254)-1,源数据!A:AG,21,0),0)</f>
        <v/>
      </c>
      <c r="L1204" s="17">
        <f>IFERROR(VLOOKUP(ROW(源数据!A1254)-1,源数据!A:AG,17,0),0)</f>
        <v/>
      </c>
      <c r="M1204" s="51">
        <f>IFERROR(VLOOKUP(ROW(源数据!A1254)-1,源数据!A:AG,15,0),"")</f>
        <v/>
      </c>
    </row>
    <row r="1205">
      <c r="A1205" s="10" t="n">
        <v>1189</v>
      </c>
      <c r="B1205" s="10">
        <f>IFERROR(VLOOKUP(ROW(源数据!A1255)-1,源数据!A:AG,33,0),"")</f>
        <v/>
      </c>
      <c r="C1205" s="10">
        <f>IFERROR(VLOOKUP(ROW(源数据!A1190)-1,源数据!A:AG,9,0),"")</f>
        <v/>
      </c>
      <c r="D1205" s="35">
        <f>IFERROR(VLOOKUP(ROW(源数据!A1255)-1,源数据!A:AG,8,0),"")</f>
        <v/>
      </c>
      <c r="E1205" s="35">
        <f>IFERROR(VLOOKUP(ROW(源数据!A1255)-1,源数据!A:AG,10,0),"")</f>
        <v/>
      </c>
      <c r="F1205" s="10">
        <f>IFERROR(VLOOKUP(ROW(源数据!A1255)-1,源数据!A:AG,11,0),"")</f>
        <v/>
      </c>
      <c r="G1205" s="10">
        <f>IFERROR(VLOOKUP(ROW(源数据!A1255)-1,源数据!A:AG,12,0),0)</f>
        <v/>
      </c>
      <c r="H1205" s="17">
        <f>IFERROR(G1205/F1205,"")</f>
        <v/>
      </c>
      <c r="I1205" s="17">
        <f>IFERROR(VLOOKUP(ROW(源数据!A1255)-1,源数据!A:AG,21,0),"")</f>
        <v/>
      </c>
      <c r="J1205" s="10">
        <f>IFERROR(VLOOKUP(ROW(源数据!A1255)-1,源数据!A:AG,19,0),"")</f>
        <v/>
      </c>
      <c r="K1205" s="17">
        <f>IFERROR(VLOOKUP(ROW(源数据!A1255)-1,源数据!A:AG,21,0),0)</f>
        <v/>
      </c>
      <c r="L1205" s="17">
        <f>IFERROR(VLOOKUP(ROW(源数据!A1255)-1,源数据!A:AG,17,0),0)</f>
        <v/>
      </c>
      <c r="M1205" s="51">
        <f>IFERROR(VLOOKUP(ROW(源数据!A1255)-1,源数据!A:AG,15,0),"")</f>
        <v/>
      </c>
    </row>
    <row r="1206">
      <c r="A1206" s="10" t="n">
        <v>1190</v>
      </c>
      <c r="B1206" s="10">
        <f>IFERROR(VLOOKUP(ROW(源数据!A1256)-1,源数据!A:AG,33,0),"")</f>
        <v/>
      </c>
      <c r="C1206" s="10">
        <f>IFERROR(VLOOKUP(ROW(源数据!A1191)-1,源数据!A:AG,9,0),"")</f>
        <v/>
      </c>
      <c r="D1206" s="35">
        <f>IFERROR(VLOOKUP(ROW(源数据!A1256)-1,源数据!A:AG,8,0),"")</f>
        <v/>
      </c>
      <c r="E1206" s="35">
        <f>IFERROR(VLOOKUP(ROW(源数据!A1256)-1,源数据!A:AG,10,0),"")</f>
        <v/>
      </c>
      <c r="F1206" s="10">
        <f>IFERROR(VLOOKUP(ROW(源数据!A1256)-1,源数据!A:AG,11,0),"")</f>
        <v/>
      </c>
      <c r="G1206" s="10">
        <f>IFERROR(VLOOKUP(ROW(源数据!A1256)-1,源数据!A:AG,12,0),0)</f>
        <v/>
      </c>
      <c r="H1206" s="17">
        <f>IFERROR(G1206/F1206,"")</f>
        <v/>
      </c>
      <c r="I1206" s="17">
        <f>IFERROR(VLOOKUP(ROW(源数据!A1256)-1,源数据!A:AG,21,0),"")</f>
        <v/>
      </c>
      <c r="J1206" s="10">
        <f>IFERROR(VLOOKUP(ROW(源数据!A1256)-1,源数据!A:AG,19,0),"")</f>
        <v/>
      </c>
      <c r="K1206" s="17">
        <f>IFERROR(VLOOKUP(ROW(源数据!A1256)-1,源数据!A:AG,21,0),0)</f>
        <v/>
      </c>
      <c r="L1206" s="17">
        <f>IFERROR(VLOOKUP(ROW(源数据!A1256)-1,源数据!A:AG,17,0),0)</f>
        <v/>
      </c>
      <c r="M1206" s="51">
        <f>IFERROR(VLOOKUP(ROW(源数据!A1256)-1,源数据!A:AG,15,0),"")</f>
        <v/>
      </c>
    </row>
    <row r="1207">
      <c r="A1207" s="10" t="n">
        <v>1191</v>
      </c>
      <c r="B1207" s="10">
        <f>IFERROR(VLOOKUP(ROW(源数据!A1257)-1,源数据!A:AG,33,0),"")</f>
        <v/>
      </c>
      <c r="C1207" s="10">
        <f>IFERROR(VLOOKUP(ROW(源数据!A1192)-1,源数据!A:AG,9,0),"")</f>
        <v/>
      </c>
      <c r="D1207" s="35">
        <f>IFERROR(VLOOKUP(ROW(源数据!A1257)-1,源数据!A:AG,8,0),"")</f>
        <v/>
      </c>
      <c r="E1207" s="35">
        <f>IFERROR(VLOOKUP(ROW(源数据!A1257)-1,源数据!A:AG,10,0),"")</f>
        <v/>
      </c>
      <c r="F1207" s="10">
        <f>IFERROR(VLOOKUP(ROW(源数据!A1257)-1,源数据!A:AG,11,0),"")</f>
        <v/>
      </c>
      <c r="G1207" s="10">
        <f>IFERROR(VLOOKUP(ROW(源数据!A1257)-1,源数据!A:AG,12,0),0)</f>
        <v/>
      </c>
      <c r="H1207" s="17">
        <f>IFERROR(G1207/F1207,"")</f>
        <v/>
      </c>
      <c r="I1207" s="17">
        <f>IFERROR(VLOOKUP(ROW(源数据!A1257)-1,源数据!A:AG,21,0),"")</f>
        <v/>
      </c>
      <c r="J1207" s="10">
        <f>IFERROR(VLOOKUP(ROW(源数据!A1257)-1,源数据!A:AG,19,0),"")</f>
        <v/>
      </c>
      <c r="K1207" s="17">
        <f>IFERROR(VLOOKUP(ROW(源数据!A1257)-1,源数据!A:AG,21,0),0)</f>
        <v/>
      </c>
      <c r="L1207" s="17">
        <f>IFERROR(VLOOKUP(ROW(源数据!A1257)-1,源数据!A:AG,17,0),0)</f>
        <v/>
      </c>
      <c r="M1207" s="51">
        <f>IFERROR(VLOOKUP(ROW(源数据!A1257)-1,源数据!A:AG,15,0),"")</f>
        <v/>
      </c>
    </row>
    <row r="1208">
      <c r="A1208" s="10" t="n">
        <v>1192</v>
      </c>
      <c r="B1208" s="10">
        <f>IFERROR(VLOOKUP(ROW(源数据!A1258)-1,源数据!A:AG,33,0),"")</f>
        <v/>
      </c>
      <c r="C1208" s="10">
        <f>IFERROR(VLOOKUP(ROW(源数据!A1193)-1,源数据!A:AG,9,0),"")</f>
        <v/>
      </c>
      <c r="D1208" s="35">
        <f>IFERROR(VLOOKUP(ROW(源数据!A1258)-1,源数据!A:AG,8,0),"")</f>
        <v/>
      </c>
      <c r="E1208" s="35">
        <f>IFERROR(VLOOKUP(ROW(源数据!A1258)-1,源数据!A:AG,10,0),"")</f>
        <v/>
      </c>
      <c r="F1208" s="10">
        <f>IFERROR(VLOOKUP(ROW(源数据!A1258)-1,源数据!A:AG,11,0),"")</f>
        <v/>
      </c>
      <c r="G1208" s="10">
        <f>IFERROR(VLOOKUP(ROW(源数据!A1258)-1,源数据!A:AG,12,0),0)</f>
        <v/>
      </c>
      <c r="H1208" s="17">
        <f>IFERROR(G1208/F1208,"")</f>
        <v/>
      </c>
      <c r="I1208" s="17">
        <f>IFERROR(VLOOKUP(ROW(源数据!A1258)-1,源数据!A:AG,21,0),"")</f>
        <v/>
      </c>
      <c r="J1208" s="10">
        <f>IFERROR(VLOOKUP(ROW(源数据!A1258)-1,源数据!A:AG,19,0),"")</f>
        <v/>
      </c>
      <c r="K1208" s="17">
        <f>IFERROR(VLOOKUP(ROW(源数据!A1258)-1,源数据!A:AG,21,0),0)</f>
        <v/>
      </c>
      <c r="L1208" s="17">
        <f>IFERROR(VLOOKUP(ROW(源数据!A1258)-1,源数据!A:AG,17,0),0)</f>
        <v/>
      </c>
      <c r="M1208" s="51">
        <f>IFERROR(VLOOKUP(ROW(源数据!A1258)-1,源数据!A:AG,15,0),"")</f>
        <v/>
      </c>
    </row>
    <row r="1209">
      <c r="A1209" s="10" t="n">
        <v>1193</v>
      </c>
      <c r="B1209" s="10">
        <f>IFERROR(VLOOKUP(ROW(源数据!A1259)-1,源数据!A:AG,33,0),"")</f>
        <v/>
      </c>
      <c r="C1209" s="10">
        <f>IFERROR(VLOOKUP(ROW(源数据!A1194)-1,源数据!A:AG,9,0),"")</f>
        <v/>
      </c>
      <c r="D1209" s="35">
        <f>IFERROR(VLOOKUP(ROW(源数据!A1259)-1,源数据!A:AG,8,0),"")</f>
        <v/>
      </c>
      <c r="E1209" s="35">
        <f>IFERROR(VLOOKUP(ROW(源数据!A1259)-1,源数据!A:AG,10,0),"")</f>
        <v/>
      </c>
      <c r="F1209" s="10">
        <f>IFERROR(VLOOKUP(ROW(源数据!A1259)-1,源数据!A:AG,11,0),"")</f>
        <v/>
      </c>
      <c r="G1209" s="10">
        <f>IFERROR(VLOOKUP(ROW(源数据!A1259)-1,源数据!A:AG,12,0),0)</f>
        <v/>
      </c>
      <c r="H1209" s="17">
        <f>IFERROR(G1209/F1209,"")</f>
        <v/>
      </c>
      <c r="I1209" s="17">
        <f>IFERROR(VLOOKUP(ROW(源数据!A1259)-1,源数据!A:AG,21,0),"")</f>
        <v/>
      </c>
      <c r="J1209" s="10">
        <f>IFERROR(VLOOKUP(ROW(源数据!A1259)-1,源数据!A:AG,19,0),"")</f>
        <v/>
      </c>
      <c r="K1209" s="17">
        <f>IFERROR(VLOOKUP(ROW(源数据!A1259)-1,源数据!A:AG,21,0),0)</f>
        <v/>
      </c>
      <c r="L1209" s="17">
        <f>IFERROR(VLOOKUP(ROW(源数据!A1259)-1,源数据!A:AG,17,0),0)</f>
        <v/>
      </c>
      <c r="M1209" s="51">
        <f>IFERROR(VLOOKUP(ROW(源数据!A1259)-1,源数据!A:AG,15,0),"")</f>
        <v/>
      </c>
    </row>
    <row r="1210">
      <c r="A1210" s="10" t="n">
        <v>1194</v>
      </c>
      <c r="B1210" s="10">
        <f>IFERROR(VLOOKUP(ROW(源数据!A1260)-1,源数据!A:AG,33,0),"")</f>
        <v/>
      </c>
      <c r="C1210" s="10">
        <f>IFERROR(VLOOKUP(ROW(源数据!A1195)-1,源数据!A:AG,9,0),"")</f>
        <v/>
      </c>
      <c r="D1210" s="35">
        <f>IFERROR(VLOOKUP(ROW(源数据!A1260)-1,源数据!A:AG,8,0),"")</f>
        <v/>
      </c>
      <c r="E1210" s="35">
        <f>IFERROR(VLOOKUP(ROW(源数据!A1260)-1,源数据!A:AG,10,0),"")</f>
        <v/>
      </c>
      <c r="F1210" s="10">
        <f>IFERROR(VLOOKUP(ROW(源数据!A1260)-1,源数据!A:AG,11,0),"")</f>
        <v/>
      </c>
      <c r="G1210" s="10">
        <f>IFERROR(VLOOKUP(ROW(源数据!A1260)-1,源数据!A:AG,12,0),0)</f>
        <v/>
      </c>
      <c r="H1210" s="17">
        <f>IFERROR(G1210/F1210,"")</f>
        <v/>
      </c>
      <c r="I1210" s="17">
        <f>IFERROR(VLOOKUP(ROW(源数据!A1260)-1,源数据!A:AG,21,0),"")</f>
        <v/>
      </c>
      <c r="J1210" s="10">
        <f>IFERROR(VLOOKUP(ROW(源数据!A1260)-1,源数据!A:AG,19,0),"")</f>
        <v/>
      </c>
      <c r="K1210" s="17">
        <f>IFERROR(VLOOKUP(ROW(源数据!A1260)-1,源数据!A:AG,21,0),0)</f>
        <v/>
      </c>
      <c r="L1210" s="17">
        <f>IFERROR(VLOOKUP(ROW(源数据!A1260)-1,源数据!A:AG,17,0),0)</f>
        <v/>
      </c>
      <c r="M1210" s="51">
        <f>IFERROR(VLOOKUP(ROW(源数据!A1260)-1,源数据!A:AG,15,0),"")</f>
        <v/>
      </c>
    </row>
    <row r="1211">
      <c r="A1211" s="10" t="n">
        <v>1195</v>
      </c>
      <c r="B1211" s="10">
        <f>IFERROR(VLOOKUP(ROW(源数据!A1261)-1,源数据!A:AG,33,0),"")</f>
        <v/>
      </c>
      <c r="C1211" s="10">
        <f>IFERROR(VLOOKUP(ROW(源数据!A1196)-1,源数据!A:AG,9,0),"")</f>
        <v/>
      </c>
      <c r="D1211" s="35">
        <f>IFERROR(VLOOKUP(ROW(源数据!A1261)-1,源数据!A:AG,8,0),"")</f>
        <v/>
      </c>
      <c r="E1211" s="35">
        <f>IFERROR(VLOOKUP(ROW(源数据!A1261)-1,源数据!A:AG,10,0),"")</f>
        <v/>
      </c>
      <c r="F1211" s="10">
        <f>IFERROR(VLOOKUP(ROW(源数据!A1261)-1,源数据!A:AG,11,0),"")</f>
        <v/>
      </c>
      <c r="G1211" s="10">
        <f>IFERROR(VLOOKUP(ROW(源数据!A1261)-1,源数据!A:AG,12,0),0)</f>
        <v/>
      </c>
      <c r="H1211" s="17">
        <f>IFERROR(G1211/F1211,"")</f>
        <v/>
      </c>
      <c r="I1211" s="17">
        <f>IFERROR(VLOOKUP(ROW(源数据!A1261)-1,源数据!A:AG,21,0),"")</f>
        <v/>
      </c>
      <c r="J1211" s="10">
        <f>IFERROR(VLOOKUP(ROW(源数据!A1261)-1,源数据!A:AG,19,0),"")</f>
        <v/>
      </c>
      <c r="K1211" s="17">
        <f>IFERROR(VLOOKUP(ROW(源数据!A1261)-1,源数据!A:AG,21,0),0)</f>
        <v/>
      </c>
      <c r="L1211" s="17">
        <f>IFERROR(VLOOKUP(ROW(源数据!A1261)-1,源数据!A:AG,17,0),0)</f>
        <v/>
      </c>
      <c r="M1211" s="51">
        <f>IFERROR(VLOOKUP(ROW(源数据!A1261)-1,源数据!A:AG,15,0),"")</f>
        <v/>
      </c>
    </row>
    <row r="1212">
      <c r="A1212" s="10" t="n">
        <v>1196</v>
      </c>
      <c r="B1212" s="10">
        <f>IFERROR(VLOOKUP(ROW(源数据!A1262)-1,源数据!A:AG,33,0),"")</f>
        <v/>
      </c>
      <c r="C1212" s="10">
        <f>IFERROR(VLOOKUP(ROW(源数据!A1197)-1,源数据!A:AG,9,0),"")</f>
        <v/>
      </c>
      <c r="D1212" s="35">
        <f>IFERROR(VLOOKUP(ROW(源数据!A1262)-1,源数据!A:AG,8,0),"")</f>
        <v/>
      </c>
      <c r="E1212" s="35">
        <f>IFERROR(VLOOKUP(ROW(源数据!A1262)-1,源数据!A:AG,10,0),"")</f>
        <v/>
      </c>
      <c r="F1212" s="10">
        <f>IFERROR(VLOOKUP(ROW(源数据!A1262)-1,源数据!A:AG,11,0),"")</f>
        <v/>
      </c>
      <c r="G1212" s="10">
        <f>IFERROR(VLOOKUP(ROW(源数据!A1262)-1,源数据!A:AG,12,0),0)</f>
        <v/>
      </c>
      <c r="H1212" s="17">
        <f>IFERROR(G1212/F1212,"")</f>
        <v/>
      </c>
      <c r="I1212" s="17">
        <f>IFERROR(VLOOKUP(ROW(源数据!A1262)-1,源数据!A:AG,21,0),"")</f>
        <v/>
      </c>
      <c r="J1212" s="10">
        <f>IFERROR(VLOOKUP(ROW(源数据!A1262)-1,源数据!A:AG,19,0),"")</f>
        <v/>
      </c>
      <c r="K1212" s="17">
        <f>IFERROR(VLOOKUP(ROW(源数据!A1262)-1,源数据!A:AG,21,0),0)</f>
        <v/>
      </c>
      <c r="L1212" s="17">
        <f>IFERROR(VLOOKUP(ROW(源数据!A1262)-1,源数据!A:AG,17,0),0)</f>
        <v/>
      </c>
      <c r="M1212" s="51">
        <f>IFERROR(VLOOKUP(ROW(源数据!A1262)-1,源数据!A:AG,15,0),"")</f>
        <v/>
      </c>
    </row>
    <row r="1213">
      <c r="A1213" s="10" t="n">
        <v>1197</v>
      </c>
      <c r="B1213" s="10">
        <f>IFERROR(VLOOKUP(ROW(源数据!A1263)-1,源数据!A:AG,33,0),"")</f>
        <v/>
      </c>
      <c r="C1213" s="10">
        <f>IFERROR(VLOOKUP(ROW(源数据!A1198)-1,源数据!A:AG,9,0),"")</f>
        <v/>
      </c>
      <c r="D1213" s="35">
        <f>IFERROR(VLOOKUP(ROW(源数据!A1263)-1,源数据!A:AG,8,0),"")</f>
        <v/>
      </c>
      <c r="E1213" s="35">
        <f>IFERROR(VLOOKUP(ROW(源数据!A1263)-1,源数据!A:AG,10,0),"")</f>
        <v/>
      </c>
      <c r="F1213" s="10">
        <f>IFERROR(VLOOKUP(ROW(源数据!A1263)-1,源数据!A:AG,11,0),"")</f>
        <v/>
      </c>
      <c r="G1213" s="10">
        <f>IFERROR(VLOOKUP(ROW(源数据!A1263)-1,源数据!A:AG,12,0),0)</f>
        <v/>
      </c>
      <c r="H1213" s="17">
        <f>IFERROR(G1213/F1213,"")</f>
        <v/>
      </c>
      <c r="I1213" s="17">
        <f>IFERROR(VLOOKUP(ROW(源数据!A1263)-1,源数据!A:AG,21,0),"")</f>
        <v/>
      </c>
      <c r="J1213" s="10">
        <f>IFERROR(VLOOKUP(ROW(源数据!A1263)-1,源数据!A:AG,19,0),"")</f>
        <v/>
      </c>
      <c r="K1213" s="17">
        <f>IFERROR(VLOOKUP(ROW(源数据!A1263)-1,源数据!A:AG,21,0),0)</f>
        <v/>
      </c>
      <c r="L1213" s="17">
        <f>IFERROR(VLOOKUP(ROW(源数据!A1263)-1,源数据!A:AG,17,0),0)</f>
        <v/>
      </c>
      <c r="M1213" s="51">
        <f>IFERROR(VLOOKUP(ROW(源数据!A1263)-1,源数据!A:AG,15,0),"")</f>
        <v/>
      </c>
    </row>
    <row r="1214">
      <c r="A1214" s="10" t="n">
        <v>1198</v>
      </c>
      <c r="B1214" s="10">
        <f>IFERROR(VLOOKUP(ROW(源数据!A1114)-1,源数据!A:AG,33,0),"")</f>
        <v/>
      </c>
      <c r="C1214" s="10">
        <f>IFERROR(VLOOKUP(ROW(源数据!A1199)-1,源数据!A:AG,9,0),"")</f>
        <v/>
      </c>
      <c r="D1214" s="35">
        <f>IFERROR(VLOOKUP(ROW(源数据!A1114)-1,源数据!A:AG,8,0),"")</f>
        <v/>
      </c>
      <c r="E1214" s="35">
        <f>IFERROR(VLOOKUP(ROW(源数据!A1114)-1,源数据!A:AG,10,0),"")</f>
        <v/>
      </c>
      <c r="F1214" s="10">
        <f>IFERROR(VLOOKUP(ROW(源数据!A1114)-1,源数据!A:AG,11,0),"")</f>
        <v/>
      </c>
      <c r="G1214" s="10">
        <f>IFERROR(VLOOKUP(ROW(源数据!A1114)-1,源数据!A:AG,12,0),0)</f>
        <v/>
      </c>
      <c r="H1214" s="17">
        <f>IFERROR(G1214/F1214,"")</f>
        <v/>
      </c>
      <c r="I1214" s="17">
        <f>IFERROR(VLOOKUP(ROW(源数据!A1114)-1,源数据!A:AG,21,0),"")</f>
        <v/>
      </c>
      <c r="J1214" s="10">
        <f>IFERROR(VLOOKUP(ROW(源数据!A1114)-1,源数据!A:AG,19,0),"")</f>
        <v/>
      </c>
      <c r="K1214" s="17">
        <f>IFERROR(VLOOKUP(ROW(源数据!A1114)-1,源数据!A:AG,21,0),0)</f>
        <v/>
      </c>
      <c r="L1214" s="17">
        <f>IFERROR(VLOOKUP(ROW(源数据!A1114)-1,源数据!A:AG,17,0),0)</f>
        <v/>
      </c>
      <c r="M1214" s="51">
        <f>IFERROR(VLOOKUP(ROW(源数据!A1114)-1,源数据!A:AG,15,0),"")</f>
        <v/>
      </c>
    </row>
    <row r="1215">
      <c r="A1215" s="10" t="n">
        <v>1199</v>
      </c>
      <c r="B1215" s="10">
        <f>IFERROR(VLOOKUP(ROW(源数据!A1264)-1,源数据!A:AG,33,0),"")</f>
        <v/>
      </c>
      <c r="C1215" s="10">
        <f>IFERROR(VLOOKUP(ROW(源数据!A1200)-1,源数据!A:AG,9,0),"")</f>
        <v/>
      </c>
      <c r="D1215" s="35">
        <f>IFERROR(VLOOKUP(ROW(源数据!A1264)-1,源数据!A:AG,8,0),"")</f>
        <v/>
      </c>
      <c r="E1215" s="35">
        <f>IFERROR(VLOOKUP(ROW(源数据!A1264)-1,源数据!A:AG,10,0),"")</f>
        <v/>
      </c>
      <c r="F1215" s="10">
        <f>IFERROR(VLOOKUP(ROW(源数据!A1264)-1,源数据!A:AG,11,0),"")</f>
        <v/>
      </c>
      <c r="G1215" s="10">
        <f>IFERROR(VLOOKUP(ROW(源数据!A1264)-1,源数据!A:AG,12,0),0)</f>
        <v/>
      </c>
      <c r="H1215" s="17">
        <f>IFERROR(G1215/F1215,"")</f>
        <v/>
      </c>
      <c r="I1215" s="17">
        <f>IFERROR(VLOOKUP(ROW(源数据!A1264)-1,源数据!A:AG,21,0),"")</f>
        <v/>
      </c>
      <c r="J1215" s="10">
        <f>IFERROR(VLOOKUP(ROW(源数据!A1264)-1,源数据!A:AG,19,0),"")</f>
        <v/>
      </c>
      <c r="K1215" s="17">
        <f>IFERROR(VLOOKUP(ROW(源数据!A1264)-1,源数据!A:AG,21,0),0)</f>
        <v/>
      </c>
      <c r="L1215" s="17">
        <f>IFERROR(VLOOKUP(ROW(源数据!A1264)-1,源数据!A:AG,17,0),0)</f>
        <v/>
      </c>
      <c r="M1215" s="51">
        <f>IFERROR(VLOOKUP(ROW(源数据!A1264)-1,源数据!A:AG,15,0),"")</f>
        <v/>
      </c>
    </row>
    <row r="1216">
      <c r="A1216" s="10" t="n">
        <v>1200</v>
      </c>
      <c r="B1216" s="10">
        <f>IFERROR(VLOOKUP(ROW(源数据!A1265)-1,源数据!A:AG,33,0),"")</f>
        <v/>
      </c>
      <c r="C1216" s="10">
        <f>IFERROR(VLOOKUP(ROW(源数据!A1201)-1,源数据!A:AG,9,0),"")</f>
        <v/>
      </c>
      <c r="D1216" s="35">
        <f>IFERROR(VLOOKUP(ROW(源数据!A1265)-1,源数据!A:AG,8,0),"")</f>
        <v/>
      </c>
      <c r="E1216" s="35">
        <f>IFERROR(VLOOKUP(ROW(源数据!A1265)-1,源数据!A:AG,10,0),"")</f>
        <v/>
      </c>
      <c r="F1216" s="10">
        <f>IFERROR(VLOOKUP(ROW(源数据!A1265)-1,源数据!A:AG,11,0),"")</f>
        <v/>
      </c>
      <c r="G1216" s="10">
        <f>IFERROR(VLOOKUP(ROW(源数据!A1265)-1,源数据!A:AG,12,0),0)</f>
        <v/>
      </c>
      <c r="H1216" s="17">
        <f>IFERROR(G1216/F1216,"")</f>
        <v/>
      </c>
      <c r="I1216" s="17">
        <f>IFERROR(VLOOKUP(ROW(源数据!A1265)-1,源数据!A:AG,21,0),"")</f>
        <v/>
      </c>
      <c r="J1216" s="10">
        <f>IFERROR(VLOOKUP(ROW(源数据!A1265)-1,源数据!A:AG,19,0),"")</f>
        <v/>
      </c>
      <c r="K1216" s="17">
        <f>IFERROR(VLOOKUP(ROW(源数据!A1265)-1,源数据!A:AG,21,0),0)</f>
        <v/>
      </c>
      <c r="L1216" s="17">
        <f>IFERROR(VLOOKUP(ROW(源数据!A1265)-1,源数据!A:AG,17,0),0)</f>
        <v/>
      </c>
      <c r="M1216" s="51">
        <f>IFERROR(VLOOKUP(ROW(源数据!A1265)-1,源数据!A:AG,15,0),"")</f>
        <v/>
      </c>
    </row>
    <row r="1217">
      <c r="A1217" s="10" t="n">
        <v>1201</v>
      </c>
      <c r="B1217" s="10">
        <f>IFERROR(VLOOKUP(ROW(源数据!A1266)-1,源数据!A:AG,33,0),"")</f>
        <v/>
      </c>
      <c r="C1217" s="10">
        <f>IFERROR(VLOOKUP(ROW(源数据!A1202)-1,源数据!A:AG,9,0),"")</f>
        <v/>
      </c>
      <c r="D1217" s="35">
        <f>IFERROR(VLOOKUP(ROW(源数据!A1266)-1,源数据!A:AG,8,0),"")</f>
        <v/>
      </c>
      <c r="E1217" s="35">
        <f>IFERROR(VLOOKUP(ROW(源数据!A1266)-1,源数据!A:AG,10,0),"")</f>
        <v/>
      </c>
      <c r="F1217" s="10">
        <f>IFERROR(VLOOKUP(ROW(源数据!A1266)-1,源数据!A:AG,11,0),"")</f>
        <v/>
      </c>
      <c r="G1217" s="10">
        <f>IFERROR(VLOOKUP(ROW(源数据!A1266)-1,源数据!A:AG,12,0),0)</f>
        <v/>
      </c>
      <c r="H1217" s="17">
        <f>IFERROR(G1217/F1217,"")</f>
        <v/>
      </c>
      <c r="I1217" s="17">
        <f>IFERROR(VLOOKUP(ROW(源数据!A1266)-1,源数据!A:AG,21,0),"")</f>
        <v/>
      </c>
      <c r="J1217" s="10">
        <f>IFERROR(VLOOKUP(ROW(源数据!A1266)-1,源数据!A:AG,19,0),"")</f>
        <v/>
      </c>
      <c r="K1217" s="17">
        <f>IFERROR(VLOOKUP(ROW(源数据!A1266)-1,源数据!A:AG,21,0),0)</f>
        <v/>
      </c>
      <c r="L1217" s="17">
        <f>IFERROR(VLOOKUP(ROW(源数据!A1266)-1,源数据!A:AG,17,0),0)</f>
        <v/>
      </c>
      <c r="M1217" s="51">
        <f>IFERROR(VLOOKUP(ROW(源数据!A1266)-1,源数据!A:AG,15,0),"")</f>
        <v/>
      </c>
    </row>
    <row r="1218">
      <c r="A1218" s="10" t="n">
        <v>1202</v>
      </c>
      <c r="B1218" s="10">
        <f>IFERROR(VLOOKUP(ROW(源数据!A1267)-1,源数据!A:AG,33,0),"")</f>
        <v/>
      </c>
      <c r="C1218" s="10">
        <f>IFERROR(VLOOKUP(ROW(源数据!A1203)-1,源数据!A:AG,9,0),"")</f>
        <v/>
      </c>
      <c r="D1218" s="35">
        <f>IFERROR(VLOOKUP(ROW(源数据!A1267)-1,源数据!A:AG,8,0),"")</f>
        <v/>
      </c>
      <c r="E1218" s="35">
        <f>IFERROR(VLOOKUP(ROW(源数据!A1267)-1,源数据!A:AG,10,0),"")</f>
        <v/>
      </c>
      <c r="F1218" s="10">
        <f>IFERROR(VLOOKUP(ROW(源数据!A1267)-1,源数据!A:AG,11,0),"")</f>
        <v/>
      </c>
      <c r="G1218" s="10">
        <f>IFERROR(VLOOKUP(ROW(源数据!A1267)-1,源数据!A:AG,12,0),0)</f>
        <v/>
      </c>
      <c r="H1218" s="17">
        <f>IFERROR(G1218/F1218,"")</f>
        <v/>
      </c>
      <c r="I1218" s="17">
        <f>IFERROR(VLOOKUP(ROW(源数据!A1267)-1,源数据!A:AG,21,0),"")</f>
        <v/>
      </c>
      <c r="J1218" s="10">
        <f>IFERROR(VLOOKUP(ROW(源数据!A1267)-1,源数据!A:AG,19,0),"")</f>
        <v/>
      </c>
      <c r="K1218" s="17">
        <f>IFERROR(VLOOKUP(ROW(源数据!A1267)-1,源数据!A:AG,21,0),0)</f>
        <v/>
      </c>
      <c r="L1218" s="17">
        <f>IFERROR(VLOOKUP(ROW(源数据!A1267)-1,源数据!A:AG,17,0),0)</f>
        <v/>
      </c>
      <c r="M1218" s="51">
        <f>IFERROR(VLOOKUP(ROW(源数据!A1267)-1,源数据!A:AG,15,0),"")</f>
        <v/>
      </c>
    </row>
    <row r="1219">
      <c r="A1219" s="10" t="n">
        <v>1203</v>
      </c>
      <c r="B1219" s="10">
        <f>IFERROR(VLOOKUP(ROW(源数据!A1268)-1,源数据!A:AG,33,0),"")</f>
        <v/>
      </c>
      <c r="C1219" s="10">
        <f>IFERROR(VLOOKUP(ROW(源数据!A1204)-1,源数据!A:AG,9,0),"")</f>
        <v/>
      </c>
      <c r="D1219" s="35">
        <f>IFERROR(VLOOKUP(ROW(源数据!A1268)-1,源数据!A:AG,8,0),"")</f>
        <v/>
      </c>
      <c r="E1219" s="35">
        <f>IFERROR(VLOOKUP(ROW(源数据!A1268)-1,源数据!A:AG,10,0),"")</f>
        <v/>
      </c>
      <c r="F1219" s="10">
        <f>IFERROR(VLOOKUP(ROW(源数据!A1268)-1,源数据!A:AG,11,0),"")</f>
        <v/>
      </c>
      <c r="G1219" s="10">
        <f>IFERROR(VLOOKUP(ROW(源数据!A1268)-1,源数据!A:AG,12,0),0)</f>
        <v/>
      </c>
      <c r="H1219" s="17">
        <f>IFERROR(G1219/F1219,"")</f>
        <v/>
      </c>
      <c r="I1219" s="17">
        <f>IFERROR(VLOOKUP(ROW(源数据!A1268)-1,源数据!A:AG,21,0),"")</f>
        <v/>
      </c>
      <c r="J1219" s="10">
        <f>IFERROR(VLOOKUP(ROW(源数据!A1268)-1,源数据!A:AG,19,0),"")</f>
        <v/>
      </c>
      <c r="K1219" s="17">
        <f>IFERROR(VLOOKUP(ROW(源数据!A1268)-1,源数据!A:AG,21,0),0)</f>
        <v/>
      </c>
      <c r="L1219" s="17">
        <f>IFERROR(VLOOKUP(ROW(源数据!A1268)-1,源数据!A:AG,17,0),0)</f>
        <v/>
      </c>
      <c r="M1219" s="51">
        <f>IFERROR(VLOOKUP(ROW(源数据!A1268)-1,源数据!A:AG,15,0),"")</f>
        <v/>
      </c>
    </row>
    <row r="1220">
      <c r="A1220" s="10" t="n">
        <v>1204</v>
      </c>
      <c r="B1220" s="10">
        <f>IFERROR(VLOOKUP(ROW(源数据!A1269)-1,源数据!A:AG,33,0),"")</f>
        <v/>
      </c>
      <c r="C1220" s="10">
        <f>IFERROR(VLOOKUP(ROW(源数据!A1205)-1,源数据!A:AG,9,0),"")</f>
        <v/>
      </c>
      <c r="D1220" s="35">
        <f>IFERROR(VLOOKUP(ROW(源数据!A1269)-1,源数据!A:AG,8,0),"")</f>
        <v/>
      </c>
      <c r="E1220" s="35">
        <f>IFERROR(VLOOKUP(ROW(源数据!A1269)-1,源数据!A:AG,10,0),"")</f>
        <v/>
      </c>
      <c r="F1220" s="10">
        <f>IFERROR(VLOOKUP(ROW(源数据!A1269)-1,源数据!A:AG,11,0),"")</f>
        <v/>
      </c>
      <c r="G1220" s="10">
        <f>IFERROR(VLOOKUP(ROW(源数据!A1269)-1,源数据!A:AG,12,0),0)</f>
        <v/>
      </c>
      <c r="H1220" s="17">
        <f>IFERROR(G1220/F1220,"")</f>
        <v/>
      </c>
      <c r="I1220" s="17">
        <f>IFERROR(VLOOKUP(ROW(源数据!A1269)-1,源数据!A:AG,21,0),"")</f>
        <v/>
      </c>
      <c r="J1220" s="10">
        <f>IFERROR(VLOOKUP(ROW(源数据!A1269)-1,源数据!A:AG,19,0),"")</f>
        <v/>
      </c>
      <c r="K1220" s="17">
        <f>IFERROR(VLOOKUP(ROW(源数据!A1269)-1,源数据!A:AG,21,0),0)</f>
        <v/>
      </c>
      <c r="L1220" s="17">
        <f>IFERROR(VLOOKUP(ROW(源数据!A1269)-1,源数据!A:AG,17,0),0)</f>
        <v/>
      </c>
      <c r="M1220" s="51">
        <f>IFERROR(VLOOKUP(ROW(源数据!A1269)-1,源数据!A:AG,15,0),"")</f>
        <v/>
      </c>
    </row>
    <row r="1221">
      <c r="A1221" s="10" t="n">
        <v>1205</v>
      </c>
      <c r="B1221" s="10">
        <f>IFERROR(VLOOKUP(ROW(源数据!A1270)-1,源数据!A:AG,33,0),"")</f>
        <v/>
      </c>
      <c r="C1221" s="10">
        <f>IFERROR(VLOOKUP(ROW(源数据!A1206)-1,源数据!A:AG,9,0),"")</f>
        <v/>
      </c>
      <c r="D1221" s="35">
        <f>IFERROR(VLOOKUP(ROW(源数据!A1270)-1,源数据!A:AG,8,0),"")</f>
        <v/>
      </c>
      <c r="E1221" s="35">
        <f>IFERROR(VLOOKUP(ROW(源数据!A1270)-1,源数据!A:AG,10,0),"")</f>
        <v/>
      </c>
      <c r="F1221" s="10">
        <f>IFERROR(VLOOKUP(ROW(源数据!A1270)-1,源数据!A:AG,11,0),"")</f>
        <v/>
      </c>
      <c r="G1221" s="10">
        <f>IFERROR(VLOOKUP(ROW(源数据!A1270)-1,源数据!A:AG,12,0),0)</f>
        <v/>
      </c>
      <c r="H1221" s="17">
        <f>IFERROR(G1221/F1221,"")</f>
        <v/>
      </c>
      <c r="I1221" s="17">
        <f>IFERROR(VLOOKUP(ROW(源数据!A1270)-1,源数据!A:AG,21,0),"")</f>
        <v/>
      </c>
      <c r="J1221" s="10">
        <f>IFERROR(VLOOKUP(ROW(源数据!A1270)-1,源数据!A:AG,19,0),"")</f>
        <v/>
      </c>
      <c r="K1221" s="17">
        <f>IFERROR(VLOOKUP(ROW(源数据!A1270)-1,源数据!A:AG,21,0),0)</f>
        <v/>
      </c>
      <c r="L1221" s="17">
        <f>IFERROR(VLOOKUP(ROW(源数据!A1270)-1,源数据!A:AG,17,0),0)</f>
        <v/>
      </c>
      <c r="M1221" s="51">
        <f>IFERROR(VLOOKUP(ROW(源数据!A1270)-1,源数据!A:AG,15,0),"")</f>
        <v/>
      </c>
    </row>
    <row r="1222">
      <c r="A1222" s="10" t="n">
        <v>1206</v>
      </c>
      <c r="B1222" s="10">
        <f>IFERROR(VLOOKUP(ROW(源数据!A1271)-1,源数据!A:AG,33,0),"")</f>
        <v/>
      </c>
      <c r="C1222" s="10">
        <f>IFERROR(VLOOKUP(ROW(源数据!A1207)-1,源数据!A:AG,9,0),"")</f>
        <v/>
      </c>
      <c r="D1222" s="35">
        <f>IFERROR(VLOOKUP(ROW(源数据!A1271)-1,源数据!A:AG,8,0),"")</f>
        <v/>
      </c>
      <c r="E1222" s="35">
        <f>IFERROR(VLOOKUP(ROW(源数据!A1271)-1,源数据!A:AG,10,0),"")</f>
        <v/>
      </c>
      <c r="F1222" s="10">
        <f>IFERROR(VLOOKUP(ROW(源数据!A1271)-1,源数据!A:AG,11,0),"")</f>
        <v/>
      </c>
      <c r="G1222" s="10">
        <f>IFERROR(VLOOKUP(ROW(源数据!A1271)-1,源数据!A:AG,12,0),0)</f>
        <v/>
      </c>
      <c r="H1222" s="17">
        <f>IFERROR(G1222/F1222,"")</f>
        <v/>
      </c>
      <c r="I1222" s="17">
        <f>IFERROR(VLOOKUP(ROW(源数据!A1271)-1,源数据!A:AG,21,0),"")</f>
        <v/>
      </c>
      <c r="J1222" s="10">
        <f>IFERROR(VLOOKUP(ROW(源数据!A1271)-1,源数据!A:AG,19,0),"")</f>
        <v/>
      </c>
      <c r="K1222" s="17">
        <f>IFERROR(VLOOKUP(ROW(源数据!A1271)-1,源数据!A:AG,21,0),0)</f>
        <v/>
      </c>
      <c r="L1222" s="17">
        <f>IFERROR(VLOOKUP(ROW(源数据!A1271)-1,源数据!A:AG,17,0),0)</f>
        <v/>
      </c>
      <c r="M1222" s="51">
        <f>IFERROR(VLOOKUP(ROW(源数据!A1271)-1,源数据!A:AG,15,0),"")</f>
        <v/>
      </c>
    </row>
    <row r="1223">
      <c r="A1223" s="10" t="n">
        <v>1207</v>
      </c>
      <c r="B1223" s="10">
        <f>IFERROR(VLOOKUP(ROW(源数据!A1272)-1,源数据!A:AG,33,0),"")</f>
        <v/>
      </c>
      <c r="C1223" s="10">
        <f>IFERROR(VLOOKUP(ROW(源数据!A1208)-1,源数据!A:AG,9,0),"")</f>
        <v/>
      </c>
      <c r="D1223" s="35">
        <f>IFERROR(VLOOKUP(ROW(源数据!A1272)-1,源数据!A:AG,8,0),"")</f>
        <v/>
      </c>
      <c r="E1223" s="35">
        <f>IFERROR(VLOOKUP(ROW(源数据!A1272)-1,源数据!A:AG,10,0),"")</f>
        <v/>
      </c>
      <c r="F1223" s="10">
        <f>IFERROR(VLOOKUP(ROW(源数据!A1272)-1,源数据!A:AG,11,0),"")</f>
        <v/>
      </c>
      <c r="G1223" s="10">
        <f>IFERROR(VLOOKUP(ROW(源数据!A1272)-1,源数据!A:AG,12,0),0)</f>
        <v/>
      </c>
      <c r="H1223" s="17">
        <f>IFERROR(G1223/F1223,"")</f>
        <v/>
      </c>
      <c r="I1223" s="17">
        <f>IFERROR(VLOOKUP(ROW(源数据!A1272)-1,源数据!A:AG,21,0),"")</f>
        <v/>
      </c>
      <c r="J1223" s="10">
        <f>IFERROR(VLOOKUP(ROW(源数据!A1272)-1,源数据!A:AG,19,0),"")</f>
        <v/>
      </c>
      <c r="K1223" s="17">
        <f>IFERROR(VLOOKUP(ROW(源数据!A1272)-1,源数据!A:AG,21,0),0)</f>
        <v/>
      </c>
      <c r="L1223" s="17">
        <f>IFERROR(VLOOKUP(ROW(源数据!A1272)-1,源数据!A:AG,17,0),0)</f>
        <v/>
      </c>
      <c r="M1223" s="51">
        <f>IFERROR(VLOOKUP(ROW(源数据!A1272)-1,源数据!A:AG,15,0),"")</f>
        <v/>
      </c>
    </row>
    <row r="1224">
      <c r="A1224" s="10" t="n">
        <v>1208</v>
      </c>
      <c r="B1224" s="10">
        <f>IFERROR(VLOOKUP(ROW(源数据!A1273)-1,源数据!A:AG,33,0),"")</f>
        <v/>
      </c>
      <c r="C1224" s="10">
        <f>IFERROR(VLOOKUP(ROW(源数据!A1209)-1,源数据!A:AG,9,0),"")</f>
        <v/>
      </c>
      <c r="D1224" s="35">
        <f>IFERROR(VLOOKUP(ROW(源数据!A1273)-1,源数据!A:AG,8,0),"")</f>
        <v/>
      </c>
      <c r="E1224" s="35">
        <f>IFERROR(VLOOKUP(ROW(源数据!A1273)-1,源数据!A:AG,10,0),"")</f>
        <v/>
      </c>
      <c r="F1224" s="10">
        <f>IFERROR(VLOOKUP(ROW(源数据!A1273)-1,源数据!A:AG,11,0),"")</f>
        <v/>
      </c>
      <c r="G1224" s="10">
        <f>IFERROR(VLOOKUP(ROW(源数据!A1273)-1,源数据!A:AG,12,0),0)</f>
        <v/>
      </c>
      <c r="H1224" s="17">
        <f>IFERROR(G1224/F1224,"")</f>
        <v/>
      </c>
      <c r="I1224" s="17">
        <f>IFERROR(VLOOKUP(ROW(源数据!A1273)-1,源数据!A:AG,21,0),"")</f>
        <v/>
      </c>
      <c r="J1224" s="10">
        <f>IFERROR(VLOOKUP(ROW(源数据!A1273)-1,源数据!A:AG,19,0),"")</f>
        <v/>
      </c>
      <c r="K1224" s="17">
        <f>IFERROR(VLOOKUP(ROW(源数据!A1273)-1,源数据!A:AG,21,0),0)</f>
        <v/>
      </c>
      <c r="L1224" s="17">
        <f>IFERROR(VLOOKUP(ROW(源数据!A1273)-1,源数据!A:AG,17,0),0)</f>
        <v/>
      </c>
      <c r="M1224" s="51">
        <f>IFERROR(VLOOKUP(ROW(源数据!A1273)-1,源数据!A:AG,15,0),"")</f>
        <v/>
      </c>
    </row>
    <row r="1225">
      <c r="A1225" s="10" t="n">
        <v>1209</v>
      </c>
      <c r="B1225" s="10">
        <f>IFERROR(VLOOKUP(ROW(源数据!A1274)-1,源数据!A:AG,33,0),"")</f>
        <v/>
      </c>
      <c r="C1225" s="10">
        <f>IFERROR(VLOOKUP(ROW(源数据!A1210)-1,源数据!A:AG,9,0),"")</f>
        <v/>
      </c>
      <c r="D1225" s="35">
        <f>IFERROR(VLOOKUP(ROW(源数据!A1274)-1,源数据!A:AG,8,0),"")</f>
        <v/>
      </c>
      <c r="E1225" s="35">
        <f>IFERROR(VLOOKUP(ROW(源数据!A1274)-1,源数据!A:AG,10,0),"")</f>
        <v/>
      </c>
      <c r="F1225" s="10">
        <f>IFERROR(VLOOKUP(ROW(源数据!A1274)-1,源数据!A:AG,11,0),"")</f>
        <v/>
      </c>
      <c r="G1225" s="10">
        <f>IFERROR(VLOOKUP(ROW(源数据!A1274)-1,源数据!A:AG,12,0),0)</f>
        <v/>
      </c>
      <c r="H1225" s="17">
        <f>IFERROR(G1225/F1225,"")</f>
        <v/>
      </c>
      <c r="I1225" s="17">
        <f>IFERROR(VLOOKUP(ROW(源数据!A1274)-1,源数据!A:AG,21,0),"")</f>
        <v/>
      </c>
      <c r="J1225" s="10">
        <f>IFERROR(VLOOKUP(ROW(源数据!A1274)-1,源数据!A:AG,19,0),"")</f>
        <v/>
      </c>
      <c r="K1225" s="17">
        <f>IFERROR(VLOOKUP(ROW(源数据!A1274)-1,源数据!A:AG,21,0),0)</f>
        <v/>
      </c>
      <c r="L1225" s="17">
        <f>IFERROR(VLOOKUP(ROW(源数据!A1274)-1,源数据!A:AG,17,0),0)</f>
        <v/>
      </c>
      <c r="M1225" s="51">
        <f>IFERROR(VLOOKUP(ROW(源数据!A1274)-1,源数据!A:AG,15,0),"")</f>
        <v/>
      </c>
    </row>
    <row r="1226">
      <c r="A1226" s="10" t="n">
        <v>1210</v>
      </c>
      <c r="B1226" s="10">
        <f>IFERROR(VLOOKUP(ROW(源数据!A1275)-1,源数据!A:AG,33,0),"")</f>
        <v/>
      </c>
      <c r="C1226" s="10">
        <f>IFERROR(VLOOKUP(ROW(源数据!A1211)-1,源数据!A:AG,9,0),"")</f>
        <v/>
      </c>
      <c r="D1226" s="35">
        <f>IFERROR(VLOOKUP(ROW(源数据!A1275)-1,源数据!A:AG,8,0),"")</f>
        <v/>
      </c>
      <c r="E1226" s="35">
        <f>IFERROR(VLOOKUP(ROW(源数据!A1275)-1,源数据!A:AG,10,0),"")</f>
        <v/>
      </c>
      <c r="F1226" s="10">
        <f>IFERROR(VLOOKUP(ROW(源数据!A1275)-1,源数据!A:AG,11,0),"")</f>
        <v/>
      </c>
      <c r="G1226" s="10">
        <f>IFERROR(VLOOKUP(ROW(源数据!A1275)-1,源数据!A:AG,12,0),0)</f>
        <v/>
      </c>
      <c r="H1226" s="17">
        <f>IFERROR(G1226/F1226,"")</f>
        <v/>
      </c>
      <c r="I1226" s="17">
        <f>IFERROR(VLOOKUP(ROW(源数据!A1275)-1,源数据!A:AG,21,0),"")</f>
        <v/>
      </c>
      <c r="J1226" s="10">
        <f>IFERROR(VLOOKUP(ROW(源数据!A1275)-1,源数据!A:AG,19,0),"")</f>
        <v/>
      </c>
      <c r="K1226" s="17">
        <f>IFERROR(VLOOKUP(ROW(源数据!A1275)-1,源数据!A:AG,21,0),0)</f>
        <v/>
      </c>
      <c r="L1226" s="17">
        <f>IFERROR(VLOOKUP(ROW(源数据!A1275)-1,源数据!A:AG,17,0),0)</f>
        <v/>
      </c>
      <c r="M1226" s="51">
        <f>IFERROR(VLOOKUP(ROW(源数据!A1275)-1,源数据!A:AG,15,0),"")</f>
        <v/>
      </c>
    </row>
    <row r="1227">
      <c r="A1227" s="10" t="n">
        <v>1211</v>
      </c>
      <c r="B1227" s="10">
        <f>IFERROR(VLOOKUP(ROW(源数据!A1276)-1,源数据!A:AG,33,0),"")</f>
        <v/>
      </c>
      <c r="C1227" s="10">
        <f>IFERROR(VLOOKUP(ROW(源数据!A1212)-1,源数据!A:AG,9,0),"")</f>
        <v/>
      </c>
      <c r="D1227" s="35">
        <f>IFERROR(VLOOKUP(ROW(源数据!A1276)-1,源数据!A:AG,8,0),"")</f>
        <v/>
      </c>
      <c r="E1227" s="35">
        <f>IFERROR(VLOOKUP(ROW(源数据!A1276)-1,源数据!A:AG,10,0),"")</f>
        <v/>
      </c>
      <c r="F1227" s="10">
        <f>IFERROR(VLOOKUP(ROW(源数据!A1276)-1,源数据!A:AG,11,0),"")</f>
        <v/>
      </c>
      <c r="G1227" s="10">
        <f>IFERROR(VLOOKUP(ROW(源数据!A1276)-1,源数据!A:AG,12,0),0)</f>
        <v/>
      </c>
      <c r="H1227" s="17">
        <f>IFERROR(G1227/F1227,"")</f>
        <v/>
      </c>
      <c r="I1227" s="17">
        <f>IFERROR(VLOOKUP(ROW(源数据!A1276)-1,源数据!A:AG,21,0),"")</f>
        <v/>
      </c>
      <c r="J1227" s="10">
        <f>IFERROR(VLOOKUP(ROW(源数据!A1276)-1,源数据!A:AG,19,0),"")</f>
        <v/>
      </c>
      <c r="K1227" s="17">
        <f>IFERROR(VLOOKUP(ROW(源数据!A1276)-1,源数据!A:AG,21,0),0)</f>
        <v/>
      </c>
      <c r="L1227" s="17">
        <f>IFERROR(VLOOKUP(ROW(源数据!A1276)-1,源数据!A:AG,17,0),0)</f>
        <v/>
      </c>
      <c r="M1227" s="51">
        <f>IFERROR(VLOOKUP(ROW(源数据!A1276)-1,源数据!A:AG,15,0),"")</f>
        <v/>
      </c>
    </row>
    <row r="1228">
      <c r="A1228" s="10" t="n">
        <v>1212</v>
      </c>
      <c r="B1228" s="10">
        <f>IFERROR(VLOOKUP(ROW(源数据!A1277)-1,源数据!A:AG,33,0),"")</f>
        <v/>
      </c>
      <c r="C1228" s="10">
        <f>IFERROR(VLOOKUP(ROW(源数据!A1213)-1,源数据!A:AG,9,0),"")</f>
        <v/>
      </c>
      <c r="D1228" s="35">
        <f>IFERROR(VLOOKUP(ROW(源数据!A1277)-1,源数据!A:AG,8,0),"")</f>
        <v/>
      </c>
      <c r="E1228" s="35">
        <f>IFERROR(VLOOKUP(ROW(源数据!A1277)-1,源数据!A:AG,10,0),"")</f>
        <v/>
      </c>
      <c r="F1228" s="10">
        <f>IFERROR(VLOOKUP(ROW(源数据!A1277)-1,源数据!A:AG,11,0),"")</f>
        <v/>
      </c>
      <c r="G1228" s="10">
        <f>IFERROR(VLOOKUP(ROW(源数据!A1277)-1,源数据!A:AG,12,0),0)</f>
        <v/>
      </c>
      <c r="H1228" s="17">
        <f>IFERROR(G1228/F1228,"")</f>
        <v/>
      </c>
      <c r="I1228" s="17">
        <f>IFERROR(VLOOKUP(ROW(源数据!A1277)-1,源数据!A:AG,21,0),"")</f>
        <v/>
      </c>
      <c r="J1228" s="10">
        <f>IFERROR(VLOOKUP(ROW(源数据!A1277)-1,源数据!A:AG,19,0),"")</f>
        <v/>
      </c>
      <c r="K1228" s="17">
        <f>IFERROR(VLOOKUP(ROW(源数据!A1277)-1,源数据!A:AG,21,0),0)</f>
        <v/>
      </c>
      <c r="L1228" s="17">
        <f>IFERROR(VLOOKUP(ROW(源数据!A1277)-1,源数据!A:AG,17,0),0)</f>
        <v/>
      </c>
      <c r="M1228" s="51">
        <f>IFERROR(VLOOKUP(ROW(源数据!A1277)-1,源数据!A:AG,15,0),"")</f>
        <v/>
      </c>
    </row>
    <row r="1229">
      <c r="A1229" s="10" t="n">
        <v>1213</v>
      </c>
      <c r="B1229" s="10">
        <f>IFERROR(VLOOKUP(ROW(源数据!A1278)-1,源数据!A:AG,33,0),"")</f>
        <v/>
      </c>
      <c r="C1229" s="10">
        <f>IFERROR(VLOOKUP(ROW(源数据!A1214)-1,源数据!A:AG,9,0),"")</f>
        <v/>
      </c>
      <c r="D1229" s="35">
        <f>IFERROR(VLOOKUP(ROW(源数据!A1278)-1,源数据!A:AG,8,0),"")</f>
        <v/>
      </c>
      <c r="E1229" s="35">
        <f>IFERROR(VLOOKUP(ROW(源数据!A1278)-1,源数据!A:AG,10,0),"")</f>
        <v/>
      </c>
      <c r="F1229" s="10">
        <f>IFERROR(VLOOKUP(ROW(源数据!A1278)-1,源数据!A:AG,11,0),"")</f>
        <v/>
      </c>
      <c r="G1229" s="10">
        <f>IFERROR(VLOOKUP(ROW(源数据!A1278)-1,源数据!A:AG,12,0),0)</f>
        <v/>
      </c>
      <c r="H1229" s="17">
        <f>IFERROR(G1229/F1229,"")</f>
        <v/>
      </c>
      <c r="I1229" s="17">
        <f>IFERROR(VLOOKUP(ROW(源数据!A1278)-1,源数据!A:AG,21,0),"")</f>
        <v/>
      </c>
      <c r="J1229" s="10">
        <f>IFERROR(VLOOKUP(ROW(源数据!A1278)-1,源数据!A:AG,19,0),"")</f>
        <v/>
      </c>
      <c r="K1229" s="17">
        <f>IFERROR(VLOOKUP(ROW(源数据!A1278)-1,源数据!A:AG,21,0),0)</f>
        <v/>
      </c>
      <c r="L1229" s="17">
        <f>IFERROR(VLOOKUP(ROW(源数据!A1278)-1,源数据!A:AG,17,0),0)</f>
        <v/>
      </c>
      <c r="M1229" s="51">
        <f>IFERROR(VLOOKUP(ROW(源数据!A1278)-1,源数据!A:AG,15,0),"")</f>
        <v/>
      </c>
    </row>
    <row r="1230">
      <c r="A1230" s="10" t="n">
        <v>1214</v>
      </c>
      <c r="B1230" s="10">
        <f>IFERROR(VLOOKUP(ROW(源数据!A1279)-1,源数据!A:AG,33,0),"")</f>
        <v/>
      </c>
      <c r="C1230" s="10">
        <f>IFERROR(VLOOKUP(ROW(源数据!A1215)-1,源数据!A:AG,9,0),"")</f>
        <v/>
      </c>
      <c r="D1230" s="35">
        <f>IFERROR(VLOOKUP(ROW(源数据!A1279)-1,源数据!A:AG,8,0),"")</f>
        <v/>
      </c>
      <c r="E1230" s="35">
        <f>IFERROR(VLOOKUP(ROW(源数据!A1279)-1,源数据!A:AG,10,0),"")</f>
        <v/>
      </c>
      <c r="F1230" s="10">
        <f>IFERROR(VLOOKUP(ROW(源数据!A1279)-1,源数据!A:AG,11,0),"")</f>
        <v/>
      </c>
      <c r="G1230" s="10">
        <f>IFERROR(VLOOKUP(ROW(源数据!A1279)-1,源数据!A:AG,12,0),0)</f>
        <v/>
      </c>
      <c r="H1230" s="17">
        <f>IFERROR(G1230/F1230,"")</f>
        <v/>
      </c>
      <c r="I1230" s="17">
        <f>IFERROR(VLOOKUP(ROW(源数据!A1279)-1,源数据!A:AG,21,0),"")</f>
        <v/>
      </c>
      <c r="J1230" s="10">
        <f>IFERROR(VLOOKUP(ROW(源数据!A1279)-1,源数据!A:AG,19,0),"")</f>
        <v/>
      </c>
      <c r="K1230" s="17">
        <f>IFERROR(VLOOKUP(ROW(源数据!A1279)-1,源数据!A:AG,21,0),0)</f>
        <v/>
      </c>
      <c r="L1230" s="17">
        <f>IFERROR(VLOOKUP(ROW(源数据!A1279)-1,源数据!A:AG,17,0),0)</f>
        <v/>
      </c>
      <c r="M1230" s="51">
        <f>IFERROR(VLOOKUP(ROW(源数据!A1279)-1,源数据!A:AG,15,0),"")</f>
        <v/>
      </c>
    </row>
    <row r="1231">
      <c r="A1231" s="10" t="n">
        <v>1215</v>
      </c>
      <c r="B1231" s="10">
        <f>IFERROR(VLOOKUP(ROW(源数据!A1280)-1,源数据!A:AG,33,0),"")</f>
        <v/>
      </c>
      <c r="C1231" s="10">
        <f>IFERROR(VLOOKUP(ROW(源数据!A1216)-1,源数据!A:AG,9,0),"")</f>
        <v/>
      </c>
      <c r="D1231" s="35">
        <f>IFERROR(VLOOKUP(ROW(源数据!A1280)-1,源数据!A:AG,8,0),"")</f>
        <v/>
      </c>
      <c r="E1231" s="35">
        <f>IFERROR(VLOOKUP(ROW(源数据!A1280)-1,源数据!A:AG,10,0),"")</f>
        <v/>
      </c>
      <c r="F1231" s="10">
        <f>IFERROR(VLOOKUP(ROW(源数据!A1280)-1,源数据!A:AG,11,0),"")</f>
        <v/>
      </c>
      <c r="G1231" s="10">
        <f>IFERROR(VLOOKUP(ROW(源数据!A1280)-1,源数据!A:AG,12,0),0)</f>
        <v/>
      </c>
      <c r="H1231" s="17">
        <f>IFERROR(G1231/F1231,"")</f>
        <v/>
      </c>
      <c r="I1231" s="17">
        <f>IFERROR(VLOOKUP(ROW(源数据!A1280)-1,源数据!A:AG,21,0),"")</f>
        <v/>
      </c>
      <c r="J1231" s="10">
        <f>IFERROR(VLOOKUP(ROW(源数据!A1280)-1,源数据!A:AG,19,0),"")</f>
        <v/>
      </c>
      <c r="K1231" s="17">
        <f>IFERROR(VLOOKUP(ROW(源数据!A1280)-1,源数据!A:AG,21,0),0)</f>
        <v/>
      </c>
      <c r="L1231" s="17">
        <f>IFERROR(VLOOKUP(ROW(源数据!A1280)-1,源数据!A:AG,17,0),0)</f>
        <v/>
      </c>
      <c r="M1231" s="51">
        <f>IFERROR(VLOOKUP(ROW(源数据!A1280)-1,源数据!A:AG,15,0),"")</f>
        <v/>
      </c>
    </row>
    <row r="1232">
      <c r="A1232" s="10" t="n">
        <v>1216</v>
      </c>
      <c r="B1232" s="10">
        <f>IFERROR(VLOOKUP(ROW(源数据!A1281)-1,源数据!A:AG,33,0),"")</f>
        <v/>
      </c>
      <c r="C1232" s="10">
        <f>IFERROR(VLOOKUP(ROW(源数据!A1217)-1,源数据!A:AG,9,0),"")</f>
        <v/>
      </c>
      <c r="D1232" s="35">
        <f>IFERROR(VLOOKUP(ROW(源数据!A1281)-1,源数据!A:AG,8,0),"")</f>
        <v/>
      </c>
      <c r="E1232" s="35">
        <f>IFERROR(VLOOKUP(ROW(源数据!A1281)-1,源数据!A:AG,10,0),"")</f>
        <v/>
      </c>
      <c r="F1232" s="10">
        <f>IFERROR(VLOOKUP(ROW(源数据!A1281)-1,源数据!A:AG,11,0),"")</f>
        <v/>
      </c>
      <c r="G1232" s="10">
        <f>IFERROR(VLOOKUP(ROW(源数据!A1281)-1,源数据!A:AG,12,0),0)</f>
        <v/>
      </c>
      <c r="H1232" s="17">
        <f>IFERROR(G1232/F1232,"")</f>
        <v/>
      </c>
      <c r="I1232" s="17">
        <f>IFERROR(VLOOKUP(ROW(源数据!A1281)-1,源数据!A:AG,21,0),"")</f>
        <v/>
      </c>
      <c r="J1232" s="10">
        <f>IFERROR(VLOOKUP(ROW(源数据!A1281)-1,源数据!A:AG,19,0),"")</f>
        <v/>
      </c>
      <c r="K1232" s="17">
        <f>IFERROR(VLOOKUP(ROW(源数据!A1281)-1,源数据!A:AG,21,0),0)</f>
        <v/>
      </c>
      <c r="L1232" s="17">
        <f>IFERROR(VLOOKUP(ROW(源数据!A1281)-1,源数据!A:AG,17,0),0)</f>
        <v/>
      </c>
      <c r="M1232" s="51">
        <f>IFERROR(VLOOKUP(ROW(源数据!A1281)-1,源数据!A:AG,15,0),"")</f>
        <v/>
      </c>
    </row>
    <row r="1233">
      <c r="A1233" s="10" t="n">
        <v>1217</v>
      </c>
      <c r="B1233" s="10">
        <f>IFERROR(VLOOKUP(ROW(源数据!A1282)-1,源数据!A:AG,33,0),"")</f>
        <v/>
      </c>
      <c r="C1233" s="10">
        <f>IFERROR(VLOOKUP(ROW(源数据!A1218)-1,源数据!A:AG,9,0),"")</f>
        <v/>
      </c>
      <c r="D1233" s="35">
        <f>IFERROR(VLOOKUP(ROW(源数据!A1282)-1,源数据!A:AG,8,0),"")</f>
        <v/>
      </c>
      <c r="E1233" s="35">
        <f>IFERROR(VLOOKUP(ROW(源数据!A1282)-1,源数据!A:AG,10,0),"")</f>
        <v/>
      </c>
      <c r="F1233" s="10">
        <f>IFERROR(VLOOKUP(ROW(源数据!A1282)-1,源数据!A:AG,11,0),"")</f>
        <v/>
      </c>
      <c r="G1233" s="10">
        <f>IFERROR(VLOOKUP(ROW(源数据!A1282)-1,源数据!A:AG,12,0),0)</f>
        <v/>
      </c>
      <c r="H1233" s="17">
        <f>IFERROR(G1233/F1233,"")</f>
        <v/>
      </c>
      <c r="I1233" s="17">
        <f>IFERROR(VLOOKUP(ROW(源数据!A1282)-1,源数据!A:AG,21,0),"")</f>
        <v/>
      </c>
      <c r="J1233" s="10">
        <f>IFERROR(VLOOKUP(ROW(源数据!A1282)-1,源数据!A:AG,19,0),"")</f>
        <v/>
      </c>
      <c r="K1233" s="17">
        <f>IFERROR(VLOOKUP(ROW(源数据!A1282)-1,源数据!A:AG,21,0),0)</f>
        <v/>
      </c>
      <c r="L1233" s="17">
        <f>IFERROR(VLOOKUP(ROW(源数据!A1282)-1,源数据!A:AG,17,0),0)</f>
        <v/>
      </c>
      <c r="M1233" s="51">
        <f>IFERROR(VLOOKUP(ROW(源数据!A1282)-1,源数据!A:AG,15,0),"")</f>
        <v/>
      </c>
    </row>
    <row r="1234">
      <c r="A1234" s="10" t="n">
        <v>1218</v>
      </c>
      <c r="B1234" s="10">
        <f>IFERROR(VLOOKUP(ROW(源数据!A1283)-1,源数据!A:AG,33,0),"")</f>
        <v/>
      </c>
      <c r="C1234" s="10">
        <f>IFERROR(VLOOKUP(ROW(源数据!A1219)-1,源数据!A:AG,9,0),"")</f>
        <v/>
      </c>
      <c r="D1234" s="35">
        <f>IFERROR(VLOOKUP(ROW(源数据!A1283)-1,源数据!A:AG,8,0),"")</f>
        <v/>
      </c>
      <c r="E1234" s="35">
        <f>IFERROR(VLOOKUP(ROW(源数据!A1283)-1,源数据!A:AG,10,0),"")</f>
        <v/>
      </c>
      <c r="F1234" s="10">
        <f>IFERROR(VLOOKUP(ROW(源数据!A1283)-1,源数据!A:AG,11,0),"")</f>
        <v/>
      </c>
      <c r="G1234" s="10">
        <f>IFERROR(VLOOKUP(ROW(源数据!A1283)-1,源数据!A:AG,12,0),0)</f>
        <v/>
      </c>
      <c r="H1234" s="17">
        <f>IFERROR(G1234/F1234,"")</f>
        <v/>
      </c>
      <c r="I1234" s="17">
        <f>IFERROR(VLOOKUP(ROW(源数据!A1283)-1,源数据!A:AG,21,0),"")</f>
        <v/>
      </c>
      <c r="J1234" s="10">
        <f>IFERROR(VLOOKUP(ROW(源数据!A1283)-1,源数据!A:AG,19,0),"")</f>
        <v/>
      </c>
      <c r="K1234" s="17">
        <f>IFERROR(VLOOKUP(ROW(源数据!A1283)-1,源数据!A:AG,21,0),0)</f>
        <v/>
      </c>
      <c r="L1234" s="17">
        <f>IFERROR(VLOOKUP(ROW(源数据!A1283)-1,源数据!A:AG,17,0),0)</f>
        <v/>
      </c>
      <c r="M1234" s="51">
        <f>IFERROR(VLOOKUP(ROW(源数据!A1283)-1,源数据!A:AG,15,0),"")</f>
        <v/>
      </c>
    </row>
    <row r="1235">
      <c r="A1235" s="10" t="n">
        <v>1219</v>
      </c>
      <c r="B1235" s="10">
        <f>IFERROR(VLOOKUP(ROW(源数据!A1284)-1,源数据!A:AG,33,0),"")</f>
        <v/>
      </c>
      <c r="C1235" s="10">
        <f>IFERROR(VLOOKUP(ROW(源数据!A1220)-1,源数据!A:AG,9,0),"")</f>
        <v/>
      </c>
      <c r="D1235" s="35">
        <f>IFERROR(VLOOKUP(ROW(源数据!A1284)-1,源数据!A:AG,8,0),"")</f>
        <v/>
      </c>
      <c r="E1235" s="35">
        <f>IFERROR(VLOOKUP(ROW(源数据!A1284)-1,源数据!A:AG,10,0),"")</f>
        <v/>
      </c>
      <c r="F1235" s="10">
        <f>IFERROR(VLOOKUP(ROW(源数据!A1284)-1,源数据!A:AG,11,0),"")</f>
        <v/>
      </c>
      <c r="G1235" s="10">
        <f>IFERROR(VLOOKUP(ROW(源数据!A1284)-1,源数据!A:AG,12,0),0)</f>
        <v/>
      </c>
      <c r="H1235" s="17">
        <f>IFERROR(G1235/F1235,"")</f>
        <v/>
      </c>
      <c r="I1235" s="17">
        <f>IFERROR(VLOOKUP(ROW(源数据!A1284)-1,源数据!A:AG,21,0),"")</f>
        <v/>
      </c>
      <c r="J1235" s="10">
        <f>IFERROR(VLOOKUP(ROW(源数据!A1284)-1,源数据!A:AG,19,0),"")</f>
        <v/>
      </c>
      <c r="K1235" s="17">
        <f>IFERROR(VLOOKUP(ROW(源数据!A1284)-1,源数据!A:AG,21,0),0)</f>
        <v/>
      </c>
      <c r="L1235" s="17">
        <f>IFERROR(VLOOKUP(ROW(源数据!A1284)-1,源数据!A:AG,17,0),0)</f>
        <v/>
      </c>
      <c r="M1235" s="51">
        <f>IFERROR(VLOOKUP(ROW(源数据!A1284)-1,源数据!A:AG,15,0),"")</f>
        <v/>
      </c>
    </row>
    <row r="1236">
      <c r="A1236" s="10" t="n">
        <v>1220</v>
      </c>
      <c r="B1236" s="10">
        <f>IFERROR(VLOOKUP(ROW(源数据!A1285)-1,源数据!A:AG,33,0),"")</f>
        <v/>
      </c>
      <c r="C1236" s="10">
        <f>IFERROR(VLOOKUP(ROW(源数据!A1221)-1,源数据!A:AG,9,0),"")</f>
        <v/>
      </c>
      <c r="D1236" s="35">
        <f>IFERROR(VLOOKUP(ROW(源数据!A1285)-1,源数据!A:AG,8,0),"")</f>
        <v/>
      </c>
      <c r="E1236" s="35">
        <f>IFERROR(VLOOKUP(ROW(源数据!A1285)-1,源数据!A:AG,10,0),"")</f>
        <v/>
      </c>
      <c r="F1236" s="10">
        <f>IFERROR(VLOOKUP(ROW(源数据!A1285)-1,源数据!A:AG,11,0),"")</f>
        <v/>
      </c>
      <c r="G1236" s="10">
        <f>IFERROR(VLOOKUP(ROW(源数据!A1285)-1,源数据!A:AG,12,0),0)</f>
        <v/>
      </c>
      <c r="H1236" s="17">
        <f>IFERROR(G1236/F1236,"")</f>
        <v/>
      </c>
      <c r="I1236" s="17">
        <f>IFERROR(VLOOKUP(ROW(源数据!A1285)-1,源数据!A:AG,21,0),"")</f>
        <v/>
      </c>
      <c r="J1236" s="10">
        <f>IFERROR(VLOOKUP(ROW(源数据!A1285)-1,源数据!A:AG,19,0),"")</f>
        <v/>
      </c>
      <c r="K1236" s="17">
        <f>IFERROR(VLOOKUP(ROW(源数据!A1285)-1,源数据!A:AG,21,0),0)</f>
        <v/>
      </c>
      <c r="L1236" s="17">
        <f>IFERROR(VLOOKUP(ROW(源数据!A1285)-1,源数据!A:AG,17,0),0)</f>
        <v/>
      </c>
      <c r="M1236" s="51">
        <f>IFERROR(VLOOKUP(ROW(源数据!A1285)-1,源数据!A:AG,15,0),"")</f>
        <v/>
      </c>
    </row>
    <row r="1237">
      <c r="A1237" s="10" t="n">
        <v>1221</v>
      </c>
      <c r="B1237" s="10">
        <f>IFERROR(VLOOKUP(ROW(源数据!A1286)-1,源数据!A:AG,33,0),"")</f>
        <v/>
      </c>
      <c r="C1237" s="10">
        <f>IFERROR(VLOOKUP(ROW(源数据!A1222)-1,源数据!A:AG,9,0),"")</f>
        <v/>
      </c>
      <c r="D1237" s="35">
        <f>IFERROR(VLOOKUP(ROW(源数据!A1286)-1,源数据!A:AG,8,0),"")</f>
        <v/>
      </c>
      <c r="E1237" s="35">
        <f>IFERROR(VLOOKUP(ROW(源数据!A1286)-1,源数据!A:AG,10,0),"")</f>
        <v/>
      </c>
      <c r="F1237" s="10">
        <f>IFERROR(VLOOKUP(ROW(源数据!A1286)-1,源数据!A:AG,11,0),"")</f>
        <v/>
      </c>
      <c r="G1237" s="10">
        <f>IFERROR(VLOOKUP(ROW(源数据!A1286)-1,源数据!A:AG,12,0),0)</f>
        <v/>
      </c>
      <c r="H1237" s="17">
        <f>IFERROR(G1237/F1237,"")</f>
        <v/>
      </c>
      <c r="I1237" s="17">
        <f>IFERROR(VLOOKUP(ROW(源数据!A1286)-1,源数据!A:AG,21,0),"")</f>
        <v/>
      </c>
      <c r="J1237" s="10">
        <f>IFERROR(VLOOKUP(ROW(源数据!A1286)-1,源数据!A:AG,19,0),"")</f>
        <v/>
      </c>
      <c r="K1237" s="17">
        <f>IFERROR(VLOOKUP(ROW(源数据!A1286)-1,源数据!A:AG,21,0),0)</f>
        <v/>
      </c>
      <c r="L1237" s="17">
        <f>IFERROR(VLOOKUP(ROW(源数据!A1286)-1,源数据!A:AG,17,0),0)</f>
        <v/>
      </c>
      <c r="M1237" s="51">
        <f>IFERROR(VLOOKUP(ROW(源数据!A1286)-1,源数据!A:AG,15,0),"")</f>
        <v/>
      </c>
    </row>
    <row r="1238">
      <c r="A1238" s="10" t="n">
        <v>1222</v>
      </c>
      <c r="B1238" s="10">
        <f>IFERROR(VLOOKUP(ROW(源数据!A1287)-1,源数据!A:AG,33,0),"")</f>
        <v/>
      </c>
      <c r="C1238" s="10">
        <f>IFERROR(VLOOKUP(ROW(源数据!A1223)-1,源数据!A:AG,9,0),"")</f>
        <v/>
      </c>
      <c r="D1238" s="35">
        <f>IFERROR(VLOOKUP(ROW(源数据!A1287)-1,源数据!A:AG,8,0),"")</f>
        <v/>
      </c>
      <c r="E1238" s="35">
        <f>IFERROR(VLOOKUP(ROW(源数据!A1287)-1,源数据!A:AG,10,0),"")</f>
        <v/>
      </c>
      <c r="F1238" s="10">
        <f>IFERROR(VLOOKUP(ROW(源数据!A1287)-1,源数据!A:AG,11,0),"")</f>
        <v/>
      </c>
      <c r="G1238" s="10">
        <f>IFERROR(VLOOKUP(ROW(源数据!A1287)-1,源数据!A:AG,12,0),0)</f>
        <v/>
      </c>
      <c r="H1238" s="17">
        <f>IFERROR(G1238/F1238,"")</f>
        <v/>
      </c>
      <c r="I1238" s="17">
        <f>IFERROR(VLOOKUP(ROW(源数据!A1287)-1,源数据!A:AG,21,0),"")</f>
        <v/>
      </c>
      <c r="J1238" s="10">
        <f>IFERROR(VLOOKUP(ROW(源数据!A1287)-1,源数据!A:AG,19,0),"")</f>
        <v/>
      </c>
      <c r="K1238" s="17">
        <f>IFERROR(VLOOKUP(ROW(源数据!A1287)-1,源数据!A:AG,21,0),0)</f>
        <v/>
      </c>
      <c r="L1238" s="17">
        <f>IFERROR(VLOOKUP(ROW(源数据!A1287)-1,源数据!A:AG,17,0),0)</f>
        <v/>
      </c>
      <c r="M1238" s="51">
        <f>IFERROR(VLOOKUP(ROW(源数据!A1287)-1,源数据!A:AG,15,0),"")</f>
        <v/>
      </c>
    </row>
    <row r="1239">
      <c r="A1239" s="10" t="n">
        <v>1223</v>
      </c>
      <c r="B1239" s="10">
        <f>IFERROR(VLOOKUP(ROW(源数据!A1288)-1,源数据!A:AG,33,0),"")</f>
        <v/>
      </c>
      <c r="C1239" s="10">
        <f>IFERROR(VLOOKUP(ROW(源数据!A1224)-1,源数据!A:AG,9,0),"")</f>
        <v/>
      </c>
      <c r="D1239" s="35">
        <f>IFERROR(VLOOKUP(ROW(源数据!A1288)-1,源数据!A:AG,8,0),"")</f>
        <v/>
      </c>
      <c r="E1239" s="35">
        <f>IFERROR(VLOOKUP(ROW(源数据!A1288)-1,源数据!A:AG,10,0),"")</f>
        <v/>
      </c>
      <c r="F1239" s="10">
        <f>IFERROR(VLOOKUP(ROW(源数据!A1288)-1,源数据!A:AG,11,0),"")</f>
        <v/>
      </c>
      <c r="G1239" s="10">
        <f>IFERROR(VLOOKUP(ROW(源数据!A1288)-1,源数据!A:AG,12,0),0)</f>
        <v/>
      </c>
      <c r="H1239" s="17">
        <f>IFERROR(G1239/F1239,"")</f>
        <v/>
      </c>
      <c r="I1239" s="17">
        <f>IFERROR(VLOOKUP(ROW(源数据!A1288)-1,源数据!A:AG,21,0),"")</f>
        <v/>
      </c>
      <c r="J1239" s="10">
        <f>IFERROR(VLOOKUP(ROW(源数据!A1288)-1,源数据!A:AG,19,0),"")</f>
        <v/>
      </c>
      <c r="K1239" s="17">
        <f>IFERROR(VLOOKUP(ROW(源数据!A1288)-1,源数据!A:AG,21,0),0)</f>
        <v/>
      </c>
      <c r="L1239" s="17">
        <f>IFERROR(VLOOKUP(ROW(源数据!A1288)-1,源数据!A:AG,17,0),0)</f>
        <v/>
      </c>
      <c r="M1239" s="51">
        <f>IFERROR(VLOOKUP(ROW(源数据!A1288)-1,源数据!A:AG,15,0),"")</f>
        <v/>
      </c>
    </row>
    <row r="1240">
      <c r="A1240" s="10" t="n">
        <v>1224</v>
      </c>
      <c r="B1240" s="10">
        <f>IFERROR(VLOOKUP(ROW(源数据!A1115)-1,源数据!A:AG,33,0),"")</f>
        <v/>
      </c>
      <c r="C1240" s="10">
        <f>IFERROR(VLOOKUP(ROW(源数据!A1225)-1,源数据!A:AG,9,0),"")</f>
        <v/>
      </c>
      <c r="D1240" s="35">
        <f>IFERROR(VLOOKUP(ROW(源数据!A1115)-1,源数据!A:AG,8,0),"")</f>
        <v/>
      </c>
      <c r="E1240" s="35">
        <f>IFERROR(VLOOKUP(ROW(源数据!A1115)-1,源数据!A:AG,10,0),"")</f>
        <v/>
      </c>
      <c r="F1240" s="10">
        <f>IFERROR(VLOOKUP(ROW(源数据!A1115)-1,源数据!A:AG,11,0),"")</f>
        <v/>
      </c>
      <c r="G1240" s="10">
        <f>IFERROR(VLOOKUP(ROW(源数据!A1115)-1,源数据!A:AG,12,0),0)</f>
        <v/>
      </c>
      <c r="H1240" s="17">
        <f>IFERROR(G1240/F1240,"")</f>
        <v/>
      </c>
      <c r="I1240" s="17">
        <f>IFERROR(VLOOKUP(ROW(源数据!A1115)-1,源数据!A:AG,21,0),"")</f>
        <v/>
      </c>
      <c r="J1240" s="10">
        <f>IFERROR(VLOOKUP(ROW(源数据!A1115)-1,源数据!A:AG,19,0),"")</f>
        <v/>
      </c>
      <c r="K1240" s="17">
        <f>IFERROR(VLOOKUP(ROW(源数据!A1115)-1,源数据!A:AG,21,0),0)</f>
        <v/>
      </c>
      <c r="L1240" s="17">
        <f>IFERROR(VLOOKUP(ROW(源数据!A1115)-1,源数据!A:AG,17,0),0)</f>
        <v/>
      </c>
      <c r="M1240" s="51">
        <f>IFERROR(VLOOKUP(ROW(源数据!A1115)-1,源数据!A:AG,15,0),"")</f>
        <v/>
      </c>
    </row>
    <row r="1241">
      <c r="A1241" s="10" t="n">
        <v>1225</v>
      </c>
      <c r="B1241" s="10">
        <f>IFERROR(VLOOKUP(ROW(源数据!A1289)-1,源数据!A:AG,33,0),"")</f>
        <v/>
      </c>
      <c r="C1241" s="10">
        <f>IFERROR(VLOOKUP(ROW(源数据!A1226)-1,源数据!A:AG,9,0),"")</f>
        <v/>
      </c>
      <c r="D1241" s="35">
        <f>IFERROR(VLOOKUP(ROW(源数据!A1289)-1,源数据!A:AG,8,0),"")</f>
        <v/>
      </c>
      <c r="E1241" s="35">
        <f>IFERROR(VLOOKUP(ROW(源数据!A1289)-1,源数据!A:AG,10,0),"")</f>
        <v/>
      </c>
      <c r="F1241" s="10">
        <f>IFERROR(VLOOKUP(ROW(源数据!A1289)-1,源数据!A:AG,11,0),"")</f>
        <v/>
      </c>
      <c r="G1241" s="10">
        <f>IFERROR(VLOOKUP(ROW(源数据!A1289)-1,源数据!A:AG,12,0),0)</f>
        <v/>
      </c>
      <c r="H1241" s="17">
        <f>IFERROR(G1241/F1241,"")</f>
        <v/>
      </c>
      <c r="I1241" s="17">
        <f>IFERROR(VLOOKUP(ROW(源数据!A1289)-1,源数据!A:AG,21,0),"")</f>
        <v/>
      </c>
      <c r="J1241" s="10">
        <f>IFERROR(VLOOKUP(ROW(源数据!A1289)-1,源数据!A:AG,19,0),"")</f>
        <v/>
      </c>
      <c r="K1241" s="17">
        <f>IFERROR(VLOOKUP(ROW(源数据!A1289)-1,源数据!A:AG,21,0),0)</f>
        <v/>
      </c>
      <c r="L1241" s="17">
        <f>IFERROR(VLOOKUP(ROW(源数据!A1289)-1,源数据!A:AG,17,0),0)</f>
        <v/>
      </c>
      <c r="M1241" s="51">
        <f>IFERROR(VLOOKUP(ROW(源数据!A1289)-1,源数据!A:AG,15,0),"")</f>
        <v/>
      </c>
    </row>
    <row r="1242">
      <c r="A1242" s="10" t="n">
        <v>1226</v>
      </c>
      <c r="B1242" s="10">
        <f>IFERROR(VLOOKUP(ROW(源数据!A1290)-1,源数据!A:AG,33,0),"")</f>
        <v/>
      </c>
      <c r="C1242" s="10">
        <f>IFERROR(VLOOKUP(ROW(源数据!A1227)-1,源数据!A:AG,9,0),"")</f>
        <v/>
      </c>
      <c r="D1242" s="35">
        <f>IFERROR(VLOOKUP(ROW(源数据!A1290)-1,源数据!A:AG,8,0),"")</f>
        <v/>
      </c>
      <c r="E1242" s="35">
        <f>IFERROR(VLOOKUP(ROW(源数据!A1290)-1,源数据!A:AG,10,0),"")</f>
        <v/>
      </c>
      <c r="F1242" s="10">
        <f>IFERROR(VLOOKUP(ROW(源数据!A1290)-1,源数据!A:AG,11,0),"")</f>
        <v/>
      </c>
      <c r="G1242" s="10">
        <f>IFERROR(VLOOKUP(ROW(源数据!A1290)-1,源数据!A:AG,12,0),0)</f>
        <v/>
      </c>
      <c r="H1242" s="17">
        <f>IFERROR(G1242/F1242,"")</f>
        <v/>
      </c>
      <c r="I1242" s="17">
        <f>IFERROR(VLOOKUP(ROW(源数据!A1290)-1,源数据!A:AG,21,0),"")</f>
        <v/>
      </c>
      <c r="J1242" s="10">
        <f>IFERROR(VLOOKUP(ROW(源数据!A1290)-1,源数据!A:AG,19,0),"")</f>
        <v/>
      </c>
      <c r="K1242" s="17">
        <f>IFERROR(VLOOKUP(ROW(源数据!A1290)-1,源数据!A:AG,21,0),0)</f>
        <v/>
      </c>
      <c r="L1242" s="17">
        <f>IFERROR(VLOOKUP(ROW(源数据!A1290)-1,源数据!A:AG,17,0),0)</f>
        <v/>
      </c>
      <c r="M1242" s="51">
        <f>IFERROR(VLOOKUP(ROW(源数据!A1290)-1,源数据!A:AG,15,0),"")</f>
        <v/>
      </c>
    </row>
    <row r="1243">
      <c r="A1243" s="10" t="n">
        <v>1227</v>
      </c>
      <c r="B1243" s="10">
        <f>IFERROR(VLOOKUP(ROW(源数据!A1291)-1,源数据!A:AG,33,0),"")</f>
        <v/>
      </c>
      <c r="C1243" s="10">
        <f>IFERROR(VLOOKUP(ROW(源数据!A1228)-1,源数据!A:AG,9,0),"")</f>
        <v/>
      </c>
      <c r="D1243" s="35">
        <f>IFERROR(VLOOKUP(ROW(源数据!A1291)-1,源数据!A:AG,8,0),"")</f>
        <v/>
      </c>
      <c r="E1243" s="35">
        <f>IFERROR(VLOOKUP(ROW(源数据!A1291)-1,源数据!A:AG,10,0),"")</f>
        <v/>
      </c>
      <c r="F1243" s="10">
        <f>IFERROR(VLOOKUP(ROW(源数据!A1291)-1,源数据!A:AG,11,0),"")</f>
        <v/>
      </c>
      <c r="G1243" s="10">
        <f>IFERROR(VLOOKUP(ROW(源数据!A1291)-1,源数据!A:AG,12,0),0)</f>
        <v/>
      </c>
      <c r="H1243" s="17">
        <f>IFERROR(G1243/F1243,"")</f>
        <v/>
      </c>
      <c r="I1243" s="17">
        <f>IFERROR(VLOOKUP(ROW(源数据!A1291)-1,源数据!A:AG,21,0),"")</f>
        <v/>
      </c>
      <c r="J1243" s="10">
        <f>IFERROR(VLOOKUP(ROW(源数据!A1291)-1,源数据!A:AG,19,0),"")</f>
        <v/>
      </c>
      <c r="K1243" s="17">
        <f>IFERROR(VLOOKUP(ROW(源数据!A1291)-1,源数据!A:AG,21,0),0)</f>
        <v/>
      </c>
      <c r="L1243" s="17">
        <f>IFERROR(VLOOKUP(ROW(源数据!A1291)-1,源数据!A:AG,17,0),0)</f>
        <v/>
      </c>
      <c r="M1243" s="51">
        <f>IFERROR(VLOOKUP(ROW(源数据!A1291)-1,源数据!A:AG,15,0),"")</f>
        <v/>
      </c>
    </row>
    <row r="1244">
      <c r="A1244" s="10" t="n">
        <v>1228</v>
      </c>
      <c r="B1244" s="10">
        <f>IFERROR(VLOOKUP(ROW(源数据!A1292)-1,源数据!A:AG,33,0),"")</f>
        <v/>
      </c>
      <c r="C1244" s="10">
        <f>IFERROR(VLOOKUP(ROW(源数据!A1229)-1,源数据!A:AG,9,0),"")</f>
        <v/>
      </c>
      <c r="D1244" s="35">
        <f>IFERROR(VLOOKUP(ROW(源数据!A1292)-1,源数据!A:AG,8,0),"")</f>
        <v/>
      </c>
      <c r="E1244" s="35">
        <f>IFERROR(VLOOKUP(ROW(源数据!A1292)-1,源数据!A:AG,10,0),"")</f>
        <v/>
      </c>
      <c r="F1244" s="10">
        <f>IFERROR(VLOOKUP(ROW(源数据!A1292)-1,源数据!A:AG,11,0),"")</f>
        <v/>
      </c>
      <c r="G1244" s="10">
        <f>IFERROR(VLOOKUP(ROW(源数据!A1292)-1,源数据!A:AG,12,0),0)</f>
        <v/>
      </c>
      <c r="H1244" s="17">
        <f>IFERROR(G1244/F1244,"")</f>
        <v/>
      </c>
      <c r="I1244" s="17">
        <f>IFERROR(VLOOKUP(ROW(源数据!A1292)-1,源数据!A:AG,21,0),"")</f>
        <v/>
      </c>
      <c r="J1244" s="10">
        <f>IFERROR(VLOOKUP(ROW(源数据!A1292)-1,源数据!A:AG,19,0),"")</f>
        <v/>
      </c>
      <c r="K1244" s="17">
        <f>IFERROR(VLOOKUP(ROW(源数据!A1292)-1,源数据!A:AG,21,0),0)</f>
        <v/>
      </c>
      <c r="L1244" s="17">
        <f>IFERROR(VLOOKUP(ROW(源数据!A1292)-1,源数据!A:AG,17,0),0)</f>
        <v/>
      </c>
      <c r="M1244" s="51">
        <f>IFERROR(VLOOKUP(ROW(源数据!A1292)-1,源数据!A:AG,15,0),"")</f>
        <v/>
      </c>
    </row>
    <row r="1245">
      <c r="A1245" s="10" t="n">
        <v>1229</v>
      </c>
      <c r="B1245" s="10">
        <f>IFERROR(VLOOKUP(ROW(源数据!A1293)-1,源数据!A:AG,33,0),"")</f>
        <v/>
      </c>
      <c r="C1245" s="10">
        <f>IFERROR(VLOOKUP(ROW(源数据!A1230)-1,源数据!A:AG,9,0),"")</f>
        <v/>
      </c>
      <c r="D1245" s="35">
        <f>IFERROR(VLOOKUP(ROW(源数据!A1293)-1,源数据!A:AG,8,0),"")</f>
        <v/>
      </c>
      <c r="E1245" s="35">
        <f>IFERROR(VLOOKUP(ROW(源数据!A1293)-1,源数据!A:AG,10,0),"")</f>
        <v/>
      </c>
      <c r="F1245" s="10">
        <f>IFERROR(VLOOKUP(ROW(源数据!A1293)-1,源数据!A:AG,11,0),"")</f>
        <v/>
      </c>
      <c r="G1245" s="10">
        <f>IFERROR(VLOOKUP(ROW(源数据!A1293)-1,源数据!A:AG,12,0),0)</f>
        <v/>
      </c>
      <c r="H1245" s="17">
        <f>IFERROR(G1245/F1245,"")</f>
        <v/>
      </c>
      <c r="I1245" s="17">
        <f>IFERROR(VLOOKUP(ROW(源数据!A1293)-1,源数据!A:AG,21,0),"")</f>
        <v/>
      </c>
      <c r="J1245" s="10">
        <f>IFERROR(VLOOKUP(ROW(源数据!A1293)-1,源数据!A:AG,19,0),"")</f>
        <v/>
      </c>
      <c r="K1245" s="17">
        <f>IFERROR(VLOOKUP(ROW(源数据!A1293)-1,源数据!A:AG,21,0),0)</f>
        <v/>
      </c>
      <c r="L1245" s="17">
        <f>IFERROR(VLOOKUP(ROW(源数据!A1293)-1,源数据!A:AG,17,0),0)</f>
        <v/>
      </c>
      <c r="M1245" s="51">
        <f>IFERROR(VLOOKUP(ROW(源数据!A1293)-1,源数据!A:AG,15,0),"")</f>
        <v/>
      </c>
    </row>
    <row r="1246">
      <c r="A1246" s="10" t="n">
        <v>1230</v>
      </c>
      <c r="B1246" s="10">
        <f>IFERROR(VLOOKUP(ROW(源数据!A1294)-1,源数据!A:AG,33,0),"")</f>
        <v/>
      </c>
      <c r="C1246" s="10">
        <f>IFERROR(VLOOKUP(ROW(源数据!A1231)-1,源数据!A:AG,9,0),"")</f>
        <v/>
      </c>
      <c r="D1246" s="35">
        <f>IFERROR(VLOOKUP(ROW(源数据!A1294)-1,源数据!A:AG,8,0),"")</f>
        <v/>
      </c>
      <c r="E1246" s="35">
        <f>IFERROR(VLOOKUP(ROW(源数据!A1294)-1,源数据!A:AG,10,0),"")</f>
        <v/>
      </c>
      <c r="F1246" s="10">
        <f>IFERROR(VLOOKUP(ROW(源数据!A1294)-1,源数据!A:AG,11,0),"")</f>
        <v/>
      </c>
      <c r="G1246" s="10">
        <f>IFERROR(VLOOKUP(ROW(源数据!A1294)-1,源数据!A:AG,12,0),0)</f>
        <v/>
      </c>
      <c r="H1246" s="17">
        <f>IFERROR(G1246/F1246,"")</f>
        <v/>
      </c>
      <c r="I1246" s="17">
        <f>IFERROR(VLOOKUP(ROW(源数据!A1294)-1,源数据!A:AG,21,0),"")</f>
        <v/>
      </c>
      <c r="J1246" s="10">
        <f>IFERROR(VLOOKUP(ROW(源数据!A1294)-1,源数据!A:AG,19,0),"")</f>
        <v/>
      </c>
      <c r="K1246" s="17">
        <f>IFERROR(VLOOKUP(ROW(源数据!A1294)-1,源数据!A:AG,21,0),0)</f>
        <v/>
      </c>
      <c r="L1246" s="17">
        <f>IFERROR(VLOOKUP(ROW(源数据!A1294)-1,源数据!A:AG,17,0),0)</f>
        <v/>
      </c>
      <c r="M1246" s="51">
        <f>IFERROR(VLOOKUP(ROW(源数据!A1294)-1,源数据!A:AG,15,0),"")</f>
        <v/>
      </c>
    </row>
    <row r="1247">
      <c r="A1247" s="10" t="n">
        <v>1231</v>
      </c>
      <c r="B1247" s="10">
        <f>IFERROR(VLOOKUP(ROW(源数据!A1116)-1,源数据!A:AG,33,0),"")</f>
        <v/>
      </c>
      <c r="C1247" s="10">
        <f>IFERROR(VLOOKUP(ROW(源数据!A1232)-1,源数据!A:AG,9,0),"")</f>
        <v/>
      </c>
      <c r="D1247" s="35">
        <f>IFERROR(VLOOKUP(ROW(源数据!A1116)-1,源数据!A:AG,8,0),"")</f>
        <v/>
      </c>
      <c r="E1247" s="35">
        <f>IFERROR(VLOOKUP(ROW(源数据!A1116)-1,源数据!A:AG,10,0),"")</f>
        <v/>
      </c>
      <c r="F1247" s="10">
        <f>IFERROR(VLOOKUP(ROW(源数据!A1116)-1,源数据!A:AG,11,0),"")</f>
        <v/>
      </c>
      <c r="G1247" s="10">
        <f>IFERROR(VLOOKUP(ROW(源数据!A1116)-1,源数据!A:AG,12,0),0)</f>
        <v/>
      </c>
      <c r="H1247" s="17">
        <f>IFERROR(G1247/F1247,"")</f>
        <v/>
      </c>
      <c r="I1247" s="17">
        <f>IFERROR(VLOOKUP(ROW(源数据!A1116)-1,源数据!A:AG,21,0),"")</f>
        <v/>
      </c>
      <c r="J1247" s="10">
        <f>IFERROR(VLOOKUP(ROW(源数据!A1116)-1,源数据!A:AG,19,0),"")</f>
        <v/>
      </c>
      <c r="K1247" s="17">
        <f>IFERROR(VLOOKUP(ROW(源数据!A1116)-1,源数据!A:AG,21,0),0)</f>
        <v/>
      </c>
      <c r="L1247" s="17">
        <f>IFERROR(VLOOKUP(ROW(源数据!A1116)-1,源数据!A:AG,17,0),0)</f>
        <v/>
      </c>
      <c r="M1247" s="51">
        <f>IFERROR(VLOOKUP(ROW(源数据!A1116)-1,源数据!A:AG,15,0),"")</f>
        <v/>
      </c>
    </row>
    <row r="1248">
      <c r="A1248" s="10" t="n">
        <v>1232</v>
      </c>
      <c r="B1248" s="10">
        <f>IFERROR(VLOOKUP(ROW(源数据!A1295)-1,源数据!A:AG,33,0),"")</f>
        <v/>
      </c>
      <c r="C1248" s="10">
        <f>IFERROR(VLOOKUP(ROW(源数据!A1233)-1,源数据!A:AG,9,0),"")</f>
        <v/>
      </c>
      <c r="D1248" s="35">
        <f>IFERROR(VLOOKUP(ROW(源数据!A1295)-1,源数据!A:AG,8,0),"")</f>
        <v/>
      </c>
      <c r="E1248" s="35">
        <f>IFERROR(VLOOKUP(ROW(源数据!A1295)-1,源数据!A:AG,10,0),"")</f>
        <v/>
      </c>
      <c r="F1248" s="10">
        <f>IFERROR(VLOOKUP(ROW(源数据!A1295)-1,源数据!A:AG,11,0),"")</f>
        <v/>
      </c>
      <c r="G1248" s="10">
        <f>IFERROR(VLOOKUP(ROW(源数据!A1295)-1,源数据!A:AG,12,0),0)</f>
        <v/>
      </c>
      <c r="H1248" s="17">
        <f>IFERROR(G1248/F1248,"")</f>
        <v/>
      </c>
      <c r="I1248" s="17">
        <f>IFERROR(VLOOKUP(ROW(源数据!A1295)-1,源数据!A:AG,21,0),"")</f>
        <v/>
      </c>
      <c r="J1248" s="10">
        <f>IFERROR(VLOOKUP(ROW(源数据!A1295)-1,源数据!A:AG,19,0),"")</f>
        <v/>
      </c>
      <c r="K1248" s="17">
        <f>IFERROR(VLOOKUP(ROW(源数据!A1295)-1,源数据!A:AG,21,0),0)</f>
        <v/>
      </c>
      <c r="L1248" s="17">
        <f>IFERROR(VLOOKUP(ROW(源数据!A1295)-1,源数据!A:AG,17,0),0)</f>
        <v/>
      </c>
      <c r="M1248" s="51">
        <f>IFERROR(VLOOKUP(ROW(源数据!A1295)-1,源数据!A:AG,15,0),"")</f>
        <v/>
      </c>
    </row>
    <row r="1249">
      <c r="A1249" s="10" t="n">
        <v>1233</v>
      </c>
      <c r="B1249" s="10">
        <f>IFERROR(VLOOKUP(ROW(源数据!A1296)-1,源数据!A:AG,33,0),"")</f>
        <v/>
      </c>
      <c r="C1249" s="10">
        <f>IFERROR(VLOOKUP(ROW(源数据!A1234)-1,源数据!A:AG,9,0),"")</f>
        <v/>
      </c>
      <c r="D1249" s="35">
        <f>IFERROR(VLOOKUP(ROW(源数据!A1296)-1,源数据!A:AG,8,0),"")</f>
        <v/>
      </c>
      <c r="E1249" s="35">
        <f>IFERROR(VLOOKUP(ROW(源数据!A1296)-1,源数据!A:AG,10,0),"")</f>
        <v/>
      </c>
      <c r="F1249" s="10">
        <f>IFERROR(VLOOKUP(ROW(源数据!A1296)-1,源数据!A:AG,11,0),"")</f>
        <v/>
      </c>
      <c r="G1249" s="10">
        <f>IFERROR(VLOOKUP(ROW(源数据!A1296)-1,源数据!A:AG,12,0),0)</f>
        <v/>
      </c>
      <c r="H1249" s="17">
        <f>IFERROR(G1249/F1249,"")</f>
        <v/>
      </c>
      <c r="I1249" s="17">
        <f>IFERROR(VLOOKUP(ROW(源数据!A1296)-1,源数据!A:AG,21,0),"")</f>
        <v/>
      </c>
      <c r="J1249" s="10">
        <f>IFERROR(VLOOKUP(ROW(源数据!A1296)-1,源数据!A:AG,19,0),"")</f>
        <v/>
      </c>
      <c r="K1249" s="17">
        <f>IFERROR(VLOOKUP(ROW(源数据!A1296)-1,源数据!A:AG,21,0),0)</f>
        <v/>
      </c>
      <c r="L1249" s="17">
        <f>IFERROR(VLOOKUP(ROW(源数据!A1296)-1,源数据!A:AG,17,0),0)</f>
        <v/>
      </c>
      <c r="M1249" s="51">
        <f>IFERROR(VLOOKUP(ROW(源数据!A1296)-1,源数据!A:AG,15,0),"")</f>
        <v/>
      </c>
    </row>
    <row r="1250">
      <c r="A1250" s="10" t="n">
        <v>1234</v>
      </c>
      <c r="B1250" s="10">
        <f>IFERROR(VLOOKUP(ROW(源数据!A1117)-1,源数据!A:AG,33,0),"")</f>
        <v/>
      </c>
      <c r="C1250" s="10">
        <f>IFERROR(VLOOKUP(ROW(源数据!A1235)-1,源数据!A:AG,9,0),"")</f>
        <v/>
      </c>
      <c r="D1250" s="35">
        <f>IFERROR(VLOOKUP(ROW(源数据!A1117)-1,源数据!A:AG,8,0),"")</f>
        <v/>
      </c>
      <c r="E1250" s="35">
        <f>IFERROR(VLOOKUP(ROW(源数据!A1117)-1,源数据!A:AG,10,0),"")</f>
        <v/>
      </c>
      <c r="F1250" s="10">
        <f>IFERROR(VLOOKUP(ROW(源数据!A1117)-1,源数据!A:AG,11,0),"")</f>
        <v/>
      </c>
      <c r="G1250" s="10">
        <f>IFERROR(VLOOKUP(ROW(源数据!A1117)-1,源数据!A:AG,12,0),0)</f>
        <v/>
      </c>
      <c r="H1250" s="17">
        <f>IFERROR(G1250/F1250,"")</f>
        <v/>
      </c>
      <c r="I1250" s="17">
        <f>IFERROR(VLOOKUP(ROW(源数据!A1117)-1,源数据!A:AG,21,0),"")</f>
        <v/>
      </c>
      <c r="J1250" s="10">
        <f>IFERROR(VLOOKUP(ROW(源数据!A1117)-1,源数据!A:AG,19,0),"")</f>
        <v/>
      </c>
      <c r="K1250" s="17">
        <f>IFERROR(VLOOKUP(ROW(源数据!A1117)-1,源数据!A:AG,21,0),0)</f>
        <v/>
      </c>
      <c r="L1250" s="17">
        <f>IFERROR(VLOOKUP(ROW(源数据!A1117)-1,源数据!A:AG,17,0),0)</f>
        <v/>
      </c>
      <c r="M1250" s="51">
        <f>IFERROR(VLOOKUP(ROW(源数据!A1117)-1,源数据!A:AG,15,0),"")</f>
        <v/>
      </c>
    </row>
    <row r="1251">
      <c r="A1251" s="10" t="n">
        <v>1235</v>
      </c>
      <c r="B1251" s="10">
        <f>IFERROR(VLOOKUP(ROW(源数据!A1118)-1,源数据!A:AG,33,0),"")</f>
        <v/>
      </c>
      <c r="C1251" s="10">
        <f>IFERROR(VLOOKUP(ROW(源数据!A1236)-1,源数据!A:AG,9,0),"")</f>
        <v/>
      </c>
      <c r="D1251" s="35">
        <f>IFERROR(VLOOKUP(ROW(源数据!A1118)-1,源数据!A:AG,8,0),"")</f>
        <v/>
      </c>
      <c r="E1251" s="35">
        <f>IFERROR(VLOOKUP(ROW(源数据!A1118)-1,源数据!A:AG,10,0),"")</f>
        <v/>
      </c>
      <c r="F1251" s="10">
        <f>IFERROR(VLOOKUP(ROW(源数据!A1118)-1,源数据!A:AG,11,0),"")</f>
        <v/>
      </c>
      <c r="G1251" s="10">
        <f>IFERROR(VLOOKUP(ROW(源数据!A1118)-1,源数据!A:AG,12,0),0)</f>
        <v/>
      </c>
      <c r="H1251" s="17">
        <f>IFERROR(G1251/F1251,"")</f>
        <v/>
      </c>
      <c r="I1251" s="17">
        <f>IFERROR(VLOOKUP(ROW(源数据!A1118)-1,源数据!A:AG,21,0),"")</f>
        <v/>
      </c>
      <c r="J1251" s="10">
        <f>IFERROR(VLOOKUP(ROW(源数据!A1118)-1,源数据!A:AG,19,0),"")</f>
        <v/>
      </c>
      <c r="K1251" s="17">
        <f>IFERROR(VLOOKUP(ROW(源数据!A1118)-1,源数据!A:AG,21,0),0)</f>
        <v/>
      </c>
      <c r="L1251" s="17">
        <f>IFERROR(VLOOKUP(ROW(源数据!A1118)-1,源数据!A:AG,17,0),0)</f>
        <v/>
      </c>
      <c r="M1251" s="51">
        <f>IFERROR(VLOOKUP(ROW(源数据!A1118)-1,源数据!A:AG,15,0),"")</f>
        <v/>
      </c>
    </row>
    <row r="1252">
      <c r="A1252" s="10" t="n">
        <v>1236</v>
      </c>
      <c r="B1252" s="10">
        <f>IFERROR(VLOOKUP(ROW(源数据!A1297)-1,源数据!A:AG,33,0),"")</f>
        <v/>
      </c>
      <c r="C1252" s="10">
        <f>IFERROR(VLOOKUP(ROW(源数据!A1237)-1,源数据!A:AG,9,0),"")</f>
        <v/>
      </c>
      <c r="D1252" s="35">
        <f>IFERROR(VLOOKUP(ROW(源数据!A1297)-1,源数据!A:AG,8,0),"")</f>
        <v/>
      </c>
      <c r="E1252" s="35">
        <f>IFERROR(VLOOKUP(ROW(源数据!A1297)-1,源数据!A:AG,10,0),"")</f>
        <v/>
      </c>
      <c r="F1252" s="10">
        <f>IFERROR(VLOOKUP(ROW(源数据!A1297)-1,源数据!A:AG,11,0),"")</f>
        <v/>
      </c>
      <c r="G1252" s="10">
        <f>IFERROR(VLOOKUP(ROW(源数据!A1297)-1,源数据!A:AG,12,0),0)</f>
        <v/>
      </c>
      <c r="H1252" s="17">
        <f>IFERROR(G1252/F1252,"")</f>
        <v/>
      </c>
      <c r="I1252" s="17">
        <f>IFERROR(VLOOKUP(ROW(源数据!A1297)-1,源数据!A:AG,21,0),"")</f>
        <v/>
      </c>
      <c r="J1252" s="10">
        <f>IFERROR(VLOOKUP(ROW(源数据!A1297)-1,源数据!A:AG,19,0),"")</f>
        <v/>
      </c>
      <c r="K1252" s="17">
        <f>IFERROR(VLOOKUP(ROW(源数据!A1297)-1,源数据!A:AG,21,0),0)</f>
        <v/>
      </c>
      <c r="L1252" s="17">
        <f>IFERROR(VLOOKUP(ROW(源数据!A1297)-1,源数据!A:AG,17,0),0)</f>
        <v/>
      </c>
      <c r="M1252" s="51">
        <f>IFERROR(VLOOKUP(ROW(源数据!A1297)-1,源数据!A:AG,15,0),"")</f>
        <v/>
      </c>
    </row>
    <row r="1253">
      <c r="A1253" s="10" t="n">
        <v>1237</v>
      </c>
      <c r="B1253" s="10">
        <f>IFERROR(VLOOKUP(ROW(源数据!A1298)-1,源数据!A:AG,33,0),"")</f>
        <v/>
      </c>
      <c r="C1253" s="10">
        <f>IFERROR(VLOOKUP(ROW(源数据!A1238)-1,源数据!A:AG,9,0),"")</f>
        <v/>
      </c>
      <c r="D1253" s="35">
        <f>IFERROR(VLOOKUP(ROW(源数据!A1298)-1,源数据!A:AG,8,0),"")</f>
        <v/>
      </c>
      <c r="E1253" s="35">
        <f>IFERROR(VLOOKUP(ROW(源数据!A1298)-1,源数据!A:AG,10,0),"")</f>
        <v/>
      </c>
      <c r="F1253" s="10">
        <f>IFERROR(VLOOKUP(ROW(源数据!A1298)-1,源数据!A:AG,11,0),"")</f>
        <v/>
      </c>
      <c r="G1253" s="10">
        <f>IFERROR(VLOOKUP(ROW(源数据!A1298)-1,源数据!A:AG,12,0),0)</f>
        <v/>
      </c>
      <c r="H1253" s="17">
        <f>IFERROR(G1253/F1253,"")</f>
        <v/>
      </c>
      <c r="I1253" s="17">
        <f>IFERROR(VLOOKUP(ROW(源数据!A1298)-1,源数据!A:AG,21,0),"")</f>
        <v/>
      </c>
      <c r="J1253" s="10">
        <f>IFERROR(VLOOKUP(ROW(源数据!A1298)-1,源数据!A:AG,19,0),"")</f>
        <v/>
      </c>
      <c r="K1253" s="17">
        <f>IFERROR(VLOOKUP(ROW(源数据!A1298)-1,源数据!A:AG,21,0),0)</f>
        <v/>
      </c>
      <c r="L1253" s="17">
        <f>IFERROR(VLOOKUP(ROW(源数据!A1298)-1,源数据!A:AG,17,0),0)</f>
        <v/>
      </c>
      <c r="M1253" s="51">
        <f>IFERROR(VLOOKUP(ROW(源数据!A1298)-1,源数据!A:AG,15,0),"")</f>
        <v/>
      </c>
    </row>
    <row r="1254">
      <c r="A1254" s="10" t="n">
        <v>1238</v>
      </c>
      <c r="B1254" s="10">
        <f>IFERROR(VLOOKUP(ROW(源数据!A1299)-1,源数据!A:AG,33,0),"")</f>
        <v/>
      </c>
      <c r="C1254" s="10">
        <f>IFERROR(VLOOKUP(ROW(源数据!A1239)-1,源数据!A:AG,9,0),"")</f>
        <v/>
      </c>
      <c r="D1254" s="35">
        <f>IFERROR(VLOOKUP(ROW(源数据!A1299)-1,源数据!A:AG,8,0),"")</f>
        <v/>
      </c>
      <c r="E1254" s="35">
        <f>IFERROR(VLOOKUP(ROW(源数据!A1299)-1,源数据!A:AG,10,0),"")</f>
        <v/>
      </c>
      <c r="F1254" s="10">
        <f>IFERROR(VLOOKUP(ROW(源数据!A1299)-1,源数据!A:AG,11,0),"")</f>
        <v/>
      </c>
      <c r="G1254" s="10">
        <f>IFERROR(VLOOKUP(ROW(源数据!A1299)-1,源数据!A:AG,12,0),0)</f>
        <v/>
      </c>
      <c r="H1254" s="17">
        <f>IFERROR(G1254/F1254,"")</f>
        <v/>
      </c>
      <c r="I1254" s="17">
        <f>IFERROR(VLOOKUP(ROW(源数据!A1299)-1,源数据!A:AG,21,0),"")</f>
        <v/>
      </c>
      <c r="J1254" s="10">
        <f>IFERROR(VLOOKUP(ROW(源数据!A1299)-1,源数据!A:AG,19,0),"")</f>
        <v/>
      </c>
      <c r="K1254" s="17">
        <f>IFERROR(VLOOKUP(ROW(源数据!A1299)-1,源数据!A:AG,21,0),0)</f>
        <v/>
      </c>
      <c r="L1254" s="17">
        <f>IFERROR(VLOOKUP(ROW(源数据!A1299)-1,源数据!A:AG,17,0),0)</f>
        <v/>
      </c>
      <c r="M1254" s="51">
        <f>IFERROR(VLOOKUP(ROW(源数据!A1299)-1,源数据!A:AG,15,0),"")</f>
        <v/>
      </c>
    </row>
    <row r="1255">
      <c r="A1255" s="10" t="n">
        <v>1239</v>
      </c>
      <c r="B1255" s="10">
        <f>IFERROR(VLOOKUP(ROW(源数据!A1119)-1,源数据!A:AG,33,0),"")</f>
        <v/>
      </c>
      <c r="C1255" s="10">
        <f>IFERROR(VLOOKUP(ROW(源数据!A1240)-1,源数据!A:AG,9,0),"")</f>
        <v/>
      </c>
      <c r="D1255" s="35">
        <f>IFERROR(VLOOKUP(ROW(源数据!A1119)-1,源数据!A:AG,8,0),"")</f>
        <v/>
      </c>
      <c r="E1255" s="35">
        <f>IFERROR(VLOOKUP(ROW(源数据!A1119)-1,源数据!A:AG,10,0),"")</f>
        <v/>
      </c>
      <c r="F1255" s="10">
        <f>IFERROR(VLOOKUP(ROW(源数据!A1119)-1,源数据!A:AG,11,0),"")</f>
        <v/>
      </c>
      <c r="G1255" s="10">
        <f>IFERROR(VLOOKUP(ROW(源数据!A1119)-1,源数据!A:AG,12,0),0)</f>
        <v/>
      </c>
      <c r="H1255" s="17">
        <f>IFERROR(G1255/F1255,"")</f>
        <v/>
      </c>
      <c r="I1255" s="17">
        <f>IFERROR(VLOOKUP(ROW(源数据!A1119)-1,源数据!A:AG,21,0),"")</f>
        <v/>
      </c>
      <c r="J1255" s="10">
        <f>IFERROR(VLOOKUP(ROW(源数据!A1119)-1,源数据!A:AG,19,0),"")</f>
        <v/>
      </c>
      <c r="K1255" s="17">
        <f>IFERROR(VLOOKUP(ROW(源数据!A1119)-1,源数据!A:AG,21,0),0)</f>
        <v/>
      </c>
      <c r="L1255" s="17">
        <f>IFERROR(VLOOKUP(ROW(源数据!A1119)-1,源数据!A:AG,17,0),0)</f>
        <v/>
      </c>
      <c r="M1255" s="51">
        <f>IFERROR(VLOOKUP(ROW(源数据!A1119)-1,源数据!A:AG,15,0),"")</f>
        <v/>
      </c>
    </row>
    <row r="1256">
      <c r="A1256" s="10" t="n">
        <v>1240</v>
      </c>
      <c r="B1256" s="10">
        <f>IFERROR(VLOOKUP(ROW(源数据!A1120)-1,源数据!A:AG,33,0),"")</f>
        <v/>
      </c>
      <c r="C1256" s="10">
        <f>IFERROR(VLOOKUP(ROW(源数据!A1241)-1,源数据!A:AG,9,0),"")</f>
        <v/>
      </c>
      <c r="D1256" s="35">
        <f>IFERROR(VLOOKUP(ROW(源数据!A1120)-1,源数据!A:AG,8,0),"")</f>
        <v/>
      </c>
      <c r="E1256" s="35">
        <f>IFERROR(VLOOKUP(ROW(源数据!A1120)-1,源数据!A:AG,10,0),"")</f>
        <v/>
      </c>
      <c r="F1256" s="10">
        <f>IFERROR(VLOOKUP(ROW(源数据!A1120)-1,源数据!A:AG,11,0),"")</f>
        <v/>
      </c>
      <c r="G1256" s="10">
        <f>IFERROR(VLOOKUP(ROW(源数据!A1120)-1,源数据!A:AG,12,0),0)</f>
        <v/>
      </c>
      <c r="H1256" s="17">
        <f>IFERROR(G1256/F1256,"")</f>
        <v/>
      </c>
      <c r="I1256" s="17">
        <f>IFERROR(VLOOKUP(ROW(源数据!A1120)-1,源数据!A:AG,21,0),"")</f>
        <v/>
      </c>
      <c r="J1256" s="10">
        <f>IFERROR(VLOOKUP(ROW(源数据!A1120)-1,源数据!A:AG,19,0),"")</f>
        <v/>
      </c>
      <c r="K1256" s="17">
        <f>IFERROR(VLOOKUP(ROW(源数据!A1120)-1,源数据!A:AG,21,0),0)</f>
        <v/>
      </c>
      <c r="L1256" s="17">
        <f>IFERROR(VLOOKUP(ROW(源数据!A1120)-1,源数据!A:AG,17,0),0)</f>
        <v/>
      </c>
      <c r="M1256" s="51">
        <f>IFERROR(VLOOKUP(ROW(源数据!A1120)-1,源数据!A:AG,15,0),"")</f>
        <v/>
      </c>
    </row>
    <row r="1257">
      <c r="A1257" s="10" t="n">
        <v>1241</v>
      </c>
      <c r="B1257" s="10">
        <f>IFERROR(VLOOKUP(ROW(源数据!A1300)-1,源数据!A:AG,33,0),"")</f>
        <v/>
      </c>
      <c r="C1257" s="10">
        <f>IFERROR(VLOOKUP(ROW(源数据!A1242)-1,源数据!A:AG,9,0),"")</f>
        <v/>
      </c>
      <c r="D1257" s="35">
        <f>IFERROR(VLOOKUP(ROW(源数据!A1300)-1,源数据!A:AG,8,0),"")</f>
        <v/>
      </c>
      <c r="E1257" s="35">
        <f>IFERROR(VLOOKUP(ROW(源数据!A1300)-1,源数据!A:AG,10,0),"")</f>
        <v/>
      </c>
      <c r="F1257" s="10">
        <f>IFERROR(VLOOKUP(ROW(源数据!A1300)-1,源数据!A:AG,11,0),"")</f>
        <v/>
      </c>
      <c r="G1257" s="10">
        <f>IFERROR(VLOOKUP(ROW(源数据!A1300)-1,源数据!A:AG,12,0),0)</f>
        <v/>
      </c>
      <c r="H1257" s="17">
        <f>IFERROR(G1257/F1257,"")</f>
        <v/>
      </c>
      <c r="I1257" s="17">
        <f>IFERROR(VLOOKUP(ROW(源数据!A1300)-1,源数据!A:AG,21,0),"")</f>
        <v/>
      </c>
      <c r="J1257" s="10">
        <f>IFERROR(VLOOKUP(ROW(源数据!A1300)-1,源数据!A:AG,19,0),"")</f>
        <v/>
      </c>
      <c r="K1257" s="17">
        <f>IFERROR(VLOOKUP(ROW(源数据!A1300)-1,源数据!A:AG,21,0),0)</f>
        <v/>
      </c>
      <c r="L1257" s="17">
        <f>IFERROR(VLOOKUP(ROW(源数据!A1300)-1,源数据!A:AG,17,0),0)</f>
        <v/>
      </c>
      <c r="M1257" s="51">
        <f>IFERROR(VLOOKUP(ROW(源数据!A1300)-1,源数据!A:AG,15,0),"")</f>
        <v/>
      </c>
    </row>
    <row r="1258">
      <c r="A1258" s="10" t="n">
        <v>1242</v>
      </c>
      <c r="B1258" s="10">
        <f>IFERROR(VLOOKUP(ROW(源数据!A1121)-1,源数据!A:AG,33,0),"")</f>
        <v/>
      </c>
      <c r="C1258" s="10">
        <f>IFERROR(VLOOKUP(ROW(源数据!A1243)-1,源数据!A:AG,9,0),"")</f>
        <v/>
      </c>
      <c r="D1258" s="35">
        <f>IFERROR(VLOOKUP(ROW(源数据!A1121)-1,源数据!A:AG,8,0),"")</f>
        <v/>
      </c>
      <c r="E1258" s="35">
        <f>IFERROR(VLOOKUP(ROW(源数据!A1121)-1,源数据!A:AG,10,0),"")</f>
        <v/>
      </c>
      <c r="F1258" s="10">
        <f>IFERROR(VLOOKUP(ROW(源数据!A1121)-1,源数据!A:AG,11,0),"")</f>
        <v/>
      </c>
      <c r="G1258" s="10">
        <f>IFERROR(VLOOKUP(ROW(源数据!A1121)-1,源数据!A:AG,12,0),0)</f>
        <v/>
      </c>
      <c r="H1258" s="17">
        <f>IFERROR(G1258/F1258,"")</f>
        <v/>
      </c>
      <c r="I1258" s="17">
        <f>IFERROR(VLOOKUP(ROW(源数据!A1121)-1,源数据!A:AG,21,0),"")</f>
        <v/>
      </c>
      <c r="J1258" s="10">
        <f>IFERROR(VLOOKUP(ROW(源数据!A1121)-1,源数据!A:AG,19,0),"")</f>
        <v/>
      </c>
      <c r="K1258" s="17">
        <f>IFERROR(VLOOKUP(ROW(源数据!A1121)-1,源数据!A:AG,21,0),0)</f>
        <v/>
      </c>
      <c r="L1258" s="17">
        <f>IFERROR(VLOOKUP(ROW(源数据!A1121)-1,源数据!A:AG,17,0),0)</f>
        <v/>
      </c>
      <c r="M1258" s="51">
        <f>IFERROR(VLOOKUP(ROW(源数据!A1121)-1,源数据!A:AG,15,0),"")</f>
        <v/>
      </c>
    </row>
    <row r="1259">
      <c r="A1259" s="10" t="n">
        <v>1243</v>
      </c>
      <c r="B1259" s="10">
        <f>IFERROR(VLOOKUP(ROW(源数据!A1301)-1,源数据!A:AG,33,0),"")</f>
        <v/>
      </c>
      <c r="C1259" s="10">
        <f>IFERROR(VLOOKUP(ROW(源数据!A1244)-1,源数据!A:AG,9,0),"")</f>
        <v/>
      </c>
      <c r="D1259" s="35">
        <f>IFERROR(VLOOKUP(ROW(源数据!A1301)-1,源数据!A:AG,8,0),"")</f>
        <v/>
      </c>
      <c r="E1259" s="35">
        <f>IFERROR(VLOOKUP(ROW(源数据!A1301)-1,源数据!A:AG,10,0),"")</f>
        <v/>
      </c>
      <c r="F1259" s="10">
        <f>IFERROR(VLOOKUP(ROW(源数据!A1301)-1,源数据!A:AG,11,0),"")</f>
        <v/>
      </c>
      <c r="G1259" s="10">
        <f>IFERROR(VLOOKUP(ROW(源数据!A1301)-1,源数据!A:AG,12,0),0)</f>
        <v/>
      </c>
      <c r="H1259" s="17">
        <f>IFERROR(G1259/F1259,"")</f>
        <v/>
      </c>
      <c r="I1259" s="17">
        <f>IFERROR(VLOOKUP(ROW(源数据!A1301)-1,源数据!A:AG,21,0),"")</f>
        <v/>
      </c>
      <c r="J1259" s="10">
        <f>IFERROR(VLOOKUP(ROW(源数据!A1301)-1,源数据!A:AG,19,0),"")</f>
        <v/>
      </c>
      <c r="K1259" s="17">
        <f>IFERROR(VLOOKUP(ROW(源数据!A1301)-1,源数据!A:AG,21,0),0)</f>
        <v/>
      </c>
      <c r="L1259" s="17">
        <f>IFERROR(VLOOKUP(ROW(源数据!A1301)-1,源数据!A:AG,17,0),0)</f>
        <v/>
      </c>
      <c r="M1259" s="51">
        <f>IFERROR(VLOOKUP(ROW(源数据!A1301)-1,源数据!A:AG,15,0),"")</f>
        <v/>
      </c>
    </row>
    <row r="1260">
      <c r="A1260" s="10" t="n">
        <v>1244</v>
      </c>
      <c r="B1260" s="10">
        <f>IFERROR(VLOOKUP(ROW(源数据!A1302)-1,源数据!A:AG,33,0),"")</f>
        <v/>
      </c>
      <c r="C1260" s="10">
        <f>IFERROR(VLOOKUP(ROW(源数据!A1245)-1,源数据!A:AG,9,0),"")</f>
        <v/>
      </c>
      <c r="D1260" s="35">
        <f>IFERROR(VLOOKUP(ROW(源数据!A1302)-1,源数据!A:AG,8,0),"")</f>
        <v/>
      </c>
      <c r="E1260" s="35">
        <f>IFERROR(VLOOKUP(ROW(源数据!A1302)-1,源数据!A:AG,10,0),"")</f>
        <v/>
      </c>
      <c r="F1260" s="10">
        <f>IFERROR(VLOOKUP(ROW(源数据!A1302)-1,源数据!A:AG,11,0),"")</f>
        <v/>
      </c>
      <c r="G1260" s="10">
        <f>IFERROR(VLOOKUP(ROW(源数据!A1302)-1,源数据!A:AG,12,0),0)</f>
        <v/>
      </c>
      <c r="H1260" s="17">
        <f>IFERROR(G1260/F1260,"")</f>
        <v/>
      </c>
      <c r="I1260" s="17">
        <f>IFERROR(VLOOKUP(ROW(源数据!A1302)-1,源数据!A:AG,21,0),"")</f>
        <v/>
      </c>
      <c r="J1260" s="10">
        <f>IFERROR(VLOOKUP(ROW(源数据!A1302)-1,源数据!A:AG,19,0),"")</f>
        <v/>
      </c>
      <c r="K1260" s="17">
        <f>IFERROR(VLOOKUP(ROW(源数据!A1302)-1,源数据!A:AG,21,0),0)</f>
        <v/>
      </c>
      <c r="L1260" s="17">
        <f>IFERROR(VLOOKUP(ROW(源数据!A1302)-1,源数据!A:AG,17,0),0)</f>
        <v/>
      </c>
      <c r="M1260" s="51">
        <f>IFERROR(VLOOKUP(ROW(源数据!A1302)-1,源数据!A:AG,15,0),"")</f>
        <v/>
      </c>
    </row>
    <row r="1261">
      <c r="A1261" s="10" t="n">
        <v>1245</v>
      </c>
      <c r="B1261" s="10">
        <f>IFERROR(VLOOKUP(ROW(源数据!A1303)-1,源数据!A:AG,33,0),"")</f>
        <v/>
      </c>
      <c r="C1261" s="10">
        <f>IFERROR(VLOOKUP(ROW(源数据!A1246)-1,源数据!A:AG,9,0),"")</f>
        <v/>
      </c>
      <c r="D1261" s="35">
        <f>IFERROR(VLOOKUP(ROW(源数据!A1303)-1,源数据!A:AG,8,0),"")</f>
        <v/>
      </c>
      <c r="E1261" s="35">
        <f>IFERROR(VLOOKUP(ROW(源数据!A1303)-1,源数据!A:AG,10,0),"")</f>
        <v/>
      </c>
      <c r="F1261" s="10">
        <f>IFERROR(VLOOKUP(ROW(源数据!A1303)-1,源数据!A:AG,11,0),"")</f>
        <v/>
      </c>
      <c r="G1261" s="10">
        <f>IFERROR(VLOOKUP(ROW(源数据!A1303)-1,源数据!A:AG,12,0),0)</f>
        <v/>
      </c>
      <c r="H1261" s="17">
        <f>IFERROR(G1261/F1261,"")</f>
        <v/>
      </c>
      <c r="I1261" s="17">
        <f>IFERROR(VLOOKUP(ROW(源数据!A1303)-1,源数据!A:AG,21,0),"")</f>
        <v/>
      </c>
      <c r="J1261" s="10">
        <f>IFERROR(VLOOKUP(ROW(源数据!A1303)-1,源数据!A:AG,19,0),"")</f>
        <v/>
      </c>
      <c r="K1261" s="17">
        <f>IFERROR(VLOOKUP(ROW(源数据!A1303)-1,源数据!A:AG,21,0),0)</f>
        <v/>
      </c>
      <c r="L1261" s="17">
        <f>IFERROR(VLOOKUP(ROW(源数据!A1303)-1,源数据!A:AG,17,0),0)</f>
        <v/>
      </c>
      <c r="M1261" s="51">
        <f>IFERROR(VLOOKUP(ROW(源数据!A1303)-1,源数据!A:AG,15,0),"")</f>
        <v/>
      </c>
    </row>
    <row r="1262">
      <c r="A1262" s="10" t="n">
        <v>1246</v>
      </c>
      <c r="B1262" s="10">
        <f>IFERROR(VLOOKUP(ROW(源数据!A1304)-1,源数据!A:AG,33,0),"")</f>
        <v/>
      </c>
      <c r="C1262" s="10">
        <f>IFERROR(VLOOKUP(ROW(源数据!A1247)-1,源数据!A:AG,9,0),"")</f>
        <v/>
      </c>
      <c r="D1262" s="35">
        <f>IFERROR(VLOOKUP(ROW(源数据!A1304)-1,源数据!A:AG,8,0),"")</f>
        <v/>
      </c>
      <c r="E1262" s="35">
        <f>IFERROR(VLOOKUP(ROW(源数据!A1304)-1,源数据!A:AG,10,0),"")</f>
        <v/>
      </c>
      <c r="F1262" s="10">
        <f>IFERROR(VLOOKUP(ROW(源数据!A1304)-1,源数据!A:AG,11,0),"")</f>
        <v/>
      </c>
      <c r="G1262" s="10">
        <f>IFERROR(VLOOKUP(ROW(源数据!A1304)-1,源数据!A:AG,12,0),0)</f>
        <v/>
      </c>
      <c r="H1262" s="17">
        <f>IFERROR(G1262/F1262,"")</f>
        <v/>
      </c>
      <c r="I1262" s="17">
        <f>IFERROR(VLOOKUP(ROW(源数据!A1304)-1,源数据!A:AG,21,0),"")</f>
        <v/>
      </c>
      <c r="J1262" s="10">
        <f>IFERROR(VLOOKUP(ROW(源数据!A1304)-1,源数据!A:AG,19,0),"")</f>
        <v/>
      </c>
      <c r="K1262" s="17">
        <f>IFERROR(VLOOKUP(ROW(源数据!A1304)-1,源数据!A:AG,21,0),0)</f>
        <v/>
      </c>
      <c r="L1262" s="17">
        <f>IFERROR(VLOOKUP(ROW(源数据!A1304)-1,源数据!A:AG,17,0),0)</f>
        <v/>
      </c>
      <c r="M1262" s="51">
        <f>IFERROR(VLOOKUP(ROW(源数据!A1304)-1,源数据!A:AG,15,0),"")</f>
        <v/>
      </c>
    </row>
    <row r="1263">
      <c r="A1263" s="10" t="n">
        <v>1247</v>
      </c>
      <c r="B1263" s="10">
        <f>IFERROR(VLOOKUP(ROW(源数据!A1305)-1,源数据!A:AG,33,0),"")</f>
        <v/>
      </c>
      <c r="C1263" s="10">
        <f>IFERROR(VLOOKUP(ROW(源数据!A1248)-1,源数据!A:AG,9,0),"")</f>
        <v/>
      </c>
      <c r="D1263" s="35">
        <f>IFERROR(VLOOKUP(ROW(源数据!A1305)-1,源数据!A:AG,8,0),"")</f>
        <v/>
      </c>
      <c r="E1263" s="35">
        <f>IFERROR(VLOOKUP(ROW(源数据!A1305)-1,源数据!A:AG,10,0),"")</f>
        <v/>
      </c>
      <c r="F1263" s="10">
        <f>IFERROR(VLOOKUP(ROW(源数据!A1305)-1,源数据!A:AG,11,0),"")</f>
        <v/>
      </c>
      <c r="G1263" s="10">
        <f>IFERROR(VLOOKUP(ROW(源数据!A1305)-1,源数据!A:AG,12,0),0)</f>
        <v/>
      </c>
      <c r="H1263" s="17">
        <f>IFERROR(G1263/F1263,"")</f>
        <v/>
      </c>
      <c r="I1263" s="17">
        <f>IFERROR(VLOOKUP(ROW(源数据!A1305)-1,源数据!A:AG,21,0),"")</f>
        <v/>
      </c>
      <c r="J1263" s="10">
        <f>IFERROR(VLOOKUP(ROW(源数据!A1305)-1,源数据!A:AG,19,0),"")</f>
        <v/>
      </c>
      <c r="K1263" s="17">
        <f>IFERROR(VLOOKUP(ROW(源数据!A1305)-1,源数据!A:AG,21,0),0)</f>
        <v/>
      </c>
      <c r="L1263" s="17">
        <f>IFERROR(VLOOKUP(ROW(源数据!A1305)-1,源数据!A:AG,17,0),0)</f>
        <v/>
      </c>
      <c r="M1263" s="51">
        <f>IFERROR(VLOOKUP(ROW(源数据!A1305)-1,源数据!A:AG,15,0),"")</f>
        <v/>
      </c>
    </row>
    <row r="1264">
      <c r="A1264" s="10" t="n">
        <v>1248</v>
      </c>
      <c r="B1264" s="10">
        <f>IFERROR(VLOOKUP(ROW(源数据!A1306)-1,源数据!A:AG,33,0),"")</f>
        <v/>
      </c>
      <c r="C1264" s="10">
        <f>IFERROR(VLOOKUP(ROW(源数据!A1249)-1,源数据!A:AG,9,0),"")</f>
        <v/>
      </c>
      <c r="D1264" s="35">
        <f>IFERROR(VLOOKUP(ROW(源数据!A1306)-1,源数据!A:AG,8,0),"")</f>
        <v/>
      </c>
      <c r="E1264" s="35">
        <f>IFERROR(VLOOKUP(ROW(源数据!A1306)-1,源数据!A:AG,10,0),"")</f>
        <v/>
      </c>
      <c r="F1264" s="10">
        <f>IFERROR(VLOOKUP(ROW(源数据!A1306)-1,源数据!A:AG,11,0),"")</f>
        <v/>
      </c>
      <c r="G1264" s="10">
        <f>IFERROR(VLOOKUP(ROW(源数据!A1306)-1,源数据!A:AG,12,0),0)</f>
        <v/>
      </c>
      <c r="H1264" s="17">
        <f>IFERROR(G1264/F1264,"")</f>
        <v/>
      </c>
      <c r="I1264" s="17">
        <f>IFERROR(VLOOKUP(ROW(源数据!A1306)-1,源数据!A:AG,21,0),"")</f>
        <v/>
      </c>
      <c r="J1264" s="10">
        <f>IFERROR(VLOOKUP(ROW(源数据!A1306)-1,源数据!A:AG,19,0),"")</f>
        <v/>
      </c>
      <c r="K1264" s="17">
        <f>IFERROR(VLOOKUP(ROW(源数据!A1306)-1,源数据!A:AG,21,0),0)</f>
        <v/>
      </c>
      <c r="L1264" s="17">
        <f>IFERROR(VLOOKUP(ROW(源数据!A1306)-1,源数据!A:AG,17,0),0)</f>
        <v/>
      </c>
      <c r="M1264" s="51">
        <f>IFERROR(VLOOKUP(ROW(源数据!A1306)-1,源数据!A:AG,15,0),"")</f>
        <v/>
      </c>
    </row>
    <row r="1265">
      <c r="A1265" s="10" t="n">
        <v>1249</v>
      </c>
      <c r="B1265" s="10">
        <f>IFERROR(VLOOKUP(ROW(源数据!A1307)-1,源数据!A:AG,33,0),"")</f>
        <v/>
      </c>
      <c r="C1265" s="10">
        <f>IFERROR(VLOOKUP(ROW(源数据!A1250)-1,源数据!A:AG,9,0),"")</f>
        <v/>
      </c>
      <c r="D1265" s="35">
        <f>IFERROR(VLOOKUP(ROW(源数据!A1307)-1,源数据!A:AG,8,0),"")</f>
        <v/>
      </c>
      <c r="E1265" s="35">
        <f>IFERROR(VLOOKUP(ROW(源数据!A1307)-1,源数据!A:AG,10,0),"")</f>
        <v/>
      </c>
      <c r="F1265" s="10">
        <f>IFERROR(VLOOKUP(ROW(源数据!A1307)-1,源数据!A:AG,11,0),"")</f>
        <v/>
      </c>
      <c r="G1265" s="10">
        <f>IFERROR(VLOOKUP(ROW(源数据!A1307)-1,源数据!A:AG,12,0),0)</f>
        <v/>
      </c>
      <c r="H1265" s="17">
        <f>IFERROR(G1265/F1265,"")</f>
        <v/>
      </c>
      <c r="I1265" s="17">
        <f>IFERROR(VLOOKUP(ROW(源数据!A1307)-1,源数据!A:AG,21,0),"")</f>
        <v/>
      </c>
      <c r="J1265" s="10">
        <f>IFERROR(VLOOKUP(ROW(源数据!A1307)-1,源数据!A:AG,19,0),"")</f>
        <v/>
      </c>
      <c r="K1265" s="17">
        <f>IFERROR(VLOOKUP(ROW(源数据!A1307)-1,源数据!A:AG,21,0),0)</f>
        <v/>
      </c>
      <c r="L1265" s="17">
        <f>IFERROR(VLOOKUP(ROW(源数据!A1307)-1,源数据!A:AG,17,0),0)</f>
        <v/>
      </c>
      <c r="M1265" s="51">
        <f>IFERROR(VLOOKUP(ROW(源数据!A1307)-1,源数据!A:AG,15,0),"")</f>
        <v/>
      </c>
    </row>
    <row r="1266">
      <c r="A1266" s="10" t="n">
        <v>1250</v>
      </c>
      <c r="B1266" s="10">
        <f>IFERROR(VLOOKUP(ROW(源数据!A1308)-1,源数据!A:AG,33,0),"")</f>
        <v/>
      </c>
      <c r="C1266" s="10">
        <f>IFERROR(VLOOKUP(ROW(源数据!A1251)-1,源数据!A:AG,9,0),"")</f>
        <v/>
      </c>
      <c r="D1266" s="35">
        <f>IFERROR(VLOOKUP(ROW(源数据!A1308)-1,源数据!A:AG,8,0),"")</f>
        <v/>
      </c>
      <c r="E1266" s="35">
        <f>IFERROR(VLOOKUP(ROW(源数据!A1308)-1,源数据!A:AG,10,0),"")</f>
        <v/>
      </c>
      <c r="F1266" s="10">
        <f>IFERROR(VLOOKUP(ROW(源数据!A1308)-1,源数据!A:AG,11,0),"")</f>
        <v/>
      </c>
      <c r="G1266" s="10">
        <f>IFERROR(VLOOKUP(ROW(源数据!A1308)-1,源数据!A:AG,12,0),0)</f>
        <v/>
      </c>
      <c r="H1266" s="17">
        <f>IFERROR(G1266/F1266,"")</f>
        <v/>
      </c>
      <c r="I1266" s="17">
        <f>IFERROR(VLOOKUP(ROW(源数据!A1308)-1,源数据!A:AG,21,0),"")</f>
        <v/>
      </c>
      <c r="J1266" s="10">
        <f>IFERROR(VLOOKUP(ROW(源数据!A1308)-1,源数据!A:AG,19,0),"")</f>
        <v/>
      </c>
      <c r="K1266" s="17">
        <f>IFERROR(VLOOKUP(ROW(源数据!A1308)-1,源数据!A:AG,21,0),0)</f>
        <v/>
      </c>
      <c r="L1266" s="17">
        <f>IFERROR(VLOOKUP(ROW(源数据!A1308)-1,源数据!A:AG,17,0),0)</f>
        <v/>
      </c>
      <c r="M1266" s="51">
        <f>IFERROR(VLOOKUP(ROW(源数据!A1308)-1,源数据!A:AG,15,0),"")</f>
        <v/>
      </c>
    </row>
    <row r="1267">
      <c r="A1267" s="10" t="n">
        <v>1251</v>
      </c>
      <c r="B1267" s="10">
        <f>IFERROR(VLOOKUP(ROW(源数据!A1309)-1,源数据!A:AG,33,0),"")</f>
        <v/>
      </c>
      <c r="C1267" s="10">
        <f>IFERROR(VLOOKUP(ROW(源数据!A1252)-1,源数据!A:AG,9,0),"")</f>
        <v/>
      </c>
      <c r="D1267" s="35">
        <f>IFERROR(VLOOKUP(ROW(源数据!A1309)-1,源数据!A:AG,8,0),"")</f>
        <v/>
      </c>
      <c r="E1267" s="35">
        <f>IFERROR(VLOOKUP(ROW(源数据!A1309)-1,源数据!A:AG,10,0),"")</f>
        <v/>
      </c>
      <c r="F1267" s="10">
        <f>IFERROR(VLOOKUP(ROW(源数据!A1309)-1,源数据!A:AG,11,0),"")</f>
        <v/>
      </c>
      <c r="G1267" s="10">
        <f>IFERROR(VLOOKUP(ROW(源数据!A1309)-1,源数据!A:AG,12,0),0)</f>
        <v/>
      </c>
      <c r="H1267" s="17">
        <f>IFERROR(G1267/F1267,"")</f>
        <v/>
      </c>
      <c r="I1267" s="17">
        <f>IFERROR(VLOOKUP(ROW(源数据!A1309)-1,源数据!A:AG,21,0),"")</f>
        <v/>
      </c>
      <c r="J1267" s="10">
        <f>IFERROR(VLOOKUP(ROW(源数据!A1309)-1,源数据!A:AG,19,0),"")</f>
        <v/>
      </c>
      <c r="K1267" s="17">
        <f>IFERROR(VLOOKUP(ROW(源数据!A1309)-1,源数据!A:AG,21,0),0)</f>
        <v/>
      </c>
      <c r="L1267" s="17">
        <f>IFERROR(VLOOKUP(ROW(源数据!A1309)-1,源数据!A:AG,17,0),0)</f>
        <v/>
      </c>
      <c r="M1267" s="51">
        <f>IFERROR(VLOOKUP(ROW(源数据!A1309)-1,源数据!A:AG,15,0),"")</f>
        <v/>
      </c>
    </row>
    <row r="1268">
      <c r="A1268" s="10" t="n">
        <v>1252</v>
      </c>
      <c r="B1268" s="10">
        <f>IFERROR(VLOOKUP(ROW(源数据!A1310)-1,源数据!A:AG,33,0),"")</f>
        <v/>
      </c>
      <c r="C1268" s="10">
        <f>IFERROR(VLOOKUP(ROW(源数据!A1253)-1,源数据!A:AG,9,0),"")</f>
        <v/>
      </c>
      <c r="D1268" s="35">
        <f>IFERROR(VLOOKUP(ROW(源数据!A1310)-1,源数据!A:AG,8,0),"")</f>
        <v/>
      </c>
      <c r="E1268" s="35">
        <f>IFERROR(VLOOKUP(ROW(源数据!A1310)-1,源数据!A:AG,10,0),"")</f>
        <v/>
      </c>
      <c r="F1268" s="10">
        <f>IFERROR(VLOOKUP(ROW(源数据!A1310)-1,源数据!A:AG,11,0),"")</f>
        <v/>
      </c>
      <c r="G1268" s="10">
        <f>IFERROR(VLOOKUP(ROW(源数据!A1310)-1,源数据!A:AG,12,0),0)</f>
        <v/>
      </c>
      <c r="H1268" s="17">
        <f>IFERROR(G1268/F1268,"")</f>
        <v/>
      </c>
      <c r="I1268" s="17">
        <f>IFERROR(VLOOKUP(ROW(源数据!A1310)-1,源数据!A:AG,21,0),"")</f>
        <v/>
      </c>
      <c r="J1268" s="10">
        <f>IFERROR(VLOOKUP(ROW(源数据!A1310)-1,源数据!A:AG,19,0),"")</f>
        <v/>
      </c>
      <c r="K1268" s="17">
        <f>IFERROR(VLOOKUP(ROW(源数据!A1310)-1,源数据!A:AG,21,0),0)</f>
        <v/>
      </c>
      <c r="L1268" s="17">
        <f>IFERROR(VLOOKUP(ROW(源数据!A1310)-1,源数据!A:AG,17,0),0)</f>
        <v/>
      </c>
      <c r="M1268" s="51">
        <f>IFERROR(VLOOKUP(ROW(源数据!A1310)-1,源数据!A:AG,15,0),"")</f>
        <v/>
      </c>
    </row>
    <row r="1269">
      <c r="A1269" s="10" t="n">
        <v>1253</v>
      </c>
      <c r="B1269" s="10">
        <f>IFERROR(VLOOKUP(ROW(源数据!A1122)-1,源数据!A:AG,33,0),"")</f>
        <v/>
      </c>
      <c r="C1269" s="10">
        <f>IFERROR(VLOOKUP(ROW(源数据!A1254)-1,源数据!A:AG,9,0),"")</f>
        <v/>
      </c>
      <c r="D1269" s="35">
        <f>IFERROR(VLOOKUP(ROW(源数据!A1122)-1,源数据!A:AG,8,0),"")</f>
        <v/>
      </c>
      <c r="E1269" s="35">
        <f>IFERROR(VLOOKUP(ROW(源数据!A1122)-1,源数据!A:AG,10,0),"")</f>
        <v/>
      </c>
      <c r="F1269" s="10">
        <f>IFERROR(VLOOKUP(ROW(源数据!A1122)-1,源数据!A:AG,11,0),"")</f>
        <v/>
      </c>
      <c r="G1269" s="10">
        <f>IFERROR(VLOOKUP(ROW(源数据!A1122)-1,源数据!A:AG,12,0),0)</f>
        <v/>
      </c>
      <c r="H1269" s="17">
        <f>IFERROR(G1269/F1269,"")</f>
        <v/>
      </c>
      <c r="I1269" s="17">
        <f>IFERROR(VLOOKUP(ROW(源数据!A1122)-1,源数据!A:AG,21,0),"")</f>
        <v/>
      </c>
      <c r="J1269" s="10">
        <f>IFERROR(VLOOKUP(ROW(源数据!A1122)-1,源数据!A:AG,19,0),"")</f>
        <v/>
      </c>
      <c r="K1269" s="17">
        <f>IFERROR(VLOOKUP(ROW(源数据!A1122)-1,源数据!A:AG,21,0),0)</f>
        <v/>
      </c>
      <c r="L1269" s="17">
        <f>IFERROR(VLOOKUP(ROW(源数据!A1122)-1,源数据!A:AG,17,0),0)</f>
        <v/>
      </c>
      <c r="M1269" s="51">
        <f>IFERROR(VLOOKUP(ROW(源数据!A1122)-1,源数据!A:AG,15,0),"")</f>
        <v/>
      </c>
    </row>
    <row r="1270">
      <c r="A1270" s="10" t="n">
        <v>1254</v>
      </c>
      <c r="B1270" s="10">
        <f>IFERROR(VLOOKUP(ROW(源数据!A1123)-1,源数据!A:AG,33,0),"")</f>
        <v/>
      </c>
      <c r="C1270" s="10">
        <f>IFERROR(VLOOKUP(ROW(源数据!A1255)-1,源数据!A:AG,9,0),"")</f>
        <v/>
      </c>
      <c r="D1270" s="35">
        <f>IFERROR(VLOOKUP(ROW(源数据!A1123)-1,源数据!A:AG,8,0),"")</f>
        <v/>
      </c>
      <c r="E1270" s="35">
        <f>IFERROR(VLOOKUP(ROW(源数据!A1123)-1,源数据!A:AG,10,0),"")</f>
        <v/>
      </c>
      <c r="F1270" s="10">
        <f>IFERROR(VLOOKUP(ROW(源数据!A1123)-1,源数据!A:AG,11,0),"")</f>
        <v/>
      </c>
      <c r="G1270" s="10">
        <f>IFERROR(VLOOKUP(ROW(源数据!A1123)-1,源数据!A:AG,12,0),0)</f>
        <v/>
      </c>
      <c r="H1270" s="17">
        <f>IFERROR(G1270/F1270,"")</f>
        <v/>
      </c>
      <c r="I1270" s="17">
        <f>IFERROR(VLOOKUP(ROW(源数据!A1123)-1,源数据!A:AG,21,0),"")</f>
        <v/>
      </c>
      <c r="J1270" s="10">
        <f>IFERROR(VLOOKUP(ROW(源数据!A1123)-1,源数据!A:AG,19,0),"")</f>
        <v/>
      </c>
      <c r="K1270" s="17">
        <f>IFERROR(VLOOKUP(ROW(源数据!A1123)-1,源数据!A:AG,21,0),0)</f>
        <v/>
      </c>
      <c r="L1270" s="17">
        <f>IFERROR(VLOOKUP(ROW(源数据!A1123)-1,源数据!A:AG,17,0),0)</f>
        <v/>
      </c>
      <c r="M1270" s="51">
        <f>IFERROR(VLOOKUP(ROW(源数据!A1123)-1,源数据!A:AG,15,0),"")</f>
        <v/>
      </c>
    </row>
    <row r="1271">
      <c r="A1271" s="10" t="n">
        <v>1255</v>
      </c>
      <c r="B1271" s="10">
        <f>IFERROR(VLOOKUP(ROW(源数据!A1311)-1,源数据!A:AG,33,0),"")</f>
        <v/>
      </c>
      <c r="C1271" s="10">
        <f>IFERROR(VLOOKUP(ROW(源数据!A1256)-1,源数据!A:AG,9,0),"")</f>
        <v/>
      </c>
      <c r="D1271" s="35">
        <f>IFERROR(VLOOKUP(ROW(源数据!A1311)-1,源数据!A:AG,8,0),"")</f>
        <v/>
      </c>
      <c r="E1271" s="35">
        <f>IFERROR(VLOOKUP(ROW(源数据!A1311)-1,源数据!A:AG,10,0),"")</f>
        <v/>
      </c>
      <c r="F1271" s="10">
        <f>IFERROR(VLOOKUP(ROW(源数据!A1311)-1,源数据!A:AG,11,0),"")</f>
        <v/>
      </c>
      <c r="G1271" s="10">
        <f>IFERROR(VLOOKUP(ROW(源数据!A1311)-1,源数据!A:AG,12,0),0)</f>
        <v/>
      </c>
      <c r="H1271" s="17">
        <f>IFERROR(G1271/F1271,"")</f>
        <v/>
      </c>
      <c r="I1271" s="17">
        <f>IFERROR(VLOOKUP(ROW(源数据!A1311)-1,源数据!A:AG,21,0),"")</f>
        <v/>
      </c>
      <c r="J1271" s="10">
        <f>IFERROR(VLOOKUP(ROW(源数据!A1311)-1,源数据!A:AG,19,0),"")</f>
        <v/>
      </c>
      <c r="K1271" s="17">
        <f>IFERROR(VLOOKUP(ROW(源数据!A1311)-1,源数据!A:AG,21,0),0)</f>
        <v/>
      </c>
      <c r="L1271" s="17">
        <f>IFERROR(VLOOKUP(ROW(源数据!A1311)-1,源数据!A:AG,17,0),0)</f>
        <v/>
      </c>
      <c r="M1271" s="51">
        <f>IFERROR(VLOOKUP(ROW(源数据!A1311)-1,源数据!A:AG,15,0),"")</f>
        <v/>
      </c>
    </row>
    <row r="1272">
      <c r="A1272" s="10" t="n">
        <v>1256</v>
      </c>
      <c r="B1272" s="10">
        <f>IFERROR(VLOOKUP(ROW(源数据!A1312)-1,源数据!A:AG,33,0),"")</f>
        <v/>
      </c>
      <c r="C1272" s="10">
        <f>IFERROR(VLOOKUP(ROW(源数据!A1257)-1,源数据!A:AG,9,0),"")</f>
        <v/>
      </c>
      <c r="D1272" s="35">
        <f>IFERROR(VLOOKUP(ROW(源数据!A1312)-1,源数据!A:AG,8,0),"")</f>
        <v/>
      </c>
      <c r="E1272" s="35">
        <f>IFERROR(VLOOKUP(ROW(源数据!A1312)-1,源数据!A:AG,10,0),"")</f>
        <v/>
      </c>
      <c r="F1272" s="10">
        <f>IFERROR(VLOOKUP(ROW(源数据!A1312)-1,源数据!A:AG,11,0),"")</f>
        <v/>
      </c>
      <c r="G1272" s="10">
        <f>IFERROR(VLOOKUP(ROW(源数据!A1312)-1,源数据!A:AG,12,0),0)</f>
        <v/>
      </c>
      <c r="H1272" s="17">
        <f>IFERROR(G1272/F1272,"")</f>
        <v/>
      </c>
      <c r="I1272" s="17">
        <f>IFERROR(VLOOKUP(ROW(源数据!A1312)-1,源数据!A:AG,21,0),"")</f>
        <v/>
      </c>
      <c r="J1272" s="10">
        <f>IFERROR(VLOOKUP(ROW(源数据!A1312)-1,源数据!A:AG,19,0),"")</f>
        <v/>
      </c>
      <c r="K1272" s="17">
        <f>IFERROR(VLOOKUP(ROW(源数据!A1312)-1,源数据!A:AG,21,0),0)</f>
        <v/>
      </c>
      <c r="L1272" s="17">
        <f>IFERROR(VLOOKUP(ROW(源数据!A1312)-1,源数据!A:AG,17,0),0)</f>
        <v/>
      </c>
      <c r="M1272" s="51">
        <f>IFERROR(VLOOKUP(ROW(源数据!A1312)-1,源数据!A:AG,15,0),"")</f>
        <v/>
      </c>
    </row>
    <row r="1273">
      <c r="A1273" s="10" t="n">
        <v>1257</v>
      </c>
      <c r="B1273" s="10">
        <f>IFERROR(VLOOKUP(ROW(源数据!A1313)-1,源数据!A:AG,33,0),"")</f>
        <v/>
      </c>
      <c r="C1273" s="10">
        <f>IFERROR(VLOOKUP(ROW(源数据!A1258)-1,源数据!A:AG,9,0),"")</f>
        <v/>
      </c>
      <c r="D1273" s="35">
        <f>IFERROR(VLOOKUP(ROW(源数据!A1313)-1,源数据!A:AG,8,0),"")</f>
        <v/>
      </c>
      <c r="E1273" s="35">
        <f>IFERROR(VLOOKUP(ROW(源数据!A1313)-1,源数据!A:AG,10,0),"")</f>
        <v/>
      </c>
      <c r="F1273" s="10">
        <f>IFERROR(VLOOKUP(ROW(源数据!A1313)-1,源数据!A:AG,11,0),"")</f>
        <v/>
      </c>
      <c r="G1273" s="10">
        <f>IFERROR(VLOOKUP(ROW(源数据!A1313)-1,源数据!A:AG,12,0),0)</f>
        <v/>
      </c>
      <c r="H1273" s="17">
        <f>IFERROR(G1273/F1273,"")</f>
        <v/>
      </c>
      <c r="I1273" s="17">
        <f>IFERROR(VLOOKUP(ROW(源数据!A1313)-1,源数据!A:AG,21,0),"")</f>
        <v/>
      </c>
      <c r="J1273" s="10">
        <f>IFERROR(VLOOKUP(ROW(源数据!A1313)-1,源数据!A:AG,19,0),"")</f>
        <v/>
      </c>
      <c r="K1273" s="17">
        <f>IFERROR(VLOOKUP(ROW(源数据!A1313)-1,源数据!A:AG,21,0),0)</f>
        <v/>
      </c>
      <c r="L1273" s="17">
        <f>IFERROR(VLOOKUP(ROW(源数据!A1313)-1,源数据!A:AG,17,0),0)</f>
        <v/>
      </c>
      <c r="M1273" s="51">
        <f>IFERROR(VLOOKUP(ROW(源数据!A1313)-1,源数据!A:AG,15,0),"")</f>
        <v/>
      </c>
    </row>
    <row r="1274">
      <c r="A1274" s="10" t="n">
        <v>1258</v>
      </c>
      <c r="B1274" s="10">
        <f>IFERROR(VLOOKUP(ROW(源数据!A1314)-1,源数据!A:AG,33,0),"")</f>
        <v/>
      </c>
      <c r="C1274" s="10">
        <f>IFERROR(VLOOKUP(ROW(源数据!A1259)-1,源数据!A:AG,9,0),"")</f>
        <v/>
      </c>
      <c r="D1274" s="35">
        <f>IFERROR(VLOOKUP(ROW(源数据!A1314)-1,源数据!A:AG,8,0),"")</f>
        <v/>
      </c>
      <c r="E1274" s="35">
        <f>IFERROR(VLOOKUP(ROW(源数据!A1314)-1,源数据!A:AG,10,0),"")</f>
        <v/>
      </c>
      <c r="F1274" s="10">
        <f>IFERROR(VLOOKUP(ROW(源数据!A1314)-1,源数据!A:AG,11,0),"")</f>
        <v/>
      </c>
      <c r="G1274" s="10">
        <f>IFERROR(VLOOKUP(ROW(源数据!A1314)-1,源数据!A:AG,12,0),0)</f>
        <v/>
      </c>
      <c r="H1274" s="17">
        <f>IFERROR(G1274/F1274,"")</f>
        <v/>
      </c>
      <c r="I1274" s="17">
        <f>IFERROR(VLOOKUP(ROW(源数据!A1314)-1,源数据!A:AG,21,0),"")</f>
        <v/>
      </c>
      <c r="J1274" s="10">
        <f>IFERROR(VLOOKUP(ROW(源数据!A1314)-1,源数据!A:AG,19,0),"")</f>
        <v/>
      </c>
      <c r="K1274" s="17">
        <f>IFERROR(VLOOKUP(ROW(源数据!A1314)-1,源数据!A:AG,21,0),0)</f>
        <v/>
      </c>
      <c r="L1274" s="17">
        <f>IFERROR(VLOOKUP(ROW(源数据!A1314)-1,源数据!A:AG,17,0),0)</f>
        <v/>
      </c>
      <c r="M1274" s="51">
        <f>IFERROR(VLOOKUP(ROW(源数据!A1314)-1,源数据!A:AG,15,0),"")</f>
        <v/>
      </c>
    </row>
    <row r="1275">
      <c r="A1275" s="10" t="n">
        <v>1259</v>
      </c>
      <c r="B1275" s="10">
        <f>IFERROR(VLOOKUP(ROW(源数据!A1315)-1,源数据!A:AG,33,0),"")</f>
        <v/>
      </c>
      <c r="C1275" s="10">
        <f>IFERROR(VLOOKUP(ROW(源数据!A1260)-1,源数据!A:AG,9,0),"")</f>
        <v/>
      </c>
      <c r="D1275" s="35">
        <f>IFERROR(VLOOKUP(ROW(源数据!A1315)-1,源数据!A:AG,8,0),"")</f>
        <v/>
      </c>
      <c r="E1275" s="35">
        <f>IFERROR(VLOOKUP(ROW(源数据!A1315)-1,源数据!A:AG,10,0),"")</f>
        <v/>
      </c>
      <c r="F1275" s="10">
        <f>IFERROR(VLOOKUP(ROW(源数据!A1315)-1,源数据!A:AG,11,0),"")</f>
        <v/>
      </c>
      <c r="G1275" s="10">
        <f>IFERROR(VLOOKUP(ROW(源数据!A1315)-1,源数据!A:AG,12,0),0)</f>
        <v/>
      </c>
      <c r="H1275" s="17">
        <f>IFERROR(G1275/F1275,"")</f>
        <v/>
      </c>
      <c r="I1275" s="17">
        <f>IFERROR(VLOOKUP(ROW(源数据!A1315)-1,源数据!A:AG,21,0),"")</f>
        <v/>
      </c>
      <c r="J1275" s="10">
        <f>IFERROR(VLOOKUP(ROW(源数据!A1315)-1,源数据!A:AG,19,0),"")</f>
        <v/>
      </c>
      <c r="K1275" s="17">
        <f>IFERROR(VLOOKUP(ROW(源数据!A1315)-1,源数据!A:AG,21,0),0)</f>
        <v/>
      </c>
      <c r="L1275" s="17">
        <f>IFERROR(VLOOKUP(ROW(源数据!A1315)-1,源数据!A:AG,17,0),0)</f>
        <v/>
      </c>
      <c r="M1275" s="51">
        <f>IFERROR(VLOOKUP(ROW(源数据!A1315)-1,源数据!A:AG,15,0),"")</f>
        <v/>
      </c>
    </row>
    <row r="1276">
      <c r="A1276" s="10" t="n">
        <v>1260</v>
      </c>
      <c r="B1276" s="10">
        <f>IFERROR(VLOOKUP(ROW(源数据!A1316)-1,源数据!A:AG,33,0),"")</f>
        <v/>
      </c>
      <c r="C1276" s="10">
        <f>IFERROR(VLOOKUP(ROW(源数据!A1261)-1,源数据!A:AG,9,0),"")</f>
        <v/>
      </c>
      <c r="D1276" s="35">
        <f>IFERROR(VLOOKUP(ROW(源数据!A1316)-1,源数据!A:AG,8,0),"")</f>
        <v/>
      </c>
      <c r="E1276" s="35">
        <f>IFERROR(VLOOKUP(ROW(源数据!A1316)-1,源数据!A:AG,10,0),"")</f>
        <v/>
      </c>
      <c r="F1276" s="10">
        <f>IFERROR(VLOOKUP(ROW(源数据!A1316)-1,源数据!A:AG,11,0),"")</f>
        <v/>
      </c>
      <c r="G1276" s="10">
        <f>IFERROR(VLOOKUP(ROW(源数据!A1316)-1,源数据!A:AG,12,0),0)</f>
        <v/>
      </c>
      <c r="H1276" s="17">
        <f>IFERROR(G1276/F1276,"")</f>
        <v/>
      </c>
      <c r="I1276" s="17">
        <f>IFERROR(VLOOKUP(ROW(源数据!A1316)-1,源数据!A:AG,21,0),"")</f>
        <v/>
      </c>
      <c r="J1276" s="10">
        <f>IFERROR(VLOOKUP(ROW(源数据!A1316)-1,源数据!A:AG,19,0),"")</f>
        <v/>
      </c>
      <c r="K1276" s="17">
        <f>IFERROR(VLOOKUP(ROW(源数据!A1316)-1,源数据!A:AG,21,0),0)</f>
        <v/>
      </c>
      <c r="L1276" s="17">
        <f>IFERROR(VLOOKUP(ROW(源数据!A1316)-1,源数据!A:AG,17,0),0)</f>
        <v/>
      </c>
      <c r="M1276" s="51">
        <f>IFERROR(VLOOKUP(ROW(源数据!A1316)-1,源数据!A:AG,15,0),"")</f>
        <v/>
      </c>
    </row>
    <row r="1277">
      <c r="A1277" s="10" t="n">
        <v>1261</v>
      </c>
      <c r="B1277" s="10">
        <f>IFERROR(VLOOKUP(ROW(源数据!A1317)-1,源数据!A:AG,33,0),"")</f>
        <v/>
      </c>
      <c r="C1277" s="10">
        <f>IFERROR(VLOOKUP(ROW(源数据!A1262)-1,源数据!A:AG,9,0),"")</f>
        <v/>
      </c>
      <c r="D1277" s="35">
        <f>IFERROR(VLOOKUP(ROW(源数据!A1317)-1,源数据!A:AG,8,0),"")</f>
        <v/>
      </c>
      <c r="E1277" s="35">
        <f>IFERROR(VLOOKUP(ROW(源数据!A1317)-1,源数据!A:AG,10,0),"")</f>
        <v/>
      </c>
      <c r="F1277" s="10">
        <f>IFERROR(VLOOKUP(ROW(源数据!A1317)-1,源数据!A:AG,11,0),"")</f>
        <v/>
      </c>
      <c r="G1277" s="10">
        <f>IFERROR(VLOOKUP(ROW(源数据!A1317)-1,源数据!A:AG,12,0),0)</f>
        <v/>
      </c>
      <c r="H1277" s="17">
        <f>IFERROR(G1277/F1277,"")</f>
        <v/>
      </c>
      <c r="I1277" s="17">
        <f>IFERROR(VLOOKUP(ROW(源数据!A1317)-1,源数据!A:AG,21,0),"")</f>
        <v/>
      </c>
      <c r="J1277" s="10">
        <f>IFERROR(VLOOKUP(ROW(源数据!A1317)-1,源数据!A:AG,19,0),"")</f>
        <v/>
      </c>
      <c r="K1277" s="17">
        <f>IFERROR(VLOOKUP(ROW(源数据!A1317)-1,源数据!A:AG,21,0),0)</f>
        <v/>
      </c>
      <c r="L1277" s="17">
        <f>IFERROR(VLOOKUP(ROW(源数据!A1317)-1,源数据!A:AG,17,0),0)</f>
        <v/>
      </c>
      <c r="M1277" s="51">
        <f>IFERROR(VLOOKUP(ROW(源数据!A1317)-1,源数据!A:AG,15,0),"")</f>
        <v/>
      </c>
    </row>
    <row r="1278">
      <c r="A1278" s="10" t="n">
        <v>1262</v>
      </c>
      <c r="B1278" s="10">
        <f>IFERROR(VLOOKUP(ROW(源数据!A1318)-1,源数据!A:AG,33,0),"")</f>
        <v/>
      </c>
      <c r="C1278" s="10">
        <f>IFERROR(VLOOKUP(ROW(源数据!A1263)-1,源数据!A:AG,9,0),"")</f>
        <v/>
      </c>
      <c r="D1278" s="35">
        <f>IFERROR(VLOOKUP(ROW(源数据!A1318)-1,源数据!A:AG,8,0),"")</f>
        <v/>
      </c>
      <c r="E1278" s="35">
        <f>IFERROR(VLOOKUP(ROW(源数据!A1318)-1,源数据!A:AG,10,0),"")</f>
        <v/>
      </c>
      <c r="F1278" s="10">
        <f>IFERROR(VLOOKUP(ROW(源数据!A1318)-1,源数据!A:AG,11,0),"")</f>
        <v/>
      </c>
      <c r="G1278" s="10">
        <f>IFERROR(VLOOKUP(ROW(源数据!A1318)-1,源数据!A:AG,12,0),0)</f>
        <v/>
      </c>
      <c r="H1278" s="17">
        <f>IFERROR(G1278/F1278,"")</f>
        <v/>
      </c>
      <c r="I1278" s="17">
        <f>IFERROR(VLOOKUP(ROW(源数据!A1318)-1,源数据!A:AG,21,0),"")</f>
        <v/>
      </c>
      <c r="J1278" s="10">
        <f>IFERROR(VLOOKUP(ROW(源数据!A1318)-1,源数据!A:AG,19,0),"")</f>
        <v/>
      </c>
      <c r="K1278" s="17">
        <f>IFERROR(VLOOKUP(ROW(源数据!A1318)-1,源数据!A:AG,21,0),0)</f>
        <v/>
      </c>
      <c r="L1278" s="17">
        <f>IFERROR(VLOOKUP(ROW(源数据!A1318)-1,源数据!A:AG,17,0),0)</f>
        <v/>
      </c>
      <c r="M1278" s="51">
        <f>IFERROR(VLOOKUP(ROW(源数据!A1318)-1,源数据!A:AG,15,0),"")</f>
        <v/>
      </c>
    </row>
    <row r="1279">
      <c r="A1279" s="10" t="n">
        <v>1263</v>
      </c>
      <c r="B1279" s="10">
        <f>IFERROR(VLOOKUP(ROW(源数据!A1124)-1,源数据!A:AG,33,0),"")</f>
        <v/>
      </c>
      <c r="C1279" s="10">
        <f>IFERROR(VLOOKUP(ROW(源数据!A1264)-1,源数据!A:AG,9,0),"")</f>
        <v/>
      </c>
      <c r="D1279" s="35">
        <f>IFERROR(VLOOKUP(ROW(源数据!A1124)-1,源数据!A:AG,8,0),"")</f>
        <v/>
      </c>
      <c r="E1279" s="35">
        <f>IFERROR(VLOOKUP(ROW(源数据!A1124)-1,源数据!A:AG,10,0),"")</f>
        <v/>
      </c>
      <c r="F1279" s="10">
        <f>IFERROR(VLOOKUP(ROW(源数据!A1124)-1,源数据!A:AG,11,0),"")</f>
        <v/>
      </c>
      <c r="G1279" s="10">
        <f>IFERROR(VLOOKUP(ROW(源数据!A1124)-1,源数据!A:AG,12,0),0)</f>
        <v/>
      </c>
      <c r="H1279" s="17">
        <f>IFERROR(G1279/F1279,"")</f>
        <v/>
      </c>
      <c r="I1279" s="17">
        <f>IFERROR(VLOOKUP(ROW(源数据!A1124)-1,源数据!A:AG,21,0),"")</f>
        <v/>
      </c>
      <c r="J1279" s="10">
        <f>IFERROR(VLOOKUP(ROW(源数据!A1124)-1,源数据!A:AG,19,0),"")</f>
        <v/>
      </c>
      <c r="K1279" s="17">
        <f>IFERROR(VLOOKUP(ROW(源数据!A1124)-1,源数据!A:AG,21,0),0)</f>
        <v/>
      </c>
      <c r="L1279" s="17">
        <f>IFERROR(VLOOKUP(ROW(源数据!A1124)-1,源数据!A:AG,17,0),0)</f>
        <v/>
      </c>
      <c r="M1279" s="51">
        <f>IFERROR(VLOOKUP(ROW(源数据!A1124)-1,源数据!A:AG,15,0),"")</f>
        <v/>
      </c>
    </row>
    <row r="1280">
      <c r="A1280" s="10" t="n">
        <v>1264</v>
      </c>
      <c r="B1280" s="10">
        <f>IFERROR(VLOOKUP(ROW(源数据!A1319)-1,源数据!A:AG,33,0),"")</f>
        <v/>
      </c>
      <c r="C1280" s="10">
        <f>IFERROR(VLOOKUP(ROW(源数据!A1265)-1,源数据!A:AG,9,0),"")</f>
        <v/>
      </c>
      <c r="D1280" s="35">
        <f>IFERROR(VLOOKUP(ROW(源数据!A1319)-1,源数据!A:AG,8,0),"")</f>
        <v/>
      </c>
      <c r="E1280" s="35">
        <f>IFERROR(VLOOKUP(ROW(源数据!A1319)-1,源数据!A:AG,10,0),"")</f>
        <v/>
      </c>
      <c r="F1280" s="10">
        <f>IFERROR(VLOOKUP(ROW(源数据!A1319)-1,源数据!A:AG,11,0),"")</f>
        <v/>
      </c>
      <c r="G1280" s="10">
        <f>IFERROR(VLOOKUP(ROW(源数据!A1319)-1,源数据!A:AG,12,0),0)</f>
        <v/>
      </c>
      <c r="H1280" s="17">
        <f>IFERROR(G1280/F1280,"")</f>
        <v/>
      </c>
      <c r="I1280" s="17">
        <f>IFERROR(VLOOKUP(ROW(源数据!A1319)-1,源数据!A:AG,21,0),"")</f>
        <v/>
      </c>
      <c r="J1280" s="10">
        <f>IFERROR(VLOOKUP(ROW(源数据!A1319)-1,源数据!A:AG,19,0),"")</f>
        <v/>
      </c>
      <c r="K1280" s="17">
        <f>IFERROR(VLOOKUP(ROW(源数据!A1319)-1,源数据!A:AG,21,0),0)</f>
        <v/>
      </c>
      <c r="L1280" s="17">
        <f>IFERROR(VLOOKUP(ROW(源数据!A1319)-1,源数据!A:AG,17,0),0)</f>
        <v/>
      </c>
      <c r="M1280" s="51">
        <f>IFERROR(VLOOKUP(ROW(源数据!A1319)-1,源数据!A:AG,15,0),"")</f>
        <v/>
      </c>
    </row>
    <row r="1281">
      <c r="A1281" s="10" t="n">
        <v>1265</v>
      </c>
      <c r="B1281" s="10">
        <f>IFERROR(VLOOKUP(ROW(源数据!A1320)-1,源数据!A:AG,33,0),"")</f>
        <v/>
      </c>
      <c r="C1281" s="10">
        <f>IFERROR(VLOOKUP(ROW(源数据!A1266)-1,源数据!A:AG,9,0),"")</f>
        <v/>
      </c>
      <c r="D1281" s="35">
        <f>IFERROR(VLOOKUP(ROW(源数据!A1320)-1,源数据!A:AG,8,0),"")</f>
        <v/>
      </c>
      <c r="E1281" s="35">
        <f>IFERROR(VLOOKUP(ROW(源数据!A1320)-1,源数据!A:AG,10,0),"")</f>
        <v/>
      </c>
      <c r="F1281" s="10">
        <f>IFERROR(VLOOKUP(ROW(源数据!A1320)-1,源数据!A:AG,11,0),"")</f>
        <v/>
      </c>
      <c r="G1281" s="10">
        <f>IFERROR(VLOOKUP(ROW(源数据!A1320)-1,源数据!A:AG,12,0),0)</f>
        <v/>
      </c>
      <c r="H1281" s="17">
        <f>IFERROR(G1281/F1281,"")</f>
        <v/>
      </c>
      <c r="I1281" s="17">
        <f>IFERROR(VLOOKUP(ROW(源数据!A1320)-1,源数据!A:AG,21,0),"")</f>
        <v/>
      </c>
      <c r="J1281" s="10">
        <f>IFERROR(VLOOKUP(ROW(源数据!A1320)-1,源数据!A:AG,19,0),"")</f>
        <v/>
      </c>
      <c r="K1281" s="17">
        <f>IFERROR(VLOOKUP(ROW(源数据!A1320)-1,源数据!A:AG,21,0),0)</f>
        <v/>
      </c>
      <c r="L1281" s="17">
        <f>IFERROR(VLOOKUP(ROW(源数据!A1320)-1,源数据!A:AG,17,0),0)</f>
        <v/>
      </c>
      <c r="M1281" s="51">
        <f>IFERROR(VLOOKUP(ROW(源数据!A1320)-1,源数据!A:AG,15,0),"")</f>
        <v/>
      </c>
    </row>
    <row r="1282">
      <c r="A1282" s="10" t="n">
        <v>1266</v>
      </c>
      <c r="B1282" s="10">
        <f>IFERROR(VLOOKUP(ROW(源数据!A1125)-1,源数据!A:AG,33,0),"")</f>
        <v/>
      </c>
      <c r="C1282" s="10">
        <f>IFERROR(VLOOKUP(ROW(源数据!A1267)-1,源数据!A:AG,9,0),"")</f>
        <v/>
      </c>
      <c r="D1282" s="35">
        <f>IFERROR(VLOOKUP(ROW(源数据!A1125)-1,源数据!A:AG,8,0),"")</f>
        <v/>
      </c>
      <c r="E1282" s="35">
        <f>IFERROR(VLOOKUP(ROW(源数据!A1125)-1,源数据!A:AG,10,0),"")</f>
        <v/>
      </c>
      <c r="F1282" s="10">
        <f>IFERROR(VLOOKUP(ROW(源数据!A1125)-1,源数据!A:AG,11,0),"")</f>
        <v/>
      </c>
      <c r="G1282" s="10">
        <f>IFERROR(VLOOKUP(ROW(源数据!A1125)-1,源数据!A:AG,12,0),0)</f>
        <v/>
      </c>
      <c r="H1282" s="17">
        <f>IFERROR(G1282/F1282,"")</f>
        <v/>
      </c>
      <c r="I1282" s="17">
        <f>IFERROR(VLOOKUP(ROW(源数据!A1125)-1,源数据!A:AG,21,0),"")</f>
        <v/>
      </c>
      <c r="J1282" s="10">
        <f>IFERROR(VLOOKUP(ROW(源数据!A1125)-1,源数据!A:AG,19,0),"")</f>
        <v/>
      </c>
      <c r="K1282" s="17">
        <f>IFERROR(VLOOKUP(ROW(源数据!A1125)-1,源数据!A:AG,21,0),0)</f>
        <v/>
      </c>
      <c r="L1282" s="17">
        <f>IFERROR(VLOOKUP(ROW(源数据!A1125)-1,源数据!A:AG,17,0),0)</f>
        <v/>
      </c>
      <c r="M1282" s="51">
        <f>IFERROR(VLOOKUP(ROW(源数据!A1125)-1,源数据!A:AG,15,0),"")</f>
        <v/>
      </c>
    </row>
    <row r="1283">
      <c r="A1283" s="10" t="n">
        <v>1267</v>
      </c>
      <c r="B1283" s="10">
        <f>IFERROR(VLOOKUP(ROW(源数据!A1321)-1,源数据!A:AG,33,0),"")</f>
        <v/>
      </c>
      <c r="C1283" s="10">
        <f>IFERROR(VLOOKUP(ROW(源数据!A1268)-1,源数据!A:AG,9,0),"")</f>
        <v/>
      </c>
      <c r="D1283" s="35">
        <f>IFERROR(VLOOKUP(ROW(源数据!A1321)-1,源数据!A:AG,8,0),"")</f>
        <v/>
      </c>
      <c r="E1283" s="35">
        <f>IFERROR(VLOOKUP(ROW(源数据!A1321)-1,源数据!A:AG,10,0),"")</f>
        <v/>
      </c>
      <c r="F1283" s="10">
        <f>IFERROR(VLOOKUP(ROW(源数据!A1321)-1,源数据!A:AG,11,0),"")</f>
        <v/>
      </c>
      <c r="G1283" s="10">
        <f>IFERROR(VLOOKUP(ROW(源数据!A1321)-1,源数据!A:AG,12,0),0)</f>
        <v/>
      </c>
      <c r="H1283" s="17">
        <f>IFERROR(G1283/F1283,"")</f>
        <v/>
      </c>
      <c r="I1283" s="17">
        <f>IFERROR(VLOOKUP(ROW(源数据!A1321)-1,源数据!A:AG,21,0),"")</f>
        <v/>
      </c>
      <c r="J1283" s="10">
        <f>IFERROR(VLOOKUP(ROW(源数据!A1321)-1,源数据!A:AG,19,0),"")</f>
        <v/>
      </c>
      <c r="K1283" s="17">
        <f>IFERROR(VLOOKUP(ROW(源数据!A1321)-1,源数据!A:AG,21,0),0)</f>
        <v/>
      </c>
      <c r="L1283" s="17">
        <f>IFERROR(VLOOKUP(ROW(源数据!A1321)-1,源数据!A:AG,17,0),0)</f>
        <v/>
      </c>
      <c r="M1283" s="51">
        <f>IFERROR(VLOOKUP(ROW(源数据!A1321)-1,源数据!A:AG,15,0),"")</f>
        <v/>
      </c>
    </row>
    <row r="1284">
      <c r="A1284" s="10" t="n">
        <v>1268</v>
      </c>
      <c r="B1284" s="10">
        <f>IFERROR(VLOOKUP(ROW(源数据!A1126)-1,源数据!A:AG,33,0),"")</f>
        <v/>
      </c>
      <c r="C1284" s="10">
        <f>IFERROR(VLOOKUP(ROW(源数据!A1269)-1,源数据!A:AG,9,0),"")</f>
        <v/>
      </c>
      <c r="D1284" s="35">
        <f>IFERROR(VLOOKUP(ROW(源数据!A1126)-1,源数据!A:AG,8,0),"")</f>
        <v/>
      </c>
      <c r="E1284" s="35">
        <f>IFERROR(VLOOKUP(ROW(源数据!A1126)-1,源数据!A:AG,10,0),"")</f>
        <v/>
      </c>
      <c r="F1284" s="10">
        <f>IFERROR(VLOOKUP(ROW(源数据!A1126)-1,源数据!A:AG,11,0),"")</f>
        <v/>
      </c>
      <c r="G1284" s="10">
        <f>IFERROR(VLOOKUP(ROW(源数据!A1126)-1,源数据!A:AG,12,0),0)</f>
        <v/>
      </c>
      <c r="H1284" s="17">
        <f>IFERROR(G1284/F1284,"")</f>
        <v/>
      </c>
      <c r="I1284" s="17">
        <f>IFERROR(VLOOKUP(ROW(源数据!A1126)-1,源数据!A:AG,21,0),"")</f>
        <v/>
      </c>
      <c r="J1284" s="10">
        <f>IFERROR(VLOOKUP(ROW(源数据!A1126)-1,源数据!A:AG,19,0),"")</f>
        <v/>
      </c>
      <c r="K1284" s="17">
        <f>IFERROR(VLOOKUP(ROW(源数据!A1126)-1,源数据!A:AG,21,0),0)</f>
        <v/>
      </c>
      <c r="L1284" s="17">
        <f>IFERROR(VLOOKUP(ROW(源数据!A1126)-1,源数据!A:AG,17,0),0)</f>
        <v/>
      </c>
      <c r="M1284" s="51">
        <f>IFERROR(VLOOKUP(ROW(源数据!A1126)-1,源数据!A:AG,15,0),"")</f>
        <v/>
      </c>
    </row>
    <row r="1285">
      <c r="A1285" s="10" t="n">
        <v>1269</v>
      </c>
      <c r="B1285" s="10">
        <f>IFERROR(VLOOKUP(ROW(源数据!A1322)-1,源数据!A:AG,33,0),"")</f>
        <v/>
      </c>
      <c r="C1285" s="10">
        <f>IFERROR(VLOOKUP(ROW(源数据!A1270)-1,源数据!A:AG,9,0),"")</f>
        <v/>
      </c>
      <c r="D1285" s="35">
        <f>IFERROR(VLOOKUP(ROW(源数据!A1322)-1,源数据!A:AG,8,0),"")</f>
        <v/>
      </c>
      <c r="E1285" s="35">
        <f>IFERROR(VLOOKUP(ROW(源数据!A1322)-1,源数据!A:AG,10,0),"")</f>
        <v/>
      </c>
      <c r="F1285" s="10">
        <f>IFERROR(VLOOKUP(ROW(源数据!A1322)-1,源数据!A:AG,11,0),"")</f>
        <v/>
      </c>
      <c r="G1285" s="10">
        <f>IFERROR(VLOOKUP(ROW(源数据!A1322)-1,源数据!A:AG,12,0),0)</f>
        <v/>
      </c>
      <c r="H1285" s="17">
        <f>IFERROR(G1285/F1285,"")</f>
        <v/>
      </c>
      <c r="I1285" s="17">
        <f>IFERROR(VLOOKUP(ROW(源数据!A1322)-1,源数据!A:AG,21,0),"")</f>
        <v/>
      </c>
      <c r="J1285" s="10">
        <f>IFERROR(VLOOKUP(ROW(源数据!A1322)-1,源数据!A:AG,19,0),"")</f>
        <v/>
      </c>
      <c r="K1285" s="17">
        <f>IFERROR(VLOOKUP(ROW(源数据!A1322)-1,源数据!A:AG,21,0),0)</f>
        <v/>
      </c>
      <c r="L1285" s="17">
        <f>IFERROR(VLOOKUP(ROW(源数据!A1322)-1,源数据!A:AG,17,0),0)</f>
        <v/>
      </c>
      <c r="M1285" s="51">
        <f>IFERROR(VLOOKUP(ROW(源数据!A1322)-1,源数据!A:AG,15,0),"")</f>
        <v/>
      </c>
    </row>
    <row r="1286">
      <c r="A1286" s="10" t="n">
        <v>1270</v>
      </c>
      <c r="B1286" s="10">
        <f>IFERROR(VLOOKUP(ROW(源数据!A1323)-1,源数据!A:AG,33,0),"")</f>
        <v/>
      </c>
      <c r="C1286" s="10">
        <f>IFERROR(VLOOKUP(ROW(源数据!A1271)-1,源数据!A:AG,9,0),"")</f>
        <v/>
      </c>
      <c r="D1286" s="35">
        <f>IFERROR(VLOOKUP(ROW(源数据!A1323)-1,源数据!A:AG,8,0),"")</f>
        <v/>
      </c>
      <c r="E1286" s="35">
        <f>IFERROR(VLOOKUP(ROW(源数据!A1323)-1,源数据!A:AG,10,0),"")</f>
        <v/>
      </c>
      <c r="F1286" s="10">
        <f>IFERROR(VLOOKUP(ROW(源数据!A1323)-1,源数据!A:AG,11,0),"")</f>
        <v/>
      </c>
      <c r="G1286" s="10">
        <f>IFERROR(VLOOKUP(ROW(源数据!A1323)-1,源数据!A:AG,12,0),0)</f>
        <v/>
      </c>
      <c r="H1286" s="17">
        <f>IFERROR(G1286/F1286,"")</f>
        <v/>
      </c>
      <c r="I1286" s="17">
        <f>IFERROR(VLOOKUP(ROW(源数据!A1323)-1,源数据!A:AG,21,0),"")</f>
        <v/>
      </c>
      <c r="J1286" s="10">
        <f>IFERROR(VLOOKUP(ROW(源数据!A1323)-1,源数据!A:AG,19,0),"")</f>
        <v/>
      </c>
      <c r="K1286" s="17">
        <f>IFERROR(VLOOKUP(ROW(源数据!A1323)-1,源数据!A:AG,21,0),0)</f>
        <v/>
      </c>
      <c r="L1286" s="17">
        <f>IFERROR(VLOOKUP(ROW(源数据!A1323)-1,源数据!A:AG,17,0),0)</f>
        <v/>
      </c>
      <c r="M1286" s="51">
        <f>IFERROR(VLOOKUP(ROW(源数据!A1323)-1,源数据!A:AG,15,0),"")</f>
        <v/>
      </c>
    </row>
    <row r="1287">
      <c r="A1287" s="10" t="n">
        <v>1271</v>
      </c>
      <c r="B1287" s="10">
        <f>IFERROR(VLOOKUP(ROW(源数据!A1324)-1,源数据!A:AG,33,0),"")</f>
        <v/>
      </c>
      <c r="C1287" s="10">
        <f>IFERROR(VLOOKUP(ROW(源数据!A1272)-1,源数据!A:AG,9,0),"")</f>
        <v/>
      </c>
      <c r="D1287" s="35">
        <f>IFERROR(VLOOKUP(ROW(源数据!A1324)-1,源数据!A:AG,8,0),"")</f>
        <v/>
      </c>
      <c r="E1287" s="35">
        <f>IFERROR(VLOOKUP(ROW(源数据!A1324)-1,源数据!A:AG,10,0),"")</f>
        <v/>
      </c>
      <c r="F1287" s="10">
        <f>IFERROR(VLOOKUP(ROW(源数据!A1324)-1,源数据!A:AG,11,0),"")</f>
        <v/>
      </c>
      <c r="G1287" s="10">
        <f>IFERROR(VLOOKUP(ROW(源数据!A1324)-1,源数据!A:AG,12,0),0)</f>
        <v/>
      </c>
      <c r="H1287" s="17">
        <f>IFERROR(G1287/F1287,"")</f>
        <v/>
      </c>
      <c r="I1287" s="17">
        <f>IFERROR(VLOOKUP(ROW(源数据!A1324)-1,源数据!A:AG,21,0),"")</f>
        <v/>
      </c>
      <c r="J1287" s="10">
        <f>IFERROR(VLOOKUP(ROW(源数据!A1324)-1,源数据!A:AG,19,0),"")</f>
        <v/>
      </c>
      <c r="K1287" s="17">
        <f>IFERROR(VLOOKUP(ROW(源数据!A1324)-1,源数据!A:AG,21,0),0)</f>
        <v/>
      </c>
      <c r="L1287" s="17">
        <f>IFERROR(VLOOKUP(ROW(源数据!A1324)-1,源数据!A:AG,17,0),0)</f>
        <v/>
      </c>
      <c r="M1287" s="51">
        <f>IFERROR(VLOOKUP(ROW(源数据!A1324)-1,源数据!A:AG,15,0),"")</f>
        <v/>
      </c>
    </row>
    <row r="1288">
      <c r="A1288" s="10" t="n">
        <v>1272</v>
      </c>
      <c r="B1288" s="10">
        <f>IFERROR(VLOOKUP(ROW(源数据!A1325)-1,源数据!A:AG,33,0),"")</f>
        <v/>
      </c>
      <c r="C1288" s="10">
        <f>IFERROR(VLOOKUP(ROW(源数据!A1273)-1,源数据!A:AG,9,0),"")</f>
        <v/>
      </c>
      <c r="D1288" s="35">
        <f>IFERROR(VLOOKUP(ROW(源数据!A1325)-1,源数据!A:AG,8,0),"")</f>
        <v/>
      </c>
      <c r="E1288" s="35">
        <f>IFERROR(VLOOKUP(ROW(源数据!A1325)-1,源数据!A:AG,10,0),"")</f>
        <v/>
      </c>
      <c r="F1288" s="10">
        <f>IFERROR(VLOOKUP(ROW(源数据!A1325)-1,源数据!A:AG,11,0),"")</f>
        <v/>
      </c>
      <c r="G1288" s="10">
        <f>IFERROR(VLOOKUP(ROW(源数据!A1325)-1,源数据!A:AG,12,0),0)</f>
        <v/>
      </c>
      <c r="H1288" s="17">
        <f>IFERROR(G1288/F1288,"")</f>
        <v/>
      </c>
      <c r="I1288" s="17">
        <f>IFERROR(VLOOKUP(ROW(源数据!A1325)-1,源数据!A:AG,21,0),"")</f>
        <v/>
      </c>
      <c r="J1288" s="10">
        <f>IFERROR(VLOOKUP(ROW(源数据!A1325)-1,源数据!A:AG,19,0),"")</f>
        <v/>
      </c>
      <c r="K1288" s="17">
        <f>IFERROR(VLOOKUP(ROW(源数据!A1325)-1,源数据!A:AG,21,0),0)</f>
        <v/>
      </c>
      <c r="L1288" s="17">
        <f>IFERROR(VLOOKUP(ROW(源数据!A1325)-1,源数据!A:AG,17,0),0)</f>
        <v/>
      </c>
      <c r="M1288" s="51">
        <f>IFERROR(VLOOKUP(ROW(源数据!A1325)-1,源数据!A:AG,15,0),"")</f>
        <v/>
      </c>
    </row>
    <row r="1289">
      <c r="A1289" s="10" t="n">
        <v>1273</v>
      </c>
      <c r="B1289" s="10">
        <f>IFERROR(VLOOKUP(ROW(源数据!A1326)-1,源数据!A:AG,33,0),"")</f>
        <v/>
      </c>
      <c r="C1289" s="10">
        <f>IFERROR(VLOOKUP(ROW(源数据!A1274)-1,源数据!A:AG,9,0),"")</f>
        <v/>
      </c>
      <c r="D1289" s="35">
        <f>IFERROR(VLOOKUP(ROW(源数据!A1326)-1,源数据!A:AG,8,0),"")</f>
        <v/>
      </c>
      <c r="E1289" s="35">
        <f>IFERROR(VLOOKUP(ROW(源数据!A1326)-1,源数据!A:AG,10,0),"")</f>
        <v/>
      </c>
      <c r="F1289" s="10">
        <f>IFERROR(VLOOKUP(ROW(源数据!A1326)-1,源数据!A:AG,11,0),"")</f>
        <v/>
      </c>
      <c r="G1289" s="10">
        <f>IFERROR(VLOOKUP(ROW(源数据!A1326)-1,源数据!A:AG,12,0),0)</f>
        <v/>
      </c>
      <c r="H1289" s="17">
        <f>IFERROR(G1289/F1289,"")</f>
        <v/>
      </c>
      <c r="I1289" s="17">
        <f>IFERROR(VLOOKUP(ROW(源数据!A1326)-1,源数据!A:AG,21,0),"")</f>
        <v/>
      </c>
      <c r="J1289" s="10">
        <f>IFERROR(VLOOKUP(ROW(源数据!A1326)-1,源数据!A:AG,19,0),"")</f>
        <v/>
      </c>
      <c r="K1289" s="17">
        <f>IFERROR(VLOOKUP(ROW(源数据!A1326)-1,源数据!A:AG,21,0),0)</f>
        <v/>
      </c>
      <c r="L1289" s="17">
        <f>IFERROR(VLOOKUP(ROW(源数据!A1326)-1,源数据!A:AG,17,0),0)</f>
        <v/>
      </c>
      <c r="M1289" s="51">
        <f>IFERROR(VLOOKUP(ROW(源数据!A1326)-1,源数据!A:AG,15,0),"")</f>
        <v/>
      </c>
    </row>
    <row r="1290">
      <c r="A1290" s="10" t="n">
        <v>1274</v>
      </c>
      <c r="B1290" s="10">
        <f>IFERROR(VLOOKUP(ROW(源数据!A1327)-1,源数据!A:AG,33,0),"")</f>
        <v/>
      </c>
      <c r="C1290" s="10">
        <f>IFERROR(VLOOKUP(ROW(源数据!A1275)-1,源数据!A:AG,9,0),"")</f>
        <v/>
      </c>
      <c r="D1290" s="35">
        <f>IFERROR(VLOOKUP(ROW(源数据!A1327)-1,源数据!A:AG,8,0),"")</f>
        <v/>
      </c>
      <c r="E1290" s="35">
        <f>IFERROR(VLOOKUP(ROW(源数据!A1327)-1,源数据!A:AG,10,0),"")</f>
        <v/>
      </c>
      <c r="F1290" s="10">
        <f>IFERROR(VLOOKUP(ROW(源数据!A1327)-1,源数据!A:AG,11,0),"")</f>
        <v/>
      </c>
      <c r="G1290" s="10">
        <f>IFERROR(VLOOKUP(ROW(源数据!A1327)-1,源数据!A:AG,12,0),0)</f>
        <v/>
      </c>
      <c r="H1290" s="17">
        <f>IFERROR(G1290/F1290,"")</f>
        <v/>
      </c>
      <c r="I1290" s="17">
        <f>IFERROR(VLOOKUP(ROW(源数据!A1327)-1,源数据!A:AG,21,0),"")</f>
        <v/>
      </c>
      <c r="J1290" s="10">
        <f>IFERROR(VLOOKUP(ROW(源数据!A1327)-1,源数据!A:AG,19,0),"")</f>
        <v/>
      </c>
      <c r="K1290" s="17">
        <f>IFERROR(VLOOKUP(ROW(源数据!A1327)-1,源数据!A:AG,21,0),0)</f>
        <v/>
      </c>
      <c r="L1290" s="17">
        <f>IFERROR(VLOOKUP(ROW(源数据!A1327)-1,源数据!A:AG,17,0),0)</f>
        <v/>
      </c>
      <c r="M1290" s="51">
        <f>IFERROR(VLOOKUP(ROW(源数据!A1327)-1,源数据!A:AG,15,0),"")</f>
        <v/>
      </c>
    </row>
    <row r="1291">
      <c r="A1291" s="10" t="n">
        <v>1275</v>
      </c>
      <c r="B1291" s="10">
        <f>IFERROR(VLOOKUP(ROW(源数据!A1328)-1,源数据!A:AG,33,0),"")</f>
        <v/>
      </c>
      <c r="C1291" s="10">
        <f>IFERROR(VLOOKUP(ROW(源数据!A1276)-1,源数据!A:AG,9,0),"")</f>
        <v/>
      </c>
      <c r="D1291" s="35">
        <f>IFERROR(VLOOKUP(ROW(源数据!A1328)-1,源数据!A:AG,8,0),"")</f>
        <v/>
      </c>
      <c r="E1291" s="35">
        <f>IFERROR(VLOOKUP(ROW(源数据!A1328)-1,源数据!A:AG,10,0),"")</f>
        <v/>
      </c>
      <c r="F1291" s="10">
        <f>IFERROR(VLOOKUP(ROW(源数据!A1328)-1,源数据!A:AG,11,0),"")</f>
        <v/>
      </c>
      <c r="G1291" s="10">
        <f>IFERROR(VLOOKUP(ROW(源数据!A1328)-1,源数据!A:AG,12,0),0)</f>
        <v/>
      </c>
      <c r="H1291" s="17">
        <f>IFERROR(G1291/F1291,"")</f>
        <v/>
      </c>
      <c r="I1291" s="17">
        <f>IFERROR(VLOOKUP(ROW(源数据!A1328)-1,源数据!A:AG,21,0),"")</f>
        <v/>
      </c>
      <c r="J1291" s="10">
        <f>IFERROR(VLOOKUP(ROW(源数据!A1328)-1,源数据!A:AG,19,0),"")</f>
        <v/>
      </c>
      <c r="K1291" s="17">
        <f>IFERROR(VLOOKUP(ROW(源数据!A1328)-1,源数据!A:AG,21,0),0)</f>
        <v/>
      </c>
      <c r="L1291" s="17">
        <f>IFERROR(VLOOKUP(ROW(源数据!A1328)-1,源数据!A:AG,17,0),0)</f>
        <v/>
      </c>
      <c r="M1291" s="51">
        <f>IFERROR(VLOOKUP(ROW(源数据!A1328)-1,源数据!A:AG,15,0),"")</f>
        <v/>
      </c>
    </row>
    <row r="1292">
      <c r="A1292" s="10" t="n">
        <v>1276</v>
      </c>
      <c r="B1292" s="10">
        <f>IFERROR(VLOOKUP(ROW(源数据!A1329)-1,源数据!A:AG,33,0),"")</f>
        <v/>
      </c>
      <c r="C1292" s="10">
        <f>IFERROR(VLOOKUP(ROW(源数据!A1277)-1,源数据!A:AG,9,0),"")</f>
        <v/>
      </c>
      <c r="D1292" s="35">
        <f>IFERROR(VLOOKUP(ROW(源数据!A1329)-1,源数据!A:AG,8,0),"")</f>
        <v/>
      </c>
      <c r="E1292" s="35">
        <f>IFERROR(VLOOKUP(ROW(源数据!A1329)-1,源数据!A:AG,10,0),"")</f>
        <v/>
      </c>
      <c r="F1292" s="10">
        <f>IFERROR(VLOOKUP(ROW(源数据!A1329)-1,源数据!A:AG,11,0),"")</f>
        <v/>
      </c>
      <c r="G1292" s="10">
        <f>IFERROR(VLOOKUP(ROW(源数据!A1329)-1,源数据!A:AG,12,0),0)</f>
        <v/>
      </c>
      <c r="H1292" s="17">
        <f>IFERROR(G1292/F1292,"")</f>
        <v/>
      </c>
      <c r="I1292" s="17">
        <f>IFERROR(VLOOKUP(ROW(源数据!A1329)-1,源数据!A:AG,21,0),"")</f>
        <v/>
      </c>
      <c r="J1292" s="10">
        <f>IFERROR(VLOOKUP(ROW(源数据!A1329)-1,源数据!A:AG,19,0),"")</f>
        <v/>
      </c>
      <c r="K1292" s="17">
        <f>IFERROR(VLOOKUP(ROW(源数据!A1329)-1,源数据!A:AG,21,0),0)</f>
        <v/>
      </c>
      <c r="L1292" s="17">
        <f>IFERROR(VLOOKUP(ROW(源数据!A1329)-1,源数据!A:AG,17,0),0)</f>
        <v/>
      </c>
      <c r="M1292" s="51">
        <f>IFERROR(VLOOKUP(ROW(源数据!A1329)-1,源数据!A:AG,15,0),"")</f>
        <v/>
      </c>
    </row>
    <row r="1293">
      <c r="A1293" s="10" t="n">
        <v>1277</v>
      </c>
      <c r="B1293" s="10">
        <f>IFERROR(VLOOKUP(ROW(源数据!A1330)-1,源数据!A:AG,33,0),"")</f>
        <v/>
      </c>
      <c r="C1293" s="10">
        <f>IFERROR(VLOOKUP(ROW(源数据!A1278)-1,源数据!A:AG,9,0),"")</f>
        <v/>
      </c>
      <c r="D1293" s="35">
        <f>IFERROR(VLOOKUP(ROW(源数据!A1330)-1,源数据!A:AG,8,0),"")</f>
        <v/>
      </c>
      <c r="E1293" s="35">
        <f>IFERROR(VLOOKUP(ROW(源数据!A1330)-1,源数据!A:AG,10,0),"")</f>
        <v/>
      </c>
      <c r="F1293" s="10">
        <f>IFERROR(VLOOKUP(ROW(源数据!A1330)-1,源数据!A:AG,11,0),"")</f>
        <v/>
      </c>
      <c r="G1293" s="10">
        <f>IFERROR(VLOOKUP(ROW(源数据!A1330)-1,源数据!A:AG,12,0),0)</f>
        <v/>
      </c>
      <c r="H1293" s="17">
        <f>IFERROR(G1293/F1293,"")</f>
        <v/>
      </c>
      <c r="I1293" s="17">
        <f>IFERROR(VLOOKUP(ROW(源数据!A1330)-1,源数据!A:AG,21,0),"")</f>
        <v/>
      </c>
      <c r="J1293" s="10">
        <f>IFERROR(VLOOKUP(ROW(源数据!A1330)-1,源数据!A:AG,19,0),"")</f>
        <v/>
      </c>
      <c r="K1293" s="17">
        <f>IFERROR(VLOOKUP(ROW(源数据!A1330)-1,源数据!A:AG,21,0),0)</f>
        <v/>
      </c>
      <c r="L1293" s="17">
        <f>IFERROR(VLOOKUP(ROW(源数据!A1330)-1,源数据!A:AG,17,0),0)</f>
        <v/>
      </c>
      <c r="M1293" s="51">
        <f>IFERROR(VLOOKUP(ROW(源数据!A1330)-1,源数据!A:AG,15,0),"")</f>
        <v/>
      </c>
    </row>
    <row r="1294">
      <c r="A1294" s="10" t="n">
        <v>1278</v>
      </c>
      <c r="B1294" s="10">
        <f>IFERROR(VLOOKUP(ROW(源数据!A1331)-1,源数据!A:AG,33,0),"")</f>
        <v/>
      </c>
      <c r="C1294" s="10">
        <f>IFERROR(VLOOKUP(ROW(源数据!A1279)-1,源数据!A:AG,9,0),"")</f>
        <v/>
      </c>
      <c r="D1294" s="35">
        <f>IFERROR(VLOOKUP(ROW(源数据!A1331)-1,源数据!A:AG,8,0),"")</f>
        <v/>
      </c>
      <c r="E1294" s="35">
        <f>IFERROR(VLOOKUP(ROW(源数据!A1331)-1,源数据!A:AG,10,0),"")</f>
        <v/>
      </c>
      <c r="F1294" s="10">
        <f>IFERROR(VLOOKUP(ROW(源数据!A1331)-1,源数据!A:AG,11,0),"")</f>
        <v/>
      </c>
      <c r="G1294" s="10">
        <f>IFERROR(VLOOKUP(ROW(源数据!A1331)-1,源数据!A:AG,12,0),0)</f>
        <v/>
      </c>
      <c r="H1294" s="17">
        <f>IFERROR(G1294/F1294,"")</f>
        <v/>
      </c>
      <c r="I1294" s="17">
        <f>IFERROR(VLOOKUP(ROW(源数据!A1331)-1,源数据!A:AG,21,0),"")</f>
        <v/>
      </c>
      <c r="J1294" s="10">
        <f>IFERROR(VLOOKUP(ROW(源数据!A1331)-1,源数据!A:AG,19,0),"")</f>
        <v/>
      </c>
      <c r="K1294" s="17">
        <f>IFERROR(VLOOKUP(ROW(源数据!A1331)-1,源数据!A:AG,21,0),0)</f>
        <v/>
      </c>
      <c r="L1294" s="17">
        <f>IFERROR(VLOOKUP(ROW(源数据!A1331)-1,源数据!A:AG,17,0),0)</f>
        <v/>
      </c>
      <c r="M1294" s="51">
        <f>IFERROR(VLOOKUP(ROW(源数据!A1331)-1,源数据!A:AG,15,0),"")</f>
        <v/>
      </c>
    </row>
    <row r="1295">
      <c r="A1295" s="10" t="n">
        <v>1279</v>
      </c>
      <c r="B1295" s="10">
        <f>IFERROR(VLOOKUP(ROW(源数据!A1332)-1,源数据!A:AG,33,0),"")</f>
        <v/>
      </c>
      <c r="C1295" s="10">
        <f>IFERROR(VLOOKUP(ROW(源数据!A1280)-1,源数据!A:AG,9,0),"")</f>
        <v/>
      </c>
      <c r="D1295" s="35">
        <f>IFERROR(VLOOKUP(ROW(源数据!A1332)-1,源数据!A:AG,8,0),"")</f>
        <v/>
      </c>
      <c r="E1295" s="35">
        <f>IFERROR(VLOOKUP(ROW(源数据!A1332)-1,源数据!A:AG,10,0),"")</f>
        <v/>
      </c>
      <c r="F1295" s="10">
        <f>IFERROR(VLOOKUP(ROW(源数据!A1332)-1,源数据!A:AG,11,0),"")</f>
        <v/>
      </c>
      <c r="G1295" s="10">
        <f>IFERROR(VLOOKUP(ROW(源数据!A1332)-1,源数据!A:AG,12,0),0)</f>
        <v/>
      </c>
      <c r="H1295" s="17">
        <f>IFERROR(G1295/F1295,"")</f>
        <v/>
      </c>
      <c r="I1295" s="17">
        <f>IFERROR(VLOOKUP(ROW(源数据!A1332)-1,源数据!A:AG,21,0),"")</f>
        <v/>
      </c>
      <c r="J1295" s="10">
        <f>IFERROR(VLOOKUP(ROW(源数据!A1332)-1,源数据!A:AG,19,0),"")</f>
        <v/>
      </c>
      <c r="K1295" s="17">
        <f>IFERROR(VLOOKUP(ROW(源数据!A1332)-1,源数据!A:AG,21,0),0)</f>
        <v/>
      </c>
      <c r="L1295" s="17">
        <f>IFERROR(VLOOKUP(ROW(源数据!A1332)-1,源数据!A:AG,17,0),0)</f>
        <v/>
      </c>
      <c r="M1295" s="51">
        <f>IFERROR(VLOOKUP(ROW(源数据!A1332)-1,源数据!A:AG,15,0),"")</f>
        <v/>
      </c>
    </row>
    <row r="1296">
      <c r="A1296" s="10" t="n">
        <v>1280</v>
      </c>
      <c r="B1296" s="10">
        <f>IFERROR(VLOOKUP(ROW(源数据!A1333)-1,源数据!A:AG,33,0),"")</f>
        <v/>
      </c>
      <c r="C1296" s="10">
        <f>IFERROR(VLOOKUP(ROW(源数据!A1281)-1,源数据!A:AG,9,0),"")</f>
        <v/>
      </c>
      <c r="D1296" s="35">
        <f>IFERROR(VLOOKUP(ROW(源数据!A1333)-1,源数据!A:AG,8,0),"")</f>
        <v/>
      </c>
      <c r="E1296" s="35">
        <f>IFERROR(VLOOKUP(ROW(源数据!A1333)-1,源数据!A:AG,10,0),"")</f>
        <v/>
      </c>
      <c r="F1296" s="10">
        <f>IFERROR(VLOOKUP(ROW(源数据!A1333)-1,源数据!A:AG,11,0),"")</f>
        <v/>
      </c>
      <c r="G1296" s="10">
        <f>IFERROR(VLOOKUP(ROW(源数据!A1333)-1,源数据!A:AG,12,0),0)</f>
        <v/>
      </c>
      <c r="H1296" s="17">
        <f>IFERROR(G1296/F1296,"")</f>
        <v/>
      </c>
      <c r="I1296" s="17">
        <f>IFERROR(VLOOKUP(ROW(源数据!A1333)-1,源数据!A:AG,21,0),"")</f>
        <v/>
      </c>
      <c r="J1296" s="10">
        <f>IFERROR(VLOOKUP(ROW(源数据!A1333)-1,源数据!A:AG,19,0),"")</f>
        <v/>
      </c>
      <c r="K1296" s="17">
        <f>IFERROR(VLOOKUP(ROW(源数据!A1333)-1,源数据!A:AG,21,0),0)</f>
        <v/>
      </c>
      <c r="L1296" s="17">
        <f>IFERROR(VLOOKUP(ROW(源数据!A1333)-1,源数据!A:AG,17,0),0)</f>
        <v/>
      </c>
      <c r="M1296" s="51">
        <f>IFERROR(VLOOKUP(ROW(源数据!A1333)-1,源数据!A:AG,15,0),"")</f>
        <v/>
      </c>
    </row>
    <row r="1297">
      <c r="A1297" s="10" t="n">
        <v>1281</v>
      </c>
      <c r="B1297" s="10">
        <f>IFERROR(VLOOKUP(ROW(源数据!A1334)-1,源数据!A:AG,33,0),"")</f>
        <v/>
      </c>
      <c r="C1297" s="10">
        <f>IFERROR(VLOOKUP(ROW(源数据!A1282)-1,源数据!A:AG,9,0),"")</f>
        <v/>
      </c>
      <c r="D1297" s="35">
        <f>IFERROR(VLOOKUP(ROW(源数据!A1334)-1,源数据!A:AG,8,0),"")</f>
        <v/>
      </c>
      <c r="E1297" s="35">
        <f>IFERROR(VLOOKUP(ROW(源数据!A1334)-1,源数据!A:AG,10,0),"")</f>
        <v/>
      </c>
      <c r="F1297" s="10">
        <f>IFERROR(VLOOKUP(ROW(源数据!A1334)-1,源数据!A:AG,11,0),"")</f>
        <v/>
      </c>
      <c r="G1297" s="10">
        <f>IFERROR(VLOOKUP(ROW(源数据!A1334)-1,源数据!A:AG,12,0),0)</f>
        <v/>
      </c>
      <c r="H1297" s="17">
        <f>IFERROR(G1297/F1297,"")</f>
        <v/>
      </c>
      <c r="I1297" s="17">
        <f>IFERROR(VLOOKUP(ROW(源数据!A1334)-1,源数据!A:AG,21,0),"")</f>
        <v/>
      </c>
      <c r="J1297" s="10">
        <f>IFERROR(VLOOKUP(ROW(源数据!A1334)-1,源数据!A:AG,19,0),"")</f>
        <v/>
      </c>
      <c r="K1297" s="17">
        <f>IFERROR(VLOOKUP(ROW(源数据!A1334)-1,源数据!A:AG,21,0),0)</f>
        <v/>
      </c>
      <c r="L1297" s="17">
        <f>IFERROR(VLOOKUP(ROW(源数据!A1334)-1,源数据!A:AG,17,0),0)</f>
        <v/>
      </c>
      <c r="M1297" s="51">
        <f>IFERROR(VLOOKUP(ROW(源数据!A1334)-1,源数据!A:AG,15,0),"")</f>
        <v/>
      </c>
    </row>
    <row r="1298">
      <c r="A1298" s="10" t="n">
        <v>1282</v>
      </c>
      <c r="B1298" s="10">
        <f>IFERROR(VLOOKUP(ROW(源数据!A1335)-1,源数据!A:AG,33,0),"")</f>
        <v/>
      </c>
      <c r="C1298" s="10">
        <f>IFERROR(VLOOKUP(ROW(源数据!A1283)-1,源数据!A:AG,9,0),"")</f>
        <v/>
      </c>
      <c r="D1298" s="35">
        <f>IFERROR(VLOOKUP(ROW(源数据!A1335)-1,源数据!A:AG,8,0),"")</f>
        <v/>
      </c>
      <c r="E1298" s="35">
        <f>IFERROR(VLOOKUP(ROW(源数据!A1335)-1,源数据!A:AG,10,0),"")</f>
        <v/>
      </c>
      <c r="F1298" s="10">
        <f>IFERROR(VLOOKUP(ROW(源数据!A1335)-1,源数据!A:AG,11,0),"")</f>
        <v/>
      </c>
      <c r="G1298" s="10">
        <f>IFERROR(VLOOKUP(ROW(源数据!A1335)-1,源数据!A:AG,12,0),0)</f>
        <v/>
      </c>
      <c r="H1298" s="17">
        <f>IFERROR(G1298/F1298,"")</f>
        <v/>
      </c>
      <c r="I1298" s="17">
        <f>IFERROR(VLOOKUP(ROW(源数据!A1335)-1,源数据!A:AG,21,0),"")</f>
        <v/>
      </c>
      <c r="J1298" s="10">
        <f>IFERROR(VLOOKUP(ROW(源数据!A1335)-1,源数据!A:AG,19,0),"")</f>
        <v/>
      </c>
      <c r="K1298" s="17">
        <f>IFERROR(VLOOKUP(ROW(源数据!A1335)-1,源数据!A:AG,21,0),0)</f>
        <v/>
      </c>
      <c r="L1298" s="17">
        <f>IFERROR(VLOOKUP(ROW(源数据!A1335)-1,源数据!A:AG,17,0),0)</f>
        <v/>
      </c>
      <c r="M1298" s="51">
        <f>IFERROR(VLOOKUP(ROW(源数据!A1335)-1,源数据!A:AG,15,0),"")</f>
        <v/>
      </c>
    </row>
    <row r="1299">
      <c r="A1299" s="10" t="n">
        <v>1283</v>
      </c>
      <c r="B1299" s="10">
        <f>IFERROR(VLOOKUP(ROW(源数据!A1336)-1,源数据!A:AG,33,0),"")</f>
        <v/>
      </c>
      <c r="C1299" s="10">
        <f>IFERROR(VLOOKUP(ROW(源数据!A1284)-1,源数据!A:AG,9,0),"")</f>
        <v/>
      </c>
      <c r="D1299" s="35">
        <f>IFERROR(VLOOKUP(ROW(源数据!A1336)-1,源数据!A:AG,8,0),"")</f>
        <v/>
      </c>
      <c r="E1299" s="35">
        <f>IFERROR(VLOOKUP(ROW(源数据!A1336)-1,源数据!A:AG,10,0),"")</f>
        <v/>
      </c>
      <c r="F1299" s="10">
        <f>IFERROR(VLOOKUP(ROW(源数据!A1336)-1,源数据!A:AG,11,0),"")</f>
        <v/>
      </c>
      <c r="G1299" s="10">
        <f>IFERROR(VLOOKUP(ROW(源数据!A1336)-1,源数据!A:AG,12,0),0)</f>
        <v/>
      </c>
      <c r="H1299" s="17">
        <f>IFERROR(G1299/F1299,"")</f>
        <v/>
      </c>
      <c r="I1299" s="17">
        <f>IFERROR(VLOOKUP(ROW(源数据!A1336)-1,源数据!A:AG,21,0),"")</f>
        <v/>
      </c>
      <c r="J1299" s="10">
        <f>IFERROR(VLOOKUP(ROW(源数据!A1336)-1,源数据!A:AG,19,0),"")</f>
        <v/>
      </c>
      <c r="K1299" s="17">
        <f>IFERROR(VLOOKUP(ROW(源数据!A1336)-1,源数据!A:AG,21,0),0)</f>
        <v/>
      </c>
      <c r="L1299" s="17">
        <f>IFERROR(VLOOKUP(ROW(源数据!A1336)-1,源数据!A:AG,17,0),0)</f>
        <v/>
      </c>
      <c r="M1299" s="51">
        <f>IFERROR(VLOOKUP(ROW(源数据!A1336)-1,源数据!A:AG,15,0),"")</f>
        <v/>
      </c>
    </row>
    <row r="1300">
      <c r="A1300" s="10" t="n">
        <v>1284</v>
      </c>
      <c r="B1300" s="10">
        <f>IFERROR(VLOOKUP(ROW(源数据!A1127)-1,源数据!A:AG,33,0),"")</f>
        <v/>
      </c>
      <c r="C1300" s="10">
        <f>IFERROR(VLOOKUP(ROW(源数据!A1285)-1,源数据!A:AG,9,0),"")</f>
        <v/>
      </c>
      <c r="D1300" s="35">
        <f>IFERROR(VLOOKUP(ROW(源数据!A1127)-1,源数据!A:AG,8,0),"")</f>
        <v/>
      </c>
      <c r="E1300" s="35">
        <f>IFERROR(VLOOKUP(ROW(源数据!A1127)-1,源数据!A:AG,10,0),"")</f>
        <v/>
      </c>
      <c r="F1300" s="10">
        <f>IFERROR(VLOOKUP(ROW(源数据!A1127)-1,源数据!A:AG,11,0),"")</f>
        <v/>
      </c>
      <c r="G1300" s="10">
        <f>IFERROR(VLOOKUP(ROW(源数据!A1127)-1,源数据!A:AG,12,0),0)</f>
        <v/>
      </c>
      <c r="H1300" s="17">
        <f>IFERROR(G1300/F1300,"")</f>
        <v/>
      </c>
      <c r="I1300" s="17">
        <f>IFERROR(VLOOKUP(ROW(源数据!A1127)-1,源数据!A:AG,21,0),"")</f>
        <v/>
      </c>
      <c r="J1300" s="10">
        <f>IFERROR(VLOOKUP(ROW(源数据!A1127)-1,源数据!A:AG,19,0),"")</f>
        <v/>
      </c>
      <c r="K1300" s="17">
        <f>IFERROR(VLOOKUP(ROW(源数据!A1127)-1,源数据!A:AG,21,0),0)</f>
        <v/>
      </c>
      <c r="L1300" s="17">
        <f>IFERROR(VLOOKUP(ROW(源数据!A1127)-1,源数据!A:AG,17,0),0)</f>
        <v/>
      </c>
      <c r="M1300" s="51">
        <f>IFERROR(VLOOKUP(ROW(源数据!A1127)-1,源数据!A:AG,15,0),"")</f>
        <v/>
      </c>
    </row>
    <row r="1301">
      <c r="A1301" s="10" t="n">
        <v>1285</v>
      </c>
      <c r="B1301" s="10">
        <f>IFERROR(VLOOKUP(ROW(源数据!A1337)-1,源数据!A:AG,33,0),"")</f>
        <v/>
      </c>
      <c r="C1301" s="10">
        <f>IFERROR(VLOOKUP(ROW(源数据!A1286)-1,源数据!A:AG,9,0),"")</f>
        <v/>
      </c>
      <c r="D1301" s="35">
        <f>IFERROR(VLOOKUP(ROW(源数据!A1337)-1,源数据!A:AG,8,0),"")</f>
        <v/>
      </c>
      <c r="E1301" s="35">
        <f>IFERROR(VLOOKUP(ROW(源数据!A1337)-1,源数据!A:AG,10,0),"")</f>
        <v/>
      </c>
      <c r="F1301" s="10">
        <f>IFERROR(VLOOKUP(ROW(源数据!A1337)-1,源数据!A:AG,11,0),"")</f>
        <v/>
      </c>
      <c r="G1301" s="10">
        <f>IFERROR(VLOOKUP(ROW(源数据!A1337)-1,源数据!A:AG,12,0),0)</f>
        <v/>
      </c>
      <c r="H1301" s="17">
        <f>IFERROR(G1301/F1301,"")</f>
        <v/>
      </c>
      <c r="I1301" s="17">
        <f>IFERROR(VLOOKUP(ROW(源数据!A1337)-1,源数据!A:AG,21,0),"")</f>
        <v/>
      </c>
      <c r="J1301" s="10">
        <f>IFERROR(VLOOKUP(ROW(源数据!A1337)-1,源数据!A:AG,19,0),"")</f>
        <v/>
      </c>
      <c r="K1301" s="17">
        <f>IFERROR(VLOOKUP(ROW(源数据!A1337)-1,源数据!A:AG,21,0),0)</f>
        <v/>
      </c>
      <c r="L1301" s="17">
        <f>IFERROR(VLOOKUP(ROW(源数据!A1337)-1,源数据!A:AG,17,0),0)</f>
        <v/>
      </c>
      <c r="M1301" s="51">
        <f>IFERROR(VLOOKUP(ROW(源数据!A1337)-1,源数据!A:AG,15,0),"")</f>
        <v/>
      </c>
    </row>
    <row r="1302">
      <c r="A1302" s="10" t="n">
        <v>1286</v>
      </c>
      <c r="B1302" s="10">
        <f>IFERROR(VLOOKUP(ROW(源数据!A1338)-1,源数据!A:AG,33,0),"")</f>
        <v/>
      </c>
      <c r="C1302" s="10">
        <f>IFERROR(VLOOKUP(ROW(源数据!A1287)-1,源数据!A:AG,9,0),"")</f>
        <v/>
      </c>
      <c r="D1302" s="35">
        <f>IFERROR(VLOOKUP(ROW(源数据!A1338)-1,源数据!A:AG,8,0),"")</f>
        <v/>
      </c>
      <c r="E1302" s="35">
        <f>IFERROR(VLOOKUP(ROW(源数据!A1338)-1,源数据!A:AG,10,0),"")</f>
        <v/>
      </c>
      <c r="F1302" s="10">
        <f>IFERROR(VLOOKUP(ROW(源数据!A1338)-1,源数据!A:AG,11,0),"")</f>
        <v/>
      </c>
      <c r="G1302" s="10">
        <f>IFERROR(VLOOKUP(ROW(源数据!A1338)-1,源数据!A:AG,12,0),0)</f>
        <v/>
      </c>
      <c r="H1302" s="17">
        <f>IFERROR(G1302/F1302,"")</f>
        <v/>
      </c>
      <c r="I1302" s="17">
        <f>IFERROR(VLOOKUP(ROW(源数据!A1338)-1,源数据!A:AG,21,0),"")</f>
        <v/>
      </c>
      <c r="J1302" s="10">
        <f>IFERROR(VLOOKUP(ROW(源数据!A1338)-1,源数据!A:AG,19,0),"")</f>
        <v/>
      </c>
      <c r="K1302" s="17">
        <f>IFERROR(VLOOKUP(ROW(源数据!A1338)-1,源数据!A:AG,21,0),0)</f>
        <v/>
      </c>
      <c r="L1302" s="17">
        <f>IFERROR(VLOOKUP(ROW(源数据!A1338)-1,源数据!A:AG,17,0),0)</f>
        <v/>
      </c>
      <c r="M1302" s="51">
        <f>IFERROR(VLOOKUP(ROW(源数据!A1338)-1,源数据!A:AG,15,0),"")</f>
        <v/>
      </c>
    </row>
    <row r="1303">
      <c r="A1303" s="10" t="n">
        <v>1287</v>
      </c>
      <c r="B1303" s="10">
        <f>IFERROR(VLOOKUP(ROW(源数据!A1339)-1,源数据!A:AG,33,0),"")</f>
        <v/>
      </c>
      <c r="C1303" s="10">
        <f>IFERROR(VLOOKUP(ROW(源数据!A1288)-1,源数据!A:AG,9,0),"")</f>
        <v/>
      </c>
      <c r="D1303" s="35">
        <f>IFERROR(VLOOKUP(ROW(源数据!A1339)-1,源数据!A:AG,8,0),"")</f>
        <v/>
      </c>
      <c r="E1303" s="35">
        <f>IFERROR(VLOOKUP(ROW(源数据!A1339)-1,源数据!A:AG,10,0),"")</f>
        <v/>
      </c>
      <c r="F1303" s="10">
        <f>IFERROR(VLOOKUP(ROW(源数据!A1339)-1,源数据!A:AG,11,0),"")</f>
        <v/>
      </c>
      <c r="G1303" s="10">
        <f>IFERROR(VLOOKUP(ROW(源数据!A1339)-1,源数据!A:AG,12,0),0)</f>
        <v/>
      </c>
      <c r="H1303" s="17">
        <f>IFERROR(G1303/F1303,"")</f>
        <v/>
      </c>
      <c r="I1303" s="17">
        <f>IFERROR(VLOOKUP(ROW(源数据!A1339)-1,源数据!A:AG,21,0),"")</f>
        <v/>
      </c>
      <c r="J1303" s="10">
        <f>IFERROR(VLOOKUP(ROW(源数据!A1339)-1,源数据!A:AG,19,0),"")</f>
        <v/>
      </c>
      <c r="K1303" s="17">
        <f>IFERROR(VLOOKUP(ROW(源数据!A1339)-1,源数据!A:AG,21,0),0)</f>
        <v/>
      </c>
      <c r="L1303" s="17">
        <f>IFERROR(VLOOKUP(ROW(源数据!A1339)-1,源数据!A:AG,17,0),0)</f>
        <v/>
      </c>
      <c r="M1303" s="51">
        <f>IFERROR(VLOOKUP(ROW(源数据!A1339)-1,源数据!A:AG,15,0),"")</f>
        <v/>
      </c>
    </row>
    <row r="1304">
      <c r="A1304" s="10" t="n">
        <v>1288</v>
      </c>
      <c r="B1304" s="10">
        <f>IFERROR(VLOOKUP(ROW(源数据!A1340)-1,源数据!A:AG,33,0),"")</f>
        <v/>
      </c>
      <c r="C1304" s="10">
        <f>IFERROR(VLOOKUP(ROW(源数据!A1289)-1,源数据!A:AG,9,0),"")</f>
        <v/>
      </c>
      <c r="D1304" s="35">
        <f>IFERROR(VLOOKUP(ROW(源数据!A1340)-1,源数据!A:AG,8,0),"")</f>
        <v/>
      </c>
      <c r="E1304" s="35">
        <f>IFERROR(VLOOKUP(ROW(源数据!A1340)-1,源数据!A:AG,10,0),"")</f>
        <v/>
      </c>
      <c r="F1304" s="10">
        <f>IFERROR(VLOOKUP(ROW(源数据!A1340)-1,源数据!A:AG,11,0),"")</f>
        <v/>
      </c>
      <c r="G1304" s="10">
        <f>IFERROR(VLOOKUP(ROW(源数据!A1340)-1,源数据!A:AG,12,0),0)</f>
        <v/>
      </c>
      <c r="H1304" s="17">
        <f>IFERROR(G1304/F1304,"")</f>
        <v/>
      </c>
      <c r="I1304" s="17">
        <f>IFERROR(VLOOKUP(ROW(源数据!A1340)-1,源数据!A:AG,21,0),"")</f>
        <v/>
      </c>
      <c r="J1304" s="10">
        <f>IFERROR(VLOOKUP(ROW(源数据!A1340)-1,源数据!A:AG,19,0),"")</f>
        <v/>
      </c>
      <c r="K1304" s="17">
        <f>IFERROR(VLOOKUP(ROW(源数据!A1340)-1,源数据!A:AG,21,0),0)</f>
        <v/>
      </c>
      <c r="L1304" s="17">
        <f>IFERROR(VLOOKUP(ROW(源数据!A1340)-1,源数据!A:AG,17,0),0)</f>
        <v/>
      </c>
      <c r="M1304" s="51">
        <f>IFERROR(VLOOKUP(ROW(源数据!A1340)-1,源数据!A:AG,15,0),"")</f>
        <v/>
      </c>
    </row>
    <row r="1305">
      <c r="A1305" s="10" t="n">
        <v>1289</v>
      </c>
      <c r="B1305" s="10">
        <f>IFERROR(VLOOKUP(ROW(源数据!A1341)-1,源数据!A:AG,33,0),"")</f>
        <v/>
      </c>
      <c r="C1305" s="10">
        <f>IFERROR(VLOOKUP(ROW(源数据!A1290)-1,源数据!A:AG,9,0),"")</f>
        <v/>
      </c>
      <c r="D1305" s="35">
        <f>IFERROR(VLOOKUP(ROW(源数据!A1341)-1,源数据!A:AG,8,0),"")</f>
        <v/>
      </c>
      <c r="E1305" s="35">
        <f>IFERROR(VLOOKUP(ROW(源数据!A1341)-1,源数据!A:AG,10,0),"")</f>
        <v/>
      </c>
      <c r="F1305" s="10">
        <f>IFERROR(VLOOKUP(ROW(源数据!A1341)-1,源数据!A:AG,11,0),"")</f>
        <v/>
      </c>
      <c r="G1305" s="10">
        <f>IFERROR(VLOOKUP(ROW(源数据!A1341)-1,源数据!A:AG,12,0),0)</f>
        <v/>
      </c>
      <c r="H1305" s="17">
        <f>IFERROR(G1305/F1305,"")</f>
        <v/>
      </c>
      <c r="I1305" s="17">
        <f>IFERROR(VLOOKUP(ROW(源数据!A1341)-1,源数据!A:AG,21,0),"")</f>
        <v/>
      </c>
      <c r="J1305" s="10">
        <f>IFERROR(VLOOKUP(ROW(源数据!A1341)-1,源数据!A:AG,19,0),"")</f>
        <v/>
      </c>
      <c r="K1305" s="17">
        <f>IFERROR(VLOOKUP(ROW(源数据!A1341)-1,源数据!A:AG,21,0),0)</f>
        <v/>
      </c>
      <c r="L1305" s="17">
        <f>IFERROR(VLOOKUP(ROW(源数据!A1341)-1,源数据!A:AG,17,0),0)</f>
        <v/>
      </c>
      <c r="M1305" s="51">
        <f>IFERROR(VLOOKUP(ROW(源数据!A1341)-1,源数据!A:AG,15,0),"")</f>
        <v/>
      </c>
    </row>
    <row r="1306">
      <c r="A1306" s="10" t="n">
        <v>1290</v>
      </c>
      <c r="B1306" s="10">
        <f>IFERROR(VLOOKUP(ROW(源数据!A1342)-1,源数据!A:AG,33,0),"")</f>
        <v/>
      </c>
      <c r="C1306" s="10">
        <f>IFERROR(VLOOKUP(ROW(源数据!A1291)-1,源数据!A:AG,9,0),"")</f>
        <v/>
      </c>
      <c r="D1306" s="35">
        <f>IFERROR(VLOOKUP(ROW(源数据!A1342)-1,源数据!A:AG,8,0),"")</f>
        <v/>
      </c>
      <c r="E1306" s="35">
        <f>IFERROR(VLOOKUP(ROW(源数据!A1342)-1,源数据!A:AG,10,0),"")</f>
        <v/>
      </c>
      <c r="F1306" s="10">
        <f>IFERROR(VLOOKUP(ROW(源数据!A1342)-1,源数据!A:AG,11,0),"")</f>
        <v/>
      </c>
      <c r="G1306" s="10">
        <f>IFERROR(VLOOKUP(ROW(源数据!A1342)-1,源数据!A:AG,12,0),0)</f>
        <v/>
      </c>
      <c r="H1306" s="17">
        <f>IFERROR(G1306/F1306,"")</f>
        <v/>
      </c>
      <c r="I1306" s="17">
        <f>IFERROR(VLOOKUP(ROW(源数据!A1342)-1,源数据!A:AG,21,0),"")</f>
        <v/>
      </c>
      <c r="J1306" s="10">
        <f>IFERROR(VLOOKUP(ROW(源数据!A1342)-1,源数据!A:AG,19,0),"")</f>
        <v/>
      </c>
      <c r="K1306" s="17">
        <f>IFERROR(VLOOKUP(ROW(源数据!A1342)-1,源数据!A:AG,21,0),0)</f>
        <v/>
      </c>
      <c r="L1306" s="17">
        <f>IFERROR(VLOOKUP(ROW(源数据!A1342)-1,源数据!A:AG,17,0),0)</f>
        <v/>
      </c>
      <c r="M1306" s="51">
        <f>IFERROR(VLOOKUP(ROW(源数据!A1342)-1,源数据!A:AG,15,0),"")</f>
        <v/>
      </c>
    </row>
    <row r="1307">
      <c r="A1307" s="10" t="n">
        <v>1291</v>
      </c>
      <c r="B1307" s="10">
        <f>IFERROR(VLOOKUP(ROW(源数据!A1128)-1,源数据!A:AG,33,0),"")</f>
        <v/>
      </c>
      <c r="C1307" s="10">
        <f>IFERROR(VLOOKUP(ROW(源数据!A1292)-1,源数据!A:AG,9,0),"")</f>
        <v/>
      </c>
      <c r="D1307" s="35">
        <f>IFERROR(VLOOKUP(ROW(源数据!A1128)-1,源数据!A:AG,8,0),"")</f>
        <v/>
      </c>
      <c r="E1307" s="35">
        <f>IFERROR(VLOOKUP(ROW(源数据!A1128)-1,源数据!A:AG,10,0),"")</f>
        <v/>
      </c>
      <c r="F1307" s="10">
        <f>IFERROR(VLOOKUP(ROW(源数据!A1128)-1,源数据!A:AG,11,0),"")</f>
        <v/>
      </c>
      <c r="G1307" s="10">
        <f>IFERROR(VLOOKUP(ROW(源数据!A1128)-1,源数据!A:AG,12,0),0)</f>
        <v/>
      </c>
      <c r="H1307" s="17">
        <f>IFERROR(G1307/F1307,"")</f>
        <v/>
      </c>
      <c r="I1307" s="17">
        <f>IFERROR(VLOOKUP(ROW(源数据!A1128)-1,源数据!A:AG,21,0),"")</f>
        <v/>
      </c>
      <c r="J1307" s="10">
        <f>IFERROR(VLOOKUP(ROW(源数据!A1128)-1,源数据!A:AG,19,0),"")</f>
        <v/>
      </c>
      <c r="K1307" s="17">
        <f>IFERROR(VLOOKUP(ROW(源数据!A1128)-1,源数据!A:AG,21,0),0)</f>
        <v/>
      </c>
      <c r="L1307" s="17">
        <f>IFERROR(VLOOKUP(ROW(源数据!A1128)-1,源数据!A:AG,17,0),0)</f>
        <v/>
      </c>
      <c r="M1307" s="51">
        <f>IFERROR(VLOOKUP(ROW(源数据!A1128)-1,源数据!A:AG,15,0),"")</f>
        <v/>
      </c>
    </row>
    <row r="1308">
      <c r="A1308" s="10" t="n">
        <v>1292</v>
      </c>
      <c r="B1308" s="10">
        <f>IFERROR(VLOOKUP(ROW(源数据!A1129)-1,源数据!A:AG,33,0),"")</f>
        <v/>
      </c>
      <c r="C1308" s="10">
        <f>IFERROR(VLOOKUP(ROW(源数据!A1293)-1,源数据!A:AG,9,0),"")</f>
        <v/>
      </c>
      <c r="D1308" s="35">
        <f>IFERROR(VLOOKUP(ROW(源数据!A1129)-1,源数据!A:AG,8,0),"")</f>
        <v/>
      </c>
      <c r="E1308" s="35">
        <f>IFERROR(VLOOKUP(ROW(源数据!A1129)-1,源数据!A:AG,10,0),"")</f>
        <v/>
      </c>
      <c r="F1308" s="10">
        <f>IFERROR(VLOOKUP(ROW(源数据!A1129)-1,源数据!A:AG,11,0),"")</f>
        <v/>
      </c>
      <c r="G1308" s="10">
        <f>IFERROR(VLOOKUP(ROW(源数据!A1129)-1,源数据!A:AG,12,0),0)</f>
        <v/>
      </c>
      <c r="H1308" s="17">
        <f>IFERROR(G1308/F1308,"")</f>
        <v/>
      </c>
      <c r="I1308" s="17">
        <f>IFERROR(VLOOKUP(ROW(源数据!A1129)-1,源数据!A:AG,21,0),"")</f>
        <v/>
      </c>
      <c r="J1308" s="10">
        <f>IFERROR(VLOOKUP(ROW(源数据!A1129)-1,源数据!A:AG,19,0),"")</f>
        <v/>
      </c>
      <c r="K1308" s="17">
        <f>IFERROR(VLOOKUP(ROW(源数据!A1129)-1,源数据!A:AG,21,0),0)</f>
        <v/>
      </c>
      <c r="L1308" s="17">
        <f>IFERROR(VLOOKUP(ROW(源数据!A1129)-1,源数据!A:AG,17,0),0)</f>
        <v/>
      </c>
      <c r="M1308" s="51">
        <f>IFERROR(VLOOKUP(ROW(源数据!A1129)-1,源数据!A:AG,15,0),"")</f>
        <v/>
      </c>
    </row>
    <row r="1309">
      <c r="A1309" s="10" t="n">
        <v>1293</v>
      </c>
      <c r="B1309" s="10">
        <f>IFERROR(VLOOKUP(ROW(源数据!A1343)-1,源数据!A:AG,33,0),"")</f>
        <v/>
      </c>
      <c r="C1309" s="10">
        <f>IFERROR(VLOOKUP(ROW(源数据!A1294)-1,源数据!A:AG,9,0),"")</f>
        <v/>
      </c>
      <c r="D1309" s="35">
        <f>IFERROR(VLOOKUP(ROW(源数据!A1343)-1,源数据!A:AG,8,0),"")</f>
        <v/>
      </c>
      <c r="E1309" s="35">
        <f>IFERROR(VLOOKUP(ROW(源数据!A1343)-1,源数据!A:AG,10,0),"")</f>
        <v/>
      </c>
      <c r="F1309" s="10">
        <f>IFERROR(VLOOKUP(ROW(源数据!A1343)-1,源数据!A:AG,11,0),"")</f>
        <v/>
      </c>
      <c r="G1309" s="10">
        <f>IFERROR(VLOOKUP(ROW(源数据!A1343)-1,源数据!A:AG,12,0),0)</f>
        <v/>
      </c>
      <c r="H1309" s="17">
        <f>IFERROR(G1309/F1309,"")</f>
        <v/>
      </c>
      <c r="I1309" s="17">
        <f>IFERROR(VLOOKUP(ROW(源数据!A1343)-1,源数据!A:AG,21,0),"")</f>
        <v/>
      </c>
      <c r="J1309" s="10">
        <f>IFERROR(VLOOKUP(ROW(源数据!A1343)-1,源数据!A:AG,19,0),"")</f>
        <v/>
      </c>
      <c r="K1309" s="17">
        <f>IFERROR(VLOOKUP(ROW(源数据!A1343)-1,源数据!A:AG,21,0),0)</f>
        <v/>
      </c>
      <c r="L1309" s="17">
        <f>IFERROR(VLOOKUP(ROW(源数据!A1343)-1,源数据!A:AG,17,0),0)</f>
        <v/>
      </c>
      <c r="M1309" s="51">
        <f>IFERROR(VLOOKUP(ROW(源数据!A1343)-1,源数据!A:AG,15,0),"")</f>
        <v/>
      </c>
    </row>
    <row r="1310">
      <c r="A1310" s="10" t="n">
        <v>1294</v>
      </c>
      <c r="B1310" s="10">
        <f>IFERROR(VLOOKUP(ROW(源数据!A1344)-1,源数据!A:AG,33,0),"")</f>
        <v/>
      </c>
      <c r="C1310" s="10">
        <f>IFERROR(VLOOKUP(ROW(源数据!A1295)-1,源数据!A:AG,9,0),"")</f>
        <v/>
      </c>
      <c r="D1310" s="35">
        <f>IFERROR(VLOOKUP(ROW(源数据!A1344)-1,源数据!A:AG,8,0),"")</f>
        <v/>
      </c>
      <c r="E1310" s="35">
        <f>IFERROR(VLOOKUP(ROW(源数据!A1344)-1,源数据!A:AG,10,0),"")</f>
        <v/>
      </c>
      <c r="F1310" s="10">
        <f>IFERROR(VLOOKUP(ROW(源数据!A1344)-1,源数据!A:AG,11,0),"")</f>
        <v/>
      </c>
      <c r="G1310" s="10">
        <f>IFERROR(VLOOKUP(ROW(源数据!A1344)-1,源数据!A:AG,12,0),0)</f>
        <v/>
      </c>
      <c r="H1310" s="17">
        <f>IFERROR(G1310/F1310,"")</f>
        <v/>
      </c>
      <c r="I1310" s="17">
        <f>IFERROR(VLOOKUP(ROW(源数据!A1344)-1,源数据!A:AG,21,0),"")</f>
        <v/>
      </c>
      <c r="J1310" s="10">
        <f>IFERROR(VLOOKUP(ROW(源数据!A1344)-1,源数据!A:AG,19,0),"")</f>
        <v/>
      </c>
      <c r="K1310" s="17">
        <f>IFERROR(VLOOKUP(ROW(源数据!A1344)-1,源数据!A:AG,21,0),0)</f>
        <v/>
      </c>
      <c r="L1310" s="17">
        <f>IFERROR(VLOOKUP(ROW(源数据!A1344)-1,源数据!A:AG,17,0),0)</f>
        <v/>
      </c>
      <c r="M1310" s="51">
        <f>IFERROR(VLOOKUP(ROW(源数据!A1344)-1,源数据!A:AG,15,0),"")</f>
        <v/>
      </c>
    </row>
    <row r="1311">
      <c r="A1311" s="10" t="n">
        <v>1295</v>
      </c>
      <c r="B1311" s="10">
        <f>IFERROR(VLOOKUP(ROW(源数据!A1130)-1,源数据!A:AG,33,0),"")</f>
        <v/>
      </c>
      <c r="C1311" s="10">
        <f>IFERROR(VLOOKUP(ROW(源数据!A1296)-1,源数据!A:AG,9,0),"")</f>
        <v/>
      </c>
      <c r="D1311" s="35">
        <f>IFERROR(VLOOKUP(ROW(源数据!A1130)-1,源数据!A:AG,8,0),"")</f>
        <v/>
      </c>
      <c r="E1311" s="35">
        <f>IFERROR(VLOOKUP(ROW(源数据!A1130)-1,源数据!A:AG,10,0),"")</f>
        <v/>
      </c>
      <c r="F1311" s="10">
        <f>IFERROR(VLOOKUP(ROW(源数据!A1130)-1,源数据!A:AG,11,0),"")</f>
        <v/>
      </c>
      <c r="G1311" s="10">
        <f>IFERROR(VLOOKUP(ROW(源数据!A1130)-1,源数据!A:AG,12,0),0)</f>
        <v/>
      </c>
      <c r="H1311" s="17">
        <f>IFERROR(G1311/F1311,"")</f>
        <v/>
      </c>
      <c r="I1311" s="17">
        <f>IFERROR(VLOOKUP(ROW(源数据!A1130)-1,源数据!A:AG,21,0),"")</f>
        <v/>
      </c>
      <c r="J1311" s="10">
        <f>IFERROR(VLOOKUP(ROW(源数据!A1130)-1,源数据!A:AG,19,0),"")</f>
        <v/>
      </c>
      <c r="K1311" s="17">
        <f>IFERROR(VLOOKUP(ROW(源数据!A1130)-1,源数据!A:AG,21,0),0)</f>
        <v/>
      </c>
      <c r="L1311" s="17">
        <f>IFERROR(VLOOKUP(ROW(源数据!A1130)-1,源数据!A:AG,17,0),0)</f>
        <v/>
      </c>
      <c r="M1311" s="51">
        <f>IFERROR(VLOOKUP(ROW(源数据!A1130)-1,源数据!A:AG,15,0),"")</f>
        <v/>
      </c>
    </row>
    <row r="1312">
      <c r="A1312" s="10" t="n">
        <v>1296</v>
      </c>
      <c r="B1312" s="10">
        <f>IFERROR(VLOOKUP(ROW(源数据!A1345)-1,源数据!A:AG,33,0),"")</f>
        <v/>
      </c>
      <c r="C1312" s="10">
        <f>IFERROR(VLOOKUP(ROW(源数据!A1297)-1,源数据!A:AG,9,0),"")</f>
        <v/>
      </c>
      <c r="D1312" s="35">
        <f>IFERROR(VLOOKUP(ROW(源数据!A1345)-1,源数据!A:AG,8,0),"")</f>
        <v/>
      </c>
      <c r="E1312" s="35">
        <f>IFERROR(VLOOKUP(ROW(源数据!A1345)-1,源数据!A:AG,10,0),"")</f>
        <v/>
      </c>
      <c r="F1312" s="10">
        <f>IFERROR(VLOOKUP(ROW(源数据!A1345)-1,源数据!A:AG,11,0),"")</f>
        <v/>
      </c>
      <c r="G1312" s="10">
        <f>IFERROR(VLOOKUP(ROW(源数据!A1345)-1,源数据!A:AG,12,0),0)</f>
        <v/>
      </c>
      <c r="H1312" s="17">
        <f>IFERROR(G1312/F1312,"")</f>
        <v/>
      </c>
      <c r="I1312" s="17">
        <f>IFERROR(VLOOKUP(ROW(源数据!A1345)-1,源数据!A:AG,21,0),"")</f>
        <v/>
      </c>
      <c r="J1312" s="10">
        <f>IFERROR(VLOOKUP(ROW(源数据!A1345)-1,源数据!A:AG,19,0),"")</f>
        <v/>
      </c>
      <c r="K1312" s="17">
        <f>IFERROR(VLOOKUP(ROW(源数据!A1345)-1,源数据!A:AG,21,0),0)</f>
        <v/>
      </c>
      <c r="L1312" s="17">
        <f>IFERROR(VLOOKUP(ROW(源数据!A1345)-1,源数据!A:AG,17,0),0)</f>
        <v/>
      </c>
      <c r="M1312" s="51">
        <f>IFERROR(VLOOKUP(ROW(源数据!A1345)-1,源数据!A:AG,15,0),"")</f>
        <v/>
      </c>
    </row>
    <row r="1313">
      <c r="A1313" s="10" t="n">
        <v>1297</v>
      </c>
      <c r="B1313" s="10">
        <f>IFERROR(VLOOKUP(ROW(源数据!A1346)-1,源数据!A:AG,33,0),"")</f>
        <v/>
      </c>
      <c r="C1313" s="10">
        <f>IFERROR(VLOOKUP(ROW(源数据!A1298)-1,源数据!A:AG,9,0),"")</f>
        <v/>
      </c>
      <c r="D1313" s="35">
        <f>IFERROR(VLOOKUP(ROW(源数据!A1346)-1,源数据!A:AG,8,0),"")</f>
        <v/>
      </c>
      <c r="E1313" s="35">
        <f>IFERROR(VLOOKUP(ROW(源数据!A1346)-1,源数据!A:AG,10,0),"")</f>
        <v/>
      </c>
      <c r="F1313" s="10">
        <f>IFERROR(VLOOKUP(ROW(源数据!A1346)-1,源数据!A:AG,11,0),"")</f>
        <v/>
      </c>
      <c r="G1313" s="10">
        <f>IFERROR(VLOOKUP(ROW(源数据!A1346)-1,源数据!A:AG,12,0),0)</f>
        <v/>
      </c>
      <c r="H1313" s="17">
        <f>IFERROR(G1313/F1313,"")</f>
        <v/>
      </c>
      <c r="I1313" s="17">
        <f>IFERROR(VLOOKUP(ROW(源数据!A1346)-1,源数据!A:AG,21,0),"")</f>
        <v/>
      </c>
      <c r="J1313" s="10">
        <f>IFERROR(VLOOKUP(ROW(源数据!A1346)-1,源数据!A:AG,19,0),"")</f>
        <v/>
      </c>
      <c r="K1313" s="17">
        <f>IFERROR(VLOOKUP(ROW(源数据!A1346)-1,源数据!A:AG,21,0),0)</f>
        <v/>
      </c>
      <c r="L1313" s="17">
        <f>IFERROR(VLOOKUP(ROW(源数据!A1346)-1,源数据!A:AG,17,0),0)</f>
        <v/>
      </c>
      <c r="M1313" s="51">
        <f>IFERROR(VLOOKUP(ROW(源数据!A1346)-1,源数据!A:AG,15,0),"")</f>
        <v/>
      </c>
    </row>
    <row r="1314">
      <c r="A1314" s="10" t="n">
        <v>1298</v>
      </c>
      <c r="B1314" s="10">
        <f>IFERROR(VLOOKUP(ROW(源数据!A1131)-1,源数据!A:AG,33,0),"")</f>
        <v/>
      </c>
      <c r="C1314" s="10">
        <f>IFERROR(VLOOKUP(ROW(源数据!A1299)-1,源数据!A:AG,9,0),"")</f>
        <v/>
      </c>
      <c r="D1314" s="35">
        <f>IFERROR(VLOOKUP(ROW(源数据!A1131)-1,源数据!A:AG,8,0),"")</f>
        <v/>
      </c>
      <c r="E1314" s="35">
        <f>IFERROR(VLOOKUP(ROW(源数据!A1131)-1,源数据!A:AG,10,0),"")</f>
        <v/>
      </c>
      <c r="F1314" s="10">
        <f>IFERROR(VLOOKUP(ROW(源数据!A1131)-1,源数据!A:AG,11,0),"")</f>
        <v/>
      </c>
      <c r="G1314" s="10">
        <f>IFERROR(VLOOKUP(ROW(源数据!A1131)-1,源数据!A:AG,12,0),0)</f>
        <v/>
      </c>
      <c r="H1314" s="17">
        <f>IFERROR(G1314/F1314,"")</f>
        <v/>
      </c>
      <c r="I1314" s="17">
        <f>IFERROR(VLOOKUP(ROW(源数据!A1131)-1,源数据!A:AG,21,0),"")</f>
        <v/>
      </c>
      <c r="J1314" s="10">
        <f>IFERROR(VLOOKUP(ROW(源数据!A1131)-1,源数据!A:AG,19,0),"")</f>
        <v/>
      </c>
      <c r="K1314" s="17">
        <f>IFERROR(VLOOKUP(ROW(源数据!A1131)-1,源数据!A:AG,21,0),0)</f>
        <v/>
      </c>
      <c r="L1314" s="17">
        <f>IFERROR(VLOOKUP(ROW(源数据!A1131)-1,源数据!A:AG,17,0),0)</f>
        <v/>
      </c>
      <c r="M1314" s="51">
        <f>IFERROR(VLOOKUP(ROW(源数据!A1131)-1,源数据!A:AG,15,0),"")</f>
        <v/>
      </c>
    </row>
    <row r="1315">
      <c r="A1315" s="10" t="n">
        <v>1299</v>
      </c>
      <c r="B1315" s="10">
        <f>IFERROR(VLOOKUP(ROW(源数据!A1347)-1,源数据!A:AG,33,0),"")</f>
        <v/>
      </c>
      <c r="C1315" s="10">
        <f>IFERROR(VLOOKUP(ROW(源数据!A1300)-1,源数据!A:AG,9,0),"")</f>
        <v/>
      </c>
      <c r="D1315" s="35">
        <f>IFERROR(VLOOKUP(ROW(源数据!A1347)-1,源数据!A:AG,8,0),"")</f>
        <v/>
      </c>
      <c r="E1315" s="35">
        <f>IFERROR(VLOOKUP(ROW(源数据!A1347)-1,源数据!A:AG,10,0),"")</f>
        <v/>
      </c>
      <c r="F1315" s="10">
        <f>IFERROR(VLOOKUP(ROW(源数据!A1347)-1,源数据!A:AG,11,0),"")</f>
        <v/>
      </c>
      <c r="G1315" s="10">
        <f>IFERROR(VLOOKUP(ROW(源数据!A1347)-1,源数据!A:AG,12,0),0)</f>
        <v/>
      </c>
      <c r="H1315" s="17">
        <f>IFERROR(G1315/F1315,"")</f>
        <v/>
      </c>
      <c r="I1315" s="17">
        <f>IFERROR(VLOOKUP(ROW(源数据!A1347)-1,源数据!A:AG,21,0),"")</f>
        <v/>
      </c>
      <c r="J1315" s="10">
        <f>IFERROR(VLOOKUP(ROW(源数据!A1347)-1,源数据!A:AG,19,0),"")</f>
        <v/>
      </c>
      <c r="K1315" s="17">
        <f>IFERROR(VLOOKUP(ROW(源数据!A1347)-1,源数据!A:AG,21,0),0)</f>
        <v/>
      </c>
      <c r="L1315" s="17">
        <f>IFERROR(VLOOKUP(ROW(源数据!A1347)-1,源数据!A:AG,17,0),0)</f>
        <v/>
      </c>
      <c r="M1315" s="51">
        <f>IFERROR(VLOOKUP(ROW(源数据!A1347)-1,源数据!A:AG,15,0),"")</f>
        <v/>
      </c>
    </row>
    <row r="1316">
      <c r="A1316" s="10" t="n">
        <v>1300</v>
      </c>
      <c r="B1316" s="10">
        <f>IFERROR(VLOOKUP(ROW(源数据!A1132)-1,源数据!A:AG,33,0),"")</f>
        <v/>
      </c>
      <c r="C1316" s="10">
        <f>IFERROR(VLOOKUP(ROW(源数据!A1301)-1,源数据!A:AG,9,0),"")</f>
        <v/>
      </c>
      <c r="D1316" s="35">
        <f>IFERROR(VLOOKUP(ROW(源数据!A1132)-1,源数据!A:AG,8,0),"")</f>
        <v/>
      </c>
      <c r="E1316" s="35">
        <f>IFERROR(VLOOKUP(ROW(源数据!A1132)-1,源数据!A:AG,10,0),"")</f>
        <v/>
      </c>
      <c r="F1316" s="10">
        <f>IFERROR(VLOOKUP(ROW(源数据!A1132)-1,源数据!A:AG,11,0),"")</f>
        <v/>
      </c>
      <c r="G1316" s="10">
        <f>IFERROR(VLOOKUP(ROW(源数据!A1132)-1,源数据!A:AG,12,0),0)</f>
        <v/>
      </c>
      <c r="H1316" s="17">
        <f>IFERROR(G1316/F1316,"")</f>
        <v/>
      </c>
      <c r="I1316" s="17">
        <f>IFERROR(VLOOKUP(ROW(源数据!A1132)-1,源数据!A:AG,21,0),"")</f>
        <v/>
      </c>
      <c r="J1316" s="10">
        <f>IFERROR(VLOOKUP(ROW(源数据!A1132)-1,源数据!A:AG,19,0),"")</f>
        <v/>
      </c>
      <c r="K1316" s="17">
        <f>IFERROR(VLOOKUP(ROW(源数据!A1132)-1,源数据!A:AG,21,0),0)</f>
        <v/>
      </c>
      <c r="L1316" s="17">
        <f>IFERROR(VLOOKUP(ROW(源数据!A1132)-1,源数据!A:AG,17,0),0)</f>
        <v/>
      </c>
      <c r="M1316" s="51">
        <f>IFERROR(VLOOKUP(ROW(源数据!A1132)-1,源数据!A:AG,15,0),"")</f>
        <v/>
      </c>
    </row>
    <row r="1317">
      <c r="A1317" s="10" t="n">
        <v>1301</v>
      </c>
      <c r="B1317" s="10">
        <f>IFERROR(VLOOKUP(ROW(源数据!A1133)-1,源数据!A:AG,33,0),"")</f>
        <v/>
      </c>
      <c r="C1317" s="10">
        <f>IFERROR(VLOOKUP(ROW(源数据!A1302)-1,源数据!A:AG,9,0),"")</f>
        <v/>
      </c>
      <c r="D1317" s="35">
        <f>IFERROR(VLOOKUP(ROW(源数据!A1133)-1,源数据!A:AG,8,0),"")</f>
        <v/>
      </c>
      <c r="E1317" s="35">
        <f>IFERROR(VLOOKUP(ROW(源数据!A1133)-1,源数据!A:AG,10,0),"")</f>
        <v/>
      </c>
      <c r="F1317" s="10">
        <f>IFERROR(VLOOKUP(ROW(源数据!A1133)-1,源数据!A:AG,11,0),"")</f>
        <v/>
      </c>
      <c r="G1317" s="10">
        <f>IFERROR(VLOOKUP(ROW(源数据!A1133)-1,源数据!A:AG,12,0),0)</f>
        <v/>
      </c>
      <c r="H1317" s="17">
        <f>IFERROR(G1317/F1317,"")</f>
        <v/>
      </c>
      <c r="I1317" s="17">
        <f>IFERROR(VLOOKUP(ROW(源数据!A1133)-1,源数据!A:AG,21,0),"")</f>
        <v/>
      </c>
      <c r="J1317" s="10">
        <f>IFERROR(VLOOKUP(ROW(源数据!A1133)-1,源数据!A:AG,19,0),"")</f>
        <v/>
      </c>
      <c r="K1317" s="17">
        <f>IFERROR(VLOOKUP(ROW(源数据!A1133)-1,源数据!A:AG,21,0),0)</f>
        <v/>
      </c>
      <c r="L1317" s="17">
        <f>IFERROR(VLOOKUP(ROW(源数据!A1133)-1,源数据!A:AG,17,0),0)</f>
        <v/>
      </c>
      <c r="M1317" s="51">
        <f>IFERROR(VLOOKUP(ROW(源数据!A1133)-1,源数据!A:AG,15,0),"")</f>
        <v/>
      </c>
    </row>
    <row r="1318">
      <c r="A1318" s="10" t="n">
        <v>1302</v>
      </c>
      <c r="B1318" s="10">
        <f>IFERROR(VLOOKUP(ROW(源数据!A1348)-1,源数据!A:AG,33,0),"")</f>
        <v/>
      </c>
      <c r="C1318" s="10">
        <f>IFERROR(VLOOKUP(ROW(源数据!A1303)-1,源数据!A:AG,9,0),"")</f>
        <v/>
      </c>
      <c r="D1318" s="35">
        <f>IFERROR(VLOOKUP(ROW(源数据!A1348)-1,源数据!A:AG,8,0),"")</f>
        <v/>
      </c>
      <c r="E1318" s="35">
        <f>IFERROR(VLOOKUP(ROW(源数据!A1348)-1,源数据!A:AG,10,0),"")</f>
        <v/>
      </c>
      <c r="F1318" s="10">
        <f>IFERROR(VLOOKUP(ROW(源数据!A1348)-1,源数据!A:AG,11,0),"")</f>
        <v/>
      </c>
      <c r="G1318" s="10">
        <f>IFERROR(VLOOKUP(ROW(源数据!A1348)-1,源数据!A:AG,12,0),0)</f>
        <v/>
      </c>
      <c r="H1318" s="17">
        <f>IFERROR(G1318/F1318,"")</f>
        <v/>
      </c>
      <c r="I1318" s="17">
        <f>IFERROR(VLOOKUP(ROW(源数据!A1348)-1,源数据!A:AG,21,0),"")</f>
        <v/>
      </c>
      <c r="J1318" s="10">
        <f>IFERROR(VLOOKUP(ROW(源数据!A1348)-1,源数据!A:AG,19,0),"")</f>
        <v/>
      </c>
      <c r="K1318" s="17">
        <f>IFERROR(VLOOKUP(ROW(源数据!A1348)-1,源数据!A:AG,21,0),0)</f>
        <v/>
      </c>
      <c r="L1318" s="17">
        <f>IFERROR(VLOOKUP(ROW(源数据!A1348)-1,源数据!A:AG,17,0),0)</f>
        <v/>
      </c>
      <c r="M1318" s="51">
        <f>IFERROR(VLOOKUP(ROW(源数据!A1348)-1,源数据!A:AG,15,0),"")</f>
        <v/>
      </c>
    </row>
    <row r="1319">
      <c r="A1319" s="10" t="n">
        <v>1303</v>
      </c>
      <c r="B1319" s="10">
        <f>IFERROR(VLOOKUP(ROW(源数据!A1134)-1,源数据!A:AG,33,0),"")</f>
        <v/>
      </c>
      <c r="C1319" s="10">
        <f>IFERROR(VLOOKUP(ROW(源数据!A1304)-1,源数据!A:AG,9,0),"")</f>
        <v/>
      </c>
      <c r="D1319" s="35">
        <f>IFERROR(VLOOKUP(ROW(源数据!A1134)-1,源数据!A:AG,8,0),"")</f>
        <v/>
      </c>
      <c r="E1319" s="35">
        <f>IFERROR(VLOOKUP(ROW(源数据!A1134)-1,源数据!A:AG,10,0),"")</f>
        <v/>
      </c>
      <c r="F1319" s="10">
        <f>IFERROR(VLOOKUP(ROW(源数据!A1134)-1,源数据!A:AG,11,0),"")</f>
        <v/>
      </c>
      <c r="G1319" s="10">
        <f>IFERROR(VLOOKUP(ROW(源数据!A1134)-1,源数据!A:AG,12,0),0)</f>
        <v/>
      </c>
      <c r="H1319" s="17">
        <f>IFERROR(G1319/F1319,"")</f>
        <v/>
      </c>
      <c r="I1319" s="17">
        <f>IFERROR(VLOOKUP(ROW(源数据!A1134)-1,源数据!A:AG,21,0),"")</f>
        <v/>
      </c>
      <c r="J1319" s="10">
        <f>IFERROR(VLOOKUP(ROW(源数据!A1134)-1,源数据!A:AG,19,0),"")</f>
        <v/>
      </c>
      <c r="K1319" s="17">
        <f>IFERROR(VLOOKUP(ROW(源数据!A1134)-1,源数据!A:AG,21,0),0)</f>
        <v/>
      </c>
      <c r="L1319" s="17">
        <f>IFERROR(VLOOKUP(ROW(源数据!A1134)-1,源数据!A:AG,17,0),0)</f>
        <v/>
      </c>
      <c r="M1319" s="51">
        <f>IFERROR(VLOOKUP(ROW(源数据!A1134)-1,源数据!A:AG,15,0),"")</f>
        <v/>
      </c>
    </row>
    <row r="1320">
      <c r="A1320" s="10" t="n">
        <v>1304</v>
      </c>
      <c r="B1320" s="10">
        <f>IFERROR(VLOOKUP(ROW(源数据!A1349)-1,源数据!A:AG,33,0),"")</f>
        <v/>
      </c>
      <c r="C1320" s="10">
        <f>IFERROR(VLOOKUP(ROW(源数据!A1305)-1,源数据!A:AG,9,0),"")</f>
        <v/>
      </c>
      <c r="D1320" s="35">
        <f>IFERROR(VLOOKUP(ROW(源数据!A1349)-1,源数据!A:AG,8,0),"")</f>
        <v/>
      </c>
      <c r="E1320" s="35">
        <f>IFERROR(VLOOKUP(ROW(源数据!A1349)-1,源数据!A:AG,10,0),"")</f>
        <v/>
      </c>
      <c r="F1320" s="10">
        <f>IFERROR(VLOOKUP(ROW(源数据!A1349)-1,源数据!A:AG,11,0),"")</f>
        <v/>
      </c>
      <c r="G1320" s="10">
        <f>IFERROR(VLOOKUP(ROW(源数据!A1349)-1,源数据!A:AG,12,0),0)</f>
        <v/>
      </c>
      <c r="H1320" s="17">
        <f>IFERROR(G1320/F1320,"")</f>
        <v/>
      </c>
      <c r="I1320" s="17">
        <f>IFERROR(VLOOKUP(ROW(源数据!A1349)-1,源数据!A:AG,21,0),"")</f>
        <v/>
      </c>
      <c r="J1320" s="10">
        <f>IFERROR(VLOOKUP(ROW(源数据!A1349)-1,源数据!A:AG,19,0),"")</f>
        <v/>
      </c>
      <c r="K1320" s="17">
        <f>IFERROR(VLOOKUP(ROW(源数据!A1349)-1,源数据!A:AG,21,0),0)</f>
        <v/>
      </c>
      <c r="L1320" s="17">
        <f>IFERROR(VLOOKUP(ROW(源数据!A1349)-1,源数据!A:AG,17,0),0)</f>
        <v/>
      </c>
      <c r="M1320" s="51">
        <f>IFERROR(VLOOKUP(ROW(源数据!A1349)-1,源数据!A:AG,15,0),"")</f>
        <v/>
      </c>
    </row>
    <row r="1321">
      <c r="A1321" s="10" t="n">
        <v>1305</v>
      </c>
      <c r="B1321" s="10">
        <f>IFERROR(VLOOKUP(ROW(源数据!A1350)-1,源数据!A:AG,33,0),"")</f>
        <v/>
      </c>
      <c r="C1321" s="10">
        <f>IFERROR(VLOOKUP(ROW(源数据!A1306)-1,源数据!A:AG,9,0),"")</f>
        <v/>
      </c>
      <c r="D1321" s="35">
        <f>IFERROR(VLOOKUP(ROW(源数据!A1350)-1,源数据!A:AG,8,0),"")</f>
        <v/>
      </c>
      <c r="E1321" s="35">
        <f>IFERROR(VLOOKUP(ROW(源数据!A1350)-1,源数据!A:AG,10,0),"")</f>
        <v/>
      </c>
      <c r="F1321" s="10">
        <f>IFERROR(VLOOKUP(ROW(源数据!A1350)-1,源数据!A:AG,11,0),"")</f>
        <v/>
      </c>
      <c r="G1321" s="10">
        <f>IFERROR(VLOOKUP(ROW(源数据!A1350)-1,源数据!A:AG,12,0),0)</f>
        <v/>
      </c>
      <c r="H1321" s="17">
        <f>IFERROR(G1321/F1321,"")</f>
        <v/>
      </c>
      <c r="I1321" s="17">
        <f>IFERROR(VLOOKUP(ROW(源数据!A1350)-1,源数据!A:AG,21,0),"")</f>
        <v/>
      </c>
      <c r="J1321" s="10">
        <f>IFERROR(VLOOKUP(ROW(源数据!A1350)-1,源数据!A:AG,19,0),"")</f>
        <v/>
      </c>
      <c r="K1321" s="17">
        <f>IFERROR(VLOOKUP(ROW(源数据!A1350)-1,源数据!A:AG,21,0),0)</f>
        <v/>
      </c>
      <c r="L1321" s="17">
        <f>IFERROR(VLOOKUP(ROW(源数据!A1350)-1,源数据!A:AG,17,0),0)</f>
        <v/>
      </c>
      <c r="M1321" s="51">
        <f>IFERROR(VLOOKUP(ROW(源数据!A1350)-1,源数据!A:AG,15,0),"")</f>
        <v/>
      </c>
    </row>
    <row r="1322">
      <c r="A1322" s="10" t="n">
        <v>1306</v>
      </c>
      <c r="B1322" s="10">
        <f>IFERROR(VLOOKUP(ROW(源数据!A1135)-1,源数据!A:AG,33,0),"")</f>
        <v/>
      </c>
      <c r="C1322" s="10">
        <f>IFERROR(VLOOKUP(ROW(源数据!A1307)-1,源数据!A:AG,9,0),"")</f>
        <v/>
      </c>
      <c r="D1322" s="35">
        <f>IFERROR(VLOOKUP(ROW(源数据!A1135)-1,源数据!A:AG,8,0),"")</f>
        <v/>
      </c>
      <c r="E1322" s="35">
        <f>IFERROR(VLOOKUP(ROW(源数据!A1135)-1,源数据!A:AG,10,0),"")</f>
        <v/>
      </c>
      <c r="F1322" s="10">
        <f>IFERROR(VLOOKUP(ROW(源数据!A1135)-1,源数据!A:AG,11,0),"")</f>
        <v/>
      </c>
      <c r="G1322" s="10">
        <f>IFERROR(VLOOKUP(ROW(源数据!A1135)-1,源数据!A:AG,12,0),0)</f>
        <v/>
      </c>
      <c r="H1322" s="17">
        <f>IFERROR(G1322/F1322,"")</f>
        <v/>
      </c>
      <c r="I1322" s="17">
        <f>IFERROR(VLOOKUP(ROW(源数据!A1135)-1,源数据!A:AG,21,0),"")</f>
        <v/>
      </c>
      <c r="J1322" s="10">
        <f>IFERROR(VLOOKUP(ROW(源数据!A1135)-1,源数据!A:AG,19,0),"")</f>
        <v/>
      </c>
      <c r="K1322" s="17">
        <f>IFERROR(VLOOKUP(ROW(源数据!A1135)-1,源数据!A:AG,21,0),0)</f>
        <v/>
      </c>
      <c r="L1322" s="17">
        <f>IFERROR(VLOOKUP(ROW(源数据!A1135)-1,源数据!A:AG,17,0),0)</f>
        <v/>
      </c>
      <c r="M1322" s="51">
        <f>IFERROR(VLOOKUP(ROW(源数据!A1135)-1,源数据!A:AG,15,0),"")</f>
        <v/>
      </c>
    </row>
    <row r="1323">
      <c r="A1323" s="10" t="n">
        <v>1307</v>
      </c>
      <c r="B1323" s="10">
        <f>IFERROR(VLOOKUP(ROW(源数据!A1351)-1,源数据!A:AG,33,0),"")</f>
        <v/>
      </c>
      <c r="C1323" s="10">
        <f>IFERROR(VLOOKUP(ROW(源数据!A1308)-1,源数据!A:AG,9,0),"")</f>
        <v/>
      </c>
      <c r="D1323" s="35">
        <f>IFERROR(VLOOKUP(ROW(源数据!A1351)-1,源数据!A:AG,8,0),"")</f>
        <v/>
      </c>
      <c r="E1323" s="35">
        <f>IFERROR(VLOOKUP(ROW(源数据!A1351)-1,源数据!A:AG,10,0),"")</f>
        <v/>
      </c>
      <c r="F1323" s="10">
        <f>IFERROR(VLOOKUP(ROW(源数据!A1351)-1,源数据!A:AG,11,0),"")</f>
        <v/>
      </c>
      <c r="G1323" s="10">
        <f>IFERROR(VLOOKUP(ROW(源数据!A1351)-1,源数据!A:AG,12,0),0)</f>
        <v/>
      </c>
      <c r="H1323" s="17">
        <f>IFERROR(G1323/F1323,"")</f>
        <v/>
      </c>
      <c r="I1323" s="17">
        <f>IFERROR(VLOOKUP(ROW(源数据!A1351)-1,源数据!A:AG,21,0),"")</f>
        <v/>
      </c>
      <c r="J1323" s="10">
        <f>IFERROR(VLOOKUP(ROW(源数据!A1351)-1,源数据!A:AG,19,0),"")</f>
        <v/>
      </c>
      <c r="K1323" s="17">
        <f>IFERROR(VLOOKUP(ROW(源数据!A1351)-1,源数据!A:AG,21,0),0)</f>
        <v/>
      </c>
      <c r="L1323" s="17">
        <f>IFERROR(VLOOKUP(ROW(源数据!A1351)-1,源数据!A:AG,17,0),0)</f>
        <v/>
      </c>
      <c r="M1323" s="51">
        <f>IFERROR(VLOOKUP(ROW(源数据!A1351)-1,源数据!A:AG,15,0),"")</f>
        <v/>
      </c>
    </row>
    <row r="1324">
      <c r="A1324" s="10" t="n">
        <v>1308</v>
      </c>
      <c r="B1324" s="10">
        <f>IFERROR(VLOOKUP(ROW(源数据!A1352)-1,源数据!A:AG,33,0),"")</f>
        <v/>
      </c>
      <c r="C1324" s="10">
        <f>IFERROR(VLOOKUP(ROW(源数据!A1309)-1,源数据!A:AG,9,0),"")</f>
        <v/>
      </c>
      <c r="D1324" s="35">
        <f>IFERROR(VLOOKUP(ROW(源数据!A1352)-1,源数据!A:AG,8,0),"")</f>
        <v/>
      </c>
      <c r="E1324" s="35">
        <f>IFERROR(VLOOKUP(ROW(源数据!A1352)-1,源数据!A:AG,10,0),"")</f>
        <v/>
      </c>
      <c r="F1324" s="10">
        <f>IFERROR(VLOOKUP(ROW(源数据!A1352)-1,源数据!A:AG,11,0),"")</f>
        <v/>
      </c>
      <c r="G1324" s="10">
        <f>IFERROR(VLOOKUP(ROW(源数据!A1352)-1,源数据!A:AG,12,0),0)</f>
        <v/>
      </c>
      <c r="H1324" s="17">
        <f>IFERROR(G1324/F1324,"")</f>
        <v/>
      </c>
      <c r="I1324" s="17">
        <f>IFERROR(VLOOKUP(ROW(源数据!A1352)-1,源数据!A:AG,21,0),"")</f>
        <v/>
      </c>
      <c r="J1324" s="10">
        <f>IFERROR(VLOOKUP(ROW(源数据!A1352)-1,源数据!A:AG,19,0),"")</f>
        <v/>
      </c>
      <c r="K1324" s="17">
        <f>IFERROR(VLOOKUP(ROW(源数据!A1352)-1,源数据!A:AG,21,0),0)</f>
        <v/>
      </c>
      <c r="L1324" s="17">
        <f>IFERROR(VLOOKUP(ROW(源数据!A1352)-1,源数据!A:AG,17,0),0)</f>
        <v/>
      </c>
      <c r="M1324" s="51">
        <f>IFERROR(VLOOKUP(ROW(源数据!A1352)-1,源数据!A:AG,15,0),"")</f>
        <v/>
      </c>
    </row>
    <row r="1325">
      <c r="A1325" s="10" t="n">
        <v>1309</v>
      </c>
      <c r="B1325" s="10">
        <f>IFERROR(VLOOKUP(ROW(源数据!A1136)-1,源数据!A:AG,33,0),"")</f>
        <v/>
      </c>
      <c r="C1325" s="10">
        <f>IFERROR(VLOOKUP(ROW(源数据!A1310)-1,源数据!A:AG,9,0),"")</f>
        <v/>
      </c>
      <c r="D1325" s="35">
        <f>IFERROR(VLOOKUP(ROW(源数据!A1136)-1,源数据!A:AG,8,0),"")</f>
        <v/>
      </c>
      <c r="E1325" s="35">
        <f>IFERROR(VLOOKUP(ROW(源数据!A1136)-1,源数据!A:AG,10,0),"")</f>
        <v/>
      </c>
      <c r="F1325" s="10">
        <f>IFERROR(VLOOKUP(ROW(源数据!A1136)-1,源数据!A:AG,11,0),"")</f>
        <v/>
      </c>
      <c r="G1325" s="10">
        <f>IFERROR(VLOOKUP(ROW(源数据!A1136)-1,源数据!A:AG,12,0),0)</f>
        <v/>
      </c>
      <c r="H1325" s="17">
        <f>IFERROR(G1325/F1325,"")</f>
        <v/>
      </c>
      <c r="I1325" s="17">
        <f>IFERROR(VLOOKUP(ROW(源数据!A1136)-1,源数据!A:AG,21,0),"")</f>
        <v/>
      </c>
      <c r="J1325" s="10">
        <f>IFERROR(VLOOKUP(ROW(源数据!A1136)-1,源数据!A:AG,19,0),"")</f>
        <v/>
      </c>
      <c r="K1325" s="17">
        <f>IFERROR(VLOOKUP(ROW(源数据!A1136)-1,源数据!A:AG,21,0),0)</f>
        <v/>
      </c>
      <c r="L1325" s="17">
        <f>IFERROR(VLOOKUP(ROW(源数据!A1136)-1,源数据!A:AG,17,0),0)</f>
        <v/>
      </c>
      <c r="M1325" s="51">
        <f>IFERROR(VLOOKUP(ROW(源数据!A1136)-1,源数据!A:AG,15,0),"")</f>
        <v/>
      </c>
    </row>
    <row r="1326">
      <c r="A1326" s="10" t="n">
        <v>1310</v>
      </c>
      <c r="B1326" s="10">
        <f>IFERROR(VLOOKUP(ROW(源数据!A1137)-1,源数据!A:AG,33,0),"")</f>
        <v/>
      </c>
      <c r="C1326" s="10">
        <f>IFERROR(VLOOKUP(ROW(源数据!A1311)-1,源数据!A:AG,9,0),"")</f>
        <v/>
      </c>
      <c r="D1326" s="35">
        <f>IFERROR(VLOOKUP(ROW(源数据!A1137)-1,源数据!A:AG,8,0),"")</f>
        <v/>
      </c>
      <c r="E1326" s="35">
        <f>IFERROR(VLOOKUP(ROW(源数据!A1137)-1,源数据!A:AG,10,0),"")</f>
        <v/>
      </c>
      <c r="F1326" s="10">
        <f>IFERROR(VLOOKUP(ROW(源数据!A1137)-1,源数据!A:AG,11,0),"")</f>
        <v/>
      </c>
      <c r="G1326" s="10">
        <f>IFERROR(VLOOKUP(ROW(源数据!A1137)-1,源数据!A:AG,12,0),0)</f>
        <v/>
      </c>
      <c r="H1326" s="17">
        <f>IFERROR(G1326/F1326,"")</f>
        <v/>
      </c>
      <c r="I1326" s="17">
        <f>IFERROR(VLOOKUP(ROW(源数据!A1137)-1,源数据!A:AG,21,0),"")</f>
        <v/>
      </c>
      <c r="J1326" s="10">
        <f>IFERROR(VLOOKUP(ROW(源数据!A1137)-1,源数据!A:AG,19,0),"")</f>
        <v/>
      </c>
      <c r="K1326" s="17">
        <f>IFERROR(VLOOKUP(ROW(源数据!A1137)-1,源数据!A:AG,21,0),0)</f>
        <v/>
      </c>
      <c r="L1326" s="17">
        <f>IFERROR(VLOOKUP(ROW(源数据!A1137)-1,源数据!A:AG,17,0),0)</f>
        <v/>
      </c>
      <c r="M1326" s="51">
        <f>IFERROR(VLOOKUP(ROW(源数据!A1137)-1,源数据!A:AG,15,0),"")</f>
        <v/>
      </c>
    </row>
    <row r="1327">
      <c r="A1327" s="10" t="n">
        <v>1311</v>
      </c>
      <c r="B1327" s="10">
        <f>IFERROR(VLOOKUP(ROW(源数据!A1353)-1,源数据!A:AG,33,0),"")</f>
        <v/>
      </c>
      <c r="C1327" s="10">
        <f>IFERROR(VLOOKUP(ROW(源数据!A1312)-1,源数据!A:AG,9,0),"")</f>
        <v/>
      </c>
      <c r="D1327" s="35">
        <f>IFERROR(VLOOKUP(ROW(源数据!A1353)-1,源数据!A:AG,8,0),"")</f>
        <v/>
      </c>
      <c r="E1327" s="35">
        <f>IFERROR(VLOOKUP(ROW(源数据!A1353)-1,源数据!A:AG,10,0),"")</f>
        <v/>
      </c>
      <c r="F1327" s="10">
        <f>IFERROR(VLOOKUP(ROW(源数据!A1353)-1,源数据!A:AG,11,0),"")</f>
        <v/>
      </c>
      <c r="G1327" s="10">
        <f>IFERROR(VLOOKUP(ROW(源数据!A1353)-1,源数据!A:AG,12,0),0)</f>
        <v/>
      </c>
      <c r="H1327" s="17">
        <f>IFERROR(G1327/F1327,"")</f>
        <v/>
      </c>
      <c r="I1327" s="17">
        <f>IFERROR(VLOOKUP(ROW(源数据!A1353)-1,源数据!A:AG,21,0),"")</f>
        <v/>
      </c>
      <c r="J1327" s="10">
        <f>IFERROR(VLOOKUP(ROW(源数据!A1353)-1,源数据!A:AG,19,0),"")</f>
        <v/>
      </c>
      <c r="K1327" s="17">
        <f>IFERROR(VLOOKUP(ROW(源数据!A1353)-1,源数据!A:AG,21,0),0)</f>
        <v/>
      </c>
      <c r="L1327" s="17">
        <f>IFERROR(VLOOKUP(ROW(源数据!A1353)-1,源数据!A:AG,17,0),0)</f>
        <v/>
      </c>
      <c r="M1327" s="51">
        <f>IFERROR(VLOOKUP(ROW(源数据!A1353)-1,源数据!A:AG,15,0),"")</f>
        <v/>
      </c>
    </row>
    <row r="1328">
      <c r="A1328" s="10" t="n">
        <v>1312</v>
      </c>
      <c r="B1328" s="10">
        <f>IFERROR(VLOOKUP(ROW(源数据!A1138)-1,源数据!A:AG,33,0),"")</f>
        <v/>
      </c>
      <c r="C1328" s="10">
        <f>IFERROR(VLOOKUP(ROW(源数据!A1313)-1,源数据!A:AG,9,0),"")</f>
        <v/>
      </c>
      <c r="D1328" s="35">
        <f>IFERROR(VLOOKUP(ROW(源数据!A1138)-1,源数据!A:AG,8,0),"")</f>
        <v/>
      </c>
      <c r="E1328" s="35">
        <f>IFERROR(VLOOKUP(ROW(源数据!A1138)-1,源数据!A:AG,10,0),"")</f>
        <v/>
      </c>
      <c r="F1328" s="10">
        <f>IFERROR(VLOOKUP(ROW(源数据!A1138)-1,源数据!A:AG,11,0),"")</f>
        <v/>
      </c>
      <c r="G1328" s="10">
        <f>IFERROR(VLOOKUP(ROW(源数据!A1138)-1,源数据!A:AG,12,0),0)</f>
        <v/>
      </c>
      <c r="H1328" s="17">
        <f>IFERROR(G1328/F1328,"")</f>
        <v/>
      </c>
      <c r="I1328" s="17">
        <f>IFERROR(VLOOKUP(ROW(源数据!A1138)-1,源数据!A:AG,21,0),"")</f>
        <v/>
      </c>
      <c r="J1328" s="10">
        <f>IFERROR(VLOOKUP(ROW(源数据!A1138)-1,源数据!A:AG,19,0),"")</f>
        <v/>
      </c>
      <c r="K1328" s="17">
        <f>IFERROR(VLOOKUP(ROW(源数据!A1138)-1,源数据!A:AG,21,0),0)</f>
        <v/>
      </c>
      <c r="L1328" s="17">
        <f>IFERROR(VLOOKUP(ROW(源数据!A1138)-1,源数据!A:AG,17,0),0)</f>
        <v/>
      </c>
      <c r="M1328" s="51">
        <f>IFERROR(VLOOKUP(ROW(源数据!A1138)-1,源数据!A:AG,15,0),"")</f>
        <v/>
      </c>
    </row>
    <row r="1329">
      <c r="A1329" s="10" t="n">
        <v>1313</v>
      </c>
      <c r="B1329" s="10">
        <f>IFERROR(VLOOKUP(ROW(源数据!A1139)-1,源数据!A:AG,33,0),"")</f>
        <v/>
      </c>
      <c r="C1329" s="10">
        <f>IFERROR(VLOOKUP(ROW(源数据!A1314)-1,源数据!A:AG,9,0),"")</f>
        <v/>
      </c>
      <c r="D1329" s="35">
        <f>IFERROR(VLOOKUP(ROW(源数据!A1139)-1,源数据!A:AG,8,0),"")</f>
        <v/>
      </c>
      <c r="E1329" s="35">
        <f>IFERROR(VLOOKUP(ROW(源数据!A1139)-1,源数据!A:AG,10,0),"")</f>
        <v/>
      </c>
      <c r="F1329" s="10">
        <f>IFERROR(VLOOKUP(ROW(源数据!A1139)-1,源数据!A:AG,11,0),"")</f>
        <v/>
      </c>
      <c r="G1329" s="10">
        <f>IFERROR(VLOOKUP(ROW(源数据!A1139)-1,源数据!A:AG,12,0),0)</f>
        <v/>
      </c>
      <c r="H1329" s="17">
        <f>IFERROR(G1329/F1329,"")</f>
        <v/>
      </c>
      <c r="I1329" s="17">
        <f>IFERROR(VLOOKUP(ROW(源数据!A1139)-1,源数据!A:AG,21,0),"")</f>
        <v/>
      </c>
      <c r="J1329" s="10">
        <f>IFERROR(VLOOKUP(ROW(源数据!A1139)-1,源数据!A:AG,19,0),"")</f>
        <v/>
      </c>
      <c r="K1329" s="17">
        <f>IFERROR(VLOOKUP(ROW(源数据!A1139)-1,源数据!A:AG,21,0),0)</f>
        <v/>
      </c>
      <c r="L1329" s="17">
        <f>IFERROR(VLOOKUP(ROW(源数据!A1139)-1,源数据!A:AG,17,0),0)</f>
        <v/>
      </c>
      <c r="M1329" s="51">
        <f>IFERROR(VLOOKUP(ROW(源数据!A1139)-1,源数据!A:AG,15,0),"")</f>
        <v/>
      </c>
    </row>
    <row r="1330">
      <c r="A1330" s="10" t="n">
        <v>1314</v>
      </c>
      <c r="B1330" s="10">
        <f>IFERROR(VLOOKUP(ROW(源数据!A1354)-1,源数据!A:AG,33,0),"")</f>
        <v/>
      </c>
      <c r="C1330" s="10">
        <f>IFERROR(VLOOKUP(ROW(源数据!A1315)-1,源数据!A:AG,9,0),"")</f>
        <v/>
      </c>
      <c r="D1330" s="35">
        <f>IFERROR(VLOOKUP(ROW(源数据!A1354)-1,源数据!A:AG,8,0),"")</f>
        <v/>
      </c>
      <c r="E1330" s="35">
        <f>IFERROR(VLOOKUP(ROW(源数据!A1354)-1,源数据!A:AG,10,0),"")</f>
        <v/>
      </c>
      <c r="F1330" s="10">
        <f>IFERROR(VLOOKUP(ROW(源数据!A1354)-1,源数据!A:AG,11,0),"")</f>
        <v/>
      </c>
      <c r="G1330" s="10">
        <f>IFERROR(VLOOKUP(ROW(源数据!A1354)-1,源数据!A:AG,12,0),0)</f>
        <v/>
      </c>
      <c r="H1330" s="17">
        <f>IFERROR(G1330/F1330,"")</f>
        <v/>
      </c>
      <c r="I1330" s="17">
        <f>IFERROR(VLOOKUP(ROW(源数据!A1354)-1,源数据!A:AG,21,0),"")</f>
        <v/>
      </c>
      <c r="J1330" s="10">
        <f>IFERROR(VLOOKUP(ROW(源数据!A1354)-1,源数据!A:AG,19,0),"")</f>
        <v/>
      </c>
      <c r="K1330" s="17">
        <f>IFERROR(VLOOKUP(ROW(源数据!A1354)-1,源数据!A:AG,21,0),0)</f>
        <v/>
      </c>
      <c r="L1330" s="17">
        <f>IFERROR(VLOOKUP(ROW(源数据!A1354)-1,源数据!A:AG,17,0),0)</f>
        <v/>
      </c>
      <c r="M1330" s="51">
        <f>IFERROR(VLOOKUP(ROW(源数据!A1354)-1,源数据!A:AG,15,0),"")</f>
        <v/>
      </c>
    </row>
    <row r="1331">
      <c r="A1331" s="10" t="n">
        <v>1315</v>
      </c>
      <c r="B1331" s="10">
        <f>IFERROR(VLOOKUP(ROW(源数据!A1140)-1,源数据!A:AG,33,0),"")</f>
        <v/>
      </c>
      <c r="C1331" s="10">
        <f>IFERROR(VLOOKUP(ROW(源数据!A1316)-1,源数据!A:AG,9,0),"")</f>
        <v/>
      </c>
      <c r="D1331" s="35">
        <f>IFERROR(VLOOKUP(ROW(源数据!A1140)-1,源数据!A:AG,8,0),"")</f>
        <v/>
      </c>
      <c r="E1331" s="35">
        <f>IFERROR(VLOOKUP(ROW(源数据!A1140)-1,源数据!A:AG,10,0),"")</f>
        <v/>
      </c>
      <c r="F1331" s="10">
        <f>IFERROR(VLOOKUP(ROW(源数据!A1140)-1,源数据!A:AG,11,0),"")</f>
        <v/>
      </c>
      <c r="G1331" s="10">
        <f>IFERROR(VLOOKUP(ROW(源数据!A1140)-1,源数据!A:AG,12,0),0)</f>
        <v/>
      </c>
      <c r="H1331" s="17">
        <f>IFERROR(G1331/F1331,"")</f>
        <v/>
      </c>
      <c r="I1331" s="17">
        <f>IFERROR(VLOOKUP(ROW(源数据!A1140)-1,源数据!A:AG,21,0),"")</f>
        <v/>
      </c>
      <c r="J1331" s="10">
        <f>IFERROR(VLOOKUP(ROW(源数据!A1140)-1,源数据!A:AG,19,0),"")</f>
        <v/>
      </c>
      <c r="K1331" s="17">
        <f>IFERROR(VLOOKUP(ROW(源数据!A1140)-1,源数据!A:AG,21,0),0)</f>
        <v/>
      </c>
      <c r="L1331" s="17">
        <f>IFERROR(VLOOKUP(ROW(源数据!A1140)-1,源数据!A:AG,17,0),0)</f>
        <v/>
      </c>
      <c r="M1331" s="51">
        <f>IFERROR(VLOOKUP(ROW(源数据!A1140)-1,源数据!A:AG,15,0),"")</f>
        <v/>
      </c>
    </row>
    <row r="1332">
      <c r="A1332" s="10" t="n">
        <v>1316</v>
      </c>
      <c r="B1332" s="10">
        <f>IFERROR(VLOOKUP(ROW(源数据!A1355)-1,源数据!A:AG,33,0),"")</f>
        <v/>
      </c>
      <c r="C1332" s="10">
        <f>IFERROR(VLOOKUP(ROW(源数据!A1317)-1,源数据!A:AG,9,0),"")</f>
        <v/>
      </c>
      <c r="D1332" s="35">
        <f>IFERROR(VLOOKUP(ROW(源数据!A1355)-1,源数据!A:AG,8,0),"")</f>
        <v/>
      </c>
      <c r="E1332" s="35">
        <f>IFERROR(VLOOKUP(ROW(源数据!A1355)-1,源数据!A:AG,10,0),"")</f>
        <v/>
      </c>
      <c r="F1332" s="10">
        <f>IFERROR(VLOOKUP(ROW(源数据!A1355)-1,源数据!A:AG,11,0),"")</f>
        <v/>
      </c>
      <c r="G1332" s="10">
        <f>IFERROR(VLOOKUP(ROW(源数据!A1355)-1,源数据!A:AG,12,0),0)</f>
        <v/>
      </c>
      <c r="H1332" s="17">
        <f>IFERROR(G1332/F1332,"")</f>
        <v/>
      </c>
      <c r="I1332" s="17">
        <f>IFERROR(VLOOKUP(ROW(源数据!A1355)-1,源数据!A:AG,21,0),"")</f>
        <v/>
      </c>
      <c r="J1332" s="10">
        <f>IFERROR(VLOOKUP(ROW(源数据!A1355)-1,源数据!A:AG,19,0),"")</f>
        <v/>
      </c>
      <c r="K1332" s="17">
        <f>IFERROR(VLOOKUP(ROW(源数据!A1355)-1,源数据!A:AG,21,0),0)</f>
        <v/>
      </c>
      <c r="L1332" s="17">
        <f>IFERROR(VLOOKUP(ROW(源数据!A1355)-1,源数据!A:AG,17,0),0)</f>
        <v/>
      </c>
      <c r="M1332" s="51">
        <f>IFERROR(VLOOKUP(ROW(源数据!A1355)-1,源数据!A:AG,15,0),"")</f>
        <v/>
      </c>
    </row>
    <row r="1333">
      <c r="A1333" s="10" t="n">
        <v>1317</v>
      </c>
      <c r="B1333" s="10">
        <f>IFERROR(VLOOKUP(ROW(源数据!A1356)-1,源数据!A:AG,33,0),"")</f>
        <v/>
      </c>
      <c r="C1333" s="10">
        <f>IFERROR(VLOOKUP(ROW(源数据!A1318)-1,源数据!A:AG,9,0),"")</f>
        <v/>
      </c>
      <c r="D1333" s="35">
        <f>IFERROR(VLOOKUP(ROW(源数据!A1356)-1,源数据!A:AG,8,0),"")</f>
        <v/>
      </c>
      <c r="E1333" s="35">
        <f>IFERROR(VLOOKUP(ROW(源数据!A1356)-1,源数据!A:AG,10,0),"")</f>
        <v/>
      </c>
      <c r="F1333" s="10">
        <f>IFERROR(VLOOKUP(ROW(源数据!A1356)-1,源数据!A:AG,11,0),"")</f>
        <v/>
      </c>
      <c r="G1333" s="10">
        <f>IFERROR(VLOOKUP(ROW(源数据!A1356)-1,源数据!A:AG,12,0),0)</f>
        <v/>
      </c>
      <c r="H1333" s="17">
        <f>IFERROR(G1333/F1333,"")</f>
        <v/>
      </c>
      <c r="I1333" s="17">
        <f>IFERROR(VLOOKUP(ROW(源数据!A1356)-1,源数据!A:AG,21,0),"")</f>
        <v/>
      </c>
      <c r="J1333" s="10">
        <f>IFERROR(VLOOKUP(ROW(源数据!A1356)-1,源数据!A:AG,19,0),"")</f>
        <v/>
      </c>
      <c r="K1333" s="17">
        <f>IFERROR(VLOOKUP(ROW(源数据!A1356)-1,源数据!A:AG,21,0),0)</f>
        <v/>
      </c>
      <c r="L1333" s="17">
        <f>IFERROR(VLOOKUP(ROW(源数据!A1356)-1,源数据!A:AG,17,0),0)</f>
        <v/>
      </c>
      <c r="M1333" s="51">
        <f>IFERROR(VLOOKUP(ROW(源数据!A1356)-1,源数据!A:AG,15,0),"")</f>
        <v/>
      </c>
    </row>
    <row r="1334">
      <c r="A1334" s="10" t="n">
        <v>1318</v>
      </c>
      <c r="B1334" s="10">
        <f>IFERROR(VLOOKUP(ROW(源数据!A1141)-1,源数据!A:AG,33,0),"")</f>
        <v/>
      </c>
      <c r="C1334" s="10">
        <f>IFERROR(VLOOKUP(ROW(源数据!A1319)-1,源数据!A:AG,9,0),"")</f>
        <v/>
      </c>
      <c r="D1334" s="35">
        <f>IFERROR(VLOOKUP(ROW(源数据!A1141)-1,源数据!A:AG,8,0),"")</f>
        <v/>
      </c>
      <c r="E1334" s="35">
        <f>IFERROR(VLOOKUP(ROW(源数据!A1141)-1,源数据!A:AG,10,0),"")</f>
        <v/>
      </c>
      <c r="F1334" s="10">
        <f>IFERROR(VLOOKUP(ROW(源数据!A1141)-1,源数据!A:AG,11,0),"")</f>
        <v/>
      </c>
      <c r="G1334" s="10">
        <f>IFERROR(VLOOKUP(ROW(源数据!A1141)-1,源数据!A:AG,12,0),0)</f>
        <v/>
      </c>
      <c r="H1334" s="17">
        <f>IFERROR(G1334/F1334,"")</f>
        <v/>
      </c>
      <c r="I1334" s="17">
        <f>IFERROR(VLOOKUP(ROW(源数据!A1141)-1,源数据!A:AG,21,0),"")</f>
        <v/>
      </c>
      <c r="J1334" s="10">
        <f>IFERROR(VLOOKUP(ROW(源数据!A1141)-1,源数据!A:AG,19,0),"")</f>
        <v/>
      </c>
      <c r="K1334" s="17">
        <f>IFERROR(VLOOKUP(ROW(源数据!A1141)-1,源数据!A:AG,21,0),0)</f>
        <v/>
      </c>
      <c r="L1334" s="17">
        <f>IFERROR(VLOOKUP(ROW(源数据!A1141)-1,源数据!A:AG,17,0),0)</f>
        <v/>
      </c>
      <c r="M1334" s="51">
        <f>IFERROR(VLOOKUP(ROW(源数据!A1141)-1,源数据!A:AG,15,0),"")</f>
        <v/>
      </c>
    </row>
    <row r="1335">
      <c r="A1335" s="10" t="n">
        <v>1319</v>
      </c>
      <c r="B1335" s="10">
        <f>IFERROR(VLOOKUP(ROW(源数据!A1142)-1,源数据!A:AG,33,0),"")</f>
        <v/>
      </c>
      <c r="C1335" s="10">
        <f>IFERROR(VLOOKUP(ROW(源数据!A1320)-1,源数据!A:AG,9,0),"")</f>
        <v/>
      </c>
      <c r="D1335" s="35">
        <f>IFERROR(VLOOKUP(ROW(源数据!A1142)-1,源数据!A:AG,8,0),"")</f>
        <v/>
      </c>
      <c r="E1335" s="35">
        <f>IFERROR(VLOOKUP(ROW(源数据!A1142)-1,源数据!A:AG,10,0),"")</f>
        <v/>
      </c>
      <c r="F1335" s="10">
        <f>IFERROR(VLOOKUP(ROW(源数据!A1142)-1,源数据!A:AG,11,0),"")</f>
        <v/>
      </c>
      <c r="G1335" s="10">
        <f>IFERROR(VLOOKUP(ROW(源数据!A1142)-1,源数据!A:AG,12,0),0)</f>
        <v/>
      </c>
      <c r="H1335" s="17">
        <f>IFERROR(G1335/F1335,"")</f>
        <v/>
      </c>
      <c r="I1335" s="17">
        <f>IFERROR(VLOOKUP(ROW(源数据!A1142)-1,源数据!A:AG,21,0),"")</f>
        <v/>
      </c>
      <c r="J1335" s="10">
        <f>IFERROR(VLOOKUP(ROW(源数据!A1142)-1,源数据!A:AG,19,0),"")</f>
        <v/>
      </c>
      <c r="K1335" s="17">
        <f>IFERROR(VLOOKUP(ROW(源数据!A1142)-1,源数据!A:AG,21,0),0)</f>
        <v/>
      </c>
      <c r="L1335" s="17">
        <f>IFERROR(VLOOKUP(ROW(源数据!A1142)-1,源数据!A:AG,17,0),0)</f>
        <v/>
      </c>
      <c r="M1335" s="51">
        <f>IFERROR(VLOOKUP(ROW(源数据!A1142)-1,源数据!A:AG,15,0),"")</f>
        <v/>
      </c>
    </row>
    <row r="1336">
      <c r="A1336" s="10" t="n">
        <v>1320</v>
      </c>
      <c r="B1336" s="10">
        <f>IFERROR(VLOOKUP(ROW(源数据!A1357)-1,源数据!A:AG,33,0),"")</f>
        <v/>
      </c>
      <c r="C1336" s="10">
        <f>IFERROR(VLOOKUP(ROW(源数据!A1321)-1,源数据!A:AG,9,0),"")</f>
        <v/>
      </c>
      <c r="D1336" s="35">
        <f>IFERROR(VLOOKUP(ROW(源数据!A1357)-1,源数据!A:AG,8,0),"")</f>
        <v/>
      </c>
      <c r="E1336" s="35">
        <f>IFERROR(VLOOKUP(ROW(源数据!A1357)-1,源数据!A:AG,10,0),"")</f>
        <v/>
      </c>
      <c r="F1336" s="10">
        <f>IFERROR(VLOOKUP(ROW(源数据!A1357)-1,源数据!A:AG,11,0),"")</f>
        <v/>
      </c>
      <c r="G1336" s="10">
        <f>IFERROR(VLOOKUP(ROW(源数据!A1357)-1,源数据!A:AG,12,0),0)</f>
        <v/>
      </c>
      <c r="H1336" s="17">
        <f>IFERROR(G1336/F1336,"")</f>
        <v/>
      </c>
      <c r="I1336" s="17">
        <f>IFERROR(VLOOKUP(ROW(源数据!A1357)-1,源数据!A:AG,21,0),"")</f>
        <v/>
      </c>
      <c r="J1336" s="10">
        <f>IFERROR(VLOOKUP(ROW(源数据!A1357)-1,源数据!A:AG,19,0),"")</f>
        <v/>
      </c>
      <c r="K1336" s="17">
        <f>IFERROR(VLOOKUP(ROW(源数据!A1357)-1,源数据!A:AG,21,0),0)</f>
        <v/>
      </c>
      <c r="L1336" s="17">
        <f>IFERROR(VLOOKUP(ROW(源数据!A1357)-1,源数据!A:AG,17,0),0)</f>
        <v/>
      </c>
      <c r="M1336" s="51">
        <f>IFERROR(VLOOKUP(ROW(源数据!A1357)-1,源数据!A:AG,15,0),"")</f>
        <v/>
      </c>
    </row>
    <row r="1337">
      <c r="A1337" s="10" t="n">
        <v>1321</v>
      </c>
      <c r="B1337" s="10">
        <f>IFERROR(VLOOKUP(ROW(源数据!A1358)-1,源数据!A:AG,33,0),"")</f>
        <v/>
      </c>
      <c r="C1337" s="10">
        <f>IFERROR(VLOOKUP(ROW(源数据!A1322)-1,源数据!A:AG,9,0),"")</f>
        <v/>
      </c>
      <c r="D1337" s="35">
        <f>IFERROR(VLOOKUP(ROW(源数据!A1358)-1,源数据!A:AG,8,0),"")</f>
        <v/>
      </c>
      <c r="E1337" s="35">
        <f>IFERROR(VLOOKUP(ROW(源数据!A1358)-1,源数据!A:AG,10,0),"")</f>
        <v/>
      </c>
      <c r="F1337" s="10">
        <f>IFERROR(VLOOKUP(ROW(源数据!A1358)-1,源数据!A:AG,11,0),"")</f>
        <v/>
      </c>
      <c r="G1337" s="10">
        <f>IFERROR(VLOOKUP(ROW(源数据!A1358)-1,源数据!A:AG,12,0),0)</f>
        <v/>
      </c>
      <c r="H1337" s="17">
        <f>IFERROR(G1337/F1337,"")</f>
        <v/>
      </c>
      <c r="I1337" s="17">
        <f>IFERROR(VLOOKUP(ROW(源数据!A1358)-1,源数据!A:AG,21,0),"")</f>
        <v/>
      </c>
      <c r="J1337" s="10">
        <f>IFERROR(VLOOKUP(ROW(源数据!A1358)-1,源数据!A:AG,19,0),"")</f>
        <v/>
      </c>
      <c r="K1337" s="17">
        <f>IFERROR(VLOOKUP(ROW(源数据!A1358)-1,源数据!A:AG,21,0),0)</f>
        <v/>
      </c>
      <c r="L1337" s="17">
        <f>IFERROR(VLOOKUP(ROW(源数据!A1358)-1,源数据!A:AG,17,0),0)</f>
        <v/>
      </c>
      <c r="M1337" s="51">
        <f>IFERROR(VLOOKUP(ROW(源数据!A1358)-1,源数据!A:AG,15,0),"")</f>
        <v/>
      </c>
    </row>
    <row r="1338">
      <c r="A1338" s="10" t="n">
        <v>1322</v>
      </c>
      <c r="B1338" s="10">
        <f>IFERROR(VLOOKUP(ROW(源数据!A1359)-1,源数据!A:AG,33,0),"")</f>
        <v/>
      </c>
      <c r="C1338" s="10">
        <f>IFERROR(VLOOKUP(ROW(源数据!A1323)-1,源数据!A:AG,9,0),"")</f>
        <v/>
      </c>
      <c r="D1338" s="35">
        <f>IFERROR(VLOOKUP(ROW(源数据!A1359)-1,源数据!A:AG,8,0),"")</f>
        <v/>
      </c>
      <c r="E1338" s="35">
        <f>IFERROR(VLOOKUP(ROW(源数据!A1359)-1,源数据!A:AG,10,0),"")</f>
        <v/>
      </c>
      <c r="F1338" s="10">
        <f>IFERROR(VLOOKUP(ROW(源数据!A1359)-1,源数据!A:AG,11,0),"")</f>
        <v/>
      </c>
      <c r="G1338" s="10">
        <f>IFERROR(VLOOKUP(ROW(源数据!A1359)-1,源数据!A:AG,12,0),0)</f>
        <v/>
      </c>
      <c r="H1338" s="17">
        <f>IFERROR(G1338/F1338,"")</f>
        <v/>
      </c>
      <c r="I1338" s="17">
        <f>IFERROR(VLOOKUP(ROW(源数据!A1359)-1,源数据!A:AG,21,0),"")</f>
        <v/>
      </c>
      <c r="J1338" s="10">
        <f>IFERROR(VLOOKUP(ROW(源数据!A1359)-1,源数据!A:AG,19,0),"")</f>
        <v/>
      </c>
      <c r="K1338" s="17">
        <f>IFERROR(VLOOKUP(ROW(源数据!A1359)-1,源数据!A:AG,21,0),0)</f>
        <v/>
      </c>
      <c r="L1338" s="17">
        <f>IFERROR(VLOOKUP(ROW(源数据!A1359)-1,源数据!A:AG,17,0),0)</f>
        <v/>
      </c>
      <c r="M1338" s="51">
        <f>IFERROR(VLOOKUP(ROW(源数据!A1359)-1,源数据!A:AG,15,0),"")</f>
        <v/>
      </c>
    </row>
    <row r="1339">
      <c r="A1339" s="10" t="n">
        <v>1323</v>
      </c>
      <c r="B1339" s="10">
        <f>IFERROR(VLOOKUP(ROW(源数据!A1360)-1,源数据!A:AG,33,0),"")</f>
        <v/>
      </c>
      <c r="C1339" s="10">
        <f>IFERROR(VLOOKUP(ROW(源数据!A1324)-1,源数据!A:AG,9,0),"")</f>
        <v/>
      </c>
      <c r="D1339" s="35">
        <f>IFERROR(VLOOKUP(ROW(源数据!A1360)-1,源数据!A:AG,8,0),"")</f>
        <v/>
      </c>
      <c r="E1339" s="35">
        <f>IFERROR(VLOOKUP(ROW(源数据!A1360)-1,源数据!A:AG,10,0),"")</f>
        <v/>
      </c>
      <c r="F1339" s="10">
        <f>IFERROR(VLOOKUP(ROW(源数据!A1360)-1,源数据!A:AG,11,0),"")</f>
        <v/>
      </c>
      <c r="G1339" s="10">
        <f>IFERROR(VLOOKUP(ROW(源数据!A1360)-1,源数据!A:AG,12,0),0)</f>
        <v/>
      </c>
      <c r="H1339" s="17">
        <f>IFERROR(G1339/F1339,"")</f>
        <v/>
      </c>
      <c r="I1339" s="17">
        <f>IFERROR(VLOOKUP(ROW(源数据!A1360)-1,源数据!A:AG,21,0),"")</f>
        <v/>
      </c>
      <c r="J1339" s="10">
        <f>IFERROR(VLOOKUP(ROW(源数据!A1360)-1,源数据!A:AG,19,0),"")</f>
        <v/>
      </c>
      <c r="K1339" s="17">
        <f>IFERROR(VLOOKUP(ROW(源数据!A1360)-1,源数据!A:AG,21,0),0)</f>
        <v/>
      </c>
      <c r="L1339" s="17">
        <f>IFERROR(VLOOKUP(ROW(源数据!A1360)-1,源数据!A:AG,17,0),0)</f>
        <v/>
      </c>
      <c r="M1339" s="51">
        <f>IFERROR(VLOOKUP(ROW(源数据!A1360)-1,源数据!A:AG,15,0),"")</f>
        <v/>
      </c>
    </row>
    <row r="1340">
      <c r="A1340" s="10" t="n">
        <v>1324</v>
      </c>
      <c r="B1340" s="10">
        <f>IFERROR(VLOOKUP(ROW(源数据!A1143)-1,源数据!A:AG,33,0),"")</f>
        <v/>
      </c>
      <c r="C1340" s="10">
        <f>IFERROR(VLOOKUP(ROW(源数据!A1325)-1,源数据!A:AG,9,0),"")</f>
        <v/>
      </c>
      <c r="D1340" s="35">
        <f>IFERROR(VLOOKUP(ROW(源数据!A1143)-1,源数据!A:AG,8,0),"")</f>
        <v/>
      </c>
      <c r="E1340" s="35">
        <f>IFERROR(VLOOKUP(ROW(源数据!A1143)-1,源数据!A:AG,10,0),"")</f>
        <v/>
      </c>
      <c r="F1340" s="10">
        <f>IFERROR(VLOOKUP(ROW(源数据!A1143)-1,源数据!A:AG,11,0),"")</f>
        <v/>
      </c>
      <c r="G1340" s="10">
        <f>IFERROR(VLOOKUP(ROW(源数据!A1143)-1,源数据!A:AG,12,0),0)</f>
        <v/>
      </c>
      <c r="H1340" s="17">
        <f>IFERROR(G1340/F1340,"")</f>
        <v/>
      </c>
      <c r="I1340" s="17">
        <f>IFERROR(VLOOKUP(ROW(源数据!A1143)-1,源数据!A:AG,21,0),"")</f>
        <v/>
      </c>
      <c r="J1340" s="10">
        <f>IFERROR(VLOOKUP(ROW(源数据!A1143)-1,源数据!A:AG,19,0),"")</f>
        <v/>
      </c>
      <c r="K1340" s="17">
        <f>IFERROR(VLOOKUP(ROW(源数据!A1143)-1,源数据!A:AG,21,0),0)</f>
        <v/>
      </c>
      <c r="L1340" s="17">
        <f>IFERROR(VLOOKUP(ROW(源数据!A1143)-1,源数据!A:AG,17,0),0)</f>
        <v/>
      </c>
      <c r="M1340" s="51">
        <f>IFERROR(VLOOKUP(ROW(源数据!A1143)-1,源数据!A:AG,15,0),"")</f>
        <v/>
      </c>
    </row>
    <row r="1341">
      <c r="A1341" s="10" t="n">
        <v>1325</v>
      </c>
      <c r="B1341" s="10">
        <f>IFERROR(VLOOKUP(ROW(源数据!A1144)-1,源数据!A:AG,33,0),"")</f>
        <v/>
      </c>
      <c r="C1341" s="10">
        <f>IFERROR(VLOOKUP(ROW(源数据!A1326)-1,源数据!A:AG,9,0),"")</f>
        <v/>
      </c>
      <c r="D1341" s="35">
        <f>IFERROR(VLOOKUP(ROW(源数据!A1144)-1,源数据!A:AG,8,0),"")</f>
        <v/>
      </c>
      <c r="E1341" s="35">
        <f>IFERROR(VLOOKUP(ROW(源数据!A1144)-1,源数据!A:AG,10,0),"")</f>
        <v/>
      </c>
      <c r="F1341" s="10">
        <f>IFERROR(VLOOKUP(ROW(源数据!A1144)-1,源数据!A:AG,11,0),"")</f>
        <v/>
      </c>
      <c r="G1341" s="10">
        <f>IFERROR(VLOOKUP(ROW(源数据!A1144)-1,源数据!A:AG,12,0),0)</f>
        <v/>
      </c>
      <c r="H1341" s="17">
        <f>IFERROR(G1341/F1341,"")</f>
        <v/>
      </c>
      <c r="I1341" s="17">
        <f>IFERROR(VLOOKUP(ROW(源数据!A1144)-1,源数据!A:AG,21,0),"")</f>
        <v/>
      </c>
      <c r="J1341" s="10">
        <f>IFERROR(VLOOKUP(ROW(源数据!A1144)-1,源数据!A:AG,19,0),"")</f>
        <v/>
      </c>
      <c r="K1341" s="17">
        <f>IFERROR(VLOOKUP(ROW(源数据!A1144)-1,源数据!A:AG,21,0),0)</f>
        <v/>
      </c>
      <c r="L1341" s="17">
        <f>IFERROR(VLOOKUP(ROW(源数据!A1144)-1,源数据!A:AG,17,0),0)</f>
        <v/>
      </c>
      <c r="M1341" s="51">
        <f>IFERROR(VLOOKUP(ROW(源数据!A1144)-1,源数据!A:AG,15,0),"")</f>
        <v/>
      </c>
    </row>
    <row r="1342">
      <c r="A1342" s="10" t="n">
        <v>1326</v>
      </c>
      <c r="B1342" s="10">
        <f>IFERROR(VLOOKUP(ROW(源数据!A1361)-1,源数据!A:AG,33,0),"")</f>
        <v/>
      </c>
      <c r="C1342" s="10">
        <f>IFERROR(VLOOKUP(ROW(源数据!A1327)-1,源数据!A:AG,9,0),"")</f>
        <v/>
      </c>
      <c r="D1342" s="35">
        <f>IFERROR(VLOOKUP(ROW(源数据!A1361)-1,源数据!A:AG,8,0),"")</f>
        <v/>
      </c>
      <c r="E1342" s="35">
        <f>IFERROR(VLOOKUP(ROW(源数据!A1361)-1,源数据!A:AG,10,0),"")</f>
        <v/>
      </c>
      <c r="F1342" s="10">
        <f>IFERROR(VLOOKUP(ROW(源数据!A1361)-1,源数据!A:AG,11,0),"")</f>
        <v/>
      </c>
      <c r="G1342" s="10">
        <f>IFERROR(VLOOKUP(ROW(源数据!A1361)-1,源数据!A:AG,12,0),0)</f>
        <v/>
      </c>
      <c r="H1342" s="17">
        <f>IFERROR(G1342/F1342,"")</f>
        <v/>
      </c>
      <c r="I1342" s="17">
        <f>IFERROR(VLOOKUP(ROW(源数据!A1361)-1,源数据!A:AG,21,0),"")</f>
        <v/>
      </c>
      <c r="J1342" s="10">
        <f>IFERROR(VLOOKUP(ROW(源数据!A1361)-1,源数据!A:AG,19,0),"")</f>
        <v/>
      </c>
      <c r="K1342" s="17">
        <f>IFERROR(VLOOKUP(ROW(源数据!A1361)-1,源数据!A:AG,21,0),0)</f>
        <v/>
      </c>
      <c r="L1342" s="17">
        <f>IFERROR(VLOOKUP(ROW(源数据!A1361)-1,源数据!A:AG,17,0),0)</f>
        <v/>
      </c>
      <c r="M1342" s="51">
        <f>IFERROR(VLOOKUP(ROW(源数据!A1361)-1,源数据!A:AG,15,0),"")</f>
        <v/>
      </c>
    </row>
    <row r="1343">
      <c r="A1343" s="10" t="n">
        <v>1327</v>
      </c>
      <c r="B1343" s="10">
        <f>IFERROR(VLOOKUP(ROW(源数据!A1362)-1,源数据!A:AG,33,0),"")</f>
        <v/>
      </c>
      <c r="C1343" s="10">
        <f>IFERROR(VLOOKUP(ROW(源数据!A1328)-1,源数据!A:AG,9,0),"")</f>
        <v/>
      </c>
      <c r="D1343" s="35">
        <f>IFERROR(VLOOKUP(ROW(源数据!A1362)-1,源数据!A:AG,8,0),"")</f>
        <v/>
      </c>
      <c r="E1343" s="35">
        <f>IFERROR(VLOOKUP(ROW(源数据!A1362)-1,源数据!A:AG,10,0),"")</f>
        <v/>
      </c>
      <c r="F1343" s="10">
        <f>IFERROR(VLOOKUP(ROW(源数据!A1362)-1,源数据!A:AG,11,0),"")</f>
        <v/>
      </c>
      <c r="G1343" s="10">
        <f>IFERROR(VLOOKUP(ROW(源数据!A1362)-1,源数据!A:AG,12,0),0)</f>
        <v/>
      </c>
      <c r="H1343" s="17">
        <f>IFERROR(G1343/F1343,"")</f>
        <v/>
      </c>
      <c r="I1343" s="17">
        <f>IFERROR(VLOOKUP(ROW(源数据!A1362)-1,源数据!A:AG,21,0),"")</f>
        <v/>
      </c>
      <c r="J1343" s="10">
        <f>IFERROR(VLOOKUP(ROW(源数据!A1362)-1,源数据!A:AG,19,0),"")</f>
        <v/>
      </c>
      <c r="K1343" s="17">
        <f>IFERROR(VLOOKUP(ROW(源数据!A1362)-1,源数据!A:AG,21,0),0)</f>
        <v/>
      </c>
      <c r="L1343" s="17">
        <f>IFERROR(VLOOKUP(ROW(源数据!A1362)-1,源数据!A:AG,17,0),0)</f>
        <v/>
      </c>
      <c r="M1343" s="51">
        <f>IFERROR(VLOOKUP(ROW(源数据!A1362)-1,源数据!A:AG,15,0),"")</f>
        <v/>
      </c>
    </row>
    <row r="1344">
      <c r="A1344" s="10" t="n">
        <v>1328</v>
      </c>
      <c r="B1344" s="10">
        <f>IFERROR(VLOOKUP(ROW(源数据!A1363)-1,源数据!A:AG,33,0),"")</f>
        <v/>
      </c>
      <c r="C1344" s="10">
        <f>IFERROR(VLOOKUP(ROW(源数据!A1329)-1,源数据!A:AG,9,0),"")</f>
        <v/>
      </c>
      <c r="D1344" s="35">
        <f>IFERROR(VLOOKUP(ROW(源数据!A1363)-1,源数据!A:AG,8,0),"")</f>
        <v/>
      </c>
      <c r="E1344" s="35">
        <f>IFERROR(VLOOKUP(ROW(源数据!A1363)-1,源数据!A:AG,10,0),"")</f>
        <v/>
      </c>
      <c r="F1344" s="10">
        <f>IFERROR(VLOOKUP(ROW(源数据!A1363)-1,源数据!A:AG,11,0),"")</f>
        <v/>
      </c>
      <c r="G1344" s="10">
        <f>IFERROR(VLOOKUP(ROW(源数据!A1363)-1,源数据!A:AG,12,0),0)</f>
        <v/>
      </c>
      <c r="H1344" s="17">
        <f>IFERROR(G1344/F1344,"")</f>
        <v/>
      </c>
      <c r="I1344" s="17">
        <f>IFERROR(VLOOKUP(ROW(源数据!A1363)-1,源数据!A:AG,21,0),"")</f>
        <v/>
      </c>
      <c r="J1344" s="10">
        <f>IFERROR(VLOOKUP(ROW(源数据!A1363)-1,源数据!A:AG,19,0),"")</f>
        <v/>
      </c>
      <c r="K1344" s="17">
        <f>IFERROR(VLOOKUP(ROW(源数据!A1363)-1,源数据!A:AG,21,0),0)</f>
        <v/>
      </c>
      <c r="L1344" s="17">
        <f>IFERROR(VLOOKUP(ROW(源数据!A1363)-1,源数据!A:AG,17,0),0)</f>
        <v/>
      </c>
      <c r="M1344" s="51">
        <f>IFERROR(VLOOKUP(ROW(源数据!A1363)-1,源数据!A:AG,15,0),"")</f>
        <v/>
      </c>
    </row>
    <row r="1345">
      <c r="A1345" s="10" t="n">
        <v>1329</v>
      </c>
      <c r="B1345" s="10">
        <f>IFERROR(VLOOKUP(ROW(源数据!A1145)-1,源数据!A:AG,33,0),"")</f>
        <v/>
      </c>
      <c r="C1345" s="10">
        <f>IFERROR(VLOOKUP(ROW(源数据!A1330)-1,源数据!A:AG,9,0),"")</f>
        <v/>
      </c>
      <c r="D1345" s="35">
        <f>IFERROR(VLOOKUP(ROW(源数据!A1145)-1,源数据!A:AG,8,0),"")</f>
        <v/>
      </c>
      <c r="E1345" s="35">
        <f>IFERROR(VLOOKUP(ROW(源数据!A1145)-1,源数据!A:AG,10,0),"")</f>
        <v/>
      </c>
      <c r="F1345" s="10">
        <f>IFERROR(VLOOKUP(ROW(源数据!A1145)-1,源数据!A:AG,11,0),"")</f>
        <v/>
      </c>
      <c r="G1345" s="10">
        <f>IFERROR(VLOOKUP(ROW(源数据!A1145)-1,源数据!A:AG,12,0),0)</f>
        <v/>
      </c>
      <c r="H1345" s="17">
        <f>IFERROR(G1345/F1345,"")</f>
        <v/>
      </c>
      <c r="I1345" s="17">
        <f>IFERROR(VLOOKUP(ROW(源数据!A1145)-1,源数据!A:AG,21,0),"")</f>
        <v/>
      </c>
      <c r="J1345" s="10">
        <f>IFERROR(VLOOKUP(ROW(源数据!A1145)-1,源数据!A:AG,19,0),"")</f>
        <v/>
      </c>
      <c r="K1345" s="17">
        <f>IFERROR(VLOOKUP(ROW(源数据!A1145)-1,源数据!A:AG,21,0),0)</f>
        <v/>
      </c>
      <c r="L1345" s="17">
        <f>IFERROR(VLOOKUP(ROW(源数据!A1145)-1,源数据!A:AG,17,0),0)</f>
        <v/>
      </c>
      <c r="M1345" s="51">
        <f>IFERROR(VLOOKUP(ROW(源数据!A1145)-1,源数据!A:AG,15,0),"")</f>
        <v/>
      </c>
    </row>
    <row r="1346">
      <c r="A1346" s="10" t="n">
        <v>1330</v>
      </c>
      <c r="B1346" s="10">
        <f>IFERROR(VLOOKUP(ROW(源数据!A1364)-1,源数据!A:AG,33,0),"")</f>
        <v/>
      </c>
      <c r="C1346" s="10">
        <f>IFERROR(VLOOKUP(ROW(源数据!A1331)-1,源数据!A:AG,9,0),"")</f>
        <v/>
      </c>
      <c r="D1346" s="35">
        <f>IFERROR(VLOOKUP(ROW(源数据!A1364)-1,源数据!A:AG,8,0),"")</f>
        <v/>
      </c>
      <c r="E1346" s="35">
        <f>IFERROR(VLOOKUP(ROW(源数据!A1364)-1,源数据!A:AG,10,0),"")</f>
        <v/>
      </c>
      <c r="F1346" s="10">
        <f>IFERROR(VLOOKUP(ROW(源数据!A1364)-1,源数据!A:AG,11,0),"")</f>
        <v/>
      </c>
      <c r="G1346" s="10">
        <f>IFERROR(VLOOKUP(ROW(源数据!A1364)-1,源数据!A:AG,12,0),0)</f>
        <v/>
      </c>
      <c r="H1346" s="17">
        <f>IFERROR(G1346/F1346,"")</f>
        <v/>
      </c>
      <c r="I1346" s="17">
        <f>IFERROR(VLOOKUP(ROW(源数据!A1364)-1,源数据!A:AG,21,0),"")</f>
        <v/>
      </c>
      <c r="J1346" s="10">
        <f>IFERROR(VLOOKUP(ROW(源数据!A1364)-1,源数据!A:AG,19,0),"")</f>
        <v/>
      </c>
      <c r="K1346" s="17">
        <f>IFERROR(VLOOKUP(ROW(源数据!A1364)-1,源数据!A:AG,21,0),0)</f>
        <v/>
      </c>
      <c r="L1346" s="17">
        <f>IFERROR(VLOOKUP(ROW(源数据!A1364)-1,源数据!A:AG,17,0),0)</f>
        <v/>
      </c>
      <c r="M1346" s="51">
        <f>IFERROR(VLOOKUP(ROW(源数据!A1364)-1,源数据!A:AG,15,0),"")</f>
        <v/>
      </c>
    </row>
    <row r="1347">
      <c r="A1347" s="10" t="n">
        <v>1331</v>
      </c>
      <c r="B1347" s="10">
        <f>IFERROR(VLOOKUP(ROW(源数据!A1365)-1,源数据!A:AG,33,0),"")</f>
        <v/>
      </c>
      <c r="C1347" s="10">
        <f>IFERROR(VLOOKUP(ROW(源数据!A1332)-1,源数据!A:AG,9,0),"")</f>
        <v/>
      </c>
      <c r="D1347" s="35">
        <f>IFERROR(VLOOKUP(ROW(源数据!A1365)-1,源数据!A:AG,8,0),"")</f>
        <v/>
      </c>
      <c r="E1347" s="35">
        <f>IFERROR(VLOOKUP(ROW(源数据!A1365)-1,源数据!A:AG,10,0),"")</f>
        <v/>
      </c>
      <c r="F1347" s="10">
        <f>IFERROR(VLOOKUP(ROW(源数据!A1365)-1,源数据!A:AG,11,0),"")</f>
        <v/>
      </c>
      <c r="G1347" s="10">
        <f>IFERROR(VLOOKUP(ROW(源数据!A1365)-1,源数据!A:AG,12,0),0)</f>
        <v/>
      </c>
      <c r="H1347" s="17">
        <f>IFERROR(G1347/F1347,"")</f>
        <v/>
      </c>
      <c r="I1347" s="17">
        <f>IFERROR(VLOOKUP(ROW(源数据!A1365)-1,源数据!A:AG,21,0),"")</f>
        <v/>
      </c>
      <c r="J1347" s="10">
        <f>IFERROR(VLOOKUP(ROW(源数据!A1365)-1,源数据!A:AG,19,0),"")</f>
        <v/>
      </c>
      <c r="K1347" s="17">
        <f>IFERROR(VLOOKUP(ROW(源数据!A1365)-1,源数据!A:AG,21,0),0)</f>
        <v/>
      </c>
      <c r="L1347" s="17">
        <f>IFERROR(VLOOKUP(ROW(源数据!A1365)-1,源数据!A:AG,17,0),0)</f>
        <v/>
      </c>
      <c r="M1347" s="51">
        <f>IFERROR(VLOOKUP(ROW(源数据!A1365)-1,源数据!A:AG,15,0),"")</f>
        <v/>
      </c>
    </row>
    <row r="1348">
      <c r="A1348" s="10" t="n">
        <v>1332</v>
      </c>
      <c r="B1348" s="10">
        <f>IFERROR(VLOOKUP(ROW(源数据!A1366)-1,源数据!A:AG,33,0),"")</f>
        <v/>
      </c>
      <c r="C1348" s="10">
        <f>IFERROR(VLOOKUP(ROW(源数据!A1333)-1,源数据!A:AG,9,0),"")</f>
        <v/>
      </c>
      <c r="D1348" s="35">
        <f>IFERROR(VLOOKUP(ROW(源数据!A1366)-1,源数据!A:AG,8,0),"")</f>
        <v/>
      </c>
      <c r="E1348" s="35">
        <f>IFERROR(VLOOKUP(ROW(源数据!A1366)-1,源数据!A:AG,10,0),"")</f>
        <v/>
      </c>
      <c r="F1348" s="10">
        <f>IFERROR(VLOOKUP(ROW(源数据!A1366)-1,源数据!A:AG,11,0),"")</f>
        <v/>
      </c>
      <c r="G1348" s="10">
        <f>IFERROR(VLOOKUP(ROW(源数据!A1366)-1,源数据!A:AG,12,0),0)</f>
        <v/>
      </c>
      <c r="H1348" s="17">
        <f>IFERROR(G1348/F1348,"")</f>
        <v/>
      </c>
      <c r="I1348" s="17">
        <f>IFERROR(VLOOKUP(ROW(源数据!A1366)-1,源数据!A:AG,21,0),"")</f>
        <v/>
      </c>
      <c r="J1348" s="10">
        <f>IFERROR(VLOOKUP(ROW(源数据!A1366)-1,源数据!A:AG,19,0),"")</f>
        <v/>
      </c>
      <c r="K1348" s="17">
        <f>IFERROR(VLOOKUP(ROW(源数据!A1366)-1,源数据!A:AG,21,0),0)</f>
        <v/>
      </c>
      <c r="L1348" s="17">
        <f>IFERROR(VLOOKUP(ROW(源数据!A1366)-1,源数据!A:AG,17,0),0)</f>
        <v/>
      </c>
      <c r="M1348" s="51">
        <f>IFERROR(VLOOKUP(ROW(源数据!A1366)-1,源数据!A:AG,15,0),"")</f>
        <v/>
      </c>
    </row>
    <row r="1349">
      <c r="A1349" s="10" t="n">
        <v>1333</v>
      </c>
      <c r="B1349" s="10">
        <f>IFERROR(VLOOKUP(ROW(源数据!A1367)-1,源数据!A:AG,33,0),"")</f>
        <v/>
      </c>
      <c r="C1349" s="10">
        <f>IFERROR(VLOOKUP(ROW(源数据!A1334)-1,源数据!A:AG,9,0),"")</f>
        <v/>
      </c>
      <c r="D1349" s="35">
        <f>IFERROR(VLOOKUP(ROW(源数据!A1367)-1,源数据!A:AG,8,0),"")</f>
        <v/>
      </c>
      <c r="E1349" s="35">
        <f>IFERROR(VLOOKUP(ROW(源数据!A1367)-1,源数据!A:AG,10,0),"")</f>
        <v/>
      </c>
      <c r="F1349" s="10">
        <f>IFERROR(VLOOKUP(ROW(源数据!A1367)-1,源数据!A:AG,11,0),"")</f>
        <v/>
      </c>
      <c r="G1349" s="10">
        <f>IFERROR(VLOOKUP(ROW(源数据!A1367)-1,源数据!A:AG,12,0),0)</f>
        <v/>
      </c>
      <c r="H1349" s="17">
        <f>IFERROR(G1349/F1349,"")</f>
        <v/>
      </c>
      <c r="I1349" s="17">
        <f>IFERROR(VLOOKUP(ROW(源数据!A1367)-1,源数据!A:AG,21,0),"")</f>
        <v/>
      </c>
      <c r="J1349" s="10">
        <f>IFERROR(VLOOKUP(ROW(源数据!A1367)-1,源数据!A:AG,19,0),"")</f>
        <v/>
      </c>
      <c r="K1349" s="17">
        <f>IFERROR(VLOOKUP(ROW(源数据!A1367)-1,源数据!A:AG,21,0),0)</f>
        <v/>
      </c>
      <c r="L1349" s="17">
        <f>IFERROR(VLOOKUP(ROW(源数据!A1367)-1,源数据!A:AG,17,0),0)</f>
        <v/>
      </c>
      <c r="M1349" s="51">
        <f>IFERROR(VLOOKUP(ROW(源数据!A1367)-1,源数据!A:AG,15,0),"")</f>
        <v/>
      </c>
    </row>
    <row r="1350">
      <c r="A1350" s="10" t="n">
        <v>1334</v>
      </c>
      <c r="B1350" s="10">
        <f>IFERROR(VLOOKUP(ROW(源数据!A1368)-1,源数据!A:AG,33,0),"")</f>
        <v/>
      </c>
      <c r="C1350" s="10">
        <f>IFERROR(VLOOKUP(ROW(源数据!A1335)-1,源数据!A:AG,9,0),"")</f>
        <v/>
      </c>
      <c r="D1350" s="35">
        <f>IFERROR(VLOOKUP(ROW(源数据!A1368)-1,源数据!A:AG,8,0),"")</f>
        <v/>
      </c>
      <c r="E1350" s="35">
        <f>IFERROR(VLOOKUP(ROW(源数据!A1368)-1,源数据!A:AG,10,0),"")</f>
        <v/>
      </c>
      <c r="F1350" s="10">
        <f>IFERROR(VLOOKUP(ROW(源数据!A1368)-1,源数据!A:AG,11,0),"")</f>
        <v/>
      </c>
      <c r="G1350" s="10">
        <f>IFERROR(VLOOKUP(ROW(源数据!A1368)-1,源数据!A:AG,12,0),0)</f>
        <v/>
      </c>
      <c r="H1350" s="17">
        <f>IFERROR(G1350/F1350,"")</f>
        <v/>
      </c>
      <c r="I1350" s="17">
        <f>IFERROR(VLOOKUP(ROW(源数据!A1368)-1,源数据!A:AG,21,0),"")</f>
        <v/>
      </c>
      <c r="J1350" s="10">
        <f>IFERROR(VLOOKUP(ROW(源数据!A1368)-1,源数据!A:AG,19,0),"")</f>
        <v/>
      </c>
      <c r="K1350" s="17">
        <f>IFERROR(VLOOKUP(ROW(源数据!A1368)-1,源数据!A:AG,21,0),0)</f>
        <v/>
      </c>
      <c r="L1350" s="17">
        <f>IFERROR(VLOOKUP(ROW(源数据!A1368)-1,源数据!A:AG,17,0),0)</f>
        <v/>
      </c>
      <c r="M1350" s="51">
        <f>IFERROR(VLOOKUP(ROW(源数据!A1368)-1,源数据!A:AG,15,0),"")</f>
        <v/>
      </c>
    </row>
    <row r="1351">
      <c r="A1351" s="10" t="n">
        <v>1335</v>
      </c>
      <c r="B1351" s="10">
        <f>IFERROR(VLOOKUP(ROW(源数据!A1369)-1,源数据!A:AG,33,0),"")</f>
        <v/>
      </c>
      <c r="C1351" s="10">
        <f>IFERROR(VLOOKUP(ROW(源数据!A1336)-1,源数据!A:AG,9,0),"")</f>
        <v/>
      </c>
      <c r="D1351" s="35">
        <f>IFERROR(VLOOKUP(ROW(源数据!A1369)-1,源数据!A:AG,8,0),"")</f>
        <v/>
      </c>
      <c r="E1351" s="35">
        <f>IFERROR(VLOOKUP(ROW(源数据!A1369)-1,源数据!A:AG,10,0),"")</f>
        <v/>
      </c>
      <c r="F1351" s="10">
        <f>IFERROR(VLOOKUP(ROW(源数据!A1369)-1,源数据!A:AG,11,0),"")</f>
        <v/>
      </c>
      <c r="G1351" s="10">
        <f>IFERROR(VLOOKUP(ROW(源数据!A1369)-1,源数据!A:AG,12,0),0)</f>
        <v/>
      </c>
      <c r="H1351" s="17">
        <f>IFERROR(G1351/F1351,"")</f>
        <v/>
      </c>
      <c r="I1351" s="17">
        <f>IFERROR(VLOOKUP(ROW(源数据!A1369)-1,源数据!A:AG,21,0),"")</f>
        <v/>
      </c>
      <c r="J1351" s="10">
        <f>IFERROR(VLOOKUP(ROW(源数据!A1369)-1,源数据!A:AG,19,0),"")</f>
        <v/>
      </c>
      <c r="K1351" s="17">
        <f>IFERROR(VLOOKUP(ROW(源数据!A1369)-1,源数据!A:AG,21,0),0)</f>
        <v/>
      </c>
      <c r="L1351" s="17">
        <f>IFERROR(VLOOKUP(ROW(源数据!A1369)-1,源数据!A:AG,17,0),0)</f>
        <v/>
      </c>
      <c r="M1351" s="51">
        <f>IFERROR(VLOOKUP(ROW(源数据!A1369)-1,源数据!A:AG,15,0),"")</f>
        <v/>
      </c>
    </row>
    <row r="1352">
      <c r="A1352" s="10" t="n">
        <v>1336</v>
      </c>
      <c r="B1352" s="10">
        <f>IFERROR(VLOOKUP(ROW(源数据!A1370)-1,源数据!A:AG,33,0),"")</f>
        <v/>
      </c>
      <c r="C1352" s="10">
        <f>IFERROR(VLOOKUP(ROW(源数据!A1337)-1,源数据!A:AG,9,0),"")</f>
        <v/>
      </c>
      <c r="D1352" s="35">
        <f>IFERROR(VLOOKUP(ROW(源数据!A1370)-1,源数据!A:AG,8,0),"")</f>
        <v/>
      </c>
      <c r="E1352" s="35">
        <f>IFERROR(VLOOKUP(ROW(源数据!A1370)-1,源数据!A:AG,10,0),"")</f>
        <v/>
      </c>
      <c r="F1352" s="10">
        <f>IFERROR(VLOOKUP(ROW(源数据!A1370)-1,源数据!A:AG,11,0),"")</f>
        <v/>
      </c>
      <c r="G1352" s="10">
        <f>IFERROR(VLOOKUP(ROW(源数据!A1370)-1,源数据!A:AG,12,0),0)</f>
        <v/>
      </c>
      <c r="H1352" s="17">
        <f>IFERROR(G1352/F1352,"")</f>
        <v/>
      </c>
      <c r="I1352" s="17">
        <f>IFERROR(VLOOKUP(ROW(源数据!A1370)-1,源数据!A:AG,21,0),"")</f>
        <v/>
      </c>
      <c r="J1352" s="10">
        <f>IFERROR(VLOOKUP(ROW(源数据!A1370)-1,源数据!A:AG,19,0),"")</f>
        <v/>
      </c>
      <c r="K1352" s="17">
        <f>IFERROR(VLOOKUP(ROW(源数据!A1370)-1,源数据!A:AG,21,0),0)</f>
        <v/>
      </c>
      <c r="L1352" s="17">
        <f>IFERROR(VLOOKUP(ROW(源数据!A1370)-1,源数据!A:AG,17,0),0)</f>
        <v/>
      </c>
      <c r="M1352" s="51">
        <f>IFERROR(VLOOKUP(ROW(源数据!A1370)-1,源数据!A:AG,15,0),"")</f>
        <v/>
      </c>
    </row>
    <row r="1353">
      <c r="A1353" s="10" t="n">
        <v>1337</v>
      </c>
      <c r="B1353" s="10">
        <f>IFERROR(VLOOKUP(ROW(源数据!A1371)-1,源数据!A:AG,33,0),"")</f>
        <v/>
      </c>
      <c r="C1353" s="10">
        <f>IFERROR(VLOOKUP(ROW(源数据!A1338)-1,源数据!A:AG,9,0),"")</f>
        <v/>
      </c>
      <c r="D1353" s="35">
        <f>IFERROR(VLOOKUP(ROW(源数据!A1371)-1,源数据!A:AG,8,0),"")</f>
        <v/>
      </c>
      <c r="E1353" s="35">
        <f>IFERROR(VLOOKUP(ROW(源数据!A1371)-1,源数据!A:AG,10,0),"")</f>
        <v/>
      </c>
      <c r="F1353" s="10">
        <f>IFERROR(VLOOKUP(ROW(源数据!A1371)-1,源数据!A:AG,11,0),"")</f>
        <v/>
      </c>
      <c r="G1353" s="10">
        <f>IFERROR(VLOOKUP(ROW(源数据!A1371)-1,源数据!A:AG,12,0),0)</f>
        <v/>
      </c>
      <c r="H1353" s="17">
        <f>IFERROR(G1353/F1353,"")</f>
        <v/>
      </c>
      <c r="I1353" s="17">
        <f>IFERROR(VLOOKUP(ROW(源数据!A1371)-1,源数据!A:AG,21,0),"")</f>
        <v/>
      </c>
      <c r="J1353" s="10">
        <f>IFERROR(VLOOKUP(ROW(源数据!A1371)-1,源数据!A:AG,19,0),"")</f>
        <v/>
      </c>
      <c r="K1353" s="17">
        <f>IFERROR(VLOOKUP(ROW(源数据!A1371)-1,源数据!A:AG,21,0),0)</f>
        <v/>
      </c>
      <c r="L1353" s="17">
        <f>IFERROR(VLOOKUP(ROW(源数据!A1371)-1,源数据!A:AG,17,0),0)</f>
        <v/>
      </c>
      <c r="M1353" s="51">
        <f>IFERROR(VLOOKUP(ROW(源数据!A1371)-1,源数据!A:AG,15,0),"")</f>
        <v/>
      </c>
    </row>
    <row r="1354">
      <c r="A1354" s="10" t="n">
        <v>1338</v>
      </c>
      <c r="B1354" s="10">
        <f>IFERROR(VLOOKUP(ROW(源数据!A1372)-1,源数据!A:AG,33,0),"")</f>
        <v/>
      </c>
      <c r="C1354" s="10">
        <f>IFERROR(VLOOKUP(ROW(源数据!A1339)-1,源数据!A:AG,9,0),"")</f>
        <v/>
      </c>
      <c r="D1354" s="35">
        <f>IFERROR(VLOOKUP(ROW(源数据!A1372)-1,源数据!A:AG,8,0),"")</f>
        <v/>
      </c>
      <c r="E1354" s="35">
        <f>IFERROR(VLOOKUP(ROW(源数据!A1372)-1,源数据!A:AG,10,0),"")</f>
        <v/>
      </c>
      <c r="F1354" s="10">
        <f>IFERROR(VLOOKUP(ROW(源数据!A1372)-1,源数据!A:AG,11,0),"")</f>
        <v/>
      </c>
      <c r="G1354" s="10">
        <f>IFERROR(VLOOKUP(ROW(源数据!A1372)-1,源数据!A:AG,12,0),0)</f>
        <v/>
      </c>
      <c r="H1354" s="17">
        <f>IFERROR(G1354/F1354,"")</f>
        <v/>
      </c>
      <c r="I1354" s="17">
        <f>IFERROR(VLOOKUP(ROW(源数据!A1372)-1,源数据!A:AG,21,0),"")</f>
        <v/>
      </c>
      <c r="J1354" s="10">
        <f>IFERROR(VLOOKUP(ROW(源数据!A1372)-1,源数据!A:AG,19,0),"")</f>
        <v/>
      </c>
      <c r="K1354" s="17">
        <f>IFERROR(VLOOKUP(ROW(源数据!A1372)-1,源数据!A:AG,21,0),0)</f>
        <v/>
      </c>
      <c r="L1354" s="17">
        <f>IFERROR(VLOOKUP(ROW(源数据!A1372)-1,源数据!A:AG,17,0),0)</f>
        <v/>
      </c>
      <c r="M1354" s="51">
        <f>IFERROR(VLOOKUP(ROW(源数据!A1372)-1,源数据!A:AG,15,0),"")</f>
        <v/>
      </c>
    </row>
    <row r="1355">
      <c r="A1355" s="10" t="n">
        <v>1339</v>
      </c>
      <c r="B1355" s="10">
        <f>IFERROR(VLOOKUP(ROW(源数据!A1146)-1,源数据!A:AG,33,0),"")</f>
        <v/>
      </c>
      <c r="C1355" s="10">
        <f>IFERROR(VLOOKUP(ROW(源数据!A1340)-1,源数据!A:AG,9,0),"")</f>
        <v/>
      </c>
      <c r="D1355" s="35">
        <f>IFERROR(VLOOKUP(ROW(源数据!A1146)-1,源数据!A:AG,8,0),"")</f>
        <v/>
      </c>
      <c r="E1355" s="35">
        <f>IFERROR(VLOOKUP(ROW(源数据!A1146)-1,源数据!A:AG,10,0),"")</f>
        <v/>
      </c>
      <c r="F1355" s="10">
        <f>IFERROR(VLOOKUP(ROW(源数据!A1146)-1,源数据!A:AG,11,0),"")</f>
        <v/>
      </c>
      <c r="G1355" s="10">
        <f>IFERROR(VLOOKUP(ROW(源数据!A1146)-1,源数据!A:AG,12,0),0)</f>
        <v/>
      </c>
      <c r="H1355" s="17">
        <f>IFERROR(G1355/F1355,"")</f>
        <v/>
      </c>
      <c r="I1355" s="17">
        <f>IFERROR(VLOOKUP(ROW(源数据!A1146)-1,源数据!A:AG,21,0),"")</f>
        <v/>
      </c>
      <c r="J1355" s="10">
        <f>IFERROR(VLOOKUP(ROW(源数据!A1146)-1,源数据!A:AG,19,0),"")</f>
        <v/>
      </c>
      <c r="K1355" s="17">
        <f>IFERROR(VLOOKUP(ROW(源数据!A1146)-1,源数据!A:AG,21,0),0)</f>
        <v/>
      </c>
      <c r="L1355" s="17">
        <f>IFERROR(VLOOKUP(ROW(源数据!A1146)-1,源数据!A:AG,17,0),0)</f>
        <v/>
      </c>
      <c r="M1355" s="51">
        <f>IFERROR(VLOOKUP(ROW(源数据!A1146)-1,源数据!A:AG,15,0),"")</f>
        <v/>
      </c>
    </row>
    <row r="1356">
      <c r="A1356" s="10" t="n">
        <v>1340</v>
      </c>
      <c r="B1356" s="10">
        <f>IFERROR(VLOOKUP(ROW(源数据!A1147)-1,源数据!A:AG,33,0),"")</f>
        <v/>
      </c>
      <c r="C1356" s="10">
        <f>IFERROR(VLOOKUP(ROW(源数据!A1341)-1,源数据!A:AG,9,0),"")</f>
        <v/>
      </c>
      <c r="D1356" s="35">
        <f>IFERROR(VLOOKUP(ROW(源数据!A1147)-1,源数据!A:AG,8,0),"")</f>
        <v/>
      </c>
      <c r="E1356" s="35">
        <f>IFERROR(VLOOKUP(ROW(源数据!A1147)-1,源数据!A:AG,10,0),"")</f>
        <v/>
      </c>
      <c r="F1356" s="10">
        <f>IFERROR(VLOOKUP(ROW(源数据!A1147)-1,源数据!A:AG,11,0),"")</f>
        <v/>
      </c>
      <c r="G1356" s="10">
        <f>IFERROR(VLOOKUP(ROW(源数据!A1147)-1,源数据!A:AG,12,0),0)</f>
        <v/>
      </c>
      <c r="H1356" s="17">
        <f>IFERROR(G1356/F1356,"")</f>
        <v/>
      </c>
      <c r="I1356" s="17">
        <f>IFERROR(VLOOKUP(ROW(源数据!A1147)-1,源数据!A:AG,21,0),"")</f>
        <v/>
      </c>
      <c r="J1356" s="10">
        <f>IFERROR(VLOOKUP(ROW(源数据!A1147)-1,源数据!A:AG,19,0),"")</f>
        <v/>
      </c>
      <c r="K1356" s="17">
        <f>IFERROR(VLOOKUP(ROW(源数据!A1147)-1,源数据!A:AG,21,0),0)</f>
        <v/>
      </c>
      <c r="L1356" s="17">
        <f>IFERROR(VLOOKUP(ROW(源数据!A1147)-1,源数据!A:AG,17,0),0)</f>
        <v/>
      </c>
      <c r="M1356" s="51">
        <f>IFERROR(VLOOKUP(ROW(源数据!A1147)-1,源数据!A:AG,15,0),"")</f>
        <v/>
      </c>
    </row>
    <row r="1357">
      <c r="A1357" s="10" t="n">
        <v>1341</v>
      </c>
      <c r="B1357" s="10">
        <f>IFERROR(VLOOKUP(ROW(源数据!A1373)-1,源数据!A:AG,33,0),"")</f>
        <v/>
      </c>
      <c r="C1357" s="10">
        <f>IFERROR(VLOOKUP(ROW(源数据!A1342)-1,源数据!A:AG,9,0),"")</f>
        <v/>
      </c>
      <c r="D1357" s="35">
        <f>IFERROR(VLOOKUP(ROW(源数据!A1373)-1,源数据!A:AG,8,0),"")</f>
        <v/>
      </c>
      <c r="E1357" s="35">
        <f>IFERROR(VLOOKUP(ROW(源数据!A1373)-1,源数据!A:AG,10,0),"")</f>
        <v/>
      </c>
      <c r="F1357" s="10">
        <f>IFERROR(VLOOKUP(ROW(源数据!A1373)-1,源数据!A:AG,11,0),"")</f>
        <v/>
      </c>
      <c r="G1357" s="10">
        <f>IFERROR(VLOOKUP(ROW(源数据!A1373)-1,源数据!A:AG,12,0),0)</f>
        <v/>
      </c>
      <c r="H1357" s="17">
        <f>IFERROR(G1357/F1357,"")</f>
        <v/>
      </c>
      <c r="I1357" s="17">
        <f>IFERROR(VLOOKUP(ROW(源数据!A1373)-1,源数据!A:AG,21,0),"")</f>
        <v/>
      </c>
      <c r="J1357" s="10">
        <f>IFERROR(VLOOKUP(ROW(源数据!A1373)-1,源数据!A:AG,19,0),"")</f>
        <v/>
      </c>
      <c r="K1357" s="17">
        <f>IFERROR(VLOOKUP(ROW(源数据!A1373)-1,源数据!A:AG,21,0),0)</f>
        <v/>
      </c>
      <c r="L1357" s="17">
        <f>IFERROR(VLOOKUP(ROW(源数据!A1373)-1,源数据!A:AG,17,0),0)</f>
        <v/>
      </c>
      <c r="M1357" s="51">
        <f>IFERROR(VLOOKUP(ROW(源数据!A1373)-1,源数据!A:AG,15,0),"")</f>
        <v/>
      </c>
    </row>
    <row r="1358">
      <c r="A1358" s="10" t="n">
        <v>1342</v>
      </c>
      <c r="B1358" s="10">
        <f>IFERROR(VLOOKUP(ROW(源数据!A1374)-1,源数据!A:AG,33,0),"")</f>
        <v/>
      </c>
      <c r="C1358" s="10">
        <f>IFERROR(VLOOKUP(ROW(源数据!A1343)-1,源数据!A:AG,9,0),"")</f>
        <v/>
      </c>
      <c r="D1358" s="35">
        <f>IFERROR(VLOOKUP(ROW(源数据!A1374)-1,源数据!A:AG,8,0),"")</f>
        <v/>
      </c>
      <c r="E1358" s="35">
        <f>IFERROR(VLOOKUP(ROW(源数据!A1374)-1,源数据!A:AG,10,0),"")</f>
        <v/>
      </c>
      <c r="F1358" s="10">
        <f>IFERROR(VLOOKUP(ROW(源数据!A1374)-1,源数据!A:AG,11,0),"")</f>
        <v/>
      </c>
      <c r="G1358" s="10">
        <f>IFERROR(VLOOKUP(ROW(源数据!A1374)-1,源数据!A:AG,12,0),0)</f>
        <v/>
      </c>
      <c r="H1358" s="17">
        <f>IFERROR(G1358/F1358,"")</f>
        <v/>
      </c>
      <c r="I1358" s="17">
        <f>IFERROR(VLOOKUP(ROW(源数据!A1374)-1,源数据!A:AG,21,0),"")</f>
        <v/>
      </c>
      <c r="J1358" s="10">
        <f>IFERROR(VLOOKUP(ROW(源数据!A1374)-1,源数据!A:AG,19,0),"")</f>
        <v/>
      </c>
      <c r="K1358" s="17">
        <f>IFERROR(VLOOKUP(ROW(源数据!A1374)-1,源数据!A:AG,21,0),0)</f>
        <v/>
      </c>
      <c r="L1358" s="17">
        <f>IFERROR(VLOOKUP(ROW(源数据!A1374)-1,源数据!A:AG,17,0),0)</f>
        <v/>
      </c>
      <c r="M1358" s="51">
        <f>IFERROR(VLOOKUP(ROW(源数据!A1374)-1,源数据!A:AG,15,0),"")</f>
        <v/>
      </c>
    </row>
    <row r="1359">
      <c r="A1359" s="10" t="n">
        <v>1343</v>
      </c>
      <c r="B1359" s="10">
        <f>IFERROR(VLOOKUP(ROW(源数据!A1375)-1,源数据!A:AG,33,0),"")</f>
        <v/>
      </c>
      <c r="C1359" s="10">
        <f>IFERROR(VLOOKUP(ROW(源数据!A1344)-1,源数据!A:AG,9,0),"")</f>
        <v/>
      </c>
      <c r="D1359" s="35">
        <f>IFERROR(VLOOKUP(ROW(源数据!A1375)-1,源数据!A:AG,8,0),"")</f>
        <v/>
      </c>
      <c r="E1359" s="35">
        <f>IFERROR(VLOOKUP(ROW(源数据!A1375)-1,源数据!A:AG,10,0),"")</f>
        <v/>
      </c>
      <c r="F1359" s="10">
        <f>IFERROR(VLOOKUP(ROW(源数据!A1375)-1,源数据!A:AG,11,0),"")</f>
        <v/>
      </c>
      <c r="G1359" s="10">
        <f>IFERROR(VLOOKUP(ROW(源数据!A1375)-1,源数据!A:AG,12,0),0)</f>
        <v/>
      </c>
      <c r="H1359" s="17">
        <f>IFERROR(G1359/F1359,"")</f>
        <v/>
      </c>
      <c r="I1359" s="17">
        <f>IFERROR(VLOOKUP(ROW(源数据!A1375)-1,源数据!A:AG,21,0),"")</f>
        <v/>
      </c>
      <c r="J1359" s="10">
        <f>IFERROR(VLOOKUP(ROW(源数据!A1375)-1,源数据!A:AG,19,0),"")</f>
        <v/>
      </c>
      <c r="K1359" s="17">
        <f>IFERROR(VLOOKUP(ROW(源数据!A1375)-1,源数据!A:AG,21,0),0)</f>
        <v/>
      </c>
      <c r="L1359" s="17">
        <f>IFERROR(VLOOKUP(ROW(源数据!A1375)-1,源数据!A:AG,17,0),0)</f>
        <v/>
      </c>
      <c r="M1359" s="51">
        <f>IFERROR(VLOOKUP(ROW(源数据!A1375)-1,源数据!A:AG,15,0),"")</f>
        <v/>
      </c>
    </row>
    <row r="1360">
      <c r="A1360" s="10" t="n">
        <v>1344</v>
      </c>
      <c r="B1360" s="10">
        <f>IFERROR(VLOOKUP(ROW(源数据!A1376)-1,源数据!A:AG,33,0),"")</f>
        <v/>
      </c>
      <c r="C1360" s="10">
        <f>IFERROR(VLOOKUP(ROW(源数据!A1345)-1,源数据!A:AG,9,0),"")</f>
        <v/>
      </c>
      <c r="D1360" s="35">
        <f>IFERROR(VLOOKUP(ROW(源数据!A1376)-1,源数据!A:AG,8,0),"")</f>
        <v/>
      </c>
      <c r="E1360" s="35">
        <f>IFERROR(VLOOKUP(ROW(源数据!A1376)-1,源数据!A:AG,10,0),"")</f>
        <v/>
      </c>
      <c r="F1360" s="10">
        <f>IFERROR(VLOOKUP(ROW(源数据!A1376)-1,源数据!A:AG,11,0),"")</f>
        <v/>
      </c>
      <c r="G1360" s="10">
        <f>IFERROR(VLOOKUP(ROW(源数据!A1376)-1,源数据!A:AG,12,0),0)</f>
        <v/>
      </c>
      <c r="H1360" s="17">
        <f>IFERROR(G1360/F1360,"")</f>
        <v/>
      </c>
      <c r="I1360" s="17">
        <f>IFERROR(VLOOKUP(ROW(源数据!A1376)-1,源数据!A:AG,21,0),"")</f>
        <v/>
      </c>
      <c r="J1360" s="10">
        <f>IFERROR(VLOOKUP(ROW(源数据!A1376)-1,源数据!A:AG,19,0),"")</f>
        <v/>
      </c>
      <c r="K1360" s="17">
        <f>IFERROR(VLOOKUP(ROW(源数据!A1376)-1,源数据!A:AG,21,0),0)</f>
        <v/>
      </c>
      <c r="L1360" s="17">
        <f>IFERROR(VLOOKUP(ROW(源数据!A1376)-1,源数据!A:AG,17,0),0)</f>
        <v/>
      </c>
      <c r="M1360" s="51">
        <f>IFERROR(VLOOKUP(ROW(源数据!A1376)-1,源数据!A:AG,15,0),"")</f>
        <v/>
      </c>
    </row>
    <row r="1361">
      <c r="A1361" s="10" t="n">
        <v>1345</v>
      </c>
      <c r="B1361" s="10">
        <f>IFERROR(VLOOKUP(ROW(源数据!A1377)-1,源数据!A:AG,33,0),"")</f>
        <v/>
      </c>
      <c r="C1361" s="10">
        <f>IFERROR(VLOOKUP(ROW(源数据!A1346)-1,源数据!A:AG,9,0),"")</f>
        <v/>
      </c>
      <c r="D1361" s="35">
        <f>IFERROR(VLOOKUP(ROW(源数据!A1377)-1,源数据!A:AG,8,0),"")</f>
        <v/>
      </c>
      <c r="E1361" s="35">
        <f>IFERROR(VLOOKUP(ROW(源数据!A1377)-1,源数据!A:AG,10,0),"")</f>
        <v/>
      </c>
      <c r="F1361" s="10">
        <f>IFERROR(VLOOKUP(ROW(源数据!A1377)-1,源数据!A:AG,11,0),"")</f>
        <v/>
      </c>
      <c r="G1361" s="10">
        <f>IFERROR(VLOOKUP(ROW(源数据!A1377)-1,源数据!A:AG,12,0),0)</f>
        <v/>
      </c>
      <c r="H1361" s="17">
        <f>IFERROR(G1361/F1361,"")</f>
        <v/>
      </c>
      <c r="I1361" s="17">
        <f>IFERROR(VLOOKUP(ROW(源数据!A1377)-1,源数据!A:AG,21,0),"")</f>
        <v/>
      </c>
      <c r="J1361" s="10">
        <f>IFERROR(VLOOKUP(ROW(源数据!A1377)-1,源数据!A:AG,19,0),"")</f>
        <v/>
      </c>
      <c r="K1361" s="17">
        <f>IFERROR(VLOOKUP(ROW(源数据!A1377)-1,源数据!A:AG,21,0),0)</f>
        <v/>
      </c>
      <c r="L1361" s="17">
        <f>IFERROR(VLOOKUP(ROW(源数据!A1377)-1,源数据!A:AG,17,0),0)</f>
        <v/>
      </c>
      <c r="M1361" s="51">
        <f>IFERROR(VLOOKUP(ROW(源数据!A1377)-1,源数据!A:AG,15,0),"")</f>
        <v/>
      </c>
    </row>
    <row r="1362">
      <c r="A1362" s="10" t="n">
        <v>1346</v>
      </c>
      <c r="B1362" s="10">
        <f>IFERROR(VLOOKUP(ROW(源数据!A1378)-1,源数据!A:AG,33,0),"")</f>
        <v/>
      </c>
      <c r="C1362" s="10">
        <f>IFERROR(VLOOKUP(ROW(源数据!A1347)-1,源数据!A:AG,9,0),"")</f>
        <v/>
      </c>
      <c r="D1362" s="35">
        <f>IFERROR(VLOOKUP(ROW(源数据!A1378)-1,源数据!A:AG,8,0),"")</f>
        <v/>
      </c>
      <c r="E1362" s="35">
        <f>IFERROR(VLOOKUP(ROW(源数据!A1378)-1,源数据!A:AG,10,0),"")</f>
        <v/>
      </c>
      <c r="F1362" s="10">
        <f>IFERROR(VLOOKUP(ROW(源数据!A1378)-1,源数据!A:AG,11,0),"")</f>
        <v/>
      </c>
      <c r="G1362" s="10">
        <f>IFERROR(VLOOKUP(ROW(源数据!A1378)-1,源数据!A:AG,12,0),0)</f>
        <v/>
      </c>
      <c r="H1362" s="17">
        <f>IFERROR(G1362/F1362,"")</f>
        <v/>
      </c>
      <c r="I1362" s="17">
        <f>IFERROR(VLOOKUP(ROW(源数据!A1378)-1,源数据!A:AG,21,0),"")</f>
        <v/>
      </c>
      <c r="J1362" s="10">
        <f>IFERROR(VLOOKUP(ROW(源数据!A1378)-1,源数据!A:AG,19,0),"")</f>
        <v/>
      </c>
      <c r="K1362" s="17">
        <f>IFERROR(VLOOKUP(ROW(源数据!A1378)-1,源数据!A:AG,21,0),0)</f>
        <v/>
      </c>
      <c r="L1362" s="17">
        <f>IFERROR(VLOOKUP(ROW(源数据!A1378)-1,源数据!A:AG,17,0),0)</f>
        <v/>
      </c>
      <c r="M1362" s="51">
        <f>IFERROR(VLOOKUP(ROW(源数据!A1378)-1,源数据!A:AG,15,0),"")</f>
        <v/>
      </c>
    </row>
    <row r="1363">
      <c r="A1363" s="10" t="n">
        <v>1347</v>
      </c>
      <c r="B1363" s="10">
        <f>IFERROR(VLOOKUP(ROW(源数据!A1148)-1,源数据!A:AG,33,0),"")</f>
        <v/>
      </c>
      <c r="C1363" s="10">
        <f>IFERROR(VLOOKUP(ROW(源数据!A1348)-1,源数据!A:AG,9,0),"")</f>
        <v/>
      </c>
      <c r="D1363" s="35">
        <f>IFERROR(VLOOKUP(ROW(源数据!A1148)-1,源数据!A:AG,8,0),"")</f>
        <v/>
      </c>
      <c r="E1363" s="35">
        <f>IFERROR(VLOOKUP(ROW(源数据!A1148)-1,源数据!A:AG,10,0),"")</f>
        <v/>
      </c>
      <c r="F1363" s="10">
        <f>IFERROR(VLOOKUP(ROW(源数据!A1148)-1,源数据!A:AG,11,0),"")</f>
        <v/>
      </c>
      <c r="G1363" s="10">
        <f>IFERROR(VLOOKUP(ROW(源数据!A1148)-1,源数据!A:AG,12,0),0)</f>
        <v/>
      </c>
      <c r="H1363" s="17">
        <f>IFERROR(G1363/F1363,"")</f>
        <v/>
      </c>
      <c r="I1363" s="17">
        <f>IFERROR(VLOOKUP(ROW(源数据!A1148)-1,源数据!A:AG,21,0),"")</f>
        <v/>
      </c>
      <c r="J1363" s="10">
        <f>IFERROR(VLOOKUP(ROW(源数据!A1148)-1,源数据!A:AG,19,0),"")</f>
        <v/>
      </c>
      <c r="K1363" s="17">
        <f>IFERROR(VLOOKUP(ROW(源数据!A1148)-1,源数据!A:AG,21,0),0)</f>
        <v/>
      </c>
      <c r="L1363" s="17">
        <f>IFERROR(VLOOKUP(ROW(源数据!A1148)-1,源数据!A:AG,17,0),0)</f>
        <v/>
      </c>
      <c r="M1363" s="51">
        <f>IFERROR(VLOOKUP(ROW(源数据!A1148)-1,源数据!A:AG,15,0),"")</f>
        <v/>
      </c>
    </row>
    <row r="1364">
      <c r="A1364" s="10" t="n">
        <v>1348</v>
      </c>
      <c r="B1364" s="10">
        <f>IFERROR(VLOOKUP(ROW(源数据!A1379)-1,源数据!A:AG,33,0),"")</f>
        <v/>
      </c>
      <c r="C1364" s="10">
        <f>IFERROR(VLOOKUP(ROW(源数据!A1349)-1,源数据!A:AG,9,0),"")</f>
        <v/>
      </c>
      <c r="D1364" s="35">
        <f>IFERROR(VLOOKUP(ROW(源数据!A1379)-1,源数据!A:AG,8,0),"")</f>
        <v/>
      </c>
      <c r="E1364" s="35">
        <f>IFERROR(VLOOKUP(ROW(源数据!A1379)-1,源数据!A:AG,10,0),"")</f>
        <v/>
      </c>
      <c r="F1364" s="10">
        <f>IFERROR(VLOOKUP(ROW(源数据!A1379)-1,源数据!A:AG,11,0),"")</f>
        <v/>
      </c>
      <c r="G1364" s="10">
        <f>IFERROR(VLOOKUP(ROW(源数据!A1379)-1,源数据!A:AG,12,0),0)</f>
        <v/>
      </c>
      <c r="H1364" s="17">
        <f>IFERROR(G1364/F1364,"")</f>
        <v/>
      </c>
      <c r="I1364" s="17">
        <f>IFERROR(VLOOKUP(ROW(源数据!A1379)-1,源数据!A:AG,21,0),"")</f>
        <v/>
      </c>
      <c r="J1364" s="10">
        <f>IFERROR(VLOOKUP(ROW(源数据!A1379)-1,源数据!A:AG,19,0),"")</f>
        <v/>
      </c>
      <c r="K1364" s="17">
        <f>IFERROR(VLOOKUP(ROW(源数据!A1379)-1,源数据!A:AG,21,0),0)</f>
        <v/>
      </c>
      <c r="L1364" s="17">
        <f>IFERROR(VLOOKUP(ROW(源数据!A1379)-1,源数据!A:AG,17,0),0)</f>
        <v/>
      </c>
      <c r="M1364" s="51">
        <f>IFERROR(VLOOKUP(ROW(源数据!A1379)-1,源数据!A:AG,15,0),"")</f>
        <v/>
      </c>
    </row>
    <row r="1365">
      <c r="A1365" s="10" t="n">
        <v>1349</v>
      </c>
      <c r="B1365" s="10">
        <f>IFERROR(VLOOKUP(ROW(源数据!A1380)-1,源数据!A:AG,33,0),"")</f>
        <v/>
      </c>
      <c r="C1365" s="10">
        <f>IFERROR(VLOOKUP(ROW(源数据!A1350)-1,源数据!A:AG,9,0),"")</f>
        <v/>
      </c>
      <c r="D1365" s="35">
        <f>IFERROR(VLOOKUP(ROW(源数据!A1380)-1,源数据!A:AG,8,0),"")</f>
        <v/>
      </c>
      <c r="E1365" s="35">
        <f>IFERROR(VLOOKUP(ROW(源数据!A1380)-1,源数据!A:AG,10,0),"")</f>
        <v/>
      </c>
      <c r="F1365" s="10">
        <f>IFERROR(VLOOKUP(ROW(源数据!A1380)-1,源数据!A:AG,11,0),"")</f>
        <v/>
      </c>
      <c r="G1365" s="10">
        <f>IFERROR(VLOOKUP(ROW(源数据!A1380)-1,源数据!A:AG,12,0),0)</f>
        <v/>
      </c>
      <c r="H1365" s="17">
        <f>IFERROR(G1365/F1365,"")</f>
        <v/>
      </c>
      <c r="I1365" s="17">
        <f>IFERROR(VLOOKUP(ROW(源数据!A1380)-1,源数据!A:AG,21,0),"")</f>
        <v/>
      </c>
      <c r="J1365" s="10">
        <f>IFERROR(VLOOKUP(ROW(源数据!A1380)-1,源数据!A:AG,19,0),"")</f>
        <v/>
      </c>
      <c r="K1365" s="17">
        <f>IFERROR(VLOOKUP(ROW(源数据!A1380)-1,源数据!A:AG,21,0),0)</f>
        <v/>
      </c>
      <c r="L1365" s="17">
        <f>IFERROR(VLOOKUP(ROW(源数据!A1380)-1,源数据!A:AG,17,0),0)</f>
        <v/>
      </c>
      <c r="M1365" s="51">
        <f>IFERROR(VLOOKUP(ROW(源数据!A1380)-1,源数据!A:AG,15,0),"")</f>
        <v/>
      </c>
    </row>
    <row r="1366">
      <c r="A1366" s="10" t="n">
        <v>1350</v>
      </c>
      <c r="B1366" s="10">
        <f>IFERROR(VLOOKUP(ROW(源数据!A1381)-1,源数据!A:AG,33,0),"")</f>
        <v/>
      </c>
      <c r="C1366" s="10">
        <f>IFERROR(VLOOKUP(ROW(源数据!A1351)-1,源数据!A:AG,9,0),"")</f>
        <v/>
      </c>
      <c r="D1366" s="35">
        <f>IFERROR(VLOOKUP(ROW(源数据!A1381)-1,源数据!A:AG,8,0),"")</f>
        <v/>
      </c>
      <c r="E1366" s="35">
        <f>IFERROR(VLOOKUP(ROW(源数据!A1381)-1,源数据!A:AG,10,0),"")</f>
        <v/>
      </c>
      <c r="F1366" s="10">
        <f>IFERROR(VLOOKUP(ROW(源数据!A1381)-1,源数据!A:AG,11,0),"")</f>
        <v/>
      </c>
      <c r="G1366" s="10">
        <f>IFERROR(VLOOKUP(ROW(源数据!A1381)-1,源数据!A:AG,12,0),0)</f>
        <v/>
      </c>
      <c r="H1366" s="17">
        <f>IFERROR(G1366/F1366,"")</f>
        <v/>
      </c>
      <c r="I1366" s="17">
        <f>IFERROR(VLOOKUP(ROW(源数据!A1381)-1,源数据!A:AG,21,0),"")</f>
        <v/>
      </c>
      <c r="J1366" s="10">
        <f>IFERROR(VLOOKUP(ROW(源数据!A1381)-1,源数据!A:AG,19,0),"")</f>
        <v/>
      </c>
      <c r="K1366" s="17">
        <f>IFERROR(VLOOKUP(ROW(源数据!A1381)-1,源数据!A:AG,21,0),0)</f>
        <v/>
      </c>
      <c r="L1366" s="17">
        <f>IFERROR(VLOOKUP(ROW(源数据!A1381)-1,源数据!A:AG,17,0),0)</f>
        <v/>
      </c>
      <c r="M1366" s="51">
        <f>IFERROR(VLOOKUP(ROW(源数据!A1381)-1,源数据!A:AG,15,0),"")</f>
        <v/>
      </c>
    </row>
    <row r="1367">
      <c r="A1367" s="10" t="n">
        <v>1351</v>
      </c>
      <c r="B1367" s="10">
        <f>IFERROR(VLOOKUP(ROW(源数据!A1382)-1,源数据!A:AG,33,0),"")</f>
        <v/>
      </c>
      <c r="C1367" s="10">
        <f>IFERROR(VLOOKUP(ROW(源数据!A1352)-1,源数据!A:AG,9,0),"")</f>
        <v/>
      </c>
      <c r="D1367" s="35">
        <f>IFERROR(VLOOKUP(ROW(源数据!A1382)-1,源数据!A:AG,8,0),"")</f>
        <v/>
      </c>
      <c r="E1367" s="35">
        <f>IFERROR(VLOOKUP(ROW(源数据!A1382)-1,源数据!A:AG,10,0),"")</f>
        <v/>
      </c>
      <c r="F1367" s="10">
        <f>IFERROR(VLOOKUP(ROW(源数据!A1382)-1,源数据!A:AG,11,0),"")</f>
        <v/>
      </c>
      <c r="G1367" s="10">
        <f>IFERROR(VLOOKUP(ROW(源数据!A1382)-1,源数据!A:AG,12,0),0)</f>
        <v/>
      </c>
      <c r="H1367" s="17">
        <f>IFERROR(G1367/F1367,"")</f>
        <v/>
      </c>
      <c r="I1367" s="17">
        <f>IFERROR(VLOOKUP(ROW(源数据!A1382)-1,源数据!A:AG,21,0),"")</f>
        <v/>
      </c>
      <c r="J1367" s="10">
        <f>IFERROR(VLOOKUP(ROW(源数据!A1382)-1,源数据!A:AG,19,0),"")</f>
        <v/>
      </c>
      <c r="K1367" s="17">
        <f>IFERROR(VLOOKUP(ROW(源数据!A1382)-1,源数据!A:AG,21,0),0)</f>
        <v/>
      </c>
      <c r="L1367" s="17">
        <f>IFERROR(VLOOKUP(ROW(源数据!A1382)-1,源数据!A:AG,17,0),0)</f>
        <v/>
      </c>
      <c r="M1367" s="51">
        <f>IFERROR(VLOOKUP(ROW(源数据!A1382)-1,源数据!A:AG,15,0),"")</f>
        <v/>
      </c>
    </row>
    <row r="1368">
      <c r="A1368" s="10" t="n">
        <v>1352</v>
      </c>
      <c r="B1368" s="10">
        <f>IFERROR(VLOOKUP(ROW(源数据!A1383)-1,源数据!A:AG,33,0),"")</f>
        <v/>
      </c>
      <c r="C1368" s="10">
        <f>IFERROR(VLOOKUP(ROW(源数据!A1353)-1,源数据!A:AG,9,0),"")</f>
        <v/>
      </c>
      <c r="D1368" s="35">
        <f>IFERROR(VLOOKUP(ROW(源数据!A1383)-1,源数据!A:AG,8,0),"")</f>
        <v/>
      </c>
      <c r="E1368" s="35">
        <f>IFERROR(VLOOKUP(ROW(源数据!A1383)-1,源数据!A:AG,10,0),"")</f>
        <v/>
      </c>
      <c r="F1368" s="10">
        <f>IFERROR(VLOOKUP(ROW(源数据!A1383)-1,源数据!A:AG,11,0),"")</f>
        <v/>
      </c>
      <c r="G1368" s="10">
        <f>IFERROR(VLOOKUP(ROW(源数据!A1383)-1,源数据!A:AG,12,0),0)</f>
        <v/>
      </c>
      <c r="H1368" s="17">
        <f>IFERROR(G1368/F1368,"")</f>
        <v/>
      </c>
      <c r="I1368" s="17">
        <f>IFERROR(VLOOKUP(ROW(源数据!A1383)-1,源数据!A:AG,21,0),"")</f>
        <v/>
      </c>
      <c r="J1368" s="10">
        <f>IFERROR(VLOOKUP(ROW(源数据!A1383)-1,源数据!A:AG,19,0),"")</f>
        <v/>
      </c>
      <c r="K1368" s="17">
        <f>IFERROR(VLOOKUP(ROW(源数据!A1383)-1,源数据!A:AG,21,0),0)</f>
        <v/>
      </c>
      <c r="L1368" s="17">
        <f>IFERROR(VLOOKUP(ROW(源数据!A1383)-1,源数据!A:AG,17,0),0)</f>
        <v/>
      </c>
      <c r="M1368" s="51">
        <f>IFERROR(VLOOKUP(ROW(源数据!A1383)-1,源数据!A:AG,15,0),"")</f>
        <v/>
      </c>
    </row>
    <row r="1369">
      <c r="A1369" s="10" t="n">
        <v>1353</v>
      </c>
      <c r="B1369" s="10">
        <f>IFERROR(VLOOKUP(ROW(源数据!A1384)-1,源数据!A:AG,33,0),"")</f>
        <v/>
      </c>
      <c r="C1369" s="10">
        <f>IFERROR(VLOOKUP(ROW(源数据!A1354)-1,源数据!A:AG,9,0),"")</f>
        <v/>
      </c>
      <c r="D1369" s="35">
        <f>IFERROR(VLOOKUP(ROW(源数据!A1384)-1,源数据!A:AG,8,0),"")</f>
        <v/>
      </c>
      <c r="E1369" s="35">
        <f>IFERROR(VLOOKUP(ROW(源数据!A1384)-1,源数据!A:AG,10,0),"")</f>
        <v/>
      </c>
      <c r="F1369" s="10">
        <f>IFERROR(VLOOKUP(ROW(源数据!A1384)-1,源数据!A:AG,11,0),"")</f>
        <v/>
      </c>
      <c r="G1369" s="10">
        <f>IFERROR(VLOOKUP(ROW(源数据!A1384)-1,源数据!A:AG,12,0),0)</f>
        <v/>
      </c>
      <c r="H1369" s="17">
        <f>IFERROR(G1369/F1369,"")</f>
        <v/>
      </c>
      <c r="I1369" s="17">
        <f>IFERROR(VLOOKUP(ROW(源数据!A1384)-1,源数据!A:AG,21,0),"")</f>
        <v/>
      </c>
      <c r="J1369" s="10">
        <f>IFERROR(VLOOKUP(ROW(源数据!A1384)-1,源数据!A:AG,19,0),"")</f>
        <v/>
      </c>
      <c r="K1369" s="17">
        <f>IFERROR(VLOOKUP(ROW(源数据!A1384)-1,源数据!A:AG,21,0),0)</f>
        <v/>
      </c>
      <c r="L1369" s="17">
        <f>IFERROR(VLOOKUP(ROW(源数据!A1384)-1,源数据!A:AG,17,0),0)</f>
        <v/>
      </c>
      <c r="M1369" s="51">
        <f>IFERROR(VLOOKUP(ROW(源数据!A1384)-1,源数据!A:AG,15,0),"")</f>
        <v/>
      </c>
    </row>
    <row r="1370">
      <c r="A1370" s="10" t="n">
        <v>1354</v>
      </c>
      <c r="B1370" s="10">
        <f>IFERROR(VLOOKUP(ROW(源数据!A1385)-1,源数据!A:AG,33,0),"")</f>
        <v/>
      </c>
      <c r="C1370" s="10">
        <f>IFERROR(VLOOKUP(ROW(源数据!A1355)-1,源数据!A:AG,9,0),"")</f>
        <v/>
      </c>
      <c r="D1370" s="35">
        <f>IFERROR(VLOOKUP(ROW(源数据!A1385)-1,源数据!A:AG,8,0),"")</f>
        <v/>
      </c>
      <c r="E1370" s="35">
        <f>IFERROR(VLOOKUP(ROW(源数据!A1385)-1,源数据!A:AG,10,0),"")</f>
        <v/>
      </c>
      <c r="F1370" s="10">
        <f>IFERROR(VLOOKUP(ROW(源数据!A1385)-1,源数据!A:AG,11,0),"")</f>
        <v/>
      </c>
      <c r="G1370" s="10">
        <f>IFERROR(VLOOKUP(ROW(源数据!A1385)-1,源数据!A:AG,12,0),0)</f>
        <v/>
      </c>
      <c r="H1370" s="17">
        <f>IFERROR(G1370/F1370,"")</f>
        <v/>
      </c>
      <c r="I1370" s="17">
        <f>IFERROR(VLOOKUP(ROW(源数据!A1385)-1,源数据!A:AG,21,0),"")</f>
        <v/>
      </c>
      <c r="J1370" s="10">
        <f>IFERROR(VLOOKUP(ROW(源数据!A1385)-1,源数据!A:AG,19,0),"")</f>
        <v/>
      </c>
      <c r="K1370" s="17">
        <f>IFERROR(VLOOKUP(ROW(源数据!A1385)-1,源数据!A:AG,21,0),0)</f>
        <v/>
      </c>
      <c r="L1370" s="17">
        <f>IFERROR(VLOOKUP(ROW(源数据!A1385)-1,源数据!A:AG,17,0),0)</f>
        <v/>
      </c>
      <c r="M1370" s="51">
        <f>IFERROR(VLOOKUP(ROW(源数据!A1385)-1,源数据!A:AG,15,0),"")</f>
        <v/>
      </c>
    </row>
    <row r="1371">
      <c r="A1371" s="10" t="n">
        <v>1355</v>
      </c>
      <c r="B1371" s="10">
        <f>IFERROR(VLOOKUP(ROW(源数据!A1386)-1,源数据!A:AG,33,0),"")</f>
        <v/>
      </c>
      <c r="C1371" s="10">
        <f>IFERROR(VLOOKUP(ROW(源数据!A1356)-1,源数据!A:AG,9,0),"")</f>
        <v/>
      </c>
      <c r="D1371" s="35">
        <f>IFERROR(VLOOKUP(ROW(源数据!A1386)-1,源数据!A:AG,8,0),"")</f>
        <v/>
      </c>
      <c r="E1371" s="35">
        <f>IFERROR(VLOOKUP(ROW(源数据!A1386)-1,源数据!A:AG,10,0),"")</f>
        <v/>
      </c>
      <c r="F1371" s="10">
        <f>IFERROR(VLOOKUP(ROW(源数据!A1386)-1,源数据!A:AG,11,0),"")</f>
        <v/>
      </c>
      <c r="G1371" s="10">
        <f>IFERROR(VLOOKUP(ROW(源数据!A1386)-1,源数据!A:AG,12,0),0)</f>
        <v/>
      </c>
      <c r="H1371" s="17">
        <f>IFERROR(G1371/F1371,"")</f>
        <v/>
      </c>
      <c r="I1371" s="17">
        <f>IFERROR(VLOOKUP(ROW(源数据!A1386)-1,源数据!A:AG,21,0),"")</f>
        <v/>
      </c>
      <c r="J1371" s="10">
        <f>IFERROR(VLOOKUP(ROW(源数据!A1386)-1,源数据!A:AG,19,0),"")</f>
        <v/>
      </c>
      <c r="K1371" s="17">
        <f>IFERROR(VLOOKUP(ROW(源数据!A1386)-1,源数据!A:AG,21,0),0)</f>
        <v/>
      </c>
      <c r="L1371" s="17">
        <f>IFERROR(VLOOKUP(ROW(源数据!A1386)-1,源数据!A:AG,17,0),0)</f>
        <v/>
      </c>
      <c r="M1371" s="51">
        <f>IFERROR(VLOOKUP(ROW(源数据!A1386)-1,源数据!A:AG,15,0),"")</f>
        <v/>
      </c>
    </row>
    <row r="1372">
      <c r="A1372" s="10" t="n">
        <v>1356</v>
      </c>
      <c r="B1372" s="10">
        <f>IFERROR(VLOOKUP(ROW(源数据!A1387)-1,源数据!A:AG,33,0),"")</f>
        <v/>
      </c>
      <c r="C1372" s="10">
        <f>IFERROR(VLOOKUP(ROW(源数据!A1357)-1,源数据!A:AG,9,0),"")</f>
        <v/>
      </c>
      <c r="D1372" s="35">
        <f>IFERROR(VLOOKUP(ROW(源数据!A1387)-1,源数据!A:AG,8,0),"")</f>
        <v/>
      </c>
      <c r="E1372" s="35">
        <f>IFERROR(VLOOKUP(ROW(源数据!A1387)-1,源数据!A:AG,10,0),"")</f>
        <v/>
      </c>
      <c r="F1372" s="10">
        <f>IFERROR(VLOOKUP(ROW(源数据!A1387)-1,源数据!A:AG,11,0),"")</f>
        <v/>
      </c>
      <c r="G1372" s="10">
        <f>IFERROR(VLOOKUP(ROW(源数据!A1387)-1,源数据!A:AG,12,0),0)</f>
        <v/>
      </c>
      <c r="H1372" s="17">
        <f>IFERROR(G1372/F1372,"")</f>
        <v/>
      </c>
      <c r="I1372" s="17">
        <f>IFERROR(VLOOKUP(ROW(源数据!A1387)-1,源数据!A:AG,21,0),"")</f>
        <v/>
      </c>
      <c r="J1372" s="10">
        <f>IFERROR(VLOOKUP(ROW(源数据!A1387)-1,源数据!A:AG,19,0),"")</f>
        <v/>
      </c>
      <c r="K1372" s="17">
        <f>IFERROR(VLOOKUP(ROW(源数据!A1387)-1,源数据!A:AG,21,0),0)</f>
        <v/>
      </c>
      <c r="L1372" s="17">
        <f>IFERROR(VLOOKUP(ROW(源数据!A1387)-1,源数据!A:AG,17,0),0)</f>
        <v/>
      </c>
      <c r="M1372" s="51">
        <f>IFERROR(VLOOKUP(ROW(源数据!A1387)-1,源数据!A:AG,15,0),"")</f>
        <v/>
      </c>
    </row>
    <row r="1373">
      <c r="A1373" s="10" t="n">
        <v>1357</v>
      </c>
      <c r="B1373" s="10">
        <f>IFERROR(VLOOKUP(ROW(源数据!A1388)-1,源数据!A:AG,33,0),"")</f>
        <v/>
      </c>
      <c r="C1373" s="10">
        <f>IFERROR(VLOOKUP(ROW(源数据!A1358)-1,源数据!A:AG,9,0),"")</f>
        <v/>
      </c>
      <c r="D1373" s="35">
        <f>IFERROR(VLOOKUP(ROW(源数据!A1388)-1,源数据!A:AG,8,0),"")</f>
        <v/>
      </c>
      <c r="E1373" s="35">
        <f>IFERROR(VLOOKUP(ROW(源数据!A1388)-1,源数据!A:AG,10,0),"")</f>
        <v/>
      </c>
      <c r="F1373" s="10">
        <f>IFERROR(VLOOKUP(ROW(源数据!A1388)-1,源数据!A:AG,11,0),"")</f>
        <v/>
      </c>
      <c r="G1373" s="10">
        <f>IFERROR(VLOOKUP(ROW(源数据!A1388)-1,源数据!A:AG,12,0),0)</f>
        <v/>
      </c>
      <c r="H1373" s="17">
        <f>IFERROR(G1373/F1373,"")</f>
        <v/>
      </c>
      <c r="I1373" s="17">
        <f>IFERROR(VLOOKUP(ROW(源数据!A1388)-1,源数据!A:AG,21,0),"")</f>
        <v/>
      </c>
      <c r="J1373" s="10">
        <f>IFERROR(VLOOKUP(ROW(源数据!A1388)-1,源数据!A:AG,19,0),"")</f>
        <v/>
      </c>
      <c r="K1373" s="17">
        <f>IFERROR(VLOOKUP(ROW(源数据!A1388)-1,源数据!A:AG,21,0),0)</f>
        <v/>
      </c>
      <c r="L1373" s="17">
        <f>IFERROR(VLOOKUP(ROW(源数据!A1388)-1,源数据!A:AG,17,0),0)</f>
        <v/>
      </c>
      <c r="M1373" s="51">
        <f>IFERROR(VLOOKUP(ROW(源数据!A1388)-1,源数据!A:AG,15,0),"")</f>
        <v/>
      </c>
    </row>
    <row r="1374">
      <c r="A1374" s="10" t="n">
        <v>1358</v>
      </c>
      <c r="B1374" s="10">
        <f>IFERROR(VLOOKUP(ROW(源数据!A1389)-1,源数据!A:AG,33,0),"")</f>
        <v/>
      </c>
      <c r="C1374" s="10">
        <f>IFERROR(VLOOKUP(ROW(源数据!A1359)-1,源数据!A:AG,9,0),"")</f>
        <v/>
      </c>
      <c r="D1374" s="35">
        <f>IFERROR(VLOOKUP(ROW(源数据!A1389)-1,源数据!A:AG,8,0),"")</f>
        <v/>
      </c>
      <c r="E1374" s="35">
        <f>IFERROR(VLOOKUP(ROW(源数据!A1389)-1,源数据!A:AG,10,0),"")</f>
        <v/>
      </c>
      <c r="F1374" s="10">
        <f>IFERROR(VLOOKUP(ROW(源数据!A1389)-1,源数据!A:AG,11,0),"")</f>
        <v/>
      </c>
      <c r="G1374" s="10">
        <f>IFERROR(VLOOKUP(ROW(源数据!A1389)-1,源数据!A:AG,12,0),0)</f>
        <v/>
      </c>
      <c r="H1374" s="17">
        <f>IFERROR(G1374/F1374,"")</f>
        <v/>
      </c>
      <c r="I1374" s="17">
        <f>IFERROR(VLOOKUP(ROW(源数据!A1389)-1,源数据!A:AG,21,0),"")</f>
        <v/>
      </c>
      <c r="J1374" s="10">
        <f>IFERROR(VLOOKUP(ROW(源数据!A1389)-1,源数据!A:AG,19,0),"")</f>
        <v/>
      </c>
      <c r="K1374" s="17">
        <f>IFERROR(VLOOKUP(ROW(源数据!A1389)-1,源数据!A:AG,21,0),0)</f>
        <v/>
      </c>
      <c r="L1374" s="17">
        <f>IFERROR(VLOOKUP(ROW(源数据!A1389)-1,源数据!A:AG,17,0),0)</f>
        <v/>
      </c>
      <c r="M1374" s="51">
        <f>IFERROR(VLOOKUP(ROW(源数据!A1389)-1,源数据!A:AG,15,0),"")</f>
        <v/>
      </c>
    </row>
    <row r="1375">
      <c r="A1375" s="10" t="n">
        <v>1359</v>
      </c>
      <c r="B1375" s="10">
        <f>IFERROR(VLOOKUP(ROW(源数据!A1390)-1,源数据!A:AG,33,0),"")</f>
        <v/>
      </c>
      <c r="C1375" s="10">
        <f>IFERROR(VLOOKUP(ROW(源数据!A1360)-1,源数据!A:AG,9,0),"")</f>
        <v/>
      </c>
      <c r="D1375" s="35">
        <f>IFERROR(VLOOKUP(ROW(源数据!A1390)-1,源数据!A:AG,8,0),"")</f>
        <v/>
      </c>
      <c r="E1375" s="35">
        <f>IFERROR(VLOOKUP(ROW(源数据!A1390)-1,源数据!A:AG,10,0),"")</f>
        <v/>
      </c>
      <c r="F1375" s="10">
        <f>IFERROR(VLOOKUP(ROW(源数据!A1390)-1,源数据!A:AG,11,0),"")</f>
        <v/>
      </c>
      <c r="G1375" s="10">
        <f>IFERROR(VLOOKUP(ROW(源数据!A1390)-1,源数据!A:AG,12,0),0)</f>
        <v/>
      </c>
      <c r="H1375" s="17">
        <f>IFERROR(G1375/F1375,"")</f>
        <v/>
      </c>
      <c r="I1375" s="17">
        <f>IFERROR(VLOOKUP(ROW(源数据!A1390)-1,源数据!A:AG,21,0),"")</f>
        <v/>
      </c>
      <c r="J1375" s="10">
        <f>IFERROR(VLOOKUP(ROW(源数据!A1390)-1,源数据!A:AG,19,0),"")</f>
        <v/>
      </c>
      <c r="K1375" s="17">
        <f>IFERROR(VLOOKUP(ROW(源数据!A1390)-1,源数据!A:AG,21,0),0)</f>
        <v/>
      </c>
      <c r="L1375" s="17">
        <f>IFERROR(VLOOKUP(ROW(源数据!A1390)-1,源数据!A:AG,17,0),0)</f>
        <v/>
      </c>
      <c r="M1375" s="51">
        <f>IFERROR(VLOOKUP(ROW(源数据!A1390)-1,源数据!A:AG,15,0),"")</f>
        <v/>
      </c>
    </row>
    <row r="1376">
      <c r="A1376" s="10" t="n">
        <v>1360</v>
      </c>
      <c r="B1376" s="10">
        <f>IFERROR(VLOOKUP(ROW(源数据!A1149)-1,源数据!A:AG,33,0),"")</f>
        <v/>
      </c>
      <c r="C1376" s="10">
        <f>IFERROR(VLOOKUP(ROW(源数据!A1361)-1,源数据!A:AG,9,0),"")</f>
        <v/>
      </c>
      <c r="D1376" s="35">
        <f>IFERROR(VLOOKUP(ROW(源数据!A1149)-1,源数据!A:AG,8,0),"")</f>
        <v/>
      </c>
      <c r="E1376" s="35">
        <f>IFERROR(VLOOKUP(ROW(源数据!A1149)-1,源数据!A:AG,10,0),"")</f>
        <v/>
      </c>
      <c r="F1376" s="10">
        <f>IFERROR(VLOOKUP(ROW(源数据!A1149)-1,源数据!A:AG,11,0),"")</f>
        <v/>
      </c>
      <c r="G1376" s="10">
        <f>IFERROR(VLOOKUP(ROW(源数据!A1149)-1,源数据!A:AG,12,0),0)</f>
        <v/>
      </c>
      <c r="H1376" s="17">
        <f>IFERROR(G1376/F1376,"")</f>
        <v/>
      </c>
      <c r="I1376" s="17">
        <f>IFERROR(VLOOKUP(ROW(源数据!A1149)-1,源数据!A:AG,21,0),"")</f>
        <v/>
      </c>
      <c r="J1376" s="10">
        <f>IFERROR(VLOOKUP(ROW(源数据!A1149)-1,源数据!A:AG,19,0),"")</f>
        <v/>
      </c>
      <c r="K1376" s="17">
        <f>IFERROR(VLOOKUP(ROW(源数据!A1149)-1,源数据!A:AG,21,0),0)</f>
        <v/>
      </c>
      <c r="L1376" s="17">
        <f>IFERROR(VLOOKUP(ROW(源数据!A1149)-1,源数据!A:AG,17,0),0)</f>
        <v/>
      </c>
      <c r="M1376" s="51">
        <f>IFERROR(VLOOKUP(ROW(源数据!A1149)-1,源数据!A:AG,15,0),"")</f>
        <v/>
      </c>
    </row>
    <row r="1377">
      <c r="A1377" s="10" t="n">
        <v>1361</v>
      </c>
      <c r="B1377" s="10">
        <f>IFERROR(VLOOKUP(ROW(源数据!A1391)-1,源数据!A:AG,33,0),"")</f>
        <v/>
      </c>
      <c r="C1377" s="10">
        <f>IFERROR(VLOOKUP(ROW(源数据!A1362)-1,源数据!A:AG,9,0),"")</f>
        <v/>
      </c>
      <c r="D1377" s="35">
        <f>IFERROR(VLOOKUP(ROW(源数据!A1391)-1,源数据!A:AG,8,0),"")</f>
        <v/>
      </c>
      <c r="E1377" s="35">
        <f>IFERROR(VLOOKUP(ROW(源数据!A1391)-1,源数据!A:AG,10,0),"")</f>
        <v/>
      </c>
      <c r="F1377" s="10">
        <f>IFERROR(VLOOKUP(ROW(源数据!A1391)-1,源数据!A:AG,11,0),"")</f>
        <v/>
      </c>
      <c r="G1377" s="10">
        <f>IFERROR(VLOOKUP(ROW(源数据!A1391)-1,源数据!A:AG,12,0),0)</f>
        <v/>
      </c>
      <c r="H1377" s="17">
        <f>IFERROR(G1377/F1377,"")</f>
        <v/>
      </c>
      <c r="I1377" s="17">
        <f>IFERROR(VLOOKUP(ROW(源数据!A1391)-1,源数据!A:AG,21,0),"")</f>
        <v/>
      </c>
      <c r="J1377" s="10">
        <f>IFERROR(VLOOKUP(ROW(源数据!A1391)-1,源数据!A:AG,19,0),"")</f>
        <v/>
      </c>
      <c r="K1377" s="17">
        <f>IFERROR(VLOOKUP(ROW(源数据!A1391)-1,源数据!A:AG,21,0),0)</f>
        <v/>
      </c>
      <c r="L1377" s="17">
        <f>IFERROR(VLOOKUP(ROW(源数据!A1391)-1,源数据!A:AG,17,0),0)</f>
        <v/>
      </c>
      <c r="M1377" s="51">
        <f>IFERROR(VLOOKUP(ROW(源数据!A1391)-1,源数据!A:AG,15,0),"")</f>
        <v/>
      </c>
    </row>
    <row r="1378">
      <c r="A1378" s="10" t="n">
        <v>1362</v>
      </c>
      <c r="B1378" s="10">
        <f>IFERROR(VLOOKUP(ROW(源数据!A1392)-1,源数据!A:AG,33,0),"")</f>
        <v/>
      </c>
      <c r="C1378" s="10">
        <f>IFERROR(VLOOKUP(ROW(源数据!A1363)-1,源数据!A:AG,9,0),"")</f>
        <v/>
      </c>
      <c r="D1378" s="35">
        <f>IFERROR(VLOOKUP(ROW(源数据!A1392)-1,源数据!A:AG,8,0),"")</f>
        <v/>
      </c>
      <c r="E1378" s="35">
        <f>IFERROR(VLOOKUP(ROW(源数据!A1392)-1,源数据!A:AG,10,0),"")</f>
        <v/>
      </c>
      <c r="F1378" s="10">
        <f>IFERROR(VLOOKUP(ROW(源数据!A1392)-1,源数据!A:AG,11,0),"")</f>
        <v/>
      </c>
      <c r="G1378" s="10">
        <f>IFERROR(VLOOKUP(ROW(源数据!A1392)-1,源数据!A:AG,12,0),0)</f>
        <v/>
      </c>
      <c r="H1378" s="17">
        <f>IFERROR(G1378/F1378,"")</f>
        <v/>
      </c>
      <c r="I1378" s="17">
        <f>IFERROR(VLOOKUP(ROW(源数据!A1392)-1,源数据!A:AG,21,0),"")</f>
        <v/>
      </c>
      <c r="J1378" s="10">
        <f>IFERROR(VLOOKUP(ROW(源数据!A1392)-1,源数据!A:AG,19,0),"")</f>
        <v/>
      </c>
      <c r="K1378" s="17">
        <f>IFERROR(VLOOKUP(ROW(源数据!A1392)-1,源数据!A:AG,21,0),0)</f>
        <v/>
      </c>
      <c r="L1378" s="17">
        <f>IFERROR(VLOOKUP(ROW(源数据!A1392)-1,源数据!A:AG,17,0),0)</f>
        <v/>
      </c>
      <c r="M1378" s="51">
        <f>IFERROR(VLOOKUP(ROW(源数据!A1392)-1,源数据!A:AG,15,0),"")</f>
        <v/>
      </c>
    </row>
    <row r="1379">
      <c r="A1379" s="10" t="n">
        <v>1363</v>
      </c>
      <c r="B1379" s="10">
        <f>IFERROR(VLOOKUP(ROW(源数据!A1393)-1,源数据!A:AG,33,0),"")</f>
        <v/>
      </c>
      <c r="C1379" s="10">
        <f>IFERROR(VLOOKUP(ROW(源数据!A1364)-1,源数据!A:AG,9,0),"")</f>
        <v/>
      </c>
      <c r="D1379" s="35">
        <f>IFERROR(VLOOKUP(ROW(源数据!A1393)-1,源数据!A:AG,8,0),"")</f>
        <v/>
      </c>
      <c r="E1379" s="35">
        <f>IFERROR(VLOOKUP(ROW(源数据!A1393)-1,源数据!A:AG,10,0),"")</f>
        <v/>
      </c>
      <c r="F1379" s="10">
        <f>IFERROR(VLOOKUP(ROW(源数据!A1393)-1,源数据!A:AG,11,0),"")</f>
        <v/>
      </c>
      <c r="G1379" s="10">
        <f>IFERROR(VLOOKUP(ROW(源数据!A1393)-1,源数据!A:AG,12,0),0)</f>
        <v/>
      </c>
      <c r="H1379" s="17">
        <f>IFERROR(G1379/F1379,"")</f>
        <v/>
      </c>
      <c r="I1379" s="17">
        <f>IFERROR(VLOOKUP(ROW(源数据!A1393)-1,源数据!A:AG,21,0),"")</f>
        <v/>
      </c>
      <c r="J1379" s="10">
        <f>IFERROR(VLOOKUP(ROW(源数据!A1393)-1,源数据!A:AG,19,0),"")</f>
        <v/>
      </c>
      <c r="K1379" s="17">
        <f>IFERROR(VLOOKUP(ROW(源数据!A1393)-1,源数据!A:AG,21,0),0)</f>
        <v/>
      </c>
      <c r="L1379" s="17">
        <f>IFERROR(VLOOKUP(ROW(源数据!A1393)-1,源数据!A:AG,17,0),0)</f>
        <v/>
      </c>
      <c r="M1379" s="51">
        <f>IFERROR(VLOOKUP(ROW(源数据!A1393)-1,源数据!A:AG,15,0),"")</f>
        <v/>
      </c>
    </row>
    <row r="1380">
      <c r="A1380" s="10" t="n">
        <v>1364</v>
      </c>
      <c r="B1380" s="10">
        <f>IFERROR(VLOOKUP(ROW(源数据!A1394)-1,源数据!A:AG,33,0),"")</f>
        <v/>
      </c>
      <c r="C1380" s="10">
        <f>IFERROR(VLOOKUP(ROW(源数据!A1365)-1,源数据!A:AG,9,0),"")</f>
        <v/>
      </c>
      <c r="D1380" s="35">
        <f>IFERROR(VLOOKUP(ROW(源数据!A1394)-1,源数据!A:AG,8,0),"")</f>
        <v/>
      </c>
      <c r="E1380" s="35">
        <f>IFERROR(VLOOKUP(ROW(源数据!A1394)-1,源数据!A:AG,10,0),"")</f>
        <v/>
      </c>
      <c r="F1380" s="10">
        <f>IFERROR(VLOOKUP(ROW(源数据!A1394)-1,源数据!A:AG,11,0),"")</f>
        <v/>
      </c>
      <c r="G1380" s="10">
        <f>IFERROR(VLOOKUP(ROW(源数据!A1394)-1,源数据!A:AG,12,0),0)</f>
        <v/>
      </c>
      <c r="H1380" s="17">
        <f>IFERROR(G1380/F1380,"")</f>
        <v/>
      </c>
      <c r="I1380" s="17">
        <f>IFERROR(VLOOKUP(ROW(源数据!A1394)-1,源数据!A:AG,21,0),"")</f>
        <v/>
      </c>
      <c r="J1380" s="10">
        <f>IFERROR(VLOOKUP(ROW(源数据!A1394)-1,源数据!A:AG,19,0),"")</f>
        <v/>
      </c>
      <c r="K1380" s="17">
        <f>IFERROR(VLOOKUP(ROW(源数据!A1394)-1,源数据!A:AG,21,0),0)</f>
        <v/>
      </c>
      <c r="L1380" s="17">
        <f>IFERROR(VLOOKUP(ROW(源数据!A1394)-1,源数据!A:AG,17,0),0)</f>
        <v/>
      </c>
      <c r="M1380" s="51">
        <f>IFERROR(VLOOKUP(ROW(源数据!A1394)-1,源数据!A:AG,15,0),"")</f>
        <v/>
      </c>
    </row>
    <row r="1381">
      <c r="A1381" s="10" t="n">
        <v>1365</v>
      </c>
      <c r="B1381" s="10">
        <f>IFERROR(VLOOKUP(ROW(源数据!A1395)-1,源数据!A:AG,33,0),"")</f>
        <v/>
      </c>
      <c r="C1381" s="10">
        <f>IFERROR(VLOOKUP(ROW(源数据!A1366)-1,源数据!A:AG,9,0),"")</f>
        <v/>
      </c>
      <c r="D1381" s="35">
        <f>IFERROR(VLOOKUP(ROW(源数据!A1395)-1,源数据!A:AG,8,0),"")</f>
        <v/>
      </c>
      <c r="E1381" s="35">
        <f>IFERROR(VLOOKUP(ROW(源数据!A1395)-1,源数据!A:AG,10,0),"")</f>
        <v/>
      </c>
      <c r="F1381" s="10">
        <f>IFERROR(VLOOKUP(ROW(源数据!A1395)-1,源数据!A:AG,11,0),"")</f>
        <v/>
      </c>
      <c r="G1381" s="10">
        <f>IFERROR(VLOOKUP(ROW(源数据!A1395)-1,源数据!A:AG,12,0),0)</f>
        <v/>
      </c>
      <c r="H1381" s="17">
        <f>IFERROR(G1381/F1381,"")</f>
        <v/>
      </c>
      <c r="I1381" s="17">
        <f>IFERROR(VLOOKUP(ROW(源数据!A1395)-1,源数据!A:AG,21,0),"")</f>
        <v/>
      </c>
      <c r="J1381" s="10">
        <f>IFERROR(VLOOKUP(ROW(源数据!A1395)-1,源数据!A:AG,19,0),"")</f>
        <v/>
      </c>
      <c r="K1381" s="17">
        <f>IFERROR(VLOOKUP(ROW(源数据!A1395)-1,源数据!A:AG,21,0),0)</f>
        <v/>
      </c>
      <c r="L1381" s="17">
        <f>IFERROR(VLOOKUP(ROW(源数据!A1395)-1,源数据!A:AG,17,0),0)</f>
        <v/>
      </c>
      <c r="M1381" s="51">
        <f>IFERROR(VLOOKUP(ROW(源数据!A1395)-1,源数据!A:AG,15,0),"")</f>
        <v/>
      </c>
    </row>
    <row r="1382">
      <c r="A1382" s="10" t="n">
        <v>1366</v>
      </c>
      <c r="B1382" s="10">
        <f>IFERROR(VLOOKUP(ROW(源数据!A1396)-1,源数据!A:AG,33,0),"")</f>
        <v/>
      </c>
      <c r="C1382" s="10">
        <f>IFERROR(VLOOKUP(ROW(源数据!A1367)-1,源数据!A:AG,9,0),"")</f>
        <v/>
      </c>
      <c r="D1382" s="35">
        <f>IFERROR(VLOOKUP(ROW(源数据!A1396)-1,源数据!A:AG,8,0),"")</f>
        <v/>
      </c>
      <c r="E1382" s="35">
        <f>IFERROR(VLOOKUP(ROW(源数据!A1396)-1,源数据!A:AG,10,0),"")</f>
        <v/>
      </c>
      <c r="F1382" s="10">
        <f>IFERROR(VLOOKUP(ROW(源数据!A1396)-1,源数据!A:AG,11,0),"")</f>
        <v/>
      </c>
      <c r="G1382" s="10">
        <f>IFERROR(VLOOKUP(ROW(源数据!A1396)-1,源数据!A:AG,12,0),0)</f>
        <v/>
      </c>
      <c r="H1382" s="17">
        <f>IFERROR(G1382/F1382,"")</f>
        <v/>
      </c>
      <c r="I1382" s="17">
        <f>IFERROR(VLOOKUP(ROW(源数据!A1396)-1,源数据!A:AG,21,0),"")</f>
        <v/>
      </c>
      <c r="J1382" s="10">
        <f>IFERROR(VLOOKUP(ROW(源数据!A1396)-1,源数据!A:AG,19,0),"")</f>
        <v/>
      </c>
      <c r="K1382" s="17">
        <f>IFERROR(VLOOKUP(ROW(源数据!A1396)-1,源数据!A:AG,21,0),0)</f>
        <v/>
      </c>
      <c r="L1382" s="17">
        <f>IFERROR(VLOOKUP(ROW(源数据!A1396)-1,源数据!A:AG,17,0),0)</f>
        <v/>
      </c>
      <c r="M1382" s="51">
        <f>IFERROR(VLOOKUP(ROW(源数据!A1396)-1,源数据!A:AG,15,0),"")</f>
        <v/>
      </c>
    </row>
    <row r="1383">
      <c r="A1383" s="10" t="n">
        <v>1367</v>
      </c>
      <c r="B1383" s="10">
        <f>IFERROR(VLOOKUP(ROW(源数据!A1397)-1,源数据!A:AG,33,0),"")</f>
        <v/>
      </c>
      <c r="C1383" s="10">
        <f>IFERROR(VLOOKUP(ROW(源数据!A1368)-1,源数据!A:AG,9,0),"")</f>
        <v/>
      </c>
      <c r="D1383" s="35">
        <f>IFERROR(VLOOKUP(ROW(源数据!A1397)-1,源数据!A:AG,8,0),"")</f>
        <v/>
      </c>
      <c r="E1383" s="35">
        <f>IFERROR(VLOOKUP(ROW(源数据!A1397)-1,源数据!A:AG,10,0),"")</f>
        <v/>
      </c>
      <c r="F1383" s="10">
        <f>IFERROR(VLOOKUP(ROW(源数据!A1397)-1,源数据!A:AG,11,0),"")</f>
        <v/>
      </c>
      <c r="G1383" s="10">
        <f>IFERROR(VLOOKUP(ROW(源数据!A1397)-1,源数据!A:AG,12,0),0)</f>
        <v/>
      </c>
      <c r="H1383" s="17">
        <f>IFERROR(G1383/F1383,"")</f>
        <v/>
      </c>
      <c r="I1383" s="17">
        <f>IFERROR(VLOOKUP(ROW(源数据!A1397)-1,源数据!A:AG,21,0),"")</f>
        <v/>
      </c>
      <c r="J1383" s="10">
        <f>IFERROR(VLOOKUP(ROW(源数据!A1397)-1,源数据!A:AG,19,0),"")</f>
        <v/>
      </c>
      <c r="K1383" s="17">
        <f>IFERROR(VLOOKUP(ROW(源数据!A1397)-1,源数据!A:AG,21,0),0)</f>
        <v/>
      </c>
      <c r="L1383" s="17">
        <f>IFERROR(VLOOKUP(ROW(源数据!A1397)-1,源数据!A:AG,17,0),0)</f>
        <v/>
      </c>
      <c r="M1383" s="51">
        <f>IFERROR(VLOOKUP(ROW(源数据!A1397)-1,源数据!A:AG,15,0),"")</f>
        <v/>
      </c>
    </row>
    <row r="1384">
      <c r="A1384" s="10" t="n">
        <v>1368</v>
      </c>
      <c r="B1384" s="10">
        <f>IFERROR(VLOOKUP(ROW(源数据!A1398)-1,源数据!A:AG,33,0),"")</f>
        <v/>
      </c>
      <c r="C1384" s="10">
        <f>IFERROR(VLOOKUP(ROW(源数据!A1369)-1,源数据!A:AG,9,0),"")</f>
        <v/>
      </c>
      <c r="D1384" s="35">
        <f>IFERROR(VLOOKUP(ROW(源数据!A1398)-1,源数据!A:AG,8,0),"")</f>
        <v/>
      </c>
      <c r="E1384" s="35">
        <f>IFERROR(VLOOKUP(ROW(源数据!A1398)-1,源数据!A:AG,10,0),"")</f>
        <v/>
      </c>
      <c r="F1384" s="10">
        <f>IFERROR(VLOOKUP(ROW(源数据!A1398)-1,源数据!A:AG,11,0),"")</f>
        <v/>
      </c>
      <c r="G1384" s="10">
        <f>IFERROR(VLOOKUP(ROW(源数据!A1398)-1,源数据!A:AG,12,0),0)</f>
        <v/>
      </c>
      <c r="H1384" s="17">
        <f>IFERROR(G1384/F1384,"")</f>
        <v/>
      </c>
      <c r="I1384" s="17">
        <f>IFERROR(VLOOKUP(ROW(源数据!A1398)-1,源数据!A:AG,21,0),"")</f>
        <v/>
      </c>
      <c r="J1384" s="10">
        <f>IFERROR(VLOOKUP(ROW(源数据!A1398)-1,源数据!A:AG,19,0),"")</f>
        <v/>
      </c>
      <c r="K1384" s="17">
        <f>IFERROR(VLOOKUP(ROW(源数据!A1398)-1,源数据!A:AG,21,0),0)</f>
        <v/>
      </c>
      <c r="L1384" s="17">
        <f>IFERROR(VLOOKUP(ROW(源数据!A1398)-1,源数据!A:AG,17,0),0)</f>
        <v/>
      </c>
      <c r="M1384" s="51">
        <f>IFERROR(VLOOKUP(ROW(源数据!A1398)-1,源数据!A:AG,15,0),"")</f>
        <v/>
      </c>
    </row>
    <row r="1385">
      <c r="A1385" s="10" t="n">
        <v>1369</v>
      </c>
      <c r="B1385" s="10">
        <f>IFERROR(VLOOKUP(ROW(源数据!A1399)-1,源数据!A:AG,33,0),"")</f>
        <v/>
      </c>
      <c r="C1385" s="10">
        <f>IFERROR(VLOOKUP(ROW(源数据!A1370)-1,源数据!A:AG,9,0),"")</f>
        <v/>
      </c>
      <c r="D1385" s="35">
        <f>IFERROR(VLOOKUP(ROW(源数据!A1399)-1,源数据!A:AG,8,0),"")</f>
        <v/>
      </c>
      <c r="E1385" s="35">
        <f>IFERROR(VLOOKUP(ROW(源数据!A1399)-1,源数据!A:AG,10,0),"")</f>
        <v/>
      </c>
      <c r="F1385" s="10">
        <f>IFERROR(VLOOKUP(ROW(源数据!A1399)-1,源数据!A:AG,11,0),"")</f>
        <v/>
      </c>
      <c r="G1385" s="10">
        <f>IFERROR(VLOOKUP(ROW(源数据!A1399)-1,源数据!A:AG,12,0),0)</f>
        <v/>
      </c>
      <c r="H1385" s="17">
        <f>IFERROR(G1385/F1385,"")</f>
        <v/>
      </c>
      <c r="I1385" s="17">
        <f>IFERROR(VLOOKUP(ROW(源数据!A1399)-1,源数据!A:AG,21,0),"")</f>
        <v/>
      </c>
      <c r="J1385" s="10">
        <f>IFERROR(VLOOKUP(ROW(源数据!A1399)-1,源数据!A:AG,19,0),"")</f>
        <v/>
      </c>
      <c r="K1385" s="17">
        <f>IFERROR(VLOOKUP(ROW(源数据!A1399)-1,源数据!A:AG,21,0),0)</f>
        <v/>
      </c>
      <c r="L1385" s="17">
        <f>IFERROR(VLOOKUP(ROW(源数据!A1399)-1,源数据!A:AG,17,0),0)</f>
        <v/>
      </c>
      <c r="M1385" s="51">
        <f>IFERROR(VLOOKUP(ROW(源数据!A1399)-1,源数据!A:AG,15,0),"")</f>
        <v/>
      </c>
    </row>
    <row r="1386">
      <c r="A1386" s="10" t="n">
        <v>1370</v>
      </c>
      <c r="B1386" s="10">
        <f>IFERROR(VLOOKUP(ROW(源数据!A1400)-1,源数据!A:AG,33,0),"")</f>
        <v/>
      </c>
      <c r="C1386" s="10">
        <f>IFERROR(VLOOKUP(ROW(源数据!A1371)-1,源数据!A:AG,9,0),"")</f>
        <v/>
      </c>
      <c r="D1386" s="35">
        <f>IFERROR(VLOOKUP(ROW(源数据!A1400)-1,源数据!A:AG,8,0),"")</f>
        <v/>
      </c>
      <c r="E1386" s="35">
        <f>IFERROR(VLOOKUP(ROW(源数据!A1400)-1,源数据!A:AG,10,0),"")</f>
        <v/>
      </c>
      <c r="F1386" s="10">
        <f>IFERROR(VLOOKUP(ROW(源数据!A1400)-1,源数据!A:AG,11,0),"")</f>
        <v/>
      </c>
      <c r="G1386" s="10">
        <f>IFERROR(VLOOKUP(ROW(源数据!A1400)-1,源数据!A:AG,12,0),0)</f>
        <v/>
      </c>
      <c r="H1386" s="17">
        <f>IFERROR(G1386/F1386,"")</f>
        <v/>
      </c>
      <c r="I1386" s="17">
        <f>IFERROR(VLOOKUP(ROW(源数据!A1400)-1,源数据!A:AG,21,0),"")</f>
        <v/>
      </c>
      <c r="J1386" s="10">
        <f>IFERROR(VLOOKUP(ROW(源数据!A1400)-1,源数据!A:AG,19,0),"")</f>
        <v/>
      </c>
      <c r="K1386" s="17">
        <f>IFERROR(VLOOKUP(ROW(源数据!A1400)-1,源数据!A:AG,21,0),0)</f>
        <v/>
      </c>
      <c r="L1386" s="17">
        <f>IFERROR(VLOOKUP(ROW(源数据!A1400)-1,源数据!A:AG,17,0),0)</f>
        <v/>
      </c>
      <c r="M1386" s="51">
        <f>IFERROR(VLOOKUP(ROW(源数据!A1400)-1,源数据!A:AG,15,0),"")</f>
        <v/>
      </c>
    </row>
    <row r="1387">
      <c r="A1387" s="10" t="n">
        <v>1371</v>
      </c>
      <c r="B1387" s="10">
        <f>IFERROR(VLOOKUP(ROW(源数据!A1401)-1,源数据!A:AG,33,0),"")</f>
        <v/>
      </c>
      <c r="C1387" s="10">
        <f>IFERROR(VLOOKUP(ROW(源数据!A1372)-1,源数据!A:AG,9,0),"")</f>
        <v/>
      </c>
      <c r="D1387" s="35">
        <f>IFERROR(VLOOKUP(ROW(源数据!A1401)-1,源数据!A:AG,8,0),"")</f>
        <v/>
      </c>
      <c r="E1387" s="35">
        <f>IFERROR(VLOOKUP(ROW(源数据!A1401)-1,源数据!A:AG,10,0),"")</f>
        <v/>
      </c>
      <c r="F1387" s="10">
        <f>IFERROR(VLOOKUP(ROW(源数据!A1401)-1,源数据!A:AG,11,0),"")</f>
        <v/>
      </c>
      <c r="G1387" s="10">
        <f>IFERROR(VLOOKUP(ROW(源数据!A1401)-1,源数据!A:AG,12,0),0)</f>
        <v/>
      </c>
      <c r="H1387" s="17">
        <f>IFERROR(G1387/F1387,"")</f>
        <v/>
      </c>
      <c r="I1387" s="17">
        <f>IFERROR(VLOOKUP(ROW(源数据!A1401)-1,源数据!A:AG,21,0),"")</f>
        <v/>
      </c>
      <c r="J1387" s="10">
        <f>IFERROR(VLOOKUP(ROW(源数据!A1401)-1,源数据!A:AG,19,0),"")</f>
        <v/>
      </c>
      <c r="K1387" s="17">
        <f>IFERROR(VLOOKUP(ROW(源数据!A1401)-1,源数据!A:AG,21,0),0)</f>
        <v/>
      </c>
      <c r="L1387" s="17">
        <f>IFERROR(VLOOKUP(ROW(源数据!A1401)-1,源数据!A:AG,17,0),0)</f>
        <v/>
      </c>
      <c r="M1387" s="51">
        <f>IFERROR(VLOOKUP(ROW(源数据!A1401)-1,源数据!A:AG,15,0),"")</f>
        <v/>
      </c>
    </row>
    <row r="1388">
      <c r="A1388" s="10" t="n">
        <v>1372</v>
      </c>
      <c r="B1388" s="10">
        <f>IFERROR(VLOOKUP(ROW(源数据!A1402)-1,源数据!A:AG,33,0),"")</f>
        <v/>
      </c>
      <c r="C1388" s="10">
        <f>IFERROR(VLOOKUP(ROW(源数据!A1373)-1,源数据!A:AG,9,0),"")</f>
        <v/>
      </c>
      <c r="D1388" s="35">
        <f>IFERROR(VLOOKUP(ROW(源数据!A1402)-1,源数据!A:AG,8,0),"")</f>
        <v/>
      </c>
      <c r="E1388" s="35">
        <f>IFERROR(VLOOKUP(ROW(源数据!A1402)-1,源数据!A:AG,10,0),"")</f>
        <v/>
      </c>
      <c r="F1388" s="10">
        <f>IFERROR(VLOOKUP(ROW(源数据!A1402)-1,源数据!A:AG,11,0),"")</f>
        <v/>
      </c>
      <c r="G1388" s="10">
        <f>IFERROR(VLOOKUP(ROW(源数据!A1402)-1,源数据!A:AG,12,0),0)</f>
        <v/>
      </c>
      <c r="H1388" s="17">
        <f>IFERROR(G1388/F1388,"")</f>
        <v/>
      </c>
      <c r="I1388" s="17">
        <f>IFERROR(VLOOKUP(ROW(源数据!A1402)-1,源数据!A:AG,21,0),"")</f>
        <v/>
      </c>
      <c r="J1388" s="10">
        <f>IFERROR(VLOOKUP(ROW(源数据!A1402)-1,源数据!A:AG,19,0),"")</f>
        <v/>
      </c>
      <c r="K1388" s="17">
        <f>IFERROR(VLOOKUP(ROW(源数据!A1402)-1,源数据!A:AG,21,0),0)</f>
        <v/>
      </c>
      <c r="L1388" s="17">
        <f>IFERROR(VLOOKUP(ROW(源数据!A1402)-1,源数据!A:AG,17,0),0)</f>
        <v/>
      </c>
      <c r="M1388" s="51">
        <f>IFERROR(VLOOKUP(ROW(源数据!A1402)-1,源数据!A:AG,15,0),"")</f>
        <v/>
      </c>
    </row>
    <row r="1389">
      <c r="A1389" s="10" t="n">
        <v>1373</v>
      </c>
      <c r="B1389" s="10">
        <f>IFERROR(VLOOKUP(ROW(源数据!A1403)-1,源数据!A:AG,33,0),"")</f>
        <v/>
      </c>
      <c r="C1389" s="10">
        <f>IFERROR(VLOOKUP(ROW(源数据!A1374)-1,源数据!A:AG,9,0),"")</f>
        <v/>
      </c>
      <c r="D1389" s="35">
        <f>IFERROR(VLOOKUP(ROW(源数据!A1403)-1,源数据!A:AG,8,0),"")</f>
        <v/>
      </c>
      <c r="E1389" s="35">
        <f>IFERROR(VLOOKUP(ROW(源数据!A1403)-1,源数据!A:AG,10,0),"")</f>
        <v/>
      </c>
      <c r="F1389" s="10">
        <f>IFERROR(VLOOKUP(ROW(源数据!A1403)-1,源数据!A:AG,11,0),"")</f>
        <v/>
      </c>
      <c r="G1389" s="10">
        <f>IFERROR(VLOOKUP(ROW(源数据!A1403)-1,源数据!A:AG,12,0),0)</f>
        <v/>
      </c>
      <c r="H1389" s="17">
        <f>IFERROR(G1389/F1389,"")</f>
        <v/>
      </c>
      <c r="I1389" s="17">
        <f>IFERROR(VLOOKUP(ROW(源数据!A1403)-1,源数据!A:AG,21,0),"")</f>
        <v/>
      </c>
      <c r="J1389" s="10">
        <f>IFERROR(VLOOKUP(ROW(源数据!A1403)-1,源数据!A:AG,19,0),"")</f>
        <v/>
      </c>
      <c r="K1389" s="17">
        <f>IFERROR(VLOOKUP(ROW(源数据!A1403)-1,源数据!A:AG,21,0),0)</f>
        <v/>
      </c>
      <c r="L1389" s="17">
        <f>IFERROR(VLOOKUP(ROW(源数据!A1403)-1,源数据!A:AG,17,0),0)</f>
        <v/>
      </c>
      <c r="M1389" s="51">
        <f>IFERROR(VLOOKUP(ROW(源数据!A1403)-1,源数据!A:AG,15,0),"")</f>
        <v/>
      </c>
    </row>
    <row r="1390">
      <c r="A1390" s="10" t="n">
        <v>1374</v>
      </c>
      <c r="B1390" s="10">
        <f>IFERROR(VLOOKUP(ROW(源数据!A1404)-1,源数据!A:AG,33,0),"")</f>
        <v/>
      </c>
      <c r="C1390" s="10">
        <f>IFERROR(VLOOKUP(ROW(源数据!A1375)-1,源数据!A:AG,9,0),"")</f>
        <v/>
      </c>
      <c r="D1390" s="35">
        <f>IFERROR(VLOOKUP(ROW(源数据!A1404)-1,源数据!A:AG,8,0),"")</f>
        <v/>
      </c>
      <c r="E1390" s="35">
        <f>IFERROR(VLOOKUP(ROW(源数据!A1404)-1,源数据!A:AG,10,0),"")</f>
        <v/>
      </c>
      <c r="F1390" s="10">
        <f>IFERROR(VLOOKUP(ROW(源数据!A1404)-1,源数据!A:AG,11,0),"")</f>
        <v/>
      </c>
      <c r="G1390" s="10">
        <f>IFERROR(VLOOKUP(ROW(源数据!A1404)-1,源数据!A:AG,12,0),0)</f>
        <v/>
      </c>
      <c r="H1390" s="17">
        <f>IFERROR(G1390/F1390,"")</f>
        <v/>
      </c>
      <c r="I1390" s="17">
        <f>IFERROR(VLOOKUP(ROW(源数据!A1404)-1,源数据!A:AG,21,0),"")</f>
        <v/>
      </c>
      <c r="J1390" s="10">
        <f>IFERROR(VLOOKUP(ROW(源数据!A1404)-1,源数据!A:AG,19,0),"")</f>
        <v/>
      </c>
      <c r="K1390" s="17">
        <f>IFERROR(VLOOKUP(ROW(源数据!A1404)-1,源数据!A:AG,21,0),0)</f>
        <v/>
      </c>
      <c r="L1390" s="17">
        <f>IFERROR(VLOOKUP(ROW(源数据!A1404)-1,源数据!A:AG,17,0),0)</f>
        <v/>
      </c>
      <c r="M1390" s="51">
        <f>IFERROR(VLOOKUP(ROW(源数据!A1404)-1,源数据!A:AG,15,0),"")</f>
        <v/>
      </c>
    </row>
    <row r="1391">
      <c r="A1391" s="10" t="n">
        <v>1375</v>
      </c>
      <c r="B1391" s="10">
        <f>IFERROR(VLOOKUP(ROW(源数据!A1150)-1,源数据!A:AG,33,0),"")</f>
        <v/>
      </c>
      <c r="C1391" s="10">
        <f>IFERROR(VLOOKUP(ROW(源数据!A1376)-1,源数据!A:AG,9,0),"")</f>
        <v/>
      </c>
      <c r="D1391" s="35">
        <f>IFERROR(VLOOKUP(ROW(源数据!A1150)-1,源数据!A:AG,8,0),"")</f>
        <v/>
      </c>
      <c r="E1391" s="35">
        <f>IFERROR(VLOOKUP(ROW(源数据!A1150)-1,源数据!A:AG,10,0),"")</f>
        <v/>
      </c>
      <c r="F1391" s="10">
        <f>IFERROR(VLOOKUP(ROW(源数据!A1150)-1,源数据!A:AG,11,0),"")</f>
        <v/>
      </c>
      <c r="G1391" s="10">
        <f>IFERROR(VLOOKUP(ROW(源数据!A1150)-1,源数据!A:AG,12,0),0)</f>
        <v/>
      </c>
      <c r="H1391" s="17">
        <f>IFERROR(G1391/F1391,"")</f>
        <v/>
      </c>
      <c r="I1391" s="17">
        <f>IFERROR(VLOOKUP(ROW(源数据!A1150)-1,源数据!A:AG,21,0),"")</f>
        <v/>
      </c>
      <c r="J1391" s="10">
        <f>IFERROR(VLOOKUP(ROW(源数据!A1150)-1,源数据!A:AG,19,0),"")</f>
        <v/>
      </c>
      <c r="K1391" s="17">
        <f>IFERROR(VLOOKUP(ROW(源数据!A1150)-1,源数据!A:AG,21,0),0)</f>
        <v/>
      </c>
      <c r="L1391" s="17">
        <f>IFERROR(VLOOKUP(ROW(源数据!A1150)-1,源数据!A:AG,17,0),0)</f>
        <v/>
      </c>
      <c r="M1391" s="51">
        <f>IFERROR(VLOOKUP(ROW(源数据!A1150)-1,源数据!A:AG,15,0),"")</f>
        <v/>
      </c>
    </row>
    <row r="1392">
      <c r="A1392" s="10" t="n">
        <v>1376</v>
      </c>
      <c r="B1392" s="10">
        <f>IFERROR(VLOOKUP(ROW(源数据!A1405)-1,源数据!A:AG,33,0),"")</f>
        <v/>
      </c>
      <c r="C1392" s="10">
        <f>IFERROR(VLOOKUP(ROW(源数据!A1377)-1,源数据!A:AG,9,0),"")</f>
        <v/>
      </c>
      <c r="D1392" s="35">
        <f>IFERROR(VLOOKUP(ROW(源数据!A1405)-1,源数据!A:AG,8,0),"")</f>
        <v/>
      </c>
      <c r="E1392" s="35">
        <f>IFERROR(VLOOKUP(ROW(源数据!A1405)-1,源数据!A:AG,10,0),"")</f>
        <v/>
      </c>
      <c r="F1392" s="10">
        <f>IFERROR(VLOOKUP(ROW(源数据!A1405)-1,源数据!A:AG,11,0),"")</f>
        <v/>
      </c>
      <c r="G1392" s="10">
        <f>IFERROR(VLOOKUP(ROW(源数据!A1405)-1,源数据!A:AG,12,0),0)</f>
        <v/>
      </c>
      <c r="H1392" s="17">
        <f>IFERROR(G1392/F1392,"")</f>
        <v/>
      </c>
      <c r="I1392" s="17">
        <f>IFERROR(VLOOKUP(ROW(源数据!A1405)-1,源数据!A:AG,21,0),"")</f>
        <v/>
      </c>
      <c r="J1392" s="10">
        <f>IFERROR(VLOOKUP(ROW(源数据!A1405)-1,源数据!A:AG,19,0),"")</f>
        <v/>
      </c>
      <c r="K1392" s="17">
        <f>IFERROR(VLOOKUP(ROW(源数据!A1405)-1,源数据!A:AG,21,0),0)</f>
        <v/>
      </c>
      <c r="L1392" s="17">
        <f>IFERROR(VLOOKUP(ROW(源数据!A1405)-1,源数据!A:AG,17,0),0)</f>
        <v/>
      </c>
      <c r="M1392" s="51">
        <f>IFERROR(VLOOKUP(ROW(源数据!A1405)-1,源数据!A:AG,15,0),"")</f>
        <v/>
      </c>
    </row>
    <row r="1393">
      <c r="A1393" s="10" t="n">
        <v>1377</v>
      </c>
      <c r="B1393" s="10">
        <f>IFERROR(VLOOKUP(ROW(源数据!A1406)-1,源数据!A:AG,33,0),"")</f>
        <v/>
      </c>
      <c r="C1393" s="10">
        <f>IFERROR(VLOOKUP(ROW(源数据!A1378)-1,源数据!A:AG,9,0),"")</f>
        <v/>
      </c>
      <c r="D1393" s="35">
        <f>IFERROR(VLOOKUP(ROW(源数据!A1406)-1,源数据!A:AG,8,0),"")</f>
        <v/>
      </c>
      <c r="E1393" s="35">
        <f>IFERROR(VLOOKUP(ROW(源数据!A1406)-1,源数据!A:AG,10,0),"")</f>
        <v/>
      </c>
      <c r="F1393" s="10">
        <f>IFERROR(VLOOKUP(ROW(源数据!A1406)-1,源数据!A:AG,11,0),"")</f>
        <v/>
      </c>
      <c r="G1393" s="10">
        <f>IFERROR(VLOOKUP(ROW(源数据!A1406)-1,源数据!A:AG,12,0),0)</f>
        <v/>
      </c>
      <c r="H1393" s="17">
        <f>IFERROR(G1393/F1393,"")</f>
        <v/>
      </c>
      <c r="I1393" s="17">
        <f>IFERROR(VLOOKUP(ROW(源数据!A1406)-1,源数据!A:AG,21,0),"")</f>
        <v/>
      </c>
      <c r="J1393" s="10">
        <f>IFERROR(VLOOKUP(ROW(源数据!A1406)-1,源数据!A:AG,19,0),"")</f>
        <v/>
      </c>
      <c r="K1393" s="17">
        <f>IFERROR(VLOOKUP(ROW(源数据!A1406)-1,源数据!A:AG,21,0),0)</f>
        <v/>
      </c>
      <c r="L1393" s="17">
        <f>IFERROR(VLOOKUP(ROW(源数据!A1406)-1,源数据!A:AG,17,0),0)</f>
        <v/>
      </c>
      <c r="M1393" s="51">
        <f>IFERROR(VLOOKUP(ROW(源数据!A1406)-1,源数据!A:AG,15,0),"")</f>
        <v/>
      </c>
    </row>
    <row r="1394">
      <c r="A1394" s="10" t="n">
        <v>1378</v>
      </c>
      <c r="B1394" s="10">
        <f>IFERROR(VLOOKUP(ROW(源数据!A1407)-1,源数据!A:AG,33,0),"")</f>
        <v/>
      </c>
      <c r="C1394" s="10">
        <f>IFERROR(VLOOKUP(ROW(源数据!A1379)-1,源数据!A:AG,9,0),"")</f>
        <v/>
      </c>
      <c r="D1394" s="35">
        <f>IFERROR(VLOOKUP(ROW(源数据!A1407)-1,源数据!A:AG,8,0),"")</f>
        <v/>
      </c>
      <c r="E1394" s="35">
        <f>IFERROR(VLOOKUP(ROW(源数据!A1407)-1,源数据!A:AG,10,0),"")</f>
        <v/>
      </c>
      <c r="F1394" s="10">
        <f>IFERROR(VLOOKUP(ROW(源数据!A1407)-1,源数据!A:AG,11,0),"")</f>
        <v/>
      </c>
      <c r="G1394" s="10">
        <f>IFERROR(VLOOKUP(ROW(源数据!A1407)-1,源数据!A:AG,12,0),0)</f>
        <v/>
      </c>
      <c r="H1394" s="17">
        <f>IFERROR(G1394/F1394,"")</f>
        <v/>
      </c>
      <c r="I1394" s="17">
        <f>IFERROR(VLOOKUP(ROW(源数据!A1407)-1,源数据!A:AG,21,0),"")</f>
        <v/>
      </c>
      <c r="J1394" s="10">
        <f>IFERROR(VLOOKUP(ROW(源数据!A1407)-1,源数据!A:AG,19,0),"")</f>
        <v/>
      </c>
      <c r="K1394" s="17">
        <f>IFERROR(VLOOKUP(ROW(源数据!A1407)-1,源数据!A:AG,21,0),0)</f>
        <v/>
      </c>
      <c r="L1394" s="17">
        <f>IFERROR(VLOOKUP(ROW(源数据!A1407)-1,源数据!A:AG,17,0),0)</f>
        <v/>
      </c>
      <c r="M1394" s="51">
        <f>IFERROR(VLOOKUP(ROW(源数据!A1407)-1,源数据!A:AG,15,0),"")</f>
        <v/>
      </c>
    </row>
    <row r="1395">
      <c r="A1395" s="10" t="n">
        <v>1379</v>
      </c>
      <c r="B1395" s="10">
        <f>IFERROR(VLOOKUP(ROW(源数据!A1408)-1,源数据!A:AG,33,0),"")</f>
        <v/>
      </c>
      <c r="C1395" s="10">
        <f>IFERROR(VLOOKUP(ROW(源数据!A1380)-1,源数据!A:AG,9,0),"")</f>
        <v/>
      </c>
      <c r="D1395" s="35">
        <f>IFERROR(VLOOKUP(ROW(源数据!A1408)-1,源数据!A:AG,8,0),"")</f>
        <v/>
      </c>
      <c r="E1395" s="35">
        <f>IFERROR(VLOOKUP(ROW(源数据!A1408)-1,源数据!A:AG,10,0),"")</f>
        <v/>
      </c>
      <c r="F1395" s="10">
        <f>IFERROR(VLOOKUP(ROW(源数据!A1408)-1,源数据!A:AG,11,0),"")</f>
        <v/>
      </c>
      <c r="G1395" s="10">
        <f>IFERROR(VLOOKUP(ROW(源数据!A1408)-1,源数据!A:AG,12,0),0)</f>
        <v/>
      </c>
      <c r="H1395" s="17">
        <f>IFERROR(G1395/F1395,"")</f>
        <v/>
      </c>
      <c r="I1395" s="17">
        <f>IFERROR(VLOOKUP(ROW(源数据!A1408)-1,源数据!A:AG,21,0),"")</f>
        <v/>
      </c>
      <c r="J1395" s="10">
        <f>IFERROR(VLOOKUP(ROW(源数据!A1408)-1,源数据!A:AG,19,0),"")</f>
        <v/>
      </c>
      <c r="K1395" s="17">
        <f>IFERROR(VLOOKUP(ROW(源数据!A1408)-1,源数据!A:AG,21,0),0)</f>
        <v/>
      </c>
      <c r="L1395" s="17">
        <f>IFERROR(VLOOKUP(ROW(源数据!A1408)-1,源数据!A:AG,17,0),0)</f>
        <v/>
      </c>
      <c r="M1395" s="51">
        <f>IFERROR(VLOOKUP(ROW(源数据!A1408)-1,源数据!A:AG,15,0),"")</f>
        <v/>
      </c>
    </row>
    <row r="1396">
      <c r="A1396" s="10" t="n">
        <v>1380</v>
      </c>
      <c r="B1396" s="10">
        <f>IFERROR(VLOOKUP(ROW(源数据!A1151)-1,源数据!A:AG,33,0),"")</f>
        <v/>
      </c>
      <c r="C1396" s="10">
        <f>IFERROR(VLOOKUP(ROW(源数据!A1381)-1,源数据!A:AG,9,0),"")</f>
        <v/>
      </c>
      <c r="D1396" s="35">
        <f>IFERROR(VLOOKUP(ROW(源数据!A1151)-1,源数据!A:AG,8,0),"")</f>
        <v/>
      </c>
      <c r="E1396" s="35">
        <f>IFERROR(VLOOKUP(ROW(源数据!A1151)-1,源数据!A:AG,10,0),"")</f>
        <v/>
      </c>
      <c r="F1396" s="10">
        <f>IFERROR(VLOOKUP(ROW(源数据!A1151)-1,源数据!A:AG,11,0),"")</f>
        <v/>
      </c>
      <c r="G1396" s="10">
        <f>IFERROR(VLOOKUP(ROW(源数据!A1151)-1,源数据!A:AG,12,0),0)</f>
        <v/>
      </c>
      <c r="H1396" s="17">
        <f>IFERROR(G1396/F1396,"")</f>
        <v/>
      </c>
      <c r="I1396" s="17">
        <f>IFERROR(VLOOKUP(ROW(源数据!A1151)-1,源数据!A:AG,21,0),"")</f>
        <v/>
      </c>
      <c r="J1396" s="10">
        <f>IFERROR(VLOOKUP(ROW(源数据!A1151)-1,源数据!A:AG,19,0),"")</f>
        <v/>
      </c>
      <c r="K1396" s="17">
        <f>IFERROR(VLOOKUP(ROW(源数据!A1151)-1,源数据!A:AG,21,0),0)</f>
        <v/>
      </c>
      <c r="L1396" s="17">
        <f>IFERROR(VLOOKUP(ROW(源数据!A1151)-1,源数据!A:AG,17,0),0)</f>
        <v/>
      </c>
      <c r="M1396" s="51">
        <f>IFERROR(VLOOKUP(ROW(源数据!A1151)-1,源数据!A:AG,15,0),"")</f>
        <v/>
      </c>
    </row>
    <row r="1397">
      <c r="A1397" s="10" t="n">
        <v>1381</v>
      </c>
      <c r="B1397" s="10">
        <f>IFERROR(VLOOKUP(ROW(源数据!A1409)-1,源数据!A:AG,33,0),"")</f>
        <v/>
      </c>
      <c r="C1397" s="10">
        <f>IFERROR(VLOOKUP(ROW(源数据!A1382)-1,源数据!A:AG,9,0),"")</f>
        <v/>
      </c>
      <c r="D1397" s="35">
        <f>IFERROR(VLOOKUP(ROW(源数据!A1409)-1,源数据!A:AG,8,0),"")</f>
        <v/>
      </c>
      <c r="E1397" s="35">
        <f>IFERROR(VLOOKUP(ROW(源数据!A1409)-1,源数据!A:AG,10,0),"")</f>
        <v/>
      </c>
      <c r="F1397" s="10">
        <f>IFERROR(VLOOKUP(ROW(源数据!A1409)-1,源数据!A:AG,11,0),"")</f>
        <v/>
      </c>
      <c r="G1397" s="10">
        <f>IFERROR(VLOOKUP(ROW(源数据!A1409)-1,源数据!A:AG,12,0),0)</f>
        <v/>
      </c>
      <c r="H1397" s="17">
        <f>IFERROR(G1397/F1397,"")</f>
        <v/>
      </c>
      <c r="I1397" s="17">
        <f>IFERROR(VLOOKUP(ROW(源数据!A1409)-1,源数据!A:AG,21,0),"")</f>
        <v/>
      </c>
      <c r="J1397" s="10">
        <f>IFERROR(VLOOKUP(ROW(源数据!A1409)-1,源数据!A:AG,19,0),"")</f>
        <v/>
      </c>
      <c r="K1397" s="17">
        <f>IFERROR(VLOOKUP(ROW(源数据!A1409)-1,源数据!A:AG,21,0),0)</f>
        <v/>
      </c>
      <c r="L1397" s="17">
        <f>IFERROR(VLOOKUP(ROW(源数据!A1409)-1,源数据!A:AG,17,0),0)</f>
        <v/>
      </c>
      <c r="M1397" s="51">
        <f>IFERROR(VLOOKUP(ROW(源数据!A1409)-1,源数据!A:AG,15,0),"")</f>
        <v/>
      </c>
    </row>
    <row r="1398">
      <c r="A1398" s="10" t="n">
        <v>1382</v>
      </c>
      <c r="B1398" s="10">
        <f>IFERROR(VLOOKUP(ROW(源数据!A1410)-1,源数据!A:AG,33,0),"")</f>
        <v/>
      </c>
      <c r="C1398" s="10">
        <f>IFERROR(VLOOKUP(ROW(源数据!A1383)-1,源数据!A:AG,9,0),"")</f>
        <v/>
      </c>
      <c r="D1398" s="35">
        <f>IFERROR(VLOOKUP(ROW(源数据!A1410)-1,源数据!A:AG,8,0),"")</f>
        <v/>
      </c>
      <c r="E1398" s="35">
        <f>IFERROR(VLOOKUP(ROW(源数据!A1410)-1,源数据!A:AG,10,0),"")</f>
        <v/>
      </c>
      <c r="F1398" s="10">
        <f>IFERROR(VLOOKUP(ROW(源数据!A1410)-1,源数据!A:AG,11,0),"")</f>
        <v/>
      </c>
      <c r="G1398" s="10">
        <f>IFERROR(VLOOKUP(ROW(源数据!A1410)-1,源数据!A:AG,12,0),0)</f>
        <v/>
      </c>
      <c r="H1398" s="17">
        <f>IFERROR(G1398/F1398,"")</f>
        <v/>
      </c>
      <c r="I1398" s="17">
        <f>IFERROR(VLOOKUP(ROW(源数据!A1410)-1,源数据!A:AG,21,0),"")</f>
        <v/>
      </c>
      <c r="J1398" s="10">
        <f>IFERROR(VLOOKUP(ROW(源数据!A1410)-1,源数据!A:AG,19,0),"")</f>
        <v/>
      </c>
      <c r="K1398" s="17">
        <f>IFERROR(VLOOKUP(ROW(源数据!A1410)-1,源数据!A:AG,21,0),0)</f>
        <v/>
      </c>
      <c r="L1398" s="17">
        <f>IFERROR(VLOOKUP(ROW(源数据!A1410)-1,源数据!A:AG,17,0),0)</f>
        <v/>
      </c>
      <c r="M1398" s="51">
        <f>IFERROR(VLOOKUP(ROW(源数据!A1410)-1,源数据!A:AG,15,0),"")</f>
        <v/>
      </c>
    </row>
    <row r="1399">
      <c r="A1399" s="10" t="n">
        <v>1383</v>
      </c>
      <c r="B1399" s="10">
        <f>IFERROR(VLOOKUP(ROW(源数据!A1411)-1,源数据!A:AG,33,0),"")</f>
        <v/>
      </c>
      <c r="C1399" s="10">
        <f>IFERROR(VLOOKUP(ROW(源数据!A1384)-1,源数据!A:AG,9,0),"")</f>
        <v/>
      </c>
      <c r="D1399" s="35">
        <f>IFERROR(VLOOKUP(ROW(源数据!A1411)-1,源数据!A:AG,8,0),"")</f>
        <v/>
      </c>
      <c r="E1399" s="35">
        <f>IFERROR(VLOOKUP(ROW(源数据!A1411)-1,源数据!A:AG,10,0),"")</f>
        <v/>
      </c>
      <c r="F1399" s="10">
        <f>IFERROR(VLOOKUP(ROW(源数据!A1411)-1,源数据!A:AG,11,0),"")</f>
        <v/>
      </c>
      <c r="G1399" s="10">
        <f>IFERROR(VLOOKUP(ROW(源数据!A1411)-1,源数据!A:AG,12,0),0)</f>
        <v/>
      </c>
      <c r="H1399" s="17">
        <f>IFERROR(G1399/F1399,"")</f>
        <v/>
      </c>
      <c r="I1399" s="17">
        <f>IFERROR(VLOOKUP(ROW(源数据!A1411)-1,源数据!A:AG,21,0),"")</f>
        <v/>
      </c>
      <c r="J1399" s="10">
        <f>IFERROR(VLOOKUP(ROW(源数据!A1411)-1,源数据!A:AG,19,0),"")</f>
        <v/>
      </c>
      <c r="K1399" s="17">
        <f>IFERROR(VLOOKUP(ROW(源数据!A1411)-1,源数据!A:AG,21,0),0)</f>
        <v/>
      </c>
      <c r="L1399" s="17">
        <f>IFERROR(VLOOKUP(ROW(源数据!A1411)-1,源数据!A:AG,17,0),0)</f>
        <v/>
      </c>
      <c r="M1399" s="51">
        <f>IFERROR(VLOOKUP(ROW(源数据!A1411)-1,源数据!A:AG,15,0),"")</f>
        <v/>
      </c>
    </row>
    <row r="1400">
      <c r="A1400" s="10" t="n">
        <v>1384</v>
      </c>
      <c r="B1400" s="10">
        <f>IFERROR(VLOOKUP(ROW(源数据!A1412)-1,源数据!A:AG,33,0),"")</f>
        <v/>
      </c>
      <c r="C1400" s="10">
        <f>IFERROR(VLOOKUP(ROW(源数据!A1385)-1,源数据!A:AG,9,0),"")</f>
        <v/>
      </c>
      <c r="D1400" s="35">
        <f>IFERROR(VLOOKUP(ROW(源数据!A1412)-1,源数据!A:AG,8,0),"")</f>
        <v/>
      </c>
      <c r="E1400" s="35">
        <f>IFERROR(VLOOKUP(ROW(源数据!A1412)-1,源数据!A:AG,10,0),"")</f>
        <v/>
      </c>
      <c r="F1400" s="10">
        <f>IFERROR(VLOOKUP(ROW(源数据!A1412)-1,源数据!A:AG,11,0),"")</f>
        <v/>
      </c>
      <c r="G1400" s="10">
        <f>IFERROR(VLOOKUP(ROW(源数据!A1412)-1,源数据!A:AG,12,0),0)</f>
        <v/>
      </c>
      <c r="H1400" s="17">
        <f>IFERROR(G1400/F1400,"")</f>
        <v/>
      </c>
      <c r="I1400" s="17">
        <f>IFERROR(VLOOKUP(ROW(源数据!A1412)-1,源数据!A:AG,21,0),"")</f>
        <v/>
      </c>
      <c r="J1400" s="10">
        <f>IFERROR(VLOOKUP(ROW(源数据!A1412)-1,源数据!A:AG,19,0),"")</f>
        <v/>
      </c>
      <c r="K1400" s="17">
        <f>IFERROR(VLOOKUP(ROW(源数据!A1412)-1,源数据!A:AG,21,0),0)</f>
        <v/>
      </c>
      <c r="L1400" s="17">
        <f>IFERROR(VLOOKUP(ROW(源数据!A1412)-1,源数据!A:AG,17,0),0)</f>
        <v/>
      </c>
      <c r="M1400" s="51">
        <f>IFERROR(VLOOKUP(ROW(源数据!A1412)-1,源数据!A:AG,15,0),"")</f>
        <v/>
      </c>
    </row>
    <row r="1401">
      <c r="A1401" s="10" t="n">
        <v>1385</v>
      </c>
      <c r="B1401" s="10">
        <f>IFERROR(VLOOKUP(ROW(源数据!A1413)-1,源数据!A:AG,33,0),"")</f>
        <v/>
      </c>
      <c r="C1401" s="10">
        <f>IFERROR(VLOOKUP(ROW(源数据!A1386)-1,源数据!A:AG,9,0),"")</f>
        <v/>
      </c>
      <c r="D1401" s="35">
        <f>IFERROR(VLOOKUP(ROW(源数据!A1413)-1,源数据!A:AG,8,0),"")</f>
        <v/>
      </c>
      <c r="E1401" s="35">
        <f>IFERROR(VLOOKUP(ROW(源数据!A1413)-1,源数据!A:AG,10,0),"")</f>
        <v/>
      </c>
      <c r="F1401" s="10">
        <f>IFERROR(VLOOKUP(ROW(源数据!A1413)-1,源数据!A:AG,11,0),"")</f>
        <v/>
      </c>
      <c r="G1401" s="10">
        <f>IFERROR(VLOOKUP(ROW(源数据!A1413)-1,源数据!A:AG,12,0),0)</f>
        <v/>
      </c>
      <c r="H1401" s="17">
        <f>IFERROR(G1401/F1401,"")</f>
        <v/>
      </c>
      <c r="I1401" s="17">
        <f>IFERROR(VLOOKUP(ROW(源数据!A1413)-1,源数据!A:AG,21,0),"")</f>
        <v/>
      </c>
      <c r="J1401" s="10">
        <f>IFERROR(VLOOKUP(ROW(源数据!A1413)-1,源数据!A:AG,19,0),"")</f>
        <v/>
      </c>
      <c r="K1401" s="17">
        <f>IFERROR(VLOOKUP(ROW(源数据!A1413)-1,源数据!A:AG,21,0),0)</f>
        <v/>
      </c>
      <c r="L1401" s="17">
        <f>IFERROR(VLOOKUP(ROW(源数据!A1413)-1,源数据!A:AG,17,0),0)</f>
        <v/>
      </c>
      <c r="M1401" s="51">
        <f>IFERROR(VLOOKUP(ROW(源数据!A1413)-1,源数据!A:AG,15,0),"")</f>
        <v/>
      </c>
    </row>
    <row r="1402">
      <c r="A1402" s="10" t="n">
        <v>1386</v>
      </c>
      <c r="B1402" s="10">
        <f>IFERROR(VLOOKUP(ROW(源数据!A1414)-1,源数据!A:AG,33,0),"")</f>
        <v/>
      </c>
      <c r="C1402" s="10">
        <f>IFERROR(VLOOKUP(ROW(源数据!A1387)-1,源数据!A:AG,9,0),"")</f>
        <v/>
      </c>
      <c r="D1402" s="35">
        <f>IFERROR(VLOOKUP(ROW(源数据!A1414)-1,源数据!A:AG,8,0),"")</f>
        <v/>
      </c>
      <c r="E1402" s="35">
        <f>IFERROR(VLOOKUP(ROW(源数据!A1414)-1,源数据!A:AG,10,0),"")</f>
        <v/>
      </c>
      <c r="F1402" s="10">
        <f>IFERROR(VLOOKUP(ROW(源数据!A1414)-1,源数据!A:AG,11,0),"")</f>
        <v/>
      </c>
      <c r="G1402" s="10">
        <f>IFERROR(VLOOKUP(ROW(源数据!A1414)-1,源数据!A:AG,12,0),0)</f>
        <v/>
      </c>
      <c r="H1402" s="17">
        <f>IFERROR(G1402/F1402,"")</f>
        <v/>
      </c>
      <c r="I1402" s="17">
        <f>IFERROR(VLOOKUP(ROW(源数据!A1414)-1,源数据!A:AG,21,0),"")</f>
        <v/>
      </c>
      <c r="J1402" s="10">
        <f>IFERROR(VLOOKUP(ROW(源数据!A1414)-1,源数据!A:AG,19,0),"")</f>
        <v/>
      </c>
      <c r="K1402" s="17">
        <f>IFERROR(VLOOKUP(ROW(源数据!A1414)-1,源数据!A:AG,21,0),0)</f>
        <v/>
      </c>
      <c r="L1402" s="17">
        <f>IFERROR(VLOOKUP(ROW(源数据!A1414)-1,源数据!A:AG,17,0),0)</f>
        <v/>
      </c>
      <c r="M1402" s="51">
        <f>IFERROR(VLOOKUP(ROW(源数据!A1414)-1,源数据!A:AG,15,0),"")</f>
        <v/>
      </c>
    </row>
    <row r="1403">
      <c r="A1403" s="10" t="n">
        <v>1387</v>
      </c>
      <c r="B1403" s="10">
        <f>IFERROR(VLOOKUP(ROW(源数据!A1415)-1,源数据!A:AG,33,0),"")</f>
        <v/>
      </c>
      <c r="C1403" s="10">
        <f>IFERROR(VLOOKUP(ROW(源数据!A1388)-1,源数据!A:AG,9,0),"")</f>
        <v/>
      </c>
      <c r="D1403" s="35">
        <f>IFERROR(VLOOKUP(ROW(源数据!A1415)-1,源数据!A:AG,8,0),"")</f>
        <v/>
      </c>
      <c r="E1403" s="35">
        <f>IFERROR(VLOOKUP(ROW(源数据!A1415)-1,源数据!A:AG,10,0),"")</f>
        <v/>
      </c>
      <c r="F1403" s="10">
        <f>IFERROR(VLOOKUP(ROW(源数据!A1415)-1,源数据!A:AG,11,0),"")</f>
        <v/>
      </c>
      <c r="G1403" s="10">
        <f>IFERROR(VLOOKUP(ROW(源数据!A1415)-1,源数据!A:AG,12,0),0)</f>
        <v/>
      </c>
      <c r="H1403" s="17">
        <f>IFERROR(G1403/F1403,"")</f>
        <v/>
      </c>
      <c r="I1403" s="17">
        <f>IFERROR(VLOOKUP(ROW(源数据!A1415)-1,源数据!A:AG,21,0),"")</f>
        <v/>
      </c>
      <c r="J1403" s="10">
        <f>IFERROR(VLOOKUP(ROW(源数据!A1415)-1,源数据!A:AG,19,0),"")</f>
        <v/>
      </c>
      <c r="K1403" s="17">
        <f>IFERROR(VLOOKUP(ROW(源数据!A1415)-1,源数据!A:AG,21,0),0)</f>
        <v/>
      </c>
      <c r="L1403" s="17">
        <f>IFERROR(VLOOKUP(ROW(源数据!A1415)-1,源数据!A:AG,17,0),0)</f>
        <v/>
      </c>
      <c r="M1403" s="51">
        <f>IFERROR(VLOOKUP(ROW(源数据!A1415)-1,源数据!A:AG,15,0),"")</f>
        <v/>
      </c>
    </row>
    <row r="1404">
      <c r="A1404" s="10" t="n">
        <v>1388</v>
      </c>
      <c r="B1404" s="10">
        <f>IFERROR(VLOOKUP(ROW(源数据!A1416)-1,源数据!A:AG,33,0),"")</f>
        <v/>
      </c>
      <c r="C1404" s="10">
        <f>IFERROR(VLOOKUP(ROW(源数据!A1389)-1,源数据!A:AG,9,0),"")</f>
        <v/>
      </c>
      <c r="D1404" s="35">
        <f>IFERROR(VLOOKUP(ROW(源数据!A1416)-1,源数据!A:AG,8,0),"")</f>
        <v/>
      </c>
      <c r="E1404" s="35">
        <f>IFERROR(VLOOKUP(ROW(源数据!A1416)-1,源数据!A:AG,10,0),"")</f>
        <v/>
      </c>
      <c r="F1404" s="10">
        <f>IFERROR(VLOOKUP(ROW(源数据!A1416)-1,源数据!A:AG,11,0),"")</f>
        <v/>
      </c>
      <c r="G1404" s="10">
        <f>IFERROR(VLOOKUP(ROW(源数据!A1416)-1,源数据!A:AG,12,0),0)</f>
        <v/>
      </c>
      <c r="H1404" s="17">
        <f>IFERROR(G1404/F1404,"")</f>
        <v/>
      </c>
      <c r="I1404" s="17">
        <f>IFERROR(VLOOKUP(ROW(源数据!A1416)-1,源数据!A:AG,21,0),"")</f>
        <v/>
      </c>
      <c r="J1404" s="10">
        <f>IFERROR(VLOOKUP(ROW(源数据!A1416)-1,源数据!A:AG,19,0),"")</f>
        <v/>
      </c>
      <c r="K1404" s="17">
        <f>IFERROR(VLOOKUP(ROW(源数据!A1416)-1,源数据!A:AG,21,0),0)</f>
        <v/>
      </c>
      <c r="L1404" s="17">
        <f>IFERROR(VLOOKUP(ROW(源数据!A1416)-1,源数据!A:AG,17,0),0)</f>
        <v/>
      </c>
      <c r="M1404" s="51">
        <f>IFERROR(VLOOKUP(ROW(源数据!A1416)-1,源数据!A:AG,15,0),"")</f>
        <v/>
      </c>
    </row>
    <row r="1405">
      <c r="A1405" s="10" t="n">
        <v>1389</v>
      </c>
      <c r="B1405" s="10">
        <f>IFERROR(VLOOKUP(ROW(源数据!A1417)-1,源数据!A:AG,33,0),"")</f>
        <v/>
      </c>
      <c r="C1405" s="10">
        <f>IFERROR(VLOOKUP(ROW(源数据!A1390)-1,源数据!A:AG,9,0),"")</f>
        <v/>
      </c>
      <c r="D1405" s="35">
        <f>IFERROR(VLOOKUP(ROW(源数据!A1417)-1,源数据!A:AG,8,0),"")</f>
        <v/>
      </c>
      <c r="E1405" s="35">
        <f>IFERROR(VLOOKUP(ROW(源数据!A1417)-1,源数据!A:AG,10,0),"")</f>
        <v/>
      </c>
      <c r="F1405" s="10">
        <f>IFERROR(VLOOKUP(ROW(源数据!A1417)-1,源数据!A:AG,11,0),"")</f>
        <v/>
      </c>
      <c r="G1405" s="10">
        <f>IFERROR(VLOOKUP(ROW(源数据!A1417)-1,源数据!A:AG,12,0),0)</f>
        <v/>
      </c>
      <c r="H1405" s="17">
        <f>IFERROR(G1405/F1405,"")</f>
        <v/>
      </c>
      <c r="I1405" s="17">
        <f>IFERROR(VLOOKUP(ROW(源数据!A1417)-1,源数据!A:AG,21,0),"")</f>
        <v/>
      </c>
      <c r="J1405" s="10">
        <f>IFERROR(VLOOKUP(ROW(源数据!A1417)-1,源数据!A:AG,19,0),"")</f>
        <v/>
      </c>
      <c r="K1405" s="17">
        <f>IFERROR(VLOOKUP(ROW(源数据!A1417)-1,源数据!A:AG,21,0),0)</f>
        <v/>
      </c>
      <c r="L1405" s="17">
        <f>IFERROR(VLOOKUP(ROW(源数据!A1417)-1,源数据!A:AG,17,0),0)</f>
        <v/>
      </c>
      <c r="M1405" s="51">
        <f>IFERROR(VLOOKUP(ROW(源数据!A1417)-1,源数据!A:AG,15,0),"")</f>
        <v/>
      </c>
    </row>
    <row r="1406">
      <c r="A1406" s="10" t="n">
        <v>1390</v>
      </c>
      <c r="B1406" s="10">
        <f>IFERROR(VLOOKUP(ROW(源数据!A1152)-1,源数据!A:AG,33,0),"")</f>
        <v/>
      </c>
      <c r="C1406" s="10">
        <f>IFERROR(VLOOKUP(ROW(源数据!A1391)-1,源数据!A:AG,9,0),"")</f>
        <v/>
      </c>
      <c r="D1406" s="35">
        <f>IFERROR(VLOOKUP(ROW(源数据!A1152)-1,源数据!A:AG,8,0),"")</f>
        <v/>
      </c>
      <c r="E1406" s="35">
        <f>IFERROR(VLOOKUP(ROW(源数据!A1152)-1,源数据!A:AG,10,0),"")</f>
        <v/>
      </c>
      <c r="F1406" s="10">
        <f>IFERROR(VLOOKUP(ROW(源数据!A1152)-1,源数据!A:AG,11,0),"")</f>
        <v/>
      </c>
      <c r="G1406" s="10">
        <f>IFERROR(VLOOKUP(ROW(源数据!A1152)-1,源数据!A:AG,12,0),0)</f>
        <v/>
      </c>
      <c r="H1406" s="17">
        <f>IFERROR(G1406/F1406,"")</f>
        <v/>
      </c>
      <c r="I1406" s="17">
        <f>IFERROR(VLOOKUP(ROW(源数据!A1152)-1,源数据!A:AG,21,0),"")</f>
        <v/>
      </c>
      <c r="J1406" s="10">
        <f>IFERROR(VLOOKUP(ROW(源数据!A1152)-1,源数据!A:AG,19,0),"")</f>
        <v/>
      </c>
      <c r="K1406" s="17">
        <f>IFERROR(VLOOKUP(ROW(源数据!A1152)-1,源数据!A:AG,21,0),0)</f>
        <v/>
      </c>
      <c r="L1406" s="17">
        <f>IFERROR(VLOOKUP(ROW(源数据!A1152)-1,源数据!A:AG,17,0),0)</f>
        <v/>
      </c>
      <c r="M1406" s="51">
        <f>IFERROR(VLOOKUP(ROW(源数据!A1152)-1,源数据!A:AG,15,0),"")</f>
        <v/>
      </c>
    </row>
    <row r="1407">
      <c r="A1407" s="10" t="n">
        <v>1391</v>
      </c>
      <c r="B1407" s="10">
        <f>IFERROR(VLOOKUP(ROW(源数据!A1153)-1,源数据!A:AG,33,0),"")</f>
        <v/>
      </c>
      <c r="C1407" s="10">
        <f>IFERROR(VLOOKUP(ROW(源数据!A1392)-1,源数据!A:AG,9,0),"")</f>
        <v/>
      </c>
      <c r="D1407" s="35">
        <f>IFERROR(VLOOKUP(ROW(源数据!A1153)-1,源数据!A:AG,8,0),"")</f>
        <v/>
      </c>
      <c r="E1407" s="35">
        <f>IFERROR(VLOOKUP(ROW(源数据!A1153)-1,源数据!A:AG,10,0),"")</f>
        <v/>
      </c>
      <c r="F1407" s="10">
        <f>IFERROR(VLOOKUP(ROW(源数据!A1153)-1,源数据!A:AG,11,0),"")</f>
        <v/>
      </c>
      <c r="G1407" s="10">
        <f>IFERROR(VLOOKUP(ROW(源数据!A1153)-1,源数据!A:AG,12,0),0)</f>
        <v/>
      </c>
      <c r="H1407" s="17">
        <f>IFERROR(G1407/F1407,"")</f>
        <v/>
      </c>
      <c r="I1407" s="17">
        <f>IFERROR(VLOOKUP(ROW(源数据!A1153)-1,源数据!A:AG,21,0),"")</f>
        <v/>
      </c>
      <c r="J1407" s="10">
        <f>IFERROR(VLOOKUP(ROW(源数据!A1153)-1,源数据!A:AG,19,0),"")</f>
        <v/>
      </c>
      <c r="K1407" s="17">
        <f>IFERROR(VLOOKUP(ROW(源数据!A1153)-1,源数据!A:AG,21,0),0)</f>
        <v/>
      </c>
      <c r="L1407" s="17">
        <f>IFERROR(VLOOKUP(ROW(源数据!A1153)-1,源数据!A:AG,17,0),0)</f>
        <v/>
      </c>
      <c r="M1407" s="51">
        <f>IFERROR(VLOOKUP(ROW(源数据!A1153)-1,源数据!A:AG,15,0),"")</f>
        <v/>
      </c>
    </row>
    <row r="1408">
      <c r="A1408" s="10" t="n">
        <v>1392</v>
      </c>
      <c r="B1408" s="10">
        <f>IFERROR(VLOOKUP(ROW(源数据!A1418)-1,源数据!A:AG,33,0),"")</f>
        <v/>
      </c>
      <c r="C1408" s="10">
        <f>IFERROR(VLOOKUP(ROW(源数据!A1393)-1,源数据!A:AG,9,0),"")</f>
        <v/>
      </c>
      <c r="D1408" s="35">
        <f>IFERROR(VLOOKUP(ROW(源数据!A1418)-1,源数据!A:AG,8,0),"")</f>
        <v/>
      </c>
      <c r="E1408" s="35">
        <f>IFERROR(VLOOKUP(ROW(源数据!A1418)-1,源数据!A:AG,10,0),"")</f>
        <v/>
      </c>
      <c r="F1408" s="10">
        <f>IFERROR(VLOOKUP(ROW(源数据!A1418)-1,源数据!A:AG,11,0),"")</f>
        <v/>
      </c>
      <c r="G1408" s="10">
        <f>IFERROR(VLOOKUP(ROW(源数据!A1418)-1,源数据!A:AG,12,0),0)</f>
        <v/>
      </c>
      <c r="H1408" s="17">
        <f>IFERROR(G1408/F1408,"")</f>
        <v/>
      </c>
      <c r="I1408" s="17">
        <f>IFERROR(VLOOKUP(ROW(源数据!A1418)-1,源数据!A:AG,21,0),"")</f>
        <v/>
      </c>
      <c r="J1408" s="10">
        <f>IFERROR(VLOOKUP(ROW(源数据!A1418)-1,源数据!A:AG,19,0),"")</f>
        <v/>
      </c>
      <c r="K1408" s="17">
        <f>IFERROR(VLOOKUP(ROW(源数据!A1418)-1,源数据!A:AG,21,0),0)</f>
        <v/>
      </c>
      <c r="L1408" s="17">
        <f>IFERROR(VLOOKUP(ROW(源数据!A1418)-1,源数据!A:AG,17,0),0)</f>
        <v/>
      </c>
      <c r="M1408" s="51">
        <f>IFERROR(VLOOKUP(ROW(源数据!A1418)-1,源数据!A:AG,15,0),"")</f>
        <v/>
      </c>
    </row>
    <row r="1409">
      <c r="A1409" s="10" t="n">
        <v>1393</v>
      </c>
      <c r="B1409" s="10">
        <f>IFERROR(VLOOKUP(ROW(源数据!A1154)-1,源数据!A:AG,33,0),"")</f>
        <v/>
      </c>
      <c r="C1409" s="10">
        <f>IFERROR(VLOOKUP(ROW(源数据!A1394)-1,源数据!A:AG,9,0),"")</f>
        <v/>
      </c>
      <c r="D1409" s="35">
        <f>IFERROR(VLOOKUP(ROW(源数据!A1154)-1,源数据!A:AG,8,0),"")</f>
        <v/>
      </c>
      <c r="E1409" s="35">
        <f>IFERROR(VLOOKUP(ROW(源数据!A1154)-1,源数据!A:AG,10,0),"")</f>
        <v/>
      </c>
      <c r="F1409" s="10">
        <f>IFERROR(VLOOKUP(ROW(源数据!A1154)-1,源数据!A:AG,11,0),"")</f>
        <v/>
      </c>
      <c r="G1409" s="10">
        <f>IFERROR(VLOOKUP(ROW(源数据!A1154)-1,源数据!A:AG,12,0),0)</f>
        <v/>
      </c>
      <c r="H1409" s="17">
        <f>IFERROR(G1409/F1409,"")</f>
        <v/>
      </c>
      <c r="I1409" s="17">
        <f>IFERROR(VLOOKUP(ROW(源数据!A1154)-1,源数据!A:AG,21,0),"")</f>
        <v/>
      </c>
      <c r="J1409" s="10">
        <f>IFERROR(VLOOKUP(ROW(源数据!A1154)-1,源数据!A:AG,19,0),"")</f>
        <v/>
      </c>
      <c r="K1409" s="17">
        <f>IFERROR(VLOOKUP(ROW(源数据!A1154)-1,源数据!A:AG,21,0),0)</f>
        <v/>
      </c>
      <c r="L1409" s="17">
        <f>IFERROR(VLOOKUP(ROW(源数据!A1154)-1,源数据!A:AG,17,0),0)</f>
        <v/>
      </c>
      <c r="M1409" s="51">
        <f>IFERROR(VLOOKUP(ROW(源数据!A1154)-1,源数据!A:AG,15,0),"")</f>
        <v/>
      </c>
    </row>
    <row r="1410">
      <c r="A1410" s="10" t="n">
        <v>1394</v>
      </c>
      <c r="B1410" s="10">
        <f>IFERROR(VLOOKUP(ROW(源数据!A1419)-1,源数据!A:AG,33,0),"")</f>
        <v/>
      </c>
      <c r="C1410" s="10">
        <f>IFERROR(VLOOKUP(ROW(源数据!A1395)-1,源数据!A:AG,9,0),"")</f>
        <v/>
      </c>
      <c r="D1410" s="35">
        <f>IFERROR(VLOOKUP(ROW(源数据!A1419)-1,源数据!A:AG,8,0),"")</f>
        <v/>
      </c>
      <c r="E1410" s="35">
        <f>IFERROR(VLOOKUP(ROW(源数据!A1419)-1,源数据!A:AG,10,0),"")</f>
        <v/>
      </c>
      <c r="F1410" s="10">
        <f>IFERROR(VLOOKUP(ROW(源数据!A1419)-1,源数据!A:AG,11,0),"")</f>
        <v/>
      </c>
      <c r="G1410" s="10">
        <f>IFERROR(VLOOKUP(ROW(源数据!A1419)-1,源数据!A:AG,12,0),0)</f>
        <v/>
      </c>
      <c r="H1410" s="17">
        <f>IFERROR(G1410/F1410,"")</f>
        <v/>
      </c>
      <c r="I1410" s="17">
        <f>IFERROR(VLOOKUP(ROW(源数据!A1419)-1,源数据!A:AG,21,0),"")</f>
        <v/>
      </c>
      <c r="J1410" s="10">
        <f>IFERROR(VLOOKUP(ROW(源数据!A1419)-1,源数据!A:AG,19,0),"")</f>
        <v/>
      </c>
      <c r="K1410" s="17">
        <f>IFERROR(VLOOKUP(ROW(源数据!A1419)-1,源数据!A:AG,21,0),0)</f>
        <v/>
      </c>
      <c r="L1410" s="17">
        <f>IFERROR(VLOOKUP(ROW(源数据!A1419)-1,源数据!A:AG,17,0),0)</f>
        <v/>
      </c>
      <c r="M1410" s="51">
        <f>IFERROR(VLOOKUP(ROW(源数据!A1419)-1,源数据!A:AG,15,0),"")</f>
        <v/>
      </c>
    </row>
    <row r="1411">
      <c r="A1411" s="10" t="n">
        <v>1395</v>
      </c>
      <c r="B1411" s="10">
        <f>IFERROR(VLOOKUP(ROW(源数据!A1420)-1,源数据!A:AG,33,0),"")</f>
        <v/>
      </c>
      <c r="C1411" s="10">
        <f>IFERROR(VLOOKUP(ROW(源数据!A1396)-1,源数据!A:AG,9,0),"")</f>
        <v/>
      </c>
      <c r="D1411" s="35">
        <f>IFERROR(VLOOKUP(ROW(源数据!A1420)-1,源数据!A:AG,8,0),"")</f>
        <v/>
      </c>
      <c r="E1411" s="35">
        <f>IFERROR(VLOOKUP(ROW(源数据!A1420)-1,源数据!A:AG,10,0),"")</f>
        <v/>
      </c>
      <c r="F1411" s="10">
        <f>IFERROR(VLOOKUP(ROW(源数据!A1420)-1,源数据!A:AG,11,0),"")</f>
        <v/>
      </c>
      <c r="G1411" s="10">
        <f>IFERROR(VLOOKUP(ROW(源数据!A1420)-1,源数据!A:AG,12,0),0)</f>
        <v/>
      </c>
      <c r="H1411" s="17">
        <f>IFERROR(G1411/F1411,"")</f>
        <v/>
      </c>
      <c r="I1411" s="17">
        <f>IFERROR(VLOOKUP(ROW(源数据!A1420)-1,源数据!A:AG,21,0),"")</f>
        <v/>
      </c>
      <c r="J1411" s="10">
        <f>IFERROR(VLOOKUP(ROW(源数据!A1420)-1,源数据!A:AG,19,0),"")</f>
        <v/>
      </c>
      <c r="K1411" s="17">
        <f>IFERROR(VLOOKUP(ROW(源数据!A1420)-1,源数据!A:AG,21,0),0)</f>
        <v/>
      </c>
      <c r="L1411" s="17">
        <f>IFERROR(VLOOKUP(ROW(源数据!A1420)-1,源数据!A:AG,17,0),0)</f>
        <v/>
      </c>
      <c r="M1411" s="51">
        <f>IFERROR(VLOOKUP(ROW(源数据!A1420)-1,源数据!A:AG,15,0),"")</f>
        <v/>
      </c>
    </row>
    <row r="1412">
      <c r="A1412" s="10" t="n">
        <v>1396</v>
      </c>
      <c r="B1412" s="10">
        <f>IFERROR(VLOOKUP(ROW(源数据!A1155)-1,源数据!A:AG,33,0),"")</f>
        <v/>
      </c>
      <c r="C1412" s="10">
        <f>IFERROR(VLOOKUP(ROW(源数据!A1397)-1,源数据!A:AG,9,0),"")</f>
        <v/>
      </c>
      <c r="D1412" s="35">
        <f>IFERROR(VLOOKUP(ROW(源数据!A1155)-1,源数据!A:AG,8,0),"")</f>
        <v/>
      </c>
      <c r="E1412" s="35">
        <f>IFERROR(VLOOKUP(ROW(源数据!A1155)-1,源数据!A:AG,10,0),"")</f>
        <v/>
      </c>
      <c r="F1412" s="10">
        <f>IFERROR(VLOOKUP(ROW(源数据!A1155)-1,源数据!A:AG,11,0),"")</f>
        <v/>
      </c>
      <c r="G1412" s="10">
        <f>IFERROR(VLOOKUP(ROW(源数据!A1155)-1,源数据!A:AG,12,0),0)</f>
        <v/>
      </c>
      <c r="H1412" s="17">
        <f>IFERROR(G1412/F1412,"")</f>
        <v/>
      </c>
      <c r="I1412" s="17">
        <f>IFERROR(VLOOKUP(ROW(源数据!A1155)-1,源数据!A:AG,21,0),"")</f>
        <v/>
      </c>
      <c r="J1412" s="10">
        <f>IFERROR(VLOOKUP(ROW(源数据!A1155)-1,源数据!A:AG,19,0),"")</f>
        <v/>
      </c>
      <c r="K1412" s="17">
        <f>IFERROR(VLOOKUP(ROW(源数据!A1155)-1,源数据!A:AG,21,0),0)</f>
        <v/>
      </c>
      <c r="L1412" s="17">
        <f>IFERROR(VLOOKUP(ROW(源数据!A1155)-1,源数据!A:AG,17,0),0)</f>
        <v/>
      </c>
      <c r="M1412" s="51">
        <f>IFERROR(VLOOKUP(ROW(源数据!A1155)-1,源数据!A:AG,15,0),"")</f>
        <v/>
      </c>
    </row>
    <row r="1413">
      <c r="A1413" s="10" t="n">
        <v>1397</v>
      </c>
      <c r="B1413" s="10">
        <f>IFERROR(VLOOKUP(ROW(源数据!A1156)-1,源数据!A:AG,33,0),"")</f>
        <v/>
      </c>
      <c r="C1413" s="10">
        <f>IFERROR(VLOOKUP(ROW(源数据!A1398)-1,源数据!A:AG,9,0),"")</f>
        <v/>
      </c>
      <c r="D1413" s="35">
        <f>IFERROR(VLOOKUP(ROW(源数据!A1156)-1,源数据!A:AG,8,0),"")</f>
        <v/>
      </c>
      <c r="E1413" s="35">
        <f>IFERROR(VLOOKUP(ROW(源数据!A1156)-1,源数据!A:AG,10,0),"")</f>
        <v/>
      </c>
      <c r="F1413" s="10">
        <f>IFERROR(VLOOKUP(ROW(源数据!A1156)-1,源数据!A:AG,11,0),"")</f>
        <v/>
      </c>
      <c r="G1413" s="10">
        <f>IFERROR(VLOOKUP(ROW(源数据!A1156)-1,源数据!A:AG,12,0),0)</f>
        <v/>
      </c>
      <c r="H1413" s="17">
        <f>IFERROR(G1413/F1413,"")</f>
        <v/>
      </c>
      <c r="I1413" s="17">
        <f>IFERROR(VLOOKUP(ROW(源数据!A1156)-1,源数据!A:AG,21,0),"")</f>
        <v/>
      </c>
      <c r="J1413" s="10">
        <f>IFERROR(VLOOKUP(ROW(源数据!A1156)-1,源数据!A:AG,19,0),"")</f>
        <v/>
      </c>
      <c r="K1413" s="17">
        <f>IFERROR(VLOOKUP(ROW(源数据!A1156)-1,源数据!A:AG,21,0),0)</f>
        <v/>
      </c>
      <c r="L1413" s="17">
        <f>IFERROR(VLOOKUP(ROW(源数据!A1156)-1,源数据!A:AG,17,0),0)</f>
        <v/>
      </c>
      <c r="M1413" s="51">
        <f>IFERROR(VLOOKUP(ROW(源数据!A1156)-1,源数据!A:AG,15,0),"")</f>
        <v/>
      </c>
    </row>
    <row r="1414">
      <c r="A1414" s="10" t="n">
        <v>1398</v>
      </c>
      <c r="B1414" s="10">
        <f>IFERROR(VLOOKUP(ROW(源数据!A1157)-1,源数据!A:AG,33,0),"")</f>
        <v/>
      </c>
      <c r="C1414" s="10">
        <f>IFERROR(VLOOKUP(ROW(源数据!A1399)-1,源数据!A:AG,9,0),"")</f>
        <v/>
      </c>
      <c r="D1414" s="35">
        <f>IFERROR(VLOOKUP(ROW(源数据!A1157)-1,源数据!A:AG,8,0),"")</f>
        <v/>
      </c>
      <c r="E1414" s="35">
        <f>IFERROR(VLOOKUP(ROW(源数据!A1157)-1,源数据!A:AG,10,0),"")</f>
        <v/>
      </c>
      <c r="F1414" s="10">
        <f>IFERROR(VLOOKUP(ROW(源数据!A1157)-1,源数据!A:AG,11,0),"")</f>
        <v/>
      </c>
      <c r="G1414" s="10">
        <f>IFERROR(VLOOKUP(ROW(源数据!A1157)-1,源数据!A:AG,12,0),0)</f>
        <v/>
      </c>
      <c r="H1414" s="17">
        <f>IFERROR(G1414/F1414,"")</f>
        <v/>
      </c>
      <c r="I1414" s="17">
        <f>IFERROR(VLOOKUP(ROW(源数据!A1157)-1,源数据!A:AG,21,0),"")</f>
        <v/>
      </c>
      <c r="J1414" s="10">
        <f>IFERROR(VLOOKUP(ROW(源数据!A1157)-1,源数据!A:AG,19,0),"")</f>
        <v/>
      </c>
      <c r="K1414" s="17">
        <f>IFERROR(VLOOKUP(ROW(源数据!A1157)-1,源数据!A:AG,21,0),0)</f>
        <v/>
      </c>
      <c r="L1414" s="17">
        <f>IFERROR(VLOOKUP(ROW(源数据!A1157)-1,源数据!A:AG,17,0),0)</f>
        <v/>
      </c>
      <c r="M1414" s="51">
        <f>IFERROR(VLOOKUP(ROW(源数据!A1157)-1,源数据!A:AG,15,0),"")</f>
        <v/>
      </c>
    </row>
    <row r="1415">
      <c r="A1415" s="10" t="n">
        <v>1399</v>
      </c>
      <c r="B1415" s="10">
        <f>IFERROR(VLOOKUP(ROW(源数据!A1421)-1,源数据!A:AG,33,0),"")</f>
        <v/>
      </c>
      <c r="C1415" s="10">
        <f>IFERROR(VLOOKUP(ROW(源数据!A1400)-1,源数据!A:AG,9,0),"")</f>
        <v/>
      </c>
      <c r="D1415" s="35">
        <f>IFERROR(VLOOKUP(ROW(源数据!A1421)-1,源数据!A:AG,8,0),"")</f>
        <v/>
      </c>
      <c r="E1415" s="35">
        <f>IFERROR(VLOOKUP(ROW(源数据!A1421)-1,源数据!A:AG,10,0),"")</f>
        <v/>
      </c>
      <c r="F1415" s="10">
        <f>IFERROR(VLOOKUP(ROW(源数据!A1421)-1,源数据!A:AG,11,0),"")</f>
        <v/>
      </c>
      <c r="G1415" s="10">
        <f>IFERROR(VLOOKUP(ROW(源数据!A1421)-1,源数据!A:AG,12,0),0)</f>
        <v/>
      </c>
      <c r="H1415" s="17">
        <f>IFERROR(G1415/F1415,"")</f>
        <v/>
      </c>
      <c r="I1415" s="17">
        <f>IFERROR(VLOOKUP(ROW(源数据!A1421)-1,源数据!A:AG,21,0),"")</f>
        <v/>
      </c>
      <c r="J1415" s="10">
        <f>IFERROR(VLOOKUP(ROW(源数据!A1421)-1,源数据!A:AG,19,0),"")</f>
        <v/>
      </c>
      <c r="K1415" s="17">
        <f>IFERROR(VLOOKUP(ROW(源数据!A1421)-1,源数据!A:AG,21,0),0)</f>
        <v/>
      </c>
      <c r="L1415" s="17">
        <f>IFERROR(VLOOKUP(ROW(源数据!A1421)-1,源数据!A:AG,17,0),0)</f>
        <v/>
      </c>
      <c r="M1415" s="51">
        <f>IFERROR(VLOOKUP(ROW(源数据!A1421)-1,源数据!A:AG,15,0),"")</f>
        <v/>
      </c>
    </row>
    <row r="1416">
      <c r="A1416" s="10" t="n">
        <v>1400</v>
      </c>
      <c r="B1416" s="10">
        <f>IFERROR(VLOOKUP(ROW(源数据!A1422)-1,源数据!A:AG,33,0),"")</f>
        <v/>
      </c>
      <c r="C1416" s="10">
        <f>IFERROR(VLOOKUP(ROW(源数据!A1401)-1,源数据!A:AG,9,0),"")</f>
        <v/>
      </c>
      <c r="D1416" s="35">
        <f>IFERROR(VLOOKUP(ROW(源数据!A1422)-1,源数据!A:AG,8,0),"")</f>
        <v/>
      </c>
      <c r="E1416" s="35">
        <f>IFERROR(VLOOKUP(ROW(源数据!A1422)-1,源数据!A:AG,10,0),"")</f>
        <v/>
      </c>
      <c r="F1416" s="10">
        <f>IFERROR(VLOOKUP(ROW(源数据!A1422)-1,源数据!A:AG,11,0),"")</f>
        <v/>
      </c>
      <c r="G1416" s="10">
        <f>IFERROR(VLOOKUP(ROW(源数据!A1422)-1,源数据!A:AG,12,0),0)</f>
        <v/>
      </c>
      <c r="H1416" s="17">
        <f>IFERROR(G1416/F1416,"")</f>
        <v/>
      </c>
      <c r="I1416" s="17">
        <f>IFERROR(VLOOKUP(ROW(源数据!A1422)-1,源数据!A:AG,21,0),"")</f>
        <v/>
      </c>
      <c r="J1416" s="10">
        <f>IFERROR(VLOOKUP(ROW(源数据!A1422)-1,源数据!A:AG,19,0),"")</f>
        <v/>
      </c>
      <c r="K1416" s="17">
        <f>IFERROR(VLOOKUP(ROW(源数据!A1422)-1,源数据!A:AG,21,0),0)</f>
        <v/>
      </c>
      <c r="L1416" s="17">
        <f>IFERROR(VLOOKUP(ROW(源数据!A1422)-1,源数据!A:AG,17,0),0)</f>
        <v/>
      </c>
      <c r="M1416" s="51">
        <f>IFERROR(VLOOKUP(ROW(源数据!A1422)-1,源数据!A:AG,15,0),"")</f>
        <v/>
      </c>
    </row>
    <row r="1417">
      <c r="A1417" s="10" t="n">
        <v>1401</v>
      </c>
      <c r="B1417" s="10">
        <f>IFERROR(VLOOKUP(ROW(源数据!A1423)-1,源数据!A:AG,33,0),"")</f>
        <v/>
      </c>
      <c r="C1417" s="10">
        <f>IFERROR(VLOOKUP(ROW(源数据!A1402)-1,源数据!A:AG,9,0),"")</f>
        <v/>
      </c>
      <c r="D1417" s="35">
        <f>IFERROR(VLOOKUP(ROW(源数据!A1423)-1,源数据!A:AG,8,0),"")</f>
        <v/>
      </c>
      <c r="E1417" s="35">
        <f>IFERROR(VLOOKUP(ROW(源数据!A1423)-1,源数据!A:AG,10,0),"")</f>
        <v/>
      </c>
      <c r="F1417" s="10">
        <f>IFERROR(VLOOKUP(ROW(源数据!A1423)-1,源数据!A:AG,11,0),"")</f>
        <v/>
      </c>
      <c r="G1417" s="10">
        <f>IFERROR(VLOOKUP(ROW(源数据!A1423)-1,源数据!A:AG,12,0),0)</f>
        <v/>
      </c>
      <c r="H1417" s="17">
        <f>IFERROR(G1417/F1417,"")</f>
        <v/>
      </c>
      <c r="I1417" s="17">
        <f>IFERROR(VLOOKUP(ROW(源数据!A1423)-1,源数据!A:AG,21,0),"")</f>
        <v/>
      </c>
      <c r="J1417" s="10">
        <f>IFERROR(VLOOKUP(ROW(源数据!A1423)-1,源数据!A:AG,19,0),"")</f>
        <v/>
      </c>
      <c r="K1417" s="17">
        <f>IFERROR(VLOOKUP(ROW(源数据!A1423)-1,源数据!A:AG,21,0),0)</f>
        <v/>
      </c>
      <c r="L1417" s="17">
        <f>IFERROR(VLOOKUP(ROW(源数据!A1423)-1,源数据!A:AG,17,0),0)</f>
        <v/>
      </c>
      <c r="M1417" s="51">
        <f>IFERROR(VLOOKUP(ROW(源数据!A1423)-1,源数据!A:AG,15,0),"")</f>
        <v/>
      </c>
    </row>
    <row r="1418">
      <c r="A1418" s="10" t="n">
        <v>1402</v>
      </c>
      <c r="B1418" s="10">
        <f>IFERROR(VLOOKUP(ROW(源数据!A1424)-1,源数据!A:AG,33,0),"")</f>
        <v/>
      </c>
      <c r="C1418" s="10">
        <f>IFERROR(VLOOKUP(ROW(源数据!A1403)-1,源数据!A:AG,9,0),"")</f>
        <v/>
      </c>
      <c r="D1418" s="35">
        <f>IFERROR(VLOOKUP(ROW(源数据!A1424)-1,源数据!A:AG,8,0),"")</f>
        <v/>
      </c>
      <c r="E1418" s="35">
        <f>IFERROR(VLOOKUP(ROW(源数据!A1424)-1,源数据!A:AG,10,0),"")</f>
        <v/>
      </c>
      <c r="F1418" s="10">
        <f>IFERROR(VLOOKUP(ROW(源数据!A1424)-1,源数据!A:AG,11,0),"")</f>
        <v/>
      </c>
      <c r="G1418" s="10">
        <f>IFERROR(VLOOKUP(ROW(源数据!A1424)-1,源数据!A:AG,12,0),0)</f>
        <v/>
      </c>
      <c r="H1418" s="17">
        <f>IFERROR(G1418/F1418,"")</f>
        <v/>
      </c>
      <c r="I1418" s="17">
        <f>IFERROR(VLOOKUP(ROW(源数据!A1424)-1,源数据!A:AG,21,0),"")</f>
        <v/>
      </c>
      <c r="J1418" s="10">
        <f>IFERROR(VLOOKUP(ROW(源数据!A1424)-1,源数据!A:AG,19,0),"")</f>
        <v/>
      </c>
      <c r="K1418" s="17">
        <f>IFERROR(VLOOKUP(ROW(源数据!A1424)-1,源数据!A:AG,21,0),0)</f>
        <v/>
      </c>
      <c r="L1418" s="17">
        <f>IFERROR(VLOOKUP(ROW(源数据!A1424)-1,源数据!A:AG,17,0),0)</f>
        <v/>
      </c>
      <c r="M1418" s="51">
        <f>IFERROR(VLOOKUP(ROW(源数据!A1424)-1,源数据!A:AG,15,0),"")</f>
        <v/>
      </c>
    </row>
    <row r="1419">
      <c r="A1419" s="10" t="n">
        <v>1403</v>
      </c>
      <c r="B1419" s="10">
        <f>IFERROR(VLOOKUP(ROW(源数据!A1158)-1,源数据!A:AG,33,0),"")</f>
        <v/>
      </c>
      <c r="C1419" s="10">
        <f>IFERROR(VLOOKUP(ROW(源数据!A1404)-1,源数据!A:AG,9,0),"")</f>
        <v/>
      </c>
      <c r="D1419" s="35">
        <f>IFERROR(VLOOKUP(ROW(源数据!A1158)-1,源数据!A:AG,8,0),"")</f>
        <v/>
      </c>
      <c r="E1419" s="35">
        <f>IFERROR(VLOOKUP(ROW(源数据!A1158)-1,源数据!A:AG,10,0),"")</f>
        <v/>
      </c>
      <c r="F1419" s="10">
        <f>IFERROR(VLOOKUP(ROW(源数据!A1158)-1,源数据!A:AG,11,0),"")</f>
        <v/>
      </c>
      <c r="G1419" s="10">
        <f>IFERROR(VLOOKUP(ROW(源数据!A1158)-1,源数据!A:AG,12,0),0)</f>
        <v/>
      </c>
      <c r="H1419" s="17">
        <f>IFERROR(G1419/F1419,"")</f>
        <v/>
      </c>
      <c r="I1419" s="17">
        <f>IFERROR(VLOOKUP(ROW(源数据!A1158)-1,源数据!A:AG,21,0),"")</f>
        <v/>
      </c>
      <c r="J1419" s="10">
        <f>IFERROR(VLOOKUP(ROW(源数据!A1158)-1,源数据!A:AG,19,0),"")</f>
        <v/>
      </c>
      <c r="K1419" s="17">
        <f>IFERROR(VLOOKUP(ROW(源数据!A1158)-1,源数据!A:AG,21,0),0)</f>
        <v/>
      </c>
      <c r="L1419" s="17">
        <f>IFERROR(VLOOKUP(ROW(源数据!A1158)-1,源数据!A:AG,17,0),0)</f>
        <v/>
      </c>
      <c r="M1419" s="51">
        <f>IFERROR(VLOOKUP(ROW(源数据!A1158)-1,源数据!A:AG,15,0),"")</f>
        <v/>
      </c>
    </row>
    <row r="1420">
      <c r="A1420" s="10" t="n">
        <v>1404</v>
      </c>
      <c r="B1420" s="10">
        <f>IFERROR(VLOOKUP(ROW(源数据!A1159)-1,源数据!A:AG,33,0),"")</f>
        <v/>
      </c>
      <c r="C1420" s="10">
        <f>IFERROR(VLOOKUP(ROW(源数据!A1405)-1,源数据!A:AG,9,0),"")</f>
        <v/>
      </c>
      <c r="D1420" s="35">
        <f>IFERROR(VLOOKUP(ROW(源数据!A1159)-1,源数据!A:AG,8,0),"")</f>
        <v/>
      </c>
      <c r="E1420" s="35">
        <f>IFERROR(VLOOKUP(ROW(源数据!A1159)-1,源数据!A:AG,10,0),"")</f>
        <v/>
      </c>
      <c r="F1420" s="10">
        <f>IFERROR(VLOOKUP(ROW(源数据!A1159)-1,源数据!A:AG,11,0),"")</f>
        <v/>
      </c>
      <c r="G1420" s="10">
        <f>IFERROR(VLOOKUP(ROW(源数据!A1159)-1,源数据!A:AG,12,0),0)</f>
        <v/>
      </c>
      <c r="H1420" s="17">
        <f>IFERROR(G1420/F1420,"")</f>
        <v/>
      </c>
      <c r="I1420" s="17">
        <f>IFERROR(VLOOKUP(ROW(源数据!A1159)-1,源数据!A:AG,21,0),"")</f>
        <v/>
      </c>
      <c r="J1420" s="10">
        <f>IFERROR(VLOOKUP(ROW(源数据!A1159)-1,源数据!A:AG,19,0),"")</f>
        <v/>
      </c>
      <c r="K1420" s="17">
        <f>IFERROR(VLOOKUP(ROW(源数据!A1159)-1,源数据!A:AG,21,0),0)</f>
        <v/>
      </c>
      <c r="L1420" s="17">
        <f>IFERROR(VLOOKUP(ROW(源数据!A1159)-1,源数据!A:AG,17,0),0)</f>
        <v/>
      </c>
      <c r="M1420" s="51">
        <f>IFERROR(VLOOKUP(ROW(源数据!A1159)-1,源数据!A:AG,15,0),"")</f>
        <v/>
      </c>
    </row>
    <row r="1421">
      <c r="A1421" s="10" t="n">
        <v>1405</v>
      </c>
      <c r="B1421" s="10">
        <f>IFERROR(VLOOKUP(ROW(源数据!A1425)-1,源数据!A:AG,33,0),"")</f>
        <v/>
      </c>
      <c r="C1421" s="10">
        <f>IFERROR(VLOOKUP(ROW(源数据!A1406)-1,源数据!A:AG,9,0),"")</f>
        <v/>
      </c>
      <c r="D1421" s="35">
        <f>IFERROR(VLOOKUP(ROW(源数据!A1425)-1,源数据!A:AG,8,0),"")</f>
        <v/>
      </c>
      <c r="E1421" s="35">
        <f>IFERROR(VLOOKUP(ROW(源数据!A1425)-1,源数据!A:AG,10,0),"")</f>
        <v/>
      </c>
      <c r="F1421" s="10">
        <f>IFERROR(VLOOKUP(ROW(源数据!A1425)-1,源数据!A:AG,11,0),"")</f>
        <v/>
      </c>
      <c r="G1421" s="10">
        <f>IFERROR(VLOOKUP(ROW(源数据!A1425)-1,源数据!A:AG,12,0),0)</f>
        <v/>
      </c>
      <c r="H1421" s="17">
        <f>IFERROR(G1421/F1421,"")</f>
        <v/>
      </c>
      <c r="I1421" s="17">
        <f>IFERROR(VLOOKUP(ROW(源数据!A1425)-1,源数据!A:AG,21,0),"")</f>
        <v/>
      </c>
      <c r="J1421" s="10">
        <f>IFERROR(VLOOKUP(ROW(源数据!A1425)-1,源数据!A:AG,19,0),"")</f>
        <v/>
      </c>
      <c r="K1421" s="17">
        <f>IFERROR(VLOOKUP(ROW(源数据!A1425)-1,源数据!A:AG,21,0),0)</f>
        <v/>
      </c>
      <c r="L1421" s="17">
        <f>IFERROR(VLOOKUP(ROW(源数据!A1425)-1,源数据!A:AG,17,0),0)</f>
        <v/>
      </c>
      <c r="M1421" s="51">
        <f>IFERROR(VLOOKUP(ROW(源数据!A1425)-1,源数据!A:AG,15,0),"")</f>
        <v/>
      </c>
    </row>
    <row r="1422">
      <c r="A1422" s="10" t="n">
        <v>1406</v>
      </c>
      <c r="B1422" s="10">
        <f>IFERROR(VLOOKUP(ROW(源数据!A1426)-1,源数据!A:AG,33,0),"")</f>
        <v/>
      </c>
      <c r="C1422" s="10">
        <f>IFERROR(VLOOKUP(ROW(源数据!A1407)-1,源数据!A:AG,9,0),"")</f>
        <v/>
      </c>
      <c r="D1422" s="35">
        <f>IFERROR(VLOOKUP(ROW(源数据!A1426)-1,源数据!A:AG,8,0),"")</f>
        <v/>
      </c>
      <c r="E1422" s="35">
        <f>IFERROR(VLOOKUP(ROW(源数据!A1426)-1,源数据!A:AG,10,0),"")</f>
        <v/>
      </c>
      <c r="F1422" s="10">
        <f>IFERROR(VLOOKUP(ROW(源数据!A1426)-1,源数据!A:AG,11,0),"")</f>
        <v/>
      </c>
      <c r="G1422" s="10">
        <f>IFERROR(VLOOKUP(ROW(源数据!A1426)-1,源数据!A:AG,12,0),0)</f>
        <v/>
      </c>
      <c r="H1422" s="17">
        <f>IFERROR(G1422/F1422,"")</f>
        <v/>
      </c>
      <c r="I1422" s="17">
        <f>IFERROR(VLOOKUP(ROW(源数据!A1426)-1,源数据!A:AG,21,0),"")</f>
        <v/>
      </c>
      <c r="J1422" s="10">
        <f>IFERROR(VLOOKUP(ROW(源数据!A1426)-1,源数据!A:AG,19,0),"")</f>
        <v/>
      </c>
      <c r="K1422" s="17">
        <f>IFERROR(VLOOKUP(ROW(源数据!A1426)-1,源数据!A:AG,21,0),0)</f>
        <v/>
      </c>
      <c r="L1422" s="17">
        <f>IFERROR(VLOOKUP(ROW(源数据!A1426)-1,源数据!A:AG,17,0),0)</f>
        <v/>
      </c>
      <c r="M1422" s="51">
        <f>IFERROR(VLOOKUP(ROW(源数据!A1426)-1,源数据!A:AG,15,0),"")</f>
        <v/>
      </c>
    </row>
    <row r="1423">
      <c r="A1423" s="10" t="n">
        <v>1407</v>
      </c>
      <c r="B1423" s="10">
        <f>IFERROR(VLOOKUP(ROW(源数据!A1427)-1,源数据!A:AG,33,0),"")</f>
        <v/>
      </c>
      <c r="C1423" s="10">
        <f>IFERROR(VLOOKUP(ROW(源数据!A1408)-1,源数据!A:AG,9,0),"")</f>
        <v/>
      </c>
      <c r="D1423" s="35">
        <f>IFERROR(VLOOKUP(ROW(源数据!A1427)-1,源数据!A:AG,8,0),"")</f>
        <v/>
      </c>
      <c r="E1423" s="35">
        <f>IFERROR(VLOOKUP(ROW(源数据!A1427)-1,源数据!A:AG,10,0),"")</f>
        <v/>
      </c>
      <c r="F1423" s="10">
        <f>IFERROR(VLOOKUP(ROW(源数据!A1427)-1,源数据!A:AG,11,0),"")</f>
        <v/>
      </c>
      <c r="G1423" s="10">
        <f>IFERROR(VLOOKUP(ROW(源数据!A1427)-1,源数据!A:AG,12,0),0)</f>
        <v/>
      </c>
      <c r="H1423" s="17">
        <f>IFERROR(G1423/F1423,"")</f>
        <v/>
      </c>
      <c r="I1423" s="17">
        <f>IFERROR(VLOOKUP(ROW(源数据!A1427)-1,源数据!A:AG,21,0),"")</f>
        <v/>
      </c>
      <c r="J1423" s="10">
        <f>IFERROR(VLOOKUP(ROW(源数据!A1427)-1,源数据!A:AG,19,0),"")</f>
        <v/>
      </c>
      <c r="K1423" s="17">
        <f>IFERROR(VLOOKUP(ROW(源数据!A1427)-1,源数据!A:AG,21,0),0)</f>
        <v/>
      </c>
      <c r="L1423" s="17">
        <f>IFERROR(VLOOKUP(ROW(源数据!A1427)-1,源数据!A:AG,17,0),0)</f>
        <v/>
      </c>
      <c r="M1423" s="51">
        <f>IFERROR(VLOOKUP(ROW(源数据!A1427)-1,源数据!A:AG,15,0),"")</f>
        <v/>
      </c>
    </row>
    <row r="1424">
      <c r="A1424" s="10" t="n">
        <v>1408</v>
      </c>
      <c r="B1424" s="10">
        <f>IFERROR(VLOOKUP(ROW(源数据!A1428)-1,源数据!A:AG,33,0),"")</f>
        <v/>
      </c>
      <c r="C1424" s="10">
        <f>IFERROR(VLOOKUP(ROW(源数据!A1409)-1,源数据!A:AG,9,0),"")</f>
        <v/>
      </c>
      <c r="D1424" s="35">
        <f>IFERROR(VLOOKUP(ROW(源数据!A1428)-1,源数据!A:AG,8,0),"")</f>
        <v/>
      </c>
      <c r="E1424" s="35">
        <f>IFERROR(VLOOKUP(ROW(源数据!A1428)-1,源数据!A:AG,10,0),"")</f>
        <v/>
      </c>
      <c r="F1424" s="10">
        <f>IFERROR(VLOOKUP(ROW(源数据!A1428)-1,源数据!A:AG,11,0),"")</f>
        <v/>
      </c>
      <c r="G1424" s="10">
        <f>IFERROR(VLOOKUP(ROW(源数据!A1428)-1,源数据!A:AG,12,0),0)</f>
        <v/>
      </c>
      <c r="H1424" s="17">
        <f>IFERROR(G1424/F1424,"")</f>
        <v/>
      </c>
      <c r="I1424" s="17">
        <f>IFERROR(VLOOKUP(ROW(源数据!A1428)-1,源数据!A:AG,21,0),"")</f>
        <v/>
      </c>
      <c r="J1424" s="10">
        <f>IFERROR(VLOOKUP(ROW(源数据!A1428)-1,源数据!A:AG,19,0),"")</f>
        <v/>
      </c>
      <c r="K1424" s="17">
        <f>IFERROR(VLOOKUP(ROW(源数据!A1428)-1,源数据!A:AG,21,0),0)</f>
        <v/>
      </c>
      <c r="L1424" s="17">
        <f>IFERROR(VLOOKUP(ROW(源数据!A1428)-1,源数据!A:AG,17,0),0)</f>
        <v/>
      </c>
      <c r="M1424" s="51">
        <f>IFERROR(VLOOKUP(ROW(源数据!A1428)-1,源数据!A:AG,15,0),"")</f>
        <v/>
      </c>
    </row>
    <row r="1425">
      <c r="A1425" s="10" t="n">
        <v>1409</v>
      </c>
      <c r="B1425" s="10">
        <f>IFERROR(VLOOKUP(ROW(源数据!A1429)-1,源数据!A:AG,33,0),"")</f>
        <v/>
      </c>
      <c r="C1425" s="10">
        <f>IFERROR(VLOOKUP(ROW(源数据!A1410)-1,源数据!A:AG,9,0),"")</f>
        <v/>
      </c>
      <c r="D1425" s="35">
        <f>IFERROR(VLOOKUP(ROW(源数据!A1429)-1,源数据!A:AG,8,0),"")</f>
        <v/>
      </c>
      <c r="E1425" s="35">
        <f>IFERROR(VLOOKUP(ROW(源数据!A1429)-1,源数据!A:AG,10,0),"")</f>
        <v/>
      </c>
      <c r="F1425" s="10">
        <f>IFERROR(VLOOKUP(ROW(源数据!A1429)-1,源数据!A:AG,11,0),"")</f>
        <v/>
      </c>
      <c r="G1425" s="10">
        <f>IFERROR(VLOOKUP(ROW(源数据!A1429)-1,源数据!A:AG,12,0),0)</f>
        <v/>
      </c>
      <c r="H1425" s="17">
        <f>IFERROR(G1425/F1425,"")</f>
        <v/>
      </c>
      <c r="I1425" s="17">
        <f>IFERROR(VLOOKUP(ROW(源数据!A1429)-1,源数据!A:AG,21,0),"")</f>
        <v/>
      </c>
      <c r="J1425" s="10">
        <f>IFERROR(VLOOKUP(ROW(源数据!A1429)-1,源数据!A:AG,19,0),"")</f>
        <v/>
      </c>
      <c r="K1425" s="17">
        <f>IFERROR(VLOOKUP(ROW(源数据!A1429)-1,源数据!A:AG,21,0),0)</f>
        <v/>
      </c>
      <c r="L1425" s="17">
        <f>IFERROR(VLOOKUP(ROW(源数据!A1429)-1,源数据!A:AG,17,0),0)</f>
        <v/>
      </c>
      <c r="M1425" s="51">
        <f>IFERROR(VLOOKUP(ROW(源数据!A1429)-1,源数据!A:AG,15,0),"")</f>
        <v/>
      </c>
    </row>
    <row r="1426">
      <c r="A1426" s="10" t="n">
        <v>1410</v>
      </c>
      <c r="B1426" s="10">
        <f>IFERROR(VLOOKUP(ROW(源数据!A1160)-1,源数据!A:AG,33,0),"")</f>
        <v/>
      </c>
      <c r="C1426" s="10">
        <f>IFERROR(VLOOKUP(ROW(源数据!A1411)-1,源数据!A:AG,9,0),"")</f>
        <v/>
      </c>
      <c r="D1426" s="35">
        <f>IFERROR(VLOOKUP(ROW(源数据!A1160)-1,源数据!A:AG,8,0),"")</f>
        <v/>
      </c>
      <c r="E1426" s="35">
        <f>IFERROR(VLOOKUP(ROW(源数据!A1160)-1,源数据!A:AG,10,0),"")</f>
        <v/>
      </c>
      <c r="F1426" s="10">
        <f>IFERROR(VLOOKUP(ROW(源数据!A1160)-1,源数据!A:AG,11,0),"")</f>
        <v/>
      </c>
      <c r="G1426" s="10">
        <f>IFERROR(VLOOKUP(ROW(源数据!A1160)-1,源数据!A:AG,12,0),0)</f>
        <v/>
      </c>
      <c r="H1426" s="17">
        <f>IFERROR(G1426/F1426,"")</f>
        <v/>
      </c>
      <c r="I1426" s="17">
        <f>IFERROR(VLOOKUP(ROW(源数据!A1160)-1,源数据!A:AG,21,0),"")</f>
        <v/>
      </c>
      <c r="J1426" s="10">
        <f>IFERROR(VLOOKUP(ROW(源数据!A1160)-1,源数据!A:AG,19,0),"")</f>
        <v/>
      </c>
      <c r="K1426" s="17">
        <f>IFERROR(VLOOKUP(ROW(源数据!A1160)-1,源数据!A:AG,21,0),0)</f>
        <v/>
      </c>
      <c r="L1426" s="17">
        <f>IFERROR(VLOOKUP(ROW(源数据!A1160)-1,源数据!A:AG,17,0),0)</f>
        <v/>
      </c>
      <c r="M1426" s="51">
        <f>IFERROR(VLOOKUP(ROW(源数据!A1160)-1,源数据!A:AG,15,0),"")</f>
        <v/>
      </c>
    </row>
    <row r="1427">
      <c r="A1427" s="10" t="n">
        <v>1411</v>
      </c>
      <c r="B1427" s="10">
        <f>IFERROR(VLOOKUP(ROW(源数据!A1430)-1,源数据!A:AG,33,0),"")</f>
        <v/>
      </c>
      <c r="C1427" s="10">
        <f>IFERROR(VLOOKUP(ROW(源数据!A1412)-1,源数据!A:AG,9,0),"")</f>
        <v/>
      </c>
      <c r="D1427" s="35">
        <f>IFERROR(VLOOKUP(ROW(源数据!A1430)-1,源数据!A:AG,8,0),"")</f>
        <v/>
      </c>
      <c r="E1427" s="35">
        <f>IFERROR(VLOOKUP(ROW(源数据!A1430)-1,源数据!A:AG,10,0),"")</f>
        <v/>
      </c>
      <c r="F1427" s="10">
        <f>IFERROR(VLOOKUP(ROW(源数据!A1430)-1,源数据!A:AG,11,0),"")</f>
        <v/>
      </c>
      <c r="G1427" s="10">
        <f>IFERROR(VLOOKUP(ROW(源数据!A1430)-1,源数据!A:AG,12,0),0)</f>
        <v/>
      </c>
      <c r="H1427" s="17">
        <f>IFERROR(G1427/F1427,"")</f>
        <v/>
      </c>
      <c r="I1427" s="17">
        <f>IFERROR(VLOOKUP(ROW(源数据!A1430)-1,源数据!A:AG,21,0),"")</f>
        <v/>
      </c>
      <c r="J1427" s="10">
        <f>IFERROR(VLOOKUP(ROW(源数据!A1430)-1,源数据!A:AG,19,0),"")</f>
        <v/>
      </c>
      <c r="K1427" s="17">
        <f>IFERROR(VLOOKUP(ROW(源数据!A1430)-1,源数据!A:AG,21,0),0)</f>
        <v/>
      </c>
      <c r="L1427" s="17">
        <f>IFERROR(VLOOKUP(ROW(源数据!A1430)-1,源数据!A:AG,17,0),0)</f>
        <v/>
      </c>
      <c r="M1427" s="51">
        <f>IFERROR(VLOOKUP(ROW(源数据!A1430)-1,源数据!A:AG,15,0),"")</f>
        <v/>
      </c>
    </row>
    <row r="1428">
      <c r="A1428" s="10" t="n">
        <v>1412</v>
      </c>
      <c r="B1428" s="10">
        <f>IFERROR(VLOOKUP(ROW(源数据!A1431)-1,源数据!A:AG,33,0),"")</f>
        <v/>
      </c>
      <c r="C1428" s="10">
        <f>IFERROR(VLOOKUP(ROW(源数据!A1413)-1,源数据!A:AG,9,0),"")</f>
        <v/>
      </c>
      <c r="D1428" s="35">
        <f>IFERROR(VLOOKUP(ROW(源数据!A1431)-1,源数据!A:AG,8,0),"")</f>
        <v/>
      </c>
      <c r="E1428" s="35">
        <f>IFERROR(VLOOKUP(ROW(源数据!A1431)-1,源数据!A:AG,10,0),"")</f>
        <v/>
      </c>
      <c r="F1428" s="10">
        <f>IFERROR(VLOOKUP(ROW(源数据!A1431)-1,源数据!A:AG,11,0),"")</f>
        <v/>
      </c>
      <c r="G1428" s="10">
        <f>IFERROR(VLOOKUP(ROW(源数据!A1431)-1,源数据!A:AG,12,0),0)</f>
        <v/>
      </c>
      <c r="H1428" s="17">
        <f>IFERROR(G1428/F1428,"")</f>
        <v/>
      </c>
      <c r="I1428" s="17">
        <f>IFERROR(VLOOKUP(ROW(源数据!A1431)-1,源数据!A:AG,21,0),"")</f>
        <v/>
      </c>
      <c r="J1428" s="10">
        <f>IFERROR(VLOOKUP(ROW(源数据!A1431)-1,源数据!A:AG,19,0),"")</f>
        <v/>
      </c>
      <c r="K1428" s="17">
        <f>IFERROR(VLOOKUP(ROW(源数据!A1431)-1,源数据!A:AG,21,0),0)</f>
        <v/>
      </c>
      <c r="L1428" s="17">
        <f>IFERROR(VLOOKUP(ROW(源数据!A1431)-1,源数据!A:AG,17,0),0)</f>
        <v/>
      </c>
      <c r="M1428" s="51">
        <f>IFERROR(VLOOKUP(ROW(源数据!A1431)-1,源数据!A:AG,15,0),"")</f>
        <v/>
      </c>
    </row>
    <row r="1429">
      <c r="A1429" s="10" t="n">
        <v>1413</v>
      </c>
      <c r="B1429" s="10">
        <f>IFERROR(VLOOKUP(ROW(源数据!A1432)-1,源数据!A:AG,33,0),"")</f>
        <v/>
      </c>
      <c r="C1429" s="10">
        <f>IFERROR(VLOOKUP(ROW(源数据!A1414)-1,源数据!A:AG,9,0),"")</f>
        <v/>
      </c>
      <c r="D1429" s="35">
        <f>IFERROR(VLOOKUP(ROW(源数据!A1432)-1,源数据!A:AG,8,0),"")</f>
        <v/>
      </c>
      <c r="E1429" s="35">
        <f>IFERROR(VLOOKUP(ROW(源数据!A1432)-1,源数据!A:AG,10,0),"")</f>
        <v/>
      </c>
      <c r="F1429" s="10">
        <f>IFERROR(VLOOKUP(ROW(源数据!A1432)-1,源数据!A:AG,11,0),"")</f>
        <v/>
      </c>
      <c r="G1429" s="10">
        <f>IFERROR(VLOOKUP(ROW(源数据!A1432)-1,源数据!A:AG,12,0),0)</f>
        <v/>
      </c>
      <c r="H1429" s="17">
        <f>IFERROR(G1429/F1429,"")</f>
        <v/>
      </c>
      <c r="I1429" s="17">
        <f>IFERROR(VLOOKUP(ROW(源数据!A1432)-1,源数据!A:AG,21,0),"")</f>
        <v/>
      </c>
      <c r="J1429" s="10">
        <f>IFERROR(VLOOKUP(ROW(源数据!A1432)-1,源数据!A:AG,19,0),"")</f>
        <v/>
      </c>
      <c r="K1429" s="17">
        <f>IFERROR(VLOOKUP(ROW(源数据!A1432)-1,源数据!A:AG,21,0),0)</f>
        <v/>
      </c>
      <c r="L1429" s="17">
        <f>IFERROR(VLOOKUP(ROW(源数据!A1432)-1,源数据!A:AG,17,0),0)</f>
        <v/>
      </c>
      <c r="M1429" s="51">
        <f>IFERROR(VLOOKUP(ROW(源数据!A1432)-1,源数据!A:AG,15,0),"")</f>
        <v/>
      </c>
    </row>
    <row r="1430">
      <c r="A1430" s="10" t="n">
        <v>1414</v>
      </c>
      <c r="B1430" s="10">
        <f>IFERROR(VLOOKUP(ROW(源数据!A1433)-1,源数据!A:AG,33,0),"")</f>
        <v/>
      </c>
      <c r="C1430" s="10">
        <f>IFERROR(VLOOKUP(ROW(源数据!A1415)-1,源数据!A:AG,9,0),"")</f>
        <v/>
      </c>
      <c r="D1430" s="35">
        <f>IFERROR(VLOOKUP(ROW(源数据!A1433)-1,源数据!A:AG,8,0),"")</f>
        <v/>
      </c>
      <c r="E1430" s="35">
        <f>IFERROR(VLOOKUP(ROW(源数据!A1433)-1,源数据!A:AG,10,0),"")</f>
        <v/>
      </c>
      <c r="F1430" s="10">
        <f>IFERROR(VLOOKUP(ROW(源数据!A1433)-1,源数据!A:AG,11,0),"")</f>
        <v/>
      </c>
      <c r="G1430" s="10">
        <f>IFERROR(VLOOKUP(ROW(源数据!A1433)-1,源数据!A:AG,12,0),0)</f>
        <v/>
      </c>
      <c r="H1430" s="17">
        <f>IFERROR(G1430/F1430,"")</f>
        <v/>
      </c>
      <c r="I1430" s="17">
        <f>IFERROR(VLOOKUP(ROW(源数据!A1433)-1,源数据!A:AG,21,0),"")</f>
        <v/>
      </c>
      <c r="J1430" s="10">
        <f>IFERROR(VLOOKUP(ROW(源数据!A1433)-1,源数据!A:AG,19,0),"")</f>
        <v/>
      </c>
      <c r="K1430" s="17">
        <f>IFERROR(VLOOKUP(ROW(源数据!A1433)-1,源数据!A:AG,21,0),0)</f>
        <v/>
      </c>
      <c r="L1430" s="17">
        <f>IFERROR(VLOOKUP(ROW(源数据!A1433)-1,源数据!A:AG,17,0),0)</f>
        <v/>
      </c>
      <c r="M1430" s="51">
        <f>IFERROR(VLOOKUP(ROW(源数据!A1433)-1,源数据!A:AG,15,0),"")</f>
        <v/>
      </c>
    </row>
    <row r="1431">
      <c r="A1431" s="10" t="n">
        <v>1415</v>
      </c>
      <c r="B1431" s="10">
        <f>IFERROR(VLOOKUP(ROW(源数据!A1161)-1,源数据!A:AG,33,0),"")</f>
        <v/>
      </c>
      <c r="C1431" s="10">
        <f>IFERROR(VLOOKUP(ROW(源数据!A1416)-1,源数据!A:AG,9,0),"")</f>
        <v/>
      </c>
      <c r="D1431" s="35">
        <f>IFERROR(VLOOKUP(ROW(源数据!A1161)-1,源数据!A:AG,8,0),"")</f>
        <v/>
      </c>
      <c r="E1431" s="35">
        <f>IFERROR(VLOOKUP(ROW(源数据!A1161)-1,源数据!A:AG,10,0),"")</f>
        <v/>
      </c>
      <c r="F1431" s="10">
        <f>IFERROR(VLOOKUP(ROW(源数据!A1161)-1,源数据!A:AG,11,0),"")</f>
        <v/>
      </c>
      <c r="G1431" s="10">
        <f>IFERROR(VLOOKUP(ROW(源数据!A1161)-1,源数据!A:AG,12,0),0)</f>
        <v/>
      </c>
      <c r="H1431" s="17">
        <f>IFERROR(G1431/F1431,"")</f>
        <v/>
      </c>
      <c r="I1431" s="17">
        <f>IFERROR(VLOOKUP(ROW(源数据!A1161)-1,源数据!A:AG,21,0),"")</f>
        <v/>
      </c>
      <c r="J1431" s="10">
        <f>IFERROR(VLOOKUP(ROW(源数据!A1161)-1,源数据!A:AG,19,0),"")</f>
        <v/>
      </c>
      <c r="K1431" s="17">
        <f>IFERROR(VLOOKUP(ROW(源数据!A1161)-1,源数据!A:AG,21,0),0)</f>
        <v/>
      </c>
      <c r="L1431" s="17">
        <f>IFERROR(VLOOKUP(ROW(源数据!A1161)-1,源数据!A:AG,17,0),0)</f>
        <v/>
      </c>
      <c r="M1431" s="51">
        <f>IFERROR(VLOOKUP(ROW(源数据!A1161)-1,源数据!A:AG,15,0),"")</f>
        <v/>
      </c>
    </row>
    <row r="1432">
      <c r="A1432" s="10" t="n">
        <v>1416</v>
      </c>
      <c r="B1432" s="10">
        <f>IFERROR(VLOOKUP(ROW(源数据!A1162)-1,源数据!A:AG,33,0),"")</f>
        <v/>
      </c>
      <c r="C1432" s="10">
        <f>IFERROR(VLOOKUP(ROW(源数据!A1417)-1,源数据!A:AG,9,0),"")</f>
        <v/>
      </c>
      <c r="D1432" s="35">
        <f>IFERROR(VLOOKUP(ROW(源数据!A1162)-1,源数据!A:AG,8,0),"")</f>
        <v/>
      </c>
      <c r="E1432" s="35">
        <f>IFERROR(VLOOKUP(ROW(源数据!A1162)-1,源数据!A:AG,10,0),"")</f>
        <v/>
      </c>
      <c r="F1432" s="10">
        <f>IFERROR(VLOOKUP(ROW(源数据!A1162)-1,源数据!A:AG,11,0),"")</f>
        <v/>
      </c>
      <c r="G1432" s="10">
        <f>IFERROR(VLOOKUP(ROW(源数据!A1162)-1,源数据!A:AG,12,0),0)</f>
        <v/>
      </c>
      <c r="H1432" s="17">
        <f>IFERROR(G1432/F1432,"")</f>
        <v/>
      </c>
      <c r="I1432" s="17">
        <f>IFERROR(VLOOKUP(ROW(源数据!A1162)-1,源数据!A:AG,21,0),"")</f>
        <v/>
      </c>
      <c r="J1432" s="10">
        <f>IFERROR(VLOOKUP(ROW(源数据!A1162)-1,源数据!A:AG,19,0),"")</f>
        <v/>
      </c>
      <c r="K1432" s="17">
        <f>IFERROR(VLOOKUP(ROW(源数据!A1162)-1,源数据!A:AG,21,0),0)</f>
        <v/>
      </c>
      <c r="L1432" s="17">
        <f>IFERROR(VLOOKUP(ROW(源数据!A1162)-1,源数据!A:AG,17,0),0)</f>
        <v/>
      </c>
      <c r="M1432" s="51">
        <f>IFERROR(VLOOKUP(ROW(源数据!A1162)-1,源数据!A:AG,15,0),"")</f>
        <v/>
      </c>
    </row>
    <row r="1433">
      <c r="A1433" s="10" t="n">
        <v>1417</v>
      </c>
      <c r="B1433" s="10">
        <f>IFERROR(VLOOKUP(ROW(源数据!A1434)-1,源数据!A:AG,33,0),"")</f>
        <v/>
      </c>
      <c r="C1433" s="10">
        <f>IFERROR(VLOOKUP(ROW(源数据!A1418)-1,源数据!A:AG,9,0),"")</f>
        <v/>
      </c>
      <c r="D1433" s="35">
        <f>IFERROR(VLOOKUP(ROW(源数据!A1434)-1,源数据!A:AG,8,0),"")</f>
        <v/>
      </c>
      <c r="E1433" s="35">
        <f>IFERROR(VLOOKUP(ROW(源数据!A1434)-1,源数据!A:AG,10,0),"")</f>
        <v/>
      </c>
      <c r="F1433" s="10">
        <f>IFERROR(VLOOKUP(ROW(源数据!A1434)-1,源数据!A:AG,11,0),"")</f>
        <v/>
      </c>
      <c r="G1433" s="10">
        <f>IFERROR(VLOOKUP(ROW(源数据!A1434)-1,源数据!A:AG,12,0),0)</f>
        <v/>
      </c>
      <c r="H1433" s="17">
        <f>IFERROR(G1433/F1433,"")</f>
        <v/>
      </c>
      <c r="I1433" s="17">
        <f>IFERROR(VLOOKUP(ROW(源数据!A1434)-1,源数据!A:AG,21,0),"")</f>
        <v/>
      </c>
      <c r="J1433" s="10">
        <f>IFERROR(VLOOKUP(ROW(源数据!A1434)-1,源数据!A:AG,19,0),"")</f>
        <v/>
      </c>
      <c r="K1433" s="17">
        <f>IFERROR(VLOOKUP(ROW(源数据!A1434)-1,源数据!A:AG,21,0),0)</f>
        <v/>
      </c>
      <c r="L1433" s="17">
        <f>IFERROR(VLOOKUP(ROW(源数据!A1434)-1,源数据!A:AG,17,0),0)</f>
        <v/>
      </c>
      <c r="M1433" s="51">
        <f>IFERROR(VLOOKUP(ROW(源数据!A1434)-1,源数据!A:AG,15,0),"")</f>
        <v/>
      </c>
    </row>
    <row r="1434">
      <c r="A1434" s="10" t="n">
        <v>1418</v>
      </c>
      <c r="B1434" s="10">
        <f>IFERROR(VLOOKUP(ROW(源数据!A1163)-1,源数据!A:AG,33,0),"")</f>
        <v/>
      </c>
      <c r="C1434" s="10">
        <f>IFERROR(VLOOKUP(ROW(源数据!A1419)-1,源数据!A:AG,9,0),"")</f>
        <v/>
      </c>
      <c r="D1434" s="35">
        <f>IFERROR(VLOOKUP(ROW(源数据!A1163)-1,源数据!A:AG,8,0),"")</f>
        <v/>
      </c>
      <c r="E1434" s="35">
        <f>IFERROR(VLOOKUP(ROW(源数据!A1163)-1,源数据!A:AG,10,0),"")</f>
        <v/>
      </c>
      <c r="F1434" s="10">
        <f>IFERROR(VLOOKUP(ROW(源数据!A1163)-1,源数据!A:AG,11,0),"")</f>
        <v/>
      </c>
      <c r="G1434" s="10">
        <f>IFERROR(VLOOKUP(ROW(源数据!A1163)-1,源数据!A:AG,12,0),0)</f>
        <v/>
      </c>
      <c r="H1434" s="17">
        <f>IFERROR(G1434/F1434,"")</f>
        <v/>
      </c>
      <c r="I1434" s="17">
        <f>IFERROR(VLOOKUP(ROW(源数据!A1163)-1,源数据!A:AG,21,0),"")</f>
        <v/>
      </c>
      <c r="J1434" s="10">
        <f>IFERROR(VLOOKUP(ROW(源数据!A1163)-1,源数据!A:AG,19,0),"")</f>
        <v/>
      </c>
      <c r="K1434" s="17">
        <f>IFERROR(VLOOKUP(ROW(源数据!A1163)-1,源数据!A:AG,21,0),0)</f>
        <v/>
      </c>
      <c r="L1434" s="17">
        <f>IFERROR(VLOOKUP(ROW(源数据!A1163)-1,源数据!A:AG,17,0),0)</f>
        <v/>
      </c>
      <c r="M1434" s="51">
        <f>IFERROR(VLOOKUP(ROW(源数据!A1163)-1,源数据!A:AG,15,0),"")</f>
        <v/>
      </c>
    </row>
    <row r="1435">
      <c r="A1435" s="10" t="n">
        <v>1419</v>
      </c>
      <c r="B1435" s="10">
        <f>IFERROR(VLOOKUP(ROW(源数据!A1435)-1,源数据!A:AG,33,0),"")</f>
        <v/>
      </c>
      <c r="C1435" s="10">
        <f>IFERROR(VLOOKUP(ROW(源数据!A1420)-1,源数据!A:AG,9,0),"")</f>
        <v/>
      </c>
      <c r="D1435" s="35">
        <f>IFERROR(VLOOKUP(ROW(源数据!A1435)-1,源数据!A:AG,8,0),"")</f>
        <v/>
      </c>
      <c r="E1435" s="35">
        <f>IFERROR(VLOOKUP(ROW(源数据!A1435)-1,源数据!A:AG,10,0),"")</f>
        <v/>
      </c>
      <c r="F1435" s="10">
        <f>IFERROR(VLOOKUP(ROW(源数据!A1435)-1,源数据!A:AG,11,0),"")</f>
        <v/>
      </c>
      <c r="G1435" s="10">
        <f>IFERROR(VLOOKUP(ROW(源数据!A1435)-1,源数据!A:AG,12,0),0)</f>
        <v/>
      </c>
      <c r="H1435" s="17">
        <f>IFERROR(G1435/F1435,"")</f>
        <v/>
      </c>
      <c r="I1435" s="17">
        <f>IFERROR(VLOOKUP(ROW(源数据!A1435)-1,源数据!A:AG,21,0),"")</f>
        <v/>
      </c>
      <c r="J1435" s="10">
        <f>IFERROR(VLOOKUP(ROW(源数据!A1435)-1,源数据!A:AG,19,0),"")</f>
        <v/>
      </c>
      <c r="K1435" s="17">
        <f>IFERROR(VLOOKUP(ROW(源数据!A1435)-1,源数据!A:AG,21,0),0)</f>
        <v/>
      </c>
      <c r="L1435" s="17">
        <f>IFERROR(VLOOKUP(ROW(源数据!A1435)-1,源数据!A:AG,17,0),0)</f>
        <v/>
      </c>
      <c r="M1435" s="51">
        <f>IFERROR(VLOOKUP(ROW(源数据!A1435)-1,源数据!A:AG,15,0),"")</f>
        <v/>
      </c>
    </row>
    <row r="1436">
      <c r="A1436" s="10" t="n">
        <v>1420</v>
      </c>
      <c r="B1436" s="10">
        <f>IFERROR(VLOOKUP(ROW(源数据!A1436)-1,源数据!A:AG,33,0),"")</f>
        <v/>
      </c>
      <c r="C1436" s="10">
        <f>IFERROR(VLOOKUP(ROW(源数据!A1421)-1,源数据!A:AG,9,0),"")</f>
        <v/>
      </c>
      <c r="D1436" s="35">
        <f>IFERROR(VLOOKUP(ROW(源数据!A1436)-1,源数据!A:AG,8,0),"")</f>
        <v/>
      </c>
      <c r="E1436" s="35">
        <f>IFERROR(VLOOKUP(ROW(源数据!A1436)-1,源数据!A:AG,10,0),"")</f>
        <v/>
      </c>
      <c r="F1436" s="10">
        <f>IFERROR(VLOOKUP(ROW(源数据!A1436)-1,源数据!A:AG,11,0),"")</f>
        <v/>
      </c>
      <c r="G1436" s="10">
        <f>IFERROR(VLOOKUP(ROW(源数据!A1436)-1,源数据!A:AG,12,0),0)</f>
        <v/>
      </c>
      <c r="H1436" s="17">
        <f>IFERROR(G1436/F1436,"")</f>
        <v/>
      </c>
      <c r="I1436" s="17">
        <f>IFERROR(VLOOKUP(ROW(源数据!A1436)-1,源数据!A:AG,21,0),"")</f>
        <v/>
      </c>
      <c r="J1436" s="10">
        <f>IFERROR(VLOOKUP(ROW(源数据!A1436)-1,源数据!A:AG,19,0),"")</f>
        <v/>
      </c>
      <c r="K1436" s="17">
        <f>IFERROR(VLOOKUP(ROW(源数据!A1436)-1,源数据!A:AG,21,0),0)</f>
        <v/>
      </c>
      <c r="L1436" s="17">
        <f>IFERROR(VLOOKUP(ROW(源数据!A1436)-1,源数据!A:AG,17,0),0)</f>
        <v/>
      </c>
      <c r="M1436" s="51">
        <f>IFERROR(VLOOKUP(ROW(源数据!A1436)-1,源数据!A:AG,15,0),"")</f>
        <v/>
      </c>
    </row>
    <row r="1437">
      <c r="A1437" s="10" t="n">
        <v>1421</v>
      </c>
      <c r="B1437" s="10">
        <f>IFERROR(VLOOKUP(ROW(源数据!A1164)-1,源数据!A:AG,33,0),"")</f>
        <v/>
      </c>
      <c r="C1437" s="10">
        <f>IFERROR(VLOOKUP(ROW(源数据!A1422)-1,源数据!A:AG,9,0),"")</f>
        <v/>
      </c>
      <c r="D1437" s="35">
        <f>IFERROR(VLOOKUP(ROW(源数据!A1164)-1,源数据!A:AG,8,0),"")</f>
        <v/>
      </c>
      <c r="E1437" s="35">
        <f>IFERROR(VLOOKUP(ROW(源数据!A1164)-1,源数据!A:AG,10,0),"")</f>
        <v/>
      </c>
      <c r="F1437" s="10">
        <f>IFERROR(VLOOKUP(ROW(源数据!A1164)-1,源数据!A:AG,11,0),"")</f>
        <v/>
      </c>
      <c r="G1437" s="10">
        <f>IFERROR(VLOOKUP(ROW(源数据!A1164)-1,源数据!A:AG,12,0),0)</f>
        <v/>
      </c>
      <c r="H1437" s="17">
        <f>IFERROR(G1437/F1437,"")</f>
        <v/>
      </c>
      <c r="I1437" s="17">
        <f>IFERROR(VLOOKUP(ROW(源数据!A1164)-1,源数据!A:AG,21,0),"")</f>
        <v/>
      </c>
      <c r="J1437" s="10">
        <f>IFERROR(VLOOKUP(ROW(源数据!A1164)-1,源数据!A:AG,19,0),"")</f>
        <v/>
      </c>
      <c r="K1437" s="17">
        <f>IFERROR(VLOOKUP(ROW(源数据!A1164)-1,源数据!A:AG,21,0),0)</f>
        <v/>
      </c>
      <c r="L1437" s="17">
        <f>IFERROR(VLOOKUP(ROW(源数据!A1164)-1,源数据!A:AG,17,0),0)</f>
        <v/>
      </c>
      <c r="M1437" s="51">
        <f>IFERROR(VLOOKUP(ROW(源数据!A1164)-1,源数据!A:AG,15,0),"")</f>
        <v/>
      </c>
    </row>
    <row r="1438">
      <c r="A1438" s="10" t="n">
        <v>1422</v>
      </c>
      <c r="B1438" s="10">
        <f>IFERROR(VLOOKUP(ROW(源数据!A1437)-1,源数据!A:AG,33,0),"")</f>
        <v/>
      </c>
      <c r="C1438" s="10">
        <f>IFERROR(VLOOKUP(ROW(源数据!A1423)-1,源数据!A:AG,9,0),"")</f>
        <v/>
      </c>
      <c r="D1438" s="35">
        <f>IFERROR(VLOOKUP(ROW(源数据!A1437)-1,源数据!A:AG,8,0),"")</f>
        <v/>
      </c>
      <c r="E1438" s="35">
        <f>IFERROR(VLOOKUP(ROW(源数据!A1437)-1,源数据!A:AG,10,0),"")</f>
        <v/>
      </c>
      <c r="F1438" s="10">
        <f>IFERROR(VLOOKUP(ROW(源数据!A1437)-1,源数据!A:AG,11,0),"")</f>
        <v/>
      </c>
      <c r="G1438" s="10">
        <f>IFERROR(VLOOKUP(ROW(源数据!A1437)-1,源数据!A:AG,12,0),0)</f>
        <v/>
      </c>
      <c r="H1438" s="17">
        <f>IFERROR(G1438/F1438,"")</f>
        <v/>
      </c>
      <c r="I1438" s="17">
        <f>IFERROR(VLOOKUP(ROW(源数据!A1437)-1,源数据!A:AG,21,0),"")</f>
        <v/>
      </c>
      <c r="J1438" s="10">
        <f>IFERROR(VLOOKUP(ROW(源数据!A1437)-1,源数据!A:AG,19,0),"")</f>
        <v/>
      </c>
      <c r="K1438" s="17">
        <f>IFERROR(VLOOKUP(ROW(源数据!A1437)-1,源数据!A:AG,21,0),0)</f>
        <v/>
      </c>
      <c r="L1438" s="17">
        <f>IFERROR(VLOOKUP(ROW(源数据!A1437)-1,源数据!A:AG,17,0),0)</f>
        <v/>
      </c>
      <c r="M1438" s="51">
        <f>IFERROR(VLOOKUP(ROW(源数据!A1437)-1,源数据!A:AG,15,0),"")</f>
        <v/>
      </c>
    </row>
    <row r="1439">
      <c r="A1439" s="10" t="n">
        <v>1423</v>
      </c>
      <c r="B1439" s="10">
        <f>IFERROR(VLOOKUP(ROW(源数据!A1438)-1,源数据!A:AG,33,0),"")</f>
        <v/>
      </c>
      <c r="C1439" s="10">
        <f>IFERROR(VLOOKUP(ROW(源数据!A1424)-1,源数据!A:AG,9,0),"")</f>
        <v/>
      </c>
      <c r="D1439" s="35">
        <f>IFERROR(VLOOKUP(ROW(源数据!A1438)-1,源数据!A:AG,8,0),"")</f>
        <v/>
      </c>
      <c r="E1439" s="35">
        <f>IFERROR(VLOOKUP(ROW(源数据!A1438)-1,源数据!A:AG,10,0),"")</f>
        <v/>
      </c>
      <c r="F1439" s="10">
        <f>IFERROR(VLOOKUP(ROW(源数据!A1438)-1,源数据!A:AG,11,0),"")</f>
        <v/>
      </c>
      <c r="G1439" s="10">
        <f>IFERROR(VLOOKUP(ROW(源数据!A1438)-1,源数据!A:AG,12,0),0)</f>
        <v/>
      </c>
      <c r="H1439" s="17">
        <f>IFERROR(G1439/F1439,"")</f>
        <v/>
      </c>
      <c r="I1439" s="17">
        <f>IFERROR(VLOOKUP(ROW(源数据!A1438)-1,源数据!A:AG,21,0),"")</f>
        <v/>
      </c>
      <c r="J1439" s="10">
        <f>IFERROR(VLOOKUP(ROW(源数据!A1438)-1,源数据!A:AG,19,0),"")</f>
        <v/>
      </c>
      <c r="K1439" s="17">
        <f>IFERROR(VLOOKUP(ROW(源数据!A1438)-1,源数据!A:AG,21,0),0)</f>
        <v/>
      </c>
      <c r="L1439" s="17">
        <f>IFERROR(VLOOKUP(ROW(源数据!A1438)-1,源数据!A:AG,17,0),0)</f>
        <v/>
      </c>
      <c r="M1439" s="51">
        <f>IFERROR(VLOOKUP(ROW(源数据!A1438)-1,源数据!A:AG,15,0),"")</f>
        <v/>
      </c>
    </row>
    <row r="1440">
      <c r="A1440" s="10" t="n">
        <v>1424</v>
      </c>
      <c r="B1440" s="10">
        <f>IFERROR(VLOOKUP(ROW(源数据!A1439)-1,源数据!A:AG,33,0),"")</f>
        <v/>
      </c>
      <c r="C1440" s="10">
        <f>IFERROR(VLOOKUP(ROW(源数据!A1425)-1,源数据!A:AG,9,0),"")</f>
        <v/>
      </c>
      <c r="D1440" s="35">
        <f>IFERROR(VLOOKUP(ROW(源数据!A1439)-1,源数据!A:AG,8,0),"")</f>
        <v/>
      </c>
      <c r="E1440" s="35">
        <f>IFERROR(VLOOKUP(ROW(源数据!A1439)-1,源数据!A:AG,10,0),"")</f>
        <v/>
      </c>
      <c r="F1440" s="10">
        <f>IFERROR(VLOOKUP(ROW(源数据!A1439)-1,源数据!A:AG,11,0),"")</f>
        <v/>
      </c>
      <c r="G1440" s="10">
        <f>IFERROR(VLOOKUP(ROW(源数据!A1439)-1,源数据!A:AG,12,0),0)</f>
        <v/>
      </c>
      <c r="H1440" s="17">
        <f>IFERROR(G1440/F1440,"")</f>
        <v/>
      </c>
      <c r="I1440" s="17">
        <f>IFERROR(VLOOKUP(ROW(源数据!A1439)-1,源数据!A:AG,21,0),"")</f>
        <v/>
      </c>
      <c r="J1440" s="10">
        <f>IFERROR(VLOOKUP(ROW(源数据!A1439)-1,源数据!A:AG,19,0),"")</f>
        <v/>
      </c>
      <c r="K1440" s="17">
        <f>IFERROR(VLOOKUP(ROW(源数据!A1439)-1,源数据!A:AG,21,0),0)</f>
        <v/>
      </c>
      <c r="L1440" s="17">
        <f>IFERROR(VLOOKUP(ROW(源数据!A1439)-1,源数据!A:AG,17,0),0)</f>
        <v/>
      </c>
      <c r="M1440" s="51">
        <f>IFERROR(VLOOKUP(ROW(源数据!A1439)-1,源数据!A:AG,15,0),"")</f>
        <v/>
      </c>
    </row>
    <row r="1441">
      <c r="A1441" s="10" t="n">
        <v>1425</v>
      </c>
      <c r="B1441" s="10">
        <f>IFERROR(VLOOKUP(ROW(源数据!A1440)-1,源数据!A:AG,33,0),"")</f>
        <v/>
      </c>
      <c r="C1441" s="10">
        <f>IFERROR(VLOOKUP(ROW(源数据!A1426)-1,源数据!A:AG,9,0),"")</f>
        <v/>
      </c>
      <c r="D1441" s="35">
        <f>IFERROR(VLOOKUP(ROW(源数据!A1440)-1,源数据!A:AG,8,0),"")</f>
        <v/>
      </c>
      <c r="E1441" s="35">
        <f>IFERROR(VLOOKUP(ROW(源数据!A1440)-1,源数据!A:AG,10,0),"")</f>
        <v/>
      </c>
      <c r="F1441" s="10">
        <f>IFERROR(VLOOKUP(ROW(源数据!A1440)-1,源数据!A:AG,11,0),"")</f>
        <v/>
      </c>
      <c r="G1441" s="10">
        <f>IFERROR(VLOOKUP(ROW(源数据!A1440)-1,源数据!A:AG,12,0),0)</f>
        <v/>
      </c>
      <c r="H1441" s="17">
        <f>IFERROR(G1441/F1441,"")</f>
        <v/>
      </c>
      <c r="I1441" s="17">
        <f>IFERROR(VLOOKUP(ROW(源数据!A1440)-1,源数据!A:AG,21,0),"")</f>
        <v/>
      </c>
      <c r="J1441" s="10">
        <f>IFERROR(VLOOKUP(ROW(源数据!A1440)-1,源数据!A:AG,19,0),"")</f>
        <v/>
      </c>
      <c r="K1441" s="17">
        <f>IFERROR(VLOOKUP(ROW(源数据!A1440)-1,源数据!A:AG,21,0),0)</f>
        <v/>
      </c>
      <c r="L1441" s="17">
        <f>IFERROR(VLOOKUP(ROW(源数据!A1440)-1,源数据!A:AG,17,0),0)</f>
        <v/>
      </c>
      <c r="M1441" s="51">
        <f>IFERROR(VLOOKUP(ROW(源数据!A1440)-1,源数据!A:AG,15,0),"")</f>
        <v/>
      </c>
    </row>
    <row r="1442">
      <c r="A1442" s="10" t="n">
        <v>1426</v>
      </c>
      <c r="B1442" s="10">
        <f>IFERROR(VLOOKUP(ROW(源数据!A1441)-1,源数据!A:AG,33,0),"")</f>
        <v/>
      </c>
      <c r="C1442" s="10">
        <f>IFERROR(VLOOKUP(ROW(源数据!A1427)-1,源数据!A:AG,9,0),"")</f>
        <v/>
      </c>
      <c r="D1442" s="35">
        <f>IFERROR(VLOOKUP(ROW(源数据!A1441)-1,源数据!A:AG,8,0),"")</f>
        <v/>
      </c>
      <c r="E1442" s="35">
        <f>IFERROR(VLOOKUP(ROW(源数据!A1441)-1,源数据!A:AG,10,0),"")</f>
        <v/>
      </c>
      <c r="F1442" s="10">
        <f>IFERROR(VLOOKUP(ROW(源数据!A1441)-1,源数据!A:AG,11,0),"")</f>
        <v/>
      </c>
      <c r="G1442" s="10">
        <f>IFERROR(VLOOKUP(ROW(源数据!A1441)-1,源数据!A:AG,12,0),0)</f>
        <v/>
      </c>
      <c r="H1442" s="17">
        <f>IFERROR(G1442/F1442,"")</f>
        <v/>
      </c>
      <c r="I1442" s="17">
        <f>IFERROR(VLOOKUP(ROW(源数据!A1441)-1,源数据!A:AG,21,0),"")</f>
        <v/>
      </c>
      <c r="J1442" s="10">
        <f>IFERROR(VLOOKUP(ROW(源数据!A1441)-1,源数据!A:AG,19,0),"")</f>
        <v/>
      </c>
      <c r="K1442" s="17">
        <f>IFERROR(VLOOKUP(ROW(源数据!A1441)-1,源数据!A:AG,21,0),0)</f>
        <v/>
      </c>
      <c r="L1442" s="17">
        <f>IFERROR(VLOOKUP(ROW(源数据!A1441)-1,源数据!A:AG,17,0),0)</f>
        <v/>
      </c>
      <c r="M1442" s="51">
        <f>IFERROR(VLOOKUP(ROW(源数据!A1441)-1,源数据!A:AG,15,0),"")</f>
        <v/>
      </c>
    </row>
    <row r="1443">
      <c r="A1443" s="10" t="n">
        <v>1427</v>
      </c>
      <c r="B1443" s="10">
        <f>IFERROR(VLOOKUP(ROW(源数据!A1442)-1,源数据!A:AG,33,0),"")</f>
        <v/>
      </c>
      <c r="C1443" s="10">
        <f>IFERROR(VLOOKUP(ROW(源数据!A1428)-1,源数据!A:AG,9,0),"")</f>
        <v/>
      </c>
      <c r="D1443" s="35">
        <f>IFERROR(VLOOKUP(ROW(源数据!A1442)-1,源数据!A:AG,8,0),"")</f>
        <v/>
      </c>
      <c r="E1443" s="35">
        <f>IFERROR(VLOOKUP(ROW(源数据!A1442)-1,源数据!A:AG,10,0),"")</f>
        <v/>
      </c>
      <c r="F1443" s="10">
        <f>IFERROR(VLOOKUP(ROW(源数据!A1442)-1,源数据!A:AG,11,0),"")</f>
        <v/>
      </c>
      <c r="G1443" s="10">
        <f>IFERROR(VLOOKUP(ROW(源数据!A1442)-1,源数据!A:AG,12,0),0)</f>
        <v/>
      </c>
      <c r="H1443" s="17">
        <f>IFERROR(G1443/F1443,"")</f>
        <v/>
      </c>
      <c r="I1443" s="17">
        <f>IFERROR(VLOOKUP(ROW(源数据!A1442)-1,源数据!A:AG,21,0),"")</f>
        <v/>
      </c>
      <c r="J1443" s="10">
        <f>IFERROR(VLOOKUP(ROW(源数据!A1442)-1,源数据!A:AG,19,0),"")</f>
        <v/>
      </c>
      <c r="K1443" s="17">
        <f>IFERROR(VLOOKUP(ROW(源数据!A1442)-1,源数据!A:AG,21,0),0)</f>
        <v/>
      </c>
      <c r="L1443" s="17">
        <f>IFERROR(VLOOKUP(ROW(源数据!A1442)-1,源数据!A:AG,17,0),0)</f>
        <v/>
      </c>
      <c r="M1443" s="51">
        <f>IFERROR(VLOOKUP(ROW(源数据!A1442)-1,源数据!A:AG,15,0),"")</f>
        <v/>
      </c>
    </row>
    <row r="1444">
      <c r="A1444" s="10" t="n">
        <v>1428</v>
      </c>
      <c r="B1444" s="10">
        <f>IFERROR(VLOOKUP(ROW(源数据!A1443)-1,源数据!A:AG,33,0),"")</f>
        <v/>
      </c>
      <c r="C1444" s="10">
        <f>IFERROR(VLOOKUP(ROW(源数据!A1429)-1,源数据!A:AG,9,0),"")</f>
        <v/>
      </c>
      <c r="D1444" s="35">
        <f>IFERROR(VLOOKUP(ROW(源数据!A1443)-1,源数据!A:AG,8,0),"")</f>
        <v/>
      </c>
      <c r="E1444" s="35">
        <f>IFERROR(VLOOKUP(ROW(源数据!A1443)-1,源数据!A:AG,10,0),"")</f>
        <v/>
      </c>
      <c r="F1444" s="10">
        <f>IFERROR(VLOOKUP(ROW(源数据!A1443)-1,源数据!A:AG,11,0),"")</f>
        <v/>
      </c>
      <c r="G1444" s="10">
        <f>IFERROR(VLOOKUP(ROW(源数据!A1443)-1,源数据!A:AG,12,0),0)</f>
        <v/>
      </c>
      <c r="H1444" s="17">
        <f>IFERROR(G1444/F1444,"")</f>
        <v/>
      </c>
      <c r="I1444" s="17">
        <f>IFERROR(VLOOKUP(ROW(源数据!A1443)-1,源数据!A:AG,21,0),"")</f>
        <v/>
      </c>
      <c r="J1444" s="10">
        <f>IFERROR(VLOOKUP(ROW(源数据!A1443)-1,源数据!A:AG,19,0),"")</f>
        <v/>
      </c>
      <c r="K1444" s="17">
        <f>IFERROR(VLOOKUP(ROW(源数据!A1443)-1,源数据!A:AG,21,0),0)</f>
        <v/>
      </c>
      <c r="L1444" s="17">
        <f>IFERROR(VLOOKUP(ROW(源数据!A1443)-1,源数据!A:AG,17,0),0)</f>
        <v/>
      </c>
      <c r="M1444" s="51">
        <f>IFERROR(VLOOKUP(ROW(源数据!A1443)-1,源数据!A:AG,15,0),"")</f>
        <v/>
      </c>
    </row>
    <row r="1445">
      <c r="A1445" s="10" t="n">
        <v>1429</v>
      </c>
      <c r="B1445" s="10">
        <f>IFERROR(VLOOKUP(ROW(源数据!A1444)-1,源数据!A:AG,33,0),"")</f>
        <v/>
      </c>
      <c r="C1445" s="10">
        <f>IFERROR(VLOOKUP(ROW(源数据!A1430)-1,源数据!A:AG,9,0),"")</f>
        <v/>
      </c>
      <c r="D1445" s="35">
        <f>IFERROR(VLOOKUP(ROW(源数据!A1444)-1,源数据!A:AG,8,0),"")</f>
        <v/>
      </c>
      <c r="E1445" s="35">
        <f>IFERROR(VLOOKUP(ROW(源数据!A1444)-1,源数据!A:AG,10,0),"")</f>
        <v/>
      </c>
      <c r="F1445" s="10">
        <f>IFERROR(VLOOKUP(ROW(源数据!A1444)-1,源数据!A:AG,11,0),"")</f>
        <v/>
      </c>
      <c r="G1445" s="10">
        <f>IFERROR(VLOOKUP(ROW(源数据!A1444)-1,源数据!A:AG,12,0),0)</f>
        <v/>
      </c>
      <c r="H1445" s="17">
        <f>IFERROR(G1445/F1445,"")</f>
        <v/>
      </c>
      <c r="I1445" s="17">
        <f>IFERROR(VLOOKUP(ROW(源数据!A1444)-1,源数据!A:AG,21,0),"")</f>
        <v/>
      </c>
      <c r="J1445" s="10">
        <f>IFERROR(VLOOKUP(ROW(源数据!A1444)-1,源数据!A:AG,19,0),"")</f>
        <v/>
      </c>
      <c r="K1445" s="17">
        <f>IFERROR(VLOOKUP(ROW(源数据!A1444)-1,源数据!A:AG,21,0),0)</f>
        <v/>
      </c>
      <c r="L1445" s="17">
        <f>IFERROR(VLOOKUP(ROW(源数据!A1444)-1,源数据!A:AG,17,0),0)</f>
        <v/>
      </c>
      <c r="M1445" s="51">
        <f>IFERROR(VLOOKUP(ROW(源数据!A1444)-1,源数据!A:AG,15,0),"")</f>
        <v/>
      </c>
    </row>
    <row r="1446">
      <c r="A1446" s="10" t="n">
        <v>1430</v>
      </c>
      <c r="B1446" s="10">
        <f>IFERROR(VLOOKUP(ROW(源数据!A1165)-1,源数据!A:AG,33,0),"")</f>
        <v/>
      </c>
      <c r="C1446" s="10">
        <f>IFERROR(VLOOKUP(ROW(源数据!A1431)-1,源数据!A:AG,9,0),"")</f>
        <v/>
      </c>
      <c r="D1446" s="35">
        <f>IFERROR(VLOOKUP(ROW(源数据!A1165)-1,源数据!A:AG,8,0),"")</f>
        <v/>
      </c>
      <c r="E1446" s="35">
        <f>IFERROR(VLOOKUP(ROW(源数据!A1165)-1,源数据!A:AG,10,0),"")</f>
        <v/>
      </c>
      <c r="F1446" s="10">
        <f>IFERROR(VLOOKUP(ROW(源数据!A1165)-1,源数据!A:AG,11,0),"")</f>
        <v/>
      </c>
      <c r="G1446" s="10">
        <f>IFERROR(VLOOKUP(ROW(源数据!A1165)-1,源数据!A:AG,12,0),0)</f>
        <v/>
      </c>
      <c r="H1446" s="17">
        <f>IFERROR(G1446/F1446,"")</f>
        <v/>
      </c>
      <c r="I1446" s="17">
        <f>IFERROR(VLOOKUP(ROW(源数据!A1165)-1,源数据!A:AG,21,0),"")</f>
        <v/>
      </c>
      <c r="J1446" s="10">
        <f>IFERROR(VLOOKUP(ROW(源数据!A1165)-1,源数据!A:AG,19,0),"")</f>
        <v/>
      </c>
      <c r="K1446" s="17">
        <f>IFERROR(VLOOKUP(ROW(源数据!A1165)-1,源数据!A:AG,21,0),0)</f>
        <v/>
      </c>
      <c r="L1446" s="17">
        <f>IFERROR(VLOOKUP(ROW(源数据!A1165)-1,源数据!A:AG,17,0),0)</f>
        <v/>
      </c>
      <c r="M1446" s="51">
        <f>IFERROR(VLOOKUP(ROW(源数据!A1165)-1,源数据!A:AG,15,0),"")</f>
        <v/>
      </c>
    </row>
    <row r="1447">
      <c r="A1447" s="10" t="n">
        <v>1431</v>
      </c>
      <c r="B1447" s="10">
        <f>IFERROR(VLOOKUP(ROW(源数据!A1445)-1,源数据!A:AG,33,0),"")</f>
        <v/>
      </c>
      <c r="C1447" s="10">
        <f>IFERROR(VLOOKUP(ROW(源数据!A1432)-1,源数据!A:AG,9,0),"")</f>
        <v/>
      </c>
      <c r="D1447" s="35">
        <f>IFERROR(VLOOKUP(ROW(源数据!A1445)-1,源数据!A:AG,8,0),"")</f>
        <v/>
      </c>
      <c r="E1447" s="35">
        <f>IFERROR(VLOOKUP(ROW(源数据!A1445)-1,源数据!A:AG,10,0),"")</f>
        <v/>
      </c>
      <c r="F1447" s="10">
        <f>IFERROR(VLOOKUP(ROW(源数据!A1445)-1,源数据!A:AG,11,0),"")</f>
        <v/>
      </c>
      <c r="G1447" s="10">
        <f>IFERROR(VLOOKUP(ROW(源数据!A1445)-1,源数据!A:AG,12,0),0)</f>
        <v/>
      </c>
      <c r="H1447" s="17">
        <f>IFERROR(G1447/F1447,"")</f>
        <v/>
      </c>
      <c r="I1447" s="17">
        <f>IFERROR(VLOOKUP(ROW(源数据!A1445)-1,源数据!A:AG,21,0),"")</f>
        <v/>
      </c>
      <c r="J1447" s="10">
        <f>IFERROR(VLOOKUP(ROW(源数据!A1445)-1,源数据!A:AG,19,0),"")</f>
        <v/>
      </c>
      <c r="K1447" s="17">
        <f>IFERROR(VLOOKUP(ROW(源数据!A1445)-1,源数据!A:AG,21,0),0)</f>
        <v/>
      </c>
      <c r="L1447" s="17">
        <f>IFERROR(VLOOKUP(ROW(源数据!A1445)-1,源数据!A:AG,17,0),0)</f>
        <v/>
      </c>
      <c r="M1447" s="51">
        <f>IFERROR(VLOOKUP(ROW(源数据!A1445)-1,源数据!A:AG,15,0),"")</f>
        <v/>
      </c>
    </row>
    <row r="1448">
      <c r="A1448" s="10" t="n">
        <v>1432</v>
      </c>
      <c r="B1448" s="10">
        <f>IFERROR(VLOOKUP(ROW(源数据!A1446)-1,源数据!A:AG,33,0),"")</f>
        <v/>
      </c>
      <c r="C1448" s="10">
        <f>IFERROR(VLOOKUP(ROW(源数据!A1433)-1,源数据!A:AG,9,0),"")</f>
        <v/>
      </c>
      <c r="D1448" s="35">
        <f>IFERROR(VLOOKUP(ROW(源数据!A1446)-1,源数据!A:AG,8,0),"")</f>
        <v/>
      </c>
      <c r="E1448" s="35">
        <f>IFERROR(VLOOKUP(ROW(源数据!A1446)-1,源数据!A:AG,10,0),"")</f>
        <v/>
      </c>
      <c r="F1448" s="10">
        <f>IFERROR(VLOOKUP(ROW(源数据!A1446)-1,源数据!A:AG,11,0),"")</f>
        <v/>
      </c>
      <c r="G1448" s="10">
        <f>IFERROR(VLOOKUP(ROW(源数据!A1446)-1,源数据!A:AG,12,0),0)</f>
        <v/>
      </c>
      <c r="H1448" s="17">
        <f>IFERROR(G1448/F1448,"")</f>
        <v/>
      </c>
      <c r="I1448" s="17">
        <f>IFERROR(VLOOKUP(ROW(源数据!A1446)-1,源数据!A:AG,21,0),"")</f>
        <v/>
      </c>
      <c r="J1448" s="10">
        <f>IFERROR(VLOOKUP(ROW(源数据!A1446)-1,源数据!A:AG,19,0),"")</f>
        <v/>
      </c>
      <c r="K1448" s="17">
        <f>IFERROR(VLOOKUP(ROW(源数据!A1446)-1,源数据!A:AG,21,0),0)</f>
        <v/>
      </c>
      <c r="L1448" s="17">
        <f>IFERROR(VLOOKUP(ROW(源数据!A1446)-1,源数据!A:AG,17,0),0)</f>
        <v/>
      </c>
      <c r="M1448" s="51">
        <f>IFERROR(VLOOKUP(ROW(源数据!A1446)-1,源数据!A:AG,15,0),"")</f>
        <v/>
      </c>
    </row>
    <row r="1449">
      <c r="A1449" s="10" t="n">
        <v>1433</v>
      </c>
      <c r="B1449" s="10">
        <f>IFERROR(VLOOKUP(ROW(源数据!A1447)-1,源数据!A:AG,33,0),"")</f>
        <v/>
      </c>
      <c r="C1449" s="10">
        <f>IFERROR(VLOOKUP(ROW(源数据!A1434)-1,源数据!A:AG,9,0),"")</f>
        <v/>
      </c>
      <c r="D1449" s="35">
        <f>IFERROR(VLOOKUP(ROW(源数据!A1447)-1,源数据!A:AG,8,0),"")</f>
        <v/>
      </c>
      <c r="E1449" s="35">
        <f>IFERROR(VLOOKUP(ROW(源数据!A1447)-1,源数据!A:AG,10,0),"")</f>
        <v/>
      </c>
      <c r="F1449" s="10">
        <f>IFERROR(VLOOKUP(ROW(源数据!A1447)-1,源数据!A:AG,11,0),"")</f>
        <v/>
      </c>
      <c r="G1449" s="10">
        <f>IFERROR(VLOOKUP(ROW(源数据!A1447)-1,源数据!A:AG,12,0),0)</f>
        <v/>
      </c>
      <c r="H1449" s="17">
        <f>IFERROR(G1449/F1449,"")</f>
        <v/>
      </c>
      <c r="I1449" s="17">
        <f>IFERROR(VLOOKUP(ROW(源数据!A1447)-1,源数据!A:AG,21,0),"")</f>
        <v/>
      </c>
      <c r="J1449" s="10">
        <f>IFERROR(VLOOKUP(ROW(源数据!A1447)-1,源数据!A:AG,19,0),"")</f>
        <v/>
      </c>
      <c r="K1449" s="17">
        <f>IFERROR(VLOOKUP(ROW(源数据!A1447)-1,源数据!A:AG,21,0),0)</f>
        <v/>
      </c>
      <c r="L1449" s="17">
        <f>IFERROR(VLOOKUP(ROW(源数据!A1447)-1,源数据!A:AG,17,0),0)</f>
        <v/>
      </c>
      <c r="M1449" s="51">
        <f>IFERROR(VLOOKUP(ROW(源数据!A1447)-1,源数据!A:AG,15,0),"")</f>
        <v/>
      </c>
    </row>
    <row r="1450">
      <c r="A1450" s="10" t="n">
        <v>1434</v>
      </c>
      <c r="B1450" s="10">
        <f>IFERROR(VLOOKUP(ROW(源数据!A1166)-1,源数据!A:AG,33,0),"")</f>
        <v/>
      </c>
      <c r="C1450" s="10">
        <f>IFERROR(VLOOKUP(ROW(源数据!A1435)-1,源数据!A:AG,9,0),"")</f>
        <v/>
      </c>
      <c r="D1450" s="35">
        <f>IFERROR(VLOOKUP(ROW(源数据!A1166)-1,源数据!A:AG,8,0),"")</f>
        <v/>
      </c>
      <c r="E1450" s="35">
        <f>IFERROR(VLOOKUP(ROW(源数据!A1166)-1,源数据!A:AG,10,0),"")</f>
        <v/>
      </c>
      <c r="F1450" s="10">
        <f>IFERROR(VLOOKUP(ROW(源数据!A1166)-1,源数据!A:AG,11,0),"")</f>
        <v/>
      </c>
      <c r="G1450" s="10">
        <f>IFERROR(VLOOKUP(ROW(源数据!A1166)-1,源数据!A:AG,12,0),0)</f>
        <v/>
      </c>
      <c r="H1450" s="17">
        <f>IFERROR(G1450/F1450,"")</f>
        <v/>
      </c>
      <c r="I1450" s="17">
        <f>IFERROR(VLOOKUP(ROW(源数据!A1166)-1,源数据!A:AG,21,0),"")</f>
        <v/>
      </c>
      <c r="J1450" s="10">
        <f>IFERROR(VLOOKUP(ROW(源数据!A1166)-1,源数据!A:AG,19,0),"")</f>
        <v/>
      </c>
      <c r="K1450" s="17">
        <f>IFERROR(VLOOKUP(ROW(源数据!A1166)-1,源数据!A:AG,21,0),0)</f>
        <v/>
      </c>
      <c r="L1450" s="17">
        <f>IFERROR(VLOOKUP(ROW(源数据!A1166)-1,源数据!A:AG,17,0),0)</f>
        <v/>
      </c>
      <c r="M1450" s="51">
        <f>IFERROR(VLOOKUP(ROW(源数据!A1166)-1,源数据!A:AG,15,0),"")</f>
        <v/>
      </c>
    </row>
    <row r="1451">
      <c r="A1451" s="10" t="n">
        <v>1435</v>
      </c>
      <c r="B1451" s="10">
        <f>IFERROR(VLOOKUP(ROW(源数据!A1167)-1,源数据!A:AG,33,0),"")</f>
        <v/>
      </c>
      <c r="C1451" s="10">
        <f>IFERROR(VLOOKUP(ROW(源数据!A1436)-1,源数据!A:AG,9,0),"")</f>
        <v/>
      </c>
      <c r="D1451" s="35">
        <f>IFERROR(VLOOKUP(ROW(源数据!A1167)-1,源数据!A:AG,8,0),"")</f>
        <v/>
      </c>
      <c r="E1451" s="35">
        <f>IFERROR(VLOOKUP(ROW(源数据!A1167)-1,源数据!A:AG,10,0),"")</f>
        <v/>
      </c>
      <c r="F1451" s="10">
        <f>IFERROR(VLOOKUP(ROW(源数据!A1167)-1,源数据!A:AG,11,0),"")</f>
        <v/>
      </c>
      <c r="G1451" s="10">
        <f>IFERROR(VLOOKUP(ROW(源数据!A1167)-1,源数据!A:AG,12,0),0)</f>
        <v/>
      </c>
      <c r="H1451" s="17">
        <f>IFERROR(G1451/F1451,"")</f>
        <v/>
      </c>
      <c r="I1451" s="17">
        <f>IFERROR(VLOOKUP(ROW(源数据!A1167)-1,源数据!A:AG,21,0),"")</f>
        <v/>
      </c>
      <c r="J1451" s="10">
        <f>IFERROR(VLOOKUP(ROW(源数据!A1167)-1,源数据!A:AG,19,0),"")</f>
        <v/>
      </c>
      <c r="K1451" s="17">
        <f>IFERROR(VLOOKUP(ROW(源数据!A1167)-1,源数据!A:AG,21,0),0)</f>
        <v/>
      </c>
      <c r="L1451" s="17">
        <f>IFERROR(VLOOKUP(ROW(源数据!A1167)-1,源数据!A:AG,17,0),0)</f>
        <v/>
      </c>
      <c r="M1451" s="51">
        <f>IFERROR(VLOOKUP(ROW(源数据!A1167)-1,源数据!A:AG,15,0),"")</f>
        <v/>
      </c>
    </row>
    <row r="1452">
      <c r="A1452" s="10" t="n">
        <v>1436</v>
      </c>
      <c r="B1452" s="10">
        <f>IFERROR(VLOOKUP(ROW(源数据!A1448)-1,源数据!A:AG,33,0),"")</f>
        <v/>
      </c>
      <c r="C1452" s="10">
        <f>IFERROR(VLOOKUP(ROW(源数据!A1437)-1,源数据!A:AG,9,0),"")</f>
        <v/>
      </c>
      <c r="D1452" s="35">
        <f>IFERROR(VLOOKUP(ROW(源数据!A1448)-1,源数据!A:AG,8,0),"")</f>
        <v/>
      </c>
      <c r="E1452" s="35">
        <f>IFERROR(VLOOKUP(ROW(源数据!A1448)-1,源数据!A:AG,10,0),"")</f>
        <v/>
      </c>
      <c r="F1452" s="10">
        <f>IFERROR(VLOOKUP(ROW(源数据!A1448)-1,源数据!A:AG,11,0),"")</f>
        <v/>
      </c>
      <c r="G1452" s="10">
        <f>IFERROR(VLOOKUP(ROW(源数据!A1448)-1,源数据!A:AG,12,0),0)</f>
        <v/>
      </c>
      <c r="H1452" s="17">
        <f>IFERROR(G1452/F1452,"")</f>
        <v/>
      </c>
      <c r="I1452" s="17">
        <f>IFERROR(VLOOKUP(ROW(源数据!A1448)-1,源数据!A:AG,21,0),"")</f>
        <v/>
      </c>
      <c r="J1452" s="10">
        <f>IFERROR(VLOOKUP(ROW(源数据!A1448)-1,源数据!A:AG,19,0),"")</f>
        <v/>
      </c>
      <c r="K1452" s="17">
        <f>IFERROR(VLOOKUP(ROW(源数据!A1448)-1,源数据!A:AG,21,0),0)</f>
        <v/>
      </c>
      <c r="L1452" s="17">
        <f>IFERROR(VLOOKUP(ROW(源数据!A1448)-1,源数据!A:AG,17,0),0)</f>
        <v/>
      </c>
      <c r="M1452" s="51">
        <f>IFERROR(VLOOKUP(ROW(源数据!A1448)-1,源数据!A:AG,15,0),"")</f>
        <v/>
      </c>
    </row>
    <row r="1453">
      <c r="A1453" s="10" t="n">
        <v>1437</v>
      </c>
      <c r="B1453" s="10">
        <f>IFERROR(VLOOKUP(ROW(源数据!A1449)-1,源数据!A:AG,33,0),"")</f>
        <v/>
      </c>
      <c r="C1453" s="10">
        <f>IFERROR(VLOOKUP(ROW(源数据!A1438)-1,源数据!A:AG,9,0),"")</f>
        <v/>
      </c>
      <c r="D1453" s="35">
        <f>IFERROR(VLOOKUP(ROW(源数据!A1449)-1,源数据!A:AG,8,0),"")</f>
        <v/>
      </c>
      <c r="E1453" s="35">
        <f>IFERROR(VLOOKUP(ROW(源数据!A1449)-1,源数据!A:AG,10,0),"")</f>
        <v/>
      </c>
      <c r="F1453" s="10">
        <f>IFERROR(VLOOKUP(ROW(源数据!A1449)-1,源数据!A:AG,11,0),"")</f>
        <v/>
      </c>
      <c r="G1453" s="10">
        <f>IFERROR(VLOOKUP(ROW(源数据!A1449)-1,源数据!A:AG,12,0),0)</f>
        <v/>
      </c>
      <c r="H1453" s="17">
        <f>IFERROR(G1453/F1453,"")</f>
        <v/>
      </c>
      <c r="I1453" s="17">
        <f>IFERROR(VLOOKUP(ROW(源数据!A1449)-1,源数据!A:AG,21,0),"")</f>
        <v/>
      </c>
      <c r="J1453" s="10">
        <f>IFERROR(VLOOKUP(ROW(源数据!A1449)-1,源数据!A:AG,19,0),"")</f>
        <v/>
      </c>
      <c r="K1453" s="17">
        <f>IFERROR(VLOOKUP(ROW(源数据!A1449)-1,源数据!A:AG,21,0),0)</f>
        <v/>
      </c>
      <c r="L1453" s="17">
        <f>IFERROR(VLOOKUP(ROW(源数据!A1449)-1,源数据!A:AG,17,0),0)</f>
        <v/>
      </c>
      <c r="M1453" s="51">
        <f>IFERROR(VLOOKUP(ROW(源数据!A1449)-1,源数据!A:AG,15,0),"")</f>
        <v/>
      </c>
    </row>
    <row r="1454">
      <c r="A1454" s="10" t="n">
        <v>1438</v>
      </c>
      <c r="B1454" s="10">
        <f>IFERROR(VLOOKUP(ROW(源数据!A1168)-1,源数据!A:AG,33,0),"")</f>
        <v/>
      </c>
      <c r="C1454" s="10">
        <f>IFERROR(VLOOKUP(ROW(源数据!A1439)-1,源数据!A:AG,9,0),"")</f>
        <v/>
      </c>
      <c r="D1454" s="35">
        <f>IFERROR(VLOOKUP(ROW(源数据!A1168)-1,源数据!A:AG,8,0),"")</f>
        <v/>
      </c>
      <c r="E1454" s="35">
        <f>IFERROR(VLOOKUP(ROW(源数据!A1168)-1,源数据!A:AG,10,0),"")</f>
        <v/>
      </c>
      <c r="F1454" s="10">
        <f>IFERROR(VLOOKUP(ROW(源数据!A1168)-1,源数据!A:AG,11,0),"")</f>
        <v/>
      </c>
      <c r="G1454" s="10">
        <f>IFERROR(VLOOKUP(ROW(源数据!A1168)-1,源数据!A:AG,12,0),0)</f>
        <v/>
      </c>
      <c r="H1454" s="17">
        <f>IFERROR(G1454/F1454,"")</f>
        <v/>
      </c>
      <c r="I1454" s="17">
        <f>IFERROR(VLOOKUP(ROW(源数据!A1168)-1,源数据!A:AG,21,0),"")</f>
        <v/>
      </c>
      <c r="J1454" s="10">
        <f>IFERROR(VLOOKUP(ROW(源数据!A1168)-1,源数据!A:AG,19,0),"")</f>
        <v/>
      </c>
      <c r="K1454" s="17">
        <f>IFERROR(VLOOKUP(ROW(源数据!A1168)-1,源数据!A:AG,21,0),0)</f>
        <v/>
      </c>
      <c r="L1454" s="17">
        <f>IFERROR(VLOOKUP(ROW(源数据!A1168)-1,源数据!A:AG,17,0),0)</f>
        <v/>
      </c>
      <c r="M1454" s="51">
        <f>IFERROR(VLOOKUP(ROW(源数据!A1168)-1,源数据!A:AG,15,0),"")</f>
        <v/>
      </c>
    </row>
    <row r="1455">
      <c r="A1455" s="10" t="n">
        <v>1439</v>
      </c>
      <c r="B1455" s="10">
        <f>IFERROR(VLOOKUP(ROW(源数据!A1450)-1,源数据!A:AG,33,0),"")</f>
        <v/>
      </c>
      <c r="C1455" s="10">
        <f>IFERROR(VLOOKUP(ROW(源数据!A1440)-1,源数据!A:AG,9,0),"")</f>
        <v/>
      </c>
      <c r="D1455" s="35">
        <f>IFERROR(VLOOKUP(ROW(源数据!A1450)-1,源数据!A:AG,8,0),"")</f>
        <v/>
      </c>
      <c r="E1455" s="35">
        <f>IFERROR(VLOOKUP(ROW(源数据!A1450)-1,源数据!A:AG,10,0),"")</f>
        <v/>
      </c>
      <c r="F1455" s="10">
        <f>IFERROR(VLOOKUP(ROW(源数据!A1450)-1,源数据!A:AG,11,0),"")</f>
        <v/>
      </c>
      <c r="G1455" s="10">
        <f>IFERROR(VLOOKUP(ROW(源数据!A1450)-1,源数据!A:AG,12,0),0)</f>
        <v/>
      </c>
      <c r="H1455" s="17">
        <f>IFERROR(G1455/F1455,"")</f>
        <v/>
      </c>
      <c r="I1455" s="17">
        <f>IFERROR(VLOOKUP(ROW(源数据!A1450)-1,源数据!A:AG,21,0),"")</f>
        <v/>
      </c>
      <c r="J1455" s="10">
        <f>IFERROR(VLOOKUP(ROW(源数据!A1450)-1,源数据!A:AG,19,0),"")</f>
        <v/>
      </c>
      <c r="K1455" s="17">
        <f>IFERROR(VLOOKUP(ROW(源数据!A1450)-1,源数据!A:AG,21,0),0)</f>
        <v/>
      </c>
      <c r="L1455" s="17">
        <f>IFERROR(VLOOKUP(ROW(源数据!A1450)-1,源数据!A:AG,17,0),0)</f>
        <v/>
      </c>
      <c r="M1455" s="51">
        <f>IFERROR(VLOOKUP(ROW(源数据!A1450)-1,源数据!A:AG,15,0),"")</f>
        <v/>
      </c>
    </row>
    <row r="1456">
      <c r="A1456" s="10" t="n">
        <v>1440</v>
      </c>
      <c r="B1456" s="10">
        <f>IFERROR(VLOOKUP(ROW(源数据!A1451)-1,源数据!A:AG,33,0),"")</f>
        <v/>
      </c>
      <c r="C1456" s="10">
        <f>IFERROR(VLOOKUP(ROW(源数据!A1441)-1,源数据!A:AG,9,0),"")</f>
        <v/>
      </c>
      <c r="D1456" s="35">
        <f>IFERROR(VLOOKUP(ROW(源数据!A1451)-1,源数据!A:AG,8,0),"")</f>
        <v/>
      </c>
      <c r="E1456" s="35">
        <f>IFERROR(VLOOKUP(ROW(源数据!A1451)-1,源数据!A:AG,10,0),"")</f>
        <v/>
      </c>
      <c r="F1456" s="10">
        <f>IFERROR(VLOOKUP(ROW(源数据!A1451)-1,源数据!A:AG,11,0),"")</f>
        <v/>
      </c>
      <c r="G1456" s="10">
        <f>IFERROR(VLOOKUP(ROW(源数据!A1451)-1,源数据!A:AG,12,0),0)</f>
        <v/>
      </c>
      <c r="H1456" s="17">
        <f>IFERROR(G1456/F1456,"")</f>
        <v/>
      </c>
      <c r="I1456" s="17">
        <f>IFERROR(VLOOKUP(ROW(源数据!A1451)-1,源数据!A:AG,21,0),"")</f>
        <v/>
      </c>
      <c r="J1456" s="10">
        <f>IFERROR(VLOOKUP(ROW(源数据!A1451)-1,源数据!A:AG,19,0),"")</f>
        <v/>
      </c>
      <c r="K1456" s="17">
        <f>IFERROR(VLOOKUP(ROW(源数据!A1451)-1,源数据!A:AG,21,0),0)</f>
        <v/>
      </c>
      <c r="L1456" s="17">
        <f>IFERROR(VLOOKUP(ROW(源数据!A1451)-1,源数据!A:AG,17,0),0)</f>
        <v/>
      </c>
      <c r="M1456" s="51">
        <f>IFERROR(VLOOKUP(ROW(源数据!A1451)-1,源数据!A:AG,15,0),"")</f>
        <v/>
      </c>
    </row>
    <row r="1457">
      <c r="A1457" s="10" t="n">
        <v>1441</v>
      </c>
      <c r="B1457" s="10">
        <f>IFERROR(VLOOKUP(ROW(源数据!A1169)-1,源数据!A:AG,33,0),"")</f>
        <v/>
      </c>
      <c r="C1457" s="10">
        <f>IFERROR(VLOOKUP(ROW(源数据!A1442)-1,源数据!A:AG,9,0),"")</f>
        <v/>
      </c>
      <c r="D1457" s="35">
        <f>IFERROR(VLOOKUP(ROW(源数据!A1169)-1,源数据!A:AG,8,0),"")</f>
        <v/>
      </c>
      <c r="E1457" s="35">
        <f>IFERROR(VLOOKUP(ROW(源数据!A1169)-1,源数据!A:AG,10,0),"")</f>
        <v/>
      </c>
      <c r="F1457" s="10">
        <f>IFERROR(VLOOKUP(ROW(源数据!A1169)-1,源数据!A:AG,11,0),"")</f>
        <v/>
      </c>
      <c r="G1457" s="10">
        <f>IFERROR(VLOOKUP(ROW(源数据!A1169)-1,源数据!A:AG,12,0),0)</f>
        <v/>
      </c>
      <c r="H1457" s="17">
        <f>IFERROR(G1457/F1457,"")</f>
        <v/>
      </c>
      <c r="I1457" s="17">
        <f>IFERROR(VLOOKUP(ROW(源数据!A1169)-1,源数据!A:AG,21,0),"")</f>
        <v/>
      </c>
      <c r="J1457" s="10">
        <f>IFERROR(VLOOKUP(ROW(源数据!A1169)-1,源数据!A:AG,19,0),"")</f>
        <v/>
      </c>
      <c r="K1457" s="17">
        <f>IFERROR(VLOOKUP(ROW(源数据!A1169)-1,源数据!A:AG,21,0),0)</f>
        <v/>
      </c>
      <c r="L1457" s="17">
        <f>IFERROR(VLOOKUP(ROW(源数据!A1169)-1,源数据!A:AG,17,0),0)</f>
        <v/>
      </c>
      <c r="M1457" s="51">
        <f>IFERROR(VLOOKUP(ROW(源数据!A1169)-1,源数据!A:AG,15,0),"")</f>
        <v/>
      </c>
    </row>
    <row r="1458">
      <c r="A1458" s="10" t="n">
        <v>1442</v>
      </c>
      <c r="B1458" s="10">
        <f>IFERROR(VLOOKUP(ROW(源数据!A1452)-1,源数据!A:AG,33,0),"")</f>
        <v/>
      </c>
      <c r="C1458" s="10">
        <f>IFERROR(VLOOKUP(ROW(源数据!A1443)-1,源数据!A:AG,9,0),"")</f>
        <v/>
      </c>
      <c r="D1458" s="35">
        <f>IFERROR(VLOOKUP(ROW(源数据!A1452)-1,源数据!A:AG,8,0),"")</f>
        <v/>
      </c>
      <c r="E1458" s="35">
        <f>IFERROR(VLOOKUP(ROW(源数据!A1452)-1,源数据!A:AG,10,0),"")</f>
        <v/>
      </c>
      <c r="F1458" s="10">
        <f>IFERROR(VLOOKUP(ROW(源数据!A1452)-1,源数据!A:AG,11,0),"")</f>
        <v/>
      </c>
      <c r="G1458" s="10">
        <f>IFERROR(VLOOKUP(ROW(源数据!A1452)-1,源数据!A:AG,12,0),0)</f>
        <v/>
      </c>
      <c r="H1458" s="17">
        <f>IFERROR(G1458/F1458,"")</f>
        <v/>
      </c>
      <c r="I1458" s="17">
        <f>IFERROR(VLOOKUP(ROW(源数据!A1452)-1,源数据!A:AG,21,0),"")</f>
        <v/>
      </c>
      <c r="J1458" s="10">
        <f>IFERROR(VLOOKUP(ROW(源数据!A1452)-1,源数据!A:AG,19,0),"")</f>
        <v/>
      </c>
      <c r="K1458" s="17">
        <f>IFERROR(VLOOKUP(ROW(源数据!A1452)-1,源数据!A:AG,21,0),0)</f>
        <v/>
      </c>
      <c r="L1458" s="17">
        <f>IFERROR(VLOOKUP(ROW(源数据!A1452)-1,源数据!A:AG,17,0),0)</f>
        <v/>
      </c>
      <c r="M1458" s="51">
        <f>IFERROR(VLOOKUP(ROW(源数据!A1452)-1,源数据!A:AG,15,0),"")</f>
        <v/>
      </c>
    </row>
    <row r="1459">
      <c r="A1459" s="10" t="n">
        <v>1443</v>
      </c>
      <c r="B1459" s="10">
        <f>IFERROR(VLOOKUP(ROW(源数据!A1453)-1,源数据!A:AG,33,0),"")</f>
        <v/>
      </c>
      <c r="C1459" s="10">
        <f>IFERROR(VLOOKUP(ROW(源数据!A1444)-1,源数据!A:AG,9,0),"")</f>
        <v/>
      </c>
      <c r="D1459" s="35">
        <f>IFERROR(VLOOKUP(ROW(源数据!A1453)-1,源数据!A:AG,8,0),"")</f>
        <v/>
      </c>
      <c r="E1459" s="35">
        <f>IFERROR(VLOOKUP(ROW(源数据!A1453)-1,源数据!A:AG,10,0),"")</f>
        <v/>
      </c>
      <c r="F1459" s="10">
        <f>IFERROR(VLOOKUP(ROW(源数据!A1453)-1,源数据!A:AG,11,0),"")</f>
        <v/>
      </c>
      <c r="G1459" s="10">
        <f>IFERROR(VLOOKUP(ROW(源数据!A1453)-1,源数据!A:AG,12,0),0)</f>
        <v/>
      </c>
      <c r="H1459" s="17">
        <f>IFERROR(G1459/F1459,"")</f>
        <v/>
      </c>
      <c r="I1459" s="17">
        <f>IFERROR(VLOOKUP(ROW(源数据!A1453)-1,源数据!A:AG,21,0),"")</f>
        <v/>
      </c>
      <c r="J1459" s="10">
        <f>IFERROR(VLOOKUP(ROW(源数据!A1453)-1,源数据!A:AG,19,0),"")</f>
        <v/>
      </c>
      <c r="K1459" s="17">
        <f>IFERROR(VLOOKUP(ROW(源数据!A1453)-1,源数据!A:AG,21,0),0)</f>
        <v/>
      </c>
      <c r="L1459" s="17">
        <f>IFERROR(VLOOKUP(ROW(源数据!A1453)-1,源数据!A:AG,17,0),0)</f>
        <v/>
      </c>
      <c r="M1459" s="51">
        <f>IFERROR(VLOOKUP(ROW(源数据!A1453)-1,源数据!A:AG,15,0),"")</f>
        <v/>
      </c>
    </row>
    <row r="1460">
      <c r="A1460" s="10" t="n">
        <v>1444</v>
      </c>
      <c r="B1460" s="10">
        <f>IFERROR(VLOOKUP(ROW(源数据!A1170)-1,源数据!A:AG,33,0),"")</f>
        <v/>
      </c>
      <c r="C1460" s="10">
        <f>IFERROR(VLOOKUP(ROW(源数据!A1445)-1,源数据!A:AG,9,0),"")</f>
        <v/>
      </c>
      <c r="D1460" s="35">
        <f>IFERROR(VLOOKUP(ROW(源数据!A1170)-1,源数据!A:AG,8,0),"")</f>
        <v/>
      </c>
      <c r="E1460" s="35">
        <f>IFERROR(VLOOKUP(ROW(源数据!A1170)-1,源数据!A:AG,10,0),"")</f>
        <v/>
      </c>
      <c r="F1460" s="10">
        <f>IFERROR(VLOOKUP(ROW(源数据!A1170)-1,源数据!A:AG,11,0),"")</f>
        <v/>
      </c>
      <c r="G1460" s="10">
        <f>IFERROR(VLOOKUP(ROW(源数据!A1170)-1,源数据!A:AG,12,0),0)</f>
        <v/>
      </c>
      <c r="H1460" s="17">
        <f>IFERROR(G1460/F1460,"")</f>
        <v/>
      </c>
      <c r="I1460" s="17">
        <f>IFERROR(VLOOKUP(ROW(源数据!A1170)-1,源数据!A:AG,21,0),"")</f>
        <v/>
      </c>
      <c r="J1460" s="10">
        <f>IFERROR(VLOOKUP(ROW(源数据!A1170)-1,源数据!A:AG,19,0),"")</f>
        <v/>
      </c>
      <c r="K1460" s="17">
        <f>IFERROR(VLOOKUP(ROW(源数据!A1170)-1,源数据!A:AG,21,0),0)</f>
        <v/>
      </c>
      <c r="L1460" s="17">
        <f>IFERROR(VLOOKUP(ROW(源数据!A1170)-1,源数据!A:AG,17,0),0)</f>
        <v/>
      </c>
      <c r="M1460" s="51">
        <f>IFERROR(VLOOKUP(ROW(源数据!A1170)-1,源数据!A:AG,15,0),"")</f>
        <v/>
      </c>
    </row>
    <row r="1461">
      <c r="A1461" s="10" t="n">
        <v>1445</v>
      </c>
      <c r="B1461" s="10">
        <f>IFERROR(VLOOKUP(ROW(源数据!A1454)-1,源数据!A:AG,33,0),"")</f>
        <v/>
      </c>
      <c r="C1461" s="10">
        <f>IFERROR(VLOOKUP(ROW(源数据!A1446)-1,源数据!A:AG,9,0),"")</f>
        <v/>
      </c>
      <c r="D1461" s="35">
        <f>IFERROR(VLOOKUP(ROW(源数据!A1454)-1,源数据!A:AG,8,0),"")</f>
        <v/>
      </c>
      <c r="E1461" s="35">
        <f>IFERROR(VLOOKUP(ROW(源数据!A1454)-1,源数据!A:AG,10,0),"")</f>
        <v/>
      </c>
      <c r="F1461" s="10">
        <f>IFERROR(VLOOKUP(ROW(源数据!A1454)-1,源数据!A:AG,11,0),"")</f>
        <v/>
      </c>
      <c r="G1461" s="10">
        <f>IFERROR(VLOOKUP(ROW(源数据!A1454)-1,源数据!A:AG,12,0),0)</f>
        <v/>
      </c>
      <c r="H1461" s="17">
        <f>IFERROR(G1461/F1461,"")</f>
        <v/>
      </c>
      <c r="I1461" s="17">
        <f>IFERROR(VLOOKUP(ROW(源数据!A1454)-1,源数据!A:AG,21,0),"")</f>
        <v/>
      </c>
      <c r="J1461" s="10">
        <f>IFERROR(VLOOKUP(ROW(源数据!A1454)-1,源数据!A:AG,19,0),"")</f>
        <v/>
      </c>
      <c r="K1461" s="17">
        <f>IFERROR(VLOOKUP(ROW(源数据!A1454)-1,源数据!A:AG,21,0),0)</f>
        <v/>
      </c>
      <c r="L1461" s="17">
        <f>IFERROR(VLOOKUP(ROW(源数据!A1454)-1,源数据!A:AG,17,0),0)</f>
        <v/>
      </c>
      <c r="M1461" s="51">
        <f>IFERROR(VLOOKUP(ROW(源数据!A1454)-1,源数据!A:AG,15,0),"")</f>
        <v/>
      </c>
    </row>
    <row r="1462">
      <c r="A1462" s="10" t="n">
        <v>1446</v>
      </c>
      <c r="B1462" s="10">
        <f>IFERROR(VLOOKUP(ROW(源数据!A1171)-1,源数据!A:AG,33,0),"")</f>
        <v/>
      </c>
      <c r="C1462" s="10">
        <f>IFERROR(VLOOKUP(ROW(源数据!A1447)-1,源数据!A:AG,9,0),"")</f>
        <v/>
      </c>
      <c r="D1462" s="35">
        <f>IFERROR(VLOOKUP(ROW(源数据!A1171)-1,源数据!A:AG,8,0),"")</f>
        <v/>
      </c>
      <c r="E1462" s="35">
        <f>IFERROR(VLOOKUP(ROW(源数据!A1171)-1,源数据!A:AG,10,0),"")</f>
        <v/>
      </c>
      <c r="F1462" s="10">
        <f>IFERROR(VLOOKUP(ROW(源数据!A1171)-1,源数据!A:AG,11,0),"")</f>
        <v/>
      </c>
      <c r="G1462" s="10">
        <f>IFERROR(VLOOKUP(ROW(源数据!A1171)-1,源数据!A:AG,12,0),0)</f>
        <v/>
      </c>
      <c r="H1462" s="17">
        <f>IFERROR(G1462/F1462,"")</f>
        <v/>
      </c>
      <c r="I1462" s="17">
        <f>IFERROR(VLOOKUP(ROW(源数据!A1171)-1,源数据!A:AG,21,0),"")</f>
        <v/>
      </c>
      <c r="J1462" s="10">
        <f>IFERROR(VLOOKUP(ROW(源数据!A1171)-1,源数据!A:AG,19,0),"")</f>
        <v/>
      </c>
      <c r="K1462" s="17">
        <f>IFERROR(VLOOKUP(ROW(源数据!A1171)-1,源数据!A:AG,21,0),0)</f>
        <v/>
      </c>
      <c r="L1462" s="17">
        <f>IFERROR(VLOOKUP(ROW(源数据!A1171)-1,源数据!A:AG,17,0),0)</f>
        <v/>
      </c>
      <c r="M1462" s="51">
        <f>IFERROR(VLOOKUP(ROW(源数据!A1171)-1,源数据!A:AG,15,0),"")</f>
        <v/>
      </c>
    </row>
    <row r="1463">
      <c r="A1463" s="10" t="n">
        <v>1447</v>
      </c>
      <c r="B1463" s="10">
        <f>IFERROR(VLOOKUP(ROW(源数据!A1455)-1,源数据!A:AG,33,0),"")</f>
        <v/>
      </c>
      <c r="C1463" s="10">
        <f>IFERROR(VLOOKUP(ROW(源数据!A1448)-1,源数据!A:AG,9,0),"")</f>
        <v/>
      </c>
      <c r="D1463" s="35">
        <f>IFERROR(VLOOKUP(ROW(源数据!A1455)-1,源数据!A:AG,8,0),"")</f>
        <v/>
      </c>
      <c r="E1463" s="35">
        <f>IFERROR(VLOOKUP(ROW(源数据!A1455)-1,源数据!A:AG,10,0),"")</f>
        <v/>
      </c>
      <c r="F1463" s="10">
        <f>IFERROR(VLOOKUP(ROW(源数据!A1455)-1,源数据!A:AG,11,0),"")</f>
        <v/>
      </c>
      <c r="G1463" s="10">
        <f>IFERROR(VLOOKUP(ROW(源数据!A1455)-1,源数据!A:AG,12,0),0)</f>
        <v/>
      </c>
      <c r="H1463" s="17">
        <f>IFERROR(G1463/F1463,"")</f>
        <v/>
      </c>
      <c r="I1463" s="17">
        <f>IFERROR(VLOOKUP(ROW(源数据!A1455)-1,源数据!A:AG,21,0),"")</f>
        <v/>
      </c>
      <c r="J1463" s="10">
        <f>IFERROR(VLOOKUP(ROW(源数据!A1455)-1,源数据!A:AG,19,0),"")</f>
        <v/>
      </c>
      <c r="K1463" s="17">
        <f>IFERROR(VLOOKUP(ROW(源数据!A1455)-1,源数据!A:AG,21,0),0)</f>
        <v/>
      </c>
      <c r="L1463" s="17">
        <f>IFERROR(VLOOKUP(ROW(源数据!A1455)-1,源数据!A:AG,17,0),0)</f>
        <v/>
      </c>
      <c r="M1463" s="51">
        <f>IFERROR(VLOOKUP(ROW(源数据!A1455)-1,源数据!A:AG,15,0),"")</f>
        <v/>
      </c>
    </row>
    <row r="1464">
      <c r="A1464" s="10" t="n">
        <v>1448</v>
      </c>
      <c r="B1464" s="10">
        <f>IFERROR(VLOOKUP(ROW(源数据!A1456)-1,源数据!A:AG,33,0),"")</f>
        <v/>
      </c>
      <c r="C1464" s="10">
        <f>IFERROR(VLOOKUP(ROW(源数据!A1449)-1,源数据!A:AG,9,0),"")</f>
        <v/>
      </c>
      <c r="D1464" s="35">
        <f>IFERROR(VLOOKUP(ROW(源数据!A1456)-1,源数据!A:AG,8,0),"")</f>
        <v/>
      </c>
      <c r="E1464" s="35">
        <f>IFERROR(VLOOKUP(ROW(源数据!A1456)-1,源数据!A:AG,10,0),"")</f>
        <v/>
      </c>
      <c r="F1464" s="10">
        <f>IFERROR(VLOOKUP(ROW(源数据!A1456)-1,源数据!A:AG,11,0),"")</f>
        <v/>
      </c>
      <c r="G1464" s="10">
        <f>IFERROR(VLOOKUP(ROW(源数据!A1456)-1,源数据!A:AG,12,0),0)</f>
        <v/>
      </c>
      <c r="H1464" s="17">
        <f>IFERROR(G1464/F1464,"")</f>
        <v/>
      </c>
      <c r="I1464" s="17">
        <f>IFERROR(VLOOKUP(ROW(源数据!A1456)-1,源数据!A:AG,21,0),"")</f>
        <v/>
      </c>
      <c r="J1464" s="10">
        <f>IFERROR(VLOOKUP(ROW(源数据!A1456)-1,源数据!A:AG,19,0),"")</f>
        <v/>
      </c>
      <c r="K1464" s="17">
        <f>IFERROR(VLOOKUP(ROW(源数据!A1456)-1,源数据!A:AG,21,0),0)</f>
        <v/>
      </c>
      <c r="L1464" s="17">
        <f>IFERROR(VLOOKUP(ROW(源数据!A1456)-1,源数据!A:AG,17,0),0)</f>
        <v/>
      </c>
      <c r="M1464" s="51">
        <f>IFERROR(VLOOKUP(ROW(源数据!A1456)-1,源数据!A:AG,15,0),"")</f>
        <v/>
      </c>
    </row>
    <row r="1465">
      <c r="A1465" s="10" t="n">
        <v>1449</v>
      </c>
      <c r="B1465" s="10">
        <f>IFERROR(VLOOKUP(ROW(源数据!A1172)-1,源数据!A:AG,33,0),"")</f>
        <v/>
      </c>
      <c r="C1465" s="10">
        <f>IFERROR(VLOOKUP(ROW(源数据!A1450)-1,源数据!A:AG,9,0),"")</f>
        <v/>
      </c>
      <c r="D1465" s="35">
        <f>IFERROR(VLOOKUP(ROW(源数据!A1172)-1,源数据!A:AG,8,0),"")</f>
        <v/>
      </c>
      <c r="E1465" s="35">
        <f>IFERROR(VLOOKUP(ROW(源数据!A1172)-1,源数据!A:AG,10,0),"")</f>
        <v/>
      </c>
      <c r="F1465" s="10">
        <f>IFERROR(VLOOKUP(ROW(源数据!A1172)-1,源数据!A:AG,11,0),"")</f>
        <v/>
      </c>
      <c r="G1465" s="10">
        <f>IFERROR(VLOOKUP(ROW(源数据!A1172)-1,源数据!A:AG,12,0),0)</f>
        <v/>
      </c>
      <c r="H1465" s="17">
        <f>IFERROR(G1465/F1465,"")</f>
        <v/>
      </c>
      <c r="I1465" s="17">
        <f>IFERROR(VLOOKUP(ROW(源数据!A1172)-1,源数据!A:AG,21,0),"")</f>
        <v/>
      </c>
      <c r="J1465" s="10">
        <f>IFERROR(VLOOKUP(ROW(源数据!A1172)-1,源数据!A:AG,19,0),"")</f>
        <v/>
      </c>
      <c r="K1465" s="17">
        <f>IFERROR(VLOOKUP(ROW(源数据!A1172)-1,源数据!A:AG,21,0),0)</f>
        <v/>
      </c>
      <c r="L1465" s="17">
        <f>IFERROR(VLOOKUP(ROW(源数据!A1172)-1,源数据!A:AG,17,0),0)</f>
        <v/>
      </c>
      <c r="M1465" s="51">
        <f>IFERROR(VLOOKUP(ROW(源数据!A1172)-1,源数据!A:AG,15,0),"")</f>
        <v/>
      </c>
    </row>
    <row r="1466">
      <c r="A1466" s="10" t="n">
        <v>1450</v>
      </c>
      <c r="B1466" s="10">
        <f>IFERROR(VLOOKUP(ROW(源数据!A1457)-1,源数据!A:AG,33,0),"")</f>
        <v/>
      </c>
      <c r="C1466" s="10">
        <f>IFERROR(VLOOKUP(ROW(源数据!A1451)-1,源数据!A:AG,9,0),"")</f>
        <v/>
      </c>
      <c r="D1466" s="35">
        <f>IFERROR(VLOOKUP(ROW(源数据!A1457)-1,源数据!A:AG,8,0),"")</f>
        <v/>
      </c>
      <c r="E1466" s="35">
        <f>IFERROR(VLOOKUP(ROW(源数据!A1457)-1,源数据!A:AG,10,0),"")</f>
        <v/>
      </c>
      <c r="F1466" s="10">
        <f>IFERROR(VLOOKUP(ROW(源数据!A1457)-1,源数据!A:AG,11,0),"")</f>
        <v/>
      </c>
      <c r="G1466" s="10">
        <f>IFERROR(VLOOKUP(ROW(源数据!A1457)-1,源数据!A:AG,12,0),0)</f>
        <v/>
      </c>
      <c r="H1466" s="17">
        <f>IFERROR(G1466/F1466,"")</f>
        <v/>
      </c>
      <c r="I1466" s="17">
        <f>IFERROR(VLOOKUP(ROW(源数据!A1457)-1,源数据!A:AG,21,0),"")</f>
        <v/>
      </c>
      <c r="J1466" s="10">
        <f>IFERROR(VLOOKUP(ROW(源数据!A1457)-1,源数据!A:AG,19,0),"")</f>
        <v/>
      </c>
      <c r="K1466" s="17">
        <f>IFERROR(VLOOKUP(ROW(源数据!A1457)-1,源数据!A:AG,21,0),0)</f>
        <v/>
      </c>
      <c r="L1466" s="17">
        <f>IFERROR(VLOOKUP(ROW(源数据!A1457)-1,源数据!A:AG,17,0),0)</f>
        <v/>
      </c>
      <c r="M1466" s="51">
        <f>IFERROR(VLOOKUP(ROW(源数据!A1457)-1,源数据!A:AG,15,0),"")</f>
        <v/>
      </c>
    </row>
    <row r="1467">
      <c r="A1467" s="10" t="n">
        <v>1451</v>
      </c>
      <c r="B1467" s="10">
        <f>IFERROR(VLOOKUP(ROW(源数据!A1173)-1,源数据!A:AG,33,0),"")</f>
        <v/>
      </c>
      <c r="C1467" s="10">
        <f>IFERROR(VLOOKUP(ROW(源数据!A1452)-1,源数据!A:AG,9,0),"")</f>
        <v/>
      </c>
      <c r="D1467" s="35">
        <f>IFERROR(VLOOKUP(ROW(源数据!A1173)-1,源数据!A:AG,8,0),"")</f>
        <v/>
      </c>
      <c r="E1467" s="35">
        <f>IFERROR(VLOOKUP(ROW(源数据!A1173)-1,源数据!A:AG,10,0),"")</f>
        <v/>
      </c>
      <c r="F1467" s="10">
        <f>IFERROR(VLOOKUP(ROW(源数据!A1173)-1,源数据!A:AG,11,0),"")</f>
        <v/>
      </c>
      <c r="G1467" s="10">
        <f>IFERROR(VLOOKUP(ROW(源数据!A1173)-1,源数据!A:AG,12,0),0)</f>
        <v/>
      </c>
      <c r="H1467" s="17">
        <f>IFERROR(G1467/F1467,"")</f>
        <v/>
      </c>
      <c r="I1467" s="17">
        <f>IFERROR(VLOOKUP(ROW(源数据!A1173)-1,源数据!A:AG,21,0),"")</f>
        <v/>
      </c>
      <c r="J1467" s="10">
        <f>IFERROR(VLOOKUP(ROW(源数据!A1173)-1,源数据!A:AG,19,0),"")</f>
        <v/>
      </c>
      <c r="K1467" s="17">
        <f>IFERROR(VLOOKUP(ROW(源数据!A1173)-1,源数据!A:AG,21,0),0)</f>
        <v/>
      </c>
      <c r="L1467" s="17">
        <f>IFERROR(VLOOKUP(ROW(源数据!A1173)-1,源数据!A:AG,17,0),0)</f>
        <v/>
      </c>
      <c r="M1467" s="51">
        <f>IFERROR(VLOOKUP(ROW(源数据!A1173)-1,源数据!A:AG,15,0),"")</f>
        <v/>
      </c>
    </row>
    <row r="1468">
      <c r="A1468" s="10" t="n">
        <v>1452</v>
      </c>
      <c r="B1468" s="10">
        <f>IFERROR(VLOOKUP(ROW(源数据!A1174)-1,源数据!A:AG,33,0),"")</f>
        <v/>
      </c>
      <c r="C1468" s="10">
        <f>IFERROR(VLOOKUP(ROW(源数据!A1453)-1,源数据!A:AG,9,0),"")</f>
        <v/>
      </c>
      <c r="D1468" s="35">
        <f>IFERROR(VLOOKUP(ROW(源数据!A1174)-1,源数据!A:AG,8,0),"")</f>
        <v/>
      </c>
      <c r="E1468" s="35">
        <f>IFERROR(VLOOKUP(ROW(源数据!A1174)-1,源数据!A:AG,10,0),"")</f>
        <v/>
      </c>
      <c r="F1468" s="10">
        <f>IFERROR(VLOOKUP(ROW(源数据!A1174)-1,源数据!A:AG,11,0),"")</f>
        <v/>
      </c>
      <c r="G1468" s="10">
        <f>IFERROR(VLOOKUP(ROW(源数据!A1174)-1,源数据!A:AG,12,0),0)</f>
        <v/>
      </c>
      <c r="H1468" s="17">
        <f>IFERROR(G1468/F1468,"")</f>
        <v/>
      </c>
      <c r="I1468" s="17">
        <f>IFERROR(VLOOKUP(ROW(源数据!A1174)-1,源数据!A:AG,21,0),"")</f>
        <v/>
      </c>
      <c r="J1468" s="10">
        <f>IFERROR(VLOOKUP(ROW(源数据!A1174)-1,源数据!A:AG,19,0),"")</f>
        <v/>
      </c>
      <c r="K1468" s="17">
        <f>IFERROR(VLOOKUP(ROW(源数据!A1174)-1,源数据!A:AG,21,0),0)</f>
        <v/>
      </c>
      <c r="L1468" s="17">
        <f>IFERROR(VLOOKUP(ROW(源数据!A1174)-1,源数据!A:AG,17,0),0)</f>
        <v/>
      </c>
      <c r="M1468" s="51">
        <f>IFERROR(VLOOKUP(ROW(源数据!A1174)-1,源数据!A:AG,15,0),"")</f>
        <v/>
      </c>
    </row>
    <row r="1469">
      <c r="A1469" s="10" t="n">
        <v>1453</v>
      </c>
      <c r="B1469" s="10">
        <f>IFERROR(VLOOKUP(ROW(源数据!A1458)-1,源数据!A:AG,33,0),"")</f>
        <v/>
      </c>
      <c r="C1469" s="10">
        <f>IFERROR(VLOOKUP(ROW(源数据!A1454)-1,源数据!A:AG,9,0),"")</f>
        <v/>
      </c>
      <c r="D1469" s="35">
        <f>IFERROR(VLOOKUP(ROW(源数据!A1458)-1,源数据!A:AG,8,0),"")</f>
        <v/>
      </c>
      <c r="E1469" s="35">
        <f>IFERROR(VLOOKUP(ROW(源数据!A1458)-1,源数据!A:AG,10,0),"")</f>
        <v/>
      </c>
      <c r="F1469" s="10">
        <f>IFERROR(VLOOKUP(ROW(源数据!A1458)-1,源数据!A:AG,11,0),"")</f>
        <v/>
      </c>
      <c r="G1469" s="10">
        <f>IFERROR(VLOOKUP(ROW(源数据!A1458)-1,源数据!A:AG,12,0),0)</f>
        <v/>
      </c>
      <c r="H1469" s="17">
        <f>IFERROR(G1469/F1469,"")</f>
        <v/>
      </c>
      <c r="I1469" s="17">
        <f>IFERROR(VLOOKUP(ROW(源数据!A1458)-1,源数据!A:AG,21,0),"")</f>
        <v/>
      </c>
      <c r="J1469" s="10">
        <f>IFERROR(VLOOKUP(ROW(源数据!A1458)-1,源数据!A:AG,19,0),"")</f>
        <v/>
      </c>
      <c r="K1469" s="17">
        <f>IFERROR(VLOOKUP(ROW(源数据!A1458)-1,源数据!A:AG,21,0),0)</f>
        <v/>
      </c>
      <c r="L1469" s="17">
        <f>IFERROR(VLOOKUP(ROW(源数据!A1458)-1,源数据!A:AG,17,0),0)</f>
        <v/>
      </c>
      <c r="M1469" s="51">
        <f>IFERROR(VLOOKUP(ROW(源数据!A1458)-1,源数据!A:AG,15,0),"")</f>
        <v/>
      </c>
    </row>
    <row r="1470">
      <c r="A1470" s="10" t="n">
        <v>1454</v>
      </c>
      <c r="B1470" s="10">
        <f>IFERROR(VLOOKUP(ROW(源数据!A1459)-1,源数据!A:AG,33,0),"")</f>
        <v/>
      </c>
      <c r="C1470" s="10">
        <f>IFERROR(VLOOKUP(ROW(源数据!A1455)-1,源数据!A:AG,9,0),"")</f>
        <v/>
      </c>
      <c r="D1470" s="35">
        <f>IFERROR(VLOOKUP(ROW(源数据!A1459)-1,源数据!A:AG,8,0),"")</f>
        <v/>
      </c>
      <c r="E1470" s="35">
        <f>IFERROR(VLOOKUP(ROW(源数据!A1459)-1,源数据!A:AG,10,0),"")</f>
        <v/>
      </c>
      <c r="F1470" s="10">
        <f>IFERROR(VLOOKUP(ROW(源数据!A1459)-1,源数据!A:AG,11,0),"")</f>
        <v/>
      </c>
      <c r="G1470" s="10">
        <f>IFERROR(VLOOKUP(ROW(源数据!A1459)-1,源数据!A:AG,12,0),0)</f>
        <v/>
      </c>
      <c r="H1470" s="17">
        <f>IFERROR(G1470/F1470,"")</f>
        <v/>
      </c>
      <c r="I1470" s="17">
        <f>IFERROR(VLOOKUP(ROW(源数据!A1459)-1,源数据!A:AG,21,0),"")</f>
        <v/>
      </c>
      <c r="J1470" s="10">
        <f>IFERROR(VLOOKUP(ROW(源数据!A1459)-1,源数据!A:AG,19,0),"")</f>
        <v/>
      </c>
      <c r="K1470" s="17">
        <f>IFERROR(VLOOKUP(ROW(源数据!A1459)-1,源数据!A:AG,21,0),0)</f>
        <v/>
      </c>
      <c r="L1470" s="17">
        <f>IFERROR(VLOOKUP(ROW(源数据!A1459)-1,源数据!A:AG,17,0),0)</f>
        <v/>
      </c>
      <c r="M1470" s="51">
        <f>IFERROR(VLOOKUP(ROW(源数据!A1459)-1,源数据!A:AG,15,0),"")</f>
        <v/>
      </c>
    </row>
    <row r="1471">
      <c r="A1471" s="10" t="n">
        <v>1455</v>
      </c>
      <c r="B1471" s="10">
        <f>IFERROR(VLOOKUP(ROW(源数据!A1460)-1,源数据!A:AG,33,0),"")</f>
        <v/>
      </c>
      <c r="C1471" s="10">
        <f>IFERROR(VLOOKUP(ROW(源数据!A1456)-1,源数据!A:AG,9,0),"")</f>
        <v/>
      </c>
      <c r="D1471" s="35">
        <f>IFERROR(VLOOKUP(ROW(源数据!A1460)-1,源数据!A:AG,8,0),"")</f>
        <v/>
      </c>
      <c r="E1471" s="35">
        <f>IFERROR(VLOOKUP(ROW(源数据!A1460)-1,源数据!A:AG,10,0),"")</f>
        <v/>
      </c>
      <c r="F1471" s="10">
        <f>IFERROR(VLOOKUP(ROW(源数据!A1460)-1,源数据!A:AG,11,0),"")</f>
        <v/>
      </c>
      <c r="G1471" s="10">
        <f>IFERROR(VLOOKUP(ROW(源数据!A1460)-1,源数据!A:AG,12,0),0)</f>
        <v/>
      </c>
      <c r="H1471" s="17">
        <f>IFERROR(G1471/F1471,"")</f>
        <v/>
      </c>
      <c r="I1471" s="17">
        <f>IFERROR(VLOOKUP(ROW(源数据!A1460)-1,源数据!A:AG,21,0),"")</f>
        <v/>
      </c>
      <c r="J1471" s="10">
        <f>IFERROR(VLOOKUP(ROW(源数据!A1460)-1,源数据!A:AG,19,0),"")</f>
        <v/>
      </c>
      <c r="K1471" s="17">
        <f>IFERROR(VLOOKUP(ROW(源数据!A1460)-1,源数据!A:AG,21,0),0)</f>
        <v/>
      </c>
      <c r="L1471" s="17">
        <f>IFERROR(VLOOKUP(ROW(源数据!A1460)-1,源数据!A:AG,17,0),0)</f>
        <v/>
      </c>
      <c r="M1471" s="51">
        <f>IFERROR(VLOOKUP(ROW(源数据!A1460)-1,源数据!A:AG,15,0),"")</f>
        <v/>
      </c>
    </row>
    <row r="1472">
      <c r="A1472" s="10" t="n">
        <v>1456</v>
      </c>
      <c r="B1472" s="10">
        <f>IFERROR(VLOOKUP(ROW(源数据!A1175)-1,源数据!A:AG,33,0),"")</f>
        <v/>
      </c>
      <c r="C1472" s="10">
        <f>IFERROR(VLOOKUP(ROW(源数据!A1457)-1,源数据!A:AG,9,0),"")</f>
        <v/>
      </c>
      <c r="D1472" s="35">
        <f>IFERROR(VLOOKUP(ROW(源数据!A1175)-1,源数据!A:AG,8,0),"")</f>
        <v/>
      </c>
      <c r="E1472" s="35">
        <f>IFERROR(VLOOKUP(ROW(源数据!A1175)-1,源数据!A:AG,10,0),"")</f>
        <v/>
      </c>
      <c r="F1472" s="10">
        <f>IFERROR(VLOOKUP(ROW(源数据!A1175)-1,源数据!A:AG,11,0),"")</f>
        <v/>
      </c>
      <c r="G1472" s="10">
        <f>IFERROR(VLOOKUP(ROW(源数据!A1175)-1,源数据!A:AG,12,0),0)</f>
        <v/>
      </c>
      <c r="H1472" s="17">
        <f>IFERROR(G1472/F1472,"")</f>
        <v/>
      </c>
      <c r="I1472" s="17">
        <f>IFERROR(VLOOKUP(ROW(源数据!A1175)-1,源数据!A:AG,21,0),"")</f>
        <v/>
      </c>
      <c r="J1472" s="10">
        <f>IFERROR(VLOOKUP(ROW(源数据!A1175)-1,源数据!A:AG,19,0),"")</f>
        <v/>
      </c>
      <c r="K1472" s="17">
        <f>IFERROR(VLOOKUP(ROW(源数据!A1175)-1,源数据!A:AG,21,0),0)</f>
        <v/>
      </c>
      <c r="L1472" s="17">
        <f>IFERROR(VLOOKUP(ROW(源数据!A1175)-1,源数据!A:AG,17,0),0)</f>
        <v/>
      </c>
      <c r="M1472" s="51">
        <f>IFERROR(VLOOKUP(ROW(源数据!A1175)-1,源数据!A:AG,15,0),"")</f>
        <v/>
      </c>
    </row>
    <row r="1473">
      <c r="A1473" s="10" t="n">
        <v>1457</v>
      </c>
      <c r="B1473" s="10">
        <f>IFERROR(VLOOKUP(ROW(源数据!A1461)-1,源数据!A:AG,33,0),"")</f>
        <v/>
      </c>
      <c r="C1473" s="10">
        <f>IFERROR(VLOOKUP(ROW(源数据!A1458)-1,源数据!A:AG,9,0),"")</f>
        <v/>
      </c>
      <c r="D1473" s="35">
        <f>IFERROR(VLOOKUP(ROW(源数据!A1461)-1,源数据!A:AG,8,0),"")</f>
        <v/>
      </c>
      <c r="E1473" s="35">
        <f>IFERROR(VLOOKUP(ROW(源数据!A1461)-1,源数据!A:AG,10,0),"")</f>
        <v/>
      </c>
      <c r="F1473" s="10">
        <f>IFERROR(VLOOKUP(ROW(源数据!A1461)-1,源数据!A:AG,11,0),"")</f>
        <v/>
      </c>
      <c r="G1473" s="10">
        <f>IFERROR(VLOOKUP(ROW(源数据!A1461)-1,源数据!A:AG,12,0),0)</f>
        <v/>
      </c>
      <c r="H1473" s="17">
        <f>IFERROR(G1473/F1473,"")</f>
        <v/>
      </c>
      <c r="I1473" s="17">
        <f>IFERROR(VLOOKUP(ROW(源数据!A1461)-1,源数据!A:AG,21,0),"")</f>
        <v/>
      </c>
      <c r="J1473" s="10">
        <f>IFERROR(VLOOKUP(ROW(源数据!A1461)-1,源数据!A:AG,19,0),"")</f>
        <v/>
      </c>
      <c r="K1473" s="17">
        <f>IFERROR(VLOOKUP(ROW(源数据!A1461)-1,源数据!A:AG,21,0),0)</f>
        <v/>
      </c>
      <c r="L1473" s="17">
        <f>IFERROR(VLOOKUP(ROW(源数据!A1461)-1,源数据!A:AG,17,0),0)</f>
        <v/>
      </c>
      <c r="M1473" s="51">
        <f>IFERROR(VLOOKUP(ROW(源数据!A1461)-1,源数据!A:AG,15,0),"")</f>
        <v/>
      </c>
    </row>
    <row r="1474">
      <c r="A1474" s="10" t="n">
        <v>1458</v>
      </c>
      <c r="B1474" s="10">
        <f>IFERROR(VLOOKUP(ROW(源数据!A1462)-1,源数据!A:AG,33,0),"")</f>
        <v/>
      </c>
      <c r="C1474" s="10">
        <f>IFERROR(VLOOKUP(ROW(源数据!A1459)-1,源数据!A:AG,9,0),"")</f>
        <v/>
      </c>
      <c r="D1474" s="35">
        <f>IFERROR(VLOOKUP(ROW(源数据!A1462)-1,源数据!A:AG,8,0),"")</f>
        <v/>
      </c>
      <c r="E1474" s="35">
        <f>IFERROR(VLOOKUP(ROW(源数据!A1462)-1,源数据!A:AG,10,0),"")</f>
        <v/>
      </c>
      <c r="F1474" s="10">
        <f>IFERROR(VLOOKUP(ROW(源数据!A1462)-1,源数据!A:AG,11,0),"")</f>
        <v/>
      </c>
      <c r="G1474" s="10">
        <f>IFERROR(VLOOKUP(ROW(源数据!A1462)-1,源数据!A:AG,12,0),0)</f>
        <v/>
      </c>
      <c r="H1474" s="17">
        <f>IFERROR(G1474/F1474,"")</f>
        <v/>
      </c>
      <c r="I1474" s="17">
        <f>IFERROR(VLOOKUP(ROW(源数据!A1462)-1,源数据!A:AG,21,0),"")</f>
        <v/>
      </c>
      <c r="J1474" s="10">
        <f>IFERROR(VLOOKUP(ROW(源数据!A1462)-1,源数据!A:AG,19,0),"")</f>
        <v/>
      </c>
      <c r="K1474" s="17">
        <f>IFERROR(VLOOKUP(ROW(源数据!A1462)-1,源数据!A:AG,21,0),0)</f>
        <v/>
      </c>
      <c r="L1474" s="17">
        <f>IFERROR(VLOOKUP(ROW(源数据!A1462)-1,源数据!A:AG,17,0),0)</f>
        <v/>
      </c>
      <c r="M1474" s="51">
        <f>IFERROR(VLOOKUP(ROW(源数据!A1462)-1,源数据!A:AG,15,0),"")</f>
        <v/>
      </c>
    </row>
    <row r="1475">
      <c r="A1475" s="10" t="n">
        <v>1459</v>
      </c>
      <c r="B1475" s="10">
        <f>IFERROR(VLOOKUP(ROW(源数据!A1463)-1,源数据!A:AG,33,0),"")</f>
        <v/>
      </c>
      <c r="C1475" s="10">
        <f>IFERROR(VLOOKUP(ROW(源数据!A1460)-1,源数据!A:AG,9,0),"")</f>
        <v/>
      </c>
      <c r="D1475" s="35">
        <f>IFERROR(VLOOKUP(ROW(源数据!A1463)-1,源数据!A:AG,8,0),"")</f>
        <v/>
      </c>
      <c r="E1475" s="35">
        <f>IFERROR(VLOOKUP(ROW(源数据!A1463)-1,源数据!A:AG,10,0),"")</f>
        <v/>
      </c>
      <c r="F1475" s="10">
        <f>IFERROR(VLOOKUP(ROW(源数据!A1463)-1,源数据!A:AG,11,0),"")</f>
        <v/>
      </c>
      <c r="G1475" s="10">
        <f>IFERROR(VLOOKUP(ROW(源数据!A1463)-1,源数据!A:AG,12,0),0)</f>
        <v/>
      </c>
      <c r="H1475" s="17">
        <f>IFERROR(G1475/F1475,"")</f>
        <v/>
      </c>
      <c r="I1475" s="17">
        <f>IFERROR(VLOOKUP(ROW(源数据!A1463)-1,源数据!A:AG,21,0),"")</f>
        <v/>
      </c>
      <c r="J1475" s="10">
        <f>IFERROR(VLOOKUP(ROW(源数据!A1463)-1,源数据!A:AG,19,0),"")</f>
        <v/>
      </c>
      <c r="K1475" s="17">
        <f>IFERROR(VLOOKUP(ROW(源数据!A1463)-1,源数据!A:AG,21,0),0)</f>
        <v/>
      </c>
      <c r="L1475" s="17">
        <f>IFERROR(VLOOKUP(ROW(源数据!A1463)-1,源数据!A:AG,17,0),0)</f>
        <v/>
      </c>
      <c r="M1475" s="51">
        <f>IFERROR(VLOOKUP(ROW(源数据!A1463)-1,源数据!A:AG,15,0),"")</f>
        <v/>
      </c>
    </row>
    <row r="1476">
      <c r="A1476" s="10" t="n">
        <v>1460</v>
      </c>
      <c r="B1476" s="10">
        <f>IFERROR(VLOOKUP(ROW(源数据!A1464)-1,源数据!A:AG,33,0),"")</f>
        <v/>
      </c>
      <c r="C1476" s="10">
        <f>IFERROR(VLOOKUP(ROW(源数据!A1461)-1,源数据!A:AG,9,0),"")</f>
        <v/>
      </c>
      <c r="D1476" s="35">
        <f>IFERROR(VLOOKUP(ROW(源数据!A1464)-1,源数据!A:AG,8,0),"")</f>
        <v/>
      </c>
      <c r="E1476" s="35">
        <f>IFERROR(VLOOKUP(ROW(源数据!A1464)-1,源数据!A:AG,10,0),"")</f>
        <v/>
      </c>
      <c r="F1476" s="10">
        <f>IFERROR(VLOOKUP(ROW(源数据!A1464)-1,源数据!A:AG,11,0),"")</f>
        <v/>
      </c>
      <c r="G1476" s="10">
        <f>IFERROR(VLOOKUP(ROW(源数据!A1464)-1,源数据!A:AG,12,0),0)</f>
        <v/>
      </c>
      <c r="H1476" s="17">
        <f>IFERROR(G1476/F1476,"")</f>
        <v/>
      </c>
      <c r="I1476" s="17">
        <f>IFERROR(VLOOKUP(ROW(源数据!A1464)-1,源数据!A:AG,21,0),"")</f>
        <v/>
      </c>
      <c r="J1476" s="10">
        <f>IFERROR(VLOOKUP(ROW(源数据!A1464)-1,源数据!A:AG,19,0),"")</f>
        <v/>
      </c>
      <c r="K1476" s="17">
        <f>IFERROR(VLOOKUP(ROW(源数据!A1464)-1,源数据!A:AG,21,0),0)</f>
        <v/>
      </c>
      <c r="L1476" s="17">
        <f>IFERROR(VLOOKUP(ROW(源数据!A1464)-1,源数据!A:AG,17,0),0)</f>
        <v/>
      </c>
      <c r="M1476" s="51">
        <f>IFERROR(VLOOKUP(ROW(源数据!A1464)-1,源数据!A:AG,15,0),"")</f>
        <v/>
      </c>
    </row>
    <row r="1477">
      <c r="A1477" s="10" t="n">
        <v>1461</v>
      </c>
      <c r="B1477" s="10">
        <f>IFERROR(VLOOKUP(ROW(源数据!A1176)-1,源数据!A:AG,33,0),"")</f>
        <v/>
      </c>
      <c r="C1477" s="10">
        <f>IFERROR(VLOOKUP(ROW(源数据!A1462)-1,源数据!A:AG,9,0),"")</f>
        <v/>
      </c>
      <c r="D1477" s="35">
        <f>IFERROR(VLOOKUP(ROW(源数据!A1176)-1,源数据!A:AG,8,0),"")</f>
        <v/>
      </c>
      <c r="E1477" s="35">
        <f>IFERROR(VLOOKUP(ROW(源数据!A1176)-1,源数据!A:AG,10,0),"")</f>
        <v/>
      </c>
      <c r="F1477" s="10">
        <f>IFERROR(VLOOKUP(ROW(源数据!A1176)-1,源数据!A:AG,11,0),"")</f>
        <v/>
      </c>
      <c r="G1477" s="10">
        <f>IFERROR(VLOOKUP(ROW(源数据!A1176)-1,源数据!A:AG,12,0),0)</f>
        <v/>
      </c>
      <c r="H1477" s="17">
        <f>IFERROR(G1477/F1477,"")</f>
        <v/>
      </c>
      <c r="I1477" s="17">
        <f>IFERROR(VLOOKUP(ROW(源数据!A1176)-1,源数据!A:AG,21,0),"")</f>
        <v/>
      </c>
      <c r="J1477" s="10">
        <f>IFERROR(VLOOKUP(ROW(源数据!A1176)-1,源数据!A:AG,19,0),"")</f>
        <v/>
      </c>
      <c r="K1477" s="17">
        <f>IFERROR(VLOOKUP(ROW(源数据!A1176)-1,源数据!A:AG,21,0),0)</f>
        <v/>
      </c>
      <c r="L1477" s="17">
        <f>IFERROR(VLOOKUP(ROW(源数据!A1176)-1,源数据!A:AG,17,0),0)</f>
        <v/>
      </c>
      <c r="M1477" s="51">
        <f>IFERROR(VLOOKUP(ROW(源数据!A1176)-1,源数据!A:AG,15,0),"")</f>
        <v/>
      </c>
    </row>
    <row r="1478">
      <c r="A1478" s="10" t="n">
        <v>1462</v>
      </c>
      <c r="B1478" s="10">
        <f>IFERROR(VLOOKUP(ROW(源数据!A1465)-1,源数据!A:AG,33,0),"")</f>
        <v/>
      </c>
      <c r="C1478" s="10">
        <f>IFERROR(VLOOKUP(ROW(源数据!A1463)-1,源数据!A:AG,9,0),"")</f>
        <v/>
      </c>
      <c r="D1478" s="35">
        <f>IFERROR(VLOOKUP(ROW(源数据!A1465)-1,源数据!A:AG,8,0),"")</f>
        <v/>
      </c>
      <c r="E1478" s="35">
        <f>IFERROR(VLOOKUP(ROW(源数据!A1465)-1,源数据!A:AG,10,0),"")</f>
        <v/>
      </c>
      <c r="F1478" s="10">
        <f>IFERROR(VLOOKUP(ROW(源数据!A1465)-1,源数据!A:AG,11,0),"")</f>
        <v/>
      </c>
      <c r="G1478" s="10">
        <f>IFERROR(VLOOKUP(ROW(源数据!A1465)-1,源数据!A:AG,12,0),0)</f>
        <v/>
      </c>
      <c r="H1478" s="17">
        <f>IFERROR(G1478/F1478,"")</f>
        <v/>
      </c>
      <c r="I1478" s="17">
        <f>IFERROR(VLOOKUP(ROW(源数据!A1465)-1,源数据!A:AG,21,0),"")</f>
        <v/>
      </c>
      <c r="J1478" s="10">
        <f>IFERROR(VLOOKUP(ROW(源数据!A1465)-1,源数据!A:AG,19,0),"")</f>
        <v/>
      </c>
      <c r="K1478" s="17">
        <f>IFERROR(VLOOKUP(ROW(源数据!A1465)-1,源数据!A:AG,21,0),0)</f>
        <v/>
      </c>
      <c r="L1478" s="17">
        <f>IFERROR(VLOOKUP(ROW(源数据!A1465)-1,源数据!A:AG,17,0),0)</f>
        <v/>
      </c>
      <c r="M1478" s="51">
        <f>IFERROR(VLOOKUP(ROW(源数据!A1465)-1,源数据!A:AG,15,0),"")</f>
        <v/>
      </c>
    </row>
    <row r="1479">
      <c r="A1479" s="10" t="n">
        <v>1463</v>
      </c>
      <c r="B1479" s="10">
        <f>IFERROR(VLOOKUP(ROW(源数据!A1466)-1,源数据!A:AG,33,0),"")</f>
        <v/>
      </c>
      <c r="C1479" s="10">
        <f>IFERROR(VLOOKUP(ROW(源数据!A1464)-1,源数据!A:AG,9,0),"")</f>
        <v/>
      </c>
      <c r="D1479" s="35">
        <f>IFERROR(VLOOKUP(ROW(源数据!A1466)-1,源数据!A:AG,8,0),"")</f>
        <v/>
      </c>
      <c r="E1479" s="35">
        <f>IFERROR(VLOOKUP(ROW(源数据!A1466)-1,源数据!A:AG,10,0),"")</f>
        <v/>
      </c>
      <c r="F1479" s="10">
        <f>IFERROR(VLOOKUP(ROW(源数据!A1466)-1,源数据!A:AG,11,0),"")</f>
        <v/>
      </c>
      <c r="G1479" s="10">
        <f>IFERROR(VLOOKUP(ROW(源数据!A1466)-1,源数据!A:AG,12,0),0)</f>
        <v/>
      </c>
      <c r="H1479" s="17">
        <f>IFERROR(G1479/F1479,"")</f>
        <v/>
      </c>
      <c r="I1479" s="17">
        <f>IFERROR(VLOOKUP(ROW(源数据!A1466)-1,源数据!A:AG,21,0),"")</f>
        <v/>
      </c>
      <c r="J1479" s="10">
        <f>IFERROR(VLOOKUP(ROW(源数据!A1466)-1,源数据!A:AG,19,0),"")</f>
        <v/>
      </c>
      <c r="K1479" s="17">
        <f>IFERROR(VLOOKUP(ROW(源数据!A1466)-1,源数据!A:AG,21,0),0)</f>
        <v/>
      </c>
      <c r="L1479" s="17">
        <f>IFERROR(VLOOKUP(ROW(源数据!A1466)-1,源数据!A:AG,17,0),0)</f>
        <v/>
      </c>
      <c r="M1479" s="51">
        <f>IFERROR(VLOOKUP(ROW(源数据!A1466)-1,源数据!A:AG,15,0),"")</f>
        <v/>
      </c>
    </row>
    <row r="1480">
      <c r="A1480" s="10" t="n">
        <v>1464</v>
      </c>
      <c r="B1480" s="10">
        <f>IFERROR(VLOOKUP(ROW(源数据!A1467)-1,源数据!A:AG,33,0),"")</f>
        <v/>
      </c>
      <c r="C1480" s="10">
        <f>IFERROR(VLOOKUP(ROW(源数据!A1465)-1,源数据!A:AG,9,0),"")</f>
        <v/>
      </c>
      <c r="D1480" s="35">
        <f>IFERROR(VLOOKUP(ROW(源数据!A1467)-1,源数据!A:AG,8,0),"")</f>
        <v/>
      </c>
      <c r="E1480" s="35">
        <f>IFERROR(VLOOKUP(ROW(源数据!A1467)-1,源数据!A:AG,10,0),"")</f>
        <v/>
      </c>
      <c r="F1480" s="10">
        <f>IFERROR(VLOOKUP(ROW(源数据!A1467)-1,源数据!A:AG,11,0),"")</f>
        <v/>
      </c>
      <c r="G1480" s="10">
        <f>IFERROR(VLOOKUP(ROW(源数据!A1467)-1,源数据!A:AG,12,0),0)</f>
        <v/>
      </c>
      <c r="H1480" s="17">
        <f>IFERROR(G1480/F1480,"")</f>
        <v/>
      </c>
      <c r="I1480" s="17">
        <f>IFERROR(VLOOKUP(ROW(源数据!A1467)-1,源数据!A:AG,21,0),"")</f>
        <v/>
      </c>
      <c r="J1480" s="10">
        <f>IFERROR(VLOOKUP(ROW(源数据!A1467)-1,源数据!A:AG,19,0),"")</f>
        <v/>
      </c>
      <c r="K1480" s="17">
        <f>IFERROR(VLOOKUP(ROW(源数据!A1467)-1,源数据!A:AG,21,0),0)</f>
        <v/>
      </c>
      <c r="L1480" s="17">
        <f>IFERROR(VLOOKUP(ROW(源数据!A1467)-1,源数据!A:AG,17,0),0)</f>
        <v/>
      </c>
      <c r="M1480" s="51">
        <f>IFERROR(VLOOKUP(ROW(源数据!A1467)-1,源数据!A:AG,15,0),"")</f>
        <v/>
      </c>
    </row>
    <row r="1481">
      <c r="A1481" s="10" t="n">
        <v>1465</v>
      </c>
      <c r="B1481" s="10">
        <f>IFERROR(VLOOKUP(ROW(源数据!A1468)-1,源数据!A:AG,33,0),"")</f>
        <v/>
      </c>
      <c r="C1481" s="10">
        <f>IFERROR(VLOOKUP(ROW(源数据!A1466)-1,源数据!A:AG,9,0),"")</f>
        <v/>
      </c>
      <c r="D1481" s="35">
        <f>IFERROR(VLOOKUP(ROW(源数据!A1468)-1,源数据!A:AG,8,0),"")</f>
        <v/>
      </c>
      <c r="E1481" s="35">
        <f>IFERROR(VLOOKUP(ROW(源数据!A1468)-1,源数据!A:AG,10,0),"")</f>
        <v/>
      </c>
      <c r="F1481" s="10">
        <f>IFERROR(VLOOKUP(ROW(源数据!A1468)-1,源数据!A:AG,11,0),"")</f>
        <v/>
      </c>
      <c r="G1481" s="10">
        <f>IFERROR(VLOOKUP(ROW(源数据!A1468)-1,源数据!A:AG,12,0),0)</f>
        <v/>
      </c>
      <c r="H1481" s="17">
        <f>IFERROR(G1481/F1481,"")</f>
        <v/>
      </c>
      <c r="I1481" s="17">
        <f>IFERROR(VLOOKUP(ROW(源数据!A1468)-1,源数据!A:AG,21,0),"")</f>
        <v/>
      </c>
      <c r="J1481" s="10">
        <f>IFERROR(VLOOKUP(ROW(源数据!A1468)-1,源数据!A:AG,19,0),"")</f>
        <v/>
      </c>
      <c r="K1481" s="17">
        <f>IFERROR(VLOOKUP(ROW(源数据!A1468)-1,源数据!A:AG,21,0),0)</f>
        <v/>
      </c>
      <c r="L1481" s="17">
        <f>IFERROR(VLOOKUP(ROW(源数据!A1468)-1,源数据!A:AG,17,0),0)</f>
        <v/>
      </c>
      <c r="M1481" s="51">
        <f>IFERROR(VLOOKUP(ROW(源数据!A1468)-1,源数据!A:AG,15,0),"")</f>
        <v/>
      </c>
    </row>
    <row r="1482">
      <c r="A1482" s="10" t="n">
        <v>1466</v>
      </c>
      <c r="B1482" s="10">
        <f>IFERROR(VLOOKUP(ROW(源数据!A1469)-1,源数据!A:AG,33,0),"")</f>
        <v/>
      </c>
      <c r="C1482" s="10">
        <f>IFERROR(VLOOKUP(ROW(源数据!A1467)-1,源数据!A:AG,9,0),"")</f>
        <v/>
      </c>
      <c r="D1482" s="35">
        <f>IFERROR(VLOOKUP(ROW(源数据!A1469)-1,源数据!A:AG,8,0),"")</f>
        <v/>
      </c>
      <c r="E1482" s="35">
        <f>IFERROR(VLOOKUP(ROW(源数据!A1469)-1,源数据!A:AG,10,0),"")</f>
        <v/>
      </c>
      <c r="F1482" s="10">
        <f>IFERROR(VLOOKUP(ROW(源数据!A1469)-1,源数据!A:AG,11,0),"")</f>
        <v/>
      </c>
      <c r="G1482" s="10">
        <f>IFERROR(VLOOKUP(ROW(源数据!A1469)-1,源数据!A:AG,12,0),0)</f>
        <v/>
      </c>
      <c r="H1482" s="17">
        <f>IFERROR(G1482/F1482,"")</f>
        <v/>
      </c>
      <c r="I1482" s="17">
        <f>IFERROR(VLOOKUP(ROW(源数据!A1469)-1,源数据!A:AG,21,0),"")</f>
        <v/>
      </c>
      <c r="J1482" s="10">
        <f>IFERROR(VLOOKUP(ROW(源数据!A1469)-1,源数据!A:AG,19,0),"")</f>
        <v/>
      </c>
      <c r="K1482" s="17">
        <f>IFERROR(VLOOKUP(ROW(源数据!A1469)-1,源数据!A:AG,21,0),0)</f>
        <v/>
      </c>
      <c r="L1482" s="17">
        <f>IFERROR(VLOOKUP(ROW(源数据!A1469)-1,源数据!A:AG,17,0),0)</f>
        <v/>
      </c>
      <c r="M1482" s="51">
        <f>IFERROR(VLOOKUP(ROW(源数据!A1469)-1,源数据!A:AG,15,0),"")</f>
        <v/>
      </c>
    </row>
    <row r="1483">
      <c r="A1483" s="10" t="n">
        <v>1467</v>
      </c>
      <c r="B1483" s="10">
        <f>IFERROR(VLOOKUP(ROW(源数据!A1470)-1,源数据!A:AG,33,0),"")</f>
        <v/>
      </c>
      <c r="C1483" s="10">
        <f>IFERROR(VLOOKUP(ROW(源数据!A1468)-1,源数据!A:AG,9,0),"")</f>
        <v/>
      </c>
      <c r="D1483" s="35">
        <f>IFERROR(VLOOKUP(ROW(源数据!A1470)-1,源数据!A:AG,8,0),"")</f>
        <v/>
      </c>
      <c r="E1483" s="35">
        <f>IFERROR(VLOOKUP(ROW(源数据!A1470)-1,源数据!A:AG,10,0),"")</f>
        <v/>
      </c>
      <c r="F1483" s="10">
        <f>IFERROR(VLOOKUP(ROW(源数据!A1470)-1,源数据!A:AG,11,0),"")</f>
        <v/>
      </c>
      <c r="G1483" s="10">
        <f>IFERROR(VLOOKUP(ROW(源数据!A1470)-1,源数据!A:AG,12,0),0)</f>
        <v/>
      </c>
      <c r="H1483" s="17">
        <f>IFERROR(G1483/F1483,"")</f>
        <v/>
      </c>
      <c r="I1483" s="17">
        <f>IFERROR(VLOOKUP(ROW(源数据!A1470)-1,源数据!A:AG,21,0),"")</f>
        <v/>
      </c>
      <c r="J1483" s="10">
        <f>IFERROR(VLOOKUP(ROW(源数据!A1470)-1,源数据!A:AG,19,0),"")</f>
        <v/>
      </c>
      <c r="K1483" s="17">
        <f>IFERROR(VLOOKUP(ROW(源数据!A1470)-1,源数据!A:AG,21,0),0)</f>
        <v/>
      </c>
      <c r="L1483" s="17">
        <f>IFERROR(VLOOKUP(ROW(源数据!A1470)-1,源数据!A:AG,17,0),0)</f>
        <v/>
      </c>
      <c r="M1483" s="51">
        <f>IFERROR(VLOOKUP(ROW(源数据!A1470)-1,源数据!A:AG,15,0),"")</f>
        <v/>
      </c>
    </row>
    <row r="1484">
      <c r="A1484" s="10" t="n">
        <v>1468</v>
      </c>
      <c r="B1484" s="10">
        <f>IFERROR(VLOOKUP(ROW(源数据!A1471)-1,源数据!A:AG,33,0),"")</f>
        <v/>
      </c>
      <c r="C1484" s="10">
        <f>IFERROR(VLOOKUP(ROW(源数据!A1469)-1,源数据!A:AG,9,0),"")</f>
        <v/>
      </c>
      <c r="D1484" s="35">
        <f>IFERROR(VLOOKUP(ROW(源数据!A1471)-1,源数据!A:AG,8,0),"")</f>
        <v/>
      </c>
      <c r="E1484" s="35">
        <f>IFERROR(VLOOKUP(ROW(源数据!A1471)-1,源数据!A:AG,10,0),"")</f>
        <v/>
      </c>
      <c r="F1484" s="10">
        <f>IFERROR(VLOOKUP(ROW(源数据!A1471)-1,源数据!A:AG,11,0),"")</f>
        <v/>
      </c>
      <c r="G1484" s="10">
        <f>IFERROR(VLOOKUP(ROW(源数据!A1471)-1,源数据!A:AG,12,0),0)</f>
        <v/>
      </c>
      <c r="H1484" s="17">
        <f>IFERROR(G1484/F1484,"")</f>
        <v/>
      </c>
      <c r="I1484" s="17">
        <f>IFERROR(VLOOKUP(ROW(源数据!A1471)-1,源数据!A:AG,21,0),"")</f>
        <v/>
      </c>
      <c r="J1484" s="10">
        <f>IFERROR(VLOOKUP(ROW(源数据!A1471)-1,源数据!A:AG,19,0),"")</f>
        <v/>
      </c>
      <c r="K1484" s="17">
        <f>IFERROR(VLOOKUP(ROW(源数据!A1471)-1,源数据!A:AG,21,0),0)</f>
        <v/>
      </c>
      <c r="L1484" s="17">
        <f>IFERROR(VLOOKUP(ROW(源数据!A1471)-1,源数据!A:AG,17,0),0)</f>
        <v/>
      </c>
      <c r="M1484" s="51">
        <f>IFERROR(VLOOKUP(ROW(源数据!A1471)-1,源数据!A:AG,15,0),"")</f>
        <v/>
      </c>
    </row>
    <row r="1485">
      <c r="A1485" s="10" t="n">
        <v>1469</v>
      </c>
      <c r="B1485" s="10">
        <f>IFERROR(VLOOKUP(ROW(源数据!A1472)-1,源数据!A:AG,33,0),"")</f>
        <v/>
      </c>
      <c r="C1485" s="10">
        <f>IFERROR(VLOOKUP(ROW(源数据!A1470)-1,源数据!A:AG,9,0),"")</f>
        <v/>
      </c>
      <c r="D1485" s="35">
        <f>IFERROR(VLOOKUP(ROW(源数据!A1472)-1,源数据!A:AG,8,0),"")</f>
        <v/>
      </c>
      <c r="E1485" s="35">
        <f>IFERROR(VLOOKUP(ROW(源数据!A1472)-1,源数据!A:AG,10,0),"")</f>
        <v/>
      </c>
      <c r="F1485" s="10">
        <f>IFERROR(VLOOKUP(ROW(源数据!A1472)-1,源数据!A:AG,11,0),"")</f>
        <v/>
      </c>
      <c r="G1485" s="10">
        <f>IFERROR(VLOOKUP(ROW(源数据!A1472)-1,源数据!A:AG,12,0),0)</f>
        <v/>
      </c>
      <c r="H1485" s="17">
        <f>IFERROR(G1485/F1485,"")</f>
        <v/>
      </c>
      <c r="I1485" s="17">
        <f>IFERROR(VLOOKUP(ROW(源数据!A1472)-1,源数据!A:AG,21,0),"")</f>
        <v/>
      </c>
      <c r="J1485" s="10">
        <f>IFERROR(VLOOKUP(ROW(源数据!A1472)-1,源数据!A:AG,19,0),"")</f>
        <v/>
      </c>
      <c r="K1485" s="17">
        <f>IFERROR(VLOOKUP(ROW(源数据!A1472)-1,源数据!A:AG,21,0),0)</f>
        <v/>
      </c>
      <c r="L1485" s="17">
        <f>IFERROR(VLOOKUP(ROW(源数据!A1472)-1,源数据!A:AG,17,0),0)</f>
        <v/>
      </c>
      <c r="M1485" s="51">
        <f>IFERROR(VLOOKUP(ROW(源数据!A1472)-1,源数据!A:AG,15,0),"")</f>
        <v/>
      </c>
    </row>
    <row r="1486">
      <c r="A1486" s="10" t="n">
        <v>1470</v>
      </c>
      <c r="B1486" s="10">
        <f>IFERROR(VLOOKUP(ROW(源数据!A1473)-1,源数据!A:AG,33,0),"")</f>
        <v/>
      </c>
      <c r="C1486" s="10">
        <f>IFERROR(VLOOKUP(ROW(源数据!A1471)-1,源数据!A:AG,9,0),"")</f>
        <v/>
      </c>
      <c r="D1486" s="35">
        <f>IFERROR(VLOOKUP(ROW(源数据!A1473)-1,源数据!A:AG,8,0),"")</f>
        <v/>
      </c>
      <c r="E1486" s="35">
        <f>IFERROR(VLOOKUP(ROW(源数据!A1473)-1,源数据!A:AG,10,0),"")</f>
        <v/>
      </c>
      <c r="F1486" s="10">
        <f>IFERROR(VLOOKUP(ROW(源数据!A1473)-1,源数据!A:AG,11,0),"")</f>
        <v/>
      </c>
      <c r="G1486" s="10">
        <f>IFERROR(VLOOKUP(ROW(源数据!A1473)-1,源数据!A:AG,12,0),0)</f>
        <v/>
      </c>
      <c r="H1486" s="17">
        <f>IFERROR(G1486/F1486,"")</f>
        <v/>
      </c>
      <c r="I1486" s="17">
        <f>IFERROR(VLOOKUP(ROW(源数据!A1473)-1,源数据!A:AG,21,0),"")</f>
        <v/>
      </c>
      <c r="J1486" s="10">
        <f>IFERROR(VLOOKUP(ROW(源数据!A1473)-1,源数据!A:AG,19,0),"")</f>
        <v/>
      </c>
      <c r="K1486" s="17">
        <f>IFERROR(VLOOKUP(ROW(源数据!A1473)-1,源数据!A:AG,21,0),0)</f>
        <v/>
      </c>
      <c r="L1486" s="17">
        <f>IFERROR(VLOOKUP(ROW(源数据!A1473)-1,源数据!A:AG,17,0),0)</f>
        <v/>
      </c>
      <c r="M1486" s="51">
        <f>IFERROR(VLOOKUP(ROW(源数据!A1473)-1,源数据!A:AG,15,0),"")</f>
        <v/>
      </c>
    </row>
    <row r="1487">
      <c r="A1487" s="10" t="n">
        <v>1471</v>
      </c>
      <c r="B1487" s="10">
        <f>IFERROR(VLOOKUP(ROW(源数据!A1177)-1,源数据!A:AG,33,0),"")</f>
        <v/>
      </c>
      <c r="C1487" s="10">
        <f>IFERROR(VLOOKUP(ROW(源数据!A1472)-1,源数据!A:AG,9,0),"")</f>
        <v/>
      </c>
      <c r="D1487" s="35">
        <f>IFERROR(VLOOKUP(ROW(源数据!A1177)-1,源数据!A:AG,8,0),"")</f>
        <v/>
      </c>
      <c r="E1487" s="35">
        <f>IFERROR(VLOOKUP(ROW(源数据!A1177)-1,源数据!A:AG,10,0),"")</f>
        <v/>
      </c>
      <c r="F1487" s="10">
        <f>IFERROR(VLOOKUP(ROW(源数据!A1177)-1,源数据!A:AG,11,0),"")</f>
        <v/>
      </c>
      <c r="G1487" s="10">
        <f>IFERROR(VLOOKUP(ROW(源数据!A1177)-1,源数据!A:AG,12,0),0)</f>
        <v/>
      </c>
      <c r="H1487" s="17">
        <f>IFERROR(G1487/F1487,"")</f>
        <v/>
      </c>
      <c r="I1487" s="17">
        <f>IFERROR(VLOOKUP(ROW(源数据!A1177)-1,源数据!A:AG,21,0),"")</f>
        <v/>
      </c>
      <c r="J1487" s="10">
        <f>IFERROR(VLOOKUP(ROW(源数据!A1177)-1,源数据!A:AG,19,0),"")</f>
        <v/>
      </c>
      <c r="K1487" s="17">
        <f>IFERROR(VLOOKUP(ROW(源数据!A1177)-1,源数据!A:AG,21,0),0)</f>
        <v/>
      </c>
      <c r="L1487" s="17">
        <f>IFERROR(VLOOKUP(ROW(源数据!A1177)-1,源数据!A:AG,17,0),0)</f>
        <v/>
      </c>
      <c r="M1487" s="51">
        <f>IFERROR(VLOOKUP(ROW(源数据!A1177)-1,源数据!A:AG,15,0),"")</f>
        <v/>
      </c>
    </row>
    <row r="1488">
      <c r="A1488" s="10" t="n">
        <v>1472</v>
      </c>
      <c r="B1488" s="10">
        <f>IFERROR(VLOOKUP(ROW(源数据!A1474)-1,源数据!A:AG,33,0),"")</f>
        <v/>
      </c>
      <c r="C1488" s="10">
        <f>IFERROR(VLOOKUP(ROW(源数据!A1473)-1,源数据!A:AG,9,0),"")</f>
        <v/>
      </c>
      <c r="D1488" s="35">
        <f>IFERROR(VLOOKUP(ROW(源数据!A1474)-1,源数据!A:AG,8,0),"")</f>
        <v/>
      </c>
      <c r="E1488" s="35">
        <f>IFERROR(VLOOKUP(ROW(源数据!A1474)-1,源数据!A:AG,10,0),"")</f>
        <v/>
      </c>
      <c r="F1488" s="10">
        <f>IFERROR(VLOOKUP(ROW(源数据!A1474)-1,源数据!A:AG,11,0),"")</f>
        <v/>
      </c>
      <c r="G1488" s="10">
        <f>IFERROR(VLOOKUP(ROW(源数据!A1474)-1,源数据!A:AG,12,0),0)</f>
        <v/>
      </c>
      <c r="H1488" s="17">
        <f>IFERROR(G1488/F1488,"")</f>
        <v/>
      </c>
      <c r="I1488" s="17">
        <f>IFERROR(VLOOKUP(ROW(源数据!A1474)-1,源数据!A:AG,21,0),"")</f>
        <v/>
      </c>
      <c r="J1488" s="10">
        <f>IFERROR(VLOOKUP(ROW(源数据!A1474)-1,源数据!A:AG,19,0),"")</f>
        <v/>
      </c>
      <c r="K1488" s="17">
        <f>IFERROR(VLOOKUP(ROW(源数据!A1474)-1,源数据!A:AG,21,0),0)</f>
        <v/>
      </c>
      <c r="L1488" s="17">
        <f>IFERROR(VLOOKUP(ROW(源数据!A1474)-1,源数据!A:AG,17,0),0)</f>
        <v/>
      </c>
      <c r="M1488" s="51">
        <f>IFERROR(VLOOKUP(ROW(源数据!A1474)-1,源数据!A:AG,15,0),"")</f>
        <v/>
      </c>
    </row>
    <row r="1489">
      <c r="A1489" s="10" t="n">
        <v>1473</v>
      </c>
      <c r="B1489" s="10">
        <f>IFERROR(VLOOKUP(ROW(源数据!A1475)-1,源数据!A:AG,33,0),"")</f>
        <v/>
      </c>
      <c r="C1489" s="10">
        <f>IFERROR(VLOOKUP(ROW(源数据!A1474)-1,源数据!A:AG,9,0),"")</f>
        <v/>
      </c>
      <c r="D1489" s="35">
        <f>IFERROR(VLOOKUP(ROW(源数据!A1475)-1,源数据!A:AG,8,0),"")</f>
        <v/>
      </c>
      <c r="E1489" s="35">
        <f>IFERROR(VLOOKUP(ROW(源数据!A1475)-1,源数据!A:AG,10,0),"")</f>
        <v/>
      </c>
      <c r="F1489" s="10">
        <f>IFERROR(VLOOKUP(ROW(源数据!A1475)-1,源数据!A:AG,11,0),"")</f>
        <v/>
      </c>
      <c r="G1489" s="10">
        <f>IFERROR(VLOOKUP(ROW(源数据!A1475)-1,源数据!A:AG,12,0),0)</f>
        <v/>
      </c>
      <c r="H1489" s="17">
        <f>IFERROR(G1489/F1489,"")</f>
        <v/>
      </c>
      <c r="I1489" s="17">
        <f>IFERROR(VLOOKUP(ROW(源数据!A1475)-1,源数据!A:AG,21,0),"")</f>
        <v/>
      </c>
      <c r="J1489" s="10">
        <f>IFERROR(VLOOKUP(ROW(源数据!A1475)-1,源数据!A:AG,19,0),"")</f>
        <v/>
      </c>
      <c r="K1489" s="17">
        <f>IFERROR(VLOOKUP(ROW(源数据!A1475)-1,源数据!A:AG,21,0),0)</f>
        <v/>
      </c>
      <c r="L1489" s="17">
        <f>IFERROR(VLOOKUP(ROW(源数据!A1475)-1,源数据!A:AG,17,0),0)</f>
        <v/>
      </c>
      <c r="M1489" s="51">
        <f>IFERROR(VLOOKUP(ROW(源数据!A1475)-1,源数据!A:AG,15,0),"")</f>
        <v/>
      </c>
    </row>
    <row r="1490">
      <c r="A1490" s="10" t="n">
        <v>1474</v>
      </c>
      <c r="B1490" s="10">
        <f>IFERROR(VLOOKUP(ROW(源数据!A1476)-1,源数据!A:AG,33,0),"")</f>
        <v/>
      </c>
      <c r="C1490" s="10">
        <f>IFERROR(VLOOKUP(ROW(源数据!A1475)-1,源数据!A:AG,9,0),"")</f>
        <v/>
      </c>
      <c r="D1490" s="35">
        <f>IFERROR(VLOOKUP(ROW(源数据!A1476)-1,源数据!A:AG,8,0),"")</f>
        <v/>
      </c>
      <c r="E1490" s="35">
        <f>IFERROR(VLOOKUP(ROW(源数据!A1476)-1,源数据!A:AG,10,0),"")</f>
        <v/>
      </c>
      <c r="F1490" s="10">
        <f>IFERROR(VLOOKUP(ROW(源数据!A1476)-1,源数据!A:AG,11,0),"")</f>
        <v/>
      </c>
      <c r="G1490" s="10">
        <f>IFERROR(VLOOKUP(ROW(源数据!A1476)-1,源数据!A:AG,12,0),0)</f>
        <v/>
      </c>
      <c r="H1490" s="17">
        <f>IFERROR(G1490/F1490,"")</f>
        <v/>
      </c>
      <c r="I1490" s="17">
        <f>IFERROR(VLOOKUP(ROW(源数据!A1476)-1,源数据!A:AG,21,0),"")</f>
        <v/>
      </c>
      <c r="J1490" s="10">
        <f>IFERROR(VLOOKUP(ROW(源数据!A1476)-1,源数据!A:AG,19,0),"")</f>
        <v/>
      </c>
      <c r="K1490" s="17">
        <f>IFERROR(VLOOKUP(ROW(源数据!A1476)-1,源数据!A:AG,21,0),0)</f>
        <v/>
      </c>
      <c r="L1490" s="17">
        <f>IFERROR(VLOOKUP(ROW(源数据!A1476)-1,源数据!A:AG,17,0),0)</f>
        <v/>
      </c>
      <c r="M1490" s="51">
        <f>IFERROR(VLOOKUP(ROW(源数据!A1476)-1,源数据!A:AG,15,0),"")</f>
        <v/>
      </c>
    </row>
    <row r="1491">
      <c r="A1491" s="10" t="n">
        <v>1475</v>
      </c>
      <c r="B1491" s="10">
        <f>IFERROR(VLOOKUP(ROW(源数据!A1178)-1,源数据!A:AG,33,0),"")</f>
        <v/>
      </c>
      <c r="C1491" s="10">
        <f>IFERROR(VLOOKUP(ROW(源数据!A1476)-1,源数据!A:AG,9,0),"")</f>
        <v/>
      </c>
      <c r="D1491" s="35">
        <f>IFERROR(VLOOKUP(ROW(源数据!A1178)-1,源数据!A:AG,8,0),"")</f>
        <v/>
      </c>
      <c r="E1491" s="35">
        <f>IFERROR(VLOOKUP(ROW(源数据!A1178)-1,源数据!A:AG,10,0),"")</f>
        <v/>
      </c>
      <c r="F1491" s="10">
        <f>IFERROR(VLOOKUP(ROW(源数据!A1178)-1,源数据!A:AG,11,0),"")</f>
        <v/>
      </c>
      <c r="G1491" s="10">
        <f>IFERROR(VLOOKUP(ROW(源数据!A1178)-1,源数据!A:AG,12,0),0)</f>
        <v/>
      </c>
      <c r="H1491" s="17">
        <f>IFERROR(G1491/F1491,"")</f>
        <v/>
      </c>
      <c r="I1491" s="17">
        <f>IFERROR(VLOOKUP(ROW(源数据!A1178)-1,源数据!A:AG,21,0),"")</f>
        <v/>
      </c>
      <c r="J1491" s="10">
        <f>IFERROR(VLOOKUP(ROW(源数据!A1178)-1,源数据!A:AG,19,0),"")</f>
        <v/>
      </c>
      <c r="K1491" s="17">
        <f>IFERROR(VLOOKUP(ROW(源数据!A1178)-1,源数据!A:AG,21,0),0)</f>
        <v/>
      </c>
      <c r="L1491" s="17">
        <f>IFERROR(VLOOKUP(ROW(源数据!A1178)-1,源数据!A:AG,17,0),0)</f>
        <v/>
      </c>
      <c r="M1491" s="51">
        <f>IFERROR(VLOOKUP(ROW(源数据!A1178)-1,源数据!A:AG,15,0),"")</f>
        <v/>
      </c>
    </row>
    <row r="1492">
      <c r="A1492" s="10" t="n">
        <v>1476</v>
      </c>
      <c r="B1492" s="10">
        <f>IFERROR(VLOOKUP(ROW(源数据!A1477)-1,源数据!A:AG,33,0),"")</f>
        <v/>
      </c>
      <c r="C1492" s="10">
        <f>IFERROR(VLOOKUP(ROW(源数据!A1477)-1,源数据!A:AG,9,0),"")</f>
        <v/>
      </c>
      <c r="D1492" s="35">
        <f>IFERROR(VLOOKUP(ROW(源数据!A1477)-1,源数据!A:AG,8,0),"")</f>
        <v/>
      </c>
      <c r="E1492" s="35">
        <f>IFERROR(VLOOKUP(ROW(源数据!A1477)-1,源数据!A:AG,10,0),"")</f>
        <v/>
      </c>
      <c r="F1492" s="10">
        <f>IFERROR(VLOOKUP(ROW(源数据!A1477)-1,源数据!A:AG,11,0),"")</f>
        <v/>
      </c>
      <c r="G1492" s="10">
        <f>IFERROR(VLOOKUP(ROW(源数据!A1477)-1,源数据!A:AG,12,0),0)</f>
        <v/>
      </c>
      <c r="H1492" s="17">
        <f>IFERROR(G1492/F1492,"")</f>
        <v/>
      </c>
      <c r="I1492" s="17">
        <f>IFERROR(VLOOKUP(ROW(源数据!A1477)-1,源数据!A:AG,21,0),"")</f>
        <v/>
      </c>
      <c r="J1492" s="10">
        <f>IFERROR(VLOOKUP(ROW(源数据!A1477)-1,源数据!A:AG,19,0),"")</f>
        <v/>
      </c>
      <c r="K1492" s="17">
        <f>IFERROR(VLOOKUP(ROW(源数据!A1477)-1,源数据!A:AG,21,0),0)</f>
        <v/>
      </c>
      <c r="L1492" s="17">
        <f>IFERROR(VLOOKUP(ROW(源数据!A1477)-1,源数据!A:AG,17,0),0)</f>
        <v/>
      </c>
      <c r="M1492" s="51">
        <f>IFERROR(VLOOKUP(ROW(源数据!A1477)-1,源数据!A:AG,15,0),"")</f>
        <v/>
      </c>
    </row>
    <row r="1493">
      <c r="A1493" s="10" t="n">
        <v>1477</v>
      </c>
      <c r="B1493" s="10">
        <f>IFERROR(VLOOKUP(ROW(源数据!A1478)-1,源数据!A:AG,33,0),"")</f>
        <v/>
      </c>
      <c r="C1493" s="10">
        <f>IFERROR(VLOOKUP(ROW(源数据!A1478)-1,源数据!A:AG,9,0),"")</f>
        <v/>
      </c>
      <c r="D1493" s="35">
        <f>IFERROR(VLOOKUP(ROW(源数据!A1478)-1,源数据!A:AG,8,0),"")</f>
        <v/>
      </c>
      <c r="E1493" s="35">
        <f>IFERROR(VLOOKUP(ROW(源数据!A1478)-1,源数据!A:AG,10,0),"")</f>
        <v/>
      </c>
      <c r="F1493" s="10">
        <f>IFERROR(VLOOKUP(ROW(源数据!A1478)-1,源数据!A:AG,11,0),"")</f>
        <v/>
      </c>
      <c r="G1493" s="10">
        <f>IFERROR(VLOOKUP(ROW(源数据!A1478)-1,源数据!A:AG,12,0),0)</f>
        <v/>
      </c>
      <c r="H1493" s="17">
        <f>IFERROR(G1493/F1493,"")</f>
        <v/>
      </c>
      <c r="I1493" s="17">
        <f>IFERROR(VLOOKUP(ROW(源数据!A1478)-1,源数据!A:AG,21,0),"")</f>
        <v/>
      </c>
      <c r="J1493" s="10">
        <f>IFERROR(VLOOKUP(ROW(源数据!A1478)-1,源数据!A:AG,19,0),"")</f>
        <v/>
      </c>
      <c r="K1493" s="17">
        <f>IFERROR(VLOOKUP(ROW(源数据!A1478)-1,源数据!A:AG,21,0),0)</f>
        <v/>
      </c>
      <c r="L1493" s="17">
        <f>IFERROR(VLOOKUP(ROW(源数据!A1478)-1,源数据!A:AG,17,0),0)</f>
        <v/>
      </c>
      <c r="M1493" s="51">
        <f>IFERROR(VLOOKUP(ROW(源数据!A1478)-1,源数据!A:AG,15,0),"")</f>
        <v/>
      </c>
    </row>
    <row r="1494">
      <c r="A1494" s="10" t="n">
        <v>1478</v>
      </c>
      <c r="B1494" s="10">
        <f>IFERROR(VLOOKUP(ROW(源数据!A1479)-1,源数据!A:AG,33,0),"")</f>
        <v/>
      </c>
      <c r="C1494" s="10">
        <f>IFERROR(VLOOKUP(ROW(源数据!A1479)-1,源数据!A:AG,9,0),"")</f>
        <v/>
      </c>
      <c r="D1494" s="35">
        <f>IFERROR(VLOOKUP(ROW(源数据!A1479)-1,源数据!A:AG,8,0),"")</f>
        <v/>
      </c>
      <c r="E1494" s="35">
        <f>IFERROR(VLOOKUP(ROW(源数据!A1479)-1,源数据!A:AG,10,0),"")</f>
        <v/>
      </c>
      <c r="F1494" s="10">
        <f>IFERROR(VLOOKUP(ROW(源数据!A1479)-1,源数据!A:AG,11,0),"")</f>
        <v/>
      </c>
      <c r="G1494" s="10">
        <f>IFERROR(VLOOKUP(ROW(源数据!A1479)-1,源数据!A:AG,12,0),0)</f>
        <v/>
      </c>
      <c r="H1494" s="17">
        <f>IFERROR(G1494/F1494,"")</f>
        <v/>
      </c>
      <c r="I1494" s="17">
        <f>IFERROR(VLOOKUP(ROW(源数据!A1479)-1,源数据!A:AG,21,0),"")</f>
        <v/>
      </c>
      <c r="J1494" s="10">
        <f>IFERROR(VLOOKUP(ROW(源数据!A1479)-1,源数据!A:AG,19,0),"")</f>
        <v/>
      </c>
      <c r="K1494" s="17">
        <f>IFERROR(VLOOKUP(ROW(源数据!A1479)-1,源数据!A:AG,21,0),0)</f>
        <v/>
      </c>
      <c r="L1494" s="17">
        <f>IFERROR(VLOOKUP(ROW(源数据!A1479)-1,源数据!A:AG,17,0),0)</f>
        <v/>
      </c>
      <c r="M1494" s="51">
        <f>IFERROR(VLOOKUP(ROW(源数据!A1479)-1,源数据!A:AG,15,0),"")</f>
        <v/>
      </c>
    </row>
    <row r="1495">
      <c r="A1495" s="10" t="n">
        <v>1479</v>
      </c>
      <c r="B1495" s="10">
        <f>IFERROR(VLOOKUP(ROW(源数据!A1480)-1,源数据!A:AG,33,0),"")</f>
        <v/>
      </c>
      <c r="C1495" s="10">
        <f>IFERROR(VLOOKUP(ROW(源数据!A1480)-1,源数据!A:AG,9,0),"")</f>
        <v/>
      </c>
      <c r="D1495" s="35">
        <f>IFERROR(VLOOKUP(ROW(源数据!A1480)-1,源数据!A:AG,8,0),"")</f>
        <v/>
      </c>
      <c r="E1495" s="35">
        <f>IFERROR(VLOOKUP(ROW(源数据!A1480)-1,源数据!A:AG,10,0),"")</f>
        <v/>
      </c>
      <c r="F1495" s="10">
        <f>IFERROR(VLOOKUP(ROW(源数据!A1480)-1,源数据!A:AG,11,0),"")</f>
        <v/>
      </c>
      <c r="G1495" s="10">
        <f>IFERROR(VLOOKUP(ROW(源数据!A1480)-1,源数据!A:AG,12,0),0)</f>
        <v/>
      </c>
      <c r="H1495" s="17">
        <f>IFERROR(G1495/F1495,"")</f>
        <v/>
      </c>
      <c r="I1495" s="17">
        <f>IFERROR(VLOOKUP(ROW(源数据!A1480)-1,源数据!A:AG,21,0),"")</f>
        <v/>
      </c>
      <c r="J1495" s="10">
        <f>IFERROR(VLOOKUP(ROW(源数据!A1480)-1,源数据!A:AG,19,0),"")</f>
        <v/>
      </c>
      <c r="K1495" s="17">
        <f>IFERROR(VLOOKUP(ROW(源数据!A1480)-1,源数据!A:AG,21,0),0)</f>
        <v/>
      </c>
      <c r="L1495" s="17">
        <f>IFERROR(VLOOKUP(ROW(源数据!A1480)-1,源数据!A:AG,17,0),0)</f>
        <v/>
      </c>
      <c r="M1495" s="51">
        <f>IFERROR(VLOOKUP(ROW(源数据!A1480)-1,源数据!A:AG,15,0),"")</f>
        <v/>
      </c>
    </row>
    <row r="1496">
      <c r="A1496" s="10" t="n">
        <v>1480</v>
      </c>
      <c r="B1496" s="10">
        <f>IFERROR(VLOOKUP(ROW(源数据!A1481)-1,源数据!A:AG,33,0),"")</f>
        <v/>
      </c>
      <c r="C1496" s="10">
        <f>IFERROR(VLOOKUP(ROW(源数据!A1481)-1,源数据!A:AG,9,0),"")</f>
        <v/>
      </c>
      <c r="D1496" s="35">
        <f>IFERROR(VLOOKUP(ROW(源数据!A1481)-1,源数据!A:AG,8,0),"")</f>
        <v/>
      </c>
      <c r="E1496" s="35">
        <f>IFERROR(VLOOKUP(ROW(源数据!A1481)-1,源数据!A:AG,10,0),"")</f>
        <v/>
      </c>
      <c r="F1496" s="10">
        <f>IFERROR(VLOOKUP(ROW(源数据!A1481)-1,源数据!A:AG,11,0),"")</f>
        <v/>
      </c>
      <c r="G1496" s="10">
        <f>IFERROR(VLOOKUP(ROW(源数据!A1481)-1,源数据!A:AG,12,0),0)</f>
        <v/>
      </c>
      <c r="H1496" s="17">
        <f>IFERROR(G1496/F1496,"")</f>
        <v/>
      </c>
      <c r="I1496" s="17">
        <f>IFERROR(VLOOKUP(ROW(源数据!A1481)-1,源数据!A:AG,21,0),"")</f>
        <v/>
      </c>
      <c r="J1496" s="10">
        <f>IFERROR(VLOOKUP(ROW(源数据!A1481)-1,源数据!A:AG,19,0),"")</f>
        <v/>
      </c>
      <c r="K1496" s="17">
        <f>IFERROR(VLOOKUP(ROW(源数据!A1481)-1,源数据!A:AG,21,0),0)</f>
        <v/>
      </c>
      <c r="L1496" s="17">
        <f>IFERROR(VLOOKUP(ROW(源数据!A1481)-1,源数据!A:AG,17,0),0)</f>
        <v/>
      </c>
      <c r="M1496" s="51">
        <f>IFERROR(VLOOKUP(ROW(源数据!A1481)-1,源数据!A:AG,15,0),"")</f>
        <v/>
      </c>
    </row>
    <row r="1497">
      <c r="A1497" s="10" t="n">
        <v>1481</v>
      </c>
      <c r="B1497" s="10">
        <f>IFERROR(VLOOKUP(ROW(源数据!A1482)-1,源数据!A:AG,33,0),"")</f>
        <v/>
      </c>
      <c r="C1497" s="10">
        <f>IFERROR(VLOOKUP(ROW(源数据!A1482)-1,源数据!A:AG,9,0),"")</f>
        <v/>
      </c>
      <c r="D1497" s="35">
        <f>IFERROR(VLOOKUP(ROW(源数据!A1482)-1,源数据!A:AG,8,0),"")</f>
        <v/>
      </c>
      <c r="E1497" s="35">
        <f>IFERROR(VLOOKUP(ROW(源数据!A1482)-1,源数据!A:AG,10,0),"")</f>
        <v/>
      </c>
      <c r="F1497" s="10">
        <f>IFERROR(VLOOKUP(ROW(源数据!A1482)-1,源数据!A:AG,11,0),"")</f>
        <v/>
      </c>
      <c r="G1497" s="10">
        <f>IFERROR(VLOOKUP(ROW(源数据!A1482)-1,源数据!A:AG,12,0),0)</f>
        <v/>
      </c>
      <c r="H1497" s="17">
        <f>IFERROR(G1497/F1497,"")</f>
        <v/>
      </c>
      <c r="I1497" s="17">
        <f>IFERROR(VLOOKUP(ROW(源数据!A1482)-1,源数据!A:AG,21,0),"")</f>
        <v/>
      </c>
      <c r="J1497" s="10">
        <f>IFERROR(VLOOKUP(ROW(源数据!A1482)-1,源数据!A:AG,19,0),"")</f>
        <v/>
      </c>
      <c r="K1497" s="17">
        <f>IFERROR(VLOOKUP(ROW(源数据!A1482)-1,源数据!A:AG,21,0),0)</f>
        <v/>
      </c>
      <c r="L1497" s="17">
        <f>IFERROR(VLOOKUP(ROW(源数据!A1482)-1,源数据!A:AG,17,0),0)</f>
        <v/>
      </c>
      <c r="M1497" s="51">
        <f>IFERROR(VLOOKUP(ROW(源数据!A1482)-1,源数据!A:AG,15,0),"")</f>
        <v/>
      </c>
    </row>
    <row r="1498">
      <c r="A1498" s="10" t="n">
        <v>1482</v>
      </c>
      <c r="B1498" s="10">
        <f>IFERROR(VLOOKUP(ROW(源数据!A1483)-1,源数据!A:AG,33,0),"")</f>
        <v/>
      </c>
      <c r="C1498" s="10">
        <f>IFERROR(VLOOKUP(ROW(源数据!A1483)-1,源数据!A:AG,9,0),"")</f>
        <v/>
      </c>
      <c r="D1498" s="35">
        <f>IFERROR(VLOOKUP(ROW(源数据!A1483)-1,源数据!A:AG,8,0),"")</f>
        <v/>
      </c>
      <c r="E1498" s="35">
        <f>IFERROR(VLOOKUP(ROW(源数据!A1483)-1,源数据!A:AG,10,0),"")</f>
        <v/>
      </c>
      <c r="F1498" s="10">
        <f>IFERROR(VLOOKUP(ROW(源数据!A1483)-1,源数据!A:AG,11,0),"")</f>
        <v/>
      </c>
      <c r="G1498" s="10">
        <f>IFERROR(VLOOKUP(ROW(源数据!A1483)-1,源数据!A:AG,12,0),0)</f>
        <v/>
      </c>
      <c r="H1498" s="17">
        <f>IFERROR(G1498/F1498,"")</f>
        <v/>
      </c>
      <c r="I1498" s="17">
        <f>IFERROR(VLOOKUP(ROW(源数据!A1483)-1,源数据!A:AG,21,0),"")</f>
        <v/>
      </c>
      <c r="J1498" s="10">
        <f>IFERROR(VLOOKUP(ROW(源数据!A1483)-1,源数据!A:AG,19,0),"")</f>
        <v/>
      </c>
      <c r="K1498" s="17">
        <f>IFERROR(VLOOKUP(ROW(源数据!A1483)-1,源数据!A:AG,21,0),0)</f>
        <v/>
      </c>
      <c r="L1498" s="17">
        <f>IFERROR(VLOOKUP(ROW(源数据!A1483)-1,源数据!A:AG,17,0),0)</f>
        <v/>
      </c>
      <c r="M1498" s="51">
        <f>IFERROR(VLOOKUP(ROW(源数据!A1483)-1,源数据!A:AG,15,0),"")</f>
        <v/>
      </c>
    </row>
    <row r="1499">
      <c r="A1499" s="10" t="n">
        <v>1483</v>
      </c>
      <c r="B1499" s="10">
        <f>IFERROR(VLOOKUP(ROW(源数据!A1484)-1,源数据!A:AG,33,0),"")</f>
        <v/>
      </c>
      <c r="C1499" s="10">
        <f>IFERROR(VLOOKUP(ROW(源数据!A1484)-1,源数据!A:AG,9,0),"")</f>
        <v/>
      </c>
      <c r="D1499" s="35">
        <f>IFERROR(VLOOKUP(ROW(源数据!A1484)-1,源数据!A:AG,8,0),"")</f>
        <v/>
      </c>
      <c r="E1499" s="35">
        <f>IFERROR(VLOOKUP(ROW(源数据!A1484)-1,源数据!A:AG,10,0),"")</f>
        <v/>
      </c>
      <c r="F1499" s="10">
        <f>IFERROR(VLOOKUP(ROW(源数据!A1484)-1,源数据!A:AG,11,0),"")</f>
        <v/>
      </c>
      <c r="G1499" s="10">
        <f>IFERROR(VLOOKUP(ROW(源数据!A1484)-1,源数据!A:AG,12,0),0)</f>
        <v/>
      </c>
      <c r="H1499" s="17">
        <f>IFERROR(G1499/F1499,"")</f>
        <v/>
      </c>
      <c r="I1499" s="17">
        <f>IFERROR(VLOOKUP(ROW(源数据!A1484)-1,源数据!A:AG,21,0),"")</f>
        <v/>
      </c>
      <c r="J1499" s="10">
        <f>IFERROR(VLOOKUP(ROW(源数据!A1484)-1,源数据!A:AG,19,0),"")</f>
        <v/>
      </c>
      <c r="K1499" s="17">
        <f>IFERROR(VLOOKUP(ROW(源数据!A1484)-1,源数据!A:AG,21,0),0)</f>
        <v/>
      </c>
      <c r="L1499" s="17">
        <f>IFERROR(VLOOKUP(ROW(源数据!A1484)-1,源数据!A:AG,17,0),0)</f>
        <v/>
      </c>
      <c r="M1499" s="51">
        <f>IFERROR(VLOOKUP(ROW(源数据!A1484)-1,源数据!A:AG,15,0),"")</f>
        <v/>
      </c>
    </row>
    <row r="1500">
      <c r="A1500" s="10" t="n">
        <v>1484</v>
      </c>
      <c r="B1500" s="10">
        <f>IFERROR(VLOOKUP(ROW(源数据!A1485)-1,源数据!A:AG,33,0),"")</f>
        <v/>
      </c>
      <c r="C1500" s="10">
        <f>IFERROR(VLOOKUP(ROW(源数据!A1485)-1,源数据!A:AG,9,0),"")</f>
        <v/>
      </c>
      <c r="D1500" s="35">
        <f>IFERROR(VLOOKUP(ROW(源数据!A1485)-1,源数据!A:AG,8,0),"")</f>
        <v/>
      </c>
      <c r="E1500" s="35">
        <f>IFERROR(VLOOKUP(ROW(源数据!A1485)-1,源数据!A:AG,10,0),"")</f>
        <v/>
      </c>
      <c r="F1500" s="10">
        <f>IFERROR(VLOOKUP(ROW(源数据!A1485)-1,源数据!A:AG,11,0),"")</f>
        <v/>
      </c>
      <c r="G1500" s="10">
        <f>IFERROR(VLOOKUP(ROW(源数据!A1485)-1,源数据!A:AG,12,0),0)</f>
        <v/>
      </c>
      <c r="H1500" s="17">
        <f>IFERROR(G1500/F1500,"")</f>
        <v/>
      </c>
      <c r="I1500" s="17">
        <f>IFERROR(VLOOKUP(ROW(源数据!A1485)-1,源数据!A:AG,21,0),"")</f>
        <v/>
      </c>
      <c r="J1500" s="10">
        <f>IFERROR(VLOOKUP(ROW(源数据!A1485)-1,源数据!A:AG,19,0),"")</f>
        <v/>
      </c>
      <c r="K1500" s="17">
        <f>IFERROR(VLOOKUP(ROW(源数据!A1485)-1,源数据!A:AG,21,0),0)</f>
        <v/>
      </c>
      <c r="L1500" s="17">
        <f>IFERROR(VLOOKUP(ROW(源数据!A1485)-1,源数据!A:AG,17,0),0)</f>
        <v/>
      </c>
      <c r="M1500" s="51">
        <f>IFERROR(VLOOKUP(ROW(源数据!A1485)-1,源数据!A:AG,15,0),"")</f>
        <v/>
      </c>
    </row>
    <row r="1501">
      <c r="A1501" s="10" t="n">
        <v>1485</v>
      </c>
      <c r="B1501" s="10">
        <f>IFERROR(VLOOKUP(ROW(源数据!A1486)-1,源数据!A:AG,33,0),"")</f>
        <v/>
      </c>
      <c r="C1501" s="10">
        <f>IFERROR(VLOOKUP(ROW(源数据!A1486)-1,源数据!A:AG,9,0),"")</f>
        <v/>
      </c>
      <c r="D1501" s="35">
        <f>IFERROR(VLOOKUP(ROW(源数据!A1486)-1,源数据!A:AG,8,0),"")</f>
        <v/>
      </c>
      <c r="E1501" s="35">
        <f>IFERROR(VLOOKUP(ROW(源数据!A1486)-1,源数据!A:AG,10,0),"")</f>
        <v/>
      </c>
      <c r="F1501" s="10">
        <f>IFERROR(VLOOKUP(ROW(源数据!A1486)-1,源数据!A:AG,11,0),"")</f>
        <v/>
      </c>
      <c r="G1501" s="10">
        <f>IFERROR(VLOOKUP(ROW(源数据!A1486)-1,源数据!A:AG,12,0),0)</f>
        <v/>
      </c>
      <c r="H1501" s="17">
        <f>IFERROR(G1501/F1501,"")</f>
        <v/>
      </c>
      <c r="I1501" s="17">
        <f>IFERROR(VLOOKUP(ROW(源数据!A1486)-1,源数据!A:AG,21,0),"")</f>
        <v/>
      </c>
      <c r="J1501" s="10">
        <f>IFERROR(VLOOKUP(ROW(源数据!A1486)-1,源数据!A:AG,19,0),"")</f>
        <v/>
      </c>
      <c r="K1501" s="17">
        <f>IFERROR(VLOOKUP(ROW(源数据!A1486)-1,源数据!A:AG,21,0),0)</f>
        <v/>
      </c>
      <c r="L1501" s="17">
        <f>IFERROR(VLOOKUP(ROW(源数据!A1486)-1,源数据!A:AG,17,0),0)</f>
        <v/>
      </c>
      <c r="M1501" s="51">
        <f>IFERROR(VLOOKUP(ROW(源数据!A1486)-1,源数据!A:AG,15,0),"")</f>
        <v/>
      </c>
    </row>
    <row r="1502">
      <c r="A1502" s="10" t="n">
        <v>1486</v>
      </c>
      <c r="B1502" s="10">
        <f>IFERROR(VLOOKUP(ROW(源数据!A1487)-1,源数据!A:AG,33,0),"")</f>
        <v/>
      </c>
      <c r="C1502" s="10">
        <f>IFERROR(VLOOKUP(ROW(源数据!A1487)-1,源数据!A:AG,9,0),"")</f>
        <v/>
      </c>
      <c r="D1502" s="35">
        <f>IFERROR(VLOOKUP(ROW(源数据!A1487)-1,源数据!A:AG,8,0),"")</f>
        <v/>
      </c>
      <c r="E1502" s="35">
        <f>IFERROR(VLOOKUP(ROW(源数据!A1487)-1,源数据!A:AG,10,0),"")</f>
        <v/>
      </c>
      <c r="F1502" s="10">
        <f>IFERROR(VLOOKUP(ROW(源数据!A1487)-1,源数据!A:AG,11,0),"")</f>
        <v/>
      </c>
      <c r="G1502" s="10">
        <f>IFERROR(VLOOKUP(ROW(源数据!A1487)-1,源数据!A:AG,12,0),0)</f>
        <v/>
      </c>
      <c r="H1502" s="17">
        <f>IFERROR(G1502/F1502,"")</f>
        <v/>
      </c>
      <c r="I1502" s="17">
        <f>IFERROR(VLOOKUP(ROW(源数据!A1487)-1,源数据!A:AG,21,0),"")</f>
        <v/>
      </c>
      <c r="J1502" s="10">
        <f>IFERROR(VLOOKUP(ROW(源数据!A1487)-1,源数据!A:AG,19,0),"")</f>
        <v/>
      </c>
      <c r="K1502" s="17">
        <f>IFERROR(VLOOKUP(ROW(源数据!A1487)-1,源数据!A:AG,21,0),0)</f>
        <v/>
      </c>
      <c r="L1502" s="17">
        <f>IFERROR(VLOOKUP(ROW(源数据!A1487)-1,源数据!A:AG,17,0),0)</f>
        <v/>
      </c>
      <c r="M1502" s="51">
        <f>IFERROR(VLOOKUP(ROW(源数据!A1487)-1,源数据!A:AG,15,0),"")</f>
        <v/>
      </c>
    </row>
    <row r="1503">
      <c r="A1503" s="10" t="n">
        <v>1487</v>
      </c>
      <c r="B1503" s="10">
        <f>IFERROR(VLOOKUP(ROW(源数据!A1488)-1,源数据!A:AG,33,0),"")</f>
        <v/>
      </c>
      <c r="C1503" s="10">
        <f>IFERROR(VLOOKUP(ROW(源数据!A1488)-1,源数据!A:AG,9,0),"")</f>
        <v/>
      </c>
      <c r="D1503" s="35">
        <f>IFERROR(VLOOKUP(ROW(源数据!A1488)-1,源数据!A:AG,8,0),"")</f>
        <v/>
      </c>
      <c r="E1503" s="35">
        <f>IFERROR(VLOOKUP(ROW(源数据!A1488)-1,源数据!A:AG,10,0),"")</f>
        <v/>
      </c>
      <c r="F1503" s="10">
        <f>IFERROR(VLOOKUP(ROW(源数据!A1488)-1,源数据!A:AG,11,0),"")</f>
        <v/>
      </c>
      <c r="G1503" s="10">
        <f>IFERROR(VLOOKUP(ROW(源数据!A1488)-1,源数据!A:AG,12,0),0)</f>
        <v/>
      </c>
      <c r="H1503" s="17">
        <f>IFERROR(G1503/F1503,"")</f>
        <v/>
      </c>
      <c r="I1503" s="17">
        <f>IFERROR(VLOOKUP(ROW(源数据!A1488)-1,源数据!A:AG,21,0),"")</f>
        <v/>
      </c>
      <c r="J1503" s="10">
        <f>IFERROR(VLOOKUP(ROW(源数据!A1488)-1,源数据!A:AG,19,0),"")</f>
        <v/>
      </c>
      <c r="K1503" s="17">
        <f>IFERROR(VLOOKUP(ROW(源数据!A1488)-1,源数据!A:AG,21,0),0)</f>
        <v/>
      </c>
      <c r="L1503" s="17">
        <f>IFERROR(VLOOKUP(ROW(源数据!A1488)-1,源数据!A:AG,17,0),0)</f>
        <v/>
      </c>
      <c r="M1503" s="51">
        <f>IFERROR(VLOOKUP(ROW(源数据!A1488)-1,源数据!A:AG,15,0),"")</f>
        <v/>
      </c>
    </row>
    <row r="1504">
      <c r="A1504" s="10" t="n">
        <v>1488</v>
      </c>
      <c r="B1504" s="10">
        <f>IFERROR(VLOOKUP(ROW(源数据!A1489)-1,源数据!A:AG,33,0),"")</f>
        <v/>
      </c>
      <c r="C1504" s="10">
        <f>IFERROR(VLOOKUP(ROW(源数据!A1489)-1,源数据!A:AG,9,0),"")</f>
        <v/>
      </c>
      <c r="D1504" s="35">
        <f>IFERROR(VLOOKUP(ROW(源数据!A1489)-1,源数据!A:AG,8,0),"")</f>
        <v/>
      </c>
      <c r="E1504" s="35">
        <f>IFERROR(VLOOKUP(ROW(源数据!A1489)-1,源数据!A:AG,10,0),"")</f>
        <v/>
      </c>
      <c r="F1504" s="10">
        <f>IFERROR(VLOOKUP(ROW(源数据!A1489)-1,源数据!A:AG,11,0),"")</f>
        <v/>
      </c>
      <c r="G1504" s="10">
        <f>IFERROR(VLOOKUP(ROW(源数据!A1489)-1,源数据!A:AG,12,0),0)</f>
        <v/>
      </c>
      <c r="H1504" s="17">
        <f>IFERROR(G1504/F1504,"")</f>
        <v/>
      </c>
      <c r="I1504" s="17">
        <f>IFERROR(VLOOKUP(ROW(源数据!A1489)-1,源数据!A:AG,21,0),"")</f>
        <v/>
      </c>
      <c r="J1504" s="10">
        <f>IFERROR(VLOOKUP(ROW(源数据!A1489)-1,源数据!A:AG,19,0),"")</f>
        <v/>
      </c>
      <c r="K1504" s="17">
        <f>IFERROR(VLOOKUP(ROW(源数据!A1489)-1,源数据!A:AG,21,0),0)</f>
        <v/>
      </c>
      <c r="L1504" s="17">
        <f>IFERROR(VLOOKUP(ROW(源数据!A1489)-1,源数据!A:AG,17,0),0)</f>
        <v/>
      </c>
      <c r="M1504" s="51">
        <f>IFERROR(VLOOKUP(ROW(源数据!A1489)-1,源数据!A:AG,15,0),"")</f>
        <v/>
      </c>
    </row>
    <row r="1505">
      <c r="A1505" s="10" t="n">
        <v>1489</v>
      </c>
      <c r="B1505" s="10">
        <f>IFERROR(VLOOKUP(ROW(源数据!A1490)-1,源数据!A:AG,33,0),"")</f>
        <v/>
      </c>
      <c r="C1505" s="10">
        <f>IFERROR(VLOOKUP(ROW(源数据!A1490)-1,源数据!A:AG,9,0),"")</f>
        <v/>
      </c>
      <c r="D1505" s="35">
        <f>IFERROR(VLOOKUP(ROW(源数据!A1490)-1,源数据!A:AG,8,0),"")</f>
        <v/>
      </c>
      <c r="E1505" s="35">
        <f>IFERROR(VLOOKUP(ROW(源数据!A1490)-1,源数据!A:AG,10,0),"")</f>
        <v/>
      </c>
      <c r="F1505" s="10">
        <f>IFERROR(VLOOKUP(ROW(源数据!A1490)-1,源数据!A:AG,11,0),"")</f>
        <v/>
      </c>
      <c r="G1505" s="10">
        <f>IFERROR(VLOOKUP(ROW(源数据!A1490)-1,源数据!A:AG,12,0),0)</f>
        <v/>
      </c>
      <c r="H1505" s="17">
        <f>IFERROR(G1505/F1505,"")</f>
        <v/>
      </c>
      <c r="I1505" s="17">
        <f>IFERROR(VLOOKUP(ROW(源数据!A1490)-1,源数据!A:AG,21,0),"")</f>
        <v/>
      </c>
      <c r="J1505" s="10">
        <f>IFERROR(VLOOKUP(ROW(源数据!A1490)-1,源数据!A:AG,19,0),"")</f>
        <v/>
      </c>
      <c r="K1505" s="17">
        <f>IFERROR(VLOOKUP(ROW(源数据!A1490)-1,源数据!A:AG,21,0),0)</f>
        <v/>
      </c>
      <c r="L1505" s="17">
        <f>IFERROR(VLOOKUP(ROW(源数据!A1490)-1,源数据!A:AG,17,0),0)</f>
        <v/>
      </c>
      <c r="M1505" s="51">
        <f>IFERROR(VLOOKUP(ROW(源数据!A1490)-1,源数据!A:AG,15,0),"")</f>
        <v/>
      </c>
    </row>
    <row r="1506">
      <c r="A1506" s="10" t="n">
        <v>1490</v>
      </c>
      <c r="B1506" s="10">
        <f>IFERROR(VLOOKUP(ROW(源数据!A1491)-1,源数据!A:AG,33,0),"")</f>
        <v/>
      </c>
      <c r="C1506" s="10">
        <f>IFERROR(VLOOKUP(ROW(源数据!A1491)-1,源数据!A:AG,9,0),"")</f>
        <v/>
      </c>
      <c r="D1506" s="35">
        <f>IFERROR(VLOOKUP(ROW(源数据!A1491)-1,源数据!A:AG,8,0),"")</f>
        <v/>
      </c>
      <c r="E1506" s="35">
        <f>IFERROR(VLOOKUP(ROW(源数据!A1491)-1,源数据!A:AG,10,0),"")</f>
        <v/>
      </c>
      <c r="F1506" s="10">
        <f>IFERROR(VLOOKUP(ROW(源数据!A1491)-1,源数据!A:AG,11,0),"")</f>
        <v/>
      </c>
      <c r="G1506" s="10">
        <f>IFERROR(VLOOKUP(ROW(源数据!A1491)-1,源数据!A:AG,12,0),0)</f>
        <v/>
      </c>
      <c r="H1506" s="17">
        <f>IFERROR(G1506/F1506,"")</f>
        <v/>
      </c>
      <c r="I1506" s="17">
        <f>IFERROR(VLOOKUP(ROW(源数据!A1491)-1,源数据!A:AG,21,0),"")</f>
        <v/>
      </c>
      <c r="J1506" s="10">
        <f>IFERROR(VLOOKUP(ROW(源数据!A1491)-1,源数据!A:AG,19,0),"")</f>
        <v/>
      </c>
      <c r="K1506" s="17">
        <f>IFERROR(VLOOKUP(ROW(源数据!A1491)-1,源数据!A:AG,21,0),0)</f>
        <v/>
      </c>
      <c r="L1506" s="17">
        <f>IFERROR(VLOOKUP(ROW(源数据!A1491)-1,源数据!A:AG,17,0),0)</f>
        <v/>
      </c>
      <c r="M1506" s="51">
        <f>IFERROR(VLOOKUP(ROW(源数据!A1491)-1,源数据!A:AG,15,0),"")</f>
        <v/>
      </c>
    </row>
    <row r="1507">
      <c r="A1507" s="10" t="n">
        <v>1491</v>
      </c>
      <c r="B1507" s="10">
        <f>IFERROR(VLOOKUP(ROW(源数据!A1492)-1,源数据!A:AG,33,0),"")</f>
        <v/>
      </c>
      <c r="C1507" s="10">
        <f>IFERROR(VLOOKUP(ROW(源数据!A1492)-1,源数据!A:AG,9,0),"")</f>
        <v/>
      </c>
      <c r="D1507" s="35">
        <f>IFERROR(VLOOKUP(ROW(源数据!A1492)-1,源数据!A:AG,8,0),"")</f>
        <v/>
      </c>
      <c r="E1507" s="35">
        <f>IFERROR(VLOOKUP(ROW(源数据!A1492)-1,源数据!A:AG,10,0),"")</f>
        <v/>
      </c>
      <c r="F1507" s="10">
        <f>IFERROR(VLOOKUP(ROW(源数据!A1492)-1,源数据!A:AG,11,0),"")</f>
        <v/>
      </c>
      <c r="G1507" s="10">
        <f>IFERROR(VLOOKUP(ROW(源数据!A1492)-1,源数据!A:AG,12,0),0)</f>
        <v/>
      </c>
      <c r="H1507" s="17">
        <f>IFERROR(G1507/F1507,"")</f>
        <v/>
      </c>
      <c r="I1507" s="17">
        <f>IFERROR(VLOOKUP(ROW(源数据!A1492)-1,源数据!A:AG,21,0),"")</f>
        <v/>
      </c>
      <c r="J1507" s="10">
        <f>IFERROR(VLOOKUP(ROW(源数据!A1492)-1,源数据!A:AG,19,0),"")</f>
        <v/>
      </c>
      <c r="K1507" s="17">
        <f>IFERROR(VLOOKUP(ROW(源数据!A1492)-1,源数据!A:AG,21,0),0)</f>
        <v/>
      </c>
      <c r="L1507" s="17">
        <f>IFERROR(VLOOKUP(ROW(源数据!A1492)-1,源数据!A:AG,17,0),0)</f>
        <v/>
      </c>
      <c r="M1507" s="51">
        <f>IFERROR(VLOOKUP(ROW(源数据!A1492)-1,源数据!A:AG,15,0),"")</f>
        <v/>
      </c>
    </row>
    <row r="1508">
      <c r="A1508" s="10" t="n">
        <v>1492</v>
      </c>
      <c r="B1508" s="10">
        <f>IFERROR(VLOOKUP(ROW(源数据!A1493)-1,源数据!A:AG,33,0),"")</f>
        <v/>
      </c>
      <c r="C1508" s="10">
        <f>IFERROR(VLOOKUP(ROW(源数据!A1493)-1,源数据!A:AG,9,0),"")</f>
        <v/>
      </c>
      <c r="D1508" s="35">
        <f>IFERROR(VLOOKUP(ROW(源数据!A1493)-1,源数据!A:AG,8,0),"")</f>
        <v/>
      </c>
      <c r="E1508" s="35">
        <f>IFERROR(VLOOKUP(ROW(源数据!A1493)-1,源数据!A:AG,10,0),"")</f>
        <v/>
      </c>
      <c r="F1508" s="10">
        <f>IFERROR(VLOOKUP(ROW(源数据!A1493)-1,源数据!A:AG,11,0),"")</f>
        <v/>
      </c>
      <c r="G1508" s="10">
        <f>IFERROR(VLOOKUP(ROW(源数据!A1493)-1,源数据!A:AG,12,0),0)</f>
        <v/>
      </c>
      <c r="H1508" s="17">
        <f>IFERROR(G1508/F1508,"")</f>
        <v/>
      </c>
      <c r="I1508" s="17">
        <f>IFERROR(VLOOKUP(ROW(源数据!A1493)-1,源数据!A:AG,21,0),"")</f>
        <v/>
      </c>
      <c r="J1508" s="10">
        <f>IFERROR(VLOOKUP(ROW(源数据!A1493)-1,源数据!A:AG,19,0),"")</f>
        <v/>
      </c>
      <c r="K1508" s="17">
        <f>IFERROR(VLOOKUP(ROW(源数据!A1493)-1,源数据!A:AG,21,0),0)</f>
        <v/>
      </c>
      <c r="L1508" s="17">
        <f>IFERROR(VLOOKUP(ROW(源数据!A1493)-1,源数据!A:AG,17,0),0)</f>
        <v/>
      </c>
      <c r="M1508" s="51">
        <f>IFERROR(VLOOKUP(ROW(源数据!A1493)-1,源数据!A:AG,15,0),"")</f>
        <v/>
      </c>
    </row>
    <row r="1509">
      <c r="A1509" s="10" t="n">
        <v>1493</v>
      </c>
      <c r="B1509" s="10">
        <f>IFERROR(VLOOKUP(ROW(源数据!A1494)-1,源数据!A:AG,33,0),"")</f>
        <v/>
      </c>
      <c r="C1509" s="10">
        <f>IFERROR(VLOOKUP(ROW(源数据!A1494)-1,源数据!A:AG,9,0),"")</f>
        <v/>
      </c>
      <c r="D1509" s="35">
        <f>IFERROR(VLOOKUP(ROW(源数据!A1494)-1,源数据!A:AG,8,0),"")</f>
        <v/>
      </c>
      <c r="E1509" s="35">
        <f>IFERROR(VLOOKUP(ROW(源数据!A1494)-1,源数据!A:AG,10,0),"")</f>
        <v/>
      </c>
      <c r="F1509" s="10">
        <f>IFERROR(VLOOKUP(ROW(源数据!A1494)-1,源数据!A:AG,11,0),"")</f>
        <v/>
      </c>
      <c r="G1509" s="10">
        <f>IFERROR(VLOOKUP(ROW(源数据!A1494)-1,源数据!A:AG,12,0),0)</f>
        <v/>
      </c>
      <c r="H1509" s="17">
        <f>IFERROR(G1509/F1509,"")</f>
        <v/>
      </c>
      <c r="I1509" s="17">
        <f>IFERROR(VLOOKUP(ROW(源数据!A1494)-1,源数据!A:AG,21,0),"")</f>
        <v/>
      </c>
      <c r="J1509" s="10">
        <f>IFERROR(VLOOKUP(ROW(源数据!A1494)-1,源数据!A:AG,19,0),"")</f>
        <v/>
      </c>
      <c r="K1509" s="17">
        <f>IFERROR(VLOOKUP(ROW(源数据!A1494)-1,源数据!A:AG,21,0),0)</f>
        <v/>
      </c>
      <c r="L1509" s="17">
        <f>IFERROR(VLOOKUP(ROW(源数据!A1494)-1,源数据!A:AG,17,0),0)</f>
        <v/>
      </c>
      <c r="M1509" s="51">
        <f>IFERROR(VLOOKUP(ROW(源数据!A1494)-1,源数据!A:AG,15,0),"")</f>
        <v/>
      </c>
    </row>
    <row r="1510">
      <c r="A1510" s="10" t="n">
        <v>1494</v>
      </c>
      <c r="B1510" s="10">
        <f>IFERROR(VLOOKUP(ROW(源数据!A1495)-1,源数据!A:AG,33,0),"")</f>
        <v/>
      </c>
      <c r="C1510" s="10">
        <f>IFERROR(VLOOKUP(ROW(源数据!A1495)-1,源数据!A:AG,9,0),"")</f>
        <v/>
      </c>
      <c r="D1510" s="35">
        <f>IFERROR(VLOOKUP(ROW(源数据!A1495)-1,源数据!A:AG,8,0),"")</f>
        <v/>
      </c>
      <c r="E1510" s="35">
        <f>IFERROR(VLOOKUP(ROW(源数据!A1495)-1,源数据!A:AG,10,0),"")</f>
        <v/>
      </c>
      <c r="F1510" s="10">
        <f>IFERROR(VLOOKUP(ROW(源数据!A1495)-1,源数据!A:AG,11,0),"")</f>
        <v/>
      </c>
      <c r="G1510" s="10">
        <f>IFERROR(VLOOKUP(ROW(源数据!A1495)-1,源数据!A:AG,12,0),0)</f>
        <v/>
      </c>
      <c r="H1510" s="17">
        <f>IFERROR(G1510/F1510,"")</f>
        <v/>
      </c>
      <c r="I1510" s="17">
        <f>IFERROR(VLOOKUP(ROW(源数据!A1495)-1,源数据!A:AG,21,0),"")</f>
        <v/>
      </c>
      <c r="J1510" s="10">
        <f>IFERROR(VLOOKUP(ROW(源数据!A1495)-1,源数据!A:AG,19,0),"")</f>
        <v/>
      </c>
      <c r="K1510" s="17">
        <f>IFERROR(VLOOKUP(ROW(源数据!A1495)-1,源数据!A:AG,21,0),0)</f>
        <v/>
      </c>
      <c r="L1510" s="17">
        <f>IFERROR(VLOOKUP(ROW(源数据!A1495)-1,源数据!A:AG,17,0),0)</f>
        <v/>
      </c>
      <c r="M1510" s="51">
        <f>IFERROR(VLOOKUP(ROW(源数据!A1495)-1,源数据!A:AG,15,0),"")</f>
        <v/>
      </c>
    </row>
    <row r="1511">
      <c r="A1511" s="10" t="n">
        <v>1495</v>
      </c>
      <c r="B1511" s="10">
        <f>IFERROR(VLOOKUP(ROW(源数据!A1496)-1,源数据!A:AG,33,0),"")</f>
        <v/>
      </c>
      <c r="C1511" s="10">
        <f>IFERROR(VLOOKUP(ROW(源数据!A1496)-1,源数据!A:AG,9,0),"")</f>
        <v/>
      </c>
      <c r="D1511" s="35">
        <f>IFERROR(VLOOKUP(ROW(源数据!A1496)-1,源数据!A:AG,8,0),"")</f>
        <v/>
      </c>
      <c r="E1511" s="35">
        <f>IFERROR(VLOOKUP(ROW(源数据!A1496)-1,源数据!A:AG,10,0),"")</f>
        <v/>
      </c>
      <c r="F1511" s="10">
        <f>IFERROR(VLOOKUP(ROW(源数据!A1496)-1,源数据!A:AG,11,0),"")</f>
        <v/>
      </c>
      <c r="G1511" s="10">
        <f>IFERROR(VLOOKUP(ROW(源数据!A1496)-1,源数据!A:AG,12,0),0)</f>
        <v/>
      </c>
      <c r="H1511" s="17">
        <f>IFERROR(G1511/F1511,"")</f>
        <v/>
      </c>
      <c r="I1511" s="17">
        <f>IFERROR(VLOOKUP(ROW(源数据!A1496)-1,源数据!A:AG,21,0),"")</f>
        <v/>
      </c>
      <c r="J1511" s="10">
        <f>IFERROR(VLOOKUP(ROW(源数据!A1496)-1,源数据!A:AG,19,0),"")</f>
        <v/>
      </c>
      <c r="K1511" s="17">
        <f>IFERROR(VLOOKUP(ROW(源数据!A1496)-1,源数据!A:AG,21,0),0)</f>
        <v/>
      </c>
      <c r="L1511" s="17">
        <f>IFERROR(VLOOKUP(ROW(源数据!A1496)-1,源数据!A:AG,17,0),0)</f>
        <v/>
      </c>
      <c r="M1511" s="51">
        <f>IFERROR(VLOOKUP(ROW(源数据!A1496)-1,源数据!A:AG,15,0),"")</f>
        <v/>
      </c>
    </row>
    <row r="1512">
      <c r="A1512" s="10" t="n">
        <v>1496</v>
      </c>
      <c r="B1512" s="10">
        <f>IFERROR(VLOOKUP(ROW(源数据!A1497)-1,源数据!A:AG,33,0),"")</f>
        <v/>
      </c>
      <c r="C1512" s="10">
        <f>IFERROR(VLOOKUP(ROW(源数据!A1497)-1,源数据!A:AG,9,0),"")</f>
        <v/>
      </c>
      <c r="D1512" s="35">
        <f>IFERROR(VLOOKUP(ROW(源数据!A1497)-1,源数据!A:AG,8,0),"")</f>
        <v/>
      </c>
      <c r="E1512" s="35">
        <f>IFERROR(VLOOKUP(ROW(源数据!A1497)-1,源数据!A:AG,10,0),"")</f>
        <v/>
      </c>
      <c r="F1512" s="10">
        <f>IFERROR(VLOOKUP(ROW(源数据!A1497)-1,源数据!A:AG,11,0),"")</f>
        <v/>
      </c>
      <c r="G1512" s="10">
        <f>IFERROR(VLOOKUP(ROW(源数据!A1497)-1,源数据!A:AG,12,0),0)</f>
        <v/>
      </c>
      <c r="H1512" s="17">
        <f>IFERROR(G1512/F1512,"")</f>
        <v/>
      </c>
      <c r="I1512" s="17">
        <f>IFERROR(VLOOKUP(ROW(源数据!A1497)-1,源数据!A:AG,21,0),"")</f>
        <v/>
      </c>
      <c r="J1512" s="10">
        <f>IFERROR(VLOOKUP(ROW(源数据!A1497)-1,源数据!A:AG,19,0),"")</f>
        <v/>
      </c>
      <c r="K1512" s="17">
        <f>IFERROR(VLOOKUP(ROW(源数据!A1497)-1,源数据!A:AG,21,0),0)</f>
        <v/>
      </c>
      <c r="L1512" s="17">
        <f>IFERROR(VLOOKUP(ROW(源数据!A1497)-1,源数据!A:AG,17,0),0)</f>
        <v/>
      </c>
      <c r="M1512" s="51">
        <f>IFERROR(VLOOKUP(ROW(源数据!A1497)-1,源数据!A:AG,15,0),"")</f>
        <v/>
      </c>
    </row>
    <row r="1513">
      <c r="A1513" s="10" t="n">
        <v>1497</v>
      </c>
      <c r="B1513" s="10">
        <f>IFERROR(VLOOKUP(ROW(源数据!A1498)-1,源数据!A:AG,33,0),"")</f>
        <v/>
      </c>
      <c r="C1513" s="10">
        <f>IFERROR(VLOOKUP(ROW(源数据!A1498)-1,源数据!A:AG,9,0),"")</f>
        <v/>
      </c>
      <c r="D1513" s="35">
        <f>IFERROR(VLOOKUP(ROW(源数据!A1498)-1,源数据!A:AG,8,0),"")</f>
        <v/>
      </c>
      <c r="E1513" s="35">
        <f>IFERROR(VLOOKUP(ROW(源数据!A1498)-1,源数据!A:AG,10,0),"")</f>
        <v/>
      </c>
      <c r="F1513" s="10">
        <f>IFERROR(VLOOKUP(ROW(源数据!A1498)-1,源数据!A:AG,11,0),"")</f>
        <v/>
      </c>
      <c r="G1513" s="10">
        <f>IFERROR(VLOOKUP(ROW(源数据!A1498)-1,源数据!A:AG,12,0),0)</f>
        <v/>
      </c>
      <c r="H1513" s="17">
        <f>IFERROR(G1513/F1513,"")</f>
        <v/>
      </c>
      <c r="I1513" s="17">
        <f>IFERROR(VLOOKUP(ROW(源数据!A1498)-1,源数据!A:AG,21,0),"")</f>
        <v/>
      </c>
      <c r="J1513" s="10">
        <f>IFERROR(VLOOKUP(ROW(源数据!A1498)-1,源数据!A:AG,19,0),"")</f>
        <v/>
      </c>
      <c r="K1513" s="17">
        <f>IFERROR(VLOOKUP(ROW(源数据!A1498)-1,源数据!A:AG,21,0),0)</f>
        <v/>
      </c>
      <c r="L1513" s="17">
        <f>IFERROR(VLOOKUP(ROW(源数据!A1498)-1,源数据!A:AG,17,0),0)</f>
        <v/>
      </c>
      <c r="M1513" s="51">
        <f>IFERROR(VLOOKUP(ROW(源数据!A1498)-1,源数据!A:AG,15,0),"")</f>
        <v/>
      </c>
    </row>
    <row r="1514">
      <c r="A1514" s="10" t="n">
        <v>1498</v>
      </c>
      <c r="B1514" s="10">
        <f>IFERROR(VLOOKUP(ROW(源数据!A1499)-1,源数据!A:AG,33,0),"")</f>
        <v/>
      </c>
      <c r="C1514" s="10">
        <f>IFERROR(VLOOKUP(ROW(源数据!A1499)-1,源数据!A:AG,9,0),"")</f>
        <v/>
      </c>
      <c r="D1514" s="35">
        <f>IFERROR(VLOOKUP(ROW(源数据!A1499)-1,源数据!A:AG,8,0),"")</f>
        <v/>
      </c>
      <c r="E1514" s="35">
        <f>IFERROR(VLOOKUP(ROW(源数据!A1499)-1,源数据!A:AG,10,0),"")</f>
        <v/>
      </c>
      <c r="F1514" s="10">
        <f>IFERROR(VLOOKUP(ROW(源数据!A1499)-1,源数据!A:AG,11,0),"")</f>
        <v/>
      </c>
      <c r="G1514" s="10">
        <f>IFERROR(VLOOKUP(ROW(源数据!A1499)-1,源数据!A:AG,12,0),0)</f>
        <v/>
      </c>
      <c r="H1514" s="17">
        <f>IFERROR(G1514/F1514,"")</f>
        <v/>
      </c>
      <c r="I1514" s="17">
        <f>IFERROR(VLOOKUP(ROW(源数据!A1499)-1,源数据!A:AG,21,0),"")</f>
        <v/>
      </c>
      <c r="J1514" s="10">
        <f>IFERROR(VLOOKUP(ROW(源数据!A1499)-1,源数据!A:AG,19,0),"")</f>
        <v/>
      </c>
      <c r="K1514" s="17">
        <f>IFERROR(VLOOKUP(ROW(源数据!A1499)-1,源数据!A:AG,21,0),0)</f>
        <v/>
      </c>
      <c r="L1514" s="17">
        <f>IFERROR(VLOOKUP(ROW(源数据!A1499)-1,源数据!A:AG,17,0),0)</f>
        <v/>
      </c>
      <c r="M1514" s="51">
        <f>IFERROR(VLOOKUP(ROW(源数据!A1499)-1,源数据!A:AG,15,0),"")</f>
        <v/>
      </c>
    </row>
    <row r="1515">
      <c r="A1515" s="10" t="n">
        <v>1499</v>
      </c>
      <c r="B1515" s="10">
        <f>IFERROR(VLOOKUP(ROW(源数据!A1500)-1,源数据!A:AG,33,0),"")</f>
        <v/>
      </c>
      <c r="C1515" s="10">
        <f>IFERROR(VLOOKUP(ROW(源数据!A1500)-1,源数据!A:AG,9,0),"")</f>
        <v/>
      </c>
      <c r="D1515" s="35">
        <f>IFERROR(VLOOKUP(ROW(源数据!A1500)-1,源数据!A:AG,8,0),"")</f>
        <v/>
      </c>
      <c r="E1515" s="35">
        <f>IFERROR(VLOOKUP(ROW(源数据!A1500)-1,源数据!A:AG,10,0),"")</f>
        <v/>
      </c>
      <c r="F1515" s="10">
        <f>IFERROR(VLOOKUP(ROW(源数据!A1500)-1,源数据!A:AG,11,0),"")</f>
        <v/>
      </c>
      <c r="G1515" s="10">
        <f>IFERROR(VLOOKUP(ROW(源数据!A1500)-1,源数据!A:AG,12,0),0)</f>
        <v/>
      </c>
      <c r="H1515" s="17">
        <f>IFERROR(G1515/F1515,"")</f>
        <v/>
      </c>
      <c r="I1515" s="17">
        <f>IFERROR(VLOOKUP(ROW(源数据!A1500)-1,源数据!A:AG,21,0),"")</f>
        <v/>
      </c>
      <c r="J1515" s="10">
        <f>IFERROR(VLOOKUP(ROW(源数据!A1500)-1,源数据!A:AG,19,0),"")</f>
        <v/>
      </c>
      <c r="K1515" s="17">
        <f>IFERROR(VLOOKUP(ROW(源数据!A1500)-1,源数据!A:AG,21,0),0)</f>
        <v/>
      </c>
      <c r="L1515" s="17">
        <f>IFERROR(VLOOKUP(ROW(源数据!A1500)-1,源数据!A:AG,17,0),0)</f>
        <v/>
      </c>
      <c r="M1515" s="51">
        <f>IFERROR(VLOOKUP(ROW(源数据!A1500)-1,源数据!A:AG,15,0),"")</f>
        <v/>
      </c>
    </row>
    <row r="1516">
      <c r="A1516" s="10" t="n">
        <v>1500</v>
      </c>
      <c r="B1516" s="10">
        <f>IFERROR(VLOOKUP(ROW(源数据!A1501)-1,源数据!A:AG,33,0),"")</f>
        <v/>
      </c>
      <c r="C1516" s="10">
        <f>IFERROR(VLOOKUP(ROW(源数据!A1501)-1,源数据!A:AG,9,0),"")</f>
        <v/>
      </c>
      <c r="D1516" s="35">
        <f>IFERROR(VLOOKUP(ROW(源数据!A1501)-1,源数据!A:AG,8,0),"")</f>
        <v/>
      </c>
      <c r="E1516" s="35">
        <f>IFERROR(VLOOKUP(ROW(源数据!A1501)-1,源数据!A:AG,10,0),"")</f>
        <v/>
      </c>
      <c r="F1516" s="10">
        <f>IFERROR(VLOOKUP(ROW(源数据!A1501)-1,源数据!A:AG,11,0),"")</f>
        <v/>
      </c>
      <c r="G1516" s="10">
        <f>IFERROR(VLOOKUP(ROW(源数据!A1501)-1,源数据!A:AG,12,0),0)</f>
        <v/>
      </c>
      <c r="H1516" s="17">
        <f>IFERROR(G1516/F1516,"")</f>
        <v/>
      </c>
      <c r="I1516" s="17">
        <f>IFERROR(VLOOKUP(ROW(源数据!A1501)-1,源数据!A:AG,21,0),"")</f>
        <v/>
      </c>
      <c r="J1516" s="10">
        <f>IFERROR(VLOOKUP(ROW(源数据!A1501)-1,源数据!A:AG,19,0),"")</f>
        <v/>
      </c>
      <c r="K1516" s="17">
        <f>IFERROR(VLOOKUP(ROW(源数据!A1501)-1,源数据!A:AG,21,0),0)</f>
        <v/>
      </c>
      <c r="L1516" s="17">
        <f>IFERROR(VLOOKUP(ROW(源数据!A1501)-1,源数据!A:AG,17,0),0)</f>
        <v/>
      </c>
      <c r="M1516" s="51">
        <f>IFERROR(VLOOKUP(ROW(源数据!A1501)-1,源数据!A:AG,15,0),"")</f>
        <v/>
      </c>
    </row>
    <row r="1517">
      <c r="A1517" s="10" t="n">
        <v>1501</v>
      </c>
      <c r="B1517" s="10">
        <f>IFERROR(VLOOKUP(ROW(源数据!A1502)-1,源数据!A:AG,33,0),"")</f>
        <v/>
      </c>
      <c r="C1517" s="10">
        <f>IFERROR(VLOOKUP(ROW(源数据!A1502)-1,源数据!A:AG,9,0),"")</f>
        <v/>
      </c>
      <c r="D1517" s="35">
        <f>IFERROR(VLOOKUP(ROW(源数据!A1502)-1,源数据!A:AG,8,0),"")</f>
        <v/>
      </c>
      <c r="E1517" s="35">
        <f>IFERROR(VLOOKUP(ROW(源数据!A1502)-1,源数据!A:AG,10,0),"")</f>
        <v/>
      </c>
      <c r="F1517" s="10">
        <f>IFERROR(VLOOKUP(ROW(源数据!A1502)-1,源数据!A:AG,11,0),"")</f>
        <v/>
      </c>
      <c r="G1517" s="10">
        <f>IFERROR(VLOOKUP(ROW(源数据!A1502)-1,源数据!A:AG,12,0),0)</f>
        <v/>
      </c>
      <c r="H1517" s="17">
        <f>IFERROR(G1517/F1517,"")</f>
        <v/>
      </c>
      <c r="I1517" s="17">
        <f>IFERROR(VLOOKUP(ROW(源数据!A1502)-1,源数据!A:AG,21,0),"")</f>
        <v/>
      </c>
      <c r="J1517" s="10">
        <f>IFERROR(VLOOKUP(ROW(源数据!A1502)-1,源数据!A:AG,19,0),"")</f>
        <v/>
      </c>
      <c r="K1517" s="17">
        <f>IFERROR(VLOOKUP(ROW(源数据!A1502)-1,源数据!A:AG,21,0),0)</f>
        <v/>
      </c>
      <c r="L1517" s="17">
        <f>IFERROR(VLOOKUP(ROW(源数据!A1502)-1,源数据!A:AG,17,0),0)</f>
        <v/>
      </c>
      <c r="M1517" s="51">
        <f>IFERROR(VLOOKUP(ROW(源数据!A1502)-1,源数据!A:AG,15,0),"")</f>
        <v/>
      </c>
    </row>
    <row r="1518">
      <c r="A1518" s="10" t="n">
        <v>1502</v>
      </c>
      <c r="B1518" s="10">
        <f>IFERROR(VLOOKUP(ROW(源数据!A1503)-1,源数据!A:AG,33,0),"")</f>
        <v/>
      </c>
      <c r="C1518" s="10">
        <f>IFERROR(VLOOKUP(ROW(源数据!A1503)-1,源数据!A:AG,9,0),"")</f>
        <v/>
      </c>
      <c r="D1518" s="35">
        <f>IFERROR(VLOOKUP(ROW(源数据!A1503)-1,源数据!A:AG,8,0),"")</f>
        <v/>
      </c>
      <c r="E1518" s="35">
        <f>IFERROR(VLOOKUP(ROW(源数据!A1503)-1,源数据!A:AG,10,0),"")</f>
        <v/>
      </c>
      <c r="F1518" s="10">
        <f>IFERROR(VLOOKUP(ROW(源数据!A1503)-1,源数据!A:AG,11,0),"")</f>
        <v/>
      </c>
      <c r="G1518" s="10">
        <f>IFERROR(VLOOKUP(ROW(源数据!A1503)-1,源数据!A:AG,12,0),0)</f>
        <v/>
      </c>
      <c r="H1518" s="17">
        <f>IFERROR(G1518/F1518,"")</f>
        <v/>
      </c>
      <c r="I1518" s="17">
        <f>IFERROR(VLOOKUP(ROW(源数据!A1503)-1,源数据!A:AG,21,0),"")</f>
        <v/>
      </c>
      <c r="J1518" s="10">
        <f>IFERROR(VLOOKUP(ROW(源数据!A1503)-1,源数据!A:AG,19,0),"")</f>
        <v/>
      </c>
      <c r="K1518" s="17">
        <f>IFERROR(VLOOKUP(ROW(源数据!A1503)-1,源数据!A:AG,21,0),0)</f>
        <v/>
      </c>
      <c r="L1518" s="17">
        <f>IFERROR(VLOOKUP(ROW(源数据!A1503)-1,源数据!A:AG,17,0),0)</f>
        <v/>
      </c>
      <c r="M1518" s="51">
        <f>IFERROR(VLOOKUP(ROW(源数据!A1503)-1,源数据!A:AG,15,0),"")</f>
        <v/>
      </c>
    </row>
    <row r="1519">
      <c r="A1519" s="10" t="n">
        <v>1503</v>
      </c>
      <c r="B1519" s="10">
        <f>IFERROR(VLOOKUP(ROW(源数据!A1504)-1,源数据!A:AG,33,0),"")</f>
        <v/>
      </c>
      <c r="C1519" s="10">
        <f>IFERROR(VLOOKUP(ROW(源数据!A1504)-1,源数据!A:AG,9,0),"")</f>
        <v/>
      </c>
      <c r="D1519" s="35">
        <f>IFERROR(VLOOKUP(ROW(源数据!A1504)-1,源数据!A:AG,8,0),"")</f>
        <v/>
      </c>
      <c r="E1519" s="35">
        <f>IFERROR(VLOOKUP(ROW(源数据!A1504)-1,源数据!A:AG,10,0),"")</f>
        <v/>
      </c>
      <c r="F1519" s="10">
        <f>IFERROR(VLOOKUP(ROW(源数据!A1504)-1,源数据!A:AG,11,0),"")</f>
        <v/>
      </c>
      <c r="G1519" s="10">
        <f>IFERROR(VLOOKUP(ROW(源数据!A1504)-1,源数据!A:AG,12,0),0)</f>
        <v/>
      </c>
      <c r="H1519" s="17">
        <f>IFERROR(G1519/F1519,"")</f>
        <v/>
      </c>
      <c r="I1519" s="17">
        <f>IFERROR(VLOOKUP(ROW(源数据!A1504)-1,源数据!A:AG,21,0),"")</f>
        <v/>
      </c>
      <c r="J1519" s="10">
        <f>IFERROR(VLOOKUP(ROW(源数据!A1504)-1,源数据!A:AG,19,0),"")</f>
        <v/>
      </c>
      <c r="K1519" s="17">
        <f>IFERROR(VLOOKUP(ROW(源数据!A1504)-1,源数据!A:AG,21,0),0)</f>
        <v/>
      </c>
      <c r="L1519" s="17">
        <f>IFERROR(VLOOKUP(ROW(源数据!A1504)-1,源数据!A:AG,17,0),0)</f>
        <v/>
      </c>
      <c r="M1519" s="51">
        <f>IFERROR(VLOOKUP(ROW(源数据!A1504)-1,源数据!A:AG,15,0),"")</f>
        <v/>
      </c>
    </row>
    <row r="1520">
      <c r="A1520" s="10" t="n">
        <v>1504</v>
      </c>
      <c r="B1520" s="10">
        <f>IFERROR(VLOOKUP(ROW(源数据!A1505)-1,源数据!A:AG,33,0),"")</f>
        <v/>
      </c>
      <c r="C1520" s="10">
        <f>IFERROR(VLOOKUP(ROW(源数据!A1505)-1,源数据!A:AG,9,0),"")</f>
        <v/>
      </c>
      <c r="D1520" s="35">
        <f>IFERROR(VLOOKUP(ROW(源数据!A1505)-1,源数据!A:AG,8,0),"")</f>
        <v/>
      </c>
      <c r="E1520" s="35">
        <f>IFERROR(VLOOKUP(ROW(源数据!A1505)-1,源数据!A:AG,10,0),"")</f>
        <v/>
      </c>
      <c r="F1520" s="10">
        <f>IFERROR(VLOOKUP(ROW(源数据!A1505)-1,源数据!A:AG,11,0),"")</f>
        <v/>
      </c>
      <c r="G1520" s="10">
        <f>IFERROR(VLOOKUP(ROW(源数据!A1505)-1,源数据!A:AG,12,0),0)</f>
        <v/>
      </c>
      <c r="H1520" s="17">
        <f>IFERROR(G1520/F1520,"")</f>
        <v/>
      </c>
      <c r="I1520" s="17">
        <f>IFERROR(VLOOKUP(ROW(源数据!A1505)-1,源数据!A:AG,21,0),"")</f>
        <v/>
      </c>
      <c r="J1520" s="10">
        <f>IFERROR(VLOOKUP(ROW(源数据!A1505)-1,源数据!A:AG,19,0),"")</f>
        <v/>
      </c>
      <c r="K1520" s="17">
        <f>IFERROR(VLOOKUP(ROW(源数据!A1505)-1,源数据!A:AG,21,0),0)</f>
        <v/>
      </c>
      <c r="L1520" s="17">
        <f>IFERROR(VLOOKUP(ROW(源数据!A1505)-1,源数据!A:AG,17,0),0)</f>
        <v/>
      </c>
      <c r="M1520" s="51">
        <f>IFERROR(VLOOKUP(ROW(源数据!A1505)-1,源数据!A:AG,15,0),"")</f>
        <v/>
      </c>
    </row>
    <row r="1521">
      <c r="A1521" s="10" t="n">
        <v>1505</v>
      </c>
      <c r="B1521" s="10">
        <f>IFERROR(VLOOKUP(ROW(源数据!A1506)-1,源数据!A:AG,33,0),"")</f>
        <v/>
      </c>
      <c r="C1521" s="10">
        <f>IFERROR(VLOOKUP(ROW(源数据!A1506)-1,源数据!A:AG,9,0),"")</f>
        <v/>
      </c>
      <c r="D1521" s="35">
        <f>IFERROR(VLOOKUP(ROW(源数据!A1506)-1,源数据!A:AG,8,0),"")</f>
        <v/>
      </c>
      <c r="E1521" s="35">
        <f>IFERROR(VLOOKUP(ROW(源数据!A1506)-1,源数据!A:AG,10,0),"")</f>
        <v/>
      </c>
      <c r="F1521" s="10">
        <f>IFERROR(VLOOKUP(ROW(源数据!A1506)-1,源数据!A:AG,11,0),"")</f>
        <v/>
      </c>
      <c r="G1521" s="10">
        <f>IFERROR(VLOOKUP(ROW(源数据!A1506)-1,源数据!A:AG,12,0),0)</f>
        <v/>
      </c>
      <c r="H1521" s="17">
        <f>IFERROR(G1521/F1521,"")</f>
        <v/>
      </c>
      <c r="I1521" s="17">
        <f>IFERROR(VLOOKUP(ROW(源数据!A1506)-1,源数据!A:AG,21,0),"")</f>
        <v/>
      </c>
      <c r="J1521" s="10">
        <f>IFERROR(VLOOKUP(ROW(源数据!A1506)-1,源数据!A:AG,19,0),"")</f>
        <v/>
      </c>
      <c r="K1521" s="17">
        <f>IFERROR(VLOOKUP(ROW(源数据!A1506)-1,源数据!A:AG,21,0),0)</f>
        <v/>
      </c>
      <c r="L1521" s="17">
        <f>IFERROR(VLOOKUP(ROW(源数据!A1506)-1,源数据!A:AG,17,0),0)</f>
        <v/>
      </c>
      <c r="M1521" s="51">
        <f>IFERROR(VLOOKUP(ROW(源数据!A1506)-1,源数据!A:AG,15,0),"")</f>
        <v/>
      </c>
    </row>
    <row r="1522">
      <c r="A1522" s="10" t="n">
        <v>1506</v>
      </c>
      <c r="B1522" s="10">
        <f>IFERROR(VLOOKUP(ROW(源数据!A1507)-1,源数据!A:AG,33,0),"")</f>
        <v/>
      </c>
      <c r="C1522" s="10">
        <f>IFERROR(VLOOKUP(ROW(源数据!A1507)-1,源数据!A:AG,9,0),"")</f>
        <v/>
      </c>
      <c r="D1522" s="35">
        <f>IFERROR(VLOOKUP(ROW(源数据!A1507)-1,源数据!A:AG,8,0),"")</f>
        <v/>
      </c>
      <c r="E1522" s="35">
        <f>IFERROR(VLOOKUP(ROW(源数据!A1507)-1,源数据!A:AG,10,0),"")</f>
        <v/>
      </c>
      <c r="F1522" s="10">
        <f>IFERROR(VLOOKUP(ROW(源数据!A1507)-1,源数据!A:AG,11,0),"")</f>
        <v/>
      </c>
      <c r="G1522" s="10">
        <f>IFERROR(VLOOKUP(ROW(源数据!A1507)-1,源数据!A:AG,12,0),0)</f>
        <v/>
      </c>
      <c r="H1522" s="17">
        <f>IFERROR(G1522/F1522,"")</f>
        <v/>
      </c>
      <c r="I1522" s="17">
        <f>IFERROR(VLOOKUP(ROW(源数据!A1507)-1,源数据!A:AG,21,0),"")</f>
        <v/>
      </c>
      <c r="J1522" s="10">
        <f>IFERROR(VLOOKUP(ROW(源数据!A1507)-1,源数据!A:AG,19,0),"")</f>
        <v/>
      </c>
      <c r="K1522" s="17">
        <f>IFERROR(VLOOKUP(ROW(源数据!A1507)-1,源数据!A:AG,21,0),0)</f>
        <v/>
      </c>
      <c r="L1522" s="17">
        <f>IFERROR(VLOOKUP(ROW(源数据!A1507)-1,源数据!A:AG,17,0),0)</f>
        <v/>
      </c>
      <c r="M1522" s="51">
        <f>IFERROR(VLOOKUP(ROW(源数据!A1507)-1,源数据!A:AG,15,0),"")</f>
        <v/>
      </c>
    </row>
    <row r="1523">
      <c r="A1523" s="10" t="n">
        <v>1507</v>
      </c>
      <c r="B1523" s="10">
        <f>IFERROR(VLOOKUP(ROW(源数据!A1508)-1,源数据!A:AG,33,0),"")</f>
        <v/>
      </c>
      <c r="C1523" s="10">
        <f>IFERROR(VLOOKUP(ROW(源数据!A1508)-1,源数据!A:AG,9,0),"")</f>
        <v/>
      </c>
      <c r="D1523" s="35">
        <f>IFERROR(VLOOKUP(ROW(源数据!A1508)-1,源数据!A:AG,8,0),"")</f>
        <v/>
      </c>
      <c r="E1523" s="35">
        <f>IFERROR(VLOOKUP(ROW(源数据!A1508)-1,源数据!A:AG,10,0),"")</f>
        <v/>
      </c>
      <c r="F1523" s="10">
        <f>IFERROR(VLOOKUP(ROW(源数据!A1508)-1,源数据!A:AG,11,0),"")</f>
        <v/>
      </c>
      <c r="G1523" s="10">
        <f>IFERROR(VLOOKUP(ROW(源数据!A1508)-1,源数据!A:AG,12,0),0)</f>
        <v/>
      </c>
      <c r="H1523" s="17">
        <f>IFERROR(G1523/F1523,"")</f>
        <v/>
      </c>
      <c r="I1523" s="17">
        <f>IFERROR(VLOOKUP(ROW(源数据!A1508)-1,源数据!A:AG,21,0),"")</f>
        <v/>
      </c>
      <c r="J1523" s="10">
        <f>IFERROR(VLOOKUP(ROW(源数据!A1508)-1,源数据!A:AG,19,0),"")</f>
        <v/>
      </c>
      <c r="K1523" s="17">
        <f>IFERROR(VLOOKUP(ROW(源数据!A1508)-1,源数据!A:AG,21,0),0)</f>
        <v/>
      </c>
      <c r="L1523" s="17">
        <f>IFERROR(VLOOKUP(ROW(源数据!A1508)-1,源数据!A:AG,17,0),0)</f>
        <v/>
      </c>
      <c r="M1523" s="51">
        <f>IFERROR(VLOOKUP(ROW(源数据!A1508)-1,源数据!A:AG,15,0),"")</f>
        <v/>
      </c>
    </row>
    <row r="1524">
      <c r="A1524" s="10" t="n">
        <v>1508</v>
      </c>
      <c r="B1524" s="10">
        <f>IFERROR(VLOOKUP(ROW(源数据!A1509)-1,源数据!A:AG,33,0),"")</f>
        <v/>
      </c>
      <c r="C1524" s="10">
        <f>IFERROR(VLOOKUP(ROW(源数据!A1509)-1,源数据!A:AG,9,0),"")</f>
        <v/>
      </c>
      <c r="D1524" s="35">
        <f>IFERROR(VLOOKUP(ROW(源数据!A1509)-1,源数据!A:AG,8,0),"")</f>
        <v/>
      </c>
      <c r="E1524" s="35">
        <f>IFERROR(VLOOKUP(ROW(源数据!A1509)-1,源数据!A:AG,10,0),"")</f>
        <v/>
      </c>
      <c r="F1524" s="10">
        <f>IFERROR(VLOOKUP(ROW(源数据!A1509)-1,源数据!A:AG,11,0),"")</f>
        <v/>
      </c>
      <c r="G1524" s="10">
        <f>IFERROR(VLOOKUP(ROW(源数据!A1509)-1,源数据!A:AG,12,0),0)</f>
        <v/>
      </c>
      <c r="H1524" s="17">
        <f>IFERROR(G1524/F1524,"")</f>
        <v/>
      </c>
      <c r="I1524" s="17">
        <f>IFERROR(VLOOKUP(ROW(源数据!A1509)-1,源数据!A:AG,21,0),"")</f>
        <v/>
      </c>
      <c r="J1524" s="10">
        <f>IFERROR(VLOOKUP(ROW(源数据!A1509)-1,源数据!A:AG,19,0),"")</f>
        <v/>
      </c>
      <c r="K1524" s="17">
        <f>IFERROR(VLOOKUP(ROW(源数据!A1509)-1,源数据!A:AG,21,0),0)</f>
        <v/>
      </c>
      <c r="L1524" s="17">
        <f>IFERROR(VLOOKUP(ROW(源数据!A1509)-1,源数据!A:AG,17,0),0)</f>
        <v/>
      </c>
      <c r="M1524" s="51">
        <f>IFERROR(VLOOKUP(ROW(源数据!A1509)-1,源数据!A:AG,15,0),"")</f>
        <v/>
      </c>
    </row>
    <row r="1525">
      <c r="A1525" s="10" t="n">
        <v>1509</v>
      </c>
      <c r="B1525" s="10">
        <f>IFERROR(VLOOKUP(ROW(源数据!A1510)-1,源数据!A:AG,33,0),"")</f>
        <v/>
      </c>
      <c r="C1525" s="10">
        <f>IFERROR(VLOOKUP(ROW(源数据!A1510)-1,源数据!A:AG,9,0),"")</f>
        <v/>
      </c>
      <c r="D1525" s="35">
        <f>IFERROR(VLOOKUP(ROW(源数据!A1510)-1,源数据!A:AG,8,0),"")</f>
        <v/>
      </c>
      <c r="E1525" s="35">
        <f>IFERROR(VLOOKUP(ROW(源数据!A1510)-1,源数据!A:AG,10,0),"")</f>
        <v/>
      </c>
      <c r="F1525" s="10">
        <f>IFERROR(VLOOKUP(ROW(源数据!A1510)-1,源数据!A:AG,11,0),"")</f>
        <v/>
      </c>
      <c r="G1525" s="10">
        <f>IFERROR(VLOOKUP(ROW(源数据!A1510)-1,源数据!A:AG,12,0),0)</f>
        <v/>
      </c>
      <c r="H1525" s="17">
        <f>IFERROR(G1525/F1525,"")</f>
        <v/>
      </c>
      <c r="I1525" s="17">
        <f>IFERROR(VLOOKUP(ROW(源数据!A1510)-1,源数据!A:AG,21,0),"")</f>
        <v/>
      </c>
      <c r="J1525" s="10">
        <f>IFERROR(VLOOKUP(ROW(源数据!A1510)-1,源数据!A:AG,19,0),"")</f>
        <v/>
      </c>
      <c r="K1525" s="17">
        <f>IFERROR(VLOOKUP(ROW(源数据!A1510)-1,源数据!A:AG,21,0),0)</f>
        <v/>
      </c>
      <c r="L1525" s="17">
        <f>IFERROR(VLOOKUP(ROW(源数据!A1510)-1,源数据!A:AG,17,0),0)</f>
        <v/>
      </c>
      <c r="M1525" s="51">
        <f>IFERROR(VLOOKUP(ROW(源数据!A1510)-1,源数据!A:AG,15,0),"")</f>
        <v/>
      </c>
    </row>
    <row r="1526">
      <c r="A1526" s="10" t="n">
        <v>1510</v>
      </c>
      <c r="B1526" s="10">
        <f>IFERROR(VLOOKUP(ROW(源数据!A1511)-1,源数据!A:AG,33,0),"")</f>
        <v/>
      </c>
      <c r="C1526" s="10">
        <f>IFERROR(VLOOKUP(ROW(源数据!A1511)-1,源数据!A:AG,9,0),"")</f>
        <v/>
      </c>
      <c r="D1526" s="35">
        <f>IFERROR(VLOOKUP(ROW(源数据!A1511)-1,源数据!A:AG,8,0),"")</f>
        <v/>
      </c>
      <c r="E1526" s="35">
        <f>IFERROR(VLOOKUP(ROW(源数据!A1511)-1,源数据!A:AG,10,0),"")</f>
        <v/>
      </c>
      <c r="F1526" s="10">
        <f>IFERROR(VLOOKUP(ROW(源数据!A1511)-1,源数据!A:AG,11,0),"")</f>
        <v/>
      </c>
      <c r="G1526" s="10">
        <f>IFERROR(VLOOKUP(ROW(源数据!A1511)-1,源数据!A:AG,12,0),0)</f>
        <v/>
      </c>
      <c r="H1526" s="17">
        <f>IFERROR(G1526/F1526,"")</f>
        <v/>
      </c>
      <c r="I1526" s="17">
        <f>IFERROR(VLOOKUP(ROW(源数据!A1511)-1,源数据!A:AG,21,0),"")</f>
        <v/>
      </c>
      <c r="J1526" s="10">
        <f>IFERROR(VLOOKUP(ROW(源数据!A1511)-1,源数据!A:AG,19,0),"")</f>
        <v/>
      </c>
      <c r="K1526" s="17">
        <f>IFERROR(VLOOKUP(ROW(源数据!A1511)-1,源数据!A:AG,21,0),0)</f>
        <v/>
      </c>
      <c r="L1526" s="17">
        <f>IFERROR(VLOOKUP(ROW(源数据!A1511)-1,源数据!A:AG,17,0),0)</f>
        <v/>
      </c>
      <c r="M1526" s="51">
        <f>IFERROR(VLOOKUP(ROW(源数据!A1511)-1,源数据!A:AG,15,0),"")</f>
        <v/>
      </c>
    </row>
    <row r="1527">
      <c r="A1527" s="10" t="n">
        <v>1511</v>
      </c>
      <c r="B1527" s="10">
        <f>IFERROR(VLOOKUP(ROW(源数据!A1512)-1,源数据!A:AG,33,0),"")</f>
        <v/>
      </c>
      <c r="C1527" s="10">
        <f>IFERROR(VLOOKUP(ROW(源数据!A1512)-1,源数据!A:AG,9,0),"")</f>
        <v/>
      </c>
      <c r="D1527" s="35">
        <f>IFERROR(VLOOKUP(ROW(源数据!A1512)-1,源数据!A:AG,8,0),"")</f>
        <v/>
      </c>
      <c r="E1527" s="35">
        <f>IFERROR(VLOOKUP(ROW(源数据!A1512)-1,源数据!A:AG,10,0),"")</f>
        <v/>
      </c>
      <c r="F1527" s="10">
        <f>IFERROR(VLOOKUP(ROW(源数据!A1512)-1,源数据!A:AG,11,0),"")</f>
        <v/>
      </c>
      <c r="G1527" s="10">
        <f>IFERROR(VLOOKUP(ROW(源数据!A1512)-1,源数据!A:AG,12,0),0)</f>
        <v/>
      </c>
      <c r="H1527" s="17">
        <f>IFERROR(G1527/F1527,"")</f>
        <v/>
      </c>
      <c r="I1527" s="17">
        <f>IFERROR(VLOOKUP(ROW(源数据!A1512)-1,源数据!A:AG,21,0),"")</f>
        <v/>
      </c>
      <c r="J1527" s="10">
        <f>IFERROR(VLOOKUP(ROW(源数据!A1512)-1,源数据!A:AG,19,0),"")</f>
        <v/>
      </c>
      <c r="K1527" s="17">
        <f>IFERROR(VLOOKUP(ROW(源数据!A1512)-1,源数据!A:AG,21,0),0)</f>
        <v/>
      </c>
      <c r="L1527" s="17">
        <f>IFERROR(VLOOKUP(ROW(源数据!A1512)-1,源数据!A:AG,17,0),0)</f>
        <v/>
      </c>
      <c r="M1527" s="51">
        <f>IFERROR(VLOOKUP(ROW(源数据!A1512)-1,源数据!A:AG,15,0),"")</f>
        <v/>
      </c>
    </row>
    <row r="1528">
      <c r="A1528" s="10" t="n">
        <v>1512</v>
      </c>
      <c r="B1528" s="10">
        <f>IFERROR(VLOOKUP(ROW(源数据!A1513)-1,源数据!A:AG,33,0),"")</f>
        <v/>
      </c>
      <c r="C1528" s="10">
        <f>IFERROR(VLOOKUP(ROW(源数据!A1513)-1,源数据!A:AG,9,0),"")</f>
        <v/>
      </c>
      <c r="D1528" s="35">
        <f>IFERROR(VLOOKUP(ROW(源数据!A1513)-1,源数据!A:AG,8,0),"")</f>
        <v/>
      </c>
      <c r="E1528" s="35">
        <f>IFERROR(VLOOKUP(ROW(源数据!A1513)-1,源数据!A:AG,10,0),"")</f>
        <v/>
      </c>
      <c r="F1528" s="10">
        <f>IFERROR(VLOOKUP(ROW(源数据!A1513)-1,源数据!A:AG,11,0),"")</f>
        <v/>
      </c>
      <c r="G1528" s="10">
        <f>IFERROR(VLOOKUP(ROW(源数据!A1513)-1,源数据!A:AG,12,0),0)</f>
        <v/>
      </c>
      <c r="H1528" s="17">
        <f>IFERROR(G1528/F1528,"")</f>
        <v/>
      </c>
      <c r="I1528" s="17">
        <f>IFERROR(VLOOKUP(ROW(源数据!A1513)-1,源数据!A:AG,21,0),"")</f>
        <v/>
      </c>
      <c r="J1528" s="10">
        <f>IFERROR(VLOOKUP(ROW(源数据!A1513)-1,源数据!A:AG,19,0),"")</f>
        <v/>
      </c>
      <c r="K1528" s="17">
        <f>IFERROR(VLOOKUP(ROW(源数据!A1513)-1,源数据!A:AG,21,0),0)</f>
        <v/>
      </c>
      <c r="L1528" s="17">
        <f>IFERROR(VLOOKUP(ROW(源数据!A1513)-1,源数据!A:AG,17,0),0)</f>
        <v/>
      </c>
      <c r="M1528" s="51">
        <f>IFERROR(VLOOKUP(ROW(源数据!A1513)-1,源数据!A:AG,15,0),"")</f>
        <v/>
      </c>
    </row>
    <row r="1529">
      <c r="A1529" s="10" t="n">
        <v>1513</v>
      </c>
      <c r="B1529" s="10">
        <f>IFERROR(VLOOKUP(ROW(源数据!A1514)-1,源数据!A:AG,33,0),"")</f>
        <v/>
      </c>
      <c r="C1529" s="10">
        <f>IFERROR(VLOOKUP(ROW(源数据!A1514)-1,源数据!A:AG,9,0),"")</f>
        <v/>
      </c>
      <c r="D1529" s="35">
        <f>IFERROR(VLOOKUP(ROW(源数据!A1514)-1,源数据!A:AG,8,0),"")</f>
        <v/>
      </c>
      <c r="E1529" s="35">
        <f>IFERROR(VLOOKUP(ROW(源数据!A1514)-1,源数据!A:AG,10,0),"")</f>
        <v/>
      </c>
      <c r="F1529" s="10">
        <f>IFERROR(VLOOKUP(ROW(源数据!A1514)-1,源数据!A:AG,11,0),"")</f>
        <v/>
      </c>
      <c r="G1529" s="10">
        <f>IFERROR(VLOOKUP(ROW(源数据!A1514)-1,源数据!A:AG,12,0),0)</f>
        <v/>
      </c>
      <c r="H1529" s="17">
        <f>IFERROR(G1529/F1529,"")</f>
        <v/>
      </c>
      <c r="I1529" s="17">
        <f>IFERROR(VLOOKUP(ROW(源数据!A1514)-1,源数据!A:AG,21,0),"")</f>
        <v/>
      </c>
      <c r="J1529" s="10">
        <f>IFERROR(VLOOKUP(ROW(源数据!A1514)-1,源数据!A:AG,19,0),"")</f>
        <v/>
      </c>
      <c r="K1529" s="17">
        <f>IFERROR(VLOOKUP(ROW(源数据!A1514)-1,源数据!A:AG,21,0),0)</f>
        <v/>
      </c>
      <c r="L1529" s="17">
        <f>IFERROR(VLOOKUP(ROW(源数据!A1514)-1,源数据!A:AG,17,0),0)</f>
        <v/>
      </c>
      <c r="M1529" s="51">
        <f>IFERROR(VLOOKUP(ROW(源数据!A1514)-1,源数据!A:AG,15,0),"")</f>
        <v/>
      </c>
    </row>
    <row r="1530">
      <c r="A1530" s="10" t="n">
        <v>1514</v>
      </c>
      <c r="B1530" s="10">
        <f>IFERROR(VLOOKUP(ROW(源数据!A1515)-1,源数据!A:AG,33,0),"")</f>
        <v/>
      </c>
      <c r="C1530" s="10">
        <f>IFERROR(VLOOKUP(ROW(源数据!A1515)-1,源数据!A:AG,9,0),"")</f>
        <v/>
      </c>
      <c r="D1530" s="35">
        <f>IFERROR(VLOOKUP(ROW(源数据!A1515)-1,源数据!A:AG,8,0),"")</f>
        <v/>
      </c>
      <c r="E1530" s="35">
        <f>IFERROR(VLOOKUP(ROW(源数据!A1515)-1,源数据!A:AG,10,0),"")</f>
        <v/>
      </c>
      <c r="F1530" s="10">
        <f>IFERROR(VLOOKUP(ROW(源数据!A1515)-1,源数据!A:AG,11,0),"")</f>
        <v/>
      </c>
      <c r="G1530" s="10">
        <f>IFERROR(VLOOKUP(ROW(源数据!A1515)-1,源数据!A:AG,12,0),0)</f>
        <v/>
      </c>
      <c r="H1530" s="17">
        <f>IFERROR(G1530/F1530,"")</f>
        <v/>
      </c>
      <c r="I1530" s="17">
        <f>IFERROR(VLOOKUP(ROW(源数据!A1515)-1,源数据!A:AG,21,0),"")</f>
        <v/>
      </c>
      <c r="J1530" s="10">
        <f>IFERROR(VLOOKUP(ROW(源数据!A1515)-1,源数据!A:AG,19,0),"")</f>
        <v/>
      </c>
      <c r="K1530" s="17">
        <f>IFERROR(VLOOKUP(ROW(源数据!A1515)-1,源数据!A:AG,21,0),0)</f>
        <v/>
      </c>
      <c r="L1530" s="17">
        <f>IFERROR(VLOOKUP(ROW(源数据!A1515)-1,源数据!A:AG,17,0),0)</f>
        <v/>
      </c>
      <c r="M1530" s="51">
        <f>IFERROR(VLOOKUP(ROW(源数据!A1515)-1,源数据!A:AG,15,0),"")</f>
        <v/>
      </c>
    </row>
    <row r="1531">
      <c r="A1531" s="10" t="n">
        <v>1515</v>
      </c>
      <c r="B1531" s="10">
        <f>IFERROR(VLOOKUP(ROW(源数据!A1516)-1,源数据!A:AG,33,0),"")</f>
        <v/>
      </c>
      <c r="C1531" s="10">
        <f>IFERROR(VLOOKUP(ROW(源数据!A1516)-1,源数据!A:AG,9,0),"")</f>
        <v/>
      </c>
      <c r="D1531" s="35">
        <f>IFERROR(VLOOKUP(ROW(源数据!A1516)-1,源数据!A:AG,8,0),"")</f>
        <v/>
      </c>
      <c r="E1531" s="35">
        <f>IFERROR(VLOOKUP(ROW(源数据!A1516)-1,源数据!A:AG,10,0),"")</f>
        <v/>
      </c>
      <c r="F1531" s="10">
        <f>IFERROR(VLOOKUP(ROW(源数据!A1516)-1,源数据!A:AG,11,0),"")</f>
        <v/>
      </c>
      <c r="G1531" s="10">
        <f>IFERROR(VLOOKUP(ROW(源数据!A1516)-1,源数据!A:AG,12,0),0)</f>
        <v/>
      </c>
      <c r="H1531" s="17">
        <f>IFERROR(G1531/F1531,"")</f>
        <v/>
      </c>
      <c r="I1531" s="17">
        <f>IFERROR(VLOOKUP(ROW(源数据!A1516)-1,源数据!A:AG,21,0),"")</f>
        <v/>
      </c>
      <c r="J1531" s="10">
        <f>IFERROR(VLOOKUP(ROW(源数据!A1516)-1,源数据!A:AG,19,0),"")</f>
        <v/>
      </c>
      <c r="K1531" s="17">
        <f>IFERROR(VLOOKUP(ROW(源数据!A1516)-1,源数据!A:AG,21,0),0)</f>
        <v/>
      </c>
      <c r="L1531" s="17">
        <f>IFERROR(VLOOKUP(ROW(源数据!A1516)-1,源数据!A:AG,17,0),0)</f>
        <v/>
      </c>
      <c r="M1531" s="51">
        <f>IFERROR(VLOOKUP(ROW(源数据!A1516)-1,源数据!A:AG,15,0),"")</f>
        <v/>
      </c>
    </row>
    <row r="1532">
      <c r="A1532" s="10" t="n">
        <v>1516</v>
      </c>
      <c r="B1532" s="10">
        <f>IFERROR(VLOOKUP(ROW(源数据!A1517)-1,源数据!A:AG,33,0),"")</f>
        <v/>
      </c>
      <c r="C1532" s="10">
        <f>IFERROR(VLOOKUP(ROW(源数据!A1517)-1,源数据!A:AG,9,0),"")</f>
        <v/>
      </c>
      <c r="D1532" s="35">
        <f>IFERROR(VLOOKUP(ROW(源数据!A1517)-1,源数据!A:AG,8,0),"")</f>
        <v/>
      </c>
      <c r="E1532" s="35">
        <f>IFERROR(VLOOKUP(ROW(源数据!A1517)-1,源数据!A:AG,10,0),"")</f>
        <v/>
      </c>
      <c r="F1532" s="10">
        <f>IFERROR(VLOOKUP(ROW(源数据!A1517)-1,源数据!A:AG,11,0),"")</f>
        <v/>
      </c>
      <c r="G1532" s="10">
        <f>IFERROR(VLOOKUP(ROW(源数据!A1517)-1,源数据!A:AG,12,0),0)</f>
        <v/>
      </c>
      <c r="H1532" s="17">
        <f>IFERROR(G1532/F1532,"")</f>
        <v/>
      </c>
      <c r="I1532" s="17">
        <f>IFERROR(VLOOKUP(ROW(源数据!A1517)-1,源数据!A:AG,21,0),"")</f>
        <v/>
      </c>
      <c r="J1532" s="10">
        <f>IFERROR(VLOOKUP(ROW(源数据!A1517)-1,源数据!A:AG,19,0),"")</f>
        <v/>
      </c>
      <c r="K1532" s="17">
        <f>IFERROR(VLOOKUP(ROW(源数据!A1517)-1,源数据!A:AG,21,0),0)</f>
        <v/>
      </c>
      <c r="L1532" s="17">
        <f>IFERROR(VLOOKUP(ROW(源数据!A1517)-1,源数据!A:AG,17,0),0)</f>
        <v/>
      </c>
      <c r="M1532" s="51">
        <f>IFERROR(VLOOKUP(ROW(源数据!A1517)-1,源数据!A:AG,15,0),"")</f>
        <v/>
      </c>
    </row>
    <row r="1533">
      <c r="A1533" s="10" t="n">
        <v>1517</v>
      </c>
      <c r="B1533" s="10">
        <f>IFERROR(VLOOKUP(ROW(源数据!A1518)-1,源数据!A:AG,33,0),"")</f>
        <v/>
      </c>
      <c r="C1533" s="10">
        <f>IFERROR(VLOOKUP(ROW(源数据!A1518)-1,源数据!A:AG,9,0),"")</f>
        <v/>
      </c>
      <c r="D1533" s="35">
        <f>IFERROR(VLOOKUP(ROW(源数据!A1518)-1,源数据!A:AG,8,0),"")</f>
        <v/>
      </c>
      <c r="E1533" s="35">
        <f>IFERROR(VLOOKUP(ROW(源数据!A1518)-1,源数据!A:AG,10,0),"")</f>
        <v/>
      </c>
      <c r="F1533" s="10">
        <f>IFERROR(VLOOKUP(ROW(源数据!A1518)-1,源数据!A:AG,11,0),"")</f>
        <v/>
      </c>
      <c r="G1533" s="10">
        <f>IFERROR(VLOOKUP(ROW(源数据!A1518)-1,源数据!A:AG,12,0),0)</f>
        <v/>
      </c>
      <c r="H1533" s="17">
        <f>IFERROR(G1533/F1533,"")</f>
        <v/>
      </c>
      <c r="I1533" s="17">
        <f>IFERROR(VLOOKUP(ROW(源数据!A1518)-1,源数据!A:AG,21,0),"")</f>
        <v/>
      </c>
      <c r="J1533" s="10">
        <f>IFERROR(VLOOKUP(ROW(源数据!A1518)-1,源数据!A:AG,19,0),"")</f>
        <v/>
      </c>
      <c r="K1533" s="17">
        <f>IFERROR(VLOOKUP(ROW(源数据!A1518)-1,源数据!A:AG,21,0),0)</f>
        <v/>
      </c>
      <c r="L1533" s="17">
        <f>IFERROR(VLOOKUP(ROW(源数据!A1518)-1,源数据!A:AG,17,0),0)</f>
        <v/>
      </c>
      <c r="M1533" s="51">
        <f>IFERROR(VLOOKUP(ROW(源数据!A1518)-1,源数据!A:AG,15,0),"")</f>
        <v/>
      </c>
    </row>
    <row r="1534">
      <c r="A1534" s="10" t="n">
        <v>1518</v>
      </c>
      <c r="B1534" s="10">
        <f>IFERROR(VLOOKUP(ROW(源数据!A1519)-1,源数据!A:AG,33,0),"")</f>
        <v/>
      </c>
      <c r="C1534" s="10">
        <f>IFERROR(VLOOKUP(ROW(源数据!A1519)-1,源数据!A:AG,9,0),"")</f>
        <v/>
      </c>
      <c r="D1534" s="35">
        <f>IFERROR(VLOOKUP(ROW(源数据!A1519)-1,源数据!A:AG,8,0),"")</f>
        <v/>
      </c>
      <c r="E1534" s="35">
        <f>IFERROR(VLOOKUP(ROW(源数据!A1519)-1,源数据!A:AG,10,0),"")</f>
        <v/>
      </c>
      <c r="F1534" s="10">
        <f>IFERROR(VLOOKUP(ROW(源数据!A1519)-1,源数据!A:AG,11,0),"")</f>
        <v/>
      </c>
      <c r="G1534" s="10">
        <f>IFERROR(VLOOKUP(ROW(源数据!A1519)-1,源数据!A:AG,12,0),0)</f>
        <v/>
      </c>
      <c r="H1534" s="17">
        <f>IFERROR(G1534/F1534,"")</f>
        <v/>
      </c>
      <c r="I1534" s="17">
        <f>IFERROR(VLOOKUP(ROW(源数据!A1519)-1,源数据!A:AG,21,0),"")</f>
        <v/>
      </c>
      <c r="J1534" s="10">
        <f>IFERROR(VLOOKUP(ROW(源数据!A1519)-1,源数据!A:AG,19,0),"")</f>
        <v/>
      </c>
      <c r="K1534" s="17">
        <f>IFERROR(VLOOKUP(ROW(源数据!A1519)-1,源数据!A:AG,21,0),0)</f>
        <v/>
      </c>
      <c r="L1534" s="17">
        <f>IFERROR(VLOOKUP(ROW(源数据!A1519)-1,源数据!A:AG,17,0),0)</f>
        <v/>
      </c>
      <c r="M1534" s="51">
        <f>IFERROR(VLOOKUP(ROW(源数据!A1519)-1,源数据!A:AG,15,0),"")</f>
        <v/>
      </c>
    </row>
    <row r="1535">
      <c r="A1535" s="10" t="n">
        <v>1519</v>
      </c>
      <c r="B1535" s="10">
        <f>IFERROR(VLOOKUP(ROW(源数据!A1520)-1,源数据!A:AG,33,0),"")</f>
        <v/>
      </c>
      <c r="C1535" s="10">
        <f>IFERROR(VLOOKUP(ROW(源数据!A1520)-1,源数据!A:AG,9,0),"")</f>
        <v/>
      </c>
      <c r="D1535" s="35">
        <f>IFERROR(VLOOKUP(ROW(源数据!A1520)-1,源数据!A:AG,8,0),"")</f>
        <v/>
      </c>
      <c r="E1535" s="35">
        <f>IFERROR(VLOOKUP(ROW(源数据!A1520)-1,源数据!A:AG,10,0),"")</f>
        <v/>
      </c>
      <c r="F1535" s="10">
        <f>IFERROR(VLOOKUP(ROW(源数据!A1520)-1,源数据!A:AG,11,0),"")</f>
        <v/>
      </c>
      <c r="G1535" s="10">
        <f>IFERROR(VLOOKUP(ROW(源数据!A1520)-1,源数据!A:AG,12,0),0)</f>
        <v/>
      </c>
      <c r="H1535" s="17">
        <f>IFERROR(G1535/F1535,"")</f>
        <v/>
      </c>
      <c r="I1535" s="17">
        <f>IFERROR(VLOOKUP(ROW(源数据!A1520)-1,源数据!A:AG,21,0),"")</f>
        <v/>
      </c>
      <c r="J1535" s="10">
        <f>IFERROR(VLOOKUP(ROW(源数据!A1520)-1,源数据!A:AG,19,0),"")</f>
        <v/>
      </c>
      <c r="K1535" s="17">
        <f>IFERROR(VLOOKUP(ROW(源数据!A1520)-1,源数据!A:AG,21,0),0)</f>
        <v/>
      </c>
      <c r="L1535" s="17">
        <f>IFERROR(VLOOKUP(ROW(源数据!A1520)-1,源数据!A:AG,17,0),0)</f>
        <v/>
      </c>
      <c r="M1535" s="51">
        <f>IFERROR(VLOOKUP(ROW(源数据!A1520)-1,源数据!A:AG,15,0),"")</f>
        <v/>
      </c>
    </row>
    <row r="1536">
      <c r="A1536" s="10" t="n">
        <v>1520</v>
      </c>
      <c r="B1536" s="10">
        <f>IFERROR(VLOOKUP(ROW(源数据!A1521)-1,源数据!A:AG,33,0),"")</f>
        <v/>
      </c>
      <c r="C1536" s="10">
        <f>IFERROR(VLOOKUP(ROW(源数据!A1521)-1,源数据!A:AG,9,0),"")</f>
        <v/>
      </c>
      <c r="D1536" s="35">
        <f>IFERROR(VLOOKUP(ROW(源数据!A1521)-1,源数据!A:AG,8,0),"")</f>
        <v/>
      </c>
      <c r="E1536" s="35">
        <f>IFERROR(VLOOKUP(ROW(源数据!A1521)-1,源数据!A:AG,10,0),"")</f>
        <v/>
      </c>
      <c r="F1536" s="10">
        <f>IFERROR(VLOOKUP(ROW(源数据!A1521)-1,源数据!A:AG,11,0),"")</f>
        <v/>
      </c>
      <c r="G1536" s="10">
        <f>IFERROR(VLOOKUP(ROW(源数据!A1521)-1,源数据!A:AG,12,0),0)</f>
        <v/>
      </c>
      <c r="H1536" s="17">
        <f>IFERROR(G1536/F1536,"")</f>
        <v/>
      </c>
      <c r="I1536" s="17">
        <f>IFERROR(VLOOKUP(ROW(源数据!A1521)-1,源数据!A:AG,21,0),"")</f>
        <v/>
      </c>
      <c r="J1536" s="10">
        <f>IFERROR(VLOOKUP(ROW(源数据!A1521)-1,源数据!A:AG,19,0),"")</f>
        <v/>
      </c>
      <c r="K1536" s="17">
        <f>IFERROR(VLOOKUP(ROW(源数据!A1521)-1,源数据!A:AG,21,0),0)</f>
        <v/>
      </c>
      <c r="L1536" s="17">
        <f>IFERROR(VLOOKUP(ROW(源数据!A1521)-1,源数据!A:AG,17,0),0)</f>
        <v/>
      </c>
      <c r="M1536" s="51">
        <f>IFERROR(VLOOKUP(ROW(源数据!A1521)-1,源数据!A:AG,15,0),"")</f>
        <v/>
      </c>
    </row>
    <row r="1537">
      <c r="A1537" s="10" t="n">
        <v>1521</v>
      </c>
      <c r="B1537" s="10">
        <f>IFERROR(VLOOKUP(ROW(源数据!A1522)-1,源数据!A:AG,33,0),"")</f>
        <v/>
      </c>
      <c r="C1537" s="10">
        <f>IFERROR(VLOOKUP(ROW(源数据!A1522)-1,源数据!A:AG,9,0),"")</f>
        <v/>
      </c>
      <c r="D1537" s="35">
        <f>IFERROR(VLOOKUP(ROW(源数据!A1522)-1,源数据!A:AG,8,0),"")</f>
        <v/>
      </c>
      <c r="E1537" s="35">
        <f>IFERROR(VLOOKUP(ROW(源数据!A1522)-1,源数据!A:AG,10,0),"")</f>
        <v/>
      </c>
      <c r="F1537" s="10">
        <f>IFERROR(VLOOKUP(ROW(源数据!A1522)-1,源数据!A:AG,11,0),"")</f>
        <v/>
      </c>
      <c r="G1537" s="10">
        <f>IFERROR(VLOOKUP(ROW(源数据!A1522)-1,源数据!A:AG,12,0),0)</f>
        <v/>
      </c>
      <c r="H1537" s="17">
        <f>IFERROR(G1537/F1537,"")</f>
        <v/>
      </c>
      <c r="I1537" s="17">
        <f>IFERROR(VLOOKUP(ROW(源数据!A1522)-1,源数据!A:AG,21,0),"")</f>
        <v/>
      </c>
      <c r="J1537" s="10">
        <f>IFERROR(VLOOKUP(ROW(源数据!A1522)-1,源数据!A:AG,19,0),"")</f>
        <v/>
      </c>
      <c r="K1537" s="17">
        <f>IFERROR(VLOOKUP(ROW(源数据!A1522)-1,源数据!A:AG,21,0),0)</f>
        <v/>
      </c>
      <c r="L1537" s="17">
        <f>IFERROR(VLOOKUP(ROW(源数据!A1522)-1,源数据!A:AG,17,0),0)</f>
        <v/>
      </c>
      <c r="M1537" s="51">
        <f>IFERROR(VLOOKUP(ROW(源数据!A1522)-1,源数据!A:AG,15,0),"")</f>
        <v/>
      </c>
    </row>
    <row r="1538">
      <c r="A1538" s="10" t="n">
        <v>1522</v>
      </c>
      <c r="B1538" s="10">
        <f>IFERROR(VLOOKUP(ROW(源数据!A1523)-1,源数据!A:AG,33,0),"")</f>
        <v/>
      </c>
      <c r="C1538" s="10">
        <f>IFERROR(VLOOKUP(ROW(源数据!A1523)-1,源数据!A:AG,9,0),"")</f>
        <v/>
      </c>
      <c r="D1538" s="35">
        <f>IFERROR(VLOOKUP(ROW(源数据!A1523)-1,源数据!A:AG,8,0),"")</f>
        <v/>
      </c>
      <c r="E1538" s="35">
        <f>IFERROR(VLOOKUP(ROW(源数据!A1523)-1,源数据!A:AG,10,0),"")</f>
        <v/>
      </c>
      <c r="F1538" s="10">
        <f>IFERROR(VLOOKUP(ROW(源数据!A1523)-1,源数据!A:AG,11,0),"")</f>
        <v/>
      </c>
      <c r="G1538" s="10">
        <f>IFERROR(VLOOKUP(ROW(源数据!A1523)-1,源数据!A:AG,12,0),0)</f>
        <v/>
      </c>
      <c r="H1538" s="17">
        <f>IFERROR(G1538/F1538,"")</f>
        <v/>
      </c>
      <c r="I1538" s="17">
        <f>IFERROR(VLOOKUP(ROW(源数据!A1523)-1,源数据!A:AG,21,0),"")</f>
        <v/>
      </c>
      <c r="J1538" s="10">
        <f>IFERROR(VLOOKUP(ROW(源数据!A1523)-1,源数据!A:AG,19,0),"")</f>
        <v/>
      </c>
      <c r="K1538" s="17">
        <f>IFERROR(VLOOKUP(ROW(源数据!A1523)-1,源数据!A:AG,21,0),0)</f>
        <v/>
      </c>
      <c r="L1538" s="17">
        <f>IFERROR(VLOOKUP(ROW(源数据!A1523)-1,源数据!A:AG,17,0),0)</f>
        <v/>
      </c>
      <c r="M1538" s="51">
        <f>IFERROR(VLOOKUP(ROW(源数据!A1523)-1,源数据!A:AG,15,0),"")</f>
        <v/>
      </c>
    </row>
    <row r="1539">
      <c r="A1539" s="10" t="n">
        <v>1523</v>
      </c>
      <c r="B1539" s="10">
        <f>IFERROR(VLOOKUP(ROW(源数据!A1524)-1,源数据!A:AG,33,0),"")</f>
        <v/>
      </c>
      <c r="C1539" s="10">
        <f>IFERROR(VLOOKUP(ROW(源数据!A1524)-1,源数据!A:AG,9,0),"")</f>
        <v/>
      </c>
      <c r="D1539" s="35">
        <f>IFERROR(VLOOKUP(ROW(源数据!A1524)-1,源数据!A:AG,8,0),"")</f>
        <v/>
      </c>
      <c r="E1539" s="35">
        <f>IFERROR(VLOOKUP(ROW(源数据!A1524)-1,源数据!A:AG,10,0),"")</f>
        <v/>
      </c>
      <c r="F1539" s="10">
        <f>IFERROR(VLOOKUP(ROW(源数据!A1524)-1,源数据!A:AG,11,0),"")</f>
        <v/>
      </c>
      <c r="G1539" s="10">
        <f>IFERROR(VLOOKUP(ROW(源数据!A1524)-1,源数据!A:AG,12,0),0)</f>
        <v/>
      </c>
      <c r="H1539" s="17">
        <f>IFERROR(G1539/F1539,"")</f>
        <v/>
      </c>
      <c r="I1539" s="17">
        <f>IFERROR(VLOOKUP(ROW(源数据!A1524)-1,源数据!A:AG,21,0),"")</f>
        <v/>
      </c>
      <c r="J1539" s="10">
        <f>IFERROR(VLOOKUP(ROW(源数据!A1524)-1,源数据!A:AG,19,0),"")</f>
        <v/>
      </c>
      <c r="K1539" s="17">
        <f>IFERROR(VLOOKUP(ROW(源数据!A1524)-1,源数据!A:AG,21,0),0)</f>
        <v/>
      </c>
      <c r="L1539" s="17">
        <f>IFERROR(VLOOKUP(ROW(源数据!A1524)-1,源数据!A:AG,17,0),0)</f>
        <v/>
      </c>
      <c r="M1539" s="51">
        <f>IFERROR(VLOOKUP(ROW(源数据!A1524)-1,源数据!A:AG,15,0),"")</f>
        <v/>
      </c>
    </row>
    <row r="1540">
      <c r="A1540" s="10" t="n">
        <v>1524</v>
      </c>
      <c r="B1540" s="10">
        <f>IFERROR(VLOOKUP(ROW(源数据!A1525)-1,源数据!A:AG,33,0),"")</f>
        <v/>
      </c>
      <c r="C1540" s="10">
        <f>IFERROR(VLOOKUP(ROW(源数据!A1525)-1,源数据!A:AG,9,0),"")</f>
        <v/>
      </c>
      <c r="D1540" s="35">
        <f>IFERROR(VLOOKUP(ROW(源数据!A1525)-1,源数据!A:AG,8,0),"")</f>
        <v/>
      </c>
      <c r="E1540" s="35">
        <f>IFERROR(VLOOKUP(ROW(源数据!A1525)-1,源数据!A:AG,10,0),"")</f>
        <v/>
      </c>
      <c r="F1540" s="10">
        <f>IFERROR(VLOOKUP(ROW(源数据!A1525)-1,源数据!A:AG,11,0),"")</f>
        <v/>
      </c>
      <c r="G1540" s="10">
        <f>IFERROR(VLOOKUP(ROW(源数据!A1525)-1,源数据!A:AG,12,0),0)</f>
        <v/>
      </c>
      <c r="H1540" s="17">
        <f>IFERROR(G1540/F1540,"")</f>
        <v/>
      </c>
      <c r="I1540" s="17">
        <f>IFERROR(VLOOKUP(ROW(源数据!A1525)-1,源数据!A:AG,21,0),"")</f>
        <v/>
      </c>
      <c r="J1540" s="10">
        <f>IFERROR(VLOOKUP(ROW(源数据!A1525)-1,源数据!A:AG,19,0),"")</f>
        <v/>
      </c>
      <c r="K1540" s="17">
        <f>IFERROR(VLOOKUP(ROW(源数据!A1525)-1,源数据!A:AG,21,0),0)</f>
        <v/>
      </c>
      <c r="L1540" s="17">
        <f>IFERROR(VLOOKUP(ROW(源数据!A1525)-1,源数据!A:AG,17,0),0)</f>
        <v/>
      </c>
      <c r="M1540" s="51">
        <f>IFERROR(VLOOKUP(ROW(源数据!A1525)-1,源数据!A:AG,15,0),"")</f>
        <v/>
      </c>
    </row>
    <row r="1541">
      <c r="A1541" s="10" t="n">
        <v>1525</v>
      </c>
      <c r="B1541" s="10">
        <f>IFERROR(VLOOKUP(ROW(源数据!A1526)-1,源数据!A:AG,33,0),"")</f>
        <v/>
      </c>
      <c r="C1541" s="10">
        <f>IFERROR(VLOOKUP(ROW(源数据!A1526)-1,源数据!A:AG,9,0),"")</f>
        <v/>
      </c>
      <c r="D1541" s="35">
        <f>IFERROR(VLOOKUP(ROW(源数据!A1526)-1,源数据!A:AG,8,0),"")</f>
        <v/>
      </c>
      <c r="E1541" s="35">
        <f>IFERROR(VLOOKUP(ROW(源数据!A1526)-1,源数据!A:AG,10,0),"")</f>
        <v/>
      </c>
      <c r="F1541" s="10">
        <f>IFERROR(VLOOKUP(ROW(源数据!A1526)-1,源数据!A:AG,11,0),"")</f>
        <v/>
      </c>
      <c r="G1541" s="10">
        <f>IFERROR(VLOOKUP(ROW(源数据!A1526)-1,源数据!A:AG,12,0),0)</f>
        <v/>
      </c>
      <c r="H1541" s="17">
        <f>IFERROR(G1541/F1541,"")</f>
        <v/>
      </c>
      <c r="I1541" s="17">
        <f>IFERROR(VLOOKUP(ROW(源数据!A1526)-1,源数据!A:AG,21,0),"")</f>
        <v/>
      </c>
      <c r="J1541" s="10">
        <f>IFERROR(VLOOKUP(ROW(源数据!A1526)-1,源数据!A:AG,19,0),"")</f>
        <v/>
      </c>
      <c r="K1541" s="17">
        <f>IFERROR(VLOOKUP(ROW(源数据!A1526)-1,源数据!A:AG,21,0),0)</f>
        <v/>
      </c>
      <c r="L1541" s="17">
        <f>IFERROR(VLOOKUP(ROW(源数据!A1526)-1,源数据!A:AG,17,0),0)</f>
        <v/>
      </c>
      <c r="M1541" s="51">
        <f>IFERROR(VLOOKUP(ROW(源数据!A1526)-1,源数据!A:AG,15,0),"")</f>
        <v/>
      </c>
    </row>
    <row r="1542">
      <c r="A1542" s="10" t="n">
        <v>1526</v>
      </c>
      <c r="B1542" s="10">
        <f>IFERROR(VLOOKUP(ROW(源数据!A1527)-1,源数据!A:AG,33,0),"")</f>
        <v/>
      </c>
      <c r="C1542" s="10">
        <f>IFERROR(VLOOKUP(ROW(源数据!A1527)-1,源数据!A:AG,9,0),"")</f>
        <v/>
      </c>
      <c r="D1542" s="35">
        <f>IFERROR(VLOOKUP(ROW(源数据!A1527)-1,源数据!A:AG,8,0),"")</f>
        <v/>
      </c>
      <c r="E1542" s="35">
        <f>IFERROR(VLOOKUP(ROW(源数据!A1527)-1,源数据!A:AG,10,0),"")</f>
        <v/>
      </c>
      <c r="F1542" s="10">
        <f>IFERROR(VLOOKUP(ROW(源数据!A1527)-1,源数据!A:AG,11,0),"")</f>
        <v/>
      </c>
      <c r="G1542" s="10">
        <f>IFERROR(VLOOKUP(ROW(源数据!A1527)-1,源数据!A:AG,12,0),0)</f>
        <v/>
      </c>
      <c r="H1542" s="17">
        <f>IFERROR(G1542/F1542,"")</f>
        <v/>
      </c>
      <c r="I1542" s="17">
        <f>IFERROR(VLOOKUP(ROW(源数据!A1527)-1,源数据!A:AG,21,0),"")</f>
        <v/>
      </c>
      <c r="J1542" s="10">
        <f>IFERROR(VLOOKUP(ROW(源数据!A1527)-1,源数据!A:AG,19,0),"")</f>
        <v/>
      </c>
      <c r="K1542" s="17">
        <f>IFERROR(VLOOKUP(ROW(源数据!A1527)-1,源数据!A:AG,21,0),0)</f>
        <v/>
      </c>
      <c r="L1542" s="17">
        <f>IFERROR(VLOOKUP(ROW(源数据!A1527)-1,源数据!A:AG,17,0),0)</f>
        <v/>
      </c>
      <c r="M1542" s="51">
        <f>IFERROR(VLOOKUP(ROW(源数据!A1527)-1,源数据!A:AG,15,0),"")</f>
        <v/>
      </c>
    </row>
    <row r="1543">
      <c r="A1543" s="10" t="n">
        <v>1527</v>
      </c>
      <c r="B1543" s="10">
        <f>IFERROR(VLOOKUP(ROW(源数据!A1528)-1,源数据!A:AG,33,0),"")</f>
        <v/>
      </c>
      <c r="C1543" s="10">
        <f>IFERROR(VLOOKUP(ROW(源数据!A1528)-1,源数据!A:AG,9,0),"")</f>
        <v/>
      </c>
      <c r="D1543" s="35">
        <f>IFERROR(VLOOKUP(ROW(源数据!A1528)-1,源数据!A:AG,8,0),"")</f>
        <v/>
      </c>
      <c r="E1543" s="35">
        <f>IFERROR(VLOOKUP(ROW(源数据!A1528)-1,源数据!A:AG,10,0),"")</f>
        <v/>
      </c>
      <c r="F1543" s="10">
        <f>IFERROR(VLOOKUP(ROW(源数据!A1528)-1,源数据!A:AG,11,0),"")</f>
        <v/>
      </c>
      <c r="G1543" s="10">
        <f>IFERROR(VLOOKUP(ROW(源数据!A1528)-1,源数据!A:AG,12,0),0)</f>
        <v/>
      </c>
      <c r="H1543" s="17">
        <f>IFERROR(G1543/F1543,"")</f>
        <v/>
      </c>
      <c r="I1543" s="17">
        <f>IFERROR(VLOOKUP(ROW(源数据!A1528)-1,源数据!A:AG,21,0),"")</f>
        <v/>
      </c>
      <c r="J1543" s="10">
        <f>IFERROR(VLOOKUP(ROW(源数据!A1528)-1,源数据!A:AG,19,0),"")</f>
        <v/>
      </c>
      <c r="K1543" s="17">
        <f>IFERROR(VLOOKUP(ROW(源数据!A1528)-1,源数据!A:AG,21,0),0)</f>
        <v/>
      </c>
      <c r="L1543" s="17">
        <f>IFERROR(VLOOKUP(ROW(源数据!A1528)-1,源数据!A:AG,17,0),0)</f>
        <v/>
      </c>
      <c r="M1543" s="51">
        <f>IFERROR(VLOOKUP(ROW(源数据!A1528)-1,源数据!A:AG,15,0),"")</f>
        <v/>
      </c>
    </row>
    <row r="1544">
      <c r="A1544" s="10" t="n">
        <v>1528</v>
      </c>
      <c r="B1544" s="10">
        <f>IFERROR(VLOOKUP(ROW(源数据!A1529)-1,源数据!A:AG,33,0),"")</f>
        <v/>
      </c>
      <c r="C1544" s="10">
        <f>IFERROR(VLOOKUP(ROW(源数据!A1529)-1,源数据!A:AG,9,0),"")</f>
        <v/>
      </c>
      <c r="D1544" s="35">
        <f>IFERROR(VLOOKUP(ROW(源数据!A1529)-1,源数据!A:AG,8,0),"")</f>
        <v/>
      </c>
      <c r="E1544" s="35">
        <f>IFERROR(VLOOKUP(ROW(源数据!A1529)-1,源数据!A:AG,10,0),"")</f>
        <v/>
      </c>
      <c r="F1544" s="10">
        <f>IFERROR(VLOOKUP(ROW(源数据!A1529)-1,源数据!A:AG,11,0),"")</f>
        <v/>
      </c>
      <c r="G1544" s="10">
        <f>IFERROR(VLOOKUP(ROW(源数据!A1529)-1,源数据!A:AG,12,0),0)</f>
        <v/>
      </c>
      <c r="H1544" s="17">
        <f>IFERROR(G1544/F1544,"")</f>
        <v/>
      </c>
      <c r="I1544" s="17">
        <f>IFERROR(VLOOKUP(ROW(源数据!A1529)-1,源数据!A:AG,21,0),"")</f>
        <v/>
      </c>
      <c r="J1544" s="10">
        <f>IFERROR(VLOOKUP(ROW(源数据!A1529)-1,源数据!A:AG,19,0),"")</f>
        <v/>
      </c>
      <c r="K1544" s="17">
        <f>IFERROR(VLOOKUP(ROW(源数据!A1529)-1,源数据!A:AG,21,0),0)</f>
        <v/>
      </c>
      <c r="L1544" s="17">
        <f>IFERROR(VLOOKUP(ROW(源数据!A1529)-1,源数据!A:AG,17,0),0)</f>
        <v/>
      </c>
      <c r="M1544" s="51">
        <f>IFERROR(VLOOKUP(ROW(源数据!A1529)-1,源数据!A:AG,15,0),"")</f>
        <v/>
      </c>
    </row>
    <row r="1545">
      <c r="A1545" s="10" t="n">
        <v>1529</v>
      </c>
      <c r="B1545" s="10">
        <f>IFERROR(VLOOKUP(ROW(源数据!A1530)-1,源数据!A:AG,33,0),"")</f>
        <v/>
      </c>
      <c r="C1545" s="10">
        <f>IFERROR(VLOOKUP(ROW(源数据!A1530)-1,源数据!A:AG,9,0),"")</f>
        <v/>
      </c>
      <c r="D1545" s="35">
        <f>IFERROR(VLOOKUP(ROW(源数据!A1530)-1,源数据!A:AG,8,0),"")</f>
        <v/>
      </c>
      <c r="E1545" s="35">
        <f>IFERROR(VLOOKUP(ROW(源数据!A1530)-1,源数据!A:AG,10,0),"")</f>
        <v/>
      </c>
      <c r="F1545" s="10">
        <f>IFERROR(VLOOKUP(ROW(源数据!A1530)-1,源数据!A:AG,11,0),"")</f>
        <v/>
      </c>
      <c r="G1545" s="10">
        <f>IFERROR(VLOOKUP(ROW(源数据!A1530)-1,源数据!A:AG,12,0),0)</f>
        <v/>
      </c>
      <c r="H1545" s="17">
        <f>IFERROR(G1545/F1545,"")</f>
        <v/>
      </c>
      <c r="I1545" s="17">
        <f>IFERROR(VLOOKUP(ROW(源数据!A1530)-1,源数据!A:AG,21,0),"")</f>
        <v/>
      </c>
      <c r="J1545" s="10">
        <f>IFERROR(VLOOKUP(ROW(源数据!A1530)-1,源数据!A:AG,19,0),"")</f>
        <v/>
      </c>
      <c r="K1545" s="17">
        <f>IFERROR(VLOOKUP(ROW(源数据!A1530)-1,源数据!A:AG,21,0),0)</f>
        <v/>
      </c>
      <c r="L1545" s="17">
        <f>IFERROR(VLOOKUP(ROW(源数据!A1530)-1,源数据!A:AG,17,0),0)</f>
        <v/>
      </c>
      <c r="M1545" s="51">
        <f>IFERROR(VLOOKUP(ROW(源数据!A1530)-1,源数据!A:AG,15,0),"")</f>
        <v/>
      </c>
    </row>
    <row r="1546">
      <c r="A1546" s="10" t="n">
        <v>1530</v>
      </c>
      <c r="B1546" s="10">
        <f>IFERROR(VLOOKUP(ROW(源数据!A1531)-1,源数据!A:AG,33,0),"")</f>
        <v/>
      </c>
      <c r="C1546" s="10">
        <f>IFERROR(VLOOKUP(ROW(源数据!A1531)-1,源数据!A:AG,9,0),"")</f>
        <v/>
      </c>
      <c r="D1546" s="35">
        <f>IFERROR(VLOOKUP(ROW(源数据!A1531)-1,源数据!A:AG,8,0),"")</f>
        <v/>
      </c>
      <c r="E1546" s="35">
        <f>IFERROR(VLOOKUP(ROW(源数据!A1531)-1,源数据!A:AG,10,0),"")</f>
        <v/>
      </c>
      <c r="F1546" s="10">
        <f>IFERROR(VLOOKUP(ROW(源数据!A1531)-1,源数据!A:AG,11,0),"")</f>
        <v/>
      </c>
      <c r="G1546" s="10">
        <f>IFERROR(VLOOKUP(ROW(源数据!A1531)-1,源数据!A:AG,12,0),0)</f>
        <v/>
      </c>
      <c r="H1546" s="17">
        <f>IFERROR(G1546/F1546,"")</f>
        <v/>
      </c>
      <c r="I1546" s="17">
        <f>IFERROR(VLOOKUP(ROW(源数据!A1531)-1,源数据!A:AG,21,0),"")</f>
        <v/>
      </c>
      <c r="J1546" s="10">
        <f>IFERROR(VLOOKUP(ROW(源数据!A1531)-1,源数据!A:AG,19,0),"")</f>
        <v/>
      </c>
      <c r="K1546" s="17">
        <f>IFERROR(VLOOKUP(ROW(源数据!A1531)-1,源数据!A:AG,21,0),0)</f>
        <v/>
      </c>
      <c r="L1546" s="17">
        <f>IFERROR(VLOOKUP(ROW(源数据!A1531)-1,源数据!A:AG,17,0),0)</f>
        <v/>
      </c>
      <c r="M1546" s="51">
        <f>IFERROR(VLOOKUP(ROW(源数据!A1531)-1,源数据!A:AG,15,0),"")</f>
        <v/>
      </c>
    </row>
    <row r="1547">
      <c r="A1547" s="10" t="n">
        <v>1531</v>
      </c>
      <c r="B1547" s="10">
        <f>IFERROR(VLOOKUP(ROW(源数据!A1532)-1,源数据!A:AG,33,0),"")</f>
        <v/>
      </c>
      <c r="C1547" s="10">
        <f>IFERROR(VLOOKUP(ROW(源数据!A1532)-1,源数据!A:AG,9,0),"")</f>
        <v/>
      </c>
      <c r="D1547" s="35">
        <f>IFERROR(VLOOKUP(ROW(源数据!A1532)-1,源数据!A:AG,8,0),"")</f>
        <v/>
      </c>
      <c r="E1547" s="35">
        <f>IFERROR(VLOOKUP(ROW(源数据!A1532)-1,源数据!A:AG,10,0),"")</f>
        <v/>
      </c>
      <c r="F1547" s="10">
        <f>IFERROR(VLOOKUP(ROW(源数据!A1532)-1,源数据!A:AG,11,0),"")</f>
        <v/>
      </c>
      <c r="G1547" s="10">
        <f>IFERROR(VLOOKUP(ROW(源数据!A1532)-1,源数据!A:AG,12,0),0)</f>
        <v/>
      </c>
      <c r="H1547" s="17">
        <f>IFERROR(G1547/F1547,"")</f>
        <v/>
      </c>
      <c r="I1547" s="17">
        <f>IFERROR(VLOOKUP(ROW(源数据!A1532)-1,源数据!A:AG,21,0),"")</f>
        <v/>
      </c>
      <c r="J1547" s="10">
        <f>IFERROR(VLOOKUP(ROW(源数据!A1532)-1,源数据!A:AG,19,0),"")</f>
        <v/>
      </c>
      <c r="K1547" s="17">
        <f>IFERROR(VLOOKUP(ROW(源数据!A1532)-1,源数据!A:AG,21,0),0)</f>
        <v/>
      </c>
      <c r="L1547" s="17">
        <f>IFERROR(VLOOKUP(ROW(源数据!A1532)-1,源数据!A:AG,17,0),0)</f>
        <v/>
      </c>
      <c r="M1547" s="51">
        <f>IFERROR(VLOOKUP(ROW(源数据!A1532)-1,源数据!A:AG,15,0),"")</f>
        <v/>
      </c>
    </row>
    <row r="1548">
      <c r="A1548" s="10" t="n">
        <v>1532</v>
      </c>
      <c r="B1548" s="10">
        <f>IFERROR(VLOOKUP(ROW(源数据!A1533)-1,源数据!A:AG,33,0),"")</f>
        <v/>
      </c>
      <c r="C1548" s="10">
        <f>IFERROR(VLOOKUP(ROW(源数据!A1533)-1,源数据!A:AG,9,0),"")</f>
        <v/>
      </c>
      <c r="D1548" s="35">
        <f>IFERROR(VLOOKUP(ROW(源数据!A1533)-1,源数据!A:AG,8,0),"")</f>
        <v/>
      </c>
      <c r="E1548" s="35">
        <f>IFERROR(VLOOKUP(ROW(源数据!A1533)-1,源数据!A:AG,10,0),"")</f>
        <v/>
      </c>
      <c r="F1548" s="10">
        <f>IFERROR(VLOOKUP(ROW(源数据!A1533)-1,源数据!A:AG,11,0),"")</f>
        <v/>
      </c>
      <c r="G1548" s="10">
        <f>IFERROR(VLOOKUP(ROW(源数据!A1533)-1,源数据!A:AG,12,0),0)</f>
        <v/>
      </c>
      <c r="H1548" s="17">
        <f>IFERROR(G1548/F1548,"")</f>
        <v/>
      </c>
      <c r="I1548" s="17">
        <f>IFERROR(VLOOKUP(ROW(源数据!A1533)-1,源数据!A:AG,21,0),"")</f>
        <v/>
      </c>
      <c r="J1548" s="10">
        <f>IFERROR(VLOOKUP(ROW(源数据!A1533)-1,源数据!A:AG,19,0),"")</f>
        <v/>
      </c>
      <c r="K1548" s="17">
        <f>IFERROR(VLOOKUP(ROW(源数据!A1533)-1,源数据!A:AG,21,0),0)</f>
        <v/>
      </c>
      <c r="L1548" s="17">
        <f>IFERROR(VLOOKUP(ROW(源数据!A1533)-1,源数据!A:AG,17,0),0)</f>
        <v/>
      </c>
      <c r="M1548" s="51">
        <f>IFERROR(VLOOKUP(ROW(源数据!A1533)-1,源数据!A:AG,15,0),"")</f>
        <v/>
      </c>
    </row>
    <row r="1549">
      <c r="A1549" s="10" t="n">
        <v>1533</v>
      </c>
      <c r="B1549" s="10">
        <f>IFERROR(VLOOKUP(ROW(源数据!A1534)-1,源数据!A:AG,33,0),"")</f>
        <v/>
      </c>
      <c r="C1549" s="10">
        <f>IFERROR(VLOOKUP(ROW(源数据!A1534)-1,源数据!A:AG,9,0),"")</f>
        <v/>
      </c>
      <c r="D1549" s="35">
        <f>IFERROR(VLOOKUP(ROW(源数据!A1534)-1,源数据!A:AG,8,0),"")</f>
        <v/>
      </c>
      <c r="E1549" s="35">
        <f>IFERROR(VLOOKUP(ROW(源数据!A1534)-1,源数据!A:AG,10,0),"")</f>
        <v/>
      </c>
      <c r="F1549" s="10">
        <f>IFERROR(VLOOKUP(ROW(源数据!A1534)-1,源数据!A:AG,11,0),"")</f>
        <v/>
      </c>
      <c r="G1549" s="10">
        <f>IFERROR(VLOOKUP(ROW(源数据!A1534)-1,源数据!A:AG,12,0),0)</f>
        <v/>
      </c>
      <c r="H1549" s="17">
        <f>IFERROR(G1549/F1549,"")</f>
        <v/>
      </c>
      <c r="I1549" s="17">
        <f>IFERROR(VLOOKUP(ROW(源数据!A1534)-1,源数据!A:AG,21,0),"")</f>
        <v/>
      </c>
      <c r="J1549" s="10">
        <f>IFERROR(VLOOKUP(ROW(源数据!A1534)-1,源数据!A:AG,19,0),"")</f>
        <v/>
      </c>
      <c r="K1549" s="17">
        <f>IFERROR(VLOOKUP(ROW(源数据!A1534)-1,源数据!A:AG,21,0),0)</f>
        <v/>
      </c>
      <c r="L1549" s="17">
        <f>IFERROR(VLOOKUP(ROW(源数据!A1534)-1,源数据!A:AG,17,0),0)</f>
        <v/>
      </c>
      <c r="M1549" s="51">
        <f>IFERROR(VLOOKUP(ROW(源数据!A1534)-1,源数据!A:AG,15,0),"")</f>
        <v/>
      </c>
    </row>
    <row r="1550">
      <c r="A1550" s="10" t="n">
        <v>1534</v>
      </c>
      <c r="B1550" s="10">
        <f>IFERROR(VLOOKUP(ROW(源数据!A1535)-1,源数据!A:AG,33,0),"")</f>
        <v/>
      </c>
      <c r="C1550" s="10">
        <f>IFERROR(VLOOKUP(ROW(源数据!A1535)-1,源数据!A:AG,9,0),"")</f>
        <v/>
      </c>
      <c r="D1550" s="35">
        <f>IFERROR(VLOOKUP(ROW(源数据!A1535)-1,源数据!A:AG,8,0),"")</f>
        <v/>
      </c>
      <c r="E1550" s="35">
        <f>IFERROR(VLOOKUP(ROW(源数据!A1535)-1,源数据!A:AG,10,0),"")</f>
        <v/>
      </c>
      <c r="F1550" s="10">
        <f>IFERROR(VLOOKUP(ROW(源数据!A1535)-1,源数据!A:AG,11,0),"")</f>
        <v/>
      </c>
      <c r="G1550" s="10">
        <f>IFERROR(VLOOKUP(ROW(源数据!A1535)-1,源数据!A:AG,12,0),0)</f>
        <v/>
      </c>
      <c r="H1550" s="17">
        <f>IFERROR(G1550/F1550,"")</f>
        <v/>
      </c>
      <c r="I1550" s="17">
        <f>IFERROR(VLOOKUP(ROW(源数据!A1535)-1,源数据!A:AG,21,0),"")</f>
        <v/>
      </c>
      <c r="J1550" s="10">
        <f>IFERROR(VLOOKUP(ROW(源数据!A1535)-1,源数据!A:AG,19,0),"")</f>
        <v/>
      </c>
      <c r="K1550" s="17">
        <f>IFERROR(VLOOKUP(ROW(源数据!A1535)-1,源数据!A:AG,21,0),0)</f>
        <v/>
      </c>
      <c r="L1550" s="17">
        <f>IFERROR(VLOOKUP(ROW(源数据!A1535)-1,源数据!A:AG,17,0),0)</f>
        <v/>
      </c>
      <c r="M1550" s="51">
        <f>IFERROR(VLOOKUP(ROW(源数据!A1535)-1,源数据!A:AG,15,0),"")</f>
        <v/>
      </c>
    </row>
    <row r="1551">
      <c r="A1551" s="10" t="n">
        <v>1535</v>
      </c>
      <c r="B1551" s="10">
        <f>IFERROR(VLOOKUP(ROW(源数据!A1536)-1,源数据!A:AG,33,0),"")</f>
        <v/>
      </c>
      <c r="C1551" s="10">
        <f>IFERROR(VLOOKUP(ROW(源数据!A1536)-1,源数据!A:AG,9,0),"")</f>
        <v/>
      </c>
      <c r="D1551" s="35">
        <f>IFERROR(VLOOKUP(ROW(源数据!A1536)-1,源数据!A:AG,8,0),"")</f>
        <v/>
      </c>
      <c r="E1551" s="35">
        <f>IFERROR(VLOOKUP(ROW(源数据!A1536)-1,源数据!A:AG,10,0),"")</f>
        <v/>
      </c>
      <c r="F1551" s="10">
        <f>IFERROR(VLOOKUP(ROW(源数据!A1536)-1,源数据!A:AG,11,0),"")</f>
        <v/>
      </c>
      <c r="G1551" s="10">
        <f>IFERROR(VLOOKUP(ROW(源数据!A1536)-1,源数据!A:AG,12,0),0)</f>
        <v/>
      </c>
      <c r="H1551" s="17">
        <f>IFERROR(G1551/F1551,"")</f>
        <v/>
      </c>
      <c r="I1551" s="17">
        <f>IFERROR(VLOOKUP(ROW(源数据!A1536)-1,源数据!A:AG,21,0),"")</f>
        <v/>
      </c>
      <c r="J1551" s="10">
        <f>IFERROR(VLOOKUP(ROW(源数据!A1536)-1,源数据!A:AG,19,0),"")</f>
        <v/>
      </c>
      <c r="K1551" s="17">
        <f>IFERROR(VLOOKUP(ROW(源数据!A1536)-1,源数据!A:AG,21,0),0)</f>
        <v/>
      </c>
      <c r="L1551" s="17">
        <f>IFERROR(VLOOKUP(ROW(源数据!A1536)-1,源数据!A:AG,17,0),0)</f>
        <v/>
      </c>
      <c r="M1551" s="51">
        <f>IFERROR(VLOOKUP(ROW(源数据!A1536)-1,源数据!A:AG,15,0),"")</f>
        <v/>
      </c>
    </row>
    <row r="1552">
      <c r="A1552" s="10" t="n">
        <v>1536</v>
      </c>
      <c r="B1552" s="10">
        <f>IFERROR(VLOOKUP(ROW(源数据!A1537)-1,源数据!A:AG,33,0),"")</f>
        <v/>
      </c>
      <c r="C1552" s="10">
        <f>IFERROR(VLOOKUP(ROW(源数据!A1537)-1,源数据!A:AG,9,0),"")</f>
        <v/>
      </c>
      <c r="D1552" s="35">
        <f>IFERROR(VLOOKUP(ROW(源数据!A1537)-1,源数据!A:AG,8,0),"")</f>
        <v/>
      </c>
      <c r="E1552" s="35">
        <f>IFERROR(VLOOKUP(ROW(源数据!A1537)-1,源数据!A:AG,10,0),"")</f>
        <v/>
      </c>
      <c r="F1552" s="10">
        <f>IFERROR(VLOOKUP(ROW(源数据!A1537)-1,源数据!A:AG,11,0),"")</f>
        <v/>
      </c>
      <c r="G1552" s="10">
        <f>IFERROR(VLOOKUP(ROW(源数据!A1537)-1,源数据!A:AG,12,0),0)</f>
        <v/>
      </c>
      <c r="H1552" s="17">
        <f>IFERROR(G1552/F1552,"")</f>
        <v/>
      </c>
      <c r="I1552" s="17">
        <f>IFERROR(VLOOKUP(ROW(源数据!A1537)-1,源数据!A:AG,21,0),"")</f>
        <v/>
      </c>
      <c r="J1552" s="10">
        <f>IFERROR(VLOOKUP(ROW(源数据!A1537)-1,源数据!A:AG,19,0),"")</f>
        <v/>
      </c>
      <c r="K1552" s="17">
        <f>IFERROR(VLOOKUP(ROW(源数据!A1537)-1,源数据!A:AG,21,0),0)</f>
        <v/>
      </c>
      <c r="L1552" s="17">
        <f>IFERROR(VLOOKUP(ROW(源数据!A1537)-1,源数据!A:AG,17,0),0)</f>
        <v/>
      </c>
      <c r="M1552" s="51">
        <f>IFERROR(VLOOKUP(ROW(源数据!A1537)-1,源数据!A:AG,15,0),"")</f>
        <v/>
      </c>
    </row>
    <row r="1553">
      <c r="A1553" s="10" t="n">
        <v>1537</v>
      </c>
      <c r="B1553" s="10">
        <f>IFERROR(VLOOKUP(ROW(源数据!A1538)-1,源数据!A:AG,33,0),"")</f>
        <v/>
      </c>
      <c r="C1553" s="10">
        <f>IFERROR(VLOOKUP(ROW(源数据!A1538)-1,源数据!A:AG,9,0),"")</f>
        <v/>
      </c>
      <c r="D1553" s="35">
        <f>IFERROR(VLOOKUP(ROW(源数据!A1538)-1,源数据!A:AG,8,0),"")</f>
        <v/>
      </c>
      <c r="E1553" s="35">
        <f>IFERROR(VLOOKUP(ROW(源数据!A1538)-1,源数据!A:AG,10,0),"")</f>
        <v/>
      </c>
      <c r="F1553" s="10">
        <f>IFERROR(VLOOKUP(ROW(源数据!A1538)-1,源数据!A:AG,11,0),"")</f>
        <v/>
      </c>
      <c r="G1553" s="10">
        <f>IFERROR(VLOOKUP(ROW(源数据!A1538)-1,源数据!A:AG,12,0),0)</f>
        <v/>
      </c>
      <c r="H1553" s="17">
        <f>IFERROR(G1553/F1553,"")</f>
        <v/>
      </c>
      <c r="I1553" s="17">
        <f>IFERROR(VLOOKUP(ROW(源数据!A1538)-1,源数据!A:AG,21,0),"")</f>
        <v/>
      </c>
      <c r="J1553" s="10">
        <f>IFERROR(VLOOKUP(ROW(源数据!A1538)-1,源数据!A:AG,19,0),"")</f>
        <v/>
      </c>
      <c r="K1553" s="17">
        <f>IFERROR(VLOOKUP(ROW(源数据!A1538)-1,源数据!A:AG,21,0),0)</f>
        <v/>
      </c>
      <c r="L1553" s="17">
        <f>IFERROR(VLOOKUP(ROW(源数据!A1538)-1,源数据!A:AG,17,0),0)</f>
        <v/>
      </c>
      <c r="M1553" s="51">
        <f>IFERROR(VLOOKUP(ROW(源数据!A1538)-1,源数据!A:AG,15,0),"")</f>
        <v/>
      </c>
    </row>
    <row r="1554">
      <c r="A1554" s="10" t="n">
        <v>1538</v>
      </c>
      <c r="B1554" s="10">
        <f>IFERROR(VLOOKUP(ROW(源数据!A1539)-1,源数据!A:AG,33,0),"")</f>
        <v/>
      </c>
      <c r="C1554" s="10">
        <f>IFERROR(VLOOKUP(ROW(源数据!A1539)-1,源数据!A:AG,9,0),"")</f>
        <v/>
      </c>
      <c r="D1554" s="35">
        <f>IFERROR(VLOOKUP(ROW(源数据!A1539)-1,源数据!A:AG,8,0),"")</f>
        <v/>
      </c>
      <c r="E1554" s="35">
        <f>IFERROR(VLOOKUP(ROW(源数据!A1539)-1,源数据!A:AG,10,0),"")</f>
        <v/>
      </c>
      <c r="F1554" s="10">
        <f>IFERROR(VLOOKUP(ROW(源数据!A1539)-1,源数据!A:AG,11,0),"")</f>
        <v/>
      </c>
      <c r="G1554" s="10">
        <f>IFERROR(VLOOKUP(ROW(源数据!A1539)-1,源数据!A:AG,12,0),0)</f>
        <v/>
      </c>
      <c r="H1554" s="17">
        <f>IFERROR(G1554/F1554,"")</f>
        <v/>
      </c>
      <c r="I1554" s="17">
        <f>IFERROR(VLOOKUP(ROW(源数据!A1539)-1,源数据!A:AG,21,0),"")</f>
        <v/>
      </c>
      <c r="J1554" s="10">
        <f>IFERROR(VLOOKUP(ROW(源数据!A1539)-1,源数据!A:AG,19,0),"")</f>
        <v/>
      </c>
      <c r="K1554" s="17">
        <f>IFERROR(VLOOKUP(ROW(源数据!A1539)-1,源数据!A:AG,21,0),0)</f>
        <v/>
      </c>
      <c r="L1554" s="17">
        <f>IFERROR(VLOOKUP(ROW(源数据!A1539)-1,源数据!A:AG,17,0),0)</f>
        <v/>
      </c>
      <c r="M1554" s="51">
        <f>IFERROR(VLOOKUP(ROW(源数据!A1539)-1,源数据!A:AG,15,0),"")</f>
        <v/>
      </c>
    </row>
    <row r="1555">
      <c r="A1555" s="10" t="n">
        <v>1539</v>
      </c>
      <c r="B1555" s="10">
        <f>IFERROR(VLOOKUP(ROW(源数据!A1540)-1,源数据!A:AG,33,0),"")</f>
        <v/>
      </c>
      <c r="C1555" s="10">
        <f>IFERROR(VLOOKUP(ROW(源数据!A1540)-1,源数据!A:AG,9,0),"")</f>
        <v/>
      </c>
      <c r="D1555" s="35">
        <f>IFERROR(VLOOKUP(ROW(源数据!A1540)-1,源数据!A:AG,8,0),"")</f>
        <v/>
      </c>
      <c r="E1555" s="35">
        <f>IFERROR(VLOOKUP(ROW(源数据!A1540)-1,源数据!A:AG,10,0),"")</f>
        <v/>
      </c>
      <c r="F1555" s="10">
        <f>IFERROR(VLOOKUP(ROW(源数据!A1540)-1,源数据!A:AG,11,0),"")</f>
        <v/>
      </c>
      <c r="G1555" s="10">
        <f>IFERROR(VLOOKUP(ROW(源数据!A1540)-1,源数据!A:AG,12,0),0)</f>
        <v/>
      </c>
      <c r="H1555" s="17">
        <f>IFERROR(G1555/F1555,"")</f>
        <v/>
      </c>
      <c r="I1555" s="17">
        <f>IFERROR(VLOOKUP(ROW(源数据!A1540)-1,源数据!A:AG,21,0),"")</f>
        <v/>
      </c>
      <c r="J1555" s="10">
        <f>IFERROR(VLOOKUP(ROW(源数据!A1540)-1,源数据!A:AG,19,0),"")</f>
        <v/>
      </c>
      <c r="K1555" s="17">
        <f>IFERROR(VLOOKUP(ROW(源数据!A1540)-1,源数据!A:AG,21,0),0)</f>
        <v/>
      </c>
      <c r="L1555" s="17">
        <f>IFERROR(VLOOKUP(ROW(源数据!A1540)-1,源数据!A:AG,17,0),0)</f>
        <v/>
      </c>
      <c r="M1555" s="51">
        <f>IFERROR(VLOOKUP(ROW(源数据!A1540)-1,源数据!A:AG,15,0),"")</f>
        <v/>
      </c>
    </row>
    <row r="1556">
      <c r="A1556" s="10" t="n">
        <v>1540</v>
      </c>
      <c r="B1556" s="10">
        <f>IFERROR(VLOOKUP(ROW(源数据!A1541)-1,源数据!A:AG,33,0),"")</f>
        <v/>
      </c>
      <c r="C1556" s="10">
        <f>IFERROR(VLOOKUP(ROW(源数据!A1541)-1,源数据!A:AG,9,0),"")</f>
        <v/>
      </c>
      <c r="D1556" s="35">
        <f>IFERROR(VLOOKUP(ROW(源数据!A1541)-1,源数据!A:AG,8,0),"")</f>
        <v/>
      </c>
      <c r="E1556" s="35">
        <f>IFERROR(VLOOKUP(ROW(源数据!A1541)-1,源数据!A:AG,10,0),"")</f>
        <v/>
      </c>
      <c r="F1556" s="10">
        <f>IFERROR(VLOOKUP(ROW(源数据!A1541)-1,源数据!A:AG,11,0),"")</f>
        <v/>
      </c>
      <c r="G1556" s="10">
        <f>IFERROR(VLOOKUP(ROW(源数据!A1541)-1,源数据!A:AG,12,0),0)</f>
        <v/>
      </c>
      <c r="H1556" s="17">
        <f>IFERROR(G1556/F1556,"")</f>
        <v/>
      </c>
      <c r="I1556" s="17">
        <f>IFERROR(VLOOKUP(ROW(源数据!A1541)-1,源数据!A:AG,21,0),"")</f>
        <v/>
      </c>
      <c r="J1556" s="10">
        <f>IFERROR(VLOOKUP(ROW(源数据!A1541)-1,源数据!A:AG,19,0),"")</f>
        <v/>
      </c>
      <c r="K1556" s="17">
        <f>IFERROR(VLOOKUP(ROW(源数据!A1541)-1,源数据!A:AG,21,0),0)</f>
        <v/>
      </c>
      <c r="L1556" s="17">
        <f>IFERROR(VLOOKUP(ROW(源数据!A1541)-1,源数据!A:AG,17,0),0)</f>
        <v/>
      </c>
      <c r="M1556" s="51">
        <f>IFERROR(VLOOKUP(ROW(源数据!A1541)-1,源数据!A:AG,15,0),"")</f>
        <v/>
      </c>
    </row>
    <row r="1557">
      <c r="A1557" s="10" t="n">
        <v>1541</v>
      </c>
      <c r="B1557" s="10">
        <f>IFERROR(VLOOKUP(ROW(源数据!A1542)-1,源数据!A:AG,33,0),"")</f>
        <v/>
      </c>
      <c r="C1557" s="10">
        <f>IFERROR(VLOOKUP(ROW(源数据!A1542)-1,源数据!A:AG,9,0),"")</f>
        <v/>
      </c>
      <c r="D1557" s="35">
        <f>IFERROR(VLOOKUP(ROW(源数据!A1542)-1,源数据!A:AG,8,0),"")</f>
        <v/>
      </c>
      <c r="E1557" s="35">
        <f>IFERROR(VLOOKUP(ROW(源数据!A1542)-1,源数据!A:AG,10,0),"")</f>
        <v/>
      </c>
      <c r="F1557" s="10">
        <f>IFERROR(VLOOKUP(ROW(源数据!A1542)-1,源数据!A:AG,11,0),"")</f>
        <v/>
      </c>
      <c r="G1557" s="10">
        <f>IFERROR(VLOOKUP(ROW(源数据!A1542)-1,源数据!A:AG,12,0),0)</f>
        <v/>
      </c>
      <c r="H1557" s="17">
        <f>IFERROR(G1557/F1557,"")</f>
        <v/>
      </c>
      <c r="I1557" s="17">
        <f>IFERROR(VLOOKUP(ROW(源数据!A1542)-1,源数据!A:AG,21,0),"")</f>
        <v/>
      </c>
      <c r="J1557" s="10">
        <f>IFERROR(VLOOKUP(ROW(源数据!A1542)-1,源数据!A:AG,19,0),"")</f>
        <v/>
      </c>
      <c r="K1557" s="17">
        <f>IFERROR(VLOOKUP(ROW(源数据!A1542)-1,源数据!A:AG,21,0),0)</f>
        <v/>
      </c>
      <c r="L1557" s="17">
        <f>IFERROR(VLOOKUP(ROW(源数据!A1542)-1,源数据!A:AG,17,0),0)</f>
        <v/>
      </c>
      <c r="M1557" s="51">
        <f>IFERROR(VLOOKUP(ROW(源数据!A1542)-1,源数据!A:AG,15,0),"")</f>
        <v/>
      </c>
    </row>
    <row r="1558">
      <c r="A1558" s="10" t="n">
        <v>1542</v>
      </c>
      <c r="B1558" s="10">
        <f>IFERROR(VLOOKUP(ROW(源数据!A1543)-1,源数据!A:AG,33,0),"")</f>
        <v/>
      </c>
      <c r="C1558" s="10">
        <f>IFERROR(VLOOKUP(ROW(源数据!A1543)-1,源数据!A:AG,9,0),"")</f>
        <v/>
      </c>
      <c r="D1558" s="35">
        <f>IFERROR(VLOOKUP(ROW(源数据!A1543)-1,源数据!A:AG,8,0),"")</f>
        <v/>
      </c>
      <c r="E1558" s="35">
        <f>IFERROR(VLOOKUP(ROW(源数据!A1543)-1,源数据!A:AG,10,0),"")</f>
        <v/>
      </c>
      <c r="F1558" s="10">
        <f>IFERROR(VLOOKUP(ROW(源数据!A1543)-1,源数据!A:AG,11,0),"")</f>
        <v/>
      </c>
      <c r="G1558" s="10">
        <f>IFERROR(VLOOKUP(ROW(源数据!A1543)-1,源数据!A:AG,12,0),0)</f>
        <v/>
      </c>
      <c r="H1558" s="17">
        <f>IFERROR(G1558/F1558,"")</f>
        <v/>
      </c>
      <c r="I1558" s="17">
        <f>IFERROR(VLOOKUP(ROW(源数据!A1543)-1,源数据!A:AG,21,0),"")</f>
        <v/>
      </c>
      <c r="J1558" s="10">
        <f>IFERROR(VLOOKUP(ROW(源数据!A1543)-1,源数据!A:AG,19,0),"")</f>
        <v/>
      </c>
      <c r="K1558" s="17">
        <f>IFERROR(VLOOKUP(ROW(源数据!A1543)-1,源数据!A:AG,21,0),0)</f>
        <v/>
      </c>
      <c r="L1558" s="17">
        <f>IFERROR(VLOOKUP(ROW(源数据!A1543)-1,源数据!A:AG,17,0),0)</f>
        <v/>
      </c>
      <c r="M1558" s="51">
        <f>IFERROR(VLOOKUP(ROW(源数据!A1543)-1,源数据!A:AG,15,0),"")</f>
        <v/>
      </c>
    </row>
    <row r="1559">
      <c r="A1559" s="10" t="n">
        <v>1543</v>
      </c>
      <c r="B1559" s="10">
        <f>IFERROR(VLOOKUP(ROW(源数据!A1544)-1,源数据!A:AG,33,0),"")</f>
        <v/>
      </c>
      <c r="C1559" s="10">
        <f>IFERROR(VLOOKUP(ROW(源数据!A1544)-1,源数据!A:AG,9,0),"")</f>
        <v/>
      </c>
      <c r="D1559" s="35">
        <f>IFERROR(VLOOKUP(ROW(源数据!A1544)-1,源数据!A:AG,8,0),"")</f>
        <v/>
      </c>
      <c r="E1559" s="35">
        <f>IFERROR(VLOOKUP(ROW(源数据!A1544)-1,源数据!A:AG,10,0),"")</f>
        <v/>
      </c>
      <c r="F1559" s="10">
        <f>IFERROR(VLOOKUP(ROW(源数据!A1544)-1,源数据!A:AG,11,0),"")</f>
        <v/>
      </c>
      <c r="G1559" s="10">
        <f>IFERROR(VLOOKUP(ROW(源数据!A1544)-1,源数据!A:AG,12,0),0)</f>
        <v/>
      </c>
      <c r="H1559" s="17">
        <f>IFERROR(G1559/F1559,"")</f>
        <v/>
      </c>
      <c r="I1559" s="17">
        <f>IFERROR(VLOOKUP(ROW(源数据!A1544)-1,源数据!A:AG,21,0),"")</f>
        <v/>
      </c>
      <c r="J1559" s="10">
        <f>IFERROR(VLOOKUP(ROW(源数据!A1544)-1,源数据!A:AG,19,0),"")</f>
        <v/>
      </c>
      <c r="K1559" s="17">
        <f>IFERROR(VLOOKUP(ROW(源数据!A1544)-1,源数据!A:AG,21,0),0)</f>
        <v/>
      </c>
      <c r="L1559" s="17">
        <f>IFERROR(VLOOKUP(ROW(源数据!A1544)-1,源数据!A:AG,17,0),0)</f>
        <v/>
      </c>
      <c r="M1559" s="51">
        <f>IFERROR(VLOOKUP(ROW(源数据!A1544)-1,源数据!A:AG,15,0),"")</f>
        <v/>
      </c>
    </row>
    <row r="1560">
      <c r="A1560" s="10" t="n">
        <v>1544</v>
      </c>
      <c r="B1560" s="10">
        <f>IFERROR(VLOOKUP(ROW(源数据!A1545)-1,源数据!A:AG,33,0),"")</f>
        <v/>
      </c>
      <c r="C1560" s="10">
        <f>IFERROR(VLOOKUP(ROW(源数据!A1545)-1,源数据!A:AG,9,0),"")</f>
        <v/>
      </c>
      <c r="D1560" s="35">
        <f>IFERROR(VLOOKUP(ROW(源数据!A1545)-1,源数据!A:AG,8,0),"")</f>
        <v/>
      </c>
      <c r="E1560" s="35">
        <f>IFERROR(VLOOKUP(ROW(源数据!A1545)-1,源数据!A:AG,10,0),"")</f>
        <v/>
      </c>
      <c r="F1560" s="10">
        <f>IFERROR(VLOOKUP(ROW(源数据!A1545)-1,源数据!A:AG,11,0),"")</f>
        <v/>
      </c>
      <c r="G1560" s="10">
        <f>IFERROR(VLOOKUP(ROW(源数据!A1545)-1,源数据!A:AG,12,0),0)</f>
        <v/>
      </c>
      <c r="H1560" s="17">
        <f>IFERROR(G1560/F1560,"")</f>
        <v/>
      </c>
      <c r="I1560" s="17">
        <f>IFERROR(VLOOKUP(ROW(源数据!A1545)-1,源数据!A:AG,21,0),"")</f>
        <v/>
      </c>
      <c r="J1560" s="10">
        <f>IFERROR(VLOOKUP(ROW(源数据!A1545)-1,源数据!A:AG,19,0),"")</f>
        <v/>
      </c>
      <c r="K1560" s="17">
        <f>IFERROR(VLOOKUP(ROW(源数据!A1545)-1,源数据!A:AG,21,0),0)</f>
        <v/>
      </c>
      <c r="L1560" s="17">
        <f>IFERROR(VLOOKUP(ROW(源数据!A1545)-1,源数据!A:AG,17,0),0)</f>
        <v/>
      </c>
      <c r="M1560" s="51">
        <f>IFERROR(VLOOKUP(ROW(源数据!A1545)-1,源数据!A:AG,15,0),"")</f>
        <v/>
      </c>
    </row>
    <row r="1561">
      <c r="A1561" s="10" t="n">
        <v>1545</v>
      </c>
      <c r="B1561" s="10">
        <f>IFERROR(VLOOKUP(ROW(源数据!A1546)-1,源数据!A:AG,33,0),"")</f>
        <v/>
      </c>
      <c r="C1561" s="10">
        <f>IFERROR(VLOOKUP(ROW(源数据!A1546)-1,源数据!A:AG,9,0),"")</f>
        <v/>
      </c>
      <c r="D1561" s="35">
        <f>IFERROR(VLOOKUP(ROW(源数据!A1546)-1,源数据!A:AG,8,0),"")</f>
        <v/>
      </c>
      <c r="E1561" s="35">
        <f>IFERROR(VLOOKUP(ROW(源数据!A1546)-1,源数据!A:AG,10,0),"")</f>
        <v/>
      </c>
      <c r="F1561" s="10">
        <f>IFERROR(VLOOKUP(ROW(源数据!A1546)-1,源数据!A:AG,11,0),"")</f>
        <v/>
      </c>
      <c r="G1561" s="10">
        <f>IFERROR(VLOOKUP(ROW(源数据!A1546)-1,源数据!A:AG,12,0),0)</f>
        <v/>
      </c>
      <c r="H1561" s="17">
        <f>IFERROR(G1561/F1561,"")</f>
        <v/>
      </c>
      <c r="I1561" s="17">
        <f>IFERROR(VLOOKUP(ROW(源数据!A1546)-1,源数据!A:AG,21,0),"")</f>
        <v/>
      </c>
      <c r="J1561" s="10">
        <f>IFERROR(VLOOKUP(ROW(源数据!A1546)-1,源数据!A:AG,19,0),"")</f>
        <v/>
      </c>
      <c r="K1561" s="17">
        <f>IFERROR(VLOOKUP(ROW(源数据!A1546)-1,源数据!A:AG,21,0),0)</f>
        <v/>
      </c>
      <c r="L1561" s="17">
        <f>IFERROR(VLOOKUP(ROW(源数据!A1546)-1,源数据!A:AG,17,0),0)</f>
        <v/>
      </c>
      <c r="M1561" s="51">
        <f>IFERROR(VLOOKUP(ROW(源数据!A1546)-1,源数据!A:AG,15,0),"")</f>
        <v/>
      </c>
    </row>
    <row r="1562">
      <c r="A1562" s="10" t="n">
        <v>1546</v>
      </c>
      <c r="B1562" s="10">
        <f>IFERROR(VLOOKUP(ROW(源数据!A1547)-1,源数据!A:AG,33,0),"")</f>
        <v/>
      </c>
      <c r="C1562" s="10">
        <f>IFERROR(VLOOKUP(ROW(源数据!A1547)-1,源数据!A:AG,9,0),"")</f>
        <v/>
      </c>
      <c r="D1562" s="35">
        <f>IFERROR(VLOOKUP(ROW(源数据!A1547)-1,源数据!A:AG,8,0),"")</f>
        <v/>
      </c>
      <c r="E1562" s="35">
        <f>IFERROR(VLOOKUP(ROW(源数据!A1547)-1,源数据!A:AG,10,0),"")</f>
        <v/>
      </c>
      <c r="F1562" s="10">
        <f>IFERROR(VLOOKUP(ROW(源数据!A1547)-1,源数据!A:AG,11,0),"")</f>
        <v/>
      </c>
      <c r="G1562" s="10">
        <f>IFERROR(VLOOKUP(ROW(源数据!A1547)-1,源数据!A:AG,12,0),0)</f>
        <v/>
      </c>
      <c r="H1562" s="17">
        <f>IFERROR(G1562/F1562,"")</f>
        <v/>
      </c>
      <c r="I1562" s="17">
        <f>IFERROR(VLOOKUP(ROW(源数据!A1547)-1,源数据!A:AG,21,0),"")</f>
        <v/>
      </c>
      <c r="J1562" s="10">
        <f>IFERROR(VLOOKUP(ROW(源数据!A1547)-1,源数据!A:AG,19,0),"")</f>
        <v/>
      </c>
      <c r="K1562" s="17">
        <f>IFERROR(VLOOKUP(ROW(源数据!A1547)-1,源数据!A:AG,21,0),0)</f>
        <v/>
      </c>
      <c r="L1562" s="17">
        <f>IFERROR(VLOOKUP(ROW(源数据!A1547)-1,源数据!A:AG,17,0),0)</f>
        <v/>
      </c>
      <c r="M1562" s="51">
        <f>IFERROR(VLOOKUP(ROW(源数据!A1547)-1,源数据!A:AG,15,0),"")</f>
        <v/>
      </c>
    </row>
    <row r="1563">
      <c r="A1563" s="10" t="n">
        <v>1547</v>
      </c>
      <c r="B1563" s="10">
        <f>IFERROR(VLOOKUP(ROW(源数据!A1548)-1,源数据!A:AG,33,0),"")</f>
        <v/>
      </c>
      <c r="C1563" s="10">
        <f>IFERROR(VLOOKUP(ROW(源数据!A1548)-1,源数据!A:AG,9,0),"")</f>
        <v/>
      </c>
      <c r="D1563" s="35">
        <f>IFERROR(VLOOKUP(ROW(源数据!A1548)-1,源数据!A:AG,8,0),"")</f>
        <v/>
      </c>
      <c r="E1563" s="35">
        <f>IFERROR(VLOOKUP(ROW(源数据!A1548)-1,源数据!A:AG,10,0),"")</f>
        <v/>
      </c>
      <c r="F1563" s="10">
        <f>IFERROR(VLOOKUP(ROW(源数据!A1548)-1,源数据!A:AG,11,0),"")</f>
        <v/>
      </c>
      <c r="G1563" s="10">
        <f>IFERROR(VLOOKUP(ROW(源数据!A1548)-1,源数据!A:AG,12,0),0)</f>
        <v/>
      </c>
      <c r="H1563" s="17">
        <f>IFERROR(G1563/F1563,"")</f>
        <v/>
      </c>
      <c r="I1563" s="17">
        <f>IFERROR(VLOOKUP(ROW(源数据!A1548)-1,源数据!A:AG,21,0),"")</f>
        <v/>
      </c>
      <c r="J1563" s="10">
        <f>IFERROR(VLOOKUP(ROW(源数据!A1548)-1,源数据!A:AG,19,0),"")</f>
        <v/>
      </c>
      <c r="K1563" s="17">
        <f>IFERROR(VLOOKUP(ROW(源数据!A1548)-1,源数据!A:AG,21,0),0)</f>
        <v/>
      </c>
      <c r="L1563" s="17">
        <f>IFERROR(VLOOKUP(ROW(源数据!A1548)-1,源数据!A:AG,17,0),0)</f>
        <v/>
      </c>
      <c r="M1563" s="51">
        <f>IFERROR(VLOOKUP(ROW(源数据!A1548)-1,源数据!A:AG,15,0),"")</f>
        <v/>
      </c>
    </row>
    <row r="1564">
      <c r="A1564" s="10" t="n">
        <v>1548</v>
      </c>
      <c r="B1564" s="10">
        <f>IFERROR(VLOOKUP(ROW(源数据!A1549)-1,源数据!A:AG,33,0),"")</f>
        <v/>
      </c>
      <c r="C1564" s="10">
        <f>IFERROR(VLOOKUP(ROW(源数据!A1549)-1,源数据!A:AG,9,0),"")</f>
        <v/>
      </c>
      <c r="D1564" s="35">
        <f>IFERROR(VLOOKUP(ROW(源数据!A1549)-1,源数据!A:AG,8,0),"")</f>
        <v/>
      </c>
      <c r="E1564" s="35">
        <f>IFERROR(VLOOKUP(ROW(源数据!A1549)-1,源数据!A:AG,10,0),"")</f>
        <v/>
      </c>
      <c r="F1564" s="10">
        <f>IFERROR(VLOOKUP(ROW(源数据!A1549)-1,源数据!A:AG,11,0),"")</f>
        <v/>
      </c>
      <c r="G1564" s="10">
        <f>IFERROR(VLOOKUP(ROW(源数据!A1549)-1,源数据!A:AG,12,0),0)</f>
        <v/>
      </c>
      <c r="H1564" s="17">
        <f>IFERROR(G1564/F1564,"")</f>
        <v/>
      </c>
      <c r="I1564" s="17">
        <f>IFERROR(VLOOKUP(ROW(源数据!A1549)-1,源数据!A:AG,21,0),"")</f>
        <v/>
      </c>
      <c r="J1564" s="10">
        <f>IFERROR(VLOOKUP(ROW(源数据!A1549)-1,源数据!A:AG,19,0),"")</f>
        <v/>
      </c>
      <c r="K1564" s="17">
        <f>IFERROR(VLOOKUP(ROW(源数据!A1549)-1,源数据!A:AG,21,0),0)</f>
        <v/>
      </c>
      <c r="L1564" s="17">
        <f>IFERROR(VLOOKUP(ROW(源数据!A1549)-1,源数据!A:AG,17,0),0)</f>
        <v/>
      </c>
      <c r="M1564" s="51">
        <f>IFERROR(VLOOKUP(ROW(源数据!A1549)-1,源数据!A:AG,15,0),"")</f>
        <v/>
      </c>
    </row>
    <row r="1565">
      <c r="A1565" s="10" t="n">
        <v>1549</v>
      </c>
      <c r="B1565" s="10">
        <f>IFERROR(VLOOKUP(ROW(源数据!A1550)-1,源数据!A:AG,33,0),"")</f>
        <v/>
      </c>
      <c r="C1565" s="10">
        <f>IFERROR(VLOOKUP(ROW(源数据!A1550)-1,源数据!A:AG,9,0),"")</f>
        <v/>
      </c>
      <c r="D1565" s="35">
        <f>IFERROR(VLOOKUP(ROW(源数据!A1550)-1,源数据!A:AG,8,0),"")</f>
        <v/>
      </c>
      <c r="E1565" s="35">
        <f>IFERROR(VLOOKUP(ROW(源数据!A1550)-1,源数据!A:AG,10,0),"")</f>
        <v/>
      </c>
      <c r="F1565" s="10">
        <f>IFERROR(VLOOKUP(ROW(源数据!A1550)-1,源数据!A:AG,11,0),"")</f>
        <v/>
      </c>
      <c r="G1565" s="10">
        <f>IFERROR(VLOOKUP(ROW(源数据!A1550)-1,源数据!A:AG,12,0),0)</f>
        <v/>
      </c>
      <c r="H1565" s="17">
        <f>IFERROR(G1565/F1565,"")</f>
        <v/>
      </c>
      <c r="I1565" s="17">
        <f>IFERROR(VLOOKUP(ROW(源数据!A1550)-1,源数据!A:AG,21,0),"")</f>
        <v/>
      </c>
      <c r="J1565" s="10">
        <f>IFERROR(VLOOKUP(ROW(源数据!A1550)-1,源数据!A:AG,19,0),"")</f>
        <v/>
      </c>
      <c r="K1565" s="17">
        <f>IFERROR(VLOOKUP(ROW(源数据!A1550)-1,源数据!A:AG,21,0),0)</f>
        <v/>
      </c>
      <c r="L1565" s="17">
        <f>IFERROR(VLOOKUP(ROW(源数据!A1550)-1,源数据!A:AG,17,0),0)</f>
        <v/>
      </c>
      <c r="M1565" s="51">
        <f>IFERROR(VLOOKUP(ROW(源数据!A1550)-1,源数据!A:AG,15,0),"")</f>
        <v/>
      </c>
    </row>
    <row r="1566">
      <c r="A1566" s="10" t="n">
        <v>1550</v>
      </c>
      <c r="B1566" s="10">
        <f>IFERROR(VLOOKUP(ROW(源数据!A1551)-1,源数据!A:AG,33,0),"")</f>
        <v/>
      </c>
      <c r="C1566" s="10">
        <f>IFERROR(VLOOKUP(ROW(源数据!A1551)-1,源数据!A:AG,9,0),"")</f>
        <v/>
      </c>
      <c r="D1566" s="35">
        <f>IFERROR(VLOOKUP(ROW(源数据!A1551)-1,源数据!A:AG,8,0),"")</f>
        <v/>
      </c>
      <c r="E1566" s="35">
        <f>IFERROR(VLOOKUP(ROW(源数据!A1551)-1,源数据!A:AG,10,0),"")</f>
        <v/>
      </c>
      <c r="F1566" s="10">
        <f>IFERROR(VLOOKUP(ROW(源数据!A1551)-1,源数据!A:AG,11,0),"")</f>
        <v/>
      </c>
      <c r="G1566" s="10">
        <f>IFERROR(VLOOKUP(ROW(源数据!A1551)-1,源数据!A:AG,12,0),0)</f>
        <v/>
      </c>
      <c r="H1566" s="17">
        <f>IFERROR(G1566/F1566,"")</f>
        <v/>
      </c>
      <c r="I1566" s="17">
        <f>IFERROR(VLOOKUP(ROW(源数据!A1551)-1,源数据!A:AG,21,0),"")</f>
        <v/>
      </c>
      <c r="J1566" s="10">
        <f>IFERROR(VLOOKUP(ROW(源数据!A1551)-1,源数据!A:AG,19,0),"")</f>
        <v/>
      </c>
      <c r="K1566" s="17">
        <f>IFERROR(VLOOKUP(ROW(源数据!A1551)-1,源数据!A:AG,21,0),0)</f>
        <v/>
      </c>
      <c r="L1566" s="17">
        <f>IFERROR(VLOOKUP(ROW(源数据!A1551)-1,源数据!A:AG,17,0),0)</f>
        <v/>
      </c>
      <c r="M1566" s="51">
        <f>IFERROR(VLOOKUP(ROW(源数据!A1551)-1,源数据!A:AG,15,0),"")</f>
        <v/>
      </c>
    </row>
    <row r="1567">
      <c r="A1567" s="10" t="n">
        <v>1551</v>
      </c>
      <c r="B1567" s="10">
        <f>IFERROR(VLOOKUP(ROW(源数据!A1552)-1,源数据!A:AG,33,0),"")</f>
        <v/>
      </c>
      <c r="C1567" s="10">
        <f>IFERROR(VLOOKUP(ROW(源数据!A1552)-1,源数据!A:AG,9,0),"")</f>
        <v/>
      </c>
      <c r="D1567" s="35">
        <f>IFERROR(VLOOKUP(ROW(源数据!A1552)-1,源数据!A:AG,8,0),"")</f>
        <v/>
      </c>
      <c r="E1567" s="35">
        <f>IFERROR(VLOOKUP(ROW(源数据!A1552)-1,源数据!A:AG,10,0),"")</f>
        <v/>
      </c>
      <c r="F1567" s="10">
        <f>IFERROR(VLOOKUP(ROW(源数据!A1552)-1,源数据!A:AG,11,0),"")</f>
        <v/>
      </c>
      <c r="G1567" s="10">
        <f>IFERROR(VLOOKUP(ROW(源数据!A1552)-1,源数据!A:AG,12,0),0)</f>
        <v/>
      </c>
      <c r="H1567" s="17">
        <f>IFERROR(G1567/F1567,"")</f>
        <v/>
      </c>
      <c r="I1567" s="17">
        <f>IFERROR(VLOOKUP(ROW(源数据!A1552)-1,源数据!A:AG,21,0),"")</f>
        <v/>
      </c>
      <c r="J1567" s="10">
        <f>IFERROR(VLOOKUP(ROW(源数据!A1552)-1,源数据!A:AG,19,0),"")</f>
        <v/>
      </c>
      <c r="K1567" s="17">
        <f>IFERROR(VLOOKUP(ROW(源数据!A1552)-1,源数据!A:AG,21,0),0)</f>
        <v/>
      </c>
      <c r="L1567" s="17">
        <f>IFERROR(VLOOKUP(ROW(源数据!A1552)-1,源数据!A:AG,17,0),0)</f>
        <v/>
      </c>
      <c r="M1567" s="51">
        <f>IFERROR(VLOOKUP(ROW(源数据!A1552)-1,源数据!A:AG,15,0),"")</f>
        <v/>
      </c>
    </row>
    <row r="1568">
      <c r="A1568" s="10" t="n">
        <v>1552</v>
      </c>
      <c r="B1568" s="10">
        <f>IFERROR(VLOOKUP(ROW(源数据!A1553)-1,源数据!A:AG,33,0),"")</f>
        <v/>
      </c>
      <c r="C1568" s="10">
        <f>IFERROR(VLOOKUP(ROW(源数据!A1553)-1,源数据!A:AG,9,0),"")</f>
        <v/>
      </c>
      <c r="D1568" s="35">
        <f>IFERROR(VLOOKUP(ROW(源数据!A1553)-1,源数据!A:AG,8,0),"")</f>
        <v/>
      </c>
      <c r="E1568" s="35">
        <f>IFERROR(VLOOKUP(ROW(源数据!A1553)-1,源数据!A:AG,10,0),"")</f>
        <v/>
      </c>
      <c r="F1568" s="10">
        <f>IFERROR(VLOOKUP(ROW(源数据!A1553)-1,源数据!A:AG,11,0),"")</f>
        <v/>
      </c>
      <c r="G1568" s="10">
        <f>IFERROR(VLOOKUP(ROW(源数据!A1553)-1,源数据!A:AG,12,0),0)</f>
        <v/>
      </c>
      <c r="H1568" s="17">
        <f>IFERROR(G1568/F1568,"")</f>
        <v/>
      </c>
      <c r="I1568" s="17">
        <f>IFERROR(VLOOKUP(ROW(源数据!A1553)-1,源数据!A:AG,21,0),"")</f>
        <v/>
      </c>
      <c r="J1568" s="10">
        <f>IFERROR(VLOOKUP(ROW(源数据!A1553)-1,源数据!A:AG,19,0),"")</f>
        <v/>
      </c>
      <c r="K1568" s="17">
        <f>IFERROR(VLOOKUP(ROW(源数据!A1553)-1,源数据!A:AG,21,0),0)</f>
        <v/>
      </c>
      <c r="L1568" s="17">
        <f>IFERROR(VLOOKUP(ROW(源数据!A1553)-1,源数据!A:AG,17,0),0)</f>
        <v/>
      </c>
      <c r="M1568" s="51">
        <f>IFERROR(VLOOKUP(ROW(源数据!A1553)-1,源数据!A:AG,15,0),"")</f>
        <v/>
      </c>
    </row>
    <row r="1569">
      <c r="A1569" s="10" t="n">
        <v>1553</v>
      </c>
      <c r="B1569" s="10">
        <f>IFERROR(VLOOKUP(ROW(源数据!A1554)-1,源数据!A:AG,33,0),"")</f>
        <v/>
      </c>
      <c r="C1569" s="10">
        <f>IFERROR(VLOOKUP(ROW(源数据!A1554)-1,源数据!A:AG,9,0),"")</f>
        <v/>
      </c>
      <c r="D1569" s="35">
        <f>IFERROR(VLOOKUP(ROW(源数据!A1554)-1,源数据!A:AG,8,0),"")</f>
        <v/>
      </c>
      <c r="E1569" s="35">
        <f>IFERROR(VLOOKUP(ROW(源数据!A1554)-1,源数据!A:AG,10,0),"")</f>
        <v/>
      </c>
      <c r="F1569" s="10">
        <f>IFERROR(VLOOKUP(ROW(源数据!A1554)-1,源数据!A:AG,11,0),"")</f>
        <v/>
      </c>
      <c r="G1569" s="10">
        <f>IFERROR(VLOOKUP(ROW(源数据!A1554)-1,源数据!A:AG,12,0),0)</f>
        <v/>
      </c>
      <c r="H1569" s="17">
        <f>IFERROR(G1569/F1569,"")</f>
        <v/>
      </c>
      <c r="I1569" s="17">
        <f>IFERROR(VLOOKUP(ROW(源数据!A1554)-1,源数据!A:AG,21,0),"")</f>
        <v/>
      </c>
      <c r="J1569" s="10">
        <f>IFERROR(VLOOKUP(ROW(源数据!A1554)-1,源数据!A:AG,19,0),"")</f>
        <v/>
      </c>
      <c r="K1569" s="17">
        <f>IFERROR(VLOOKUP(ROW(源数据!A1554)-1,源数据!A:AG,21,0),0)</f>
        <v/>
      </c>
      <c r="L1569" s="17">
        <f>IFERROR(VLOOKUP(ROW(源数据!A1554)-1,源数据!A:AG,17,0),0)</f>
        <v/>
      </c>
      <c r="M1569" s="51">
        <f>IFERROR(VLOOKUP(ROW(源数据!A1554)-1,源数据!A:AG,15,0),"")</f>
        <v/>
      </c>
    </row>
    <row r="1570">
      <c r="A1570" s="10" t="n">
        <v>1554</v>
      </c>
      <c r="B1570" s="10">
        <f>IFERROR(VLOOKUP(ROW(源数据!A1555)-1,源数据!A:AG,33,0),"")</f>
        <v/>
      </c>
      <c r="C1570" s="10">
        <f>IFERROR(VLOOKUP(ROW(源数据!A1555)-1,源数据!A:AG,9,0),"")</f>
        <v/>
      </c>
      <c r="D1570" s="35">
        <f>IFERROR(VLOOKUP(ROW(源数据!A1555)-1,源数据!A:AG,8,0),"")</f>
        <v/>
      </c>
      <c r="E1570" s="35">
        <f>IFERROR(VLOOKUP(ROW(源数据!A1555)-1,源数据!A:AG,10,0),"")</f>
        <v/>
      </c>
      <c r="F1570" s="10">
        <f>IFERROR(VLOOKUP(ROW(源数据!A1555)-1,源数据!A:AG,11,0),"")</f>
        <v/>
      </c>
      <c r="G1570" s="10">
        <f>IFERROR(VLOOKUP(ROW(源数据!A1555)-1,源数据!A:AG,12,0),0)</f>
        <v/>
      </c>
      <c r="H1570" s="17">
        <f>IFERROR(G1570/F1570,"")</f>
        <v/>
      </c>
      <c r="I1570" s="17">
        <f>IFERROR(VLOOKUP(ROW(源数据!A1555)-1,源数据!A:AG,21,0),"")</f>
        <v/>
      </c>
      <c r="J1570" s="10">
        <f>IFERROR(VLOOKUP(ROW(源数据!A1555)-1,源数据!A:AG,19,0),"")</f>
        <v/>
      </c>
      <c r="K1570" s="17">
        <f>IFERROR(VLOOKUP(ROW(源数据!A1555)-1,源数据!A:AG,21,0),0)</f>
        <v/>
      </c>
      <c r="L1570" s="17">
        <f>IFERROR(VLOOKUP(ROW(源数据!A1555)-1,源数据!A:AG,17,0),0)</f>
        <v/>
      </c>
      <c r="M1570" s="51">
        <f>IFERROR(VLOOKUP(ROW(源数据!A1555)-1,源数据!A:AG,15,0),"")</f>
        <v/>
      </c>
    </row>
    <row r="1571">
      <c r="A1571" s="10" t="n">
        <v>1555</v>
      </c>
      <c r="B1571" s="10">
        <f>IFERROR(VLOOKUP(ROW(源数据!A1556)-1,源数据!A:AG,33,0),"")</f>
        <v/>
      </c>
      <c r="C1571" s="10">
        <f>IFERROR(VLOOKUP(ROW(源数据!A1556)-1,源数据!A:AG,9,0),"")</f>
        <v/>
      </c>
      <c r="D1571" s="35">
        <f>IFERROR(VLOOKUP(ROW(源数据!A1556)-1,源数据!A:AG,8,0),"")</f>
        <v/>
      </c>
      <c r="E1571" s="35">
        <f>IFERROR(VLOOKUP(ROW(源数据!A1556)-1,源数据!A:AG,10,0),"")</f>
        <v/>
      </c>
      <c r="F1571" s="10">
        <f>IFERROR(VLOOKUP(ROW(源数据!A1556)-1,源数据!A:AG,11,0),"")</f>
        <v/>
      </c>
      <c r="G1571" s="10">
        <f>IFERROR(VLOOKUP(ROW(源数据!A1556)-1,源数据!A:AG,12,0),0)</f>
        <v/>
      </c>
      <c r="H1571" s="17">
        <f>IFERROR(G1571/F1571,"")</f>
        <v/>
      </c>
      <c r="I1571" s="17">
        <f>IFERROR(VLOOKUP(ROW(源数据!A1556)-1,源数据!A:AG,21,0),"")</f>
        <v/>
      </c>
      <c r="J1571" s="10">
        <f>IFERROR(VLOOKUP(ROW(源数据!A1556)-1,源数据!A:AG,19,0),"")</f>
        <v/>
      </c>
      <c r="K1571" s="17">
        <f>IFERROR(VLOOKUP(ROW(源数据!A1556)-1,源数据!A:AG,21,0),0)</f>
        <v/>
      </c>
      <c r="L1571" s="17">
        <f>IFERROR(VLOOKUP(ROW(源数据!A1556)-1,源数据!A:AG,17,0),0)</f>
        <v/>
      </c>
      <c r="M1571" s="51">
        <f>IFERROR(VLOOKUP(ROW(源数据!A1556)-1,源数据!A:AG,15,0),"")</f>
        <v/>
      </c>
    </row>
    <row r="1572">
      <c r="A1572" s="10" t="n">
        <v>1556</v>
      </c>
      <c r="B1572" s="10">
        <f>IFERROR(VLOOKUP(ROW(源数据!A1557)-1,源数据!A:AG,33,0),"")</f>
        <v/>
      </c>
      <c r="C1572" s="10">
        <f>IFERROR(VLOOKUP(ROW(源数据!A1557)-1,源数据!A:AG,9,0),"")</f>
        <v/>
      </c>
      <c r="D1572" s="35">
        <f>IFERROR(VLOOKUP(ROW(源数据!A1557)-1,源数据!A:AG,8,0),"")</f>
        <v/>
      </c>
      <c r="E1572" s="35">
        <f>IFERROR(VLOOKUP(ROW(源数据!A1557)-1,源数据!A:AG,10,0),"")</f>
        <v/>
      </c>
      <c r="F1572" s="10">
        <f>IFERROR(VLOOKUP(ROW(源数据!A1557)-1,源数据!A:AG,11,0),"")</f>
        <v/>
      </c>
      <c r="G1572" s="10">
        <f>IFERROR(VLOOKUP(ROW(源数据!A1557)-1,源数据!A:AG,12,0),0)</f>
        <v/>
      </c>
      <c r="H1572" s="17">
        <f>IFERROR(G1572/F1572,"")</f>
        <v/>
      </c>
      <c r="I1572" s="17">
        <f>IFERROR(VLOOKUP(ROW(源数据!A1557)-1,源数据!A:AG,21,0),"")</f>
        <v/>
      </c>
      <c r="J1572" s="10">
        <f>IFERROR(VLOOKUP(ROW(源数据!A1557)-1,源数据!A:AG,19,0),"")</f>
        <v/>
      </c>
      <c r="K1572" s="17">
        <f>IFERROR(VLOOKUP(ROW(源数据!A1557)-1,源数据!A:AG,21,0),0)</f>
        <v/>
      </c>
      <c r="L1572" s="17">
        <f>IFERROR(VLOOKUP(ROW(源数据!A1557)-1,源数据!A:AG,17,0),0)</f>
        <v/>
      </c>
      <c r="M1572" s="51">
        <f>IFERROR(VLOOKUP(ROW(源数据!A1557)-1,源数据!A:AG,15,0),"")</f>
        <v/>
      </c>
    </row>
    <row r="1573">
      <c r="A1573" s="10" t="n">
        <v>1557</v>
      </c>
      <c r="B1573" s="10">
        <f>IFERROR(VLOOKUP(ROW(源数据!A1558)-1,源数据!A:AG,33,0),"")</f>
        <v/>
      </c>
      <c r="C1573" s="10">
        <f>IFERROR(VLOOKUP(ROW(源数据!A1558)-1,源数据!A:AG,9,0),"")</f>
        <v/>
      </c>
      <c r="D1573" s="35">
        <f>IFERROR(VLOOKUP(ROW(源数据!A1558)-1,源数据!A:AG,8,0),"")</f>
        <v/>
      </c>
      <c r="E1573" s="35">
        <f>IFERROR(VLOOKUP(ROW(源数据!A1558)-1,源数据!A:AG,10,0),"")</f>
        <v/>
      </c>
      <c r="F1573" s="10">
        <f>IFERROR(VLOOKUP(ROW(源数据!A1558)-1,源数据!A:AG,11,0),"")</f>
        <v/>
      </c>
      <c r="G1573" s="10">
        <f>IFERROR(VLOOKUP(ROW(源数据!A1558)-1,源数据!A:AG,12,0),0)</f>
        <v/>
      </c>
      <c r="H1573" s="17">
        <f>IFERROR(G1573/F1573,"")</f>
        <v/>
      </c>
      <c r="I1573" s="17">
        <f>IFERROR(VLOOKUP(ROW(源数据!A1558)-1,源数据!A:AG,21,0),"")</f>
        <v/>
      </c>
      <c r="J1573" s="10">
        <f>IFERROR(VLOOKUP(ROW(源数据!A1558)-1,源数据!A:AG,19,0),"")</f>
        <v/>
      </c>
      <c r="K1573" s="17">
        <f>IFERROR(VLOOKUP(ROW(源数据!A1558)-1,源数据!A:AG,21,0),0)</f>
        <v/>
      </c>
      <c r="L1573" s="17">
        <f>IFERROR(VLOOKUP(ROW(源数据!A1558)-1,源数据!A:AG,17,0),0)</f>
        <v/>
      </c>
      <c r="M1573" s="51">
        <f>IFERROR(VLOOKUP(ROW(源数据!A1558)-1,源数据!A:AG,15,0),"")</f>
        <v/>
      </c>
    </row>
    <row r="1574">
      <c r="A1574" s="10" t="n">
        <v>1558</v>
      </c>
      <c r="B1574" s="10">
        <f>IFERROR(VLOOKUP(ROW(源数据!A1559)-1,源数据!A:AG,33,0),"")</f>
        <v/>
      </c>
      <c r="C1574" s="10">
        <f>IFERROR(VLOOKUP(ROW(源数据!A1559)-1,源数据!A:AG,9,0),"")</f>
        <v/>
      </c>
      <c r="D1574" s="35">
        <f>IFERROR(VLOOKUP(ROW(源数据!A1559)-1,源数据!A:AG,8,0),"")</f>
        <v/>
      </c>
      <c r="E1574" s="35">
        <f>IFERROR(VLOOKUP(ROW(源数据!A1559)-1,源数据!A:AG,10,0),"")</f>
        <v/>
      </c>
      <c r="F1574" s="10">
        <f>IFERROR(VLOOKUP(ROW(源数据!A1559)-1,源数据!A:AG,11,0),"")</f>
        <v/>
      </c>
      <c r="G1574" s="10">
        <f>IFERROR(VLOOKUP(ROW(源数据!A1559)-1,源数据!A:AG,12,0),0)</f>
        <v/>
      </c>
      <c r="H1574" s="17">
        <f>IFERROR(G1574/F1574,"")</f>
        <v/>
      </c>
      <c r="I1574" s="17">
        <f>IFERROR(VLOOKUP(ROW(源数据!A1559)-1,源数据!A:AG,21,0),"")</f>
        <v/>
      </c>
      <c r="J1574" s="10">
        <f>IFERROR(VLOOKUP(ROW(源数据!A1559)-1,源数据!A:AG,19,0),"")</f>
        <v/>
      </c>
      <c r="K1574" s="17">
        <f>IFERROR(VLOOKUP(ROW(源数据!A1559)-1,源数据!A:AG,21,0),0)</f>
        <v/>
      </c>
      <c r="L1574" s="17">
        <f>IFERROR(VLOOKUP(ROW(源数据!A1559)-1,源数据!A:AG,17,0),0)</f>
        <v/>
      </c>
      <c r="M1574" s="51">
        <f>IFERROR(VLOOKUP(ROW(源数据!A1559)-1,源数据!A:AG,15,0),"")</f>
        <v/>
      </c>
    </row>
    <row r="1575">
      <c r="A1575" s="10" t="n">
        <v>1559</v>
      </c>
      <c r="B1575" s="10">
        <f>IFERROR(VLOOKUP(ROW(源数据!A1560)-1,源数据!A:AG,33,0),"")</f>
        <v/>
      </c>
      <c r="C1575" s="10">
        <f>IFERROR(VLOOKUP(ROW(源数据!A1560)-1,源数据!A:AG,9,0),"")</f>
        <v/>
      </c>
      <c r="D1575" s="35">
        <f>IFERROR(VLOOKUP(ROW(源数据!A1560)-1,源数据!A:AG,8,0),"")</f>
        <v/>
      </c>
      <c r="E1575" s="35">
        <f>IFERROR(VLOOKUP(ROW(源数据!A1560)-1,源数据!A:AG,10,0),"")</f>
        <v/>
      </c>
      <c r="F1575" s="10">
        <f>IFERROR(VLOOKUP(ROW(源数据!A1560)-1,源数据!A:AG,11,0),"")</f>
        <v/>
      </c>
      <c r="G1575" s="10">
        <f>IFERROR(VLOOKUP(ROW(源数据!A1560)-1,源数据!A:AG,12,0),0)</f>
        <v/>
      </c>
      <c r="H1575" s="17">
        <f>IFERROR(G1575/F1575,"")</f>
        <v/>
      </c>
      <c r="I1575" s="17">
        <f>IFERROR(VLOOKUP(ROW(源数据!A1560)-1,源数据!A:AG,21,0),"")</f>
        <v/>
      </c>
      <c r="J1575" s="10">
        <f>IFERROR(VLOOKUP(ROW(源数据!A1560)-1,源数据!A:AG,19,0),"")</f>
        <v/>
      </c>
      <c r="K1575" s="17">
        <f>IFERROR(VLOOKUP(ROW(源数据!A1560)-1,源数据!A:AG,21,0),0)</f>
        <v/>
      </c>
      <c r="L1575" s="17">
        <f>IFERROR(VLOOKUP(ROW(源数据!A1560)-1,源数据!A:AG,17,0),0)</f>
        <v/>
      </c>
      <c r="M1575" s="51">
        <f>IFERROR(VLOOKUP(ROW(源数据!A1560)-1,源数据!A:AG,15,0),"")</f>
        <v/>
      </c>
    </row>
    <row r="1576">
      <c r="A1576" s="10" t="n">
        <v>1560</v>
      </c>
      <c r="B1576" s="10">
        <f>IFERROR(VLOOKUP(ROW(源数据!A1561)-1,源数据!A:AG,33,0),"")</f>
        <v/>
      </c>
      <c r="C1576" s="10">
        <f>IFERROR(VLOOKUP(ROW(源数据!A1561)-1,源数据!A:AG,9,0),"")</f>
        <v/>
      </c>
      <c r="D1576" s="35">
        <f>IFERROR(VLOOKUP(ROW(源数据!A1561)-1,源数据!A:AG,8,0),"")</f>
        <v/>
      </c>
      <c r="E1576" s="35">
        <f>IFERROR(VLOOKUP(ROW(源数据!A1561)-1,源数据!A:AG,10,0),"")</f>
        <v/>
      </c>
      <c r="F1576" s="10">
        <f>IFERROR(VLOOKUP(ROW(源数据!A1561)-1,源数据!A:AG,11,0),"")</f>
        <v/>
      </c>
      <c r="G1576" s="10">
        <f>IFERROR(VLOOKUP(ROW(源数据!A1561)-1,源数据!A:AG,12,0),0)</f>
        <v/>
      </c>
      <c r="H1576" s="17">
        <f>IFERROR(G1576/F1576,"")</f>
        <v/>
      </c>
      <c r="I1576" s="17">
        <f>IFERROR(VLOOKUP(ROW(源数据!A1561)-1,源数据!A:AG,21,0),"")</f>
        <v/>
      </c>
      <c r="J1576" s="10">
        <f>IFERROR(VLOOKUP(ROW(源数据!A1561)-1,源数据!A:AG,19,0),"")</f>
        <v/>
      </c>
      <c r="K1576" s="17">
        <f>IFERROR(VLOOKUP(ROW(源数据!A1561)-1,源数据!A:AG,21,0),0)</f>
        <v/>
      </c>
      <c r="L1576" s="17">
        <f>IFERROR(VLOOKUP(ROW(源数据!A1561)-1,源数据!A:AG,17,0),0)</f>
        <v/>
      </c>
      <c r="M1576" s="51">
        <f>IFERROR(VLOOKUP(ROW(源数据!A1561)-1,源数据!A:AG,15,0),"")</f>
        <v/>
      </c>
    </row>
    <row r="1577">
      <c r="A1577" s="10" t="n">
        <v>1561</v>
      </c>
      <c r="B1577" s="10">
        <f>IFERROR(VLOOKUP(ROW(源数据!A1562)-1,源数据!A:AG,33,0),"")</f>
        <v/>
      </c>
      <c r="C1577" s="10">
        <f>IFERROR(VLOOKUP(ROW(源数据!A1562)-1,源数据!A:AG,9,0),"")</f>
        <v/>
      </c>
      <c r="D1577" s="35">
        <f>IFERROR(VLOOKUP(ROW(源数据!A1562)-1,源数据!A:AG,8,0),"")</f>
        <v/>
      </c>
      <c r="E1577" s="35">
        <f>IFERROR(VLOOKUP(ROW(源数据!A1562)-1,源数据!A:AG,10,0),"")</f>
        <v/>
      </c>
      <c r="F1577" s="10">
        <f>IFERROR(VLOOKUP(ROW(源数据!A1562)-1,源数据!A:AG,11,0),"")</f>
        <v/>
      </c>
      <c r="G1577" s="10">
        <f>IFERROR(VLOOKUP(ROW(源数据!A1562)-1,源数据!A:AG,12,0),0)</f>
        <v/>
      </c>
      <c r="H1577" s="17">
        <f>IFERROR(G1577/F1577,"")</f>
        <v/>
      </c>
      <c r="I1577" s="17">
        <f>IFERROR(VLOOKUP(ROW(源数据!A1562)-1,源数据!A:AG,21,0),"")</f>
        <v/>
      </c>
      <c r="J1577" s="10">
        <f>IFERROR(VLOOKUP(ROW(源数据!A1562)-1,源数据!A:AG,19,0),"")</f>
        <v/>
      </c>
      <c r="K1577" s="17">
        <f>IFERROR(VLOOKUP(ROW(源数据!A1562)-1,源数据!A:AG,21,0),0)</f>
        <v/>
      </c>
      <c r="L1577" s="17">
        <f>IFERROR(VLOOKUP(ROW(源数据!A1562)-1,源数据!A:AG,17,0),0)</f>
        <v/>
      </c>
      <c r="M1577" s="51">
        <f>IFERROR(VLOOKUP(ROW(源数据!A1562)-1,源数据!A:AG,15,0),"")</f>
        <v/>
      </c>
    </row>
    <row r="1578">
      <c r="A1578" s="10" t="n">
        <v>1562</v>
      </c>
      <c r="B1578" s="10">
        <f>IFERROR(VLOOKUP(ROW(源数据!A1563)-1,源数据!A:AG,33,0),"")</f>
        <v/>
      </c>
      <c r="C1578" s="10">
        <f>IFERROR(VLOOKUP(ROW(源数据!A1563)-1,源数据!A:AG,9,0),"")</f>
        <v/>
      </c>
      <c r="D1578" s="35">
        <f>IFERROR(VLOOKUP(ROW(源数据!A1563)-1,源数据!A:AG,8,0),"")</f>
        <v/>
      </c>
      <c r="E1578" s="35">
        <f>IFERROR(VLOOKUP(ROW(源数据!A1563)-1,源数据!A:AG,10,0),"")</f>
        <v/>
      </c>
      <c r="F1578" s="10">
        <f>IFERROR(VLOOKUP(ROW(源数据!A1563)-1,源数据!A:AG,11,0),"")</f>
        <v/>
      </c>
      <c r="G1578" s="10">
        <f>IFERROR(VLOOKUP(ROW(源数据!A1563)-1,源数据!A:AG,12,0),0)</f>
        <v/>
      </c>
      <c r="H1578" s="17">
        <f>IFERROR(G1578/F1578,"")</f>
        <v/>
      </c>
      <c r="I1578" s="17">
        <f>IFERROR(VLOOKUP(ROW(源数据!A1563)-1,源数据!A:AG,21,0),"")</f>
        <v/>
      </c>
      <c r="J1578" s="10">
        <f>IFERROR(VLOOKUP(ROW(源数据!A1563)-1,源数据!A:AG,19,0),"")</f>
        <v/>
      </c>
      <c r="K1578" s="17">
        <f>IFERROR(VLOOKUP(ROW(源数据!A1563)-1,源数据!A:AG,21,0),0)</f>
        <v/>
      </c>
      <c r="L1578" s="17">
        <f>IFERROR(VLOOKUP(ROW(源数据!A1563)-1,源数据!A:AG,17,0),0)</f>
        <v/>
      </c>
      <c r="M1578" s="51">
        <f>IFERROR(VLOOKUP(ROW(源数据!A1563)-1,源数据!A:AG,15,0),"")</f>
        <v/>
      </c>
    </row>
    <row r="1579">
      <c r="A1579" s="10" t="n">
        <v>1563</v>
      </c>
      <c r="B1579" s="10">
        <f>IFERROR(VLOOKUP(ROW(源数据!A1564)-1,源数据!A:AG,33,0),"")</f>
        <v/>
      </c>
      <c r="C1579" s="10">
        <f>IFERROR(VLOOKUP(ROW(源数据!A1564)-1,源数据!A:AG,9,0),"")</f>
        <v/>
      </c>
      <c r="D1579" s="35">
        <f>IFERROR(VLOOKUP(ROW(源数据!A1564)-1,源数据!A:AG,8,0),"")</f>
        <v/>
      </c>
      <c r="E1579" s="35">
        <f>IFERROR(VLOOKUP(ROW(源数据!A1564)-1,源数据!A:AG,10,0),"")</f>
        <v/>
      </c>
      <c r="F1579" s="10">
        <f>IFERROR(VLOOKUP(ROW(源数据!A1564)-1,源数据!A:AG,11,0),"")</f>
        <v/>
      </c>
      <c r="G1579" s="10">
        <f>IFERROR(VLOOKUP(ROW(源数据!A1564)-1,源数据!A:AG,12,0),0)</f>
        <v/>
      </c>
      <c r="H1579" s="17">
        <f>IFERROR(G1579/F1579,"")</f>
        <v/>
      </c>
      <c r="I1579" s="17">
        <f>IFERROR(VLOOKUP(ROW(源数据!A1564)-1,源数据!A:AG,21,0),"")</f>
        <v/>
      </c>
      <c r="J1579" s="10">
        <f>IFERROR(VLOOKUP(ROW(源数据!A1564)-1,源数据!A:AG,19,0),"")</f>
        <v/>
      </c>
      <c r="K1579" s="17">
        <f>IFERROR(VLOOKUP(ROW(源数据!A1564)-1,源数据!A:AG,21,0),0)</f>
        <v/>
      </c>
      <c r="L1579" s="17">
        <f>IFERROR(VLOOKUP(ROW(源数据!A1564)-1,源数据!A:AG,17,0),0)</f>
        <v/>
      </c>
      <c r="M1579" s="51">
        <f>IFERROR(VLOOKUP(ROW(源数据!A1564)-1,源数据!A:AG,15,0),"")</f>
        <v/>
      </c>
    </row>
    <row r="1580">
      <c r="A1580" s="10" t="n">
        <v>1564</v>
      </c>
      <c r="B1580" s="10">
        <f>IFERROR(VLOOKUP(ROW(源数据!A1565)-1,源数据!A:AG,33,0),"")</f>
        <v/>
      </c>
      <c r="C1580" s="10">
        <f>IFERROR(VLOOKUP(ROW(源数据!A1565)-1,源数据!A:AG,9,0),"")</f>
        <v/>
      </c>
      <c r="D1580" s="35">
        <f>IFERROR(VLOOKUP(ROW(源数据!A1565)-1,源数据!A:AG,8,0),"")</f>
        <v/>
      </c>
      <c r="E1580" s="35">
        <f>IFERROR(VLOOKUP(ROW(源数据!A1565)-1,源数据!A:AG,10,0),"")</f>
        <v/>
      </c>
      <c r="F1580" s="10">
        <f>IFERROR(VLOOKUP(ROW(源数据!A1565)-1,源数据!A:AG,11,0),"")</f>
        <v/>
      </c>
      <c r="G1580" s="10">
        <f>IFERROR(VLOOKUP(ROW(源数据!A1565)-1,源数据!A:AG,12,0),0)</f>
        <v/>
      </c>
      <c r="H1580" s="17">
        <f>IFERROR(G1580/F1580,"")</f>
        <v/>
      </c>
      <c r="I1580" s="17">
        <f>IFERROR(VLOOKUP(ROW(源数据!A1565)-1,源数据!A:AG,21,0),"")</f>
        <v/>
      </c>
      <c r="J1580" s="10">
        <f>IFERROR(VLOOKUP(ROW(源数据!A1565)-1,源数据!A:AG,19,0),"")</f>
        <v/>
      </c>
      <c r="K1580" s="17">
        <f>IFERROR(VLOOKUP(ROW(源数据!A1565)-1,源数据!A:AG,21,0),0)</f>
        <v/>
      </c>
      <c r="L1580" s="17">
        <f>IFERROR(VLOOKUP(ROW(源数据!A1565)-1,源数据!A:AG,17,0),0)</f>
        <v/>
      </c>
      <c r="M1580" s="51">
        <f>IFERROR(VLOOKUP(ROW(源数据!A1565)-1,源数据!A:AG,15,0),"")</f>
        <v/>
      </c>
    </row>
    <row r="1581">
      <c r="A1581" s="10" t="n">
        <v>1565</v>
      </c>
      <c r="B1581" s="10">
        <f>IFERROR(VLOOKUP(ROW(源数据!A1566)-1,源数据!A:AG,33,0),"")</f>
        <v/>
      </c>
      <c r="C1581" s="10">
        <f>IFERROR(VLOOKUP(ROW(源数据!A1566)-1,源数据!A:AG,9,0),"")</f>
        <v/>
      </c>
      <c r="D1581" s="35">
        <f>IFERROR(VLOOKUP(ROW(源数据!A1566)-1,源数据!A:AG,8,0),"")</f>
        <v/>
      </c>
      <c r="E1581" s="35">
        <f>IFERROR(VLOOKUP(ROW(源数据!A1566)-1,源数据!A:AG,10,0),"")</f>
        <v/>
      </c>
      <c r="F1581" s="10">
        <f>IFERROR(VLOOKUP(ROW(源数据!A1566)-1,源数据!A:AG,11,0),"")</f>
        <v/>
      </c>
      <c r="G1581" s="10">
        <f>IFERROR(VLOOKUP(ROW(源数据!A1566)-1,源数据!A:AG,12,0),0)</f>
        <v/>
      </c>
      <c r="H1581" s="17">
        <f>IFERROR(G1581/F1581,"")</f>
        <v/>
      </c>
      <c r="I1581" s="17">
        <f>IFERROR(VLOOKUP(ROW(源数据!A1566)-1,源数据!A:AG,21,0),"")</f>
        <v/>
      </c>
      <c r="J1581" s="10">
        <f>IFERROR(VLOOKUP(ROW(源数据!A1566)-1,源数据!A:AG,19,0),"")</f>
        <v/>
      </c>
      <c r="K1581" s="17">
        <f>IFERROR(VLOOKUP(ROW(源数据!A1566)-1,源数据!A:AG,21,0),0)</f>
        <v/>
      </c>
      <c r="L1581" s="17">
        <f>IFERROR(VLOOKUP(ROW(源数据!A1566)-1,源数据!A:AG,17,0),0)</f>
        <v/>
      </c>
      <c r="M1581" s="51">
        <f>IFERROR(VLOOKUP(ROW(源数据!A1566)-1,源数据!A:AG,15,0),"")</f>
        <v/>
      </c>
    </row>
    <row r="1582">
      <c r="A1582" s="10" t="n">
        <v>1566</v>
      </c>
      <c r="B1582" s="10">
        <f>IFERROR(VLOOKUP(ROW(源数据!A1567)-1,源数据!A:AG,33,0),"")</f>
        <v/>
      </c>
      <c r="C1582" s="10">
        <f>IFERROR(VLOOKUP(ROW(源数据!A1567)-1,源数据!A:AG,9,0),"")</f>
        <v/>
      </c>
      <c r="D1582" s="35">
        <f>IFERROR(VLOOKUP(ROW(源数据!A1567)-1,源数据!A:AG,8,0),"")</f>
        <v/>
      </c>
      <c r="E1582" s="35">
        <f>IFERROR(VLOOKUP(ROW(源数据!A1567)-1,源数据!A:AG,10,0),"")</f>
        <v/>
      </c>
      <c r="F1582" s="10">
        <f>IFERROR(VLOOKUP(ROW(源数据!A1567)-1,源数据!A:AG,11,0),"")</f>
        <v/>
      </c>
      <c r="G1582" s="10">
        <f>IFERROR(VLOOKUP(ROW(源数据!A1567)-1,源数据!A:AG,12,0),0)</f>
        <v/>
      </c>
      <c r="H1582" s="17">
        <f>IFERROR(G1582/F1582,"")</f>
        <v/>
      </c>
      <c r="I1582" s="17">
        <f>IFERROR(VLOOKUP(ROW(源数据!A1567)-1,源数据!A:AG,21,0),"")</f>
        <v/>
      </c>
      <c r="J1582" s="10">
        <f>IFERROR(VLOOKUP(ROW(源数据!A1567)-1,源数据!A:AG,19,0),"")</f>
        <v/>
      </c>
      <c r="K1582" s="17">
        <f>IFERROR(VLOOKUP(ROW(源数据!A1567)-1,源数据!A:AG,21,0),0)</f>
        <v/>
      </c>
      <c r="L1582" s="17">
        <f>IFERROR(VLOOKUP(ROW(源数据!A1567)-1,源数据!A:AG,17,0),0)</f>
        <v/>
      </c>
      <c r="M1582" s="51">
        <f>IFERROR(VLOOKUP(ROW(源数据!A1567)-1,源数据!A:AG,15,0),"")</f>
        <v/>
      </c>
    </row>
    <row r="1583">
      <c r="A1583" s="10" t="n">
        <v>1567</v>
      </c>
      <c r="B1583" s="10">
        <f>IFERROR(VLOOKUP(ROW(源数据!A1568)-1,源数据!A:AG,33,0),"")</f>
        <v/>
      </c>
      <c r="C1583" s="10">
        <f>IFERROR(VLOOKUP(ROW(源数据!A1568)-1,源数据!A:AG,9,0),"")</f>
        <v/>
      </c>
      <c r="D1583" s="35">
        <f>IFERROR(VLOOKUP(ROW(源数据!A1568)-1,源数据!A:AG,8,0),"")</f>
        <v/>
      </c>
      <c r="E1583" s="35">
        <f>IFERROR(VLOOKUP(ROW(源数据!A1568)-1,源数据!A:AG,10,0),"")</f>
        <v/>
      </c>
      <c r="F1583" s="10">
        <f>IFERROR(VLOOKUP(ROW(源数据!A1568)-1,源数据!A:AG,11,0),"")</f>
        <v/>
      </c>
      <c r="G1583" s="10">
        <f>IFERROR(VLOOKUP(ROW(源数据!A1568)-1,源数据!A:AG,12,0),0)</f>
        <v/>
      </c>
      <c r="H1583" s="17">
        <f>IFERROR(G1583/F1583,"")</f>
        <v/>
      </c>
      <c r="I1583" s="17">
        <f>IFERROR(VLOOKUP(ROW(源数据!A1568)-1,源数据!A:AG,21,0),"")</f>
        <v/>
      </c>
      <c r="J1583" s="10">
        <f>IFERROR(VLOOKUP(ROW(源数据!A1568)-1,源数据!A:AG,19,0),"")</f>
        <v/>
      </c>
      <c r="K1583" s="17">
        <f>IFERROR(VLOOKUP(ROW(源数据!A1568)-1,源数据!A:AG,21,0),0)</f>
        <v/>
      </c>
      <c r="L1583" s="17">
        <f>IFERROR(VLOOKUP(ROW(源数据!A1568)-1,源数据!A:AG,17,0),0)</f>
        <v/>
      </c>
      <c r="M1583" s="51">
        <f>IFERROR(VLOOKUP(ROW(源数据!A1568)-1,源数据!A:AG,15,0),"")</f>
        <v/>
      </c>
    </row>
    <row r="1584">
      <c r="A1584" s="10" t="n">
        <v>1568</v>
      </c>
      <c r="B1584" s="10">
        <f>IFERROR(VLOOKUP(ROW(源数据!A1569)-1,源数据!A:AG,33,0),"")</f>
        <v/>
      </c>
      <c r="C1584" s="10">
        <f>IFERROR(VLOOKUP(ROW(源数据!A1569)-1,源数据!A:AG,9,0),"")</f>
        <v/>
      </c>
      <c r="D1584" s="35">
        <f>IFERROR(VLOOKUP(ROW(源数据!A1569)-1,源数据!A:AG,8,0),"")</f>
        <v/>
      </c>
      <c r="E1584" s="35">
        <f>IFERROR(VLOOKUP(ROW(源数据!A1569)-1,源数据!A:AG,10,0),"")</f>
        <v/>
      </c>
      <c r="F1584" s="10">
        <f>IFERROR(VLOOKUP(ROW(源数据!A1569)-1,源数据!A:AG,11,0),"")</f>
        <v/>
      </c>
      <c r="G1584" s="10">
        <f>IFERROR(VLOOKUP(ROW(源数据!A1569)-1,源数据!A:AG,12,0),0)</f>
        <v/>
      </c>
      <c r="H1584" s="17">
        <f>IFERROR(G1584/F1584,"")</f>
        <v/>
      </c>
      <c r="I1584" s="17">
        <f>IFERROR(VLOOKUP(ROW(源数据!A1569)-1,源数据!A:AG,21,0),"")</f>
        <v/>
      </c>
      <c r="J1584" s="10">
        <f>IFERROR(VLOOKUP(ROW(源数据!A1569)-1,源数据!A:AG,19,0),"")</f>
        <v/>
      </c>
      <c r="K1584" s="17">
        <f>IFERROR(VLOOKUP(ROW(源数据!A1569)-1,源数据!A:AG,21,0),0)</f>
        <v/>
      </c>
      <c r="L1584" s="17">
        <f>IFERROR(VLOOKUP(ROW(源数据!A1569)-1,源数据!A:AG,17,0),0)</f>
        <v/>
      </c>
      <c r="M1584" s="51">
        <f>IFERROR(VLOOKUP(ROW(源数据!A1569)-1,源数据!A:AG,15,0),"")</f>
        <v/>
      </c>
    </row>
    <row r="1585">
      <c r="A1585" s="10" t="n">
        <v>1569</v>
      </c>
      <c r="B1585" s="10">
        <f>IFERROR(VLOOKUP(ROW(源数据!A1570)-1,源数据!A:AG,33,0),"")</f>
        <v/>
      </c>
      <c r="C1585" s="10">
        <f>IFERROR(VLOOKUP(ROW(源数据!A1570)-1,源数据!A:AG,9,0),"")</f>
        <v/>
      </c>
      <c r="D1585" s="35">
        <f>IFERROR(VLOOKUP(ROW(源数据!A1570)-1,源数据!A:AG,8,0),"")</f>
        <v/>
      </c>
      <c r="E1585" s="35">
        <f>IFERROR(VLOOKUP(ROW(源数据!A1570)-1,源数据!A:AG,10,0),"")</f>
        <v/>
      </c>
      <c r="F1585" s="10">
        <f>IFERROR(VLOOKUP(ROW(源数据!A1570)-1,源数据!A:AG,11,0),"")</f>
        <v/>
      </c>
      <c r="G1585" s="10">
        <f>IFERROR(VLOOKUP(ROW(源数据!A1570)-1,源数据!A:AG,12,0),0)</f>
        <v/>
      </c>
      <c r="H1585" s="17">
        <f>IFERROR(G1585/F1585,"")</f>
        <v/>
      </c>
      <c r="I1585" s="17">
        <f>IFERROR(VLOOKUP(ROW(源数据!A1570)-1,源数据!A:AG,21,0),"")</f>
        <v/>
      </c>
      <c r="J1585" s="10">
        <f>IFERROR(VLOOKUP(ROW(源数据!A1570)-1,源数据!A:AG,19,0),"")</f>
        <v/>
      </c>
      <c r="K1585" s="17">
        <f>IFERROR(VLOOKUP(ROW(源数据!A1570)-1,源数据!A:AG,21,0),0)</f>
        <v/>
      </c>
      <c r="L1585" s="17">
        <f>IFERROR(VLOOKUP(ROW(源数据!A1570)-1,源数据!A:AG,17,0),0)</f>
        <v/>
      </c>
      <c r="M1585" s="51">
        <f>IFERROR(VLOOKUP(ROW(源数据!A1570)-1,源数据!A:AG,15,0),"")</f>
        <v/>
      </c>
    </row>
    <row r="1586">
      <c r="A1586" s="10" t="n">
        <v>1570</v>
      </c>
      <c r="B1586" s="10">
        <f>IFERROR(VLOOKUP(ROW(源数据!A1571)-1,源数据!A:AG,33,0),"")</f>
        <v/>
      </c>
      <c r="C1586" s="10">
        <f>IFERROR(VLOOKUP(ROW(源数据!A1571)-1,源数据!A:AG,9,0),"")</f>
        <v/>
      </c>
      <c r="D1586" s="35">
        <f>IFERROR(VLOOKUP(ROW(源数据!A1571)-1,源数据!A:AG,8,0),"")</f>
        <v/>
      </c>
      <c r="E1586" s="35">
        <f>IFERROR(VLOOKUP(ROW(源数据!A1571)-1,源数据!A:AG,10,0),"")</f>
        <v/>
      </c>
      <c r="F1586" s="10">
        <f>IFERROR(VLOOKUP(ROW(源数据!A1571)-1,源数据!A:AG,11,0),"")</f>
        <v/>
      </c>
      <c r="G1586" s="10">
        <f>IFERROR(VLOOKUP(ROW(源数据!A1571)-1,源数据!A:AG,12,0),0)</f>
        <v/>
      </c>
      <c r="H1586" s="17">
        <f>IFERROR(G1586/F1586,"")</f>
        <v/>
      </c>
      <c r="I1586" s="17">
        <f>IFERROR(VLOOKUP(ROW(源数据!A1571)-1,源数据!A:AG,21,0),"")</f>
        <v/>
      </c>
      <c r="J1586" s="10">
        <f>IFERROR(VLOOKUP(ROW(源数据!A1571)-1,源数据!A:AG,19,0),"")</f>
        <v/>
      </c>
      <c r="K1586" s="17">
        <f>IFERROR(VLOOKUP(ROW(源数据!A1571)-1,源数据!A:AG,21,0),0)</f>
        <v/>
      </c>
      <c r="L1586" s="17">
        <f>IFERROR(VLOOKUP(ROW(源数据!A1571)-1,源数据!A:AG,17,0),0)</f>
        <v/>
      </c>
      <c r="M1586" s="51">
        <f>IFERROR(VLOOKUP(ROW(源数据!A1571)-1,源数据!A:AG,15,0),"")</f>
        <v/>
      </c>
    </row>
    <row r="1587">
      <c r="A1587" s="10" t="n">
        <v>1571</v>
      </c>
      <c r="B1587" s="10">
        <f>IFERROR(VLOOKUP(ROW(源数据!A1572)-1,源数据!A:AG,33,0),"")</f>
        <v/>
      </c>
      <c r="C1587" s="10">
        <f>IFERROR(VLOOKUP(ROW(源数据!A1572)-1,源数据!A:AG,9,0),"")</f>
        <v/>
      </c>
      <c r="D1587" s="35">
        <f>IFERROR(VLOOKUP(ROW(源数据!A1572)-1,源数据!A:AG,8,0),"")</f>
        <v/>
      </c>
      <c r="E1587" s="35">
        <f>IFERROR(VLOOKUP(ROW(源数据!A1572)-1,源数据!A:AG,10,0),"")</f>
        <v/>
      </c>
      <c r="F1587" s="10">
        <f>IFERROR(VLOOKUP(ROW(源数据!A1572)-1,源数据!A:AG,11,0),"")</f>
        <v/>
      </c>
      <c r="G1587" s="10">
        <f>IFERROR(VLOOKUP(ROW(源数据!A1572)-1,源数据!A:AG,12,0),0)</f>
        <v/>
      </c>
      <c r="H1587" s="17">
        <f>IFERROR(G1587/F1587,"")</f>
        <v/>
      </c>
      <c r="I1587" s="17">
        <f>IFERROR(VLOOKUP(ROW(源数据!A1572)-1,源数据!A:AG,21,0),"")</f>
        <v/>
      </c>
      <c r="J1587" s="10">
        <f>IFERROR(VLOOKUP(ROW(源数据!A1572)-1,源数据!A:AG,19,0),"")</f>
        <v/>
      </c>
      <c r="K1587" s="17">
        <f>IFERROR(VLOOKUP(ROW(源数据!A1572)-1,源数据!A:AG,21,0),0)</f>
        <v/>
      </c>
      <c r="L1587" s="17">
        <f>IFERROR(VLOOKUP(ROW(源数据!A1572)-1,源数据!A:AG,17,0),0)</f>
        <v/>
      </c>
      <c r="M1587" s="51">
        <f>IFERROR(VLOOKUP(ROW(源数据!A1572)-1,源数据!A:AG,15,0),"")</f>
        <v/>
      </c>
    </row>
    <row r="1588">
      <c r="A1588" s="10" t="n">
        <v>1572</v>
      </c>
      <c r="B1588" s="10">
        <f>IFERROR(VLOOKUP(ROW(源数据!A1573)-1,源数据!A:AG,33,0),"")</f>
        <v/>
      </c>
      <c r="C1588" s="10">
        <f>IFERROR(VLOOKUP(ROW(源数据!A1573)-1,源数据!A:AG,9,0),"")</f>
        <v/>
      </c>
      <c r="D1588" s="35">
        <f>IFERROR(VLOOKUP(ROW(源数据!A1573)-1,源数据!A:AG,8,0),"")</f>
        <v/>
      </c>
      <c r="E1588" s="35">
        <f>IFERROR(VLOOKUP(ROW(源数据!A1573)-1,源数据!A:AG,10,0),"")</f>
        <v/>
      </c>
      <c r="F1588" s="10">
        <f>IFERROR(VLOOKUP(ROW(源数据!A1573)-1,源数据!A:AG,11,0),"")</f>
        <v/>
      </c>
      <c r="G1588" s="10">
        <f>IFERROR(VLOOKUP(ROW(源数据!A1573)-1,源数据!A:AG,12,0),0)</f>
        <v/>
      </c>
      <c r="H1588" s="17">
        <f>IFERROR(G1588/F1588,"")</f>
        <v/>
      </c>
      <c r="I1588" s="17">
        <f>IFERROR(VLOOKUP(ROW(源数据!A1573)-1,源数据!A:AG,21,0),"")</f>
        <v/>
      </c>
      <c r="J1588" s="10">
        <f>IFERROR(VLOOKUP(ROW(源数据!A1573)-1,源数据!A:AG,19,0),"")</f>
        <v/>
      </c>
      <c r="K1588" s="17">
        <f>IFERROR(VLOOKUP(ROW(源数据!A1573)-1,源数据!A:AG,21,0),0)</f>
        <v/>
      </c>
      <c r="L1588" s="17">
        <f>IFERROR(VLOOKUP(ROW(源数据!A1573)-1,源数据!A:AG,17,0),0)</f>
        <v/>
      </c>
      <c r="M1588" s="51">
        <f>IFERROR(VLOOKUP(ROW(源数据!A1573)-1,源数据!A:AG,15,0),"")</f>
        <v/>
      </c>
    </row>
    <row r="1589">
      <c r="A1589" s="10" t="n">
        <v>1573</v>
      </c>
      <c r="B1589" s="10">
        <f>IFERROR(VLOOKUP(ROW(源数据!A1574)-1,源数据!A:AG,33,0),"")</f>
        <v/>
      </c>
      <c r="C1589" s="10">
        <f>IFERROR(VLOOKUP(ROW(源数据!A1574)-1,源数据!A:AG,9,0),"")</f>
        <v/>
      </c>
      <c r="D1589" s="35">
        <f>IFERROR(VLOOKUP(ROW(源数据!A1574)-1,源数据!A:AG,8,0),"")</f>
        <v/>
      </c>
      <c r="E1589" s="35">
        <f>IFERROR(VLOOKUP(ROW(源数据!A1574)-1,源数据!A:AG,10,0),"")</f>
        <v/>
      </c>
      <c r="F1589" s="10">
        <f>IFERROR(VLOOKUP(ROW(源数据!A1574)-1,源数据!A:AG,11,0),"")</f>
        <v/>
      </c>
      <c r="G1589" s="10">
        <f>IFERROR(VLOOKUP(ROW(源数据!A1574)-1,源数据!A:AG,12,0),0)</f>
        <v/>
      </c>
      <c r="H1589" s="17">
        <f>IFERROR(G1589/F1589,"")</f>
        <v/>
      </c>
      <c r="I1589" s="17">
        <f>IFERROR(VLOOKUP(ROW(源数据!A1574)-1,源数据!A:AG,21,0),"")</f>
        <v/>
      </c>
      <c r="J1589" s="10">
        <f>IFERROR(VLOOKUP(ROW(源数据!A1574)-1,源数据!A:AG,19,0),"")</f>
        <v/>
      </c>
      <c r="K1589" s="17">
        <f>IFERROR(VLOOKUP(ROW(源数据!A1574)-1,源数据!A:AG,21,0),0)</f>
        <v/>
      </c>
      <c r="L1589" s="17">
        <f>IFERROR(VLOOKUP(ROW(源数据!A1574)-1,源数据!A:AG,17,0),0)</f>
        <v/>
      </c>
      <c r="M1589" s="51">
        <f>IFERROR(VLOOKUP(ROW(源数据!A1574)-1,源数据!A:AG,15,0),"")</f>
        <v/>
      </c>
    </row>
    <row r="1590">
      <c r="A1590" s="10" t="n">
        <v>1574</v>
      </c>
      <c r="B1590" s="10">
        <f>IFERROR(VLOOKUP(ROW(源数据!A1575)-1,源数据!A:AG,33,0),"")</f>
        <v/>
      </c>
      <c r="C1590" s="10">
        <f>IFERROR(VLOOKUP(ROW(源数据!A1575)-1,源数据!A:AG,9,0),"")</f>
        <v/>
      </c>
      <c r="D1590" s="35">
        <f>IFERROR(VLOOKUP(ROW(源数据!A1575)-1,源数据!A:AG,8,0),"")</f>
        <v/>
      </c>
      <c r="E1590" s="35">
        <f>IFERROR(VLOOKUP(ROW(源数据!A1575)-1,源数据!A:AG,10,0),"")</f>
        <v/>
      </c>
      <c r="F1590" s="10">
        <f>IFERROR(VLOOKUP(ROW(源数据!A1575)-1,源数据!A:AG,11,0),"")</f>
        <v/>
      </c>
      <c r="G1590" s="10">
        <f>IFERROR(VLOOKUP(ROW(源数据!A1575)-1,源数据!A:AG,12,0),0)</f>
        <v/>
      </c>
      <c r="H1590" s="17">
        <f>IFERROR(G1590/F1590,"")</f>
        <v/>
      </c>
      <c r="I1590" s="17">
        <f>IFERROR(VLOOKUP(ROW(源数据!A1575)-1,源数据!A:AG,21,0),"")</f>
        <v/>
      </c>
      <c r="J1590" s="10">
        <f>IFERROR(VLOOKUP(ROW(源数据!A1575)-1,源数据!A:AG,19,0),"")</f>
        <v/>
      </c>
      <c r="K1590" s="17">
        <f>IFERROR(VLOOKUP(ROW(源数据!A1575)-1,源数据!A:AG,21,0),0)</f>
        <v/>
      </c>
      <c r="L1590" s="17">
        <f>IFERROR(VLOOKUP(ROW(源数据!A1575)-1,源数据!A:AG,17,0),0)</f>
        <v/>
      </c>
      <c r="M1590" s="51">
        <f>IFERROR(VLOOKUP(ROW(源数据!A1575)-1,源数据!A:AG,15,0),"")</f>
        <v/>
      </c>
    </row>
    <row r="1591">
      <c r="A1591" s="10" t="n">
        <v>1575</v>
      </c>
      <c r="B1591" s="10">
        <f>IFERROR(VLOOKUP(ROW(源数据!A1576)-1,源数据!A:AG,33,0),"")</f>
        <v/>
      </c>
      <c r="C1591" s="10">
        <f>IFERROR(VLOOKUP(ROW(源数据!A1576)-1,源数据!A:AG,9,0),"")</f>
        <v/>
      </c>
      <c r="D1591" s="35">
        <f>IFERROR(VLOOKUP(ROW(源数据!A1576)-1,源数据!A:AG,8,0),"")</f>
        <v/>
      </c>
      <c r="E1591" s="35">
        <f>IFERROR(VLOOKUP(ROW(源数据!A1576)-1,源数据!A:AG,10,0),"")</f>
        <v/>
      </c>
      <c r="F1591" s="10">
        <f>IFERROR(VLOOKUP(ROW(源数据!A1576)-1,源数据!A:AG,11,0),"")</f>
        <v/>
      </c>
      <c r="G1591" s="10">
        <f>IFERROR(VLOOKUP(ROW(源数据!A1576)-1,源数据!A:AG,12,0),0)</f>
        <v/>
      </c>
      <c r="H1591" s="17">
        <f>IFERROR(G1591/F1591,"")</f>
        <v/>
      </c>
      <c r="I1591" s="17">
        <f>IFERROR(VLOOKUP(ROW(源数据!A1576)-1,源数据!A:AG,21,0),"")</f>
        <v/>
      </c>
      <c r="J1591" s="10">
        <f>IFERROR(VLOOKUP(ROW(源数据!A1576)-1,源数据!A:AG,19,0),"")</f>
        <v/>
      </c>
      <c r="K1591" s="17">
        <f>IFERROR(VLOOKUP(ROW(源数据!A1576)-1,源数据!A:AG,21,0),0)</f>
        <v/>
      </c>
      <c r="L1591" s="17">
        <f>IFERROR(VLOOKUP(ROW(源数据!A1576)-1,源数据!A:AG,17,0),0)</f>
        <v/>
      </c>
      <c r="M1591" s="51">
        <f>IFERROR(VLOOKUP(ROW(源数据!A1576)-1,源数据!A:AG,15,0),"")</f>
        <v/>
      </c>
    </row>
    <row r="1592">
      <c r="A1592" s="10" t="n">
        <v>1576</v>
      </c>
      <c r="B1592" s="10">
        <f>IFERROR(VLOOKUP(ROW(源数据!A1577)-1,源数据!A:AG,33,0),"")</f>
        <v/>
      </c>
      <c r="C1592" s="10">
        <f>IFERROR(VLOOKUP(ROW(源数据!A1577)-1,源数据!A:AG,9,0),"")</f>
        <v/>
      </c>
      <c r="D1592" s="35">
        <f>IFERROR(VLOOKUP(ROW(源数据!A1577)-1,源数据!A:AG,8,0),"")</f>
        <v/>
      </c>
      <c r="E1592" s="35">
        <f>IFERROR(VLOOKUP(ROW(源数据!A1577)-1,源数据!A:AG,10,0),"")</f>
        <v/>
      </c>
      <c r="F1592" s="10">
        <f>IFERROR(VLOOKUP(ROW(源数据!A1577)-1,源数据!A:AG,11,0),"")</f>
        <v/>
      </c>
      <c r="G1592" s="10">
        <f>IFERROR(VLOOKUP(ROW(源数据!A1577)-1,源数据!A:AG,12,0),0)</f>
        <v/>
      </c>
      <c r="H1592" s="17">
        <f>IFERROR(G1592/F1592,"")</f>
        <v/>
      </c>
      <c r="I1592" s="17">
        <f>IFERROR(VLOOKUP(ROW(源数据!A1577)-1,源数据!A:AG,21,0),"")</f>
        <v/>
      </c>
      <c r="J1592" s="10">
        <f>IFERROR(VLOOKUP(ROW(源数据!A1577)-1,源数据!A:AG,19,0),"")</f>
        <v/>
      </c>
      <c r="K1592" s="17">
        <f>IFERROR(VLOOKUP(ROW(源数据!A1577)-1,源数据!A:AG,21,0),0)</f>
        <v/>
      </c>
      <c r="L1592" s="17">
        <f>IFERROR(VLOOKUP(ROW(源数据!A1577)-1,源数据!A:AG,17,0),0)</f>
        <v/>
      </c>
      <c r="M1592" s="51">
        <f>IFERROR(VLOOKUP(ROW(源数据!A1577)-1,源数据!A:AG,15,0),"")</f>
        <v/>
      </c>
    </row>
    <row r="1593">
      <c r="A1593" s="10" t="n">
        <v>1577</v>
      </c>
      <c r="B1593" s="10">
        <f>IFERROR(VLOOKUP(ROW(源数据!A1578)-1,源数据!A:AG,33,0),"")</f>
        <v/>
      </c>
      <c r="C1593" s="10">
        <f>IFERROR(VLOOKUP(ROW(源数据!A1578)-1,源数据!A:AG,9,0),"")</f>
        <v/>
      </c>
      <c r="D1593" s="35">
        <f>IFERROR(VLOOKUP(ROW(源数据!A1578)-1,源数据!A:AG,8,0),"")</f>
        <v/>
      </c>
      <c r="E1593" s="35">
        <f>IFERROR(VLOOKUP(ROW(源数据!A1578)-1,源数据!A:AG,10,0),"")</f>
        <v/>
      </c>
      <c r="F1593" s="10">
        <f>IFERROR(VLOOKUP(ROW(源数据!A1578)-1,源数据!A:AG,11,0),"")</f>
        <v/>
      </c>
      <c r="G1593" s="10">
        <f>IFERROR(VLOOKUP(ROW(源数据!A1578)-1,源数据!A:AG,12,0),0)</f>
        <v/>
      </c>
      <c r="H1593" s="17">
        <f>IFERROR(G1593/F1593,"")</f>
        <v/>
      </c>
      <c r="I1593" s="17">
        <f>IFERROR(VLOOKUP(ROW(源数据!A1578)-1,源数据!A:AG,21,0),"")</f>
        <v/>
      </c>
      <c r="J1593" s="10">
        <f>IFERROR(VLOOKUP(ROW(源数据!A1578)-1,源数据!A:AG,19,0),"")</f>
        <v/>
      </c>
      <c r="K1593" s="17">
        <f>IFERROR(VLOOKUP(ROW(源数据!A1578)-1,源数据!A:AG,21,0),0)</f>
        <v/>
      </c>
      <c r="L1593" s="17">
        <f>IFERROR(VLOOKUP(ROW(源数据!A1578)-1,源数据!A:AG,17,0),0)</f>
        <v/>
      </c>
      <c r="M1593" s="51">
        <f>IFERROR(VLOOKUP(ROW(源数据!A1578)-1,源数据!A:AG,15,0),"")</f>
        <v/>
      </c>
    </row>
    <row r="1594">
      <c r="A1594" s="10" t="n">
        <v>1578</v>
      </c>
      <c r="B1594" s="10">
        <f>IFERROR(VLOOKUP(ROW(源数据!A1579)-1,源数据!A:AG,33,0),"")</f>
        <v/>
      </c>
      <c r="C1594" s="10">
        <f>IFERROR(VLOOKUP(ROW(源数据!A1579)-1,源数据!A:AG,9,0),"")</f>
        <v/>
      </c>
      <c r="D1594" s="35">
        <f>IFERROR(VLOOKUP(ROW(源数据!A1579)-1,源数据!A:AG,8,0),"")</f>
        <v/>
      </c>
      <c r="E1594" s="35">
        <f>IFERROR(VLOOKUP(ROW(源数据!A1579)-1,源数据!A:AG,10,0),"")</f>
        <v/>
      </c>
      <c r="F1594" s="10">
        <f>IFERROR(VLOOKUP(ROW(源数据!A1579)-1,源数据!A:AG,11,0),"")</f>
        <v/>
      </c>
      <c r="G1594" s="10">
        <f>IFERROR(VLOOKUP(ROW(源数据!A1579)-1,源数据!A:AG,12,0),0)</f>
        <v/>
      </c>
      <c r="H1594" s="17">
        <f>IFERROR(G1594/F1594,"")</f>
        <v/>
      </c>
      <c r="I1594" s="17">
        <f>IFERROR(VLOOKUP(ROW(源数据!A1579)-1,源数据!A:AG,21,0),"")</f>
        <v/>
      </c>
      <c r="J1594" s="10">
        <f>IFERROR(VLOOKUP(ROW(源数据!A1579)-1,源数据!A:AG,19,0),"")</f>
        <v/>
      </c>
      <c r="K1594" s="17">
        <f>IFERROR(VLOOKUP(ROW(源数据!A1579)-1,源数据!A:AG,21,0),0)</f>
        <v/>
      </c>
      <c r="L1594" s="17">
        <f>IFERROR(VLOOKUP(ROW(源数据!A1579)-1,源数据!A:AG,17,0),0)</f>
        <v/>
      </c>
      <c r="M1594" s="51">
        <f>IFERROR(VLOOKUP(ROW(源数据!A1579)-1,源数据!A:AG,15,0),"")</f>
        <v/>
      </c>
    </row>
    <row r="1595">
      <c r="A1595" s="10" t="n">
        <v>1579</v>
      </c>
      <c r="B1595" s="10">
        <f>IFERROR(VLOOKUP(ROW(源数据!A1580)-1,源数据!A:AG,33,0),"")</f>
        <v/>
      </c>
      <c r="C1595" s="10">
        <f>IFERROR(VLOOKUP(ROW(源数据!A1580)-1,源数据!A:AG,9,0),"")</f>
        <v/>
      </c>
      <c r="D1595" s="35">
        <f>IFERROR(VLOOKUP(ROW(源数据!A1580)-1,源数据!A:AG,8,0),"")</f>
        <v/>
      </c>
      <c r="E1595" s="35">
        <f>IFERROR(VLOOKUP(ROW(源数据!A1580)-1,源数据!A:AG,10,0),"")</f>
        <v/>
      </c>
      <c r="F1595" s="10">
        <f>IFERROR(VLOOKUP(ROW(源数据!A1580)-1,源数据!A:AG,11,0),"")</f>
        <v/>
      </c>
      <c r="G1595" s="10">
        <f>IFERROR(VLOOKUP(ROW(源数据!A1580)-1,源数据!A:AG,12,0),0)</f>
        <v/>
      </c>
      <c r="H1595" s="17">
        <f>IFERROR(G1595/F1595,"")</f>
        <v/>
      </c>
      <c r="I1595" s="17">
        <f>IFERROR(VLOOKUP(ROW(源数据!A1580)-1,源数据!A:AG,21,0),"")</f>
        <v/>
      </c>
      <c r="J1595" s="10">
        <f>IFERROR(VLOOKUP(ROW(源数据!A1580)-1,源数据!A:AG,19,0),"")</f>
        <v/>
      </c>
      <c r="K1595" s="17">
        <f>IFERROR(VLOOKUP(ROW(源数据!A1580)-1,源数据!A:AG,21,0),0)</f>
        <v/>
      </c>
      <c r="L1595" s="17">
        <f>IFERROR(VLOOKUP(ROW(源数据!A1580)-1,源数据!A:AG,17,0),0)</f>
        <v/>
      </c>
      <c r="M1595" s="51">
        <f>IFERROR(VLOOKUP(ROW(源数据!A1580)-1,源数据!A:AG,15,0),"")</f>
        <v/>
      </c>
    </row>
    <row r="1596">
      <c r="A1596" s="10" t="n">
        <v>1580</v>
      </c>
      <c r="B1596" s="10">
        <f>IFERROR(VLOOKUP(ROW(源数据!A1581)-1,源数据!A:AG,33,0),"")</f>
        <v/>
      </c>
      <c r="C1596" s="10">
        <f>IFERROR(VLOOKUP(ROW(源数据!A1581)-1,源数据!A:AG,9,0),"")</f>
        <v/>
      </c>
      <c r="D1596" s="35">
        <f>IFERROR(VLOOKUP(ROW(源数据!A1581)-1,源数据!A:AG,8,0),"")</f>
        <v/>
      </c>
      <c r="E1596" s="35">
        <f>IFERROR(VLOOKUP(ROW(源数据!A1581)-1,源数据!A:AG,10,0),"")</f>
        <v/>
      </c>
      <c r="F1596" s="10">
        <f>IFERROR(VLOOKUP(ROW(源数据!A1581)-1,源数据!A:AG,11,0),"")</f>
        <v/>
      </c>
      <c r="G1596" s="10">
        <f>IFERROR(VLOOKUP(ROW(源数据!A1581)-1,源数据!A:AG,12,0),0)</f>
        <v/>
      </c>
      <c r="H1596" s="17">
        <f>IFERROR(G1596/F1596,"")</f>
        <v/>
      </c>
      <c r="I1596" s="17">
        <f>IFERROR(VLOOKUP(ROW(源数据!A1581)-1,源数据!A:AG,21,0),"")</f>
        <v/>
      </c>
      <c r="J1596" s="10">
        <f>IFERROR(VLOOKUP(ROW(源数据!A1581)-1,源数据!A:AG,19,0),"")</f>
        <v/>
      </c>
      <c r="K1596" s="17">
        <f>IFERROR(VLOOKUP(ROW(源数据!A1581)-1,源数据!A:AG,21,0),0)</f>
        <v/>
      </c>
      <c r="L1596" s="17">
        <f>IFERROR(VLOOKUP(ROW(源数据!A1581)-1,源数据!A:AG,17,0),0)</f>
        <v/>
      </c>
      <c r="M1596" s="51">
        <f>IFERROR(VLOOKUP(ROW(源数据!A1581)-1,源数据!A:AG,15,0),"")</f>
        <v/>
      </c>
    </row>
    <row r="1597">
      <c r="A1597" s="10" t="n">
        <v>1581</v>
      </c>
      <c r="B1597" s="10">
        <f>IFERROR(VLOOKUP(ROW(源数据!A1582)-1,源数据!A:AG,33,0),"")</f>
        <v/>
      </c>
      <c r="C1597" s="10">
        <f>IFERROR(VLOOKUP(ROW(源数据!A1582)-1,源数据!A:AG,9,0),"")</f>
        <v/>
      </c>
      <c r="D1597" s="35">
        <f>IFERROR(VLOOKUP(ROW(源数据!A1582)-1,源数据!A:AG,8,0),"")</f>
        <v/>
      </c>
      <c r="E1597" s="35">
        <f>IFERROR(VLOOKUP(ROW(源数据!A1582)-1,源数据!A:AG,10,0),"")</f>
        <v/>
      </c>
      <c r="F1597" s="10">
        <f>IFERROR(VLOOKUP(ROW(源数据!A1582)-1,源数据!A:AG,11,0),"")</f>
        <v/>
      </c>
      <c r="G1597" s="10">
        <f>IFERROR(VLOOKUP(ROW(源数据!A1582)-1,源数据!A:AG,12,0),0)</f>
        <v/>
      </c>
      <c r="H1597" s="17">
        <f>IFERROR(G1597/F1597,"")</f>
        <v/>
      </c>
      <c r="I1597" s="17">
        <f>IFERROR(VLOOKUP(ROW(源数据!A1582)-1,源数据!A:AG,21,0),"")</f>
        <v/>
      </c>
      <c r="J1597" s="10">
        <f>IFERROR(VLOOKUP(ROW(源数据!A1582)-1,源数据!A:AG,19,0),"")</f>
        <v/>
      </c>
      <c r="K1597" s="17">
        <f>IFERROR(VLOOKUP(ROW(源数据!A1582)-1,源数据!A:AG,21,0),0)</f>
        <v/>
      </c>
      <c r="L1597" s="17">
        <f>IFERROR(VLOOKUP(ROW(源数据!A1582)-1,源数据!A:AG,17,0),0)</f>
        <v/>
      </c>
      <c r="M1597" s="51">
        <f>IFERROR(VLOOKUP(ROW(源数据!A1582)-1,源数据!A:AG,15,0),"")</f>
        <v/>
      </c>
    </row>
    <row r="1598">
      <c r="A1598" s="10" t="n">
        <v>1582</v>
      </c>
      <c r="B1598" s="10">
        <f>IFERROR(VLOOKUP(ROW(源数据!A1583)-1,源数据!A:AG,33,0),"")</f>
        <v/>
      </c>
      <c r="C1598" s="10">
        <f>IFERROR(VLOOKUP(ROW(源数据!A1583)-1,源数据!A:AG,9,0),"")</f>
        <v/>
      </c>
      <c r="D1598" s="35">
        <f>IFERROR(VLOOKUP(ROW(源数据!A1583)-1,源数据!A:AG,8,0),"")</f>
        <v/>
      </c>
      <c r="E1598" s="35">
        <f>IFERROR(VLOOKUP(ROW(源数据!A1583)-1,源数据!A:AG,10,0),"")</f>
        <v/>
      </c>
      <c r="F1598" s="10">
        <f>IFERROR(VLOOKUP(ROW(源数据!A1583)-1,源数据!A:AG,11,0),"")</f>
        <v/>
      </c>
      <c r="G1598" s="10">
        <f>IFERROR(VLOOKUP(ROW(源数据!A1583)-1,源数据!A:AG,12,0),0)</f>
        <v/>
      </c>
      <c r="H1598" s="17">
        <f>IFERROR(G1598/F1598,"")</f>
        <v/>
      </c>
      <c r="I1598" s="17">
        <f>IFERROR(VLOOKUP(ROW(源数据!A1583)-1,源数据!A:AG,21,0),"")</f>
        <v/>
      </c>
      <c r="J1598" s="10">
        <f>IFERROR(VLOOKUP(ROW(源数据!A1583)-1,源数据!A:AG,19,0),"")</f>
        <v/>
      </c>
      <c r="K1598" s="17">
        <f>IFERROR(VLOOKUP(ROW(源数据!A1583)-1,源数据!A:AG,21,0),0)</f>
        <v/>
      </c>
      <c r="L1598" s="17">
        <f>IFERROR(VLOOKUP(ROW(源数据!A1583)-1,源数据!A:AG,17,0),0)</f>
        <v/>
      </c>
      <c r="M1598" s="51">
        <f>IFERROR(VLOOKUP(ROW(源数据!A1583)-1,源数据!A:AG,15,0),"")</f>
        <v/>
      </c>
    </row>
    <row r="1599">
      <c r="A1599" s="10" t="n">
        <v>1583</v>
      </c>
      <c r="B1599" s="10">
        <f>IFERROR(VLOOKUP(ROW(源数据!A1584)-1,源数据!A:AG,33,0),"")</f>
        <v/>
      </c>
      <c r="C1599" s="10">
        <f>IFERROR(VLOOKUP(ROW(源数据!A1584)-1,源数据!A:AG,9,0),"")</f>
        <v/>
      </c>
      <c r="D1599" s="35">
        <f>IFERROR(VLOOKUP(ROW(源数据!A1584)-1,源数据!A:AG,8,0),"")</f>
        <v/>
      </c>
      <c r="E1599" s="35">
        <f>IFERROR(VLOOKUP(ROW(源数据!A1584)-1,源数据!A:AG,10,0),"")</f>
        <v/>
      </c>
      <c r="F1599" s="10">
        <f>IFERROR(VLOOKUP(ROW(源数据!A1584)-1,源数据!A:AG,11,0),"")</f>
        <v/>
      </c>
      <c r="G1599" s="10">
        <f>IFERROR(VLOOKUP(ROW(源数据!A1584)-1,源数据!A:AG,12,0),0)</f>
        <v/>
      </c>
      <c r="H1599" s="17">
        <f>IFERROR(G1599/F1599,"")</f>
        <v/>
      </c>
      <c r="I1599" s="17">
        <f>IFERROR(VLOOKUP(ROW(源数据!A1584)-1,源数据!A:AG,21,0),"")</f>
        <v/>
      </c>
      <c r="J1599" s="10">
        <f>IFERROR(VLOOKUP(ROW(源数据!A1584)-1,源数据!A:AG,19,0),"")</f>
        <v/>
      </c>
      <c r="K1599" s="17">
        <f>IFERROR(VLOOKUP(ROW(源数据!A1584)-1,源数据!A:AG,21,0),0)</f>
        <v/>
      </c>
      <c r="L1599" s="17">
        <f>IFERROR(VLOOKUP(ROW(源数据!A1584)-1,源数据!A:AG,17,0),0)</f>
        <v/>
      </c>
      <c r="M1599" s="51">
        <f>IFERROR(VLOOKUP(ROW(源数据!A1584)-1,源数据!A:AG,15,0),"")</f>
        <v/>
      </c>
    </row>
    <row r="1600">
      <c r="A1600" s="10" t="n">
        <v>1584</v>
      </c>
      <c r="B1600" s="10">
        <f>IFERROR(VLOOKUP(ROW(源数据!A1585)-1,源数据!A:AG,33,0),"")</f>
        <v/>
      </c>
      <c r="C1600" s="10">
        <f>IFERROR(VLOOKUP(ROW(源数据!A1585)-1,源数据!A:AG,9,0),"")</f>
        <v/>
      </c>
      <c r="D1600" s="35">
        <f>IFERROR(VLOOKUP(ROW(源数据!A1585)-1,源数据!A:AG,8,0),"")</f>
        <v/>
      </c>
      <c r="E1600" s="35">
        <f>IFERROR(VLOOKUP(ROW(源数据!A1585)-1,源数据!A:AG,10,0),"")</f>
        <v/>
      </c>
      <c r="F1600" s="10">
        <f>IFERROR(VLOOKUP(ROW(源数据!A1585)-1,源数据!A:AG,11,0),"")</f>
        <v/>
      </c>
      <c r="G1600" s="10">
        <f>IFERROR(VLOOKUP(ROW(源数据!A1585)-1,源数据!A:AG,12,0),0)</f>
        <v/>
      </c>
      <c r="H1600" s="17">
        <f>IFERROR(G1600/F1600,"")</f>
        <v/>
      </c>
      <c r="I1600" s="17">
        <f>IFERROR(VLOOKUP(ROW(源数据!A1585)-1,源数据!A:AG,21,0),"")</f>
        <v/>
      </c>
      <c r="J1600" s="10">
        <f>IFERROR(VLOOKUP(ROW(源数据!A1585)-1,源数据!A:AG,19,0),"")</f>
        <v/>
      </c>
      <c r="K1600" s="17">
        <f>IFERROR(VLOOKUP(ROW(源数据!A1585)-1,源数据!A:AG,21,0),0)</f>
        <v/>
      </c>
      <c r="L1600" s="17">
        <f>IFERROR(VLOOKUP(ROW(源数据!A1585)-1,源数据!A:AG,17,0),0)</f>
        <v/>
      </c>
      <c r="M1600" s="51">
        <f>IFERROR(VLOOKUP(ROW(源数据!A1585)-1,源数据!A:AG,15,0),"")</f>
        <v/>
      </c>
    </row>
    <row r="1601">
      <c r="A1601" s="10" t="n">
        <v>1585</v>
      </c>
      <c r="B1601" s="10">
        <f>IFERROR(VLOOKUP(ROW(源数据!A1586)-1,源数据!A:AG,33,0),"")</f>
        <v/>
      </c>
      <c r="C1601" s="10">
        <f>IFERROR(VLOOKUP(ROW(源数据!A1586)-1,源数据!A:AG,9,0),"")</f>
        <v/>
      </c>
      <c r="D1601" s="35">
        <f>IFERROR(VLOOKUP(ROW(源数据!A1586)-1,源数据!A:AG,8,0),"")</f>
        <v/>
      </c>
      <c r="E1601" s="35">
        <f>IFERROR(VLOOKUP(ROW(源数据!A1586)-1,源数据!A:AG,10,0),"")</f>
        <v/>
      </c>
      <c r="F1601" s="10">
        <f>IFERROR(VLOOKUP(ROW(源数据!A1586)-1,源数据!A:AG,11,0),"")</f>
        <v/>
      </c>
      <c r="G1601" s="10">
        <f>IFERROR(VLOOKUP(ROW(源数据!A1586)-1,源数据!A:AG,12,0),0)</f>
        <v/>
      </c>
      <c r="H1601" s="17">
        <f>IFERROR(G1601/F1601,"")</f>
        <v/>
      </c>
      <c r="I1601" s="17">
        <f>IFERROR(VLOOKUP(ROW(源数据!A1586)-1,源数据!A:AG,21,0),"")</f>
        <v/>
      </c>
      <c r="J1601" s="10">
        <f>IFERROR(VLOOKUP(ROW(源数据!A1586)-1,源数据!A:AG,19,0),"")</f>
        <v/>
      </c>
      <c r="K1601" s="17">
        <f>IFERROR(VLOOKUP(ROW(源数据!A1586)-1,源数据!A:AG,21,0),0)</f>
        <v/>
      </c>
      <c r="L1601" s="17">
        <f>IFERROR(VLOOKUP(ROW(源数据!A1586)-1,源数据!A:AG,17,0),0)</f>
        <v/>
      </c>
      <c r="M1601" s="51">
        <f>IFERROR(VLOOKUP(ROW(源数据!A1586)-1,源数据!A:AG,15,0),"")</f>
        <v/>
      </c>
    </row>
    <row r="1602">
      <c r="A1602" s="10" t="n">
        <v>1586</v>
      </c>
      <c r="B1602" s="10">
        <f>IFERROR(VLOOKUP(ROW(源数据!A1587)-1,源数据!A:AG,33,0),"")</f>
        <v/>
      </c>
      <c r="C1602" s="10">
        <f>IFERROR(VLOOKUP(ROW(源数据!A1587)-1,源数据!A:AG,9,0),"")</f>
        <v/>
      </c>
      <c r="D1602" s="35">
        <f>IFERROR(VLOOKUP(ROW(源数据!A1587)-1,源数据!A:AG,8,0),"")</f>
        <v/>
      </c>
      <c r="E1602" s="35">
        <f>IFERROR(VLOOKUP(ROW(源数据!A1587)-1,源数据!A:AG,10,0),"")</f>
        <v/>
      </c>
      <c r="F1602" s="10">
        <f>IFERROR(VLOOKUP(ROW(源数据!A1587)-1,源数据!A:AG,11,0),"")</f>
        <v/>
      </c>
      <c r="G1602" s="10">
        <f>IFERROR(VLOOKUP(ROW(源数据!A1587)-1,源数据!A:AG,12,0),0)</f>
        <v/>
      </c>
      <c r="H1602" s="17">
        <f>IFERROR(G1602/F1602,"")</f>
        <v/>
      </c>
      <c r="I1602" s="17">
        <f>IFERROR(VLOOKUP(ROW(源数据!A1587)-1,源数据!A:AG,21,0),"")</f>
        <v/>
      </c>
      <c r="J1602" s="10">
        <f>IFERROR(VLOOKUP(ROW(源数据!A1587)-1,源数据!A:AG,19,0),"")</f>
        <v/>
      </c>
      <c r="K1602" s="17">
        <f>IFERROR(VLOOKUP(ROW(源数据!A1587)-1,源数据!A:AG,21,0),0)</f>
        <v/>
      </c>
      <c r="L1602" s="17">
        <f>IFERROR(VLOOKUP(ROW(源数据!A1587)-1,源数据!A:AG,17,0),0)</f>
        <v/>
      </c>
      <c r="M1602" s="51">
        <f>IFERROR(VLOOKUP(ROW(源数据!A1587)-1,源数据!A:AG,15,0),"")</f>
        <v/>
      </c>
    </row>
    <row r="1603">
      <c r="A1603" s="10" t="n">
        <v>1587</v>
      </c>
      <c r="B1603" s="10">
        <f>IFERROR(VLOOKUP(ROW(源数据!A1588)-1,源数据!A:AG,33,0),"")</f>
        <v/>
      </c>
      <c r="C1603" s="10">
        <f>IFERROR(VLOOKUP(ROW(源数据!A1588)-1,源数据!A:AG,9,0),"")</f>
        <v/>
      </c>
      <c r="D1603" s="35">
        <f>IFERROR(VLOOKUP(ROW(源数据!A1588)-1,源数据!A:AG,8,0),"")</f>
        <v/>
      </c>
      <c r="E1603" s="35">
        <f>IFERROR(VLOOKUP(ROW(源数据!A1588)-1,源数据!A:AG,10,0),"")</f>
        <v/>
      </c>
      <c r="F1603" s="10">
        <f>IFERROR(VLOOKUP(ROW(源数据!A1588)-1,源数据!A:AG,11,0),"")</f>
        <v/>
      </c>
      <c r="G1603" s="10">
        <f>IFERROR(VLOOKUP(ROW(源数据!A1588)-1,源数据!A:AG,12,0),0)</f>
        <v/>
      </c>
      <c r="H1603" s="17">
        <f>IFERROR(G1603/F1603,"")</f>
        <v/>
      </c>
      <c r="I1603" s="17">
        <f>IFERROR(VLOOKUP(ROW(源数据!A1588)-1,源数据!A:AG,21,0),"")</f>
        <v/>
      </c>
      <c r="J1603" s="10">
        <f>IFERROR(VLOOKUP(ROW(源数据!A1588)-1,源数据!A:AG,19,0),"")</f>
        <v/>
      </c>
      <c r="K1603" s="17">
        <f>IFERROR(VLOOKUP(ROW(源数据!A1588)-1,源数据!A:AG,21,0),0)</f>
        <v/>
      </c>
      <c r="L1603" s="17">
        <f>IFERROR(VLOOKUP(ROW(源数据!A1588)-1,源数据!A:AG,17,0),0)</f>
        <v/>
      </c>
      <c r="M1603" s="51">
        <f>IFERROR(VLOOKUP(ROW(源数据!A1588)-1,源数据!A:AG,15,0),"")</f>
        <v/>
      </c>
    </row>
    <row r="1604">
      <c r="A1604" s="10" t="n">
        <v>1588</v>
      </c>
      <c r="B1604" s="10">
        <f>IFERROR(VLOOKUP(ROW(源数据!A1589)-1,源数据!A:AG,33,0),"")</f>
        <v/>
      </c>
      <c r="C1604" s="10">
        <f>IFERROR(VLOOKUP(ROW(源数据!A1589)-1,源数据!A:AG,9,0),"")</f>
        <v/>
      </c>
      <c r="D1604" s="35">
        <f>IFERROR(VLOOKUP(ROW(源数据!A1589)-1,源数据!A:AG,8,0),"")</f>
        <v/>
      </c>
      <c r="E1604" s="35">
        <f>IFERROR(VLOOKUP(ROW(源数据!A1589)-1,源数据!A:AG,10,0),"")</f>
        <v/>
      </c>
      <c r="F1604" s="10">
        <f>IFERROR(VLOOKUP(ROW(源数据!A1589)-1,源数据!A:AG,11,0),"")</f>
        <v/>
      </c>
      <c r="G1604" s="10">
        <f>IFERROR(VLOOKUP(ROW(源数据!A1589)-1,源数据!A:AG,12,0),0)</f>
        <v/>
      </c>
      <c r="H1604" s="17">
        <f>IFERROR(G1604/F1604,"")</f>
        <v/>
      </c>
      <c r="I1604" s="17">
        <f>IFERROR(VLOOKUP(ROW(源数据!A1589)-1,源数据!A:AG,21,0),"")</f>
        <v/>
      </c>
      <c r="J1604" s="10">
        <f>IFERROR(VLOOKUP(ROW(源数据!A1589)-1,源数据!A:AG,19,0),"")</f>
        <v/>
      </c>
      <c r="K1604" s="17">
        <f>IFERROR(VLOOKUP(ROW(源数据!A1589)-1,源数据!A:AG,21,0),0)</f>
        <v/>
      </c>
      <c r="L1604" s="17">
        <f>IFERROR(VLOOKUP(ROW(源数据!A1589)-1,源数据!A:AG,17,0),0)</f>
        <v/>
      </c>
      <c r="M1604" s="51">
        <f>IFERROR(VLOOKUP(ROW(源数据!A1589)-1,源数据!A:AG,15,0),"")</f>
        <v/>
      </c>
    </row>
    <row r="1605">
      <c r="A1605" s="10" t="n">
        <v>1589</v>
      </c>
      <c r="B1605" s="10">
        <f>IFERROR(VLOOKUP(ROW(源数据!A1590)-1,源数据!A:AG,33,0),"")</f>
        <v/>
      </c>
      <c r="C1605" s="10">
        <f>IFERROR(VLOOKUP(ROW(源数据!A1590)-1,源数据!A:AG,9,0),"")</f>
        <v/>
      </c>
      <c r="D1605" s="35">
        <f>IFERROR(VLOOKUP(ROW(源数据!A1590)-1,源数据!A:AG,8,0),"")</f>
        <v/>
      </c>
      <c r="E1605" s="35">
        <f>IFERROR(VLOOKUP(ROW(源数据!A1590)-1,源数据!A:AG,10,0),"")</f>
        <v/>
      </c>
      <c r="F1605" s="10">
        <f>IFERROR(VLOOKUP(ROW(源数据!A1590)-1,源数据!A:AG,11,0),"")</f>
        <v/>
      </c>
      <c r="G1605" s="10">
        <f>IFERROR(VLOOKUP(ROW(源数据!A1590)-1,源数据!A:AG,12,0),0)</f>
        <v/>
      </c>
      <c r="H1605" s="17">
        <f>IFERROR(G1605/F1605,"")</f>
        <v/>
      </c>
      <c r="I1605" s="17">
        <f>IFERROR(VLOOKUP(ROW(源数据!A1590)-1,源数据!A:AG,21,0),"")</f>
        <v/>
      </c>
      <c r="J1605" s="10">
        <f>IFERROR(VLOOKUP(ROW(源数据!A1590)-1,源数据!A:AG,19,0),"")</f>
        <v/>
      </c>
      <c r="K1605" s="17">
        <f>IFERROR(VLOOKUP(ROW(源数据!A1590)-1,源数据!A:AG,21,0),0)</f>
        <v/>
      </c>
      <c r="L1605" s="17">
        <f>IFERROR(VLOOKUP(ROW(源数据!A1590)-1,源数据!A:AG,17,0),0)</f>
        <v/>
      </c>
      <c r="M1605" s="51">
        <f>IFERROR(VLOOKUP(ROW(源数据!A1590)-1,源数据!A:AG,15,0),"")</f>
        <v/>
      </c>
    </row>
    <row r="1606">
      <c r="A1606" s="10" t="n">
        <v>1590</v>
      </c>
      <c r="B1606" s="10">
        <f>IFERROR(VLOOKUP(ROW(源数据!A1591)-1,源数据!A:AG,33,0),"")</f>
        <v/>
      </c>
      <c r="C1606" s="10">
        <f>IFERROR(VLOOKUP(ROW(源数据!A1591)-1,源数据!A:AG,9,0),"")</f>
        <v/>
      </c>
      <c r="D1606" s="35">
        <f>IFERROR(VLOOKUP(ROW(源数据!A1591)-1,源数据!A:AG,8,0),"")</f>
        <v/>
      </c>
      <c r="E1606" s="35">
        <f>IFERROR(VLOOKUP(ROW(源数据!A1591)-1,源数据!A:AG,10,0),"")</f>
        <v/>
      </c>
      <c r="F1606" s="10">
        <f>IFERROR(VLOOKUP(ROW(源数据!A1591)-1,源数据!A:AG,11,0),"")</f>
        <v/>
      </c>
      <c r="G1606" s="10">
        <f>IFERROR(VLOOKUP(ROW(源数据!A1591)-1,源数据!A:AG,12,0),0)</f>
        <v/>
      </c>
      <c r="H1606" s="17">
        <f>IFERROR(G1606/F1606,"")</f>
        <v/>
      </c>
      <c r="I1606" s="17">
        <f>IFERROR(VLOOKUP(ROW(源数据!A1591)-1,源数据!A:AG,21,0),"")</f>
        <v/>
      </c>
      <c r="J1606" s="10">
        <f>IFERROR(VLOOKUP(ROW(源数据!A1591)-1,源数据!A:AG,19,0),"")</f>
        <v/>
      </c>
      <c r="K1606" s="17">
        <f>IFERROR(VLOOKUP(ROW(源数据!A1591)-1,源数据!A:AG,21,0),0)</f>
        <v/>
      </c>
      <c r="L1606" s="17">
        <f>IFERROR(VLOOKUP(ROW(源数据!A1591)-1,源数据!A:AG,17,0),0)</f>
        <v/>
      </c>
      <c r="M1606" s="51">
        <f>IFERROR(VLOOKUP(ROW(源数据!A1591)-1,源数据!A:AG,15,0),"")</f>
        <v/>
      </c>
    </row>
    <row r="1607">
      <c r="A1607" s="10" t="n">
        <v>1591</v>
      </c>
      <c r="B1607" s="10">
        <f>IFERROR(VLOOKUP(ROW(源数据!A1592)-1,源数据!A:AG,33,0),"")</f>
        <v/>
      </c>
      <c r="C1607" s="10">
        <f>IFERROR(VLOOKUP(ROW(源数据!A1592)-1,源数据!A:AG,9,0),"")</f>
        <v/>
      </c>
      <c r="D1607" s="35">
        <f>IFERROR(VLOOKUP(ROW(源数据!A1592)-1,源数据!A:AG,8,0),"")</f>
        <v/>
      </c>
      <c r="E1607" s="35">
        <f>IFERROR(VLOOKUP(ROW(源数据!A1592)-1,源数据!A:AG,10,0),"")</f>
        <v/>
      </c>
      <c r="F1607" s="10">
        <f>IFERROR(VLOOKUP(ROW(源数据!A1592)-1,源数据!A:AG,11,0),"")</f>
        <v/>
      </c>
      <c r="G1607" s="10">
        <f>IFERROR(VLOOKUP(ROW(源数据!A1592)-1,源数据!A:AG,12,0),0)</f>
        <v/>
      </c>
      <c r="H1607" s="17">
        <f>IFERROR(G1607/F1607,"")</f>
        <v/>
      </c>
      <c r="I1607" s="17">
        <f>IFERROR(VLOOKUP(ROW(源数据!A1592)-1,源数据!A:AG,21,0),"")</f>
        <v/>
      </c>
      <c r="J1607" s="10">
        <f>IFERROR(VLOOKUP(ROW(源数据!A1592)-1,源数据!A:AG,19,0),"")</f>
        <v/>
      </c>
      <c r="K1607" s="17">
        <f>IFERROR(VLOOKUP(ROW(源数据!A1592)-1,源数据!A:AG,21,0),0)</f>
        <v/>
      </c>
      <c r="L1607" s="17">
        <f>IFERROR(VLOOKUP(ROW(源数据!A1592)-1,源数据!A:AG,17,0),0)</f>
        <v/>
      </c>
      <c r="M1607" s="51">
        <f>IFERROR(VLOOKUP(ROW(源数据!A1592)-1,源数据!A:AG,15,0),"")</f>
        <v/>
      </c>
    </row>
    <row r="1608">
      <c r="A1608" s="10" t="n">
        <v>1592</v>
      </c>
      <c r="B1608" s="10">
        <f>IFERROR(VLOOKUP(ROW(源数据!A1593)-1,源数据!A:AG,33,0),"")</f>
        <v/>
      </c>
      <c r="C1608" s="10">
        <f>IFERROR(VLOOKUP(ROW(源数据!A1593)-1,源数据!A:AG,9,0),"")</f>
        <v/>
      </c>
      <c r="D1608" s="35">
        <f>IFERROR(VLOOKUP(ROW(源数据!A1593)-1,源数据!A:AG,8,0),"")</f>
        <v/>
      </c>
      <c r="E1608" s="35">
        <f>IFERROR(VLOOKUP(ROW(源数据!A1593)-1,源数据!A:AG,10,0),"")</f>
        <v/>
      </c>
      <c r="F1608" s="10">
        <f>IFERROR(VLOOKUP(ROW(源数据!A1593)-1,源数据!A:AG,11,0),"")</f>
        <v/>
      </c>
      <c r="G1608" s="10">
        <f>IFERROR(VLOOKUP(ROW(源数据!A1593)-1,源数据!A:AG,12,0),0)</f>
        <v/>
      </c>
      <c r="H1608" s="17">
        <f>IFERROR(G1608/F1608,"")</f>
        <v/>
      </c>
      <c r="I1608" s="17">
        <f>IFERROR(VLOOKUP(ROW(源数据!A1593)-1,源数据!A:AG,21,0),"")</f>
        <v/>
      </c>
      <c r="J1608" s="10">
        <f>IFERROR(VLOOKUP(ROW(源数据!A1593)-1,源数据!A:AG,19,0),"")</f>
        <v/>
      </c>
      <c r="K1608" s="17">
        <f>IFERROR(VLOOKUP(ROW(源数据!A1593)-1,源数据!A:AG,21,0),0)</f>
        <v/>
      </c>
      <c r="L1608" s="17">
        <f>IFERROR(VLOOKUP(ROW(源数据!A1593)-1,源数据!A:AG,17,0),0)</f>
        <v/>
      </c>
      <c r="M1608" s="51">
        <f>IFERROR(VLOOKUP(ROW(源数据!A1593)-1,源数据!A:AG,15,0),"")</f>
        <v/>
      </c>
    </row>
    <row r="1609">
      <c r="A1609" s="10" t="n">
        <v>1593</v>
      </c>
      <c r="B1609" s="10">
        <f>IFERROR(VLOOKUP(ROW(源数据!A1594)-1,源数据!A:AG,33,0),"")</f>
        <v/>
      </c>
      <c r="C1609" s="10">
        <f>IFERROR(VLOOKUP(ROW(源数据!A1594)-1,源数据!A:AG,9,0),"")</f>
        <v/>
      </c>
      <c r="D1609" s="35">
        <f>IFERROR(VLOOKUP(ROW(源数据!A1594)-1,源数据!A:AG,8,0),"")</f>
        <v/>
      </c>
      <c r="E1609" s="35">
        <f>IFERROR(VLOOKUP(ROW(源数据!A1594)-1,源数据!A:AG,10,0),"")</f>
        <v/>
      </c>
      <c r="F1609" s="10">
        <f>IFERROR(VLOOKUP(ROW(源数据!A1594)-1,源数据!A:AG,11,0),"")</f>
        <v/>
      </c>
      <c r="G1609" s="10">
        <f>IFERROR(VLOOKUP(ROW(源数据!A1594)-1,源数据!A:AG,12,0),0)</f>
        <v/>
      </c>
      <c r="H1609" s="17">
        <f>IFERROR(G1609/F1609,"")</f>
        <v/>
      </c>
      <c r="I1609" s="17">
        <f>IFERROR(VLOOKUP(ROW(源数据!A1594)-1,源数据!A:AG,21,0),"")</f>
        <v/>
      </c>
      <c r="J1609" s="10">
        <f>IFERROR(VLOOKUP(ROW(源数据!A1594)-1,源数据!A:AG,19,0),"")</f>
        <v/>
      </c>
      <c r="K1609" s="17">
        <f>IFERROR(VLOOKUP(ROW(源数据!A1594)-1,源数据!A:AG,21,0),0)</f>
        <v/>
      </c>
      <c r="L1609" s="17">
        <f>IFERROR(VLOOKUP(ROW(源数据!A1594)-1,源数据!A:AG,17,0),0)</f>
        <v/>
      </c>
      <c r="M1609" s="51">
        <f>IFERROR(VLOOKUP(ROW(源数据!A1594)-1,源数据!A:AG,15,0),"")</f>
        <v/>
      </c>
    </row>
    <row r="1610">
      <c r="A1610" s="10" t="n">
        <v>1594</v>
      </c>
      <c r="B1610" s="10">
        <f>IFERROR(VLOOKUP(ROW(源数据!A1595)-1,源数据!A:AG,33,0),"")</f>
        <v/>
      </c>
      <c r="C1610" s="10">
        <f>IFERROR(VLOOKUP(ROW(源数据!A1595)-1,源数据!A:AG,9,0),"")</f>
        <v/>
      </c>
      <c r="D1610" s="35">
        <f>IFERROR(VLOOKUP(ROW(源数据!A1595)-1,源数据!A:AG,8,0),"")</f>
        <v/>
      </c>
      <c r="E1610" s="35">
        <f>IFERROR(VLOOKUP(ROW(源数据!A1595)-1,源数据!A:AG,10,0),"")</f>
        <v/>
      </c>
      <c r="F1610" s="10">
        <f>IFERROR(VLOOKUP(ROW(源数据!A1595)-1,源数据!A:AG,11,0),"")</f>
        <v/>
      </c>
      <c r="G1610" s="10">
        <f>IFERROR(VLOOKUP(ROW(源数据!A1595)-1,源数据!A:AG,12,0),0)</f>
        <v/>
      </c>
      <c r="H1610" s="17">
        <f>IFERROR(G1610/F1610,"")</f>
        <v/>
      </c>
      <c r="I1610" s="17">
        <f>IFERROR(VLOOKUP(ROW(源数据!A1595)-1,源数据!A:AG,21,0),"")</f>
        <v/>
      </c>
      <c r="J1610" s="10">
        <f>IFERROR(VLOOKUP(ROW(源数据!A1595)-1,源数据!A:AG,19,0),"")</f>
        <v/>
      </c>
      <c r="K1610" s="17">
        <f>IFERROR(VLOOKUP(ROW(源数据!A1595)-1,源数据!A:AG,21,0),0)</f>
        <v/>
      </c>
      <c r="L1610" s="17">
        <f>IFERROR(VLOOKUP(ROW(源数据!A1595)-1,源数据!A:AG,17,0),0)</f>
        <v/>
      </c>
      <c r="M1610" s="51">
        <f>IFERROR(VLOOKUP(ROW(源数据!A1595)-1,源数据!A:AG,15,0),"")</f>
        <v/>
      </c>
    </row>
    <row r="1611">
      <c r="A1611" s="10" t="n">
        <v>1595</v>
      </c>
      <c r="B1611" s="10">
        <f>IFERROR(VLOOKUP(ROW(源数据!A1596)-1,源数据!A:AG,33,0),"")</f>
        <v/>
      </c>
      <c r="C1611" s="10">
        <f>IFERROR(VLOOKUP(ROW(源数据!A1596)-1,源数据!A:AG,9,0),"")</f>
        <v/>
      </c>
      <c r="D1611" s="35">
        <f>IFERROR(VLOOKUP(ROW(源数据!A1596)-1,源数据!A:AG,8,0),"")</f>
        <v/>
      </c>
      <c r="E1611" s="35">
        <f>IFERROR(VLOOKUP(ROW(源数据!A1596)-1,源数据!A:AG,10,0),"")</f>
        <v/>
      </c>
      <c r="F1611" s="10">
        <f>IFERROR(VLOOKUP(ROW(源数据!A1596)-1,源数据!A:AG,11,0),"")</f>
        <v/>
      </c>
      <c r="G1611" s="10">
        <f>IFERROR(VLOOKUP(ROW(源数据!A1596)-1,源数据!A:AG,12,0),0)</f>
        <v/>
      </c>
      <c r="H1611" s="17">
        <f>IFERROR(G1611/F1611,"")</f>
        <v/>
      </c>
      <c r="I1611" s="17">
        <f>IFERROR(VLOOKUP(ROW(源数据!A1596)-1,源数据!A:AG,21,0),"")</f>
        <v/>
      </c>
      <c r="J1611" s="10">
        <f>IFERROR(VLOOKUP(ROW(源数据!A1596)-1,源数据!A:AG,19,0),"")</f>
        <v/>
      </c>
      <c r="K1611" s="17">
        <f>IFERROR(VLOOKUP(ROW(源数据!A1596)-1,源数据!A:AG,21,0),0)</f>
        <v/>
      </c>
      <c r="L1611" s="17">
        <f>IFERROR(VLOOKUP(ROW(源数据!A1596)-1,源数据!A:AG,17,0),0)</f>
        <v/>
      </c>
      <c r="M1611" s="51">
        <f>IFERROR(VLOOKUP(ROW(源数据!A1596)-1,源数据!A:AG,15,0),"")</f>
        <v/>
      </c>
    </row>
    <row r="1612">
      <c r="A1612" s="10" t="n">
        <v>1596</v>
      </c>
      <c r="B1612" s="10">
        <f>IFERROR(VLOOKUP(ROW(源数据!A1597)-1,源数据!A:AG,33,0),"")</f>
        <v/>
      </c>
      <c r="C1612" s="10">
        <f>IFERROR(VLOOKUP(ROW(源数据!A1597)-1,源数据!A:AG,9,0),"")</f>
        <v/>
      </c>
      <c r="D1612" s="35">
        <f>IFERROR(VLOOKUP(ROW(源数据!A1597)-1,源数据!A:AG,8,0),"")</f>
        <v/>
      </c>
      <c r="E1612" s="35">
        <f>IFERROR(VLOOKUP(ROW(源数据!A1597)-1,源数据!A:AG,10,0),"")</f>
        <v/>
      </c>
      <c r="F1612" s="10">
        <f>IFERROR(VLOOKUP(ROW(源数据!A1597)-1,源数据!A:AG,11,0),"")</f>
        <v/>
      </c>
      <c r="G1612" s="10">
        <f>IFERROR(VLOOKUP(ROW(源数据!A1597)-1,源数据!A:AG,12,0),0)</f>
        <v/>
      </c>
      <c r="H1612" s="17">
        <f>IFERROR(G1612/F1612,"")</f>
        <v/>
      </c>
      <c r="I1612" s="17">
        <f>IFERROR(VLOOKUP(ROW(源数据!A1597)-1,源数据!A:AG,21,0),"")</f>
        <v/>
      </c>
      <c r="J1612" s="10">
        <f>IFERROR(VLOOKUP(ROW(源数据!A1597)-1,源数据!A:AG,19,0),"")</f>
        <v/>
      </c>
      <c r="K1612" s="17">
        <f>IFERROR(VLOOKUP(ROW(源数据!A1597)-1,源数据!A:AG,21,0),0)</f>
        <v/>
      </c>
      <c r="L1612" s="17">
        <f>IFERROR(VLOOKUP(ROW(源数据!A1597)-1,源数据!A:AG,17,0),0)</f>
        <v/>
      </c>
      <c r="M1612" s="51">
        <f>IFERROR(VLOOKUP(ROW(源数据!A1597)-1,源数据!A:AG,15,0),"")</f>
        <v/>
      </c>
    </row>
    <row r="1613">
      <c r="A1613" s="10" t="n">
        <v>1597</v>
      </c>
      <c r="B1613" s="10">
        <f>IFERROR(VLOOKUP(ROW(源数据!A1598)-1,源数据!A:AG,33,0),"")</f>
        <v/>
      </c>
      <c r="C1613" s="10">
        <f>IFERROR(VLOOKUP(ROW(源数据!A1598)-1,源数据!A:AG,9,0),"")</f>
        <v/>
      </c>
      <c r="D1613" s="35">
        <f>IFERROR(VLOOKUP(ROW(源数据!A1598)-1,源数据!A:AG,8,0),"")</f>
        <v/>
      </c>
      <c r="E1613" s="35">
        <f>IFERROR(VLOOKUP(ROW(源数据!A1598)-1,源数据!A:AG,10,0),"")</f>
        <v/>
      </c>
      <c r="F1613" s="10">
        <f>IFERROR(VLOOKUP(ROW(源数据!A1598)-1,源数据!A:AG,11,0),"")</f>
        <v/>
      </c>
      <c r="G1613" s="10">
        <f>IFERROR(VLOOKUP(ROW(源数据!A1598)-1,源数据!A:AG,12,0),0)</f>
        <v/>
      </c>
      <c r="H1613" s="17">
        <f>IFERROR(G1613/F1613,"")</f>
        <v/>
      </c>
      <c r="I1613" s="17">
        <f>IFERROR(VLOOKUP(ROW(源数据!A1598)-1,源数据!A:AG,21,0),"")</f>
        <v/>
      </c>
      <c r="J1613" s="10">
        <f>IFERROR(VLOOKUP(ROW(源数据!A1598)-1,源数据!A:AG,19,0),"")</f>
        <v/>
      </c>
      <c r="K1613" s="17">
        <f>IFERROR(VLOOKUP(ROW(源数据!A1598)-1,源数据!A:AG,21,0),0)</f>
        <v/>
      </c>
      <c r="L1613" s="17">
        <f>IFERROR(VLOOKUP(ROW(源数据!A1598)-1,源数据!A:AG,17,0),0)</f>
        <v/>
      </c>
      <c r="M1613" s="51">
        <f>IFERROR(VLOOKUP(ROW(源数据!A1598)-1,源数据!A:AG,15,0),"")</f>
        <v/>
      </c>
    </row>
    <row r="1614">
      <c r="A1614" s="10" t="n">
        <v>1598</v>
      </c>
      <c r="B1614" s="10">
        <f>IFERROR(VLOOKUP(ROW(源数据!A1599)-1,源数据!A:AG,33,0),"")</f>
        <v/>
      </c>
      <c r="C1614" s="10">
        <f>IFERROR(VLOOKUP(ROW(源数据!A1599)-1,源数据!A:AG,9,0),"")</f>
        <v/>
      </c>
      <c r="D1614" s="35">
        <f>IFERROR(VLOOKUP(ROW(源数据!A1599)-1,源数据!A:AG,8,0),"")</f>
        <v/>
      </c>
      <c r="E1614" s="35">
        <f>IFERROR(VLOOKUP(ROW(源数据!A1599)-1,源数据!A:AG,10,0),"")</f>
        <v/>
      </c>
      <c r="F1614" s="10">
        <f>IFERROR(VLOOKUP(ROW(源数据!A1599)-1,源数据!A:AG,11,0),"")</f>
        <v/>
      </c>
      <c r="G1614" s="10">
        <f>IFERROR(VLOOKUP(ROW(源数据!A1599)-1,源数据!A:AG,12,0),0)</f>
        <v/>
      </c>
      <c r="H1614" s="17">
        <f>IFERROR(G1614/F1614,"")</f>
        <v/>
      </c>
      <c r="I1614" s="17">
        <f>IFERROR(VLOOKUP(ROW(源数据!A1599)-1,源数据!A:AG,21,0),"")</f>
        <v/>
      </c>
      <c r="J1614" s="10">
        <f>IFERROR(VLOOKUP(ROW(源数据!A1599)-1,源数据!A:AG,19,0),"")</f>
        <v/>
      </c>
      <c r="K1614" s="17">
        <f>IFERROR(VLOOKUP(ROW(源数据!A1599)-1,源数据!A:AG,21,0),0)</f>
        <v/>
      </c>
      <c r="L1614" s="17">
        <f>IFERROR(VLOOKUP(ROW(源数据!A1599)-1,源数据!A:AG,17,0),0)</f>
        <v/>
      </c>
      <c r="M1614" s="51">
        <f>IFERROR(VLOOKUP(ROW(源数据!A1599)-1,源数据!A:AG,15,0),"")</f>
        <v/>
      </c>
    </row>
    <row r="1615">
      <c r="A1615" s="10" t="n">
        <v>1599</v>
      </c>
      <c r="B1615" s="10">
        <f>IFERROR(VLOOKUP(ROW(源数据!A1600)-1,源数据!A:AG,33,0),"")</f>
        <v/>
      </c>
      <c r="C1615" s="10">
        <f>IFERROR(VLOOKUP(ROW(源数据!A1600)-1,源数据!A:AG,9,0),"")</f>
        <v/>
      </c>
      <c r="D1615" s="35">
        <f>IFERROR(VLOOKUP(ROW(源数据!A1600)-1,源数据!A:AG,8,0),"")</f>
        <v/>
      </c>
      <c r="E1615" s="35">
        <f>IFERROR(VLOOKUP(ROW(源数据!A1600)-1,源数据!A:AG,10,0),"")</f>
        <v/>
      </c>
      <c r="F1615" s="10">
        <f>IFERROR(VLOOKUP(ROW(源数据!A1600)-1,源数据!A:AG,11,0),"")</f>
        <v/>
      </c>
      <c r="G1615" s="10">
        <f>IFERROR(VLOOKUP(ROW(源数据!A1600)-1,源数据!A:AG,12,0),0)</f>
        <v/>
      </c>
      <c r="H1615" s="17">
        <f>IFERROR(G1615/F1615,"")</f>
        <v/>
      </c>
      <c r="I1615" s="17">
        <f>IFERROR(VLOOKUP(ROW(源数据!A1600)-1,源数据!A:AG,21,0),"")</f>
        <v/>
      </c>
      <c r="J1615" s="10">
        <f>IFERROR(VLOOKUP(ROW(源数据!A1600)-1,源数据!A:AG,19,0),"")</f>
        <v/>
      </c>
      <c r="K1615" s="17">
        <f>IFERROR(VLOOKUP(ROW(源数据!A1600)-1,源数据!A:AG,21,0),0)</f>
        <v/>
      </c>
      <c r="L1615" s="17">
        <f>IFERROR(VLOOKUP(ROW(源数据!A1600)-1,源数据!A:AG,17,0),0)</f>
        <v/>
      </c>
      <c r="M1615" s="51">
        <f>IFERROR(VLOOKUP(ROW(源数据!A1600)-1,源数据!A:AG,15,0),"")</f>
        <v/>
      </c>
    </row>
    <row r="1616">
      <c r="A1616" s="10" t="n">
        <v>1600</v>
      </c>
      <c r="B1616" s="10">
        <f>IFERROR(VLOOKUP(ROW(源数据!A1601)-1,源数据!A:AG,33,0),"")</f>
        <v/>
      </c>
      <c r="C1616" s="10">
        <f>IFERROR(VLOOKUP(ROW(源数据!A1601)-1,源数据!A:AG,9,0),"")</f>
        <v/>
      </c>
      <c r="D1616" s="35">
        <f>IFERROR(VLOOKUP(ROW(源数据!A1601)-1,源数据!A:AG,8,0),"")</f>
        <v/>
      </c>
      <c r="E1616" s="35">
        <f>IFERROR(VLOOKUP(ROW(源数据!A1601)-1,源数据!A:AG,10,0),"")</f>
        <v/>
      </c>
      <c r="F1616" s="10">
        <f>IFERROR(VLOOKUP(ROW(源数据!A1601)-1,源数据!A:AG,11,0),"")</f>
        <v/>
      </c>
      <c r="G1616" s="10">
        <f>IFERROR(VLOOKUP(ROW(源数据!A1601)-1,源数据!A:AG,12,0),0)</f>
        <v/>
      </c>
      <c r="H1616" s="17">
        <f>IFERROR(G1616/F1616,"")</f>
        <v/>
      </c>
      <c r="I1616" s="17">
        <f>IFERROR(VLOOKUP(ROW(源数据!A1601)-1,源数据!A:AG,21,0),"")</f>
        <v/>
      </c>
      <c r="J1616" s="10">
        <f>IFERROR(VLOOKUP(ROW(源数据!A1601)-1,源数据!A:AG,19,0),"")</f>
        <v/>
      </c>
      <c r="K1616" s="17">
        <f>IFERROR(VLOOKUP(ROW(源数据!A1601)-1,源数据!A:AG,21,0),0)</f>
        <v/>
      </c>
      <c r="L1616" s="17">
        <f>IFERROR(VLOOKUP(ROW(源数据!A1601)-1,源数据!A:AG,17,0),0)</f>
        <v/>
      </c>
      <c r="M1616" s="51">
        <f>IFERROR(VLOOKUP(ROW(源数据!A1601)-1,源数据!A:AG,15,0),"")</f>
        <v/>
      </c>
    </row>
    <row r="1617">
      <c r="A1617" s="10" t="n">
        <v>1601</v>
      </c>
      <c r="B1617" s="10">
        <f>IFERROR(VLOOKUP(ROW(源数据!A1602)-1,源数据!A:AG,33,0),"")</f>
        <v/>
      </c>
      <c r="C1617" s="10">
        <f>IFERROR(VLOOKUP(ROW(源数据!A1602)-1,源数据!A:AG,9,0),"")</f>
        <v/>
      </c>
      <c r="D1617" s="35">
        <f>IFERROR(VLOOKUP(ROW(源数据!A1602)-1,源数据!A:AG,8,0),"")</f>
        <v/>
      </c>
      <c r="E1617" s="35">
        <f>IFERROR(VLOOKUP(ROW(源数据!A1602)-1,源数据!A:AG,10,0),"")</f>
        <v/>
      </c>
      <c r="F1617" s="10">
        <f>IFERROR(VLOOKUP(ROW(源数据!A1602)-1,源数据!A:AG,11,0),"")</f>
        <v/>
      </c>
      <c r="G1617" s="10">
        <f>IFERROR(VLOOKUP(ROW(源数据!A1602)-1,源数据!A:AG,12,0),0)</f>
        <v/>
      </c>
      <c r="H1617" s="17">
        <f>IFERROR(G1617/F1617,"")</f>
        <v/>
      </c>
      <c r="I1617" s="17">
        <f>IFERROR(VLOOKUP(ROW(源数据!A1602)-1,源数据!A:AG,21,0),"")</f>
        <v/>
      </c>
      <c r="J1617" s="10">
        <f>IFERROR(VLOOKUP(ROW(源数据!A1602)-1,源数据!A:AG,19,0),"")</f>
        <v/>
      </c>
      <c r="K1617" s="17">
        <f>IFERROR(VLOOKUP(ROW(源数据!A1602)-1,源数据!A:AG,21,0),0)</f>
        <v/>
      </c>
      <c r="L1617" s="17">
        <f>IFERROR(VLOOKUP(ROW(源数据!A1602)-1,源数据!A:AG,17,0),0)</f>
        <v/>
      </c>
      <c r="M1617" s="51">
        <f>IFERROR(VLOOKUP(ROW(源数据!A1602)-1,源数据!A:AG,15,0),"")</f>
        <v/>
      </c>
    </row>
    <row r="1618">
      <c r="A1618" s="10" t="n">
        <v>1602</v>
      </c>
      <c r="B1618" s="10">
        <f>IFERROR(VLOOKUP(ROW(源数据!A1603)-1,源数据!A:AG,33,0),"")</f>
        <v/>
      </c>
      <c r="C1618" s="10">
        <f>IFERROR(VLOOKUP(ROW(源数据!A1603)-1,源数据!A:AG,9,0),"")</f>
        <v/>
      </c>
      <c r="D1618" s="35">
        <f>IFERROR(VLOOKUP(ROW(源数据!A1603)-1,源数据!A:AG,8,0),"")</f>
        <v/>
      </c>
      <c r="E1618" s="35">
        <f>IFERROR(VLOOKUP(ROW(源数据!A1603)-1,源数据!A:AG,10,0),"")</f>
        <v/>
      </c>
      <c r="F1618" s="10">
        <f>IFERROR(VLOOKUP(ROW(源数据!A1603)-1,源数据!A:AG,11,0),"")</f>
        <v/>
      </c>
      <c r="G1618" s="10">
        <f>IFERROR(VLOOKUP(ROW(源数据!A1603)-1,源数据!A:AG,12,0),0)</f>
        <v/>
      </c>
      <c r="H1618" s="17">
        <f>IFERROR(G1618/F1618,"")</f>
        <v/>
      </c>
      <c r="I1618" s="17">
        <f>IFERROR(VLOOKUP(ROW(源数据!A1603)-1,源数据!A:AG,21,0),"")</f>
        <v/>
      </c>
      <c r="J1618" s="10">
        <f>IFERROR(VLOOKUP(ROW(源数据!A1603)-1,源数据!A:AG,19,0),"")</f>
        <v/>
      </c>
      <c r="K1618" s="17">
        <f>IFERROR(VLOOKUP(ROW(源数据!A1603)-1,源数据!A:AG,21,0),0)</f>
        <v/>
      </c>
      <c r="L1618" s="17">
        <f>IFERROR(VLOOKUP(ROW(源数据!A1603)-1,源数据!A:AG,17,0),0)</f>
        <v/>
      </c>
      <c r="M1618" s="51">
        <f>IFERROR(VLOOKUP(ROW(源数据!A1603)-1,源数据!A:AG,15,0),"")</f>
        <v/>
      </c>
    </row>
    <row r="1619">
      <c r="A1619" s="10" t="n">
        <v>1603</v>
      </c>
      <c r="B1619" s="10">
        <f>IFERROR(VLOOKUP(ROW(源数据!A1604)-1,源数据!A:AG,33,0),"")</f>
        <v/>
      </c>
      <c r="C1619" s="10">
        <f>IFERROR(VLOOKUP(ROW(源数据!A1604)-1,源数据!A:AG,9,0),"")</f>
        <v/>
      </c>
      <c r="D1619" s="35">
        <f>IFERROR(VLOOKUP(ROW(源数据!A1604)-1,源数据!A:AG,8,0),"")</f>
        <v/>
      </c>
      <c r="E1619" s="35">
        <f>IFERROR(VLOOKUP(ROW(源数据!A1604)-1,源数据!A:AG,10,0),"")</f>
        <v/>
      </c>
      <c r="F1619" s="10">
        <f>IFERROR(VLOOKUP(ROW(源数据!A1604)-1,源数据!A:AG,11,0),"")</f>
        <v/>
      </c>
      <c r="G1619" s="10">
        <f>IFERROR(VLOOKUP(ROW(源数据!A1604)-1,源数据!A:AG,12,0),0)</f>
        <v/>
      </c>
      <c r="H1619" s="17">
        <f>IFERROR(G1619/F1619,"")</f>
        <v/>
      </c>
      <c r="I1619" s="17">
        <f>IFERROR(VLOOKUP(ROW(源数据!A1604)-1,源数据!A:AG,21,0),"")</f>
        <v/>
      </c>
      <c r="J1619" s="10">
        <f>IFERROR(VLOOKUP(ROW(源数据!A1604)-1,源数据!A:AG,19,0),"")</f>
        <v/>
      </c>
      <c r="K1619" s="17">
        <f>IFERROR(VLOOKUP(ROW(源数据!A1604)-1,源数据!A:AG,21,0),0)</f>
        <v/>
      </c>
      <c r="L1619" s="17">
        <f>IFERROR(VLOOKUP(ROW(源数据!A1604)-1,源数据!A:AG,17,0),0)</f>
        <v/>
      </c>
      <c r="M1619" s="51">
        <f>IFERROR(VLOOKUP(ROW(源数据!A1604)-1,源数据!A:AG,15,0),"")</f>
        <v/>
      </c>
    </row>
    <row r="1620">
      <c r="A1620" s="10" t="n">
        <v>1604</v>
      </c>
      <c r="B1620" s="10">
        <f>IFERROR(VLOOKUP(ROW(源数据!A1605)-1,源数据!A:AG,33,0),"")</f>
        <v/>
      </c>
      <c r="C1620" s="10">
        <f>IFERROR(VLOOKUP(ROW(源数据!A1605)-1,源数据!A:AG,9,0),"")</f>
        <v/>
      </c>
      <c r="D1620" s="35">
        <f>IFERROR(VLOOKUP(ROW(源数据!A1605)-1,源数据!A:AG,8,0),"")</f>
        <v/>
      </c>
      <c r="E1620" s="35">
        <f>IFERROR(VLOOKUP(ROW(源数据!A1605)-1,源数据!A:AG,10,0),"")</f>
        <v/>
      </c>
      <c r="F1620" s="10">
        <f>IFERROR(VLOOKUP(ROW(源数据!A1605)-1,源数据!A:AG,11,0),"")</f>
        <v/>
      </c>
      <c r="G1620" s="10">
        <f>IFERROR(VLOOKUP(ROW(源数据!A1605)-1,源数据!A:AG,12,0),0)</f>
        <v/>
      </c>
      <c r="H1620" s="17">
        <f>IFERROR(G1620/F1620,"")</f>
        <v/>
      </c>
      <c r="I1620" s="17">
        <f>IFERROR(VLOOKUP(ROW(源数据!A1605)-1,源数据!A:AG,21,0),"")</f>
        <v/>
      </c>
      <c r="J1620" s="10">
        <f>IFERROR(VLOOKUP(ROW(源数据!A1605)-1,源数据!A:AG,19,0),"")</f>
        <v/>
      </c>
      <c r="K1620" s="17">
        <f>IFERROR(VLOOKUP(ROW(源数据!A1605)-1,源数据!A:AG,21,0),0)</f>
        <v/>
      </c>
      <c r="L1620" s="17">
        <f>IFERROR(VLOOKUP(ROW(源数据!A1605)-1,源数据!A:AG,17,0),0)</f>
        <v/>
      </c>
      <c r="M1620" s="51">
        <f>IFERROR(VLOOKUP(ROW(源数据!A1605)-1,源数据!A:AG,15,0),"")</f>
        <v/>
      </c>
    </row>
    <row r="1621">
      <c r="A1621" s="10" t="n">
        <v>1605</v>
      </c>
      <c r="B1621" s="10">
        <f>IFERROR(VLOOKUP(ROW(源数据!A1606)-1,源数据!A:AG,33,0),"")</f>
        <v/>
      </c>
      <c r="C1621" s="10">
        <f>IFERROR(VLOOKUP(ROW(源数据!A1606)-1,源数据!A:AG,9,0),"")</f>
        <v/>
      </c>
      <c r="D1621" s="35">
        <f>IFERROR(VLOOKUP(ROW(源数据!A1606)-1,源数据!A:AG,8,0),"")</f>
        <v/>
      </c>
      <c r="E1621" s="35">
        <f>IFERROR(VLOOKUP(ROW(源数据!A1606)-1,源数据!A:AG,10,0),"")</f>
        <v/>
      </c>
      <c r="F1621" s="10">
        <f>IFERROR(VLOOKUP(ROW(源数据!A1606)-1,源数据!A:AG,11,0),"")</f>
        <v/>
      </c>
      <c r="G1621" s="10">
        <f>IFERROR(VLOOKUP(ROW(源数据!A1606)-1,源数据!A:AG,12,0),0)</f>
        <v/>
      </c>
      <c r="H1621" s="17">
        <f>IFERROR(G1621/F1621,"")</f>
        <v/>
      </c>
      <c r="I1621" s="17">
        <f>IFERROR(VLOOKUP(ROW(源数据!A1606)-1,源数据!A:AG,21,0),"")</f>
        <v/>
      </c>
      <c r="J1621" s="10">
        <f>IFERROR(VLOOKUP(ROW(源数据!A1606)-1,源数据!A:AG,19,0),"")</f>
        <v/>
      </c>
      <c r="K1621" s="17">
        <f>IFERROR(VLOOKUP(ROW(源数据!A1606)-1,源数据!A:AG,21,0),0)</f>
        <v/>
      </c>
      <c r="L1621" s="17">
        <f>IFERROR(VLOOKUP(ROW(源数据!A1606)-1,源数据!A:AG,17,0),0)</f>
        <v/>
      </c>
      <c r="M1621" s="51">
        <f>IFERROR(VLOOKUP(ROW(源数据!A1606)-1,源数据!A:AG,15,0),"")</f>
        <v/>
      </c>
    </row>
    <row r="1622">
      <c r="A1622" s="10" t="n">
        <v>1606</v>
      </c>
      <c r="B1622" s="10">
        <f>IFERROR(VLOOKUP(ROW(源数据!A1607)-1,源数据!A:AG,33,0),"")</f>
        <v/>
      </c>
      <c r="C1622" s="10">
        <f>IFERROR(VLOOKUP(ROW(源数据!A1607)-1,源数据!A:AG,9,0),"")</f>
        <v/>
      </c>
      <c r="D1622" s="35">
        <f>IFERROR(VLOOKUP(ROW(源数据!A1607)-1,源数据!A:AG,8,0),"")</f>
        <v/>
      </c>
      <c r="E1622" s="35">
        <f>IFERROR(VLOOKUP(ROW(源数据!A1607)-1,源数据!A:AG,10,0),"")</f>
        <v/>
      </c>
      <c r="F1622" s="10">
        <f>IFERROR(VLOOKUP(ROW(源数据!A1607)-1,源数据!A:AG,11,0),"")</f>
        <v/>
      </c>
      <c r="G1622" s="10">
        <f>IFERROR(VLOOKUP(ROW(源数据!A1607)-1,源数据!A:AG,12,0),0)</f>
        <v/>
      </c>
      <c r="H1622" s="17">
        <f>IFERROR(G1622/F1622,"")</f>
        <v/>
      </c>
      <c r="I1622" s="17">
        <f>IFERROR(VLOOKUP(ROW(源数据!A1607)-1,源数据!A:AG,21,0),"")</f>
        <v/>
      </c>
      <c r="J1622" s="10">
        <f>IFERROR(VLOOKUP(ROW(源数据!A1607)-1,源数据!A:AG,19,0),"")</f>
        <v/>
      </c>
      <c r="K1622" s="17">
        <f>IFERROR(VLOOKUP(ROW(源数据!A1607)-1,源数据!A:AG,21,0),0)</f>
        <v/>
      </c>
      <c r="L1622" s="17">
        <f>IFERROR(VLOOKUP(ROW(源数据!A1607)-1,源数据!A:AG,17,0),0)</f>
        <v/>
      </c>
      <c r="M1622" s="51">
        <f>IFERROR(VLOOKUP(ROW(源数据!A1607)-1,源数据!A:AG,15,0),"")</f>
        <v/>
      </c>
    </row>
    <row r="1623">
      <c r="A1623" s="10" t="n">
        <v>1607</v>
      </c>
      <c r="B1623" s="10">
        <f>IFERROR(VLOOKUP(ROW(源数据!A1608)-1,源数据!A:AG,33,0),"")</f>
        <v/>
      </c>
      <c r="C1623" s="10">
        <f>IFERROR(VLOOKUP(ROW(源数据!A1608)-1,源数据!A:AG,9,0),"")</f>
        <v/>
      </c>
      <c r="D1623" s="35">
        <f>IFERROR(VLOOKUP(ROW(源数据!A1608)-1,源数据!A:AG,8,0),"")</f>
        <v/>
      </c>
      <c r="E1623" s="35">
        <f>IFERROR(VLOOKUP(ROW(源数据!A1608)-1,源数据!A:AG,10,0),"")</f>
        <v/>
      </c>
      <c r="F1623" s="10">
        <f>IFERROR(VLOOKUP(ROW(源数据!A1608)-1,源数据!A:AG,11,0),"")</f>
        <v/>
      </c>
      <c r="G1623" s="10">
        <f>IFERROR(VLOOKUP(ROW(源数据!A1608)-1,源数据!A:AG,12,0),0)</f>
        <v/>
      </c>
      <c r="H1623" s="17">
        <f>IFERROR(G1623/F1623,"")</f>
        <v/>
      </c>
      <c r="I1623" s="17">
        <f>IFERROR(VLOOKUP(ROW(源数据!A1608)-1,源数据!A:AG,21,0),"")</f>
        <v/>
      </c>
      <c r="J1623" s="10">
        <f>IFERROR(VLOOKUP(ROW(源数据!A1608)-1,源数据!A:AG,19,0),"")</f>
        <v/>
      </c>
      <c r="K1623" s="17">
        <f>IFERROR(VLOOKUP(ROW(源数据!A1608)-1,源数据!A:AG,21,0),0)</f>
        <v/>
      </c>
      <c r="L1623" s="17">
        <f>IFERROR(VLOOKUP(ROW(源数据!A1608)-1,源数据!A:AG,17,0),0)</f>
        <v/>
      </c>
      <c r="M1623" s="51">
        <f>IFERROR(VLOOKUP(ROW(源数据!A1608)-1,源数据!A:AG,15,0),"")</f>
        <v/>
      </c>
    </row>
    <row r="1624">
      <c r="A1624" s="10" t="n">
        <v>1608</v>
      </c>
      <c r="B1624" s="10">
        <f>IFERROR(VLOOKUP(ROW(源数据!A1609)-1,源数据!A:AG,33,0),"")</f>
        <v/>
      </c>
      <c r="C1624" s="10">
        <f>IFERROR(VLOOKUP(ROW(源数据!A1609)-1,源数据!A:AG,9,0),"")</f>
        <v/>
      </c>
      <c r="D1624" s="35">
        <f>IFERROR(VLOOKUP(ROW(源数据!A1609)-1,源数据!A:AG,8,0),"")</f>
        <v/>
      </c>
      <c r="E1624" s="35">
        <f>IFERROR(VLOOKUP(ROW(源数据!A1609)-1,源数据!A:AG,10,0),"")</f>
        <v/>
      </c>
      <c r="F1624" s="10">
        <f>IFERROR(VLOOKUP(ROW(源数据!A1609)-1,源数据!A:AG,11,0),"")</f>
        <v/>
      </c>
      <c r="G1624" s="10">
        <f>IFERROR(VLOOKUP(ROW(源数据!A1609)-1,源数据!A:AG,12,0),0)</f>
        <v/>
      </c>
      <c r="H1624" s="17">
        <f>IFERROR(G1624/F1624,"")</f>
        <v/>
      </c>
      <c r="I1624" s="17">
        <f>IFERROR(VLOOKUP(ROW(源数据!A1609)-1,源数据!A:AG,21,0),"")</f>
        <v/>
      </c>
      <c r="J1624" s="10">
        <f>IFERROR(VLOOKUP(ROW(源数据!A1609)-1,源数据!A:AG,19,0),"")</f>
        <v/>
      </c>
      <c r="K1624" s="17">
        <f>IFERROR(VLOOKUP(ROW(源数据!A1609)-1,源数据!A:AG,21,0),0)</f>
        <v/>
      </c>
      <c r="L1624" s="17">
        <f>IFERROR(VLOOKUP(ROW(源数据!A1609)-1,源数据!A:AG,17,0),0)</f>
        <v/>
      </c>
      <c r="M1624" s="51">
        <f>IFERROR(VLOOKUP(ROW(源数据!A1609)-1,源数据!A:AG,15,0),"")</f>
        <v/>
      </c>
    </row>
    <row r="1625">
      <c r="A1625" s="10" t="n">
        <v>1609</v>
      </c>
      <c r="B1625" s="10">
        <f>IFERROR(VLOOKUP(ROW(源数据!A1610)-1,源数据!A:AG,33,0),"")</f>
        <v/>
      </c>
      <c r="C1625" s="10">
        <f>IFERROR(VLOOKUP(ROW(源数据!A1610)-1,源数据!A:AG,9,0),"")</f>
        <v/>
      </c>
      <c r="D1625" s="35">
        <f>IFERROR(VLOOKUP(ROW(源数据!A1610)-1,源数据!A:AG,8,0),"")</f>
        <v/>
      </c>
      <c r="E1625" s="35">
        <f>IFERROR(VLOOKUP(ROW(源数据!A1610)-1,源数据!A:AG,10,0),"")</f>
        <v/>
      </c>
      <c r="F1625" s="10">
        <f>IFERROR(VLOOKUP(ROW(源数据!A1610)-1,源数据!A:AG,11,0),"")</f>
        <v/>
      </c>
      <c r="G1625" s="10">
        <f>IFERROR(VLOOKUP(ROW(源数据!A1610)-1,源数据!A:AG,12,0),0)</f>
        <v/>
      </c>
      <c r="H1625" s="17">
        <f>IFERROR(G1625/F1625,"")</f>
        <v/>
      </c>
      <c r="I1625" s="17">
        <f>IFERROR(VLOOKUP(ROW(源数据!A1610)-1,源数据!A:AG,21,0),"")</f>
        <v/>
      </c>
      <c r="J1625" s="10">
        <f>IFERROR(VLOOKUP(ROW(源数据!A1610)-1,源数据!A:AG,19,0),"")</f>
        <v/>
      </c>
      <c r="K1625" s="17">
        <f>IFERROR(VLOOKUP(ROW(源数据!A1610)-1,源数据!A:AG,21,0),0)</f>
        <v/>
      </c>
      <c r="L1625" s="17">
        <f>IFERROR(VLOOKUP(ROW(源数据!A1610)-1,源数据!A:AG,17,0),0)</f>
        <v/>
      </c>
      <c r="M1625" s="51">
        <f>IFERROR(VLOOKUP(ROW(源数据!A1610)-1,源数据!A:AG,15,0),"")</f>
        <v/>
      </c>
    </row>
    <row r="1626">
      <c r="A1626" s="10" t="n">
        <v>1610</v>
      </c>
      <c r="B1626" s="10">
        <f>IFERROR(VLOOKUP(ROW(源数据!A1611)-1,源数据!A:AG,33,0),"")</f>
        <v/>
      </c>
      <c r="C1626" s="10">
        <f>IFERROR(VLOOKUP(ROW(源数据!A1611)-1,源数据!A:AG,9,0),"")</f>
        <v/>
      </c>
      <c r="D1626" s="35">
        <f>IFERROR(VLOOKUP(ROW(源数据!A1611)-1,源数据!A:AG,8,0),"")</f>
        <v/>
      </c>
      <c r="E1626" s="35">
        <f>IFERROR(VLOOKUP(ROW(源数据!A1611)-1,源数据!A:AG,10,0),"")</f>
        <v/>
      </c>
      <c r="F1626" s="10">
        <f>IFERROR(VLOOKUP(ROW(源数据!A1611)-1,源数据!A:AG,11,0),"")</f>
        <v/>
      </c>
      <c r="G1626" s="10">
        <f>IFERROR(VLOOKUP(ROW(源数据!A1611)-1,源数据!A:AG,12,0),0)</f>
        <v/>
      </c>
      <c r="H1626" s="17">
        <f>IFERROR(G1626/F1626,"")</f>
        <v/>
      </c>
      <c r="I1626" s="17">
        <f>IFERROR(VLOOKUP(ROW(源数据!A1611)-1,源数据!A:AG,21,0),"")</f>
        <v/>
      </c>
      <c r="J1626" s="10">
        <f>IFERROR(VLOOKUP(ROW(源数据!A1611)-1,源数据!A:AG,19,0),"")</f>
        <v/>
      </c>
      <c r="K1626" s="17">
        <f>IFERROR(VLOOKUP(ROW(源数据!A1611)-1,源数据!A:AG,21,0),0)</f>
        <v/>
      </c>
      <c r="L1626" s="17">
        <f>IFERROR(VLOOKUP(ROW(源数据!A1611)-1,源数据!A:AG,17,0),0)</f>
        <v/>
      </c>
      <c r="M1626" s="51">
        <f>IFERROR(VLOOKUP(ROW(源数据!A1611)-1,源数据!A:AG,15,0),"")</f>
        <v/>
      </c>
    </row>
    <row r="1627">
      <c r="A1627" s="10" t="n">
        <v>1611</v>
      </c>
      <c r="B1627" s="10">
        <f>IFERROR(VLOOKUP(ROW(源数据!A1612)-1,源数据!A:AG,33,0),"")</f>
        <v/>
      </c>
      <c r="C1627" s="10">
        <f>IFERROR(VLOOKUP(ROW(源数据!A1612)-1,源数据!A:AG,9,0),"")</f>
        <v/>
      </c>
      <c r="D1627" s="35">
        <f>IFERROR(VLOOKUP(ROW(源数据!A1612)-1,源数据!A:AG,8,0),"")</f>
        <v/>
      </c>
      <c r="E1627" s="35">
        <f>IFERROR(VLOOKUP(ROW(源数据!A1612)-1,源数据!A:AG,10,0),"")</f>
        <v/>
      </c>
      <c r="F1627" s="10">
        <f>IFERROR(VLOOKUP(ROW(源数据!A1612)-1,源数据!A:AG,11,0),"")</f>
        <v/>
      </c>
      <c r="G1627" s="10">
        <f>IFERROR(VLOOKUP(ROW(源数据!A1612)-1,源数据!A:AG,12,0),0)</f>
        <v/>
      </c>
      <c r="H1627" s="17">
        <f>IFERROR(G1627/F1627,"")</f>
        <v/>
      </c>
      <c r="I1627" s="17">
        <f>IFERROR(VLOOKUP(ROW(源数据!A1612)-1,源数据!A:AG,21,0),"")</f>
        <v/>
      </c>
      <c r="J1627" s="10">
        <f>IFERROR(VLOOKUP(ROW(源数据!A1612)-1,源数据!A:AG,19,0),"")</f>
        <v/>
      </c>
      <c r="K1627" s="17">
        <f>IFERROR(VLOOKUP(ROW(源数据!A1612)-1,源数据!A:AG,21,0),0)</f>
        <v/>
      </c>
      <c r="L1627" s="17">
        <f>IFERROR(VLOOKUP(ROW(源数据!A1612)-1,源数据!A:AG,17,0),0)</f>
        <v/>
      </c>
      <c r="M1627" s="51">
        <f>IFERROR(VLOOKUP(ROW(源数据!A1612)-1,源数据!A:AG,15,0),"")</f>
        <v/>
      </c>
    </row>
    <row r="1628">
      <c r="A1628" s="10" t="n">
        <v>1612</v>
      </c>
      <c r="B1628" s="10">
        <f>IFERROR(VLOOKUP(ROW(源数据!A1613)-1,源数据!A:AG,33,0),"")</f>
        <v/>
      </c>
      <c r="C1628" s="10">
        <f>IFERROR(VLOOKUP(ROW(源数据!A1613)-1,源数据!A:AG,9,0),"")</f>
        <v/>
      </c>
      <c r="D1628" s="35">
        <f>IFERROR(VLOOKUP(ROW(源数据!A1613)-1,源数据!A:AG,8,0),"")</f>
        <v/>
      </c>
      <c r="E1628" s="35">
        <f>IFERROR(VLOOKUP(ROW(源数据!A1613)-1,源数据!A:AG,10,0),"")</f>
        <v/>
      </c>
      <c r="F1628" s="10">
        <f>IFERROR(VLOOKUP(ROW(源数据!A1613)-1,源数据!A:AG,11,0),"")</f>
        <v/>
      </c>
      <c r="G1628" s="10">
        <f>IFERROR(VLOOKUP(ROW(源数据!A1613)-1,源数据!A:AG,12,0),0)</f>
        <v/>
      </c>
      <c r="H1628" s="17">
        <f>IFERROR(G1628/F1628,"")</f>
        <v/>
      </c>
      <c r="I1628" s="17">
        <f>IFERROR(VLOOKUP(ROW(源数据!A1613)-1,源数据!A:AG,21,0),"")</f>
        <v/>
      </c>
      <c r="J1628" s="10">
        <f>IFERROR(VLOOKUP(ROW(源数据!A1613)-1,源数据!A:AG,19,0),"")</f>
        <v/>
      </c>
      <c r="K1628" s="17">
        <f>IFERROR(VLOOKUP(ROW(源数据!A1613)-1,源数据!A:AG,21,0),0)</f>
        <v/>
      </c>
      <c r="L1628" s="17">
        <f>IFERROR(VLOOKUP(ROW(源数据!A1613)-1,源数据!A:AG,17,0),0)</f>
        <v/>
      </c>
      <c r="M1628" s="51">
        <f>IFERROR(VLOOKUP(ROW(源数据!A1613)-1,源数据!A:AG,15,0),"")</f>
        <v/>
      </c>
    </row>
    <row r="1629">
      <c r="A1629" s="10" t="n">
        <v>1613</v>
      </c>
      <c r="B1629" s="10">
        <f>IFERROR(VLOOKUP(ROW(源数据!A1614)-1,源数据!A:AG,33,0),"")</f>
        <v/>
      </c>
      <c r="C1629" s="10">
        <f>IFERROR(VLOOKUP(ROW(源数据!A1614)-1,源数据!A:AG,9,0),"")</f>
        <v/>
      </c>
      <c r="D1629" s="35">
        <f>IFERROR(VLOOKUP(ROW(源数据!A1614)-1,源数据!A:AG,8,0),"")</f>
        <v/>
      </c>
      <c r="E1629" s="35">
        <f>IFERROR(VLOOKUP(ROW(源数据!A1614)-1,源数据!A:AG,10,0),"")</f>
        <v/>
      </c>
      <c r="F1629" s="10">
        <f>IFERROR(VLOOKUP(ROW(源数据!A1614)-1,源数据!A:AG,11,0),"")</f>
        <v/>
      </c>
      <c r="G1629" s="10">
        <f>IFERROR(VLOOKUP(ROW(源数据!A1614)-1,源数据!A:AG,12,0),0)</f>
        <v/>
      </c>
      <c r="H1629" s="17">
        <f>IFERROR(G1629/F1629,"")</f>
        <v/>
      </c>
      <c r="I1629" s="17">
        <f>IFERROR(VLOOKUP(ROW(源数据!A1614)-1,源数据!A:AG,21,0),"")</f>
        <v/>
      </c>
      <c r="J1629" s="10">
        <f>IFERROR(VLOOKUP(ROW(源数据!A1614)-1,源数据!A:AG,19,0),"")</f>
        <v/>
      </c>
      <c r="K1629" s="17">
        <f>IFERROR(VLOOKUP(ROW(源数据!A1614)-1,源数据!A:AG,21,0),0)</f>
        <v/>
      </c>
      <c r="L1629" s="17">
        <f>IFERROR(VLOOKUP(ROW(源数据!A1614)-1,源数据!A:AG,17,0),0)</f>
        <v/>
      </c>
      <c r="M1629" s="51">
        <f>IFERROR(VLOOKUP(ROW(源数据!A1614)-1,源数据!A:AG,15,0),"")</f>
        <v/>
      </c>
    </row>
    <row r="1630">
      <c r="A1630" s="10" t="n">
        <v>1614</v>
      </c>
      <c r="B1630" s="10">
        <f>IFERROR(VLOOKUP(ROW(源数据!A1615)-1,源数据!A:AG,33,0),"")</f>
        <v/>
      </c>
      <c r="C1630" s="10">
        <f>IFERROR(VLOOKUP(ROW(源数据!A1615)-1,源数据!A:AG,9,0),"")</f>
        <v/>
      </c>
      <c r="D1630" s="35">
        <f>IFERROR(VLOOKUP(ROW(源数据!A1615)-1,源数据!A:AG,8,0),"")</f>
        <v/>
      </c>
      <c r="E1630" s="35">
        <f>IFERROR(VLOOKUP(ROW(源数据!A1615)-1,源数据!A:AG,10,0),"")</f>
        <v/>
      </c>
      <c r="F1630" s="10">
        <f>IFERROR(VLOOKUP(ROW(源数据!A1615)-1,源数据!A:AG,11,0),"")</f>
        <v/>
      </c>
      <c r="G1630" s="10">
        <f>IFERROR(VLOOKUP(ROW(源数据!A1615)-1,源数据!A:AG,12,0),0)</f>
        <v/>
      </c>
      <c r="H1630" s="17">
        <f>IFERROR(G1630/F1630,"")</f>
        <v/>
      </c>
      <c r="I1630" s="17">
        <f>IFERROR(VLOOKUP(ROW(源数据!A1615)-1,源数据!A:AG,21,0),"")</f>
        <v/>
      </c>
      <c r="J1630" s="10">
        <f>IFERROR(VLOOKUP(ROW(源数据!A1615)-1,源数据!A:AG,19,0),"")</f>
        <v/>
      </c>
      <c r="K1630" s="17">
        <f>IFERROR(VLOOKUP(ROW(源数据!A1615)-1,源数据!A:AG,21,0),0)</f>
        <v/>
      </c>
      <c r="L1630" s="17">
        <f>IFERROR(VLOOKUP(ROW(源数据!A1615)-1,源数据!A:AG,17,0),0)</f>
        <v/>
      </c>
      <c r="M1630" s="51">
        <f>IFERROR(VLOOKUP(ROW(源数据!A1615)-1,源数据!A:AG,15,0),"")</f>
        <v/>
      </c>
    </row>
    <row r="1631">
      <c r="A1631" s="10" t="n">
        <v>1615</v>
      </c>
      <c r="B1631" s="10">
        <f>IFERROR(VLOOKUP(ROW(源数据!A1616)-1,源数据!A:AG,33,0),"")</f>
        <v/>
      </c>
      <c r="C1631" s="10">
        <f>IFERROR(VLOOKUP(ROW(源数据!A1616)-1,源数据!A:AG,9,0),"")</f>
        <v/>
      </c>
      <c r="D1631" s="35">
        <f>IFERROR(VLOOKUP(ROW(源数据!A1616)-1,源数据!A:AG,8,0),"")</f>
        <v/>
      </c>
      <c r="E1631" s="35">
        <f>IFERROR(VLOOKUP(ROW(源数据!A1616)-1,源数据!A:AG,10,0),"")</f>
        <v/>
      </c>
      <c r="F1631" s="10">
        <f>IFERROR(VLOOKUP(ROW(源数据!A1616)-1,源数据!A:AG,11,0),"")</f>
        <v/>
      </c>
      <c r="G1631" s="10">
        <f>IFERROR(VLOOKUP(ROW(源数据!A1616)-1,源数据!A:AG,12,0),0)</f>
        <v/>
      </c>
      <c r="H1631" s="17">
        <f>IFERROR(G1631/F1631,"")</f>
        <v/>
      </c>
      <c r="I1631" s="17">
        <f>IFERROR(VLOOKUP(ROW(源数据!A1616)-1,源数据!A:AG,21,0),"")</f>
        <v/>
      </c>
      <c r="J1631" s="10">
        <f>IFERROR(VLOOKUP(ROW(源数据!A1616)-1,源数据!A:AG,19,0),"")</f>
        <v/>
      </c>
      <c r="K1631" s="17">
        <f>IFERROR(VLOOKUP(ROW(源数据!A1616)-1,源数据!A:AG,21,0),0)</f>
        <v/>
      </c>
      <c r="L1631" s="17">
        <f>IFERROR(VLOOKUP(ROW(源数据!A1616)-1,源数据!A:AG,17,0),0)</f>
        <v/>
      </c>
      <c r="M1631" s="51">
        <f>IFERROR(VLOOKUP(ROW(源数据!A1616)-1,源数据!A:AG,15,0),"")</f>
        <v/>
      </c>
    </row>
    <row r="1632">
      <c r="A1632" s="10" t="n">
        <v>1616</v>
      </c>
      <c r="B1632" s="10">
        <f>IFERROR(VLOOKUP(ROW(源数据!A1617)-1,源数据!A:AG,33,0),"")</f>
        <v/>
      </c>
      <c r="C1632" s="10">
        <f>IFERROR(VLOOKUP(ROW(源数据!A1617)-1,源数据!A:AG,9,0),"")</f>
        <v/>
      </c>
      <c r="D1632" s="35">
        <f>IFERROR(VLOOKUP(ROW(源数据!A1617)-1,源数据!A:AG,8,0),"")</f>
        <v/>
      </c>
      <c r="E1632" s="35">
        <f>IFERROR(VLOOKUP(ROW(源数据!A1617)-1,源数据!A:AG,10,0),"")</f>
        <v/>
      </c>
      <c r="F1632" s="10">
        <f>IFERROR(VLOOKUP(ROW(源数据!A1617)-1,源数据!A:AG,11,0),"")</f>
        <v/>
      </c>
      <c r="G1632" s="10">
        <f>IFERROR(VLOOKUP(ROW(源数据!A1617)-1,源数据!A:AG,12,0),0)</f>
        <v/>
      </c>
      <c r="H1632" s="17">
        <f>IFERROR(G1632/F1632,"")</f>
        <v/>
      </c>
      <c r="I1632" s="17">
        <f>IFERROR(VLOOKUP(ROW(源数据!A1617)-1,源数据!A:AG,21,0),"")</f>
        <v/>
      </c>
      <c r="J1632" s="10">
        <f>IFERROR(VLOOKUP(ROW(源数据!A1617)-1,源数据!A:AG,19,0),"")</f>
        <v/>
      </c>
      <c r="K1632" s="17">
        <f>IFERROR(VLOOKUP(ROW(源数据!A1617)-1,源数据!A:AG,21,0),0)</f>
        <v/>
      </c>
      <c r="L1632" s="17">
        <f>IFERROR(VLOOKUP(ROW(源数据!A1617)-1,源数据!A:AG,17,0),0)</f>
        <v/>
      </c>
      <c r="M1632" s="51">
        <f>IFERROR(VLOOKUP(ROW(源数据!A1617)-1,源数据!A:AG,15,0),"")</f>
        <v/>
      </c>
    </row>
    <row r="1633">
      <c r="A1633" s="10" t="n">
        <v>1617</v>
      </c>
      <c r="B1633" s="10">
        <f>IFERROR(VLOOKUP(ROW(源数据!A1618)-1,源数据!A:AG,33,0),"")</f>
        <v/>
      </c>
      <c r="C1633" s="10">
        <f>IFERROR(VLOOKUP(ROW(源数据!A1618)-1,源数据!A:AG,9,0),"")</f>
        <v/>
      </c>
      <c r="D1633" s="35">
        <f>IFERROR(VLOOKUP(ROW(源数据!A1618)-1,源数据!A:AG,8,0),"")</f>
        <v/>
      </c>
      <c r="E1633" s="35">
        <f>IFERROR(VLOOKUP(ROW(源数据!A1618)-1,源数据!A:AG,10,0),"")</f>
        <v/>
      </c>
      <c r="F1633" s="10">
        <f>IFERROR(VLOOKUP(ROW(源数据!A1618)-1,源数据!A:AG,11,0),"")</f>
        <v/>
      </c>
      <c r="G1633" s="10">
        <f>IFERROR(VLOOKUP(ROW(源数据!A1618)-1,源数据!A:AG,12,0),0)</f>
        <v/>
      </c>
      <c r="H1633" s="17">
        <f>IFERROR(G1633/F1633,"")</f>
        <v/>
      </c>
      <c r="I1633" s="17">
        <f>IFERROR(VLOOKUP(ROW(源数据!A1618)-1,源数据!A:AG,21,0),"")</f>
        <v/>
      </c>
      <c r="J1633" s="10">
        <f>IFERROR(VLOOKUP(ROW(源数据!A1618)-1,源数据!A:AG,19,0),"")</f>
        <v/>
      </c>
      <c r="K1633" s="17">
        <f>IFERROR(VLOOKUP(ROW(源数据!A1618)-1,源数据!A:AG,21,0),0)</f>
        <v/>
      </c>
      <c r="L1633" s="17">
        <f>IFERROR(VLOOKUP(ROW(源数据!A1618)-1,源数据!A:AG,17,0),0)</f>
        <v/>
      </c>
      <c r="M1633" s="51">
        <f>IFERROR(VLOOKUP(ROW(源数据!A1618)-1,源数据!A:AG,15,0),"")</f>
        <v/>
      </c>
    </row>
    <row r="1634">
      <c r="A1634" s="10" t="n">
        <v>1618</v>
      </c>
      <c r="B1634" s="10">
        <f>IFERROR(VLOOKUP(ROW(源数据!A1619)-1,源数据!A:AG,33,0),"")</f>
        <v/>
      </c>
      <c r="C1634" s="10">
        <f>IFERROR(VLOOKUP(ROW(源数据!A1619)-1,源数据!A:AG,9,0),"")</f>
        <v/>
      </c>
      <c r="D1634" s="35">
        <f>IFERROR(VLOOKUP(ROW(源数据!A1619)-1,源数据!A:AG,8,0),"")</f>
        <v/>
      </c>
      <c r="E1634" s="35">
        <f>IFERROR(VLOOKUP(ROW(源数据!A1619)-1,源数据!A:AG,10,0),"")</f>
        <v/>
      </c>
      <c r="F1634" s="10">
        <f>IFERROR(VLOOKUP(ROW(源数据!A1619)-1,源数据!A:AG,11,0),"")</f>
        <v/>
      </c>
      <c r="G1634" s="10">
        <f>IFERROR(VLOOKUP(ROW(源数据!A1619)-1,源数据!A:AG,12,0),0)</f>
        <v/>
      </c>
      <c r="H1634" s="17">
        <f>IFERROR(G1634/F1634,"")</f>
        <v/>
      </c>
      <c r="I1634" s="17">
        <f>IFERROR(VLOOKUP(ROW(源数据!A1619)-1,源数据!A:AG,21,0),"")</f>
        <v/>
      </c>
      <c r="J1634" s="10">
        <f>IFERROR(VLOOKUP(ROW(源数据!A1619)-1,源数据!A:AG,19,0),"")</f>
        <v/>
      </c>
      <c r="K1634" s="17">
        <f>IFERROR(VLOOKUP(ROW(源数据!A1619)-1,源数据!A:AG,21,0),0)</f>
        <v/>
      </c>
      <c r="L1634" s="17">
        <f>IFERROR(VLOOKUP(ROW(源数据!A1619)-1,源数据!A:AG,17,0),0)</f>
        <v/>
      </c>
      <c r="M1634" s="51">
        <f>IFERROR(VLOOKUP(ROW(源数据!A1619)-1,源数据!A:AG,15,0),"")</f>
        <v/>
      </c>
    </row>
    <row r="1635">
      <c r="A1635" s="10" t="n">
        <v>1619</v>
      </c>
      <c r="B1635" s="10">
        <f>IFERROR(VLOOKUP(ROW(源数据!A1620)-1,源数据!A:AG,33,0),"")</f>
        <v/>
      </c>
      <c r="C1635" s="10">
        <f>IFERROR(VLOOKUP(ROW(源数据!A1620)-1,源数据!A:AG,9,0),"")</f>
        <v/>
      </c>
      <c r="D1635" s="35">
        <f>IFERROR(VLOOKUP(ROW(源数据!A1620)-1,源数据!A:AG,8,0),"")</f>
        <v/>
      </c>
      <c r="E1635" s="35">
        <f>IFERROR(VLOOKUP(ROW(源数据!A1620)-1,源数据!A:AG,10,0),"")</f>
        <v/>
      </c>
      <c r="F1635" s="10">
        <f>IFERROR(VLOOKUP(ROW(源数据!A1620)-1,源数据!A:AG,11,0),"")</f>
        <v/>
      </c>
      <c r="G1635" s="10">
        <f>IFERROR(VLOOKUP(ROW(源数据!A1620)-1,源数据!A:AG,12,0),0)</f>
        <v/>
      </c>
      <c r="H1635" s="17">
        <f>IFERROR(G1635/F1635,"")</f>
        <v/>
      </c>
      <c r="I1635" s="17">
        <f>IFERROR(VLOOKUP(ROW(源数据!A1620)-1,源数据!A:AG,21,0),"")</f>
        <v/>
      </c>
      <c r="J1635" s="10">
        <f>IFERROR(VLOOKUP(ROW(源数据!A1620)-1,源数据!A:AG,19,0),"")</f>
        <v/>
      </c>
      <c r="K1635" s="17">
        <f>IFERROR(VLOOKUP(ROW(源数据!A1620)-1,源数据!A:AG,21,0),0)</f>
        <v/>
      </c>
      <c r="L1635" s="17">
        <f>IFERROR(VLOOKUP(ROW(源数据!A1620)-1,源数据!A:AG,17,0),0)</f>
        <v/>
      </c>
      <c r="M1635" s="51">
        <f>IFERROR(VLOOKUP(ROW(源数据!A1620)-1,源数据!A:AG,15,0),"")</f>
        <v/>
      </c>
    </row>
    <row r="1636">
      <c r="A1636" s="10" t="n">
        <v>1620</v>
      </c>
      <c r="B1636" s="10">
        <f>IFERROR(VLOOKUP(ROW(源数据!A1621)-1,源数据!A:AG,33,0),"")</f>
        <v/>
      </c>
      <c r="C1636" s="10">
        <f>IFERROR(VLOOKUP(ROW(源数据!A1621)-1,源数据!A:AG,9,0),"")</f>
        <v/>
      </c>
      <c r="D1636" s="35">
        <f>IFERROR(VLOOKUP(ROW(源数据!A1621)-1,源数据!A:AG,8,0),"")</f>
        <v/>
      </c>
      <c r="E1636" s="35">
        <f>IFERROR(VLOOKUP(ROW(源数据!A1621)-1,源数据!A:AG,10,0),"")</f>
        <v/>
      </c>
      <c r="F1636" s="10">
        <f>IFERROR(VLOOKUP(ROW(源数据!A1621)-1,源数据!A:AG,11,0),"")</f>
        <v/>
      </c>
      <c r="G1636" s="10">
        <f>IFERROR(VLOOKUP(ROW(源数据!A1621)-1,源数据!A:AG,12,0),0)</f>
        <v/>
      </c>
      <c r="H1636" s="17">
        <f>IFERROR(G1636/F1636,"")</f>
        <v/>
      </c>
      <c r="I1636" s="17">
        <f>IFERROR(VLOOKUP(ROW(源数据!A1621)-1,源数据!A:AG,21,0),"")</f>
        <v/>
      </c>
      <c r="J1636" s="10">
        <f>IFERROR(VLOOKUP(ROW(源数据!A1621)-1,源数据!A:AG,19,0),"")</f>
        <v/>
      </c>
      <c r="K1636" s="17">
        <f>IFERROR(VLOOKUP(ROW(源数据!A1621)-1,源数据!A:AG,21,0),0)</f>
        <v/>
      </c>
      <c r="L1636" s="17">
        <f>IFERROR(VLOOKUP(ROW(源数据!A1621)-1,源数据!A:AG,17,0),0)</f>
        <v/>
      </c>
      <c r="M1636" s="51">
        <f>IFERROR(VLOOKUP(ROW(源数据!A1621)-1,源数据!A:AG,15,0),"")</f>
        <v/>
      </c>
    </row>
    <row r="1637">
      <c r="A1637" s="10" t="n">
        <v>1621</v>
      </c>
      <c r="B1637" s="10">
        <f>IFERROR(VLOOKUP(ROW(源数据!A1622)-1,源数据!A:AG,33,0),"")</f>
        <v/>
      </c>
      <c r="C1637" s="10">
        <f>IFERROR(VLOOKUP(ROW(源数据!A1622)-1,源数据!A:AG,9,0),"")</f>
        <v/>
      </c>
      <c r="D1637" s="35">
        <f>IFERROR(VLOOKUP(ROW(源数据!A1622)-1,源数据!A:AG,8,0),"")</f>
        <v/>
      </c>
      <c r="E1637" s="35">
        <f>IFERROR(VLOOKUP(ROW(源数据!A1622)-1,源数据!A:AG,10,0),"")</f>
        <v/>
      </c>
      <c r="F1637" s="10">
        <f>IFERROR(VLOOKUP(ROW(源数据!A1622)-1,源数据!A:AG,11,0),"")</f>
        <v/>
      </c>
      <c r="G1637" s="10">
        <f>IFERROR(VLOOKUP(ROW(源数据!A1622)-1,源数据!A:AG,12,0),0)</f>
        <v/>
      </c>
      <c r="H1637" s="17">
        <f>IFERROR(G1637/F1637,"")</f>
        <v/>
      </c>
      <c r="I1637" s="17">
        <f>IFERROR(VLOOKUP(ROW(源数据!A1622)-1,源数据!A:AG,21,0),"")</f>
        <v/>
      </c>
      <c r="J1637" s="10">
        <f>IFERROR(VLOOKUP(ROW(源数据!A1622)-1,源数据!A:AG,19,0),"")</f>
        <v/>
      </c>
      <c r="K1637" s="17">
        <f>IFERROR(VLOOKUP(ROW(源数据!A1622)-1,源数据!A:AG,21,0),0)</f>
        <v/>
      </c>
      <c r="L1637" s="17">
        <f>IFERROR(VLOOKUP(ROW(源数据!A1622)-1,源数据!A:AG,17,0),0)</f>
        <v/>
      </c>
      <c r="M1637" s="51">
        <f>IFERROR(VLOOKUP(ROW(源数据!A1622)-1,源数据!A:AG,15,0),"")</f>
        <v/>
      </c>
    </row>
    <row r="1638">
      <c r="A1638" s="10" t="n">
        <v>1622</v>
      </c>
      <c r="B1638" s="10">
        <f>IFERROR(VLOOKUP(ROW(源数据!A1623)-1,源数据!A:AG,33,0),"")</f>
        <v/>
      </c>
      <c r="C1638" s="10">
        <f>IFERROR(VLOOKUP(ROW(源数据!A1623)-1,源数据!A:AG,9,0),"")</f>
        <v/>
      </c>
      <c r="D1638" s="35">
        <f>IFERROR(VLOOKUP(ROW(源数据!A1623)-1,源数据!A:AG,8,0),"")</f>
        <v/>
      </c>
      <c r="E1638" s="35">
        <f>IFERROR(VLOOKUP(ROW(源数据!A1623)-1,源数据!A:AG,10,0),"")</f>
        <v/>
      </c>
      <c r="F1638" s="10">
        <f>IFERROR(VLOOKUP(ROW(源数据!A1623)-1,源数据!A:AG,11,0),"")</f>
        <v/>
      </c>
      <c r="G1638" s="10">
        <f>IFERROR(VLOOKUP(ROW(源数据!A1623)-1,源数据!A:AG,12,0),0)</f>
        <v/>
      </c>
      <c r="H1638" s="17">
        <f>IFERROR(G1638/F1638,"")</f>
        <v/>
      </c>
      <c r="I1638" s="17">
        <f>IFERROR(VLOOKUP(ROW(源数据!A1623)-1,源数据!A:AG,21,0),"")</f>
        <v/>
      </c>
      <c r="J1638" s="10">
        <f>IFERROR(VLOOKUP(ROW(源数据!A1623)-1,源数据!A:AG,19,0),"")</f>
        <v/>
      </c>
      <c r="K1638" s="17">
        <f>IFERROR(VLOOKUP(ROW(源数据!A1623)-1,源数据!A:AG,21,0),0)</f>
        <v/>
      </c>
      <c r="L1638" s="17">
        <f>IFERROR(VLOOKUP(ROW(源数据!A1623)-1,源数据!A:AG,17,0),0)</f>
        <v/>
      </c>
      <c r="M1638" s="51">
        <f>IFERROR(VLOOKUP(ROW(源数据!A1623)-1,源数据!A:AG,15,0),"")</f>
        <v/>
      </c>
    </row>
    <row r="1639">
      <c r="A1639" s="10" t="n">
        <v>1623</v>
      </c>
      <c r="B1639" s="10">
        <f>IFERROR(VLOOKUP(ROW(源数据!A1624)-1,源数据!A:AG,33,0),"")</f>
        <v/>
      </c>
      <c r="C1639" s="10">
        <f>IFERROR(VLOOKUP(ROW(源数据!A1624)-1,源数据!A:AG,9,0),"")</f>
        <v/>
      </c>
      <c r="D1639" s="35">
        <f>IFERROR(VLOOKUP(ROW(源数据!A1624)-1,源数据!A:AG,8,0),"")</f>
        <v/>
      </c>
      <c r="E1639" s="35">
        <f>IFERROR(VLOOKUP(ROW(源数据!A1624)-1,源数据!A:AG,10,0),"")</f>
        <v/>
      </c>
      <c r="F1639" s="10">
        <f>IFERROR(VLOOKUP(ROW(源数据!A1624)-1,源数据!A:AG,11,0),"")</f>
        <v/>
      </c>
      <c r="G1639" s="10">
        <f>IFERROR(VLOOKUP(ROW(源数据!A1624)-1,源数据!A:AG,12,0),0)</f>
        <v/>
      </c>
      <c r="H1639" s="17">
        <f>IFERROR(G1639/F1639,"")</f>
        <v/>
      </c>
      <c r="I1639" s="17">
        <f>IFERROR(VLOOKUP(ROW(源数据!A1624)-1,源数据!A:AG,21,0),"")</f>
        <v/>
      </c>
      <c r="J1639" s="10">
        <f>IFERROR(VLOOKUP(ROW(源数据!A1624)-1,源数据!A:AG,19,0),"")</f>
        <v/>
      </c>
      <c r="K1639" s="17">
        <f>IFERROR(VLOOKUP(ROW(源数据!A1624)-1,源数据!A:AG,21,0),0)</f>
        <v/>
      </c>
      <c r="L1639" s="17">
        <f>IFERROR(VLOOKUP(ROW(源数据!A1624)-1,源数据!A:AG,17,0),0)</f>
        <v/>
      </c>
      <c r="M1639" s="51">
        <f>IFERROR(VLOOKUP(ROW(源数据!A1624)-1,源数据!A:AG,15,0),"")</f>
        <v/>
      </c>
    </row>
    <row r="1640">
      <c r="A1640" s="10" t="n">
        <v>1624</v>
      </c>
      <c r="B1640" s="10">
        <f>IFERROR(VLOOKUP(ROW(源数据!A1625)-1,源数据!A:AG,33,0),"")</f>
        <v/>
      </c>
      <c r="C1640" s="10">
        <f>IFERROR(VLOOKUP(ROW(源数据!A1625)-1,源数据!A:AG,9,0),"")</f>
        <v/>
      </c>
      <c r="D1640" s="35">
        <f>IFERROR(VLOOKUP(ROW(源数据!A1625)-1,源数据!A:AG,8,0),"")</f>
        <v/>
      </c>
      <c r="E1640" s="35">
        <f>IFERROR(VLOOKUP(ROW(源数据!A1625)-1,源数据!A:AG,10,0),"")</f>
        <v/>
      </c>
      <c r="F1640" s="10">
        <f>IFERROR(VLOOKUP(ROW(源数据!A1625)-1,源数据!A:AG,11,0),"")</f>
        <v/>
      </c>
      <c r="G1640" s="10">
        <f>IFERROR(VLOOKUP(ROW(源数据!A1625)-1,源数据!A:AG,12,0),0)</f>
        <v/>
      </c>
      <c r="H1640" s="17">
        <f>IFERROR(G1640/F1640,"")</f>
        <v/>
      </c>
      <c r="I1640" s="17">
        <f>IFERROR(VLOOKUP(ROW(源数据!A1625)-1,源数据!A:AG,21,0),"")</f>
        <v/>
      </c>
      <c r="J1640" s="10">
        <f>IFERROR(VLOOKUP(ROW(源数据!A1625)-1,源数据!A:AG,19,0),"")</f>
        <v/>
      </c>
      <c r="K1640" s="17">
        <f>IFERROR(VLOOKUP(ROW(源数据!A1625)-1,源数据!A:AG,21,0),0)</f>
        <v/>
      </c>
      <c r="L1640" s="17">
        <f>IFERROR(VLOOKUP(ROW(源数据!A1625)-1,源数据!A:AG,17,0),0)</f>
        <v/>
      </c>
      <c r="M1640" s="51">
        <f>IFERROR(VLOOKUP(ROW(源数据!A1625)-1,源数据!A:AG,15,0),"")</f>
        <v/>
      </c>
    </row>
    <row r="1641">
      <c r="A1641" s="10" t="n">
        <v>1625</v>
      </c>
      <c r="B1641" s="10">
        <f>IFERROR(VLOOKUP(ROW(源数据!A1626)-1,源数据!A:AG,33,0),"")</f>
        <v/>
      </c>
      <c r="C1641" s="10">
        <f>IFERROR(VLOOKUP(ROW(源数据!A1626)-1,源数据!A:AG,9,0),"")</f>
        <v/>
      </c>
      <c r="D1641" s="35">
        <f>IFERROR(VLOOKUP(ROW(源数据!A1626)-1,源数据!A:AG,8,0),"")</f>
        <v/>
      </c>
      <c r="E1641" s="35">
        <f>IFERROR(VLOOKUP(ROW(源数据!A1626)-1,源数据!A:AG,10,0),"")</f>
        <v/>
      </c>
      <c r="F1641" s="10">
        <f>IFERROR(VLOOKUP(ROW(源数据!A1626)-1,源数据!A:AG,11,0),"")</f>
        <v/>
      </c>
      <c r="G1641" s="10">
        <f>IFERROR(VLOOKUP(ROW(源数据!A1626)-1,源数据!A:AG,12,0),0)</f>
        <v/>
      </c>
      <c r="H1641" s="17">
        <f>IFERROR(G1641/F1641,"")</f>
        <v/>
      </c>
      <c r="I1641" s="17">
        <f>IFERROR(VLOOKUP(ROW(源数据!A1626)-1,源数据!A:AG,21,0),"")</f>
        <v/>
      </c>
      <c r="J1641" s="10">
        <f>IFERROR(VLOOKUP(ROW(源数据!A1626)-1,源数据!A:AG,19,0),"")</f>
        <v/>
      </c>
      <c r="K1641" s="17">
        <f>IFERROR(VLOOKUP(ROW(源数据!A1626)-1,源数据!A:AG,21,0),0)</f>
        <v/>
      </c>
      <c r="L1641" s="17">
        <f>IFERROR(VLOOKUP(ROW(源数据!A1626)-1,源数据!A:AG,17,0),0)</f>
        <v/>
      </c>
      <c r="M1641" s="51">
        <f>IFERROR(VLOOKUP(ROW(源数据!A1626)-1,源数据!A:AG,15,0),"")</f>
        <v/>
      </c>
    </row>
    <row r="1642">
      <c r="A1642" s="10" t="n">
        <v>1626</v>
      </c>
      <c r="B1642" s="10">
        <f>IFERROR(VLOOKUP(ROW(源数据!A1627)-1,源数据!A:AG,33,0),"")</f>
        <v/>
      </c>
      <c r="C1642" s="10">
        <f>IFERROR(VLOOKUP(ROW(源数据!A1627)-1,源数据!A:AG,9,0),"")</f>
        <v/>
      </c>
      <c r="D1642" s="35">
        <f>IFERROR(VLOOKUP(ROW(源数据!A1627)-1,源数据!A:AG,8,0),"")</f>
        <v/>
      </c>
      <c r="E1642" s="35">
        <f>IFERROR(VLOOKUP(ROW(源数据!A1627)-1,源数据!A:AG,10,0),"")</f>
        <v/>
      </c>
      <c r="F1642" s="10">
        <f>IFERROR(VLOOKUP(ROW(源数据!A1627)-1,源数据!A:AG,11,0),"")</f>
        <v/>
      </c>
      <c r="G1642" s="10">
        <f>IFERROR(VLOOKUP(ROW(源数据!A1627)-1,源数据!A:AG,12,0),0)</f>
        <v/>
      </c>
      <c r="H1642" s="17">
        <f>IFERROR(G1642/F1642,"")</f>
        <v/>
      </c>
      <c r="I1642" s="17">
        <f>IFERROR(VLOOKUP(ROW(源数据!A1627)-1,源数据!A:AG,21,0),"")</f>
        <v/>
      </c>
      <c r="J1642" s="10">
        <f>IFERROR(VLOOKUP(ROW(源数据!A1627)-1,源数据!A:AG,19,0),"")</f>
        <v/>
      </c>
      <c r="K1642" s="17">
        <f>IFERROR(VLOOKUP(ROW(源数据!A1627)-1,源数据!A:AG,21,0),0)</f>
        <v/>
      </c>
      <c r="L1642" s="17">
        <f>IFERROR(VLOOKUP(ROW(源数据!A1627)-1,源数据!A:AG,17,0),0)</f>
        <v/>
      </c>
      <c r="M1642" s="51">
        <f>IFERROR(VLOOKUP(ROW(源数据!A1627)-1,源数据!A:AG,15,0),"")</f>
        <v/>
      </c>
    </row>
    <row r="1643">
      <c r="A1643" s="10" t="n">
        <v>1627</v>
      </c>
      <c r="B1643" s="10">
        <f>IFERROR(VLOOKUP(ROW(源数据!A1628)-1,源数据!A:AG,33,0),"")</f>
        <v/>
      </c>
      <c r="C1643" s="10">
        <f>IFERROR(VLOOKUP(ROW(源数据!A1628)-1,源数据!A:AG,9,0),"")</f>
        <v/>
      </c>
      <c r="D1643" s="35">
        <f>IFERROR(VLOOKUP(ROW(源数据!A1628)-1,源数据!A:AG,8,0),"")</f>
        <v/>
      </c>
      <c r="E1643" s="35">
        <f>IFERROR(VLOOKUP(ROW(源数据!A1628)-1,源数据!A:AG,10,0),"")</f>
        <v/>
      </c>
      <c r="F1643" s="10">
        <f>IFERROR(VLOOKUP(ROW(源数据!A1628)-1,源数据!A:AG,11,0),"")</f>
        <v/>
      </c>
      <c r="G1643" s="10">
        <f>IFERROR(VLOOKUP(ROW(源数据!A1628)-1,源数据!A:AG,12,0),0)</f>
        <v/>
      </c>
      <c r="H1643" s="17">
        <f>IFERROR(G1643/F1643,"")</f>
        <v/>
      </c>
      <c r="I1643" s="17">
        <f>IFERROR(VLOOKUP(ROW(源数据!A1628)-1,源数据!A:AG,21,0),"")</f>
        <v/>
      </c>
      <c r="J1643" s="10">
        <f>IFERROR(VLOOKUP(ROW(源数据!A1628)-1,源数据!A:AG,19,0),"")</f>
        <v/>
      </c>
      <c r="K1643" s="17">
        <f>IFERROR(VLOOKUP(ROW(源数据!A1628)-1,源数据!A:AG,21,0),0)</f>
        <v/>
      </c>
      <c r="L1643" s="17">
        <f>IFERROR(VLOOKUP(ROW(源数据!A1628)-1,源数据!A:AG,17,0),0)</f>
        <v/>
      </c>
      <c r="M1643" s="51">
        <f>IFERROR(VLOOKUP(ROW(源数据!A1628)-1,源数据!A:AG,15,0),"")</f>
        <v/>
      </c>
    </row>
    <row r="1644">
      <c r="A1644" s="10" t="n">
        <v>1628</v>
      </c>
      <c r="B1644" s="10">
        <f>IFERROR(VLOOKUP(ROW(源数据!A1629)-1,源数据!A:AG,33,0),"")</f>
        <v/>
      </c>
      <c r="C1644" s="10">
        <f>IFERROR(VLOOKUP(ROW(源数据!A1629)-1,源数据!A:AG,9,0),"")</f>
        <v/>
      </c>
      <c r="D1644" s="35">
        <f>IFERROR(VLOOKUP(ROW(源数据!A1629)-1,源数据!A:AG,8,0),"")</f>
        <v/>
      </c>
      <c r="E1644" s="35">
        <f>IFERROR(VLOOKUP(ROW(源数据!A1629)-1,源数据!A:AG,10,0),"")</f>
        <v/>
      </c>
      <c r="F1644" s="10">
        <f>IFERROR(VLOOKUP(ROW(源数据!A1629)-1,源数据!A:AG,11,0),"")</f>
        <v/>
      </c>
      <c r="G1644" s="10">
        <f>IFERROR(VLOOKUP(ROW(源数据!A1629)-1,源数据!A:AG,12,0),0)</f>
        <v/>
      </c>
      <c r="H1644" s="17">
        <f>IFERROR(G1644/F1644,"")</f>
        <v/>
      </c>
      <c r="I1644" s="17">
        <f>IFERROR(VLOOKUP(ROW(源数据!A1629)-1,源数据!A:AG,21,0),"")</f>
        <v/>
      </c>
      <c r="J1644" s="10">
        <f>IFERROR(VLOOKUP(ROW(源数据!A1629)-1,源数据!A:AG,19,0),"")</f>
        <v/>
      </c>
      <c r="K1644" s="17">
        <f>IFERROR(VLOOKUP(ROW(源数据!A1629)-1,源数据!A:AG,21,0),0)</f>
        <v/>
      </c>
      <c r="L1644" s="17">
        <f>IFERROR(VLOOKUP(ROW(源数据!A1629)-1,源数据!A:AG,17,0),0)</f>
        <v/>
      </c>
      <c r="M1644" s="51">
        <f>IFERROR(VLOOKUP(ROW(源数据!A1629)-1,源数据!A:AG,15,0),"")</f>
        <v/>
      </c>
    </row>
    <row r="1645">
      <c r="A1645" s="10" t="n">
        <v>1629</v>
      </c>
      <c r="B1645" s="10">
        <f>IFERROR(VLOOKUP(ROW(源数据!A1630)-1,源数据!A:AG,33,0),"")</f>
        <v/>
      </c>
      <c r="C1645" s="10">
        <f>IFERROR(VLOOKUP(ROW(源数据!A1630)-1,源数据!A:AG,9,0),"")</f>
        <v/>
      </c>
      <c r="D1645" s="35">
        <f>IFERROR(VLOOKUP(ROW(源数据!A1630)-1,源数据!A:AG,8,0),"")</f>
        <v/>
      </c>
      <c r="E1645" s="35">
        <f>IFERROR(VLOOKUP(ROW(源数据!A1630)-1,源数据!A:AG,10,0),"")</f>
        <v/>
      </c>
      <c r="F1645" s="10">
        <f>IFERROR(VLOOKUP(ROW(源数据!A1630)-1,源数据!A:AG,11,0),"")</f>
        <v/>
      </c>
      <c r="G1645" s="10">
        <f>IFERROR(VLOOKUP(ROW(源数据!A1630)-1,源数据!A:AG,12,0),0)</f>
        <v/>
      </c>
      <c r="H1645" s="17">
        <f>IFERROR(G1645/F1645,"")</f>
        <v/>
      </c>
      <c r="I1645" s="17">
        <f>IFERROR(VLOOKUP(ROW(源数据!A1630)-1,源数据!A:AG,21,0),"")</f>
        <v/>
      </c>
      <c r="J1645" s="10">
        <f>IFERROR(VLOOKUP(ROW(源数据!A1630)-1,源数据!A:AG,19,0),"")</f>
        <v/>
      </c>
      <c r="K1645" s="17">
        <f>IFERROR(VLOOKUP(ROW(源数据!A1630)-1,源数据!A:AG,21,0),0)</f>
        <v/>
      </c>
      <c r="L1645" s="17">
        <f>IFERROR(VLOOKUP(ROW(源数据!A1630)-1,源数据!A:AG,17,0),0)</f>
        <v/>
      </c>
      <c r="M1645" s="51">
        <f>IFERROR(VLOOKUP(ROW(源数据!A1630)-1,源数据!A:AG,15,0),"")</f>
        <v/>
      </c>
    </row>
    <row r="1646">
      <c r="A1646" s="10" t="n">
        <v>1630</v>
      </c>
      <c r="B1646" s="10">
        <f>IFERROR(VLOOKUP(ROW(源数据!A1631)-1,源数据!A:AG,33,0),"")</f>
        <v/>
      </c>
      <c r="C1646" s="10">
        <f>IFERROR(VLOOKUP(ROW(源数据!A1631)-1,源数据!A:AG,9,0),"")</f>
        <v/>
      </c>
      <c r="D1646" s="35">
        <f>IFERROR(VLOOKUP(ROW(源数据!A1631)-1,源数据!A:AG,8,0),"")</f>
        <v/>
      </c>
      <c r="E1646" s="35">
        <f>IFERROR(VLOOKUP(ROW(源数据!A1631)-1,源数据!A:AG,10,0),"")</f>
        <v/>
      </c>
      <c r="F1646" s="10">
        <f>IFERROR(VLOOKUP(ROW(源数据!A1631)-1,源数据!A:AG,11,0),"")</f>
        <v/>
      </c>
      <c r="G1646" s="10">
        <f>IFERROR(VLOOKUP(ROW(源数据!A1631)-1,源数据!A:AG,12,0),0)</f>
        <v/>
      </c>
      <c r="H1646" s="17">
        <f>IFERROR(G1646/F1646,"")</f>
        <v/>
      </c>
      <c r="I1646" s="17">
        <f>IFERROR(VLOOKUP(ROW(源数据!A1631)-1,源数据!A:AG,21,0),"")</f>
        <v/>
      </c>
      <c r="J1646" s="10">
        <f>IFERROR(VLOOKUP(ROW(源数据!A1631)-1,源数据!A:AG,19,0),"")</f>
        <v/>
      </c>
      <c r="K1646" s="17">
        <f>IFERROR(VLOOKUP(ROW(源数据!A1631)-1,源数据!A:AG,21,0),0)</f>
        <v/>
      </c>
      <c r="L1646" s="17">
        <f>IFERROR(VLOOKUP(ROW(源数据!A1631)-1,源数据!A:AG,17,0),0)</f>
        <v/>
      </c>
      <c r="M1646" s="51">
        <f>IFERROR(VLOOKUP(ROW(源数据!A1631)-1,源数据!A:AG,15,0),"")</f>
        <v/>
      </c>
    </row>
    <row r="1647">
      <c r="A1647" s="10" t="n">
        <v>1631</v>
      </c>
      <c r="B1647" s="10">
        <f>IFERROR(VLOOKUP(ROW(源数据!A1632)-1,源数据!A:AG,33,0),"")</f>
        <v/>
      </c>
      <c r="C1647" s="10">
        <f>IFERROR(VLOOKUP(ROW(源数据!A1632)-1,源数据!A:AG,9,0),"")</f>
        <v/>
      </c>
      <c r="D1647" s="35">
        <f>IFERROR(VLOOKUP(ROW(源数据!A1632)-1,源数据!A:AG,8,0),"")</f>
        <v/>
      </c>
      <c r="E1647" s="35">
        <f>IFERROR(VLOOKUP(ROW(源数据!A1632)-1,源数据!A:AG,10,0),"")</f>
        <v/>
      </c>
      <c r="F1647" s="10">
        <f>IFERROR(VLOOKUP(ROW(源数据!A1632)-1,源数据!A:AG,11,0),"")</f>
        <v/>
      </c>
      <c r="G1647" s="10">
        <f>IFERROR(VLOOKUP(ROW(源数据!A1632)-1,源数据!A:AG,12,0),0)</f>
        <v/>
      </c>
      <c r="H1647" s="17">
        <f>IFERROR(G1647/F1647,"")</f>
        <v/>
      </c>
      <c r="I1647" s="17">
        <f>IFERROR(VLOOKUP(ROW(源数据!A1632)-1,源数据!A:AG,21,0),"")</f>
        <v/>
      </c>
      <c r="J1647" s="10">
        <f>IFERROR(VLOOKUP(ROW(源数据!A1632)-1,源数据!A:AG,19,0),"")</f>
        <v/>
      </c>
      <c r="K1647" s="17">
        <f>IFERROR(VLOOKUP(ROW(源数据!A1632)-1,源数据!A:AG,21,0),0)</f>
        <v/>
      </c>
      <c r="L1647" s="17">
        <f>IFERROR(VLOOKUP(ROW(源数据!A1632)-1,源数据!A:AG,17,0),0)</f>
        <v/>
      </c>
      <c r="M1647" s="51">
        <f>IFERROR(VLOOKUP(ROW(源数据!A1632)-1,源数据!A:AG,15,0),"")</f>
        <v/>
      </c>
    </row>
    <row r="1648">
      <c r="A1648" s="10" t="n">
        <v>1632</v>
      </c>
      <c r="B1648" s="10">
        <f>IFERROR(VLOOKUP(ROW(源数据!A1633)-1,源数据!A:AG,33,0),"")</f>
        <v/>
      </c>
      <c r="C1648" s="10">
        <f>IFERROR(VLOOKUP(ROW(源数据!A1633)-1,源数据!A:AG,9,0),"")</f>
        <v/>
      </c>
      <c r="D1648" s="35">
        <f>IFERROR(VLOOKUP(ROW(源数据!A1633)-1,源数据!A:AG,8,0),"")</f>
        <v/>
      </c>
      <c r="E1648" s="35">
        <f>IFERROR(VLOOKUP(ROW(源数据!A1633)-1,源数据!A:AG,10,0),"")</f>
        <v/>
      </c>
      <c r="F1648" s="10">
        <f>IFERROR(VLOOKUP(ROW(源数据!A1633)-1,源数据!A:AG,11,0),"")</f>
        <v/>
      </c>
      <c r="G1648" s="10">
        <f>IFERROR(VLOOKUP(ROW(源数据!A1633)-1,源数据!A:AG,12,0),0)</f>
        <v/>
      </c>
      <c r="H1648" s="17">
        <f>IFERROR(G1648/F1648,"")</f>
        <v/>
      </c>
      <c r="I1648" s="17">
        <f>IFERROR(VLOOKUP(ROW(源数据!A1633)-1,源数据!A:AG,21,0),"")</f>
        <v/>
      </c>
      <c r="J1648" s="10">
        <f>IFERROR(VLOOKUP(ROW(源数据!A1633)-1,源数据!A:AG,19,0),"")</f>
        <v/>
      </c>
      <c r="K1648" s="17">
        <f>IFERROR(VLOOKUP(ROW(源数据!A1633)-1,源数据!A:AG,21,0),0)</f>
        <v/>
      </c>
      <c r="L1648" s="17">
        <f>IFERROR(VLOOKUP(ROW(源数据!A1633)-1,源数据!A:AG,17,0),0)</f>
        <v/>
      </c>
      <c r="M1648" s="51">
        <f>IFERROR(VLOOKUP(ROW(源数据!A1633)-1,源数据!A:AG,15,0),"")</f>
        <v/>
      </c>
    </row>
    <row r="1649">
      <c r="A1649" s="10" t="n">
        <v>1633</v>
      </c>
      <c r="B1649" s="10">
        <f>IFERROR(VLOOKUP(ROW(源数据!A1634)-1,源数据!A:AG,33,0),"")</f>
        <v/>
      </c>
      <c r="C1649" s="10">
        <f>IFERROR(VLOOKUP(ROW(源数据!A1634)-1,源数据!A:AG,9,0),"")</f>
        <v/>
      </c>
      <c r="D1649" s="35">
        <f>IFERROR(VLOOKUP(ROW(源数据!A1634)-1,源数据!A:AG,8,0),"")</f>
        <v/>
      </c>
      <c r="E1649" s="35">
        <f>IFERROR(VLOOKUP(ROW(源数据!A1634)-1,源数据!A:AG,10,0),"")</f>
        <v/>
      </c>
      <c r="F1649" s="10">
        <f>IFERROR(VLOOKUP(ROW(源数据!A1634)-1,源数据!A:AG,11,0),"")</f>
        <v/>
      </c>
      <c r="G1649" s="10">
        <f>IFERROR(VLOOKUP(ROW(源数据!A1634)-1,源数据!A:AG,12,0),0)</f>
        <v/>
      </c>
      <c r="H1649" s="17">
        <f>IFERROR(G1649/F1649,"")</f>
        <v/>
      </c>
      <c r="I1649" s="17">
        <f>IFERROR(VLOOKUP(ROW(源数据!A1634)-1,源数据!A:AG,21,0),"")</f>
        <v/>
      </c>
      <c r="J1649" s="10">
        <f>IFERROR(VLOOKUP(ROW(源数据!A1634)-1,源数据!A:AG,19,0),"")</f>
        <v/>
      </c>
      <c r="K1649" s="17">
        <f>IFERROR(VLOOKUP(ROW(源数据!A1634)-1,源数据!A:AG,21,0),0)</f>
        <v/>
      </c>
      <c r="L1649" s="17">
        <f>IFERROR(VLOOKUP(ROW(源数据!A1634)-1,源数据!A:AG,17,0),0)</f>
        <v/>
      </c>
      <c r="M1649" s="51">
        <f>IFERROR(VLOOKUP(ROW(源数据!A1634)-1,源数据!A:AG,15,0),"")</f>
        <v/>
      </c>
    </row>
    <row r="1650">
      <c r="A1650" s="10" t="n">
        <v>1634</v>
      </c>
      <c r="B1650" s="10">
        <f>IFERROR(VLOOKUP(ROW(源数据!A1635)-1,源数据!A:AG,33,0),"")</f>
        <v/>
      </c>
      <c r="C1650" s="10">
        <f>IFERROR(VLOOKUP(ROW(源数据!A1635)-1,源数据!A:AG,9,0),"")</f>
        <v/>
      </c>
      <c r="D1650" s="35">
        <f>IFERROR(VLOOKUP(ROW(源数据!A1635)-1,源数据!A:AG,8,0),"")</f>
        <v/>
      </c>
      <c r="E1650" s="35">
        <f>IFERROR(VLOOKUP(ROW(源数据!A1635)-1,源数据!A:AG,10,0),"")</f>
        <v/>
      </c>
      <c r="F1650" s="10">
        <f>IFERROR(VLOOKUP(ROW(源数据!A1635)-1,源数据!A:AG,11,0),"")</f>
        <v/>
      </c>
      <c r="G1650" s="10">
        <f>IFERROR(VLOOKUP(ROW(源数据!A1635)-1,源数据!A:AG,12,0),0)</f>
        <v/>
      </c>
      <c r="H1650" s="17">
        <f>IFERROR(G1650/F1650,"")</f>
        <v/>
      </c>
      <c r="I1650" s="17">
        <f>IFERROR(VLOOKUP(ROW(源数据!A1635)-1,源数据!A:AG,21,0),"")</f>
        <v/>
      </c>
      <c r="J1650" s="10">
        <f>IFERROR(VLOOKUP(ROW(源数据!A1635)-1,源数据!A:AG,19,0),"")</f>
        <v/>
      </c>
      <c r="K1650" s="17">
        <f>IFERROR(VLOOKUP(ROW(源数据!A1635)-1,源数据!A:AG,21,0),0)</f>
        <v/>
      </c>
      <c r="L1650" s="17">
        <f>IFERROR(VLOOKUP(ROW(源数据!A1635)-1,源数据!A:AG,17,0),0)</f>
        <v/>
      </c>
      <c r="M1650" s="51">
        <f>IFERROR(VLOOKUP(ROW(源数据!A1635)-1,源数据!A:AG,15,0),"")</f>
        <v/>
      </c>
    </row>
    <row r="1651">
      <c r="A1651" s="10" t="n">
        <v>1635</v>
      </c>
      <c r="B1651" s="10">
        <f>IFERROR(VLOOKUP(ROW(源数据!A1636)-1,源数据!A:AG,33,0),"")</f>
        <v/>
      </c>
      <c r="C1651" s="10">
        <f>IFERROR(VLOOKUP(ROW(源数据!A1636)-1,源数据!A:AG,9,0),"")</f>
        <v/>
      </c>
      <c r="D1651" s="35">
        <f>IFERROR(VLOOKUP(ROW(源数据!A1636)-1,源数据!A:AG,8,0),"")</f>
        <v/>
      </c>
      <c r="E1651" s="35">
        <f>IFERROR(VLOOKUP(ROW(源数据!A1636)-1,源数据!A:AG,10,0),"")</f>
        <v/>
      </c>
      <c r="F1651" s="10">
        <f>IFERROR(VLOOKUP(ROW(源数据!A1636)-1,源数据!A:AG,11,0),"")</f>
        <v/>
      </c>
      <c r="G1651" s="10">
        <f>IFERROR(VLOOKUP(ROW(源数据!A1636)-1,源数据!A:AG,12,0),0)</f>
        <v/>
      </c>
      <c r="H1651" s="17">
        <f>IFERROR(G1651/F1651,"")</f>
        <v/>
      </c>
      <c r="I1651" s="17">
        <f>IFERROR(VLOOKUP(ROW(源数据!A1636)-1,源数据!A:AG,21,0),"")</f>
        <v/>
      </c>
      <c r="J1651" s="10">
        <f>IFERROR(VLOOKUP(ROW(源数据!A1636)-1,源数据!A:AG,19,0),"")</f>
        <v/>
      </c>
      <c r="K1651" s="17">
        <f>IFERROR(VLOOKUP(ROW(源数据!A1636)-1,源数据!A:AG,21,0),0)</f>
        <v/>
      </c>
      <c r="L1651" s="17">
        <f>IFERROR(VLOOKUP(ROW(源数据!A1636)-1,源数据!A:AG,17,0),0)</f>
        <v/>
      </c>
      <c r="M1651" s="51">
        <f>IFERROR(VLOOKUP(ROW(源数据!A1636)-1,源数据!A:AG,15,0),"")</f>
        <v/>
      </c>
    </row>
    <row r="1652">
      <c r="A1652" s="10" t="n">
        <v>1636</v>
      </c>
      <c r="B1652" s="10">
        <f>IFERROR(VLOOKUP(ROW(源数据!A1637)-1,源数据!A:AG,33,0),"")</f>
        <v/>
      </c>
      <c r="C1652" s="10">
        <f>IFERROR(VLOOKUP(ROW(源数据!A1637)-1,源数据!A:AG,9,0),"")</f>
        <v/>
      </c>
      <c r="D1652" s="35">
        <f>IFERROR(VLOOKUP(ROW(源数据!A1637)-1,源数据!A:AG,8,0),"")</f>
        <v/>
      </c>
      <c r="E1652" s="35">
        <f>IFERROR(VLOOKUP(ROW(源数据!A1637)-1,源数据!A:AG,10,0),"")</f>
        <v/>
      </c>
      <c r="F1652" s="10">
        <f>IFERROR(VLOOKUP(ROW(源数据!A1637)-1,源数据!A:AG,11,0),"")</f>
        <v/>
      </c>
      <c r="G1652" s="10">
        <f>IFERROR(VLOOKUP(ROW(源数据!A1637)-1,源数据!A:AG,12,0),0)</f>
        <v/>
      </c>
      <c r="H1652" s="17">
        <f>IFERROR(G1652/F1652,"")</f>
        <v/>
      </c>
      <c r="I1652" s="17">
        <f>IFERROR(VLOOKUP(ROW(源数据!A1637)-1,源数据!A:AG,21,0),"")</f>
        <v/>
      </c>
      <c r="J1652" s="10">
        <f>IFERROR(VLOOKUP(ROW(源数据!A1637)-1,源数据!A:AG,19,0),"")</f>
        <v/>
      </c>
      <c r="K1652" s="17">
        <f>IFERROR(VLOOKUP(ROW(源数据!A1637)-1,源数据!A:AG,21,0),0)</f>
        <v/>
      </c>
      <c r="L1652" s="17">
        <f>IFERROR(VLOOKUP(ROW(源数据!A1637)-1,源数据!A:AG,17,0),0)</f>
        <v/>
      </c>
      <c r="M1652" s="51">
        <f>IFERROR(VLOOKUP(ROW(源数据!A1637)-1,源数据!A:AG,15,0),"")</f>
        <v/>
      </c>
    </row>
    <row r="1653">
      <c r="A1653" s="10" t="n">
        <v>1637</v>
      </c>
      <c r="B1653" s="10">
        <f>IFERROR(VLOOKUP(ROW(源数据!A1638)-1,源数据!A:AG,33,0),"")</f>
        <v/>
      </c>
      <c r="C1653" s="10">
        <f>IFERROR(VLOOKUP(ROW(源数据!A1638)-1,源数据!A:AG,9,0),"")</f>
        <v/>
      </c>
      <c r="D1653" s="35">
        <f>IFERROR(VLOOKUP(ROW(源数据!A1638)-1,源数据!A:AG,8,0),"")</f>
        <v/>
      </c>
      <c r="E1653" s="35">
        <f>IFERROR(VLOOKUP(ROW(源数据!A1638)-1,源数据!A:AG,10,0),"")</f>
        <v/>
      </c>
      <c r="F1653" s="10">
        <f>IFERROR(VLOOKUP(ROW(源数据!A1638)-1,源数据!A:AG,11,0),"")</f>
        <v/>
      </c>
      <c r="G1653" s="10">
        <f>IFERROR(VLOOKUP(ROW(源数据!A1638)-1,源数据!A:AG,12,0),0)</f>
        <v/>
      </c>
      <c r="H1653" s="17">
        <f>IFERROR(G1653/F1653,"")</f>
        <v/>
      </c>
      <c r="I1653" s="17">
        <f>IFERROR(VLOOKUP(ROW(源数据!A1638)-1,源数据!A:AG,21,0),"")</f>
        <v/>
      </c>
      <c r="J1653" s="10">
        <f>IFERROR(VLOOKUP(ROW(源数据!A1638)-1,源数据!A:AG,19,0),"")</f>
        <v/>
      </c>
      <c r="K1653" s="17">
        <f>IFERROR(VLOOKUP(ROW(源数据!A1638)-1,源数据!A:AG,21,0),0)</f>
        <v/>
      </c>
      <c r="L1653" s="17">
        <f>IFERROR(VLOOKUP(ROW(源数据!A1638)-1,源数据!A:AG,17,0),0)</f>
        <v/>
      </c>
      <c r="M1653" s="51">
        <f>IFERROR(VLOOKUP(ROW(源数据!A1638)-1,源数据!A:AG,15,0),"")</f>
        <v/>
      </c>
    </row>
    <row r="1654">
      <c r="A1654" s="10" t="n">
        <v>1638</v>
      </c>
      <c r="B1654" s="10">
        <f>IFERROR(VLOOKUP(ROW(源数据!A1639)-1,源数据!A:AG,33,0),"")</f>
        <v/>
      </c>
      <c r="C1654" s="10">
        <f>IFERROR(VLOOKUP(ROW(源数据!A1639)-1,源数据!A:AG,9,0),"")</f>
        <v/>
      </c>
      <c r="D1654" s="35">
        <f>IFERROR(VLOOKUP(ROW(源数据!A1639)-1,源数据!A:AG,8,0),"")</f>
        <v/>
      </c>
      <c r="E1654" s="35">
        <f>IFERROR(VLOOKUP(ROW(源数据!A1639)-1,源数据!A:AG,10,0),"")</f>
        <v/>
      </c>
      <c r="F1654" s="10">
        <f>IFERROR(VLOOKUP(ROW(源数据!A1639)-1,源数据!A:AG,11,0),"")</f>
        <v/>
      </c>
      <c r="G1654" s="10">
        <f>IFERROR(VLOOKUP(ROW(源数据!A1639)-1,源数据!A:AG,12,0),0)</f>
        <v/>
      </c>
      <c r="H1654" s="17">
        <f>IFERROR(G1654/F1654,"")</f>
        <v/>
      </c>
      <c r="I1654" s="17">
        <f>IFERROR(VLOOKUP(ROW(源数据!A1639)-1,源数据!A:AG,21,0),"")</f>
        <v/>
      </c>
      <c r="J1654" s="10">
        <f>IFERROR(VLOOKUP(ROW(源数据!A1639)-1,源数据!A:AG,19,0),"")</f>
        <v/>
      </c>
      <c r="K1654" s="17">
        <f>IFERROR(VLOOKUP(ROW(源数据!A1639)-1,源数据!A:AG,21,0),0)</f>
        <v/>
      </c>
      <c r="L1654" s="17">
        <f>IFERROR(VLOOKUP(ROW(源数据!A1639)-1,源数据!A:AG,17,0),0)</f>
        <v/>
      </c>
      <c r="M1654" s="51">
        <f>IFERROR(VLOOKUP(ROW(源数据!A1639)-1,源数据!A:AG,15,0),"")</f>
        <v/>
      </c>
    </row>
    <row r="1655">
      <c r="A1655" s="10" t="n">
        <v>1639</v>
      </c>
      <c r="B1655" s="10">
        <f>IFERROR(VLOOKUP(ROW(源数据!A1640)-1,源数据!A:AG,33,0),"")</f>
        <v/>
      </c>
      <c r="C1655" s="10">
        <f>IFERROR(VLOOKUP(ROW(源数据!A1640)-1,源数据!A:AG,9,0),"")</f>
        <v/>
      </c>
      <c r="D1655" s="35">
        <f>IFERROR(VLOOKUP(ROW(源数据!A1640)-1,源数据!A:AG,8,0),"")</f>
        <v/>
      </c>
      <c r="E1655" s="35">
        <f>IFERROR(VLOOKUP(ROW(源数据!A1640)-1,源数据!A:AG,10,0),"")</f>
        <v/>
      </c>
      <c r="F1655" s="10">
        <f>IFERROR(VLOOKUP(ROW(源数据!A1640)-1,源数据!A:AG,11,0),"")</f>
        <v/>
      </c>
      <c r="G1655" s="10">
        <f>IFERROR(VLOOKUP(ROW(源数据!A1640)-1,源数据!A:AG,12,0),0)</f>
        <v/>
      </c>
      <c r="H1655" s="17">
        <f>IFERROR(G1655/F1655,"")</f>
        <v/>
      </c>
      <c r="I1655" s="17">
        <f>IFERROR(VLOOKUP(ROW(源数据!A1640)-1,源数据!A:AG,21,0),"")</f>
        <v/>
      </c>
      <c r="J1655" s="10">
        <f>IFERROR(VLOOKUP(ROW(源数据!A1640)-1,源数据!A:AG,19,0),"")</f>
        <v/>
      </c>
      <c r="K1655" s="17">
        <f>IFERROR(VLOOKUP(ROW(源数据!A1640)-1,源数据!A:AG,21,0),0)</f>
        <v/>
      </c>
      <c r="L1655" s="17">
        <f>IFERROR(VLOOKUP(ROW(源数据!A1640)-1,源数据!A:AG,17,0),0)</f>
        <v/>
      </c>
      <c r="M1655" s="51">
        <f>IFERROR(VLOOKUP(ROW(源数据!A1640)-1,源数据!A:AG,15,0),"")</f>
        <v/>
      </c>
    </row>
    <row r="1656">
      <c r="A1656" s="10" t="n">
        <v>1640</v>
      </c>
      <c r="B1656" s="10">
        <f>IFERROR(VLOOKUP(ROW(源数据!A1641)-1,源数据!A:AG,33,0),"")</f>
        <v/>
      </c>
      <c r="C1656" s="10">
        <f>IFERROR(VLOOKUP(ROW(源数据!A1641)-1,源数据!A:AG,9,0),"")</f>
        <v/>
      </c>
      <c r="D1656" s="35">
        <f>IFERROR(VLOOKUP(ROW(源数据!A1641)-1,源数据!A:AG,8,0),"")</f>
        <v/>
      </c>
      <c r="E1656" s="35">
        <f>IFERROR(VLOOKUP(ROW(源数据!A1641)-1,源数据!A:AG,10,0),"")</f>
        <v/>
      </c>
      <c r="F1656" s="10">
        <f>IFERROR(VLOOKUP(ROW(源数据!A1641)-1,源数据!A:AG,11,0),"")</f>
        <v/>
      </c>
      <c r="G1656" s="10">
        <f>IFERROR(VLOOKUP(ROW(源数据!A1641)-1,源数据!A:AG,12,0),0)</f>
        <v/>
      </c>
      <c r="H1656" s="17">
        <f>IFERROR(G1656/F1656,"")</f>
        <v/>
      </c>
      <c r="I1656" s="17">
        <f>IFERROR(VLOOKUP(ROW(源数据!A1641)-1,源数据!A:AG,21,0),"")</f>
        <v/>
      </c>
      <c r="J1656" s="10">
        <f>IFERROR(VLOOKUP(ROW(源数据!A1641)-1,源数据!A:AG,19,0),"")</f>
        <v/>
      </c>
      <c r="K1656" s="17">
        <f>IFERROR(VLOOKUP(ROW(源数据!A1641)-1,源数据!A:AG,21,0),0)</f>
        <v/>
      </c>
      <c r="L1656" s="17">
        <f>IFERROR(VLOOKUP(ROW(源数据!A1641)-1,源数据!A:AG,17,0),0)</f>
        <v/>
      </c>
      <c r="M1656" s="51">
        <f>IFERROR(VLOOKUP(ROW(源数据!A1641)-1,源数据!A:AG,15,0),"")</f>
        <v/>
      </c>
    </row>
    <row r="1657">
      <c r="A1657" s="10" t="n">
        <v>1641</v>
      </c>
      <c r="B1657" s="10">
        <f>IFERROR(VLOOKUP(ROW(源数据!A1642)-1,源数据!A:AG,33,0),"")</f>
        <v/>
      </c>
      <c r="C1657" s="10">
        <f>IFERROR(VLOOKUP(ROW(源数据!A1642)-1,源数据!A:AG,9,0),"")</f>
        <v/>
      </c>
      <c r="D1657" s="35">
        <f>IFERROR(VLOOKUP(ROW(源数据!A1642)-1,源数据!A:AG,8,0),"")</f>
        <v/>
      </c>
      <c r="E1657" s="35">
        <f>IFERROR(VLOOKUP(ROW(源数据!A1642)-1,源数据!A:AG,10,0),"")</f>
        <v/>
      </c>
      <c r="F1657" s="10">
        <f>IFERROR(VLOOKUP(ROW(源数据!A1642)-1,源数据!A:AG,11,0),"")</f>
        <v/>
      </c>
      <c r="G1657" s="10">
        <f>IFERROR(VLOOKUP(ROW(源数据!A1642)-1,源数据!A:AG,12,0),0)</f>
        <v/>
      </c>
      <c r="H1657" s="17">
        <f>IFERROR(G1657/F1657,"")</f>
        <v/>
      </c>
      <c r="I1657" s="17">
        <f>IFERROR(VLOOKUP(ROW(源数据!A1642)-1,源数据!A:AG,21,0),"")</f>
        <v/>
      </c>
      <c r="J1657" s="10">
        <f>IFERROR(VLOOKUP(ROW(源数据!A1642)-1,源数据!A:AG,19,0),"")</f>
        <v/>
      </c>
      <c r="K1657" s="17">
        <f>IFERROR(VLOOKUP(ROW(源数据!A1642)-1,源数据!A:AG,21,0),0)</f>
        <v/>
      </c>
      <c r="L1657" s="17">
        <f>IFERROR(VLOOKUP(ROW(源数据!A1642)-1,源数据!A:AG,17,0),0)</f>
        <v/>
      </c>
      <c r="M1657" s="51">
        <f>IFERROR(VLOOKUP(ROW(源数据!A1642)-1,源数据!A:AG,15,0),"")</f>
        <v/>
      </c>
    </row>
    <row r="1658">
      <c r="A1658" s="10" t="n">
        <v>1642</v>
      </c>
      <c r="B1658" s="10">
        <f>IFERROR(VLOOKUP(ROW(源数据!A1643)-1,源数据!A:AG,33,0),"")</f>
        <v/>
      </c>
      <c r="C1658" s="10">
        <f>IFERROR(VLOOKUP(ROW(源数据!A1643)-1,源数据!A:AG,9,0),"")</f>
        <v/>
      </c>
      <c r="D1658" s="35">
        <f>IFERROR(VLOOKUP(ROW(源数据!A1643)-1,源数据!A:AG,8,0),"")</f>
        <v/>
      </c>
      <c r="E1658" s="35">
        <f>IFERROR(VLOOKUP(ROW(源数据!A1643)-1,源数据!A:AG,10,0),"")</f>
        <v/>
      </c>
      <c r="F1658" s="10">
        <f>IFERROR(VLOOKUP(ROW(源数据!A1643)-1,源数据!A:AG,11,0),"")</f>
        <v/>
      </c>
      <c r="G1658" s="10">
        <f>IFERROR(VLOOKUP(ROW(源数据!A1643)-1,源数据!A:AG,12,0),0)</f>
        <v/>
      </c>
      <c r="H1658" s="17">
        <f>IFERROR(G1658/F1658,"")</f>
        <v/>
      </c>
      <c r="I1658" s="17">
        <f>IFERROR(VLOOKUP(ROW(源数据!A1643)-1,源数据!A:AG,21,0),"")</f>
        <v/>
      </c>
      <c r="J1658" s="10">
        <f>IFERROR(VLOOKUP(ROW(源数据!A1643)-1,源数据!A:AG,19,0),"")</f>
        <v/>
      </c>
      <c r="K1658" s="17">
        <f>IFERROR(VLOOKUP(ROW(源数据!A1643)-1,源数据!A:AG,21,0),0)</f>
        <v/>
      </c>
      <c r="L1658" s="17">
        <f>IFERROR(VLOOKUP(ROW(源数据!A1643)-1,源数据!A:AG,17,0),0)</f>
        <v/>
      </c>
      <c r="M1658" s="51">
        <f>IFERROR(VLOOKUP(ROW(源数据!A1643)-1,源数据!A:AG,15,0),"")</f>
        <v/>
      </c>
    </row>
    <row r="1659">
      <c r="A1659" s="10" t="n">
        <v>1643</v>
      </c>
      <c r="B1659" s="10">
        <f>IFERROR(VLOOKUP(ROW(源数据!A1644)-1,源数据!A:AG,33,0),"")</f>
        <v/>
      </c>
      <c r="C1659" s="10">
        <f>IFERROR(VLOOKUP(ROW(源数据!A1644)-1,源数据!A:AG,9,0),"")</f>
        <v/>
      </c>
      <c r="D1659" s="35">
        <f>IFERROR(VLOOKUP(ROW(源数据!A1644)-1,源数据!A:AG,8,0),"")</f>
        <v/>
      </c>
      <c r="E1659" s="35">
        <f>IFERROR(VLOOKUP(ROW(源数据!A1644)-1,源数据!A:AG,10,0),"")</f>
        <v/>
      </c>
      <c r="F1659" s="10">
        <f>IFERROR(VLOOKUP(ROW(源数据!A1644)-1,源数据!A:AG,11,0),"")</f>
        <v/>
      </c>
      <c r="G1659" s="10">
        <f>IFERROR(VLOOKUP(ROW(源数据!A1644)-1,源数据!A:AG,12,0),0)</f>
        <v/>
      </c>
      <c r="H1659" s="17">
        <f>IFERROR(G1659/F1659,"")</f>
        <v/>
      </c>
      <c r="I1659" s="17">
        <f>IFERROR(VLOOKUP(ROW(源数据!A1644)-1,源数据!A:AG,21,0),"")</f>
        <v/>
      </c>
      <c r="J1659" s="10">
        <f>IFERROR(VLOOKUP(ROW(源数据!A1644)-1,源数据!A:AG,19,0),"")</f>
        <v/>
      </c>
      <c r="K1659" s="17">
        <f>IFERROR(VLOOKUP(ROW(源数据!A1644)-1,源数据!A:AG,21,0),0)</f>
        <v/>
      </c>
      <c r="L1659" s="17">
        <f>IFERROR(VLOOKUP(ROW(源数据!A1644)-1,源数据!A:AG,17,0),0)</f>
        <v/>
      </c>
      <c r="M1659" s="51">
        <f>IFERROR(VLOOKUP(ROW(源数据!A1644)-1,源数据!A:AG,15,0),"")</f>
        <v/>
      </c>
    </row>
    <row r="1660">
      <c r="A1660" s="10" t="n">
        <v>1644</v>
      </c>
      <c r="B1660" s="10">
        <f>IFERROR(VLOOKUP(ROW(源数据!A1645)-1,源数据!A:AG,33,0),"")</f>
        <v/>
      </c>
      <c r="C1660" s="10">
        <f>IFERROR(VLOOKUP(ROW(源数据!A1645)-1,源数据!A:AG,9,0),"")</f>
        <v/>
      </c>
      <c r="D1660" s="35">
        <f>IFERROR(VLOOKUP(ROW(源数据!A1645)-1,源数据!A:AG,8,0),"")</f>
        <v/>
      </c>
      <c r="E1660" s="35">
        <f>IFERROR(VLOOKUP(ROW(源数据!A1645)-1,源数据!A:AG,10,0),"")</f>
        <v/>
      </c>
      <c r="F1660" s="10">
        <f>IFERROR(VLOOKUP(ROW(源数据!A1645)-1,源数据!A:AG,11,0),"")</f>
        <v/>
      </c>
      <c r="G1660" s="10">
        <f>IFERROR(VLOOKUP(ROW(源数据!A1645)-1,源数据!A:AG,12,0),0)</f>
        <v/>
      </c>
      <c r="H1660" s="17">
        <f>IFERROR(G1660/F1660,"")</f>
        <v/>
      </c>
      <c r="I1660" s="17">
        <f>IFERROR(VLOOKUP(ROW(源数据!A1645)-1,源数据!A:AG,21,0),"")</f>
        <v/>
      </c>
      <c r="J1660" s="10">
        <f>IFERROR(VLOOKUP(ROW(源数据!A1645)-1,源数据!A:AG,19,0),"")</f>
        <v/>
      </c>
      <c r="K1660" s="17">
        <f>IFERROR(VLOOKUP(ROW(源数据!A1645)-1,源数据!A:AG,21,0),0)</f>
        <v/>
      </c>
      <c r="L1660" s="17">
        <f>IFERROR(VLOOKUP(ROW(源数据!A1645)-1,源数据!A:AG,17,0),0)</f>
        <v/>
      </c>
      <c r="M1660" s="51">
        <f>IFERROR(VLOOKUP(ROW(源数据!A1645)-1,源数据!A:AG,15,0),"")</f>
        <v/>
      </c>
    </row>
    <row r="1661">
      <c r="A1661" s="10" t="n">
        <v>1645</v>
      </c>
      <c r="B1661" s="10">
        <f>IFERROR(VLOOKUP(ROW(源数据!A1646)-1,源数据!A:AG,33,0),"")</f>
        <v/>
      </c>
      <c r="C1661" s="10">
        <f>IFERROR(VLOOKUP(ROW(源数据!A1646)-1,源数据!A:AG,9,0),"")</f>
        <v/>
      </c>
      <c r="D1661" s="35">
        <f>IFERROR(VLOOKUP(ROW(源数据!A1646)-1,源数据!A:AG,8,0),"")</f>
        <v/>
      </c>
      <c r="E1661" s="35">
        <f>IFERROR(VLOOKUP(ROW(源数据!A1646)-1,源数据!A:AG,10,0),"")</f>
        <v/>
      </c>
      <c r="F1661" s="10">
        <f>IFERROR(VLOOKUP(ROW(源数据!A1646)-1,源数据!A:AG,11,0),"")</f>
        <v/>
      </c>
      <c r="G1661" s="10">
        <f>IFERROR(VLOOKUP(ROW(源数据!A1646)-1,源数据!A:AG,12,0),0)</f>
        <v/>
      </c>
      <c r="H1661" s="17">
        <f>IFERROR(G1661/F1661,"")</f>
        <v/>
      </c>
      <c r="I1661" s="17">
        <f>IFERROR(VLOOKUP(ROW(源数据!A1646)-1,源数据!A:AG,21,0),"")</f>
        <v/>
      </c>
      <c r="J1661" s="10">
        <f>IFERROR(VLOOKUP(ROW(源数据!A1646)-1,源数据!A:AG,19,0),"")</f>
        <v/>
      </c>
      <c r="K1661" s="17">
        <f>IFERROR(VLOOKUP(ROW(源数据!A1646)-1,源数据!A:AG,21,0),0)</f>
        <v/>
      </c>
      <c r="L1661" s="17">
        <f>IFERROR(VLOOKUP(ROW(源数据!A1646)-1,源数据!A:AG,17,0),0)</f>
        <v/>
      </c>
      <c r="M1661" s="51">
        <f>IFERROR(VLOOKUP(ROW(源数据!A1646)-1,源数据!A:AG,15,0),"")</f>
        <v/>
      </c>
    </row>
    <row r="1662">
      <c r="A1662" s="10" t="n">
        <v>1646</v>
      </c>
      <c r="B1662" s="10">
        <f>IFERROR(VLOOKUP(ROW(源数据!A1647)-1,源数据!A:AG,33,0),"")</f>
        <v/>
      </c>
      <c r="C1662" s="10">
        <f>IFERROR(VLOOKUP(ROW(源数据!A1647)-1,源数据!A:AG,9,0),"")</f>
        <v/>
      </c>
      <c r="D1662" s="35">
        <f>IFERROR(VLOOKUP(ROW(源数据!A1647)-1,源数据!A:AG,8,0),"")</f>
        <v/>
      </c>
      <c r="E1662" s="35">
        <f>IFERROR(VLOOKUP(ROW(源数据!A1647)-1,源数据!A:AG,10,0),"")</f>
        <v/>
      </c>
      <c r="F1662" s="10">
        <f>IFERROR(VLOOKUP(ROW(源数据!A1647)-1,源数据!A:AG,11,0),"")</f>
        <v/>
      </c>
      <c r="G1662" s="10">
        <f>IFERROR(VLOOKUP(ROW(源数据!A1647)-1,源数据!A:AG,12,0),0)</f>
        <v/>
      </c>
      <c r="H1662" s="17">
        <f>IFERROR(G1662/F1662,"")</f>
        <v/>
      </c>
      <c r="I1662" s="17">
        <f>IFERROR(VLOOKUP(ROW(源数据!A1647)-1,源数据!A:AG,21,0),"")</f>
        <v/>
      </c>
      <c r="J1662" s="10">
        <f>IFERROR(VLOOKUP(ROW(源数据!A1647)-1,源数据!A:AG,19,0),"")</f>
        <v/>
      </c>
      <c r="K1662" s="17">
        <f>IFERROR(VLOOKUP(ROW(源数据!A1647)-1,源数据!A:AG,21,0),0)</f>
        <v/>
      </c>
      <c r="L1662" s="17">
        <f>IFERROR(VLOOKUP(ROW(源数据!A1647)-1,源数据!A:AG,17,0),0)</f>
        <v/>
      </c>
      <c r="M1662" s="51">
        <f>IFERROR(VLOOKUP(ROW(源数据!A1647)-1,源数据!A:AG,15,0),"")</f>
        <v/>
      </c>
    </row>
    <row r="1663">
      <c r="A1663" s="10" t="n">
        <v>1647</v>
      </c>
      <c r="B1663" s="10">
        <f>IFERROR(VLOOKUP(ROW(源数据!A1648)-1,源数据!A:AG,33,0),"")</f>
        <v/>
      </c>
      <c r="C1663" s="10">
        <f>IFERROR(VLOOKUP(ROW(源数据!A1648)-1,源数据!A:AG,9,0),"")</f>
        <v/>
      </c>
      <c r="D1663" s="35">
        <f>IFERROR(VLOOKUP(ROW(源数据!A1648)-1,源数据!A:AG,8,0),"")</f>
        <v/>
      </c>
      <c r="E1663" s="35">
        <f>IFERROR(VLOOKUP(ROW(源数据!A1648)-1,源数据!A:AG,10,0),"")</f>
        <v/>
      </c>
      <c r="F1663" s="10">
        <f>IFERROR(VLOOKUP(ROW(源数据!A1648)-1,源数据!A:AG,11,0),"")</f>
        <v/>
      </c>
      <c r="G1663" s="10">
        <f>IFERROR(VLOOKUP(ROW(源数据!A1648)-1,源数据!A:AG,12,0),0)</f>
        <v/>
      </c>
      <c r="H1663" s="17">
        <f>IFERROR(G1663/F1663,"")</f>
        <v/>
      </c>
      <c r="I1663" s="17">
        <f>IFERROR(VLOOKUP(ROW(源数据!A1648)-1,源数据!A:AG,21,0),"")</f>
        <v/>
      </c>
      <c r="J1663" s="10">
        <f>IFERROR(VLOOKUP(ROW(源数据!A1648)-1,源数据!A:AG,19,0),"")</f>
        <v/>
      </c>
      <c r="K1663" s="17">
        <f>IFERROR(VLOOKUP(ROW(源数据!A1648)-1,源数据!A:AG,21,0),0)</f>
        <v/>
      </c>
      <c r="L1663" s="17">
        <f>IFERROR(VLOOKUP(ROW(源数据!A1648)-1,源数据!A:AG,17,0),0)</f>
        <v/>
      </c>
      <c r="M1663" s="51">
        <f>IFERROR(VLOOKUP(ROW(源数据!A1648)-1,源数据!A:AG,15,0),"")</f>
        <v/>
      </c>
    </row>
    <row r="1664">
      <c r="A1664" s="10" t="n">
        <v>1648</v>
      </c>
      <c r="B1664" s="10">
        <f>IFERROR(VLOOKUP(ROW(源数据!A1649)-1,源数据!A:AG,33,0),"")</f>
        <v/>
      </c>
      <c r="C1664" s="10">
        <f>IFERROR(VLOOKUP(ROW(源数据!A1649)-1,源数据!A:AG,9,0),"")</f>
        <v/>
      </c>
      <c r="D1664" s="35">
        <f>IFERROR(VLOOKUP(ROW(源数据!A1649)-1,源数据!A:AG,8,0),"")</f>
        <v/>
      </c>
      <c r="E1664" s="35">
        <f>IFERROR(VLOOKUP(ROW(源数据!A1649)-1,源数据!A:AG,10,0),"")</f>
        <v/>
      </c>
      <c r="F1664" s="10">
        <f>IFERROR(VLOOKUP(ROW(源数据!A1649)-1,源数据!A:AG,11,0),"")</f>
        <v/>
      </c>
      <c r="G1664" s="10">
        <f>IFERROR(VLOOKUP(ROW(源数据!A1649)-1,源数据!A:AG,12,0),0)</f>
        <v/>
      </c>
      <c r="H1664" s="17">
        <f>IFERROR(G1664/F1664,"")</f>
        <v/>
      </c>
      <c r="I1664" s="17">
        <f>IFERROR(VLOOKUP(ROW(源数据!A1649)-1,源数据!A:AG,21,0),"")</f>
        <v/>
      </c>
      <c r="J1664" s="10">
        <f>IFERROR(VLOOKUP(ROW(源数据!A1649)-1,源数据!A:AG,19,0),"")</f>
        <v/>
      </c>
      <c r="K1664" s="17">
        <f>IFERROR(VLOOKUP(ROW(源数据!A1649)-1,源数据!A:AG,21,0),0)</f>
        <v/>
      </c>
      <c r="L1664" s="17">
        <f>IFERROR(VLOOKUP(ROW(源数据!A1649)-1,源数据!A:AG,17,0),0)</f>
        <v/>
      </c>
      <c r="M1664" s="51">
        <f>IFERROR(VLOOKUP(ROW(源数据!A1649)-1,源数据!A:AG,15,0),"")</f>
        <v/>
      </c>
    </row>
    <row r="1665">
      <c r="A1665" s="10" t="n">
        <v>1649</v>
      </c>
      <c r="B1665" s="10">
        <f>IFERROR(VLOOKUP(ROW(源数据!A1650)-1,源数据!A:AG,33,0),"")</f>
        <v/>
      </c>
      <c r="C1665" s="10">
        <f>IFERROR(VLOOKUP(ROW(源数据!A1650)-1,源数据!A:AG,9,0),"")</f>
        <v/>
      </c>
      <c r="D1665" s="35">
        <f>IFERROR(VLOOKUP(ROW(源数据!A1650)-1,源数据!A:AG,8,0),"")</f>
        <v/>
      </c>
      <c r="E1665" s="35">
        <f>IFERROR(VLOOKUP(ROW(源数据!A1650)-1,源数据!A:AG,10,0),"")</f>
        <v/>
      </c>
      <c r="F1665" s="10">
        <f>IFERROR(VLOOKUP(ROW(源数据!A1650)-1,源数据!A:AG,11,0),"")</f>
        <v/>
      </c>
      <c r="G1665" s="10">
        <f>IFERROR(VLOOKUP(ROW(源数据!A1650)-1,源数据!A:AG,12,0),0)</f>
        <v/>
      </c>
      <c r="H1665" s="17">
        <f>IFERROR(G1665/F1665,"")</f>
        <v/>
      </c>
      <c r="I1665" s="17">
        <f>IFERROR(VLOOKUP(ROW(源数据!A1650)-1,源数据!A:AG,21,0),"")</f>
        <v/>
      </c>
      <c r="J1665" s="10">
        <f>IFERROR(VLOOKUP(ROW(源数据!A1650)-1,源数据!A:AG,19,0),"")</f>
        <v/>
      </c>
      <c r="K1665" s="17">
        <f>IFERROR(VLOOKUP(ROW(源数据!A1650)-1,源数据!A:AG,21,0),0)</f>
        <v/>
      </c>
      <c r="L1665" s="17">
        <f>IFERROR(VLOOKUP(ROW(源数据!A1650)-1,源数据!A:AG,17,0),0)</f>
        <v/>
      </c>
      <c r="M1665" s="51">
        <f>IFERROR(VLOOKUP(ROW(源数据!A1650)-1,源数据!A:AG,15,0),"")</f>
        <v/>
      </c>
    </row>
    <row r="1666">
      <c r="A1666" s="10" t="n">
        <v>1650</v>
      </c>
      <c r="B1666" s="10">
        <f>IFERROR(VLOOKUP(ROW(源数据!A1651)-1,源数据!A:AG,33,0),"")</f>
        <v/>
      </c>
      <c r="C1666" s="10">
        <f>IFERROR(VLOOKUP(ROW(源数据!A1651)-1,源数据!A:AG,9,0),"")</f>
        <v/>
      </c>
      <c r="D1666" s="35">
        <f>IFERROR(VLOOKUP(ROW(源数据!A1651)-1,源数据!A:AG,8,0),"")</f>
        <v/>
      </c>
      <c r="E1666" s="35">
        <f>IFERROR(VLOOKUP(ROW(源数据!A1651)-1,源数据!A:AG,10,0),"")</f>
        <v/>
      </c>
      <c r="F1666" s="10">
        <f>IFERROR(VLOOKUP(ROW(源数据!A1651)-1,源数据!A:AG,11,0),"")</f>
        <v/>
      </c>
      <c r="G1666" s="10">
        <f>IFERROR(VLOOKUP(ROW(源数据!A1651)-1,源数据!A:AG,12,0),0)</f>
        <v/>
      </c>
      <c r="H1666" s="17">
        <f>IFERROR(G1666/F1666,"")</f>
        <v/>
      </c>
      <c r="I1666" s="17">
        <f>IFERROR(VLOOKUP(ROW(源数据!A1651)-1,源数据!A:AG,21,0),"")</f>
        <v/>
      </c>
      <c r="J1666" s="10">
        <f>IFERROR(VLOOKUP(ROW(源数据!A1651)-1,源数据!A:AG,19,0),"")</f>
        <v/>
      </c>
      <c r="K1666" s="17">
        <f>IFERROR(VLOOKUP(ROW(源数据!A1651)-1,源数据!A:AG,21,0),0)</f>
        <v/>
      </c>
      <c r="L1666" s="17">
        <f>IFERROR(VLOOKUP(ROW(源数据!A1651)-1,源数据!A:AG,17,0),0)</f>
        <v/>
      </c>
      <c r="M1666" s="51">
        <f>IFERROR(VLOOKUP(ROW(源数据!A1651)-1,源数据!A:AG,15,0),"")</f>
        <v/>
      </c>
    </row>
    <row r="1667">
      <c r="A1667" s="10" t="n">
        <v>1651</v>
      </c>
      <c r="B1667" s="10">
        <f>IFERROR(VLOOKUP(ROW(源数据!A1652)-1,源数据!A:AG,33,0),"")</f>
        <v/>
      </c>
      <c r="C1667" s="10">
        <f>IFERROR(VLOOKUP(ROW(源数据!A1652)-1,源数据!A:AG,9,0),"")</f>
        <v/>
      </c>
      <c r="D1667" s="35">
        <f>IFERROR(VLOOKUP(ROW(源数据!A1652)-1,源数据!A:AG,8,0),"")</f>
        <v/>
      </c>
      <c r="E1667" s="35">
        <f>IFERROR(VLOOKUP(ROW(源数据!A1652)-1,源数据!A:AG,10,0),"")</f>
        <v/>
      </c>
      <c r="F1667" s="10">
        <f>IFERROR(VLOOKUP(ROW(源数据!A1652)-1,源数据!A:AG,11,0),"")</f>
        <v/>
      </c>
      <c r="G1667" s="10">
        <f>IFERROR(VLOOKUP(ROW(源数据!A1652)-1,源数据!A:AG,12,0),0)</f>
        <v/>
      </c>
      <c r="H1667" s="17">
        <f>IFERROR(G1667/F1667,"")</f>
        <v/>
      </c>
      <c r="I1667" s="17">
        <f>IFERROR(VLOOKUP(ROW(源数据!A1652)-1,源数据!A:AG,21,0),"")</f>
        <v/>
      </c>
      <c r="J1667" s="10">
        <f>IFERROR(VLOOKUP(ROW(源数据!A1652)-1,源数据!A:AG,19,0),"")</f>
        <v/>
      </c>
      <c r="K1667" s="17">
        <f>IFERROR(VLOOKUP(ROW(源数据!A1652)-1,源数据!A:AG,21,0),0)</f>
        <v/>
      </c>
      <c r="L1667" s="17">
        <f>IFERROR(VLOOKUP(ROW(源数据!A1652)-1,源数据!A:AG,17,0),0)</f>
        <v/>
      </c>
      <c r="M1667" s="51">
        <f>IFERROR(VLOOKUP(ROW(源数据!A1652)-1,源数据!A:AG,15,0),"")</f>
        <v/>
      </c>
    </row>
    <row r="1668">
      <c r="A1668" s="10" t="n">
        <v>1652</v>
      </c>
      <c r="B1668" s="10">
        <f>IFERROR(VLOOKUP(ROW(源数据!A1653)-1,源数据!A:AG,33,0),"")</f>
        <v/>
      </c>
      <c r="C1668" s="10">
        <f>IFERROR(VLOOKUP(ROW(源数据!A1653)-1,源数据!A:AG,9,0),"")</f>
        <v/>
      </c>
      <c r="D1668" s="35">
        <f>IFERROR(VLOOKUP(ROW(源数据!A1653)-1,源数据!A:AG,8,0),"")</f>
        <v/>
      </c>
      <c r="E1668" s="35">
        <f>IFERROR(VLOOKUP(ROW(源数据!A1653)-1,源数据!A:AG,10,0),"")</f>
        <v/>
      </c>
      <c r="F1668" s="10">
        <f>IFERROR(VLOOKUP(ROW(源数据!A1653)-1,源数据!A:AG,11,0),"")</f>
        <v/>
      </c>
      <c r="G1668" s="10">
        <f>IFERROR(VLOOKUP(ROW(源数据!A1653)-1,源数据!A:AG,12,0),0)</f>
        <v/>
      </c>
      <c r="H1668" s="17">
        <f>IFERROR(G1668/F1668,"")</f>
        <v/>
      </c>
      <c r="I1668" s="17">
        <f>IFERROR(VLOOKUP(ROW(源数据!A1653)-1,源数据!A:AG,21,0),"")</f>
        <v/>
      </c>
      <c r="J1668" s="10">
        <f>IFERROR(VLOOKUP(ROW(源数据!A1653)-1,源数据!A:AG,19,0),"")</f>
        <v/>
      </c>
      <c r="K1668" s="17">
        <f>IFERROR(VLOOKUP(ROW(源数据!A1653)-1,源数据!A:AG,21,0),0)</f>
        <v/>
      </c>
      <c r="L1668" s="17">
        <f>IFERROR(VLOOKUP(ROW(源数据!A1653)-1,源数据!A:AG,17,0),0)</f>
        <v/>
      </c>
      <c r="M1668" s="51">
        <f>IFERROR(VLOOKUP(ROW(源数据!A1653)-1,源数据!A:AG,15,0),"")</f>
        <v/>
      </c>
    </row>
    <row r="1669">
      <c r="A1669" s="10" t="n">
        <v>1653</v>
      </c>
      <c r="B1669" s="10">
        <f>IFERROR(VLOOKUP(ROW(源数据!A1654)-1,源数据!A:AG,33,0),"")</f>
        <v/>
      </c>
      <c r="C1669" s="10">
        <f>IFERROR(VLOOKUP(ROW(源数据!A1654)-1,源数据!A:AG,9,0),"")</f>
        <v/>
      </c>
      <c r="D1669" s="35">
        <f>IFERROR(VLOOKUP(ROW(源数据!A1654)-1,源数据!A:AG,8,0),"")</f>
        <v/>
      </c>
      <c r="E1669" s="35">
        <f>IFERROR(VLOOKUP(ROW(源数据!A1654)-1,源数据!A:AG,10,0),"")</f>
        <v/>
      </c>
      <c r="F1669" s="10">
        <f>IFERROR(VLOOKUP(ROW(源数据!A1654)-1,源数据!A:AG,11,0),"")</f>
        <v/>
      </c>
      <c r="G1669" s="10">
        <f>IFERROR(VLOOKUP(ROW(源数据!A1654)-1,源数据!A:AG,12,0),0)</f>
        <v/>
      </c>
      <c r="H1669" s="17">
        <f>IFERROR(G1669/F1669,"")</f>
        <v/>
      </c>
      <c r="I1669" s="17">
        <f>IFERROR(VLOOKUP(ROW(源数据!A1654)-1,源数据!A:AG,21,0),"")</f>
        <v/>
      </c>
      <c r="J1669" s="10">
        <f>IFERROR(VLOOKUP(ROW(源数据!A1654)-1,源数据!A:AG,19,0),"")</f>
        <v/>
      </c>
      <c r="K1669" s="17">
        <f>IFERROR(VLOOKUP(ROW(源数据!A1654)-1,源数据!A:AG,21,0),0)</f>
        <v/>
      </c>
      <c r="L1669" s="17">
        <f>IFERROR(VLOOKUP(ROW(源数据!A1654)-1,源数据!A:AG,17,0),0)</f>
        <v/>
      </c>
      <c r="M1669" s="51">
        <f>IFERROR(VLOOKUP(ROW(源数据!A1654)-1,源数据!A:AG,15,0),"")</f>
        <v/>
      </c>
    </row>
    <row r="1670">
      <c r="A1670" s="10" t="n">
        <v>1654</v>
      </c>
      <c r="B1670" s="10">
        <f>IFERROR(VLOOKUP(ROW(源数据!A1655)-1,源数据!A:AG,33,0),"")</f>
        <v/>
      </c>
      <c r="C1670" s="10">
        <f>IFERROR(VLOOKUP(ROW(源数据!A1655)-1,源数据!A:AG,9,0),"")</f>
        <v/>
      </c>
      <c r="D1670" s="35">
        <f>IFERROR(VLOOKUP(ROW(源数据!A1655)-1,源数据!A:AG,8,0),"")</f>
        <v/>
      </c>
      <c r="E1670" s="35">
        <f>IFERROR(VLOOKUP(ROW(源数据!A1655)-1,源数据!A:AG,10,0),"")</f>
        <v/>
      </c>
      <c r="F1670" s="10">
        <f>IFERROR(VLOOKUP(ROW(源数据!A1655)-1,源数据!A:AG,11,0),"")</f>
        <v/>
      </c>
      <c r="G1670" s="10">
        <f>IFERROR(VLOOKUP(ROW(源数据!A1655)-1,源数据!A:AG,12,0),0)</f>
        <v/>
      </c>
      <c r="H1670" s="17">
        <f>IFERROR(G1670/F1670,"")</f>
        <v/>
      </c>
      <c r="I1670" s="17">
        <f>IFERROR(VLOOKUP(ROW(源数据!A1655)-1,源数据!A:AG,21,0),"")</f>
        <v/>
      </c>
      <c r="J1670" s="10">
        <f>IFERROR(VLOOKUP(ROW(源数据!A1655)-1,源数据!A:AG,19,0),"")</f>
        <v/>
      </c>
      <c r="K1670" s="17">
        <f>IFERROR(VLOOKUP(ROW(源数据!A1655)-1,源数据!A:AG,21,0),0)</f>
        <v/>
      </c>
      <c r="L1670" s="17">
        <f>IFERROR(VLOOKUP(ROW(源数据!A1655)-1,源数据!A:AG,17,0),0)</f>
        <v/>
      </c>
      <c r="M1670" s="51">
        <f>IFERROR(VLOOKUP(ROW(源数据!A1655)-1,源数据!A:AG,15,0),"")</f>
        <v/>
      </c>
    </row>
    <row r="1671">
      <c r="A1671" s="10" t="n">
        <v>1655</v>
      </c>
      <c r="B1671" s="10">
        <f>IFERROR(VLOOKUP(ROW(源数据!A1656)-1,源数据!A:AG,33,0),"")</f>
        <v/>
      </c>
      <c r="C1671" s="10">
        <f>IFERROR(VLOOKUP(ROW(源数据!A1656)-1,源数据!A:AG,9,0),"")</f>
        <v/>
      </c>
      <c r="D1671" s="35">
        <f>IFERROR(VLOOKUP(ROW(源数据!A1656)-1,源数据!A:AG,8,0),"")</f>
        <v/>
      </c>
      <c r="E1671" s="35">
        <f>IFERROR(VLOOKUP(ROW(源数据!A1656)-1,源数据!A:AG,10,0),"")</f>
        <v/>
      </c>
      <c r="F1671" s="10">
        <f>IFERROR(VLOOKUP(ROW(源数据!A1656)-1,源数据!A:AG,11,0),"")</f>
        <v/>
      </c>
      <c r="G1671" s="10">
        <f>IFERROR(VLOOKUP(ROW(源数据!A1656)-1,源数据!A:AG,12,0),0)</f>
        <v/>
      </c>
      <c r="H1671" s="17">
        <f>IFERROR(G1671/F1671,"")</f>
        <v/>
      </c>
      <c r="I1671" s="17">
        <f>IFERROR(VLOOKUP(ROW(源数据!A1656)-1,源数据!A:AG,21,0),"")</f>
        <v/>
      </c>
      <c r="J1671" s="10">
        <f>IFERROR(VLOOKUP(ROW(源数据!A1656)-1,源数据!A:AG,19,0),"")</f>
        <v/>
      </c>
      <c r="K1671" s="17">
        <f>IFERROR(VLOOKUP(ROW(源数据!A1656)-1,源数据!A:AG,21,0),0)</f>
        <v/>
      </c>
      <c r="L1671" s="17">
        <f>IFERROR(VLOOKUP(ROW(源数据!A1656)-1,源数据!A:AG,17,0),0)</f>
        <v/>
      </c>
      <c r="M1671" s="51">
        <f>IFERROR(VLOOKUP(ROW(源数据!A1656)-1,源数据!A:AG,15,0),"")</f>
        <v/>
      </c>
    </row>
    <row r="1672">
      <c r="A1672" s="10" t="n">
        <v>1656</v>
      </c>
      <c r="B1672" s="10">
        <f>IFERROR(VLOOKUP(ROW(源数据!A1657)-1,源数据!A:AG,33,0),"")</f>
        <v/>
      </c>
      <c r="C1672" s="10">
        <f>IFERROR(VLOOKUP(ROW(源数据!A1657)-1,源数据!A:AG,9,0),"")</f>
        <v/>
      </c>
      <c r="D1672" s="35">
        <f>IFERROR(VLOOKUP(ROW(源数据!A1657)-1,源数据!A:AG,8,0),"")</f>
        <v/>
      </c>
      <c r="E1672" s="35">
        <f>IFERROR(VLOOKUP(ROW(源数据!A1657)-1,源数据!A:AG,10,0),"")</f>
        <v/>
      </c>
      <c r="F1672" s="10">
        <f>IFERROR(VLOOKUP(ROW(源数据!A1657)-1,源数据!A:AG,11,0),"")</f>
        <v/>
      </c>
      <c r="G1672" s="10">
        <f>IFERROR(VLOOKUP(ROW(源数据!A1657)-1,源数据!A:AG,12,0),0)</f>
        <v/>
      </c>
      <c r="H1672" s="17">
        <f>IFERROR(G1672/F1672,"")</f>
        <v/>
      </c>
      <c r="I1672" s="17">
        <f>IFERROR(VLOOKUP(ROW(源数据!A1657)-1,源数据!A:AG,21,0),"")</f>
        <v/>
      </c>
      <c r="J1672" s="10">
        <f>IFERROR(VLOOKUP(ROW(源数据!A1657)-1,源数据!A:AG,19,0),"")</f>
        <v/>
      </c>
      <c r="K1672" s="17">
        <f>IFERROR(VLOOKUP(ROW(源数据!A1657)-1,源数据!A:AG,21,0),0)</f>
        <v/>
      </c>
      <c r="L1672" s="17">
        <f>IFERROR(VLOOKUP(ROW(源数据!A1657)-1,源数据!A:AG,17,0),0)</f>
        <v/>
      </c>
      <c r="M1672" s="51">
        <f>IFERROR(VLOOKUP(ROW(源数据!A1657)-1,源数据!A:AG,15,0),"")</f>
        <v/>
      </c>
    </row>
    <row r="1673">
      <c r="A1673" s="10" t="n">
        <v>1657</v>
      </c>
      <c r="B1673" s="10">
        <f>IFERROR(VLOOKUP(ROW(源数据!A1658)-1,源数据!A:AG,33,0),"")</f>
        <v/>
      </c>
      <c r="C1673" s="10">
        <f>IFERROR(VLOOKUP(ROW(源数据!A1658)-1,源数据!A:AG,9,0),"")</f>
        <v/>
      </c>
      <c r="D1673" s="35">
        <f>IFERROR(VLOOKUP(ROW(源数据!A1658)-1,源数据!A:AG,8,0),"")</f>
        <v/>
      </c>
      <c r="E1673" s="35">
        <f>IFERROR(VLOOKUP(ROW(源数据!A1658)-1,源数据!A:AG,10,0),"")</f>
        <v/>
      </c>
      <c r="F1673" s="10">
        <f>IFERROR(VLOOKUP(ROW(源数据!A1658)-1,源数据!A:AG,11,0),"")</f>
        <v/>
      </c>
      <c r="G1673" s="10">
        <f>IFERROR(VLOOKUP(ROW(源数据!A1658)-1,源数据!A:AG,12,0),0)</f>
        <v/>
      </c>
      <c r="H1673" s="17">
        <f>IFERROR(G1673/F1673,"")</f>
        <v/>
      </c>
      <c r="I1673" s="17">
        <f>IFERROR(VLOOKUP(ROW(源数据!A1658)-1,源数据!A:AG,21,0),"")</f>
        <v/>
      </c>
      <c r="J1673" s="10">
        <f>IFERROR(VLOOKUP(ROW(源数据!A1658)-1,源数据!A:AG,19,0),"")</f>
        <v/>
      </c>
      <c r="K1673" s="17">
        <f>IFERROR(VLOOKUP(ROW(源数据!A1658)-1,源数据!A:AG,21,0),0)</f>
        <v/>
      </c>
      <c r="L1673" s="17">
        <f>IFERROR(VLOOKUP(ROW(源数据!A1658)-1,源数据!A:AG,17,0),0)</f>
        <v/>
      </c>
      <c r="M1673" s="51">
        <f>IFERROR(VLOOKUP(ROW(源数据!A1658)-1,源数据!A:AG,15,0),"")</f>
        <v/>
      </c>
    </row>
    <row r="1674">
      <c r="A1674" s="10" t="n">
        <v>1658</v>
      </c>
      <c r="B1674" s="10">
        <f>IFERROR(VLOOKUP(ROW(源数据!A1659)-1,源数据!A:AG,33,0),"")</f>
        <v/>
      </c>
      <c r="C1674" s="10">
        <f>IFERROR(VLOOKUP(ROW(源数据!A1659)-1,源数据!A:AG,9,0),"")</f>
        <v/>
      </c>
      <c r="D1674" s="35">
        <f>IFERROR(VLOOKUP(ROW(源数据!A1659)-1,源数据!A:AG,8,0),"")</f>
        <v/>
      </c>
      <c r="E1674" s="35">
        <f>IFERROR(VLOOKUP(ROW(源数据!A1659)-1,源数据!A:AG,10,0),"")</f>
        <v/>
      </c>
      <c r="F1674" s="10">
        <f>IFERROR(VLOOKUP(ROW(源数据!A1659)-1,源数据!A:AG,11,0),"")</f>
        <v/>
      </c>
      <c r="G1674" s="10">
        <f>IFERROR(VLOOKUP(ROW(源数据!A1659)-1,源数据!A:AG,12,0),0)</f>
        <v/>
      </c>
      <c r="H1674" s="17">
        <f>IFERROR(G1674/F1674,"")</f>
        <v/>
      </c>
      <c r="I1674" s="17">
        <f>IFERROR(VLOOKUP(ROW(源数据!A1659)-1,源数据!A:AG,21,0),"")</f>
        <v/>
      </c>
      <c r="J1674" s="10">
        <f>IFERROR(VLOOKUP(ROW(源数据!A1659)-1,源数据!A:AG,19,0),"")</f>
        <v/>
      </c>
      <c r="K1674" s="17">
        <f>IFERROR(VLOOKUP(ROW(源数据!A1659)-1,源数据!A:AG,21,0),0)</f>
        <v/>
      </c>
      <c r="L1674" s="17">
        <f>IFERROR(VLOOKUP(ROW(源数据!A1659)-1,源数据!A:AG,17,0),0)</f>
        <v/>
      </c>
      <c r="M1674" s="51">
        <f>IFERROR(VLOOKUP(ROW(源数据!A1659)-1,源数据!A:AG,15,0),"")</f>
        <v/>
      </c>
    </row>
    <row r="1675">
      <c r="A1675" s="10" t="n">
        <v>1659</v>
      </c>
      <c r="B1675" s="10">
        <f>IFERROR(VLOOKUP(ROW(源数据!A1660)-1,源数据!A:AG,33,0),"")</f>
        <v/>
      </c>
      <c r="C1675" s="10">
        <f>IFERROR(VLOOKUP(ROW(源数据!A1660)-1,源数据!A:AG,9,0),"")</f>
        <v/>
      </c>
      <c r="D1675" s="35">
        <f>IFERROR(VLOOKUP(ROW(源数据!A1660)-1,源数据!A:AG,8,0),"")</f>
        <v/>
      </c>
      <c r="E1675" s="35">
        <f>IFERROR(VLOOKUP(ROW(源数据!A1660)-1,源数据!A:AG,10,0),"")</f>
        <v/>
      </c>
      <c r="F1675" s="10">
        <f>IFERROR(VLOOKUP(ROW(源数据!A1660)-1,源数据!A:AG,11,0),"")</f>
        <v/>
      </c>
      <c r="G1675" s="10">
        <f>IFERROR(VLOOKUP(ROW(源数据!A1660)-1,源数据!A:AG,12,0),0)</f>
        <v/>
      </c>
      <c r="H1675" s="17">
        <f>IFERROR(G1675/F1675,"")</f>
        <v/>
      </c>
      <c r="I1675" s="17">
        <f>IFERROR(VLOOKUP(ROW(源数据!A1660)-1,源数据!A:AG,21,0),"")</f>
        <v/>
      </c>
      <c r="J1675" s="10">
        <f>IFERROR(VLOOKUP(ROW(源数据!A1660)-1,源数据!A:AG,19,0),"")</f>
        <v/>
      </c>
      <c r="K1675" s="17">
        <f>IFERROR(VLOOKUP(ROW(源数据!A1660)-1,源数据!A:AG,21,0),0)</f>
        <v/>
      </c>
      <c r="L1675" s="17">
        <f>IFERROR(VLOOKUP(ROW(源数据!A1660)-1,源数据!A:AG,17,0),0)</f>
        <v/>
      </c>
      <c r="M1675" s="51">
        <f>IFERROR(VLOOKUP(ROW(源数据!A1660)-1,源数据!A:AG,15,0),"")</f>
        <v/>
      </c>
    </row>
    <row r="1676">
      <c r="A1676" s="10" t="n">
        <v>1660</v>
      </c>
      <c r="B1676" s="10">
        <f>IFERROR(VLOOKUP(ROW(源数据!A1661)-1,源数据!A:AG,33,0),"")</f>
        <v/>
      </c>
      <c r="C1676" s="10">
        <f>IFERROR(VLOOKUP(ROW(源数据!A1661)-1,源数据!A:AG,9,0),"")</f>
        <v/>
      </c>
      <c r="D1676" s="35">
        <f>IFERROR(VLOOKUP(ROW(源数据!A1661)-1,源数据!A:AG,8,0),"")</f>
        <v/>
      </c>
      <c r="E1676" s="35">
        <f>IFERROR(VLOOKUP(ROW(源数据!A1661)-1,源数据!A:AG,10,0),"")</f>
        <v/>
      </c>
      <c r="F1676" s="10">
        <f>IFERROR(VLOOKUP(ROW(源数据!A1661)-1,源数据!A:AG,11,0),"")</f>
        <v/>
      </c>
      <c r="G1676" s="10">
        <f>IFERROR(VLOOKUP(ROW(源数据!A1661)-1,源数据!A:AG,12,0),0)</f>
        <v/>
      </c>
      <c r="H1676" s="17">
        <f>IFERROR(G1676/F1676,"")</f>
        <v/>
      </c>
      <c r="I1676" s="17">
        <f>IFERROR(VLOOKUP(ROW(源数据!A1661)-1,源数据!A:AG,21,0),"")</f>
        <v/>
      </c>
      <c r="J1676" s="10">
        <f>IFERROR(VLOOKUP(ROW(源数据!A1661)-1,源数据!A:AG,19,0),"")</f>
        <v/>
      </c>
      <c r="K1676" s="17">
        <f>IFERROR(VLOOKUP(ROW(源数据!A1661)-1,源数据!A:AG,21,0),0)</f>
        <v/>
      </c>
      <c r="L1676" s="17">
        <f>IFERROR(VLOOKUP(ROW(源数据!A1661)-1,源数据!A:AG,17,0),0)</f>
        <v/>
      </c>
      <c r="M1676" s="51">
        <f>IFERROR(VLOOKUP(ROW(源数据!A1661)-1,源数据!A:AG,15,0),"")</f>
        <v/>
      </c>
    </row>
    <row r="1677">
      <c r="A1677" s="10" t="n">
        <v>1661</v>
      </c>
      <c r="B1677" s="10">
        <f>IFERROR(VLOOKUP(ROW(源数据!A1662)-1,源数据!A:AG,33,0),"")</f>
        <v/>
      </c>
      <c r="C1677" s="10">
        <f>IFERROR(VLOOKUP(ROW(源数据!A1662)-1,源数据!A:AG,9,0),"")</f>
        <v/>
      </c>
      <c r="D1677" s="35">
        <f>IFERROR(VLOOKUP(ROW(源数据!A1662)-1,源数据!A:AG,8,0),"")</f>
        <v/>
      </c>
      <c r="E1677" s="35">
        <f>IFERROR(VLOOKUP(ROW(源数据!A1662)-1,源数据!A:AG,10,0),"")</f>
        <v/>
      </c>
      <c r="F1677" s="10">
        <f>IFERROR(VLOOKUP(ROW(源数据!A1662)-1,源数据!A:AG,11,0),"")</f>
        <v/>
      </c>
      <c r="G1677" s="10">
        <f>IFERROR(VLOOKUP(ROW(源数据!A1662)-1,源数据!A:AG,12,0),0)</f>
        <v/>
      </c>
      <c r="H1677" s="17">
        <f>IFERROR(G1677/F1677,"")</f>
        <v/>
      </c>
      <c r="I1677" s="17">
        <f>IFERROR(VLOOKUP(ROW(源数据!A1662)-1,源数据!A:AG,21,0),"")</f>
        <v/>
      </c>
      <c r="J1677" s="10">
        <f>IFERROR(VLOOKUP(ROW(源数据!A1662)-1,源数据!A:AG,19,0),"")</f>
        <v/>
      </c>
      <c r="K1677" s="17">
        <f>IFERROR(VLOOKUP(ROW(源数据!A1662)-1,源数据!A:AG,21,0),0)</f>
        <v/>
      </c>
      <c r="L1677" s="17">
        <f>IFERROR(VLOOKUP(ROW(源数据!A1662)-1,源数据!A:AG,17,0),0)</f>
        <v/>
      </c>
      <c r="M1677" s="51">
        <f>IFERROR(VLOOKUP(ROW(源数据!A1662)-1,源数据!A:AG,15,0),"")</f>
        <v/>
      </c>
    </row>
    <row r="1678">
      <c r="A1678" s="10" t="n">
        <v>1662</v>
      </c>
      <c r="B1678" s="10">
        <f>IFERROR(VLOOKUP(ROW(源数据!A1663)-1,源数据!A:AG,33,0),"")</f>
        <v/>
      </c>
      <c r="C1678" s="10">
        <f>IFERROR(VLOOKUP(ROW(源数据!A1663)-1,源数据!A:AG,9,0),"")</f>
        <v/>
      </c>
      <c r="D1678" s="35">
        <f>IFERROR(VLOOKUP(ROW(源数据!A1663)-1,源数据!A:AG,8,0),"")</f>
        <v/>
      </c>
      <c r="E1678" s="35">
        <f>IFERROR(VLOOKUP(ROW(源数据!A1663)-1,源数据!A:AG,10,0),"")</f>
        <v/>
      </c>
      <c r="F1678" s="10">
        <f>IFERROR(VLOOKUP(ROW(源数据!A1663)-1,源数据!A:AG,11,0),"")</f>
        <v/>
      </c>
      <c r="G1678" s="10">
        <f>IFERROR(VLOOKUP(ROW(源数据!A1663)-1,源数据!A:AG,12,0),0)</f>
        <v/>
      </c>
      <c r="H1678" s="17">
        <f>IFERROR(G1678/F1678,"")</f>
        <v/>
      </c>
      <c r="I1678" s="17">
        <f>IFERROR(VLOOKUP(ROW(源数据!A1663)-1,源数据!A:AG,21,0),"")</f>
        <v/>
      </c>
      <c r="J1678" s="10">
        <f>IFERROR(VLOOKUP(ROW(源数据!A1663)-1,源数据!A:AG,19,0),"")</f>
        <v/>
      </c>
      <c r="K1678" s="17">
        <f>IFERROR(VLOOKUP(ROW(源数据!A1663)-1,源数据!A:AG,21,0),0)</f>
        <v/>
      </c>
      <c r="L1678" s="17">
        <f>IFERROR(VLOOKUP(ROW(源数据!A1663)-1,源数据!A:AG,17,0),0)</f>
        <v/>
      </c>
      <c r="M1678" s="51">
        <f>IFERROR(VLOOKUP(ROW(源数据!A1663)-1,源数据!A:AG,15,0),"")</f>
        <v/>
      </c>
    </row>
    <row r="1679">
      <c r="A1679" s="10" t="n">
        <v>1663</v>
      </c>
      <c r="B1679" s="10">
        <f>IFERROR(VLOOKUP(ROW(源数据!A1664)-1,源数据!A:AG,33,0),"")</f>
        <v/>
      </c>
      <c r="C1679" s="10">
        <f>IFERROR(VLOOKUP(ROW(源数据!A1664)-1,源数据!A:AG,9,0),"")</f>
        <v/>
      </c>
      <c r="D1679" s="35">
        <f>IFERROR(VLOOKUP(ROW(源数据!A1664)-1,源数据!A:AG,8,0),"")</f>
        <v/>
      </c>
      <c r="E1679" s="35">
        <f>IFERROR(VLOOKUP(ROW(源数据!A1664)-1,源数据!A:AG,10,0),"")</f>
        <v/>
      </c>
      <c r="F1679" s="10">
        <f>IFERROR(VLOOKUP(ROW(源数据!A1664)-1,源数据!A:AG,11,0),"")</f>
        <v/>
      </c>
      <c r="G1679" s="10">
        <f>IFERROR(VLOOKUP(ROW(源数据!A1664)-1,源数据!A:AG,12,0),0)</f>
        <v/>
      </c>
      <c r="H1679" s="17">
        <f>IFERROR(G1679/F1679,"")</f>
        <v/>
      </c>
      <c r="I1679" s="17">
        <f>IFERROR(VLOOKUP(ROW(源数据!A1664)-1,源数据!A:AG,21,0),"")</f>
        <v/>
      </c>
      <c r="J1679" s="10">
        <f>IFERROR(VLOOKUP(ROW(源数据!A1664)-1,源数据!A:AG,19,0),"")</f>
        <v/>
      </c>
      <c r="K1679" s="17">
        <f>IFERROR(VLOOKUP(ROW(源数据!A1664)-1,源数据!A:AG,21,0),0)</f>
        <v/>
      </c>
      <c r="L1679" s="17">
        <f>IFERROR(VLOOKUP(ROW(源数据!A1664)-1,源数据!A:AG,17,0),0)</f>
        <v/>
      </c>
      <c r="M1679" s="51">
        <f>IFERROR(VLOOKUP(ROW(源数据!A1664)-1,源数据!A:AG,15,0),"")</f>
        <v/>
      </c>
    </row>
    <row r="1680">
      <c r="A1680" s="10" t="n">
        <v>1664</v>
      </c>
      <c r="B1680" s="10">
        <f>IFERROR(VLOOKUP(ROW(源数据!A1665)-1,源数据!A:AG,33,0),"")</f>
        <v/>
      </c>
      <c r="C1680" s="10">
        <f>IFERROR(VLOOKUP(ROW(源数据!A1665)-1,源数据!A:AG,9,0),"")</f>
        <v/>
      </c>
      <c r="D1680" s="35">
        <f>IFERROR(VLOOKUP(ROW(源数据!A1665)-1,源数据!A:AG,8,0),"")</f>
        <v/>
      </c>
      <c r="E1680" s="35">
        <f>IFERROR(VLOOKUP(ROW(源数据!A1665)-1,源数据!A:AG,10,0),"")</f>
        <v/>
      </c>
      <c r="F1680" s="10">
        <f>IFERROR(VLOOKUP(ROW(源数据!A1665)-1,源数据!A:AG,11,0),"")</f>
        <v/>
      </c>
      <c r="G1680" s="10">
        <f>IFERROR(VLOOKUP(ROW(源数据!A1665)-1,源数据!A:AG,12,0),0)</f>
        <v/>
      </c>
      <c r="H1680" s="17">
        <f>IFERROR(G1680/F1680,"")</f>
        <v/>
      </c>
      <c r="I1680" s="17">
        <f>IFERROR(VLOOKUP(ROW(源数据!A1665)-1,源数据!A:AG,21,0),"")</f>
        <v/>
      </c>
      <c r="J1680" s="10">
        <f>IFERROR(VLOOKUP(ROW(源数据!A1665)-1,源数据!A:AG,19,0),"")</f>
        <v/>
      </c>
      <c r="K1680" s="17">
        <f>IFERROR(VLOOKUP(ROW(源数据!A1665)-1,源数据!A:AG,21,0),0)</f>
        <v/>
      </c>
      <c r="L1680" s="17">
        <f>IFERROR(VLOOKUP(ROW(源数据!A1665)-1,源数据!A:AG,17,0),0)</f>
        <v/>
      </c>
      <c r="M1680" s="51">
        <f>IFERROR(VLOOKUP(ROW(源数据!A1665)-1,源数据!A:AG,15,0),"")</f>
        <v/>
      </c>
    </row>
    <row r="1681">
      <c r="A1681" s="10" t="n">
        <v>1665</v>
      </c>
      <c r="B1681" s="10">
        <f>IFERROR(VLOOKUP(ROW(源数据!A1666)-1,源数据!A:AG,33,0),"")</f>
        <v/>
      </c>
      <c r="C1681" s="10">
        <f>IFERROR(VLOOKUP(ROW(源数据!A1666)-1,源数据!A:AG,9,0),"")</f>
        <v/>
      </c>
      <c r="D1681" s="35">
        <f>IFERROR(VLOOKUP(ROW(源数据!A1666)-1,源数据!A:AG,8,0),"")</f>
        <v/>
      </c>
      <c r="E1681" s="35">
        <f>IFERROR(VLOOKUP(ROW(源数据!A1666)-1,源数据!A:AG,10,0),"")</f>
        <v/>
      </c>
      <c r="F1681" s="10">
        <f>IFERROR(VLOOKUP(ROW(源数据!A1666)-1,源数据!A:AG,11,0),"")</f>
        <v/>
      </c>
      <c r="G1681" s="10">
        <f>IFERROR(VLOOKUP(ROW(源数据!A1666)-1,源数据!A:AG,12,0),0)</f>
        <v/>
      </c>
      <c r="H1681" s="17">
        <f>IFERROR(G1681/F1681,"")</f>
        <v/>
      </c>
      <c r="I1681" s="17">
        <f>IFERROR(VLOOKUP(ROW(源数据!A1666)-1,源数据!A:AG,21,0),"")</f>
        <v/>
      </c>
      <c r="J1681" s="10">
        <f>IFERROR(VLOOKUP(ROW(源数据!A1666)-1,源数据!A:AG,19,0),"")</f>
        <v/>
      </c>
      <c r="K1681" s="17">
        <f>IFERROR(VLOOKUP(ROW(源数据!A1666)-1,源数据!A:AG,21,0),0)</f>
        <v/>
      </c>
      <c r="L1681" s="17">
        <f>IFERROR(VLOOKUP(ROW(源数据!A1666)-1,源数据!A:AG,17,0),0)</f>
        <v/>
      </c>
      <c r="M1681" s="51">
        <f>IFERROR(VLOOKUP(ROW(源数据!A1666)-1,源数据!A:AG,15,0),"")</f>
        <v/>
      </c>
    </row>
    <row r="1682">
      <c r="A1682" s="10" t="n">
        <v>1666</v>
      </c>
      <c r="B1682" s="10">
        <f>IFERROR(VLOOKUP(ROW(源数据!A1667)-1,源数据!A:AG,33,0),"")</f>
        <v/>
      </c>
      <c r="C1682" s="10">
        <f>IFERROR(VLOOKUP(ROW(源数据!A1667)-1,源数据!A:AG,9,0),"")</f>
        <v/>
      </c>
      <c r="D1682" s="35">
        <f>IFERROR(VLOOKUP(ROW(源数据!A1667)-1,源数据!A:AG,8,0),"")</f>
        <v/>
      </c>
      <c r="E1682" s="35">
        <f>IFERROR(VLOOKUP(ROW(源数据!A1667)-1,源数据!A:AG,10,0),"")</f>
        <v/>
      </c>
      <c r="F1682" s="10">
        <f>IFERROR(VLOOKUP(ROW(源数据!A1667)-1,源数据!A:AG,11,0),"")</f>
        <v/>
      </c>
      <c r="G1682" s="10">
        <f>IFERROR(VLOOKUP(ROW(源数据!A1667)-1,源数据!A:AG,12,0),0)</f>
        <v/>
      </c>
      <c r="H1682" s="17">
        <f>IFERROR(G1682/F1682,"")</f>
        <v/>
      </c>
      <c r="I1682" s="17">
        <f>IFERROR(VLOOKUP(ROW(源数据!A1667)-1,源数据!A:AG,21,0),"")</f>
        <v/>
      </c>
      <c r="J1682" s="10">
        <f>IFERROR(VLOOKUP(ROW(源数据!A1667)-1,源数据!A:AG,19,0),"")</f>
        <v/>
      </c>
      <c r="K1682" s="17">
        <f>IFERROR(VLOOKUP(ROW(源数据!A1667)-1,源数据!A:AG,21,0),0)</f>
        <v/>
      </c>
      <c r="L1682" s="17">
        <f>IFERROR(VLOOKUP(ROW(源数据!A1667)-1,源数据!A:AG,17,0),0)</f>
        <v/>
      </c>
      <c r="M1682" s="51">
        <f>IFERROR(VLOOKUP(ROW(源数据!A1667)-1,源数据!A:AG,15,0),"")</f>
        <v/>
      </c>
    </row>
    <row r="1683">
      <c r="A1683" s="10" t="n">
        <v>1667</v>
      </c>
      <c r="B1683" s="10">
        <f>IFERROR(VLOOKUP(ROW(源数据!A1668)-1,源数据!A:AG,33,0),"")</f>
        <v/>
      </c>
      <c r="C1683" s="10">
        <f>IFERROR(VLOOKUP(ROW(源数据!A1668)-1,源数据!A:AG,9,0),"")</f>
        <v/>
      </c>
      <c r="D1683" s="35">
        <f>IFERROR(VLOOKUP(ROW(源数据!A1668)-1,源数据!A:AG,8,0),"")</f>
        <v/>
      </c>
      <c r="E1683" s="35">
        <f>IFERROR(VLOOKUP(ROW(源数据!A1668)-1,源数据!A:AG,10,0),"")</f>
        <v/>
      </c>
      <c r="F1683" s="10">
        <f>IFERROR(VLOOKUP(ROW(源数据!A1668)-1,源数据!A:AG,11,0),"")</f>
        <v/>
      </c>
      <c r="G1683" s="10">
        <f>IFERROR(VLOOKUP(ROW(源数据!A1668)-1,源数据!A:AG,12,0),0)</f>
        <v/>
      </c>
      <c r="H1683" s="17">
        <f>IFERROR(G1683/F1683,"")</f>
        <v/>
      </c>
      <c r="I1683" s="17">
        <f>IFERROR(VLOOKUP(ROW(源数据!A1668)-1,源数据!A:AG,21,0),"")</f>
        <v/>
      </c>
      <c r="J1683" s="10">
        <f>IFERROR(VLOOKUP(ROW(源数据!A1668)-1,源数据!A:AG,19,0),"")</f>
        <v/>
      </c>
      <c r="K1683" s="17">
        <f>IFERROR(VLOOKUP(ROW(源数据!A1668)-1,源数据!A:AG,21,0),0)</f>
        <v/>
      </c>
      <c r="L1683" s="17">
        <f>IFERROR(VLOOKUP(ROW(源数据!A1668)-1,源数据!A:AG,17,0),0)</f>
        <v/>
      </c>
      <c r="M1683" s="51">
        <f>IFERROR(VLOOKUP(ROW(源数据!A1668)-1,源数据!A:AG,15,0),"")</f>
        <v/>
      </c>
    </row>
    <row r="1684">
      <c r="A1684" s="10" t="n">
        <v>1668</v>
      </c>
      <c r="B1684" s="10">
        <f>IFERROR(VLOOKUP(ROW(源数据!A1669)-1,源数据!A:AG,33,0),"")</f>
        <v/>
      </c>
      <c r="C1684" s="10">
        <f>IFERROR(VLOOKUP(ROW(源数据!A1669)-1,源数据!A:AG,9,0),"")</f>
        <v/>
      </c>
      <c r="D1684" s="35">
        <f>IFERROR(VLOOKUP(ROW(源数据!A1669)-1,源数据!A:AG,8,0),"")</f>
        <v/>
      </c>
      <c r="E1684" s="35">
        <f>IFERROR(VLOOKUP(ROW(源数据!A1669)-1,源数据!A:AG,10,0),"")</f>
        <v/>
      </c>
      <c r="F1684" s="10">
        <f>IFERROR(VLOOKUP(ROW(源数据!A1669)-1,源数据!A:AG,11,0),"")</f>
        <v/>
      </c>
      <c r="G1684" s="10">
        <f>IFERROR(VLOOKUP(ROW(源数据!A1669)-1,源数据!A:AG,12,0),0)</f>
        <v/>
      </c>
      <c r="H1684" s="17">
        <f>IFERROR(G1684/F1684,"")</f>
        <v/>
      </c>
      <c r="I1684" s="17">
        <f>IFERROR(VLOOKUP(ROW(源数据!A1669)-1,源数据!A:AG,21,0),"")</f>
        <v/>
      </c>
      <c r="J1684" s="10">
        <f>IFERROR(VLOOKUP(ROW(源数据!A1669)-1,源数据!A:AG,19,0),"")</f>
        <v/>
      </c>
      <c r="K1684" s="17">
        <f>IFERROR(VLOOKUP(ROW(源数据!A1669)-1,源数据!A:AG,21,0),0)</f>
        <v/>
      </c>
      <c r="L1684" s="17">
        <f>IFERROR(VLOOKUP(ROW(源数据!A1669)-1,源数据!A:AG,17,0),0)</f>
        <v/>
      </c>
      <c r="M1684" s="51">
        <f>IFERROR(VLOOKUP(ROW(源数据!A1669)-1,源数据!A:AG,15,0),"")</f>
        <v/>
      </c>
    </row>
    <row r="1685">
      <c r="A1685" s="10" t="n">
        <v>1669</v>
      </c>
      <c r="B1685" s="10">
        <f>IFERROR(VLOOKUP(ROW(源数据!A1670)-1,源数据!A:AG,33,0),"")</f>
        <v/>
      </c>
      <c r="C1685" s="10">
        <f>IFERROR(VLOOKUP(ROW(源数据!A1670)-1,源数据!A:AG,9,0),"")</f>
        <v/>
      </c>
      <c r="D1685" s="35">
        <f>IFERROR(VLOOKUP(ROW(源数据!A1670)-1,源数据!A:AG,8,0),"")</f>
        <v/>
      </c>
      <c r="E1685" s="35">
        <f>IFERROR(VLOOKUP(ROW(源数据!A1670)-1,源数据!A:AG,10,0),"")</f>
        <v/>
      </c>
      <c r="F1685" s="10">
        <f>IFERROR(VLOOKUP(ROW(源数据!A1670)-1,源数据!A:AG,11,0),"")</f>
        <v/>
      </c>
      <c r="G1685" s="10">
        <f>IFERROR(VLOOKUP(ROW(源数据!A1670)-1,源数据!A:AG,12,0),0)</f>
        <v/>
      </c>
      <c r="H1685" s="17">
        <f>IFERROR(G1685/F1685,"")</f>
        <v/>
      </c>
      <c r="I1685" s="17">
        <f>IFERROR(VLOOKUP(ROW(源数据!A1670)-1,源数据!A:AG,21,0),"")</f>
        <v/>
      </c>
      <c r="J1685" s="10">
        <f>IFERROR(VLOOKUP(ROW(源数据!A1670)-1,源数据!A:AG,19,0),"")</f>
        <v/>
      </c>
      <c r="K1685" s="17">
        <f>IFERROR(VLOOKUP(ROW(源数据!A1670)-1,源数据!A:AG,21,0),0)</f>
        <v/>
      </c>
      <c r="L1685" s="17">
        <f>IFERROR(VLOOKUP(ROW(源数据!A1670)-1,源数据!A:AG,17,0),0)</f>
        <v/>
      </c>
      <c r="M1685" s="51">
        <f>IFERROR(VLOOKUP(ROW(源数据!A1670)-1,源数据!A:AG,15,0),"")</f>
        <v/>
      </c>
    </row>
    <row r="1686">
      <c r="A1686" s="10" t="n">
        <v>1670</v>
      </c>
      <c r="B1686" s="10">
        <f>IFERROR(VLOOKUP(ROW(源数据!A1671)-1,源数据!A:AG,33,0),"")</f>
        <v/>
      </c>
      <c r="C1686" s="10">
        <f>IFERROR(VLOOKUP(ROW(源数据!A1671)-1,源数据!A:AG,9,0),"")</f>
        <v/>
      </c>
      <c r="D1686" s="35">
        <f>IFERROR(VLOOKUP(ROW(源数据!A1671)-1,源数据!A:AG,8,0),"")</f>
        <v/>
      </c>
      <c r="E1686" s="35">
        <f>IFERROR(VLOOKUP(ROW(源数据!A1671)-1,源数据!A:AG,10,0),"")</f>
        <v/>
      </c>
      <c r="F1686" s="10">
        <f>IFERROR(VLOOKUP(ROW(源数据!A1671)-1,源数据!A:AG,11,0),"")</f>
        <v/>
      </c>
      <c r="G1686" s="10">
        <f>IFERROR(VLOOKUP(ROW(源数据!A1671)-1,源数据!A:AG,12,0),0)</f>
        <v/>
      </c>
      <c r="H1686" s="17">
        <f>IFERROR(G1686/F1686,"")</f>
        <v/>
      </c>
      <c r="I1686" s="17">
        <f>IFERROR(VLOOKUP(ROW(源数据!A1671)-1,源数据!A:AG,21,0),"")</f>
        <v/>
      </c>
      <c r="J1686" s="10">
        <f>IFERROR(VLOOKUP(ROW(源数据!A1671)-1,源数据!A:AG,19,0),"")</f>
        <v/>
      </c>
      <c r="K1686" s="17">
        <f>IFERROR(VLOOKUP(ROW(源数据!A1671)-1,源数据!A:AG,21,0),0)</f>
        <v/>
      </c>
      <c r="L1686" s="17">
        <f>IFERROR(VLOOKUP(ROW(源数据!A1671)-1,源数据!A:AG,17,0),0)</f>
        <v/>
      </c>
      <c r="M1686" s="51">
        <f>IFERROR(VLOOKUP(ROW(源数据!A1671)-1,源数据!A:AG,15,0),"")</f>
        <v/>
      </c>
    </row>
    <row r="1687">
      <c r="A1687" s="10" t="n">
        <v>1671</v>
      </c>
      <c r="B1687" s="10">
        <f>IFERROR(VLOOKUP(ROW(源数据!A1672)-1,源数据!A:AG,33,0),"")</f>
        <v/>
      </c>
      <c r="C1687" s="10">
        <f>IFERROR(VLOOKUP(ROW(源数据!A1672)-1,源数据!A:AG,9,0),"")</f>
        <v/>
      </c>
      <c r="D1687" s="35">
        <f>IFERROR(VLOOKUP(ROW(源数据!A1672)-1,源数据!A:AG,8,0),"")</f>
        <v/>
      </c>
      <c r="E1687" s="35">
        <f>IFERROR(VLOOKUP(ROW(源数据!A1672)-1,源数据!A:AG,10,0),"")</f>
        <v/>
      </c>
      <c r="F1687" s="10">
        <f>IFERROR(VLOOKUP(ROW(源数据!A1672)-1,源数据!A:AG,11,0),"")</f>
        <v/>
      </c>
      <c r="G1687" s="10">
        <f>IFERROR(VLOOKUP(ROW(源数据!A1672)-1,源数据!A:AG,12,0),0)</f>
        <v/>
      </c>
      <c r="H1687" s="17">
        <f>IFERROR(G1687/F1687,"")</f>
        <v/>
      </c>
      <c r="I1687" s="17">
        <f>IFERROR(VLOOKUP(ROW(源数据!A1672)-1,源数据!A:AG,21,0),"")</f>
        <v/>
      </c>
      <c r="J1687" s="10">
        <f>IFERROR(VLOOKUP(ROW(源数据!A1672)-1,源数据!A:AG,19,0),"")</f>
        <v/>
      </c>
      <c r="K1687" s="17">
        <f>IFERROR(VLOOKUP(ROW(源数据!A1672)-1,源数据!A:AG,21,0),0)</f>
        <v/>
      </c>
      <c r="L1687" s="17">
        <f>IFERROR(VLOOKUP(ROW(源数据!A1672)-1,源数据!A:AG,17,0),0)</f>
        <v/>
      </c>
      <c r="M1687" s="51">
        <f>IFERROR(VLOOKUP(ROW(源数据!A1672)-1,源数据!A:AG,15,0),"")</f>
        <v/>
      </c>
    </row>
    <row r="1688">
      <c r="A1688" s="10" t="n">
        <v>1672</v>
      </c>
      <c r="B1688" s="10">
        <f>IFERROR(VLOOKUP(ROW(源数据!A1673)-1,源数据!A:AG,33,0),"")</f>
        <v/>
      </c>
      <c r="C1688" s="10">
        <f>IFERROR(VLOOKUP(ROW(源数据!A1673)-1,源数据!A:AG,9,0),"")</f>
        <v/>
      </c>
      <c r="D1688" s="35">
        <f>IFERROR(VLOOKUP(ROW(源数据!A1673)-1,源数据!A:AG,8,0),"")</f>
        <v/>
      </c>
      <c r="E1688" s="35">
        <f>IFERROR(VLOOKUP(ROW(源数据!A1673)-1,源数据!A:AG,10,0),"")</f>
        <v/>
      </c>
      <c r="F1688" s="10">
        <f>IFERROR(VLOOKUP(ROW(源数据!A1673)-1,源数据!A:AG,11,0),"")</f>
        <v/>
      </c>
      <c r="G1688" s="10">
        <f>IFERROR(VLOOKUP(ROW(源数据!A1673)-1,源数据!A:AG,12,0),0)</f>
        <v/>
      </c>
      <c r="H1688" s="17">
        <f>IFERROR(G1688/F1688,"")</f>
        <v/>
      </c>
      <c r="I1688" s="17">
        <f>IFERROR(VLOOKUP(ROW(源数据!A1673)-1,源数据!A:AG,21,0),"")</f>
        <v/>
      </c>
      <c r="J1688" s="10">
        <f>IFERROR(VLOOKUP(ROW(源数据!A1673)-1,源数据!A:AG,19,0),"")</f>
        <v/>
      </c>
      <c r="K1688" s="17">
        <f>IFERROR(VLOOKUP(ROW(源数据!A1673)-1,源数据!A:AG,21,0),0)</f>
        <v/>
      </c>
      <c r="L1688" s="17">
        <f>IFERROR(VLOOKUP(ROW(源数据!A1673)-1,源数据!A:AG,17,0),0)</f>
        <v/>
      </c>
      <c r="M1688" s="51">
        <f>IFERROR(VLOOKUP(ROW(源数据!A1673)-1,源数据!A:AG,15,0),"")</f>
        <v/>
      </c>
    </row>
    <row r="1689">
      <c r="A1689" s="10" t="n">
        <v>1673</v>
      </c>
      <c r="B1689" s="10">
        <f>IFERROR(VLOOKUP(ROW(源数据!A1674)-1,源数据!A:AG,33,0),"")</f>
        <v/>
      </c>
      <c r="C1689" s="10">
        <f>IFERROR(VLOOKUP(ROW(源数据!A1674)-1,源数据!A:AG,9,0),"")</f>
        <v/>
      </c>
      <c r="D1689" s="35">
        <f>IFERROR(VLOOKUP(ROW(源数据!A1674)-1,源数据!A:AG,8,0),"")</f>
        <v/>
      </c>
      <c r="E1689" s="35">
        <f>IFERROR(VLOOKUP(ROW(源数据!A1674)-1,源数据!A:AG,10,0),"")</f>
        <v/>
      </c>
      <c r="F1689" s="10">
        <f>IFERROR(VLOOKUP(ROW(源数据!A1674)-1,源数据!A:AG,11,0),"")</f>
        <v/>
      </c>
      <c r="G1689" s="10">
        <f>IFERROR(VLOOKUP(ROW(源数据!A1674)-1,源数据!A:AG,12,0),0)</f>
        <v/>
      </c>
      <c r="H1689" s="17">
        <f>IFERROR(G1689/F1689,"")</f>
        <v/>
      </c>
      <c r="I1689" s="17">
        <f>IFERROR(VLOOKUP(ROW(源数据!A1674)-1,源数据!A:AG,21,0),"")</f>
        <v/>
      </c>
      <c r="J1689" s="10">
        <f>IFERROR(VLOOKUP(ROW(源数据!A1674)-1,源数据!A:AG,19,0),"")</f>
        <v/>
      </c>
      <c r="K1689" s="17">
        <f>IFERROR(VLOOKUP(ROW(源数据!A1674)-1,源数据!A:AG,21,0),0)</f>
        <v/>
      </c>
      <c r="L1689" s="17">
        <f>IFERROR(VLOOKUP(ROW(源数据!A1674)-1,源数据!A:AG,17,0),0)</f>
        <v/>
      </c>
      <c r="M1689" s="51">
        <f>IFERROR(VLOOKUP(ROW(源数据!A1674)-1,源数据!A:AG,15,0),"")</f>
        <v/>
      </c>
    </row>
    <row r="1690">
      <c r="A1690" s="10" t="n">
        <v>1674</v>
      </c>
      <c r="B1690" s="10">
        <f>IFERROR(VLOOKUP(ROW(源数据!A1675)-1,源数据!A:AG,33,0),"")</f>
        <v/>
      </c>
      <c r="C1690" s="10">
        <f>IFERROR(VLOOKUP(ROW(源数据!A1675)-1,源数据!A:AG,9,0),"")</f>
        <v/>
      </c>
      <c r="D1690" s="35">
        <f>IFERROR(VLOOKUP(ROW(源数据!A1675)-1,源数据!A:AG,8,0),"")</f>
        <v/>
      </c>
      <c r="E1690" s="35">
        <f>IFERROR(VLOOKUP(ROW(源数据!A1675)-1,源数据!A:AG,10,0),"")</f>
        <v/>
      </c>
      <c r="F1690" s="10">
        <f>IFERROR(VLOOKUP(ROW(源数据!A1675)-1,源数据!A:AG,11,0),"")</f>
        <v/>
      </c>
      <c r="G1690" s="10">
        <f>IFERROR(VLOOKUP(ROW(源数据!A1675)-1,源数据!A:AG,12,0),0)</f>
        <v/>
      </c>
      <c r="H1690" s="17">
        <f>IFERROR(G1690/F1690,"")</f>
        <v/>
      </c>
      <c r="I1690" s="17">
        <f>IFERROR(VLOOKUP(ROW(源数据!A1675)-1,源数据!A:AG,21,0),"")</f>
        <v/>
      </c>
      <c r="J1690" s="10">
        <f>IFERROR(VLOOKUP(ROW(源数据!A1675)-1,源数据!A:AG,19,0),"")</f>
        <v/>
      </c>
      <c r="K1690" s="17">
        <f>IFERROR(VLOOKUP(ROW(源数据!A1675)-1,源数据!A:AG,21,0),0)</f>
        <v/>
      </c>
      <c r="L1690" s="17">
        <f>IFERROR(VLOOKUP(ROW(源数据!A1675)-1,源数据!A:AG,17,0),0)</f>
        <v/>
      </c>
      <c r="M1690" s="51">
        <f>IFERROR(VLOOKUP(ROW(源数据!A1675)-1,源数据!A:AG,15,0),"")</f>
        <v/>
      </c>
    </row>
    <row r="1691">
      <c r="A1691" s="10" t="n">
        <v>1675</v>
      </c>
      <c r="B1691" s="10">
        <f>IFERROR(VLOOKUP(ROW(源数据!A1676)-1,源数据!A:AG,33,0),"")</f>
        <v/>
      </c>
      <c r="C1691" s="10">
        <f>IFERROR(VLOOKUP(ROW(源数据!A1676)-1,源数据!A:AG,9,0),"")</f>
        <v/>
      </c>
      <c r="D1691" s="35">
        <f>IFERROR(VLOOKUP(ROW(源数据!A1676)-1,源数据!A:AG,8,0),"")</f>
        <v/>
      </c>
      <c r="E1691" s="35">
        <f>IFERROR(VLOOKUP(ROW(源数据!A1676)-1,源数据!A:AG,10,0),"")</f>
        <v/>
      </c>
      <c r="F1691" s="10">
        <f>IFERROR(VLOOKUP(ROW(源数据!A1676)-1,源数据!A:AG,11,0),"")</f>
        <v/>
      </c>
      <c r="G1691" s="10">
        <f>IFERROR(VLOOKUP(ROW(源数据!A1676)-1,源数据!A:AG,12,0),0)</f>
        <v/>
      </c>
      <c r="H1691" s="17">
        <f>IFERROR(G1691/F1691,"")</f>
        <v/>
      </c>
      <c r="I1691" s="17">
        <f>IFERROR(VLOOKUP(ROW(源数据!A1676)-1,源数据!A:AG,21,0),"")</f>
        <v/>
      </c>
      <c r="J1691" s="10">
        <f>IFERROR(VLOOKUP(ROW(源数据!A1676)-1,源数据!A:AG,19,0),"")</f>
        <v/>
      </c>
      <c r="K1691" s="17">
        <f>IFERROR(VLOOKUP(ROW(源数据!A1676)-1,源数据!A:AG,21,0),0)</f>
        <v/>
      </c>
      <c r="L1691" s="17">
        <f>IFERROR(VLOOKUP(ROW(源数据!A1676)-1,源数据!A:AG,17,0),0)</f>
        <v/>
      </c>
      <c r="M1691" s="51">
        <f>IFERROR(VLOOKUP(ROW(源数据!A1676)-1,源数据!A:AG,15,0),"")</f>
        <v/>
      </c>
    </row>
    <row r="1692">
      <c r="A1692" s="10" t="n">
        <v>1676</v>
      </c>
      <c r="B1692" s="10">
        <f>IFERROR(VLOOKUP(ROW(源数据!A1677)-1,源数据!A:AG,33,0),"")</f>
        <v/>
      </c>
      <c r="C1692" s="10">
        <f>IFERROR(VLOOKUP(ROW(源数据!A1677)-1,源数据!A:AG,9,0),"")</f>
        <v/>
      </c>
      <c r="D1692" s="35">
        <f>IFERROR(VLOOKUP(ROW(源数据!A1677)-1,源数据!A:AG,8,0),"")</f>
        <v/>
      </c>
      <c r="E1692" s="35">
        <f>IFERROR(VLOOKUP(ROW(源数据!A1677)-1,源数据!A:AG,10,0),"")</f>
        <v/>
      </c>
      <c r="F1692" s="10">
        <f>IFERROR(VLOOKUP(ROW(源数据!A1677)-1,源数据!A:AG,11,0),"")</f>
        <v/>
      </c>
      <c r="G1692" s="10">
        <f>IFERROR(VLOOKUP(ROW(源数据!A1677)-1,源数据!A:AG,12,0),0)</f>
        <v/>
      </c>
      <c r="H1692" s="17">
        <f>IFERROR(G1692/F1692,"")</f>
        <v/>
      </c>
      <c r="I1692" s="17">
        <f>IFERROR(VLOOKUP(ROW(源数据!A1677)-1,源数据!A:AG,21,0),"")</f>
        <v/>
      </c>
      <c r="J1692" s="10">
        <f>IFERROR(VLOOKUP(ROW(源数据!A1677)-1,源数据!A:AG,19,0),"")</f>
        <v/>
      </c>
      <c r="K1692" s="17">
        <f>IFERROR(VLOOKUP(ROW(源数据!A1677)-1,源数据!A:AG,21,0),0)</f>
        <v/>
      </c>
      <c r="L1692" s="17">
        <f>IFERROR(VLOOKUP(ROW(源数据!A1677)-1,源数据!A:AG,17,0),0)</f>
        <v/>
      </c>
      <c r="M1692" s="51">
        <f>IFERROR(VLOOKUP(ROW(源数据!A1677)-1,源数据!A:AG,15,0),"")</f>
        <v/>
      </c>
    </row>
    <row r="1693">
      <c r="A1693" s="10" t="n">
        <v>1677</v>
      </c>
      <c r="B1693" s="10">
        <f>IFERROR(VLOOKUP(ROW(源数据!A1678)-1,源数据!A:AG,33,0),"")</f>
        <v/>
      </c>
      <c r="C1693" s="10">
        <f>IFERROR(VLOOKUP(ROW(源数据!A1678)-1,源数据!A:AG,9,0),"")</f>
        <v/>
      </c>
      <c r="D1693" s="35">
        <f>IFERROR(VLOOKUP(ROW(源数据!A1678)-1,源数据!A:AG,8,0),"")</f>
        <v/>
      </c>
      <c r="E1693" s="35">
        <f>IFERROR(VLOOKUP(ROW(源数据!A1678)-1,源数据!A:AG,10,0),"")</f>
        <v/>
      </c>
      <c r="F1693" s="10">
        <f>IFERROR(VLOOKUP(ROW(源数据!A1678)-1,源数据!A:AG,11,0),"")</f>
        <v/>
      </c>
      <c r="G1693" s="10">
        <f>IFERROR(VLOOKUP(ROW(源数据!A1678)-1,源数据!A:AG,12,0),0)</f>
        <v/>
      </c>
      <c r="H1693" s="17">
        <f>IFERROR(G1693/F1693,"")</f>
        <v/>
      </c>
      <c r="I1693" s="17">
        <f>IFERROR(VLOOKUP(ROW(源数据!A1678)-1,源数据!A:AG,21,0),"")</f>
        <v/>
      </c>
      <c r="J1693" s="10">
        <f>IFERROR(VLOOKUP(ROW(源数据!A1678)-1,源数据!A:AG,19,0),"")</f>
        <v/>
      </c>
      <c r="K1693" s="17">
        <f>IFERROR(VLOOKUP(ROW(源数据!A1678)-1,源数据!A:AG,21,0),0)</f>
        <v/>
      </c>
      <c r="L1693" s="17">
        <f>IFERROR(VLOOKUP(ROW(源数据!A1678)-1,源数据!A:AG,17,0),0)</f>
        <v/>
      </c>
      <c r="M1693" s="51">
        <f>IFERROR(VLOOKUP(ROW(源数据!A1678)-1,源数据!A:AG,15,0),"")</f>
        <v/>
      </c>
    </row>
    <row r="1694">
      <c r="A1694" s="10" t="n">
        <v>1678</v>
      </c>
      <c r="B1694" s="10">
        <f>IFERROR(VLOOKUP(ROW(源数据!A1679)-1,源数据!A:AG,33,0),"")</f>
        <v/>
      </c>
      <c r="C1694" s="10">
        <f>IFERROR(VLOOKUP(ROW(源数据!A1679)-1,源数据!A:AG,9,0),"")</f>
        <v/>
      </c>
      <c r="D1694" s="35">
        <f>IFERROR(VLOOKUP(ROW(源数据!A1679)-1,源数据!A:AG,8,0),"")</f>
        <v/>
      </c>
      <c r="E1694" s="35">
        <f>IFERROR(VLOOKUP(ROW(源数据!A1679)-1,源数据!A:AG,10,0),"")</f>
        <v/>
      </c>
      <c r="F1694" s="10">
        <f>IFERROR(VLOOKUP(ROW(源数据!A1679)-1,源数据!A:AG,11,0),"")</f>
        <v/>
      </c>
      <c r="G1694" s="10">
        <f>IFERROR(VLOOKUP(ROW(源数据!A1679)-1,源数据!A:AG,12,0),0)</f>
        <v/>
      </c>
      <c r="H1694" s="17">
        <f>IFERROR(G1694/F1694,"")</f>
        <v/>
      </c>
      <c r="I1694" s="17">
        <f>IFERROR(VLOOKUP(ROW(源数据!A1679)-1,源数据!A:AG,21,0),"")</f>
        <v/>
      </c>
      <c r="J1694" s="10">
        <f>IFERROR(VLOOKUP(ROW(源数据!A1679)-1,源数据!A:AG,19,0),"")</f>
        <v/>
      </c>
      <c r="K1694" s="17">
        <f>IFERROR(VLOOKUP(ROW(源数据!A1679)-1,源数据!A:AG,21,0),0)</f>
        <v/>
      </c>
      <c r="L1694" s="17">
        <f>IFERROR(VLOOKUP(ROW(源数据!A1679)-1,源数据!A:AG,17,0),0)</f>
        <v/>
      </c>
      <c r="M1694" s="51">
        <f>IFERROR(VLOOKUP(ROW(源数据!A1679)-1,源数据!A:AG,15,0),"")</f>
        <v/>
      </c>
    </row>
    <row r="1695">
      <c r="A1695" s="10" t="n">
        <v>1679</v>
      </c>
      <c r="B1695" s="10">
        <f>IFERROR(VLOOKUP(ROW(源数据!A1680)-1,源数据!A:AG,33,0),"")</f>
        <v/>
      </c>
      <c r="C1695" s="10">
        <f>IFERROR(VLOOKUP(ROW(源数据!A1680)-1,源数据!A:AG,9,0),"")</f>
        <v/>
      </c>
      <c r="D1695" s="35">
        <f>IFERROR(VLOOKUP(ROW(源数据!A1680)-1,源数据!A:AG,8,0),"")</f>
        <v/>
      </c>
      <c r="E1695" s="35">
        <f>IFERROR(VLOOKUP(ROW(源数据!A1680)-1,源数据!A:AG,10,0),"")</f>
        <v/>
      </c>
      <c r="F1695" s="10">
        <f>IFERROR(VLOOKUP(ROW(源数据!A1680)-1,源数据!A:AG,11,0),"")</f>
        <v/>
      </c>
      <c r="G1695" s="10">
        <f>IFERROR(VLOOKUP(ROW(源数据!A1680)-1,源数据!A:AG,12,0),0)</f>
        <v/>
      </c>
      <c r="H1695" s="17">
        <f>IFERROR(G1695/F1695,"")</f>
        <v/>
      </c>
      <c r="I1695" s="17">
        <f>IFERROR(VLOOKUP(ROW(源数据!A1680)-1,源数据!A:AG,21,0),"")</f>
        <v/>
      </c>
      <c r="J1695" s="10">
        <f>IFERROR(VLOOKUP(ROW(源数据!A1680)-1,源数据!A:AG,19,0),"")</f>
        <v/>
      </c>
      <c r="K1695" s="17">
        <f>IFERROR(VLOOKUP(ROW(源数据!A1680)-1,源数据!A:AG,21,0),0)</f>
        <v/>
      </c>
      <c r="L1695" s="17">
        <f>IFERROR(VLOOKUP(ROW(源数据!A1680)-1,源数据!A:AG,17,0),0)</f>
        <v/>
      </c>
      <c r="M1695" s="51">
        <f>IFERROR(VLOOKUP(ROW(源数据!A1680)-1,源数据!A:AG,15,0),"")</f>
        <v/>
      </c>
    </row>
    <row r="1696">
      <c r="A1696" s="10" t="n">
        <v>1680</v>
      </c>
      <c r="B1696" s="10">
        <f>IFERROR(VLOOKUP(ROW(源数据!A1681)-1,源数据!A:AG,33,0),"")</f>
        <v/>
      </c>
      <c r="C1696" s="10">
        <f>IFERROR(VLOOKUP(ROW(源数据!A1681)-1,源数据!A:AG,9,0),"")</f>
        <v/>
      </c>
      <c r="D1696" s="35">
        <f>IFERROR(VLOOKUP(ROW(源数据!A1681)-1,源数据!A:AG,8,0),"")</f>
        <v/>
      </c>
      <c r="E1696" s="35">
        <f>IFERROR(VLOOKUP(ROW(源数据!A1681)-1,源数据!A:AG,10,0),"")</f>
        <v/>
      </c>
      <c r="F1696" s="10">
        <f>IFERROR(VLOOKUP(ROW(源数据!A1681)-1,源数据!A:AG,11,0),"")</f>
        <v/>
      </c>
      <c r="G1696" s="10">
        <f>IFERROR(VLOOKUP(ROW(源数据!A1681)-1,源数据!A:AG,12,0),0)</f>
        <v/>
      </c>
      <c r="H1696" s="17">
        <f>IFERROR(G1696/F1696,"")</f>
        <v/>
      </c>
      <c r="I1696" s="17">
        <f>IFERROR(VLOOKUP(ROW(源数据!A1681)-1,源数据!A:AG,21,0),"")</f>
        <v/>
      </c>
      <c r="J1696" s="10">
        <f>IFERROR(VLOOKUP(ROW(源数据!A1681)-1,源数据!A:AG,19,0),"")</f>
        <v/>
      </c>
      <c r="K1696" s="17">
        <f>IFERROR(VLOOKUP(ROW(源数据!A1681)-1,源数据!A:AG,21,0),0)</f>
        <v/>
      </c>
      <c r="L1696" s="17">
        <f>IFERROR(VLOOKUP(ROW(源数据!A1681)-1,源数据!A:AG,17,0),0)</f>
        <v/>
      </c>
      <c r="M1696" s="51">
        <f>IFERROR(VLOOKUP(ROW(源数据!A1681)-1,源数据!A:AG,15,0),"")</f>
        <v/>
      </c>
    </row>
    <row r="1697">
      <c r="A1697" s="10" t="n">
        <v>1681</v>
      </c>
      <c r="B1697" s="10">
        <f>IFERROR(VLOOKUP(ROW(源数据!A1682)-1,源数据!A:AG,33,0),"")</f>
        <v/>
      </c>
      <c r="C1697" s="10">
        <f>IFERROR(VLOOKUP(ROW(源数据!A1682)-1,源数据!A:AG,9,0),"")</f>
        <v/>
      </c>
      <c r="D1697" s="35">
        <f>IFERROR(VLOOKUP(ROW(源数据!A1682)-1,源数据!A:AG,8,0),"")</f>
        <v/>
      </c>
      <c r="E1697" s="35">
        <f>IFERROR(VLOOKUP(ROW(源数据!A1682)-1,源数据!A:AG,10,0),"")</f>
        <v/>
      </c>
      <c r="F1697" s="10">
        <f>IFERROR(VLOOKUP(ROW(源数据!A1682)-1,源数据!A:AG,11,0),"")</f>
        <v/>
      </c>
      <c r="G1697" s="10">
        <f>IFERROR(VLOOKUP(ROW(源数据!A1682)-1,源数据!A:AG,12,0),0)</f>
        <v/>
      </c>
      <c r="H1697" s="17">
        <f>IFERROR(G1697/F1697,"")</f>
        <v/>
      </c>
      <c r="I1697" s="17">
        <f>IFERROR(VLOOKUP(ROW(源数据!A1682)-1,源数据!A:AG,21,0),"")</f>
        <v/>
      </c>
      <c r="J1697" s="10">
        <f>IFERROR(VLOOKUP(ROW(源数据!A1682)-1,源数据!A:AG,19,0),"")</f>
        <v/>
      </c>
      <c r="K1697" s="17">
        <f>IFERROR(VLOOKUP(ROW(源数据!A1682)-1,源数据!A:AG,21,0),0)</f>
        <v/>
      </c>
      <c r="L1697" s="17">
        <f>IFERROR(VLOOKUP(ROW(源数据!A1682)-1,源数据!A:AG,17,0),0)</f>
        <v/>
      </c>
      <c r="M1697" s="51">
        <f>IFERROR(VLOOKUP(ROW(源数据!A1682)-1,源数据!A:AG,15,0),"")</f>
        <v/>
      </c>
    </row>
    <row r="1698">
      <c r="A1698" s="10" t="n">
        <v>1682</v>
      </c>
      <c r="B1698" s="10">
        <f>IFERROR(VLOOKUP(ROW(源数据!A1683)-1,源数据!A:AG,33,0),"")</f>
        <v/>
      </c>
      <c r="C1698" s="10">
        <f>IFERROR(VLOOKUP(ROW(源数据!A1683)-1,源数据!A:AG,9,0),"")</f>
        <v/>
      </c>
      <c r="D1698" s="35">
        <f>IFERROR(VLOOKUP(ROW(源数据!A1683)-1,源数据!A:AG,8,0),"")</f>
        <v/>
      </c>
      <c r="E1698" s="35">
        <f>IFERROR(VLOOKUP(ROW(源数据!A1683)-1,源数据!A:AG,10,0),"")</f>
        <v/>
      </c>
      <c r="F1698" s="10">
        <f>IFERROR(VLOOKUP(ROW(源数据!A1683)-1,源数据!A:AG,11,0),"")</f>
        <v/>
      </c>
      <c r="G1698" s="10">
        <f>IFERROR(VLOOKUP(ROW(源数据!A1683)-1,源数据!A:AG,12,0),0)</f>
        <v/>
      </c>
      <c r="H1698" s="17">
        <f>IFERROR(G1698/F1698,"")</f>
        <v/>
      </c>
      <c r="I1698" s="17">
        <f>IFERROR(VLOOKUP(ROW(源数据!A1683)-1,源数据!A:AG,21,0),"")</f>
        <v/>
      </c>
      <c r="J1698" s="10">
        <f>IFERROR(VLOOKUP(ROW(源数据!A1683)-1,源数据!A:AG,19,0),"")</f>
        <v/>
      </c>
      <c r="K1698" s="17">
        <f>IFERROR(VLOOKUP(ROW(源数据!A1683)-1,源数据!A:AG,21,0),0)</f>
        <v/>
      </c>
      <c r="L1698" s="17">
        <f>IFERROR(VLOOKUP(ROW(源数据!A1683)-1,源数据!A:AG,17,0),0)</f>
        <v/>
      </c>
      <c r="M1698" s="51">
        <f>IFERROR(VLOOKUP(ROW(源数据!A1683)-1,源数据!A:AG,15,0),"")</f>
        <v/>
      </c>
    </row>
    <row r="1699">
      <c r="A1699" s="10" t="n">
        <v>1683</v>
      </c>
      <c r="B1699" s="10">
        <f>IFERROR(VLOOKUP(ROW(源数据!A1684)-1,源数据!A:AG,33,0),"")</f>
        <v/>
      </c>
      <c r="C1699" s="10">
        <f>IFERROR(VLOOKUP(ROW(源数据!A1684)-1,源数据!A:AG,9,0),"")</f>
        <v/>
      </c>
      <c r="D1699" s="35">
        <f>IFERROR(VLOOKUP(ROW(源数据!A1684)-1,源数据!A:AG,8,0),"")</f>
        <v/>
      </c>
      <c r="E1699" s="35">
        <f>IFERROR(VLOOKUP(ROW(源数据!A1684)-1,源数据!A:AG,10,0),"")</f>
        <v/>
      </c>
      <c r="F1699" s="10">
        <f>IFERROR(VLOOKUP(ROW(源数据!A1684)-1,源数据!A:AG,11,0),"")</f>
        <v/>
      </c>
      <c r="G1699" s="10">
        <f>IFERROR(VLOOKUP(ROW(源数据!A1684)-1,源数据!A:AG,12,0),0)</f>
        <v/>
      </c>
      <c r="H1699" s="17">
        <f>IFERROR(G1699/F1699,"")</f>
        <v/>
      </c>
      <c r="I1699" s="17">
        <f>IFERROR(VLOOKUP(ROW(源数据!A1684)-1,源数据!A:AG,21,0),"")</f>
        <v/>
      </c>
      <c r="J1699" s="10">
        <f>IFERROR(VLOOKUP(ROW(源数据!A1684)-1,源数据!A:AG,19,0),"")</f>
        <v/>
      </c>
      <c r="K1699" s="17">
        <f>IFERROR(VLOOKUP(ROW(源数据!A1684)-1,源数据!A:AG,21,0),0)</f>
        <v/>
      </c>
      <c r="L1699" s="17">
        <f>IFERROR(VLOOKUP(ROW(源数据!A1684)-1,源数据!A:AG,17,0),0)</f>
        <v/>
      </c>
      <c r="M1699" s="51">
        <f>IFERROR(VLOOKUP(ROW(源数据!A1684)-1,源数据!A:AG,15,0),"")</f>
        <v/>
      </c>
    </row>
    <row r="1700">
      <c r="A1700" s="10" t="n">
        <v>1684</v>
      </c>
      <c r="B1700" s="10">
        <f>IFERROR(VLOOKUP(ROW(源数据!A1685)-1,源数据!A:AG,33,0),"")</f>
        <v/>
      </c>
      <c r="C1700" s="10">
        <f>IFERROR(VLOOKUP(ROW(源数据!A1685)-1,源数据!A:AG,9,0),"")</f>
        <v/>
      </c>
      <c r="D1700" s="35">
        <f>IFERROR(VLOOKUP(ROW(源数据!A1685)-1,源数据!A:AG,8,0),"")</f>
        <v/>
      </c>
      <c r="E1700" s="35">
        <f>IFERROR(VLOOKUP(ROW(源数据!A1685)-1,源数据!A:AG,10,0),"")</f>
        <v/>
      </c>
      <c r="F1700" s="10">
        <f>IFERROR(VLOOKUP(ROW(源数据!A1685)-1,源数据!A:AG,11,0),"")</f>
        <v/>
      </c>
      <c r="G1700" s="10">
        <f>IFERROR(VLOOKUP(ROW(源数据!A1685)-1,源数据!A:AG,12,0),0)</f>
        <v/>
      </c>
      <c r="H1700" s="17">
        <f>IFERROR(G1700/F1700,"")</f>
        <v/>
      </c>
      <c r="I1700" s="17">
        <f>IFERROR(VLOOKUP(ROW(源数据!A1685)-1,源数据!A:AG,21,0),"")</f>
        <v/>
      </c>
      <c r="J1700" s="10">
        <f>IFERROR(VLOOKUP(ROW(源数据!A1685)-1,源数据!A:AG,19,0),"")</f>
        <v/>
      </c>
      <c r="K1700" s="17">
        <f>IFERROR(VLOOKUP(ROW(源数据!A1685)-1,源数据!A:AG,21,0),0)</f>
        <v/>
      </c>
      <c r="L1700" s="17">
        <f>IFERROR(VLOOKUP(ROW(源数据!A1685)-1,源数据!A:AG,17,0),0)</f>
        <v/>
      </c>
      <c r="M1700" s="51">
        <f>IFERROR(VLOOKUP(ROW(源数据!A1685)-1,源数据!A:AG,15,0),"")</f>
        <v/>
      </c>
    </row>
    <row r="1701">
      <c r="A1701" s="10" t="n">
        <v>1685</v>
      </c>
      <c r="B1701" s="10">
        <f>IFERROR(VLOOKUP(ROW(源数据!A1686)-1,源数据!A:AG,33,0),"")</f>
        <v/>
      </c>
      <c r="C1701" s="10">
        <f>IFERROR(VLOOKUP(ROW(源数据!A1686)-1,源数据!A:AG,9,0),"")</f>
        <v/>
      </c>
      <c r="D1701" s="35">
        <f>IFERROR(VLOOKUP(ROW(源数据!A1686)-1,源数据!A:AG,8,0),"")</f>
        <v/>
      </c>
      <c r="E1701" s="35">
        <f>IFERROR(VLOOKUP(ROW(源数据!A1686)-1,源数据!A:AG,10,0),"")</f>
        <v/>
      </c>
      <c r="F1701" s="10">
        <f>IFERROR(VLOOKUP(ROW(源数据!A1686)-1,源数据!A:AG,11,0),"")</f>
        <v/>
      </c>
      <c r="G1701" s="10">
        <f>IFERROR(VLOOKUP(ROW(源数据!A1686)-1,源数据!A:AG,12,0),0)</f>
        <v/>
      </c>
      <c r="H1701" s="17">
        <f>IFERROR(G1701/F1701,"")</f>
        <v/>
      </c>
      <c r="I1701" s="17">
        <f>IFERROR(VLOOKUP(ROW(源数据!A1686)-1,源数据!A:AG,21,0),"")</f>
        <v/>
      </c>
      <c r="J1701" s="10">
        <f>IFERROR(VLOOKUP(ROW(源数据!A1686)-1,源数据!A:AG,19,0),"")</f>
        <v/>
      </c>
      <c r="K1701" s="17">
        <f>IFERROR(VLOOKUP(ROW(源数据!A1686)-1,源数据!A:AG,21,0),0)</f>
        <v/>
      </c>
      <c r="L1701" s="17">
        <f>IFERROR(VLOOKUP(ROW(源数据!A1686)-1,源数据!A:AG,17,0),0)</f>
        <v/>
      </c>
      <c r="M1701" s="51">
        <f>IFERROR(VLOOKUP(ROW(源数据!A1686)-1,源数据!A:AG,15,0),"")</f>
        <v/>
      </c>
    </row>
    <row r="1702">
      <c r="A1702" s="10" t="n">
        <v>1686</v>
      </c>
      <c r="B1702" s="10">
        <f>IFERROR(VLOOKUP(ROW(源数据!A1687)-1,源数据!A:AG,33,0),"")</f>
        <v/>
      </c>
      <c r="C1702" s="10">
        <f>IFERROR(VLOOKUP(ROW(源数据!A1687)-1,源数据!A:AG,9,0),"")</f>
        <v/>
      </c>
      <c r="D1702" s="35">
        <f>IFERROR(VLOOKUP(ROW(源数据!A1687)-1,源数据!A:AG,8,0),"")</f>
        <v/>
      </c>
      <c r="E1702" s="35">
        <f>IFERROR(VLOOKUP(ROW(源数据!A1687)-1,源数据!A:AG,10,0),"")</f>
        <v/>
      </c>
      <c r="F1702" s="10">
        <f>IFERROR(VLOOKUP(ROW(源数据!A1687)-1,源数据!A:AG,11,0),"")</f>
        <v/>
      </c>
      <c r="G1702" s="10">
        <f>IFERROR(VLOOKUP(ROW(源数据!A1687)-1,源数据!A:AG,12,0),0)</f>
        <v/>
      </c>
      <c r="H1702" s="17">
        <f>IFERROR(G1702/F1702,"")</f>
        <v/>
      </c>
      <c r="I1702" s="17">
        <f>IFERROR(VLOOKUP(ROW(源数据!A1687)-1,源数据!A:AG,21,0),"")</f>
        <v/>
      </c>
      <c r="J1702" s="10">
        <f>IFERROR(VLOOKUP(ROW(源数据!A1687)-1,源数据!A:AG,19,0),"")</f>
        <v/>
      </c>
      <c r="K1702" s="17">
        <f>IFERROR(VLOOKUP(ROW(源数据!A1687)-1,源数据!A:AG,21,0),0)</f>
        <v/>
      </c>
      <c r="L1702" s="17">
        <f>IFERROR(VLOOKUP(ROW(源数据!A1687)-1,源数据!A:AG,17,0),0)</f>
        <v/>
      </c>
      <c r="M1702" s="51">
        <f>IFERROR(VLOOKUP(ROW(源数据!A1687)-1,源数据!A:AG,15,0),"")</f>
        <v/>
      </c>
    </row>
    <row r="1703">
      <c r="A1703" s="10" t="n">
        <v>1687</v>
      </c>
      <c r="B1703" s="10">
        <f>IFERROR(VLOOKUP(ROW(源数据!A1688)-1,源数据!A:AG,33,0),"")</f>
        <v/>
      </c>
      <c r="C1703" s="10">
        <f>IFERROR(VLOOKUP(ROW(源数据!A1688)-1,源数据!A:AG,9,0),"")</f>
        <v/>
      </c>
      <c r="D1703" s="35">
        <f>IFERROR(VLOOKUP(ROW(源数据!A1688)-1,源数据!A:AG,8,0),"")</f>
        <v/>
      </c>
      <c r="E1703" s="35">
        <f>IFERROR(VLOOKUP(ROW(源数据!A1688)-1,源数据!A:AG,10,0),"")</f>
        <v/>
      </c>
      <c r="F1703" s="10">
        <f>IFERROR(VLOOKUP(ROW(源数据!A1688)-1,源数据!A:AG,11,0),"")</f>
        <v/>
      </c>
      <c r="G1703" s="10">
        <f>IFERROR(VLOOKUP(ROW(源数据!A1688)-1,源数据!A:AG,12,0),0)</f>
        <v/>
      </c>
      <c r="H1703" s="17">
        <f>IFERROR(G1703/F1703,"")</f>
        <v/>
      </c>
      <c r="I1703" s="17">
        <f>IFERROR(VLOOKUP(ROW(源数据!A1688)-1,源数据!A:AG,21,0),"")</f>
        <v/>
      </c>
      <c r="J1703" s="10">
        <f>IFERROR(VLOOKUP(ROW(源数据!A1688)-1,源数据!A:AG,19,0),"")</f>
        <v/>
      </c>
      <c r="K1703" s="17">
        <f>IFERROR(VLOOKUP(ROW(源数据!A1688)-1,源数据!A:AG,21,0),0)</f>
        <v/>
      </c>
      <c r="L1703" s="17">
        <f>IFERROR(VLOOKUP(ROW(源数据!A1688)-1,源数据!A:AG,17,0),0)</f>
        <v/>
      </c>
      <c r="M1703" s="51">
        <f>IFERROR(VLOOKUP(ROW(源数据!A1688)-1,源数据!A:AG,15,0),"")</f>
        <v/>
      </c>
    </row>
    <row r="1704">
      <c r="A1704" s="10" t="n">
        <v>1688</v>
      </c>
      <c r="B1704" s="10">
        <f>IFERROR(VLOOKUP(ROW(源数据!A1689)-1,源数据!A:AG,33,0),"")</f>
        <v/>
      </c>
      <c r="C1704" s="10">
        <f>IFERROR(VLOOKUP(ROW(源数据!A1689)-1,源数据!A:AG,9,0),"")</f>
        <v/>
      </c>
      <c r="D1704" s="35">
        <f>IFERROR(VLOOKUP(ROW(源数据!A1689)-1,源数据!A:AG,8,0),"")</f>
        <v/>
      </c>
      <c r="E1704" s="35">
        <f>IFERROR(VLOOKUP(ROW(源数据!A1689)-1,源数据!A:AG,10,0),"")</f>
        <v/>
      </c>
      <c r="F1704" s="10">
        <f>IFERROR(VLOOKUP(ROW(源数据!A1689)-1,源数据!A:AG,11,0),"")</f>
        <v/>
      </c>
      <c r="G1704" s="10">
        <f>IFERROR(VLOOKUP(ROW(源数据!A1689)-1,源数据!A:AG,12,0),0)</f>
        <v/>
      </c>
      <c r="H1704" s="17">
        <f>IFERROR(G1704/F1704,"")</f>
        <v/>
      </c>
      <c r="I1704" s="17">
        <f>IFERROR(VLOOKUP(ROW(源数据!A1689)-1,源数据!A:AG,21,0),"")</f>
        <v/>
      </c>
      <c r="J1704" s="10">
        <f>IFERROR(VLOOKUP(ROW(源数据!A1689)-1,源数据!A:AG,19,0),"")</f>
        <v/>
      </c>
      <c r="K1704" s="17">
        <f>IFERROR(VLOOKUP(ROW(源数据!A1689)-1,源数据!A:AG,21,0),0)</f>
        <v/>
      </c>
      <c r="L1704" s="17">
        <f>IFERROR(VLOOKUP(ROW(源数据!A1689)-1,源数据!A:AG,17,0),0)</f>
        <v/>
      </c>
      <c r="M1704" s="51">
        <f>IFERROR(VLOOKUP(ROW(源数据!A1689)-1,源数据!A:AG,15,0),"")</f>
        <v/>
      </c>
    </row>
    <row r="1705">
      <c r="A1705" s="10" t="n">
        <v>1689</v>
      </c>
      <c r="B1705" s="10">
        <f>IFERROR(VLOOKUP(ROW(源数据!A1690)-1,源数据!A:AG,33,0),"")</f>
        <v/>
      </c>
      <c r="C1705" s="10">
        <f>IFERROR(VLOOKUP(ROW(源数据!A1690)-1,源数据!A:AG,9,0),"")</f>
        <v/>
      </c>
      <c r="D1705" s="35">
        <f>IFERROR(VLOOKUP(ROW(源数据!A1690)-1,源数据!A:AG,8,0),"")</f>
        <v/>
      </c>
      <c r="E1705" s="35">
        <f>IFERROR(VLOOKUP(ROW(源数据!A1690)-1,源数据!A:AG,10,0),"")</f>
        <v/>
      </c>
      <c r="F1705" s="10">
        <f>IFERROR(VLOOKUP(ROW(源数据!A1690)-1,源数据!A:AG,11,0),"")</f>
        <v/>
      </c>
      <c r="G1705" s="10">
        <f>IFERROR(VLOOKUP(ROW(源数据!A1690)-1,源数据!A:AG,12,0),0)</f>
        <v/>
      </c>
      <c r="H1705" s="17">
        <f>IFERROR(G1705/F1705,"")</f>
        <v/>
      </c>
      <c r="I1705" s="17">
        <f>IFERROR(VLOOKUP(ROW(源数据!A1690)-1,源数据!A:AG,21,0),"")</f>
        <v/>
      </c>
      <c r="J1705" s="10">
        <f>IFERROR(VLOOKUP(ROW(源数据!A1690)-1,源数据!A:AG,19,0),"")</f>
        <v/>
      </c>
      <c r="K1705" s="17">
        <f>IFERROR(VLOOKUP(ROW(源数据!A1690)-1,源数据!A:AG,21,0),0)</f>
        <v/>
      </c>
      <c r="L1705" s="17">
        <f>IFERROR(VLOOKUP(ROW(源数据!A1690)-1,源数据!A:AG,17,0),0)</f>
        <v/>
      </c>
      <c r="M1705" s="51">
        <f>IFERROR(VLOOKUP(ROW(源数据!A1690)-1,源数据!A:AG,15,0),"")</f>
        <v/>
      </c>
    </row>
    <row r="1706">
      <c r="A1706" s="10" t="n">
        <v>1690</v>
      </c>
      <c r="B1706" s="10">
        <f>IFERROR(VLOOKUP(ROW(源数据!A1691)-1,源数据!A:AG,33,0),"")</f>
        <v/>
      </c>
      <c r="C1706" s="10">
        <f>IFERROR(VLOOKUP(ROW(源数据!A1691)-1,源数据!A:AG,9,0),"")</f>
        <v/>
      </c>
      <c r="D1706" s="35">
        <f>IFERROR(VLOOKUP(ROW(源数据!A1691)-1,源数据!A:AG,8,0),"")</f>
        <v/>
      </c>
      <c r="E1706" s="35">
        <f>IFERROR(VLOOKUP(ROW(源数据!A1691)-1,源数据!A:AG,10,0),"")</f>
        <v/>
      </c>
      <c r="F1706" s="10">
        <f>IFERROR(VLOOKUP(ROW(源数据!A1691)-1,源数据!A:AG,11,0),"")</f>
        <v/>
      </c>
      <c r="G1706" s="10">
        <f>IFERROR(VLOOKUP(ROW(源数据!A1691)-1,源数据!A:AG,12,0),0)</f>
        <v/>
      </c>
      <c r="H1706" s="17">
        <f>IFERROR(G1706/F1706,"")</f>
        <v/>
      </c>
      <c r="I1706" s="17">
        <f>IFERROR(VLOOKUP(ROW(源数据!A1691)-1,源数据!A:AG,21,0),"")</f>
        <v/>
      </c>
      <c r="J1706" s="10">
        <f>IFERROR(VLOOKUP(ROW(源数据!A1691)-1,源数据!A:AG,19,0),"")</f>
        <v/>
      </c>
      <c r="K1706" s="17">
        <f>IFERROR(VLOOKUP(ROW(源数据!A1691)-1,源数据!A:AG,21,0),0)</f>
        <v/>
      </c>
      <c r="L1706" s="17">
        <f>IFERROR(VLOOKUP(ROW(源数据!A1691)-1,源数据!A:AG,17,0),0)</f>
        <v/>
      </c>
      <c r="M1706" s="51">
        <f>IFERROR(VLOOKUP(ROW(源数据!A1691)-1,源数据!A:AG,15,0),"")</f>
        <v/>
      </c>
    </row>
    <row r="1707">
      <c r="A1707" s="10" t="n">
        <v>1691</v>
      </c>
      <c r="B1707" s="10">
        <f>IFERROR(VLOOKUP(ROW(源数据!A1692)-1,源数据!A:AG,33,0),"")</f>
        <v/>
      </c>
      <c r="C1707" s="10">
        <f>IFERROR(VLOOKUP(ROW(源数据!A1692)-1,源数据!A:AG,9,0),"")</f>
        <v/>
      </c>
      <c r="D1707" s="35">
        <f>IFERROR(VLOOKUP(ROW(源数据!A1692)-1,源数据!A:AG,8,0),"")</f>
        <v/>
      </c>
      <c r="E1707" s="35">
        <f>IFERROR(VLOOKUP(ROW(源数据!A1692)-1,源数据!A:AG,10,0),"")</f>
        <v/>
      </c>
      <c r="F1707" s="10">
        <f>IFERROR(VLOOKUP(ROW(源数据!A1692)-1,源数据!A:AG,11,0),"")</f>
        <v/>
      </c>
      <c r="G1707" s="10">
        <f>IFERROR(VLOOKUP(ROW(源数据!A1692)-1,源数据!A:AG,12,0),0)</f>
        <v/>
      </c>
      <c r="H1707" s="17">
        <f>IFERROR(G1707/F1707,"")</f>
        <v/>
      </c>
      <c r="I1707" s="17">
        <f>IFERROR(VLOOKUP(ROW(源数据!A1692)-1,源数据!A:AG,21,0),"")</f>
        <v/>
      </c>
      <c r="J1707" s="10">
        <f>IFERROR(VLOOKUP(ROW(源数据!A1692)-1,源数据!A:AG,19,0),"")</f>
        <v/>
      </c>
      <c r="K1707" s="17">
        <f>IFERROR(VLOOKUP(ROW(源数据!A1692)-1,源数据!A:AG,21,0),0)</f>
        <v/>
      </c>
      <c r="L1707" s="17">
        <f>IFERROR(VLOOKUP(ROW(源数据!A1692)-1,源数据!A:AG,17,0),0)</f>
        <v/>
      </c>
      <c r="M1707" s="51">
        <f>IFERROR(VLOOKUP(ROW(源数据!A1692)-1,源数据!A:AG,15,0),"")</f>
        <v/>
      </c>
    </row>
    <row r="1708">
      <c r="A1708" s="10" t="n">
        <v>1692</v>
      </c>
      <c r="B1708" s="10">
        <f>IFERROR(VLOOKUP(ROW(源数据!A1693)-1,源数据!A:AG,33,0),"")</f>
        <v/>
      </c>
      <c r="C1708" s="10">
        <f>IFERROR(VLOOKUP(ROW(源数据!A1693)-1,源数据!A:AG,9,0),"")</f>
        <v/>
      </c>
      <c r="D1708" s="35">
        <f>IFERROR(VLOOKUP(ROW(源数据!A1693)-1,源数据!A:AG,8,0),"")</f>
        <v/>
      </c>
      <c r="E1708" s="35">
        <f>IFERROR(VLOOKUP(ROW(源数据!A1693)-1,源数据!A:AG,10,0),"")</f>
        <v/>
      </c>
      <c r="F1708" s="10">
        <f>IFERROR(VLOOKUP(ROW(源数据!A1693)-1,源数据!A:AG,11,0),"")</f>
        <v/>
      </c>
      <c r="G1708" s="10">
        <f>IFERROR(VLOOKUP(ROW(源数据!A1693)-1,源数据!A:AG,12,0),0)</f>
        <v/>
      </c>
      <c r="H1708" s="17">
        <f>IFERROR(G1708/F1708,"")</f>
        <v/>
      </c>
      <c r="I1708" s="17">
        <f>IFERROR(VLOOKUP(ROW(源数据!A1693)-1,源数据!A:AG,21,0),"")</f>
        <v/>
      </c>
      <c r="J1708" s="10">
        <f>IFERROR(VLOOKUP(ROW(源数据!A1693)-1,源数据!A:AG,19,0),"")</f>
        <v/>
      </c>
      <c r="K1708" s="17">
        <f>IFERROR(VLOOKUP(ROW(源数据!A1693)-1,源数据!A:AG,21,0),0)</f>
        <v/>
      </c>
      <c r="L1708" s="17">
        <f>IFERROR(VLOOKUP(ROW(源数据!A1693)-1,源数据!A:AG,17,0),0)</f>
        <v/>
      </c>
      <c r="M1708" s="51">
        <f>IFERROR(VLOOKUP(ROW(源数据!A1693)-1,源数据!A:AG,15,0),"")</f>
        <v/>
      </c>
    </row>
    <row r="1709">
      <c r="A1709" s="10" t="n">
        <v>1693</v>
      </c>
      <c r="B1709" s="10">
        <f>IFERROR(VLOOKUP(ROW(源数据!A1694)-1,源数据!A:AG,33,0),"")</f>
        <v/>
      </c>
      <c r="C1709" s="10">
        <f>IFERROR(VLOOKUP(ROW(源数据!A1694)-1,源数据!A:AG,9,0),"")</f>
        <v/>
      </c>
      <c r="D1709" s="35">
        <f>IFERROR(VLOOKUP(ROW(源数据!A1694)-1,源数据!A:AG,8,0),"")</f>
        <v/>
      </c>
      <c r="E1709" s="35">
        <f>IFERROR(VLOOKUP(ROW(源数据!A1694)-1,源数据!A:AG,10,0),"")</f>
        <v/>
      </c>
      <c r="F1709" s="10">
        <f>IFERROR(VLOOKUP(ROW(源数据!A1694)-1,源数据!A:AG,11,0),"")</f>
        <v/>
      </c>
      <c r="G1709" s="10">
        <f>IFERROR(VLOOKUP(ROW(源数据!A1694)-1,源数据!A:AG,12,0),0)</f>
        <v/>
      </c>
      <c r="H1709" s="17">
        <f>IFERROR(G1709/F1709,"")</f>
        <v/>
      </c>
      <c r="I1709" s="17">
        <f>IFERROR(VLOOKUP(ROW(源数据!A1694)-1,源数据!A:AG,21,0),"")</f>
        <v/>
      </c>
      <c r="J1709" s="10">
        <f>IFERROR(VLOOKUP(ROW(源数据!A1694)-1,源数据!A:AG,19,0),"")</f>
        <v/>
      </c>
      <c r="K1709" s="17">
        <f>IFERROR(VLOOKUP(ROW(源数据!A1694)-1,源数据!A:AG,21,0),0)</f>
        <v/>
      </c>
      <c r="L1709" s="17">
        <f>IFERROR(VLOOKUP(ROW(源数据!A1694)-1,源数据!A:AG,17,0),0)</f>
        <v/>
      </c>
      <c r="M1709" s="51">
        <f>IFERROR(VLOOKUP(ROW(源数据!A1694)-1,源数据!A:AG,15,0),"")</f>
        <v/>
      </c>
    </row>
    <row r="1710">
      <c r="A1710" s="10" t="n">
        <v>1694</v>
      </c>
      <c r="B1710" s="10">
        <f>IFERROR(VLOOKUP(ROW(源数据!A1695)-1,源数据!A:AG,33,0),"")</f>
        <v/>
      </c>
      <c r="C1710" s="10">
        <f>IFERROR(VLOOKUP(ROW(源数据!A1695)-1,源数据!A:AG,9,0),"")</f>
        <v/>
      </c>
      <c r="D1710" s="35">
        <f>IFERROR(VLOOKUP(ROW(源数据!A1695)-1,源数据!A:AG,8,0),"")</f>
        <v/>
      </c>
      <c r="E1710" s="35">
        <f>IFERROR(VLOOKUP(ROW(源数据!A1695)-1,源数据!A:AG,10,0),"")</f>
        <v/>
      </c>
      <c r="F1710" s="10">
        <f>IFERROR(VLOOKUP(ROW(源数据!A1695)-1,源数据!A:AG,11,0),"")</f>
        <v/>
      </c>
      <c r="G1710" s="10">
        <f>IFERROR(VLOOKUP(ROW(源数据!A1695)-1,源数据!A:AG,12,0),0)</f>
        <v/>
      </c>
      <c r="H1710" s="17">
        <f>IFERROR(G1710/F1710,"")</f>
        <v/>
      </c>
      <c r="I1710" s="17">
        <f>IFERROR(VLOOKUP(ROW(源数据!A1695)-1,源数据!A:AG,21,0),"")</f>
        <v/>
      </c>
      <c r="J1710" s="10">
        <f>IFERROR(VLOOKUP(ROW(源数据!A1695)-1,源数据!A:AG,19,0),"")</f>
        <v/>
      </c>
      <c r="K1710" s="17">
        <f>IFERROR(VLOOKUP(ROW(源数据!A1695)-1,源数据!A:AG,21,0),0)</f>
        <v/>
      </c>
      <c r="L1710" s="17">
        <f>IFERROR(VLOOKUP(ROW(源数据!A1695)-1,源数据!A:AG,17,0),0)</f>
        <v/>
      </c>
      <c r="M1710" s="51">
        <f>IFERROR(VLOOKUP(ROW(源数据!A1695)-1,源数据!A:AG,15,0),"")</f>
        <v/>
      </c>
    </row>
    <row r="1711">
      <c r="A1711" s="10" t="n">
        <v>1695</v>
      </c>
      <c r="B1711" s="10">
        <f>IFERROR(VLOOKUP(ROW(源数据!A1696)-1,源数据!A:AG,33,0),"")</f>
        <v/>
      </c>
      <c r="C1711" s="10">
        <f>IFERROR(VLOOKUP(ROW(源数据!A1696)-1,源数据!A:AG,9,0),"")</f>
        <v/>
      </c>
      <c r="D1711" s="35">
        <f>IFERROR(VLOOKUP(ROW(源数据!A1696)-1,源数据!A:AG,8,0),"")</f>
        <v/>
      </c>
      <c r="E1711" s="35">
        <f>IFERROR(VLOOKUP(ROW(源数据!A1696)-1,源数据!A:AG,10,0),"")</f>
        <v/>
      </c>
      <c r="F1711" s="10">
        <f>IFERROR(VLOOKUP(ROW(源数据!A1696)-1,源数据!A:AG,11,0),"")</f>
        <v/>
      </c>
      <c r="G1711" s="10">
        <f>IFERROR(VLOOKUP(ROW(源数据!A1696)-1,源数据!A:AG,12,0),0)</f>
        <v/>
      </c>
      <c r="H1711" s="17">
        <f>IFERROR(G1711/F1711,"")</f>
        <v/>
      </c>
      <c r="I1711" s="17">
        <f>IFERROR(VLOOKUP(ROW(源数据!A1696)-1,源数据!A:AG,21,0),"")</f>
        <v/>
      </c>
      <c r="J1711" s="10">
        <f>IFERROR(VLOOKUP(ROW(源数据!A1696)-1,源数据!A:AG,19,0),"")</f>
        <v/>
      </c>
      <c r="K1711" s="17">
        <f>IFERROR(VLOOKUP(ROW(源数据!A1696)-1,源数据!A:AG,21,0),0)</f>
        <v/>
      </c>
      <c r="L1711" s="17">
        <f>IFERROR(VLOOKUP(ROW(源数据!A1696)-1,源数据!A:AG,17,0),0)</f>
        <v/>
      </c>
      <c r="M1711" s="51">
        <f>IFERROR(VLOOKUP(ROW(源数据!A1696)-1,源数据!A:AG,15,0),"")</f>
        <v/>
      </c>
    </row>
    <row r="1712">
      <c r="A1712" s="10" t="n">
        <v>1696</v>
      </c>
      <c r="B1712" s="10">
        <f>IFERROR(VLOOKUP(ROW(源数据!A1697)-1,源数据!A:AG,33,0),"")</f>
        <v/>
      </c>
      <c r="C1712" s="10">
        <f>IFERROR(VLOOKUP(ROW(源数据!A1697)-1,源数据!A:AG,9,0),"")</f>
        <v/>
      </c>
      <c r="D1712" s="35">
        <f>IFERROR(VLOOKUP(ROW(源数据!A1697)-1,源数据!A:AG,8,0),"")</f>
        <v/>
      </c>
      <c r="E1712" s="35">
        <f>IFERROR(VLOOKUP(ROW(源数据!A1697)-1,源数据!A:AG,10,0),"")</f>
        <v/>
      </c>
      <c r="F1712" s="10">
        <f>IFERROR(VLOOKUP(ROW(源数据!A1697)-1,源数据!A:AG,11,0),"")</f>
        <v/>
      </c>
      <c r="G1712" s="10">
        <f>IFERROR(VLOOKUP(ROW(源数据!A1697)-1,源数据!A:AG,12,0),0)</f>
        <v/>
      </c>
      <c r="H1712" s="17">
        <f>IFERROR(G1712/F1712,"")</f>
        <v/>
      </c>
      <c r="I1712" s="17">
        <f>IFERROR(VLOOKUP(ROW(源数据!A1697)-1,源数据!A:AG,21,0),"")</f>
        <v/>
      </c>
      <c r="J1712" s="10">
        <f>IFERROR(VLOOKUP(ROW(源数据!A1697)-1,源数据!A:AG,19,0),"")</f>
        <v/>
      </c>
      <c r="K1712" s="17">
        <f>IFERROR(VLOOKUP(ROW(源数据!A1697)-1,源数据!A:AG,21,0),0)</f>
        <v/>
      </c>
      <c r="L1712" s="17">
        <f>IFERROR(VLOOKUP(ROW(源数据!A1697)-1,源数据!A:AG,17,0),0)</f>
        <v/>
      </c>
      <c r="M1712" s="51">
        <f>IFERROR(VLOOKUP(ROW(源数据!A1697)-1,源数据!A:AG,15,0),"")</f>
        <v/>
      </c>
    </row>
    <row r="1713">
      <c r="A1713" s="10" t="n">
        <v>1697</v>
      </c>
      <c r="B1713" s="10">
        <f>IFERROR(VLOOKUP(ROW(源数据!A1698)-1,源数据!A:AG,33,0),"")</f>
        <v/>
      </c>
      <c r="C1713" s="10">
        <f>IFERROR(VLOOKUP(ROW(源数据!A1698)-1,源数据!A:AG,9,0),"")</f>
        <v/>
      </c>
      <c r="D1713" s="35">
        <f>IFERROR(VLOOKUP(ROW(源数据!A1698)-1,源数据!A:AG,8,0),"")</f>
        <v/>
      </c>
      <c r="E1713" s="35">
        <f>IFERROR(VLOOKUP(ROW(源数据!A1698)-1,源数据!A:AG,10,0),"")</f>
        <v/>
      </c>
      <c r="F1713" s="10">
        <f>IFERROR(VLOOKUP(ROW(源数据!A1698)-1,源数据!A:AG,11,0),"")</f>
        <v/>
      </c>
      <c r="G1713" s="10">
        <f>IFERROR(VLOOKUP(ROW(源数据!A1698)-1,源数据!A:AG,12,0),0)</f>
        <v/>
      </c>
      <c r="H1713" s="17">
        <f>IFERROR(G1713/F1713,"")</f>
        <v/>
      </c>
      <c r="I1713" s="17">
        <f>IFERROR(VLOOKUP(ROW(源数据!A1698)-1,源数据!A:AG,21,0),"")</f>
        <v/>
      </c>
      <c r="J1713" s="10">
        <f>IFERROR(VLOOKUP(ROW(源数据!A1698)-1,源数据!A:AG,19,0),"")</f>
        <v/>
      </c>
      <c r="K1713" s="17">
        <f>IFERROR(VLOOKUP(ROW(源数据!A1698)-1,源数据!A:AG,21,0),0)</f>
        <v/>
      </c>
      <c r="L1713" s="17">
        <f>IFERROR(VLOOKUP(ROW(源数据!A1698)-1,源数据!A:AG,17,0),0)</f>
        <v/>
      </c>
      <c r="M1713" s="51">
        <f>IFERROR(VLOOKUP(ROW(源数据!A1698)-1,源数据!A:AG,15,0),"")</f>
        <v/>
      </c>
    </row>
    <row r="1714">
      <c r="A1714" s="10" t="n">
        <v>1698</v>
      </c>
      <c r="B1714" s="10">
        <f>IFERROR(VLOOKUP(ROW(源数据!A1699)-1,源数据!A:AG,33,0),"")</f>
        <v/>
      </c>
      <c r="C1714" s="10">
        <f>IFERROR(VLOOKUP(ROW(源数据!A1699)-1,源数据!A:AG,9,0),"")</f>
        <v/>
      </c>
      <c r="D1714" s="35">
        <f>IFERROR(VLOOKUP(ROW(源数据!A1699)-1,源数据!A:AG,8,0),"")</f>
        <v/>
      </c>
      <c r="E1714" s="35">
        <f>IFERROR(VLOOKUP(ROW(源数据!A1699)-1,源数据!A:AG,10,0),"")</f>
        <v/>
      </c>
      <c r="F1714" s="10">
        <f>IFERROR(VLOOKUP(ROW(源数据!A1699)-1,源数据!A:AG,11,0),"")</f>
        <v/>
      </c>
      <c r="G1714" s="10">
        <f>IFERROR(VLOOKUP(ROW(源数据!A1699)-1,源数据!A:AG,12,0),0)</f>
        <v/>
      </c>
      <c r="H1714" s="17">
        <f>IFERROR(G1714/F1714,"")</f>
        <v/>
      </c>
      <c r="I1714" s="17">
        <f>IFERROR(VLOOKUP(ROW(源数据!A1699)-1,源数据!A:AG,21,0),"")</f>
        <v/>
      </c>
      <c r="J1714" s="10">
        <f>IFERROR(VLOOKUP(ROW(源数据!A1699)-1,源数据!A:AG,19,0),"")</f>
        <v/>
      </c>
      <c r="K1714" s="17">
        <f>IFERROR(VLOOKUP(ROW(源数据!A1699)-1,源数据!A:AG,21,0),0)</f>
        <v/>
      </c>
      <c r="L1714" s="17">
        <f>IFERROR(VLOOKUP(ROW(源数据!A1699)-1,源数据!A:AG,17,0),0)</f>
        <v/>
      </c>
      <c r="M1714" s="51">
        <f>IFERROR(VLOOKUP(ROW(源数据!A1699)-1,源数据!A:AG,15,0),"")</f>
        <v/>
      </c>
    </row>
    <row r="1715">
      <c r="A1715" s="10" t="n">
        <v>1699</v>
      </c>
      <c r="B1715" s="10">
        <f>IFERROR(VLOOKUP(ROW(源数据!A1700)-1,源数据!A:AG,33,0),"")</f>
        <v/>
      </c>
      <c r="C1715" s="10">
        <f>IFERROR(VLOOKUP(ROW(源数据!A1700)-1,源数据!A:AG,9,0),"")</f>
        <v/>
      </c>
      <c r="D1715" s="35">
        <f>IFERROR(VLOOKUP(ROW(源数据!A1700)-1,源数据!A:AG,8,0),"")</f>
        <v/>
      </c>
      <c r="E1715" s="35">
        <f>IFERROR(VLOOKUP(ROW(源数据!A1700)-1,源数据!A:AG,10,0),"")</f>
        <v/>
      </c>
      <c r="F1715" s="10">
        <f>IFERROR(VLOOKUP(ROW(源数据!A1700)-1,源数据!A:AG,11,0),"")</f>
        <v/>
      </c>
      <c r="G1715" s="10">
        <f>IFERROR(VLOOKUP(ROW(源数据!A1700)-1,源数据!A:AG,12,0),0)</f>
        <v/>
      </c>
      <c r="H1715" s="17">
        <f>IFERROR(G1715/F1715,"")</f>
        <v/>
      </c>
      <c r="I1715" s="17">
        <f>IFERROR(VLOOKUP(ROW(源数据!A1700)-1,源数据!A:AG,21,0),"")</f>
        <v/>
      </c>
      <c r="J1715" s="10">
        <f>IFERROR(VLOOKUP(ROW(源数据!A1700)-1,源数据!A:AG,19,0),"")</f>
        <v/>
      </c>
      <c r="K1715" s="17">
        <f>IFERROR(VLOOKUP(ROW(源数据!A1700)-1,源数据!A:AG,21,0),0)</f>
        <v/>
      </c>
      <c r="L1715" s="17">
        <f>IFERROR(VLOOKUP(ROW(源数据!A1700)-1,源数据!A:AG,17,0),0)</f>
        <v/>
      </c>
      <c r="M1715" s="51">
        <f>IFERROR(VLOOKUP(ROW(源数据!A1700)-1,源数据!A:AG,15,0),"")</f>
        <v/>
      </c>
    </row>
    <row r="1716">
      <c r="A1716" s="10" t="n">
        <v>1700</v>
      </c>
      <c r="B1716" s="10">
        <f>IFERROR(VLOOKUP(ROW(源数据!A1701)-1,源数据!A:AG,33,0),"")</f>
        <v/>
      </c>
      <c r="C1716" s="10">
        <f>IFERROR(VLOOKUP(ROW(源数据!A1701)-1,源数据!A:AG,9,0),"")</f>
        <v/>
      </c>
      <c r="D1716" s="35">
        <f>IFERROR(VLOOKUP(ROW(源数据!A1701)-1,源数据!A:AG,8,0),"")</f>
        <v/>
      </c>
      <c r="E1716" s="35">
        <f>IFERROR(VLOOKUP(ROW(源数据!A1701)-1,源数据!A:AG,10,0),"")</f>
        <v/>
      </c>
      <c r="F1716" s="10">
        <f>IFERROR(VLOOKUP(ROW(源数据!A1701)-1,源数据!A:AG,11,0),"")</f>
        <v/>
      </c>
      <c r="G1716" s="10">
        <f>IFERROR(VLOOKUP(ROW(源数据!A1701)-1,源数据!A:AG,12,0),0)</f>
        <v/>
      </c>
      <c r="H1716" s="17">
        <f>IFERROR(G1716/F1716,"")</f>
        <v/>
      </c>
      <c r="I1716" s="17">
        <f>IFERROR(VLOOKUP(ROW(源数据!A1701)-1,源数据!A:AG,21,0),"")</f>
        <v/>
      </c>
      <c r="J1716" s="10">
        <f>IFERROR(VLOOKUP(ROW(源数据!A1701)-1,源数据!A:AG,19,0),"")</f>
        <v/>
      </c>
      <c r="K1716" s="17">
        <f>IFERROR(VLOOKUP(ROW(源数据!A1701)-1,源数据!A:AG,21,0),0)</f>
        <v/>
      </c>
      <c r="L1716" s="17">
        <f>IFERROR(VLOOKUP(ROW(源数据!A1701)-1,源数据!A:AG,17,0),0)</f>
        <v/>
      </c>
      <c r="M1716" s="51">
        <f>IFERROR(VLOOKUP(ROW(源数据!A1701)-1,源数据!A:AG,15,0),"")</f>
        <v/>
      </c>
    </row>
    <row r="1717">
      <c r="A1717" s="10" t="n">
        <v>1701</v>
      </c>
      <c r="B1717" s="10">
        <f>IFERROR(VLOOKUP(ROW(源数据!A1702)-1,源数据!A:AG,33,0),"")</f>
        <v/>
      </c>
      <c r="C1717" s="10">
        <f>IFERROR(VLOOKUP(ROW(源数据!A1702)-1,源数据!A:AG,9,0),"")</f>
        <v/>
      </c>
      <c r="D1717" s="35">
        <f>IFERROR(VLOOKUP(ROW(源数据!A1702)-1,源数据!A:AG,8,0),"")</f>
        <v/>
      </c>
      <c r="E1717" s="35">
        <f>IFERROR(VLOOKUP(ROW(源数据!A1702)-1,源数据!A:AG,10,0),"")</f>
        <v/>
      </c>
      <c r="F1717" s="10">
        <f>IFERROR(VLOOKUP(ROW(源数据!A1702)-1,源数据!A:AG,11,0),"")</f>
        <v/>
      </c>
      <c r="G1717" s="10">
        <f>IFERROR(VLOOKUP(ROW(源数据!A1702)-1,源数据!A:AG,12,0),0)</f>
        <v/>
      </c>
      <c r="H1717" s="17">
        <f>IFERROR(G1717/F1717,"")</f>
        <v/>
      </c>
      <c r="I1717" s="17">
        <f>IFERROR(VLOOKUP(ROW(源数据!A1702)-1,源数据!A:AG,21,0),"")</f>
        <v/>
      </c>
      <c r="J1717" s="10">
        <f>IFERROR(VLOOKUP(ROW(源数据!A1702)-1,源数据!A:AG,19,0),"")</f>
        <v/>
      </c>
      <c r="K1717" s="17">
        <f>IFERROR(VLOOKUP(ROW(源数据!A1702)-1,源数据!A:AG,21,0),0)</f>
        <v/>
      </c>
      <c r="L1717" s="17">
        <f>IFERROR(VLOOKUP(ROW(源数据!A1702)-1,源数据!A:AG,17,0),0)</f>
        <v/>
      </c>
      <c r="M1717" s="51">
        <f>IFERROR(VLOOKUP(ROW(源数据!A1702)-1,源数据!A:AG,15,0),"")</f>
        <v/>
      </c>
    </row>
    <row r="1718">
      <c r="A1718" s="10" t="n">
        <v>1702</v>
      </c>
      <c r="B1718" s="10">
        <f>IFERROR(VLOOKUP(ROW(源数据!A1703)-1,源数据!A:AG,33,0),"")</f>
        <v/>
      </c>
      <c r="C1718" s="10">
        <f>IFERROR(VLOOKUP(ROW(源数据!A1703)-1,源数据!A:AG,9,0),"")</f>
        <v/>
      </c>
      <c r="D1718" s="35">
        <f>IFERROR(VLOOKUP(ROW(源数据!A1703)-1,源数据!A:AG,8,0),"")</f>
        <v/>
      </c>
      <c r="E1718" s="35">
        <f>IFERROR(VLOOKUP(ROW(源数据!A1703)-1,源数据!A:AG,10,0),"")</f>
        <v/>
      </c>
      <c r="F1718" s="10">
        <f>IFERROR(VLOOKUP(ROW(源数据!A1703)-1,源数据!A:AG,11,0),"")</f>
        <v/>
      </c>
      <c r="G1718" s="10">
        <f>IFERROR(VLOOKUP(ROW(源数据!A1703)-1,源数据!A:AG,12,0),0)</f>
        <v/>
      </c>
      <c r="H1718" s="17">
        <f>IFERROR(G1718/F1718,"")</f>
        <v/>
      </c>
      <c r="I1718" s="17">
        <f>IFERROR(VLOOKUP(ROW(源数据!A1703)-1,源数据!A:AG,21,0),"")</f>
        <v/>
      </c>
      <c r="J1718" s="10">
        <f>IFERROR(VLOOKUP(ROW(源数据!A1703)-1,源数据!A:AG,19,0),"")</f>
        <v/>
      </c>
      <c r="K1718" s="17">
        <f>IFERROR(VLOOKUP(ROW(源数据!A1703)-1,源数据!A:AG,21,0),0)</f>
        <v/>
      </c>
      <c r="L1718" s="17">
        <f>IFERROR(VLOOKUP(ROW(源数据!A1703)-1,源数据!A:AG,17,0),0)</f>
        <v/>
      </c>
      <c r="M1718" s="51">
        <f>IFERROR(VLOOKUP(ROW(源数据!A1703)-1,源数据!A:AG,15,0),"")</f>
        <v/>
      </c>
    </row>
    <row r="1719">
      <c r="A1719" s="10" t="n">
        <v>1703</v>
      </c>
      <c r="B1719" s="10">
        <f>IFERROR(VLOOKUP(ROW(源数据!A1704)-1,源数据!A:AG,33,0),"")</f>
        <v/>
      </c>
      <c r="C1719" s="10">
        <f>IFERROR(VLOOKUP(ROW(源数据!A1704)-1,源数据!A:AG,9,0),"")</f>
        <v/>
      </c>
      <c r="D1719" s="35">
        <f>IFERROR(VLOOKUP(ROW(源数据!A1704)-1,源数据!A:AG,8,0),"")</f>
        <v/>
      </c>
      <c r="E1719" s="35">
        <f>IFERROR(VLOOKUP(ROW(源数据!A1704)-1,源数据!A:AG,10,0),"")</f>
        <v/>
      </c>
      <c r="F1719" s="10">
        <f>IFERROR(VLOOKUP(ROW(源数据!A1704)-1,源数据!A:AG,11,0),"")</f>
        <v/>
      </c>
      <c r="G1719" s="10">
        <f>IFERROR(VLOOKUP(ROW(源数据!A1704)-1,源数据!A:AG,12,0),0)</f>
        <v/>
      </c>
      <c r="H1719" s="17">
        <f>IFERROR(G1719/F1719,"")</f>
        <v/>
      </c>
      <c r="I1719" s="17">
        <f>IFERROR(VLOOKUP(ROW(源数据!A1704)-1,源数据!A:AG,21,0),"")</f>
        <v/>
      </c>
      <c r="J1719" s="10">
        <f>IFERROR(VLOOKUP(ROW(源数据!A1704)-1,源数据!A:AG,19,0),"")</f>
        <v/>
      </c>
      <c r="K1719" s="17">
        <f>IFERROR(VLOOKUP(ROW(源数据!A1704)-1,源数据!A:AG,21,0),0)</f>
        <v/>
      </c>
      <c r="L1719" s="17">
        <f>IFERROR(VLOOKUP(ROW(源数据!A1704)-1,源数据!A:AG,17,0),0)</f>
        <v/>
      </c>
      <c r="M1719" s="51">
        <f>IFERROR(VLOOKUP(ROW(源数据!A1704)-1,源数据!A:AG,15,0),"")</f>
        <v/>
      </c>
    </row>
    <row r="1720">
      <c r="A1720" s="10" t="n">
        <v>1704</v>
      </c>
      <c r="B1720" s="10">
        <f>IFERROR(VLOOKUP(ROW(源数据!A1705)-1,源数据!A:AG,33,0),"")</f>
        <v/>
      </c>
      <c r="C1720" s="10">
        <f>IFERROR(VLOOKUP(ROW(源数据!A1705)-1,源数据!A:AG,9,0),"")</f>
        <v/>
      </c>
      <c r="D1720" s="35">
        <f>IFERROR(VLOOKUP(ROW(源数据!A1705)-1,源数据!A:AG,8,0),"")</f>
        <v/>
      </c>
      <c r="E1720" s="35">
        <f>IFERROR(VLOOKUP(ROW(源数据!A1705)-1,源数据!A:AG,10,0),"")</f>
        <v/>
      </c>
      <c r="F1720" s="10">
        <f>IFERROR(VLOOKUP(ROW(源数据!A1705)-1,源数据!A:AG,11,0),"")</f>
        <v/>
      </c>
      <c r="G1720" s="10">
        <f>IFERROR(VLOOKUP(ROW(源数据!A1705)-1,源数据!A:AG,12,0),0)</f>
        <v/>
      </c>
      <c r="H1720" s="17">
        <f>IFERROR(G1720/F1720,"")</f>
        <v/>
      </c>
      <c r="I1720" s="17">
        <f>IFERROR(VLOOKUP(ROW(源数据!A1705)-1,源数据!A:AG,21,0),"")</f>
        <v/>
      </c>
      <c r="J1720" s="10">
        <f>IFERROR(VLOOKUP(ROW(源数据!A1705)-1,源数据!A:AG,19,0),"")</f>
        <v/>
      </c>
      <c r="K1720" s="17">
        <f>IFERROR(VLOOKUP(ROW(源数据!A1705)-1,源数据!A:AG,21,0),0)</f>
        <v/>
      </c>
      <c r="L1720" s="17">
        <f>IFERROR(VLOOKUP(ROW(源数据!A1705)-1,源数据!A:AG,17,0),0)</f>
        <v/>
      </c>
      <c r="M1720" s="51">
        <f>IFERROR(VLOOKUP(ROW(源数据!A1705)-1,源数据!A:AG,15,0),"")</f>
        <v/>
      </c>
    </row>
    <row r="1721">
      <c r="A1721" s="10" t="n">
        <v>1705</v>
      </c>
      <c r="B1721" s="10">
        <f>IFERROR(VLOOKUP(ROW(源数据!A1706)-1,源数据!A:AG,33,0),"")</f>
        <v/>
      </c>
      <c r="C1721" s="10">
        <f>IFERROR(VLOOKUP(ROW(源数据!A1706)-1,源数据!A:AG,9,0),"")</f>
        <v/>
      </c>
      <c r="D1721" s="35">
        <f>IFERROR(VLOOKUP(ROW(源数据!A1706)-1,源数据!A:AG,8,0),"")</f>
        <v/>
      </c>
      <c r="E1721" s="35">
        <f>IFERROR(VLOOKUP(ROW(源数据!A1706)-1,源数据!A:AG,10,0),"")</f>
        <v/>
      </c>
      <c r="F1721" s="10">
        <f>IFERROR(VLOOKUP(ROW(源数据!A1706)-1,源数据!A:AG,11,0),"")</f>
        <v/>
      </c>
      <c r="G1721" s="10">
        <f>IFERROR(VLOOKUP(ROW(源数据!A1706)-1,源数据!A:AG,12,0),0)</f>
        <v/>
      </c>
      <c r="H1721" s="17">
        <f>IFERROR(G1721/F1721,"")</f>
        <v/>
      </c>
      <c r="I1721" s="17">
        <f>IFERROR(VLOOKUP(ROW(源数据!A1706)-1,源数据!A:AG,21,0),"")</f>
        <v/>
      </c>
      <c r="J1721" s="10">
        <f>IFERROR(VLOOKUP(ROW(源数据!A1706)-1,源数据!A:AG,19,0),"")</f>
        <v/>
      </c>
      <c r="K1721" s="17">
        <f>IFERROR(VLOOKUP(ROW(源数据!A1706)-1,源数据!A:AG,21,0),0)</f>
        <v/>
      </c>
      <c r="L1721" s="17">
        <f>IFERROR(VLOOKUP(ROW(源数据!A1706)-1,源数据!A:AG,17,0),0)</f>
        <v/>
      </c>
      <c r="M1721" s="51">
        <f>IFERROR(VLOOKUP(ROW(源数据!A1706)-1,源数据!A:AG,15,0),"")</f>
        <v/>
      </c>
    </row>
    <row r="1722">
      <c r="A1722" s="10" t="n">
        <v>1706</v>
      </c>
      <c r="B1722" s="10">
        <f>IFERROR(VLOOKUP(ROW(源数据!A1707)-1,源数据!A:AG,33,0),"")</f>
        <v/>
      </c>
      <c r="C1722" s="10">
        <f>IFERROR(VLOOKUP(ROW(源数据!A1707)-1,源数据!A:AG,9,0),"")</f>
        <v/>
      </c>
      <c r="D1722" s="35">
        <f>IFERROR(VLOOKUP(ROW(源数据!A1707)-1,源数据!A:AG,8,0),"")</f>
        <v/>
      </c>
      <c r="E1722" s="35">
        <f>IFERROR(VLOOKUP(ROW(源数据!A1707)-1,源数据!A:AG,10,0),"")</f>
        <v/>
      </c>
      <c r="F1722" s="10">
        <f>IFERROR(VLOOKUP(ROW(源数据!A1707)-1,源数据!A:AG,11,0),"")</f>
        <v/>
      </c>
      <c r="G1722" s="10">
        <f>IFERROR(VLOOKUP(ROW(源数据!A1707)-1,源数据!A:AG,12,0),0)</f>
        <v/>
      </c>
      <c r="H1722" s="17">
        <f>IFERROR(G1722/F1722,"")</f>
        <v/>
      </c>
      <c r="I1722" s="17">
        <f>IFERROR(VLOOKUP(ROW(源数据!A1707)-1,源数据!A:AG,21,0),"")</f>
        <v/>
      </c>
      <c r="J1722" s="10">
        <f>IFERROR(VLOOKUP(ROW(源数据!A1707)-1,源数据!A:AG,19,0),"")</f>
        <v/>
      </c>
      <c r="K1722" s="17">
        <f>IFERROR(VLOOKUP(ROW(源数据!A1707)-1,源数据!A:AG,21,0),0)</f>
        <v/>
      </c>
      <c r="L1722" s="17">
        <f>IFERROR(VLOOKUP(ROW(源数据!A1707)-1,源数据!A:AG,17,0),0)</f>
        <v/>
      </c>
      <c r="M1722" s="51">
        <f>IFERROR(VLOOKUP(ROW(源数据!A1707)-1,源数据!A:AG,15,0),"")</f>
        <v/>
      </c>
    </row>
    <row r="1723">
      <c r="A1723" s="10" t="n">
        <v>1707</v>
      </c>
      <c r="B1723" s="10">
        <f>IFERROR(VLOOKUP(ROW(源数据!A1708)-1,源数据!A:AG,33,0),"")</f>
        <v/>
      </c>
      <c r="C1723" s="10">
        <f>IFERROR(VLOOKUP(ROW(源数据!A1708)-1,源数据!A:AG,9,0),"")</f>
        <v/>
      </c>
      <c r="D1723" s="35">
        <f>IFERROR(VLOOKUP(ROW(源数据!A1708)-1,源数据!A:AG,8,0),"")</f>
        <v/>
      </c>
      <c r="E1723" s="35">
        <f>IFERROR(VLOOKUP(ROW(源数据!A1708)-1,源数据!A:AG,10,0),"")</f>
        <v/>
      </c>
      <c r="F1723" s="10">
        <f>IFERROR(VLOOKUP(ROW(源数据!A1708)-1,源数据!A:AG,11,0),"")</f>
        <v/>
      </c>
      <c r="G1723" s="10">
        <f>IFERROR(VLOOKUP(ROW(源数据!A1708)-1,源数据!A:AG,12,0),0)</f>
        <v/>
      </c>
      <c r="H1723" s="17">
        <f>IFERROR(G1723/F1723,"")</f>
        <v/>
      </c>
      <c r="I1723" s="17">
        <f>IFERROR(VLOOKUP(ROW(源数据!A1708)-1,源数据!A:AG,21,0),"")</f>
        <v/>
      </c>
      <c r="J1723" s="10">
        <f>IFERROR(VLOOKUP(ROW(源数据!A1708)-1,源数据!A:AG,19,0),"")</f>
        <v/>
      </c>
      <c r="K1723" s="17">
        <f>IFERROR(VLOOKUP(ROW(源数据!A1708)-1,源数据!A:AG,21,0),0)</f>
        <v/>
      </c>
      <c r="L1723" s="17">
        <f>IFERROR(VLOOKUP(ROW(源数据!A1708)-1,源数据!A:AG,17,0),0)</f>
        <v/>
      </c>
      <c r="M1723" s="51">
        <f>IFERROR(VLOOKUP(ROW(源数据!A1708)-1,源数据!A:AG,15,0),"")</f>
        <v/>
      </c>
    </row>
    <row r="1724">
      <c r="A1724" s="10" t="n">
        <v>1708</v>
      </c>
      <c r="B1724" s="10">
        <f>IFERROR(VLOOKUP(ROW(源数据!A1709)-1,源数据!A:AG,33,0),"")</f>
        <v/>
      </c>
      <c r="C1724" s="10">
        <f>IFERROR(VLOOKUP(ROW(源数据!A1709)-1,源数据!A:AG,9,0),"")</f>
        <v/>
      </c>
      <c r="D1724" s="35">
        <f>IFERROR(VLOOKUP(ROW(源数据!A1709)-1,源数据!A:AG,8,0),"")</f>
        <v/>
      </c>
      <c r="E1724" s="35">
        <f>IFERROR(VLOOKUP(ROW(源数据!A1709)-1,源数据!A:AG,10,0),"")</f>
        <v/>
      </c>
      <c r="F1724" s="10">
        <f>IFERROR(VLOOKUP(ROW(源数据!A1709)-1,源数据!A:AG,11,0),"")</f>
        <v/>
      </c>
      <c r="G1724" s="10">
        <f>IFERROR(VLOOKUP(ROW(源数据!A1709)-1,源数据!A:AG,12,0),0)</f>
        <v/>
      </c>
      <c r="H1724" s="17">
        <f>IFERROR(G1724/F1724,"")</f>
        <v/>
      </c>
      <c r="I1724" s="17">
        <f>IFERROR(VLOOKUP(ROW(源数据!A1709)-1,源数据!A:AG,21,0),"")</f>
        <v/>
      </c>
      <c r="J1724" s="10">
        <f>IFERROR(VLOOKUP(ROW(源数据!A1709)-1,源数据!A:AG,19,0),"")</f>
        <v/>
      </c>
      <c r="K1724" s="17">
        <f>IFERROR(VLOOKUP(ROW(源数据!A1709)-1,源数据!A:AG,21,0),0)</f>
        <v/>
      </c>
      <c r="L1724" s="17">
        <f>IFERROR(VLOOKUP(ROW(源数据!A1709)-1,源数据!A:AG,17,0),0)</f>
        <v/>
      </c>
      <c r="M1724" s="51">
        <f>IFERROR(VLOOKUP(ROW(源数据!A1709)-1,源数据!A:AG,15,0),"")</f>
        <v/>
      </c>
    </row>
    <row r="1725">
      <c r="A1725" s="10" t="n">
        <v>1709</v>
      </c>
      <c r="B1725" s="10">
        <f>IFERROR(VLOOKUP(ROW(源数据!A1710)-1,源数据!A:AG,33,0),"")</f>
        <v/>
      </c>
      <c r="C1725" s="10">
        <f>IFERROR(VLOOKUP(ROW(源数据!A1710)-1,源数据!A:AG,9,0),"")</f>
        <v/>
      </c>
      <c r="D1725" s="35">
        <f>IFERROR(VLOOKUP(ROW(源数据!A1710)-1,源数据!A:AG,8,0),"")</f>
        <v/>
      </c>
      <c r="E1725" s="35">
        <f>IFERROR(VLOOKUP(ROW(源数据!A1710)-1,源数据!A:AG,10,0),"")</f>
        <v/>
      </c>
      <c r="F1725" s="10">
        <f>IFERROR(VLOOKUP(ROW(源数据!A1710)-1,源数据!A:AG,11,0),"")</f>
        <v/>
      </c>
      <c r="G1725" s="10">
        <f>IFERROR(VLOOKUP(ROW(源数据!A1710)-1,源数据!A:AG,12,0),0)</f>
        <v/>
      </c>
      <c r="H1725" s="17">
        <f>IFERROR(G1725/F1725,"")</f>
        <v/>
      </c>
      <c r="I1725" s="17">
        <f>IFERROR(VLOOKUP(ROW(源数据!A1710)-1,源数据!A:AG,21,0),"")</f>
        <v/>
      </c>
      <c r="J1725" s="10">
        <f>IFERROR(VLOOKUP(ROW(源数据!A1710)-1,源数据!A:AG,19,0),"")</f>
        <v/>
      </c>
      <c r="K1725" s="17">
        <f>IFERROR(VLOOKUP(ROW(源数据!A1710)-1,源数据!A:AG,21,0),0)</f>
        <v/>
      </c>
      <c r="L1725" s="17">
        <f>IFERROR(VLOOKUP(ROW(源数据!A1710)-1,源数据!A:AG,17,0),0)</f>
        <v/>
      </c>
      <c r="M1725" s="51">
        <f>IFERROR(VLOOKUP(ROW(源数据!A1710)-1,源数据!A:AG,15,0),"")</f>
        <v/>
      </c>
    </row>
    <row r="1726">
      <c r="A1726" s="10" t="n">
        <v>1710</v>
      </c>
      <c r="B1726" s="10">
        <f>IFERROR(VLOOKUP(ROW(源数据!A1711)-1,源数据!A:AG,33,0),"")</f>
        <v/>
      </c>
      <c r="C1726" s="10">
        <f>IFERROR(VLOOKUP(ROW(源数据!A1711)-1,源数据!A:AG,9,0),"")</f>
        <v/>
      </c>
      <c r="D1726" s="35">
        <f>IFERROR(VLOOKUP(ROW(源数据!A1711)-1,源数据!A:AG,8,0),"")</f>
        <v/>
      </c>
      <c r="E1726" s="35">
        <f>IFERROR(VLOOKUP(ROW(源数据!A1711)-1,源数据!A:AG,10,0),"")</f>
        <v/>
      </c>
      <c r="F1726" s="10">
        <f>IFERROR(VLOOKUP(ROW(源数据!A1711)-1,源数据!A:AG,11,0),"")</f>
        <v/>
      </c>
      <c r="G1726" s="10">
        <f>IFERROR(VLOOKUP(ROW(源数据!A1711)-1,源数据!A:AG,12,0),0)</f>
        <v/>
      </c>
      <c r="H1726" s="17">
        <f>IFERROR(G1726/F1726,"")</f>
        <v/>
      </c>
      <c r="I1726" s="17">
        <f>IFERROR(VLOOKUP(ROW(源数据!A1711)-1,源数据!A:AG,21,0),"")</f>
        <v/>
      </c>
      <c r="J1726" s="10">
        <f>IFERROR(VLOOKUP(ROW(源数据!A1711)-1,源数据!A:AG,19,0),"")</f>
        <v/>
      </c>
      <c r="K1726" s="17">
        <f>IFERROR(VLOOKUP(ROW(源数据!A1711)-1,源数据!A:AG,21,0),0)</f>
        <v/>
      </c>
      <c r="L1726" s="17">
        <f>IFERROR(VLOOKUP(ROW(源数据!A1711)-1,源数据!A:AG,17,0),0)</f>
        <v/>
      </c>
      <c r="M1726" s="51">
        <f>IFERROR(VLOOKUP(ROW(源数据!A1711)-1,源数据!A:AG,15,0),"")</f>
        <v/>
      </c>
    </row>
    <row r="1727">
      <c r="A1727" s="10" t="n">
        <v>1711</v>
      </c>
      <c r="B1727" s="10">
        <f>IFERROR(VLOOKUP(ROW(源数据!A1712)-1,源数据!A:AG,33,0),"")</f>
        <v/>
      </c>
      <c r="C1727" s="10">
        <f>IFERROR(VLOOKUP(ROW(源数据!A1712)-1,源数据!A:AG,9,0),"")</f>
        <v/>
      </c>
      <c r="D1727" s="35">
        <f>IFERROR(VLOOKUP(ROW(源数据!A1712)-1,源数据!A:AG,8,0),"")</f>
        <v/>
      </c>
      <c r="E1727" s="35">
        <f>IFERROR(VLOOKUP(ROW(源数据!A1712)-1,源数据!A:AG,10,0),"")</f>
        <v/>
      </c>
      <c r="F1727" s="10">
        <f>IFERROR(VLOOKUP(ROW(源数据!A1712)-1,源数据!A:AG,11,0),"")</f>
        <v/>
      </c>
      <c r="G1727" s="10">
        <f>IFERROR(VLOOKUP(ROW(源数据!A1712)-1,源数据!A:AG,12,0),0)</f>
        <v/>
      </c>
      <c r="H1727" s="17">
        <f>IFERROR(G1727/F1727,"")</f>
        <v/>
      </c>
      <c r="I1727" s="17">
        <f>IFERROR(VLOOKUP(ROW(源数据!A1712)-1,源数据!A:AG,21,0),"")</f>
        <v/>
      </c>
      <c r="J1727" s="10">
        <f>IFERROR(VLOOKUP(ROW(源数据!A1712)-1,源数据!A:AG,19,0),"")</f>
        <v/>
      </c>
      <c r="K1727" s="17">
        <f>IFERROR(VLOOKUP(ROW(源数据!A1712)-1,源数据!A:AG,21,0),0)</f>
        <v/>
      </c>
      <c r="L1727" s="17">
        <f>IFERROR(VLOOKUP(ROW(源数据!A1712)-1,源数据!A:AG,17,0),0)</f>
        <v/>
      </c>
      <c r="M1727" s="51">
        <f>IFERROR(VLOOKUP(ROW(源数据!A1712)-1,源数据!A:AG,15,0),"")</f>
        <v/>
      </c>
    </row>
    <row r="1728">
      <c r="A1728" s="10" t="n">
        <v>1712</v>
      </c>
      <c r="B1728" s="10">
        <f>IFERROR(VLOOKUP(ROW(源数据!A1713)-1,源数据!A:AG,33,0),"")</f>
        <v/>
      </c>
      <c r="C1728" s="10">
        <f>IFERROR(VLOOKUP(ROW(源数据!A1713)-1,源数据!A:AG,9,0),"")</f>
        <v/>
      </c>
      <c r="D1728" s="35">
        <f>IFERROR(VLOOKUP(ROW(源数据!A1713)-1,源数据!A:AG,8,0),"")</f>
        <v/>
      </c>
      <c r="E1728" s="35">
        <f>IFERROR(VLOOKUP(ROW(源数据!A1713)-1,源数据!A:AG,10,0),"")</f>
        <v/>
      </c>
      <c r="F1728" s="10">
        <f>IFERROR(VLOOKUP(ROW(源数据!A1713)-1,源数据!A:AG,11,0),"")</f>
        <v/>
      </c>
      <c r="G1728" s="10">
        <f>IFERROR(VLOOKUP(ROW(源数据!A1713)-1,源数据!A:AG,12,0),0)</f>
        <v/>
      </c>
      <c r="H1728" s="17">
        <f>IFERROR(G1728/F1728,"")</f>
        <v/>
      </c>
      <c r="I1728" s="17">
        <f>IFERROR(VLOOKUP(ROW(源数据!A1713)-1,源数据!A:AG,21,0),"")</f>
        <v/>
      </c>
      <c r="J1728" s="10">
        <f>IFERROR(VLOOKUP(ROW(源数据!A1713)-1,源数据!A:AG,19,0),"")</f>
        <v/>
      </c>
      <c r="K1728" s="17">
        <f>IFERROR(VLOOKUP(ROW(源数据!A1713)-1,源数据!A:AG,21,0),0)</f>
        <v/>
      </c>
      <c r="L1728" s="17">
        <f>IFERROR(VLOOKUP(ROW(源数据!A1713)-1,源数据!A:AG,17,0),0)</f>
        <v/>
      </c>
      <c r="M1728" s="51">
        <f>IFERROR(VLOOKUP(ROW(源数据!A1713)-1,源数据!A:AG,15,0),"")</f>
        <v/>
      </c>
    </row>
    <row r="1729">
      <c r="A1729" s="10" t="n">
        <v>1713</v>
      </c>
      <c r="B1729" s="10">
        <f>IFERROR(VLOOKUP(ROW(源数据!A1714)-1,源数据!A:AG,33,0),"")</f>
        <v/>
      </c>
      <c r="C1729" s="10">
        <f>IFERROR(VLOOKUP(ROW(源数据!A1714)-1,源数据!A:AG,9,0),"")</f>
        <v/>
      </c>
      <c r="D1729" s="35">
        <f>IFERROR(VLOOKUP(ROW(源数据!A1714)-1,源数据!A:AG,8,0),"")</f>
        <v/>
      </c>
      <c r="E1729" s="35">
        <f>IFERROR(VLOOKUP(ROW(源数据!A1714)-1,源数据!A:AG,10,0),"")</f>
        <v/>
      </c>
      <c r="F1729" s="10">
        <f>IFERROR(VLOOKUP(ROW(源数据!A1714)-1,源数据!A:AG,11,0),"")</f>
        <v/>
      </c>
      <c r="G1729" s="10">
        <f>IFERROR(VLOOKUP(ROW(源数据!A1714)-1,源数据!A:AG,12,0),0)</f>
        <v/>
      </c>
      <c r="H1729" s="17">
        <f>IFERROR(G1729/F1729,"")</f>
        <v/>
      </c>
      <c r="I1729" s="17">
        <f>IFERROR(VLOOKUP(ROW(源数据!A1714)-1,源数据!A:AG,21,0),"")</f>
        <v/>
      </c>
      <c r="J1729" s="10">
        <f>IFERROR(VLOOKUP(ROW(源数据!A1714)-1,源数据!A:AG,19,0),"")</f>
        <v/>
      </c>
      <c r="K1729" s="17">
        <f>IFERROR(VLOOKUP(ROW(源数据!A1714)-1,源数据!A:AG,21,0),0)</f>
        <v/>
      </c>
      <c r="L1729" s="17">
        <f>IFERROR(VLOOKUP(ROW(源数据!A1714)-1,源数据!A:AG,17,0),0)</f>
        <v/>
      </c>
      <c r="M1729" s="51">
        <f>IFERROR(VLOOKUP(ROW(源数据!A1714)-1,源数据!A:AG,15,0),"")</f>
        <v/>
      </c>
    </row>
    <row r="1730">
      <c r="A1730" s="10" t="n">
        <v>1714</v>
      </c>
      <c r="B1730" s="10">
        <f>IFERROR(VLOOKUP(ROW(源数据!A1715)-1,源数据!A:AG,33,0),"")</f>
        <v/>
      </c>
      <c r="C1730" s="10">
        <f>IFERROR(VLOOKUP(ROW(源数据!A1715)-1,源数据!A:AG,9,0),"")</f>
        <v/>
      </c>
      <c r="D1730" s="35">
        <f>IFERROR(VLOOKUP(ROW(源数据!A1715)-1,源数据!A:AG,8,0),"")</f>
        <v/>
      </c>
      <c r="E1730" s="35">
        <f>IFERROR(VLOOKUP(ROW(源数据!A1715)-1,源数据!A:AG,10,0),"")</f>
        <v/>
      </c>
      <c r="F1730" s="10">
        <f>IFERROR(VLOOKUP(ROW(源数据!A1715)-1,源数据!A:AG,11,0),"")</f>
        <v/>
      </c>
      <c r="G1730" s="10">
        <f>IFERROR(VLOOKUP(ROW(源数据!A1715)-1,源数据!A:AG,12,0),0)</f>
        <v/>
      </c>
      <c r="H1730" s="17">
        <f>IFERROR(G1730/F1730,"")</f>
        <v/>
      </c>
      <c r="I1730" s="17">
        <f>IFERROR(VLOOKUP(ROW(源数据!A1715)-1,源数据!A:AG,21,0),"")</f>
        <v/>
      </c>
      <c r="J1730" s="10">
        <f>IFERROR(VLOOKUP(ROW(源数据!A1715)-1,源数据!A:AG,19,0),"")</f>
        <v/>
      </c>
      <c r="K1730" s="17">
        <f>IFERROR(VLOOKUP(ROW(源数据!A1715)-1,源数据!A:AG,21,0),0)</f>
        <v/>
      </c>
      <c r="L1730" s="17">
        <f>IFERROR(VLOOKUP(ROW(源数据!A1715)-1,源数据!A:AG,17,0),0)</f>
        <v/>
      </c>
      <c r="M1730" s="51">
        <f>IFERROR(VLOOKUP(ROW(源数据!A1715)-1,源数据!A:AG,15,0),"")</f>
        <v/>
      </c>
    </row>
    <row r="1731">
      <c r="A1731" s="10" t="n">
        <v>1715</v>
      </c>
      <c r="B1731" s="10">
        <f>IFERROR(VLOOKUP(ROW(源数据!A1716)-1,源数据!A:AG,33,0),"")</f>
        <v/>
      </c>
      <c r="C1731" s="10">
        <f>IFERROR(VLOOKUP(ROW(源数据!A1716)-1,源数据!A:AG,9,0),"")</f>
        <v/>
      </c>
      <c r="D1731" s="35">
        <f>IFERROR(VLOOKUP(ROW(源数据!A1716)-1,源数据!A:AG,8,0),"")</f>
        <v/>
      </c>
      <c r="E1731" s="35">
        <f>IFERROR(VLOOKUP(ROW(源数据!A1716)-1,源数据!A:AG,10,0),"")</f>
        <v/>
      </c>
      <c r="F1731" s="10">
        <f>IFERROR(VLOOKUP(ROW(源数据!A1716)-1,源数据!A:AG,11,0),"")</f>
        <v/>
      </c>
      <c r="G1731" s="10">
        <f>IFERROR(VLOOKUP(ROW(源数据!A1716)-1,源数据!A:AG,12,0),0)</f>
        <v/>
      </c>
      <c r="H1731" s="17">
        <f>IFERROR(G1731/F1731,"")</f>
        <v/>
      </c>
      <c r="I1731" s="17">
        <f>IFERROR(VLOOKUP(ROW(源数据!A1716)-1,源数据!A:AG,21,0),"")</f>
        <v/>
      </c>
      <c r="J1731" s="10">
        <f>IFERROR(VLOOKUP(ROW(源数据!A1716)-1,源数据!A:AG,19,0),"")</f>
        <v/>
      </c>
      <c r="K1731" s="17">
        <f>IFERROR(VLOOKUP(ROW(源数据!A1716)-1,源数据!A:AG,21,0),0)</f>
        <v/>
      </c>
      <c r="L1731" s="17">
        <f>IFERROR(VLOOKUP(ROW(源数据!A1716)-1,源数据!A:AG,17,0),0)</f>
        <v/>
      </c>
      <c r="M1731" s="51">
        <f>IFERROR(VLOOKUP(ROW(源数据!A1716)-1,源数据!A:AG,15,0),"")</f>
        <v/>
      </c>
    </row>
    <row r="1732">
      <c r="A1732" s="10" t="n">
        <v>1716</v>
      </c>
      <c r="B1732" s="10">
        <f>IFERROR(VLOOKUP(ROW(源数据!A1717)-1,源数据!A:AG,33,0),"")</f>
        <v/>
      </c>
      <c r="C1732" s="10">
        <f>IFERROR(VLOOKUP(ROW(源数据!A1717)-1,源数据!A:AG,9,0),"")</f>
        <v/>
      </c>
      <c r="D1732" s="35">
        <f>IFERROR(VLOOKUP(ROW(源数据!A1717)-1,源数据!A:AG,8,0),"")</f>
        <v/>
      </c>
      <c r="E1732" s="35">
        <f>IFERROR(VLOOKUP(ROW(源数据!A1717)-1,源数据!A:AG,10,0),"")</f>
        <v/>
      </c>
      <c r="F1732" s="10">
        <f>IFERROR(VLOOKUP(ROW(源数据!A1717)-1,源数据!A:AG,11,0),"")</f>
        <v/>
      </c>
      <c r="G1732" s="10">
        <f>IFERROR(VLOOKUP(ROW(源数据!A1717)-1,源数据!A:AG,12,0),0)</f>
        <v/>
      </c>
      <c r="H1732" s="17">
        <f>IFERROR(G1732/F1732,"")</f>
        <v/>
      </c>
      <c r="I1732" s="17">
        <f>IFERROR(VLOOKUP(ROW(源数据!A1717)-1,源数据!A:AG,21,0),"")</f>
        <v/>
      </c>
      <c r="J1732" s="10">
        <f>IFERROR(VLOOKUP(ROW(源数据!A1717)-1,源数据!A:AG,19,0),"")</f>
        <v/>
      </c>
      <c r="K1732" s="17">
        <f>IFERROR(VLOOKUP(ROW(源数据!A1717)-1,源数据!A:AG,21,0),0)</f>
        <v/>
      </c>
      <c r="L1732" s="17">
        <f>IFERROR(VLOOKUP(ROW(源数据!A1717)-1,源数据!A:AG,17,0),0)</f>
        <v/>
      </c>
      <c r="M1732" s="51">
        <f>IFERROR(VLOOKUP(ROW(源数据!A1717)-1,源数据!A:AG,15,0),"")</f>
        <v/>
      </c>
    </row>
    <row r="1733">
      <c r="A1733" s="10" t="n">
        <v>1717</v>
      </c>
      <c r="B1733" s="10">
        <f>IFERROR(VLOOKUP(ROW(源数据!A1718)-1,源数据!A:AG,33,0),"")</f>
        <v/>
      </c>
      <c r="C1733" s="10">
        <f>IFERROR(VLOOKUP(ROW(源数据!A1718)-1,源数据!A:AG,9,0),"")</f>
        <v/>
      </c>
      <c r="D1733" s="35">
        <f>IFERROR(VLOOKUP(ROW(源数据!A1718)-1,源数据!A:AG,8,0),"")</f>
        <v/>
      </c>
      <c r="E1733" s="35">
        <f>IFERROR(VLOOKUP(ROW(源数据!A1718)-1,源数据!A:AG,10,0),"")</f>
        <v/>
      </c>
      <c r="F1733" s="10">
        <f>IFERROR(VLOOKUP(ROW(源数据!A1718)-1,源数据!A:AG,11,0),"")</f>
        <v/>
      </c>
      <c r="G1733" s="10">
        <f>IFERROR(VLOOKUP(ROW(源数据!A1718)-1,源数据!A:AG,12,0),0)</f>
        <v/>
      </c>
      <c r="H1733" s="17">
        <f>IFERROR(G1733/F1733,"")</f>
        <v/>
      </c>
      <c r="I1733" s="17">
        <f>IFERROR(VLOOKUP(ROW(源数据!A1718)-1,源数据!A:AG,21,0),"")</f>
        <v/>
      </c>
      <c r="J1733" s="10">
        <f>IFERROR(VLOOKUP(ROW(源数据!A1718)-1,源数据!A:AG,19,0),"")</f>
        <v/>
      </c>
      <c r="K1733" s="17">
        <f>IFERROR(VLOOKUP(ROW(源数据!A1718)-1,源数据!A:AG,21,0),0)</f>
        <v/>
      </c>
      <c r="L1733" s="17">
        <f>IFERROR(VLOOKUP(ROW(源数据!A1718)-1,源数据!A:AG,17,0),0)</f>
        <v/>
      </c>
      <c r="M1733" s="51">
        <f>IFERROR(VLOOKUP(ROW(源数据!A1718)-1,源数据!A:AG,15,0),"")</f>
        <v/>
      </c>
    </row>
    <row r="1734">
      <c r="A1734" s="10" t="n">
        <v>1718</v>
      </c>
      <c r="B1734" s="10">
        <f>IFERROR(VLOOKUP(ROW(源数据!A1719)-1,源数据!A:AG,33,0),"")</f>
        <v/>
      </c>
      <c r="C1734" s="10">
        <f>IFERROR(VLOOKUP(ROW(源数据!A1719)-1,源数据!A:AG,9,0),"")</f>
        <v/>
      </c>
      <c r="D1734" s="35">
        <f>IFERROR(VLOOKUP(ROW(源数据!A1719)-1,源数据!A:AG,8,0),"")</f>
        <v/>
      </c>
      <c r="E1734" s="35">
        <f>IFERROR(VLOOKUP(ROW(源数据!A1719)-1,源数据!A:AG,10,0),"")</f>
        <v/>
      </c>
      <c r="F1734" s="10">
        <f>IFERROR(VLOOKUP(ROW(源数据!A1719)-1,源数据!A:AG,11,0),"")</f>
        <v/>
      </c>
      <c r="G1734" s="10">
        <f>IFERROR(VLOOKUP(ROW(源数据!A1719)-1,源数据!A:AG,12,0),0)</f>
        <v/>
      </c>
      <c r="H1734" s="17">
        <f>IFERROR(G1734/F1734,"")</f>
        <v/>
      </c>
      <c r="I1734" s="17">
        <f>IFERROR(VLOOKUP(ROW(源数据!A1719)-1,源数据!A:AG,21,0),"")</f>
        <v/>
      </c>
      <c r="J1734" s="10">
        <f>IFERROR(VLOOKUP(ROW(源数据!A1719)-1,源数据!A:AG,19,0),"")</f>
        <v/>
      </c>
      <c r="K1734" s="17">
        <f>IFERROR(VLOOKUP(ROW(源数据!A1719)-1,源数据!A:AG,21,0),0)</f>
        <v/>
      </c>
      <c r="L1734" s="17">
        <f>IFERROR(VLOOKUP(ROW(源数据!A1719)-1,源数据!A:AG,17,0),0)</f>
        <v/>
      </c>
      <c r="M1734" s="51">
        <f>IFERROR(VLOOKUP(ROW(源数据!A1719)-1,源数据!A:AG,15,0),"")</f>
        <v/>
      </c>
    </row>
    <row r="1735">
      <c r="A1735" s="10" t="n">
        <v>1719</v>
      </c>
      <c r="B1735" s="10">
        <f>IFERROR(VLOOKUP(ROW(源数据!A1720)-1,源数据!A:AG,33,0),"")</f>
        <v/>
      </c>
      <c r="C1735" s="10">
        <f>IFERROR(VLOOKUP(ROW(源数据!A1720)-1,源数据!A:AG,9,0),"")</f>
        <v/>
      </c>
      <c r="D1735" s="35">
        <f>IFERROR(VLOOKUP(ROW(源数据!A1720)-1,源数据!A:AG,8,0),"")</f>
        <v/>
      </c>
      <c r="E1735" s="35">
        <f>IFERROR(VLOOKUP(ROW(源数据!A1720)-1,源数据!A:AG,10,0),"")</f>
        <v/>
      </c>
      <c r="F1735" s="10">
        <f>IFERROR(VLOOKUP(ROW(源数据!A1720)-1,源数据!A:AG,11,0),"")</f>
        <v/>
      </c>
      <c r="G1735" s="10">
        <f>IFERROR(VLOOKUP(ROW(源数据!A1720)-1,源数据!A:AG,12,0),0)</f>
        <v/>
      </c>
      <c r="H1735" s="17">
        <f>IFERROR(G1735/F1735,"")</f>
        <v/>
      </c>
      <c r="I1735" s="17">
        <f>IFERROR(VLOOKUP(ROW(源数据!A1720)-1,源数据!A:AG,21,0),"")</f>
        <v/>
      </c>
      <c r="J1735" s="10">
        <f>IFERROR(VLOOKUP(ROW(源数据!A1720)-1,源数据!A:AG,19,0),"")</f>
        <v/>
      </c>
      <c r="K1735" s="17">
        <f>IFERROR(VLOOKUP(ROW(源数据!A1720)-1,源数据!A:AG,21,0),0)</f>
        <v/>
      </c>
      <c r="L1735" s="17">
        <f>IFERROR(VLOOKUP(ROW(源数据!A1720)-1,源数据!A:AG,17,0),0)</f>
        <v/>
      </c>
      <c r="M1735" s="51">
        <f>IFERROR(VLOOKUP(ROW(源数据!A1720)-1,源数据!A:AG,15,0),"")</f>
        <v/>
      </c>
    </row>
    <row r="1736">
      <c r="A1736" s="10" t="n">
        <v>1720</v>
      </c>
      <c r="B1736" s="10">
        <f>IFERROR(VLOOKUP(ROW(源数据!A1721)-1,源数据!A:AG,33,0),"")</f>
        <v/>
      </c>
      <c r="C1736" s="10">
        <f>IFERROR(VLOOKUP(ROW(源数据!A1721)-1,源数据!A:AG,9,0),"")</f>
        <v/>
      </c>
      <c r="D1736" s="35">
        <f>IFERROR(VLOOKUP(ROW(源数据!A1721)-1,源数据!A:AG,8,0),"")</f>
        <v/>
      </c>
      <c r="E1736" s="35">
        <f>IFERROR(VLOOKUP(ROW(源数据!A1721)-1,源数据!A:AG,10,0),"")</f>
        <v/>
      </c>
      <c r="F1736" s="10">
        <f>IFERROR(VLOOKUP(ROW(源数据!A1721)-1,源数据!A:AG,11,0),"")</f>
        <v/>
      </c>
      <c r="G1736" s="10">
        <f>IFERROR(VLOOKUP(ROW(源数据!A1721)-1,源数据!A:AG,12,0),0)</f>
        <v/>
      </c>
      <c r="H1736" s="17">
        <f>IFERROR(G1736/F1736,"")</f>
        <v/>
      </c>
      <c r="I1736" s="17">
        <f>IFERROR(VLOOKUP(ROW(源数据!A1721)-1,源数据!A:AG,21,0),"")</f>
        <v/>
      </c>
      <c r="J1736" s="10">
        <f>IFERROR(VLOOKUP(ROW(源数据!A1721)-1,源数据!A:AG,19,0),"")</f>
        <v/>
      </c>
      <c r="K1736" s="17">
        <f>IFERROR(VLOOKUP(ROW(源数据!A1721)-1,源数据!A:AG,21,0),0)</f>
        <v/>
      </c>
      <c r="L1736" s="17">
        <f>IFERROR(VLOOKUP(ROW(源数据!A1721)-1,源数据!A:AG,17,0),0)</f>
        <v/>
      </c>
      <c r="M1736" s="51">
        <f>IFERROR(VLOOKUP(ROW(源数据!A1721)-1,源数据!A:AG,15,0),"")</f>
        <v/>
      </c>
    </row>
    <row r="1737">
      <c r="A1737" s="10" t="n">
        <v>1721</v>
      </c>
      <c r="B1737" s="10">
        <f>IFERROR(VLOOKUP(ROW(源数据!A1722)-1,源数据!A:AG,33,0),"")</f>
        <v/>
      </c>
      <c r="C1737" s="10">
        <f>IFERROR(VLOOKUP(ROW(源数据!A1722)-1,源数据!A:AG,9,0),"")</f>
        <v/>
      </c>
      <c r="D1737" s="35">
        <f>IFERROR(VLOOKUP(ROW(源数据!A1722)-1,源数据!A:AG,8,0),"")</f>
        <v/>
      </c>
      <c r="E1737" s="35">
        <f>IFERROR(VLOOKUP(ROW(源数据!A1722)-1,源数据!A:AG,10,0),"")</f>
        <v/>
      </c>
      <c r="F1737" s="10">
        <f>IFERROR(VLOOKUP(ROW(源数据!A1722)-1,源数据!A:AG,11,0),"")</f>
        <v/>
      </c>
      <c r="G1737" s="10">
        <f>IFERROR(VLOOKUP(ROW(源数据!A1722)-1,源数据!A:AG,12,0),0)</f>
        <v/>
      </c>
      <c r="H1737" s="17">
        <f>IFERROR(G1737/F1737,"")</f>
        <v/>
      </c>
      <c r="I1737" s="17">
        <f>IFERROR(VLOOKUP(ROW(源数据!A1722)-1,源数据!A:AG,21,0),"")</f>
        <v/>
      </c>
      <c r="J1737" s="10">
        <f>IFERROR(VLOOKUP(ROW(源数据!A1722)-1,源数据!A:AG,19,0),"")</f>
        <v/>
      </c>
      <c r="K1737" s="17">
        <f>IFERROR(VLOOKUP(ROW(源数据!A1722)-1,源数据!A:AG,21,0),0)</f>
        <v/>
      </c>
      <c r="L1737" s="17">
        <f>IFERROR(VLOOKUP(ROW(源数据!A1722)-1,源数据!A:AG,17,0),0)</f>
        <v/>
      </c>
      <c r="M1737" s="51">
        <f>IFERROR(VLOOKUP(ROW(源数据!A1722)-1,源数据!A:AG,15,0),"")</f>
        <v/>
      </c>
    </row>
    <row r="1738">
      <c r="A1738" s="10" t="n">
        <v>1722</v>
      </c>
      <c r="B1738" s="10">
        <f>IFERROR(VLOOKUP(ROW(源数据!A1723)-1,源数据!A:AG,33,0),"")</f>
        <v/>
      </c>
      <c r="C1738" s="10">
        <f>IFERROR(VLOOKUP(ROW(源数据!A1723)-1,源数据!A:AG,9,0),"")</f>
        <v/>
      </c>
      <c r="D1738" s="35">
        <f>IFERROR(VLOOKUP(ROW(源数据!A1723)-1,源数据!A:AG,8,0),"")</f>
        <v/>
      </c>
      <c r="E1738" s="35">
        <f>IFERROR(VLOOKUP(ROW(源数据!A1723)-1,源数据!A:AG,10,0),"")</f>
        <v/>
      </c>
      <c r="F1738" s="10">
        <f>IFERROR(VLOOKUP(ROW(源数据!A1723)-1,源数据!A:AG,11,0),"")</f>
        <v/>
      </c>
      <c r="G1738" s="10">
        <f>IFERROR(VLOOKUP(ROW(源数据!A1723)-1,源数据!A:AG,12,0),0)</f>
        <v/>
      </c>
      <c r="H1738" s="17">
        <f>IFERROR(G1738/F1738,"")</f>
        <v/>
      </c>
      <c r="I1738" s="17">
        <f>IFERROR(VLOOKUP(ROW(源数据!A1723)-1,源数据!A:AG,21,0),"")</f>
        <v/>
      </c>
      <c r="J1738" s="10">
        <f>IFERROR(VLOOKUP(ROW(源数据!A1723)-1,源数据!A:AG,19,0),"")</f>
        <v/>
      </c>
      <c r="K1738" s="17">
        <f>IFERROR(VLOOKUP(ROW(源数据!A1723)-1,源数据!A:AG,21,0),0)</f>
        <v/>
      </c>
      <c r="L1738" s="17">
        <f>IFERROR(VLOOKUP(ROW(源数据!A1723)-1,源数据!A:AG,17,0),0)</f>
        <v/>
      </c>
      <c r="M1738" s="51">
        <f>IFERROR(VLOOKUP(ROW(源数据!A1723)-1,源数据!A:AG,15,0),"")</f>
        <v/>
      </c>
    </row>
    <row r="1739">
      <c r="A1739" s="10" t="n">
        <v>1723</v>
      </c>
      <c r="B1739" s="10">
        <f>IFERROR(VLOOKUP(ROW(源数据!A1724)-1,源数据!A:AG,33,0),"")</f>
        <v/>
      </c>
      <c r="C1739" s="10">
        <f>IFERROR(VLOOKUP(ROW(源数据!A1724)-1,源数据!A:AG,9,0),"")</f>
        <v/>
      </c>
      <c r="D1739" s="35">
        <f>IFERROR(VLOOKUP(ROW(源数据!A1724)-1,源数据!A:AG,8,0),"")</f>
        <v/>
      </c>
      <c r="E1739" s="35">
        <f>IFERROR(VLOOKUP(ROW(源数据!A1724)-1,源数据!A:AG,10,0),"")</f>
        <v/>
      </c>
      <c r="F1739" s="10">
        <f>IFERROR(VLOOKUP(ROW(源数据!A1724)-1,源数据!A:AG,11,0),"")</f>
        <v/>
      </c>
      <c r="G1739" s="10">
        <f>IFERROR(VLOOKUP(ROW(源数据!A1724)-1,源数据!A:AG,12,0),0)</f>
        <v/>
      </c>
      <c r="H1739" s="17">
        <f>IFERROR(G1739/F1739,"")</f>
        <v/>
      </c>
      <c r="I1739" s="17">
        <f>IFERROR(VLOOKUP(ROW(源数据!A1724)-1,源数据!A:AG,21,0),"")</f>
        <v/>
      </c>
      <c r="J1739" s="10">
        <f>IFERROR(VLOOKUP(ROW(源数据!A1724)-1,源数据!A:AG,19,0),"")</f>
        <v/>
      </c>
      <c r="K1739" s="17">
        <f>IFERROR(VLOOKUP(ROW(源数据!A1724)-1,源数据!A:AG,21,0),0)</f>
        <v/>
      </c>
      <c r="L1739" s="17">
        <f>IFERROR(VLOOKUP(ROW(源数据!A1724)-1,源数据!A:AG,17,0),0)</f>
        <v/>
      </c>
      <c r="M1739" s="51">
        <f>IFERROR(VLOOKUP(ROW(源数据!A1724)-1,源数据!A:AG,15,0),"")</f>
        <v/>
      </c>
    </row>
    <row r="1740">
      <c r="A1740" s="10" t="n">
        <v>1724</v>
      </c>
      <c r="B1740" s="10">
        <f>IFERROR(VLOOKUP(ROW(源数据!A1725)-1,源数据!A:AG,33,0),"")</f>
        <v/>
      </c>
      <c r="C1740" s="10">
        <f>IFERROR(VLOOKUP(ROW(源数据!A1725)-1,源数据!A:AG,9,0),"")</f>
        <v/>
      </c>
      <c r="D1740" s="35">
        <f>IFERROR(VLOOKUP(ROW(源数据!A1725)-1,源数据!A:AG,8,0),"")</f>
        <v/>
      </c>
      <c r="E1740" s="35">
        <f>IFERROR(VLOOKUP(ROW(源数据!A1725)-1,源数据!A:AG,10,0),"")</f>
        <v/>
      </c>
      <c r="F1740" s="10">
        <f>IFERROR(VLOOKUP(ROW(源数据!A1725)-1,源数据!A:AG,11,0),"")</f>
        <v/>
      </c>
      <c r="G1740" s="10">
        <f>IFERROR(VLOOKUP(ROW(源数据!A1725)-1,源数据!A:AG,12,0),0)</f>
        <v/>
      </c>
      <c r="H1740" s="17">
        <f>IFERROR(G1740/F1740,"")</f>
        <v/>
      </c>
      <c r="I1740" s="17">
        <f>IFERROR(VLOOKUP(ROW(源数据!A1725)-1,源数据!A:AG,21,0),"")</f>
        <v/>
      </c>
      <c r="J1740" s="10">
        <f>IFERROR(VLOOKUP(ROW(源数据!A1725)-1,源数据!A:AG,19,0),"")</f>
        <v/>
      </c>
      <c r="K1740" s="17">
        <f>IFERROR(VLOOKUP(ROW(源数据!A1725)-1,源数据!A:AG,21,0),0)</f>
        <v/>
      </c>
      <c r="L1740" s="17">
        <f>IFERROR(VLOOKUP(ROW(源数据!A1725)-1,源数据!A:AG,17,0),0)</f>
        <v/>
      </c>
      <c r="M1740" s="51">
        <f>IFERROR(VLOOKUP(ROW(源数据!A1725)-1,源数据!A:AG,15,0),"")</f>
        <v/>
      </c>
    </row>
    <row r="1741">
      <c r="A1741" s="10" t="n">
        <v>1725</v>
      </c>
      <c r="B1741" s="10">
        <f>IFERROR(VLOOKUP(ROW(源数据!A1726)-1,源数据!A:AG,33,0),"")</f>
        <v/>
      </c>
      <c r="C1741" s="10">
        <f>IFERROR(VLOOKUP(ROW(源数据!A1726)-1,源数据!A:AG,9,0),"")</f>
        <v/>
      </c>
      <c r="D1741" s="35">
        <f>IFERROR(VLOOKUP(ROW(源数据!A1726)-1,源数据!A:AG,8,0),"")</f>
        <v/>
      </c>
      <c r="E1741" s="35">
        <f>IFERROR(VLOOKUP(ROW(源数据!A1726)-1,源数据!A:AG,10,0),"")</f>
        <v/>
      </c>
      <c r="F1741" s="10">
        <f>IFERROR(VLOOKUP(ROW(源数据!A1726)-1,源数据!A:AG,11,0),"")</f>
        <v/>
      </c>
      <c r="G1741" s="10">
        <f>IFERROR(VLOOKUP(ROW(源数据!A1726)-1,源数据!A:AG,12,0),0)</f>
        <v/>
      </c>
      <c r="H1741" s="17">
        <f>IFERROR(G1741/F1741,"")</f>
        <v/>
      </c>
      <c r="I1741" s="17">
        <f>IFERROR(VLOOKUP(ROW(源数据!A1726)-1,源数据!A:AG,21,0),"")</f>
        <v/>
      </c>
      <c r="J1741" s="10">
        <f>IFERROR(VLOOKUP(ROW(源数据!A1726)-1,源数据!A:AG,19,0),"")</f>
        <v/>
      </c>
      <c r="K1741" s="17">
        <f>IFERROR(VLOOKUP(ROW(源数据!A1726)-1,源数据!A:AG,21,0),0)</f>
        <v/>
      </c>
      <c r="L1741" s="17">
        <f>IFERROR(VLOOKUP(ROW(源数据!A1726)-1,源数据!A:AG,17,0),0)</f>
        <v/>
      </c>
      <c r="M1741" s="51">
        <f>IFERROR(VLOOKUP(ROW(源数据!A1726)-1,源数据!A:AG,15,0),"")</f>
        <v/>
      </c>
    </row>
    <row r="1742">
      <c r="A1742" s="10" t="n">
        <v>1726</v>
      </c>
      <c r="B1742" s="10">
        <f>IFERROR(VLOOKUP(ROW(源数据!A1727)-1,源数据!A:AG,33,0),"")</f>
        <v/>
      </c>
      <c r="C1742" s="10">
        <f>IFERROR(VLOOKUP(ROW(源数据!A1727)-1,源数据!A:AG,9,0),"")</f>
        <v/>
      </c>
      <c r="D1742" s="35">
        <f>IFERROR(VLOOKUP(ROW(源数据!A1727)-1,源数据!A:AG,8,0),"")</f>
        <v/>
      </c>
      <c r="E1742" s="35">
        <f>IFERROR(VLOOKUP(ROW(源数据!A1727)-1,源数据!A:AG,10,0),"")</f>
        <v/>
      </c>
      <c r="F1742" s="10">
        <f>IFERROR(VLOOKUP(ROW(源数据!A1727)-1,源数据!A:AG,11,0),"")</f>
        <v/>
      </c>
      <c r="G1742" s="10">
        <f>IFERROR(VLOOKUP(ROW(源数据!A1727)-1,源数据!A:AG,12,0),0)</f>
        <v/>
      </c>
      <c r="H1742" s="17">
        <f>IFERROR(G1742/F1742,"")</f>
        <v/>
      </c>
      <c r="I1742" s="17">
        <f>IFERROR(VLOOKUP(ROW(源数据!A1727)-1,源数据!A:AG,21,0),"")</f>
        <v/>
      </c>
      <c r="J1742" s="10">
        <f>IFERROR(VLOOKUP(ROW(源数据!A1727)-1,源数据!A:AG,19,0),"")</f>
        <v/>
      </c>
      <c r="K1742" s="17">
        <f>IFERROR(VLOOKUP(ROW(源数据!A1727)-1,源数据!A:AG,21,0),0)</f>
        <v/>
      </c>
      <c r="L1742" s="17">
        <f>IFERROR(VLOOKUP(ROW(源数据!A1727)-1,源数据!A:AG,17,0),0)</f>
        <v/>
      </c>
      <c r="M1742" s="51">
        <f>IFERROR(VLOOKUP(ROW(源数据!A1727)-1,源数据!A:AG,15,0),"")</f>
        <v/>
      </c>
    </row>
    <row r="1743">
      <c r="A1743" s="10" t="n">
        <v>1727</v>
      </c>
      <c r="B1743" s="10">
        <f>IFERROR(VLOOKUP(ROW(源数据!A1728)-1,源数据!A:AG,33,0),"")</f>
        <v/>
      </c>
      <c r="C1743" s="10">
        <f>IFERROR(VLOOKUP(ROW(源数据!A1728)-1,源数据!A:AG,9,0),"")</f>
        <v/>
      </c>
      <c r="D1743" s="35">
        <f>IFERROR(VLOOKUP(ROW(源数据!A1728)-1,源数据!A:AG,8,0),"")</f>
        <v/>
      </c>
      <c r="E1743" s="35">
        <f>IFERROR(VLOOKUP(ROW(源数据!A1728)-1,源数据!A:AG,10,0),"")</f>
        <v/>
      </c>
      <c r="F1743" s="10">
        <f>IFERROR(VLOOKUP(ROW(源数据!A1728)-1,源数据!A:AG,11,0),"")</f>
        <v/>
      </c>
      <c r="G1743" s="10">
        <f>IFERROR(VLOOKUP(ROW(源数据!A1728)-1,源数据!A:AG,12,0),0)</f>
        <v/>
      </c>
      <c r="H1743" s="17">
        <f>IFERROR(G1743/F1743,"")</f>
        <v/>
      </c>
      <c r="I1743" s="17">
        <f>IFERROR(VLOOKUP(ROW(源数据!A1728)-1,源数据!A:AG,21,0),"")</f>
        <v/>
      </c>
      <c r="J1743" s="10">
        <f>IFERROR(VLOOKUP(ROW(源数据!A1728)-1,源数据!A:AG,19,0),"")</f>
        <v/>
      </c>
      <c r="K1743" s="17">
        <f>IFERROR(VLOOKUP(ROW(源数据!A1728)-1,源数据!A:AG,21,0),0)</f>
        <v/>
      </c>
      <c r="L1743" s="17">
        <f>IFERROR(VLOOKUP(ROW(源数据!A1728)-1,源数据!A:AG,17,0),0)</f>
        <v/>
      </c>
      <c r="M1743" s="51">
        <f>IFERROR(VLOOKUP(ROW(源数据!A1728)-1,源数据!A:AG,15,0),"")</f>
        <v/>
      </c>
    </row>
    <row r="1744">
      <c r="A1744" s="10" t="n">
        <v>1728</v>
      </c>
      <c r="B1744" s="10">
        <f>IFERROR(VLOOKUP(ROW(源数据!A1729)-1,源数据!A:AG,33,0),"")</f>
        <v/>
      </c>
      <c r="C1744" s="10">
        <f>IFERROR(VLOOKUP(ROW(源数据!A1729)-1,源数据!A:AG,9,0),"")</f>
        <v/>
      </c>
      <c r="D1744" s="35">
        <f>IFERROR(VLOOKUP(ROW(源数据!A1729)-1,源数据!A:AG,8,0),"")</f>
        <v/>
      </c>
      <c r="E1744" s="35">
        <f>IFERROR(VLOOKUP(ROW(源数据!A1729)-1,源数据!A:AG,10,0),"")</f>
        <v/>
      </c>
      <c r="F1744" s="10">
        <f>IFERROR(VLOOKUP(ROW(源数据!A1729)-1,源数据!A:AG,11,0),"")</f>
        <v/>
      </c>
      <c r="G1744" s="10">
        <f>IFERROR(VLOOKUP(ROW(源数据!A1729)-1,源数据!A:AG,12,0),0)</f>
        <v/>
      </c>
      <c r="H1744" s="17">
        <f>IFERROR(G1744/F1744,"")</f>
        <v/>
      </c>
      <c r="I1744" s="17">
        <f>IFERROR(VLOOKUP(ROW(源数据!A1729)-1,源数据!A:AG,21,0),"")</f>
        <v/>
      </c>
      <c r="J1744" s="10">
        <f>IFERROR(VLOOKUP(ROW(源数据!A1729)-1,源数据!A:AG,19,0),"")</f>
        <v/>
      </c>
      <c r="K1744" s="17">
        <f>IFERROR(VLOOKUP(ROW(源数据!A1729)-1,源数据!A:AG,21,0),0)</f>
        <v/>
      </c>
      <c r="L1744" s="17">
        <f>IFERROR(VLOOKUP(ROW(源数据!A1729)-1,源数据!A:AG,17,0),0)</f>
        <v/>
      </c>
      <c r="M1744" s="51">
        <f>IFERROR(VLOOKUP(ROW(源数据!A1729)-1,源数据!A:AG,15,0),"")</f>
        <v/>
      </c>
    </row>
    <row r="1745">
      <c r="A1745" s="10" t="n">
        <v>1729</v>
      </c>
      <c r="B1745" s="10">
        <f>IFERROR(VLOOKUP(ROW(源数据!A1730)-1,源数据!A:AG,33,0),"")</f>
        <v/>
      </c>
      <c r="C1745" s="10">
        <f>IFERROR(VLOOKUP(ROW(源数据!A1730)-1,源数据!A:AG,9,0),"")</f>
        <v/>
      </c>
      <c r="D1745" s="35">
        <f>IFERROR(VLOOKUP(ROW(源数据!A1730)-1,源数据!A:AG,8,0),"")</f>
        <v/>
      </c>
      <c r="E1745" s="35">
        <f>IFERROR(VLOOKUP(ROW(源数据!A1730)-1,源数据!A:AG,10,0),"")</f>
        <v/>
      </c>
      <c r="F1745" s="10">
        <f>IFERROR(VLOOKUP(ROW(源数据!A1730)-1,源数据!A:AG,11,0),"")</f>
        <v/>
      </c>
      <c r="G1745" s="10">
        <f>IFERROR(VLOOKUP(ROW(源数据!A1730)-1,源数据!A:AG,12,0),0)</f>
        <v/>
      </c>
      <c r="H1745" s="17">
        <f>IFERROR(G1745/F1745,"")</f>
        <v/>
      </c>
      <c r="I1745" s="17">
        <f>IFERROR(VLOOKUP(ROW(源数据!A1730)-1,源数据!A:AG,21,0),"")</f>
        <v/>
      </c>
      <c r="J1745" s="10">
        <f>IFERROR(VLOOKUP(ROW(源数据!A1730)-1,源数据!A:AG,19,0),"")</f>
        <v/>
      </c>
      <c r="K1745" s="17">
        <f>IFERROR(VLOOKUP(ROW(源数据!A1730)-1,源数据!A:AG,21,0),0)</f>
        <v/>
      </c>
      <c r="L1745" s="17">
        <f>IFERROR(VLOOKUP(ROW(源数据!A1730)-1,源数据!A:AG,17,0),0)</f>
        <v/>
      </c>
      <c r="M1745" s="51">
        <f>IFERROR(VLOOKUP(ROW(源数据!A1730)-1,源数据!A:AG,15,0),"")</f>
        <v/>
      </c>
    </row>
    <row r="1746">
      <c r="A1746" s="10" t="n">
        <v>1730</v>
      </c>
      <c r="B1746" s="10">
        <f>IFERROR(VLOOKUP(ROW(源数据!A1731)-1,源数据!A:AG,33,0),"")</f>
        <v/>
      </c>
      <c r="C1746" s="10">
        <f>IFERROR(VLOOKUP(ROW(源数据!A1731)-1,源数据!A:AG,9,0),"")</f>
        <v/>
      </c>
      <c r="D1746" s="35">
        <f>IFERROR(VLOOKUP(ROW(源数据!A1731)-1,源数据!A:AG,8,0),"")</f>
        <v/>
      </c>
      <c r="E1746" s="35">
        <f>IFERROR(VLOOKUP(ROW(源数据!A1731)-1,源数据!A:AG,10,0),"")</f>
        <v/>
      </c>
      <c r="F1746" s="10">
        <f>IFERROR(VLOOKUP(ROW(源数据!A1731)-1,源数据!A:AG,11,0),"")</f>
        <v/>
      </c>
      <c r="G1746" s="10">
        <f>IFERROR(VLOOKUP(ROW(源数据!A1731)-1,源数据!A:AG,12,0),0)</f>
        <v/>
      </c>
      <c r="H1746" s="17">
        <f>IFERROR(G1746/F1746,"")</f>
        <v/>
      </c>
      <c r="I1746" s="17">
        <f>IFERROR(VLOOKUP(ROW(源数据!A1731)-1,源数据!A:AG,21,0),"")</f>
        <v/>
      </c>
      <c r="J1746" s="10">
        <f>IFERROR(VLOOKUP(ROW(源数据!A1731)-1,源数据!A:AG,19,0),"")</f>
        <v/>
      </c>
      <c r="K1746" s="17">
        <f>IFERROR(VLOOKUP(ROW(源数据!A1731)-1,源数据!A:AG,21,0),0)</f>
        <v/>
      </c>
      <c r="L1746" s="17">
        <f>IFERROR(VLOOKUP(ROW(源数据!A1731)-1,源数据!A:AG,17,0),0)</f>
        <v/>
      </c>
      <c r="M1746" s="51">
        <f>IFERROR(VLOOKUP(ROW(源数据!A1731)-1,源数据!A:AG,15,0),"")</f>
        <v/>
      </c>
    </row>
    <row r="1747">
      <c r="A1747" s="10" t="n">
        <v>1731</v>
      </c>
      <c r="B1747" s="10">
        <f>IFERROR(VLOOKUP(ROW(源数据!A1732)-1,源数据!A:AG,33,0),"")</f>
        <v/>
      </c>
      <c r="C1747" s="10">
        <f>IFERROR(VLOOKUP(ROW(源数据!A1732)-1,源数据!A:AG,9,0),"")</f>
        <v/>
      </c>
      <c r="D1747" s="35">
        <f>IFERROR(VLOOKUP(ROW(源数据!A1732)-1,源数据!A:AG,8,0),"")</f>
        <v/>
      </c>
      <c r="E1747" s="35">
        <f>IFERROR(VLOOKUP(ROW(源数据!A1732)-1,源数据!A:AG,10,0),"")</f>
        <v/>
      </c>
      <c r="F1747" s="10">
        <f>IFERROR(VLOOKUP(ROW(源数据!A1732)-1,源数据!A:AG,11,0),"")</f>
        <v/>
      </c>
      <c r="G1747" s="10">
        <f>IFERROR(VLOOKUP(ROW(源数据!A1732)-1,源数据!A:AG,12,0),0)</f>
        <v/>
      </c>
      <c r="H1747" s="17">
        <f>IFERROR(G1747/F1747,"")</f>
        <v/>
      </c>
      <c r="I1747" s="17">
        <f>IFERROR(VLOOKUP(ROW(源数据!A1732)-1,源数据!A:AG,21,0),"")</f>
        <v/>
      </c>
      <c r="J1747" s="10">
        <f>IFERROR(VLOOKUP(ROW(源数据!A1732)-1,源数据!A:AG,19,0),"")</f>
        <v/>
      </c>
      <c r="K1747" s="17">
        <f>IFERROR(VLOOKUP(ROW(源数据!A1732)-1,源数据!A:AG,21,0),0)</f>
        <v/>
      </c>
      <c r="L1747" s="17">
        <f>IFERROR(VLOOKUP(ROW(源数据!A1732)-1,源数据!A:AG,17,0),0)</f>
        <v/>
      </c>
      <c r="M1747" s="51">
        <f>IFERROR(VLOOKUP(ROW(源数据!A1732)-1,源数据!A:AG,15,0),"")</f>
        <v/>
      </c>
    </row>
    <row r="1748">
      <c r="A1748" s="10" t="n">
        <v>1732</v>
      </c>
      <c r="B1748" s="10">
        <f>IFERROR(VLOOKUP(ROW(源数据!A1733)-1,源数据!A:AG,33,0),"")</f>
        <v/>
      </c>
      <c r="C1748" s="10">
        <f>IFERROR(VLOOKUP(ROW(源数据!A1733)-1,源数据!A:AG,9,0),"")</f>
        <v/>
      </c>
      <c r="D1748" s="35">
        <f>IFERROR(VLOOKUP(ROW(源数据!A1733)-1,源数据!A:AG,8,0),"")</f>
        <v/>
      </c>
      <c r="E1748" s="35">
        <f>IFERROR(VLOOKUP(ROW(源数据!A1733)-1,源数据!A:AG,10,0),"")</f>
        <v/>
      </c>
      <c r="F1748" s="10">
        <f>IFERROR(VLOOKUP(ROW(源数据!A1733)-1,源数据!A:AG,11,0),"")</f>
        <v/>
      </c>
      <c r="G1748" s="10">
        <f>IFERROR(VLOOKUP(ROW(源数据!A1733)-1,源数据!A:AG,12,0),0)</f>
        <v/>
      </c>
      <c r="H1748" s="17">
        <f>IFERROR(G1748/F1748,"")</f>
        <v/>
      </c>
      <c r="I1748" s="17">
        <f>IFERROR(VLOOKUP(ROW(源数据!A1733)-1,源数据!A:AG,21,0),"")</f>
        <v/>
      </c>
      <c r="J1748" s="10">
        <f>IFERROR(VLOOKUP(ROW(源数据!A1733)-1,源数据!A:AG,19,0),"")</f>
        <v/>
      </c>
      <c r="K1748" s="17">
        <f>IFERROR(VLOOKUP(ROW(源数据!A1733)-1,源数据!A:AG,21,0),0)</f>
        <v/>
      </c>
      <c r="L1748" s="17">
        <f>IFERROR(VLOOKUP(ROW(源数据!A1733)-1,源数据!A:AG,17,0),0)</f>
        <v/>
      </c>
      <c r="M1748" s="51">
        <f>IFERROR(VLOOKUP(ROW(源数据!A1733)-1,源数据!A:AG,15,0),"")</f>
        <v/>
      </c>
    </row>
    <row r="1749">
      <c r="A1749" s="10" t="n">
        <v>1733</v>
      </c>
      <c r="B1749" s="10">
        <f>IFERROR(VLOOKUP(ROW(源数据!A1734)-1,源数据!A:AG,33,0),"")</f>
        <v/>
      </c>
      <c r="C1749" s="10">
        <f>IFERROR(VLOOKUP(ROW(源数据!A1734)-1,源数据!A:AG,9,0),"")</f>
        <v/>
      </c>
      <c r="D1749" s="35">
        <f>IFERROR(VLOOKUP(ROW(源数据!A1734)-1,源数据!A:AG,8,0),"")</f>
        <v/>
      </c>
      <c r="E1749" s="35">
        <f>IFERROR(VLOOKUP(ROW(源数据!A1734)-1,源数据!A:AG,10,0),"")</f>
        <v/>
      </c>
      <c r="F1749" s="10">
        <f>IFERROR(VLOOKUP(ROW(源数据!A1734)-1,源数据!A:AG,11,0),"")</f>
        <v/>
      </c>
      <c r="G1749" s="10">
        <f>IFERROR(VLOOKUP(ROW(源数据!A1734)-1,源数据!A:AG,12,0),0)</f>
        <v/>
      </c>
      <c r="H1749" s="17">
        <f>IFERROR(G1749/F1749,"")</f>
        <v/>
      </c>
      <c r="I1749" s="17">
        <f>IFERROR(VLOOKUP(ROW(源数据!A1734)-1,源数据!A:AG,21,0),"")</f>
        <v/>
      </c>
      <c r="J1749" s="10">
        <f>IFERROR(VLOOKUP(ROW(源数据!A1734)-1,源数据!A:AG,19,0),"")</f>
        <v/>
      </c>
      <c r="K1749" s="17">
        <f>IFERROR(VLOOKUP(ROW(源数据!A1734)-1,源数据!A:AG,21,0),0)</f>
        <v/>
      </c>
      <c r="L1749" s="17">
        <f>IFERROR(VLOOKUP(ROW(源数据!A1734)-1,源数据!A:AG,17,0),0)</f>
        <v/>
      </c>
      <c r="M1749" s="51">
        <f>IFERROR(VLOOKUP(ROW(源数据!A1734)-1,源数据!A:AG,15,0),"")</f>
        <v/>
      </c>
    </row>
    <row r="1750">
      <c r="A1750" s="10" t="n">
        <v>1734</v>
      </c>
      <c r="B1750" s="10">
        <f>IFERROR(VLOOKUP(ROW(源数据!A1735)-1,源数据!A:AG,33,0),"")</f>
        <v/>
      </c>
      <c r="C1750" s="10">
        <f>IFERROR(VLOOKUP(ROW(源数据!A1735)-1,源数据!A:AG,9,0),"")</f>
        <v/>
      </c>
      <c r="D1750" s="35">
        <f>IFERROR(VLOOKUP(ROW(源数据!A1735)-1,源数据!A:AG,8,0),"")</f>
        <v/>
      </c>
      <c r="E1750" s="35">
        <f>IFERROR(VLOOKUP(ROW(源数据!A1735)-1,源数据!A:AG,10,0),"")</f>
        <v/>
      </c>
      <c r="F1750" s="10">
        <f>IFERROR(VLOOKUP(ROW(源数据!A1735)-1,源数据!A:AG,11,0),"")</f>
        <v/>
      </c>
      <c r="G1750" s="10">
        <f>IFERROR(VLOOKUP(ROW(源数据!A1735)-1,源数据!A:AG,12,0),0)</f>
        <v/>
      </c>
      <c r="H1750" s="17">
        <f>IFERROR(G1750/F1750,"")</f>
        <v/>
      </c>
      <c r="I1750" s="17">
        <f>IFERROR(VLOOKUP(ROW(源数据!A1735)-1,源数据!A:AG,21,0),"")</f>
        <v/>
      </c>
      <c r="J1750" s="10">
        <f>IFERROR(VLOOKUP(ROW(源数据!A1735)-1,源数据!A:AG,19,0),"")</f>
        <v/>
      </c>
      <c r="K1750" s="17">
        <f>IFERROR(VLOOKUP(ROW(源数据!A1735)-1,源数据!A:AG,21,0),0)</f>
        <v/>
      </c>
      <c r="L1750" s="17">
        <f>IFERROR(VLOOKUP(ROW(源数据!A1735)-1,源数据!A:AG,17,0),0)</f>
        <v/>
      </c>
      <c r="M1750" s="51">
        <f>IFERROR(VLOOKUP(ROW(源数据!A1735)-1,源数据!A:AG,15,0),"")</f>
        <v/>
      </c>
    </row>
    <row r="1751">
      <c r="A1751" s="10" t="n">
        <v>1735</v>
      </c>
      <c r="B1751" s="10">
        <f>IFERROR(VLOOKUP(ROW(源数据!A1736)-1,源数据!A:AG,33,0),"")</f>
        <v/>
      </c>
      <c r="C1751" s="10">
        <f>IFERROR(VLOOKUP(ROW(源数据!A1736)-1,源数据!A:AG,9,0),"")</f>
        <v/>
      </c>
      <c r="D1751" s="35">
        <f>IFERROR(VLOOKUP(ROW(源数据!A1736)-1,源数据!A:AG,8,0),"")</f>
        <v/>
      </c>
      <c r="E1751" s="35">
        <f>IFERROR(VLOOKUP(ROW(源数据!A1736)-1,源数据!A:AG,10,0),"")</f>
        <v/>
      </c>
      <c r="F1751" s="10">
        <f>IFERROR(VLOOKUP(ROW(源数据!A1736)-1,源数据!A:AG,11,0),"")</f>
        <v/>
      </c>
      <c r="G1751" s="10">
        <f>IFERROR(VLOOKUP(ROW(源数据!A1736)-1,源数据!A:AG,12,0),0)</f>
        <v/>
      </c>
      <c r="H1751" s="17">
        <f>IFERROR(G1751/F1751,"")</f>
        <v/>
      </c>
      <c r="I1751" s="17">
        <f>IFERROR(VLOOKUP(ROW(源数据!A1736)-1,源数据!A:AG,21,0),"")</f>
        <v/>
      </c>
      <c r="J1751" s="10">
        <f>IFERROR(VLOOKUP(ROW(源数据!A1736)-1,源数据!A:AG,19,0),"")</f>
        <v/>
      </c>
      <c r="K1751" s="17">
        <f>IFERROR(VLOOKUP(ROW(源数据!A1736)-1,源数据!A:AG,21,0),0)</f>
        <v/>
      </c>
      <c r="L1751" s="17">
        <f>IFERROR(VLOOKUP(ROW(源数据!A1736)-1,源数据!A:AG,17,0),0)</f>
        <v/>
      </c>
      <c r="M1751" s="51">
        <f>IFERROR(VLOOKUP(ROW(源数据!A1736)-1,源数据!A:AG,15,0),"")</f>
        <v/>
      </c>
    </row>
    <row r="1752">
      <c r="A1752" s="10" t="n">
        <v>1736</v>
      </c>
      <c r="B1752" s="10">
        <f>IFERROR(VLOOKUP(ROW(源数据!A1737)-1,源数据!A:AG,33,0),"")</f>
        <v/>
      </c>
      <c r="C1752" s="10">
        <f>IFERROR(VLOOKUP(ROW(源数据!A1737)-1,源数据!A:AG,9,0),"")</f>
        <v/>
      </c>
      <c r="D1752" s="35">
        <f>IFERROR(VLOOKUP(ROW(源数据!A1737)-1,源数据!A:AG,8,0),"")</f>
        <v/>
      </c>
      <c r="E1752" s="35">
        <f>IFERROR(VLOOKUP(ROW(源数据!A1737)-1,源数据!A:AG,10,0),"")</f>
        <v/>
      </c>
      <c r="F1752" s="10">
        <f>IFERROR(VLOOKUP(ROW(源数据!A1737)-1,源数据!A:AG,11,0),"")</f>
        <v/>
      </c>
      <c r="G1752" s="10">
        <f>IFERROR(VLOOKUP(ROW(源数据!A1737)-1,源数据!A:AG,12,0),0)</f>
        <v/>
      </c>
      <c r="H1752" s="17">
        <f>IFERROR(G1752/F1752,"")</f>
        <v/>
      </c>
      <c r="I1752" s="17">
        <f>IFERROR(VLOOKUP(ROW(源数据!A1737)-1,源数据!A:AG,21,0),"")</f>
        <v/>
      </c>
      <c r="J1752" s="10">
        <f>IFERROR(VLOOKUP(ROW(源数据!A1737)-1,源数据!A:AG,19,0),"")</f>
        <v/>
      </c>
      <c r="K1752" s="17">
        <f>IFERROR(VLOOKUP(ROW(源数据!A1737)-1,源数据!A:AG,21,0),0)</f>
        <v/>
      </c>
      <c r="L1752" s="17">
        <f>IFERROR(VLOOKUP(ROW(源数据!A1737)-1,源数据!A:AG,17,0),0)</f>
        <v/>
      </c>
      <c r="M1752" s="51">
        <f>IFERROR(VLOOKUP(ROW(源数据!A1737)-1,源数据!A:AG,15,0),"")</f>
        <v/>
      </c>
    </row>
    <row r="1753">
      <c r="A1753" s="10" t="n">
        <v>1737</v>
      </c>
      <c r="B1753" s="10">
        <f>IFERROR(VLOOKUP(ROW(源数据!A1738)-1,源数据!A:AG,33,0),"")</f>
        <v/>
      </c>
      <c r="C1753" s="10">
        <f>IFERROR(VLOOKUP(ROW(源数据!A1738)-1,源数据!A:AG,9,0),"")</f>
        <v/>
      </c>
      <c r="D1753" s="35">
        <f>IFERROR(VLOOKUP(ROW(源数据!A1738)-1,源数据!A:AG,8,0),"")</f>
        <v/>
      </c>
      <c r="E1753" s="35">
        <f>IFERROR(VLOOKUP(ROW(源数据!A1738)-1,源数据!A:AG,10,0),"")</f>
        <v/>
      </c>
      <c r="F1753" s="10">
        <f>IFERROR(VLOOKUP(ROW(源数据!A1738)-1,源数据!A:AG,11,0),"")</f>
        <v/>
      </c>
      <c r="G1753" s="10">
        <f>IFERROR(VLOOKUP(ROW(源数据!A1738)-1,源数据!A:AG,12,0),0)</f>
        <v/>
      </c>
      <c r="H1753" s="17">
        <f>IFERROR(G1753/F1753,"")</f>
        <v/>
      </c>
      <c r="I1753" s="17">
        <f>IFERROR(VLOOKUP(ROW(源数据!A1738)-1,源数据!A:AG,21,0),"")</f>
        <v/>
      </c>
      <c r="J1753" s="10">
        <f>IFERROR(VLOOKUP(ROW(源数据!A1738)-1,源数据!A:AG,19,0),"")</f>
        <v/>
      </c>
      <c r="K1753" s="17">
        <f>IFERROR(VLOOKUP(ROW(源数据!A1738)-1,源数据!A:AG,21,0),0)</f>
        <v/>
      </c>
      <c r="L1753" s="17">
        <f>IFERROR(VLOOKUP(ROW(源数据!A1738)-1,源数据!A:AG,17,0),0)</f>
        <v/>
      </c>
      <c r="M1753" s="51">
        <f>IFERROR(VLOOKUP(ROW(源数据!A1738)-1,源数据!A:AG,15,0),"")</f>
        <v/>
      </c>
    </row>
    <row r="1754">
      <c r="A1754" s="10" t="n">
        <v>1738</v>
      </c>
      <c r="B1754" s="10">
        <f>IFERROR(VLOOKUP(ROW(源数据!A1739)-1,源数据!A:AG,33,0),"")</f>
        <v/>
      </c>
      <c r="C1754" s="10">
        <f>IFERROR(VLOOKUP(ROW(源数据!A1739)-1,源数据!A:AG,9,0),"")</f>
        <v/>
      </c>
      <c r="D1754" s="35">
        <f>IFERROR(VLOOKUP(ROW(源数据!A1739)-1,源数据!A:AG,8,0),"")</f>
        <v/>
      </c>
      <c r="E1754" s="35">
        <f>IFERROR(VLOOKUP(ROW(源数据!A1739)-1,源数据!A:AG,10,0),"")</f>
        <v/>
      </c>
      <c r="F1754" s="10">
        <f>IFERROR(VLOOKUP(ROW(源数据!A1739)-1,源数据!A:AG,11,0),"")</f>
        <v/>
      </c>
      <c r="G1754" s="10">
        <f>IFERROR(VLOOKUP(ROW(源数据!A1739)-1,源数据!A:AG,12,0),0)</f>
        <v/>
      </c>
      <c r="H1754" s="17">
        <f>IFERROR(G1754/F1754,"")</f>
        <v/>
      </c>
      <c r="I1754" s="17">
        <f>IFERROR(VLOOKUP(ROW(源数据!A1739)-1,源数据!A:AG,21,0),"")</f>
        <v/>
      </c>
      <c r="J1754" s="10">
        <f>IFERROR(VLOOKUP(ROW(源数据!A1739)-1,源数据!A:AG,19,0),"")</f>
        <v/>
      </c>
      <c r="K1754" s="17">
        <f>IFERROR(VLOOKUP(ROW(源数据!A1739)-1,源数据!A:AG,21,0),0)</f>
        <v/>
      </c>
      <c r="L1754" s="17">
        <f>IFERROR(VLOOKUP(ROW(源数据!A1739)-1,源数据!A:AG,17,0),0)</f>
        <v/>
      </c>
      <c r="M1754" s="51">
        <f>IFERROR(VLOOKUP(ROW(源数据!A1739)-1,源数据!A:AG,15,0),"")</f>
        <v/>
      </c>
    </row>
    <row r="1755">
      <c r="A1755" s="10" t="n">
        <v>1739</v>
      </c>
      <c r="B1755" s="10">
        <f>IFERROR(VLOOKUP(ROW(源数据!A1740)-1,源数据!A:AG,33,0),"")</f>
        <v/>
      </c>
      <c r="C1755" s="10">
        <f>IFERROR(VLOOKUP(ROW(源数据!A1740)-1,源数据!A:AG,9,0),"")</f>
        <v/>
      </c>
      <c r="D1755" s="35">
        <f>IFERROR(VLOOKUP(ROW(源数据!A1740)-1,源数据!A:AG,8,0),"")</f>
        <v/>
      </c>
      <c r="E1755" s="35">
        <f>IFERROR(VLOOKUP(ROW(源数据!A1740)-1,源数据!A:AG,10,0),"")</f>
        <v/>
      </c>
      <c r="F1755" s="10">
        <f>IFERROR(VLOOKUP(ROW(源数据!A1740)-1,源数据!A:AG,11,0),"")</f>
        <v/>
      </c>
      <c r="G1755" s="10">
        <f>IFERROR(VLOOKUP(ROW(源数据!A1740)-1,源数据!A:AG,12,0),0)</f>
        <v/>
      </c>
      <c r="H1755" s="17">
        <f>IFERROR(G1755/F1755,"")</f>
        <v/>
      </c>
      <c r="I1755" s="17">
        <f>IFERROR(VLOOKUP(ROW(源数据!A1740)-1,源数据!A:AG,21,0),"")</f>
        <v/>
      </c>
      <c r="J1755" s="10">
        <f>IFERROR(VLOOKUP(ROW(源数据!A1740)-1,源数据!A:AG,19,0),"")</f>
        <v/>
      </c>
      <c r="K1755" s="17">
        <f>IFERROR(VLOOKUP(ROW(源数据!A1740)-1,源数据!A:AG,21,0),0)</f>
        <v/>
      </c>
      <c r="L1755" s="17">
        <f>IFERROR(VLOOKUP(ROW(源数据!A1740)-1,源数据!A:AG,17,0),0)</f>
        <v/>
      </c>
      <c r="M1755" s="51">
        <f>IFERROR(VLOOKUP(ROW(源数据!A1740)-1,源数据!A:AG,15,0),"")</f>
        <v/>
      </c>
    </row>
    <row r="1756">
      <c r="A1756" s="10" t="n">
        <v>1740</v>
      </c>
      <c r="B1756" s="10">
        <f>IFERROR(VLOOKUP(ROW(源数据!A1741)-1,源数据!A:AG,33,0),"")</f>
        <v/>
      </c>
      <c r="C1756" s="10">
        <f>IFERROR(VLOOKUP(ROW(源数据!A1741)-1,源数据!A:AG,9,0),"")</f>
        <v/>
      </c>
      <c r="D1756" s="35">
        <f>IFERROR(VLOOKUP(ROW(源数据!A1741)-1,源数据!A:AG,8,0),"")</f>
        <v/>
      </c>
      <c r="E1756" s="35">
        <f>IFERROR(VLOOKUP(ROW(源数据!A1741)-1,源数据!A:AG,10,0),"")</f>
        <v/>
      </c>
      <c r="F1756" s="10">
        <f>IFERROR(VLOOKUP(ROW(源数据!A1741)-1,源数据!A:AG,11,0),"")</f>
        <v/>
      </c>
      <c r="G1756" s="10">
        <f>IFERROR(VLOOKUP(ROW(源数据!A1741)-1,源数据!A:AG,12,0),0)</f>
        <v/>
      </c>
      <c r="H1756" s="17">
        <f>IFERROR(G1756/F1756,"")</f>
        <v/>
      </c>
      <c r="I1756" s="17">
        <f>IFERROR(VLOOKUP(ROW(源数据!A1741)-1,源数据!A:AG,21,0),"")</f>
        <v/>
      </c>
      <c r="J1756" s="10">
        <f>IFERROR(VLOOKUP(ROW(源数据!A1741)-1,源数据!A:AG,19,0),"")</f>
        <v/>
      </c>
      <c r="K1756" s="17">
        <f>IFERROR(VLOOKUP(ROW(源数据!A1741)-1,源数据!A:AG,21,0),0)</f>
        <v/>
      </c>
      <c r="L1756" s="17">
        <f>IFERROR(VLOOKUP(ROW(源数据!A1741)-1,源数据!A:AG,17,0),0)</f>
        <v/>
      </c>
      <c r="M1756" s="51">
        <f>IFERROR(VLOOKUP(ROW(源数据!A1741)-1,源数据!A:AG,15,0),"")</f>
        <v/>
      </c>
    </row>
    <row r="1757">
      <c r="A1757" s="10" t="n">
        <v>1741</v>
      </c>
      <c r="B1757" s="10">
        <f>IFERROR(VLOOKUP(ROW(源数据!A1742)-1,源数据!A:AG,33,0),"")</f>
        <v/>
      </c>
      <c r="C1757" s="10">
        <f>IFERROR(VLOOKUP(ROW(源数据!A1742)-1,源数据!A:AG,9,0),"")</f>
        <v/>
      </c>
      <c r="D1757" s="35">
        <f>IFERROR(VLOOKUP(ROW(源数据!A1742)-1,源数据!A:AG,8,0),"")</f>
        <v/>
      </c>
      <c r="E1757" s="35">
        <f>IFERROR(VLOOKUP(ROW(源数据!A1742)-1,源数据!A:AG,10,0),"")</f>
        <v/>
      </c>
      <c r="F1757" s="10">
        <f>IFERROR(VLOOKUP(ROW(源数据!A1742)-1,源数据!A:AG,11,0),"")</f>
        <v/>
      </c>
      <c r="G1757" s="10">
        <f>IFERROR(VLOOKUP(ROW(源数据!A1742)-1,源数据!A:AG,12,0),0)</f>
        <v/>
      </c>
      <c r="H1757" s="17">
        <f>IFERROR(G1757/F1757,"")</f>
        <v/>
      </c>
      <c r="I1757" s="17">
        <f>IFERROR(VLOOKUP(ROW(源数据!A1742)-1,源数据!A:AG,21,0),"")</f>
        <v/>
      </c>
      <c r="J1757" s="10">
        <f>IFERROR(VLOOKUP(ROW(源数据!A1742)-1,源数据!A:AG,19,0),"")</f>
        <v/>
      </c>
      <c r="K1757" s="17">
        <f>IFERROR(VLOOKUP(ROW(源数据!A1742)-1,源数据!A:AG,21,0),0)</f>
        <v/>
      </c>
      <c r="L1757" s="17">
        <f>IFERROR(VLOOKUP(ROW(源数据!A1742)-1,源数据!A:AG,17,0),0)</f>
        <v/>
      </c>
      <c r="M1757" s="51">
        <f>IFERROR(VLOOKUP(ROW(源数据!A1742)-1,源数据!A:AG,15,0),"")</f>
        <v/>
      </c>
    </row>
    <row r="1758">
      <c r="A1758" s="10" t="n">
        <v>1742</v>
      </c>
      <c r="B1758" s="10">
        <f>IFERROR(VLOOKUP(ROW(源数据!A1743)-1,源数据!A:AG,33,0),"")</f>
        <v/>
      </c>
      <c r="C1758" s="10">
        <f>IFERROR(VLOOKUP(ROW(源数据!A1743)-1,源数据!A:AG,9,0),"")</f>
        <v/>
      </c>
      <c r="D1758" s="35">
        <f>IFERROR(VLOOKUP(ROW(源数据!A1743)-1,源数据!A:AG,8,0),"")</f>
        <v/>
      </c>
      <c r="E1758" s="35">
        <f>IFERROR(VLOOKUP(ROW(源数据!A1743)-1,源数据!A:AG,10,0),"")</f>
        <v/>
      </c>
      <c r="F1758" s="10">
        <f>IFERROR(VLOOKUP(ROW(源数据!A1743)-1,源数据!A:AG,11,0),"")</f>
        <v/>
      </c>
      <c r="G1758" s="10">
        <f>IFERROR(VLOOKUP(ROW(源数据!A1743)-1,源数据!A:AG,12,0),0)</f>
        <v/>
      </c>
      <c r="H1758" s="17">
        <f>IFERROR(G1758/F1758,"")</f>
        <v/>
      </c>
      <c r="I1758" s="17">
        <f>IFERROR(VLOOKUP(ROW(源数据!A1743)-1,源数据!A:AG,21,0),"")</f>
        <v/>
      </c>
      <c r="J1758" s="10">
        <f>IFERROR(VLOOKUP(ROW(源数据!A1743)-1,源数据!A:AG,19,0),"")</f>
        <v/>
      </c>
      <c r="K1758" s="17">
        <f>IFERROR(VLOOKUP(ROW(源数据!A1743)-1,源数据!A:AG,21,0),0)</f>
        <v/>
      </c>
      <c r="L1758" s="17">
        <f>IFERROR(VLOOKUP(ROW(源数据!A1743)-1,源数据!A:AG,17,0),0)</f>
        <v/>
      </c>
      <c r="M1758" s="51">
        <f>IFERROR(VLOOKUP(ROW(源数据!A1743)-1,源数据!A:AG,15,0),"")</f>
        <v/>
      </c>
    </row>
    <row r="1759">
      <c r="A1759" s="10" t="n">
        <v>1743</v>
      </c>
      <c r="B1759" s="10">
        <f>IFERROR(VLOOKUP(ROW(源数据!A1744)-1,源数据!A:AG,33,0),"")</f>
        <v/>
      </c>
      <c r="C1759" s="10">
        <f>IFERROR(VLOOKUP(ROW(源数据!A1744)-1,源数据!A:AG,9,0),"")</f>
        <v/>
      </c>
      <c r="D1759" s="35">
        <f>IFERROR(VLOOKUP(ROW(源数据!A1744)-1,源数据!A:AG,8,0),"")</f>
        <v/>
      </c>
      <c r="E1759" s="35">
        <f>IFERROR(VLOOKUP(ROW(源数据!A1744)-1,源数据!A:AG,10,0),"")</f>
        <v/>
      </c>
      <c r="F1759" s="10">
        <f>IFERROR(VLOOKUP(ROW(源数据!A1744)-1,源数据!A:AG,11,0),"")</f>
        <v/>
      </c>
      <c r="G1759" s="10">
        <f>IFERROR(VLOOKUP(ROW(源数据!A1744)-1,源数据!A:AG,12,0),0)</f>
        <v/>
      </c>
      <c r="H1759" s="17">
        <f>IFERROR(G1759/F1759,"")</f>
        <v/>
      </c>
      <c r="I1759" s="17">
        <f>IFERROR(VLOOKUP(ROW(源数据!A1744)-1,源数据!A:AG,21,0),"")</f>
        <v/>
      </c>
      <c r="J1759" s="10">
        <f>IFERROR(VLOOKUP(ROW(源数据!A1744)-1,源数据!A:AG,19,0),"")</f>
        <v/>
      </c>
      <c r="K1759" s="17">
        <f>IFERROR(VLOOKUP(ROW(源数据!A1744)-1,源数据!A:AG,21,0),0)</f>
        <v/>
      </c>
      <c r="L1759" s="17">
        <f>IFERROR(VLOOKUP(ROW(源数据!A1744)-1,源数据!A:AG,17,0),0)</f>
        <v/>
      </c>
      <c r="M1759" s="51">
        <f>IFERROR(VLOOKUP(ROW(源数据!A1744)-1,源数据!A:AG,15,0),"")</f>
        <v/>
      </c>
    </row>
    <row r="1760">
      <c r="A1760" s="10" t="n">
        <v>1744</v>
      </c>
      <c r="B1760" s="10">
        <f>IFERROR(VLOOKUP(ROW(源数据!A1745)-1,源数据!A:AG,33,0),"")</f>
        <v/>
      </c>
      <c r="C1760" s="10">
        <f>IFERROR(VLOOKUP(ROW(源数据!A1745)-1,源数据!A:AG,9,0),"")</f>
        <v/>
      </c>
      <c r="D1760" s="35">
        <f>IFERROR(VLOOKUP(ROW(源数据!A1745)-1,源数据!A:AG,8,0),"")</f>
        <v/>
      </c>
      <c r="E1760" s="35">
        <f>IFERROR(VLOOKUP(ROW(源数据!A1745)-1,源数据!A:AG,10,0),"")</f>
        <v/>
      </c>
      <c r="F1760" s="10">
        <f>IFERROR(VLOOKUP(ROW(源数据!A1745)-1,源数据!A:AG,11,0),"")</f>
        <v/>
      </c>
      <c r="G1760" s="10">
        <f>IFERROR(VLOOKUP(ROW(源数据!A1745)-1,源数据!A:AG,12,0),0)</f>
        <v/>
      </c>
      <c r="H1760" s="17">
        <f>IFERROR(G1760/F1760,"")</f>
        <v/>
      </c>
      <c r="I1760" s="17">
        <f>IFERROR(VLOOKUP(ROW(源数据!A1745)-1,源数据!A:AG,21,0),"")</f>
        <v/>
      </c>
      <c r="J1760" s="10">
        <f>IFERROR(VLOOKUP(ROW(源数据!A1745)-1,源数据!A:AG,19,0),"")</f>
        <v/>
      </c>
      <c r="K1760" s="17">
        <f>IFERROR(VLOOKUP(ROW(源数据!A1745)-1,源数据!A:AG,21,0),0)</f>
        <v/>
      </c>
      <c r="L1760" s="17">
        <f>IFERROR(VLOOKUP(ROW(源数据!A1745)-1,源数据!A:AG,17,0),0)</f>
        <v/>
      </c>
      <c r="M1760" s="51">
        <f>IFERROR(VLOOKUP(ROW(源数据!A1745)-1,源数据!A:AG,15,0),"")</f>
        <v/>
      </c>
    </row>
    <row r="1761">
      <c r="A1761" s="10" t="n">
        <v>1745</v>
      </c>
      <c r="B1761" s="10">
        <f>IFERROR(VLOOKUP(ROW(源数据!A1746)-1,源数据!A:AG,33,0),"")</f>
        <v/>
      </c>
      <c r="C1761" s="10">
        <f>IFERROR(VLOOKUP(ROW(源数据!A1746)-1,源数据!A:AG,9,0),"")</f>
        <v/>
      </c>
      <c r="D1761" s="35">
        <f>IFERROR(VLOOKUP(ROW(源数据!A1746)-1,源数据!A:AG,8,0),"")</f>
        <v/>
      </c>
      <c r="E1761" s="35">
        <f>IFERROR(VLOOKUP(ROW(源数据!A1746)-1,源数据!A:AG,10,0),"")</f>
        <v/>
      </c>
      <c r="F1761" s="10">
        <f>IFERROR(VLOOKUP(ROW(源数据!A1746)-1,源数据!A:AG,11,0),"")</f>
        <v/>
      </c>
      <c r="G1761" s="10">
        <f>IFERROR(VLOOKUP(ROW(源数据!A1746)-1,源数据!A:AG,12,0),0)</f>
        <v/>
      </c>
      <c r="H1761" s="17">
        <f>IFERROR(G1761/F1761,"")</f>
        <v/>
      </c>
      <c r="I1761" s="17">
        <f>IFERROR(VLOOKUP(ROW(源数据!A1746)-1,源数据!A:AG,21,0),"")</f>
        <v/>
      </c>
      <c r="J1761" s="10">
        <f>IFERROR(VLOOKUP(ROW(源数据!A1746)-1,源数据!A:AG,19,0),"")</f>
        <v/>
      </c>
      <c r="K1761" s="17">
        <f>IFERROR(VLOOKUP(ROW(源数据!A1746)-1,源数据!A:AG,21,0),0)</f>
        <v/>
      </c>
      <c r="L1761" s="17">
        <f>IFERROR(VLOOKUP(ROW(源数据!A1746)-1,源数据!A:AG,17,0),0)</f>
        <v/>
      </c>
      <c r="M1761" s="51">
        <f>IFERROR(VLOOKUP(ROW(源数据!A1746)-1,源数据!A:AG,15,0),"")</f>
        <v/>
      </c>
    </row>
    <row r="1762">
      <c r="A1762" s="10" t="n">
        <v>1746</v>
      </c>
      <c r="B1762" s="10">
        <f>IFERROR(VLOOKUP(ROW(源数据!A1747)-1,源数据!A:AG,33,0),"")</f>
        <v/>
      </c>
      <c r="C1762" s="10">
        <f>IFERROR(VLOOKUP(ROW(源数据!A1747)-1,源数据!A:AG,9,0),"")</f>
        <v/>
      </c>
      <c r="D1762" s="35">
        <f>IFERROR(VLOOKUP(ROW(源数据!A1747)-1,源数据!A:AG,8,0),"")</f>
        <v/>
      </c>
      <c r="E1762" s="35">
        <f>IFERROR(VLOOKUP(ROW(源数据!A1747)-1,源数据!A:AG,10,0),"")</f>
        <v/>
      </c>
      <c r="F1762" s="10">
        <f>IFERROR(VLOOKUP(ROW(源数据!A1747)-1,源数据!A:AG,11,0),"")</f>
        <v/>
      </c>
      <c r="G1762" s="10">
        <f>IFERROR(VLOOKUP(ROW(源数据!A1747)-1,源数据!A:AG,12,0),0)</f>
        <v/>
      </c>
      <c r="H1762" s="17">
        <f>IFERROR(G1762/F1762,"")</f>
        <v/>
      </c>
      <c r="I1762" s="17">
        <f>IFERROR(VLOOKUP(ROW(源数据!A1747)-1,源数据!A:AG,21,0),"")</f>
        <v/>
      </c>
      <c r="J1762" s="10">
        <f>IFERROR(VLOOKUP(ROW(源数据!A1747)-1,源数据!A:AG,19,0),"")</f>
        <v/>
      </c>
      <c r="K1762" s="17">
        <f>IFERROR(VLOOKUP(ROW(源数据!A1747)-1,源数据!A:AG,21,0),0)</f>
        <v/>
      </c>
      <c r="L1762" s="17">
        <f>IFERROR(VLOOKUP(ROW(源数据!A1747)-1,源数据!A:AG,17,0),0)</f>
        <v/>
      </c>
      <c r="M1762" s="51">
        <f>IFERROR(VLOOKUP(ROW(源数据!A1747)-1,源数据!A:AG,15,0),"")</f>
        <v/>
      </c>
    </row>
    <row r="1763">
      <c r="A1763" s="10" t="n">
        <v>1747</v>
      </c>
      <c r="B1763" s="10">
        <f>IFERROR(VLOOKUP(ROW(源数据!A1748)-1,源数据!A:AG,33,0),"")</f>
        <v/>
      </c>
      <c r="C1763" s="10">
        <f>IFERROR(VLOOKUP(ROW(源数据!A1748)-1,源数据!A:AG,9,0),"")</f>
        <v/>
      </c>
      <c r="D1763" s="35">
        <f>IFERROR(VLOOKUP(ROW(源数据!A1748)-1,源数据!A:AG,8,0),"")</f>
        <v/>
      </c>
      <c r="E1763" s="35">
        <f>IFERROR(VLOOKUP(ROW(源数据!A1748)-1,源数据!A:AG,10,0),"")</f>
        <v/>
      </c>
      <c r="F1763" s="10">
        <f>IFERROR(VLOOKUP(ROW(源数据!A1748)-1,源数据!A:AG,11,0),"")</f>
        <v/>
      </c>
      <c r="G1763" s="10">
        <f>IFERROR(VLOOKUP(ROW(源数据!A1748)-1,源数据!A:AG,12,0),0)</f>
        <v/>
      </c>
      <c r="H1763" s="17">
        <f>IFERROR(G1763/F1763,"")</f>
        <v/>
      </c>
      <c r="I1763" s="17">
        <f>IFERROR(VLOOKUP(ROW(源数据!A1748)-1,源数据!A:AG,21,0),"")</f>
        <v/>
      </c>
      <c r="J1763" s="10">
        <f>IFERROR(VLOOKUP(ROW(源数据!A1748)-1,源数据!A:AG,19,0),"")</f>
        <v/>
      </c>
      <c r="K1763" s="17">
        <f>IFERROR(VLOOKUP(ROW(源数据!A1748)-1,源数据!A:AG,21,0),0)</f>
        <v/>
      </c>
      <c r="L1763" s="17">
        <f>IFERROR(VLOOKUP(ROW(源数据!A1748)-1,源数据!A:AG,17,0),0)</f>
        <v/>
      </c>
      <c r="M1763" s="51">
        <f>IFERROR(VLOOKUP(ROW(源数据!A1748)-1,源数据!A:AG,15,0),"")</f>
        <v/>
      </c>
    </row>
    <row r="1764">
      <c r="A1764" s="10" t="n">
        <v>1748</v>
      </c>
      <c r="B1764" s="10">
        <f>IFERROR(VLOOKUP(ROW(源数据!A1749)-1,源数据!A:AG,33,0),"")</f>
        <v/>
      </c>
      <c r="C1764" s="10">
        <f>IFERROR(VLOOKUP(ROW(源数据!A1749)-1,源数据!A:AG,9,0),"")</f>
        <v/>
      </c>
      <c r="D1764" s="35">
        <f>IFERROR(VLOOKUP(ROW(源数据!A1749)-1,源数据!A:AG,8,0),"")</f>
        <v/>
      </c>
      <c r="E1764" s="35">
        <f>IFERROR(VLOOKUP(ROW(源数据!A1749)-1,源数据!A:AG,10,0),"")</f>
        <v/>
      </c>
      <c r="F1764" s="10">
        <f>IFERROR(VLOOKUP(ROW(源数据!A1749)-1,源数据!A:AG,11,0),"")</f>
        <v/>
      </c>
      <c r="G1764" s="10">
        <f>IFERROR(VLOOKUP(ROW(源数据!A1749)-1,源数据!A:AG,12,0),0)</f>
        <v/>
      </c>
      <c r="H1764" s="17">
        <f>IFERROR(G1764/F1764,"")</f>
        <v/>
      </c>
      <c r="I1764" s="17">
        <f>IFERROR(VLOOKUP(ROW(源数据!A1749)-1,源数据!A:AG,21,0),"")</f>
        <v/>
      </c>
      <c r="J1764" s="10">
        <f>IFERROR(VLOOKUP(ROW(源数据!A1749)-1,源数据!A:AG,19,0),"")</f>
        <v/>
      </c>
      <c r="K1764" s="17">
        <f>IFERROR(VLOOKUP(ROW(源数据!A1749)-1,源数据!A:AG,21,0),0)</f>
        <v/>
      </c>
      <c r="L1764" s="17">
        <f>IFERROR(VLOOKUP(ROW(源数据!A1749)-1,源数据!A:AG,17,0),0)</f>
        <v/>
      </c>
      <c r="M1764" s="51">
        <f>IFERROR(VLOOKUP(ROW(源数据!A1749)-1,源数据!A:AG,15,0),"")</f>
        <v/>
      </c>
    </row>
    <row r="1765">
      <c r="A1765" s="10" t="n">
        <v>1749</v>
      </c>
      <c r="B1765" s="10">
        <f>IFERROR(VLOOKUP(ROW(源数据!A1750)-1,源数据!A:AG,33,0),"")</f>
        <v/>
      </c>
      <c r="C1765" s="10">
        <f>IFERROR(VLOOKUP(ROW(源数据!A1750)-1,源数据!A:AG,9,0),"")</f>
        <v/>
      </c>
      <c r="D1765" s="35">
        <f>IFERROR(VLOOKUP(ROW(源数据!A1750)-1,源数据!A:AG,8,0),"")</f>
        <v/>
      </c>
      <c r="E1765" s="35">
        <f>IFERROR(VLOOKUP(ROW(源数据!A1750)-1,源数据!A:AG,10,0),"")</f>
        <v/>
      </c>
      <c r="F1765" s="10">
        <f>IFERROR(VLOOKUP(ROW(源数据!A1750)-1,源数据!A:AG,11,0),"")</f>
        <v/>
      </c>
      <c r="G1765" s="10">
        <f>IFERROR(VLOOKUP(ROW(源数据!A1750)-1,源数据!A:AG,12,0),0)</f>
        <v/>
      </c>
      <c r="H1765" s="17">
        <f>IFERROR(G1765/F1765,"")</f>
        <v/>
      </c>
      <c r="I1765" s="17">
        <f>IFERROR(VLOOKUP(ROW(源数据!A1750)-1,源数据!A:AG,21,0),"")</f>
        <v/>
      </c>
      <c r="J1765" s="10">
        <f>IFERROR(VLOOKUP(ROW(源数据!A1750)-1,源数据!A:AG,19,0),"")</f>
        <v/>
      </c>
      <c r="K1765" s="17">
        <f>IFERROR(VLOOKUP(ROW(源数据!A1750)-1,源数据!A:AG,21,0),0)</f>
        <v/>
      </c>
      <c r="L1765" s="17">
        <f>IFERROR(VLOOKUP(ROW(源数据!A1750)-1,源数据!A:AG,17,0),0)</f>
        <v/>
      </c>
      <c r="M1765" s="51">
        <f>IFERROR(VLOOKUP(ROW(源数据!A1750)-1,源数据!A:AG,15,0),"")</f>
        <v/>
      </c>
    </row>
    <row r="1766">
      <c r="A1766" s="10" t="n">
        <v>1750</v>
      </c>
      <c r="B1766" s="10">
        <f>IFERROR(VLOOKUP(ROW(源数据!A1751)-1,源数据!A:AG,33,0),"")</f>
        <v/>
      </c>
      <c r="C1766" s="10">
        <f>IFERROR(VLOOKUP(ROW(源数据!A1751)-1,源数据!A:AG,9,0),"")</f>
        <v/>
      </c>
      <c r="D1766" s="35">
        <f>IFERROR(VLOOKUP(ROW(源数据!A1751)-1,源数据!A:AG,8,0),"")</f>
        <v/>
      </c>
      <c r="E1766" s="35">
        <f>IFERROR(VLOOKUP(ROW(源数据!A1751)-1,源数据!A:AG,10,0),"")</f>
        <v/>
      </c>
      <c r="F1766" s="10">
        <f>IFERROR(VLOOKUP(ROW(源数据!A1751)-1,源数据!A:AG,11,0),"")</f>
        <v/>
      </c>
      <c r="G1766" s="10">
        <f>IFERROR(VLOOKUP(ROW(源数据!A1751)-1,源数据!A:AG,12,0),0)</f>
        <v/>
      </c>
      <c r="H1766" s="17">
        <f>IFERROR(G1766/F1766,"")</f>
        <v/>
      </c>
      <c r="I1766" s="17">
        <f>IFERROR(VLOOKUP(ROW(源数据!A1751)-1,源数据!A:AG,21,0),"")</f>
        <v/>
      </c>
      <c r="J1766" s="10">
        <f>IFERROR(VLOOKUP(ROW(源数据!A1751)-1,源数据!A:AG,19,0),"")</f>
        <v/>
      </c>
      <c r="K1766" s="17">
        <f>IFERROR(VLOOKUP(ROW(源数据!A1751)-1,源数据!A:AG,21,0),0)</f>
        <v/>
      </c>
      <c r="L1766" s="17">
        <f>IFERROR(VLOOKUP(ROW(源数据!A1751)-1,源数据!A:AG,17,0),0)</f>
        <v/>
      </c>
      <c r="M1766" s="51">
        <f>IFERROR(VLOOKUP(ROW(源数据!A1751)-1,源数据!A:AG,15,0),"")</f>
        <v/>
      </c>
    </row>
    <row r="1767">
      <c r="A1767" s="10" t="n">
        <v>1751</v>
      </c>
      <c r="B1767" s="10">
        <f>IFERROR(VLOOKUP(ROW(源数据!A1752)-1,源数据!A:AG,33,0),"")</f>
        <v/>
      </c>
      <c r="C1767" s="10">
        <f>IFERROR(VLOOKUP(ROW(源数据!A1752)-1,源数据!A:AG,9,0),"")</f>
        <v/>
      </c>
      <c r="D1767" s="35">
        <f>IFERROR(VLOOKUP(ROW(源数据!A1752)-1,源数据!A:AG,8,0),"")</f>
        <v/>
      </c>
      <c r="E1767" s="35">
        <f>IFERROR(VLOOKUP(ROW(源数据!A1752)-1,源数据!A:AG,10,0),"")</f>
        <v/>
      </c>
      <c r="F1767" s="10">
        <f>IFERROR(VLOOKUP(ROW(源数据!A1752)-1,源数据!A:AG,11,0),"")</f>
        <v/>
      </c>
      <c r="G1767" s="10">
        <f>IFERROR(VLOOKUP(ROW(源数据!A1752)-1,源数据!A:AG,12,0),0)</f>
        <v/>
      </c>
      <c r="H1767" s="17">
        <f>IFERROR(G1767/F1767,"")</f>
        <v/>
      </c>
      <c r="I1767" s="17">
        <f>IFERROR(VLOOKUP(ROW(源数据!A1752)-1,源数据!A:AG,21,0),"")</f>
        <v/>
      </c>
      <c r="J1767" s="10">
        <f>IFERROR(VLOOKUP(ROW(源数据!A1752)-1,源数据!A:AG,19,0),"")</f>
        <v/>
      </c>
      <c r="K1767" s="17">
        <f>IFERROR(VLOOKUP(ROW(源数据!A1752)-1,源数据!A:AG,21,0),0)</f>
        <v/>
      </c>
      <c r="L1767" s="17">
        <f>IFERROR(VLOOKUP(ROW(源数据!A1752)-1,源数据!A:AG,17,0),0)</f>
        <v/>
      </c>
      <c r="M1767" s="51">
        <f>IFERROR(VLOOKUP(ROW(源数据!A1752)-1,源数据!A:AG,15,0),"")</f>
        <v/>
      </c>
    </row>
    <row r="1768">
      <c r="A1768" s="10" t="n">
        <v>1752</v>
      </c>
      <c r="B1768" s="10">
        <f>IFERROR(VLOOKUP(ROW(源数据!A1753)-1,源数据!A:AG,33,0),"")</f>
        <v/>
      </c>
      <c r="C1768" s="10">
        <f>IFERROR(VLOOKUP(ROW(源数据!A1753)-1,源数据!A:AG,9,0),"")</f>
        <v/>
      </c>
      <c r="D1768" s="35">
        <f>IFERROR(VLOOKUP(ROW(源数据!A1753)-1,源数据!A:AG,8,0),"")</f>
        <v/>
      </c>
      <c r="E1768" s="35">
        <f>IFERROR(VLOOKUP(ROW(源数据!A1753)-1,源数据!A:AG,10,0),"")</f>
        <v/>
      </c>
      <c r="F1768" s="10">
        <f>IFERROR(VLOOKUP(ROW(源数据!A1753)-1,源数据!A:AG,11,0),"")</f>
        <v/>
      </c>
      <c r="G1768" s="10">
        <f>IFERROR(VLOOKUP(ROW(源数据!A1753)-1,源数据!A:AG,12,0),0)</f>
        <v/>
      </c>
      <c r="H1768" s="17">
        <f>IFERROR(G1768/F1768,"")</f>
        <v/>
      </c>
      <c r="I1768" s="17">
        <f>IFERROR(VLOOKUP(ROW(源数据!A1753)-1,源数据!A:AG,21,0),"")</f>
        <v/>
      </c>
      <c r="J1768" s="10">
        <f>IFERROR(VLOOKUP(ROW(源数据!A1753)-1,源数据!A:AG,19,0),"")</f>
        <v/>
      </c>
      <c r="K1768" s="17">
        <f>IFERROR(VLOOKUP(ROW(源数据!A1753)-1,源数据!A:AG,21,0),0)</f>
        <v/>
      </c>
      <c r="L1768" s="17">
        <f>IFERROR(VLOOKUP(ROW(源数据!A1753)-1,源数据!A:AG,17,0),0)</f>
        <v/>
      </c>
      <c r="M1768" s="51">
        <f>IFERROR(VLOOKUP(ROW(源数据!A1753)-1,源数据!A:AG,15,0),"")</f>
        <v/>
      </c>
    </row>
    <row r="1769">
      <c r="A1769" s="10" t="n">
        <v>1753</v>
      </c>
      <c r="B1769" s="10">
        <f>IFERROR(VLOOKUP(ROW(源数据!A1754)-1,源数据!A:AG,33,0),"")</f>
        <v/>
      </c>
      <c r="C1769" s="10">
        <f>IFERROR(VLOOKUP(ROW(源数据!A1754)-1,源数据!A:AG,9,0),"")</f>
        <v/>
      </c>
      <c r="D1769" s="35">
        <f>IFERROR(VLOOKUP(ROW(源数据!A1754)-1,源数据!A:AG,8,0),"")</f>
        <v/>
      </c>
      <c r="E1769" s="35">
        <f>IFERROR(VLOOKUP(ROW(源数据!A1754)-1,源数据!A:AG,10,0),"")</f>
        <v/>
      </c>
      <c r="F1769" s="10">
        <f>IFERROR(VLOOKUP(ROW(源数据!A1754)-1,源数据!A:AG,11,0),"")</f>
        <v/>
      </c>
      <c r="G1769" s="10">
        <f>IFERROR(VLOOKUP(ROW(源数据!A1754)-1,源数据!A:AG,12,0),0)</f>
        <v/>
      </c>
      <c r="H1769" s="17">
        <f>IFERROR(G1769/F1769,"")</f>
        <v/>
      </c>
      <c r="I1769" s="17">
        <f>IFERROR(VLOOKUP(ROW(源数据!A1754)-1,源数据!A:AG,21,0),"")</f>
        <v/>
      </c>
      <c r="J1769" s="10">
        <f>IFERROR(VLOOKUP(ROW(源数据!A1754)-1,源数据!A:AG,19,0),"")</f>
        <v/>
      </c>
      <c r="K1769" s="17">
        <f>IFERROR(VLOOKUP(ROW(源数据!A1754)-1,源数据!A:AG,21,0),0)</f>
        <v/>
      </c>
      <c r="L1769" s="17">
        <f>IFERROR(VLOOKUP(ROW(源数据!A1754)-1,源数据!A:AG,17,0),0)</f>
        <v/>
      </c>
      <c r="M1769" s="51">
        <f>IFERROR(VLOOKUP(ROW(源数据!A1754)-1,源数据!A:AG,15,0),"")</f>
        <v/>
      </c>
    </row>
    <row r="1770">
      <c r="A1770" s="10" t="n">
        <v>1754</v>
      </c>
      <c r="B1770" s="10">
        <f>IFERROR(VLOOKUP(ROW(源数据!A1755)-1,源数据!A:AG,33,0),"")</f>
        <v/>
      </c>
      <c r="C1770" s="10">
        <f>IFERROR(VLOOKUP(ROW(源数据!A1755)-1,源数据!A:AG,9,0),"")</f>
        <v/>
      </c>
      <c r="D1770" s="35">
        <f>IFERROR(VLOOKUP(ROW(源数据!A1755)-1,源数据!A:AG,8,0),"")</f>
        <v/>
      </c>
      <c r="E1770" s="35">
        <f>IFERROR(VLOOKUP(ROW(源数据!A1755)-1,源数据!A:AG,10,0),"")</f>
        <v/>
      </c>
      <c r="F1770" s="10">
        <f>IFERROR(VLOOKUP(ROW(源数据!A1755)-1,源数据!A:AG,11,0),"")</f>
        <v/>
      </c>
      <c r="G1770" s="10">
        <f>IFERROR(VLOOKUP(ROW(源数据!A1755)-1,源数据!A:AG,12,0),0)</f>
        <v/>
      </c>
      <c r="H1770" s="17">
        <f>IFERROR(G1770/F1770,"")</f>
        <v/>
      </c>
      <c r="I1770" s="17">
        <f>IFERROR(VLOOKUP(ROW(源数据!A1755)-1,源数据!A:AG,21,0),"")</f>
        <v/>
      </c>
      <c r="J1770" s="10">
        <f>IFERROR(VLOOKUP(ROW(源数据!A1755)-1,源数据!A:AG,19,0),"")</f>
        <v/>
      </c>
      <c r="K1770" s="17">
        <f>IFERROR(VLOOKUP(ROW(源数据!A1755)-1,源数据!A:AG,21,0),0)</f>
        <v/>
      </c>
      <c r="L1770" s="17">
        <f>IFERROR(VLOOKUP(ROW(源数据!A1755)-1,源数据!A:AG,17,0),0)</f>
        <v/>
      </c>
      <c r="M1770" s="51">
        <f>IFERROR(VLOOKUP(ROW(源数据!A1755)-1,源数据!A:AG,15,0),"")</f>
        <v/>
      </c>
    </row>
    <row r="1771">
      <c r="A1771" s="10" t="n">
        <v>1755</v>
      </c>
      <c r="B1771" s="10">
        <f>IFERROR(VLOOKUP(ROW(源数据!A1756)-1,源数据!A:AG,33,0),"")</f>
        <v/>
      </c>
      <c r="C1771" s="10">
        <f>IFERROR(VLOOKUP(ROW(源数据!A1756)-1,源数据!A:AG,9,0),"")</f>
        <v/>
      </c>
      <c r="D1771" s="35">
        <f>IFERROR(VLOOKUP(ROW(源数据!A1756)-1,源数据!A:AG,8,0),"")</f>
        <v/>
      </c>
      <c r="E1771" s="35">
        <f>IFERROR(VLOOKUP(ROW(源数据!A1756)-1,源数据!A:AG,10,0),"")</f>
        <v/>
      </c>
      <c r="F1771" s="10">
        <f>IFERROR(VLOOKUP(ROW(源数据!A1756)-1,源数据!A:AG,11,0),"")</f>
        <v/>
      </c>
      <c r="G1771" s="10">
        <f>IFERROR(VLOOKUP(ROW(源数据!A1756)-1,源数据!A:AG,12,0),0)</f>
        <v/>
      </c>
      <c r="H1771" s="17">
        <f>IFERROR(G1771/F1771,"")</f>
        <v/>
      </c>
      <c r="I1771" s="17">
        <f>IFERROR(VLOOKUP(ROW(源数据!A1756)-1,源数据!A:AG,21,0),"")</f>
        <v/>
      </c>
      <c r="J1771" s="10">
        <f>IFERROR(VLOOKUP(ROW(源数据!A1756)-1,源数据!A:AG,19,0),"")</f>
        <v/>
      </c>
      <c r="K1771" s="17">
        <f>IFERROR(VLOOKUP(ROW(源数据!A1756)-1,源数据!A:AG,21,0),0)</f>
        <v/>
      </c>
      <c r="L1771" s="17">
        <f>IFERROR(VLOOKUP(ROW(源数据!A1756)-1,源数据!A:AG,17,0),0)</f>
        <v/>
      </c>
      <c r="M1771" s="51">
        <f>IFERROR(VLOOKUP(ROW(源数据!A1756)-1,源数据!A:AG,15,0),"")</f>
        <v/>
      </c>
    </row>
    <row r="1772">
      <c r="A1772" s="10" t="n">
        <v>1756</v>
      </c>
      <c r="B1772" s="10">
        <f>IFERROR(VLOOKUP(ROW(源数据!A1757)-1,源数据!A:AG,33,0),"")</f>
        <v/>
      </c>
      <c r="C1772" s="10">
        <f>IFERROR(VLOOKUP(ROW(源数据!A1757)-1,源数据!A:AG,9,0),"")</f>
        <v/>
      </c>
      <c r="D1772" s="35">
        <f>IFERROR(VLOOKUP(ROW(源数据!A1757)-1,源数据!A:AG,8,0),"")</f>
        <v/>
      </c>
      <c r="E1772" s="35">
        <f>IFERROR(VLOOKUP(ROW(源数据!A1757)-1,源数据!A:AG,10,0),"")</f>
        <v/>
      </c>
      <c r="F1772" s="10">
        <f>IFERROR(VLOOKUP(ROW(源数据!A1757)-1,源数据!A:AG,11,0),"")</f>
        <v/>
      </c>
      <c r="G1772" s="10">
        <f>IFERROR(VLOOKUP(ROW(源数据!A1757)-1,源数据!A:AG,12,0),0)</f>
        <v/>
      </c>
      <c r="H1772" s="17">
        <f>IFERROR(G1772/F1772,"")</f>
        <v/>
      </c>
      <c r="I1772" s="17">
        <f>IFERROR(VLOOKUP(ROW(源数据!A1757)-1,源数据!A:AG,21,0),"")</f>
        <v/>
      </c>
      <c r="J1772" s="10">
        <f>IFERROR(VLOOKUP(ROW(源数据!A1757)-1,源数据!A:AG,19,0),"")</f>
        <v/>
      </c>
      <c r="K1772" s="17">
        <f>IFERROR(VLOOKUP(ROW(源数据!A1757)-1,源数据!A:AG,21,0),0)</f>
        <v/>
      </c>
      <c r="L1772" s="17">
        <f>IFERROR(VLOOKUP(ROW(源数据!A1757)-1,源数据!A:AG,17,0),0)</f>
        <v/>
      </c>
      <c r="M1772" s="51">
        <f>IFERROR(VLOOKUP(ROW(源数据!A1757)-1,源数据!A:AG,15,0),"")</f>
        <v/>
      </c>
    </row>
    <row r="1773">
      <c r="A1773" s="10" t="n">
        <v>1757</v>
      </c>
      <c r="B1773" s="10">
        <f>IFERROR(VLOOKUP(ROW(源数据!A1758)-1,源数据!A:AG,33,0),"")</f>
        <v/>
      </c>
      <c r="C1773" s="10">
        <f>IFERROR(VLOOKUP(ROW(源数据!A1758)-1,源数据!A:AG,9,0),"")</f>
        <v/>
      </c>
      <c r="D1773" s="35">
        <f>IFERROR(VLOOKUP(ROW(源数据!A1758)-1,源数据!A:AG,8,0),"")</f>
        <v/>
      </c>
      <c r="E1773" s="35">
        <f>IFERROR(VLOOKUP(ROW(源数据!A1758)-1,源数据!A:AG,10,0),"")</f>
        <v/>
      </c>
      <c r="F1773" s="10">
        <f>IFERROR(VLOOKUP(ROW(源数据!A1758)-1,源数据!A:AG,11,0),"")</f>
        <v/>
      </c>
      <c r="G1773" s="10">
        <f>IFERROR(VLOOKUP(ROW(源数据!A1758)-1,源数据!A:AG,12,0),0)</f>
        <v/>
      </c>
      <c r="H1773" s="17">
        <f>IFERROR(G1773/F1773,"")</f>
        <v/>
      </c>
      <c r="I1773" s="17">
        <f>IFERROR(VLOOKUP(ROW(源数据!A1758)-1,源数据!A:AG,21,0),"")</f>
        <v/>
      </c>
      <c r="J1773" s="10">
        <f>IFERROR(VLOOKUP(ROW(源数据!A1758)-1,源数据!A:AG,19,0),"")</f>
        <v/>
      </c>
      <c r="K1773" s="17">
        <f>IFERROR(VLOOKUP(ROW(源数据!A1758)-1,源数据!A:AG,21,0),0)</f>
        <v/>
      </c>
      <c r="L1773" s="17">
        <f>IFERROR(VLOOKUP(ROW(源数据!A1758)-1,源数据!A:AG,17,0),0)</f>
        <v/>
      </c>
      <c r="M1773" s="51">
        <f>IFERROR(VLOOKUP(ROW(源数据!A1758)-1,源数据!A:AG,15,0),"")</f>
        <v/>
      </c>
    </row>
    <row r="1774">
      <c r="A1774" s="10" t="n">
        <v>1758</v>
      </c>
      <c r="B1774" s="10">
        <f>IFERROR(VLOOKUP(ROW(源数据!A1759)-1,源数据!A:AG,33,0),"")</f>
        <v/>
      </c>
      <c r="C1774" s="10">
        <f>IFERROR(VLOOKUP(ROW(源数据!A1759)-1,源数据!A:AG,9,0),"")</f>
        <v/>
      </c>
      <c r="D1774" s="35">
        <f>IFERROR(VLOOKUP(ROW(源数据!A1759)-1,源数据!A:AG,8,0),"")</f>
        <v/>
      </c>
      <c r="E1774" s="35">
        <f>IFERROR(VLOOKUP(ROW(源数据!A1759)-1,源数据!A:AG,10,0),"")</f>
        <v/>
      </c>
      <c r="F1774" s="10">
        <f>IFERROR(VLOOKUP(ROW(源数据!A1759)-1,源数据!A:AG,11,0),"")</f>
        <v/>
      </c>
      <c r="G1774" s="10">
        <f>IFERROR(VLOOKUP(ROW(源数据!A1759)-1,源数据!A:AG,12,0),0)</f>
        <v/>
      </c>
      <c r="H1774" s="17">
        <f>IFERROR(G1774/F1774,"")</f>
        <v/>
      </c>
      <c r="I1774" s="17">
        <f>IFERROR(VLOOKUP(ROW(源数据!A1759)-1,源数据!A:AG,21,0),"")</f>
        <v/>
      </c>
      <c r="J1774" s="10">
        <f>IFERROR(VLOOKUP(ROW(源数据!A1759)-1,源数据!A:AG,19,0),"")</f>
        <v/>
      </c>
      <c r="K1774" s="17">
        <f>IFERROR(VLOOKUP(ROW(源数据!A1759)-1,源数据!A:AG,21,0),0)</f>
        <v/>
      </c>
      <c r="L1774" s="17">
        <f>IFERROR(VLOOKUP(ROW(源数据!A1759)-1,源数据!A:AG,17,0),0)</f>
        <v/>
      </c>
      <c r="M1774" s="51">
        <f>IFERROR(VLOOKUP(ROW(源数据!A1759)-1,源数据!A:AG,15,0),"")</f>
        <v/>
      </c>
    </row>
    <row r="1775">
      <c r="A1775" s="10" t="n">
        <v>1759</v>
      </c>
      <c r="B1775" s="10">
        <f>IFERROR(VLOOKUP(ROW(源数据!A1760)-1,源数据!A:AG,33,0),"")</f>
        <v/>
      </c>
      <c r="C1775" s="10">
        <f>IFERROR(VLOOKUP(ROW(源数据!A1760)-1,源数据!A:AG,9,0),"")</f>
        <v/>
      </c>
      <c r="D1775" s="35">
        <f>IFERROR(VLOOKUP(ROW(源数据!A1760)-1,源数据!A:AG,8,0),"")</f>
        <v/>
      </c>
      <c r="E1775" s="35">
        <f>IFERROR(VLOOKUP(ROW(源数据!A1760)-1,源数据!A:AG,10,0),"")</f>
        <v/>
      </c>
      <c r="F1775" s="10">
        <f>IFERROR(VLOOKUP(ROW(源数据!A1760)-1,源数据!A:AG,11,0),"")</f>
        <v/>
      </c>
      <c r="G1775" s="10">
        <f>IFERROR(VLOOKUP(ROW(源数据!A1760)-1,源数据!A:AG,12,0),0)</f>
        <v/>
      </c>
      <c r="H1775" s="17">
        <f>IFERROR(G1775/F1775,"")</f>
        <v/>
      </c>
      <c r="I1775" s="17">
        <f>IFERROR(VLOOKUP(ROW(源数据!A1760)-1,源数据!A:AG,21,0),"")</f>
        <v/>
      </c>
      <c r="J1775" s="10">
        <f>IFERROR(VLOOKUP(ROW(源数据!A1760)-1,源数据!A:AG,19,0),"")</f>
        <v/>
      </c>
      <c r="K1775" s="17">
        <f>IFERROR(VLOOKUP(ROW(源数据!A1760)-1,源数据!A:AG,21,0),0)</f>
        <v/>
      </c>
      <c r="L1775" s="17">
        <f>IFERROR(VLOOKUP(ROW(源数据!A1760)-1,源数据!A:AG,17,0),0)</f>
        <v/>
      </c>
      <c r="M1775" s="51">
        <f>IFERROR(VLOOKUP(ROW(源数据!A1760)-1,源数据!A:AG,15,0),"")</f>
        <v/>
      </c>
    </row>
    <row r="1776">
      <c r="A1776" s="10" t="n">
        <v>1760</v>
      </c>
      <c r="B1776" s="10">
        <f>IFERROR(VLOOKUP(ROW(源数据!A1761)-1,源数据!A:AG,33,0),"")</f>
        <v/>
      </c>
      <c r="C1776" s="10">
        <f>IFERROR(VLOOKUP(ROW(源数据!A1761)-1,源数据!A:AG,9,0),"")</f>
        <v/>
      </c>
      <c r="D1776" s="35">
        <f>IFERROR(VLOOKUP(ROW(源数据!A1761)-1,源数据!A:AG,8,0),"")</f>
        <v/>
      </c>
      <c r="E1776" s="35">
        <f>IFERROR(VLOOKUP(ROW(源数据!A1761)-1,源数据!A:AG,10,0),"")</f>
        <v/>
      </c>
      <c r="F1776" s="10">
        <f>IFERROR(VLOOKUP(ROW(源数据!A1761)-1,源数据!A:AG,11,0),"")</f>
        <v/>
      </c>
      <c r="G1776" s="10">
        <f>IFERROR(VLOOKUP(ROW(源数据!A1761)-1,源数据!A:AG,12,0),0)</f>
        <v/>
      </c>
      <c r="H1776" s="17">
        <f>IFERROR(G1776/F1776,"")</f>
        <v/>
      </c>
      <c r="I1776" s="17">
        <f>IFERROR(VLOOKUP(ROW(源数据!A1761)-1,源数据!A:AG,21,0),"")</f>
        <v/>
      </c>
      <c r="J1776" s="10">
        <f>IFERROR(VLOOKUP(ROW(源数据!A1761)-1,源数据!A:AG,19,0),"")</f>
        <v/>
      </c>
      <c r="K1776" s="17">
        <f>IFERROR(VLOOKUP(ROW(源数据!A1761)-1,源数据!A:AG,21,0),0)</f>
        <v/>
      </c>
      <c r="L1776" s="17">
        <f>IFERROR(VLOOKUP(ROW(源数据!A1761)-1,源数据!A:AG,17,0),0)</f>
        <v/>
      </c>
      <c r="M1776" s="51">
        <f>IFERROR(VLOOKUP(ROW(源数据!A1761)-1,源数据!A:AG,15,0),"")</f>
        <v/>
      </c>
    </row>
    <row r="1777">
      <c r="A1777" s="10" t="n">
        <v>1761</v>
      </c>
      <c r="B1777" s="10">
        <f>IFERROR(VLOOKUP(ROW(源数据!A1762)-1,源数据!A:AG,33,0),"")</f>
        <v/>
      </c>
      <c r="C1777" s="10">
        <f>IFERROR(VLOOKUP(ROW(源数据!A1762)-1,源数据!A:AG,9,0),"")</f>
        <v/>
      </c>
      <c r="D1777" s="35">
        <f>IFERROR(VLOOKUP(ROW(源数据!A1762)-1,源数据!A:AG,8,0),"")</f>
        <v/>
      </c>
      <c r="E1777" s="35">
        <f>IFERROR(VLOOKUP(ROW(源数据!A1762)-1,源数据!A:AG,10,0),"")</f>
        <v/>
      </c>
      <c r="F1777" s="10">
        <f>IFERROR(VLOOKUP(ROW(源数据!A1762)-1,源数据!A:AG,11,0),"")</f>
        <v/>
      </c>
      <c r="G1777" s="10">
        <f>IFERROR(VLOOKUP(ROW(源数据!A1762)-1,源数据!A:AG,12,0),0)</f>
        <v/>
      </c>
      <c r="H1777" s="17">
        <f>IFERROR(G1777/F1777,"")</f>
        <v/>
      </c>
      <c r="I1777" s="17">
        <f>IFERROR(VLOOKUP(ROW(源数据!A1762)-1,源数据!A:AG,21,0),"")</f>
        <v/>
      </c>
      <c r="J1777" s="10">
        <f>IFERROR(VLOOKUP(ROW(源数据!A1762)-1,源数据!A:AG,19,0),"")</f>
        <v/>
      </c>
      <c r="K1777" s="17">
        <f>IFERROR(VLOOKUP(ROW(源数据!A1762)-1,源数据!A:AG,21,0),0)</f>
        <v/>
      </c>
      <c r="L1777" s="17">
        <f>IFERROR(VLOOKUP(ROW(源数据!A1762)-1,源数据!A:AG,17,0),0)</f>
        <v/>
      </c>
      <c r="M1777" s="51">
        <f>IFERROR(VLOOKUP(ROW(源数据!A1762)-1,源数据!A:AG,15,0),"")</f>
        <v/>
      </c>
    </row>
    <row r="1778">
      <c r="A1778" s="10" t="n">
        <v>1762</v>
      </c>
      <c r="B1778" s="10">
        <f>IFERROR(VLOOKUP(ROW(源数据!A1763)-1,源数据!A:AG,33,0),"")</f>
        <v/>
      </c>
      <c r="C1778" s="10">
        <f>IFERROR(VLOOKUP(ROW(源数据!A1763)-1,源数据!A:AG,9,0),"")</f>
        <v/>
      </c>
      <c r="D1778" s="35">
        <f>IFERROR(VLOOKUP(ROW(源数据!A1763)-1,源数据!A:AG,8,0),"")</f>
        <v/>
      </c>
      <c r="E1778" s="35">
        <f>IFERROR(VLOOKUP(ROW(源数据!A1763)-1,源数据!A:AG,10,0),"")</f>
        <v/>
      </c>
      <c r="F1778" s="10">
        <f>IFERROR(VLOOKUP(ROW(源数据!A1763)-1,源数据!A:AG,11,0),"")</f>
        <v/>
      </c>
      <c r="G1778" s="10">
        <f>IFERROR(VLOOKUP(ROW(源数据!A1763)-1,源数据!A:AG,12,0),0)</f>
        <v/>
      </c>
      <c r="H1778" s="17">
        <f>IFERROR(G1778/F1778,"")</f>
        <v/>
      </c>
      <c r="I1778" s="17">
        <f>IFERROR(VLOOKUP(ROW(源数据!A1763)-1,源数据!A:AG,21,0),"")</f>
        <v/>
      </c>
      <c r="J1778" s="10">
        <f>IFERROR(VLOOKUP(ROW(源数据!A1763)-1,源数据!A:AG,19,0),"")</f>
        <v/>
      </c>
      <c r="K1778" s="17">
        <f>IFERROR(VLOOKUP(ROW(源数据!A1763)-1,源数据!A:AG,21,0),0)</f>
        <v/>
      </c>
      <c r="L1778" s="17">
        <f>IFERROR(VLOOKUP(ROW(源数据!A1763)-1,源数据!A:AG,17,0),0)</f>
        <v/>
      </c>
      <c r="M1778" s="51">
        <f>IFERROR(VLOOKUP(ROW(源数据!A1763)-1,源数据!A:AG,15,0),"")</f>
        <v/>
      </c>
    </row>
    <row r="1779">
      <c r="A1779" s="10" t="n">
        <v>1763</v>
      </c>
      <c r="B1779" s="10">
        <f>IFERROR(VLOOKUP(ROW(源数据!A1764)-1,源数据!A:AG,33,0),"")</f>
        <v/>
      </c>
      <c r="C1779" s="10">
        <f>IFERROR(VLOOKUP(ROW(源数据!A1764)-1,源数据!A:AG,9,0),"")</f>
        <v/>
      </c>
      <c r="D1779" s="35">
        <f>IFERROR(VLOOKUP(ROW(源数据!A1764)-1,源数据!A:AG,8,0),"")</f>
        <v/>
      </c>
      <c r="E1779" s="35">
        <f>IFERROR(VLOOKUP(ROW(源数据!A1764)-1,源数据!A:AG,10,0),"")</f>
        <v/>
      </c>
      <c r="F1779" s="10">
        <f>IFERROR(VLOOKUP(ROW(源数据!A1764)-1,源数据!A:AG,11,0),"")</f>
        <v/>
      </c>
      <c r="G1779" s="10">
        <f>IFERROR(VLOOKUP(ROW(源数据!A1764)-1,源数据!A:AG,12,0),0)</f>
        <v/>
      </c>
      <c r="H1779" s="17">
        <f>IFERROR(G1779/F1779,"")</f>
        <v/>
      </c>
      <c r="I1779" s="17">
        <f>IFERROR(VLOOKUP(ROW(源数据!A1764)-1,源数据!A:AG,21,0),"")</f>
        <v/>
      </c>
      <c r="J1779" s="10">
        <f>IFERROR(VLOOKUP(ROW(源数据!A1764)-1,源数据!A:AG,19,0),"")</f>
        <v/>
      </c>
      <c r="K1779" s="17">
        <f>IFERROR(VLOOKUP(ROW(源数据!A1764)-1,源数据!A:AG,21,0),0)</f>
        <v/>
      </c>
      <c r="L1779" s="17">
        <f>IFERROR(VLOOKUP(ROW(源数据!A1764)-1,源数据!A:AG,17,0),0)</f>
        <v/>
      </c>
      <c r="M1779" s="51">
        <f>IFERROR(VLOOKUP(ROW(源数据!A1764)-1,源数据!A:AG,15,0),"")</f>
        <v/>
      </c>
    </row>
    <row r="1780">
      <c r="A1780" s="10" t="n">
        <v>1764</v>
      </c>
      <c r="B1780" s="10">
        <f>IFERROR(VLOOKUP(ROW(源数据!A1765)-1,源数据!A:AG,33,0),"")</f>
        <v/>
      </c>
      <c r="C1780" s="10">
        <f>IFERROR(VLOOKUP(ROW(源数据!A1765)-1,源数据!A:AG,9,0),"")</f>
        <v/>
      </c>
      <c r="D1780" s="35">
        <f>IFERROR(VLOOKUP(ROW(源数据!A1765)-1,源数据!A:AG,8,0),"")</f>
        <v/>
      </c>
      <c r="E1780" s="35">
        <f>IFERROR(VLOOKUP(ROW(源数据!A1765)-1,源数据!A:AG,10,0),"")</f>
        <v/>
      </c>
      <c r="F1780" s="10">
        <f>IFERROR(VLOOKUP(ROW(源数据!A1765)-1,源数据!A:AG,11,0),"")</f>
        <v/>
      </c>
      <c r="G1780" s="10">
        <f>IFERROR(VLOOKUP(ROW(源数据!A1765)-1,源数据!A:AG,12,0),0)</f>
        <v/>
      </c>
      <c r="H1780" s="17">
        <f>IFERROR(G1780/F1780,"")</f>
        <v/>
      </c>
      <c r="I1780" s="17">
        <f>IFERROR(VLOOKUP(ROW(源数据!A1765)-1,源数据!A:AG,21,0),"")</f>
        <v/>
      </c>
      <c r="J1780" s="10">
        <f>IFERROR(VLOOKUP(ROW(源数据!A1765)-1,源数据!A:AG,19,0),"")</f>
        <v/>
      </c>
      <c r="K1780" s="17">
        <f>IFERROR(VLOOKUP(ROW(源数据!A1765)-1,源数据!A:AG,21,0),0)</f>
        <v/>
      </c>
      <c r="L1780" s="17">
        <f>IFERROR(VLOOKUP(ROW(源数据!A1765)-1,源数据!A:AG,17,0),0)</f>
        <v/>
      </c>
      <c r="M1780" s="51">
        <f>IFERROR(VLOOKUP(ROW(源数据!A1765)-1,源数据!A:AG,15,0),"")</f>
        <v/>
      </c>
    </row>
    <row r="1781">
      <c r="A1781" s="10" t="n">
        <v>1765</v>
      </c>
      <c r="B1781" s="10">
        <f>IFERROR(VLOOKUP(ROW(源数据!A1766)-1,源数据!A:AG,33,0),"")</f>
        <v/>
      </c>
      <c r="C1781" s="10">
        <f>IFERROR(VLOOKUP(ROW(源数据!A1766)-1,源数据!A:AG,9,0),"")</f>
        <v/>
      </c>
      <c r="D1781" s="35">
        <f>IFERROR(VLOOKUP(ROW(源数据!A1766)-1,源数据!A:AG,8,0),"")</f>
        <v/>
      </c>
      <c r="E1781" s="35">
        <f>IFERROR(VLOOKUP(ROW(源数据!A1766)-1,源数据!A:AG,10,0),"")</f>
        <v/>
      </c>
      <c r="F1781" s="10">
        <f>IFERROR(VLOOKUP(ROW(源数据!A1766)-1,源数据!A:AG,11,0),"")</f>
        <v/>
      </c>
      <c r="G1781" s="10">
        <f>IFERROR(VLOOKUP(ROW(源数据!A1766)-1,源数据!A:AG,12,0),0)</f>
        <v/>
      </c>
      <c r="H1781" s="17">
        <f>IFERROR(G1781/F1781,"")</f>
        <v/>
      </c>
      <c r="I1781" s="17">
        <f>IFERROR(VLOOKUP(ROW(源数据!A1766)-1,源数据!A:AG,21,0),"")</f>
        <v/>
      </c>
      <c r="J1781" s="10">
        <f>IFERROR(VLOOKUP(ROW(源数据!A1766)-1,源数据!A:AG,19,0),"")</f>
        <v/>
      </c>
      <c r="K1781" s="17">
        <f>IFERROR(VLOOKUP(ROW(源数据!A1766)-1,源数据!A:AG,21,0),0)</f>
        <v/>
      </c>
      <c r="L1781" s="17">
        <f>IFERROR(VLOOKUP(ROW(源数据!A1766)-1,源数据!A:AG,17,0),0)</f>
        <v/>
      </c>
      <c r="M1781" s="51">
        <f>IFERROR(VLOOKUP(ROW(源数据!A1766)-1,源数据!A:AG,15,0),"")</f>
        <v/>
      </c>
    </row>
    <row r="1782">
      <c r="A1782" s="10" t="n">
        <v>1766</v>
      </c>
      <c r="B1782" s="10">
        <f>IFERROR(VLOOKUP(ROW(源数据!A1767)-1,源数据!A:AG,33,0),"")</f>
        <v/>
      </c>
      <c r="C1782" s="10">
        <f>IFERROR(VLOOKUP(ROW(源数据!A1767)-1,源数据!A:AG,9,0),"")</f>
        <v/>
      </c>
      <c r="D1782" s="35">
        <f>IFERROR(VLOOKUP(ROW(源数据!A1767)-1,源数据!A:AG,8,0),"")</f>
        <v/>
      </c>
      <c r="E1782" s="35">
        <f>IFERROR(VLOOKUP(ROW(源数据!A1767)-1,源数据!A:AG,10,0),"")</f>
        <v/>
      </c>
      <c r="F1782" s="10">
        <f>IFERROR(VLOOKUP(ROW(源数据!A1767)-1,源数据!A:AG,11,0),"")</f>
        <v/>
      </c>
      <c r="G1782" s="10">
        <f>IFERROR(VLOOKUP(ROW(源数据!A1767)-1,源数据!A:AG,12,0),0)</f>
        <v/>
      </c>
      <c r="H1782" s="17">
        <f>IFERROR(G1782/F1782,"")</f>
        <v/>
      </c>
      <c r="I1782" s="17">
        <f>IFERROR(VLOOKUP(ROW(源数据!A1767)-1,源数据!A:AG,21,0),"")</f>
        <v/>
      </c>
      <c r="J1782" s="10">
        <f>IFERROR(VLOOKUP(ROW(源数据!A1767)-1,源数据!A:AG,19,0),"")</f>
        <v/>
      </c>
      <c r="K1782" s="17">
        <f>IFERROR(VLOOKUP(ROW(源数据!A1767)-1,源数据!A:AG,21,0),0)</f>
        <v/>
      </c>
      <c r="L1782" s="17">
        <f>IFERROR(VLOOKUP(ROW(源数据!A1767)-1,源数据!A:AG,17,0),0)</f>
        <v/>
      </c>
      <c r="M1782" s="51">
        <f>IFERROR(VLOOKUP(ROW(源数据!A1767)-1,源数据!A:AG,15,0),"")</f>
        <v/>
      </c>
    </row>
    <row r="1783">
      <c r="A1783" s="10" t="n">
        <v>1767</v>
      </c>
      <c r="B1783" s="10">
        <f>IFERROR(VLOOKUP(ROW(源数据!A1768)-1,源数据!A:AG,33,0),"")</f>
        <v/>
      </c>
      <c r="C1783" s="10">
        <f>IFERROR(VLOOKUP(ROW(源数据!A1768)-1,源数据!A:AG,9,0),"")</f>
        <v/>
      </c>
      <c r="D1783" s="35">
        <f>IFERROR(VLOOKUP(ROW(源数据!A1768)-1,源数据!A:AG,8,0),"")</f>
        <v/>
      </c>
      <c r="E1783" s="35">
        <f>IFERROR(VLOOKUP(ROW(源数据!A1768)-1,源数据!A:AG,10,0),"")</f>
        <v/>
      </c>
      <c r="F1783" s="10">
        <f>IFERROR(VLOOKUP(ROW(源数据!A1768)-1,源数据!A:AG,11,0),"")</f>
        <v/>
      </c>
      <c r="G1783" s="10">
        <f>IFERROR(VLOOKUP(ROW(源数据!A1768)-1,源数据!A:AG,12,0),0)</f>
        <v/>
      </c>
      <c r="H1783" s="17">
        <f>IFERROR(G1783/F1783,"")</f>
        <v/>
      </c>
      <c r="I1783" s="17">
        <f>IFERROR(VLOOKUP(ROW(源数据!A1768)-1,源数据!A:AG,21,0),"")</f>
        <v/>
      </c>
      <c r="J1783" s="10">
        <f>IFERROR(VLOOKUP(ROW(源数据!A1768)-1,源数据!A:AG,19,0),"")</f>
        <v/>
      </c>
      <c r="K1783" s="17">
        <f>IFERROR(VLOOKUP(ROW(源数据!A1768)-1,源数据!A:AG,21,0),0)</f>
        <v/>
      </c>
      <c r="L1783" s="17">
        <f>IFERROR(VLOOKUP(ROW(源数据!A1768)-1,源数据!A:AG,17,0),0)</f>
        <v/>
      </c>
      <c r="M1783" s="51">
        <f>IFERROR(VLOOKUP(ROW(源数据!A1768)-1,源数据!A:AG,15,0),"")</f>
        <v/>
      </c>
    </row>
    <row r="1784">
      <c r="A1784" s="10" t="n">
        <v>1768</v>
      </c>
      <c r="B1784" s="10">
        <f>IFERROR(VLOOKUP(ROW(源数据!A1769)-1,源数据!A:AG,33,0),"")</f>
        <v/>
      </c>
      <c r="C1784" s="10">
        <f>IFERROR(VLOOKUP(ROW(源数据!A1769)-1,源数据!A:AG,9,0),"")</f>
        <v/>
      </c>
      <c r="D1784" s="35">
        <f>IFERROR(VLOOKUP(ROW(源数据!A1769)-1,源数据!A:AG,8,0),"")</f>
        <v/>
      </c>
      <c r="E1784" s="35">
        <f>IFERROR(VLOOKUP(ROW(源数据!A1769)-1,源数据!A:AG,10,0),"")</f>
        <v/>
      </c>
      <c r="F1784" s="10">
        <f>IFERROR(VLOOKUP(ROW(源数据!A1769)-1,源数据!A:AG,11,0),"")</f>
        <v/>
      </c>
      <c r="G1784" s="10">
        <f>IFERROR(VLOOKUP(ROW(源数据!A1769)-1,源数据!A:AG,12,0),0)</f>
        <v/>
      </c>
      <c r="H1784" s="17">
        <f>IFERROR(G1784/F1784,"")</f>
        <v/>
      </c>
      <c r="I1784" s="17">
        <f>IFERROR(VLOOKUP(ROW(源数据!A1769)-1,源数据!A:AG,21,0),"")</f>
        <v/>
      </c>
      <c r="J1784" s="10">
        <f>IFERROR(VLOOKUP(ROW(源数据!A1769)-1,源数据!A:AG,19,0),"")</f>
        <v/>
      </c>
      <c r="K1784" s="17">
        <f>IFERROR(VLOOKUP(ROW(源数据!A1769)-1,源数据!A:AG,21,0),0)</f>
        <v/>
      </c>
      <c r="L1784" s="17">
        <f>IFERROR(VLOOKUP(ROW(源数据!A1769)-1,源数据!A:AG,17,0),0)</f>
        <v/>
      </c>
      <c r="M1784" s="51">
        <f>IFERROR(VLOOKUP(ROW(源数据!A1769)-1,源数据!A:AG,15,0),"")</f>
        <v/>
      </c>
    </row>
    <row r="1785">
      <c r="A1785" s="10" t="n">
        <v>1769</v>
      </c>
      <c r="B1785" s="10">
        <f>IFERROR(VLOOKUP(ROW(源数据!A1770)-1,源数据!A:AG,33,0),"")</f>
        <v/>
      </c>
      <c r="C1785" s="10">
        <f>IFERROR(VLOOKUP(ROW(源数据!A1770)-1,源数据!A:AG,9,0),"")</f>
        <v/>
      </c>
      <c r="D1785" s="35">
        <f>IFERROR(VLOOKUP(ROW(源数据!A1770)-1,源数据!A:AG,8,0),"")</f>
        <v/>
      </c>
      <c r="E1785" s="35">
        <f>IFERROR(VLOOKUP(ROW(源数据!A1770)-1,源数据!A:AG,10,0),"")</f>
        <v/>
      </c>
      <c r="F1785" s="10">
        <f>IFERROR(VLOOKUP(ROW(源数据!A1770)-1,源数据!A:AG,11,0),"")</f>
        <v/>
      </c>
      <c r="G1785" s="10">
        <f>IFERROR(VLOOKUP(ROW(源数据!A1770)-1,源数据!A:AG,12,0),0)</f>
        <v/>
      </c>
      <c r="H1785" s="17">
        <f>IFERROR(G1785/F1785,"")</f>
        <v/>
      </c>
      <c r="I1785" s="17">
        <f>IFERROR(VLOOKUP(ROW(源数据!A1770)-1,源数据!A:AG,21,0),"")</f>
        <v/>
      </c>
      <c r="J1785" s="10">
        <f>IFERROR(VLOOKUP(ROW(源数据!A1770)-1,源数据!A:AG,19,0),"")</f>
        <v/>
      </c>
      <c r="K1785" s="17">
        <f>IFERROR(VLOOKUP(ROW(源数据!A1770)-1,源数据!A:AG,21,0),0)</f>
        <v/>
      </c>
      <c r="L1785" s="17">
        <f>IFERROR(VLOOKUP(ROW(源数据!A1770)-1,源数据!A:AG,17,0),0)</f>
        <v/>
      </c>
      <c r="M1785" s="51">
        <f>IFERROR(VLOOKUP(ROW(源数据!A1770)-1,源数据!A:AG,15,0),"")</f>
        <v/>
      </c>
    </row>
    <row r="1786">
      <c r="A1786" s="10" t="n">
        <v>1770</v>
      </c>
      <c r="B1786" s="10">
        <f>IFERROR(VLOOKUP(ROW(源数据!A1771)-1,源数据!A:AG,33,0),"")</f>
        <v/>
      </c>
      <c r="C1786" s="10">
        <f>IFERROR(VLOOKUP(ROW(源数据!A1771)-1,源数据!A:AG,9,0),"")</f>
        <v/>
      </c>
      <c r="D1786" s="35">
        <f>IFERROR(VLOOKUP(ROW(源数据!A1771)-1,源数据!A:AG,8,0),"")</f>
        <v/>
      </c>
      <c r="E1786" s="35">
        <f>IFERROR(VLOOKUP(ROW(源数据!A1771)-1,源数据!A:AG,10,0),"")</f>
        <v/>
      </c>
      <c r="F1786" s="10">
        <f>IFERROR(VLOOKUP(ROW(源数据!A1771)-1,源数据!A:AG,11,0),"")</f>
        <v/>
      </c>
      <c r="G1786" s="10">
        <f>IFERROR(VLOOKUP(ROW(源数据!A1771)-1,源数据!A:AG,12,0),0)</f>
        <v/>
      </c>
      <c r="H1786" s="17">
        <f>IFERROR(G1786/F1786,"")</f>
        <v/>
      </c>
      <c r="I1786" s="17">
        <f>IFERROR(VLOOKUP(ROW(源数据!A1771)-1,源数据!A:AG,21,0),"")</f>
        <v/>
      </c>
      <c r="J1786" s="10">
        <f>IFERROR(VLOOKUP(ROW(源数据!A1771)-1,源数据!A:AG,19,0),"")</f>
        <v/>
      </c>
      <c r="K1786" s="17">
        <f>IFERROR(VLOOKUP(ROW(源数据!A1771)-1,源数据!A:AG,21,0),0)</f>
        <v/>
      </c>
      <c r="L1786" s="17">
        <f>IFERROR(VLOOKUP(ROW(源数据!A1771)-1,源数据!A:AG,17,0),0)</f>
        <v/>
      </c>
      <c r="M1786" s="51">
        <f>IFERROR(VLOOKUP(ROW(源数据!A1771)-1,源数据!A:AG,15,0),"")</f>
        <v/>
      </c>
    </row>
    <row r="1787">
      <c r="A1787" s="10" t="n">
        <v>1771</v>
      </c>
      <c r="B1787" s="10">
        <f>IFERROR(VLOOKUP(ROW(源数据!A1772)-1,源数据!A:AG,33,0),"")</f>
        <v/>
      </c>
      <c r="C1787" s="10">
        <f>IFERROR(VLOOKUP(ROW(源数据!A1772)-1,源数据!A:AG,9,0),"")</f>
        <v/>
      </c>
      <c r="D1787" s="35">
        <f>IFERROR(VLOOKUP(ROW(源数据!A1772)-1,源数据!A:AG,8,0),"")</f>
        <v/>
      </c>
      <c r="E1787" s="35">
        <f>IFERROR(VLOOKUP(ROW(源数据!A1772)-1,源数据!A:AG,10,0),"")</f>
        <v/>
      </c>
      <c r="F1787" s="10">
        <f>IFERROR(VLOOKUP(ROW(源数据!A1772)-1,源数据!A:AG,11,0),"")</f>
        <v/>
      </c>
      <c r="G1787" s="10">
        <f>IFERROR(VLOOKUP(ROW(源数据!A1772)-1,源数据!A:AG,12,0),0)</f>
        <v/>
      </c>
      <c r="H1787" s="17">
        <f>IFERROR(G1787/F1787,"")</f>
        <v/>
      </c>
      <c r="I1787" s="17">
        <f>IFERROR(VLOOKUP(ROW(源数据!A1772)-1,源数据!A:AG,21,0),"")</f>
        <v/>
      </c>
      <c r="J1787" s="10">
        <f>IFERROR(VLOOKUP(ROW(源数据!A1772)-1,源数据!A:AG,19,0),"")</f>
        <v/>
      </c>
      <c r="K1787" s="17">
        <f>IFERROR(VLOOKUP(ROW(源数据!A1772)-1,源数据!A:AG,21,0),0)</f>
        <v/>
      </c>
      <c r="L1787" s="17">
        <f>IFERROR(VLOOKUP(ROW(源数据!A1772)-1,源数据!A:AG,17,0),0)</f>
        <v/>
      </c>
      <c r="M1787" s="51">
        <f>IFERROR(VLOOKUP(ROW(源数据!A1772)-1,源数据!A:AG,15,0),"")</f>
        <v/>
      </c>
    </row>
    <row r="1788">
      <c r="A1788" s="10" t="n">
        <v>1772</v>
      </c>
      <c r="B1788" s="10">
        <f>IFERROR(VLOOKUP(ROW(源数据!A1773)-1,源数据!A:AG,33,0),"")</f>
        <v/>
      </c>
      <c r="C1788" s="10">
        <f>IFERROR(VLOOKUP(ROW(源数据!A1773)-1,源数据!A:AG,9,0),"")</f>
        <v/>
      </c>
      <c r="D1788" s="35">
        <f>IFERROR(VLOOKUP(ROW(源数据!A1773)-1,源数据!A:AG,8,0),"")</f>
        <v/>
      </c>
      <c r="E1788" s="35">
        <f>IFERROR(VLOOKUP(ROW(源数据!A1773)-1,源数据!A:AG,10,0),"")</f>
        <v/>
      </c>
      <c r="F1788" s="10">
        <f>IFERROR(VLOOKUP(ROW(源数据!A1773)-1,源数据!A:AG,11,0),"")</f>
        <v/>
      </c>
      <c r="G1788" s="10">
        <f>IFERROR(VLOOKUP(ROW(源数据!A1773)-1,源数据!A:AG,12,0),0)</f>
        <v/>
      </c>
      <c r="H1788" s="17">
        <f>IFERROR(G1788/F1788,"")</f>
        <v/>
      </c>
      <c r="I1788" s="17">
        <f>IFERROR(VLOOKUP(ROW(源数据!A1773)-1,源数据!A:AG,21,0),"")</f>
        <v/>
      </c>
      <c r="J1788" s="10">
        <f>IFERROR(VLOOKUP(ROW(源数据!A1773)-1,源数据!A:AG,19,0),"")</f>
        <v/>
      </c>
      <c r="K1788" s="17">
        <f>IFERROR(VLOOKUP(ROW(源数据!A1773)-1,源数据!A:AG,21,0),0)</f>
        <v/>
      </c>
      <c r="L1788" s="17">
        <f>IFERROR(VLOOKUP(ROW(源数据!A1773)-1,源数据!A:AG,17,0),0)</f>
        <v/>
      </c>
      <c r="M1788" s="51">
        <f>IFERROR(VLOOKUP(ROW(源数据!A1773)-1,源数据!A:AG,15,0),"")</f>
        <v/>
      </c>
    </row>
    <row r="1789">
      <c r="A1789" s="10" t="n">
        <v>1773</v>
      </c>
      <c r="B1789" s="10">
        <f>IFERROR(VLOOKUP(ROW(源数据!A1774)-1,源数据!A:AG,33,0),"")</f>
        <v/>
      </c>
      <c r="C1789" s="10">
        <f>IFERROR(VLOOKUP(ROW(源数据!A1774)-1,源数据!A:AG,9,0),"")</f>
        <v/>
      </c>
      <c r="D1789" s="35">
        <f>IFERROR(VLOOKUP(ROW(源数据!A1774)-1,源数据!A:AG,8,0),"")</f>
        <v/>
      </c>
      <c r="E1789" s="35">
        <f>IFERROR(VLOOKUP(ROW(源数据!A1774)-1,源数据!A:AG,10,0),"")</f>
        <v/>
      </c>
      <c r="F1789" s="10">
        <f>IFERROR(VLOOKUP(ROW(源数据!A1774)-1,源数据!A:AG,11,0),"")</f>
        <v/>
      </c>
      <c r="G1789" s="10">
        <f>IFERROR(VLOOKUP(ROW(源数据!A1774)-1,源数据!A:AG,12,0),0)</f>
        <v/>
      </c>
      <c r="H1789" s="17">
        <f>IFERROR(G1789/F1789,"")</f>
        <v/>
      </c>
      <c r="I1789" s="17">
        <f>IFERROR(VLOOKUP(ROW(源数据!A1774)-1,源数据!A:AG,21,0),"")</f>
        <v/>
      </c>
      <c r="J1789" s="10">
        <f>IFERROR(VLOOKUP(ROW(源数据!A1774)-1,源数据!A:AG,19,0),"")</f>
        <v/>
      </c>
      <c r="K1789" s="17">
        <f>IFERROR(VLOOKUP(ROW(源数据!A1774)-1,源数据!A:AG,21,0),0)</f>
        <v/>
      </c>
      <c r="L1789" s="17">
        <f>IFERROR(VLOOKUP(ROW(源数据!A1774)-1,源数据!A:AG,17,0),0)</f>
        <v/>
      </c>
      <c r="M1789" s="51">
        <f>IFERROR(VLOOKUP(ROW(源数据!A1774)-1,源数据!A:AG,15,0),"")</f>
        <v/>
      </c>
    </row>
    <row r="1790">
      <c r="A1790" s="10" t="n">
        <v>1774</v>
      </c>
      <c r="B1790" s="10">
        <f>IFERROR(VLOOKUP(ROW(源数据!A1775)-1,源数据!A:AG,33,0),"")</f>
        <v/>
      </c>
      <c r="C1790" s="10">
        <f>IFERROR(VLOOKUP(ROW(源数据!A1775)-1,源数据!A:AG,9,0),"")</f>
        <v/>
      </c>
      <c r="D1790" s="35">
        <f>IFERROR(VLOOKUP(ROW(源数据!A1775)-1,源数据!A:AG,8,0),"")</f>
        <v/>
      </c>
      <c r="E1790" s="35">
        <f>IFERROR(VLOOKUP(ROW(源数据!A1775)-1,源数据!A:AG,10,0),"")</f>
        <v/>
      </c>
      <c r="F1790" s="10">
        <f>IFERROR(VLOOKUP(ROW(源数据!A1775)-1,源数据!A:AG,11,0),"")</f>
        <v/>
      </c>
      <c r="G1790" s="10">
        <f>IFERROR(VLOOKUP(ROW(源数据!A1775)-1,源数据!A:AG,12,0),0)</f>
        <v/>
      </c>
      <c r="H1790" s="17">
        <f>IFERROR(G1790/F1790,"")</f>
        <v/>
      </c>
      <c r="I1790" s="17">
        <f>IFERROR(VLOOKUP(ROW(源数据!A1775)-1,源数据!A:AG,21,0),"")</f>
        <v/>
      </c>
      <c r="J1790" s="10">
        <f>IFERROR(VLOOKUP(ROW(源数据!A1775)-1,源数据!A:AG,19,0),"")</f>
        <v/>
      </c>
      <c r="K1790" s="17">
        <f>IFERROR(VLOOKUP(ROW(源数据!A1775)-1,源数据!A:AG,21,0),0)</f>
        <v/>
      </c>
      <c r="L1790" s="17">
        <f>IFERROR(VLOOKUP(ROW(源数据!A1775)-1,源数据!A:AG,17,0),0)</f>
        <v/>
      </c>
      <c r="M1790" s="51">
        <f>IFERROR(VLOOKUP(ROW(源数据!A1775)-1,源数据!A:AG,15,0),"")</f>
        <v/>
      </c>
    </row>
    <row r="1791">
      <c r="A1791" s="10" t="n">
        <v>1775</v>
      </c>
      <c r="B1791" s="10">
        <f>IFERROR(VLOOKUP(ROW(源数据!A1776)-1,源数据!A:AG,33,0),"")</f>
        <v/>
      </c>
      <c r="C1791" s="10">
        <f>IFERROR(VLOOKUP(ROW(源数据!A1776)-1,源数据!A:AG,9,0),"")</f>
        <v/>
      </c>
      <c r="D1791" s="35">
        <f>IFERROR(VLOOKUP(ROW(源数据!A1776)-1,源数据!A:AG,8,0),"")</f>
        <v/>
      </c>
      <c r="E1791" s="35">
        <f>IFERROR(VLOOKUP(ROW(源数据!A1776)-1,源数据!A:AG,10,0),"")</f>
        <v/>
      </c>
      <c r="F1791" s="10">
        <f>IFERROR(VLOOKUP(ROW(源数据!A1776)-1,源数据!A:AG,11,0),"")</f>
        <v/>
      </c>
      <c r="G1791" s="10">
        <f>IFERROR(VLOOKUP(ROW(源数据!A1776)-1,源数据!A:AG,12,0),0)</f>
        <v/>
      </c>
      <c r="H1791" s="17">
        <f>IFERROR(G1791/F1791,"")</f>
        <v/>
      </c>
      <c r="I1791" s="17">
        <f>IFERROR(VLOOKUP(ROW(源数据!A1776)-1,源数据!A:AG,21,0),"")</f>
        <v/>
      </c>
      <c r="J1791" s="10">
        <f>IFERROR(VLOOKUP(ROW(源数据!A1776)-1,源数据!A:AG,19,0),"")</f>
        <v/>
      </c>
      <c r="K1791" s="17">
        <f>IFERROR(VLOOKUP(ROW(源数据!A1776)-1,源数据!A:AG,21,0),0)</f>
        <v/>
      </c>
      <c r="L1791" s="17">
        <f>IFERROR(VLOOKUP(ROW(源数据!A1776)-1,源数据!A:AG,17,0),0)</f>
        <v/>
      </c>
      <c r="M1791" s="51">
        <f>IFERROR(VLOOKUP(ROW(源数据!A1776)-1,源数据!A:AG,15,0),"")</f>
        <v/>
      </c>
    </row>
    <row r="1792">
      <c r="A1792" s="10" t="n">
        <v>1776</v>
      </c>
      <c r="B1792" s="10">
        <f>IFERROR(VLOOKUP(ROW(源数据!A1777)-1,源数据!A:AG,33,0),"")</f>
        <v/>
      </c>
      <c r="C1792" s="10">
        <f>IFERROR(VLOOKUP(ROW(源数据!A1777)-1,源数据!A:AG,9,0),"")</f>
        <v/>
      </c>
      <c r="D1792" s="35">
        <f>IFERROR(VLOOKUP(ROW(源数据!A1777)-1,源数据!A:AG,8,0),"")</f>
        <v/>
      </c>
      <c r="E1792" s="35">
        <f>IFERROR(VLOOKUP(ROW(源数据!A1777)-1,源数据!A:AG,10,0),"")</f>
        <v/>
      </c>
      <c r="F1792" s="10">
        <f>IFERROR(VLOOKUP(ROW(源数据!A1777)-1,源数据!A:AG,11,0),"")</f>
        <v/>
      </c>
      <c r="G1792" s="10">
        <f>IFERROR(VLOOKUP(ROW(源数据!A1777)-1,源数据!A:AG,12,0),0)</f>
        <v/>
      </c>
      <c r="H1792" s="17">
        <f>IFERROR(G1792/F1792,"")</f>
        <v/>
      </c>
      <c r="I1792" s="17">
        <f>IFERROR(VLOOKUP(ROW(源数据!A1777)-1,源数据!A:AG,21,0),"")</f>
        <v/>
      </c>
      <c r="J1792" s="10">
        <f>IFERROR(VLOOKUP(ROW(源数据!A1777)-1,源数据!A:AG,19,0),"")</f>
        <v/>
      </c>
      <c r="K1792" s="17">
        <f>IFERROR(VLOOKUP(ROW(源数据!A1777)-1,源数据!A:AG,21,0),0)</f>
        <v/>
      </c>
      <c r="L1792" s="17">
        <f>IFERROR(VLOOKUP(ROW(源数据!A1777)-1,源数据!A:AG,17,0),0)</f>
        <v/>
      </c>
      <c r="M1792" s="51">
        <f>IFERROR(VLOOKUP(ROW(源数据!A1777)-1,源数据!A:AG,15,0),"")</f>
        <v/>
      </c>
    </row>
    <row r="1793">
      <c r="A1793" s="10" t="n">
        <v>1777</v>
      </c>
      <c r="B1793" s="10">
        <f>IFERROR(VLOOKUP(ROW(源数据!A1778)-1,源数据!A:AG,33,0),"")</f>
        <v/>
      </c>
      <c r="C1793" s="10">
        <f>IFERROR(VLOOKUP(ROW(源数据!A1778)-1,源数据!A:AG,9,0),"")</f>
        <v/>
      </c>
      <c r="D1793" s="35">
        <f>IFERROR(VLOOKUP(ROW(源数据!A1778)-1,源数据!A:AG,8,0),"")</f>
        <v/>
      </c>
      <c r="E1793" s="35">
        <f>IFERROR(VLOOKUP(ROW(源数据!A1778)-1,源数据!A:AG,10,0),"")</f>
        <v/>
      </c>
      <c r="F1793" s="10">
        <f>IFERROR(VLOOKUP(ROW(源数据!A1778)-1,源数据!A:AG,11,0),"")</f>
        <v/>
      </c>
      <c r="G1793" s="10">
        <f>IFERROR(VLOOKUP(ROW(源数据!A1778)-1,源数据!A:AG,12,0),0)</f>
        <v/>
      </c>
      <c r="H1793" s="17">
        <f>IFERROR(G1793/F1793,"")</f>
        <v/>
      </c>
      <c r="I1793" s="17">
        <f>IFERROR(VLOOKUP(ROW(源数据!A1778)-1,源数据!A:AG,21,0),"")</f>
        <v/>
      </c>
      <c r="J1793" s="10">
        <f>IFERROR(VLOOKUP(ROW(源数据!A1778)-1,源数据!A:AG,19,0),"")</f>
        <v/>
      </c>
      <c r="K1793" s="17">
        <f>IFERROR(VLOOKUP(ROW(源数据!A1778)-1,源数据!A:AG,21,0),0)</f>
        <v/>
      </c>
      <c r="L1793" s="17">
        <f>IFERROR(VLOOKUP(ROW(源数据!A1778)-1,源数据!A:AG,17,0),0)</f>
        <v/>
      </c>
      <c r="M1793" s="51">
        <f>IFERROR(VLOOKUP(ROW(源数据!A1778)-1,源数据!A:AG,15,0),"")</f>
        <v/>
      </c>
    </row>
    <row r="1794">
      <c r="A1794" s="10" t="n">
        <v>1778</v>
      </c>
      <c r="B1794" s="10">
        <f>IFERROR(VLOOKUP(ROW(源数据!A1779)-1,源数据!A:AG,33,0),"")</f>
        <v/>
      </c>
      <c r="C1794" s="10">
        <f>IFERROR(VLOOKUP(ROW(源数据!A1779)-1,源数据!A:AG,9,0),"")</f>
        <v/>
      </c>
      <c r="D1794" s="35">
        <f>IFERROR(VLOOKUP(ROW(源数据!A1779)-1,源数据!A:AG,8,0),"")</f>
        <v/>
      </c>
      <c r="E1794" s="35">
        <f>IFERROR(VLOOKUP(ROW(源数据!A1779)-1,源数据!A:AG,10,0),"")</f>
        <v/>
      </c>
      <c r="F1794" s="10">
        <f>IFERROR(VLOOKUP(ROW(源数据!A1779)-1,源数据!A:AG,11,0),"")</f>
        <v/>
      </c>
      <c r="G1794" s="10">
        <f>IFERROR(VLOOKUP(ROW(源数据!A1779)-1,源数据!A:AG,12,0),0)</f>
        <v/>
      </c>
      <c r="H1794" s="17">
        <f>IFERROR(G1794/F1794,"")</f>
        <v/>
      </c>
      <c r="I1794" s="17">
        <f>IFERROR(VLOOKUP(ROW(源数据!A1779)-1,源数据!A:AG,21,0),"")</f>
        <v/>
      </c>
      <c r="J1794" s="10">
        <f>IFERROR(VLOOKUP(ROW(源数据!A1779)-1,源数据!A:AG,19,0),"")</f>
        <v/>
      </c>
      <c r="K1794" s="17">
        <f>IFERROR(VLOOKUP(ROW(源数据!A1779)-1,源数据!A:AG,21,0),0)</f>
        <v/>
      </c>
      <c r="L1794" s="17">
        <f>IFERROR(VLOOKUP(ROW(源数据!A1779)-1,源数据!A:AG,17,0),0)</f>
        <v/>
      </c>
      <c r="M1794" s="51">
        <f>IFERROR(VLOOKUP(ROW(源数据!A1779)-1,源数据!A:AG,15,0),"")</f>
        <v/>
      </c>
    </row>
    <row r="1795">
      <c r="A1795" s="10" t="n">
        <v>1779</v>
      </c>
      <c r="B1795" s="10">
        <f>IFERROR(VLOOKUP(ROW(源数据!A1780)-1,源数据!A:AG,33,0),"")</f>
        <v/>
      </c>
      <c r="C1795" s="10">
        <f>IFERROR(VLOOKUP(ROW(源数据!A1780)-1,源数据!A:AG,9,0),"")</f>
        <v/>
      </c>
      <c r="D1795" s="35">
        <f>IFERROR(VLOOKUP(ROW(源数据!A1780)-1,源数据!A:AG,8,0),"")</f>
        <v/>
      </c>
      <c r="E1795" s="35">
        <f>IFERROR(VLOOKUP(ROW(源数据!A1780)-1,源数据!A:AG,10,0),"")</f>
        <v/>
      </c>
      <c r="F1795" s="10">
        <f>IFERROR(VLOOKUP(ROW(源数据!A1780)-1,源数据!A:AG,11,0),"")</f>
        <v/>
      </c>
      <c r="G1795" s="10">
        <f>IFERROR(VLOOKUP(ROW(源数据!A1780)-1,源数据!A:AG,12,0),0)</f>
        <v/>
      </c>
      <c r="H1795" s="17">
        <f>IFERROR(G1795/F1795,"")</f>
        <v/>
      </c>
      <c r="I1795" s="17">
        <f>IFERROR(VLOOKUP(ROW(源数据!A1780)-1,源数据!A:AG,21,0),"")</f>
        <v/>
      </c>
      <c r="J1795" s="10">
        <f>IFERROR(VLOOKUP(ROW(源数据!A1780)-1,源数据!A:AG,19,0),"")</f>
        <v/>
      </c>
      <c r="K1795" s="17">
        <f>IFERROR(VLOOKUP(ROW(源数据!A1780)-1,源数据!A:AG,21,0),0)</f>
        <v/>
      </c>
      <c r="L1795" s="17">
        <f>IFERROR(VLOOKUP(ROW(源数据!A1780)-1,源数据!A:AG,17,0),0)</f>
        <v/>
      </c>
      <c r="M1795" s="51">
        <f>IFERROR(VLOOKUP(ROW(源数据!A1780)-1,源数据!A:AG,15,0),"")</f>
        <v/>
      </c>
    </row>
    <row r="1796">
      <c r="A1796" s="10" t="n">
        <v>1780</v>
      </c>
      <c r="B1796" s="10">
        <f>IFERROR(VLOOKUP(ROW(源数据!A1781)-1,源数据!A:AG,33,0),"")</f>
        <v/>
      </c>
      <c r="C1796" s="10">
        <f>IFERROR(VLOOKUP(ROW(源数据!A1781)-1,源数据!A:AG,9,0),"")</f>
        <v/>
      </c>
      <c r="D1796" s="35">
        <f>IFERROR(VLOOKUP(ROW(源数据!A1781)-1,源数据!A:AG,8,0),"")</f>
        <v/>
      </c>
      <c r="E1796" s="35">
        <f>IFERROR(VLOOKUP(ROW(源数据!A1781)-1,源数据!A:AG,10,0),"")</f>
        <v/>
      </c>
      <c r="F1796" s="10">
        <f>IFERROR(VLOOKUP(ROW(源数据!A1781)-1,源数据!A:AG,11,0),"")</f>
        <v/>
      </c>
      <c r="G1796" s="10">
        <f>IFERROR(VLOOKUP(ROW(源数据!A1781)-1,源数据!A:AG,12,0),0)</f>
        <v/>
      </c>
      <c r="H1796" s="17">
        <f>IFERROR(G1796/F1796,"")</f>
        <v/>
      </c>
      <c r="I1796" s="17">
        <f>IFERROR(VLOOKUP(ROW(源数据!A1781)-1,源数据!A:AG,21,0),"")</f>
        <v/>
      </c>
      <c r="J1796" s="10">
        <f>IFERROR(VLOOKUP(ROW(源数据!A1781)-1,源数据!A:AG,19,0),"")</f>
        <v/>
      </c>
      <c r="K1796" s="17">
        <f>IFERROR(VLOOKUP(ROW(源数据!A1781)-1,源数据!A:AG,21,0),0)</f>
        <v/>
      </c>
      <c r="L1796" s="17">
        <f>IFERROR(VLOOKUP(ROW(源数据!A1781)-1,源数据!A:AG,17,0),0)</f>
        <v/>
      </c>
      <c r="M1796" s="51">
        <f>IFERROR(VLOOKUP(ROW(源数据!A1781)-1,源数据!A:AG,15,0),"")</f>
        <v/>
      </c>
    </row>
    <row r="1797">
      <c r="A1797" s="10" t="n">
        <v>1781</v>
      </c>
      <c r="B1797" s="10">
        <f>IFERROR(VLOOKUP(ROW(源数据!A1782)-1,源数据!A:AG,33,0),"")</f>
        <v/>
      </c>
      <c r="C1797" s="10">
        <f>IFERROR(VLOOKUP(ROW(源数据!A1782)-1,源数据!A:AG,9,0),"")</f>
        <v/>
      </c>
      <c r="D1797" s="35">
        <f>IFERROR(VLOOKUP(ROW(源数据!A1782)-1,源数据!A:AG,8,0),"")</f>
        <v/>
      </c>
      <c r="E1797" s="35">
        <f>IFERROR(VLOOKUP(ROW(源数据!A1782)-1,源数据!A:AG,10,0),"")</f>
        <v/>
      </c>
      <c r="F1797" s="10">
        <f>IFERROR(VLOOKUP(ROW(源数据!A1782)-1,源数据!A:AG,11,0),"")</f>
        <v/>
      </c>
      <c r="G1797" s="10">
        <f>IFERROR(VLOOKUP(ROW(源数据!A1782)-1,源数据!A:AG,12,0),0)</f>
        <v/>
      </c>
      <c r="H1797" s="17">
        <f>IFERROR(G1797/F1797,"")</f>
        <v/>
      </c>
      <c r="I1797" s="17">
        <f>IFERROR(VLOOKUP(ROW(源数据!A1782)-1,源数据!A:AG,21,0),"")</f>
        <v/>
      </c>
      <c r="J1797" s="10">
        <f>IFERROR(VLOOKUP(ROW(源数据!A1782)-1,源数据!A:AG,19,0),"")</f>
        <v/>
      </c>
      <c r="K1797" s="17">
        <f>IFERROR(VLOOKUP(ROW(源数据!A1782)-1,源数据!A:AG,21,0),0)</f>
        <v/>
      </c>
      <c r="L1797" s="17">
        <f>IFERROR(VLOOKUP(ROW(源数据!A1782)-1,源数据!A:AG,17,0),0)</f>
        <v/>
      </c>
      <c r="M1797" s="51">
        <f>IFERROR(VLOOKUP(ROW(源数据!A1782)-1,源数据!A:AG,15,0),"")</f>
        <v/>
      </c>
    </row>
    <row r="1798">
      <c r="A1798" s="10" t="n">
        <v>1782</v>
      </c>
      <c r="B1798" s="10">
        <f>IFERROR(VLOOKUP(ROW(源数据!A1783)-1,源数据!A:AG,33,0),"")</f>
        <v/>
      </c>
      <c r="C1798" s="10">
        <f>IFERROR(VLOOKUP(ROW(源数据!A1783)-1,源数据!A:AG,9,0),"")</f>
        <v/>
      </c>
      <c r="D1798" s="35">
        <f>IFERROR(VLOOKUP(ROW(源数据!A1783)-1,源数据!A:AG,8,0),"")</f>
        <v/>
      </c>
      <c r="E1798" s="35">
        <f>IFERROR(VLOOKUP(ROW(源数据!A1783)-1,源数据!A:AG,10,0),"")</f>
        <v/>
      </c>
      <c r="F1798" s="10">
        <f>IFERROR(VLOOKUP(ROW(源数据!A1783)-1,源数据!A:AG,11,0),"")</f>
        <v/>
      </c>
      <c r="G1798" s="10">
        <f>IFERROR(VLOOKUP(ROW(源数据!A1783)-1,源数据!A:AG,12,0),0)</f>
        <v/>
      </c>
      <c r="H1798" s="17">
        <f>IFERROR(G1798/F1798,"")</f>
        <v/>
      </c>
      <c r="I1798" s="17">
        <f>IFERROR(VLOOKUP(ROW(源数据!A1783)-1,源数据!A:AG,21,0),"")</f>
        <v/>
      </c>
      <c r="J1798" s="10">
        <f>IFERROR(VLOOKUP(ROW(源数据!A1783)-1,源数据!A:AG,19,0),"")</f>
        <v/>
      </c>
      <c r="K1798" s="17">
        <f>IFERROR(VLOOKUP(ROW(源数据!A1783)-1,源数据!A:AG,21,0),0)</f>
        <v/>
      </c>
      <c r="L1798" s="17">
        <f>IFERROR(VLOOKUP(ROW(源数据!A1783)-1,源数据!A:AG,17,0),0)</f>
        <v/>
      </c>
      <c r="M1798" s="51">
        <f>IFERROR(VLOOKUP(ROW(源数据!A1783)-1,源数据!A:AG,15,0),"")</f>
        <v/>
      </c>
    </row>
    <row r="1799">
      <c r="A1799" s="10" t="n">
        <v>1783</v>
      </c>
      <c r="B1799" s="10">
        <f>IFERROR(VLOOKUP(ROW(源数据!A1784)-1,源数据!A:AG,33,0),"")</f>
        <v/>
      </c>
      <c r="C1799" s="10">
        <f>IFERROR(VLOOKUP(ROW(源数据!A1784)-1,源数据!A:AG,9,0),"")</f>
        <v/>
      </c>
      <c r="D1799" s="35">
        <f>IFERROR(VLOOKUP(ROW(源数据!A1784)-1,源数据!A:AG,8,0),"")</f>
        <v/>
      </c>
      <c r="E1799" s="35">
        <f>IFERROR(VLOOKUP(ROW(源数据!A1784)-1,源数据!A:AG,10,0),"")</f>
        <v/>
      </c>
      <c r="F1799" s="10">
        <f>IFERROR(VLOOKUP(ROW(源数据!A1784)-1,源数据!A:AG,11,0),"")</f>
        <v/>
      </c>
      <c r="G1799" s="10">
        <f>IFERROR(VLOOKUP(ROW(源数据!A1784)-1,源数据!A:AG,12,0),0)</f>
        <v/>
      </c>
      <c r="H1799" s="17">
        <f>IFERROR(G1799/F1799,"")</f>
        <v/>
      </c>
      <c r="I1799" s="17">
        <f>IFERROR(VLOOKUP(ROW(源数据!A1784)-1,源数据!A:AG,21,0),"")</f>
        <v/>
      </c>
      <c r="J1799" s="10">
        <f>IFERROR(VLOOKUP(ROW(源数据!A1784)-1,源数据!A:AG,19,0),"")</f>
        <v/>
      </c>
      <c r="K1799" s="17">
        <f>IFERROR(VLOOKUP(ROW(源数据!A1784)-1,源数据!A:AG,21,0),0)</f>
        <v/>
      </c>
      <c r="L1799" s="17">
        <f>IFERROR(VLOOKUP(ROW(源数据!A1784)-1,源数据!A:AG,17,0),0)</f>
        <v/>
      </c>
      <c r="M1799" s="51">
        <f>IFERROR(VLOOKUP(ROW(源数据!A1784)-1,源数据!A:AG,15,0),"")</f>
        <v/>
      </c>
    </row>
    <row r="1800">
      <c r="A1800" s="10" t="n">
        <v>1784</v>
      </c>
      <c r="B1800" s="10">
        <f>IFERROR(VLOOKUP(ROW(源数据!A1785)-1,源数据!A:AG,33,0),"")</f>
        <v/>
      </c>
      <c r="C1800" s="10">
        <f>IFERROR(VLOOKUP(ROW(源数据!A1785)-1,源数据!A:AG,9,0),"")</f>
        <v/>
      </c>
      <c r="D1800" s="35">
        <f>IFERROR(VLOOKUP(ROW(源数据!A1785)-1,源数据!A:AG,8,0),"")</f>
        <v/>
      </c>
      <c r="E1800" s="35">
        <f>IFERROR(VLOOKUP(ROW(源数据!A1785)-1,源数据!A:AG,10,0),"")</f>
        <v/>
      </c>
      <c r="F1800" s="10">
        <f>IFERROR(VLOOKUP(ROW(源数据!A1785)-1,源数据!A:AG,11,0),"")</f>
        <v/>
      </c>
      <c r="G1800" s="10">
        <f>IFERROR(VLOOKUP(ROW(源数据!A1785)-1,源数据!A:AG,12,0),0)</f>
        <v/>
      </c>
      <c r="H1800" s="17">
        <f>IFERROR(G1800/F1800,"")</f>
        <v/>
      </c>
      <c r="I1800" s="17">
        <f>IFERROR(VLOOKUP(ROW(源数据!A1785)-1,源数据!A:AG,21,0),"")</f>
        <v/>
      </c>
      <c r="J1800" s="10">
        <f>IFERROR(VLOOKUP(ROW(源数据!A1785)-1,源数据!A:AG,19,0),"")</f>
        <v/>
      </c>
      <c r="K1800" s="17">
        <f>IFERROR(VLOOKUP(ROW(源数据!A1785)-1,源数据!A:AG,21,0),0)</f>
        <v/>
      </c>
      <c r="L1800" s="17">
        <f>IFERROR(VLOOKUP(ROW(源数据!A1785)-1,源数据!A:AG,17,0),0)</f>
        <v/>
      </c>
      <c r="M1800" s="51">
        <f>IFERROR(VLOOKUP(ROW(源数据!A1785)-1,源数据!A:AG,15,0),"")</f>
        <v/>
      </c>
    </row>
    <row r="1801">
      <c r="A1801" s="10" t="n">
        <v>1785</v>
      </c>
      <c r="B1801" s="10">
        <f>IFERROR(VLOOKUP(ROW(源数据!A1786)-1,源数据!A:AG,33,0),"")</f>
        <v/>
      </c>
      <c r="C1801" s="10">
        <f>IFERROR(VLOOKUP(ROW(源数据!A1786)-1,源数据!A:AG,9,0),"")</f>
        <v/>
      </c>
      <c r="D1801" s="35">
        <f>IFERROR(VLOOKUP(ROW(源数据!A1786)-1,源数据!A:AG,8,0),"")</f>
        <v/>
      </c>
      <c r="E1801" s="35">
        <f>IFERROR(VLOOKUP(ROW(源数据!A1786)-1,源数据!A:AG,10,0),"")</f>
        <v/>
      </c>
      <c r="F1801" s="10">
        <f>IFERROR(VLOOKUP(ROW(源数据!A1786)-1,源数据!A:AG,11,0),"")</f>
        <v/>
      </c>
      <c r="G1801" s="10">
        <f>IFERROR(VLOOKUP(ROW(源数据!A1786)-1,源数据!A:AG,12,0),0)</f>
        <v/>
      </c>
      <c r="H1801" s="17">
        <f>IFERROR(G1801/F1801,"")</f>
        <v/>
      </c>
      <c r="I1801" s="17">
        <f>IFERROR(VLOOKUP(ROW(源数据!A1786)-1,源数据!A:AG,21,0),"")</f>
        <v/>
      </c>
      <c r="J1801" s="10">
        <f>IFERROR(VLOOKUP(ROW(源数据!A1786)-1,源数据!A:AG,19,0),"")</f>
        <v/>
      </c>
      <c r="K1801" s="17">
        <f>IFERROR(VLOOKUP(ROW(源数据!A1786)-1,源数据!A:AG,21,0),0)</f>
        <v/>
      </c>
      <c r="L1801" s="17">
        <f>IFERROR(VLOOKUP(ROW(源数据!A1786)-1,源数据!A:AG,17,0),0)</f>
        <v/>
      </c>
      <c r="M1801" s="51">
        <f>IFERROR(VLOOKUP(ROW(源数据!A1786)-1,源数据!A:AG,15,0),"")</f>
        <v/>
      </c>
    </row>
    <row r="1802">
      <c r="A1802" s="10" t="n">
        <v>1786</v>
      </c>
      <c r="B1802" s="10">
        <f>IFERROR(VLOOKUP(ROW(源数据!A1787)-1,源数据!A:AG,33,0),"")</f>
        <v/>
      </c>
      <c r="C1802" s="10">
        <f>IFERROR(VLOOKUP(ROW(源数据!A1787)-1,源数据!A:AG,9,0),"")</f>
        <v/>
      </c>
      <c r="D1802" s="35">
        <f>IFERROR(VLOOKUP(ROW(源数据!A1787)-1,源数据!A:AG,8,0),"")</f>
        <v/>
      </c>
      <c r="E1802" s="35">
        <f>IFERROR(VLOOKUP(ROW(源数据!A1787)-1,源数据!A:AG,10,0),"")</f>
        <v/>
      </c>
      <c r="F1802" s="10">
        <f>IFERROR(VLOOKUP(ROW(源数据!A1787)-1,源数据!A:AG,11,0),"")</f>
        <v/>
      </c>
      <c r="G1802" s="10">
        <f>IFERROR(VLOOKUP(ROW(源数据!A1787)-1,源数据!A:AG,12,0),0)</f>
        <v/>
      </c>
      <c r="H1802" s="17">
        <f>IFERROR(G1802/F1802,"")</f>
        <v/>
      </c>
      <c r="I1802" s="17">
        <f>IFERROR(VLOOKUP(ROW(源数据!A1787)-1,源数据!A:AG,21,0),"")</f>
        <v/>
      </c>
      <c r="J1802" s="10">
        <f>IFERROR(VLOOKUP(ROW(源数据!A1787)-1,源数据!A:AG,19,0),"")</f>
        <v/>
      </c>
      <c r="K1802" s="17">
        <f>IFERROR(VLOOKUP(ROW(源数据!A1787)-1,源数据!A:AG,21,0),0)</f>
        <v/>
      </c>
      <c r="L1802" s="17">
        <f>IFERROR(VLOOKUP(ROW(源数据!A1787)-1,源数据!A:AG,17,0),0)</f>
        <v/>
      </c>
      <c r="M1802" s="51">
        <f>IFERROR(VLOOKUP(ROW(源数据!A1787)-1,源数据!A:AG,15,0),"")</f>
        <v/>
      </c>
    </row>
    <row r="1803">
      <c r="A1803" s="10" t="n">
        <v>1787</v>
      </c>
      <c r="B1803" s="10">
        <f>IFERROR(VLOOKUP(ROW(源数据!A1788)-1,源数据!A:AG,33,0),"")</f>
        <v/>
      </c>
      <c r="C1803" s="10">
        <f>IFERROR(VLOOKUP(ROW(源数据!A1788)-1,源数据!A:AG,9,0),"")</f>
        <v/>
      </c>
      <c r="D1803" s="35">
        <f>IFERROR(VLOOKUP(ROW(源数据!A1788)-1,源数据!A:AG,8,0),"")</f>
        <v/>
      </c>
      <c r="E1803" s="35">
        <f>IFERROR(VLOOKUP(ROW(源数据!A1788)-1,源数据!A:AG,10,0),"")</f>
        <v/>
      </c>
      <c r="F1803" s="10">
        <f>IFERROR(VLOOKUP(ROW(源数据!A1788)-1,源数据!A:AG,11,0),"")</f>
        <v/>
      </c>
      <c r="G1803" s="10">
        <f>IFERROR(VLOOKUP(ROW(源数据!A1788)-1,源数据!A:AG,12,0),0)</f>
        <v/>
      </c>
      <c r="H1803" s="17">
        <f>IFERROR(G1803/F1803,"")</f>
        <v/>
      </c>
      <c r="I1803" s="17">
        <f>IFERROR(VLOOKUP(ROW(源数据!A1788)-1,源数据!A:AG,21,0),"")</f>
        <v/>
      </c>
      <c r="J1803" s="10">
        <f>IFERROR(VLOOKUP(ROW(源数据!A1788)-1,源数据!A:AG,19,0),"")</f>
        <v/>
      </c>
      <c r="K1803" s="17">
        <f>IFERROR(VLOOKUP(ROW(源数据!A1788)-1,源数据!A:AG,21,0),0)</f>
        <v/>
      </c>
      <c r="L1803" s="17">
        <f>IFERROR(VLOOKUP(ROW(源数据!A1788)-1,源数据!A:AG,17,0),0)</f>
        <v/>
      </c>
      <c r="M1803" s="51">
        <f>IFERROR(VLOOKUP(ROW(源数据!A1788)-1,源数据!A:AG,15,0),"")</f>
        <v/>
      </c>
    </row>
    <row r="1804">
      <c r="A1804" s="10" t="n">
        <v>1788</v>
      </c>
      <c r="B1804" s="10">
        <f>IFERROR(VLOOKUP(ROW(源数据!A1789)-1,源数据!A:AG,33,0),"")</f>
        <v/>
      </c>
      <c r="C1804" s="10">
        <f>IFERROR(VLOOKUP(ROW(源数据!A1789)-1,源数据!A:AG,9,0),"")</f>
        <v/>
      </c>
      <c r="D1804" s="35">
        <f>IFERROR(VLOOKUP(ROW(源数据!A1789)-1,源数据!A:AG,8,0),"")</f>
        <v/>
      </c>
      <c r="E1804" s="35">
        <f>IFERROR(VLOOKUP(ROW(源数据!A1789)-1,源数据!A:AG,10,0),"")</f>
        <v/>
      </c>
      <c r="F1804" s="10">
        <f>IFERROR(VLOOKUP(ROW(源数据!A1789)-1,源数据!A:AG,11,0),"")</f>
        <v/>
      </c>
      <c r="G1804" s="10">
        <f>IFERROR(VLOOKUP(ROW(源数据!A1789)-1,源数据!A:AG,12,0),0)</f>
        <v/>
      </c>
      <c r="H1804" s="17">
        <f>IFERROR(G1804/F1804,"")</f>
        <v/>
      </c>
      <c r="I1804" s="17">
        <f>IFERROR(VLOOKUP(ROW(源数据!A1789)-1,源数据!A:AG,21,0),"")</f>
        <v/>
      </c>
      <c r="J1804" s="10">
        <f>IFERROR(VLOOKUP(ROW(源数据!A1789)-1,源数据!A:AG,19,0),"")</f>
        <v/>
      </c>
      <c r="K1804" s="17">
        <f>IFERROR(VLOOKUP(ROW(源数据!A1789)-1,源数据!A:AG,21,0),0)</f>
        <v/>
      </c>
      <c r="L1804" s="17">
        <f>IFERROR(VLOOKUP(ROW(源数据!A1789)-1,源数据!A:AG,17,0),0)</f>
        <v/>
      </c>
      <c r="M1804" s="51">
        <f>IFERROR(VLOOKUP(ROW(源数据!A1789)-1,源数据!A:AG,15,0),"")</f>
        <v/>
      </c>
    </row>
    <row r="1805">
      <c r="A1805" s="10" t="n">
        <v>1789</v>
      </c>
      <c r="B1805" s="10">
        <f>IFERROR(VLOOKUP(ROW(源数据!A1790)-1,源数据!A:AG,33,0),"")</f>
        <v/>
      </c>
      <c r="C1805" s="10">
        <f>IFERROR(VLOOKUP(ROW(源数据!A1790)-1,源数据!A:AG,9,0),"")</f>
        <v/>
      </c>
      <c r="D1805" s="35">
        <f>IFERROR(VLOOKUP(ROW(源数据!A1790)-1,源数据!A:AG,8,0),"")</f>
        <v/>
      </c>
      <c r="E1805" s="35">
        <f>IFERROR(VLOOKUP(ROW(源数据!A1790)-1,源数据!A:AG,10,0),"")</f>
        <v/>
      </c>
      <c r="F1805" s="10">
        <f>IFERROR(VLOOKUP(ROW(源数据!A1790)-1,源数据!A:AG,11,0),"")</f>
        <v/>
      </c>
      <c r="G1805" s="10">
        <f>IFERROR(VLOOKUP(ROW(源数据!A1790)-1,源数据!A:AG,12,0),0)</f>
        <v/>
      </c>
      <c r="H1805" s="17">
        <f>IFERROR(G1805/F1805,"")</f>
        <v/>
      </c>
      <c r="I1805" s="17">
        <f>IFERROR(VLOOKUP(ROW(源数据!A1790)-1,源数据!A:AG,21,0),"")</f>
        <v/>
      </c>
      <c r="J1805" s="10">
        <f>IFERROR(VLOOKUP(ROW(源数据!A1790)-1,源数据!A:AG,19,0),"")</f>
        <v/>
      </c>
      <c r="K1805" s="17">
        <f>IFERROR(VLOOKUP(ROW(源数据!A1790)-1,源数据!A:AG,21,0),0)</f>
        <v/>
      </c>
      <c r="L1805" s="17">
        <f>IFERROR(VLOOKUP(ROW(源数据!A1790)-1,源数据!A:AG,17,0),0)</f>
        <v/>
      </c>
      <c r="M1805" s="51">
        <f>IFERROR(VLOOKUP(ROW(源数据!A1790)-1,源数据!A:AG,15,0),"")</f>
        <v/>
      </c>
    </row>
    <row r="1806">
      <c r="A1806" s="10" t="n">
        <v>1790</v>
      </c>
      <c r="B1806" s="10">
        <f>IFERROR(VLOOKUP(ROW(源数据!A1791)-1,源数据!A:AG,33,0),"")</f>
        <v/>
      </c>
      <c r="C1806" s="10">
        <f>IFERROR(VLOOKUP(ROW(源数据!A1791)-1,源数据!A:AG,9,0),"")</f>
        <v/>
      </c>
      <c r="D1806" s="35">
        <f>IFERROR(VLOOKUP(ROW(源数据!A1791)-1,源数据!A:AG,8,0),"")</f>
        <v/>
      </c>
      <c r="E1806" s="35">
        <f>IFERROR(VLOOKUP(ROW(源数据!A1791)-1,源数据!A:AG,10,0),"")</f>
        <v/>
      </c>
      <c r="F1806" s="10">
        <f>IFERROR(VLOOKUP(ROW(源数据!A1791)-1,源数据!A:AG,11,0),"")</f>
        <v/>
      </c>
      <c r="G1806" s="10">
        <f>IFERROR(VLOOKUP(ROW(源数据!A1791)-1,源数据!A:AG,12,0),0)</f>
        <v/>
      </c>
      <c r="H1806" s="17">
        <f>IFERROR(G1806/F1806,"")</f>
        <v/>
      </c>
      <c r="I1806" s="17">
        <f>IFERROR(VLOOKUP(ROW(源数据!A1791)-1,源数据!A:AG,21,0),"")</f>
        <v/>
      </c>
      <c r="J1806" s="10">
        <f>IFERROR(VLOOKUP(ROW(源数据!A1791)-1,源数据!A:AG,19,0),"")</f>
        <v/>
      </c>
      <c r="K1806" s="17">
        <f>IFERROR(VLOOKUP(ROW(源数据!A1791)-1,源数据!A:AG,21,0),0)</f>
        <v/>
      </c>
      <c r="L1806" s="17">
        <f>IFERROR(VLOOKUP(ROW(源数据!A1791)-1,源数据!A:AG,17,0),0)</f>
        <v/>
      </c>
      <c r="M1806" s="51">
        <f>IFERROR(VLOOKUP(ROW(源数据!A1791)-1,源数据!A:AG,15,0),"")</f>
        <v/>
      </c>
    </row>
    <row r="1807">
      <c r="A1807" s="10" t="n">
        <v>1791</v>
      </c>
      <c r="B1807" s="10">
        <f>IFERROR(VLOOKUP(ROW(源数据!A1792)-1,源数据!A:AG,33,0),"")</f>
        <v/>
      </c>
      <c r="C1807" s="10">
        <f>IFERROR(VLOOKUP(ROW(源数据!A1792)-1,源数据!A:AG,9,0),"")</f>
        <v/>
      </c>
      <c r="D1807" s="35">
        <f>IFERROR(VLOOKUP(ROW(源数据!A1792)-1,源数据!A:AG,8,0),"")</f>
        <v/>
      </c>
      <c r="E1807" s="35">
        <f>IFERROR(VLOOKUP(ROW(源数据!A1792)-1,源数据!A:AG,10,0),"")</f>
        <v/>
      </c>
      <c r="F1807" s="10">
        <f>IFERROR(VLOOKUP(ROW(源数据!A1792)-1,源数据!A:AG,11,0),"")</f>
        <v/>
      </c>
      <c r="G1807" s="10">
        <f>IFERROR(VLOOKUP(ROW(源数据!A1792)-1,源数据!A:AG,12,0),0)</f>
        <v/>
      </c>
      <c r="H1807" s="17">
        <f>IFERROR(G1807/F1807,"")</f>
        <v/>
      </c>
      <c r="I1807" s="17">
        <f>IFERROR(VLOOKUP(ROW(源数据!A1792)-1,源数据!A:AG,21,0),"")</f>
        <v/>
      </c>
      <c r="J1807" s="10">
        <f>IFERROR(VLOOKUP(ROW(源数据!A1792)-1,源数据!A:AG,19,0),"")</f>
        <v/>
      </c>
      <c r="K1807" s="17">
        <f>IFERROR(VLOOKUP(ROW(源数据!A1792)-1,源数据!A:AG,21,0),0)</f>
        <v/>
      </c>
      <c r="L1807" s="17">
        <f>IFERROR(VLOOKUP(ROW(源数据!A1792)-1,源数据!A:AG,17,0),0)</f>
        <v/>
      </c>
      <c r="M1807" s="51">
        <f>IFERROR(VLOOKUP(ROW(源数据!A1792)-1,源数据!A:AG,15,0),"")</f>
        <v/>
      </c>
    </row>
    <row r="1808">
      <c r="A1808" s="10" t="n">
        <v>1792</v>
      </c>
      <c r="B1808" s="10">
        <f>IFERROR(VLOOKUP(ROW(源数据!A1793)-1,源数据!A:AG,33,0),"")</f>
        <v/>
      </c>
      <c r="C1808" s="10">
        <f>IFERROR(VLOOKUP(ROW(源数据!A1793)-1,源数据!A:AG,9,0),"")</f>
        <v/>
      </c>
      <c r="D1808" s="35">
        <f>IFERROR(VLOOKUP(ROW(源数据!A1793)-1,源数据!A:AG,8,0),"")</f>
        <v/>
      </c>
      <c r="E1808" s="35">
        <f>IFERROR(VLOOKUP(ROW(源数据!A1793)-1,源数据!A:AG,10,0),"")</f>
        <v/>
      </c>
      <c r="F1808" s="10">
        <f>IFERROR(VLOOKUP(ROW(源数据!A1793)-1,源数据!A:AG,11,0),"")</f>
        <v/>
      </c>
      <c r="G1808" s="10">
        <f>IFERROR(VLOOKUP(ROW(源数据!A1793)-1,源数据!A:AG,12,0),0)</f>
        <v/>
      </c>
      <c r="H1808" s="17">
        <f>IFERROR(G1808/F1808,"")</f>
        <v/>
      </c>
      <c r="I1808" s="17">
        <f>IFERROR(VLOOKUP(ROW(源数据!A1793)-1,源数据!A:AG,21,0),"")</f>
        <v/>
      </c>
      <c r="J1808" s="10">
        <f>IFERROR(VLOOKUP(ROW(源数据!A1793)-1,源数据!A:AG,19,0),"")</f>
        <v/>
      </c>
      <c r="K1808" s="17">
        <f>IFERROR(VLOOKUP(ROW(源数据!A1793)-1,源数据!A:AG,21,0),0)</f>
        <v/>
      </c>
      <c r="L1808" s="17">
        <f>IFERROR(VLOOKUP(ROW(源数据!A1793)-1,源数据!A:AG,17,0),0)</f>
        <v/>
      </c>
      <c r="M1808" s="51">
        <f>IFERROR(VLOOKUP(ROW(源数据!A1793)-1,源数据!A:AG,15,0),"")</f>
        <v/>
      </c>
    </row>
    <row r="1809">
      <c r="A1809" s="10" t="n">
        <v>1793</v>
      </c>
      <c r="B1809" s="10">
        <f>IFERROR(VLOOKUP(ROW(源数据!A1794)-1,源数据!A:AG,33,0),"")</f>
        <v/>
      </c>
      <c r="C1809" s="10">
        <f>IFERROR(VLOOKUP(ROW(源数据!A1794)-1,源数据!A:AG,9,0),"")</f>
        <v/>
      </c>
      <c r="D1809" s="35">
        <f>IFERROR(VLOOKUP(ROW(源数据!A1794)-1,源数据!A:AG,8,0),"")</f>
        <v/>
      </c>
      <c r="E1809" s="35">
        <f>IFERROR(VLOOKUP(ROW(源数据!A1794)-1,源数据!A:AG,10,0),"")</f>
        <v/>
      </c>
      <c r="F1809" s="10">
        <f>IFERROR(VLOOKUP(ROW(源数据!A1794)-1,源数据!A:AG,11,0),"")</f>
        <v/>
      </c>
      <c r="G1809" s="10">
        <f>IFERROR(VLOOKUP(ROW(源数据!A1794)-1,源数据!A:AG,12,0),0)</f>
        <v/>
      </c>
      <c r="H1809" s="17">
        <f>IFERROR(G1809/F1809,"")</f>
        <v/>
      </c>
      <c r="I1809" s="17">
        <f>IFERROR(VLOOKUP(ROW(源数据!A1794)-1,源数据!A:AG,21,0),"")</f>
        <v/>
      </c>
      <c r="J1809" s="10">
        <f>IFERROR(VLOOKUP(ROW(源数据!A1794)-1,源数据!A:AG,19,0),"")</f>
        <v/>
      </c>
      <c r="K1809" s="17">
        <f>IFERROR(VLOOKUP(ROW(源数据!A1794)-1,源数据!A:AG,21,0),0)</f>
        <v/>
      </c>
      <c r="L1809" s="17">
        <f>IFERROR(VLOOKUP(ROW(源数据!A1794)-1,源数据!A:AG,17,0),0)</f>
        <v/>
      </c>
      <c r="M1809" s="51">
        <f>IFERROR(VLOOKUP(ROW(源数据!A1794)-1,源数据!A:AG,15,0),"")</f>
        <v/>
      </c>
    </row>
    <row r="1810">
      <c r="A1810" s="10" t="n">
        <v>1794</v>
      </c>
      <c r="B1810" s="10">
        <f>IFERROR(VLOOKUP(ROW(源数据!A1795)-1,源数据!A:AG,33,0),"")</f>
        <v/>
      </c>
      <c r="C1810" s="10">
        <f>IFERROR(VLOOKUP(ROW(源数据!A1795)-1,源数据!A:AG,9,0),"")</f>
        <v/>
      </c>
      <c r="D1810" s="35">
        <f>IFERROR(VLOOKUP(ROW(源数据!A1795)-1,源数据!A:AG,8,0),"")</f>
        <v/>
      </c>
      <c r="E1810" s="35">
        <f>IFERROR(VLOOKUP(ROW(源数据!A1795)-1,源数据!A:AG,10,0),"")</f>
        <v/>
      </c>
      <c r="F1810" s="10">
        <f>IFERROR(VLOOKUP(ROW(源数据!A1795)-1,源数据!A:AG,11,0),"")</f>
        <v/>
      </c>
      <c r="G1810" s="10">
        <f>IFERROR(VLOOKUP(ROW(源数据!A1795)-1,源数据!A:AG,12,0),0)</f>
        <v/>
      </c>
      <c r="H1810" s="17">
        <f>IFERROR(G1810/F1810,"")</f>
        <v/>
      </c>
      <c r="I1810" s="17">
        <f>IFERROR(VLOOKUP(ROW(源数据!A1795)-1,源数据!A:AG,21,0),"")</f>
        <v/>
      </c>
      <c r="J1810" s="10">
        <f>IFERROR(VLOOKUP(ROW(源数据!A1795)-1,源数据!A:AG,19,0),"")</f>
        <v/>
      </c>
      <c r="K1810" s="17">
        <f>IFERROR(VLOOKUP(ROW(源数据!A1795)-1,源数据!A:AG,21,0),0)</f>
        <v/>
      </c>
      <c r="L1810" s="17">
        <f>IFERROR(VLOOKUP(ROW(源数据!A1795)-1,源数据!A:AG,17,0),0)</f>
        <v/>
      </c>
      <c r="M1810" s="51">
        <f>IFERROR(VLOOKUP(ROW(源数据!A1795)-1,源数据!A:AG,15,0),"")</f>
        <v/>
      </c>
    </row>
    <row r="1811">
      <c r="A1811" s="10" t="n">
        <v>1795</v>
      </c>
      <c r="B1811" s="10">
        <f>IFERROR(VLOOKUP(ROW(源数据!A1796)-1,源数据!A:AG,33,0),"")</f>
        <v/>
      </c>
      <c r="C1811" s="10">
        <f>IFERROR(VLOOKUP(ROW(源数据!A1796)-1,源数据!A:AG,9,0),"")</f>
        <v/>
      </c>
      <c r="D1811" s="35">
        <f>IFERROR(VLOOKUP(ROW(源数据!A1796)-1,源数据!A:AG,8,0),"")</f>
        <v/>
      </c>
      <c r="E1811" s="35">
        <f>IFERROR(VLOOKUP(ROW(源数据!A1796)-1,源数据!A:AG,10,0),"")</f>
        <v/>
      </c>
      <c r="F1811" s="10">
        <f>IFERROR(VLOOKUP(ROW(源数据!A1796)-1,源数据!A:AG,11,0),"")</f>
        <v/>
      </c>
      <c r="G1811" s="10">
        <f>IFERROR(VLOOKUP(ROW(源数据!A1796)-1,源数据!A:AG,12,0),0)</f>
        <v/>
      </c>
      <c r="H1811" s="17">
        <f>IFERROR(G1811/F1811,"")</f>
        <v/>
      </c>
      <c r="I1811" s="17">
        <f>IFERROR(VLOOKUP(ROW(源数据!A1796)-1,源数据!A:AG,21,0),"")</f>
        <v/>
      </c>
      <c r="J1811" s="10">
        <f>IFERROR(VLOOKUP(ROW(源数据!A1796)-1,源数据!A:AG,19,0),"")</f>
        <v/>
      </c>
      <c r="K1811" s="17">
        <f>IFERROR(VLOOKUP(ROW(源数据!A1796)-1,源数据!A:AG,21,0),0)</f>
        <v/>
      </c>
      <c r="L1811" s="17">
        <f>IFERROR(VLOOKUP(ROW(源数据!A1796)-1,源数据!A:AG,17,0),0)</f>
        <v/>
      </c>
      <c r="M1811" s="51">
        <f>IFERROR(VLOOKUP(ROW(源数据!A1796)-1,源数据!A:AG,15,0),"")</f>
        <v/>
      </c>
    </row>
    <row r="1812">
      <c r="A1812" s="10" t="n">
        <v>1796</v>
      </c>
      <c r="B1812" s="10">
        <f>IFERROR(VLOOKUP(ROW(源数据!A1797)-1,源数据!A:AG,33,0),"")</f>
        <v/>
      </c>
      <c r="C1812" s="10">
        <f>IFERROR(VLOOKUP(ROW(源数据!A1797)-1,源数据!A:AG,9,0),"")</f>
        <v/>
      </c>
      <c r="D1812" s="35">
        <f>IFERROR(VLOOKUP(ROW(源数据!A1797)-1,源数据!A:AG,8,0),"")</f>
        <v/>
      </c>
      <c r="E1812" s="35">
        <f>IFERROR(VLOOKUP(ROW(源数据!A1797)-1,源数据!A:AG,10,0),"")</f>
        <v/>
      </c>
      <c r="F1812" s="10">
        <f>IFERROR(VLOOKUP(ROW(源数据!A1797)-1,源数据!A:AG,11,0),"")</f>
        <v/>
      </c>
      <c r="G1812" s="10">
        <f>IFERROR(VLOOKUP(ROW(源数据!A1797)-1,源数据!A:AG,12,0),0)</f>
        <v/>
      </c>
      <c r="H1812" s="17">
        <f>IFERROR(G1812/F1812,"")</f>
        <v/>
      </c>
      <c r="I1812" s="17">
        <f>IFERROR(VLOOKUP(ROW(源数据!A1797)-1,源数据!A:AG,21,0),"")</f>
        <v/>
      </c>
      <c r="J1812" s="10">
        <f>IFERROR(VLOOKUP(ROW(源数据!A1797)-1,源数据!A:AG,19,0),"")</f>
        <v/>
      </c>
      <c r="K1812" s="17">
        <f>IFERROR(VLOOKUP(ROW(源数据!A1797)-1,源数据!A:AG,21,0),0)</f>
        <v/>
      </c>
      <c r="L1812" s="17">
        <f>IFERROR(VLOOKUP(ROW(源数据!A1797)-1,源数据!A:AG,17,0),0)</f>
        <v/>
      </c>
      <c r="M1812" s="51">
        <f>IFERROR(VLOOKUP(ROW(源数据!A1797)-1,源数据!A:AG,15,0),"")</f>
        <v/>
      </c>
    </row>
    <row r="1813">
      <c r="A1813" s="10" t="n">
        <v>1797</v>
      </c>
      <c r="B1813" s="10">
        <f>IFERROR(VLOOKUP(ROW(源数据!A1798)-1,源数据!A:AG,33,0),"")</f>
        <v/>
      </c>
      <c r="C1813" s="10">
        <f>IFERROR(VLOOKUP(ROW(源数据!A1798)-1,源数据!A:AG,9,0),"")</f>
        <v/>
      </c>
      <c r="D1813" s="35">
        <f>IFERROR(VLOOKUP(ROW(源数据!A1798)-1,源数据!A:AG,8,0),"")</f>
        <v/>
      </c>
      <c r="E1813" s="35">
        <f>IFERROR(VLOOKUP(ROW(源数据!A1798)-1,源数据!A:AG,10,0),"")</f>
        <v/>
      </c>
      <c r="F1813" s="10">
        <f>IFERROR(VLOOKUP(ROW(源数据!A1798)-1,源数据!A:AG,11,0),"")</f>
        <v/>
      </c>
      <c r="G1813" s="10">
        <f>IFERROR(VLOOKUP(ROW(源数据!A1798)-1,源数据!A:AG,12,0),0)</f>
        <v/>
      </c>
      <c r="H1813" s="17">
        <f>IFERROR(G1813/F1813,"")</f>
        <v/>
      </c>
      <c r="I1813" s="17">
        <f>IFERROR(VLOOKUP(ROW(源数据!A1798)-1,源数据!A:AG,21,0),"")</f>
        <v/>
      </c>
      <c r="J1813" s="10">
        <f>IFERROR(VLOOKUP(ROW(源数据!A1798)-1,源数据!A:AG,19,0),"")</f>
        <v/>
      </c>
      <c r="K1813" s="17">
        <f>IFERROR(VLOOKUP(ROW(源数据!A1798)-1,源数据!A:AG,21,0),0)</f>
        <v/>
      </c>
      <c r="L1813" s="17">
        <f>IFERROR(VLOOKUP(ROW(源数据!A1798)-1,源数据!A:AG,17,0),0)</f>
        <v/>
      </c>
      <c r="M1813" s="51">
        <f>IFERROR(VLOOKUP(ROW(源数据!A1798)-1,源数据!A:AG,15,0),"")</f>
        <v/>
      </c>
    </row>
    <row r="1814">
      <c r="A1814" s="10" t="n">
        <v>1798</v>
      </c>
      <c r="B1814" s="10">
        <f>IFERROR(VLOOKUP(ROW(源数据!A1799)-1,源数据!A:AG,33,0),"")</f>
        <v/>
      </c>
      <c r="C1814" s="10">
        <f>IFERROR(VLOOKUP(ROW(源数据!A1799)-1,源数据!A:AG,9,0),"")</f>
        <v/>
      </c>
      <c r="D1814" s="35">
        <f>IFERROR(VLOOKUP(ROW(源数据!A1799)-1,源数据!A:AG,8,0),"")</f>
        <v/>
      </c>
      <c r="E1814" s="35">
        <f>IFERROR(VLOOKUP(ROW(源数据!A1799)-1,源数据!A:AG,10,0),"")</f>
        <v/>
      </c>
      <c r="F1814" s="10">
        <f>IFERROR(VLOOKUP(ROW(源数据!A1799)-1,源数据!A:AG,11,0),"")</f>
        <v/>
      </c>
      <c r="G1814" s="10">
        <f>IFERROR(VLOOKUP(ROW(源数据!A1799)-1,源数据!A:AG,12,0),0)</f>
        <v/>
      </c>
      <c r="H1814" s="17">
        <f>IFERROR(G1814/F1814,"")</f>
        <v/>
      </c>
      <c r="I1814" s="17">
        <f>IFERROR(VLOOKUP(ROW(源数据!A1799)-1,源数据!A:AG,21,0),"")</f>
        <v/>
      </c>
      <c r="J1814" s="10">
        <f>IFERROR(VLOOKUP(ROW(源数据!A1799)-1,源数据!A:AG,19,0),"")</f>
        <v/>
      </c>
      <c r="K1814" s="17">
        <f>IFERROR(VLOOKUP(ROW(源数据!A1799)-1,源数据!A:AG,21,0),0)</f>
        <v/>
      </c>
      <c r="L1814" s="17">
        <f>IFERROR(VLOOKUP(ROW(源数据!A1799)-1,源数据!A:AG,17,0),0)</f>
        <v/>
      </c>
      <c r="M1814" s="51">
        <f>IFERROR(VLOOKUP(ROW(源数据!A1799)-1,源数据!A:AG,15,0),"")</f>
        <v/>
      </c>
    </row>
    <row r="1815">
      <c r="A1815" s="10" t="n">
        <v>1799</v>
      </c>
      <c r="B1815" s="10">
        <f>IFERROR(VLOOKUP(ROW(源数据!A1800)-1,源数据!A:AG,33,0),"")</f>
        <v/>
      </c>
      <c r="C1815" s="10">
        <f>IFERROR(VLOOKUP(ROW(源数据!A1800)-1,源数据!A:AG,9,0),"")</f>
        <v/>
      </c>
      <c r="D1815" s="35">
        <f>IFERROR(VLOOKUP(ROW(源数据!A1800)-1,源数据!A:AG,8,0),"")</f>
        <v/>
      </c>
      <c r="E1815" s="35">
        <f>IFERROR(VLOOKUP(ROW(源数据!A1800)-1,源数据!A:AG,10,0),"")</f>
        <v/>
      </c>
      <c r="F1815" s="10">
        <f>IFERROR(VLOOKUP(ROW(源数据!A1800)-1,源数据!A:AG,11,0),"")</f>
        <v/>
      </c>
      <c r="G1815" s="10">
        <f>IFERROR(VLOOKUP(ROW(源数据!A1800)-1,源数据!A:AG,12,0),0)</f>
        <v/>
      </c>
      <c r="H1815" s="17">
        <f>IFERROR(G1815/F1815,"")</f>
        <v/>
      </c>
      <c r="I1815" s="17">
        <f>IFERROR(VLOOKUP(ROW(源数据!A1800)-1,源数据!A:AG,21,0),"")</f>
        <v/>
      </c>
      <c r="J1815" s="10">
        <f>IFERROR(VLOOKUP(ROW(源数据!A1800)-1,源数据!A:AG,19,0),"")</f>
        <v/>
      </c>
      <c r="K1815" s="17">
        <f>IFERROR(VLOOKUP(ROW(源数据!A1800)-1,源数据!A:AG,21,0),0)</f>
        <v/>
      </c>
      <c r="L1815" s="17">
        <f>IFERROR(VLOOKUP(ROW(源数据!A1800)-1,源数据!A:AG,17,0),0)</f>
        <v/>
      </c>
      <c r="M1815" s="51">
        <f>IFERROR(VLOOKUP(ROW(源数据!A1800)-1,源数据!A:AG,15,0),"")</f>
        <v/>
      </c>
    </row>
    <row r="1816">
      <c r="A1816" s="10" t="n">
        <v>1800</v>
      </c>
      <c r="B1816" s="10">
        <f>IFERROR(VLOOKUP(ROW(源数据!A1801)-1,源数据!A:AG,33,0),"")</f>
        <v/>
      </c>
      <c r="C1816" s="10">
        <f>IFERROR(VLOOKUP(ROW(源数据!A1801)-1,源数据!A:AG,9,0),"")</f>
        <v/>
      </c>
      <c r="D1816" s="35">
        <f>IFERROR(VLOOKUP(ROW(源数据!A1801)-1,源数据!A:AG,8,0),"")</f>
        <v/>
      </c>
      <c r="E1816" s="35">
        <f>IFERROR(VLOOKUP(ROW(源数据!A1801)-1,源数据!A:AG,10,0),"")</f>
        <v/>
      </c>
      <c r="F1816" s="10">
        <f>IFERROR(VLOOKUP(ROW(源数据!A1801)-1,源数据!A:AG,11,0),"")</f>
        <v/>
      </c>
      <c r="G1816" s="10">
        <f>IFERROR(VLOOKUP(ROW(源数据!A1801)-1,源数据!A:AG,12,0),0)</f>
        <v/>
      </c>
      <c r="H1816" s="17">
        <f>IFERROR(G1816/F1816,"")</f>
        <v/>
      </c>
      <c r="I1816" s="17">
        <f>IFERROR(VLOOKUP(ROW(源数据!A1801)-1,源数据!A:AG,21,0),"")</f>
        <v/>
      </c>
      <c r="J1816" s="10">
        <f>IFERROR(VLOOKUP(ROW(源数据!A1801)-1,源数据!A:AG,19,0),"")</f>
        <v/>
      </c>
      <c r="K1816" s="17">
        <f>IFERROR(VLOOKUP(ROW(源数据!A1801)-1,源数据!A:AG,21,0),0)</f>
        <v/>
      </c>
      <c r="L1816" s="17">
        <f>IFERROR(VLOOKUP(ROW(源数据!A1801)-1,源数据!A:AG,17,0),0)</f>
        <v/>
      </c>
      <c r="M1816" s="51">
        <f>IFERROR(VLOOKUP(ROW(源数据!A1801)-1,源数据!A:AG,15,0),"")</f>
        <v/>
      </c>
    </row>
    <row r="1817">
      <c r="A1817" s="10" t="n">
        <v>1801</v>
      </c>
      <c r="B1817" s="10">
        <f>IFERROR(VLOOKUP(ROW(源数据!A1802)-1,源数据!A:AG,33,0),"")</f>
        <v/>
      </c>
      <c r="C1817" s="10">
        <f>IFERROR(VLOOKUP(ROW(源数据!A1802)-1,源数据!A:AG,9,0),"")</f>
        <v/>
      </c>
      <c r="D1817" s="35">
        <f>IFERROR(VLOOKUP(ROW(源数据!A1802)-1,源数据!A:AG,8,0),"")</f>
        <v/>
      </c>
      <c r="E1817" s="35">
        <f>IFERROR(VLOOKUP(ROW(源数据!A1802)-1,源数据!A:AG,10,0),"")</f>
        <v/>
      </c>
      <c r="F1817" s="10">
        <f>IFERROR(VLOOKUP(ROW(源数据!A1802)-1,源数据!A:AG,11,0),"")</f>
        <v/>
      </c>
      <c r="G1817" s="10">
        <f>IFERROR(VLOOKUP(ROW(源数据!A1802)-1,源数据!A:AG,12,0),0)</f>
        <v/>
      </c>
      <c r="H1817" s="17">
        <f>IFERROR(G1817/F1817,"")</f>
        <v/>
      </c>
      <c r="I1817" s="17">
        <f>IFERROR(VLOOKUP(ROW(源数据!A1802)-1,源数据!A:AG,21,0),"")</f>
        <v/>
      </c>
      <c r="J1817" s="10">
        <f>IFERROR(VLOOKUP(ROW(源数据!A1802)-1,源数据!A:AG,19,0),"")</f>
        <v/>
      </c>
      <c r="K1817" s="17">
        <f>IFERROR(VLOOKUP(ROW(源数据!A1802)-1,源数据!A:AG,21,0),0)</f>
        <v/>
      </c>
      <c r="L1817" s="17">
        <f>IFERROR(VLOOKUP(ROW(源数据!A1802)-1,源数据!A:AG,17,0),0)</f>
        <v/>
      </c>
      <c r="M1817" s="51">
        <f>IFERROR(VLOOKUP(ROW(源数据!A1802)-1,源数据!A:AG,15,0),"")</f>
        <v/>
      </c>
    </row>
    <row r="1818">
      <c r="A1818" s="10" t="n">
        <v>1802</v>
      </c>
      <c r="B1818" s="10">
        <f>IFERROR(VLOOKUP(ROW(源数据!A1803)-1,源数据!A:AG,33,0),"")</f>
        <v/>
      </c>
      <c r="C1818" s="10">
        <f>IFERROR(VLOOKUP(ROW(源数据!A1803)-1,源数据!A:AG,9,0),"")</f>
        <v/>
      </c>
      <c r="D1818" s="35">
        <f>IFERROR(VLOOKUP(ROW(源数据!A1803)-1,源数据!A:AG,8,0),"")</f>
        <v/>
      </c>
      <c r="E1818" s="35">
        <f>IFERROR(VLOOKUP(ROW(源数据!A1803)-1,源数据!A:AG,10,0),"")</f>
        <v/>
      </c>
      <c r="F1818" s="10">
        <f>IFERROR(VLOOKUP(ROW(源数据!A1803)-1,源数据!A:AG,11,0),"")</f>
        <v/>
      </c>
      <c r="G1818" s="10">
        <f>IFERROR(VLOOKUP(ROW(源数据!A1803)-1,源数据!A:AG,12,0),0)</f>
        <v/>
      </c>
      <c r="H1818" s="17">
        <f>IFERROR(G1818/F1818,"")</f>
        <v/>
      </c>
      <c r="I1818" s="17">
        <f>IFERROR(VLOOKUP(ROW(源数据!A1803)-1,源数据!A:AG,21,0),"")</f>
        <v/>
      </c>
      <c r="J1818" s="10">
        <f>IFERROR(VLOOKUP(ROW(源数据!A1803)-1,源数据!A:AG,19,0),"")</f>
        <v/>
      </c>
      <c r="K1818" s="17">
        <f>IFERROR(VLOOKUP(ROW(源数据!A1803)-1,源数据!A:AG,21,0),0)</f>
        <v/>
      </c>
      <c r="L1818" s="17">
        <f>IFERROR(VLOOKUP(ROW(源数据!A1803)-1,源数据!A:AG,17,0),0)</f>
        <v/>
      </c>
      <c r="M1818" s="51">
        <f>IFERROR(VLOOKUP(ROW(源数据!A1803)-1,源数据!A:AG,15,0),"")</f>
        <v/>
      </c>
    </row>
    <row r="1819">
      <c r="A1819" s="10" t="n">
        <v>1803</v>
      </c>
      <c r="B1819" s="10">
        <f>IFERROR(VLOOKUP(ROW(源数据!A1804)-1,源数据!A:AG,33,0),"")</f>
        <v/>
      </c>
      <c r="C1819" s="10">
        <f>IFERROR(VLOOKUP(ROW(源数据!A1804)-1,源数据!A:AG,9,0),"")</f>
        <v/>
      </c>
      <c r="D1819" s="35">
        <f>IFERROR(VLOOKUP(ROW(源数据!A1804)-1,源数据!A:AG,8,0),"")</f>
        <v/>
      </c>
      <c r="E1819" s="35">
        <f>IFERROR(VLOOKUP(ROW(源数据!A1804)-1,源数据!A:AG,10,0),"")</f>
        <v/>
      </c>
      <c r="F1819" s="10">
        <f>IFERROR(VLOOKUP(ROW(源数据!A1804)-1,源数据!A:AG,11,0),"")</f>
        <v/>
      </c>
      <c r="G1819" s="10">
        <f>IFERROR(VLOOKUP(ROW(源数据!A1804)-1,源数据!A:AG,12,0),0)</f>
        <v/>
      </c>
      <c r="H1819" s="17">
        <f>IFERROR(G1819/F1819,"")</f>
        <v/>
      </c>
      <c r="I1819" s="17">
        <f>IFERROR(VLOOKUP(ROW(源数据!A1804)-1,源数据!A:AG,21,0),"")</f>
        <v/>
      </c>
      <c r="J1819" s="10">
        <f>IFERROR(VLOOKUP(ROW(源数据!A1804)-1,源数据!A:AG,19,0),"")</f>
        <v/>
      </c>
      <c r="K1819" s="17">
        <f>IFERROR(VLOOKUP(ROW(源数据!A1804)-1,源数据!A:AG,21,0),0)</f>
        <v/>
      </c>
      <c r="L1819" s="17">
        <f>IFERROR(VLOOKUP(ROW(源数据!A1804)-1,源数据!A:AG,17,0),0)</f>
        <v/>
      </c>
      <c r="M1819" s="51">
        <f>IFERROR(VLOOKUP(ROW(源数据!A1804)-1,源数据!A:AG,15,0),"")</f>
        <v/>
      </c>
    </row>
    <row r="1820">
      <c r="A1820" s="10" t="n">
        <v>1804</v>
      </c>
      <c r="B1820" s="10">
        <f>IFERROR(VLOOKUP(ROW(源数据!A1805)-1,源数据!A:AG,33,0),"")</f>
        <v/>
      </c>
      <c r="C1820" s="10">
        <f>IFERROR(VLOOKUP(ROW(源数据!A1805)-1,源数据!A:AG,9,0),"")</f>
        <v/>
      </c>
      <c r="D1820" s="35">
        <f>IFERROR(VLOOKUP(ROW(源数据!A1805)-1,源数据!A:AG,8,0),"")</f>
        <v/>
      </c>
      <c r="E1820" s="35">
        <f>IFERROR(VLOOKUP(ROW(源数据!A1805)-1,源数据!A:AG,10,0),"")</f>
        <v/>
      </c>
      <c r="F1820" s="10">
        <f>IFERROR(VLOOKUP(ROW(源数据!A1805)-1,源数据!A:AG,11,0),"")</f>
        <v/>
      </c>
      <c r="G1820" s="10">
        <f>IFERROR(VLOOKUP(ROW(源数据!A1805)-1,源数据!A:AG,12,0),0)</f>
        <v/>
      </c>
      <c r="H1820" s="17">
        <f>IFERROR(G1820/F1820,"")</f>
        <v/>
      </c>
      <c r="I1820" s="17">
        <f>IFERROR(VLOOKUP(ROW(源数据!A1805)-1,源数据!A:AG,21,0),"")</f>
        <v/>
      </c>
      <c r="J1820" s="10">
        <f>IFERROR(VLOOKUP(ROW(源数据!A1805)-1,源数据!A:AG,19,0),"")</f>
        <v/>
      </c>
      <c r="K1820" s="17">
        <f>IFERROR(VLOOKUP(ROW(源数据!A1805)-1,源数据!A:AG,21,0),0)</f>
        <v/>
      </c>
      <c r="L1820" s="17">
        <f>IFERROR(VLOOKUP(ROW(源数据!A1805)-1,源数据!A:AG,17,0),0)</f>
        <v/>
      </c>
      <c r="M1820" s="51">
        <f>IFERROR(VLOOKUP(ROW(源数据!A1805)-1,源数据!A:AG,15,0),"")</f>
        <v/>
      </c>
    </row>
    <row r="1821">
      <c r="A1821" s="10" t="n">
        <v>1805</v>
      </c>
      <c r="B1821" s="10">
        <f>IFERROR(VLOOKUP(ROW(源数据!A1806)-1,源数据!A:AG,33,0),"")</f>
        <v/>
      </c>
      <c r="C1821" s="10">
        <f>IFERROR(VLOOKUP(ROW(源数据!A1806)-1,源数据!A:AG,9,0),"")</f>
        <v/>
      </c>
      <c r="D1821" s="35">
        <f>IFERROR(VLOOKUP(ROW(源数据!A1806)-1,源数据!A:AG,8,0),"")</f>
        <v/>
      </c>
      <c r="E1821" s="35">
        <f>IFERROR(VLOOKUP(ROW(源数据!A1806)-1,源数据!A:AG,10,0),"")</f>
        <v/>
      </c>
      <c r="F1821" s="10">
        <f>IFERROR(VLOOKUP(ROW(源数据!A1806)-1,源数据!A:AG,11,0),"")</f>
        <v/>
      </c>
      <c r="G1821" s="10">
        <f>IFERROR(VLOOKUP(ROW(源数据!A1806)-1,源数据!A:AG,12,0),0)</f>
        <v/>
      </c>
      <c r="H1821" s="17">
        <f>IFERROR(G1821/F1821,"")</f>
        <v/>
      </c>
      <c r="I1821" s="17">
        <f>IFERROR(VLOOKUP(ROW(源数据!A1806)-1,源数据!A:AG,21,0),"")</f>
        <v/>
      </c>
      <c r="J1821" s="10">
        <f>IFERROR(VLOOKUP(ROW(源数据!A1806)-1,源数据!A:AG,19,0),"")</f>
        <v/>
      </c>
      <c r="K1821" s="17">
        <f>IFERROR(VLOOKUP(ROW(源数据!A1806)-1,源数据!A:AG,21,0),0)</f>
        <v/>
      </c>
      <c r="L1821" s="17">
        <f>IFERROR(VLOOKUP(ROW(源数据!A1806)-1,源数据!A:AG,17,0),0)</f>
        <v/>
      </c>
      <c r="M1821" s="51">
        <f>IFERROR(VLOOKUP(ROW(源数据!A1806)-1,源数据!A:AG,15,0),"")</f>
        <v/>
      </c>
    </row>
    <row r="1822">
      <c r="A1822" s="10" t="n">
        <v>1806</v>
      </c>
      <c r="B1822" s="10">
        <f>IFERROR(VLOOKUP(ROW(源数据!A1807)-1,源数据!A:AG,33,0),"")</f>
        <v/>
      </c>
      <c r="C1822" s="10">
        <f>IFERROR(VLOOKUP(ROW(源数据!A1807)-1,源数据!A:AG,9,0),"")</f>
        <v/>
      </c>
      <c r="D1822" s="35">
        <f>IFERROR(VLOOKUP(ROW(源数据!A1807)-1,源数据!A:AG,8,0),"")</f>
        <v/>
      </c>
      <c r="E1822" s="35">
        <f>IFERROR(VLOOKUP(ROW(源数据!A1807)-1,源数据!A:AG,10,0),"")</f>
        <v/>
      </c>
      <c r="F1822" s="10">
        <f>IFERROR(VLOOKUP(ROW(源数据!A1807)-1,源数据!A:AG,11,0),"")</f>
        <v/>
      </c>
      <c r="G1822" s="10">
        <f>IFERROR(VLOOKUP(ROW(源数据!A1807)-1,源数据!A:AG,12,0),0)</f>
        <v/>
      </c>
      <c r="H1822" s="17">
        <f>IFERROR(G1822/F1822,"")</f>
        <v/>
      </c>
      <c r="I1822" s="17">
        <f>IFERROR(VLOOKUP(ROW(源数据!A1807)-1,源数据!A:AG,21,0),"")</f>
        <v/>
      </c>
      <c r="J1822" s="10">
        <f>IFERROR(VLOOKUP(ROW(源数据!A1807)-1,源数据!A:AG,19,0),"")</f>
        <v/>
      </c>
      <c r="K1822" s="17">
        <f>IFERROR(VLOOKUP(ROW(源数据!A1807)-1,源数据!A:AG,21,0),0)</f>
        <v/>
      </c>
      <c r="L1822" s="17">
        <f>IFERROR(VLOOKUP(ROW(源数据!A1807)-1,源数据!A:AG,17,0),0)</f>
        <v/>
      </c>
      <c r="M1822" s="51">
        <f>IFERROR(VLOOKUP(ROW(源数据!A1807)-1,源数据!A:AG,15,0),"")</f>
        <v/>
      </c>
    </row>
    <row r="1823">
      <c r="A1823" s="10" t="n">
        <v>1807</v>
      </c>
      <c r="B1823" s="10">
        <f>IFERROR(VLOOKUP(ROW(源数据!A1808)-1,源数据!A:AG,33,0),"")</f>
        <v/>
      </c>
      <c r="C1823" s="10">
        <f>IFERROR(VLOOKUP(ROW(源数据!A1808)-1,源数据!A:AG,9,0),"")</f>
        <v/>
      </c>
      <c r="D1823" s="35">
        <f>IFERROR(VLOOKUP(ROW(源数据!A1808)-1,源数据!A:AG,8,0),"")</f>
        <v/>
      </c>
      <c r="E1823" s="35">
        <f>IFERROR(VLOOKUP(ROW(源数据!A1808)-1,源数据!A:AG,10,0),"")</f>
        <v/>
      </c>
      <c r="F1823" s="10">
        <f>IFERROR(VLOOKUP(ROW(源数据!A1808)-1,源数据!A:AG,11,0),"")</f>
        <v/>
      </c>
      <c r="G1823" s="10">
        <f>IFERROR(VLOOKUP(ROW(源数据!A1808)-1,源数据!A:AG,12,0),0)</f>
        <v/>
      </c>
      <c r="H1823" s="17">
        <f>IFERROR(G1823/F1823,"")</f>
        <v/>
      </c>
      <c r="I1823" s="17">
        <f>IFERROR(VLOOKUP(ROW(源数据!A1808)-1,源数据!A:AG,21,0),"")</f>
        <v/>
      </c>
      <c r="J1823" s="10">
        <f>IFERROR(VLOOKUP(ROW(源数据!A1808)-1,源数据!A:AG,19,0),"")</f>
        <v/>
      </c>
      <c r="K1823" s="17">
        <f>IFERROR(VLOOKUP(ROW(源数据!A1808)-1,源数据!A:AG,21,0),0)</f>
        <v/>
      </c>
      <c r="L1823" s="17">
        <f>IFERROR(VLOOKUP(ROW(源数据!A1808)-1,源数据!A:AG,17,0),0)</f>
        <v/>
      </c>
      <c r="M1823" s="51">
        <f>IFERROR(VLOOKUP(ROW(源数据!A1808)-1,源数据!A:AG,15,0),"")</f>
        <v/>
      </c>
    </row>
    <row r="1824">
      <c r="A1824" s="10" t="n">
        <v>1808</v>
      </c>
      <c r="B1824" s="10">
        <f>IFERROR(VLOOKUP(ROW(源数据!A1809)-1,源数据!A:AG,33,0),"")</f>
        <v/>
      </c>
      <c r="C1824" s="10">
        <f>IFERROR(VLOOKUP(ROW(源数据!A1809)-1,源数据!A:AG,9,0),"")</f>
        <v/>
      </c>
      <c r="D1824" s="35">
        <f>IFERROR(VLOOKUP(ROW(源数据!A1809)-1,源数据!A:AG,8,0),"")</f>
        <v/>
      </c>
      <c r="E1824" s="35">
        <f>IFERROR(VLOOKUP(ROW(源数据!A1809)-1,源数据!A:AG,10,0),"")</f>
        <v/>
      </c>
      <c r="F1824" s="10">
        <f>IFERROR(VLOOKUP(ROW(源数据!A1809)-1,源数据!A:AG,11,0),"")</f>
        <v/>
      </c>
      <c r="G1824" s="10">
        <f>IFERROR(VLOOKUP(ROW(源数据!A1809)-1,源数据!A:AG,12,0),0)</f>
        <v/>
      </c>
      <c r="H1824" s="17">
        <f>IFERROR(G1824/F1824,"")</f>
        <v/>
      </c>
      <c r="I1824" s="17">
        <f>IFERROR(VLOOKUP(ROW(源数据!A1809)-1,源数据!A:AG,21,0),"")</f>
        <v/>
      </c>
      <c r="J1824" s="10">
        <f>IFERROR(VLOOKUP(ROW(源数据!A1809)-1,源数据!A:AG,19,0),"")</f>
        <v/>
      </c>
      <c r="K1824" s="17">
        <f>IFERROR(VLOOKUP(ROW(源数据!A1809)-1,源数据!A:AG,21,0),0)</f>
        <v/>
      </c>
      <c r="L1824" s="17">
        <f>IFERROR(VLOOKUP(ROW(源数据!A1809)-1,源数据!A:AG,17,0),0)</f>
        <v/>
      </c>
      <c r="M1824" s="51">
        <f>IFERROR(VLOOKUP(ROW(源数据!A1809)-1,源数据!A:AG,15,0),"")</f>
        <v/>
      </c>
    </row>
    <row r="1825">
      <c r="A1825" s="10" t="n">
        <v>1809</v>
      </c>
      <c r="B1825" s="10">
        <f>IFERROR(VLOOKUP(ROW(源数据!A1810)-1,源数据!A:AG,33,0),"")</f>
        <v/>
      </c>
      <c r="C1825" s="10">
        <f>IFERROR(VLOOKUP(ROW(源数据!A1810)-1,源数据!A:AG,9,0),"")</f>
        <v/>
      </c>
      <c r="D1825" s="35">
        <f>IFERROR(VLOOKUP(ROW(源数据!A1810)-1,源数据!A:AG,8,0),"")</f>
        <v/>
      </c>
      <c r="E1825" s="35">
        <f>IFERROR(VLOOKUP(ROW(源数据!A1810)-1,源数据!A:AG,10,0),"")</f>
        <v/>
      </c>
      <c r="F1825" s="10">
        <f>IFERROR(VLOOKUP(ROW(源数据!A1810)-1,源数据!A:AG,11,0),"")</f>
        <v/>
      </c>
      <c r="G1825" s="10">
        <f>IFERROR(VLOOKUP(ROW(源数据!A1810)-1,源数据!A:AG,12,0),0)</f>
        <v/>
      </c>
      <c r="H1825" s="17">
        <f>IFERROR(G1825/F1825,"")</f>
        <v/>
      </c>
      <c r="I1825" s="17">
        <f>IFERROR(VLOOKUP(ROW(源数据!A1810)-1,源数据!A:AG,21,0),"")</f>
        <v/>
      </c>
      <c r="J1825" s="10">
        <f>IFERROR(VLOOKUP(ROW(源数据!A1810)-1,源数据!A:AG,19,0),"")</f>
        <v/>
      </c>
      <c r="K1825" s="17">
        <f>IFERROR(VLOOKUP(ROW(源数据!A1810)-1,源数据!A:AG,21,0),0)</f>
        <v/>
      </c>
      <c r="L1825" s="17">
        <f>IFERROR(VLOOKUP(ROW(源数据!A1810)-1,源数据!A:AG,17,0),0)</f>
        <v/>
      </c>
      <c r="M1825" s="51">
        <f>IFERROR(VLOOKUP(ROW(源数据!A1810)-1,源数据!A:AG,15,0),"")</f>
        <v/>
      </c>
    </row>
    <row r="1826">
      <c r="A1826" s="10" t="n">
        <v>1810</v>
      </c>
      <c r="B1826" s="10">
        <f>IFERROR(VLOOKUP(ROW(源数据!A1811)-1,源数据!A:AG,33,0),"")</f>
        <v/>
      </c>
      <c r="C1826" s="10">
        <f>IFERROR(VLOOKUP(ROW(源数据!A1811)-1,源数据!A:AG,9,0),"")</f>
        <v/>
      </c>
      <c r="D1826" s="35">
        <f>IFERROR(VLOOKUP(ROW(源数据!A1811)-1,源数据!A:AG,8,0),"")</f>
        <v/>
      </c>
      <c r="E1826" s="35">
        <f>IFERROR(VLOOKUP(ROW(源数据!A1811)-1,源数据!A:AG,10,0),"")</f>
        <v/>
      </c>
      <c r="F1826" s="10">
        <f>IFERROR(VLOOKUP(ROW(源数据!A1811)-1,源数据!A:AG,11,0),"")</f>
        <v/>
      </c>
      <c r="G1826" s="10">
        <f>IFERROR(VLOOKUP(ROW(源数据!A1811)-1,源数据!A:AG,12,0),0)</f>
        <v/>
      </c>
      <c r="H1826" s="17">
        <f>IFERROR(G1826/F1826,"")</f>
        <v/>
      </c>
      <c r="I1826" s="17">
        <f>IFERROR(VLOOKUP(ROW(源数据!A1811)-1,源数据!A:AG,21,0),"")</f>
        <v/>
      </c>
      <c r="J1826" s="10">
        <f>IFERROR(VLOOKUP(ROW(源数据!A1811)-1,源数据!A:AG,19,0),"")</f>
        <v/>
      </c>
      <c r="K1826" s="17">
        <f>IFERROR(VLOOKUP(ROW(源数据!A1811)-1,源数据!A:AG,21,0),0)</f>
        <v/>
      </c>
      <c r="L1826" s="17">
        <f>IFERROR(VLOOKUP(ROW(源数据!A1811)-1,源数据!A:AG,17,0),0)</f>
        <v/>
      </c>
      <c r="M1826" s="51">
        <f>IFERROR(VLOOKUP(ROW(源数据!A1811)-1,源数据!A:AG,15,0),"")</f>
        <v/>
      </c>
    </row>
    <row r="1827">
      <c r="A1827" s="10" t="n">
        <v>1811</v>
      </c>
      <c r="B1827" s="10">
        <f>IFERROR(VLOOKUP(ROW(源数据!A1812)-1,源数据!A:AG,33,0),"")</f>
        <v/>
      </c>
      <c r="C1827" s="10">
        <f>IFERROR(VLOOKUP(ROW(源数据!A1812)-1,源数据!A:AG,9,0),"")</f>
        <v/>
      </c>
      <c r="D1827" s="35">
        <f>IFERROR(VLOOKUP(ROW(源数据!A1812)-1,源数据!A:AG,8,0),"")</f>
        <v/>
      </c>
      <c r="E1827" s="35">
        <f>IFERROR(VLOOKUP(ROW(源数据!A1812)-1,源数据!A:AG,10,0),"")</f>
        <v/>
      </c>
      <c r="F1827" s="10">
        <f>IFERROR(VLOOKUP(ROW(源数据!A1812)-1,源数据!A:AG,11,0),"")</f>
        <v/>
      </c>
      <c r="G1827" s="10">
        <f>IFERROR(VLOOKUP(ROW(源数据!A1812)-1,源数据!A:AG,12,0),0)</f>
        <v/>
      </c>
      <c r="H1827" s="17">
        <f>IFERROR(G1827/F1827,"")</f>
        <v/>
      </c>
      <c r="I1827" s="17">
        <f>IFERROR(VLOOKUP(ROW(源数据!A1812)-1,源数据!A:AG,21,0),"")</f>
        <v/>
      </c>
      <c r="J1827" s="10">
        <f>IFERROR(VLOOKUP(ROW(源数据!A1812)-1,源数据!A:AG,19,0),"")</f>
        <v/>
      </c>
      <c r="K1827" s="17">
        <f>IFERROR(VLOOKUP(ROW(源数据!A1812)-1,源数据!A:AG,21,0),0)</f>
        <v/>
      </c>
      <c r="L1827" s="17">
        <f>IFERROR(VLOOKUP(ROW(源数据!A1812)-1,源数据!A:AG,17,0),0)</f>
        <v/>
      </c>
      <c r="M1827" s="51">
        <f>IFERROR(VLOOKUP(ROW(源数据!A1812)-1,源数据!A:AG,15,0),"")</f>
        <v/>
      </c>
    </row>
    <row r="1828">
      <c r="A1828" s="10" t="n">
        <v>1812</v>
      </c>
      <c r="B1828" s="10">
        <f>IFERROR(VLOOKUP(ROW(源数据!A1813)-1,源数据!A:AG,33,0),"")</f>
        <v/>
      </c>
      <c r="C1828" s="10">
        <f>IFERROR(VLOOKUP(ROW(源数据!A1813)-1,源数据!A:AG,9,0),"")</f>
        <v/>
      </c>
      <c r="D1828" s="35">
        <f>IFERROR(VLOOKUP(ROW(源数据!A1813)-1,源数据!A:AG,8,0),"")</f>
        <v/>
      </c>
      <c r="E1828" s="35">
        <f>IFERROR(VLOOKUP(ROW(源数据!A1813)-1,源数据!A:AG,10,0),"")</f>
        <v/>
      </c>
      <c r="F1828" s="10">
        <f>IFERROR(VLOOKUP(ROW(源数据!A1813)-1,源数据!A:AG,11,0),"")</f>
        <v/>
      </c>
      <c r="G1828" s="10">
        <f>IFERROR(VLOOKUP(ROW(源数据!A1813)-1,源数据!A:AG,12,0),0)</f>
        <v/>
      </c>
      <c r="H1828" s="17">
        <f>IFERROR(G1828/F1828,"")</f>
        <v/>
      </c>
      <c r="I1828" s="17">
        <f>IFERROR(VLOOKUP(ROW(源数据!A1813)-1,源数据!A:AG,21,0),"")</f>
        <v/>
      </c>
      <c r="J1828" s="10">
        <f>IFERROR(VLOOKUP(ROW(源数据!A1813)-1,源数据!A:AG,19,0),"")</f>
        <v/>
      </c>
      <c r="K1828" s="17">
        <f>IFERROR(VLOOKUP(ROW(源数据!A1813)-1,源数据!A:AG,21,0),0)</f>
        <v/>
      </c>
      <c r="L1828" s="17">
        <f>IFERROR(VLOOKUP(ROW(源数据!A1813)-1,源数据!A:AG,17,0),0)</f>
        <v/>
      </c>
      <c r="M1828" s="51">
        <f>IFERROR(VLOOKUP(ROW(源数据!A1813)-1,源数据!A:AG,15,0),"")</f>
        <v/>
      </c>
    </row>
    <row r="1829">
      <c r="A1829" s="10" t="n">
        <v>1813</v>
      </c>
      <c r="B1829" s="10">
        <f>IFERROR(VLOOKUP(ROW(源数据!A1814)-1,源数据!A:AG,33,0),"")</f>
        <v/>
      </c>
      <c r="C1829" s="10">
        <f>IFERROR(VLOOKUP(ROW(源数据!A1814)-1,源数据!A:AG,9,0),"")</f>
        <v/>
      </c>
      <c r="D1829" s="35">
        <f>IFERROR(VLOOKUP(ROW(源数据!A1814)-1,源数据!A:AG,8,0),"")</f>
        <v/>
      </c>
      <c r="E1829" s="35">
        <f>IFERROR(VLOOKUP(ROW(源数据!A1814)-1,源数据!A:AG,10,0),"")</f>
        <v/>
      </c>
      <c r="F1829" s="10">
        <f>IFERROR(VLOOKUP(ROW(源数据!A1814)-1,源数据!A:AG,11,0),"")</f>
        <v/>
      </c>
      <c r="G1829" s="10">
        <f>IFERROR(VLOOKUP(ROW(源数据!A1814)-1,源数据!A:AG,12,0),0)</f>
        <v/>
      </c>
      <c r="H1829" s="17">
        <f>IFERROR(G1829/F1829,"")</f>
        <v/>
      </c>
      <c r="I1829" s="17">
        <f>IFERROR(VLOOKUP(ROW(源数据!A1814)-1,源数据!A:AG,21,0),"")</f>
        <v/>
      </c>
      <c r="J1829" s="10">
        <f>IFERROR(VLOOKUP(ROW(源数据!A1814)-1,源数据!A:AG,19,0),"")</f>
        <v/>
      </c>
      <c r="K1829" s="17">
        <f>IFERROR(VLOOKUP(ROW(源数据!A1814)-1,源数据!A:AG,21,0),0)</f>
        <v/>
      </c>
      <c r="L1829" s="17">
        <f>IFERROR(VLOOKUP(ROW(源数据!A1814)-1,源数据!A:AG,17,0),0)</f>
        <v/>
      </c>
      <c r="M1829" s="51">
        <f>IFERROR(VLOOKUP(ROW(源数据!A1814)-1,源数据!A:AG,15,0),"")</f>
        <v/>
      </c>
    </row>
    <row r="1830">
      <c r="A1830" s="10" t="n">
        <v>1814</v>
      </c>
      <c r="B1830" s="10">
        <f>IFERROR(VLOOKUP(ROW(源数据!A1815)-1,源数据!A:AG,33,0),"")</f>
        <v/>
      </c>
      <c r="C1830" s="10">
        <f>IFERROR(VLOOKUP(ROW(源数据!A1815)-1,源数据!A:AG,9,0),"")</f>
        <v/>
      </c>
      <c r="D1830" s="35">
        <f>IFERROR(VLOOKUP(ROW(源数据!A1815)-1,源数据!A:AG,8,0),"")</f>
        <v/>
      </c>
      <c r="E1830" s="35">
        <f>IFERROR(VLOOKUP(ROW(源数据!A1815)-1,源数据!A:AG,10,0),"")</f>
        <v/>
      </c>
      <c r="F1830" s="10">
        <f>IFERROR(VLOOKUP(ROW(源数据!A1815)-1,源数据!A:AG,11,0),"")</f>
        <v/>
      </c>
      <c r="G1830" s="10">
        <f>IFERROR(VLOOKUP(ROW(源数据!A1815)-1,源数据!A:AG,12,0),0)</f>
        <v/>
      </c>
      <c r="H1830" s="17">
        <f>IFERROR(G1830/F1830,"")</f>
        <v/>
      </c>
      <c r="I1830" s="17">
        <f>IFERROR(VLOOKUP(ROW(源数据!A1815)-1,源数据!A:AG,21,0),"")</f>
        <v/>
      </c>
      <c r="J1830" s="10">
        <f>IFERROR(VLOOKUP(ROW(源数据!A1815)-1,源数据!A:AG,19,0),"")</f>
        <v/>
      </c>
      <c r="K1830" s="17">
        <f>IFERROR(VLOOKUP(ROW(源数据!A1815)-1,源数据!A:AG,21,0),0)</f>
        <v/>
      </c>
      <c r="L1830" s="17">
        <f>IFERROR(VLOOKUP(ROW(源数据!A1815)-1,源数据!A:AG,17,0),0)</f>
        <v/>
      </c>
      <c r="M1830" s="51">
        <f>IFERROR(VLOOKUP(ROW(源数据!A1815)-1,源数据!A:AG,15,0),"")</f>
        <v/>
      </c>
    </row>
    <row r="1831">
      <c r="A1831" s="10" t="n">
        <v>1815</v>
      </c>
      <c r="B1831" s="10">
        <f>IFERROR(VLOOKUP(ROW(源数据!A1816)-1,源数据!A:AG,33,0),"")</f>
        <v/>
      </c>
      <c r="C1831" s="10">
        <f>IFERROR(VLOOKUP(ROW(源数据!A1816)-1,源数据!A:AG,9,0),"")</f>
        <v/>
      </c>
      <c r="D1831" s="35">
        <f>IFERROR(VLOOKUP(ROW(源数据!A1816)-1,源数据!A:AG,8,0),"")</f>
        <v/>
      </c>
      <c r="E1831" s="35">
        <f>IFERROR(VLOOKUP(ROW(源数据!A1816)-1,源数据!A:AG,10,0),"")</f>
        <v/>
      </c>
      <c r="F1831" s="10">
        <f>IFERROR(VLOOKUP(ROW(源数据!A1816)-1,源数据!A:AG,11,0),"")</f>
        <v/>
      </c>
      <c r="G1831" s="10">
        <f>IFERROR(VLOOKUP(ROW(源数据!A1816)-1,源数据!A:AG,12,0),0)</f>
        <v/>
      </c>
      <c r="H1831" s="17">
        <f>IFERROR(G1831/F1831,"")</f>
        <v/>
      </c>
      <c r="I1831" s="17">
        <f>IFERROR(VLOOKUP(ROW(源数据!A1816)-1,源数据!A:AG,21,0),"")</f>
        <v/>
      </c>
      <c r="J1831" s="10">
        <f>IFERROR(VLOOKUP(ROW(源数据!A1816)-1,源数据!A:AG,19,0),"")</f>
        <v/>
      </c>
      <c r="K1831" s="17">
        <f>IFERROR(VLOOKUP(ROW(源数据!A1816)-1,源数据!A:AG,21,0),0)</f>
        <v/>
      </c>
      <c r="L1831" s="17">
        <f>IFERROR(VLOOKUP(ROW(源数据!A1816)-1,源数据!A:AG,17,0),0)</f>
        <v/>
      </c>
      <c r="M1831" s="51">
        <f>IFERROR(VLOOKUP(ROW(源数据!A1816)-1,源数据!A:AG,15,0),"")</f>
        <v/>
      </c>
    </row>
    <row r="1832">
      <c r="A1832" s="10" t="n">
        <v>1816</v>
      </c>
      <c r="B1832" s="10">
        <f>IFERROR(VLOOKUP(ROW(源数据!A1817)-1,源数据!A:AG,33,0),"")</f>
        <v/>
      </c>
      <c r="C1832" s="10">
        <f>IFERROR(VLOOKUP(ROW(源数据!A1817)-1,源数据!A:AG,9,0),"")</f>
        <v/>
      </c>
      <c r="D1832" s="35">
        <f>IFERROR(VLOOKUP(ROW(源数据!A1817)-1,源数据!A:AG,8,0),"")</f>
        <v/>
      </c>
      <c r="E1832" s="35">
        <f>IFERROR(VLOOKUP(ROW(源数据!A1817)-1,源数据!A:AG,10,0),"")</f>
        <v/>
      </c>
      <c r="F1832" s="10">
        <f>IFERROR(VLOOKUP(ROW(源数据!A1817)-1,源数据!A:AG,11,0),"")</f>
        <v/>
      </c>
      <c r="G1832" s="10">
        <f>IFERROR(VLOOKUP(ROW(源数据!A1817)-1,源数据!A:AG,12,0),0)</f>
        <v/>
      </c>
      <c r="H1832" s="17">
        <f>IFERROR(G1832/F1832,"")</f>
        <v/>
      </c>
      <c r="I1832" s="17">
        <f>IFERROR(VLOOKUP(ROW(源数据!A1817)-1,源数据!A:AG,21,0),"")</f>
        <v/>
      </c>
      <c r="J1832" s="10">
        <f>IFERROR(VLOOKUP(ROW(源数据!A1817)-1,源数据!A:AG,19,0),"")</f>
        <v/>
      </c>
      <c r="K1832" s="17">
        <f>IFERROR(VLOOKUP(ROW(源数据!A1817)-1,源数据!A:AG,21,0),0)</f>
        <v/>
      </c>
      <c r="L1832" s="17">
        <f>IFERROR(VLOOKUP(ROW(源数据!A1817)-1,源数据!A:AG,17,0),0)</f>
        <v/>
      </c>
      <c r="M1832" s="51">
        <f>IFERROR(VLOOKUP(ROW(源数据!A1817)-1,源数据!A:AG,15,0),"")</f>
        <v/>
      </c>
    </row>
    <row r="1833">
      <c r="A1833" s="10" t="n">
        <v>1817</v>
      </c>
      <c r="B1833" s="10">
        <f>IFERROR(VLOOKUP(ROW(源数据!A1818)-1,源数据!A:AG,33,0),"")</f>
        <v/>
      </c>
      <c r="C1833" s="10">
        <f>IFERROR(VLOOKUP(ROW(源数据!A1818)-1,源数据!A:AG,9,0),"")</f>
        <v/>
      </c>
      <c r="D1833" s="35">
        <f>IFERROR(VLOOKUP(ROW(源数据!A1818)-1,源数据!A:AG,8,0),"")</f>
        <v/>
      </c>
      <c r="E1833" s="35">
        <f>IFERROR(VLOOKUP(ROW(源数据!A1818)-1,源数据!A:AG,10,0),"")</f>
        <v/>
      </c>
      <c r="F1833" s="10">
        <f>IFERROR(VLOOKUP(ROW(源数据!A1818)-1,源数据!A:AG,11,0),"")</f>
        <v/>
      </c>
      <c r="G1833" s="10">
        <f>IFERROR(VLOOKUP(ROW(源数据!A1818)-1,源数据!A:AG,12,0),0)</f>
        <v/>
      </c>
      <c r="H1833" s="17">
        <f>IFERROR(G1833/F1833,"")</f>
        <v/>
      </c>
      <c r="I1833" s="17">
        <f>IFERROR(VLOOKUP(ROW(源数据!A1818)-1,源数据!A:AG,21,0),"")</f>
        <v/>
      </c>
      <c r="J1833" s="10">
        <f>IFERROR(VLOOKUP(ROW(源数据!A1818)-1,源数据!A:AG,19,0),"")</f>
        <v/>
      </c>
      <c r="K1833" s="17">
        <f>IFERROR(VLOOKUP(ROW(源数据!A1818)-1,源数据!A:AG,21,0),0)</f>
        <v/>
      </c>
      <c r="L1833" s="17">
        <f>IFERROR(VLOOKUP(ROW(源数据!A1818)-1,源数据!A:AG,17,0),0)</f>
        <v/>
      </c>
      <c r="M1833" s="51">
        <f>IFERROR(VLOOKUP(ROW(源数据!A1818)-1,源数据!A:AG,15,0),"")</f>
        <v/>
      </c>
    </row>
    <row r="1834">
      <c r="A1834" s="10" t="n">
        <v>1818</v>
      </c>
      <c r="B1834" s="10">
        <f>IFERROR(VLOOKUP(ROW(源数据!A1819)-1,源数据!A:AG,33,0),"")</f>
        <v/>
      </c>
      <c r="C1834" s="10">
        <f>IFERROR(VLOOKUP(ROW(源数据!A1819)-1,源数据!A:AG,9,0),"")</f>
        <v/>
      </c>
      <c r="D1834" s="35">
        <f>IFERROR(VLOOKUP(ROW(源数据!A1819)-1,源数据!A:AG,8,0),"")</f>
        <v/>
      </c>
      <c r="E1834" s="35">
        <f>IFERROR(VLOOKUP(ROW(源数据!A1819)-1,源数据!A:AG,10,0),"")</f>
        <v/>
      </c>
      <c r="F1834" s="10">
        <f>IFERROR(VLOOKUP(ROW(源数据!A1819)-1,源数据!A:AG,11,0),"")</f>
        <v/>
      </c>
      <c r="G1834" s="10">
        <f>IFERROR(VLOOKUP(ROW(源数据!A1819)-1,源数据!A:AG,12,0),0)</f>
        <v/>
      </c>
      <c r="H1834" s="17">
        <f>IFERROR(G1834/F1834,"")</f>
        <v/>
      </c>
      <c r="I1834" s="17">
        <f>IFERROR(VLOOKUP(ROW(源数据!A1819)-1,源数据!A:AG,21,0),"")</f>
        <v/>
      </c>
      <c r="J1834" s="10">
        <f>IFERROR(VLOOKUP(ROW(源数据!A1819)-1,源数据!A:AG,19,0),"")</f>
        <v/>
      </c>
      <c r="K1834" s="17">
        <f>IFERROR(VLOOKUP(ROW(源数据!A1819)-1,源数据!A:AG,21,0),0)</f>
        <v/>
      </c>
      <c r="L1834" s="17">
        <f>IFERROR(VLOOKUP(ROW(源数据!A1819)-1,源数据!A:AG,17,0),0)</f>
        <v/>
      </c>
      <c r="M1834" s="51">
        <f>IFERROR(VLOOKUP(ROW(源数据!A1819)-1,源数据!A:AG,15,0),"")</f>
        <v/>
      </c>
    </row>
    <row r="1835">
      <c r="A1835" s="10" t="n">
        <v>1819</v>
      </c>
      <c r="B1835" s="10">
        <f>IFERROR(VLOOKUP(ROW(源数据!A1820)-1,源数据!A:AG,33,0),"")</f>
        <v/>
      </c>
      <c r="C1835" s="10">
        <f>IFERROR(VLOOKUP(ROW(源数据!A1820)-1,源数据!A:AG,9,0),"")</f>
        <v/>
      </c>
      <c r="D1835" s="35">
        <f>IFERROR(VLOOKUP(ROW(源数据!A1820)-1,源数据!A:AG,8,0),"")</f>
        <v/>
      </c>
      <c r="E1835" s="35">
        <f>IFERROR(VLOOKUP(ROW(源数据!A1820)-1,源数据!A:AG,10,0),"")</f>
        <v/>
      </c>
      <c r="F1835" s="10">
        <f>IFERROR(VLOOKUP(ROW(源数据!A1820)-1,源数据!A:AG,11,0),"")</f>
        <v/>
      </c>
      <c r="G1835" s="10">
        <f>IFERROR(VLOOKUP(ROW(源数据!A1820)-1,源数据!A:AG,12,0),0)</f>
        <v/>
      </c>
      <c r="H1835" s="17">
        <f>IFERROR(G1835/F1835,"")</f>
        <v/>
      </c>
      <c r="I1835" s="17">
        <f>IFERROR(VLOOKUP(ROW(源数据!A1820)-1,源数据!A:AG,21,0),"")</f>
        <v/>
      </c>
      <c r="J1835" s="10">
        <f>IFERROR(VLOOKUP(ROW(源数据!A1820)-1,源数据!A:AG,19,0),"")</f>
        <v/>
      </c>
      <c r="K1835" s="17">
        <f>IFERROR(VLOOKUP(ROW(源数据!A1820)-1,源数据!A:AG,21,0),0)</f>
        <v/>
      </c>
      <c r="L1835" s="17">
        <f>IFERROR(VLOOKUP(ROW(源数据!A1820)-1,源数据!A:AG,17,0),0)</f>
        <v/>
      </c>
      <c r="M1835" s="51">
        <f>IFERROR(VLOOKUP(ROW(源数据!A1820)-1,源数据!A:AG,15,0),"")</f>
        <v/>
      </c>
    </row>
    <row r="1836">
      <c r="A1836" s="10" t="n">
        <v>1820</v>
      </c>
      <c r="B1836" s="10">
        <f>IFERROR(VLOOKUP(ROW(源数据!A1821)-1,源数据!A:AG,33,0),"")</f>
        <v/>
      </c>
      <c r="C1836" s="10">
        <f>IFERROR(VLOOKUP(ROW(源数据!A1821)-1,源数据!A:AG,9,0),"")</f>
        <v/>
      </c>
      <c r="D1836" s="35">
        <f>IFERROR(VLOOKUP(ROW(源数据!A1821)-1,源数据!A:AG,8,0),"")</f>
        <v/>
      </c>
      <c r="E1836" s="35">
        <f>IFERROR(VLOOKUP(ROW(源数据!A1821)-1,源数据!A:AG,10,0),"")</f>
        <v/>
      </c>
      <c r="F1836" s="10">
        <f>IFERROR(VLOOKUP(ROW(源数据!A1821)-1,源数据!A:AG,11,0),"")</f>
        <v/>
      </c>
      <c r="G1836" s="10">
        <f>IFERROR(VLOOKUP(ROW(源数据!A1821)-1,源数据!A:AG,12,0),0)</f>
        <v/>
      </c>
      <c r="H1836" s="17">
        <f>IFERROR(G1836/F1836,"")</f>
        <v/>
      </c>
      <c r="I1836" s="17">
        <f>IFERROR(VLOOKUP(ROW(源数据!A1821)-1,源数据!A:AG,21,0),"")</f>
        <v/>
      </c>
      <c r="J1836" s="10">
        <f>IFERROR(VLOOKUP(ROW(源数据!A1821)-1,源数据!A:AG,19,0),"")</f>
        <v/>
      </c>
      <c r="K1836" s="17">
        <f>IFERROR(VLOOKUP(ROW(源数据!A1821)-1,源数据!A:AG,21,0),0)</f>
        <v/>
      </c>
      <c r="L1836" s="17">
        <f>IFERROR(VLOOKUP(ROW(源数据!A1821)-1,源数据!A:AG,17,0),0)</f>
        <v/>
      </c>
      <c r="M1836" s="51">
        <f>IFERROR(VLOOKUP(ROW(源数据!A1821)-1,源数据!A:AG,15,0),"")</f>
        <v/>
      </c>
    </row>
    <row r="1837">
      <c r="A1837" s="10" t="n">
        <v>1821</v>
      </c>
      <c r="B1837" s="10">
        <f>IFERROR(VLOOKUP(ROW(源数据!A1822)-1,源数据!A:AG,33,0),"")</f>
        <v/>
      </c>
      <c r="C1837" s="10">
        <f>IFERROR(VLOOKUP(ROW(源数据!A1822)-1,源数据!A:AG,9,0),"")</f>
        <v/>
      </c>
      <c r="D1837" s="35">
        <f>IFERROR(VLOOKUP(ROW(源数据!A1822)-1,源数据!A:AG,8,0),"")</f>
        <v/>
      </c>
      <c r="E1837" s="35">
        <f>IFERROR(VLOOKUP(ROW(源数据!A1822)-1,源数据!A:AG,10,0),"")</f>
        <v/>
      </c>
      <c r="F1837" s="10">
        <f>IFERROR(VLOOKUP(ROW(源数据!A1822)-1,源数据!A:AG,11,0),"")</f>
        <v/>
      </c>
      <c r="G1837" s="10">
        <f>IFERROR(VLOOKUP(ROW(源数据!A1822)-1,源数据!A:AG,12,0),0)</f>
        <v/>
      </c>
      <c r="H1837" s="17">
        <f>IFERROR(G1837/F1837,"")</f>
        <v/>
      </c>
      <c r="I1837" s="17">
        <f>IFERROR(VLOOKUP(ROW(源数据!A1822)-1,源数据!A:AG,21,0),"")</f>
        <v/>
      </c>
      <c r="J1837" s="10">
        <f>IFERROR(VLOOKUP(ROW(源数据!A1822)-1,源数据!A:AG,19,0),"")</f>
        <v/>
      </c>
      <c r="K1837" s="17">
        <f>IFERROR(VLOOKUP(ROW(源数据!A1822)-1,源数据!A:AG,21,0),0)</f>
        <v/>
      </c>
      <c r="L1837" s="17">
        <f>IFERROR(VLOOKUP(ROW(源数据!A1822)-1,源数据!A:AG,17,0),0)</f>
        <v/>
      </c>
      <c r="M1837" s="51">
        <f>IFERROR(VLOOKUP(ROW(源数据!A1822)-1,源数据!A:AG,15,0),"")</f>
        <v/>
      </c>
    </row>
    <row r="1838">
      <c r="A1838" s="10" t="n">
        <v>1822</v>
      </c>
      <c r="B1838" s="10">
        <f>IFERROR(VLOOKUP(ROW(源数据!A1823)-1,源数据!A:AG,33,0),"")</f>
        <v/>
      </c>
      <c r="C1838" s="10">
        <f>IFERROR(VLOOKUP(ROW(源数据!A1823)-1,源数据!A:AG,9,0),"")</f>
        <v/>
      </c>
      <c r="D1838" s="35">
        <f>IFERROR(VLOOKUP(ROW(源数据!A1823)-1,源数据!A:AG,8,0),"")</f>
        <v/>
      </c>
      <c r="E1838" s="35">
        <f>IFERROR(VLOOKUP(ROW(源数据!A1823)-1,源数据!A:AG,10,0),"")</f>
        <v/>
      </c>
      <c r="F1838" s="10">
        <f>IFERROR(VLOOKUP(ROW(源数据!A1823)-1,源数据!A:AG,11,0),"")</f>
        <v/>
      </c>
      <c r="G1838" s="10">
        <f>IFERROR(VLOOKUP(ROW(源数据!A1823)-1,源数据!A:AG,12,0),0)</f>
        <v/>
      </c>
      <c r="H1838" s="17">
        <f>IFERROR(G1838/F1838,"")</f>
        <v/>
      </c>
      <c r="I1838" s="17">
        <f>IFERROR(VLOOKUP(ROW(源数据!A1823)-1,源数据!A:AG,21,0),"")</f>
        <v/>
      </c>
      <c r="J1838" s="10">
        <f>IFERROR(VLOOKUP(ROW(源数据!A1823)-1,源数据!A:AG,19,0),"")</f>
        <v/>
      </c>
      <c r="K1838" s="17">
        <f>IFERROR(VLOOKUP(ROW(源数据!A1823)-1,源数据!A:AG,21,0),0)</f>
        <v/>
      </c>
      <c r="L1838" s="17">
        <f>IFERROR(VLOOKUP(ROW(源数据!A1823)-1,源数据!A:AG,17,0),0)</f>
        <v/>
      </c>
      <c r="M1838" s="51">
        <f>IFERROR(VLOOKUP(ROW(源数据!A1823)-1,源数据!A:AG,15,0),"")</f>
        <v/>
      </c>
    </row>
    <row r="1839">
      <c r="A1839" s="10" t="n">
        <v>1823</v>
      </c>
      <c r="B1839" s="10">
        <f>IFERROR(VLOOKUP(ROW(源数据!A1824)-1,源数据!A:AG,33,0),"")</f>
        <v/>
      </c>
      <c r="C1839" s="10">
        <f>IFERROR(VLOOKUP(ROW(源数据!A1824)-1,源数据!A:AG,9,0),"")</f>
        <v/>
      </c>
      <c r="D1839" s="35">
        <f>IFERROR(VLOOKUP(ROW(源数据!A1824)-1,源数据!A:AG,8,0),"")</f>
        <v/>
      </c>
      <c r="E1839" s="35">
        <f>IFERROR(VLOOKUP(ROW(源数据!A1824)-1,源数据!A:AG,10,0),"")</f>
        <v/>
      </c>
      <c r="F1839" s="10">
        <f>IFERROR(VLOOKUP(ROW(源数据!A1824)-1,源数据!A:AG,11,0),"")</f>
        <v/>
      </c>
      <c r="G1839" s="10">
        <f>IFERROR(VLOOKUP(ROW(源数据!A1824)-1,源数据!A:AG,12,0),0)</f>
        <v/>
      </c>
      <c r="H1839" s="17">
        <f>IFERROR(G1839/F1839,"")</f>
        <v/>
      </c>
      <c r="I1839" s="17">
        <f>IFERROR(VLOOKUP(ROW(源数据!A1824)-1,源数据!A:AG,21,0),"")</f>
        <v/>
      </c>
      <c r="J1839" s="10">
        <f>IFERROR(VLOOKUP(ROW(源数据!A1824)-1,源数据!A:AG,19,0),"")</f>
        <v/>
      </c>
      <c r="K1839" s="17">
        <f>IFERROR(VLOOKUP(ROW(源数据!A1824)-1,源数据!A:AG,21,0),0)</f>
        <v/>
      </c>
      <c r="L1839" s="17">
        <f>IFERROR(VLOOKUP(ROW(源数据!A1824)-1,源数据!A:AG,17,0),0)</f>
        <v/>
      </c>
      <c r="M1839" s="51">
        <f>IFERROR(VLOOKUP(ROW(源数据!A1824)-1,源数据!A:AG,15,0),"")</f>
        <v/>
      </c>
    </row>
    <row r="1840">
      <c r="A1840" s="10" t="n">
        <v>1824</v>
      </c>
      <c r="B1840" s="10">
        <f>IFERROR(VLOOKUP(ROW(源数据!A1825)-1,源数据!A:AG,33,0),"")</f>
        <v/>
      </c>
      <c r="C1840" s="10">
        <f>IFERROR(VLOOKUP(ROW(源数据!A1825)-1,源数据!A:AG,9,0),"")</f>
        <v/>
      </c>
      <c r="D1840" s="35">
        <f>IFERROR(VLOOKUP(ROW(源数据!A1825)-1,源数据!A:AG,8,0),"")</f>
        <v/>
      </c>
      <c r="E1840" s="35">
        <f>IFERROR(VLOOKUP(ROW(源数据!A1825)-1,源数据!A:AG,10,0),"")</f>
        <v/>
      </c>
      <c r="F1840" s="10">
        <f>IFERROR(VLOOKUP(ROW(源数据!A1825)-1,源数据!A:AG,11,0),"")</f>
        <v/>
      </c>
      <c r="G1840" s="10">
        <f>IFERROR(VLOOKUP(ROW(源数据!A1825)-1,源数据!A:AG,12,0),0)</f>
        <v/>
      </c>
      <c r="H1840" s="17">
        <f>IFERROR(G1840/F1840,"")</f>
        <v/>
      </c>
      <c r="I1840" s="17">
        <f>IFERROR(VLOOKUP(ROW(源数据!A1825)-1,源数据!A:AG,21,0),"")</f>
        <v/>
      </c>
      <c r="J1840" s="10">
        <f>IFERROR(VLOOKUP(ROW(源数据!A1825)-1,源数据!A:AG,19,0),"")</f>
        <v/>
      </c>
      <c r="K1840" s="17">
        <f>IFERROR(VLOOKUP(ROW(源数据!A1825)-1,源数据!A:AG,21,0),0)</f>
        <v/>
      </c>
      <c r="L1840" s="17">
        <f>IFERROR(VLOOKUP(ROW(源数据!A1825)-1,源数据!A:AG,17,0),0)</f>
        <v/>
      </c>
      <c r="M1840" s="51">
        <f>IFERROR(VLOOKUP(ROW(源数据!A1825)-1,源数据!A:AG,15,0),"")</f>
        <v/>
      </c>
    </row>
    <row r="1841">
      <c r="A1841" s="10" t="n">
        <v>1825</v>
      </c>
      <c r="B1841" s="10">
        <f>IFERROR(VLOOKUP(ROW(源数据!A1826)-1,源数据!A:AG,33,0),"")</f>
        <v/>
      </c>
      <c r="C1841" s="10">
        <f>IFERROR(VLOOKUP(ROW(源数据!A1826)-1,源数据!A:AG,9,0),"")</f>
        <v/>
      </c>
      <c r="D1841" s="35">
        <f>IFERROR(VLOOKUP(ROW(源数据!A1826)-1,源数据!A:AG,8,0),"")</f>
        <v/>
      </c>
      <c r="E1841" s="35">
        <f>IFERROR(VLOOKUP(ROW(源数据!A1826)-1,源数据!A:AG,10,0),"")</f>
        <v/>
      </c>
      <c r="F1841" s="10">
        <f>IFERROR(VLOOKUP(ROW(源数据!A1826)-1,源数据!A:AG,11,0),"")</f>
        <v/>
      </c>
      <c r="G1841" s="10">
        <f>IFERROR(VLOOKUP(ROW(源数据!A1826)-1,源数据!A:AG,12,0),0)</f>
        <v/>
      </c>
      <c r="H1841" s="17">
        <f>IFERROR(G1841/F1841,"")</f>
        <v/>
      </c>
      <c r="I1841" s="17">
        <f>IFERROR(VLOOKUP(ROW(源数据!A1826)-1,源数据!A:AG,21,0),"")</f>
        <v/>
      </c>
      <c r="J1841" s="10">
        <f>IFERROR(VLOOKUP(ROW(源数据!A1826)-1,源数据!A:AG,19,0),"")</f>
        <v/>
      </c>
      <c r="K1841" s="17">
        <f>IFERROR(VLOOKUP(ROW(源数据!A1826)-1,源数据!A:AG,21,0),0)</f>
        <v/>
      </c>
      <c r="L1841" s="17">
        <f>IFERROR(VLOOKUP(ROW(源数据!A1826)-1,源数据!A:AG,17,0),0)</f>
        <v/>
      </c>
      <c r="M1841" s="51">
        <f>IFERROR(VLOOKUP(ROW(源数据!A1826)-1,源数据!A:AG,15,0),"")</f>
        <v/>
      </c>
    </row>
    <row r="1842">
      <c r="A1842" s="10" t="n">
        <v>1826</v>
      </c>
      <c r="B1842" s="10">
        <f>IFERROR(VLOOKUP(ROW(源数据!A1827)-1,源数据!A:AG,33,0),"")</f>
        <v/>
      </c>
      <c r="C1842" s="10">
        <f>IFERROR(VLOOKUP(ROW(源数据!A1827)-1,源数据!A:AG,9,0),"")</f>
        <v/>
      </c>
      <c r="D1842" s="35">
        <f>IFERROR(VLOOKUP(ROW(源数据!A1827)-1,源数据!A:AG,8,0),"")</f>
        <v/>
      </c>
      <c r="E1842" s="35">
        <f>IFERROR(VLOOKUP(ROW(源数据!A1827)-1,源数据!A:AG,10,0),"")</f>
        <v/>
      </c>
      <c r="F1842" s="10">
        <f>IFERROR(VLOOKUP(ROW(源数据!A1827)-1,源数据!A:AG,11,0),"")</f>
        <v/>
      </c>
      <c r="G1842" s="10">
        <f>IFERROR(VLOOKUP(ROW(源数据!A1827)-1,源数据!A:AG,12,0),0)</f>
        <v/>
      </c>
      <c r="H1842" s="17">
        <f>IFERROR(G1842/F1842,"")</f>
        <v/>
      </c>
      <c r="I1842" s="17">
        <f>IFERROR(VLOOKUP(ROW(源数据!A1827)-1,源数据!A:AG,21,0),"")</f>
        <v/>
      </c>
      <c r="J1842" s="10">
        <f>IFERROR(VLOOKUP(ROW(源数据!A1827)-1,源数据!A:AG,19,0),"")</f>
        <v/>
      </c>
      <c r="K1842" s="17">
        <f>IFERROR(VLOOKUP(ROW(源数据!A1827)-1,源数据!A:AG,21,0),0)</f>
        <v/>
      </c>
      <c r="L1842" s="17">
        <f>IFERROR(VLOOKUP(ROW(源数据!A1827)-1,源数据!A:AG,17,0),0)</f>
        <v/>
      </c>
      <c r="M1842" s="51">
        <f>IFERROR(VLOOKUP(ROW(源数据!A1827)-1,源数据!A:AG,15,0),"")</f>
        <v/>
      </c>
    </row>
    <row r="1843">
      <c r="A1843" s="10" t="n">
        <v>1827</v>
      </c>
      <c r="B1843" s="10">
        <f>IFERROR(VLOOKUP(ROW(源数据!A1828)-1,源数据!A:AG,33,0),"")</f>
        <v/>
      </c>
      <c r="C1843" s="10">
        <f>IFERROR(VLOOKUP(ROW(源数据!A1828)-1,源数据!A:AG,9,0),"")</f>
        <v/>
      </c>
      <c r="D1843" s="35">
        <f>IFERROR(VLOOKUP(ROW(源数据!A1828)-1,源数据!A:AG,8,0),"")</f>
        <v/>
      </c>
      <c r="E1843" s="35">
        <f>IFERROR(VLOOKUP(ROW(源数据!A1828)-1,源数据!A:AG,10,0),"")</f>
        <v/>
      </c>
      <c r="F1843" s="10">
        <f>IFERROR(VLOOKUP(ROW(源数据!A1828)-1,源数据!A:AG,11,0),"")</f>
        <v/>
      </c>
      <c r="G1843" s="10">
        <f>IFERROR(VLOOKUP(ROW(源数据!A1828)-1,源数据!A:AG,12,0),0)</f>
        <v/>
      </c>
      <c r="H1843" s="17">
        <f>IFERROR(G1843/F1843,"")</f>
        <v/>
      </c>
      <c r="I1843" s="17">
        <f>IFERROR(VLOOKUP(ROW(源数据!A1828)-1,源数据!A:AG,21,0),"")</f>
        <v/>
      </c>
      <c r="J1843" s="10">
        <f>IFERROR(VLOOKUP(ROW(源数据!A1828)-1,源数据!A:AG,19,0),"")</f>
        <v/>
      </c>
      <c r="K1843" s="17">
        <f>IFERROR(VLOOKUP(ROW(源数据!A1828)-1,源数据!A:AG,21,0),0)</f>
        <v/>
      </c>
      <c r="L1843" s="17">
        <f>IFERROR(VLOOKUP(ROW(源数据!A1828)-1,源数据!A:AG,17,0),0)</f>
        <v/>
      </c>
      <c r="M1843" s="51">
        <f>IFERROR(VLOOKUP(ROW(源数据!A1828)-1,源数据!A:AG,15,0),"")</f>
        <v/>
      </c>
    </row>
    <row r="1844">
      <c r="A1844" s="10" t="n">
        <v>1828</v>
      </c>
      <c r="B1844" s="10">
        <f>IFERROR(VLOOKUP(ROW(源数据!A1829)-1,源数据!A:AG,33,0),"")</f>
        <v/>
      </c>
      <c r="C1844" s="10">
        <f>IFERROR(VLOOKUP(ROW(源数据!A1829)-1,源数据!A:AG,9,0),"")</f>
        <v/>
      </c>
      <c r="D1844" s="35">
        <f>IFERROR(VLOOKUP(ROW(源数据!A1829)-1,源数据!A:AG,8,0),"")</f>
        <v/>
      </c>
      <c r="E1844" s="35">
        <f>IFERROR(VLOOKUP(ROW(源数据!A1829)-1,源数据!A:AG,10,0),"")</f>
        <v/>
      </c>
      <c r="F1844" s="10">
        <f>IFERROR(VLOOKUP(ROW(源数据!A1829)-1,源数据!A:AG,11,0),"")</f>
        <v/>
      </c>
      <c r="G1844" s="10">
        <f>IFERROR(VLOOKUP(ROW(源数据!A1829)-1,源数据!A:AG,12,0),0)</f>
        <v/>
      </c>
      <c r="H1844" s="17">
        <f>IFERROR(G1844/F1844,"")</f>
        <v/>
      </c>
      <c r="I1844" s="17">
        <f>IFERROR(VLOOKUP(ROW(源数据!A1829)-1,源数据!A:AG,21,0),"")</f>
        <v/>
      </c>
      <c r="J1844" s="10">
        <f>IFERROR(VLOOKUP(ROW(源数据!A1829)-1,源数据!A:AG,19,0),"")</f>
        <v/>
      </c>
      <c r="K1844" s="17">
        <f>IFERROR(VLOOKUP(ROW(源数据!A1829)-1,源数据!A:AG,21,0),0)</f>
        <v/>
      </c>
      <c r="L1844" s="17">
        <f>IFERROR(VLOOKUP(ROW(源数据!A1829)-1,源数据!A:AG,17,0),0)</f>
        <v/>
      </c>
      <c r="M1844" s="51">
        <f>IFERROR(VLOOKUP(ROW(源数据!A1829)-1,源数据!A:AG,15,0),"")</f>
        <v/>
      </c>
    </row>
    <row r="1845">
      <c r="A1845" s="10" t="n">
        <v>1829</v>
      </c>
      <c r="B1845" s="10">
        <f>IFERROR(VLOOKUP(ROW(源数据!A1830)-1,源数据!A:AG,33,0),"")</f>
        <v/>
      </c>
      <c r="C1845" s="10">
        <f>IFERROR(VLOOKUP(ROW(源数据!A1830)-1,源数据!A:AG,9,0),"")</f>
        <v/>
      </c>
      <c r="D1845" s="35">
        <f>IFERROR(VLOOKUP(ROW(源数据!A1830)-1,源数据!A:AG,8,0),"")</f>
        <v/>
      </c>
      <c r="E1845" s="35">
        <f>IFERROR(VLOOKUP(ROW(源数据!A1830)-1,源数据!A:AG,10,0),"")</f>
        <v/>
      </c>
      <c r="F1845" s="10">
        <f>IFERROR(VLOOKUP(ROW(源数据!A1830)-1,源数据!A:AG,11,0),"")</f>
        <v/>
      </c>
      <c r="G1845" s="10">
        <f>IFERROR(VLOOKUP(ROW(源数据!A1830)-1,源数据!A:AG,12,0),0)</f>
        <v/>
      </c>
      <c r="H1845" s="17">
        <f>IFERROR(G1845/F1845,"")</f>
        <v/>
      </c>
      <c r="I1845" s="17">
        <f>IFERROR(VLOOKUP(ROW(源数据!A1830)-1,源数据!A:AG,21,0),"")</f>
        <v/>
      </c>
      <c r="J1845" s="10">
        <f>IFERROR(VLOOKUP(ROW(源数据!A1830)-1,源数据!A:AG,19,0),"")</f>
        <v/>
      </c>
      <c r="K1845" s="17">
        <f>IFERROR(VLOOKUP(ROW(源数据!A1830)-1,源数据!A:AG,21,0),0)</f>
        <v/>
      </c>
      <c r="L1845" s="17">
        <f>IFERROR(VLOOKUP(ROW(源数据!A1830)-1,源数据!A:AG,17,0),0)</f>
        <v/>
      </c>
      <c r="M1845" s="51">
        <f>IFERROR(VLOOKUP(ROW(源数据!A1830)-1,源数据!A:AG,15,0),"")</f>
        <v/>
      </c>
    </row>
    <row r="1846">
      <c r="A1846" s="10" t="n">
        <v>1830</v>
      </c>
      <c r="B1846" s="10">
        <f>IFERROR(VLOOKUP(ROW(源数据!A1831)-1,源数据!A:AG,33,0),"")</f>
        <v/>
      </c>
      <c r="C1846" s="10">
        <f>IFERROR(VLOOKUP(ROW(源数据!A1831)-1,源数据!A:AG,9,0),"")</f>
        <v/>
      </c>
      <c r="D1846" s="35">
        <f>IFERROR(VLOOKUP(ROW(源数据!A1831)-1,源数据!A:AG,8,0),"")</f>
        <v/>
      </c>
      <c r="E1846" s="35">
        <f>IFERROR(VLOOKUP(ROW(源数据!A1831)-1,源数据!A:AG,10,0),"")</f>
        <v/>
      </c>
      <c r="F1846" s="10">
        <f>IFERROR(VLOOKUP(ROW(源数据!A1831)-1,源数据!A:AG,11,0),"")</f>
        <v/>
      </c>
      <c r="G1846" s="10">
        <f>IFERROR(VLOOKUP(ROW(源数据!A1831)-1,源数据!A:AG,12,0),0)</f>
        <v/>
      </c>
      <c r="H1846" s="17">
        <f>IFERROR(G1846/F1846,"")</f>
        <v/>
      </c>
      <c r="I1846" s="17">
        <f>IFERROR(VLOOKUP(ROW(源数据!A1831)-1,源数据!A:AG,21,0),"")</f>
        <v/>
      </c>
      <c r="J1846" s="10">
        <f>IFERROR(VLOOKUP(ROW(源数据!A1831)-1,源数据!A:AG,19,0),"")</f>
        <v/>
      </c>
      <c r="K1846" s="17">
        <f>IFERROR(VLOOKUP(ROW(源数据!A1831)-1,源数据!A:AG,21,0),0)</f>
        <v/>
      </c>
      <c r="L1846" s="17">
        <f>IFERROR(VLOOKUP(ROW(源数据!A1831)-1,源数据!A:AG,17,0),0)</f>
        <v/>
      </c>
      <c r="M1846" s="51">
        <f>IFERROR(VLOOKUP(ROW(源数据!A1831)-1,源数据!A:AG,15,0),"")</f>
        <v/>
      </c>
    </row>
    <row r="1847">
      <c r="A1847" s="10" t="n">
        <v>1831</v>
      </c>
      <c r="B1847" s="10">
        <f>IFERROR(VLOOKUP(ROW(源数据!A1832)-1,源数据!A:AG,33,0),"")</f>
        <v/>
      </c>
      <c r="C1847" s="10">
        <f>IFERROR(VLOOKUP(ROW(源数据!A1832)-1,源数据!A:AG,9,0),"")</f>
        <v/>
      </c>
      <c r="D1847" s="35">
        <f>IFERROR(VLOOKUP(ROW(源数据!A1832)-1,源数据!A:AG,8,0),"")</f>
        <v/>
      </c>
      <c r="E1847" s="35">
        <f>IFERROR(VLOOKUP(ROW(源数据!A1832)-1,源数据!A:AG,10,0),"")</f>
        <v/>
      </c>
      <c r="F1847" s="10">
        <f>IFERROR(VLOOKUP(ROW(源数据!A1832)-1,源数据!A:AG,11,0),"")</f>
        <v/>
      </c>
      <c r="G1847" s="10">
        <f>IFERROR(VLOOKUP(ROW(源数据!A1832)-1,源数据!A:AG,12,0),0)</f>
        <v/>
      </c>
      <c r="H1847" s="17">
        <f>IFERROR(G1847/F1847,"")</f>
        <v/>
      </c>
      <c r="I1847" s="17">
        <f>IFERROR(VLOOKUP(ROW(源数据!A1832)-1,源数据!A:AG,21,0),"")</f>
        <v/>
      </c>
      <c r="J1847" s="10">
        <f>IFERROR(VLOOKUP(ROW(源数据!A1832)-1,源数据!A:AG,19,0),"")</f>
        <v/>
      </c>
      <c r="K1847" s="17">
        <f>IFERROR(VLOOKUP(ROW(源数据!A1832)-1,源数据!A:AG,21,0),0)</f>
        <v/>
      </c>
      <c r="L1847" s="17">
        <f>IFERROR(VLOOKUP(ROW(源数据!A1832)-1,源数据!A:AG,17,0),0)</f>
        <v/>
      </c>
      <c r="M1847" s="51">
        <f>IFERROR(VLOOKUP(ROW(源数据!A1832)-1,源数据!A:AG,15,0),"")</f>
        <v/>
      </c>
    </row>
    <row r="1848">
      <c r="A1848" s="10" t="n">
        <v>1832</v>
      </c>
      <c r="B1848" s="10">
        <f>IFERROR(VLOOKUP(ROW(源数据!A1833)-1,源数据!A:AG,33,0),"")</f>
        <v/>
      </c>
      <c r="C1848" s="10">
        <f>IFERROR(VLOOKUP(ROW(源数据!A1833)-1,源数据!A:AG,9,0),"")</f>
        <v/>
      </c>
      <c r="D1848" s="35">
        <f>IFERROR(VLOOKUP(ROW(源数据!A1833)-1,源数据!A:AG,8,0),"")</f>
        <v/>
      </c>
      <c r="E1848" s="35">
        <f>IFERROR(VLOOKUP(ROW(源数据!A1833)-1,源数据!A:AG,10,0),"")</f>
        <v/>
      </c>
      <c r="F1848" s="10">
        <f>IFERROR(VLOOKUP(ROW(源数据!A1833)-1,源数据!A:AG,11,0),"")</f>
        <v/>
      </c>
      <c r="G1848" s="10">
        <f>IFERROR(VLOOKUP(ROW(源数据!A1833)-1,源数据!A:AG,12,0),0)</f>
        <v/>
      </c>
      <c r="H1848" s="17">
        <f>IFERROR(G1848/F1848,"")</f>
        <v/>
      </c>
      <c r="I1848" s="17">
        <f>IFERROR(VLOOKUP(ROW(源数据!A1833)-1,源数据!A:AG,21,0),"")</f>
        <v/>
      </c>
      <c r="J1848" s="10">
        <f>IFERROR(VLOOKUP(ROW(源数据!A1833)-1,源数据!A:AG,19,0),"")</f>
        <v/>
      </c>
      <c r="K1848" s="17">
        <f>IFERROR(VLOOKUP(ROW(源数据!A1833)-1,源数据!A:AG,21,0),0)</f>
        <v/>
      </c>
      <c r="L1848" s="17">
        <f>IFERROR(VLOOKUP(ROW(源数据!A1833)-1,源数据!A:AG,17,0),0)</f>
        <v/>
      </c>
      <c r="M1848" s="51">
        <f>IFERROR(VLOOKUP(ROW(源数据!A1833)-1,源数据!A:AG,15,0),"")</f>
        <v/>
      </c>
    </row>
    <row r="1849">
      <c r="A1849" s="10" t="n">
        <v>1833</v>
      </c>
      <c r="B1849" s="10">
        <f>IFERROR(VLOOKUP(ROW(源数据!A1834)-1,源数据!A:AG,33,0),"")</f>
        <v/>
      </c>
      <c r="C1849" s="10">
        <f>IFERROR(VLOOKUP(ROW(源数据!A1834)-1,源数据!A:AG,9,0),"")</f>
        <v/>
      </c>
      <c r="D1849" s="35">
        <f>IFERROR(VLOOKUP(ROW(源数据!A1834)-1,源数据!A:AG,8,0),"")</f>
        <v/>
      </c>
      <c r="E1849" s="35">
        <f>IFERROR(VLOOKUP(ROW(源数据!A1834)-1,源数据!A:AG,10,0),"")</f>
        <v/>
      </c>
      <c r="F1849" s="10">
        <f>IFERROR(VLOOKUP(ROW(源数据!A1834)-1,源数据!A:AG,11,0),"")</f>
        <v/>
      </c>
      <c r="G1849" s="10">
        <f>IFERROR(VLOOKUP(ROW(源数据!A1834)-1,源数据!A:AG,12,0),0)</f>
        <v/>
      </c>
      <c r="H1849" s="17">
        <f>IFERROR(G1849/F1849,"")</f>
        <v/>
      </c>
      <c r="I1849" s="17">
        <f>IFERROR(VLOOKUP(ROW(源数据!A1834)-1,源数据!A:AG,21,0),"")</f>
        <v/>
      </c>
      <c r="J1849" s="10">
        <f>IFERROR(VLOOKUP(ROW(源数据!A1834)-1,源数据!A:AG,19,0),"")</f>
        <v/>
      </c>
      <c r="K1849" s="17">
        <f>IFERROR(VLOOKUP(ROW(源数据!A1834)-1,源数据!A:AG,21,0),0)</f>
        <v/>
      </c>
      <c r="L1849" s="17">
        <f>IFERROR(VLOOKUP(ROW(源数据!A1834)-1,源数据!A:AG,17,0),0)</f>
        <v/>
      </c>
      <c r="M1849" s="51">
        <f>IFERROR(VLOOKUP(ROW(源数据!A1834)-1,源数据!A:AG,15,0),"")</f>
        <v/>
      </c>
    </row>
    <row r="1850">
      <c r="A1850" s="10" t="n">
        <v>1834</v>
      </c>
      <c r="B1850" s="10">
        <f>IFERROR(VLOOKUP(ROW(源数据!A1835)-1,源数据!A:AG,33,0),"")</f>
        <v/>
      </c>
      <c r="C1850" s="10">
        <f>IFERROR(VLOOKUP(ROW(源数据!A1835)-1,源数据!A:AG,9,0),"")</f>
        <v/>
      </c>
      <c r="D1850" s="35">
        <f>IFERROR(VLOOKUP(ROW(源数据!A1835)-1,源数据!A:AG,8,0),"")</f>
        <v/>
      </c>
      <c r="E1850" s="35">
        <f>IFERROR(VLOOKUP(ROW(源数据!A1835)-1,源数据!A:AG,10,0),"")</f>
        <v/>
      </c>
      <c r="F1850" s="10">
        <f>IFERROR(VLOOKUP(ROW(源数据!A1835)-1,源数据!A:AG,11,0),"")</f>
        <v/>
      </c>
      <c r="G1850" s="10">
        <f>IFERROR(VLOOKUP(ROW(源数据!A1835)-1,源数据!A:AG,12,0),0)</f>
        <v/>
      </c>
      <c r="H1850" s="17">
        <f>IFERROR(G1850/F1850,"")</f>
        <v/>
      </c>
      <c r="I1850" s="17">
        <f>IFERROR(VLOOKUP(ROW(源数据!A1835)-1,源数据!A:AG,21,0),"")</f>
        <v/>
      </c>
      <c r="J1850" s="10">
        <f>IFERROR(VLOOKUP(ROW(源数据!A1835)-1,源数据!A:AG,19,0),"")</f>
        <v/>
      </c>
      <c r="K1850" s="17">
        <f>IFERROR(VLOOKUP(ROW(源数据!A1835)-1,源数据!A:AG,21,0),0)</f>
        <v/>
      </c>
      <c r="L1850" s="17">
        <f>IFERROR(VLOOKUP(ROW(源数据!A1835)-1,源数据!A:AG,17,0),0)</f>
        <v/>
      </c>
      <c r="M1850" s="51">
        <f>IFERROR(VLOOKUP(ROW(源数据!A1835)-1,源数据!A:AG,15,0),"")</f>
        <v/>
      </c>
    </row>
    <row r="1851">
      <c r="A1851" s="10" t="n">
        <v>1835</v>
      </c>
      <c r="B1851" s="10">
        <f>IFERROR(VLOOKUP(ROW(源数据!A1836)-1,源数据!A:AG,33,0),"")</f>
        <v/>
      </c>
      <c r="C1851" s="10">
        <f>IFERROR(VLOOKUP(ROW(源数据!A1836)-1,源数据!A:AG,9,0),"")</f>
        <v/>
      </c>
      <c r="D1851" s="35">
        <f>IFERROR(VLOOKUP(ROW(源数据!A1836)-1,源数据!A:AG,8,0),"")</f>
        <v/>
      </c>
      <c r="E1851" s="35">
        <f>IFERROR(VLOOKUP(ROW(源数据!A1836)-1,源数据!A:AG,10,0),"")</f>
        <v/>
      </c>
      <c r="F1851" s="10">
        <f>IFERROR(VLOOKUP(ROW(源数据!A1836)-1,源数据!A:AG,11,0),"")</f>
        <v/>
      </c>
      <c r="G1851" s="10">
        <f>IFERROR(VLOOKUP(ROW(源数据!A1836)-1,源数据!A:AG,12,0),0)</f>
        <v/>
      </c>
      <c r="H1851" s="17">
        <f>IFERROR(G1851/F1851,"")</f>
        <v/>
      </c>
      <c r="I1851" s="17">
        <f>IFERROR(VLOOKUP(ROW(源数据!A1836)-1,源数据!A:AG,21,0),"")</f>
        <v/>
      </c>
      <c r="J1851" s="10">
        <f>IFERROR(VLOOKUP(ROW(源数据!A1836)-1,源数据!A:AG,19,0),"")</f>
        <v/>
      </c>
      <c r="K1851" s="17">
        <f>IFERROR(VLOOKUP(ROW(源数据!A1836)-1,源数据!A:AG,21,0),0)</f>
        <v/>
      </c>
      <c r="L1851" s="17">
        <f>IFERROR(VLOOKUP(ROW(源数据!A1836)-1,源数据!A:AG,17,0),0)</f>
        <v/>
      </c>
      <c r="M1851" s="51">
        <f>IFERROR(VLOOKUP(ROW(源数据!A1836)-1,源数据!A:AG,15,0),"")</f>
        <v/>
      </c>
    </row>
    <row r="1852">
      <c r="A1852" s="10" t="n">
        <v>1836</v>
      </c>
      <c r="B1852" s="10">
        <f>IFERROR(VLOOKUP(ROW(源数据!A1837)-1,源数据!A:AG,33,0),"")</f>
        <v/>
      </c>
      <c r="C1852" s="10">
        <f>IFERROR(VLOOKUP(ROW(源数据!A1837)-1,源数据!A:AG,9,0),"")</f>
        <v/>
      </c>
      <c r="D1852" s="35">
        <f>IFERROR(VLOOKUP(ROW(源数据!A1837)-1,源数据!A:AG,8,0),"")</f>
        <v/>
      </c>
      <c r="E1852" s="35">
        <f>IFERROR(VLOOKUP(ROW(源数据!A1837)-1,源数据!A:AG,10,0),"")</f>
        <v/>
      </c>
      <c r="F1852" s="10">
        <f>IFERROR(VLOOKUP(ROW(源数据!A1837)-1,源数据!A:AG,11,0),"")</f>
        <v/>
      </c>
      <c r="G1852" s="10">
        <f>IFERROR(VLOOKUP(ROW(源数据!A1837)-1,源数据!A:AG,12,0),0)</f>
        <v/>
      </c>
      <c r="H1852" s="17">
        <f>IFERROR(G1852/F1852,"")</f>
        <v/>
      </c>
      <c r="I1852" s="17">
        <f>IFERROR(VLOOKUP(ROW(源数据!A1837)-1,源数据!A:AG,21,0),"")</f>
        <v/>
      </c>
      <c r="J1852" s="10">
        <f>IFERROR(VLOOKUP(ROW(源数据!A1837)-1,源数据!A:AG,19,0),"")</f>
        <v/>
      </c>
      <c r="K1852" s="17">
        <f>IFERROR(VLOOKUP(ROW(源数据!A1837)-1,源数据!A:AG,21,0),0)</f>
        <v/>
      </c>
      <c r="L1852" s="17">
        <f>IFERROR(VLOOKUP(ROW(源数据!A1837)-1,源数据!A:AG,17,0),0)</f>
        <v/>
      </c>
      <c r="M1852" s="51">
        <f>IFERROR(VLOOKUP(ROW(源数据!A1837)-1,源数据!A:AG,15,0),"")</f>
        <v/>
      </c>
    </row>
    <row r="1853">
      <c r="A1853" s="10" t="n">
        <v>1837</v>
      </c>
      <c r="B1853" s="10">
        <f>IFERROR(VLOOKUP(ROW(源数据!A1838)-1,源数据!A:AG,33,0),"")</f>
        <v/>
      </c>
      <c r="C1853" s="10">
        <f>IFERROR(VLOOKUP(ROW(源数据!A1838)-1,源数据!A:AG,9,0),"")</f>
        <v/>
      </c>
      <c r="D1853" s="35">
        <f>IFERROR(VLOOKUP(ROW(源数据!A1838)-1,源数据!A:AG,8,0),"")</f>
        <v/>
      </c>
      <c r="E1853" s="35">
        <f>IFERROR(VLOOKUP(ROW(源数据!A1838)-1,源数据!A:AG,10,0),"")</f>
        <v/>
      </c>
      <c r="F1853" s="10">
        <f>IFERROR(VLOOKUP(ROW(源数据!A1838)-1,源数据!A:AG,11,0),"")</f>
        <v/>
      </c>
      <c r="G1853" s="10">
        <f>IFERROR(VLOOKUP(ROW(源数据!A1838)-1,源数据!A:AG,12,0),0)</f>
        <v/>
      </c>
      <c r="H1853" s="17">
        <f>IFERROR(G1853/F1853,"")</f>
        <v/>
      </c>
      <c r="I1853" s="17">
        <f>IFERROR(VLOOKUP(ROW(源数据!A1838)-1,源数据!A:AG,21,0),"")</f>
        <v/>
      </c>
      <c r="J1853" s="10">
        <f>IFERROR(VLOOKUP(ROW(源数据!A1838)-1,源数据!A:AG,19,0),"")</f>
        <v/>
      </c>
      <c r="K1853" s="17">
        <f>IFERROR(VLOOKUP(ROW(源数据!A1838)-1,源数据!A:AG,21,0),0)</f>
        <v/>
      </c>
      <c r="L1853" s="17">
        <f>IFERROR(VLOOKUP(ROW(源数据!A1838)-1,源数据!A:AG,17,0),0)</f>
        <v/>
      </c>
      <c r="M1853" s="51">
        <f>IFERROR(VLOOKUP(ROW(源数据!A1838)-1,源数据!A:AG,15,0),"")</f>
        <v/>
      </c>
    </row>
    <row r="1854">
      <c r="A1854" s="10" t="n">
        <v>1838</v>
      </c>
      <c r="B1854" s="10">
        <f>IFERROR(VLOOKUP(ROW(源数据!A1839)-1,源数据!A:AG,33,0),"")</f>
        <v/>
      </c>
      <c r="C1854" s="10">
        <f>IFERROR(VLOOKUP(ROW(源数据!A1839)-1,源数据!A:AG,9,0),"")</f>
        <v/>
      </c>
      <c r="D1854" s="35">
        <f>IFERROR(VLOOKUP(ROW(源数据!A1839)-1,源数据!A:AG,8,0),"")</f>
        <v/>
      </c>
      <c r="E1854" s="35">
        <f>IFERROR(VLOOKUP(ROW(源数据!A1839)-1,源数据!A:AG,10,0),"")</f>
        <v/>
      </c>
      <c r="F1854" s="10">
        <f>IFERROR(VLOOKUP(ROW(源数据!A1839)-1,源数据!A:AG,11,0),"")</f>
        <v/>
      </c>
      <c r="G1854" s="10">
        <f>IFERROR(VLOOKUP(ROW(源数据!A1839)-1,源数据!A:AG,12,0),0)</f>
        <v/>
      </c>
      <c r="H1854" s="17">
        <f>IFERROR(G1854/F1854,"")</f>
        <v/>
      </c>
      <c r="I1854" s="17">
        <f>IFERROR(VLOOKUP(ROW(源数据!A1839)-1,源数据!A:AG,21,0),"")</f>
        <v/>
      </c>
      <c r="J1854" s="10">
        <f>IFERROR(VLOOKUP(ROW(源数据!A1839)-1,源数据!A:AG,19,0),"")</f>
        <v/>
      </c>
      <c r="K1854" s="17">
        <f>IFERROR(VLOOKUP(ROW(源数据!A1839)-1,源数据!A:AG,21,0),0)</f>
        <v/>
      </c>
      <c r="L1854" s="17">
        <f>IFERROR(VLOOKUP(ROW(源数据!A1839)-1,源数据!A:AG,17,0),0)</f>
        <v/>
      </c>
      <c r="M1854" s="51">
        <f>IFERROR(VLOOKUP(ROW(源数据!A1839)-1,源数据!A:AG,15,0),"")</f>
        <v/>
      </c>
    </row>
    <row r="1855">
      <c r="A1855" s="10" t="n">
        <v>1839</v>
      </c>
      <c r="B1855" s="10">
        <f>IFERROR(VLOOKUP(ROW(源数据!A1840)-1,源数据!A:AG,33,0),"")</f>
        <v/>
      </c>
      <c r="C1855" s="10">
        <f>IFERROR(VLOOKUP(ROW(源数据!A1840)-1,源数据!A:AG,9,0),"")</f>
        <v/>
      </c>
      <c r="D1855" s="35">
        <f>IFERROR(VLOOKUP(ROW(源数据!A1840)-1,源数据!A:AG,8,0),"")</f>
        <v/>
      </c>
      <c r="E1855" s="35">
        <f>IFERROR(VLOOKUP(ROW(源数据!A1840)-1,源数据!A:AG,10,0),"")</f>
        <v/>
      </c>
      <c r="F1855" s="10">
        <f>IFERROR(VLOOKUP(ROW(源数据!A1840)-1,源数据!A:AG,11,0),"")</f>
        <v/>
      </c>
      <c r="G1855" s="10">
        <f>IFERROR(VLOOKUP(ROW(源数据!A1840)-1,源数据!A:AG,12,0),0)</f>
        <v/>
      </c>
      <c r="H1855" s="17">
        <f>IFERROR(G1855/F1855,"")</f>
        <v/>
      </c>
      <c r="I1855" s="17">
        <f>IFERROR(VLOOKUP(ROW(源数据!A1840)-1,源数据!A:AG,21,0),"")</f>
        <v/>
      </c>
      <c r="J1855" s="10">
        <f>IFERROR(VLOOKUP(ROW(源数据!A1840)-1,源数据!A:AG,19,0),"")</f>
        <v/>
      </c>
      <c r="K1855" s="17">
        <f>IFERROR(VLOOKUP(ROW(源数据!A1840)-1,源数据!A:AG,21,0),0)</f>
        <v/>
      </c>
      <c r="L1855" s="17">
        <f>IFERROR(VLOOKUP(ROW(源数据!A1840)-1,源数据!A:AG,17,0),0)</f>
        <v/>
      </c>
      <c r="M1855" s="51">
        <f>IFERROR(VLOOKUP(ROW(源数据!A1840)-1,源数据!A:AG,15,0),"")</f>
        <v/>
      </c>
    </row>
    <row r="1856">
      <c r="A1856" s="10" t="n">
        <v>1840</v>
      </c>
      <c r="B1856" s="10">
        <f>IFERROR(VLOOKUP(ROW(源数据!A1841)-1,源数据!A:AG,33,0),"")</f>
        <v/>
      </c>
      <c r="C1856" s="10">
        <f>IFERROR(VLOOKUP(ROW(源数据!A1841)-1,源数据!A:AG,9,0),"")</f>
        <v/>
      </c>
      <c r="D1856" s="35">
        <f>IFERROR(VLOOKUP(ROW(源数据!A1841)-1,源数据!A:AG,8,0),"")</f>
        <v/>
      </c>
      <c r="E1856" s="35">
        <f>IFERROR(VLOOKUP(ROW(源数据!A1841)-1,源数据!A:AG,10,0),"")</f>
        <v/>
      </c>
      <c r="F1856" s="10">
        <f>IFERROR(VLOOKUP(ROW(源数据!A1841)-1,源数据!A:AG,11,0),"")</f>
        <v/>
      </c>
      <c r="G1856" s="10">
        <f>IFERROR(VLOOKUP(ROW(源数据!A1841)-1,源数据!A:AG,12,0),0)</f>
        <v/>
      </c>
      <c r="H1856" s="17">
        <f>IFERROR(G1856/F1856,"")</f>
        <v/>
      </c>
      <c r="I1856" s="17">
        <f>IFERROR(VLOOKUP(ROW(源数据!A1841)-1,源数据!A:AG,21,0),"")</f>
        <v/>
      </c>
      <c r="J1856" s="10">
        <f>IFERROR(VLOOKUP(ROW(源数据!A1841)-1,源数据!A:AG,19,0),"")</f>
        <v/>
      </c>
      <c r="K1856" s="17">
        <f>IFERROR(VLOOKUP(ROW(源数据!A1841)-1,源数据!A:AG,21,0),0)</f>
        <v/>
      </c>
      <c r="L1856" s="17">
        <f>IFERROR(VLOOKUP(ROW(源数据!A1841)-1,源数据!A:AG,17,0),0)</f>
        <v/>
      </c>
      <c r="M1856" s="51">
        <f>IFERROR(VLOOKUP(ROW(源数据!A1841)-1,源数据!A:AG,15,0),"")</f>
        <v/>
      </c>
    </row>
    <row r="1857">
      <c r="A1857" s="10" t="n">
        <v>1841</v>
      </c>
      <c r="B1857" s="10">
        <f>IFERROR(VLOOKUP(ROW(源数据!A1842)-1,源数据!A:AG,33,0),"")</f>
        <v/>
      </c>
      <c r="C1857" s="10">
        <f>IFERROR(VLOOKUP(ROW(源数据!A1842)-1,源数据!A:AG,9,0),"")</f>
        <v/>
      </c>
      <c r="D1857" s="35">
        <f>IFERROR(VLOOKUP(ROW(源数据!A1842)-1,源数据!A:AG,8,0),"")</f>
        <v/>
      </c>
      <c r="E1857" s="35">
        <f>IFERROR(VLOOKUP(ROW(源数据!A1842)-1,源数据!A:AG,10,0),"")</f>
        <v/>
      </c>
      <c r="F1857" s="10">
        <f>IFERROR(VLOOKUP(ROW(源数据!A1842)-1,源数据!A:AG,11,0),"")</f>
        <v/>
      </c>
      <c r="G1857" s="10">
        <f>IFERROR(VLOOKUP(ROW(源数据!A1842)-1,源数据!A:AG,12,0),0)</f>
        <v/>
      </c>
      <c r="H1857" s="17">
        <f>IFERROR(G1857/F1857,"")</f>
        <v/>
      </c>
      <c r="I1857" s="17">
        <f>IFERROR(VLOOKUP(ROW(源数据!A1842)-1,源数据!A:AG,21,0),"")</f>
        <v/>
      </c>
      <c r="J1857" s="10">
        <f>IFERROR(VLOOKUP(ROW(源数据!A1842)-1,源数据!A:AG,19,0),"")</f>
        <v/>
      </c>
      <c r="K1857" s="17">
        <f>IFERROR(VLOOKUP(ROW(源数据!A1842)-1,源数据!A:AG,21,0),0)</f>
        <v/>
      </c>
      <c r="L1857" s="17">
        <f>IFERROR(VLOOKUP(ROW(源数据!A1842)-1,源数据!A:AG,17,0),0)</f>
        <v/>
      </c>
      <c r="M1857" s="51">
        <f>IFERROR(VLOOKUP(ROW(源数据!A1842)-1,源数据!A:AG,15,0),"")</f>
        <v/>
      </c>
    </row>
    <row r="1858">
      <c r="A1858" s="10" t="n">
        <v>1842</v>
      </c>
      <c r="B1858" s="10">
        <f>IFERROR(VLOOKUP(ROW(源数据!A1843)-1,源数据!A:AG,33,0),"")</f>
        <v/>
      </c>
      <c r="C1858" s="10">
        <f>IFERROR(VLOOKUP(ROW(源数据!A1843)-1,源数据!A:AG,9,0),"")</f>
        <v/>
      </c>
      <c r="D1858" s="35">
        <f>IFERROR(VLOOKUP(ROW(源数据!A1843)-1,源数据!A:AG,8,0),"")</f>
        <v/>
      </c>
      <c r="E1858" s="35">
        <f>IFERROR(VLOOKUP(ROW(源数据!A1843)-1,源数据!A:AG,10,0),"")</f>
        <v/>
      </c>
      <c r="F1858" s="10">
        <f>IFERROR(VLOOKUP(ROW(源数据!A1843)-1,源数据!A:AG,11,0),"")</f>
        <v/>
      </c>
      <c r="G1858" s="10">
        <f>IFERROR(VLOOKUP(ROW(源数据!A1843)-1,源数据!A:AG,12,0),0)</f>
        <v/>
      </c>
      <c r="H1858" s="17">
        <f>IFERROR(G1858/F1858,"")</f>
        <v/>
      </c>
      <c r="I1858" s="17">
        <f>IFERROR(VLOOKUP(ROW(源数据!A1843)-1,源数据!A:AG,21,0),"")</f>
        <v/>
      </c>
      <c r="J1858" s="10">
        <f>IFERROR(VLOOKUP(ROW(源数据!A1843)-1,源数据!A:AG,19,0),"")</f>
        <v/>
      </c>
      <c r="K1858" s="17">
        <f>IFERROR(VLOOKUP(ROW(源数据!A1843)-1,源数据!A:AG,21,0),0)</f>
        <v/>
      </c>
      <c r="L1858" s="17">
        <f>IFERROR(VLOOKUP(ROW(源数据!A1843)-1,源数据!A:AG,17,0),0)</f>
        <v/>
      </c>
      <c r="M1858" s="51">
        <f>IFERROR(VLOOKUP(ROW(源数据!A1843)-1,源数据!A:AG,15,0),"")</f>
        <v/>
      </c>
    </row>
    <row r="1859">
      <c r="A1859" s="10" t="n">
        <v>1843</v>
      </c>
      <c r="B1859" s="10">
        <f>IFERROR(VLOOKUP(ROW(源数据!A1844)-1,源数据!A:AG,33,0),"")</f>
        <v/>
      </c>
      <c r="C1859" s="10">
        <f>IFERROR(VLOOKUP(ROW(源数据!A1844)-1,源数据!A:AG,9,0),"")</f>
        <v/>
      </c>
      <c r="D1859" s="35">
        <f>IFERROR(VLOOKUP(ROW(源数据!A1844)-1,源数据!A:AG,8,0),"")</f>
        <v/>
      </c>
      <c r="E1859" s="35">
        <f>IFERROR(VLOOKUP(ROW(源数据!A1844)-1,源数据!A:AG,10,0),"")</f>
        <v/>
      </c>
      <c r="F1859" s="10">
        <f>IFERROR(VLOOKUP(ROW(源数据!A1844)-1,源数据!A:AG,11,0),"")</f>
        <v/>
      </c>
      <c r="G1859" s="10">
        <f>IFERROR(VLOOKUP(ROW(源数据!A1844)-1,源数据!A:AG,12,0),0)</f>
        <v/>
      </c>
      <c r="H1859" s="17">
        <f>IFERROR(G1859/F1859,"")</f>
        <v/>
      </c>
      <c r="I1859" s="17">
        <f>IFERROR(VLOOKUP(ROW(源数据!A1844)-1,源数据!A:AG,21,0),"")</f>
        <v/>
      </c>
      <c r="J1859" s="10">
        <f>IFERROR(VLOOKUP(ROW(源数据!A1844)-1,源数据!A:AG,19,0),"")</f>
        <v/>
      </c>
      <c r="K1859" s="17">
        <f>IFERROR(VLOOKUP(ROW(源数据!A1844)-1,源数据!A:AG,21,0),0)</f>
        <v/>
      </c>
      <c r="L1859" s="17">
        <f>IFERROR(VLOOKUP(ROW(源数据!A1844)-1,源数据!A:AG,17,0),0)</f>
        <v/>
      </c>
      <c r="M1859" s="51">
        <f>IFERROR(VLOOKUP(ROW(源数据!A1844)-1,源数据!A:AG,15,0),"")</f>
        <v/>
      </c>
    </row>
    <row r="1860">
      <c r="A1860" s="10" t="n">
        <v>1844</v>
      </c>
      <c r="B1860" s="10">
        <f>IFERROR(VLOOKUP(ROW(源数据!A1845)-1,源数据!A:AG,33,0),"")</f>
        <v/>
      </c>
      <c r="C1860" s="10">
        <f>IFERROR(VLOOKUP(ROW(源数据!A1845)-1,源数据!A:AG,9,0),"")</f>
        <v/>
      </c>
      <c r="D1860" s="35">
        <f>IFERROR(VLOOKUP(ROW(源数据!A1845)-1,源数据!A:AG,8,0),"")</f>
        <v/>
      </c>
      <c r="E1860" s="35">
        <f>IFERROR(VLOOKUP(ROW(源数据!A1845)-1,源数据!A:AG,10,0),"")</f>
        <v/>
      </c>
      <c r="F1860" s="10">
        <f>IFERROR(VLOOKUP(ROW(源数据!A1845)-1,源数据!A:AG,11,0),"")</f>
        <v/>
      </c>
      <c r="G1860" s="10">
        <f>IFERROR(VLOOKUP(ROW(源数据!A1845)-1,源数据!A:AG,12,0),0)</f>
        <v/>
      </c>
      <c r="H1860" s="17">
        <f>IFERROR(G1860/F1860,"")</f>
        <v/>
      </c>
      <c r="I1860" s="17">
        <f>IFERROR(VLOOKUP(ROW(源数据!A1845)-1,源数据!A:AG,21,0),"")</f>
        <v/>
      </c>
      <c r="J1860" s="10">
        <f>IFERROR(VLOOKUP(ROW(源数据!A1845)-1,源数据!A:AG,19,0),"")</f>
        <v/>
      </c>
      <c r="K1860" s="17">
        <f>IFERROR(VLOOKUP(ROW(源数据!A1845)-1,源数据!A:AG,21,0),0)</f>
        <v/>
      </c>
      <c r="L1860" s="17">
        <f>IFERROR(VLOOKUP(ROW(源数据!A1845)-1,源数据!A:AG,17,0),0)</f>
        <v/>
      </c>
      <c r="M1860" s="51">
        <f>IFERROR(VLOOKUP(ROW(源数据!A1845)-1,源数据!A:AG,15,0),"")</f>
        <v/>
      </c>
    </row>
    <row r="1861">
      <c r="A1861" s="10" t="n">
        <v>1845</v>
      </c>
      <c r="B1861" s="10">
        <f>IFERROR(VLOOKUP(ROW(源数据!A1846)-1,源数据!A:AG,33,0),"")</f>
        <v/>
      </c>
      <c r="C1861" s="10">
        <f>IFERROR(VLOOKUP(ROW(源数据!A1846)-1,源数据!A:AG,9,0),"")</f>
        <v/>
      </c>
      <c r="D1861" s="35">
        <f>IFERROR(VLOOKUP(ROW(源数据!A1846)-1,源数据!A:AG,8,0),"")</f>
        <v/>
      </c>
      <c r="E1861" s="35">
        <f>IFERROR(VLOOKUP(ROW(源数据!A1846)-1,源数据!A:AG,10,0),"")</f>
        <v/>
      </c>
      <c r="F1861" s="10">
        <f>IFERROR(VLOOKUP(ROW(源数据!A1846)-1,源数据!A:AG,11,0),"")</f>
        <v/>
      </c>
      <c r="G1861" s="10">
        <f>IFERROR(VLOOKUP(ROW(源数据!A1846)-1,源数据!A:AG,12,0),0)</f>
        <v/>
      </c>
      <c r="H1861" s="17">
        <f>IFERROR(G1861/F1861,"")</f>
        <v/>
      </c>
      <c r="I1861" s="17">
        <f>IFERROR(VLOOKUP(ROW(源数据!A1846)-1,源数据!A:AG,21,0),"")</f>
        <v/>
      </c>
      <c r="J1861" s="10">
        <f>IFERROR(VLOOKUP(ROW(源数据!A1846)-1,源数据!A:AG,19,0),"")</f>
        <v/>
      </c>
      <c r="K1861" s="17">
        <f>IFERROR(VLOOKUP(ROW(源数据!A1846)-1,源数据!A:AG,21,0),0)</f>
        <v/>
      </c>
      <c r="L1861" s="17">
        <f>IFERROR(VLOOKUP(ROW(源数据!A1846)-1,源数据!A:AG,17,0),0)</f>
        <v/>
      </c>
      <c r="M1861" s="51">
        <f>IFERROR(VLOOKUP(ROW(源数据!A1846)-1,源数据!A:AG,15,0),"")</f>
        <v/>
      </c>
    </row>
    <row r="1862">
      <c r="A1862" s="10" t="n">
        <v>1846</v>
      </c>
      <c r="B1862" s="10">
        <f>IFERROR(VLOOKUP(ROW(源数据!A1847)-1,源数据!A:AG,33,0),"")</f>
        <v/>
      </c>
      <c r="C1862" s="10">
        <f>IFERROR(VLOOKUP(ROW(源数据!A1847)-1,源数据!A:AG,9,0),"")</f>
        <v/>
      </c>
      <c r="D1862" s="35">
        <f>IFERROR(VLOOKUP(ROW(源数据!A1847)-1,源数据!A:AG,8,0),"")</f>
        <v/>
      </c>
      <c r="E1862" s="35">
        <f>IFERROR(VLOOKUP(ROW(源数据!A1847)-1,源数据!A:AG,10,0),"")</f>
        <v/>
      </c>
      <c r="F1862" s="10">
        <f>IFERROR(VLOOKUP(ROW(源数据!A1847)-1,源数据!A:AG,11,0),"")</f>
        <v/>
      </c>
      <c r="G1862" s="10">
        <f>IFERROR(VLOOKUP(ROW(源数据!A1847)-1,源数据!A:AG,12,0),0)</f>
        <v/>
      </c>
      <c r="H1862" s="17">
        <f>IFERROR(G1862/F1862,"")</f>
        <v/>
      </c>
      <c r="I1862" s="17">
        <f>IFERROR(VLOOKUP(ROW(源数据!A1847)-1,源数据!A:AG,21,0),"")</f>
        <v/>
      </c>
      <c r="J1862" s="10">
        <f>IFERROR(VLOOKUP(ROW(源数据!A1847)-1,源数据!A:AG,19,0),"")</f>
        <v/>
      </c>
      <c r="K1862" s="17">
        <f>IFERROR(VLOOKUP(ROW(源数据!A1847)-1,源数据!A:AG,21,0),0)</f>
        <v/>
      </c>
      <c r="L1862" s="17">
        <f>IFERROR(VLOOKUP(ROW(源数据!A1847)-1,源数据!A:AG,17,0),0)</f>
        <v/>
      </c>
      <c r="M1862" s="51">
        <f>IFERROR(VLOOKUP(ROW(源数据!A1847)-1,源数据!A:AG,15,0),"")</f>
        <v/>
      </c>
    </row>
    <row r="1863">
      <c r="A1863" s="10" t="n">
        <v>1847</v>
      </c>
      <c r="B1863" s="10">
        <f>IFERROR(VLOOKUP(ROW(源数据!A1848)-1,源数据!A:AG,33,0),"")</f>
        <v/>
      </c>
      <c r="C1863" s="10">
        <f>IFERROR(VLOOKUP(ROW(源数据!A1848)-1,源数据!A:AG,9,0),"")</f>
        <v/>
      </c>
      <c r="D1863" s="35">
        <f>IFERROR(VLOOKUP(ROW(源数据!A1848)-1,源数据!A:AG,8,0),"")</f>
        <v/>
      </c>
      <c r="E1863" s="35">
        <f>IFERROR(VLOOKUP(ROW(源数据!A1848)-1,源数据!A:AG,10,0),"")</f>
        <v/>
      </c>
      <c r="F1863" s="10">
        <f>IFERROR(VLOOKUP(ROW(源数据!A1848)-1,源数据!A:AG,11,0),"")</f>
        <v/>
      </c>
      <c r="G1863" s="10">
        <f>IFERROR(VLOOKUP(ROW(源数据!A1848)-1,源数据!A:AG,12,0),0)</f>
        <v/>
      </c>
      <c r="H1863" s="17">
        <f>IFERROR(G1863/F1863,"")</f>
        <v/>
      </c>
      <c r="I1863" s="17">
        <f>IFERROR(VLOOKUP(ROW(源数据!A1848)-1,源数据!A:AG,21,0),"")</f>
        <v/>
      </c>
      <c r="J1863" s="10">
        <f>IFERROR(VLOOKUP(ROW(源数据!A1848)-1,源数据!A:AG,19,0),"")</f>
        <v/>
      </c>
      <c r="K1863" s="17">
        <f>IFERROR(VLOOKUP(ROW(源数据!A1848)-1,源数据!A:AG,21,0),0)</f>
        <v/>
      </c>
      <c r="L1863" s="17">
        <f>IFERROR(VLOOKUP(ROW(源数据!A1848)-1,源数据!A:AG,17,0),0)</f>
        <v/>
      </c>
      <c r="M1863" s="51">
        <f>IFERROR(VLOOKUP(ROW(源数据!A1848)-1,源数据!A:AG,15,0),"")</f>
        <v/>
      </c>
    </row>
    <row r="1864">
      <c r="A1864" s="10" t="n">
        <v>1848</v>
      </c>
      <c r="B1864" s="10">
        <f>IFERROR(VLOOKUP(ROW(源数据!A1849)-1,源数据!A:AG,33,0),"")</f>
        <v/>
      </c>
      <c r="C1864" s="10">
        <f>IFERROR(VLOOKUP(ROW(源数据!A1849)-1,源数据!A:AG,9,0),"")</f>
        <v/>
      </c>
      <c r="D1864" s="35">
        <f>IFERROR(VLOOKUP(ROW(源数据!A1849)-1,源数据!A:AG,8,0),"")</f>
        <v/>
      </c>
      <c r="E1864" s="35">
        <f>IFERROR(VLOOKUP(ROW(源数据!A1849)-1,源数据!A:AG,10,0),"")</f>
        <v/>
      </c>
      <c r="F1864" s="10">
        <f>IFERROR(VLOOKUP(ROW(源数据!A1849)-1,源数据!A:AG,11,0),"")</f>
        <v/>
      </c>
      <c r="G1864" s="10">
        <f>IFERROR(VLOOKUP(ROW(源数据!A1849)-1,源数据!A:AG,12,0),0)</f>
        <v/>
      </c>
      <c r="H1864" s="17">
        <f>IFERROR(G1864/F1864,"")</f>
        <v/>
      </c>
      <c r="I1864" s="17">
        <f>IFERROR(VLOOKUP(ROW(源数据!A1849)-1,源数据!A:AG,21,0),"")</f>
        <v/>
      </c>
      <c r="J1864" s="10">
        <f>IFERROR(VLOOKUP(ROW(源数据!A1849)-1,源数据!A:AG,19,0),"")</f>
        <v/>
      </c>
      <c r="K1864" s="17">
        <f>IFERROR(VLOOKUP(ROW(源数据!A1849)-1,源数据!A:AG,21,0),0)</f>
        <v/>
      </c>
      <c r="L1864" s="17">
        <f>IFERROR(VLOOKUP(ROW(源数据!A1849)-1,源数据!A:AG,17,0),0)</f>
        <v/>
      </c>
      <c r="M1864" s="51">
        <f>IFERROR(VLOOKUP(ROW(源数据!A1849)-1,源数据!A:AG,15,0),"")</f>
        <v/>
      </c>
    </row>
    <row r="1865">
      <c r="A1865" s="10" t="n">
        <v>1849</v>
      </c>
      <c r="B1865" s="10">
        <f>IFERROR(VLOOKUP(ROW(源数据!A1850)-1,源数据!A:AG,33,0),"")</f>
        <v/>
      </c>
      <c r="C1865" s="10">
        <f>IFERROR(VLOOKUP(ROW(源数据!A1850)-1,源数据!A:AG,9,0),"")</f>
        <v/>
      </c>
      <c r="D1865" s="35">
        <f>IFERROR(VLOOKUP(ROW(源数据!A1850)-1,源数据!A:AG,8,0),"")</f>
        <v/>
      </c>
      <c r="E1865" s="35">
        <f>IFERROR(VLOOKUP(ROW(源数据!A1850)-1,源数据!A:AG,10,0),"")</f>
        <v/>
      </c>
      <c r="F1865" s="10">
        <f>IFERROR(VLOOKUP(ROW(源数据!A1850)-1,源数据!A:AG,11,0),"")</f>
        <v/>
      </c>
      <c r="G1865" s="10">
        <f>IFERROR(VLOOKUP(ROW(源数据!A1850)-1,源数据!A:AG,12,0),0)</f>
        <v/>
      </c>
      <c r="H1865" s="17">
        <f>IFERROR(G1865/F1865,"")</f>
        <v/>
      </c>
      <c r="I1865" s="17">
        <f>IFERROR(VLOOKUP(ROW(源数据!A1850)-1,源数据!A:AG,21,0),"")</f>
        <v/>
      </c>
      <c r="J1865" s="10">
        <f>IFERROR(VLOOKUP(ROW(源数据!A1850)-1,源数据!A:AG,19,0),"")</f>
        <v/>
      </c>
      <c r="K1865" s="17">
        <f>IFERROR(VLOOKUP(ROW(源数据!A1850)-1,源数据!A:AG,21,0),0)</f>
        <v/>
      </c>
      <c r="L1865" s="17">
        <f>IFERROR(VLOOKUP(ROW(源数据!A1850)-1,源数据!A:AG,17,0),0)</f>
        <v/>
      </c>
      <c r="M1865" s="51">
        <f>IFERROR(VLOOKUP(ROW(源数据!A1850)-1,源数据!A:AG,15,0),"")</f>
        <v/>
      </c>
    </row>
    <row r="1866">
      <c r="A1866" s="10" t="n">
        <v>1850</v>
      </c>
      <c r="B1866" s="10">
        <f>IFERROR(VLOOKUP(ROW(源数据!A1851)-1,源数据!A:AG,33,0),"")</f>
        <v/>
      </c>
      <c r="C1866" s="10">
        <f>IFERROR(VLOOKUP(ROW(源数据!A1851)-1,源数据!A:AG,9,0),"")</f>
        <v/>
      </c>
      <c r="D1866" s="35">
        <f>IFERROR(VLOOKUP(ROW(源数据!A1851)-1,源数据!A:AG,8,0),"")</f>
        <v/>
      </c>
      <c r="E1866" s="35">
        <f>IFERROR(VLOOKUP(ROW(源数据!A1851)-1,源数据!A:AG,10,0),"")</f>
        <v/>
      </c>
      <c r="F1866" s="10">
        <f>IFERROR(VLOOKUP(ROW(源数据!A1851)-1,源数据!A:AG,11,0),"")</f>
        <v/>
      </c>
      <c r="G1866" s="10">
        <f>IFERROR(VLOOKUP(ROW(源数据!A1851)-1,源数据!A:AG,12,0),0)</f>
        <v/>
      </c>
      <c r="H1866" s="17">
        <f>IFERROR(G1866/F1866,"")</f>
        <v/>
      </c>
      <c r="I1866" s="17">
        <f>IFERROR(VLOOKUP(ROW(源数据!A1851)-1,源数据!A:AG,21,0),"")</f>
        <v/>
      </c>
      <c r="J1866" s="10">
        <f>IFERROR(VLOOKUP(ROW(源数据!A1851)-1,源数据!A:AG,19,0),"")</f>
        <v/>
      </c>
      <c r="K1866" s="17">
        <f>IFERROR(VLOOKUP(ROW(源数据!A1851)-1,源数据!A:AG,21,0),0)</f>
        <v/>
      </c>
      <c r="L1866" s="17">
        <f>IFERROR(VLOOKUP(ROW(源数据!A1851)-1,源数据!A:AG,17,0),0)</f>
        <v/>
      </c>
      <c r="M1866" s="51">
        <f>IFERROR(VLOOKUP(ROW(源数据!A1851)-1,源数据!A:AG,15,0),"")</f>
        <v/>
      </c>
    </row>
    <row r="1867">
      <c r="A1867" s="10" t="n">
        <v>1851</v>
      </c>
      <c r="B1867" s="10">
        <f>IFERROR(VLOOKUP(ROW(源数据!A1852)-1,源数据!A:AG,33,0),"")</f>
        <v/>
      </c>
      <c r="C1867" s="10">
        <f>IFERROR(VLOOKUP(ROW(源数据!A1852)-1,源数据!A:AG,9,0),"")</f>
        <v/>
      </c>
      <c r="D1867" s="35">
        <f>IFERROR(VLOOKUP(ROW(源数据!A1852)-1,源数据!A:AG,8,0),"")</f>
        <v/>
      </c>
      <c r="E1867" s="35">
        <f>IFERROR(VLOOKUP(ROW(源数据!A1852)-1,源数据!A:AG,10,0),"")</f>
        <v/>
      </c>
      <c r="F1867" s="10">
        <f>IFERROR(VLOOKUP(ROW(源数据!A1852)-1,源数据!A:AG,11,0),"")</f>
        <v/>
      </c>
      <c r="G1867" s="10">
        <f>IFERROR(VLOOKUP(ROW(源数据!A1852)-1,源数据!A:AG,12,0),0)</f>
        <v/>
      </c>
      <c r="H1867" s="17">
        <f>IFERROR(G1867/F1867,"")</f>
        <v/>
      </c>
      <c r="I1867" s="17">
        <f>IFERROR(VLOOKUP(ROW(源数据!A1852)-1,源数据!A:AG,21,0),"")</f>
        <v/>
      </c>
      <c r="J1867" s="10">
        <f>IFERROR(VLOOKUP(ROW(源数据!A1852)-1,源数据!A:AG,19,0),"")</f>
        <v/>
      </c>
      <c r="K1867" s="17">
        <f>IFERROR(VLOOKUP(ROW(源数据!A1852)-1,源数据!A:AG,21,0),0)</f>
        <v/>
      </c>
      <c r="L1867" s="17">
        <f>IFERROR(VLOOKUP(ROW(源数据!A1852)-1,源数据!A:AG,17,0),0)</f>
        <v/>
      </c>
      <c r="M1867" s="51">
        <f>IFERROR(VLOOKUP(ROW(源数据!A1852)-1,源数据!A:AG,15,0),"")</f>
        <v/>
      </c>
    </row>
    <row r="1868">
      <c r="A1868" s="10" t="n">
        <v>1852</v>
      </c>
      <c r="B1868" s="10">
        <f>IFERROR(VLOOKUP(ROW(源数据!A1853)-1,源数据!A:AG,33,0),"")</f>
        <v/>
      </c>
      <c r="C1868" s="10">
        <f>IFERROR(VLOOKUP(ROW(源数据!A1853)-1,源数据!A:AG,9,0),"")</f>
        <v/>
      </c>
      <c r="D1868" s="35">
        <f>IFERROR(VLOOKUP(ROW(源数据!A1853)-1,源数据!A:AG,8,0),"")</f>
        <v/>
      </c>
      <c r="E1868" s="35">
        <f>IFERROR(VLOOKUP(ROW(源数据!A1853)-1,源数据!A:AG,10,0),"")</f>
        <v/>
      </c>
      <c r="F1868" s="10">
        <f>IFERROR(VLOOKUP(ROW(源数据!A1853)-1,源数据!A:AG,11,0),"")</f>
        <v/>
      </c>
      <c r="G1868" s="10">
        <f>IFERROR(VLOOKUP(ROW(源数据!A1853)-1,源数据!A:AG,12,0),0)</f>
        <v/>
      </c>
      <c r="H1868" s="17">
        <f>IFERROR(G1868/F1868,"")</f>
        <v/>
      </c>
      <c r="I1868" s="17">
        <f>IFERROR(VLOOKUP(ROW(源数据!A1853)-1,源数据!A:AG,21,0),"")</f>
        <v/>
      </c>
      <c r="J1868" s="10">
        <f>IFERROR(VLOOKUP(ROW(源数据!A1853)-1,源数据!A:AG,19,0),"")</f>
        <v/>
      </c>
      <c r="K1868" s="17">
        <f>IFERROR(VLOOKUP(ROW(源数据!A1853)-1,源数据!A:AG,21,0),0)</f>
        <v/>
      </c>
      <c r="L1868" s="17">
        <f>IFERROR(VLOOKUP(ROW(源数据!A1853)-1,源数据!A:AG,17,0),0)</f>
        <v/>
      </c>
      <c r="M1868" s="51">
        <f>IFERROR(VLOOKUP(ROW(源数据!A1853)-1,源数据!A:AG,15,0),"")</f>
        <v/>
      </c>
    </row>
    <row r="1869">
      <c r="A1869" s="10" t="n">
        <v>1853</v>
      </c>
      <c r="B1869" s="10">
        <f>IFERROR(VLOOKUP(ROW(源数据!A1854)-1,源数据!A:AG,33,0),"")</f>
        <v/>
      </c>
      <c r="C1869" s="10">
        <f>IFERROR(VLOOKUP(ROW(源数据!A1854)-1,源数据!A:AG,9,0),"")</f>
        <v/>
      </c>
      <c r="D1869" s="35">
        <f>IFERROR(VLOOKUP(ROW(源数据!A1854)-1,源数据!A:AG,8,0),"")</f>
        <v/>
      </c>
      <c r="E1869" s="35">
        <f>IFERROR(VLOOKUP(ROW(源数据!A1854)-1,源数据!A:AG,10,0),"")</f>
        <v/>
      </c>
      <c r="F1869" s="10">
        <f>IFERROR(VLOOKUP(ROW(源数据!A1854)-1,源数据!A:AG,11,0),"")</f>
        <v/>
      </c>
      <c r="G1869" s="10">
        <f>IFERROR(VLOOKUP(ROW(源数据!A1854)-1,源数据!A:AG,12,0),0)</f>
        <v/>
      </c>
      <c r="H1869" s="17">
        <f>IFERROR(G1869/F1869,"")</f>
        <v/>
      </c>
      <c r="I1869" s="17">
        <f>IFERROR(VLOOKUP(ROW(源数据!A1854)-1,源数据!A:AG,21,0),"")</f>
        <v/>
      </c>
      <c r="J1869" s="10">
        <f>IFERROR(VLOOKUP(ROW(源数据!A1854)-1,源数据!A:AG,19,0),"")</f>
        <v/>
      </c>
      <c r="K1869" s="17">
        <f>IFERROR(VLOOKUP(ROW(源数据!A1854)-1,源数据!A:AG,21,0),0)</f>
        <v/>
      </c>
      <c r="L1869" s="17">
        <f>IFERROR(VLOOKUP(ROW(源数据!A1854)-1,源数据!A:AG,17,0),0)</f>
        <v/>
      </c>
      <c r="M1869" s="51">
        <f>IFERROR(VLOOKUP(ROW(源数据!A1854)-1,源数据!A:AG,15,0),"")</f>
        <v/>
      </c>
    </row>
    <row r="1870">
      <c r="A1870" s="10" t="n">
        <v>1854</v>
      </c>
      <c r="B1870" s="10">
        <f>IFERROR(VLOOKUP(ROW(源数据!A1855)-1,源数据!A:AG,33,0),"")</f>
        <v/>
      </c>
      <c r="C1870" s="10">
        <f>IFERROR(VLOOKUP(ROW(源数据!A1855)-1,源数据!A:AG,9,0),"")</f>
        <v/>
      </c>
      <c r="D1870" s="35">
        <f>IFERROR(VLOOKUP(ROW(源数据!A1855)-1,源数据!A:AG,8,0),"")</f>
        <v/>
      </c>
      <c r="E1870" s="35">
        <f>IFERROR(VLOOKUP(ROW(源数据!A1855)-1,源数据!A:AG,10,0),"")</f>
        <v/>
      </c>
      <c r="F1870" s="10">
        <f>IFERROR(VLOOKUP(ROW(源数据!A1855)-1,源数据!A:AG,11,0),"")</f>
        <v/>
      </c>
      <c r="G1870" s="10">
        <f>IFERROR(VLOOKUP(ROW(源数据!A1855)-1,源数据!A:AG,12,0),0)</f>
        <v/>
      </c>
      <c r="H1870" s="17">
        <f>IFERROR(G1870/F1870,"")</f>
        <v/>
      </c>
      <c r="I1870" s="17">
        <f>IFERROR(VLOOKUP(ROW(源数据!A1855)-1,源数据!A:AG,21,0),"")</f>
        <v/>
      </c>
      <c r="J1870" s="10">
        <f>IFERROR(VLOOKUP(ROW(源数据!A1855)-1,源数据!A:AG,19,0),"")</f>
        <v/>
      </c>
      <c r="K1870" s="17">
        <f>IFERROR(VLOOKUP(ROW(源数据!A1855)-1,源数据!A:AG,21,0),0)</f>
        <v/>
      </c>
      <c r="L1870" s="17">
        <f>IFERROR(VLOOKUP(ROW(源数据!A1855)-1,源数据!A:AG,17,0),0)</f>
        <v/>
      </c>
      <c r="M1870" s="51">
        <f>IFERROR(VLOOKUP(ROW(源数据!A1855)-1,源数据!A:AG,15,0),"")</f>
        <v/>
      </c>
    </row>
    <row r="1871">
      <c r="A1871" s="10" t="n">
        <v>1855</v>
      </c>
      <c r="B1871" s="10">
        <f>IFERROR(VLOOKUP(ROW(源数据!A1856)-1,源数据!A:AG,33,0),"")</f>
        <v/>
      </c>
      <c r="C1871" s="10">
        <f>IFERROR(VLOOKUP(ROW(源数据!A1856)-1,源数据!A:AG,9,0),"")</f>
        <v/>
      </c>
      <c r="D1871" s="35">
        <f>IFERROR(VLOOKUP(ROW(源数据!A1856)-1,源数据!A:AG,8,0),"")</f>
        <v/>
      </c>
      <c r="E1871" s="35">
        <f>IFERROR(VLOOKUP(ROW(源数据!A1856)-1,源数据!A:AG,10,0),"")</f>
        <v/>
      </c>
      <c r="F1871" s="10">
        <f>IFERROR(VLOOKUP(ROW(源数据!A1856)-1,源数据!A:AG,11,0),"")</f>
        <v/>
      </c>
      <c r="G1871" s="10">
        <f>IFERROR(VLOOKUP(ROW(源数据!A1856)-1,源数据!A:AG,12,0),0)</f>
        <v/>
      </c>
      <c r="H1871" s="17">
        <f>IFERROR(G1871/F1871,"")</f>
        <v/>
      </c>
      <c r="I1871" s="17">
        <f>IFERROR(VLOOKUP(ROW(源数据!A1856)-1,源数据!A:AG,21,0),"")</f>
        <v/>
      </c>
      <c r="J1871" s="10">
        <f>IFERROR(VLOOKUP(ROW(源数据!A1856)-1,源数据!A:AG,19,0),"")</f>
        <v/>
      </c>
      <c r="K1871" s="17">
        <f>IFERROR(VLOOKUP(ROW(源数据!A1856)-1,源数据!A:AG,21,0),0)</f>
        <v/>
      </c>
      <c r="L1871" s="17">
        <f>IFERROR(VLOOKUP(ROW(源数据!A1856)-1,源数据!A:AG,17,0),0)</f>
        <v/>
      </c>
      <c r="M1871" s="51">
        <f>IFERROR(VLOOKUP(ROW(源数据!A1856)-1,源数据!A:AG,15,0),"")</f>
        <v/>
      </c>
    </row>
    <row r="1872">
      <c r="A1872" s="10" t="n">
        <v>1856</v>
      </c>
      <c r="B1872" s="10">
        <f>IFERROR(VLOOKUP(ROW(源数据!A1857)-1,源数据!A:AG,33,0),"")</f>
        <v/>
      </c>
      <c r="C1872" s="10">
        <f>IFERROR(VLOOKUP(ROW(源数据!A1857)-1,源数据!A:AG,9,0),"")</f>
        <v/>
      </c>
      <c r="D1872" s="35">
        <f>IFERROR(VLOOKUP(ROW(源数据!A1857)-1,源数据!A:AG,8,0),"")</f>
        <v/>
      </c>
      <c r="E1872" s="35">
        <f>IFERROR(VLOOKUP(ROW(源数据!A1857)-1,源数据!A:AG,10,0),"")</f>
        <v/>
      </c>
      <c r="F1872" s="10">
        <f>IFERROR(VLOOKUP(ROW(源数据!A1857)-1,源数据!A:AG,11,0),"")</f>
        <v/>
      </c>
      <c r="G1872" s="10">
        <f>IFERROR(VLOOKUP(ROW(源数据!A1857)-1,源数据!A:AG,12,0),0)</f>
        <v/>
      </c>
      <c r="H1872" s="17">
        <f>IFERROR(G1872/F1872,"")</f>
        <v/>
      </c>
      <c r="I1872" s="17">
        <f>IFERROR(VLOOKUP(ROW(源数据!A1857)-1,源数据!A:AG,21,0),"")</f>
        <v/>
      </c>
      <c r="J1872" s="10">
        <f>IFERROR(VLOOKUP(ROW(源数据!A1857)-1,源数据!A:AG,19,0),"")</f>
        <v/>
      </c>
      <c r="K1872" s="17">
        <f>IFERROR(VLOOKUP(ROW(源数据!A1857)-1,源数据!A:AG,21,0),0)</f>
        <v/>
      </c>
      <c r="L1872" s="17">
        <f>IFERROR(VLOOKUP(ROW(源数据!A1857)-1,源数据!A:AG,17,0),0)</f>
        <v/>
      </c>
      <c r="M1872" s="51">
        <f>IFERROR(VLOOKUP(ROW(源数据!A1857)-1,源数据!A:AG,15,0),"")</f>
        <v/>
      </c>
    </row>
    <row r="1873">
      <c r="A1873" s="10" t="n">
        <v>1857</v>
      </c>
      <c r="B1873" s="10">
        <f>IFERROR(VLOOKUP(ROW(源数据!A1858)-1,源数据!A:AG,33,0),"")</f>
        <v/>
      </c>
      <c r="C1873" s="10">
        <f>IFERROR(VLOOKUP(ROW(源数据!A1858)-1,源数据!A:AG,9,0),"")</f>
        <v/>
      </c>
      <c r="D1873" s="35">
        <f>IFERROR(VLOOKUP(ROW(源数据!A1858)-1,源数据!A:AG,8,0),"")</f>
        <v/>
      </c>
      <c r="E1873" s="35">
        <f>IFERROR(VLOOKUP(ROW(源数据!A1858)-1,源数据!A:AG,10,0),"")</f>
        <v/>
      </c>
      <c r="F1873" s="10">
        <f>IFERROR(VLOOKUP(ROW(源数据!A1858)-1,源数据!A:AG,11,0),"")</f>
        <v/>
      </c>
      <c r="G1873" s="10">
        <f>IFERROR(VLOOKUP(ROW(源数据!A1858)-1,源数据!A:AG,12,0),0)</f>
        <v/>
      </c>
      <c r="H1873" s="17">
        <f>IFERROR(G1873/F1873,"")</f>
        <v/>
      </c>
      <c r="I1873" s="17">
        <f>IFERROR(VLOOKUP(ROW(源数据!A1858)-1,源数据!A:AG,21,0),"")</f>
        <v/>
      </c>
      <c r="J1873" s="10">
        <f>IFERROR(VLOOKUP(ROW(源数据!A1858)-1,源数据!A:AG,19,0),"")</f>
        <v/>
      </c>
      <c r="K1873" s="17">
        <f>IFERROR(VLOOKUP(ROW(源数据!A1858)-1,源数据!A:AG,21,0),0)</f>
        <v/>
      </c>
      <c r="L1873" s="17">
        <f>IFERROR(VLOOKUP(ROW(源数据!A1858)-1,源数据!A:AG,17,0),0)</f>
        <v/>
      </c>
      <c r="M1873" s="51">
        <f>IFERROR(VLOOKUP(ROW(源数据!A1858)-1,源数据!A:AG,15,0),"")</f>
        <v/>
      </c>
    </row>
    <row r="1874">
      <c r="A1874" s="10" t="n">
        <v>1858</v>
      </c>
      <c r="B1874" s="10">
        <f>IFERROR(VLOOKUP(ROW(源数据!A1859)-1,源数据!A:AG,33,0),"")</f>
        <v/>
      </c>
      <c r="C1874" s="10">
        <f>IFERROR(VLOOKUP(ROW(源数据!A1859)-1,源数据!A:AG,9,0),"")</f>
        <v/>
      </c>
      <c r="D1874" s="35">
        <f>IFERROR(VLOOKUP(ROW(源数据!A1859)-1,源数据!A:AG,8,0),"")</f>
        <v/>
      </c>
      <c r="E1874" s="35">
        <f>IFERROR(VLOOKUP(ROW(源数据!A1859)-1,源数据!A:AG,10,0),"")</f>
        <v/>
      </c>
      <c r="F1874" s="10">
        <f>IFERROR(VLOOKUP(ROW(源数据!A1859)-1,源数据!A:AG,11,0),"")</f>
        <v/>
      </c>
      <c r="G1874" s="10">
        <f>IFERROR(VLOOKUP(ROW(源数据!A1859)-1,源数据!A:AG,12,0),0)</f>
        <v/>
      </c>
      <c r="H1874" s="17">
        <f>IFERROR(G1874/F1874,"")</f>
        <v/>
      </c>
      <c r="I1874" s="17">
        <f>IFERROR(VLOOKUP(ROW(源数据!A1859)-1,源数据!A:AG,21,0),"")</f>
        <v/>
      </c>
      <c r="J1874" s="10">
        <f>IFERROR(VLOOKUP(ROW(源数据!A1859)-1,源数据!A:AG,19,0),"")</f>
        <v/>
      </c>
      <c r="K1874" s="17">
        <f>IFERROR(VLOOKUP(ROW(源数据!A1859)-1,源数据!A:AG,21,0),0)</f>
        <v/>
      </c>
      <c r="L1874" s="17">
        <f>IFERROR(VLOOKUP(ROW(源数据!A1859)-1,源数据!A:AG,17,0),0)</f>
        <v/>
      </c>
      <c r="M1874" s="51">
        <f>IFERROR(VLOOKUP(ROW(源数据!A1859)-1,源数据!A:AG,15,0),"")</f>
        <v/>
      </c>
    </row>
    <row r="1875">
      <c r="A1875" s="10" t="n">
        <v>1859</v>
      </c>
      <c r="B1875" s="10">
        <f>IFERROR(VLOOKUP(ROW(源数据!A1860)-1,源数据!A:AG,33,0),"")</f>
        <v/>
      </c>
      <c r="C1875" s="10">
        <f>IFERROR(VLOOKUP(ROW(源数据!A1860)-1,源数据!A:AG,9,0),"")</f>
        <v/>
      </c>
      <c r="D1875" s="35">
        <f>IFERROR(VLOOKUP(ROW(源数据!A1860)-1,源数据!A:AG,8,0),"")</f>
        <v/>
      </c>
      <c r="E1875" s="35">
        <f>IFERROR(VLOOKUP(ROW(源数据!A1860)-1,源数据!A:AG,10,0),"")</f>
        <v/>
      </c>
      <c r="F1875" s="10">
        <f>IFERROR(VLOOKUP(ROW(源数据!A1860)-1,源数据!A:AG,11,0),"")</f>
        <v/>
      </c>
      <c r="G1875" s="10">
        <f>IFERROR(VLOOKUP(ROW(源数据!A1860)-1,源数据!A:AG,12,0),0)</f>
        <v/>
      </c>
      <c r="H1875" s="17">
        <f>IFERROR(G1875/F1875,"")</f>
        <v/>
      </c>
      <c r="I1875" s="17">
        <f>IFERROR(VLOOKUP(ROW(源数据!A1860)-1,源数据!A:AG,21,0),"")</f>
        <v/>
      </c>
      <c r="J1875" s="10">
        <f>IFERROR(VLOOKUP(ROW(源数据!A1860)-1,源数据!A:AG,19,0),"")</f>
        <v/>
      </c>
      <c r="K1875" s="17">
        <f>IFERROR(VLOOKUP(ROW(源数据!A1860)-1,源数据!A:AG,21,0),0)</f>
        <v/>
      </c>
      <c r="L1875" s="17">
        <f>IFERROR(VLOOKUP(ROW(源数据!A1860)-1,源数据!A:AG,17,0),0)</f>
        <v/>
      </c>
      <c r="M1875" s="51">
        <f>IFERROR(VLOOKUP(ROW(源数据!A1860)-1,源数据!A:AG,15,0),"")</f>
        <v/>
      </c>
    </row>
    <row r="1876">
      <c r="A1876" s="10" t="n">
        <v>1860</v>
      </c>
      <c r="B1876" s="10">
        <f>IFERROR(VLOOKUP(ROW(源数据!A1861)-1,源数据!A:AG,33,0),"")</f>
        <v/>
      </c>
      <c r="C1876" s="10">
        <f>IFERROR(VLOOKUP(ROW(源数据!A1861)-1,源数据!A:AG,9,0),"")</f>
        <v/>
      </c>
      <c r="D1876" s="35">
        <f>IFERROR(VLOOKUP(ROW(源数据!A1861)-1,源数据!A:AG,8,0),"")</f>
        <v/>
      </c>
      <c r="E1876" s="35">
        <f>IFERROR(VLOOKUP(ROW(源数据!A1861)-1,源数据!A:AG,10,0),"")</f>
        <v/>
      </c>
      <c r="F1876" s="10">
        <f>IFERROR(VLOOKUP(ROW(源数据!A1861)-1,源数据!A:AG,11,0),"")</f>
        <v/>
      </c>
      <c r="G1876" s="10">
        <f>IFERROR(VLOOKUP(ROW(源数据!A1861)-1,源数据!A:AG,12,0),0)</f>
        <v/>
      </c>
      <c r="H1876" s="17">
        <f>IFERROR(G1876/F1876,"")</f>
        <v/>
      </c>
      <c r="I1876" s="17">
        <f>IFERROR(VLOOKUP(ROW(源数据!A1861)-1,源数据!A:AG,21,0),"")</f>
        <v/>
      </c>
      <c r="J1876" s="10">
        <f>IFERROR(VLOOKUP(ROW(源数据!A1861)-1,源数据!A:AG,19,0),"")</f>
        <v/>
      </c>
      <c r="K1876" s="17">
        <f>IFERROR(VLOOKUP(ROW(源数据!A1861)-1,源数据!A:AG,21,0),0)</f>
        <v/>
      </c>
      <c r="L1876" s="17">
        <f>IFERROR(VLOOKUP(ROW(源数据!A1861)-1,源数据!A:AG,17,0),0)</f>
        <v/>
      </c>
      <c r="M1876" s="51">
        <f>IFERROR(VLOOKUP(ROW(源数据!A1861)-1,源数据!A:AG,15,0),"")</f>
        <v/>
      </c>
    </row>
    <row r="1877">
      <c r="A1877" s="10" t="n">
        <v>1861</v>
      </c>
      <c r="B1877" s="10">
        <f>IFERROR(VLOOKUP(ROW(源数据!A1862)-1,源数据!A:AG,33,0),"")</f>
        <v/>
      </c>
      <c r="C1877" s="10">
        <f>IFERROR(VLOOKUP(ROW(源数据!A1862)-1,源数据!A:AG,9,0),"")</f>
        <v/>
      </c>
      <c r="D1877" s="35">
        <f>IFERROR(VLOOKUP(ROW(源数据!A1862)-1,源数据!A:AG,8,0),"")</f>
        <v/>
      </c>
      <c r="E1877" s="35">
        <f>IFERROR(VLOOKUP(ROW(源数据!A1862)-1,源数据!A:AG,10,0),"")</f>
        <v/>
      </c>
      <c r="F1877" s="10">
        <f>IFERROR(VLOOKUP(ROW(源数据!A1862)-1,源数据!A:AG,11,0),"")</f>
        <v/>
      </c>
      <c r="G1877" s="10">
        <f>IFERROR(VLOOKUP(ROW(源数据!A1862)-1,源数据!A:AG,12,0),0)</f>
        <v/>
      </c>
      <c r="H1877" s="17">
        <f>IFERROR(G1877/F1877,"")</f>
        <v/>
      </c>
      <c r="I1877" s="17">
        <f>IFERROR(VLOOKUP(ROW(源数据!A1862)-1,源数据!A:AG,21,0),"")</f>
        <v/>
      </c>
      <c r="J1877" s="10">
        <f>IFERROR(VLOOKUP(ROW(源数据!A1862)-1,源数据!A:AG,19,0),"")</f>
        <v/>
      </c>
      <c r="K1877" s="17">
        <f>IFERROR(VLOOKUP(ROW(源数据!A1862)-1,源数据!A:AG,21,0),0)</f>
        <v/>
      </c>
      <c r="L1877" s="17">
        <f>IFERROR(VLOOKUP(ROW(源数据!A1862)-1,源数据!A:AG,17,0),0)</f>
        <v/>
      </c>
      <c r="M1877" s="51">
        <f>IFERROR(VLOOKUP(ROW(源数据!A1862)-1,源数据!A:AG,15,0),"")</f>
        <v/>
      </c>
    </row>
    <row r="1878">
      <c r="A1878" s="10" t="n">
        <v>1862</v>
      </c>
      <c r="B1878" s="10">
        <f>IFERROR(VLOOKUP(ROW(源数据!A1863)-1,源数据!A:AG,33,0),"")</f>
        <v/>
      </c>
      <c r="C1878" s="10">
        <f>IFERROR(VLOOKUP(ROW(源数据!A1863)-1,源数据!A:AG,9,0),"")</f>
        <v/>
      </c>
      <c r="D1878" s="35">
        <f>IFERROR(VLOOKUP(ROW(源数据!A1863)-1,源数据!A:AG,8,0),"")</f>
        <v/>
      </c>
      <c r="E1878" s="35">
        <f>IFERROR(VLOOKUP(ROW(源数据!A1863)-1,源数据!A:AG,10,0),"")</f>
        <v/>
      </c>
      <c r="F1878" s="10">
        <f>IFERROR(VLOOKUP(ROW(源数据!A1863)-1,源数据!A:AG,11,0),"")</f>
        <v/>
      </c>
      <c r="G1878" s="10">
        <f>IFERROR(VLOOKUP(ROW(源数据!A1863)-1,源数据!A:AG,12,0),0)</f>
        <v/>
      </c>
      <c r="H1878" s="17">
        <f>IFERROR(G1878/F1878,"")</f>
        <v/>
      </c>
      <c r="I1878" s="17">
        <f>IFERROR(VLOOKUP(ROW(源数据!A1863)-1,源数据!A:AG,21,0),"")</f>
        <v/>
      </c>
      <c r="J1878" s="10">
        <f>IFERROR(VLOOKUP(ROW(源数据!A1863)-1,源数据!A:AG,19,0),"")</f>
        <v/>
      </c>
      <c r="K1878" s="17">
        <f>IFERROR(VLOOKUP(ROW(源数据!A1863)-1,源数据!A:AG,21,0),0)</f>
        <v/>
      </c>
      <c r="L1878" s="17">
        <f>IFERROR(VLOOKUP(ROW(源数据!A1863)-1,源数据!A:AG,17,0),0)</f>
        <v/>
      </c>
      <c r="M1878" s="51">
        <f>IFERROR(VLOOKUP(ROW(源数据!A1863)-1,源数据!A:AG,15,0),"")</f>
        <v/>
      </c>
    </row>
    <row r="1879">
      <c r="A1879" s="10" t="n">
        <v>1863</v>
      </c>
      <c r="B1879" s="10">
        <f>IFERROR(VLOOKUP(ROW(源数据!A1864)-1,源数据!A:AG,33,0),"")</f>
        <v/>
      </c>
      <c r="C1879" s="10">
        <f>IFERROR(VLOOKUP(ROW(源数据!A1864)-1,源数据!A:AG,9,0),"")</f>
        <v/>
      </c>
      <c r="D1879" s="35">
        <f>IFERROR(VLOOKUP(ROW(源数据!A1864)-1,源数据!A:AG,8,0),"")</f>
        <v/>
      </c>
      <c r="E1879" s="35">
        <f>IFERROR(VLOOKUP(ROW(源数据!A1864)-1,源数据!A:AG,10,0),"")</f>
        <v/>
      </c>
      <c r="F1879" s="10">
        <f>IFERROR(VLOOKUP(ROW(源数据!A1864)-1,源数据!A:AG,11,0),"")</f>
        <v/>
      </c>
      <c r="G1879" s="10">
        <f>IFERROR(VLOOKUP(ROW(源数据!A1864)-1,源数据!A:AG,12,0),0)</f>
        <v/>
      </c>
      <c r="H1879" s="17">
        <f>IFERROR(G1879/F1879,"")</f>
        <v/>
      </c>
      <c r="I1879" s="17">
        <f>IFERROR(VLOOKUP(ROW(源数据!A1864)-1,源数据!A:AG,21,0),"")</f>
        <v/>
      </c>
      <c r="J1879" s="10">
        <f>IFERROR(VLOOKUP(ROW(源数据!A1864)-1,源数据!A:AG,19,0),"")</f>
        <v/>
      </c>
      <c r="K1879" s="17">
        <f>IFERROR(VLOOKUP(ROW(源数据!A1864)-1,源数据!A:AG,21,0),0)</f>
        <v/>
      </c>
      <c r="L1879" s="17">
        <f>IFERROR(VLOOKUP(ROW(源数据!A1864)-1,源数据!A:AG,17,0),0)</f>
        <v/>
      </c>
      <c r="M1879" s="51">
        <f>IFERROR(VLOOKUP(ROW(源数据!A1864)-1,源数据!A:AG,15,0),"")</f>
        <v/>
      </c>
    </row>
    <row r="1880">
      <c r="A1880" s="10" t="n">
        <v>1864</v>
      </c>
      <c r="B1880" s="10">
        <f>IFERROR(VLOOKUP(ROW(源数据!A1865)-1,源数据!A:AG,33,0),"")</f>
        <v/>
      </c>
      <c r="C1880" s="10">
        <f>IFERROR(VLOOKUP(ROW(源数据!A1865)-1,源数据!A:AG,9,0),"")</f>
        <v/>
      </c>
      <c r="D1880" s="35">
        <f>IFERROR(VLOOKUP(ROW(源数据!A1865)-1,源数据!A:AG,8,0),"")</f>
        <v/>
      </c>
      <c r="E1880" s="35">
        <f>IFERROR(VLOOKUP(ROW(源数据!A1865)-1,源数据!A:AG,10,0),"")</f>
        <v/>
      </c>
      <c r="F1880" s="10">
        <f>IFERROR(VLOOKUP(ROW(源数据!A1865)-1,源数据!A:AG,11,0),"")</f>
        <v/>
      </c>
      <c r="G1880" s="10">
        <f>IFERROR(VLOOKUP(ROW(源数据!A1865)-1,源数据!A:AG,12,0),0)</f>
        <v/>
      </c>
      <c r="H1880" s="17">
        <f>IFERROR(G1880/F1880,"")</f>
        <v/>
      </c>
      <c r="I1880" s="17">
        <f>IFERROR(VLOOKUP(ROW(源数据!A1865)-1,源数据!A:AG,21,0),"")</f>
        <v/>
      </c>
      <c r="J1880" s="10">
        <f>IFERROR(VLOOKUP(ROW(源数据!A1865)-1,源数据!A:AG,19,0),"")</f>
        <v/>
      </c>
      <c r="K1880" s="17">
        <f>IFERROR(VLOOKUP(ROW(源数据!A1865)-1,源数据!A:AG,21,0),0)</f>
        <v/>
      </c>
      <c r="L1880" s="17">
        <f>IFERROR(VLOOKUP(ROW(源数据!A1865)-1,源数据!A:AG,17,0),0)</f>
        <v/>
      </c>
      <c r="M1880" s="51">
        <f>IFERROR(VLOOKUP(ROW(源数据!A1865)-1,源数据!A:AG,15,0),"")</f>
        <v/>
      </c>
    </row>
    <row r="1881">
      <c r="A1881" s="10" t="n">
        <v>1865</v>
      </c>
      <c r="B1881" s="10">
        <f>IFERROR(VLOOKUP(ROW(源数据!A1866)-1,源数据!A:AG,33,0),"")</f>
        <v/>
      </c>
      <c r="C1881" s="10">
        <f>IFERROR(VLOOKUP(ROW(源数据!A1866)-1,源数据!A:AG,9,0),"")</f>
        <v/>
      </c>
      <c r="D1881" s="35">
        <f>IFERROR(VLOOKUP(ROW(源数据!A1866)-1,源数据!A:AG,8,0),"")</f>
        <v/>
      </c>
      <c r="E1881" s="35">
        <f>IFERROR(VLOOKUP(ROW(源数据!A1866)-1,源数据!A:AG,10,0),"")</f>
        <v/>
      </c>
      <c r="F1881" s="10">
        <f>IFERROR(VLOOKUP(ROW(源数据!A1866)-1,源数据!A:AG,11,0),"")</f>
        <v/>
      </c>
      <c r="G1881" s="10">
        <f>IFERROR(VLOOKUP(ROW(源数据!A1866)-1,源数据!A:AG,12,0),0)</f>
        <v/>
      </c>
      <c r="H1881" s="17">
        <f>IFERROR(G1881/F1881,"")</f>
        <v/>
      </c>
      <c r="I1881" s="17">
        <f>IFERROR(VLOOKUP(ROW(源数据!A1866)-1,源数据!A:AG,21,0),"")</f>
        <v/>
      </c>
      <c r="J1881" s="10">
        <f>IFERROR(VLOOKUP(ROW(源数据!A1866)-1,源数据!A:AG,19,0),"")</f>
        <v/>
      </c>
      <c r="K1881" s="17">
        <f>IFERROR(VLOOKUP(ROW(源数据!A1866)-1,源数据!A:AG,21,0),0)</f>
        <v/>
      </c>
      <c r="L1881" s="17">
        <f>IFERROR(VLOOKUP(ROW(源数据!A1866)-1,源数据!A:AG,17,0),0)</f>
        <v/>
      </c>
      <c r="M1881" s="51">
        <f>IFERROR(VLOOKUP(ROW(源数据!A1866)-1,源数据!A:AG,15,0),"")</f>
        <v/>
      </c>
    </row>
    <row r="1882">
      <c r="A1882" s="10" t="n">
        <v>1866</v>
      </c>
      <c r="B1882" s="10">
        <f>IFERROR(VLOOKUP(ROW(源数据!A1867)-1,源数据!A:AG,33,0),"")</f>
        <v/>
      </c>
      <c r="C1882" s="10">
        <f>IFERROR(VLOOKUP(ROW(源数据!A1867)-1,源数据!A:AG,9,0),"")</f>
        <v/>
      </c>
      <c r="D1882" s="35">
        <f>IFERROR(VLOOKUP(ROW(源数据!A1867)-1,源数据!A:AG,8,0),"")</f>
        <v/>
      </c>
      <c r="E1882" s="35">
        <f>IFERROR(VLOOKUP(ROW(源数据!A1867)-1,源数据!A:AG,10,0),"")</f>
        <v/>
      </c>
      <c r="F1882" s="10">
        <f>IFERROR(VLOOKUP(ROW(源数据!A1867)-1,源数据!A:AG,11,0),"")</f>
        <v/>
      </c>
      <c r="G1882" s="10">
        <f>IFERROR(VLOOKUP(ROW(源数据!A1867)-1,源数据!A:AG,12,0),0)</f>
        <v/>
      </c>
      <c r="H1882" s="17">
        <f>IFERROR(G1882/F1882,"")</f>
        <v/>
      </c>
      <c r="I1882" s="17">
        <f>IFERROR(VLOOKUP(ROW(源数据!A1867)-1,源数据!A:AG,21,0),"")</f>
        <v/>
      </c>
      <c r="J1882" s="10">
        <f>IFERROR(VLOOKUP(ROW(源数据!A1867)-1,源数据!A:AG,19,0),"")</f>
        <v/>
      </c>
      <c r="K1882" s="17">
        <f>IFERROR(VLOOKUP(ROW(源数据!A1867)-1,源数据!A:AG,21,0),0)</f>
        <v/>
      </c>
      <c r="L1882" s="17">
        <f>IFERROR(VLOOKUP(ROW(源数据!A1867)-1,源数据!A:AG,17,0),0)</f>
        <v/>
      </c>
      <c r="M1882" s="51">
        <f>IFERROR(VLOOKUP(ROW(源数据!A1867)-1,源数据!A:AG,15,0),"")</f>
        <v/>
      </c>
    </row>
    <row r="1883">
      <c r="A1883" s="10" t="n">
        <v>1867</v>
      </c>
      <c r="B1883" s="10">
        <f>IFERROR(VLOOKUP(ROW(源数据!A1868)-1,源数据!A:AG,33,0),"")</f>
        <v/>
      </c>
      <c r="C1883" s="10">
        <f>IFERROR(VLOOKUP(ROW(源数据!A1868)-1,源数据!A:AG,9,0),"")</f>
        <v/>
      </c>
      <c r="D1883" s="35">
        <f>IFERROR(VLOOKUP(ROW(源数据!A1868)-1,源数据!A:AG,8,0),"")</f>
        <v/>
      </c>
      <c r="E1883" s="35">
        <f>IFERROR(VLOOKUP(ROW(源数据!A1868)-1,源数据!A:AG,10,0),"")</f>
        <v/>
      </c>
      <c r="F1883" s="10">
        <f>IFERROR(VLOOKUP(ROW(源数据!A1868)-1,源数据!A:AG,11,0),"")</f>
        <v/>
      </c>
      <c r="G1883" s="10">
        <f>IFERROR(VLOOKUP(ROW(源数据!A1868)-1,源数据!A:AG,12,0),0)</f>
        <v/>
      </c>
      <c r="H1883" s="17">
        <f>IFERROR(G1883/F1883,"")</f>
        <v/>
      </c>
      <c r="I1883" s="17">
        <f>IFERROR(VLOOKUP(ROW(源数据!A1868)-1,源数据!A:AG,21,0),"")</f>
        <v/>
      </c>
      <c r="J1883" s="10">
        <f>IFERROR(VLOOKUP(ROW(源数据!A1868)-1,源数据!A:AG,19,0),"")</f>
        <v/>
      </c>
      <c r="K1883" s="17">
        <f>IFERROR(VLOOKUP(ROW(源数据!A1868)-1,源数据!A:AG,21,0),0)</f>
        <v/>
      </c>
      <c r="L1883" s="17">
        <f>IFERROR(VLOOKUP(ROW(源数据!A1868)-1,源数据!A:AG,17,0),0)</f>
        <v/>
      </c>
      <c r="M1883" s="51">
        <f>IFERROR(VLOOKUP(ROW(源数据!A1868)-1,源数据!A:AG,15,0),"")</f>
        <v/>
      </c>
    </row>
    <row r="1884">
      <c r="A1884" s="10" t="n">
        <v>1868</v>
      </c>
      <c r="B1884" s="10">
        <f>IFERROR(VLOOKUP(ROW(源数据!A1869)-1,源数据!A:AG,33,0),"")</f>
        <v/>
      </c>
      <c r="C1884" s="10">
        <f>IFERROR(VLOOKUP(ROW(源数据!A1869)-1,源数据!A:AG,9,0),"")</f>
        <v/>
      </c>
      <c r="D1884" s="35">
        <f>IFERROR(VLOOKUP(ROW(源数据!A1869)-1,源数据!A:AG,8,0),"")</f>
        <v/>
      </c>
      <c r="E1884" s="35">
        <f>IFERROR(VLOOKUP(ROW(源数据!A1869)-1,源数据!A:AG,10,0),"")</f>
        <v/>
      </c>
      <c r="F1884" s="10">
        <f>IFERROR(VLOOKUP(ROW(源数据!A1869)-1,源数据!A:AG,11,0),"")</f>
        <v/>
      </c>
      <c r="G1884" s="10">
        <f>IFERROR(VLOOKUP(ROW(源数据!A1869)-1,源数据!A:AG,12,0),0)</f>
        <v/>
      </c>
      <c r="H1884" s="17">
        <f>IFERROR(G1884/F1884,"")</f>
        <v/>
      </c>
      <c r="I1884" s="17">
        <f>IFERROR(VLOOKUP(ROW(源数据!A1869)-1,源数据!A:AG,21,0),"")</f>
        <v/>
      </c>
      <c r="J1884" s="10">
        <f>IFERROR(VLOOKUP(ROW(源数据!A1869)-1,源数据!A:AG,19,0),"")</f>
        <v/>
      </c>
      <c r="K1884" s="17">
        <f>IFERROR(VLOOKUP(ROW(源数据!A1869)-1,源数据!A:AG,21,0),0)</f>
        <v/>
      </c>
      <c r="L1884" s="17">
        <f>IFERROR(VLOOKUP(ROW(源数据!A1869)-1,源数据!A:AG,17,0),0)</f>
        <v/>
      </c>
      <c r="M1884" s="51">
        <f>IFERROR(VLOOKUP(ROW(源数据!A1869)-1,源数据!A:AG,15,0),"")</f>
        <v/>
      </c>
    </row>
    <row r="1885">
      <c r="A1885" s="10" t="n">
        <v>1869</v>
      </c>
      <c r="B1885" s="10">
        <f>IFERROR(VLOOKUP(ROW(源数据!A1870)-1,源数据!A:AG,33,0),"")</f>
        <v/>
      </c>
      <c r="C1885" s="10">
        <f>IFERROR(VLOOKUP(ROW(源数据!A1870)-1,源数据!A:AG,9,0),"")</f>
        <v/>
      </c>
      <c r="D1885" s="35">
        <f>IFERROR(VLOOKUP(ROW(源数据!A1870)-1,源数据!A:AG,8,0),"")</f>
        <v/>
      </c>
      <c r="E1885" s="35">
        <f>IFERROR(VLOOKUP(ROW(源数据!A1870)-1,源数据!A:AG,10,0),"")</f>
        <v/>
      </c>
      <c r="F1885" s="10">
        <f>IFERROR(VLOOKUP(ROW(源数据!A1870)-1,源数据!A:AG,11,0),"")</f>
        <v/>
      </c>
      <c r="G1885" s="10">
        <f>IFERROR(VLOOKUP(ROW(源数据!A1870)-1,源数据!A:AG,12,0),0)</f>
        <v/>
      </c>
      <c r="H1885" s="17">
        <f>IFERROR(G1885/F1885,"")</f>
        <v/>
      </c>
      <c r="I1885" s="17">
        <f>IFERROR(VLOOKUP(ROW(源数据!A1870)-1,源数据!A:AG,21,0),"")</f>
        <v/>
      </c>
      <c r="J1885" s="10">
        <f>IFERROR(VLOOKUP(ROW(源数据!A1870)-1,源数据!A:AG,19,0),"")</f>
        <v/>
      </c>
      <c r="K1885" s="17">
        <f>IFERROR(VLOOKUP(ROW(源数据!A1870)-1,源数据!A:AG,21,0),0)</f>
        <v/>
      </c>
      <c r="L1885" s="17">
        <f>IFERROR(VLOOKUP(ROW(源数据!A1870)-1,源数据!A:AG,17,0),0)</f>
        <v/>
      </c>
      <c r="M1885" s="51">
        <f>IFERROR(VLOOKUP(ROW(源数据!A1870)-1,源数据!A:AG,15,0),"")</f>
        <v/>
      </c>
    </row>
    <row r="1886">
      <c r="A1886" s="10" t="n">
        <v>1870</v>
      </c>
      <c r="B1886" s="10">
        <f>IFERROR(VLOOKUP(ROW(源数据!A1871)-1,源数据!A:AG,33,0),"")</f>
        <v/>
      </c>
      <c r="C1886" s="10">
        <f>IFERROR(VLOOKUP(ROW(源数据!A1871)-1,源数据!A:AG,9,0),"")</f>
        <v/>
      </c>
      <c r="D1886" s="35">
        <f>IFERROR(VLOOKUP(ROW(源数据!A1871)-1,源数据!A:AG,8,0),"")</f>
        <v/>
      </c>
      <c r="E1886" s="35">
        <f>IFERROR(VLOOKUP(ROW(源数据!A1871)-1,源数据!A:AG,10,0),"")</f>
        <v/>
      </c>
      <c r="F1886" s="10">
        <f>IFERROR(VLOOKUP(ROW(源数据!A1871)-1,源数据!A:AG,11,0),"")</f>
        <v/>
      </c>
      <c r="G1886" s="10">
        <f>IFERROR(VLOOKUP(ROW(源数据!A1871)-1,源数据!A:AG,12,0),0)</f>
        <v/>
      </c>
      <c r="H1886" s="17">
        <f>IFERROR(G1886/F1886,"")</f>
        <v/>
      </c>
      <c r="I1886" s="17">
        <f>IFERROR(VLOOKUP(ROW(源数据!A1871)-1,源数据!A:AG,21,0),"")</f>
        <v/>
      </c>
      <c r="J1886" s="10">
        <f>IFERROR(VLOOKUP(ROW(源数据!A1871)-1,源数据!A:AG,19,0),"")</f>
        <v/>
      </c>
      <c r="K1886" s="17">
        <f>IFERROR(VLOOKUP(ROW(源数据!A1871)-1,源数据!A:AG,21,0),0)</f>
        <v/>
      </c>
      <c r="L1886" s="17">
        <f>IFERROR(VLOOKUP(ROW(源数据!A1871)-1,源数据!A:AG,17,0),0)</f>
        <v/>
      </c>
      <c r="M1886" s="51">
        <f>IFERROR(VLOOKUP(ROW(源数据!A1871)-1,源数据!A:AG,15,0),"")</f>
        <v/>
      </c>
    </row>
    <row r="1887">
      <c r="A1887" s="10" t="n">
        <v>1871</v>
      </c>
      <c r="B1887" s="10">
        <f>IFERROR(VLOOKUP(ROW(源数据!A1872)-1,源数据!A:AG,33,0),"")</f>
        <v/>
      </c>
      <c r="C1887" s="10">
        <f>IFERROR(VLOOKUP(ROW(源数据!A1872)-1,源数据!A:AG,9,0),"")</f>
        <v/>
      </c>
      <c r="D1887" s="35">
        <f>IFERROR(VLOOKUP(ROW(源数据!A1872)-1,源数据!A:AG,8,0),"")</f>
        <v/>
      </c>
      <c r="E1887" s="35">
        <f>IFERROR(VLOOKUP(ROW(源数据!A1872)-1,源数据!A:AG,10,0),"")</f>
        <v/>
      </c>
      <c r="F1887" s="10">
        <f>IFERROR(VLOOKUP(ROW(源数据!A1872)-1,源数据!A:AG,11,0),"")</f>
        <v/>
      </c>
      <c r="G1887" s="10">
        <f>IFERROR(VLOOKUP(ROW(源数据!A1872)-1,源数据!A:AG,12,0),0)</f>
        <v/>
      </c>
      <c r="H1887" s="17">
        <f>IFERROR(G1887/F1887,"")</f>
        <v/>
      </c>
      <c r="I1887" s="17">
        <f>IFERROR(VLOOKUP(ROW(源数据!A1872)-1,源数据!A:AG,21,0),"")</f>
        <v/>
      </c>
      <c r="J1887" s="10">
        <f>IFERROR(VLOOKUP(ROW(源数据!A1872)-1,源数据!A:AG,19,0),"")</f>
        <v/>
      </c>
      <c r="K1887" s="17">
        <f>IFERROR(VLOOKUP(ROW(源数据!A1872)-1,源数据!A:AG,21,0),0)</f>
        <v/>
      </c>
      <c r="L1887" s="17">
        <f>IFERROR(VLOOKUP(ROW(源数据!A1872)-1,源数据!A:AG,17,0),0)</f>
        <v/>
      </c>
      <c r="M1887" s="51">
        <f>IFERROR(VLOOKUP(ROW(源数据!A1872)-1,源数据!A:AG,15,0),"")</f>
        <v/>
      </c>
    </row>
    <row r="1888">
      <c r="A1888" s="10" t="n">
        <v>1872</v>
      </c>
      <c r="B1888" s="10">
        <f>IFERROR(VLOOKUP(ROW(源数据!A1873)-1,源数据!A:AG,33,0),"")</f>
        <v/>
      </c>
      <c r="C1888" s="10">
        <f>IFERROR(VLOOKUP(ROW(源数据!A1873)-1,源数据!A:AG,9,0),"")</f>
        <v/>
      </c>
      <c r="D1888" s="35">
        <f>IFERROR(VLOOKUP(ROW(源数据!A1873)-1,源数据!A:AG,8,0),"")</f>
        <v/>
      </c>
      <c r="E1888" s="35">
        <f>IFERROR(VLOOKUP(ROW(源数据!A1873)-1,源数据!A:AG,10,0),"")</f>
        <v/>
      </c>
      <c r="F1888" s="10">
        <f>IFERROR(VLOOKUP(ROW(源数据!A1873)-1,源数据!A:AG,11,0),"")</f>
        <v/>
      </c>
      <c r="G1888" s="10">
        <f>IFERROR(VLOOKUP(ROW(源数据!A1873)-1,源数据!A:AG,12,0),0)</f>
        <v/>
      </c>
      <c r="H1888" s="17">
        <f>IFERROR(G1888/F1888,"")</f>
        <v/>
      </c>
      <c r="I1888" s="17">
        <f>IFERROR(VLOOKUP(ROW(源数据!A1873)-1,源数据!A:AG,21,0),"")</f>
        <v/>
      </c>
      <c r="J1888" s="10">
        <f>IFERROR(VLOOKUP(ROW(源数据!A1873)-1,源数据!A:AG,19,0),"")</f>
        <v/>
      </c>
      <c r="K1888" s="17">
        <f>IFERROR(VLOOKUP(ROW(源数据!A1873)-1,源数据!A:AG,21,0),0)</f>
        <v/>
      </c>
      <c r="L1888" s="17">
        <f>IFERROR(VLOOKUP(ROW(源数据!A1873)-1,源数据!A:AG,17,0),0)</f>
        <v/>
      </c>
      <c r="M1888" s="51">
        <f>IFERROR(VLOOKUP(ROW(源数据!A1873)-1,源数据!A:AG,15,0),"")</f>
        <v/>
      </c>
    </row>
    <row r="1889">
      <c r="A1889" s="10" t="n">
        <v>1873</v>
      </c>
      <c r="B1889" s="10">
        <f>IFERROR(VLOOKUP(ROW(源数据!A1874)-1,源数据!A:AG,33,0),"")</f>
        <v/>
      </c>
      <c r="C1889" s="10">
        <f>IFERROR(VLOOKUP(ROW(源数据!A1874)-1,源数据!A:AG,9,0),"")</f>
        <v/>
      </c>
      <c r="D1889" s="35">
        <f>IFERROR(VLOOKUP(ROW(源数据!A1874)-1,源数据!A:AG,8,0),"")</f>
        <v/>
      </c>
      <c r="E1889" s="35">
        <f>IFERROR(VLOOKUP(ROW(源数据!A1874)-1,源数据!A:AG,10,0),"")</f>
        <v/>
      </c>
      <c r="F1889" s="10">
        <f>IFERROR(VLOOKUP(ROW(源数据!A1874)-1,源数据!A:AG,11,0),"")</f>
        <v/>
      </c>
      <c r="G1889" s="10">
        <f>IFERROR(VLOOKUP(ROW(源数据!A1874)-1,源数据!A:AG,12,0),0)</f>
        <v/>
      </c>
      <c r="H1889" s="17">
        <f>IFERROR(G1889/F1889,"")</f>
        <v/>
      </c>
      <c r="I1889" s="17">
        <f>IFERROR(VLOOKUP(ROW(源数据!A1874)-1,源数据!A:AG,21,0),"")</f>
        <v/>
      </c>
      <c r="J1889" s="10">
        <f>IFERROR(VLOOKUP(ROW(源数据!A1874)-1,源数据!A:AG,19,0),"")</f>
        <v/>
      </c>
      <c r="K1889" s="17">
        <f>IFERROR(VLOOKUP(ROW(源数据!A1874)-1,源数据!A:AG,21,0),0)</f>
        <v/>
      </c>
      <c r="L1889" s="17">
        <f>IFERROR(VLOOKUP(ROW(源数据!A1874)-1,源数据!A:AG,17,0),0)</f>
        <v/>
      </c>
      <c r="M1889" s="51">
        <f>IFERROR(VLOOKUP(ROW(源数据!A1874)-1,源数据!A:AG,15,0),"")</f>
        <v/>
      </c>
    </row>
    <row r="1890">
      <c r="A1890" s="10" t="n">
        <v>1874</v>
      </c>
      <c r="B1890" s="10">
        <f>IFERROR(VLOOKUP(ROW(源数据!A1875)-1,源数据!A:AG,33,0),"")</f>
        <v/>
      </c>
      <c r="C1890" s="10">
        <f>IFERROR(VLOOKUP(ROW(源数据!A1875)-1,源数据!A:AG,9,0),"")</f>
        <v/>
      </c>
      <c r="D1890" s="35">
        <f>IFERROR(VLOOKUP(ROW(源数据!A1875)-1,源数据!A:AG,8,0),"")</f>
        <v/>
      </c>
      <c r="E1890" s="35">
        <f>IFERROR(VLOOKUP(ROW(源数据!A1875)-1,源数据!A:AG,10,0),"")</f>
        <v/>
      </c>
      <c r="F1890" s="10">
        <f>IFERROR(VLOOKUP(ROW(源数据!A1875)-1,源数据!A:AG,11,0),"")</f>
        <v/>
      </c>
      <c r="G1890" s="10">
        <f>IFERROR(VLOOKUP(ROW(源数据!A1875)-1,源数据!A:AG,12,0),0)</f>
        <v/>
      </c>
      <c r="H1890" s="17">
        <f>IFERROR(G1890/F1890,"")</f>
        <v/>
      </c>
      <c r="I1890" s="17">
        <f>IFERROR(VLOOKUP(ROW(源数据!A1875)-1,源数据!A:AG,21,0),"")</f>
        <v/>
      </c>
      <c r="J1890" s="10">
        <f>IFERROR(VLOOKUP(ROW(源数据!A1875)-1,源数据!A:AG,19,0),"")</f>
        <v/>
      </c>
      <c r="K1890" s="17">
        <f>IFERROR(VLOOKUP(ROW(源数据!A1875)-1,源数据!A:AG,21,0),0)</f>
        <v/>
      </c>
      <c r="L1890" s="17">
        <f>IFERROR(VLOOKUP(ROW(源数据!A1875)-1,源数据!A:AG,17,0),0)</f>
        <v/>
      </c>
      <c r="M1890" s="51">
        <f>IFERROR(VLOOKUP(ROW(源数据!A1875)-1,源数据!A:AG,15,0),"")</f>
        <v/>
      </c>
    </row>
    <row r="1891">
      <c r="A1891" s="10" t="n">
        <v>1875</v>
      </c>
      <c r="B1891" s="10">
        <f>IFERROR(VLOOKUP(ROW(源数据!A1876)-1,源数据!A:AG,33,0),"")</f>
        <v/>
      </c>
      <c r="C1891" s="10">
        <f>IFERROR(VLOOKUP(ROW(源数据!A1876)-1,源数据!A:AG,9,0),"")</f>
        <v/>
      </c>
      <c r="D1891" s="35">
        <f>IFERROR(VLOOKUP(ROW(源数据!A1876)-1,源数据!A:AG,8,0),"")</f>
        <v/>
      </c>
      <c r="E1891" s="35">
        <f>IFERROR(VLOOKUP(ROW(源数据!A1876)-1,源数据!A:AG,10,0),"")</f>
        <v/>
      </c>
      <c r="F1891" s="10">
        <f>IFERROR(VLOOKUP(ROW(源数据!A1876)-1,源数据!A:AG,11,0),"")</f>
        <v/>
      </c>
      <c r="G1891" s="10">
        <f>IFERROR(VLOOKUP(ROW(源数据!A1876)-1,源数据!A:AG,12,0),0)</f>
        <v/>
      </c>
      <c r="H1891" s="17">
        <f>IFERROR(G1891/F1891,"")</f>
        <v/>
      </c>
      <c r="I1891" s="17">
        <f>IFERROR(VLOOKUP(ROW(源数据!A1876)-1,源数据!A:AG,21,0),"")</f>
        <v/>
      </c>
      <c r="J1891" s="10">
        <f>IFERROR(VLOOKUP(ROW(源数据!A1876)-1,源数据!A:AG,19,0),"")</f>
        <v/>
      </c>
      <c r="K1891" s="17">
        <f>IFERROR(VLOOKUP(ROW(源数据!A1876)-1,源数据!A:AG,21,0),0)</f>
        <v/>
      </c>
      <c r="L1891" s="17">
        <f>IFERROR(VLOOKUP(ROW(源数据!A1876)-1,源数据!A:AG,17,0),0)</f>
        <v/>
      </c>
      <c r="M1891" s="51">
        <f>IFERROR(VLOOKUP(ROW(源数据!A1876)-1,源数据!A:AG,15,0),"")</f>
        <v/>
      </c>
    </row>
    <row r="1892">
      <c r="A1892" s="10" t="n">
        <v>1876</v>
      </c>
      <c r="B1892" s="10">
        <f>IFERROR(VLOOKUP(ROW(源数据!A1877)-1,源数据!A:AG,33,0),"")</f>
        <v/>
      </c>
      <c r="C1892" s="10">
        <f>IFERROR(VLOOKUP(ROW(源数据!A1877)-1,源数据!A:AG,9,0),"")</f>
        <v/>
      </c>
      <c r="D1892" s="35">
        <f>IFERROR(VLOOKUP(ROW(源数据!A1877)-1,源数据!A:AG,8,0),"")</f>
        <v/>
      </c>
      <c r="E1892" s="35">
        <f>IFERROR(VLOOKUP(ROW(源数据!A1877)-1,源数据!A:AG,10,0),"")</f>
        <v/>
      </c>
      <c r="F1892" s="10">
        <f>IFERROR(VLOOKUP(ROW(源数据!A1877)-1,源数据!A:AG,11,0),"")</f>
        <v/>
      </c>
      <c r="G1892" s="10">
        <f>IFERROR(VLOOKUP(ROW(源数据!A1877)-1,源数据!A:AG,12,0),0)</f>
        <v/>
      </c>
      <c r="H1892" s="17">
        <f>IFERROR(G1892/F1892,"")</f>
        <v/>
      </c>
      <c r="I1892" s="17">
        <f>IFERROR(VLOOKUP(ROW(源数据!A1877)-1,源数据!A:AG,21,0),"")</f>
        <v/>
      </c>
      <c r="J1892" s="10">
        <f>IFERROR(VLOOKUP(ROW(源数据!A1877)-1,源数据!A:AG,19,0),"")</f>
        <v/>
      </c>
      <c r="K1892" s="17">
        <f>IFERROR(VLOOKUP(ROW(源数据!A1877)-1,源数据!A:AG,21,0),0)</f>
        <v/>
      </c>
      <c r="L1892" s="17">
        <f>IFERROR(VLOOKUP(ROW(源数据!A1877)-1,源数据!A:AG,17,0),0)</f>
        <v/>
      </c>
      <c r="M1892" s="51">
        <f>IFERROR(VLOOKUP(ROW(源数据!A1877)-1,源数据!A:AG,15,0),"")</f>
        <v/>
      </c>
    </row>
    <row r="1893">
      <c r="A1893" s="10" t="n">
        <v>1877</v>
      </c>
      <c r="B1893" s="10">
        <f>IFERROR(VLOOKUP(ROW(源数据!A1878)-1,源数据!A:AG,33,0),"")</f>
        <v/>
      </c>
      <c r="C1893" s="10">
        <f>IFERROR(VLOOKUP(ROW(源数据!A1878)-1,源数据!A:AG,9,0),"")</f>
        <v/>
      </c>
      <c r="D1893" s="35">
        <f>IFERROR(VLOOKUP(ROW(源数据!A1878)-1,源数据!A:AG,8,0),"")</f>
        <v/>
      </c>
      <c r="E1893" s="35">
        <f>IFERROR(VLOOKUP(ROW(源数据!A1878)-1,源数据!A:AG,10,0),"")</f>
        <v/>
      </c>
      <c r="F1893" s="10">
        <f>IFERROR(VLOOKUP(ROW(源数据!A1878)-1,源数据!A:AG,11,0),"")</f>
        <v/>
      </c>
      <c r="G1893" s="10">
        <f>IFERROR(VLOOKUP(ROW(源数据!A1878)-1,源数据!A:AG,12,0),0)</f>
        <v/>
      </c>
      <c r="H1893" s="17">
        <f>IFERROR(G1893/F1893,"")</f>
        <v/>
      </c>
      <c r="I1893" s="17">
        <f>IFERROR(VLOOKUP(ROW(源数据!A1878)-1,源数据!A:AG,21,0),"")</f>
        <v/>
      </c>
      <c r="J1893" s="10">
        <f>IFERROR(VLOOKUP(ROW(源数据!A1878)-1,源数据!A:AG,19,0),"")</f>
        <v/>
      </c>
      <c r="K1893" s="17">
        <f>IFERROR(VLOOKUP(ROW(源数据!A1878)-1,源数据!A:AG,21,0),0)</f>
        <v/>
      </c>
      <c r="L1893" s="17">
        <f>IFERROR(VLOOKUP(ROW(源数据!A1878)-1,源数据!A:AG,17,0),0)</f>
        <v/>
      </c>
      <c r="M1893" s="51">
        <f>IFERROR(VLOOKUP(ROW(源数据!A1878)-1,源数据!A:AG,15,0),"")</f>
        <v/>
      </c>
    </row>
    <row r="1894">
      <c r="A1894" s="10" t="n">
        <v>1878</v>
      </c>
      <c r="B1894" s="10">
        <f>IFERROR(VLOOKUP(ROW(源数据!A1879)-1,源数据!A:AG,33,0),"")</f>
        <v/>
      </c>
      <c r="C1894" s="10">
        <f>IFERROR(VLOOKUP(ROW(源数据!A1879)-1,源数据!A:AG,9,0),"")</f>
        <v/>
      </c>
      <c r="D1894" s="35">
        <f>IFERROR(VLOOKUP(ROW(源数据!A1879)-1,源数据!A:AG,8,0),"")</f>
        <v/>
      </c>
      <c r="E1894" s="35">
        <f>IFERROR(VLOOKUP(ROW(源数据!A1879)-1,源数据!A:AG,10,0),"")</f>
        <v/>
      </c>
      <c r="F1894" s="10">
        <f>IFERROR(VLOOKUP(ROW(源数据!A1879)-1,源数据!A:AG,11,0),"")</f>
        <v/>
      </c>
      <c r="G1894" s="10">
        <f>IFERROR(VLOOKUP(ROW(源数据!A1879)-1,源数据!A:AG,12,0),0)</f>
        <v/>
      </c>
      <c r="H1894" s="17">
        <f>IFERROR(G1894/F1894,"")</f>
        <v/>
      </c>
      <c r="I1894" s="17">
        <f>IFERROR(VLOOKUP(ROW(源数据!A1879)-1,源数据!A:AG,21,0),"")</f>
        <v/>
      </c>
      <c r="J1894" s="10">
        <f>IFERROR(VLOOKUP(ROW(源数据!A1879)-1,源数据!A:AG,19,0),"")</f>
        <v/>
      </c>
      <c r="K1894" s="17">
        <f>IFERROR(VLOOKUP(ROW(源数据!A1879)-1,源数据!A:AG,21,0),0)</f>
        <v/>
      </c>
      <c r="L1894" s="17">
        <f>IFERROR(VLOOKUP(ROW(源数据!A1879)-1,源数据!A:AG,17,0),0)</f>
        <v/>
      </c>
      <c r="M1894" s="51">
        <f>IFERROR(VLOOKUP(ROW(源数据!A1879)-1,源数据!A:AG,15,0),"")</f>
        <v/>
      </c>
    </row>
    <row r="1895">
      <c r="A1895" s="10" t="n">
        <v>1879</v>
      </c>
      <c r="B1895" s="10">
        <f>IFERROR(VLOOKUP(ROW(源数据!A1880)-1,源数据!A:AG,33,0),"")</f>
        <v/>
      </c>
      <c r="C1895" s="10">
        <f>IFERROR(VLOOKUP(ROW(源数据!A1880)-1,源数据!A:AG,9,0),"")</f>
        <v/>
      </c>
      <c r="D1895" s="35">
        <f>IFERROR(VLOOKUP(ROW(源数据!A1880)-1,源数据!A:AG,8,0),"")</f>
        <v/>
      </c>
      <c r="E1895" s="35">
        <f>IFERROR(VLOOKUP(ROW(源数据!A1880)-1,源数据!A:AG,10,0),"")</f>
        <v/>
      </c>
      <c r="F1895" s="10">
        <f>IFERROR(VLOOKUP(ROW(源数据!A1880)-1,源数据!A:AG,11,0),"")</f>
        <v/>
      </c>
      <c r="G1895" s="10">
        <f>IFERROR(VLOOKUP(ROW(源数据!A1880)-1,源数据!A:AG,12,0),0)</f>
        <v/>
      </c>
      <c r="H1895" s="17">
        <f>IFERROR(G1895/F1895,"")</f>
        <v/>
      </c>
      <c r="I1895" s="17">
        <f>IFERROR(VLOOKUP(ROW(源数据!A1880)-1,源数据!A:AG,21,0),"")</f>
        <v/>
      </c>
      <c r="J1895" s="10">
        <f>IFERROR(VLOOKUP(ROW(源数据!A1880)-1,源数据!A:AG,19,0),"")</f>
        <v/>
      </c>
      <c r="K1895" s="17">
        <f>IFERROR(VLOOKUP(ROW(源数据!A1880)-1,源数据!A:AG,21,0),0)</f>
        <v/>
      </c>
      <c r="L1895" s="17">
        <f>IFERROR(VLOOKUP(ROW(源数据!A1880)-1,源数据!A:AG,17,0),0)</f>
        <v/>
      </c>
      <c r="M1895" s="51">
        <f>IFERROR(VLOOKUP(ROW(源数据!A1880)-1,源数据!A:AG,15,0),"")</f>
        <v/>
      </c>
    </row>
    <row r="1896">
      <c r="A1896" s="10" t="n">
        <v>1880</v>
      </c>
      <c r="B1896" s="10">
        <f>IFERROR(VLOOKUP(ROW(源数据!A1881)-1,源数据!A:AG,33,0),"")</f>
        <v/>
      </c>
      <c r="C1896" s="10">
        <f>IFERROR(VLOOKUP(ROW(源数据!A1881)-1,源数据!A:AG,9,0),"")</f>
        <v/>
      </c>
      <c r="D1896" s="35">
        <f>IFERROR(VLOOKUP(ROW(源数据!A1881)-1,源数据!A:AG,8,0),"")</f>
        <v/>
      </c>
      <c r="E1896" s="35">
        <f>IFERROR(VLOOKUP(ROW(源数据!A1881)-1,源数据!A:AG,10,0),"")</f>
        <v/>
      </c>
      <c r="F1896" s="10">
        <f>IFERROR(VLOOKUP(ROW(源数据!A1881)-1,源数据!A:AG,11,0),"")</f>
        <v/>
      </c>
      <c r="G1896" s="10">
        <f>IFERROR(VLOOKUP(ROW(源数据!A1881)-1,源数据!A:AG,12,0),0)</f>
        <v/>
      </c>
      <c r="H1896" s="17">
        <f>IFERROR(G1896/F1896,"")</f>
        <v/>
      </c>
      <c r="I1896" s="17">
        <f>IFERROR(VLOOKUP(ROW(源数据!A1881)-1,源数据!A:AG,21,0),"")</f>
        <v/>
      </c>
      <c r="J1896" s="10">
        <f>IFERROR(VLOOKUP(ROW(源数据!A1881)-1,源数据!A:AG,19,0),"")</f>
        <v/>
      </c>
      <c r="K1896" s="17">
        <f>IFERROR(VLOOKUP(ROW(源数据!A1881)-1,源数据!A:AG,21,0),0)</f>
        <v/>
      </c>
      <c r="L1896" s="17">
        <f>IFERROR(VLOOKUP(ROW(源数据!A1881)-1,源数据!A:AG,17,0),0)</f>
        <v/>
      </c>
      <c r="M1896" s="51">
        <f>IFERROR(VLOOKUP(ROW(源数据!A1881)-1,源数据!A:AG,15,0),"")</f>
        <v/>
      </c>
    </row>
    <row r="1897">
      <c r="A1897" s="10" t="n">
        <v>1881</v>
      </c>
      <c r="B1897" s="10">
        <f>IFERROR(VLOOKUP(ROW(源数据!A1882)-1,源数据!A:AG,33,0),"")</f>
        <v/>
      </c>
      <c r="C1897" s="10">
        <f>IFERROR(VLOOKUP(ROW(源数据!A1882)-1,源数据!A:AG,9,0),"")</f>
        <v/>
      </c>
      <c r="D1897" s="35">
        <f>IFERROR(VLOOKUP(ROW(源数据!A1882)-1,源数据!A:AG,8,0),"")</f>
        <v/>
      </c>
      <c r="E1897" s="35">
        <f>IFERROR(VLOOKUP(ROW(源数据!A1882)-1,源数据!A:AG,10,0),"")</f>
        <v/>
      </c>
      <c r="F1897" s="10">
        <f>IFERROR(VLOOKUP(ROW(源数据!A1882)-1,源数据!A:AG,11,0),"")</f>
        <v/>
      </c>
      <c r="G1897" s="10">
        <f>IFERROR(VLOOKUP(ROW(源数据!A1882)-1,源数据!A:AG,12,0),0)</f>
        <v/>
      </c>
      <c r="H1897" s="17">
        <f>IFERROR(G1897/F1897,"")</f>
        <v/>
      </c>
      <c r="I1897" s="17">
        <f>IFERROR(VLOOKUP(ROW(源数据!A1882)-1,源数据!A:AG,21,0),"")</f>
        <v/>
      </c>
      <c r="J1897" s="10">
        <f>IFERROR(VLOOKUP(ROW(源数据!A1882)-1,源数据!A:AG,19,0),"")</f>
        <v/>
      </c>
      <c r="K1897" s="17">
        <f>IFERROR(VLOOKUP(ROW(源数据!A1882)-1,源数据!A:AG,21,0),0)</f>
        <v/>
      </c>
      <c r="L1897" s="17">
        <f>IFERROR(VLOOKUP(ROW(源数据!A1882)-1,源数据!A:AG,17,0),0)</f>
        <v/>
      </c>
      <c r="M1897" s="51">
        <f>IFERROR(VLOOKUP(ROW(源数据!A1882)-1,源数据!A:AG,15,0),"")</f>
        <v/>
      </c>
    </row>
    <row r="1898">
      <c r="A1898" s="10" t="n">
        <v>1882</v>
      </c>
      <c r="B1898" s="10">
        <f>IFERROR(VLOOKUP(ROW(源数据!A1883)-1,源数据!A:AG,33,0),"")</f>
        <v/>
      </c>
      <c r="C1898" s="10">
        <f>IFERROR(VLOOKUP(ROW(源数据!A1883)-1,源数据!A:AG,9,0),"")</f>
        <v/>
      </c>
      <c r="D1898" s="35">
        <f>IFERROR(VLOOKUP(ROW(源数据!A1883)-1,源数据!A:AG,8,0),"")</f>
        <v/>
      </c>
      <c r="E1898" s="35">
        <f>IFERROR(VLOOKUP(ROW(源数据!A1883)-1,源数据!A:AG,10,0),"")</f>
        <v/>
      </c>
      <c r="F1898" s="10">
        <f>IFERROR(VLOOKUP(ROW(源数据!A1883)-1,源数据!A:AG,11,0),"")</f>
        <v/>
      </c>
      <c r="G1898" s="10">
        <f>IFERROR(VLOOKUP(ROW(源数据!A1883)-1,源数据!A:AG,12,0),0)</f>
        <v/>
      </c>
      <c r="H1898" s="17">
        <f>IFERROR(G1898/F1898,"")</f>
        <v/>
      </c>
      <c r="I1898" s="17">
        <f>IFERROR(VLOOKUP(ROW(源数据!A1883)-1,源数据!A:AG,21,0),"")</f>
        <v/>
      </c>
      <c r="J1898" s="10">
        <f>IFERROR(VLOOKUP(ROW(源数据!A1883)-1,源数据!A:AG,19,0),"")</f>
        <v/>
      </c>
      <c r="K1898" s="17">
        <f>IFERROR(VLOOKUP(ROW(源数据!A1883)-1,源数据!A:AG,21,0),0)</f>
        <v/>
      </c>
      <c r="L1898" s="17">
        <f>IFERROR(VLOOKUP(ROW(源数据!A1883)-1,源数据!A:AG,17,0),0)</f>
        <v/>
      </c>
      <c r="M1898" s="51">
        <f>IFERROR(VLOOKUP(ROW(源数据!A1883)-1,源数据!A:AG,15,0),"")</f>
        <v/>
      </c>
    </row>
    <row r="1899">
      <c r="A1899" s="10" t="n">
        <v>1883</v>
      </c>
      <c r="B1899" s="10">
        <f>IFERROR(VLOOKUP(ROW(源数据!A1884)-1,源数据!A:AG,33,0),"")</f>
        <v/>
      </c>
      <c r="C1899" s="10">
        <f>IFERROR(VLOOKUP(ROW(源数据!A1884)-1,源数据!A:AG,9,0),"")</f>
        <v/>
      </c>
      <c r="D1899" s="35">
        <f>IFERROR(VLOOKUP(ROW(源数据!A1884)-1,源数据!A:AG,8,0),"")</f>
        <v/>
      </c>
      <c r="E1899" s="35">
        <f>IFERROR(VLOOKUP(ROW(源数据!A1884)-1,源数据!A:AG,10,0),"")</f>
        <v/>
      </c>
      <c r="F1899" s="10">
        <f>IFERROR(VLOOKUP(ROW(源数据!A1884)-1,源数据!A:AG,11,0),"")</f>
        <v/>
      </c>
      <c r="G1899" s="10">
        <f>IFERROR(VLOOKUP(ROW(源数据!A1884)-1,源数据!A:AG,12,0),0)</f>
        <v/>
      </c>
      <c r="H1899" s="17">
        <f>IFERROR(G1899/F1899,"")</f>
        <v/>
      </c>
      <c r="I1899" s="17">
        <f>IFERROR(VLOOKUP(ROW(源数据!A1884)-1,源数据!A:AG,21,0),"")</f>
        <v/>
      </c>
      <c r="J1899" s="10">
        <f>IFERROR(VLOOKUP(ROW(源数据!A1884)-1,源数据!A:AG,19,0),"")</f>
        <v/>
      </c>
      <c r="K1899" s="17">
        <f>IFERROR(VLOOKUP(ROW(源数据!A1884)-1,源数据!A:AG,21,0),0)</f>
        <v/>
      </c>
      <c r="L1899" s="17">
        <f>IFERROR(VLOOKUP(ROW(源数据!A1884)-1,源数据!A:AG,17,0),0)</f>
        <v/>
      </c>
      <c r="M1899" s="51">
        <f>IFERROR(VLOOKUP(ROW(源数据!A1884)-1,源数据!A:AG,15,0),"")</f>
        <v/>
      </c>
    </row>
    <row r="1900">
      <c r="A1900" s="10" t="n">
        <v>1884</v>
      </c>
      <c r="B1900" s="10">
        <f>IFERROR(VLOOKUP(ROW(源数据!A1885)-1,源数据!A:AG,33,0),"")</f>
        <v/>
      </c>
      <c r="C1900" s="10">
        <f>IFERROR(VLOOKUP(ROW(源数据!A1885)-1,源数据!A:AG,9,0),"")</f>
        <v/>
      </c>
      <c r="D1900" s="35">
        <f>IFERROR(VLOOKUP(ROW(源数据!A1885)-1,源数据!A:AG,8,0),"")</f>
        <v/>
      </c>
      <c r="E1900" s="35">
        <f>IFERROR(VLOOKUP(ROW(源数据!A1885)-1,源数据!A:AG,10,0),"")</f>
        <v/>
      </c>
      <c r="F1900" s="10">
        <f>IFERROR(VLOOKUP(ROW(源数据!A1885)-1,源数据!A:AG,11,0),"")</f>
        <v/>
      </c>
      <c r="G1900" s="10">
        <f>IFERROR(VLOOKUP(ROW(源数据!A1885)-1,源数据!A:AG,12,0),0)</f>
        <v/>
      </c>
      <c r="H1900" s="17">
        <f>IFERROR(G1900/F1900,"")</f>
        <v/>
      </c>
      <c r="I1900" s="17">
        <f>IFERROR(VLOOKUP(ROW(源数据!A1885)-1,源数据!A:AG,21,0),"")</f>
        <v/>
      </c>
      <c r="J1900" s="10">
        <f>IFERROR(VLOOKUP(ROW(源数据!A1885)-1,源数据!A:AG,19,0),"")</f>
        <v/>
      </c>
      <c r="K1900" s="17">
        <f>IFERROR(VLOOKUP(ROW(源数据!A1885)-1,源数据!A:AG,21,0),0)</f>
        <v/>
      </c>
      <c r="L1900" s="17">
        <f>IFERROR(VLOOKUP(ROW(源数据!A1885)-1,源数据!A:AG,17,0),0)</f>
        <v/>
      </c>
      <c r="M1900" s="51">
        <f>IFERROR(VLOOKUP(ROW(源数据!A1885)-1,源数据!A:AG,15,0),"")</f>
        <v/>
      </c>
    </row>
    <row r="1901">
      <c r="A1901" s="10" t="n">
        <v>1885</v>
      </c>
      <c r="B1901" s="10">
        <f>IFERROR(VLOOKUP(ROW(源数据!A1886)-1,源数据!A:AG,33,0),"")</f>
        <v/>
      </c>
      <c r="C1901" s="10">
        <f>IFERROR(VLOOKUP(ROW(源数据!A1886)-1,源数据!A:AG,9,0),"")</f>
        <v/>
      </c>
      <c r="D1901" s="35">
        <f>IFERROR(VLOOKUP(ROW(源数据!A1886)-1,源数据!A:AG,8,0),"")</f>
        <v/>
      </c>
      <c r="E1901" s="35">
        <f>IFERROR(VLOOKUP(ROW(源数据!A1886)-1,源数据!A:AG,10,0),"")</f>
        <v/>
      </c>
      <c r="F1901" s="10">
        <f>IFERROR(VLOOKUP(ROW(源数据!A1886)-1,源数据!A:AG,11,0),"")</f>
        <v/>
      </c>
      <c r="G1901" s="10">
        <f>IFERROR(VLOOKUP(ROW(源数据!A1886)-1,源数据!A:AG,12,0),0)</f>
        <v/>
      </c>
      <c r="H1901" s="17">
        <f>IFERROR(G1901/F1901,"")</f>
        <v/>
      </c>
      <c r="I1901" s="17">
        <f>IFERROR(VLOOKUP(ROW(源数据!A1886)-1,源数据!A:AG,21,0),"")</f>
        <v/>
      </c>
      <c r="J1901" s="10">
        <f>IFERROR(VLOOKUP(ROW(源数据!A1886)-1,源数据!A:AG,19,0),"")</f>
        <v/>
      </c>
      <c r="K1901" s="17">
        <f>IFERROR(VLOOKUP(ROW(源数据!A1886)-1,源数据!A:AG,21,0),0)</f>
        <v/>
      </c>
      <c r="L1901" s="17">
        <f>IFERROR(VLOOKUP(ROW(源数据!A1886)-1,源数据!A:AG,17,0),0)</f>
        <v/>
      </c>
      <c r="M1901" s="51">
        <f>IFERROR(VLOOKUP(ROW(源数据!A1886)-1,源数据!A:AG,15,0),"")</f>
        <v/>
      </c>
    </row>
    <row r="1902">
      <c r="A1902" s="10" t="n">
        <v>1886</v>
      </c>
      <c r="B1902" s="10">
        <f>IFERROR(VLOOKUP(ROW(源数据!A1887)-1,源数据!A:AG,33,0),"")</f>
        <v/>
      </c>
      <c r="C1902" s="10">
        <f>IFERROR(VLOOKUP(ROW(源数据!A1887)-1,源数据!A:AG,9,0),"")</f>
        <v/>
      </c>
      <c r="D1902" s="35">
        <f>IFERROR(VLOOKUP(ROW(源数据!A1887)-1,源数据!A:AG,8,0),"")</f>
        <v/>
      </c>
      <c r="E1902" s="35">
        <f>IFERROR(VLOOKUP(ROW(源数据!A1887)-1,源数据!A:AG,10,0),"")</f>
        <v/>
      </c>
      <c r="F1902" s="10">
        <f>IFERROR(VLOOKUP(ROW(源数据!A1887)-1,源数据!A:AG,11,0),"")</f>
        <v/>
      </c>
      <c r="G1902" s="10">
        <f>IFERROR(VLOOKUP(ROW(源数据!A1887)-1,源数据!A:AG,12,0),0)</f>
        <v/>
      </c>
      <c r="H1902" s="17">
        <f>IFERROR(G1902/F1902,"")</f>
        <v/>
      </c>
      <c r="I1902" s="17">
        <f>IFERROR(VLOOKUP(ROW(源数据!A1887)-1,源数据!A:AG,21,0),"")</f>
        <v/>
      </c>
      <c r="J1902" s="10">
        <f>IFERROR(VLOOKUP(ROW(源数据!A1887)-1,源数据!A:AG,19,0),"")</f>
        <v/>
      </c>
      <c r="K1902" s="17">
        <f>IFERROR(VLOOKUP(ROW(源数据!A1887)-1,源数据!A:AG,21,0),0)</f>
        <v/>
      </c>
      <c r="L1902" s="17">
        <f>IFERROR(VLOOKUP(ROW(源数据!A1887)-1,源数据!A:AG,17,0),0)</f>
        <v/>
      </c>
      <c r="M1902" s="51">
        <f>IFERROR(VLOOKUP(ROW(源数据!A1887)-1,源数据!A:AG,15,0),"")</f>
        <v/>
      </c>
    </row>
    <row r="1903">
      <c r="A1903" s="10" t="n">
        <v>1887</v>
      </c>
      <c r="B1903" s="10">
        <f>IFERROR(VLOOKUP(ROW(源数据!A1888)-1,源数据!A:AG,33,0),"")</f>
        <v/>
      </c>
      <c r="C1903" s="10">
        <f>IFERROR(VLOOKUP(ROW(源数据!A1888)-1,源数据!A:AG,9,0),"")</f>
        <v/>
      </c>
      <c r="D1903" s="35">
        <f>IFERROR(VLOOKUP(ROW(源数据!A1888)-1,源数据!A:AG,8,0),"")</f>
        <v/>
      </c>
      <c r="E1903" s="35">
        <f>IFERROR(VLOOKUP(ROW(源数据!A1888)-1,源数据!A:AG,10,0),"")</f>
        <v/>
      </c>
      <c r="F1903" s="10">
        <f>IFERROR(VLOOKUP(ROW(源数据!A1888)-1,源数据!A:AG,11,0),"")</f>
        <v/>
      </c>
      <c r="G1903" s="10">
        <f>IFERROR(VLOOKUP(ROW(源数据!A1888)-1,源数据!A:AG,12,0),0)</f>
        <v/>
      </c>
      <c r="H1903" s="17">
        <f>IFERROR(G1903/F1903,"")</f>
        <v/>
      </c>
      <c r="I1903" s="17">
        <f>IFERROR(VLOOKUP(ROW(源数据!A1888)-1,源数据!A:AG,21,0),"")</f>
        <v/>
      </c>
      <c r="J1903" s="10">
        <f>IFERROR(VLOOKUP(ROW(源数据!A1888)-1,源数据!A:AG,19,0),"")</f>
        <v/>
      </c>
      <c r="K1903" s="17">
        <f>IFERROR(VLOOKUP(ROW(源数据!A1888)-1,源数据!A:AG,21,0),0)</f>
        <v/>
      </c>
      <c r="L1903" s="17">
        <f>IFERROR(VLOOKUP(ROW(源数据!A1888)-1,源数据!A:AG,17,0),0)</f>
        <v/>
      </c>
      <c r="M1903" s="51">
        <f>IFERROR(VLOOKUP(ROW(源数据!A1888)-1,源数据!A:AG,15,0),"")</f>
        <v/>
      </c>
    </row>
    <row r="1904">
      <c r="A1904" s="10" t="n">
        <v>1888</v>
      </c>
      <c r="B1904" s="10">
        <f>IFERROR(VLOOKUP(ROW(源数据!A1889)-1,源数据!A:AG,33,0),"")</f>
        <v/>
      </c>
      <c r="C1904" s="10">
        <f>IFERROR(VLOOKUP(ROW(源数据!A1889)-1,源数据!A:AG,9,0),"")</f>
        <v/>
      </c>
      <c r="D1904" s="35">
        <f>IFERROR(VLOOKUP(ROW(源数据!A1889)-1,源数据!A:AG,8,0),"")</f>
        <v/>
      </c>
      <c r="E1904" s="35">
        <f>IFERROR(VLOOKUP(ROW(源数据!A1889)-1,源数据!A:AG,10,0),"")</f>
        <v/>
      </c>
      <c r="F1904" s="10">
        <f>IFERROR(VLOOKUP(ROW(源数据!A1889)-1,源数据!A:AG,11,0),"")</f>
        <v/>
      </c>
      <c r="G1904" s="10">
        <f>IFERROR(VLOOKUP(ROW(源数据!A1889)-1,源数据!A:AG,12,0),0)</f>
        <v/>
      </c>
      <c r="H1904" s="17">
        <f>IFERROR(G1904/F1904,"")</f>
        <v/>
      </c>
      <c r="I1904" s="17">
        <f>IFERROR(VLOOKUP(ROW(源数据!A1889)-1,源数据!A:AG,21,0),"")</f>
        <v/>
      </c>
      <c r="J1904" s="10">
        <f>IFERROR(VLOOKUP(ROW(源数据!A1889)-1,源数据!A:AG,19,0),"")</f>
        <v/>
      </c>
      <c r="K1904" s="17">
        <f>IFERROR(VLOOKUP(ROW(源数据!A1889)-1,源数据!A:AG,21,0),0)</f>
        <v/>
      </c>
      <c r="L1904" s="17">
        <f>IFERROR(VLOOKUP(ROW(源数据!A1889)-1,源数据!A:AG,17,0),0)</f>
        <v/>
      </c>
      <c r="M1904" s="51">
        <f>IFERROR(VLOOKUP(ROW(源数据!A1889)-1,源数据!A:AG,15,0),"")</f>
        <v/>
      </c>
    </row>
    <row r="1905">
      <c r="A1905" s="10" t="n">
        <v>1889</v>
      </c>
      <c r="B1905" s="10">
        <f>IFERROR(VLOOKUP(ROW(源数据!A1890)-1,源数据!A:AG,33,0),"")</f>
        <v/>
      </c>
      <c r="C1905" s="10">
        <f>IFERROR(VLOOKUP(ROW(源数据!A1890)-1,源数据!A:AG,9,0),"")</f>
        <v/>
      </c>
      <c r="D1905" s="35">
        <f>IFERROR(VLOOKUP(ROW(源数据!A1890)-1,源数据!A:AG,8,0),"")</f>
        <v/>
      </c>
      <c r="E1905" s="35">
        <f>IFERROR(VLOOKUP(ROW(源数据!A1890)-1,源数据!A:AG,10,0),"")</f>
        <v/>
      </c>
      <c r="F1905" s="10">
        <f>IFERROR(VLOOKUP(ROW(源数据!A1890)-1,源数据!A:AG,11,0),"")</f>
        <v/>
      </c>
      <c r="G1905" s="10">
        <f>IFERROR(VLOOKUP(ROW(源数据!A1890)-1,源数据!A:AG,12,0),0)</f>
        <v/>
      </c>
      <c r="H1905" s="17">
        <f>IFERROR(G1905/F1905,"")</f>
        <v/>
      </c>
      <c r="I1905" s="17">
        <f>IFERROR(VLOOKUP(ROW(源数据!A1890)-1,源数据!A:AG,21,0),"")</f>
        <v/>
      </c>
      <c r="J1905" s="10">
        <f>IFERROR(VLOOKUP(ROW(源数据!A1890)-1,源数据!A:AG,19,0),"")</f>
        <v/>
      </c>
      <c r="K1905" s="17">
        <f>IFERROR(VLOOKUP(ROW(源数据!A1890)-1,源数据!A:AG,21,0),0)</f>
        <v/>
      </c>
      <c r="L1905" s="17">
        <f>IFERROR(VLOOKUP(ROW(源数据!A1890)-1,源数据!A:AG,17,0),0)</f>
        <v/>
      </c>
      <c r="M1905" s="51">
        <f>IFERROR(VLOOKUP(ROW(源数据!A1890)-1,源数据!A:AG,15,0),"")</f>
        <v/>
      </c>
    </row>
    <row r="1906">
      <c r="A1906" s="10" t="n">
        <v>1890</v>
      </c>
      <c r="B1906" s="10">
        <f>IFERROR(VLOOKUP(ROW(源数据!A1891)-1,源数据!A:AG,33,0),"")</f>
        <v/>
      </c>
      <c r="C1906" s="10">
        <f>IFERROR(VLOOKUP(ROW(源数据!A1891)-1,源数据!A:AG,9,0),"")</f>
        <v/>
      </c>
      <c r="D1906" s="35">
        <f>IFERROR(VLOOKUP(ROW(源数据!A1891)-1,源数据!A:AG,8,0),"")</f>
        <v/>
      </c>
      <c r="E1906" s="35">
        <f>IFERROR(VLOOKUP(ROW(源数据!A1891)-1,源数据!A:AG,10,0),"")</f>
        <v/>
      </c>
      <c r="F1906" s="10">
        <f>IFERROR(VLOOKUP(ROW(源数据!A1891)-1,源数据!A:AG,11,0),"")</f>
        <v/>
      </c>
      <c r="G1906" s="10">
        <f>IFERROR(VLOOKUP(ROW(源数据!A1891)-1,源数据!A:AG,12,0),0)</f>
        <v/>
      </c>
      <c r="H1906" s="17">
        <f>IFERROR(G1906/F1906,"")</f>
        <v/>
      </c>
      <c r="I1906" s="17">
        <f>IFERROR(VLOOKUP(ROW(源数据!A1891)-1,源数据!A:AG,21,0),"")</f>
        <v/>
      </c>
      <c r="J1906" s="10">
        <f>IFERROR(VLOOKUP(ROW(源数据!A1891)-1,源数据!A:AG,19,0),"")</f>
        <v/>
      </c>
      <c r="K1906" s="17">
        <f>IFERROR(VLOOKUP(ROW(源数据!A1891)-1,源数据!A:AG,21,0),0)</f>
        <v/>
      </c>
      <c r="L1906" s="17">
        <f>IFERROR(VLOOKUP(ROW(源数据!A1891)-1,源数据!A:AG,17,0),0)</f>
        <v/>
      </c>
      <c r="M1906" s="51">
        <f>IFERROR(VLOOKUP(ROW(源数据!A1891)-1,源数据!A:AG,15,0),"")</f>
        <v/>
      </c>
    </row>
    <row r="1907">
      <c r="A1907" s="10" t="n">
        <v>1891</v>
      </c>
      <c r="B1907" s="10">
        <f>IFERROR(VLOOKUP(ROW(源数据!A1892)-1,源数据!A:AG,33,0),"")</f>
        <v/>
      </c>
      <c r="C1907" s="10">
        <f>IFERROR(VLOOKUP(ROW(源数据!A1892)-1,源数据!A:AG,9,0),"")</f>
        <v/>
      </c>
      <c r="D1907" s="35">
        <f>IFERROR(VLOOKUP(ROW(源数据!A1892)-1,源数据!A:AG,8,0),"")</f>
        <v/>
      </c>
      <c r="E1907" s="35">
        <f>IFERROR(VLOOKUP(ROW(源数据!A1892)-1,源数据!A:AG,10,0),"")</f>
        <v/>
      </c>
      <c r="F1907" s="10">
        <f>IFERROR(VLOOKUP(ROW(源数据!A1892)-1,源数据!A:AG,11,0),"")</f>
        <v/>
      </c>
      <c r="G1907" s="10">
        <f>IFERROR(VLOOKUP(ROW(源数据!A1892)-1,源数据!A:AG,12,0),0)</f>
        <v/>
      </c>
      <c r="H1907" s="17">
        <f>IFERROR(G1907/F1907,"")</f>
        <v/>
      </c>
      <c r="I1907" s="17">
        <f>IFERROR(VLOOKUP(ROW(源数据!A1892)-1,源数据!A:AG,21,0),"")</f>
        <v/>
      </c>
      <c r="J1907" s="10">
        <f>IFERROR(VLOOKUP(ROW(源数据!A1892)-1,源数据!A:AG,19,0),"")</f>
        <v/>
      </c>
      <c r="K1907" s="17">
        <f>IFERROR(VLOOKUP(ROW(源数据!A1892)-1,源数据!A:AG,21,0),0)</f>
        <v/>
      </c>
      <c r="L1907" s="17">
        <f>IFERROR(VLOOKUP(ROW(源数据!A1892)-1,源数据!A:AG,17,0),0)</f>
        <v/>
      </c>
      <c r="M1907" s="51">
        <f>IFERROR(VLOOKUP(ROW(源数据!A1892)-1,源数据!A:AG,15,0),"")</f>
        <v/>
      </c>
    </row>
    <row r="1908">
      <c r="A1908" s="10" t="n">
        <v>1892</v>
      </c>
      <c r="B1908" s="10">
        <f>IFERROR(VLOOKUP(ROW(源数据!A1893)-1,源数据!A:AG,33,0),"")</f>
        <v/>
      </c>
      <c r="C1908" s="10">
        <f>IFERROR(VLOOKUP(ROW(源数据!A1893)-1,源数据!A:AG,9,0),"")</f>
        <v/>
      </c>
      <c r="D1908" s="35">
        <f>IFERROR(VLOOKUP(ROW(源数据!A1893)-1,源数据!A:AG,8,0),"")</f>
        <v/>
      </c>
      <c r="E1908" s="35">
        <f>IFERROR(VLOOKUP(ROW(源数据!A1893)-1,源数据!A:AG,10,0),"")</f>
        <v/>
      </c>
      <c r="F1908" s="10">
        <f>IFERROR(VLOOKUP(ROW(源数据!A1893)-1,源数据!A:AG,11,0),"")</f>
        <v/>
      </c>
      <c r="G1908" s="10">
        <f>IFERROR(VLOOKUP(ROW(源数据!A1893)-1,源数据!A:AG,12,0),0)</f>
        <v/>
      </c>
      <c r="H1908" s="17">
        <f>IFERROR(G1908/F1908,"")</f>
        <v/>
      </c>
      <c r="I1908" s="17">
        <f>IFERROR(VLOOKUP(ROW(源数据!A1893)-1,源数据!A:AG,21,0),"")</f>
        <v/>
      </c>
      <c r="J1908" s="10">
        <f>IFERROR(VLOOKUP(ROW(源数据!A1893)-1,源数据!A:AG,19,0),"")</f>
        <v/>
      </c>
      <c r="K1908" s="17">
        <f>IFERROR(VLOOKUP(ROW(源数据!A1893)-1,源数据!A:AG,21,0),0)</f>
        <v/>
      </c>
      <c r="L1908" s="17">
        <f>IFERROR(VLOOKUP(ROW(源数据!A1893)-1,源数据!A:AG,17,0),0)</f>
        <v/>
      </c>
      <c r="M1908" s="51">
        <f>IFERROR(VLOOKUP(ROW(源数据!A1893)-1,源数据!A:AG,15,0),"")</f>
        <v/>
      </c>
    </row>
    <row r="1909">
      <c r="A1909" s="10" t="n">
        <v>1893</v>
      </c>
      <c r="B1909" s="10">
        <f>IFERROR(VLOOKUP(ROW(源数据!A1894)-1,源数据!A:AG,33,0),"")</f>
        <v/>
      </c>
      <c r="C1909" s="10">
        <f>IFERROR(VLOOKUP(ROW(源数据!A1894)-1,源数据!A:AG,9,0),"")</f>
        <v/>
      </c>
      <c r="D1909" s="35">
        <f>IFERROR(VLOOKUP(ROW(源数据!A1894)-1,源数据!A:AG,8,0),"")</f>
        <v/>
      </c>
      <c r="E1909" s="35">
        <f>IFERROR(VLOOKUP(ROW(源数据!A1894)-1,源数据!A:AG,10,0),"")</f>
        <v/>
      </c>
      <c r="F1909" s="10">
        <f>IFERROR(VLOOKUP(ROW(源数据!A1894)-1,源数据!A:AG,11,0),"")</f>
        <v/>
      </c>
      <c r="G1909" s="10">
        <f>IFERROR(VLOOKUP(ROW(源数据!A1894)-1,源数据!A:AG,12,0),0)</f>
        <v/>
      </c>
      <c r="H1909" s="17">
        <f>IFERROR(G1909/F1909,"")</f>
        <v/>
      </c>
      <c r="I1909" s="17">
        <f>IFERROR(VLOOKUP(ROW(源数据!A1894)-1,源数据!A:AG,21,0),"")</f>
        <v/>
      </c>
      <c r="J1909" s="10">
        <f>IFERROR(VLOOKUP(ROW(源数据!A1894)-1,源数据!A:AG,19,0),"")</f>
        <v/>
      </c>
      <c r="K1909" s="17">
        <f>IFERROR(VLOOKUP(ROW(源数据!A1894)-1,源数据!A:AG,21,0),0)</f>
        <v/>
      </c>
      <c r="L1909" s="17">
        <f>IFERROR(VLOOKUP(ROW(源数据!A1894)-1,源数据!A:AG,17,0),0)</f>
        <v/>
      </c>
      <c r="M1909" s="51">
        <f>IFERROR(VLOOKUP(ROW(源数据!A1894)-1,源数据!A:AG,15,0),"")</f>
        <v/>
      </c>
    </row>
    <row r="1910">
      <c r="A1910" s="10" t="n">
        <v>1894</v>
      </c>
      <c r="B1910" s="10">
        <f>IFERROR(VLOOKUP(ROW(源数据!A1895)-1,源数据!A:AG,33,0),"")</f>
        <v/>
      </c>
      <c r="C1910" s="10">
        <f>IFERROR(VLOOKUP(ROW(源数据!A1895)-1,源数据!A:AG,9,0),"")</f>
        <v/>
      </c>
      <c r="D1910" s="35">
        <f>IFERROR(VLOOKUP(ROW(源数据!A1895)-1,源数据!A:AG,8,0),"")</f>
        <v/>
      </c>
      <c r="E1910" s="35">
        <f>IFERROR(VLOOKUP(ROW(源数据!A1895)-1,源数据!A:AG,10,0),"")</f>
        <v/>
      </c>
      <c r="F1910" s="10">
        <f>IFERROR(VLOOKUP(ROW(源数据!A1895)-1,源数据!A:AG,11,0),"")</f>
        <v/>
      </c>
      <c r="G1910" s="10">
        <f>IFERROR(VLOOKUP(ROW(源数据!A1895)-1,源数据!A:AG,12,0),0)</f>
        <v/>
      </c>
      <c r="H1910" s="17">
        <f>IFERROR(G1910/F1910,"")</f>
        <v/>
      </c>
      <c r="I1910" s="17">
        <f>IFERROR(VLOOKUP(ROW(源数据!A1895)-1,源数据!A:AG,21,0),"")</f>
        <v/>
      </c>
      <c r="J1910" s="10">
        <f>IFERROR(VLOOKUP(ROW(源数据!A1895)-1,源数据!A:AG,19,0),"")</f>
        <v/>
      </c>
      <c r="K1910" s="17">
        <f>IFERROR(VLOOKUP(ROW(源数据!A1895)-1,源数据!A:AG,21,0),0)</f>
        <v/>
      </c>
      <c r="L1910" s="17">
        <f>IFERROR(VLOOKUP(ROW(源数据!A1895)-1,源数据!A:AG,17,0),0)</f>
        <v/>
      </c>
      <c r="M1910" s="51">
        <f>IFERROR(VLOOKUP(ROW(源数据!A1895)-1,源数据!A:AG,15,0),"")</f>
        <v/>
      </c>
    </row>
    <row r="1911">
      <c r="A1911" s="10" t="n">
        <v>1895</v>
      </c>
      <c r="B1911" s="10">
        <f>IFERROR(VLOOKUP(ROW(源数据!A1896)-1,源数据!A:AG,33,0),"")</f>
        <v/>
      </c>
      <c r="C1911" s="10">
        <f>IFERROR(VLOOKUP(ROW(源数据!A1896)-1,源数据!A:AG,9,0),"")</f>
        <v/>
      </c>
      <c r="D1911" s="35">
        <f>IFERROR(VLOOKUP(ROW(源数据!A1896)-1,源数据!A:AG,8,0),"")</f>
        <v/>
      </c>
      <c r="E1911" s="35">
        <f>IFERROR(VLOOKUP(ROW(源数据!A1896)-1,源数据!A:AG,10,0),"")</f>
        <v/>
      </c>
      <c r="F1911" s="10">
        <f>IFERROR(VLOOKUP(ROW(源数据!A1896)-1,源数据!A:AG,11,0),"")</f>
        <v/>
      </c>
      <c r="G1911" s="10">
        <f>IFERROR(VLOOKUP(ROW(源数据!A1896)-1,源数据!A:AG,12,0),0)</f>
        <v/>
      </c>
      <c r="H1911" s="17">
        <f>IFERROR(G1911/F1911,"")</f>
        <v/>
      </c>
      <c r="I1911" s="17">
        <f>IFERROR(VLOOKUP(ROW(源数据!A1896)-1,源数据!A:AG,21,0),"")</f>
        <v/>
      </c>
      <c r="J1911" s="10">
        <f>IFERROR(VLOOKUP(ROW(源数据!A1896)-1,源数据!A:AG,19,0),"")</f>
        <v/>
      </c>
      <c r="K1911" s="17">
        <f>IFERROR(VLOOKUP(ROW(源数据!A1896)-1,源数据!A:AG,21,0),0)</f>
        <v/>
      </c>
      <c r="L1911" s="17">
        <f>IFERROR(VLOOKUP(ROW(源数据!A1896)-1,源数据!A:AG,17,0),0)</f>
        <v/>
      </c>
      <c r="M1911" s="51">
        <f>IFERROR(VLOOKUP(ROW(源数据!A1896)-1,源数据!A:AG,15,0),"")</f>
        <v/>
      </c>
    </row>
    <row r="1912">
      <c r="A1912" s="10" t="n">
        <v>1896</v>
      </c>
      <c r="B1912" s="10">
        <f>IFERROR(VLOOKUP(ROW(源数据!A1897)-1,源数据!A:AG,33,0),"")</f>
        <v/>
      </c>
      <c r="C1912" s="10">
        <f>IFERROR(VLOOKUP(ROW(源数据!A1897)-1,源数据!A:AG,9,0),"")</f>
        <v/>
      </c>
      <c r="D1912" s="35">
        <f>IFERROR(VLOOKUP(ROW(源数据!A1897)-1,源数据!A:AG,8,0),"")</f>
        <v/>
      </c>
      <c r="E1912" s="35">
        <f>IFERROR(VLOOKUP(ROW(源数据!A1897)-1,源数据!A:AG,10,0),"")</f>
        <v/>
      </c>
      <c r="F1912" s="10">
        <f>IFERROR(VLOOKUP(ROW(源数据!A1897)-1,源数据!A:AG,11,0),"")</f>
        <v/>
      </c>
      <c r="G1912" s="10">
        <f>IFERROR(VLOOKUP(ROW(源数据!A1897)-1,源数据!A:AG,12,0),0)</f>
        <v/>
      </c>
      <c r="H1912" s="17">
        <f>IFERROR(G1912/F1912,"")</f>
        <v/>
      </c>
      <c r="I1912" s="17">
        <f>IFERROR(VLOOKUP(ROW(源数据!A1897)-1,源数据!A:AG,21,0),"")</f>
        <v/>
      </c>
      <c r="J1912" s="10">
        <f>IFERROR(VLOOKUP(ROW(源数据!A1897)-1,源数据!A:AG,19,0),"")</f>
        <v/>
      </c>
      <c r="K1912" s="17">
        <f>IFERROR(VLOOKUP(ROW(源数据!A1897)-1,源数据!A:AG,21,0),0)</f>
        <v/>
      </c>
      <c r="L1912" s="17">
        <f>IFERROR(VLOOKUP(ROW(源数据!A1897)-1,源数据!A:AG,17,0),0)</f>
        <v/>
      </c>
      <c r="M1912" s="51">
        <f>IFERROR(VLOOKUP(ROW(源数据!A1897)-1,源数据!A:AG,15,0),"")</f>
        <v/>
      </c>
    </row>
    <row r="1913">
      <c r="A1913" s="10" t="n">
        <v>1897</v>
      </c>
      <c r="B1913" s="10">
        <f>IFERROR(VLOOKUP(ROW(源数据!A1898)-1,源数据!A:AG,33,0),"")</f>
        <v/>
      </c>
      <c r="C1913" s="10">
        <f>IFERROR(VLOOKUP(ROW(源数据!A1898)-1,源数据!A:AG,9,0),"")</f>
        <v/>
      </c>
      <c r="D1913" s="35">
        <f>IFERROR(VLOOKUP(ROW(源数据!A1898)-1,源数据!A:AG,8,0),"")</f>
        <v/>
      </c>
      <c r="E1913" s="35">
        <f>IFERROR(VLOOKUP(ROW(源数据!A1898)-1,源数据!A:AG,10,0),"")</f>
        <v/>
      </c>
      <c r="F1913" s="10">
        <f>IFERROR(VLOOKUP(ROW(源数据!A1898)-1,源数据!A:AG,11,0),"")</f>
        <v/>
      </c>
      <c r="G1913" s="10">
        <f>IFERROR(VLOOKUP(ROW(源数据!A1898)-1,源数据!A:AG,12,0),0)</f>
        <v/>
      </c>
      <c r="H1913" s="17">
        <f>IFERROR(G1913/F1913,"")</f>
        <v/>
      </c>
      <c r="I1913" s="17">
        <f>IFERROR(VLOOKUP(ROW(源数据!A1898)-1,源数据!A:AG,21,0),"")</f>
        <v/>
      </c>
      <c r="J1913" s="10">
        <f>IFERROR(VLOOKUP(ROW(源数据!A1898)-1,源数据!A:AG,19,0),"")</f>
        <v/>
      </c>
      <c r="K1913" s="17">
        <f>IFERROR(VLOOKUP(ROW(源数据!A1898)-1,源数据!A:AG,21,0),0)</f>
        <v/>
      </c>
      <c r="L1913" s="17">
        <f>IFERROR(VLOOKUP(ROW(源数据!A1898)-1,源数据!A:AG,17,0),0)</f>
        <v/>
      </c>
      <c r="M1913" s="51">
        <f>IFERROR(VLOOKUP(ROW(源数据!A1898)-1,源数据!A:AG,15,0),"")</f>
        <v/>
      </c>
    </row>
    <row r="1914">
      <c r="A1914" s="10" t="n">
        <v>1898</v>
      </c>
      <c r="B1914" s="10">
        <f>IFERROR(VLOOKUP(ROW(源数据!A1899)-1,源数据!A:AG,33,0),"")</f>
        <v/>
      </c>
      <c r="C1914" s="10">
        <f>IFERROR(VLOOKUP(ROW(源数据!A1899)-1,源数据!A:AG,9,0),"")</f>
        <v/>
      </c>
      <c r="D1914" s="35">
        <f>IFERROR(VLOOKUP(ROW(源数据!A1899)-1,源数据!A:AG,8,0),"")</f>
        <v/>
      </c>
      <c r="E1914" s="35">
        <f>IFERROR(VLOOKUP(ROW(源数据!A1899)-1,源数据!A:AG,10,0),"")</f>
        <v/>
      </c>
      <c r="F1914" s="10">
        <f>IFERROR(VLOOKUP(ROW(源数据!A1899)-1,源数据!A:AG,11,0),"")</f>
        <v/>
      </c>
      <c r="G1914" s="10">
        <f>IFERROR(VLOOKUP(ROW(源数据!A1899)-1,源数据!A:AG,12,0),0)</f>
        <v/>
      </c>
      <c r="H1914" s="17">
        <f>IFERROR(G1914/F1914,"")</f>
        <v/>
      </c>
      <c r="I1914" s="17">
        <f>IFERROR(VLOOKUP(ROW(源数据!A1899)-1,源数据!A:AG,21,0),"")</f>
        <v/>
      </c>
      <c r="J1914" s="10">
        <f>IFERROR(VLOOKUP(ROW(源数据!A1899)-1,源数据!A:AG,19,0),"")</f>
        <v/>
      </c>
      <c r="K1914" s="17">
        <f>IFERROR(VLOOKUP(ROW(源数据!A1899)-1,源数据!A:AG,21,0),0)</f>
        <v/>
      </c>
      <c r="L1914" s="17">
        <f>IFERROR(VLOOKUP(ROW(源数据!A1899)-1,源数据!A:AG,17,0),0)</f>
        <v/>
      </c>
      <c r="M1914" s="51">
        <f>IFERROR(VLOOKUP(ROW(源数据!A1899)-1,源数据!A:AG,15,0),"")</f>
        <v/>
      </c>
    </row>
    <row r="1915">
      <c r="A1915" s="10" t="n">
        <v>1899</v>
      </c>
      <c r="B1915" s="10">
        <f>IFERROR(VLOOKUP(ROW(源数据!A1900)-1,源数据!A:AG,33,0),"")</f>
        <v/>
      </c>
      <c r="C1915" s="10">
        <f>IFERROR(VLOOKUP(ROW(源数据!A1900)-1,源数据!A:AG,9,0),"")</f>
        <v/>
      </c>
      <c r="D1915" s="35">
        <f>IFERROR(VLOOKUP(ROW(源数据!A1900)-1,源数据!A:AG,8,0),"")</f>
        <v/>
      </c>
      <c r="E1915" s="35">
        <f>IFERROR(VLOOKUP(ROW(源数据!A1900)-1,源数据!A:AG,10,0),"")</f>
        <v/>
      </c>
      <c r="F1915" s="10">
        <f>IFERROR(VLOOKUP(ROW(源数据!A1900)-1,源数据!A:AG,11,0),"")</f>
        <v/>
      </c>
      <c r="G1915" s="10">
        <f>IFERROR(VLOOKUP(ROW(源数据!A1900)-1,源数据!A:AG,12,0),0)</f>
        <v/>
      </c>
      <c r="H1915" s="17">
        <f>IFERROR(G1915/F1915,"")</f>
        <v/>
      </c>
      <c r="I1915" s="17">
        <f>IFERROR(VLOOKUP(ROW(源数据!A1900)-1,源数据!A:AG,21,0),"")</f>
        <v/>
      </c>
      <c r="J1915" s="10">
        <f>IFERROR(VLOOKUP(ROW(源数据!A1900)-1,源数据!A:AG,19,0),"")</f>
        <v/>
      </c>
      <c r="K1915" s="17">
        <f>IFERROR(VLOOKUP(ROW(源数据!A1900)-1,源数据!A:AG,21,0),0)</f>
        <v/>
      </c>
      <c r="L1915" s="17">
        <f>IFERROR(VLOOKUP(ROW(源数据!A1900)-1,源数据!A:AG,17,0),0)</f>
        <v/>
      </c>
      <c r="M1915" s="51">
        <f>IFERROR(VLOOKUP(ROW(源数据!A1900)-1,源数据!A:AG,15,0),"")</f>
        <v/>
      </c>
    </row>
    <row r="1916">
      <c r="A1916" s="10" t="n">
        <v>1900</v>
      </c>
      <c r="B1916" s="10">
        <f>IFERROR(VLOOKUP(ROW(源数据!A1901)-1,源数据!A:AG,33,0),"")</f>
        <v/>
      </c>
      <c r="C1916" s="10">
        <f>IFERROR(VLOOKUP(ROW(源数据!A1901)-1,源数据!A:AG,9,0),"")</f>
        <v/>
      </c>
      <c r="D1916" s="35">
        <f>IFERROR(VLOOKUP(ROW(源数据!A1901)-1,源数据!A:AG,8,0),"")</f>
        <v/>
      </c>
      <c r="E1916" s="35">
        <f>IFERROR(VLOOKUP(ROW(源数据!A1901)-1,源数据!A:AG,10,0),"")</f>
        <v/>
      </c>
      <c r="F1916" s="10">
        <f>IFERROR(VLOOKUP(ROW(源数据!A1901)-1,源数据!A:AG,11,0),"")</f>
        <v/>
      </c>
      <c r="G1916" s="10">
        <f>IFERROR(VLOOKUP(ROW(源数据!A1901)-1,源数据!A:AG,12,0),0)</f>
        <v/>
      </c>
      <c r="H1916" s="17">
        <f>IFERROR(G1916/F1916,"")</f>
        <v/>
      </c>
      <c r="I1916" s="17">
        <f>IFERROR(VLOOKUP(ROW(源数据!A1901)-1,源数据!A:AG,21,0),"")</f>
        <v/>
      </c>
      <c r="J1916" s="10">
        <f>IFERROR(VLOOKUP(ROW(源数据!A1901)-1,源数据!A:AG,19,0),"")</f>
        <v/>
      </c>
      <c r="K1916" s="17">
        <f>IFERROR(VLOOKUP(ROW(源数据!A1901)-1,源数据!A:AG,21,0),0)</f>
        <v/>
      </c>
      <c r="L1916" s="17">
        <f>IFERROR(VLOOKUP(ROW(源数据!A1901)-1,源数据!A:AG,17,0),0)</f>
        <v/>
      </c>
      <c r="M1916" s="51">
        <f>IFERROR(VLOOKUP(ROW(源数据!A1901)-1,源数据!A:AG,15,0),"")</f>
        <v/>
      </c>
    </row>
    <row r="1917">
      <c r="A1917" s="10" t="n">
        <v>1901</v>
      </c>
      <c r="B1917" s="10">
        <f>IFERROR(VLOOKUP(ROW(源数据!A1902)-1,源数据!A:AG,33,0),"")</f>
        <v/>
      </c>
      <c r="C1917" s="10">
        <f>IFERROR(VLOOKUP(ROW(源数据!A1902)-1,源数据!A:AG,9,0),"")</f>
        <v/>
      </c>
      <c r="D1917" s="35">
        <f>IFERROR(VLOOKUP(ROW(源数据!A1902)-1,源数据!A:AG,8,0),"")</f>
        <v/>
      </c>
      <c r="E1917" s="35">
        <f>IFERROR(VLOOKUP(ROW(源数据!A1902)-1,源数据!A:AG,10,0),"")</f>
        <v/>
      </c>
      <c r="F1917" s="10">
        <f>IFERROR(VLOOKUP(ROW(源数据!A1902)-1,源数据!A:AG,11,0),"")</f>
        <v/>
      </c>
      <c r="G1917" s="10">
        <f>IFERROR(VLOOKUP(ROW(源数据!A1902)-1,源数据!A:AG,12,0),0)</f>
        <v/>
      </c>
      <c r="H1917" s="17">
        <f>IFERROR(G1917/F1917,"")</f>
        <v/>
      </c>
      <c r="I1917" s="17">
        <f>IFERROR(VLOOKUP(ROW(源数据!A1902)-1,源数据!A:AG,21,0),"")</f>
        <v/>
      </c>
      <c r="J1917" s="10">
        <f>IFERROR(VLOOKUP(ROW(源数据!A1902)-1,源数据!A:AG,19,0),"")</f>
        <v/>
      </c>
      <c r="K1917" s="17">
        <f>IFERROR(VLOOKUP(ROW(源数据!A1902)-1,源数据!A:AG,21,0),0)</f>
        <v/>
      </c>
      <c r="L1917" s="17">
        <f>IFERROR(VLOOKUP(ROW(源数据!A1902)-1,源数据!A:AG,17,0),0)</f>
        <v/>
      </c>
      <c r="M1917" s="51">
        <f>IFERROR(VLOOKUP(ROW(源数据!A1902)-1,源数据!A:AG,15,0),"")</f>
        <v/>
      </c>
    </row>
    <row r="1918">
      <c r="A1918" s="10" t="n">
        <v>1902</v>
      </c>
      <c r="B1918" s="10">
        <f>IFERROR(VLOOKUP(ROW(源数据!A1903)-1,源数据!A:AG,33,0),"")</f>
        <v/>
      </c>
      <c r="C1918" s="10">
        <f>IFERROR(VLOOKUP(ROW(源数据!A1903)-1,源数据!A:AG,9,0),"")</f>
        <v/>
      </c>
      <c r="D1918" s="35">
        <f>IFERROR(VLOOKUP(ROW(源数据!A1903)-1,源数据!A:AG,8,0),"")</f>
        <v/>
      </c>
      <c r="E1918" s="35">
        <f>IFERROR(VLOOKUP(ROW(源数据!A1903)-1,源数据!A:AG,10,0),"")</f>
        <v/>
      </c>
      <c r="F1918" s="10">
        <f>IFERROR(VLOOKUP(ROW(源数据!A1903)-1,源数据!A:AG,11,0),"")</f>
        <v/>
      </c>
      <c r="G1918" s="10">
        <f>IFERROR(VLOOKUP(ROW(源数据!A1903)-1,源数据!A:AG,12,0),0)</f>
        <v/>
      </c>
      <c r="H1918" s="17">
        <f>IFERROR(G1918/F1918,"")</f>
        <v/>
      </c>
      <c r="I1918" s="17">
        <f>IFERROR(VLOOKUP(ROW(源数据!A1903)-1,源数据!A:AG,21,0),"")</f>
        <v/>
      </c>
      <c r="J1918" s="10">
        <f>IFERROR(VLOOKUP(ROW(源数据!A1903)-1,源数据!A:AG,19,0),"")</f>
        <v/>
      </c>
      <c r="K1918" s="17">
        <f>IFERROR(VLOOKUP(ROW(源数据!A1903)-1,源数据!A:AG,21,0),0)</f>
        <v/>
      </c>
      <c r="L1918" s="17">
        <f>IFERROR(VLOOKUP(ROW(源数据!A1903)-1,源数据!A:AG,17,0),0)</f>
        <v/>
      </c>
      <c r="M1918" s="51">
        <f>IFERROR(VLOOKUP(ROW(源数据!A1903)-1,源数据!A:AG,15,0),"")</f>
        <v/>
      </c>
    </row>
    <row r="1919">
      <c r="A1919" s="10" t="n">
        <v>1903</v>
      </c>
      <c r="B1919" s="10">
        <f>IFERROR(VLOOKUP(ROW(源数据!A1904)-1,源数据!A:AG,33,0),"")</f>
        <v/>
      </c>
      <c r="C1919" s="10">
        <f>IFERROR(VLOOKUP(ROW(源数据!A1904)-1,源数据!A:AG,9,0),"")</f>
        <v/>
      </c>
      <c r="D1919" s="35">
        <f>IFERROR(VLOOKUP(ROW(源数据!A1904)-1,源数据!A:AG,8,0),"")</f>
        <v/>
      </c>
      <c r="E1919" s="35">
        <f>IFERROR(VLOOKUP(ROW(源数据!A1904)-1,源数据!A:AG,10,0),"")</f>
        <v/>
      </c>
      <c r="F1919" s="10">
        <f>IFERROR(VLOOKUP(ROW(源数据!A1904)-1,源数据!A:AG,11,0),"")</f>
        <v/>
      </c>
      <c r="G1919" s="10">
        <f>IFERROR(VLOOKUP(ROW(源数据!A1904)-1,源数据!A:AG,12,0),0)</f>
        <v/>
      </c>
      <c r="H1919" s="17">
        <f>IFERROR(G1919/F1919,"")</f>
        <v/>
      </c>
      <c r="I1919" s="17">
        <f>IFERROR(VLOOKUP(ROW(源数据!A1904)-1,源数据!A:AG,21,0),"")</f>
        <v/>
      </c>
      <c r="J1919" s="10">
        <f>IFERROR(VLOOKUP(ROW(源数据!A1904)-1,源数据!A:AG,19,0),"")</f>
        <v/>
      </c>
      <c r="K1919" s="17">
        <f>IFERROR(VLOOKUP(ROW(源数据!A1904)-1,源数据!A:AG,21,0),0)</f>
        <v/>
      </c>
      <c r="L1919" s="17">
        <f>IFERROR(VLOOKUP(ROW(源数据!A1904)-1,源数据!A:AG,17,0),0)</f>
        <v/>
      </c>
      <c r="M1919" s="51">
        <f>IFERROR(VLOOKUP(ROW(源数据!A1904)-1,源数据!A:AG,15,0),"")</f>
        <v/>
      </c>
    </row>
    <row r="1920">
      <c r="A1920" s="10" t="n">
        <v>1904</v>
      </c>
      <c r="B1920" s="10">
        <f>IFERROR(VLOOKUP(ROW(源数据!A1905)-1,源数据!A:AG,33,0),"")</f>
        <v/>
      </c>
      <c r="C1920" s="10">
        <f>IFERROR(VLOOKUP(ROW(源数据!A1905)-1,源数据!A:AG,9,0),"")</f>
        <v/>
      </c>
      <c r="D1920" s="35">
        <f>IFERROR(VLOOKUP(ROW(源数据!A1905)-1,源数据!A:AG,8,0),"")</f>
        <v/>
      </c>
      <c r="E1920" s="35">
        <f>IFERROR(VLOOKUP(ROW(源数据!A1905)-1,源数据!A:AG,10,0),"")</f>
        <v/>
      </c>
      <c r="F1920" s="10">
        <f>IFERROR(VLOOKUP(ROW(源数据!A1905)-1,源数据!A:AG,11,0),"")</f>
        <v/>
      </c>
      <c r="G1920" s="10">
        <f>IFERROR(VLOOKUP(ROW(源数据!A1905)-1,源数据!A:AG,12,0),0)</f>
        <v/>
      </c>
      <c r="H1920" s="17">
        <f>IFERROR(G1920/F1920,"")</f>
        <v/>
      </c>
      <c r="I1920" s="17">
        <f>IFERROR(VLOOKUP(ROW(源数据!A1905)-1,源数据!A:AG,21,0),"")</f>
        <v/>
      </c>
      <c r="J1920" s="10">
        <f>IFERROR(VLOOKUP(ROW(源数据!A1905)-1,源数据!A:AG,19,0),"")</f>
        <v/>
      </c>
      <c r="K1920" s="17">
        <f>IFERROR(VLOOKUP(ROW(源数据!A1905)-1,源数据!A:AG,21,0),0)</f>
        <v/>
      </c>
      <c r="L1920" s="17">
        <f>IFERROR(VLOOKUP(ROW(源数据!A1905)-1,源数据!A:AG,17,0),0)</f>
        <v/>
      </c>
      <c r="M1920" s="51">
        <f>IFERROR(VLOOKUP(ROW(源数据!A1905)-1,源数据!A:AG,15,0),"")</f>
        <v/>
      </c>
    </row>
    <row r="1921">
      <c r="A1921" s="10" t="n">
        <v>1905</v>
      </c>
      <c r="B1921" s="10">
        <f>IFERROR(VLOOKUP(ROW(源数据!A1906)-1,源数据!A:AG,33,0),"")</f>
        <v/>
      </c>
      <c r="C1921" s="10">
        <f>IFERROR(VLOOKUP(ROW(源数据!A1906)-1,源数据!A:AG,9,0),"")</f>
        <v/>
      </c>
      <c r="D1921" s="35">
        <f>IFERROR(VLOOKUP(ROW(源数据!A1906)-1,源数据!A:AG,8,0),"")</f>
        <v/>
      </c>
      <c r="E1921" s="35">
        <f>IFERROR(VLOOKUP(ROW(源数据!A1906)-1,源数据!A:AG,10,0),"")</f>
        <v/>
      </c>
      <c r="F1921" s="10">
        <f>IFERROR(VLOOKUP(ROW(源数据!A1906)-1,源数据!A:AG,11,0),"")</f>
        <v/>
      </c>
      <c r="G1921" s="10">
        <f>IFERROR(VLOOKUP(ROW(源数据!A1906)-1,源数据!A:AG,12,0),0)</f>
        <v/>
      </c>
      <c r="H1921" s="17">
        <f>IFERROR(G1921/F1921,"")</f>
        <v/>
      </c>
      <c r="I1921" s="17">
        <f>IFERROR(VLOOKUP(ROW(源数据!A1906)-1,源数据!A:AG,21,0),"")</f>
        <v/>
      </c>
      <c r="J1921" s="10">
        <f>IFERROR(VLOOKUP(ROW(源数据!A1906)-1,源数据!A:AG,19,0),"")</f>
        <v/>
      </c>
      <c r="K1921" s="17">
        <f>IFERROR(VLOOKUP(ROW(源数据!A1906)-1,源数据!A:AG,21,0),0)</f>
        <v/>
      </c>
      <c r="L1921" s="17">
        <f>IFERROR(VLOOKUP(ROW(源数据!A1906)-1,源数据!A:AG,17,0),0)</f>
        <v/>
      </c>
      <c r="M1921" s="51">
        <f>IFERROR(VLOOKUP(ROW(源数据!A1906)-1,源数据!A:AG,15,0),"")</f>
        <v/>
      </c>
    </row>
    <row r="1922">
      <c r="A1922" s="10" t="n">
        <v>1906</v>
      </c>
      <c r="B1922" s="10">
        <f>IFERROR(VLOOKUP(ROW(源数据!A1907)-1,源数据!A:AG,33,0),"")</f>
        <v/>
      </c>
      <c r="C1922" s="10">
        <f>IFERROR(VLOOKUP(ROW(源数据!A1907)-1,源数据!A:AG,9,0),"")</f>
        <v/>
      </c>
      <c r="D1922" s="35">
        <f>IFERROR(VLOOKUP(ROW(源数据!A1907)-1,源数据!A:AG,8,0),"")</f>
        <v/>
      </c>
      <c r="E1922" s="35">
        <f>IFERROR(VLOOKUP(ROW(源数据!A1907)-1,源数据!A:AG,10,0),"")</f>
        <v/>
      </c>
      <c r="F1922" s="10">
        <f>IFERROR(VLOOKUP(ROW(源数据!A1907)-1,源数据!A:AG,11,0),"")</f>
        <v/>
      </c>
      <c r="G1922" s="10">
        <f>IFERROR(VLOOKUP(ROW(源数据!A1907)-1,源数据!A:AG,12,0),0)</f>
        <v/>
      </c>
      <c r="H1922" s="17">
        <f>IFERROR(G1922/F1922,"")</f>
        <v/>
      </c>
      <c r="I1922" s="17">
        <f>IFERROR(VLOOKUP(ROW(源数据!A1907)-1,源数据!A:AG,21,0),"")</f>
        <v/>
      </c>
      <c r="J1922" s="10">
        <f>IFERROR(VLOOKUP(ROW(源数据!A1907)-1,源数据!A:AG,19,0),"")</f>
        <v/>
      </c>
      <c r="K1922" s="17">
        <f>IFERROR(VLOOKUP(ROW(源数据!A1907)-1,源数据!A:AG,21,0),0)</f>
        <v/>
      </c>
      <c r="L1922" s="17">
        <f>IFERROR(VLOOKUP(ROW(源数据!A1907)-1,源数据!A:AG,17,0),0)</f>
        <v/>
      </c>
      <c r="M1922" s="51">
        <f>IFERROR(VLOOKUP(ROW(源数据!A1907)-1,源数据!A:AG,15,0),"")</f>
        <v/>
      </c>
    </row>
    <row r="1923">
      <c r="A1923" s="10" t="n">
        <v>1907</v>
      </c>
      <c r="B1923" s="10">
        <f>IFERROR(VLOOKUP(ROW(源数据!A1908)-1,源数据!A:AG,33,0),"")</f>
        <v/>
      </c>
      <c r="C1923" s="10">
        <f>IFERROR(VLOOKUP(ROW(源数据!A1908)-1,源数据!A:AG,9,0),"")</f>
        <v/>
      </c>
      <c r="D1923" s="35">
        <f>IFERROR(VLOOKUP(ROW(源数据!A1908)-1,源数据!A:AG,8,0),"")</f>
        <v/>
      </c>
      <c r="E1923" s="35">
        <f>IFERROR(VLOOKUP(ROW(源数据!A1908)-1,源数据!A:AG,10,0),"")</f>
        <v/>
      </c>
      <c r="F1923" s="10">
        <f>IFERROR(VLOOKUP(ROW(源数据!A1908)-1,源数据!A:AG,11,0),"")</f>
        <v/>
      </c>
      <c r="G1923" s="10">
        <f>IFERROR(VLOOKUP(ROW(源数据!A1908)-1,源数据!A:AG,12,0),0)</f>
        <v/>
      </c>
      <c r="H1923" s="17">
        <f>IFERROR(G1923/F1923,"")</f>
        <v/>
      </c>
      <c r="I1923" s="17">
        <f>IFERROR(VLOOKUP(ROW(源数据!A1908)-1,源数据!A:AG,21,0),"")</f>
        <v/>
      </c>
      <c r="J1923" s="10">
        <f>IFERROR(VLOOKUP(ROW(源数据!A1908)-1,源数据!A:AG,19,0),"")</f>
        <v/>
      </c>
      <c r="K1923" s="17">
        <f>IFERROR(VLOOKUP(ROW(源数据!A1908)-1,源数据!A:AG,21,0),0)</f>
        <v/>
      </c>
      <c r="L1923" s="17">
        <f>IFERROR(VLOOKUP(ROW(源数据!A1908)-1,源数据!A:AG,17,0),0)</f>
        <v/>
      </c>
      <c r="M1923" s="51">
        <f>IFERROR(VLOOKUP(ROW(源数据!A1908)-1,源数据!A:AG,15,0),"")</f>
        <v/>
      </c>
    </row>
    <row r="1924">
      <c r="A1924" s="10" t="n">
        <v>1908</v>
      </c>
      <c r="B1924" s="10">
        <f>IFERROR(VLOOKUP(ROW(源数据!A1909)-1,源数据!A:AG,33,0),"")</f>
        <v/>
      </c>
      <c r="C1924" s="10">
        <f>IFERROR(VLOOKUP(ROW(源数据!A1909)-1,源数据!A:AG,9,0),"")</f>
        <v/>
      </c>
      <c r="D1924" s="35">
        <f>IFERROR(VLOOKUP(ROW(源数据!A1909)-1,源数据!A:AG,8,0),"")</f>
        <v/>
      </c>
      <c r="E1924" s="35">
        <f>IFERROR(VLOOKUP(ROW(源数据!A1909)-1,源数据!A:AG,10,0),"")</f>
        <v/>
      </c>
      <c r="F1924" s="10">
        <f>IFERROR(VLOOKUP(ROW(源数据!A1909)-1,源数据!A:AG,11,0),"")</f>
        <v/>
      </c>
      <c r="G1924" s="10">
        <f>IFERROR(VLOOKUP(ROW(源数据!A1909)-1,源数据!A:AG,12,0),0)</f>
        <v/>
      </c>
      <c r="H1924" s="17">
        <f>IFERROR(G1924/F1924,"")</f>
        <v/>
      </c>
      <c r="I1924" s="17">
        <f>IFERROR(VLOOKUP(ROW(源数据!A1909)-1,源数据!A:AG,21,0),"")</f>
        <v/>
      </c>
      <c r="J1924" s="10">
        <f>IFERROR(VLOOKUP(ROW(源数据!A1909)-1,源数据!A:AG,19,0),"")</f>
        <v/>
      </c>
      <c r="K1924" s="17">
        <f>IFERROR(VLOOKUP(ROW(源数据!A1909)-1,源数据!A:AG,21,0),0)</f>
        <v/>
      </c>
      <c r="L1924" s="17">
        <f>IFERROR(VLOOKUP(ROW(源数据!A1909)-1,源数据!A:AG,17,0),0)</f>
        <v/>
      </c>
      <c r="M1924" s="51">
        <f>IFERROR(VLOOKUP(ROW(源数据!A1909)-1,源数据!A:AG,15,0),"")</f>
        <v/>
      </c>
    </row>
    <row r="1925">
      <c r="A1925" s="10" t="n">
        <v>1909</v>
      </c>
      <c r="B1925" s="10">
        <f>IFERROR(VLOOKUP(ROW(源数据!A1910)-1,源数据!A:AG,33,0),"")</f>
        <v/>
      </c>
      <c r="C1925" s="10">
        <f>IFERROR(VLOOKUP(ROW(源数据!A1910)-1,源数据!A:AG,9,0),"")</f>
        <v/>
      </c>
      <c r="D1925" s="35">
        <f>IFERROR(VLOOKUP(ROW(源数据!A1910)-1,源数据!A:AG,8,0),"")</f>
        <v/>
      </c>
      <c r="E1925" s="35">
        <f>IFERROR(VLOOKUP(ROW(源数据!A1910)-1,源数据!A:AG,10,0),"")</f>
        <v/>
      </c>
      <c r="F1925" s="10">
        <f>IFERROR(VLOOKUP(ROW(源数据!A1910)-1,源数据!A:AG,11,0),"")</f>
        <v/>
      </c>
      <c r="G1925" s="10">
        <f>IFERROR(VLOOKUP(ROW(源数据!A1910)-1,源数据!A:AG,12,0),0)</f>
        <v/>
      </c>
      <c r="H1925" s="17">
        <f>IFERROR(G1925/F1925,"")</f>
        <v/>
      </c>
      <c r="I1925" s="17">
        <f>IFERROR(VLOOKUP(ROW(源数据!A1910)-1,源数据!A:AG,21,0),"")</f>
        <v/>
      </c>
      <c r="J1925" s="10">
        <f>IFERROR(VLOOKUP(ROW(源数据!A1910)-1,源数据!A:AG,19,0),"")</f>
        <v/>
      </c>
      <c r="K1925" s="17">
        <f>IFERROR(VLOOKUP(ROW(源数据!A1910)-1,源数据!A:AG,21,0),0)</f>
        <v/>
      </c>
      <c r="L1925" s="17">
        <f>IFERROR(VLOOKUP(ROW(源数据!A1910)-1,源数据!A:AG,17,0),0)</f>
        <v/>
      </c>
      <c r="M1925" s="51">
        <f>IFERROR(VLOOKUP(ROW(源数据!A1910)-1,源数据!A:AG,15,0),"")</f>
        <v/>
      </c>
    </row>
    <row r="1926">
      <c r="A1926" s="10" t="n">
        <v>1910</v>
      </c>
      <c r="B1926" s="10">
        <f>IFERROR(VLOOKUP(ROW(源数据!A1911)-1,源数据!A:AG,33,0),"")</f>
        <v/>
      </c>
      <c r="C1926" s="10">
        <f>IFERROR(VLOOKUP(ROW(源数据!A1911)-1,源数据!A:AG,9,0),"")</f>
        <v/>
      </c>
      <c r="D1926" s="35">
        <f>IFERROR(VLOOKUP(ROW(源数据!A1911)-1,源数据!A:AG,8,0),"")</f>
        <v/>
      </c>
      <c r="E1926" s="35">
        <f>IFERROR(VLOOKUP(ROW(源数据!A1911)-1,源数据!A:AG,10,0),"")</f>
        <v/>
      </c>
      <c r="F1926" s="10">
        <f>IFERROR(VLOOKUP(ROW(源数据!A1911)-1,源数据!A:AG,11,0),"")</f>
        <v/>
      </c>
      <c r="G1926" s="10">
        <f>IFERROR(VLOOKUP(ROW(源数据!A1911)-1,源数据!A:AG,12,0),0)</f>
        <v/>
      </c>
      <c r="H1926" s="17">
        <f>IFERROR(G1926/F1926,"")</f>
        <v/>
      </c>
      <c r="I1926" s="17">
        <f>IFERROR(VLOOKUP(ROW(源数据!A1911)-1,源数据!A:AG,21,0),"")</f>
        <v/>
      </c>
      <c r="J1926" s="10">
        <f>IFERROR(VLOOKUP(ROW(源数据!A1911)-1,源数据!A:AG,19,0),"")</f>
        <v/>
      </c>
      <c r="K1926" s="17">
        <f>IFERROR(VLOOKUP(ROW(源数据!A1911)-1,源数据!A:AG,21,0),0)</f>
        <v/>
      </c>
      <c r="L1926" s="17">
        <f>IFERROR(VLOOKUP(ROW(源数据!A1911)-1,源数据!A:AG,17,0),0)</f>
        <v/>
      </c>
      <c r="M1926" s="51">
        <f>IFERROR(VLOOKUP(ROW(源数据!A1911)-1,源数据!A:AG,15,0),"")</f>
        <v/>
      </c>
    </row>
    <row r="1927">
      <c r="A1927" s="10" t="n">
        <v>1911</v>
      </c>
      <c r="B1927" s="10">
        <f>IFERROR(VLOOKUP(ROW(源数据!A1912)-1,源数据!A:AG,33,0),"")</f>
        <v/>
      </c>
      <c r="C1927" s="10">
        <f>IFERROR(VLOOKUP(ROW(源数据!A1912)-1,源数据!A:AG,9,0),"")</f>
        <v/>
      </c>
      <c r="D1927" s="35">
        <f>IFERROR(VLOOKUP(ROW(源数据!A1912)-1,源数据!A:AG,8,0),"")</f>
        <v/>
      </c>
      <c r="E1927" s="35">
        <f>IFERROR(VLOOKUP(ROW(源数据!A1912)-1,源数据!A:AG,10,0),"")</f>
        <v/>
      </c>
      <c r="F1927" s="10">
        <f>IFERROR(VLOOKUP(ROW(源数据!A1912)-1,源数据!A:AG,11,0),"")</f>
        <v/>
      </c>
      <c r="G1927" s="10">
        <f>IFERROR(VLOOKUP(ROW(源数据!A1912)-1,源数据!A:AG,12,0),0)</f>
        <v/>
      </c>
      <c r="H1927" s="17">
        <f>IFERROR(G1927/F1927,"")</f>
        <v/>
      </c>
      <c r="I1927" s="17">
        <f>IFERROR(VLOOKUP(ROW(源数据!A1912)-1,源数据!A:AG,21,0),"")</f>
        <v/>
      </c>
      <c r="J1927" s="10">
        <f>IFERROR(VLOOKUP(ROW(源数据!A1912)-1,源数据!A:AG,19,0),"")</f>
        <v/>
      </c>
      <c r="K1927" s="17">
        <f>IFERROR(VLOOKUP(ROW(源数据!A1912)-1,源数据!A:AG,21,0),0)</f>
        <v/>
      </c>
      <c r="L1927" s="17">
        <f>IFERROR(VLOOKUP(ROW(源数据!A1912)-1,源数据!A:AG,17,0),0)</f>
        <v/>
      </c>
      <c r="M1927" s="51">
        <f>IFERROR(VLOOKUP(ROW(源数据!A1912)-1,源数据!A:AG,15,0),"")</f>
        <v/>
      </c>
    </row>
    <row r="1928">
      <c r="A1928" s="10" t="n">
        <v>1912</v>
      </c>
      <c r="B1928" s="10">
        <f>IFERROR(VLOOKUP(ROW(源数据!A1913)-1,源数据!A:AG,33,0),"")</f>
        <v/>
      </c>
      <c r="C1928" s="10">
        <f>IFERROR(VLOOKUP(ROW(源数据!A1913)-1,源数据!A:AG,9,0),"")</f>
        <v/>
      </c>
      <c r="D1928" s="35">
        <f>IFERROR(VLOOKUP(ROW(源数据!A1913)-1,源数据!A:AG,8,0),"")</f>
        <v/>
      </c>
      <c r="E1928" s="35">
        <f>IFERROR(VLOOKUP(ROW(源数据!A1913)-1,源数据!A:AG,10,0),"")</f>
        <v/>
      </c>
      <c r="F1928" s="10">
        <f>IFERROR(VLOOKUP(ROW(源数据!A1913)-1,源数据!A:AG,11,0),"")</f>
        <v/>
      </c>
      <c r="G1928" s="10">
        <f>IFERROR(VLOOKUP(ROW(源数据!A1913)-1,源数据!A:AG,12,0),0)</f>
        <v/>
      </c>
      <c r="H1928" s="17">
        <f>IFERROR(G1928/F1928,"")</f>
        <v/>
      </c>
      <c r="I1928" s="17">
        <f>IFERROR(VLOOKUP(ROW(源数据!A1913)-1,源数据!A:AG,21,0),"")</f>
        <v/>
      </c>
      <c r="J1928" s="10">
        <f>IFERROR(VLOOKUP(ROW(源数据!A1913)-1,源数据!A:AG,19,0),"")</f>
        <v/>
      </c>
      <c r="K1928" s="17">
        <f>IFERROR(VLOOKUP(ROW(源数据!A1913)-1,源数据!A:AG,21,0),0)</f>
        <v/>
      </c>
      <c r="L1928" s="17">
        <f>IFERROR(VLOOKUP(ROW(源数据!A1913)-1,源数据!A:AG,17,0),0)</f>
        <v/>
      </c>
      <c r="M1928" s="51">
        <f>IFERROR(VLOOKUP(ROW(源数据!A1913)-1,源数据!A:AG,15,0),"")</f>
        <v/>
      </c>
    </row>
    <row r="1929">
      <c r="A1929" s="10" t="n">
        <v>1913</v>
      </c>
      <c r="B1929" s="10">
        <f>IFERROR(VLOOKUP(ROW(源数据!A1914)-1,源数据!A:AG,33,0),"")</f>
        <v/>
      </c>
      <c r="C1929" s="10">
        <f>IFERROR(VLOOKUP(ROW(源数据!A1914)-1,源数据!A:AG,9,0),"")</f>
        <v/>
      </c>
      <c r="D1929" s="35">
        <f>IFERROR(VLOOKUP(ROW(源数据!A1914)-1,源数据!A:AG,8,0),"")</f>
        <v/>
      </c>
      <c r="E1929" s="35">
        <f>IFERROR(VLOOKUP(ROW(源数据!A1914)-1,源数据!A:AG,10,0),"")</f>
        <v/>
      </c>
      <c r="F1929" s="10">
        <f>IFERROR(VLOOKUP(ROW(源数据!A1914)-1,源数据!A:AG,11,0),"")</f>
        <v/>
      </c>
      <c r="G1929" s="10">
        <f>IFERROR(VLOOKUP(ROW(源数据!A1914)-1,源数据!A:AG,12,0),0)</f>
        <v/>
      </c>
      <c r="H1929" s="17">
        <f>IFERROR(G1929/F1929,"")</f>
        <v/>
      </c>
      <c r="I1929" s="17">
        <f>IFERROR(VLOOKUP(ROW(源数据!A1914)-1,源数据!A:AG,21,0),"")</f>
        <v/>
      </c>
      <c r="J1929" s="10">
        <f>IFERROR(VLOOKUP(ROW(源数据!A1914)-1,源数据!A:AG,19,0),"")</f>
        <v/>
      </c>
      <c r="K1929" s="17">
        <f>IFERROR(VLOOKUP(ROW(源数据!A1914)-1,源数据!A:AG,21,0),0)</f>
        <v/>
      </c>
      <c r="L1929" s="17">
        <f>IFERROR(VLOOKUP(ROW(源数据!A1914)-1,源数据!A:AG,17,0),0)</f>
        <v/>
      </c>
      <c r="M1929" s="51">
        <f>IFERROR(VLOOKUP(ROW(源数据!A1914)-1,源数据!A:AG,15,0),"")</f>
        <v/>
      </c>
    </row>
    <row r="1930">
      <c r="A1930" s="10" t="n">
        <v>1914</v>
      </c>
      <c r="B1930" s="10">
        <f>IFERROR(VLOOKUP(ROW(源数据!A1915)-1,源数据!A:AG,33,0),"")</f>
        <v/>
      </c>
      <c r="C1930" s="10">
        <f>IFERROR(VLOOKUP(ROW(源数据!A1915)-1,源数据!A:AG,9,0),"")</f>
        <v/>
      </c>
      <c r="D1930" s="35">
        <f>IFERROR(VLOOKUP(ROW(源数据!A1915)-1,源数据!A:AG,8,0),"")</f>
        <v/>
      </c>
      <c r="E1930" s="35">
        <f>IFERROR(VLOOKUP(ROW(源数据!A1915)-1,源数据!A:AG,10,0),"")</f>
        <v/>
      </c>
      <c r="F1930" s="10">
        <f>IFERROR(VLOOKUP(ROW(源数据!A1915)-1,源数据!A:AG,11,0),"")</f>
        <v/>
      </c>
      <c r="G1930" s="10">
        <f>IFERROR(VLOOKUP(ROW(源数据!A1915)-1,源数据!A:AG,12,0),0)</f>
        <v/>
      </c>
      <c r="H1930" s="17">
        <f>IFERROR(G1930/F1930,"")</f>
        <v/>
      </c>
      <c r="I1930" s="17">
        <f>IFERROR(VLOOKUP(ROW(源数据!A1915)-1,源数据!A:AG,21,0),"")</f>
        <v/>
      </c>
      <c r="J1930" s="10">
        <f>IFERROR(VLOOKUP(ROW(源数据!A1915)-1,源数据!A:AG,19,0),"")</f>
        <v/>
      </c>
      <c r="K1930" s="17">
        <f>IFERROR(VLOOKUP(ROW(源数据!A1915)-1,源数据!A:AG,21,0),0)</f>
        <v/>
      </c>
      <c r="L1930" s="17">
        <f>IFERROR(VLOOKUP(ROW(源数据!A1915)-1,源数据!A:AG,17,0),0)</f>
        <v/>
      </c>
      <c r="M1930" s="51">
        <f>IFERROR(VLOOKUP(ROW(源数据!A1915)-1,源数据!A:AG,15,0),"")</f>
        <v/>
      </c>
    </row>
    <row r="1931">
      <c r="A1931" s="10" t="n">
        <v>1915</v>
      </c>
      <c r="B1931" s="10">
        <f>IFERROR(VLOOKUP(ROW(源数据!A1916)-1,源数据!A:AG,33,0),"")</f>
        <v/>
      </c>
      <c r="C1931" s="10">
        <f>IFERROR(VLOOKUP(ROW(源数据!A1916)-1,源数据!A:AG,9,0),"")</f>
        <v/>
      </c>
      <c r="D1931" s="35">
        <f>IFERROR(VLOOKUP(ROW(源数据!A1916)-1,源数据!A:AG,8,0),"")</f>
        <v/>
      </c>
      <c r="E1931" s="35">
        <f>IFERROR(VLOOKUP(ROW(源数据!A1916)-1,源数据!A:AG,10,0),"")</f>
        <v/>
      </c>
      <c r="F1931" s="10">
        <f>IFERROR(VLOOKUP(ROW(源数据!A1916)-1,源数据!A:AG,11,0),"")</f>
        <v/>
      </c>
      <c r="G1931" s="10">
        <f>IFERROR(VLOOKUP(ROW(源数据!A1916)-1,源数据!A:AG,12,0),0)</f>
        <v/>
      </c>
      <c r="H1931" s="17">
        <f>IFERROR(G1931/F1931,"")</f>
        <v/>
      </c>
      <c r="I1931" s="17">
        <f>IFERROR(VLOOKUP(ROW(源数据!A1916)-1,源数据!A:AG,21,0),"")</f>
        <v/>
      </c>
      <c r="J1931" s="10">
        <f>IFERROR(VLOOKUP(ROW(源数据!A1916)-1,源数据!A:AG,19,0),"")</f>
        <v/>
      </c>
      <c r="K1931" s="17">
        <f>IFERROR(VLOOKUP(ROW(源数据!A1916)-1,源数据!A:AG,21,0),0)</f>
        <v/>
      </c>
      <c r="L1931" s="17">
        <f>IFERROR(VLOOKUP(ROW(源数据!A1916)-1,源数据!A:AG,17,0),0)</f>
        <v/>
      </c>
      <c r="M1931" s="51">
        <f>IFERROR(VLOOKUP(ROW(源数据!A1916)-1,源数据!A:AG,15,0),"")</f>
        <v/>
      </c>
    </row>
    <row r="1932">
      <c r="A1932" s="10" t="n">
        <v>1916</v>
      </c>
      <c r="B1932" s="10">
        <f>IFERROR(VLOOKUP(ROW(源数据!A1917)-1,源数据!A:AG,33,0),"")</f>
        <v/>
      </c>
      <c r="C1932" s="10">
        <f>IFERROR(VLOOKUP(ROW(源数据!A1917)-1,源数据!A:AG,9,0),"")</f>
        <v/>
      </c>
      <c r="D1932" s="35">
        <f>IFERROR(VLOOKUP(ROW(源数据!A1917)-1,源数据!A:AG,8,0),"")</f>
        <v/>
      </c>
      <c r="E1932" s="35">
        <f>IFERROR(VLOOKUP(ROW(源数据!A1917)-1,源数据!A:AG,10,0),"")</f>
        <v/>
      </c>
      <c r="F1932" s="10">
        <f>IFERROR(VLOOKUP(ROW(源数据!A1917)-1,源数据!A:AG,11,0),"")</f>
        <v/>
      </c>
      <c r="G1932" s="10">
        <f>IFERROR(VLOOKUP(ROW(源数据!A1917)-1,源数据!A:AG,12,0),0)</f>
        <v/>
      </c>
      <c r="H1932" s="17">
        <f>IFERROR(G1932/F1932,"")</f>
        <v/>
      </c>
      <c r="I1932" s="17">
        <f>IFERROR(VLOOKUP(ROW(源数据!A1917)-1,源数据!A:AG,21,0),"")</f>
        <v/>
      </c>
      <c r="J1932" s="10">
        <f>IFERROR(VLOOKUP(ROW(源数据!A1917)-1,源数据!A:AG,19,0),"")</f>
        <v/>
      </c>
      <c r="K1932" s="17">
        <f>IFERROR(VLOOKUP(ROW(源数据!A1917)-1,源数据!A:AG,21,0),0)</f>
        <v/>
      </c>
      <c r="L1932" s="17">
        <f>IFERROR(VLOOKUP(ROW(源数据!A1917)-1,源数据!A:AG,17,0),0)</f>
        <v/>
      </c>
      <c r="M1932" s="51">
        <f>IFERROR(VLOOKUP(ROW(源数据!A1917)-1,源数据!A:AG,15,0),"")</f>
        <v/>
      </c>
    </row>
    <row r="1933">
      <c r="A1933" s="10" t="n">
        <v>1917</v>
      </c>
      <c r="B1933" s="10">
        <f>IFERROR(VLOOKUP(ROW(源数据!A1918)-1,源数据!A:AG,33,0),"")</f>
        <v/>
      </c>
      <c r="C1933" s="10">
        <f>IFERROR(VLOOKUP(ROW(源数据!A1918)-1,源数据!A:AG,9,0),"")</f>
        <v/>
      </c>
      <c r="D1933" s="35">
        <f>IFERROR(VLOOKUP(ROW(源数据!A1918)-1,源数据!A:AG,8,0),"")</f>
        <v/>
      </c>
      <c r="E1933" s="35">
        <f>IFERROR(VLOOKUP(ROW(源数据!A1918)-1,源数据!A:AG,10,0),"")</f>
        <v/>
      </c>
      <c r="F1933" s="10">
        <f>IFERROR(VLOOKUP(ROW(源数据!A1918)-1,源数据!A:AG,11,0),"")</f>
        <v/>
      </c>
      <c r="G1933" s="10">
        <f>IFERROR(VLOOKUP(ROW(源数据!A1918)-1,源数据!A:AG,12,0),0)</f>
        <v/>
      </c>
      <c r="H1933" s="17">
        <f>IFERROR(G1933/F1933,"")</f>
        <v/>
      </c>
      <c r="I1933" s="17">
        <f>IFERROR(VLOOKUP(ROW(源数据!A1918)-1,源数据!A:AG,21,0),"")</f>
        <v/>
      </c>
      <c r="J1933" s="10">
        <f>IFERROR(VLOOKUP(ROW(源数据!A1918)-1,源数据!A:AG,19,0),"")</f>
        <v/>
      </c>
      <c r="K1933" s="17">
        <f>IFERROR(VLOOKUP(ROW(源数据!A1918)-1,源数据!A:AG,21,0),0)</f>
        <v/>
      </c>
      <c r="L1933" s="17">
        <f>IFERROR(VLOOKUP(ROW(源数据!A1918)-1,源数据!A:AG,17,0),0)</f>
        <v/>
      </c>
      <c r="M1933" s="51">
        <f>IFERROR(VLOOKUP(ROW(源数据!A1918)-1,源数据!A:AG,15,0),"")</f>
        <v/>
      </c>
    </row>
    <row r="1934">
      <c r="A1934" s="10" t="n">
        <v>1918</v>
      </c>
      <c r="B1934" s="10">
        <f>IFERROR(VLOOKUP(ROW(源数据!A1919)-1,源数据!A:AG,33,0),"")</f>
        <v/>
      </c>
      <c r="C1934" s="10">
        <f>IFERROR(VLOOKUP(ROW(源数据!A1919)-1,源数据!A:AG,9,0),"")</f>
        <v/>
      </c>
      <c r="D1934" s="35">
        <f>IFERROR(VLOOKUP(ROW(源数据!A1919)-1,源数据!A:AG,8,0),"")</f>
        <v/>
      </c>
      <c r="E1934" s="35">
        <f>IFERROR(VLOOKUP(ROW(源数据!A1919)-1,源数据!A:AG,10,0),"")</f>
        <v/>
      </c>
      <c r="F1934" s="10">
        <f>IFERROR(VLOOKUP(ROW(源数据!A1919)-1,源数据!A:AG,11,0),"")</f>
        <v/>
      </c>
      <c r="G1934" s="10">
        <f>IFERROR(VLOOKUP(ROW(源数据!A1919)-1,源数据!A:AG,12,0),0)</f>
        <v/>
      </c>
      <c r="H1934" s="17">
        <f>IFERROR(G1934/F1934,"")</f>
        <v/>
      </c>
      <c r="I1934" s="17">
        <f>IFERROR(VLOOKUP(ROW(源数据!A1919)-1,源数据!A:AG,21,0),"")</f>
        <v/>
      </c>
      <c r="J1934" s="10">
        <f>IFERROR(VLOOKUP(ROW(源数据!A1919)-1,源数据!A:AG,19,0),"")</f>
        <v/>
      </c>
      <c r="K1934" s="17">
        <f>IFERROR(VLOOKUP(ROW(源数据!A1919)-1,源数据!A:AG,21,0),0)</f>
        <v/>
      </c>
      <c r="L1934" s="17">
        <f>IFERROR(VLOOKUP(ROW(源数据!A1919)-1,源数据!A:AG,17,0),0)</f>
        <v/>
      </c>
      <c r="M1934" s="51">
        <f>IFERROR(VLOOKUP(ROW(源数据!A1919)-1,源数据!A:AG,15,0),"")</f>
        <v/>
      </c>
    </row>
    <row r="1935">
      <c r="A1935" s="10" t="n">
        <v>1919</v>
      </c>
      <c r="B1935" s="10">
        <f>IFERROR(VLOOKUP(ROW(源数据!A1920)-1,源数据!A:AG,33,0),"")</f>
        <v/>
      </c>
      <c r="C1935" s="10">
        <f>IFERROR(VLOOKUP(ROW(源数据!A1920)-1,源数据!A:AG,9,0),"")</f>
        <v/>
      </c>
      <c r="D1935" s="35">
        <f>IFERROR(VLOOKUP(ROW(源数据!A1920)-1,源数据!A:AG,8,0),"")</f>
        <v/>
      </c>
      <c r="E1935" s="35">
        <f>IFERROR(VLOOKUP(ROW(源数据!A1920)-1,源数据!A:AG,10,0),"")</f>
        <v/>
      </c>
      <c r="F1935" s="10">
        <f>IFERROR(VLOOKUP(ROW(源数据!A1920)-1,源数据!A:AG,11,0),"")</f>
        <v/>
      </c>
      <c r="G1935" s="10">
        <f>IFERROR(VLOOKUP(ROW(源数据!A1920)-1,源数据!A:AG,12,0),0)</f>
        <v/>
      </c>
      <c r="H1935" s="17">
        <f>IFERROR(G1935/F1935,"")</f>
        <v/>
      </c>
      <c r="I1935" s="17">
        <f>IFERROR(VLOOKUP(ROW(源数据!A1920)-1,源数据!A:AG,21,0),"")</f>
        <v/>
      </c>
      <c r="J1935" s="10">
        <f>IFERROR(VLOOKUP(ROW(源数据!A1920)-1,源数据!A:AG,19,0),"")</f>
        <v/>
      </c>
      <c r="K1935" s="17">
        <f>IFERROR(VLOOKUP(ROW(源数据!A1920)-1,源数据!A:AG,21,0),0)</f>
        <v/>
      </c>
      <c r="L1935" s="17">
        <f>IFERROR(VLOOKUP(ROW(源数据!A1920)-1,源数据!A:AG,17,0),0)</f>
        <v/>
      </c>
      <c r="M1935" s="51">
        <f>IFERROR(VLOOKUP(ROW(源数据!A1920)-1,源数据!A:AG,15,0),"")</f>
        <v/>
      </c>
    </row>
    <row r="1936">
      <c r="A1936" s="10" t="n">
        <v>1920</v>
      </c>
      <c r="B1936" s="10">
        <f>IFERROR(VLOOKUP(ROW(源数据!A1921)-1,源数据!A:AG,33,0),"")</f>
        <v/>
      </c>
      <c r="C1936" s="10">
        <f>IFERROR(VLOOKUP(ROW(源数据!A1921)-1,源数据!A:AG,9,0),"")</f>
        <v/>
      </c>
      <c r="D1936" s="35">
        <f>IFERROR(VLOOKUP(ROW(源数据!A1921)-1,源数据!A:AG,8,0),"")</f>
        <v/>
      </c>
      <c r="E1936" s="35">
        <f>IFERROR(VLOOKUP(ROW(源数据!A1921)-1,源数据!A:AG,10,0),"")</f>
        <v/>
      </c>
      <c r="F1936" s="10">
        <f>IFERROR(VLOOKUP(ROW(源数据!A1921)-1,源数据!A:AG,11,0),"")</f>
        <v/>
      </c>
      <c r="G1936" s="10">
        <f>IFERROR(VLOOKUP(ROW(源数据!A1921)-1,源数据!A:AG,12,0),0)</f>
        <v/>
      </c>
      <c r="H1936" s="17">
        <f>IFERROR(G1936/F1936,"")</f>
        <v/>
      </c>
      <c r="I1936" s="17">
        <f>IFERROR(VLOOKUP(ROW(源数据!A1921)-1,源数据!A:AG,21,0),"")</f>
        <v/>
      </c>
      <c r="J1936" s="10">
        <f>IFERROR(VLOOKUP(ROW(源数据!A1921)-1,源数据!A:AG,19,0),"")</f>
        <v/>
      </c>
      <c r="K1936" s="17">
        <f>IFERROR(VLOOKUP(ROW(源数据!A1921)-1,源数据!A:AG,21,0),0)</f>
        <v/>
      </c>
      <c r="L1936" s="17">
        <f>IFERROR(VLOOKUP(ROW(源数据!A1921)-1,源数据!A:AG,17,0),0)</f>
        <v/>
      </c>
      <c r="M1936" s="51">
        <f>IFERROR(VLOOKUP(ROW(源数据!A1921)-1,源数据!A:AG,15,0),"")</f>
        <v/>
      </c>
    </row>
    <row r="1937">
      <c r="A1937" s="10" t="n">
        <v>1921</v>
      </c>
      <c r="B1937" s="10">
        <f>IFERROR(VLOOKUP(ROW(源数据!A1922)-1,源数据!A:AG,33,0),"")</f>
        <v/>
      </c>
      <c r="C1937" s="10">
        <f>IFERROR(VLOOKUP(ROW(源数据!A1922)-1,源数据!A:AG,9,0),"")</f>
        <v/>
      </c>
      <c r="D1937" s="35">
        <f>IFERROR(VLOOKUP(ROW(源数据!A1922)-1,源数据!A:AG,8,0),"")</f>
        <v/>
      </c>
      <c r="E1937" s="35">
        <f>IFERROR(VLOOKUP(ROW(源数据!A1922)-1,源数据!A:AG,10,0),"")</f>
        <v/>
      </c>
      <c r="F1937" s="10">
        <f>IFERROR(VLOOKUP(ROW(源数据!A1922)-1,源数据!A:AG,11,0),"")</f>
        <v/>
      </c>
      <c r="G1937" s="10">
        <f>IFERROR(VLOOKUP(ROW(源数据!A1922)-1,源数据!A:AG,12,0),0)</f>
        <v/>
      </c>
      <c r="H1937" s="17">
        <f>IFERROR(G1937/F1937,"")</f>
        <v/>
      </c>
      <c r="I1937" s="17">
        <f>IFERROR(VLOOKUP(ROW(源数据!A1922)-1,源数据!A:AG,21,0),"")</f>
        <v/>
      </c>
      <c r="J1937" s="10">
        <f>IFERROR(VLOOKUP(ROW(源数据!A1922)-1,源数据!A:AG,19,0),"")</f>
        <v/>
      </c>
      <c r="K1937" s="17">
        <f>IFERROR(VLOOKUP(ROW(源数据!A1922)-1,源数据!A:AG,21,0),0)</f>
        <v/>
      </c>
      <c r="L1937" s="17">
        <f>IFERROR(VLOOKUP(ROW(源数据!A1922)-1,源数据!A:AG,17,0),0)</f>
        <v/>
      </c>
      <c r="M1937" s="51">
        <f>IFERROR(VLOOKUP(ROW(源数据!A1922)-1,源数据!A:AG,15,0),"")</f>
        <v/>
      </c>
    </row>
    <row r="1938">
      <c r="A1938" s="10" t="n">
        <v>1922</v>
      </c>
      <c r="B1938" s="10">
        <f>IFERROR(VLOOKUP(ROW(源数据!A1923)-1,源数据!A:AG,33,0),"")</f>
        <v/>
      </c>
      <c r="C1938" s="10">
        <f>IFERROR(VLOOKUP(ROW(源数据!A1923)-1,源数据!A:AG,9,0),"")</f>
        <v/>
      </c>
      <c r="D1938" s="35">
        <f>IFERROR(VLOOKUP(ROW(源数据!A1923)-1,源数据!A:AG,8,0),"")</f>
        <v/>
      </c>
      <c r="E1938" s="35">
        <f>IFERROR(VLOOKUP(ROW(源数据!A1923)-1,源数据!A:AG,10,0),"")</f>
        <v/>
      </c>
      <c r="F1938" s="10">
        <f>IFERROR(VLOOKUP(ROW(源数据!A1923)-1,源数据!A:AG,11,0),"")</f>
        <v/>
      </c>
      <c r="G1938" s="10">
        <f>IFERROR(VLOOKUP(ROW(源数据!A1923)-1,源数据!A:AG,12,0),0)</f>
        <v/>
      </c>
      <c r="H1938" s="17">
        <f>IFERROR(G1938/F1938,"")</f>
        <v/>
      </c>
      <c r="I1938" s="17">
        <f>IFERROR(VLOOKUP(ROW(源数据!A1923)-1,源数据!A:AG,21,0),"")</f>
        <v/>
      </c>
      <c r="J1938" s="10">
        <f>IFERROR(VLOOKUP(ROW(源数据!A1923)-1,源数据!A:AG,19,0),"")</f>
        <v/>
      </c>
      <c r="K1938" s="17">
        <f>IFERROR(VLOOKUP(ROW(源数据!A1923)-1,源数据!A:AG,21,0),0)</f>
        <v/>
      </c>
      <c r="L1938" s="17">
        <f>IFERROR(VLOOKUP(ROW(源数据!A1923)-1,源数据!A:AG,17,0),0)</f>
        <v/>
      </c>
      <c r="M1938" s="51">
        <f>IFERROR(VLOOKUP(ROW(源数据!A1923)-1,源数据!A:AG,15,0),"")</f>
        <v/>
      </c>
    </row>
    <row r="1939">
      <c r="A1939" s="10" t="n">
        <v>1923</v>
      </c>
      <c r="B1939" s="10">
        <f>IFERROR(VLOOKUP(ROW(源数据!A1924)-1,源数据!A:AG,33,0),"")</f>
        <v/>
      </c>
      <c r="C1939" s="10">
        <f>IFERROR(VLOOKUP(ROW(源数据!A1924)-1,源数据!A:AG,9,0),"")</f>
        <v/>
      </c>
      <c r="D1939" s="35">
        <f>IFERROR(VLOOKUP(ROW(源数据!A1924)-1,源数据!A:AG,8,0),"")</f>
        <v/>
      </c>
      <c r="E1939" s="35">
        <f>IFERROR(VLOOKUP(ROW(源数据!A1924)-1,源数据!A:AG,10,0),"")</f>
        <v/>
      </c>
      <c r="F1939" s="10">
        <f>IFERROR(VLOOKUP(ROW(源数据!A1924)-1,源数据!A:AG,11,0),"")</f>
        <v/>
      </c>
      <c r="G1939" s="10">
        <f>IFERROR(VLOOKUP(ROW(源数据!A1924)-1,源数据!A:AG,12,0),0)</f>
        <v/>
      </c>
      <c r="H1939" s="17">
        <f>IFERROR(G1939/F1939,"")</f>
        <v/>
      </c>
      <c r="I1939" s="17">
        <f>IFERROR(VLOOKUP(ROW(源数据!A1924)-1,源数据!A:AG,21,0),"")</f>
        <v/>
      </c>
      <c r="J1939" s="10">
        <f>IFERROR(VLOOKUP(ROW(源数据!A1924)-1,源数据!A:AG,19,0),"")</f>
        <v/>
      </c>
      <c r="K1939" s="17">
        <f>IFERROR(VLOOKUP(ROW(源数据!A1924)-1,源数据!A:AG,21,0),0)</f>
        <v/>
      </c>
      <c r="L1939" s="17">
        <f>IFERROR(VLOOKUP(ROW(源数据!A1924)-1,源数据!A:AG,17,0),0)</f>
        <v/>
      </c>
      <c r="M1939" s="51">
        <f>IFERROR(VLOOKUP(ROW(源数据!A1924)-1,源数据!A:AG,15,0),"")</f>
        <v/>
      </c>
    </row>
    <row r="1940">
      <c r="A1940" s="10" t="n">
        <v>1924</v>
      </c>
      <c r="B1940" s="10">
        <f>IFERROR(VLOOKUP(ROW(源数据!A1925)-1,源数据!A:AG,33,0),"")</f>
        <v/>
      </c>
      <c r="C1940" s="10">
        <f>IFERROR(VLOOKUP(ROW(源数据!A1925)-1,源数据!A:AG,9,0),"")</f>
        <v/>
      </c>
      <c r="D1940" s="35">
        <f>IFERROR(VLOOKUP(ROW(源数据!A1925)-1,源数据!A:AG,8,0),"")</f>
        <v/>
      </c>
      <c r="E1940" s="35">
        <f>IFERROR(VLOOKUP(ROW(源数据!A1925)-1,源数据!A:AG,10,0),"")</f>
        <v/>
      </c>
      <c r="F1940" s="10">
        <f>IFERROR(VLOOKUP(ROW(源数据!A1925)-1,源数据!A:AG,11,0),"")</f>
        <v/>
      </c>
      <c r="G1940" s="10">
        <f>IFERROR(VLOOKUP(ROW(源数据!A1925)-1,源数据!A:AG,12,0),0)</f>
        <v/>
      </c>
      <c r="H1940" s="17">
        <f>IFERROR(G1940/F1940,"")</f>
        <v/>
      </c>
      <c r="I1940" s="17">
        <f>IFERROR(VLOOKUP(ROW(源数据!A1925)-1,源数据!A:AG,21,0),"")</f>
        <v/>
      </c>
      <c r="J1940" s="10">
        <f>IFERROR(VLOOKUP(ROW(源数据!A1925)-1,源数据!A:AG,19,0),"")</f>
        <v/>
      </c>
      <c r="K1940" s="17">
        <f>IFERROR(VLOOKUP(ROW(源数据!A1925)-1,源数据!A:AG,21,0),0)</f>
        <v/>
      </c>
      <c r="L1940" s="17">
        <f>IFERROR(VLOOKUP(ROW(源数据!A1925)-1,源数据!A:AG,17,0),0)</f>
        <v/>
      </c>
      <c r="M1940" s="51">
        <f>IFERROR(VLOOKUP(ROW(源数据!A1925)-1,源数据!A:AG,15,0),"")</f>
        <v/>
      </c>
    </row>
    <row r="1941">
      <c r="A1941" s="10" t="n">
        <v>1925</v>
      </c>
      <c r="B1941" s="10">
        <f>IFERROR(VLOOKUP(ROW(源数据!A1926)-1,源数据!A:AG,33,0),"")</f>
        <v/>
      </c>
      <c r="C1941" s="10">
        <f>IFERROR(VLOOKUP(ROW(源数据!A1926)-1,源数据!A:AG,9,0),"")</f>
        <v/>
      </c>
      <c r="D1941" s="35">
        <f>IFERROR(VLOOKUP(ROW(源数据!A1926)-1,源数据!A:AG,8,0),"")</f>
        <v/>
      </c>
      <c r="E1941" s="35">
        <f>IFERROR(VLOOKUP(ROW(源数据!A1926)-1,源数据!A:AG,10,0),"")</f>
        <v/>
      </c>
      <c r="F1941" s="10">
        <f>IFERROR(VLOOKUP(ROW(源数据!A1926)-1,源数据!A:AG,11,0),"")</f>
        <v/>
      </c>
      <c r="G1941" s="10">
        <f>IFERROR(VLOOKUP(ROW(源数据!A1926)-1,源数据!A:AG,12,0),0)</f>
        <v/>
      </c>
      <c r="H1941" s="17">
        <f>IFERROR(G1941/F1941,"")</f>
        <v/>
      </c>
      <c r="I1941" s="17">
        <f>IFERROR(VLOOKUP(ROW(源数据!A1926)-1,源数据!A:AG,21,0),"")</f>
        <v/>
      </c>
      <c r="J1941" s="10">
        <f>IFERROR(VLOOKUP(ROW(源数据!A1926)-1,源数据!A:AG,19,0),"")</f>
        <v/>
      </c>
      <c r="K1941" s="17">
        <f>IFERROR(VLOOKUP(ROW(源数据!A1926)-1,源数据!A:AG,21,0),0)</f>
        <v/>
      </c>
      <c r="L1941" s="17">
        <f>IFERROR(VLOOKUP(ROW(源数据!A1926)-1,源数据!A:AG,17,0),0)</f>
        <v/>
      </c>
      <c r="M1941" s="51">
        <f>IFERROR(VLOOKUP(ROW(源数据!A1926)-1,源数据!A:AG,15,0),"")</f>
        <v/>
      </c>
    </row>
    <row r="1942">
      <c r="A1942" s="10" t="n">
        <v>1926</v>
      </c>
      <c r="B1942" s="10">
        <f>IFERROR(VLOOKUP(ROW(源数据!A1927)-1,源数据!A:AG,33,0),"")</f>
        <v/>
      </c>
      <c r="C1942" s="10">
        <f>IFERROR(VLOOKUP(ROW(源数据!A1927)-1,源数据!A:AG,9,0),"")</f>
        <v/>
      </c>
      <c r="D1942" s="35">
        <f>IFERROR(VLOOKUP(ROW(源数据!A1927)-1,源数据!A:AG,8,0),"")</f>
        <v/>
      </c>
      <c r="E1942" s="35">
        <f>IFERROR(VLOOKUP(ROW(源数据!A1927)-1,源数据!A:AG,10,0),"")</f>
        <v/>
      </c>
      <c r="F1942" s="10">
        <f>IFERROR(VLOOKUP(ROW(源数据!A1927)-1,源数据!A:AG,11,0),"")</f>
        <v/>
      </c>
      <c r="G1942" s="10">
        <f>IFERROR(VLOOKUP(ROW(源数据!A1927)-1,源数据!A:AG,12,0),0)</f>
        <v/>
      </c>
      <c r="H1942" s="17">
        <f>IFERROR(G1942/F1942,"")</f>
        <v/>
      </c>
      <c r="I1942" s="17">
        <f>IFERROR(VLOOKUP(ROW(源数据!A1927)-1,源数据!A:AG,21,0),"")</f>
        <v/>
      </c>
      <c r="J1942" s="10">
        <f>IFERROR(VLOOKUP(ROW(源数据!A1927)-1,源数据!A:AG,19,0),"")</f>
        <v/>
      </c>
      <c r="K1942" s="17">
        <f>IFERROR(VLOOKUP(ROW(源数据!A1927)-1,源数据!A:AG,21,0),0)</f>
        <v/>
      </c>
      <c r="L1942" s="17">
        <f>IFERROR(VLOOKUP(ROW(源数据!A1927)-1,源数据!A:AG,17,0),0)</f>
        <v/>
      </c>
      <c r="M1942" s="51">
        <f>IFERROR(VLOOKUP(ROW(源数据!A1927)-1,源数据!A:AG,15,0),"")</f>
        <v/>
      </c>
    </row>
    <row r="1943">
      <c r="A1943" s="10" t="n">
        <v>1927</v>
      </c>
      <c r="B1943" s="10">
        <f>IFERROR(VLOOKUP(ROW(源数据!A1928)-1,源数据!A:AG,33,0),"")</f>
        <v/>
      </c>
      <c r="C1943" s="10">
        <f>IFERROR(VLOOKUP(ROW(源数据!A1928)-1,源数据!A:AG,9,0),"")</f>
        <v/>
      </c>
      <c r="D1943" s="35">
        <f>IFERROR(VLOOKUP(ROW(源数据!A1928)-1,源数据!A:AG,8,0),"")</f>
        <v/>
      </c>
      <c r="E1943" s="35">
        <f>IFERROR(VLOOKUP(ROW(源数据!A1928)-1,源数据!A:AG,10,0),"")</f>
        <v/>
      </c>
      <c r="F1943" s="10">
        <f>IFERROR(VLOOKUP(ROW(源数据!A1928)-1,源数据!A:AG,11,0),"")</f>
        <v/>
      </c>
      <c r="G1943" s="10">
        <f>IFERROR(VLOOKUP(ROW(源数据!A1928)-1,源数据!A:AG,12,0),0)</f>
        <v/>
      </c>
      <c r="H1943" s="17">
        <f>IFERROR(G1943/F1943,"")</f>
        <v/>
      </c>
      <c r="I1943" s="17">
        <f>IFERROR(VLOOKUP(ROW(源数据!A1928)-1,源数据!A:AG,21,0),"")</f>
        <v/>
      </c>
      <c r="J1943" s="10">
        <f>IFERROR(VLOOKUP(ROW(源数据!A1928)-1,源数据!A:AG,19,0),"")</f>
        <v/>
      </c>
      <c r="K1943" s="17">
        <f>IFERROR(VLOOKUP(ROW(源数据!A1928)-1,源数据!A:AG,21,0),0)</f>
        <v/>
      </c>
      <c r="L1943" s="17">
        <f>IFERROR(VLOOKUP(ROW(源数据!A1928)-1,源数据!A:AG,17,0),0)</f>
        <v/>
      </c>
      <c r="M1943" s="51">
        <f>IFERROR(VLOOKUP(ROW(源数据!A1928)-1,源数据!A:AG,15,0),"")</f>
        <v/>
      </c>
    </row>
    <row r="1944">
      <c r="A1944" s="10" t="n">
        <v>1928</v>
      </c>
      <c r="B1944" s="10">
        <f>IFERROR(VLOOKUP(ROW(源数据!A1929)-1,源数据!A:AG,33,0),"")</f>
        <v/>
      </c>
      <c r="C1944" s="10">
        <f>IFERROR(VLOOKUP(ROW(源数据!A1929)-1,源数据!A:AG,9,0),"")</f>
        <v/>
      </c>
      <c r="D1944" s="35">
        <f>IFERROR(VLOOKUP(ROW(源数据!A1929)-1,源数据!A:AG,8,0),"")</f>
        <v/>
      </c>
      <c r="E1944" s="35">
        <f>IFERROR(VLOOKUP(ROW(源数据!A1929)-1,源数据!A:AG,10,0),"")</f>
        <v/>
      </c>
      <c r="F1944" s="10">
        <f>IFERROR(VLOOKUP(ROW(源数据!A1929)-1,源数据!A:AG,11,0),"")</f>
        <v/>
      </c>
      <c r="G1944" s="10">
        <f>IFERROR(VLOOKUP(ROW(源数据!A1929)-1,源数据!A:AG,12,0),0)</f>
        <v/>
      </c>
      <c r="H1944" s="17">
        <f>IFERROR(G1944/F1944,"")</f>
        <v/>
      </c>
      <c r="I1944" s="17">
        <f>IFERROR(VLOOKUP(ROW(源数据!A1929)-1,源数据!A:AG,21,0),"")</f>
        <v/>
      </c>
      <c r="J1944" s="10">
        <f>IFERROR(VLOOKUP(ROW(源数据!A1929)-1,源数据!A:AG,19,0),"")</f>
        <v/>
      </c>
      <c r="K1944" s="17">
        <f>IFERROR(VLOOKUP(ROW(源数据!A1929)-1,源数据!A:AG,21,0),0)</f>
        <v/>
      </c>
      <c r="L1944" s="17">
        <f>IFERROR(VLOOKUP(ROW(源数据!A1929)-1,源数据!A:AG,17,0),0)</f>
        <v/>
      </c>
      <c r="M1944" s="51">
        <f>IFERROR(VLOOKUP(ROW(源数据!A1929)-1,源数据!A:AG,15,0),"")</f>
        <v/>
      </c>
    </row>
    <row r="1945">
      <c r="A1945" s="10" t="n">
        <v>1929</v>
      </c>
      <c r="B1945" s="10">
        <f>IFERROR(VLOOKUP(ROW(源数据!A1930)-1,源数据!A:AG,33,0),"")</f>
        <v/>
      </c>
      <c r="C1945" s="10">
        <f>IFERROR(VLOOKUP(ROW(源数据!A1930)-1,源数据!A:AG,9,0),"")</f>
        <v/>
      </c>
      <c r="D1945" s="35">
        <f>IFERROR(VLOOKUP(ROW(源数据!A1930)-1,源数据!A:AG,8,0),"")</f>
        <v/>
      </c>
      <c r="E1945" s="35">
        <f>IFERROR(VLOOKUP(ROW(源数据!A1930)-1,源数据!A:AG,10,0),"")</f>
        <v/>
      </c>
      <c r="F1945" s="10">
        <f>IFERROR(VLOOKUP(ROW(源数据!A1930)-1,源数据!A:AG,11,0),"")</f>
        <v/>
      </c>
      <c r="G1945" s="10">
        <f>IFERROR(VLOOKUP(ROW(源数据!A1930)-1,源数据!A:AG,12,0),0)</f>
        <v/>
      </c>
      <c r="H1945" s="17">
        <f>IFERROR(G1945/F1945,"")</f>
        <v/>
      </c>
      <c r="I1945" s="17">
        <f>IFERROR(VLOOKUP(ROW(源数据!A1930)-1,源数据!A:AG,21,0),"")</f>
        <v/>
      </c>
      <c r="J1945" s="10">
        <f>IFERROR(VLOOKUP(ROW(源数据!A1930)-1,源数据!A:AG,19,0),"")</f>
        <v/>
      </c>
      <c r="K1945" s="17">
        <f>IFERROR(VLOOKUP(ROW(源数据!A1930)-1,源数据!A:AG,21,0),0)</f>
        <v/>
      </c>
      <c r="L1945" s="17">
        <f>IFERROR(VLOOKUP(ROW(源数据!A1930)-1,源数据!A:AG,17,0),0)</f>
        <v/>
      </c>
      <c r="M1945" s="51">
        <f>IFERROR(VLOOKUP(ROW(源数据!A1930)-1,源数据!A:AG,15,0),"")</f>
        <v/>
      </c>
    </row>
    <row r="1946">
      <c r="A1946" s="10" t="n">
        <v>1930</v>
      </c>
      <c r="B1946" s="10">
        <f>IFERROR(VLOOKUP(ROW(源数据!A1931)-1,源数据!A:AG,33,0),"")</f>
        <v/>
      </c>
      <c r="C1946" s="10">
        <f>IFERROR(VLOOKUP(ROW(源数据!A1931)-1,源数据!A:AG,9,0),"")</f>
        <v/>
      </c>
      <c r="D1946" s="35">
        <f>IFERROR(VLOOKUP(ROW(源数据!A1931)-1,源数据!A:AG,8,0),"")</f>
        <v/>
      </c>
      <c r="E1946" s="35">
        <f>IFERROR(VLOOKUP(ROW(源数据!A1931)-1,源数据!A:AG,10,0),"")</f>
        <v/>
      </c>
      <c r="F1946" s="10">
        <f>IFERROR(VLOOKUP(ROW(源数据!A1931)-1,源数据!A:AG,11,0),"")</f>
        <v/>
      </c>
      <c r="G1946" s="10">
        <f>IFERROR(VLOOKUP(ROW(源数据!A1931)-1,源数据!A:AG,12,0),0)</f>
        <v/>
      </c>
      <c r="H1946" s="17">
        <f>IFERROR(G1946/F1946,"")</f>
        <v/>
      </c>
      <c r="I1946" s="17">
        <f>IFERROR(VLOOKUP(ROW(源数据!A1931)-1,源数据!A:AG,21,0),"")</f>
        <v/>
      </c>
      <c r="J1946" s="10">
        <f>IFERROR(VLOOKUP(ROW(源数据!A1931)-1,源数据!A:AG,19,0),"")</f>
        <v/>
      </c>
      <c r="K1946" s="17">
        <f>IFERROR(VLOOKUP(ROW(源数据!A1931)-1,源数据!A:AG,21,0),0)</f>
        <v/>
      </c>
      <c r="L1946" s="17">
        <f>IFERROR(VLOOKUP(ROW(源数据!A1931)-1,源数据!A:AG,17,0),0)</f>
        <v/>
      </c>
      <c r="M1946" s="51">
        <f>IFERROR(VLOOKUP(ROW(源数据!A1931)-1,源数据!A:AG,15,0),"")</f>
        <v/>
      </c>
    </row>
    <row r="1947">
      <c r="A1947" s="10" t="n">
        <v>1931</v>
      </c>
      <c r="B1947" s="10">
        <f>IFERROR(VLOOKUP(ROW(源数据!A1932)-1,源数据!A:AG,33,0),"")</f>
        <v/>
      </c>
      <c r="C1947" s="10">
        <f>IFERROR(VLOOKUP(ROW(源数据!A1932)-1,源数据!A:AG,9,0),"")</f>
        <v/>
      </c>
      <c r="D1947" s="35">
        <f>IFERROR(VLOOKUP(ROW(源数据!A1932)-1,源数据!A:AG,8,0),"")</f>
        <v/>
      </c>
      <c r="E1947" s="35">
        <f>IFERROR(VLOOKUP(ROW(源数据!A1932)-1,源数据!A:AG,10,0),"")</f>
        <v/>
      </c>
      <c r="F1947" s="10">
        <f>IFERROR(VLOOKUP(ROW(源数据!A1932)-1,源数据!A:AG,11,0),"")</f>
        <v/>
      </c>
      <c r="G1947" s="10">
        <f>IFERROR(VLOOKUP(ROW(源数据!A1932)-1,源数据!A:AG,12,0),0)</f>
        <v/>
      </c>
      <c r="H1947" s="17">
        <f>IFERROR(G1947/F1947,"")</f>
        <v/>
      </c>
      <c r="I1947" s="17">
        <f>IFERROR(VLOOKUP(ROW(源数据!A1932)-1,源数据!A:AG,21,0),"")</f>
        <v/>
      </c>
      <c r="J1947" s="10">
        <f>IFERROR(VLOOKUP(ROW(源数据!A1932)-1,源数据!A:AG,19,0),"")</f>
        <v/>
      </c>
      <c r="K1947" s="17">
        <f>IFERROR(VLOOKUP(ROW(源数据!A1932)-1,源数据!A:AG,21,0),0)</f>
        <v/>
      </c>
      <c r="L1947" s="17">
        <f>IFERROR(VLOOKUP(ROW(源数据!A1932)-1,源数据!A:AG,17,0),0)</f>
        <v/>
      </c>
      <c r="M1947" s="51">
        <f>IFERROR(VLOOKUP(ROW(源数据!A1932)-1,源数据!A:AG,15,0),"")</f>
        <v/>
      </c>
    </row>
    <row r="1948">
      <c r="A1948" s="10" t="n">
        <v>1932</v>
      </c>
      <c r="B1948" s="10">
        <f>IFERROR(VLOOKUP(ROW(源数据!A1933)-1,源数据!A:AG,33,0),"")</f>
        <v/>
      </c>
      <c r="C1948" s="10">
        <f>IFERROR(VLOOKUP(ROW(源数据!A1933)-1,源数据!A:AG,9,0),"")</f>
        <v/>
      </c>
      <c r="D1948" s="35">
        <f>IFERROR(VLOOKUP(ROW(源数据!A1933)-1,源数据!A:AG,8,0),"")</f>
        <v/>
      </c>
      <c r="E1948" s="35">
        <f>IFERROR(VLOOKUP(ROW(源数据!A1933)-1,源数据!A:AG,10,0),"")</f>
        <v/>
      </c>
      <c r="F1948" s="10">
        <f>IFERROR(VLOOKUP(ROW(源数据!A1933)-1,源数据!A:AG,11,0),"")</f>
        <v/>
      </c>
      <c r="G1948" s="10">
        <f>IFERROR(VLOOKUP(ROW(源数据!A1933)-1,源数据!A:AG,12,0),0)</f>
        <v/>
      </c>
      <c r="H1948" s="17">
        <f>IFERROR(G1948/F1948,"")</f>
        <v/>
      </c>
      <c r="I1948" s="17">
        <f>IFERROR(VLOOKUP(ROW(源数据!A1933)-1,源数据!A:AG,21,0),"")</f>
        <v/>
      </c>
      <c r="J1948" s="10">
        <f>IFERROR(VLOOKUP(ROW(源数据!A1933)-1,源数据!A:AG,19,0),"")</f>
        <v/>
      </c>
      <c r="K1948" s="17">
        <f>IFERROR(VLOOKUP(ROW(源数据!A1933)-1,源数据!A:AG,21,0),0)</f>
        <v/>
      </c>
      <c r="L1948" s="17">
        <f>IFERROR(VLOOKUP(ROW(源数据!A1933)-1,源数据!A:AG,17,0),0)</f>
        <v/>
      </c>
      <c r="M1948" s="51">
        <f>IFERROR(VLOOKUP(ROW(源数据!A1933)-1,源数据!A:AG,15,0),"")</f>
        <v/>
      </c>
    </row>
    <row r="1949">
      <c r="A1949" s="10" t="n">
        <v>1933</v>
      </c>
      <c r="B1949" s="10">
        <f>IFERROR(VLOOKUP(ROW(源数据!A1934)-1,源数据!A:AG,33,0),"")</f>
        <v/>
      </c>
      <c r="C1949" s="10">
        <f>IFERROR(VLOOKUP(ROW(源数据!A1934)-1,源数据!A:AG,9,0),"")</f>
        <v/>
      </c>
      <c r="D1949" s="35">
        <f>IFERROR(VLOOKUP(ROW(源数据!A1934)-1,源数据!A:AG,8,0),"")</f>
        <v/>
      </c>
      <c r="E1949" s="35">
        <f>IFERROR(VLOOKUP(ROW(源数据!A1934)-1,源数据!A:AG,10,0),"")</f>
        <v/>
      </c>
      <c r="F1949" s="10">
        <f>IFERROR(VLOOKUP(ROW(源数据!A1934)-1,源数据!A:AG,11,0),"")</f>
        <v/>
      </c>
      <c r="G1949" s="10">
        <f>IFERROR(VLOOKUP(ROW(源数据!A1934)-1,源数据!A:AG,12,0),0)</f>
        <v/>
      </c>
      <c r="H1949" s="17">
        <f>IFERROR(G1949/F1949,"")</f>
        <v/>
      </c>
      <c r="I1949" s="17">
        <f>IFERROR(VLOOKUP(ROW(源数据!A1934)-1,源数据!A:AG,21,0),"")</f>
        <v/>
      </c>
      <c r="J1949" s="10">
        <f>IFERROR(VLOOKUP(ROW(源数据!A1934)-1,源数据!A:AG,19,0),"")</f>
        <v/>
      </c>
      <c r="K1949" s="17">
        <f>IFERROR(VLOOKUP(ROW(源数据!A1934)-1,源数据!A:AG,21,0),0)</f>
        <v/>
      </c>
      <c r="L1949" s="17">
        <f>IFERROR(VLOOKUP(ROW(源数据!A1934)-1,源数据!A:AG,17,0),0)</f>
        <v/>
      </c>
      <c r="M1949" s="51">
        <f>IFERROR(VLOOKUP(ROW(源数据!A1934)-1,源数据!A:AG,15,0),"")</f>
        <v/>
      </c>
    </row>
    <row r="1950">
      <c r="A1950" s="10" t="n">
        <v>1934</v>
      </c>
      <c r="B1950" s="10">
        <f>IFERROR(VLOOKUP(ROW(源数据!A1935)-1,源数据!A:AG,33,0),"")</f>
        <v/>
      </c>
      <c r="C1950" s="10">
        <f>IFERROR(VLOOKUP(ROW(源数据!A1935)-1,源数据!A:AG,9,0),"")</f>
        <v/>
      </c>
      <c r="D1950" s="35">
        <f>IFERROR(VLOOKUP(ROW(源数据!A1935)-1,源数据!A:AG,8,0),"")</f>
        <v/>
      </c>
      <c r="E1950" s="35">
        <f>IFERROR(VLOOKUP(ROW(源数据!A1935)-1,源数据!A:AG,10,0),"")</f>
        <v/>
      </c>
      <c r="F1950" s="10">
        <f>IFERROR(VLOOKUP(ROW(源数据!A1935)-1,源数据!A:AG,11,0),"")</f>
        <v/>
      </c>
      <c r="G1950" s="10">
        <f>IFERROR(VLOOKUP(ROW(源数据!A1935)-1,源数据!A:AG,12,0),0)</f>
        <v/>
      </c>
      <c r="H1950" s="17">
        <f>IFERROR(G1950/F1950,"")</f>
        <v/>
      </c>
      <c r="I1950" s="17">
        <f>IFERROR(VLOOKUP(ROW(源数据!A1935)-1,源数据!A:AG,21,0),"")</f>
        <v/>
      </c>
      <c r="J1950" s="10">
        <f>IFERROR(VLOOKUP(ROW(源数据!A1935)-1,源数据!A:AG,19,0),"")</f>
        <v/>
      </c>
      <c r="K1950" s="17">
        <f>IFERROR(VLOOKUP(ROW(源数据!A1935)-1,源数据!A:AG,21,0),0)</f>
        <v/>
      </c>
      <c r="L1950" s="17">
        <f>IFERROR(VLOOKUP(ROW(源数据!A1935)-1,源数据!A:AG,17,0),0)</f>
        <v/>
      </c>
      <c r="M1950" s="51">
        <f>IFERROR(VLOOKUP(ROW(源数据!A1935)-1,源数据!A:AG,15,0),"")</f>
        <v/>
      </c>
    </row>
    <row r="1951">
      <c r="A1951" s="10" t="n">
        <v>1935</v>
      </c>
      <c r="B1951" s="10">
        <f>IFERROR(VLOOKUP(ROW(源数据!A1936)-1,源数据!A:AG,33,0),"")</f>
        <v/>
      </c>
      <c r="C1951" s="10">
        <f>IFERROR(VLOOKUP(ROW(源数据!A1936)-1,源数据!A:AG,9,0),"")</f>
        <v/>
      </c>
      <c r="D1951" s="35">
        <f>IFERROR(VLOOKUP(ROW(源数据!A1936)-1,源数据!A:AG,8,0),"")</f>
        <v/>
      </c>
      <c r="E1951" s="35">
        <f>IFERROR(VLOOKUP(ROW(源数据!A1936)-1,源数据!A:AG,10,0),"")</f>
        <v/>
      </c>
      <c r="F1951" s="10">
        <f>IFERROR(VLOOKUP(ROW(源数据!A1936)-1,源数据!A:AG,11,0),"")</f>
        <v/>
      </c>
      <c r="G1951" s="10">
        <f>IFERROR(VLOOKUP(ROW(源数据!A1936)-1,源数据!A:AG,12,0),0)</f>
        <v/>
      </c>
      <c r="H1951" s="17">
        <f>IFERROR(G1951/F1951,"")</f>
        <v/>
      </c>
      <c r="I1951" s="17">
        <f>IFERROR(VLOOKUP(ROW(源数据!A1936)-1,源数据!A:AG,21,0),"")</f>
        <v/>
      </c>
      <c r="J1951" s="10">
        <f>IFERROR(VLOOKUP(ROW(源数据!A1936)-1,源数据!A:AG,19,0),"")</f>
        <v/>
      </c>
      <c r="K1951" s="17">
        <f>IFERROR(VLOOKUP(ROW(源数据!A1936)-1,源数据!A:AG,21,0),0)</f>
        <v/>
      </c>
      <c r="L1951" s="17">
        <f>IFERROR(VLOOKUP(ROW(源数据!A1936)-1,源数据!A:AG,17,0),0)</f>
        <v/>
      </c>
      <c r="M1951" s="51">
        <f>IFERROR(VLOOKUP(ROW(源数据!A1936)-1,源数据!A:AG,15,0),"")</f>
        <v/>
      </c>
    </row>
    <row r="1952">
      <c r="A1952" s="10" t="n">
        <v>1936</v>
      </c>
      <c r="B1952" s="10">
        <f>IFERROR(VLOOKUP(ROW(源数据!A1937)-1,源数据!A:AG,33,0),"")</f>
        <v/>
      </c>
      <c r="C1952" s="10">
        <f>IFERROR(VLOOKUP(ROW(源数据!A1937)-1,源数据!A:AG,9,0),"")</f>
        <v/>
      </c>
      <c r="D1952" s="35">
        <f>IFERROR(VLOOKUP(ROW(源数据!A1937)-1,源数据!A:AG,8,0),"")</f>
        <v/>
      </c>
      <c r="E1952" s="35">
        <f>IFERROR(VLOOKUP(ROW(源数据!A1937)-1,源数据!A:AG,10,0),"")</f>
        <v/>
      </c>
      <c r="F1952" s="10">
        <f>IFERROR(VLOOKUP(ROW(源数据!A1937)-1,源数据!A:AG,11,0),"")</f>
        <v/>
      </c>
      <c r="G1952" s="10">
        <f>IFERROR(VLOOKUP(ROW(源数据!A1937)-1,源数据!A:AG,12,0),0)</f>
        <v/>
      </c>
      <c r="H1952" s="17">
        <f>IFERROR(G1952/F1952,"")</f>
        <v/>
      </c>
      <c r="I1952" s="17">
        <f>IFERROR(VLOOKUP(ROW(源数据!A1937)-1,源数据!A:AG,21,0),"")</f>
        <v/>
      </c>
      <c r="J1952" s="10">
        <f>IFERROR(VLOOKUP(ROW(源数据!A1937)-1,源数据!A:AG,19,0),"")</f>
        <v/>
      </c>
      <c r="K1952" s="17">
        <f>IFERROR(VLOOKUP(ROW(源数据!A1937)-1,源数据!A:AG,21,0),0)</f>
        <v/>
      </c>
      <c r="L1952" s="17">
        <f>IFERROR(VLOOKUP(ROW(源数据!A1937)-1,源数据!A:AG,17,0),0)</f>
        <v/>
      </c>
      <c r="M1952" s="51">
        <f>IFERROR(VLOOKUP(ROW(源数据!A1937)-1,源数据!A:AG,15,0),"")</f>
        <v/>
      </c>
    </row>
    <row r="1953">
      <c r="A1953" s="10" t="n">
        <v>1937</v>
      </c>
      <c r="B1953" s="10">
        <f>IFERROR(VLOOKUP(ROW(源数据!A1938)-1,源数据!A:AG,33,0),"")</f>
        <v/>
      </c>
      <c r="C1953" s="10">
        <f>IFERROR(VLOOKUP(ROW(源数据!A1938)-1,源数据!A:AG,9,0),"")</f>
        <v/>
      </c>
      <c r="D1953" s="35">
        <f>IFERROR(VLOOKUP(ROW(源数据!A1938)-1,源数据!A:AG,8,0),"")</f>
        <v/>
      </c>
      <c r="E1953" s="35">
        <f>IFERROR(VLOOKUP(ROW(源数据!A1938)-1,源数据!A:AG,10,0),"")</f>
        <v/>
      </c>
      <c r="F1953" s="10">
        <f>IFERROR(VLOOKUP(ROW(源数据!A1938)-1,源数据!A:AG,11,0),"")</f>
        <v/>
      </c>
      <c r="G1953" s="10">
        <f>IFERROR(VLOOKUP(ROW(源数据!A1938)-1,源数据!A:AG,12,0),0)</f>
        <v/>
      </c>
      <c r="H1953" s="17">
        <f>IFERROR(G1953/F1953,"")</f>
        <v/>
      </c>
      <c r="I1953" s="17">
        <f>IFERROR(VLOOKUP(ROW(源数据!A1938)-1,源数据!A:AG,21,0),"")</f>
        <v/>
      </c>
      <c r="J1953" s="10">
        <f>IFERROR(VLOOKUP(ROW(源数据!A1938)-1,源数据!A:AG,19,0),"")</f>
        <v/>
      </c>
      <c r="K1953" s="17">
        <f>IFERROR(VLOOKUP(ROW(源数据!A1938)-1,源数据!A:AG,21,0),0)</f>
        <v/>
      </c>
      <c r="L1953" s="17">
        <f>IFERROR(VLOOKUP(ROW(源数据!A1938)-1,源数据!A:AG,17,0),0)</f>
        <v/>
      </c>
      <c r="M1953" s="51">
        <f>IFERROR(VLOOKUP(ROW(源数据!A1938)-1,源数据!A:AG,15,0),"")</f>
        <v/>
      </c>
    </row>
    <row r="1954">
      <c r="A1954" s="10" t="n">
        <v>1938</v>
      </c>
      <c r="B1954" s="10">
        <f>IFERROR(VLOOKUP(ROW(源数据!A1939)-1,源数据!A:AG,33,0),"")</f>
        <v/>
      </c>
      <c r="C1954" s="10">
        <f>IFERROR(VLOOKUP(ROW(源数据!A1939)-1,源数据!A:AG,9,0),"")</f>
        <v/>
      </c>
      <c r="D1954" s="35">
        <f>IFERROR(VLOOKUP(ROW(源数据!A1939)-1,源数据!A:AG,8,0),"")</f>
        <v/>
      </c>
      <c r="E1954" s="35">
        <f>IFERROR(VLOOKUP(ROW(源数据!A1939)-1,源数据!A:AG,10,0),"")</f>
        <v/>
      </c>
      <c r="F1954" s="10">
        <f>IFERROR(VLOOKUP(ROW(源数据!A1939)-1,源数据!A:AG,11,0),"")</f>
        <v/>
      </c>
      <c r="G1954" s="10">
        <f>IFERROR(VLOOKUP(ROW(源数据!A1939)-1,源数据!A:AG,12,0),0)</f>
        <v/>
      </c>
      <c r="H1954" s="17">
        <f>IFERROR(G1954/F1954,"")</f>
        <v/>
      </c>
      <c r="I1954" s="17">
        <f>IFERROR(VLOOKUP(ROW(源数据!A1939)-1,源数据!A:AG,21,0),"")</f>
        <v/>
      </c>
      <c r="J1954" s="10">
        <f>IFERROR(VLOOKUP(ROW(源数据!A1939)-1,源数据!A:AG,19,0),"")</f>
        <v/>
      </c>
      <c r="K1954" s="17">
        <f>IFERROR(VLOOKUP(ROW(源数据!A1939)-1,源数据!A:AG,21,0),0)</f>
        <v/>
      </c>
      <c r="L1954" s="17">
        <f>IFERROR(VLOOKUP(ROW(源数据!A1939)-1,源数据!A:AG,17,0),0)</f>
        <v/>
      </c>
      <c r="M1954" s="51">
        <f>IFERROR(VLOOKUP(ROW(源数据!A1939)-1,源数据!A:AG,15,0),"")</f>
        <v/>
      </c>
    </row>
    <row r="1955">
      <c r="A1955" s="10" t="n">
        <v>1939</v>
      </c>
      <c r="B1955" s="10">
        <f>IFERROR(VLOOKUP(ROW(源数据!A1940)-1,源数据!A:AG,33,0),"")</f>
        <v/>
      </c>
      <c r="C1955" s="10">
        <f>IFERROR(VLOOKUP(ROW(源数据!A1940)-1,源数据!A:AG,9,0),"")</f>
        <v/>
      </c>
      <c r="D1955" s="35">
        <f>IFERROR(VLOOKUP(ROW(源数据!A1940)-1,源数据!A:AG,8,0),"")</f>
        <v/>
      </c>
      <c r="E1955" s="35">
        <f>IFERROR(VLOOKUP(ROW(源数据!A1940)-1,源数据!A:AG,10,0),"")</f>
        <v/>
      </c>
      <c r="F1955" s="10">
        <f>IFERROR(VLOOKUP(ROW(源数据!A1940)-1,源数据!A:AG,11,0),"")</f>
        <v/>
      </c>
      <c r="G1955" s="10">
        <f>IFERROR(VLOOKUP(ROW(源数据!A1940)-1,源数据!A:AG,12,0),0)</f>
        <v/>
      </c>
      <c r="H1955" s="17">
        <f>IFERROR(G1955/F1955,"")</f>
        <v/>
      </c>
      <c r="I1955" s="17">
        <f>IFERROR(VLOOKUP(ROW(源数据!A1940)-1,源数据!A:AG,21,0),"")</f>
        <v/>
      </c>
      <c r="J1955" s="10">
        <f>IFERROR(VLOOKUP(ROW(源数据!A1940)-1,源数据!A:AG,19,0),"")</f>
        <v/>
      </c>
      <c r="K1955" s="17">
        <f>IFERROR(VLOOKUP(ROW(源数据!A1940)-1,源数据!A:AG,21,0),0)</f>
        <v/>
      </c>
      <c r="L1955" s="17">
        <f>IFERROR(VLOOKUP(ROW(源数据!A1940)-1,源数据!A:AG,17,0),0)</f>
        <v/>
      </c>
      <c r="M1955" s="51">
        <f>IFERROR(VLOOKUP(ROW(源数据!A1940)-1,源数据!A:AG,15,0),"")</f>
        <v/>
      </c>
    </row>
    <row r="1956">
      <c r="A1956" s="10" t="n">
        <v>1940</v>
      </c>
      <c r="B1956" s="10">
        <f>IFERROR(VLOOKUP(ROW(源数据!A1941)-1,源数据!A:AG,33,0),"")</f>
        <v/>
      </c>
      <c r="C1956" s="10">
        <f>IFERROR(VLOOKUP(ROW(源数据!A1941)-1,源数据!A:AG,9,0),"")</f>
        <v/>
      </c>
      <c r="D1956" s="35">
        <f>IFERROR(VLOOKUP(ROW(源数据!A1941)-1,源数据!A:AG,8,0),"")</f>
        <v/>
      </c>
      <c r="E1956" s="35">
        <f>IFERROR(VLOOKUP(ROW(源数据!A1941)-1,源数据!A:AG,10,0),"")</f>
        <v/>
      </c>
      <c r="F1956" s="10">
        <f>IFERROR(VLOOKUP(ROW(源数据!A1941)-1,源数据!A:AG,11,0),"")</f>
        <v/>
      </c>
      <c r="G1956" s="10">
        <f>IFERROR(VLOOKUP(ROW(源数据!A1941)-1,源数据!A:AG,12,0),0)</f>
        <v/>
      </c>
      <c r="H1956" s="17">
        <f>IFERROR(G1956/F1956,"")</f>
        <v/>
      </c>
      <c r="I1956" s="17">
        <f>IFERROR(VLOOKUP(ROW(源数据!A1941)-1,源数据!A:AG,21,0),"")</f>
        <v/>
      </c>
      <c r="J1956" s="10">
        <f>IFERROR(VLOOKUP(ROW(源数据!A1941)-1,源数据!A:AG,19,0),"")</f>
        <v/>
      </c>
      <c r="K1956" s="17">
        <f>IFERROR(VLOOKUP(ROW(源数据!A1941)-1,源数据!A:AG,21,0),0)</f>
        <v/>
      </c>
      <c r="L1956" s="17">
        <f>IFERROR(VLOOKUP(ROW(源数据!A1941)-1,源数据!A:AG,17,0),0)</f>
        <v/>
      </c>
      <c r="M1956" s="51">
        <f>IFERROR(VLOOKUP(ROW(源数据!A1941)-1,源数据!A:AG,15,0),"")</f>
        <v/>
      </c>
    </row>
    <row r="1957">
      <c r="A1957" s="10" t="n">
        <v>1941</v>
      </c>
      <c r="B1957" s="10">
        <f>IFERROR(VLOOKUP(ROW(源数据!A1942)-1,源数据!A:AG,33,0),"")</f>
        <v/>
      </c>
      <c r="C1957" s="10">
        <f>IFERROR(VLOOKUP(ROW(源数据!A1942)-1,源数据!A:AG,9,0),"")</f>
        <v/>
      </c>
      <c r="D1957" s="35">
        <f>IFERROR(VLOOKUP(ROW(源数据!A1942)-1,源数据!A:AG,8,0),"")</f>
        <v/>
      </c>
      <c r="E1957" s="35">
        <f>IFERROR(VLOOKUP(ROW(源数据!A1942)-1,源数据!A:AG,10,0),"")</f>
        <v/>
      </c>
      <c r="F1957" s="10">
        <f>IFERROR(VLOOKUP(ROW(源数据!A1942)-1,源数据!A:AG,11,0),"")</f>
        <v/>
      </c>
      <c r="G1957" s="10">
        <f>IFERROR(VLOOKUP(ROW(源数据!A1942)-1,源数据!A:AG,12,0),0)</f>
        <v/>
      </c>
      <c r="H1957" s="17">
        <f>IFERROR(G1957/F1957,"")</f>
        <v/>
      </c>
      <c r="I1957" s="17">
        <f>IFERROR(VLOOKUP(ROW(源数据!A1942)-1,源数据!A:AG,21,0),"")</f>
        <v/>
      </c>
      <c r="J1957" s="10">
        <f>IFERROR(VLOOKUP(ROW(源数据!A1942)-1,源数据!A:AG,19,0),"")</f>
        <v/>
      </c>
      <c r="K1957" s="17">
        <f>IFERROR(VLOOKUP(ROW(源数据!A1942)-1,源数据!A:AG,21,0),0)</f>
        <v/>
      </c>
      <c r="L1957" s="17">
        <f>IFERROR(VLOOKUP(ROW(源数据!A1942)-1,源数据!A:AG,17,0),0)</f>
        <v/>
      </c>
      <c r="M1957" s="51">
        <f>IFERROR(VLOOKUP(ROW(源数据!A1942)-1,源数据!A:AG,15,0),"")</f>
        <v/>
      </c>
    </row>
    <row r="1958">
      <c r="A1958" s="10" t="n">
        <v>1942</v>
      </c>
      <c r="B1958" s="10">
        <f>IFERROR(VLOOKUP(ROW(源数据!A1943)-1,源数据!A:AG,33,0),"")</f>
        <v/>
      </c>
      <c r="C1958" s="10">
        <f>IFERROR(VLOOKUP(ROW(源数据!A1943)-1,源数据!A:AG,9,0),"")</f>
        <v/>
      </c>
      <c r="D1958" s="35">
        <f>IFERROR(VLOOKUP(ROW(源数据!A1943)-1,源数据!A:AG,8,0),"")</f>
        <v/>
      </c>
      <c r="E1958" s="35">
        <f>IFERROR(VLOOKUP(ROW(源数据!A1943)-1,源数据!A:AG,10,0),"")</f>
        <v/>
      </c>
      <c r="F1958" s="10">
        <f>IFERROR(VLOOKUP(ROW(源数据!A1943)-1,源数据!A:AG,11,0),"")</f>
        <v/>
      </c>
      <c r="G1958" s="10">
        <f>IFERROR(VLOOKUP(ROW(源数据!A1943)-1,源数据!A:AG,12,0),0)</f>
        <v/>
      </c>
      <c r="H1958" s="17">
        <f>IFERROR(G1958/F1958,"")</f>
        <v/>
      </c>
      <c r="I1958" s="17">
        <f>IFERROR(VLOOKUP(ROW(源数据!A1943)-1,源数据!A:AG,21,0),"")</f>
        <v/>
      </c>
      <c r="J1958" s="10">
        <f>IFERROR(VLOOKUP(ROW(源数据!A1943)-1,源数据!A:AG,19,0),"")</f>
        <v/>
      </c>
      <c r="K1958" s="17">
        <f>IFERROR(VLOOKUP(ROW(源数据!A1943)-1,源数据!A:AG,21,0),0)</f>
        <v/>
      </c>
      <c r="L1958" s="17">
        <f>IFERROR(VLOOKUP(ROW(源数据!A1943)-1,源数据!A:AG,17,0),0)</f>
        <v/>
      </c>
      <c r="M1958" s="51">
        <f>IFERROR(VLOOKUP(ROW(源数据!A1943)-1,源数据!A:AG,15,0),"")</f>
        <v/>
      </c>
    </row>
    <row r="1959">
      <c r="A1959" s="10" t="n">
        <v>1943</v>
      </c>
      <c r="B1959" s="10">
        <f>IFERROR(VLOOKUP(ROW(源数据!A1944)-1,源数据!A:AG,33,0),"")</f>
        <v/>
      </c>
      <c r="C1959" s="10">
        <f>IFERROR(VLOOKUP(ROW(源数据!A1944)-1,源数据!A:AG,9,0),"")</f>
        <v/>
      </c>
      <c r="D1959" s="35">
        <f>IFERROR(VLOOKUP(ROW(源数据!A1944)-1,源数据!A:AG,8,0),"")</f>
        <v/>
      </c>
      <c r="E1959" s="35">
        <f>IFERROR(VLOOKUP(ROW(源数据!A1944)-1,源数据!A:AG,10,0),"")</f>
        <v/>
      </c>
      <c r="F1959" s="10">
        <f>IFERROR(VLOOKUP(ROW(源数据!A1944)-1,源数据!A:AG,11,0),"")</f>
        <v/>
      </c>
      <c r="G1959" s="10">
        <f>IFERROR(VLOOKUP(ROW(源数据!A1944)-1,源数据!A:AG,12,0),0)</f>
        <v/>
      </c>
      <c r="H1959" s="17">
        <f>IFERROR(G1959/F1959,"")</f>
        <v/>
      </c>
      <c r="I1959" s="17">
        <f>IFERROR(VLOOKUP(ROW(源数据!A1944)-1,源数据!A:AG,21,0),"")</f>
        <v/>
      </c>
      <c r="J1959" s="10">
        <f>IFERROR(VLOOKUP(ROW(源数据!A1944)-1,源数据!A:AG,19,0),"")</f>
        <v/>
      </c>
      <c r="K1959" s="17">
        <f>IFERROR(VLOOKUP(ROW(源数据!A1944)-1,源数据!A:AG,21,0),0)</f>
        <v/>
      </c>
      <c r="L1959" s="17">
        <f>IFERROR(VLOOKUP(ROW(源数据!A1944)-1,源数据!A:AG,17,0),0)</f>
        <v/>
      </c>
      <c r="M1959" s="51">
        <f>IFERROR(VLOOKUP(ROW(源数据!A1944)-1,源数据!A:AG,15,0),"")</f>
        <v/>
      </c>
    </row>
    <row r="1960">
      <c r="A1960" s="10" t="n">
        <v>1944</v>
      </c>
      <c r="B1960" s="10">
        <f>IFERROR(VLOOKUP(ROW(源数据!A1945)-1,源数据!A:AG,33,0),"")</f>
        <v/>
      </c>
      <c r="C1960" s="10">
        <f>IFERROR(VLOOKUP(ROW(源数据!A1945)-1,源数据!A:AG,9,0),"")</f>
        <v/>
      </c>
      <c r="D1960" s="35">
        <f>IFERROR(VLOOKUP(ROW(源数据!A1945)-1,源数据!A:AG,8,0),"")</f>
        <v/>
      </c>
      <c r="E1960" s="35">
        <f>IFERROR(VLOOKUP(ROW(源数据!A1945)-1,源数据!A:AG,10,0),"")</f>
        <v/>
      </c>
      <c r="F1960" s="10">
        <f>IFERROR(VLOOKUP(ROW(源数据!A1945)-1,源数据!A:AG,11,0),"")</f>
        <v/>
      </c>
      <c r="G1960" s="10">
        <f>IFERROR(VLOOKUP(ROW(源数据!A1945)-1,源数据!A:AG,12,0),0)</f>
        <v/>
      </c>
      <c r="H1960" s="17">
        <f>IFERROR(G1960/F1960,"")</f>
        <v/>
      </c>
      <c r="I1960" s="17">
        <f>IFERROR(VLOOKUP(ROW(源数据!A1945)-1,源数据!A:AG,21,0),"")</f>
        <v/>
      </c>
      <c r="J1960" s="10">
        <f>IFERROR(VLOOKUP(ROW(源数据!A1945)-1,源数据!A:AG,19,0),"")</f>
        <v/>
      </c>
      <c r="K1960" s="17">
        <f>IFERROR(VLOOKUP(ROW(源数据!A1945)-1,源数据!A:AG,21,0),0)</f>
        <v/>
      </c>
      <c r="L1960" s="17">
        <f>IFERROR(VLOOKUP(ROW(源数据!A1945)-1,源数据!A:AG,17,0),0)</f>
        <v/>
      </c>
      <c r="M1960" s="51">
        <f>IFERROR(VLOOKUP(ROW(源数据!A1945)-1,源数据!A:AG,15,0),"")</f>
        <v/>
      </c>
    </row>
    <row r="1961">
      <c r="A1961" s="10" t="n">
        <v>1945</v>
      </c>
      <c r="B1961" s="10">
        <f>IFERROR(VLOOKUP(ROW(源数据!A1946)-1,源数据!A:AG,33,0),"")</f>
        <v/>
      </c>
      <c r="C1961" s="10">
        <f>IFERROR(VLOOKUP(ROW(源数据!A1946)-1,源数据!A:AG,9,0),"")</f>
        <v/>
      </c>
      <c r="D1961" s="35">
        <f>IFERROR(VLOOKUP(ROW(源数据!A1946)-1,源数据!A:AG,8,0),"")</f>
        <v/>
      </c>
      <c r="E1961" s="35">
        <f>IFERROR(VLOOKUP(ROW(源数据!A1946)-1,源数据!A:AG,10,0),"")</f>
        <v/>
      </c>
      <c r="F1961" s="10">
        <f>IFERROR(VLOOKUP(ROW(源数据!A1946)-1,源数据!A:AG,11,0),"")</f>
        <v/>
      </c>
      <c r="G1961" s="10">
        <f>IFERROR(VLOOKUP(ROW(源数据!A1946)-1,源数据!A:AG,12,0),0)</f>
        <v/>
      </c>
      <c r="H1961" s="17">
        <f>IFERROR(G1961/F1961,"")</f>
        <v/>
      </c>
      <c r="I1961" s="17">
        <f>IFERROR(VLOOKUP(ROW(源数据!A1946)-1,源数据!A:AG,21,0),"")</f>
        <v/>
      </c>
      <c r="J1961" s="10">
        <f>IFERROR(VLOOKUP(ROW(源数据!A1946)-1,源数据!A:AG,19,0),"")</f>
        <v/>
      </c>
      <c r="K1961" s="17">
        <f>IFERROR(VLOOKUP(ROW(源数据!A1946)-1,源数据!A:AG,21,0),0)</f>
        <v/>
      </c>
      <c r="L1961" s="17">
        <f>IFERROR(VLOOKUP(ROW(源数据!A1946)-1,源数据!A:AG,17,0),0)</f>
        <v/>
      </c>
      <c r="M1961" s="51">
        <f>IFERROR(VLOOKUP(ROW(源数据!A1946)-1,源数据!A:AG,15,0),"")</f>
        <v/>
      </c>
    </row>
    <row r="1962">
      <c r="A1962" s="10" t="n">
        <v>1946</v>
      </c>
      <c r="B1962" s="10">
        <f>IFERROR(VLOOKUP(ROW(源数据!A1947)-1,源数据!A:AG,33,0),"")</f>
        <v/>
      </c>
      <c r="C1962" s="10">
        <f>IFERROR(VLOOKUP(ROW(源数据!A1947)-1,源数据!A:AG,9,0),"")</f>
        <v/>
      </c>
      <c r="D1962" s="35">
        <f>IFERROR(VLOOKUP(ROW(源数据!A1947)-1,源数据!A:AG,8,0),"")</f>
        <v/>
      </c>
      <c r="E1962" s="35">
        <f>IFERROR(VLOOKUP(ROW(源数据!A1947)-1,源数据!A:AG,10,0),"")</f>
        <v/>
      </c>
      <c r="F1962" s="10">
        <f>IFERROR(VLOOKUP(ROW(源数据!A1947)-1,源数据!A:AG,11,0),"")</f>
        <v/>
      </c>
      <c r="G1962" s="10">
        <f>IFERROR(VLOOKUP(ROW(源数据!A1947)-1,源数据!A:AG,12,0),0)</f>
        <v/>
      </c>
      <c r="H1962" s="17">
        <f>IFERROR(G1962/F1962,"")</f>
        <v/>
      </c>
      <c r="I1962" s="17">
        <f>IFERROR(VLOOKUP(ROW(源数据!A1947)-1,源数据!A:AG,21,0),"")</f>
        <v/>
      </c>
      <c r="J1962" s="10">
        <f>IFERROR(VLOOKUP(ROW(源数据!A1947)-1,源数据!A:AG,19,0),"")</f>
        <v/>
      </c>
      <c r="K1962" s="17">
        <f>IFERROR(VLOOKUP(ROW(源数据!A1947)-1,源数据!A:AG,21,0),0)</f>
        <v/>
      </c>
      <c r="L1962" s="17">
        <f>IFERROR(VLOOKUP(ROW(源数据!A1947)-1,源数据!A:AG,17,0),0)</f>
        <v/>
      </c>
      <c r="M1962" s="51">
        <f>IFERROR(VLOOKUP(ROW(源数据!A1947)-1,源数据!A:AG,15,0),"")</f>
        <v/>
      </c>
    </row>
    <row r="1963">
      <c r="A1963" s="10" t="n">
        <v>1947</v>
      </c>
      <c r="B1963" s="10">
        <f>IFERROR(VLOOKUP(ROW(源数据!A1948)-1,源数据!A:AG,33,0),"")</f>
        <v/>
      </c>
      <c r="C1963" s="10">
        <f>IFERROR(VLOOKUP(ROW(源数据!A1948)-1,源数据!A:AG,9,0),"")</f>
        <v/>
      </c>
      <c r="D1963" s="35">
        <f>IFERROR(VLOOKUP(ROW(源数据!A1948)-1,源数据!A:AG,8,0),"")</f>
        <v/>
      </c>
      <c r="E1963" s="35">
        <f>IFERROR(VLOOKUP(ROW(源数据!A1948)-1,源数据!A:AG,10,0),"")</f>
        <v/>
      </c>
      <c r="F1963" s="10">
        <f>IFERROR(VLOOKUP(ROW(源数据!A1948)-1,源数据!A:AG,11,0),"")</f>
        <v/>
      </c>
      <c r="G1963" s="10">
        <f>IFERROR(VLOOKUP(ROW(源数据!A1948)-1,源数据!A:AG,12,0),0)</f>
        <v/>
      </c>
      <c r="H1963" s="17">
        <f>IFERROR(G1963/F1963,"")</f>
        <v/>
      </c>
      <c r="I1963" s="17">
        <f>IFERROR(VLOOKUP(ROW(源数据!A1948)-1,源数据!A:AG,21,0),"")</f>
        <v/>
      </c>
      <c r="J1963" s="10">
        <f>IFERROR(VLOOKUP(ROW(源数据!A1948)-1,源数据!A:AG,19,0),"")</f>
        <v/>
      </c>
      <c r="K1963" s="17">
        <f>IFERROR(VLOOKUP(ROW(源数据!A1948)-1,源数据!A:AG,21,0),0)</f>
        <v/>
      </c>
      <c r="L1963" s="17">
        <f>IFERROR(VLOOKUP(ROW(源数据!A1948)-1,源数据!A:AG,17,0),0)</f>
        <v/>
      </c>
      <c r="M1963" s="51">
        <f>IFERROR(VLOOKUP(ROW(源数据!A1948)-1,源数据!A:AG,15,0),"")</f>
        <v/>
      </c>
    </row>
    <row r="1964">
      <c r="A1964" s="10" t="n">
        <v>1948</v>
      </c>
      <c r="B1964" s="10">
        <f>IFERROR(VLOOKUP(ROW(源数据!A1949)-1,源数据!A:AG,33,0),"")</f>
        <v/>
      </c>
      <c r="C1964" s="10">
        <f>IFERROR(VLOOKUP(ROW(源数据!A1949)-1,源数据!A:AG,9,0),"")</f>
        <v/>
      </c>
      <c r="D1964" s="35">
        <f>IFERROR(VLOOKUP(ROW(源数据!A1949)-1,源数据!A:AG,8,0),"")</f>
        <v/>
      </c>
      <c r="E1964" s="35">
        <f>IFERROR(VLOOKUP(ROW(源数据!A1949)-1,源数据!A:AG,10,0),"")</f>
        <v/>
      </c>
      <c r="F1964" s="10">
        <f>IFERROR(VLOOKUP(ROW(源数据!A1949)-1,源数据!A:AG,11,0),"")</f>
        <v/>
      </c>
      <c r="G1964" s="10">
        <f>IFERROR(VLOOKUP(ROW(源数据!A1949)-1,源数据!A:AG,12,0),0)</f>
        <v/>
      </c>
      <c r="H1964" s="17">
        <f>IFERROR(G1964/F1964,"")</f>
        <v/>
      </c>
      <c r="I1964" s="17">
        <f>IFERROR(VLOOKUP(ROW(源数据!A1949)-1,源数据!A:AG,21,0),"")</f>
        <v/>
      </c>
      <c r="J1964" s="10">
        <f>IFERROR(VLOOKUP(ROW(源数据!A1949)-1,源数据!A:AG,19,0),"")</f>
        <v/>
      </c>
      <c r="K1964" s="17">
        <f>IFERROR(VLOOKUP(ROW(源数据!A1949)-1,源数据!A:AG,21,0),0)</f>
        <v/>
      </c>
      <c r="L1964" s="17">
        <f>IFERROR(VLOOKUP(ROW(源数据!A1949)-1,源数据!A:AG,17,0),0)</f>
        <v/>
      </c>
      <c r="M1964" s="51">
        <f>IFERROR(VLOOKUP(ROW(源数据!A1949)-1,源数据!A:AG,15,0),"")</f>
        <v/>
      </c>
    </row>
    <row r="1965">
      <c r="A1965" s="10" t="n">
        <v>1949</v>
      </c>
      <c r="B1965" s="10">
        <f>IFERROR(VLOOKUP(ROW(源数据!A1950)-1,源数据!A:AG,33,0),"")</f>
        <v/>
      </c>
      <c r="C1965" s="10">
        <f>IFERROR(VLOOKUP(ROW(源数据!A1950)-1,源数据!A:AG,9,0),"")</f>
        <v/>
      </c>
      <c r="D1965" s="35">
        <f>IFERROR(VLOOKUP(ROW(源数据!A1950)-1,源数据!A:AG,8,0),"")</f>
        <v/>
      </c>
      <c r="E1965" s="35">
        <f>IFERROR(VLOOKUP(ROW(源数据!A1950)-1,源数据!A:AG,10,0),"")</f>
        <v/>
      </c>
      <c r="F1965" s="10">
        <f>IFERROR(VLOOKUP(ROW(源数据!A1950)-1,源数据!A:AG,11,0),"")</f>
        <v/>
      </c>
      <c r="G1965" s="10">
        <f>IFERROR(VLOOKUP(ROW(源数据!A1950)-1,源数据!A:AG,12,0),0)</f>
        <v/>
      </c>
      <c r="H1965" s="17">
        <f>IFERROR(G1965/F1965,"")</f>
        <v/>
      </c>
      <c r="I1965" s="17">
        <f>IFERROR(VLOOKUP(ROW(源数据!A1950)-1,源数据!A:AG,21,0),"")</f>
        <v/>
      </c>
      <c r="J1965" s="10">
        <f>IFERROR(VLOOKUP(ROW(源数据!A1950)-1,源数据!A:AG,19,0),"")</f>
        <v/>
      </c>
      <c r="K1965" s="17">
        <f>IFERROR(VLOOKUP(ROW(源数据!A1950)-1,源数据!A:AG,21,0),0)</f>
        <v/>
      </c>
      <c r="L1965" s="17">
        <f>IFERROR(VLOOKUP(ROW(源数据!A1950)-1,源数据!A:AG,17,0),0)</f>
        <v/>
      </c>
      <c r="M1965" s="51">
        <f>IFERROR(VLOOKUP(ROW(源数据!A1950)-1,源数据!A:AG,15,0),"")</f>
        <v/>
      </c>
    </row>
    <row r="1966">
      <c r="A1966" s="10" t="n">
        <v>1950</v>
      </c>
      <c r="B1966" s="10">
        <f>IFERROR(VLOOKUP(ROW(源数据!A1951)-1,源数据!A:AG,33,0),"")</f>
        <v/>
      </c>
      <c r="C1966" s="10">
        <f>IFERROR(VLOOKUP(ROW(源数据!A1951)-1,源数据!A:AG,9,0),"")</f>
        <v/>
      </c>
      <c r="D1966" s="35">
        <f>IFERROR(VLOOKUP(ROW(源数据!A1951)-1,源数据!A:AG,8,0),"")</f>
        <v/>
      </c>
      <c r="E1966" s="35">
        <f>IFERROR(VLOOKUP(ROW(源数据!A1951)-1,源数据!A:AG,10,0),"")</f>
        <v/>
      </c>
      <c r="F1966" s="10">
        <f>IFERROR(VLOOKUP(ROW(源数据!A1951)-1,源数据!A:AG,11,0),"")</f>
        <v/>
      </c>
      <c r="G1966" s="10">
        <f>IFERROR(VLOOKUP(ROW(源数据!A1951)-1,源数据!A:AG,12,0),0)</f>
        <v/>
      </c>
      <c r="H1966" s="17">
        <f>IFERROR(G1966/F1966,"")</f>
        <v/>
      </c>
      <c r="I1966" s="17">
        <f>IFERROR(VLOOKUP(ROW(源数据!A1951)-1,源数据!A:AG,21,0),"")</f>
        <v/>
      </c>
      <c r="J1966" s="10">
        <f>IFERROR(VLOOKUP(ROW(源数据!A1951)-1,源数据!A:AG,19,0),"")</f>
        <v/>
      </c>
      <c r="K1966" s="17">
        <f>IFERROR(VLOOKUP(ROW(源数据!A1951)-1,源数据!A:AG,21,0),0)</f>
        <v/>
      </c>
      <c r="L1966" s="17">
        <f>IFERROR(VLOOKUP(ROW(源数据!A1951)-1,源数据!A:AG,17,0),0)</f>
        <v/>
      </c>
      <c r="M1966" s="51">
        <f>IFERROR(VLOOKUP(ROW(源数据!A1951)-1,源数据!A:AG,15,0),"")</f>
        <v/>
      </c>
    </row>
    <row r="1967">
      <c r="A1967" s="10" t="n">
        <v>1951</v>
      </c>
      <c r="B1967" s="10">
        <f>IFERROR(VLOOKUP(ROW(源数据!A1952)-1,源数据!A:AG,33,0),"")</f>
        <v/>
      </c>
      <c r="C1967" s="10">
        <f>IFERROR(VLOOKUP(ROW(源数据!A1952)-1,源数据!A:AG,9,0),"")</f>
        <v/>
      </c>
      <c r="D1967" s="35">
        <f>IFERROR(VLOOKUP(ROW(源数据!A1952)-1,源数据!A:AG,8,0),"")</f>
        <v/>
      </c>
      <c r="E1967" s="35">
        <f>IFERROR(VLOOKUP(ROW(源数据!A1952)-1,源数据!A:AG,10,0),"")</f>
        <v/>
      </c>
      <c r="F1967" s="10">
        <f>IFERROR(VLOOKUP(ROW(源数据!A1952)-1,源数据!A:AG,11,0),"")</f>
        <v/>
      </c>
      <c r="G1967" s="10">
        <f>IFERROR(VLOOKUP(ROW(源数据!A1952)-1,源数据!A:AG,12,0),0)</f>
        <v/>
      </c>
      <c r="H1967" s="17">
        <f>IFERROR(G1967/F1967,"")</f>
        <v/>
      </c>
      <c r="I1967" s="17">
        <f>IFERROR(VLOOKUP(ROW(源数据!A1952)-1,源数据!A:AG,21,0),"")</f>
        <v/>
      </c>
      <c r="J1967" s="10">
        <f>IFERROR(VLOOKUP(ROW(源数据!A1952)-1,源数据!A:AG,19,0),"")</f>
        <v/>
      </c>
      <c r="K1967" s="17">
        <f>IFERROR(VLOOKUP(ROW(源数据!A1952)-1,源数据!A:AG,21,0),0)</f>
        <v/>
      </c>
      <c r="L1967" s="17">
        <f>IFERROR(VLOOKUP(ROW(源数据!A1952)-1,源数据!A:AG,17,0),0)</f>
        <v/>
      </c>
      <c r="M1967" s="51">
        <f>IFERROR(VLOOKUP(ROW(源数据!A1952)-1,源数据!A:AG,15,0),"")</f>
        <v/>
      </c>
    </row>
    <row r="1968">
      <c r="A1968" s="10" t="n">
        <v>1952</v>
      </c>
      <c r="B1968" s="10">
        <f>IFERROR(VLOOKUP(ROW(源数据!A1953)-1,源数据!A:AG,33,0),"")</f>
        <v/>
      </c>
      <c r="C1968" s="10">
        <f>IFERROR(VLOOKUP(ROW(源数据!A1953)-1,源数据!A:AG,9,0),"")</f>
        <v/>
      </c>
      <c r="D1968" s="35">
        <f>IFERROR(VLOOKUP(ROW(源数据!A1953)-1,源数据!A:AG,8,0),"")</f>
        <v/>
      </c>
      <c r="E1968" s="35">
        <f>IFERROR(VLOOKUP(ROW(源数据!A1953)-1,源数据!A:AG,10,0),"")</f>
        <v/>
      </c>
      <c r="F1968" s="10">
        <f>IFERROR(VLOOKUP(ROW(源数据!A1953)-1,源数据!A:AG,11,0),"")</f>
        <v/>
      </c>
      <c r="G1968" s="10">
        <f>IFERROR(VLOOKUP(ROW(源数据!A1953)-1,源数据!A:AG,12,0),0)</f>
        <v/>
      </c>
      <c r="H1968" s="17">
        <f>IFERROR(G1968/F1968,"")</f>
        <v/>
      </c>
      <c r="I1968" s="17">
        <f>IFERROR(VLOOKUP(ROW(源数据!A1953)-1,源数据!A:AG,21,0),"")</f>
        <v/>
      </c>
      <c r="J1968" s="10">
        <f>IFERROR(VLOOKUP(ROW(源数据!A1953)-1,源数据!A:AG,19,0),"")</f>
        <v/>
      </c>
      <c r="K1968" s="17">
        <f>IFERROR(VLOOKUP(ROW(源数据!A1953)-1,源数据!A:AG,21,0),0)</f>
        <v/>
      </c>
      <c r="L1968" s="17">
        <f>IFERROR(VLOOKUP(ROW(源数据!A1953)-1,源数据!A:AG,17,0),0)</f>
        <v/>
      </c>
      <c r="M1968" s="51">
        <f>IFERROR(VLOOKUP(ROW(源数据!A1953)-1,源数据!A:AG,15,0),"")</f>
        <v/>
      </c>
    </row>
    <row r="1969">
      <c r="A1969" s="10" t="n">
        <v>1953</v>
      </c>
      <c r="B1969" s="10">
        <f>IFERROR(VLOOKUP(ROW(源数据!A1954)-1,源数据!A:AG,33,0),"")</f>
        <v/>
      </c>
      <c r="C1969" s="10">
        <f>IFERROR(VLOOKUP(ROW(源数据!A1954)-1,源数据!A:AG,9,0),"")</f>
        <v/>
      </c>
      <c r="D1969" s="35">
        <f>IFERROR(VLOOKUP(ROW(源数据!A1954)-1,源数据!A:AG,8,0),"")</f>
        <v/>
      </c>
      <c r="E1969" s="35">
        <f>IFERROR(VLOOKUP(ROW(源数据!A1954)-1,源数据!A:AG,10,0),"")</f>
        <v/>
      </c>
      <c r="F1969" s="10">
        <f>IFERROR(VLOOKUP(ROW(源数据!A1954)-1,源数据!A:AG,11,0),"")</f>
        <v/>
      </c>
      <c r="G1969" s="10">
        <f>IFERROR(VLOOKUP(ROW(源数据!A1954)-1,源数据!A:AG,12,0),0)</f>
        <v/>
      </c>
      <c r="H1969" s="17">
        <f>IFERROR(G1969/F1969,"")</f>
        <v/>
      </c>
      <c r="I1969" s="17">
        <f>IFERROR(VLOOKUP(ROW(源数据!A1954)-1,源数据!A:AG,21,0),"")</f>
        <v/>
      </c>
      <c r="J1969" s="10">
        <f>IFERROR(VLOOKUP(ROW(源数据!A1954)-1,源数据!A:AG,19,0),"")</f>
        <v/>
      </c>
      <c r="K1969" s="17">
        <f>IFERROR(VLOOKUP(ROW(源数据!A1954)-1,源数据!A:AG,21,0),0)</f>
        <v/>
      </c>
      <c r="L1969" s="17">
        <f>IFERROR(VLOOKUP(ROW(源数据!A1954)-1,源数据!A:AG,17,0),0)</f>
        <v/>
      </c>
      <c r="M1969" s="51">
        <f>IFERROR(VLOOKUP(ROW(源数据!A1954)-1,源数据!A:AG,15,0),"")</f>
        <v/>
      </c>
    </row>
    <row r="1970">
      <c r="A1970" s="10" t="n">
        <v>1954</v>
      </c>
      <c r="B1970" s="10">
        <f>IFERROR(VLOOKUP(ROW(源数据!A1955)-1,源数据!A:AG,33,0),"")</f>
        <v/>
      </c>
      <c r="C1970" s="10">
        <f>IFERROR(VLOOKUP(ROW(源数据!A1955)-1,源数据!A:AG,9,0),"")</f>
        <v/>
      </c>
      <c r="D1970" s="35">
        <f>IFERROR(VLOOKUP(ROW(源数据!A1955)-1,源数据!A:AG,8,0),"")</f>
        <v/>
      </c>
      <c r="E1970" s="35">
        <f>IFERROR(VLOOKUP(ROW(源数据!A1955)-1,源数据!A:AG,10,0),"")</f>
        <v/>
      </c>
      <c r="F1970" s="10">
        <f>IFERROR(VLOOKUP(ROW(源数据!A1955)-1,源数据!A:AG,11,0),"")</f>
        <v/>
      </c>
      <c r="G1970" s="10">
        <f>IFERROR(VLOOKUP(ROW(源数据!A1955)-1,源数据!A:AG,12,0),0)</f>
        <v/>
      </c>
      <c r="H1970" s="17">
        <f>IFERROR(G1970/F1970,"")</f>
        <v/>
      </c>
      <c r="I1970" s="17">
        <f>IFERROR(VLOOKUP(ROW(源数据!A1955)-1,源数据!A:AG,21,0),"")</f>
        <v/>
      </c>
      <c r="J1970" s="10">
        <f>IFERROR(VLOOKUP(ROW(源数据!A1955)-1,源数据!A:AG,19,0),"")</f>
        <v/>
      </c>
      <c r="K1970" s="17">
        <f>IFERROR(VLOOKUP(ROW(源数据!A1955)-1,源数据!A:AG,21,0),0)</f>
        <v/>
      </c>
      <c r="L1970" s="17">
        <f>IFERROR(VLOOKUP(ROW(源数据!A1955)-1,源数据!A:AG,17,0),0)</f>
        <v/>
      </c>
      <c r="M1970" s="51">
        <f>IFERROR(VLOOKUP(ROW(源数据!A1955)-1,源数据!A:AG,15,0),"")</f>
        <v/>
      </c>
    </row>
    <row r="1971">
      <c r="A1971" s="10" t="n">
        <v>1955</v>
      </c>
      <c r="B1971" s="10">
        <f>IFERROR(VLOOKUP(ROW(源数据!A1956)-1,源数据!A:AG,33,0),"")</f>
        <v/>
      </c>
      <c r="C1971" s="10">
        <f>IFERROR(VLOOKUP(ROW(源数据!A1956)-1,源数据!A:AG,9,0),"")</f>
        <v/>
      </c>
      <c r="D1971" s="35">
        <f>IFERROR(VLOOKUP(ROW(源数据!A1956)-1,源数据!A:AG,8,0),"")</f>
        <v/>
      </c>
      <c r="E1971" s="35">
        <f>IFERROR(VLOOKUP(ROW(源数据!A1956)-1,源数据!A:AG,10,0),"")</f>
        <v/>
      </c>
      <c r="F1971" s="10">
        <f>IFERROR(VLOOKUP(ROW(源数据!A1956)-1,源数据!A:AG,11,0),"")</f>
        <v/>
      </c>
      <c r="G1971" s="10">
        <f>IFERROR(VLOOKUP(ROW(源数据!A1956)-1,源数据!A:AG,12,0),0)</f>
        <v/>
      </c>
      <c r="H1971" s="17">
        <f>IFERROR(G1971/F1971,"")</f>
        <v/>
      </c>
      <c r="I1971" s="17">
        <f>IFERROR(VLOOKUP(ROW(源数据!A1956)-1,源数据!A:AG,21,0),"")</f>
        <v/>
      </c>
      <c r="J1971" s="10">
        <f>IFERROR(VLOOKUP(ROW(源数据!A1956)-1,源数据!A:AG,19,0),"")</f>
        <v/>
      </c>
      <c r="K1971" s="17">
        <f>IFERROR(VLOOKUP(ROW(源数据!A1956)-1,源数据!A:AG,21,0),0)</f>
        <v/>
      </c>
      <c r="L1971" s="17">
        <f>IFERROR(VLOOKUP(ROW(源数据!A1956)-1,源数据!A:AG,17,0),0)</f>
        <v/>
      </c>
      <c r="M1971" s="51">
        <f>IFERROR(VLOOKUP(ROW(源数据!A1956)-1,源数据!A:AG,15,0),"")</f>
        <v/>
      </c>
    </row>
    <row r="1972">
      <c r="A1972" s="10" t="n">
        <v>1956</v>
      </c>
      <c r="B1972" s="10">
        <f>IFERROR(VLOOKUP(ROW(源数据!A1957)-1,源数据!A:AG,33,0),"")</f>
        <v/>
      </c>
      <c r="C1972" s="10">
        <f>IFERROR(VLOOKUP(ROW(源数据!A1957)-1,源数据!A:AG,9,0),"")</f>
        <v/>
      </c>
      <c r="D1972" s="35">
        <f>IFERROR(VLOOKUP(ROW(源数据!A1957)-1,源数据!A:AG,8,0),"")</f>
        <v/>
      </c>
      <c r="E1972" s="35">
        <f>IFERROR(VLOOKUP(ROW(源数据!A1957)-1,源数据!A:AG,10,0),"")</f>
        <v/>
      </c>
      <c r="F1972" s="10">
        <f>IFERROR(VLOOKUP(ROW(源数据!A1957)-1,源数据!A:AG,11,0),"")</f>
        <v/>
      </c>
      <c r="G1972" s="10">
        <f>IFERROR(VLOOKUP(ROW(源数据!A1957)-1,源数据!A:AG,12,0),0)</f>
        <v/>
      </c>
      <c r="H1972" s="17">
        <f>IFERROR(G1972/F1972,"")</f>
        <v/>
      </c>
      <c r="I1972" s="17">
        <f>IFERROR(VLOOKUP(ROW(源数据!A1957)-1,源数据!A:AG,21,0),"")</f>
        <v/>
      </c>
      <c r="J1972" s="10">
        <f>IFERROR(VLOOKUP(ROW(源数据!A1957)-1,源数据!A:AG,19,0),"")</f>
        <v/>
      </c>
      <c r="K1972" s="17">
        <f>IFERROR(VLOOKUP(ROW(源数据!A1957)-1,源数据!A:AG,21,0),0)</f>
        <v/>
      </c>
      <c r="L1972" s="17">
        <f>IFERROR(VLOOKUP(ROW(源数据!A1957)-1,源数据!A:AG,17,0),0)</f>
        <v/>
      </c>
      <c r="M1972" s="51">
        <f>IFERROR(VLOOKUP(ROW(源数据!A1957)-1,源数据!A:AG,15,0),"")</f>
        <v/>
      </c>
    </row>
    <row r="1973">
      <c r="A1973" s="10" t="n">
        <v>1957</v>
      </c>
      <c r="B1973" s="10">
        <f>IFERROR(VLOOKUP(ROW(源数据!A1958)-1,源数据!A:AG,33,0),"")</f>
        <v/>
      </c>
      <c r="C1973" s="10">
        <f>IFERROR(VLOOKUP(ROW(源数据!A1958)-1,源数据!A:AG,9,0),"")</f>
        <v/>
      </c>
      <c r="D1973" s="35">
        <f>IFERROR(VLOOKUP(ROW(源数据!A1958)-1,源数据!A:AG,8,0),"")</f>
        <v/>
      </c>
      <c r="E1973" s="35">
        <f>IFERROR(VLOOKUP(ROW(源数据!A1958)-1,源数据!A:AG,10,0),"")</f>
        <v/>
      </c>
      <c r="F1973" s="10">
        <f>IFERROR(VLOOKUP(ROW(源数据!A1958)-1,源数据!A:AG,11,0),"")</f>
        <v/>
      </c>
      <c r="G1973" s="10">
        <f>IFERROR(VLOOKUP(ROW(源数据!A1958)-1,源数据!A:AG,12,0),0)</f>
        <v/>
      </c>
      <c r="H1973" s="17">
        <f>IFERROR(G1973/F1973,"")</f>
        <v/>
      </c>
      <c r="I1973" s="17">
        <f>IFERROR(VLOOKUP(ROW(源数据!A1958)-1,源数据!A:AG,21,0),"")</f>
        <v/>
      </c>
      <c r="J1973" s="10">
        <f>IFERROR(VLOOKUP(ROW(源数据!A1958)-1,源数据!A:AG,19,0),"")</f>
        <v/>
      </c>
      <c r="K1973" s="17">
        <f>IFERROR(VLOOKUP(ROW(源数据!A1958)-1,源数据!A:AG,21,0),0)</f>
        <v/>
      </c>
      <c r="L1973" s="17">
        <f>IFERROR(VLOOKUP(ROW(源数据!A1958)-1,源数据!A:AG,17,0),0)</f>
        <v/>
      </c>
      <c r="M1973" s="51">
        <f>IFERROR(VLOOKUP(ROW(源数据!A1958)-1,源数据!A:AG,15,0),"")</f>
        <v/>
      </c>
    </row>
    <row r="1974">
      <c r="A1974" s="10" t="n">
        <v>1958</v>
      </c>
      <c r="B1974" s="10">
        <f>IFERROR(VLOOKUP(ROW(源数据!A1959)-1,源数据!A:AG,33,0),"")</f>
        <v/>
      </c>
      <c r="C1974" s="10">
        <f>IFERROR(VLOOKUP(ROW(源数据!A1959)-1,源数据!A:AG,9,0),"")</f>
        <v/>
      </c>
      <c r="D1974" s="35">
        <f>IFERROR(VLOOKUP(ROW(源数据!A1959)-1,源数据!A:AG,8,0),"")</f>
        <v/>
      </c>
      <c r="E1974" s="35">
        <f>IFERROR(VLOOKUP(ROW(源数据!A1959)-1,源数据!A:AG,10,0),"")</f>
        <v/>
      </c>
      <c r="F1974" s="10">
        <f>IFERROR(VLOOKUP(ROW(源数据!A1959)-1,源数据!A:AG,11,0),"")</f>
        <v/>
      </c>
      <c r="G1974" s="10">
        <f>IFERROR(VLOOKUP(ROW(源数据!A1959)-1,源数据!A:AG,12,0),0)</f>
        <v/>
      </c>
      <c r="H1974" s="17">
        <f>IFERROR(G1974/F1974,"")</f>
        <v/>
      </c>
      <c r="I1974" s="17">
        <f>IFERROR(VLOOKUP(ROW(源数据!A1959)-1,源数据!A:AG,21,0),"")</f>
        <v/>
      </c>
      <c r="J1974" s="10">
        <f>IFERROR(VLOOKUP(ROW(源数据!A1959)-1,源数据!A:AG,19,0),"")</f>
        <v/>
      </c>
      <c r="K1974" s="17">
        <f>IFERROR(VLOOKUP(ROW(源数据!A1959)-1,源数据!A:AG,21,0),0)</f>
        <v/>
      </c>
      <c r="L1974" s="17">
        <f>IFERROR(VLOOKUP(ROW(源数据!A1959)-1,源数据!A:AG,17,0),0)</f>
        <v/>
      </c>
      <c r="M1974" s="51">
        <f>IFERROR(VLOOKUP(ROW(源数据!A1959)-1,源数据!A:AG,15,0),"")</f>
        <v/>
      </c>
    </row>
    <row r="1975">
      <c r="A1975" s="10" t="n">
        <v>1959</v>
      </c>
      <c r="B1975" s="10">
        <f>IFERROR(VLOOKUP(ROW(源数据!A1960)-1,源数据!A:AG,33,0),"")</f>
        <v/>
      </c>
      <c r="C1975" s="10">
        <f>IFERROR(VLOOKUP(ROW(源数据!A1960)-1,源数据!A:AG,9,0),"")</f>
        <v/>
      </c>
      <c r="D1975" s="35">
        <f>IFERROR(VLOOKUP(ROW(源数据!A1960)-1,源数据!A:AG,8,0),"")</f>
        <v/>
      </c>
      <c r="E1975" s="35">
        <f>IFERROR(VLOOKUP(ROW(源数据!A1960)-1,源数据!A:AG,10,0),"")</f>
        <v/>
      </c>
      <c r="F1975" s="10">
        <f>IFERROR(VLOOKUP(ROW(源数据!A1960)-1,源数据!A:AG,11,0),"")</f>
        <v/>
      </c>
      <c r="G1975" s="10">
        <f>IFERROR(VLOOKUP(ROW(源数据!A1960)-1,源数据!A:AG,12,0),0)</f>
        <v/>
      </c>
      <c r="H1975" s="17">
        <f>IFERROR(G1975/F1975,"")</f>
        <v/>
      </c>
      <c r="I1975" s="17">
        <f>IFERROR(VLOOKUP(ROW(源数据!A1960)-1,源数据!A:AG,21,0),"")</f>
        <v/>
      </c>
      <c r="J1975" s="10">
        <f>IFERROR(VLOOKUP(ROW(源数据!A1960)-1,源数据!A:AG,19,0),"")</f>
        <v/>
      </c>
      <c r="K1975" s="17">
        <f>IFERROR(VLOOKUP(ROW(源数据!A1960)-1,源数据!A:AG,21,0),0)</f>
        <v/>
      </c>
      <c r="L1975" s="17">
        <f>IFERROR(VLOOKUP(ROW(源数据!A1960)-1,源数据!A:AG,17,0),0)</f>
        <v/>
      </c>
      <c r="M1975" s="51">
        <f>IFERROR(VLOOKUP(ROW(源数据!A1960)-1,源数据!A:AG,15,0),"")</f>
        <v/>
      </c>
    </row>
    <row r="1976">
      <c r="A1976" s="10" t="n">
        <v>1960</v>
      </c>
      <c r="B1976" s="10">
        <f>IFERROR(VLOOKUP(ROW(源数据!A1961)-1,源数据!A:AG,33,0),"")</f>
        <v/>
      </c>
      <c r="C1976" s="10">
        <f>IFERROR(VLOOKUP(ROW(源数据!A1961)-1,源数据!A:AG,9,0),"")</f>
        <v/>
      </c>
      <c r="D1976" s="35">
        <f>IFERROR(VLOOKUP(ROW(源数据!A1961)-1,源数据!A:AG,8,0),"")</f>
        <v/>
      </c>
      <c r="E1976" s="35">
        <f>IFERROR(VLOOKUP(ROW(源数据!A1961)-1,源数据!A:AG,10,0),"")</f>
        <v/>
      </c>
      <c r="F1976" s="10">
        <f>IFERROR(VLOOKUP(ROW(源数据!A1961)-1,源数据!A:AG,11,0),"")</f>
        <v/>
      </c>
      <c r="G1976" s="10">
        <f>IFERROR(VLOOKUP(ROW(源数据!A1961)-1,源数据!A:AG,12,0),0)</f>
        <v/>
      </c>
      <c r="H1976" s="17">
        <f>IFERROR(G1976/F1976,"")</f>
        <v/>
      </c>
      <c r="I1976" s="17">
        <f>IFERROR(VLOOKUP(ROW(源数据!A1961)-1,源数据!A:AG,21,0),"")</f>
        <v/>
      </c>
      <c r="J1976" s="10">
        <f>IFERROR(VLOOKUP(ROW(源数据!A1961)-1,源数据!A:AG,19,0),"")</f>
        <v/>
      </c>
      <c r="K1976" s="17">
        <f>IFERROR(VLOOKUP(ROW(源数据!A1961)-1,源数据!A:AG,21,0),0)</f>
        <v/>
      </c>
      <c r="L1976" s="17">
        <f>IFERROR(VLOOKUP(ROW(源数据!A1961)-1,源数据!A:AG,17,0),0)</f>
        <v/>
      </c>
      <c r="M1976" s="51">
        <f>IFERROR(VLOOKUP(ROW(源数据!A1961)-1,源数据!A:AG,15,0),"")</f>
        <v/>
      </c>
    </row>
    <row r="1977">
      <c r="A1977" s="10" t="n">
        <v>1961</v>
      </c>
      <c r="B1977" s="10">
        <f>IFERROR(VLOOKUP(ROW(源数据!A1962)-1,源数据!A:AG,33,0),"")</f>
        <v/>
      </c>
      <c r="C1977" s="10">
        <f>IFERROR(VLOOKUP(ROW(源数据!A1962)-1,源数据!A:AG,9,0),"")</f>
        <v/>
      </c>
      <c r="D1977" s="35">
        <f>IFERROR(VLOOKUP(ROW(源数据!A1962)-1,源数据!A:AG,8,0),"")</f>
        <v/>
      </c>
      <c r="E1977" s="35">
        <f>IFERROR(VLOOKUP(ROW(源数据!A1962)-1,源数据!A:AG,10,0),"")</f>
        <v/>
      </c>
      <c r="F1977" s="10">
        <f>IFERROR(VLOOKUP(ROW(源数据!A1962)-1,源数据!A:AG,11,0),"")</f>
        <v/>
      </c>
      <c r="G1977" s="10">
        <f>IFERROR(VLOOKUP(ROW(源数据!A1962)-1,源数据!A:AG,12,0),0)</f>
        <v/>
      </c>
      <c r="H1977" s="17">
        <f>IFERROR(G1977/F1977,"")</f>
        <v/>
      </c>
      <c r="I1977" s="17">
        <f>IFERROR(VLOOKUP(ROW(源数据!A1962)-1,源数据!A:AG,21,0),"")</f>
        <v/>
      </c>
      <c r="J1977" s="10">
        <f>IFERROR(VLOOKUP(ROW(源数据!A1962)-1,源数据!A:AG,19,0),"")</f>
        <v/>
      </c>
      <c r="K1977" s="17">
        <f>IFERROR(VLOOKUP(ROW(源数据!A1962)-1,源数据!A:AG,21,0),0)</f>
        <v/>
      </c>
      <c r="L1977" s="17">
        <f>IFERROR(VLOOKUP(ROW(源数据!A1962)-1,源数据!A:AG,17,0),0)</f>
        <v/>
      </c>
      <c r="M1977" s="51">
        <f>IFERROR(VLOOKUP(ROW(源数据!A1962)-1,源数据!A:AG,15,0),"")</f>
        <v/>
      </c>
    </row>
    <row r="1978">
      <c r="A1978" s="10" t="n">
        <v>1962</v>
      </c>
      <c r="B1978" s="10">
        <f>IFERROR(VLOOKUP(ROW(源数据!A1963)-1,源数据!A:AG,33,0),"")</f>
        <v/>
      </c>
      <c r="C1978" s="10">
        <f>IFERROR(VLOOKUP(ROW(源数据!A1963)-1,源数据!A:AG,9,0),"")</f>
        <v/>
      </c>
      <c r="D1978" s="35">
        <f>IFERROR(VLOOKUP(ROW(源数据!A1963)-1,源数据!A:AG,8,0),"")</f>
        <v/>
      </c>
      <c r="E1978" s="35">
        <f>IFERROR(VLOOKUP(ROW(源数据!A1963)-1,源数据!A:AG,10,0),"")</f>
        <v/>
      </c>
      <c r="F1978" s="10">
        <f>IFERROR(VLOOKUP(ROW(源数据!A1963)-1,源数据!A:AG,11,0),"")</f>
        <v/>
      </c>
      <c r="G1978" s="10">
        <f>IFERROR(VLOOKUP(ROW(源数据!A1963)-1,源数据!A:AG,12,0),0)</f>
        <v/>
      </c>
      <c r="H1978" s="17">
        <f>IFERROR(G1978/F1978,"")</f>
        <v/>
      </c>
      <c r="I1978" s="17">
        <f>IFERROR(VLOOKUP(ROW(源数据!A1963)-1,源数据!A:AG,21,0),"")</f>
        <v/>
      </c>
      <c r="J1978" s="10">
        <f>IFERROR(VLOOKUP(ROW(源数据!A1963)-1,源数据!A:AG,19,0),"")</f>
        <v/>
      </c>
      <c r="K1978" s="17">
        <f>IFERROR(VLOOKUP(ROW(源数据!A1963)-1,源数据!A:AG,21,0),0)</f>
        <v/>
      </c>
      <c r="L1978" s="17">
        <f>IFERROR(VLOOKUP(ROW(源数据!A1963)-1,源数据!A:AG,17,0),0)</f>
        <v/>
      </c>
      <c r="M1978" s="51">
        <f>IFERROR(VLOOKUP(ROW(源数据!A1963)-1,源数据!A:AG,15,0),"")</f>
        <v/>
      </c>
    </row>
    <row r="1979">
      <c r="A1979" s="10" t="n">
        <v>1963</v>
      </c>
      <c r="B1979" s="10">
        <f>IFERROR(VLOOKUP(ROW(源数据!A1964)-1,源数据!A:AG,33,0),"")</f>
        <v/>
      </c>
      <c r="C1979" s="10">
        <f>IFERROR(VLOOKUP(ROW(源数据!A1964)-1,源数据!A:AG,9,0),"")</f>
        <v/>
      </c>
      <c r="D1979" s="35">
        <f>IFERROR(VLOOKUP(ROW(源数据!A1964)-1,源数据!A:AG,8,0),"")</f>
        <v/>
      </c>
      <c r="E1979" s="35">
        <f>IFERROR(VLOOKUP(ROW(源数据!A1964)-1,源数据!A:AG,10,0),"")</f>
        <v/>
      </c>
      <c r="F1979" s="10">
        <f>IFERROR(VLOOKUP(ROW(源数据!A1964)-1,源数据!A:AG,11,0),"")</f>
        <v/>
      </c>
      <c r="G1979" s="10">
        <f>IFERROR(VLOOKUP(ROW(源数据!A1964)-1,源数据!A:AG,12,0),0)</f>
        <v/>
      </c>
      <c r="H1979" s="17">
        <f>IFERROR(G1979/F1979,"")</f>
        <v/>
      </c>
      <c r="I1979" s="17">
        <f>IFERROR(VLOOKUP(ROW(源数据!A1964)-1,源数据!A:AG,21,0),"")</f>
        <v/>
      </c>
      <c r="J1979" s="10">
        <f>IFERROR(VLOOKUP(ROW(源数据!A1964)-1,源数据!A:AG,19,0),"")</f>
        <v/>
      </c>
      <c r="K1979" s="17">
        <f>IFERROR(VLOOKUP(ROW(源数据!A1964)-1,源数据!A:AG,21,0),0)</f>
        <v/>
      </c>
      <c r="L1979" s="17">
        <f>IFERROR(VLOOKUP(ROW(源数据!A1964)-1,源数据!A:AG,17,0),0)</f>
        <v/>
      </c>
      <c r="M1979" s="51">
        <f>IFERROR(VLOOKUP(ROW(源数据!A1964)-1,源数据!A:AG,15,0),"")</f>
        <v/>
      </c>
    </row>
    <row r="1980">
      <c r="A1980" s="10" t="n">
        <v>1964</v>
      </c>
      <c r="B1980" s="10">
        <f>IFERROR(VLOOKUP(ROW(源数据!A1965)-1,源数据!A:AG,33,0),"")</f>
        <v/>
      </c>
      <c r="C1980" s="10">
        <f>IFERROR(VLOOKUP(ROW(源数据!A1965)-1,源数据!A:AG,9,0),"")</f>
        <v/>
      </c>
      <c r="D1980" s="35">
        <f>IFERROR(VLOOKUP(ROW(源数据!A1965)-1,源数据!A:AG,8,0),"")</f>
        <v/>
      </c>
      <c r="E1980" s="35">
        <f>IFERROR(VLOOKUP(ROW(源数据!A1965)-1,源数据!A:AG,10,0),"")</f>
        <v/>
      </c>
      <c r="F1980" s="10">
        <f>IFERROR(VLOOKUP(ROW(源数据!A1965)-1,源数据!A:AG,11,0),"")</f>
        <v/>
      </c>
      <c r="G1980" s="10">
        <f>IFERROR(VLOOKUP(ROW(源数据!A1965)-1,源数据!A:AG,12,0),0)</f>
        <v/>
      </c>
      <c r="H1980" s="17">
        <f>IFERROR(G1980/F1980,"")</f>
        <v/>
      </c>
      <c r="I1980" s="17">
        <f>IFERROR(VLOOKUP(ROW(源数据!A1965)-1,源数据!A:AG,21,0),"")</f>
        <v/>
      </c>
      <c r="J1980" s="10">
        <f>IFERROR(VLOOKUP(ROW(源数据!A1965)-1,源数据!A:AG,19,0),"")</f>
        <v/>
      </c>
      <c r="K1980" s="17">
        <f>IFERROR(VLOOKUP(ROW(源数据!A1965)-1,源数据!A:AG,21,0),0)</f>
        <v/>
      </c>
      <c r="L1980" s="17">
        <f>IFERROR(VLOOKUP(ROW(源数据!A1965)-1,源数据!A:AG,17,0),0)</f>
        <v/>
      </c>
      <c r="M1980" s="51">
        <f>IFERROR(VLOOKUP(ROW(源数据!A1965)-1,源数据!A:AG,15,0),"")</f>
        <v/>
      </c>
    </row>
    <row r="1981">
      <c r="A1981" s="10" t="n">
        <v>1965</v>
      </c>
      <c r="B1981" s="10">
        <f>IFERROR(VLOOKUP(ROW(源数据!A1966)-1,源数据!A:AG,33,0),"")</f>
        <v/>
      </c>
      <c r="C1981" s="10">
        <f>IFERROR(VLOOKUP(ROW(源数据!A1966)-1,源数据!A:AG,9,0),"")</f>
        <v/>
      </c>
      <c r="D1981" s="35">
        <f>IFERROR(VLOOKUP(ROW(源数据!A1966)-1,源数据!A:AG,8,0),"")</f>
        <v/>
      </c>
      <c r="E1981" s="35">
        <f>IFERROR(VLOOKUP(ROW(源数据!A1966)-1,源数据!A:AG,10,0),"")</f>
        <v/>
      </c>
      <c r="F1981" s="10">
        <f>IFERROR(VLOOKUP(ROW(源数据!A1966)-1,源数据!A:AG,11,0),"")</f>
        <v/>
      </c>
      <c r="G1981" s="10">
        <f>IFERROR(VLOOKUP(ROW(源数据!A1966)-1,源数据!A:AG,12,0),0)</f>
        <v/>
      </c>
      <c r="H1981" s="17">
        <f>IFERROR(G1981/F1981,"")</f>
        <v/>
      </c>
      <c r="I1981" s="17">
        <f>IFERROR(VLOOKUP(ROW(源数据!A1966)-1,源数据!A:AG,21,0),"")</f>
        <v/>
      </c>
      <c r="J1981" s="10">
        <f>IFERROR(VLOOKUP(ROW(源数据!A1966)-1,源数据!A:AG,19,0),"")</f>
        <v/>
      </c>
      <c r="K1981" s="17">
        <f>IFERROR(VLOOKUP(ROW(源数据!A1966)-1,源数据!A:AG,21,0),0)</f>
        <v/>
      </c>
      <c r="L1981" s="17">
        <f>IFERROR(VLOOKUP(ROW(源数据!A1966)-1,源数据!A:AG,17,0),0)</f>
        <v/>
      </c>
      <c r="M1981" s="51">
        <f>IFERROR(VLOOKUP(ROW(源数据!A1966)-1,源数据!A:AG,15,0),"")</f>
        <v/>
      </c>
    </row>
    <row r="1982">
      <c r="A1982" s="10" t="n">
        <v>1966</v>
      </c>
      <c r="B1982" s="10">
        <f>IFERROR(VLOOKUP(ROW(源数据!A1967)-1,源数据!A:AG,33,0),"")</f>
        <v/>
      </c>
      <c r="C1982" s="10">
        <f>IFERROR(VLOOKUP(ROW(源数据!A1967)-1,源数据!A:AG,9,0),"")</f>
        <v/>
      </c>
      <c r="D1982" s="35">
        <f>IFERROR(VLOOKUP(ROW(源数据!A1967)-1,源数据!A:AG,8,0),"")</f>
        <v/>
      </c>
      <c r="E1982" s="35">
        <f>IFERROR(VLOOKUP(ROW(源数据!A1967)-1,源数据!A:AG,10,0),"")</f>
        <v/>
      </c>
      <c r="F1982" s="10">
        <f>IFERROR(VLOOKUP(ROW(源数据!A1967)-1,源数据!A:AG,11,0),"")</f>
        <v/>
      </c>
      <c r="G1982" s="10">
        <f>IFERROR(VLOOKUP(ROW(源数据!A1967)-1,源数据!A:AG,12,0),0)</f>
        <v/>
      </c>
      <c r="H1982" s="17">
        <f>IFERROR(G1982/F1982,"")</f>
        <v/>
      </c>
      <c r="I1982" s="17">
        <f>IFERROR(VLOOKUP(ROW(源数据!A1967)-1,源数据!A:AG,21,0),"")</f>
        <v/>
      </c>
      <c r="J1982" s="10">
        <f>IFERROR(VLOOKUP(ROW(源数据!A1967)-1,源数据!A:AG,19,0),"")</f>
        <v/>
      </c>
      <c r="K1982" s="17">
        <f>IFERROR(VLOOKUP(ROW(源数据!A1967)-1,源数据!A:AG,21,0),0)</f>
        <v/>
      </c>
      <c r="L1982" s="17">
        <f>IFERROR(VLOOKUP(ROW(源数据!A1967)-1,源数据!A:AG,17,0),0)</f>
        <v/>
      </c>
      <c r="M1982" s="51">
        <f>IFERROR(VLOOKUP(ROW(源数据!A1967)-1,源数据!A:AG,15,0),"")</f>
        <v/>
      </c>
    </row>
    <row r="1983">
      <c r="A1983" s="10" t="n">
        <v>1967</v>
      </c>
      <c r="B1983" s="10">
        <f>IFERROR(VLOOKUP(ROW(源数据!A1968)-1,源数据!A:AG,33,0),"")</f>
        <v/>
      </c>
      <c r="C1983" s="10">
        <f>IFERROR(VLOOKUP(ROW(源数据!A1968)-1,源数据!A:AG,9,0),"")</f>
        <v/>
      </c>
      <c r="D1983" s="35">
        <f>IFERROR(VLOOKUP(ROW(源数据!A1968)-1,源数据!A:AG,8,0),"")</f>
        <v/>
      </c>
      <c r="E1983" s="35">
        <f>IFERROR(VLOOKUP(ROW(源数据!A1968)-1,源数据!A:AG,10,0),"")</f>
        <v/>
      </c>
      <c r="F1983" s="10">
        <f>IFERROR(VLOOKUP(ROW(源数据!A1968)-1,源数据!A:AG,11,0),"")</f>
        <v/>
      </c>
      <c r="G1983" s="10">
        <f>IFERROR(VLOOKUP(ROW(源数据!A1968)-1,源数据!A:AG,12,0),0)</f>
        <v/>
      </c>
      <c r="H1983" s="17">
        <f>IFERROR(G1983/F1983,"")</f>
        <v/>
      </c>
      <c r="I1983" s="17">
        <f>IFERROR(VLOOKUP(ROW(源数据!A1968)-1,源数据!A:AG,21,0),"")</f>
        <v/>
      </c>
      <c r="J1983" s="10">
        <f>IFERROR(VLOOKUP(ROW(源数据!A1968)-1,源数据!A:AG,19,0),"")</f>
        <v/>
      </c>
      <c r="K1983" s="17">
        <f>IFERROR(VLOOKUP(ROW(源数据!A1968)-1,源数据!A:AG,21,0),0)</f>
        <v/>
      </c>
      <c r="L1983" s="17">
        <f>IFERROR(VLOOKUP(ROW(源数据!A1968)-1,源数据!A:AG,17,0),0)</f>
        <v/>
      </c>
      <c r="M1983" s="51">
        <f>IFERROR(VLOOKUP(ROW(源数据!A1968)-1,源数据!A:AG,15,0),"")</f>
        <v/>
      </c>
    </row>
    <row r="1984">
      <c r="A1984" s="10" t="n">
        <v>1968</v>
      </c>
      <c r="B1984" s="10">
        <f>IFERROR(VLOOKUP(ROW(源数据!A1969)-1,源数据!A:AG,33,0),"")</f>
        <v/>
      </c>
      <c r="C1984" s="10">
        <f>IFERROR(VLOOKUP(ROW(源数据!A1969)-1,源数据!A:AG,9,0),"")</f>
        <v/>
      </c>
      <c r="D1984" s="35">
        <f>IFERROR(VLOOKUP(ROW(源数据!A1969)-1,源数据!A:AG,8,0),"")</f>
        <v/>
      </c>
      <c r="E1984" s="35">
        <f>IFERROR(VLOOKUP(ROW(源数据!A1969)-1,源数据!A:AG,10,0),"")</f>
        <v/>
      </c>
      <c r="F1984" s="10">
        <f>IFERROR(VLOOKUP(ROW(源数据!A1969)-1,源数据!A:AG,11,0),"")</f>
        <v/>
      </c>
      <c r="G1984" s="10">
        <f>IFERROR(VLOOKUP(ROW(源数据!A1969)-1,源数据!A:AG,12,0),0)</f>
        <v/>
      </c>
      <c r="H1984" s="17">
        <f>IFERROR(G1984/F1984,"")</f>
        <v/>
      </c>
      <c r="I1984" s="17">
        <f>IFERROR(VLOOKUP(ROW(源数据!A1969)-1,源数据!A:AG,21,0),"")</f>
        <v/>
      </c>
      <c r="J1984" s="10">
        <f>IFERROR(VLOOKUP(ROW(源数据!A1969)-1,源数据!A:AG,19,0),"")</f>
        <v/>
      </c>
      <c r="K1984" s="17">
        <f>IFERROR(VLOOKUP(ROW(源数据!A1969)-1,源数据!A:AG,21,0),0)</f>
        <v/>
      </c>
      <c r="L1984" s="17">
        <f>IFERROR(VLOOKUP(ROW(源数据!A1969)-1,源数据!A:AG,17,0),0)</f>
        <v/>
      </c>
      <c r="M1984" s="51">
        <f>IFERROR(VLOOKUP(ROW(源数据!A1969)-1,源数据!A:AG,15,0),"")</f>
        <v/>
      </c>
    </row>
    <row r="1985">
      <c r="A1985" s="10" t="n">
        <v>1969</v>
      </c>
      <c r="B1985" s="10">
        <f>IFERROR(VLOOKUP(ROW(源数据!A1970)-1,源数据!A:AG,33,0),"")</f>
        <v/>
      </c>
      <c r="C1985" s="10">
        <f>IFERROR(VLOOKUP(ROW(源数据!A1970)-1,源数据!A:AG,9,0),"")</f>
        <v/>
      </c>
      <c r="D1985" s="35">
        <f>IFERROR(VLOOKUP(ROW(源数据!A1970)-1,源数据!A:AG,8,0),"")</f>
        <v/>
      </c>
      <c r="E1985" s="35">
        <f>IFERROR(VLOOKUP(ROW(源数据!A1970)-1,源数据!A:AG,10,0),"")</f>
        <v/>
      </c>
      <c r="F1985" s="10">
        <f>IFERROR(VLOOKUP(ROW(源数据!A1970)-1,源数据!A:AG,11,0),"")</f>
        <v/>
      </c>
      <c r="G1985" s="10">
        <f>IFERROR(VLOOKUP(ROW(源数据!A1970)-1,源数据!A:AG,12,0),0)</f>
        <v/>
      </c>
      <c r="H1985" s="17">
        <f>IFERROR(G1985/F1985,"")</f>
        <v/>
      </c>
      <c r="I1985" s="17">
        <f>IFERROR(VLOOKUP(ROW(源数据!A1970)-1,源数据!A:AG,21,0),"")</f>
        <v/>
      </c>
      <c r="J1985" s="10">
        <f>IFERROR(VLOOKUP(ROW(源数据!A1970)-1,源数据!A:AG,19,0),"")</f>
        <v/>
      </c>
      <c r="K1985" s="17">
        <f>IFERROR(VLOOKUP(ROW(源数据!A1970)-1,源数据!A:AG,21,0),0)</f>
        <v/>
      </c>
      <c r="L1985" s="17">
        <f>IFERROR(VLOOKUP(ROW(源数据!A1970)-1,源数据!A:AG,17,0),0)</f>
        <v/>
      </c>
      <c r="M1985" s="51">
        <f>IFERROR(VLOOKUP(ROW(源数据!A1970)-1,源数据!A:AG,15,0),"")</f>
        <v/>
      </c>
    </row>
    <row r="1986">
      <c r="A1986" s="10" t="n">
        <v>1970</v>
      </c>
      <c r="B1986" s="10">
        <f>IFERROR(VLOOKUP(ROW(源数据!A1971)-1,源数据!A:AG,33,0),"")</f>
        <v/>
      </c>
      <c r="C1986" s="10">
        <f>IFERROR(VLOOKUP(ROW(源数据!A1971)-1,源数据!A:AG,9,0),"")</f>
        <v/>
      </c>
      <c r="D1986" s="35">
        <f>IFERROR(VLOOKUP(ROW(源数据!A1971)-1,源数据!A:AG,8,0),"")</f>
        <v/>
      </c>
      <c r="E1986" s="35">
        <f>IFERROR(VLOOKUP(ROW(源数据!A1971)-1,源数据!A:AG,10,0),"")</f>
        <v/>
      </c>
      <c r="F1986" s="10">
        <f>IFERROR(VLOOKUP(ROW(源数据!A1971)-1,源数据!A:AG,11,0),"")</f>
        <v/>
      </c>
      <c r="G1986" s="10">
        <f>IFERROR(VLOOKUP(ROW(源数据!A1971)-1,源数据!A:AG,12,0),0)</f>
        <v/>
      </c>
      <c r="H1986" s="17">
        <f>IFERROR(G1986/F1986,"")</f>
        <v/>
      </c>
      <c r="I1986" s="17">
        <f>IFERROR(VLOOKUP(ROW(源数据!A1971)-1,源数据!A:AG,21,0),"")</f>
        <v/>
      </c>
      <c r="J1986" s="10">
        <f>IFERROR(VLOOKUP(ROW(源数据!A1971)-1,源数据!A:AG,19,0),"")</f>
        <v/>
      </c>
      <c r="K1986" s="17">
        <f>IFERROR(VLOOKUP(ROW(源数据!A1971)-1,源数据!A:AG,21,0),0)</f>
        <v/>
      </c>
      <c r="L1986" s="17">
        <f>IFERROR(VLOOKUP(ROW(源数据!A1971)-1,源数据!A:AG,17,0),0)</f>
        <v/>
      </c>
      <c r="M1986" s="51">
        <f>IFERROR(VLOOKUP(ROW(源数据!A1971)-1,源数据!A:AG,15,0),"")</f>
        <v/>
      </c>
    </row>
    <row r="1987">
      <c r="A1987" s="10" t="n">
        <v>1971</v>
      </c>
      <c r="B1987" s="10">
        <f>IFERROR(VLOOKUP(ROW(源数据!A1972)-1,源数据!A:AG,33,0),"")</f>
        <v/>
      </c>
      <c r="C1987" s="10">
        <f>IFERROR(VLOOKUP(ROW(源数据!A1972)-1,源数据!A:AG,9,0),"")</f>
        <v/>
      </c>
      <c r="D1987" s="35">
        <f>IFERROR(VLOOKUP(ROW(源数据!A1972)-1,源数据!A:AG,8,0),"")</f>
        <v/>
      </c>
      <c r="E1987" s="35">
        <f>IFERROR(VLOOKUP(ROW(源数据!A1972)-1,源数据!A:AG,10,0),"")</f>
        <v/>
      </c>
      <c r="F1987" s="10">
        <f>IFERROR(VLOOKUP(ROW(源数据!A1972)-1,源数据!A:AG,11,0),"")</f>
        <v/>
      </c>
      <c r="G1987" s="10">
        <f>IFERROR(VLOOKUP(ROW(源数据!A1972)-1,源数据!A:AG,12,0),0)</f>
        <v/>
      </c>
      <c r="H1987" s="17">
        <f>IFERROR(G1987/F1987,"")</f>
        <v/>
      </c>
      <c r="I1987" s="17">
        <f>IFERROR(VLOOKUP(ROW(源数据!A1972)-1,源数据!A:AG,21,0),"")</f>
        <v/>
      </c>
      <c r="J1987" s="10">
        <f>IFERROR(VLOOKUP(ROW(源数据!A1972)-1,源数据!A:AG,19,0),"")</f>
        <v/>
      </c>
      <c r="K1987" s="17">
        <f>IFERROR(VLOOKUP(ROW(源数据!A1972)-1,源数据!A:AG,21,0),0)</f>
        <v/>
      </c>
      <c r="L1987" s="17">
        <f>IFERROR(VLOOKUP(ROW(源数据!A1972)-1,源数据!A:AG,17,0),0)</f>
        <v/>
      </c>
      <c r="M1987" s="51">
        <f>IFERROR(VLOOKUP(ROW(源数据!A1972)-1,源数据!A:AG,15,0),"")</f>
        <v/>
      </c>
    </row>
    <row r="1988">
      <c r="A1988" s="10" t="n">
        <v>1972</v>
      </c>
      <c r="B1988" s="10">
        <f>IFERROR(VLOOKUP(ROW(源数据!A1973)-1,源数据!A:AG,33,0),"")</f>
        <v/>
      </c>
      <c r="C1988" s="10">
        <f>IFERROR(VLOOKUP(ROW(源数据!A1973)-1,源数据!A:AG,9,0),"")</f>
        <v/>
      </c>
      <c r="D1988" s="35">
        <f>IFERROR(VLOOKUP(ROW(源数据!A1973)-1,源数据!A:AG,8,0),"")</f>
        <v/>
      </c>
      <c r="E1988" s="35">
        <f>IFERROR(VLOOKUP(ROW(源数据!A1973)-1,源数据!A:AG,10,0),"")</f>
        <v/>
      </c>
      <c r="F1988" s="10">
        <f>IFERROR(VLOOKUP(ROW(源数据!A1973)-1,源数据!A:AG,11,0),"")</f>
        <v/>
      </c>
      <c r="G1988" s="10">
        <f>IFERROR(VLOOKUP(ROW(源数据!A1973)-1,源数据!A:AG,12,0),0)</f>
        <v/>
      </c>
      <c r="H1988" s="17">
        <f>IFERROR(G1988/F1988,"")</f>
        <v/>
      </c>
      <c r="I1988" s="17">
        <f>IFERROR(VLOOKUP(ROW(源数据!A1973)-1,源数据!A:AG,21,0),"")</f>
        <v/>
      </c>
      <c r="J1988" s="10">
        <f>IFERROR(VLOOKUP(ROW(源数据!A1973)-1,源数据!A:AG,19,0),"")</f>
        <v/>
      </c>
      <c r="K1988" s="17">
        <f>IFERROR(VLOOKUP(ROW(源数据!A1973)-1,源数据!A:AG,21,0),0)</f>
        <v/>
      </c>
      <c r="L1988" s="17">
        <f>IFERROR(VLOOKUP(ROW(源数据!A1973)-1,源数据!A:AG,17,0),0)</f>
        <v/>
      </c>
      <c r="M1988" s="51">
        <f>IFERROR(VLOOKUP(ROW(源数据!A1973)-1,源数据!A:AG,15,0),"")</f>
        <v/>
      </c>
    </row>
    <row r="1989">
      <c r="A1989" s="10" t="n">
        <v>1973</v>
      </c>
      <c r="B1989" s="10">
        <f>IFERROR(VLOOKUP(ROW(源数据!A1974)-1,源数据!A:AG,33,0),"")</f>
        <v/>
      </c>
      <c r="C1989" s="10">
        <f>IFERROR(VLOOKUP(ROW(源数据!A1974)-1,源数据!A:AG,9,0),"")</f>
        <v/>
      </c>
      <c r="D1989" s="35">
        <f>IFERROR(VLOOKUP(ROW(源数据!A1974)-1,源数据!A:AG,8,0),"")</f>
        <v/>
      </c>
      <c r="E1989" s="35">
        <f>IFERROR(VLOOKUP(ROW(源数据!A1974)-1,源数据!A:AG,10,0),"")</f>
        <v/>
      </c>
      <c r="F1989" s="10">
        <f>IFERROR(VLOOKUP(ROW(源数据!A1974)-1,源数据!A:AG,11,0),"")</f>
        <v/>
      </c>
      <c r="G1989" s="10">
        <f>IFERROR(VLOOKUP(ROW(源数据!A1974)-1,源数据!A:AG,12,0),0)</f>
        <v/>
      </c>
      <c r="H1989" s="17">
        <f>IFERROR(G1989/F1989,"")</f>
        <v/>
      </c>
      <c r="I1989" s="17">
        <f>IFERROR(VLOOKUP(ROW(源数据!A1974)-1,源数据!A:AG,21,0),"")</f>
        <v/>
      </c>
      <c r="J1989" s="10">
        <f>IFERROR(VLOOKUP(ROW(源数据!A1974)-1,源数据!A:AG,19,0),"")</f>
        <v/>
      </c>
      <c r="K1989" s="17">
        <f>IFERROR(VLOOKUP(ROW(源数据!A1974)-1,源数据!A:AG,21,0),0)</f>
        <v/>
      </c>
      <c r="L1989" s="17">
        <f>IFERROR(VLOOKUP(ROW(源数据!A1974)-1,源数据!A:AG,17,0),0)</f>
        <v/>
      </c>
      <c r="M1989" s="51">
        <f>IFERROR(VLOOKUP(ROW(源数据!A1974)-1,源数据!A:AG,15,0),"")</f>
        <v/>
      </c>
    </row>
    <row r="1990">
      <c r="A1990" s="10" t="n">
        <v>1974</v>
      </c>
      <c r="B1990" s="10">
        <f>IFERROR(VLOOKUP(ROW(源数据!A1975)-1,源数据!A:AG,33,0),"")</f>
        <v/>
      </c>
      <c r="C1990" s="10">
        <f>IFERROR(VLOOKUP(ROW(源数据!A1975)-1,源数据!A:AG,9,0),"")</f>
        <v/>
      </c>
      <c r="D1990" s="35">
        <f>IFERROR(VLOOKUP(ROW(源数据!A1975)-1,源数据!A:AG,8,0),"")</f>
        <v/>
      </c>
      <c r="E1990" s="35">
        <f>IFERROR(VLOOKUP(ROW(源数据!A1975)-1,源数据!A:AG,10,0),"")</f>
        <v/>
      </c>
      <c r="F1990" s="10">
        <f>IFERROR(VLOOKUP(ROW(源数据!A1975)-1,源数据!A:AG,11,0),"")</f>
        <v/>
      </c>
      <c r="G1990" s="10">
        <f>IFERROR(VLOOKUP(ROW(源数据!A1975)-1,源数据!A:AG,12,0),0)</f>
        <v/>
      </c>
      <c r="H1990" s="17">
        <f>IFERROR(G1990/F1990,"")</f>
        <v/>
      </c>
      <c r="I1990" s="17">
        <f>IFERROR(VLOOKUP(ROW(源数据!A1975)-1,源数据!A:AG,21,0),"")</f>
        <v/>
      </c>
      <c r="J1990" s="10">
        <f>IFERROR(VLOOKUP(ROW(源数据!A1975)-1,源数据!A:AG,19,0),"")</f>
        <v/>
      </c>
      <c r="K1990" s="17">
        <f>IFERROR(VLOOKUP(ROW(源数据!A1975)-1,源数据!A:AG,21,0),0)</f>
        <v/>
      </c>
      <c r="L1990" s="17">
        <f>IFERROR(VLOOKUP(ROW(源数据!A1975)-1,源数据!A:AG,17,0),0)</f>
        <v/>
      </c>
      <c r="M1990" s="51">
        <f>IFERROR(VLOOKUP(ROW(源数据!A1975)-1,源数据!A:AG,15,0),"")</f>
        <v/>
      </c>
    </row>
    <row r="1991">
      <c r="A1991" s="10" t="n">
        <v>1975</v>
      </c>
      <c r="B1991" s="10">
        <f>IFERROR(VLOOKUP(ROW(源数据!A1976)-1,源数据!A:AG,33,0),"")</f>
        <v/>
      </c>
      <c r="C1991" s="10">
        <f>IFERROR(VLOOKUP(ROW(源数据!A1976)-1,源数据!A:AG,9,0),"")</f>
        <v/>
      </c>
      <c r="D1991" s="35">
        <f>IFERROR(VLOOKUP(ROW(源数据!A1976)-1,源数据!A:AG,8,0),"")</f>
        <v/>
      </c>
      <c r="E1991" s="35">
        <f>IFERROR(VLOOKUP(ROW(源数据!A1976)-1,源数据!A:AG,10,0),"")</f>
        <v/>
      </c>
      <c r="F1991" s="10">
        <f>IFERROR(VLOOKUP(ROW(源数据!A1976)-1,源数据!A:AG,11,0),"")</f>
        <v/>
      </c>
      <c r="G1991" s="10">
        <f>IFERROR(VLOOKUP(ROW(源数据!A1976)-1,源数据!A:AG,12,0),0)</f>
        <v/>
      </c>
      <c r="H1991" s="17">
        <f>IFERROR(G1991/F1991,"")</f>
        <v/>
      </c>
      <c r="I1991" s="17">
        <f>IFERROR(VLOOKUP(ROW(源数据!A1976)-1,源数据!A:AG,21,0),"")</f>
        <v/>
      </c>
      <c r="J1991" s="10">
        <f>IFERROR(VLOOKUP(ROW(源数据!A1976)-1,源数据!A:AG,19,0),"")</f>
        <v/>
      </c>
      <c r="K1991" s="17">
        <f>IFERROR(VLOOKUP(ROW(源数据!A1976)-1,源数据!A:AG,21,0),0)</f>
        <v/>
      </c>
      <c r="L1991" s="17">
        <f>IFERROR(VLOOKUP(ROW(源数据!A1976)-1,源数据!A:AG,17,0),0)</f>
        <v/>
      </c>
      <c r="M1991" s="51">
        <f>IFERROR(VLOOKUP(ROW(源数据!A1976)-1,源数据!A:AG,15,0),"")</f>
        <v/>
      </c>
    </row>
    <row r="1992">
      <c r="A1992" s="10" t="n">
        <v>1976</v>
      </c>
      <c r="B1992" s="10">
        <f>IFERROR(VLOOKUP(ROW(源数据!A1977)-1,源数据!A:AG,33,0),"")</f>
        <v/>
      </c>
      <c r="C1992" s="10">
        <f>IFERROR(VLOOKUP(ROW(源数据!A1977)-1,源数据!A:AG,9,0),"")</f>
        <v/>
      </c>
      <c r="D1992" s="35">
        <f>IFERROR(VLOOKUP(ROW(源数据!A1977)-1,源数据!A:AG,8,0),"")</f>
        <v/>
      </c>
      <c r="E1992" s="35">
        <f>IFERROR(VLOOKUP(ROW(源数据!A1977)-1,源数据!A:AG,10,0),"")</f>
        <v/>
      </c>
      <c r="F1992" s="10">
        <f>IFERROR(VLOOKUP(ROW(源数据!A1977)-1,源数据!A:AG,11,0),"")</f>
        <v/>
      </c>
      <c r="G1992" s="10">
        <f>IFERROR(VLOOKUP(ROW(源数据!A1977)-1,源数据!A:AG,12,0),0)</f>
        <v/>
      </c>
      <c r="H1992" s="17">
        <f>IFERROR(G1992/F1992,"")</f>
        <v/>
      </c>
      <c r="I1992" s="17">
        <f>IFERROR(VLOOKUP(ROW(源数据!A1977)-1,源数据!A:AG,21,0),"")</f>
        <v/>
      </c>
      <c r="J1992" s="10">
        <f>IFERROR(VLOOKUP(ROW(源数据!A1977)-1,源数据!A:AG,19,0),"")</f>
        <v/>
      </c>
      <c r="K1992" s="17">
        <f>IFERROR(VLOOKUP(ROW(源数据!A1977)-1,源数据!A:AG,21,0),0)</f>
        <v/>
      </c>
      <c r="L1992" s="17">
        <f>IFERROR(VLOOKUP(ROW(源数据!A1977)-1,源数据!A:AG,17,0),0)</f>
        <v/>
      </c>
      <c r="M1992" s="51">
        <f>IFERROR(VLOOKUP(ROW(源数据!A1977)-1,源数据!A:AG,15,0),"")</f>
        <v/>
      </c>
    </row>
    <row r="1993">
      <c r="A1993" s="10" t="n">
        <v>1977</v>
      </c>
      <c r="B1993" s="10">
        <f>IFERROR(VLOOKUP(ROW(源数据!A1978)-1,源数据!A:AG,33,0),"")</f>
        <v/>
      </c>
      <c r="C1993" s="10">
        <f>IFERROR(VLOOKUP(ROW(源数据!A1978)-1,源数据!A:AG,9,0),"")</f>
        <v/>
      </c>
      <c r="D1993" s="35">
        <f>IFERROR(VLOOKUP(ROW(源数据!A1978)-1,源数据!A:AG,8,0),"")</f>
        <v/>
      </c>
      <c r="E1993" s="35">
        <f>IFERROR(VLOOKUP(ROW(源数据!A1978)-1,源数据!A:AG,10,0),"")</f>
        <v/>
      </c>
      <c r="F1993" s="10">
        <f>IFERROR(VLOOKUP(ROW(源数据!A1978)-1,源数据!A:AG,11,0),"")</f>
        <v/>
      </c>
      <c r="G1993" s="10">
        <f>IFERROR(VLOOKUP(ROW(源数据!A1978)-1,源数据!A:AG,12,0),0)</f>
        <v/>
      </c>
      <c r="H1993" s="17">
        <f>IFERROR(G1993/F1993,"")</f>
        <v/>
      </c>
      <c r="I1993" s="17">
        <f>IFERROR(VLOOKUP(ROW(源数据!A1978)-1,源数据!A:AG,21,0),"")</f>
        <v/>
      </c>
      <c r="J1993" s="10">
        <f>IFERROR(VLOOKUP(ROW(源数据!A1978)-1,源数据!A:AG,19,0),"")</f>
        <v/>
      </c>
      <c r="K1993" s="17">
        <f>IFERROR(VLOOKUP(ROW(源数据!A1978)-1,源数据!A:AG,21,0),0)</f>
        <v/>
      </c>
      <c r="L1993" s="17">
        <f>IFERROR(VLOOKUP(ROW(源数据!A1978)-1,源数据!A:AG,17,0),0)</f>
        <v/>
      </c>
      <c r="M1993" s="51">
        <f>IFERROR(VLOOKUP(ROW(源数据!A1978)-1,源数据!A:AG,15,0),"")</f>
        <v/>
      </c>
    </row>
    <row r="1994">
      <c r="A1994" s="10" t="n">
        <v>1978</v>
      </c>
      <c r="B1994" s="10">
        <f>IFERROR(VLOOKUP(ROW(源数据!A1979)-1,源数据!A:AG,33,0),"")</f>
        <v/>
      </c>
      <c r="C1994" s="10">
        <f>IFERROR(VLOOKUP(ROW(源数据!A1979)-1,源数据!A:AG,9,0),"")</f>
        <v/>
      </c>
      <c r="D1994" s="35">
        <f>IFERROR(VLOOKUP(ROW(源数据!A1979)-1,源数据!A:AG,8,0),"")</f>
        <v/>
      </c>
      <c r="E1994" s="35">
        <f>IFERROR(VLOOKUP(ROW(源数据!A1979)-1,源数据!A:AG,10,0),"")</f>
        <v/>
      </c>
      <c r="F1994" s="10">
        <f>IFERROR(VLOOKUP(ROW(源数据!A1979)-1,源数据!A:AG,11,0),"")</f>
        <v/>
      </c>
      <c r="G1994" s="10">
        <f>IFERROR(VLOOKUP(ROW(源数据!A1979)-1,源数据!A:AG,12,0),0)</f>
        <v/>
      </c>
      <c r="H1994" s="17">
        <f>IFERROR(G1994/F1994,"")</f>
        <v/>
      </c>
      <c r="I1994" s="17">
        <f>IFERROR(VLOOKUP(ROW(源数据!A1979)-1,源数据!A:AG,21,0),"")</f>
        <v/>
      </c>
      <c r="J1994" s="10">
        <f>IFERROR(VLOOKUP(ROW(源数据!A1979)-1,源数据!A:AG,19,0),"")</f>
        <v/>
      </c>
      <c r="K1994" s="17">
        <f>IFERROR(VLOOKUP(ROW(源数据!A1979)-1,源数据!A:AG,21,0),0)</f>
        <v/>
      </c>
      <c r="L1994" s="17">
        <f>IFERROR(VLOOKUP(ROW(源数据!A1979)-1,源数据!A:AG,17,0),0)</f>
        <v/>
      </c>
      <c r="M1994" s="51">
        <f>IFERROR(VLOOKUP(ROW(源数据!A1979)-1,源数据!A:AG,15,0),"")</f>
        <v/>
      </c>
    </row>
    <row r="1995">
      <c r="A1995" s="10" t="n">
        <v>1979</v>
      </c>
      <c r="B1995" s="10">
        <f>IFERROR(VLOOKUP(ROW(源数据!A1980)-1,源数据!A:AG,33,0),"")</f>
        <v/>
      </c>
      <c r="C1995" s="10">
        <f>IFERROR(VLOOKUP(ROW(源数据!A1980)-1,源数据!A:AG,9,0),"")</f>
        <v/>
      </c>
      <c r="D1995" s="35">
        <f>IFERROR(VLOOKUP(ROW(源数据!A1980)-1,源数据!A:AG,8,0),"")</f>
        <v/>
      </c>
      <c r="E1995" s="35">
        <f>IFERROR(VLOOKUP(ROW(源数据!A1980)-1,源数据!A:AG,10,0),"")</f>
        <v/>
      </c>
      <c r="F1995" s="10">
        <f>IFERROR(VLOOKUP(ROW(源数据!A1980)-1,源数据!A:AG,11,0),"")</f>
        <v/>
      </c>
      <c r="G1995" s="10">
        <f>IFERROR(VLOOKUP(ROW(源数据!A1980)-1,源数据!A:AG,12,0),0)</f>
        <v/>
      </c>
      <c r="H1995" s="17">
        <f>IFERROR(G1995/F1995,"")</f>
        <v/>
      </c>
      <c r="I1995" s="17">
        <f>IFERROR(VLOOKUP(ROW(源数据!A1980)-1,源数据!A:AG,21,0),"")</f>
        <v/>
      </c>
      <c r="J1995" s="10">
        <f>IFERROR(VLOOKUP(ROW(源数据!A1980)-1,源数据!A:AG,19,0),"")</f>
        <v/>
      </c>
      <c r="K1995" s="17">
        <f>IFERROR(VLOOKUP(ROW(源数据!A1980)-1,源数据!A:AG,21,0),0)</f>
        <v/>
      </c>
      <c r="L1995" s="17">
        <f>IFERROR(VLOOKUP(ROW(源数据!A1980)-1,源数据!A:AG,17,0),0)</f>
        <v/>
      </c>
      <c r="M1995" s="51">
        <f>IFERROR(VLOOKUP(ROW(源数据!A1980)-1,源数据!A:AG,15,0),"")</f>
        <v/>
      </c>
    </row>
    <row r="1996">
      <c r="A1996" s="10" t="n">
        <v>1980</v>
      </c>
      <c r="B1996" s="10">
        <f>IFERROR(VLOOKUP(ROW(源数据!A1981)-1,源数据!A:AG,33,0),"")</f>
        <v/>
      </c>
      <c r="C1996" s="10">
        <f>IFERROR(VLOOKUP(ROW(源数据!A1981)-1,源数据!A:AG,9,0),"")</f>
        <v/>
      </c>
      <c r="D1996" s="35">
        <f>IFERROR(VLOOKUP(ROW(源数据!A1981)-1,源数据!A:AG,8,0),"")</f>
        <v/>
      </c>
      <c r="E1996" s="35">
        <f>IFERROR(VLOOKUP(ROW(源数据!A1981)-1,源数据!A:AG,10,0),"")</f>
        <v/>
      </c>
      <c r="F1996" s="10">
        <f>IFERROR(VLOOKUP(ROW(源数据!A1981)-1,源数据!A:AG,11,0),"")</f>
        <v/>
      </c>
      <c r="G1996" s="10">
        <f>IFERROR(VLOOKUP(ROW(源数据!A1981)-1,源数据!A:AG,12,0),0)</f>
        <v/>
      </c>
      <c r="H1996" s="17">
        <f>IFERROR(G1996/F1996,"")</f>
        <v/>
      </c>
      <c r="I1996" s="17">
        <f>IFERROR(VLOOKUP(ROW(源数据!A1981)-1,源数据!A:AG,21,0),"")</f>
        <v/>
      </c>
      <c r="J1996" s="10">
        <f>IFERROR(VLOOKUP(ROW(源数据!A1981)-1,源数据!A:AG,19,0),"")</f>
        <v/>
      </c>
      <c r="K1996" s="17">
        <f>IFERROR(VLOOKUP(ROW(源数据!A1981)-1,源数据!A:AG,21,0),0)</f>
        <v/>
      </c>
      <c r="L1996" s="17">
        <f>IFERROR(VLOOKUP(ROW(源数据!A1981)-1,源数据!A:AG,17,0),0)</f>
        <v/>
      </c>
      <c r="M1996" s="51">
        <f>IFERROR(VLOOKUP(ROW(源数据!A1981)-1,源数据!A:AG,15,0),"")</f>
        <v/>
      </c>
    </row>
    <row r="1997">
      <c r="A1997" s="10" t="n">
        <v>1981</v>
      </c>
      <c r="B1997" s="10">
        <f>IFERROR(VLOOKUP(ROW(源数据!A1982)-1,源数据!A:AG,33,0),"")</f>
        <v/>
      </c>
      <c r="C1997" s="10">
        <f>IFERROR(VLOOKUP(ROW(源数据!A1982)-1,源数据!A:AG,9,0),"")</f>
        <v/>
      </c>
      <c r="D1997" s="35">
        <f>IFERROR(VLOOKUP(ROW(源数据!A1982)-1,源数据!A:AG,8,0),"")</f>
        <v/>
      </c>
      <c r="E1997" s="35">
        <f>IFERROR(VLOOKUP(ROW(源数据!A1982)-1,源数据!A:AG,10,0),"")</f>
        <v/>
      </c>
      <c r="F1997" s="10">
        <f>IFERROR(VLOOKUP(ROW(源数据!A1982)-1,源数据!A:AG,11,0),"")</f>
        <v/>
      </c>
      <c r="G1997" s="10">
        <f>IFERROR(VLOOKUP(ROW(源数据!A1982)-1,源数据!A:AG,12,0),0)</f>
        <v/>
      </c>
      <c r="H1997" s="17">
        <f>IFERROR(G1997/F1997,"")</f>
        <v/>
      </c>
      <c r="I1997" s="17">
        <f>IFERROR(VLOOKUP(ROW(源数据!A1982)-1,源数据!A:AG,21,0),"")</f>
        <v/>
      </c>
      <c r="J1997" s="10">
        <f>IFERROR(VLOOKUP(ROW(源数据!A1982)-1,源数据!A:AG,19,0),"")</f>
        <v/>
      </c>
      <c r="K1997" s="17">
        <f>IFERROR(VLOOKUP(ROW(源数据!A1982)-1,源数据!A:AG,21,0),0)</f>
        <v/>
      </c>
      <c r="L1997" s="17">
        <f>IFERROR(VLOOKUP(ROW(源数据!A1982)-1,源数据!A:AG,17,0),0)</f>
        <v/>
      </c>
      <c r="M1997" s="51">
        <f>IFERROR(VLOOKUP(ROW(源数据!A1982)-1,源数据!A:AG,15,0),"")</f>
        <v/>
      </c>
    </row>
    <row r="1998">
      <c r="A1998" s="10" t="n">
        <v>1982</v>
      </c>
      <c r="B1998" s="10">
        <f>IFERROR(VLOOKUP(ROW(源数据!A1983)-1,源数据!A:AG,33,0),"")</f>
        <v/>
      </c>
      <c r="C1998" s="10">
        <f>IFERROR(VLOOKUP(ROW(源数据!A1983)-1,源数据!A:AG,9,0),"")</f>
        <v/>
      </c>
      <c r="D1998" s="35">
        <f>IFERROR(VLOOKUP(ROW(源数据!A1983)-1,源数据!A:AG,8,0),"")</f>
        <v/>
      </c>
      <c r="E1998" s="35">
        <f>IFERROR(VLOOKUP(ROW(源数据!A1983)-1,源数据!A:AG,10,0),"")</f>
        <v/>
      </c>
      <c r="F1998" s="10">
        <f>IFERROR(VLOOKUP(ROW(源数据!A1983)-1,源数据!A:AG,11,0),"")</f>
        <v/>
      </c>
      <c r="G1998" s="10">
        <f>IFERROR(VLOOKUP(ROW(源数据!A1983)-1,源数据!A:AG,12,0),0)</f>
        <v/>
      </c>
      <c r="H1998" s="17">
        <f>IFERROR(G1998/F1998,"")</f>
        <v/>
      </c>
      <c r="I1998" s="17">
        <f>IFERROR(VLOOKUP(ROW(源数据!A1983)-1,源数据!A:AG,21,0),"")</f>
        <v/>
      </c>
      <c r="J1998" s="10">
        <f>IFERROR(VLOOKUP(ROW(源数据!A1983)-1,源数据!A:AG,19,0),"")</f>
        <v/>
      </c>
      <c r="K1998" s="17">
        <f>IFERROR(VLOOKUP(ROW(源数据!A1983)-1,源数据!A:AG,21,0),0)</f>
        <v/>
      </c>
      <c r="L1998" s="17">
        <f>IFERROR(VLOOKUP(ROW(源数据!A1983)-1,源数据!A:AG,17,0),0)</f>
        <v/>
      </c>
      <c r="M1998" s="51">
        <f>IFERROR(VLOOKUP(ROW(源数据!A1983)-1,源数据!A:AG,15,0),"")</f>
        <v/>
      </c>
    </row>
    <row r="1999">
      <c r="A1999" s="10" t="n">
        <v>1983</v>
      </c>
      <c r="B1999" s="10">
        <f>IFERROR(VLOOKUP(ROW(源数据!A1984)-1,源数据!A:AG,33,0),"")</f>
        <v/>
      </c>
      <c r="C1999" s="10">
        <f>IFERROR(VLOOKUP(ROW(源数据!A1984)-1,源数据!A:AG,9,0),"")</f>
        <v/>
      </c>
      <c r="D1999" s="35">
        <f>IFERROR(VLOOKUP(ROW(源数据!A1984)-1,源数据!A:AG,8,0),"")</f>
        <v/>
      </c>
      <c r="E1999" s="35">
        <f>IFERROR(VLOOKUP(ROW(源数据!A1984)-1,源数据!A:AG,10,0),"")</f>
        <v/>
      </c>
      <c r="F1999" s="10">
        <f>IFERROR(VLOOKUP(ROW(源数据!A1984)-1,源数据!A:AG,11,0),"")</f>
        <v/>
      </c>
      <c r="G1999" s="10">
        <f>IFERROR(VLOOKUP(ROW(源数据!A1984)-1,源数据!A:AG,12,0),0)</f>
        <v/>
      </c>
      <c r="H1999" s="17">
        <f>IFERROR(G1999/F1999,"")</f>
        <v/>
      </c>
      <c r="I1999" s="17">
        <f>IFERROR(VLOOKUP(ROW(源数据!A1984)-1,源数据!A:AG,21,0),"")</f>
        <v/>
      </c>
      <c r="J1999" s="10">
        <f>IFERROR(VLOOKUP(ROW(源数据!A1984)-1,源数据!A:AG,19,0),"")</f>
        <v/>
      </c>
      <c r="K1999" s="17">
        <f>IFERROR(VLOOKUP(ROW(源数据!A1984)-1,源数据!A:AG,21,0),0)</f>
        <v/>
      </c>
      <c r="L1999" s="17">
        <f>IFERROR(VLOOKUP(ROW(源数据!A1984)-1,源数据!A:AG,17,0),0)</f>
        <v/>
      </c>
      <c r="M1999" s="51">
        <f>IFERROR(VLOOKUP(ROW(源数据!A1984)-1,源数据!A:AG,15,0),"")</f>
        <v/>
      </c>
    </row>
    <row r="2000">
      <c r="A2000" s="10" t="n">
        <v>1984</v>
      </c>
      <c r="B2000" s="10">
        <f>IFERROR(VLOOKUP(ROW(源数据!A1985)-1,源数据!A:AG,33,0),"")</f>
        <v/>
      </c>
      <c r="C2000" s="10">
        <f>IFERROR(VLOOKUP(ROW(源数据!A1985)-1,源数据!A:AG,9,0),"")</f>
        <v/>
      </c>
      <c r="D2000" s="35">
        <f>IFERROR(VLOOKUP(ROW(源数据!A1985)-1,源数据!A:AG,8,0),"")</f>
        <v/>
      </c>
      <c r="E2000" s="35">
        <f>IFERROR(VLOOKUP(ROW(源数据!A1985)-1,源数据!A:AG,10,0),"")</f>
        <v/>
      </c>
      <c r="F2000" s="10">
        <f>IFERROR(VLOOKUP(ROW(源数据!A1985)-1,源数据!A:AG,11,0),"")</f>
        <v/>
      </c>
      <c r="G2000" s="10">
        <f>IFERROR(VLOOKUP(ROW(源数据!A1985)-1,源数据!A:AG,12,0),0)</f>
        <v/>
      </c>
      <c r="H2000" s="17">
        <f>IFERROR(G2000/F2000,"")</f>
        <v/>
      </c>
      <c r="I2000" s="17">
        <f>IFERROR(VLOOKUP(ROW(源数据!A1985)-1,源数据!A:AG,21,0),"")</f>
        <v/>
      </c>
      <c r="J2000" s="10">
        <f>IFERROR(VLOOKUP(ROW(源数据!A1985)-1,源数据!A:AG,19,0),"")</f>
        <v/>
      </c>
      <c r="K2000" s="17">
        <f>IFERROR(VLOOKUP(ROW(源数据!A1985)-1,源数据!A:AG,21,0),0)</f>
        <v/>
      </c>
      <c r="L2000" s="17">
        <f>IFERROR(VLOOKUP(ROW(源数据!A1985)-1,源数据!A:AG,17,0),0)</f>
        <v/>
      </c>
      <c r="M2000" s="51">
        <f>IFERROR(VLOOKUP(ROW(源数据!A1985)-1,源数据!A:AG,15,0),"")</f>
        <v/>
      </c>
    </row>
    <row r="2001">
      <c r="A2001" s="10" t="n">
        <v>1985</v>
      </c>
      <c r="B2001" s="10">
        <f>IFERROR(VLOOKUP(ROW(源数据!A1986)-1,源数据!A:AG,33,0),"")</f>
        <v/>
      </c>
      <c r="C2001" s="10">
        <f>IFERROR(VLOOKUP(ROW(源数据!A1986)-1,源数据!A:AG,9,0),"")</f>
        <v/>
      </c>
      <c r="D2001" s="35">
        <f>IFERROR(VLOOKUP(ROW(源数据!A1986)-1,源数据!A:AG,8,0),"")</f>
        <v/>
      </c>
      <c r="E2001" s="35">
        <f>IFERROR(VLOOKUP(ROW(源数据!A1986)-1,源数据!A:AG,10,0),"")</f>
        <v/>
      </c>
      <c r="F2001" s="10">
        <f>IFERROR(VLOOKUP(ROW(源数据!A1986)-1,源数据!A:AG,11,0),"")</f>
        <v/>
      </c>
      <c r="G2001" s="10">
        <f>IFERROR(VLOOKUP(ROW(源数据!A1986)-1,源数据!A:AG,12,0),0)</f>
        <v/>
      </c>
      <c r="H2001" s="17">
        <f>IFERROR(G2001/F2001,"")</f>
        <v/>
      </c>
      <c r="I2001" s="17">
        <f>IFERROR(VLOOKUP(ROW(源数据!A1986)-1,源数据!A:AG,21,0),"")</f>
        <v/>
      </c>
      <c r="J2001" s="10">
        <f>IFERROR(VLOOKUP(ROW(源数据!A1986)-1,源数据!A:AG,19,0),"")</f>
        <v/>
      </c>
      <c r="K2001" s="17">
        <f>IFERROR(VLOOKUP(ROW(源数据!A1986)-1,源数据!A:AG,21,0),0)</f>
        <v/>
      </c>
      <c r="L2001" s="17">
        <f>IFERROR(VLOOKUP(ROW(源数据!A1986)-1,源数据!A:AG,17,0),0)</f>
        <v/>
      </c>
      <c r="M2001" s="51">
        <f>IFERROR(VLOOKUP(ROW(源数据!A1986)-1,源数据!A:AG,15,0),"")</f>
        <v/>
      </c>
    </row>
    <row r="2002">
      <c r="A2002" s="10" t="n">
        <v>1986</v>
      </c>
      <c r="B2002" s="10">
        <f>IFERROR(VLOOKUP(ROW(源数据!A1987)-1,源数据!A:AG,33,0),"")</f>
        <v/>
      </c>
      <c r="C2002" s="10">
        <f>IFERROR(VLOOKUP(ROW(源数据!A1987)-1,源数据!A:AG,9,0),"")</f>
        <v/>
      </c>
      <c r="D2002" s="35">
        <f>IFERROR(VLOOKUP(ROW(源数据!A1987)-1,源数据!A:AG,8,0),"")</f>
        <v/>
      </c>
      <c r="E2002" s="35">
        <f>IFERROR(VLOOKUP(ROW(源数据!A1987)-1,源数据!A:AG,10,0),"")</f>
        <v/>
      </c>
      <c r="F2002" s="10">
        <f>IFERROR(VLOOKUP(ROW(源数据!A1987)-1,源数据!A:AG,11,0),"")</f>
        <v/>
      </c>
      <c r="G2002" s="10">
        <f>IFERROR(VLOOKUP(ROW(源数据!A1987)-1,源数据!A:AG,12,0),0)</f>
        <v/>
      </c>
      <c r="H2002" s="17">
        <f>IFERROR(G2002/F2002,"")</f>
        <v/>
      </c>
      <c r="I2002" s="17">
        <f>IFERROR(VLOOKUP(ROW(源数据!A1987)-1,源数据!A:AG,21,0),"")</f>
        <v/>
      </c>
      <c r="J2002" s="10">
        <f>IFERROR(VLOOKUP(ROW(源数据!A1987)-1,源数据!A:AG,19,0),"")</f>
        <v/>
      </c>
      <c r="K2002" s="17">
        <f>IFERROR(VLOOKUP(ROW(源数据!A1987)-1,源数据!A:AG,21,0),0)</f>
        <v/>
      </c>
      <c r="L2002" s="17">
        <f>IFERROR(VLOOKUP(ROW(源数据!A1987)-1,源数据!A:AG,17,0),0)</f>
        <v/>
      </c>
      <c r="M2002" s="51">
        <f>IFERROR(VLOOKUP(ROW(源数据!A1987)-1,源数据!A:AG,15,0),"")</f>
        <v/>
      </c>
    </row>
    <row r="2003">
      <c r="A2003" s="10" t="n">
        <v>1987</v>
      </c>
      <c r="B2003" s="10">
        <f>IFERROR(VLOOKUP(ROW(源数据!A1988)-1,源数据!A:AG,33,0),"")</f>
        <v/>
      </c>
      <c r="C2003" s="10">
        <f>IFERROR(VLOOKUP(ROW(源数据!A1988)-1,源数据!A:AG,9,0),"")</f>
        <v/>
      </c>
      <c r="D2003" s="35">
        <f>IFERROR(VLOOKUP(ROW(源数据!A1988)-1,源数据!A:AG,8,0),"")</f>
        <v/>
      </c>
      <c r="E2003" s="35">
        <f>IFERROR(VLOOKUP(ROW(源数据!A1988)-1,源数据!A:AG,10,0),"")</f>
        <v/>
      </c>
      <c r="F2003" s="10">
        <f>IFERROR(VLOOKUP(ROW(源数据!A1988)-1,源数据!A:AG,11,0),"")</f>
        <v/>
      </c>
      <c r="G2003" s="10">
        <f>IFERROR(VLOOKUP(ROW(源数据!A1988)-1,源数据!A:AG,12,0),0)</f>
        <v/>
      </c>
      <c r="H2003" s="17">
        <f>IFERROR(G2003/F2003,"")</f>
        <v/>
      </c>
      <c r="I2003" s="17">
        <f>IFERROR(VLOOKUP(ROW(源数据!A1988)-1,源数据!A:AG,21,0),"")</f>
        <v/>
      </c>
      <c r="J2003" s="10">
        <f>IFERROR(VLOOKUP(ROW(源数据!A1988)-1,源数据!A:AG,19,0),"")</f>
        <v/>
      </c>
      <c r="K2003" s="17">
        <f>IFERROR(VLOOKUP(ROW(源数据!A1988)-1,源数据!A:AG,21,0),0)</f>
        <v/>
      </c>
      <c r="L2003" s="17">
        <f>IFERROR(VLOOKUP(ROW(源数据!A1988)-1,源数据!A:AG,17,0),0)</f>
        <v/>
      </c>
      <c r="M2003" s="51">
        <f>IFERROR(VLOOKUP(ROW(源数据!A1988)-1,源数据!A:AG,15,0),"")</f>
        <v/>
      </c>
    </row>
    <row r="2004">
      <c r="A2004" s="10" t="n">
        <v>1988</v>
      </c>
      <c r="B2004" s="10">
        <f>IFERROR(VLOOKUP(ROW(源数据!A1989)-1,源数据!A:AG,33,0),"")</f>
        <v/>
      </c>
      <c r="C2004" s="10">
        <f>IFERROR(VLOOKUP(ROW(源数据!A1989)-1,源数据!A:AG,9,0),"")</f>
        <v/>
      </c>
      <c r="D2004" s="35">
        <f>IFERROR(VLOOKUP(ROW(源数据!A1989)-1,源数据!A:AG,8,0),"")</f>
        <v/>
      </c>
      <c r="E2004" s="35">
        <f>IFERROR(VLOOKUP(ROW(源数据!A1989)-1,源数据!A:AG,10,0),"")</f>
        <v/>
      </c>
      <c r="F2004" s="10">
        <f>IFERROR(VLOOKUP(ROW(源数据!A1989)-1,源数据!A:AG,11,0),"")</f>
        <v/>
      </c>
      <c r="G2004" s="10">
        <f>IFERROR(VLOOKUP(ROW(源数据!A1989)-1,源数据!A:AG,12,0),0)</f>
        <v/>
      </c>
      <c r="H2004" s="17">
        <f>IFERROR(G2004/F2004,"")</f>
        <v/>
      </c>
      <c r="I2004" s="17">
        <f>IFERROR(VLOOKUP(ROW(源数据!A1989)-1,源数据!A:AG,21,0),"")</f>
        <v/>
      </c>
      <c r="J2004" s="10">
        <f>IFERROR(VLOOKUP(ROW(源数据!A1989)-1,源数据!A:AG,19,0),"")</f>
        <v/>
      </c>
      <c r="K2004" s="17">
        <f>IFERROR(VLOOKUP(ROW(源数据!A1989)-1,源数据!A:AG,21,0),0)</f>
        <v/>
      </c>
      <c r="L2004" s="17">
        <f>IFERROR(VLOOKUP(ROW(源数据!A1989)-1,源数据!A:AG,17,0),0)</f>
        <v/>
      </c>
      <c r="M2004" s="51">
        <f>IFERROR(VLOOKUP(ROW(源数据!A1989)-1,源数据!A:AG,15,0),"")</f>
        <v/>
      </c>
    </row>
    <row r="2005">
      <c r="A2005" s="10" t="n">
        <v>1989</v>
      </c>
      <c r="B2005" s="10">
        <f>IFERROR(VLOOKUP(ROW(源数据!A1990)-1,源数据!A:AG,33,0),"")</f>
        <v/>
      </c>
      <c r="C2005" s="10">
        <f>IFERROR(VLOOKUP(ROW(源数据!A1990)-1,源数据!A:AG,9,0),"")</f>
        <v/>
      </c>
      <c r="D2005" s="35">
        <f>IFERROR(VLOOKUP(ROW(源数据!A1990)-1,源数据!A:AG,8,0),"")</f>
        <v/>
      </c>
      <c r="E2005" s="35">
        <f>IFERROR(VLOOKUP(ROW(源数据!A1990)-1,源数据!A:AG,10,0),"")</f>
        <v/>
      </c>
      <c r="F2005" s="10">
        <f>IFERROR(VLOOKUP(ROW(源数据!A1990)-1,源数据!A:AG,11,0),"")</f>
        <v/>
      </c>
      <c r="G2005" s="10">
        <f>IFERROR(VLOOKUP(ROW(源数据!A1990)-1,源数据!A:AG,12,0),0)</f>
        <v/>
      </c>
      <c r="H2005" s="17">
        <f>IFERROR(G2005/F2005,"")</f>
        <v/>
      </c>
      <c r="I2005" s="17">
        <f>IFERROR(VLOOKUP(ROW(源数据!A1990)-1,源数据!A:AG,21,0),"")</f>
        <v/>
      </c>
      <c r="J2005" s="10">
        <f>IFERROR(VLOOKUP(ROW(源数据!A1990)-1,源数据!A:AG,19,0),"")</f>
        <v/>
      </c>
      <c r="K2005" s="17">
        <f>IFERROR(VLOOKUP(ROW(源数据!A1990)-1,源数据!A:AG,21,0),0)</f>
        <v/>
      </c>
      <c r="L2005" s="17">
        <f>IFERROR(VLOOKUP(ROW(源数据!A1990)-1,源数据!A:AG,17,0),0)</f>
        <v/>
      </c>
      <c r="M2005" s="51">
        <f>IFERROR(VLOOKUP(ROW(源数据!A1990)-1,源数据!A:AG,15,0),"")</f>
        <v/>
      </c>
    </row>
    <row r="2006">
      <c r="A2006" s="10" t="n">
        <v>1990</v>
      </c>
      <c r="B2006" s="10">
        <f>IFERROR(VLOOKUP(ROW(源数据!A1991)-1,源数据!A:AG,33,0),"")</f>
        <v/>
      </c>
      <c r="C2006" s="10">
        <f>IFERROR(VLOOKUP(ROW(源数据!A1991)-1,源数据!A:AG,9,0),"")</f>
        <v/>
      </c>
      <c r="D2006" s="35">
        <f>IFERROR(VLOOKUP(ROW(源数据!A1991)-1,源数据!A:AG,8,0),"")</f>
        <v/>
      </c>
      <c r="E2006" s="35">
        <f>IFERROR(VLOOKUP(ROW(源数据!A1991)-1,源数据!A:AG,10,0),"")</f>
        <v/>
      </c>
      <c r="F2006" s="10">
        <f>IFERROR(VLOOKUP(ROW(源数据!A1991)-1,源数据!A:AG,11,0),"")</f>
        <v/>
      </c>
      <c r="G2006" s="10">
        <f>IFERROR(VLOOKUP(ROW(源数据!A1991)-1,源数据!A:AG,12,0),0)</f>
        <v/>
      </c>
      <c r="H2006" s="17">
        <f>IFERROR(G2006/F2006,"")</f>
        <v/>
      </c>
      <c r="I2006" s="17">
        <f>IFERROR(VLOOKUP(ROW(源数据!A1991)-1,源数据!A:AG,21,0),"")</f>
        <v/>
      </c>
      <c r="J2006" s="10">
        <f>IFERROR(VLOOKUP(ROW(源数据!A1991)-1,源数据!A:AG,19,0),"")</f>
        <v/>
      </c>
      <c r="K2006" s="17">
        <f>IFERROR(VLOOKUP(ROW(源数据!A1991)-1,源数据!A:AG,21,0),0)</f>
        <v/>
      </c>
      <c r="L2006" s="17">
        <f>IFERROR(VLOOKUP(ROW(源数据!A1991)-1,源数据!A:AG,17,0),0)</f>
        <v/>
      </c>
      <c r="M2006" s="51">
        <f>IFERROR(VLOOKUP(ROW(源数据!A1991)-1,源数据!A:AG,15,0),"")</f>
        <v/>
      </c>
    </row>
    <row r="2007">
      <c r="A2007" s="10" t="n">
        <v>1991</v>
      </c>
      <c r="B2007" s="10">
        <f>IFERROR(VLOOKUP(ROW(源数据!A1992)-1,源数据!A:AG,33,0),"")</f>
        <v/>
      </c>
      <c r="C2007" s="10">
        <f>IFERROR(VLOOKUP(ROW(源数据!A1992)-1,源数据!A:AG,9,0),"")</f>
        <v/>
      </c>
      <c r="D2007" s="35">
        <f>IFERROR(VLOOKUP(ROW(源数据!A1992)-1,源数据!A:AG,8,0),"")</f>
        <v/>
      </c>
      <c r="E2007" s="35">
        <f>IFERROR(VLOOKUP(ROW(源数据!A1992)-1,源数据!A:AG,10,0),"")</f>
        <v/>
      </c>
      <c r="F2007" s="10">
        <f>IFERROR(VLOOKUP(ROW(源数据!A1992)-1,源数据!A:AG,11,0),"")</f>
        <v/>
      </c>
      <c r="G2007" s="10">
        <f>IFERROR(VLOOKUP(ROW(源数据!A1992)-1,源数据!A:AG,12,0),0)</f>
        <v/>
      </c>
      <c r="H2007" s="17">
        <f>IFERROR(G2007/F2007,"")</f>
        <v/>
      </c>
      <c r="I2007" s="17">
        <f>IFERROR(VLOOKUP(ROW(源数据!A1992)-1,源数据!A:AG,21,0),"")</f>
        <v/>
      </c>
      <c r="J2007" s="10">
        <f>IFERROR(VLOOKUP(ROW(源数据!A1992)-1,源数据!A:AG,19,0),"")</f>
        <v/>
      </c>
      <c r="K2007" s="17">
        <f>IFERROR(VLOOKUP(ROW(源数据!A1992)-1,源数据!A:AG,21,0),0)</f>
        <v/>
      </c>
      <c r="L2007" s="17">
        <f>IFERROR(VLOOKUP(ROW(源数据!A1992)-1,源数据!A:AG,17,0),0)</f>
        <v/>
      </c>
      <c r="M2007" s="51">
        <f>IFERROR(VLOOKUP(ROW(源数据!A1992)-1,源数据!A:AG,15,0),"")</f>
        <v/>
      </c>
    </row>
    <row r="2008">
      <c r="A2008" s="10" t="n">
        <v>1992</v>
      </c>
      <c r="B2008" s="10">
        <f>IFERROR(VLOOKUP(ROW(源数据!A1993)-1,源数据!A:AG,33,0),"")</f>
        <v/>
      </c>
      <c r="C2008" s="10">
        <f>IFERROR(VLOOKUP(ROW(源数据!A1993)-1,源数据!A:AG,9,0),"")</f>
        <v/>
      </c>
      <c r="D2008" s="35">
        <f>IFERROR(VLOOKUP(ROW(源数据!A1993)-1,源数据!A:AG,8,0),"")</f>
        <v/>
      </c>
      <c r="E2008" s="35">
        <f>IFERROR(VLOOKUP(ROW(源数据!A1993)-1,源数据!A:AG,10,0),"")</f>
        <v/>
      </c>
      <c r="F2008" s="10">
        <f>IFERROR(VLOOKUP(ROW(源数据!A1993)-1,源数据!A:AG,11,0),"")</f>
        <v/>
      </c>
      <c r="G2008" s="10">
        <f>IFERROR(VLOOKUP(ROW(源数据!A1993)-1,源数据!A:AG,12,0),0)</f>
        <v/>
      </c>
      <c r="H2008" s="17">
        <f>IFERROR(G2008/F2008,"")</f>
        <v/>
      </c>
      <c r="I2008" s="17">
        <f>IFERROR(VLOOKUP(ROW(源数据!A1993)-1,源数据!A:AG,21,0),"")</f>
        <v/>
      </c>
      <c r="J2008" s="10">
        <f>IFERROR(VLOOKUP(ROW(源数据!A1993)-1,源数据!A:AG,19,0),"")</f>
        <v/>
      </c>
      <c r="K2008" s="17">
        <f>IFERROR(VLOOKUP(ROW(源数据!A1993)-1,源数据!A:AG,21,0),0)</f>
        <v/>
      </c>
      <c r="L2008" s="17">
        <f>IFERROR(VLOOKUP(ROW(源数据!A1993)-1,源数据!A:AG,17,0),0)</f>
        <v/>
      </c>
      <c r="M2008" s="51">
        <f>IFERROR(VLOOKUP(ROW(源数据!A1993)-1,源数据!A:AG,15,0),"")</f>
        <v/>
      </c>
    </row>
    <row r="2009">
      <c r="A2009" s="10" t="n">
        <v>1993</v>
      </c>
      <c r="B2009" s="10">
        <f>IFERROR(VLOOKUP(ROW(源数据!A1994)-1,源数据!A:AG,33,0),"")</f>
        <v/>
      </c>
      <c r="C2009" s="10">
        <f>IFERROR(VLOOKUP(ROW(源数据!A1994)-1,源数据!A:AG,9,0),"")</f>
        <v/>
      </c>
      <c r="D2009" s="35">
        <f>IFERROR(VLOOKUP(ROW(源数据!A1994)-1,源数据!A:AG,8,0),"")</f>
        <v/>
      </c>
      <c r="E2009" s="35">
        <f>IFERROR(VLOOKUP(ROW(源数据!A1994)-1,源数据!A:AG,10,0),"")</f>
        <v/>
      </c>
      <c r="F2009" s="10">
        <f>IFERROR(VLOOKUP(ROW(源数据!A1994)-1,源数据!A:AG,11,0),"")</f>
        <v/>
      </c>
      <c r="G2009" s="10">
        <f>IFERROR(VLOOKUP(ROW(源数据!A1994)-1,源数据!A:AG,12,0),0)</f>
        <v/>
      </c>
      <c r="H2009" s="17">
        <f>IFERROR(G2009/F2009,"")</f>
        <v/>
      </c>
      <c r="I2009" s="17">
        <f>IFERROR(VLOOKUP(ROW(源数据!A1994)-1,源数据!A:AG,21,0),"")</f>
        <v/>
      </c>
      <c r="J2009" s="10">
        <f>IFERROR(VLOOKUP(ROW(源数据!A1994)-1,源数据!A:AG,19,0),"")</f>
        <v/>
      </c>
      <c r="K2009" s="17">
        <f>IFERROR(VLOOKUP(ROW(源数据!A1994)-1,源数据!A:AG,21,0),0)</f>
        <v/>
      </c>
      <c r="L2009" s="17">
        <f>IFERROR(VLOOKUP(ROW(源数据!A1994)-1,源数据!A:AG,17,0),0)</f>
        <v/>
      </c>
      <c r="M2009" s="51">
        <f>IFERROR(VLOOKUP(ROW(源数据!A1994)-1,源数据!A:AG,15,0),"")</f>
        <v/>
      </c>
    </row>
    <row r="2010">
      <c r="A2010" s="10" t="n">
        <v>1994</v>
      </c>
      <c r="B2010" s="10">
        <f>IFERROR(VLOOKUP(ROW(源数据!A1995)-1,源数据!A:AG,33,0),"")</f>
        <v/>
      </c>
      <c r="C2010" s="10">
        <f>IFERROR(VLOOKUP(ROW(源数据!A1995)-1,源数据!A:AG,9,0),"")</f>
        <v/>
      </c>
      <c r="D2010" s="35">
        <f>IFERROR(VLOOKUP(ROW(源数据!A1995)-1,源数据!A:AG,8,0),"")</f>
        <v/>
      </c>
      <c r="E2010" s="35">
        <f>IFERROR(VLOOKUP(ROW(源数据!A1995)-1,源数据!A:AG,10,0),"")</f>
        <v/>
      </c>
      <c r="F2010" s="10">
        <f>IFERROR(VLOOKUP(ROW(源数据!A1995)-1,源数据!A:AG,11,0),"")</f>
        <v/>
      </c>
      <c r="G2010" s="10">
        <f>IFERROR(VLOOKUP(ROW(源数据!A1995)-1,源数据!A:AG,12,0),0)</f>
        <v/>
      </c>
      <c r="H2010" s="17">
        <f>IFERROR(G2010/F2010,"")</f>
        <v/>
      </c>
      <c r="I2010" s="17">
        <f>IFERROR(VLOOKUP(ROW(源数据!A1995)-1,源数据!A:AG,21,0),"")</f>
        <v/>
      </c>
      <c r="J2010" s="10">
        <f>IFERROR(VLOOKUP(ROW(源数据!A1995)-1,源数据!A:AG,19,0),"")</f>
        <v/>
      </c>
      <c r="K2010" s="17">
        <f>IFERROR(VLOOKUP(ROW(源数据!A1995)-1,源数据!A:AG,21,0),0)</f>
        <v/>
      </c>
      <c r="L2010" s="17">
        <f>IFERROR(VLOOKUP(ROW(源数据!A1995)-1,源数据!A:AG,17,0),0)</f>
        <v/>
      </c>
      <c r="M2010" s="51">
        <f>IFERROR(VLOOKUP(ROW(源数据!A1995)-1,源数据!A:AG,15,0),"")</f>
        <v/>
      </c>
    </row>
    <row r="2011">
      <c r="A2011" s="10" t="n">
        <v>1995</v>
      </c>
      <c r="B2011" s="10">
        <f>IFERROR(VLOOKUP(ROW(源数据!A1996)-1,源数据!A:AG,33,0),"")</f>
        <v/>
      </c>
      <c r="C2011" s="10">
        <f>IFERROR(VLOOKUP(ROW(源数据!A1996)-1,源数据!A:AG,9,0),"")</f>
        <v/>
      </c>
      <c r="D2011" s="35">
        <f>IFERROR(VLOOKUP(ROW(源数据!A1996)-1,源数据!A:AG,8,0),"")</f>
        <v/>
      </c>
      <c r="E2011" s="35">
        <f>IFERROR(VLOOKUP(ROW(源数据!A1996)-1,源数据!A:AG,10,0),"")</f>
        <v/>
      </c>
      <c r="F2011" s="10">
        <f>IFERROR(VLOOKUP(ROW(源数据!A1996)-1,源数据!A:AG,11,0),"")</f>
        <v/>
      </c>
      <c r="G2011" s="10">
        <f>IFERROR(VLOOKUP(ROW(源数据!A1996)-1,源数据!A:AG,12,0),0)</f>
        <v/>
      </c>
      <c r="H2011" s="17">
        <f>IFERROR(G2011/F2011,"")</f>
        <v/>
      </c>
      <c r="I2011" s="17">
        <f>IFERROR(VLOOKUP(ROW(源数据!A1996)-1,源数据!A:AG,21,0),"")</f>
        <v/>
      </c>
      <c r="J2011" s="10">
        <f>IFERROR(VLOOKUP(ROW(源数据!A1996)-1,源数据!A:AG,19,0),"")</f>
        <v/>
      </c>
      <c r="K2011" s="17">
        <f>IFERROR(VLOOKUP(ROW(源数据!A1996)-1,源数据!A:AG,21,0),0)</f>
        <v/>
      </c>
      <c r="L2011" s="17">
        <f>IFERROR(VLOOKUP(ROW(源数据!A1996)-1,源数据!A:AG,17,0),0)</f>
        <v/>
      </c>
      <c r="M2011" s="51">
        <f>IFERROR(VLOOKUP(ROW(源数据!A1996)-1,源数据!A:AG,15,0),"")</f>
        <v/>
      </c>
    </row>
    <row r="2012">
      <c r="A2012" s="10" t="n">
        <v>1996</v>
      </c>
      <c r="B2012" s="10">
        <f>IFERROR(VLOOKUP(ROW(源数据!A1997)-1,源数据!A:AG,33,0),"")</f>
        <v/>
      </c>
      <c r="C2012" s="10">
        <f>IFERROR(VLOOKUP(ROW(源数据!A1997)-1,源数据!A:AG,9,0),"")</f>
        <v/>
      </c>
      <c r="D2012" s="35">
        <f>IFERROR(VLOOKUP(ROW(源数据!A1997)-1,源数据!A:AG,8,0),"")</f>
        <v/>
      </c>
      <c r="E2012" s="35">
        <f>IFERROR(VLOOKUP(ROW(源数据!A1997)-1,源数据!A:AG,10,0),"")</f>
        <v/>
      </c>
      <c r="F2012" s="10">
        <f>IFERROR(VLOOKUP(ROW(源数据!A1997)-1,源数据!A:AG,11,0),"")</f>
        <v/>
      </c>
      <c r="G2012" s="10">
        <f>IFERROR(VLOOKUP(ROW(源数据!A1997)-1,源数据!A:AG,12,0),0)</f>
        <v/>
      </c>
      <c r="H2012" s="17">
        <f>IFERROR(G2012/F2012,"")</f>
        <v/>
      </c>
      <c r="I2012" s="17">
        <f>IFERROR(VLOOKUP(ROW(源数据!A1997)-1,源数据!A:AG,21,0),"")</f>
        <v/>
      </c>
      <c r="J2012" s="10">
        <f>IFERROR(VLOOKUP(ROW(源数据!A1997)-1,源数据!A:AG,19,0),"")</f>
        <v/>
      </c>
      <c r="K2012" s="17">
        <f>IFERROR(VLOOKUP(ROW(源数据!A1997)-1,源数据!A:AG,21,0),0)</f>
        <v/>
      </c>
      <c r="L2012" s="17">
        <f>IFERROR(VLOOKUP(ROW(源数据!A1997)-1,源数据!A:AG,17,0),0)</f>
        <v/>
      </c>
      <c r="M2012" s="51">
        <f>IFERROR(VLOOKUP(ROW(源数据!A1997)-1,源数据!A:AG,15,0),"")</f>
        <v/>
      </c>
    </row>
    <row r="2013">
      <c r="A2013" s="10" t="n">
        <v>1997</v>
      </c>
      <c r="B2013" s="10">
        <f>IFERROR(VLOOKUP(ROW(源数据!A1998)-1,源数据!A:AG,33,0),"")</f>
        <v/>
      </c>
      <c r="C2013" s="10">
        <f>IFERROR(VLOOKUP(ROW(源数据!A1998)-1,源数据!A:AG,9,0),"")</f>
        <v/>
      </c>
      <c r="D2013" s="35">
        <f>IFERROR(VLOOKUP(ROW(源数据!A1998)-1,源数据!A:AG,8,0),"")</f>
        <v/>
      </c>
      <c r="E2013" s="35">
        <f>IFERROR(VLOOKUP(ROW(源数据!A1998)-1,源数据!A:AG,10,0),"")</f>
        <v/>
      </c>
      <c r="F2013" s="10">
        <f>IFERROR(VLOOKUP(ROW(源数据!A1998)-1,源数据!A:AG,11,0),"")</f>
        <v/>
      </c>
      <c r="G2013" s="10">
        <f>IFERROR(VLOOKUP(ROW(源数据!A1998)-1,源数据!A:AG,12,0),0)</f>
        <v/>
      </c>
      <c r="H2013" s="17">
        <f>IFERROR(G2013/F2013,"")</f>
        <v/>
      </c>
      <c r="I2013" s="17">
        <f>IFERROR(VLOOKUP(ROW(源数据!A1998)-1,源数据!A:AG,21,0),"")</f>
        <v/>
      </c>
      <c r="J2013" s="10">
        <f>IFERROR(VLOOKUP(ROW(源数据!A1998)-1,源数据!A:AG,19,0),"")</f>
        <v/>
      </c>
      <c r="K2013" s="17">
        <f>IFERROR(VLOOKUP(ROW(源数据!A1998)-1,源数据!A:AG,21,0),0)</f>
        <v/>
      </c>
      <c r="L2013" s="17">
        <f>IFERROR(VLOOKUP(ROW(源数据!A1998)-1,源数据!A:AG,17,0),0)</f>
        <v/>
      </c>
      <c r="M2013" s="51">
        <f>IFERROR(VLOOKUP(ROW(源数据!A1998)-1,源数据!A:AG,15,0),"")</f>
        <v/>
      </c>
    </row>
    <row r="2014">
      <c r="A2014" s="10" t="n">
        <v>1998</v>
      </c>
      <c r="B2014" s="10">
        <f>IFERROR(VLOOKUP(ROW(源数据!A1999)-1,源数据!A:AG,33,0),"")</f>
        <v/>
      </c>
      <c r="C2014" s="10">
        <f>IFERROR(VLOOKUP(ROW(源数据!A1999)-1,源数据!A:AG,9,0),"")</f>
        <v/>
      </c>
      <c r="D2014" s="35">
        <f>IFERROR(VLOOKUP(ROW(源数据!A1999)-1,源数据!A:AG,8,0),"")</f>
        <v/>
      </c>
      <c r="E2014" s="35">
        <f>IFERROR(VLOOKUP(ROW(源数据!A1999)-1,源数据!A:AG,10,0),"")</f>
        <v/>
      </c>
      <c r="F2014" s="10">
        <f>IFERROR(VLOOKUP(ROW(源数据!A1999)-1,源数据!A:AG,11,0),"")</f>
        <v/>
      </c>
      <c r="G2014" s="10">
        <f>IFERROR(VLOOKUP(ROW(源数据!A1999)-1,源数据!A:AG,12,0),0)</f>
        <v/>
      </c>
      <c r="H2014" s="17">
        <f>IFERROR(G2014/F2014,"")</f>
        <v/>
      </c>
      <c r="I2014" s="17">
        <f>IFERROR(VLOOKUP(ROW(源数据!A1999)-1,源数据!A:AG,21,0),"")</f>
        <v/>
      </c>
      <c r="J2014" s="10">
        <f>IFERROR(VLOOKUP(ROW(源数据!A1999)-1,源数据!A:AG,19,0),"")</f>
        <v/>
      </c>
      <c r="K2014" s="17">
        <f>IFERROR(VLOOKUP(ROW(源数据!A1999)-1,源数据!A:AG,21,0),0)</f>
        <v/>
      </c>
      <c r="L2014" s="17">
        <f>IFERROR(VLOOKUP(ROW(源数据!A1999)-1,源数据!A:AG,17,0),0)</f>
        <v/>
      </c>
      <c r="M2014" s="51">
        <f>IFERROR(VLOOKUP(ROW(源数据!A1999)-1,源数据!A:AG,15,0),"")</f>
        <v/>
      </c>
    </row>
    <row r="2015">
      <c r="A2015" s="10" t="n">
        <v>1999</v>
      </c>
      <c r="B2015" s="10">
        <f>IFERROR(VLOOKUP(ROW(源数据!A2000)-1,源数据!A:AG,33,0),"")</f>
        <v/>
      </c>
      <c r="C2015" s="10">
        <f>IFERROR(VLOOKUP(ROW(源数据!A2000)-1,源数据!A:AG,9,0),"")</f>
        <v/>
      </c>
      <c r="D2015" s="35">
        <f>IFERROR(VLOOKUP(ROW(源数据!A2000)-1,源数据!A:AG,8,0),"")</f>
        <v/>
      </c>
      <c r="E2015" s="35">
        <f>IFERROR(VLOOKUP(ROW(源数据!A2000)-1,源数据!A:AG,10,0),"")</f>
        <v/>
      </c>
      <c r="F2015" s="10">
        <f>IFERROR(VLOOKUP(ROW(源数据!A2000)-1,源数据!A:AG,11,0),"")</f>
        <v/>
      </c>
      <c r="G2015" s="10">
        <f>IFERROR(VLOOKUP(ROW(源数据!A2000)-1,源数据!A:AG,12,0),0)</f>
        <v/>
      </c>
      <c r="H2015" s="17">
        <f>IFERROR(G2015/F2015,"")</f>
        <v/>
      </c>
      <c r="I2015" s="17">
        <f>IFERROR(VLOOKUP(ROW(源数据!A2000)-1,源数据!A:AG,21,0),"")</f>
        <v/>
      </c>
      <c r="J2015" s="10">
        <f>IFERROR(VLOOKUP(ROW(源数据!A2000)-1,源数据!A:AG,19,0),"")</f>
        <v/>
      </c>
      <c r="K2015" s="17">
        <f>IFERROR(VLOOKUP(ROW(源数据!A2000)-1,源数据!A:AG,21,0),0)</f>
        <v/>
      </c>
      <c r="L2015" s="17">
        <f>IFERROR(VLOOKUP(ROW(源数据!A2000)-1,源数据!A:AG,17,0),0)</f>
        <v/>
      </c>
      <c r="M2015" s="51">
        <f>IFERROR(VLOOKUP(ROW(源数据!A2000)-1,源数据!A:AG,15,0),"")</f>
        <v/>
      </c>
    </row>
    <row r="2016">
      <c r="A2016" s="10" t="n">
        <v>2000</v>
      </c>
      <c r="B2016" s="10">
        <f>IFERROR(VLOOKUP(ROW(源数据!A2001)-1,源数据!A:AG,33,0),"")</f>
        <v/>
      </c>
      <c r="C2016" s="10">
        <f>IFERROR(VLOOKUP(ROW(源数据!A2001)-1,源数据!A:AG,9,0),"")</f>
        <v/>
      </c>
      <c r="D2016" s="35">
        <f>IFERROR(VLOOKUP(ROW(源数据!A2001)-1,源数据!A:AG,8,0),"")</f>
        <v/>
      </c>
      <c r="E2016" s="35">
        <f>IFERROR(VLOOKUP(ROW(源数据!A2001)-1,源数据!A:AG,10,0),"")</f>
        <v/>
      </c>
      <c r="F2016" s="10">
        <f>IFERROR(VLOOKUP(ROW(源数据!A2001)-1,源数据!A:AG,11,0),"")</f>
        <v/>
      </c>
      <c r="G2016" s="10">
        <f>IFERROR(VLOOKUP(ROW(源数据!A2001)-1,源数据!A:AG,12,0),0)</f>
        <v/>
      </c>
      <c r="H2016" s="17">
        <f>IFERROR(G2016/F2016,"")</f>
        <v/>
      </c>
      <c r="I2016" s="17">
        <f>IFERROR(VLOOKUP(ROW(源数据!A2001)-1,源数据!A:AG,21,0),"")</f>
        <v/>
      </c>
      <c r="J2016" s="10">
        <f>IFERROR(VLOOKUP(ROW(源数据!A2001)-1,源数据!A:AG,19,0),"")</f>
        <v/>
      </c>
      <c r="K2016" s="17">
        <f>IFERROR(VLOOKUP(ROW(源数据!A2001)-1,源数据!A:AG,21,0),0)</f>
        <v/>
      </c>
      <c r="L2016" s="17">
        <f>IFERROR(VLOOKUP(ROW(源数据!A2001)-1,源数据!A:AG,17,0),0)</f>
        <v/>
      </c>
      <c r="M2016" s="51">
        <f>IFERROR(VLOOKUP(ROW(源数据!A2001)-1,源数据!A:AG,15,0),"")</f>
        <v/>
      </c>
    </row>
    <row r="2017">
      <c r="A2017" s="10" t="n">
        <v>2001</v>
      </c>
      <c r="B2017" s="10">
        <f>IFERROR(VLOOKUP(ROW(源数据!A2002)-1,源数据!A:AG,33,0),"")</f>
        <v/>
      </c>
      <c r="C2017" s="10">
        <f>IFERROR(VLOOKUP(ROW(源数据!A2002)-1,源数据!A:AG,9,0),"")</f>
        <v/>
      </c>
      <c r="D2017" s="35">
        <f>IFERROR(VLOOKUP(ROW(源数据!A2002)-1,源数据!A:AG,8,0),"")</f>
        <v/>
      </c>
      <c r="E2017" s="35">
        <f>IFERROR(VLOOKUP(ROW(源数据!A2002)-1,源数据!A:AG,10,0),"")</f>
        <v/>
      </c>
      <c r="F2017" s="10">
        <f>IFERROR(VLOOKUP(ROW(源数据!A2002)-1,源数据!A:AG,11,0),"")</f>
        <v/>
      </c>
      <c r="G2017" s="10">
        <f>IFERROR(VLOOKUP(ROW(源数据!A2002)-1,源数据!A:AG,12,0),0)</f>
        <v/>
      </c>
      <c r="H2017" s="17">
        <f>IFERROR(G2017/F2017,"")</f>
        <v/>
      </c>
      <c r="I2017" s="17">
        <f>IFERROR(VLOOKUP(ROW(源数据!A2002)-1,源数据!A:AG,21,0),"")</f>
        <v/>
      </c>
      <c r="J2017" s="10">
        <f>IFERROR(VLOOKUP(ROW(源数据!A2002)-1,源数据!A:AG,19,0),"")</f>
        <v/>
      </c>
      <c r="K2017" s="17">
        <f>IFERROR(VLOOKUP(ROW(源数据!A2002)-1,源数据!A:AG,21,0),0)</f>
        <v/>
      </c>
      <c r="L2017" s="17">
        <f>IFERROR(VLOOKUP(ROW(源数据!A2002)-1,源数据!A:AG,17,0),0)</f>
        <v/>
      </c>
      <c r="M2017" s="51">
        <f>IFERROR(VLOOKUP(ROW(源数据!A2002)-1,源数据!A:AG,15,0),"")</f>
        <v/>
      </c>
    </row>
    <row r="2018">
      <c r="A2018" s="10" t="n">
        <v>2002</v>
      </c>
      <c r="B2018" s="10">
        <f>IFERROR(VLOOKUP(ROW(源数据!A2003)-1,源数据!A:AG,33,0),"")</f>
        <v/>
      </c>
      <c r="C2018" s="10">
        <f>IFERROR(VLOOKUP(ROW(源数据!A2003)-1,源数据!A:AG,9,0),"")</f>
        <v/>
      </c>
      <c r="D2018" s="35">
        <f>IFERROR(VLOOKUP(ROW(源数据!A2003)-1,源数据!A:AG,8,0),"")</f>
        <v/>
      </c>
      <c r="E2018" s="35">
        <f>IFERROR(VLOOKUP(ROW(源数据!A2003)-1,源数据!A:AG,10,0),"")</f>
        <v/>
      </c>
      <c r="F2018" s="10">
        <f>IFERROR(VLOOKUP(ROW(源数据!A2003)-1,源数据!A:AG,11,0),"")</f>
        <v/>
      </c>
      <c r="G2018" s="10">
        <f>IFERROR(VLOOKUP(ROW(源数据!A2003)-1,源数据!A:AG,12,0),0)</f>
        <v/>
      </c>
      <c r="H2018" s="17">
        <f>IFERROR(G2018/F2018,"")</f>
        <v/>
      </c>
      <c r="I2018" s="17">
        <f>IFERROR(VLOOKUP(ROW(源数据!A2003)-1,源数据!A:AG,21,0),"")</f>
        <v/>
      </c>
      <c r="J2018" s="10">
        <f>IFERROR(VLOOKUP(ROW(源数据!A2003)-1,源数据!A:AG,19,0),"")</f>
        <v/>
      </c>
      <c r="K2018" s="17">
        <f>IFERROR(VLOOKUP(ROW(源数据!A2003)-1,源数据!A:AG,21,0),0)</f>
        <v/>
      </c>
      <c r="L2018" s="17">
        <f>IFERROR(VLOOKUP(ROW(源数据!A2003)-1,源数据!A:AG,17,0),0)</f>
        <v/>
      </c>
      <c r="M2018" s="51">
        <f>IFERROR(VLOOKUP(ROW(源数据!A2003)-1,源数据!A:AG,15,0),"")</f>
        <v/>
      </c>
    </row>
    <row r="2019">
      <c r="A2019" s="10" t="n">
        <v>2003</v>
      </c>
      <c r="B2019" s="10">
        <f>IFERROR(VLOOKUP(ROW(源数据!A2004)-1,源数据!A:AG,33,0),"")</f>
        <v/>
      </c>
      <c r="C2019" s="10">
        <f>IFERROR(VLOOKUP(ROW(源数据!A2004)-1,源数据!A:AG,9,0),"")</f>
        <v/>
      </c>
      <c r="D2019" s="35">
        <f>IFERROR(VLOOKUP(ROW(源数据!A2004)-1,源数据!A:AG,8,0),"")</f>
        <v/>
      </c>
      <c r="E2019" s="35">
        <f>IFERROR(VLOOKUP(ROW(源数据!A2004)-1,源数据!A:AG,10,0),"")</f>
        <v/>
      </c>
      <c r="F2019" s="10">
        <f>IFERROR(VLOOKUP(ROW(源数据!A2004)-1,源数据!A:AG,11,0),"")</f>
        <v/>
      </c>
      <c r="G2019" s="10">
        <f>IFERROR(VLOOKUP(ROW(源数据!A2004)-1,源数据!A:AG,12,0),0)</f>
        <v/>
      </c>
      <c r="H2019" s="17">
        <f>IFERROR(G2019/F2019,"")</f>
        <v/>
      </c>
      <c r="I2019" s="17">
        <f>IFERROR(VLOOKUP(ROW(源数据!A2004)-1,源数据!A:AG,21,0),"")</f>
        <v/>
      </c>
      <c r="J2019" s="10">
        <f>IFERROR(VLOOKUP(ROW(源数据!A2004)-1,源数据!A:AG,19,0),"")</f>
        <v/>
      </c>
      <c r="K2019" s="17">
        <f>IFERROR(VLOOKUP(ROW(源数据!A2004)-1,源数据!A:AG,21,0),0)</f>
        <v/>
      </c>
      <c r="L2019" s="17">
        <f>IFERROR(VLOOKUP(ROW(源数据!A2004)-1,源数据!A:AG,17,0),0)</f>
        <v/>
      </c>
      <c r="M2019" s="51">
        <f>IFERROR(VLOOKUP(ROW(源数据!A2004)-1,源数据!A:AG,15,0),"")</f>
        <v/>
      </c>
    </row>
    <row r="2020">
      <c r="A2020" s="10" t="n">
        <v>2004</v>
      </c>
      <c r="B2020" s="10">
        <f>IFERROR(VLOOKUP(ROW(源数据!A2005)-1,源数据!A:AG,33,0),"")</f>
        <v/>
      </c>
      <c r="C2020" s="10">
        <f>IFERROR(VLOOKUP(ROW(源数据!A2005)-1,源数据!A:AG,9,0),"")</f>
        <v/>
      </c>
      <c r="D2020" s="35">
        <f>IFERROR(VLOOKUP(ROW(源数据!A2005)-1,源数据!A:AG,8,0),"")</f>
        <v/>
      </c>
      <c r="E2020" s="35">
        <f>IFERROR(VLOOKUP(ROW(源数据!A2005)-1,源数据!A:AG,10,0),"")</f>
        <v/>
      </c>
      <c r="F2020" s="10">
        <f>IFERROR(VLOOKUP(ROW(源数据!A2005)-1,源数据!A:AG,11,0),"")</f>
        <v/>
      </c>
      <c r="G2020" s="10">
        <f>IFERROR(VLOOKUP(ROW(源数据!A2005)-1,源数据!A:AG,12,0),0)</f>
        <v/>
      </c>
      <c r="H2020" s="17">
        <f>IFERROR(G2020/F2020,"")</f>
        <v/>
      </c>
      <c r="I2020" s="17">
        <f>IFERROR(VLOOKUP(ROW(源数据!A2005)-1,源数据!A:AG,21,0),"")</f>
        <v/>
      </c>
      <c r="J2020" s="10">
        <f>IFERROR(VLOOKUP(ROW(源数据!A2005)-1,源数据!A:AG,19,0),"")</f>
        <v/>
      </c>
      <c r="K2020" s="17">
        <f>IFERROR(VLOOKUP(ROW(源数据!A2005)-1,源数据!A:AG,21,0),0)</f>
        <v/>
      </c>
      <c r="L2020" s="17">
        <f>IFERROR(VLOOKUP(ROW(源数据!A2005)-1,源数据!A:AG,17,0),0)</f>
        <v/>
      </c>
      <c r="M2020" s="51">
        <f>IFERROR(VLOOKUP(ROW(源数据!A2005)-1,源数据!A:AG,15,0),"")</f>
        <v/>
      </c>
    </row>
    <row r="2021">
      <c r="A2021" s="10" t="n">
        <v>2005</v>
      </c>
      <c r="B2021" s="10">
        <f>IFERROR(VLOOKUP(ROW(源数据!A2006)-1,源数据!A:AG,33,0),"")</f>
        <v/>
      </c>
      <c r="C2021" s="10">
        <f>IFERROR(VLOOKUP(ROW(源数据!A2006)-1,源数据!A:AG,9,0),"")</f>
        <v/>
      </c>
      <c r="D2021" s="35">
        <f>IFERROR(VLOOKUP(ROW(源数据!A2006)-1,源数据!A:AG,8,0),"")</f>
        <v/>
      </c>
      <c r="E2021" s="35">
        <f>IFERROR(VLOOKUP(ROW(源数据!A2006)-1,源数据!A:AG,10,0),"")</f>
        <v/>
      </c>
      <c r="F2021" s="10">
        <f>IFERROR(VLOOKUP(ROW(源数据!A2006)-1,源数据!A:AG,11,0),"")</f>
        <v/>
      </c>
      <c r="G2021" s="10">
        <f>IFERROR(VLOOKUP(ROW(源数据!A2006)-1,源数据!A:AG,12,0),0)</f>
        <v/>
      </c>
      <c r="H2021" s="17">
        <f>IFERROR(G2021/F2021,"")</f>
        <v/>
      </c>
      <c r="I2021" s="17">
        <f>IFERROR(VLOOKUP(ROW(源数据!A2006)-1,源数据!A:AG,21,0),"")</f>
        <v/>
      </c>
      <c r="J2021" s="10">
        <f>IFERROR(VLOOKUP(ROW(源数据!A2006)-1,源数据!A:AG,19,0),"")</f>
        <v/>
      </c>
      <c r="K2021" s="17">
        <f>IFERROR(VLOOKUP(ROW(源数据!A2006)-1,源数据!A:AG,21,0),0)</f>
        <v/>
      </c>
      <c r="L2021" s="17">
        <f>IFERROR(VLOOKUP(ROW(源数据!A2006)-1,源数据!A:AG,17,0),0)</f>
        <v/>
      </c>
      <c r="M2021" s="51">
        <f>IFERROR(VLOOKUP(ROW(源数据!A2006)-1,源数据!A:AG,15,0),"")</f>
        <v/>
      </c>
    </row>
    <row r="2022">
      <c r="A2022" s="10" t="n">
        <v>2006</v>
      </c>
      <c r="B2022" s="10">
        <f>IFERROR(VLOOKUP(ROW(源数据!A2007)-1,源数据!A:AG,33,0),"")</f>
        <v/>
      </c>
      <c r="C2022" s="10">
        <f>IFERROR(VLOOKUP(ROW(源数据!A2007)-1,源数据!A:AG,9,0),"")</f>
        <v/>
      </c>
      <c r="D2022" s="35">
        <f>IFERROR(VLOOKUP(ROW(源数据!A2007)-1,源数据!A:AG,8,0),"")</f>
        <v/>
      </c>
      <c r="E2022" s="35">
        <f>IFERROR(VLOOKUP(ROW(源数据!A2007)-1,源数据!A:AG,10,0),"")</f>
        <v/>
      </c>
      <c r="F2022" s="10">
        <f>IFERROR(VLOOKUP(ROW(源数据!A2007)-1,源数据!A:AG,11,0),"")</f>
        <v/>
      </c>
      <c r="G2022" s="10">
        <f>IFERROR(VLOOKUP(ROW(源数据!A2007)-1,源数据!A:AG,12,0),0)</f>
        <v/>
      </c>
      <c r="H2022" s="17">
        <f>IFERROR(G2022/F2022,"")</f>
        <v/>
      </c>
      <c r="I2022" s="17">
        <f>IFERROR(VLOOKUP(ROW(源数据!A2007)-1,源数据!A:AG,21,0),"")</f>
        <v/>
      </c>
      <c r="J2022" s="10">
        <f>IFERROR(VLOOKUP(ROW(源数据!A2007)-1,源数据!A:AG,19,0),"")</f>
        <v/>
      </c>
      <c r="K2022" s="17">
        <f>IFERROR(VLOOKUP(ROW(源数据!A2007)-1,源数据!A:AG,21,0),0)</f>
        <v/>
      </c>
      <c r="L2022" s="17">
        <f>IFERROR(VLOOKUP(ROW(源数据!A2007)-1,源数据!A:AG,17,0),0)</f>
        <v/>
      </c>
      <c r="M2022" s="51">
        <f>IFERROR(VLOOKUP(ROW(源数据!A2007)-1,源数据!A:AG,15,0),"")</f>
        <v/>
      </c>
    </row>
    <row r="2023">
      <c r="A2023" s="10" t="n">
        <v>2007</v>
      </c>
      <c r="B2023" s="10">
        <f>IFERROR(VLOOKUP(ROW(源数据!A2008)-1,源数据!A:AG,33,0),"")</f>
        <v/>
      </c>
      <c r="C2023" s="10">
        <f>IFERROR(VLOOKUP(ROW(源数据!A2008)-1,源数据!A:AG,9,0),"")</f>
        <v/>
      </c>
      <c r="D2023" s="35">
        <f>IFERROR(VLOOKUP(ROW(源数据!A2008)-1,源数据!A:AG,8,0),"")</f>
        <v/>
      </c>
      <c r="E2023" s="35">
        <f>IFERROR(VLOOKUP(ROW(源数据!A2008)-1,源数据!A:AG,10,0),"")</f>
        <v/>
      </c>
      <c r="F2023" s="10">
        <f>IFERROR(VLOOKUP(ROW(源数据!A2008)-1,源数据!A:AG,11,0),"")</f>
        <v/>
      </c>
      <c r="G2023" s="10">
        <f>IFERROR(VLOOKUP(ROW(源数据!A2008)-1,源数据!A:AG,12,0),0)</f>
        <v/>
      </c>
      <c r="H2023" s="17">
        <f>IFERROR(G2023/F2023,"")</f>
        <v/>
      </c>
      <c r="I2023" s="17">
        <f>IFERROR(VLOOKUP(ROW(源数据!A2008)-1,源数据!A:AG,21,0),"")</f>
        <v/>
      </c>
      <c r="J2023" s="10">
        <f>IFERROR(VLOOKUP(ROW(源数据!A2008)-1,源数据!A:AG,19,0),"")</f>
        <v/>
      </c>
      <c r="K2023" s="17">
        <f>IFERROR(VLOOKUP(ROW(源数据!A2008)-1,源数据!A:AG,21,0),0)</f>
        <v/>
      </c>
      <c r="L2023" s="17">
        <f>IFERROR(VLOOKUP(ROW(源数据!A2008)-1,源数据!A:AG,17,0),0)</f>
        <v/>
      </c>
      <c r="M2023" s="51">
        <f>IFERROR(VLOOKUP(ROW(源数据!A2008)-1,源数据!A:AG,15,0),"")</f>
        <v/>
      </c>
    </row>
    <row r="2024">
      <c r="A2024" s="10" t="n">
        <v>2008</v>
      </c>
      <c r="B2024" s="10">
        <f>IFERROR(VLOOKUP(ROW(源数据!A2009)-1,源数据!A:AG,33,0),"")</f>
        <v/>
      </c>
      <c r="C2024" s="10">
        <f>IFERROR(VLOOKUP(ROW(源数据!A2009)-1,源数据!A:AG,9,0),"")</f>
        <v/>
      </c>
      <c r="D2024" s="35">
        <f>IFERROR(VLOOKUP(ROW(源数据!A2009)-1,源数据!A:AG,8,0),"")</f>
        <v/>
      </c>
      <c r="E2024" s="35">
        <f>IFERROR(VLOOKUP(ROW(源数据!A2009)-1,源数据!A:AG,10,0),"")</f>
        <v/>
      </c>
      <c r="F2024" s="10">
        <f>IFERROR(VLOOKUP(ROW(源数据!A2009)-1,源数据!A:AG,11,0),"")</f>
        <v/>
      </c>
      <c r="G2024" s="10">
        <f>IFERROR(VLOOKUP(ROW(源数据!A2009)-1,源数据!A:AG,12,0),0)</f>
        <v/>
      </c>
      <c r="H2024" s="17">
        <f>IFERROR(G2024/F2024,"")</f>
        <v/>
      </c>
      <c r="I2024" s="17">
        <f>IFERROR(VLOOKUP(ROW(源数据!A2009)-1,源数据!A:AG,21,0),"")</f>
        <v/>
      </c>
      <c r="J2024" s="10">
        <f>IFERROR(VLOOKUP(ROW(源数据!A2009)-1,源数据!A:AG,19,0),"")</f>
        <v/>
      </c>
      <c r="K2024" s="17">
        <f>IFERROR(VLOOKUP(ROW(源数据!A2009)-1,源数据!A:AG,21,0),0)</f>
        <v/>
      </c>
      <c r="L2024" s="17">
        <f>IFERROR(VLOOKUP(ROW(源数据!A2009)-1,源数据!A:AG,17,0),0)</f>
        <v/>
      </c>
      <c r="M2024" s="51">
        <f>IFERROR(VLOOKUP(ROW(源数据!A2009)-1,源数据!A:AG,15,0),"")</f>
        <v/>
      </c>
    </row>
    <row r="2025">
      <c r="A2025" s="10" t="n">
        <v>2009</v>
      </c>
      <c r="B2025" s="10">
        <f>IFERROR(VLOOKUP(ROW(源数据!A2010)-1,源数据!A:AG,33,0),"")</f>
        <v/>
      </c>
      <c r="C2025" s="10">
        <f>IFERROR(VLOOKUP(ROW(源数据!A2010)-1,源数据!A:AG,9,0),"")</f>
        <v/>
      </c>
      <c r="D2025" s="35">
        <f>IFERROR(VLOOKUP(ROW(源数据!A2010)-1,源数据!A:AG,8,0),"")</f>
        <v/>
      </c>
      <c r="E2025" s="35">
        <f>IFERROR(VLOOKUP(ROW(源数据!A2010)-1,源数据!A:AG,10,0),"")</f>
        <v/>
      </c>
      <c r="F2025" s="10">
        <f>IFERROR(VLOOKUP(ROW(源数据!A2010)-1,源数据!A:AG,11,0),"")</f>
        <v/>
      </c>
      <c r="G2025" s="10">
        <f>IFERROR(VLOOKUP(ROW(源数据!A2010)-1,源数据!A:AG,12,0),0)</f>
        <v/>
      </c>
      <c r="H2025" s="17">
        <f>IFERROR(G2025/F2025,"")</f>
        <v/>
      </c>
      <c r="I2025" s="17">
        <f>IFERROR(VLOOKUP(ROW(源数据!A2010)-1,源数据!A:AG,21,0),"")</f>
        <v/>
      </c>
      <c r="J2025" s="10">
        <f>IFERROR(VLOOKUP(ROW(源数据!A2010)-1,源数据!A:AG,19,0),"")</f>
        <v/>
      </c>
      <c r="K2025" s="17">
        <f>IFERROR(VLOOKUP(ROW(源数据!A2010)-1,源数据!A:AG,21,0),0)</f>
        <v/>
      </c>
      <c r="L2025" s="17">
        <f>IFERROR(VLOOKUP(ROW(源数据!A2010)-1,源数据!A:AG,17,0),0)</f>
        <v/>
      </c>
      <c r="M2025" s="51">
        <f>IFERROR(VLOOKUP(ROW(源数据!A2010)-1,源数据!A:AG,15,0),"")</f>
        <v/>
      </c>
    </row>
    <row r="2026">
      <c r="A2026" s="10" t="n">
        <v>2010</v>
      </c>
      <c r="B2026" s="10">
        <f>IFERROR(VLOOKUP(ROW(源数据!A2011)-1,源数据!A:AG,33,0),"")</f>
        <v/>
      </c>
      <c r="C2026" s="10">
        <f>IFERROR(VLOOKUP(ROW(源数据!A2011)-1,源数据!A:AG,9,0),"")</f>
        <v/>
      </c>
      <c r="D2026" s="35">
        <f>IFERROR(VLOOKUP(ROW(源数据!A2011)-1,源数据!A:AG,8,0),"")</f>
        <v/>
      </c>
      <c r="E2026" s="35">
        <f>IFERROR(VLOOKUP(ROW(源数据!A2011)-1,源数据!A:AG,10,0),"")</f>
        <v/>
      </c>
      <c r="F2026" s="10">
        <f>IFERROR(VLOOKUP(ROW(源数据!A2011)-1,源数据!A:AG,11,0),"")</f>
        <v/>
      </c>
      <c r="G2026" s="10">
        <f>IFERROR(VLOOKUP(ROW(源数据!A2011)-1,源数据!A:AG,12,0),0)</f>
        <v/>
      </c>
      <c r="H2026" s="17">
        <f>IFERROR(G2026/F2026,"")</f>
        <v/>
      </c>
      <c r="I2026" s="17">
        <f>IFERROR(VLOOKUP(ROW(源数据!A2011)-1,源数据!A:AG,21,0),"")</f>
        <v/>
      </c>
      <c r="J2026" s="10">
        <f>IFERROR(VLOOKUP(ROW(源数据!A2011)-1,源数据!A:AG,19,0),"")</f>
        <v/>
      </c>
      <c r="K2026" s="17">
        <f>IFERROR(VLOOKUP(ROW(源数据!A2011)-1,源数据!A:AG,21,0),0)</f>
        <v/>
      </c>
      <c r="L2026" s="17">
        <f>IFERROR(VLOOKUP(ROW(源数据!A2011)-1,源数据!A:AG,17,0),0)</f>
        <v/>
      </c>
      <c r="M2026" s="51">
        <f>IFERROR(VLOOKUP(ROW(源数据!A2011)-1,源数据!A:AG,15,0),"")</f>
        <v/>
      </c>
    </row>
    <row r="2027">
      <c r="A2027" s="10" t="n">
        <v>2011</v>
      </c>
      <c r="B2027" s="10">
        <f>IFERROR(VLOOKUP(ROW(源数据!A2012)-1,源数据!A:AG,33,0),"")</f>
        <v/>
      </c>
      <c r="C2027" s="10">
        <f>IFERROR(VLOOKUP(ROW(源数据!A2012)-1,源数据!A:AG,9,0),"")</f>
        <v/>
      </c>
      <c r="D2027" s="35">
        <f>IFERROR(VLOOKUP(ROW(源数据!A2012)-1,源数据!A:AG,8,0),"")</f>
        <v/>
      </c>
      <c r="E2027" s="35">
        <f>IFERROR(VLOOKUP(ROW(源数据!A2012)-1,源数据!A:AG,10,0),"")</f>
        <v/>
      </c>
      <c r="F2027" s="10">
        <f>IFERROR(VLOOKUP(ROW(源数据!A2012)-1,源数据!A:AG,11,0),"")</f>
        <v/>
      </c>
      <c r="G2027" s="10">
        <f>IFERROR(VLOOKUP(ROW(源数据!A2012)-1,源数据!A:AG,12,0),0)</f>
        <v/>
      </c>
      <c r="H2027" s="17">
        <f>IFERROR(G2027/F2027,"")</f>
        <v/>
      </c>
      <c r="I2027" s="17">
        <f>IFERROR(VLOOKUP(ROW(源数据!A2012)-1,源数据!A:AG,21,0),"")</f>
        <v/>
      </c>
      <c r="J2027" s="10">
        <f>IFERROR(VLOOKUP(ROW(源数据!A2012)-1,源数据!A:AG,19,0),"")</f>
        <v/>
      </c>
      <c r="K2027" s="17">
        <f>IFERROR(VLOOKUP(ROW(源数据!A2012)-1,源数据!A:AG,21,0),0)</f>
        <v/>
      </c>
      <c r="L2027" s="17">
        <f>IFERROR(VLOOKUP(ROW(源数据!A2012)-1,源数据!A:AG,17,0),0)</f>
        <v/>
      </c>
      <c r="M2027" s="51">
        <f>IFERROR(VLOOKUP(ROW(源数据!A2012)-1,源数据!A:AG,15,0),"")</f>
        <v/>
      </c>
    </row>
    <row r="2028">
      <c r="A2028" s="10" t="n">
        <v>2012</v>
      </c>
      <c r="B2028" s="10">
        <f>IFERROR(VLOOKUP(ROW(源数据!A2013)-1,源数据!A:AG,33,0),"")</f>
        <v/>
      </c>
      <c r="C2028" s="10">
        <f>IFERROR(VLOOKUP(ROW(源数据!A2013)-1,源数据!A:AG,9,0),"")</f>
        <v/>
      </c>
      <c r="D2028" s="35">
        <f>IFERROR(VLOOKUP(ROW(源数据!A2013)-1,源数据!A:AG,8,0),"")</f>
        <v/>
      </c>
      <c r="E2028" s="35">
        <f>IFERROR(VLOOKUP(ROW(源数据!A2013)-1,源数据!A:AG,10,0),"")</f>
        <v/>
      </c>
      <c r="F2028" s="10">
        <f>IFERROR(VLOOKUP(ROW(源数据!A2013)-1,源数据!A:AG,11,0),"")</f>
        <v/>
      </c>
      <c r="G2028" s="10">
        <f>IFERROR(VLOOKUP(ROW(源数据!A2013)-1,源数据!A:AG,12,0),0)</f>
        <v/>
      </c>
      <c r="H2028" s="17">
        <f>IFERROR(G2028/F2028,"")</f>
        <v/>
      </c>
      <c r="I2028" s="17">
        <f>IFERROR(VLOOKUP(ROW(源数据!A2013)-1,源数据!A:AG,21,0),"")</f>
        <v/>
      </c>
      <c r="J2028" s="10">
        <f>IFERROR(VLOOKUP(ROW(源数据!A2013)-1,源数据!A:AG,19,0),"")</f>
        <v/>
      </c>
      <c r="K2028" s="17">
        <f>IFERROR(VLOOKUP(ROW(源数据!A2013)-1,源数据!A:AG,21,0),0)</f>
        <v/>
      </c>
      <c r="L2028" s="17">
        <f>IFERROR(VLOOKUP(ROW(源数据!A2013)-1,源数据!A:AG,17,0),0)</f>
        <v/>
      </c>
      <c r="M2028" s="51">
        <f>IFERROR(VLOOKUP(ROW(源数据!A2013)-1,源数据!A:AG,15,0),"")</f>
        <v/>
      </c>
    </row>
    <row r="2029">
      <c r="A2029" s="10" t="n">
        <v>2013</v>
      </c>
      <c r="B2029" s="10">
        <f>IFERROR(VLOOKUP(ROW(源数据!A2014)-1,源数据!A:AG,33,0),"")</f>
        <v/>
      </c>
      <c r="C2029" s="10">
        <f>IFERROR(VLOOKUP(ROW(源数据!A2014)-1,源数据!A:AG,9,0),"")</f>
        <v/>
      </c>
      <c r="D2029" s="35">
        <f>IFERROR(VLOOKUP(ROW(源数据!A2014)-1,源数据!A:AG,8,0),"")</f>
        <v/>
      </c>
      <c r="E2029" s="35">
        <f>IFERROR(VLOOKUP(ROW(源数据!A2014)-1,源数据!A:AG,10,0),"")</f>
        <v/>
      </c>
      <c r="F2029" s="10">
        <f>IFERROR(VLOOKUP(ROW(源数据!A2014)-1,源数据!A:AG,11,0),"")</f>
        <v/>
      </c>
      <c r="G2029" s="10">
        <f>IFERROR(VLOOKUP(ROW(源数据!A2014)-1,源数据!A:AG,12,0),0)</f>
        <v/>
      </c>
      <c r="H2029" s="17">
        <f>IFERROR(G2029/F2029,"")</f>
        <v/>
      </c>
      <c r="I2029" s="17">
        <f>IFERROR(VLOOKUP(ROW(源数据!A2014)-1,源数据!A:AG,21,0),"")</f>
        <v/>
      </c>
      <c r="J2029" s="10">
        <f>IFERROR(VLOOKUP(ROW(源数据!A2014)-1,源数据!A:AG,19,0),"")</f>
        <v/>
      </c>
      <c r="K2029" s="17">
        <f>IFERROR(VLOOKUP(ROW(源数据!A2014)-1,源数据!A:AG,21,0),0)</f>
        <v/>
      </c>
      <c r="L2029" s="17">
        <f>IFERROR(VLOOKUP(ROW(源数据!A2014)-1,源数据!A:AG,17,0),0)</f>
        <v/>
      </c>
      <c r="M2029" s="51">
        <f>IFERROR(VLOOKUP(ROW(源数据!A2014)-1,源数据!A:AG,15,0),"")</f>
        <v/>
      </c>
    </row>
    <row r="2030">
      <c r="A2030" s="10" t="n">
        <v>2014</v>
      </c>
      <c r="B2030" s="10">
        <f>IFERROR(VLOOKUP(ROW(源数据!A2015)-1,源数据!A:AG,33,0),"")</f>
        <v/>
      </c>
      <c r="C2030" s="10">
        <f>IFERROR(VLOOKUP(ROW(源数据!A2015)-1,源数据!A:AG,9,0),"")</f>
        <v/>
      </c>
      <c r="D2030" s="35">
        <f>IFERROR(VLOOKUP(ROW(源数据!A2015)-1,源数据!A:AG,8,0),"")</f>
        <v/>
      </c>
      <c r="E2030" s="35">
        <f>IFERROR(VLOOKUP(ROW(源数据!A2015)-1,源数据!A:AG,10,0),"")</f>
        <v/>
      </c>
      <c r="F2030" s="10">
        <f>IFERROR(VLOOKUP(ROW(源数据!A2015)-1,源数据!A:AG,11,0),"")</f>
        <v/>
      </c>
      <c r="G2030" s="10">
        <f>IFERROR(VLOOKUP(ROW(源数据!A2015)-1,源数据!A:AG,12,0),0)</f>
        <v/>
      </c>
      <c r="H2030" s="17">
        <f>IFERROR(G2030/F2030,"")</f>
        <v/>
      </c>
      <c r="I2030" s="17">
        <f>IFERROR(VLOOKUP(ROW(源数据!A2015)-1,源数据!A:AG,21,0),"")</f>
        <v/>
      </c>
      <c r="J2030" s="10">
        <f>IFERROR(VLOOKUP(ROW(源数据!A2015)-1,源数据!A:AG,19,0),"")</f>
        <v/>
      </c>
      <c r="K2030" s="17">
        <f>IFERROR(VLOOKUP(ROW(源数据!A2015)-1,源数据!A:AG,21,0),0)</f>
        <v/>
      </c>
      <c r="L2030" s="17">
        <f>IFERROR(VLOOKUP(ROW(源数据!A2015)-1,源数据!A:AG,17,0),0)</f>
        <v/>
      </c>
      <c r="M2030" s="51">
        <f>IFERROR(VLOOKUP(ROW(源数据!A2015)-1,源数据!A:AG,15,0),"")</f>
        <v/>
      </c>
    </row>
    <row r="2031">
      <c r="A2031" s="10" t="n">
        <v>2015</v>
      </c>
      <c r="B2031" s="10">
        <f>IFERROR(VLOOKUP(ROW(源数据!A2016)-1,源数据!A:AG,33,0),"")</f>
        <v/>
      </c>
      <c r="C2031" s="10">
        <f>IFERROR(VLOOKUP(ROW(源数据!A2016)-1,源数据!A:AG,9,0),"")</f>
        <v/>
      </c>
      <c r="D2031" s="35">
        <f>IFERROR(VLOOKUP(ROW(源数据!A2016)-1,源数据!A:AG,8,0),"")</f>
        <v/>
      </c>
      <c r="E2031" s="35">
        <f>IFERROR(VLOOKUP(ROW(源数据!A2016)-1,源数据!A:AG,10,0),"")</f>
        <v/>
      </c>
      <c r="F2031" s="10">
        <f>IFERROR(VLOOKUP(ROW(源数据!A2016)-1,源数据!A:AG,11,0),"")</f>
        <v/>
      </c>
      <c r="G2031" s="10">
        <f>IFERROR(VLOOKUP(ROW(源数据!A2016)-1,源数据!A:AG,12,0),0)</f>
        <v/>
      </c>
      <c r="H2031" s="17">
        <f>IFERROR(G2031/F2031,"")</f>
        <v/>
      </c>
      <c r="I2031" s="17">
        <f>IFERROR(VLOOKUP(ROW(源数据!A2016)-1,源数据!A:AG,21,0),"")</f>
        <v/>
      </c>
      <c r="J2031" s="10">
        <f>IFERROR(VLOOKUP(ROW(源数据!A2016)-1,源数据!A:AG,19,0),"")</f>
        <v/>
      </c>
      <c r="K2031" s="17">
        <f>IFERROR(VLOOKUP(ROW(源数据!A2016)-1,源数据!A:AG,21,0),0)</f>
        <v/>
      </c>
      <c r="L2031" s="17">
        <f>IFERROR(VLOOKUP(ROW(源数据!A2016)-1,源数据!A:AG,17,0),0)</f>
        <v/>
      </c>
      <c r="M2031" s="51">
        <f>IFERROR(VLOOKUP(ROW(源数据!A2016)-1,源数据!A:AG,15,0),"")</f>
        <v/>
      </c>
    </row>
    <row r="2032">
      <c r="A2032" s="10" t="n">
        <v>2016</v>
      </c>
      <c r="B2032" s="10">
        <f>IFERROR(VLOOKUP(ROW(源数据!A2017)-1,源数据!A:AG,33,0),"")</f>
        <v/>
      </c>
      <c r="C2032" s="10">
        <f>IFERROR(VLOOKUP(ROW(源数据!A2017)-1,源数据!A:AG,9,0),"")</f>
        <v/>
      </c>
      <c r="D2032" s="35">
        <f>IFERROR(VLOOKUP(ROW(源数据!A2017)-1,源数据!A:AG,8,0),"")</f>
        <v/>
      </c>
      <c r="E2032" s="35">
        <f>IFERROR(VLOOKUP(ROW(源数据!A2017)-1,源数据!A:AG,10,0),"")</f>
        <v/>
      </c>
      <c r="F2032" s="10">
        <f>IFERROR(VLOOKUP(ROW(源数据!A2017)-1,源数据!A:AG,11,0),"")</f>
        <v/>
      </c>
      <c r="G2032" s="10">
        <f>IFERROR(VLOOKUP(ROW(源数据!A2017)-1,源数据!A:AG,12,0),0)</f>
        <v/>
      </c>
      <c r="H2032" s="17">
        <f>IFERROR(G2032/F2032,"")</f>
        <v/>
      </c>
      <c r="I2032" s="17">
        <f>IFERROR(VLOOKUP(ROW(源数据!A2017)-1,源数据!A:AG,21,0),"")</f>
        <v/>
      </c>
      <c r="J2032" s="10">
        <f>IFERROR(VLOOKUP(ROW(源数据!A2017)-1,源数据!A:AG,19,0),"")</f>
        <v/>
      </c>
      <c r="K2032" s="17">
        <f>IFERROR(VLOOKUP(ROW(源数据!A2017)-1,源数据!A:AG,21,0),0)</f>
        <v/>
      </c>
      <c r="L2032" s="17">
        <f>IFERROR(VLOOKUP(ROW(源数据!A2017)-1,源数据!A:AG,17,0),0)</f>
        <v/>
      </c>
      <c r="M2032" s="51">
        <f>IFERROR(VLOOKUP(ROW(源数据!A2017)-1,源数据!A:AG,15,0),"")</f>
        <v/>
      </c>
    </row>
    <row r="2033">
      <c r="A2033" s="10" t="n">
        <v>2017</v>
      </c>
      <c r="B2033" s="10">
        <f>IFERROR(VLOOKUP(ROW(源数据!A2018)-1,源数据!A:AG,33,0),"")</f>
        <v/>
      </c>
      <c r="C2033" s="10">
        <f>IFERROR(VLOOKUP(ROW(源数据!A2018)-1,源数据!A:AG,9,0),"")</f>
        <v/>
      </c>
      <c r="D2033" s="35">
        <f>IFERROR(VLOOKUP(ROW(源数据!A2018)-1,源数据!A:AG,8,0),"")</f>
        <v/>
      </c>
      <c r="E2033" s="35">
        <f>IFERROR(VLOOKUP(ROW(源数据!A2018)-1,源数据!A:AG,10,0),"")</f>
        <v/>
      </c>
      <c r="F2033" s="10">
        <f>IFERROR(VLOOKUP(ROW(源数据!A2018)-1,源数据!A:AG,11,0),"")</f>
        <v/>
      </c>
      <c r="G2033" s="10">
        <f>IFERROR(VLOOKUP(ROW(源数据!A2018)-1,源数据!A:AG,12,0),0)</f>
        <v/>
      </c>
      <c r="H2033" s="17">
        <f>IFERROR(G2033/F2033,"")</f>
        <v/>
      </c>
      <c r="I2033" s="17">
        <f>IFERROR(VLOOKUP(ROW(源数据!A2018)-1,源数据!A:AG,21,0),"")</f>
        <v/>
      </c>
      <c r="J2033" s="10">
        <f>IFERROR(VLOOKUP(ROW(源数据!A2018)-1,源数据!A:AG,19,0),"")</f>
        <v/>
      </c>
      <c r="K2033" s="17">
        <f>IFERROR(VLOOKUP(ROW(源数据!A2018)-1,源数据!A:AG,21,0),0)</f>
        <v/>
      </c>
      <c r="L2033" s="17">
        <f>IFERROR(VLOOKUP(ROW(源数据!A2018)-1,源数据!A:AG,17,0),0)</f>
        <v/>
      </c>
      <c r="M2033" s="51">
        <f>IFERROR(VLOOKUP(ROW(源数据!A2018)-1,源数据!A:AG,15,0),"")</f>
        <v/>
      </c>
    </row>
    <row r="2034">
      <c r="A2034" s="10" t="n">
        <v>2018</v>
      </c>
      <c r="B2034" s="10">
        <f>IFERROR(VLOOKUP(ROW(源数据!A2019)-1,源数据!A:AG,33,0),"")</f>
        <v/>
      </c>
      <c r="C2034" s="10">
        <f>IFERROR(VLOOKUP(ROW(源数据!A2019)-1,源数据!A:AG,9,0),"")</f>
        <v/>
      </c>
      <c r="D2034" s="35">
        <f>IFERROR(VLOOKUP(ROW(源数据!A2019)-1,源数据!A:AG,8,0),"")</f>
        <v/>
      </c>
      <c r="E2034" s="35">
        <f>IFERROR(VLOOKUP(ROW(源数据!A2019)-1,源数据!A:AG,10,0),"")</f>
        <v/>
      </c>
      <c r="F2034" s="10">
        <f>IFERROR(VLOOKUP(ROW(源数据!A2019)-1,源数据!A:AG,11,0),"")</f>
        <v/>
      </c>
      <c r="G2034" s="10">
        <f>IFERROR(VLOOKUP(ROW(源数据!A2019)-1,源数据!A:AG,12,0),0)</f>
        <v/>
      </c>
      <c r="H2034" s="17">
        <f>IFERROR(G2034/F2034,"")</f>
        <v/>
      </c>
      <c r="I2034" s="17">
        <f>IFERROR(VLOOKUP(ROW(源数据!A2019)-1,源数据!A:AG,21,0),"")</f>
        <v/>
      </c>
      <c r="J2034" s="10">
        <f>IFERROR(VLOOKUP(ROW(源数据!A2019)-1,源数据!A:AG,19,0),"")</f>
        <v/>
      </c>
      <c r="K2034" s="17">
        <f>IFERROR(VLOOKUP(ROW(源数据!A2019)-1,源数据!A:AG,21,0),0)</f>
        <v/>
      </c>
      <c r="L2034" s="17">
        <f>IFERROR(VLOOKUP(ROW(源数据!A2019)-1,源数据!A:AG,17,0),0)</f>
        <v/>
      </c>
      <c r="M2034" s="51">
        <f>IFERROR(VLOOKUP(ROW(源数据!A2019)-1,源数据!A:AG,15,0),"")</f>
        <v/>
      </c>
    </row>
    <row r="2035">
      <c r="A2035" s="10" t="n">
        <v>2019</v>
      </c>
      <c r="B2035" s="10">
        <f>IFERROR(VLOOKUP(ROW(源数据!A2020)-1,源数据!A:AG,33,0),"")</f>
        <v/>
      </c>
      <c r="C2035" s="10">
        <f>IFERROR(VLOOKUP(ROW(源数据!A2020)-1,源数据!A:AG,9,0),"")</f>
        <v/>
      </c>
      <c r="D2035" s="35">
        <f>IFERROR(VLOOKUP(ROW(源数据!A2020)-1,源数据!A:AG,8,0),"")</f>
        <v/>
      </c>
      <c r="E2035" s="35">
        <f>IFERROR(VLOOKUP(ROW(源数据!A2020)-1,源数据!A:AG,10,0),"")</f>
        <v/>
      </c>
      <c r="F2035" s="10">
        <f>IFERROR(VLOOKUP(ROW(源数据!A2020)-1,源数据!A:AG,11,0),"")</f>
        <v/>
      </c>
      <c r="G2035" s="10">
        <f>IFERROR(VLOOKUP(ROW(源数据!A2020)-1,源数据!A:AG,12,0),0)</f>
        <v/>
      </c>
      <c r="H2035" s="17">
        <f>IFERROR(G2035/F2035,"")</f>
        <v/>
      </c>
      <c r="I2035" s="17">
        <f>IFERROR(VLOOKUP(ROW(源数据!A2020)-1,源数据!A:AG,21,0),"")</f>
        <v/>
      </c>
      <c r="J2035" s="10">
        <f>IFERROR(VLOOKUP(ROW(源数据!A2020)-1,源数据!A:AG,19,0),"")</f>
        <v/>
      </c>
      <c r="K2035" s="17">
        <f>IFERROR(VLOOKUP(ROW(源数据!A2020)-1,源数据!A:AG,21,0),0)</f>
        <v/>
      </c>
      <c r="L2035" s="17">
        <f>IFERROR(VLOOKUP(ROW(源数据!A2020)-1,源数据!A:AG,17,0),0)</f>
        <v/>
      </c>
      <c r="M2035" s="51">
        <f>IFERROR(VLOOKUP(ROW(源数据!A2020)-1,源数据!A:AG,15,0),"")</f>
        <v/>
      </c>
    </row>
    <row r="2036">
      <c r="A2036" s="10" t="n">
        <v>2020</v>
      </c>
      <c r="B2036" s="10">
        <f>IFERROR(VLOOKUP(ROW(源数据!A2021)-1,源数据!A:AG,33,0),"")</f>
        <v/>
      </c>
      <c r="C2036" s="10">
        <f>IFERROR(VLOOKUP(ROW(源数据!A2021)-1,源数据!A:AG,9,0),"")</f>
        <v/>
      </c>
      <c r="D2036" s="35">
        <f>IFERROR(VLOOKUP(ROW(源数据!A2021)-1,源数据!A:AG,8,0),"")</f>
        <v/>
      </c>
      <c r="E2036" s="35">
        <f>IFERROR(VLOOKUP(ROW(源数据!A2021)-1,源数据!A:AG,10,0),"")</f>
        <v/>
      </c>
      <c r="F2036" s="10">
        <f>IFERROR(VLOOKUP(ROW(源数据!A2021)-1,源数据!A:AG,11,0),"")</f>
        <v/>
      </c>
      <c r="G2036" s="10">
        <f>IFERROR(VLOOKUP(ROW(源数据!A2021)-1,源数据!A:AG,12,0),0)</f>
        <v/>
      </c>
      <c r="H2036" s="17">
        <f>IFERROR(G2036/F2036,"")</f>
        <v/>
      </c>
      <c r="I2036" s="17">
        <f>IFERROR(VLOOKUP(ROW(源数据!A2021)-1,源数据!A:AG,21,0),"")</f>
        <v/>
      </c>
      <c r="J2036" s="10">
        <f>IFERROR(VLOOKUP(ROW(源数据!A2021)-1,源数据!A:AG,19,0),"")</f>
        <v/>
      </c>
      <c r="K2036" s="17">
        <f>IFERROR(VLOOKUP(ROW(源数据!A2021)-1,源数据!A:AG,21,0),0)</f>
        <v/>
      </c>
      <c r="L2036" s="17">
        <f>IFERROR(VLOOKUP(ROW(源数据!A2021)-1,源数据!A:AG,17,0),0)</f>
        <v/>
      </c>
      <c r="M2036" s="51">
        <f>IFERROR(VLOOKUP(ROW(源数据!A2021)-1,源数据!A:AG,15,0),"")</f>
        <v/>
      </c>
    </row>
    <row r="2037">
      <c r="A2037" s="10" t="n">
        <v>2021</v>
      </c>
      <c r="B2037" s="10">
        <f>IFERROR(VLOOKUP(ROW(源数据!A2022)-1,源数据!A:AG,33,0),"")</f>
        <v/>
      </c>
      <c r="C2037" s="10">
        <f>IFERROR(VLOOKUP(ROW(源数据!A2022)-1,源数据!A:AG,9,0),"")</f>
        <v/>
      </c>
      <c r="D2037" s="35">
        <f>IFERROR(VLOOKUP(ROW(源数据!A2022)-1,源数据!A:AG,8,0),"")</f>
        <v/>
      </c>
      <c r="E2037" s="35">
        <f>IFERROR(VLOOKUP(ROW(源数据!A2022)-1,源数据!A:AG,10,0),"")</f>
        <v/>
      </c>
      <c r="F2037" s="10">
        <f>IFERROR(VLOOKUP(ROW(源数据!A2022)-1,源数据!A:AG,11,0),"")</f>
        <v/>
      </c>
      <c r="G2037" s="10">
        <f>IFERROR(VLOOKUP(ROW(源数据!A2022)-1,源数据!A:AG,12,0),0)</f>
        <v/>
      </c>
      <c r="H2037" s="17">
        <f>IFERROR(G2037/F2037,"")</f>
        <v/>
      </c>
      <c r="I2037" s="17">
        <f>IFERROR(VLOOKUP(ROW(源数据!A2022)-1,源数据!A:AG,21,0),"")</f>
        <v/>
      </c>
      <c r="J2037" s="10">
        <f>IFERROR(VLOOKUP(ROW(源数据!A2022)-1,源数据!A:AG,19,0),"")</f>
        <v/>
      </c>
      <c r="K2037" s="17">
        <f>IFERROR(VLOOKUP(ROW(源数据!A2022)-1,源数据!A:AG,21,0),0)</f>
        <v/>
      </c>
      <c r="L2037" s="17">
        <f>IFERROR(VLOOKUP(ROW(源数据!A2022)-1,源数据!A:AG,17,0),0)</f>
        <v/>
      </c>
      <c r="M2037" s="51">
        <f>IFERROR(VLOOKUP(ROW(源数据!A2022)-1,源数据!A:AG,15,0),"")</f>
        <v/>
      </c>
    </row>
    <row r="2038">
      <c r="A2038" s="10" t="n">
        <v>2022</v>
      </c>
      <c r="B2038" s="10">
        <f>IFERROR(VLOOKUP(ROW(源数据!A2023)-1,源数据!A:AG,33,0),"")</f>
        <v/>
      </c>
      <c r="C2038" s="10">
        <f>IFERROR(VLOOKUP(ROW(源数据!A2023)-1,源数据!A:AG,9,0),"")</f>
        <v/>
      </c>
      <c r="D2038" s="35">
        <f>IFERROR(VLOOKUP(ROW(源数据!A2023)-1,源数据!A:AG,8,0),"")</f>
        <v/>
      </c>
      <c r="E2038" s="35">
        <f>IFERROR(VLOOKUP(ROW(源数据!A2023)-1,源数据!A:AG,10,0),"")</f>
        <v/>
      </c>
      <c r="F2038" s="10">
        <f>IFERROR(VLOOKUP(ROW(源数据!A2023)-1,源数据!A:AG,11,0),"")</f>
        <v/>
      </c>
      <c r="G2038" s="10">
        <f>IFERROR(VLOOKUP(ROW(源数据!A2023)-1,源数据!A:AG,12,0),0)</f>
        <v/>
      </c>
      <c r="H2038" s="17">
        <f>IFERROR(G2038/F2038,"")</f>
        <v/>
      </c>
      <c r="I2038" s="17">
        <f>IFERROR(VLOOKUP(ROW(源数据!A2023)-1,源数据!A:AG,21,0),"")</f>
        <v/>
      </c>
      <c r="J2038" s="10">
        <f>IFERROR(VLOOKUP(ROW(源数据!A2023)-1,源数据!A:AG,19,0),"")</f>
        <v/>
      </c>
      <c r="K2038" s="17">
        <f>IFERROR(VLOOKUP(ROW(源数据!A2023)-1,源数据!A:AG,21,0),0)</f>
        <v/>
      </c>
      <c r="L2038" s="17">
        <f>IFERROR(VLOOKUP(ROW(源数据!A2023)-1,源数据!A:AG,17,0),0)</f>
        <v/>
      </c>
      <c r="M2038" s="51">
        <f>IFERROR(VLOOKUP(ROW(源数据!A2023)-1,源数据!A:AG,15,0),"")</f>
        <v/>
      </c>
    </row>
    <row r="2039">
      <c r="A2039" s="10" t="n">
        <v>2023</v>
      </c>
      <c r="B2039" s="10">
        <f>IFERROR(VLOOKUP(ROW(源数据!A2024)-1,源数据!A:AG,33,0),"")</f>
        <v/>
      </c>
      <c r="C2039" s="10">
        <f>IFERROR(VLOOKUP(ROW(源数据!A2024)-1,源数据!A:AG,9,0),"")</f>
        <v/>
      </c>
      <c r="D2039" s="35">
        <f>IFERROR(VLOOKUP(ROW(源数据!A2024)-1,源数据!A:AG,8,0),"")</f>
        <v/>
      </c>
      <c r="E2039" s="35">
        <f>IFERROR(VLOOKUP(ROW(源数据!A2024)-1,源数据!A:AG,10,0),"")</f>
        <v/>
      </c>
      <c r="F2039" s="10">
        <f>IFERROR(VLOOKUP(ROW(源数据!A2024)-1,源数据!A:AG,11,0),"")</f>
        <v/>
      </c>
      <c r="G2039" s="10">
        <f>IFERROR(VLOOKUP(ROW(源数据!A2024)-1,源数据!A:AG,12,0),0)</f>
        <v/>
      </c>
      <c r="H2039" s="17">
        <f>IFERROR(G2039/F2039,"")</f>
        <v/>
      </c>
      <c r="I2039" s="17">
        <f>IFERROR(VLOOKUP(ROW(源数据!A2024)-1,源数据!A:AG,21,0),"")</f>
        <v/>
      </c>
      <c r="J2039" s="10">
        <f>IFERROR(VLOOKUP(ROW(源数据!A2024)-1,源数据!A:AG,19,0),"")</f>
        <v/>
      </c>
      <c r="K2039" s="17">
        <f>IFERROR(VLOOKUP(ROW(源数据!A2024)-1,源数据!A:AG,21,0),0)</f>
        <v/>
      </c>
      <c r="L2039" s="17">
        <f>IFERROR(VLOOKUP(ROW(源数据!A2024)-1,源数据!A:AG,17,0),0)</f>
        <v/>
      </c>
      <c r="M2039" s="51">
        <f>IFERROR(VLOOKUP(ROW(源数据!A2024)-1,源数据!A:AG,15,0),"")</f>
        <v/>
      </c>
    </row>
    <row r="2040">
      <c r="A2040" s="10" t="n">
        <v>2024</v>
      </c>
      <c r="B2040" s="10">
        <f>IFERROR(VLOOKUP(ROW(源数据!A2025)-1,源数据!A:AG,33,0),"")</f>
        <v/>
      </c>
      <c r="C2040" s="10">
        <f>IFERROR(VLOOKUP(ROW(源数据!A2025)-1,源数据!A:AG,9,0),"")</f>
        <v/>
      </c>
      <c r="D2040" s="35">
        <f>IFERROR(VLOOKUP(ROW(源数据!A2025)-1,源数据!A:AG,8,0),"")</f>
        <v/>
      </c>
      <c r="E2040" s="35">
        <f>IFERROR(VLOOKUP(ROW(源数据!A2025)-1,源数据!A:AG,10,0),"")</f>
        <v/>
      </c>
      <c r="F2040" s="10">
        <f>IFERROR(VLOOKUP(ROW(源数据!A2025)-1,源数据!A:AG,11,0),"")</f>
        <v/>
      </c>
      <c r="G2040" s="10">
        <f>IFERROR(VLOOKUP(ROW(源数据!A2025)-1,源数据!A:AG,12,0),0)</f>
        <v/>
      </c>
      <c r="H2040" s="17">
        <f>IFERROR(G2040/F2040,"")</f>
        <v/>
      </c>
      <c r="I2040" s="17">
        <f>IFERROR(VLOOKUP(ROW(源数据!A2025)-1,源数据!A:AG,21,0),"")</f>
        <v/>
      </c>
      <c r="J2040" s="10">
        <f>IFERROR(VLOOKUP(ROW(源数据!A2025)-1,源数据!A:AG,19,0),"")</f>
        <v/>
      </c>
      <c r="K2040" s="17">
        <f>IFERROR(VLOOKUP(ROW(源数据!A2025)-1,源数据!A:AG,21,0),0)</f>
        <v/>
      </c>
      <c r="L2040" s="17">
        <f>IFERROR(VLOOKUP(ROW(源数据!A2025)-1,源数据!A:AG,17,0),0)</f>
        <v/>
      </c>
      <c r="M2040" s="51">
        <f>IFERROR(VLOOKUP(ROW(源数据!A2025)-1,源数据!A:AG,15,0),"")</f>
        <v/>
      </c>
    </row>
    <row r="2041">
      <c r="A2041" s="10" t="n">
        <v>2025</v>
      </c>
      <c r="B2041" s="10">
        <f>IFERROR(VLOOKUP(ROW(源数据!A2026)-1,源数据!A:AG,33,0),"")</f>
        <v/>
      </c>
      <c r="C2041" s="10">
        <f>IFERROR(VLOOKUP(ROW(源数据!A2026)-1,源数据!A:AG,9,0),"")</f>
        <v/>
      </c>
      <c r="D2041" s="35">
        <f>IFERROR(VLOOKUP(ROW(源数据!A2026)-1,源数据!A:AG,8,0),"")</f>
        <v/>
      </c>
      <c r="E2041" s="35">
        <f>IFERROR(VLOOKUP(ROW(源数据!A2026)-1,源数据!A:AG,10,0),"")</f>
        <v/>
      </c>
      <c r="F2041" s="10">
        <f>IFERROR(VLOOKUP(ROW(源数据!A2026)-1,源数据!A:AG,11,0),"")</f>
        <v/>
      </c>
      <c r="G2041" s="10">
        <f>IFERROR(VLOOKUP(ROW(源数据!A2026)-1,源数据!A:AG,12,0),0)</f>
        <v/>
      </c>
      <c r="H2041" s="17">
        <f>IFERROR(G2041/F2041,"")</f>
        <v/>
      </c>
      <c r="I2041" s="17">
        <f>IFERROR(VLOOKUP(ROW(源数据!A2026)-1,源数据!A:AG,21,0),"")</f>
        <v/>
      </c>
      <c r="J2041" s="10">
        <f>IFERROR(VLOOKUP(ROW(源数据!A2026)-1,源数据!A:AG,19,0),"")</f>
        <v/>
      </c>
      <c r="K2041" s="17">
        <f>IFERROR(VLOOKUP(ROW(源数据!A2026)-1,源数据!A:AG,21,0),0)</f>
        <v/>
      </c>
      <c r="L2041" s="17">
        <f>IFERROR(VLOOKUP(ROW(源数据!A2026)-1,源数据!A:AG,17,0),0)</f>
        <v/>
      </c>
      <c r="M2041" s="51">
        <f>IFERROR(VLOOKUP(ROW(源数据!A2026)-1,源数据!A:AG,15,0),"")</f>
        <v/>
      </c>
    </row>
    <row r="2042">
      <c r="A2042" s="10" t="n">
        <v>2026</v>
      </c>
      <c r="B2042" s="10">
        <f>IFERROR(VLOOKUP(ROW(源数据!A2027)-1,源数据!A:AG,33,0),"")</f>
        <v/>
      </c>
      <c r="C2042" s="10">
        <f>IFERROR(VLOOKUP(ROW(源数据!A2027)-1,源数据!A:AG,9,0),"")</f>
        <v/>
      </c>
      <c r="D2042" s="35">
        <f>IFERROR(VLOOKUP(ROW(源数据!A2027)-1,源数据!A:AG,8,0),"")</f>
        <v/>
      </c>
      <c r="E2042" s="35">
        <f>IFERROR(VLOOKUP(ROW(源数据!A2027)-1,源数据!A:AG,10,0),"")</f>
        <v/>
      </c>
      <c r="F2042" s="10">
        <f>IFERROR(VLOOKUP(ROW(源数据!A2027)-1,源数据!A:AG,11,0),"")</f>
        <v/>
      </c>
      <c r="G2042" s="10">
        <f>IFERROR(VLOOKUP(ROW(源数据!A2027)-1,源数据!A:AG,12,0),0)</f>
        <v/>
      </c>
      <c r="H2042" s="17">
        <f>IFERROR(G2042/F2042,"")</f>
        <v/>
      </c>
      <c r="I2042" s="17">
        <f>IFERROR(VLOOKUP(ROW(源数据!A2027)-1,源数据!A:AG,21,0),"")</f>
        <v/>
      </c>
      <c r="J2042" s="10">
        <f>IFERROR(VLOOKUP(ROW(源数据!A2027)-1,源数据!A:AG,19,0),"")</f>
        <v/>
      </c>
      <c r="K2042" s="17">
        <f>IFERROR(VLOOKUP(ROW(源数据!A2027)-1,源数据!A:AG,21,0),0)</f>
        <v/>
      </c>
      <c r="L2042" s="17">
        <f>IFERROR(VLOOKUP(ROW(源数据!A2027)-1,源数据!A:AG,17,0),0)</f>
        <v/>
      </c>
      <c r="M2042" s="51">
        <f>IFERROR(VLOOKUP(ROW(源数据!A2027)-1,源数据!A:AG,15,0),"")</f>
        <v/>
      </c>
    </row>
    <row r="2043">
      <c r="A2043" s="10" t="n">
        <v>2027</v>
      </c>
      <c r="B2043" s="10">
        <f>IFERROR(VLOOKUP(ROW(源数据!A2028)-1,源数据!A:AG,33,0),"")</f>
        <v/>
      </c>
      <c r="C2043" s="10">
        <f>IFERROR(VLOOKUP(ROW(源数据!A2028)-1,源数据!A:AG,9,0),"")</f>
        <v/>
      </c>
      <c r="D2043" s="35">
        <f>IFERROR(VLOOKUP(ROW(源数据!A2028)-1,源数据!A:AG,8,0),"")</f>
        <v/>
      </c>
      <c r="E2043" s="35">
        <f>IFERROR(VLOOKUP(ROW(源数据!A2028)-1,源数据!A:AG,10,0),"")</f>
        <v/>
      </c>
      <c r="F2043" s="10">
        <f>IFERROR(VLOOKUP(ROW(源数据!A2028)-1,源数据!A:AG,11,0),"")</f>
        <v/>
      </c>
      <c r="G2043" s="10">
        <f>IFERROR(VLOOKUP(ROW(源数据!A2028)-1,源数据!A:AG,12,0),0)</f>
        <v/>
      </c>
      <c r="H2043" s="17">
        <f>IFERROR(G2043/F2043,"")</f>
        <v/>
      </c>
      <c r="I2043" s="17">
        <f>IFERROR(VLOOKUP(ROW(源数据!A2028)-1,源数据!A:AG,21,0),"")</f>
        <v/>
      </c>
      <c r="J2043" s="10">
        <f>IFERROR(VLOOKUP(ROW(源数据!A2028)-1,源数据!A:AG,19,0),"")</f>
        <v/>
      </c>
      <c r="K2043" s="17">
        <f>IFERROR(VLOOKUP(ROW(源数据!A2028)-1,源数据!A:AG,21,0),0)</f>
        <v/>
      </c>
      <c r="L2043" s="17">
        <f>IFERROR(VLOOKUP(ROW(源数据!A2028)-1,源数据!A:AG,17,0),0)</f>
        <v/>
      </c>
      <c r="M2043" s="51">
        <f>IFERROR(VLOOKUP(ROW(源数据!A2028)-1,源数据!A:AG,15,0),"")</f>
        <v/>
      </c>
    </row>
    <row r="2044">
      <c r="A2044" s="10" t="n">
        <v>2028</v>
      </c>
      <c r="B2044" s="10">
        <f>IFERROR(VLOOKUP(ROW(源数据!A2029)-1,源数据!A:AG,33,0),"")</f>
        <v/>
      </c>
      <c r="C2044" s="10">
        <f>IFERROR(VLOOKUP(ROW(源数据!A2029)-1,源数据!A:AG,9,0),"")</f>
        <v/>
      </c>
      <c r="D2044" s="35">
        <f>IFERROR(VLOOKUP(ROW(源数据!A2029)-1,源数据!A:AG,8,0),"")</f>
        <v/>
      </c>
      <c r="E2044" s="35">
        <f>IFERROR(VLOOKUP(ROW(源数据!A2029)-1,源数据!A:AG,10,0),"")</f>
        <v/>
      </c>
      <c r="F2044" s="10">
        <f>IFERROR(VLOOKUP(ROW(源数据!A2029)-1,源数据!A:AG,11,0),"")</f>
        <v/>
      </c>
      <c r="G2044" s="10">
        <f>IFERROR(VLOOKUP(ROW(源数据!A2029)-1,源数据!A:AG,12,0),0)</f>
        <v/>
      </c>
      <c r="H2044" s="17">
        <f>IFERROR(G2044/F2044,"")</f>
        <v/>
      </c>
      <c r="I2044" s="17">
        <f>IFERROR(VLOOKUP(ROW(源数据!A2029)-1,源数据!A:AG,21,0),"")</f>
        <v/>
      </c>
      <c r="J2044" s="10">
        <f>IFERROR(VLOOKUP(ROW(源数据!A2029)-1,源数据!A:AG,19,0),"")</f>
        <v/>
      </c>
      <c r="K2044" s="17">
        <f>IFERROR(VLOOKUP(ROW(源数据!A2029)-1,源数据!A:AG,21,0),0)</f>
        <v/>
      </c>
      <c r="L2044" s="17">
        <f>IFERROR(VLOOKUP(ROW(源数据!A2029)-1,源数据!A:AG,17,0),0)</f>
        <v/>
      </c>
      <c r="M2044" s="51">
        <f>IFERROR(VLOOKUP(ROW(源数据!A2029)-1,源数据!A:AG,15,0),"")</f>
        <v/>
      </c>
    </row>
    <row r="2045">
      <c r="A2045" s="10" t="n">
        <v>2029</v>
      </c>
      <c r="B2045" s="10">
        <f>IFERROR(VLOOKUP(ROW(源数据!A2030)-1,源数据!A:AG,33,0),"")</f>
        <v/>
      </c>
      <c r="C2045" s="10">
        <f>IFERROR(VLOOKUP(ROW(源数据!A2030)-1,源数据!A:AG,9,0),"")</f>
        <v/>
      </c>
      <c r="D2045" s="35">
        <f>IFERROR(VLOOKUP(ROW(源数据!A2030)-1,源数据!A:AG,8,0),"")</f>
        <v/>
      </c>
      <c r="E2045" s="35">
        <f>IFERROR(VLOOKUP(ROW(源数据!A2030)-1,源数据!A:AG,10,0),"")</f>
        <v/>
      </c>
      <c r="F2045" s="10">
        <f>IFERROR(VLOOKUP(ROW(源数据!A2030)-1,源数据!A:AG,11,0),"")</f>
        <v/>
      </c>
      <c r="G2045" s="10">
        <f>IFERROR(VLOOKUP(ROW(源数据!A2030)-1,源数据!A:AG,12,0),0)</f>
        <v/>
      </c>
      <c r="H2045" s="17">
        <f>IFERROR(G2045/F2045,"")</f>
        <v/>
      </c>
      <c r="I2045" s="17">
        <f>IFERROR(VLOOKUP(ROW(源数据!A2030)-1,源数据!A:AG,21,0),"")</f>
        <v/>
      </c>
      <c r="J2045" s="10">
        <f>IFERROR(VLOOKUP(ROW(源数据!A2030)-1,源数据!A:AG,19,0),"")</f>
        <v/>
      </c>
      <c r="K2045" s="17">
        <f>IFERROR(VLOOKUP(ROW(源数据!A2030)-1,源数据!A:AG,21,0),0)</f>
        <v/>
      </c>
      <c r="L2045" s="17">
        <f>IFERROR(VLOOKUP(ROW(源数据!A2030)-1,源数据!A:AG,17,0),0)</f>
        <v/>
      </c>
      <c r="M2045" s="51">
        <f>IFERROR(VLOOKUP(ROW(源数据!A2030)-1,源数据!A:AG,15,0),"")</f>
        <v/>
      </c>
    </row>
    <row r="2046">
      <c r="A2046" s="10" t="n">
        <v>2030</v>
      </c>
      <c r="B2046" s="10">
        <f>IFERROR(VLOOKUP(ROW(源数据!A2031)-1,源数据!A:AG,33,0),"")</f>
        <v/>
      </c>
      <c r="C2046" s="10">
        <f>IFERROR(VLOOKUP(ROW(源数据!A2031)-1,源数据!A:AG,9,0),"")</f>
        <v/>
      </c>
      <c r="D2046" s="35">
        <f>IFERROR(VLOOKUP(ROW(源数据!A2031)-1,源数据!A:AG,8,0),"")</f>
        <v/>
      </c>
      <c r="E2046" s="35">
        <f>IFERROR(VLOOKUP(ROW(源数据!A2031)-1,源数据!A:AG,10,0),"")</f>
        <v/>
      </c>
      <c r="F2046" s="10">
        <f>IFERROR(VLOOKUP(ROW(源数据!A2031)-1,源数据!A:AG,11,0),"")</f>
        <v/>
      </c>
      <c r="G2046" s="10">
        <f>IFERROR(VLOOKUP(ROW(源数据!A2031)-1,源数据!A:AG,12,0),0)</f>
        <v/>
      </c>
      <c r="H2046" s="17">
        <f>IFERROR(G2046/F2046,"")</f>
        <v/>
      </c>
      <c r="I2046" s="17">
        <f>IFERROR(VLOOKUP(ROW(源数据!A2031)-1,源数据!A:AG,21,0),"")</f>
        <v/>
      </c>
      <c r="J2046" s="10">
        <f>IFERROR(VLOOKUP(ROW(源数据!A2031)-1,源数据!A:AG,19,0),"")</f>
        <v/>
      </c>
      <c r="K2046" s="17">
        <f>IFERROR(VLOOKUP(ROW(源数据!A2031)-1,源数据!A:AG,21,0),0)</f>
        <v/>
      </c>
      <c r="L2046" s="17">
        <f>IFERROR(VLOOKUP(ROW(源数据!A2031)-1,源数据!A:AG,17,0),0)</f>
        <v/>
      </c>
      <c r="M2046" s="51">
        <f>IFERROR(VLOOKUP(ROW(源数据!A2031)-1,源数据!A:AG,15,0),"")</f>
        <v/>
      </c>
    </row>
    <row r="2047">
      <c r="A2047" s="10" t="n">
        <v>2031</v>
      </c>
      <c r="B2047" s="10">
        <f>IFERROR(VLOOKUP(ROW(源数据!A2032)-1,源数据!A:AG,33,0),"")</f>
        <v/>
      </c>
      <c r="C2047" s="10">
        <f>IFERROR(VLOOKUP(ROW(源数据!A2032)-1,源数据!A:AG,9,0),"")</f>
        <v/>
      </c>
      <c r="D2047" s="35">
        <f>IFERROR(VLOOKUP(ROW(源数据!A2032)-1,源数据!A:AG,8,0),"")</f>
        <v/>
      </c>
      <c r="E2047" s="35">
        <f>IFERROR(VLOOKUP(ROW(源数据!A2032)-1,源数据!A:AG,10,0),"")</f>
        <v/>
      </c>
      <c r="F2047" s="10">
        <f>IFERROR(VLOOKUP(ROW(源数据!A2032)-1,源数据!A:AG,11,0),"")</f>
        <v/>
      </c>
      <c r="G2047" s="10">
        <f>IFERROR(VLOOKUP(ROW(源数据!A2032)-1,源数据!A:AG,12,0),0)</f>
        <v/>
      </c>
      <c r="H2047" s="17">
        <f>IFERROR(G2047/F2047,"")</f>
        <v/>
      </c>
      <c r="I2047" s="17">
        <f>IFERROR(VLOOKUP(ROW(源数据!A2032)-1,源数据!A:AG,21,0),"")</f>
        <v/>
      </c>
      <c r="J2047" s="10">
        <f>IFERROR(VLOOKUP(ROW(源数据!A2032)-1,源数据!A:AG,19,0),"")</f>
        <v/>
      </c>
      <c r="K2047" s="17">
        <f>IFERROR(VLOOKUP(ROW(源数据!A2032)-1,源数据!A:AG,21,0),0)</f>
        <v/>
      </c>
      <c r="L2047" s="17">
        <f>IFERROR(VLOOKUP(ROW(源数据!A2032)-1,源数据!A:AG,17,0),0)</f>
        <v/>
      </c>
      <c r="M2047" s="51">
        <f>IFERROR(VLOOKUP(ROW(源数据!A2032)-1,源数据!A:AG,15,0),"")</f>
        <v/>
      </c>
    </row>
    <row r="2048">
      <c r="A2048" s="10" t="n">
        <v>2032</v>
      </c>
      <c r="B2048" s="10">
        <f>IFERROR(VLOOKUP(ROW(源数据!A2033)-1,源数据!A:AG,33,0),"")</f>
        <v/>
      </c>
      <c r="C2048" s="10">
        <f>IFERROR(VLOOKUP(ROW(源数据!A2033)-1,源数据!A:AG,9,0),"")</f>
        <v/>
      </c>
      <c r="D2048" s="35">
        <f>IFERROR(VLOOKUP(ROW(源数据!A2033)-1,源数据!A:AG,8,0),"")</f>
        <v/>
      </c>
      <c r="E2048" s="35">
        <f>IFERROR(VLOOKUP(ROW(源数据!A2033)-1,源数据!A:AG,10,0),"")</f>
        <v/>
      </c>
      <c r="F2048" s="10">
        <f>IFERROR(VLOOKUP(ROW(源数据!A2033)-1,源数据!A:AG,11,0),"")</f>
        <v/>
      </c>
      <c r="G2048" s="10">
        <f>IFERROR(VLOOKUP(ROW(源数据!A2033)-1,源数据!A:AG,12,0),0)</f>
        <v/>
      </c>
      <c r="H2048" s="17">
        <f>IFERROR(G2048/F2048,"")</f>
        <v/>
      </c>
      <c r="I2048" s="17">
        <f>IFERROR(VLOOKUP(ROW(源数据!A2033)-1,源数据!A:AG,21,0),"")</f>
        <v/>
      </c>
      <c r="J2048" s="10">
        <f>IFERROR(VLOOKUP(ROW(源数据!A2033)-1,源数据!A:AG,19,0),"")</f>
        <v/>
      </c>
      <c r="K2048" s="17">
        <f>IFERROR(VLOOKUP(ROW(源数据!A2033)-1,源数据!A:AG,21,0),0)</f>
        <v/>
      </c>
      <c r="L2048" s="17">
        <f>IFERROR(VLOOKUP(ROW(源数据!A2033)-1,源数据!A:AG,17,0),0)</f>
        <v/>
      </c>
      <c r="M2048" s="51">
        <f>IFERROR(VLOOKUP(ROW(源数据!A2033)-1,源数据!A:AG,15,0),"")</f>
        <v/>
      </c>
    </row>
    <row r="2049">
      <c r="A2049" s="10" t="n">
        <v>2033</v>
      </c>
      <c r="B2049" s="10">
        <f>IFERROR(VLOOKUP(ROW(源数据!A2034)-1,源数据!A:AG,33,0),"")</f>
        <v/>
      </c>
      <c r="C2049" s="10">
        <f>IFERROR(VLOOKUP(ROW(源数据!A2034)-1,源数据!A:AG,9,0),"")</f>
        <v/>
      </c>
      <c r="D2049" s="35">
        <f>IFERROR(VLOOKUP(ROW(源数据!A2034)-1,源数据!A:AG,8,0),"")</f>
        <v/>
      </c>
      <c r="E2049" s="35">
        <f>IFERROR(VLOOKUP(ROW(源数据!A2034)-1,源数据!A:AG,10,0),"")</f>
        <v/>
      </c>
      <c r="F2049" s="10">
        <f>IFERROR(VLOOKUP(ROW(源数据!A2034)-1,源数据!A:AG,11,0),"")</f>
        <v/>
      </c>
      <c r="G2049" s="10">
        <f>IFERROR(VLOOKUP(ROW(源数据!A2034)-1,源数据!A:AG,12,0),0)</f>
        <v/>
      </c>
      <c r="H2049" s="17">
        <f>IFERROR(G2049/F2049,"")</f>
        <v/>
      </c>
      <c r="I2049" s="17">
        <f>IFERROR(VLOOKUP(ROW(源数据!A2034)-1,源数据!A:AG,21,0),"")</f>
        <v/>
      </c>
      <c r="J2049" s="10">
        <f>IFERROR(VLOOKUP(ROW(源数据!A2034)-1,源数据!A:AG,19,0),"")</f>
        <v/>
      </c>
      <c r="K2049" s="17">
        <f>IFERROR(VLOOKUP(ROW(源数据!A2034)-1,源数据!A:AG,21,0),0)</f>
        <v/>
      </c>
      <c r="L2049" s="17">
        <f>IFERROR(VLOOKUP(ROW(源数据!A2034)-1,源数据!A:AG,17,0),0)</f>
        <v/>
      </c>
      <c r="M2049" s="51">
        <f>IFERROR(VLOOKUP(ROW(源数据!A2034)-1,源数据!A:AG,15,0),"")</f>
        <v/>
      </c>
    </row>
    <row r="2050">
      <c r="A2050" s="10" t="n">
        <v>2034</v>
      </c>
      <c r="B2050" s="10">
        <f>IFERROR(VLOOKUP(ROW(源数据!A2035)-1,源数据!A:AG,33,0),"")</f>
        <v/>
      </c>
      <c r="C2050" s="10">
        <f>IFERROR(VLOOKUP(ROW(源数据!A2035)-1,源数据!A:AG,9,0),"")</f>
        <v/>
      </c>
      <c r="D2050" s="35">
        <f>IFERROR(VLOOKUP(ROW(源数据!A2035)-1,源数据!A:AG,8,0),"")</f>
        <v/>
      </c>
      <c r="E2050" s="35">
        <f>IFERROR(VLOOKUP(ROW(源数据!A2035)-1,源数据!A:AG,10,0),"")</f>
        <v/>
      </c>
      <c r="F2050" s="10">
        <f>IFERROR(VLOOKUP(ROW(源数据!A2035)-1,源数据!A:AG,11,0),"")</f>
        <v/>
      </c>
      <c r="G2050" s="10">
        <f>IFERROR(VLOOKUP(ROW(源数据!A2035)-1,源数据!A:AG,12,0),0)</f>
        <v/>
      </c>
      <c r="H2050" s="17">
        <f>IFERROR(G2050/F2050,"")</f>
        <v/>
      </c>
      <c r="I2050" s="17">
        <f>IFERROR(VLOOKUP(ROW(源数据!A2035)-1,源数据!A:AG,21,0),"")</f>
        <v/>
      </c>
      <c r="J2050" s="10">
        <f>IFERROR(VLOOKUP(ROW(源数据!A2035)-1,源数据!A:AG,19,0),"")</f>
        <v/>
      </c>
      <c r="K2050" s="17">
        <f>IFERROR(VLOOKUP(ROW(源数据!A2035)-1,源数据!A:AG,21,0),0)</f>
        <v/>
      </c>
      <c r="L2050" s="17">
        <f>IFERROR(VLOOKUP(ROW(源数据!A2035)-1,源数据!A:AG,17,0),0)</f>
        <v/>
      </c>
      <c r="M2050" s="51">
        <f>IFERROR(VLOOKUP(ROW(源数据!A2035)-1,源数据!A:AG,15,0),"")</f>
        <v/>
      </c>
    </row>
    <row r="2051">
      <c r="A2051" s="10" t="n">
        <v>2035</v>
      </c>
      <c r="B2051" s="10">
        <f>IFERROR(VLOOKUP(ROW(源数据!A2036)-1,源数据!A:AG,33,0),"")</f>
        <v/>
      </c>
      <c r="C2051" s="10">
        <f>IFERROR(VLOOKUP(ROW(源数据!A2036)-1,源数据!A:AG,9,0),"")</f>
        <v/>
      </c>
      <c r="D2051" s="35">
        <f>IFERROR(VLOOKUP(ROW(源数据!A2036)-1,源数据!A:AG,8,0),"")</f>
        <v/>
      </c>
      <c r="E2051" s="35">
        <f>IFERROR(VLOOKUP(ROW(源数据!A2036)-1,源数据!A:AG,10,0),"")</f>
        <v/>
      </c>
      <c r="F2051" s="10">
        <f>IFERROR(VLOOKUP(ROW(源数据!A2036)-1,源数据!A:AG,11,0),"")</f>
        <v/>
      </c>
      <c r="G2051" s="10">
        <f>IFERROR(VLOOKUP(ROW(源数据!A2036)-1,源数据!A:AG,12,0),0)</f>
        <v/>
      </c>
      <c r="H2051" s="17">
        <f>IFERROR(G2051/F2051,"")</f>
        <v/>
      </c>
      <c r="I2051" s="17">
        <f>IFERROR(VLOOKUP(ROW(源数据!A2036)-1,源数据!A:AG,21,0),"")</f>
        <v/>
      </c>
      <c r="J2051" s="10">
        <f>IFERROR(VLOOKUP(ROW(源数据!A2036)-1,源数据!A:AG,19,0),"")</f>
        <v/>
      </c>
      <c r="K2051" s="17">
        <f>IFERROR(VLOOKUP(ROW(源数据!A2036)-1,源数据!A:AG,21,0),0)</f>
        <v/>
      </c>
      <c r="L2051" s="17">
        <f>IFERROR(VLOOKUP(ROW(源数据!A2036)-1,源数据!A:AG,17,0),0)</f>
        <v/>
      </c>
      <c r="M2051" s="51">
        <f>IFERROR(VLOOKUP(ROW(源数据!A2036)-1,源数据!A:AG,15,0),"")</f>
        <v/>
      </c>
    </row>
    <row r="2052">
      <c r="A2052" s="10" t="n">
        <v>2036</v>
      </c>
      <c r="B2052" s="10">
        <f>IFERROR(VLOOKUP(ROW(源数据!A2037)-1,源数据!A:AG,33,0),"")</f>
        <v/>
      </c>
      <c r="C2052" s="10">
        <f>IFERROR(VLOOKUP(ROW(源数据!A2037)-1,源数据!A:AG,9,0),"")</f>
        <v/>
      </c>
      <c r="D2052" s="35">
        <f>IFERROR(VLOOKUP(ROW(源数据!A2037)-1,源数据!A:AG,8,0),"")</f>
        <v/>
      </c>
      <c r="E2052" s="35">
        <f>IFERROR(VLOOKUP(ROW(源数据!A2037)-1,源数据!A:AG,10,0),"")</f>
        <v/>
      </c>
      <c r="F2052" s="10">
        <f>IFERROR(VLOOKUP(ROW(源数据!A2037)-1,源数据!A:AG,11,0),"")</f>
        <v/>
      </c>
      <c r="G2052" s="10">
        <f>IFERROR(VLOOKUP(ROW(源数据!A2037)-1,源数据!A:AG,12,0),0)</f>
        <v/>
      </c>
      <c r="H2052" s="17">
        <f>IFERROR(G2052/F2052,"")</f>
        <v/>
      </c>
      <c r="I2052" s="17">
        <f>IFERROR(VLOOKUP(ROW(源数据!A2037)-1,源数据!A:AG,21,0),"")</f>
        <v/>
      </c>
      <c r="J2052" s="10">
        <f>IFERROR(VLOOKUP(ROW(源数据!A2037)-1,源数据!A:AG,19,0),"")</f>
        <v/>
      </c>
      <c r="K2052" s="17">
        <f>IFERROR(VLOOKUP(ROW(源数据!A2037)-1,源数据!A:AG,21,0),0)</f>
        <v/>
      </c>
      <c r="L2052" s="17">
        <f>IFERROR(VLOOKUP(ROW(源数据!A2037)-1,源数据!A:AG,17,0),0)</f>
        <v/>
      </c>
      <c r="M2052" s="51">
        <f>IFERROR(VLOOKUP(ROW(源数据!A2037)-1,源数据!A:AG,15,0),"")</f>
        <v/>
      </c>
    </row>
    <row r="2053">
      <c r="A2053" s="10" t="n">
        <v>2037</v>
      </c>
      <c r="B2053" s="10">
        <f>IFERROR(VLOOKUP(ROW(源数据!A2038)-1,源数据!A:AG,33,0),"")</f>
        <v/>
      </c>
      <c r="C2053" s="10">
        <f>IFERROR(VLOOKUP(ROW(源数据!A2038)-1,源数据!A:AG,9,0),"")</f>
        <v/>
      </c>
      <c r="D2053" s="35">
        <f>IFERROR(VLOOKUP(ROW(源数据!A2038)-1,源数据!A:AG,8,0),"")</f>
        <v/>
      </c>
      <c r="E2053" s="35">
        <f>IFERROR(VLOOKUP(ROW(源数据!A2038)-1,源数据!A:AG,10,0),"")</f>
        <v/>
      </c>
      <c r="F2053" s="10">
        <f>IFERROR(VLOOKUP(ROW(源数据!A2038)-1,源数据!A:AG,11,0),"")</f>
        <v/>
      </c>
      <c r="G2053" s="10">
        <f>IFERROR(VLOOKUP(ROW(源数据!A2038)-1,源数据!A:AG,12,0),0)</f>
        <v/>
      </c>
      <c r="H2053" s="17">
        <f>IFERROR(G2053/F2053,"")</f>
        <v/>
      </c>
      <c r="I2053" s="17">
        <f>IFERROR(VLOOKUP(ROW(源数据!A2038)-1,源数据!A:AG,21,0),"")</f>
        <v/>
      </c>
      <c r="J2053" s="10">
        <f>IFERROR(VLOOKUP(ROW(源数据!A2038)-1,源数据!A:AG,19,0),"")</f>
        <v/>
      </c>
      <c r="K2053" s="17">
        <f>IFERROR(VLOOKUP(ROW(源数据!A2038)-1,源数据!A:AG,21,0),0)</f>
        <v/>
      </c>
      <c r="L2053" s="17">
        <f>IFERROR(VLOOKUP(ROW(源数据!A2038)-1,源数据!A:AG,17,0),0)</f>
        <v/>
      </c>
      <c r="M2053" s="51">
        <f>IFERROR(VLOOKUP(ROW(源数据!A2038)-1,源数据!A:AG,15,0),"")</f>
        <v/>
      </c>
    </row>
    <row r="2054">
      <c r="A2054" s="10" t="n">
        <v>2038</v>
      </c>
      <c r="B2054" s="10">
        <f>IFERROR(VLOOKUP(ROW(源数据!A2039)-1,源数据!A:AG,33,0),"")</f>
        <v/>
      </c>
      <c r="C2054" s="10">
        <f>IFERROR(VLOOKUP(ROW(源数据!A2039)-1,源数据!A:AG,9,0),"")</f>
        <v/>
      </c>
      <c r="D2054" s="35">
        <f>IFERROR(VLOOKUP(ROW(源数据!A2039)-1,源数据!A:AG,8,0),"")</f>
        <v/>
      </c>
      <c r="E2054" s="35">
        <f>IFERROR(VLOOKUP(ROW(源数据!A2039)-1,源数据!A:AG,10,0),"")</f>
        <v/>
      </c>
      <c r="F2054" s="10">
        <f>IFERROR(VLOOKUP(ROW(源数据!A2039)-1,源数据!A:AG,11,0),"")</f>
        <v/>
      </c>
      <c r="G2054" s="10">
        <f>IFERROR(VLOOKUP(ROW(源数据!A2039)-1,源数据!A:AG,12,0),0)</f>
        <v/>
      </c>
      <c r="H2054" s="17">
        <f>IFERROR(G2054/F2054,"")</f>
        <v/>
      </c>
      <c r="I2054" s="17">
        <f>IFERROR(VLOOKUP(ROW(源数据!A2039)-1,源数据!A:AG,21,0),"")</f>
        <v/>
      </c>
      <c r="J2054" s="10">
        <f>IFERROR(VLOOKUP(ROW(源数据!A2039)-1,源数据!A:AG,19,0),"")</f>
        <v/>
      </c>
      <c r="K2054" s="17">
        <f>IFERROR(VLOOKUP(ROW(源数据!A2039)-1,源数据!A:AG,21,0),0)</f>
        <v/>
      </c>
      <c r="L2054" s="17">
        <f>IFERROR(VLOOKUP(ROW(源数据!A2039)-1,源数据!A:AG,17,0),0)</f>
        <v/>
      </c>
      <c r="M2054" s="51">
        <f>IFERROR(VLOOKUP(ROW(源数据!A2039)-1,源数据!A:AG,15,0),"")</f>
        <v/>
      </c>
    </row>
    <row r="2055">
      <c r="A2055" s="10" t="n">
        <v>2039</v>
      </c>
      <c r="B2055" s="10">
        <f>IFERROR(VLOOKUP(ROW(源数据!A2040)-1,源数据!A:AG,33,0),"")</f>
        <v/>
      </c>
      <c r="C2055" s="10">
        <f>IFERROR(VLOOKUP(ROW(源数据!A2040)-1,源数据!A:AG,9,0),"")</f>
        <v/>
      </c>
      <c r="D2055" s="35">
        <f>IFERROR(VLOOKUP(ROW(源数据!A2040)-1,源数据!A:AG,8,0),"")</f>
        <v/>
      </c>
      <c r="E2055" s="35">
        <f>IFERROR(VLOOKUP(ROW(源数据!A2040)-1,源数据!A:AG,10,0),"")</f>
        <v/>
      </c>
      <c r="F2055" s="10">
        <f>IFERROR(VLOOKUP(ROW(源数据!A2040)-1,源数据!A:AG,11,0),"")</f>
        <v/>
      </c>
      <c r="G2055" s="10">
        <f>IFERROR(VLOOKUP(ROW(源数据!A2040)-1,源数据!A:AG,12,0),0)</f>
        <v/>
      </c>
      <c r="H2055" s="17">
        <f>IFERROR(G2055/F2055,"")</f>
        <v/>
      </c>
      <c r="I2055" s="17">
        <f>IFERROR(VLOOKUP(ROW(源数据!A2040)-1,源数据!A:AG,21,0),"")</f>
        <v/>
      </c>
      <c r="J2055" s="10">
        <f>IFERROR(VLOOKUP(ROW(源数据!A2040)-1,源数据!A:AG,19,0),"")</f>
        <v/>
      </c>
      <c r="K2055" s="17">
        <f>IFERROR(VLOOKUP(ROW(源数据!A2040)-1,源数据!A:AG,21,0),0)</f>
        <v/>
      </c>
      <c r="L2055" s="17">
        <f>IFERROR(VLOOKUP(ROW(源数据!A2040)-1,源数据!A:AG,17,0),0)</f>
        <v/>
      </c>
      <c r="M2055" s="51">
        <f>IFERROR(VLOOKUP(ROW(源数据!A2040)-1,源数据!A:AG,15,0),"")</f>
        <v/>
      </c>
    </row>
    <row r="2056">
      <c r="A2056" s="10" t="n">
        <v>2040</v>
      </c>
      <c r="B2056" s="10">
        <f>IFERROR(VLOOKUP(ROW(源数据!A2041)-1,源数据!A:AG,33,0),"")</f>
        <v/>
      </c>
      <c r="C2056" s="10">
        <f>IFERROR(VLOOKUP(ROW(源数据!A2041)-1,源数据!A:AG,9,0),"")</f>
        <v/>
      </c>
      <c r="D2056" s="35">
        <f>IFERROR(VLOOKUP(ROW(源数据!A2041)-1,源数据!A:AG,8,0),"")</f>
        <v/>
      </c>
      <c r="E2056" s="35">
        <f>IFERROR(VLOOKUP(ROW(源数据!A2041)-1,源数据!A:AG,10,0),"")</f>
        <v/>
      </c>
      <c r="F2056" s="10">
        <f>IFERROR(VLOOKUP(ROW(源数据!A2041)-1,源数据!A:AG,11,0),"")</f>
        <v/>
      </c>
      <c r="G2056" s="10">
        <f>IFERROR(VLOOKUP(ROW(源数据!A2041)-1,源数据!A:AG,12,0),0)</f>
        <v/>
      </c>
      <c r="H2056" s="17">
        <f>IFERROR(G2056/F2056,"")</f>
        <v/>
      </c>
      <c r="I2056" s="17">
        <f>IFERROR(VLOOKUP(ROW(源数据!A2041)-1,源数据!A:AG,21,0),"")</f>
        <v/>
      </c>
      <c r="J2056" s="10">
        <f>IFERROR(VLOOKUP(ROW(源数据!A2041)-1,源数据!A:AG,19,0),"")</f>
        <v/>
      </c>
      <c r="K2056" s="17">
        <f>IFERROR(VLOOKUP(ROW(源数据!A2041)-1,源数据!A:AG,21,0),0)</f>
        <v/>
      </c>
      <c r="L2056" s="17">
        <f>IFERROR(VLOOKUP(ROW(源数据!A2041)-1,源数据!A:AG,17,0),0)</f>
        <v/>
      </c>
      <c r="M2056" s="51">
        <f>IFERROR(VLOOKUP(ROW(源数据!A2041)-1,源数据!A:AG,15,0),"")</f>
        <v/>
      </c>
    </row>
    <row r="2057">
      <c r="A2057" s="10" t="n">
        <v>2041</v>
      </c>
      <c r="B2057" s="10">
        <f>IFERROR(VLOOKUP(ROW(源数据!A2042)-1,源数据!A:AG,33,0),"")</f>
        <v/>
      </c>
      <c r="C2057" s="10">
        <f>IFERROR(VLOOKUP(ROW(源数据!A2042)-1,源数据!A:AG,9,0),"")</f>
        <v/>
      </c>
      <c r="D2057" s="35">
        <f>IFERROR(VLOOKUP(ROW(源数据!A2042)-1,源数据!A:AG,8,0),"")</f>
        <v/>
      </c>
      <c r="E2057" s="35">
        <f>IFERROR(VLOOKUP(ROW(源数据!A2042)-1,源数据!A:AG,10,0),"")</f>
        <v/>
      </c>
      <c r="F2057" s="10">
        <f>IFERROR(VLOOKUP(ROW(源数据!A2042)-1,源数据!A:AG,11,0),"")</f>
        <v/>
      </c>
      <c r="G2057" s="10">
        <f>IFERROR(VLOOKUP(ROW(源数据!A2042)-1,源数据!A:AG,12,0),0)</f>
        <v/>
      </c>
      <c r="H2057" s="17">
        <f>IFERROR(G2057/F2057,"")</f>
        <v/>
      </c>
      <c r="I2057" s="17">
        <f>IFERROR(VLOOKUP(ROW(源数据!A2042)-1,源数据!A:AG,21,0),"")</f>
        <v/>
      </c>
      <c r="J2057" s="10">
        <f>IFERROR(VLOOKUP(ROW(源数据!A2042)-1,源数据!A:AG,19,0),"")</f>
        <v/>
      </c>
      <c r="K2057" s="17">
        <f>IFERROR(VLOOKUP(ROW(源数据!A2042)-1,源数据!A:AG,21,0),0)</f>
        <v/>
      </c>
      <c r="L2057" s="17">
        <f>IFERROR(VLOOKUP(ROW(源数据!A2042)-1,源数据!A:AG,17,0),0)</f>
        <v/>
      </c>
      <c r="M2057" s="51">
        <f>IFERROR(VLOOKUP(ROW(源数据!A2042)-1,源数据!A:AG,15,0),"")</f>
        <v/>
      </c>
    </row>
    <row r="2058">
      <c r="A2058" s="10" t="n">
        <v>2042</v>
      </c>
      <c r="B2058" s="10">
        <f>IFERROR(VLOOKUP(ROW(源数据!A2043)-1,源数据!A:AG,33,0),"")</f>
        <v/>
      </c>
      <c r="C2058" s="10">
        <f>IFERROR(VLOOKUP(ROW(源数据!A2043)-1,源数据!A:AG,9,0),"")</f>
        <v/>
      </c>
      <c r="D2058" s="35">
        <f>IFERROR(VLOOKUP(ROW(源数据!A2043)-1,源数据!A:AG,8,0),"")</f>
        <v/>
      </c>
      <c r="E2058" s="35">
        <f>IFERROR(VLOOKUP(ROW(源数据!A2043)-1,源数据!A:AG,10,0),"")</f>
        <v/>
      </c>
      <c r="F2058" s="10">
        <f>IFERROR(VLOOKUP(ROW(源数据!A2043)-1,源数据!A:AG,11,0),"")</f>
        <v/>
      </c>
      <c r="G2058" s="10">
        <f>IFERROR(VLOOKUP(ROW(源数据!A2043)-1,源数据!A:AG,12,0),0)</f>
        <v/>
      </c>
      <c r="H2058" s="17">
        <f>IFERROR(G2058/F2058,"")</f>
        <v/>
      </c>
      <c r="I2058" s="17">
        <f>IFERROR(VLOOKUP(ROW(源数据!A2043)-1,源数据!A:AG,21,0),"")</f>
        <v/>
      </c>
      <c r="J2058" s="10">
        <f>IFERROR(VLOOKUP(ROW(源数据!A2043)-1,源数据!A:AG,19,0),"")</f>
        <v/>
      </c>
      <c r="K2058" s="17">
        <f>IFERROR(VLOOKUP(ROW(源数据!A2043)-1,源数据!A:AG,21,0),0)</f>
        <v/>
      </c>
      <c r="L2058" s="17">
        <f>IFERROR(VLOOKUP(ROW(源数据!A2043)-1,源数据!A:AG,17,0),0)</f>
        <v/>
      </c>
      <c r="M2058" s="51">
        <f>IFERROR(VLOOKUP(ROW(源数据!A2043)-1,源数据!A:AG,15,0),"")</f>
        <v/>
      </c>
    </row>
    <row r="2059">
      <c r="A2059" s="10" t="n">
        <v>2043</v>
      </c>
      <c r="B2059" s="10">
        <f>IFERROR(VLOOKUP(ROW(源数据!A2044)-1,源数据!A:AG,33,0),"")</f>
        <v/>
      </c>
      <c r="C2059" s="10">
        <f>IFERROR(VLOOKUP(ROW(源数据!A2044)-1,源数据!A:AG,9,0),"")</f>
        <v/>
      </c>
      <c r="D2059" s="35">
        <f>IFERROR(VLOOKUP(ROW(源数据!A2044)-1,源数据!A:AG,8,0),"")</f>
        <v/>
      </c>
      <c r="E2059" s="35">
        <f>IFERROR(VLOOKUP(ROW(源数据!A2044)-1,源数据!A:AG,10,0),"")</f>
        <v/>
      </c>
      <c r="F2059" s="10">
        <f>IFERROR(VLOOKUP(ROW(源数据!A2044)-1,源数据!A:AG,11,0),"")</f>
        <v/>
      </c>
      <c r="G2059" s="10">
        <f>IFERROR(VLOOKUP(ROW(源数据!A2044)-1,源数据!A:AG,12,0),0)</f>
        <v/>
      </c>
      <c r="H2059" s="17">
        <f>IFERROR(G2059/F2059,"")</f>
        <v/>
      </c>
      <c r="I2059" s="17">
        <f>IFERROR(VLOOKUP(ROW(源数据!A2044)-1,源数据!A:AG,21,0),"")</f>
        <v/>
      </c>
      <c r="J2059" s="10">
        <f>IFERROR(VLOOKUP(ROW(源数据!A2044)-1,源数据!A:AG,19,0),"")</f>
        <v/>
      </c>
      <c r="K2059" s="17">
        <f>IFERROR(VLOOKUP(ROW(源数据!A2044)-1,源数据!A:AG,21,0),0)</f>
        <v/>
      </c>
      <c r="L2059" s="17">
        <f>IFERROR(VLOOKUP(ROW(源数据!A2044)-1,源数据!A:AG,17,0),0)</f>
        <v/>
      </c>
      <c r="M2059" s="51">
        <f>IFERROR(VLOOKUP(ROW(源数据!A2044)-1,源数据!A:AG,15,0),"")</f>
        <v/>
      </c>
    </row>
    <row r="2060">
      <c r="A2060" s="10" t="n">
        <v>2044</v>
      </c>
      <c r="B2060" s="10">
        <f>IFERROR(VLOOKUP(ROW(源数据!A2045)-1,源数据!A:AG,33,0),"")</f>
        <v/>
      </c>
      <c r="C2060" s="10">
        <f>IFERROR(VLOOKUP(ROW(源数据!A2045)-1,源数据!A:AG,9,0),"")</f>
        <v/>
      </c>
      <c r="D2060" s="35">
        <f>IFERROR(VLOOKUP(ROW(源数据!A2045)-1,源数据!A:AG,8,0),"")</f>
        <v/>
      </c>
      <c r="E2060" s="35">
        <f>IFERROR(VLOOKUP(ROW(源数据!A2045)-1,源数据!A:AG,10,0),"")</f>
        <v/>
      </c>
      <c r="F2060" s="10">
        <f>IFERROR(VLOOKUP(ROW(源数据!A2045)-1,源数据!A:AG,11,0),"")</f>
        <v/>
      </c>
      <c r="G2060" s="10">
        <f>IFERROR(VLOOKUP(ROW(源数据!A2045)-1,源数据!A:AG,12,0),0)</f>
        <v/>
      </c>
      <c r="H2060" s="17">
        <f>IFERROR(G2060/F2060,"")</f>
        <v/>
      </c>
      <c r="I2060" s="17">
        <f>IFERROR(VLOOKUP(ROW(源数据!A2045)-1,源数据!A:AG,21,0),"")</f>
        <v/>
      </c>
      <c r="J2060" s="10">
        <f>IFERROR(VLOOKUP(ROW(源数据!A2045)-1,源数据!A:AG,19,0),"")</f>
        <v/>
      </c>
      <c r="K2060" s="17">
        <f>IFERROR(VLOOKUP(ROW(源数据!A2045)-1,源数据!A:AG,21,0),0)</f>
        <v/>
      </c>
      <c r="L2060" s="17">
        <f>IFERROR(VLOOKUP(ROW(源数据!A2045)-1,源数据!A:AG,17,0),0)</f>
        <v/>
      </c>
      <c r="M2060" s="51">
        <f>IFERROR(VLOOKUP(ROW(源数据!A2045)-1,源数据!A:AG,15,0),"")</f>
        <v/>
      </c>
    </row>
    <row r="2061">
      <c r="A2061" s="10" t="n">
        <v>2045</v>
      </c>
      <c r="B2061" s="10">
        <f>IFERROR(VLOOKUP(ROW(源数据!A2046)-1,源数据!A:AG,33,0),"")</f>
        <v/>
      </c>
      <c r="C2061" s="10">
        <f>IFERROR(VLOOKUP(ROW(源数据!A2046)-1,源数据!A:AG,9,0),"")</f>
        <v/>
      </c>
      <c r="D2061" s="35">
        <f>IFERROR(VLOOKUP(ROW(源数据!A2046)-1,源数据!A:AG,8,0),"")</f>
        <v/>
      </c>
      <c r="E2061" s="35">
        <f>IFERROR(VLOOKUP(ROW(源数据!A2046)-1,源数据!A:AG,10,0),"")</f>
        <v/>
      </c>
      <c r="F2061" s="10">
        <f>IFERROR(VLOOKUP(ROW(源数据!A2046)-1,源数据!A:AG,11,0),"")</f>
        <v/>
      </c>
      <c r="G2061" s="10">
        <f>IFERROR(VLOOKUP(ROW(源数据!A2046)-1,源数据!A:AG,12,0),0)</f>
        <v/>
      </c>
      <c r="H2061" s="17">
        <f>IFERROR(G2061/F2061,"")</f>
        <v/>
      </c>
      <c r="I2061" s="17">
        <f>IFERROR(VLOOKUP(ROW(源数据!A2046)-1,源数据!A:AG,21,0),"")</f>
        <v/>
      </c>
      <c r="J2061" s="10">
        <f>IFERROR(VLOOKUP(ROW(源数据!A2046)-1,源数据!A:AG,19,0),"")</f>
        <v/>
      </c>
      <c r="K2061" s="17">
        <f>IFERROR(VLOOKUP(ROW(源数据!A2046)-1,源数据!A:AG,21,0),0)</f>
        <v/>
      </c>
      <c r="L2061" s="17">
        <f>IFERROR(VLOOKUP(ROW(源数据!A2046)-1,源数据!A:AG,17,0),0)</f>
        <v/>
      </c>
      <c r="M2061" s="51">
        <f>IFERROR(VLOOKUP(ROW(源数据!A2046)-1,源数据!A:AG,15,0),"")</f>
        <v/>
      </c>
    </row>
    <row r="2062">
      <c r="A2062" s="10" t="n">
        <v>2046</v>
      </c>
      <c r="B2062" s="10">
        <f>IFERROR(VLOOKUP(ROW(源数据!A2047)-1,源数据!A:AG,33,0),"")</f>
        <v/>
      </c>
      <c r="C2062" s="10">
        <f>IFERROR(VLOOKUP(ROW(源数据!A2047)-1,源数据!A:AG,9,0),"")</f>
        <v/>
      </c>
      <c r="D2062" s="35">
        <f>IFERROR(VLOOKUP(ROW(源数据!A2047)-1,源数据!A:AG,8,0),"")</f>
        <v/>
      </c>
      <c r="E2062" s="35">
        <f>IFERROR(VLOOKUP(ROW(源数据!A2047)-1,源数据!A:AG,10,0),"")</f>
        <v/>
      </c>
      <c r="F2062" s="10">
        <f>IFERROR(VLOOKUP(ROW(源数据!A2047)-1,源数据!A:AG,11,0),"")</f>
        <v/>
      </c>
      <c r="G2062" s="10">
        <f>IFERROR(VLOOKUP(ROW(源数据!A2047)-1,源数据!A:AG,12,0),0)</f>
        <v/>
      </c>
      <c r="H2062" s="17">
        <f>IFERROR(G2062/F2062,"")</f>
        <v/>
      </c>
      <c r="I2062" s="17">
        <f>IFERROR(VLOOKUP(ROW(源数据!A2047)-1,源数据!A:AG,21,0),"")</f>
        <v/>
      </c>
      <c r="J2062" s="10">
        <f>IFERROR(VLOOKUP(ROW(源数据!A2047)-1,源数据!A:AG,19,0),"")</f>
        <v/>
      </c>
      <c r="K2062" s="17">
        <f>IFERROR(VLOOKUP(ROW(源数据!A2047)-1,源数据!A:AG,21,0),0)</f>
        <v/>
      </c>
      <c r="L2062" s="17">
        <f>IFERROR(VLOOKUP(ROW(源数据!A2047)-1,源数据!A:AG,17,0),0)</f>
        <v/>
      </c>
      <c r="M2062" s="51">
        <f>IFERROR(VLOOKUP(ROW(源数据!A2047)-1,源数据!A:AG,15,0),"")</f>
        <v/>
      </c>
    </row>
    <row r="2063">
      <c r="A2063" s="10" t="n">
        <v>2047</v>
      </c>
      <c r="B2063" s="10">
        <f>IFERROR(VLOOKUP(ROW(源数据!A2048)-1,源数据!A:AG,33,0),"")</f>
        <v/>
      </c>
      <c r="C2063" s="10">
        <f>IFERROR(VLOOKUP(ROW(源数据!A2048)-1,源数据!A:AG,9,0),"")</f>
        <v/>
      </c>
      <c r="D2063" s="35">
        <f>IFERROR(VLOOKUP(ROW(源数据!A2048)-1,源数据!A:AG,8,0),"")</f>
        <v/>
      </c>
      <c r="E2063" s="35">
        <f>IFERROR(VLOOKUP(ROW(源数据!A2048)-1,源数据!A:AG,10,0),"")</f>
        <v/>
      </c>
      <c r="F2063" s="10">
        <f>IFERROR(VLOOKUP(ROW(源数据!A2048)-1,源数据!A:AG,11,0),"")</f>
        <v/>
      </c>
      <c r="G2063" s="10">
        <f>IFERROR(VLOOKUP(ROW(源数据!A2048)-1,源数据!A:AG,12,0),0)</f>
        <v/>
      </c>
      <c r="H2063" s="17">
        <f>IFERROR(G2063/F2063,"")</f>
        <v/>
      </c>
      <c r="I2063" s="17">
        <f>IFERROR(VLOOKUP(ROW(源数据!A2048)-1,源数据!A:AG,21,0),"")</f>
        <v/>
      </c>
      <c r="J2063" s="10">
        <f>IFERROR(VLOOKUP(ROW(源数据!A2048)-1,源数据!A:AG,19,0),"")</f>
        <v/>
      </c>
      <c r="K2063" s="17">
        <f>IFERROR(VLOOKUP(ROW(源数据!A2048)-1,源数据!A:AG,21,0),0)</f>
        <v/>
      </c>
      <c r="L2063" s="17">
        <f>IFERROR(VLOOKUP(ROW(源数据!A2048)-1,源数据!A:AG,17,0),0)</f>
        <v/>
      </c>
      <c r="M2063" s="51">
        <f>IFERROR(VLOOKUP(ROW(源数据!A2048)-1,源数据!A:AG,15,0),"")</f>
        <v/>
      </c>
    </row>
    <row r="2064">
      <c r="A2064" s="10" t="n">
        <v>2048</v>
      </c>
      <c r="B2064" s="10">
        <f>IFERROR(VLOOKUP(ROW(源数据!A2049)-1,源数据!A:AG,33,0),"")</f>
        <v/>
      </c>
      <c r="C2064" s="10">
        <f>IFERROR(VLOOKUP(ROW(源数据!A2049)-1,源数据!A:AG,9,0),"")</f>
        <v/>
      </c>
      <c r="D2064" s="35">
        <f>IFERROR(VLOOKUP(ROW(源数据!A2049)-1,源数据!A:AG,8,0),"")</f>
        <v/>
      </c>
      <c r="E2064" s="35">
        <f>IFERROR(VLOOKUP(ROW(源数据!A2049)-1,源数据!A:AG,10,0),"")</f>
        <v/>
      </c>
      <c r="F2064" s="10">
        <f>IFERROR(VLOOKUP(ROW(源数据!A2049)-1,源数据!A:AG,11,0),"")</f>
        <v/>
      </c>
      <c r="G2064" s="10">
        <f>IFERROR(VLOOKUP(ROW(源数据!A2049)-1,源数据!A:AG,12,0),0)</f>
        <v/>
      </c>
      <c r="H2064" s="17">
        <f>IFERROR(G2064/F2064,"")</f>
        <v/>
      </c>
      <c r="I2064" s="17">
        <f>IFERROR(VLOOKUP(ROW(源数据!A2049)-1,源数据!A:AG,21,0),"")</f>
        <v/>
      </c>
      <c r="J2064" s="10">
        <f>IFERROR(VLOOKUP(ROW(源数据!A2049)-1,源数据!A:AG,19,0),"")</f>
        <v/>
      </c>
      <c r="K2064" s="17">
        <f>IFERROR(VLOOKUP(ROW(源数据!A2049)-1,源数据!A:AG,21,0),0)</f>
        <v/>
      </c>
      <c r="L2064" s="17">
        <f>IFERROR(VLOOKUP(ROW(源数据!A2049)-1,源数据!A:AG,17,0),0)</f>
        <v/>
      </c>
      <c r="M2064" s="51">
        <f>IFERROR(VLOOKUP(ROW(源数据!A2049)-1,源数据!A:AG,15,0),"")</f>
        <v/>
      </c>
    </row>
    <row r="2065">
      <c r="A2065" s="10" t="n">
        <v>2049</v>
      </c>
      <c r="B2065" s="10">
        <f>IFERROR(VLOOKUP(ROW(源数据!A2050)-1,源数据!A:AG,33,0),"")</f>
        <v/>
      </c>
      <c r="C2065" s="10">
        <f>IFERROR(VLOOKUP(ROW(源数据!A2050)-1,源数据!A:AG,9,0),"")</f>
        <v/>
      </c>
      <c r="D2065" s="35">
        <f>IFERROR(VLOOKUP(ROW(源数据!A2050)-1,源数据!A:AG,8,0),"")</f>
        <v/>
      </c>
      <c r="E2065" s="35">
        <f>IFERROR(VLOOKUP(ROW(源数据!A2050)-1,源数据!A:AG,10,0),"")</f>
        <v/>
      </c>
      <c r="F2065" s="10">
        <f>IFERROR(VLOOKUP(ROW(源数据!A2050)-1,源数据!A:AG,11,0),"")</f>
        <v/>
      </c>
      <c r="G2065" s="10">
        <f>IFERROR(VLOOKUP(ROW(源数据!A2050)-1,源数据!A:AG,12,0),0)</f>
        <v/>
      </c>
      <c r="H2065" s="17">
        <f>IFERROR(G2065/F2065,"")</f>
        <v/>
      </c>
      <c r="I2065" s="17">
        <f>IFERROR(VLOOKUP(ROW(源数据!A2050)-1,源数据!A:AG,21,0),"")</f>
        <v/>
      </c>
      <c r="J2065" s="10">
        <f>IFERROR(VLOOKUP(ROW(源数据!A2050)-1,源数据!A:AG,19,0),"")</f>
        <v/>
      </c>
      <c r="K2065" s="17">
        <f>IFERROR(VLOOKUP(ROW(源数据!A2050)-1,源数据!A:AG,21,0),0)</f>
        <v/>
      </c>
      <c r="L2065" s="17">
        <f>IFERROR(VLOOKUP(ROW(源数据!A2050)-1,源数据!A:AG,17,0),0)</f>
        <v/>
      </c>
      <c r="M2065" s="51">
        <f>IFERROR(VLOOKUP(ROW(源数据!A2050)-1,源数据!A:AG,15,0),"")</f>
        <v/>
      </c>
    </row>
    <row r="2066">
      <c r="A2066" s="10" t="n">
        <v>2050</v>
      </c>
      <c r="B2066" s="10">
        <f>IFERROR(VLOOKUP(ROW(源数据!A2051)-1,源数据!A:AG,33,0),"")</f>
        <v/>
      </c>
      <c r="C2066" s="10">
        <f>IFERROR(VLOOKUP(ROW(源数据!A2051)-1,源数据!A:AG,9,0),"")</f>
        <v/>
      </c>
      <c r="D2066" s="35">
        <f>IFERROR(VLOOKUP(ROW(源数据!A2051)-1,源数据!A:AG,8,0),"")</f>
        <v/>
      </c>
      <c r="E2066" s="35">
        <f>IFERROR(VLOOKUP(ROW(源数据!A2051)-1,源数据!A:AG,10,0),"")</f>
        <v/>
      </c>
      <c r="F2066" s="10">
        <f>IFERROR(VLOOKUP(ROW(源数据!A2051)-1,源数据!A:AG,11,0),"")</f>
        <v/>
      </c>
      <c r="G2066" s="10">
        <f>IFERROR(VLOOKUP(ROW(源数据!A2051)-1,源数据!A:AG,12,0),0)</f>
        <v/>
      </c>
      <c r="H2066" s="17">
        <f>IFERROR(G2066/F2066,"")</f>
        <v/>
      </c>
      <c r="I2066" s="17">
        <f>IFERROR(VLOOKUP(ROW(源数据!A2051)-1,源数据!A:AG,21,0),"")</f>
        <v/>
      </c>
      <c r="J2066" s="10">
        <f>IFERROR(VLOOKUP(ROW(源数据!A2051)-1,源数据!A:AG,19,0),"")</f>
        <v/>
      </c>
      <c r="K2066" s="17">
        <f>IFERROR(VLOOKUP(ROW(源数据!A2051)-1,源数据!A:AG,21,0),0)</f>
        <v/>
      </c>
      <c r="L2066" s="17">
        <f>IFERROR(VLOOKUP(ROW(源数据!A2051)-1,源数据!A:AG,17,0),0)</f>
        <v/>
      </c>
      <c r="M2066" s="51">
        <f>IFERROR(VLOOKUP(ROW(源数据!A2051)-1,源数据!A:AG,15,0),"")</f>
        <v/>
      </c>
    </row>
    <row r="2067">
      <c r="A2067" s="10" t="n">
        <v>2051</v>
      </c>
      <c r="B2067" s="10">
        <f>IFERROR(VLOOKUP(ROW(源数据!A2052)-1,源数据!A:AG,33,0),"")</f>
        <v/>
      </c>
      <c r="C2067" s="10">
        <f>IFERROR(VLOOKUP(ROW(源数据!A2052)-1,源数据!A:AG,9,0),"")</f>
        <v/>
      </c>
      <c r="D2067" s="35">
        <f>IFERROR(VLOOKUP(ROW(源数据!A2052)-1,源数据!A:AG,8,0),"")</f>
        <v/>
      </c>
      <c r="E2067" s="35">
        <f>IFERROR(VLOOKUP(ROW(源数据!A2052)-1,源数据!A:AG,10,0),"")</f>
        <v/>
      </c>
      <c r="F2067" s="10">
        <f>IFERROR(VLOOKUP(ROW(源数据!A2052)-1,源数据!A:AG,11,0),"")</f>
        <v/>
      </c>
      <c r="G2067" s="10">
        <f>IFERROR(VLOOKUP(ROW(源数据!A2052)-1,源数据!A:AG,12,0),0)</f>
        <v/>
      </c>
      <c r="H2067" s="17">
        <f>IFERROR(G2067/F2067,"")</f>
        <v/>
      </c>
      <c r="I2067" s="17">
        <f>IFERROR(VLOOKUP(ROW(源数据!A2052)-1,源数据!A:AG,21,0),"")</f>
        <v/>
      </c>
      <c r="J2067" s="10">
        <f>IFERROR(VLOOKUP(ROW(源数据!A2052)-1,源数据!A:AG,19,0),"")</f>
        <v/>
      </c>
      <c r="K2067" s="17">
        <f>IFERROR(VLOOKUP(ROW(源数据!A2052)-1,源数据!A:AG,21,0),0)</f>
        <v/>
      </c>
      <c r="L2067" s="17">
        <f>IFERROR(VLOOKUP(ROW(源数据!A2052)-1,源数据!A:AG,17,0),0)</f>
        <v/>
      </c>
      <c r="M2067" s="51">
        <f>IFERROR(VLOOKUP(ROW(源数据!A2052)-1,源数据!A:AG,15,0),"")</f>
        <v/>
      </c>
    </row>
    <row r="2068">
      <c r="A2068" s="10" t="n">
        <v>2052</v>
      </c>
      <c r="B2068" s="10">
        <f>IFERROR(VLOOKUP(ROW(源数据!A2053)-1,源数据!A:AG,33,0),"")</f>
        <v/>
      </c>
      <c r="C2068" s="10">
        <f>IFERROR(VLOOKUP(ROW(源数据!A2053)-1,源数据!A:AG,9,0),"")</f>
        <v/>
      </c>
      <c r="D2068" s="35">
        <f>IFERROR(VLOOKUP(ROW(源数据!A2053)-1,源数据!A:AG,8,0),"")</f>
        <v/>
      </c>
      <c r="E2068" s="35">
        <f>IFERROR(VLOOKUP(ROW(源数据!A2053)-1,源数据!A:AG,10,0),"")</f>
        <v/>
      </c>
      <c r="F2068" s="10">
        <f>IFERROR(VLOOKUP(ROW(源数据!A2053)-1,源数据!A:AG,11,0),"")</f>
        <v/>
      </c>
      <c r="G2068" s="10">
        <f>IFERROR(VLOOKUP(ROW(源数据!A2053)-1,源数据!A:AG,12,0),0)</f>
        <v/>
      </c>
      <c r="H2068" s="17">
        <f>IFERROR(G2068/F2068,"")</f>
        <v/>
      </c>
      <c r="I2068" s="17">
        <f>IFERROR(VLOOKUP(ROW(源数据!A2053)-1,源数据!A:AG,21,0),"")</f>
        <v/>
      </c>
      <c r="J2068" s="10">
        <f>IFERROR(VLOOKUP(ROW(源数据!A2053)-1,源数据!A:AG,19,0),"")</f>
        <v/>
      </c>
      <c r="K2068" s="17">
        <f>IFERROR(VLOOKUP(ROW(源数据!A2053)-1,源数据!A:AG,21,0),0)</f>
        <v/>
      </c>
      <c r="L2068" s="17">
        <f>IFERROR(VLOOKUP(ROW(源数据!A2053)-1,源数据!A:AG,17,0),0)</f>
        <v/>
      </c>
      <c r="M2068" s="51">
        <f>IFERROR(VLOOKUP(ROW(源数据!A2053)-1,源数据!A:AG,15,0),"")</f>
        <v/>
      </c>
    </row>
    <row r="2069">
      <c r="A2069" s="10" t="n">
        <v>2053</v>
      </c>
      <c r="B2069" s="10">
        <f>IFERROR(VLOOKUP(ROW(源数据!A2054)-1,源数据!A:AG,33,0),"")</f>
        <v/>
      </c>
      <c r="C2069" s="10">
        <f>IFERROR(VLOOKUP(ROW(源数据!A2054)-1,源数据!A:AG,9,0),"")</f>
        <v/>
      </c>
      <c r="D2069" s="35">
        <f>IFERROR(VLOOKUP(ROW(源数据!A2054)-1,源数据!A:AG,8,0),"")</f>
        <v/>
      </c>
      <c r="E2069" s="35">
        <f>IFERROR(VLOOKUP(ROW(源数据!A2054)-1,源数据!A:AG,10,0),"")</f>
        <v/>
      </c>
      <c r="F2069" s="10">
        <f>IFERROR(VLOOKUP(ROW(源数据!A2054)-1,源数据!A:AG,11,0),"")</f>
        <v/>
      </c>
      <c r="G2069" s="10">
        <f>IFERROR(VLOOKUP(ROW(源数据!A2054)-1,源数据!A:AG,12,0),0)</f>
        <v/>
      </c>
      <c r="H2069" s="17">
        <f>IFERROR(G2069/F2069,"")</f>
        <v/>
      </c>
      <c r="I2069" s="17">
        <f>IFERROR(VLOOKUP(ROW(源数据!A2054)-1,源数据!A:AG,21,0),"")</f>
        <v/>
      </c>
      <c r="J2069" s="10">
        <f>IFERROR(VLOOKUP(ROW(源数据!A2054)-1,源数据!A:AG,19,0),"")</f>
        <v/>
      </c>
      <c r="K2069" s="17">
        <f>IFERROR(VLOOKUP(ROW(源数据!A2054)-1,源数据!A:AG,21,0),0)</f>
        <v/>
      </c>
      <c r="L2069" s="17">
        <f>IFERROR(VLOOKUP(ROW(源数据!A2054)-1,源数据!A:AG,17,0),0)</f>
        <v/>
      </c>
      <c r="M2069" s="51">
        <f>IFERROR(VLOOKUP(ROW(源数据!A2054)-1,源数据!A:AG,15,0),"")</f>
        <v/>
      </c>
    </row>
    <row r="2070">
      <c r="A2070" s="10" t="n">
        <v>2054</v>
      </c>
      <c r="B2070" s="10">
        <f>IFERROR(VLOOKUP(ROW(源数据!A2055)-1,源数据!A:AG,33,0),"")</f>
        <v/>
      </c>
      <c r="C2070" s="10">
        <f>IFERROR(VLOOKUP(ROW(源数据!A2055)-1,源数据!A:AG,9,0),"")</f>
        <v/>
      </c>
      <c r="D2070" s="35">
        <f>IFERROR(VLOOKUP(ROW(源数据!A2055)-1,源数据!A:AG,8,0),"")</f>
        <v/>
      </c>
      <c r="E2070" s="35">
        <f>IFERROR(VLOOKUP(ROW(源数据!A2055)-1,源数据!A:AG,10,0),"")</f>
        <v/>
      </c>
      <c r="F2070" s="10">
        <f>IFERROR(VLOOKUP(ROW(源数据!A2055)-1,源数据!A:AG,11,0),"")</f>
        <v/>
      </c>
      <c r="G2070" s="10">
        <f>IFERROR(VLOOKUP(ROW(源数据!A2055)-1,源数据!A:AG,12,0),0)</f>
        <v/>
      </c>
      <c r="H2070" s="17">
        <f>IFERROR(G2070/F2070,"")</f>
        <v/>
      </c>
      <c r="I2070" s="17">
        <f>IFERROR(VLOOKUP(ROW(源数据!A2055)-1,源数据!A:AG,21,0),"")</f>
        <v/>
      </c>
      <c r="J2070" s="10">
        <f>IFERROR(VLOOKUP(ROW(源数据!A2055)-1,源数据!A:AG,19,0),"")</f>
        <v/>
      </c>
      <c r="K2070" s="17">
        <f>IFERROR(VLOOKUP(ROW(源数据!A2055)-1,源数据!A:AG,21,0),0)</f>
        <v/>
      </c>
      <c r="L2070" s="17">
        <f>IFERROR(VLOOKUP(ROW(源数据!A2055)-1,源数据!A:AG,17,0),0)</f>
        <v/>
      </c>
      <c r="M2070" s="51">
        <f>IFERROR(VLOOKUP(ROW(源数据!A2055)-1,源数据!A:AG,15,0),"")</f>
        <v/>
      </c>
    </row>
    <row r="2071">
      <c r="A2071" s="10" t="n">
        <v>2055</v>
      </c>
      <c r="B2071" s="10">
        <f>IFERROR(VLOOKUP(ROW(源数据!A2056)-1,源数据!A:AG,33,0),"")</f>
        <v/>
      </c>
      <c r="C2071" s="10">
        <f>IFERROR(VLOOKUP(ROW(源数据!A2056)-1,源数据!A:AG,9,0),"")</f>
        <v/>
      </c>
      <c r="D2071" s="35">
        <f>IFERROR(VLOOKUP(ROW(源数据!A2056)-1,源数据!A:AG,8,0),"")</f>
        <v/>
      </c>
      <c r="E2071" s="35">
        <f>IFERROR(VLOOKUP(ROW(源数据!A2056)-1,源数据!A:AG,10,0),"")</f>
        <v/>
      </c>
      <c r="F2071" s="10">
        <f>IFERROR(VLOOKUP(ROW(源数据!A2056)-1,源数据!A:AG,11,0),"")</f>
        <v/>
      </c>
      <c r="G2071" s="10">
        <f>IFERROR(VLOOKUP(ROW(源数据!A2056)-1,源数据!A:AG,12,0),0)</f>
        <v/>
      </c>
      <c r="H2071" s="17">
        <f>IFERROR(G2071/F2071,"")</f>
        <v/>
      </c>
      <c r="I2071" s="17">
        <f>IFERROR(VLOOKUP(ROW(源数据!A2056)-1,源数据!A:AG,21,0),"")</f>
        <v/>
      </c>
      <c r="J2071" s="10">
        <f>IFERROR(VLOOKUP(ROW(源数据!A2056)-1,源数据!A:AG,19,0),"")</f>
        <v/>
      </c>
      <c r="K2071" s="17">
        <f>IFERROR(VLOOKUP(ROW(源数据!A2056)-1,源数据!A:AG,21,0),0)</f>
        <v/>
      </c>
      <c r="L2071" s="17">
        <f>IFERROR(VLOOKUP(ROW(源数据!A2056)-1,源数据!A:AG,17,0),0)</f>
        <v/>
      </c>
      <c r="M2071" s="51">
        <f>IFERROR(VLOOKUP(ROW(源数据!A2056)-1,源数据!A:AG,15,0),"")</f>
        <v/>
      </c>
    </row>
    <row r="2072">
      <c r="A2072" s="10" t="n">
        <v>2056</v>
      </c>
      <c r="B2072" s="10">
        <f>IFERROR(VLOOKUP(ROW(源数据!A2057)-1,源数据!A:AG,33,0),"")</f>
        <v/>
      </c>
      <c r="C2072" s="10">
        <f>IFERROR(VLOOKUP(ROW(源数据!A2057)-1,源数据!A:AG,9,0),"")</f>
        <v/>
      </c>
      <c r="D2072" s="35">
        <f>IFERROR(VLOOKUP(ROW(源数据!A2057)-1,源数据!A:AG,8,0),"")</f>
        <v/>
      </c>
      <c r="E2072" s="35">
        <f>IFERROR(VLOOKUP(ROW(源数据!A2057)-1,源数据!A:AG,10,0),"")</f>
        <v/>
      </c>
      <c r="F2072" s="10">
        <f>IFERROR(VLOOKUP(ROW(源数据!A2057)-1,源数据!A:AG,11,0),"")</f>
        <v/>
      </c>
      <c r="G2072" s="10">
        <f>IFERROR(VLOOKUP(ROW(源数据!A2057)-1,源数据!A:AG,12,0),0)</f>
        <v/>
      </c>
      <c r="H2072" s="17">
        <f>IFERROR(G2072/F2072,"")</f>
        <v/>
      </c>
      <c r="I2072" s="17">
        <f>IFERROR(VLOOKUP(ROW(源数据!A2057)-1,源数据!A:AG,21,0),"")</f>
        <v/>
      </c>
      <c r="J2072" s="10">
        <f>IFERROR(VLOOKUP(ROW(源数据!A2057)-1,源数据!A:AG,19,0),"")</f>
        <v/>
      </c>
      <c r="K2072" s="17">
        <f>IFERROR(VLOOKUP(ROW(源数据!A2057)-1,源数据!A:AG,21,0),0)</f>
        <v/>
      </c>
      <c r="L2072" s="17">
        <f>IFERROR(VLOOKUP(ROW(源数据!A2057)-1,源数据!A:AG,17,0),0)</f>
        <v/>
      </c>
      <c r="M2072" s="51">
        <f>IFERROR(VLOOKUP(ROW(源数据!A2057)-1,源数据!A:AG,15,0),"")</f>
        <v/>
      </c>
    </row>
    <row r="2073">
      <c r="A2073" s="10" t="n">
        <v>2057</v>
      </c>
      <c r="B2073" s="10">
        <f>IFERROR(VLOOKUP(ROW(源数据!A2058)-1,源数据!A:AG,33,0),"")</f>
        <v/>
      </c>
      <c r="C2073" s="10">
        <f>IFERROR(VLOOKUP(ROW(源数据!A2058)-1,源数据!A:AG,9,0),"")</f>
        <v/>
      </c>
      <c r="D2073" s="35">
        <f>IFERROR(VLOOKUP(ROW(源数据!A2058)-1,源数据!A:AG,8,0),"")</f>
        <v/>
      </c>
      <c r="E2073" s="35">
        <f>IFERROR(VLOOKUP(ROW(源数据!A2058)-1,源数据!A:AG,10,0),"")</f>
        <v/>
      </c>
      <c r="F2073" s="10">
        <f>IFERROR(VLOOKUP(ROW(源数据!A2058)-1,源数据!A:AG,11,0),"")</f>
        <v/>
      </c>
      <c r="G2073" s="10">
        <f>IFERROR(VLOOKUP(ROW(源数据!A2058)-1,源数据!A:AG,12,0),0)</f>
        <v/>
      </c>
      <c r="H2073" s="17">
        <f>IFERROR(G2073/F2073,"")</f>
        <v/>
      </c>
      <c r="I2073" s="17">
        <f>IFERROR(VLOOKUP(ROW(源数据!A2058)-1,源数据!A:AG,21,0),"")</f>
        <v/>
      </c>
      <c r="J2073" s="10">
        <f>IFERROR(VLOOKUP(ROW(源数据!A2058)-1,源数据!A:AG,19,0),"")</f>
        <v/>
      </c>
      <c r="K2073" s="17">
        <f>IFERROR(VLOOKUP(ROW(源数据!A2058)-1,源数据!A:AG,21,0),0)</f>
        <v/>
      </c>
      <c r="L2073" s="17">
        <f>IFERROR(VLOOKUP(ROW(源数据!A2058)-1,源数据!A:AG,17,0),0)</f>
        <v/>
      </c>
      <c r="M2073" s="51">
        <f>IFERROR(VLOOKUP(ROW(源数据!A2058)-1,源数据!A:AG,15,0),"")</f>
        <v/>
      </c>
    </row>
    <row r="2074">
      <c r="A2074" s="10" t="n">
        <v>2058</v>
      </c>
      <c r="B2074" s="10">
        <f>IFERROR(VLOOKUP(ROW(源数据!A2059)-1,源数据!A:AG,33,0),"")</f>
        <v/>
      </c>
      <c r="C2074" s="10">
        <f>IFERROR(VLOOKUP(ROW(源数据!A2059)-1,源数据!A:AG,9,0),"")</f>
        <v/>
      </c>
      <c r="D2074" s="35">
        <f>IFERROR(VLOOKUP(ROW(源数据!A2059)-1,源数据!A:AG,8,0),"")</f>
        <v/>
      </c>
      <c r="E2074" s="35">
        <f>IFERROR(VLOOKUP(ROW(源数据!A2059)-1,源数据!A:AG,10,0),"")</f>
        <v/>
      </c>
      <c r="F2074" s="10">
        <f>IFERROR(VLOOKUP(ROW(源数据!A2059)-1,源数据!A:AG,11,0),"")</f>
        <v/>
      </c>
      <c r="G2074" s="10">
        <f>IFERROR(VLOOKUP(ROW(源数据!A2059)-1,源数据!A:AG,12,0),0)</f>
        <v/>
      </c>
      <c r="H2074" s="17">
        <f>IFERROR(G2074/F2074,"")</f>
        <v/>
      </c>
      <c r="I2074" s="17">
        <f>IFERROR(VLOOKUP(ROW(源数据!A2059)-1,源数据!A:AG,21,0),"")</f>
        <v/>
      </c>
      <c r="J2074" s="10">
        <f>IFERROR(VLOOKUP(ROW(源数据!A2059)-1,源数据!A:AG,19,0),"")</f>
        <v/>
      </c>
      <c r="K2074" s="17">
        <f>IFERROR(VLOOKUP(ROW(源数据!A2059)-1,源数据!A:AG,21,0),0)</f>
        <v/>
      </c>
      <c r="L2074" s="17">
        <f>IFERROR(VLOOKUP(ROW(源数据!A2059)-1,源数据!A:AG,17,0),0)</f>
        <v/>
      </c>
      <c r="M2074" s="51">
        <f>IFERROR(VLOOKUP(ROW(源数据!A2059)-1,源数据!A:AG,15,0),"")</f>
        <v/>
      </c>
    </row>
    <row r="2075">
      <c r="A2075" s="10" t="n">
        <v>2059</v>
      </c>
      <c r="B2075" s="10">
        <f>IFERROR(VLOOKUP(ROW(源数据!A2060)-1,源数据!A:AG,33,0),"")</f>
        <v/>
      </c>
      <c r="C2075" s="10">
        <f>IFERROR(VLOOKUP(ROW(源数据!A2060)-1,源数据!A:AG,9,0),"")</f>
        <v/>
      </c>
      <c r="D2075" s="35">
        <f>IFERROR(VLOOKUP(ROW(源数据!A2060)-1,源数据!A:AG,8,0),"")</f>
        <v/>
      </c>
      <c r="E2075" s="35">
        <f>IFERROR(VLOOKUP(ROW(源数据!A2060)-1,源数据!A:AG,10,0),"")</f>
        <v/>
      </c>
      <c r="F2075" s="10">
        <f>IFERROR(VLOOKUP(ROW(源数据!A2060)-1,源数据!A:AG,11,0),"")</f>
        <v/>
      </c>
      <c r="G2075" s="10">
        <f>IFERROR(VLOOKUP(ROW(源数据!A2060)-1,源数据!A:AG,12,0),0)</f>
        <v/>
      </c>
      <c r="H2075" s="17">
        <f>IFERROR(G2075/F2075,"")</f>
        <v/>
      </c>
      <c r="I2075" s="17">
        <f>IFERROR(VLOOKUP(ROW(源数据!A2060)-1,源数据!A:AG,21,0),"")</f>
        <v/>
      </c>
      <c r="J2075" s="10">
        <f>IFERROR(VLOOKUP(ROW(源数据!A2060)-1,源数据!A:AG,19,0),"")</f>
        <v/>
      </c>
      <c r="K2075" s="17">
        <f>IFERROR(VLOOKUP(ROW(源数据!A2060)-1,源数据!A:AG,21,0),0)</f>
        <v/>
      </c>
      <c r="L2075" s="17">
        <f>IFERROR(VLOOKUP(ROW(源数据!A2060)-1,源数据!A:AG,17,0),0)</f>
        <v/>
      </c>
      <c r="M2075" s="51">
        <f>IFERROR(VLOOKUP(ROW(源数据!A2060)-1,源数据!A:AG,15,0),"")</f>
        <v/>
      </c>
    </row>
    <row r="2076">
      <c r="A2076" s="10" t="n">
        <v>2060</v>
      </c>
      <c r="B2076" s="10">
        <f>IFERROR(VLOOKUP(ROW(源数据!A2061)-1,源数据!A:AG,33,0),"")</f>
        <v/>
      </c>
      <c r="C2076" s="10">
        <f>IFERROR(VLOOKUP(ROW(源数据!A2061)-1,源数据!A:AG,9,0),"")</f>
        <v/>
      </c>
      <c r="D2076" s="35">
        <f>IFERROR(VLOOKUP(ROW(源数据!A2061)-1,源数据!A:AG,8,0),"")</f>
        <v/>
      </c>
      <c r="E2076" s="35">
        <f>IFERROR(VLOOKUP(ROW(源数据!A2061)-1,源数据!A:AG,10,0),"")</f>
        <v/>
      </c>
      <c r="F2076" s="10">
        <f>IFERROR(VLOOKUP(ROW(源数据!A2061)-1,源数据!A:AG,11,0),"")</f>
        <v/>
      </c>
      <c r="G2076" s="10">
        <f>IFERROR(VLOOKUP(ROW(源数据!A2061)-1,源数据!A:AG,12,0),0)</f>
        <v/>
      </c>
      <c r="H2076" s="17">
        <f>IFERROR(G2076/F2076,"")</f>
        <v/>
      </c>
      <c r="I2076" s="17">
        <f>IFERROR(VLOOKUP(ROW(源数据!A2061)-1,源数据!A:AG,21,0),"")</f>
        <v/>
      </c>
      <c r="J2076" s="10">
        <f>IFERROR(VLOOKUP(ROW(源数据!A2061)-1,源数据!A:AG,19,0),"")</f>
        <v/>
      </c>
      <c r="K2076" s="17">
        <f>IFERROR(VLOOKUP(ROW(源数据!A2061)-1,源数据!A:AG,21,0),0)</f>
        <v/>
      </c>
      <c r="L2076" s="17">
        <f>IFERROR(VLOOKUP(ROW(源数据!A2061)-1,源数据!A:AG,17,0),0)</f>
        <v/>
      </c>
      <c r="M2076" s="51">
        <f>IFERROR(VLOOKUP(ROW(源数据!A2061)-1,源数据!A:AG,15,0),"")</f>
        <v/>
      </c>
    </row>
    <row r="2077">
      <c r="A2077" s="10" t="n">
        <v>2061</v>
      </c>
      <c r="B2077" s="10">
        <f>IFERROR(VLOOKUP(ROW(源数据!A2062)-1,源数据!A:AG,33,0),"")</f>
        <v/>
      </c>
      <c r="C2077" s="10">
        <f>IFERROR(VLOOKUP(ROW(源数据!A2062)-1,源数据!A:AG,9,0),"")</f>
        <v/>
      </c>
      <c r="D2077" s="35">
        <f>IFERROR(VLOOKUP(ROW(源数据!A2062)-1,源数据!A:AG,8,0),"")</f>
        <v/>
      </c>
      <c r="E2077" s="35">
        <f>IFERROR(VLOOKUP(ROW(源数据!A2062)-1,源数据!A:AG,10,0),"")</f>
        <v/>
      </c>
      <c r="F2077" s="10">
        <f>IFERROR(VLOOKUP(ROW(源数据!A2062)-1,源数据!A:AG,11,0),"")</f>
        <v/>
      </c>
      <c r="G2077" s="10">
        <f>IFERROR(VLOOKUP(ROW(源数据!A2062)-1,源数据!A:AG,12,0),0)</f>
        <v/>
      </c>
      <c r="H2077" s="17">
        <f>IFERROR(G2077/F2077,"")</f>
        <v/>
      </c>
      <c r="I2077" s="17">
        <f>IFERROR(VLOOKUP(ROW(源数据!A2062)-1,源数据!A:AG,21,0),"")</f>
        <v/>
      </c>
      <c r="J2077" s="10">
        <f>IFERROR(VLOOKUP(ROW(源数据!A2062)-1,源数据!A:AG,19,0),"")</f>
        <v/>
      </c>
      <c r="K2077" s="17">
        <f>IFERROR(VLOOKUP(ROW(源数据!A2062)-1,源数据!A:AG,21,0),0)</f>
        <v/>
      </c>
      <c r="L2077" s="17">
        <f>IFERROR(VLOOKUP(ROW(源数据!A2062)-1,源数据!A:AG,17,0),0)</f>
        <v/>
      </c>
      <c r="M2077" s="51">
        <f>IFERROR(VLOOKUP(ROW(源数据!A2062)-1,源数据!A:AG,15,0),"")</f>
        <v/>
      </c>
    </row>
    <row r="2078">
      <c r="A2078" s="10" t="n">
        <v>2062</v>
      </c>
      <c r="B2078" s="10">
        <f>IFERROR(VLOOKUP(ROW(源数据!A2063)-1,源数据!A:AG,33,0),"")</f>
        <v/>
      </c>
      <c r="C2078" s="10">
        <f>IFERROR(VLOOKUP(ROW(源数据!A2063)-1,源数据!A:AG,9,0),"")</f>
        <v/>
      </c>
      <c r="D2078" s="35">
        <f>IFERROR(VLOOKUP(ROW(源数据!A2063)-1,源数据!A:AG,8,0),"")</f>
        <v/>
      </c>
      <c r="E2078" s="35">
        <f>IFERROR(VLOOKUP(ROW(源数据!A2063)-1,源数据!A:AG,10,0),"")</f>
        <v/>
      </c>
      <c r="F2078" s="10">
        <f>IFERROR(VLOOKUP(ROW(源数据!A2063)-1,源数据!A:AG,11,0),"")</f>
        <v/>
      </c>
      <c r="G2078" s="10">
        <f>IFERROR(VLOOKUP(ROW(源数据!A2063)-1,源数据!A:AG,12,0),0)</f>
        <v/>
      </c>
      <c r="H2078" s="17">
        <f>IFERROR(G2078/F2078,"")</f>
        <v/>
      </c>
      <c r="I2078" s="17">
        <f>IFERROR(VLOOKUP(ROW(源数据!A2063)-1,源数据!A:AG,21,0),"")</f>
        <v/>
      </c>
      <c r="J2078" s="10">
        <f>IFERROR(VLOOKUP(ROW(源数据!A2063)-1,源数据!A:AG,19,0),"")</f>
        <v/>
      </c>
      <c r="K2078" s="17">
        <f>IFERROR(VLOOKUP(ROW(源数据!A2063)-1,源数据!A:AG,21,0),0)</f>
        <v/>
      </c>
      <c r="L2078" s="17">
        <f>IFERROR(VLOOKUP(ROW(源数据!A2063)-1,源数据!A:AG,17,0),0)</f>
        <v/>
      </c>
      <c r="M2078" s="51">
        <f>IFERROR(VLOOKUP(ROW(源数据!A2063)-1,源数据!A:AG,15,0),"")</f>
        <v/>
      </c>
    </row>
    <row r="2079">
      <c r="A2079" s="10" t="n">
        <v>2063</v>
      </c>
      <c r="B2079" s="10">
        <f>IFERROR(VLOOKUP(ROW(源数据!A2064)-1,源数据!A:AG,33,0),"")</f>
        <v/>
      </c>
      <c r="C2079" s="10">
        <f>IFERROR(VLOOKUP(ROW(源数据!A2064)-1,源数据!A:AG,9,0),"")</f>
        <v/>
      </c>
      <c r="D2079" s="35">
        <f>IFERROR(VLOOKUP(ROW(源数据!A2064)-1,源数据!A:AG,8,0),"")</f>
        <v/>
      </c>
      <c r="E2079" s="35">
        <f>IFERROR(VLOOKUP(ROW(源数据!A2064)-1,源数据!A:AG,10,0),"")</f>
        <v/>
      </c>
      <c r="F2079" s="10">
        <f>IFERROR(VLOOKUP(ROW(源数据!A2064)-1,源数据!A:AG,11,0),"")</f>
        <v/>
      </c>
      <c r="G2079" s="10">
        <f>IFERROR(VLOOKUP(ROW(源数据!A2064)-1,源数据!A:AG,12,0),0)</f>
        <v/>
      </c>
      <c r="H2079" s="17">
        <f>IFERROR(G2079/F2079,"")</f>
        <v/>
      </c>
      <c r="I2079" s="17">
        <f>IFERROR(VLOOKUP(ROW(源数据!A2064)-1,源数据!A:AG,21,0),"")</f>
        <v/>
      </c>
      <c r="J2079" s="10">
        <f>IFERROR(VLOOKUP(ROW(源数据!A2064)-1,源数据!A:AG,19,0),"")</f>
        <v/>
      </c>
      <c r="K2079" s="17">
        <f>IFERROR(VLOOKUP(ROW(源数据!A2064)-1,源数据!A:AG,21,0),0)</f>
        <v/>
      </c>
      <c r="L2079" s="17">
        <f>IFERROR(VLOOKUP(ROW(源数据!A2064)-1,源数据!A:AG,17,0),0)</f>
        <v/>
      </c>
      <c r="M2079" s="51">
        <f>IFERROR(VLOOKUP(ROW(源数据!A2064)-1,源数据!A:AG,15,0),"")</f>
        <v/>
      </c>
    </row>
    <row r="2080">
      <c r="A2080" s="10" t="n">
        <v>2064</v>
      </c>
      <c r="B2080" s="10">
        <f>IFERROR(VLOOKUP(ROW(源数据!A2065)-1,源数据!A:AG,33,0),"")</f>
        <v/>
      </c>
      <c r="C2080" s="10">
        <f>IFERROR(VLOOKUP(ROW(源数据!A2065)-1,源数据!A:AG,9,0),"")</f>
        <v/>
      </c>
      <c r="D2080" s="35">
        <f>IFERROR(VLOOKUP(ROW(源数据!A2065)-1,源数据!A:AG,8,0),"")</f>
        <v/>
      </c>
      <c r="E2080" s="35">
        <f>IFERROR(VLOOKUP(ROW(源数据!A2065)-1,源数据!A:AG,10,0),"")</f>
        <v/>
      </c>
      <c r="F2080" s="10">
        <f>IFERROR(VLOOKUP(ROW(源数据!A2065)-1,源数据!A:AG,11,0),"")</f>
        <v/>
      </c>
      <c r="G2080" s="10">
        <f>IFERROR(VLOOKUP(ROW(源数据!A2065)-1,源数据!A:AG,12,0),0)</f>
        <v/>
      </c>
      <c r="H2080" s="17">
        <f>IFERROR(G2080/F2080,"")</f>
        <v/>
      </c>
      <c r="I2080" s="17">
        <f>IFERROR(VLOOKUP(ROW(源数据!A2065)-1,源数据!A:AG,21,0),"")</f>
        <v/>
      </c>
      <c r="J2080" s="10">
        <f>IFERROR(VLOOKUP(ROW(源数据!A2065)-1,源数据!A:AG,19,0),"")</f>
        <v/>
      </c>
      <c r="K2080" s="17">
        <f>IFERROR(VLOOKUP(ROW(源数据!A2065)-1,源数据!A:AG,21,0),0)</f>
        <v/>
      </c>
      <c r="L2080" s="17">
        <f>IFERROR(VLOOKUP(ROW(源数据!A2065)-1,源数据!A:AG,17,0),0)</f>
        <v/>
      </c>
      <c r="M2080" s="51">
        <f>IFERROR(VLOOKUP(ROW(源数据!A2065)-1,源数据!A:AG,15,0),"")</f>
        <v/>
      </c>
    </row>
    <row r="2081">
      <c r="A2081" s="10" t="n">
        <v>2065</v>
      </c>
      <c r="B2081" s="10">
        <f>IFERROR(VLOOKUP(ROW(源数据!A2066)-1,源数据!A:AG,33,0),"")</f>
        <v/>
      </c>
      <c r="C2081" s="10">
        <f>IFERROR(VLOOKUP(ROW(源数据!A2066)-1,源数据!A:AG,9,0),"")</f>
        <v/>
      </c>
      <c r="D2081" s="35">
        <f>IFERROR(VLOOKUP(ROW(源数据!A2066)-1,源数据!A:AG,8,0),"")</f>
        <v/>
      </c>
      <c r="E2081" s="35">
        <f>IFERROR(VLOOKUP(ROW(源数据!A2066)-1,源数据!A:AG,10,0),"")</f>
        <v/>
      </c>
      <c r="F2081" s="10">
        <f>IFERROR(VLOOKUP(ROW(源数据!A2066)-1,源数据!A:AG,11,0),"")</f>
        <v/>
      </c>
      <c r="G2081" s="10">
        <f>IFERROR(VLOOKUP(ROW(源数据!A2066)-1,源数据!A:AG,12,0),0)</f>
        <v/>
      </c>
      <c r="H2081" s="17">
        <f>IFERROR(G2081/F2081,"")</f>
        <v/>
      </c>
      <c r="I2081" s="17">
        <f>IFERROR(VLOOKUP(ROW(源数据!A2066)-1,源数据!A:AG,21,0),"")</f>
        <v/>
      </c>
      <c r="J2081" s="10">
        <f>IFERROR(VLOOKUP(ROW(源数据!A2066)-1,源数据!A:AG,19,0),"")</f>
        <v/>
      </c>
      <c r="K2081" s="17">
        <f>IFERROR(VLOOKUP(ROW(源数据!A2066)-1,源数据!A:AG,21,0),0)</f>
        <v/>
      </c>
      <c r="L2081" s="17">
        <f>IFERROR(VLOOKUP(ROW(源数据!A2066)-1,源数据!A:AG,17,0),0)</f>
        <v/>
      </c>
      <c r="M2081" s="51">
        <f>IFERROR(VLOOKUP(ROW(源数据!A2066)-1,源数据!A:AG,15,0),"")</f>
        <v/>
      </c>
    </row>
    <row r="2082">
      <c r="A2082" s="10" t="n">
        <v>2066</v>
      </c>
      <c r="B2082" s="10">
        <f>IFERROR(VLOOKUP(ROW(源数据!A2067)-1,源数据!A:AG,33,0),"")</f>
        <v/>
      </c>
      <c r="C2082" s="10">
        <f>IFERROR(VLOOKUP(ROW(源数据!A2067)-1,源数据!A:AG,9,0),"")</f>
        <v/>
      </c>
      <c r="D2082" s="35">
        <f>IFERROR(VLOOKUP(ROW(源数据!A2067)-1,源数据!A:AG,8,0),"")</f>
        <v/>
      </c>
      <c r="E2082" s="35">
        <f>IFERROR(VLOOKUP(ROW(源数据!A2067)-1,源数据!A:AG,10,0),"")</f>
        <v/>
      </c>
      <c r="F2082" s="10">
        <f>IFERROR(VLOOKUP(ROW(源数据!A2067)-1,源数据!A:AG,11,0),"")</f>
        <v/>
      </c>
      <c r="G2082" s="10">
        <f>IFERROR(VLOOKUP(ROW(源数据!A2067)-1,源数据!A:AG,12,0),0)</f>
        <v/>
      </c>
      <c r="H2082" s="17">
        <f>IFERROR(G2082/F2082,"")</f>
        <v/>
      </c>
      <c r="I2082" s="17">
        <f>IFERROR(VLOOKUP(ROW(源数据!A2067)-1,源数据!A:AG,21,0),"")</f>
        <v/>
      </c>
      <c r="J2082" s="10">
        <f>IFERROR(VLOOKUP(ROW(源数据!A2067)-1,源数据!A:AG,19,0),"")</f>
        <v/>
      </c>
      <c r="K2082" s="17">
        <f>IFERROR(VLOOKUP(ROW(源数据!A2067)-1,源数据!A:AG,21,0),0)</f>
        <v/>
      </c>
      <c r="L2082" s="17">
        <f>IFERROR(VLOOKUP(ROW(源数据!A2067)-1,源数据!A:AG,17,0),0)</f>
        <v/>
      </c>
      <c r="M2082" s="51">
        <f>IFERROR(VLOOKUP(ROW(源数据!A2067)-1,源数据!A:AG,15,0),"")</f>
        <v/>
      </c>
    </row>
    <row r="2083">
      <c r="A2083" s="10" t="n">
        <v>2067</v>
      </c>
      <c r="B2083" s="10">
        <f>IFERROR(VLOOKUP(ROW(源数据!A2068)-1,源数据!A:AG,33,0),"")</f>
        <v/>
      </c>
      <c r="C2083" s="10">
        <f>IFERROR(VLOOKUP(ROW(源数据!A2068)-1,源数据!A:AG,9,0),"")</f>
        <v/>
      </c>
      <c r="D2083" s="35">
        <f>IFERROR(VLOOKUP(ROW(源数据!A2068)-1,源数据!A:AG,8,0),"")</f>
        <v/>
      </c>
      <c r="E2083" s="35">
        <f>IFERROR(VLOOKUP(ROW(源数据!A2068)-1,源数据!A:AG,10,0),"")</f>
        <v/>
      </c>
      <c r="F2083" s="10">
        <f>IFERROR(VLOOKUP(ROW(源数据!A2068)-1,源数据!A:AG,11,0),"")</f>
        <v/>
      </c>
      <c r="G2083" s="10">
        <f>IFERROR(VLOOKUP(ROW(源数据!A2068)-1,源数据!A:AG,12,0),0)</f>
        <v/>
      </c>
      <c r="H2083" s="17">
        <f>IFERROR(G2083/F2083,"")</f>
        <v/>
      </c>
      <c r="I2083" s="17">
        <f>IFERROR(VLOOKUP(ROW(源数据!A2068)-1,源数据!A:AG,21,0),"")</f>
        <v/>
      </c>
      <c r="J2083" s="10">
        <f>IFERROR(VLOOKUP(ROW(源数据!A2068)-1,源数据!A:AG,19,0),"")</f>
        <v/>
      </c>
      <c r="K2083" s="17">
        <f>IFERROR(VLOOKUP(ROW(源数据!A2068)-1,源数据!A:AG,21,0),0)</f>
        <v/>
      </c>
      <c r="L2083" s="17">
        <f>IFERROR(VLOOKUP(ROW(源数据!A2068)-1,源数据!A:AG,17,0),0)</f>
        <v/>
      </c>
      <c r="M2083" s="51">
        <f>IFERROR(VLOOKUP(ROW(源数据!A2068)-1,源数据!A:AG,15,0),"")</f>
        <v/>
      </c>
    </row>
    <row r="2084">
      <c r="A2084" s="10" t="n">
        <v>2068</v>
      </c>
      <c r="B2084" s="10">
        <f>IFERROR(VLOOKUP(ROW(源数据!A2069)-1,源数据!A:AG,33,0),"")</f>
        <v/>
      </c>
      <c r="C2084" s="10">
        <f>IFERROR(VLOOKUP(ROW(源数据!A2069)-1,源数据!A:AG,9,0),"")</f>
        <v/>
      </c>
      <c r="D2084" s="35">
        <f>IFERROR(VLOOKUP(ROW(源数据!A2069)-1,源数据!A:AG,8,0),"")</f>
        <v/>
      </c>
      <c r="E2084" s="35">
        <f>IFERROR(VLOOKUP(ROW(源数据!A2069)-1,源数据!A:AG,10,0),"")</f>
        <v/>
      </c>
      <c r="F2084" s="10">
        <f>IFERROR(VLOOKUP(ROW(源数据!A2069)-1,源数据!A:AG,11,0),"")</f>
        <v/>
      </c>
      <c r="G2084" s="10">
        <f>IFERROR(VLOOKUP(ROW(源数据!A2069)-1,源数据!A:AG,12,0),0)</f>
        <v/>
      </c>
      <c r="H2084" s="17">
        <f>IFERROR(G2084/F2084,"")</f>
        <v/>
      </c>
      <c r="I2084" s="17">
        <f>IFERROR(VLOOKUP(ROW(源数据!A2069)-1,源数据!A:AG,21,0),"")</f>
        <v/>
      </c>
      <c r="J2084" s="10">
        <f>IFERROR(VLOOKUP(ROW(源数据!A2069)-1,源数据!A:AG,19,0),"")</f>
        <v/>
      </c>
      <c r="K2084" s="17">
        <f>IFERROR(VLOOKUP(ROW(源数据!A2069)-1,源数据!A:AG,21,0),0)</f>
        <v/>
      </c>
      <c r="L2084" s="17">
        <f>IFERROR(VLOOKUP(ROW(源数据!A2069)-1,源数据!A:AG,17,0),0)</f>
        <v/>
      </c>
      <c r="M2084" s="51">
        <f>IFERROR(VLOOKUP(ROW(源数据!A2069)-1,源数据!A:AG,15,0),"")</f>
        <v/>
      </c>
    </row>
    <row r="2085">
      <c r="A2085" s="10" t="n">
        <v>2069</v>
      </c>
      <c r="B2085" s="10">
        <f>IFERROR(VLOOKUP(ROW(源数据!A2070)-1,源数据!A:AG,33,0),"")</f>
        <v/>
      </c>
      <c r="C2085" s="10">
        <f>IFERROR(VLOOKUP(ROW(源数据!A2070)-1,源数据!A:AG,9,0),"")</f>
        <v/>
      </c>
      <c r="D2085" s="35">
        <f>IFERROR(VLOOKUP(ROW(源数据!A2070)-1,源数据!A:AG,8,0),"")</f>
        <v/>
      </c>
      <c r="E2085" s="35">
        <f>IFERROR(VLOOKUP(ROW(源数据!A2070)-1,源数据!A:AG,10,0),"")</f>
        <v/>
      </c>
      <c r="F2085" s="10">
        <f>IFERROR(VLOOKUP(ROW(源数据!A2070)-1,源数据!A:AG,11,0),"")</f>
        <v/>
      </c>
      <c r="G2085" s="10">
        <f>IFERROR(VLOOKUP(ROW(源数据!A2070)-1,源数据!A:AG,12,0),0)</f>
        <v/>
      </c>
      <c r="H2085" s="17">
        <f>IFERROR(G2085/F2085,"")</f>
        <v/>
      </c>
      <c r="I2085" s="17">
        <f>IFERROR(VLOOKUP(ROW(源数据!A2070)-1,源数据!A:AG,21,0),"")</f>
        <v/>
      </c>
      <c r="J2085" s="10">
        <f>IFERROR(VLOOKUP(ROW(源数据!A2070)-1,源数据!A:AG,19,0),"")</f>
        <v/>
      </c>
      <c r="K2085" s="17">
        <f>IFERROR(VLOOKUP(ROW(源数据!A2070)-1,源数据!A:AG,21,0),0)</f>
        <v/>
      </c>
      <c r="L2085" s="17">
        <f>IFERROR(VLOOKUP(ROW(源数据!A2070)-1,源数据!A:AG,17,0),0)</f>
        <v/>
      </c>
      <c r="M2085" s="51">
        <f>IFERROR(VLOOKUP(ROW(源数据!A2070)-1,源数据!A:AG,15,0),"")</f>
        <v/>
      </c>
    </row>
    <row r="2086">
      <c r="A2086" s="10" t="n">
        <v>2070</v>
      </c>
      <c r="B2086" s="10">
        <f>IFERROR(VLOOKUP(ROW(源数据!A2071)-1,源数据!A:AG,33,0),"")</f>
        <v/>
      </c>
      <c r="C2086" s="10">
        <f>IFERROR(VLOOKUP(ROW(源数据!A2071)-1,源数据!A:AG,9,0),"")</f>
        <v/>
      </c>
      <c r="D2086" s="35">
        <f>IFERROR(VLOOKUP(ROW(源数据!A2071)-1,源数据!A:AG,8,0),"")</f>
        <v/>
      </c>
      <c r="E2086" s="35">
        <f>IFERROR(VLOOKUP(ROW(源数据!A2071)-1,源数据!A:AG,10,0),"")</f>
        <v/>
      </c>
      <c r="F2086" s="10">
        <f>IFERROR(VLOOKUP(ROW(源数据!A2071)-1,源数据!A:AG,11,0),"")</f>
        <v/>
      </c>
      <c r="G2086" s="10">
        <f>IFERROR(VLOOKUP(ROW(源数据!A2071)-1,源数据!A:AG,12,0),0)</f>
        <v/>
      </c>
      <c r="H2086" s="17">
        <f>IFERROR(G2086/F2086,"")</f>
        <v/>
      </c>
      <c r="I2086" s="17">
        <f>IFERROR(VLOOKUP(ROW(源数据!A2071)-1,源数据!A:AG,21,0),"")</f>
        <v/>
      </c>
      <c r="J2086" s="10">
        <f>IFERROR(VLOOKUP(ROW(源数据!A2071)-1,源数据!A:AG,19,0),"")</f>
        <v/>
      </c>
      <c r="K2086" s="17">
        <f>IFERROR(VLOOKUP(ROW(源数据!A2071)-1,源数据!A:AG,21,0),0)</f>
        <v/>
      </c>
      <c r="L2086" s="17">
        <f>IFERROR(VLOOKUP(ROW(源数据!A2071)-1,源数据!A:AG,17,0),0)</f>
        <v/>
      </c>
      <c r="M2086" s="51">
        <f>IFERROR(VLOOKUP(ROW(源数据!A2071)-1,源数据!A:AG,15,0),"")</f>
        <v/>
      </c>
    </row>
    <row r="2087">
      <c r="A2087" s="10" t="n">
        <v>2071</v>
      </c>
      <c r="B2087" s="10">
        <f>IFERROR(VLOOKUP(ROW(源数据!A2072)-1,源数据!A:AG,33,0),"")</f>
        <v/>
      </c>
      <c r="C2087" s="10">
        <f>IFERROR(VLOOKUP(ROW(源数据!A2072)-1,源数据!A:AG,9,0),"")</f>
        <v/>
      </c>
      <c r="D2087" s="35">
        <f>IFERROR(VLOOKUP(ROW(源数据!A2072)-1,源数据!A:AG,8,0),"")</f>
        <v/>
      </c>
      <c r="E2087" s="35">
        <f>IFERROR(VLOOKUP(ROW(源数据!A2072)-1,源数据!A:AG,10,0),"")</f>
        <v/>
      </c>
      <c r="F2087" s="10">
        <f>IFERROR(VLOOKUP(ROW(源数据!A2072)-1,源数据!A:AG,11,0),"")</f>
        <v/>
      </c>
      <c r="G2087" s="10">
        <f>IFERROR(VLOOKUP(ROW(源数据!A2072)-1,源数据!A:AG,12,0),0)</f>
        <v/>
      </c>
      <c r="H2087" s="17">
        <f>IFERROR(G2087/F2087,"")</f>
        <v/>
      </c>
      <c r="I2087" s="17">
        <f>IFERROR(VLOOKUP(ROW(源数据!A2072)-1,源数据!A:AG,21,0),"")</f>
        <v/>
      </c>
      <c r="J2087" s="10">
        <f>IFERROR(VLOOKUP(ROW(源数据!A2072)-1,源数据!A:AG,19,0),"")</f>
        <v/>
      </c>
      <c r="K2087" s="17">
        <f>IFERROR(VLOOKUP(ROW(源数据!A2072)-1,源数据!A:AG,21,0),0)</f>
        <v/>
      </c>
      <c r="L2087" s="17">
        <f>IFERROR(VLOOKUP(ROW(源数据!A2072)-1,源数据!A:AG,17,0),0)</f>
        <v/>
      </c>
      <c r="M2087" s="51">
        <f>IFERROR(VLOOKUP(ROW(源数据!A2072)-1,源数据!A:AG,15,0),"")</f>
        <v/>
      </c>
    </row>
    <row r="2088">
      <c r="A2088" s="10" t="n">
        <v>2072</v>
      </c>
      <c r="B2088" s="10">
        <f>IFERROR(VLOOKUP(ROW(源数据!A2073)-1,源数据!A:AG,33,0),"")</f>
        <v/>
      </c>
      <c r="C2088" s="10">
        <f>IFERROR(VLOOKUP(ROW(源数据!A2073)-1,源数据!A:AG,9,0),"")</f>
        <v/>
      </c>
      <c r="D2088" s="35">
        <f>IFERROR(VLOOKUP(ROW(源数据!A2073)-1,源数据!A:AG,8,0),"")</f>
        <v/>
      </c>
      <c r="E2088" s="35">
        <f>IFERROR(VLOOKUP(ROW(源数据!A2073)-1,源数据!A:AG,10,0),"")</f>
        <v/>
      </c>
      <c r="F2088" s="10">
        <f>IFERROR(VLOOKUP(ROW(源数据!A2073)-1,源数据!A:AG,11,0),"")</f>
        <v/>
      </c>
      <c r="G2088" s="10">
        <f>IFERROR(VLOOKUP(ROW(源数据!A2073)-1,源数据!A:AG,12,0),0)</f>
        <v/>
      </c>
      <c r="H2088" s="17">
        <f>IFERROR(G2088/F2088,"")</f>
        <v/>
      </c>
      <c r="I2088" s="17">
        <f>IFERROR(VLOOKUP(ROW(源数据!A2073)-1,源数据!A:AG,21,0),"")</f>
        <v/>
      </c>
      <c r="J2088" s="10">
        <f>IFERROR(VLOOKUP(ROW(源数据!A2073)-1,源数据!A:AG,19,0),"")</f>
        <v/>
      </c>
      <c r="K2088" s="17">
        <f>IFERROR(VLOOKUP(ROW(源数据!A2073)-1,源数据!A:AG,21,0),0)</f>
        <v/>
      </c>
      <c r="L2088" s="17">
        <f>IFERROR(VLOOKUP(ROW(源数据!A2073)-1,源数据!A:AG,17,0),0)</f>
        <v/>
      </c>
      <c r="M2088" s="51">
        <f>IFERROR(VLOOKUP(ROW(源数据!A2073)-1,源数据!A:AG,15,0),"")</f>
        <v/>
      </c>
    </row>
    <row r="2089">
      <c r="A2089" s="10" t="n">
        <v>2073</v>
      </c>
      <c r="B2089" s="10">
        <f>IFERROR(VLOOKUP(ROW(源数据!A2074)-1,源数据!A:AG,33,0),"")</f>
        <v/>
      </c>
      <c r="C2089" s="10">
        <f>IFERROR(VLOOKUP(ROW(源数据!A2074)-1,源数据!A:AG,9,0),"")</f>
        <v/>
      </c>
      <c r="D2089" s="35">
        <f>IFERROR(VLOOKUP(ROW(源数据!A2074)-1,源数据!A:AG,8,0),"")</f>
        <v/>
      </c>
      <c r="E2089" s="35">
        <f>IFERROR(VLOOKUP(ROW(源数据!A2074)-1,源数据!A:AG,10,0),"")</f>
        <v/>
      </c>
      <c r="F2089" s="10">
        <f>IFERROR(VLOOKUP(ROW(源数据!A2074)-1,源数据!A:AG,11,0),"")</f>
        <v/>
      </c>
      <c r="G2089" s="10">
        <f>IFERROR(VLOOKUP(ROW(源数据!A2074)-1,源数据!A:AG,12,0),0)</f>
        <v/>
      </c>
      <c r="H2089" s="17">
        <f>IFERROR(G2089/F2089,"")</f>
        <v/>
      </c>
      <c r="I2089" s="17">
        <f>IFERROR(VLOOKUP(ROW(源数据!A2074)-1,源数据!A:AG,21,0),"")</f>
        <v/>
      </c>
      <c r="J2089" s="10">
        <f>IFERROR(VLOOKUP(ROW(源数据!A2074)-1,源数据!A:AG,19,0),"")</f>
        <v/>
      </c>
      <c r="K2089" s="17">
        <f>IFERROR(VLOOKUP(ROW(源数据!A2074)-1,源数据!A:AG,21,0),0)</f>
        <v/>
      </c>
      <c r="L2089" s="17">
        <f>IFERROR(VLOOKUP(ROW(源数据!A2074)-1,源数据!A:AG,17,0),0)</f>
        <v/>
      </c>
      <c r="M2089" s="51">
        <f>IFERROR(VLOOKUP(ROW(源数据!A2074)-1,源数据!A:AG,15,0),"")</f>
        <v/>
      </c>
    </row>
    <row r="2090">
      <c r="A2090" s="10" t="n">
        <v>2074</v>
      </c>
      <c r="B2090" s="10">
        <f>IFERROR(VLOOKUP(ROW(源数据!A2075)-1,源数据!A:AG,33,0),"")</f>
        <v/>
      </c>
      <c r="C2090" s="10">
        <f>IFERROR(VLOOKUP(ROW(源数据!A2075)-1,源数据!A:AG,9,0),"")</f>
        <v/>
      </c>
      <c r="D2090" s="35">
        <f>IFERROR(VLOOKUP(ROW(源数据!A2075)-1,源数据!A:AG,8,0),"")</f>
        <v/>
      </c>
      <c r="E2090" s="35">
        <f>IFERROR(VLOOKUP(ROW(源数据!A2075)-1,源数据!A:AG,10,0),"")</f>
        <v/>
      </c>
      <c r="F2090" s="10">
        <f>IFERROR(VLOOKUP(ROW(源数据!A2075)-1,源数据!A:AG,11,0),"")</f>
        <v/>
      </c>
      <c r="G2090" s="10">
        <f>IFERROR(VLOOKUP(ROW(源数据!A2075)-1,源数据!A:AG,12,0),0)</f>
        <v/>
      </c>
      <c r="H2090" s="17">
        <f>IFERROR(G2090/F2090,"")</f>
        <v/>
      </c>
      <c r="I2090" s="17">
        <f>IFERROR(VLOOKUP(ROW(源数据!A2075)-1,源数据!A:AG,21,0),"")</f>
        <v/>
      </c>
      <c r="J2090" s="10">
        <f>IFERROR(VLOOKUP(ROW(源数据!A2075)-1,源数据!A:AG,19,0),"")</f>
        <v/>
      </c>
      <c r="K2090" s="17">
        <f>IFERROR(VLOOKUP(ROW(源数据!A2075)-1,源数据!A:AG,21,0),0)</f>
        <v/>
      </c>
      <c r="L2090" s="17">
        <f>IFERROR(VLOOKUP(ROW(源数据!A2075)-1,源数据!A:AG,17,0),0)</f>
        <v/>
      </c>
      <c r="M2090" s="51">
        <f>IFERROR(VLOOKUP(ROW(源数据!A2075)-1,源数据!A:AG,15,0),"")</f>
        <v/>
      </c>
    </row>
    <row r="2091">
      <c r="A2091" s="10" t="n">
        <v>2075</v>
      </c>
      <c r="B2091" s="10">
        <f>IFERROR(VLOOKUP(ROW(源数据!A2076)-1,源数据!A:AG,33,0),"")</f>
        <v/>
      </c>
      <c r="C2091" s="10">
        <f>IFERROR(VLOOKUP(ROW(源数据!A2076)-1,源数据!A:AG,9,0),"")</f>
        <v/>
      </c>
      <c r="D2091" s="35">
        <f>IFERROR(VLOOKUP(ROW(源数据!A2076)-1,源数据!A:AG,8,0),"")</f>
        <v/>
      </c>
      <c r="E2091" s="35">
        <f>IFERROR(VLOOKUP(ROW(源数据!A2076)-1,源数据!A:AG,10,0),"")</f>
        <v/>
      </c>
      <c r="F2091" s="10">
        <f>IFERROR(VLOOKUP(ROW(源数据!A2076)-1,源数据!A:AG,11,0),"")</f>
        <v/>
      </c>
      <c r="G2091" s="10">
        <f>IFERROR(VLOOKUP(ROW(源数据!A2076)-1,源数据!A:AG,12,0),0)</f>
        <v/>
      </c>
      <c r="H2091" s="17">
        <f>IFERROR(G2091/F2091,"")</f>
        <v/>
      </c>
      <c r="I2091" s="17">
        <f>IFERROR(VLOOKUP(ROW(源数据!A2076)-1,源数据!A:AG,21,0),"")</f>
        <v/>
      </c>
      <c r="J2091" s="10">
        <f>IFERROR(VLOOKUP(ROW(源数据!A2076)-1,源数据!A:AG,19,0),"")</f>
        <v/>
      </c>
      <c r="K2091" s="17">
        <f>IFERROR(VLOOKUP(ROW(源数据!A2076)-1,源数据!A:AG,21,0),0)</f>
        <v/>
      </c>
      <c r="L2091" s="17">
        <f>IFERROR(VLOOKUP(ROW(源数据!A2076)-1,源数据!A:AG,17,0),0)</f>
        <v/>
      </c>
      <c r="M2091" s="51">
        <f>IFERROR(VLOOKUP(ROW(源数据!A2076)-1,源数据!A:AG,15,0),"")</f>
        <v/>
      </c>
    </row>
    <row r="2092">
      <c r="A2092" s="10" t="n">
        <v>2076</v>
      </c>
      <c r="B2092" s="10">
        <f>IFERROR(VLOOKUP(ROW(源数据!A2077)-1,源数据!A:AG,33,0),"")</f>
        <v/>
      </c>
      <c r="C2092" s="10">
        <f>IFERROR(VLOOKUP(ROW(源数据!A2077)-1,源数据!A:AG,9,0),"")</f>
        <v/>
      </c>
      <c r="D2092" s="35">
        <f>IFERROR(VLOOKUP(ROW(源数据!A2077)-1,源数据!A:AG,8,0),"")</f>
        <v/>
      </c>
      <c r="E2092" s="35">
        <f>IFERROR(VLOOKUP(ROW(源数据!A2077)-1,源数据!A:AG,10,0),"")</f>
        <v/>
      </c>
      <c r="F2092" s="10">
        <f>IFERROR(VLOOKUP(ROW(源数据!A2077)-1,源数据!A:AG,11,0),"")</f>
        <v/>
      </c>
      <c r="G2092" s="10">
        <f>IFERROR(VLOOKUP(ROW(源数据!A2077)-1,源数据!A:AG,12,0),0)</f>
        <v/>
      </c>
      <c r="H2092" s="17">
        <f>IFERROR(G2092/F2092,"")</f>
        <v/>
      </c>
      <c r="I2092" s="17">
        <f>IFERROR(VLOOKUP(ROW(源数据!A2077)-1,源数据!A:AG,21,0),"")</f>
        <v/>
      </c>
      <c r="J2092" s="10">
        <f>IFERROR(VLOOKUP(ROW(源数据!A2077)-1,源数据!A:AG,19,0),"")</f>
        <v/>
      </c>
      <c r="K2092" s="17">
        <f>IFERROR(VLOOKUP(ROW(源数据!A2077)-1,源数据!A:AG,21,0),0)</f>
        <v/>
      </c>
      <c r="L2092" s="17">
        <f>IFERROR(VLOOKUP(ROW(源数据!A2077)-1,源数据!A:AG,17,0),0)</f>
        <v/>
      </c>
      <c r="M2092" s="51">
        <f>IFERROR(VLOOKUP(ROW(源数据!A2077)-1,源数据!A:AG,15,0),"")</f>
        <v/>
      </c>
    </row>
    <row r="2093">
      <c r="A2093" s="10" t="n">
        <v>2077</v>
      </c>
      <c r="B2093" s="10">
        <f>IFERROR(VLOOKUP(ROW(源数据!A2078)-1,源数据!A:AG,33,0),"")</f>
        <v/>
      </c>
      <c r="C2093" s="10">
        <f>IFERROR(VLOOKUP(ROW(源数据!A2078)-1,源数据!A:AG,9,0),"")</f>
        <v/>
      </c>
      <c r="D2093" s="35">
        <f>IFERROR(VLOOKUP(ROW(源数据!A2078)-1,源数据!A:AG,8,0),"")</f>
        <v/>
      </c>
      <c r="E2093" s="35">
        <f>IFERROR(VLOOKUP(ROW(源数据!A2078)-1,源数据!A:AG,10,0),"")</f>
        <v/>
      </c>
      <c r="F2093" s="10">
        <f>IFERROR(VLOOKUP(ROW(源数据!A2078)-1,源数据!A:AG,11,0),"")</f>
        <v/>
      </c>
      <c r="G2093" s="10">
        <f>IFERROR(VLOOKUP(ROW(源数据!A2078)-1,源数据!A:AG,12,0),0)</f>
        <v/>
      </c>
      <c r="H2093" s="17">
        <f>IFERROR(G2093/F2093,"")</f>
        <v/>
      </c>
      <c r="I2093" s="17">
        <f>IFERROR(VLOOKUP(ROW(源数据!A2078)-1,源数据!A:AG,21,0),"")</f>
        <v/>
      </c>
      <c r="J2093" s="10">
        <f>IFERROR(VLOOKUP(ROW(源数据!A2078)-1,源数据!A:AG,19,0),"")</f>
        <v/>
      </c>
      <c r="K2093" s="17">
        <f>IFERROR(VLOOKUP(ROW(源数据!A2078)-1,源数据!A:AG,21,0),0)</f>
        <v/>
      </c>
      <c r="L2093" s="17">
        <f>IFERROR(VLOOKUP(ROW(源数据!A2078)-1,源数据!A:AG,17,0),0)</f>
        <v/>
      </c>
      <c r="M2093" s="51">
        <f>IFERROR(VLOOKUP(ROW(源数据!A2078)-1,源数据!A:AG,15,0),"")</f>
        <v/>
      </c>
    </row>
    <row r="2094">
      <c r="A2094" s="10" t="n">
        <v>2078</v>
      </c>
      <c r="B2094" s="10">
        <f>IFERROR(VLOOKUP(ROW(源数据!A2079)-1,源数据!A:AG,33,0),"")</f>
        <v/>
      </c>
      <c r="C2094" s="10">
        <f>IFERROR(VLOOKUP(ROW(源数据!A2079)-1,源数据!A:AG,9,0),"")</f>
        <v/>
      </c>
      <c r="D2094" s="35">
        <f>IFERROR(VLOOKUP(ROW(源数据!A2079)-1,源数据!A:AG,8,0),"")</f>
        <v/>
      </c>
      <c r="E2094" s="35">
        <f>IFERROR(VLOOKUP(ROW(源数据!A2079)-1,源数据!A:AG,10,0),"")</f>
        <v/>
      </c>
      <c r="F2094" s="10">
        <f>IFERROR(VLOOKUP(ROW(源数据!A2079)-1,源数据!A:AG,11,0),"")</f>
        <v/>
      </c>
      <c r="G2094" s="10">
        <f>IFERROR(VLOOKUP(ROW(源数据!A2079)-1,源数据!A:AG,12,0),0)</f>
        <v/>
      </c>
      <c r="H2094" s="17">
        <f>IFERROR(G2094/F2094,"")</f>
        <v/>
      </c>
      <c r="I2094" s="17">
        <f>IFERROR(VLOOKUP(ROW(源数据!A2079)-1,源数据!A:AG,21,0),"")</f>
        <v/>
      </c>
      <c r="J2094" s="10">
        <f>IFERROR(VLOOKUP(ROW(源数据!A2079)-1,源数据!A:AG,19,0),"")</f>
        <v/>
      </c>
      <c r="K2094" s="17">
        <f>IFERROR(VLOOKUP(ROW(源数据!A2079)-1,源数据!A:AG,21,0),0)</f>
        <v/>
      </c>
      <c r="L2094" s="17">
        <f>IFERROR(VLOOKUP(ROW(源数据!A2079)-1,源数据!A:AG,17,0),0)</f>
        <v/>
      </c>
      <c r="M2094" s="51">
        <f>IFERROR(VLOOKUP(ROW(源数据!A2079)-1,源数据!A:AG,15,0),"")</f>
        <v/>
      </c>
    </row>
    <row r="2095">
      <c r="A2095" s="10" t="n">
        <v>2079</v>
      </c>
      <c r="B2095" s="10">
        <f>IFERROR(VLOOKUP(ROW(源数据!A2080)-1,源数据!A:AG,33,0),"")</f>
        <v/>
      </c>
      <c r="C2095" s="10">
        <f>IFERROR(VLOOKUP(ROW(源数据!A2080)-1,源数据!A:AG,9,0),"")</f>
        <v/>
      </c>
      <c r="D2095" s="35">
        <f>IFERROR(VLOOKUP(ROW(源数据!A2080)-1,源数据!A:AG,8,0),"")</f>
        <v/>
      </c>
      <c r="E2095" s="35">
        <f>IFERROR(VLOOKUP(ROW(源数据!A2080)-1,源数据!A:AG,10,0),"")</f>
        <v/>
      </c>
      <c r="F2095" s="10">
        <f>IFERROR(VLOOKUP(ROW(源数据!A2080)-1,源数据!A:AG,11,0),"")</f>
        <v/>
      </c>
      <c r="G2095" s="10">
        <f>IFERROR(VLOOKUP(ROW(源数据!A2080)-1,源数据!A:AG,12,0),0)</f>
        <v/>
      </c>
      <c r="H2095" s="17">
        <f>IFERROR(G2095/F2095,"")</f>
        <v/>
      </c>
      <c r="I2095" s="17">
        <f>IFERROR(VLOOKUP(ROW(源数据!A2080)-1,源数据!A:AG,21,0),"")</f>
        <v/>
      </c>
      <c r="J2095" s="10">
        <f>IFERROR(VLOOKUP(ROW(源数据!A2080)-1,源数据!A:AG,19,0),"")</f>
        <v/>
      </c>
      <c r="K2095" s="17">
        <f>IFERROR(VLOOKUP(ROW(源数据!A2080)-1,源数据!A:AG,21,0),0)</f>
        <v/>
      </c>
      <c r="L2095" s="17">
        <f>IFERROR(VLOOKUP(ROW(源数据!A2080)-1,源数据!A:AG,17,0),0)</f>
        <v/>
      </c>
      <c r="M2095" s="51">
        <f>IFERROR(VLOOKUP(ROW(源数据!A2080)-1,源数据!A:AG,15,0),"")</f>
        <v/>
      </c>
    </row>
    <row r="2096">
      <c r="A2096" s="10" t="n">
        <v>2080</v>
      </c>
      <c r="B2096" s="10">
        <f>IFERROR(VLOOKUP(ROW(源数据!A2081)-1,源数据!A:AG,33,0),"")</f>
        <v/>
      </c>
      <c r="C2096" s="10">
        <f>IFERROR(VLOOKUP(ROW(源数据!A2081)-1,源数据!A:AG,9,0),"")</f>
        <v/>
      </c>
      <c r="D2096" s="35">
        <f>IFERROR(VLOOKUP(ROW(源数据!A2081)-1,源数据!A:AG,8,0),"")</f>
        <v/>
      </c>
      <c r="E2096" s="35">
        <f>IFERROR(VLOOKUP(ROW(源数据!A2081)-1,源数据!A:AG,10,0),"")</f>
        <v/>
      </c>
      <c r="F2096" s="10">
        <f>IFERROR(VLOOKUP(ROW(源数据!A2081)-1,源数据!A:AG,11,0),"")</f>
        <v/>
      </c>
      <c r="G2096" s="10">
        <f>IFERROR(VLOOKUP(ROW(源数据!A2081)-1,源数据!A:AG,12,0),0)</f>
        <v/>
      </c>
      <c r="H2096" s="17">
        <f>IFERROR(G2096/F2096,"")</f>
        <v/>
      </c>
      <c r="I2096" s="17">
        <f>IFERROR(VLOOKUP(ROW(源数据!A2081)-1,源数据!A:AG,21,0),"")</f>
        <v/>
      </c>
      <c r="J2096" s="10">
        <f>IFERROR(VLOOKUP(ROW(源数据!A2081)-1,源数据!A:AG,19,0),"")</f>
        <v/>
      </c>
      <c r="K2096" s="17">
        <f>IFERROR(VLOOKUP(ROW(源数据!A2081)-1,源数据!A:AG,21,0),0)</f>
        <v/>
      </c>
      <c r="L2096" s="17">
        <f>IFERROR(VLOOKUP(ROW(源数据!A2081)-1,源数据!A:AG,17,0),0)</f>
        <v/>
      </c>
      <c r="M2096" s="51">
        <f>IFERROR(VLOOKUP(ROW(源数据!A2081)-1,源数据!A:AG,15,0),"")</f>
        <v/>
      </c>
    </row>
    <row r="2097">
      <c r="A2097" s="10" t="n">
        <v>2081</v>
      </c>
      <c r="B2097" s="10">
        <f>IFERROR(VLOOKUP(ROW(源数据!A2082)-1,源数据!A:AG,33,0),"")</f>
        <v/>
      </c>
      <c r="C2097" s="10">
        <f>IFERROR(VLOOKUP(ROW(源数据!A2082)-1,源数据!A:AG,9,0),"")</f>
        <v/>
      </c>
      <c r="D2097" s="35">
        <f>IFERROR(VLOOKUP(ROW(源数据!A2082)-1,源数据!A:AG,8,0),"")</f>
        <v/>
      </c>
      <c r="E2097" s="35">
        <f>IFERROR(VLOOKUP(ROW(源数据!A2082)-1,源数据!A:AG,10,0),"")</f>
        <v/>
      </c>
      <c r="F2097" s="10">
        <f>IFERROR(VLOOKUP(ROW(源数据!A2082)-1,源数据!A:AG,11,0),"")</f>
        <v/>
      </c>
      <c r="G2097" s="10">
        <f>IFERROR(VLOOKUP(ROW(源数据!A2082)-1,源数据!A:AG,12,0),0)</f>
        <v/>
      </c>
      <c r="H2097" s="17">
        <f>IFERROR(G2097/F2097,"")</f>
        <v/>
      </c>
      <c r="I2097" s="17">
        <f>IFERROR(VLOOKUP(ROW(源数据!A2082)-1,源数据!A:AG,21,0),"")</f>
        <v/>
      </c>
      <c r="J2097" s="10">
        <f>IFERROR(VLOOKUP(ROW(源数据!A2082)-1,源数据!A:AG,19,0),"")</f>
        <v/>
      </c>
      <c r="K2097" s="17">
        <f>IFERROR(VLOOKUP(ROW(源数据!A2082)-1,源数据!A:AG,21,0),0)</f>
        <v/>
      </c>
      <c r="L2097" s="17">
        <f>IFERROR(VLOOKUP(ROW(源数据!A2082)-1,源数据!A:AG,17,0),0)</f>
        <v/>
      </c>
      <c r="M2097" s="51">
        <f>IFERROR(VLOOKUP(ROW(源数据!A2082)-1,源数据!A:AG,15,0),"")</f>
        <v/>
      </c>
    </row>
    <row r="2098">
      <c r="A2098" s="10" t="n">
        <v>2082</v>
      </c>
      <c r="B2098" s="10">
        <f>IFERROR(VLOOKUP(ROW(源数据!A2083)-1,源数据!A:AG,33,0),"")</f>
        <v/>
      </c>
      <c r="C2098" s="10">
        <f>IFERROR(VLOOKUP(ROW(源数据!A2083)-1,源数据!A:AG,9,0),"")</f>
        <v/>
      </c>
      <c r="D2098" s="35">
        <f>IFERROR(VLOOKUP(ROW(源数据!A2083)-1,源数据!A:AG,8,0),"")</f>
        <v/>
      </c>
      <c r="E2098" s="35">
        <f>IFERROR(VLOOKUP(ROW(源数据!A2083)-1,源数据!A:AG,10,0),"")</f>
        <v/>
      </c>
      <c r="F2098" s="10">
        <f>IFERROR(VLOOKUP(ROW(源数据!A2083)-1,源数据!A:AG,11,0),"")</f>
        <v/>
      </c>
      <c r="G2098" s="10">
        <f>IFERROR(VLOOKUP(ROW(源数据!A2083)-1,源数据!A:AG,12,0),0)</f>
        <v/>
      </c>
      <c r="H2098" s="17">
        <f>IFERROR(G2098/F2098,"")</f>
        <v/>
      </c>
      <c r="I2098" s="17">
        <f>IFERROR(VLOOKUP(ROW(源数据!A2083)-1,源数据!A:AG,21,0),"")</f>
        <v/>
      </c>
      <c r="J2098" s="10">
        <f>IFERROR(VLOOKUP(ROW(源数据!A2083)-1,源数据!A:AG,19,0),"")</f>
        <v/>
      </c>
      <c r="K2098" s="17">
        <f>IFERROR(VLOOKUP(ROW(源数据!A2083)-1,源数据!A:AG,21,0),0)</f>
        <v/>
      </c>
      <c r="L2098" s="17">
        <f>IFERROR(VLOOKUP(ROW(源数据!A2083)-1,源数据!A:AG,17,0),0)</f>
        <v/>
      </c>
      <c r="M2098" s="51">
        <f>IFERROR(VLOOKUP(ROW(源数据!A2083)-1,源数据!A:AG,15,0),"")</f>
        <v/>
      </c>
    </row>
    <row r="2099">
      <c r="A2099" s="10" t="n">
        <v>2083</v>
      </c>
      <c r="B2099" s="10">
        <f>IFERROR(VLOOKUP(ROW(源数据!A2084)-1,源数据!A:AG,33,0),"")</f>
        <v/>
      </c>
      <c r="C2099" s="10">
        <f>IFERROR(VLOOKUP(ROW(源数据!A2084)-1,源数据!A:AG,9,0),"")</f>
        <v/>
      </c>
      <c r="D2099" s="35">
        <f>IFERROR(VLOOKUP(ROW(源数据!A2084)-1,源数据!A:AG,8,0),"")</f>
        <v/>
      </c>
      <c r="E2099" s="35">
        <f>IFERROR(VLOOKUP(ROW(源数据!A2084)-1,源数据!A:AG,10,0),"")</f>
        <v/>
      </c>
      <c r="F2099" s="10">
        <f>IFERROR(VLOOKUP(ROW(源数据!A2084)-1,源数据!A:AG,11,0),"")</f>
        <v/>
      </c>
      <c r="G2099" s="10">
        <f>IFERROR(VLOOKUP(ROW(源数据!A2084)-1,源数据!A:AG,12,0),0)</f>
        <v/>
      </c>
      <c r="H2099" s="17">
        <f>IFERROR(G2099/F2099,"")</f>
        <v/>
      </c>
      <c r="I2099" s="17">
        <f>IFERROR(VLOOKUP(ROW(源数据!A2084)-1,源数据!A:AG,21,0),"")</f>
        <v/>
      </c>
      <c r="J2099" s="10">
        <f>IFERROR(VLOOKUP(ROW(源数据!A2084)-1,源数据!A:AG,19,0),"")</f>
        <v/>
      </c>
      <c r="K2099" s="17">
        <f>IFERROR(VLOOKUP(ROW(源数据!A2084)-1,源数据!A:AG,21,0),0)</f>
        <v/>
      </c>
      <c r="L2099" s="17">
        <f>IFERROR(VLOOKUP(ROW(源数据!A2084)-1,源数据!A:AG,17,0),0)</f>
        <v/>
      </c>
      <c r="M2099" s="51">
        <f>IFERROR(VLOOKUP(ROW(源数据!A2084)-1,源数据!A:AG,15,0),"")</f>
        <v/>
      </c>
    </row>
    <row r="2100">
      <c r="A2100" s="10" t="n">
        <v>2084</v>
      </c>
      <c r="B2100" s="10">
        <f>IFERROR(VLOOKUP(ROW(源数据!A2085)-1,源数据!A:AG,33,0),"")</f>
        <v/>
      </c>
      <c r="C2100" s="10">
        <f>IFERROR(VLOOKUP(ROW(源数据!A2085)-1,源数据!A:AG,9,0),"")</f>
        <v/>
      </c>
      <c r="D2100" s="35">
        <f>IFERROR(VLOOKUP(ROW(源数据!A2085)-1,源数据!A:AG,8,0),"")</f>
        <v/>
      </c>
      <c r="E2100" s="35">
        <f>IFERROR(VLOOKUP(ROW(源数据!A2085)-1,源数据!A:AG,10,0),"")</f>
        <v/>
      </c>
      <c r="F2100" s="10">
        <f>IFERROR(VLOOKUP(ROW(源数据!A2085)-1,源数据!A:AG,11,0),"")</f>
        <v/>
      </c>
      <c r="G2100" s="10">
        <f>IFERROR(VLOOKUP(ROW(源数据!A2085)-1,源数据!A:AG,12,0),0)</f>
        <v/>
      </c>
      <c r="H2100" s="17">
        <f>IFERROR(G2100/F2100,"")</f>
        <v/>
      </c>
      <c r="I2100" s="17">
        <f>IFERROR(VLOOKUP(ROW(源数据!A2085)-1,源数据!A:AG,21,0),"")</f>
        <v/>
      </c>
      <c r="J2100" s="10">
        <f>IFERROR(VLOOKUP(ROW(源数据!A2085)-1,源数据!A:AG,19,0),"")</f>
        <v/>
      </c>
      <c r="K2100" s="17">
        <f>IFERROR(VLOOKUP(ROW(源数据!A2085)-1,源数据!A:AG,21,0),0)</f>
        <v/>
      </c>
      <c r="L2100" s="17">
        <f>IFERROR(VLOOKUP(ROW(源数据!A2085)-1,源数据!A:AG,17,0),0)</f>
        <v/>
      </c>
      <c r="M2100" s="51">
        <f>IFERROR(VLOOKUP(ROW(源数据!A2085)-1,源数据!A:AG,15,0),"")</f>
        <v/>
      </c>
    </row>
    <row r="2101">
      <c r="A2101" s="10" t="n">
        <v>2085</v>
      </c>
      <c r="B2101" s="10">
        <f>IFERROR(VLOOKUP(ROW(源数据!A2086)-1,源数据!A:AG,33,0),"")</f>
        <v/>
      </c>
      <c r="C2101" s="10">
        <f>IFERROR(VLOOKUP(ROW(源数据!A2086)-1,源数据!A:AG,9,0),"")</f>
        <v/>
      </c>
      <c r="D2101" s="35">
        <f>IFERROR(VLOOKUP(ROW(源数据!A2086)-1,源数据!A:AG,8,0),"")</f>
        <v/>
      </c>
      <c r="E2101" s="35">
        <f>IFERROR(VLOOKUP(ROW(源数据!A2086)-1,源数据!A:AG,10,0),"")</f>
        <v/>
      </c>
      <c r="F2101" s="10">
        <f>IFERROR(VLOOKUP(ROW(源数据!A2086)-1,源数据!A:AG,11,0),"")</f>
        <v/>
      </c>
      <c r="G2101" s="10">
        <f>IFERROR(VLOOKUP(ROW(源数据!A2086)-1,源数据!A:AG,12,0),0)</f>
        <v/>
      </c>
      <c r="H2101" s="17">
        <f>IFERROR(G2101/F2101,"")</f>
        <v/>
      </c>
      <c r="I2101" s="17">
        <f>IFERROR(VLOOKUP(ROW(源数据!A2086)-1,源数据!A:AG,21,0),"")</f>
        <v/>
      </c>
      <c r="J2101" s="10">
        <f>IFERROR(VLOOKUP(ROW(源数据!A2086)-1,源数据!A:AG,19,0),"")</f>
        <v/>
      </c>
      <c r="K2101" s="17">
        <f>IFERROR(VLOOKUP(ROW(源数据!A2086)-1,源数据!A:AG,21,0),0)</f>
        <v/>
      </c>
      <c r="L2101" s="17">
        <f>IFERROR(VLOOKUP(ROW(源数据!A2086)-1,源数据!A:AG,17,0),0)</f>
        <v/>
      </c>
      <c r="M2101" s="51">
        <f>IFERROR(VLOOKUP(ROW(源数据!A2086)-1,源数据!A:AG,15,0),"")</f>
        <v/>
      </c>
    </row>
    <row r="2102">
      <c r="A2102" s="10" t="n">
        <v>2086</v>
      </c>
      <c r="B2102" s="10">
        <f>IFERROR(VLOOKUP(ROW(源数据!A2087)-1,源数据!A:AG,33,0),"")</f>
        <v/>
      </c>
      <c r="C2102" s="10">
        <f>IFERROR(VLOOKUP(ROW(源数据!A2087)-1,源数据!A:AG,9,0),"")</f>
        <v/>
      </c>
      <c r="D2102" s="35">
        <f>IFERROR(VLOOKUP(ROW(源数据!A2087)-1,源数据!A:AG,8,0),"")</f>
        <v/>
      </c>
      <c r="E2102" s="35">
        <f>IFERROR(VLOOKUP(ROW(源数据!A2087)-1,源数据!A:AG,10,0),"")</f>
        <v/>
      </c>
      <c r="F2102" s="10">
        <f>IFERROR(VLOOKUP(ROW(源数据!A2087)-1,源数据!A:AG,11,0),"")</f>
        <v/>
      </c>
      <c r="G2102" s="10">
        <f>IFERROR(VLOOKUP(ROW(源数据!A2087)-1,源数据!A:AG,12,0),0)</f>
        <v/>
      </c>
      <c r="H2102" s="17">
        <f>IFERROR(G2102/F2102,"")</f>
        <v/>
      </c>
      <c r="I2102" s="17">
        <f>IFERROR(VLOOKUP(ROW(源数据!A2087)-1,源数据!A:AG,21,0),"")</f>
        <v/>
      </c>
      <c r="J2102" s="10">
        <f>IFERROR(VLOOKUP(ROW(源数据!A2087)-1,源数据!A:AG,19,0),"")</f>
        <v/>
      </c>
      <c r="K2102" s="17">
        <f>IFERROR(VLOOKUP(ROW(源数据!A2087)-1,源数据!A:AG,21,0),0)</f>
        <v/>
      </c>
      <c r="L2102" s="17">
        <f>IFERROR(VLOOKUP(ROW(源数据!A2087)-1,源数据!A:AG,17,0),0)</f>
        <v/>
      </c>
      <c r="M2102" s="51">
        <f>IFERROR(VLOOKUP(ROW(源数据!A2087)-1,源数据!A:AG,15,0),"")</f>
        <v/>
      </c>
    </row>
    <row r="2103">
      <c r="A2103" s="10" t="n">
        <v>2087</v>
      </c>
      <c r="B2103" s="10">
        <f>IFERROR(VLOOKUP(ROW(源数据!A2088)-1,源数据!A:AG,33,0),"")</f>
        <v/>
      </c>
      <c r="C2103" s="10">
        <f>IFERROR(VLOOKUP(ROW(源数据!A2088)-1,源数据!A:AG,9,0),"")</f>
        <v/>
      </c>
      <c r="D2103" s="35">
        <f>IFERROR(VLOOKUP(ROW(源数据!A2088)-1,源数据!A:AG,8,0),"")</f>
        <v/>
      </c>
      <c r="E2103" s="35">
        <f>IFERROR(VLOOKUP(ROW(源数据!A2088)-1,源数据!A:AG,10,0),"")</f>
        <v/>
      </c>
      <c r="F2103" s="10">
        <f>IFERROR(VLOOKUP(ROW(源数据!A2088)-1,源数据!A:AG,11,0),"")</f>
        <v/>
      </c>
      <c r="G2103" s="10">
        <f>IFERROR(VLOOKUP(ROW(源数据!A2088)-1,源数据!A:AG,12,0),0)</f>
        <v/>
      </c>
      <c r="H2103" s="17">
        <f>IFERROR(G2103/F2103,"")</f>
        <v/>
      </c>
      <c r="I2103" s="17">
        <f>IFERROR(VLOOKUP(ROW(源数据!A2088)-1,源数据!A:AG,21,0),"")</f>
        <v/>
      </c>
      <c r="J2103" s="10">
        <f>IFERROR(VLOOKUP(ROW(源数据!A2088)-1,源数据!A:AG,19,0),"")</f>
        <v/>
      </c>
      <c r="K2103" s="17">
        <f>IFERROR(VLOOKUP(ROW(源数据!A2088)-1,源数据!A:AG,21,0),0)</f>
        <v/>
      </c>
      <c r="L2103" s="17">
        <f>IFERROR(VLOOKUP(ROW(源数据!A2088)-1,源数据!A:AG,17,0),0)</f>
        <v/>
      </c>
      <c r="M2103" s="51">
        <f>IFERROR(VLOOKUP(ROW(源数据!A2088)-1,源数据!A:AG,15,0),"")</f>
        <v/>
      </c>
    </row>
    <row r="2104">
      <c r="A2104" s="10" t="n">
        <v>2088</v>
      </c>
      <c r="B2104" s="10">
        <f>IFERROR(VLOOKUP(ROW(源数据!A2089)-1,源数据!A:AG,33,0),"")</f>
        <v/>
      </c>
      <c r="C2104" s="10">
        <f>IFERROR(VLOOKUP(ROW(源数据!A2089)-1,源数据!A:AG,9,0),"")</f>
        <v/>
      </c>
      <c r="D2104" s="35">
        <f>IFERROR(VLOOKUP(ROW(源数据!A2089)-1,源数据!A:AG,8,0),"")</f>
        <v/>
      </c>
      <c r="E2104" s="35">
        <f>IFERROR(VLOOKUP(ROW(源数据!A2089)-1,源数据!A:AG,10,0),"")</f>
        <v/>
      </c>
      <c r="F2104" s="10">
        <f>IFERROR(VLOOKUP(ROW(源数据!A2089)-1,源数据!A:AG,11,0),"")</f>
        <v/>
      </c>
      <c r="G2104" s="10">
        <f>IFERROR(VLOOKUP(ROW(源数据!A2089)-1,源数据!A:AG,12,0),0)</f>
        <v/>
      </c>
      <c r="H2104" s="17">
        <f>IFERROR(G2104/F2104,"")</f>
        <v/>
      </c>
      <c r="I2104" s="17">
        <f>IFERROR(VLOOKUP(ROW(源数据!A2089)-1,源数据!A:AG,21,0),"")</f>
        <v/>
      </c>
      <c r="J2104" s="10">
        <f>IFERROR(VLOOKUP(ROW(源数据!A2089)-1,源数据!A:AG,19,0),"")</f>
        <v/>
      </c>
      <c r="K2104" s="17">
        <f>IFERROR(VLOOKUP(ROW(源数据!A2089)-1,源数据!A:AG,21,0),0)</f>
        <v/>
      </c>
      <c r="L2104" s="17">
        <f>IFERROR(VLOOKUP(ROW(源数据!A2089)-1,源数据!A:AG,17,0),0)</f>
        <v/>
      </c>
      <c r="M2104" s="51">
        <f>IFERROR(VLOOKUP(ROW(源数据!A2089)-1,源数据!A:AG,15,0),"")</f>
        <v/>
      </c>
    </row>
    <row r="2105">
      <c r="A2105" s="10" t="n">
        <v>2089</v>
      </c>
      <c r="B2105" s="10">
        <f>IFERROR(VLOOKUP(ROW(源数据!A2090)-1,源数据!A:AG,33,0),"")</f>
        <v/>
      </c>
      <c r="C2105" s="10">
        <f>IFERROR(VLOOKUP(ROW(源数据!A2090)-1,源数据!A:AG,9,0),"")</f>
        <v/>
      </c>
      <c r="D2105" s="35">
        <f>IFERROR(VLOOKUP(ROW(源数据!A2090)-1,源数据!A:AG,8,0),"")</f>
        <v/>
      </c>
      <c r="E2105" s="35">
        <f>IFERROR(VLOOKUP(ROW(源数据!A2090)-1,源数据!A:AG,10,0),"")</f>
        <v/>
      </c>
      <c r="F2105" s="10">
        <f>IFERROR(VLOOKUP(ROW(源数据!A2090)-1,源数据!A:AG,11,0),"")</f>
        <v/>
      </c>
      <c r="G2105" s="10">
        <f>IFERROR(VLOOKUP(ROW(源数据!A2090)-1,源数据!A:AG,12,0),0)</f>
        <v/>
      </c>
      <c r="H2105" s="17">
        <f>IFERROR(G2105/F2105,"")</f>
        <v/>
      </c>
      <c r="I2105" s="17">
        <f>IFERROR(VLOOKUP(ROW(源数据!A2090)-1,源数据!A:AG,21,0),"")</f>
        <v/>
      </c>
      <c r="J2105" s="10">
        <f>IFERROR(VLOOKUP(ROW(源数据!A2090)-1,源数据!A:AG,19,0),"")</f>
        <v/>
      </c>
      <c r="K2105" s="17">
        <f>IFERROR(VLOOKUP(ROW(源数据!A2090)-1,源数据!A:AG,21,0),0)</f>
        <v/>
      </c>
      <c r="L2105" s="17">
        <f>IFERROR(VLOOKUP(ROW(源数据!A2090)-1,源数据!A:AG,17,0),0)</f>
        <v/>
      </c>
      <c r="M2105" s="51">
        <f>IFERROR(VLOOKUP(ROW(源数据!A2090)-1,源数据!A:AG,15,0),"")</f>
        <v/>
      </c>
    </row>
    <row r="2106">
      <c r="A2106" s="10" t="n">
        <v>2090</v>
      </c>
      <c r="B2106" s="10">
        <f>IFERROR(VLOOKUP(ROW(源数据!A2091)-1,源数据!A:AG,33,0),"")</f>
        <v/>
      </c>
      <c r="C2106" s="10">
        <f>IFERROR(VLOOKUP(ROW(源数据!A2091)-1,源数据!A:AG,9,0),"")</f>
        <v/>
      </c>
      <c r="D2106" s="35">
        <f>IFERROR(VLOOKUP(ROW(源数据!A2091)-1,源数据!A:AG,8,0),"")</f>
        <v/>
      </c>
      <c r="E2106" s="35">
        <f>IFERROR(VLOOKUP(ROW(源数据!A2091)-1,源数据!A:AG,10,0),"")</f>
        <v/>
      </c>
      <c r="F2106" s="10">
        <f>IFERROR(VLOOKUP(ROW(源数据!A2091)-1,源数据!A:AG,11,0),"")</f>
        <v/>
      </c>
      <c r="G2106" s="10">
        <f>IFERROR(VLOOKUP(ROW(源数据!A2091)-1,源数据!A:AG,12,0),0)</f>
        <v/>
      </c>
      <c r="H2106" s="17">
        <f>IFERROR(G2106/F2106,"")</f>
        <v/>
      </c>
      <c r="I2106" s="17">
        <f>IFERROR(VLOOKUP(ROW(源数据!A2091)-1,源数据!A:AG,21,0),"")</f>
        <v/>
      </c>
      <c r="J2106" s="10">
        <f>IFERROR(VLOOKUP(ROW(源数据!A2091)-1,源数据!A:AG,19,0),"")</f>
        <v/>
      </c>
      <c r="K2106" s="17">
        <f>IFERROR(VLOOKUP(ROW(源数据!A2091)-1,源数据!A:AG,21,0),0)</f>
        <v/>
      </c>
      <c r="L2106" s="17">
        <f>IFERROR(VLOOKUP(ROW(源数据!A2091)-1,源数据!A:AG,17,0),0)</f>
        <v/>
      </c>
      <c r="M2106" s="51">
        <f>IFERROR(VLOOKUP(ROW(源数据!A2091)-1,源数据!A:AG,15,0),"")</f>
        <v/>
      </c>
    </row>
    <row r="2107">
      <c r="A2107" s="10" t="n">
        <v>2091</v>
      </c>
      <c r="B2107" s="10">
        <f>IFERROR(VLOOKUP(ROW(源数据!A2092)-1,源数据!A:AG,33,0),"")</f>
        <v/>
      </c>
      <c r="C2107" s="10">
        <f>IFERROR(VLOOKUP(ROW(源数据!A2092)-1,源数据!A:AG,9,0),"")</f>
        <v/>
      </c>
      <c r="D2107" s="35">
        <f>IFERROR(VLOOKUP(ROW(源数据!A2092)-1,源数据!A:AG,8,0),"")</f>
        <v/>
      </c>
      <c r="E2107" s="35">
        <f>IFERROR(VLOOKUP(ROW(源数据!A2092)-1,源数据!A:AG,10,0),"")</f>
        <v/>
      </c>
      <c r="F2107" s="10">
        <f>IFERROR(VLOOKUP(ROW(源数据!A2092)-1,源数据!A:AG,11,0),"")</f>
        <v/>
      </c>
      <c r="G2107" s="10">
        <f>IFERROR(VLOOKUP(ROW(源数据!A2092)-1,源数据!A:AG,12,0),0)</f>
        <v/>
      </c>
      <c r="H2107" s="17">
        <f>IFERROR(G2107/F2107,"")</f>
        <v/>
      </c>
      <c r="I2107" s="17">
        <f>IFERROR(VLOOKUP(ROW(源数据!A2092)-1,源数据!A:AG,21,0),"")</f>
        <v/>
      </c>
      <c r="J2107" s="10">
        <f>IFERROR(VLOOKUP(ROW(源数据!A2092)-1,源数据!A:AG,19,0),"")</f>
        <v/>
      </c>
      <c r="K2107" s="17">
        <f>IFERROR(VLOOKUP(ROW(源数据!A2092)-1,源数据!A:AG,21,0),0)</f>
        <v/>
      </c>
      <c r="L2107" s="17">
        <f>IFERROR(VLOOKUP(ROW(源数据!A2092)-1,源数据!A:AG,17,0),0)</f>
        <v/>
      </c>
      <c r="M2107" s="51">
        <f>IFERROR(VLOOKUP(ROW(源数据!A2092)-1,源数据!A:AG,15,0),"")</f>
        <v/>
      </c>
    </row>
    <row r="2108">
      <c r="A2108" s="10" t="n">
        <v>2092</v>
      </c>
      <c r="B2108" s="10">
        <f>IFERROR(VLOOKUP(ROW(源数据!A2093)-1,源数据!A:AG,33,0),"")</f>
        <v/>
      </c>
      <c r="C2108" s="10">
        <f>IFERROR(VLOOKUP(ROW(源数据!A2093)-1,源数据!A:AG,9,0),"")</f>
        <v/>
      </c>
      <c r="D2108" s="35">
        <f>IFERROR(VLOOKUP(ROW(源数据!A2093)-1,源数据!A:AG,8,0),"")</f>
        <v/>
      </c>
      <c r="E2108" s="35">
        <f>IFERROR(VLOOKUP(ROW(源数据!A2093)-1,源数据!A:AG,10,0),"")</f>
        <v/>
      </c>
      <c r="F2108" s="10">
        <f>IFERROR(VLOOKUP(ROW(源数据!A2093)-1,源数据!A:AG,11,0),"")</f>
        <v/>
      </c>
      <c r="G2108" s="10">
        <f>IFERROR(VLOOKUP(ROW(源数据!A2093)-1,源数据!A:AG,12,0),0)</f>
        <v/>
      </c>
      <c r="H2108" s="17">
        <f>IFERROR(G2108/F2108,"")</f>
        <v/>
      </c>
      <c r="I2108" s="17">
        <f>IFERROR(VLOOKUP(ROW(源数据!A2093)-1,源数据!A:AG,21,0),"")</f>
        <v/>
      </c>
      <c r="J2108" s="10">
        <f>IFERROR(VLOOKUP(ROW(源数据!A2093)-1,源数据!A:AG,19,0),"")</f>
        <v/>
      </c>
      <c r="K2108" s="17">
        <f>IFERROR(VLOOKUP(ROW(源数据!A2093)-1,源数据!A:AG,21,0),0)</f>
        <v/>
      </c>
      <c r="L2108" s="17">
        <f>IFERROR(VLOOKUP(ROW(源数据!A2093)-1,源数据!A:AG,17,0),0)</f>
        <v/>
      </c>
      <c r="M2108" s="51">
        <f>IFERROR(VLOOKUP(ROW(源数据!A2093)-1,源数据!A:AG,15,0),"")</f>
        <v/>
      </c>
    </row>
    <row r="2109">
      <c r="A2109" s="10" t="n">
        <v>2093</v>
      </c>
      <c r="B2109" s="10">
        <f>IFERROR(VLOOKUP(ROW(源数据!A2094)-1,源数据!A:AG,33,0),"")</f>
        <v/>
      </c>
      <c r="C2109" s="10">
        <f>IFERROR(VLOOKUP(ROW(源数据!A2094)-1,源数据!A:AG,9,0),"")</f>
        <v/>
      </c>
      <c r="D2109" s="35">
        <f>IFERROR(VLOOKUP(ROW(源数据!A2094)-1,源数据!A:AG,8,0),"")</f>
        <v/>
      </c>
      <c r="E2109" s="35">
        <f>IFERROR(VLOOKUP(ROW(源数据!A2094)-1,源数据!A:AG,10,0),"")</f>
        <v/>
      </c>
      <c r="F2109" s="10">
        <f>IFERROR(VLOOKUP(ROW(源数据!A2094)-1,源数据!A:AG,11,0),"")</f>
        <v/>
      </c>
      <c r="G2109" s="10">
        <f>IFERROR(VLOOKUP(ROW(源数据!A2094)-1,源数据!A:AG,12,0),0)</f>
        <v/>
      </c>
      <c r="H2109" s="17">
        <f>IFERROR(G2109/F2109,"")</f>
        <v/>
      </c>
      <c r="I2109" s="17">
        <f>IFERROR(VLOOKUP(ROW(源数据!A2094)-1,源数据!A:AG,21,0),"")</f>
        <v/>
      </c>
      <c r="J2109" s="10">
        <f>IFERROR(VLOOKUP(ROW(源数据!A2094)-1,源数据!A:AG,19,0),"")</f>
        <v/>
      </c>
      <c r="K2109" s="17">
        <f>IFERROR(VLOOKUP(ROW(源数据!A2094)-1,源数据!A:AG,21,0),0)</f>
        <v/>
      </c>
      <c r="L2109" s="17">
        <f>IFERROR(VLOOKUP(ROW(源数据!A2094)-1,源数据!A:AG,17,0),0)</f>
        <v/>
      </c>
      <c r="M2109" s="51">
        <f>IFERROR(VLOOKUP(ROW(源数据!A2094)-1,源数据!A:AG,15,0),"")</f>
        <v/>
      </c>
    </row>
    <row r="2110">
      <c r="A2110" s="10" t="n">
        <v>2094</v>
      </c>
      <c r="B2110" s="10">
        <f>IFERROR(VLOOKUP(ROW(源数据!A2095)-1,源数据!A:AG,33,0),"")</f>
        <v/>
      </c>
      <c r="C2110" s="10">
        <f>IFERROR(VLOOKUP(ROW(源数据!A2095)-1,源数据!A:AG,9,0),"")</f>
        <v/>
      </c>
      <c r="D2110" s="35">
        <f>IFERROR(VLOOKUP(ROW(源数据!A2095)-1,源数据!A:AG,8,0),"")</f>
        <v/>
      </c>
      <c r="E2110" s="35">
        <f>IFERROR(VLOOKUP(ROW(源数据!A2095)-1,源数据!A:AG,10,0),"")</f>
        <v/>
      </c>
      <c r="F2110" s="10">
        <f>IFERROR(VLOOKUP(ROW(源数据!A2095)-1,源数据!A:AG,11,0),"")</f>
        <v/>
      </c>
      <c r="G2110" s="10">
        <f>IFERROR(VLOOKUP(ROW(源数据!A2095)-1,源数据!A:AG,12,0),0)</f>
        <v/>
      </c>
      <c r="H2110" s="17">
        <f>IFERROR(G2110/F2110,"")</f>
        <v/>
      </c>
      <c r="I2110" s="17">
        <f>IFERROR(VLOOKUP(ROW(源数据!A2095)-1,源数据!A:AG,21,0),"")</f>
        <v/>
      </c>
      <c r="J2110" s="10">
        <f>IFERROR(VLOOKUP(ROW(源数据!A2095)-1,源数据!A:AG,19,0),"")</f>
        <v/>
      </c>
      <c r="K2110" s="17">
        <f>IFERROR(VLOOKUP(ROW(源数据!A2095)-1,源数据!A:AG,21,0),0)</f>
        <v/>
      </c>
      <c r="L2110" s="17">
        <f>IFERROR(VLOOKUP(ROW(源数据!A2095)-1,源数据!A:AG,17,0),0)</f>
        <v/>
      </c>
      <c r="M2110" s="51">
        <f>IFERROR(VLOOKUP(ROW(源数据!A2095)-1,源数据!A:AG,15,0),"")</f>
        <v/>
      </c>
    </row>
    <row r="2111">
      <c r="A2111" s="10" t="n">
        <v>2095</v>
      </c>
      <c r="B2111" s="10">
        <f>IFERROR(VLOOKUP(ROW(源数据!A2096)-1,源数据!A:AG,33,0),"")</f>
        <v/>
      </c>
      <c r="C2111" s="10">
        <f>IFERROR(VLOOKUP(ROW(源数据!A2096)-1,源数据!A:AG,9,0),"")</f>
        <v/>
      </c>
      <c r="D2111" s="35">
        <f>IFERROR(VLOOKUP(ROW(源数据!A2096)-1,源数据!A:AG,8,0),"")</f>
        <v/>
      </c>
      <c r="E2111" s="35">
        <f>IFERROR(VLOOKUP(ROW(源数据!A2096)-1,源数据!A:AG,10,0),"")</f>
        <v/>
      </c>
      <c r="F2111" s="10">
        <f>IFERROR(VLOOKUP(ROW(源数据!A2096)-1,源数据!A:AG,11,0),"")</f>
        <v/>
      </c>
      <c r="G2111" s="10">
        <f>IFERROR(VLOOKUP(ROW(源数据!A2096)-1,源数据!A:AG,12,0),0)</f>
        <v/>
      </c>
      <c r="H2111" s="17">
        <f>IFERROR(G2111/F2111,"")</f>
        <v/>
      </c>
      <c r="I2111" s="17">
        <f>IFERROR(VLOOKUP(ROW(源数据!A2096)-1,源数据!A:AG,21,0),"")</f>
        <v/>
      </c>
      <c r="J2111" s="10">
        <f>IFERROR(VLOOKUP(ROW(源数据!A2096)-1,源数据!A:AG,19,0),"")</f>
        <v/>
      </c>
      <c r="K2111" s="17">
        <f>IFERROR(VLOOKUP(ROW(源数据!A2096)-1,源数据!A:AG,21,0),0)</f>
        <v/>
      </c>
      <c r="L2111" s="17">
        <f>IFERROR(VLOOKUP(ROW(源数据!A2096)-1,源数据!A:AG,17,0),0)</f>
        <v/>
      </c>
      <c r="M2111" s="51">
        <f>IFERROR(VLOOKUP(ROW(源数据!A2096)-1,源数据!A:AG,15,0),"")</f>
        <v/>
      </c>
    </row>
    <row r="2112">
      <c r="A2112" s="10" t="n">
        <v>2096</v>
      </c>
      <c r="B2112" s="10">
        <f>IFERROR(VLOOKUP(ROW(源数据!A2097)-1,源数据!A:AG,33,0),"")</f>
        <v/>
      </c>
      <c r="C2112" s="10">
        <f>IFERROR(VLOOKUP(ROW(源数据!A2097)-1,源数据!A:AG,9,0),"")</f>
        <v/>
      </c>
      <c r="D2112" s="35">
        <f>IFERROR(VLOOKUP(ROW(源数据!A2097)-1,源数据!A:AG,8,0),"")</f>
        <v/>
      </c>
      <c r="E2112" s="35">
        <f>IFERROR(VLOOKUP(ROW(源数据!A2097)-1,源数据!A:AG,10,0),"")</f>
        <v/>
      </c>
      <c r="F2112" s="10">
        <f>IFERROR(VLOOKUP(ROW(源数据!A2097)-1,源数据!A:AG,11,0),"")</f>
        <v/>
      </c>
      <c r="G2112" s="10">
        <f>IFERROR(VLOOKUP(ROW(源数据!A2097)-1,源数据!A:AG,12,0),0)</f>
        <v/>
      </c>
      <c r="H2112" s="17">
        <f>IFERROR(G2112/F2112,"")</f>
        <v/>
      </c>
      <c r="I2112" s="17">
        <f>IFERROR(VLOOKUP(ROW(源数据!A2097)-1,源数据!A:AG,21,0),"")</f>
        <v/>
      </c>
      <c r="J2112" s="10">
        <f>IFERROR(VLOOKUP(ROW(源数据!A2097)-1,源数据!A:AG,19,0),"")</f>
        <v/>
      </c>
      <c r="K2112" s="17">
        <f>IFERROR(VLOOKUP(ROW(源数据!A2097)-1,源数据!A:AG,21,0),0)</f>
        <v/>
      </c>
      <c r="L2112" s="17">
        <f>IFERROR(VLOOKUP(ROW(源数据!A2097)-1,源数据!A:AG,17,0),0)</f>
        <v/>
      </c>
      <c r="M2112" s="51">
        <f>IFERROR(VLOOKUP(ROW(源数据!A2097)-1,源数据!A:AG,15,0),"")</f>
        <v/>
      </c>
    </row>
    <row r="2113">
      <c r="A2113" s="10" t="n">
        <v>2097</v>
      </c>
      <c r="B2113" s="10">
        <f>IFERROR(VLOOKUP(ROW(源数据!A2098)-1,源数据!A:AG,33,0),"")</f>
        <v/>
      </c>
      <c r="C2113" s="10">
        <f>IFERROR(VLOOKUP(ROW(源数据!A2098)-1,源数据!A:AG,9,0),"")</f>
        <v/>
      </c>
      <c r="D2113" s="35">
        <f>IFERROR(VLOOKUP(ROW(源数据!A2098)-1,源数据!A:AG,8,0),"")</f>
        <v/>
      </c>
      <c r="E2113" s="35">
        <f>IFERROR(VLOOKUP(ROW(源数据!A2098)-1,源数据!A:AG,10,0),"")</f>
        <v/>
      </c>
      <c r="F2113" s="10">
        <f>IFERROR(VLOOKUP(ROW(源数据!A2098)-1,源数据!A:AG,11,0),"")</f>
        <v/>
      </c>
      <c r="G2113" s="10">
        <f>IFERROR(VLOOKUP(ROW(源数据!A2098)-1,源数据!A:AG,12,0),0)</f>
        <v/>
      </c>
      <c r="H2113" s="17">
        <f>IFERROR(G2113/F2113,"")</f>
        <v/>
      </c>
      <c r="I2113" s="17">
        <f>IFERROR(VLOOKUP(ROW(源数据!A2098)-1,源数据!A:AG,21,0),"")</f>
        <v/>
      </c>
      <c r="J2113" s="10">
        <f>IFERROR(VLOOKUP(ROW(源数据!A2098)-1,源数据!A:AG,19,0),"")</f>
        <v/>
      </c>
      <c r="K2113" s="17">
        <f>IFERROR(VLOOKUP(ROW(源数据!A2098)-1,源数据!A:AG,21,0),0)</f>
        <v/>
      </c>
      <c r="L2113" s="17">
        <f>IFERROR(VLOOKUP(ROW(源数据!A2098)-1,源数据!A:AG,17,0),0)</f>
        <v/>
      </c>
      <c r="M2113" s="51">
        <f>IFERROR(VLOOKUP(ROW(源数据!A2098)-1,源数据!A:AG,15,0),"")</f>
        <v/>
      </c>
    </row>
    <row r="2114">
      <c r="A2114" s="10" t="n">
        <v>2098</v>
      </c>
      <c r="B2114" s="10">
        <f>IFERROR(VLOOKUP(ROW(源数据!A2099)-1,源数据!A:AG,33,0),"")</f>
        <v/>
      </c>
      <c r="C2114" s="10">
        <f>IFERROR(VLOOKUP(ROW(源数据!A2099)-1,源数据!A:AG,9,0),"")</f>
        <v/>
      </c>
      <c r="D2114" s="35">
        <f>IFERROR(VLOOKUP(ROW(源数据!A2099)-1,源数据!A:AG,8,0),"")</f>
        <v/>
      </c>
      <c r="E2114" s="35">
        <f>IFERROR(VLOOKUP(ROW(源数据!A2099)-1,源数据!A:AG,10,0),"")</f>
        <v/>
      </c>
      <c r="F2114" s="10">
        <f>IFERROR(VLOOKUP(ROW(源数据!A2099)-1,源数据!A:AG,11,0),"")</f>
        <v/>
      </c>
      <c r="G2114" s="10">
        <f>IFERROR(VLOOKUP(ROW(源数据!A2099)-1,源数据!A:AG,12,0),0)</f>
        <v/>
      </c>
      <c r="H2114" s="17">
        <f>IFERROR(G2114/F2114,"")</f>
        <v/>
      </c>
      <c r="I2114" s="17">
        <f>IFERROR(VLOOKUP(ROW(源数据!A2099)-1,源数据!A:AG,21,0),"")</f>
        <v/>
      </c>
      <c r="J2114" s="10">
        <f>IFERROR(VLOOKUP(ROW(源数据!A2099)-1,源数据!A:AG,19,0),"")</f>
        <v/>
      </c>
      <c r="K2114" s="17">
        <f>IFERROR(VLOOKUP(ROW(源数据!A2099)-1,源数据!A:AG,21,0),0)</f>
        <v/>
      </c>
      <c r="L2114" s="17">
        <f>IFERROR(VLOOKUP(ROW(源数据!A2099)-1,源数据!A:AG,17,0),0)</f>
        <v/>
      </c>
      <c r="M2114" s="51">
        <f>IFERROR(VLOOKUP(ROW(源数据!A2099)-1,源数据!A:AG,15,0),"")</f>
        <v/>
      </c>
    </row>
    <row r="2115">
      <c r="A2115" s="10" t="n">
        <v>2099</v>
      </c>
      <c r="B2115" s="10">
        <f>IFERROR(VLOOKUP(ROW(源数据!A2100)-1,源数据!A:AG,33,0),"")</f>
        <v/>
      </c>
      <c r="C2115" s="10">
        <f>IFERROR(VLOOKUP(ROW(源数据!A2100)-1,源数据!A:AG,9,0),"")</f>
        <v/>
      </c>
      <c r="D2115" s="35">
        <f>IFERROR(VLOOKUP(ROW(源数据!A2100)-1,源数据!A:AG,8,0),"")</f>
        <v/>
      </c>
      <c r="E2115" s="35">
        <f>IFERROR(VLOOKUP(ROW(源数据!A2100)-1,源数据!A:AG,10,0),"")</f>
        <v/>
      </c>
      <c r="F2115" s="10">
        <f>IFERROR(VLOOKUP(ROW(源数据!A2100)-1,源数据!A:AG,11,0),"")</f>
        <v/>
      </c>
      <c r="G2115" s="10">
        <f>IFERROR(VLOOKUP(ROW(源数据!A2100)-1,源数据!A:AG,12,0),0)</f>
        <v/>
      </c>
      <c r="H2115" s="17">
        <f>IFERROR(G2115/F2115,"")</f>
        <v/>
      </c>
      <c r="I2115" s="17">
        <f>IFERROR(VLOOKUP(ROW(源数据!A2100)-1,源数据!A:AG,21,0),"")</f>
        <v/>
      </c>
      <c r="J2115" s="10">
        <f>IFERROR(VLOOKUP(ROW(源数据!A2100)-1,源数据!A:AG,19,0),"")</f>
        <v/>
      </c>
      <c r="K2115" s="17">
        <f>IFERROR(VLOOKUP(ROW(源数据!A2100)-1,源数据!A:AG,21,0),0)</f>
        <v/>
      </c>
      <c r="L2115" s="17">
        <f>IFERROR(VLOOKUP(ROW(源数据!A2100)-1,源数据!A:AG,17,0),0)</f>
        <v/>
      </c>
      <c r="M2115" s="51">
        <f>IFERROR(VLOOKUP(ROW(源数据!A2100)-1,源数据!A:AG,15,0),"")</f>
        <v/>
      </c>
    </row>
    <row r="2116">
      <c r="A2116" s="10" t="n">
        <v>2100</v>
      </c>
      <c r="B2116" s="10">
        <f>IFERROR(VLOOKUP(ROW(源数据!A2101)-1,源数据!A:AG,33,0),"")</f>
        <v/>
      </c>
      <c r="C2116" s="10">
        <f>IFERROR(VLOOKUP(ROW(源数据!A2101)-1,源数据!A:AG,9,0),"")</f>
        <v/>
      </c>
      <c r="D2116" s="35">
        <f>IFERROR(VLOOKUP(ROW(源数据!A2101)-1,源数据!A:AG,8,0),"")</f>
        <v/>
      </c>
      <c r="E2116" s="35">
        <f>IFERROR(VLOOKUP(ROW(源数据!A2101)-1,源数据!A:AG,10,0),"")</f>
        <v/>
      </c>
      <c r="F2116" s="10">
        <f>IFERROR(VLOOKUP(ROW(源数据!A2101)-1,源数据!A:AG,11,0),"")</f>
        <v/>
      </c>
      <c r="G2116" s="10">
        <f>IFERROR(VLOOKUP(ROW(源数据!A2101)-1,源数据!A:AG,12,0),0)</f>
        <v/>
      </c>
      <c r="H2116" s="17">
        <f>IFERROR(G2116/F2116,"")</f>
        <v/>
      </c>
      <c r="I2116" s="17">
        <f>IFERROR(VLOOKUP(ROW(源数据!A2101)-1,源数据!A:AG,21,0),"")</f>
        <v/>
      </c>
      <c r="J2116" s="10">
        <f>IFERROR(VLOOKUP(ROW(源数据!A2101)-1,源数据!A:AG,19,0),"")</f>
        <v/>
      </c>
      <c r="K2116" s="17">
        <f>IFERROR(VLOOKUP(ROW(源数据!A2101)-1,源数据!A:AG,21,0),0)</f>
        <v/>
      </c>
      <c r="L2116" s="17">
        <f>IFERROR(VLOOKUP(ROW(源数据!A2101)-1,源数据!A:AG,17,0),0)</f>
        <v/>
      </c>
      <c r="M2116" s="51">
        <f>IFERROR(VLOOKUP(ROW(源数据!A2101)-1,源数据!A:AG,15,0),"")</f>
        <v/>
      </c>
    </row>
    <row r="2117">
      <c r="A2117" s="10" t="n">
        <v>2101</v>
      </c>
      <c r="B2117" s="10">
        <f>IFERROR(VLOOKUP(ROW(源数据!A2102)-1,源数据!A:AG,33,0),"")</f>
        <v/>
      </c>
      <c r="C2117" s="10">
        <f>IFERROR(VLOOKUP(ROW(源数据!A2102)-1,源数据!A:AG,9,0),"")</f>
        <v/>
      </c>
      <c r="D2117" s="35">
        <f>IFERROR(VLOOKUP(ROW(源数据!A2102)-1,源数据!A:AG,8,0),"")</f>
        <v/>
      </c>
      <c r="E2117" s="35">
        <f>IFERROR(VLOOKUP(ROW(源数据!A2102)-1,源数据!A:AG,10,0),"")</f>
        <v/>
      </c>
      <c r="F2117" s="10">
        <f>IFERROR(VLOOKUP(ROW(源数据!A2102)-1,源数据!A:AG,11,0),"")</f>
        <v/>
      </c>
      <c r="G2117" s="10">
        <f>IFERROR(VLOOKUP(ROW(源数据!A2102)-1,源数据!A:AG,12,0),0)</f>
        <v/>
      </c>
      <c r="H2117" s="17">
        <f>IFERROR(G2117/F2117,"")</f>
        <v/>
      </c>
      <c r="I2117" s="17">
        <f>IFERROR(VLOOKUP(ROW(源数据!A2102)-1,源数据!A:AG,21,0),"")</f>
        <v/>
      </c>
      <c r="J2117" s="10">
        <f>IFERROR(VLOOKUP(ROW(源数据!A2102)-1,源数据!A:AG,19,0),"")</f>
        <v/>
      </c>
      <c r="K2117" s="17">
        <f>IFERROR(VLOOKUP(ROW(源数据!A2102)-1,源数据!A:AG,21,0),0)</f>
        <v/>
      </c>
      <c r="L2117" s="17">
        <f>IFERROR(VLOOKUP(ROW(源数据!A2102)-1,源数据!A:AG,17,0),0)</f>
        <v/>
      </c>
      <c r="M2117" s="51">
        <f>IFERROR(VLOOKUP(ROW(源数据!A2102)-1,源数据!A:AG,15,0),"")</f>
        <v/>
      </c>
    </row>
    <row r="2118">
      <c r="A2118" s="10" t="n">
        <v>2102</v>
      </c>
      <c r="B2118" s="10">
        <f>IFERROR(VLOOKUP(ROW(源数据!A2103)-1,源数据!A:AG,33,0),"")</f>
        <v/>
      </c>
      <c r="C2118" s="10">
        <f>IFERROR(VLOOKUP(ROW(源数据!A2103)-1,源数据!A:AG,9,0),"")</f>
        <v/>
      </c>
      <c r="D2118" s="35">
        <f>IFERROR(VLOOKUP(ROW(源数据!A2103)-1,源数据!A:AG,8,0),"")</f>
        <v/>
      </c>
      <c r="E2118" s="35">
        <f>IFERROR(VLOOKUP(ROW(源数据!A2103)-1,源数据!A:AG,10,0),"")</f>
        <v/>
      </c>
      <c r="F2118" s="10">
        <f>IFERROR(VLOOKUP(ROW(源数据!A2103)-1,源数据!A:AG,11,0),"")</f>
        <v/>
      </c>
      <c r="G2118" s="10">
        <f>IFERROR(VLOOKUP(ROW(源数据!A2103)-1,源数据!A:AG,12,0),0)</f>
        <v/>
      </c>
      <c r="H2118" s="17">
        <f>IFERROR(G2118/F2118,"")</f>
        <v/>
      </c>
      <c r="I2118" s="17">
        <f>IFERROR(VLOOKUP(ROW(源数据!A2103)-1,源数据!A:AG,21,0),"")</f>
        <v/>
      </c>
      <c r="J2118" s="10">
        <f>IFERROR(VLOOKUP(ROW(源数据!A2103)-1,源数据!A:AG,19,0),"")</f>
        <v/>
      </c>
      <c r="K2118" s="17">
        <f>IFERROR(VLOOKUP(ROW(源数据!A2103)-1,源数据!A:AG,21,0),0)</f>
        <v/>
      </c>
      <c r="L2118" s="17">
        <f>IFERROR(VLOOKUP(ROW(源数据!A2103)-1,源数据!A:AG,17,0),0)</f>
        <v/>
      </c>
      <c r="M2118" s="51">
        <f>IFERROR(VLOOKUP(ROW(源数据!A2103)-1,源数据!A:AG,15,0),"")</f>
        <v/>
      </c>
    </row>
    <row r="2119">
      <c r="A2119" s="10" t="n">
        <v>2103</v>
      </c>
      <c r="B2119" s="10">
        <f>IFERROR(VLOOKUP(ROW(源数据!A2104)-1,源数据!A:AG,33,0),"")</f>
        <v/>
      </c>
      <c r="C2119" s="10">
        <f>IFERROR(VLOOKUP(ROW(源数据!A2104)-1,源数据!A:AG,9,0),"")</f>
        <v/>
      </c>
      <c r="D2119" s="35">
        <f>IFERROR(VLOOKUP(ROW(源数据!A2104)-1,源数据!A:AG,8,0),"")</f>
        <v/>
      </c>
      <c r="E2119" s="35">
        <f>IFERROR(VLOOKUP(ROW(源数据!A2104)-1,源数据!A:AG,10,0),"")</f>
        <v/>
      </c>
      <c r="F2119" s="10">
        <f>IFERROR(VLOOKUP(ROW(源数据!A2104)-1,源数据!A:AG,11,0),"")</f>
        <v/>
      </c>
      <c r="G2119" s="10">
        <f>IFERROR(VLOOKUP(ROW(源数据!A2104)-1,源数据!A:AG,12,0),0)</f>
        <v/>
      </c>
      <c r="H2119" s="17">
        <f>IFERROR(G2119/F2119,"")</f>
        <v/>
      </c>
      <c r="I2119" s="17">
        <f>IFERROR(VLOOKUP(ROW(源数据!A2104)-1,源数据!A:AG,21,0),"")</f>
        <v/>
      </c>
      <c r="J2119" s="10">
        <f>IFERROR(VLOOKUP(ROW(源数据!A2104)-1,源数据!A:AG,19,0),"")</f>
        <v/>
      </c>
      <c r="K2119" s="17">
        <f>IFERROR(VLOOKUP(ROW(源数据!A2104)-1,源数据!A:AG,21,0),0)</f>
        <v/>
      </c>
      <c r="L2119" s="17">
        <f>IFERROR(VLOOKUP(ROW(源数据!A2104)-1,源数据!A:AG,17,0),0)</f>
        <v/>
      </c>
      <c r="M2119" s="51">
        <f>IFERROR(VLOOKUP(ROW(源数据!A2104)-1,源数据!A:AG,15,0),"")</f>
        <v/>
      </c>
    </row>
    <row r="2120">
      <c r="A2120" s="10" t="n">
        <v>2104</v>
      </c>
      <c r="B2120" s="10">
        <f>IFERROR(VLOOKUP(ROW(源数据!A2105)-1,源数据!A:AG,33,0),"")</f>
        <v/>
      </c>
      <c r="C2120" s="10">
        <f>IFERROR(VLOOKUP(ROW(源数据!A2105)-1,源数据!A:AG,9,0),"")</f>
        <v/>
      </c>
      <c r="D2120" s="35">
        <f>IFERROR(VLOOKUP(ROW(源数据!A2105)-1,源数据!A:AG,8,0),"")</f>
        <v/>
      </c>
      <c r="E2120" s="35">
        <f>IFERROR(VLOOKUP(ROW(源数据!A2105)-1,源数据!A:AG,10,0),"")</f>
        <v/>
      </c>
      <c r="F2120" s="10">
        <f>IFERROR(VLOOKUP(ROW(源数据!A2105)-1,源数据!A:AG,11,0),"")</f>
        <v/>
      </c>
      <c r="G2120" s="10">
        <f>IFERROR(VLOOKUP(ROW(源数据!A2105)-1,源数据!A:AG,12,0),0)</f>
        <v/>
      </c>
      <c r="H2120" s="17">
        <f>IFERROR(G2120/F2120,"")</f>
        <v/>
      </c>
      <c r="I2120" s="17">
        <f>IFERROR(VLOOKUP(ROW(源数据!A2105)-1,源数据!A:AG,21,0),"")</f>
        <v/>
      </c>
      <c r="J2120" s="10">
        <f>IFERROR(VLOOKUP(ROW(源数据!A2105)-1,源数据!A:AG,19,0),"")</f>
        <v/>
      </c>
      <c r="K2120" s="17">
        <f>IFERROR(VLOOKUP(ROW(源数据!A2105)-1,源数据!A:AG,21,0),0)</f>
        <v/>
      </c>
      <c r="L2120" s="17">
        <f>IFERROR(VLOOKUP(ROW(源数据!A2105)-1,源数据!A:AG,17,0),0)</f>
        <v/>
      </c>
      <c r="M2120" s="51">
        <f>IFERROR(VLOOKUP(ROW(源数据!A2105)-1,源数据!A:AG,15,0),"")</f>
        <v/>
      </c>
    </row>
    <row r="2121">
      <c r="A2121" s="10" t="n">
        <v>2105</v>
      </c>
      <c r="B2121" s="10">
        <f>IFERROR(VLOOKUP(ROW(源数据!A2106)-1,源数据!A:AG,33,0),"")</f>
        <v/>
      </c>
      <c r="C2121" s="10">
        <f>IFERROR(VLOOKUP(ROW(源数据!A2106)-1,源数据!A:AG,9,0),"")</f>
        <v/>
      </c>
      <c r="D2121" s="35">
        <f>IFERROR(VLOOKUP(ROW(源数据!A2106)-1,源数据!A:AG,8,0),"")</f>
        <v/>
      </c>
      <c r="E2121" s="35">
        <f>IFERROR(VLOOKUP(ROW(源数据!A2106)-1,源数据!A:AG,10,0),"")</f>
        <v/>
      </c>
      <c r="F2121" s="10">
        <f>IFERROR(VLOOKUP(ROW(源数据!A2106)-1,源数据!A:AG,11,0),"")</f>
        <v/>
      </c>
      <c r="G2121" s="10">
        <f>IFERROR(VLOOKUP(ROW(源数据!A2106)-1,源数据!A:AG,12,0),0)</f>
        <v/>
      </c>
      <c r="H2121" s="17">
        <f>IFERROR(G2121/F2121,"")</f>
        <v/>
      </c>
      <c r="I2121" s="17">
        <f>IFERROR(VLOOKUP(ROW(源数据!A2106)-1,源数据!A:AG,21,0),"")</f>
        <v/>
      </c>
      <c r="J2121" s="10">
        <f>IFERROR(VLOOKUP(ROW(源数据!A2106)-1,源数据!A:AG,19,0),"")</f>
        <v/>
      </c>
      <c r="K2121" s="17">
        <f>IFERROR(VLOOKUP(ROW(源数据!A2106)-1,源数据!A:AG,21,0),0)</f>
        <v/>
      </c>
      <c r="L2121" s="17">
        <f>IFERROR(VLOOKUP(ROW(源数据!A2106)-1,源数据!A:AG,17,0),0)</f>
        <v/>
      </c>
      <c r="M2121" s="51">
        <f>IFERROR(VLOOKUP(ROW(源数据!A2106)-1,源数据!A:AG,15,0),"")</f>
        <v/>
      </c>
    </row>
    <row r="2122">
      <c r="A2122" s="10" t="n">
        <v>2106</v>
      </c>
      <c r="B2122" s="10">
        <f>IFERROR(VLOOKUP(ROW(源数据!A2107)-1,源数据!A:AG,33,0),"")</f>
        <v/>
      </c>
      <c r="C2122" s="10">
        <f>IFERROR(VLOOKUP(ROW(源数据!A2107)-1,源数据!A:AG,9,0),"")</f>
        <v/>
      </c>
      <c r="D2122" s="35">
        <f>IFERROR(VLOOKUP(ROW(源数据!A2107)-1,源数据!A:AG,8,0),"")</f>
        <v/>
      </c>
      <c r="E2122" s="35">
        <f>IFERROR(VLOOKUP(ROW(源数据!A2107)-1,源数据!A:AG,10,0),"")</f>
        <v/>
      </c>
      <c r="F2122" s="10">
        <f>IFERROR(VLOOKUP(ROW(源数据!A2107)-1,源数据!A:AG,11,0),"")</f>
        <v/>
      </c>
      <c r="G2122" s="10">
        <f>IFERROR(VLOOKUP(ROW(源数据!A2107)-1,源数据!A:AG,12,0),0)</f>
        <v/>
      </c>
      <c r="H2122" s="17">
        <f>IFERROR(G2122/F2122,"")</f>
        <v/>
      </c>
      <c r="I2122" s="17">
        <f>IFERROR(VLOOKUP(ROW(源数据!A2107)-1,源数据!A:AG,21,0),"")</f>
        <v/>
      </c>
      <c r="J2122" s="10">
        <f>IFERROR(VLOOKUP(ROW(源数据!A2107)-1,源数据!A:AG,19,0),"")</f>
        <v/>
      </c>
      <c r="K2122" s="17">
        <f>IFERROR(VLOOKUP(ROW(源数据!A2107)-1,源数据!A:AG,21,0),0)</f>
        <v/>
      </c>
      <c r="L2122" s="17">
        <f>IFERROR(VLOOKUP(ROW(源数据!A2107)-1,源数据!A:AG,17,0),0)</f>
        <v/>
      </c>
      <c r="M2122" s="51">
        <f>IFERROR(VLOOKUP(ROW(源数据!A2107)-1,源数据!A:AG,15,0),"")</f>
        <v/>
      </c>
    </row>
    <row r="2123">
      <c r="A2123" s="10" t="n">
        <v>2107</v>
      </c>
      <c r="B2123" s="10">
        <f>IFERROR(VLOOKUP(ROW(源数据!A2108)-1,源数据!A:AG,33,0),"")</f>
        <v/>
      </c>
      <c r="C2123" s="10">
        <f>IFERROR(VLOOKUP(ROW(源数据!A2108)-1,源数据!A:AG,9,0),"")</f>
        <v/>
      </c>
      <c r="D2123" s="35">
        <f>IFERROR(VLOOKUP(ROW(源数据!A2108)-1,源数据!A:AG,8,0),"")</f>
        <v/>
      </c>
      <c r="E2123" s="35">
        <f>IFERROR(VLOOKUP(ROW(源数据!A2108)-1,源数据!A:AG,10,0),"")</f>
        <v/>
      </c>
      <c r="F2123" s="10">
        <f>IFERROR(VLOOKUP(ROW(源数据!A2108)-1,源数据!A:AG,11,0),"")</f>
        <v/>
      </c>
      <c r="G2123" s="10">
        <f>IFERROR(VLOOKUP(ROW(源数据!A2108)-1,源数据!A:AG,12,0),0)</f>
        <v/>
      </c>
      <c r="H2123" s="17">
        <f>IFERROR(G2123/F2123,"")</f>
        <v/>
      </c>
      <c r="I2123" s="17">
        <f>IFERROR(VLOOKUP(ROW(源数据!A2108)-1,源数据!A:AG,21,0),"")</f>
        <v/>
      </c>
      <c r="J2123" s="10">
        <f>IFERROR(VLOOKUP(ROW(源数据!A2108)-1,源数据!A:AG,19,0),"")</f>
        <v/>
      </c>
      <c r="K2123" s="17">
        <f>IFERROR(VLOOKUP(ROW(源数据!A2108)-1,源数据!A:AG,21,0),0)</f>
        <v/>
      </c>
      <c r="L2123" s="17">
        <f>IFERROR(VLOOKUP(ROW(源数据!A2108)-1,源数据!A:AG,17,0),0)</f>
        <v/>
      </c>
      <c r="M2123" s="51">
        <f>IFERROR(VLOOKUP(ROW(源数据!A2108)-1,源数据!A:AG,15,0),"")</f>
        <v/>
      </c>
    </row>
    <row r="2124">
      <c r="A2124" s="10" t="n">
        <v>2108</v>
      </c>
      <c r="B2124" s="10">
        <f>IFERROR(VLOOKUP(ROW(源数据!A2109)-1,源数据!A:AG,33,0),"")</f>
        <v/>
      </c>
      <c r="C2124" s="10">
        <f>IFERROR(VLOOKUP(ROW(源数据!A2109)-1,源数据!A:AG,9,0),"")</f>
        <v/>
      </c>
      <c r="D2124" s="35">
        <f>IFERROR(VLOOKUP(ROW(源数据!A2109)-1,源数据!A:AG,8,0),"")</f>
        <v/>
      </c>
      <c r="E2124" s="35">
        <f>IFERROR(VLOOKUP(ROW(源数据!A2109)-1,源数据!A:AG,10,0),"")</f>
        <v/>
      </c>
      <c r="F2124" s="10">
        <f>IFERROR(VLOOKUP(ROW(源数据!A2109)-1,源数据!A:AG,11,0),"")</f>
        <v/>
      </c>
      <c r="G2124" s="10">
        <f>IFERROR(VLOOKUP(ROW(源数据!A2109)-1,源数据!A:AG,12,0),0)</f>
        <v/>
      </c>
      <c r="H2124" s="17">
        <f>IFERROR(G2124/F2124,"")</f>
        <v/>
      </c>
      <c r="I2124" s="17">
        <f>IFERROR(VLOOKUP(ROW(源数据!A2109)-1,源数据!A:AG,21,0),"")</f>
        <v/>
      </c>
      <c r="J2124" s="10">
        <f>IFERROR(VLOOKUP(ROW(源数据!A2109)-1,源数据!A:AG,19,0),"")</f>
        <v/>
      </c>
      <c r="K2124" s="17">
        <f>IFERROR(VLOOKUP(ROW(源数据!A2109)-1,源数据!A:AG,21,0),0)</f>
        <v/>
      </c>
      <c r="L2124" s="17">
        <f>IFERROR(VLOOKUP(ROW(源数据!A2109)-1,源数据!A:AG,17,0),0)</f>
        <v/>
      </c>
      <c r="M2124" s="51">
        <f>IFERROR(VLOOKUP(ROW(源数据!A2109)-1,源数据!A:AG,15,0),"")</f>
        <v/>
      </c>
    </row>
    <row r="2125">
      <c r="A2125" s="10" t="n">
        <v>2109</v>
      </c>
      <c r="B2125" s="10">
        <f>IFERROR(VLOOKUP(ROW(源数据!A2110)-1,源数据!A:AG,33,0),"")</f>
        <v/>
      </c>
      <c r="C2125" s="10">
        <f>IFERROR(VLOOKUP(ROW(源数据!A2110)-1,源数据!A:AG,9,0),"")</f>
        <v/>
      </c>
      <c r="D2125" s="35">
        <f>IFERROR(VLOOKUP(ROW(源数据!A2110)-1,源数据!A:AG,8,0),"")</f>
        <v/>
      </c>
      <c r="E2125" s="35">
        <f>IFERROR(VLOOKUP(ROW(源数据!A2110)-1,源数据!A:AG,10,0),"")</f>
        <v/>
      </c>
      <c r="F2125" s="10">
        <f>IFERROR(VLOOKUP(ROW(源数据!A2110)-1,源数据!A:AG,11,0),"")</f>
        <v/>
      </c>
      <c r="G2125" s="10">
        <f>IFERROR(VLOOKUP(ROW(源数据!A2110)-1,源数据!A:AG,12,0),0)</f>
        <v/>
      </c>
      <c r="H2125" s="17">
        <f>IFERROR(G2125/F2125,"")</f>
        <v/>
      </c>
      <c r="I2125" s="17">
        <f>IFERROR(VLOOKUP(ROW(源数据!A2110)-1,源数据!A:AG,21,0),"")</f>
        <v/>
      </c>
      <c r="J2125" s="10">
        <f>IFERROR(VLOOKUP(ROW(源数据!A2110)-1,源数据!A:AG,19,0),"")</f>
        <v/>
      </c>
      <c r="K2125" s="17">
        <f>IFERROR(VLOOKUP(ROW(源数据!A2110)-1,源数据!A:AG,21,0),0)</f>
        <v/>
      </c>
      <c r="L2125" s="17">
        <f>IFERROR(VLOOKUP(ROW(源数据!A2110)-1,源数据!A:AG,17,0),0)</f>
        <v/>
      </c>
      <c r="M2125" s="51">
        <f>IFERROR(VLOOKUP(ROW(源数据!A2110)-1,源数据!A:AG,15,0),"")</f>
        <v/>
      </c>
    </row>
    <row r="2126">
      <c r="A2126" s="10" t="n">
        <v>2110</v>
      </c>
      <c r="B2126" s="10">
        <f>IFERROR(VLOOKUP(ROW(源数据!A2111)-1,源数据!A:AG,33,0),"")</f>
        <v/>
      </c>
      <c r="C2126" s="10">
        <f>IFERROR(VLOOKUP(ROW(源数据!A2111)-1,源数据!A:AG,9,0),"")</f>
        <v/>
      </c>
      <c r="D2126" s="35">
        <f>IFERROR(VLOOKUP(ROW(源数据!A2111)-1,源数据!A:AG,8,0),"")</f>
        <v/>
      </c>
      <c r="E2126" s="35">
        <f>IFERROR(VLOOKUP(ROW(源数据!A2111)-1,源数据!A:AG,10,0),"")</f>
        <v/>
      </c>
      <c r="F2126" s="10">
        <f>IFERROR(VLOOKUP(ROW(源数据!A2111)-1,源数据!A:AG,11,0),"")</f>
        <v/>
      </c>
      <c r="G2126" s="10">
        <f>IFERROR(VLOOKUP(ROW(源数据!A2111)-1,源数据!A:AG,12,0),0)</f>
        <v/>
      </c>
      <c r="H2126" s="17">
        <f>IFERROR(G2126/F2126,"")</f>
        <v/>
      </c>
      <c r="I2126" s="17">
        <f>IFERROR(VLOOKUP(ROW(源数据!A2111)-1,源数据!A:AG,21,0),"")</f>
        <v/>
      </c>
      <c r="J2126" s="10">
        <f>IFERROR(VLOOKUP(ROW(源数据!A2111)-1,源数据!A:AG,19,0),"")</f>
        <v/>
      </c>
      <c r="K2126" s="17">
        <f>IFERROR(VLOOKUP(ROW(源数据!A2111)-1,源数据!A:AG,21,0),0)</f>
        <v/>
      </c>
      <c r="L2126" s="17">
        <f>IFERROR(VLOOKUP(ROW(源数据!A2111)-1,源数据!A:AG,17,0),0)</f>
        <v/>
      </c>
      <c r="M2126" s="51">
        <f>IFERROR(VLOOKUP(ROW(源数据!A2111)-1,源数据!A:AG,15,0),"")</f>
        <v/>
      </c>
    </row>
    <row r="2127">
      <c r="A2127" s="10" t="n">
        <v>2111</v>
      </c>
      <c r="B2127" s="10">
        <f>IFERROR(VLOOKUP(ROW(源数据!A2112)-1,源数据!A:AG,33,0),"")</f>
        <v/>
      </c>
      <c r="C2127" s="10">
        <f>IFERROR(VLOOKUP(ROW(源数据!A2112)-1,源数据!A:AG,9,0),"")</f>
        <v/>
      </c>
      <c r="D2127" s="35">
        <f>IFERROR(VLOOKUP(ROW(源数据!A2112)-1,源数据!A:AG,8,0),"")</f>
        <v/>
      </c>
      <c r="E2127" s="35">
        <f>IFERROR(VLOOKUP(ROW(源数据!A2112)-1,源数据!A:AG,10,0),"")</f>
        <v/>
      </c>
      <c r="F2127" s="10">
        <f>IFERROR(VLOOKUP(ROW(源数据!A2112)-1,源数据!A:AG,11,0),"")</f>
        <v/>
      </c>
      <c r="G2127" s="10">
        <f>IFERROR(VLOOKUP(ROW(源数据!A2112)-1,源数据!A:AG,12,0),0)</f>
        <v/>
      </c>
      <c r="H2127" s="17">
        <f>IFERROR(G2127/F2127,"")</f>
        <v/>
      </c>
      <c r="I2127" s="17">
        <f>IFERROR(VLOOKUP(ROW(源数据!A2112)-1,源数据!A:AG,21,0),"")</f>
        <v/>
      </c>
      <c r="J2127" s="10">
        <f>IFERROR(VLOOKUP(ROW(源数据!A2112)-1,源数据!A:AG,19,0),"")</f>
        <v/>
      </c>
      <c r="K2127" s="17">
        <f>IFERROR(VLOOKUP(ROW(源数据!A2112)-1,源数据!A:AG,21,0),0)</f>
        <v/>
      </c>
      <c r="L2127" s="17">
        <f>IFERROR(VLOOKUP(ROW(源数据!A2112)-1,源数据!A:AG,17,0),0)</f>
        <v/>
      </c>
      <c r="M2127" s="51">
        <f>IFERROR(VLOOKUP(ROW(源数据!A2112)-1,源数据!A:AG,15,0),"")</f>
        <v/>
      </c>
    </row>
    <row r="2128">
      <c r="A2128" s="10" t="n">
        <v>2112</v>
      </c>
      <c r="B2128" s="10">
        <f>IFERROR(VLOOKUP(ROW(源数据!A2113)-1,源数据!A:AG,33,0),"")</f>
        <v/>
      </c>
      <c r="C2128" s="10">
        <f>IFERROR(VLOOKUP(ROW(源数据!A2113)-1,源数据!A:AG,9,0),"")</f>
        <v/>
      </c>
      <c r="D2128" s="35">
        <f>IFERROR(VLOOKUP(ROW(源数据!A2113)-1,源数据!A:AG,8,0),"")</f>
        <v/>
      </c>
      <c r="E2128" s="35">
        <f>IFERROR(VLOOKUP(ROW(源数据!A2113)-1,源数据!A:AG,10,0),"")</f>
        <v/>
      </c>
      <c r="F2128" s="10">
        <f>IFERROR(VLOOKUP(ROW(源数据!A2113)-1,源数据!A:AG,11,0),"")</f>
        <v/>
      </c>
      <c r="G2128" s="10">
        <f>IFERROR(VLOOKUP(ROW(源数据!A2113)-1,源数据!A:AG,12,0),0)</f>
        <v/>
      </c>
      <c r="H2128" s="17">
        <f>IFERROR(G2128/F2128,"")</f>
        <v/>
      </c>
      <c r="I2128" s="17">
        <f>IFERROR(VLOOKUP(ROW(源数据!A2113)-1,源数据!A:AG,21,0),"")</f>
        <v/>
      </c>
      <c r="J2128" s="10">
        <f>IFERROR(VLOOKUP(ROW(源数据!A2113)-1,源数据!A:AG,19,0),"")</f>
        <v/>
      </c>
      <c r="K2128" s="17">
        <f>IFERROR(VLOOKUP(ROW(源数据!A2113)-1,源数据!A:AG,21,0),0)</f>
        <v/>
      </c>
      <c r="L2128" s="17">
        <f>IFERROR(VLOOKUP(ROW(源数据!A2113)-1,源数据!A:AG,17,0),0)</f>
        <v/>
      </c>
      <c r="M2128" s="51">
        <f>IFERROR(VLOOKUP(ROW(源数据!A2113)-1,源数据!A:AG,15,0),"")</f>
        <v/>
      </c>
    </row>
    <row r="2129">
      <c r="A2129" s="10" t="n">
        <v>2113</v>
      </c>
      <c r="B2129" s="10">
        <f>IFERROR(VLOOKUP(ROW(源数据!A2114)-1,源数据!A:AG,33,0),"")</f>
        <v/>
      </c>
      <c r="C2129" s="10">
        <f>IFERROR(VLOOKUP(ROW(源数据!A2114)-1,源数据!A:AG,9,0),"")</f>
        <v/>
      </c>
      <c r="D2129" s="35">
        <f>IFERROR(VLOOKUP(ROW(源数据!A2114)-1,源数据!A:AG,8,0),"")</f>
        <v/>
      </c>
      <c r="E2129" s="35">
        <f>IFERROR(VLOOKUP(ROW(源数据!A2114)-1,源数据!A:AG,10,0),"")</f>
        <v/>
      </c>
      <c r="F2129" s="10">
        <f>IFERROR(VLOOKUP(ROW(源数据!A2114)-1,源数据!A:AG,11,0),"")</f>
        <v/>
      </c>
      <c r="G2129" s="10">
        <f>IFERROR(VLOOKUP(ROW(源数据!A2114)-1,源数据!A:AG,12,0),0)</f>
        <v/>
      </c>
      <c r="H2129" s="17">
        <f>IFERROR(G2129/F2129,"")</f>
        <v/>
      </c>
      <c r="I2129" s="17">
        <f>IFERROR(VLOOKUP(ROW(源数据!A2114)-1,源数据!A:AG,21,0),"")</f>
        <v/>
      </c>
      <c r="J2129" s="10">
        <f>IFERROR(VLOOKUP(ROW(源数据!A2114)-1,源数据!A:AG,19,0),"")</f>
        <v/>
      </c>
      <c r="K2129" s="17">
        <f>IFERROR(VLOOKUP(ROW(源数据!A2114)-1,源数据!A:AG,21,0),0)</f>
        <v/>
      </c>
      <c r="L2129" s="17">
        <f>IFERROR(VLOOKUP(ROW(源数据!A2114)-1,源数据!A:AG,17,0),0)</f>
        <v/>
      </c>
      <c r="M2129" s="51">
        <f>IFERROR(VLOOKUP(ROW(源数据!A2114)-1,源数据!A:AG,15,0),"")</f>
        <v/>
      </c>
    </row>
    <row r="2130">
      <c r="A2130" s="10" t="n">
        <v>2114</v>
      </c>
      <c r="B2130" s="10">
        <f>IFERROR(VLOOKUP(ROW(源数据!A2115)-1,源数据!A:AG,33,0),"")</f>
        <v/>
      </c>
      <c r="C2130" s="10">
        <f>IFERROR(VLOOKUP(ROW(源数据!A2115)-1,源数据!A:AG,9,0),"")</f>
        <v/>
      </c>
      <c r="D2130" s="35">
        <f>IFERROR(VLOOKUP(ROW(源数据!A2115)-1,源数据!A:AG,8,0),"")</f>
        <v/>
      </c>
      <c r="E2130" s="35">
        <f>IFERROR(VLOOKUP(ROW(源数据!A2115)-1,源数据!A:AG,10,0),"")</f>
        <v/>
      </c>
      <c r="F2130" s="10">
        <f>IFERROR(VLOOKUP(ROW(源数据!A2115)-1,源数据!A:AG,11,0),"")</f>
        <v/>
      </c>
      <c r="G2130" s="10">
        <f>IFERROR(VLOOKUP(ROW(源数据!A2115)-1,源数据!A:AG,12,0),0)</f>
        <v/>
      </c>
      <c r="H2130" s="17">
        <f>IFERROR(G2130/F2130,"")</f>
        <v/>
      </c>
      <c r="I2130" s="17">
        <f>IFERROR(VLOOKUP(ROW(源数据!A2115)-1,源数据!A:AG,21,0),"")</f>
        <v/>
      </c>
      <c r="J2130" s="10">
        <f>IFERROR(VLOOKUP(ROW(源数据!A2115)-1,源数据!A:AG,19,0),"")</f>
        <v/>
      </c>
      <c r="K2130" s="17">
        <f>IFERROR(VLOOKUP(ROW(源数据!A2115)-1,源数据!A:AG,21,0),0)</f>
        <v/>
      </c>
      <c r="L2130" s="17">
        <f>IFERROR(VLOOKUP(ROW(源数据!A2115)-1,源数据!A:AG,17,0),0)</f>
        <v/>
      </c>
      <c r="M2130" s="51">
        <f>IFERROR(VLOOKUP(ROW(源数据!A2115)-1,源数据!A:AG,15,0),"")</f>
        <v/>
      </c>
    </row>
    <row r="2131">
      <c r="A2131" s="10" t="n">
        <v>2115</v>
      </c>
      <c r="B2131" s="10">
        <f>IFERROR(VLOOKUP(ROW(源数据!A2116)-1,源数据!A:AG,33,0),"")</f>
        <v/>
      </c>
      <c r="C2131" s="10">
        <f>IFERROR(VLOOKUP(ROW(源数据!A2116)-1,源数据!A:AG,9,0),"")</f>
        <v/>
      </c>
      <c r="D2131" s="35">
        <f>IFERROR(VLOOKUP(ROW(源数据!A2116)-1,源数据!A:AG,8,0),"")</f>
        <v/>
      </c>
      <c r="E2131" s="35">
        <f>IFERROR(VLOOKUP(ROW(源数据!A2116)-1,源数据!A:AG,10,0),"")</f>
        <v/>
      </c>
      <c r="F2131" s="10">
        <f>IFERROR(VLOOKUP(ROW(源数据!A2116)-1,源数据!A:AG,11,0),"")</f>
        <v/>
      </c>
      <c r="G2131" s="10">
        <f>IFERROR(VLOOKUP(ROW(源数据!A2116)-1,源数据!A:AG,12,0),0)</f>
        <v/>
      </c>
      <c r="H2131" s="17">
        <f>IFERROR(G2131/F2131,"")</f>
        <v/>
      </c>
      <c r="I2131" s="17">
        <f>IFERROR(VLOOKUP(ROW(源数据!A2116)-1,源数据!A:AG,21,0),"")</f>
        <v/>
      </c>
      <c r="J2131" s="10">
        <f>IFERROR(VLOOKUP(ROW(源数据!A2116)-1,源数据!A:AG,19,0),"")</f>
        <v/>
      </c>
      <c r="K2131" s="17">
        <f>IFERROR(VLOOKUP(ROW(源数据!A2116)-1,源数据!A:AG,21,0),0)</f>
        <v/>
      </c>
      <c r="L2131" s="17">
        <f>IFERROR(VLOOKUP(ROW(源数据!A2116)-1,源数据!A:AG,17,0),0)</f>
        <v/>
      </c>
      <c r="M2131" s="51">
        <f>IFERROR(VLOOKUP(ROW(源数据!A2116)-1,源数据!A:AG,15,0),"")</f>
        <v/>
      </c>
    </row>
    <row r="2132">
      <c r="A2132" s="10" t="n">
        <v>2116</v>
      </c>
      <c r="B2132" s="10">
        <f>IFERROR(VLOOKUP(ROW(源数据!A2117)-1,源数据!A:AG,33,0),"")</f>
        <v/>
      </c>
      <c r="C2132" s="10">
        <f>IFERROR(VLOOKUP(ROW(源数据!A2117)-1,源数据!A:AG,9,0),"")</f>
        <v/>
      </c>
      <c r="D2132" s="35">
        <f>IFERROR(VLOOKUP(ROW(源数据!A2117)-1,源数据!A:AG,8,0),"")</f>
        <v/>
      </c>
      <c r="E2132" s="35">
        <f>IFERROR(VLOOKUP(ROW(源数据!A2117)-1,源数据!A:AG,10,0),"")</f>
        <v/>
      </c>
      <c r="F2132" s="10">
        <f>IFERROR(VLOOKUP(ROW(源数据!A2117)-1,源数据!A:AG,11,0),"")</f>
        <v/>
      </c>
      <c r="G2132" s="10">
        <f>IFERROR(VLOOKUP(ROW(源数据!A2117)-1,源数据!A:AG,12,0),0)</f>
        <v/>
      </c>
      <c r="H2132" s="17">
        <f>IFERROR(G2132/F2132,"")</f>
        <v/>
      </c>
      <c r="I2132" s="17">
        <f>IFERROR(VLOOKUP(ROW(源数据!A2117)-1,源数据!A:AG,21,0),"")</f>
        <v/>
      </c>
      <c r="J2132" s="10">
        <f>IFERROR(VLOOKUP(ROW(源数据!A2117)-1,源数据!A:AG,19,0),"")</f>
        <v/>
      </c>
      <c r="K2132" s="17">
        <f>IFERROR(VLOOKUP(ROW(源数据!A2117)-1,源数据!A:AG,21,0),0)</f>
        <v/>
      </c>
      <c r="L2132" s="17">
        <f>IFERROR(VLOOKUP(ROW(源数据!A2117)-1,源数据!A:AG,17,0),0)</f>
        <v/>
      </c>
      <c r="M2132" s="51">
        <f>IFERROR(VLOOKUP(ROW(源数据!A2117)-1,源数据!A:AG,15,0),"")</f>
        <v/>
      </c>
    </row>
    <row r="2133">
      <c r="A2133" s="10" t="n">
        <v>2117</v>
      </c>
      <c r="B2133" s="10">
        <f>IFERROR(VLOOKUP(ROW(源数据!A2118)-1,源数据!A:AG,33,0),"")</f>
        <v/>
      </c>
      <c r="C2133" s="10">
        <f>IFERROR(VLOOKUP(ROW(源数据!A2118)-1,源数据!A:AG,9,0),"")</f>
        <v/>
      </c>
      <c r="D2133" s="35">
        <f>IFERROR(VLOOKUP(ROW(源数据!A2118)-1,源数据!A:AG,8,0),"")</f>
        <v/>
      </c>
      <c r="E2133" s="35">
        <f>IFERROR(VLOOKUP(ROW(源数据!A2118)-1,源数据!A:AG,10,0),"")</f>
        <v/>
      </c>
      <c r="F2133" s="10">
        <f>IFERROR(VLOOKUP(ROW(源数据!A2118)-1,源数据!A:AG,11,0),"")</f>
        <v/>
      </c>
      <c r="G2133" s="10">
        <f>IFERROR(VLOOKUP(ROW(源数据!A2118)-1,源数据!A:AG,12,0),0)</f>
        <v/>
      </c>
      <c r="H2133" s="17">
        <f>IFERROR(G2133/F2133,"")</f>
        <v/>
      </c>
      <c r="I2133" s="17">
        <f>IFERROR(VLOOKUP(ROW(源数据!A2118)-1,源数据!A:AG,21,0),"")</f>
        <v/>
      </c>
      <c r="J2133" s="10">
        <f>IFERROR(VLOOKUP(ROW(源数据!A2118)-1,源数据!A:AG,19,0),"")</f>
        <v/>
      </c>
      <c r="K2133" s="17">
        <f>IFERROR(VLOOKUP(ROW(源数据!A2118)-1,源数据!A:AG,21,0),0)</f>
        <v/>
      </c>
      <c r="L2133" s="17">
        <f>IFERROR(VLOOKUP(ROW(源数据!A2118)-1,源数据!A:AG,17,0),0)</f>
        <v/>
      </c>
      <c r="M2133" s="51">
        <f>IFERROR(VLOOKUP(ROW(源数据!A2118)-1,源数据!A:AG,15,0),"")</f>
        <v/>
      </c>
    </row>
    <row r="2134">
      <c r="A2134" s="10" t="n">
        <v>2118</v>
      </c>
      <c r="B2134" s="10">
        <f>IFERROR(VLOOKUP(ROW(源数据!A2119)-1,源数据!A:AG,33,0),"")</f>
        <v/>
      </c>
      <c r="C2134" s="10">
        <f>IFERROR(VLOOKUP(ROW(源数据!A2119)-1,源数据!A:AG,9,0),"")</f>
        <v/>
      </c>
      <c r="D2134" s="35">
        <f>IFERROR(VLOOKUP(ROW(源数据!A2119)-1,源数据!A:AG,8,0),"")</f>
        <v/>
      </c>
      <c r="E2134" s="35">
        <f>IFERROR(VLOOKUP(ROW(源数据!A2119)-1,源数据!A:AG,10,0),"")</f>
        <v/>
      </c>
      <c r="F2134" s="10">
        <f>IFERROR(VLOOKUP(ROW(源数据!A2119)-1,源数据!A:AG,11,0),"")</f>
        <v/>
      </c>
      <c r="G2134" s="10">
        <f>IFERROR(VLOOKUP(ROW(源数据!A2119)-1,源数据!A:AG,12,0),0)</f>
        <v/>
      </c>
      <c r="H2134" s="17">
        <f>IFERROR(G2134/F2134,"")</f>
        <v/>
      </c>
      <c r="I2134" s="17">
        <f>IFERROR(VLOOKUP(ROW(源数据!A2119)-1,源数据!A:AG,21,0),"")</f>
        <v/>
      </c>
      <c r="J2134" s="10">
        <f>IFERROR(VLOOKUP(ROW(源数据!A2119)-1,源数据!A:AG,19,0),"")</f>
        <v/>
      </c>
      <c r="K2134" s="17">
        <f>IFERROR(VLOOKUP(ROW(源数据!A2119)-1,源数据!A:AG,21,0),0)</f>
        <v/>
      </c>
      <c r="L2134" s="17">
        <f>IFERROR(VLOOKUP(ROW(源数据!A2119)-1,源数据!A:AG,17,0),0)</f>
        <v/>
      </c>
      <c r="M2134" s="51">
        <f>IFERROR(VLOOKUP(ROW(源数据!A2119)-1,源数据!A:AG,15,0),"")</f>
        <v/>
      </c>
    </row>
    <row r="2135">
      <c r="A2135" s="10" t="n">
        <v>2119</v>
      </c>
      <c r="B2135" s="10">
        <f>IFERROR(VLOOKUP(ROW(源数据!A2120)-1,源数据!A:AG,33,0),"")</f>
        <v/>
      </c>
      <c r="C2135" s="10">
        <f>IFERROR(VLOOKUP(ROW(源数据!A2120)-1,源数据!A:AG,9,0),"")</f>
        <v/>
      </c>
      <c r="D2135" s="35">
        <f>IFERROR(VLOOKUP(ROW(源数据!A2120)-1,源数据!A:AG,8,0),"")</f>
        <v/>
      </c>
      <c r="E2135" s="35">
        <f>IFERROR(VLOOKUP(ROW(源数据!A2120)-1,源数据!A:AG,10,0),"")</f>
        <v/>
      </c>
      <c r="F2135" s="10">
        <f>IFERROR(VLOOKUP(ROW(源数据!A2120)-1,源数据!A:AG,11,0),"")</f>
        <v/>
      </c>
      <c r="G2135" s="10">
        <f>IFERROR(VLOOKUP(ROW(源数据!A2120)-1,源数据!A:AG,12,0),0)</f>
        <v/>
      </c>
      <c r="H2135" s="17">
        <f>IFERROR(G2135/F2135,"")</f>
        <v/>
      </c>
      <c r="I2135" s="17">
        <f>IFERROR(VLOOKUP(ROW(源数据!A2120)-1,源数据!A:AG,21,0),"")</f>
        <v/>
      </c>
      <c r="J2135" s="10">
        <f>IFERROR(VLOOKUP(ROW(源数据!A2120)-1,源数据!A:AG,19,0),"")</f>
        <v/>
      </c>
      <c r="K2135" s="17">
        <f>IFERROR(VLOOKUP(ROW(源数据!A2120)-1,源数据!A:AG,21,0),0)</f>
        <v/>
      </c>
      <c r="L2135" s="17">
        <f>IFERROR(VLOOKUP(ROW(源数据!A2120)-1,源数据!A:AG,17,0),0)</f>
        <v/>
      </c>
      <c r="M2135" s="51">
        <f>IFERROR(VLOOKUP(ROW(源数据!A2120)-1,源数据!A:AG,15,0),"")</f>
        <v/>
      </c>
    </row>
    <row r="2136">
      <c r="A2136" s="10" t="n">
        <v>2120</v>
      </c>
      <c r="B2136" s="10">
        <f>IFERROR(VLOOKUP(ROW(源数据!A2121)-1,源数据!A:AG,33,0),"")</f>
        <v/>
      </c>
      <c r="C2136" s="10">
        <f>IFERROR(VLOOKUP(ROW(源数据!A2121)-1,源数据!A:AG,9,0),"")</f>
        <v/>
      </c>
      <c r="D2136" s="35">
        <f>IFERROR(VLOOKUP(ROW(源数据!A2121)-1,源数据!A:AG,8,0),"")</f>
        <v/>
      </c>
      <c r="E2136" s="35">
        <f>IFERROR(VLOOKUP(ROW(源数据!A2121)-1,源数据!A:AG,10,0),"")</f>
        <v/>
      </c>
      <c r="F2136" s="10">
        <f>IFERROR(VLOOKUP(ROW(源数据!A2121)-1,源数据!A:AG,11,0),"")</f>
        <v/>
      </c>
      <c r="G2136" s="10">
        <f>IFERROR(VLOOKUP(ROW(源数据!A2121)-1,源数据!A:AG,12,0),0)</f>
        <v/>
      </c>
      <c r="H2136" s="17">
        <f>IFERROR(G2136/F2136,"")</f>
        <v/>
      </c>
      <c r="I2136" s="17">
        <f>IFERROR(VLOOKUP(ROW(源数据!A2121)-1,源数据!A:AG,21,0),"")</f>
        <v/>
      </c>
      <c r="J2136" s="10">
        <f>IFERROR(VLOOKUP(ROW(源数据!A2121)-1,源数据!A:AG,19,0),"")</f>
        <v/>
      </c>
      <c r="K2136" s="17">
        <f>IFERROR(VLOOKUP(ROW(源数据!A2121)-1,源数据!A:AG,21,0),0)</f>
        <v/>
      </c>
      <c r="L2136" s="17">
        <f>IFERROR(VLOOKUP(ROW(源数据!A2121)-1,源数据!A:AG,17,0),0)</f>
        <v/>
      </c>
      <c r="M2136" s="51">
        <f>IFERROR(VLOOKUP(ROW(源数据!A2121)-1,源数据!A:AG,15,0),"")</f>
        <v/>
      </c>
    </row>
    <row r="2137">
      <c r="A2137" s="10" t="n">
        <v>2121</v>
      </c>
      <c r="B2137" s="10">
        <f>IFERROR(VLOOKUP(ROW(源数据!A2122)-1,源数据!A:AG,33,0),"")</f>
        <v/>
      </c>
      <c r="C2137" s="10">
        <f>IFERROR(VLOOKUP(ROW(源数据!A2122)-1,源数据!A:AG,9,0),"")</f>
        <v/>
      </c>
      <c r="D2137" s="35">
        <f>IFERROR(VLOOKUP(ROW(源数据!A2122)-1,源数据!A:AG,8,0),"")</f>
        <v/>
      </c>
      <c r="E2137" s="35">
        <f>IFERROR(VLOOKUP(ROW(源数据!A2122)-1,源数据!A:AG,10,0),"")</f>
        <v/>
      </c>
      <c r="F2137" s="10">
        <f>IFERROR(VLOOKUP(ROW(源数据!A2122)-1,源数据!A:AG,11,0),"")</f>
        <v/>
      </c>
      <c r="G2137" s="10">
        <f>IFERROR(VLOOKUP(ROW(源数据!A2122)-1,源数据!A:AG,12,0),0)</f>
        <v/>
      </c>
      <c r="H2137" s="17">
        <f>IFERROR(G2137/F2137,"")</f>
        <v/>
      </c>
      <c r="I2137" s="17">
        <f>IFERROR(VLOOKUP(ROW(源数据!A2122)-1,源数据!A:AG,21,0),"")</f>
        <v/>
      </c>
      <c r="J2137" s="10">
        <f>IFERROR(VLOOKUP(ROW(源数据!A2122)-1,源数据!A:AG,19,0),"")</f>
        <v/>
      </c>
      <c r="K2137" s="17">
        <f>IFERROR(VLOOKUP(ROW(源数据!A2122)-1,源数据!A:AG,21,0),0)</f>
        <v/>
      </c>
      <c r="L2137" s="17">
        <f>IFERROR(VLOOKUP(ROW(源数据!A2122)-1,源数据!A:AG,17,0),0)</f>
        <v/>
      </c>
      <c r="M2137" s="51">
        <f>IFERROR(VLOOKUP(ROW(源数据!A2122)-1,源数据!A:AG,15,0),"")</f>
        <v/>
      </c>
    </row>
    <row r="2138">
      <c r="A2138" s="10" t="n">
        <v>2122</v>
      </c>
      <c r="B2138" s="10">
        <f>IFERROR(VLOOKUP(ROW(源数据!A2123)-1,源数据!A:AG,33,0),"")</f>
        <v/>
      </c>
      <c r="C2138" s="10">
        <f>IFERROR(VLOOKUP(ROW(源数据!A2123)-1,源数据!A:AG,9,0),"")</f>
        <v/>
      </c>
      <c r="D2138" s="35">
        <f>IFERROR(VLOOKUP(ROW(源数据!A2123)-1,源数据!A:AG,8,0),"")</f>
        <v/>
      </c>
      <c r="E2138" s="35">
        <f>IFERROR(VLOOKUP(ROW(源数据!A2123)-1,源数据!A:AG,10,0),"")</f>
        <v/>
      </c>
      <c r="F2138" s="10">
        <f>IFERROR(VLOOKUP(ROW(源数据!A2123)-1,源数据!A:AG,11,0),"")</f>
        <v/>
      </c>
      <c r="G2138" s="10">
        <f>IFERROR(VLOOKUP(ROW(源数据!A2123)-1,源数据!A:AG,12,0),0)</f>
        <v/>
      </c>
      <c r="H2138" s="17">
        <f>IFERROR(G2138/F2138,"")</f>
        <v/>
      </c>
      <c r="I2138" s="17">
        <f>IFERROR(VLOOKUP(ROW(源数据!A2123)-1,源数据!A:AG,21,0),"")</f>
        <v/>
      </c>
      <c r="J2138" s="10">
        <f>IFERROR(VLOOKUP(ROW(源数据!A2123)-1,源数据!A:AG,19,0),"")</f>
        <v/>
      </c>
      <c r="K2138" s="17">
        <f>IFERROR(VLOOKUP(ROW(源数据!A2123)-1,源数据!A:AG,21,0),0)</f>
        <v/>
      </c>
      <c r="L2138" s="17">
        <f>IFERROR(VLOOKUP(ROW(源数据!A2123)-1,源数据!A:AG,17,0),0)</f>
        <v/>
      </c>
      <c r="M2138" s="51">
        <f>IFERROR(VLOOKUP(ROW(源数据!A2123)-1,源数据!A:AG,15,0),"")</f>
        <v/>
      </c>
    </row>
    <row r="2139">
      <c r="A2139" s="10" t="n">
        <v>2123</v>
      </c>
      <c r="B2139" s="10">
        <f>IFERROR(VLOOKUP(ROW(源数据!A2124)-1,源数据!A:AG,33,0),"")</f>
        <v/>
      </c>
      <c r="C2139" s="10">
        <f>IFERROR(VLOOKUP(ROW(源数据!A2124)-1,源数据!A:AG,9,0),"")</f>
        <v/>
      </c>
      <c r="D2139" s="35">
        <f>IFERROR(VLOOKUP(ROW(源数据!A2124)-1,源数据!A:AG,8,0),"")</f>
        <v/>
      </c>
      <c r="E2139" s="35">
        <f>IFERROR(VLOOKUP(ROW(源数据!A2124)-1,源数据!A:AG,10,0),"")</f>
        <v/>
      </c>
      <c r="F2139" s="10">
        <f>IFERROR(VLOOKUP(ROW(源数据!A2124)-1,源数据!A:AG,11,0),"")</f>
        <v/>
      </c>
      <c r="G2139" s="10">
        <f>IFERROR(VLOOKUP(ROW(源数据!A2124)-1,源数据!A:AG,12,0),0)</f>
        <v/>
      </c>
      <c r="H2139" s="17">
        <f>IFERROR(G2139/F2139,"")</f>
        <v/>
      </c>
      <c r="I2139" s="17">
        <f>IFERROR(VLOOKUP(ROW(源数据!A2124)-1,源数据!A:AG,21,0),"")</f>
        <v/>
      </c>
      <c r="J2139" s="10">
        <f>IFERROR(VLOOKUP(ROW(源数据!A2124)-1,源数据!A:AG,19,0),"")</f>
        <v/>
      </c>
      <c r="K2139" s="17">
        <f>IFERROR(VLOOKUP(ROW(源数据!A2124)-1,源数据!A:AG,21,0),0)</f>
        <v/>
      </c>
      <c r="L2139" s="17">
        <f>IFERROR(VLOOKUP(ROW(源数据!A2124)-1,源数据!A:AG,17,0),0)</f>
        <v/>
      </c>
      <c r="M2139" s="51">
        <f>IFERROR(VLOOKUP(ROW(源数据!A2124)-1,源数据!A:AG,15,0),"")</f>
        <v/>
      </c>
    </row>
    <row r="2140">
      <c r="A2140" s="10" t="n">
        <v>2124</v>
      </c>
      <c r="B2140" s="10">
        <f>IFERROR(VLOOKUP(ROW(源数据!A2125)-1,源数据!A:AG,33,0),"")</f>
        <v/>
      </c>
      <c r="C2140" s="10">
        <f>IFERROR(VLOOKUP(ROW(源数据!A2125)-1,源数据!A:AG,9,0),"")</f>
        <v/>
      </c>
      <c r="D2140" s="35">
        <f>IFERROR(VLOOKUP(ROW(源数据!A2125)-1,源数据!A:AG,8,0),"")</f>
        <v/>
      </c>
      <c r="E2140" s="35">
        <f>IFERROR(VLOOKUP(ROW(源数据!A2125)-1,源数据!A:AG,10,0),"")</f>
        <v/>
      </c>
      <c r="F2140" s="10">
        <f>IFERROR(VLOOKUP(ROW(源数据!A2125)-1,源数据!A:AG,11,0),"")</f>
        <v/>
      </c>
      <c r="G2140" s="10">
        <f>IFERROR(VLOOKUP(ROW(源数据!A2125)-1,源数据!A:AG,12,0),0)</f>
        <v/>
      </c>
      <c r="H2140" s="17">
        <f>IFERROR(G2140/F2140,"")</f>
        <v/>
      </c>
      <c r="I2140" s="17">
        <f>IFERROR(VLOOKUP(ROW(源数据!A2125)-1,源数据!A:AG,21,0),"")</f>
        <v/>
      </c>
      <c r="J2140" s="10">
        <f>IFERROR(VLOOKUP(ROW(源数据!A2125)-1,源数据!A:AG,19,0),"")</f>
        <v/>
      </c>
      <c r="K2140" s="17">
        <f>IFERROR(VLOOKUP(ROW(源数据!A2125)-1,源数据!A:AG,21,0),0)</f>
        <v/>
      </c>
      <c r="L2140" s="17">
        <f>IFERROR(VLOOKUP(ROW(源数据!A2125)-1,源数据!A:AG,17,0),0)</f>
        <v/>
      </c>
      <c r="M2140" s="51">
        <f>IFERROR(VLOOKUP(ROW(源数据!A2125)-1,源数据!A:AG,15,0),"")</f>
        <v/>
      </c>
    </row>
    <row r="2141">
      <c r="A2141" s="10" t="n">
        <v>2125</v>
      </c>
      <c r="B2141" s="10">
        <f>IFERROR(VLOOKUP(ROW(源数据!A2126)-1,源数据!A:AG,33,0),"")</f>
        <v/>
      </c>
      <c r="C2141" s="10">
        <f>IFERROR(VLOOKUP(ROW(源数据!A2126)-1,源数据!A:AG,9,0),"")</f>
        <v/>
      </c>
      <c r="D2141" s="35">
        <f>IFERROR(VLOOKUP(ROW(源数据!A2126)-1,源数据!A:AG,8,0),"")</f>
        <v/>
      </c>
      <c r="E2141" s="35">
        <f>IFERROR(VLOOKUP(ROW(源数据!A2126)-1,源数据!A:AG,10,0),"")</f>
        <v/>
      </c>
      <c r="F2141" s="10">
        <f>IFERROR(VLOOKUP(ROW(源数据!A2126)-1,源数据!A:AG,11,0),"")</f>
        <v/>
      </c>
      <c r="G2141" s="10">
        <f>IFERROR(VLOOKUP(ROW(源数据!A2126)-1,源数据!A:AG,12,0),0)</f>
        <v/>
      </c>
      <c r="H2141" s="17">
        <f>IFERROR(G2141/F2141,"")</f>
        <v/>
      </c>
      <c r="I2141" s="17">
        <f>IFERROR(VLOOKUP(ROW(源数据!A2126)-1,源数据!A:AG,21,0),"")</f>
        <v/>
      </c>
      <c r="J2141" s="10">
        <f>IFERROR(VLOOKUP(ROW(源数据!A2126)-1,源数据!A:AG,19,0),"")</f>
        <v/>
      </c>
      <c r="K2141" s="17">
        <f>IFERROR(VLOOKUP(ROW(源数据!A2126)-1,源数据!A:AG,21,0),0)</f>
        <v/>
      </c>
      <c r="L2141" s="17">
        <f>IFERROR(VLOOKUP(ROW(源数据!A2126)-1,源数据!A:AG,17,0),0)</f>
        <v/>
      </c>
      <c r="M2141" s="51">
        <f>IFERROR(VLOOKUP(ROW(源数据!A2126)-1,源数据!A:AG,15,0),"")</f>
        <v/>
      </c>
    </row>
    <row r="2142">
      <c r="A2142" s="10" t="n">
        <v>2126</v>
      </c>
      <c r="B2142" s="10">
        <f>IFERROR(VLOOKUP(ROW(源数据!A2127)-1,源数据!A:AG,33,0),"")</f>
        <v/>
      </c>
      <c r="C2142" s="10">
        <f>IFERROR(VLOOKUP(ROW(源数据!A2127)-1,源数据!A:AG,9,0),"")</f>
        <v/>
      </c>
      <c r="D2142" s="35">
        <f>IFERROR(VLOOKUP(ROW(源数据!A2127)-1,源数据!A:AG,8,0),"")</f>
        <v/>
      </c>
      <c r="E2142" s="35">
        <f>IFERROR(VLOOKUP(ROW(源数据!A2127)-1,源数据!A:AG,10,0),"")</f>
        <v/>
      </c>
      <c r="F2142" s="10">
        <f>IFERROR(VLOOKUP(ROW(源数据!A2127)-1,源数据!A:AG,11,0),"")</f>
        <v/>
      </c>
      <c r="G2142" s="10">
        <f>IFERROR(VLOOKUP(ROW(源数据!A2127)-1,源数据!A:AG,12,0),0)</f>
        <v/>
      </c>
      <c r="H2142" s="17">
        <f>IFERROR(G2142/F2142,"")</f>
        <v/>
      </c>
      <c r="I2142" s="17">
        <f>IFERROR(VLOOKUP(ROW(源数据!A2127)-1,源数据!A:AG,21,0),"")</f>
        <v/>
      </c>
      <c r="J2142" s="10">
        <f>IFERROR(VLOOKUP(ROW(源数据!A2127)-1,源数据!A:AG,19,0),"")</f>
        <v/>
      </c>
      <c r="K2142" s="17">
        <f>IFERROR(VLOOKUP(ROW(源数据!A2127)-1,源数据!A:AG,21,0),0)</f>
        <v/>
      </c>
      <c r="L2142" s="17">
        <f>IFERROR(VLOOKUP(ROW(源数据!A2127)-1,源数据!A:AG,17,0),0)</f>
        <v/>
      </c>
      <c r="M2142" s="51">
        <f>IFERROR(VLOOKUP(ROW(源数据!A2127)-1,源数据!A:AG,15,0),"")</f>
        <v/>
      </c>
    </row>
    <row r="2143">
      <c r="A2143" s="10" t="n">
        <v>2127</v>
      </c>
      <c r="B2143" s="10">
        <f>IFERROR(VLOOKUP(ROW(源数据!A2128)-1,源数据!A:AG,33,0),"")</f>
        <v/>
      </c>
      <c r="C2143" s="10">
        <f>IFERROR(VLOOKUP(ROW(源数据!A2128)-1,源数据!A:AG,9,0),"")</f>
        <v/>
      </c>
      <c r="D2143" s="35">
        <f>IFERROR(VLOOKUP(ROW(源数据!A2128)-1,源数据!A:AG,8,0),"")</f>
        <v/>
      </c>
      <c r="E2143" s="35">
        <f>IFERROR(VLOOKUP(ROW(源数据!A2128)-1,源数据!A:AG,10,0),"")</f>
        <v/>
      </c>
      <c r="F2143" s="10">
        <f>IFERROR(VLOOKUP(ROW(源数据!A2128)-1,源数据!A:AG,11,0),"")</f>
        <v/>
      </c>
      <c r="G2143" s="10">
        <f>IFERROR(VLOOKUP(ROW(源数据!A2128)-1,源数据!A:AG,12,0),0)</f>
        <v/>
      </c>
      <c r="H2143" s="17">
        <f>IFERROR(G2143/F2143,"")</f>
        <v/>
      </c>
      <c r="I2143" s="17">
        <f>IFERROR(VLOOKUP(ROW(源数据!A2128)-1,源数据!A:AG,21,0),"")</f>
        <v/>
      </c>
      <c r="J2143" s="10">
        <f>IFERROR(VLOOKUP(ROW(源数据!A2128)-1,源数据!A:AG,19,0),"")</f>
        <v/>
      </c>
      <c r="K2143" s="17">
        <f>IFERROR(VLOOKUP(ROW(源数据!A2128)-1,源数据!A:AG,21,0),0)</f>
        <v/>
      </c>
      <c r="L2143" s="17">
        <f>IFERROR(VLOOKUP(ROW(源数据!A2128)-1,源数据!A:AG,17,0),0)</f>
        <v/>
      </c>
      <c r="M2143" s="51">
        <f>IFERROR(VLOOKUP(ROW(源数据!A2128)-1,源数据!A:AG,15,0),"")</f>
        <v/>
      </c>
    </row>
    <row r="2144">
      <c r="A2144" s="10" t="n">
        <v>2128</v>
      </c>
      <c r="B2144" s="10">
        <f>IFERROR(VLOOKUP(ROW(源数据!A2129)-1,源数据!A:AG,33,0),"")</f>
        <v/>
      </c>
      <c r="C2144" s="10">
        <f>IFERROR(VLOOKUP(ROW(源数据!A2129)-1,源数据!A:AG,9,0),"")</f>
        <v/>
      </c>
      <c r="D2144" s="35">
        <f>IFERROR(VLOOKUP(ROW(源数据!A2129)-1,源数据!A:AG,8,0),"")</f>
        <v/>
      </c>
      <c r="E2144" s="35">
        <f>IFERROR(VLOOKUP(ROW(源数据!A2129)-1,源数据!A:AG,10,0),"")</f>
        <v/>
      </c>
      <c r="F2144" s="10">
        <f>IFERROR(VLOOKUP(ROW(源数据!A2129)-1,源数据!A:AG,11,0),"")</f>
        <v/>
      </c>
      <c r="G2144" s="10">
        <f>IFERROR(VLOOKUP(ROW(源数据!A2129)-1,源数据!A:AG,12,0),0)</f>
        <v/>
      </c>
      <c r="H2144" s="17">
        <f>IFERROR(G2144/F2144,"")</f>
        <v/>
      </c>
      <c r="I2144" s="17">
        <f>IFERROR(VLOOKUP(ROW(源数据!A2129)-1,源数据!A:AG,21,0),"")</f>
        <v/>
      </c>
      <c r="J2144" s="10">
        <f>IFERROR(VLOOKUP(ROW(源数据!A2129)-1,源数据!A:AG,19,0),"")</f>
        <v/>
      </c>
      <c r="K2144" s="17">
        <f>IFERROR(VLOOKUP(ROW(源数据!A2129)-1,源数据!A:AG,21,0),0)</f>
        <v/>
      </c>
      <c r="L2144" s="17">
        <f>IFERROR(VLOOKUP(ROW(源数据!A2129)-1,源数据!A:AG,17,0),0)</f>
        <v/>
      </c>
      <c r="M2144" s="51">
        <f>IFERROR(VLOOKUP(ROW(源数据!A2129)-1,源数据!A:AG,15,0),"")</f>
        <v/>
      </c>
    </row>
    <row r="2145">
      <c r="A2145" s="10" t="n">
        <v>2129</v>
      </c>
      <c r="B2145" s="10">
        <f>IFERROR(VLOOKUP(ROW(源数据!A2130)-1,源数据!A:AG,33,0),"")</f>
        <v/>
      </c>
      <c r="C2145" s="10">
        <f>IFERROR(VLOOKUP(ROW(源数据!A2130)-1,源数据!A:AG,9,0),"")</f>
        <v/>
      </c>
      <c r="D2145" s="35">
        <f>IFERROR(VLOOKUP(ROW(源数据!A2130)-1,源数据!A:AG,8,0),"")</f>
        <v/>
      </c>
      <c r="E2145" s="35">
        <f>IFERROR(VLOOKUP(ROW(源数据!A2130)-1,源数据!A:AG,10,0),"")</f>
        <v/>
      </c>
      <c r="F2145" s="10">
        <f>IFERROR(VLOOKUP(ROW(源数据!A2130)-1,源数据!A:AG,11,0),"")</f>
        <v/>
      </c>
      <c r="G2145" s="10">
        <f>IFERROR(VLOOKUP(ROW(源数据!A2130)-1,源数据!A:AG,12,0),0)</f>
        <v/>
      </c>
      <c r="H2145" s="17">
        <f>IFERROR(G2145/F2145,"")</f>
        <v/>
      </c>
      <c r="I2145" s="17">
        <f>IFERROR(VLOOKUP(ROW(源数据!A2130)-1,源数据!A:AG,21,0),"")</f>
        <v/>
      </c>
      <c r="J2145" s="10">
        <f>IFERROR(VLOOKUP(ROW(源数据!A2130)-1,源数据!A:AG,19,0),"")</f>
        <v/>
      </c>
      <c r="K2145" s="17">
        <f>IFERROR(VLOOKUP(ROW(源数据!A2130)-1,源数据!A:AG,21,0),0)</f>
        <v/>
      </c>
      <c r="L2145" s="17">
        <f>IFERROR(VLOOKUP(ROW(源数据!A2130)-1,源数据!A:AG,17,0),0)</f>
        <v/>
      </c>
      <c r="M2145" s="51">
        <f>IFERROR(VLOOKUP(ROW(源数据!A2130)-1,源数据!A:AG,15,0),"")</f>
        <v/>
      </c>
    </row>
    <row r="2146">
      <c r="A2146" s="10" t="n">
        <v>2130</v>
      </c>
      <c r="B2146" s="10">
        <f>IFERROR(VLOOKUP(ROW(源数据!A2131)-1,源数据!A:AG,33,0),"")</f>
        <v/>
      </c>
      <c r="C2146" s="10">
        <f>IFERROR(VLOOKUP(ROW(源数据!A2131)-1,源数据!A:AG,9,0),"")</f>
        <v/>
      </c>
      <c r="D2146" s="35">
        <f>IFERROR(VLOOKUP(ROW(源数据!A2131)-1,源数据!A:AG,8,0),"")</f>
        <v/>
      </c>
      <c r="E2146" s="35">
        <f>IFERROR(VLOOKUP(ROW(源数据!A2131)-1,源数据!A:AG,10,0),"")</f>
        <v/>
      </c>
      <c r="F2146" s="10">
        <f>IFERROR(VLOOKUP(ROW(源数据!A2131)-1,源数据!A:AG,11,0),"")</f>
        <v/>
      </c>
      <c r="G2146" s="10">
        <f>IFERROR(VLOOKUP(ROW(源数据!A2131)-1,源数据!A:AG,12,0),0)</f>
        <v/>
      </c>
      <c r="H2146" s="17">
        <f>IFERROR(G2146/F2146,"")</f>
        <v/>
      </c>
      <c r="I2146" s="17">
        <f>IFERROR(VLOOKUP(ROW(源数据!A2131)-1,源数据!A:AG,21,0),"")</f>
        <v/>
      </c>
      <c r="J2146" s="10">
        <f>IFERROR(VLOOKUP(ROW(源数据!A2131)-1,源数据!A:AG,19,0),"")</f>
        <v/>
      </c>
      <c r="K2146" s="17">
        <f>IFERROR(VLOOKUP(ROW(源数据!A2131)-1,源数据!A:AG,21,0),0)</f>
        <v/>
      </c>
      <c r="L2146" s="17">
        <f>IFERROR(VLOOKUP(ROW(源数据!A2131)-1,源数据!A:AG,17,0),0)</f>
        <v/>
      </c>
      <c r="M2146" s="51">
        <f>IFERROR(VLOOKUP(ROW(源数据!A2131)-1,源数据!A:AG,15,0),"")</f>
        <v/>
      </c>
    </row>
    <row r="2147">
      <c r="A2147" s="10" t="n">
        <v>2131</v>
      </c>
      <c r="B2147" s="10">
        <f>IFERROR(VLOOKUP(ROW(源数据!A2132)-1,源数据!A:AG,33,0),"")</f>
        <v/>
      </c>
      <c r="C2147" s="10">
        <f>IFERROR(VLOOKUP(ROW(源数据!A2132)-1,源数据!A:AG,9,0),"")</f>
        <v/>
      </c>
      <c r="D2147" s="35">
        <f>IFERROR(VLOOKUP(ROW(源数据!A2132)-1,源数据!A:AG,8,0),"")</f>
        <v/>
      </c>
      <c r="E2147" s="35">
        <f>IFERROR(VLOOKUP(ROW(源数据!A2132)-1,源数据!A:AG,10,0),"")</f>
        <v/>
      </c>
      <c r="F2147" s="10">
        <f>IFERROR(VLOOKUP(ROW(源数据!A2132)-1,源数据!A:AG,11,0),"")</f>
        <v/>
      </c>
      <c r="G2147" s="10">
        <f>IFERROR(VLOOKUP(ROW(源数据!A2132)-1,源数据!A:AG,12,0),0)</f>
        <v/>
      </c>
      <c r="H2147" s="17">
        <f>IFERROR(G2147/F2147,"")</f>
        <v/>
      </c>
      <c r="I2147" s="17">
        <f>IFERROR(VLOOKUP(ROW(源数据!A2132)-1,源数据!A:AG,21,0),"")</f>
        <v/>
      </c>
      <c r="J2147" s="10">
        <f>IFERROR(VLOOKUP(ROW(源数据!A2132)-1,源数据!A:AG,19,0),"")</f>
        <v/>
      </c>
      <c r="K2147" s="17">
        <f>IFERROR(VLOOKUP(ROW(源数据!A2132)-1,源数据!A:AG,21,0),0)</f>
        <v/>
      </c>
      <c r="L2147" s="17">
        <f>IFERROR(VLOOKUP(ROW(源数据!A2132)-1,源数据!A:AG,17,0),0)</f>
        <v/>
      </c>
      <c r="M2147" s="51">
        <f>IFERROR(VLOOKUP(ROW(源数据!A2132)-1,源数据!A:AG,15,0),"")</f>
        <v/>
      </c>
    </row>
    <row r="2148">
      <c r="A2148" s="10" t="n">
        <v>2132</v>
      </c>
      <c r="B2148" s="10">
        <f>IFERROR(VLOOKUP(ROW(源数据!A2133)-1,源数据!A:AG,33,0),"")</f>
        <v/>
      </c>
      <c r="C2148" s="10">
        <f>IFERROR(VLOOKUP(ROW(源数据!A2133)-1,源数据!A:AG,9,0),"")</f>
        <v/>
      </c>
      <c r="D2148" s="35">
        <f>IFERROR(VLOOKUP(ROW(源数据!A2133)-1,源数据!A:AG,8,0),"")</f>
        <v/>
      </c>
      <c r="E2148" s="35">
        <f>IFERROR(VLOOKUP(ROW(源数据!A2133)-1,源数据!A:AG,10,0),"")</f>
        <v/>
      </c>
      <c r="F2148" s="10">
        <f>IFERROR(VLOOKUP(ROW(源数据!A2133)-1,源数据!A:AG,11,0),"")</f>
        <v/>
      </c>
      <c r="G2148" s="10">
        <f>IFERROR(VLOOKUP(ROW(源数据!A2133)-1,源数据!A:AG,12,0),0)</f>
        <v/>
      </c>
      <c r="H2148" s="17">
        <f>IFERROR(G2148/F2148,"")</f>
        <v/>
      </c>
      <c r="I2148" s="17">
        <f>IFERROR(VLOOKUP(ROW(源数据!A2133)-1,源数据!A:AG,21,0),"")</f>
        <v/>
      </c>
      <c r="J2148" s="10">
        <f>IFERROR(VLOOKUP(ROW(源数据!A2133)-1,源数据!A:AG,19,0),"")</f>
        <v/>
      </c>
      <c r="K2148" s="17">
        <f>IFERROR(VLOOKUP(ROW(源数据!A2133)-1,源数据!A:AG,21,0),0)</f>
        <v/>
      </c>
      <c r="L2148" s="17">
        <f>IFERROR(VLOOKUP(ROW(源数据!A2133)-1,源数据!A:AG,17,0),0)</f>
        <v/>
      </c>
      <c r="M2148" s="51">
        <f>IFERROR(VLOOKUP(ROW(源数据!A2133)-1,源数据!A:AG,15,0),"")</f>
        <v/>
      </c>
    </row>
    <row r="2149">
      <c r="A2149" s="10" t="n">
        <v>2133</v>
      </c>
      <c r="B2149" s="10">
        <f>IFERROR(VLOOKUP(ROW(源数据!A2134)-1,源数据!A:AG,33,0),"")</f>
        <v/>
      </c>
      <c r="C2149" s="10">
        <f>IFERROR(VLOOKUP(ROW(源数据!A2134)-1,源数据!A:AG,9,0),"")</f>
        <v/>
      </c>
      <c r="D2149" s="35">
        <f>IFERROR(VLOOKUP(ROW(源数据!A2134)-1,源数据!A:AG,8,0),"")</f>
        <v/>
      </c>
      <c r="E2149" s="35">
        <f>IFERROR(VLOOKUP(ROW(源数据!A2134)-1,源数据!A:AG,10,0),"")</f>
        <v/>
      </c>
      <c r="F2149" s="10">
        <f>IFERROR(VLOOKUP(ROW(源数据!A2134)-1,源数据!A:AG,11,0),"")</f>
        <v/>
      </c>
      <c r="G2149" s="10">
        <f>IFERROR(VLOOKUP(ROW(源数据!A2134)-1,源数据!A:AG,12,0),0)</f>
        <v/>
      </c>
      <c r="H2149" s="17">
        <f>IFERROR(G2149/F2149,"")</f>
        <v/>
      </c>
      <c r="I2149" s="17">
        <f>IFERROR(VLOOKUP(ROW(源数据!A2134)-1,源数据!A:AG,21,0),"")</f>
        <v/>
      </c>
      <c r="J2149" s="10">
        <f>IFERROR(VLOOKUP(ROW(源数据!A2134)-1,源数据!A:AG,19,0),"")</f>
        <v/>
      </c>
      <c r="K2149" s="17">
        <f>IFERROR(VLOOKUP(ROW(源数据!A2134)-1,源数据!A:AG,21,0),0)</f>
        <v/>
      </c>
      <c r="L2149" s="17">
        <f>IFERROR(VLOOKUP(ROW(源数据!A2134)-1,源数据!A:AG,17,0),0)</f>
        <v/>
      </c>
      <c r="M2149" s="51">
        <f>IFERROR(VLOOKUP(ROW(源数据!A2134)-1,源数据!A:AG,15,0),"")</f>
        <v/>
      </c>
    </row>
    <row r="2150">
      <c r="A2150" s="10" t="n">
        <v>2134</v>
      </c>
      <c r="B2150" s="10">
        <f>IFERROR(VLOOKUP(ROW(源数据!A2135)-1,源数据!A:AG,33,0),"")</f>
        <v/>
      </c>
      <c r="C2150" s="10">
        <f>IFERROR(VLOOKUP(ROW(源数据!A2135)-1,源数据!A:AG,9,0),"")</f>
        <v/>
      </c>
      <c r="D2150" s="35">
        <f>IFERROR(VLOOKUP(ROW(源数据!A2135)-1,源数据!A:AG,8,0),"")</f>
        <v/>
      </c>
      <c r="E2150" s="35">
        <f>IFERROR(VLOOKUP(ROW(源数据!A2135)-1,源数据!A:AG,10,0),"")</f>
        <v/>
      </c>
      <c r="F2150" s="10">
        <f>IFERROR(VLOOKUP(ROW(源数据!A2135)-1,源数据!A:AG,11,0),"")</f>
        <v/>
      </c>
      <c r="G2150" s="10">
        <f>IFERROR(VLOOKUP(ROW(源数据!A2135)-1,源数据!A:AG,12,0),0)</f>
        <v/>
      </c>
      <c r="H2150" s="17">
        <f>IFERROR(G2150/F2150,"")</f>
        <v/>
      </c>
      <c r="I2150" s="17">
        <f>IFERROR(VLOOKUP(ROW(源数据!A2135)-1,源数据!A:AG,21,0),"")</f>
        <v/>
      </c>
      <c r="J2150" s="10">
        <f>IFERROR(VLOOKUP(ROW(源数据!A2135)-1,源数据!A:AG,19,0),"")</f>
        <v/>
      </c>
      <c r="K2150" s="17">
        <f>IFERROR(VLOOKUP(ROW(源数据!A2135)-1,源数据!A:AG,21,0),0)</f>
        <v/>
      </c>
      <c r="L2150" s="17">
        <f>IFERROR(VLOOKUP(ROW(源数据!A2135)-1,源数据!A:AG,17,0),0)</f>
        <v/>
      </c>
      <c r="M2150" s="51">
        <f>IFERROR(VLOOKUP(ROW(源数据!A2135)-1,源数据!A:AG,15,0),"")</f>
        <v/>
      </c>
    </row>
    <row r="2151">
      <c r="A2151" s="10" t="n">
        <v>2135</v>
      </c>
      <c r="B2151" s="10">
        <f>IFERROR(VLOOKUP(ROW(源数据!A2136)-1,源数据!A:AG,33,0),"")</f>
        <v/>
      </c>
      <c r="C2151" s="10">
        <f>IFERROR(VLOOKUP(ROW(源数据!A2136)-1,源数据!A:AG,9,0),"")</f>
        <v/>
      </c>
      <c r="D2151" s="35">
        <f>IFERROR(VLOOKUP(ROW(源数据!A2136)-1,源数据!A:AG,8,0),"")</f>
        <v/>
      </c>
      <c r="E2151" s="35">
        <f>IFERROR(VLOOKUP(ROW(源数据!A2136)-1,源数据!A:AG,10,0),"")</f>
        <v/>
      </c>
      <c r="F2151" s="10">
        <f>IFERROR(VLOOKUP(ROW(源数据!A2136)-1,源数据!A:AG,11,0),"")</f>
        <v/>
      </c>
      <c r="G2151" s="10">
        <f>IFERROR(VLOOKUP(ROW(源数据!A2136)-1,源数据!A:AG,12,0),0)</f>
        <v/>
      </c>
      <c r="H2151" s="17">
        <f>IFERROR(G2151/F2151,"")</f>
        <v/>
      </c>
      <c r="I2151" s="17">
        <f>IFERROR(VLOOKUP(ROW(源数据!A2136)-1,源数据!A:AG,21,0),"")</f>
        <v/>
      </c>
      <c r="J2151" s="10">
        <f>IFERROR(VLOOKUP(ROW(源数据!A2136)-1,源数据!A:AG,19,0),"")</f>
        <v/>
      </c>
      <c r="K2151" s="17">
        <f>IFERROR(VLOOKUP(ROW(源数据!A2136)-1,源数据!A:AG,21,0),0)</f>
        <v/>
      </c>
      <c r="L2151" s="17">
        <f>IFERROR(VLOOKUP(ROW(源数据!A2136)-1,源数据!A:AG,17,0),0)</f>
        <v/>
      </c>
      <c r="M2151" s="51">
        <f>IFERROR(VLOOKUP(ROW(源数据!A2136)-1,源数据!A:AG,15,0),"")</f>
        <v/>
      </c>
    </row>
    <row r="2152">
      <c r="A2152" s="10" t="n">
        <v>2136</v>
      </c>
      <c r="B2152" s="10">
        <f>IFERROR(VLOOKUP(ROW(源数据!A2137)-1,源数据!A:AG,33,0),"")</f>
        <v/>
      </c>
      <c r="C2152" s="10">
        <f>IFERROR(VLOOKUP(ROW(源数据!A2137)-1,源数据!A:AG,9,0),"")</f>
        <v/>
      </c>
      <c r="D2152" s="35">
        <f>IFERROR(VLOOKUP(ROW(源数据!A2137)-1,源数据!A:AG,8,0),"")</f>
        <v/>
      </c>
      <c r="E2152" s="35">
        <f>IFERROR(VLOOKUP(ROW(源数据!A2137)-1,源数据!A:AG,10,0),"")</f>
        <v/>
      </c>
      <c r="F2152" s="10">
        <f>IFERROR(VLOOKUP(ROW(源数据!A2137)-1,源数据!A:AG,11,0),"")</f>
        <v/>
      </c>
      <c r="G2152" s="10">
        <f>IFERROR(VLOOKUP(ROW(源数据!A2137)-1,源数据!A:AG,12,0),0)</f>
        <v/>
      </c>
      <c r="H2152" s="17">
        <f>IFERROR(G2152/F2152,"")</f>
        <v/>
      </c>
      <c r="I2152" s="17">
        <f>IFERROR(VLOOKUP(ROW(源数据!A2137)-1,源数据!A:AG,21,0),"")</f>
        <v/>
      </c>
      <c r="J2152" s="10">
        <f>IFERROR(VLOOKUP(ROW(源数据!A2137)-1,源数据!A:AG,19,0),"")</f>
        <v/>
      </c>
      <c r="K2152" s="17">
        <f>IFERROR(VLOOKUP(ROW(源数据!A2137)-1,源数据!A:AG,21,0),0)</f>
        <v/>
      </c>
      <c r="L2152" s="17">
        <f>IFERROR(VLOOKUP(ROW(源数据!A2137)-1,源数据!A:AG,17,0),0)</f>
        <v/>
      </c>
      <c r="M2152" s="51">
        <f>IFERROR(VLOOKUP(ROW(源数据!A2137)-1,源数据!A:AG,15,0),"")</f>
        <v/>
      </c>
    </row>
    <row r="2153">
      <c r="A2153" s="10" t="n">
        <v>2137</v>
      </c>
      <c r="B2153" s="10">
        <f>IFERROR(VLOOKUP(ROW(源数据!A2138)-1,源数据!A:AG,33,0),"")</f>
        <v/>
      </c>
      <c r="C2153" s="10">
        <f>IFERROR(VLOOKUP(ROW(源数据!A2138)-1,源数据!A:AG,9,0),"")</f>
        <v/>
      </c>
      <c r="D2153" s="35">
        <f>IFERROR(VLOOKUP(ROW(源数据!A2138)-1,源数据!A:AG,8,0),"")</f>
        <v/>
      </c>
      <c r="E2153" s="35">
        <f>IFERROR(VLOOKUP(ROW(源数据!A2138)-1,源数据!A:AG,10,0),"")</f>
        <v/>
      </c>
      <c r="F2153" s="10">
        <f>IFERROR(VLOOKUP(ROW(源数据!A2138)-1,源数据!A:AG,11,0),"")</f>
        <v/>
      </c>
      <c r="G2153" s="10">
        <f>IFERROR(VLOOKUP(ROW(源数据!A2138)-1,源数据!A:AG,12,0),0)</f>
        <v/>
      </c>
      <c r="H2153" s="17">
        <f>IFERROR(G2153/F2153,"")</f>
        <v/>
      </c>
      <c r="I2153" s="17">
        <f>IFERROR(VLOOKUP(ROW(源数据!A2138)-1,源数据!A:AG,21,0),"")</f>
        <v/>
      </c>
      <c r="J2153" s="10">
        <f>IFERROR(VLOOKUP(ROW(源数据!A2138)-1,源数据!A:AG,19,0),"")</f>
        <v/>
      </c>
      <c r="K2153" s="17">
        <f>IFERROR(VLOOKUP(ROW(源数据!A2138)-1,源数据!A:AG,21,0),0)</f>
        <v/>
      </c>
      <c r="L2153" s="17">
        <f>IFERROR(VLOOKUP(ROW(源数据!A2138)-1,源数据!A:AG,17,0),0)</f>
        <v/>
      </c>
      <c r="M2153" s="51">
        <f>IFERROR(VLOOKUP(ROW(源数据!A2138)-1,源数据!A:AG,15,0),"")</f>
        <v/>
      </c>
    </row>
    <row r="2154">
      <c r="A2154" s="10" t="n">
        <v>2138</v>
      </c>
      <c r="B2154" s="10">
        <f>IFERROR(VLOOKUP(ROW(源数据!A2139)-1,源数据!A:AG,33,0),"")</f>
        <v/>
      </c>
      <c r="C2154" s="10">
        <f>IFERROR(VLOOKUP(ROW(源数据!A2139)-1,源数据!A:AG,9,0),"")</f>
        <v/>
      </c>
      <c r="D2154" s="35">
        <f>IFERROR(VLOOKUP(ROW(源数据!A2139)-1,源数据!A:AG,8,0),"")</f>
        <v/>
      </c>
      <c r="E2154" s="35">
        <f>IFERROR(VLOOKUP(ROW(源数据!A2139)-1,源数据!A:AG,10,0),"")</f>
        <v/>
      </c>
      <c r="F2154" s="10">
        <f>IFERROR(VLOOKUP(ROW(源数据!A2139)-1,源数据!A:AG,11,0),"")</f>
        <v/>
      </c>
      <c r="G2154" s="10">
        <f>IFERROR(VLOOKUP(ROW(源数据!A2139)-1,源数据!A:AG,12,0),0)</f>
        <v/>
      </c>
      <c r="H2154" s="17">
        <f>IFERROR(G2154/F2154,"")</f>
        <v/>
      </c>
      <c r="I2154" s="17">
        <f>IFERROR(VLOOKUP(ROW(源数据!A2139)-1,源数据!A:AG,21,0),"")</f>
        <v/>
      </c>
      <c r="J2154" s="10">
        <f>IFERROR(VLOOKUP(ROW(源数据!A2139)-1,源数据!A:AG,19,0),"")</f>
        <v/>
      </c>
      <c r="K2154" s="17">
        <f>IFERROR(VLOOKUP(ROW(源数据!A2139)-1,源数据!A:AG,21,0),0)</f>
        <v/>
      </c>
      <c r="L2154" s="17">
        <f>IFERROR(VLOOKUP(ROW(源数据!A2139)-1,源数据!A:AG,17,0),0)</f>
        <v/>
      </c>
      <c r="M2154" s="51">
        <f>IFERROR(VLOOKUP(ROW(源数据!A2139)-1,源数据!A:AG,15,0),"")</f>
        <v/>
      </c>
    </row>
    <row r="2155">
      <c r="A2155" s="10" t="n">
        <v>2139</v>
      </c>
      <c r="B2155" s="10">
        <f>IFERROR(VLOOKUP(ROW(源数据!A2140)-1,源数据!A:AG,33,0),"")</f>
        <v/>
      </c>
      <c r="C2155" s="10">
        <f>IFERROR(VLOOKUP(ROW(源数据!A2140)-1,源数据!A:AG,9,0),"")</f>
        <v/>
      </c>
      <c r="D2155" s="35">
        <f>IFERROR(VLOOKUP(ROW(源数据!A2140)-1,源数据!A:AG,8,0),"")</f>
        <v/>
      </c>
      <c r="E2155" s="35">
        <f>IFERROR(VLOOKUP(ROW(源数据!A2140)-1,源数据!A:AG,10,0),"")</f>
        <v/>
      </c>
      <c r="F2155" s="10">
        <f>IFERROR(VLOOKUP(ROW(源数据!A2140)-1,源数据!A:AG,11,0),"")</f>
        <v/>
      </c>
      <c r="G2155" s="10">
        <f>IFERROR(VLOOKUP(ROW(源数据!A2140)-1,源数据!A:AG,12,0),0)</f>
        <v/>
      </c>
      <c r="H2155" s="17">
        <f>IFERROR(G2155/F2155,"")</f>
        <v/>
      </c>
      <c r="I2155" s="17">
        <f>IFERROR(VLOOKUP(ROW(源数据!A2140)-1,源数据!A:AG,21,0),"")</f>
        <v/>
      </c>
      <c r="J2155" s="10">
        <f>IFERROR(VLOOKUP(ROW(源数据!A2140)-1,源数据!A:AG,19,0),"")</f>
        <v/>
      </c>
      <c r="K2155" s="17">
        <f>IFERROR(VLOOKUP(ROW(源数据!A2140)-1,源数据!A:AG,21,0),0)</f>
        <v/>
      </c>
      <c r="L2155" s="17">
        <f>IFERROR(VLOOKUP(ROW(源数据!A2140)-1,源数据!A:AG,17,0),0)</f>
        <v/>
      </c>
      <c r="M2155" s="51">
        <f>IFERROR(VLOOKUP(ROW(源数据!A2140)-1,源数据!A:AG,15,0),"")</f>
        <v/>
      </c>
    </row>
    <row r="2156">
      <c r="A2156" s="10" t="n">
        <v>2140</v>
      </c>
      <c r="B2156" s="10">
        <f>IFERROR(VLOOKUP(ROW(源数据!A2141)-1,源数据!A:AG,33,0),"")</f>
        <v/>
      </c>
      <c r="C2156" s="10">
        <f>IFERROR(VLOOKUP(ROW(源数据!A2141)-1,源数据!A:AG,9,0),"")</f>
        <v/>
      </c>
      <c r="D2156" s="35">
        <f>IFERROR(VLOOKUP(ROW(源数据!A2141)-1,源数据!A:AG,8,0),"")</f>
        <v/>
      </c>
      <c r="E2156" s="35">
        <f>IFERROR(VLOOKUP(ROW(源数据!A2141)-1,源数据!A:AG,10,0),"")</f>
        <v/>
      </c>
      <c r="F2156" s="10">
        <f>IFERROR(VLOOKUP(ROW(源数据!A2141)-1,源数据!A:AG,11,0),"")</f>
        <v/>
      </c>
      <c r="G2156" s="10">
        <f>IFERROR(VLOOKUP(ROW(源数据!A2141)-1,源数据!A:AG,12,0),0)</f>
        <v/>
      </c>
      <c r="H2156" s="17">
        <f>IFERROR(G2156/F2156,"")</f>
        <v/>
      </c>
      <c r="I2156" s="17">
        <f>IFERROR(VLOOKUP(ROW(源数据!A2141)-1,源数据!A:AG,21,0),"")</f>
        <v/>
      </c>
      <c r="J2156" s="10">
        <f>IFERROR(VLOOKUP(ROW(源数据!A2141)-1,源数据!A:AG,19,0),"")</f>
        <v/>
      </c>
      <c r="K2156" s="17">
        <f>IFERROR(VLOOKUP(ROW(源数据!A2141)-1,源数据!A:AG,21,0),0)</f>
        <v/>
      </c>
      <c r="L2156" s="17">
        <f>IFERROR(VLOOKUP(ROW(源数据!A2141)-1,源数据!A:AG,17,0),0)</f>
        <v/>
      </c>
      <c r="M2156" s="51">
        <f>IFERROR(VLOOKUP(ROW(源数据!A2141)-1,源数据!A:AG,15,0),"")</f>
        <v/>
      </c>
    </row>
    <row r="2157">
      <c r="A2157" s="10" t="n">
        <v>2141</v>
      </c>
      <c r="B2157" s="10">
        <f>IFERROR(VLOOKUP(ROW(源数据!A2142)-1,源数据!A:AG,33,0),"")</f>
        <v/>
      </c>
      <c r="C2157" s="10">
        <f>IFERROR(VLOOKUP(ROW(源数据!A2142)-1,源数据!A:AG,9,0),"")</f>
        <v/>
      </c>
      <c r="D2157" s="35">
        <f>IFERROR(VLOOKUP(ROW(源数据!A2142)-1,源数据!A:AG,8,0),"")</f>
        <v/>
      </c>
      <c r="E2157" s="35">
        <f>IFERROR(VLOOKUP(ROW(源数据!A2142)-1,源数据!A:AG,10,0),"")</f>
        <v/>
      </c>
      <c r="F2157" s="10">
        <f>IFERROR(VLOOKUP(ROW(源数据!A2142)-1,源数据!A:AG,11,0),"")</f>
        <v/>
      </c>
      <c r="G2157" s="10">
        <f>IFERROR(VLOOKUP(ROW(源数据!A2142)-1,源数据!A:AG,12,0),0)</f>
        <v/>
      </c>
      <c r="H2157" s="17">
        <f>IFERROR(G2157/F2157,"")</f>
        <v/>
      </c>
      <c r="I2157" s="17">
        <f>IFERROR(VLOOKUP(ROW(源数据!A2142)-1,源数据!A:AG,21,0),"")</f>
        <v/>
      </c>
      <c r="J2157" s="10">
        <f>IFERROR(VLOOKUP(ROW(源数据!A2142)-1,源数据!A:AG,19,0),"")</f>
        <v/>
      </c>
      <c r="K2157" s="17">
        <f>IFERROR(VLOOKUP(ROW(源数据!A2142)-1,源数据!A:AG,21,0),0)</f>
        <v/>
      </c>
      <c r="L2157" s="17">
        <f>IFERROR(VLOOKUP(ROW(源数据!A2142)-1,源数据!A:AG,17,0),0)</f>
        <v/>
      </c>
      <c r="M2157" s="51">
        <f>IFERROR(VLOOKUP(ROW(源数据!A2142)-1,源数据!A:AG,15,0),"")</f>
        <v/>
      </c>
    </row>
    <row r="2158">
      <c r="A2158" s="10" t="n">
        <v>2142</v>
      </c>
      <c r="B2158" s="10">
        <f>IFERROR(VLOOKUP(ROW(源数据!A2143)-1,源数据!A:AG,33,0),"")</f>
        <v/>
      </c>
      <c r="C2158" s="10">
        <f>IFERROR(VLOOKUP(ROW(源数据!A2143)-1,源数据!A:AG,9,0),"")</f>
        <v/>
      </c>
      <c r="D2158" s="35">
        <f>IFERROR(VLOOKUP(ROW(源数据!A2143)-1,源数据!A:AG,8,0),"")</f>
        <v/>
      </c>
      <c r="E2158" s="35">
        <f>IFERROR(VLOOKUP(ROW(源数据!A2143)-1,源数据!A:AG,10,0),"")</f>
        <v/>
      </c>
      <c r="F2158" s="10">
        <f>IFERROR(VLOOKUP(ROW(源数据!A2143)-1,源数据!A:AG,11,0),"")</f>
        <v/>
      </c>
      <c r="G2158" s="10">
        <f>IFERROR(VLOOKUP(ROW(源数据!A2143)-1,源数据!A:AG,12,0),0)</f>
        <v/>
      </c>
      <c r="H2158" s="17">
        <f>IFERROR(G2158/F2158,"")</f>
        <v/>
      </c>
      <c r="I2158" s="17">
        <f>IFERROR(VLOOKUP(ROW(源数据!A2143)-1,源数据!A:AG,21,0),"")</f>
        <v/>
      </c>
      <c r="J2158" s="10">
        <f>IFERROR(VLOOKUP(ROW(源数据!A2143)-1,源数据!A:AG,19,0),"")</f>
        <v/>
      </c>
      <c r="K2158" s="17">
        <f>IFERROR(VLOOKUP(ROW(源数据!A2143)-1,源数据!A:AG,21,0),0)</f>
        <v/>
      </c>
      <c r="L2158" s="17">
        <f>IFERROR(VLOOKUP(ROW(源数据!A2143)-1,源数据!A:AG,17,0),0)</f>
        <v/>
      </c>
      <c r="M2158" s="51">
        <f>IFERROR(VLOOKUP(ROW(源数据!A2143)-1,源数据!A:AG,15,0),"")</f>
        <v/>
      </c>
    </row>
    <row r="2159">
      <c r="A2159" s="10" t="n">
        <v>2143</v>
      </c>
      <c r="B2159" s="10">
        <f>IFERROR(VLOOKUP(ROW(源数据!A2144)-1,源数据!A:AG,33,0),"")</f>
        <v/>
      </c>
      <c r="C2159" s="10">
        <f>IFERROR(VLOOKUP(ROW(源数据!A2144)-1,源数据!A:AG,9,0),"")</f>
        <v/>
      </c>
      <c r="D2159" s="35">
        <f>IFERROR(VLOOKUP(ROW(源数据!A2144)-1,源数据!A:AG,8,0),"")</f>
        <v/>
      </c>
      <c r="E2159" s="35">
        <f>IFERROR(VLOOKUP(ROW(源数据!A2144)-1,源数据!A:AG,10,0),"")</f>
        <v/>
      </c>
      <c r="F2159" s="10">
        <f>IFERROR(VLOOKUP(ROW(源数据!A2144)-1,源数据!A:AG,11,0),"")</f>
        <v/>
      </c>
      <c r="G2159" s="10">
        <f>IFERROR(VLOOKUP(ROW(源数据!A2144)-1,源数据!A:AG,12,0),0)</f>
        <v/>
      </c>
      <c r="H2159" s="17">
        <f>IFERROR(G2159/F2159,"")</f>
        <v/>
      </c>
      <c r="I2159" s="17">
        <f>IFERROR(VLOOKUP(ROW(源数据!A2144)-1,源数据!A:AG,21,0),"")</f>
        <v/>
      </c>
      <c r="J2159" s="10">
        <f>IFERROR(VLOOKUP(ROW(源数据!A2144)-1,源数据!A:AG,19,0),"")</f>
        <v/>
      </c>
      <c r="K2159" s="17">
        <f>IFERROR(VLOOKUP(ROW(源数据!A2144)-1,源数据!A:AG,21,0),0)</f>
        <v/>
      </c>
      <c r="L2159" s="17">
        <f>IFERROR(VLOOKUP(ROW(源数据!A2144)-1,源数据!A:AG,17,0),0)</f>
        <v/>
      </c>
      <c r="M2159" s="51">
        <f>IFERROR(VLOOKUP(ROW(源数据!A2144)-1,源数据!A:AG,15,0),"")</f>
        <v/>
      </c>
    </row>
    <row r="2160">
      <c r="A2160" s="10" t="n">
        <v>2144</v>
      </c>
      <c r="B2160" s="10">
        <f>IFERROR(VLOOKUP(ROW(源数据!A2145)-1,源数据!A:AG,33,0),"")</f>
        <v/>
      </c>
      <c r="C2160" s="10">
        <f>IFERROR(VLOOKUP(ROW(源数据!A2145)-1,源数据!A:AG,9,0),"")</f>
        <v/>
      </c>
      <c r="D2160" s="35">
        <f>IFERROR(VLOOKUP(ROW(源数据!A2145)-1,源数据!A:AG,8,0),"")</f>
        <v/>
      </c>
      <c r="E2160" s="35">
        <f>IFERROR(VLOOKUP(ROW(源数据!A2145)-1,源数据!A:AG,10,0),"")</f>
        <v/>
      </c>
      <c r="F2160" s="10">
        <f>IFERROR(VLOOKUP(ROW(源数据!A2145)-1,源数据!A:AG,11,0),"")</f>
        <v/>
      </c>
      <c r="G2160" s="10">
        <f>IFERROR(VLOOKUP(ROW(源数据!A2145)-1,源数据!A:AG,12,0),0)</f>
        <v/>
      </c>
      <c r="H2160" s="17">
        <f>IFERROR(G2160/F2160,"")</f>
        <v/>
      </c>
      <c r="I2160" s="17">
        <f>IFERROR(VLOOKUP(ROW(源数据!A2145)-1,源数据!A:AG,21,0),"")</f>
        <v/>
      </c>
      <c r="J2160" s="10">
        <f>IFERROR(VLOOKUP(ROW(源数据!A2145)-1,源数据!A:AG,19,0),"")</f>
        <v/>
      </c>
      <c r="K2160" s="17">
        <f>IFERROR(VLOOKUP(ROW(源数据!A2145)-1,源数据!A:AG,21,0),0)</f>
        <v/>
      </c>
      <c r="L2160" s="17">
        <f>IFERROR(VLOOKUP(ROW(源数据!A2145)-1,源数据!A:AG,17,0),0)</f>
        <v/>
      </c>
      <c r="M2160" s="51">
        <f>IFERROR(VLOOKUP(ROW(源数据!A2145)-1,源数据!A:AG,15,0),"")</f>
        <v/>
      </c>
    </row>
    <row r="2161">
      <c r="A2161" s="10" t="n">
        <v>2145</v>
      </c>
      <c r="B2161" s="10">
        <f>IFERROR(VLOOKUP(ROW(源数据!A2146)-1,源数据!A:AG,33,0),"")</f>
        <v/>
      </c>
      <c r="C2161" s="10">
        <f>IFERROR(VLOOKUP(ROW(源数据!A2146)-1,源数据!A:AG,9,0),"")</f>
        <v/>
      </c>
      <c r="D2161" s="35">
        <f>IFERROR(VLOOKUP(ROW(源数据!A2146)-1,源数据!A:AG,8,0),"")</f>
        <v/>
      </c>
      <c r="E2161" s="35">
        <f>IFERROR(VLOOKUP(ROW(源数据!A2146)-1,源数据!A:AG,10,0),"")</f>
        <v/>
      </c>
      <c r="F2161" s="10">
        <f>IFERROR(VLOOKUP(ROW(源数据!A2146)-1,源数据!A:AG,11,0),"")</f>
        <v/>
      </c>
      <c r="G2161" s="10">
        <f>IFERROR(VLOOKUP(ROW(源数据!A2146)-1,源数据!A:AG,12,0),0)</f>
        <v/>
      </c>
      <c r="H2161" s="17">
        <f>IFERROR(G2161/F2161,"")</f>
        <v/>
      </c>
      <c r="I2161" s="17">
        <f>IFERROR(VLOOKUP(ROW(源数据!A2146)-1,源数据!A:AG,21,0),"")</f>
        <v/>
      </c>
      <c r="J2161" s="10">
        <f>IFERROR(VLOOKUP(ROW(源数据!A2146)-1,源数据!A:AG,19,0),"")</f>
        <v/>
      </c>
      <c r="K2161" s="17">
        <f>IFERROR(VLOOKUP(ROW(源数据!A2146)-1,源数据!A:AG,21,0),0)</f>
        <v/>
      </c>
      <c r="L2161" s="17">
        <f>IFERROR(VLOOKUP(ROW(源数据!A2146)-1,源数据!A:AG,17,0),0)</f>
        <v/>
      </c>
      <c r="M2161" s="51">
        <f>IFERROR(VLOOKUP(ROW(源数据!A2146)-1,源数据!A:AG,15,0),"")</f>
        <v/>
      </c>
    </row>
    <row r="2162">
      <c r="A2162" s="10" t="n">
        <v>2146</v>
      </c>
      <c r="B2162" s="10">
        <f>IFERROR(VLOOKUP(ROW(源数据!A2147)-1,源数据!A:AG,33,0),"")</f>
        <v/>
      </c>
      <c r="C2162" s="10">
        <f>IFERROR(VLOOKUP(ROW(源数据!A2147)-1,源数据!A:AG,9,0),"")</f>
        <v/>
      </c>
      <c r="D2162" s="35">
        <f>IFERROR(VLOOKUP(ROW(源数据!A2147)-1,源数据!A:AG,8,0),"")</f>
        <v/>
      </c>
      <c r="E2162" s="35">
        <f>IFERROR(VLOOKUP(ROW(源数据!A2147)-1,源数据!A:AG,10,0),"")</f>
        <v/>
      </c>
      <c r="F2162" s="10">
        <f>IFERROR(VLOOKUP(ROW(源数据!A2147)-1,源数据!A:AG,11,0),"")</f>
        <v/>
      </c>
      <c r="G2162" s="10">
        <f>IFERROR(VLOOKUP(ROW(源数据!A2147)-1,源数据!A:AG,12,0),0)</f>
        <v/>
      </c>
      <c r="H2162" s="17">
        <f>IFERROR(G2162/F2162,"")</f>
        <v/>
      </c>
      <c r="I2162" s="17">
        <f>IFERROR(VLOOKUP(ROW(源数据!A2147)-1,源数据!A:AG,21,0),"")</f>
        <v/>
      </c>
      <c r="J2162" s="10">
        <f>IFERROR(VLOOKUP(ROW(源数据!A2147)-1,源数据!A:AG,19,0),"")</f>
        <v/>
      </c>
      <c r="K2162" s="17">
        <f>IFERROR(VLOOKUP(ROW(源数据!A2147)-1,源数据!A:AG,21,0),0)</f>
        <v/>
      </c>
      <c r="L2162" s="17">
        <f>IFERROR(VLOOKUP(ROW(源数据!A2147)-1,源数据!A:AG,17,0),0)</f>
        <v/>
      </c>
      <c r="M2162" s="51">
        <f>IFERROR(VLOOKUP(ROW(源数据!A2147)-1,源数据!A:AG,15,0),"")</f>
        <v/>
      </c>
    </row>
    <row r="2163">
      <c r="A2163" s="10" t="n">
        <v>2147</v>
      </c>
      <c r="B2163" s="10">
        <f>IFERROR(VLOOKUP(ROW(源数据!A2148)-1,源数据!A:AG,33,0),"")</f>
        <v/>
      </c>
      <c r="C2163" s="10">
        <f>IFERROR(VLOOKUP(ROW(源数据!A2148)-1,源数据!A:AG,9,0),"")</f>
        <v/>
      </c>
      <c r="D2163" s="35">
        <f>IFERROR(VLOOKUP(ROW(源数据!A2148)-1,源数据!A:AG,8,0),"")</f>
        <v/>
      </c>
      <c r="E2163" s="35">
        <f>IFERROR(VLOOKUP(ROW(源数据!A2148)-1,源数据!A:AG,10,0),"")</f>
        <v/>
      </c>
      <c r="F2163" s="10">
        <f>IFERROR(VLOOKUP(ROW(源数据!A2148)-1,源数据!A:AG,11,0),"")</f>
        <v/>
      </c>
      <c r="G2163" s="10">
        <f>IFERROR(VLOOKUP(ROW(源数据!A2148)-1,源数据!A:AG,12,0),0)</f>
        <v/>
      </c>
      <c r="H2163" s="17">
        <f>IFERROR(G2163/F2163,"")</f>
        <v/>
      </c>
      <c r="I2163" s="17">
        <f>IFERROR(VLOOKUP(ROW(源数据!A2148)-1,源数据!A:AG,21,0),"")</f>
        <v/>
      </c>
      <c r="J2163" s="10">
        <f>IFERROR(VLOOKUP(ROW(源数据!A2148)-1,源数据!A:AG,19,0),"")</f>
        <v/>
      </c>
      <c r="K2163" s="17">
        <f>IFERROR(VLOOKUP(ROW(源数据!A2148)-1,源数据!A:AG,21,0),0)</f>
        <v/>
      </c>
      <c r="L2163" s="17">
        <f>IFERROR(VLOOKUP(ROW(源数据!A2148)-1,源数据!A:AG,17,0),0)</f>
        <v/>
      </c>
      <c r="M2163" s="51">
        <f>IFERROR(VLOOKUP(ROW(源数据!A2148)-1,源数据!A:AG,15,0),"")</f>
        <v/>
      </c>
    </row>
    <row r="2164">
      <c r="A2164" s="10" t="n">
        <v>2148</v>
      </c>
      <c r="B2164" s="10">
        <f>IFERROR(VLOOKUP(ROW(源数据!A2149)-1,源数据!A:AG,33,0),"")</f>
        <v/>
      </c>
      <c r="C2164" s="10">
        <f>IFERROR(VLOOKUP(ROW(源数据!A2149)-1,源数据!A:AG,9,0),"")</f>
        <v/>
      </c>
      <c r="D2164" s="35">
        <f>IFERROR(VLOOKUP(ROW(源数据!A2149)-1,源数据!A:AG,8,0),"")</f>
        <v/>
      </c>
      <c r="E2164" s="35">
        <f>IFERROR(VLOOKUP(ROW(源数据!A2149)-1,源数据!A:AG,10,0),"")</f>
        <v/>
      </c>
      <c r="F2164" s="10">
        <f>IFERROR(VLOOKUP(ROW(源数据!A2149)-1,源数据!A:AG,11,0),"")</f>
        <v/>
      </c>
      <c r="G2164" s="10">
        <f>IFERROR(VLOOKUP(ROW(源数据!A2149)-1,源数据!A:AG,12,0),0)</f>
        <v/>
      </c>
      <c r="H2164" s="17">
        <f>IFERROR(G2164/F2164,"")</f>
        <v/>
      </c>
      <c r="I2164" s="17">
        <f>IFERROR(VLOOKUP(ROW(源数据!A2149)-1,源数据!A:AG,21,0),"")</f>
        <v/>
      </c>
      <c r="J2164" s="10">
        <f>IFERROR(VLOOKUP(ROW(源数据!A2149)-1,源数据!A:AG,19,0),"")</f>
        <v/>
      </c>
      <c r="K2164" s="17">
        <f>IFERROR(VLOOKUP(ROW(源数据!A2149)-1,源数据!A:AG,21,0),0)</f>
        <v/>
      </c>
      <c r="L2164" s="17">
        <f>IFERROR(VLOOKUP(ROW(源数据!A2149)-1,源数据!A:AG,17,0),0)</f>
        <v/>
      </c>
      <c r="M2164" s="51">
        <f>IFERROR(VLOOKUP(ROW(源数据!A2149)-1,源数据!A:AG,15,0),"")</f>
        <v/>
      </c>
    </row>
    <row r="2165">
      <c r="A2165" s="10" t="n">
        <v>2149</v>
      </c>
      <c r="B2165" s="10">
        <f>IFERROR(VLOOKUP(ROW(源数据!A2150)-1,源数据!A:AG,33,0),"")</f>
        <v/>
      </c>
      <c r="C2165" s="10">
        <f>IFERROR(VLOOKUP(ROW(源数据!A2150)-1,源数据!A:AG,9,0),"")</f>
        <v/>
      </c>
      <c r="D2165" s="35">
        <f>IFERROR(VLOOKUP(ROW(源数据!A2150)-1,源数据!A:AG,8,0),"")</f>
        <v/>
      </c>
      <c r="E2165" s="35">
        <f>IFERROR(VLOOKUP(ROW(源数据!A2150)-1,源数据!A:AG,10,0),"")</f>
        <v/>
      </c>
      <c r="F2165" s="10">
        <f>IFERROR(VLOOKUP(ROW(源数据!A2150)-1,源数据!A:AG,11,0),"")</f>
        <v/>
      </c>
      <c r="G2165" s="10">
        <f>IFERROR(VLOOKUP(ROW(源数据!A2150)-1,源数据!A:AG,12,0),0)</f>
        <v/>
      </c>
      <c r="H2165" s="17">
        <f>IFERROR(G2165/F2165,"")</f>
        <v/>
      </c>
      <c r="I2165" s="17">
        <f>IFERROR(VLOOKUP(ROW(源数据!A2150)-1,源数据!A:AG,21,0),"")</f>
        <v/>
      </c>
      <c r="J2165" s="10">
        <f>IFERROR(VLOOKUP(ROW(源数据!A2150)-1,源数据!A:AG,19,0),"")</f>
        <v/>
      </c>
      <c r="K2165" s="17">
        <f>IFERROR(VLOOKUP(ROW(源数据!A2150)-1,源数据!A:AG,21,0),0)</f>
        <v/>
      </c>
      <c r="L2165" s="17">
        <f>IFERROR(VLOOKUP(ROW(源数据!A2150)-1,源数据!A:AG,17,0),0)</f>
        <v/>
      </c>
      <c r="M2165" s="51">
        <f>IFERROR(VLOOKUP(ROW(源数据!A2150)-1,源数据!A:AG,15,0),"")</f>
        <v/>
      </c>
    </row>
    <row r="2166">
      <c r="A2166" s="10" t="n">
        <v>2150</v>
      </c>
      <c r="B2166" s="10">
        <f>IFERROR(VLOOKUP(ROW(源数据!A2151)-1,源数据!A:AG,33,0),"")</f>
        <v/>
      </c>
      <c r="C2166" s="10">
        <f>IFERROR(VLOOKUP(ROW(源数据!A2151)-1,源数据!A:AG,9,0),"")</f>
        <v/>
      </c>
      <c r="D2166" s="35">
        <f>IFERROR(VLOOKUP(ROW(源数据!A2151)-1,源数据!A:AG,8,0),"")</f>
        <v/>
      </c>
      <c r="E2166" s="35">
        <f>IFERROR(VLOOKUP(ROW(源数据!A2151)-1,源数据!A:AG,10,0),"")</f>
        <v/>
      </c>
      <c r="F2166" s="10">
        <f>IFERROR(VLOOKUP(ROW(源数据!A2151)-1,源数据!A:AG,11,0),"")</f>
        <v/>
      </c>
      <c r="G2166" s="10">
        <f>IFERROR(VLOOKUP(ROW(源数据!A2151)-1,源数据!A:AG,12,0),0)</f>
        <v/>
      </c>
      <c r="H2166" s="17">
        <f>IFERROR(G2166/F2166,"")</f>
        <v/>
      </c>
      <c r="I2166" s="17">
        <f>IFERROR(VLOOKUP(ROW(源数据!A2151)-1,源数据!A:AG,21,0),"")</f>
        <v/>
      </c>
      <c r="J2166" s="10">
        <f>IFERROR(VLOOKUP(ROW(源数据!A2151)-1,源数据!A:AG,19,0),"")</f>
        <v/>
      </c>
      <c r="K2166" s="17">
        <f>IFERROR(VLOOKUP(ROW(源数据!A2151)-1,源数据!A:AG,21,0),0)</f>
        <v/>
      </c>
      <c r="L2166" s="17">
        <f>IFERROR(VLOOKUP(ROW(源数据!A2151)-1,源数据!A:AG,17,0),0)</f>
        <v/>
      </c>
      <c r="M2166" s="51">
        <f>IFERROR(VLOOKUP(ROW(源数据!A2151)-1,源数据!A:AG,15,0),"")</f>
        <v/>
      </c>
    </row>
    <row r="2167">
      <c r="A2167" s="10" t="n">
        <v>2151</v>
      </c>
      <c r="B2167" s="10">
        <f>IFERROR(VLOOKUP(ROW(源数据!A2152)-1,源数据!A:AG,33,0),"")</f>
        <v/>
      </c>
      <c r="C2167" s="10">
        <f>IFERROR(VLOOKUP(ROW(源数据!A2152)-1,源数据!A:AG,9,0),"")</f>
        <v/>
      </c>
      <c r="D2167" s="35">
        <f>IFERROR(VLOOKUP(ROW(源数据!A2152)-1,源数据!A:AG,8,0),"")</f>
        <v/>
      </c>
      <c r="E2167" s="35">
        <f>IFERROR(VLOOKUP(ROW(源数据!A2152)-1,源数据!A:AG,10,0),"")</f>
        <v/>
      </c>
      <c r="F2167" s="10">
        <f>IFERROR(VLOOKUP(ROW(源数据!A2152)-1,源数据!A:AG,11,0),"")</f>
        <v/>
      </c>
      <c r="G2167" s="10">
        <f>IFERROR(VLOOKUP(ROW(源数据!A2152)-1,源数据!A:AG,12,0),0)</f>
        <v/>
      </c>
      <c r="H2167" s="17">
        <f>IFERROR(G2167/F2167,"")</f>
        <v/>
      </c>
      <c r="I2167" s="17">
        <f>IFERROR(VLOOKUP(ROW(源数据!A2152)-1,源数据!A:AG,21,0),"")</f>
        <v/>
      </c>
      <c r="J2167" s="10">
        <f>IFERROR(VLOOKUP(ROW(源数据!A2152)-1,源数据!A:AG,19,0),"")</f>
        <v/>
      </c>
      <c r="K2167" s="17">
        <f>IFERROR(VLOOKUP(ROW(源数据!A2152)-1,源数据!A:AG,21,0),0)</f>
        <v/>
      </c>
      <c r="L2167" s="17">
        <f>IFERROR(VLOOKUP(ROW(源数据!A2152)-1,源数据!A:AG,17,0),0)</f>
        <v/>
      </c>
      <c r="M2167" s="51">
        <f>IFERROR(VLOOKUP(ROW(源数据!A2152)-1,源数据!A:AG,15,0),"")</f>
        <v/>
      </c>
    </row>
    <row r="2168">
      <c r="A2168" s="10" t="n">
        <v>2152</v>
      </c>
      <c r="B2168" s="10">
        <f>IFERROR(VLOOKUP(ROW(源数据!A2153)-1,源数据!A:AG,33,0),"")</f>
        <v/>
      </c>
      <c r="C2168" s="10">
        <f>IFERROR(VLOOKUP(ROW(源数据!A2153)-1,源数据!A:AG,9,0),"")</f>
        <v/>
      </c>
      <c r="D2168" s="35">
        <f>IFERROR(VLOOKUP(ROW(源数据!A2153)-1,源数据!A:AG,8,0),"")</f>
        <v/>
      </c>
      <c r="E2168" s="35">
        <f>IFERROR(VLOOKUP(ROW(源数据!A2153)-1,源数据!A:AG,10,0),"")</f>
        <v/>
      </c>
      <c r="F2168" s="10">
        <f>IFERROR(VLOOKUP(ROW(源数据!A2153)-1,源数据!A:AG,11,0),"")</f>
        <v/>
      </c>
      <c r="G2168" s="10">
        <f>IFERROR(VLOOKUP(ROW(源数据!A2153)-1,源数据!A:AG,12,0),0)</f>
        <v/>
      </c>
      <c r="H2168" s="17">
        <f>IFERROR(G2168/F2168,"")</f>
        <v/>
      </c>
      <c r="I2168" s="17">
        <f>IFERROR(VLOOKUP(ROW(源数据!A2153)-1,源数据!A:AG,21,0),"")</f>
        <v/>
      </c>
      <c r="J2168" s="10">
        <f>IFERROR(VLOOKUP(ROW(源数据!A2153)-1,源数据!A:AG,19,0),"")</f>
        <v/>
      </c>
      <c r="K2168" s="17">
        <f>IFERROR(VLOOKUP(ROW(源数据!A2153)-1,源数据!A:AG,21,0),0)</f>
        <v/>
      </c>
      <c r="L2168" s="17">
        <f>IFERROR(VLOOKUP(ROW(源数据!A2153)-1,源数据!A:AG,17,0),0)</f>
        <v/>
      </c>
      <c r="M2168" s="51">
        <f>IFERROR(VLOOKUP(ROW(源数据!A2153)-1,源数据!A:AG,15,0),"")</f>
        <v/>
      </c>
    </row>
    <row r="2169">
      <c r="A2169" s="10" t="n">
        <v>2153</v>
      </c>
      <c r="B2169" s="10">
        <f>IFERROR(VLOOKUP(ROW(源数据!A2154)-1,源数据!A:AG,33,0),"")</f>
        <v/>
      </c>
      <c r="C2169" s="10">
        <f>IFERROR(VLOOKUP(ROW(源数据!A2154)-1,源数据!A:AG,9,0),"")</f>
        <v/>
      </c>
      <c r="D2169" s="35">
        <f>IFERROR(VLOOKUP(ROW(源数据!A2154)-1,源数据!A:AG,8,0),"")</f>
        <v/>
      </c>
      <c r="E2169" s="35">
        <f>IFERROR(VLOOKUP(ROW(源数据!A2154)-1,源数据!A:AG,10,0),"")</f>
        <v/>
      </c>
      <c r="F2169" s="10">
        <f>IFERROR(VLOOKUP(ROW(源数据!A2154)-1,源数据!A:AG,11,0),"")</f>
        <v/>
      </c>
      <c r="G2169" s="10">
        <f>IFERROR(VLOOKUP(ROW(源数据!A2154)-1,源数据!A:AG,12,0),0)</f>
        <v/>
      </c>
      <c r="H2169" s="17">
        <f>IFERROR(G2169/F2169,"")</f>
        <v/>
      </c>
      <c r="I2169" s="17">
        <f>IFERROR(VLOOKUP(ROW(源数据!A2154)-1,源数据!A:AG,21,0),"")</f>
        <v/>
      </c>
      <c r="J2169" s="10">
        <f>IFERROR(VLOOKUP(ROW(源数据!A2154)-1,源数据!A:AG,19,0),"")</f>
        <v/>
      </c>
      <c r="K2169" s="17">
        <f>IFERROR(VLOOKUP(ROW(源数据!A2154)-1,源数据!A:AG,21,0),0)</f>
        <v/>
      </c>
      <c r="L2169" s="17">
        <f>IFERROR(VLOOKUP(ROW(源数据!A2154)-1,源数据!A:AG,17,0),0)</f>
        <v/>
      </c>
      <c r="M2169" s="51">
        <f>IFERROR(VLOOKUP(ROW(源数据!A2154)-1,源数据!A:AG,15,0),"")</f>
        <v/>
      </c>
    </row>
    <row r="2170">
      <c r="A2170" s="10" t="n">
        <v>2154</v>
      </c>
      <c r="B2170" s="10">
        <f>IFERROR(VLOOKUP(ROW(源数据!A2155)-1,源数据!A:AG,33,0),"")</f>
        <v/>
      </c>
      <c r="C2170" s="10">
        <f>IFERROR(VLOOKUP(ROW(源数据!A2155)-1,源数据!A:AG,9,0),"")</f>
        <v/>
      </c>
      <c r="D2170" s="35">
        <f>IFERROR(VLOOKUP(ROW(源数据!A2155)-1,源数据!A:AG,8,0),"")</f>
        <v/>
      </c>
      <c r="E2170" s="35">
        <f>IFERROR(VLOOKUP(ROW(源数据!A2155)-1,源数据!A:AG,10,0),"")</f>
        <v/>
      </c>
      <c r="F2170" s="10">
        <f>IFERROR(VLOOKUP(ROW(源数据!A2155)-1,源数据!A:AG,11,0),"")</f>
        <v/>
      </c>
      <c r="G2170" s="10">
        <f>IFERROR(VLOOKUP(ROW(源数据!A2155)-1,源数据!A:AG,12,0),0)</f>
        <v/>
      </c>
      <c r="H2170" s="17">
        <f>IFERROR(G2170/F2170,"")</f>
        <v/>
      </c>
      <c r="I2170" s="17">
        <f>IFERROR(VLOOKUP(ROW(源数据!A2155)-1,源数据!A:AG,21,0),"")</f>
        <v/>
      </c>
      <c r="J2170" s="10">
        <f>IFERROR(VLOOKUP(ROW(源数据!A2155)-1,源数据!A:AG,19,0),"")</f>
        <v/>
      </c>
      <c r="K2170" s="17">
        <f>IFERROR(VLOOKUP(ROW(源数据!A2155)-1,源数据!A:AG,21,0),0)</f>
        <v/>
      </c>
      <c r="L2170" s="17">
        <f>IFERROR(VLOOKUP(ROW(源数据!A2155)-1,源数据!A:AG,17,0),0)</f>
        <v/>
      </c>
      <c r="M2170" s="51">
        <f>IFERROR(VLOOKUP(ROW(源数据!A2155)-1,源数据!A:AG,15,0),"")</f>
        <v/>
      </c>
    </row>
    <row r="2171">
      <c r="A2171" s="10" t="n">
        <v>2155</v>
      </c>
      <c r="B2171" s="10">
        <f>IFERROR(VLOOKUP(ROW(源数据!A2156)-1,源数据!A:AG,33,0),"")</f>
        <v/>
      </c>
      <c r="C2171" s="10">
        <f>IFERROR(VLOOKUP(ROW(源数据!A2156)-1,源数据!A:AG,9,0),"")</f>
        <v/>
      </c>
      <c r="D2171" s="35">
        <f>IFERROR(VLOOKUP(ROW(源数据!A2156)-1,源数据!A:AG,8,0),"")</f>
        <v/>
      </c>
      <c r="E2171" s="35">
        <f>IFERROR(VLOOKUP(ROW(源数据!A2156)-1,源数据!A:AG,10,0),"")</f>
        <v/>
      </c>
      <c r="F2171" s="10">
        <f>IFERROR(VLOOKUP(ROW(源数据!A2156)-1,源数据!A:AG,11,0),"")</f>
        <v/>
      </c>
      <c r="G2171" s="10">
        <f>IFERROR(VLOOKUP(ROW(源数据!A2156)-1,源数据!A:AG,12,0),0)</f>
        <v/>
      </c>
      <c r="H2171" s="17">
        <f>IFERROR(G2171/F2171,"")</f>
        <v/>
      </c>
      <c r="I2171" s="17">
        <f>IFERROR(VLOOKUP(ROW(源数据!A2156)-1,源数据!A:AG,21,0),"")</f>
        <v/>
      </c>
      <c r="J2171" s="10">
        <f>IFERROR(VLOOKUP(ROW(源数据!A2156)-1,源数据!A:AG,19,0),"")</f>
        <v/>
      </c>
      <c r="K2171" s="17">
        <f>IFERROR(VLOOKUP(ROW(源数据!A2156)-1,源数据!A:AG,21,0),0)</f>
        <v/>
      </c>
      <c r="L2171" s="17">
        <f>IFERROR(VLOOKUP(ROW(源数据!A2156)-1,源数据!A:AG,17,0),0)</f>
        <v/>
      </c>
      <c r="M2171" s="51">
        <f>IFERROR(VLOOKUP(ROW(源数据!A2156)-1,源数据!A:AG,15,0),"")</f>
        <v/>
      </c>
    </row>
    <row r="2172">
      <c r="A2172" s="10" t="n">
        <v>2156</v>
      </c>
      <c r="B2172" s="10">
        <f>IFERROR(VLOOKUP(ROW(源数据!A2157)-1,源数据!A:AG,33,0),"")</f>
        <v/>
      </c>
      <c r="C2172" s="10">
        <f>IFERROR(VLOOKUP(ROW(源数据!A2157)-1,源数据!A:AG,9,0),"")</f>
        <v/>
      </c>
      <c r="D2172" s="35">
        <f>IFERROR(VLOOKUP(ROW(源数据!A2157)-1,源数据!A:AG,8,0),"")</f>
        <v/>
      </c>
      <c r="E2172" s="35">
        <f>IFERROR(VLOOKUP(ROW(源数据!A2157)-1,源数据!A:AG,10,0),"")</f>
        <v/>
      </c>
      <c r="F2172" s="10">
        <f>IFERROR(VLOOKUP(ROW(源数据!A2157)-1,源数据!A:AG,11,0),"")</f>
        <v/>
      </c>
      <c r="G2172" s="10">
        <f>IFERROR(VLOOKUP(ROW(源数据!A2157)-1,源数据!A:AG,12,0),0)</f>
        <v/>
      </c>
      <c r="H2172" s="17">
        <f>IFERROR(G2172/F2172,"")</f>
        <v/>
      </c>
      <c r="I2172" s="17">
        <f>IFERROR(VLOOKUP(ROW(源数据!A2157)-1,源数据!A:AG,21,0),"")</f>
        <v/>
      </c>
      <c r="J2172" s="10">
        <f>IFERROR(VLOOKUP(ROW(源数据!A2157)-1,源数据!A:AG,19,0),"")</f>
        <v/>
      </c>
      <c r="K2172" s="17">
        <f>IFERROR(VLOOKUP(ROW(源数据!A2157)-1,源数据!A:AG,21,0),0)</f>
        <v/>
      </c>
      <c r="L2172" s="17">
        <f>IFERROR(VLOOKUP(ROW(源数据!A2157)-1,源数据!A:AG,17,0),0)</f>
        <v/>
      </c>
      <c r="M2172" s="51">
        <f>IFERROR(VLOOKUP(ROW(源数据!A2157)-1,源数据!A:AG,15,0),"")</f>
        <v/>
      </c>
    </row>
    <row r="2173">
      <c r="A2173" s="10" t="n">
        <v>2157</v>
      </c>
      <c r="B2173" s="10">
        <f>IFERROR(VLOOKUP(ROW(源数据!A2158)-1,源数据!A:AG,33,0),"")</f>
        <v/>
      </c>
      <c r="C2173" s="10">
        <f>IFERROR(VLOOKUP(ROW(源数据!A2158)-1,源数据!A:AG,9,0),"")</f>
        <v/>
      </c>
      <c r="D2173" s="35">
        <f>IFERROR(VLOOKUP(ROW(源数据!A2158)-1,源数据!A:AG,8,0),"")</f>
        <v/>
      </c>
      <c r="E2173" s="35">
        <f>IFERROR(VLOOKUP(ROW(源数据!A2158)-1,源数据!A:AG,10,0),"")</f>
        <v/>
      </c>
      <c r="F2173" s="10">
        <f>IFERROR(VLOOKUP(ROW(源数据!A2158)-1,源数据!A:AG,11,0),"")</f>
        <v/>
      </c>
      <c r="G2173" s="10">
        <f>IFERROR(VLOOKUP(ROW(源数据!A2158)-1,源数据!A:AG,12,0),0)</f>
        <v/>
      </c>
      <c r="H2173" s="17">
        <f>IFERROR(G2173/F2173,"")</f>
        <v/>
      </c>
      <c r="I2173" s="17">
        <f>IFERROR(VLOOKUP(ROW(源数据!A2158)-1,源数据!A:AG,21,0),"")</f>
        <v/>
      </c>
      <c r="J2173" s="10">
        <f>IFERROR(VLOOKUP(ROW(源数据!A2158)-1,源数据!A:AG,19,0),"")</f>
        <v/>
      </c>
      <c r="K2173" s="17">
        <f>IFERROR(VLOOKUP(ROW(源数据!A2158)-1,源数据!A:AG,21,0),0)</f>
        <v/>
      </c>
      <c r="L2173" s="17">
        <f>IFERROR(VLOOKUP(ROW(源数据!A2158)-1,源数据!A:AG,17,0),0)</f>
        <v/>
      </c>
      <c r="M2173" s="51">
        <f>IFERROR(VLOOKUP(ROW(源数据!A2158)-1,源数据!A:AG,15,0),"")</f>
        <v/>
      </c>
    </row>
    <row r="2174">
      <c r="A2174" s="10" t="n">
        <v>2158</v>
      </c>
      <c r="B2174" s="10">
        <f>IFERROR(VLOOKUP(ROW(源数据!A2159)-1,源数据!A:AG,33,0),"")</f>
        <v/>
      </c>
      <c r="C2174" s="10">
        <f>IFERROR(VLOOKUP(ROW(源数据!A2159)-1,源数据!A:AG,9,0),"")</f>
        <v/>
      </c>
      <c r="D2174" s="35">
        <f>IFERROR(VLOOKUP(ROW(源数据!A2159)-1,源数据!A:AG,8,0),"")</f>
        <v/>
      </c>
      <c r="E2174" s="35">
        <f>IFERROR(VLOOKUP(ROW(源数据!A2159)-1,源数据!A:AG,10,0),"")</f>
        <v/>
      </c>
      <c r="F2174" s="10">
        <f>IFERROR(VLOOKUP(ROW(源数据!A2159)-1,源数据!A:AG,11,0),"")</f>
        <v/>
      </c>
      <c r="G2174" s="10">
        <f>IFERROR(VLOOKUP(ROW(源数据!A2159)-1,源数据!A:AG,12,0),0)</f>
        <v/>
      </c>
      <c r="H2174" s="17">
        <f>IFERROR(G2174/F2174,"")</f>
        <v/>
      </c>
      <c r="I2174" s="17">
        <f>IFERROR(VLOOKUP(ROW(源数据!A2159)-1,源数据!A:AG,21,0),"")</f>
        <v/>
      </c>
      <c r="J2174" s="10">
        <f>IFERROR(VLOOKUP(ROW(源数据!A2159)-1,源数据!A:AG,19,0),"")</f>
        <v/>
      </c>
      <c r="K2174" s="17">
        <f>IFERROR(VLOOKUP(ROW(源数据!A2159)-1,源数据!A:AG,21,0),0)</f>
        <v/>
      </c>
      <c r="L2174" s="17">
        <f>IFERROR(VLOOKUP(ROW(源数据!A2159)-1,源数据!A:AG,17,0),0)</f>
        <v/>
      </c>
      <c r="M2174" s="51">
        <f>IFERROR(VLOOKUP(ROW(源数据!A2159)-1,源数据!A:AG,15,0),"")</f>
        <v/>
      </c>
    </row>
    <row r="2175">
      <c r="A2175" s="10" t="n">
        <v>2159</v>
      </c>
      <c r="B2175" s="10">
        <f>IFERROR(VLOOKUP(ROW(源数据!A2160)-1,源数据!A:AG,33,0),"")</f>
        <v/>
      </c>
      <c r="C2175" s="10">
        <f>IFERROR(VLOOKUP(ROW(源数据!A2160)-1,源数据!A:AG,9,0),"")</f>
        <v/>
      </c>
      <c r="D2175" s="35">
        <f>IFERROR(VLOOKUP(ROW(源数据!A2160)-1,源数据!A:AG,8,0),"")</f>
        <v/>
      </c>
      <c r="E2175" s="35">
        <f>IFERROR(VLOOKUP(ROW(源数据!A2160)-1,源数据!A:AG,10,0),"")</f>
        <v/>
      </c>
      <c r="F2175" s="10">
        <f>IFERROR(VLOOKUP(ROW(源数据!A2160)-1,源数据!A:AG,11,0),"")</f>
        <v/>
      </c>
      <c r="G2175" s="10">
        <f>IFERROR(VLOOKUP(ROW(源数据!A2160)-1,源数据!A:AG,12,0),0)</f>
        <v/>
      </c>
      <c r="H2175" s="17">
        <f>IFERROR(G2175/F2175,"")</f>
        <v/>
      </c>
      <c r="I2175" s="17">
        <f>IFERROR(VLOOKUP(ROW(源数据!A2160)-1,源数据!A:AG,21,0),"")</f>
        <v/>
      </c>
      <c r="J2175" s="10">
        <f>IFERROR(VLOOKUP(ROW(源数据!A2160)-1,源数据!A:AG,19,0),"")</f>
        <v/>
      </c>
      <c r="K2175" s="17">
        <f>IFERROR(VLOOKUP(ROW(源数据!A2160)-1,源数据!A:AG,21,0),0)</f>
        <v/>
      </c>
      <c r="L2175" s="17">
        <f>IFERROR(VLOOKUP(ROW(源数据!A2160)-1,源数据!A:AG,17,0),0)</f>
        <v/>
      </c>
      <c r="M2175" s="51">
        <f>IFERROR(VLOOKUP(ROW(源数据!A2160)-1,源数据!A:AG,15,0),"")</f>
        <v/>
      </c>
    </row>
    <row r="2176">
      <c r="A2176" s="10" t="n">
        <v>2160</v>
      </c>
      <c r="B2176" s="10">
        <f>IFERROR(VLOOKUP(ROW(源数据!A2161)-1,源数据!A:AG,33,0),"")</f>
        <v/>
      </c>
      <c r="C2176" s="10">
        <f>IFERROR(VLOOKUP(ROW(源数据!A2161)-1,源数据!A:AG,9,0),"")</f>
        <v/>
      </c>
      <c r="D2176" s="35">
        <f>IFERROR(VLOOKUP(ROW(源数据!A2161)-1,源数据!A:AG,8,0),"")</f>
        <v/>
      </c>
      <c r="E2176" s="35">
        <f>IFERROR(VLOOKUP(ROW(源数据!A2161)-1,源数据!A:AG,10,0),"")</f>
        <v/>
      </c>
      <c r="F2176" s="10">
        <f>IFERROR(VLOOKUP(ROW(源数据!A2161)-1,源数据!A:AG,11,0),"")</f>
        <v/>
      </c>
      <c r="G2176" s="10">
        <f>IFERROR(VLOOKUP(ROW(源数据!A2161)-1,源数据!A:AG,12,0),0)</f>
        <v/>
      </c>
      <c r="H2176" s="17">
        <f>IFERROR(G2176/F2176,"")</f>
        <v/>
      </c>
      <c r="I2176" s="17">
        <f>IFERROR(VLOOKUP(ROW(源数据!A2161)-1,源数据!A:AG,21,0),"")</f>
        <v/>
      </c>
      <c r="J2176" s="10">
        <f>IFERROR(VLOOKUP(ROW(源数据!A2161)-1,源数据!A:AG,19,0),"")</f>
        <v/>
      </c>
      <c r="K2176" s="17">
        <f>IFERROR(VLOOKUP(ROW(源数据!A2161)-1,源数据!A:AG,21,0),0)</f>
        <v/>
      </c>
      <c r="L2176" s="17">
        <f>IFERROR(VLOOKUP(ROW(源数据!A2161)-1,源数据!A:AG,17,0),0)</f>
        <v/>
      </c>
      <c r="M2176" s="51">
        <f>IFERROR(VLOOKUP(ROW(源数据!A2161)-1,源数据!A:AG,15,0),"")</f>
        <v/>
      </c>
    </row>
    <row r="2177">
      <c r="A2177" s="10" t="n">
        <v>2161</v>
      </c>
      <c r="B2177" s="10">
        <f>IFERROR(VLOOKUP(ROW(源数据!A2162)-1,源数据!A:AG,33,0),"")</f>
        <v/>
      </c>
      <c r="C2177" s="10">
        <f>IFERROR(VLOOKUP(ROW(源数据!A2162)-1,源数据!A:AG,9,0),"")</f>
        <v/>
      </c>
      <c r="D2177" s="35">
        <f>IFERROR(VLOOKUP(ROW(源数据!A2162)-1,源数据!A:AG,8,0),"")</f>
        <v/>
      </c>
      <c r="E2177" s="35">
        <f>IFERROR(VLOOKUP(ROW(源数据!A2162)-1,源数据!A:AG,10,0),"")</f>
        <v/>
      </c>
      <c r="F2177" s="10">
        <f>IFERROR(VLOOKUP(ROW(源数据!A2162)-1,源数据!A:AG,11,0),"")</f>
        <v/>
      </c>
      <c r="G2177" s="10">
        <f>IFERROR(VLOOKUP(ROW(源数据!A2162)-1,源数据!A:AG,12,0),0)</f>
        <v/>
      </c>
      <c r="H2177" s="17">
        <f>IFERROR(G2177/F2177,"")</f>
        <v/>
      </c>
      <c r="I2177" s="17">
        <f>IFERROR(VLOOKUP(ROW(源数据!A2162)-1,源数据!A:AG,21,0),"")</f>
        <v/>
      </c>
      <c r="J2177" s="10">
        <f>IFERROR(VLOOKUP(ROW(源数据!A2162)-1,源数据!A:AG,19,0),"")</f>
        <v/>
      </c>
      <c r="K2177" s="17">
        <f>IFERROR(VLOOKUP(ROW(源数据!A2162)-1,源数据!A:AG,21,0),0)</f>
        <v/>
      </c>
      <c r="L2177" s="17">
        <f>IFERROR(VLOOKUP(ROW(源数据!A2162)-1,源数据!A:AG,17,0),0)</f>
        <v/>
      </c>
      <c r="M2177" s="51">
        <f>IFERROR(VLOOKUP(ROW(源数据!A2162)-1,源数据!A:AG,15,0),"")</f>
        <v/>
      </c>
    </row>
    <row r="2178">
      <c r="A2178" s="10" t="n">
        <v>2162</v>
      </c>
      <c r="B2178" s="10">
        <f>IFERROR(VLOOKUP(ROW(源数据!A2163)-1,源数据!A:AG,33,0),"")</f>
        <v/>
      </c>
      <c r="C2178" s="10">
        <f>IFERROR(VLOOKUP(ROW(源数据!A2163)-1,源数据!A:AG,9,0),"")</f>
        <v/>
      </c>
      <c r="D2178" s="35">
        <f>IFERROR(VLOOKUP(ROW(源数据!A2163)-1,源数据!A:AG,8,0),"")</f>
        <v/>
      </c>
      <c r="E2178" s="35">
        <f>IFERROR(VLOOKUP(ROW(源数据!A2163)-1,源数据!A:AG,10,0),"")</f>
        <v/>
      </c>
      <c r="F2178" s="10">
        <f>IFERROR(VLOOKUP(ROW(源数据!A2163)-1,源数据!A:AG,11,0),"")</f>
        <v/>
      </c>
      <c r="G2178" s="10">
        <f>IFERROR(VLOOKUP(ROW(源数据!A2163)-1,源数据!A:AG,12,0),0)</f>
        <v/>
      </c>
      <c r="H2178" s="17">
        <f>IFERROR(G2178/F2178,"")</f>
        <v/>
      </c>
      <c r="I2178" s="17">
        <f>IFERROR(VLOOKUP(ROW(源数据!A2163)-1,源数据!A:AG,21,0),"")</f>
        <v/>
      </c>
      <c r="J2178" s="10">
        <f>IFERROR(VLOOKUP(ROW(源数据!A2163)-1,源数据!A:AG,19,0),"")</f>
        <v/>
      </c>
      <c r="K2178" s="17">
        <f>IFERROR(VLOOKUP(ROW(源数据!A2163)-1,源数据!A:AG,21,0),0)</f>
        <v/>
      </c>
      <c r="L2178" s="17">
        <f>IFERROR(VLOOKUP(ROW(源数据!A2163)-1,源数据!A:AG,17,0),0)</f>
        <v/>
      </c>
      <c r="M2178" s="51">
        <f>IFERROR(VLOOKUP(ROW(源数据!A2163)-1,源数据!A:AG,15,0),"")</f>
        <v/>
      </c>
    </row>
    <row r="2179">
      <c r="A2179" s="10" t="n">
        <v>2163</v>
      </c>
      <c r="B2179" s="10">
        <f>IFERROR(VLOOKUP(ROW(源数据!A2164)-1,源数据!A:AG,33,0),"")</f>
        <v/>
      </c>
      <c r="C2179" s="10">
        <f>IFERROR(VLOOKUP(ROW(源数据!A2164)-1,源数据!A:AG,9,0),"")</f>
        <v/>
      </c>
      <c r="D2179" s="35">
        <f>IFERROR(VLOOKUP(ROW(源数据!A2164)-1,源数据!A:AG,8,0),"")</f>
        <v/>
      </c>
      <c r="E2179" s="35">
        <f>IFERROR(VLOOKUP(ROW(源数据!A2164)-1,源数据!A:AG,10,0),"")</f>
        <v/>
      </c>
      <c r="F2179" s="10">
        <f>IFERROR(VLOOKUP(ROW(源数据!A2164)-1,源数据!A:AG,11,0),"")</f>
        <v/>
      </c>
      <c r="G2179" s="10">
        <f>IFERROR(VLOOKUP(ROW(源数据!A2164)-1,源数据!A:AG,12,0),0)</f>
        <v/>
      </c>
      <c r="H2179" s="17">
        <f>IFERROR(G2179/F2179,"")</f>
        <v/>
      </c>
      <c r="I2179" s="17">
        <f>IFERROR(VLOOKUP(ROW(源数据!A2164)-1,源数据!A:AG,21,0),"")</f>
        <v/>
      </c>
      <c r="J2179" s="10">
        <f>IFERROR(VLOOKUP(ROW(源数据!A2164)-1,源数据!A:AG,19,0),"")</f>
        <v/>
      </c>
      <c r="K2179" s="17">
        <f>IFERROR(VLOOKUP(ROW(源数据!A2164)-1,源数据!A:AG,21,0),0)</f>
        <v/>
      </c>
      <c r="L2179" s="17">
        <f>IFERROR(VLOOKUP(ROW(源数据!A2164)-1,源数据!A:AG,17,0),0)</f>
        <v/>
      </c>
      <c r="M2179" s="51">
        <f>IFERROR(VLOOKUP(ROW(源数据!A2164)-1,源数据!A:AG,15,0),"")</f>
        <v/>
      </c>
    </row>
    <row r="2180">
      <c r="A2180" s="10" t="n">
        <v>2164</v>
      </c>
      <c r="B2180" s="10">
        <f>IFERROR(VLOOKUP(ROW(源数据!A2165)-1,源数据!A:AG,33,0),"")</f>
        <v/>
      </c>
      <c r="C2180" s="10">
        <f>IFERROR(VLOOKUP(ROW(源数据!A2165)-1,源数据!A:AG,9,0),"")</f>
        <v/>
      </c>
      <c r="D2180" s="35">
        <f>IFERROR(VLOOKUP(ROW(源数据!A2165)-1,源数据!A:AG,8,0),"")</f>
        <v/>
      </c>
      <c r="E2180" s="35">
        <f>IFERROR(VLOOKUP(ROW(源数据!A2165)-1,源数据!A:AG,10,0),"")</f>
        <v/>
      </c>
      <c r="F2180" s="10">
        <f>IFERROR(VLOOKUP(ROW(源数据!A2165)-1,源数据!A:AG,11,0),"")</f>
        <v/>
      </c>
      <c r="G2180" s="10">
        <f>IFERROR(VLOOKUP(ROW(源数据!A2165)-1,源数据!A:AG,12,0),0)</f>
        <v/>
      </c>
      <c r="H2180" s="17">
        <f>IFERROR(G2180/F2180,"")</f>
        <v/>
      </c>
      <c r="I2180" s="17">
        <f>IFERROR(VLOOKUP(ROW(源数据!A2165)-1,源数据!A:AG,21,0),"")</f>
        <v/>
      </c>
      <c r="J2180" s="10">
        <f>IFERROR(VLOOKUP(ROW(源数据!A2165)-1,源数据!A:AG,19,0),"")</f>
        <v/>
      </c>
      <c r="K2180" s="17">
        <f>IFERROR(VLOOKUP(ROW(源数据!A2165)-1,源数据!A:AG,21,0),0)</f>
        <v/>
      </c>
      <c r="L2180" s="17">
        <f>IFERROR(VLOOKUP(ROW(源数据!A2165)-1,源数据!A:AG,17,0),0)</f>
        <v/>
      </c>
      <c r="M2180" s="51">
        <f>IFERROR(VLOOKUP(ROW(源数据!A2165)-1,源数据!A:AG,15,0),"")</f>
        <v/>
      </c>
    </row>
    <row r="2181">
      <c r="A2181" s="10" t="n">
        <v>2165</v>
      </c>
      <c r="B2181" s="10">
        <f>IFERROR(VLOOKUP(ROW(源数据!A2166)-1,源数据!A:AG,33,0),"")</f>
        <v/>
      </c>
      <c r="C2181" s="10">
        <f>IFERROR(VLOOKUP(ROW(源数据!A2166)-1,源数据!A:AG,9,0),"")</f>
        <v/>
      </c>
      <c r="D2181" s="35">
        <f>IFERROR(VLOOKUP(ROW(源数据!A2166)-1,源数据!A:AG,8,0),"")</f>
        <v/>
      </c>
      <c r="E2181" s="35">
        <f>IFERROR(VLOOKUP(ROW(源数据!A2166)-1,源数据!A:AG,10,0),"")</f>
        <v/>
      </c>
      <c r="F2181" s="10">
        <f>IFERROR(VLOOKUP(ROW(源数据!A2166)-1,源数据!A:AG,11,0),"")</f>
        <v/>
      </c>
      <c r="G2181" s="10">
        <f>IFERROR(VLOOKUP(ROW(源数据!A2166)-1,源数据!A:AG,12,0),0)</f>
        <v/>
      </c>
      <c r="H2181" s="17">
        <f>IFERROR(G2181/F2181,"")</f>
        <v/>
      </c>
      <c r="I2181" s="17">
        <f>IFERROR(VLOOKUP(ROW(源数据!A2166)-1,源数据!A:AG,21,0),"")</f>
        <v/>
      </c>
      <c r="J2181" s="10">
        <f>IFERROR(VLOOKUP(ROW(源数据!A2166)-1,源数据!A:AG,19,0),"")</f>
        <v/>
      </c>
      <c r="K2181" s="17">
        <f>IFERROR(VLOOKUP(ROW(源数据!A2166)-1,源数据!A:AG,21,0),0)</f>
        <v/>
      </c>
      <c r="L2181" s="17">
        <f>IFERROR(VLOOKUP(ROW(源数据!A2166)-1,源数据!A:AG,17,0),0)</f>
        <v/>
      </c>
      <c r="M2181" s="51">
        <f>IFERROR(VLOOKUP(ROW(源数据!A2166)-1,源数据!A:AG,15,0),"")</f>
        <v/>
      </c>
    </row>
    <row r="2182">
      <c r="A2182" s="10" t="n">
        <v>2166</v>
      </c>
      <c r="B2182" s="10">
        <f>IFERROR(VLOOKUP(ROW(源数据!A2167)-1,源数据!A:AG,33,0),"")</f>
        <v/>
      </c>
      <c r="C2182" s="10">
        <f>IFERROR(VLOOKUP(ROW(源数据!A2167)-1,源数据!A:AG,9,0),"")</f>
        <v/>
      </c>
      <c r="D2182" s="35">
        <f>IFERROR(VLOOKUP(ROW(源数据!A2167)-1,源数据!A:AG,8,0),"")</f>
        <v/>
      </c>
      <c r="E2182" s="35">
        <f>IFERROR(VLOOKUP(ROW(源数据!A2167)-1,源数据!A:AG,10,0),"")</f>
        <v/>
      </c>
      <c r="F2182" s="10">
        <f>IFERROR(VLOOKUP(ROW(源数据!A2167)-1,源数据!A:AG,11,0),"")</f>
        <v/>
      </c>
      <c r="G2182" s="10">
        <f>IFERROR(VLOOKUP(ROW(源数据!A2167)-1,源数据!A:AG,12,0),0)</f>
        <v/>
      </c>
      <c r="H2182" s="17">
        <f>IFERROR(G2182/F2182,"")</f>
        <v/>
      </c>
      <c r="I2182" s="17">
        <f>IFERROR(VLOOKUP(ROW(源数据!A2167)-1,源数据!A:AG,21,0),"")</f>
        <v/>
      </c>
      <c r="J2182" s="10">
        <f>IFERROR(VLOOKUP(ROW(源数据!A2167)-1,源数据!A:AG,19,0),"")</f>
        <v/>
      </c>
      <c r="K2182" s="17">
        <f>IFERROR(VLOOKUP(ROW(源数据!A2167)-1,源数据!A:AG,21,0),0)</f>
        <v/>
      </c>
      <c r="L2182" s="17">
        <f>IFERROR(VLOOKUP(ROW(源数据!A2167)-1,源数据!A:AG,17,0),0)</f>
        <v/>
      </c>
      <c r="M2182" s="51">
        <f>IFERROR(VLOOKUP(ROW(源数据!A2167)-1,源数据!A:AG,15,0),"")</f>
        <v/>
      </c>
    </row>
    <row r="2183">
      <c r="A2183" s="10" t="n">
        <v>2167</v>
      </c>
      <c r="B2183" s="10">
        <f>IFERROR(VLOOKUP(ROW(源数据!A2168)-1,源数据!A:AG,33,0),"")</f>
        <v/>
      </c>
      <c r="C2183" s="10">
        <f>IFERROR(VLOOKUP(ROW(源数据!A2168)-1,源数据!A:AG,9,0),"")</f>
        <v/>
      </c>
      <c r="D2183" s="35">
        <f>IFERROR(VLOOKUP(ROW(源数据!A2168)-1,源数据!A:AG,8,0),"")</f>
        <v/>
      </c>
      <c r="E2183" s="35">
        <f>IFERROR(VLOOKUP(ROW(源数据!A2168)-1,源数据!A:AG,10,0),"")</f>
        <v/>
      </c>
      <c r="F2183" s="10">
        <f>IFERROR(VLOOKUP(ROW(源数据!A2168)-1,源数据!A:AG,11,0),"")</f>
        <v/>
      </c>
      <c r="G2183" s="10">
        <f>IFERROR(VLOOKUP(ROW(源数据!A2168)-1,源数据!A:AG,12,0),0)</f>
        <v/>
      </c>
      <c r="H2183" s="17">
        <f>IFERROR(G2183/F2183,"")</f>
        <v/>
      </c>
      <c r="I2183" s="17">
        <f>IFERROR(VLOOKUP(ROW(源数据!A2168)-1,源数据!A:AG,21,0),"")</f>
        <v/>
      </c>
      <c r="J2183" s="10">
        <f>IFERROR(VLOOKUP(ROW(源数据!A2168)-1,源数据!A:AG,19,0),"")</f>
        <v/>
      </c>
      <c r="K2183" s="17">
        <f>IFERROR(VLOOKUP(ROW(源数据!A2168)-1,源数据!A:AG,21,0),0)</f>
        <v/>
      </c>
      <c r="L2183" s="17">
        <f>IFERROR(VLOOKUP(ROW(源数据!A2168)-1,源数据!A:AG,17,0),0)</f>
        <v/>
      </c>
      <c r="M2183" s="51">
        <f>IFERROR(VLOOKUP(ROW(源数据!A2168)-1,源数据!A:AG,15,0),"")</f>
        <v/>
      </c>
    </row>
    <row r="2184">
      <c r="A2184" s="10" t="n">
        <v>2168</v>
      </c>
      <c r="B2184" s="10">
        <f>IFERROR(VLOOKUP(ROW(源数据!A2169)-1,源数据!A:AG,33,0),"")</f>
        <v/>
      </c>
      <c r="C2184" s="10">
        <f>IFERROR(VLOOKUP(ROW(源数据!A2169)-1,源数据!A:AG,9,0),"")</f>
        <v/>
      </c>
      <c r="D2184" s="35">
        <f>IFERROR(VLOOKUP(ROW(源数据!A2169)-1,源数据!A:AG,8,0),"")</f>
        <v/>
      </c>
      <c r="E2184" s="35">
        <f>IFERROR(VLOOKUP(ROW(源数据!A2169)-1,源数据!A:AG,10,0),"")</f>
        <v/>
      </c>
      <c r="F2184" s="10">
        <f>IFERROR(VLOOKUP(ROW(源数据!A2169)-1,源数据!A:AG,11,0),"")</f>
        <v/>
      </c>
      <c r="G2184" s="10">
        <f>IFERROR(VLOOKUP(ROW(源数据!A2169)-1,源数据!A:AG,12,0),0)</f>
        <v/>
      </c>
      <c r="H2184" s="17">
        <f>IFERROR(G2184/F2184,"")</f>
        <v/>
      </c>
      <c r="I2184" s="17">
        <f>IFERROR(VLOOKUP(ROW(源数据!A2169)-1,源数据!A:AG,21,0),"")</f>
        <v/>
      </c>
      <c r="J2184" s="10">
        <f>IFERROR(VLOOKUP(ROW(源数据!A2169)-1,源数据!A:AG,19,0),"")</f>
        <v/>
      </c>
      <c r="K2184" s="17">
        <f>IFERROR(VLOOKUP(ROW(源数据!A2169)-1,源数据!A:AG,21,0),0)</f>
        <v/>
      </c>
      <c r="L2184" s="17">
        <f>IFERROR(VLOOKUP(ROW(源数据!A2169)-1,源数据!A:AG,17,0),0)</f>
        <v/>
      </c>
      <c r="M2184" s="51">
        <f>IFERROR(VLOOKUP(ROW(源数据!A2169)-1,源数据!A:AG,15,0),"")</f>
        <v/>
      </c>
    </row>
    <row r="2185">
      <c r="A2185" s="10" t="n">
        <v>2169</v>
      </c>
      <c r="B2185" s="10">
        <f>IFERROR(VLOOKUP(ROW(源数据!A2170)-1,源数据!A:AG,33,0),"")</f>
        <v/>
      </c>
      <c r="C2185" s="10">
        <f>IFERROR(VLOOKUP(ROW(源数据!A2170)-1,源数据!A:AG,9,0),"")</f>
        <v/>
      </c>
      <c r="D2185" s="35">
        <f>IFERROR(VLOOKUP(ROW(源数据!A2170)-1,源数据!A:AG,8,0),"")</f>
        <v/>
      </c>
      <c r="E2185" s="35">
        <f>IFERROR(VLOOKUP(ROW(源数据!A2170)-1,源数据!A:AG,10,0),"")</f>
        <v/>
      </c>
      <c r="F2185" s="10">
        <f>IFERROR(VLOOKUP(ROW(源数据!A2170)-1,源数据!A:AG,11,0),"")</f>
        <v/>
      </c>
      <c r="G2185" s="10">
        <f>IFERROR(VLOOKUP(ROW(源数据!A2170)-1,源数据!A:AG,12,0),0)</f>
        <v/>
      </c>
      <c r="H2185" s="17">
        <f>IFERROR(G2185/F2185,"")</f>
        <v/>
      </c>
      <c r="I2185" s="17">
        <f>IFERROR(VLOOKUP(ROW(源数据!A2170)-1,源数据!A:AG,21,0),"")</f>
        <v/>
      </c>
      <c r="J2185" s="10">
        <f>IFERROR(VLOOKUP(ROW(源数据!A2170)-1,源数据!A:AG,19,0),"")</f>
        <v/>
      </c>
      <c r="K2185" s="17">
        <f>IFERROR(VLOOKUP(ROW(源数据!A2170)-1,源数据!A:AG,21,0),0)</f>
        <v/>
      </c>
      <c r="L2185" s="17">
        <f>IFERROR(VLOOKUP(ROW(源数据!A2170)-1,源数据!A:AG,17,0),0)</f>
        <v/>
      </c>
      <c r="M2185" s="51">
        <f>IFERROR(VLOOKUP(ROW(源数据!A2170)-1,源数据!A:AG,15,0),"")</f>
        <v/>
      </c>
    </row>
    <row r="2186">
      <c r="A2186" s="10" t="n">
        <v>2170</v>
      </c>
      <c r="B2186" s="10">
        <f>IFERROR(VLOOKUP(ROW(源数据!A2171)-1,源数据!A:AG,33,0),"")</f>
        <v/>
      </c>
      <c r="C2186" s="10">
        <f>IFERROR(VLOOKUP(ROW(源数据!A2171)-1,源数据!A:AG,9,0),"")</f>
        <v/>
      </c>
      <c r="D2186" s="35">
        <f>IFERROR(VLOOKUP(ROW(源数据!A2171)-1,源数据!A:AG,8,0),"")</f>
        <v/>
      </c>
      <c r="E2186" s="35">
        <f>IFERROR(VLOOKUP(ROW(源数据!A2171)-1,源数据!A:AG,10,0),"")</f>
        <v/>
      </c>
      <c r="F2186" s="10">
        <f>IFERROR(VLOOKUP(ROW(源数据!A2171)-1,源数据!A:AG,11,0),"")</f>
        <v/>
      </c>
      <c r="G2186" s="10">
        <f>IFERROR(VLOOKUP(ROW(源数据!A2171)-1,源数据!A:AG,12,0),0)</f>
        <v/>
      </c>
      <c r="H2186" s="17">
        <f>IFERROR(G2186/F2186,"")</f>
        <v/>
      </c>
      <c r="I2186" s="17">
        <f>IFERROR(VLOOKUP(ROW(源数据!A2171)-1,源数据!A:AG,21,0),"")</f>
        <v/>
      </c>
      <c r="J2186" s="10">
        <f>IFERROR(VLOOKUP(ROW(源数据!A2171)-1,源数据!A:AG,19,0),"")</f>
        <v/>
      </c>
      <c r="K2186" s="17">
        <f>IFERROR(VLOOKUP(ROW(源数据!A2171)-1,源数据!A:AG,21,0),0)</f>
        <v/>
      </c>
      <c r="L2186" s="17">
        <f>IFERROR(VLOOKUP(ROW(源数据!A2171)-1,源数据!A:AG,17,0),0)</f>
        <v/>
      </c>
      <c r="M2186" s="51">
        <f>IFERROR(VLOOKUP(ROW(源数据!A2171)-1,源数据!A:AG,15,0),"")</f>
        <v/>
      </c>
    </row>
    <row r="2187">
      <c r="A2187" s="10" t="n">
        <v>2171</v>
      </c>
      <c r="B2187" s="10">
        <f>IFERROR(VLOOKUP(ROW(源数据!A2172)-1,源数据!A:AG,33,0),"")</f>
        <v/>
      </c>
      <c r="C2187" s="10">
        <f>IFERROR(VLOOKUP(ROW(源数据!A2172)-1,源数据!A:AG,9,0),"")</f>
        <v/>
      </c>
      <c r="D2187" s="35">
        <f>IFERROR(VLOOKUP(ROW(源数据!A2172)-1,源数据!A:AG,8,0),"")</f>
        <v/>
      </c>
      <c r="E2187" s="35">
        <f>IFERROR(VLOOKUP(ROW(源数据!A2172)-1,源数据!A:AG,10,0),"")</f>
        <v/>
      </c>
      <c r="F2187" s="10">
        <f>IFERROR(VLOOKUP(ROW(源数据!A2172)-1,源数据!A:AG,11,0),"")</f>
        <v/>
      </c>
      <c r="G2187" s="10">
        <f>IFERROR(VLOOKUP(ROW(源数据!A2172)-1,源数据!A:AG,12,0),0)</f>
        <v/>
      </c>
      <c r="H2187" s="17">
        <f>IFERROR(G2187/F2187,"")</f>
        <v/>
      </c>
      <c r="I2187" s="17">
        <f>IFERROR(VLOOKUP(ROW(源数据!A2172)-1,源数据!A:AG,21,0),"")</f>
        <v/>
      </c>
      <c r="J2187" s="10">
        <f>IFERROR(VLOOKUP(ROW(源数据!A2172)-1,源数据!A:AG,19,0),"")</f>
        <v/>
      </c>
      <c r="K2187" s="17">
        <f>IFERROR(VLOOKUP(ROW(源数据!A2172)-1,源数据!A:AG,21,0),0)</f>
        <v/>
      </c>
      <c r="L2187" s="17">
        <f>IFERROR(VLOOKUP(ROW(源数据!A2172)-1,源数据!A:AG,17,0),0)</f>
        <v/>
      </c>
      <c r="M2187" s="51">
        <f>IFERROR(VLOOKUP(ROW(源数据!A2172)-1,源数据!A:AG,15,0),"")</f>
        <v/>
      </c>
    </row>
    <row r="2188">
      <c r="A2188" s="10" t="n">
        <v>2172</v>
      </c>
      <c r="B2188" s="10">
        <f>IFERROR(VLOOKUP(ROW(源数据!A2173)-1,源数据!A:AG,33,0),"")</f>
        <v/>
      </c>
      <c r="C2188" s="10">
        <f>IFERROR(VLOOKUP(ROW(源数据!A2173)-1,源数据!A:AG,9,0),"")</f>
        <v/>
      </c>
      <c r="D2188" s="35">
        <f>IFERROR(VLOOKUP(ROW(源数据!A2173)-1,源数据!A:AG,8,0),"")</f>
        <v/>
      </c>
      <c r="E2188" s="35">
        <f>IFERROR(VLOOKUP(ROW(源数据!A2173)-1,源数据!A:AG,10,0),"")</f>
        <v/>
      </c>
      <c r="F2188" s="10">
        <f>IFERROR(VLOOKUP(ROW(源数据!A2173)-1,源数据!A:AG,11,0),"")</f>
        <v/>
      </c>
      <c r="G2188" s="10">
        <f>IFERROR(VLOOKUP(ROW(源数据!A2173)-1,源数据!A:AG,12,0),0)</f>
        <v/>
      </c>
      <c r="H2188" s="17">
        <f>IFERROR(G2188/F2188,"")</f>
        <v/>
      </c>
      <c r="I2188" s="17">
        <f>IFERROR(VLOOKUP(ROW(源数据!A2173)-1,源数据!A:AG,21,0),"")</f>
        <v/>
      </c>
      <c r="J2188" s="10">
        <f>IFERROR(VLOOKUP(ROW(源数据!A2173)-1,源数据!A:AG,19,0),"")</f>
        <v/>
      </c>
      <c r="K2188" s="17">
        <f>IFERROR(VLOOKUP(ROW(源数据!A2173)-1,源数据!A:AG,21,0),0)</f>
        <v/>
      </c>
      <c r="L2188" s="17">
        <f>IFERROR(VLOOKUP(ROW(源数据!A2173)-1,源数据!A:AG,17,0),0)</f>
        <v/>
      </c>
      <c r="M2188" s="51">
        <f>IFERROR(VLOOKUP(ROW(源数据!A2173)-1,源数据!A:AG,15,0),"")</f>
        <v/>
      </c>
    </row>
    <row r="2189">
      <c r="A2189" s="10" t="n">
        <v>2173</v>
      </c>
      <c r="B2189" s="10">
        <f>IFERROR(VLOOKUP(ROW(源数据!A2174)-1,源数据!A:AG,33,0),"")</f>
        <v/>
      </c>
      <c r="C2189" s="10">
        <f>IFERROR(VLOOKUP(ROW(源数据!A2174)-1,源数据!A:AG,9,0),"")</f>
        <v/>
      </c>
      <c r="D2189" s="35">
        <f>IFERROR(VLOOKUP(ROW(源数据!A2174)-1,源数据!A:AG,8,0),"")</f>
        <v/>
      </c>
      <c r="E2189" s="35">
        <f>IFERROR(VLOOKUP(ROW(源数据!A2174)-1,源数据!A:AG,10,0),"")</f>
        <v/>
      </c>
      <c r="F2189" s="10">
        <f>IFERROR(VLOOKUP(ROW(源数据!A2174)-1,源数据!A:AG,11,0),"")</f>
        <v/>
      </c>
      <c r="G2189" s="10">
        <f>IFERROR(VLOOKUP(ROW(源数据!A2174)-1,源数据!A:AG,12,0),0)</f>
        <v/>
      </c>
      <c r="H2189" s="17">
        <f>IFERROR(G2189/F2189,"")</f>
        <v/>
      </c>
      <c r="I2189" s="17">
        <f>IFERROR(VLOOKUP(ROW(源数据!A2174)-1,源数据!A:AG,21,0),"")</f>
        <v/>
      </c>
      <c r="J2189" s="10">
        <f>IFERROR(VLOOKUP(ROW(源数据!A2174)-1,源数据!A:AG,19,0),"")</f>
        <v/>
      </c>
      <c r="K2189" s="17">
        <f>IFERROR(VLOOKUP(ROW(源数据!A2174)-1,源数据!A:AG,21,0),0)</f>
        <v/>
      </c>
      <c r="L2189" s="17">
        <f>IFERROR(VLOOKUP(ROW(源数据!A2174)-1,源数据!A:AG,17,0),0)</f>
        <v/>
      </c>
      <c r="M2189" s="51">
        <f>IFERROR(VLOOKUP(ROW(源数据!A2174)-1,源数据!A:AG,15,0),"")</f>
        <v/>
      </c>
    </row>
    <row r="2190">
      <c r="A2190" s="10" t="n">
        <v>2174</v>
      </c>
      <c r="B2190" s="10">
        <f>IFERROR(VLOOKUP(ROW(源数据!A2175)-1,源数据!A:AG,33,0),"")</f>
        <v/>
      </c>
      <c r="C2190" s="10">
        <f>IFERROR(VLOOKUP(ROW(源数据!A2175)-1,源数据!A:AG,9,0),"")</f>
        <v/>
      </c>
      <c r="D2190" s="35">
        <f>IFERROR(VLOOKUP(ROW(源数据!A2175)-1,源数据!A:AG,8,0),"")</f>
        <v/>
      </c>
      <c r="E2190" s="35">
        <f>IFERROR(VLOOKUP(ROW(源数据!A2175)-1,源数据!A:AG,10,0),"")</f>
        <v/>
      </c>
      <c r="F2190" s="10">
        <f>IFERROR(VLOOKUP(ROW(源数据!A2175)-1,源数据!A:AG,11,0),"")</f>
        <v/>
      </c>
      <c r="G2190" s="10">
        <f>IFERROR(VLOOKUP(ROW(源数据!A2175)-1,源数据!A:AG,12,0),0)</f>
        <v/>
      </c>
      <c r="H2190" s="17">
        <f>IFERROR(G2190/F2190,"")</f>
        <v/>
      </c>
      <c r="I2190" s="17">
        <f>IFERROR(VLOOKUP(ROW(源数据!A2175)-1,源数据!A:AG,21,0),"")</f>
        <v/>
      </c>
      <c r="J2190" s="10">
        <f>IFERROR(VLOOKUP(ROW(源数据!A2175)-1,源数据!A:AG,19,0),"")</f>
        <v/>
      </c>
      <c r="K2190" s="17">
        <f>IFERROR(VLOOKUP(ROW(源数据!A2175)-1,源数据!A:AG,21,0),0)</f>
        <v/>
      </c>
      <c r="L2190" s="17">
        <f>IFERROR(VLOOKUP(ROW(源数据!A2175)-1,源数据!A:AG,17,0),0)</f>
        <v/>
      </c>
      <c r="M2190" s="51">
        <f>IFERROR(VLOOKUP(ROW(源数据!A2175)-1,源数据!A:AG,15,0),"")</f>
        <v/>
      </c>
    </row>
    <row r="2191">
      <c r="A2191" s="10" t="n">
        <v>2175</v>
      </c>
      <c r="B2191" s="10">
        <f>IFERROR(VLOOKUP(ROW(源数据!A2176)-1,源数据!A:AG,33,0),"")</f>
        <v/>
      </c>
      <c r="C2191" s="10">
        <f>IFERROR(VLOOKUP(ROW(源数据!A2176)-1,源数据!A:AG,9,0),"")</f>
        <v/>
      </c>
      <c r="D2191" s="35">
        <f>IFERROR(VLOOKUP(ROW(源数据!A2176)-1,源数据!A:AG,8,0),"")</f>
        <v/>
      </c>
      <c r="E2191" s="35">
        <f>IFERROR(VLOOKUP(ROW(源数据!A2176)-1,源数据!A:AG,10,0),"")</f>
        <v/>
      </c>
      <c r="F2191" s="10">
        <f>IFERROR(VLOOKUP(ROW(源数据!A2176)-1,源数据!A:AG,11,0),"")</f>
        <v/>
      </c>
      <c r="G2191" s="10">
        <f>IFERROR(VLOOKUP(ROW(源数据!A2176)-1,源数据!A:AG,12,0),0)</f>
        <v/>
      </c>
      <c r="H2191" s="17">
        <f>IFERROR(G2191/F2191,"")</f>
        <v/>
      </c>
      <c r="I2191" s="17">
        <f>IFERROR(VLOOKUP(ROW(源数据!A2176)-1,源数据!A:AG,21,0),"")</f>
        <v/>
      </c>
      <c r="J2191" s="10">
        <f>IFERROR(VLOOKUP(ROW(源数据!A2176)-1,源数据!A:AG,19,0),"")</f>
        <v/>
      </c>
      <c r="K2191" s="17">
        <f>IFERROR(VLOOKUP(ROW(源数据!A2176)-1,源数据!A:AG,21,0),0)</f>
        <v/>
      </c>
      <c r="L2191" s="17">
        <f>IFERROR(VLOOKUP(ROW(源数据!A2176)-1,源数据!A:AG,17,0),0)</f>
        <v/>
      </c>
      <c r="M2191" s="51">
        <f>IFERROR(VLOOKUP(ROW(源数据!A2176)-1,源数据!A:AG,15,0),"")</f>
        <v/>
      </c>
    </row>
    <row r="2192">
      <c r="A2192" s="10" t="n">
        <v>2176</v>
      </c>
      <c r="B2192" s="10">
        <f>IFERROR(VLOOKUP(ROW(源数据!A2177)-1,源数据!A:AG,33,0),"")</f>
        <v/>
      </c>
      <c r="C2192" s="10">
        <f>IFERROR(VLOOKUP(ROW(源数据!A2177)-1,源数据!A:AG,9,0),"")</f>
        <v/>
      </c>
      <c r="D2192" s="35">
        <f>IFERROR(VLOOKUP(ROW(源数据!A2177)-1,源数据!A:AG,8,0),"")</f>
        <v/>
      </c>
      <c r="E2192" s="35">
        <f>IFERROR(VLOOKUP(ROW(源数据!A2177)-1,源数据!A:AG,10,0),"")</f>
        <v/>
      </c>
      <c r="F2192" s="10">
        <f>IFERROR(VLOOKUP(ROW(源数据!A2177)-1,源数据!A:AG,11,0),"")</f>
        <v/>
      </c>
      <c r="G2192" s="10">
        <f>IFERROR(VLOOKUP(ROW(源数据!A2177)-1,源数据!A:AG,12,0),0)</f>
        <v/>
      </c>
      <c r="H2192" s="17">
        <f>IFERROR(G2192/F2192,"")</f>
        <v/>
      </c>
      <c r="I2192" s="17">
        <f>IFERROR(VLOOKUP(ROW(源数据!A2177)-1,源数据!A:AG,21,0),"")</f>
        <v/>
      </c>
      <c r="J2192" s="10">
        <f>IFERROR(VLOOKUP(ROW(源数据!A2177)-1,源数据!A:AG,19,0),"")</f>
        <v/>
      </c>
      <c r="K2192" s="17">
        <f>IFERROR(VLOOKUP(ROW(源数据!A2177)-1,源数据!A:AG,21,0),0)</f>
        <v/>
      </c>
      <c r="L2192" s="17">
        <f>IFERROR(VLOOKUP(ROW(源数据!A2177)-1,源数据!A:AG,17,0),0)</f>
        <v/>
      </c>
      <c r="M2192" s="51">
        <f>IFERROR(VLOOKUP(ROW(源数据!A2177)-1,源数据!A:AG,15,0),"")</f>
        <v/>
      </c>
    </row>
    <row r="2193">
      <c r="A2193" s="10" t="n">
        <v>2177</v>
      </c>
      <c r="B2193" s="10">
        <f>IFERROR(VLOOKUP(ROW(源数据!A2178)-1,源数据!A:AG,33,0),"")</f>
        <v/>
      </c>
      <c r="C2193" s="10">
        <f>IFERROR(VLOOKUP(ROW(源数据!A2178)-1,源数据!A:AG,9,0),"")</f>
        <v/>
      </c>
      <c r="D2193" s="35">
        <f>IFERROR(VLOOKUP(ROW(源数据!A2178)-1,源数据!A:AG,8,0),"")</f>
        <v/>
      </c>
      <c r="E2193" s="35">
        <f>IFERROR(VLOOKUP(ROW(源数据!A2178)-1,源数据!A:AG,10,0),"")</f>
        <v/>
      </c>
      <c r="F2193" s="10">
        <f>IFERROR(VLOOKUP(ROW(源数据!A2178)-1,源数据!A:AG,11,0),"")</f>
        <v/>
      </c>
      <c r="G2193" s="10">
        <f>IFERROR(VLOOKUP(ROW(源数据!A2178)-1,源数据!A:AG,12,0),0)</f>
        <v/>
      </c>
      <c r="H2193" s="17">
        <f>IFERROR(G2193/F2193,"")</f>
        <v/>
      </c>
      <c r="I2193" s="17">
        <f>IFERROR(VLOOKUP(ROW(源数据!A2178)-1,源数据!A:AG,21,0),"")</f>
        <v/>
      </c>
      <c r="J2193" s="10">
        <f>IFERROR(VLOOKUP(ROW(源数据!A2178)-1,源数据!A:AG,19,0),"")</f>
        <v/>
      </c>
      <c r="K2193" s="17">
        <f>IFERROR(VLOOKUP(ROW(源数据!A2178)-1,源数据!A:AG,21,0),0)</f>
        <v/>
      </c>
      <c r="L2193" s="17">
        <f>IFERROR(VLOOKUP(ROW(源数据!A2178)-1,源数据!A:AG,17,0),0)</f>
        <v/>
      </c>
      <c r="M2193" s="51">
        <f>IFERROR(VLOOKUP(ROW(源数据!A2178)-1,源数据!A:AG,15,0),"")</f>
        <v/>
      </c>
    </row>
    <row r="2194">
      <c r="A2194" s="10" t="n">
        <v>2178</v>
      </c>
      <c r="B2194" s="10">
        <f>IFERROR(VLOOKUP(ROW(源数据!A2179)-1,源数据!A:AG,33,0),"")</f>
        <v/>
      </c>
      <c r="C2194" s="10">
        <f>IFERROR(VLOOKUP(ROW(源数据!A2179)-1,源数据!A:AG,9,0),"")</f>
        <v/>
      </c>
      <c r="D2194" s="35">
        <f>IFERROR(VLOOKUP(ROW(源数据!A2179)-1,源数据!A:AG,8,0),"")</f>
        <v/>
      </c>
      <c r="E2194" s="35">
        <f>IFERROR(VLOOKUP(ROW(源数据!A2179)-1,源数据!A:AG,10,0),"")</f>
        <v/>
      </c>
      <c r="F2194" s="10">
        <f>IFERROR(VLOOKUP(ROW(源数据!A2179)-1,源数据!A:AG,11,0),"")</f>
        <v/>
      </c>
      <c r="G2194" s="10">
        <f>IFERROR(VLOOKUP(ROW(源数据!A2179)-1,源数据!A:AG,12,0),0)</f>
        <v/>
      </c>
      <c r="H2194" s="17">
        <f>IFERROR(G2194/F2194,"")</f>
        <v/>
      </c>
      <c r="I2194" s="17">
        <f>IFERROR(VLOOKUP(ROW(源数据!A2179)-1,源数据!A:AG,21,0),"")</f>
        <v/>
      </c>
      <c r="J2194" s="10">
        <f>IFERROR(VLOOKUP(ROW(源数据!A2179)-1,源数据!A:AG,19,0),"")</f>
        <v/>
      </c>
      <c r="K2194" s="17">
        <f>IFERROR(VLOOKUP(ROW(源数据!A2179)-1,源数据!A:AG,21,0),0)</f>
        <v/>
      </c>
      <c r="L2194" s="17">
        <f>IFERROR(VLOOKUP(ROW(源数据!A2179)-1,源数据!A:AG,17,0),0)</f>
        <v/>
      </c>
      <c r="M2194" s="51">
        <f>IFERROR(VLOOKUP(ROW(源数据!A2179)-1,源数据!A:AG,15,0),"")</f>
        <v/>
      </c>
    </row>
    <row r="2195">
      <c r="A2195" s="10" t="n">
        <v>2179</v>
      </c>
      <c r="B2195" s="10">
        <f>IFERROR(VLOOKUP(ROW(源数据!A2180)-1,源数据!A:AG,33,0),"")</f>
        <v/>
      </c>
      <c r="C2195" s="10">
        <f>IFERROR(VLOOKUP(ROW(源数据!A2180)-1,源数据!A:AG,9,0),"")</f>
        <v/>
      </c>
      <c r="D2195" s="35">
        <f>IFERROR(VLOOKUP(ROW(源数据!A2180)-1,源数据!A:AG,8,0),"")</f>
        <v/>
      </c>
      <c r="E2195" s="35">
        <f>IFERROR(VLOOKUP(ROW(源数据!A2180)-1,源数据!A:AG,10,0),"")</f>
        <v/>
      </c>
      <c r="F2195" s="10">
        <f>IFERROR(VLOOKUP(ROW(源数据!A2180)-1,源数据!A:AG,11,0),"")</f>
        <v/>
      </c>
      <c r="G2195" s="10">
        <f>IFERROR(VLOOKUP(ROW(源数据!A2180)-1,源数据!A:AG,12,0),0)</f>
        <v/>
      </c>
      <c r="H2195" s="17">
        <f>IFERROR(G2195/F2195,"")</f>
        <v/>
      </c>
      <c r="I2195" s="17">
        <f>IFERROR(VLOOKUP(ROW(源数据!A2180)-1,源数据!A:AG,21,0),"")</f>
        <v/>
      </c>
      <c r="J2195" s="10">
        <f>IFERROR(VLOOKUP(ROW(源数据!A2180)-1,源数据!A:AG,19,0),"")</f>
        <v/>
      </c>
      <c r="K2195" s="17">
        <f>IFERROR(VLOOKUP(ROW(源数据!A2180)-1,源数据!A:AG,21,0),0)</f>
        <v/>
      </c>
      <c r="L2195" s="17">
        <f>IFERROR(VLOOKUP(ROW(源数据!A2180)-1,源数据!A:AG,17,0),0)</f>
        <v/>
      </c>
      <c r="M2195" s="51">
        <f>IFERROR(VLOOKUP(ROW(源数据!A2180)-1,源数据!A:AG,15,0),"")</f>
        <v/>
      </c>
    </row>
    <row r="2196">
      <c r="A2196" s="10" t="n">
        <v>2180</v>
      </c>
      <c r="B2196" s="10">
        <f>IFERROR(VLOOKUP(ROW(源数据!A2181)-1,源数据!A:AG,33,0),"")</f>
        <v/>
      </c>
      <c r="C2196" s="10">
        <f>IFERROR(VLOOKUP(ROW(源数据!A2181)-1,源数据!A:AG,9,0),"")</f>
        <v/>
      </c>
      <c r="D2196" s="35">
        <f>IFERROR(VLOOKUP(ROW(源数据!A2181)-1,源数据!A:AG,8,0),"")</f>
        <v/>
      </c>
      <c r="E2196" s="35">
        <f>IFERROR(VLOOKUP(ROW(源数据!A2181)-1,源数据!A:AG,10,0),"")</f>
        <v/>
      </c>
      <c r="F2196" s="10">
        <f>IFERROR(VLOOKUP(ROW(源数据!A2181)-1,源数据!A:AG,11,0),"")</f>
        <v/>
      </c>
      <c r="G2196" s="10">
        <f>IFERROR(VLOOKUP(ROW(源数据!A2181)-1,源数据!A:AG,12,0),0)</f>
        <v/>
      </c>
      <c r="H2196" s="17">
        <f>IFERROR(G2196/F2196,"")</f>
        <v/>
      </c>
      <c r="I2196" s="17">
        <f>IFERROR(VLOOKUP(ROW(源数据!A2181)-1,源数据!A:AG,21,0),"")</f>
        <v/>
      </c>
      <c r="J2196" s="10">
        <f>IFERROR(VLOOKUP(ROW(源数据!A2181)-1,源数据!A:AG,19,0),"")</f>
        <v/>
      </c>
      <c r="K2196" s="17">
        <f>IFERROR(VLOOKUP(ROW(源数据!A2181)-1,源数据!A:AG,21,0),0)</f>
        <v/>
      </c>
      <c r="L2196" s="17">
        <f>IFERROR(VLOOKUP(ROW(源数据!A2181)-1,源数据!A:AG,17,0),0)</f>
        <v/>
      </c>
      <c r="M2196" s="51">
        <f>IFERROR(VLOOKUP(ROW(源数据!A2181)-1,源数据!A:AG,15,0),"")</f>
        <v/>
      </c>
    </row>
    <row r="2197">
      <c r="A2197" s="10" t="n">
        <v>2181</v>
      </c>
      <c r="B2197" s="10">
        <f>IFERROR(VLOOKUP(ROW(源数据!A2182)-1,源数据!A:AG,33,0),"")</f>
        <v/>
      </c>
      <c r="C2197" s="10">
        <f>IFERROR(VLOOKUP(ROW(源数据!A2182)-1,源数据!A:AG,9,0),"")</f>
        <v/>
      </c>
      <c r="D2197" s="35">
        <f>IFERROR(VLOOKUP(ROW(源数据!A2182)-1,源数据!A:AG,8,0),"")</f>
        <v/>
      </c>
      <c r="E2197" s="35">
        <f>IFERROR(VLOOKUP(ROW(源数据!A2182)-1,源数据!A:AG,10,0),"")</f>
        <v/>
      </c>
      <c r="F2197" s="10">
        <f>IFERROR(VLOOKUP(ROW(源数据!A2182)-1,源数据!A:AG,11,0),"")</f>
        <v/>
      </c>
      <c r="G2197" s="10">
        <f>IFERROR(VLOOKUP(ROW(源数据!A2182)-1,源数据!A:AG,12,0),0)</f>
        <v/>
      </c>
      <c r="H2197" s="17">
        <f>IFERROR(G2197/F2197,"")</f>
        <v/>
      </c>
      <c r="I2197" s="17">
        <f>IFERROR(VLOOKUP(ROW(源数据!A2182)-1,源数据!A:AG,21,0),"")</f>
        <v/>
      </c>
      <c r="J2197" s="10">
        <f>IFERROR(VLOOKUP(ROW(源数据!A2182)-1,源数据!A:AG,19,0),"")</f>
        <v/>
      </c>
      <c r="K2197" s="17">
        <f>IFERROR(VLOOKUP(ROW(源数据!A2182)-1,源数据!A:AG,21,0),0)</f>
        <v/>
      </c>
      <c r="L2197" s="17">
        <f>IFERROR(VLOOKUP(ROW(源数据!A2182)-1,源数据!A:AG,17,0),0)</f>
        <v/>
      </c>
      <c r="M2197" s="51">
        <f>IFERROR(VLOOKUP(ROW(源数据!A2182)-1,源数据!A:AG,15,0),"")</f>
        <v/>
      </c>
    </row>
    <row r="2198">
      <c r="A2198" s="10" t="n">
        <v>2182</v>
      </c>
      <c r="B2198" s="10">
        <f>IFERROR(VLOOKUP(ROW(源数据!A2183)-1,源数据!A:AG,33,0),"")</f>
        <v/>
      </c>
      <c r="C2198" s="10">
        <f>IFERROR(VLOOKUP(ROW(源数据!A2183)-1,源数据!A:AG,9,0),"")</f>
        <v/>
      </c>
      <c r="D2198" s="35">
        <f>IFERROR(VLOOKUP(ROW(源数据!A2183)-1,源数据!A:AG,8,0),"")</f>
        <v/>
      </c>
      <c r="E2198" s="35">
        <f>IFERROR(VLOOKUP(ROW(源数据!A2183)-1,源数据!A:AG,10,0),"")</f>
        <v/>
      </c>
      <c r="F2198" s="10">
        <f>IFERROR(VLOOKUP(ROW(源数据!A2183)-1,源数据!A:AG,11,0),"")</f>
        <v/>
      </c>
      <c r="G2198" s="10">
        <f>IFERROR(VLOOKUP(ROW(源数据!A2183)-1,源数据!A:AG,12,0),0)</f>
        <v/>
      </c>
      <c r="H2198" s="17">
        <f>IFERROR(G2198/F2198,"")</f>
        <v/>
      </c>
      <c r="I2198" s="17">
        <f>IFERROR(VLOOKUP(ROW(源数据!A2183)-1,源数据!A:AG,21,0),"")</f>
        <v/>
      </c>
      <c r="J2198" s="10">
        <f>IFERROR(VLOOKUP(ROW(源数据!A2183)-1,源数据!A:AG,19,0),"")</f>
        <v/>
      </c>
      <c r="K2198" s="17">
        <f>IFERROR(VLOOKUP(ROW(源数据!A2183)-1,源数据!A:AG,21,0),0)</f>
        <v/>
      </c>
      <c r="L2198" s="17">
        <f>IFERROR(VLOOKUP(ROW(源数据!A2183)-1,源数据!A:AG,17,0),0)</f>
        <v/>
      </c>
      <c r="M2198" s="51">
        <f>IFERROR(VLOOKUP(ROW(源数据!A2183)-1,源数据!A:AG,15,0),"")</f>
        <v/>
      </c>
    </row>
    <row r="2199">
      <c r="A2199" s="10" t="n">
        <v>2183</v>
      </c>
      <c r="B2199" s="10">
        <f>IFERROR(VLOOKUP(ROW(源数据!A2184)-1,源数据!A:AG,33,0),"")</f>
        <v/>
      </c>
      <c r="C2199" s="10">
        <f>IFERROR(VLOOKUP(ROW(源数据!A2184)-1,源数据!A:AG,9,0),"")</f>
        <v/>
      </c>
      <c r="D2199" s="35">
        <f>IFERROR(VLOOKUP(ROW(源数据!A2184)-1,源数据!A:AG,8,0),"")</f>
        <v/>
      </c>
      <c r="E2199" s="35">
        <f>IFERROR(VLOOKUP(ROW(源数据!A2184)-1,源数据!A:AG,10,0),"")</f>
        <v/>
      </c>
      <c r="F2199" s="10">
        <f>IFERROR(VLOOKUP(ROW(源数据!A2184)-1,源数据!A:AG,11,0),"")</f>
        <v/>
      </c>
      <c r="G2199" s="10">
        <f>IFERROR(VLOOKUP(ROW(源数据!A2184)-1,源数据!A:AG,12,0),0)</f>
        <v/>
      </c>
      <c r="H2199" s="17">
        <f>IFERROR(G2199/F2199,"")</f>
        <v/>
      </c>
      <c r="I2199" s="17">
        <f>IFERROR(VLOOKUP(ROW(源数据!A2184)-1,源数据!A:AG,21,0),"")</f>
        <v/>
      </c>
      <c r="J2199" s="10">
        <f>IFERROR(VLOOKUP(ROW(源数据!A2184)-1,源数据!A:AG,19,0),"")</f>
        <v/>
      </c>
      <c r="K2199" s="17">
        <f>IFERROR(VLOOKUP(ROW(源数据!A2184)-1,源数据!A:AG,21,0),0)</f>
        <v/>
      </c>
      <c r="L2199" s="17">
        <f>IFERROR(VLOOKUP(ROW(源数据!A2184)-1,源数据!A:AG,17,0),0)</f>
        <v/>
      </c>
      <c r="M2199" s="51">
        <f>IFERROR(VLOOKUP(ROW(源数据!A2184)-1,源数据!A:AG,15,0),"")</f>
        <v/>
      </c>
    </row>
    <row r="2200">
      <c r="A2200" s="10" t="n">
        <v>2184</v>
      </c>
      <c r="B2200" s="10">
        <f>IFERROR(VLOOKUP(ROW(源数据!A2185)-1,源数据!A:AG,33,0),"")</f>
        <v/>
      </c>
      <c r="C2200" s="10">
        <f>IFERROR(VLOOKUP(ROW(源数据!A2185)-1,源数据!A:AG,9,0),"")</f>
        <v/>
      </c>
      <c r="D2200" s="35">
        <f>IFERROR(VLOOKUP(ROW(源数据!A2185)-1,源数据!A:AG,8,0),"")</f>
        <v/>
      </c>
      <c r="E2200" s="35">
        <f>IFERROR(VLOOKUP(ROW(源数据!A2185)-1,源数据!A:AG,10,0),"")</f>
        <v/>
      </c>
      <c r="F2200" s="10">
        <f>IFERROR(VLOOKUP(ROW(源数据!A2185)-1,源数据!A:AG,11,0),"")</f>
        <v/>
      </c>
      <c r="G2200" s="10">
        <f>IFERROR(VLOOKUP(ROW(源数据!A2185)-1,源数据!A:AG,12,0),0)</f>
        <v/>
      </c>
      <c r="H2200" s="17">
        <f>IFERROR(G2200/F2200,"")</f>
        <v/>
      </c>
      <c r="I2200" s="17">
        <f>IFERROR(VLOOKUP(ROW(源数据!A2185)-1,源数据!A:AG,21,0),"")</f>
        <v/>
      </c>
      <c r="J2200" s="10">
        <f>IFERROR(VLOOKUP(ROW(源数据!A2185)-1,源数据!A:AG,19,0),"")</f>
        <v/>
      </c>
      <c r="K2200" s="17">
        <f>IFERROR(VLOOKUP(ROW(源数据!A2185)-1,源数据!A:AG,21,0),0)</f>
        <v/>
      </c>
      <c r="L2200" s="17">
        <f>IFERROR(VLOOKUP(ROW(源数据!A2185)-1,源数据!A:AG,17,0),0)</f>
        <v/>
      </c>
      <c r="M2200" s="51">
        <f>IFERROR(VLOOKUP(ROW(源数据!A2185)-1,源数据!A:AG,15,0),"")</f>
        <v/>
      </c>
    </row>
    <row r="2201">
      <c r="A2201" s="10" t="n">
        <v>2185</v>
      </c>
      <c r="B2201" s="10">
        <f>IFERROR(VLOOKUP(ROW(源数据!A2186)-1,源数据!A:AG,33,0),"")</f>
        <v/>
      </c>
      <c r="C2201" s="10">
        <f>IFERROR(VLOOKUP(ROW(源数据!A2186)-1,源数据!A:AG,9,0),"")</f>
        <v/>
      </c>
      <c r="D2201" s="35">
        <f>IFERROR(VLOOKUP(ROW(源数据!A2186)-1,源数据!A:AG,8,0),"")</f>
        <v/>
      </c>
      <c r="E2201" s="35">
        <f>IFERROR(VLOOKUP(ROW(源数据!A2186)-1,源数据!A:AG,10,0),"")</f>
        <v/>
      </c>
      <c r="F2201" s="10">
        <f>IFERROR(VLOOKUP(ROW(源数据!A2186)-1,源数据!A:AG,11,0),"")</f>
        <v/>
      </c>
      <c r="G2201" s="10">
        <f>IFERROR(VLOOKUP(ROW(源数据!A2186)-1,源数据!A:AG,12,0),0)</f>
        <v/>
      </c>
      <c r="H2201" s="17">
        <f>IFERROR(G2201/F2201,"")</f>
        <v/>
      </c>
      <c r="I2201" s="17">
        <f>IFERROR(VLOOKUP(ROW(源数据!A2186)-1,源数据!A:AG,21,0),"")</f>
        <v/>
      </c>
      <c r="J2201" s="10">
        <f>IFERROR(VLOOKUP(ROW(源数据!A2186)-1,源数据!A:AG,19,0),"")</f>
        <v/>
      </c>
      <c r="K2201" s="17">
        <f>IFERROR(VLOOKUP(ROW(源数据!A2186)-1,源数据!A:AG,21,0),0)</f>
        <v/>
      </c>
      <c r="L2201" s="17">
        <f>IFERROR(VLOOKUP(ROW(源数据!A2186)-1,源数据!A:AG,17,0),0)</f>
        <v/>
      </c>
      <c r="M2201" s="51">
        <f>IFERROR(VLOOKUP(ROW(源数据!A2186)-1,源数据!A:AG,15,0),"")</f>
        <v/>
      </c>
    </row>
    <row r="2202">
      <c r="A2202" s="10" t="n">
        <v>2186</v>
      </c>
      <c r="B2202" s="10">
        <f>IFERROR(VLOOKUP(ROW(源数据!A2187)-1,源数据!A:AG,33,0),"")</f>
        <v/>
      </c>
      <c r="C2202" s="10">
        <f>IFERROR(VLOOKUP(ROW(源数据!A2187)-1,源数据!A:AG,9,0),"")</f>
        <v/>
      </c>
      <c r="D2202" s="35">
        <f>IFERROR(VLOOKUP(ROW(源数据!A2187)-1,源数据!A:AG,8,0),"")</f>
        <v/>
      </c>
      <c r="E2202" s="35">
        <f>IFERROR(VLOOKUP(ROW(源数据!A2187)-1,源数据!A:AG,10,0),"")</f>
        <v/>
      </c>
      <c r="F2202" s="10">
        <f>IFERROR(VLOOKUP(ROW(源数据!A2187)-1,源数据!A:AG,11,0),"")</f>
        <v/>
      </c>
      <c r="G2202" s="10">
        <f>IFERROR(VLOOKUP(ROW(源数据!A2187)-1,源数据!A:AG,12,0),0)</f>
        <v/>
      </c>
      <c r="H2202" s="17">
        <f>IFERROR(G2202/F2202,"")</f>
        <v/>
      </c>
      <c r="I2202" s="17">
        <f>IFERROR(VLOOKUP(ROW(源数据!A2187)-1,源数据!A:AG,21,0),"")</f>
        <v/>
      </c>
      <c r="J2202" s="10">
        <f>IFERROR(VLOOKUP(ROW(源数据!A2187)-1,源数据!A:AG,19,0),"")</f>
        <v/>
      </c>
      <c r="K2202" s="17">
        <f>IFERROR(VLOOKUP(ROW(源数据!A2187)-1,源数据!A:AG,21,0),0)</f>
        <v/>
      </c>
      <c r="L2202" s="17">
        <f>IFERROR(VLOOKUP(ROW(源数据!A2187)-1,源数据!A:AG,17,0),0)</f>
        <v/>
      </c>
      <c r="M2202" s="51">
        <f>IFERROR(VLOOKUP(ROW(源数据!A2187)-1,源数据!A:AG,15,0),"")</f>
        <v/>
      </c>
    </row>
    <row r="2203">
      <c r="A2203" s="10" t="n">
        <v>2187</v>
      </c>
      <c r="B2203" s="10">
        <f>IFERROR(VLOOKUP(ROW(源数据!A2188)-1,源数据!A:AG,33,0),"")</f>
        <v/>
      </c>
      <c r="C2203" s="10">
        <f>IFERROR(VLOOKUP(ROW(源数据!A2188)-1,源数据!A:AG,9,0),"")</f>
        <v/>
      </c>
      <c r="D2203" s="35">
        <f>IFERROR(VLOOKUP(ROW(源数据!A2188)-1,源数据!A:AG,8,0),"")</f>
        <v/>
      </c>
      <c r="E2203" s="35">
        <f>IFERROR(VLOOKUP(ROW(源数据!A2188)-1,源数据!A:AG,10,0),"")</f>
        <v/>
      </c>
      <c r="F2203" s="10">
        <f>IFERROR(VLOOKUP(ROW(源数据!A2188)-1,源数据!A:AG,11,0),"")</f>
        <v/>
      </c>
      <c r="G2203" s="10">
        <f>IFERROR(VLOOKUP(ROW(源数据!A2188)-1,源数据!A:AG,12,0),0)</f>
        <v/>
      </c>
      <c r="H2203" s="17">
        <f>IFERROR(G2203/F2203,"")</f>
        <v/>
      </c>
      <c r="I2203" s="17">
        <f>IFERROR(VLOOKUP(ROW(源数据!A2188)-1,源数据!A:AG,21,0),"")</f>
        <v/>
      </c>
      <c r="J2203" s="10">
        <f>IFERROR(VLOOKUP(ROW(源数据!A2188)-1,源数据!A:AG,19,0),"")</f>
        <v/>
      </c>
      <c r="K2203" s="17">
        <f>IFERROR(VLOOKUP(ROW(源数据!A2188)-1,源数据!A:AG,21,0),0)</f>
        <v/>
      </c>
      <c r="L2203" s="17">
        <f>IFERROR(VLOOKUP(ROW(源数据!A2188)-1,源数据!A:AG,17,0),0)</f>
        <v/>
      </c>
      <c r="M2203" s="51">
        <f>IFERROR(VLOOKUP(ROW(源数据!A2188)-1,源数据!A:AG,15,0),"")</f>
        <v/>
      </c>
    </row>
    <row r="2204">
      <c r="A2204" s="10" t="n">
        <v>2188</v>
      </c>
      <c r="B2204" s="10">
        <f>IFERROR(VLOOKUP(ROW(源数据!A2189)-1,源数据!A:AG,33,0),"")</f>
        <v/>
      </c>
      <c r="C2204" s="10">
        <f>IFERROR(VLOOKUP(ROW(源数据!A2189)-1,源数据!A:AG,9,0),"")</f>
        <v/>
      </c>
      <c r="D2204" s="35">
        <f>IFERROR(VLOOKUP(ROW(源数据!A2189)-1,源数据!A:AG,8,0),"")</f>
        <v/>
      </c>
      <c r="E2204" s="35">
        <f>IFERROR(VLOOKUP(ROW(源数据!A2189)-1,源数据!A:AG,10,0),"")</f>
        <v/>
      </c>
      <c r="F2204" s="10">
        <f>IFERROR(VLOOKUP(ROW(源数据!A2189)-1,源数据!A:AG,11,0),"")</f>
        <v/>
      </c>
      <c r="G2204" s="10">
        <f>IFERROR(VLOOKUP(ROW(源数据!A2189)-1,源数据!A:AG,12,0),0)</f>
        <v/>
      </c>
      <c r="H2204" s="17">
        <f>IFERROR(G2204/F2204,"")</f>
        <v/>
      </c>
      <c r="I2204" s="17">
        <f>IFERROR(VLOOKUP(ROW(源数据!A2189)-1,源数据!A:AG,21,0),"")</f>
        <v/>
      </c>
      <c r="J2204" s="10">
        <f>IFERROR(VLOOKUP(ROW(源数据!A2189)-1,源数据!A:AG,19,0),"")</f>
        <v/>
      </c>
      <c r="K2204" s="17">
        <f>IFERROR(VLOOKUP(ROW(源数据!A2189)-1,源数据!A:AG,21,0),0)</f>
        <v/>
      </c>
      <c r="L2204" s="17">
        <f>IFERROR(VLOOKUP(ROW(源数据!A2189)-1,源数据!A:AG,17,0),0)</f>
        <v/>
      </c>
      <c r="M2204" s="51">
        <f>IFERROR(VLOOKUP(ROW(源数据!A2189)-1,源数据!A:AG,15,0),"")</f>
        <v/>
      </c>
    </row>
    <row r="2205">
      <c r="A2205" s="10" t="n">
        <v>2189</v>
      </c>
      <c r="B2205" s="10">
        <f>IFERROR(VLOOKUP(ROW(源数据!A2190)-1,源数据!A:AG,33,0),"")</f>
        <v/>
      </c>
      <c r="C2205" s="10">
        <f>IFERROR(VLOOKUP(ROW(源数据!A2190)-1,源数据!A:AG,9,0),"")</f>
        <v/>
      </c>
      <c r="D2205" s="35">
        <f>IFERROR(VLOOKUP(ROW(源数据!A2190)-1,源数据!A:AG,8,0),"")</f>
        <v/>
      </c>
      <c r="E2205" s="35">
        <f>IFERROR(VLOOKUP(ROW(源数据!A2190)-1,源数据!A:AG,10,0),"")</f>
        <v/>
      </c>
      <c r="F2205" s="10">
        <f>IFERROR(VLOOKUP(ROW(源数据!A2190)-1,源数据!A:AG,11,0),"")</f>
        <v/>
      </c>
      <c r="G2205" s="10">
        <f>IFERROR(VLOOKUP(ROW(源数据!A2190)-1,源数据!A:AG,12,0),0)</f>
        <v/>
      </c>
      <c r="H2205" s="17">
        <f>IFERROR(G2205/F2205,"")</f>
        <v/>
      </c>
      <c r="I2205" s="17">
        <f>IFERROR(VLOOKUP(ROW(源数据!A2190)-1,源数据!A:AG,21,0),"")</f>
        <v/>
      </c>
      <c r="J2205" s="10">
        <f>IFERROR(VLOOKUP(ROW(源数据!A2190)-1,源数据!A:AG,19,0),"")</f>
        <v/>
      </c>
      <c r="K2205" s="17">
        <f>IFERROR(VLOOKUP(ROW(源数据!A2190)-1,源数据!A:AG,21,0),0)</f>
        <v/>
      </c>
      <c r="L2205" s="17">
        <f>IFERROR(VLOOKUP(ROW(源数据!A2190)-1,源数据!A:AG,17,0),0)</f>
        <v/>
      </c>
      <c r="M2205" s="51">
        <f>IFERROR(VLOOKUP(ROW(源数据!A2190)-1,源数据!A:AG,15,0),"")</f>
        <v/>
      </c>
    </row>
    <row r="2206">
      <c r="A2206" s="10" t="n">
        <v>2190</v>
      </c>
      <c r="B2206" s="10">
        <f>IFERROR(VLOOKUP(ROW(源数据!A2191)-1,源数据!A:AG,33,0),"")</f>
        <v/>
      </c>
      <c r="C2206" s="10">
        <f>IFERROR(VLOOKUP(ROW(源数据!A2191)-1,源数据!A:AG,9,0),"")</f>
        <v/>
      </c>
      <c r="D2206" s="35">
        <f>IFERROR(VLOOKUP(ROW(源数据!A2191)-1,源数据!A:AG,8,0),"")</f>
        <v/>
      </c>
      <c r="E2206" s="35">
        <f>IFERROR(VLOOKUP(ROW(源数据!A2191)-1,源数据!A:AG,10,0),"")</f>
        <v/>
      </c>
      <c r="F2206" s="10">
        <f>IFERROR(VLOOKUP(ROW(源数据!A2191)-1,源数据!A:AG,11,0),"")</f>
        <v/>
      </c>
      <c r="G2206" s="10">
        <f>IFERROR(VLOOKUP(ROW(源数据!A2191)-1,源数据!A:AG,12,0),0)</f>
        <v/>
      </c>
      <c r="H2206" s="17">
        <f>IFERROR(G2206/F2206,"")</f>
        <v/>
      </c>
      <c r="I2206" s="17">
        <f>IFERROR(VLOOKUP(ROW(源数据!A2191)-1,源数据!A:AG,21,0),"")</f>
        <v/>
      </c>
      <c r="J2206" s="10">
        <f>IFERROR(VLOOKUP(ROW(源数据!A2191)-1,源数据!A:AG,19,0),"")</f>
        <v/>
      </c>
      <c r="K2206" s="17">
        <f>IFERROR(VLOOKUP(ROW(源数据!A2191)-1,源数据!A:AG,21,0),0)</f>
        <v/>
      </c>
      <c r="L2206" s="17">
        <f>IFERROR(VLOOKUP(ROW(源数据!A2191)-1,源数据!A:AG,17,0),0)</f>
        <v/>
      </c>
      <c r="M2206" s="51">
        <f>IFERROR(VLOOKUP(ROW(源数据!A2191)-1,源数据!A:AG,15,0),"")</f>
        <v/>
      </c>
    </row>
    <row r="2207">
      <c r="A2207" s="10" t="n">
        <v>2191</v>
      </c>
      <c r="B2207" s="10">
        <f>IFERROR(VLOOKUP(ROW(源数据!A2192)-1,源数据!A:AG,33,0),"")</f>
        <v/>
      </c>
      <c r="C2207" s="10">
        <f>IFERROR(VLOOKUP(ROW(源数据!A2192)-1,源数据!A:AG,9,0),"")</f>
        <v/>
      </c>
      <c r="D2207" s="35">
        <f>IFERROR(VLOOKUP(ROW(源数据!A2192)-1,源数据!A:AG,8,0),"")</f>
        <v/>
      </c>
      <c r="E2207" s="35">
        <f>IFERROR(VLOOKUP(ROW(源数据!A2192)-1,源数据!A:AG,10,0),"")</f>
        <v/>
      </c>
      <c r="F2207" s="10">
        <f>IFERROR(VLOOKUP(ROW(源数据!A2192)-1,源数据!A:AG,11,0),"")</f>
        <v/>
      </c>
      <c r="G2207" s="10">
        <f>IFERROR(VLOOKUP(ROW(源数据!A2192)-1,源数据!A:AG,12,0),0)</f>
        <v/>
      </c>
      <c r="H2207" s="17">
        <f>IFERROR(G2207/F2207,"")</f>
        <v/>
      </c>
      <c r="I2207" s="17">
        <f>IFERROR(VLOOKUP(ROW(源数据!A2192)-1,源数据!A:AG,21,0),"")</f>
        <v/>
      </c>
      <c r="J2207" s="10">
        <f>IFERROR(VLOOKUP(ROW(源数据!A2192)-1,源数据!A:AG,19,0),"")</f>
        <v/>
      </c>
      <c r="K2207" s="17">
        <f>IFERROR(VLOOKUP(ROW(源数据!A2192)-1,源数据!A:AG,21,0),0)</f>
        <v/>
      </c>
      <c r="L2207" s="17">
        <f>IFERROR(VLOOKUP(ROW(源数据!A2192)-1,源数据!A:AG,17,0),0)</f>
        <v/>
      </c>
      <c r="M2207" s="51">
        <f>IFERROR(VLOOKUP(ROW(源数据!A2192)-1,源数据!A:AG,15,0),"")</f>
        <v/>
      </c>
    </row>
    <row r="2208">
      <c r="A2208" s="10" t="n">
        <v>2192</v>
      </c>
      <c r="B2208" s="10">
        <f>IFERROR(VLOOKUP(ROW(源数据!A2193)-1,源数据!A:AG,33,0),"")</f>
        <v/>
      </c>
      <c r="C2208" s="10">
        <f>IFERROR(VLOOKUP(ROW(源数据!A2193)-1,源数据!A:AG,9,0),"")</f>
        <v/>
      </c>
      <c r="D2208" s="35">
        <f>IFERROR(VLOOKUP(ROW(源数据!A2193)-1,源数据!A:AG,8,0),"")</f>
        <v/>
      </c>
      <c r="E2208" s="35">
        <f>IFERROR(VLOOKUP(ROW(源数据!A2193)-1,源数据!A:AG,10,0),"")</f>
        <v/>
      </c>
      <c r="F2208" s="10">
        <f>IFERROR(VLOOKUP(ROW(源数据!A2193)-1,源数据!A:AG,11,0),"")</f>
        <v/>
      </c>
      <c r="G2208" s="10">
        <f>IFERROR(VLOOKUP(ROW(源数据!A2193)-1,源数据!A:AG,12,0),0)</f>
        <v/>
      </c>
      <c r="H2208" s="17">
        <f>IFERROR(G2208/F2208,"")</f>
        <v/>
      </c>
      <c r="I2208" s="17">
        <f>IFERROR(VLOOKUP(ROW(源数据!A2193)-1,源数据!A:AG,21,0),"")</f>
        <v/>
      </c>
      <c r="J2208" s="10">
        <f>IFERROR(VLOOKUP(ROW(源数据!A2193)-1,源数据!A:AG,19,0),"")</f>
        <v/>
      </c>
      <c r="K2208" s="17">
        <f>IFERROR(VLOOKUP(ROW(源数据!A2193)-1,源数据!A:AG,21,0),0)</f>
        <v/>
      </c>
      <c r="L2208" s="17">
        <f>IFERROR(VLOOKUP(ROW(源数据!A2193)-1,源数据!A:AG,17,0),0)</f>
        <v/>
      </c>
      <c r="M2208" s="51">
        <f>IFERROR(VLOOKUP(ROW(源数据!A2193)-1,源数据!A:AG,15,0),"")</f>
        <v/>
      </c>
    </row>
    <row r="2209">
      <c r="A2209" s="10" t="n">
        <v>2193</v>
      </c>
      <c r="B2209" s="10">
        <f>IFERROR(VLOOKUP(ROW(源数据!A2194)-1,源数据!A:AG,33,0),"")</f>
        <v/>
      </c>
      <c r="C2209" s="10">
        <f>IFERROR(VLOOKUP(ROW(源数据!A2194)-1,源数据!A:AG,9,0),"")</f>
        <v/>
      </c>
      <c r="D2209" s="35">
        <f>IFERROR(VLOOKUP(ROW(源数据!A2194)-1,源数据!A:AG,8,0),"")</f>
        <v/>
      </c>
      <c r="E2209" s="35">
        <f>IFERROR(VLOOKUP(ROW(源数据!A2194)-1,源数据!A:AG,10,0),"")</f>
        <v/>
      </c>
      <c r="F2209" s="10">
        <f>IFERROR(VLOOKUP(ROW(源数据!A2194)-1,源数据!A:AG,11,0),"")</f>
        <v/>
      </c>
      <c r="G2209" s="10">
        <f>IFERROR(VLOOKUP(ROW(源数据!A2194)-1,源数据!A:AG,12,0),0)</f>
        <v/>
      </c>
      <c r="H2209" s="17">
        <f>IFERROR(G2209/F2209,"")</f>
        <v/>
      </c>
      <c r="I2209" s="17">
        <f>IFERROR(VLOOKUP(ROW(源数据!A2194)-1,源数据!A:AG,21,0),"")</f>
        <v/>
      </c>
      <c r="J2209" s="10">
        <f>IFERROR(VLOOKUP(ROW(源数据!A2194)-1,源数据!A:AG,19,0),"")</f>
        <v/>
      </c>
      <c r="K2209" s="17">
        <f>IFERROR(VLOOKUP(ROW(源数据!A2194)-1,源数据!A:AG,21,0),0)</f>
        <v/>
      </c>
      <c r="L2209" s="17">
        <f>IFERROR(VLOOKUP(ROW(源数据!A2194)-1,源数据!A:AG,17,0),0)</f>
        <v/>
      </c>
      <c r="M2209" s="51">
        <f>IFERROR(VLOOKUP(ROW(源数据!A2194)-1,源数据!A:AG,15,0),"")</f>
        <v/>
      </c>
    </row>
    <row r="2210">
      <c r="A2210" s="10" t="n">
        <v>2194</v>
      </c>
      <c r="B2210" s="10">
        <f>IFERROR(VLOOKUP(ROW(源数据!A2195)-1,源数据!A:AG,33,0),"")</f>
        <v/>
      </c>
      <c r="C2210" s="10">
        <f>IFERROR(VLOOKUP(ROW(源数据!A2195)-1,源数据!A:AG,9,0),"")</f>
        <v/>
      </c>
      <c r="D2210" s="35">
        <f>IFERROR(VLOOKUP(ROW(源数据!A2195)-1,源数据!A:AG,8,0),"")</f>
        <v/>
      </c>
      <c r="E2210" s="35">
        <f>IFERROR(VLOOKUP(ROW(源数据!A2195)-1,源数据!A:AG,10,0),"")</f>
        <v/>
      </c>
      <c r="F2210" s="10">
        <f>IFERROR(VLOOKUP(ROW(源数据!A2195)-1,源数据!A:AG,11,0),"")</f>
        <v/>
      </c>
      <c r="G2210" s="10">
        <f>IFERROR(VLOOKUP(ROW(源数据!A2195)-1,源数据!A:AG,12,0),0)</f>
        <v/>
      </c>
      <c r="H2210" s="17">
        <f>IFERROR(G2210/F2210,"")</f>
        <v/>
      </c>
      <c r="I2210" s="17">
        <f>IFERROR(VLOOKUP(ROW(源数据!A2195)-1,源数据!A:AG,21,0),"")</f>
        <v/>
      </c>
      <c r="J2210" s="10">
        <f>IFERROR(VLOOKUP(ROW(源数据!A2195)-1,源数据!A:AG,19,0),"")</f>
        <v/>
      </c>
      <c r="K2210" s="17">
        <f>IFERROR(VLOOKUP(ROW(源数据!A2195)-1,源数据!A:AG,21,0),0)</f>
        <v/>
      </c>
      <c r="L2210" s="17">
        <f>IFERROR(VLOOKUP(ROW(源数据!A2195)-1,源数据!A:AG,17,0),0)</f>
        <v/>
      </c>
      <c r="M2210" s="51">
        <f>IFERROR(VLOOKUP(ROW(源数据!A2195)-1,源数据!A:AG,15,0),"")</f>
        <v/>
      </c>
    </row>
    <row r="2211">
      <c r="A2211" s="10" t="n">
        <v>2195</v>
      </c>
      <c r="B2211" s="10">
        <f>IFERROR(VLOOKUP(ROW(源数据!A2196)-1,源数据!A:AG,33,0),"")</f>
        <v/>
      </c>
      <c r="C2211" s="10">
        <f>IFERROR(VLOOKUP(ROW(源数据!A2196)-1,源数据!A:AG,9,0),"")</f>
        <v/>
      </c>
      <c r="D2211" s="35">
        <f>IFERROR(VLOOKUP(ROW(源数据!A2196)-1,源数据!A:AG,8,0),"")</f>
        <v/>
      </c>
      <c r="E2211" s="35">
        <f>IFERROR(VLOOKUP(ROW(源数据!A2196)-1,源数据!A:AG,10,0),"")</f>
        <v/>
      </c>
      <c r="F2211" s="10">
        <f>IFERROR(VLOOKUP(ROW(源数据!A2196)-1,源数据!A:AG,11,0),"")</f>
        <v/>
      </c>
      <c r="G2211" s="10">
        <f>IFERROR(VLOOKUP(ROW(源数据!A2196)-1,源数据!A:AG,12,0),0)</f>
        <v/>
      </c>
      <c r="H2211" s="17">
        <f>IFERROR(G2211/F2211,"")</f>
        <v/>
      </c>
      <c r="I2211" s="17">
        <f>IFERROR(VLOOKUP(ROW(源数据!A2196)-1,源数据!A:AG,21,0),"")</f>
        <v/>
      </c>
      <c r="J2211" s="10">
        <f>IFERROR(VLOOKUP(ROW(源数据!A2196)-1,源数据!A:AG,19,0),"")</f>
        <v/>
      </c>
      <c r="K2211" s="17">
        <f>IFERROR(VLOOKUP(ROW(源数据!A2196)-1,源数据!A:AG,21,0),0)</f>
        <v/>
      </c>
      <c r="L2211" s="17">
        <f>IFERROR(VLOOKUP(ROW(源数据!A2196)-1,源数据!A:AG,17,0),0)</f>
        <v/>
      </c>
      <c r="M2211" s="51">
        <f>IFERROR(VLOOKUP(ROW(源数据!A2196)-1,源数据!A:AG,15,0),"")</f>
        <v/>
      </c>
    </row>
    <row r="2212">
      <c r="A2212" s="10" t="n">
        <v>2196</v>
      </c>
      <c r="B2212" s="10">
        <f>IFERROR(VLOOKUP(ROW(源数据!A2197)-1,源数据!A:AG,33,0),"")</f>
        <v/>
      </c>
      <c r="C2212" s="10">
        <f>IFERROR(VLOOKUP(ROW(源数据!A2197)-1,源数据!A:AG,9,0),"")</f>
        <v/>
      </c>
      <c r="D2212" s="35">
        <f>IFERROR(VLOOKUP(ROW(源数据!A2197)-1,源数据!A:AG,8,0),"")</f>
        <v/>
      </c>
      <c r="E2212" s="35">
        <f>IFERROR(VLOOKUP(ROW(源数据!A2197)-1,源数据!A:AG,10,0),"")</f>
        <v/>
      </c>
      <c r="F2212" s="10">
        <f>IFERROR(VLOOKUP(ROW(源数据!A2197)-1,源数据!A:AG,11,0),"")</f>
        <v/>
      </c>
      <c r="G2212" s="10">
        <f>IFERROR(VLOOKUP(ROW(源数据!A2197)-1,源数据!A:AG,12,0),0)</f>
        <v/>
      </c>
      <c r="H2212" s="17">
        <f>IFERROR(G2212/F2212,"")</f>
        <v/>
      </c>
      <c r="I2212" s="17">
        <f>IFERROR(VLOOKUP(ROW(源数据!A2197)-1,源数据!A:AG,21,0),"")</f>
        <v/>
      </c>
      <c r="J2212" s="10">
        <f>IFERROR(VLOOKUP(ROW(源数据!A2197)-1,源数据!A:AG,19,0),"")</f>
        <v/>
      </c>
      <c r="K2212" s="17">
        <f>IFERROR(VLOOKUP(ROW(源数据!A2197)-1,源数据!A:AG,21,0),0)</f>
        <v/>
      </c>
      <c r="L2212" s="17">
        <f>IFERROR(VLOOKUP(ROW(源数据!A2197)-1,源数据!A:AG,17,0),0)</f>
        <v/>
      </c>
      <c r="M2212" s="51">
        <f>IFERROR(VLOOKUP(ROW(源数据!A2197)-1,源数据!A:AG,15,0),"")</f>
        <v/>
      </c>
    </row>
    <row r="2213">
      <c r="A2213" s="10" t="n">
        <v>2197</v>
      </c>
      <c r="B2213" s="10">
        <f>IFERROR(VLOOKUP(ROW(源数据!A2198)-1,源数据!A:AG,33,0),"")</f>
        <v/>
      </c>
      <c r="C2213" s="10">
        <f>IFERROR(VLOOKUP(ROW(源数据!A2198)-1,源数据!A:AG,9,0),"")</f>
        <v/>
      </c>
      <c r="D2213" s="35">
        <f>IFERROR(VLOOKUP(ROW(源数据!A2198)-1,源数据!A:AG,8,0),"")</f>
        <v/>
      </c>
      <c r="E2213" s="35">
        <f>IFERROR(VLOOKUP(ROW(源数据!A2198)-1,源数据!A:AG,10,0),"")</f>
        <v/>
      </c>
      <c r="F2213" s="10">
        <f>IFERROR(VLOOKUP(ROW(源数据!A2198)-1,源数据!A:AG,11,0),"")</f>
        <v/>
      </c>
      <c r="G2213" s="10">
        <f>IFERROR(VLOOKUP(ROW(源数据!A2198)-1,源数据!A:AG,12,0),0)</f>
        <v/>
      </c>
      <c r="H2213" s="17">
        <f>IFERROR(G2213/F2213,"")</f>
        <v/>
      </c>
      <c r="I2213" s="17">
        <f>IFERROR(VLOOKUP(ROW(源数据!A2198)-1,源数据!A:AG,21,0),"")</f>
        <v/>
      </c>
      <c r="J2213" s="10">
        <f>IFERROR(VLOOKUP(ROW(源数据!A2198)-1,源数据!A:AG,19,0),"")</f>
        <v/>
      </c>
      <c r="K2213" s="17">
        <f>IFERROR(VLOOKUP(ROW(源数据!A2198)-1,源数据!A:AG,21,0),0)</f>
        <v/>
      </c>
      <c r="L2213" s="17">
        <f>IFERROR(VLOOKUP(ROW(源数据!A2198)-1,源数据!A:AG,17,0),0)</f>
        <v/>
      </c>
      <c r="M2213" s="51">
        <f>IFERROR(VLOOKUP(ROW(源数据!A2198)-1,源数据!A:AG,15,0),"")</f>
        <v/>
      </c>
    </row>
    <row r="2214">
      <c r="A2214" s="10" t="n">
        <v>2198</v>
      </c>
      <c r="B2214" s="10">
        <f>IFERROR(VLOOKUP(ROW(源数据!A2199)-1,源数据!A:AG,33,0),"")</f>
        <v/>
      </c>
      <c r="C2214" s="10">
        <f>IFERROR(VLOOKUP(ROW(源数据!A2199)-1,源数据!A:AG,9,0),"")</f>
        <v/>
      </c>
      <c r="D2214" s="35">
        <f>IFERROR(VLOOKUP(ROW(源数据!A2199)-1,源数据!A:AG,8,0),"")</f>
        <v/>
      </c>
      <c r="E2214" s="35">
        <f>IFERROR(VLOOKUP(ROW(源数据!A2199)-1,源数据!A:AG,10,0),"")</f>
        <v/>
      </c>
      <c r="F2214" s="10">
        <f>IFERROR(VLOOKUP(ROW(源数据!A2199)-1,源数据!A:AG,11,0),"")</f>
        <v/>
      </c>
      <c r="G2214" s="10">
        <f>IFERROR(VLOOKUP(ROW(源数据!A2199)-1,源数据!A:AG,12,0),0)</f>
        <v/>
      </c>
      <c r="H2214" s="17">
        <f>IFERROR(G2214/F2214,"")</f>
        <v/>
      </c>
      <c r="I2214" s="17">
        <f>IFERROR(VLOOKUP(ROW(源数据!A2199)-1,源数据!A:AG,21,0),"")</f>
        <v/>
      </c>
      <c r="J2214" s="10">
        <f>IFERROR(VLOOKUP(ROW(源数据!A2199)-1,源数据!A:AG,19,0),"")</f>
        <v/>
      </c>
      <c r="K2214" s="17">
        <f>IFERROR(VLOOKUP(ROW(源数据!A2199)-1,源数据!A:AG,21,0),0)</f>
        <v/>
      </c>
      <c r="L2214" s="17">
        <f>IFERROR(VLOOKUP(ROW(源数据!A2199)-1,源数据!A:AG,17,0),0)</f>
        <v/>
      </c>
      <c r="M2214" s="51">
        <f>IFERROR(VLOOKUP(ROW(源数据!A2199)-1,源数据!A:AG,15,0),"")</f>
        <v/>
      </c>
    </row>
    <row r="2215">
      <c r="A2215" s="10" t="n">
        <v>2199</v>
      </c>
      <c r="B2215" s="10">
        <f>IFERROR(VLOOKUP(ROW(源数据!A2200)-1,源数据!A:AG,33,0),"")</f>
        <v/>
      </c>
      <c r="C2215" s="10">
        <f>IFERROR(VLOOKUP(ROW(源数据!A2200)-1,源数据!A:AG,9,0),"")</f>
        <v/>
      </c>
      <c r="D2215" s="35">
        <f>IFERROR(VLOOKUP(ROW(源数据!A2200)-1,源数据!A:AG,8,0),"")</f>
        <v/>
      </c>
      <c r="E2215" s="35">
        <f>IFERROR(VLOOKUP(ROW(源数据!A2200)-1,源数据!A:AG,10,0),"")</f>
        <v/>
      </c>
      <c r="F2215" s="10">
        <f>IFERROR(VLOOKUP(ROW(源数据!A2200)-1,源数据!A:AG,11,0),"")</f>
        <v/>
      </c>
      <c r="G2215" s="10">
        <f>IFERROR(VLOOKUP(ROW(源数据!A2200)-1,源数据!A:AG,12,0),0)</f>
        <v/>
      </c>
      <c r="H2215" s="17">
        <f>IFERROR(G2215/F2215,"")</f>
        <v/>
      </c>
      <c r="I2215" s="17">
        <f>IFERROR(VLOOKUP(ROW(源数据!A2200)-1,源数据!A:AG,21,0),"")</f>
        <v/>
      </c>
      <c r="J2215" s="10">
        <f>IFERROR(VLOOKUP(ROW(源数据!A2200)-1,源数据!A:AG,19,0),"")</f>
        <v/>
      </c>
      <c r="K2215" s="17">
        <f>IFERROR(VLOOKUP(ROW(源数据!A2200)-1,源数据!A:AG,21,0),0)</f>
        <v/>
      </c>
      <c r="L2215" s="17">
        <f>IFERROR(VLOOKUP(ROW(源数据!A2200)-1,源数据!A:AG,17,0),0)</f>
        <v/>
      </c>
      <c r="M2215" s="51">
        <f>IFERROR(VLOOKUP(ROW(源数据!A2200)-1,源数据!A:AG,15,0),"")</f>
        <v/>
      </c>
    </row>
    <row r="2216">
      <c r="A2216" s="10" t="n">
        <v>2200</v>
      </c>
      <c r="B2216" s="10">
        <f>IFERROR(VLOOKUP(ROW(源数据!A2201)-1,源数据!A:AG,33,0),"")</f>
        <v/>
      </c>
      <c r="C2216" s="10">
        <f>IFERROR(VLOOKUP(ROW(源数据!A2201)-1,源数据!A:AG,9,0),"")</f>
        <v/>
      </c>
      <c r="D2216" s="35">
        <f>IFERROR(VLOOKUP(ROW(源数据!A2201)-1,源数据!A:AG,8,0),"")</f>
        <v/>
      </c>
      <c r="E2216" s="35">
        <f>IFERROR(VLOOKUP(ROW(源数据!A2201)-1,源数据!A:AG,10,0),"")</f>
        <v/>
      </c>
      <c r="F2216" s="10">
        <f>IFERROR(VLOOKUP(ROW(源数据!A2201)-1,源数据!A:AG,11,0),"")</f>
        <v/>
      </c>
      <c r="G2216" s="10">
        <f>IFERROR(VLOOKUP(ROW(源数据!A2201)-1,源数据!A:AG,12,0),0)</f>
        <v/>
      </c>
      <c r="H2216" s="17">
        <f>IFERROR(G2216/F2216,"")</f>
        <v/>
      </c>
      <c r="I2216" s="17">
        <f>IFERROR(VLOOKUP(ROW(源数据!A2201)-1,源数据!A:AG,21,0),"")</f>
        <v/>
      </c>
      <c r="J2216" s="10">
        <f>IFERROR(VLOOKUP(ROW(源数据!A2201)-1,源数据!A:AG,19,0),"")</f>
        <v/>
      </c>
      <c r="K2216" s="17">
        <f>IFERROR(VLOOKUP(ROW(源数据!A2201)-1,源数据!A:AG,21,0),0)</f>
        <v/>
      </c>
      <c r="L2216" s="17">
        <f>IFERROR(VLOOKUP(ROW(源数据!A2201)-1,源数据!A:AG,17,0),0)</f>
        <v/>
      </c>
      <c r="M2216" s="51">
        <f>IFERROR(VLOOKUP(ROW(源数据!A2201)-1,源数据!A:AG,15,0),"")</f>
        <v/>
      </c>
    </row>
    <row r="2217">
      <c r="A2217" s="10" t="n">
        <v>2201</v>
      </c>
      <c r="B2217" s="10">
        <f>IFERROR(VLOOKUP(ROW(源数据!A2202)-1,源数据!A:AG,33,0),"")</f>
        <v/>
      </c>
      <c r="C2217" s="10">
        <f>IFERROR(VLOOKUP(ROW(源数据!A2202)-1,源数据!A:AG,9,0),"")</f>
        <v/>
      </c>
      <c r="D2217" s="35">
        <f>IFERROR(VLOOKUP(ROW(源数据!A2202)-1,源数据!A:AG,8,0),"")</f>
        <v/>
      </c>
      <c r="E2217" s="35">
        <f>IFERROR(VLOOKUP(ROW(源数据!A2202)-1,源数据!A:AG,10,0),"")</f>
        <v/>
      </c>
      <c r="F2217" s="10">
        <f>IFERROR(VLOOKUP(ROW(源数据!A2202)-1,源数据!A:AG,11,0),"")</f>
        <v/>
      </c>
      <c r="G2217" s="10">
        <f>IFERROR(VLOOKUP(ROW(源数据!A2202)-1,源数据!A:AG,12,0),0)</f>
        <v/>
      </c>
      <c r="H2217" s="17">
        <f>IFERROR(G2217/F2217,"")</f>
        <v/>
      </c>
      <c r="I2217" s="17">
        <f>IFERROR(VLOOKUP(ROW(源数据!A2202)-1,源数据!A:AG,21,0),"")</f>
        <v/>
      </c>
      <c r="J2217" s="10">
        <f>IFERROR(VLOOKUP(ROW(源数据!A2202)-1,源数据!A:AG,19,0),"")</f>
        <v/>
      </c>
      <c r="K2217" s="17">
        <f>IFERROR(VLOOKUP(ROW(源数据!A2202)-1,源数据!A:AG,21,0),0)</f>
        <v/>
      </c>
      <c r="L2217" s="17">
        <f>IFERROR(VLOOKUP(ROW(源数据!A2202)-1,源数据!A:AG,17,0),0)</f>
        <v/>
      </c>
      <c r="M2217" s="51">
        <f>IFERROR(VLOOKUP(ROW(源数据!A2202)-1,源数据!A:AG,15,0),"")</f>
        <v/>
      </c>
    </row>
    <row r="2218">
      <c r="A2218" s="10" t="n">
        <v>2202</v>
      </c>
      <c r="B2218" s="10">
        <f>IFERROR(VLOOKUP(ROW(源数据!A2203)-1,源数据!A:AG,33,0),"")</f>
        <v/>
      </c>
      <c r="C2218" s="10">
        <f>IFERROR(VLOOKUP(ROW(源数据!A2203)-1,源数据!A:AG,9,0),"")</f>
        <v/>
      </c>
      <c r="D2218" s="35">
        <f>IFERROR(VLOOKUP(ROW(源数据!A2203)-1,源数据!A:AG,8,0),"")</f>
        <v/>
      </c>
      <c r="E2218" s="35">
        <f>IFERROR(VLOOKUP(ROW(源数据!A2203)-1,源数据!A:AG,10,0),"")</f>
        <v/>
      </c>
      <c r="F2218" s="10">
        <f>IFERROR(VLOOKUP(ROW(源数据!A2203)-1,源数据!A:AG,11,0),"")</f>
        <v/>
      </c>
      <c r="G2218" s="10">
        <f>IFERROR(VLOOKUP(ROW(源数据!A2203)-1,源数据!A:AG,12,0),0)</f>
        <v/>
      </c>
      <c r="H2218" s="17">
        <f>IFERROR(G2218/F2218,"")</f>
        <v/>
      </c>
      <c r="I2218" s="17">
        <f>IFERROR(VLOOKUP(ROW(源数据!A2203)-1,源数据!A:AG,21,0),"")</f>
        <v/>
      </c>
      <c r="J2218" s="10">
        <f>IFERROR(VLOOKUP(ROW(源数据!A2203)-1,源数据!A:AG,19,0),"")</f>
        <v/>
      </c>
      <c r="K2218" s="17">
        <f>IFERROR(VLOOKUP(ROW(源数据!A2203)-1,源数据!A:AG,21,0),0)</f>
        <v/>
      </c>
      <c r="L2218" s="17">
        <f>IFERROR(VLOOKUP(ROW(源数据!A2203)-1,源数据!A:AG,17,0),0)</f>
        <v/>
      </c>
      <c r="M2218" s="51">
        <f>IFERROR(VLOOKUP(ROW(源数据!A2203)-1,源数据!A:AG,15,0),"")</f>
        <v/>
      </c>
    </row>
    <row r="2219">
      <c r="A2219" s="10" t="n">
        <v>2203</v>
      </c>
      <c r="B2219" s="10">
        <f>IFERROR(VLOOKUP(ROW(源数据!A2204)-1,源数据!A:AG,33,0),"")</f>
        <v/>
      </c>
      <c r="C2219" s="10">
        <f>IFERROR(VLOOKUP(ROW(源数据!A2204)-1,源数据!A:AG,9,0),"")</f>
        <v/>
      </c>
      <c r="D2219" s="35">
        <f>IFERROR(VLOOKUP(ROW(源数据!A2204)-1,源数据!A:AG,8,0),"")</f>
        <v/>
      </c>
      <c r="E2219" s="35">
        <f>IFERROR(VLOOKUP(ROW(源数据!A2204)-1,源数据!A:AG,10,0),"")</f>
        <v/>
      </c>
      <c r="F2219" s="10">
        <f>IFERROR(VLOOKUP(ROW(源数据!A2204)-1,源数据!A:AG,11,0),"")</f>
        <v/>
      </c>
      <c r="G2219" s="10">
        <f>IFERROR(VLOOKUP(ROW(源数据!A2204)-1,源数据!A:AG,12,0),0)</f>
        <v/>
      </c>
      <c r="H2219" s="17">
        <f>IFERROR(G2219/F2219,"")</f>
        <v/>
      </c>
      <c r="I2219" s="17">
        <f>IFERROR(VLOOKUP(ROW(源数据!A2204)-1,源数据!A:AG,21,0),"")</f>
        <v/>
      </c>
      <c r="J2219" s="10">
        <f>IFERROR(VLOOKUP(ROW(源数据!A2204)-1,源数据!A:AG,19,0),"")</f>
        <v/>
      </c>
      <c r="K2219" s="17">
        <f>IFERROR(VLOOKUP(ROW(源数据!A2204)-1,源数据!A:AG,21,0),0)</f>
        <v/>
      </c>
      <c r="L2219" s="17">
        <f>IFERROR(VLOOKUP(ROW(源数据!A2204)-1,源数据!A:AG,17,0),0)</f>
        <v/>
      </c>
      <c r="M2219" s="51">
        <f>IFERROR(VLOOKUP(ROW(源数据!A2204)-1,源数据!A:AG,15,0),"")</f>
        <v/>
      </c>
    </row>
    <row r="2220">
      <c r="A2220" s="10" t="n">
        <v>2204</v>
      </c>
      <c r="B2220" s="10">
        <f>IFERROR(VLOOKUP(ROW(源数据!A2205)-1,源数据!A:AG,33,0),"")</f>
        <v/>
      </c>
      <c r="C2220" s="10">
        <f>IFERROR(VLOOKUP(ROW(源数据!A2205)-1,源数据!A:AG,9,0),"")</f>
        <v/>
      </c>
      <c r="D2220" s="35">
        <f>IFERROR(VLOOKUP(ROW(源数据!A2205)-1,源数据!A:AG,8,0),"")</f>
        <v/>
      </c>
      <c r="E2220" s="35">
        <f>IFERROR(VLOOKUP(ROW(源数据!A2205)-1,源数据!A:AG,10,0),"")</f>
        <v/>
      </c>
      <c r="F2220" s="10">
        <f>IFERROR(VLOOKUP(ROW(源数据!A2205)-1,源数据!A:AG,11,0),"")</f>
        <v/>
      </c>
      <c r="G2220" s="10">
        <f>IFERROR(VLOOKUP(ROW(源数据!A2205)-1,源数据!A:AG,12,0),0)</f>
        <v/>
      </c>
      <c r="H2220" s="17">
        <f>IFERROR(G2220/F2220,"")</f>
        <v/>
      </c>
      <c r="I2220" s="17">
        <f>IFERROR(VLOOKUP(ROW(源数据!A2205)-1,源数据!A:AG,21,0),"")</f>
        <v/>
      </c>
      <c r="J2220" s="10">
        <f>IFERROR(VLOOKUP(ROW(源数据!A2205)-1,源数据!A:AG,19,0),"")</f>
        <v/>
      </c>
      <c r="K2220" s="17">
        <f>IFERROR(VLOOKUP(ROW(源数据!A2205)-1,源数据!A:AG,21,0),0)</f>
        <v/>
      </c>
      <c r="L2220" s="17">
        <f>IFERROR(VLOOKUP(ROW(源数据!A2205)-1,源数据!A:AG,17,0),0)</f>
        <v/>
      </c>
      <c r="M2220" s="51">
        <f>IFERROR(VLOOKUP(ROW(源数据!A2205)-1,源数据!A:AG,15,0),"")</f>
        <v/>
      </c>
    </row>
    <row r="2221">
      <c r="A2221" s="10" t="n">
        <v>2205</v>
      </c>
      <c r="B2221" s="10">
        <f>IFERROR(VLOOKUP(ROW(源数据!A2206)-1,源数据!A:AG,33,0),"")</f>
        <v/>
      </c>
      <c r="C2221" s="10">
        <f>IFERROR(VLOOKUP(ROW(源数据!A2206)-1,源数据!A:AG,9,0),"")</f>
        <v/>
      </c>
      <c r="D2221" s="35">
        <f>IFERROR(VLOOKUP(ROW(源数据!A2206)-1,源数据!A:AG,8,0),"")</f>
        <v/>
      </c>
      <c r="E2221" s="35">
        <f>IFERROR(VLOOKUP(ROW(源数据!A2206)-1,源数据!A:AG,10,0),"")</f>
        <v/>
      </c>
      <c r="F2221" s="10">
        <f>IFERROR(VLOOKUP(ROW(源数据!A2206)-1,源数据!A:AG,11,0),"")</f>
        <v/>
      </c>
      <c r="G2221" s="10">
        <f>IFERROR(VLOOKUP(ROW(源数据!A2206)-1,源数据!A:AG,12,0),0)</f>
        <v/>
      </c>
      <c r="H2221" s="17">
        <f>IFERROR(G2221/F2221,"")</f>
        <v/>
      </c>
      <c r="I2221" s="17">
        <f>IFERROR(VLOOKUP(ROW(源数据!A2206)-1,源数据!A:AG,21,0),"")</f>
        <v/>
      </c>
      <c r="J2221" s="10">
        <f>IFERROR(VLOOKUP(ROW(源数据!A2206)-1,源数据!A:AG,19,0),"")</f>
        <v/>
      </c>
      <c r="K2221" s="17">
        <f>IFERROR(VLOOKUP(ROW(源数据!A2206)-1,源数据!A:AG,21,0),0)</f>
        <v/>
      </c>
      <c r="L2221" s="17">
        <f>IFERROR(VLOOKUP(ROW(源数据!A2206)-1,源数据!A:AG,17,0),0)</f>
        <v/>
      </c>
      <c r="M2221" s="51">
        <f>IFERROR(VLOOKUP(ROW(源数据!A2206)-1,源数据!A:AG,15,0),"")</f>
        <v/>
      </c>
    </row>
    <row r="2222">
      <c r="A2222" s="10" t="n">
        <v>2206</v>
      </c>
      <c r="B2222" s="10">
        <f>IFERROR(VLOOKUP(ROW(源数据!A2207)-1,源数据!A:AG,33,0),"")</f>
        <v/>
      </c>
      <c r="C2222" s="10">
        <f>IFERROR(VLOOKUP(ROW(源数据!A2207)-1,源数据!A:AG,9,0),"")</f>
        <v/>
      </c>
      <c r="D2222" s="35">
        <f>IFERROR(VLOOKUP(ROW(源数据!A2207)-1,源数据!A:AG,8,0),"")</f>
        <v/>
      </c>
      <c r="E2222" s="35">
        <f>IFERROR(VLOOKUP(ROW(源数据!A2207)-1,源数据!A:AG,10,0),"")</f>
        <v/>
      </c>
      <c r="F2222" s="10">
        <f>IFERROR(VLOOKUP(ROW(源数据!A2207)-1,源数据!A:AG,11,0),"")</f>
        <v/>
      </c>
      <c r="G2222" s="10">
        <f>IFERROR(VLOOKUP(ROW(源数据!A2207)-1,源数据!A:AG,12,0),0)</f>
        <v/>
      </c>
      <c r="H2222" s="17">
        <f>IFERROR(G2222/F2222,"")</f>
        <v/>
      </c>
      <c r="I2222" s="17">
        <f>IFERROR(VLOOKUP(ROW(源数据!A2207)-1,源数据!A:AG,21,0),"")</f>
        <v/>
      </c>
      <c r="J2222" s="10">
        <f>IFERROR(VLOOKUP(ROW(源数据!A2207)-1,源数据!A:AG,19,0),"")</f>
        <v/>
      </c>
      <c r="K2222" s="17">
        <f>IFERROR(VLOOKUP(ROW(源数据!A2207)-1,源数据!A:AG,21,0),0)</f>
        <v/>
      </c>
      <c r="L2222" s="17">
        <f>IFERROR(VLOOKUP(ROW(源数据!A2207)-1,源数据!A:AG,17,0),0)</f>
        <v/>
      </c>
      <c r="M2222" s="51">
        <f>IFERROR(VLOOKUP(ROW(源数据!A2207)-1,源数据!A:AG,15,0),"")</f>
        <v/>
      </c>
    </row>
    <row r="2223">
      <c r="A2223" s="10" t="n">
        <v>2207</v>
      </c>
      <c r="B2223" s="10">
        <f>IFERROR(VLOOKUP(ROW(源数据!A2208)-1,源数据!A:AG,33,0),"")</f>
        <v/>
      </c>
      <c r="C2223" s="10">
        <f>IFERROR(VLOOKUP(ROW(源数据!A2208)-1,源数据!A:AG,9,0),"")</f>
        <v/>
      </c>
      <c r="D2223" s="35">
        <f>IFERROR(VLOOKUP(ROW(源数据!A2208)-1,源数据!A:AG,8,0),"")</f>
        <v/>
      </c>
      <c r="E2223" s="35">
        <f>IFERROR(VLOOKUP(ROW(源数据!A2208)-1,源数据!A:AG,10,0),"")</f>
        <v/>
      </c>
      <c r="F2223" s="10">
        <f>IFERROR(VLOOKUP(ROW(源数据!A2208)-1,源数据!A:AG,11,0),"")</f>
        <v/>
      </c>
      <c r="G2223" s="10">
        <f>IFERROR(VLOOKUP(ROW(源数据!A2208)-1,源数据!A:AG,12,0),0)</f>
        <v/>
      </c>
      <c r="H2223" s="17">
        <f>IFERROR(G2223/F2223,"")</f>
        <v/>
      </c>
      <c r="I2223" s="17">
        <f>IFERROR(VLOOKUP(ROW(源数据!A2208)-1,源数据!A:AG,21,0),"")</f>
        <v/>
      </c>
      <c r="J2223" s="10">
        <f>IFERROR(VLOOKUP(ROW(源数据!A2208)-1,源数据!A:AG,19,0),"")</f>
        <v/>
      </c>
      <c r="K2223" s="17">
        <f>IFERROR(VLOOKUP(ROW(源数据!A2208)-1,源数据!A:AG,21,0),0)</f>
        <v/>
      </c>
      <c r="L2223" s="17">
        <f>IFERROR(VLOOKUP(ROW(源数据!A2208)-1,源数据!A:AG,17,0),0)</f>
        <v/>
      </c>
      <c r="M2223" s="51">
        <f>IFERROR(VLOOKUP(ROW(源数据!A2208)-1,源数据!A:AG,15,0),"")</f>
        <v/>
      </c>
    </row>
    <row r="2224">
      <c r="A2224" s="10" t="n">
        <v>2208</v>
      </c>
      <c r="B2224" s="10">
        <f>IFERROR(VLOOKUP(ROW(源数据!A2209)-1,源数据!A:AG,33,0),"")</f>
        <v/>
      </c>
      <c r="C2224" s="10">
        <f>IFERROR(VLOOKUP(ROW(源数据!A2209)-1,源数据!A:AG,9,0),"")</f>
        <v/>
      </c>
      <c r="D2224" s="35">
        <f>IFERROR(VLOOKUP(ROW(源数据!A2209)-1,源数据!A:AG,8,0),"")</f>
        <v/>
      </c>
      <c r="E2224" s="35">
        <f>IFERROR(VLOOKUP(ROW(源数据!A2209)-1,源数据!A:AG,10,0),"")</f>
        <v/>
      </c>
      <c r="F2224" s="10">
        <f>IFERROR(VLOOKUP(ROW(源数据!A2209)-1,源数据!A:AG,11,0),"")</f>
        <v/>
      </c>
      <c r="G2224" s="10">
        <f>IFERROR(VLOOKUP(ROW(源数据!A2209)-1,源数据!A:AG,12,0),0)</f>
        <v/>
      </c>
      <c r="H2224" s="17">
        <f>IFERROR(G2224/F2224,"")</f>
        <v/>
      </c>
      <c r="I2224" s="17">
        <f>IFERROR(VLOOKUP(ROW(源数据!A2209)-1,源数据!A:AG,21,0),"")</f>
        <v/>
      </c>
      <c r="J2224" s="10">
        <f>IFERROR(VLOOKUP(ROW(源数据!A2209)-1,源数据!A:AG,19,0),"")</f>
        <v/>
      </c>
      <c r="K2224" s="17">
        <f>IFERROR(VLOOKUP(ROW(源数据!A2209)-1,源数据!A:AG,21,0),0)</f>
        <v/>
      </c>
      <c r="L2224" s="17">
        <f>IFERROR(VLOOKUP(ROW(源数据!A2209)-1,源数据!A:AG,17,0),0)</f>
        <v/>
      </c>
      <c r="M2224" s="51">
        <f>IFERROR(VLOOKUP(ROW(源数据!A2209)-1,源数据!A:AG,15,0),"")</f>
        <v/>
      </c>
    </row>
    <row r="2225">
      <c r="A2225" s="10" t="n">
        <v>2209</v>
      </c>
      <c r="B2225" s="10">
        <f>IFERROR(VLOOKUP(ROW(源数据!A2210)-1,源数据!A:AG,33,0),"")</f>
        <v/>
      </c>
      <c r="C2225" s="10">
        <f>IFERROR(VLOOKUP(ROW(源数据!A2210)-1,源数据!A:AG,9,0),"")</f>
        <v/>
      </c>
      <c r="D2225" s="35">
        <f>IFERROR(VLOOKUP(ROW(源数据!A2210)-1,源数据!A:AG,8,0),"")</f>
        <v/>
      </c>
      <c r="E2225" s="35">
        <f>IFERROR(VLOOKUP(ROW(源数据!A2210)-1,源数据!A:AG,10,0),"")</f>
        <v/>
      </c>
      <c r="F2225" s="10">
        <f>IFERROR(VLOOKUP(ROW(源数据!A2210)-1,源数据!A:AG,11,0),"")</f>
        <v/>
      </c>
      <c r="G2225" s="10">
        <f>IFERROR(VLOOKUP(ROW(源数据!A2210)-1,源数据!A:AG,12,0),0)</f>
        <v/>
      </c>
      <c r="H2225" s="17">
        <f>IFERROR(G2225/F2225,"")</f>
        <v/>
      </c>
      <c r="I2225" s="17">
        <f>IFERROR(VLOOKUP(ROW(源数据!A2210)-1,源数据!A:AG,21,0),"")</f>
        <v/>
      </c>
      <c r="J2225" s="10">
        <f>IFERROR(VLOOKUP(ROW(源数据!A2210)-1,源数据!A:AG,19,0),"")</f>
        <v/>
      </c>
      <c r="K2225" s="17">
        <f>IFERROR(VLOOKUP(ROW(源数据!A2210)-1,源数据!A:AG,21,0),0)</f>
        <v/>
      </c>
      <c r="L2225" s="17">
        <f>IFERROR(VLOOKUP(ROW(源数据!A2210)-1,源数据!A:AG,17,0),0)</f>
        <v/>
      </c>
      <c r="M2225" s="51">
        <f>IFERROR(VLOOKUP(ROW(源数据!A2210)-1,源数据!A:AG,15,0),"")</f>
        <v/>
      </c>
    </row>
    <row r="2226">
      <c r="A2226" s="10" t="n">
        <v>2210</v>
      </c>
      <c r="B2226" s="10">
        <f>IFERROR(VLOOKUP(ROW(源数据!A2211)-1,源数据!A:AG,33,0),"")</f>
        <v/>
      </c>
      <c r="C2226" s="10">
        <f>IFERROR(VLOOKUP(ROW(源数据!A2211)-1,源数据!A:AG,9,0),"")</f>
        <v/>
      </c>
      <c r="D2226" s="35">
        <f>IFERROR(VLOOKUP(ROW(源数据!A2211)-1,源数据!A:AG,8,0),"")</f>
        <v/>
      </c>
      <c r="E2226" s="35">
        <f>IFERROR(VLOOKUP(ROW(源数据!A2211)-1,源数据!A:AG,10,0),"")</f>
        <v/>
      </c>
      <c r="F2226" s="10">
        <f>IFERROR(VLOOKUP(ROW(源数据!A2211)-1,源数据!A:AG,11,0),"")</f>
        <v/>
      </c>
      <c r="G2226" s="10">
        <f>IFERROR(VLOOKUP(ROW(源数据!A2211)-1,源数据!A:AG,12,0),0)</f>
        <v/>
      </c>
      <c r="H2226" s="17">
        <f>IFERROR(G2226/F2226,"")</f>
        <v/>
      </c>
      <c r="I2226" s="17">
        <f>IFERROR(VLOOKUP(ROW(源数据!A2211)-1,源数据!A:AG,21,0),"")</f>
        <v/>
      </c>
      <c r="J2226" s="10">
        <f>IFERROR(VLOOKUP(ROW(源数据!A2211)-1,源数据!A:AG,19,0),"")</f>
        <v/>
      </c>
      <c r="K2226" s="17">
        <f>IFERROR(VLOOKUP(ROW(源数据!A2211)-1,源数据!A:AG,21,0),0)</f>
        <v/>
      </c>
      <c r="L2226" s="17">
        <f>IFERROR(VLOOKUP(ROW(源数据!A2211)-1,源数据!A:AG,17,0),0)</f>
        <v/>
      </c>
      <c r="M2226" s="51">
        <f>IFERROR(VLOOKUP(ROW(源数据!A2211)-1,源数据!A:AG,15,0),"")</f>
        <v/>
      </c>
    </row>
    <row r="2227">
      <c r="A2227" s="10" t="n">
        <v>2211</v>
      </c>
      <c r="B2227" s="10">
        <f>IFERROR(VLOOKUP(ROW(源数据!A2212)-1,源数据!A:AG,33,0),"")</f>
        <v/>
      </c>
      <c r="C2227" s="10">
        <f>IFERROR(VLOOKUP(ROW(源数据!A2212)-1,源数据!A:AG,9,0),"")</f>
        <v/>
      </c>
      <c r="D2227" s="35">
        <f>IFERROR(VLOOKUP(ROW(源数据!A2212)-1,源数据!A:AG,8,0),"")</f>
        <v/>
      </c>
      <c r="E2227" s="35">
        <f>IFERROR(VLOOKUP(ROW(源数据!A2212)-1,源数据!A:AG,10,0),"")</f>
        <v/>
      </c>
      <c r="F2227" s="10">
        <f>IFERROR(VLOOKUP(ROW(源数据!A2212)-1,源数据!A:AG,11,0),"")</f>
        <v/>
      </c>
      <c r="G2227" s="10">
        <f>IFERROR(VLOOKUP(ROW(源数据!A2212)-1,源数据!A:AG,12,0),0)</f>
        <v/>
      </c>
      <c r="H2227" s="17">
        <f>IFERROR(G2227/F2227,"")</f>
        <v/>
      </c>
      <c r="I2227" s="17">
        <f>IFERROR(VLOOKUP(ROW(源数据!A2212)-1,源数据!A:AG,21,0),"")</f>
        <v/>
      </c>
      <c r="J2227" s="10">
        <f>IFERROR(VLOOKUP(ROW(源数据!A2212)-1,源数据!A:AG,19,0),"")</f>
        <v/>
      </c>
      <c r="K2227" s="17">
        <f>IFERROR(VLOOKUP(ROW(源数据!A2212)-1,源数据!A:AG,21,0),0)</f>
        <v/>
      </c>
      <c r="L2227" s="17">
        <f>IFERROR(VLOOKUP(ROW(源数据!A2212)-1,源数据!A:AG,17,0),0)</f>
        <v/>
      </c>
      <c r="M2227" s="51">
        <f>IFERROR(VLOOKUP(ROW(源数据!A2212)-1,源数据!A:AG,15,0),"")</f>
        <v/>
      </c>
    </row>
    <row r="2228">
      <c r="A2228" s="10" t="n">
        <v>2212</v>
      </c>
      <c r="B2228" s="10">
        <f>IFERROR(VLOOKUP(ROW(源数据!A2213)-1,源数据!A:AG,33,0),"")</f>
        <v/>
      </c>
      <c r="C2228" s="10">
        <f>IFERROR(VLOOKUP(ROW(源数据!A2213)-1,源数据!A:AG,9,0),"")</f>
        <v/>
      </c>
      <c r="D2228" s="35">
        <f>IFERROR(VLOOKUP(ROW(源数据!A2213)-1,源数据!A:AG,8,0),"")</f>
        <v/>
      </c>
      <c r="E2228" s="35">
        <f>IFERROR(VLOOKUP(ROW(源数据!A2213)-1,源数据!A:AG,10,0),"")</f>
        <v/>
      </c>
      <c r="F2228" s="10">
        <f>IFERROR(VLOOKUP(ROW(源数据!A2213)-1,源数据!A:AG,11,0),"")</f>
        <v/>
      </c>
      <c r="G2228" s="10">
        <f>IFERROR(VLOOKUP(ROW(源数据!A2213)-1,源数据!A:AG,12,0),0)</f>
        <v/>
      </c>
      <c r="H2228" s="17">
        <f>IFERROR(G2228/F2228,"")</f>
        <v/>
      </c>
      <c r="I2228" s="17">
        <f>IFERROR(VLOOKUP(ROW(源数据!A2213)-1,源数据!A:AG,21,0),"")</f>
        <v/>
      </c>
      <c r="J2228" s="10">
        <f>IFERROR(VLOOKUP(ROW(源数据!A2213)-1,源数据!A:AG,19,0),"")</f>
        <v/>
      </c>
      <c r="K2228" s="17">
        <f>IFERROR(VLOOKUP(ROW(源数据!A2213)-1,源数据!A:AG,21,0),0)</f>
        <v/>
      </c>
      <c r="L2228" s="17">
        <f>IFERROR(VLOOKUP(ROW(源数据!A2213)-1,源数据!A:AG,17,0),0)</f>
        <v/>
      </c>
      <c r="M2228" s="51">
        <f>IFERROR(VLOOKUP(ROW(源数据!A2213)-1,源数据!A:AG,15,0),"")</f>
        <v/>
      </c>
    </row>
    <row r="2229">
      <c r="A2229" s="10" t="n">
        <v>2213</v>
      </c>
      <c r="B2229" s="10">
        <f>IFERROR(VLOOKUP(ROW(源数据!A2214)-1,源数据!A:AG,33,0),"")</f>
        <v/>
      </c>
      <c r="C2229" s="10">
        <f>IFERROR(VLOOKUP(ROW(源数据!A2214)-1,源数据!A:AG,9,0),"")</f>
        <v/>
      </c>
      <c r="D2229" s="35">
        <f>IFERROR(VLOOKUP(ROW(源数据!A2214)-1,源数据!A:AG,8,0),"")</f>
        <v/>
      </c>
      <c r="E2229" s="35">
        <f>IFERROR(VLOOKUP(ROW(源数据!A2214)-1,源数据!A:AG,10,0),"")</f>
        <v/>
      </c>
      <c r="F2229" s="10">
        <f>IFERROR(VLOOKUP(ROW(源数据!A2214)-1,源数据!A:AG,11,0),"")</f>
        <v/>
      </c>
      <c r="G2229" s="10">
        <f>IFERROR(VLOOKUP(ROW(源数据!A2214)-1,源数据!A:AG,12,0),0)</f>
        <v/>
      </c>
      <c r="H2229" s="17">
        <f>IFERROR(G2229/F2229,"")</f>
        <v/>
      </c>
      <c r="I2229" s="17">
        <f>IFERROR(VLOOKUP(ROW(源数据!A2214)-1,源数据!A:AG,21,0),"")</f>
        <v/>
      </c>
      <c r="J2229" s="10">
        <f>IFERROR(VLOOKUP(ROW(源数据!A2214)-1,源数据!A:AG,19,0),"")</f>
        <v/>
      </c>
      <c r="K2229" s="17">
        <f>IFERROR(VLOOKUP(ROW(源数据!A2214)-1,源数据!A:AG,21,0),0)</f>
        <v/>
      </c>
      <c r="L2229" s="17">
        <f>IFERROR(VLOOKUP(ROW(源数据!A2214)-1,源数据!A:AG,17,0),0)</f>
        <v/>
      </c>
      <c r="M2229" s="51">
        <f>IFERROR(VLOOKUP(ROW(源数据!A2214)-1,源数据!A:AG,15,0),"")</f>
        <v/>
      </c>
    </row>
    <row r="2230">
      <c r="A2230" s="10" t="n">
        <v>2214</v>
      </c>
      <c r="B2230" s="10">
        <f>IFERROR(VLOOKUP(ROW(源数据!A2215)-1,源数据!A:AG,33,0),"")</f>
        <v/>
      </c>
      <c r="C2230" s="10">
        <f>IFERROR(VLOOKUP(ROW(源数据!A2215)-1,源数据!A:AG,9,0),"")</f>
        <v/>
      </c>
      <c r="D2230" s="35">
        <f>IFERROR(VLOOKUP(ROW(源数据!A2215)-1,源数据!A:AG,8,0),"")</f>
        <v/>
      </c>
      <c r="E2230" s="35">
        <f>IFERROR(VLOOKUP(ROW(源数据!A2215)-1,源数据!A:AG,10,0),"")</f>
        <v/>
      </c>
      <c r="F2230" s="10">
        <f>IFERROR(VLOOKUP(ROW(源数据!A2215)-1,源数据!A:AG,11,0),"")</f>
        <v/>
      </c>
      <c r="G2230" s="10">
        <f>IFERROR(VLOOKUP(ROW(源数据!A2215)-1,源数据!A:AG,12,0),0)</f>
        <v/>
      </c>
      <c r="H2230" s="17">
        <f>IFERROR(G2230/F2230,"")</f>
        <v/>
      </c>
      <c r="I2230" s="17">
        <f>IFERROR(VLOOKUP(ROW(源数据!A2215)-1,源数据!A:AG,21,0),"")</f>
        <v/>
      </c>
      <c r="J2230" s="10">
        <f>IFERROR(VLOOKUP(ROW(源数据!A2215)-1,源数据!A:AG,19,0),"")</f>
        <v/>
      </c>
      <c r="K2230" s="17">
        <f>IFERROR(VLOOKUP(ROW(源数据!A2215)-1,源数据!A:AG,21,0),0)</f>
        <v/>
      </c>
      <c r="L2230" s="17">
        <f>IFERROR(VLOOKUP(ROW(源数据!A2215)-1,源数据!A:AG,17,0),0)</f>
        <v/>
      </c>
      <c r="M2230" s="51">
        <f>IFERROR(VLOOKUP(ROW(源数据!A2215)-1,源数据!A:AG,15,0),"")</f>
        <v/>
      </c>
    </row>
    <row r="2231">
      <c r="A2231" s="10" t="n">
        <v>2215</v>
      </c>
      <c r="B2231" s="10">
        <f>IFERROR(VLOOKUP(ROW(源数据!A2216)-1,源数据!A:AG,33,0),"")</f>
        <v/>
      </c>
      <c r="C2231" s="10">
        <f>IFERROR(VLOOKUP(ROW(源数据!A2216)-1,源数据!A:AG,9,0),"")</f>
        <v/>
      </c>
      <c r="D2231" s="35">
        <f>IFERROR(VLOOKUP(ROW(源数据!A2216)-1,源数据!A:AG,8,0),"")</f>
        <v/>
      </c>
      <c r="E2231" s="35">
        <f>IFERROR(VLOOKUP(ROW(源数据!A2216)-1,源数据!A:AG,10,0),"")</f>
        <v/>
      </c>
      <c r="F2231" s="10">
        <f>IFERROR(VLOOKUP(ROW(源数据!A2216)-1,源数据!A:AG,11,0),"")</f>
        <v/>
      </c>
      <c r="G2231" s="10">
        <f>IFERROR(VLOOKUP(ROW(源数据!A2216)-1,源数据!A:AG,12,0),0)</f>
        <v/>
      </c>
      <c r="H2231" s="17">
        <f>IFERROR(G2231/F2231,"")</f>
        <v/>
      </c>
      <c r="I2231" s="17">
        <f>IFERROR(VLOOKUP(ROW(源数据!A2216)-1,源数据!A:AG,21,0),"")</f>
        <v/>
      </c>
      <c r="J2231" s="10">
        <f>IFERROR(VLOOKUP(ROW(源数据!A2216)-1,源数据!A:AG,19,0),"")</f>
        <v/>
      </c>
      <c r="K2231" s="17">
        <f>IFERROR(VLOOKUP(ROW(源数据!A2216)-1,源数据!A:AG,21,0),0)</f>
        <v/>
      </c>
      <c r="L2231" s="17">
        <f>IFERROR(VLOOKUP(ROW(源数据!A2216)-1,源数据!A:AG,17,0),0)</f>
        <v/>
      </c>
      <c r="M2231" s="51">
        <f>IFERROR(VLOOKUP(ROW(源数据!A2216)-1,源数据!A:AG,15,0),"")</f>
        <v/>
      </c>
    </row>
    <row r="2232">
      <c r="A2232" s="10" t="n">
        <v>2216</v>
      </c>
      <c r="B2232" s="10">
        <f>IFERROR(VLOOKUP(ROW(源数据!A2217)-1,源数据!A:AG,33,0),"")</f>
        <v/>
      </c>
      <c r="C2232" s="10">
        <f>IFERROR(VLOOKUP(ROW(源数据!A2217)-1,源数据!A:AG,9,0),"")</f>
        <v/>
      </c>
      <c r="D2232" s="35">
        <f>IFERROR(VLOOKUP(ROW(源数据!A2217)-1,源数据!A:AG,8,0),"")</f>
        <v/>
      </c>
      <c r="E2232" s="35">
        <f>IFERROR(VLOOKUP(ROW(源数据!A2217)-1,源数据!A:AG,10,0),"")</f>
        <v/>
      </c>
      <c r="F2232" s="10">
        <f>IFERROR(VLOOKUP(ROW(源数据!A2217)-1,源数据!A:AG,11,0),"")</f>
        <v/>
      </c>
      <c r="G2232" s="10">
        <f>IFERROR(VLOOKUP(ROW(源数据!A2217)-1,源数据!A:AG,12,0),0)</f>
        <v/>
      </c>
      <c r="H2232" s="17">
        <f>IFERROR(G2232/F2232,"")</f>
        <v/>
      </c>
      <c r="I2232" s="17">
        <f>IFERROR(VLOOKUP(ROW(源数据!A2217)-1,源数据!A:AG,21,0),"")</f>
        <v/>
      </c>
      <c r="J2232" s="10">
        <f>IFERROR(VLOOKUP(ROW(源数据!A2217)-1,源数据!A:AG,19,0),"")</f>
        <v/>
      </c>
      <c r="K2232" s="17">
        <f>IFERROR(VLOOKUP(ROW(源数据!A2217)-1,源数据!A:AG,21,0),0)</f>
        <v/>
      </c>
      <c r="L2232" s="17">
        <f>IFERROR(VLOOKUP(ROW(源数据!A2217)-1,源数据!A:AG,17,0),0)</f>
        <v/>
      </c>
      <c r="M2232" s="51">
        <f>IFERROR(VLOOKUP(ROW(源数据!A2217)-1,源数据!A:AG,15,0),"")</f>
        <v/>
      </c>
    </row>
    <row r="2233">
      <c r="A2233" s="10" t="n">
        <v>2217</v>
      </c>
      <c r="B2233" s="10">
        <f>IFERROR(VLOOKUP(ROW(源数据!A2218)-1,源数据!A:AG,33,0),"")</f>
        <v/>
      </c>
      <c r="C2233" s="10">
        <f>IFERROR(VLOOKUP(ROW(源数据!A2218)-1,源数据!A:AG,9,0),"")</f>
        <v/>
      </c>
      <c r="D2233" s="35">
        <f>IFERROR(VLOOKUP(ROW(源数据!A2218)-1,源数据!A:AG,8,0),"")</f>
        <v/>
      </c>
      <c r="E2233" s="35">
        <f>IFERROR(VLOOKUP(ROW(源数据!A2218)-1,源数据!A:AG,10,0),"")</f>
        <v/>
      </c>
      <c r="F2233" s="10">
        <f>IFERROR(VLOOKUP(ROW(源数据!A2218)-1,源数据!A:AG,11,0),"")</f>
        <v/>
      </c>
      <c r="G2233" s="10">
        <f>IFERROR(VLOOKUP(ROW(源数据!A2218)-1,源数据!A:AG,12,0),0)</f>
        <v/>
      </c>
      <c r="H2233" s="17">
        <f>IFERROR(G2233/F2233,"")</f>
        <v/>
      </c>
      <c r="I2233" s="17">
        <f>IFERROR(VLOOKUP(ROW(源数据!A2218)-1,源数据!A:AG,21,0),"")</f>
        <v/>
      </c>
      <c r="J2233" s="10">
        <f>IFERROR(VLOOKUP(ROW(源数据!A2218)-1,源数据!A:AG,19,0),"")</f>
        <v/>
      </c>
      <c r="K2233" s="17">
        <f>IFERROR(VLOOKUP(ROW(源数据!A2218)-1,源数据!A:AG,21,0),0)</f>
        <v/>
      </c>
      <c r="L2233" s="17">
        <f>IFERROR(VLOOKUP(ROW(源数据!A2218)-1,源数据!A:AG,17,0),0)</f>
        <v/>
      </c>
      <c r="M2233" s="51">
        <f>IFERROR(VLOOKUP(ROW(源数据!A2218)-1,源数据!A:AG,15,0),"")</f>
        <v/>
      </c>
    </row>
    <row r="2234">
      <c r="A2234" s="10" t="n">
        <v>2218</v>
      </c>
      <c r="B2234" s="10">
        <f>IFERROR(VLOOKUP(ROW(源数据!A2219)-1,源数据!A:AG,33,0),"")</f>
        <v/>
      </c>
      <c r="C2234" s="10">
        <f>IFERROR(VLOOKUP(ROW(源数据!A2219)-1,源数据!A:AG,9,0),"")</f>
        <v/>
      </c>
      <c r="D2234" s="35">
        <f>IFERROR(VLOOKUP(ROW(源数据!A2219)-1,源数据!A:AG,8,0),"")</f>
        <v/>
      </c>
      <c r="E2234" s="35">
        <f>IFERROR(VLOOKUP(ROW(源数据!A2219)-1,源数据!A:AG,10,0),"")</f>
        <v/>
      </c>
      <c r="F2234" s="10">
        <f>IFERROR(VLOOKUP(ROW(源数据!A2219)-1,源数据!A:AG,11,0),"")</f>
        <v/>
      </c>
      <c r="G2234" s="10">
        <f>IFERROR(VLOOKUP(ROW(源数据!A2219)-1,源数据!A:AG,12,0),0)</f>
        <v/>
      </c>
      <c r="H2234" s="17">
        <f>IFERROR(G2234/F2234,"")</f>
        <v/>
      </c>
      <c r="I2234" s="17">
        <f>IFERROR(VLOOKUP(ROW(源数据!A2219)-1,源数据!A:AG,21,0),"")</f>
        <v/>
      </c>
      <c r="J2234" s="10">
        <f>IFERROR(VLOOKUP(ROW(源数据!A2219)-1,源数据!A:AG,19,0),"")</f>
        <v/>
      </c>
      <c r="K2234" s="17">
        <f>IFERROR(VLOOKUP(ROW(源数据!A2219)-1,源数据!A:AG,21,0),0)</f>
        <v/>
      </c>
      <c r="L2234" s="17">
        <f>IFERROR(VLOOKUP(ROW(源数据!A2219)-1,源数据!A:AG,17,0),0)</f>
        <v/>
      </c>
      <c r="M2234" s="51">
        <f>IFERROR(VLOOKUP(ROW(源数据!A2219)-1,源数据!A:AG,15,0),"")</f>
        <v/>
      </c>
    </row>
    <row r="2235">
      <c r="A2235" s="10" t="n">
        <v>2219</v>
      </c>
      <c r="B2235" s="10">
        <f>IFERROR(VLOOKUP(ROW(源数据!A2220)-1,源数据!A:AG,33,0),"")</f>
        <v/>
      </c>
      <c r="C2235" s="10">
        <f>IFERROR(VLOOKUP(ROW(源数据!A2220)-1,源数据!A:AG,9,0),"")</f>
        <v/>
      </c>
      <c r="D2235" s="35">
        <f>IFERROR(VLOOKUP(ROW(源数据!A2220)-1,源数据!A:AG,8,0),"")</f>
        <v/>
      </c>
      <c r="E2235" s="35">
        <f>IFERROR(VLOOKUP(ROW(源数据!A2220)-1,源数据!A:AG,10,0),"")</f>
        <v/>
      </c>
      <c r="F2235" s="10">
        <f>IFERROR(VLOOKUP(ROW(源数据!A2220)-1,源数据!A:AG,11,0),"")</f>
        <v/>
      </c>
      <c r="G2235" s="10">
        <f>IFERROR(VLOOKUP(ROW(源数据!A2220)-1,源数据!A:AG,12,0),0)</f>
        <v/>
      </c>
      <c r="H2235" s="17">
        <f>IFERROR(G2235/F2235,"")</f>
        <v/>
      </c>
      <c r="I2235" s="17">
        <f>IFERROR(VLOOKUP(ROW(源数据!A2220)-1,源数据!A:AG,21,0),"")</f>
        <v/>
      </c>
      <c r="J2235" s="10">
        <f>IFERROR(VLOOKUP(ROW(源数据!A2220)-1,源数据!A:AG,19,0),"")</f>
        <v/>
      </c>
      <c r="K2235" s="17">
        <f>IFERROR(VLOOKUP(ROW(源数据!A2220)-1,源数据!A:AG,21,0),0)</f>
        <v/>
      </c>
      <c r="L2235" s="17">
        <f>IFERROR(VLOOKUP(ROW(源数据!A2220)-1,源数据!A:AG,17,0),0)</f>
        <v/>
      </c>
      <c r="M2235" s="51">
        <f>IFERROR(VLOOKUP(ROW(源数据!A2220)-1,源数据!A:AG,15,0),"")</f>
        <v/>
      </c>
    </row>
    <row r="2236">
      <c r="A2236" s="10" t="n">
        <v>2220</v>
      </c>
      <c r="B2236" s="10">
        <f>IFERROR(VLOOKUP(ROW(源数据!A2221)-1,源数据!A:AG,33,0),"")</f>
        <v/>
      </c>
      <c r="C2236" s="10">
        <f>IFERROR(VLOOKUP(ROW(源数据!A2221)-1,源数据!A:AG,9,0),"")</f>
        <v/>
      </c>
      <c r="D2236" s="35">
        <f>IFERROR(VLOOKUP(ROW(源数据!A2221)-1,源数据!A:AG,8,0),"")</f>
        <v/>
      </c>
      <c r="E2236" s="35">
        <f>IFERROR(VLOOKUP(ROW(源数据!A2221)-1,源数据!A:AG,10,0),"")</f>
        <v/>
      </c>
      <c r="F2236" s="10">
        <f>IFERROR(VLOOKUP(ROW(源数据!A2221)-1,源数据!A:AG,11,0),"")</f>
        <v/>
      </c>
      <c r="G2236" s="10">
        <f>IFERROR(VLOOKUP(ROW(源数据!A2221)-1,源数据!A:AG,12,0),0)</f>
        <v/>
      </c>
      <c r="H2236" s="17">
        <f>IFERROR(G2236/F2236,"")</f>
        <v/>
      </c>
      <c r="I2236" s="17">
        <f>IFERROR(VLOOKUP(ROW(源数据!A2221)-1,源数据!A:AG,21,0),"")</f>
        <v/>
      </c>
      <c r="J2236" s="10">
        <f>IFERROR(VLOOKUP(ROW(源数据!A2221)-1,源数据!A:AG,19,0),"")</f>
        <v/>
      </c>
      <c r="K2236" s="17">
        <f>IFERROR(VLOOKUP(ROW(源数据!A2221)-1,源数据!A:AG,21,0),0)</f>
        <v/>
      </c>
      <c r="L2236" s="17">
        <f>IFERROR(VLOOKUP(ROW(源数据!A2221)-1,源数据!A:AG,17,0),0)</f>
        <v/>
      </c>
      <c r="M2236" s="51">
        <f>IFERROR(VLOOKUP(ROW(源数据!A2221)-1,源数据!A:AG,15,0),"")</f>
        <v/>
      </c>
    </row>
    <row r="2237">
      <c r="A2237" s="10" t="n">
        <v>2221</v>
      </c>
      <c r="B2237" s="10">
        <f>IFERROR(VLOOKUP(ROW(源数据!A2222)-1,源数据!A:AG,33,0),"")</f>
        <v/>
      </c>
      <c r="C2237" s="10">
        <f>IFERROR(VLOOKUP(ROW(源数据!A2222)-1,源数据!A:AG,9,0),"")</f>
        <v/>
      </c>
      <c r="D2237" s="35">
        <f>IFERROR(VLOOKUP(ROW(源数据!A2222)-1,源数据!A:AG,8,0),"")</f>
        <v/>
      </c>
      <c r="E2237" s="35">
        <f>IFERROR(VLOOKUP(ROW(源数据!A2222)-1,源数据!A:AG,10,0),"")</f>
        <v/>
      </c>
      <c r="F2237" s="10">
        <f>IFERROR(VLOOKUP(ROW(源数据!A2222)-1,源数据!A:AG,11,0),"")</f>
        <v/>
      </c>
      <c r="G2237" s="10">
        <f>IFERROR(VLOOKUP(ROW(源数据!A2222)-1,源数据!A:AG,12,0),0)</f>
        <v/>
      </c>
      <c r="H2237" s="17">
        <f>IFERROR(G2237/F2237,"")</f>
        <v/>
      </c>
      <c r="I2237" s="17">
        <f>IFERROR(VLOOKUP(ROW(源数据!A2222)-1,源数据!A:AG,21,0),"")</f>
        <v/>
      </c>
      <c r="J2237" s="10">
        <f>IFERROR(VLOOKUP(ROW(源数据!A2222)-1,源数据!A:AG,19,0),"")</f>
        <v/>
      </c>
      <c r="K2237" s="17">
        <f>IFERROR(VLOOKUP(ROW(源数据!A2222)-1,源数据!A:AG,21,0),0)</f>
        <v/>
      </c>
      <c r="L2237" s="17">
        <f>IFERROR(VLOOKUP(ROW(源数据!A2222)-1,源数据!A:AG,17,0),0)</f>
        <v/>
      </c>
      <c r="M2237" s="51">
        <f>IFERROR(VLOOKUP(ROW(源数据!A2222)-1,源数据!A:AG,15,0),"")</f>
        <v/>
      </c>
    </row>
    <row r="2238">
      <c r="A2238" s="10" t="n">
        <v>2222</v>
      </c>
      <c r="B2238" s="10">
        <f>IFERROR(VLOOKUP(ROW(源数据!A2223)-1,源数据!A:AG,33,0),"")</f>
        <v/>
      </c>
      <c r="C2238" s="10">
        <f>IFERROR(VLOOKUP(ROW(源数据!A2223)-1,源数据!A:AG,9,0),"")</f>
        <v/>
      </c>
      <c r="D2238" s="35">
        <f>IFERROR(VLOOKUP(ROW(源数据!A2223)-1,源数据!A:AG,8,0),"")</f>
        <v/>
      </c>
      <c r="E2238" s="35">
        <f>IFERROR(VLOOKUP(ROW(源数据!A2223)-1,源数据!A:AG,10,0),"")</f>
        <v/>
      </c>
      <c r="F2238" s="10">
        <f>IFERROR(VLOOKUP(ROW(源数据!A2223)-1,源数据!A:AG,11,0),"")</f>
        <v/>
      </c>
      <c r="G2238" s="10">
        <f>IFERROR(VLOOKUP(ROW(源数据!A2223)-1,源数据!A:AG,12,0),0)</f>
        <v/>
      </c>
      <c r="H2238" s="17">
        <f>IFERROR(G2238/F2238,"")</f>
        <v/>
      </c>
      <c r="I2238" s="17">
        <f>IFERROR(VLOOKUP(ROW(源数据!A2223)-1,源数据!A:AG,21,0),"")</f>
        <v/>
      </c>
      <c r="J2238" s="10">
        <f>IFERROR(VLOOKUP(ROW(源数据!A2223)-1,源数据!A:AG,19,0),"")</f>
        <v/>
      </c>
      <c r="K2238" s="17">
        <f>IFERROR(VLOOKUP(ROW(源数据!A2223)-1,源数据!A:AG,21,0),0)</f>
        <v/>
      </c>
      <c r="L2238" s="17">
        <f>IFERROR(VLOOKUP(ROW(源数据!A2223)-1,源数据!A:AG,17,0),0)</f>
        <v/>
      </c>
      <c r="M2238" s="51">
        <f>IFERROR(VLOOKUP(ROW(源数据!A2223)-1,源数据!A:AG,15,0),"")</f>
        <v/>
      </c>
    </row>
    <row r="2239">
      <c r="A2239" s="10" t="n">
        <v>2223</v>
      </c>
      <c r="B2239" s="10">
        <f>IFERROR(VLOOKUP(ROW(源数据!A2224)-1,源数据!A:AG,33,0),"")</f>
        <v/>
      </c>
      <c r="C2239" s="10">
        <f>IFERROR(VLOOKUP(ROW(源数据!A2224)-1,源数据!A:AG,9,0),"")</f>
        <v/>
      </c>
      <c r="D2239" s="35">
        <f>IFERROR(VLOOKUP(ROW(源数据!A2224)-1,源数据!A:AG,8,0),"")</f>
        <v/>
      </c>
      <c r="E2239" s="35">
        <f>IFERROR(VLOOKUP(ROW(源数据!A2224)-1,源数据!A:AG,10,0),"")</f>
        <v/>
      </c>
      <c r="F2239" s="10">
        <f>IFERROR(VLOOKUP(ROW(源数据!A2224)-1,源数据!A:AG,11,0),"")</f>
        <v/>
      </c>
      <c r="G2239" s="10">
        <f>IFERROR(VLOOKUP(ROW(源数据!A2224)-1,源数据!A:AG,12,0),0)</f>
        <v/>
      </c>
      <c r="H2239" s="17">
        <f>IFERROR(G2239/F2239,"")</f>
        <v/>
      </c>
      <c r="I2239" s="17">
        <f>IFERROR(VLOOKUP(ROW(源数据!A2224)-1,源数据!A:AG,21,0),"")</f>
        <v/>
      </c>
      <c r="J2239" s="10">
        <f>IFERROR(VLOOKUP(ROW(源数据!A2224)-1,源数据!A:AG,19,0),"")</f>
        <v/>
      </c>
      <c r="K2239" s="17">
        <f>IFERROR(VLOOKUP(ROW(源数据!A2224)-1,源数据!A:AG,21,0),0)</f>
        <v/>
      </c>
      <c r="L2239" s="17">
        <f>IFERROR(VLOOKUP(ROW(源数据!A2224)-1,源数据!A:AG,17,0),0)</f>
        <v/>
      </c>
      <c r="M2239" s="51">
        <f>IFERROR(VLOOKUP(ROW(源数据!A2224)-1,源数据!A:AG,15,0),"")</f>
        <v/>
      </c>
    </row>
    <row r="2240">
      <c r="A2240" s="10" t="n">
        <v>2224</v>
      </c>
      <c r="B2240" s="10">
        <f>IFERROR(VLOOKUP(ROW(源数据!A2225)-1,源数据!A:AG,33,0),"")</f>
        <v/>
      </c>
      <c r="C2240" s="10">
        <f>IFERROR(VLOOKUP(ROW(源数据!A2225)-1,源数据!A:AG,9,0),"")</f>
        <v/>
      </c>
      <c r="D2240" s="35">
        <f>IFERROR(VLOOKUP(ROW(源数据!A2225)-1,源数据!A:AG,8,0),"")</f>
        <v/>
      </c>
      <c r="E2240" s="35">
        <f>IFERROR(VLOOKUP(ROW(源数据!A2225)-1,源数据!A:AG,10,0),"")</f>
        <v/>
      </c>
      <c r="F2240" s="10">
        <f>IFERROR(VLOOKUP(ROW(源数据!A2225)-1,源数据!A:AG,11,0),"")</f>
        <v/>
      </c>
      <c r="G2240" s="10">
        <f>IFERROR(VLOOKUP(ROW(源数据!A2225)-1,源数据!A:AG,12,0),0)</f>
        <v/>
      </c>
      <c r="H2240" s="17">
        <f>IFERROR(G2240/F2240,"")</f>
        <v/>
      </c>
      <c r="I2240" s="17">
        <f>IFERROR(VLOOKUP(ROW(源数据!A2225)-1,源数据!A:AG,21,0),"")</f>
        <v/>
      </c>
      <c r="J2240" s="10">
        <f>IFERROR(VLOOKUP(ROW(源数据!A2225)-1,源数据!A:AG,19,0),"")</f>
        <v/>
      </c>
      <c r="K2240" s="17">
        <f>IFERROR(VLOOKUP(ROW(源数据!A2225)-1,源数据!A:AG,21,0),0)</f>
        <v/>
      </c>
      <c r="L2240" s="17">
        <f>IFERROR(VLOOKUP(ROW(源数据!A2225)-1,源数据!A:AG,17,0),0)</f>
        <v/>
      </c>
      <c r="M2240" s="51">
        <f>IFERROR(VLOOKUP(ROW(源数据!A2225)-1,源数据!A:AG,15,0),"")</f>
        <v/>
      </c>
    </row>
    <row r="2241">
      <c r="A2241" s="10" t="n">
        <v>2225</v>
      </c>
      <c r="B2241" s="10">
        <f>IFERROR(VLOOKUP(ROW(源数据!A2226)-1,源数据!A:AG,33,0),"")</f>
        <v/>
      </c>
      <c r="C2241" s="10">
        <f>IFERROR(VLOOKUP(ROW(源数据!A2226)-1,源数据!A:AG,9,0),"")</f>
        <v/>
      </c>
      <c r="D2241" s="35">
        <f>IFERROR(VLOOKUP(ROW(源数据!A2226)-1,源数据!A:AG,8,0),"")</f>
        <v/>
      </c>
      <c r="E2241" s="35">
        <f>IFERROR(VLOOKUP(ROW(源数据!A2226)-1,源数据!A:AG,10,0),"")</f>
        <v/>
      </c>
      <c r="F2241" s="10">
        <f>IFERROR(VLOOKUP(ROW(源数据!A2226)-1,源数据!A:AG,11,0),"")</f>
        <v/>
      </c>
      <c r="G2241" s="10">
        <f>IFERROR(VLOOKUP(ROW(源数据!A2226)-1,源数据!A:AG,12,0),0)</f>
        <v/>
      </c>
      <c r="H2241" s="17">
        <f>IFERROR(G2241/F2241,"")</f>
        <v/>
      </c>
      <c r="I2241" s="17">
        <f>IFERROR(VLOOKUP(ROW(源数据!A2226)-1,源数据!A:AG,21,0),"")</f>
        <v/>
      </c>
      <c r="J2241" s="10">
        <f>IFERROR(VLOOKUP(ROW(源数据!A2226)-1,源数据!A:AG,19,0),"")</f>
        <v/>
      </c>
      <c r="K2241" s="17">
        <f>IFERROR(VLOOKUP(ROW(源数据!A2226)-1,源数据!A:AG,21,0),0)</f>
        <v/>
      </c>
      <c r="L2241" s="17">
        <f>IFERROR(VLOOKUP(ROW(源数据!A2226)-1,源数据!A:AG,17,0),0)</f>
        <v/>
      </c>
      <c r="M2241" s="51">
        <f>IFERROR(VLOOKUP(ROW(源数据!A2226)-1,源数据!A:AG,15,0),"")</f>
        <v/>
      </c>
    </row>
    <row r="2242">
      <c r="A2242" s="10" t="n">
        <v>2226</v>
      </c>
      <c r="B2242" s="10">
        <f>IFERROR(VLOOKUP(ROW(源数据!A2227)-1,源数据!A:AG,33,0),"")</f>
        <v/>
      </c>
      <c r="C2242" s="10">
        <f>IFERROR(VLOOKUP(ROW(源数据!A2227)-1,源数据!A:AG,9,0),"")</f>
        <v/>
      </c>
      <c r="D2242" s="35">
        <f>IFERROR(VLOOKUP(ROW(源数据!A2227)-1,源数据!A:AG,8,0),"")</f>
        <v/>
      </c>
      <c r="E2242" s="35">
        <f>IFERROR(VLOOKUP(ROW(源数据!A2227)-1,源数据!A:AG,10,0),"")</f>
        <v/>
      </c>
      <c r="F2242" s="10">
        <f>IFERROR(VLOOKUP(ROW(源数据!A2227)-1,源数据!A:AG,11,0),"")</f>
        <v/>
      </c>
      <c r="G2242" s="10">
        <f>IFERROR(VLOOKUP(ROW(源数据!A2227)-1,源数据!A:AG,12,0),0)</f>
        <v/>
      </c>
      <c r="H2242" s="17">
        <f>IFERROR(G2242/F2242,"")</f>
        <v/>
      </c>
      <c r="I2242" s="17">
        <f>IFERROR(VLOOKUP(ROW(源数据!A2227)-1,源数据!A:AG,21,0),"")</f>
        <v/>
      </c>
      <c r="J2242" s="10">
        <f>IFERROR(VLOOKUP(ROW(源数据!A2227)-1,源数据!A:AG,19,0),"")</f>
        <v/>
      </c>
      <c r="K2242" s="17">
        <f>IFERROR(VLOOKUP(ROW(源数据!A2227)-1,源数据!A:AG,21,0),0)</f>
        <v/>
      </c>
      <c r="L2242" s="17">
        <f>IFERROR(VLOOKUP(ROW(源数据!A2227)-1,源数据!A:AG,17,0),0)</f>
        <v/>
      </c>
      <c r="M2242" s="51">
        <f>IFERROR(VLOOKUP(ROW(源数据!A2227)-1,源数据!A:AG,15,0),"")</f>
        <v/>
      </c>
    </row>
    <row r="2243">
      <c r="A2243" s="10" t="n">
        <v>2227</v>
      </c>
      <c r="B2243" s="10">
        <f>IFERROR(VLOOKUP(ROW(源数据!A2228)-1,源数据!A:AG,33,0),"")</f>
        <v/>
      </c>
      <c r="C2243" s="10">
        <f>IFERROR(VLOOKUP(ROW(源数据!A2228)-1,源数据!A:AG,9,0),"")</f>
        <v/>
      </c>
      <c r="D2243" s="35">
        <f>IFERROR(VLOOKUP(ROW(源数据!A2228)-1,源数据!A:AG,8,0),"")</f>
        <v/>
      </c>
      <c r="E2243" s="35">
        <f>IFERROR(VLOOKUP(ROW(源数据!A2228)-1,源数据!A:AG,10,0),"")</f>
        <v/>
      </c>
      <c r="F2243" s="10">
        <f>IFERROR(VLOOKUP(ROW(源数据!A2228)-1,源数据!A:AG,11,0),"")</f>
        <v/>
      </c>
      <c r="G2243" s="10">
        <f>IFERROR(VLOOKUP(ROW(源数据!A2228)-1,源数据!A:AG,12,0),0)</f>
        <v/>
      </c>
      <c r="H2243" s="17">
        <f>IFERROR(G2243/F2243,"")</f>
        <v/>
      </c>
      <c r="I2243" s="17">
        <f>IFERROR(VLOOKUP(ROW(源数据!A2228)-1,源数据!A:AG,21,0),"")</f>
        <v/>
      </c>
      <c r="J2243" s="10">
        <f>IFERROR(VLOOKUP(ROW(源数据!A2228)-1,源数据!A:AG,19,0),"")</f>
        <v/>
      </c>
      <c r="K2243" s="17">
        <f>IFERROR(VLOOKUP(ROW(源数据!A2228)-1,源数据!A:AG,21,0),0)</f>
        <v/>
      </c>
      <c r="L2243" s="17">
        <f>IFERROR(VLOOKUP(ROW(源数据!A2228)-1,源数据!A:AG,17,0),0)</f>
        <v/>
      </c>
      <c r="M2243" s="51">
        <f>IFERROR(VLOOKUP(ROW(源数据!A2228)-1,源数据!A:AG,15,0),"")</f>
        <v/>
      </c>
    </row>
    <row r="2244">
      <c r="A2244" s="10" t="n">
        <v>2228</v>
      </c>
      <c r="B2244" s="10">
        <f>IFERROR(VLOOKUP(ROW(源数据!A2229)-1,源数据!A:AG,33,0),"")</f>
        <v/>
      </c>
      <c r="C2244" s="10">
        <f>IFERROR(VLOOKUP(ROW(源数据!A2229)-1,源数据!A:AG,9,0),"")</f>
        <v/>
      </c>
      <c r="D2244" s="35">
        <f>IFERROR(VLOOKUP(ROW(源数据!A2229)-1,源数据!A:AG,8,0),"")</f>
        <v/>
      </c>
      <c r="E2244" s="35">
        <f>IFERROR(VLOOKUP(ROW(源数据!A2229)-1,源数据!A:AG,10,0),"")</f>
        <v/>
      </c>
      <c r="F2244" s="10">
        <f>IFERROR(VLOOKUP(ROW(源数据!A2229)-1,源数据!A:AG,11,0),"")</f>
        <v/>
      </c>
      <c r="G2244" s="10">
        <f>IFERROR(VLOOKUP(ROW(源数据!A2229)-1,源数据!A:AG,12,0),0)</f>
        <v/>
      </c>
      <c r="H2244" s="17">
        <f>IFERROR(G2244/F2244,"")</f>
        <v/>
      </c>
      <c r="I2244" s="17">
        <f>IFERROR(VLOOKUP(ROW(源数据!A2229)-1,源数据!A:AG,21,0),"")</f>
        <v/>
      </c>
      <c r="J2244" s="10">
        <f>IFERROR(VLOOKUP(ROW(源数据!A2229)-1,源数据!A:AG,19,0),"")</f>
        <v/>
      </c>
      <c r="K2244" s="17">
        <f>IFERROR(VLOOKUP(ROW(源数据!A2229)-1,源数据!A:AG,21,0),0)</f>
        <v/>
      </c>
      <c r="L2244" s="17">
        <f>IFERROR(VLOOKUP(ROW(源数据!A2229)-1,源数据!A:AG,17,0),0)</f>
        <v/>
      </c>
      <c r="M2244" s="51">
        <f>IFERROR(VLOOKUP(ROW(源数据!A2229)-1,源数据!A:AG,15,0),"")</f>
        <v/>
      </c>
    </row>
    <row r="2245">
      <c r="A2245" s="10" t="n">
        <v>2229</v>
      </c>
      <c r="B2245" s="10">
        <f>IFERROR(VLOOKUP(ROW(源数据!A2230)-1,源数据!A:AG,33,0),"")</f>
        <v/>
      </c>
      <c r="C2245" s="10">
        <f>IFERROR(VLOOKUP(ROW(源数据!A2230)-1,源数据!A:AG,9,0),"")</f>
        <v/>
      </c>
      <c r="D2245" s="35">
        <f>IFERROR(VLOOKUP(ROW(源数据!A2230)-1,源数据!A:AG,8,0),"")</f>
        <v/>
      </c>
      <c r="E2245" s="35">
        <f>IFERROR(VLOOKUP(ROW(源数据!A2230)-1,源数据!A:AG,10,0),"")</f>
        <v/>
      </c>
      <c r="F2245" s="10">
        <f>IFERROR(VLOOKUP(ROW(源数据!A2230)-1,源数据!A:AG,11,0),"")</f>
        <v/>
      </c>
      <c r="G2245" s="10">
        <f>IFERROR(VLOOKUP(ROW(源数据!A2230)-1,源数据!A:AG,12,0),0)</f>
        <v/>
      </c>
      <c r="H2245" s="17">
        <f>IFERROR(G2245/F2245,"")</f>
        <v/>
      </c>
      <c r="I2245" s="17">
        <f>IFERROR(VLOOKUP(ROW(源数据!A2230)-1,源数据!A:AG,21,0),"")</f>
        <v/>
      </c>
      <c r="J2245" s="10">
        <f>IFERROR(VLOOKUP(ROW(源数据!A2230)-1,源数据!A:AG,19,0),"")</f>
        <v/>
      </c>
      <c r="K2245" s="17">
        <f>IFERROR(VLOOKUP(ROW(源数据!A2230)-1,源数据!A:AG,21,0),0)</f>
        <v/>
      </c>
      <c r="L2245" s="17">
        <f>IFERROR(VLOOKUP(ROW(源数据!A2230)-1,源数据!A:AG,17,0),0)</f>
        <v/>
      </c>
      <c r="M2245" s="51">
        <f>IFERROR(VLOOKUP(ROW(源数据!A2230)-1,源数据!A:AG,15,0),"")</f>
        <v/>
      </c>
    </row>
    <row r="2246">
      <c r="A2246" s="10" t="n">
        <v>2230</v>
      </c>
      <c r="B2246" s="10">
        <f>IFERROR(VLOOKUP(ROW(源数据!A2231)-1,源数据!A:AG,33,0),"")</f>
        <v/>
      </c>
      <c r="C2246" s="10">
        <f>IFERROR(VLOOKUP(ROW(源数据!A2231)-1,源数据!A:AG,9,0),"")</f>
        <v/>
      </c>
      <c r="D2246" s="35">
        <f>IFERROR(VLOOKUP(ROW(源数据!A2231)-1,源数据!A:AG,8,0),"")</f>
        <v/>
      </c>
      <c r="E2246" s="35">
        <f>IFERROR(VLOOKUP(ROW(源数据!A2231)-1,源数据!A:AG,10,0),"")</f>
        <v/>
      </c>
      <c r="F2246" s="10">
        <f>IFERROR(VLOOKUP(ROW(源数据!A2231)-1,源数据!A:AG,11,0),"")</f>
        <v/>
      </c>
      <c r="G2246" s="10">
        <f>IFERROR(VLOOKUP(ROW(源数据!A2231)-1,源数据!A:AG,12,0),0)</f>
        <v/>
      </c>
      <c r="H2246" s="17">
        <f>IFERROR(G2246/F2246,"")</f>
        <v/>
      </c>
      <c r="I2246" s="17">
        <f>IFERROR(VLOOKUP(ROW(源数据!A2231)-1,源数据!A:AG,21,0),"")</f>
        <v/>
      </c>
      <c r="J2246" s="10">
        <f>IFERROR(VLOOKUP(ROW(源数据!A2231)-1,源数据!A:AG,19,0),"")</f>
        <v/>
      </c>
      <c r="K2246" s="17">
        <f>IFERROR(VLOOKUP(ROW(源数据!A2231)-1,源数据!A:AG,21,0),0)</f>
        <v/>
      </c>
      <c r="L2246" s="17">
        <f>IFERROR(VLOOKUP(ROW(源数据!A2231)-1,源数据!A:AG,17,0),0)</f>
        <v/>
      </c>
      <c r="M2246" s="51">
        <f>IFERROR(VLOOKUP(ROW(源数据!A2231)-1,源数据!A:AG,15,0),"")</f>
        <v/>
      </c>
    </row>
    <row r="2247">
      <c r="A2247" s="10" t="n">
        <v>2231</v>
      </c>
      <c r="B2247" s="10">
        <f>IFERROR(VLOOKUP(ROW(源数据!A2232)-1,源数据!A:AG,33,0),"")</f>
        <v/>
      </c>
      <c r="C2247" s="10">
        <f>IFERROR(VLOOKUP(ROW(源数据!A2232)-1,源数据!A:AG,9,0),"")</f>
        <v/>
      </c>
      <c r="D2247" s="35">
        <f>IFERROR(VLOOKUP(ROW(源数据!A2232)-1,源数据!A:AG,8,0),"")</f>
        <v/>
      </c>
      <c r="E2247" s="35">
        <f>IFERROR(VLOOKUP(ROW(源数据!A2232)-1,源数据!A:AG,10,0),"")</f>
        <v/>
      </c>
      <c r="F2247" s="10">
        <f>IFERROR(VLOOKUP(ROW(源数据!A2232)-1,源数据!A:AG,11,0),"")</f>
        <v/>
      </c>
      <c r="G2247" s="10">
        <f>IFERROR(VLOOKUP(ROW(源数据!A2232)-1,源数据!A:AG,12,0),0)</f>
        <v/>
      </c>
      <c r="H2247" s="17">
        <f>IFERROR(G2247/F2247,"")</f>
        <v/>
      </c>
      <c r="I2247" s="17">
        <f>IFERROR(VLOOKUP(ROW(源数据!A2232)-1,源数据!A:AG,21,0),"")</f>
        <v/>
      </c>
      <c r="J2247" s="10">
        <f>IFERROR(VLOOKUP(ROW(源数据!A2232)-1,源数据!A:AG,19,0),"")</f>
        <v/>
      </c>
      <c r="K2247" s="17">
        <f>IFERROR(VLOOKUP(ROW(源数据!A2232)-1,源数据!A:AG,21,0),0)</f>
        <v/>
      </c>
      <c r="L2247" s="17">
        <f>IFERROR(VLOOKUP(ROW(源数据!A2232)-1,源数据!A:AG,17,0),0)</f>
        <v/>
      </c>
      <c r="M2247" s="51">
        <f>IFERROR(VLOOKUP(ROW(源数据!A2232)-1,源数据!A:AG,15,0),"")</f>
        <v/>
      </c>
    </row>
    <row r="2248">
      <c r="A2248" s="10" t="n">
        <v>2232</v>
      </c>
      <c r="B2248" s="10">
        <f>IFERROR(VLOOKUP(ROW(源数据!A2233)-1,源数据!A:AG,33,0),"")</f>
        <v/>
      </c>
      <c r="C2248" s="10">
        <f>IFERROR(VLOOKUP(ROW(源数据!A2233)-1,源数据!A:AG,9,0),"")</f>
        <v/>
      </c>
      <c r="D2248" s="35">
        <f>IFERROR(VLOOKUP(ROW(源数据!A2233)-1,源数据!A:AG,8,0),"")</f>
        <v/>
      </c>
      <c r="E2248" s="35">
        <f>IFERROR(VLOOKUP(ROW(源数据!A2233)-1,源数据!A:AG,10,0),"")</f>
        <v/>
      </c>
      <c r="F2248" s="10">
        <f>IFERROR(VLOOKUP(ROW(源数据!A2233)-1,源数据!A:AG,11,0),"")</f>
        <v/>
      </c>
      <c r="G2248" s="10">
        <f>IFERROR(VLOOKUP(ROW(源数据!A2233)-1,源数据!A:AG,12,0),0)</f>
        <v/>
      </c>
      <c r="H2248" s="17">
        <f>IFERROR(G2248/F2248,"")</f>
        <v/>
      </c>
      <c r="I2248" s="17">
        <f>IFERROR(VLOOKUP(ROW(源数据!A2233)-1,源数据!A:AG,21,0),"")</f>
        <v/>
      </c>
      <c r="J2248" s="10">
        <f>IFERROR(VLOOKUP(ROW(源数据!A2233)-1,源数据!A:AG,19,0),"")</f>
        <v/>
      </c>
      <c r="K2248" s="17">
        <f>IFERROR(VLOOKUP(ROW(源数据!A2233)-1,源数据!A:AG,21,0),0)</f>
        <v/>
      </c>
      <c r="L2248" s="17">
        <f>IFERROR(VLOOKUP(ROW(源数据!A2233)-1,源数据!A:AG,17,0),0)</f>
        <v/>
      </c>
      <c r="M2248" s="51">
        <f>IFERROR(VLOOKUP(ROW(源数据!A2233)-1,源数据!A:AG,15,0),"")</f>
        <v/>
      </c>
    </row>
    <row r="2249">
      <c r="A2249" s="10" t="n">
        <v>2233</v>
      </c>
      <c r="B2249" s="10">
        <f>IFERROR(VLOOKUP(ROW(源数据!A2234)-1,源数据!A:AG,33,0),"")</f>
        <v/>
      </c>
      <c r="C2249" s="10">
        <f>IFERROR(VLOOKUP(ROW(源数据!A2234)-1,源数据!A:AG,9,0),"")</f>
        <v/>
      </c>
      <c r="D2249" s="35">
        <f>IFERROR(VLOOKUP(ROW(源数据!A2234)-1,源数据!A:AG,8,0),"")</f>
        <v/>
      </c>
      <c r="E2249" s="35">
        <f>IFERROR(VLOOKUP(ROW(源数据!A2234)-1,源数据!A:AG,10,0),"")</f>
        <v/>
      </c>
      <c r="F2249" s="10">
        <f>IFERROR(VLOOKUP(ROW(源数据!A2234)-1,源数据!A:AG,11,0),"")</f>
        <v/>
      </c>
      <c r="G2249" s="10">
        <f>IFERROR(VLOOKUP(ROW(源数据!A2234)-1,源数据!A:AG,12,0),0)</f>
        <v/>
      </c>
      <c r="H2249" s="17">
        <f>IFERROR(G2249/F2249,"")</f>
        <v/>
      </c>
      <c r="I2249" s="17">
        <f>IFERROR(VLOOKUP(ROW(源数据!A2234)-1,源数据!A:AG,21,0),"")</f>
        <v/>
      </c>
      <c r="J2249" s="10">
        <f>IFERROR(VLOOKUP(ROW(源数据!A2234)-1,源数据!A:AG,19,0),"")</f>
        <v/>
      </c>
      <c r="K2249" s="17">
        <f>IFERROR(VLOOKUP(ROW(源数据!A2234)-1,源数据!A:AG,21,0),0)</f>
        <v/>
      </c>
      <c r="L2249" s="17">
        <f>IFERROR(VLOOKUP(ROW(源数据!A2234)-1,源数据!A:AG,17,0),0)</f>
        <v/>
      </c>
      <c r="M2249" s="51">
        <f>IFERROR(VLOOKUP(ROW(源数据!A2234)-1,源数据!A:AG,15,0),"")</f>
        <v/>
      </c>
    </row>
    <row r="2250">
      <c r="A2250" s="10" t="n">
        <v>2234</v>
      </c>
      <c r="B2250" s="10">
        <f>IFERROR(VLOOKUP(ROW(源数据!A2235)-1,源数据!A:AG,33,0),"")</f>
        <v/>
      </c>
      <c r="C2250" s="10">
        <f>IFERROR(VLOOKUP(ROW(源数据!A2235)-1,源数据!A:AG,9,0),"")</f>
        <v/>
      </c>
      <c r="D2250" s="35">
        <f>IFERROR(VLOOKUP(ROW(源数据!A2235)-1,源数据!A:AG,8,0),"")</f>
        <v/>
      </c>
      <c r="E2250" s="35">
        <f>IFERROR(VLOOKUP(ROW(源数据!A2235)-1,源数据!A:AG,10,0),"")</f>
        <v/>
      </c>
      <c r="F2250" s="10">
        <f>IFERROR(VLOOKUP(ROW(源数据!A2235)-1,源数据!A:AG,11,0),"")</f>
        <v/>
      </c>
      <c r="G2250" s="10">
        <f>IFERROR(VLOOKUP(ROW(源数据!A2235)-1,源数据!A:AG,12,0),0)</f>
        <v/>
      </c>
      <c r="H2250" s="17">
        <f>IFERROR(G2250/F2250,"")</f>
        <v/>
      </c>
      <c r="I2250" s="17">
        <f>IFERROR(VLOOKUP(ROW(源数据!A2235)-1,源数据!A:AG,21,0),"")</f>
        <v/>
      </c>
      <c r="J2250" s="10">
        <f>IFERROR(VLOOKUP(ROW(源数据!A2235)-1,源数据!A:AG,19,0),"")</f>
        <v/>
      </c>
      <c r="K2250" s="17">
        <f>IFERROR(VLOOKUP(ROW(源数据!A2235)-1,源数据!A:AG,21,0),0)</f>
        <v/>
      </c>
      <c r="L2250" s="17">
        <f>IFERROR(VLOOKUP(ROW(源数据!A2235)-1,源数据!A:AG,17,0),0)</f>
        <v/>
      </c>
      <c r="M2250" s="51">
        <f>IFERROR(VLOOKUP(ROW(源数据!A2235)-1,源数据!A:AG,15,0),"")</f>
        <v/>
      </c>
    </row>
    <row r="2251">
      <c r="A2251" s="10" t="n">
        <v>2235</v>
      </c>
      <c r="B2251" s="10">
        <f>IFERROR(VLOOKUP(ROW(源数据!A2236)-1,源数据!A:AG,33,0),"")</f>
        <v/>
      </c>
      <c r="C2251" s="10">
        <f>IFERROR(VLOOKUP(ROW(源数据!A2236)-1,源数据!A:AG,9,0),"")</f>
        <v/>
      </c>
      <c r="D2251" s="35">
        <f>IFERROR(VLOOKUP(ROW(源数据!A2236)-1,源数据!A:AG,8,0),"")</f>
        <v/>
      </c>
      <c r="E2251" s="35">
        <f>IFERROR(VLOOKUP(ROW(源数据!A2236)-1,源数据!A:AG,10,0),"")</f>
        <v/>
      </c>
      <c r="F2251" s="10">
        <f>IFERROR(VLOOKUP(ROW(源数据!A2236)-1,源数据!A:AG,11,0),"")</f>
        <v/>
      </c>
      <c r="G2251" s="10">
        <f>IFERROR(VLOOKUP(ROW(源数据!A2236)-1,源数据!A:AG,12,0),0)</f>
        <v/>
      </c>
      <c r="H2251" s="17">
        <f>IFERROR(G2251/F2251,"")</f>
        <v/>
      </c>
      <c r="I2251" s="17">
        <f>IFERROR(VLOOKUP(ROW(源数据!A2236)-1,源数据!A:AG,21,0),"")</f>
        <v/>
      </c>
      <c r="J2251" s="10">
        <f>IFERROR(VLOOKUP(ROW(源数据!A2236)-1,源数据!A:AG,19,0),"")</f>
        <v/>
      </c>
      <c r="K2251" s="17">
        <f>IFERROR(VLOOKUP(ROW(源数据!A2236)-1,源数据!A:AG,21,0),0)</f>
        <v/>
      </c>
      <c r="L2251" s="17">
        <f>IFERROR(VLOOKUP(ROW(源数据!A2236)-1,源数据!A:AG,17,0),0)</f>
        <v/>
      </c>
      <c r="M2251" s="51">
        <f>IFERROR(VLOOKUP(ROW(源数据!A2236)-1,源数据!A:AG,15,0),"")</f>
        <v/>
      </c>
    </row>
    <row r="2252">
      <c r="A2252" s="10" t="n">
        <v>2236</v>
      </c>
      <c r="B2252" s="10">
        <f>IFERROR(VLOOKUP(ROW(源数据!A2237)-1,源数据!A:AG,33,0),"")</f>
        <v/>
      </c>
      <c r="C2252" s="10">
        <f>IFERROR(VLOOKUP(ROW(源数据!A2237)-1,源数据!A:AG,9,0),"")</f>
        <v/>
      </c>
      <c r="D2252" s="35">
        <f>IFERROR(VLOOKUP(ROW(源数据!A2237)-1,源数据!A:AG,8,0),"")</f>
        <v/>
      </c>
      <c r="E2252" s="35">
        <f>IFERROR(VLOOKUP(ROW(源数据!A2237)-1,源数据!A:AG,10,0),"")</f>
        <v/>
      </c>
      <c r="F2252" s="10">
        <f>IFERROR(VLOOKUP(ROW(源数据!A2237)-1,源数据!A:AG,11,0),"")</f>
        <v/>
      </c>
      <c r="G2252" s="10">
        <f>IFERROR(VLOOKUP(ROW(源数据!A2237)-1,源数据!A:AG,12,0),0)</f>
        <v/>
      </c>
      <c r="H2252" s="17">
        <f>IFERROR(G2252/F2252,"")</f>
        <v/>
      </c>
      <c r="I2252" s="17">
        <f>IFERROR(VLOOKUP(ROW(源数据!A2237)-1,源数据!A:AG,21,0),"")</f>
        <v/>
      </c>
      <c r="J2252" s="10">
        <f>IFERROR(VLOOKUP(ROW(源数据!A2237)-1,源数据!A:AG,19,0),"")</f>
        <v/>
      </c>
      <c r="K2252" s="17">
        <f>IFERROR(VLOOKUP(ROW(源数据!A2237)-1,源数据!A:AG,21,0),0)</f>
        <v/>
      </c>
      <c r="L2252" s="17">
        <f>IFERROR(VLOOKUP(ROW(源数据!A2237)-1,源数据!A:AG,17,0),0)</f>
        <v/>
      </c>
      <c r="M2252" s="51">
        <f>IFERROR(VLOOKUP(ROW(源数据!A2237)-1,源数据!A:AG,15,0),"")</f>
        <v/>
      </c>
    </row>
    <row r="2253">
      <c r="A2253" s="10" t="n">
        <v>2237</v>
      </c>
      <c r="B2253" s="10">
        <f>IFERROR(VLOOKUP(ROW(源数据!A2238)-1,源数据!A:AG,33,0),"")</f>
        <v/>
      </c>
      <c r="C2253" s="10">
        <f>IFERROR(VLOOKUP(ROW(源数据!A2238)-1,源数据!A:AG,9,0),"")</f>
        <v/>
      </c>
      <c r="D2253" s="35">
        <f>IFERROR(VLOOKUP(ROW(源数据!A2238)-1,源数据!A:AG,8,0),"")</f>
        <v/>
      </c>
      <c r="E2253" s="35">
        <f>IFERROR(VLOOKUP(ROW(源数据!A2238)-1,源数据!A:AG,10,0),"")</f>
        <v/>
      </c>
      <c r="F2253" s="10">
        <f>IFERROR(VLOOKUP(ROW(源数据!A2238)-1,源数据!A:AG,11,0),"")</f>
        <v/>
      </c>
      <c r="G2253" s="10">
        <f>IFERROR(VLOOKUP(ROW(源数据!A2238)-1,源数据!A:AG,12,0),0)</f>
        <v/>
      </c>
      <c r="H2253" s="17">
        <f>IFERROR(G2253/F2253,"")</f>
        <v/>
      </c>
      <c r="I2253" s="17">
        <f>IFERROR(VLOOKUP(ROW(源数据!A2238)-1,源数据!A:AG,21,0),"")</f>
        <v/>
      </c>
      <c r="J2253" s="10">
        <f>IFERROR(VLOOKUP(ROW(源数据!A2238)-1,源数据!A:AG,19,0),"")</f>
        <v/>
      </c>
      <c r="K2253" s="17">
        <f>IFERROR(VLOOKUP(ROW(源数据!A2238)-1,源数据!A:AG,21,0),0)</f>
        <v/>
      </c>
      <c r="L2253" s="17">
        <f>IFERROR(VLOOKUP(ROW(源数据!A2238)-1,源数据!A:AG,17,0),0)</f>
        <v/>
      </c>
      <c r="M2253" s="51">
        <f>IFERROR(VLOOKUP(ROW(源数据!A2238)-1,源数据!A:AG,15,0),"")</f>
        <v/>
      </c>
    </row>
    <row r="2254">
      <c r="A2254" s="10" t="n">
        <v>2238</v>
      </c>
      <c r="B2254" s="10">
        <f>IFERROR(VLOOKUP(ROW(源数据!A2239)-1,源数据!A:AG,33,0),"")</f>
        <v/>
      </c>
      <c r="C2254" s="10">
        <f>IFERROR(VLOOKUP(ROW(源数据!A2239)-1,源数据!A:AG,9,0),"")</f>
        <v/>
      </c>
      <c r="D2254" s="35">
        <f>IFERROR(VLOOKUP(ROW(源数据!A2239)-1,源数据!A:AG,8,0),"")</f>
        <v/>
      </c>
      <c r="E2254" s="35">
        <f>IFERROR(VLOOKUP(ROW(源数据!A2239)-1,源数据!A:AG,10,0),"")</f>
        <v/>
      </c>
      <c r="F2254" s="10">
        <f>IFERROR(VLOOKUP(ROW(源数据!A2239)-1,源数据!A:AG,11,0),"")</f>
        <v/>
      </c>
      <c r="G2254" s="10">
        <f>IFERROR(VLOOKUP(ROW(源数据!A2239)-1,源数据!A:AG,12,0),0)</f>
        <v/>
      </c>
      <c r="H2254" s="17">
        <f>IFERROR(G2254/F2254,"")</f>
        <v/>
      </c>
      <c r="I2254" s="17">
        <f>IFERROR(VLOOKUP(ROW(源数据!A2239)-1,源数据!A:AG,21,0),"")</f>
        <v/>
      </c>
      <c r="J2254" s="10">
        <f>IFERROR(VLOOKUP(ROW(源数据!A2239)-1,源数据!A:AG,19,0),"")</f>
        <v/>
      </c>
      <c r="K2254" s="17">
        <f>IFERROR(VLOOKUP(ROW(源数据!A2239)-1,源数据!A:AG,21,0),0)</f>
        <v/>
      </c>
      <c r="L2254" s="17">
        <f>IFERROR(VLOOKUP(ROW(源数据!A2239)-1,源数据!A:AG,17,0),0)</f>
        <v/>
      </c>
      <c r="M2254" s="51">
        <f>IFERROR(VLOOKUP(ROW(源数据!A2239)-1,源数据!A:AG,15,0),"")</f>
        <v/>
      </c>
    </row>
    <row r="2255">
      <c r="A2255" s="10" t="n">
        <v>2239</v>
      </c>
      <c r="B2255" s="10">
        <f>IFERROR(VLOOKUP(ROW(源数据!A2240)-1,源数据!A:AG,33,0),"")</f>
        <v/>
      </c>
      <c r="C2255" s="10">
        <f>IFERROR(VLOOKUP(ROW(源数据!A2240)-1,源数据!A:AG,9,0),"")</f>
        <v/>
      </c>
      <c r="D2255" s="35">
        <f>IFERROR(VLOOKUP(ROW(源数据!A2240)-1,源数据!A:AG,8,0),"")</f>
        <v/>
      </c>
      <c r="E2255" s="35">
        <f>IFERROR(VLOOKUP(ROW(源数据!A2240)-1,源数据!A:AG,10,0),"")</f>
        <v/>
      </c>
      <c r="F2255" s="10">
        <f>IFERROR(VLOOKUP(ROW(源数据!A2240)-1,源数据!A:AG,11,0),"")</f>
        <v/>
      </c>
      <c r="G2255" s="10">
        <f>IFERROR(VLOOKUP(ROW(源数据!A2240)-1,源数据!A:AG,12,0),0)</f>
        <v/>
      </c>
      <c r="H2255" s="17">
        <f>IFERROR(G2255/F2255,"")</f>
        <v/>
      </c>
      <c r="I2255" s="17">
        <f>IFERROR(VLOOKUP(ROW(源数据!A2240)-1,源数据!A:AG,21,0),"")</f>
        <v/>
      </c>
      <c r="J2255" s="10">
        <f>IFERROR(VLOOKUP(ROW(源数据!A2240)-1,源数据!A:AG,19,0),"")</f>
        <v/>
      </c>
      <c r="K2255" s="17">
        <f>IFERROR(VLOOKUP(ROW(源数据!A2240)-1,源数据!A:AG,21,0),0)</f>
        <v/>
      </c>
      <c r="L2255" s="17">
        <f>IFERROR(VLOOKUP(ROW(源数据!A2240)-1,源数据!A:AG,17,0),0)</f>
        <v/>
      </c>
      <c r="M2255" s="51">
        <f>IFERROR(VLOOKUP(ROW(源数据!A2240)-1,源数据!A:AG,15,0),"")</f>
        <v/>
      </c>
    </row>
    <row r="2256">
      <c r="A2256" s="10" t="n">
        <v>2240</v>
      </c>
      <c r="B2256" s="10">
        <f>IFERROR(VLOOKUP(ROW(源数据!A2241)-1,源数据!A:AG,33,0),"")</f>
        <v/>
      </c>
      <c r="C2256" s="10">
        <f>IFERROR(VLOOKUP(ROW(源数据!A2241)-1,源数据!A:AG,9,0),"")</f>
        <v/>
      </c>
      <c r="D2256" s="35">
        <f>IFERROR(VLOOKUP(ROW(源数据!A2241)-1,源数据!A:AG,8,0),"")</f>
        <v/>
      </c>
      <c r="E2256" s="35">
        <f>IFERROR(VLOOKUP(ROW(源数据!A2241)-1,源数据!A:AG,10,0),"")</f>
        <v/>
      </c>
      <c r="F2256" s="10">
        <f>IFERROR(VLOOKUP(ROW(源数据!A2241)-1,源数据!A:AG,11,0),"")</f>
        <v/>
      </c>
      <c r="G2256" s="10">
        <f>IFERROR(VLOOKUP(ROW(源数据!A2241)-1,源数据!A:AG,12,0),0)</f>
        <v/>
      </c>
      <c r="H2256" s="17">
        <f>IFERROR(G2256/F2256,"")</f>
        <v/>
      </c>
      <c r="I2256" s="17">
        <f>IFERROR(VLOOKUP(ROW(源数据!A2241)-1,源数据!A:AG,21,0),"")</f>
        <v/>
      </c>
      <c r="J2256" s="10">
        <f>IFERROR(VLOOKUP(ROW(源数据!A2241)-1,源数据!A:AG,19,0),"")</f>
        <v/>
      </c>
      <c r="K2256" s="17">
        <f>IFERROR(VLOOKUP(ROW(源数据!A2241)-1,源数据!A:AG,21,0),0)</f>
        <v/>
      </c>
      <c r="L2256" s="17">
        <f>IFERROR(VLOOKUP(ROW(源数据!A2241)-1,源数据!A:AG,17,0),0)</f>
        <v/>
      </c>
      <c r="M2256" s="51">
        <f>IFERROR(VLOOKUP(ROW(源数据!A2241)-1,源数据!A:AG,15,0),"")</f>
        <v/>
      </c>
    </row>
    <row r="2257">
      <c r="A2257" s="10" t="n">
        <v>2241</v>
      </c>
      <c r="B2257" s="10">
        <f>IFERROR(VLOOKUP(ROW(源数据!A2242)-1,源数据!A:AG,33,0),"")</f>
        <v/>
      </c>
      <c r="C2257" s="10">
        <f>IFERROR(VLOOKUP(ROW(源数据!A2242)-1,源数据!A:AG,9,0),"")</f>
        <v/>
      </c>
      <c r="D2257" s="35">
        <f>IFERROR(VLOOKUP(ROW(源数据!A2242)-1,源数据!A:AG,8,0),"")</f>
        <v/>
      </c>
      <c r="E2257" s="35">
        <f>IFERROR(VLOOKUP(ROW(源数据!A2242)-1,源数据!A:AG,10,0),"")</f>
        <v/>
      </c>
      <c r="F2257" s="10">
        <f>IFERROR(VLOOKUP(ROW(源数据!A2242)-1,源数据!A:AG,11,0),"")</f>
        <v/>
      </c>
      <c r="G2257" s="10">
        <f>IFERROR(VLOOKUP(ROW(源数据!A2242)-1,源数据!A:AG,12,0),0)</f>
        <v/>
      </c>
      <c r="H2257" s="17">
        <f>IFERROR(G2257/F2257,"")</f>
        <v/>
      </c>
      <c r="I2257" s="17">
        <f>IFERROR(VLOOKUP(ROW(源数据!A2242)-1,源数据!A:AG,21,0),"")</f>
        <v/>
      </c>
      <c r="J2257" s="10">
        <f>IFERROR(VLOOKUP(ROW(源数据!A2242)-1,源数据!A:AG,19,0),"")</f>
        <v/>
      </c>
      <c r="K2257" s="17">
        <f>IFERROR(VLOOKUP(ROW(源数据!A2242)-1,源数据!A:AG,21,0),0)</f>
        <v/>
      </c>
      <c r="L2257" s="17">
        <f>IFERROR(VLOOKUP(ROW(源数据!A2242)-1,源数据!A:AG,17,0),0)</f>
        <v/>
      </c>
      <c r="M2257" s="51">
        <f>IFERROR(VLOOKUP(ROW(源数据!A2242)-1,源数据!A:AG,15,0),"")</f>
        <v/>
      </c>
    </row>
    <row r="2258">
      <c r="A2258" s="10" t="n">
        <v>2242</v>
      </c>
      <c r="B2258" s="10">
        <f>IFERROR(VLOOKUP(ROW(源数据!A2243)-1,源数据!A:AG,33,0),"")</f>
        <v/>
      </c>
      <c r="C2258" s="10">
        <f>IFERROR(VLOOKUP(ROW(源数据!A2243)-1,源数据!A:AG,9,0),"")</f>
        <v/>
      </c>
      <c r="D2258" s="35">
        <f>IFERROR(VLOOKUP(ROW(源数据!A2243)-1,源数据!A:AG,8,0),"")</f>
        <v/>
      </c>
      <c r="E2258" s="35">
        <f>IFERROR(VLOOKUP(ROW(源数据!A2243)-1,源数据!A:AG,10,0),"")</f>
        <v/>
      </c>
      <c r="F2258" s="10">
        <f>IFERROR(VLOOKUP(ROW(源数据!A2243)-1,源数据!A:AG,11,0),"")</f>
        <v/>
      </c>
      <c r="G2258" s="10">
        <f>IFERROR(VLOOKUP(ROW(源数据!A2243)-1,源数据!A:AG,12,0),0)</f>
        <v/>
      </c>
      <c r="H2258" s="17">
        <f>IFERROR(G2258/F2258,"")</f>
        <v/>
      </c>
      <c r="I2258" s="17">
        <f>IFERROR(VLOOKUP(ROW(源数据!A2243)-1,源数据!A:AG,21,0),"")</f>
        <v/>
      </c>
      <c r="J2258" s="10">
        <f>IFERROR(VLOOKUP(ROW(源数据!A2243)-1,源数据!A:AG,19,0),"")</f>
        <v/>
      </c>
      <c r="K2258" s="17">
        <f>IFERROR(VLOOKUP(ROW(源数据!A2243)-1,源数据!A:AG,21,0),0)</f>
        <v/>
      </c>
      <c r="L2258" s="17">
        <f>IFERROR(VLOOKUP(ROW(源数据!A2243)-1,源数据!A:AG,17,0),0)</f>
        <v/>
      </c>
      <c r="M2258" s="51">
        <f>IFERROR(VLOOKUP(ROW(源数据!A2243)-1,源数据!A:AG,15,0),"")</f>
        <v/>
      </c>
    </row>
    <row r="2259">
      <c r="A2259" s="10" t="n">
        <v>2243</v>
      </c>
      <c r="B2259" s="10">
        <f>IFERROR(VLOOKUP(ROW(源数据!A2244)-1,源数据!A:AG,33,0),"")</f>
        <v/>
      </c>
      <c r="C2259" s="10">
        <f>IFERROR(VLOOKUP(ROW(源数据!A2244)-1,源数据!A:AG,9,0),"")</f>
        <v/>
      </c>
      <c r="D2259" s="35">
        <f>IFERROR(VLOOKUP(ROW(源数据!A2244)-1,源数据!A:AG,8,0),"")</f>
        <v/>
      </c>
      <c r="E2259" s="35">
        <f>IFERROR(VLOOKUP(ROW(源数据!A2244)-1,源数据!A:AG,10,0),"")</f>
        <v/>
      </c>
      <c r="F2259" s="10">
        <f>IFERROR(VLOOKUP(ROW(源数据!A2244)-1,源数据!A:AG,11,0),"")</f>
        <v/>
      </c>
      <c r="G2259" s="10">
        <f>IFERROR(VLOOKUP(ROW(源数据!A2244)-1,源数据!A:AG,12,0),0)</f>
        <v/>
      </c>
      <c r="H2259" s="17">
        <f>IFERROR(G2259/F2259,"")</f>
        <v/>
      </c>
      <c r="I2259" s="17">
        <f>IFERROR(VLOOKUP(ROW(源数据!A2244)-1,源数据!A:AG,21,0),"")</f>
        <v/>
      </c>
      <c r="J2259" s="10">
        <f>IFERROR(VLOOKUP(ROW(源数据!A2244)-1,源数据!A:AG,19,0),"")</f>
        <v/>
      </c>
      <c r="K2259" s="17">
        <f>IFERROR(VLOOKUP(ROW(源数据!A2244)-1,源数据!A:AG,21,0),0)</f>
        <v/>
      </c>
      <c r="L2259" s="17">
        <f>IFERROR(VLOOKUP(ROW(源数据!A2244)-1,源数据!A:AG,17,0),0)</f>
        <v/>
      </c>
      <c r="M2259" s="51">
        <f>IFERROR(VLOOKUP(ROW(源数据!A2244)-1,源数据!A:AG,15,0),"")</f>
        <v/>
      </c>
    </row>
    <row r="2260">
      <c r="A2260" s="10" t="n">
        <v>2244</v>
      </c>
      <c r="B2260" s="10">
        <f>IFERROR(VLOOKUP(ROW(源数据!A2245)-1,源数据!A:AG,33,0),"")</f>
        <v/>
      </c>
      <c r="C2260" s="10">
        <f>IFERROR(VLOOKUP(ROW(源数据!A2245)-1,源数据!A:AG,9,0),"")</f>
        <v/>
      </c>
      <c r="D2260" s="35">
        <f>IFERROR(VLOOKUP(ROW(源数据!A2245)-1,源数据!A:AG,8,0),"")</f>
        <v/>
      </c>
      <c r="E2260" s="35">
        <f>IFERROR(VLOOKUP(ROW(源数据!A2245)-1,源数据!A:AG,10,0),"")</f>
        <v/>
      </c>
      <c r="F2260" s="10">
        <f>IFERROR(VLOOKUP(ROW(源数据!A2245)-1,源数据!A:AG,11,0),"")</f>
        <v/>
      </c>
      <c r="G2260" s="10">
        <f>IFERROR(VLOOKUP(ROW(源数据!A2245)-1,源数据!A:AG,12,0),0)</f>
        <v/>
      </c>
      <c r="H2260" s="17">
        <f>IFERROR(G2260/F2260,"")</f>
        <v/>
      </c>
      <c r="I2260" s="17">
        <f>IFERROR(VLOOKUP(ROW(源数据!A2245)-1,源数据!A:AG,21,0),"")</f>
        <v/>
      </c>
      <c r="J2260" s="10">
        <f>IFERROR(VLOOKUP(ROW(源数据!A2245)-1,源数据!A:AG,19,0),"")</f>
        <v/>
      </c>
      <c r="K2260" s="17">
        <f>IFERROR(VLOOKUP(ROW(源数据!A2245)-1,源数据!A:AG,21,0),0)</f>
        <v/>
      </c>
      <c r="L2260" s="17">
        <f>IFERROR(VLOOKUP(ROW(源数据!A2245)-1,源数据!A:AG,17,0),0)</f>
        <v/>
      </c>
      <c r="M2260" s="51">
        <f>IFERROR(VLOOKUP(ROW(源数据!A2245)-1,源数据!A:AG,15,0),"")</f>
        <v/>
      </c>
    </row>
    <row r="2261">
      <c r="A2261" s="10" t="n">
        <v>2245</v>
      </c>
      <c r="B2261" s="10">
        <f>IFERROR(VLOOKUP(ROW(源数据!A2246)-1,源数据!A:AG,33,0),"")</f>
        <v/>
      </c>
      <c r="C2261" s="10">
        <f>IFERROR(VLOOKUP(ROW(源数据!A2246)-1,源数据!A:AG,9,0),"")</f>
        <v/>
      </c>
      <c r="D2261" s="35">
        <f>IFERROR(VLOOKUP(ROW(源数据!A2246)-1,源数据!A:AG,8,0),"")</f>
        <v/>
      </c>
      <c r="E2261" s="35">
        <f>IFERROR(VLOOKUP(ROW(源数据!A2246)-1,源数据!A:AG,10,0),"")</f>
        <v/>
      </c>
      <c r="F2261" s="10">
        <f>IFERROR(VLOOKUP(ROW(源数据!A2246)-1,源数据!A:AG,11,0),"")</f>
        <v/>
      </c>
      <c r="G2261" s="10">
        <f>IFERROR(VLOOKUP(ROW(源数据!A2246)-1,源数据!A:AG,12,0),0)</f>
        <v/>
      </c>
      <c r="H2261" s="17">
        <f>IFERROR(G2261/F2261,"")</f>
        <v/>
      </c>
      <c r="I2261" s="17">
        <f>IFERROR(VLOOKUP(ROW(源数据!A2246)-1,源数据!A:AG,21,0),"")</f>
        <v/>
      </c>
      <c r="J2261" s="10">
        <f>IFERROR(VLOOKUP(ROW(源数据!A2246)-1,源数据!A:AG,19,0),"")</f>
        <v/>
      </c>
      <c r="K2261" s="17">
        <f>IFERROR(VLOOKUP(ROW(源数据!A2246)-1,源数据!A:AG,21,0),0)</f>
        <v/>
      </c>
      <c r="L2261" s="17">
        <f>IFERROR(VLOOKUP(ROW(源数据!A2246)-1,源数据!A:AG,17,0),0)</f>
        <v/>
      </c>
      <c r="M2261" s="51">
        <f>IFERROR(VLOOKUP(ROW(源数据!A2246)-1,源数据!A:AG,15,0),"")</f>
        <v/>
      </c>
    </row>
    <row r="2262">
      <c r="A2262" s="10" t="n">
        <v>2246</v>
      </c>
      <c r="B2262" s="10">
        <f>IFERROR(VLOOKUP(ROW(源数据!A2247)-1,源数据!A:AG,33,0),"")</f>
        <v/>
      </c>
      <c r="C2262" s="10">
        <f>IFERROR(VLOOKUP(ROW(源数据!A2247)-1,源数据!A:AG,9,0),"")</f>
        <v/>
      </c>
      <c r="D2262" s="35">
        <f>IFERROR(VLOOKUP(ROW(源数据!A2247)-1,源数据!A:AG,8,0),"")</f>
        <v/>
      </c>
      <c r="E2262" s="35">
        <f>IFERROR(VLOOKUP(ROW(源数据!A2247)-1,源数据!A:AG,10,0),"")</f>
        <v/>
      </c>
      <c r="F2262" s="10">
        <f>IFERROR(VLOOKUP(ROW(源数据!A2247)-1,源数据!A:AG,11,0),"")</f>
        <v/>
      </c>
      <c r="G2262" s="10">
        <f>IFERROR(VLOOKUP(ROW(源数据!A2247)-1,源数据!A:AG,12,0),0)</f>
        <v/>
      </c>
      <c r="H2262" s="17">
        <f>IFERROR(G2262/F2262,"")</f>
        <v/>
      </c>
      <c r="I2262" s="17">
        <f>IFERROR(VLOOKUP(ROW(源数据!A2247)-1,源数据!A:AG,21,0),"")</f>
        <v/>
      </c>
      <c r="J2262" s="10">
        <f>IFERROR(VLOOKUP(ROW(源数据!A2247)-1,源数据!A:AG,19,0),"")</f>
        <v/>
      </c>
      <c r="K2262" s="17">
        <f>IFERROR(VLOOKUP(ROW(源数据!A2247)-1,源数据!A:AG,21,0),0)</f>
        <v/>
      </c>
      <c r="L2262" s="17">
        <f>IFERROR(VLOOKUP(ROW(源数据!A2247)-1,源数据!A:AG,17,0),0)</f>
        <v/>
      </c>
      <c r="M2262" s="51">
        <f>IFERROR(VLOOKUP(ROW(源数据!A2247)-1,源数据!A:AG,15,0),"")</f>
        <v/>
      </c>
    </row>
    <row r="2263">
      <c r="A2263" s="10" t="n">
        <v>2247</v>
      </c>
      <c r="B2263" s="10">
        <f>IFERROR(VLOOKUP(ROW(源数据!A2248)-1,源数据!A:AG,33,0),"")</f>
        <v/>
      </c>
      <c r="C2263" s="10">
        <f>IFERROR(VLOOKUP(ROW(源数据!A2248)-1,源数据!A:AG,9,0),"")</f>
        <v/>
      </c>
      <c r="D2263" s="35">
        <f>IFERROR(VLOOKUP(ROW(源数据!A2248)-1,源数据!A:AG,8,0),"")</f>
        <v/>
      </c>
      <c r="E2263" s="35">
        <f>IFERROR(VLOOKUP(ROW(源数据!A2248)-1,源数据!A:AG,10,0),"")</f>
        <v/>
      </c>
      <c r="F2263" s="10">
        <f>IFERROR(VLOOKUP(ROW(源数据!A2248)-1,源数据!A:AG,11,0),"")</f>
        <v/>
      </c>
      <c r="G2263" s="10">
        <f>IFERROR(VLOOKUP(ROW(源数据!A2248)-1,源数据!A:AG,12,0),0)</f>
        <v/>
      </c>
      <c r="H2263" s="17">
        <f>IFERROR(G2263/F2263,"")</f>
        <v/>
      </c>
      <c r="I2263" s="17">
        <f>IFERROR(VLOOKUP(ROW(源数据!A2248)-1,源数据!A:AG,21,0),"")</f>
        <v/>
      </c>
      <c r="J2263" s="10">
        <f>IFERROR(VLOOKUP(ROW(源数据!A2248)-1,源数据!A:AG,19,0),"")</f>
        <v/>
      </c>
      <c r="K2263" s="17">
        <f>IFERROR(VLOOKUP(ROW(源数据!A2248)-1,源数据!A:AG,21,0),0)</f>
        <v/>
      </c>
      <c r="L2263" s="17">
        <f>IFERROR(VLOOKUP(ROW(源数据!A2248)-1,源数据!A:AG,17,0),0)</f>
        <v/>
      </c>
      <c r="M2263" s="51">
        <f>IFERROR(VLOOKUP(ROW(源数据!A2248)-1,源数据!A:AG,15,0),"")</f>
        <v/>
      </c>
    </row>
    <row r="2264">
      <c r="A2264" s="10" t="n">
        <v>2248</v>
      </c>
      <c r="B2264" s="10">
        <f>IFERROR(VLOOKUP(ROW(源数据!A2249)-1,源数据!A:AG,33,0),"")</f>
        <v/>
      </c>
      <c r="C2264" s="10">
        <f>IFERROR(VLOOKUP(ROW(源数据!A2249)-1,源数据!A:AG,9,0),"")</f>
        <v/>
      </c>
      <c r="D2264" s="35">
        <f>IFERROR(VLOOKUP(ROW(源数据!A2249)-1,源数据!A:AG,8,0),"")</f>
        <v/>
      </c>
      <c r="E2264" s="35">
        <f>IFERROR(VLOOKUP(ROW(源数据!A2249)-1,源数据!A:AG,10,0),"")</f>
        <v/>
      </c>
      <c r="F2264" s="10">
        <f>IFERROR(VLOOKUP(ROW(源数据!A2249)-1,源数据!A:AG,11,0),"")</f>
        <v/>
      </c>
      <c r="G2264" s="10">
        <f>IFERROR(VLOOKUP(ROW(源数据!A2249)-1,源数据!A:AG,12,0),0)</f>
        <v/>
      </c>
      <c r="H2264" s="17">
        <f>IFERROR(G2264/F2264,"")</f>
        <v/>
      </c>
      <c r="I2264" s="17">
        <f>IFERROR(VLOOKUP(ROW(源数据!A2249)-1,源数据!A:AG,21,0),"")</f>
        <v/>
      </c>
      <c r="J2264" s="10">
        <f>IFERROR(VLOOKUP(ROW(源数据!A2249)-1,源数据!A:AG,19,0),"")</f>
        <v/>
      </c>
      <c r="K2264" s="17">
        <f>IFERROR(VLOOKUP(ROW(源数据!A2249)-1,源数据!A:AG,21,0),0)</f>
        <v/>
      </c>
      <c r="L2264" s="17">
        <f>IFERROR(VLOOKUP(ROW(源数据!A2249)-1,源数据!A:AG,17,0),0)</f>
        <v/>
      </c>
      <c r="M2264" s="51">
        <f>IFERROR(VLOOKUP(ROW(源数据!A2249)-1,源数据!A:AG,15,0),"")</f>
        <v/>
      </c>
    </row>
    <row r="2265">
      <c r="A2265" s="10" t="n">
        <v>2249</v>
      </c>
      <c r="B2265" s="10">
        <f>IFERROR(VLOOKUP(ROW(源数据!A2250)-1,源数据!A:AG,33,0),"")</f>
        <v/>
      </c>
      <c r="C2265" s="10">
        <f>IFERROR(VLOOKUP(ROW(源数据!A2250)-1,源数据!A:AG,9,0),"")</f>
        <v/>
      </c>
      <c r="D2265" s="35">
        <f>IFERROR(VLOOKUP(ROW(源数据!A2250)-1,源数据!A:AG,8,0),"")</f>
        <v/>
      </c>
      <c r="E2265" s="35">
        <f>IFERROR(VLOOKUP(ROW(源数据!A2250)-1,源数据!A:AG,10,0),"")</f>
        <v/>
      </c>
      <c r="F2265" s="10">
        <f>IFERROR(VLOOKUP(ROW(源数据!A2250)-1,源数据!A:AG,11,0),"")</f>
        <v/>
      </c>
      <c r="G2265" s="10">
        <f>IFERROR(VLOOKUP(ROW(源数据!A2250)-1,源数据!A:AG,12,0),0)</f>
        <v/>
      </c>
      <c r="H2265" s="17">
        <f>IFERROR(G2265/F2265,"")</f>
        <v/>
      </c>
      <c r="I2265" s="17">
        <f>IFERROR(VLOOKUP(ROW(源数据!A2250)-1,源数据!A:AG,21,0),"")</f>
        <v/>
      </c>
      <c r="J2265" s="10">
        <f>IFERROR(VLOOKUP(ROW(源数据!A2250)-1,源数据!A:AG,19,0),"")</f>
        <v/>
      </c>
      <c r="K2265" s="17">
        <f>IFERROR(VLOOKUP(ROW(源数据!A2250)-1,源数据!A:AG,21,0),0)</f>
        <v/>
      </c>
      <c r="L2265" s="17">
        <f>IFERROR(VLOOKUP(ROW(源数据!A2250)-1,源数据!A:AG,17,0),0)</f>
        <v/>
      </c>
      <c r="M2265" s="51">
        <f>IFERROR(VLOOKUP(ROW(源数据!A2250)-1,源数据!A:AG,15,0),"")</f>
        <v/>
      </c>
    </row>
    <row r="2266">
      <c r="A2266" s="10" t="n">
        <v>2250</v>
      </c>
      <c r="B2266" s="10">
        <f>IFERROR(VLOOKUP(ROW(源数据!A2251)-1,源数据!A:AG,33,0),"")</f>
        <v/>
      </c>
      <c r="C2266" s="10">
        <f>IFERROR(VLOOKUP(ROW(源数据!A2251)-1,源数据!A:AG,9,0),"")</f>
        <v/>
      </c>
      <c r="D2266" s="35">
        <f>IFERROR(VLOOKUP(ROW(源数据!A2251)-1,源数据!A:AG,8,0),"")</f>
        <v/>
      </c>
      <c r="E2266" s="35">
        <f>IFERROR(VLOOKUP(ROW(源数据!A2251)-1,源数据!A:AG,10,0),"")</f>
        <v/>
      </c>
      <c r="F2266" s="10">
        <f>IFERROR(VLOOKUP(ROW(源数据!A2251)-1,源数据!A:AG,11,0),"")</f>
        <v/>
      </c>
      <c r="G2266" s="10">
        <f>IFERROR(VLOOKUP(ROW(源数据!A2251)-1,源数据!A:AG,12,0),0)</f>
        <v/>
      </c>
      <c r="H2266" s="17">
        <f>IFERROR(G2266/F2266,"")</f>
        <v/>
      </c>
      <c r="I2266" s="17">
        <f>IFERROR(VLOOKUP(ROW(源数据!A2251)-1,源数据!A:AG,21,0),"")</f>
        <v/>
      </c>
      <c r="J2266" s="10">
        <f>IFERROR(VLOOKUP(ROW(源数据!A2251)-1,源数据!A:AG,19,0),"")</f>
        <v/>
      </c>
      <c r="K2266" s="17">
        <f>IFERROR(VLOOKUP(ROW(源数据!A2251)-1,源数据!A:AG,21,0),0)</f>
        <v/>
      </c>
      <c r="L2266" s="17">
        <f>IFERROR(VLOOKUP(ROW(源数据!A2251)-1,源数据!A:AG,17,0),0)</f>
        <v/>
      </c>
      <c r="M2266" s="51">
        <f>IFERROR(VLOOKUP(ROW(源数据!A2251)-1,源数据!A:AG,15,0),"")</f>
        <v/>
      </c>
    </row>
    <row r="2267">
      <c r="A2267" s="10" t="n">
        <v>2251</v>
      </c>
      <c r="B2267" s="10">
        <f>IFERROR(VLOOKUP(ROW(源数据!A2252)-1,源数据!A:AG,33,0),"")</f>
        <v/>
      </c>
      <c r="C2267" s="10">
        <f>IFERROR(VLOOKUP(ROW(源数据!A2252)-1,源数据!A:AG,9,0),"")</f>
        <v/>
      </c>
      <c r="D2267" s="35">
        <f>IFERROR(VLOOKUP(ROW(源数据!A2252)-1,源数据!A:AG,8,0),"")</f>
        <v/>
      </c>
      <c r="E2267" s="35">
        <f>IFERROR(VLOOKUP(ROW(源数据!A2252)-1,源数据!A:AG,10,0),"")</f>
        <v/>
      </c>
      <c r="F2267" s="10">
        <f>IFERROR(VLOOKUP(ROW(源数据!A2252)-1,源数据!A:AG,11,0),"")</f>
        <v/>
      </c>
      <c r="G2267" s="10">
        <f>IFERROR(VLOOKUP(ROW(源数据!A2252)-1,源数据!A:AG,12,0),0)</f>
        <v/>
      </c>
      <c r="H2267" s="17">
        <f>IFERROR(G2267/F2267,"")</f>
        <v/>
      </c>
      <c r="I2267" s="17">
        <f>IFERROR(VLOOKUP(ROW(源数据!A2252)-1,源数据!A:AG,21,0),"")</f>
        <v/>
      </c>
      <c r="J2267" s="10">
        <f>IFERROR(VLOOKUP(ROW(源数据!A2252)-1,源数据!A:AG,19,0),"")</f>
        <v/>
      </c>
      <c r="K2267" s="17">
        <f>IFERROR(VLOOKUP(ROW(源数据!A2252)-1,源数据!A:AG,21,0),0)</f>
        <v/>
      </c>
      <c r="L2267" s="17">
        <f>IFERROR(VLOOKUP(ROW(源数据!A2252)-1,源数据!A:AG,17,0),0)</f>
        <v/>
      </c>
      <c r="M2267" s="51">
        <f>IFERROR(VLOOKUP(ROW(源数据!A2252)-1,源数据!A:AG,15,0),"")</f>
        <v/>
      </c>
    </row>
    <row r="2268">
      <c r="A2268" s="10" t="n">
        <v>2252</v>
      </c>
      <c r="B2268" s="10">
        <f>IFERROR(VLOOKUP(ROW(源数据!A2253)-1,源数据!A:AG,33,0),"")</f>
        <v/>
      </c>
      <c r="C2268" s="10">
        <f>IFERROR(VLOOKUP(ROW(源数据!A2253)-1,源数据!A:AG,9,0),"")</f>
        <v/>
      </c>
      <c r="D2268" s="35">
        <f>IFERROR(VLOOKUP(ROW(源数据!A2253)-1,源数据!A:AG,8,0),"")</f>
        <v/>
      </c>
      <c r="E2268" s="35">
        <f>IFERROR(VLOOKUP(ROW(源数据!A2253)-1,源数据!A:AG,10,0),"")</f>
        <v/>
      </c>
      <c r="F2268" s="10">
        <f>IFERROR(VLOOKUP(ROW(源数据!A2253)-1,源数据!A:AG,11,0),"")</f>
        <v/>
      </c>
      <c r="G2268" s="10">
        <f>IFERROR(VLOOKUP(ROW(源数据!A2253)-1,源数据!A:AG,12,0),0)</f>
        <v/>
      </c>
      <c r="H2268" s="17">
        <f>IFERROR(G2268/F2268,"")</f>
        <v/>
      </c>
      <c r="I2268" s="17">
        <f>IFERROR(VLOOKUP(ROW(源数据!A2253)-1,源数据!A:AG,21,0),"")</f>
        <v/>
      </c>
      <c r="J2268" s="10">
        <f>IFERROR(VLOOKUP(ROW(源数据!A2253)-1,源数据!A:AG,19,0),"")</f>
        <v/>
      </c>
      <c r="K2268" s="17">
        <f>IFERROR(VLOOKUP(ROW(源数据!A2253)-1,源数据!A:AG,21,0),0)</f>
        <v/>
      </c>
      <c r="L2268" s="17">
        <f>IFERROR(VLOOKUP(ROW(源数据!A2253)-1,源数据!A:AG,17,0),0)</f>
        <v/>
      </c>
      <c r="M2268" s="51">
        <f>IFERROR(VLOOKUP(ROW(源数据!A2253)-1,源数据!A:AG,15,0),"")</f>
        <v/>
      </c>
    </row>
    <row r="2269">
      <c r="A2269" s="10" t="n">
        <v>2253</v>
      </c>
      <c r="B2269" s="10">
        <f>IFERROR(VLOOKUP(ROW(源数据!A2254)-1,源数据!A:AG,33,0),"")</f>
        <v/>
      </c>
      <c r="C2269" s="10">
        <f>IFERROR(VLOOKUP(ROW(源数据!A2254)-1,源数据!A:AG,9,0),"")</f>
        <v/>
      </c>
      <c r="D2269" s="35">
        <f>IFERROR(VLOOKUP(ROW(源数据!A2254)-1,源数据!A:AG,8,0),"")</f>
        <v/>
      </c>
      <c r="E2269" s="35">
        <f>IFERROR(VLOOKUP(ROW(源数据!A2254)-1,源数据!A:AG,10,0),"")</f>
        <v/>
      </c>
      <c r="F2269" s="10">
        <f>IFERROR(VLOOKUP(ROW(源数据!A2254)-1,源数据!A:AG,11,0),"")</f>
        <v/>
      </c>
      <c r="G2269" s="10">
        <f>IFERROR(VLOOKUP(ROW(源数据!A2254)-1,源数据!A:AG,12,0),0)</f>
        <v/>
      </c>
      <c r="H2269" s="17">
        <f>IFERROR(G2269/F2269,"")</f>
        <v/>
      </c>
      <c r="I2269" s="17">
        <f>IFERROR(VLOOKUP(ROW(源数据!A2254)-1,源数据!A:AG,21,0),"")</f>
        <v/>
      </c>
      <c r="J2269" s="10">
        <f>IFERROR(VLOOKUP(ROW(源数据!A2254)-1,源数据!A:AG,19,0),"")</f>
        <v/>
      </c>
      <c r="K2269" s="17">
        <f>IFERROR(VLOOKUP(ROW(源数据!A2254)-1,源数据!A:AG,21,0),0)</f>
        <v/>
      </c>
      <c r="L2269" s="17">
        <f>IFERROR(VLOOKUP(ROW(源数据!A2254)-1,源数据!A:AG,17,0),0)</f>
        <v/>
      </c>
      <c r="M2269" s="51">
        <f>IFERROR(VLOOKUP(ROW(源数据!A2254)-1,源数据!A:AG,15,0),"")</f>
        <v/>
      </c>
    </row>
    <row r="2270">
      <c r="A2270" s="10" t="n">
        <v>2254</v>
      </c>
      <c r="B2270" s="10">
        <f>IFERROR(VLOOKUP(ROW(源数据!A2255)-1,源数据!A:AG,33,0),"")</f>
        <v/>
      </c>
      <c r="C2270" s="10">
        <f>IFERROR(VLOOKUP(ROW(源数据!A2255)-1,源数据!A:AG,9,0),"")</f>
        <v/>
      </c>
      <c r="D2270" s="35">
        <f>IFERROR(VLOOKUP(ROW(源数据!A2255)-1,源数据!A:AG,8,0),"")</f>
        <v/>
      </c>
      <c r="E2270" s="35">
        <f>IFERROR(VLOOKUP(ROW(源数据!A2255)-1,源数据!A:AG,10,0),"")</f>
        <v/>
      </c>
      <c r="F2270" s="10">
        <f>IFERROR(VLOOKUP(ROW(源数据!A2255)-1,源数据!A:AG,11,0),"")</f>
        <v/>
      </c>
      <c r="G2270" s="10">
        <f>IFERROR(VLOOKUP(ROW(源数据!A2255)-1,源数据!A:AG,12,0),0)</f>
        <v/>
      </c>
      <c r="H2270" s="17">
        <f>IFERROR(G2270/F2270,"")</f>
        <v/>
      </c>
      <c r="I2270" s="17">
        <f>IFERROR(VLOOKUP(ROW(源数据!A2255)-1,源数据!A:AG,21,0),"")</f>
        <v/>
      </c>
      <c r="J2270" s="10">
        <f>IFERROR(VLOOKUP(ROW(源数据!A2255)-1,源数据!A:AG,19,0),"")</f>
        <v/>
      </c>
      <c r="K2270" s="17">
        <f>IFERROR(VLOOKUP(ROW(源数据!A2255)-1,源数据!A:AG,21,0),0)</f>
        <v/>
      </c>
      <c r="L2270" s="17">
        <f>IFERROR(VLOOKUP(ROW(源数据!A2255)-1,源数据!A:AG,17,0),0)</f>
        <v/>
      </c>
      <c r="M2270" s="51">
        <f>IFERROR(VLOOKUP(ROW(源数据!A2255)-1,源数据!A:AG,15,0),"")</f>
        <v/>
      </c>
    </row>
    <row r="2271">
      <c r="A2271" s="10" t="n">
        <v>2255</v>
      </c>
      <c r="B2271" s="10">
        <f>IFERROR(VLOOKUP(ROW(源数据!A2256)-1,源数据!A:AG,33,0),"")</f>
        <v/>
      </c>
      <c r="C2271" s="10">
        <f>IFERROR(VLOOKUP(ROW(源数据!A2256)-1,源数据!A:AG,9,0),"")</f>
        <v/>
      </c>
      <c r="D2271" s="35">
        <f>IFERROR(VLOOKUP(ROW(源数据!A2256)-1,源数据!A:AG,8,0),"")</f>
        <v/>
      </c>
      <c r="E2271" s="35">
        <f>IFERROR(VLOOKUP(ROW(源数据!A2256)-1,源数据!A:AG,10,0),"")</f>
        <v/>
      </c>
      <c r="F2271" s="10">
        <f>IFERROR(VLOOKUP(ROW(源数据!A2256)-1,源数据!A:AG,11,0),"")</f>
        <v/>
      </c>
      <c r="G2271" s="10">
        <f>IFERROR(VLOOKUP(ROW(源数据!A2256)-1,源数据!A:AG,12,0),0)</f>
        <v/>
      </c>
      <c r="H2271" s="17">
        <f>IFERROR(G2271/F2271,"")</f>
        <v/>
      </c>
      <c r="I2271" s="17">
        <f>IFERROR(VLOOKUP(ROW(源数据!A2256)-1,源数据!A:AG,21,0),"")</f>
        <v/>
      </c>
      <c r="J2271" s="10">
        <f>IFERROR(VLOOKUP(ROW(源数据!A2256)-1,源数据!A:AG,19,0),"")</f>
        <v/>
      </c>
      <c r="K2271" s="17">
        <f>IFERROR(VLOOKUP(ROW(源数据!A2256)-1,源数据!A:AG,21,0),0)</f>
        <v/>
      </c>
      <c r="L2271" s="17">
        <f>IFERROR(VLOOKUP(ROW(源数据!A2256)-1,源数据!A:AG,17,0),0)</f>
        <v/>
      </c>
      <c r="M2271" s="51">
        <f>IFERROR(VLOOKUP(ROW(源数据!A2256)-1,源数据!A:AG,15,0),"")</f>
        <v/>
      </c>
    </row>
    <row r="2272">
      <c r="A2272" s="10" t="n">
        <v>2256</v>
      </c>
      <c r="B2272" s="10">
        <f>IFERROR(VLOOKUP(ROW(源数据!A2257)-1,源数据!A:AG,33,0),"")</f>
        <v/>
      </c>
      <c r="C2272" s="10">
        <f>IFERROR(VLOOKUP(ROW(源数据!A2257)-1,源数据!A:AG,9,0),"")</f>
        <v/>
      </c>
      <c r="D2272" s="35">
        <f>IFERROR(VLOOKUP(ROW(源数据!A2257)-1,源数据!A:AG,8,0),"")</f>
        <v/>
      </c>
      <c r="E2272" s="35">
        <f>IFERROR(VLOOKUP(ROW(源数据!A2257)-1,源数据!A:AG,10,0),"")</f>
        <v/>
      </c>
      <c r="F2272" s="10">
        <f>IFERROR(VLOOKUP(ROW(源数据!A2257)-1,源数据!A:AG,11,0),"")</f>
        <v/>
      </c>
      <c r="G2272" s="10">
        <f>IFERROR(VLOOKUP(ROW(源数据!A2257)-1,源数据!A:AG,12,0),0)</f>
        <v/>
      </c>
      <c r="H2272" s="17">
        <f>IFERROR(G2272/F2272,"")</f>
        <v/>
      </c>
      <c r="I2272" s="17">
        <f>IFERROR(VLOOKUP(ROW(源数据!A2257)-1,源数据!A:AG,21,0),"")</f>
        <v/>
      </c>
      <c r="J2272" s="10">
        <f>IFERROR(VLOOKUP(ROW(源数据!A2257)-1,源数据!A:AG,19,0),"")</f>
        <v/>
      </c>
      <c r="K2272" s="17">
        <f>IFERROR(VLOOKUP(ROW(源数据!A2257)-1,源数据!A:AG,21,0),0)</f>
        <v/>
      </c>
      <c r="L2272" s="17">
        <f>IFERROR(VLOOKUP(ROW(源数据!A2257)-1,源数据!A:AG,17,0),0)</f>
        <v/>
      </c>
      <c r="M2272" s="51">
        <f>IFERROR(VLOOKUP(ROW(源数据!A2257)-1,源数据!A:AG,15,0),"")</f>
        <v/>
      </c>
    </row>
    <row r="2273">
      <c r="A2273" s="10" t="n">
        <v>2257</v>
      </c>
      <c r="B2273" s="10">
        <f>IFERROR(VLOOKUP(ROW(源数据!A2258)-1,源数据!A:AG,33,0),"")</f>
        <v/>
      </c>
      <c r="C2273" s="10">
        <f>IFERROR(VLOOKUP(ROW(源数据!A2258)-1,源数据!A:AG,9,0),"")</f>
        <v/>
      </c>
      <c r="D2273" s="35">
        <f>IFERROR(VLOOKUP(ROW(源数据!A2258)-1,源数据!A:AG,8,0),"")</f>
        <v/>
      </c>
      <c r="E2273" s="35">
        <f>IFERROR(VLOOKUP(ROW(源数据!A2258)-1,源数据!A:AG,10,0),"")</f>
        <v/>
      </c>
      <c r="F2273" s="10">
        <f>IFERROR(VLOOKUP(ROW(源数据!A2258)-1,源数据!A:AG,11,0),"")</f>
        <v/>
      </c>
      <c r="G2273" s="10">
        <f>IFERROR(VLOOKUP(ROW(源数据!A2258)-1,源数据!A:AG,12,0),0)</f>
        <v/>
      </c>
      <c r="H2273" s="17">
        <f>IFERROR(G2273/F2273,"")</f>
        <v/>
      </c>
      <c r="I2273" s="17">
        <f>IFERROR(VLOOKUP(ROW(源数据!A2258)-1,源数据!A:AG,21,0),"")</f>
        <v/>
      </c>
      <c r="J2273" s="10">
        <f>IFERROR(VLOOKUP(ROW(源数据!A2258)-1,源数据!A:AG,19,0),"")</f>
        <v/>
      </c>
      <c r="K2273" s="17">
        <f>IFERROR(VLOOKUP(ROW(源数据!A2258)-1,源数据!A:AG,21,0),0)</f>
        <v/>
      </c>
      <c r="L2273" s="17">
        <f>IFERROR(VLOOKUP(ROW(源数据!A2258)-1,源数据!A:AG,17,0),0)</f>
        <v/>
      </c>
      <c r="M2273" s="51">
        <f>IFERROR(VLOOKUP(ROW(源数据!A2258)-1,源数据!A:AG,15,0),"")</f>
        <v/>
      </c>
    </row>
    <row r="2274">
      <c r="A2274" s="10" t="n">
        <v>2258</v>
      </c>
      <c r="B2274" s="10">
        <f>IFERROR(VLOOKUP(ROW(源数据!A2259)-1,源数据!A:AG,33,0),"")</f>
        <v/>
      </c>
      <c r="C2274" s="10">
        <f>IFERROR(VLOOKUP(ROW(源数据!A2259)-1,源数据!A:AG,9,0),"")</f>
        <v/>
      </c>
      <c r="D2274" s="35">
        <f>IFERROR(VLOOKUP(ROW(源数据!A2259)-1,源数据!A:AG,8,0),"")</f>
        <v/>
      </c>
      <c r="E2274" s="35">
        <f>IFERROR(VLOOKUP(ROW(源数据!A2259)-1,源数据!A:AG,10,0),"")</f>
        <v/>
      </c>
      <c r="F2274" s="10">
        <f>IFERROR(VLOOKUP(ROW(源数据!A2259)-1,源数据!A:AG,11,0),"")</f>
        <v/>
      </c>
      <c r="G2274" s="10">
        <f>IFERROR(VLOOKUP(ROW(源数据!A2259)-1,源数据!A:AG,12,0),0)</f>
        <v/>
      </c>
      <c r="H2274" s="17">
        <f>IFERROR(G2274/F2274,"")</f>
        <v/>
      </c>
      <c r="I2274" s="17">
        <f>IFERROR(VLOOKUP(ROW(源数据!A2259)-1,源数据!A:AG,21,0),"")</f>
        <v/>
      </c>
      <c r="J2274" s="10">
        <f>IFERROR(VLOOKUP(ROW(源数据!A2259)-1,源数据!A:AG,19,0),"")</f>
        <v/>
      </c>
      <c r="K2274" s="17">
        <f>IFERROR(VLOOKUP(ROW(源数据!A2259)-1,源数据!A:AG,21,0),0)</f>
        <v/>
      </c>
      <c r="L2274" s="17">
        <f>IFERROR(VLOOKUP(ROW(源数据!A2259)-1,源数据!A:AG,17,0),0)</f>
        <v/>
      </c>
      <c r="M2274" s="51">
        <f>IFERROR(VLOOKUP(ROW(源数据!A2259)-1,源数据!A:AG,15,0),"")</f>
        <v/>
      </c>
    </row>
    <row r="2275">
      <c r="A2275" s="10" t="n">
        <v>2259</v>
      </c>
      <c r="B2275" s="10">
        <f>IFERROR(VLOOKUP(ROW(源数据!A2260)-1,源数据!A:AG,33,0),"")</f>
        <v/>
      </c>
      <c r="C2275" s="10">
        <f>IFERROR(VLOOKUP(ROW(源数据!A2260)-1,源数据!A:AG,9,0),"")</f>
        <v/>
      </c>
      <c r="D2275" s="35">
        <f>IFERROR(VLOOKUP(ROW(源数据!A2260)-1,源数据!A:AG,8,0),"")</f>
        <v/>
      </c>
      <c r="E2275" s="35">
        <f>IFERROR(VLOOKUP(ROW(源数据!A2260)-1,源数据!A:AG,10,0),"")</f>
        <v/>
      </c>
      <c r="F2275" s="10">
        <f>IFERROR(VLOOKUP(ROW(源数据!A2260)-1,源数据!A:AG,11,0),"")</f>
        <v/>
      </c>
      <c r="G2275" s="10">
        <f>IFERROR(VLOOKUP(ROW(源数据!A2260)-1,源数据!A:AG,12,0),0)</f>
        <v/>
      </c>
      <c r="H2275" s="17">
        <f>IFERROR(G2275/F2275,"")</f>
        <v/>
      </c>
      <c r="I2275" s="17">
        <f>IFERROR(VLOOKUP(ROW(源数据!A2260)-1,源数据!A:AG,21,0),"")</f>
        <v/>
      </c>
      <c r="J2275" s="10">
        <f>IFERROR(VLOOKUP(ROW(源数据!A2260)-1,源数据!A:AG,19,0),"")</f>
        <v/>
      </c>
      <c r="K2275" s="17">
        <f>IFERROR(VLOOKUP(ROW(源数据!A2260)-1,源数据!A:AG,21,0),0)</f>
        <v/>
      </c>
      <c r="L2275" s="17">
        <f>IFERROR(VLOOKUP(ROW(源数据!A2260)-1,源数据!A:AG,17,0),0)</f>
        <v/>
      </c>
      <c r="M2275" s="51">
        <f>IFERROR(VLOOKUP(ROW(源数据!A2260)-1,源数据!A:AG,15,0),"")</f>
        <v/>
      </c>
    </row>
    <row r="2276">
      <c r="A2276" s="10" t="n">
        <v>2260</v>
      </c>
      <c r="B2276" s="10">
        <f>IFERROR(VLOOKUP(ROW(源数据!A2261)-1,源数据!A:AG,33,0),"")</f>
        <v/>
      </c>
      <c r="C2276" s="10">
        <f>IFERROR(VLOOKUP(ROW(源数据!A2261)-1,源数据!A:AG,9,0),"")</f>
        <v/>
      </c>
      <c r="D2276" s="35">
        <f>IFERROR(VLOOKUP(ROW(源数据!A2261)-1,源数据!A:AG,8,0),"")</f>
        <v/>
      </c>
      <c r="E2276" s="35">
        <f>IFERROR(VLOOKUP(ROW(源数据!A2261)-1,源数据!A:AG,10,0),"")</f>
        <v/>
      </c>
      <c r="F2276" s="10">
        <f>IFERROR(VLOOKUP(ROW(源数据!A2261)-1,源数据!A:AG,11,0),"")</f>
        <v/>
      </c>
      <c r="G2276" s="10">
        <f>IFERROR(VLOOKUP(ROW(源数据!A2261)-1,源数据!A:AG,12,0),0)</f>
        <v/>
      </c>
      <c r="H2276" s="17">
        <f>IFERROR(G2276/F2276,"")</f>
        <v/>
      </c>
      <c r="I2276" s="17">
        <f>IFERROR(VLOOKUP(ROW(源数据!A2261)-1,源数据!A:AG,21,0),"")</f>
        <v/>
      </c>
      <c r="J2276" s="10">
        <f>IFERROR(VLOOKUP(ROW(源数据!A2261)-1,源数据!A:AG,19,0),"")</f>
        <v/>
      </c>
      <c r="K2276" s="17">
        <f>IFERROR(VLOOKUP(ROW(源数据!A2261)-1,源数据!A:AG,21,0),0)</f>
        <v/>
      </c>
      <c r="L2276" s="17">
        <f>IFERROR(VLOOKUP(ROW(源数据!A2261)-1,源数据!A:AG,17,0),0)</f>
        <v/>
      </c>
      <c r="M2276" s="51">
        <f>IFERROR(VLOOKUP(ROW(源数据!A2261)-1,源数据!A:AG,15,0),"")</f>
        <v/>
      </c>
    </row>
    <row r="2277">
      <c r="A2277" s="10" t="n">
        <v>2261</v>
      </c>
      <c r="B2277" s="10">
        <f>IFERROR(VLOOKUP(ROW(源数据!A2262)-1,源数据!A:AG,33,0),"")</f>
        <v/>
      </c>
      <c r="C2277" s="10">
        <f>IFERROR(VLOOKUP(ROW(源数据!A2262)-1,源数据!A:AG,9,0),"")</f>
        <v/>
      </c>
      <c r="D2277" s="35">
        <f>IFERROR(VLOOKUP(ROW(源数据!A2262)-1,源数据!A:AG,8,0),"")</f>
        <v/>
      </c>
      <c r="E2277" s="35">
        <f>IFERROR(VLOOKUP(ROW(源数据!A2262)-1,源数据!A:AG,10,0),"")</f>
        <v/>
      </c>
      <c r="F2277" s="10">
        <f>IFERROR(VLOOKUP(ROW(源数据!A2262)-1,源数据!A:AG,11,0),"")</f>
        <v/>
      </c>
      <c r="G2277" s="10">
        <f>IFERROR(VLOOKUP(ROW(源数据!A2262)-1,源数据!A:AG,12,0),0)</f>
        <v/>
      </c>
      <c r="H2277" s="17">
        <f>IFERROR(G2277/F2277,"")</f>
        <v/>
      </c>
      <c r="I2277" s="17">
        <f>IFERROR(VLOOKUP(ROW(源数据!A2262)-1,源数据!A:AG,21,0),"")</f>
        <v/>
      </c>
      <c r="J2277" s="10">
        <f>IFERROR(VLOOKUP(ROW(源数据!A2262)-1,源数据!A:AG,19,0),"")</f>
        <v/>
      </c>
      <c r="K2277" s="17">
        <f>IFERROR(VLOOKUP(ROW(源数据!A2262)-1,源数据!A:AG,21,0),0)</f>
        <v/>
      </c>
      <c r="L2277" s="17">
        <f>IFERROR(VLOOKUP(ROW(源数据!A2262)-1,源数据!A:AG,17,0),0)</f>
        <v/>
      </c>
      <c r="M2277" s="51">
        <f>IFERROR(VLOOKUP(ROW(源数据!A2262)-1,源数据!A:AG,15,0),"")</f>
        <v/>
      </c>
    </row>
    <row r="2278">
      <c r="A2278" s="10" t="n">
        <v>2262</v>
      </c>
      <c r="B2278" s="10">
        <f>IFERROR(VLOOKUP(ROW(源数据!A2263)-1,源数据!A:AG,33,0),"")</f>
        <v/>
      </c>
      <c r="C2278" s="10">
        <f>IFERROR(VLOOKUP(ROW(源数据!A2263)-1,源数据!A:AG,9,0),"")</f>
        <v/>
      </c>
      <c r="D2278" s="35">
        <f>IFERROR(VLOOKUP(ROW(源数据!A2263)-1,源数据!A:AG,8,0),"")</f>
        <v/>
      </c>
      <c r="E2278" s="35">
        <f>IFERROR(VLOOKUP(ROW(源数据!A2263)-1,源数据!A:AG,10,0),"")</f>
        <v/>
      </c>
      <c r="F2278" s="10">
        <f>IFERROR(VLOOKUP(ROW(源数据!A2263)-1,源数据!A:AG,11,0),"")</f>
        <v/>
      </c>
      <c r="G2278" s="10">
        <f>IFERROR(VLOOKUP(ROW(源数据!A2263)-1,源数据!A:AG,12,0),0)</f>
        <v/>
      </c>
      <c r="H2278" s="17">
        <f>IFERROR(G2278/F2278,"")</f>
        <v/>
      </c>
      <c r="I2278" s="17">
        <f>IFERROR(VLOOKUP(ROW(源数据!A2263)-1,源数据!A:AG,21,0),"")</f>
        <v/>
      </c>
      <c r="J2278" s="10">
        <f>IFERROR(VLOOKUP(ROW(源数据!A2263)-1,源数据!A:AG,19,0),"")</f>
        <v/>
      </c>
      <c r="K2278" s="17">
        <f>IFERROR(VLOOKUP(ROW(源数据!A2263)-1,源数据!A:AG,21,0),0)</f>
        <v/>
      </c>
      <c r="L2278" s="17">
        <f>IFERROR(VLOOKUP(ROW(源数据!A2263)-1,源数据!A:AG,17,0),0)</f>
        <v/>
      </c>
      <c r="M2278" s="51">
        <f>IFERROR(VLOOKUP(ROW(源数据!A2263)-1,源数据!A:AG,15,0),"")</f>
        <v/>
      </c>
    </row>
    <row r="2279">
      <c r="A2279" s="10" t="n">
        <v>2263</v>
      </c>
      <c r="B2279" s="10">
        <f>IFERROR(VLOOKUP(ROW(源数据!A2264)-1,源数据!A:AG,33,0),"")</f>
        <v/>
      </c>
      <c r="C2279" s="10">
        <f>IFERROR(VLOOKUP(ROW(源数据!A2264)-1,源数据!A:AG,9,0),"")</f>
        <v/>
      </c>
      <c r="D2279" s="35">
        <f>IFERROR(VLOOKUP(ROW(源数据!A2264)-1,源数据!A:AG,8,0),"")</f>
        <v/>
      </c>
      <c r="E2279" s="35">
        <f>IFERROR(VLOOKUP(ROW(源数据!A2264)-1,源数据!A:AG,10,0),"")</f>
        <v/>
      </c>
      <c r="F2279" s="10">
        <f>IFERROR(VLOOKUP(ROW(源数据!A2264)-1,源数据!A:AG,11,0),"")</f>
        <v/>
      </c>
      <c r="G2279" s="10">
        <f>IFERROR(VLOOKUP(ROW(源数据!A2264)-1,源数据!A:AG,12,0),0)</f>
        <v/>
      </c>
      <c r="H2279" s="17">
        <f>IFERROR(G2279/F2279,"")</f>
        <v/>
      </c>
      <c r="I2279" s="17">
        <f>IFERROR(VLOOKUP(ROW(源数据!A2264)-1,源数据!A:AG,21,0),"")</f>
        <v/>
      </c>
      <c r="J2279" s="10">
        <f>IFERROR(VLOOKUP(ROW(源数据!A2264)-1,源数据!A:AG,19,0),"")</f>
        <v/>
      </c>
      <c r="K2279" s="17">
        <f>IFERROR(VLOOKUP(ROW(源数据!A2264)-1,源数据!A:AG,21,0),0)</f>
        <v/>
      </c>
      <c r="L2279" s="17">
        <f>IFERROR(VLOOKUP(ROW(源数据!A2264)-1,源数据!A:AG,17,0),0)</f>
        <v/>
      </c>
      <c r="M2279" s="51">
        <f>IFERROR(VLOOKUP(ROW(源数据!A2264)-1,源数据!A:AG,15,0),"")</f>
        <v/>
      </c>
    </row>
    <row r="2280">
      <c r="A2280" s="10" t="n">
        <v>2264</v>
      </c>
      <c r="B2280" s="10">
        <f>IFERROR(VLOOKUP(ROW(源数据!A2265)-1,源数据!A:AG,33,0),"")</f>
        <v/>
      </c>
      <c r="C2280" s="10">
        <f>IFERROR(VLOOKUP(ROW(源数据!A2265)-1,源数据!A:AG,9,0),"")</f>
        <v/>
      </c>
      <c r="D2280" s="35">
        <f>IFERROR(VLOOKUP(ROW(源数据!A2265)-1,源数据!A:AG,8,0),"")</f>
        <v/>
      </c>
      <c r="E2280" s="35">
        <f>IFERROR(VLOOKUP(ROW(源数据!A2265)-1,源数据!A:AG,10,0),"")</f>
        <v/>
      </c>
      <c r="F2280" s="10">
        <f>IFERROR(VLOOKUP(ROW(源数据!A2265)-1,源数据!A:AG,11,0),"")</f>
        <v/>
      </c>
      <c r="G2280" s="10">
        <f>IFERROR(VLOOKUP(ROW(源数据!A2265)-1,源数据!A:AG,12,0),0)</f>
        <v/>
      </c>
      <c r="H2280" s="17">
        <f>IFERROR(G2280/F2280,"")</f>
        <v/>
      </c>
      <c r="I2280" s="17">
        <f>IFERROR(VLOOKUP(ROW(源数据!A2265)-1,源数据!A:AG,21,0),"")</f>
        <v/>
      </c>
      <c r="J2280" s="10">
        <f>IFERROR(VLOOKUP(ROW(源数据!A2265)-1,源数据!A:AG,19,0),"")</f>
        <v/>
      </c>
      <c r="K2280" s="17">
        <f>IFERROR(VLOOKUP(ROW(源数据!A2265)-1,源数据!A:AG,21,0),0)</f>
        <v/>
      </c>
      <c r="L2280" s="17">
        <f>IFERROR(VLOOKUP(ROW(源数据!A2265)-1,源数据!A:AG,17,0),0)</f>
        <v/>
      </c>
      <c r="M2280" s="51">
        <f>IFERROR(VLOOKUP(ROW(源数据!A2265)-1,源数据!A:AG,15,0),"")</f>
        <v/>
      </c>
    </row>
    <row r="2281">
      <c r="A2281" s="10" t="n">
        <v>2265</v>
      </c>
      <c r="B2281" s="10">
        <f>IFERROR(VLOOKUP(ROW(源数据!A2266)-1,源数据!A:AG,33,0),"")</f>
        <v/>
      </c>
      <c r="C2281" s="10">
        <f>IFERROR(VLOOKUP(ROW(源数据!A2266)-1,源数据!A:AG,9,0),"")</f>
        <v/>
      </c>
      <c r="D2281" s="35">
        <f>IFERROR(VLOOKUP(ROW(源数据!A2266)-1,源数据!A:AG,8,0),"")</f>
        <v/>
      </c>
      <c r="E2281" s="35">
        <f>IFERROR(VLOOKUP(ROW(源数据!A2266)-1,源数据!A:AG,10,0),"")</f>
        <v/>
      </c>
      <c r="F2281" s="10">
        <f>IFERROR(VLOOKUP(ROW(源数据!A2266)-1,源数据!A:AG,11,0),"")</f>
        <v/>
      </c>
      <c r="G2281" s="10">
        <f>IFERROR(VLOOKUP(ROW(源数据!A2266)-1,源数据!A:AG,12,0),0)</f>
        <v/>
      </c>
      <c r="H2281" s="17">
        <f>IFERROR(G2281/F2281,"")</f>
        <v/>
      </c>
      <c r="I2281" s="17">
        <f>IFERROR(VLOOKUP(ROW(源数据!A2266)-1,源数据!A:AG,21,0),"")</f>
        <v/>
      </c>
      <c r="J2281" s="10">
        <f>IFERROR(VLOOKUP(ROW(源数据!A2266)-1,源数据!A:AG,19,0),"")</f>
        <v/>
      </c>
      <c r="K2281" s="17">
        <f>IFERROR(VLOOKUP(ROW(源数据!A2266)-1,源数据!A:AG,21,0),0)</f>
        <v/>
      </c>
      <c r="L2281" s="17">
        <f>IFERROR(VLOOKUP(ROW(源数据!A2266)-1,源数据!A:AG,17,0),0)</f>
        <v/>
      </c>
      <c r="M2281" s="51">
        <f>IFERROR(VLOOKUP(ROW(源数据!A2266)-1,源数据!A:AG,15,0),"")</f>
        <v/>
      </c>
    </row>
    <row r="2282">
      <c r="A2282" s="10" t="n">
        <v>2266</v>
      </c>
      <c r="B2282" s="10">
        <f>IFERROR(VLOOKUP(ROW(源数据!A2267)-1,源数据!A:AG,33,0),"")</f>
        <v/>
      </c>
      <c r="C2282" s="10">
        <f>IFERROR(VLOOKUP(ROW(源数据!A2267)-1,源数据!A:AG,9,0),"")</f>
        <v/>
      </c>
      <c r="D2282" s="35">
        <f>IFERROR(VLOOKUP(ROW(源数据!A2267)-1,源数据!A:AG,8,0),"")</f>
        <v/>
      </c>
      <c r="E2282" s="35">
        <f>IFERROR(VLOOKUP(ROW(源数据!A2267)-1,源数据!A:AG,10,0),"")</f>
        <v/>
      </c>
      <c r="F2282" s="10">
        <f>IFERROR(VLOOKUP(ROW(源数据!A2267)-1,源数据!A:AG,11,0),"")</f>
        <v/>
      </c>
      <c r="G2282" s="10">
        <f>IFERROR(VLOOKUP(ROW(源数据!A2267)-1,源数据!A:AG,12,0),0)</f>
        <v/>
      </c>
      <c r="H2282" s="17">
        <f>IFERROR(G2282/F2282,"")</f>
        <v/>
      </c>
      <c r="I2282" s="17">
        <f>IFERROR(VLOOKUP(ROW(源数据!A2267)-1,源数据!A:AG,21,0),"")</f>
        <v/>
      </c>
      <c r="J2282" s="10">
        <f>IFERROR(VLOOKUP(ROW(源数据!A2267)-1,源数据!A:AG,19,0),"")</f>
        <v/>
      </c>
      <c r="K2282" s="17">
        <f>IFERROR(VLOOKUP(ROW(源数据!A2267)-1,源数据!A:AG,21,0),0)</f>
        <v/>
      </c>
      <c r="L2282" s="17">
        <f>IFERROR(VLOOKUP(ROW(源数据!A2267)-1,源数据!A:AG,17,0),0)</f>
        <v/>
      </c>
      <c r="M2282" s="51">
        <f>IFERROR(VLOOKUP(ROW(源数据!A2267)-1,源数据!A:AG,15,0),"")</f>
        <v/>
      </c>
    </row>
    <row r="2283">
      <c r="A2283" s="10" t="n">
        <v>2267</v>
      </c>
      <c r="B2283" s="10">
        <f>IFERROR(VLOOKUP(ROW(源数据!A2268)-1,源数据!A:AG,33,0),"")</f>
        <v/>
      </c>
      <c r="C2283" s="10">
        <f>IFERROR(VLOOKUP(ROW(源数据!A2268)-1,源数据!A:AG,9,0),"")</f>
        <v/>
      </c>
      <c r="D2283" s="35">
        <f>IFERROR(VLOOKUP(ROW(源数据!A2268)-1,源数据!A:AG,8,0),"")</f>
        <v/>
      </c>
      <c r="E2283" s="35">
        <f>IFERROR(VLOOKUP(ROW(源数据!A2268)-1,源数据!A:AG,10,0),"")</f>
        <v/>
      </c>
      <c r="F2283" s="10">
        <f>IFERROR(VLOOKUP(ROW(源数据!A2268)-1,源数据!A:AG,11,0),"")</f>
        <v/>
      </c>
      <c r="G2283" s="10">
        <f>IFERROR(VLOOKUP(ROW(源数据!A2268)-1,源数据!A:AG,12,0),0)</f>
        <v/>
      </c>
      <c r="H2283" s="17">
        <f>IFERROR(G2283/F2283,"")</f>
        <v/>
      </c>
      <c r="I2283" s="17">
        <f>IFERROR(VLOOKUP(ROW(源数据!A2268)-1,源数据!A:AG,21,0),"")</f>
        <v/>
      </c>
      <c r="J2283" s="10">
        <f>IFERROR(VLOOKUP(ROW(源数据!A2268)-1,源数据!A:AG,19,0),"")</f>
        <v/>
      </c>
      <c r="K2283" s="17">
        <f>IFERROR(VLOOKUP(ROW(源数据!A2268)-1,源数据!A:AG,21,0),0)</f>
        <v/>
      </c>
      <c r="L2283" s="17">
        <f>IFERROR(VLOOKUP(ROW(源数据!A2268)-1,源数据!A:AG,17,0),0)</f>
        <v/>
      </c>
      <c r="M2283" s="51">
        <f>IFERROR(VLOOKUP(ROW(源数据!A2268)-1,源数据!A:AG,15,0),"")</f>
        <v/>
      </c>
    </row>
    <row r="2284">
      <c r="A2284" s="10" t="n">
        <v>2268</v>
      </c>
      <c r="B2284" s="10">
        <f>IFERROR(VLOOKUP(ROW(源数据!A2269)-1,源数据!A:AG,33,0),"")</f>
        <v/>
      </c>
      <c r="C2284" s="10">
        <f>IFERROR(VLOOKUP(ROW(源数据!A2269)-1,源数据!A:AG,9,0),"")</f>
        <v/>
      </c>
      <c r="D2284" s="35">
        <f>IFERROR(VLOOKUP(ROW(源数据!A2269)-1,源数据!A:AG,8,0),"")</f>
        <v/>
      </c>
      <c r="E2284" s="35">
        <f>IFERROR(VLOOKUP(ROW(源数据!A2269)-1,源数据!A:AG,10,0),"")</f>
        <v/>
      </c>
      <c r="F2284" s="10">
        <f>IFERROR(VLOOKUP(ROW(源数据!A2269)-1,源数据!A:AG,11,0),"")</f>
        <v/>
      </c>
      <c r="G2284" s="10">
        <f>IFERROR(VLOOKUP(ROW(源数据!A2269)-1,源数据!A:AG,12,0),0)</f>
        <v/>
      </c>
      <c r="H2284" s="17">
        <f>IFERROR(G2284/F2284,"")</f>
        <v/>
      </c>
      <c r="I2284" s="17">
        <f>IFERROR(VLOOKUP(ROW(源数据!A2269)-1,源数据!A:AG,21,0),"")</f>
        <v/>
      </c>
      <c r="J2284" s="10">
        <f>IFERROR(VLOOKUP(ROW(源数据!A2269)-1,源数据!A:AG,19,0),"")</f>
        <v/>
      </c>
      <c r="K2284" s="17">
        <f>IFERROR(VLOOKUP(ROW(源数据!A2269)-1,源数据!A:AG,21,0),0)</f>
        <v/>
      </c>
      <c r="L2284" s="17">
        <f>IFERROR(VLOOKUP(ROW(源数据!A2269)-1,源数据!A:AG,17,0),0)</f>
        <v/>
      </c>
      <c r="M2284" s="51">
        <f>IFERROR(VLOOKUP(ROW(源数据!A2269)-1,源数据!A:AG,15,0),"")</f>
        <v/>
      </c>
    </row>
    <row r="2285">
      <c r="A2285" s="10" t="n">
        <v>2269</v>
      </c>
      <c r="B2285" s="10">
        <f>IFERROR(VLOOKUP(ROW(源数据!A2270)-1,源数据!A:AG,33,0),"")</f>
        <v/>
      </c>
      <c r="C2285" s="10">
        <f>IFERROR(VLOOKUP(ROW(源数据!A2270)-1,源数据!A:AG,9,0),"")</f>
        <v/>
      </c>
      <c r="D2285" s="35">
        <f>IFERROR(VLOOKUP(ROW(源数据!A2270)-1,源数据!A:AG,8,0),"")</f>
        <v/>
      </c>
      <c r="E2285" s="35">
        <f>IFERROR(VLOOKUP(ROW(源数据!A2270)-1,源数据!A:AG,10,0),"")</f>
        <v/>
      </c>
      <c r="F2285" s="10">
        <f>IFERROR(VLOOKUP(ROW(源数据!A2270)-1,源数据!A:AG,11,0),"")</f>
        <v/>
      </c>
      <c r="G2285" s="10">
        <f>IFERROR(VLOOKUP(ROW(源数据!A2270)-1,源数据!A:AG,12,0),0)</f>
        <v/>
      </c>
      <c r="H2285" s="17">
        <f>IFERROR(G2285/F2285,"")</f>
        <v/>
      </c>
      <c r="I2285" s="17">
        <f>IFERROR(VLOOKUP(ROW(源数据!A2270)-1,源数据!A:AG,21,0),"")</f>
        <v/>
      </c>
      <c r="J2285" s="10">
        <f>IFERROR(VLOOKUP(ROW(源数据!A2270)-1,源数据!A:AG,19,0),"")</f>
        <v/>
      </c>
      <c r="K2285" s="17">
        <f>IFERROR(VLOOKUP(ROW(源数据!A2270)-1,源数据!A:AG,21,0),0)</f>
        <v/>
      </c>
      <c r="L2285" s="17">
        <f>IFERROR(VLOOKUP(ROW(源数据!A2270)-1,源数据!A:AG,17,0),0)</f>
        <v/>
      </c>
      <c r="M2285" s="51">
        <f>IFERROR(VLOOKUP(ROW(源数据!A2270)-1,源数据!A:AG,15,0),"")</f>
        <v/>
      </c>
    </row>
    <row r="2286">
      <c r="A2286" s="10" t="n">
        <v>2270</v>
      </c>
      <c r="B2286" s="10">
        <f>IFERROR(VLOOKUP(ROW(源数据!A2271)-1,源数据!A:AG,33,0),"")</f>
        <v/>
      </c>
      <c r="C2286" s="10">
        <f>IFERROR(VLOOKUP(ROW(源数据!A2271)-1,源数据!A:AG,9,0),"")</f>
        <v/>
      </c>
      <c r="D2286" s="35">
        <f>IFERROR(VLOOKUP(ROW(源数据!A2271)-1,源数据!A:AG,8,0),"")</f>
        <v/>
      </c>
      <c r="E2286" s="35">
        <f>IFERROR(VLOOKUP(ROW(源数据!A2271)-1,源数据!A:AG,10,0),"")</f>
        <v/>
      </c>
      <c r="F2286" s="10">
        <f>IFERROR(VLOOKUP(ROW(源数据!A2271)-1,源数据!A:AG,11,0),"")</f>
        <v/>
      </c>
      <c r="G2286" s="10">
        <f>IFERROR(VLOOKUP(ROW(源数据!A2271)-1,源数据!A:AG,12,0),0)</f>
        <v/>
      </c>
      <c r="H2286" s="17">
        <f>IFERROR(G2286/F2286,"")</f>
        <v/>
      </c>
      <c r="I2286" s="17">
        <f>IFERROR(VLOOKUP(ROW(源数据!A2271)-1,源数据!A:AG,21,0),"")</f>
        <v/>
      </c>
      <c r="J2286" s="10">
        <f>IFERROR(VLOOKUP(ROW(源数据!A2271)-1,源数据!A:AG,19,0),"")</f>
        <v/>
      </c>
      <c r="K2286" s="17">
        <f>IFERROR(VLOOKUP(ROW(源数据!A2271)-1,源数据!A:AG,21,0),0)</f>
        <v/>
      </c>
      <c r="L2286" s="17">
        <f>IFERROR(VLOOKUP(ROW(源数据!A2271)-1,源数据!A:AG,17,0),0)</f>
        <v/>
      </c>
      <c r="M2286" s="51">
        <f>IFERROR(VLOOKUP(ROW(源数据!A2271)-1,源数据!A:AG,15,0),"")</f>
        <v/>
      </c>
    </row>
    <row r="2287">
      <c r="A2287" s="10" t="n">
        <v>2271</v>
      </c>
      <c r="B2287" s="10">
        <f>IFERROR(VLOOKUP(ROW(源数据!A2272)-1,源数据!A:AG,33,0),"")</f>
        <v/>
      </c>
      <c r="C2287" s="10">
        <f>IFERROR(VLOOKUP(ROW(源数据!A2272)-1,源数据!A:AG,9,0),"")</f>
        <v/>
      </c>
      <c r="D2287" s="35">
        <f>IFERROR(VLOOKUP(ROW(源数据!A2272)-1,源数据!A:AG,8,0),"")</f>
        <v/>
      </c>
      <c r="E2287" s="35">
        <f>IFERROR(VLOOKUP(ROW(源数据!A2272)-1,源数据!A:AG,10,0),"")</f>
        <v/>
      </c>
      <c r="F2287" s="10">
        <f>IFERROR(VLOOKUP(ROW(源数据!A2272)-1,源数据!A:AG,11,0),"")</f>
        <v/>
      </c>
      <c r="G2287" s="10">
        <f>IFERROR(VLOOKUP(ROW(源数据!A2272)-1,源数据!A:AG,12,0),0)</f>
        <v/>
      </c>
      <c r="H2287" s="17">
        <f>IFERROR(G2287/F2287,"")</f>
        <v/>
      </c>
      <c r="I2287" s="17">
        <f>IFERROR(VLOOKUP(ROW(源数据!A2272)-1,源数据!A:AG,21,0),"")</f>
        <v/>
      </c>
      <c r="J2287" s="10">
        <f>IFERROR(VLOOKUP(ROW(源数据!A2272)-1,源数据!A:AG,19,0),"")</f>
        <v/>
      </c>
      <c r="K2287" s="17">
        <f>IFERROR(VLOOKUP(ROW(源数据!A2272)-1,源数据!A:AG,21,0),0)</f>
        <v/>
      </c>
      <c r="L2287" s="17">
        <f>IFERROR(VLOOKUP(ROW(源数据!A2272)-1,源数据!A:AG,17,0),0)</f>
        <v/>
      </c>
      <c r="M2287" s="51">
        <f>IFERROR(VLOOKUP(ROW(源数据!A2272)-1,源数据!A:AG,15,0),"")</f>
        <v/>
      </c>
    </row>
    <row r="2288">
      <c r="A2288" s="10" t="n">
        <v>2272</v>
      </c>
      <c r="B2288" s="10">
        <f>IFERROR(VLOOKUP(ROW(源数据!A2273)-1,源数据!A:AG,33,0),"")</f>
        <v/>
      </c>
      <c r="C2288" s="10">
        <f>IFERROR(VLOOKUP(ROW(源数据!A2273)-1,源数据!A:AG,9,0),"")</f>
        <v/>
      </c>
      <c r="D2288" s="35">
        <f>IFERROR(VLOOKUP(ROW(源数据!A2273)-1,源数据!A:AG,8,0),"")</f>
        <v/>
      </c>
      <c r="E2288" s="35">
        <f>IFERROR(VLOOKUP(ROW(源数据!A2273)-1,源数据!A:AG,10,0),"")</f>
        <v/>
      </c>
      <c r="F2288" s="10">
        <f>IFERROR(VLOOKUP(ROW(源数据!A2273)-1,源数据!A:AG,11,0),"")</f>
        <v/>
      </c>
      <c r="G2288" s="10">
        <f>IFERROR(VLOOKUP(ROW(源数据!A2273)-1,源数据!A:AG,12,0),0)</f>
        <v/>
      </c>
      <c r="H2288" s="17">
        <f>IFERROR(G2288/F2288,"")</f>
        <v/>
      </c>
      <c r="I2288" s="17">
        <f>IFERROR(VLOOKUP(ROW(源数据!A2273)-1,源数据!A:AG,21,0),"")</f>
        <v/>
      </c>
      <c r="J2288" s="10">
        <f>IFERROR(VLOOKUP(ROW(源数据!A2273)-1,源数据!A:AG,19,0),"")</f>
        <v/>
      </c>
      <c r="K2288" s="17">
        <f>IFERROR(VLOOKUP(ROW(源数据!A2273)-1,源数据!A:AG,21,0),0)</f>
        <v/>
      </c>
      <c r="L2288" s="17">
        <f>IFERROR(VLOOKUP(ROW(源数据!A2273)-1,源数据!A:AG,17,0),0)</f>
        <v/>
      </c>
      <c r="M2288" s="51">
        <f>IFERROR(VLOOKUP(ROW(源数据!A2273)-1,源数据!A:AG,15,0),"")</f>
        <v/>
      </c>
    </row>
    <row r="2289">
      <c r="A2289" s="10" t="n">
        <v>2273</v>
      </c>
      <c r="B2289" s="10">
        <f>IFERROR(VLOOKUP(ROW(源数据!A2274)-1,源数据!A:AG,33,0),"")</f>
        <v/>
      </c>
      <c r="C2289" s="10">
        <f>IFERROR(VLOOKUP(ROW(源数据!A2274)-1,源数据!A:AG,9,0),"")</f>
        <v/>
      </c>
      <c r="D2289" s="35">
        <f>IFERROR(VLOOKUP(ROW(源数据!A2274)-1,源数据!A:AG,8,0),"")</f>
        <v/>
      </c>
      <c r="E2289" s="35">
        <f>IFERROR(VLOOKUP(ROW(源数据!A2274)-1,源数据!A:AG,10,0),"")</f>
        <v/>
      </c>
      <c r="F2289" s="10">
        <f>IFERROR(VLOOKUP(ROW(源数据!A2274)-1,源数据!A:AG,11,0),"")</f>
        <v/>
      </c>
      <c r="G2289" s="10">
        <f>IFERROR(VLOOKUP(ROW(源数据!A2274)-1,源数据!A:AG,12,0),0)</f>
        <v/>
      </c>
      <c r="H2289" s="17">
        <f>IFERROR(G2289/F2289,"")</f>
        <v/>
      </c>
      <c r="I2289" s="17">
        <f>IFERROR(VLOOKUP(ROW(源数据!A2274)-1,源数据!A:AG,21,0),"")</f>
        <v/>
      </c>
      <c r="J2289" s="10">
        <f>IFERROR(VLOOKUP(ROW(源数据!A2274)-1,源数据!A:AG,19,0),"")</f>
        <v/>
      </c>
      <c r="K2289" s="17">
        <f>IFERROR(VLOOKUP(ROW(源数据!A2274)-1,源数据!A:AG,21,0),0)</f>
        <v/>
      </c>
      <c r="L2289" s="17">
        <f>IFERROR(VLOOKUP(ROW(源数据!A2274)-1,源数据!A:AG,17,0),0)</f>
        <v/>
      </c>
      <c r="M2289" s="51">
        <f>IFERROR(VLOOKUP(ROW(源数据!A2274)-1,源数据!A:AG,15,0),"")</f>
        <v/>
      </c>
    </row>
    <row r="2290">
      <c r="A2290" s="10" t="n">
        <v>2274</v>
      </c>
      <c r="B2290" s="10">
        <f>IFERROR(VLOOKUP(ROW(源数据!A2275)-1,源数据!A:AG,33,0),"")</f>
        <v/>
      </c>
      <c r="C2290" s="10">
        <f>IFERROR(VLOOKUP(ROW(源数据!A2275)-1,源数据!A:AG,9,0),"")</f>
        <v/>
      </c>
      <c r="D2290" s="35">
        <f>IFERROR(VLOOKUP(ROW(源数据!A2275)-1,源数据!A:AG,8,0),"")</f>
        <v/>
      </c>
      <c r="E2290" s="35">
        <f>IFERROR(VLOOKUP(ROW(源数据!A2275)-1,源数据!A:AG,10,0),"")</f>
        <v/>
      </c>
      <c r="F2290" s="10">
        <f>IFERROR(VLOOKUP(ROW(源数据!A2275)-1,源数据!A:AG,11,0),"")</f>
        <v/>
      </c>
      <c r="G2290" s="10">
        <f>IFERROR(VLOOKUP(ROW(源数据!A2275)-1,源数据!A:AG,12,0),0)</f>
        <v/>
      </c>
      <c r="H2290" s="17">
        <f>IFERROR(G2290/F2290,"")</f>
        <v/>
      </c>
      <c r="I2290" s="17">
        <f>IFERROR(VLOOKUP(ROW(源数据!A2275)-1,源数据!A:AG,21,0),"")</f>
        <v/>
      </c>
      <c r="J2290" s="10">
        <f>IFERROR(VLOOKUP(ROW(源数据!A2275)-1,源数据!A:AG,19,0),"")</f>
        <v/>
      </c>
      <c r="K2290" s="17">
        <f>IFERROR(VLOOKUP(ROW(源数据!A2275)-1,源数据!A:AG,21,0),0)</f>
        <v/>
      </c>
      <c r="L2290" s="17">
        <f>IFERROR(VLOOKUP(ROW(源数据!A2275)-1,源数据!A:AG,17,0),0)</f>
        <v/>
      </c>
      <c r="M2290" s="51">
        <f>IFERROR(VLOOKUP(ROW(源数据!A2275)-1,源数据!A:AG,15,0),"")</f>
        <v/>
      </c>
    </row>
    <row r="2291">
      <c r="A2291" s="10" t="n">
        <v>2275</v>
      </c>
      <c r="B2291" s="10">
        <f>IFERROR(VLOOKUP(ROW(源数据!A2276)-1,源数据!A:AG,33,0),"")</f>
        <v/>
      </c>
      <c r="C2291" s="10">
        <f>IFERROR(VLOOKUP(ROW(源数据!A2276)-1,源数据!A:AG,9,0),"")</f>
        <v/>
      </c>
      <c r="D2291" s="35">
        <f>IFERROR(VLOOKUP(ROW(源数据!A2276)-1,源数据!A:AG,8,0),"")</f>
        <v/>
      </c>
      <c r="E2291" s="35">
        <f>IFERROR(VLOOKUP(ROW(源数据!A2276)-1,源数据!A:AG,10,0),"")</f>
        <v/>
      </c>
      <c r="F2291" s="10">
        <f>IFERROR(VLOOKUP(ROW(源数据!A2276)-1,源数据!A:AG,11,0),"")</f>
        <v/>
      </c>
      <c r="G2291" s="10">
        <f>IFERROR(VLOOKUP(ROW(源数据!A2276)-1,源数据!A:AG,12,0),0)</f>
        <v/>
      </c>
      <c r="H2291" s="17">
        <f>IFERROR(G2291/F2291,"")</f>
        <v/>
      </c>
      <c r="I2291" s="17">
        <f>IFERROR(VLOOKUP(ROW(源数据!A2276)-1,源数据!A:AG,21,0),"")</f>
        <v/>
      </c>
      <c r="J2291" s="10">
        <f>IFERROR(VLOOKUP(ROW(源数据!A2276)-1,源数据!A:AG,19,0),"")</f>
        <v/>
      </c>
      <c r="K2291" s="17">
        <f>IFERROR(VLOOKUP(ROW(源数据!A2276)-1,源数据!A:AG,21,0),0)</f>
        <v/>
      </c>
      <c r="L2291" s="17">
        <f>IFERROR(VLOOKUP(ROW(源数据!A2276)-1,源数据!A:AG,17,0),0)</f>
        <v/>
      </c>
      <c r="M2291" s="51">
        <f>IFERROR(VLOOKUP(ROW(源数据!A2276)-1,源数据!A:AG,15,0),"")</f>
        <v/>
      </c>
    </row>
    <row r="2292">
      <c r="A2292" s="10" t="n">
        <v>2276</v>
      </c>
      <c r="B2292" s="10">
        <f>IFERROR(VLOOKUP(ROW(源数据!A2277)-1,源数据!A:AG,33,0),"")</f>
        <v/>
      </c>
      <c r="C2292" s="10">
        <f>IFERROR(VLOOKUP(ROW(源数据!A2277)-1,源数据!A:AG,9,0),"")</f>
        <v/>
      </c>
      <c r="D2292" s="35">
        <f>IFERROR(VLOOKUP(ROW(源数据!A2277)-1,源数据!A:AG,8,0),"")</f>
        <v/>
      </c>
      <c r="E2292" s="35">
        <f>IFERROR(VLOOKUP(ROW(源数据!A2277)-1,源数据!A:AG,10,0),"")</f>
        <v/>
      </c>
      <c r="F2292" s="10">
        <f>IFERROR(VLOOKUP(ROW(源数据!A2277)-1,源数据!A:AG,11,0),"")</f>
        <v/>
      </c>
      <c r="G2292" s="10">
        <f>IFERROR(VLOOKUP(ROW(源数据!A2277)-1,源数据!A:AG,12,0),0)</f>
        <v/>
      </c>
      <c r="H2292" s="17">
        <f>IFERROR(G2292/F2292,"")</f>
        <v/>
      </c>
      <c r="I2292" s="17">
        <f>IFERROR(VLOOKUP(ROW(源数据!A2277)-1,源数据!A:AG,21,0),"")</f>
        <v/>
      </c>
      <c r="J2292" s="10">
        <f>IFERROR(VLOOKUP(ROW(源数据!A2277)-1,源数据!A:AG,19,0),"")</f>
        <v/>
      </c>
      <c r="K2292" s="17">
        <f>IFERROR(VLOOKUP(ROW(源数据!A2277)-1,源数据!A:AG,21,0),0)</f>
        <v/>
      </c>
      <c r="L2292" s="17">
        <f>IFERROR(VLOOKUP(ROW(源数据!A2277)-1,源数据!A:AG,17,0),0)</f>
        <v/>
      </c>
      <c r="M2292" s="51">
        <f>IFERROR(VLOOKUP(ROW(源数据!A2277)-1,源数据!A:AG,15,0),"")</f>
        <v/>
      </c>
    </row>
    <row r="2293">
      <c r="A2293" s="10" t="n">
        <v>2277</v>
      </c>
      <c r="B2293" s="10">
        <f>IFERROR(VLOOKUP(ROW(源数据!A2278)-1,源数据!A:AG,33,0),"")</f>
        <v/>
      </c>
      <c r="C2293" s="10">
        <f>IFERROR(VLOOKUP(ROW(源数据!A2278)-1,源数据!A:AG,9,0),"")</f>
        <v/>
      </c>
      <c r="D2293" s="35">
        <f>IFERROR(VLOOKUP(ROW(源数据!A2278)-1,源数据!A:AG,8,0),"")</f>
        <v/>
      </c>
      <c r="E2293" s="35">
        <f>IFERROR(VLOOKUP(ROW(源数据!A2278)-1,源数据!A:AG,10,0),"")</f>
        <v/>
      </c>
      <c r="F2293" s="10">
        <f>IFERROR(VLOOKUP(ROW(源数据!A2278)-1,源数据!A:AG,11,0),"")</f>
        <v/>
      </c>
      <c r="G2293" s="10">
        <f>IFERROR(VLOOKUP(ROW(源数据!A2278)-1,源数据!A:AG,12,0),0)</f>
        <v/>
      </c>
      <c r="H2293" s="17">
        <f>IFERROR(G2293/F2293,"")</f>
        <v/>
      </c>
      <c r="I2293" s="17">
        <f>IFERROR(VLOOKUP(ROW(源数据!A2278)-1,源数据!A:AG,21,0),"")</f>
        <v/>
      </c>
      <c r="J2293" s="10">
        <f>IFERROR(VLOOKUP(ROW(源数据!A2278)-1,源数据!A:AG,19,0),"")</f>
        <v/>
      </c>
      <c r="K2293" s="17">
        <f>IFERROR(VLOOKUP(ROW(源数据!A2278)-1,源数据!A:AG,21,0),0)</f>
        <v/>
      </c>
      <c r="L2293" s="17">
        <f>IFERROR(VLOOKUP(ROW(源数据!A2278)-1,源数据!A:AG,17,0),0)</f>
        <v/>
      </c>
      <c r="M2293" s="51">
        <f>IFERROR(VLOOKUP(ROW(源数据!A2278)-1,源数据!A:AG,15,0),"")</f>
        <v/>
      </c>
    </row>
    <row r="2294">
      <c r="A2294" s="10" t="n">
        <v>2278</v>
      </c>
      <c r="B2294" s="10">
        <f>IFERROR(VLOOKUP(ROW(源数据!A2279)-1,源数据!A:AG,33,0),"")</f>
        <v/>
      </c>
      <c r="C2294" s="10">
        <f>IFERROR(VLOOKUP(ROW(源数据!A2279)-1,源数据!A:AG,9,0),"")</f>
        <v/>
      </c>
      <c r="D2294" s="35">
        <f>IFERROR(VLOOKUP(ROW(源数据!A2279)-1,源数据!A:AG,8,0),"")</f>
        <v/>
      </c>
      <c r="E2294" s="35">
        <f>IFERROR(VLOOKUP(ROW(源数据!A2279)-1,源数据!A:AG,10,0),"")</f>
        <v/>
      </c>
      <c r="F2294" s="10">
        <f>IFERROR(VLOOKUP(ROW(源数据!A2279)-1,源数据!A:AG,11,0),"")</f>
        <v/>
      </c>
      <c r="G2294" s="10">
        <f>IFERROR(VLOOKUP(ROW(源数据!A2279)-1,源数据!A:AG,12,0),0)</f>
        <v/>
      </c>
      <c r="H2294" s="17">
        <f>IFERROR(G2294/F2294,"")</f>
        <v/>
      </c>
      <c r="I2294" s="17">
        <f>IFERROR(VLOOKUP(ROW(源数据!A2279)-1,源数据!A:AG,21,0),"")</f>
        <v/>
      </c>
      <c r="J2294" s="10">
        <f>IFERROR(VLOOKUP(ROW(源数据!A2279)-1,源数据!A:AG,19,0),"")</f>
        <v/>
      </c>
      <c r="K2294" s="17">
        <f>IFERROR(VLOOKUP(ROW(源数据!A2279)-1,源数据!A:AG,21,0),0)</f>
        <v/>
      </c>
      <c r="L2294" s="17">
        <f>IFERROR(VLOOKUP(ROW(源数据!A2279)-1,源数据!A:AG,17,0),0)</f>
        <v/>
      </c>
      <c r="M2294" s="51">
        <f>IFERROR(VLOOKUP(ROW(源数据!A2279)-1,源数据!A:AG,15,0),"")</f>
        <v/>
      </c>
    </row>
    <row r="2295">
      <c r="A2295" s="10" t="n">
        <v>2279</v>
      </c>
      <c r="B2295" s="10">
        <f>IFERROR(VLOOKUP(ROW(源数据!A2280)-1,源数据!A:AG,33,0),"")</f>
        <v/>
      </c>
      <c r="C2295" s="10">
        <f>IFERROR(VLOOKUP(ROW(源数据!A2280)-1,源数据!A:AG,9,0),"")</f>
        <v/>
      </c>
      <c r="D2295" s="35">
        <f>IFERROR(VLOOKUP(ROW(源数据!A2280)-1,源数据!A:AG,8,0),"")</f>
        <v/>
      </c>
      <c r="E2295" s="35">
        <f>IFERROR(VLOOKUP(ROW(源数据!A2280)-1,源数据!A:AG,10,0),"")</f>
        <v/>
      </c>
      <c r="F2295" s="10">
        <f>IFERROR(VLOOKUP(ROW(源数据!A2280)-1,源数据!A:AG,11,0),"")</f>
        <v/>
      </c>
      <c r="G2295" s="10">
        <f>IFERROR(VLOOKUP(ROW(源数据!A2280)-1,源数据!A:AG,12,0),0)</f>
        <v/>
      </c>
      <c r="H2295" s="17">
        <f>IFERROR(G2295/F2295,"")</f>
        <v/>
      </c>
      <c r="I2295" s="17">
        <f>IFERROR(VLOOKUP(ROW(源数据!A2280)-1,源数据!A:AG,21,0),"")</f>
        <v/>
      </c>
      <c r="J2295" s="10">
        <f>IFERROR(VLOOKUP(ROW(源数据!A2280)-1,源数据!A:AG,19,0),"")</f>
        <v/>
      </c>
      <c r="K2295" s="17">
        <f>IFERROR(VLOOKUP(ROW(源数据!A2280)-1,源数据!A:AG,21,0),0)</f>
        <v/>
      </c>
      <c r="L2295" s="17">
        <f>IFERROR(VLOOKUP(ROW(源数据!A2280)-1,源数据!A:AG,17,0),0)</f>
        <v/>
      </c>
      <c r="M2295" s="51">
        <f>IFERROR(VLOOKUP(ROW(源数据!A2280)-1,源数据!A:AG,15,0),"")</f>
        <v/>
      </c>
    </row>
    <row r="2296">
      <c r="A2296" s="10" t="n">
        <v>2280</v>
      </c>
      <c r="B2296" s="10">
        <f>IFERROR(VLOOKUP(ROW(源数据!A2281)-1,源数据!A:AG,33,0),"")</f>
        <v/>
      </c>
      <c r="C2296" s="10">
        <f>IFERROR(VLOOKUP(ROW(源数据!A2281)-1,源数据!A:AG,9,0),"")</f>
        <v/>
      </c>
      <c r="D2296" s="35">
        <f>IFERROR(VLOOKUP(ROW(源数据!A2281)-1,源数据!A:AG,8,0),"")</f>
        <v/>
      </c>
      <c r="E2296" s="35">
        <f>IFERROR(VLOOKUP(ROW(源数据!A2281)-1,源数据!A:AG,10,0),"")</f>
        <v/>
      </c>
      <c r="F2296" s="10">
        <f>IFERROR(VLOOKUP(ROW(源数据!A2281)-1,源数据!A:AG,11,0),"")</f>
        <v/>
      </c>
      <c r="G2296" s="10">
        <f>IFERROR(VLOOKUP(ROW(源数据!A2281)-1,源数据!A:AG,12,0),0)</f>
        <v/>
      </c>
      <c r="H2296" s="17">
        <f>IFERROR(G2296/F2296,"")</f>
        <v/>
      </c>
      <c r="I2296" s="17">
        <f>IFERROR(VLOOKUP(ROW(源数据!A2281)-1,源数据!A:AG,21,0),"")</f>
        <v/>
      </c>
      <c r="J2296" s="10">
        <f>IFERROR(VLOOKUP(ROW(源数据!A2281)-1,源数据!A:AG,19,0),"")</f>
        <v/>
      </c>
      <c r="K2296" s="17">
        <f>IFERROR(VLOOKUP(ROW(源数据!A2281)-1,源数据!A:AG,21,0),0)</f>
        <v/>
      </c>
      <c r="L2296" s="17">
        <f>IFERROR(VLOOKUP(ROW(源数据!A2281)-1,源数据!A:AG,17,0),0)</f>
        <v/>
      </c>
      <c r="M2296" s="51">
        <f>IFERROR(VLOOKUP(ROW(源数据!A2281)-1,源数据!A:AG,15,0),"")</f>
        <v/>
      </c>
    </row>
    <row r="2297">
      <c r="A2297" s="10" t="n">
        <v>2281</v>
      </c>
      <c r="B2297" s="10">
        <f>IFERROR(VLOOKUP(ROW(源数据!A2282)-1,源数据!A:AG,33,0),"")</f>
        <v/>
      </c>
      <c r="C2297" s="10">
        <f>IFERROR(VLOOKUP(ROW(源数据!A2282)-1,源数据!A:AG,9,0),"")</f>
        <v/>
      </c>
      <c r="D2297" s="35">
        <f>IFERROR(VLOOKUP(ROW(源数据!A2282)-1,源数据!A:AG,8,0),"")</f>
        <v/>
      </c>
      <c r="E2297" s="35">
        <f>IFERROR(VLOOKUP(ROW(源数据!A2282)-1,源数据!A:AG,10,0),"")</f>
        <v/>
      </c>
      <c r="F2297" s="10">
        <f>IFERROR(VLOOKUP(ROW(源数据!A2282)-1,源数据!A:AG,11,0),"")</f>
        <v/>
      </c>
      <c r="G2297" s="10">
        <f>IFERROR(VLOOKUP(ROW(源数据!A2282)-1,源数据!A:AG,12,0),0)</f>
        <v/>
      </c>
      <c r="H2297" s="17">
        <f>IFERROR(G2297/F2297,"")</f>
        <v/>
      </c>
      <c r="I2297" s="17">
        <f>IFERROR(VLOOKUP(ROW(源数据!A2282)-1,源数据!A:AG,21,0),"")</f>
        <v/>
      </c>
      <c r="J2297" s="10">
        <f>IFERROR(VLOOKUP(ROW(源数据!A2282)-1,源数据!A:AG,19,0),"")</f>
        <v/>
      </c>
      <c r="K2297" s="17">
        <f>IFERROR(VLOOKUP(ROW(源数据!A2282)-1,源数据!A:AG,21,0),0)</f>
        <v/>
      </c>
      <c r="L2297" s="17">
        <f>IFERROR(VLOOKUP(ROW(源数据!A2282)-1,源数据!A:AG,17,0),0)</f>
        <v/>
      </c>
      <c r="M2297" s="51">
        <f>IFERROR(VLOOKUP(ROW(源数据!A2282)-1,源数据!A:AG,15,0),"")</f>
        <v/>
      </c>
    </row>
    <row r="2298">
      <c r="A2298" s="10" t="n">
        <v>2282</v>
      </c>
      <c r="B2298" s="10">
        <f>IFERROR(VLOOKUP(ROW(源数据!A2283)-1,源数据!A:AG,33,0),"")</f>
        <v/>
      </c>
      <c r="C2298" s="10">
        <f>IFERROR(VLOOKUP(ROW(源数据!A2283)-1,源数据!A:AG,9,0),"")</f>
        <v/>
      </c>
      <c r="D2298" s="35">
        <f>IFERROR(VLOOKUP(ROW(源数据!A2283)-1,源数据!A:AG,8,0),"")</f>
        <v/>
      </c>
      <c r="E2298" s="35">
        <f>IFERROR(VLOOKUP(ROW(源数据!A2283)-1,源数据!A:AG,10,0),"")</f>
        <v/>
      </c>
      <c r="F2298" s="10">
        <f>IFERROR(VLOOKUP(ROW(源数据!A2283)-1,源数据!A:AG,11,0),"")</f>
        <v/>
      </c>
      <c r="G2298" s="10">
        <f>IFERROR(VLOOKUP(ROW(源数据!A2283)-1,源数据!A:AG,12,0),0)</f>
        <v/>
      </c>
      <c r="H2298" s="17">
        <f>IFERROR(G2298/F2298,"")</f>
        <v/>
      </c>
      <c r="I2298" s="17">
        <f>IFERROR(VLOOKUP(ROW(源数据!A2283)-1,源数据!A:AG,21,0),"")</f>
        <v/>
      </c>
      <c r="J2298" s="10">
        <f>IFERROR(VLOOKUP(ROW(源数据!A2283)-1,源数据!A:AG,19,0),"")</f>
        <v/>
      </c>
      <c r="K2298" s="17">
        <f>IFERROR(VLOOKUP(ROW(源数据!A2283)-1,源数据!A:AG,21,0),0)</f>
        <v/>
      </c>
      <c r="L2298" s="17">
        <f>IFERROR(VLOOKUP(ROW(源数据!A2283)-1,源数据!A:AG,17,0),0)</f>
        <v/>
      </c>
      <c r="M2298" s="51">
        <f>IFERROR(VLOOKUP(ROW(源数据!A2283)-1,源数据!A:AG,15,0),"")</f>
        <v/>
      </c>
    </row>
    <row r="2299">
      <c r="A2299" s="10" t="n">
        <v>2283</v>
      </c>
      <c r="B2299" s="10">
        <f>IFERROR(VLOOKUP(ROW(源数据!A2284)-1,源数据!A:AG,33,0),"")</f>
        <v/>
      </c>
      <c r="C2299" s="10">
        <f>IFERROR(VLOOKUP(ROW(源数据!A2284)-1,源数据!A:AG,9,0),"")</f>
        <v/>
      </c>
      <c r="D2299" s="35">
        <f>IFERROR(VLOOKUP(ROW(源数据!A2284)-1,源数据!A:AG,8,0),"")</f>
        <v/>
      </c>
      <c r="E2299" s="35">
        <f>IFERROR(VLOOKUP(ROW(源数据!A2284)-1,源数据!A:AG,10,0),"")</f>
        <v/>
      </c>
      <c r="F2299" s="10">
        <f>IFERROR(VLOOKUP(ROW(源数据!A2284)-1,源数据!A:AG,11,0),"")</f>
        <v/>
      </c>
      <c r="G2299" s="10">
        <f>IFERROR(VLOOKUP(ROW(源数据!A2284)-1,源数据!A:AG,12,0),0)</f>
        <v/>
      </c>
      <c r="H2299" s="17">
        <f>IFERROR(G2299/F2299,"")</f>
        <v/>
      </c>
      <c r="I2299" s="17">
        <f>IFERROR(VLOOKUP(ROW(源数据!A2284)-1,源数据!A:AG,21,0),"")</f>
        <v/>
      </c>
      <c r="J2299" s="10">
        <f>IFERROR(VLOOKUP(ROW(源数据!A2284)-1,源数据!A:AG,19,0),"")</f>
        <v/>
      </c>
      <c r="K2299" s="17">
        <f>IFERROR(VLOOKUP(ROW(源数据!A2284)-1,源数据!A:AG,21,0),0)</f>
        <v/>
      </c>
      <c r="L2299" s="17">
        <f>IFERROR(VLOOKUP(ROW(源数据!A2284)-1,源数据!A:AG,17,0),0)</f>
        <v/>
      </c>
      <c r="M2299" s="51">
        <f>IFERROR(VLOOKUP(ROW(源数据!A2284)-1,源数据!A:AG,15,0),"")</f>
        <v/>
      </c>
    </row>
    <row r="2300">
      <c r="A2300" s="10" t="n">
        <v>2284</v>
      </c>
      <c r="B2300" s="10">
        <f>IFERROR(VLOOKUP(ROW(源数据!A2285)-1,源数据!A:AG,33,0),"")</f>
        <v/>
      </c>
      <c r="C2300" s="10">
        <f>IFERROR(VLOOKUP(ROW(源数据!A2285)-1,源数据!A:AG,9,0),"")</f>
        <v/>
      </c>
      <c r="D2300" s="35">
        <f>IFERROR(VLOOKUP(ROW(源数据!A2285)-1,源数据!A:AG,8,0),"")</f>
        <v/>
      </c>
      <c r="E2300" s="35">
        <f>IFERROR(VLOOKUP(ROW(源数据!A2285)-1,源数据!A:AG,10,0),"")</f>
        <v/>
      </c>
      <c r="F2300" s="10">
        <f>IFERROR(VLOOKUP(ROW(源数据!A2285)-1,源数据!A:AG,11,0),"")</f>
        <v/>
      </c>
      <c r="G2300" s="10">
        <f>IFERROR(VLOOKUP(ROW(源数据!A2285)-1,源数据!A:AG,12,0),0)</f>
        <v/>
      </c>
      <c r="H2300" s="17">
        <f>IFERROR(G2300/F2300,"")</f>
        <v/>
      </c>
      <c r="I2300" s="17">
        <f>IFERROR(VLOOKUP(ROW(源数据!A2285)-1,源数据!A:AG,21,0),"")</f>
        <v/>
      </c>
      <c r="J2300" s="10">
        <f>IFERROR(VLOOKUP(ROW(源数据!A2285)-1,源数据!A:AG,19,0),"")</f>
        <v/>
      </c>
      <c r="K2300" s="17">
        <f>IFERROR(VLOOKUP(ROW(源数据!A2285)-1,源数据!A:AG,21,0),0)</f>
        <v/>
      </c>
      <c r="L2300" s="17">
        <f>IFERROR(VLOOKUP(ROW(源数据!A2285)-1,源数据!A:AG,17,0),0)</f>
        <v/>
      </c>
      <c r="M2300" s="51">
        <f>IFERROR(VLOOKUP(ROW(源数据!A2285)-1,源数据!A:AG,15,0),"")</f>
        <v/>
      </c>
    </row>
    <row r="2301">
      <c r="A2301" s="10" t="n">
        <v>2285</v>
      </c>
      <c r="B2301" s="10">
        <f>IFERROR(VLOOKUP(ROW(源数据!A2286)-1,源数据!A:AG,33,0),"")</f>
        <v/>
      </c>
      <c r="C2301" s="10">
        <f>IFERROR(VLOOKUP(ROW(源数据!A2286)-1,源数据!A:AG,9,0),"")</f>
        <v/>
      </c>
      <c r="D2301" s="35">
        <f>IFERROR(VLOOKUP(ROW(源数据!A2286)-1,源数据!A:AG,8,0),"")</f>
        <v/>
      </c>
      <c r="E2301" s="35">
        <f>IFERROR(VLOOKUP(ROW(源数据!A2286)-1,源数据!A:AG,10,0),"")</f>
        <v/>
      </c>
      <c r="F2301" s="10">
        <f>IFERROR(VLOOKUP(ROW(源数据!A2286)-1,源数据!A:AG,11,0),"")</f>
        <v/>
      </c>
      <c r="G2301" s="10">
        <f>IFERROR(VLOOKUP(ROW(源数据!A2286)-1,源数据!A:AG,12,0),0)</f>
        <v/>
      </c>
      <c r="H2301" s="17">
        <f>IFERROR(G2301/F2301,"")</f>
        <v/>
      </c>
      <c r="I2301" s="17">
        <f>IFERROR(VLOOKUP(ROW(源数据!A2286)-1,源数据!A:AG,21,0),"")</f>
        <v/>
      </c>
      <c r="J2301" s="10">
        <f>IFERROR(VLOOKUP(ROW(源数据!A2286)-1,源数据!A:AG,19,0),"")</f>
        <v/>
      </c>
      <c r="K2301" s="17">
        <f>IFERROR(VLOOKUP(ROW(源数据!A2286)-1,源数据!A:AG,21,0),0)</f>
        <v/>
      </c>
      <c r="L2301" s="17">
        <f>IFERROR(VLOOKUP(ROW(源数据!A2286)-1,源数据!A:AG,17,0),0)</f>
        <v/>
      </c>
      <c r="M2301" s="51">
        <f>IFERROR(VLOOKUP(ROW(源数据!A2286)-1,源数据!A:AG,15,0),"")</f>
        <v/>
      </c>
    </row>
    <row r="2302">
      <c r="A2302" s="10" t="n">
        <v>2286</v>
      </c>
      <c r="B2302" s="10">
        <f>IFERROR(VLOOKUP(ROW(源数据!A2287)-1,源数据!A:AG,33,0),"")</f>
        <v/>
      </c>
      <c r="C2302" s="10">
        <f>IFERROR(VLOOKUP(ROW(源数据!A2287)-1,源数据!A:AG,9,0),"")</f>
        <v/>
      </c>
      <c r="D2302" s="35">
        <f>IFERROR(VLOOKUP(ROW(源数据!A2287)-1,源数据!A:AG,8,0),"")</f>
        <v/>
      </c>
      <c r="E2302" s="35">
        <f>IFERROR(VLOOKUP(ROW(源数据!A2287)-1,源数据!A:AG,10,0),"")</f>
        <v/>
      </c>
      <c r="F2302" s="10">
        <f>IFERROR(VLOOKUP(ROW(源数据!A2287)-1,源数据!A:AG,11,0),"")</f>
        <v/>
      </c>
      <c r="G2302" s="10">
        <f>IFERROR(VLOOKUP(ROW(源数据!A2287)-1,源数据!A:AG,12,0),0)</f>
        <v/>
      </c>
      <c r="H2302" s="17">
        <f>IFERROR(G2302/F2302,"")</f>
        <v/>
      </c>
      <c r="I2302" s="17">
        <f>IFERROR(VLOOKUP(ROW(源数据!A2287)-1,源数据!A:AG,21,0),"")</f>
        <v/>
      </c>
      <c r="J2302" s="10">
        <f>IFERROR(VLOOKUP(ROW(源数据!A2287)-1,源数据!A:AG,19,0),"")</f>
        <v/>
      </c>
      <c r="K2302" s="17">
        <f>IFERROR(VLOOKUP(ROW(源数据!A2287)-1,源数据!A:AG,21,0),0)</f>
        <v/>
      </c>
      <c r="L2302" s="17">
        <f>IFERROR(VLOOKUP(ROW(源数据!A2287)-1,源数据!A:AG,17,0),0)</f>
        <v/>
      </c>
      <c r="M2302" s="51">
        <f>IFERROR(VLOOKUP(ROW(源数据!A2287)-1,源数据!A:AG,15,0),"")</f>
        <v/>
      </c>
    </row>
    <row r="2303">
      <c r="A2303" s="10" t="n">
        <v>2287</v>
      </c>
      <c r="B2303" s="10">
        <f>IFERROR(VLOOKUP(ROW(源数据!A2288)-1,源数据!A:AG,33,0),"")</f>
        <v/>
      </c>
      <c r="C2303" s="10">
        <f>IFERROR(VLOOKUP(ROW(源数据!A2288)-1,源数据!A:AG,9,0),"")</f>
        <v/>
      </c>
      <c r="D2303" s="35">
        <f>IFERROR(VLOOKUP(ROW(源数据!A2288)-1,源数据!A:AG,8,0),"")</f>
        <v/>
      </c>
      <c r="E2303" s="35">
        <f>IFERROR(VLOOKUP(ROW(源数据!A2288)-1,源数据!A:AG,10,0),"")</f>
        <v/>
      </c>
      <c r="F2303" s="10">
        <f>IFERROR(VLOOKUP(ROW(源数据!A2288)-1,源数据!A:AG,11,0),"")</f>
        <v/>
      </c>
      <c r="G2303" s="10">
        <f>IFERROR(VLOOKUP(ROW(源数据!A2288)-1,源数据!A:AG,12,0),0)</f>
        <v/>
      </c>
      <c r="H2303" s="17">
        <f>IFERROR(G2303/F2303,"")</f>
        <v/>
      </c>
      <c r="I2303" s="17">
        <f>IFERROR(VLOOKUP(ROW(源数据!A2288)-1,源数据!A:AG,21,0),"")</f>
        <v/>
      </c>
      <c r="J2303" s="10">
        <f>IFERROR(VLOOKUP(ROW(源数据!A2288)-1,源数据!A:AG,19,0),"")</f>
        <v/>
      </c>
      <c r="K2303" s="17">
        <f>IFERROR(VLOOKUP(ROW(源数据!A2288)-1,源数据!A:AG,21,0),0)</f>
        <v/>
      </c>
      <c r="L2303" s="17">
        <f>IFERROR(VLOOKUP(ROW(源数据!A2288)-1,源数据!A:AG,17,0),0)</f>
        <v/>
      </c>
      <c r="M2303" s="51">
        <f>IFERROR(VLOOKUP(ROW(源数据!A2288)-1,源数据!A:AG,15,0),"")</f>
        <v/>
      </c>
    </row>
    <row r="2304">
      <c r="A2304" s="10" t="n">
        <v>2288</v>
      </c>
      <c r="B2304" s="10">
        <f>IFERROR(VLOOKUP(ROW(源数据!A2289)-1,源数据!A:AG,33,0),"")</f>
        <v/>
      </c>
      <c r="C2304" s="10">
        <f>IFERROR(VLOOKUP(ROW(源数据!A2289)-1,源数据!A:AG,9,0),"")</f>
        <v/>
      </c>
      <c r="D2304" s="35">
        <f>IFERROR(VLOOKUP(ROW(源数据!A2289)-1,源数据!A:AG,8,0),"")</f>
        <v/>
      </c>
      <c r="E2304" s="35">
        <f>IFERROR(VLOOKUP(ROW(源数据!A2289)-1,源数据!A:AG,10,0),"")</f>
        <v/>
      </c>
      <c r="F2304" s="10">
        <f>IFERROR(VLOOKUP(ROW(源数据!A2289)-1,源数据!A:AG,11,0),"")</f>
        <v/>
      </c>
      <c r="G2304" s="10">
        <f>IFERROR(VLOOKUP(ROW(源数据!A2289)-1,源数据!A:AG,12,0),0)</f>
        <v/>
      </c>
      <c r="H2304" s="17">
        <f>IFERROR(G2304/F2304,"")</f>
        <v/>
      </c>
      <c r="I2304" s="17">
        <f>IFERROR(VLOOKUP(ROW(源数据!A2289)-1,源数据!A:AG,21,0),"")</f>
        <v/>
      </c>
      <c r="J2304" s="10">
        <f>IFERROR(VLOOKUP(ROW(源数据!A2289)-1,源数据!A:AG,19,0),"")</f>
        <v/>
      </c>
      <c r="K2304" s="17">
        <f>IFERROR(VLOOKUP(ROW(源数据!A2289)-1,源数据!A:AG,21,0),0)</f>
        <v/>
      </c>
      <c r="L2304" s="17">
        <f>IFERROR(VLOOKUP(ROW(源数据!A2289)-1,源数据!A:AG,17,0),0)</f>
        <v/>
      </c>
      <c r="M2304" s="51">
        <f>IFERROR(VLOOKUP(ROW(源数据!A2289)-1,源数据!A:AG,15,0),"")</f>
        <v/>
      </c>
    </row>
    <row r="2305">
      <c r="A2305" s="10" t="n">
        <v>2289</v>
      </c>
      <c r="B2305" s="10">
        <f>IFERROR(VLOOKUP(ROW(源数据!A2290)-1,源数据!A:AG,33,0),"")</f>
        <v/>
      </c>
      <c r="C2305" s="10">
        <f>IFERROR(VLOOKUP(ROW(源数据!A2290)-1,源数据!A:AG,9,0),"")</f>
        <v/>
      </c>
      <c r="D2305" s="35">
        <f>IFERROR(VLOOKUP(ROW(源数据!A2290)-1,源数据!A:AG,8,0),"")</f>
        <v/>
      </c>
      <c r="E2305" s="35">
        <f>IFERROR(VLOOKUP(ROW(源数据!A2290)-1,源数据!A:AG,10,0),"")</f>
        <v/>
      </c>
      <c r="F2305" s="10">
        <f>IFERROR(VLOOKUP(ROW(源数据!A2290)-1,源数据!A:AG,11,0),"")</f>
        <v/>
      </c>
      <c r="G2305" s="10">
        <f>IFERROR(VLOOKUP(ROW(源数据!A2290)-1,源数据!A:AG,12,0),0)</f>
        <v/>
      </c>
      <c r="H2305" s="17">
        <f>IFERROR(G2305/F2305,"")</f>
        <v/>
      </c>
      <c r="I2305" s="17">
        <f>IFERROR(VLOOKUP(ROW(源数据!A2290)-1,源数据!A:AG,21,0),"")</f>
        <v/>
      </c>
      <c r="J2305" s="10">
        <f>IFERROR(VLOOKUP(ROW(源数据!A2290)-1,源数据!A:AG,19,0),"")</f>
        <v/>
      </c>
      <c r="K2305" s="17">
        <f>IFERROR(VLOOKUP(ROW(源数据!A2290)-1,源数据!A:AG,21,0),0)</f>
        <v/>
      </c>
      <c r="L2305" s="17">
        <f>IFERROR(VLOOKUP(ROW(源数据!A2290)-1,源数据!A:AG,17,0),0)</f>
        <v/>
      </c>
      <c r="M2305" s="51">
        <f>IFERROR(VLOOKUP(ROW(源数据!A2290)-1,源数据!A:AG,15,0),"")</f>
        <v/>
      </c>
    </row>
    <row r="2306">
      <c r="A2306" s="10" t="n">
        <v>2290</v>
      </c>
      <c r="B2306" s="10">
        <f>IFERROR(VLOOKUP(ROW(源数据!A2291)-1,源数据!A:AG,33,0),"")</f>
        <v/>
      </c>
      <c r="C2306" s="10">
        <f>IFERROR(VLOOKUP(ROW(源数据!A2291)-1,源数据!A:AG,9,0),"")</f>
        <v/>
      </c>
      <c r="D2306" s="35">
        <f>IFERROR(VLOOKUP(ROW(源数据!A2291)-1,源数据!A:AG,8,0),"")</f>
        <v/>
      </c>
      <c r="E2306" s="35">
        <f>IFERROR(VLOOKUP(ROW(源数据!A2291)-1,源数据!A:AG,10,0),"")</f>
        <v/>
      </c>
      <c r="F2306" s="10">
        <f>IFERROR(VLOOKUP(ROW(源数据!A2291)-1,源数据!A:AG,11,0),"")</f>
        <v/>
      </c>
      <c r="G2306" s="10">
        <f>IFERROR(VLOOKUP(ROW(源数据!A2291)-1,源数据!A:AG,12,0),0)</f>
        <v/>
      </c>
      <c r="H2306" s="17">
        <f>IFERROR(G2306/F2306,"")</f>
        <v/>
      </c>
      <c r="I2306" s="17">
        <f>IFERROR(VLOOKUP(ROW(源数据!A2291)-1,源数据!A:AG,21,0),"")</f>
        <v/>
      </c>
      <c r="J2306" s="10">
        <f>IFERROR(VLOOKUP(ROW(源数据!A2291)-1,源数据!A:AG,19,0),"")</f>
        <v/>
      </c>
      <c r="K2306" s="17">
        <f>IFERROR(VLOOKUP(ROW(源数据!A2291)-1,源数据!A:AG,21,0),0)</f>
        <v/>
      </c>
      <c r="L2306" s="17">
        <f>IFERROR(VLOOKUP(ROW(源数据!A2291)-1,源数据!A:AG,17,0),0)</f>
        <v/>
      </c>
      <c r="M2306" s="51">
        <f>IFERROR(VLOOKUP(ROW(源数据!A2291)-1,源数据!A:AG,15,0),"")</f>
        <v/>
      </c>
    </row>
    <row r="2307">
      <c r="A2307" s="10" t="n">
        <v>2291</v>
      </c>
      <c r="B2307" s="10">
        <f>IFERROR(VLOOKUP(ROW(源数据!A2292)-1,源数据!A:AG,33,0),"")</f>
        <v/>
      </c>
      <c r="C2307" s="10">
        <f>IFERROR(VLOOKUP(ROW(源数据!A2292)-1,源数据!A:AG,9,0),"")</f>
        <v/>
      </c>
      <c r="D2307" s="35">
        <f>IFERROR(VLOOKUP(ROW(源数据!A2292)-1,源数据!A:AG,8,0),"")</f>
        <v/>
      </c>
      <c r="E2307" s="35">
        <f>IFERROR(VLOOKUP(ROW(源数据!A2292)-1,源数据!A:AG,10,0),"")</f>
        <v/>
      </c>
      <c r="F2307" s="10">
        <f>IFERROR(VLOOKUP(ROW(源数据!A2292)-1,源数据!A:AG,11,0),"")</f>
        <v/>
      </c>
      <c r="G2307" s="10">
        <f>IFERROR(VLOOKUP(ROW(源数据!A2292)-1,源数据!A:AG,12,0),0)</f>
        <v/>
      </c>
      <c r="H2307" s="17">
        <f>IFERROR(G2307/F2307,"")</f>
        <v/>
      </c>
      <c r="I2307" s="17">
        <f>IFERROR(VLOOKUP(ROW(源数据!A2292)-1,源数据!A:AG,21,0),"")</f>
        <v/>
      </c>
      <c r="J2307" s="10">
        <f>IFERROR(VLOOKUP(ROW(源数据!A2292)-1,源数据!A:AG,19,0),"")</f>
        <v/>
      </c>
      <c r="K2307" s="17">
        <f>IFERROR(VLOOKUP(ROW(源数据!A2292)-1,源数据!A:AG,21,0),0)</f>
        <v/>
      </c>
      <c r="L2307" s="17">
        <f>IFERROR(VLOOKUP(ROW(源数据!A2292)-1,源数据!A:AG,17,0),0)</f>
        <v/>
      </c>
      <c r="M2307" s="51">
        <f>IFERROR(VLOOKUP(ROW(源数据!A2292)-1,源数据!A:AG,15,0),"")</f>
        <v/>
      </c>
    </row>
    <row r="2308">
      <c r="A2308" s="10" t="n">
        <v>2292</v>
      </c>
      <c r="B2308" s="10">
        <f>IFERROR(VLOOKUP(ROW(源数据!A2293)-1,源数据!A:AG,33,0),"")</f>
        <v/>
      </c>
      <c r="C2308" s="10">
        <f>IFERROR(VLOOKUP(ROW(源数据!A2293)-1,源数据!A:AG,9,0),"")</f>
        <v/>
      </c>
      <c r="D2308" s="35">
        <f>IFERROR(VLOOKUP(ROW(源数据!A2293)-1,源数据!A:AG,8,0),"")</f>
        <v/>
      </c>
      <c r="E2308" s="35">
        <f>IFERROR(VLOOKUP(ROW(源数据!A2293)-1,源数据!A:AG,10,0),"")</f>
        <v/>
      </c>
      <c r="F2308" s="10">
        <f>IFERROR(VLOOKUP(ROW(源数据!A2293)-1,源数据!A:AG,11,0),"")</f>
        <v/>
      </c>
      <c r="G2308" s="10">
        <f>IFERROR(VLOOKUP(ROW(源数据!A2293)-1,源数据!A:AG,12,0),0)</f>
        <v/>
      </c>
      <c r="H2308" s="17">
        <f>IFERROR(G2308/F2308,"")</f>
        <v/>
      </c>
      <c r="I2308" s="17">
        <f>IFERROR(VLOOKUP(ROW(源数据!A2293)-1,源数据!A:AG,21,0),"")</f>
        <v/>
      </c>
      <c r="J2308" s="10">
        <f>IFERROR(VLOOKUP(ROW(源数据!A2293)-1,源数据!A:AG,19,0),"")</f>
        <v/>
      </c>
      <c r="K2308" s="17">
        <f>IFERROR(VLOOKUP(ROW(源数据!A2293)-1,源数据!A:AG,21,0),0)</f>
        <v/>
      </c>
      <c r="L2308" s="17">
        <f>IFERROR(VLOOKUP(ROW(源数据!A2293)-1,源数据!A:AG,17,0),0)</f>
        <v/>
      </c>
      <c r="M2308" s="51">
        <f>IFERROR(VLOOKUP(ROW(源数据!A2293)-1,源数据!A:AG,15,0),"")</f>
        <v/>
      </c>
    </row>
    <row r="2309">
      <c r="A2309" s="10" t="n">
        <v>2293</v>
      </c>
      <c r="B2309" s="10">
        <f>IFERROR(VLOOKUP(ROW(源数据!A2294)-1,源数据!A:AG,33,0),"")</f>
        <v/>
      </c>
      <c r="C2309" s="10">
        <f>IFERROR(VLOOKUP(ROW(源数据!A2294)-1,源数据!A:AG,9,0),"")</f>
        <v/>
      </c>
      <c r="D2309" s="35">
        <f>IFERROR(VLOOKUP(ROW(源数据!A2294)-1,源数据!A:AG,8,0),"")</f>
        <v/>
      </c>
      <c r="E2309" s="35">
        <f>IFERROR(VLOOKUP(ROW(源数据!A2294)-1,源数据!A:AG,10,0),"")</f>
        <v/>
      </c>
      <c r="F2309" s="10">
        <f>IFERROR(VLOOKUP(ROW(源数据!A2294)-1,源数据!A:AG,11,0),"")</f>
        <v/>
      </c>
      <c r="G2309" s="10">
        <f>IFERROR(VLOOKUP(ROW(源数据!A2294)-1,源数据!A:AG,12,0),0)</f>
        <v/>
      </c>
      <c r="H2309" s="17">
        <f>IFERROR(G2309/F2309,"")</f>
        <v/>
      </c>
      <c r="I2309" s="17">
        <f>IFERROR(VLOOKUP(ROW(源数据!A2294)-1,源数据!A:AG,21,0),"")</f>
        <v/>
      </c>
      <c r="J2309" s="10">
        <f>IFERROR(VLOOKUP(ROW(源数据!A2294)-1,源数据!A:AG,19,0),"")</f>
        <v/>
      </c>
      <c r="K2309" s="17">
        <f>IFERROR(VLOOKUP(ROW(源数据!A2294)-1,源数据!A:AG,21,0),0)</f>
        <v/>
      </c>
      <c r="L2309" s="17">
        <f>IFERROR(VLOOKUP(ROW(源数据!A2294)-1,源数据!A:AG,17,0),0)</f>
        <v/>
      </c>
      <c r="M2309" s="51">
        <f>IFERROR(VLOOKUP(ROW(源数据!A2294)-1,源数据!A:AG,15,0),"")</f>
        <v/>
      </c>
    </row>
    <row r="2310">
      <c r="A2310" s="10" t="n">
        <v>2294</v>
      </c>
      <c r="B2310" s="10">
        <f>IFERROR(VLOOKUP(ROW(源数据!A2295)-1,源数据!A:AG,33,0),"")</f>
        <v/>
      </c>
      <c r="C2310" s="10">
        <f>IFERROR(VLOOKUP(ROW(源数据!A2295)-1,源数据!A:AG,9,0),"")</f>
        <v/>
      </c>
      <c r="D2310" s="35">
        <f>IFERROR(VLOOKUP(ROW(源数据!A2295)-1,源数据!A:AG,8,0),"")</f>
        <v/>
      </c>
      <c r="E2310" s="35">
        <f>IFERROR(VLOOKUP(ROW(源数据!A2295)-1,源数据!A:AG,10,0),"")</f>
        <v/>
      </c>
      <c r="F2310" s="10">
        <f>IFERROR(VLOOKUP(ROW(源数据!A2295)-1,源数据!A:AG,11,0),"")</f>
        <v/>
      </c>
      <c r="G2310" s="10">
        <f>IFERROR(VLOOKUP(ROW(源数据!A2295)-1,源数据!A:AG,12,0),0)</f>
        <v/>
      </c>
      <c r="H2310" s="17">
        <f>IFERROR(G2310/F2310,"")</f>
        <v/>
      </c>
      <c r="I2310" s="17">
        <f>IFERROR(VLOOKUP(ROW(源数据!A2295)-1,源数据!A:AG,21,0),"")</f>
        <v/>
      </c>
      <c r="J2310" s="10">
        <f>IFERROR(VLOOKUP(ROW(源数据!A2295)-1,源数据!A:AG,19,0),"")</f>
        <v/>
      </c>
      <c r="K2310" s="17">
        <f>IFERROR(VLOOKUP(ROW(源数据!A2295)-1,源数据!A:AG,21,0),0)</f>
        <v/>
      </c>
      <c r="L2310" s="17">
        <f>IFERROR(VLOOKUP(ROW(源数据!A2295)-1,源数据!A:AG,17,0),0)</f>
        <v/>
      </c>
      <c r="M2310" s="51">
        <f>IFERROR(VLOOKUP(ROW(源数据!A2295)-1,源数据!A:AG,15,0),"")</f>
        <v/>
      </c>
    </row>
    <row r="2311">
      <c r="A2311" s="10" t="n">
        <v>2295</v>
      </c>
      <c r="B2311" s="10">
        <f>IFERROR(VLOOKUP(ROW(源数据!A2296)-1,源数据!A:AG,33,0),"")</f>
        <v/>
      </c>
      <c r="C2311" s="10">
        <f>IFERROR(VLOOKUP(ROW(源数据!A2296)-1,源数据!A:AG,9,0),"")</f>
        <v/>
      </c>
      <c r="D2311" s="35">
        <f>IFERROR(VLOOKUP(ROW(源数据!A2296)-1,源数据!A:AG,8,0),"")</f>
        <v/>
      </c>
      <c r="E2311" s="35">
        <f>IFERROR(VLOOKUP(ROW(源数据!A2296)-1,源数据!A:AG,10,0),"")</f>
        <v/>
      </c>
      <c r="F2311" s="10">
        <f>IFERROR(VLOOKUP(ROW(源数据!A2296)-1,源数据!A:AG,11,0),"")</f>
        <v/>
      </c>
      <c r="G2311" s="10">
        <f>IFERROR(VLOOKUP(ROW(源数据!A2296)-1,源数据!A:AG,12,0),0)</f>
        <v/>
      </c>
      <c r="H2311" s="17">
        <f>IFERROR(G2311/F2311,"")</f>
        <v/>
      </c>
      <c r="I2311" s="17">
        <f>IFERROR(VLOOKUP(ROW(源数据!A2296)-1,源数据!A:AG,21,0),"")</f>
        <v/>
      </c>
      <c r="J2311" s="10">
        <f>IFERROR(VLOOKUP(ROW(源数据!A2296)-1,源数据!A:AG,19,0),"")</f>
        <v/>
      </c>
      <c r="K2311" s="17">
        <f>IFERROR(VLOOKUP(ROW(源数据!A2296)-1,源数据!A:AG,21,0),0)</f>
        <v/>
      </c>
      <c r="L2311" s="17">
        <f>IFERROR(VLOOKUP(ROW(源数据!A2296)-1,源数据!A:AG,17,0),0)</f>
        <v/>
      </c>
      <c r="M2311" s="51">
        <f>IFERROR(VLOOKUP(ROW(源数据!A2296)-1,源数据!A:AG,15,0),"")</f>
        <v/>
      </c>
    </row>
    <row r="2312">
      <c r="A2312" s="10" t="n">
        <v>2296</v>
      </c>
      <c r="B2312" s="10">
        <f>IFERROR(VLOOKUP(ROW(源数据!A2297)-1,源数据!A:AG,33,0),"")</f>
        <v/>
      </c>
      <c r="C2312" s="10">
        <f>IFERROR(VLOOKUP(ROW(源数据!A2297)-1,源数据!A:AG,9,0),"")</f>
        <v/>
      </c>
      <c r="D2312" s="35">
        <f>IFERROR(VLOOKUP(ROW(源数据!A2297)-1,源数据!A:AG,8,0),"")</f>
        <v/>
      </c>
      <c r="E2312" s="35">
        <f>IFERROR(VLOOKUP(ROW(源数据!A2297)-1,源数据!A:AG,10,0),"")</f>
        <v/>
      </c>
      <c r="F2312" s="10">
        <f>IFERROR(VLOOKUP(ROW(源数据!A2297)-1,源数据!A:AG,11,0),"")</f>
        <v/>
      </c>
      <c r="G2312" s="10">
        <f>IFERROR(VLOOKUP(ROW(源数据!A2297)-1,源数据!A:AG,12,0),0)</f>
        <v/>
      </c>
      <c r="H2312" s="17">
        <f>IFERROR(G2312/F2312,"")</f>
        <v/>
      </c>
      <c r="I2312" s="17">
        <f>IFERROR(VLOOKUP(ROW(源数据!A2297)-1,源数据!A:AG,21,0),"")</f>
        <v/>
      </c>
      <c r="J2312" s="10">
        <f>IFERROR(VLOOKUP(ROW(源数据!A2297)-1,源数据!A:AG,19,0),"")</f>
        <v/>
      </c>
      <c r="K2312" s="17">
        <f>IFERROR(VLOOKUP(ROW(源数据!A2297)-1,源数据!A:AG,21,0),0)</f>
        <v/>
      </c>
      <c r="L2312" s="17">
        <f>IFERROR(VLOOKUP(ROW(源数据!A2297)-1,源数据!A:AG,17,0),0)</f>
        <v/>
      </c>
      <c r="M2312" s="51">
        <f>IFERROR(VLOOKUP(ROW(源数据!A2297)-1,源数据!A:AG,15,0),"")</f>
        <v/>
      </c>
    </row>
    <row r="2313">
      <c r="A2313" s="10" t="n">
        <v>2297</v>
      </c>
      <c r="B2313" s="10">
        <f>IFERROR(VLOOKUP(ROW(源数据!A2298)-1,源数据!A:AG,33,0),"")</f>
        <v/>
      </c>
      <c r="C2313" s="10">
        <f>IFERROR(VLOOKUP(ROW(源数据!A2298)-1,源数据!A:AG,9,0),"")</f>
        <v/>
      </c>
      <c r="D2313" s="35">
        <f>IFERROR(VLOOKUP(ROW(源数据!A2298)-1,源数据!A:AG,8,0),"")</f>
        <v/>
      </c>
      <c r="E2313" s="35">
        <f>IFERROR(VLOOKUP(ROW(源数据!A2298)-1,源数据!A:AG,10,0),"")</f>
        <v/>
      </c>
      <c r="F2313" s="10">
        <f>IFERROR(VLOOKUP(ROW(源数据!A2298)-1,源数据!A:AG,11,0),"")</f>
        <v/>
      </c>
      <c r="G2313" s="10">
        <f>IFERROR(VLOOKUP(ROW(源数据!A2298)-1,源数据!A:AG,12,0),0)</f>
        <v/>
      </c>
      <c r="H2313" s="17">
        <f>IFERROR(G2313/F2313,"")</f>
        <v/>
      </c>
      <c r="I2313" s="17">
        <f>IFERROR(VLOOKUP(ROW(源数据!A2298)-1,源数据!A:AG,21,0),"")</f>
        <v/>
      </c>
      <c r="J2313" s="10">
        <f>IFERROR(VLOOKUP(ROW(源数据!A2298)-1,源数据!A:AG,19,0),"")</f>
        <v/>
      </c>
      <c r="K2313" s="17">
        <f>IFERROR(VLOOKUP(ROW(源数据!A2298)-1,源数据!A:AG,21,0),0)</f>
        <v/>
      </c>
      <c r="L2313" s="17">
        <f>IFERROR(VLOOKUP(ROW(源数据!A2298)-1,源数据!A:AG,17,0),0)</f>
        <v/>
      </c>
      <c r="M2313" s="51">
        <f>IFERROR(VLOOKUP(ROW(源数据!A2298)-1,源数据!A:AG,15,0),"")</f>
        <v/>
      </c>
    </row>
    <row r="2314">
      <c r="A2314" s="10" t="n">
        <v>2298</v>
      </c>
      <c r="B2314" s="10">
        <f>IFERROR(VLOOKUP(ROW(源数据!A2299)-1,源数据!A:AG,33,0),"")</f>
        <v/>
      </c>
      <c r="C2314" s="10">
        <f>IFERROR(VLOOKUP(ROW(源数据!A2299)-1,源数据!A:AG,9,0),"")</f>
        <v/>
      </c>
      <c r="D2314" s="35">
        <f>IFERROR(VLOOKUP(ROW(源数据!A2299)-1,源数据!A:AG,8,0),"")</f>
        <v/>
      </c>
      <c r="E2314" s="35">
        <f>IFERROR(VLOOKUP(ROW(源数据!A2299)-1,源数据!A:AG,10,0),"")</f>
        <v/>
      </c>
      <c r="F2314" s="10">
        <f>IFERROR(VLOOKUP(ROW(源数据!A2299)-1,源数据!A:AG,11,0),"")</f>
        <v/>
      </c>
      <c r="G2314" s="10">
        <f>IFERROR(VLOOKUP(ROW(源数据!A2299)-1,源数据!A:AG,12,0),0)</f>
        <v/>
      </c>
      <c r="H2314" s="17">
        <f>IFERROR(G2314/F2314,"")</f>
        <v/>
      </c>
      <c r="I2314" s="17">
        <f>IFERROR(VLOOKUP(ROW(源数据!A2299)-1,源数据!A:AG,21,0),"")</f>
        <v/>
      </c>
      <c r="J2314" s="10">
        <f>IFERROR(VLOOKUP(ROW(源数据!A2299)-1,源数据!A:AG,19,0),"")</f>
        <v/>
      </c>
      <c r="K2314" s="17">
        <f>IFERROR(VLOOKUP(ROW(源数据!A2299)-1,源数据!A:AG,21,0),0)</f>
        <v/>
      </c>
      <c r="L2314" s="17">
        <f>IFERROR(VLOOKUP(ROW(源数据!A2299)-1,源数据!A:AG,17,0),0)</f>
        <v/>
      </c>
      <c r="M2314" s="51">
        <f>IFERROR(VLOOKUP(ROW(源数据!A2299)-1,源数据!A:AG,15,0),"")</f>
        <v/>
      </c>
    </row>
    <row r="2315">
      <c r="A2315" s="10" t="n">
        <v>2299</v>
      </c>
      <c r="B2315" s="10">
        <f>IFERROR(VLOOKUP(ROW(源数据!A2300)-1,源数据!A:AG,33,0),"")</f>
        <v/>
      </c>
      <c r="C2315" s="10">
        <f>IFERROR(VLOOKUP(ROW(源数据!A2300)-1,源数据!A:AG,9,0),"")</f>
        <v/>
      </c>
      <c r="D2315" s="35">
        <f>IFERROR(VLOOKUP(ROW(源数据!A2300)-1,源数据!A:AG,8,0),"")</f>
        <v/>
      </c>
      <c r="E2315" s="35">
        <f>IFERROR(VLOOKUP(ROW(源数据!A2300)-1,源数据!A:AG,10,0),"")</f>
        <v/>
      </c>
      <c r="F2315" s="10">
        <f>IFERROR(VLOOKUP(ROW(源数据!A2300)-1,源数据!A:AG,11,0),"")</f>
        <v/>
      </c>
      <c r="G2315" s="10">
        <f>IFERROR(VLOOKUP(ROW(源数据!A2300)-1,源数据!A:AG,12,0),0)</f>
        <v/>
      </c>
      <c r="H2315" s="17">
        <f>IFERROR(G2315/F2315,"")</f>
        <v/>
      </c>
      <c r="I2315" s="17">
        <f>IFERROR(VLOOKUP(ROW(源数据!A2300)-1,源数据!A:AG,21,0),"")</f>
        <v/>
      </c>
      <c r="J2315" s="10">
        <f>IFERROR(VLOOKUP(ROW(源数据!A2300)-1,源数据!A:AG,19,0),"")</f>
        <v/>
      </c>
      <c r="K2315" s="17">
        <f>IFERROR(VLOOKUP(ROW(源数据!A2300)-1,源数据!A:AG,21,0),0)</f>
        <v/>
      </c>
      <c r="L2315" s="17">
        <f>IFERROR(VLOOKUP(ROW(源数据!A2300)-1,源数据!A:AG,17,0),0)</f>
        <v/>
      </c>
      <c r="M2315" s="51">
        <f>IFERROR(VLOOKUP(ROW(源数据!A2300)-1,源数据!A:AG,15,0),"")</f>
        <v/>
      </c>
    </row>
    <row r="2316">
      <c r="A2316" s="10" t="n">
        <v>2300</v>
      </c>
      <c r="B2316" s="10">
        <f>IFERROR(VLOOKUP(ROW(源数据!A2301)-1,源数据!A:AG,33,0),"")</f>
        <v/>
      </c>
      <c r="C2316" s="10">
        <f>IFERROR(VLOOKUP(ROW(源数据!A2301)-1,源数据!A:AG,9,0),"")</f>
        <v/>
      </c>
      <c r="D2316" s="35">
        <f>IFERROR(VLOOKUP(ROW(源数据!A2301)-1,源数据!A:AG,8,0),"")</f>
        <v/>
      </c>
      <c r="E2316" s="35">
        <f>IFERROR(VLOOKUP(ROW(源数据!A2301)-1,源数据!A:AG,10,0),"")</f>
        <v/>
      </c>
      <c r="F2316" s="10">
        <f>IFERROR(VLOOKUP(ROW(源数据!A2301)-1,源数据!A:AG,11,0),"")</f>
        <v/>
      </c>
      <c r="G2316" s="10">
        <f>IFERROR(VLOOKUP(ROW(源数据!A2301)-1,源数据!A:AG,12,0),0)</f>
        <v/>
      </c>
      <c r="H2316" s="17">
        <f>IFERROR(G2316/F2316,"")</f>
        <v/>
      </c>
      <c r="I2316" s="17">
        <f>IFERROR(VLOOKUP(ROW(源数据!A2301)-1,源数据!A:AG,21,0),"")</f>
        <v/>
      </c>
      <c r="J2316" s="10">
        <f>IFERROR(VLOOKUP(ROW(源数据!A2301)-1,源数据!A:AG,19,0),"")</f>
        <v/>
      </c>
      <c r="K2316" s="17">
        <f>IFERROR(VLOOKUP(ROW(源数据!A2301)-1,源数据!A:AG,21,0),0)</f>
        <v/>
      </c>
      <c r="L2316" s="17">
        <f>IFERROR(VLOOKUP(ROW(源数据!A2301)-1,源数据!A:AG,17,0),0)</f>
        <v/>
      </c>
      <c r="M2316" s="51">
        <f>IFERROR(VLOOKUP(ROW(源数据!A2301)-1,源数据!A:AG,15,0),"")</f>
        <v/>
      </c>
    </row>
    <row r="2317">
      <c r="A2317" s="10" t="n">
        <v>2301</v>
      </c>
      <c r="B2317" s="10">
        <f>IFERROR(VLOOKUP(ROW(源数据!A2302)-1,源数据!A:AG,33,0),"")</f>
        <v/>
      </c>
      <c r="C2317" s="10">
        <f>IFERROR(VLOOKUP(ROW(源数据!A2302)-1,源数据!A:AG,9,0),"")</f>
        <v/>
      </c>
      <c r="D2317" s="35">
        <f>IFERROR(VLOOKUP(ROW(源数据!A2302)-1,源数据!A:AG,8,0),"")</f>
        <v/>
      </c>
      <c r="E2317" s="35">
        <f>IFERROR(VLOOKUP(ROW(源数据!A2302)-1,源数据!A:AG,10,0),"")</f>
        <v/>
      </c>
      <c r="F2317" s="10">
        <f>IFERROR(VLOOKUP(ROW(源数据!A2302)-1,源数据!A:AG,11,0),"")</f>
        <v/>
      </c>
      <c r="G2317" s="10">
        <f>IFERROR(VLOOKUP(ROW(源数据!A2302)-1,源数据!A:AG,12,0),0)</f>
        <v/>
      </c>
      <c r="H2317" s="17">
        <f>IFERROR(G2317/F2317,"")</f>
        <v/>
      </c>
      <c r="I2317" s="17">
        <f>IFERROR(VLOOKUP(ROW(源数据!A2302)-1,源数据!A:AG,21,0),"")</f>
        <v/>
      </c>
      <c r="J2317" s="10">
        <f>IFERROR(VLOOKUP(ROW(源数据!A2302)-1,源数据!A:AG,19,0),"")</f>
        <v/>
      </c>
      <c r="K2317" s="17">
        <f>IFERROR(VLOOKUP(ROW(源数据!A2302)-1,源数据!A:AG,21,0),0)</f>
        <v/>
      </c>
      <c r="L2317" s="17">
        <f>IFERROR(VLOOKUP(ROW(源数据!A2302)-1,源数据!A:AG,17,0),0)</f>
        <v/>
      </c>
      <c r="M2317" s="51">
        <f>IFERROR(VLOOKUP(ROW(源数据!A2302)-1,源数据!A:AG,15,0),"")</f>
        <v/>
      </c>
    </row>
    <row r="2318">
      <c r="A2318" s="10" t="n">
        <v>2302</v>
      </c>
      <c r="B2318" s="10">
        <f>IFERROR(VLOOKUP(ROW(源数据!A2303)-1,源数据!A:AG,33,0),"")</f>
        <v/>
      </c>
      <c r="C2318" s="10">
        <f>IFERROR(VLOOKUP(ROW(源数据!A2303)-1,源数据!A:AG,9,0),"")</f>
        <v/>
      </c>
      <c r="D2318" s="35">
        <f>IFERROR(VLOOKUP(ROW(源数据!A2303)-1,源数据!A:AG,8,0),"")</f>
        <v/>
      </c>
      <c r="E2318" s="35">
        <f>IFERROR(VLOOKUP(ROW(源数据!A2303)-1,源数据!A:AG,10,0),"")</f>
        <v/>
      </c>
      <c r="F2318" s="10">
        <f>IFERROR(VLOOKUP(ROW(源数据!A2303)-1,源数据!A:AG,11,0),"")</f>
        <v/>
      </c>
      <c r="G2318" s="10">
        <f>IFERROR(VLOOKUP(ROW(源数据!A2303)-1,源数据!A:AG,12,0),0)</f>
        <v/>
      </c>
      <c r="H2318" s="17">
        <f>IFERROR(G2318/F2318,"")</f>
        <v/>
      </c>
      <c r="I2318" s="17">
        <f>IFERROR(VLOOKUP(ROW(源数据!A2303)-1,源数据!A:AG,21,0),"")</f>
        <v/>
      </c>
      <c r="J2318" s="10">
        <f>IFERROR(VLOOKUP(ROW(源数据!A2303)-1,源数据!A:AG,19,0),"")</f>
        <v/>
      </c>
      <c r="K2318" s="17">
        <f>IFERROR(VLOOKUP(ROW(源数据!A2303)-1,源数据!A:AG,21,0),0)</f>
        <v/>
      </c>
      <c r="L2318" s="17">
        <f>IFERROR(VLOOKUP(ROW(源数据!A2303)-1,源数据!A:AG,17,0),0)</f>
        <v/>
      </c>
      <c r="M2318" s="51">
        <f>IFERROR(VLOOKUP(ROW(源数据!A2303)-1,源数据!A:AG,15,0),"")</f>
        <v/>
      </c>
    </row>
    <row r="2319">
      <c r="A2319" s="10" t="n">
        <v>2303</v>
      </c>
      <c r="B2319" s="10">
        <f>IFERROR(VLOOKUP(ROW(源数据!A2304)-1,源数据!A:AG,33,0),"")</f>
        <v/>
      </c>
      <c r="C2319" s="10">
        <f>IFERROR(VLOOKUP(ROW(源数据!A2304)-1,源数据!A:AG,9,0),"")</f>
        <v/>
      </c>
      <c r="D2319" s="35">
        <f>IFERROR(VLOOKUP(ROW(源数据!A2304)-1,源数据!A:AG,8,0),"")</f>
        <v/>
      </c>
      <c r="E2319" s="35">
        <f>IFERROR(VLOOKUP(ROW(源数据!A2304)-1,源数据!A:AG,10,0),"")</f>
        <v/>
      </c>
      <c r="F2319" s="10">
        <f>IFERROR(VLOOKUP(ROW(源数据!A2304)-1,源数据!A:AG,11,0),"")</f>
        <v/>
      </c>
      <c r="G2319" s="10">
        <f>IFERROR(VLOOKUP(ROW(源数据!A2304)-1,源数据!A:AG,12,0),0)</f>
        <v/>
      </c>
      <c r="H2319" s="17">
        <f>IFERROR(G2319/F2319,"")</f>
        <v/>
      </c>
      <c r="I2319" s="17">
        <f>IFERROR(VLOOKUP(ROW(源数据!A2304)-1,源数据!A:AG,21,0),"")</f>
        <v/>
      </c>
      <c r="J2319" s="10">
        <f>IFERROR(VLOOKUP(ROW(源数据!A2304)-1,源数据!A:AG,19,0),"")</f>
        <v/>
      </c>
      <c r="K2319" s="17">
        <f>IFERROR(VLOOKUP(ROW(源数据!A2304)-1,源数据!A:AG,21,0),0)</f>
        <v/>
      </c>
      <c r="L2319" s="17">
        <f>IFERROR(VLOOKUP(ROW(源数据!A2304)-1,源数据!A:AG,17,0),0)</f>
        <v/>
      </c>
      <c r="M2319" s="51">
        <f>IFERROR(VLOOKUP(ROW(源数据!A2304)-1,源数据!A:AG,15,0),"")</f>
        <v/>
      </c>
    </row>
    <row r="2320">
      <c r="A2320" s="10" t="n">
        <v>2304</v>
      </c>
      <c r="B2320" s="10">
        <f>IFERROR(VLOOKUP(ROW(源数据!A2305)-1,源数据!A:AG,33,0),"")</f>
        <v/>
      </c>
      <c r="C2320" s="10">
        <f>IFERROR(VLOOKUP(ROW(源数据!A2305)-1,源数据!A:AG,9,0),"")</f>
        <v/>
      </c>
      <c r="D2320" s="35">
        <f>IFERROR(VLOOKUP(ROW(源数据!A2305)-1,源数据!A:AG,8,0),"")</f>
        <v/>
      </c>
      <c r="E2320" s="35">
        <f>IFERROR(VLOOKUP(ROW(源数据!A2305)-1,源数据!A:AG,10,0),"")</f>
        <v/>
      </c>
      <c r="F2320" s="10">
        <f>IFERROR(VLOOKUP(ROW(源数据!A2305)-1,源数据!A:AG,11,0),"")</f>
        <v/>
      </c>
      <c r="G2320" s="10">
        <f>IFERROR(VLOOKUP(ROW(源数据!A2305)-1,源数据!A:AG,12,0),0)</f>
        <v/>
      </c>
      <c r="H2320" s="17">
        <f>IFERROR(G2320/F2320,"")</f>
        <v/>
      </c>
      <c r="I2320" s="17">
        <f>IFERROR(VLOOKUP(ROW(源数据!A2305)-1,源数据!A:AG,21,0),"")</f>
        <v/>
      </c>
      <c r="J2320" s="10">
        <f>IFERROR(VLOOKUP(ROW(源数据!A2305)-1,源数据!A:AG,19,0),"")</f>
        <v/>
      </c>
      <c r="K2320" s="17">
        <f>IFERROR(VLOOKUP(ROW(源数据!A2305)-1,源数据!A:AG,21,0),0)</f>
        <v/>
      </c>
      <c r="L2320" s="17">
        <f>IFERROR(VLOOKUP(ROW(源数据!A2305)-1,源数据!A:AG,17,0),0)</f>
        <v/>
      </c>
      <c r="M2320" s="51">
        <f>IFERROR(VLOOKUP(ROW(源数据!A2305)-1,源数据!A:AG,15,0),"")</f>
        <v/>
      </c>
    </row>
    <row r="2321">
      <c r="A2321" s="10" t="n">
        <v>2305</v>
      </c>
      <c r="B2321" s="10">
        <f>IFERROR(VLOOKUP(ROW(源数据!A2306)-1,源数据!A:AG,33,0),"")</f>
        <v/>
      </c>
      <c r="C2321" s="10">
        <f>IFERROR(VLOOKUP(ROW(源数据!A2306)-1,源数据!A:AG,9,0),"")</f>
        <v/>
      </c>
      <c r="D2321" s="35">
        <f>IFERROR(VLOOKUP(ROW(源数据!A2306)-1,源数据!A:AG,8,0),"")</f>
        <v/>
      </c>
      <c r="E2321" s="35">
        <f>IFERROR(VLOOKUP(ROW(源数据!A2306)-1,源数据!A:AG,10,0),"")</f>
        <v/>
      </c>
      <c r="F2321" s="10">
        <f>IFERROR(VLOOKUP(ROW(源数据!A2306)-1,源数据!A:AG,11,0),"")</f>
        <v/>
      </c>
      <c r="G2321" s="10">
        <f>IFERROR(VLOOKUP(ROW(源数据!A2306)-1,源数据!A:AG,12,0),0)</f>
        <v/>
      </c>
      <c r="H2321" s="17">
        <f>IFERROR(G2321/F2321,"")</f>
        <v/>
      </c>
      <c r="I2321" s="17">
        <f>IFERROR(VLOOKUP(ROW(源数据!A2306)-1,源数据!A:AG,21,0),"")</f>
        <v/>
      </c>
      <c r="J2321" s="10">
        <f>IFERROR(VLOOKUP(ROW(源数据!A2306)-1,源数据!A:AG,19,0),"")</f>
        <v/>
      </c>
      <c r="K2321" s="17">
        <f>IFERROR(VLOOKUP(ROW(源数据!A2306)-1,源数据!A:AG,21,0),0)</f>
        <v/>
      </c>
      <c r="L2321" s="17">
        <f>IFERROR(VLOOKUP(ROW(源数据!A2306)-1,源数据!A:AG,17,0),0)</f>
        <v/>
      </c>
      <c r="M2321" s="51">
        <f>IFERROR(VLOOKUP(ROW(源数据!A2306)-1,源数据!A:AG,15,0),"")</f>
        <v/>
      </c>
    </row>
    <row r="2322">
      <c r="A2322" s="10" t="n">
        <v>2306</v>
      </c>
      <c r="B2322" s="10">
        <f>IFERROR(VLOOKUP(ROW(源数据!A2307)-1,源数据!A:AG,33,0),"")</f>
        <v/>
      </c>
      <c r="C2322" s="10">
        <f>IFERROR(VLOOKUP(ROW(源数据!A2307)-1,源数据!A:AG,9,0),"")</f>
        <v/>
      </c>
      <c r="D2322" s="35">
        <f>IFERROR(VLOOKUP(ROW(源数据!A2307)-1,源数据!A:AG,8,0),"")</f>
        <v/>
      </c>
      <c r="E2322" s="35">
        <f>IFERROR(VLOOKUP(ROW(源数据!A2307)-1,源数据!A:AG,10,0),"")</f>
        <v/>
      </c>
      <c r="F2322" s="10">
        <f>IFERROR(VLOOKUP(ROW(源数据!A2307)-1,源数据!A:AG,11,0),"")</f>
        <v/>
      </c>
      <c r="G2322" s="10">
        <f>IFERROR(VLOOKUP(ROW(源数据!A2307)-1,源数据!A:AG,12,0),0)</f>
        <v/>
      </c>
      <c r="H2322" s="17">
        <f>IFERROR(G2322/F2322,"")</f>
        <v/>
      </c>
      <c r="I2322" s="17">
        <f>IFERROR(VLOOKUP(ROW(源数据!A2307)-1,源数据!A:AG,21,0),"")</f>
        <v/>
      </c>
      <c r="J2322" s="10">
        <f>IFERROR(VLOOKUP(ROW(源数据!A2307)-1,源数据!A:AG,19,0),"")</f>
        <v/>
      </c>
      <c r="K2322" s="17">
        <f>IFERROR(VLOOKUP(ROW(源数据!A2307)-1,源数据!A:AG,21,0),0)</f>
        <v/>
      </c>
      <c r="L2322" s="17">
        <f>IFERROR(VLOOKUP(ROW(源数据!A2307)-1,源数据!A:AG,17,0),0)</f>
        <v/>
      </c>
      <c r="M2322" s="51">
        <f>IFERROR(VLOOKUP(ROW(源数据!A2307)-1,源数据!A:AG,15,0),"")</f>
        <v/>
      </c>
    </row>
    <row r="2323">
      <c r="A2323" s="10" t="n">
        <v>2307</v>
      </c>
      <c r="B2323" s="10">
        <f>IFERROR(VLOOKUP(ROW(源数据!A2308)-1,源数据!A:AG,33,0),"")</f>
        <v/>
      </c>
      <c r="C2323" s="10">
        <f>IFERROR(VLOOKUP(ROW(源数据!A2308)-1,源数据!A:AG,9,0),"")</f>
        <v/>
      </c>
      <c r="D2323" s="35">
        <f>IFERROR(VLOOKUP(ROW(源数据!A2308)-1,源数据!A:AG,8,0),"")</f>
        <v/>
      </c>
      <c r="E2323" s="35">
        <f>IFERROR(VLOOKUP(ROW(源数据!A2308)-1,源数据!A:AG,10,0),"")</f>
        <v/>
      </c>
      <c r="F2323" s="10">
        <f>IFERROR(VLOOKUP(ROW(源数据!A2308)-1,源数据!A:AG,11,0),"")</f>
        <v/>
      </c>
      <c r="G2323" s="10">
        <f>IFERROR(VLOOKUP(ROW(源数据!A2308)-1,源数据!A:AG,12,0),0)</f>
        <v/>
      </c>
      <c r="H2323" s="17">
        <f>IFERROR(G2323/F2323,"")</f>
        <v/>
      </c>
      <c r="I2323" s="17">
        <f>IFERROR(VLOOKUP(ROW(源数据!A2308)-1,源数据!A:AG,21,0),"")</f>
        <v/>
      </c>
      <c r="J2323" s="10">
        <f>IFERROR(VLOOKUP(ROW(源数据!A2308)-1,源数据!A:AG,19,0),"")</f>
        <v/>
      </c>
      <c r="K2323" s="17">
        <f>IFERROR(VLOOKUP(ROW(源数据!A2308)-1,源数据!A:AG,21,0),0)</f>
        <v/>
      </c>
      <c r="L2323" s="17">
        <f>IFERROR(VLOOKUP(ROW(源数据!A2308)-1,源数据!A:AG,17,0),0)</f>
        <v/>
      </c>
      <c r="M2323" s="51">
        <f>IFERROR(VLOOKUP(ROW(源数据!A2308)-1,源数据!A:AG,15,0),"")</f>
        <v/>
      </c>
    </row>
    <row r="2324">
      <c r="A2324" s="10" t="n">
        <v>2308</v>
      </c>
      <c r="B2324" s="10">
        <f>IFERROR(VLOOKUP(ROW(源数据!A2309)-1,源数据!A:AG,33,0),"")</f>
        <v/>
      </c>
      <c r="C2324" s="10">
        <f>IFERROR(VLOOKUP(ROW(源数据!A2309)-1,源数据!A:AG,9,0),"")</f>
        <v/>
      </c>
      <c r="D2324" s="35">
        <f>IFERROR(VLOOKUP(ROW(源数据!A2309)-1,源数据!A:AG,8,0),"")</f>
        <v/>
      </c>
      <c r="E2324" s="35">
        <f>IFERROR(VLOOKUP(ROW(源数据!A2309)-1,源数据!A:AG,10,0),"")</f>
        <v/>
      </c>
      <c r="F2324" s="10">
        <f>IFERROR(VLOOKUP(ROW(源数据!A2309)-1,源数据!A:AG,11,0),"")</f>
        <v/>
      </c>
      <c r="G2324" s="10">
        <f>IFERROR(VLOOKUP(ROW(源数据!A2309)-1,源数据!A:AG,12,0),0)</f>
        <v/>
      </c>
      <c r="H2324" s="17">
        <f>IFERROR(G2324/F2324,"")</f>
        <v/>
      </c>
      <c r="I2324" s="17">
        <f>IFERROR(VLOOKUP(ROW(源数据!A2309)-1,源数据!A:AG,21,0),"")</f>
        <v/>
      </c>
      <c r="J2324" s="10">
        <f>IFERROR(VLOOKUP(ROW(源数据!A2309)-1,源数据!A:AG,19,0),"")</f>
        <v/>
      </c>
      <c r="K2324" s="17">
        <f>IFERROR(VLOOKUP(ROW(源数据!A2309)-1,源数据!A:AG,21,0),0)</f>
        <v/>
      </c>
      <c r="L2324" s="17">
        <f>IFERROR(VLOOKUP(ROW(源数据!A2309)-1,源数据!A:AG,17,0),0)</f>
        <v/>
      </c>
      <c r="M2324" s="51">
        <f>IFERROR(VLOOKUP(ROW(源数据!A2309)-1,源数据!A:AG,15,0),"")</f>
        <v/>
      </c>
    </row>
    <row r="2325">
      <c r="A2325" s="10" t="n">
        <v>2309</v>
      </c>
      <c r="B2325" s="10">
        <f>IFERROR(VLOOKUP(ROW(源数据!A2310)-1,源数据!A:AG,33,0),"")</f>
        <v/>
      </c>
      <c r="C2325" s="10">
        <f>IFERROR(VLOOKUP(ROW(源数据!A2310)-1,源数据!A:AG,9,0),"")</f>
        <v/>
      </c>
      <c r="D2325" s="35">
        <f>IFERROR(VLOOKUP(ROW(源数据!A2310)-1,源数据!A:AG,8,0),"")</f>
        <v/>
      </c>
      <c r="E2325" s="35">
        <f>IFERROR(VLOOKUP(ROW(源数据!A2310)-1,源数据!A:AG,10,0),"")</f>
        <v/>
      </c>
      <c r="F2325" s="10">
        <f>IFERROR(VLOOKUP(ROW(源数据!A2310)-1,源数据!A:AG,11,0),"")</f>
        <v/>
      </c>
      <c r="G2325" s="10">
        <f>IFERROR(VLOOKUP(ROW(源数据!A2310)-1,源数据!A:AG,12,0),0)</f>
        <v/>
      </c>
      <c r="H2325" s="17">
        <f>IFERROR(G2325/F2325,"")</f>
        <v/>
      </c>
      <c r="I2325" s="17">
        <f>IFERROR(VLOOKUP(ROW(源数据!A2310)-1,源数据!A:AG,21,0),"")</f>
        <v/>
      </c>
      <c r="J2325" s="10">
        <f>IFERROR(VLOOKUP(ROW(源数据!A2310)-1,源数据!A:AG,19,0),"")</f>
        <v/>
      </c>
      <c r="K2325" s="17">
        <f>IFERROR(VLOOKUP(ROW(源数据!A2310)-1,源数据!A:AG,21,0),0)</f>
        <v/>
      </c>
      <c r="L2325" s="17">
        <f>IFERROR(VLOOKUP(ROW(源数据!A2310)-1,源数据!A:AG,17,0),0)</f>
        <v/>
      </c>
      <c r="M2325" s="51">
        <f>IFERROR(VLOOKUP(ROW(源数据!A2310)-1,源数据!A:AG,15,0),"")</f>
        <v/>
      </c>
    </row>
    <row r="2326">
      <c r="A2326" s="10" t="n">
        <v>2310</v>
      </c>
      <c r="B2326" s="10">
        <f>IFERROR(VLOOKUP(ROW(源数据!A2311)-1,源数据!A:AG,33,0),"")</f>
        <v/>
      </c>
      <c r="C2326" s="10">
        <f>IFERROR(VLOOKUP(ROW(源数据!A2311)-1,源数据!A:AG,9,0),"")</f>
        <v/>
      </c>
      <c r="D2326" s="35">
        <f>IFERROR(VLOOKUP(ROW(源数据!A2311)-1,源数据!A:AG,8,0),"")</f>
        <v/>
      </c>
      <c r="E2326" s="35">
        <f>IFERROR(VLOOKUP(ROW(源数据!A2311)-1,源数据!A:AG,10,0),"")</f>
        <v/>
      </c>
      <c r="F2326" s="10">
        <f>IFERROR(VLOOKUP(ROW(源数据!A2311)-1,源数据!A:AG,11,0),"")</f>
        <v/>
      </c>
      <c r="G2326" s="10">
        <f>IFERROR(VLOOKUP(ROW(源数据!A2311)-1,源数据!A:AG,12,0),0)</f>
        <v/>
      </c>
      <c r="H2326" s="17">
        <f>IFERROR(G2326/F2326,"")</f>
        <v/>
      </c>
      <c r="I2326" s="17">
        <f>IFERROR(VLOOKUP(ROW(源数据!A2311)-1,源数据!A:AG,21,0),"")</f>
        <v/>
      </c>
      <c r="J2326" s="10">
        <f>IFERROR(VLOOKUP(ROW(源数据!A2311)-1,源数据!A:AG,19,0),"")</f>
        <v/>
      </c>
      <c r="K2326" s="17">
        <f>IFERROR(VLOOKUP(ROW(源数据!A2311)-1,源数据!A:AG,21,0),0)</f>
        <v/>
      </c>
      <c r="L2326" s="17">
        <f>IFERROR(VLOOKUP(ROW(源数据!A2311)-1,源数据!A:AG,17,0),0)</f>
        <v/>
      </c>
      <c r="M2326" s="51">
        <f>IFERROR(VLOOKUP(ROW(源数据!A2311)-1,源数据!A:AG,15,0),"")</f>
        <v/>
      </c>
    </row>
    <row r="2327">
      <c r="A2327" s="10" t="n">
        <v>2311</v>
      </c>
      <c r="B2327" s="10">
        <f>IFERROR(VLOOKUP(ROW(源数据!A2312)-1,源数据!A:AG,33,0),"")</f>
        <v/>
      </c>
      <c r="C2327" s="10">
        <f>IFERROR(VLOOKUP(ROW(源数据!A2312)-1,源数据!A:AG,9,0),"")</f>
        <v/>
      </c>
      <c r="D2327" s="35">
        <f>IFERROR(VLOOKUP(ROW(源数据!A2312)-1,源数据!A:AG,8,0),"")</f>
        <v/>
      </c>
      <c r="E2327" s="35">
        <f>IFERROR(VLOOKUP(ROW(源数据!A2312)-1,源数据!A:AG,10,0),"")</f>
        <v/>
      </c>
      <c r="F2327" s="10">
        <f>IFERROR(VLOOKUP(ROW(源数据!A2312)-1,源数据!A:AG,11,0),"")</f>
        <v/>
      </c>
      <c r="G2327" s="10">
        <f>IFERROR(VLOOKUP(ROW(源数据!A2312)-1,源数据!A:AG,12,0),0)</f>
        <v/>
      </c>
      <c r="H2327" s="17">
        <f>IFERROR(G2327/F2327,"")</f>
        <v/>
      </c>
      <c r="I2327" s="17">
        <f>IFERROR(VLOOKUP(ROW(源数据!A2312)-1,源数据!A:AG,21,0),"")</f>
        <v/>
      </c>
      <c r="J2327" s="10">
        <f>IFERROR(VLOOKUP(ROW(源数据!A2312)-1,源数据!A:AG,19,0),"")</f>
        <v/>
      </c>
      <c r="K2327" s="17">
        <f>IFERROR(VLOOKUP(ROW(源数据!A2312)-1,源数据!A:AG,21,0),0)</f>
        <v/>
      </c>
      <c r="L2327" s="17">
        <f>IFERROR(VLOOKUP(ROW(源数据!A2312)-1,源数据!A:AG,17,0),0)</f>
        <v/>
      </c>
      <c r="M2327" s="51">
        <f>IFERROR(VLOOKUP(ROW(源数据!A2312)-1,源数据!A:AG,15,0),"")</f>
        <v/>
      </c>
    </row>
    <row r="2328">
      <c r="A2328" s="10" t="n">
        <v>2312</v>
      </c>
      <c r="B2328" s="10">
        <f>IFERROR(VLOOKUP(ROW(源数据!A2313)-1,源数据!A:AG,33,0),"")</f>
        <v/>
      </c>
      <c r="C2328" s="10">
        <f>IFERROR(VLOOKUP(ROW(源数据!A2313)-1,源数据!A:AG,9,0),"")</f>
        <v/>
      </c>
      <c r="D2328" s="35">
        <f>IFERROR(VLOOKUP(ROW(源数据!A2313)-1,源数据!A:AG,8,0),"")</f>
        <v/>
      </c>
      <c r="E2328" s="35">
        <f>IFERROR(VLOOKUP(ROW(源数据!A2313)-1,源数据!A:AG,10,0),"")</f>
        <v/>
      </c>
      <c r="F2328" s="10">
        <f>IFERROR(VLOOKUP(ROW(源数据!A2313)-1,源数据!A:AG,11,0),"")</f>
        <v/>
      </c>
      <c r="G2328" s="10">
        <f>IFERROR(VLOOKUP(ROW(源数据!A2313)-1,源数据!A:AG,12,0),0)</f>
        <v/>
      </c>
      <c r="H2328" s="17">
        <f>IFERROR(G2328/F2328,"")</f>
        <v/>
      </c>
      <c r="I2328" s="17">
        <f>IFERROR(VLOOKUP(ROW(源数据!A2313)-1,源数据!A:AG,21,0),"")</f>
        <v/>
      </c>
      <c r="J2328" s="10">
        <f>IFERROR(VLOOKUP(ROW(源数据!A2313)-1,源数据!A:AG,19,0),"")</f>
        <v/>
      </c>
      <c r="K2328" s="17">
        <f>IFERROR(VLOOKUP(ROW(源数据!A2313)-1,源数据!A:AG,21,0),0)</f>
        <v/>
      </c>
      <c r="L2328" s="17">
        <f>IFERROR(VLOOKUP(ROW(源数据!A2313)-1,源数据!A:AG,17,0),0)</f>
        <v/>
      </c>
      <c r="M2328" s="51">
        <f>IFERROR(VLOOKUP(ROW(源数据!A2313)-1,源数据!A:AG,15,0),"")</f>
        <v/>
      </c>
    </row>
    <row r="2329">
      <c r="A2329" s="10" t="n">
        <v>2313</v>
      </c>
      <c r="B2329" s="10">
        <f>IFERROR(VLOOKUP(ROW(源数据!A2314)-1,源数据!A:AG,33,0),"")</f>
        <v/>
      </c>
      <c r="C2329" s="10">
        <f>IFERROR(VLOOKUP(ROW(源数据!A2314)-1,源数据!A:AG,9,0),"")</f>
        <v/>
      </c>
      <c r="D2329" s="35">
        <f>IFERROR(VLOOKUP(ROW(源数据!A2314)-1,源数据!A:AG,8,0),"")</f>
        <v/>
      </c>
      <c r="E2329" s="35">
        <f>IFERROR(VLOOKUP(ROW(源数据!A2314)-1,源数据!A:AG,10,0),"")</f>
        <v/>
      </c>
      <c r="F2329" s="10">
        <f>IFERROR(VLOOKUP(ROW(源数据!A2314)-1,源数据!A:AG,11,0),"")</f>
        <v/>
      </c>
      <c r="G2329" s="10">
        <f>IFERROR(VLOOKUP(ROW(源数据!A2314)-1,源数据!A:AG,12,0),0)</f>
        <v/>
      </c>
      <c r="H2329" s="17">
        <f>IFERROR(G2329/F2329,"")</f>
        <v/>
      </c>
      <c r="I2329" s="17">
        <f>IFERROR(VLOOKUP(ROW(源数据!A2314)-1,源数据!A:AG,21,0),"")</f>
        <v/>
      </c>
      <c r="J2329" s="10">
        <f>IFERROR(VLOOKUP(ROW(源数据!A2314)-1,源数据!A:AG,19,0),"")</f>
        <v/>
      </c>
      <c r="K2329" s="17">
        <f>IFERROR(VLOOKUP(ROW(源数据!A2314)-1,源数据!A:AG,21,0),0)</f>
        <v/>
      </c>
      <c r="L2329" s="17">
        <f>IFERROR(VLOOKUP(ROW(源数据!A2314)-1,源数据!A:AG,17,0),0)</f>
        <v/>
      </c>
      <c r="M2329" s="51">
        <f>IFERROR(VLOOKUP(ROW(源数据!A2314)-1,源数据!A:AG,15,0),"")</f>
        <v/>
      </c>
    </row>
    <row r="2330">
      <c r="A2330" s="10" t="n">
        <v>2314</v>
      </c>
      <c r="B2330" s="10">
        <f>IFERROR(VLOOKUP(ROW(源数据!A2315)-1,源数据!A:AG,33,0),"")</f>
        <v/>
      </c>
      <c r="C2330" s="10">
        <f>IFERROR(VLOOKUP(ROW(源数据!A2315)-1,源数据!A:AG,9,0),"")</f>
        <v/>
      </c>
      <c r="D2330" s="35">
        <f>IFERROR(VLOOKUP(ROW(源数据!A2315)-1,源数据!A:AG,8,0),"")</f>
        <v/>
      </c>
      <c r="E2330" s="35">
        <f>IFERROR(VLOOKUP(ROW(源数据!A2315)-1,源数据!A:AG,10,0),"")</f>
        <v/>
      </c>
      <c r="F2330" s="10">
        <f>IFERROR(VLOOKUP(ROW(源数据!A2315)-1,源数据!A:AG,11,0),"")</f>
        <v/>
      </c>
      <c r="G2330" s="10">
        <f>IFERROR(VLOOKUP(ROW(源数据!A2315)-1,源数据!A:AG,12,0),0)</f>
        <v/>
      </c>
      <c r="H2330" s="17">
        <f>IFERROR(G2330/F2330,"")</f>
        <v/>
      </c>
      <c r="I2330" s="17">
        <f>IFERROR(VLOOKUP(ROW(源数据!A2315)-1,源数据!A:AG,21,0),"")</f>
        <v/>
      </c>
      <c r="J2330" s="10">
        <f>IFERROR(VLOOKUP(ROW(源数据!A2315)-1,源数据!A:AG,19,0),"")</f>
        <v/>
      </c>
      <c r="K2330" s="17">
        <f>IFERROR(VLOOKUP(ROW(源数据!A2315)-1,源数据!A:AG,21,0),0)</f>
        <v/>
      </c>
      <c r="L2330" s="17">
        <f>IFERROR(VLOOKUP(ROW(源数据!A2315)-1,源数据!A:AG,17,0),0)</f>
        <v/>
      </c>
      <c r="M2330" s="51">
        <f>IFERROR(VLOOKUP(ROW(源数据!A2315)-1,源数据!A:AG,15,0),"")</f>
        <v/>
      </c>
    </row>
    <row r="2331">
      <c r="A2331" s="10" t="n">
        <v>2315</v>
      </c>
      <c r="B2331" s="10">
        <f>IFERROR(VLOOKUP(ROW(源数据!A2316)-1,源数据!A:AG,33,0),"")</f>
        <v/>
      </c>
      <c r="C2331" s="10">
        <f>IFERROR(VLOOKUP(ROW(源数据!A2316)-1,源数据!A:AG,9,0),"")</f>
        <v/>
      </c>
      <c r="D2331" s="35">
        <f>IFERROR(VLOOKUP(ROW(源数据!A2316)-1,源数据!A:AG,8,0),"")</f>
        <v/>
      </c>
      <c r="E2331" s="35">
        <f>IFERROR(VLOOKUP(ROW(源数据!A2316)-1,源数据!A:AG,10,0),"")</f>
        <v/>
      </c>
      <c r="F2331" s="10">
        <f>IFERROR(VLOOKUP(ROW(源数据!A2316)-1,源数据!A:AG,11,0),"")</f>
        <v/>
      </c>
      <c r="G2331" s="10">
        <f>IFERROR(VLOOKUP(ROW(源数据!A2316)-1,源数据!A:AG,12,0),0)</f>
        <v/>
      </c>
      <c r="H2331" s="17">
        <f>IFERROR(G2331/F2331,"")</f>
        <v/>
      </c>
      <c r="I2331" s="17">
        <f>IFERROR(VLOOKUP(ROW(源数据!A2316)-1,源数据!A:AG,21,0),"")</f>
        <v/>
      </c>
      <c r="J2331" s="10">
        <f>IFERROR(VLOOKUP(ROW(源数据!A2316)-1,源数据!A:AG,19,0),"")</f>
        <v/>
      </c>
      <c r="K2331" s="17">
        <f>IFERROR(VLOOKUP(ROW(源数据!A2316)-1,源数据!A:AG,21,0),0)</f>
        <v/>
      </c>
      <c r="L2331" s="17">
        <f>IFERROR(VLOOKUP(ROW(源数据!A2316)-1,源数据!A:AG,17,0),0)</f>
        <v/>
      </c>
      <c r="M2331" s="51">
        <f>IFERROR(VLOOKUP(ROW(源数据!A2316)-1,源数据!A:AG,15,0),"")</f>
        <v/>
      </c>
    </row>
    <row r="2332">
      <c r="A2332" s="10" t="n">
        <v>2316</v>
      </c>
      <c r="B2332" s="10">
        <f>IFERROR(VLOOKUP(ROW(源数据!A2317)-1,源数据!A:AG,33,0),"")</f>
        <v/>
      </c>
      <c r="C2332" s="10">
        <f>IFERROR(VLOOKUP(ROW(源数据!A2317)-1,源数据!A:AG,9,0),"")</f>
        <v/>
      </c>
      <c r="D2332" s="35">
        <f>IFERROR(VLOOKUP(ROW(源数据!A2317)-1,源数据!A:AG,8,0),"")</f>
        <v/>
      </c>
      <c r="E2332" s="35">
        <f>IFERROR(VLOOKUP(ROW(源数据!A2317)-1,源数据!A:AG,10,0),"")</f>
        <v/>
      </c>
      <c r="F2332" s="10">
        <f>IFERROR(VLOOKUP(ROW(源数据!A2317)-1,源数据!A:AG,11,0),"")</f>
        <v/>
      </c>
      <c r="G2332" s="10">
        <f>IFERROR(VLOOKUP(ROW(源数据!A2317)-1,源数据!A:AG,12,0),0)</f>
        <v/>
      </c>
      <c r="H2332" s="17">
        <f>IFERROR(G2332/F2332,"")</f>
        <v/>
      </c>
      <c r="I2332" s="17">
        <f>IFERROR(VLOOKUP(ROW(源数据!A2317)-1,源数据!A:AG,21,0),"")</f>
        <v/>
      </c>
      <c r="J2332" s="10">
        <f>IFERROR(VLOOKUP(ROW(源数据!A2317)-1,源数据!A:AG,19,0),"")</f>
        <v/>
      </c>
      <c r="K2332" s="17">
        <f>IFERROR(VLOOKUP(ROW(源数据!A2317)-1,源数据!A:AG,21,0),0)</f>
        <v/>
      </c>
      <c r="L2332" s="17">
        <f>IFERROR(VLOOKUP(ROW(源数据!A2317)-1,源数据!A:AG,17,0),0)</f>
        <v/>
      </c>
      <c r="M2332" s="51">
        <f>IFERROR(VLOOKUP(ROW(源数据!A2317)-1,源数据!A:AG,15,0),"")</f>
        <v/>
      </c>
    </row>
    <row r="2333">
      <c r="A2333" s="10" t="n">
        <v>2317</v>
      </c>
      <c r="B2333" s="10">
        <f>IFERROR(VLOOKUP(ROW(源数据!A2318)-1,源数据!A:AG,33,0),"")</f>
        <v/>
      </c>
      <c r="C2333" s="10">
        <f>IFERROR(VLOOKUP(ROW(源数据!A2318)-1,源数据!A:AG,9,0),"")</f>
        <v/>
      </c>
      <c r="D2333" s="35">
        <f>IFERROR(VLOOKUP(ROW(源数据!A2318)-1,源数据!A:AG,8,0),"")</f>
        <v/>
      </c>
      <c r="E2333" s="35">
        <f>IFERROR(VLOOKUP(ROW(源数据!A2318)-1,源数据!A:AG,10,0),"")</f>
        <v/>
      </c>
      <c r="F2333" s="10">
        <f>IFERROR(VLOOKUP(ROW(源数据!A2318)-1,源数据!A:AG,11,0),"")</f>
        <v/>
      </c>
      <c r="G2333" s="10">
        <f>IFERROR(VLOOKUP(ROW(源数据!A2318)-1,源数据!A:AG,12,0),0)</f>
        <v/>
      </c>
      <c r="H2333" s="17">
        <f>IFERROR(G2333/F2333,"")</f>
        <v/>
      </c>
      <c r="I2333" s="17">
        <f>IFERROR(VLOOKUP(ROW(源数据!A2318)-1,源数据!A:AG,21,0),"")</f>
        <v/>
      </c>
      <c r="J2333" s="10">
        <f>IFERROR(VLOOKUP(ROW(源数据!A2318)-1,源数据!A:AG,19,0),"")</f>
        <v/>
      </c>
      <c r="K2333" s="17">
        <f>IFERROR(VLOOKUP(ROW(源数据!A2318)-1,源数据!A:AG,21,0),0)</f>
        <v/>
      </c>
      <c r="L2333" s="17">
        <f>IFERROR(VLOOKUP(ROW(源数据!A2318)-1,源数据!A:AG,17,0),0)</f>
        <v/>
      </c>
      <c r="M2333" s="51">
        <f>IFERROR(VLOOKUP(ROW(源数据!A2318)-1,源数据!A:AG,15,0),"")</f>
        <v/>
      </c>
    </row>
    <row r="2334">
      <c r="A2334" s="10" t="n">
        <v>2318</v>
      </c>
      <c r="B2334" s="10">
        <f>IFERROR(VLOOKUP(ROW(源数据!A2319)-1,源数据!A:AG,33,0),"")</f>
        <v/>
      </c>
      <c r="C2334" s="10">
        <f>IFERROR(VLOOKUP(ROW(源数据!A2319)-1,源数据!A:AG,9,0),"")</f>
        <v/>
      </c>
      <c r="D2334" s="35">
        <f>IFERROR(VLOOKUP(ROW(源数据!A2319)-1,源数据!A:AG,8,0),"")</f>
        <v/>
      </c>
      <c r="E2334" s="35">
        <f>IFERROR(VLOOKUP(ROW(源数据!A2319)-1,源数据!A:AG,10,0),"")</f>
        <v/>
      </c>
      <c r="F2334" s="10">
        <f>IFERROR(VLOOKUP(ROW(源数据!A2319)-1,源数据!A:AG,11,0),"")</f>
        <v/>
      </c>
      <c r="G2334" s="10">
        <f>IFERROR(VLOOKUP(ROW(源数据!A2319)-1,源数据!A:AG,12,0),0)</f>
        <v/>
      </c>
      <c r="H2334" s="17">
        <f>IFERROR(G2334/F2334,"")</f>
        <v/>
      </c>
      <c r="I2334" s="17">
        <f>IFERROR(VLOOKUP(ROW(源数据!A2319)-1,源数据!A:AG,21,0),"")</f>
        <v/>
      </c>
      <c r="J2334" s="10">
        <f>IFERROR(VLOOKUP(ROW(源数据!A2319)-1,源数据!A:AG,19,0),"")</f>
        <v/>
      </c>
      <c r="K2334" s="17">
        <f>IFERROR(VLOOKUP(ROW(源数据!A2319)-1,源数据!A:AG,21,0),0)</f>
        <v/>
      </c>
      <c r="L2334" s="17">
        <f>IFERROR(VLOOKUP(ROW(源数据!A2319)-1,源数据!A:AG,17,0),0)</f>
        <v/>
      </c>
      <c r="M2334" s="51">
        <f>IFERROR(VLOOKUP(ROW(源数据!A2319)-1,源数据!A:AG,15,0),"")</f>
        <v/>
      </c>
    </row>
    <row r="2335">
      <c r="A2335" s="10" t="n">
        <v>2319</v>
      </c>
      <c r="B2335" s="10">
        <f>IFERROR(VLOOKUP(ROW(源数据!A2320)-1,源数据!A:AG,33,0),"")</f>
        <v/>
      </c>
      <c r="C2335" s="10">
        <f>IFERROR(VLOOKUP(ROW(源数据!A2320)-1,源数据!A:AG,9,0),"")</f>
        <v/>
      </c>
      <c r="D2335" s="35">
        <f>IFERROR(VLOOKUP(ROW(源数据!A2320)-1,源数据!A:AG,8,0),"")</f>
        <v/>
      </c>
      <c r="E2335" s="35">
        <f>IFERROR(VLOOKUP(ROW(源数据!A2320)-1,源数据!A:AG,10,0),"")</f>
        <v/>
      </c>
      <c r="F2335" s="10">
        <f>IFERROR(VLOOKUP(ROW(源数据!A2320)-1,源数据!A:AG,11,0),"")</f>
        <v/>
      </c>
      <c r="G2335" s="10">
        <f>IFERROR(VLOOKUP(ROW(源数据!A2320)-1,源数据!A:AG,12,0),0)</f>
        <v/>
      </c>
      <c r="H2335" s="17">
        <f>IFERROR(G2335/F2335,"")</f>
        <v/>
      </c>
      <c r="I2335" s="17">
        <f>IFERROR(VLOOKUP(ROW(源数据!A2320)-1,源数据!A:AG,21,0),"")</f>
        <v/>
      </c>
      <c r="J2335" s="10">
        <f>IFERROR(VLOOKUP(ROW(源数据!A2320)-1,源数据!A:AG,19,0),"")</f>
        <v/>
      </c>
      <c r="K2335" s="17">
        <f>IFERROR(VLOOKUP(ROW(源数据!A2320)-1,源数据!A:AG,21,0),0)</f>
        <v/>
      </c>
      <c r="L2335" s="17">
        <f>IFERROR(VLOOKUP(ROW(源数据!A2320)-1,源数据!A:AG,17,0),0)</f>
        <v/>
      </c>
      <c r="M2335" s="51">
        <f>IFERROR(VLOOKUP(ROW(源数据!A2320)-1,源数据!A:AG,15,0),"")</f>
        <v/>
      </c>
    </row>
    <row r="2336">
      <c r="A2336" s="10" t="n">
        <v>2320</v>
      </c>
      <c r="B2336" s="10">
        <f>IFERROR(VLOOKUP(ROW(源数据!A2321)-1,源数据!A:AG,33,0),"")</f>
        <v/>
      </c>
      <c r="C2336" s="10">
        <f>IFERROR(VLOOKUP(ROW(源数据!A2321)-1,源数据!A:AG,9,0),"")</f>
        <v/>
      </c>
      <c r="D2336" s="35">
        <f>IFERROR(VLOOKUP(ROW(源数据!A2321)-1,源数据!A:AG,8,0),"")</f>
        <v/>
      </c>
      <c r="E2336" s="35">
        <f>IFERROR(VLOOKUP(ROW(源数据!A2321)-1,源数据!A:AG,10,0),"")</f>
        <v/>
      </c>
      <c r="F2336" s="10">
        <f>IFERROR(VLOOKUP(ROW(源数据!A2321)-1,源数据!A:AG,11,0),"")</f>
        <v/>
      </c>
      <c r="G2336" s="10">
        <f>IFERROR(VLOOKUP(ROW(源数据!A2321)-1,源数据!A:AG,12,0),0)</f>
        <v/>
      </c>
      <c r="H2336" s="17">
        <f>IFERROR(G2336/F2336,"")</f>
        <v/>
      </c>
      <c r="I2336" s="17">
        <f>IFERROR(VLOOKUP(ROW(源数据!A2321)-1,源数据!A:AG,21,0),"")</f>
        <v/>
      </c>
      <c r="J2336" s="10">
        <f>IFERROR(VLOOKUP(ROW(源数据!A2321)-1,源数据!A:AG,19,0),"")</f>
        <v/>
      </c>
      <c r="K2336" s="17">
        <f>IFERROR(VLOOKUP(ROW(源数据!A2321)-1,源数据!A:AG,21,0),0)</f>
        <v/>
      </c>
      <c r="L2336" s="17">
        <f>IFERROR(VLOOKUP(ROW(源数据!A2321)-1,源数据!A:AG,17,0),0)</f>
        <v/>
      </c>
      <c r="M2336" s="51">
        <f>IFERROR(VLOOKUP(ROW(源数据!A2321)-1,源数据!A:AG,15,0),"")</f>
        <v/>
      </c>
    </row>
    <row r="2337">
      <c r="A2337" s="10" t="n">
        <v>2321</v>
      </c>
      <c r="B2337" s="10">
        <f>IFERROR(VLOOKUP(ROW(源数据!A2322)-1,源数据!A:AG,33,0),"")</f>
        <v/>
      </c>
      <c r="C2337" s="10">
        <f>IFERROR(VLOOKUP(ROW(源数据!A2322)-1,源数据!A:AG,9,0),"")</f>
        <v/>
      </c>
      <c r="D2337" s="35">
        <f>IFERROR(VLOOKUP(ROW(源数据!A2322)-1,源数据!A:AG,8,0),"")</f>
        <v/>
      </c>
      <c r="E2337" s="35">
        <f>IFERROR(VLOOKUP(ROW(源数据!A2322)-1,源数据!A:AG,10,0),"")</f>
        <v/>
      </c>
      <c r="F2337" s="10">
        <f>IFERROR(VLOOKUP(ROW(源数据!A2322)-1,源数据!A:AG,11,0),"")</f>
        <v/>
      </c>
      <c r="G2337" s="10">
        <f>IFERROR(VLOOKUP(ROW(源数据!A2322)-1,源数据!A:AG,12,0),0)</f>
        <v/>
      </c>
      <c r="H2337" s="17">
        <f>IFERROR(G2337/F2337,"")</f>
        <v/>
      </c>
      <c r="I2337" s="17">
        <f>IFERROR(VLOOKUP(ROW(源数据!A2322)-1,源数据!A:AG,21,0),"")</f>
        <v/>
      </c>
      <c r="J2337" s="10">
        <f>IFERROR(VLOOKUP(ROW(源数据!A2322)-1,源数据!A:AG,19,0),"")</f>
        <v/>
      </c>
      <c r="K2337" s="17">
        <f>IFERROR(VLOOKUP(ROW(源数据!A2322)-1,源数据!A:AG,21,0),0)</f>
        <v/>
      </c>
      <c r="L2337" s="17">
        <f>IFERROR(VLOOKUP(ROW(源数据!A2322)-1,源数据!A:AG,17,0),0)</f>
        <v/>
      </c>
      <c r="M2337" s="51">
        <f>IFERROR(VLOOKUP(ROW(源数据!A2322)-1,源数据!A:AG,15,0),"")</f>
        <v/>
      </c>
    </row>
    <row r="2338">
      <c r="A2338" s="10" t="n">
        <v>2322</v>
      </c>
      <c r="B2338" s="10">
        <f>IFERROR(VLOOKUP(ROW(源数据!A2323)-1,源数据!A:AG,33,0),"")</f>
        <v/>
      </c>
      <c r="C2338" s="10">
        <f>IFERROR(VLOOKUP(ROW(源数据!A2323)-1,源数据!A:AG,9,0),"")</f>
        <v/>
      </c>
      <c r="D2338" s="35">
        <f>IFERROR(VLOOKUP(ROW(源数据!A2323)-1,源数据!A:AG,8,0),"")</f>
        <v/>
      </c>
      <c r="E2338" s="35">
        <f>IFERROR(VLOOKUP(ROW(源数据!A2323)-1,源数据!A:AG,10,0),"")</f>
        <v/>
      </c>
      <c r="F2338" s="10">
        <f>IFERROR(VLOOKUP(ROW(源数据!A2323)-1,源数据!A:AG,11,0),"")</f>
        <v/>
      </c>
      <c r="G2338" s="10">
        <f>IFERROR(VLOOKUP(ROW(源数据!A2323)-1,源数据!A:AG,12,0),0)</f>
        <v/>
      </c>
      <c r="H2338" s="17">
        <f>IFERROR(G2338/F2338,"")</f>
        <v/>
      </c>
      <c r="I2338" s="17">
        <f>IFERROR(VLOOKUP(ROW(源数据!A2323)-1,源数据!A:AG,21,0),"")</f>
        <v/>
      </c>
      <c r="J2338" s="10">
        <f>IFERROR(VLOOKUP(ROW(源数据!A2323)-1,源数据!A:AG,19,0),"")</f>
        <v/>
      </c>
      <c r="K2338" s="17">
        <f>IFERROR(VLOOKUP(ROW(源数据!A2323)-1,源数据!A:AG,21,0),0)</f>
        <v/>
      </c>
      <c r="L2338" s="17">
        <f>IFERROR(VLOOKUP(ROW(源数据!A2323)-1,源数据!A:AG,17,0),0)</f>
        <v/>
      </c>
      <c r="M2338" s="51">
        <f>IFERROR(VLOOKUP(ROW(源数据!A2323)-1,源数据!A:AG,15,0),"")</f>
        <v/>
      </c>
    </row>
    <row r="2339">
      <c r="A2339" s="10" t="n">
        <v>2323</v>
      </c>
      <c r="B2339" s="10">
        <f>IFERROR(VLOOKUP(ROW(源数据!A2324)-1,源数据!A:AG,33,0),"")</f>
        <v/>
      </c>
      <c r="C2339" s="10">
        <f>IFERROR(VLOOKUP(ROW(源数据!A2324)-1,源数据!A:AG,9,0),"")</f>
        <v/>
      </c>
      <c r="D2339" s="35">
        <f>IFERROR(VLOOKUP(ROW(源数据!A2324)-1,源数据!A:AG,8,0),"")</f>
        <v/>
      </c>
      <c r="E2339" s="35">
        <f>IFERROR(VLOOKUP(ROW(源数据!A2324)-1,源数据!A:AG,10,0),"")</f>
        <v/>
      </c>
      <c r="F2339" s="10">
        <f>IFERROR(VLOOKUP(ROW(源数据!A2324)-1,源数据!A:AG,11,0),"")</f>
        <v/>
      </c>
      <c r="G2339" s="10">
        <f>IFERROR(VLOOKUP(ROW(源数据!A2324)-1,源数据!A:AG,12,0),0)</f>
        <v/>
      </c>
      <c r="H2339" s="17">
        <f>IFERROR(G2339/F2339,"")</f>
        <v/>
      </c>
      <c r="I2339" s="17">
        <f>IFERROR(VLOOKUP(ROW(源数据!A2324)-1,源数据!A:AG,21,0),"")</f>
        <v/>
      </c>
      <c r="J2339" s="10">
        <f>IFERROR(VLOOKUP(ROW(源数据!A2324)-1,源数据!A:AG,19,0),"")</f>
        <v/>
      </c>
      <c r="K2339" s="17">
        <f>IFERROR(VLOOKUP(ROW(源数据!A2324)-1,源数据!A:AG,21,0),0)</f>
        <v/>
      </c>
      <c r="L2339" s="17">
        <f>IFERROR(VLOOKUP(ROW(源数据!A2324)-1,源数据!A:AG,17,0),0)</f>
        <v/>
      </c>
      <c r="M2339" s="51">
        <f>IFERROR(VLOOKUP(ROW(源数据!A2324)-1,源数据!A:AG,15,0),"")</f>
        <v/>
      </c>
    </row>
    <row r="2340">
      <c r="A2340" s="10" t="n">
        <v>2324</v>
      </c>
      <c r="B2340" s="10">
        <f>IFERROR(VLOOKUP(ROW(源数据!A2325)-1,源数据!A:AG,33,0),"")</f>
        <v/>
      </c>
      <c r="C2340" s="10">
        <f>IFERROR(VLOOKUP(ROW(源数据!A2325)-1,源数据!A:AG,9,0),"")</f>
        <v/>
      </c>
      <c r="D2340" s="35">
        <f>IFERROR(VLOOKUP(ROW(源数据!A2325)-1,源数据!A:AG,8,0),"")</f>
        <v/>
      </c>
      <c r="E2340" s="35">
        <f>IFERROR(VLOOKUP(ROW(源数据!A2325)-1,源数据!A:AG,10,0),"")</f>
        <v/>
      </c>
      <c r="F2340" s="10">
        <f>IFERROR(VLOOKUP(ROW(源数据!A2325)-1,源数据!A:AG,11,0),"")</f>
        <v/>
      </c>
      <c r="G2340" s="10">
        <f>IFERROR(VLOOKUP(ROW(源数据!A2325)-1,源数据!A:AG,12,0),0)</f>
        <v/>
      </c>
      <c r="H2340" s="17">
        <f>IFERROR(G2340/F2340,"")</f>
        <v/>
      </c>
      <c r="I2340" s="17">
        <f>IFERROR(VLOOKUP(ROW(源数据!A2325)-1,源数据!A:AG,21,0),"")</f>
        <v/>
      </c>
      <c r="J2340" s="10">
        <f>IFERROR(VLOOKUP(ROW(源数据!A2325)-1,源数据!A:AG,19,0),"")</f>
        <v/>
      </c>
      <c r="K2340" s="17">
        <f>IFERROR(VLOOKUP(ROW(源数据!A2325)-1,源数据!A:AG,21,0),0)</f>
        <v/>
      </c>
      <c r="L2340" s="17">
        <f>IFERROR(VLOOKUP(ROW(源数据!A2325)-1,源数据!A:AG,17,0),0)</f>
        <v/>
      </c>
      <c r="M2340" s="51">
        <f>IFERROR(VLOOKUP(ROW(源数据!A2325)-1,源数据!A:AG,15,0),"")</f>
        <v/>
      </c>
    </row>
    <row r="2341">
      <c r="A2341" s="10" t="n">
        <v>2325</v>
      </c>
      <c r="B2341" s="10">
        <f>IFERROR(VLOOKUP(ROW(源数据!A2326)-1,源数据!A:AG,33,0),"")</f>
        <v/>
      </c>
      <c r="C2341" s="10">
        <f>IFERROR(VLOOKUP(ROW(源数据!A2326)-1,源数据!A:AG,9,0),"")</f>
        <v/>
      </c>
      <c r="D2341" s="35">
        <f>IFERROR(VLOOKUP(ROW(源数据!A2326)-1,源数据!A:AG,8,0),"")</f>
        <v/>
      </c>
      <c r="E2341" s="35">
        <f>IFERROR(VLOOKUP(ROW(源数据!A2326)-1,源数据!A:AG,10,0),"")</f>
        <v/>
      </c>
      <c r="F2341" s="10">
        <f>IFERROR(VLOOKUP(ROW(源数据!A2326)-1,源数据!A:AG,11,0),"")</f>
        <v/>
      </c>
      <c r="G2341" s="10">
        <f>IFERROR(VLOOKUP(ROW(源数据!A2326)-1,源数据!A:AG,12,0),0)</f>
        <v/>
      </c>
      <c r="H2341" s="17">
        <f>IFERROR(G2341/F2341,"")</f>
        <v/>
      </c>
      <c r="I2341" s="17">
        <f>IFERROR(VLOOKUP(ROW(源数据!A2326)-1,源数据!A:AG,21,0),"")</f>
        <v/>
      </c>
      <c r="J2341" s="10">
        <f>IFERROR(VLOOKUP(ROW(源数据!A2326)-1,源数据!A:AG,19,0),"")</f>
        <v/>
      </c>
      <c r="K2341" s="17">
        <f>IFERROR(VLOOKUP(ROW(源数据!A2326)-1,源数据!A:AG,21,0),0)</f>
        <v/>
      </c>
      <c r="L2341" s="17">
        <f>IFERROR(VLOOKUP(ROW(源数据!A2326)-1,源数据!A:AG,17,0),0)</f>
        <v/>
      </c>
      <c r="M2341" s="51">
        <f>IFERROR(VLOOKUP(ROW(源数据!A2326)-1,源数据!A:AG,15,0),"")</f>
        <v/>
      </c>
    </row>
    <row r="2342">
      <c r="A2342" s="10" t="n">
        <v>2326</v>
      </c>
      <c r="B2342" s="10">
        <f>IFERROR(VLOOKUP(ROW(源数据!A2327)-1,源数据!A:AG,33,0),"")</f>
        <v/>
      </c>
      <c r="C2342" s="10">
        <f>IFERROR(VLOOKUP(ROW(源数据!A2327)-1,源数据!A:AG,9,0),"")</f>
        <v/>
      </c>
      <c r="D2342" s="35">
        <f>IFERROR(VLOOKUP(ROW(源数据!A2327)-1,源数据!A:AG,8,0),"")</f>
        <v/>
      </c>
      <c r="E2342" s="35">
        <f>IFERROR(VLOOKUP(ROW(源数据!A2327)-1,源数据!A:AG,10,0),"")</f>
        <v/>
      </c>
      <c r="F2342" s="10">
        <f>IFERROR(VLOOKUP(ROW(源数据!A2327)-1,源数据!A:AG,11,0),"")</f>
        <v/>
      </c>
      <c r="G2342" s="10">
        <f>IFERROR(VLOOKUP(ROW(源数据!A2327)-1,源数据!A:AG,12,0),0)</f>
        <v/>
      </c>
      <c r="H2342" s="17">
        <f>IFERROR(G2342/F2342,"")</f>
        <v/>
      </c>
      <c r="I2342" s="17">
        <f>IFERROR(VLOOKUP(ROW(源数据!A2327)-1,源数据!A:AG,21,0),"")</f>
        <v/>
      </c>
      <c r="J2342" s="10">
        <f>IFERROR(VLOOKUP(ROW(源数据!A2327)-1,源数据!A:AG,19,0),"")</f>
        <v/>
      </c>
      <c r="K2342" s="17">
        <f>IFERROR(VLOOKUP(ROW(源数据!A2327)-1,源数据!A:AG,21,0),0)</f>
        <v/>
      </c>
      <c r="L2342" s="17">
        <f>IFERROR(VLOOKUP(ROW(源数据!A2327)-1,源数据!A:AG,17,0),0)</f>
        <v/>
      </c>
      <c r="M2342" s="51">
        <f>IFERROR(VLOOKUP(ROW(源数据!A2327)-1,源数据!A:AG,15,0),"")</f>
        <v/>
      </c>
    </row>
    <row r="2343">
      <c r="A2343" s="10" t="n">
        <v>2327</v>
      </c>
      <c r="B2343" s="10">
        <f>IFERROR(VLOOKUP(ROW(源数据!A2328)-1,源数据!A:AG,33,0),"")</f>
        <v/>
      </c>
      <c r="C2343" s="10">
        <f>IFERROR(VLOOKUP(ROW(源数据!A2328)-1,源数据!A:AG,9,0),"")</f>
        <v/>
      </c>
      <c r="D2343" s="35">
        <f>IFERROR(VLOOKUP(ROW(源数据!A2328)-1,源数据!A:AG,8,0),"")</f>
        <v/>
      </c>
      <c r="E2343" s="35">
        <f>IFERROR(VLOOKUP(ROW(源数据!A2328)-1,源数据!A:AG,10,0),"")</f>
        <v/>
      </c>
      <c r="F2343" s="10">
        <f>IFERROR(VLOOKUP(ROW(源数据!A2328)-1,源数据!A:AG,11,0),"")</f>
        <v/>
      </c>
      <c r="G2343" s="10">
        <f>IFERROR(VLOOKUP(ROW(源数据!A2328)-1,源数据!A:AG,12,0),0)</f>
        <v/>
      </c>
      <c r="H2343" s="17">
        <f>IFERROR(G2343/F2343,"")</f>
        <v/>
      </c>
      <c r="I2343" s="17">
        <f>IFERROR(VLOOKUP(ROW(源数据!A2328)-1,源数据!A:AG,21,0),"")</f>
        <v/>
      </c>
      <c r="J2343" s="10">
        <f>IFERROR(VLOOKUP(ROW(源数据!A2328)-1,源数据!A:AG,19,0),"")</f>
        <v/>
      </c>
      <c r="K2343" s="17">
        <f>IFERROR(VLOOKUP(ROW(源数据!A2328)-1,源数据!A:AG,21,0),0)</f>
        <v/>
      </c>
      <c r="L2343" s="17">
        <f>IFERROR(VLOOKUP(ROW(源数据!A2328)-1,源数据!A:AG,17,0),0)</f>
        <v/>
      </c>
      <c r="M2343" s="51">
        <f>IFERROR(VLOOKUP(ROW(源数据!A2328)-1,源数据!A:AG,15,0),"")</f>
        <v/>
      </c>
    </row>
    <row r="2344">
      <c r="A2344" s="10" t="n">
        <v>2328</v>
      </c>
      <c r="B2344" s="10">
        <f>IFERROR(VLOOKUP(ROW(源数据!A2329)-1,源数据!A:AG,33,0),"")</f>
        <v/>
      </c>
      <c r="C2344" s="10">
        <f>IFERROR(VLOOKUP(ROW(源数据!A2329)-1,源数据!A:AG,9,0),"")</f>
        <v/>
      </c>
      <c r="D2344" s="35">
        <f>IFERROR(VLOOKUP(ROW(源数据!A2329)-1,源数据!A:AG,8,0),"")</f>
        <v/>
      </c>
      <c r="E2344" s="35">
        <f>IFERROR(VLOOKUP(ROW(源数据!A2329)-1,源数据!A:AG,10,0),"")</f>
        <v/>
      </c>
      <c r="F2344" s="10">
        <f>IFERROR(VLOOKUP(ROW(源数据!A2329)-1,源数据!A:AG,11,0),"")</f>
        <v/>
      </c>
      <c r="G2344" s="10">
        <f>IFERROR(VLOOKUP(ROW(源数据!A2329)-1,源数据!A:AG,12,0),0)</f>
        <v/>
      </c>
      <c r="H2344" s="17">
        <f>IFERROR(G2344/F2344,"")</f>
        <v/>
      </c>
      <c r="I2344" s="17">
        <f>IFERROR(VLOOKUP(ROW(源数据!A2329)-1,源数据!A:AG,21,0),"")</f>
        <v/>
      </c>
      <c r="J2344" s="10">
        <f>IFERROR(VLOOKUP(ROW(源数据!A2329)-1,源数据!A:AG,19,0),"")</f>
        <v/>
      </c>
      <c r="K2344" s="17">
        <f>IFERROR(VLOOKUP(ROW(源数据!A2329)-1,源数据!A:AG,21,0),0)</f>
        <v/>
      </c>
      <c r="L2344" s="17">
        <f>IFERROR(VLOOKUP(ROW(源数据!A2329)-1,源数据!A:AG,17,0),0)</f>
        <v/>
      </c>
      <c r="M2344" s="51">
        <f>IFERROR(VLOOKUP(ROW(源数据!A2329)-1,源数据!A:AG,15,0),"")</f>
        <v/>
      </c>
    </row>
    <row r="2345">
      <c r="A2345" s="10" t="n">
        <v>2329</v>
      </c>
      <c r="B2345" s="10">
        <f>IFERROR(VLOOKUP(ROW(源数据!A2330)-1,源数据!A:AG,33,0),"")</f>
        <v/>
      </c>
      <c r="C2345" s="10">
        <f>IFERROR(VLOOKUP(ROW(源数据!A2330)-1,源数据!A:AG,9,0),"")</f>
        <v/>
      </c>
      <c r="D2345" s="35">
        <f>IFERROR(VLOOKUP(ROW(源数据!A2330)-1,源数据!A:AG,8,0),"")</f>
        <v/>
      </c>
      <c r="E2345" s="35">
        <f>IFERROR(VLOOKUP(ROW(源数据!A2330)-1,源数据!A:AG,10,0),"")</f>
        <v/>
      </c>
      <c r="F2345" s="10">
        <f>IFERROR(VLOOKUP(ROW(源数据!A2330)-1,源数据!A:AG,11,0),"")</f>
        <v/>
      </c>
      <c r="G2345" s="10">
        <f>IFERROR(VLOOKUP(ROW(源数据!A2330)-1,源数据!A:AG,12,0),0)</f>
        <v/>
      </c>
      <c r="H2345" s="17">
        <f>IFERROR(G2345/F2345,"")</f>
        <v/>
      </c>
      <c r="I2345" s="17">
        <f>IFERROR(VLOOKUP(ROW(源数据!A2330)-1,源数据!A:AG,21,0),"")</f>
        <v/>
      </c>
      <c r="J2345" s="10">
        <f>IFERROR(VLOOKUP(ROW(源数据!A2330)-1,源数据!A:AG,19,0),"")</f>
        <v/>
      </c>
      <c r="K2345" s="17">
        <f>IFERROR(VLOOKUP(ROW(源数据!A2330)-1,源数据!A:AG,21,0),0)</f>
        <v/>
      </c>
      <c r="L2345" s="17">
        <f>IFERROR(VLOOKUP(ROW(源数据!A2330)-1,源数据!A:AG,17,0),0)</f>
        <v/>
      </c>
      <c r="M2345" s="51">
        <f>IFERROR(VLOOKUP(ROW(源数据!A2330)-1,源数据!A:AG,15,0),"")</f>
        <v/>
      </c>
    </row>
    <row r="2346">
      <c r="A2346" s="10" t="n">
        <v>2330</v>
      </c>
      <c r="B2346" s="10">
        <f>IFERROR(VLOOKUP(ROW(源数据!A2331)-1,源数据!A:AG,33,0),"")</f>
        <v/>
      </c>
      <c r="C2346" s="10">
        <f>IFERROR(VLOOKUP(ROW(源数据!A2331)-1,源数据!A:AG,9,0),"")</f>
        <v/>
      </c>
      <c r="D2346" s="35">
        <f>IFERROR(VLOOKUP(ROW(源数据!A2331)-1,源数据!A:AG,8,0),"")</f>
        <v/>
      </c>
      <c r="E2346" s="35">
        <f>IFERROR(VLOOKUP(ROW(源数据!A2331)-1,源数据!A:AG,10,0),"")</f>
        <v/>
      </c>
      <c r="F2346" s="10">
        <f>IFERROR(VLOOKUP(ROW(源数据!A2331)-1,源数据!A:AG,11,0),"")</f>
        <v/>
      </c>
      <c r="G2346" s="10">
        <f>IFERROR(VLOOKUP(ROW(源数据!A2331)-1,源数据!A:AG,12,0),0)</f>
        <v/>
      </c>
      <c r="H2346" s="17">
        <f>IFERROR(G2346/F2346,"")</f>
        <v/>
      </c>
      <c r="I2346" s="17">
        <f>IFERROR(VLOOKUP(ROW(源数据!A2331)-1,源数据!A:AG,21,0),"")</f>
        <v/>
      </c>
      <c r="J2346" s="10">
        <f>IFERROR(VLOOKUP(ROW(源数据!A2331)-1,源数据!A:AG,19,0),"")</f>
        <v/>
      </c>
      <c r="K2346" s="17">
        <f>IFERROR(VLOOKUP(ROW(源数据!A2331)-1,源数据!A:AG,21,0),0)</f>
        <v/>
      </c>
      <c r="L2346" s="17">
        <f>IFERROR(VLOOKUP(ROW(源数据!A2331)-1,源数据!A:AG,17,0),0)</f>
        <v/>
      </c>
      <c r="M2346" s="51">
        <f>IFERROR(VLOOKUP(ROW(源数据!A2331)-1,源数据!A:AG,15,0),"")</f>
        <v/>
      </c>
    </row>
    <row r="2347">
      <c r="A2347" s="10" t="n">
        <v>2331</v>
      </c>
      <c r="B2347" s="10">
        <f>IFERROR(VLOOKUP(ROW(源数据!A2332)-1,源数据!A:AG,33,0),"")</f>
        <v/>
      </c>
      <c r="C2347" s="10">
        <f>IFERROR(VLOOKUP(ROW(源数据!A2332)-1,源数据!A:AG,9,0),"")</f>
        <v/>
      </c>
      <c r="D2347" s="35">
        <f>IFERROR(VLOOKUP(ROW(源数据!A2332)-1,源数据!A:AG,8,0),"")</f>
        <v/>
      </c>
      <c r="E2347" s="35">
        <f>IFERROR(VLOOKUP(ROW(源数据!A2332)-1,源数据!A:AG,10,0),"")</f>
        <v/>
      </c>
      <c r="F2347" s="10">
        <f>IFERROR(VLOOKUP(ROW(源数据!A2332)-1,源数据!A:AG,11,0),"")</f>
        <v/>
      </c>
      <c r="G2347" s="10">
        <f>IFERROR(VLOOKUP(ROW(源数据!A2332)-1,源数据!A:AG,12,0),0)</f>
        <v/>
      </c>
      <c r="H2347" s="17">
        <f>IFERROR(G2347/F2347,"")</f>
        <v/>
      </c>
      <c r="I2347" s="17">
        <f>IFERROR(VLOOKUP(ROW(源数据!A2332)-1,源数据!A:AG,21,0),"")</f>
        <v/>
      </c>
      <c r="J2347" s="10">
        <f>IFERROR(VLOOKUP(ROW(源数据!A2332)-1,源数据!A:AG,19,0),"")</f>
        <v/>
      </c>
      <c r="K2347" s="17">
        <f>IFERROR(VLOOKUP(ROW(源数据!A2332)-1,源数据!A:AG,21,0),0)</f>
        <v/>
      </c>
      <c r="L2347" s="17">
        <f>IFERROR(VLOOKUP(ROW(源数据!A2332)-1,源数据!A:AG,17,0),0)</f>
        <v/>
      </c>
      <c r="M2347" s="51">
        <f>IFERROR(VLOOKUP(ROW(源数据!A2332)-1,源数据!A:AG,15,0),"")</f>
        <v/>
      </c>
    </row>
    <row r="2348">
      <c r="A2348" s="10" t="n">
        <v>2332</v>
      </c>
      <c r="B2348" s="10">
        <f>IFERROR(VLOOKUP(ROW(源数据!A2333)-1,源数据!A:AG,33,0),"")</f>
        <v/>
      </c>
      <c r="C2348" s="10">
        <f>IFERROR(VLOOKUP(ROW(源数据!A2333)-1,源数据!A:AG,9,0),"")</f>
        <v/>
      </c>
      <c r="D2348" s="35">
        <f>IFERROR(VLOOKUP(ROW(源数据!A2333)-1,源数据!A:AG,8,0),"")</f>
        <v/>
      </c>
      <c r="E2348" s="35">
        <f>IFERROR(VLOOKUP(ROW(源数据!A2333)-1,源数据!A:AG,10,0),"")</f>
        <v/>
      </c>
      <c r="F2348" s="10">
        <f>IFERROR(VLOOKUP(ROW(源数据!A2333)-1,源数据!A:AG,11,0),"")</f>
        <v/>
      </c>
      <c r="G2348" s="10">
        <f>IFERROR(VLOOKUP(ROW(源数据!A2333)-1,源数据!A:AG,12,0),0)</f>
        <v/>
      </c>
      <c r="H2348" s="17">
        <f>IFERROR(G2348/F2348,"")</f>
        <v/>
      </c>
      <c r="I2348" s="17">
        <f>IFERROR(VLOOKUP(ROW(源数据!A2333)-1,源数据!A:AG,21,0),"")</f>
        <v/>
      </c>
      <c r="J2348" s="10">
        <f>IFERROR(VLOOKUP(ROW(源数据!A2333)-1,源数据!A:AG,19,0),"")</f>
        <v/>
      </c>
      <c r="K2348" s="17">
        <f>IFERROR(VLOOKUP(ROW(源数据!A2333)-1,源数据!A:AG,21,0),0)</f>
        <v/>
      </c>
      <c r="L2348" s="17">
        <f>IFERROR(VLOOKUP(ROW(源数据!A2333)-1,源数据!A:AG,17,0),0)</f>
        <v/>
      </c>
      <c r="M2348" s="51">
        <f>IFERROR(VLOOKUP(ROW(源数据!A2333)-1,源数据!A:AG,15,0),"")</f>
        <v/>
      </c>
    </row>
    <row r="2349">
      <c r="A2349" s="10" t="n">
        <v>2333</v>
      </c>
      <c r="B2349" s="10">
        <f>IFERROR(VLOOKUP(ROW(源数据!A2334)-1,源数据!A:AG,33,0),"")</f>
        <v/>
      </c>
      <c r="C2349" s="10">
        <f>IFERROR(VLOOKUP(ROW(源数据!A2334)-1,源数据!A:AG,9,0),"")</f>
        <v/>
      </c>
      <c r="D2349" s="35">
        <f>IFERROR(VLOOKUP(ROW(源数据!A2334)-1,源数据!A:AG,8,0),"")</f>
        <v/>
      </c>
      <c r="E2349" s="35">
        <f>IFERROR(VLOOKUP(ROW(源数据!A2334)-1,源数据!A:AG,10,0),"")</f>
        <v/>
      </c>
      <c r="F2349" s="10">
        <f>IFERROR(VLOOKUP(ROW(源数据!A2334)-1,源数据!A:AG,11,0),"")</f>
        <v/>
      </c>
      <c r="G2349" s="10">
        <f>IFERROR(VLOOKUP(ROW(源数据!A2334)-1,源数据!A:AG,12,0),0)</f>
        <v/>
      </c>
      <c r="H2349" s="17">
        <f>IFERROR(G2349/F2349,"")</f>
        <v/>
      </c>
      <c r="I2349" s="17">
        <f>IFERROR(VLOOKUP(ROW(源数据!A2334)-1,源数据!A:AG,21,0),"")</f>
        <v/>
      </c>
      <c r="J2349" s="10">
        <f>IFERROR(VLOOKUP(ROW(源数据!A2334)-1,源数据!A:AG,19,0),"")</f>
        <v/>
      </c>
      <c r="K2349" s="17">
        <f>IFERROR(VLOOKUP(ROW(源数据!A2334)-1,源数据!A:AG,21,0),0)</f>
        <v/>
      </c>
      <c r="L2349" s="17">
        <f>IFERROR(VLOOKUP(ROW(源数据!A2334)-1,源数据!A:AG,17,0),0)</f>
        <v/>
      </c>
      <c r="M2349" s="51">
        <f>IFERROR(VLOOKUP(ROW(源数据!A2334)-1,源数据!A:AG,15,0),"")</f>
        <v/>
      </c>
    </row>
    <row r="2350">
      <c r="A2350" s="10" t="n">
        <v>2334</v>
      </c>
      <c r="B2350" s="10">
        <f>IFERROR(VLOOKUP(ROW(源数据!A2335)-1,源数据!A:AG,33,0),"")</f>
        <v/>
      </c>
      <c r="C2350" s="10">
        <f>IFERROR(VLOOKUP(ROW(源数据!A2335)-1,源数据!A:AG,9,0),"")</f>
        <v/>
      </c>
      <c r="D2350" s="35">
        <f>IFERROR(VLOOKUP(ROW(源数据!A2335)-1,源数据!A:AG,8,0),"")</f>
        <v/>
      </c>
      <c r="E2350" s="35">
        <f>IFERROR(VLOOKUP(ROW(源数据!A2335)-1,源数据!A:AG,10,0),"")</f>
        <v/>
      </c>
      <c r="F2350" s="10">
        <f>IFERROR(VLOOKUP(ROW(源数据!A2335)-1,源数据!A:AG,11,0),"")</f>
        <v/>
      </c>
      <c r="G2350" s="10">
        <f>IFERROR(VLOOKUP(ROW(源数据!A2335)-1,源数据!A:AG,12,0),0)</f>
        <v/>
      </c>
      <c r="H2350" s="17">
        <f>IFERROR(G2350/F2350,"")</f>
        <v/>
      </c>
      <c r="I2350" s="17">
        <f>IFERROR(VLOOKUP(ROW(源数据!A2335)-1,源数据!A:AG,21,0),"")</f>
        <v/>
      </c>
      <c r="J2350" s="10">
        <f>IFERROR(VLOOKUP(ROW(源数据!A2335)-1,源数据!A:AG,19,0),"")</f>
        <v/>
      </c>
      <c r="K2350" s="17">
        <f>IFERROR(VLOOKUP(ROW(源数据!A2335)-1,源数据!A:AG,21,0),0)</f>
        <v/>
      </c>
      <c r="L2350" s="17">
        <f>IFERROR(VLOOKUP(ROW(源数据!A2335)-1,源数据!A:AG,17,0),0)</f>
        <v/>
      </c>
      <c r="M2350" s="51">
        <f>IFERROR(VLOOKUP(ROW(源数据!A2335)-1,源数据!A:AG,15,0),"")</f>
        <v/>
      </c>
    </row>
    <row r="2351">
      <c r="A2351" s="10" t="n">
        <v>2335</v>
      </c>
      <c r="B2351" s="10">
        <f>IFERROR(VLOOKUP(ROW(源数据!A2336)-1,源数据!A:AG,33,0),"")</f>
        <v/>
      </c>
      <c r="C2351" s="10">
        <f>IFERROR(VLOOKUP(ROW(源数据!A2336)-1,源数据!A:AG,9,0),"")</f>
        <v/>
      </c>
      <c r="D2351" s="35">
        <f>IFERROR(VLOOKUP(ROW(源数据!A2336)-1,源数据!A:AG,8,0),"")</f>
        <v/>
      </c>
      <c r="E2351" s="35">
        <f>IFERROR(VLOOKUP(ROW(源数据!A2336)-1,源数据!A:AG,10,0),"")</f>
        <v/>
      </c>
      <c r="F2351" s="10">
        <f>IFERROR(VLOOKUP(ROW(源数据!A2336)-1,源数据!A:AG,11,0),"")</f>
        <v/>
      </c>
      <c r="G2351" s="10">
        <f>IFERROR(VLOOKUP(ROW(源数据!A2336)-1,源数据!A:AG,12,0),0)</f>
        <v/>
      </c>
      <c r="H2351" s="17">
        <f>IFERROR(G2351/F2351,"")</f>
        <v/>
      </c>
      <c r="I2351" s="17">
        <f>IFERROR(VLOOKUP(ROW(源数据!A2336)-1,源数据!A:AG,21,0),"")</f>
        <v/>
      </c>
      <c r="J2351" s="10">
        <f>IFERROR(VLOOKUP(ROW(源数据!A2336)-1,源数据!A:AG,19,0),"")</f>
        <v/>
      </c>
      <c r="K2351" s="17">
        <f>IFERROR(VLOOKUP(ROW(源数据!A2336)-1,源数据!A:AG,21,0),0)</f>
        <v/>
      </c>
      <c r="L2351" s="17">
        <f>IFERROR(VLOOKUP(ROW(源数据!A2336)-1,源数据!A:AG,17,0),0)</f>
        <v/>
      </c>
      <c r="M2351" s="51">
        <f>IFERROR(VLOOKUP(ROW(源数据!A2336)-1,源数据!A:AG,15,0),"")</f>
        <v/>
      </c>
    </row>
    <row r="2352">
      <c r="A2352" s="10" t="n">
        <v>2336</v>
      </c>
      <c r="B2352" s="10">
        <f>IFERROR(VLOOKUP(ROW(源数据!A2337)-1,源数据!A:AG,33,0),"")</f>
        <v/>
      </c>
      <c r="C2352" s="10">
        <f>IFERROR(VLOOKUP(ROW(源数据!A2337)-1,源数据!A:AG,9,0),"")</f>
        <v/>
      </c>
      <c r="D2352" s="35">
        <f>IFERROR(VLOOKUP(ROW(源数据!A2337)-1,源数据!A:AG,8,0),"")</f>
        <v/>
      </c>
      <c r="E2352" s="35">
        <f>IFERROR(VLOOKUP(ROW(源数据!A2337)-1,源数据!A:AG,10,0),"")</f>
        <v/>
      </c>
      <c r="F2352" s="10">
        <f>IFERROR(VLOOKUP(ROW(源数据!A2337)-1,源数据!A:AG,11,0),"")</f>
        <v/>
      </c>
      <c r="G2352" s="10">
        <f>IFERROR(VLOOKUP(ROW(源数据!A2337)-1,源数据!A:AG,12,0),0)</f>
        <v/>
      </c>
      <c r="H2352" s="17">
        <f>IFERROR(G2352/F2352,"")</f>
        <v/>
      </c>
      <c r="I2352" s="17">
        <f>IFERROR(VLOOKUP(ROW(源数据!A2337)-1,源数据!A:AG,21,0),"")</f>
        <v/>
      </c>
      <c r="J2352" s="10">
        <f>IFERROR(VLOOKUP(ROW(源数据!A2337)-1,源数据!A:AG,19,0),"")</f>
        <v/>
      </c>
      <c r="K2352" s="17">
        <f>IFERROR(VLOOKUP(ROW(源数据!A2337)-1,源数据!A:AG,21,0),0)</f>
        <v/>
      </c>
      <c r="L2352" s="17">
        <f>IFERROR(VLOOKUP(ROW(源数据!A2337)-1,源数据!A:AG,17,0),0)</f>
        <v/>
      </c>
      <c r="M2352" s="51">
        <f>IFERROR(VLOOKUP(ROW(源数据!A2337)-1,源数据!A:AG,15,0),"")</f>
        <v/>
      </c>
    </row>
    <row r="2353">
      <c r="A2353" s="10" t="n">
        <v>2337</v>
      </c>
      <c r="B2353" s="10">
        <f>IFERROR(VLOOKUP(ROW(源数据!A2338)-1,源数据!A:AG,33,0),"")</f>
        <v/>
      </c>
      <c r="C2353" s="10">
        <f>IFERROR(VLOOKUP(ROW(源数据!A2338)-1,源数据!A:AG,9,0),"")</f>
        <v/>
      </c>
      <c r="D2353" s="35">
        <f>IFERROR(VLOOKUP(ROW(源数据!A2338)-1,源数据!A:AG,8,0),"")</f>
        <v/>
      </c>
      <c r="E2353" s="35">
        <f>IFERROR(VLOOKUP(ROW(源数据!A2338)-1,源数据!A:AG,10,0),"")</f>
        <v/>
      </c>
      <c r="F2353" s="10">
        <f>IFERROR(VLOOKUP(ROW(源数据!A2338)-1,源数据!A:AG,11,0),"")</f>
        <v/>
      </c>
      <c r="G2353" s="10">
        <f>IFERROR(VLOOKUP(ROW(源数据!A2338)-1,源数据!A:AG,12,0),0)</f>
        <v/>
      </c>
      <c r="H2353" s="17">
        <f>IFERROR(G2353/F2353,"")</f>
        <v/>
      </c>
      <c r="I2353" s="17">
        <f>IFERROR(VLOOKUP(ROW(源数据!A2338)-1,源数据!A:AG,21,0),"")</f>
        <v/>
      </c>
      <c r="J2353" s="10">
        <f>IFERROR(VLOOKUP(ROW(源数据!A2338)-1,源数据!A:AG,19,0),"")</f>
        <v/>
      </c>
      <c r="K2353" s="17">
        <f>IFERROR(VLOOKUP(ROW(源数据!A2338)-1,源数据!A:AG,21,0),0)</f>
        <v/>
      </c>
      <c r="L2353" s="17">
        <f>IFERROR(VLOOKUP(ROW(源数据!A2338)-1,源数据!A:AG,17,0),0)</f>
        <v/>
      </c>
      <c r="M2353" s="51">
        <f>IFERROR(VLOOKUP(ROW(源数据!A2338)-1,源数据!A:AG,15,0),"")</f>
        <v/>
      </c>
    </row>
    <row r="2354">
      <c r="A2354" s="10" t="n">
        <v>2338</v>
      </c>
      <c r="B2354" s="10">
        <f>IFERROR(VLOOKUP(ROW(源数据!A2339)-1,源数据!A:AG,33,0),"")</f>
        <v/>
      </c>
      <c r="C2354" s="10">
        <f>IFERROR(VLOOKUP(ROW(源数据!A2339)-1,源数据!A:AG,9,0),"")</f>
        <v/>
      </c>
      <c r="D2354" s="35">
        <f>IFERROR(VLOOKUP(ROW(源数据!A2339)-1,源数据!A:AG,8,0),"")</f>
        <v/>
      </c>
      <c r="E2354" s="35">
        <f>IFERROR(VLOOKUP(ROW(源数据!A2339)-1,源数据!A:AG,10,0),"")</f>
        <v/>
      </c>
      <c r="F2354" s="10">
        <f>IFERROR(VLOOKUP(ROW(源数据!A2339)-1,源数据!A:AG,11,0),"")</f>
        <v/>
      </c>
      <c r="G2354" s="10">
        <f>IFERROR(VLOOKUP(ROW(源数据!A2339)-1,源数据!A:AG,12,0),0)</f>
        <v/>
      </c>
      <c r="H2354" s="17">
        <f>IFERROR(G2354/F2354,"")</f>
        <v/>
      </c>
      <c r="I2354" s="17">
        <f>IFERROR(VLOOKUP(ROW(源数据!A2339)-1,源数据!A:AG,21,0),"")</f>
        <v/>
      </c>
      <c r="J2354" s="10">
        <f>IFERROR(VLOOKUP(ROW(源数据!A2339)-1,源数据!A:AG,19,0),"")</f>
        <v/>
      </c>
      <c r="K2354" s="17">
        <f>IFERROR(VLOOKUP(ROW(源数据!A2339)-1,源数据!A:AG,21,0),0)</f>
        <v/>
      </c>
      <c r="L2354" s="17">
        <f>IFERROR(VLOOKUP(ROW(源数据!A2339)-1,源数据!A:AG,17,0),0)</f>
        <v/>
      </c>
      <c r="M2354" s="51">
        <f>IFERROR(VLOOKUP(ROW(源数据!A2339)-1,源数据!A:AG,15,0),"")</f>
        <v/>
      </c>
    </row>
    <row r="2355">
      <c r="A2355" s="10" t="n">
        <v>2339</v>
      </c>
      <c r="B2355" s="10">
        <f>IFERROR(VLOOKUP(ROW(源数据!A2340)-1,源数据!A:AG,33,0),"")</f>
        <v/>
      </c>
      <c r="C2355" s="10">
        <f>IFERROR(VLOOKUP(ROW(源数据!A2340)-1,源数据!A:AG,9,0),"")</f>
        <v/>
      </c>
      <c r="D2355" s="35">
        <f>IFERROR(VLOOKUP(ROW(源数据!A2340)-1,源数据!A:AG,8,0),"")</f>
        <v/>
      </c>
      <c r="E2355" s="35">
        <f>IFERROR(VLOOKUP(ROW(源数据!A2340)-1,源数据!A:AG,10,0),"")</f>
        <v/>
      </c>
      <c r="F2355" s="10">
        <f>IFERROR(VLOOKUP(ROW(源数据!A2340)-1,源数据!A:AG,11,0),"")</f>
        <v/>
      </c>
      <c r="G2355" s="10">
        <f>IFERROR(VLOOKUP(ROW(源数据!A2340)-1,源数据!A:AG,12,0),0)</f>
        <v/>
      </c>
      <c r="H2355" s="17">
        <f>IFERROR(G2355/F2355,"")</f>
        <v/>
      </c>
      <c r="I2355" s="17">
        <f>IFERROR(VLOOKUP(ROW(源数据!A2340)-1,源数据!A:AG,21,0),"")</f>
        <v/>
      </c>
      <c r="J2355" s="10">
        <f>IFERROR(VLOOKUP(ROW(源数据!A2340)-1,源数据!A:AG,19,0),"")</f>
        <v/>
      </c>
      <c r="K2355" s="17">
        <f>IFERROR(VLOOKUP(ROW(源数据!A2340)-1,源数据!A:AG,21,0),0)</f>
        <v/>
      </c>
      <c r="L2355" s="17">
        <f>IFERROR(VLOOKUP(ROW(源数据!A2340)-1,源数据!A:AG,17,0),0)</f>
        <v/>
      </c>
      <c r="M2355" s="51">
        <f>IFERROR(VLOOKUP(ROW(源数据!A2340)-1,源数据!A:AG,15,0),"")</f>
        <v/>
      </c>
    </row>
    <row r="2356">
      <c r="A2356" s="10" t="n">
        <v>2340</v>
      </c>
      <c r="B2356" s="10">
        <f>IFERROR(VLOOKUP(ROW(源数据!A2341)-1,源数据!A:AG,33,0),"")</f>
        <v/>
      </c>
      <c r="C2356" s="10">
        <f>IFERROR(VLOOKUP(ROW(源数据!A2341)-1,源数据!A:AG,9,0),"")</f>
        <v/>
      </c>
      <c r="D2356" s="35">
        <f>IFERROR(VLOOKUP(ROW(源数据!A2341)-1,源数据!A:AG,8,0),"")</f>
        <v/>
      </c>
      <c r="E2356" s="35">
        <f>IFERROR(VLOOKUP(ROW(源数据!A2341)-1,源数据!A:AG,10,0),"")</f>
        <v/>
      </c>
      <c r="F2356" s="10">
        <f>IFERROR(VLOOKUP(ROW(源数据!A2341)-1,源数据!A:AG,11,0),"")</f>
        <v/>
      </c>
      <c r="G2356" s="10">
        <f>IFERROR(VLOOKUP(ROW(源数据!A2341)-1,源数据!A:AG,12,0),0)</f>
        <v/>
      </c>
      <c r="H2356" s="17">
        <f>IFERROR(G2356/F2356,"")</f>
        <v/>
      </c>
      <c r="I2356" s="17">
        <f>IFERROR(VLOOKUP(ROW(源数据!A2341)-1,源数据!A:AG,21,0),"")</f>
        <v/>
      </c>
      <c r="J2356" s="10">
        <f>IFERROR(VLOOKUP(ROW(源数据!A2341)-1,源数据!A:AG,19,0),"")</f>
        <v/>
      </c>
      <c r="K2356" s="17">
        <f>IFERROR(VLOOKUP(ROW(源数据!A2341)-1,源数据!A:AG,21,0),0)</f>
        <v/>
      </c>
      <c r="L2356" s="17">
        <f>IFERROR(VLOOKUP(ROW(源数据!A2341)-1,源数据!A:AG,17,0),0)</f>
        <v/>
      </c>
      <c r="M2356" s="51">
        <f>IFERROR(VLOOKUP(ROW(源数据!A2341)-1,源数据!A:AG,15,0),"")</f>
        <v/>
      </c>
    </row>
    <row r="2357">
      <c r="A2357" s="10" t="n">
        <v>2341</v>
      </c>
      <c r="B2357" s="10">
        <f>IFERROR(VLOOKUP(ROW(源数据!A2342)-1,源数据!A:AG,33,0),"")</f>
        <v/>
      </c>
      <c r="C2357" s="10">
        <f>IFERROR(VLOOKUP(ROW(源数据!A2342)-1,源数据!A:AG,9,0),"")</f>
        <v/>
      </c>
      <c r="D2357" s="35">
        <f>IFERROR(VLOOKUP(ROW(源数据!A2342)-1,源数据!A:AG,8,0),"")</f>
        <v/>
      </c>
      <c r="E2357" s="35">
        <f>IFERROR(VLOOKUP(ROW(源数据!A2342)-1,源数据!A:AG,10,0),"")</f>
        <v/>
      </c>
      <c r="F2357" s="10">
        <f>IFERROR(VLOOKUP(ROW(源数据!A2342)-1,源数据!A:AG,11,0),"")</f>
        <v/>
      </c>
      <c r="G2357" s="10">
        <f>IFERROR(VLOOKUP(ROW(源数据!A2342)-1,源数据!A:AG,12,0),0)</f>
        <v/>
      </c>
      <c r="H2357" s="17">
        <f>IFERROR(G2357/F2357,"")</f>
        <v/>
      </c>
      <c r="I2357" s="17">
        <f>IFERROR(VLOOKUP(ROW(源数据!A2342)-1,源数据!A:AG,21,0),"")</f>
        <v/>
      </c>
      <c r="J2357" s="10">
        <f>IFERROR(VLOOKUP(ROW(源数据!A2342)-1,源数据!A:AG,19,0),"")</f>
        <v/>
      </c>
      <c r="K2357" s="17">
        <f>IFERROR(VLOOKUP(ROW(源数据!A2342)-1,源数据!A:AG,21,0),0)</f>
        <v/>
      </c>
      <c r="L2357" s="17">
        <f>IFERROR(VLOOKUP(ROW(源数据!A2342)-1,源数据!A:AG,17,0),0)</f>
        <v/>
      </c>
      <c r="M2357" s="51">
        <f>IFERROR(VLOOKUP(ROW(源数据!A2342)-1,源数据!A:AG,15,0),"")</f>
        <v/>
      </c>
    </row>
    <row r="2358">
      <c r="A2358" s="10" t="n">
        <v>2342</v>
      </c>
      <c r="B2358" s="10">
        <f>IFERROR(VLOOKUP(ROW(源数据!A2343)-1,源数据!A:AG,33,0),"")</f>
        <v/>
      </c>
      <c r="C2358" s="10">
        <f>IFERROR(VLOOKUP(ROW(源数据!A2343)-1,源数据!A:AG,9,0),"")</f>
        <v/>
      </c>
      <c r="D2358" s="35">
        <f>IFERROR(VLOOKUP(ROW(源数据!A2343)-1,源数据!A:AG,8,0),"")</f>
        <v/>
      </c>
      <c r="E2358" s="35">
        <f>IFERROR(VLOOKUP(ROW(源数据!A2343)-1,源数据!A:AG,10,0),"")</f>
        <v/>
      </c>
      <c r="F2358" s="10">
        <f>IFERROR(VLOOKUP(ROW(源数据!A2343)-1,源数据!A:AG,11,0),"")</f>
        <v/>
      </c>
      <c r="G2358" s="10">
        <f>IFERROR(VLOOKUP(ROW(源数据!A2343)-1,源数据!A:AG,12,0),0)</f>
        <v/>
      </c>
      <c r="H2358" s="17">
        <f>IFERROR(G2358/F2358,"")</f>
        <v/>
      </c>
      <c r="I2358" s="17">
        <f>IFERROR(VLOOKUP(ROW(源数据!A2343)-1,源数据!A:AG,21,0),"")</f>
        <v/>
      </c>
      <c r="J2358" s="10">
        <f>IFERROR(VLOOKUP(ROW(源数据!A2343)-1,源数据!A:AG,19,0),"")</f>
        <v/>
      </c>
      <c r="K2358" s="17">
        <f>IFERROR(VLOOKUP(ROW(源数据!A2343)-1,源数据!A:AG,21,0),0)</f>
        <v/>
      </c>
      <c r="L2358" s="17">
        <f>IFERROR(VLOOKUP(ROW(源数据!A2343)-1,源数据!A:AG,17,0),0)</f>
        <v/>
      </c>
      <c r="M2358" s="51">
        <f>IFERROR(VLOOKUP(ROW(源数据!A2343)-1,源数据!A:AG,15,0),"")</f>
        <v/>
      </c>
    </row>
    <row r="2359">
      <c r="A2359" s="10" t="n">
        <v>2343</v>
      </c>
      <c r="B2359" s="10">
        <f>IFERROR(VLOOKUP(ROW(源数据!A2344)-1,源数据!A:AG,33,0),"")</f>
        <v/>
      </c>
      <c r="C2359" s="10">
        <f>IFERROR(VLOOKUP(ROW(源数据!A2344)-1,源数据!A:AG,9,0),"")</f>
        <v/>
      </c>
      <c r="D2359" s="35">
        <f>IFERROR(VLOOKUP(ROW(源数据!A2344)-1,源数据!A:AG,8,0),"")</f>
        <v/>
      </c>
      <c r="E2359" s="35">
        <f>IFERROR(VLOOKUP(ROW(源数据!A2344)-1,源数据!A:AG,10,0),"")</f>
        <v/>
      </c>
      <c r="F2359" s="10">
        <f>IFERROR(VLOOKUP(ROW(源数据!A2344)-1,源数据!A:AG,11,0),"")</f>
        <v/>
      </c>
      <c r="G2359" s="10">
        <f>IFERROR(VLOOKUP(ROW(源数据!A2344)-1,源数据!A:AG,12,0),0)</f>
        <v/>
      </c>
      <c r="H2359" s="17">
        <f>IFERROR(G2359/F2359,"")</f>
        <v/>
      </c>
      <c r="I2359" s="17">
        <f>IFERROR(VLOOKUP(ROW(源数据!A2344)-1,源数据!A:AG,21,0),"")</f>
        <v/>
      </c>
      <c r="J2359" s="10">
        <f>IFERROR(VLOOKUP(ROW(源数据!A2344)-1,源数据!A:AG,19,0),"")</f>
        <v/>
      </c>
      <c r="K2359" s="17">
        <f>IFERROR(VLOOKUP(ROW(源数据!A2344)-1,源数据!A:AG,21,0),0)</f>
        <v/>
      </c>
      <c r="L2359" s="17">
        <f>IFERROR(VLOOKUP(ROW(源数据!A2344)-1,源数据!A:AG,17,0),0)</f>
        <v/>
      </c>
      <c r="M2359" s="51">
        <f>IFERROR(VLOOKUP(ROW(源数据!A2344)-1,源数据!A:AG,15,0),"")</f>
        <v/>
      </c>
    </row>
    <row r="2360">
      <c r="A2360" s="10" t="n">
        <v>2344</v>
      </c>
      <c r="B2360" s="10">
        <f>IFERROR(VLOOKUP(ROW(源数据!A2345)-1,源数据!A:AG,33,0),"")</f>
        <v/>
      </c>
      <c r="C2360" s="10">
        <f>IFERROR(VLOOKUP(ROW(源数据!A2345)-1,源数据!A:AG,9,0),"")</f>
        <v/>
      </c>
      <c r="D2360" s="35">
        <f>IFERROR(VLOOKUP(ROW(源数据!A2345)-1,源数据!A:AG,8,0),"")</f>
        <v/>
      </c>
      <c r="E2360" s="35">
        <f>IFERROR(VLOOKUP(ROW(源数据!A2345)-1,源数据!A:AG,10,0),"")</f>
        <v/>
      </c>
      <c r="F2360" s="10">
        <f>IFERROR(VLOOKUP(ROW(源数据!A2345)-1,源数据!A:AG,11,0),"")</f>
        <v/>
      </c>
      <c r="G2360" s="10">
        <f>IFERROR(VLOOKUP(ROW(源数据!A2345)-1,源数据!A:AG,12,0),0)</f>
        <v/>
      </c>
      <c r="H2360" s="17">
        <f>IFERROR(G2360/F2360,"")</f>
        <v/>
      </c>
      <c r="I2360" s="17">
        <f>IFERROR(VLOOKUP(ROW(源数据!A2345)-1,源数据!A:AG,21,0),"")</f>
        <v/>
      </c>
      <c r="J2360" s="10">
        <f>IFERROR(VLOOKUP(ROW(源数据!A2345)-1,源数据!A:AG,19,0),"")</f>
        <v/>
      </c>
      <c r="K2360" s="17">
        <f>IFERROR(VLOOKUP(ROW(源数据!A2345)-1,源数据!A:AG,21,0),0)</f>
        <v/>
      </c>
      <c r="L2360" s="17">
        <f>IFERROR(VLOOKUP(ROW(源数据!A2345)-1,源数据!A:AG,17,0),0)</f>
        <v/>
      </c>
      <c r="M2360" s="51">
        <f>IFERROR(VLOOKUP(ROW(源数据!A2345)-1,源数据!A:AG,15,0),"")</f>
        <v/>
      </c>
    </row>
    <row r="2361">
      <c r="A2361" s="10" t="n">
        <v>2345</v>
      </c>
      <c r="B2361" s="10">
        <f>IFERROR(VLOOKUP(ROW(源数据!A2346)-1,源数据!A:AG,33,0),"")</f>
        <v/>
      </c>
      <c r="C2361" s="10">
        <f>IFERROR(VLOOKUP(ROW(源数据!A2346)-1,源数据!A:AG,9,0),"")</f>
        <v/>
      </c>
      <c r="D2361" s="35">
        <f>IFERROR(VLOOKUP(ROW(源数据!A2346)-1,源数据!A:AG,8,0),"")</f>
        <v/>
      </c>
      <c r="E2361" s="35">
        <f>IFERROR(VLOOKUP(ROW(源数据!A2346)-1,源数据!A:AG,10,0),"")</f>
        <v/>
      </c>
      <c r="F2361" s="10">
        <f>IFERROR(VLOOKUP(ROW(源数据!A2346)-1,源数据!A:AG,11,0),"")</f>
        <v/>
      </c>
      <c r="G2361" s="10">
        <f>IFERROR(VLOOKUP(ROW(源数据!A2346)-1,源数据!A:AG,12,0),0)</f>
        <v/>
      </c>
      <c r="H2361" s="17">
        <f>IFERROR(G2361/F2361,"")</f>
        <v/>
      </c>
      <c r="I2361" s="17">
        <f>IFERROR(VLOOKUP(ROW(源数据!A2346)-1,源数据!A:AG,21,0),"")</f>
        <v/>
      </c>
      <c r="J2361" s="10">
        <f>IFERROR(VLOOKUP(ROW(源数据!A2346)-1,源数据!A:AG,19,0),"")</f>
        <v/>
      </c>
      <c r="K2361" s="17">
        <f>IFERROR(VLOOKUP(ROW(源数据!A2346)-1,源数据!A:AG,21,0),0)</f>
        <v/>
      </c>
      <c r="L2361" s="17">
        <f>IFERROR(VLOOKUP(ROW(源数据!A2346)-1,源数据!A:AG,17,0),0)</f>
        <v/>
      </c>
      <c r="M2361" s="51">
        <f>IFERROR(VLOOKUP(ROW(源数据!A2346)-1,源数据!A:AG,15,0),"")</f>
        <v/>
      </c>
    </row>
    <row r="2362">
      <c r="A2362" s="10" t="n">
        <v>2346</v>
      </c>
      <c r="B2362" s="10">
        <f>IFERROR(VLOOKUP(ROW(源数据!A2347)-1,源数据!A:AG,33,0),"")</f>
        <v/>
      </c>
      <c r="C2362" s="10">
        <f>IFERROR(VLOOKUP(ROW(源数据!A2347)-1,源数据!A:AG,9,0),"")</f>
        <v/>
      </c>
      <c r="D2362" s="35">
        <f>IFERROR(VLOOKUP(ROW(源数据!A2347)-1,源数据!A:AG,8,0),"")</f>
        <v/>
      </c>
      <c r="E2362" s="35">
        <f>IFERROR(VLOOKUP(ROW(源数据!A2347)-1,源数据!A:AG,10,0),"")</f>
        <v/>
      </c>
      <c r="F2362" s="10">
        <f>IFERROR(VLOOKUP(ROW(源数据!A2347)-1,源数据!A:AG,11,0),"")</f>
        <v/>
      </c>
      <c r="G2362" s="10">
        <f>IFERROR(VLOOKUP(ROW(源数据!A2347)-1,源数据!A:AG,12,0),0)</f>
        <v/>
      </c>
      <c r="H2362" s="17">
        <f>IFERROR(G2362/F2362,"")</f>
        <v/>
      </c>
      <c r="I2362" s="17">
        <f>IFERROR(VLOOKUP(ROW(源数据!A2347)-1,源数据!A:AG,21,0),"")</f>
        <v/>
      </c>
      <c r="J2362" s="10">
        <f>IFERROR(VLOOKUP(ROW(源数据!A2347)-1,源数据!A:AG,19,0),"")</f>
        <v/>
      </c>
      <c r="K2362" s="17">
        <f>IFERROR(VLOOKUP(ROW(源数据!A2347)-1,源数据!A:AG,21,0),0)</f>
        <v/>
      </c>
      <c r="L2362" s="17">
        <f>IFERROR(VLOOKUP(ROW(源数据!A2347)-1,源数据!A:AG,17,0),0)</f>
        <v/>
      </c>
      <c r="M2362" s="51">
        <f>IFERROR(VLOOKUP(ROW(源数据!A2347)-1,源数据!A:AG,15,0),"")</f>
        <v/>
      </c>
    </row>
    <row r="2363">
      <c r="A2363" s="10" t="n">
        <v>2347</v>
      </c>
      <c r="B2363" s="10">
        <f>IFERROR(VLOOKUP(ROW(源数据!A2348)-1,源数据!A:AG,33,0),"")</f>
        <v/>
      </c>
      <c r="C2363" s="10">
        <f>IFERROR(VLOOKUP(ROW(源数据!A2348)-1,源数据!A:AG,9,0),"")</f>
        <v/>
      </c>
      <c r="D2363" s="35">
        <f>IFERROR(VLOOKUP(ROW(源数据!A2348)-1,源数据!A:AG,8,0),"")</f>
        <v/>
      </c>
      <c r="E2363" s="35">
        <f>IFERROR(VLOOKUP(ROW(源数据!A2348)-1,源数据!A:AG,10,0),"")</f>
        <v/>
      </c>
      <c r="F2363" s="10">
        <f>IFERROR(VLOOKUP(ROW(源数据!A2348)-1,源数据!A:AG,11,0),"")</f>
        <v/>
      </c>
      <c r="G2363" s="10">
        <f>IFERROR(VLOOKUP(ROW(源数据!A2348)-1,源数据!A:AG,12,0),0)</f>
        <v/>
      </c>
      <c r="H2363" s="17">
        <f>IFERROR(G2363/F2363,"")</f>
        <v/>
      </c>
      <c r="I2363" s="17">
        <f>IFERROR(VLOOKUP(ROW(源数据!A2348)-1,源数据!A:AG,21,0),"")</f>
        <v/>
      </c>
      <c r="J2363" s="10">
        <f>IFERROR(VLOOKUP(ROW(源数据!A2348)-1,源数据!A:AG,19,0),"")</f>
        <v/>
      </c>
      <c r="K2363" s="17">
        <f>IFERROR(VLOOKUP(ROW(源数据!A2348)-1,源数据!A:AG,21,0),0)</f>
        <v/>
      </c>
      <c r="L2363" s="17">
        <f>IFERROR(VLOOKUP(ROW(源数据!A2348)-1,源数据!A:AG,17,0),0)</f>
        <v/>
      </c>
      <c r="M2363" s="51">
        <f>IFERROR(VLOOKUP(ROW(源数据!A2348)-1,源数据!A:AG,15,0),"")</f>
        <v/>
      </c>
    </row>
    <row r="2364">
      <c r="A2364" s="10" t="n">
        <v>2348</v>
      </c>
      <c r="B2364" s="10">
        <f>IFERROR(VLOOKUP(ROW(源数据!A2349)-1,源数据!A:AG,33,0),"")</f>
        <v/>
      </c>
      <c r="C2364" s="10">
        <f>IFERROR(VLOOKUP(ROW(源数据!A2349)-1,源数据!A:AG,9,0),"")</f>
        <v/>
      </c>
      <c r="D2364" s="35">
        <f>IFERROR(VLOOKUP(ROW(源数据!A2349)-1,源数据!A:AG,8,0),"")</f>
        <v/>
      </c>
      <c r="E2364" s="35">
        <f>IFERROR(VLOOKUP(ROW(源数据!A2349)-1,源数据!A:AG,10,0),"")</f>
        <v/>
      </c>
      <c r="F2364" s="10">
        <f>IFERROR(VLOOKUP(ROW(源数据!A2349)-1,源数据!A:AG,11,0),"")</f>
        <v/>
      </c>
      <c r="G2364" s="10">
        <f>IFERROR(VLOOKUP(ROW(源数据!A2349)-1,源数据!A:AG,12,0),0)</f>
        <v/>
      </c>
      <c r="H2364" s="17">
        <f>IFERROR(G2364/F2364,"")</f>
        <v/>
      </c>
      <c r="I2364" s="17">
        <f>IFERROR(VLOOKUP(ROW(源数据!A2349)-1,源数据!A:AG,21,0),"")</f>
        <v/>
      </c>
      <c r="J2364" s="10">
        <f>IFERROR(VLOOKUP(ROW(源数据!A2349)-1,源数据!A:AG,19,0),"")</f>
        <v/>
      </c>
      <c r="K2364" s="17">
        <f>IFERROR(VLOOKUP(ROW(源数据!A2349)-1,源数据!A:AG,21,0),0)</f>
        <v/>
      </c>
      <c r="L2364" s="17">
        <f>IFERROR(VLOOKUP(ROW(源数据!A2349)-1,源数据!A:AG,17,0),0)</f>
        <v/>
      </c>
      <c r="M2364" s="51">
        <f>IFERROR(VLOOKUP(ROW(源数据!A2349)-1,源数据!A:AG,15,0),"")</f>
        <v/>
      </c>
    </row>
    <row r="2365">
      <c r="A2365" s="10" t="n">
        <v>2349</v>
      </c>
      <c r="B2365" s="10">
        <f>IFERROR(VLOOKUP(ROW(源数据!A2350)-1,源数据!A:AG,33,0),"")</f>
        <v/>
      </c>
      <c r="C2365" s="10">
        <f>IFERROR(VLOOKUP(ROW(源数据!A2350)-1,源数据!A:AG,9,0),"")</f>
        <v/>
      </c>
      <c r="D2365" s="35">
        <f>IFERROR(VLOOKUP(ROW(源数据!A2350)-1,源数据!A:AG,8,0),"")</f>
        <v/>
      </c>
      <c r="E2365" s="35">
        <f>IFERROR(VLOOKUP(ROW(源数据!A2350)-1,源数据!A:AG,10,0),"")</f>
        <v/>
      </c>
      <c r="F2365" s="10">
        <f>IFERROR(VLOOKUP(ROW(源数据!A2350)-1,源数据!A:AG,11,0),"")</f>
        <v/>
      </c>
      <c r="G2365" s="10">
        <f>IFERROR(VLOOKUP(ROW(源数据!A2350)-1,源数据!A:AG,12,0),0)</f>
        <v/>
      </c>
      <c r="H2365" s="17">
        <f>IFERROR(G2365/F2365,"")</f>
        <v/>
      </c>
      <c r="I2365" s="17">
        <f>IFERROR(VLOOKUP(ROW(源数据!A2350)-1,源数据!A:AG,21,0),"")</f>
        <v/>
      </c>
      <c r="J2365" s="10">
        <f>IFERROR(VLOOKUP(ROW(源数据!A2350)-1,源数据!A:AG,19,0),"")</f>
        <v/>
      </c>
      <c r="K2365" s="17">
        <f>IFERROR(VLOOKUP(ROW(源数据!A2350)-1,源数据!A:AG,21,0),0)</f>
        <v/>
      </c>
      <c r="L2365" s="17">
        <f>IFERROR(VLOOKUP(ROW(源数据!A2350)-1,源数据!A:AG,17,0),0)</f>
        <v/>
      </c>
      <c r="M2365" s="51">
        <f>IFERROR(VLOOKUP(ROW(源数据!A2350)-1,源数据!A:AG,15,0),"")</f>
        <v/>
      </c>
    </row>
    <row r="2366">
      <c r="A2366" s="10" t="n">
        <v>2350</v>
      </c>
      <c r="B2366" s="10">
        <f>IFERROR(VLOOKUP(ROW(源数据!A2351)-1,源数据!A:AG,33,0),"")</f>
        <v/>
      </c>
      <c r="C2366" s="10">
        <f>IFERROR(VLOOKUP(ROW(源数据!A2351)-1,源数据!A:AG,9,0),"")</f>
        <v/>
      </c>
      <c r="D2366" s="35">
        <f>IFERROR(VLOOKUP(ROW(源数据!A2351)-1,源数据!A:AG,8,0),"")</f>
        <v/>
      </c>
      <c r="E2366" s="35">
        <f>IFERROR(VLOOKUP(ROW(源数据!A2351)-1,源数据!A:AG,10,0),"")</f>
        <v/>
      </c>
      <c r="F2366" s="10">
        <f>IFERROR(VLOOKUP(ROW(源数据!A2351)-1,源数据!A:AG,11,0),"")</f>
        <v/>
      </c>
      <c r="G2366" s="10">
        <f>IFERROR(VLOOKUP(ROW(源数据!A2351)-1,源数据!A:AG,12,0),0)</f>
        <v/>
      </c>
      <c r="H2366" s="17">
        <f>IFERROR(G2366/F2366,"")</f>
        <v/>
      </c>
      <c r="I2366" s="17">
        <f>IFERROR(VLOOKUP(ROW(源数据!A2351)-1,源数据!A:AG,21,0),"")</f>
        <v/>
      </c>
      <c r="J2366" s="10">
        <f>IFERROR(VLOOKUP(ROW(源数据!A2351)-1,源数据!A:AG,19,0),"")</f>
        <v/>
      </c>
      <c r="K2366" s="17">
        <f>IFERROR(VLOOKUP(ROW(源数据!A2351)-1,源数据!A:AG,21,0),0)</f>
        <v/>
      </c>
      <c r="L2366" s="17">
        <f>IFERROR(VLOOKUP(ROW(源数据!A2351)-1,源数据!A:AG,17,0),0)</f>
        <v/>
      </c>
      <c r="M2366" s="51">
        <f>IFERROR(VLOOKUP(ROW(源数据!A2351)-1,源数据!A:AG,15,0),"")</f>
        <v/>
      </c>
    </row>
    <row r="2367">
      <c r="A2367" s="10" t="n">
        <v>2351</v>
      </c>
      <c r="B2367" s="10">
        <f>IFERROR(VLOOKUP(ROW(源数据!A2352)-1,源数据!A:AG,33,0),"")</f>
        <v/>
      </c>
      <c r="C2367" s="10">
        <f>IFERROR(VLOOKUP(ROW(源数据!A2352)-1,源数据!A:AG,9,0),"")</f>
        <v/>
      </c>
      <c r="D2367" s="35">
        <f>IFERROR(VLOOKUP(ROW(源数据!A2352)-1,源数据!A:AG,8,0),"")</f>
        <v/>
      </c>
      <c r="E2367" s="35">
        <f>IFERROR(VLOOKUP(ROW(源数据!A2352)-1,源数据!A:AG,10,0),"")</f>
        <v/>
      </c>
      <c r="F2367" s="10">
        <f>IFERROR(VLOOKUP(ROW(源数据!A2352)-1,源数据!A:AG,11,0),"")</f>
        <v/>
      </c>
      <c r="G2367" s="10">
        <f>IFERROR(VLOOKUP(ROW(源数据!A2352)-1,源数据!A:AG,12,0),0)</f>
        <v/>
      </c>
      <c r="H2367" s="17">
        <f>IFERROR(G2367/F2367,"")</f>
        <v/>
      </c>
      <c r="I2367" s="17">
        <f>IFERROR(VLOOKUP(ROW(源数据!A2352)-1,源数据!A:AG,21,0),"")</f>
        <v/>
      </c>
      <c r="J2367" s="10">
        <f>IFERROR(VLOOKUP(ROW(源数据!A2352)-1,源数据!A:AG,19,0),"")</f>
        <v/>
      </c>
      <c r="K2367" s="17">
        <f>IFERROR(VLOOKUP(ROW(源数据!A2352)-1,源数据!A:AG,21,0),0)</f>
        <v/>
      </c>
      <c r="L2367" s="17">
        <f>IFERROR(VLOOKUP(ROW(源数据!A2352)-1,源数据!A:AG,17,0),0)</f>
        <v/>
      </c>
      <c r="M2367" s="51">
        <f>IFERROR(VLOOKUP(ROW(源数据!A2352)-1,源数据!A:AG,15,0),"")</f>
        <v/>
      </c>
    </row>
    <row r="2368">
      <c r="A2368" s="10" t="n">
        <v>2352</v>
      </c>
      <c r="B2368" s="10">
        <f>IFERROR(VLOOKUP(ROW(源数据!A2353)-1,源数据!A:AG,33,0),"")</f>
        <v/>
      </c>
      <c r="C2368" s="10">
        <f>IFERROR(VLOOKUP(ROW(源数据!A2353)-1,源数据!A:AG,9,0),"")</f>
        <v/>
      </c>
      <c r="D2368" s="35">
        <f>IFERROR(VLOOKUP(ROW(源数据!A2353)-1,源数据!A:AG,8,0),"")</f>
        <v/>
      </c>
      <c r="E2368" s="35">
        <f>IFERROR(VLOOKUP(ROW(源数据!A2353)-1,源数据!A:AG,10,0),"")</f>
        <v/>
      </c>
      <c r="F2368" s="10">
        <f>IFERROR(VLOOKUP(ROW(源数据!A2353)-1,源数据!A:AG,11,0),"")</f>
        <v/>
      </c>
      <c r="G2368" s="10">
        <f>IFERROR(VLOOKUP(ROW(源数据!A2353)-1,源数据!A:AG,12,0),0)</f>
        <v/>
      </c>
      <c r="H2368" s="17">
        <f>IFERROR(G2368/F2368,"")</f>
        <v/>
      </c>
      <c r="I2368" s="17">
        <f>IFERROR(VLOOKUP(ROW(源数据!A2353)-1,源数据!A:AG,21,0),"")</f>
        <v/>
      </c>
      <c r="J2368" s="10">
        <f>IFERROR(VLOOKUP(ROW(源数据!A2353)-1,源数据!A:AG,19,0),"")</f>
        <v/>
      </c>
      <c r="K2368" s="17">
        <f>IFERROR(VLOOKUP(ROW(源数据!A2353)-1,源数据!A:AG,21,0),0)</f>
        <v/>
      </c>
      <c r="L2368" s="17">
        <f>IFERROR(VLOOKUP(ROW(源数据!A2353)-1,源数据!A:AG,17,0),0)</f>
        <v/>
      </c>
      <c r="M2368" s="51">
        <f>IFERROR(VLOOKUP(ROW(源数据!A2353)-1,源数据!A:AG,15,0),"")</f>
        <v/>
      </c>
    </row>
    <row r="2369">
      <c r="A2369" s="10" t="n">
        <v>2353</v>
      </c>
      <c r="B2369" s="10">
        <f>IFERROR(VLOOKUP(ROW(源数据!A2354)-1,源数据!A:AG,33,0),"")</f>
        <v/>
      </c>
      <c r="C2369" s="10">
        <f>IFERROR(VLOOKUP(ROW(源数据!A2354)-1,源数据!A:AG,9,0),"")</f>
        <v/>
      </c>
      <c r="D2369" s="35">
        <f>IFERROR(VLOOKUP(ROW(源数据!A2354)-1,源数据!A:AG,8,0),"")</f>
        <v/>
      </c>
      <c r="E2369" s="35">
        <f>IFERROR(VLOOKUP(ROW(源数据!A2354)-1,源数据!A:AG,10,0),"")</f>
        <v/>
      </c>
      <c r="F2369" s="10">
        <f>IFERROR(VLOOKUP(ROW(源数据!A2354)-1,源数据!A:AG,11,0),"")</f>
        <v/>
      </c>
      <c r="G2369" s="10">
        <f>IFERROR(VLOOKUP(ROW(源数据!A2354)-1,源数据!A:AG,12,0),0)</f>
        <v/>
      </c>
      <c r="H2369" s="17">
        <f>IFERROR(G2369/F2369,"")</f>
        <v/>
      </c>
      <c r="I2369" s="17">
        <f>IFERROR(VLOOKUP(ROW(源数据!A2354)-1,源数据!A:AG,21,0),"")</f>
        <v/>
      </c>
      <c r="J2369" s="10">
        <f>IFERROR(VLOOKUP(ROW(源数据!A2354)-1,源数据!A:AG,19,0),"")</f>
        <v/>
      </c>
      <c r="K2369" s="17">
        <f>IFERROR(VLOOKUP(ROW(源数据!A2354)-1,源数据!A:AG,21,0),0)</f>
        <v/>
      </c>
      <c r="L2369" s="17">
        <f>IFERROR(VLOOKUP(ROW(源数据!A2354)-1,源数据!A:AG,17,0),0)</f>
        <v/>
      </c>
      <c r="M2369" s="51">
        <f>IFERROR(VLOOKUP(ROW(源数据!A2354)-1,源数据!A:AG,15,0),"")</f>
        <v/>
      </c>
    </row>
    <row r="2370">
      <c r="A2370" s="10" t="n">
        <v>2354</v>
      </c>
      <c r="B2370" s="10">
        <f>IFERROR(VLOOKUP(ROW(源数据!A2355)-1,源数据!A:AG,33,0),"")</f>
        <v/>
      </c>
      <c r="C2370" s="10">
        <f>IFERROR(VLOOKUP(ROW(源数据!A2355)-1,源数据!A:AG,9,0),"")</f>
        <v/>
      </c>
      <c r="D2370" s="35">
        <f>IFERROR(VLOOKUP(ROW(源数据!A2355)-1,源数据!A:AG,8,0),"")</f>
        <v/>
      </c>
      <c r="E2370" s="35">
        <f>IFERROR(VLOOKUP(ROW(源数据!A2355)-1,源数据!A:AG,10,0),"")</f>
        <v/>
      </c>
      <c r="F2370" s="10">
        <f>IFERROR(VLOOKUP(ROW(源数据!A2355)-1,源数据!A:AG,11,0),"")</f>
        <v/>
      </c>
      <c r="G2370" s="10">
        <f>IFERROR(VLOOKUP(ROW(源数据!A2355)-1,源数据!A:AG,12,0),0)</f>
        <v/>
      </c>
      <c r="H2370" s="17">
        <f>IFERROR(G2370/F2370,"")</f>
        <v/>
      </c>
      <c r="I2370" s="17">
        <f>IFERROR(VLOOKUP(ROW(源数据!A2355)-1,源数据!A:AG,21,0),"")</f>
        <v/>
      </c>
      <c r="J2370" s="10">
        <f>IFERROR(VLOOKUP(ROW(源数据!A2355)-1,源数据!A:AG,19,0),"")</f>
        <v/>
      </c>
      <c r="K2370" s="17">
        <f>IFERROR(VLOOKUP(ROW(源数据!A2355)-1,源数据!A:AG,21,0),0)</f>
        <v/>
      </c>
      <c r="L2370" s="17">
        <f>IFERROR(VLOOKUP(ROW(源数据!A2355)-1,源数据!A:AG,17,0),0)</f>
        <v/>
      </c>
      <c r="M2370" s="51">
        <f>IFERROR(VLOOKUP(ROW(源数据!A2355)-1,源数据!A:AG,15,0),"")</f>
        <v/>
      </c>
    </row>
    <row r="2371">
      <c r="A2371" s="10" t="n">
        <v>2355</v>
      </c>
      <c r="B2371" s="10">
        <f>IFERROR(VLOOKUP(ROW(源数据!A2356)-1,源数据!A:AG,33,0),"")</f>
        <v/>
      </c>
      <c r="C2371" s="10">
        <f>IFERROR(VLOOKUP(ROW(源数据!A2356)-1,源数据!A:AG,9,0),"")</f>
        <v/>
      </c>
      <c r="D2371" s="35">
        <f>IFERROR(VLOOKUP(ROW(源数据!A2356)-1,源数据!A:AG,8,0),"")</f>
        <v/>
      </c>
      <c r="E2371" s="35">
        <f>IFERROR(VLOOKUP(ROW(源数据!A2356)-1,源数据!A:AG,10,0),"")</f>
        <v/>
      </c>
      <c r="F2371" s="10">
        <f>IFERROR(VLOOKUP(ROW(源数据!A2356)-1,源数据!A:AG,11,0),"")</f>
        <v/>
      </c>
      <c r="G2371" s="10">
        <f>IFERROR(VLOOKUP(ROW(源数据!A2356)-1,源数据!A:AG,12,0),0)</f>
        <v/>
      </c>
      <c r="H2371" s="17">
        <f>IFERROR(G2371/F2371,"")</f>
        <v/>
      </c>
      <c r="I2371" s="17">
        <f>IFERROR(VLOOKUP(ROW(源数据!A2356)-1,源数据!A:AG,21,0),"")</f>
        <v/>
      </c>
      <c r="J2371" s="10">
        <f>IFERROR(VLOOKUP(ROW(源数据!A2356)-1,源数据!A:AG,19,0),"")</f>
        <v/>
      </c>
      <c r="K2371" s="17">
        <f>IFERROR(VLOOKUP(ROW(源数据!A2356)-1,源数据!A:AG,21,0),0)</f>
        <v/>
      </c>
      <c r="L2371" s="17">
        <f>IFERROR(VLOOKUP(ROW(源数据!A2356)-1,源数据!A:AG,17,0),0)</f>
        <v/>
      </c>
      <c r="M2371" s="51">
        <f>IFERROR(VLOOKUP(ROW(源数据!A2356)-1,源数据!A:AG,15,0),"")</f>
        <v/>
      </c>
    </row>
    <row r="2372">
      <c r="A2372" s="10" t="n">
        <v>2356</v>
      </c>
      <c r="B2372" s="10">
        <f>IFERROR(VLOOKUP(ROW(源数据!A2357)-1,源数据!A:AG,33,0),"")</f>
        <v/>
      </c>
      <c r="C2372" s="10">
        <f>IFERROR(VLOOKUP(ROW(源数据!A2357)-1,源数据!A:AG,9,0),"")</f>
        <v/>
      </c>
      <c r="D2372" s="35">
        <f>IFERROR(VLOOKUP(ROW(源数据!A2357)-1,源数据!A:AG,8,0),"")</f>
        <v/>
      </c>
      <c r="E2372" s="35">
        <f>IFERROR(VLOOKUP(ROW(源数据!A2357)-1,源数据!A:AG,10,0),"")</f>
        <v/>
      </c>
      <c r="F2372" s="10">
        <f>IFERROR(VLOOKUP(ROW(源数据!A2357)-1,源数据!A:AG,11,0),"")</f>
        <v/>
      </c>
      <c r="G2372" s="10">
        <f>IFERROR(VLOOKUP(ROW(源数据!A2357)-1,源数据!A:AG,12,0),0)</f>
        <v/>
      </c>
      <c r="H2372" s="17">
        <f>IFERROR(G2372/F2372,"")</f>
        <v/>
      </c>
      <c r="I2372" s="17">
        <f>IFERROR(VLOOKUP(ROW(源数据!A2357)-1,源数据!A:AG,21,0),"")</f>
        <v/>
      </c>
      <c r="J2372" s="10">
        <f>IFERROR(VLOOKUP(ROW(源数据!A2357)-1,源数据!A:AG,19,0),"")</f>
        <v/>
      </c>
      <c r="K2372" s="17">
        <f>IFERROR(VLOOKUP(ROW(源数据!A2357)-1,源数据!A:AG,21,0),0)</f>
        <v/>
      </c>
      <c r="L2372" s="17">
        <f>IFERROR(VLOOKUP(ROW(源数据!A2357)-1,源数据!A:AG,17,0),0)</f>
        <v/>
      </c>
      <c r="M2372" s="51">
        <f>IFERROR(VLOOKUP(ROW(源数据!A2357)-1,源数据!A:AG,15,0),"")</f>
        <v/>
      </c>
    </row>
    <row r="2373">
      <c r="A2373" s="10" t="n">
        <v>2357</v>
      </c>
      <c r="B2373" s="10">
        <f>IFERROR(VLOOKUP(ROW(源数据!A2358)-1,源数据!A:AG,33,0),"")</f>
        <v/>
      </c>
      <c r="C2373" s="10">
        <f>IFERROR(VLOOKUP(ROW(源数据!A2358)-1,源数据!A:AG,9,0),"")</f>
        <v/>
      </c>
      <c r="D2373" s="35">
        <f>IFERROR(VLOOKUP(ROW(源数据!A2358)-1,源数据!A:AG,8,0),"")</f>
        <v/>
      </c>
      <c r="E2373" s="35">
        <f>IFERROR(VLOOKUP(ROW(源数据!A2358)-1,源数据!A:AG,10,0),"")</f>
        <v/>
      </c>
      <c r="F2373" s="10">
        <f>IFERROR(VLOOKUP(ROW(源数据!A2358)-1,源数据!A:AG,11,0),"")</f>
        <v/>
      </c>
      <c r="G2373" s="10">
        <f>IFERROR(VLOOKUP(ROW(源数据!A2358)-1,源数据!A:AG,12,0),0)</f>
        <v/>
      </c>
      <c r="H2373" s="17">
        <f>IFERROR(G2373/F2373,"")</f>
        <v/>
      </c>
      <c r="I2373" s="17">
        <f>IFERROR(VLOOKUP(ROW(源数据!A2358)-1,源数据!A:AG,21,0),"")</f>
        <v/>
      </c>
      <c r="J2373" s="10">
        <f>IFERROR(VLOOKUP(ROW(源数据!A2358)-1,源数据!A:AG,19,0),"")</f>
        <v/>
      </c>
      <c r="K2373" s="17">
        <f>IFERROR(VLOOKUP(ROW(源数据!A2358)-1,源数据!A:AG,21,0),0)</f>
        <v/>
      </c>
      <c r="L2373" s="17">
        <f>IFERROR(VLOOKUP(ROW(源数据!A2358)-1,源数据!A:AG,17,0),0)</f>
        <v/>
      </c>
      <c r="M2373" s="51">
        <f>IFERROR(VLOOKUP(ROW(源数据!A2358)-1,源数据!A:AG,15,0),"")</f>
        <v/>
      </c>
    </row>
    <row r="2374">
      <c r="A2374" s="10" t="n">
        <v>2358</v>
      </c>
      <c r="B2374" s="10">
        <f>IFERROR(VLOOKUP(ROW(源数据!A2359)-1,源数据!A:AG,33,0),"")</f>
        <v/>
      </c>
      <c r="C2374" s="10">
        <f>IFERROR(VLOOKUP(ROW(源数据!A2359)-1,源数据!A:AG,9,0),"")</f>
        <v/>
      </c>
      <c r="D2374" s="35">
        <f>IFERROR(VLOOKUP(ROW(源数据!A2359)-1,源数据!A:AG,8,0),"")</f>
        <v/>
      </c>
      <c r="E2374" s="35">
        <f>IFERROR(VLOOKUP(ROW(源数据!A2359)-1,源数据!A:AG,10,0),"")</f>
        <v/>
      </c>
      <c r="F2374" s="10">
        <f>IFERROR(VLOOKUP(ROW(源数据!A2359)-1,源数据!A:AG,11,0),"")</f>
        <v/>
      </c>
      <c r="G2374" s="10">
        <f>IFERROR(VLOOKUP(ROW(源数据!A2359)-1,源数据!A:AG,12,0),0)</f>
        <v/>
      </c>
      <c r="H2374" s="17">
        <f>IFERROR(G2374/F2374,"")</f>
        <v/>
      </c>
      <c r="I2374" s="17">
        <f>IFERROR(VLOOKUP(ROW(源数据!A2359)-1,源数据!A:AG,21,0),"")</f>
        <v/>
      </c>
      <c r="J2374" s="10">
        <f>IFERROR(VLOOKUP(ROW(源数据!A2359)-1,源数据!A:AG,19,0),"")</f>
        <v/>
      </c>
      <c r="K2374" s="17">
        <f>IFERROR(VLOOKUP(ROW(源数据!A2359)-1,源数据!A:AG,21,0),0)</f>
        <v/>
      </c>
      <c r="L2374" s="17">
        <f>IFERROR(VLOOKUP(ROW(源数据!A2359)-1,源数据!A:AG,17,0),0)</f>
        <v/>
      </c>
      <c r="M2374" s="51">
        <f>IFERROR(VLOOKUP(ROW(源数据!A2359)-1,源数据!A:AG,15,0),"")</f>
        <v/>
      </c>
    </row>
    <row r="2375">
      <c r="A2375" s="10" t="n">
        <v>2359</v>
      </c>
      <c r="B2375" s="10">
        <f>IFERROR(VLOOKUP(ROW(源数据!A2360)-1,源数据!A:AG,33,0),"")</f>
        <v/>
      </c>
      <c r="C2375" s="10">
        <f>IFERROR(VLOOKUP(ROW(源数据!A2360)-1,源数据!A:AG,9,0),"")</f>
        <v/>
      </c>
      <c r="D2375" s="35">
        <f>IFERROR(VLOOKUP(ROW(源数据!A2360)-1,源数据!A:AG,8,0),"")</f>
        <v/>
      </c>
      <c r="E2375" s="35">
        <f>IFERROR(VLOOKUP(ROW(源数据!A2360)-1,源数据!A:AG,10,0),"")</f>
        <v/>
      </c>
      <c r="F2375" s="10">
        <f>IFERROR(VLOOKUP(ROW(源数据!A2360)-1,源数据!A:AG,11,0),"")</f>
        <v/>
      </c>
      <c r="G2375" s="10">
        <f>IFERROR(VLOOKUP(ROW(源数据!A2360)-1,源数据!A:AG,12,0),0)</f>
        <v/>
      </c>
      <c r="H2375" s="17">
        <f>IFERROR(G2375/F2375,"")</f>
        <v/>
      </c>
      <c r="I2375" s="17">
        <f>IFERROR(VLOOKUP(ROW(源数据!A2360)-1,源数据!A:AG,21,0),"")</f>
        <v/>
      </c>
      <c r="J2375" s="10">
        <f>IFERROR(VLOOKUP(ROW(源数据!A2360)-1,源数据!A:AG,19,0),"")</f>
        <v/>
      </c>
      <c r="K2375" s="17">
        <f>IFERROR(VLOOKUP(ROW(源数据!A2360)-1,源数据!A:AG,21,0),0)</f>
        <v/>
      </c>
      <c r="L2375" s="17">
        <f>IFERROR(VLOOKUP(ROW(源数据!A2360)-1,源数据!A:AG,17,0),0)</f>
        <v/>
      </c>
      <c r="M2375" s="51">
        <f>IFERROR(VLOOKUP(ROW(源数据!A2360)-1,源数据!A:AG,15,0),"")</f>
        <v/>
      </c>
    </row>
    <row r="2376">
      <c r="A2376" s="10" t="n">
        <v>2360</v>
      </c>
      <c r="B2376" s="10">
        <f>IFERROR(VLOOKUP(ROW(源数据!A2361)-1,源数据!A:AG,33,0),"")</f>
        <v/>
      </c>
      <c r="C2376" s="10">
        <f>IFERROR(VLOOKUP(ROW(源数据!A2361)-1,源数据!A:AG,9,0),"")</f>
        <v/>
      </c>
      <c r="D2376" s="35">
        <f>IFERROR(VLOOKUP(ROW(源数据!A2361)-1,源数据!A:AG,8,0),"")</f>
        <v/>
      </c>
      <c r="E2376" s="35">
        <f>IFERROR(VLOOKUP(ROW(源数据!A2361)-1,源数据!A:AG,10,0),"")</f>
        <v/>
      </c>
      <c r="F2376" s="10">
        <f>IFERROR(VLOOKUP(ROW(源数据!A2361)-1,源数据!A:AG,11,0),"")</f>
        <v/>
      </c>
      <c r="G2376" s="10">
        <f>IFERROR(VLOOKUP(ROW(源数据!A2361)-1,源数据!A:AG,12,0),0)</f>
        <v/>
      </c>
      <c r="H2376" s="17">
        <f>IFERROR(G2376/F2376,"")</f>
        <v/>
      </c>
      <c r="I2376" s="17">
        <f>IFERROR(VLOOKUP(ROW(源数据!A2361)-1,源数据!A:AG,21,0),"")</f>
        <v/>
      </c>
      <c r="J2376" s="10">
        <f>IFERROR(VLOOKUP(ROW(源数据!A2361)-1,源数据!A:AG,19,0),"")</f>
        <v/>
      </c>
      <c r="K2376" s="17">
        <f>IFERROR(VLOOKUP(ROW(源数据!A2361)-1,源数据!A:AG,21,0),0)</f>
        <v/>
      </c>
      <c r="L2376" s="17">
        <f>IFERROR(VLOOKUP(ROW(源数据!A2361)-1,源数据!A:AG,17,0),0)</f>
        <v/>
      </c>
      <c r="M2376" s="51">
        <f>IFERROR(VLOOKUP(ROW(源数据!A2361)-1,源数据!A:AG,15,0),"")</f>
        <v/>
      </c>
    </row>
    <row r="2377">
      <c r="A2377" s="10" t="n">
        <v>2361</v>
      </c>
      <c r="B2377" s="10">
        <f>IFERROR(VLOOKUP(ROW(源数据!A2362)-1,源数据!A:AG,33,0),"")</f>
        <v/>
      </c>
      <c r="C2377" s="10">
        <f>IFERROR(VLOOKUP(ROW(源数据!A2362)-1,源数据!A:AG,9,0),"")</f>
        <v/>
      </c>
      <c r="D2377" s="35">
        <f>IFERROR(VLOOKUP(ROW(源数据!A2362)-1,源数据!A:AG,8,0),"")</f>
        <v/>
      </c>
      <c r="E2377" s="35">
        <f>IFERROR(VLOOKUP(ROW(源数据!A2362)-1,源数据!A:AG,10,0),"")</f>
        <v/>
      </c>
      <c r="F2377" s="10">
        <f>IFERROR(VLOOKUP(ROW(源数据!A2362)-1,源数据!A:AG,11,0),"")</f>
        <v/>
      </c>
      <c r="G2377" s="10">
        <f>IFERROR(VLOOKUP(ROW(源数据!A2362)-1,源数据!A:AG,12,0),0)</f>
        <v/>
      </c>
      <c r="H2377" s="17">
        <f>IFERROR(G2377/F2377,"")</f>
        <v/>
      </c>
      <c r="I2377" s="17">
        <f>IFERROR(VLOOKUP(ROW(源数据!A2362)-1,源数据!A:AG,21,0),"")</f>
        <v/>
      </c>
      <c r="J2377" s="10">
        <f>IFERROR(VLOOKUP(ROW(源数据!A2362)-1,源数据!A:AG,19,0),"")</f>
        <v/>
      </c>
      <c r="K2377" s="17">
        <f>IFERROR(VLOOKUP(ROW(源数据!A2362)-1,源数据!A:AG,21,0),0)</f>
        <v/>
      </c>
      <c r="L2377" s="17">
        <f>IFERROR(VLOOKUP(ROW(源数据!A2362)-1,源数据!A:AG,17,0),0)</f>
        <v/>
      </c>
      <c r="M2377" s="51">
        <f>IFERROR(VLOOKUP(ROW(源数据!A2362)-1,源数据!A:AG,15,0),"")</f>
        <v/>
      </c>
    </row>
    <row r="2378">
      <c r="A2378" s="10" t="n">
        <v>2362</v>
      </c>
      <c r="B2378" s="10">
        <f>IFERROR(VLOOKUP(ROW(源数据!A2363)-1,源数据!A:AG,33,0),"")</f>
        <v/>
      </c>
      <c r="C2378" s="10">
        <f>IFERROR(VLOOKUP(ROW(源数据!A2363)-1,源数据!A:AG,9,0),"")</f>
        <v/>
      </c>
      <c r="D2378" s="35">
        <f>IFERROR(VLOOKUP(ROW(源数据!A2363)-1,源数据!A:AG,8,0),"")</f>
        <v/>
      </c>
      <c r="E2378" s="35">
        <f>IFERROR(VLOOKUP(ROW(源数据!A2363)-1,源数据!A:AG,10,0),"")</f>
        <v/>
      </c>
      <c r="F2378" s="10">
        <f>IFERROR(VLOOKUP(ROW(源数据!A2363)-1,源数据!A:AG,11,0),"")</f>
        <v/>
      </c>
      <c r="G2378" s="10">
        <f>IFERROR(VLOOKUP(ROW(源数据!A2363)-1,源数据!A:AG,12,0),0)</f>
        <v/>
      </c>
      <c r="H2378" s="17">
        <f>IFERROR(G2378/F2378,"")</f>
        <v/>
      </c>
      <c r="I2378" s="17">
        <f>IFERROR(VLOOKUP(ROW(源数据!A2363)-1,源数据!A:AG,21,0),"")</f>
        <v/>
      </c>
      <c r="J2378" s="10">
        <f>IFERROR(VLOOKUP(ROW(源数据!A2363)-1,源数据!A:AG,19,0),"")</f>
        <v/>
      </c>
      <c r="K2378" s="17">
        <f>IFERROR(VLOOKUP(ROW(源数据!A2363)-1,源数据!A:AG,21,0),0)</f>
        <v/>
      </c>
      <c r="L2378" s="17">
        <f>IFERROR(VLOOKUP(ROW(源数据!A2363)-1,源数据!A:AG,17,0),0)</f>
        <v/>
      </c>
      <c r="M2378" s="51">
        <f>IFERROR(VLOOKUP(ROW(源数据!A2363)-1,源数据!A:AG,15,0),"")</f>
        <v/>
      </c>
    </row>
    <row r="2379">
      <c r="A2379" s="10" t="n">
        <v>2363</v>
      </c>
      <c r="B2379" s="10">
        <f>IFERROR(VLOOKUP(ROW(源数据!A2364)-1,源数据!A:AG,33,0),"")</f>
        <v/>
      </c>
      <c r="C2379" s="10">
        <f>IFERROR(VLOOKUP(ROW(源数据!A2364)-1,源数据!A:AG,9,0),"")</f>
        <v/>
      </c>
      <c r="D2379" s="35">
        <f>IFERROR(VLOOKUP(ROW(源数据!A2364)-1,源数据!A:AG,8,0),"")</f>
        <v/>
      </c>
      <c r="E2379" s="35">
        <f>IFERROR(VLOOKUP(ROW(源数据!A2364)-1,源数据!A:AG,10,0),"")</f>
        <v/>
      </c>
      <c r="F2379" s="10">
        <f>IFERROR(VLOOKUP(ROW(源数据!A2364)-1,源数据!A:AG,11,0),"")</f>
        <v/>
      </c>
      <c r="G2379" s="10">
        <f>IFERROR(VLOOKUP(ROW(源数据!A2364)-1,源数据!A:AG,12,0),0)</f>
        <v/>
      </c>
      <c r="H2379" s="17">
        <f>IFERROR(G2379/F2379,"")</f>
        <v/>
      </c>
      <c r="I2379" s="17">
        <f>IFERROR(VLOOKUP(ROW(源数据!A2364)-1,源数据!A:AG,21,0),"")</f>
        <v/>
      </c>
      <c r="J2379" s="10">
        <f>IFERROR(VLOOKUP(ROW(源数据!A2364)-1,源数据!A:AG,19,0),"")</f>
        <v/>
      </c>
      <c r="K2379" s="17">
        <f>IFERROR(VLOOKUP(ROW(源数据!A2364)-1,源数据!A:AG,21,0),0)</f>
        <v/>
      </c>
      <c r="L2379" s="17">
        <f>IFERROR(VLOOKUP(ROW(源数据!A2364)-1,源数据!A:AG,17,0),0)</f>
        <v/>
      </c>
      <c r="M2379" s="51">
        <f>IFERROR(VLOOKUP(ROW(源数据!A2364)-1,源数据!A:AG,15,0),"")</f>
        <v/>
      </c>
    </row>
    <row r="2380">
      <c r="A2380" s="10" t="n">
        <v>2364</v>
      </c>
      <c r="B2380" s="10">
        <f>IFERROR(VLOOKUP(ROW(源数据!A2365)-1,源数据!A:AG,33,0),"")</f>
        <v/>
      </c>
      <c r="C2380" s="10">
        <f>IFERROR(VLOOKUP(ROW(源数据!A2365)-1,源数据!A:AG,9,0),"")</f>
        <v/>
      </c>
      <c r="D2380" s="35">
        <f>IFERROR(VLOOKUP(ROW(源数据!A2365)-1,源数据!A:AG,8,0),"")</f>
        <v/>
      </c>
      <c r="E2380" s="35">
        <f>IFERROR(VLOOKUP(ROW(源数据!A2365)-1,源数据!A:AG,10,0),"")</f>
        <v/>
      </c>
      <c r="F2380" s="10">
        <f>IFERROR(VLOOKUP(ROW(源数据!A2365)-1,源数据!A:AG,11,0),"")</f>
        <v/>
      </c>
      <c r="G2380" s="10">
        <f>IFERROR(VLOOKUP(ROW(源数据!A2365)-1,源数据!A:AG,12,0),0)</f>
        <v/>
      </c>
      <c r="H2380" s="17">
        <f>IFERROR(G2380/F2380,"")</f>
        <v/>
      </c>
      <c r="I2380" s="17">
        <f>IFERROR(VLOOKUP(ROW(源数据!A2365)-1,源数据!A:AG,21,0),"")</f>
        <v/>
      </c>
      <c r="J2380" s="10">
        <f>IFERROR(VLOOKUP(ROW(源数据!A2365)-1,源数据!A:AG,19,0),"")</f>
        <v/>
      </c>
      <c r="K2380" s="17">
        <f>IFERROR(VLOOKUP(ROW(源数据!A2365)-1,源数据!A:AG,21,0),0)</f>
        <v/>
      </c>
      <c r="L2380" s="17">
        <f>IFERROR(VLOOKUP(ROW(源数据!A2365)-1,源数据!A:AG,17,0),0)</f>
        <v/>
      </c>
      <c r="M2380" s="51">
        <f>IFERROR(VLOOKUP(ROW(源数据!A2365)-1,源数据!A:AG,15,0),"")</f>
        <v/>
      </c>
    </row>
    <row r="2381">
      <c r="A2381" s="10" t="n">
        <v>2365</v>
      </c>
      <c r="B2381" s="10">
        <f>IFERROR(VLOOKUP(ROW(源数据!A2366)-1,源数据!A:AG,33,0),"")</f>
        <v/>
      </c>
      <c r="C2381" s="10">
        <f>IFERROR(VLOOKUP(ROW(源数据!A2366)-1,源数据!A:AG,9,0),"")</f>
        <v/>
      </c>
      <c r="D2381" s="35">
        <f>IFERROR(VLOOKUP(ROW(源数据!A2366)-1,源数据!A:AG,8,0),"")</f>
        <v/>
      </c>
      <c r="E2381" s="35">
        <f>IFERROR(VLOOKUP(ROW(源数据!A2366)-1,源数据!A:AG,10,0),"")</f>
        <v/>
      </c>
      <c r="F2381" s="10">
        <f>IFERROR(VLOOKUP(ROW(源数据!A2366)-1,源数据!A:AG,11,0),"")</f>
        <v/>
      </c>
      <c r="G2381" s="10">
        <f>IFERROR(VLOOKUP(ROW(源数据!A2366)-1,源数据!A:AG,12,0),0)</f>
        <v/>
      </c>
      <c r="H2381" s="17">
        <f>IFERROR(G2381/F2381,"")</f>
        <v/>
      </c>
      <c r="I2381" s="17">
        <f>IFERROR(VLOOKUP(ROW(源数据!A2366)-1,源数据!A:AG,21,0),"")</f>
        <v/>
      </c>
      <c r="J2381" s="10">
        <f>IFERROR(VLOOKUP(ROW(源数据!A2366)-1,源数据!A:AG,19,0),"")</f>
        <v/>
      </c>
      <c r="K2381" s="17">
        <f>IFERROR(VLOOKUP(ROW(源数据!A2366)-1,源数据!A:AG,21,0),0)</f>
        <v/>
      </c>
      <c r="L2381" s="17">
        <f>IFERROR(VLOOKUP(ROW(源数据!A2366)-1,源数据!A:AG,17,0),0)</f>
        <v/>
      </c>
      <c r="M2381" s="51">
        <f>IFERROR(VLOOKUP(ROW(源数据!A2366)-1,源数据!A:AG,15,0),"")</f>
        <v/>
      </c>
    </row>
    <row r="2382">
      <c r="A2382" s="10" t="n">
        <v>2366</v>
      </c>
      <c r="B2382" s="10">
        <f>IFERROR(VLOOKUP(ROW(源数据!A2367)-1,源数据!A:AG,33,0),"")</f>
        <v/>
      </c>
      <c r="C2382" s="10">
        <f>IFERROR(VLOOKUP(ROW(源数据!A2367)-1,源数据!A:AG,9,0),"")</f>
        <v/>
      </c>
      <c r="D2382" s="35">
        <f>IFERROR(VLOOKUP(ROW(源数据!A2367)-1,源数据!A:AG,8,0),"")</f>
        <v/>
      </c>
      <c r="E2382" s="35">
        <f>IFERROR(VLOOKUP(ROW(源数据!A2367)-1,源数据!A:AG,10,0),"")</f>
        <v/>
      </c>
      <c r="F2382" s="10">
        <f>IFERROR(VLOOKUP(ROW(源数据!A2367)-1,源数据!A:AG,11,0),"")</f>
        <v/>
      </c>
      <c r="G2382" s="10">
        <f>IFERROR(VLOOKUP(ROW(源数据!A2367)-1,源数据!A:AG,12,0),0)</f>
        <v/>
      </c>
      <c r="H2382" s="17">
        <f>IFERROR(G2382/F2382,"")</f>
        <v/>
      </c>
      <c r="I2382" s="17">
        <f>IFERROR(VLOOKUP(ROW(源数据!A2367)-1,源数据!A:AG,21,0),"")</f>
        <v/>
      </c>
      <c r="J2382" s="10">
        <f>IFERROR(VLOOKUP(ROW(源数据!A2367)-1,源数据!A:AG,19,0),"")</f>
        <v/>
      </c>
      <c r="K2382" s="17">
        <f>IFERROR(VLOOKUP(ROW(源数据!A2367)-1,源数据!A:AG,21,0),0)</f>
        <v/>
      </c>
      <c r="L2382" s="17">
        <f>IFERROR(VLOOKUP(ROW(源数据!A2367)-1,源数据!A:AG,17,0),0)</f>
        <v/>
      </c>
      <c r="M2382" s="51">
        <f>IFERROR(VLOOKUP(ROW(源数据!A2367)-1,源数据!A:AG,15,0),"")</f>
        <v/>
      </c>
    </row>
    <row r="2383">
      <c r="A2383" s="10" t="n">
        <v>2367</v>
      </c>
      <c r="B2383" s="10">
        <f>IFERROR(VLOOKUP(ROW(源数据!A2368)-1,源数据!A:AG,33,0),"")</f>
        <v/>
      </c>
      <c r="C2383" s="10">
        <f>IFERROR(VLOOKUP(ROW(源数据!A2368)-1,源数据!A:AG,9,0),"")</f>
        <v/>
      </c>
      <c r="D2383" s="35">
        <f>IFERROR(VLOOKUP(ROW(源数据!A2368)-1,源数据!A:AG,8,0),"")</f>
        <v/>
      </c>
      <c r="E2383" s="35">
        <f>IFERROR(VLOOKUP(ROW(源数据!A2368)-1,源数据!A:AG,10,0),"")</f>
        <v/>
      </c>
      <c r="F2383" s="10">
        <f>IFERROR(VLOOKUP(ROW(源数据!A2368)-1,源数据!A:AG,11,0),"")</f>
        <v/>
      </c>
      <c r="G2383" s="10">
        <f>IFERROR(VLOOKUP(ROW(源数据!A2368)-1,源数据!A:AG,12,0),0)</f>
        <v/>
      </c>
      <c r="H2383" s="17">
        <f>IFERROR(G2383/F2383,"")</f>
        <v/>
      </c>
      <c r="I2383" s="17">
        <f>IFERROR(VLOOKUP(ROW(源数据!A2368)-1,源数据!A:AG,21,0),"")</f>
        <v/>
      </c>
      <c r="J2383" s="10">
        <f>IFERROR(VLOOKUP(ROW(源数据!A2368)-1,源数据!A:AG,19,0),"")</f>
        <v/>
      </c>
      <c r="K2383" s="17">
        <f>IFERROR(VLOOKUP(ROW(源数据!A2368)-1,源数据!A:AG,21,0),0)</f>
        <v/>
      </c>
      <c r="L2383" s="17">
        <f>IFERROR(VLOOKUP(ROW(源数据!A2368)-1,源数据!A:AG,17,0),0)</f>
        <v/>
      </c>
      <c r="M2383" s="51">
        <f>IFERROR(VLOOKUP(ROW(源数据!A2368)-1,源数据!A:AG,15,0),"")</f>
        <v/>
      </c>
    </row>
    <row r="2384">
      <c r="A2384" s="10" t="n">
        <v>2368</v>
      </c>
      <c r="B2384" s="10">
        <f>IFERROR(VLOOKUP(ROW(源数据!A2369)-1,源数据!A:AG,33,0),"")</f>
        <v/>
      </c>
      <c r="C2384" s="10">
        <f>IFERROR(VLOOKUP(ROW(源数据!A2369)-1,源数据!A:AG,9,0),"")</f>
        <v/>
      </c>
      <c r="D2384" s="35">
        <f>IFERROR(VLOOKUP(ROW(源数据!A2369)-1,源数据!A:AG,8,0),"")</f>
        <v/>
      </c>
      <c r="E2384" s="35">
        <f>IFERROR(VLOOKUP(ROW(源数据!A2369)-1,源数据!A:AG,10,0),"")</f>
        <v/>
      </c>
      <c r="F2384" s="10">
        <f>IFERROR(VLOOKUP(ROW(源数据!A2369)-1,源数据!A:AG,11,0),"")</f>
        <v/>
      </c>
      <c r="G2384" s="10">
        <f>IFERROR(VLOOKUP(ROW(源数据!A2369)-1,源数据!A:AG,12,0),0)</f>
        <v/>
      </c>
      <c r="H2384" s="17">
        <f>IFERROR(G2384/F2384,"")</f>
        <v/>
      </c>
      <c r="I2384" s="17">
        <f>IFERROR(VLOOKUP(ROW(源数据!A2369)-1,源数据!A:AG,21,0),"")</f>
        <v/>
      </c>
      <c r="J2384" s="10">
        <f>IFERROR(VLOOKUP(ROW(源数据!A2369)-1,源数据!A:AG,19,0),"")</f>
        <v/>
      </c>
      <c r="K2384" s="17">
        <f>IFERROR(VLOOKUP(ROW(源数据!A2369)-1,源数据!A:AG,21,0),0)</f>
        <v/>
      </c>
      <c r="L2384" s="17">
        <f>IFERROR(VLOOKUP(ROW(源数据!A2369)-1,源数据!A:AG,17,0),0)</f>
        <v/>
      </c>
      <c r="M2384" s="51">
        <f>IFERROR(VLOOKUP(ROW(源数据!A2369)-1,源数据!A:AG,15,0),"")</f>
        <v/>
      </c>
    </row>
    <row r="2385">
      <c r="A2385" s="10" t="n">
        <v>2369</v>
      </c>
      <c r="B2385" s="10">
        <f>IFERROR(VLOOKUP(ROW(源数据!A2370)-1,源数据!A:AG,33,0),"")</f>
        <v/>
      </c>
      <c r="C2385" s="10">
        <f>IFERROR(VLOOKUP(ROW(源数据!A2370)-1,源数据!A:AG,9,0),"")</f>
        <v/>
      </c>
      <c r="D2385" s="35">
        <f>IFERROR(VLOOKUP(ROW(源数据!A2370)-1,源数据!A:AG,8,0),"")</f>
        <v/>
      </c>
      <c r="E2385" s="35">
        <f>IFERROR(VLOOKUP(ROW(源数据!A2370)-1,源数据!A:AG,10,0),"")</f>
        <v/>
      </c>
      <c r="F2385" s="10">
        <f>IFERROR(VLOOKUP(ROW(源数据!A2370)-1,源数据!A:AG,11,0),"")</f>
        <v/>
      </c>
      <c r="G2385" s="10">
        <f>IFERROR(VLOOKUP(ROW(源数据!A2370)-1,源数据!A:AG,12,0),0)</f>
        <v/>
      </c>
      <c r="H2385" s="17">
        <f>IFERROR(G2385/F2385,"")</f>
        <v/>
      </c>
      <c r="I2385" s="17">
        <f>IFERROR(VLOOKUP(ROW(源数据!A2370)-1,源数据!A:AG,21,0),"")</f>
        <v/>
      </c>
      <c r="J2385" s="10">
        <f>IFERROR(VLOOKUP(ROW(源数据!A2370)-1,源数据!A:AG,19,0),"")</f>
        <v/>
      </c>
      <c r="K2385" s="17">
        <f>IFERROR(VLOOKUP(ROW(源数据!A2370)-1,源数据!A:AG,21,0),0)</f>
        <v/>
      </c>
      <c r="L2385" s="17">
        <f>IFERROR(VLOOKUP(ROW(源数据!A2370)-1,源数据!A:AG,17,0),0)</f>
        <v/>
      </c>
      <c r="M2385" s="51">
        <f>IFERROR(VLOOKUP(ROW(源数据!A2370)-1,源数据!A:AG,15,0),"")</f>
        <v/>
      </c>
    </row>
    <row r="2386">
      <c r="A2386" s="10" t="n">
        <v>2370</v>
      </c>
      <c r="B2386" s="10">
        <f>IFERROR(VLOOKUP(ROW(源数据!A2371)-1,源数据!A:AG,33,0),"")</f>
        <v/>
      </c>
      <c r="C2386" s="10">
        <f>IFERROR(VLOOKUP(ROW(源数据!A2371)-1,源数据!A:AG,9,0),"")</f>
        <v/>
      </c>
      <c r="D2386" s="35">
        <f>IFERROR(VLOOKUP(ROW(源数据!A2371)-1,源数据!A:AG,8,0),"")</f>
        <v/>
      </c>
      <c r="E2386" s="35">
        <f>IFERROR(VLOOKUP(ROW(源数据!A2371)-1,源数据!A:AG,10,0),"")</f>
        <v/>
      </c>
      <c r="F2386" s="10">
        <f>IFERROR(VLOOKUP(ROW(源数据!A2371)-1,源数据!A:AG,11,0),"")</f>
        <v/>
      </c>
      <c r="G2386" s="10">
        <f>IFERROR(VLOOKUP(ROW(源数据!A2371)-1,源数据!A:AG,12,0),0)</f>
        <v/>
      </c>
      <c r="H2386" s="17">
        <f>IFERROR(G2386/F2386,"")</f>
        <v/>
      </c>
      <c r="I2386" s="17">
        <f>IFERROR(VLOOKUP(ROW(源数据!A2371)-1,源数据!A:AG,21,0),"")</f>
        <v/>
      </c>
      <c r="J2386" s="10">
        <f>IFERROR(VLOOKUP(ROW(源数据!A2371)-1,源数据!A:AG,19,0),"")</f>
        <v/>
      </c>
      <c r="K2386" s="17">
        <f>IFERROR(VLOOKUP(ROW(源数据!A2371)-1,源数据!A:AG,21,0),0)</f>
        <v/>
      </c>
      <c r="L2386" s="17">
        <f>IFERROR(VLOOKUP(ROW(源数据!A2371)-1,源数据!A:AG,17,0),0)</f>
        <v/>
      </c>
      <c r="M2386" s="51">
        <f>IFERROR(VLOOKUP(ROW(源数据!A2371)-1,源数据!A:AG,15,0),"")</f>
        <v/>
      </c>
    </row>
    <row r="2387">
      <c r="A2387" s="10" t="n">
        <v>2371</v>
      </c>
      <c r="B2387" s="10">
        <f>IFERROR(VLOOKUP(ROW(源数据!A2372)-1,源数据!A:AG,33,0),"")</f>
        <v/>
      </c>
      <c r="C2387" s="10">
        <f>IFERROR(VLOOKUP(ROW(源数据!A2372)-1,源数据!A:AG,9,0),"")</f>
        <v/>
      </c>
      <c r="D2387" s="35">
        <f>IFERROR(VLOOKUP(ROW(源数据!A2372)-1,源数据!A:AG,8,0),"")</f>
        <v/>
      </c>
      <c r="E2387" s="35">
        <f>IFERROR(VLOOKUP(ROW(源数据!A2372)-1,源数据!A:AG,10,0),"")</f>
        <v/>
      </c>
      <c r="F2387" s="10">
        <f>IFERROR(VLOOKUP(ROW(源数据!A2372)-1,源数据!A:AG,11,0),"")</f>
        <v/>
      </c>
      <c r="G2387" s="10">
        <f>IFERROR(VLOOKUP(ROW(源数据!A2372)-1,源数据!A:AG,12,0),0)</f>
        <v/>
      </c>
      <c r="H2387" s="17">
        <f>IFERROR(G2387/F2387,"")</f>
        <v/>
      </c>
      <c r="I2387" s="17">
        <f>IFERROR(VLOOKUP(ROW(源数据!A2372)-1,源数据!A:AG,21,0),"")</f>
        <v/>
      </c>
      <c r="J2387" s="10">
        <f>IFERROR(VLOOKUP(ROW(源数据!A2372)-1,源数据!A:AG,19,0),"")</f>
        <v/>
      </c>
      <c r="K2387" s="17">
        <f>IFERROR(VLOOKUP(ROW(源数据!A2372)-1,源数据!A:AG,21,0),0)</f>
        <v/>
      </c>
      <c r="L2387" s="17">
        <f>IFERROR(VLOOKUP(ROW(源数据!A2372)-1,源数据!A:AG,17,0),0)</f>
        <v/>
      </c>
      <c r="M2387" s="51">
        <f>IFERROR(VLOOKUP(ROW(源数据!A2372)-1,源数据!A:AG,15,0),"")</f>
        <v/>
      </c>
    </row>
    <row r="2388">
      <c r="A2388" s="10" t="n">
        <v>2372</v>
      </c>
      <c r="B2388" s="10">
        <f>IFERROR(VLOOKUP(ROW(源数据!A2373)-1,源数据!A:AG,33,0),"")</f>
        <v/>
      </c>
      <c r="C2388" s="10">
        <f>IFERROR(VLOOKUP(ROW(源数据!A2373)-1,源数据!A:AG,9,0),"")</f>
        <v/>
      </c>
      <c r="D2388" s="35">
        <f>IFERROR(VLOOKUP(ROW(源数据!A2373)-1,源数据!A:AG,8,0),"")</f>
        <v/>
      </c>
      <c r="E2388" s="35">
        <f>IFERROR(VLOOKUP(ROW(源数据!A2373)-1,源数据!A:AG,10,0),"")</f>
        <v/>
      </c>
      <c r="F2388" s="10">
        <f>IFERROR(VLOOKUP(ROW(源数据!A2373)-1,源数据!A:AG,11,0),"")</f>
        <v/>
      </c>
      <c r="G2388" s="10">
        <f>IFERROR(VLOOKUP(ROW(源数据!A2373)-1,源数据!A:AG,12,0),0)</f>
        <v/>
      </c>
      <c r="H2388" s="17">
        <f>IFERROR(G2388/F2388,"")</f>
        <v/>
      </c>
      <c r="I2388" s="17">
        <f>IFERROR(VLOOKUP(ROW(源数据!A2373)-1,源数据!A:AG,21,0),"")</f>
        <v/>
      </c>
      <c r="J2388" s="10">
        <f>IFERROR(VLOOKUP(ROW(源数据!A2373)-1,源数据!A:AG,19,0),"")</f>
        <v/>
      </c>
      <c r="K2388" s="17">
        <f>IFERROR(VLOOKUP(ROW(源数据!A2373)-1,源数据!A:AG,21,0),0)</f>
        <v/>
      </c>
      <c r="L2388" s="17">
        <f>IFERROR(VLOOKUP(ROW(源数据!A2373)-1,源数据!A:AG,17,0),0)</f>
        <v/>
      </c>
      <c r="M2388" s="51">
        <f>IFERROR(VLOOKUP(ROW(源数据!A2373)-1,源数据!A:AG,15,0),"")</f>
        <v/>
      </c>
    </row>
    <row r="2389">
      <c r="A2389" s="10" t="n">
        <v>2373</v>
      </c>
      <c r="B2389" s="10">
        <f>IFERROR(VLOOKUP(ROW(源数据!A2374)-1,源数据!A:AG,33,0),"")</f>
        <v/>
      </c>
      <c r="C2389" s="10">
        <f>IFERROR(VLOOKUP(ROW(源数据!A2374)-1,源数据!A:AG,9,0),"")</f>
        <v/>
      </c>
      <c r="D2389" s="35">
        <f>IFERROR(VLOOKUP(ROW(源数据!A2374)-1,源数据!A:AG,8,0),"")</f>
        <v/>
      </c>
      <c r="E2389" s="35">
        <f>IFERROR(VLOOKUP(ROW(源数据!A2374)-1,源数据!A:AG,10,0),"")</f>
        <v/>
      </c>
      <c r="F2389" s="10">
        <f>IFERROR(VLOOKUP(ROW(源数据!A2374)-1,源数据!A:AG,11,0),"")</f>
        <v/>
      </c>
      <c r="G2389" s="10">
        <f>IFERROR(VLOOKUP(ROW(源数据!A2374)-1,源数据!A:AG,12,0),0)</f>
        <v/>
      </c>
      <c r="H2389" s="17">
        <f>IFERROR(G2389/F2389,"")</f>
        <v/>
      </c>
      <c r="I2389" s="17">
        <f>IFERROR(VLOOKUP(ROW(源数据!A2374)-1,源数据!A:AG,21,0),"")</f>
        <v/>
      </c>
      <c r="J2389" s="10">
        <f>IFERROR(VLOOKUP(ROW(源数据!A2374)-1,源数据!A:AG,19,0),"")</f>
        <v/>
      </c>
      <c r="K2389" s="17">
        <f>IFERROR(VLOOKUP(ROW(源数据!A2374)-1,源数据!A:AG,21,0),0)</f>
        <v/>
      </c>
      <c r="L2389" s="17">
        <f>IFERROR(VLOOKUP(ROW(源数据!A2374)-1,源数据!A:AG,17,0),0)</f>
        <v/>
      </c>
      <c r="M2389" s="51">
        <f>IFERROR(VLOOKUP(ROW(源数据!A2374)-1,源数据!A:AG,15,0),"")</f>
        <v/>
      </c>
    </row>
    <row r="2390">
      <c r="A2390" s="10" t="n">
        <v>2374</v>
      </c>
      <c r="B2390" s="10">
        <f>IFERROR(VLOOKUP(ROW(源数据!A2375)-1,源数据!A:AG,33,0),"")</f>
        <v/>
      </c>
      <c r="C2390" s="10">
        <f>IFERROR(VLOOKUP(ROW(源数据!A2375)-1,源数据!A:AG,9,0),"")</f>
        <v/>
      </c>
      <c r="D2390" s="35">
        <f>IFERROR(VLOOKUP(ROW(源数据!A2375)-1,源数据!A:AG,8,0),"")</f>
        <v/>
      </c>
      <c r="E2390" s="35">
        <f>IFERROR(VLOOKUP(ROW(源数据!A2375)-1,源数据!A:AG,10,0),"")</f>
        <v/>
      </c>
      <c r="F2390" s="10">
        <f>IFERROR(VLOOKUP(ROW(源数据!A2375)-1,源数据!A:AG,11,0),"")</f>
        <v/>
      </c>
      <c r="G2390" s="10">
        <f>IFERROR(VLOOKUP(ROW(源数据!A2375)-1,源数据!A:AG,12,0),0)</f>
        <v/>
      </c>
      <c r="H2390" s="17">
        <f>IFERROR(G2390/F2390,"")</f>
        <v/>
      </c>
      <c r="I2390" s="17">
        <f>IFERROR(VLOOKUP(ROW(源数据!A2375)-1,源数据!A:AG,21,0),"")</f>
        <v/>
      </c>
      <c r="J2390" s="10">
        <f>IFERROR(VLOOKUP(ROW(源数据!A2375)-1,源数据!A:AG,19,0),"")</f>
        <v/>
      </c>
      <c r="K2390" s="17">
        <f>IFERROR(VLOOKUP(ROW(源数据!A2375)-1,源数据!A:AG,21,0),0)</f>
        <v/>
      </c>
      <c r="L2390" s="17">
        <f>IFERROR(VLOOKUP(ROW(源数据!A2375)-1,源数据!A:AG,17,0),0)</f>
        <v/>
      </c>
      <c r="M2390" s="51">
        <f>IFERROR(VLOOKUP(ROW(源数据!A2375)-1,源数据!A:AG,15,0),"")</f>
        <v/>
      </c>
    </row>
    <row r="2391">
      <c r="A2391" s="10" t="n">
        <v>2375</v>
      </c>
      <c r="B2391" s="10">
        <f>IFERROR(VLOOKUP(ROW(源数据!A2376)-1,源数据!A:AG,33,0),"")</f>
        <v/>
      </c>
      <c r="C2391" s="10">
        <f>IFERROR(VLOOKUP(ROW(源数据!A2376)-1,源数据!A:AG,9,0),"")</f>
        <v/>
      </c>
      <c r="D2391" s="35">
        <f>IFERROR(VLOOKUP(ROW(源数据!A2376)-1,源数据!A:AG,8,0),"")</f>
        <v/>
      </c>
      <c r="E2391" s="35">
        <f>IFERROR(VLOOKUP(ROW(源数据!A2376)-1,源数据!A:AG,10,0),"")</f>
        <v/>
      </c>
      <c r="F2391" s="10">
        <f>IFERROR(VLOOKUP(ROW(源数据!A2376)-1,源数据!A:AG,11,0),"")</f>
        <v/>
      </c>
      <c r="G2391" s="10">
        <f>IFERROR(VLOOKUP(ROW(源数据!A2376)-1,源数据!A:AG,12,0),0)</f>
        <v/>
      </c>
      <c r="H2391" s="17">
        <f>IFERROR(G2391/F2391,"")</f>
        <v/>
      </c>
      <c r="I2391" s="17">
        <f>IFERROR(VLOOKUP(ROW(源数据!A2376)-1,源数据!A:AG,21,0),"")</f>
        <v/>
      </c>
      <c r="J2391" s="10">
        <f>IFERROR(VLOOKUP(ROW(源数据!A2376)-1,源数据!A:AG,19,0),"")</f>
        <v/>
      </c>
      <c r="K2391" s="17">
        <f>IFERROR(VLOOKUP(ROW(源数据!A2376)-1,源数据!A:AG,21,0),0)</f>
        <v/>
      </c>
      <c r="L2391" s="17">
        <f>IFERROR(VLOOKUP(ROW(源数据!A2376)-1,源数据!A:AG,17,0),0)</f>
        <v/>
      </c>
      <c r="M2391" s="51">
        <f>IFERROR(VLOOKUP(ROW(源数据!A2376)-1,源数据!A:AG,15,0),"")</f>
        <v/>
      </c>
    </row>
    <row r="2392">
      <c r="A2392" s="10" t="n">
        <v>2376</v>
      </c>
      <c r="B2392" s="10">
        <f>IFERROR(VLOOKUP(ROW(源数据!A2377)-1,源数据!A:AG,33,0),"")</f>
        <v/>
      </c>
      <c r="C2392" s="10">
        <f>IFERROR(VLOOKUP(ROW(源数据!A2377)-1,源数据!A:AG,9,0),"")</f>
        <v/>
      </c>
      <c r="D2392" s="35">
        <f>IFERROR(VLOOKUP(ROW(源数据!A2377)-1,源数据!A:AG,8,0),"")</f>
        <v/>
      </c>
      <c r="E2392" s="35">
        <f>IFERROR(VLOOKUP(ROW(源数据!A2377)-1,源数据!A:AG,10,0),"")</f>
        <v/>
      </c>
      <c r="F2392" s="10">
        <f>IFERROR(VLOOKUP(ROW(源数据!A2377)-1,源数据!A:AG,11,0),"")</f>
        <v/>
      </c>
      <c r="G2392" s="10">
        <f>IFERROR(VLOOKUP(ROW(源数据!A2377)-1,源数据!A:AG,12,0),0)</f>
        <v/>
      </c>
      <c r="H2392" s="17">
        <f>IFERROR(G2392/F2392,"")</f>
        <v/>
      </c>
      <c r="I2392" s="17">
        <f>IFERROR(VLOOKUP(ROW(源数据!A2377)-1,源数据!A:AG,21,0),"")</f>
        <v/>
      </c>
      <c r="J2392" s="10">
        <f>IFERROR(VLOOKUP(ROW(源数据!A2377)-1,源数据!A:AG,19,0),"")</f>
        <v/>
      </c>
      <c r="K2392" s="17">
        <f>IFERROR(VLOOKUP(ROW(源数据!A2377)-1,源数据!A:AG,21,0),0)</f>
        <v/>
      </c>
      <c r="L2392" s="17">
        <f>IFERROR(VLOOKUP(ROW(源数据!A2377)-1,源数据!A:AG,17,0),0)</f>
        <v/>
      </c>
      <c r="M2392" s="51">
        <f>IFERROR(VLOOKUP(ROW(源数据!A2377)-1,源数据!A:AG,15,0),"")</f>
        <v/>
      </c>
    </row>
    <row r="2393">
      <c r="A2393" s="10" t="n">
        <v>2377</v>
      </c>
      <c r="B2393" s="10">
        <f>IFERROR(VLOOKUP(ROW(源数据!A2378)-1,源数据!A:AG,33,0),"")</f>
        <v/>
      </c>
      <c r="C2393" s="10">
        <f>IFERROR(VLOOKUP(ROW(源数据!A2378)-1,源数据!A:AG,9,0),"")</f>
        <v/>
      </c>
      <c r="D2393" s="35">
        <f>IFERROR(VLOOKUP(ROW(源数据!A2378)-1,源数据!A:AG,8,0),"")</f>
        <v/>
      </c>
      <c r="E2393" s="35">
        <f>IFERROR(VLOOKUP(ROW(源数据!A2378)-1,源数据!A:AG,10,0),"")</f>
        <v/>
      </c>
      <c r="F2393" s="10">
        <f>IFERROR(VLOOKUP(ROW(源数据!A2378)-1,源数据!A:AG,11,0),"")</f>
        <v/>
      </c>
      <c r="G2393" s="10">
        <f>IFERROR(VLOOKUP(ROW(源数据!A2378)-1,源数据!A:AG,12,0),0)</f>
        <v/>
      </c>
      <c r="H2393" s="17">
        <f>IFERROR(G2393/F2393,"")</f>
        <v/>
      </c>
      <c r="I2393" s="17">
        <f>IFERROR(VLOOKUP(ROW(源数据!A2378)-1,源数据!A:AG,21,0),"")</f>
        <v/>
      </c>
      <c r="J2393" s="10">
        <f>IFERROR(VLOOKUP(ROW(源数据!A2378)-1,源数据!A:AG,19,0),"")</f>
        <v/>
      </c>
      <c r="K2393" s="17">
        <f>IFERROR(VLOOKUP(ROW(源数据!A2378)-1,源数据!A:AG,21,0),0)</f>
        <v/>
      </c>
      <c r="L2393" s="17">
        <f>IFERROR(VLOOKUP(ROW(源数据!A2378)-1,源数据!A:AG,17,0),0)</f>
        <v/>
      </c>
      <c r="M2393" s="51">
        <f>IFERROR(VLOOKUP(ROW(源数据!A2378)-1,源数据!A:AG,15,0),"")</f>
        <v/>
      </c>
    </row>
    <row r="2394">
      <c r="A2394" s="10" t="n">
        <v>2378</v>
      </c>
      <c r="B2394" s="10">
        <f>IFERROR(VLOOKUP(ROW(源数据!A2379)-1,源数据!A:AG,33,0),"")</f>
        <v/>
      </c>
      <c r="C2394" s="10">
        <f>IFERROR(VLOOKUP(ROW(源数据!A2379)-1,源数据!A:AG,9,0),"")</f>
        <v/>
      </c>
      <c r="D2394" s="35">
        <f>IFERROR(VLOOKUP(ROW(源数据!A2379)-1,源数据!A:AG,8,0),"")</f>
        <v/>
      </c>
      <c r="E2394" s="35">
        <f>IFERROR(VLOOKUP(ROW(源数据!A2379)-1,源数据!A:AG,10,0),"")</f>
        <v/>
      </c>
      <c r="F2394" s="10">
        <f>IFERROR(VLOOKUP(ROW(源数据!A2379)-1,源数据!A:AG,11,0),"")</f>
        <v/>
      </c>
      <c r="G2394" s="10">
        <f>IFERROR(VLOOKUP(ROW(源数据!A2379)-1,源数据!A:AG,12,0),0)</f>
        <v/>
      </c>
      <c r="H2394" s="17">
        <f>IFERROR(G2394/F2394,"")</f>
        <v/>
      </c>
      <c r="I2394" s="17">
        <f>IFERROR(VLOOKUP(ROW(源数据!A2379)-1,源数据!A:AG,21,0),"")</f>
        <v/>
      </c>
      <c r="J2394" s="10">
        <f>IFERROR(VLOOKUP(ROW(源数据!A2379)-1,源数据!A:AG,19,0),"")</f>
        <v/>
      </c>
      <c r="K2394" s="17">
        <f>IFERROR(VLOOKUP(ROW(源数据!A2379)-1,源数据!A:AG,21,0),0)</f>
        <v/>
      </c>
      <c r="L2394" s="17">
        <f>IFERROR(VLOOKUP(ROW(源数据!A2379)-1,源数据!A:AG,17,0),0)</f>
        <v/>
      </c>
      <c r="M2394" s="51">
        <f>IFERROR(VLOOKUP(ROW(源数据!A2379)-1,源数据!A:AG,15,0),"")</f>
        <v/>
      </c>
    </row>
    <row r="2395">
      <c r="A2395" s="10" t="n">
        <v>2379</v>
      </c>
      <c r="B2395" s="10">
        <f>IFERROR(VLOOKUP(ROW(源数据!A2380)-1,源数据!A:AG,33,0),"")</f>
        <v/>
      </c>
      <c r="C2395" s="10">
        <f>IFERROR(VLOOKUP(ROW(源数据!A2380)-1,源数据!A:AG,9,0),"")</f>
        <v/>
      </c>
      <c r="D2395" s="35">
        <f>IFERROR(VLOOKUP(ROW(源数据!A2380)-1,源数据!A:AG,8,0),"")</f>
        <v/>
      </c>
      <c r="E2395" s="35">
        <f>IFERROR(VLOOKUP(ROW(源数据!A2380)-1,源数据!A:AG,10,0),"")</f>
        <v/>
      </c>
      <c r="F2395" s="10">
        <f>IFERROR(VLOOKUP(ROW(源数据!A2380)-1,源数据!A:AG,11,0),"")</f>
        <v/>
      </c>
      <c r="G2395" s="10">
        <f>IFERROR(VLOOKUP(ROW(源数据!A2380)-1,源数据!A:AG,12,0),0)</f>
        <v/>
      </c>
      <c r="H2395" s="17">
        <f>IFERROR(G2395/F2395,"")</f>
        <v/>
      </c>
      <c r="I2395" s="17">
        <f>IFERROR(VLOOKUP(ROW(源数据!A2380)-1,源数据!A:AG,21,0),"")</f>
        <v/>
      </c>
      <c r="J2395" s="10">
        <f>IFERROR(VLOOKUP(ROW(源数据!A2380)-1,源数据!A:AG,19,0),"")</f>
        <v/>
      </c>
      <c r="K2395" s="17">
        <f>IFERROR(VLOOKUP(ROW(源数据!A2380)-1,源数据!A:AG,21,0),0)</f>
        <v/>
      </c>
      <c r="L2395" s="17">
        <f>IFERROR(VLOOKUP(ROW(源数据!A2380)-1,源数据!A:AG,17,0),0)</f>
        <v/>
      </c>
      <c r="M2395" s="51">
        <f>IFERROR(VLOOKUP(ROW(源数据!A2380)-1,源数据!A:AG,15,0),"")</f>
        <v/>
      </c>
    </row>
    <row r="2396">
      <c r="A2396" s="10" t="n">
        <v>2380</v>
      </c>
      <c r="B2396" s="10">
        <f>IFERROR(VLOOKUP(ROW(源数据!A2381)-1,源数据!A:AG,33,0),"")</f>
        <v/>
      </c>
      <c r="C2396" s="10">
        <f>IFERROR(VLOOKUP(ROW(源数据!A2381)-1,源数据!A:AG,9,0),"")</f>
        <v/>
      </c>
      <c r="D2396" s="35">
        <f>IFERROR(VLOOKUP(ROW(源数据!A2381)-1,源数据!A:AG,8,0),"")</f>
        <v/>
      </c>
      <c r="E2396" s="35">
        <f>IFERROR(VLOOKUP(ROW(源数据!A2381)-1,源数据!A:AG,10,0),"")</f>
        <v/>
      </c>
      <c r="F2396" s="10">
        <f>IFERROR(VLOOKUP(ROW(源数据!A2381)-1,源数据!A:AG,11,0),"")</f>
        <v/>
      </c>
      <c r="G2396" s="10">
        <f>IFERROR(VLOOKUP(ROW(源数据!A2381)-1,源数据!A:AG,12,0),0)</f>
        <v/>
      </c>
      <c r="H2396" s="17">
        <f>IFERROR(G2396/F2396,"")</f>
        <v/>
      </c>
      <c r="I2396" s="17">
        <f>IFERROR(VLOOKUP(ROW(源数据!A2381)-1,源数据!A:AG,21,0),"")</f>
        <v/>
      </c>
      <c r="J2396" s="10">
        <f>IFERROR(VLOOKUP(ROW(源数据!A2381)-1,源数据!A:AG,19,0),"")</f>
        <v/>
      </c>
      <c r="K2396" s="17">
        <f>IFERROR(VLOOKUP(ROW(源数据!A2381)-1,源数据!A:AG,21,0),0)</f>
        <v/>
      </c>
      <c r="L2396" s="17">
        <f>IFERROR(VLOOKUP(ROW(源数据!A2381)-1,源数据!A:AG,17,0),0)</f>
        <v/>
      </c>
      <c r="M2396" s="51">
        <f>IFERROR(VLOOKUP(ROW(源数据!A2381)-1,源数据!A:AG,15,0),"")</f>
        <v/>
      </c>
    </row>
    <row r="2397">
      <c r="A2397" s="10" t="n">
        <v>2381</v>
      </c>
      <c r="B2397" s="10">
        <f>IFERROR(VLOOKUP(ROW(源数据!A2382)-1,源数据!A:AG,33,0),"")</f>
        <v/>
      </c>
      <c r="C2397" s="10">
        <f>IFERROR(VLOOKUP(ROW(源数据!A2382)-1,源数据!A:AG,9,0),"")</f>
        <v/>
      </c>
      <c r="D2397" s="35">
        <f>IFERROR(VLOOKUP(ROW(源数据!A2382)-1,源数据!A:AG,8,0),"")</f>
        <v/>
      </c>
      <c r="E2397" s="35">
        <f>IFERROR(VLOOKUP(ROW(源数据!A2382)-1,源数据!A:AG,10,0),"")</f>
        <v/>
      </c>
      <c r="F2397" s="10">
        <f>IFERROR(VLOOKUP(ROW(源数据!A2382)-1,源数据!A:AG,11,0),"")</f>
        <v/>
      </c>
      <c r="G2397" s="10">
        <f>IFERROR(VLOOKUP(ROW(源数据!A2382)-1,源数据!A:AG,12,0),0)</f>
        <v/>
      </c>
      <c r="H2397" s="17">
        <f>IFERROR(G2397/F2397,"")</f>
        <v/>
      </c>
      <c r="I2397" s="17">
        <f>IFERROR(VLOOKUP(ROW(源数据!A2382)-1,源数据!A:AG,21,0),"")</f>
        <v/>
      </c>
      <c r="J2397" s="10">
        <f>IFERROR(VLOOKUP(ROW(源数据!A2382)-1,源数据!A:AG,19,0),"")</f>
        <v/>
      </c>
      <c r="K2397" s="17">
        <f>IFERROR(VLOOKUP(ROW(源数据!A2382)-1,源数据!A:AG,21,0),0)</f>
        <v/>
      </c>
      <c r="L2397" s="17">
        <f>IFERROR(VLOOKUP(ROW(源数据!A2382)-1,源数据!A:AG,17,0),0)</f>
        <v/>
      </c>
      <c r="M2397" s="51">
        <f>IFERROR(VLOOKUP(ROW(源数据!A2382)-1,源数据!A:AG,15,0),"")</f>
        <v/>
      </c>
    </row>
    <row r="2398">
      <c r="A2398" s="10" t="n">
        <v>2382</v>
      </c>
      <c r="B2398" s="10">
        <f>IFERROR(VLOOKUP(ROW(源数据!A2383)-1,源数据!A:AG,33,0),"")</f>
        <v/>
      </c>
      <c r="C2398" s="10">
        <f>IFERROR(VLOOKUP(ROW(源数据!A2383)-1,源数据!A:AG,9,0),"")</f>
        <v/>
      </c>
      <c r="D2398" s="35">
        <f>IFERROR(VLOOKUP(ROW(源数据!A2383)-1,源数据!A:AG,8,0),"")</f>
        <v/>
      </c>
      <c r="E2398" s="35">
        <f>IFERROR(VLOOKUP(ROW(源数据!A2383)-1,源数据!A:AG,10,0),"")</f>
        <v/>
      </c>
      <c r="F2398" s="10">
        <f>IFERROR(VLOOKUP(ROW(源数据!A2383)-1,源数据!A:AG,11,0),"")</f>
        <v/>
      </c>
      <c r="G2398" s="10">
        <f>IFERROR(VLOOKUP(ROW(源数据!A2383)-1,源数据!A:AG,12,0),0)</f>
        <v/>
      </c>
      <c r="H2398" s="17">
        <f>IFERROR(G2398/F2398,"")</f>
        <v/>
      </c>
      <c r="I2398" s="17">
        <f>IFERROR(VLOOKUP(ROW(源数据!A2383)-1,源数据!A:AG,21,0),"")</f>
        <v/>
      </c>
      <c r="J2398" s="10">
        <f>IFERROR(VLOOKUP(ROW(源数据!A2383)-1,源数据!A:AG,19,0),"")</f>
        <v/>
      </c>
      <c r="K2398" s="17">
        <f>IFERROR(VLOOKUP(ROW(源数据!A2383)-1,源数据!A:AG,21,0),0)</f>
        <v/>
      </c>
      <c r="L2398" s="17">
        <f>IFERROR(VLOOKUP(ROW(源数据!A2383)-1,源数据!A:AG,17,0),0)</f>
        <v/>
      </c>
      <c r="M2398" s="51">
        <f>IFERROR(VLOOKUP(ROW(源数据!A2383)-1,源数据!A:AG,15,0),"")</f>
        <v/>
      </c>
    </row>
    <row r="2399">
      <c r="A2399" s="10" t="n">
        <v>2383</v>
      </c>
      <c r="B2399" s="10">
        <f>IFERROR(VLOOKUP(ROW(源数据!A2384)-1,源数据!A:AG,33,0),"")</f>
        <v/>
      </c>
      <c r="C2399" s="10">
        <f>IFERROR(VLOOKUP(ROW(源数据!A2384)-1,源数据!A:AG,9,0),"")</f>
        <v/>
      </c>
      <c r="D2399" s="35">
        <f>IFERROR(VLOOKUP(ROW(源数据!A2384)-1,源数据!A:AG,8,0),"")</f>
        <v/>
      </c>
      <c r="E2399" s="35">
        <f>IFERROR(VLOOKUP(ROW(源数据!A2384)-1,源数据!A:AG,10,0),"")</f>
        <v/>
      </c>
      <c r="F2399" s="10">
        <f>IFERROR(VLOOKUP(ROW(源数据!A2384)-1,源数据!A:AG,11,0),"")</f>
        <v/>
      </c>
      <c r="G2399" s="10">
        <f>IFERROR(VLOOKUP(ROW(源数据!A2384)-1,源数据!A:AG,12,0),0)</f>
        <v/>
      </c>
      <c r="H2399" s="17">
        <f>IFERROR(G2399/F2399,"")</f>
        <v/>
      </c>
      <c r="I2399" s="17">
        <f>IFERROR(VLOOKUP(ROW(源数据!A2384)-1,源数据!A:AG,21,0),"")</f>
        <v/>
      </c>
      <c r="J2399" s="10">
        <f>IFERROR(VLOOKUP(ROW(源数据!A2384)-1,源数据!A:AG,19,0),"")</f>
        <v/>
      </c>
      <c r="K2399" s="17">
        <f>IFERROR(VLOOKUP(ROW(源数据!A2384)-1,源数据!A:AG,21,0),0)</f>
        <v/>
      </c>
      <c r="L2399" s="17">
        <f>IFERROR(VLOOKUP(ROW(源数据!A2384)-1,源数据!A:AG,17,0),0)</f>
        <v/>
      </c>
      <c r="M2399" s="51">
        <f>IFERROR(VLOOKUP(ROW(源数据!A2384)-1,源数据!A:AG,15,0),"")</f>
        <v/>
      </c>
    </row>
    <row r="2400">
      <c r="A2400" s="10" t="n">
        <v>2384</v>
      </c>
      <c r="B2400" s="10">
        <f>IFERROR(VLOOKUP(ROW(源数据!A2385)-1,源数据!A:AG,33,0),"")</f>
        <v/>
      </c>
      <c r="C2400" s="10">
        <f>IFERROR(VLOOKUP(ROW(源数据!A2385)-1,源数据!A:AG,9,0),"")</f>
        <v/>
      </c>
      <c r="D2400" s="35">
        <f>IFERROR(VLOOKUP(ROW(源数据!A2385)-1,源数据!A:AG,8,0),"")</f>
        <v/>
      </c>
      <c r="E2400" s="35">
        <f>IFERROR(VLOOKUP(ROW(源数据!A2385)-1,源数据!A:AG,10,0),"")</f>
        <v/>
      </c>
      <c r="F2400" s="10">
        <f>IFERROR(VLOOKUP(ROW(源数据!A2385)-1,源数据!A:AG,11,0),"")</f>
        <v/>
      </c>
      <c r="G2400" s="10">
        <f>IFERROR(VLOOKUP(ROW(源数据!A2385)-1,源数据!A:AG,12,0),0)</f>
        <v/>
      </c>
      <c r="H2400" s="17">
        <f>IFERROR(G2400/F2400,"")</f>
        <v/>
      </c>
      <c r="I2400" s="17">
        <f>IFERROR(VLOOKUP(ROW(源数据!A2385)-1,源数据!A:AG,21,0),"")</f>
        <v/>
      </c>
      <c r="J2400" s="10">
        <f>IFERROR(VLOOKUP(ROW(源数据!A2385)-1,源数据!A:AG,19,0),"")</f>
        <v/>
      </c>
      <c r="K2400" s="17">
        <f>IFERROR(VLOOKUP(ROW(源数据!A2385)-1,源数据!A:AG,21,0),0)</f>
        <v/>
      </c>
      <c r="L2400" s="17">
        <f>IFERROR(VLOOKUP(ROW(源数据!A2385)-1,源数据!A:AG,17,0),0)</f>
        <v/>
      </c>
      <c r="M2400" s="51">
        <f>IFERROR(VLOOKUP(ROW(源数据!A2385)-1,源数据!A:AG,15,0),"")</f>
        <v/>
      </c>
    </row>
    <row r="2401">
      <c r="A2401" s="10" t="n">
        <v>2385</v>
      </c>
      <c r="B2401" s="10">
        <f>IFERROR(VLOOKUP(ROW(源数据!A2386)-1,源数据!A:AG,33,0),"")</f>
        <v/>
      </c>
      <c r="C2401" s="10">
        <f>IFERROR(VLOOKUP(ROW(源数据!A2386)-1,源数据!A:AG,9,0),"")</f>
        <v/>
      </c>
      <c r="D2401" s="35">
        <f>IFERROR(VLOOKUP(ROW(源数据!A2386)-1,源数据!A:AG,8,0),"")</f>
        <v/>
      </c>
      <c r="E2401" s="35">
        <f>IFERROR(VLOOKUP(ROW(源数据!A2386)-1,源数据!A:AG,10,0),"")</f>
        <v/>
      </c>
      <c r="F2401" s="10">
        <f>IFERROR(VLOOKUP(ROW(源数据!A2386)-1,源数据!A:AG,11,0),"")</f>
        <v/>
      </c>
      <c r="G2401" s="10">
        <f>IFERROR(VLOOKUP(ROW(源数据!A2386)-1,源数据!A:AG,12,0),0)</f>
        <v/>
      </c>
      <c r="H2401" s="17">
        <f>IFERROR(G2401/F2401,"")</f>
        <v/>
      </c>
      <c r="I2401" s="17">
        <f>IFERROR(VLOOKUP(ROW(源数据!A2386)-1,源数据!A:AG,21,0),"")</f>
        <v/>
      </c>
      <c r="J2401" s="10">
        <f>IFERROR(VLOOKUP(ROW(源数据!A2386)-1,源数据!A:AG,19,0),"")</f>
        <v/>
      </c>
      <c r="K2401" s="17">
        <f>IFERROR(VLOOKUP(ROW(源数据!A2386)-1,源数据!A:AG,21,0),0)</f>
        <v/>
      </c>
      <c r="L2401" s="17">
        <f>IFERROR(VLOOKUP(ROW(源数据!A2386)-1,源数据!A:AG,17,0),0)</f>
        <v/>
      </c>
      <c r="M2401" s="51">
        <f>IFERROR(VLOOKUP(ROW(源数据!A2386)-1,源数据!A:AG,15,0),"")</f>
        <v/>
      </c>
    </row>
    <row r="2402">
      <c r="A2402" s="10" t="n">
        <v>2386</v>
      </c>
      <c r="B2402" s="10">
        <f>IFERROR(VLOOKUP(ROW(源数据!A2387)-1,源数据!A:AG,33,0),"")</f>
        <v/>
      </c>
      <c r="C2402" s="10">
        <f>IFERROR(VLOOKUP(ROW(源数据!A2387)-1,源数据!A:AG,9,0),"")</f>
        <v/>
      </c>
      <c r="D2402" s="35">
        <f>IFERROR(VLOOKUP(ROW(源数据!A2387)-1,源数据!A:AG,8,0),"")</f>
        <v/>
      </c>
      <c r="E2402" s="35">
        <f>IFERROR(VLOOKUP(ROW(源数据!A2387)-1,源数据!A:AG,10,0),"")</f>
        <v/>
      </c>
      <c r="F2402" s="10">
        <f>IFERROR(VLOOKUP(ROW(源数据!A2387)-1,源数据!A:AG,11,0),"")</f>
        <v/>
      </c>
      <c r="G2402" s="10">
        <f>IFERROR(VLOOKUP(ROW(源数据!A2387)-1,源数据!A:AG,12,0),0)</f>
        <v/>
      </c>
      <c r="H2402" s="17">
        <f>IFERROR(G2402/F2402,"")</f>
        <v/>
      </c>
      <c r="I2402" s="17">
        <f>IFERROR(VLOOKUP(ROW(源数据!A2387)-1,源数据!A:AG,21,0),"")</f>
        <v/>
      </c>
      <c r="J2402" s="10">
        <f>IFERROR(VLOOKUP(ROW(源数据!A2387)-1,源数据!A:AG,19,0),"")</f>
        <v/>
      </c>
      <c r="K2402" s="17">
        <f>IFERROR(VLOOKUP(ROW(源数据!A2387)-1,源数据!A:AG,21,0),0)</f>
        <v/>
      </c>
      <c r="L2402" s="17">
        <f>IFERROR(VLOOKUP(ROW(源数据!A2387)-1,源数据!A:AG,17,0),0)</f>
        <v/>
      </c>
      <c r="M2402" s="51">
        <f>IFERROR(VLOOKUP(ROW(源数据!A2387)-1,源数据!A:AG,15,0),"")</f>
        <v/>
      </c>
    </row>
    <row r="2403">
      <c r="A2403" s="10" t="n">
        <v>2387</v>
      </c>
      <c r="B2403" s="10">
        <f>IFERROR(VLOOKUP(ROW(源数据!A2388)-1,源数据!A:AG,33,0),"")</f>
        <v/>
      </c>
      <c r="C2403" s="10">
        <f>IFERROR(VLOOKUP(ROW(源数据!A2388)-1,源数据!A:AG,9,0),"")</f>
        <v/>
      </c>
      <c r="D2403" s="35">
        <f>IFERROR(VLOOKUP(ROW(源数据!A2388)-1,源数据!A:AG,8,0),"")</f>
        <v/>
      </c>
      <c r="E2403" s="35">
        <f>IFERROR(VLOOKUP(ROW(源数据!A2388)-1,源数据!A:AG,10,0),"")</f>
        <v/>
      </c>
      <c r="F2403" s="10">
        <f>IFERROR(VLOOKUP(ROW(源数据!A2388)-1,源数据!A:AG,11,0),"")</f>
        <v/>
      </c>
      <c r="G2403" s="10">
        <f>IFERROR(VLOOKUP(ROW(源数据!A2388)-1,源数据!A:AG,12,0),0)</f>
        <v/>
      </c>
      <c r="H2403" s="17">
        <f>IFERROR(G2403/F2403,"")</f>
        <v/>
      </c>
      <c r="I2403" s="17">
        <f>IFERROR(VLOOKUP(ROW(源数据!A2388)-1,源数据!A:AG,21,0),"")</f>
        <v/>
      </c>
      <c r="J2403" s="10">
        <f>IFERROR(VLOOKUP(ROW(源数据!A2388)-1,源数据!A:AG,19,0),"")</f>
        <v/>
      </c>
      <c r="K2403" s="17">
        <f>IFERROR(VLOOKUP(ROW(源数据!A2388)-1,源数据!A:AG,21,0),0)</f>
        <v/>
      </c>
      <c r="L2403" s="17">
        <f>IFERROR(VLOOKUP(ROW(源数据!A2388)-1,源数据!A:AG,17,0),0)</f>
        <v/>
      </c>
      <c r="M2403" s="51">
        <f>IFERROR(VLOOKUP(ROW(源数据!A2388)-1,源数据!A:AG,15,0),"")</f>
        <v/>
      </c>
    </row>
    <row r="2404">
      <c r="A2404" s="10" t="n">
        <v>2388</v>
      </c>
      <c r="B2404" s="10">
        <f>IFERROR(VLOOKUP(ROW(源数据!A2389)-1,源数据!A:AG,33,0),"")</f>
        <v/>
      </c>
      <c r="C2404" s="10">
        <f>IFERROR(VLOOKUP(ROW(源数据!A2389)-1,源数据!A:AG,9,0),"")</f>
        <v/>
      </c>
      <c r="D2404" s="35">
        <f>IFERROR(VLOOKUP(ROW(源数据!A2389)-1,源数据!A:AG,8,0),"")</f>
        <v/>
      </c>
      <c r="E2404" s="35">
        <f>IFERROR(VLOOKUP(ROW(源数据!A2389)-1,源数据!A:AG,10,0),"")</f>
        <v/>
      </c>
      <c r="F2404" s="10">
        <f>IFERROR(VLOOKUP(ROW(源数据!A2389)-1,源数据!A:AG,11,0),"")</f>
        <v/>
      </c>
      <c r="G2404" s="10">
        <f>IFERROR(VLOOKUP(ROW(源数据!A2389)-1,源数据!A:AG,12,0),0)</f>
        <v/>
      </c>
      <c r="H2404" s="17">
        <f>IFERROR(G2404/F2404,"")</f>
        <v/>
      </c>
      <c r="I2404" s="17">
        <f>IFERROR(VLOOKUP(ROW(源数据!A2389)-1,源数据!A:AG,21,0),"")</f>
        <v/>
      </c>
      <c r="J2404" s="10">
        <f>IFERROR(VLOOKUP(ROW(源数据!A2389)-1,源数据!A:AG,19,0),"")</f>
        <v/>
      </c>
      <c r="K2404" s="17">
        <f>IFERROR(VLOOKUP(ROW(源数据!A2389)-1,源数据!A:AG,21,0),0)</f>
        <v/>
      </c>
      <c r="L2404" s="17">
        <f>IFERROR(VLOOKUP(ROW(源数据!A2389)-1,源数据!A:AG,17,0),0)</f>
        <v/>
      </c>
      <c r="M2404" s="51">
        <f>IFERROR(VLOOKUP(ROW(源数据!A2389)-1,源数据!A:AG,15,0),"")</f>
        <v/>
      </c>
    </row>
    <row r="2405">
      <c r="A2405" s="10" t="n">
        <v>2389</v>
      </c>
      <c r="B2405" s="10">
        <f>IFERROR(VLOOKUP(ROW(源数据!A2390)-1,源数据!A:AG,33,0),"")</f>
        <v/>
      </c>
      <c r="C2405" s="10">
        <f>IFERROR(VLOOKUP(ROW(源数据!A2390)-1,源数据!A:AG,9,0),"")</f>
        <v/>
      </c>
      <c r="D2405" s="35">
        <f>IFERROR(VLOOKUP(ROW(源数据!A2390)-1,源数据!A:AG,8,0),"")</f>
        <v/>
      </c>
      <c r="E2405" s="35">
        <f>IFERROR(VLOOKUP(ROW(源数据!A2390)-1,源数据!A:AG,10,0),"")</f>
        <v/>
      </c>
      <c r="F2405" s="10">
        <f>IFERROR(VLOOKUP(ROW(源数据!A2390)-1,源数据!A:AG,11,0),"")</f>
        <v/>
      </c>
      <c r="G2405" s="10">
        <f>IFERROR(VLOOKUP(ROW(源数据!A2390)-1,源数据!A:AG,12,0),0)</f>
        <v/>
      </c>
      <c r="H2405" s="17">
        <f>IFERROR(G2405/F2405,"")</f>
        <v/>
      </c>
      <c r="I2405" s="17">
        <f>IFERROR(VLOOKUP(ROW(源数据!A2390)-1,源数据!A:AG,21,0),"")</f>
        <v/>
      </c>
      <c r="J2405" s="10">
        <f>IFERROR(VLOOKUP(ROW(源数据!A2390)-1,源数据!A:AG,19,0),"")</f>
        <v/>
      </c>
      <c r="K2405" s="17">
        <f>IFERROR(VLOOKUP(ROW(源数据!A2390)-1,源数据!A:AG,21,0),0)</f>
        <v/>
      </c>
      <c r="L2405" s="17">
        <f>IFERROR(VLOOKUP(ROW(源数据!A2390)-1,源数据!A:AG,17,0),0)</f>
        <v/>
      </c>
      <c r="M2405" s="51">
        <f>IFERROR(VLOOKUP(ROW(源数据!A2390)-1,源数据!A:AG,15,0),"")</f>
        <v/>
      </c>
    </row>
    <row r="2406">
      <c r="A2406" s="10" t="n">
        <v>2390</v>
      </c>
      <c r="B2406" s="10">
        <f>IFERROR(VLOOKUP(ROW(源数据!A2391)-1,源数据!A:AG,33,0),"")</f>
        <v/>
      </c>
      <c r="C2406" s="10">
        <f>IFERROR(VLOOKUP(ROW(源数据!A2391)-1,源数据!A:AG,9,0),"")</f>
        <v/>
      </c>
      <c r="D2406" s="35">
        <f>IFERROR(VLOOKUP(ROW(源数据!A2391)-1,源数据!A:AG,8,0),"")</f>
        <v/>
      </c>
      <c r="E2406" s="35">
        <f>IFERROR(VLOOKUP(ROW(源数据!A2391)-1,源数据!A:AG,10,0),"")</f>
        <v/>
      </c>
      <c r="F2406" s="10">
        <f>IFERROR(VLOOKUP(ROW(源数据!A2391)-1,源数据!A:AG,11,0),"")</f>
        <v/>
      </c>
      <c r="G2406" s="10">
        <f>IFERROR(VLOOKUP(ROW(源数据!A2391)-1,源数据!A:AG,12,0),0)</f>
        <v/>
      </c>
      <c r="H2406" s="17">
        <f>IFERROR(G2406/F2406,"")</f>
        <v/>
      </c>
      <c r="I2406" s="17">
        <f>IFERROR(VLOOKUP(ROW(源数据!A2391)-1,源数据!A:AG,21,0),"")</f>
        <v/>
      </c>
      <c r="J2406" s="10">
        <f>IFERROR(VLOOKUP(ROW(源数据!A2391)-1,源数据!A:AG,19,0),"")</f>
        <v/>
      </c>
      <c r="K2406" s="17">
        <f>IFERROR(VLOOKUP(ROW(源数据!A2391)-1,源数据!A:AG,21,0),0)</f>
        <v/>
      </c>
      <c r="L2406" s="17">
        <f>IFERROR(VLOOKUP(ROW(源数据!A2391)-1,源数据!A:AG,17,0),0)</f>
        <v/>
      </c>
      <c r="M2406" s="51">
        <f>IFERROR(VLOOKUP(ROW(源数据!A2391)-1,源数据!A:AG,15,0),"")</f>
        <v/>
      </c>
    </row>
    <row r="2407">
      <c r="A2407" s="10" t="n">
        <v>2391</v>
      </c>
      <c r="B2407" s="10">
        <f>IFERROR(VLOOKUP(ROW(源数据!A2392)-1,源数据!A:AG,33,0),"")</f>
        <v/>
      </c>
      <c r="C2407" s="10">
        <f>IFERROR(VLOOKUP(ROW(源数据!A2392)-1,源数据!A:AG,9,0),"")</f>
        <v/>
      </c>
      <c r="D2407" s="35">
        <f>IFERROR(VLOOKUP(ROW(源数据!A2392)-1,源数据!A:AG,8,0),"")</f>
        <v/>
      </c>
      <c r="E2407" s="35">
        <f>IFERROR(VLOOKUP(ROW(源数据!A2392)-1,源数据!A:AG,10,0),"")</f>
        <v/>
      </c>
      <c r="F2407" s="10">
        <f>IFERROR(VLOOKUP(ROW(源数据!A2392)-1,源数据!A:AG,11,0),"")</f>
        <v/>
      </c>
      <c r="G2407" s="10">
        <f>IFERROR(VLOOKUP(ROW(源数据!A2392)-1,源数据!A:AG,12,0),0)</f>
        <v/>
      </c>
      <c r="H2407" s="17">
        <f>IFERROR(G2407/F2407,"")</f>
        <v/>
      </c>
      <c r="I2407" s="17">
        <f>IFERROR(VLOOKUP(ROW(源数据!A2392)-1,源数据!A:AG,21,0),"")</f>
        <v/>
      </c>
      <c r="J2407" s="10">
        <f>IFERROR(VLOOKUP(ROW(源数据!A2392)-1,源数据!A:AG,19,0),"")</f>
        <v/>
      </c>
      <c r="K2407" s="17">
        <f>IFERROR(VLOOKUP(ROW(源数据!A2392)-1,源数据!A:AG,21,0),0)</f>
        <v/>
      </c>
      <c r="L2407" s="17">
        <f>IFERROR(VLOOKUP(ROW(源数据!A2392)-1,源数据!A:AG,17,0),0)</f>
        <v/>
      </c>
      <c r="M2407" s="51">
        <f>IFERROR(VLOOKUP(ROW(源数据!A2392)-1,源数据!A:AG,15,0),"")</f>
        <v/>
      </c>
    </row>
    <row r="2408">
      <c r="A2408" s="10" t="n">
        <v>2392</v>
      </c>
      <c r="B2408" s="10">
        <f>IFERROR(VLOOKUP(ROW(源数据!A2393)-1,源数据!A:AG,33,0),"")</f>
        <v/>
      </c>
      <c r="C2408" s="10">
        <f>IFERROR(VLOOKUP(ROW(源数据!A2393)-1,源数据!A:AG,9,0),"")</f>
        <v/>
      </c>
      <c r="D2408" s="35">
        <f>IFERROR(VLOOKUP(ROW(源数据!A2393)-1,源数据!A:AG,8,0),"")</f>
        <v/>
      </c>
      <c r="E2408" s="35">
        <f>IFERROR(VLOOKUP(ROW(源数据!A2393)-1,源数据!A:AG,10,0),"")</f>
        <v/>
      </c>
      <c r="F2408" s="10">
        <f>IFERROR(VLOOKUP(ROW(源数据!A2393)-1,源数据!A:AG,11,0),"")</f>
        <v/>
      </c>
      <c r="G2408" s="10">
        <f>IFERROR(VLOOKUP(ROW(源数据!A2393)-1,源数据!A:AG,12,0),0)</f>
        <v/>
      </c>
      <c r="H2408" s="17">
        <f>IFERROR(G2408/F2408,"")</f>
        <v/>
      </c>
      <c r="I2408" s="17">
        <f>IFERROR(VLOOKUP(ROW(源数据!A2393)-1,源数据!A:AG,21,0),"")</f>
        <v/>
      </c>
      <c r="J2408" s="10">
        <f>IFERROR(VLOOKUP(ROW(源数据!A2393)-1,源数据!A:AG,19,0),"")</f>
        <v/>
      </c>
      <c r="K2408" s="17">
        <f>IFERROR(VLOOKUP(ROW(源数据!A2393)-1,源数据!A:AG,21,0),0)</f>
        <v/>
      </c>
      <c r="L2408" s="17">
        <f>IFERROR(VLOOKUP(ROW(源数据!A2393)-1,源数据!A:AG,17,0),0)</f>
        <v/>
      </c>
      <c r="M2408" s="51">
        <f>IFERROR(VLOOKUP(ROW(源数据!A2393)-1,源数据!A:AG,15,0),"")</f>
        <v/>
      </c>
    </row>
    <row r="2409">
      <c r="A2409" s="10" t="n">
        <v>2393</v>
      </c>
      <c r="B2409" s="10">
        <f>IFERROR(VLOOKUP(ROW(源数据!A2394)-1,源数据!A:AG,33,0),"")</f>
        <v/>
      </c>
      <c r="C2409" s="10">
        <f>IFERROR(VLOOKUP(ROW(源数据!A2394)-1,源数据!A:AG,9,0),"")</f>
        <v/>
      </c>
      <c r="D2409" s="35">
        <f>IFERROR(VLOOKUP(ROW(源数据!A2394)-1,源数据!A:AG,8,0),"")</f>
        <v/>
      </c>
      <c r="E2409" s="35">
        <f>IFERROR(VLOOKUP(ROW(源数据!A2394)-1,源数据!A:AG,10,0),"")</f>
        <v/>
      </c>
      <c r="F2409" s="10">
        <f>IFERROR(VLOOKUP(ROW(源数据!A2394)-1,源数据!A:AG,11,0),"")</f>
        <v/>
      </c>
      <c r="G2409" s="10">
        <f>IFERROR(VLOOKUP(ROW(源数据!A2394)-1,源数据!A:AG,12,0),0)</f>
        <v/>
      </c>
      <c r="H2409" s="17">
        <f>IFERROR(G2409/F2409,"")</f>
        <v/>
      </c>
      <c r="I2409" s="17">
        <f>IFERROR(VLOOKUP(ROW(源数据!A2394)-1,源数据!A:AG,21,0),"")</f>
        <v/>
      </c>
      <c r="J2409" s="10">
        <f>IFERROR(VLOOKUP(ROW(源数据!A2394)-1,源数据!A:AG,19,0),"")</f>
        <v/>
      </c>
      <c r="K2409" s="17">
        <f>IFERROR(VLOOKUP(ROW(源数据!A2394)-1,源数据!A:AG,21,0),0)</f>
        <v/>
      </c>
      <c r="L2409" s="17">
        <f>IFERROR(VLOOKUP(ROW(源数据!A2394)-1,源数据!A:AG,17,0),0)</f>
        <v/>
      </c>
      <c r="M2409" s="51">
        <f>IFERROR(VLOOKUP(ROW(源数据!A2394)-1,源数据!A:AG,15,0),"")</f>
        <v/>
      </c>
    </row>
    <row r="2410">
      <c r="A2410" s="10" t="n">
        <v>2394</v>
      </c>
      <c r="B2410" s="10">
        <f>IFERROR(VLOOKUP(ROW(源数据!A2395)-1,源数据!A:AG,33,0),"")</f>
        <v/>
      </c>
      <c r="C2410" s="10">
        <f>IFERROR(VLOOKUP(ROW(源数据!A2395)-1,源数据!A:AG,9,0),"")</f>
        <v/>
      </c>
      <c r="D2410" s="35">
        <f>IFERROR(VLOOKUP(ROW(源数据!A2395)-1,源数据!A:AG,8,0),"")</f>
        <v/>
      </c>
      <c r="E2410" s="35">
        <f>IFERROR(VLOOKUP(ROW(源数据!A2395)-1,源数据!A:AG,10,0),"")</f>
        <v/>
      </c>
      <c r="F2410" s="10">
        <f>IFERROR(VLOOKUP(ROW(源数据!A2395)-1,源数据!A:AG,11,0),"")</f>
        <v/>
      </c>
      <c r="G2410" s="10">
        <f>IFERROR(VLOOKUP(ROW(源数据!A2395)-1,源数据!A:AG,12,0),0)</f>
        <v/>
      </c>
      <c r="H2410" s="17">
        <f>IFERROR(G2410/F2410,"")</f>
        <v/>
      </c>
      <c r="I2410" s="17">
        <f>IFERROR(VLOOKUP(ROW(源数据!A2395)-1,源数据!A:AG,21,0),"")</f>
        <v/>
      </c>
      <c r="J2410" s="10">
        <f>IFERROR(VLOOKUP(ROW(源数据!A2395)-1,源数据!A:AG,19,0),"")</f>
        <v/>
      </c>
      <c r="K2410" s="17">
        <f>IFERROR(VLOOKUP(ROW(源数据!A2395)-1,源数据!A:AG,21,0),0)</f>
        <v/>
      </c>
      <c r="L2410" s="17">
        <f>IFERROR(VLOOKUP(ROW(源数据!A2395)-1,源数据!A:AG,17,0),0)</f>
        <v/>
      </c>
      <c r="M2410" s="51">
        <f>IFERROR(VLOOKUP(ROW(源数据!A2395)-1,源数据!A:AG,15,0),"")</f>
        <v/>
      </c>
    </row>
    <row r="2411">
      <c r="A2411" s="10" t="n">
        <v>2395</v>
      </c>
      <c r="B2411" s="10">
        <f>IFERROR(VLOOKUP(ROW(源数据!A2396)-1,源数据!A:AG,33,0),"")</f>
        <v/>
      </c>
      <c r="C2411" s="10">
        <f>IFERROR(VLOOKUP(ROW(源数据!A2396)-1,源数据!A:AG,9,0),"")</f>
        <v/>
      </c>
      <c r="D2411" s="35">
        <f>IFERROR(VLOOKUP(ROW(源数据!A2396)-1,源数据!A:AG,8,0),"")</f>
        <v/>
      </c>
      <c r="E2411" s="35">
        <f>IFERROR(VLOOKUP(ROW(源数据!A2396)-1,源数据!A:AG,10,0),"")</f>
        <v/>
      </c>
      <c r="F2411" s="10">
        <f>IFERROR(VLOOKUP(ROW(源数据!A2396)-1,源数据!A:AG,11,0),"")</f>
        <v/>
      </c>
      <c r="G2411" s="10">
        <f>IFERROR(VLOOKUP(ROW(源数据!A2396)-1,源数据!A:AG,12,0),0)</f>
        <v/>
      </c>
      <c r="H2411" s="17">
        <f>IFERROR(G2411/F2411,"")</f>
        <v/>
      </c>
      <c r="I2411" s="17">
        <f>IFERROR(VLOOKUP(ROW(源数据!A2396)-1,源数据!A:AG,21,0),"")</f>
        <v/>
      </c>
      <c r="J2411" s="10">
        <f>IFERROR(VLOOKUP(ROW(源数据!A2396)-1,源数据!A:AG,19,0),"")</f>
        <v/>
      </c>
      <c r="K2411" s="17">
        <f>IFERROR(VLOOKUP(ROW(源数据!A2396)-1,源数据!A:AG,21,0),0)</f>
        <v/>
      </c>
      <c r="L2411" s="17">
        <f>IFERROR(VLOOKUP(ROW(源数据!A2396)-1,源数据!A:AG,17,0),0)</f>
        <v/>
      </c>
      <c r="M2411" s="51">
        <f>IFERROR(VLOOKUP(ROW(源数据!A2396)-1,源数据!A:AG,15,0),"")</f>
        <v/>
      </c>
    </row>
    <row r="2412">
      <c r="A2412" s="10" t="n">
        <v>2396</v>
      </c>
      <c r="B2412" s="10">
        <f>IFERROR(VLOOKUP(ROW(源数据!A2397)-1,源数据!A:AG,33,0),"")</f>
        <v/>
      </c>
      <c r="C2412" s="10">
        <f>IFERROR(VLOOKUP(ROW(源数据!A2397)-1,源数据!A:AG,9,0),"")</f>
        <v/>
      </c>
      <c r="D2412" s="35">
        <f>IFERROR(VLOOKUP(ROW(源数据!A2397)-1,源数据!A:AG,8,0),"")</f>
        <v/>
      </c>
      <c r="E2412" s="35">
        <f>IFERROR(VLOOKUP(ROW(源数据!A2397)-1,源数据!A:AG,10,0),"")</f>
        <v/>
      </c>
      <c r="F2412" s="10">
        <f>IFERROR(VLOOKUP(ROW(源数据!A2397)-1,源数据!A:AG,11,0),"")</f>
        <v/>
      </c>
      <c r="G2412" s="10">
        <f>IFERROR(VLOOKUP(ROW(源数据!A2397)-1,源数据!A:AG,12,0),0)</f>
        <v/>
      </c>
      <c r="H2412" s="17">
        <f>IFERROR(G2412/F2412,"")</f>
        <v/>
      </c>
      <c r="I2412" s="17">
        <f>IFERROR(VLOOKUP(ROW(源数据!A2397)-1,源数据!A:AG,21,0),"")</f>
        <v/>
      </c>
      <c r="J2412" s="10">
        <f>IFERROR(VLOOKUP(ROW(源数据!A2397)-1,源数据!A:AG,19,0),"")</f>
        <v/>
      </c>
      <c r="K2412" s="17">
        <f>IFERROR(VLOOKUP(ROW(源数据!A2397)-1,源数据!A:AG,21,0),0)</f>
        <v/>
      </c>
      <c r="L2412" s="17">
        <f>IFERROR(VLOOKUP(ROW(源数据!A2397)-1,源数据!A:AG,17,0),0)</f>
        <v/>
      </c>
      <c r="M2412" s="51">
        <f>IFERROR(VLOOKUP(ROW(源数据!A2397)-1,源数据!A:AG,15,0),"")</f>
        <v/>
      </c>
    </row>
    <row r="2413">
      <c r="A2413" s="10" t="n">
        <v>2397</v>
      </c>
      <c r="B2413" s="10">
        <f>IFERROR(VLOOKUP(ROW(源数据!A2398)-1,源数据!A:AG,33,0),"")</f>
        <v/>
      </c>
      <c r="C2413" s="10">
        <f>IFERROR(VLOOKUP(ROW(源数据!A2398)-1,源数据!A:AG,9,0),"")</f>
        <v/>
      </c>
      <c r="D2413" s="35">
        <f>IFERROR(VLOOKUP(ROW(源数据!A2398)-1,源数据!A:AG,8,0),"")</f>
        <v/>
      </c>
      <c r="E2413" s="35">
        <f>IFERROR(VLOOKUP(ROW(源数据!A2398)-1,源数据!A:AG,10,0),"")</f>
        <v/>
      </c>
      <c r="F2413" s="10">
        <f>IFERROR(VLOOKUP(ROW(源数据!A2398)-1,源数据!A:AG,11,0),"")</f>
        <v/>
      </c>
      <c r="G2413" s="10">
        <f>IFERROR(VLOOKUP(ROW(源数据!A2398)-1,源数据!A:AG,12,0),0)</f>
        <v/>
      </c>
      <c r="H2413" s="17">
        <f>IFERROR(G2413/F2413,"")</f>
        <v/>
      </c>
      <c r="I2413" s="17">
        <f>IFERROR(VLOOKUP(ROW(源数据!A2398)-1,源数据!A:AG,21,0),"")</f>
        <v/>
      </c>
      <c r="J2413" s="10">
        <f>IFERROR(VLOOKUP(ROW(源数据!A2398)-1,源数据!A:AG,19,0),"")</f>
        <v/>
      </c>
      <c r="K2413" s="17">
        <f>IFERROR(VLOOKUP(ROW(源数据!A2398)-1,源数据!A:AG,21,0),0)</f>
        <v/>
      </c>
      <c r="L2413" s="17">
        <f>IFERROR(VLOOKUP(ROW(源数据!A2398)-1,源数据!A:AG,17,0),0)</f>
        <v/>
      </c>
      <c r="M2413" s="51">
        <f>IFERROR(VLOOKUP(ROW(源数据!A2398)-1,源数据!A:AG,15,0),"")</f>
        <v/>
      </c>
    </row>
    <row r="2414">
      <c r="A2414" s="10" t="n">
        <v>2398</v>
      </c>
      <c r="B2414" s="10">
        <f>IFERROR(VLOOKUP(ROW(源数据!A2399)-1,源数据!A:AG,33,0),"")</f>
        <v/>
      </c>
      <c r="C2414" s="10">
        <f>IFERROR(VLOOKUP(ROW(源数据!A2399)-1,源数据!A:AG,9,0),"")</f>
        <v/>
      </c>
      <c r="D2414" s="35">
        <f>IFERROR(VLOOKUP(ROW(源数据!A2399)-1,源数据!A:AG,8,0),"")</f>
        <v/>
      </c>
      <c r="E2414" s="35">
        <f>IFERROR(VLOOKUP(ROW(源数据!A2399)-1,源数据!A:AG,10,0),"")</f>
        <v/>
      </c>
      <c r="F2414" s="10">
        <f>IFERROR(VLOOKUP(ROW(源数据!A2399)-1,源数据!A:AG,11,0),"")</f>
        <v/>
      </c>
      <c r="G2414" s="10">
        <f>IFERROR(VLOOKUP(ROW(源数据!A2399)-1,源数据!A:AG,12,0),0)</f>
        <v/>
      </c>
      <c r="H2414" s="17">
        <f>IFERROR(G2414/F2414,"")</f>
        <v/>
      </c>
      <c r="I2414" s="17">
        <f>IFERROR(VLOOKUP(ROW(源数据!A2399)-1,源数据!A:AG,21,0),"")</f>
        <v/>
      </c>
      <c r="J2414" s="10">
        <f>IFERROR(VLOOKUP(ROW(源数据!A2399)-1,源数据!A:AG,19,0),"")</f>
        <v/>
      </c>
      <c r="K2414" s="17">
        <f>IFERROR(VLOOKUP(ROW(源数据!A2399)-1,源数据!A:AG,21,0),0)</f>
        <v/>
      </c>
      <c r="L2414" s="17">
        <f>IFERROR(VLOOKUP(ROW(源数据!A2399)-1,源数据!A:AG,17,0),0)</f>
        <v/>
      </c>
      <c r="M2414" s="51">
        <f>IFERROR(VLOOKUP(ROW(源数据!A2399)-1,源数据!A:AG,15,0),"")</f>
        <v/>
      </c>
    </row>
    <row r="2415">
      <c r="A2415" s="10" t="n">
        <v>2399</v>
      </c>
      <c r="B2415" s="10">
        <f>IFERROR(VLOOKUP(ROW(源数据!A2400)-1,源数据!A:AG,33,0),"")</f>
        <v/>
      </c>
      <c r="C2415" s="10">
        <f>IFERROR(VLOOKUP(ROW(源数据!A2400)-1,源数据!A:AG,9,0),"")</f>
        <v/>
      </c>
      <c r="D2415" s="35">
        <f>IFERROR(VLOOKUP(ROW(源数据!A2400)-1,源数据!A:AG,8,0),"")</f>
        <v/>
      </c>
      <c r="E2415" s="35">
        <f>IFERROR(VLOOKUP(ROW(源数据!A2400)-1,源数据!A:AG,10,0),"")</f>
        <v/>
      </c>
      <c r="F2415" s="10">
        <f>IFERROR(VLOOKUP(ROW(源数据!A2400)-1,源数据!A:AG,11,0),"")</f>
        <v/>
      </c>
      <c r="G2415" s="10">
        <f>IFERROR(VLOOKUP(ROW(源数据!A2400)-1,源数据!A:AG,12,0),0)</f>
        <v/>
      </c>
      <c r="H2415" s="17">
        <f>IFERROR(G2415/F2415,"")</f>
        <v/>
      </c>
      <c r="I2415" s="17">
        <f>IFERROR(VLOOKUP(ROW(源数据!A2400)-1,源数据!A:AG,21,0),"")</f>
        <v/>
      </c>
      <c r="J2415" s="10">
        <f>IFERROR(VLOOKUP(ROW(源数据!A2400)-1,源数据!A:AG,19,0),"")</f>
        <v/>
      </c>
      <c r="K2415" s="17">
        <f>IFERROR(VLOOKUP(ROW(源数据!A2400)-1,源数据!A:AG,21,0),0)</f>
        <v/>
      </c>
      <c r="L2415" s="17">
        <f>IFERROR(VLOOKUP(ROW(源数据!A2400)-1,源数据!A:AG,17,0),0)</f>
        <v/>
      </c>
      <c r="M2415" s="51">
        <f>IFERROR(VLOOKUP(ROW(源数据!A2400)-1,源数据!A:AG,15,0),"")</f>
        <v/>
      </c>
    </row>
    <row r="2416">
      <c r="A2416" s="10" t="n">
        <v>2400</v>
      </c>
      <c r="B2416" s="10">
        <f>IFERROR(VLOOKUP(ROW(源数据!A2401)-1,源数据!A:AG,33,0),"")</f>
        <v/>
      </c>
      <c r="C2416" s="10">
        <f>IFERROR(VLOOKUP(ROW(源数据!A2401)-1,源数据!A:AG,9,0),"")</f>
        <v/>
      </c>
      <c r="D2416" s="35">
        <f>IFERROR(VLOOKUP(ROW(源数据!A2401)-1,源数据!A:AG,8,0),"")</f>
        <v/>
      </c>
      <c r="E2416" s="35">
        <f>IFERROR(VLOOKUP(ROW(源数据!A2401)-1,源数据!A:AG,10,0),"")</f>
        <v/>
      </c>
      <c r="F2416" s="10">
        <f>IFERROR(VLOOKUP(ROW(源数据!A2401)-1,源数据!A:AG,11,0),"")</f>
        <v/>
      </c>
      <c r="G2416" s="10">
        <f>IFERROR(VLOOKUP(ROW(源数据!A2401)-1,源数据!A:AG,12,0),0)</f>
        <v/>
      </c>
      <c r="H2416" s="17">
        <f>IFERROR(G2416/F2416,"")</f>
        <v/>
      </c>
      <c r="I2416" s="17">
        <f>IFERROR(VLOOKUP(ROW(源数据!A2401)-1,源数据!A:AG,21,0),"")</f>
        <v/>
      </c>
      <c r="J2416" s="10">
        <f>IFERROR(VLOOKUP(ROW(源数据!A2401)-1,源数据!A:AG,19,0),"")</f>
        <v/>
      </c>
      <c r="K2416" s="17">
        <f>IFERROR(VLOOKUP(ROW(源数据!A2401)-1,源数据!A:AG,21,0),0)</f>
        <v/>
      </c>
      <c r="L2416" s="17">
        <f>IFERROR(VLOOKUP(ROW(源数据!A2401)-1,源数据!A:AG,17,0),0)</f>
        <v/>
      </c>
      <c r="M2416" s="51">
        <f>IFERROR(VLOOKUP(ROW(源数据!A2401)-1,源数据!A:AG,15,0),"")</f>
        <v/>
      </c>
    </row>
    <row r="2417">
      <c r="A2417" s="10" t="n">
        <v>2401</v>
      </c>
      <c r="B2417" s="10">
        <f>IFERROR(VLOOKUP(ROW(源数据!A2402)-1,源数据!A:AG,33,0),"")</f>
        <v/>
      </c>
      <c r="C2417" s="10">
        <f>IFERROR(VLOOKUP(ROW(源数据!A2402)-1,源数据!A:AG,9,0),"")</f>
        <v/>
      </c>
      <c r="D2417" s="35">
        <f>IFERROR(VLOOKUP(ROW(源数据!A2402)-1,源数据!A:AG,8,0),"")</f>
        <v/>
      </c>
      <c r="E2417" s="35">
        <f>IFERROR(VLOOKUP(ROW(源数据!A2402)-1,源数据!A:AG,10,0),"")</f>
        <v/>
      </c>
      <c r="F2417" s="10">
        <f>IFERROR(VLOOKUP(ROW(源数据!A2402)-1,源数据!A:AG,11,0),"")</f>
        <v/>
      </c>
      <c r="G2417" s="10">
        <f>IFERROR(VLOOKUP(ROW(源数据!A2402)-1,源数据!A:AG,12,0),0)</f>
        <v/>
      </c>
      <c r="H2417" s="17">
        <f>IFERROR(G2417/F2417,"")</f>
        <v/>
      </c>
      <c r="I2417" s="17">
        <f>IFERROR(VLOOKUP(ROW(源数据!A2402)-1,源数据!A:AG,21,0),"")</f>
        <v/>
      </c>
      <c r="J2417" s="10">
        <f>IFERROR(VLOOKUP(ROW(源数据!A2402)-1,源数据!A:AG,19,0),"")</f>
        <v/>
      </c>
      <c r="K2417" s="17">
        <f>IFERROR(VLOOKUP(ROW(源数据!A2402)-1,源数据!A:AG,21,0),0)</f>
        <v/>
      </c>
      <c r="L2417" s="17">
        <f>IFERROR(VLOOKUP(ROW(源数据!A2402)-1,源数据!A:AG,17,0),0)</f>
        <v/>
      </c>
      <c r="M2417" s="51">
        <f>IFERROR(VLOOKUP(ROW(源数据!A2402)-1,源数据!A:AG,15,0),"")</f>
        <v/>
      </c>
    </row>
    <row r="2418">
      <c r="A2418" s="10" t="n">
        <v>2402</v>
      </c>
      <c r="B2418" s="10">
        <f>IFERROR(VLOOKUP(ROW(源数据!A2403)-1,源数据!A:AG,33,0),"")</f>
        <v/>
      </c>
      <c r="C2418" s="10">
        <f>IFERROR(VLOOKUP(ROW(源数据!A2403)-1,源数据!A:AG,9,0),"")</f>
        <v/>
      </c>
      <c r="D2418" s="35">
        <f>IFERROR(VLOOKUP(ROW(源数据!A2403)-1,源数据!A:AG,8,0),"")</f>
        <v/>
      </c>
      <c r="E2418" s="35">
        <f>IFERROR(VLOOKUP(ROW(源数据!A2403)-1,源数据!A:AG,10,0),"")</f>
        <v/>
      </c>
      <c r="F2418" s="10">
        <f>IFERROR(VLOOKUP(ROW(源数据!A2403)-1,源数据!A:AG,11,0),"")</f>
        <v/>
      </c>
      <c r="G2418" s="10">
        <f>IFERROR(VLOOKUP(ROW(源数据!A2403)-1,源数据!A:AG,12,0),0)</f>
        <v/>
      </c>
      <c r="H2418" s="17">
        <f>IFERROR(G2418/F2418,"")</f>
        <v/>
      </c>
      <c r="I2418" s="17">
        <f>IFERROR(VLOOKUP(ROW(源数据!A2403)-1,源数据!A:AG,21,0),"")</f>
        <v/>
      </c>
      <c r="J2418" s="10">
        <f>IFERROR(VLOOKUP(ROW(源数据!A2403)-1,源数据!A:AG,19,0),"")</f>
        <v/>
      </c>
      <c r="K2418" s="17">
        <f>IFERROR(VLOOKUP(ROW(源数据!A2403)-1,源数据!A:AG,21,0),0)</f>
        <v/>
      </c>
      <c r="L2418" s="17">
        <f>IFERROR(VLOOKUP(ROW(源数据!A2403)-1,源数据!A:AG,17,0),0)</f>
        <v/>
      </c>
      <c r="M2418" s="51">
        <f>IFERROR(VLOOKUP(ROW(源数据!A2403)-1,源数据!A:AG,15,0),"")</f>
        <v/>
      </c>
    </row>
    <row r="2419">
      <c r="A2419" s="10" t="n">
        <v>2403</v>
      </c>
      <c r="B2419" s="10">
        <f>IFERROR(VLOOKUP(ROW(源数据!A2404)-1,源数据!A:AG,33,0),"")</f>
        <v/>
      </c>
      <c r="C2419" s="10">
        <f>IFERROR(VLOOKUP(ROW(源数据!A2404)-1,源数据!A:AG,9,0),"")</f>
        <v/>
      </c>
      <c r="D2419" s="35">
        <f>IFERROR(VLOOKUP(ROW(源数据!A2404)-1,源数据!A:AG,8,0),"")</f>
        <v/>
      </c>
      <c r="E2419" s="35">
        <f>IFERROR(VLOOKUP(ROW(源数据!A2404)-1,源数据!A:AG,10,0),"")</f>
        <v/>
      </c>
      <c r="F2419" s="10">
        <f>IFERROR(VLOOKUP(ROW(源数据!A2404)-1,源数据!A:AG,11,0),"")</f>
        <v/>
      </c>
      <c r="G2419" s="10">
        <f>IFERROR(VLOOKUP(ROW(源数据!A2404)-1,源数据!A:AG,12,0),0)</f>
        <v/>
      </c>
      <c r="H2419" s="17">
        <f>IFERROR(G2419/F2419,"")</f>
        <v/>
      </c>
      <c r="I2419" s="17">
        <f>IFERROR(VLOOKUP(ROW(源数据!A2404)-1,源数据!A:AG,21,0),"")</f>
        <v/>
      </c>
      <c r="J2419" s="10">
        <f>IFERROR(VLOOKUP(ROW(源数据!A2404)-1,源数据!A:AG,19,0),"")</f>
        <v/>
      </c>
      <c r="K2419" s="17">
        <f>IFERROR(VLOOKUP(ROW(源数据!A2404)-1,源数据!A:AG,21,0),0)</f>
        <v/>
      </c>
      <c r="L2419" s="17">
        <f>IFERROR(VLOOKUP(ROW(源数据!A2404)-1,源数据!A:AG,17,0),0)</f>
        <v/>
      </c>
      <c r="M2419" s="51">
        <f>IFERROR(VLOOKUP(ROW(源数据!A2404)-1,源数据!A:AG,15,0),"")</f>
        <v/>
      </c>
    </row>
    <row r="2420">
      <c r="A2420" s="10" t="n">
        <v>2404</v>
      </c>
      <c r="B2420" s="10">
        <f>IFERROR(VLOOKUP(ROW(源数据!A2405)-1,源数据!A:AG,33,0),"")</f>
        <v/>
      </c>
      <c r="C2420" s="10">
        <f>IFERROR(VLOOKUP(ROW(源数据!A2405)-1,源数据!A:AG,9,0),"")</f>
        <v/>
      </c>
      <c r="D2420" s="35">
        <f>IFERROR(VLOOKUP(ROW(源数据!A2405)-1,源数据!A:AG,8,0),"")</f>
        <v/>
      </c>
      <c r="E2420" s="35">
        <f>IFERROR(VLOOKUP(ROW(源数据!A2405)-1,源数据!A:AG,10,0),"")</f>
        <v/>
      </c>
      <c r="F2420" s="10">
        <f>IFERROR(VLOOKUP(ROW(源数据!A2405)-1,源数据!A:AG,11,0),"")</f>
        <v/>
      </c>
      <c r="G2420" s="10">
        <f>IFERROR(VLOOKUP(ROW(源数据!A2405)-1,源数据!A:AG,12,0),0)</f>
        <v/>
      </c>
      <c r="H2420" s="17">
        <f>IFERROR(G2420/F2420,"")</f>
        <v/>
      </c>
      <c r="I2420" s="17">
        <f>IFERROR(VLOOKUP(ROW(源数据!A2405)-1,源数据!A:AG,21,0),"")</f>
        <v/>
      </c>
      <c r="J2420" s="10">
        <f>IFERROR(VLOOKUP(ROW(源数据!A2405)-1,源数据!A:AG,19,0),"")</f>
        <v/>
      </c>
      <c r="K2420" s="17">
        <f>IFERROR(VLOOKUP(ROW(源数据!A2405)-1,源数据!A:AG,21,0),0)</f>
        <v/>
      </c>
      <c r="L2420" s="17">
        <f>IFERROR(VLOOKUP(ROW(源数据!A2405)-1,源数据!A:AG,17,0),0)</f>
        <v/>
      </c>
      <c r="M2420" s="51">
        <f>IFERROR(VLOOKUP(ROW(源数据!A2405)-1,源数据!A:AG,15,0),"")</f>
        <v/>
      </c>
    </row>
    <row r="2421">
      <c r="A2421" s="10" t="n">
        <v>2405</v>
      </c>
      <c r="B2421" s="10">
        <f>IFERROR(VLOOKUP(ROW(源数据!A2406)-1,源数据!A:AG,33,0),"")</f>
        <v/>
      </c>
      <c r="C2421" s="10">
        <f>IFERROR(VLOOKUP(ROW(源数据!A2406)-1,源数据!A:AG,9,0),"")</f>
        <v/>
      </c>
      <c r="D2421" s="35">
        <f>IFERROR(VLOOKUP(ROW(源数据!A2406)-1,源数据!A:AG,8,0),"")</f>
        <v/>
      </c>
      <c r="E2421" s="35">
        <f>IFERROR(VLOOKUP(ROW(源数据!A2406)-1,源数据!A:AG,10,0),"")</f>
        <v/>
      </c>
      <c r="F2421" s="10">
        <f>IFERROR(VLOOKUP(ROW(源数据!A2406)-1,源数据!A:AG,11,0),"")</f>
        <v/>
      </c>
      <c r="G2421" s="10">
        <f>IFERROR(VLOOKUP(ROW(源数据!A2406)-1,源数据!A:AG,12,0),0)</f>
        <v/>
      </c>
      <c r="H2421" s="17">
        <f>IFERROR(G2421/F2421,"")</f>
        <v/>
      </c>
      <c r="I2421" s="17">
        <f>IFERROR(VLOOKUP(ROW(源数据!A2406)-1,源数据!A:AG,21,0),"")</f>
        <v/>
      </c>
      <c r="J2421" s="10">
        <f>IFERROR(VLOOKUP(ROW(源数据!A2406)-1,源数据!A:AG,19,0),"")</f>
        <v/>
      </c>
      <c r="K2421" s="17">
        <f>IFERROR(VLOOKUP(ROW(源数据!A2406)-1,源数据!A:AG,21,0),0)</f>
        <v/>
      </c>
      <c r="L2421" s="17">
        <f>IFERROR(VLOOKUP(ROW(源数据!A2406)-1,源数据!A:AG,17,0),0)</f>
        <v/>
      </c>
      <c r="M2421" s="51">
        <f>IFERROR(VLOOKUP(ROW(源数据!A2406)-1,源数据!A:AG,15,0),"")</f>
        <v/>
      </c>
    </row>
    <row r="2422">
      <c r="A2422" s="10" t="n">
        <v>2406</v>
      </c>
      <c r="B2422" s="10">
        <f>IFERROR(VLOOKUP(ROW(源数据!A2407)-1,源数据!A:AG,33,0),"")</f>
        <v/>
      </c>
      <c r="C2422" s="10">
        <f>IFERROR(VLOOKUP(ROW(源数据!A2407)-1,源数据!A:AG,9,0),"")</f>
        <v/>
      </c>
      <c r="D2422" s="35">
        <f>IFERROR(VLOOKUP(ROW(源数据!A2407)-1,源数据!A:AG,8,0),"")</f>
        <v/>
      </c>
      <c r="E2422" s="35">
        <f>IFERROR(VLOOKUP(ROW(源数据!A2407)-1,源数据!A:AG,10,0),"")</f>
        <v/>
      </c>
      <c r="F2422" s="10">
        <f>IFERROR(VLOOKUP(ROW(源数据!A2407)-1,源数据!A:AG,11,0),"")</f>
        <v/>
      </c>
      <c r="G2422" s="10">
        <f>IFERROR(VLOOKUP(ROW(源数据!A2407)-1,源数据!A:AG,12,0),0)</f>
        <v/>
      </c>
      <c r="H2422" s="17">
        <f>IFERROR(G2422/F2422,"")</f>
        <v/>
      </c>
      <c r="I2422" s="17">
        <f>IFERROR(VLOOKUP(ROW(源数据!A2407)-1,源数据!A:AG,21,0),"")</f>
        <v/>
      </c>
      <c r="J2422" s="10">
        <f>IFERROR(VLOOKUP(ROW(源数据!A2407)-1,源数据!A:AG,19,0),"")</f>
        <v/>
      </c>
      <c r="K2422" s="17">
        <f>IFERROR(VLOOKUP(ROW(源数据!A2407)-1,源数据!A:AG,21,0),0)</f>
        <v/>
      </c>
      <c r="L2422" s="17">
        <f>IFERROR(VLOOKUP(ROW(源数据!A2407)-1,源数据!A:AG,17,0),0)</f>
        <v/>
      </c>
      <c r="M2422" s="51">
        <f>IFERROR(VLOOKUP(ROW(源数据!A2407)-1,源数据!A:AG,15,0),"")</f>
        <v/>
      </c>
    </row>
    <row r="2423">
      <c r="A2423" s="10" t="n">
        <v>2407</v>
      </c>
      <c r="B2423" s="10">
        <f>IFERROR(VLOOKUP(ROW(源数据!A2408)-1,源数据!A:AG,33,0),"")</f>
        <v/>
      </c>
      <c r="C2423" s="10">
        <f>IFERROR(VLOOKUP(ROW(源数据!A2408)-1,源数据!A:AG,9,0),"")</f>
        <v/>
      </c>
      <c r="D2423" s="35">
        <f>IFERROR(VLOOKUP(ROW(源数据!A2408)-1,源数据!A:AG,8,0),"")</f>
        <v/>
      </c>
      <c r="E2423" s="35">
        <f>IFERROR(VLOOKUP(ROW(源数据!A2408)-1,源数据!A:AG,10,0),"")</f>
        <v/>
      </c>
      <c r="F2423" s="10">
        <f>IFERROR(VLOOKUP(ROW(源数据!A2408)-1,源数据!A:AG,11,0),"")</f>
        <v/>
      </c>
      <c r="G2423" s="10">
        <f>IFERROR(VLOOKUP(ROW(源数据!A2408)-1,源数据!A:AG,12,0),0)</f>
        <v/>
      </c>
      <c r="H2423" s="17">
        <f>IFERROR(G2423/F2423,"")</f>
        <v/>
      </c>
      <c r="I2423" s="17">
        <f>IFERROR(VLOOKUP(ROW(源数据!A2408)-1,源数据!A:AG,21,0),"")</f>
        <v/>
      </c>
      <c r="J2423" s="10">
        <f>IFERROR(VLOOKUP(ROW(源数据!A2408)-1,源数据!A:AG,19,0),"")</f>
        <v/>
      </c>
      <c r="K2423" s="17">
        <f>IFERROR(VLOOKUP(ROW(源数据!A2408)-1,源数据!A:AG,21,0),0)</f>
        <v/>
      </c>
      <c r="L2423" s="17">
        <f>IFERROR(VLOOKUP(ROW(源数据!A2408)-1,源数据!A:AG,17,0),0)</f>
        <v/>
      </c>
      <c r="M2423" s="51">
        <f>IFERROR(VLOOKUP(ROW(源数据!A2408)-1,源数据!A:AG,15,0),"")</f>
        <v/>
      </c>
    </row>
    <row r="2424">
      <c r="A2424" s="10" t="n">
        <v>2408</v>
      </c>
      <c r="B2424" s="10">
        <f>IFERROR(VLOOKUP(ROW(源数据!A2409)-1,源数据!A:AG,33,0),"")</f>
        <v/>
      </c>
      <c r="C2424" s="10">
        <f>IFERROR(VLOOKUP(ROW(源数据!A2409)-1,源数据!A:AG,9,0),"")</f>
        <v/>
      </c>
      <c r="D2424" s="35">
        <f>IFERROR(VLOOKUP(ROW(源数据!A2409)-1,源数据!A:AG,8,0),"")</f>
        <v/>
      </c>
      <c r="E2424" s="35">
        <f>IFERROR(VLOOKUP(ROW(源数据!A2409)-1,源数据!A:AG,10,0),"")</f>
        <v/>
      </c>
      <c r="F2424" s="10">
        <f>IFERROR(VLOOKUP(ROW(源数据!A2409)-1,源数据!A:AG,11,0),"")</f>
        <v/>
      </c>
      <c r="G2424" s="10">
        <f>IFERROR(VLOOKUP(ROW(源数据!A2409)-1,源数据!A:AG,12,0),0)</f>
        <v/>
      </c>
      <c r="H2424" s="17">
        <f>IFERROR(G2424/F2424,"")</f>
        <v/>
      </c>
      <c r="I2424" s="17">
        <f>IFERROR(VLOOKUP(ROW(源数据!A2409)-1,源数据!A:AG,21,0),"")</f>
        <v/>
      </c>
      <c r="J2424" s="10">
        <f>IFERROR(VLOOKUP(ROW(源数据!A2409)-1,源数据!A:AG,19,0),"")</f>
        <v/>
      </c>
      <c r="K2424" s="17">
        <f>IFERROR(VLOOKUP(ROW(源数据!A2409)-1,源数据!A:AG,21,0),0)</f>
        <v/>
      </c>
      <c r="L2424" s="17">
        <f>IFERROR(VLOOKUP(ROW(源数据!A2409)-1,源数据!A:AG,17,0),0)</f>
        <v/>
      </c>
      <c r="M2424" s="51">
        <f>IFERROR(VLOOKUP(ROW(源数据!A2409)-1,源数据!A:AG,15,0),"")</f>
        <v/>
      </c>
    </row>
    <row r="2425">
      <c r="A2425" s="10" t="n">
        <v>2409</v>
      </c>
      <c r="B2425" s="10">
        <f>IFERROR(VLOOKUP(ROW(源数据!A2410)-1,源数据!A:AG,33,0),"")</f>
        <v/>
      </c>
      <c r="C2425" s="10">
        <f>IFERROR(VLOOKUP(ROW(源数据!A2410)-1,源数据!A:AG,9,0),"")</f>
        <v/>
      </c>
      <c r="D2425" s="35">
        <f>IFERROR(VLOOKUP(ROW(源数据!A2410)-1,源数据!A:AG,8,0),"")</f>
        <v/>
      </c>
      <c r="E2425" s="35">
        <f>IFERROR(VLOOKUP(ROW(源数据!A2410)-1,源数据!A:AG,10,0),"")</f>
        <v/>
      </c>
      <c r="F2425" s="10">
        <f>IFERROR(VLOOKUP(ROW(源数据!A2410)-1,源数据!A:AG,11,0),"")</f>
        <v/>
      </c>
      <c r="G2425" s="10">
        <f>IFERROR(VLOOKUP(ROW(源数据!A2410)-1,源数据!A:AG,12,0),0)</f>
        <v/>
      </c>
      <c r="H2425" s="17">
        <f>IFERROR(G2425/F2425,"")</f>
        <v/>
      </c>
      <c r="I2425" s="17">
        <f>IFERROR(VLOOKUP(ROW(源数据!A2410)-1,源数据!A:AG,21,0),"")</f>
        <v/>
      </c>
      <c r="J2425" s="10">
        <f>IFERROR(VLOOKUP(ROW(源数据!A2410)-1,源数据!A:AG,19,0),"")</f>
        <v/>
      </c>
      <c r="K2425" s="17">
        <f>IFERROR(VLOOKUP(ROW(源数据!A2410)-1,源数据!A:AG,21,0),0)</f>
        <v/>
      </c>
      <c r="L2425" s="17">
        <f>IFERROR(VLOOKUP(ROW(源数据!A2410)-1,源数据!A:AG,17,0),0)</f>
        <v/>
      </c>
      <c r="M2425" s="51">
        <f>IFERROR(VLOOKUP(ROW(源数据!A2410)-1,源数据!A:AG,15,0),"")</f>
        <v/>
      </c>
    </row>
    <row r="2426">
      <c r="A2426" s="10" t="n">
        <v>2410</v>
      </c>
      <c r="B2426" s="10">
        <f>IFERROR(VLOOKUP(ROW(源数据!A2411)-1,源数据!A:AG,33,0),"")</f>
        <v/>
      </c>
      <c r="C2426" s="10">
        <f>IFERROR(VLOOKUP(ROW(源数据!A2411)-1,源数据!A:AG,9,0),"")</f>
        <v/>
      </c>
      <c r="D2426" s="35">
        <f>IFERROR(VLOOKUP(ROW(源数据!A2411)-1,源数据!A:AG,8,0),"")</f>
        <v/>
      </c>
      <c r="E2426" s="35">
        <f>IFERROR(VLOOKUP(ROW(源数据!A2411)-1,源数据!A:AG,10,0),"")</f>
        <v/>
      </c>
      <c r="F2426" s="10">
        <f>IFERROR(VLOOKUP(ROW(源数据!A2411)-1,源数据!A:AG,11,0),"")</f>
        <v/>
      </c>
      <c r="G2426" s="10">
        <f>IFERROR(VLOOKUP(ROW(源数据!A2411)-1,源数据!A:AG,12,0),0)</f>
        <v/>
      </c>
      <c r="H2426" s="17">
        <f>IFERROR(G2426/F2426,"")</f>
        <v/>
      </c>
      <c r="I2426" s="17">
        <f>IFERROR(VLOOKUP(ROW(源数据!A2411)-1,源数据!A:AG,21,0),"")</f>
        <v/>
      </c>
      <c r="J2426" s="10">
        <f>IFERROR(VLOOKUP(ROW(源数据!A2411)-1,源数据!A:AG,19,0),"")</f>
        <v/>
      </c>
      <c r="K2426" s="17">
        <f>IFERROR(VLOOKUP(ROW(源数据!A2411)-1,源数据!A:AG,21,0),0)</f>
        <v/>
      </c>
      <c r="L2426" s="17">
        <f>IFERROR(VLOOKUP(ROW(源数据!A2411)-1,源数据!A:AG,17,0),0)</f>
        <v/>
      </c>
      <c r="M2426" s="51">
        <f>IFERROR(VLOOKUP(ROW(源数据!A2411)-1,源数据!A:AG,15,0),"")</f>
        <v/>
      </c>
    </row>
    <row r="2427">
      <c r="A2427" s="10" t="n">
        <v>2411</v>
      </c>
      <c r="B2427" s="10">
        <f>IFERROR(VLOOKUP(ROW(源数据!A2412)-1,源数据!A:AG,33,0),"")</f>
        <v/>
      </c>
      <c r="C2427" s="10">
        <f>IFERROR(VLOOKUP(ROW(源数据!A2412)-1,源数据!A:AG,9,0),"")</f>
        <v/>
      </c>
      <c r="D2427" s="35">
        <f>IFERROR(VLOOKUP(ROW(源数据!A2412)-1,源数据!A:AG,8,0),"")</f>
        <v/>
      </c>
      <c r="E2427" s="35">
        <f>IFERROR(VLOOKUP(ROW(源数据!A2412)-1,源数据!A:AG,10,0),"")</f>
        <v/>
      </c>
      <c r="F2427" s="10">
        <f>IFERROR(VLOOKUP(ROW(源数据!A2412)-1,源数据!A:AG,11,0),"")</f>
        <v/>
      </c>
      <c r="G2427" s="10">
        <f>IFERROR(VLOOKUP(ROW(源数据!A2412)-1,源数据!A:AG,12,0),0)</f>
        <v/>
      </c>
      <c r="H2427" s="17">
        <f>IFERROR(G2427/F2427,"")</f>
        <v/>
      </c>
      <c r="I2427" s="17">
        <f>IFERROR(VLOOKUP(ROW(源数据!A2412)-1,源数据!A:AG,21,0),"")</f>
        <v/>
      </c>
      <c r="J2427" s="10">
        <f>IFERROR(VLOOKUP(ROW(源数据!A2412)-1,源数据!A:AG,19,0),"")</f>
        <v/>
      </c>
      <c r="K2427" s="17">
        <f>IFERROR(VLOOKUP(ROW(源数据!A2412)-1,源数据!A:AG,21,0),0)</f>
        <v/>
      </c>
      <c r="L2427" s="17">
        <f>IFERROR(VLOOKUP(ROW(源数据!A2412)-1,源数据!A:AG,17,0),0)</f>
        <v/>
      </c>
      <c r="M2427" s="51">
        <f>IFERROR(VLOOKUP(ROW(源数据!A2412)-1,源数据!A:AG,15,0),"")</f>
        <v/>
      </c>
    </row>
    <row r="2428">
      <c r="A2428" s="10" t="n">
        <v>2412</v>
      </c>
      <c r="B2428" s="10">
        <f>IFERROR(VLOOKUP(ROW(源数据!A2413)-1,源数据!A:AG,33,0),"")</f>
        <v/>
      </c>
      <c r="C2428" s="10">
        <f>IFERROR(VLOOKUP(ROW(源数据!A2413)-1,源数据!A:AG,9,0),"")</f>
        <v/>
      </c>
      <c r="D2428" s="35">
        <f>IFERROR(VLOOKUP(ROW(源数据!A2413)-1,源数据!A:AG,8,0),"")</f>
        <v/>
      </c>
      <c r="E2428" s="35">
        <f>IFERROR(VLOOKUP(ROW(源数据!A2413)-1,源数据!A:AG,10,0),"")</f>
        <v/>
      </c>
      <c r="F2428" s="10">
        <f>IFERROR(VLOOKUP(ROW(源数据!A2413)-1,源数据!A:AG,11,0),"")</f>
        <v/>
      </c>
      <c r="G2428" s="10">
        <f>IFERROR(VLOOKUP(ROW(源数据!A2413)-1,源数据!A:AG,12,0),0)</f>
        <v/>
      </c>
      <c r="H2428" s="17">
        <f>IFERROR(G2428/F2428,"")</f>
        <v/>
      </c>
      <c r="I2428" s="17">
        <f>IFERROR(VLOOKUP(ROW(源数据!A2413)-1,源数据!A:AG,21,0),"")</f>
        <v/>
      </c>
      <c r="J2428" s="10">
        <f>IFERROR(VLOOKUP(ROW(源数据!A2413)-1,源数据!A:AG,19,0),"")</f>
        <v/>
      </c>
      <c r="K2428" s="17">
        <f>IFERROR(VLOOKUP(ROW(源数据!A2413)-1,源数据!A:AG,21,0),0)</f>
        <v/>
      </c>
      <c r="L2428" s="17">
        <f>IFERROR(VLOOKUP(ROW(源数据!A2413)-1,源数据!A:AG,17,0),0)</f>
        <v/>
      </c>
      <c r="M2428" s="51">
        <f>IFERROR(VLOOKUP(ROW(源数据!A2413)-1,源数据!A:AG,15,0),"")</f>
        <v/>
      </c>
    </row>
    <row r="2429">
      <c r="A2429" s="10" t="n">
        <v>2413</v>
      </c>
      <c r="B2429" s="10">
        <f>IFERROR(VLOOKUP(ROW(源数据!A2414)-1,源数据!A:AG,33,0),"")</f>
        <v/>
      </c>
      <c r="C2429" s="10">
        <f>IFERROR(VLOOKUP(ROW(源数据!A2414)-1,源数据!A:AG,9,0),"")</f>
        <v/>
      </c>
      <c r="D2429" s="35">
        <f>IFERROR(VLOOKUP(ROW(源数据!A2414)-1,源数据!A:AG,8,0),"")</f>
        <v/>
      </c>
      <c r="E2429" s="35">
        <f>IFERROR(VLOOKUP(ROW(源数据!A2414)-1,源数据!A:AG,10,0),"")</f>
        <v/>
      </c>
      <c r="F2429" s="10">
        <f>IFERROR(VLOOKUP(ROW(源数据!A2414)-1,源数据!A:AG,11,0),"")</f>
        <v/>
      </c>
      <c r="G2429" s="10">
        <f>IFERROR(VLOOKUP(ROW(源数据!A2414)-1,源数据!A:AG,12,0),0)</f>
        <v/>
      </c>
      <c r="H2429" s="17">
        <f>IFERROR(G2429/F2429,"")</f>
        <v/>
      </c>
      <c r="I2429" s="17">
        <f>IFERROR(VLOOKUP(ROW(源数据!A2414)-1,源数据!A:AG,21,0),"")</f>
        <v/>
      </c>
      <c r="J2429" s="10">
        <f>IFERROR(VLOOKUP(ROW(源数据!A2414)-1,源数据!A:AG,19,0),"")</f>
        <v/>
      </c>
      <c r="K2429" s="17">
        <f>IFERROR(VLOOKUP(ROW(源数据!A2414)-1,源数据!A:AG,21,0),0)</f>
        <v/>
      </c>
      <c r="L2429" s="17">
        <f>IFERROR(VLOOKUP(ROW(源数据!A2414)-1,源数据!A:AG,17,0),0)</f>
        <v/>
      </c>
      <c r="M2429" s="51">
        <f>IFERROR(VLOOKUP(ROW(源数据!A2414)-1,源数据!A:AG,15,0),"")</f>
        <v/>
      </c>
    </row>
    <row r="2430">
      <c r="A2430" s="10" t="n">
        <v>2414</v>
      </c>
      <c r="B2430" s="10">
        <f>IFERROR(VLOOKUP(ROW(源数据!A2415)-1,源数据!A:AG,33,0),"")</f>
        <v/>
      </c>
      <c r="C2430" s="10">
        <f>IFERROR(VLOOKUP(ROW(源数据!A2415)-1,源数据!A:AG,9,0),"")</f>
        <v/>
      </c>
      <c r="D2430" s="35">
        <f>IFERROR(VLOOKUP(ROW(源数据!A2415)-1,源数据!A:AG,8,0),"")</f>
        <v/>
      </c>
      <c r="E2430" s="35">
        <f>IFERROR(VLOOKUP(ROW(源数据!A2415)-1,源数据!A:AG,10,0),"")</f>
        <v/>
      </c>
      <c r="F2430" s="10">
        <f>IFERROR(VLOOKUP(ROW(源数据!A2415)-1,源数据!A:AG,11,0),"")</f>
        <v/>
      </c>
      <c r="G2430" s="10">
        <f>IFERROR(VLOOKUP(ROW(源数据!A2415)-1,源数据!A:AG,12,0),0)</f>
        <v/>
      </c>
      <c r="H2430" s="17">
        <f>IFERROR(G2430/F2430,"")</f>
        <v/>
      </c>
      <c r="I2430" s="17">
        <f>IFERROR(VLOOKUP(ROW(源数据!A2415)-1,源数据!A:AG,21,0),"")</f>
        <v/>
      </c>
      <c r="J2430" s="10">
        <f>IFERROR(VLOOKUP(ROW(源数据!A2415)-1,源数据!A:AG,19,0),"")</f>
        <v/>
      </c>
      <c r="K2430" s="17">
        <f>IFERROR(VLOOKUP(ROW(源数据!A2415)-1,源数据!A:AG,21,0),0)</f>
        <v/>
      </c>
      <c r="L2430" s="17">
        <f>IFERROR(VLOOKUP(ROW(源数据!A2415)-1,源数据!A:AG,17,0),0)</f>
        <v/>
      </c>
      <c r="M2430" s="51">
        <f>IFERROR(VLOOKUP(ROW(源数据!A2415)-1,源数据!A:AG,15,0),"")</f>
        <v/>
      </c>
    </row>
    <row r="2431">
      <c r="A2431" s="10" t="n">
        <v>2415</v>
      </c>
      <c r="B2431" s="10">
        <f>IFERROR(VLOOKUP(ROW(源数据!A2416)-1,源数据!A:AG,33,0),"")</f>
        <v/>
      </c>
      <c r="C2431" s="10">
        <f>IFERROR(VLOOKUP(ROW(源数据!A2416)-1,源数据!A:AG,9,0),"")</f>
        <v/>
      </c>
      <c r="D2431" s="35">
        <f>IFERROR(VLOOKUP(ROW(源数据!A2416)-1,源数据!A:AG,8,0),"")</f>
        <v/>
      </c>
      <c r="E2431" s="35">
        <f>IFERROR(VLOOKUP(ROW(源数据!A2416)-1,源数据!A:AG,10,0),"")</f>
        <v/>
      </c>
      <c r="F2431" s="10">
        <f>IFERROR(VLOOKUP(ROW(源数据!A2416)-1,源数据!A:AG,11,0),"")</f>
        <v/>
      </c>
      <c r="G2431" s="10">
        <f>IFERROR(VLOOKUP(ROW(源数据!A2416)-1,源数据!A:AG,12,0),0)</f>
        <v/>
      </c>
      <c r="H2431" s="17">
        <f>IFERROR(G2431/F2431,"")</f>
        <v/>
      </c>
      <c r="I2431" s="17">
        <f>IFERROR(VLOOKUP(ROW(源数据!A2416)-1,源数据!A:AG,21,0),"")</f>
        <v/>
      </c>
      <c r="J2431" s="10">
        <f>IFERROR(VLOOKUP(ROW(源数据!A2416)-1,源数据!A:AG,19,0),"")</f>
        <v/>
      </c>
      <c r="K2431" s="17">
        <f>IFERROR(VLOOKUP(ROW(源数据!A2416)-1,源数据!A:AG,21,0),0)</f>
        <v/>
      </c>
      <c r="L2431" s="17">
        <f>IFERROR(VLOOKUP(ROW(源数据!A2416)-1,源数据!A:AG,17,0),0)</f>
        <v/>
      </c>
      <c r="M2431" s="51">
        <f>IFERROR(VLOOKUP(ROW(源数据!A2416)-1,源数据!A:AG,15,0),"")</f>
        <v/>
      </c>
    </row>
    <row r="2432">
      <c r="A2432" s="10" t="n">
        <v>2416</v>
      </c>
      <c r="B2432" s="10">
        <f>IFERROR(VLOOKUP(ROW(源数据!A2417)-1,源数据!A:AG,33,0),"")</f>
        <v/>
      </c>
      <c r="C2432" s="10">
        <f>IFERROR(VLOOKUP(ROW(源数据!A2417)-1,源数据!A:AG,9,0),"")</f>
        <v/>
      </c>
      <c r="D2432" s="35">
        <f>IFERROR(VLOOKUP(ROW(源数据!A2417)-1,源数据!A:AG,8,0),"")</f>
        <v/>
      </c>
      <c r="E2432" s="35">
        <f>IFERROR(VLOOKUP(ROW(源数据!A2417)-1,源数据!A:AG,10,0),"")</f>
        <v/>
      </c>
      <c r="F2432" s="10">
        <f>IFERROR(VLOOKUP(ROW(源数据!A2417)-1,源数据!A:AG,11,0),"")</f>
        <v/>
      </c>
      <c r="G2432" s="10">
        <f>IFERROR(VLOOKUP(ROW(源数据!A2417)-1,源数据!A:AG,12,0),0)</f>
        <v/>
      </c>
      <c r="H2432" s="17">
        <f>IFERROR(G2432/F2432,"")</f>
        <v/>
      </c>
      <c r="I2432" s="17">
        <f>IFERROR(VLOOKUP(ROW(源数据!A2417)-1,源数据!A:AG,21,0),"")</f>
        <v/>
      </c>
      <c r="J2432" s="10">
        <f>IFERROR(VLOOKUP(ROW(源数据!A2417)-1,源数据!A:AG,19,0),"")</f>
        <v/>
      </c>
      <c r="K2432" s="17">
        <f>IFERROR(VLOOKUP(ROW(源数据!A2417)-1,源数据!A:AG,21,0),0)</f>
        <v/>
      </c>
      <c r="L2432" s="17">
        <f>IFERROR(VLOOKUP(ROW(源数据!A2417)-1,源数据!A:AG,17,0),0)</f>
        <v/>
      </c>
      <c r="M2432" s="51">
        <f>IFERROR(VLOOKUP(ROW(源数据!A2417)-1,源数据!A:AG,15,0),"")</f>
        <v/>
      </c>
    </row>
    <row r="2433">
      <c r="A2433" s="10" t="n">
        <v>2417</v>
      </c>
      <c r="B2433" s="10">
        <f>IFERROR(VLOOKUP(ROW(源数据!A2418)-1,源数据!A:AG,33,0),"")</f>
        <v/>
      </c>
      <c r="C2433" s="10">
        <f>IFERROR(VLOOKUP(ROW(源数据!A2418)-1,源数据!A:AG,9,0),"")</f>
        <v/>
      </c>
      <c r="D2433" s="35">
        <f>IFERROR(VLOOKUP(ROW(源数据!A2418)-1,源数据!A:AG,8,0),"")</f>
        <v/>
      </c>
      <c r="E2433" s="35">
        <f>IFERROR(VLOOKUP(ROW(源数据!A2418)-1,源数据!A:AG,10,0),"")</f>
        <v/>
      </c>
      <c r="F2433" s="10">
        <f>IFERROR(VLOOKUP(ROW(源数据!A2418)-1,源数据!A:AG,11,0),"")</f>
        <v/>
      </c>
      <c r="G2433" s="10">
        <f>IFERROR(VLOOKUP(ROW(源数据!A2418)-1,源数据!A:AG,12,0),0)</f>
        <v/>
      </c>
      <c r="H2433" s="17">
        <f>IFERROR(G2433/F2433,"")</f>
        <v/>
      </c>
      <c r="I2433" s="17">
        <f>IFERROR(VLOOKUP(ROW(源数据!A2418)-1,源数据!A:AG,21,0),"")</f>
        <v/>
      </c>
      <c r="J2433" s="10">
        <f>IFERROR(VLOOKUP(ROW(源数据!A2418)-1,源数据!A:AG,19,0),"")</f>
        <v/>
      </c>
      <c r="K2433" s="17">
        <f>IFERROR(VLOOKUP(ROW(源数据!A2418)-1,源数据!A:AG,21,0),0)</f>
        <v/>
      </c>
      <c r="L2433" s="17">
        <f>IFERROR(VLOOKUP(ROW(源数据!A2418)-1,源数据!A:AG,17,0),0)</f>
        <v/>
      </c>
      <c r="M2433" s="51">
        <f>IFERROR(VLOOKUP(ROW(源数据!A2418)-1,源数据!A:AG,15,0),"")</f>
        <v/>
      </c>
    </row>
    <row r="2434">
      <c r="A2434" s="10" t="n">
        <v>2418</v>
      </c>
      <c r="B2434" s="10">
        <f>IFERROR(VLOOKUP(ROW(源数据!A2419)-1,源数据!A:AG,33,0),"")</f>
        <v/>
      </c>
      <c r="C2434" s="10">
        <f>IFERROR(VLOOKUP(ROW(源数据!A2419)-1,源数据!A:AG,9,0),"")</f>
        <v/>
      </c>
      <c r="D2434" s="35">
        <f>IFERROR(VLOOKUP(ROW(源数据!A2419)-1,源数据!A:AG,8,0),"")</f>
        <v/>
      </c>
      <c r="E2434" s="35">
        <f>IFERROR(VLOOKUP(ROW(源数据!A2419)-1,源数据!A:AG,10,0),"")</f>
        <v/>
      </c>
      <c r="F2434" s="10">
        <f>IFERROR(VLOOKUP(ROW(源数据!A2419)-1,源数据!A:AG,11,0),"")</f>
        <v/>
      </c>
      <c r="G2434" s="10">
        <f>IFERROR(VLOOKUP(ROW(源数据!A2419)-1,源数据!A:AG,12,0),0)</f>
        <v/>
      </c>
      <c r="H2434" s="17">
        <f>IFERROR(G2434/F2434,"")</f>
        <v/>
      </c>
      <c r="I2434" s="17">
        <f>IFERROR(VLOOKUP(ROW(源数据!A2419)-1,源数据!A:AG,21,0),"")</f>
        <v/>
      </c>
      <c r="J2434" s="10">
        <f>IFERROR(VLOOKUP(ROW(源数据!A2419)-1,源数据!A:AG,19,0),"")</f>
        <v/>
      </c>
      <c r="K2434" s="17">
        <f>IFERROR(VLOOKUP(ROW(源数据!A2419)-1,源数据!A:AG,21,0),0)</f>
        <v/>
      </c>
      <c r="L2434" s="17">
        <f>IFERROR(VLOOKUP(ROW(源数据!A2419)-1,源数据!A:AG,17,0),0)</f>
        <v/>
      </c>
      <c r="M2434" s="51">
        <f>IFERROR(VLOOKUP(ROW(源数据!A2419)-1,源数据!A:AG,15,0),"")</f>
        <v/>
      </c>
    </row>
    <row r="2435">
      <c r="A2435" s="10" t="n">
        <v>2419</v>
      </c>
      <c r="B2435" s="10">
        <f>IFERROR(VLOOKUP(ROW(源数据!A2420)-1,源数据!A:AG,33,0),"")</f>
        <v/>
      </c>
      <c r="C2435" s="10">
        <f>IFERROR(VLOOKUP(ROW(源数据!A2420)-1,源数据!A:AG,9,0),"")</f>
        <v/>
      </c>
      <c r="D2435" s="35">
        <f>IFERROR(VLOOKUP(ROW(源数据!A2420)-1,源数据!A:AG,8,0),"")</f>
        <v/>
      </c>
      <c r="E2435" s="35">
        <f>IFERROR(VLOOKUP(ROW(源数据!A2420)-1,源数据!A:AG,10,0),"")</f>
        <v/>
      </c>
      <c r="F2435" s="10">
        <f>IFERROR(VLOOKUP(ROW(源数据!A2420)-1,源数据!A:AG,11,0),"")</f>
        <v/>
      </c>
      <c r="G2435" s="10">
        <f>IFERROR(VLOOKUP(ROW(源数据!A2420)-1,源数据!A:AG,12,0),0)</f>
        <v/>
      </c>
      <c r="H2435" s="17">
        <f>IFERROR(G2435/F2435,"")</f>
        <v/>
      </c>
      <c r="I2435" s="17">
        <f>IFERROR(VLOOKUP(ROW(源数据!A2420)-1,源数据!A:AG,21,0),"")</f>
        <v/>
      </c>
      <c r="J2435" s="10">
        <f>IFERROR(VLOOKUP(ROW(源数据!A2420)-1,源数据!A:AG,19,0),"")</f>
        <v/>
      </c>
      <c r="K2435" s="17">
        <f>IFERROR(VLOOKUP(ROW(源数据!A2420)-1,源数据!A:AG,21,0),0)</f>
        <v/>
      </c>
      <c r="L2435" s="17">
        <f>IFERROR(VLOOKUP(ROW(源数据!A2420)-1,源数据!A:AG,17,0),0)</f>
        <v/>
      </c>
      <c r="M2435" s="51">
        <f>IFERROR(VLOOKUP(ROW(源数据!A2420)-1,源数据!A:AG,15,0),"")</f>
        <v/>
      </c>
    </row>
    <row r="2436">
      <c r="A2436" s="10" t="n">
        <v>2420</v>
      </c>
      <c r="B2436" s="10">
        <f>IFERROR(VLOOKUP(ROW(源数据!A2421)-1,源数据!A:AG,33,0),"")</f>
        <v/>
      </c>
      <c r="C2436" s="10">
        <f>IFERROR(VLOOKUP(ROW(源数据!A2421)-1,源数据!A:AG,9,0),"")</f>
        <v/>
      </c>
      <c r="D2436" s="35">
        <f>IFERROR(VLOOKUP(ROW(源数据!A2421)-1,源数据!A:AG,8,0),"")</f>
        <v/>
      </c>
      <c r="E2436" s="35">
        <f>IFERROR(VLOOKUP(ROW(源数据!A2421)-1,源数据!A:AG,10,0),"")</f>
        <v/>
      </c>
      <c r="F2436" s="10">
        <f>IFERROR(VLOOKUP(ROW(源数据!A2421)-1,源数据!A:AG,11,0),"")</f>
        <v/>
      </c>
      <c r="G2436" s="10">
        <f>IFERROR(VLOOKUP(ROW(源数据!A2421)-1,源数据!A:AG,12,0),0)</f>
        <v/>
      </c>
      <c r="H2436" s="17">
        <f>IFERROR(G2436/F2436,"")</f>
        <v/>
      </c>
      <c r="I2436" s="17">
        <f>IFERROR(VLOOKUP(ROW(源数据!A2421)-1,源数据!A:AG,21,0),"")</f>
        <v/>
      </c>
      <c r="J2436" s="10">
        <f>IFERROR(VLOOKUP(ROW(源数据!A2421)-1,源数据!A:AG,19,0),"")</f>
        <v/>
      </c>
      <c r="K2436" s="17">
        <f>IFERROR(VLOOKUP(ROW(源数据!A2421)-1,源数据!A:AG,21,0),0)</f>
        <v/>
      </c>
      <c r="L2436" s="17">
        <f>IFERROR(VLOOKUP(ROW(源数据!A2421)-1,源数据!A:AG,17,0),0)</f>
        <v/>
      </c>
      <c r="M2436" s="51">
        <f>IFERROR(VLOOKUP(ROW(源数据!A2421)-1,源数据!A:AG,15,0),"")</f>
        <v/>
      </c>
    </row>
    <row r="2437">
      <c r="A2437" s="10" t="n">
        <v>2421</v>
      </c>
      <c r="B2437" s="10">
        <f>IFERROR(VLOOKUP(ROW(源数据!A2422)-1,源数据!A:AG,33,0),"")</f>
        <v/>
      </c>
      <c r="C2437" s="10">
        <f>IFERROR(VLOOKUP(ROW(源数据!A2422)-1,源数据!A:AG,9,0),"")</f>
        <v/>
      </c>
      <c r="D2437" s="35">
        <f>IFERROR(VLOOKUP(ROW(源数据!A2422)-1,源数据!A:AG,8,0),"")</f>
        <v/>
      </c>
      <c r="E2437" s="35">
        <f>IFERROR(VLOOKUP(ROW(源数据!A2422)-1,源数据!A:AG,10,0),"")</f>
        <v/>
      </c>
      <c r="F2437" s="10">
        <f>IFERROR(VLOOKUP(ROW(源数据!A2422)-1,源数据!A:AG,11,0),"")</f>
        <v/>
      </c>
      <c r="G2437" s="10">
        <f>IFERROR(VLOOKUP(ROW(源数据!A2422)-1,源数据!A:AG,12,0),0)</f>
        <v/>
      </c>
      <c r="H2437" s="17">
        <f>IFERROR(G2437/F2437,"")</f>
        <v/>
      </c>
      <c r="I2437" s="17">
        <f>IFERROR(VLOOKUP(ROW(源数据!A2422)-1,源数据!A:AG,21,0),"")</f>
        <v/>
      </c>
      <c r="J2437" s="10">
        <f>IFERROR(VLOOKUP(ROW(源数据!A2422)-1,源数据!A:AG,19,0),"")</f>
        <v/>
      </c>
      <c r="K2437" s="17">
        <f>IFERROR(VLOOKUP(ROW(源数据!A2422)-1,源数据!A:AG,21,0),0)</f>
        <v/>
      </c>
      <c r="L2437" s="17">
        <f>IFERROR(VLOOKUP(ROW(源数据!A2422)-1,源数据!A:AG,17,0),0)</f>
        <v/>
      </c>
      <c r="M2437" s="51">
        <f>IFERROR(VLOOKUP(ROW(源数据!A2422)-1,源数据!A:AG,15,0),"")</f>
        <v/>
      </c>
    </row>
    <row r="2438">
      <c r="A2438" s="10" t="n">
        <v>2422</v>
      </c>
      <c r="B2438" s="10">
        <f>IFERROR(VLOOKUP(ROW(源数据!A2423)-1,源数据!A:AG,33,0),"")</f>
        <v/>
      </c>
      <c r="C2438" s="10">
        <f>IFERROR(VLOOKUP(ROW(源数据!A2423)-1,源数据!A:AG,9,0),"")</f>
        <v/>
      </c>
      <c r="D2438" s="35">
        <f>IFERROR(VLOOKUP(ROW(源数据!A2423)-1,源数据!A:AG,8,0),"")</f>
        <v/>
      </c>
      <c r="E2438" s="35">
        <f>IFERROR(VLOOKUP(ROW(源数据!A2423)-1,源数据!A:AG,10,0),"")</f>
        <v/>
      </c>
      <c r="F2438" s="10">
        <f>IFERROR(VLOOKUP(ROW(源数据!A2423)-1,源数据!A:AG,11,0),"")</f>
        <v/>
      </c>
      <c r="G2438" s="10">
        <f>IFERROR(VLOOKUP(ROW(源数据!A2423)-1,源数据!A:AG,12,0),0)</f>
        <v/>
      </c>
      <c r="H2438" s="17">
        <f>IFERROR(G2438/F2438,"")</f>
        <v/>
      </c>
      <c r="I2438" s="17">
        <f>IFERROR(VLOOKUP(ROW(源数据!A2423)-1,源数据!A:AG,21,0),"")</f>
        <v/>
      </c>
      <c r="J2438" s="10">
        <f>IFERROR(VLOOKUP(ROW(源数据!A2423)-1,源数据!A:AG,19,0),"")</f>
        <v/>
      </c>
      <c r="K2438" s="17">
        <f>IFERROR(VLOOKUP(ROW(源数据!A2423)-1,源数据!A:AG,21,0),0)</f>
        <v/>
      </c>
      <c r="L2438" s="17">
        <f>IFERROR(VLOOKUP(ROW(源数据!A2423)-1,源数据!A:AG,17,0),0)</f>
        <v/>
      </c>
      <c r="M2438" s="51">
        <f>IFERROR(VLOOKUP(ROW(源数据!A2423)-1,源数据!A:AG,15,0),"")</f>
        <v/>
      </c>
    </row>
    <row r="2439">
      <c r="A2439" s="10" t="n">
        <v>2423</v>
      </c>
      <c r="B2439" s="10">
        <f>IFERROR(VLOOKUP(ROW(源数据!A2424)-1,源数据!A:AG,33,0),"")</f>
        <v/>
      </c>
      <c r="C2439" s="10">
        <f>IFERROR(VLOOKUP(ROW(源数据!A2424)-1,源数据!A:AG,9,0),"")</f>
        <v/>
      </c>
      <c r="D2439" s="35">
        <f>IFERROR(VLOOKUP(ROW(源数据!A2424)-1,源数据!A:AG,8,0),"")</f>
        <v/>
      </c>
      <c r="E2439" s="35">
        <f>IFERROR(VLOOKUP(ROW(源数据!A2424)-1,源数据!A:AG,10,0),"")</f>
        <v/>
      </c>
      <c r="F2439" s="10">
        <f>IFERROR(VLOOKUP(ROW(源数据!A2424)-1,源数据!A:AG,11,0),"")</f>
        <v/>
      </c>
      <c r="G2439" s="10">
        <f>IFERROR(VLOOKUP(ROW(源数据!A2424)-1,源数据!A:AG,12,0),0)</f>
        <v/>
      </c>
      <c r="H2439" s="17">
        <f>IFERROR(G2439/F2439,"")</f>
        <v/>
      </c>
      <c r="I2439" s="17">
        <f>IFERROR(VLOOKUP(ROW(源数据!A2424)-1,源数据!A:AG,21,0),"")</f>
        <v/>
      </c>
      <c r="J2439" s="10">
        <f>IFERROR(VLOOKUP(ROW(源数据!A2424)-1,源数据!A:AG,19,0),"")</f>
        <v/>
      </c>
      <c r="K2439" s="17">
        <f>IFERROR(VLOOKUP(ROW(源数据!A2424)-1,源数据!A:AG,21,0),0)</f>
        <v/>
      </c>
      <c r="L2439" s="17">
        <f>IFERROR(VLOOKUP(ROW(源数据!A2424)-1,源数据!A:AG,17,0),0)</f>
        <v/>
      </c>
      <c r="M2439" s="51">
        <f>IFERROR(VLOOKUP(ROW(源数据!A2424)-1,源数据!A:AG,15,0),"")</f>
        <v/>
      </c>
    </row>
    <row r="2440">
      <c r="A2440" s="10" t="n">
        <v>2424</v>
      </c>
      <c r="B2440" s="10">
        <f>IFERROR(VLOOKUP(ROW(源数据!A2425)-1,源数据!A:AG,33,0),"")</f>
        <v/>
      </c>
      <c r="C2440" s="10">
        <f>IFERROR(VLOOKUP(ROW(源数据!A2425)-1,源数据!A:AG,9,0),"")</f>
        <v/>
      </c>
      <c r="D2440" s="35">
        <f>IFERROR(VLOOKUP(ROW(源数据!A2425)-1,源数据!A:AG,8,0),"")</f>
        <v/>
      </c>
      <c r="E2440" s="35">
        <f>IFERROR(VLOOKUP(ROW(源数据!A2425)-1,源数据!A:AG,10,0),"")</f>
        <v/>
      </c>
      <c r="F2440" s="10">
        <f>IFERROR(VLOOKUP(ROW(源数据!A2425)-1,源数据!A:AG,11,0),"")</f>
        <v/>
      </c>
      <c r="G2440" s="10">
        <f>IFERROR(VLOOKUP(ROW(源数据!A2425)-1,源数据!A:AG,12,0),0)</f>
        <v/>
      </c>
      <c r="H2440" s="17">
        <f>IFERROR(G2440/F2440,"")</f>
        <v/>
      </c>
      <c r="I2440" s="17">
        <f>IFERROR(VLOOKUP(ROW(源数据!A2425)-1,源数据!A:AG,21,0),"")</f>
        <v/>
      </c>
      <c r="J2440" s="10">
        <f>IFERROR(VLOOKUP(ROW(源数据!A2425)-1,源数据!A:AG,19,0),"")</f>
        <v/>
      </c>
      <c r="K2440" s="17">
        <f>IFERROR(VLOOKUP(ROW(源数据!A2425)-1,源数据!A:AG,21,0),0)</f>
        <v/>
      </c>
      <c r="L2440" s="17">
        <f>IFERROR(VLOOKUP(ROW(源数据!A2425)-1,源数据!A:AG,17,0),0)</f>
        <v/>
      </c>
      <c r="M2440" s="51">
        <f>IFERROR(VLOOKUP(ROW(源数据!A2425)-1,源数据!A:AG,15,0),"")</f>
        <v/>
      </c>
    </row>
    <row r="2441">
      <c r="A2441" s="10" t="n">
        <v>2425</v>
      </c>
      <c r="B2441" s="10">
        <f>IFERROR(VLOOKUP(ROW(源数据!A2426)-1,源数据!A:AG,33,0),"")</f>
        <v/>
      </c>
      <c r="C2441" s="10">
        <f>IFERROR(VLOOKUP(ROW(源数据!A2426)-1,源数据!A:AG,9,0),"")</f>
        <v/>
      </c>
      <c r="D2441" s="35">
        <f>IFERROR(VLOOKUP(ROW(源数据!A2426)-1,源数据!A:AG,8,0),"")</f>
        <v/>
      </c>
      <c r="E2441" s="35">
        <f>IFERROR(VLOOKUP(ROW(源数据!A2426)-1,源数据!A:AG,10,0),"")</f>
        <v/>
      </c>
      <c r="F2441" s="10">
        <f>IFERROR(VLOOKUP(ROW(源数据!A2426)-1,源数据!A:AG,11,0),"")</f>
        <v/>
      </c>
      <c r="G2441" s="10">
        <f>IFERROR(VLOOKUP(ROW(源数据!A2426)-1,源数据!A:AG,12,0),0)</f>
        <v/>
      </c>
      <c r="H2441" s="17">
        <f>IFERROR(G2441/F2441,"")</f>
        <v/>
      </c>
      <c r="I2441" s="17">
        <f>IFERROR(VLOOKUP(ROW(源数据!A2426)-1,源数据!A:AG,21,0),"")</f>
        <v/>
      </c>
      <c r="J2441" s="10">
        <f>IFERROR(VLOOKUP(ROW(源数据!A2426)-1,源数据!A:AG,19,0),"")</f>
        <v/>
      </c>
      <c r="K2441" s="17">
        <f>IFERROR(VLOOKUP(ROW(源数据!A2426)-1,源数据!A:AG,21,0),0)</f>
        <v/>
      </c>
      <c r="L2441" s="17">
        <f>IFERROR(VLOOKUP(ROW(源数据!A2426)-1,源数据!A:AG,17,0),0)</f>
        <v/>
      </c>
      <c r="M2441" s="51">
        <f>IFERROR(VLOOKUP(ROW(源数据!A2426)-1,源数据!A:AG,15,0),"")</f>
        <v/>
      </c>
    </row>
    <row r="2442">
      <c r="A2442" s="10" t="n">
        <v>2426</v>
      </c>
      <c r="B2442" s="10">
        <f>IFERROR(VLOOKUP(ROW(源数据!A2427)-1,源数据!A:AG,33,0),"")</f>
        <v/>
      </c>
      <c r="C2442" s="10">
        <f>IFERROR(VLOOKUP(ROW(源数据!A2427)-1,源数据!A:AG,9,0),"")</f>
        <v/>
      </c>
      <c r="D2442" s="35">
        <f>IFERROR(VLOOKUP(ROW(源数据!A2427)-1,源数据!A:AG,8,0),"")</f>
        <v/>
      </c>
      <c r="E2442" s="35">
        <f>IFERROR(VLOOKUP(ROW(源数据!A2427)-1,源数据!A:AG,10,0),"")</f>
        <v/>
      </c>
      <c r="F2442" s="10">
        <f>IFERROR(VLOOKUP(ROW(源数据!A2427)-1,源数据!A:AG,11,0),"")</f>
        <v/>
      </c>
      <c r="G2442" s="10">
        <f>IFERROR(VLOOKUP(ROW(源数据!A2427)-1,源数据!A:AG,12,0),0)</f>
        <v/>
      </c>
      <c r="H2442" s="17">
        <f>IFERROR(G2442/F2442,"")</f>
        <v/>
      </c>
      <c r="I2442" s="17">
        <f>IFERROR(VLOOKUP(ROW(源数据!A2427)-1,源数据!A:AG,21,0),"")</f>
        <v/>
      </c>
      <c r="J2442" s="10">
        <f>IFERROR(VLOOKUP(ROW(源数据!A2427)-1,源数据!A:AG,19,0),"")</f>
        <v/>
      </c>
      <c r="K2442" s="17">
        <f>IFERROR(VLOOKUP(ROW(源数据!A2427)-1,源数据!A:AG,21,0),0)</f>
        <v/>
      </c>
      <c r="L2442" s="17">
        <f>IFERROR(VLOOKUP(ROW(源数据!A2427)-1,源数据!A:AG,17,0),0)</f>
        <v/>
      </c>
      <c r="M2442" s="51">
        <f>IFERROR(VLOOKUP(ROW(源数据!A2427)-1,源数据!A:AG,15,0),"")</f>
        <v/>
      </c>
    </row>
    <row r="2443">
      <c r="A2443" s="10" t="n">
        <v>2427</v>
      </c>
      <c r="B2443" s="10">
        <f>IFERROR(VLOOKUP(ROW(源数据!A2428)-1,源数据!A:AG,33,0),"")</f>
        <v/>
      </c>
      <c r="C2443" s="10">
        <f>IFERROR(VLOOKUP(ROW(源数据!A2428)-1,源数据!A:AG,9,0),"")</f>
        <v/>
      </c>
      <c r="D2443" s="35">
        <f>IFERROR(VLOOKUP(ROW(源数据!A2428)-1,源数据!A:AG,8,0),"")</f>
        <v/>
      </c>
      <c r="E2443" s="35">
        <f>IFERROR(VLOOKUP(ROW(源数据!A2428)-1,源数据!A:AG,10,0),"")</f>
        <v/>
      </c>
      <c r="F2443" s="10">
        <f>IFERROR(VLOOKUP(ROW(源数据!A2428)-1,源数据!A:AG,11,0),"")</f>
        <v/>
      </c>
      <c r="G2443" s="10">
        <f>IFERROR(VLOOKUP(ROW(源数据!A2428)-1,源数据!A:AG,12,0),0)</f>
        <v/>
      </c>
      <c r="H2443" s="17">
        <f>IFERROR(G2443/F2443,"")</f>
        <v/>
      </c>
      <c r="I2443" s="17">
        <f>IFERROR(VLOOKUP(ROW(源数据!A2428)-1,源数据!A:AG,21,0),"")</f>
        <v/>
      </c>
      <c r="J2443" s="10">
        <f>IFERROR(VLOOKUP(ROW(源数据!A2428)-1,源数据!A:AG,19,0),"")</f>
        <v/>
      </c>
      <c r="K2443" s="17">
        <f>IFERROR(VLOOKUP(ROW(源数据!A2428)-1,源数据!A:AG,21,0),0)</f>
        <v/>
      </c>
      <c r="L2443" s="17">
        <f>IFERROR(VLOOKUP(ROW(源数据!A2428)-1,源数据!A:AG,17,0),0)</f>
        <v/>
      </c>
      <c r="M2443" s="51">
        <f>IFERROR(VLOOKUP(ROW(源数据!A2428)-1,源数据!A:AG,15,0),"")</f>
        <v/>
      </c>
    </row>
    <row r="2444">
      <c r="A2444" s="10" t="n">
        <v>2428</v>
      </c>
      <c r="B2444" s="10">
        <f>IFERROR(VLOOKUP(ROW(源数据!A2429)-1,源数据!A:AG,33,0),"")</f>
        <v/>
      </c>
      <c r="C2444" s="10">
        <f>IFERROR(VLOOKUP(ROW(源数据!A2429)-1,源数据!A:AG,9,0),"")</f>
        <v/>
      </c>
      <c r="D2444" s="35">
        <f>IFERROR(VLOOKUP(ROW(源数据!A2429)-1,源数据!A:AG,8,0),"")</f>
        <v/>
      </c>
      <c r="E2444" s="35">
        <f>IFERROR(VLOOKUP(ROW(源数据!A2429)-1,源数据!A:AG,10,0),"")</f>
        <v/>
      </c>
      <c r="F2444" s="10">
        <f>IFERROR(VLOOKUP(ROW(源数据!A2429)-1,源数据!A:AG,11,0),"")</f>
        <v/>
      </c>
      <c r="G2444" s="10">
        <f>IFERROR(VLOOKUP(ROW(源数据!A2429)-1,源数据!A:AG,12,0),0)</f>
        <v/>
      </c>
      <c r="H2444" s="17">
        <f>IFERROR(G2444/F2444,"")</f>
        <v/>
      </c>
      <c r="I2444" s="17">
        <f>IFERROR(VLOOKUP(ROW(源数据!A2429)-1,源数据!A:AG,21,0),"")</f>
        <v/>
      </c>
      <c r="J2444" s="10">
        <f>IFERROR(VLOOKUP(ROW(源数据!A2429)-1,源数据!A:AG,19,0),"")</f>
        <v/>
      </c>
      <c r="K2444" s="17">
        <f>IFERROR(VLOOKUP(ROW(源数据!A2429)-1,源数据!A:AG,21,0),0)</f>
        <v/>
      </c>
      <c r="L2444" s="17">
        <f>IFERROR(VLOOKUP(ROW(源数据!A2429)-1,源数据!A:AG,17,0),0)</f>
        <v/>
      </c>
      <c r="M2444" s="51">
        <f>IFERROR(VLOOKUP(ROW(源数据!A2429)-1,源数据!A:AG,15,0),"")</f>
        <v/>
      </c>
    </row>
    <row r="2445">
      <c r="A2445" s="10" t="n">
        <v>2429</v>
      </c>
      <c r="B2445" s="10">
        <f>IFERROR(VLOOKUP(ROW(源数据!A2430)-1,源数据!A:AG,33,0),"")</f>
        <v/>
      </c>
      <c r="C2445" s="10">
        <f>IFERROR(VLOOKUP(ROW(源数据!A2430)-1,源数据!A:AG,9,0),"")</f>
        <v/>
      </c>
      <c r="D2445" s="35">
        <f>IFERROR(VLOOKUP(ROW(源数据!A2430)-1,源数据!A:AG,8,0),"")</f>
        <v/>
      </c>
      <c r="E2445" s="35">
        <f>IFERROR(VLOOKUP(ROW(源数据!A2430)-1,源数据!A:AG,10,0),"")</f>
        <v/>
      </c>
      <c r="F2445" s="10">
        <f>IFERROR(VLOOKUP(ROW(源数据!A2430)-1,源数据!A:AG,11,0),"")</f>
        <v/>
      </c>
      <c r="G2445" s="10">
        <f>IFERROR(VLOOKUP(ROW(源数据!A2430)-1,源数据!A:AG,12,0),0)</f>
        <v/>
      </c>
      <c r="H2445" s="17">
        <f>IFERROR(G2445/F2445,"")</f>
        <v/>
      </c>
      <c r="I2445" s="17">
        <f>IFERROR(VLOOKUP(ROW(源数据!A2430)-1,源数据!A:AG,21,0),"")</f>
        <v/>
      </c>
      <c r="J2445" s="10">
        <f>IFERROR(VLOOKUP(ROW(源数据!A2430)-1,源数据!A:AG,19,0),"")</f>
        <v/>
      </c>
      <c r="K2445" s="17">
        <f>IFERROR(VLOOKUP(ROW(源数据!A2430)-1,源数据!A:AG,21,0),0)</f>
        <v/>
      </c>
      <c r="L2445" s="17">
        <f>IFERROR(VLOOKUP(ROW(源数据!A2430)-1,源数据!A:AG,17,0),0)</f>
        <v/>
      </c>
      <c r="M2445" s="51">
        <f>IFERROR(VLOOKUP(ROW(源数据!A2430)-1,源数据!A:AG,15,0),"")</f>
        <v/>
      </c>
    </row>
    <row r="2446">
      <c r="A2446" s="10" t="n">
        <v>2430</v>
      </c>
      <c r="B2446" s="10">
        <f>IFERROR(VLOOKUP(ROW(源数据!A2431)-1,源数据!A:AG,33,0),"")</f>
        <v/>
      </c>
      <c r="C2446" s="10">
        <f>IFERROR(VLOOKUP(ROW(源数据!A2431)-1,源数据!A:AG,9,0),"")</f>
        <v/>
      </c>
      <c r="D2446" s="35">
        <f>IFERROR(VLOOKUP(ROW(源数据!A2431)-1,源数据!A:AG,8,0),"")</f>
        <v/>
      </c>
      <c r="E2446" s="35">
        <f>IFERROR(VLOOKUP(ROW(源数据!A2431)-1,源数据!A:AG,10,0),"")</f>
        <v/>
      </c>
      <c r="F2446" s="10">
        <f>IFERROR(VLOOKUP(ROW(源数据!A2431)-1,源数据!A:AG,11,0),"")</f>
        <v/>
      </c>
      <c r="G2446" s="10">
        <f>IFERROR(VLOOKUP(ROW(源数据!A2431)-1,源数据!A:AG,12,0),0)</f>
        <v/>
      </c>
      <c r="H2446" s="17">
        <f>IFERROR(G2446/F2446,"")</f>
        <v/>
      </c>
      <c r="I2446" s="17">
        <f>IFERROR(VLOOKUP(ROW(源数据!A2431)-1,源数据!A:AG,21,0),"")</f>
        <v/>
      </c>
      <c r="J2446" s="10">
        <f>IFERROR(VLOOKUP(ROW(源数据!A2431)-1,源数据!A:AG,19,0),"")</f>
        <v/>
      </c>
      <c r="K2446" s="17">
        <f>IFERROR(VLOOKUP(ROW(源数据!A2431)-1,源数据!A:AG,21,0),0)</f>
        <v/>
      </c>
      <c r="L2446" s="17">
        <f>IFERROR(VLOOKUP(ROW(源数据!A2431)-1,源数据!A:AG,17,0),0)</f>
        <v/>
      </c>
      <c r="M2446" s="51">
        <f>IFERROR(VLOOKUP(ROW(源数据!A2431)-1,源数据!A:AG,15,0),"")</f>
        <v/>
      </c>
    </row>
    <row r="2447">
      <c r="A2447" s="10" t="n">
        <v>2431</v>
      </c>
      <c r="B2447" s="10">
        <f>IFERROR(VLOOKUP(ROW(源数据!A2432)-1,源数据!A:AG,33,0),"")</f>
        <v/>
      </c>
      <c r="C2447" s="10">
        <f>IFERROR(VLOOKUP(ROW(源数据!A2432)-1,源数据!A:AG,9,0),"")</f>
        <v/>
      </c>
      <c r="D2447" s="35">
        <f>IFERROR(VLOOKUP(ROW(源数据!A2432)-1,源数据!A:AG,8,0),"")</f>
        <v/>
      </c>
      <c r="E2447" s="35">
        <f>IFERROR(VLOOKUP(ROW(源数据!A2432)-1,源数据!A:AG,10,0),"")</f>
        <v/>
      </c>
      <c r="F2447" s="10">
        <f>IFERROR(VLOOKUP(ROW(源数据!A2432)-1,源数据!A:AG,11,0),"")</f>
        <v/>
      </c>
      <c r="G2447" s="10">
        <f>IFERROR(VLOOKUP(ROW(源数据!A2432)-1,源数据!A:AG,12,0),0)</f>
        <v/>
      </c>
      <c r="H2447" s="17">
        <f>IFERROR(G2447/F2447,"")</f>
        <v/>
      </c>
      <c r="I2447" s="17">
        <f>IFERROR(VLOOKUP(ROW(源数据!A2432)-1,源数据!A:AG,21,0),"")</f>
        <v/>
      </c>
      <c r="J2447" s="10">
        <f>IFERROR(VLOOKUP(ROW(源数据!A2432)-1,源数据!A:AG,19,0),"")</f>
        <v/>
      </c>
      <c r="K2447" s="17">
        <f>IFERROR(VLOOKUP(ROW(源数据!A2432)-1,源数据!A:AG,21,0),0)</f>
        <v/>
      </c>
      <c r="L2447" s="17">
        <f>IFERROR(VLOOKUP(ROW(源数据!A2432)-1,源数据!A:AG,17,0),0)</f>
        <v/>
      </c>
      <c r="M2447" s="51">
        <f>IFERROR(VLOOKUP(ROW(源数据!A2432)-1,源数据!A:AG,15,0),"")</f>
        <v/>
      </c>
    </row>
    <row r="2448">
      <c r="A2448" s="10" t="n">
        <v>2432</v>
      </c>
      <c r="B2448" s="10">
        <f>IFERROR(VLOOKUP(ROW(源数据!A2433)-1,源数据!A:AG,33,0),"")</f>
        <v/>
      </c>
      <c r="C2448" s="10">
        <f>IFERROR(VLOOKUP(ROW(源数据!A2433)-1,源数据!A:AG,9,0),"")</f>
        <v/>
      </c>
      <c r="D2448" s="35">
        <f>IFERROR(VLOOKUP(ROW(源数据!A2433)-1,源数据!A:AG,8,0),"")</f>
        <v/>
      </c>
      <c r="E2448" s="35">
        <f>IFERROR(VLOOKUP(ROW(源数据!A2433)-1,源数据!A:AG,10,0),"")</f>
        <v/>
      </c>
      <c r="F2448" s="10">
        <f>IFERROR(VLOOKUP(ROW(源数据!A2433)-1,源数据!A:AG,11,0),"")</f>
        <v/>
      </c>
      <c r="G2448" s="10">
        <f>IFERROR(VLOOKUP(ROW(源数据!A2433)-1,源数据!A:AG,12,0),0)</f>
        <v/>
      </c>
      <c r="H2448" s="17">
        <f>IFERROR(G2448/F2448,"")</f>
        <v/>
      </c>
      <c r="I2448" s="17">
        <f>IFERROR(VLOOKUP(ROW(源数据!A2433)-1,源数据!A:AG,21,0),"")</f>
        <v/>
      </c>
      <c r="J2448" s="10">
        <f>IFERROR(VLOOKUP(ROW(源数据!A2433)-1,源数据!A:AG,19,0),"")</f>
        <v/>
      </c>
      <c r="K2448" s="17">
        <f>IFERROR(VLOOKUP(ROW(源数据!A2433)-1,源数据!A:AG,21,0),0)</f>
        <v/>
      </c>
      <c r="L2448" s="17">
        <f>IFERROR(VLOOKUP(ROW(源数据!A2433)-1,源数据!A:AG,17,0),0)</f>
        <v/>
      </c>
      <c r="M2448" s="51">
        <f>IFERROR(VLOOKUP(ROW(源数据!A2433)-1,源数据!A:AG,15,0),"")</f>
        <v/>
      </c>
    </row>
    <row r="2449">
      <c r="A2449" s="10" t="n">
        <v>2433</v>
      </c>
      <c r="B2449" s="10">
        <f>IFERROR(VLOOKUP(ROW(源数据!A2434)-1,源数据!A:AG,33,0),"")</f>
        <v/>
      </c>
      <c r="C2449" s="10">
        <f>IFERROR(VLOOKUP(ROW(源数据!A2434)-1,源数据!A:AG,9,0),"")</f>
        <v/>
      </c>
      <c r="D2449" s="35">
        <f>IFERROR(VLOOKUP(ROW(源数据!A2434)-1,源数据!A:AG,8,0),"")</f>
        <v/>
      </c>
      <c r="E2449" s="35">
        <f>IFERROR(VLOOKUP(ROW(源数据!A2434)-1,源数据!A:AG,10,0),"")</f>
        <v/>
      </c>
      <c r="F2449" s="10">
        <f>IFERROR(VLOOKUP(ROW(源数据!A2434)-1,源数据!A:AG,11,0),"")</f>
        <v/>
      </c>
      <c r="G2449" s="10">
        <f>IFERROR(VLOOKUP(ROW(源数据!A2434)-1,源数据!A:AG,12,0),0)</f>
        <v/>
      </c>
      <c r="H2449" s="17">
        <f>IFERROR(G2449/F2449,"")</f>
        <v/>
      </c>
      <c r="I2449" s="17">
        <f>IFERROR(VLOOKUP(ROW(源数据!A2434)-1,源数据!A:AG,21,0),"")</f>
        <v/>
      </c>
      <c r="J2449" s="10">
        <f>IFERROR(VLOOKUP(ROW(源数据!A2434)-1,源数据!A:AG,19,0),"")</f>
        <v/>
      </c>
      <c r="K2449" s="17">
        <f>IFERROR(VLOOKUP(ROW(源数据!A2434)-1,源数据!A:AG,21,0),0)</f>
        <v/>
      </c>
      <c r="L2449" s="17">
        <f>IFERROR(VLOOKUP(ROW(源数据!A2434)-1,源数据!A:AG,17,0),0)</f>
        <v/>
      </c>
      <c r="M2449" s="51">
        <f>IFERROR(VLOOKUP(ROW(源数据!A2434)-1,源数据!A:AG,15,0),"")</f>
        <v/>
      </c>
    </row>
    <row r="2450">
      <c r="A2450" s="10" t="n">
        <v>2434</v>
      </c>
      <c r="B2450" s="10">
        <f>IFERROR(VLOOKUP(ROW(源数据!A2435)-1,源数据!A:AG,33,0),"")</f>
        <v/>
      </c>
      <c r="C2450" s="10">
        <f>IFERROR(VLOOKUP(ROW(源数据!A2435)-1,源数据!A:AG,9,0),"")</f>
        <v/>
      </c>
      <c r="D2450" s="35">
        <f>IFERROR(VLOOKUP(ROW(源数据!A2435)-1,源数据!A:AG,8,0),"")</f>
        <v/>
      </c>
      <c r="E2450" s="35">
        <f>IFERROR(VLOOKUP(ROW(源数据!A2435)-1,源数据!A:AG,10,0),"")</f>
        <v/>
      </c>
      <c r="F2450" s="10">
        <f>IFERROR(VLOOKUP(ROW(源数据!A2435)-1,源数据!A:AG,11,0),"")</f>
        <v/>
      </c>
      <c r="G2450" s="10">
        <f>IFERROR(VLOOKUP(ROW(源数据!A2435)-1,源数据!A:AG,12,0),0)</f>
        <v/>
      </c>
      <c r="H2450" s="17">
        <f>IFERROR(G2450/F2450,"")</f>
        <v/>
      </c>
      <c r="I2450" s="17">
        <f>IFERROR(VLOOKUP(ROW(源数据!A2435)-1,源数据!A:AG,21,0),"")</f>
        <v/>
      </c>
      <c r="J2450" s="10">
        <f>IFERROR(VLOOKUP(ROW(源数据!A2435)-1,源数据!A:AG,19,0),"")</f>
        <v/>
      </c>
      <c r="K2450" s="17">
        <f>IFERROR(VLOOKUP(ROW(源数据!A2435)-1,源数据!A:AG,21,0),0)</f>
        <v/>
      </c>
      <c r="L2450" s="17">
        <f>IFERROR(VLOOKUP(ROW(源数据!A2435)-1,源数据!A:AG,17,0),0)</f>
        <v/>
      </c>
      <c r="M2450" s="51">
        <f>IFERROR(VLOOKUP(ROW(源数据!A2435)-1,源数据!A:AG,15,0),"")</f>
        <v/>
      </c>
    </row>
    <row r="2451">
      <c r="A2451" s="10" t="n">
        <v>2435</v>
      </c>
      <c r="B2451" s="10">
        <f>IFERROR(VLOOKUP(ROW(源数据!A2436)-1,源数据!A:AG,33,0),"")</f>
        <v/>
      </c>
      <c r="C2451" s="10">
        <f>IFERROR(VLOOKUP(ROW(源数据!A2436)-1,源数据!A:AG,9,0),"")</f>
        <v/>
      </c>
      <c r="D2451" s="35">
        <f>IFERROR(VLOOKUP(ROW(源数据!A2436)-1,源数据!A:AG,8,0),"")</f>
        <v/>
      </c>
      <c r="E2451" s="35">
        <f>IFERROR(VLOOKUP(ROW(源数据!A2436)-1,源数据!A:AG,10,0),"")</f>
        <v/>
      </c>
      <c r="F2451" s="10">
        <f>IFERROR(VLOOKUP(ROW(源数据!A2436)-1,源数据!A:AG,11,0),"")</f>
        <v/>
      </c>
      <c r="G2451" s="10">
        <f>IFERROR(VLOOKUP(ROW(源数据!A2436)-1,源数据!A:AG,12,0),0)</f>
        <v/>
      </c>
      <c r="H2451" s="17">
        <f>IFERROR(G2451/F2451,"")</f>
        <v/>
      </c>
      <c r="I2451" s="17">
        <f>IFERROR(VLOOKUP(ROW(源数据!A2436)-1,源数据!A:AG,21,0),"")</f>
        <v/>
      </c>
      <c r="J2451" s="10">
        <f>IFERROR(VLOOKUP(ROW(源数据!A2436)-1,源数据!A:AG,19,0),"")</f>
        <v/>
      </c>
      <c r="K2451" s="17">
        <f>IFERROR(VLOOKUP(ROW(源数据!A2436)-1,源数据!A:AG,21,0),0)</f>
        <v/>
      </c>
      <c r="L2451" s="17">
        <f>IFERROR(VLOOKUP(ROW(源数据!A2436)-1,源数据!A:AG,17,0),0)</f>
        <v/>
      </c>
      <c r="M2451" s="51">
        <f>IFERROR(VLOOKUP(ROW(源数据!A2436)-1,源数据!A:AG,15,0),"")</f>
        <v/>
      </c>
    </row>
    <row r="2452">
      <c r="A2452" s="10" t="n">
        <v>2436</v>
      </c>
      <c r="B2452" s="10">
        <f>IFERROR(VLOOKUP(ROW(源数据!A2437)-1,源数据!A:AG,33,0),"")</f>
        <v/>
      </c>
      <c r="C2452" s="10">
        <f>IFERROR(VLOOKUP(ROW(源数据!A2437)-1,源数据!A:AG,9,0),"")</f>
        <v/>
      </c>
      <c r="D2452" s="35">
        <f>IFERROR(VLOOKUP(ROW(源数据!A2437)-1,源数据!A:AG,8,0),"")</f>
        <v/>
      </c>
      <c r="E2452" s="35">
        <f>IFERROR(VLOOKUP(ROW(源数据!A2437)-1,源数据!A:AG,10,0),"")</f>
        <v/>
      </c>
      <c r="F2452" s="10">
        <f>IFERROR(VLOOKUP(ROW(源数据!A2437)-1,源数据!A:AG,11,0),"")</f>
        <v/>
      </c>
      <c r="G2452" s="10">
        <f>IFERROR(VLOOKUP(ROW(源数据!A2437)-1,源数据!A:AG,12,0),0)</f>
        <v/>
      </c>
      <c r="H2452" s="17">
        <f>IFERROR(G2452/F2452,"")</f>
        <v/>
      </c>
      <c r="I2452" s="17">
        <f>IFERROR(VLOOKUP(ROW(源数据!A2437)-1,源数据!A:AG,21,0),"")</f>
        <v/>
      </c>
      <c r="J2452" s="10">
        <f>IFERROR(VLOOKUP(ROW(源数据!A2437)-1,源数据!A:AG,19,0),"")</f>
        <v/>
      </c>
      <c r="K2452" s="17">
        <f>IFERROR(VLOOKUP(ROW(源数据!A2437)-1,源数据!A:AG,21,0),0)</f>
        <v/>
      </c>
      <c r="L2452" s="17">
        <f>IFERROR(VLOOKUP(ROW(源数据!A2437)-1,源数据!A:AG,17,0),0)</f>
        <v/>
      </c>
      <c r="M2452" s="51">
        <f>IFERROR(VLOOKUP(ROW(源数据!A2437)-1,源数据!A:AG,15,0),"")</f>
        <v/>
      </c>
    </row>
    <row r="2453">
      <c r="A2453" s="10" t="n">
        <v>2437</v>
      </c>
      <c r="B2453" s="10">
        <f>IFERROR(VLOOKUP(ROW(源数据!A2438)-1,源数据!A:AG,33,0),"")</f>
        <v/>
      </c>
      <c r="C2453" s="10">
        <f>IFERROR(VLOOKUP(ROW(源数据!A2438)-1,源数据!A:AG,9,0),"")</f>
        <v/>
      </c>
      <c r="D2453" s="35">
        <f>IFERROR(VLOOKUP(ROW(源数据!A2438)-1,源数据!A:AG,8,0),"")</f>
        <v/>
      </c>
      <c r="E2453" s="35">
        <f>IFERROR(VLOOKUP(ROW(源数据!A2438)-1,源数据!A:AG,10,0),"")</f>
        <v/>
      </c>
      <c r="F2453" s="10">
        <f>IFERROR(VLOOKUP(ROW(源数据!A2438)-1,源数据!A:AG,11,0),"")</f>
        <v/>
      </c>
      <c r="G2453" s="10">
        <f>IFERROR(VLOOKUP(ROW(源数据!A2438)-1,源数据!A:AG,12,0),0)</f>
        <v/>
      </c>
      <c r="H2453" s="17">
        <f>IFERROR(G2453/F2453,"")</f>
        <v/>
      </c>
      <c r="I2453" s="17">
        <f>IFERROR(VLOOKUP(ROW(源数据!A2438)-1,源数据!A:AG,21,0),"")</f>
        <v/>
      </c>
      <c r="J2453" s="10">
        <f>IFERROR(VLOOKUP(ROW(源数据!A2438)-1,源数据!A:AG,19,0),"")</f>
        <v/>
      </c>
      <c r="K2453" s="17">
        <f>IFERROR(VLOOKUP(ROW(源数据!A2438)-1,源数据!A:AG,21,0),0)</f>
        <v/>
      </c>
      <c r="L2453" s="17">
        <f>IFERROR(VLOOKUP(ROW(源数据!A2438)-1,源数据!A:AG,17,0),0)</f>
        <v/>
      </c>
      <c r="M2453" s="51">
        <f>IFERROR(VLOOKUP(ROW(源数据!A2438)-1,源数据!A:AG,15,0),"")</f>
        <v/>
      </c>
    </row>
    <row r="2454">
      <c r="A2454" s="10" t="n">
        <v>2438</v>
      </c>
      <c r="B2454" s="10">
        <f>IFERROR(VLOOKUP(ROW(源数据!A2439)-1,源数据!A:AG,33,0),"")</f>
        <v/>
      </c>
      <c r="C2454" s="10">
        <f>IFERROR(VLOOKUP(ROW(源数据!A2439)-1,源数据!A:AG,9,0),"")</f>
        <v/>
      </c>
      <c r="D2454" s="35">
        <f>IFERROR(VLOOKUP(ROW(源数据!A2439)-1,源数据!A:AG,8,0),"")</f>
        <v/>
      </c>
      <c r="E2454" s="35">
        <f>IFERROR(VLOOKUP(ROW(源数据!A2439)-1,源数据!A:AG,10,0),"")</f>
        <v/>
      </c>
      <c r="F2454" s="10">
        <f>IFERROR(VLOOKUP(ROW(源数据!A2439)-1,源数据!A:AG,11,0),"")</f>
        <v/>
      </c>
      <c r="G2454" s="10">
        <f>IFERROR(VLOOKUP(ROW(源数据!A2439)-1,源数据!A:AG,12,0),0)</f>
        <v/>
      </c>
      <c r="H2454" s="17">
        <f>IFERROR(G2454/F2454,"")</f>
        <v/>
      </c>
      <c r="I2454" s="17">
        <f>IFERROR(VLOOKUP(ROW(源数据!A2439)-1,源数据!A:AG,21,0),"")</f>
        <v/>
      </c>
      <c r="J2454" s="10">
        <f>IFERROR(VLOOKUP(ROW(源数据!A2439)-1,源数据!A:AG,19,0),"")</f>
        <v/>
      </c>
      <c r="K2454" s="17">
        <f>IFERROR(VLOOKUP(ROW(源数据!A2439)-1,源数据!A:AG,21,0),0)</f>
        <v/>
      </c>
      <c r="L2454" s="17">
        <f>IFERROR(VLOOKUP(ROW(源数据!A2439)-1,源数据!A:AG,17,0),0)</f>
        <v/>
      </c>
      <c r="M2454" s="51">
        <f>IFERROR(VLOOKUP(ROW(源数据!A2439)-1,源数据!A:AG,15,0),"")</f>
        <v/>
      </c>
    </row>
    <row r="2455">
      <c r="A2455" s="10" t="n">
        <v>2439</v>
      </c>
      <c r="B2455" s="10">
        <f>IFERROR(VLOOKUP(ROW(源数据!A2440)-1,源数据!A:AG,33,0),"")</f>
        <v/>
      </c>
      <c r="C2455" s="10">
        <f>IFERROR(VLOOKUP(ROW(源数据!A2440)-1,源数据!A:AG,9,0),"")</f>
        <v/>
      </c>
      <c r="D2455" s="35">
        <f>IFERROR(VLOOKUP(ROW(源数据!A2440)-1,源数据!A:AG,8,0),"")</f>
        <v/>
      </c>
      <c r="E2455" s="35">
        <f>IFERROR(VLOOKUP(ROW(源数据!A2440)-1,源数据!A:AG,10,0),"")</f>
        <v/>
      </c>
      <c r="F2455" s="10">
        <f>IFERROR(VLOOKUP(ROW(源数据!A2440)-1,源数据!A:AG,11,0),"")</f>
        <v/>
      </c>
      <c r="G2455" s="10">
        <f>IFERROR(VLOOKUP(ROW(源数据!A2440)-1,源数据!A:AG,12,0),0)</f>
        <v/>
      </c>
      <c r="H2455" s="17">
        <f>IFERROR(G2455/F2455,"")</f>
        <v/>
      </c>
      <c r="I2455" s="17">
        <f>IFERROR(VLOOKUP(ROW(源数据!A2440)-1,源数据!A:AG,21,0),"")</f>
        <v/>
      </c>
      <c r="J2455" s="10">
        <f>IFERROR(VLOOKUP(ROW(源数据!A2440)-1,源数据!A:AG,19,0),"")</f>
        <v/>
      </c>
      <c r="K2455" s="17">
        <f>IFERROR(VLOOKUP(ROW(源数据!A2440)-1,源数据!A:AG,21,0),0)</f>
        <v/>
      </c>
      <c r="L2455" s="17">
        <f>IFERROR(VLOOKUP(ROW(源数据!A2440)-1,源数据!A:AG,17,0),0)</f>
        <v/>
      </c>
      <c r="M2455" s="51">
        <f>IFERROR(VLOOKUP(ROW(源数据!A2440)-1,源数据!A:AG,15,0),"")</f>
        <v/>
      </c>
    </row>
    <row r="2456">
      <c r="A2456" s="10" t="n">
        <v>2440</v>
      </c>
      <c r="B2456" s="10">
        <f>IFERROR(VLOOKUP(ROW(源数据!A2441)-1,源数据!A:AG,33,0),"")</f>
        <v/>
      </c>
      <c r="C2456" s="10">
        <f>IFERROR(VLOOKUP(ROW(源数据!A2441)-1,源数据!A:AG,9,0),"")</f>
        <v/>
      </c>
      <c r="D2456" s="35">
        <f>IFERROR(VLOOKUP(ROW(源数据!A2441)-1,源数据!A:AG,8,0),"")</f>
        <v/>
      </c>
      <c r="E2456" s="35">
        <f>IFERROR(VLOOKUP(ROW(源数据!A2441)-1,源数据!A:AG,10,0),"")</f>
        <v/>
      </c>
      <c r="F2456" s="10">
        <f>IFERROR(VLOOKUP(ROW(源数据!A2441)-1,源数据!A:AG,11,0),"")</f>
        <v/>
      </c>
      <c r="G2456" s="10">
        <f>IFERROR(VLOOKUP(ROW(源数据!A2441)-1,源数据!A:AG,12,0),0)</f>
        <v/>
      </c>
      <c r="H2456" s="17">
        <f>IFERROR(G2456/F2456,"")</f>
        <v/>
      </c>
      <c r="I2456" s="17">
        <f>IFERROR(VLOOKUP(ROW(源数据!A2441)-1,源数据!A:AG,21,0),"")</f>
        <v/>
      </c>
      <c r="J2456" s="10">
        <f>IFERROR(VLOOKUP(ROW(源数据!A2441)-1,源数据!A:AG,19,0),"")</f>
        <v/>
      </c>
      <c r="K2456" s="17">
        <f>IFERROR(VLOOKUP(ROW(源数据!A2441)-1,源数据!A:AG,21,0),0)</f>
        <v/>
      </c>
      <c r="L2456" s="17">
        <f>IFERROR(VLOOKUP(ROW(源数据!A2441)-1,源数据!A:AG,17,0),0)</f>
        <v/>
      </c>
      <c r="M2456" s="51">
        <f>IFERROR(VLOOKUP(ROW(源数据!A2441)-1,源数据!A:AG,15,0),"")</f>
        <v/>
      </c>
    </row>
    <row r="2457">
      <c r="A2457" s="10" t="n">
        <v>2441</v>
      </c>
      <c r="B2457" s="10">
        <f>IFERROR(VLOOKUP(ROW(源数据!A2442)-1,源数据!A:AG,33,0),"")</f>
        <v/>
      </c>
      <c r="C2457" s="10">
        <f>IFERROR(VLOOKUP(ROW(源数据!A2442)-1,源数据!A:AG,9,0),"")</f>
        <v/>
      </c>
      <c r="D2457" s="35">
        <f>IFERROR(VLOOKUP(ROW(源数据!A2442)-1,源数据!A:AG,8,0),"")</f>
        <v/>
      </c>
      <c r="E2457" s="35">
        <f>IFERROR(VLOOKUP(ROW(源数据!A2442)-1,源数据!A:AG,10,0),"")</f>
        <v/>
      </c>
      <c r="F2457" s="10">
        <f>IFERROR(VLOOKUP(ROW(源数据!A2442)-1,源数据!A:AG,11,0),"")</f>
        <v/>
      </c>
      <c r="G2457" s="10">
        <f>IFERROR(VLOOKUP(ROW(源数据!A2442)-1,源数据!A:AG,12,0),0)</f>
        <v/>
      </c>
      <c r="H2457" s="17">
        <f>IFERROR(G2457/F2457,"")</f>
        <v/>
      </c>
      <c r="I2457" s="17">
        <f>IFERROR(VLOOKUP(ROW(源数据!A2442)-1,源数据!A:AG,21,0),"")</f>
        <v/>
      </c>
      <c r="J2457" s="10">
        <f>IFERROR(VLOOKUP(ROW(源数据!A2442)-1,源数据!A:AG,19,0),"")</f>
        <v/>
      </c>
      <c r="K2457" s="17">
        <f>IFERROR(VLOOKUP(ROW(源数据!A2442)-1,源数据!A:AG,21,0),0)</f>
        <v/>
      </c>
      <c r="L2457" s="17">
        <f>IFERROR(VLOOKUP(ROW(源数据!A2442)-1,源数据!A:AG,17,0),0)</f>
        <v/>
      </c>
      <c r="M2457" s="51">
        <f>IFERROR(VLOOKUP(ROW(源数据!A2442)-1,源数据!A:AG,15,0),"")</f>
        <v/>
      </c>
    </row>
    <row r="2458">
      <c r="A2458" s="10" t="n">
        <v>2442</v>
      </c>
      <c r="B2458" s="10">
        <f>IFERROR(VLOOKUP(ROW(源数据!A2443)-1,源数据!A:AG,33,0),"")</f>
        <v/>
      </c>
      <c r="C2458" s="10">
        <f>IFERROR(VLOOKUP(ROW(源数据!A2443)-1,源数据!A:AG,9,0),"")</f>
        <v/>
      </c>
      <c r="D2458" s="35">
        <f>IFERROR(VLOOKUP(ROW(源数据!A2443)-1,源数据!A:AG,8,0),"")</f>
        <v/>
      </c>
      <c r="E2458" s="35">
        <f>IFERROR(VLOOKUP(ROW(源数据!A2443)-1,源数据!A:AG,10,0),"")</f>
        <v/>
      </c>
      <c r="F2458" s="10">
        <f>IFERROR(VLOOKUP(ROW(源数据!A2443)-1,源数据!A:AG,11,0),"")</f>
        <v/>
      </c>
      <c r="G2458" s="10">
        <f>IFERROR(VLOOKUP(ROW(源数据!A2443)-1,源数据!A:AG,12,0),0)</f>
        <v/>
      </c>
      <c r="H2458" s="17">
        <f>IFERROR(G2458/F2458,"")</f>
        <v/>
      </c>
      <c r="I2458" s="17">
        <f>IFERROR(VLOOKUP(ROW(源数据!A2443)-1,源数据!A:AG,21,0),"")</f>
        <v/>
      </c>
      <c r="J2458" s="10">
        <f>IFERROR(VLOOKUP(ROW(源数据!A2443)-1,源数据!A:AG,19,0),"")</f>
        <v/>
      </c>
      <c r="K2458" s="17">
        <f>IFERROR(VLOOKUP(ROW(源数据!A2443)-1,源数据!A:AG,21,0),0)</f>
        <v/>
      </c>
      <c r="L2458" s="17">
        <f>IFERROR(VLOOKUP(ROW(源数据!A2443)-1,源数据!A:AG,17,0),0)</f>
        <v/>
      </c>
      <c r="M2458" s="51">
        <f>IFERROR(VLOOKUP(ROW(源数据!A2443)-1,源数据!A:AG,15,0),"")</f>
        <v/>
      </c>
    </row>
    <row r="2459">
      <c r="A2459" s="10" t="n">
        <v>2443</v>
      </c>
      <c r="B2459" s="10">
        <f>IFERROR(VLOOKUP(ROW(源数据!A2444)-1,源数据!A:AG,33,0),"")</f>
        <v/>
      </c>
      <c r="C2459" s="10">
        <f>IFERROR(VLOOKUP(ROW(源数据!A2444)-1,源数据!A:AG,9,0),"")</f>
        <v/>
      </c>
      <c r="D2459" s="35">
        <f>IFERROR(VLOOKUP(ROW(源数据!A2444)-1,源数据!A:AG,8,0),"")</f>
        <v/>
      </c>
      <c r="E2459" s="35">
        <f>IFERROR(VLOOKUP(ROW(源数据!A2444)-1,源数据!A:AG,10,0),"")</f>
        <v/>
      </c>
      <c r="F2459" s="10">
        <f>IFERROR(VLOOKUP(ROW(源数据!A2444)-1,源数据!A:AG,11,0),"")</f>
        <v/>
      </c>
      <c r="G2459" s="10">
        <f>IFERROR(VLOOKUP(ROW(源数据!A2444)-1,源数据!A:AG,12,0),0)</f>
        <v/>
      </c>
      <c r="H2459" s="17">
        <f>IFERROR(G2459/F2459,"")</f>
        <v/>
      </c>
      <c r="I2459" s="17">
        <f>IFERROR(VLOOKUP(ROW(源数据!A2444)-1,源数据!A:AG,21,0),"")</f>
        <v/>
      </c>
      <c r="J2459" s="10">
        <f>IFERROR(VLOOKUP(ROW(源数据!A2444)-1,源数据!A:AG,19,0),"")</f>
        <v/>
      </c>
      <c r="K2459" s="17">
        <f>IFERROR(VLOOKUP(ROW(源数据!A2444)-1,源数据!A:AG,21,0),0)</f>
        <v/>
      </c>
      <c r="L2459" s="17">
        <f>IFERROR(VLOOKUP(ROW(源数据!A2444)-1,源数据!A:AG,17,0),0)</f>
        <v/>
      </c>
      <c r="M2459" s="51">
        <f>IFERROR(VLOOKUP(ROW(源数据!A2444)-1,源数据!A:AG,15,0),"")</f>
        <v/>
      </c>
    </row>
    <row r="2460">
      <c r="A2460" s="10" t="n">
        <v>2444</v>
      </c>
      <c r="B2460" s="10">
        <f>IFERROR(VLOOKUP(ROW(源数据!A2445)-1,源数据!A:AG,33,0),"")</f>
        <v/>
      </c>
      <c r="C2460" s="10">
        <f>IFERROR(VLOOKUP(ROW(源数据!A2445)-1,源数据!A:AG,9,0),"")</f>
        <v/>
      </c>
      <c r="D2460" s="35">
        <f>IFERROR(VLOOKUP(ROW(源数据!A2445)-1,源数据!A:AG,8,0),"")</f>
        <v/>
      </c>
      <c r="E2460" s="35">
        <f>IFERROR(VLOOKUP(ROW(源数据!A2445)-1,源数据!A:AG,10,0),"")</f>
        <v/>
      </c>
      <c r="F2460" s="10">
        <f>IFERROR(VLOOKUP(ROW(源数据!A2445)-1,源数据!A:AG,11,0),"")</f>
        <v/>
      </c>
      <c r="G2460" s="10">
        <f>IFERROR(VLOOKUP(ROW(源数据!A2445)-1,源数据!A:AG,12,0),0)</f>
        <v/>
      </c>
      <c r="H2460" s="17">
        <f>IFERROR(G2460/F2460,"")</f>
        <v/>
      </c>
      <c r="I2460" s="17">
        <f>IFERROR(VLOOKUP(ROW(源数据!A2445)-1,源数据!A:AG,21,0),"")</f>
        <v/>
      </c>
      <c r="J2460" s="10">
        <f>IFERROR(VLOOKUP(ROW(源数据!A2445)-1,源数据!A:AG,19,0),"")</f>
        <v/>
      </c>
      <c r="K2460" s="17">
        <f>IFERROR(VLOOKUP(ROW(源数据!A2445)-1,源数据!A:AG,21,0),0)</f>
        <v/>
      </c>
      <c r="L2460" s="17">
        <f>IFERROR(VLOOKUP(ROW(源数据!A2445)-1,源数据!A:AG,17,0),0)</f>
        <v/>
      </c>
      <c r="M2460" s="51">
        <f>IFERROR(VLOOKUP(ROW(源数据!A2445)-1,源数据!A:AG,15,0),"")</f>
        <v/>
      </c>
    </row>
    <row r="2461">
      <c r="A2461" s="10" t="n">
        <v>2445</v>
      </c>
      <c r="B2461" s="10">
        <f>IFERROR(VLOOKUP(ROW(源数据!A2446)-1,源数据!A:AG,33,0),"")</f>
        <v/>
      </c>
      <c r="C2461" s="10">
        <f>IFERROR(VLOOKUP(ROW(源数据!A2446)-1,源数据!A:AG,9,0),"")</f>
        <v/>
      </c>
      <c r="D2461" s="35">
        <f>IFERROR(VLOOKUP(ROW(源数据!A2446)-1,源数据!A:AG,8,0),"")</f>
        <v/>
      </c>
      <c r="E2461" s="35">
        <f>IFERROR(VLOOKUP(ROW(源数据!A2446)-1,源数据!A:AG,10,0),"")</f>
        <v/>
      </c>
      <c r="F2461" s="10">
        <f>IFERROR(VLOOKUP(ROW(源数据!A2446)-1,源数据!A:AG,11,0),"")</f>
        <v/>
      </c>
      <c r="G2461" s="10">
        <f>IFERROR(VLOOKUP(ROW(源数据!A2446)-1,源数据!A:AG,12,0),0)</f>
        <v/>
      </c>
      <c r="H2461" s="17">
        <f>IFERROR(G2461/F2461,"")</f>
        <v/>
      </c>
      <c r="I2461" s="17">
        <f>IFERROR(VLOOKUP(ROW(源数据!A2446)-1,源数据!A:AG,21,0),"")</f>
        <v/>
      </c>
      <c r="J2461" s="10">
        <f>IFERROR(VLOOKUP(ROW(源数据!A2446)-1,源数据!A:AG,19,0),"")</f>
        <v/>
      </c>
      <c r="K2461" s="17">
        <f>IFERROR(VLOOKUP(ROW(源数据!A2446)-1,源数据!A:AG,21,0),0)</f>
        <v/>
      </c>
      <c r="L2461" s="17">
        <f>IFERROR(VLOOKUP(ROW(源数据!A2446)-1,源数据!A:AG,17,0),0)</f>
        <v/>
      </c>
      <c r="M2461" s="51">
        <f>IFERROR(VLOOKUP(ROW(源数据!A2446)-1,源数据!A:AG,15,0),"")</f>
        <v/>
      </c>
    </row>
    <row r="2462">
      <c r="A2462" s="10" t="n">
        <v>2446</v>
      </c>
      <c r="B2462" s="10">
        <f>IFERROR(VLOOKUP(ROW(源数据!A2447)-1,源数据!A:AG,33,0),"")</f>
        <v/>
      </c>
      <c r="C2462" s="10">
        <f>IFERROR(VLOOKUP(ROW(源数据!A2447)-1,源数据!A:AG,9,0),"")</f>
        <v/>
      </c>
      <c r="D2462" s="35">
        <f>IFERROR(VLOOKUP(ROW(源数据!A2447)-1,源数据!A:AG,8,0),"")</f>
        <v/>
      </c>
      <c r="E2462" s="35">
        <f>IFERROR(VLOOKUP(ROW(源数据!A2447)-1,源数据!A:AG,10,0),"")</f>
        <v/>
      </c>
      <c r="F2462" s="10">
        <f>IFERROR(VLOOKUP(ROW(源数据!A2447)-1,源数据!A:AG,11,0),"")</f>
        <v/>
      </c>
      <c r="G2462" s="10">
        <f>IFERROR(VLOOKUP(ROW(源数据!A2447)-1,源数据!A:AG,12,0),0)</f>
        <v/>
      </c>
      <c r="H2462" s="17">
        <f>IFERROR(G2462/F2462,"")</f>
        <v/>
      </c>
      <c r="I2462" s="17">
        <f>IFERROR(VLOOKUP(ROW(源数据!A2447)-1,源数据!A:AG,21,0),"")</f>
        <v/>
      </c>
      <c r="J2462" s="10">
        <f>IFERROR(VLOOKUP(ROW(源数据!A2447)-1,源数据!A:AG,19,0),"")</f>
        <v/>
      </c>
      <c r="K2462" s="17">
        <f>IFERROR(VLOOKUP(ROW(源数据!A2447)-1,源数据!A:AG,21,0),0)</f>
        <v/>
      </c>
      <c r="L2462" s="17">
        <f>IFERROR(VLOOKUP(ROW(源数据!A2447)-1,源数据!A:AG,17,0),0)</f>
        <v/>
      </c>
      <c r="M2462" s="51">
        <f>IFERROR(VLOOKUP(ROW(源数据!A2447)-1,源数据!A:AG,15,0),"")</f>
        <v/>
      </c>
    </row>
    <row r="2463">
      <c r="A2463" s="10" t="n">
        <v>2447</v>
      </c>
      <c r="B2463" s="10">
        <f>IFERROR(VLOOKUP(ROW(源数据!A2448)-1,源数据!A:AG,33,0),"")</f>
        <v/>
      </c>
      <c r="C2463" s="10">
        <f>IFERROR(VLOOKUP(ROW(源数据!A2448)-1,源数据!A:AG,9,0),"")</f>
        <v/>
      </c>
      <c r="D2463" s="35">
        <f>IFERROR(VLOOKUP(ROW(源数据!A2448)-1,源数据!A:AG,8,0),"")</f>
        <v/>
      </c>
      <c r="E2463" s="35">
        <f>IFERROR(VLOOKUP(ROW(源数据!A2448)-1,源数据!A:AG,10,0),"")</f>
        <v/>
      </c>
      <c r="F2463" s="10">
        <f>IFERROR(VLOOKUP(ROW(源数据!A2448)-1,源数据!A:AG,11,0),"")</f>
        <v/>
      </c>
      <c r="G2463" s="10">
        <f>IFERROR(VLOOKUP(ROW(源数据!A2448)-1,源数据!A:AG,12,0),0)</f>
        <v/>
      </c>
      <c r="H2463" s="17">
        <f>IFERROR(G2463/F2463,"")</f>
        <v/>
      </c>
      <c r="I2463" s="17">
        <f>IFERROR(VLOOKUP(ROW(源数据!A2448)-1,源数据!A:AG,21,0),"")</f>
        <v/>
      </c>
      <c r="J2463" s="10">
        <f>IFERROR(VLOOKUP(ROW(源数据!A2448)-1,源数据!A:AG,19,0),"")</f>
        <v/>
      </c>
      <c r="K2463" s="17">
        <f>IFERROR(VLOOKUP(ROW(源数据!A2448)-1,源数据!A:AG,21,0),0)</f>
        <v/>
      </c>
      <c r="L2463" s="17">
        <f>IFERROR(VLOOKUP(ROW(源数据!A2448)-1,源数据!A:AG,17,0),0)</f>
        <v/>
      </c>
      <c r="M2463" s="51">
        <f>IFERROR(VLOOKUP(ROW(源数据!A2448)-1,源数据!A:AG,15,0),"")</f>
        <v/>
      </c>
    </row>
    <row r="2464">
      <c r="A2464" s="10" t="n">
        <v>2448</v>
      </c>
      <c r="B2464" s="10">
        <f>IFERROR(VLOOKUP(ROW(源数据!A2449)-1,源数据!A:AG,33,0),"")</f>
        <v/>
      </c>
      <c r="C2464" s="10">
        <f>IFERROR(VLOOKUP(ROW(源数据!A2449)-1,源数据!A:AG,9,0),"")</f>
        <v/>
      </c>
      <c r="D2464" s="35">
        <f>IFERROR(VLOOKUP(ROW(源数据!A2449)-1,源数据!A:AG,8,0),"")</f>
        <v/>
      </c>
      <c r="E2464" s="35">
        <f>IFERROR(VLOOKUP(ROW(源数据!A2449)-1,源数据!A:AG,10,0),"")</f>
        <v/>
      </c>
      <c r="F2464" s="10">
        <f>IFERROR(VLOOKUP(ROW(源数据!A2449)-1,源数据!A:AG,11,0),"")</f>
        <v/>
      </c>
      <c r="G2464" s="10">
        <f>IFERROR(VLOOKUP(ROW(源数据!A2449)-1,源数据!A:AG,12,0),0)</f>
        <v/>
      </c>
      <c r="H2464" s="17">
        <f>IFERROR(G2464/F2464,"")</f>
        <v/>
      </c>
      <c r="I2464" s="17">
        <f>IFERROR(VLOOKUP(ROW(源数据!A2449)-1,源数据!A:AG,21,0),"")</f>
        <v/>
      </c>
      <c r="J2464" s="10">
        <f>IFERROR(VLOOKUP(ROW(源数据!A2449)-1,源数据!A:AG,19,0),"")</f>
        <v/>
      </c>
      <c r="K2464" s="17">
        <f>IFERROR(VLOOKUP(ROW(源数据!A2449)-1,源数据!A:AG,21,0),0)</f>
        <v/>
      </c>
      <c r="L2464" s="17">
        <f>IFERROR(VLOOKUP(ROW(源数据!A2449)-1,源数据!A:AG,17,0),0)</f>
        <v/>
      </c>
      <c r="M2464" s="51">
        <f>IFERROR(VLOOKUP(ROW(源数据!A2449)-1,源数据!A:AG,15,0),"")</f>
        <v/>
      </c>
    </row>
    <row r="2465">
      <c r="A2465" s="10" t="n">
        <v>2449</v>
      </c>
      <c r="B2465" s="10">
        <f>IFERROR(VLOOKUP(ROW(源数据!A2450)-1,源数据!A:AG,33,0),"")</f>
        <v/>
      </c>
      <c r="C2465" s="10">
        <f>IFERROR(VLOOKUP(ROW(源数据!A2450)-1,源数据!A:AG,9,0),"")</f>
        <v/>
      </c>
      <c r="D2465" s="35">
        <f>IFERROR(VLOOKUP(ROW(源数据!A2450)-1,源数据!A:AG,8,0),"")</f>
        <v/>
      </c>
      <c r="E2465" s="35">
        <f>IFERROR(VLOOKUP(ROW(源数据!A2450)-1,源数据!A:AG,10,0),"")</f>
        <v/>
      </c>
      <c r="F2465" s="10">
        <f>IFERROR(VLOOKUP(ROW(源数据!A2450)-1,源数据!A:AG,11,0),"")</f>
        <v/>
      </c>
      <c r="G2465" s="10">
        <f>IFERROR(VLOOKUP(ROW(源数据!A2450)-1,源数据!A:AG,12,0),0)</f>
        <v/>
      </c>
      <c r="H2465" s="17">
        <f>IFERROR(G2465/F2465,"")</f>
        <v/>
      </c>
      <c r="I2465" s="17">
        <f>IFERROR(VLOOKUP(ROW(源数据!A2450)-1,源数据!A:AG,21,0),"")</f>
        <v/>
      </c>
      <c r="J2465" s="10">
        <f>IFERROR(VLOOKUP(ROW(源数据!A2450)-1,源数据!A:AG,19,0),"")</f>
        <v/>
      </c>
      <c r="K2465" s="17">
        <f>IFERROR(VLOOKUP(ROW(源数据!A2450)-1,源数据!A:AG,21,0),0)</f>
        <v/>
      </c>
      <c r="L2465" s="17">
        <f>IFERROR(VLOOKUP(ROW(源数据!A2450)-1,源数据!A:AG,17,0),0)</f>
        <v/>
      </c>
      <c r="M2465" s="51">
        <f>IFERROR(VLOOKUP(ROW(源数据!A2450)-1,源数据!A:AG,15,0),"")</f>
        <v/>
      </c>
    </row>
    <row r="2466">
      <c r="A2466" s="10" t="n">
        <v>2450</v>
      </c>
      <c r="B2466" s="10">
        <f>IFERROR(VLOOKUP(ROW(源数据!A2451)-1,源数据!A:AG,33,0),"")</f>
        <v/>
      </c>
      <c r="C2466" s="10">
        <f>IFERROR(VLOOKUP(ROW(源数据!A2451)-1,源数据!A:AG,9,0),"")</f>
        <v/>
      </c>
      <c r="D2466" s="35">
        <f>IFERROR(VLOOKUP(ROW(源数据!A2451)-1,源数据!A:AG,8,0),"")</f>
        <v/>
      </c>
      <c r="E2466" s="35">
        <f>IFERROR(VLOOKUP(ROW(源数据!A2451)-1,源数据!A:AG,10,0),"")</f>
        <v/>
      </c>
      <c r="F2466" s="10">
        <f>IFERROR(VLOOKUP(ROW(源数据!A2451)-1,源数据!A:AG,11,0),"")</f>
        <v/>
      </c>
      <c r="G2466" s="10">
        <f>IFERROR(VLOOKUP(ROW(源数据!A2451)-1,源数据!A:AG,12,0),0)</f>
        <v/>
      </c>
      <c r="H2466" s="17">
        <f>IFERROR(G2466/F2466,"")</f>
        <v/>
      </c>
      <c r="I2466" s="17">
        <f>IFERROR(VLOOKUP(ROW(源数据!A2451)-1,源数据!A:AG,21,0),"")</f>
        <v/>
      </c>
      <c r="J2466" s="10">
        <f>IFERROR(VLOOKUP(ROW(源数据!A2451)-1,源数据!A:AG,19,0),"")</f>
        <v/>
      </c>
      <c r="K2466" s="17">
        <f>IFERROR(VLOOKUP(ROW(源数据!A2451)-1,源数据!A:AG,21,0),0)</f>
        <v/>
      </c>
      <c r="L2466" s="17">
        <f>IFERROR(VLOOKUP(ROW(源数据!A2451)-1,源数据!A:AG,17,0),0)</f>
        <v/>
      </c>
      <c r="M2466" s="51">
        <f>IFERROR(VLOOKUP(ROW(源数据!A2451)-1,源数据!A:AG,15,0),"")</f>
        <v/>
      </c>
    </row>
    <row r="2467">
      <c r="A2467" s="10" t="n">
        <v>2451</v>
      </c>
      <c r="B2467" s="10">
        <f>IFERROR(VLOOKUP(ROW(源数据!A2452)-1,源数据!A:AG,33,0),"")</f>
        <v/>
      </c>
      <c r="C2467" s="10">
        <f>IFERROR(VLOOKUP(ROW(源数据!A2452)-1,源数据!A:AG,9,0),"")</f>
        <v/>
      </c>
      <c r="D2467" s="35">
        <f>IFERROR(VLOOKUP(ROW(源数据!A2452)-1,源数据!A:AG,8,0),"")</f>
        <v/>
      </c>
      <c r="E2467" s="35">
        <f>IFERROR(VLOOKUP(ROW(源数据!A2452)-1,源数据!A:AG,10,0),"")</f>
        <v/>
      </c>
      <c r="F2467" s="10">
        <f>IFERROR(VLOOKUP(ROW(源数据!A2452)-1,源数据!A:AG,11,0),"")</f>
        <v/>
      </c>
      <c r="G2467" s="10">
        <f>IFERROR(VLOOKUP(ROW(源数据!A2452)-1,源数据!A:AG,12,0),0)</f>
        <v/>
      </c>
      <c r="H2467" s="17">
        <f>IFERROR(G2467/F2467,"")</f>
        <v/>
      </c>
      <c r="I2467" s="17">
        <f>IFERROR(VLOOKUP(ROW(源数据!A2452)-1,源数据!A:AG,21,0),"")</f>
        <v/>
      </c>
      <c r="J2467" s="10">
        <f>IFERROR(VLOOKUP(ROW(源数据!A2452)-1,源数据!A:AG,19,0),"")</f>
        <v/>
      </c>
      <c r="K2467" s="17">
        <f>IFERROR(VLOOKUP(ROW(源数据!A2452)-1,源数据!A:AG,21,0),0)</f>
        <v/>
      </c>
      <c r="L2467" s="17">
        <f>IFERROR(VLOOKUP(ROW(源数据!A2452)-1,源数据!A:AG,17,0),0)</f>
        <v/>
      </c>
      <c r="M2467" s="51">
        <f>IFERROR(VLOOKUP(ROW(源数据!A2452)-1,源数据!A:AG,15,0),"")</f>
        <v/>
      </c>
    </row>
    <row r="2468">
      <c r="A2468" s="10" t="n">
        <v>2452</v>
      </c>
      <c r="B2468" s="10">
        <f>IFERROR(VLOOKUP(ROW(源数据!A2453)-1,源数据!A:AG,33,0),"")</f>
        <v/>
      </c>
      <c r="C2468" s="10">
        <f>IFERROR(VLOOKUP(ROW(源数据!A2453)-1,源数据!A:AG,9,0),"")</f>
        <v/>
      </c>
      <c r="D2468" s="35">
        <f>IFERROR(VLOOKUP(ROW(源数据!A2453)-1,源数据!A:AG,8,0),"")</f>
        <v/>
      </c>
      <c r="E2468" s="35">
        <f>IFERROR(VLOOKUP(ROW(源数据!A2453)-1,源数据!A:AG,10,0),"")</f>
        <v/>
      </c>
      <c r="F2468" s="10">
        <f>IFERROR(VLOOKUP(ROW(源数据!A2453)-1,源数据!A:AG,11,0),"")</f>
        <v/>
      </c>
      <c r="G2468" s="10">
        <f>IFERROR(VLOOKUP(ROW(源数据!A2453)-1,源数据!A:AG,12,0),0)</f>
        <v/>
      </c>
      <c r="H2468" s="17">
        <f>IFERROR(G2468/F2468,"")</f>
        <v/>
      </c>
      <c r="I2468" s="17">
        <f>IFERROR(VLOOKUP(ROW(源数据!A2453)-1,源数据!A:AG,21,0),"")</f>
        <v/>
      </c>
      <c r="J2468" s="10">
        <f>IFERROR(VLOOKUP(ROW(源数据!A2453)-1,源数据!A:AG,19,0),"")</f>
        <v/>
      </c>
      <c r="K2468" s="17">
        <f>IFERROR(VLOOKUP(ROW(源数据!A2453)-1,源数据!A:AG,21,0),0)</f>
        <v/>
      </c>
      <c r="L2468" s="17">
        <f>IFERROR(VLOOKUP(ROW(源数据!A2453)-1,源数据!A:AG,17,0),0)</f>
        <v/>
      </c>
      <c r="M2468" s="51">
        <f>IFERROR(VLOOKUP(ROW(源数据!A2453)-1,源数据!A:AG,15,0),"")</f>
        <v/>
      </c>
    </row>
    <row r="2469">
      <c r="A2469" s="10" t="n">
        <v>2453</v>
      </c>
      <c r="B2469" s="10">
        <f>IFERROR(VLOOKUP(ROW(源数据!A2454)-1,源数据!A:AG,33,0),"")</f>
        <v/>
      </c>
      <c r="C2469" s="10">
        <f>IFERROR(VLOOKUP(ROW(源数据!A2454)-1,源数据!A:AG,9,0),"")</f>
        <v/>
      </c>
      <c r="D2469" s="35">
        <f>IFERROR(VLOOKUP(ROW(源数据!A2454)-1,源数据!A:AG,8,0),"")</f>
        <v/>
      </c>
      <c r="E2469" s="35">
        <f>IFERROR(VLOOKUP(ROW(源数据!A2454)-1,源数据!A:AG,10,0),"")</f>
        <v/>
      </c>
      <c r="F2469" s="10">
        <f>IFERROR(VLOOKUP(ROW(源数据!A2454)-1,源数据!A:AG,11,0),"")</f>
        <v/>
      </c>
      <c r="G2469" s="10">
        <f>IFERROR(VLOOKUP(ROW(源数据!A2454)-1,源数据!A:AG,12,0),0)</f>
        <v/>
      </c>
      <c r="H2469" s="17">
        <f>IFERROR(G2469/F2469,"")</f>
        <v/>
      </c>
      <c r="I2469" s="17">
        <f>IFERROR(VLOOKUP(ROW(源数据!A2454)-1,源数据!A:AG,21,0),"")</f>
        <v/>
      </c>
      <c r="J2469" s="10">
        <f>IFERROR(VLOOKUP(ROW(源数据!A2454)-1,源数据!A:AG,19,0),"")</f>
        <v/>
      </c>
      <c r="K2469" s="17">
        <f>IFERROR(VLOOKUP(ROW(源数据!A2454)-1,源数据!A:AG,21,0),0)</f>
        <v/>
      </c>
      <c r="L2469" s="17">
        <f>IFERROR(VLOOKUP(ROW(源数据!A2454)-1,源数据!A:AG,17,0),0)</f>
        <v/>
      </c>
      <c r="M2469" s="51">
        <f>IFERROR(VLOOKUP(ROW(源数据!A2454)-1,源数据!A:AG,15,0),"")</f>
        <v/>
      </c>
    </row>
    <row r="2470">
      <c r="A2470" s="10" t="n">
        <v>2454</v>
      </c>
      <c r="B2470" s="10">
        <f>IFERROR(VLOOKUP(ROW(源数据!A2455)-1,源数据!A:AG,33,0),"")</f>
        <v/>
      </c>
      <c r="C2470" s="10">
        <f>IFERROR(VLOOKUP(ROW(源数据!A2455)-1,源数据!A:AG,9,0),"")</f>
        <v/>
      </c>
      <c r="D2470" s="35">
        <f>IFERROR(VLOOKUP(ROW(源数据!A2455)-1,源数据!A:AG,8,0),"")</f>
        <v/>
      </c>
      <c r="E2470" s="35">
        <f>IFERROR(VLOOKUP(ROW(源数据!A2455)-1,源数据!A:AG,10,0),"")</f>
        <v/>
      </c>
      <c r="F2470" s="10">
        <f>IFERROR(VLOOKUP(ROW(源数据!A2455)-1,源数据!A:AG,11,0),"")</f>
        <v/>
      </c>
      <c r="G2470" s="10">
        <f>IFERROR(VLOOKUP(ROW(源数据!A2455)-1,源数据!A:AG,12,0),0)</f>
        <v/>
      </c>
      <c r="H2470" s="17">
        <f>IFERROR(G2470/F2470,"")</f>
        <v/>
      </c>
      <c r="I2470" s="17">
        <f>IFERROR(VLOOKUP(ROW(源数据!A2455)-1,源数据!A:AG,21,0),"")</f>
        <v/>
      </c>
      <c r="J2470" s="10">
        <f>IFERROR(VLOOKUP(ROW(源数据!A2455)-1,源数据!A:AG,19,0),"")</f>
        <v/>
      </c>
      <c r="K2470" s="17">
        <f>IFERROR(VLOOKUP(ROW(源数据!A2455)-1,源数据!A:AG,21,0),0)</f>
        <v/>
      </c>
      <c r="L2470" s="17">
        <f>IFERROR(VLOOKUP(ROW(源数据!A2455)-1,源数据!A:AG,17,0),0)</f>
        <v/>
      </c>
      <c r="M2470" s="51">
        <f>IFERROR(VLOOKUP(ROW(源数据!A2455)-1,源数据!A:AG,15,0),"")</f>
        <v/>
      </c>
    </row>
    <row r="2471">
      <c r="A2471" s="10" t="n">
        <v>2455</v>
      </c>
      <c r="B2471" s="10">
        <f>IFERROR(VLOOKUP(ROW(源数据!A2456)-1,源数据!A:AG,33,0),"")</f>
        <v/>
      </c>
      <c r="C2471" s="10">
        <f>IFERROR(VLOOKUP(ROW(源数据!A2456)-1,源数据!A:AG,9,0),"")</f>
        <v/>
      </c>
      <c r="D2471" s="35">
        <f>IFERROR(VLOOKUP(ROW(源数据!A2456)-1,源数据!A:AG,8,0),"")</f>
        <v/>
      </c>
      <c r="E2471" s="35">
        <f>IFERROR(VLOOKUP(ROW(源数据!A2456)-1,源数据!A:AG,10,0),"")</f>
        <v/>
      </c>
      <c r="F2471" s="10">
        <f>IFERROR(VLOOKUP(ROW(源数据!A2456)-1,源数据!A:AG,11,0),"")</f>
        <v/>
      </c>
      <c r="G2471" s="10">
        <f>IFERROR(VLOOKUP(ROW(源数据!A2456)-1,源数据!A:AG,12,0),0)</f>
        <v/>
      </c>
      <c r="H2471" s="17">
        <f>IFERROR(G2471/F2471,"")</f>
        <v/>
      </c>
      <c r="I2471" s="17">
        <f>IFERROR(VLOOKUP(ROW(源数据!A2456)-1,源数据!A:AG,21,0),"")</f>
        <v/>
      </c>
      <c r="J2471" s="10">
        <f>IFERROR(VLOOKUP(ROW(源数据!A2456)-1,源数据!A:AG,19,0),"")</f>
        <v/>
      </c>
      <c r="K2471" s="17">
        <f>IFERROR(VLOOKUP(ROW(源数据!A2456)-1,源数据!A:AG,21,0),0)</f>
        <v/>
      </c>
      <c r="L2471" s="17">
        <f>IFERROR(VLOOKUP(ROW(源数据!A2456)-1,源数据!A:AG,17,0),0)</f>
        <v/>
      </c>
      <c r="M2471" s="51">
        <f>IFERROR(VLOOKUP(ROW(源数据!A2456)-1,源数据!A:AG,15,0),"")</f>
        <v/>
      </c>
    </row>
    <row r="2472">
      <c r="A2472" s="10" t="n">
        <v>2456</v>
      </c>
      <c r="B2472" s="10">
        <f>IFERROR(VLOOKUP(ROW(源数据!A2457)-1,源数据!A:AG,33,0),"")</f>
        <v/>
      </c>
      <c r="C2472" s="10">
        <f>IFERROR(VLOOKUP(ROW(源数据!A2457)-1,源数据!A:AG,9,0),"")</f>
        <v/>
      </c>
      <c r="D2472" s="35">
        <f>IFERROR(VLOOKUP(ROW(源数据!A2457)-1,源数据!A:AG,8,0),"")</f>
        <v/>
      </c>
      <c r="E2472" s="35">
        <f>IFERROR(VLOOKUP(ROW(源数据!A2457)-1,源数据!A:AG,10,0),"")</f>
        <v/>
      </c>
      <c r="F2472" s="10">
        <f>IFERROR(VLOOKUP(ROW(源数据!A2457)-1,源数据!A:AG,11,0),"")</f>
        <v/>
      </c>
      <c r="G2472" s="10">
        <f>IFERROR(VLOOKUP(ROW(源数据!A2457)-1,源数据!A:AG,12,0),0)</f>
        <v/>
      </c>
      <c r="H2472" s="17">
        <f>IFERROR(G2472/F2472,"")</f>
        <v/>
      </c>
      <c r="I2472" s="17">
        <f>IFERROR(VLOOKUP(ROW(源数据!A2457)-1,源数据!A:AG,21,0),"")</f>
        <v/>
      </c>
      <c r="J2472" s="10">
        <f>IFERROR(VLOOKUP(ROW(源数据!A2457)-1,源数据!A:AG,19,0),"")</f>
        <v/>
      </c>
      <c r="K2472" s="17">
        <f>IFERROR(VLOOKUP(ROW(源数据!A2457)-1,源数据!A:AG,21,0),0)</f>
        <v/>
      </c>
      <c r="L2472" s="17">
        <f>IFERROR(VLOOKUP(ROW(源数据!A2457)-1,源数据!A:AG,17,0),0)</f>
        <v/>
      </c>
      <c r="M2472" s="51">
        <f>IFERROR(VLOOKUP(ROW(源数据!A2457)-1,源数据!A:AG,15,0),"")</f>
        <v/>
      </c>
    </row>
    <row r="2473">
      <c r="A2473" s="10" t="n">
        <v>2457</v>
      </c>
      <c r="B2473" s="10">
        <f>IFERROR(VLOOKUP(ROW(源数据!A2458)-1,源数据!A:AG,33,0),"")</f>
        <v/>
      </c>
      <c r="C2473" s="10">
        <f>IFERROR(VLOOKUP(ROW(源数据!A2458)-1,源数据!A:AG,9,0),"")</f>
        <v/>
      </c>
      <c r="D2473" s="35">
        <f>IFERROR(VLOOKUP(ROW(源数据!A2458)-1,源数据!A:AG,8,0),"")</f>
        <v/>
      </c>
      <c r="E2473" s="35">
        <f>IFERROR(VLOOKUP(ROW(源数据!A2458)-1,源数据!A:AG,10,0),"")</f>
        <v/>
      </c>
      <c r="F2473" s="10">
        <f>IFERROR(VLOOKUP(ROW(源数据!A2458)-1,源数据!A:AG,11,0),"")</f>
        <v/>
      </c>
      <c r="G2473" s="10">
        <f>IFERROR(VLOOKUP(ROW(源数据!A2458)-1,源数据!A:AG,12,0),0)</f>
        <v/>
      </c>
      <c r="H2473" s="17">
        <f>IFERROR(G2473/F2473,"")</f>
        <v/>
      </c>
      <c r="I2473" s="17">
        <f>IFERROR(VLOOKUP(ROW(源数据!A2458)-1,源数据!A:AG,21,0),"")</f>
        <v/>
      </c>
      <c r="J2473" s="10">
        <f>IFERROR(VLOOKUP(ROW(源数据!A2458)-1,源数据!A:AG,19,0),"")</f>
        <v/>
      </c>
      <c r="K2473" s="17">
        <f>IFERROR(VLOOKUP(ROW(源数据!A2458)-1,源数据!A:AG,21,0),0)</f>
        <v/>
      </c>
      <c r="L2473" s="17">
        <f>IFERROR(VLOOKUP(ROW(源数据!A2458)-1,源数据!A:AG,17,0),0)</f>
        <v/>
      </c>
      <c r="M2473" s="51">
        <f>IFERROR(VLOOKUP(ROW(源数据!A2458)-1,源数据!A:AG,15,0),"")</f>
        <v/>
      </c>
    </row>
    <row r="2474">
      <c r="A2474" s="10" t="n">
        <v>2458</v>
      </c>
      <c r="B2474" s="10">
        <f>IFERROR(VLOOKUP(ROW(源数据!A2459)-1,源数据!A:AG,33,0),"")</f>
        <v/>
      </c>
      <c r="C2474" s="10">
        <f>IFERROR(VLOOKUP(ROW(源数据!A2459)-1,源数据!A:AG,9,0),"")</f>
        <v/>
      </c>
      <c r="D2474" s="35">
        <f>IFERROR(VLOOKUP(ROW(源数据!A2459)-1,源数据!A:AG,8,0),"")</f>
        <v/>
      </c>
      <c r="E2474" s="35">
        <f>IFERROR(VLOOKUP(ROW(源数据!A2459)-1,源数据!A:AG,10,0),"")</f>
        <v/>
      </c>
      <c r="F2474" s="10">
        <f>IFERROR(VLOOKUP(ROW(源数据!A2459)-1,源数据!A:AG,11,0),"")</f>
        <v/>
      </c>
      <c r="G2474" s="10">
        <f>IFERROR(VLOOKUP(ROW(源数据!A2459)-1,源数据!A:AG,12,0),0)</f>
        <v/>
      </c>
      <c r="H2474" s="17">
        <f>IFERROR(G2474/F2474,"")</f>
        <v/>
      </c>
      <c r="I2474" s="17">
        <f>IFERROR(VLOOKUP(ROW(源数据!A2459)-1,源数据!A:AG,21,0),"")</f>
        <v/>
      </c>
      <c r="J2474" s="10">
        <f>IFERROR(VLOOKUP(ROW(源数据!A2459)-1,源数据!A:AG,19,0),"")</f>
        <v/>
      </c>
      <c r="K2474" s="17">
        <f>IFERROR(VLOOKUP(ROW(源数据!A2459)-1,源数据!A:AG,21,0),0)</f>
        <v/>
      </c>
      <c r="L2474" s="17">
        <f>IFERROR(VLOOKUP(ROW(源数据!A2459)-1,源数据!A:AG,17,0),0)</f>
        <v/>
      </c>
      <c r="M2474" s="51">
        <f>IFERROR(VLOOKUP(ROW(源数据!A2459)-1,源数据!A:AG,15,0),"")</f>
        <v/>
      </c>
    </row>
    <row r="2475">
      <c r="A2475" s="10" t="n">
        <v>2459</v>
      </c>
      <c r="B2475" s="10">
        <f>IFERROR(VLOOKUP(ROW(源数据!A2460)-1,源数据!A:AG,33,0),"")</f>
        <v/>
      </c>
      <c r="C2475" s="10">
        <f>IFERROR(VLOOKUP(ROW(源数据!A2460)-1,源数据!A:AG,9,0),"")</f>
        <v/>
      </c>
      <c r="D2475" s="35">
        <f>IFERROR(VLOOKUP(ROW(源数据!A2460)-1,源数据!A:AG,8,0),"")</f>
        <v/>
      </c>
      <c r="E2475" s="35">
        <f>IFERROR(VLOOKUP(ROW(源数据!A2460)-1,源数据!A:AG,10,0),"")</f>
        <v/>
      </c>
      <c r="F2475" s="10">
        <f>IFERROR(VLOOKUP(ROW(源数据!A2460)-1,源数据!A:AG,11,0),"")</f>
        <v/>
      </c>
      <c r="G2475" s="10">
        <f>IFERROR(VLOOKUP(ROW(源数据!A2460)-1,源数据!A:AG,12,0),0)</f>
        <v/>
      </c>
      <c r="H2475" s="17">
        <f>IFERROR(G2475/F2475,"")</f>
        <v/>
      </c>
      <c r="I2475" s="17">
        <f>IFERROR(VLOOKUP(ROW(源数据!A2460)-1,源数据!A:AG,21,0),"")</f>
        <v/>
      </c>
      <c r="J2475" s="10">
        <f>IFERROR(VLOOKUP(ROW(源数据!A2460)-1,源数据!A:AG,19,0),"")</f>
        <v/>
      </c>
      <c r="K2475" s="17">
        <f>IFERROR(VLOOKUP(ROW(源数据!A2460)-1,源数据!A:AG,21,0),0)</f>
        <v/>
      </c>
      <c r="L2475" s="17">
        <f>IFERROR(VLOOKUP(ROW(源数据!A2460)-1,源数据!A:AG,17,0),0)</f>
        <v/>
      </c>
      <c r="M2475" s="51">
        <f>IFERROR(VLOOKUP(ROW(源数据!A2460)-1,源数据!A:AG,15,0),"")</f>
        <v/>
      </c>
    </row>
    <row r="2476">
      <c r="A2476" s="10" t="n">
        <v>2460</v>
      </c>
      <c r="B2476" s="10">
        <f>IFERROR(VLOOKUP(ROW(源数据!A2461)-1,源数据!A:AG,33,0),"")</f>
        <v/>
      </c>
      <c r="C2476" s="10">
        <f>IFERROR(VLOOKUP(ROW(源数据!A2461)-1,源数据!A:AG,9,0),"")</f>
        <v/>
      </c>
      <c r="D2476" s="35">
        <f>IFERROR(VLOOKUP(ROW(源数据!A2461)-1,源数据!A:AG,8,0),"")</f>
        <v/>
      </c>
      <c r="E2476" s="35">
        <f>IFERROR(VLOOKUP(ROW(源数据!A2461)-1,源数据!A:AG,10,0),"")</f>
        <v/>
      </c>
      <c r="F2476" s="10">
        <f>IFERROR(VLOOKUP(ROW(源数据!A2461)-1,源数据!A:AG,11,0),"")</f>
        <v/>
      </c>
      <c r="G2476" s="10">
        <f>IFERROR(VLOOKUP(ROW(源数据!A2461)-1,源数据!A:AG,12,0),0)</f>
        <v/>
      </c>
      <c r="H2476" s="17">
        <f>IFERROR(G2476/F2476,"")</f>
        <v/>
      </c>
      <c r="I2476" s="17">
        <f>IFERROR(VLOOKUP(ROW(源数据!A2461)-1,源数据!A:AG,21,0),"")</f>
        <v/>
      </c>
      <c r="J2476" s="10">
        <f>IFERROR(VLOOKUP(ROW(源数据!A2461)-1,源数据!A:AG,19,0),"")</f>
        <v/>
      </c>
      <c r="K2476" s="17">
        <f>IFERROR(VLOOKUP(ROW(源数据!A2461)-1,源数据!A:AG,21,0),0)</f>
        <v/>
      </c>
      <c r="L2476" s="17">
        <f>IFERROR(VLOOKUP(ROW(源数据!A2461)-1,源数据!A:AG,17,0),0)</f>
        <v/>
      </c>
      <c r="M2476" s="51">
        <f>IFERROR(VLOOKUP(ROW(源数据!A2461)-1,源数据!A:AG,15,0),"")</f>
        <v/>
      </c>
    </row>
    <row r="2477">
      <c r="A2477" s="10" t="n">
        <v>2461</v>
      </c>
      <c r="B2477" s="10">
        <f>IFERROR(VLOOKUP(ROW(源数据!A2462)-1,源数据!A:AG,33,0),"")</f>
        <v/>
      </c>
      <c r="C2477" s="10">
        <f>IFERROR(VLOOKUP(ROW(源数据!A2462)-1,源数据!A:AG,9,0),"")</f>
        <v/>
      </c>
      <c r="D2477" s="35">
        <f>IFERROR(VLOOKUP(ROW(源数据!A2462)-1,源数据!A:AG,8,0),"")</f>
        <v/>
      </c>
      <c r="E2477" s="35">
        <f>IFERROR(VLOOKUP(ROW(源数据!A2462)-1,源数据!A:AG,10,0),"")</f>
        <v/>
      </c>
      <c r="F2477" s="10">
        <f>IFERROR(VLOOKUP(ROW(源数据!A2462)-1,源数据!A:AG,11,0),"")</f>
        <v/>
      </c>
      <c r="G2477" s="10">
        <f>IFERROR(VLOOKUP(ROW(源数据!A2462)-1,源数据!A:AG,12,0),0)</f>
        <v/>
      </c>
      <c r="H2477" s="17">
        <f>IFERROR(G2477/F2477,"")</f>
        <v/>
      </c>
      <c r="I2477" s="17">
        <f>IFERROR(VLOOKUP(ROW(源数据!A2462)-1,源数据!A:AG,21,0),"")</f>
        <v/>
      </c>
      <c r="J2477" s="10">
        <f>IFERROR(VLOOKUP(ROW(源数据!A2462)-1,源数据!A:AG,19,0),"")</f>
        <v/>
      </c>
      <c r="K2477" s="17">
        <f>IFERROR(VLOOKUP(ROW(源数据!A2462)-1,源数据!A:AG,21,0),0)</f>
        <v/>
      </c>
      <c r="L2477" s="17">
        <f>IFERROR(VLOOKUP(ROW(源数据!A2462)-1,源数据!A:AG,17,0),0)</f>
        <v/>
      </c>
      <c r="M2477" s="51">
        <f>IFERROR(VLOOKUP(ROW(源数据!A2462)-1,源数据!A:AG,15,0),"")</f>
        <v/>
      </c>
    </row>
    <row r="2478">
      <c r="A2478" s="10" t="n">
        <v>2462</v>
      </c>
      <c r="B2478" s="10">
        <f>IFERROR(VLOOKUP(ROW(源数据!A2463)-1,源数据!A:AG,33,0),"")</f>
        <v/>
      </c>
      <c r="C2478" s="10">
        <f>IFERROR(VLOOKUP(ROW(源数据!A2463)-1,源数据!A:AG,9,0),"")</f>
        <v/>
      </c>
      <c r="D2478" s="35">
        <f>IFERROR(VLOOKUP(ROW(源数据!A2463)-1,源数据!A:AG,8,0),"")</f>
        <v/>
      </c>
      <c r="E2478" s="35">
        <f>IFERROR(VLOOKUP(ROW(源数据!A2463)-1,源数据!A:AG,10,0),"")</f>
        <v/>
      </c>
      <c r="F2478" s="10">
        <f>IFERROR(VLOOKUP(ROW(源数据!A2463)-1,源数据!A:AG,11,0),"")</f>
        <v/>
      </c>
      <c r="G2478" s="10">
        <f>IFERROR(VLOOKUP(ROW(源数据!A2463)-1,源数据!A:AG,12,0),0)</f>
        <v/>
      </c>
      <c r="H2478" s="17">
        <f>IFERROR(G2478/F2478,"")</f>
        <v/>
      </c>
      <c r="I2478" s="17">
        <f>IFERROR(VLOOKUP(ROW(源数据!A2463)-1,源数据!A:AG,21,0),"")</f>
        <v/>
      </c>
      <c r="J2478" s="10">
        <f>IFERROR(VLOOKUP(ROW(源数据!A2463)-1,源数据!A:AG,19,0),"")</f>
        <v/>
      </c>
      <c r="K2478" s="17">
        <f>IFERROR(VLOOKUP(ROW(源数据!A2463)-1,源数据!A:AG,21,0),0)</f>
        <v/>
      </c>
      <c r="L2478" s="17">
        <f>IFERROR(VLOOKUP(ROW(源数据!A2463)-1,源数据!A:AG,17,0),0)</f>
        <v/>
      </c>
      <c r="M2478" s="51">
        <f>IFERROR(VLOOKUP(ROW(源数据!A2463)-1,源数据!A:AG,15,0),"")</f>
        <v/>
      </c>
    </row>
    <row r="2479">
      <c r="A2479" s="10" t="n">
        <v>2463</v>
      </c>
      <c r="B2479" s="10">
        <f>IFERROR(VLOOKUP(ROW(源数据!A2464)-1,源数据!A:AG,33,0),"")</f>
        <v/>
      </c>
      <c r="C2479" s="10">
        <f>IFERROR(VLOOKUP(ROW(源数据!A2464)-1,源数据!A:AG,9,0),"")</f>
        <v/>
      </c>
      <c r="D2479" s="35">
        <f>IFERROR(VLOOKUP(ROW(源数据!A2464)-1,源数据!A:AG,8,0),"")</f>
        <v/>
      </c>
      <c r="E2479" s="35">
        <f>IFERROR(VLOOKUP(ROW(源数据!A2464)-1,源数据!A:AG,10,0),"")</f>
        <v/>
      </c>
      <c r="F2479" s="10">
        <f>IFERROR(VLOOKUP(ROW(源数据!A2464)-1,源数据!A:AG,11,0),"")</f>
        <v/>
      </c>
      <c r="G2479" s="10">
        <f>IFERROR(VLOOKUP(ROW(源数据!A2464)-1,源数据!A:AG,12,0),0)</f>
        <v/>
      </c>
      <c r="H2479" s="17">
        <f>IFERROR(G2479/F2479,"")</f>
        <v/>
      </c>
      <c r="I2479" s="17">
        <f>IFERROR(VLOOKUP(ROW(源数据!A2464)-1,源数据!A:AG,21,0),"")</f>
        <v/>
      </c>
      <c r="J2479" s="10">
        <f>IFERROR(VLOOKUP(ROW(源数据!A2464)-1,源数据!A:AG,19,0),"")</f>
        <v/>
      </c>
      <c r="K2479" s="17">
        <f>IFERROR(VLOOKUP(ROW(源数据!A2464)-1,源数据!A:AG,21,0),0)</f>
        <v/>
      </c>
      <c r="L2479" s="17">
        <f>IFERROR(VLOOKUP(ROW(源数据!A2464)-1,源数据!A:AG,17,0),0)</f>
        <v/>
      </c>
      <c r="M2479" s="51">
        <f>IFERROR(VLOOKUP(ROW(源数据!A2464)-1,源数据!A:AG,15,0),"")</f>
        <v/>
      </c>
    </row>
    <row r="2480">
      <c r="A2480" s="10" t="n">
        <v>2464</v>
      </c>
      <c r="B2480" s="10">
        <f>IFERROR(VLOOKUP(ROW(源数据!A2465)-1,源数据!A:AG,33,0),"")</f>
        <v/>
      </c>
      <c r="C2480" s="10">
        <f>IFERROR(VLOOKUP(ROW(源数据!A2465)-1,源数据!A:AG,9,0),"")</f>
        <v/>
      </c>
      <c r="D2480" s="35">
        <f>IFERROR(VLOOKUP(ROW(源数据!A2465)-1,源数据!A:AG,8,0),"")</f>
        <v/>
      </c>
      <c r="E2480" s="35">
        <f>IFERROR(VLOOKUP(ROW(源数据!A2465)-1,源数据!A:AG,10,0),"")</f>
        <v/>
      </c>
      <c r="F2480" s="10">
        <f>IFERROR(VLOOKUP(ROW(源数据!A2465)-1,源数据!A:AG,11,0),"")</f>
        <v/>
      </c>
      <c r="G2480" s="10">
        <f>IFERROR(VLOOKUP(ROW(源数据!A2465)-1,源数据!A:AG,12,0),0)</f>
        <v/>
      </c>
      <c r="H2480" s="17">
        <f>IFERROR(G2480/F2480,"")</f>
        <v/>
      </c>
      <c r="I2480" s="17">
        <f>IFERROR(VLOOKUP(ROW(源数据!A2465)-1,源数据!A:AG,21,0),"")</f>
        <v/>
      </c>
      <c r="J2480" s="10">
        <f>IFERROR(VLOOKUP(ROW(源数据!A2465)-1,源数据!A:AG,19,0),"")</f>
        <v/>
      </c>
      <c r="K2480" s="17">
        <f>IFERROR(VLOOKUP(ROW(源数据!A2465)-1,源数据!A:AG,21,0),0)</f>
        <v/>
      </c>
      <c r="L2480" s="17">
        <f>IFERROR(VLOOKUP(ROW(源数据!A2465)-1,源数据!A:AG,17,0),0)</f>
        <v/>
      </c>
      <c r="M2480" s="51">
        <f>IFERROR(VLOOKUP(ROW(源数据!A2465)-1,源数据!A:AG,15,0),"")</f>
        <v/>
      </c>
    </row>
    <row r="2481">
      <c r="A2481" s="10" t="n">
        <v>2465</v>
      </c>
      <c r="B2481" s="10">
        <f>IFERROR(VLOOKUP(ROW(源数据!A2466)-1,源数据!A:AG,33,0),"")</f>
        <v/>
      </c>
      <c r="C2481" s="10">
        <f>IFERROR(VLOOKUP(ROW(源数据!A2466)-1,源数据!A:AG,9,0),"")</f>
        <v/>
      </c>
      <c r="D2481" s="35">
        <f>IFERROR(VLOOKUP(ROW(源数据!A2466)-1,源数据!A:AG,8,0),"")</f>
        <v/>
      </c>
      <c r="E2481" s="35">
        <f>IFERROR(VLOOKUP(ROW(源数据!A2466)-1,源数据!A:AG,10,0),"")</f>
        <v/>
      </c>
      <c r="F2481" s="10">
        <f>IFERROR(VLOOKUP(ROW(源数据!A2466)-1,源数据!A:AG,11,0),"")</f>
        <v/>
      </c>
      <c r="G2481" s="10">
        <f>IFERROR(VLOOKUP(ROW(源数据!A2466)-1,源数据!A:AG,12,0),0)</f>
        <v/>
      </c>
      <c r="H2481" s="17">
        <f>IFERROR(G2481/F2481,"")</f>
        <v/>
      </c>
      <c r="I2481" s="17">
        <f>IFERROR(VLOOKUP(ROW(源数据!A2466)-1,源数据!A:AG,21,0),"")</f>
        <v/>
      </c>
      <c r="J2481" s="10">
        <f>IFERROR(VLOOKUP(ROW(源数据!A2466)-1,源数据!A:AG,19,0),"")</f>
        <v/>
      </c>
      <c r="K2481" s="17">
        <f>IFERROR(VLOOKUP(ROW(源数据!A2466)-1,源数据!A:AG,21,0),0)</f>
        <v/>
      </c>
      <c r="L2481" s="17">
        <f>IFERROR(VLOOKUP(ROW(源数据!A2466)-1,源数据!A:AG,17,0),0)</f>
        <v/>
      </c>
      <c r="M2481" s="51">
        <f>IFERROR(VLOOKUP(ROW(源数据!A2466)-1,源数据!A:AG,15,0),"")</f>
        <v/>
      </c>
    </row>
    <row r="2482">
      <c r="A2482" s="10" t="n">
        <v>2466</v>
      </c>
      <c r="B2482" s="10">
        <f>IFERROR(VLOOKUP(ROW(源数据!A2467)-1,源数据!A:AG,33,0),"")</f>
        <v/>
      </c>
      <c r="C2482" s="10">
        <f>IFERROR(VLOOKUP(ROW(源数据!A2467)-1,源数据!A:AG,9,0),"")</f>
        <v/>
      </c>
      <c r="D2482" s="35">
        <f>IFERROR(VLOOKUP(ROW(源数据!A2467)-1,源数据!A:AG,8,0),"")</f>
        <v/>
      </c>
      <c r="E2482" s="35">
        <f>IFERROR(VLOOKUP(ROW(源数据!A2467)-1,源数据!A:AG,10,0),"")</f>
        <v/>
      </c>
      <c r="F2482" s="10">
        <f>IFERROR(VLOOKUP(ROW(源数据!A2467)-1,源数据!A:AG,11,0),"")</f>
        <v/>
      </c>
      <c r="G2482" s="10">
        <f>IFERROR(VLOOKUP(ROW(源数据!A2467)-1,源数据!A:AG,12,0),0)</f>
        <v/>
      </c>
      <c r="H2482" s="17">
        <f>IFERROR(G2482/F2482,"")</f>
        <v/>
      </c>
      <c r="I2482" s="17">
        <f>IFERROR(VLOOKUP(ROW(源数据!A2467)-1,源数据!A:AG,21,0),"")</f>
        <v/>
      </c>
      <c r="J2482" s="10">
        <f>IFERROR(VLOOKUP(ROW(源数据!A2467)-1,源数据!A:AG,19,0),"")</f>
        <v/>
      </c>
      <c r="K2482" s="17">
        <f>IFERROR(VLOOKUP(ROW(源数据!A2467)-1,源数据!A:AG,21,0),0)</f>
        <v/>
      </c>
      <c r="L2482" s="17">
        <f>IFERROR(VLOOKUP(ROW(源数据!A2467)-1,源数据!A:AG,17,0),0)</f>
        <v/>
      </c>
      <c r="M2482" s="51">
        <f>IFERROR(VLOOKUP(ROW(源数据!A2467)-1,源数据!A:AG,15,0),"")</f>
        <v/>
      </c>
    </row>
    <row r="2483">
      <c r="A2483" s="10" t="n">
        <v>2467</v>
      </c>
      <c r="B2483" s="10">
        <f>IFERROR(VLOOKUP(ROW(源数据!A2468)-1,源数据!A:AG,33,0),"")</f>
        <v/>
      </c>
      <c r="C2483" s="10">
        <f>IFERROR(VLOOKUP(ROW(源数据!A2468)-1,源数据!A:AG,9,0),"")</f>
        <v/>
      </c>
      <c r="D2483" s="35">
        <f>IFERROR(VLOOKUP(ROW(源数据!A2468)-1,源数据!A:AG,8,0),"")</f>
        <v/>
      </c>
      <c r="E2483" s="35">
        <f>IFERROR(VLOOKUP(ROW(源数据!A2468)-1,源数据!A:AG,10,0),"")</f>
        <v/>
      </c>
      <c r="F2483" s="10">
        <f>IFERROR(VLOOKUP(ROW(源数据!A2468)-1,源数据!A:AG,11,0),"")</f>
        <v/>
      </c>
      <c r="G2483" s="10">
        <f>IFERROR(VLOOKUP(ROW(源数据!A2468)-1,源数据!A:AG,12,0),0)</f>
        <v/>
      </c>
      <c r="H2483" s="17">
        <f>IFERROR(G2483/F2483,"")</f>
        <v/>
      </c>
      <c r="I2483" s="17">
        <f>IFERROR(VLOOKUP(ROW(源数据!A2468)-1,源数据!A:AG,21,0),"")</f>
        <v/>
      </c>
      <c r="J2483" s="10">
        <f>IFERROR(VLOOKUP(ROW(源数据!A2468)-1,源数据!A:AG,19,0),"")</f>
        <v/>
      </c>
      <c r="K2483" s="17">
        <f>IFERROR(VLOOKUP(ROW(源数据!A2468)-1,源数据!A:AG,21,0),0)</f>
        <v/>
      </c>
      <c r="L2483" s="17">
        <f>IFERROR(VLOOKUP(ROW(源数据!A2468)-1,源数据!A:AG,17,0),0)</f>
        <v/>
      </c>
      <c r="M2483" s="51">
        <f>IFERROR(VLOOKUP(ROW(源数据!A2468)-1,源数据!A:AG,15,0),"")</f>
        <v/>
      </c>
    </row>
    <row r="2484">
      <c r="A2484" s="10" t="n">
        <v>2468</v>
      </c>
      <c r="B2484" s="10">
        <f>IFERROR(VLOOKUP(ROW(源数据!A2469)-1,源数据!A:AG,33,0),"")</f>
        <v/>
      </c>
      <c r="C2484" s="10">
        <f>IFERROR(VLOOKUP(ROW(源数据!A2469)-1,源数据!A:AG,9,0),"")</f>
        <v/>
      </c>
      <c r="D2484" s="35">
        <f>IFERROR(VLOOKUP(ROW(源数据!A2469)-1,源数据!A:AG,8,0),"")</f>
        <v/>
      </c>
      <c r="E2484" s="35">
        <f>IFERROR(VLOOKUP(ROW(源数据!A2469)-1,源数据!A:AG,10,0),"")</f>
        <v/>
      </c>
      <c r="F2484" s="10">
        <f>IFERROR(VLOOKUP(ROW(源数据!A2469)-1,源数据!A:AG,11,0),"")</f>
        <v/>
      </c>
      <c r="G2484" s="10">
        <f>IFERROR(VLOOKUP(ROW(源数据!A2469)-1,源数据!A:AG,12,0),0)</f>
        <v/>
      </c>
      <c r="H2484" s="17">
        <f>IFERROR(G2484/F2484,"")</f>
        <v/>
      </c>
      <c r="I2484" s="17">
        <f>IFERROR(VLOOKUP(ROW(源数据!A2469)-1,源数据!A:AG,21,0),"")</f>
        <v/>
      </c>
      <c r="J2484" s="10">
        <f>IFERROR(VLOOKUP(ROW(源数据!A2469)-1,源数据!A:AG,19,0),"")</f>
        <v/>
      </c>
      <c r="K2484" s="17">
        <f>IFERROR(VLOOKUP(ROW(源数据!A2469)-1,源数据!A:AG,21,0),0)</f>
        <v/>
      </c>
      <c r="L2484" s="17">
        <f>IFERROR(VLOOKUP(ROW(源数据!A2469)-1,源数据!A:AG,17,0),0)</f>
        <v/>
      </c>
      <c r="M2484" s="51">
        <f>IFERROR(VLOOKUP(ROW(源数据!A2469)-1,源数据!A:AG,15,0),"")</f>
        <v/>
      </c>
    </row>
    <row r="2485">
      <c r="A2485" s="10" t="n">
        <v>2469</v>
      </c>
      <c r="B2485" s="10">
        <f>IFERROR(VLOOKUP(ROW(源数据!A2470)-1,源数据!A:AG,33,0),"")</f>
        <v/>
      </c>
      <c r="C2485" s="10">
        <f>IFERROR(VLOOKUP(ROW(源数据!A2470)-1,源数据!A:AG,9,0),"")</f>
        <v/>
      </c>
      <c r="D2485" s="35">
        <f>IFERROR(VLOOKUP(ROW(源数据!A2470)-1,源数据!A:AG,8,0),"")</f>
        <v/>
      </c>
      <c r="E2485" s="35">
        <f>IFERROR(VLOOKUP(ROW(源数据!A2470)-1,源数据!A:AG,10,0),"")</f>
        <v/>
      </c>
      <c r="F2485" s="10">
        <f>IFERROR(VLOOKUP(ROW(源数据!A2470)-1,源数据!A:AG,11,0),"")</f>
        <v/>
      </c>
      <c r="G2485" s="10">
        <f>IFERROR(VLOOKUP(ROW(源数据!A2470)-1,源数据!A:AG,12,0),0)</f>
        <v/>
      </c>
      <c r="H2485" s="17">
        <f>IFERROR(G2485/F2485,"")</f>
        <v/>
      </c>
      <c r="I2485" s="17">
        <f>IFERROR(VLOOKUP(ROW(源数据!A2470)-1,源数据!A:AG,21,0),"")</f>
        <v/>
      </c>
      <c r="J2485" s="10">
        <f>IFERROR(VLOOKUP(ROW(源数据!A2470)-1,源数据!A:AG,19,0),"")</f>
        <v/>
      </c>
      <c r="K2485" s="17">
        <f>IFERROR(VLOOKUP(ROW(源数据!A2470)-1,源数据!A:AG,21,0),0)</f>
        <v/>
      </c>
      <c r="L2485" s="17">
        <f>IFERROR(VLOOKUP(ROW(源数据!A2470)-1,源数据!A:AG,17,0),0)</f>
        <v/>
      </c>
      <c r="M2485" s="51">
        <f>IFERROR(VLOOKUP(ROW(源数据!A2470)-1,源数据!A:AG,15,0),"")</f>
        <v/>
      </c>
    </row>
    <row r="2486">
      <c r="A2486" s="10" t="n">
        <v>2470</v>
      </c>
      <c r="B2486" s="10">
        <f>IFERROR(VLOOKUP(ROW(源数据!A2471)-1,源数据!A:AG,33,0),"")</f>
        <v/>
      </c>
      <c r="C2486" s="10">
        <f>IFERROR(VLOOKUP(ROW(源数据!A2471)-1,源数据!A:AG,9,0),"")</f>
        <v/>
      </c>
      <c r="D2486" s="35">
        <f>IFERROR(VLOOKUP(ROW(源数据!A2471)-1,源数据!A:AG,8,0),"")</f>
        <v/>
      </c>
      <c r="E2486" s="35">
        <f>IFERROR(VLOOKUP(ROW(源数据!A2471)-1,源数据!A:AG,10,0),"")</f>
        <v/>
      </c>
      <c r="F2486" s="10">
        <f>IFERROR(VLOOKUP(ROW(源数据!A2471)-1,源数据!A:AG,11,0),"")</f>
        <v/>
      </c>
      <c r="G2486" s="10">
        <f>IFERROR(VLOOKUP(ROW(源数据!A2471)-1,源数据!A:AG,12,0),0)</f>
        <v/>
      </c>
      <c r="H2486" s="17">
        <f>IFERROR(G2486/F2486,"")</f>
        <v/>
      </c>
      <c r="I2486" s="17">
        <f>IFERROR(VLOOKUP(ROW(源数据!A2471)-1,源数据!A:AG,21,0),"")</f>
        <v/>
      </c>
      <c r="J2486" s="10">
        <f>IFERROR(VLOOKUP(ROW(源数据!A2471)-1,源数据!A:AG,19,0),"")</f>
        <v/>
      </c>
      <c r="K2486" s="17">
        <f>IFERROR(VLOOKUP(ROW(源数据!A2471)-1,源数据!A:AG,21,0),0)</f>
        <v/>
      </c>
      <c r="L2486" s="17">
        <f>IFERROR(VLOOKUP(ROW(源数据!A2471)-1,源数据!A:AG,17,0),0)</f>
        <v/>
      </c>
      <c r="M2486" s="51">
        <f>IFERROR(VLOOKUP(ROW(源数据!A2471)-1,源数据!A:AG,15,0),"")</f>
        <v/>
      </c>
    </row>
    <row r="2487">
      <c r="A2487" s="10" t="n">
        <v>2471</v>
      </c>
      <c r="B2487" s="10">
        <f>IFERROR(VLOOKUP(ROW(源数据!A2472)-1,源数据!A:AG,33,0),"")</f>
        <v/>
      </c>
      <c r="C2487" s="10">
        <f>IFERROR(VLOOKUP(ROW(源数据!A2472)-1,源数据!A:AG,9,0),"")</f>
        <v/>
      </c>
      <c r="D2487" s="35">
        <f>IFERROR(VLOOKUP(ROW(源数据!A2472)-1,源数据!A:AG,8,0),"")</f>
        <v/>
      </c>
      <c r="E2487" s="35">
        <f>IFERROR(VLOOKUP(ROW(源数据!A2472)-1,源数据!A:AG,10,0),"")</f>
        <v/>
      </c>
      <c r="F2487" s="10">
        <f>IFERROR(VLOOKUP(ROW(源数据!A2472)-1,源数据!A:AG,11,0),"")</f>
        <v/>
      </c>
      <c r="G2487" s="10">
        <f>IFERROR(VLOOKUP(ROW(源数据!A2472)-1,源数据!A:AG,12,0),0)</f>
        <v/>
      </c>
      <c r="H2487" s="17">
        <f>IFERROR(G2487/F2487,"")</f>
        <v/>
      </c>
      <c r="I2487" s="17">
        <f>IFERROR(VLOOKUP(ROW(源数据!A2472)-1,源数据!A:AG,21,0),"")</f>
        <v/>
      </c>
      <c r="J2487" s="10">
        <f>IFERROR(VLOOKUP(ROW(源数据!A2472)-1,源数据!A:AG,19,0),"")</f>
        <v/>
      </c>
      <c r="K2487" s="17">
        <f>IFERROR(VLOOKUP(ROW(源数据!A2472)-1,源数据!A:AG,21,0),0)</f>
        <v/>
      </c>
      <c r="L2487" s="17">
        <f>IFERROR(VLOOKUP(ROW(源数据!A2472)-1,源数据!A:AG,17,0),0)</f>
        <v/>
      </c>
      <c r="M2487" s="51">
        <f>IFERROR(VLOOKUP(ROW(源数据!A2472)-1,源数据!A:AG,15,0),"")</f>
        <v/>
      </c>
    </row>
    <row r="2488">
      <c r="A2488" s="10" t="n">
        <v>2472</v>
      </c>
      <c r="B2488" s="10">
        <f>IFERROR(VLOOKUP(ROW(源数据!A2473)-1,源数据!A:AG,33,0),"")</f>
        <v/>
      </c>
      <c r="C2488" s="10">
        <f>IFERROR(VLOOKUP(ROW(源数据!A2473)-1,源数据!A:AG,9,0),"")</f>
        <v/>
      </c>
      <c r="D2488" s="35">
        <f>IFERROR(VLOOKUP(ROW(源数据!A2473)-1,源数据!A:AG,8,0),"")</f>
        <v/>
      </c>
      <c r="E2488" s="35">
        <f>IFERROR(VLOOKUP(ROW(源数据!A2473)-1,源数据!A:AG,10,0),"")</f>
        <v/>
      </c>
      <c r="F2488" s="10">
        <f>IFERROR(VLOOKUP(ROW(源数据!A2473)-1,源数据!A:AG,11,0),"")</f>
        <v/>
      </c>
      <c r="G2488" s="10">
        <f>IFERROR(VLOOKUP(ROW(源数据!A2473)-1,源数据!A:AG,12,0),0)</f>
        <v/>
      </c>
      <c r="H2488" s="17">
        <f>IFERROR(G2488/F2488,"")</f>
        <v/>
      </c>
      <c r="I2488" s="17">
        <f>IFERROR(VLOOKUP(ROW(源数据!A2473)-1,源数据!A:AG,21,0),"")</f>
        <v/>
      </c>
      <c r="J2488" s="10">
        <f>IFERROR(VLOOKUP(ROW(源数据!A2473)-1,源数据!A:AG,19,0),"")</f>
        <v/>
      </c>
      <c r="K2488" s="17">
        <f>IFERROR(VLOOKUP(ROW(源数据!A2473)-1,源数据!A:AG,21,0),0)</f>
        <v/>
      </c>
      <c r="L2488" s="17">
        <f>IFERROR(VLOOKUP(ROW(源数据!A2473)-1,源数据!A:AG,17,0),0)</f>
        <v/>
      </c>
      <c r="M2488" s="51">
        <f>IFERROR(VLOOKUP(ROW(源数据!A2473)-1,源数据!A:AG,15,0),"")</f>
        <v/>
      </c>
    </row>
    <row r="2489">
      <c r="A2489" s="10" t="n">
        <v>2473</v>
      </c>
      <c r="B2489" s="10">
        <f>IFERROR(VLOOKUP(ROW(源数据!A2474)-1,源数据!A:AG,33,0),"")</f>
        <v/>
      </c>
      <c r="C2489" s="10">
        <f>IFERROR(VLOOKUP(ROW(源数据!A2474)-1,源数据!A:AG,9,0),"")</f>
        <v/>
      </c>
      <c r="D2489" s="35">
        <f>IFERROR(VLOOKUP(ROW(源数据!A2474)-1,源数据!A:AG,8,0),"")</f>
        <v/>
      </c>
      <c r="E2489" s="35">
        <f>IFERROR(VLOOKUP(ROW(源数据!A2474)-1,源数据!A:AG,10,0),"")</f>
        <v/>
      </c>
      <c r="F2489" s="10">
        <f>IFERROR(VLOOKUP(ROW(源数据!A2474)-1,源数据!A:AG,11,0),"")</f>
        <v/>
      </c>
      <c r="G2489" s="10">
        <f>IFERROR(VLOOKUP(ROW(源数据!A2474)-1,源数据!A:AG,12,0),0)</f>
        <v/>
      </c>
      <c r="H2489" s="17">
        <f>IFERROR(G2489/F2489,"")</f>
        <v/>
      </c>
      <c r="I2489" s="17">
        <f>IFERROR(VLOOKUP(ROW(源数据!A2474)-1,源数据!A:AG,21,0),"")</f>
        <v/>
      </c>
      <c r="J2489" s="10">
        <f>IFERROR(VLOOKUP(ROW(源数据!A2474)-1,源数据!A:AG,19,0),"")</f>
        <v/>
      </c>
      <c r="K2489" s="17">
        <f>IFERROR(VLOOKUP(ROW(源数据!A2474)-1,源数据!A:AG,21,0),0)</f>
        <v/>
      </c>
      <c r="L2489" s="17">
        <f>IFERROR(VLOOKUP(ROW(源数据!A2474)-1,源数据!A:AG,17,0),0)</f>
        <v/>
      </c>
      <c r="M2489" s="51">
        <f>IFERROR(VLOOKUP(ROW(源数据!A2474)-1,源数据!A:AG,15,0),"")</f>
        <v/>
      </c>
    </row>
    <row r="2490">
      <c r="A2490" s="10" t="n">
        <v>2474</v>
      </c>
      <c r="B2490" s="10">
        <f>IFERROR(VLOOKUP(ROW(源数据!A2475)-1,源数据!A:AG,33,0),"")</f>
        <v/>
      </c>
      <c r="C2490" s="10">
        <f>IFERROR(VLOOKUP(ROW(源数据!A2475)-1,源数据!A:AG,9,0),"")</f>
        <v/>
      </c>
      <c r="D2490" s="35">
        <f>IFERROR(VLOOKUP(ROW(源数据!A2475)-1,源数据!A:AG,8,0),"")</f>
        <v/>
      </c>
      <c r="E2490" s="35">
        <f>IFERROR(VLOOKUP(ROW(源数据!A2475)-1,源数据!A:AG,10,0),"")</f>
        <v/>
      </c>
      <c r="F2490" s="10">
        <f>IFERROR(VLOOKUP(ROW(源数据!A2475)-1,源数据!A:AG,11,0),"")</f>
        <v/>
      </c>
      <c r="G2490" s="10">
        <f>IFERROR(VLOOKUP(ROW(源数据!A2475)-1,源数据!A:AG,12,0),0)</f>
        <v/>
      </c>
      <c r="H2490" s="17">
        <f>IFERROR(G2490/F2490,"")</f>
        <v/>
      </c>
      <c r="I2490" s="17">
        <f>IFERROR(VLOOKUP(ROW(源数据!A2475)-1,源数据!A:AG,21,0),"")</f>
        <v/>
      </c>
      <c r="J2490" s="10">
        <f>IFERROR(VLOOKUP(ROW(源数据!A2475)-1,源数据!A:AG,19,0),"")</f>
        <v/>
      </c>
      <c r="K2490" s="17">
        <f>IFERROR(VLOOKUP(ROW(源数据!A2475)-1,源数据!A:AG,21,0),0)</f>
        <v/>
      </c>
      <c r="L2490" s="17">
        <f>IFERROR(VLOOKUP(ROW(源数据!A2475)-1,源数据!A:AG,17,0),0)</f>
        <v/>
      </c>
      <c r="M2490" s="51">
        <f>IFERROR(VLOOKUP(ROW(源数据!A2475)-1,源数据!A:AG,15,0),"")</f>
        <v/>
      </c>
    </row>
    <row r="2491">
      <c r="A2491" s="10" t="n">
        <v>2475</v>
      </c>
      <c r="B2491" s="10">
        <f>IFERROR(VLOOKUP(ROW(源数据!A2476)-1,源数据!A:AG,33,0),"")</f>
        <v/>
      </c>
      <c r="C2491" s="10">
        <f>IFERROR(VLOOKUP(ROW(源数据!A2476)-1,源数据!A:AG,9,0),"")</f>
        <v/>
      </c>
      <c r="D2491" s="35">
        <f>IFERROR(VLOOKUP(ROW(源数据!A2476)-1,源数据!A:AG,8,0),"")</f>
        <v/>
      </c>
      <c r="E2491" s="35">
        <f>IFERROR(VLOOKUP(ROW(源数据!A2476)-1,源数据!A:AG,10,0),"")</f>
        <v/>
      </c>
      <c r="F2491" s="10">
        <f>IFERROR(VLOOKUP(ROW(源数据!A2476)-1,源数据!A:AG,11,0),"")</f>
        <v/>
      </c>
      <c r="G2491" s="10">
        <f>IFERROR(VLOOKUP(ROW(源数据!A2476)-1,源数据!A:AG,12,0),0)</f>
        <v/>
      </c>
      <c r="H2491" s="17">
        <f>IFERROR(G2491/F2491,"")</f>
        <v/>
      </c>
      <c r="I2491" s="17">
        <f>IFERROR(VLOOKUP(ROW(源数据!A2476)-1,源数据!A:AG,21,0),"")</f>
        <v/>
      </c>
      <c r="J2491" s="10">
        <f>IFERROR(VLOOKUP(ROW(源数据!A2476)-1,源数据!A:AG,19,0),"")</f>
        <v/>
      </c>
      <c r="K2491" s="17">
        <f>IFERROR(VLOOKUP(ROW(源数据!A2476)-1,源数据!A:AG,21,0),0)</f>
        <v/>
      </c>
      <c r="L2491" s="17">
        <f>IFERROR(VLOOKUP(ROW(源数据!A2476)-1,源数据!A:AG,17,0),0)</f>
        <v/>
      </c>
      <c r="M2491" s="51">
        <f>IFERROR(VLOOKUP(ROW(源数据!A2476)-1,源数据!A:AG,15,0),"")</f>
        <v/>
      </c>
    </row>
    <row r="2492">
      <c r="A2492" s="10" t="n">
        <v>2476</v>
      </c>
      <c r="B2492" s="10">
        <f>IFERROR(VLOOKUP(ROW(源数据!A2477)-1,源数据!A:AG,33,0),"")</f>
        <v/>
      </c>
      <c r="C2492" s="10">
        <f>IFERROR(VLOOKUP(ROW(源数据!A2477)-1,源数据!A:AG,9,0),"")</f>
        <v/>
      </c>
      <c r="D2492" s="35">
        <f>IFERROR(VLOOKUP(ROW(源数据!A2477)-1,源数据!A:AG,8,0),"")</f>
        <v/>
      </c>
      <c r="E2492" s="35">
        <f>IFERROR(VLOOKUP(ROW(源数据!A2477)-1,源数据!A:AG,10,0),"")</f>
        <v/>
      </c>
      <c r="F2492" s="10">
        <f>IFERROR(VLOOKUP(ROW(源数据!A2477)-1,源数据!A:AG,11,0),"")</f>
        <v/>
      </c>
      <c r="G2492" s="10">
        <f>IFERROR(VLOOKUP(ROW(源数据!A2477)-1,源数据!A:AG,12,0),0)</f>
        <v/>
      </c>
      <c r="H2492" s="17">
        <f>IFERROR(G2492/F2492,"")</f>
        <v/>
      </c>
      <c r="I2492" s="17">
        <f>IFERROR(VLOOKUP(ROW(源数据!A2477)-1,源数据!A:AG,21,0),"")</f>
        <v/>
      </c>
      <c r="J2492" s="10">
        <f>IFERROR(VLOOKUP(ROW(源数据!A2477)-1,源数据!A:AG,19,0),"")</f>
        <v/>
      </c>
      <c r="K2492" s="17">
        <f>IFERROR(VLOOKUP(ROW(源数据!A2477)-1,源数据!A:AG,21,0),0)</f>
        <v/>
      </c>
      <c r="L2492" s="17">
        <f>IFERROR(VLOOKUP(ROW(源数据!A2477)-1,源数据!A:AG,17,0),0)</f>
        <v/>
      </c>
      <c r="M2492" s="51">
        <f>IFERROR(VLOOKUP(ROW(源数据!A2477)-1,源数据!A:AG,15,0),"")</f>
        <v/>
      </c>
    </row>
    <row r="2493">
      <c r="A2493" s="10" t="n">
        <v>2477</v>
      </c>
      <c r="B2493" s="10">
        <f>IFERROR(VLOOKUP(ROW(源数据!A2478)-1,源数据!A:AG,33,0),"")</f>
        <v/>
      </c>
      <c r="C2493" s="10">
        <f>IFERROR(VLOOKUP(ROW(源数据!A2478)-1,源数据!A:AG,9,0),"")</f>
        <v/>
      </c>
      <c r="D2493" s="35">
        <f>IFERROR(VLOOKUP(ROW(源数据!A2478)-1,源数据!A:AG,8,0),"")</f>
        <v/>
      </c>
      <c r="E2493" s="35">
        <f>IFERROR(VLOOKUP(ROW(源数据!A2478)-1,源数据!A:AG,10,0),"")</f>
        <v/>
      </c>
      <c r="F2493" s="10">
        <f>IFERROR(VLOOKUP(ROW(源数据!A2478)-1,源数据!A:AG,11,0),"")</f>
        <v/>
      </c>
      <c r="G2493" s="10">
        <f>IFERROR(VLOOKUP(ROW(源数据!A2478)-1,源数据!A:AG,12,0),0)</f>
        <v/>
      </c>
      <c r="H2493" s="17">
        <f>IFERROR(G2493/F2493,"")</f>
        <v/>
      </c>
      <c r="I2493" s="17">
        <f>IFERROR(VLOOKUP(ROW(源数据!A2478)-1,源数据!A:AG,21,0),"")</f>
        <v/>
      </c>
      <c r="J2493" s="10">
        <f>IFERROR(VLOOKUP(ROW(源数据!A2478)-1,源数据!A:AG,19,0),"")</f>
        <v/>
      </c>
      <c r="K2493" s="17">
        <f>IFERROR(VLOOKUP(ROW(源数据!A2478)-1,源数据!A:AG,21,0),0)</f>
        <v/>
      </c>
      <c r="L2493" s="17">
        <f>IFERROR(VLOOKUP(ROW(源数据!A2478)-1,源数据!A:AG,17,0),0)</f>
        <v/>
      </c>
      <c r="M2493" s="51">
        <f>IFERROR(VLOOKUP(ROW(源数据!A2478)-1,源数据!A:AG,15,0),"")</f>
        <v/>
      </c>
    </row>
    <row r="2494">
      <c r="A2494" s="10" t="n">
        <v>2478</v>
      </c>
      <c r="B2494" s="10">
        <f>IFERROR(VLOOKUP(ROW(源数据!A2479)-1,源数据!A:AG,33,0),"")</f>
        <v/>
      </c>
      <c r="C2494" s="10">
        <f>IFERROR(VLOOKUP(ROW(源数据!A2479)-1,源数据!A:AG,9,0),"")</f>
        <v/>
      </c>
      <c r="D2494" s="35">
        <f>IFERROR(VLOOKUP(ROW(源数据!A2479)-1,源数据!A:AG,8,0),"")</f>
        <v/>
      </c>
      <c r="E2494" s="35">
        <f>IFERROR(VLOOKUP(ROW(源数据!A2479)-1,源数据!A:AG,10,0),"")</f>
        <v/>
      </c>
      <c r="F2494" s="10">
        <f>IFERROR(VLOOKUP(ROW(源数据!A2479)-1,源数据!A:AG,11,0),"")</f>
        <v/>
      </c>
      <c r="G2494" s="10">
        <f>IFERROR(VLOOKUP(ROW(源数据!A2479)-1,源数据!A:AG,12,0),0)</f>
        <v/>
      </c>
      <c r="H2494" s="17">
        <f>IFERROR(G2494/F2494,"")</f>
        <v/>
      </c>
      <c r="I2494" s="17">
        <f>IFERROR(VLOOKUP(ROW(源数据!A2479)-1,源数据!A:AG,21,0),"")</f>
        <v/>
      </c>
      <c r="J2494" s="10">
        <f>IFERROR(VLOOKUP(ROW(源数据!A2479)-1,源数据!A:AG,19,0),"")</f>
        <v/>
      </c>
      <c r="K2494" s="17">
        <f>IFERROR(VLOOKUP(ROW(源数据!A2479)-1,源数据!A:AG,21,0),0)</f>
        <v/>
      </c>
      <c r="L2494" s="17">
        <f>IFERROR(VLOOKUP(ROW(源数据!A2479)-1,源数据!A:AG,17,0),0)</f>
        <v/>
      </c>
      <c r="M2494" s="51">
        <f>IFERROR(VLOOKUP(ROW(源数据!A2479)-1,源数据!A:AG,15,0),"")</f>
        <v/>
      </c>
    </row>
    <row r="2495">
      <c r="A2495" s="10" t="n">
        <v>2479</v>
      </c>
      <c r="B2495" s="10">
        <f>IFERROR(VLOOKUP(ROW(源数据!A2480)-1,源数据!A:AG,33,0),"")</f>
        <v/>
      </c>
      <c r="C2495" s="10">
        <f>IFERROR(VLOOKUP(ROW(源数据!A2480)-1,源数据!A:AG,9,0),"")</f>
        <v/>
      </c>
      <c r="D2495" s="35">
        <f>IFERROR(VLOOKUP(ROW(源数据!A2480)-1,源数据!A:AG,8,0),"")</f>
        <v/>
      </c>
      <c r="E2495" s="35">
        <f>IFERROR(VLOOKUP(ROW(源数据!A2480)-1,源数据!A:AG,10,0),"")</f>
        <v/>
      </c>
      <c r="F2495" s="10">
        <f>IFERROR(VLOOKUP(ROW(源数据!A2480)-1,源数据!A:AG,11,0),"")</f>
        <v/>
      </c>
      <c r="G2495" s="10">
        <f>IFERROR(VLOOKUP(ROW(源数据!A2480)-1,源数据!A:AG,12,0),0)</f>
        <v/>
      </c>
      <c r="H2495" s="17">
        <f>IFERROR(G2495/F2495,"")</f>
        <v/>
      </c>
      <c r="I2495" s="17">
        <f>IFERROR(VLOOKUP(ROW(源数据!A2480)-1,源数据!A:AG,21,0),"")</f>
        <v/>
      </c>
      <c r="J2495" s="10">
        <f>IFERROR(VLOOKUP(ROW(源数据!A2480)-1,源数据!A:AG,19,0),"")</f>
        <v/>
      </c>
      <c r="K2495" s="17">
        <f>IFERROR(VLOOKUP(ROW(源数据!A2480)-1,源数据!A:AG,21,0),0)</f>
        <v/>
      </c>
      <c r="L2495" s="17">
        <f>IFERROR(VLOOKUP(ROW(源数据!A2480)-1,源数据!A:AG,17,0),0)</f>
        <v/>
      </c>
      <c r="M2495" s="51">
        <f>IFERROR(VLOOKUP(ROW(源数据!A2480)-1,源数据!A:AG,15,0),"")</f>
        <v/>
      </c>
    </row>
    <row r="2496">
      <c r="A2496" s="10" t="n">
        <v>2480</v>
      </c>
      <c r="B2496" s="10">
        <f>IFERROR(VLOOKUP(ROW(源数据!A2481)-1,源数据!A:AG,33,0),"")</f>
        <v/>
      </c>
      <c r="C2496" s="10">
        <f>IFERROR(VLOOKUP(ROW(源数据!A2481)-1,源数据!A:AG,9,0),"")</f>
        <v/>
      </c>
      <c r="D2496" s="35">
        <f>IFERROR(VLOOKUP(ROW(源数据!A2481)-1,源数据!A:AG,8,0),"")</f>
        <v/>
      </c>
      <c r="E2496" s="35">
        <f>IFERROR(VLOOKUP(ROW(源数据!A2481)-1,源数据!A:AG,10,0),"")</f>
        <v/>
      </c>
      <c r="F2496" s="10">
        <f>IFERROR(VLOOKUP(ROW(源数据!A2481)-1,源数据!A:AG,11,0),"")</f>
        <v/>
      </c>
      <c r="G2496" s="10">
        <f>IFERROR(VLOOKUP(ROW(源数据!A2481)-1,源数据!A:AG,12,0),0)</f>
        <v/>
      </c>
      <c r="H2496" s="17">
        <f>IFERROR(G2496/F2496,"")</f>
        <v/>
      </c>
      <c r="I2496" s="17">
        <f>IFERROR(VLOOKUP(ROW(源数据!A2481)-1,源数据!A:AG,21,0),"")</f>
        <v/>
      </c>
      <c r="J2496" s="10">
        <f>IFERROR(VLOOKUP(ROW(源数据!A2481)-1,源数据!A:AG,19,0),"")</f>
        <v/>
      </c>
      <c r="K2496" s="17">
        <f>IFERROR(VLOOKUP(ROW(源数据!A2481)-1,源数据!A:AG,21,0),0)</f>
        <v/>
      </c>
      <c r="L2496" s="17">
        <f>IFERROR(VLOOKUP(ROW(源数据!A2481)-1,源数据!A:AG,17,0),0)</f>
        <v/>
      </c>
      <c r="M2496" s="51">
        <f>IFERROR(VLOOKUP(ROW(源数据!A2481)-1,源数据!A:AG,15,0),"")</f>
        <v/>
      </c>
    </row>
    <row r="2497">
      <c r="A2497" s="10" t="n">
        <v>2481</v>
      </c>
      <c r="B2497" s="10">
        <f>IFERROR(VLOOKUP(ROW(源数据!A2482)-1,源数据!A:AG,33,0),"")</f>
        <v/>
      </c>
      <c r="C2497" s="10">
        <f>IFERROR(VLOOKUP(ROW(源数据!A2482)-1,源数据!A:AG,9,0),"")</f>
        <v/>
      </c>
      <c r="D2497" s="35">
        <f>IFERROR(VLOOKUP(ROW(源数据!A2482)-1,源数据!A:AG,8,0),"")</f>
        <v/>
      </c>
      <c r="E2497" s="35">
        <f>IFERROR(VLOOKUP(ROW(源数据!A2482)-1,源数据!A:AG,10,0),"")</f>
        <v/>
      </c>
      <c r="F2497" s="10">
        <f>IFERROR(VLOOKUP(ROW(源数据!A2482)-1,源数据!A:AG,11,0),"")</f>
        <v/>
      </c>
      <c r="G2497" s="10">
        <f>IFERROR(VLOOKUP(ROW(源数据!A2482)-1,源数据!A:AG,12,0),0)</f>
        <v/>
      </c>
      <c r="H2497" s="17">
        <f>IFERROR(G2497/F2497,"")</f>
        <v/>
      </c>
      <c r="I2497" s="17">
        <f>IFERROR(VLOOKUP(ROW(源数据!A2482)-1,源数据!A:AG,21,0),"")</f>
        <v/>
      </c>
      <c r="J2497" s="10">
        <f>IFERROR(VLOOKUP(ROW(源数据!A2482)-1,源数据!A:AG,19,0),"")</f>
        <v/>
      </c>
      <c r="K2497" s="17">
        <f>IFERROR(VLOOKUP(ROW(源数据!A2482)-1,源数据!A:AG,21,0),0)</f>
        <v/>
      </c>
      <c r="L2497" s="17">
        <f>IFERROR(VLOOKUP(ROW(源数据!A2482)-1,源数据!A:AG,17,0),0)</f>
        <v/>
      </c>
      <c r="M2497" s="51">
        <f>IFERROR(VLOOKUP(ROW(源数据!A2482)-1,源数据!A:AG,15,0),"")</f>
        <v/>
      </c>
    </row>
    <row r="2498">
      <c r="A2498" s="10" t="n">
        <v>2482</v>
      </c>
      <c r="B2498" s="10">
        <f>IFERROR(VLOOKUP(ROW(源数据!A2483)-1,源数据!A:AG,33,0),"")</f>
        <v/>
      </c>
      <c r="C2498" s="10">
        <f>IFERROR(VLOOKUP(ROW(源数据!A2483)-1,源数据!A:AG,9,0),"")</f>
        <v/>
      </c>
      <c r="D2498" s="35">
        <f>IFERROR(VLOOKUP(ROW(源数据!A2483)-1,源数据!A:AG,8,0),"")</f>
        <v/>
      </c>
      <c r="E2498" s="35">
        <f>IFERROR(VLOOKUP(ROW(源数据!A2483)-1,源数据!A:AG,10,0),"")</f>
        <v/>
      </c>
      <c r="F2498" s="10">
        <f>IFERROR(VLOOKUP(ROW(源数据!A2483)-1,源数据!A:AG,11,0),"")</f>
        <v/>
      </c>
      <c r="G2498" s="10">
        <f>IFERROR(VLOOKUP(ROW(源数据!A2483)-1,源数据!A:AG,12,0),0)</f>
        <v/>
      </c>
      <c r="H2498" s="17">
        <f>IFERROR(G2498/F2498,"")</f>
        <v/>
      </c>
      <c r="I2498" s="17">
        <f>IFERROR(VLOOKUP(ROW(源数据!A2483)-1,源数据!A:AG,21,0),"")</f>
        <v/>
      </c>
      <c r="J2498" s="10">
        <f>IFERROR(VLOOKUP(ROW(源数据!A2483)-1,源数据!A:AG,19,0),"")</f>
        <v/>
      </c>
      <c r="K2498" s="17">
        <f>IFERROR(VLOOKUP(ROW(源数据!A2483)-1,源数据!A:AG,21,0),0)</f>
        <v/>
      </c>
      <c r="L2498" s="17">
        <f>IFERROR(VLOOKUP(ROW(源数据!A2483)-1,源数据!A:AG,17,0),0)</f>
        <v/>
      </c>
      <c r="M2498" s="51">
        <f>IFERROR(VLOOKUP(ROW(源数据!A2483)-1,源数据!A:AG,15,0),"")</f>
        <v/>
      </c>
    </row>
    <row r="2499">
      <c r="A2499" s="10" t="n">
        <v>2483</v>
      </c>
      <c r="B2499" s="10">
        <f>IFERROR(VLOOKUP(ROW(源数据!A2484)-1,源数据!A:AG,33,0),"")</f>
        <v/>
      </c>
      <c r="C2499" s="10">
        <f>IFERROR(VLOOKUP(ROW(源数据!A2484)-1,源数据!A:AG,9,0),"")</f>
        <v/>
      </c>
      <c r="D2499" s="35">
        <f>IFERROR(VLOOKUP(ROW(源数据!A2484)-1,源数据!A:AG,8,0),"")</f>
        <v/>
      </c>
      <c r="E2499" s="35">
        <f>IFERROR(VLOOKUP(ROW(源数据!A2484)-1,源数据!A:AG,10,0),"")</f>
        <v/>
      </c>
      <c r="F2499" s="10">
        <f>IFERROR(VLOOKUP(ROW(源数据!A2484)-1,源数据!A:AG,11,0),"")</f>
        <v/>
      </c>
      <c r="G2499" s="10">
        <f>IFERROR(VLOOKUP(ROW(源数据!A2484)-1,源数据!A:AG,12,0),0)</f>
        <v/>
      </c>
      <c r="H2499" s="17">
        <f>IFERROR(G2499/F2499,"")</f>
        <v/>
      </c>
      <c r="I2499" s="17">
        <f>IFERROR(VLOOKUP(ROW(源数据!A2484)-1,源数据!A:AG,21,0),"")</f>
        <v/>
      </c>
      <c r="J2499" s="10">
        <f>IFERROR(VLOOKUP(ROW(源数据!A2484)-1,源数据!A:AG,19,0),"")</f>
        <v/>
      </c>
      <c r="K2499" s="17">
        <f>IFERROR(VLOOKUP(ROW(源数据!A2484)-1,源数据!A:AG,21,0),0)</f>
        <v/>
      </c>
      <c r="L2499" s="17">
        <f>IFERROR(VLOOKUP(ROW(源数据!A2484)-1,源数据!A:AG,17,0),0)</f>
        <v/>
      </c>
      <c r="M2499" s="51">
        <f>IFERROR(VLOOKUP(ROW(源数据!A2484)-1,源数据!A:AG,15,0),"")</f>
        <v/>
      </c>
    </row>
    <row r="2500">
      <c r="A2500" s="10" t="n">
        <v>2484</v>
      </c>
      <c r="B2500" s="10">
        <f>IFERROR(VLOOKUP(ROW(源数据!A2485)-1,源数据!A:AG,33,0),"")</f>
        <v/>
      </c>
      <c r="C2500" s="10">
        <f>IFERROR(VLOOKUP(ROW(源数据!A2485)-1,源数据!A:AG,9,0),"")</f>
        <v/>
      </c>
      <c r="D2500" s="35">
        <f>IFERROR(VLOOKUP(ROW(源数据!A2485)-1,源数据!A:AG,8,0),"")</f>
        <v/>
      </c>
      <c r="E2500" s="35">
        <f>IFERROR(VLOOKUP(ROW(源数据!A2485)-1,源数据!A:AG,10,0),"")</f>
        <v/>
      </c>
      <c r="F2500" s="10">
        <f>IFERROR(VLOOKUP(ROW(源数据!A2485)-1,源数据!A:AG,11,0),"")</f>
        <v/>
      </c>
      <c r="G2500" s="10">
        <f>IFERROR(VLOOKUP(ROW(源数据!A2485)-1,源数据!A:AG,12,0),0)</f>
        <v/>
      </c>
      <c r="H2500" s="17">
        <f>IFERROR(G2500/F2500,"")</f>
        <v/>
      </c>
      <c r="I2500" s="17">
        <f>IFERROR(VLOOKUP(ROW(源数据!A2485)-1,源数据!A:AG,21,0),"")</f>
        <v/>
      </c>
      <c r="J2500" s="10">
        <f>IFERROR(VLOOKUP(ROW(源数据!A2485)-1,源数据!A:AG,19,0),"")</f>
        <v/>
      </c>
      <c r="K2500" s="17">
        <f>IFERROR(VLOOKUP(ROW(源数据!A2485)-1,源数据!A:AG,21,0),0)</f>
        <v/>
      </c>
      <c r="L2500" s="17">
        <f>IFERROR(VLOOKUP(ROW(源数据!A2485)-1,源数据!A:AG,17,0),0)</f>
        <v/>
      </c>
      <c r="M2500" s="51">
        <f>IFERROR(VLOOKUP(ROW(源数据!A2485)-1,源数据!A:AG,15,0),"")</f>
        <v/>
      </c>
    </row>
    <row r="2501">
      <c r="A2501" s="10" t="n">
        <v>2485</v>
      </c>
      <c r="B2501" s="10">
        <f>IFERROR(VLOOKUP(ROW(源数据!A2486)-1,源数据!A:AG,33,0),"")</f>
        <v/>
      </c>
      <c r="C2501" s="10">
        <f>IFERROR(VLOOKUP(ROW(源数据!A2486)-1,源数据!A:AG,9,0),"")</f>
        <v/>
      </c>
      <c r="D2501" s="35">
        <f>IFERROR(VLOOKUP(ROW(源数据!A2486)-1,源数据!A:AG,8,0),"")</f>
        <v/>
      </c>
      <c r="E2501" s="35">
        <f>IFERROR(VLOOKUP(ROW(源数据!A2486)-1,源数据!A:AG,10,0),"")</f>
        <v/>
      </c>
      <c r="F2501" s="10">
        <f>IFERROR(VLOOKUP(ROW(源数据!A2486)-1,源数据!A:AG,11,0),"")</f>
        <v/>
      </c>
      <c r="G2501" s="10">
        <f>IFERROR(VLOOKUP(ROW(源数据!A2486)-1,源数据!A:AG,12,0),0)</f>
        <v/>
      </c>
      <c r="H2501" s="17">
        <f>IFERROR(G2501/F2501,"")</f>
        <v/>
      </c>
      <c r="I2501" s="17">
        <f>IFERROR(VLOOKUP(ROW(源数据!A2486)-1,源数据!A:AG,21,0),"")</f>
        <v/>
      </c>
      <c r="J2501" s="10">
        <f>IFERROR(VLOOKUP(ROW(源数据!A2486)-1,源数据!A:AG,19,0),"")</f>
        <v/>
      </c>
      <c r="K2501" s="17">
        <f>IFERROR(VLOOKUP(ROW(源数据!A2486)-1,源数据!A:AG,21,0),0)</f>
        <v/>
      </c>
      <c r="L2501" s="17">
        <f>IFERROR(VLOOKUP(ROW(源数据!A2486)-1,源数据!A:AG,17,0),0)</f>
        <v/>
      </c>
      <c r="M2501" s="51">
        <f>IFERROR(VLOOKUP(ROW(源数据!A2486)-1,源数据!A:AG,15,0),"")</f>
        <v/>
      </c>
    </row>
    <row r="2502">
      <c r="A2502" s="10" t="n">
        <v>2486</v>
      </c>
      <c r="B2502" s="10">
        <f>IFERROR(VLOOKUP(ROW(源数据!A2487)-1,源数据!A:AG,33,0),"")</f>
        <v/>
      </c>
      <c r="C2502" s="10">
        <f>IFERROR(VLOOKUP(ROW(源数据!A2487)-1,源数据!A:AG,9,0),"")</f>
        <v/>
      </c>
      <c r="D2502" s="35">
        <f>IFERROR(VLOOKUP(ROW(源数据!A2487)-1,源数据!A:AG,8,0),"")</f>
        <v/>
      </c>
      <c r="E2502" s="35">
        <f>IFERROR(VLOOKUP(ROW(源数据!A2487)-1,源数据!A:AG,10,0),"")</f>
        <v/>
      </c>
      <c r="F2502" s="10">
        <f>IFERROR(VLOOKUP(ROW(源数据!A2487)-1,源数据!A:AG,11,0),"")</f>
        <v/>
      </c>
      <c r="G2502" s="10">
        <f>IFERROR(VLOOKUP(ROW(源数据!A2487)-1,源数据!A:AG,12,0),0)</f>
        <v/>
      </c>
      <c r="H2502" s="17">
        <f>IFERROR(G2502/F2502,"")</f>
        <v/>
      </c>
      <c r="I2502" s="17">
        <f>IFERROR(VLOOKUP(ROW(源数据!A2487)-1,源数据!A:AG,21,0),"")</f>
        <v/>
      </c>
      <c r="J2502" s="10">
        <f>IFERROR(VLOOKUP(ROW(源数据!A2487)-1,源数据!A:AG,19,0),"")</f>
        <v/>
      </c>
      <c r="K2502" s="17">
        <f>IFERROR(VLOOKUP(ROW(源数据!A2487)-1,源数据!A:AG,21,0),0)</f>
        <v/>
      </c>
      <c r="L2502" s="17">
        <f>IFERROR(VLOOKUP(ROW(源数据!A2487)-1,源数据!A:AG,17,0),0)</f>
        <v/>
      </c>
      <c r="M2502" s="51">
        <f>IFERROR(VLOOKUP(ROW(源数据!A2487)-1,源数据!A:AG,15,0),"")</f>
        <v/>
      </c>
    </row>
    <row r="2503">
      <c r="A2503" s="10" t="n">
        <v>2487</v>
      </c>
      <c r="B2503" s="10">
        <f>IFERROR(VLOOKUP(ROW(源数据!A2488)-1,源数据!A:AG,33,0),"")</f>
        <v/>
      </c>
      <c r="C2503" s="10">
        <f>IFERROR(VLOOKUP(ROW(源数据!A2488)-1,源数据!A:AG,9,0),"")</f>
        <v/>
      </c>
      <c r="D2503" s="35">
        <f>IFERROR(VLOOKUP(ROW(源数据!A2488)-1,源数据!A:AG,8,0),"")</f>
        <v/>
      </c>
      <c r="E2503" s="35">
        <f>IFERROR(VLOOKUP(ROW(源数据!A2488)-1,源数据!A:AG,10,0),"")</f>
        <v/>
      </c>
      <c r="F2503" s="10">
        <f>IFERROR(VLOOKUP(ROW(源数据!A2488)-1,源数据!A:AG,11,0),"")</f>
        <v/>
      </c>
      <c r="G2503" s="10">
        <f>IFERROR(VLOOKUP(ROW(源数据!A2488)-1,源数据!A:AG,12,0),0)</f>
        <v/>
      </c>
      <c r="H2503" s="17">
        <f>IFERROR(G2503/F2503,"")</f>
        <v/>
      </c>
      <c r="I2503" s="17">
        <f>IFERROR(VLOOKUP(ROW(源数据!A2488)-1,源数据!A:AG,21,0),"")</f>
        <v/>
      </c>
      <c r="J2503" s="10">
        <f>IFERROR(VLOOKUP(ROW(源数据!A2488)-1,源数据!A:AG,19,0),"")</f>
        <v/>
      </c>
      <c r="K2503" s="17">
        <f>IFERROR(VLOOKUP(ROW(源数据!A2488)-1,源数据!A:AG,21,0),0)</f>
        <v/>
      </c>
      <c r="L2503" s="17">
        <f>IFERROR(VLOOKUP(ROW(源数据!A2488)-1,源数据!A:AG,17,0),0)</f>
        <v/>
      </c>
      <c r="M2503" s="51">
        <f>IFERROR(VLOOKUP(ROW(源数据!A2488)-1,源数据!A:AG,15,0),"")</f>
        <v/>
      </c>
    </row>
    <row r="2504">
      <c r="A2504" s="10" t="n">
        <v>2488</v>
      </c>
      <c r="B2504" s="10">
        <f>IFERROR(VLOOKUP(ROW(源数据!A2489)-1,源数据!A:AG,33,0),"")</f>
        <v/>
      </c>
      <c r="C2504" s="10">
        <f>IFERROR(VLOOKUP(ROW(源数据!A2489)-1,源数据!A:AG,9,0),"")</f>
        <v/>
      </c>
      <c r="D2504" s="35">
        <f>IFERROR(VLOOKUP(ROW(源数据!A2489)-1,源数据!A:AG,8,0),"")</f>
        <v/>
      </c>
      <c r="E2504" s="35">
        <f>IFERROR(VLOOKUP(ROW(源数据!A2489)-1,源数据!A:AG,10,0),"")</f>
        <v/>
      </c>
      <c r="F2504" s="10">
        <f>IFERROR(VLOOKUP(ROW(源数据!A2489)-1,源数据!A:AG,11,0),"")</f>
        <v/>
      </c>
      <c r="G2504" s="10">
        <f>IFERROR(VLOOKUP(ROW(源数据!A2489)-1,源数据!A:AG,12,0),0)</f>
        <v/>
      </c>
      <c r="H2504" s="17">
        <f>IFERROR(G2504/F2504,"")</f>
        <v/>
      </c>
      <c r="I2504" s="17">
        <f>IFERROR(VLOOKUP(ROW(源数据!A2489)-1,源数据!A:AG,21,0),"")</f>
        <v/>
      </c>
      <c r="J2504" s="10">
        <f>IFERROR(VLOOKUP(ROW(源数据!A2489)-1,源数据!A:AG,19,0),"")</f>
        <v/>
      </c>
      <c r="K2504" s="17">
        <f>IFERROR(VLOOKUP(ROW(源数据!A2489)-1,源数据!A:AG,21,0),0)</f>
        <v/>
      </c>
      <c r="L2504" s="17">
        <f>IFERROR(VLOOKUP(ROW(源数据!A2489)-1,源数据!A:AG,17,0),0)</f>
        <v/>
      </c>
      <c r="M2504" s="51">
        <f>IFERROR(VLOOKUP(ROW(源数据!A2489)-1,源数据!A:AG,15,0),"")</f>
        <v/>
      </c>
    </row>
    <row r="2505">
      <c r="A2505" s="10" t="n">
        <v>2489</v>
      </c>
      <c r="B2505" s="10">
        <f>IFERROR(VLOOKUP(ROW(源数据!A2490)-1,源数据!A:AG,33,0),"")</f>
        <v/>
      </c>
      <c r="C2505" s="10">
        <f>IFERROR(VLOOKUP(ROW(源数据!A2490)-1,源数据!A:AG,9,0),"")</f>
        <v/>
      </c>
      <c r="D2505" s="35">
        <f>IFERROR(VLOOKUP(ROW(源数据!A2490)-1,源数据!A:AG,8,0),"")</f>
        <v/>
      </c>
      <c r="E2505" s="35">
        <f>IFERROR(VLOOKUP(ROW(源数据!A2490)-1,源数据!A:AG,10,0),"")</f>
        <v/>
      </c>
      <c r="F2505" s="10">
        <f>IFERROR(VLOOKUP(ROW(源数据!A2490)-1,源数据!A:AG,11,0),"")</f>
        <v/>
      </c>
      <c r="G2505" s="10">
        <f>IFERROR(VLOOKUP(ROW(源数据!A2490)-1,源数据!A:AG,12,0),0)</f>
        <v/>
      </c>
      <c r="H2505" s="17">
        <f>IFERROR(G2505/F2505,"")</f>
        <v/>
      </c>
      <c r="I2505" s="17">
        <f>IFERROR(VLOOKUP(ROW(源数据!A2490)-1,源数据!A:AG,21,0),"")</f>
        <v/>
      </c>
      <c r="J2505" s="10">
        <f>IFERROR(VLOOKUP(ROW(源数据!A2490)-1,源数据!A:AG,19,0),"")</f>
        <v/>
      </c>
      <c r="K2505" s="17">
        <f>IFERROR(VLOOKUP(ROW(源数据!A2490)-1,源数据!A:AG,21,0),0)</f>
        <v/>
      </c>
      <c r="L2505" s="17">
        <f>IFERROR(VLOOKUP(ROW(源数据!A2490)-1,源数据!A:AG,17,0),0)</f>
        <v/>
      </c>
      <c r="M2505" s="51">
        <f>IFERROR(VLOOKUP(ROW(源数据!A2490)-1,源数据!A:AG,15,0),"")</f>
        <v/>
      </c>
    </row>
    <row r="2506">
      <c r="A2506" s="10" t="n">
        <v>2490</v>
      </c>
      <c r="B2506" s="10">
        <f>IFERROR(VLOOKUP(ROW(源数据!A2491)-1,源数据!A:AG,33,0),"")</f>
        <v/>
      </c>
      <c r="C2506" s="10">
        <f>IFERROR(VLOOKUP(ROW(源数据!A2491)-1,源数据!A:AG,9,0),"")</f>
        <v/>
      </c>
      <c r="D2506" s="35">
        <f>IFERROR(VLOOKUP(ROW(源数据!A2491)-1,源数据!A:AG,8,0),"")</f>
        <v/>
      </c>
      <c r="E2506" s="35">
        <f>IFERROR(VLOOKUP(ROW(源数据!A2491)-1,源数据!A:AG,10,0),"")</f>
        <v/>
      </c>
      <c r="F2506" s="10">
        <f>IFERROR(VLOOKUP(ROW(源数据!A2491)-1,源数据!A:AG,11,0),"")</f>
        <v/>
      </c>
      <c r="G2506" s="10">
        <f>IFERROR(VLOOKUP(ROW(源数据!A2491)-1,源数据!A:AG,12,0),0)</f>
        <v/>
      </c>
      <c r="H2506" s="17">
        <f>IFERROR(G2506/F2506,"")</f>
        <v/>
      </c>
      <c r="I2506" s="17">
        <f>IFERROR(VLOOKUP(ROW(源数据!A2491)-1,源数据!A:AG,21,0),"")</f>
        <v/>
      </c>
      <c r="J2506" s="10">
        <f>IFERROR(VLOOKUP(ROW(源数据!A2491)-1,源数据!A:AG,19,0),"")</f>
        <v/>
      </c>
      <c r="K2506" s="17">
        <f>IFERROR(VLOOKUP(ROW(源数据!A2491)-1,源数据!A:AG,21,0),0)</f>
        <v/>
      </c>
      <c r="L2506" s="17">
        <f>IFERROR(VLOOKUP(ROW(源数据!A2491)-1,源数据!A:AG,17,0),0)</f>
        <v/>
      </c>
      <c r="M2506" s="51">
        <f>IFERROR(VLOOKUP(ROW(源数据!A2491)-1,源数据!A:AG,15,0),"")</f>
        <v/>
      </c>
    </row>
    <row r="2507">
      <c r="A2507" s="10" t="n">
        <v>2491</v>
      </c>
      <c r="B2507" s="10">
        <f>IFERROR(VLOOKUP(ROW(源数据!A2492)-1,源数据!A:AG,33,0),"")</f>
        <v/>
      </c>
      <c r="C2507" s="10">
        <f>IFERROR(VLOOKUP(ROW(源数据!A2492)-1,源数据!A:AG,9,0),"")</f>
        <v/>
      </c>
      <c r="D2507" s="35">
        <f>IFERROR(VLOOKUP(ROW(源数据!A2492)-1,源数据!A:AG,8,0),"")</f>
        <v/>
      </c>
      <c r="E2507" s="35">
        <f>IFERROR(VLOOKUP(ROW(源数据!A2492)-1,源数据!A:AG,10,0),"")</f>
        <v/>
      </c>
      <c r="F2507" s="10">
        <f>IFERROR(VLOOKUP(ROW(源数据!A2492)-1,源数据!A:AG,11,0),"")</f>
        <v/>
      </c>
      <c r="G2507" s="10">
        <f>IFERROR(VLOOKUP(ROW(源数据!A2492)-1,源数据!A:AG,12,0),0)</f>
        <v/>
      </c>
      <c r="H2507" s="17">
        <f>IFERROR(G2507/F2507,"")</f>
        <v/>
      </c>
      <c r="I2507" s="17">
        <f>IFERROR(VLOOKUP(ROW(源数据!A2492)-1,源数据!A:AG,21,0),"")</f>
        <v/>
      </c>
      <c r="J2507" s="10">
        <f>IFERROR(VLOOKUP(ROW(源数据!A2492)-1,源数据!A:AG,19,0),"")</f>
        <v/>
      </c>
      <c r="K2507" s="17">
        <f>IFERROR(VLOOKUP(ROW(源数据!A2492)-1,源数据!A:AG,21,0),0)</f>
        <v/>
      </c>
      <c r="L2507" s="17">
        <f>IFERROR(VLOOKUP(ROW(源数据!A2492)-1,源数据!A:AG,17,0),0)</f>
        <v/>
      </c>
      <c r="M2507" s="51">
        <f>IFERROR(VLOOKUP(ROW(源数据!A2492)-1,源数据!A:AG,15,0),"")</f>
        <v/>
      </c>
    </row>
    <row r="2508">
      <c r="A2508" s="10" t="n">
        <v>2492</v>
      </c>
      <c r="B2508" s="10">
        <f>IFERROR(VLOOKUP(ROW(源数据!A2493)-1,源数据!A:AG,33,0),"")</f>
        <v/>
      </c>
      <c r="C2508" s="10">
        <f>IFERROR(VLOOKUP(ROW(源数据!A2493)-1,源数据!A:AG,9,0),"")</f>
        <v/>
      </c>
      <c r="D2508" s="35">
        <f>IFERROR(VLOOKUP(ROW(源数据!A2493)-1,源数据!A:AG,8,0),"")</f>
        <v/>
      </c>
      <c r="E2508" s="35">
        <f>IFERROR(VLOOKUP(ROW(源数据!A2493)-1,源数据!A:AG,10,0),"")</f>
        <v/>
      </c>
      <c r="F2508" s="10">
        <f>IFERROR(VLOOKUP(ROW(源数据!A2493)-1,源数据!A:AG,11,0),"")</f>
        <v/>
      </c>
      <c r="G2508" s="10">
        <f>IFERROR(VLOOKUP(ROW(源数据!A2493)-1,源数据!A:AG,12,0),0)</f>
        <v/>
      </c>
      <c r="H2508" s="17">
        <f>IFERROR(G2508/F2508,"")</f>
        <v/>
      </c>
      <c r="I2508" s="17">
        <f>IFERROR(VLOOKUP(ROW(源数据!A2493)-1,源数据!A:AG,21,0),"")</f>
        <v/>
      </c>
      <c r="J2508" s="10">
        <f>IFERROR(VLOOKUP(ROW(源数据!A2493)-1,源数据!A:AG,19,0),"")</f>
        <v/>
      </c>
      <c r="K2508" s="17">
        <f>IFERROR(VLOOKUP(ROW(源数据!A2493)-1,源数据!A:AG,21,0),0)</f>
        <v/>
      </c>
      <c r="L2508" s="17">
        <f>IFERROR(VLOOKUP(ROW(源数据!A2493)-1,源数据!A:AG,17,0),0)</f>
        <v/>
      </c>
      <c r="M2508" s="51">
        <f>IFERROR(VLOOKUP(ROW(源数据!A2493)-1,源数据!A:AG,15,0),"")</f>
        <v/>
      </c>
    </row>
    <row r="2509">
      <c r="A2509" s="10" t="n">
        <v>2493</v>
      </c>
      <c r="B2509" s="10">
        <f>IFERROR(VLOOKUP(ROW(源数据!A2494)-1,源数据!A:AG,33,0),"")</f>
        <v/>
      </c>
      <c r="C2509" s="10">
        <f>IFERROR(VLOOKUP(ROW(源数据!A2494)-1,源数据!A:AG,9,0),"")</f>
        <v/>
      </c>
      <c r="D2509" s="35">
        <f>IFERROR(VLOOKUP(ROW(源数据!A2494)-1,源数据!A:AG,8,0),"")</f>
        <v/>
      </c>
      <c r="E2509" s="35">
        <f>IFERROR(VLOOKUP(ROW(源数据!A2494)-1,源数据!A:AG,10,0),"")</f>
        <v/>
      </c>
      <c r="F2509" s="10">
        <f>IFERROR(VLOOKUP(ROW(源数据!A2494)-1,源数据!A:AG,11,0),"")</f>
        <v/>
      </c>
      <c r="G2509" s="10">
        <f>IFERROR(VLOOKUP(ROW(源数据!A2494)-1,源数据!A:AG,12,0),0)</f>
        <v/>
      </c>
      <c r="H2509" s="17">
        <f>IFERROR(G2509/F2509,"")</f>
        <v/>
      </c>
      <c r="I2509" s="17">
        <f>IFERROR(VLOOKUP(ROW(源数据!A2494)-1,源数据!A:AG,21,0),"")</f>
        <v/>
      </c>
      <c r="J2509" s="10">
        <f>IFERROR(VLOOKUP(ROW(源数据!A2494)-1,源数据!A:AG,19,0),"")</f>
        <v/>
      </c>
      <c r="K2509" s="17">
        <f>IFERROR(VLOOKUP(ROW(源数据!A2494)-1,源数据!A:AG,21,0),0)</f>
        <v/>
      </c>
      <c r="L2509" s="17">
        <f>IFERROR(VLOOKUP(ROW(源数据!A2494)-1,源数据!A:AG,17,0),0)</f>
        <v/>
      </c>
      <c r="M2509" s="51">
        <f>IFERROR(VLOOKUP(ROW(源数据!A2494)-1,源数据!A:AG,15,0),"")</f>
        <v/>
      </c>
    </row>
    <row r="2510">
      <c r="A2510" s="10" t="n">
        <v>2494</v>
      </c>
      <c r="B2510" s="10">
        <f>IFERROR(VLOOKUP(ROW(源数据!A2495)-1,源数据!A:AG,33,0),"")</f>
        <v/>
      </c>
      <c r="C2510" s="10">
        <f>IFERROR(VLOOKUP(ROW(源数据!A2495)-1,源数据!A:AG,9,0),"")</f>
        <v/>
      </c>
      <c r="D2510" s="35">
        <f>IFERROR(VLOOKUP(ROW(源数据!A2495)-1,源数据!A:AG,8,0),"")</f>
        <v/>
      </c>
      <c r="E2510" s="35">
        <f>IFERROR(VLOOKUP(ROW(源数据!A2495)-1,源数据!A:AG,10,0),"")</f>
        <v/>
      </c>
      <c r="F2510" s="10">
        <f>IFERROR(VLOOKUP(ROW(源数据!A2495)-1,源数据!A:AG,11,0),"")</f>
        <v/>
      </c>
      <c r="G2510" s="10">
        <f>IFERROR(VLOOKUP(ROW(源数据!A2495)-1,源数据!A:AG,12,0),0)</f>
        <v/>
      </c>
      <c r="H2510" s="17">
        <f>IFERROR(G2510/F2510,"")</f>
        <v/>
      </c>
      <c r="I2510" s="17">
        <f>IFERROR(VLOOKUP(ROW(源数据!A2495)-1,源数据!A:AG,21,0),"")</f>
        <v/>
      </c>
      <c r="J2510" s="10">
        <f>IFERROR(VLOOKUP(ROW(源数据!A2495)-1,源数据!A:AG,19,0),"")</f>
        <v/>
      </c>
      <c r="K2510" s="17">
        <f>IFERROR(VLOOKUP(ROW(源数据!A2495)-1,源数据!A:AG,21,0),0)</f>
        <v/>
      </c>
      <c r="L2510" s="17">
        <f>IFERROR(VLOOKUP(ROW(源数据!A2495)-1,源数据!A:AG,17,0),0)</f>
        <v/>
      </c>
      <c r="M2510" s="51">
        <f>IFERROR(VLOOKUP(ROW(源数据!A2495)-1,源数据!A:AG,15,0),"")</f>
        <v/>
      </c>
    </row>
    <row r="2511">
      <c r="A2511" s="10" t="n">
        <v>2495</v>
      </c>
      <c r="B2511" s="10">
        <f>IFERROR(VLOOKUP(ROW(源数据!A2496)-1,源数据!A:AG,33,0),"")</f>
        <v/>
      </c>
      <c r="C2511" s="10">
        <f>IFERROR(VLOOKUP(ROW(源数据!A2496)-1,源数据!A:AG,9,0),"")</f>
        <v/>
      </c>
      <c r="D2511" s="35">
        <f>IFERROR(VLOOKUP(ROW(源数据!A2496)-1,源数据!A:AG,8,0),"")</f>
        <v/>
      </c>
      <c r="E2511" s="35">
        <f>IFERROR(VLOOKUP(ROW(源数据!A2496)-1,源数据!A:AG,10,0),"")</f>
        <v/>
      </c>
      <c r="F2511" s="10">
        <f>IFERROR(VLOOKUP(ROW(源数据!A2496)-1,源数据!A:AG,11,0),"")</f>
        <v/>
      </c>
      <c r="G2511" s="10">
        <f>IFERROR(VLOOKUP(ROW(源数据!A2496)-1,源数据!A:AG,12,0),0)</f>
        <v/>
      </c>
      <c r="H2511" s="17">
        <f>IFERROR(G2511/F2511,"")</f>
        <v/>
      </c>
      <c r="I2511" s="17">
        <f>IFERROR(VLOOKUP(ROW(源数据!A2496)-1,源数据!A:AG,21,0),"")</f>
        <v/>
      </c>
      <c r="J2511" s="10">
        <f>IFERROR(VLOOKUP(ROW(源数据!A2496)-1,源数据!A:AG,19,0),"")</f>
        <v/>
      </c>
      <c r="K2511" s="17">
        <f>IFERROR(VLOOKUP(ROW(源数据!A2496)-1,源数据!A:AG,21,0),0)</f>
        <v/>
      </c>
      <c r="L2511" s="17">
        <f>IFERROR(VLOOKUP(ROW(源数据!A2496)-1,源数据!A:AG,17,0),0)</f>
        <v/>
      </c>
      <c r="M2511" s="51">
        <f>IFERROR(VLOOKUP(ROW(源数据!A2496)-1,源数据!A:AG,15,0),"")</f>
        <v/>
      </c>
    </row>
    <row r="2512">
      <c r="A2512" s="10" t="n">
        <v>2496</v>
      </c>
      <c r="B2512" s="10">
        <f>IFERROR(VLOOKUP(ROW(源数据!A2497)-1,源数据!A:AG,33,0),"")</f>
        <v/>
      </c>
      <c r="C2512" s="10">
        <f>IFERROR(VLOOKUP(ROW(源数据!A2497)-1,源数据!A:AG,9,0),"")</f>
        <v/>
      </c>
      <c r="D2512" s="35">
        <f>IFERROR(VLOOKUP(ROW(源数据!A2497)-1,源数据!A:AG,8,0),"")</f>
        <v/>
      </c>
      <c r="E2512" s="35">
        <f>IFERROR(VLOOKUP(ROW(源数据!A2497)-1,源数据!A:AG,10,0),"")</f>
        <v/>
      </c>
      <c r="F2512" s="10">
        <f>IFERROR(VLOOKUP(ROW(源数据!A2497)-1,源数据!A:AG,11,0),"")</f>
        <v/>
      </c>
      <c r="G2512" s="10">
        <f>IFERROR(VLOOKUP(ROW(源数据!A2497)-1,源数据!A:AG,12,0),0)</f>
        <v/>
      </c>
      <c r="H2512" s="17">
        <f>IFERROR(G2512/F2512,"")</f>
        <v/>
      </c>
      <c r="I2512" s="17">
        <f>IFERROR(VLOOKUP(ROW(源数据!A2497)-1,源数据!A:AG,21,0),"")</f>
        <v/>
      </c>
      <c r="J2512" s="10">
        <f>IFERROR(VLOOKUP(ROW(源数据!A2497)-1,源数据!A:AG,19,0),"")</f>
        <v/>
      </c>
      <c r="K2512" s="17">
        <f>IFERROR(VLOOKUP(ROW(源数据!A2497)-1,源数据!A:AG,21,0),0)</f>
        <v/>
      </c>
      <c r="L2512" s="17">
        <f>IFERROR(VLOOKUP(ROW(源数据!A2497)-1,源数据!A:AG,17,0),0)</f>
        <v/>
      </c>
      <c r="M2512" s="51">
        <f>IFERROR(VLOOKUP(ROW(源数据!A2497)-1,源数据!A:AG,15,0),"")</f>
        <v/>
      </c>
    </row>
    <row r="2513">
      <c r="A2513" s="10" t="n">
        <v>2497</v>
      </c>
      <c r="B2513" s="10">
        <f>IFERROR(VLOOKUP(ROW(源数据!A2498)-1,源数据!A:AG,33,0),"")</f>
        <v/>
      </c>
      <c r="C2513" s="10">
        <f>IFERROR(VLOOKUP(ROW(源数据!A2498)-1,源数据!A:AG,9,0),"")</f>
        <v/>
      </c>
      <c r="D2513" s="35">
        <f>IFERROR(VLOOKUP(ROW(源数据!A2498)-1,源数据!A:AG,8,0),"")</f>
        <v/>
      </c>
      <c r="E2513" s="35">
        <f>IFERROR(VLOOKUP(ROW(源数据!A2498)-1,源数据!A:AG,10,0),"")</f>
        <v/>
      </c>
      <c r="F2513" s="10">
        <f>IFERROR(VLOOKUP(ROW(源数据!A2498)-1,源数据!A:AG,11,0),"")</f>
        <v/>
      </c>
      <c r="G2513" s="10">
        <f>IFERROR(VLOOKUP(ROW(源数据!A2498)-1,源数据!A:AG,12,0),0)</f>
        <v/>
      </c>
      <c r="H2513" s="17">
        <f>IFERROR(G2513/F2513,"")</f>
        <v/>
      </c>
      <c r="I2513" s="17">
        <f>IFERROR(VLOOKUP(ROW(源数据!A2498)-1,源数据!A:AG,21,0),"")</f>
        <v/>
      </c>
      <c r="J2513" s="10">
        <f>IFERROR(VLOOKUP(ROW(源数据!A2498)-1,源数据!A:AG,19,0),"")</f>
        <v/>
      </c>
      <c r="K2513" s="17">
        <f>IFERROR(VLOOKUP(ROW(源数据!A2498)-1,源数据!A:AG,21,0),0)</f>
        <v/>
      </c>
      <c r="L2513" s="17">
        <f>IFERROR(VLOOKUP(ROW(源数据!A2498)-1,源数据!A:AG,17,0),0)</f>
        <v/>
      </c>
      <c r="M2513" s="51">
        <f>IFERROR(VLOOKUP(ROW(源数据!A2498)-1,源数据!A:AG,15,0),"")</f>
        <v/>
      </c>
    </row>
    <row r="2514">
      <c r="A2514" s="10" t="n">
        <v>2498</v>
      </c>
      <c r="B2514" s="10">
        <f>IFERROR(VLOOKUP(ROW(源数据!A2499)-1,源数据!A:AG,33,0),"")</f>
        <v/>
      </c>
      <c r="C2514" s="10">
        <f>IFERROR(VLOOKUP(ROW(源数据!A2499)-1,源数据!A:AG,9,0),"")</f>
        <v/>
      </c>
      <c r="D2514" s="35">
        <f>IFERROR(VLOOKUP(ROW(源数据!A2499)-1,源数据!A:AG,8,0),"")</f>
        <v/>
      </c>
      <c r="E2514" s="35">
        <f>IFERROR(VLOOKUP(ROW(源数据!A2499)-1,源数据!A:AG,10,0),"")</f>
        <v/>
      </c>
      <c r="F2514" s="10">
        <f>IFERROR(VLOOKUP(ROW(源数据!A2499)-1,源数据!A:AG,11,0),"")</f>
        <v/>
      </c>
      <c r="G2514" s="10">
        <f>IFERROR(VLOOKUP(ROW(源数据!A2499)-1,源数据!A:AG,12,0),0)</f>
        <v/>
      </c>
      <c r="H2514" s="17">
        <f>IFERROR(G2514/F2514,"")</f>
        <v/>
      </c>
      <c r="I2514" s="17">
        <f>IFERROR(VLOOKUP(ROW(源数据!A2499)-1,源数据!A:AG,21,0),"")</f>
        <v/>
      </c>
      <c r="J2514" s="10">
        <f>IFERROR(VLOOKUP(ROW(源数据!A2499)-1,源数据!A:AG,19,0),"")</f>
        <v/>
      </c>
      <c r="K2514" s="17">
        <f>IFERROR(VLOOKUP(ROW(源数据!A2499)-1,源数据!A:AG,21,0),0)</f>
        <v/>
      </c>
      <c r="L2514" s="17">
        <f>IFERROR(VLOOKUP(ROW(源数据!A2499)-1,源数据!A:AG,17,0),0)</f>
        <v/>
      </c>
      <c r="M2514" s="51">
        <f>IFERROR(VLOOKUP(ROW(源数据!A2499)-1,源数据!A:AG,15,0),"")</f>
        <v/>
      </c>
    </row>
    <row r="2515">
      <c r="A2515" s="10" t="n">
        <v>2499</v>
      </c>
      <c r="B2515" s="10">
        <f>IFERROR(VLOOKUP(ROW(源数据!A2500)-1,源数据!A:AG,33,0),"")</f>
        <v/>
      </c>
      <c r="C2515" s="10">
        <f>IFERROR(VLOOKUP(ROW(源数据!A2500)-1,源数据!A:AG,9,0),"")</f>
        <v/>
      </c>
      <c r="D2515" s="35">
        <f>IFERROR(VLOOKUP(ROW(源数据!A2500)-1,源数据!A:AG,8,0),"")</f>
        <v/>
      </c>
      <c r="E2515" s="35">
        <f>IFERROR(VLOOKUP(ROW(源数据!A2500)-1,源数据!A:AG,10,0),"")</f>
        <v/>
      </c>
      <c r="F2515" s="10">
        <f>IFERROR(VLOOKUP(ROW(源数据!A2500)-1,源数据!A:AG,11,0),"")</f>
        <v/>
      </c>
      <c r="G2515" s="10">
        <f>IFERROR(VLOOKUP(ROW(源数据!A2500)-1,源数据!A:AG,12,0),0)</f>
        <v/>
      </c>
      <c r="H2515" s="17">
        <f>IFERROR(G2515/F2515,"")</f>
        <v/>
      </c>
      <c r="I2515" s="17">
        <f>IFERROR(VLOOKUP(ROW(源数据!A2500)-1,源数据!A:AG,21,0),"")</f>
        <v/>
      </c>
      <c r="J2515" s="10">
        <f>IFERROR(VLOOKUP(ROW(源数据!A2500)-1,源数据!A:AG,19,0),"")</f>
        <v/>
      </c>
      <c r="K2515" s="17">
        <f>IFERROR(VLOOKUP(ROW(源数据!A2500)-1,源数据!A:AG,21,0),0)</f>
        <v/>
      </c>
      <c r="L2515" s="17">
        <f>IFERROR(VLOOKUP(ROW(源数据!A2500)-1,源数据!A:AG,17,0),0)</f>
        <v/>
      </c>
      <c r="M2515" s="51">
        <f>IFERROR(VLOOKUP(ROW(源数据!A2500)-1,源数据!A:AG,15,0),"")</f>
        <v/>
      </c>
    </row>
    <row r="2516">
      <c r="A2516" s="10" t="n">
        <v>2500</v>
      </c>
      <c r="B2516" s="10">
        <f>IFERROR(VLOOKUP(ROW(源数据!A2501)-1,源数据!A:AG,33,0),"")</f>
        <v/>
      </c>
      <c r="C2516" s="10">
        <f>IFERROR(VLOOKUP(ROW(源数据!A2501)-1,源数据!A:AG,9,0),"")</f>
        <v/>
      </c>
      <c r="D2516" s="35">
        <f>IFERROR(VLOOKUP(ROW(源数据!A2501)-1,源数据!A:AG,8,0),"")</f>
        <v/>
      </c>
      <c r="E2516" s="35">
        <f>IFERROR(VLOOKUP(ROW(源数据!A2501)-1,源数据!A:AG,10,0),"")</f>
        <v/>
      </c>
      <c r="F2516" s="10">
        <f>IFERROR(VLOOKUP(ROW(源数据!A2501)-1,源数据!A:AG,11,0),"")</f>
        <v/>
      </c>
      <c r="G2516" s="10">
        <f>IFERROR(VLOOKUP(ROW(源数据!A2501)-1,源数据!A:AG,12,0),0)</f>
        <v/>
      </c>
      <c r="H2516" s="17">
        <f>IFERROR(G2516/F2516,"")</f>
        <v/>
      </c>
      <c r="I2516" s="17">
        <f>IFERROR(VLOOKUP(ROW(源数据!A2501)-1,源数据!A:AG,21,0),"")</f>
        <v/>
      </c>
      <c r="J2516" s="10">
        <f>IFERROR(VLOOKUP(ROW(源数据!A2501)-1,源数据!A:AG,19,0),"")</f>
        <v/>
      </c>
      <c r="K2516" s="17">
        <f>IFERROR(VLOOKUP(ROW(源数据!A2501)-1,源数据!A:AG,21,0),0)</f>
        <v/>
      </c>
      <c r="L2516" s="17">
        <f>IFERROR(VLOOKUP(ROW(源数据!A2501)-1,源数据!A:AG,17,0),0)</f>
        <v/>
      </c>
      <c r="M2516" s="51">
        <f>IFERROR(VLOOKUP(ROW(源数据!A2501)-1,源数据!A:AG,15,0),"")</f>
        <v/>
      </c>
    </row>
    <row r="2517">
      <c r="A2517" s="10" t="n">
        <v>2501</v>
      </c>
      <c r="B2517" s="10">
        <f>IFERROR(VLOOKUP(ROW(源数据!A2502)-1,源数据!A:AG,33,0),"")</f>
        <v/>
      </c>
      <c r="C2517" s="10">
        <f>IFERROR(VLOOKUP(ROW(源数据!A2502)-1,源数据!A:AG,9,0),"")</f>
        <v/>
      </c>
      <c r="D2517" s="35">
        <f>IFERROR(VLOOKUP(ROW(源数据!A2502)-1,源数据!A:AG,8,0),"")</f>
        <v/>
      </c>
      <c r="E2517" s="35">
        <f>IFERROR(VLOOKUP(ROW(源数据!A2502)-1,源数据!A:AG,10,0),"")</f>
        <v/>
      </c>
      <c r="F2517" s="10">
        <f>IFERROR(VLOOKUP(ROW(源数据!A2502)-1,源数据!A:AG,11,0),"")</f>
        <v/>
      </c>
      <c r="G2517" s="10">
        <f>IFERROR(VLOOKUP(ROW(源数据!A2502)-1,源数据!A:AG,12,0),0)</f>
        <v/>
      </c>
      <c r="H2517" s="17">
        <f>IFERROR(G2517/F2517,"")</f>
        <v/>
      </c>
      <c r="I2517" s="17">
        <f>IFERROR(VLOOKUP(ROW(源数据!A2502)-1,源数据!A:AG,21,0),"")</f>
        <v/>
      </c>
      <c r="J2517" s="10">
        <f>IFERROR(VLOOKUP(ROW(源数据!A2502)-1,源数据!A:AG,19,0),"")</f>
        <v/>
      </c>
      <c r="K2517" s="17">
        <f>IFERROR(VLOOKUP(ROW(源数据!A2502)-1,源数据!A:AG,21,0),0)</f>
        <v/>
      </c>
      <c r="L2517" s="17">
        <f>IFERROR(VLOOKUP(ROW(源数据!A2502)-1,源数据!A:AG,17,0),0)</f>
        <v/>
      </c>
      <c r="M2517" s="51">
        <f>IFERROR(VLOOKUP(ROW(源数据!A2502)-1,源数据!A:AG,15,0),"")</f>
        <v/>
      </c>
    </row>
    <row r="2518">
      <c r="A2518" s="10" t="n">
        <v>2502</v>
      </c>
      <c r="B2518" s="10">
        <f>IFERROR(VLOOKUP(ROW(源数据!A2503)-1,源数据!A:AG,33,0),"")</f>
        <v/>
      </c>
      <c r="C2518" s="10">
        <f>IFERROR(VLOOKUP(ROW(源数据!A2503)-1,源数据!A:AG,9,0),"")</f>
        <v/>
      </c>
      <c r="D2518" s="35">
        <f>IFERROR(VLOOKUP(ROW(源数据!A2503)-1,源数据!A:AG,8,0),"")</f>
        <v/>
      </c>
      <c r="E2518" s="35">
        <f>IFERROR(VLOOKUP(ROW(源数据!A2503)-1,源数据!A:AG,10,0),"")</f>
        <v/>
      </c>
      <c r="F2518" s="10">
        <f>IFERROR(VLOOKUP(ROW(源数据!A2503)-1,源数据!A:AG,11,0),"")</f>
        <v/>
      </c>
      <c r="G2518" s="10">
        <f>IFERROR(VLOOKUP(ROW(源数据!A2503)-1,源数据!A:AG,12,0),0)</f>
        <v/>
      </c>
      <c r="H2518" s="17">
        <f>IFERROR(G2518/F2518,"")</f>
        <v/>
      </c>
      <c r="I2518" s="17">
        <f>IFERROR(VLOOKUP(ROW(源数据!A2503)-1,源数据!A:AG,21,0),"")</f>
        <v/>
      </c>
      <c r="J2518" s="10">
        <f>IFERROR(VLOOKUP(ROW(源数据!A2503)-1,源数据!A:AG,19,0),"")</f>
        <v/>
      </c>
      <c r="K2518" s="17">
        <f>IFERROR(VLOOKUP(ROW(源数据!A2503)-1,源数据!A:AG,21,0),0)</f>
        <v/>
      </c>
      <c r="L2518" s="17">
        <f>IFERROR(VLOOKUP(ROW(源数据!A2503)-1,源数据!A:AG,17,0),0)</f>
        <v/>
      </c>
      <c r="M2518" s="51">
        <f>IFERROR(VLOOKUP(ROW(源数据!A2503)-1,源数据!A:AG,15,0),"")</f>
        <v/>
      </c>
    </row>
    <row r="2519">
      <c r="A2519" s="10" t="n">
        <v>2503</v>
      </c>
      <c r="B2519" s="10">
        <f>IFERROR(VLOOKUP(ROW(源数据!A2504)-1,源数据!A:AG,33,0),"")</f>
        <v/>
      </c>
      <c r="C2519" s="10">
        <f>IFERROR(VLOOKUP(ROW(源数据!A2504)-1,源数据!A:AG,9,0),"")</f>
        <v/>
      </c>
      <c r="D2519" s="35">
        <f>IFERROR(VLOOKUP(ROW(源数据!A2504)-1,源数据!A:AG,8,0),"")</f>
        <v/>
      </c>
      <c r="E2519" s="35">
        <f>IFERROR(VLOOKUP(ROW(源数据!A2504)-1,源数据!A:AG,10,0),"")</f>
        <v/>
      </c>
      <c r="F2519" s="10">
        <f>IFERROR(VLOOKUP(ROW(源数据!A2504)-1,源数据!A:AG,11,0),"")</f>
        <v/>
      </c>
      <c r="G2519" s="10">
        <f>IFERROR(VLOOKUP(ROW(源数据!A2504)-1,源数据!A:AG,12,0),0)</f>
        <v/>
      </c>
      <c r="H2519" s="17">
        <f>IFERROR(G2519/F2519,"")</f>
        <v/>
      </c>
      <c r="I2519" s="17">
        <f>IFERROR(VLOOKUP(ROW(源数据!A2504)-1,源数据!A:AG,21,0),"")</f>
        <v/>
      </c>
      <c r="J2519" s="10">
        <f>IFERROR(VLOOKUP(ROW(源数据!A2504)-1,源数据!A:AG,19,0),"")</f>
        <v/>
      </c>
      <c r="K2519" s="17">
        <f>IFERROR(VLOOKUP(ROW(源数据!A2504)-1,源数据!A:AG,21,0),0)</f>
        <v/>
      </c>
      <c r="L2519" s="17">
        <f>IFERROR(VLOOKUP(ROW(源数据!A2504)-1,源数据!A:AG,17,0),0)</f>
        <v/>
      </c>
      <c r="M2519" s="51">
        <f>IFERROR(VLOOKUP(ROW(源数据!A2504)-1,源数据!A:AG,15,0),"")</f>
        <v/>
      </c>
    </row>
    <row r="2520">
      <c r="A2520" s="10" t="n">
        <v>2504</v>
      </c>
      <c r="B2520" s="10">
        <f>IFERROR(VLOOKUP(ROW(源数据!A2505)-1,源数据!A:AG,33,0),"")</f>
        <v/>
      </c>
      <c r="C2520" s="10">
        <f>IFERROR(VLOOKUP(ROW(源数据!A2505)-1,源数据!A:AG,9,0),"")</f>
        <v/>
      </c>
      <c r="D2520" s="35">
        <f>IFERROR(VLOOKUP(ROW(源数据!A2505)-1,源数据!A:AG,8,0),"")</f>
        <v/>
      </c>
      <c r="E2520" s="35">
        <f>IFERROR(VLOOKUP(ROW(源数据!A2505)-1,源数据!A:AG,10,0),"")</f>
        <v/>
      </c>
      <c r="F2520" s="10">
        <f>IFERROR(VLOOKUP(ROW(源数据!A2505)-1,源数据!A:AG,11,0),"")</f>
        <v/>
      </c>
      <c r="G2520" s="10">
        <f>IFERROR(VLOOKUP(ROW(源数据!A2505)-1,源数据!A:AG,12,0),0)</f>
        <v/>
      </c>
      <c r="H2520" s="17">
        <f>IFERROR(G2520/F2520,"")</f>
        <v/>
      </c>
      <c r="I2520" s="17">
        <f>IFERROR(VLOOKUP(ROW(源数据!A2505)-1,源数据!A:AG,21,0),"")</f>
        <v/>
      </c>
      <c r="J2520" s="10">
        <f>IFERROR(VLOOKUP(ROW(源数据!A2505)-1,源数据!A:AG,19,0),"")</f>
        <v/>
      </c>
      <c r="K2520" s="17">
        <f>IFERROR(VLOOKUP(ROW(源数据!A2505)-1,源数据!A:AG,21,0),0)</f>
        <v/>
      </c>
      <c r="L2520" s="17">
        <f>IFERROR(VLOOKUP(ROW(源数据!A2505)-1,源数据!A:AG,17,0),0)</f>
        <v/>
      </c>
      <c r="M2520" s="51">
        <f>IFERROR(VLOOKUP(ROW(源数据!A2505)-1,源数据!A:AG,15,0),"")</f>
        <v/>
      </c>
    </row>
    <row r="2521">
      <c r="A2521" s="10" t="n">
        <v>2505</v>
      </c>
      <c r="B2521" s="10">
        <f>IFERROR(VLOOKUP(ROW(源数据!A2506)-1,源数据!A:AG,33,0),"")</f>
        <v/>
      </c>
      <c r="C2521" s="10">
        <f>IFERROR(VLOOKUP(ROW(源数据!A2506)-1,源数据!A:AG,9,0),"")</f>
        <v/>
      </c>
      <c r="D2521" s="35">
        <f>IFERROR(VLOOKUP(ROW(源数据!A2506)-1,源数据!A:AG,8,0),"")</f>
        <v/>
      </c>
      <c r="E2521" s="35">
        <f>IFERROR(VLOOKUP(ROW(源数据!A2506)-1,源数据!A:AG,10,0),"")</f>
        <v/>
      </c>
      <c r="F2521" s="10">
        <f>IFERROR(VLOOKUP(ROW(源数据!A2506)-1,源数据!A:AG,11,0),"")</f>
        <v/>
      </c>
      <c r="G2521" s="10">
        <f>IFERROR(VLOOKUP(ROW(源数据!A2506)-1,源数据!A:AG,12,0),0)</f>
        <v/>
      </c>
      <c r="H2521" s="17">
        <f>IFERROR(G2521/F2521,"")</f>
        <v/>
      </c>
      <c r="I2521" s="17">
        <f>IFERROR(VLOOKUP(ROW(源数据!A2506)-1,源数据!A:AG,21,0),"")</f>
        <v/>
      </c>
      <c r="J2521" s="10">
        <f>IFERROR(VLOOKUP(ROW(源数据!A2506)-1,源数据!A:AG,19,0),"")</f>
        <v/>
      </c>
      <c r="K2521" s="17">
        <f>IFERROR(VLOOKUP(ROW(源数据!A2506)-1,源数据!A:AG,21,0),0)</f>
        <v/>
      </c>
      <c r="L2521" s="17">
        <f>IFERROR(VLOOKUP(ROW(源数据!A2506)-1,源数据!A:AG,17,0),0)</f>
        <v/>
      </c>
      <c r="M2521" s="51">
        <f>IFERROR(VLOOKUP(ROW(源数据!A2506)-1,源数据!A:AG,15,0),"")</f>
        <v/>
      </c>
    </row>
    <row r="2522">
      <c r="A2522" s="10" t="n">
        <v>2506</v>
      </c>
      <c r="B2522" s="10">
        <f>IFERROR(VLOOKUP(ROW(源数据!A2507)-1,源数据!A:AG,33,0),"")</f>
        <v/>
      </c>
      <c r="C2522" s="10">
        <f>IFERROR(VLOOKUP(ROW(源数据!A2507)-1,源数据!A:AG,9,0),"")</f>
        <v/>
      </c>
      <c r="D2522" s="35">
        <f>IFERROR(VLOOKUP(ROW(源数据!A2507)-1,源数据!A:AG,8,0),"")</f>
        <v/>
      </c>
      <c r="E2522" s="35">
        <f>IFERROR(VLOOKUP(ROW(源数据!A2507)-1,源数据!A:AG,10,0),"")</f>
        <v/>
      </c>
      <c r="F2522" s="10">
        <f>IFERROR(VLOOKUP(ROW(源数据!A2507)-1,源数据!A:AG,11,0),"")</f>
        <v/>
      </c>
      <c r="G2522" s="10">
        <f>IFERROR(VLOOKUP(ROW(源数据!A2507)-1,源数据!A:AG,12,0),0)</f>
        <v/>
      </c>
      <c r="H2522" s="17">
        <f>IFERROR(G2522/F2522,"")</f>
        <v/>
      </c>
      <c r="I2522" s="17">
        <f>IFERROR(VLOOKUP(ROW(源数据!A2507)-1,源数据!A:AG,21,0),"")</f>
        <v/>
      </c>
      <c r="J2522" s="10">
        <f>IFERROR(VLOOKUP(ROW(源数据!A2507)-1,源数据!A:AG,19,0),"")</f>
        <v/>
      </c>
      <c r="K2522" s="17">
        <f>IFERROR(VLOOKUP(ROW(源数据!A2507)-1,源数据!A:AG,21,0),0)</f>
        <v/>
      </c>
      <c r="L2522" s="17">
        <f>IFERROR(VLOOKUP(ROW(源数据!A2507)-1,源数据!A:AG,17,0),0)</f>
        <v/>
      </c>
      <c r="M2522" s="51">
        <f>IFERROR(VLOOKUP(ROW(源数据!A2507)-1,源数据!A:AG,15,0),"")</f>
        <v/>
      </c>
    </row>
    <row r="2523">
      <c r="A2523" s="10" t="n">
        <v>2507</v>
      </c>
      <c r="B2523" s="10">
        <f>IFERROR(VLOOKUP(ROW(源数据!A2508)-1,源数据!A:AG,33,0),"")</f>
        <v/>
      </c>
      <c r="C2523" s="10">
        <f>IFERROR(VLOOKUP(ROW(源数据!A2508)-1,源数据!A:AG,9,0),"")</f>
        <v/>
      </c>
      <c r="D2523" s="35">
        <f>IFERROR(VLOOKUP(ROW(源数据!A2508)-1,源数据!A:AG,8,0),"")</f>
        <v/>
      </c>
      <c r="E2523" s="35">
        <f>IFERROR(VLOOKUP(ROW(源数据!A2508)-1,源数据!A:AG,10,0),"")</f>
        <v/>
      </c>
      <c r="F2523" s="10">
        <f>IFERROR(VLOOKUP(ROW(源数据!A2508)-1,源数据!A:AG,11,0),"")</f>
        <v/>
      </c>
      <c r="G2523" s="10">
        <f>IFERROR(VLOOKUP(ROW(源数据!A2508)-1,源数据!A:AG,12,0),0)</f>
        <v/>
      </c>
      <c r="H2523" s="17">
        <f>IFERROR(G2523/F2523,"")</f>
        <v/>
      </c>
      <c r="I2523" s="17">
        <f>IFERROR(VLOOKUP(ROW(源数据!A2508)-1,源数据!A:AG,21,0),"")</f>
        <v/>
      </c>
      <c r="J2523" s="10">
        <f>IFERROR(VLOOKUP(ROW(源数据!A2508)-1,源数据!A:AG,19,0),"")</f>
        <v/>
      </c>
      <c r="K2523" s="17">
        <f>IFERROR(VLOOKUP(ROW(源数据!A2508)-1,源数据!A:AG,21,0),0)</f>
        <v/>
      </c>
      <c r="L2523" s="17">
        <f>IFERROR(VLOOKUP(ROW(源数据!A2508)-1,源数据!A:AG,17,0),0)</f>
        <v/>
      </c>
      <c r="M2523" s="51">
        <f>IFERROR(VLOOKUP(ROW(源数据!A2508)-1,源数据!A:AG,15,0),"")</f>
        <v/>
      </c>
    </row>
    <row r="2524">
      <c r="A2524" s="10" t="n">
        <v>2508</v>
      </c>
      <c r="B2524" s="10">
        <f>IFERROR(VLOOKUP(ROW(源数据!A2509)-1,源数据!A:AG,33,0),"")</f>
        <v/>
      </c>
      <c r="C2524" s="10">
        <f>IFERROR(VLOOKUP(ROW(源数据!A2509)-1,源数据!A:AG,9,0),"")</f>
        <v/>
      </c>
      <c r="D2524" s="35">
        <f>IFERROR(VLOOKUP(ROW(源数据!A2509)-1,源数据!A:AG,8,0),"")</f>
        <v/>
      </c>
      <c r="E2524" s="35">
        <f>IFERROR(VLOOKUP(ROW(源数据!A2509)-1,源数据!A:AG,10,0),"")</f>
        <v/>
      </c>
      <c r="F2524" s="10">
        <f>IFERROR(VLOOKUP(ROW(源数据!A2509)-1,源数据!A:AG,11,0),"")</f>
        <v/>
      </c>
      <c r="G2524" s="10">
        <f>IFERROR(VLOOKUP(ROW(源数据!A2509)-1,源数据!A:AG,12,0),0)</f>
        <v/>
      </c>
      <c r="H2524" s="17">
        <f>IFERROR(G2524/F2524,"")</f>
        <v/>
      </c>
      <c r="I2524" s="17">
        <f>IFERROR(VLOOKUP(ROW(源数据!A2509)-1,源数据!A:AG,21,0),"")</f>
        <v/>
      </c>
      <c r="J2524" s="10">
        <f>IFERROR(VLOOKUP(ROW(源数据!A2509)-1,源数据!A:AG,19,0),"")</f>
        <v/>
      </c>
      <c r="K2524" s="17">
        <f>IFERROR(VLOOKUP(ROW(源数据!A2509)-1,源数据!A:AG,21,0),0)</f>
        <v/>
      </c>
      <c r="L2524" s="17">
        <f>IFERROR(VLOOKUP(ROW(源数据!A2509)-1,源数据!A:AG,17,0),0)</f>
        <v/>
      </c>
      <c r="M2524" s="51">
        <f>IFERROR(VLOOKUP(ROW(源数据!A2509)-1,源数据!A:AG,15,0),"")</f>
        <v/>
      </c>
    </row>
    <row r="2525">
      <c r="A2525" s="10" t="n">
        <v>2509</v>
      </c>
      <c r="B2525" s="10">
        <f>IFERROR(VLOOKUP(ROW(源数据!A2510)-1,源数据!A:AG,33,0),"")</f>
        <v/>
      </c>
      <c r="C2525" s="10">
        <f>IFERROR(VLOOKUP(ROW(源数据!A2510)-1,源数据!A:AG,9,0),"")</f>
        <v/>
      </c>
      <c r="D2525" s="35">
        <f>IFERROR(VLOOKUP(ROW(源数据!A2510)-1,源数据!A:AG,8,0),"")</f>
        <v/>
      </c>
      <c r="E2525" s="35">
        <f>IFERROR(VLOOKUP(ROW(源数据!A2510)-1,源数据!A:AG,10,0),"")</f>
        <v/>
      </c>
      <c r="F2525" s="10">
        <f>IFERROR(VLOOKUP(ROW(源数据!A2510)-1,源数据!A:AG,11,0),"")</f>
        <v/>
      </c>
      <c r="G2525" s="10">
        <f>IFERROR(VLOOKUP(ROW(源数据!A2510)-1,源数据!A:AG,12,0),0)</f>
        <v/>
      </c>
      <c r="H2525" s="17">
        <f>IFERROR(G2525/F2525,"")</f>
        <v/>
      </c>
      <c r="I2525" s="17">
        <f>IFERROR(VLOOKUP(ROW(源数据!A2510)-1,源数据!A:AG,21,0),"")</f>
        <v/>
      </c>
      <c r="J2525" s="10">
        <f>IFERROR(VLOOKUP(ROW(源数据!A2510)-1,源数据!A:AG,19,0),"")</f>
        <v/>
      </c>
      <c r="K2525" s="17">
        <f>IFERROR(VLOOKUP(ROW(源数据!A2510)-1,源数据!A:AG,21,0),0)</f>
        <v/>
      </c>
      <c r="L2525" s="17">
        <f>IFERROR(VLOOKUP(ROW(源数据!A2510)-1,源数据!A:AG,17,0),0)</f>
        <v/>
      </c>
      <c r="M2525" s="51">
        <f>IFERROR(VLOOKUP(ROW(源数据!A2510)-1,源数据!A:AG,15,0),"")</f>
        <v/>
      </c>
    </row>
    <row r="2526">
      <c r="A2526" s="10" t="n">
        <v>2510</v>
      </c>
      <c r="B2526" s="10">
        <f>IFERROR(VLOOKUP(ROW(源数据!A2511)-1,源数据!A:AG,33,0),"")</f>
        <v/>
      </c>
      <c r="C2526" s="10">
        <f>IFERROR(VLOOKUP(ROW(源数据!A2511)-1,源数据!A:AG,9,0),"")</f>
        <v/>
      </c>
      <c r="D2526" s="35">
        <f>IFERROR(VLOOKUP(ROW(源数据!A2511)-1,源数据!A:AG,8,0),"")</f>
        <v/>
      </c>
      <c r="E2526" s="35">
        <f>IFERROR(VLOOKUP(ROW(源数据!A2511)-1,源数据!A:AG,10,0),"")</f>
        <v/>
      </c>
      <c r="F2526" s="10">
        <f>IFERROR(VLOOKUP(ROW(源数据!A2511)-1,源数据!A:AG,11,0),"")</f>
        <v/>
      </c>
      <c r="G2526" s="10">
        <f>IFERROR(VLOOKUP(ROW(源数据!A2511)-1,源数据!A:AG,12,0),0)</f>
        <v/>
      </c>
      <c r="H2526" s="17">
        <f>IFERROR(G2526/F2526,"")</f>
        <v/>
      </c>
      <c r="I2526" s="17">
        <f>IFERROR(VLOOKUP(ROW(源数据!A2511)-1,源数据!A:AG,21,0),"")</f>
        <v/>
      </c>
      <c r="J2526" s="10">
        <f>IFERROR(VLOOKUP(ROW(源数据!A2511)-1,源数据!A:AG,19,0),"")</f>
        <v/>
      </c>
      <c r="K2526" s="17">
        <f>IFERROR(VLOOKUP(ROW(源数据!A2511)-1,源数据!A:AG,21,0),0)</f>
        <v/>
      </c>
      <c r="L2526" s="17">
        <f>IFERROR(VLOOKUP(ROW(源数据!A2511)-1,源数据!A:AG,17,0),0)</f>
        <v/>
      </c>
      <c r="M2526" s="51">
        <f>IFERROR(VLOOKUP(ROW(源数据!A2511)-1,源数据!A:AG,15,0),"")</f>
        <v/>
      </c>
    </row>
    <row r="2527">
      <c r="A2527" s="10" t="n">
        <v>2511</v>
      </c>
      <c r="B2527" s="10">
        <f>IFERROR(VLOOKUP(ROW(源数据!A2512)-1,源数据!A:AG,33,0),"")</f>
        <v/>
      </c>
      <c r="C2527" s="10">
        <f>IFERROR(VLOOKUP(ROW(源数据!A2512)-1,源数据!A:AG,9,0),"")</f>
        <v/>
      </c>
      <c r="D2527" s="35">
        <f>IFERROR(VLOOKUP(ROW(源数据!A2512)-1,源数据!A:AG,8,0),"")</f>
        <v/>
      </c>
      <c r="E2527" s="35">
        <f>IFERROR(VLOOKUP(ROW(源数据!A2512)-1,源数据!A:AG,10,0),"")</f>
        <v/>
      </c>
      <c r="F2527" s="10">
        <f>IFERROR(VLOOKUP(ROW(源数据!A2512)-1,源数据!A:AG,11,0),"")</f>
        <v/>
      </c>
      <c r="G2527" s="10">
        <f>IFERROR(VLOOKUP(ROW(源数据!A2512)-1,源数据!A:AG,12,0),0)</f>
        <v/>
      </c>
      <c r="H2527" s="17">
        <f>IFERROR(G2527/F2527,"")</f>
        <v/>
      </c>
      <c r="I2527" s="17">
        <f>IFERROR(VLOOKUP(ROW(源数据!A2512)-1,源数据!A:AG,21,0),"")</f>
        <v/>
      </c>
      <c r="J2527" s="10">
        <f>IFERROR(VLOOKUP(ROW(源数据!A2512)-1,源数据!A:AG,19,0),"")</f>
        <v/>
      </c>
      <c r="K2527" s="17">
        <f>IFERROR(VLOOKUP(ROW(源数据!A2512)-1,源数据!A:AG,21,0),0)</f>
        <v/>
      </c>
      <c r="L2527" s="17">
        <f>IFERROR(VLOOKUP(ROW(源数据!A2512)-1,源数据!A:AG,17,0),0)</f>
        <v/>
      </c>
      <c r="M2527" s="51">
        <f>IFERROR(VLOOKUP(ROW(源数据!A2512)-1,源数据!A:AG,15,0),"")</f>
        <v/>
      </c>
    </row>
    <row r="2528">
      <c r="A2528" s="10" t="n">
        <v>2512</v>
      </c>
      <c r="B2528" s="10">
        <f>IFERROR(VLOOKUP(ROW(源数据!A2513)-1,源数据!A:AG,33,0),"")</f>
        <v/>
      </c>
      <c r="C2528" s="10">
        <f>IFERROR(VLOOKUP(ROW(源数据!A2513)-1,源数据!A:AG,9,0),"")</f>
        <v/>
      </c>
      <c r="D2528" s="35">
        <f>IFERROR(VLOOKUP(ROW(源数据!A2513)-1,源数据!A:AG,8,0),"")</f>
        <v/>
      </c>
      <c r="E2528" s="35">
        <f>IFERROR(VLOOKUP(ROW(源数据!A2513)-1,源数据!A:AG,10,0),"")</f>
        <v/>
      </c>
      <c r="F2528" s="10">
        <f>IFERROR(VLOOKUP(ROW(源数据!A2513)-1,源数据!A:AG,11,0),"")</f>
        <v/>
      </c>
      <c r="G2528" s="10">
        <f>IFERROR(VLOOKUP(ROW(源数据!A2513)-1,源数据!A:AG,12,0),0)</f>
        <v/>
      </c>
      <c r="H2528" s="17">
        <f>IFERROR(G2528/F2528,"")</f>
        <v/>
      </c>
      <c r="I2528" s="17">
        <f>IFERROR(VLOOKUP(ROW(源数据!A2513)-1,源数据!A:AG,21,0),"")</f>
        <v/>
      </c>
      <c r="J2528" s="10">
        <f>IFERROR(VLOOKUP(ROW(源数据!A2513)-1,源数据!A:AG,19,0),"")</f>
        <v/>
      </c>
      <c r="K2528" s="17">
        <f>IFERROR(VLOOKUP(ROW(源数据!A2513)-1,源数据!A:AG,21,0),0)</f>
        <v/>
      </c>
      <c r="L2528" s="17">
        <f>IFERROR(VLOOKUP(ROW(源数据!A2513)-1,源数据!A:AG,17,0),0)</f>
        <v/>
      </c>
      <c r="M2528" s="51">
        <f>IFERROR(VLOOKUP(ROW(源数据!A2513)-1,源数据!A:AG,15,0),"")</f>
        <v/>
      </c>
    </row>
    <row r="2529">
      <c r="A2529" s="10" t="n">
        <v>2513</v>
      </c>
      <c r="B2529" s="10">
        <f>IFERROR(VLOOKUP(ROW(源数据!A2514)-1,源数据!A:AG,33,0),"")</f>
        <v/>
      </c>
      <c r="C2529" s="10">
        <f>IFERROR(VLOOKUP(ROW(源数据!A2514)-1,源数据!A:AG,9,0),"")</f>
        <v/>
      </c>
      <c r="D2529" s="35">
        <f>IFERROR(VLOOKUP(ROW(源数据!A2514)-1,源数据!A:AG,8,0),"")</f>
        <v/>
      </c>
      <c r="E2529" s="35">
        <f>IFERROR(VLOOKUP(ROW(源数据!A2514)-1,源数据!A:AG,10,0),"")</f>
        <v/>
      </c>
      <c r="F2529" s="10">
        <f>IFERROR(VLOOKUP(ROW(源数据!A2514)-1,源数据!A:AG,11,0),"")</f>
        <v/>
      </c>
      <c r="G2529" s="10">
        <f>IFERROR(VLOOKUP(ROW(源数据!A2514)-1,源数据!A:AG,12,0),0)</f>
        <v/>
      </c>
      <c r="H2529" s="17">
        <f>IFERROR(G2529/F2529,"")</f>
        <v/>
      </c>
      <c r="I2529" s="17">
        <f>IFERROR(VLOOKUP(ROW(源数据!A2514)-1,源数据!A:AG,21,0),"")</f>
        <v/>
      </c>
      <c r="J2529" s="10">
        <f>IFERROR(VLOOKUP(ROW(源数据!A2514)-1,源数据!A:AG,19,0),"")</f>
        <v/>
      </c>
      <c r="K2529" s="17">
        <f>IFERROR(VLOOKUP(ROW(源数据!A2514)-1,源数据!A:AG,21,0),0)</f>
        <v/>
      </c>
      <c r="L2529" s="17">
        <f>IFERROR(VLOOKUP(ROW(源数据!A2514)-1,源数据!A:AG,17,0),0)</f>
        <v/>
      </c>
      <c r="M2529" s="51">
        <f>IFERROR(VLOOKUP(ROW(源数据!A2514)-1,源数据!A:AG,15,0),"")</f>
        <v/>
      </c>
    </row>
    <row r="2530">
      <c r="A2530" s="10" t="n">
        <v>2514</v>
      </c>
      <c r="B2530" s="10">
        <f>IFERROR(VLOOKUP(ROW(源数据!A2515)-1,源数据!A:AG,33,0),"")</f>
        <v/>
      </c>
      <c r="C2530" s="10">
        <f>IFERROR(VLOOKUP(ROW(源数据!A2515)-1,源数据!A:AG,9,0),"")</f>
        <v/>
      </c>
      <c r="D2530" s="35">
        <f>IFERROR(VLOOKUP(ROW(源数据!A2515)-1,源数据!A:AG,8,0),"")</f>
        <v/>
      </c>
      <c r="E2530" s="35">
        <f>IFERROR(VLOOKUP(ROW(源数据!A2515)-1,源数据!A:AG,10,0),"")</f>
        <v/>
      </c>
      <c r="F2530" s="10">
        <f>IFERROR(VLOOKUP(ROW(源数据!A2515)-1,源数据!A:AG,11,0),"")</f>
        <v/>
      </c>
      <c r="G2530" s="10">
        <f>IFERROR(VLOOKUP(ROW(源数据!A2515)-1,源数据!A:AG,12,0),0)</f>
        <v/>
      </c>
      <c r="H2530" s="17">
        <f>IFERROR(G2530/F2530,"")</f>
        <v/>
      </c>
      <c r="I2530" s="17">
        <f>IFERROR(VLOOKUP(ROW(源数据!A2515)-1,源数据!A:AG,21,0),"")</f>
        <v/>
      </c>
      <c r="J2530" s="10">
        <f>IFERROR(VLOOKUP(ROW(源数据!A2515)-1,源数据!A:AG,19,0),"")</f>
        <v/>
      </c>
      <c r="K2530" s="17">
        <f>IFERROR(VLOOKUP(ROW(源数据!A2515)-1,源数据!A:AG,21,0),0)</f>
        <v/>
      </c>
      <c r="L2530" s="17">
        <f>IFERROR(VLOOKUP(ROW(源数据!A2515)-1,源数据!A:AG,17,0),0)</f>
        <v/>
      </c>
      <c r="M2530" s="51">
        <f>IFERROR(VLOOKUP(ROW(源数据!A2515)-1,源数据!A:AG,15,0),"")</f>
        <v/>
      </c>
    </row>
    <row r="2531">
      <c r="A2531" s="10" t="n">
        <v>2515</v>
      </c>
      <c r="B2531" s="10">
        <f>IFERROR(VLOOKUP(ROW(源数据!A2516)-1,源数据!A:AG,33,0),"")</f>
        <v/>
      </c>
      <c r="C2531" s="10">
        <f>IFERROR(VLOOKUP(ROW(源数据!A2516)-1,源数据!A:AG,9,0),"")</f>
        <v/>
      </c>
      <c r="D2531" s="35">
        <f>IFERROR(VLOOKUP(ROW(源数据!A2516)-1,源数据!A:AG,8,0),"")</f>
        <v/>
      </c>
      <c r="E2531" s="35">
        <f>IFERROR(VLOOKUP(ROW(源数据!A2516)-1,源数据!A:AG,10,0),"")</f>
        <v/>
      </c>
      <c r="F2531" s="10">
        <f>IFERROR(VLOOKUP(ROW(源数据!A2516)-1,源数据!A:AG,11,0),"")</f>
        <v/>
      </c>
      <c r="G2531" s="10">
        <f>IFERROR(VLOOKUP(ROW(源数据!A2516)-1,源数据!A:AG,12,0),0)</f>
        <v/>
      </c>
      <c r="H2531" s="17">
        <f>IFERROR(G2531/F2531,"")</f>
        <v/>
      </c>
      <c r="I2531" s="17">
        <f>IFERROR(VLOOKUP(ROW(源数据!A2516)-1,源数据!A:AG,21,0),"")</f>
        <v/>
      </c>
      <c r="J2531" s="10">
        <f>IFERROR(VLOOKUP(ROW(源数据!A2516)-1,源数据!A:AG,19,0),"")</f>
        <v/>
      </c>
      <c r="K2531" s="17">
        <f>IFERROR(VLOOKUP(ROW(源数据!A2516)-1,源数据!A:AG,21,0),0)</f>
        <v/>
      </c>
      <c r="L2531" s="17">
        <f>IFERROR(VLOOKUP(ROW(源数据!A2516)-1,源数据!A:AG,17,0),0)</f>
        <v/>
      </c>
      <c r="M2531" s="51">
        <f>IFERROR(VLOOKUP(ROW(源数据!A2516)-1,源数据!A:AG,15,0),"")</f>
        <v/>
      </c>
    </row>
    <row r="2532">
      <c r="A2532" s="10" t="n">
        <v>2516</v>
      </c>
      <c r="B2532" s="10">
        <f>IFERROR(VLOOKUP(ROW(源数据!A2517)-1,源数据!A:AG,33,0),"")</f>
        <v/>
      </c>
      <c r="C2532" s="10">
        <f>IFERROR(VLOOKUP(ROW(源数据!A2517)-1,源数据!A:AG,9,0),"")</f>
        <v/>
      </c>
      <c r="D2532" s="35">
        <f>IFERROR(VLOOKUP(ROW(源数据!A2517)-1,源数据!A:AG,8,0),"")</f>
        <v/>
      </c>
      <c r="E2532" s="35">
        <f>IFERROR(VLOOKUP(ROW(源数据!A2517)-1,源数据!A:AG,10,0),"")</f>
        <v/>
      </c>
      <c r="F2532" s="10">
        <f>IFERROR(VLOOKUP(ROW(源数据!A2517)-1,源数据!A:AG,11,0),"")</f>
        <v/>
      </c>
      <c r="G2532" s="10">
        <f>IFERROR(VLOOKUP(ROW(源数据!A2517)-1,源数据!A:AG,12,0),0)</f>
        <v/>
      </c>
      <c r="H2532" s="17">
        <f>IFERROR(G2532/F2532,"")</f>
        <v/>
      </c>
      <c r="I2532" s="17">
        <f>IFERROR(VLOOKUP(ROW(源数据!A2517)-1,源数据!A:AG,21,0),"")</f>
        <v/>
      </c>
      <c r="J2532" s="10">
        <f>IFERROR(VLOOKUP(ROW(源数据!A2517)-1,源数据!A:AG,19,0),"")</f>
        <v/>
      </c>
      <c r="K2532" s="17">
        <f>IFERROR(VLOOKUP(ROW(源数据!A2517)-1,源数据!A:AG,21,0),0)</f>
        <v/>
      </c>
      <c r="L2532" s="17">
        <f>IFERROR(VLOOKUP(ROW(源数据!A2517)-1,源数据!A:AG,17,0),0)</f>
        <v/>
      </c>
      <c r="M2532" s="51">
        <f>IFERROR(VLOOKUP(ROW(源数据!A2517)-1,源数据!A:AG,15,0),"")</f>
        <v/>
      </c>
    </row>
    <row r="2533">
      <c r="A2533" s="10" t="n">
        <v>2517</v>
      </c>
      <c r="B2533" s="10">
        <f>IFERROR(VLOOKUP(ROW(源数据!A2518)-1,源数据!A:AG,33,0),"")</f>
        <v/>
      </c>
      <c r="C2533" s="10">
        <f>IFERROR(VLOOKUP(ROW(源数据!A2518)-1,源数据!A:AG,9,0),"")</f>
        <v/>
      </c>
      <c r="D2533" s="35">
        <f>IFERROR(VLOOKUP(ROW(源数据!A2518)-1,源数据!A:AG,8,0),"")</f>
        <v/>
      </c>
      <c r="E2533" s="35">
        <f>IFERROR(VLOOKUP(ROW(源数据!A2518)-1,源数据!A:AG,10,0),"")</f>
        <v/>
      </c>
      <c r="F2533" s="10">
        <f>IFERROR(VLOOKUP(ROW(源数据!A2518)-1,源数据!A:AG,11,0),"")</f>
        <v/>
      </c>
      <c r="G2533" s="10">
        <f>IFERROR(VLOOKUP(ROW(源数据!A2518)-1,源数据!A:AG,12,0),0)</f>
        <v/>
      </c>
      <c r="H2533" s="17">
        <f>IFERROR(G2533/F2533,"")</f>
        <v/>
      </c>
      <c r="I2533" s="17">
        <f>IFERROR(VLOOKUP(ROW(源数据!A2518)-1,源数据!A:AG,21,0),"")</f>
        <v/>
      </c>
      <c r="J2533" s="10">
        <f>IFERROR(VLOOKUP(ROW(源数据!A2518)-1,源数据!A:AG,19,0),"")</f>
        <v/>
      </c>
      <c r="K2533" s="17">
        <f>IFERROR(VLOOKUP(ROW(源数据!A2518)-1,源数据!A:AG,21,0),0)</f>
        <v/>
      </c>
      <c r="L2533" s="17">
        <f>IFERROR(VLOOKUP(ROW(源数据!A2518)-1,源数据!A:AG,17,0),0)</f>
        <v/>
      </c>
      <c r="M2533" s="51">
        <f>IFERROR(VLOOKUP(ROW(源数据!A2518)-1,源数据!A:AG,15,0),"")</f>
        <v/>
      </c>
    </row>
    <row r="2534">
      <c r="A2534" s="10" t="n">
        <v>2518</v>
      </c>
      <c r="B2534" s="10">
        <f>IFERROR(VLOOKUP(ROW(源数据!A2519)-1,源数据!A:AG,33,0),"")</f>
        <v/>
      </c>
      <c r="C2534" s="10">
        <f>IFERROR(VLOOKUP(ROW(源数据!A2519)-1,源数据!A:AG,9,0),"")</f>
        <v/>
      </c>
      <c r="D2534" s="35">
        <f>IFERROR(VLOOKUP(ROW(源数据!A2519)-1,源数据!A:AG,8,0),"")</f>
        <v/>
      </c>
      <c r="E2534" s="35">
        <f>IFERROR(VLOOKUP(ROW(源数据!A2519)-1,源数据!A:AG,10,0),"")</f>
        <v/>
      </c>
      <c r="F2534" s="10">
        <f>IFERROR(VLOOKUP(ROW(源数据!A2519)-1,源数据!A:AG,11,0),"")</f>
        <v/>
      </c>
      <c r="G2534" s="10">
        <f>IFERROR(VLOOKUP(ROW(源数据!A2519)-1,源数据!A:AG,12,0),0)</f>
        <v/>
      </c>
      <c r="H2534" s="17">
        <f>IFERROR(G2534/F2534,"")</f>
        <v/>
      </c>
      <c r="I2534" s="17">
        <f>IFERROR(VLOOKUP(ROW(源数据!A2519)-1,源数据!A:AG,21,0),"")</f>
        <v/>
      </c>
      <c r="J2534" s="10">
        <f>IFERROR(VLOOKUP(ROW(源数据!A2519)-1,源数据!A:AG,19,0),"")</f>
        <v/>
      </c>
      <c r="K2534" s="17">
        <f>IFERROR(VLOOKUP(ROW(源数据!A2519)-1,源数据!A:AG,21,0),0)</f>
        <v/>
      </c>
      <c r="L2534" s="17">
        <f>IFERROR(VLOOKUP(ROW(源数据!A2519)-1,源数据!A:AG,17,0),0)</f>
        <v/>
      </c>
      <c r="M2534" s="51">
        <f>IFERROR(VLOOKUP(ROW(源数据!A2519)-1,源数据!A:AG,15,0),"")</f>
        <v/>
      </c>
    </row>
    <row r="2535">
      <c r="A2535" s="10" t="n">
        <v>2519</v>
      </c>
      <c r="B2535" s="10">
        <f>IFERROR(VLOOKUP(ROW(源数据!A2520)-1,源数据!A:AG,33,0),"")</f>
        <v/>
      </c>
      <c r="C2535" s="10">
        <f>IFERROR(VLOOKUP(ROW(源数据!A2520)-1,源数据!A:AG,9,0),"")</f>
        <v/>
      </c>
      <c r="D2535" s="35">
        <f>IFERROR(VLOOKUP(ROW(源数据!A2520)-1,源数据!A:AG,8,0),"")</f>
        <v/>
      </c>
      <c r="E2535" s="35">
        <f>IFERROR(VLOOKUP(ROW(源数据!A2520)-1,源数据!A:AG,10,0),"")</f>
        <v/>
      </c>
      <c r="F2535" s="10">
        <f>IFERROR(VLOOKUP(ROW(源数据!A2520)-1,源数据!A:AG,11,0),"")</f>
        <v/>
      </c>
      <c r="G2535" s="10">
        <f>IFERROR(VLOOKUP(ROW(源数据!A2520)-1,源数据!A:AG,12,0),0)</f>
        <v/>
      </c>
      <c r="H2535" s="17">
        <f>IFERROR(G2535/F2535,"")</f>
        <v/>
      </c>
      <c r="I2535" s="17">
        <f>IFERROR(VLOOKUP(ROW(源数据!A2520)-1,源数据!A:AG,21,0),"")</f>
        <v/>
      </c>
      <c r="J2535" s="10">
        <f>IFERROR(VLOOKUP(ROW(源数据!A2520)-1,源数据!A:AG,19,0),"")</f>
        <v/>
      </c>
      <c r="K2535" s="17">
        <f>IFERROR(VLOOKUP(ROW(源数据!A2520)-1,源数据!A:AG,21,0),0)</f>
        <v/>
      </c>
      <c r="L2535" s="17">
        <f>IFERROR(VLOOKUP(ROW(源数据!A2520)-1,源数据!A:AG,17,0),0)</f>
        <v/>
      </c>
      <c r="M2535" s="51">
        <f>IFERROR(VLOOKUP(ROW(源数据!A2520)-1,源数据!A:AG,15,0),"")</f>
        <v/>
      </c>
    </row>
    <row r="2536">
      <c r="A2536" s="10" t="n">
        <v>2520</v>
      </c>
      <c r="B2536" s="10">
        <f>IFERROR(VLOOKUP(ROW(源数据!A2521)-1,源数据!A:AG,33,0),"")</f>
        <v/>
      </c>
      <c r="C2536" s="10">
        <f>IFERROR(VLOOKUP(ROW(源数据!A2521)-1,源数据!A:AG,9,0),"")</f>
        <v/>
      </c>
      <c r="D2536" s="35">
        <f>IFERROR(VLOOKUP(ROW(源数据!A2521)-1,源数据!A:AG,8,0),"")</f>
        <v/>
      </c>
      <c r="E2536" s="35">
        <f>IFERROR(VLOOKUP(ROW(源数据!A2521)-1,源数据!A:AG,10,0),"")</f>
        <v/>
      </c>
      <c r="F2536" s="10">
        <f>IFERROR(VLOOKUP(ROW(源数据!A2521)-1,源数据!A:AG,11,0),"")</f>
        <v/>
      </c>
      <c r="G2536" s="10">
        <f>IFERROR(VLOOKUP(ROW(源数据!A2521)-1,源数据!A:AG,12,0),0)</f>
        <v/>
      </c>
      <c r="H2536" s="17">
        <f>IFERROR(G2536/F2536,"")</f>
        <v/>
      </c>
      <c r="I2536" s="17">
        <f>IFERROR(VLOOKUP(ROW(源数据!A2521)-1,源数据!A:AG,21,0),"")</f>
        <v/>
      </c>
      <c r="J2536" s="10">
        <f>IFERROR(VLOOKUP(ROW(源数据!A2521)-1,源数据!A:AG,19,0),"")</f>
        <v/>
      </c>
      <c r="K2536" s="17">
        <f>IFERROR(VLOOKUP(ROW(源数据!A2521)-1,源数据!A:AG,21,0),0)</f>
        <v/>
      </c>
      <c r="L2536" s="17">
        <f>IFERROR(VLOOKUP(ROW(源数据!A2521)-1,源数据!A:AG,17,0),0)</f>
        <v/>
      </c>
      <c r="M2536" s="51">
        <f>IFERROR(VLOOKUP(ROW(源数据!A2521)-1,源数据!A:AG,15,0),"")</f>
        <v/>
      </c>
    </row>
    <row r="2537">
      <c r="A2537" s="10" t="n">
        <v>2521</v>
      </c>
      <c r="B2537" s="10">
        <f>IFERROR(VLOOKUP(ROW(源数据!A2522)-1,源数据!A:AG,33,0),"")</f>
        <v/>
      </c>
      <c r="C2537" s="10">
        <f>IFERROR(VLOOKUP(ROW(源数据!A2522)-1,源数据!A:AG,9,0),"")</f>
        <v/>
      </c>
      <c r="D2537" s="35">
        <f>IFERROR(VLOOKUP(ROW(源数据!A2522)-1,源数据!A:AG,8,0),"")</f>
        <v/>
      </c>
      <c r="E2537" s="35">
        <f>IFERROR(VLOOKUP(ROW(源数据!A2522)-1,源数据!A:AG,10,0),"")</f>
        <v/>
      </c>
      <c r="F2537" s="10">
        <f>IFERROR(VLOOKUP(ROW(源数据!A2522)-1,源数据!A:AG,11,0),"")</f>
        <v/>
      </c>
      <c r="G2537" s="10">
        <f>IFERROR(VLOOKUP(ROW(源数据!A2522)-1,源数据!A:AG,12,0),0)</f>
        <v/>
      </c>
      <c r="H2537" s="17">
        <f>IFERROR(G2537/F2537,"")</f>
        <v/>
      </c>
      <c r="I2537" s="17">
        <f>IFERROR(VLOOKUP(ROW(源数据!A2522)-1,源数据!A:AG,21,0),"")</f>
        <v/>
      </c>
      <c r="J2537" s="10">
        <f>IFERROR(VLOOKUP(ROW(源数据!A2522)-1,源数据!A:AG,19,0),"")</f>
        <v/>
      </c>
      <c r="K2537" s="17">
        <f>IFERROR(VLOOKUP(ROW(源数据!A2522)-1,源数据!A:AG,21,0),0)</f>
        <v/>
      </c>
      <c r="L2537" s="17">
        <f>IFERROR(VLOOKUP(ROW(源数据!A2522)-1,源数据!A:AG,17,0),0)</f>
        <v/>
      </c>
      <c r="M2537" s="51">
        <f>IFERROR(VLOOKUP(ROW(源数据!A2522)-1,源数据!A:AG,15,0),"")</f>
        <v/>
      </c>
    </row>
    <row r="2538">
      <c r="A2538" s="10" t="n">
        <v>2522</v>
      </c>
      <c r="B2538" s="10">
        <f>IFERROR(VLOOKUP(ROW(源数据!A2523)-1,源数据!A:AG,33,0),"")</f>
        <v/>
      </c>
      <c r="C2538" s="10">
        <f>IFERROR(VLOOKUP(ROW(源数据!A2523)-1,源数据!A:AG,9,0),"")</f>
        <v/>
      </c>
      <c r="D2538" s="35">
        <f>IFERROR(VLOOKUP(ROW(源数据!A2523)-1,源数据!A:AG,8,0),"")</f>
        <v/>
      </c>
      <c r="E2538" s="35">
        <f>IFERROR(VLOOKUP(ROW(源数据!A2523)-1,源数据!A:AG,10,0),"")</f>
        <v/>
      </c>
      <c r="F2538" s="10">
        <f>IFERROR(VLOOKUP(ROW(源数据!A2523)-1,源数据!A:AG,11,0),"")</f>
        <v/>
      </c>
      <c r="G2538" s="10">
        <f>IFERROR(VLOOKUP(ROW(源数据!A2523)-1,源数据!A:AG,12,0),0)</f>
        <v/>
      </c>
      <c r="H2538" s="17">
        <f>IFERROR(G2538/F2538,"")</f>
        <v/>
      </c>
      <c r="I2538" s="17">
        <f>IFERROR(VLOOKUP(ROW(源数据!A2523)-1,源数据!A:AG,21,0),"")</f>
        <v/>
      </c>
      <c r="J2538" s="10">
        <f>IFERROR(VLOOKUP(ROW(源数据!A2523)-1,源数据!A:AG,19,0),"")</f>
        <v/>
      </c>
      <c r="K2538" s="17">
        <f>IFERROR(VLOOKUP(ROW(源数据!A2523)-1,源数据!A:AG,21,0),0)</f>
        <v/>
      </c>
      <c r="L2538" s="17">
        <f>IFERROR(VLOOKUP(ROW(源数据!A2523)-1,源数据!A:AG,17,0),0)</f>
        <v/>
      </c>
      <c r="M2538" s="51">
        <f>IFERROR(VLOOKUP(ROW(源数据!A2523)-1,源数据!A:AG,15,0),"")</f>
        <v/>
      </c>
    </row>
    <row r="2539">
      <c r="A2539" s="10" t="n">
        <v>2523</v>
      </c>
      <c r="B2539" s="10">
        <f>IFERROR(VLOOKUP(ROW(源数据!A2524)-1,源数据!A:AG,33,0),"")</f>
        <v/>
      </c>
      <c r="C2539" s="10">
        <f>IFERROR(VLOOKUP(ROW(源数据!A2524)-1,源数据!A:AG,9,0),"")</f>
        <v/>
      </c>
      <c r="D2539" s="35">
        <f>IFERROR(VLOOKUP(ROW(源数据!A2524)-1,源数据!A:AG,8,0),"")</f>
        <v/>
      </c>
      <c r="E2539" s="35">
        <f>IFERROR(VLOOKUP(ROW(源数据!A2524)-1,源数据!A:AG,10,0),"")</f>
        <v/>
      </c>
      <c r="F2539" s="10">
        <f>IFERROR(VLOOKUP(ROW(源数据!A2524)-1,源数据!A:AG,11,0),"")</f>
        <v/>
      </c>
      <c r="G2539" s="10">
        <f>IFERROR(VLOOKUP(ROW(源数据!A2524)-1,源数据!A:AG,12,0),0)</f>
        <v/>
      </c>
      <c r="H2539" s="17">
        <f>IFERROR(G2539/F2539,"")</f>
        <v/>
      </c>
      <c r="I2539" s="17">
        <f>IFERROR(VLOOKUP(ROW(源数据!A2524)-1,源数据!A:AG,21,0),"")</f>
        <v/>
      </c>
      <c r="J2539" s="10">
        <f>IFERROR(VLOOKUP(ROW(源数据!A2524)-1,源数据!A:AG,19,0),"")</f>
        <v/>
      </c>
      <c r="K2539" s="17">
        <f>IFERROR(VLOOKUP(ROW(源数据!A2524)-1,源数据!A:AG,21,0),0)</f>
        <v/>
      </c>
      <c r="L2539" s="17">
        <f>IFERROR(VLOOKUP(ROW(源数据!A2524)-1,源数据!A:AG,17,0),0)</f>
        <v/>
      </c>
      <c r="M2539" s="51">
        <f>IFERROR(VLOOKUP(ROW(源数据!A2524)-1,源数据!A:AG,15,0),"")</f>
        <v/>
      </c>
    </row>
    <row r="2540">
      <c r="A2540" s="10" t="n">
        <v>2524</v>
      </c>
      <c r="B2540" s="10">
        <f>IFERROR(VLOOKUP(ROW(源数据!A2525)-1,源数据!A:AG,33,0),"")</f>
        <v/>
      </c>
      <c r="C2540" s="10">
        <f>IFERROR(VLOOKUP(ROW(源数据!A2525)-1,源数据!A:AG,9,0),"")</f>
        <v/>
      </c>
      <c r="D2540" s="35">
        <f>IFERROR(VLOOKUP(ROW(源数据!A2525)-1,源数据!A:AG,8,0),"")</f>
        <v/>
      </c>
      <c r="E2540" s="35">
        <f>IFERROR(VLOOKUP(ROW(源数据!A2525)-1,源数据!A:AG,10,0),"")</f>
        <v/>
      </c>
      <c r="F2540" s="10">
        <f>IFERROR(VLOOKUP(ROW(源数据!A2525)-1,源数据!A:AG,11,0),"")</f>
        <v/>
      </c>
      <c r="G2540" s="10">
        <f>IFERROR(VLOOKUP(ROW(源数据!A2525)-1,源数据!A:AG,12,0),0)</f>
        <v/>
      </c>
      <c r="H2540" s="17">
        <f>IFERROR(G2540/F2540,"")</f>
        <v/>
      </c>
      <c r="I2540" s="17">
        <f>IFERROR(VLOOKUP(ROW(源数据!A2525)-1,源数据!A:AG,21,0),"")</f>
        <v/>
      </c>
      <c r="J2540" s="10">
        <f>IFERROR(VLOOKUP(ROW(源数据!A2525)-1,源数据!A:AG,19,0),"")</f>
        <v/>
      </c>
      <c r="K2540" s="17">
        <f>IFERROR(VLOOKUP(ROW(源数据!A2525)-1,源数据!A:AG,21,0),0)</f>
        <v/>
      </c>
      <c r="L2540" s="17">
        <f>IFERROR(VLOOKUP(ROW(源数据!A2525)-1,源数据!A:AG,17,0),0)</f>
        <v/>
      </c>
      <c r="M2540" s="51">
        <f>IFERROR(VLOOKUP(ROW(源数据!A2525)-1,源数据!A:AG,15,0),"")</f>
        <v/>
      </c>
    </row>
    <row r="2541">
      <c r="A2541" s="10" t="n">
        <v>2525</v>
      </c>
      <c r="B2541" s="10">
        <f>IFERROR(VLOOKUP(ROW(源数据!A2526)-1,源数据!A:AG,33,0),"")</f>
        <v/>
      </c>
      <c r="C2541" s="10">
        <f>IFERROR(VLOOKUP(ROW(源数据!A2526)-1,源数据!A:AG,9,0),"")</f>
        <v/>
      </c>
      <c r="D2541" s="35">
        <f>IFERROR(VLOOKUP(ROW(源数据!A2526)-1,源数据!A:AG,8,0),"")</f>
        <v/>
      </c>
      <c r="E2541" s="35">
        <f>IFERROR(VLOOKUP(ROW(源数据!A2526)-1,源数据!A:AG,10,0),"")</f>
        <v/>
      </c>
      <c r="F2541" s="10">
        <f>IFERROR(VLOOKUP(ROW(源数据!A2526)-1,源数据!A:AG,11,0),"")</f>
        <v/>
      </c>
      <c r="G2541" s="10">
        <f>IFERROR(VLOOKUP(ROW(源数据!A2526)-1,源数据!A:AG,12,0),0)</f>
        <v/>
      </c>
      <c r="H2541" s="17">
        <f>IFERROR(G2541/F2541,"")</f>
        <v/>
      </c>
      <c r="I2541" s="17">
        <f>IFERROR(VLOOKUP(ROW(源数据!A2526)-1,源数据!A:AG,21,0),"")</f>
        <v/>
      </c>
      <c r="J2541" s="10">
        <f>IFERROR(VLOOKUP(ROW(源数据!A2526)-1,源数据!A:AG,19,0),"")</f>
        <v/>
      </c>
      <c r="K2541" s="17">
        <f>IFERROR(VLOOKUP(ROW(源数据!A2526)-1,源数据!A:AG,21,0),0)</f>
        <v/>
      </c>
      <c r="L2541" s="17">
        <f>IFERROR(VLOOKUP(ROW(源数据!A2526)-1,源数据!A:AG,17,0),0)</f>
        <v/>
      </c>
      <c r="M2541" s="51">
        <f>IFERROR(VLOOKUP(ROW(源数据!A2526)-1,源数据!A:AG,15,0),"")</f>
        <v/>
      </c>
    </row>
    <row r="2542">
      <c r="A2542" s="10" t="n">
        <v>2526</v>
      </c>
      <c r="B2542" s="10">
        <f>IFERROR(VLOOKUP(ROW(源数据!A2527)-1,源数据!A:AG,33,0),"")</f>
        <v/>
      </c>
      <c r="C2542" s="10">
        <f>IFERROR(VLOOKUP(ROW(源数据!A2527)-1,源数据!A:AG,9,0),"")</f>
        <v/>
      </c>
      <c r="D2542" s="35">
        <f>IFERROR(VLOOKUP(ROW(源数据!A2527)-1,源数据!A:AG,8,0),"")</f>
        <v/>
      </c>
      <c r="E2542" s="35">
        <f>IFERROR(VLOOKUP(ROW(源数据!A2527)-1,源数据!A:AG,10,0),"")</f>
        <v/>
      </c>
      <c r="F2542" s="10">
        <f>IFERROR(VLOOKUP(ROW(源数据!A2527)-1,源数据!A:AG,11,0),"")</f>
        <v/>
      </c>
      <c r="G2542" s="10">
        <f>IFERROR(VLOOKUP(ROW(源数据!A2527)-1,源数据!A:AG,12,0),0)</f>
        <v/>
      </c>
      <c r="H2542" s="17">
        <f>IFERROR(G2542/F2542,"")</f>
        <v/>
      </c>
      <c r="I2542" s="17">
        <f>IFERROR(VLOOKUP(ROW(源数据!A2527)-1,源数据!A:AG,21,0),"")</f>
        <v/>
      </c>
      <c r="J2542" s="10">
        <f>IFERROR(VLOOKUP(ROW(源数据!A2527)-1,源数据!A:AG,19,0),"")</f>
        <v/>
      </c>
      <c r="K2542" s="17">
        <f>IFERROR(VLOOKUP(ROW(源数据!A2527)-1,源数据!A:AG,21,0),0)</f>
        <v/>
      </c>
      <c r="L2542" s="17">
        <f>IFERROR(VLOOKUP(ROW(源数据!A2527)-1,源数据!A:AG,17,0),0)</f>
        <v/>
      </c>
      <c r="M2542" s="51">
        <f>IFERROR(VLOOKUP(ROW(源数据!A2527)-1,源数据!A:AG,15,0),"")</f>
        <v/>
      </c>
    </row>
    <row r="2543">
      <c r="A2543" s="10" t="n">
        <v>2527</v>
      </c>
      <c r="B2543" s="10">
        <f>IFERROR(VLOOKUP(ROW(源数据!A2528)-1,源数据!A:AG,33,0),"")</f>
        <v/>
      </c>
      <c r="C2543" s="10">
        <f>IFERROR(VLOOKUP(ROW(源数据!A2528)-1,源数据!A:AG,9,0),"")</f>
        <v/>
      </c>
      <c r="D2543" s="35">
        <f>IFERROR(VLOOKUP(ROW(源数据!A2528)-1,源数据!A:AG,8,0),"")</f>
        <v/>
      </c>
      <c r="E2543" s="35">
        <f>IFERROR(VLOOKUP(ROW(源数据!A2528)-1,源数据!A:AG,10,0),"")</f>
        <v/>
      </c>
      <c r="F2543" s="10">
        <f>IFERROR(VLOOKUP(ROW(源数据!A2528)-1,源数据!A:AG,11,0),"")</f>
        <v/>
      </c>
      <c r="G2543" s="10">
        <f>IFERROR(VLOOKUP(ROW(源数据!A2528)-1,源数据!A:AG,12,0),0)</f>
        <v/>
      </c>
      <c r="H2543" s="17">
        <f>IFERROR(G2543/F2543,"")</f>
        <v/>
      </c>
      <c r="I2543" s="17">
        <f>IFERROR(VLOOKUP(ROW(源数据!A2528)-1,源数据!A:AG,21,0),"")</f>
        <v/>
      </c>
      <c r="J2543" s="10">
        <f>IFERROR(VLOOKUP(ROW(源数据!A2528)-1,源数据!A:AG,19,0),"")</f>
        <v/>
      </c>
      <c r="K2543" s="17">
        <f>IFERROR(VLOOKUP(ROW(源数据!A2528)-1,源数据!A:AG,21,0),0)</f>
        <v/>
      </c>
      <c r="L2543" s="17">
        <f>IFERROR(VLOOKUP(ROW(源数据!A2528)-1,源数据!A:AG,17,0),0)</f>
        <v/>
      </c>
      <c r="M2543" s="51">
        <f>IFERROR(VLOOKUP(ROW(源数据!A2528)-1,源数据!A:AG,15,0),"")</f>
        <v/>
      </c>
    </row>
    <row r="2544">
      <c r="A2544" s="10" t="n">
        <v>2528</v>
      </c>
      <c r="B2544" s="10">
        <f>IFERROR(VLOOKUP(ROW(源数据!A2529)-1,源数据!A:AG,33,0),"")</f>
        <v/>
      </c>
      <c r="C2544" s="10">
        <f>IFERROR(VLOOKUP(ROW(源数据!A2529)-1,源数据!A:AG,9,0),"")</f>
        <v/>
      </c>
      <c r="D2544" s="35">
        <f>IFERROR(VLOOKUP(ROW(源数据!A2529)-1,源数据!A:AG,8,0),"")</f>
        <v/>
      </c>
      <c r="E2544" s="35">
        <f>IFERROR(VLOOKUP(ROW(源数据!A2529)-1,源数据!A:AG,10,0),"")</f>
        <v/>
      </c>
      <c r="F2544" s="10">
        <f>IFERROR(VLOOKUP(ROW(源数据!A2529)-1,源数据!A:AG,11,0),"")</f>
        <v/>
      </c>
      <c r="G2544" s="10">
        <f>IFERROR(VLOOKUP(ROW(源数据!A2529)-1,源数据!A:AG,12,0),0)</f>
        <v/>
      </c>
      <c r="H2544" s="17">
        <f>IFERROR(G2544/F2544,"")</f>
        <v/>
      </c>
      <c r="I2544" s="17">
        <f>IFERROR(VLOOKUP(ROW(源数据!A2529)-1,源数据!A:AG,21,0),"")</f>
        <v/>
      </c>
      <c r="J2544" s="10">
        <f>IFERROR(VLOOKUP(ROW(源数据!A2529)-1,源数据!A:AG,19,0),"")</f>
        <v/>
      </c>
      <c r="K2544" s="17">
        <f>IFERROR(VLOOKUP(ROW(源数据!A2529)-1,源数据!A:AG,21,0),0)</f>
        <v/>
      </c>
      <c r="L2544" s="17">
        <f>IFERROR(VLOOKUP(ROW(源数据!A2529)-1,源数据!A:AG,17,0),0)</f>
        <v/>
      </c>
      <c r="M2544" s="51">
        <f>IFERROR(VLOOKUP(ROW(源数据!A2529)-1,源数据!A:AG,15,0),"")</f>
        <v/>
      </c>
    </row>
    <row r="2545">
      <c r="A2545" s="10" t="n">
        <v>2529</v>
      </c>
      <c r="B2545" s="10">
        <f>IFERROR(VLOOKUP(ROW(源数据!A2530)-1,源数据!A:AG,33,0),"")</f>
        <v/>
      </c>
      <c r="C2545" s="10">
        <f>IFERROR(VLOOKUP(ROW(源数据!A2530)-1,源数据!A:AG,9,0),"")</f>
        <v/>
      </c>
      <c r="D2545" s="35">
        <f>IFERROR(VLOOKUP(ROW(源数据!A2530)-1,源数据!A:AG,8,0),"")</f>
        <v/>
      </c>
      <c r="E2545" s="35">
        <f>IFERROR(VLOOKUP(ROW(源数据!A2530)-1,源数据!A:AG,10,0),"")</f>
        <v/>
      </c>
      <c r="F2545" s="10">
        <f>IFERROR(VLOOKUP(ROW(源数据!A2530)-1,源数据!A:AG,11,0),"")</f>
        <v/>
      </c>
      <c r="G2545" s="10">
        <f>IFERROR(VLOOKUP(ROW(源数据!A2530)-1,源数据!A:AG,12,0),0)</f>
        <v/>
      </c>
      <c r="H2545" s="17">
        <f>IFERROR(G2545/F2545,"")</f>
        <v/>
      </c>
      <c r="I2545" s="17">
        <f>IFERROR(VLOOKUP(ROW(源数据!A2530)-1,源数据!A:AG,21,0),"")</f>
        <v/>
      </c>
      <c r="J2545" s="10">
        <f>IFERROR(VLOOKUP(ROW(源数据!A2530)-1,源数据!A:AG,19,0),"")</f>
        <v/>
      </c>
      <c r="K2545" s="17">
        <f>IFERROR(VLOOKUP(ROW(源数据!A2530)-1,源数据!A:AG,21,0),0)</f>
        <v/>
      </c>
      <c r="L2545" s="17">
        <f>IFERROR(VLOOKUP(ROW(源数据!A2530)-1,源数据!A:AG,17,0),0)</f>
        <v/>
      </c>
      <c r="M2545" s="51">
        <f>IFERROR(VLOOKUP(ROW(源数据!A2530)-1,源数据!A:AG,15,0),"")</f>
        <v/>
      </c>
    </row>
    <row r="2546">
      <c r="A2546" s="10" t="n">
        <v>2530</v>
      </c>
      <c r="B2546" s="10">
        <f>IFERROR(VLOOKUP(ROW(源数据!A2531)-1,源数据!A:AG,33,0),"")</f>
        <v/>
      </c>
      <c r="C2546" s="10">
        <f>IFERROR(VLOOKUP(ROW(源数据!A2531)-1,源数据!A:AG,9,0),"")</f>
        <v/>
      </c>
      <c r="D2546" s="35">
        <f>IFERROR(VLOOKUP(ROW(源数据!A2531)-1,源数据!A:AG,8,0),"")</f>
        <v/>
      </c>
      <c r="E2546" s="35">
        <f>IFERROR(VLOOKUP(ROW(源数据!A2531)-1,源数据!A:AG,10,0),"")</f>
        <v/>
      </c>
      <c r="F2546" s="10">
        <f>IFERROR(VLOOKUP(ROW(源数据!A2531)-1,源数据!A:AG,11,0),"")</f>
        <v/>
      </c>
      <c r="G2546" s="10">
        <f>IFERROR(VLOOKUP(ROW(源数据!A2531)-1,源数据!A:AG,12,0),0)</f>
        <v/>
      </c>
      <c r="H2546" s="17">
        <f>IFERROR(G2546/F2546,"")</f>
        <v/>
      </c>
      <c r="I2546" s="17">
        <f>IFERROR(VLOOKUP(ROW(源数据!A2531)-1,源数据!A:AG,21,0),"")</f>
        <v/>
      </c>
      <c r="J2546" s="10">
        <f>IFERROR(VLOOKUP(ROW(源数据!A2531)-1,源数据!A:AG,19,0),"")</f>
        <v/>
      </c>
      <c r="K2546" s="17">
        <f>IFERROR(VLOOKUP(ROW(源数据!A2531)-1,源数据!A:AG,21,0),0)</f>
        <v/>
      </c>
      <c r="L2546" s="17">
        <f>IFERROR(VLOOKUP(ROW(源数据!A2531)-1,源数据!A:AG,17,0),0)</f>
        <v/>
      </c>
      <c r="M2546" s="51">
        <f>IFERROR(VLOOKUP(ROW(源数据!A2531)-1,源数据!A:AG,15,0),"")</f>
        <v/>
      </c>
    </row>
    <row r="2547">
      <c r="A2547" s="10" t="n">
        <v>2531</v>
      </c>
      <c r="B2547" s="10">
        <f>IFERROR(VLOOKUP(ROW(源数据!A2532)-1,源数据!A:AG,33,0),"")</f>
        <v/>
      </c>
      <c r="C2547" s="10">
        <f>IFERROR(VLOOKUP(ROW(源数据!A2532)-1,源数据!A:AG,9,0),"")</f>
        <v/>
      </c>
      <c r="D2547" s="35">
        <f>IFERROR(VLOOKUP(ROW(源数据!A2532)-1,源数据!A:AG,8,0),"")</f>
        <v/>
      </c>
      <c r="E2547" s="35">
        <f>IFERROR(VLOOKUP(ROW(源数据!A2532)-1,源数据!A:AG,10,0),"")</f>
        <v/>
      </c>
      <c r="F2547" s="10">
        <f>IFERROR(VLOOKUP(ROW(源数据!A2532)-1,源数据!A:AG,11,0),"")</f>
        <v/>
      </c>
      <c r="G2547" s="10">
        <f>IFERROR(VLOOKUP(ROW(源数据!A2532)-1,源数据!A:AG,12,0),0)</f>
        <v/>
      </c>
      <c r="H2547" s="17">
        <f>IFERROR(G2547/F2547,"")</f>
        <v/>
      </c>
      <c r="I2547" s="17">
        <f>IFERROR(VLOOKUP(ROW(源数据!A2532)-1,源数据!A:AG,21,0),"")</f>
        <v/>
      </c>
      <c r="J2547" s="10">
        <f>IFERROR(VLOOKUP(ROW(源数据!A2532)-1,源数据!A:AG,19,0),"")</f>
        <v/>
      </c>
      <c r="K2547" s="17">
        <f>IFERROR(VLOOKUP(ROW(源数据!A2532)-1,源数据!A:AG,21,0),0)</f>
        <v/>
      </c>
      <c r="L2547" s="17">
        <f>IFERROR(VLOOKUP(ROW(源数据!A2532)-1,源数据!A:AG,17,0),0)</f>
        <v/>
      </c>
      <c r="M2547" s="51">
        <f>IFERROR(VLOOKUP(ROW(源数据!A2532)-1,源数据!A:AG,15,0),"")</f>
        <v/>
      </c>
    </row>
    <row r="2548">
      <c r="A2548" s="10" t="n">
        <v>2532</v>
      </c>
      <c r="B2548" s="10">
        <f>IFERROR(VLOOKUP(ROW(源数据!A2533)-1,源数据!A:AG,33,0),"")</f>
        <v/>
      </c>
      <c r="C2548" s="10">
        <f>IFERROR(VLOOKUP(ROW(源数据!A2533)-1,源数据!A:AG,9,0),"")</f>
        <v/>
      </c>
      <c r="D2548" s="35">
        <f>IFERROR(VLOOKUP(ROW(源数据!A2533)-1,源数据!A:AG,8,0),"")</f>
        <v/>
      </c>
      <c r="E2548" s="35">
        <f>IFERROR(VLOOKUP(ROW(源数据!A2533)-1,源数据!A:AG,10,0),"")</f>
        <v/>
      </c>
      <c r="F2548" s="10">
        <f>IFERROR(VLOOKUP(ROW(源数据!A2533)-1,源数据!A:AG,11,0),"")</f>
        <v/>
      </c>
      <c r="G2548" s="10">
        <f>IFERROR(VLOOKUP(ROW(源数据!A2533)-1,源数据!A:AG,12,0),0)</f>
        <v/>
      </c>
      <c r="H2548" s="17">
        <f>IFERROR(G2548/F2548,"")</f>
        <v/>
      </c>
      <c r="I2548" s="17">
        <f>IFERROR(VLOOKUP(ROW(源数据!A2533)-1,源数据!A:AG,21,0),"")</f>
        <v/>
      </c>
      <c r="J2548" s="10">
        <f>IFERROR(VLOOKUP(ROW(源数据!A2533)-1,源数据!A:AG,19,0),"")</f>
        <v/>
      </c>
      <c r="K2548" s="17">
        <f>IFERROR(VLOOKUP(ROW(源数据!A2533)-1,源数据!A:AG,21,0),0)</f>
        <v/>
      </c>
      <c r="L2548" s="17">
        <f>IFERROR(VLOOKUP(ROW(源数据!A2533)-1,源数据!A:AG,17,0),0)</f>
        <v/>
      </c>
      <c r="M2548" s="51">
        <f>IFERROR(VLOOKUP(ROW(源数据!A2533)-1,源数据!A:AG,15,0),"")</f>
        <v/>
      </c>
    </row>
    <row r="2549">
      <c r="A2549" s="10" t="n">
        <v>2533</v>
      </c>
      <c r="B2549" s="10">
        <f>IFERROR(VLOOKUP(ROW(源数据!A2534)-1,源数据!A:AG,33,0),"")</f>
        <v/>
      </c>
      <c r="C2549" s="10">
        <f>IFERROR(VLOOKUP(ROW(源数据!A2534)-1,源数据!A:AG,9,0),"")</f>
        <v/>
      </c>
      <c r="D2549" s="35">
        <f>IFERROR(VLOOKUP(ROW(源数据!A2534)-1,源数据!A:AG,8,0),"")</f>
        <v/>
      </c>
      <c r="E2549" s="35">
        <f>IFERROR(VLOOKUP(ROW(源数据!A2534)-1,源数据!A:AG,10,0),"")</f>
        <v/>
      </c>
      <c r="F2549" s="10">
        <f>IFERROR(VLOOKUP(ROW(源数据!A2534)-1,源数据!A:AG,11,0),"")</f>
        <v/>
      </c>
      <c r="G2549" s="10">
        <f>IFERROR(VLOOKUP(ROW(源数据!A2534)-1,源数据!A:AG,12,0),0)</f>
        <v/>
      </c>
      <c r="H2549" s="17">
        <f>IFERROR(G2549/F2549,"")</f>
        <v/>
      </c>
      <c r="I2549" s="17">
        <f>IFERROR(VLOOKUP(ROW(源数据!A2534)-1,源数据!A:AG,21,0),"")</f>
        <v/>
      </c>
      <c r="J2549" s="10">
        <f>IFERROR(VLOOKUP(ROW(源数据!A2534)-1,源数据!A:AG,19,0),"")</f>
        <v/>
      </c>
      <c r="K2549" s="17">
        <f>IFERROR(VLOOKUP(ROW(源数据!A2534)-1,源数据!A:AG,21,0),0)</f>
        <v/>
      </c>
      <c r="L2549" s="17">
        <f>IFERROR(VLOOKUP(ROW(源数据!A2534)-1,源数据!A:AG,17,0),0)</f>
        <v/>
      </c>
      <c r="M2549" s="51">
        <f>IFERROR(VLOOKUP(ROW(源数据!A2534)-1,源数据!A:AG,15,0),"")</f>
        <v/>
      </c>
    </row>
    <row r="2550">
      <c r="A2550" s="10" t="n">
        <v>2534</v>
      </c>
      <c r="B2550" s="10">
        <f>IFERROR(VLOOKUP(ROW(源数据!A2535)-1,源数据!A:AG,33,0),"")</f>
        <v/>
      </c>
      <c r="C2550" s="10">
        <f>IFERROR(VLOOKUP(ROW(源数据!A2535)-1,源数据!A:AG,9,0),"")</f>
        <v/>
      </c>
      <c r="D2550" s="35">
        <f>IFERROR(VLOOKUP(ROW(源数据!A2535)-1,源数据!A:AG,8,0),"")</f>
        <v/>
      </c>
      <c r="E2550" s="35">
        <f>IFERROR(VLOOKUP(ROW(源数据!A2535)-1,源数据!A:AG,10,0),"")</f>
        <v/>
      </c>
      <c r="F2550" s="10">
        <f>IFERROR(VLOOKUP(ROW(源数据!A2535)-1,源数据!A:AG,11,0),"")</f>
        <v/>
      </c>
      <c r="G2550" s="10">
        <f>IFERROR(VLOOKUP(ROW(源数据!A2535)-1,源数据!A:AG,12,0),0)</f>
        <v/>
      </c>
      <c r="H2550" s="17">
        <f>IFERROR(G2550/F2550,"")</f>
        <v/>
      </c>
      <c r="I2550" s="17">
        <f>IFERROR(VLOOKUP(ROW(源数据!A2535)-1,源数据!A:AG,21,0),"")</f>
        <v/>
      </c>
      <c r="J2550" s="10">
        <f>IFERROR(VLOOKUP(ROW(源数据!A2535)-1,源数据!A:AG,19,0),"")</f>
        <v/>
      </c>
      <c r="K2550" s="17">
        <f>IFERROR(VLOOKUP(ROW(源数据!A2535)-1,源数据!A:AG,21,0),0)</f>
        <v/>
      </c>
      <c r="L2550" s="17">
        <f>IFERROR(VLOOKUP(ROW(源数据!A2535)-1,源数据!A:AG,17,0),0)</f>
        <v/>
      </c>
      <c r="M2550" s="51">
        <f>IFERROR(VLOOKUP(ROW(源数据!A2535)-1,源数据!A:AG,15,0),"")</f>
        <v/>
      </c>
    </row>
    <row r="2551">
      <c r="A2551" s="10" t="n">
        <v>2535</v>
      </c>
      <c r="B2551" s="10">
        <f>IFERROR(VLOOKUP(ROW(源数据!A2536)-1,源数据!A:AG,33,0),"")</f>
        <v/>
      </c>
      <c r="C2551" s="10">
        <f>IFERROR(VLOOKUP(ROW(源数据!A2536)-1,源数据!A:AG,9,0),"")</f>
        <v/>
      </c>
      <c r="D2551" s="35">
        <f>IFERROR(VLOOKUP(ROW(源数据!A2536)-1,源数据!A:AG,8,0),"")</f>
        <v/>
      </c>
      <c r="E2551" s="35">
        <f>IFERROR(VLOOKUP(ROW(源数据!A2536)-1,源数据!A:AG,10,0),"")</f>
        <v/>
      </c>
      <c r="F2551" s="10">
        <f>IFERROR(VLOOKUP(ROW(源数据!A2536)-1,源数据!A:AG,11,0),"")</f>
        <v/>
      </c>
      <c r="G2551" s="10">
        <f>IFERROR(VLOOKUP(ROW(源数据!A2536)-1,源数据!A:AG,12,0),0)</f>
        <v/>
      </c>
      <c r="H2551" s="17">
        <f>IFERROR(G2551/F2551,"")</f>
        <v/>
      </c>
      <c r="I2551" s="17">
        <f>IFERROR(VLOOKUP(ROW(源数据!A2536)-1,源数据!A:AG,21,0),"")</f>
        <v/>
      </c>
      <c r="J2551" s="10">
        <f>IFERROR(VLOOKUP(ROW(源数据!A2536)-1,源数据!A:AG,19,0),"")</f>
        <v/>
      </c>
      <c r="K2551" s="17">
        <f>IFERROR(VLOOKUP(ROW(源数据!A2536)-1,源数据!A:AG,21,0),0)</f>
        <v/>
      </c>
      <c r="L2551" s="17">
        <f>IFERROR(VLOOKUP(ROW(源数据!A2536)-1,源数据!A:AG,17,0),0)</f>
        <v/>
      </c>
      <c r="M2551" s="51">
        <f>IFERROR(VLOOKUP(ROW(源数据!A2536)-1,源数据!A:AG,15,0),"")</f>
        <v/>
      </c>
    </row>
    <row r="2552">
      <c r="A2552" s="10" t="n">
        <v>2536</v>
      </c>
      <c r="B2552" s="10">
        <f>IFERROR(VLOOKUP(ROW(源数据!A2537)-1,源数据!A:AG,33,0),"")</f>
        <v/>
      </c>
      <c r="C2552" s="10">
        <f>IFERROR(VLOOKUP(ROW(源数据!A2537)-1,源数据!A:AG,9,0),"")</f>
        <v/>
      </c>
      <c r="D2552" s="35">
        <f>IFERROR(VLOOKUP(ROW(源数据!A2537)-1,源数据!A:AG,8,0),"")</f>
        <v/>
      </c>
      <c r="E2552" s="35">
        <f>IFERROR(VLOOKUP(ROW(源数据!A2537)-1,源数据!A:AG,10,0),"")</f>
        <v/>
      </c>
      <c r="F2552" s="10">
        <f>IFERROR(VLOOKUP(ROW(源数据!A2537)-1,源数据!A:AG,11,0),"")</f>
        <v/>
      </c>
      <c r="G2552" s="10">
        <f>IFERROR(VLOOKUP(ROW(源数据!A2537)-1,源数据!A:AG,12,0),0)</f>
        <v/>
      </c>
      <c r="H2552" s="17">
        <f>IFERROR(G2552/F2552,"")</f>
        <v/>
      </c>
      <c r="I2552" s="17">
        <f>IFERROR(VLOOKUP(ROW(源数据!A2537)-1,源数据!A:AG,21,0),"")</f>
        <v/>
      </c>
      <c r="J2552" s="10">
        <f>IFERROR(VLOOKUP(ROW(源数据!A2537)-1,源数据!A:AG,19,0),"")</f>
        <v/>
      </c>
      <c r="K2552" s="17">
        <f>IFERROR(VLOOKUP(ROW(源数据!A2537)-1,源数据!A:AG,21,0),0)</f>
        <v/>
      </c>
      <c r="L2552" s="17">
        <f>IFERROR(VLOOKUP(ROW(源数据!A2537)-1,源数据!A:AG,17,0),0)</f>
        <v/>
      </c>
      <c r="M2552" s="51">
        <f>IFERROR(VLOOKUP(ROW(源数据!A2537)-1,源数据!A:AG,15,0),"")</f>
        <v/>
      </c>
    </row>
    <row r="2553">
      <c r="A2553" s="10" t="n">
        <v>2537</v>
      </c>
      <c r="B2553" s="10">
        <f>IFERROR(VLOOKUP(ROW(源数据!A2538)-1,源数据!A:AG,33,0),"")</f>
        <v/>
      </c>
      <c r="C2553" s="10">
        <f>IFERROR(VLOOKUP(ROW(源数据!A2538)-1,源数据!A:AG,9,0),"")</f>
        <v/>
      </c>
      <c r="D2553" s="35">
        <f>IFERROR(VLOOKUP(ROW(源数据!A2538)-1,源数据!A:AG,8,0),"")</f>
        <v/>
      </c>
      <c r="E2553" s="35">
        <f>IFERROR(VLOOKUP(ROW(源数据!A2538)-1,源数据!A:AG,10,0),"")</f>
        <v/>
      </c>
      <c r="F2553" s="10">
        <f>IFERROR(VLOOKUP(ROW(源数据!A2538)-1,源数据!A:AG,11,0),"")</f>
        <v/>
      </c>
      <c r="G2553" s="10">
        <f>IFERROR(VLOOKUP(ROW(源数据!A2538)-1,源数据!A:AG,12,0),0)</f>
        <v/>
      </c>
      <c r="H2553" s="17">
        <f>IFERROR(G2553/F2553,"")</f>
        <v/>
      </c>
      <c r="I2553" s="17">
        <f>IFERROR(VLOOKUP(ROW(源数据!A2538)-1,源数据!A:AG,21,0),"")</f>
        <v/>
      </c>
      <c r="J2553" s="10">
        <f>IFERROR(VLOOKUP(ROW(源数据!A2538)-1,源数据!A:AG,19,0),"")</f>
        <v/>
      </c>
      <c r="K2553" s="17">
        <f>IFERROR(VLOOKUP(ROW(源数据!A2538)-1,源数据!A:AG,21,0),0)</f>
        <v/>
      </c>
      <c r="L2553" s="17">
        <f>IFERROR(VLOOKUP(ROW(源数据!A2538)-1,源数据!A:AG,17,0),0)</f>
        <v/>
      </c>
      <c r="M2553" s="51">
        <f>IFERROR(VLOOKUP(ROW(源数据!A2538)-1,源数据!A:AG,15,0),"")</f>
        <v/>
      </c>
    </row>
    <row r="2554">
      <c r="A2554" s="10" t="n">
        <v>2538</v>
      </c>
      <c r="B2554" s="10">
        <f>IFERROR(VLOOKUP(ROW(源数据!A2539)-1,源数据!A:AG,33,0),"")</f>
        <v/>
      </c>
      <c r="C2554" s="10">
        <f>IFERROR(VLOOKUP(ROW(源数据!A2539)-1,源数据!A:AG,9,0),"")</f>
        <v/>
      </c>
      <c r="D2554" s="35">
        <f>IFERROR(VLOOKUP(ROW(源数据!A2539)-1,源数据!A:AG,8,0),"")</f>
        <v/>
      </c>
      <c r="E2554" s="35">
        <f>IFERROR(VLOOKUP(ROW(源数据!A2539)-1,源数据!A:AG,10,0),"")</f>
        <v/>
      </c>
      <c r="F2554" s="10">
        <f>IFERROR(VLOOKUP(ROW(源数据!A2539)-1,源数据!A:AG,11,0),"")</f>
        <v/>
      </c>
      <c r="G2554" s="10">
        <f>IFERROR(VLOOKUP(ROW(源数据!A2539)-1,源数据!A:AG,12,0),0)</f>
        <v/>
      </c>
      <c r="H2554" s="17">
        <f>IFERROR(G2554/F2554,"")</f>
        <v/>
      </c>
      <c r="I2554" s="17">
        <f>IFERROR(VLOOKUP(ROW(源数据!A2539)-1,源数据!A:AG,21,0),"")</f>
        <v/>
      </c>
      <c r="J2554" s="10">
        <f>IFERROR(VLOOKUP(ROW(源数据!A2539)-1,源数据!A:AG,19,0),"")</f>
        <v/>
      </c>
      <c r="K2554" s="17">
        <f>IFERROR(VLOOKUP(ROW(源数据!A2539)-1,源数据!A:AG,21,0),0)</f>
        <v/>
      </c>
      <c r="L2554" s="17">
        <f>IFERROR(VLOOKUP(ROW(源数据!A2539)-1,源数据!A:AG,17,0),0)</f>
        <v/>
      </c>
      <c r="M2554" s="51">
        <f>IFERROR(VLOOKUP(ROW(源数据!A2539)-1,源数据!A:AG,15,0),"")</f>
        <v/>
      </c>
    </row>
    <row r="2555">
      <c r="A2555" s="10" t="n">
        <v>2539</v>
      </c>
      <c r="B2555" s="10">
        <f>IFERROR(VLOOKUP(ROW(源数据!A2540)-1,源数据!A:AG,33,0),"")</f>
        <v/>
      </c>
      <c r="C2555" s="10">
        <f>IFERROR(VLOOKUP(ROW(源数据!A2540)-1,源数据!A:AG,9,0),"")</f>
        <v/>
      </c>
      <c r="D2555" s="35">
        <f>IFERROR(VLOOKUP(ROW(源数据!A2540)-1,源数据!A:AG,8,0),"")</f>
        <v/>
      </c>
      <c r="E2555" s="35">
        <f>IFERROR(VLOOKUP(ROW(源数据!A2540)-1,源数据!A:AG,10,0),"")</f>
        <v/>
      </c>
      <c r="F2555" s="10">
        <f>IFERROR(VLOOKUP(ROW(源数据!A2540)-1,源数据!A:AG,11,0),"")</f>
        <v/>
      </c>
      <c r="G2555" s="10">
        <f>IFERROR(VLOOKUP(ROW(源数据!A2540)-1,源数据!A:AG,12,0),0)</f>
        <v/>
      </c>
      <c r="H2555" s="17">
        <f>IFERROR(G2555/F2555,"")</f>
        <v/>
      </c>
      <c r="I2555" s="17">
        <f>IFERROR(VLOOKUP(ROW(源数据!A2540)-1,源数据!A:AG,21,0),"")</f>
        <v/>
      </c>
      <c r="J2555" s="10">
        <f>IFERROR(VLOOKUP(ROW(源数据!A2540)-1,源数据!A:AG,19,0),"")</f>
        <v/>
      </c>
      <c r="K2555" s="17">
        <f>IFERROR(VLOOKUP(ROW(源数据!A2540)-1,源数据!A:AG,21,0),0)</f>
        <v/>
      </c>
      <c r="L2555" s="17">
        <f>IFERROR(VLOOKUP(ROW(源数据!A2540)-1,源数据!A:AG,17,0),0)</f>
        <v/>
      </c>
      <c r="M2555" s="51">
        <f>IFERROR(VLOOKUP(ROW(源数据!A2540)-1,源数据!A:AG,15,0),"")</f>
        <v/>
      </c>
    </row>
    <row r="2556">
      <c r="A2556" s="10" t="n">
        <v>2540</v>
      </c>
      <c r="B2556" s="10">
        <f>IFERROR(VLOOKUP(ROW(源数据!A2541)-1,源数据!A:AG,33,0),"")</f>
        <v/>
      </c>
      <c r="C2556" s="10">
        <f>IFERROR(VLOOKUP(ROW(源数据!A2541)-1,源数据!A:AG,9,0),"")</f>
        <v/>
      </c>
      <c r="D2556" s="35">
        <f>IFERROR(VLOOKUP(ROW(源数据!A2541)-1,源数据!A:AG,8,0),"")</f>
        <v/>
      </c>
      <c r="E2556" s="35">
        <f>IFERROR(VLOOKUP(ROW(源数据!A2541)-1,源数据!A:AG,10,0),"")</f>
        <v/>
      </c>
      <c r="F2556" s="10">
        <f>IFERROR(VLOOKUP(ROW(源数据!A2541)-1,源数据!A:AG,11,0),"")</f>
        <v/>
      </c>
      <c r="G2556" s="10">
        <f>IFERROR(VLOOKUP(ROW(源数据!A2541)-1,源数据!A:AG,12,0),0)</f>
        <v/>
      </c>
      <c r="H2556" s="17">
        <f>IFERROR(G2556/F2556,"")</f>
        <v/>
      </c>
      <c r="I2556" s="17">
        <f>IFERROR(VLOOKUP(ROW(源数据!A2541)-1,源数据!A:AG,21,0),"")</f>
        <v/>
      </c>
      <c r="J2556" s="10">
        <f>IFERROR(VLOOKUP(ROW(源数据!A2541)-1,源数据!A:AG,19,0),"")</f>
        <v/>
      </c>
      <c r="K2556" s="17">
        <f>IFERROR(VLOOKUP(ROW(源数据!A2541)-1,源数据!A:AG,21,0),0)</f>
        <v/>
      </c>
      <c r="L2556" s="17">
        <f>IFERROR(VLOOKUP(ROW(源数据!A2541)-1,源数据!A:AG,17,0),0)</f>
        <v/>
      </c>
      <c r="M2556" s="51">
        <f>IFERROR(VLOOKUP(ROW(源数据!A2541)-1,源数据!A:AG,15,0),"")</f>
        <v/>
      </c>
    </row>
    <row r="2557">
      <c r="A2557" s="10" t="n">
        <v>2541</v>
      </c>
      <c r="B2557" s="10">
        <f>IFERROR(VLOOKUP(ROW(源数据!A2542)-1,源数据!A:AG,33,0),"")</f>
        <v/>
      </c>
      <c r="C2557" s="10">
        <f>IFERROR(VLOOKUP(ROW(源数据!A2542)-1,源数据!A:AG,9,0),"")</f>
        <v/>
      </c>
      <c r="D2557" s="35">
        <f>IFERROR(VLOOKUP(ROW(源数据!A2542)-1,源数据!A:AG,8,0),"")</f>
        <v/>
      </c>
      <c r="E2557" s="35">
        <f>IFERROR(VLOOKUP(ROW(源数据!A2542)-1,源数据!A:AG,10,0),"")</f>
        <v/>
      </c>
      <c r="F2557" s="10">
        <f>IFERROR(VLOOKUP(ROW(源数据!A2542)-1,源数据!A:AG,11,0),"")</f>
        <v/>
      </c>
      <c r="G2557" s="10">
        <f>IFERROR(VLOOKUP(ROW(源数据!A2542)-1,源数据!A:AG,12,0),0)</f>
        <v/>
      </c>
      <c r="H2557" s="17">
        <f>IFERROR(G2557/F2557,"")</f>
        <v/>
      </c>
      <c r="I2557" s="17">
        <f>IFERROR(VLOOKUP(ROW(源数据!A2542)-1,源数据!A:AG,21,0),"")</f>
        <v/>
      </c>
      <c r="J2557" s="10">
        <f>IFERROR(VLOOKUP(ROW(源数据!A2542)-1,源数据!A:AG,19,0),"")</f>
        <v/>
      </c>
      <c r="K2557" s="17">
        <f>IFERROR(VLOOKUP(ROW(源数据!A2542)-1,源数据!A:AG,21,0),0)</f>
        <v/>
      </c>
      <c r="L2557" s="17">
        <f>IFERROR(VLOOKUP(ROW(源数据!A2542)-1,源数据!A:AG,17,0),0)</f>
        <v/>
      </c>
      <c r="M2557" s="51">
        <f>IFERROR(VLOOKUP(ROW(源数据!A2542)-1,源数据!A:AG,15,0),"")</f>
        <v/>
      </c>
    </row>
    <row r="2558">
      <c r="A2558" s="10" t="n">
        <v>2542</v>
      </c>
      <c r="B2558" s="10">
        <f>IFERROR(VLOOKUP(ROW(源数据!A2543)-1,源数据!A:AG,33,0),"")</f>
        <v/>
      </c>
      <c r="C2558" s="10">
        <f>IFERROR(VLOOKUP(ROW(源数据!A2543)-1,源数据!A:AG,9,0),"")</f>
        <v/>
      </c>
      <c r="D2558" s="35">
        <f>IFERROR(VLOOKUP(ROW(源数据!A2543)-1,源数据!A:AG,8,0),"")</f>
        <v/>
      </c>
      <c r="E2558" s="35">
        <f>IFERROR(VLOOKUP(ROW(源数据!A2543)-1,源数据!A:AG,10,0),"")</f>
        <v/>
      </c>
      <c r="F2558" s="10">
        <f>IFERROR(VLOOKUP(ROW(源数据!A2543)-1,源数据!A:AG,11,0),"")</f>
        <v/>
      </c>
      <c r="G2558" s="10">
        <f>IFERROR(VLOOKUP(ROW(源数据!A2543)-1,源数据!A:AG,12,0),0)</f>
        <v/>
      </c>
      <c r="H2558" s="17">
        <f>IFERROR(G2558/F2558,"")</f>
        <v/>
      </c>
      <c r="I2558" s="17">
        <f>IFERROR(VLOOKUP(ROW(源数据!A2543)-1,源数据!A:AG,21,0),"")</f>
        <v/>
      </c>
      <c r="J2558" s="10">
        <f>IFERROR(VLOOKUP(ROW(源数据!A2543)-1,源数据!A:AG,19,0),"")</f>
        <v/>
      </c>
      <c r="K2558" s="17">
        <f>IFERROR(VLOOKUP(ROW(源数据!A2543)-1,源数据!A:AG,21,0),0)</f>
        <v/>
      </c>
      <c r="L2558" s="17">
        <f>IFERROR(VLOOKUP(ROW(源数据!A2543)-1,源数据!A:AG,17,0),0)</f>
        <v/>
      </c>
      <c r="M2558" s="51">
        <f>IFERROR(VLOOKUP(ROW(源数据!A2543)-1,源数据!A:AG,15,0),"")</f>
        <v/>
      </c>
    </row>
    <row r="2559">
      <c r="A2559" s="10" t="n">
        <v>2543</v>
      </c>
      <c r="B2559" s="10">
        <f>IFERROR(VLOOKUP(ROW(源数据!A2544)-1,源数据!A:AG,33,0),"")</f>
        <v/>
      </c>
      <c r="C2559" s="10">
        <f>IFERROR(VLOOKUP(ROW(源数据!A2544)-1,源数据!A:AG,9,0),"")</f>
        <v/>
      </c>
      <c r="D2559" s="35">
        <f>IFERROR(VLOOKUP(ROW(源数据!A2544)-1,源数据!A:AG,8,0),"")</f>
        <v/>
      </c>
      <c r="E2559" s="35">
        <f>IFERROR(VLOOKUP(ROW(源数据!A2544)-1,源数据!A:AG,10,0),"")</f>
        <v/>
      </c>
      <c r="F2559" s="10">
        <f>IFERROR(VLOOKUP(ROW(源数据!A2544)-1,源数据!A:AG,11,0),"")</f>
        <v/>
      </c>
      <c r="G2559" s="10">
        <f>IFERROR(VLOOKUP(ROW(源数据!A2544)-1,源数据!A:AG,12,0),0)</f>
        <v/>
      </c>
      <c r="H2559" s="17">
        <f>IFERROR(G2559/F2559,"")</f>
        <v/>
      </c>
      <c r="I2559" s="17">
        <f>IFERROR(VLOOKUP(ROW(源数据!A2544)-1,源数据!A:AG,21,0),"")</f>
        <v/>
      </c>
      <c r="J2559" s="10">
        <f>IFERROR(VLOOKUP(ROW(源数据!A2544)-1,源数据!A:AG,19,0),"")</f>
        <v/>
      </c>
      <c r="K2559" s="17">
        <f>IFERROR(VLOOKUP(ROW(源数据!A2544)-1,源数据!A:AG,21,0),0)</f>
        <v/>
      </c>
      <c r="L2559" s="17">
        <f>IFERROR(VLOOKUP(ROW(源数据!A2544)-1,源数据!A:AG,17,0),0)</f>
        <v/>
      </c>
      <c r="M2559" s="51">
        <f>IFERROR(VLOOKUP(ROW(源数据!A2544)-1,源数据!A:AG,15,0),"")</f>
        <v/>
      </c>
    </row>
    <row r="2560">
      <c r="A2560" s="10" t="n">
        <v>2544</v>
      </c>
      <c r="B2560" s="10">
        <f>IFERROR(VLOOKUP(ROW(源数据!A2545)-1,源数据!A:AG,33,0),"")</f>
        <v/>
      </c>
      <c r="C2560" s="10">
        <f>IFERROR(VLOOKUP(ROW(源数据!A2545)-1,源数据!A:AG,9,0),"")</f>
        <v/>
      </c>
      <c r="D2560" s="35">
        <f>IFERROR(VLOOKUP(ROW(源数据!A2545)-1,源数据!A:AG,8,0),"")</f>
        <v/>
      </c>
      <c r="E2560" s="35">
        <f>IFERROR(VLOOKUP(ROW(源数据!A2545)-1,源数据!A:AG,10,0),"")</f>
        <v/>
      </c>
      <c r="F2560" s="10">
        <f>IFERROR(VLOOKUP(ROW(源数据!A2545)-1,源数据!A:AG,11,0),"")</f>
        <v/>
      </c>
      <c r="G2560" s="10">
        <f>IFERROR(VLOOKUP(ROW(源数据!A2545)-1,源数据!A:AG,12,0),0)</f>
        <v/>
      </c>
      <c r="H2560" s="17">
        <f>IFERROR(G2560/F2560,"")</f>
        <v/>
      </c>
      <c r="I2560" s="17">
        <f>IFERROR(VLOOKUP(ROW(源数据!A2545)-1,源数据!A:AG,21,0),"")</f>
        <v/>
      </c>
      <c r="J2560" s="10">
        <f>IFERROR(VLOOKUP(ROW(源数据!A2545)-1,源数据!A:AG,19,0),"")</f>
        <v/>
      </c>
      <c r="K2560" s="17">
        <f>IFERROR(VLOOKUP(ROW(源数据!A2545)-1,源数据!A:AG,21,0),0)</f>
        <v/>
      </c>
      <c r="L2560" s="17">
        <f>IFERROR(VLOOKUP(ROW(源数据!A2545)-1,源数据!A:AG,17,0),0)</f>
        <v/>
      </c>
      <c r="M2560" s="51">
        <f>IFERROR(VLOOKUP(ROW(源数据!A2545)-1,源数据!A:AG,15,0),"")</f>
        <v/>
      </c>
    </row>
    <row r="2561">
      <c r="A2561" s="10" t="n">
        <v>2545</v>
      </c>
      <c r="B2561" s="10">
        <f>IFERROR(VLOOKUP(ROW(源数据!A2546)-1,源数据!A:AG,33,0),"")</f>
        <v/>
      </c>
      <c r="C2561" s="10">
        <f>IFERROR(VLOOKUP(ROW(源数据!A2546)-1,源数据!A:AG,9,0),"")</f>
        <v/>
      </c>
      <c r="D2561" s="35">
        <f>IFERROR(VLOOKUP(ROW(源数据!A2546)-1,源数据!A:AG,8,0),"")</f>
        <v/>
      </c>
      <c r="E2561" s="35">
        <f>IFERROR(VLOOKUP(ROW(源数据!A2546)-1,源数据!A:AG,10,0),"")</f>
        <v/>
      </c>
      <c r="F2561" s="10">
        <f>IFERROR(VLOOKUP(ROW(源数据!A2546)-1,源数据!A:AG,11,0),"")</f>
        <v/>
      </c>
      <c r="G2561" s="10">
        <f>IFERROR(VLOOKUP(ROW(源数据!A2546)-1,源数据!A:AG,12,0),0)</f>
        <v/>
      </c>
      <c r="H2561" s="17">
        <f>IFERROR(G2561/F2561,"")</f>
        <v/>
      </c>
      <c r="I2561" s="17">
        <f>IFERROR(VLOOKUP(ROW(源数据!A2546)-1,源数据!A:AG,21,0),"")</f>
        <v/>
      </c>
      <c r="J2561" s="10">
        <f>IFERROR(VLOOKUP(ROW(源数据!A2546)-1,源数据!A:AG,19,0),"")</f>
        <v/>
      </c>
      <c r="K2561" s="17">
        <f>IFERROR(VLOOKUP(ROW(源数据!A2546)-1,源数据!A:AG,21,0),0)</f>
        <v/>
      </c>
      <c r="L2561" s="17">
        <f>IFERROR(VLOOKUP(ROW(源数据!A2546)-1,源数据!A:AG,17,0),0)</f>
        <v/>
      </c>
      <c r="M2561" s="51">
        <f>IFERROR(VLOOKUP(ROW(源数据!A2546)-1,源数据!A:AG,15,0),"")</f>
        <v/>
      </c>
    </row>
    <row r="2562">
      <c r="A2562" s="10" t="n">
        <v>2546</v>
      </c>
      <c r="B2562" s="10">
        <f>IFERROR(VLOOKUP(ROW(源数据!A2547)-1,源数据!A:AG,33,0),"")</f>
        <v/>
      </c>
      <c r="C2562" s="10">
        <f>IFERROR(VLOOKUP(ROW(源数据!A2547)-1,源数据!A:AG,9,0),"")</f>
        <v/>
      </c>
      <c r="D2562" s="35">
        <f>IFERROR(VLOOKUP(ROW(源数据!A2547)-1,源数据!A:AG,8,0),"")</f>
        <v/>
      </c>
      <c r="E2562" s="35">
        <f>IFERROR(VLOOKUP(ROW(源数据!A2547)-1,源数据!A:AG,10,0),"")</f>
        <v/>
      </c>
      <c r="F2562" s="10">
        <f>IFERROR(VLOOKUP(ROW(源数据!A2547)-1,源数据!A:AG,11,0),"")</f>
        <v/>
      </c>
      <c r="G2562" s="10">
        <f>IFERROR(VLOOKUP(ROW(源数据!A2547)-1,源数据!A:AG,12,0),0)</f>
        <v/>
      </c>
      <c r="H2562" s="17">
        <f>IFERROR(G2562/F2562,"")</f>
        <v/>
      </c>
      <c r="I2562" s="17">
        <f>IFERROR(VLOOKUP(ROW(源数据!A2547)-1,源数据!A:AG,21,0),"")</f>
        <v/>
      </c>
      <c r="J2562" s="10">
        <f>IFERROR(VLOOKUP(ROW(源数据!A2547)-1,源数据!A:AG,19,0),"")</f>
        <v/>
      </c>
      <c r="K2562" s="17">
        <f>IFERROR(VLOOKUP(ROW(源数据!A2547)-1,源数据!A:AG,21,0),0)</f>
        <v/>
      </c>
      <c r="L2562" s="17">
        <f>IFERROR(VLOOKUP(ROW(源数据!A2547)-1,源数据!A:AG,17,0),0)</f>
        <v/>
      </c>
      <c r="M2562" s="51">
        <f>IFERROR(VLOOKUP(ROW(源数据!A2547)-1,源数据!A:AG,15,0),"")</f>
        <v/>
      </c>
    </row>
    <row r="2563">
      <c r="A2563" s="10" t="n">
        <v>2547</v>
      </c>
      <c r="B2563" s="10">
        <f>IFERROR(VLOOKUP(ROW(源数据!A2548)-1,源数据!A:AG,33,0),"")</f>
        <v/>
      </c>
      <c r="C2563" s="10">
        <f>IFERROR(VLOOKUP(ROW(源数据!A2548)-1,源数据!A:AG,9,0),"")</f>
        <v/>
      </c>
      <c r="D2563" s="35">
        <f>IFERROR(VLOOKUP(ROW(源数据!A2548)-1,源数据!A:AG,8,0),"")</f>
        <v/>
      </c>
      <c r="E2563" s="35">
        <f>IFERROR(VLOOKUP(ROW(源数据!A2548)-1,源数据!A:AG,10,0),"")</f>
        <v/>
      </c>
      <c r="F2563" s="10">
        <f>IFERROR(VLOOKUP(ROW(源数据!A2548)-1,源数据!A:AG,11,0),"")</f>
        <v/>
      </c>
      <c r="G2563" s="10">
        <f>IFERROR(VLOOKUP(ROW(源数据!A2548)-1,源数据!A:AG,12,0),0)</f>
        <v/>
      </c>
      <c r="H2563" s="17">
        <f>IFERROR(G2563/F2563,"")</f>
        <v/>
      </c>
      <c r="I2563" s="17">
        <f>IFERROR(VLOOKUP(ROW(源数据!A2548)-1,源数据!A:AG,21,0),"")</f>
        <v/>
      </c>
      <c r="J2563" s="10">
        <f>IFERROR(VLOOKUP(ROW(源数据!A2548)-1,源数据!A:AG,19,0),"")</f>
        <v/>
      </c>
      <c r="K2563" s="17">
        <f>IFERROR(VLOOKUP(ROW(源数据!A2548)-1,源数据!A:AG,21,0),0)</f>
        <v/>
      </c>
      <c r="L2563" s="17">
        <f>IFERROR(VLOOKUP(ROW(源数据!A2548)-1,源数据!A:AG,17,0),0)</f>
        <v/>
      </c>
      <c r="M2563" s="51">
        <f>IFERROR(VLOOKUP(ROW(源数据!A2548)-1,源数据!A:AG,15,0),"")</f>
        <v/>
      </c>
    </row>
    <row r="2564">
      <c r="A2564" s="10" t="n">
        <v>2548</v>
      </c>
      <c r="B2564" s="10">
        <f>IFERROR(VLOOKUP(ROW(源数据!A2549)-1,源数据!A:AG,33,0),"")</f>
        <v/>
      </c>
      <c r="C2564" s="10">
        <f>IFERROR(VLOOKUP(ROW(源数据!A2549)-1,源数据!A:AG,9,0),"")</f>
        <v/>
      </c>
      <c r="D2564" s="35">
        <f>IFERROR(VLOOKUP(ROW(源数据!A2549)-1,源数据!A:AG,8,0),"")</f>
        <v/>
      </c>
      <c r="E2564" s="35">
        <f>IFERROR(VLOOKUP(ROW(源数据!A2549)-1,源数据!A:AG,10,0),"")</f>
        <v/>
      </c>
      <c r="F2564" s="10">
        <f>IFERROR(VLOOKUP(ROW(源数据!A2549)-1,源数据!A:AG,11,0),"")</f>
        <v/>
      </c>
      <c r="G2564" s="10">
        <f>IFERROR(VLOOKUP(ROW(源数据!A2549)-1,源数据!A:AG,12,0),0)</f>
        <v/>
      </c>
      <c r="H2564" s="17">
        <f>IFERROR(G2564/F2564,"")</f>
        <v/>
      </c>
      <c r="I2564" s="17">
        <f>IFERROR(VLOOKUP(ROW(源数据!A2549)-1,源数据!A:AG,21,0),"")</f>
        <v/>
      </c>
      <c r="J2564" s="10">
        <f>IFERROR(VLOOKUP(ROW(源数据!A2549)-1,源数据!A:AG,19,0),"")</f>
        <v/>
      </c>
      <c r="K2564" s="17">
        <f>IFERROR(VLOOKUP(ROW(源数据!A2549)-1,源数据!A:AG,21,0),0)</f>
        <v/>
      </c>
      <c r="L2564" s="17">
        <f>IFERROR(VLOOKUP(ROW(源数据!A2549)-1,源数据!A:AG,17,0),0)</f>
        <v/>
      </c>
      <c r="M2564" s="51">
        <f>IFERROR(VLOOKUP(ROW(源数据!A2549)-1,源数据!A:AG,15,0),"")</f>
        <v/>
      </c>
    </row>
    <row r="2565">
      <c r="A2565" s="10" t="n">
        <v>2549</v>
      </c>
      <c r="B2565" s="10">
        <f>IFERROR(VLOOKUP(ROW(源数据!A2550)-1,源数据!A:AG,33,0),"")</f>
        <v/>
      </c>
      <c r="C2565" s="10">
        <f>IFERROR(VLOOKUP(ROW(源数据!A2550)-1,源数据!A:AG,9,0),"")</f>
        <v/>
      </c>
      <c r="D2565" s="35">
        <f>IFERROR(VLOOKUP(ROW(源数据!A2550)-1,源数据!A:AG,8,0),"")</f>
        <v/>
      </c>
      <c r="E2565" s="35">
        <f>IFERROR(VLOOKUP(ROW(源数据!A2550)-1,源数据!A:AG,10,0),"")</f>
        <v/>
      </c>
      <c r="F2565" s="10">
        <f>IFERROR(VLOOKUP(ROW(源数据!A2550)-1,源数据!A:AG,11,0),"")</f>
        <v/>
      </c>
      <c r="G2565" s="10">
        <f>IFERROR(VLOOKUP(ROW(源数据!A2550)-1,源数据!A:AG,12,0),0)</f>
        <v/>
      </c>
      <c r="H2565" s="17">
        <f>IFERROR(G2565/F2565,"")</f>
        <v/>
      </c>
      <c r="I2565" s="17">
        <f>IFERROR(VLOOKUP(ROW(源数据!A2550)-1,源数据!A:AG,21,0),"")</f>
        <v/>
      </c>
      <c r="J2565" s="10">
        <f>IFERROR(VLOOKUP(ROW(源数据!A2550)-1,源数据!A:AG,19,0),"")</f>
        <v/>
      </c>
      <c r="K2565" s="17">
        <f>IFERROR(VLOOKUP(ROW(源数据!A2550)-1,源数据!A:AG,21,0),0)</f>
        <v/>
      </c>
      <c r="L2565" s="17">
        <f>IFERROR(VLOOKUP(ROW(源数据!A2550)-1,源数据!A:AG,17,0),0)</f>
        <v/>
      </c>
      <c r="M2565" s="51">
        <f>IFERROR(VLOOKUP(ROW(源数据!A2550)-1,源数据!A:AG,15,0),"")</f>
        <v/>
      </c>
    </row>
    <row r="2566">
      <c r="A2566" s="10" t="n">
        <v>2550</v>
      </c>
      <c r="B2566" s="10">
        <f>IFERROR(VLOOKUP(ROW(源数据!A2551)-1,源数据!A:AG,33,0),"")</f>
        <v/>
      </c>
      <c r="C2566" s="10">
        <f>IFERROR(VLOOKUP(ROW(源数据!A2551)-1,源数据!A:AG,9,0),"")</f>
        <v/>
      </c>
      <c r="D2566" s="35">
        <f>IFERROR(VLOOKUP(ROW(源数据!A2551)-1,源数据!A:AG,8,0),"")</f>
        <v/>
      </c>
      <c r="E2566" s="35">
        <f>IFERROR(VLOOKUP(ROW(源数据!A2551)-1,源数据!A:AG,10,0),"")</f>
        <v/>
      </c>
      <c r="F2566" s="10">
        <f>IFERROR(VLOOKUP(ROW(源数据!A2551)-1,源数据!A:AG,11,0),"")</f>
        <v/>
      </c>
      <c r="G2566" s="10">
        <f>IFERROR(VLOOKUP(ROW(源数据!A2551)-1,源数据!A:AG,12,0),0)</f>
        <v/>
      </c>
      <c r="H2566" s="17">
        <f>IFERROR(G2566/F2566,"")</f>
        <v/>
      </c>
      <c r="I2566" s="17">
        <f>IFERROR(VLOOKUP(ROW(源数据!A2551)-1,源数据!A:AG,21,0),"")</f>
        <v/>
      </c>
      <c r="J2566" s="10">
        <f>IFERROR(VLOOKUP(ROW(源数据!A2551)-1,源数据!A:AG,19,0),"")</f>
        <v/>
      </c>
      <c r="K2566" s="17">
        <f>IFERROR(VLOOKUP(ROW(源数据!A2551)-1,源数据!A:AG,21,0),0)</f>
        <v/>
      </c>
      <c r="L2566" s="17">
        <f>IFERROR(VLOOKUP(ROW(源数据!A2551)-1,源数据!A:AG,17,0),0)</f>
        <v/>
      </c>
      <c r="M2566" s="51">
        <f>IFERROR(VLOOKUP(ROW(源数据!A2551)-1,源数据!A:AG,15,0),"")</f>
        <v/>
      </c>
    </row>
    <row r="2567">
      <c r="A2567" s="10" t="n">
        <v>2551</v>
      </c>
      <c r="B2567" s="10">
        <f>IFERROR(VLOOKUP(ROW(源数据!A2552)-1,源数据!A:AG,33,0),"")</f>
        <v/>
      </c>
      <c r="C2567" s="10">
        <f>IFERROR(VLOOKUP(ROW(源数据!A2552)-1,源数据!A:AG,9,0),"")</f>
        <v/>
      </c>
      <c r="D2567" s="35">
        <f>IFERROR(VLOOKUP(ROW(源数据!A2552)-1,源数据!A:AG,8,0),"")</f>
        <v/>
      </c>
      <c r="E2567" s="35">
        <f>IFERROR(VLOOKUP(ROW(源数据!A2552)-1,源数据!A:AG,10,0),"")</f>
        <v/>
      </c>
      <c r="F2567" s="10">
        <f>IFERROR(VLOOKUP(ROW(源数据!A2552)-1,源数据!A:AG,11,0),"")</f>
        <v/>
      </c>
      <c r="G2567" s="10">
        <f>IFERROR(VLOOKUP(ROW(源数据!A2552)-1,源数据!A:AG,12,0),0)</f>
        <v/>
      </c>
      <c r="H2567" s="17">
        <f>IFERROR(G2567/F2567,"")</f>
        <v/>
      </c>
      <c r="I2567" s="17">
        <f>IFERROR(VLOOKUP(ROW(源数据!A2552)-1,源数据!A:AG,21,0),"")</f>
        <v/>
      </c>
      <c r="J2567" s="10">
        <f>IFERROR(VLOOKUP(ROW(源数据!A2552)-1,源数据!A:AG,19,0),"")</f>
        <v/>
      </c>
      <c r="K2567" s="17">
        <f>IFERROR(VLOOKUP(ROW(源数据!A2552)-1,源数据!A:AG,21,0),0)</f>
        <v/>
      </c>
      <c r="L2567" s="17">
        <f>IFERROR(VLOOKUP(ROW(源数据!A2552)-1,源数据!A:AG,17,0),0)</f>
        <v/>
      </c>
      <c r="M2567" s="51">
        <f>IFERROR(VLOOKUP(ROW(源数据!A2552)-1,源数据!A:AG,15,0),"")</f>
        <v/>
      </c>
    </row>
    <row r="2568">
      <c r="A2568" s="10" t="n">
        <v>2552</v>
      </c>
      <c r="B2568" s="10">
        <f>IFERROR(VLOOKUP(ROW(源数据!A2553)-1,源数据!A:AG,33,0),"")</f>
        <v/>
      </c>
      <c r="C2568" s="10">
        <f>IFERROR(VLOOKUP(ROW(源数据!A2553)-1,源数据!A:AG,9,0),"")</f>
        <v/>
      </c>
      <c r="D2568" s="35">
        <f>IFERROR(VLOOKUP(ROW(源数据!A2553)-1,源数据!A:AG,8,0),"")</f>
        <v/>
      </c>
      <c r="E2568" s="35">
        <f>IFERROR(VLOOKUP(ROW(源数据!A2553)-1,源数据!A:AG,10,0),"")</f>
        <v/>
      </c>
      <c r="F2568" s="10">
        <f>IFERROR(VLOOKUP(ROW(源数据!A2553)-1,源数据!A:AG,11,0),"")</f>
        <v/>
      </c>
      <c r="G2568" s="10">
        <f>IFERROR(VLOOKUP(ROW(源数据!A2553)-1,源数据!A:AG,12,0),0)</f>
        <v/>
      </c>
      <c r="H2568" s="17">
        <f>IFERROR(G2568/F2568,"")</f>
        <v/>
      </c>
      <c r="I2568" s="17">
        <f>IFERROR(VLOOKUP(ROW(源数据!A2553)-1,源数据!A:AG,21,0),"")</f>
        <v/>
      </c>
      <c r="J2568" s="10">
        <f>IFERROR(VLOOKUP(ROW(源数据!A2553)-1,源数据!A:AG,19,0),"")</f>
        <v/>
      </c>
      <c r="K2568" s="17">
        <f>IFERROR(VLOOKUP(ROW(源数据!A2553)-1,源数据!A:AG,21,0),0)</f>
        <v/>
      </c>
      <c r="L2568" s="17">
        <f>IFERROR(VLOOKUP(ROW(源数据!A2553)-1,源数据!A:AG,17,0),0)</f>
        <v/>
      </c>
      <c r="M2568" s="51">
        <f>IFERROR(VLOOKUP(ROW(源数据!A2553)-1,源数据!A:AG,15,0),"")</f>
        <v/>
      </c>
    </row>
    <row r="2569">
      <c r="A2569" s="10" t="n">
        <v>2553</v>
      </c>
      <c r="B2569" s="10">
        <f>IFERROR(VLOOKUP(ROW(源数据!A2554)-1,源数据!A:AG,33,0),"")</f>
        <v/>
      </c>
      <c r="C2569" s="10">
        <f>IFERROR(VLOOKUP(ROW(源数据!A2554)-1,源数据!A:AG,9,0),"")</f>
        <v/>
      </c>
      <c r="D2569" s="35">
        <f>IFERROR(VLOOKUP(ROW(源数据!A2554)-1,源数据!A:AG,8,0),"")</f>
        <v/>
      </c>
      <c r="E2569" s="35">
        <f>IFERROR(VLOOKUP(ROW(源数据!A2554)-1,源数据!A:AG,10,0),"")</f>
        <v/>
      </c>
      <c r="F2569" s="10">
        <f>IFERROR(VLOOKUP(ROW(源数据!A2554)-1,源数据!A:AG,11,0),"")</f>
        <v/>
      </c>
      <c r="G2569" s="10">
        <f>IFERROR(VLOOKUP(ROW(源数据!A2554)-1,源数据!A:AG,12,0),0)</f>
        <v/>
      </c>
      <c r="H2569" s="17">
        <f>IFERROR(G2569/F2569,"")</f>
        <v/>
      </c>
      <c r="I2569" s="17">
        <f>IFERROR(VLOOKUP(ROW(源数据!A2554)-1,源数据!A:AG,21,0),"")</f>
        <v/>
      </c>
      <c r="J2569" s="10">
        <f>IFERROR(VLOOKUP(ROW(源数据!A2554)-1,源数据!A:AG,19,0),"")</f>
        <v/>
      </c>
      <c r="K2569" s="17">
        <f>IFERROR(VLOOKUP(ROW(源数据!A2554)-1,源数据!A:AG,21,0),0)</f>
        <v/>
      </c>
      <c r="L2569" s="17">
        <f>IFERROR(VLOOKUP(ROW(源数据!A2554)-1,源数据!A:AG,17,0),0)</f>
        <v/>
      </c>
      <c r="M2569" s="51">
        <f>IFERROR(VLOOKUP(ROW(源数据!A2554)-1,源数据!A:AG,15,0),"")</f>
        <v/>
      </c>
    </row>
    <row r="2570">
      <c r="A2570" s="10" t="n">
        <v>2554</v>
      </c>
      <c r="B2570" s="10">
        <f>IFERROR(VLOOKUP(ROW(源数据!A2555)-1,源数据!A:AG,33,0),"")</f>
        <v/>
      </c>
      <c r="C2570" s="10">
        <f>IFERROR(VLOOKUP(ROW(源数据!A2555)-1,源数据!A:AG,9,0),"")</f>
        <v/>
      </c>
      <c r="D2570" s="35">
        <f>IFERROR(VLOOKUP(ROW(源数据!A2555)-1,源数据!A:AG,8,0),"")</f>
        <v/>
      </c>
      <c r="E2570" s="35">
        <f>IFERROR(VLOOKUP(ROW(源数据!A2555)-1,源数据!A:AG,10,0),"")</f>
        <v/>
      </c>
      <c r="F2570" s="10">
        <f>IFERROR(VLOOKUP(ROW(源数据!A2555)-1,源数据!A:AG,11,0),"")</f>
        <v/>
      </c>
      <c r="G2570" s="10">
        <f>IFERROR(VLOOKUP(ROW(源数据!A2555)-1,源数据!A:AG,12,0),0)</f>
        <v/>
      </c>
      <c r="H2570" s="17">
        <f>IFERROR(G2570/F2570,"")</f>
        <v/>
      </c>
      <c r="I2570" s="17">
        <f>IFERROR(VLOOKUP(ROW(源数据!A2555)-1,源数据!A:AG,21,0),"")</f>
        <v/>
      </c>
      <c r="J2570" s="10">
        <f>IFERROR(VLOOKUP(ROW(源数据!A2555)-1,源数据!A:AG,19,0),"")</f>
        <v/>
      </c>
      <c r="K2570" s="17">
        <f>IFERROR(VLOOKUP(ROW(源数据!A2555)-1,源数据!A:AG,21,0),0)</f>
        <v/>
      </c>
      <c r="L2570" s="17">
        <f>IFERROR(VLOOKUP(ROW(源数据!A2555)-1,源数据!A:AG,17,0),0)</f>
        <v/>
      </c>
      <c r="M2570" s="51">
        <f>IFERROR(VLOOKUP(ROW(源数据!A2555)-1,源数据!A:AG,15,0),"")</f>
        <v/>
      </c>
    </row>
    <row r="2571">
      <c r="A2571" s="10" t="n">
        <v>2555</v>
      </c>
      <c r="B2571" s="10">
        <f>IFERROR(VLOOKUP(ROW(源数据!A2556)-1,源数据!A:AG,33,0),"")</f>
        <v/>
      </c>
      <c r="C2571" s="10">
        <f>IFERROR(VLOOKUP(ROW(源数据!A2556)-1,源数据!A:AG,9,0),"")</f>
        <v/>
      </c>
      <c r="D2571" s="35">
        <f>IFERROR(VLOOKUP(ROW(源数据!A2556)-1,源数据!A:AG,8,0),"")</f>
        <v/>
      </c>
      <c r="E2571" s="35">
        <f>IFERROR(VLOOKUP(ROW(源数据!A2556)-1,源数据!A:AG,10,0),"")</f>
        <v/>
      </c>
      <c r="F2571" s="10">
        <f>IFERROR(VLOOKUP(ROW(源数据!A2556)-1,源数据!A:AG,11,0),"")</f>
        <v/>
      </c>
      <c r="G2571" s="10">
        <f>IFERROR(VLOOKUP(ROW(源数据!A2556)-1,源数据!A:AG,12,0),0)</f>
        <v/>
      </c>
      <c r="H2571" s="17">
        <f>IFERROR(G2571/F2571,"")</f>
        <v/>
      </c>
      <c r="I2571" s="17">
        <f>IFERROR(VLOOKUP(ROW(源数据!A2556)-1,源数据!A:AG,21,0),"")</f>
        <v/>
      </c>
      <c r="J2571" s="10">
        <f>IFERROR(VLOOKUP(ROW(源数据!A2556)-1,源数据!A:AG,19,0),"")</f>
        <v/>
      </c>
      <c r="K2571" s="17">
        <f>IFERROR(VLOOKUP(ROW(源数据!A2556)-1,源数据!A:AG,21,0),0)</f>
        <v/>
      </c>
      <c r="L2571" s="17">
        <f>IFERROR(VLOOKUP(ROW(源数据!A2556)-1,源数据!A:AG,17,0),0)</f>
        <v/>
      </c>
      <c r="M2571" s="51">
        <f>IFERROR(VLOOKUP(ROW(源数据!A2556)-1,源数据!A:AG,15,0),"")</f>
        <v/>
      </c>
    </row>
    <row r="2572">
      <c r="A2572" s="10" t="n">
        <v>2556</v>
      </c>
      <c r="B2572" s="10">
        <f>IFERROR(VLOOKUP(ROW(源数据!A2557)-1,源数据!A:AG,33,0),"")</f>
        <v/>
      </c>
      <c r="C2572" s="10">
        <f>IFERROR(VLOOKUP(ROW(源数据!A2557)-1,源数据!A:AG,9,0),"")</f>
        <v/>
      </c>
      <c r="D2572" s="35">
        <f>IFERROR(VLOOKUP(ROW(源数据!A2557)-1,源数据!A:AG,8,0),"")</f>
        <v/>
      </c>
      <c r="E2572" s="35">
        <f>IFERROR(VLOOKUP(ROW(源数据!A2557)-1,源数据!A:AG,10,0),"")</f>
        <v/>
      </c>
      <c r="F2572" s="10">
        <f>IFERROR(VLOOKUP(ROW(源数据!A2557)-1,源数据!A:AG,11,0),"")</f>
        <v/>
      </c>
      <c r="G2572" s="10">
        <f>IFERROR(VLOOKUP(ROW(源数据!A2557)-1,源数据!A:AG,12,0),0)</f>
        <v/>
      </c>
      <c r="H2572" s="17">
        <f>IFERROR(G2572/F2572,"")</f>
        <v/>
      </c>
      <c r="I2572" s="17">
        <f>IFERROR(VLOOKUP(ROW(源数据!A2557)-1,源数据!A:AG,21,0),"")</f>
        <v/>
      </c>
      <c r="J2572" s="10">
        <f>IFERROR(VLOOKUP(ROW(源数据!A2557)-1,源数据!A:AG,19,0),"")</f>
        <v/>
      </c>
      <c r="K2572" s="17">
        <f>IFERROR(VLOOKUP(ROW(源数据!A2557)-1,源数据!A:AG,21,0),0)</f>
        <v/>
      </c>
      <c r="L2572" s="17">
        <f>IFERROR(VLOOKUP(ROW(源数据!A2557)-1,源数据!A:AG,17,0),0)</f>
        <v/>
      </c>
      <c r="M2572" s="51">
        <f>IFERROR(VLOOKUP(ROW(源数据!A2557)-1,源数据!A:AG,15,0),"")</f>
        <v/>
      </c>
    </row>
    <row r="2573">
      <c r="A2573" s="10" t="n">
        <v>2557</v>
      </c>
      <c r="B2573" s="10">
        <f>IFERROR(VLOOKUP(ROW(源数据!A2558)-1,源数据!A:AG,33,0),"")</f>
        <v/>
      </c>
      <c r="C2573" s="10">
        <f>IFERROR(VLOOKUP(ROW(源数据!A2558)-1,源数据!A:AG,9,0),"")</f>
        <v/>
      </c>
      <c r="D2573" s="35">
        <f>IFERROR(VLOOKUP(ROW(源数据!A2558)-1,源数据!A:AG,8,0),"")</f>
        <v/>
      </c>
      <c r="E2573" s="35">
        <f>IFERROR(VLOOKUP(ROW(源数据!A2558)-1,源数据!A:AG,10,0),"")</f>
        <v/>
      </c>
      <c r="F2573" s="10">
        <f>IFERROR(VLOOKUP(ROW(源数据!A2558)-1,源数据!A:AG,11,0),"")</f>
        <v/>
      </c>
      <c r="G2573" s="10">
        <f>IFERROR(VLOOKUP(ROW(源数据!A2558)-1,源数据!A:AG,12,0),0)</f>
        <v/>
      </c>
      <c r="H2573" s="17">
        <f>IFERROR(G2573/F2573,"")</f>
        <v/>
      </c>
      <c r="I2573" s="17">
        <f>IFERROR(VLOOKUP(ROW(源数据!A2558)-1,源数据!A:AG,21,0),"")</f>
        <v/>
      </c>
      <c r="J2573" s="10">
        <f>IFERROR(VLOOKUP(ROW(源数据!A2558)-1,源数据!A:AG,19,0),"")</f>
        <v/>
      </c>
      <c r="K2573" s="17">
        <f>IFERROR(VLOOKUP(ROW(源数据!A2558)-1,源数据!A:AG,21,0),0)</f>
        <v/>
      </c>
      <c r="L2573" s="17">
        <f>IFERROR(VLOOKUP(ROW(源数据!A2558)-1,源数据!A:AG,17,0),0)</f>
        <v/>
      </c>
      <c r="M2573" s="51">
        <f>IFERROR(VLOOKUP(ROW(源数据!A2558)-1,源数据!A:AG,15,0),"")</f>
        <v/>
      </c>
    </row>
    <row r="2574">
      <c r="A2574" s="10" t="n">
        <v>2558</v>
      </c>
      <c r="B2574" s="10">
        <f>IFERROR(VLOOKUP(ROW(源数据!A2559)-1,源数据!A:AG,33,0),"")</f>
        <v/>
      </c>
      <c r="C2574" s="10">
        <f>IFERROR(VLOOKUP(ROW(源数据!A2559)-1,源数据!A:AG,9,0),"")</f>
        <v/>
      </c>
      <c r="D2574" s="35">
        <f>IFERROR(VLOOKUP(ROW(源数据!A2559)-1,源数据!A:AG,8,0),"")</f>
        <v/>
      </c>
      <c r="E2574" s="35">
        <f>IFERROR(VLOOKUP(ROW(源数据!A2559)-1,源数据!A:AG,10,0),"")</f>
        <v/>
      </c>
      <c r="F2574" s="10">
        <f>IFERROR(VLOOKUP(ROW(源数据!A2559)-1,源数据!A:AG,11,0),"")</f>
        <v/>
      </c>
      <c r="G2574" s="10">
        <f>IFERROR(VLOOKUP(ROW(源数据!A2559)-1,源数据!A:AG,12,0),0)</f>
        <v/>
      </c>
      <c r="H2574" s="17">
        <f>IFERROR(G2574/F2574,"")</f>
        <v/>
      </c>
      <c r="I2574" s="17">
        <f>IFERROR(VLOOKUP(ROW(源数据!A2559)-1,源数据!A:AG,21,0),"")</f>
        <v/>
      </c>
      <c r="J2574" s="10">
        <f>IFERROR(VLOOKUP(ROW(源数据!A2559)-1,源数据!A:AG,19,0),"")</f>
        <v/>
      </c>
      <c r="K2574" s="17">
        <f>IFERROR(VLOOKUP(ROW(源数据!A2559)-1,源数据!A:AG,21,0),0)</f>
        <v/>
      </c>
      <c r="L2574" s="17">
        <f>IFERROR(VLOOKUP(ROW(源数据!A2559)-1,源数据!A:AG,17,0),0)</f>
        <v/>
      </c>
      <c r="M2574" s="51">
        <f>IFERROR(VLOOKUP(ROW(源数据!A2559)-1,源数据!A:AG,15,0),"")</f>
        <v/>
      </c>
    </row>
    <row r="2575">
      <c r="A2575" s="10" t="n">
        <v>2559</v>
      </c>
      <c r="B2575" s="10">
        <f>IFERROR(VLOOKUP(ROW(源数据!A2560)-1,源数据!A:AG,33,0),"")</f>
        <v/>
      </c>
      <c r="C2575" s="10">
        <f>IFERROR(VLOOKUP(ROW(源数据!A2560)-1,源数据!A:AG,9,0),"")</f>
        <v/>
      </c>
      <c r="D2575" s="35">
        <f>IFERROR(VLOOKUP(ROW(源数据!A2560)-1,源数据!A:AG,8,0),"")</f>
        <v/>
      </c>
      <c r="E2575" s="35">
        <f>IFERROR(VLOOKUP(ROW(源数据!A2560)-1,源数据!A:AG,10,0),"")</f>
        <v/>
      </c>
      <c r="F2575" s="10">
        <f>IFERROR(VLOOKUP(ROW(源数据!A2560)-1,源数据!A:AG,11,0),"")</f>
        <v/>
      </c>
      <c r="G2575" s="10">
        <f>IFERROR(VLOOKUP(ROW(源数据!A2560)-1,源数据!A:AG,12,0),0)</f>
        <v/>
      </c>
      <c r="H2575" s="17">
        <f>IFERROR(G2575/F2575,"")</f>
        <v/>
      </c>
      <c r="I2575" s="17">
        <f>IFERROR(VLOOKUP(ROW(源数据!A2560)-1,源数据!A:AG,21,0),"")</f>
        <v/>
      </c>
      <c r="J2575" s="10">
        <f>IFERROR(VLOOKUP(ROW(源数据!A2560)-1,源数据!A:AG,19,0),"")</f>
        <v/>
      </c>
      <c r="K2575" s="17">
        <f>IFERROR(VLOOKUP(ROW(源数据!A2560)-1,源数据!A:AG,21,0),0)</f>
        <v/>
      </c>
      <c r="L2575" s="17">
        <f>IFERROR(VLOOKUP(ROW(源数据!A2560)-1,源数据!A:AG,17,0),0)</f>
        <v/>
      </c>
      <c r="M2575" s="51">
        <f>IFERROR(VLOOKUP(ROW(源数据!A2560)-1,源数据!A:AG,15,0),"")</f>
        <v/>
      </c>
    </row>
    <row r="2576">
      <c r="A2576" s="10" t="n">
        <v>2560</v>
      </c>
      <c r="B2576" s="10">
        <f>IFERROR(VLOOKUP(ROW(源数据!A2561)-1,源数据!A:AG,33,0),"")</f>
        <v/>
      </c>
      <c r="C2576" s="10">
        <f>IFERROR(VLOOKUP(ROW(源数据!A2561)-1,源数据!A:AG,9,0),"")</f>
        <v/>
      </c>
      <c r="D2576" s="35">
        <f>IFERROR(VLOOKUP(ROW(源数据!A2561)-1,源数据!A:AG,8,0),"")</f>
        <v/>
      </c>
      <c r="E2576" s="35">
        <f>IFERROR(VLOOKUP(ROW(源数据!A2561)-1,源数据!A:AG,10,0),"")</f>
        <v/>
      </c>
      <c r="F2576" s="10">
        <f>IFERROR(VLOOKUP(ROW(源数据!A2561)-1,源数据!A:AG,11,0),"")</f>
        <v/>
      </c>
      <c r="G2576" s="10">
        <f>IFERROR(VLOOKUP(ROW(源数据!A2561)-1,源数据!A:AG,12,0),0)</f>
        <v/>
      </c>
      <c r="H2576" s="17">
        <f>IFERROR(G2576/F2576,"")</f>
        <v/>
      </c>
      <c r="I2576" s="17">
        <f>IFERROR(VLOOKUP(ROW(源数据!A2561)-1,源数据!A:AG,21,0),"")</f>
        <v/>
      </c>
      <c r="J2576" s="10">
        <f>IFERROR(VLOOKUP(ROW(源数据!A2561)-1,源数据!A:AG,19,0),"")</f>
        <v/>
      </c>
      <c r="K2576" s="17">
        <f>IFERROR(VLOOKUP(ROW(源数据!A2561)-1,源数据!A:AG,21,0),0)</f>
        <v/>
      </c>
      <c r="L2576" s="17">
        <f>IFERROR(VLOOKUP(ROW(源数据!A2561)-1,源数据!A:AG,17,0),0)</f>
        <v/>
      </c>
      <c r="M2576" s="51">
        <f>IFERROR(VLOOKUP(ROW(源数据!A2561)-1,源数据!A:AG,15,0),"")</f>
        <v/>
      </c>
    </row>
    <row r="2577">
      <c r="A2577" s="10" t="n">
        <v>2561</v>
      </c>
      <c r="B2577" s="10">
        <f>IFERROR(VLOOKUP(ROW(源数据!A2562)-1,源数据!A:AG,33,0),"")</f>
        <v/>
      </c>
      <c r="C2577" s="10">
        <f>IFERROR(VLOOKUP(ROW(源数据!A2562)-1,源数据!A:AG,9,0),"")</f>
        <v/>
      </c>
      <c r="D2577" s="35">
        <f>IFERROR(VLOOKUP(ROW(源数据!A2562)-1,源数据!A:AG,8,0),"")</f>
        <v/>
      </c>
      <c r="E2577" s="35">
        <f>IFERROR(VLOOKUP(ROW(源数据!A2562)-1,源数据!A:AG,10,0),"")</f>
        <v/>
      </c>
      <c r="F2577" s="10">
        <f>IFERROR(VLOOKUP(ROW(源数据!A2562)-1,源数据!A:AG,11,0),"")</f>
        <v/>
      </c>
      <c r="G2577" s="10">
        <f>IFERROR(VLOOKUP(ROW(源数据!A2562)-1,源数据!A:AG,12,0),0)</f>
        <v/>
      </c>
      <c r="H2577" s="17">
        <f>IFERROR(G2577/F2577,"")</f>
        <v/>
      </c>
      <c r="I2577" s="17">
        <f>IFERROR(VLOOKUP(ROW(源数据!A2562)-1,源数据!A:AG,21,0),"")</f>
        <v/>
      </c>
      <c r="J2577" s="10">
        <f>IFERROR(VLOOKUP(ROW(源数据!A2562)-1,源数据!A:AG,19,0),"")</f>
        <v/>
      </c>
      <c r="K2577" s="17">
        <f>IFERROR(VLOOKUP(ROW(源数据!A2562)-1,源数据!A:AG,21,0),0)</f>
        <v/>
      </c>
      <c r="L2577" s="17">
        <f>IFERROR(VLOOKUP(ROW(源数据!A2562)-1,源数据!A:AG,17,0),0)</f>
        <v/>
      </c>
      <c r="M2577" s="51">
        <f>IFERROR(VLOOKUP(ROW(源数据!A2562)-1,源数据!A:AG,15,0),"")</f>
        <v/>
      </c>
    </row>
    <row r="2578">
      <c r="A2578" s="10" t="n">
        <v>2562</v>
      </c>
      <c r="B2578" s="10">
        <f>IFERROR(VLOOKUP(ROW(源数据!A2563)-1,源数据!A:AG,33,0),"")</f>
        <v/>
      </c>
      <c r="C2578" s="10">
        <f>IFERROR(VLOOKUP(ROW(源数据!A2563)-1,源数据!A:AG,9,0),"")</f>
        <v/>
      </c>
      <c r="D2578" s="35">
        <f>IFERROR(VLOOKUP(ROW(源数据!A2563)-1,源数据!A:AG,8,0),"")</f>
        <v/>
      </c>
      <c r="E2578" s="35">
        <f>IFERROR(VLOOKUP(ROW(源数据!A2563)-1,源数据!A:AG,10,0),"")</f>
        <v/>
      </c>
      <c r="F2578" s="10">
        <f>IFERROR(VLOOKUP(ROW(源数据!A2563)-1,源数据!A:AG,11,0),"")</f>
        <v/>
      </c>
      <c r="G2578" s="10">
        <f>IFERROR(VLOOKUP(ROW(源数据!A2563)-1,源数据!A:AG,12,0),0)</f>
        <v/>
      </c>
      <c r="H2578" s="17">
        <f>IFERROR(G2578/F2578,"")</f>
        <v/>
      </c>
      <c r="I2578" s="17">
        <f>IFERROR(VLOOKUP(ROW(源数据!A2563)-1,源数据!A:AG,21,0),"")</f>
        <v/>
      </c>
      <c r="J2578" s="10">
        <f>IFERROR(VLOOKUP(ROW(源数据!A2563)-1,源数据!A:AG,19,0),"")</f>
        <v/>
      </c>
      <c r="K2578" s="17">
        <f>IFERROR(VLOOKUP(ROW(源数据!A2563)-1,源数据!A:AG,21,0),0)</f>
        <v/>
      </c>
      <c r="L2578" s="17">
        <f>IFERROR(VLOOKUP(ROW(源数据!A2563)-1,源数据!A:AG,17,0),0)</f>
        <v/>
      </c>
      <c r="M2578" s="51">
        <f>IFERROR(VLOOKUP(ROW(源数据!A2563)-1,源数据!A:AG,15,0),"")</f>
        <v/>
      </c>
    </row>
    <row r="2579">
      <c r="A2579" s="10" t="n">
        <v>2563</v>
      </c>
      <c r="B2579" s="10">
        <f>IFERROR(VLOOKUP(ROW(源数据!A2564)-1,源数据!A:AG,33,0),"")</f>
        <v/>
      </c>
      <c r="C2579" s="10">
        <f>IFERROR(VLOOKUP(ROW(源数据!A2564)-1,源数据!A:AG,9,0),"")</f>
        <v/>
      </c>
      <c r="D2579" s="35">
        <f>IFERROR(VLOOKUP(ROW(源数据!A2564)-1,源数据!A:AG,8,0),"")</f>
        <v/>
      </c>
      <c r="E2579" s="35">
        <f>IFERROR(VLOOKUP(ROW(源数据!A2564)-1,源数据!A:AG,10,0),"")</f>
        <v/>
      </c>
      <c r="F2579" s="10">
        <f>IFERROR(VLOOKUP(ROW(源数据!A2564)-1,源数据!A:AG,11,0),"")</f>
        <v/>
      </c>
      <c r="G2579" s="10">
        <f>IFERROR(VLOOKUP(ROW(源数据!A2564)-1,源数据!A:AG,12,0),0)</f>
        <v/>
      </c>
      <c r="H2579" s="17">
        <f>IFERROR(G2579/F2579,"")</f>
        <v/>
      </c>
      <c r="I2579" s="17">
        <f>IFERROR(VLOOKUP(ROW(源数据!A2564)-1,源数据!A:AG,21,0),"")</f>
        <v/>
      </c>
      <c r="J2579" s="10">
        <f>IFERROR(VLOOKUP(ROW(源数据!A2564)-1,源数据!A:AG,19,0),"")</f>
        <v/>
      </c>
      <c r="K2579" s="17">
        <f>IFERROR(VLOOKUP(ROW(源数据!A2564)-1,源数据!A:AG,21,0),0)</f>
        <v/>
      </c>
      <c r="L2579" s="17">
        <f>IFERROR(VLOOKUP(ROW(源数据!A2564)-1,源数据!A:AG,17,0),0)</f>
        <v/>
      </c>
      <c r="M2579" s="51">
        <f>IFERROR(VLOOKUP(ROW(源数据!A2564)-1,源数据!A:AG,15,0),"")</f>
        <v/>
      </c>
    </row>
    <row r="2580">
      <c r="A2580" s="10" t="n">
        <v>2564</v>
      </c>
      <c r="B2580" s="10">
        <f>IFERROR(VLOOKUP(ROW(源数据!A2565)-1,源数据!A:AG,33,0),"")</f>
        <v/>
      </c>
      <c r="C2580" s="10">
        <f>IFERROR(VLOOKUP(ROW(源数据!A2565)-1,源数据!A:AG,9,0),"")</f>
        <v/>
      </c>
      <c r="D2580" s="35">
        <f>IFERROR(VLOOKUP(ROW(源数据!A2565)-1,源数据!A:AG,8,0),"")</f>
        <v/>
      </c>
      <c r="E2580" s="35">
        <f>IFERROR(VLOOKUP(ROW(源数据!A2565)-1,源数据!A:AG,10,0),"")</f>
        <v/>
      </c>
      <c r="F2580" s="10">
        <f>IFERROR(VLOOKUP(ROW(源数据!A2565)-1,源数据!A:AG,11,0),"")</f>
        <v/>
      </c>
      <c r="G2580" s="10">
        <f>IFERROR(VLOOKUP(ROW(源数据!A2565)-1,源数据!A:AG,12,0),0)</f>
        <v/>
      </c>
      <c r="H2580" s="17">
        <f>IFERROR(G2580/F2580,"")</f>
        <v/>
      </c>
      <c r="I2580" s="17">
        <f>IFERROR(VLOOKUP(ROW(源数据!A2565)-1,源数据!A:AG,21,0),"")</f>
        <v/>
      </c>
      <c r="J2580" s="10">
        <f>IFERROR(VLOOKUP(ROW(源数据!A2565)-1,源数据!A:AG,19,0),"")</f>
        <v/>
      </c>
      <c r="K2580" s="17">
        <f>IFERROR(VLOOKUP(ROW(源数据!A2565)-1,源数据!A:AG,21,0),0)</f>
        <v/>
      </c>
      <c r="L2580" s="17">
        <f>IFERROR(VLOOKUP(ROW(源数据!A2565)-1,源数据!A:AG,17,0),0)</f>
        <v/>
      </c>
      <c r="M2580" s="51">
        <f>IFERROR(VLOOKUP(ROW(源数据!A2565)-1,源数据!A:AG,15,0),"")</f>
        <v/>
      </c>
    </row>
    <row r="2581">
      <c r="A2581" s="10" t="n">
        <v>2565</v>
      </c>
      <c r="B2581" s="10">
        <f>IFERROR(VLOOKUP(ROW(源数据!A2566)-1,源数据!A:AG,33,0),"")</f>
        <v/>
      </c>
      <c r="C2581" s="10">
        <f>IFERROR(VLOOKUP(ROW(源数据!A2566)-1,源数据!A:AG,9,0),"")</f>
        <v/>
      </c>
      <c r="D2581" s="35">
        <f>IFERROR(VLOOKUP(ROW(源数据!A2566)-1,源数据!A:AG,8,0),"")</f>
        <v/>
      </c>
      <c r="E2581" s="35">
        <f>IFERROR(VLOOKUP(ROW(源数据!A2566)-1,源数据!A:AG,10,0),"")</f>
        <v/>
      </c>
      <c r="F2581" s="10">
        <f>IFERROR(VLOOKUP(ROW(源数据!A2566)-1,源数据!A:AG,11,0),"")</f>
        <v/>
      </c>
      <c r="G2581" s="10">
        <f>IFERROR(VLOOKUP(ROW(源数据!A2566)-1,源数据!A:AG,12,0),0)</f>
        <v/>
      </c>
      <c r="H2581" s="17">
        <f>IFERROR(G2581/F2581,"")</f>
        <v/>
      </c>
      <c r="I2581" s="17">
        <f>IFERROR(VLOOKUP(ROW(源数据!A2566)-1,源数据!A:AG,21,0),"")</f>
        <v/>
      </c>
      <c r="J2581" s="10">
        <f>IFERROR(VLOOKUP(ROW(源数据!A2566)-1,源数据!A:AG,19,0),"")</f>
        <v/>
      </c>
      <c r="K2581" s="17">
        <f>IFERROR(VLOOKUP(ROW(源数据!A2566)-1,源数据!A:AG,21,0),0)</f>
        <v/>
      </c>
      <c r="L2581" s="17">
        <f>IFERROR(VLOOKUP(ROW(源数据!A2566)-1,源数据!A:AG,17,0),0)</f>
        <v/>
      </c>
      <c r="M2581" s="51">
        <f>IFERROR(VLOOKUP(ROW(源数据!A2566)-1,源数据!A:AG,15,0),"")</f>
        <v/>
      </c>
    </row>
    <row r="2582">
      <c r="A2582" s="10" t="n">
        <v>2566</v>
      </c>
      <c r="B2582" s="10">
        <f>IFERROR(VLOOKUP(ROW(源数据!A2567)-1,源数据!A:AG,33,0),"")</f>
        <v/>
      </c>
      <c r="C2582" s="10">
        <f>IFERROR(VLOOKUP(ROW(源数据!A2567)-1,源数据!A:AG,9,0),"")</f>
        <v/>
      </c>
      <c r="D2582" s="35">
        <f>IFERROR(VLOOKUP(ROW(源数据!A2567)-1,源数据!A:AG,8,0),"")</f>
        <v/>
      </c>
      <c r="E2582" s="35">
        <f>IFERROR(VLOOKUP(ROW(源数据!A2567)-1,源数据!A:AG,10,0),"")</f>
        <v/>
      </c>
      <c r="F2582" s="10">
        <f>IFERROR(VLOOKUP(ROW(源数据!A2567)-1,源数据!A:AG,11,0),"")</f>
        <v/>
      </c>
      <c r="G2582" s="10">
        <f>IFERROR(VLOOKUP(ROW(源数据!A2567)-1,源数据!A:AG,12,0),0)</f>
        <v/>
      </c>
      <c r="H2582" s="17">
        <f>IFERROR(G2582/F2582,"")</f>
        <v/>
      </c>
      <c r="I2582" s="17">
        <f>IFERROR(VLOOKUP(ROW(源数据!A2567)-1,源数据!A:AG,21,0),"")</f>
        <v/>
      </c>
      <c r="J2582" s="10">
        <f>IFERROR(VLOOKUP(ROW(源数据!A2567)-1,源数据!A:AG,19,0),"")</f>
        <v/>
      </c>
      <c r="K2582" s="17">
        <f>IFERROR(VLOOKUP(ROW(源数据!A2567)-1,源数据!A:AG,21,0),0)</f>
        <v/>
      </c>
      <c r="L2582" s="17">
        <f>IFERROR(VLOOKUP(ROW(源数据!A2567)-1,源数据!A:AG,17,0),0)</f>
        <v/>
      </c>
      <c r="M2582" s="51">
        <f>IFERROR(VLOOKUP(ROW(源数据!A2567)-1,源数据!A:AG,15,0),"")</f>
        <v/>
      </c>
    </row>
    <row r="2583">
      <c r="A2583" s="10" t="n">
        <v>2567</v>
      </c>
      <c r="B2583" s="10">
        <f>IFERROR(VLOOKUP(ROW(源数据!A2568)-1,源数据!A:AG,33,0),"")</f>
        <v/>
      </c>
      <c r="C2583" s="10">
        <f>IFERROR(VLOOKUP(ROW(源数据!A2568)-1,源数据!A:AG,9,0),"")</f>
        <v/>
      </c>
      <c r="D2583" s="35">
        <f>IFERROR(VLOOKUP(ROW(源数据!A2568)-1,源数据!A:AG,8,0),"")</f>
        <v/>
      </c>
      <c r="E2583" s="35">
        <f>IFERROR(VLOOKUP(ROW(源数据!A2568)-1,源数据!A:AG,10,0),"")</f>
        <v/>
      </c>
      <c r="F2583" s="10">
        <f>IFERROR(VLOOKUP(ROW(源数据!A2568)-1,源数据!A:AG,11,0),"")</f>
        <v/>
      </c>
      <c r="G2583" s="10">
        <f>IFERROR(VLOOKUP(ROW(源数据!A2568)-1,源数据!A:AG,12,0),0)</f>
        <v/>
      </c>
      <c r="H2583" s="17">
        <f>IFERROR(G2583/F2583,"")</f>
        <v/>
      </c>
      <c r="I2583" s="17">
        <f>IFERROR(VLOOKUP(ROW(源数据!A2568)-1,源数据!A:AG,21,0),"")</f>
        <v/>
      </c>
      <c r="J2583" s="10">
        <f>IFERROR(VLOOKUP(ROW(源数据!A2568)-1,源数据!A:AG,19,0),"")</f>
        <v/>
      </c>
      <c r="K2583" s="17">
        <f>IFERROR(VLOOKUP(ROW(源数据!A2568)-1,源数据!A:AG,21,0),0)</f>
        <v/>
      </c>
      <c r="L2583" s="17">
        <f>IFERROR(VLOOKUP(ROW(源数据!A2568)-1,源数据!A:AG,17,0),0)</f>
        <v/>
      </c>
      <c r="M2583" s="51">
        <f>IFERROR(VLOOKUP(ROW(源数据!A2568)-1,源数据!A:AG,15,0),"")</f>
        <v/>
      </c>
    </row>
    <row r="2584">
      <c r="A2584" s="10" t="n">
        <v>2568</v>
      </c>
      <c r="B2584" s="10">
        <f>IFERROR(VLOOKUP(ROW(源数据!A2569)-1,源数据!A:AG,33,0),"")</f>
        <v/>
      </c>
      <c r="C2584" s="10">
        <f>IFERROR(VLOOKUP(ROW(源数据!A2569)-1,源数据!A:AG,9,0),"")</f>
        <v/>
      </c>
      <c r="D2584" s="35">
        <f>IFERROR(VLOOKUP(ROW(源数据!A2569)-1,源数据!A:AG,8,0),"")</f>
        <v/>
      </c>
      <c r="E2584" s="35">
        <f>IFERROR(VLOOKUP(ROW(源数据!A2569)-1,源数据!A:AG,10,0),"")</f>
        <v/>
      </c>
      <c r="F2584" s="10">
        <f>IFERROR(VLOOKUP(ROW(源数据!A2569)-1,源数据!A:AG,11,0),"")</f>
        <v/>
      </c>
      <c r="G2584" s="10">
        <f>IFERROR(VLOOKUP(ROW(源数据!A2569)-1,源数据!A:AG,12,0),0)</f>
        <v/>
      </c>
      <c r="H2584" s="17">
        <f>IFERROR(G2584/F2584,"")</f>
        <v/>
      </c>
      <c r="I2584" s="17">
        <f>IFERROR(VLOOKUP(ROW(源数据!A2569)-1,源数据!A:AG,21,0),"")</f>
        <v/>
      </c>
      <c r="J2584" s="10">
        <f>IFERROR(VLOOKUP(ROW(源数据!A2569)-1,源数据!A:AG,19,0),"")</f>
        <v/>
      </c>
      <c r="K2584" s="17">
        <f>IFERROR(VLOOKUP(ROW(源数据!A2569)-1,源数据!A:AG,21,0),0)</f>
        <v/>
      </c>
      <c r="L2584" s="17">
        <f>IFERROR(VLOOKUP(ROW(源数据!A2569)-1,源数据!A:AG,17,0),0)</f>
        <v/>
      </c>
      <c r="M2584" s="51">
        <f>IFERROR(VLOOKUP(ROW(源数据!A2569)-1,源数据!A:AG,15,0),"")</f>
        <v/>
      </c>
    </row>
    <row r="2585">
      <c r="A2585" s="10" t="n">
        <v>2569</v>
      </c>
      <c r="B2585" s="10">
        <f>IFERROR(VLOOKUP(ROW(源数据!A2570)-1,源数据!A:AG,33,0),"")</f>
        <v/>
      </c>
      <c r="C2585" s="10">
        <f>IFERROR(VLOOKUP(ROW(源数据!A2570)-1,源数据!A:AG,9,0),"")</f>
        <v/>
      </c>
      <c r="D2585" s="35">
        <f>IFERROR(VLOOKUP(ROW(源数据!A2570)-1,源数据!A:AG,8,0),"")</f>
        <v/>
      </c>
      <c r="E2585" s="35">
        <f>IFERROR(VLOOKUP(ROW(源数据!A2570)-1,源数据!A:AG,10,0),"")</f>
        <v/>
      </c>
      <c r="F2585" s="10">
        <f>IFERROR(VLOOKUP(ROW(源数据!A2570)-1,源数据!A:AG,11,0),"")</f>
        <v/>
      </c>
      <c r="G2585" s="10">
        <f>IFERROR(VLOOKUP(ROW(源数据!A2570)-1,源数据!A:AG,12,0),0)</f>
        <v/>
      </c>
      <c r="H2585" s="17">
        <f>IFERROR(G2585/F2585,"")</f>
        <v/>
      </c>
      <c r="I2585" s="17">
        <f>IFERROR(VLOOKUP(ROW(源数据!A2570)-1,源数据!A:AG,21,0),"")</f>
        <v/>
      </c>
      <c r="J2585" s="10">
        <f>IFERROR(VLOOKUP(ROW(源数据!A2570)-1,源数据!A:AG,19,0),"")</f>
        <v/>
      </c>
      <c r="K2585" s="17">
        <f>IFERROR(VLOOKUP(ROW(源数据!A2570)-1,源数据!A:AG,21,0),0)</f>
        <v/>
      </c>
      <c r="L2585" s="17">
        <f>IFERROR(VLOOKUP(ROW(源数据!A2570)-1,源数据!A:AG,17,0),0)</f>
        <v/>
      </c>
      <c r="M2585" s="51">
        <f>IFERROR(VLOOKUP(ROW(源数据!A2570)-1,源数据!A:AG,15,0),"")</f>
        <v/>
      </c>
    </row>
    <row r="2586">
      <c r="A2586" s="10" t="n">
        <v>2570</v>
      </c>
      <c r="B2586" s="10">
        <f>IFERROR(VLOOKUP(ROW(源数据!A2571)-1,源数据!A:AG,33,0),"")</f>
        <v/>
      </c>
      <c r="C2586" s="10">
        <f>IFERROR(VLOOKUP(ROW(源数据!A2571)-1,源数据!A:AG,9,0),"")</f>
        <v/>
      </c>
      <c r="D2586" s="35">
        <f>IFERROR(VLOOKUP(ROW(源数据!A2571)-1,源数据!A:AG,8,0),"")</f>
        <v/>
      </c>
      <c r="E2586" s="35">
        <f>IFERROR(VLOOKUP(ROW(源数据!A2571)-1,源数据!A:AG,10,0),"")</f>
        <v/>
      </c>
      <c r="F2586" s="10">
        <f>IFERROR(VLOOKUP(ROW(源数据!A2571)-1,源数据!A:AG,11,0),"")</f>
        <v/>
      </c>
      <c r="G2586" s="10">
        <f>IFERROR(VLOOKUP(ROW(源数据!A2571)-1,源数据!A:AG,12,0),0)</f>
        <v/>
      </c>
      <c r="H2586" s="17">
        <f>IFERROR(G2586/F2586,"")</f>
        <v/>
      </c>
      <c r="I2586" s="17">
        <f>IFERROR(VLOOKUP(ROW(源数据!A2571)-1,源数据!A:AG,21,0),"")</f>
        <v/>
      </c>
      <c r="J2586" s="10">
        <f>IFERROR(VLOOKUP(ROW(源数据!A2571)-1,源数据!A:AG,19,0),"")</f>
        <v/>
      </c>
      <c r="K2586" s="17">
        <f>IFERROR(VLOOKUP(ROW(源数据!A2571)-1,源数据!A:AG,21,0),0)</f>
        <v/>
      </c>
      <c r="L2586" s="17">
        <f>IFERROR(VLOOKUP(ROW(源数据!A2571)-1,源数据!A:AG,17,0),0)</f>
        <v/>
      </c>
      <c r="M2586" s="51">
        <f>IFERROR(VLOOKUP(ROW(源数据!A2571)-1,源数据!A:AG,15,0),"")</f>
        <v/>
      </c>
    </row>
    <row r="2587">
      <c r="A2587" s="10" t="n">
        <v>2571</v>
      </c>
      <c r="B2587" s="10">
        <f>IFERROR(VLOOKUP(ROW(源数据!A2572)-1,源数据!A:AG,33,0),"")</f>
        <v/>
      </c>
      <c r="C2587" s="10">
        <f>IFERROR(VLOOKUP(ROW(源数据!A2572)-1,源数据!A:AG,9,0),"")</f>
        <v/>
      </c>
      <c r="D2587" s="35">
        <f>IFERROR(VLOOKUP(ROW(源数据!A2572)-1,源数据!A:AG,8,0),"")</f>
        <v/>
      </c>
      <c r="E2587" s="35">
        <f>IFERROR(VLOOKUP(ROW(源数据!A2572)-1,源数据!A:AG,10,0),"")</f>
        <v/>
      </c>
      <c r="F2587" s="10">
        <f>IFERROR(VLOOKUP(ROW(源数据!A2572)-1,源数据!A:AG,11,0),"")</f>
        <v/>
      </c>
      <c r="G2587" s="10">
        <f>IFERROR(VLOOKUP(ROW(源数据!A2572)-1,源数据!A:AG,12,0),0)</f>
        <v/>
      </c>
      <c r="H2587" s="17">
        <f>IFERROR(G2587/F2587,"")</f>
        <v/>
      </c>
      <c r="I2587" s="17">
        <f>IFERROR(VLOOKUP(ROW(源数据!A2572)-1,源数据!A:AG,21,0),"")</f>
        <v/>
      </c>
      <c r="J2587" s="10">
        <f>IFERROR(VLOOKUP(ROW(源数据!A2572)-1,源数据!A:AG,19,0),"")</f>
        <v/>
      </c>
      <c r="K2587" s="17">
        <f>IFERROR(VLOOKUP(ROW(源数据!A2572)-1,源数据!A:AG,21,0),0)</f>
        <v/>
      </c>
      <c r="L2587" s="17">
        <f>IFERROR(VLOOKUP(ROW(源数据!A2572)-1,源数据!A:AG,17,0),0)</f>
        <v/>
      </c>
      <c r="M2587" s="51">
        <f>IFERROR(VLOOKUP(ROW(源数据!A2572)-1,源数据!A:AG,15,0),"")</f>
        <v/>
      </c>
    </row>
    <row r="2588">
      <c r="A2588" s="10" t="n">
        <v>2572</v>
      </c>
      <c r="B2588" s="10">
        <f>IFERROR(VLOOKUP(ROW(源数据!A2573)-1,源数据!A:AG,33,0),"")</f>
        <v/>
      </c>
      <c r="C2588" s="10">
        <f>IFERROR(VLOOKUP(ROW(源数据!A2573)-1,源数据!A:AG,9,0),"")</f>
        <v/>
      </c>
      <c r="D2588" s="35">
        <f>IFERROR(VLOOKUP(ROW(源数据!A2573)-1,源数据!A:AG,8,0),"")</f>
        <v/>
      </c>
      <c r="E2588" s="35">
        <f>IFERROR(VLOOKUP(ROW(源数据!A2573)-1,源数据!A:AG,10,0),"")</f>
        <v/>
      </c>
      <c r="F2588" s="10">
        <f>IFERROR(VLOOKUP(ROW(源数据!A2573)-1,源数据!A:AG,11,0),"")</f>
        <v/>
      </c>
      <c r="G2588" s="10">
        <f>IFERROR(VLOOKUP(ROW(源数据!A2573)-1,源数据!A:AG,12,0),0)</f>
        <v/>
      </c>
      <c r="H2588" s="17">
        <f>IFERROR(G2588/F2588,"")</f>
        <v/>
      </c>
      <c r="I2588" s="17">
        <f>IFERROR(VLOOKUP(ROW(源数据!A2573)-1,源数据!A:AG,21,0),"")</f>
        <v/>
      </c>
      <c r="J2588" s="10">
        <f>IFERROR(VLOOKUP(ROW(源数据!A2573)-1,源数据!A:AG,19,0),"")</f>
        <v/>
      </c>
      <c r="K2588" s="17">
        <f>IFERROR(VLOOKUP(ROW(源数据!A2573)-1,源数据!A:AG,21,0),0)</f>
        <v/>
      </c>
      <c r="L2588" s="17">
        <f>IFERROR(VLOOKUP(ROW(源数据!A2573)-1,源数据!A:AG,17,0),0)</f>
        <v/>
      </c>
      <c r="M2588" s="51">
        <f>IFERROR(VLOOKUP(ROW(源数据!A2573)-1,源数据!A:AG,15,0),"")</f>
        <v/>
      </c>
    </row>
    <row r="2589">
      <c r="A2589" s="10" t="n">
        <v>2573</v>
      </c>
      <c r="B2589" s="10">
        <f>IFERROR(VLOOKUP(ROW(源数据!A2574)-1,源数据!A:AG,33,0),"")</f>
        <v/>
      </c>
      <c r="C2589" s="10">
        <f>IFERROR(VLOOKUP(ROW(源数据!A2574)-1,源数据!A:AG,9,0),"")</f>
        <v/>
      </c>
      <c r="D2589" s="35">
        <f>IFERROR(VLOOKUP(ROW(源数据!A2574)-1,源数据!A:AG,8,0),"")</f>
        <v/>
      </c>
      <c r="E2589" s="35">
        <f>IFERROR(VLOOKUP(ROW(源数据!A2574)-1,源数据!A:AG,10,0),"")</f>
        <v/>
      </c>
      <c r="F2589" s="10">
        <f>IFERROR(VLOOKUP(ROW(源数据!A2574)-1,源数据!A:AG,11,0),"")</f>
        <v/>
      </c>
      <c r="G2589" s="10">
        <f>IFERROR(VLOOKUP(ROW(源数据!A2574)-1,源数据!A:AG,12,0),0)</f>
        <v/>
      </c>
      <c r="H2589" s="17">
        <f>IFERROR(G2589/F2589,"")</f>
        <v/>
      </c>
      <c r="I2589" s="17">
        <f>IFERROR(VLOOKUP(ROW(源数据!A2574)-1,源数据!A:AG,21,0),"")</f>
        <v/>
      </c>
      <c r="J2589" s="10">
        <f>IFERROR(VLOOKUP(ROW(源数据!A2574)-1,源数据!A:AG,19,0),"")</f>
        <v/>
      </c>
      <c r="K2589" s="17">
        <f>IFERROR(VLOOKUP(ROW(源数据!A2574)-1,源数据!A:AG,21,0),0)</f>
        <v/>
      </c>
      <c r="L2589" s="17">
        <f>IFERROR(VLOOKUP(ROW(源数据!A2574)-1,源数据!A:AG,17,0),0)</f>
        <v/>
      </c>
      <c r="M2589" s="51">
        <f>IFERROR(VLOOKUP(ROW(源数据!A2574)-1,源数据!A:AG,15,0),"")</f>
        <v/>
      </c>
    </row>
    <row r="2590">
      <c r="A2590" s="10" t="n">
        <v>2574</v>
      </c>
      <c r="B2590" s="10">
        <f>IFERROR(VLOOKUP(ROW(源数据!A2575)-1,源数据!A:AG,33,0),"")</f>
        <v/>
      </c>
      <c r="C2590" s="10">
        <f>IFERROR(VLOOKUP(ROW(源数据!A2575)-1,源数据!A:AG,9,0),"")</f>
        <v/>
      </c>
      <c r="D2590" s="35">
        <f>IFERROR(VLOOKUP(ROW(源数据!A2575)-1,源数据!A:AG,8,0),"")</f>
        <v/>
      </c>
      <c r="E2590" s="35">
        <f>IFERROR(VLOOKUP(ROW(源数据!A2575)-1,源数据!A:AG,10,0),"")</f>
        <v/>
      </c>
      <c r="F2590" s="10">
        <f>IFERROR(VLOOKUP(ROW(源数据!A2575)-1,源数据!A:AG,11,0),"")</f>
        <v/>
      </c>
      <c r="G2590" s="10">
        <f>IFERROR(VLOOKUP(ROW(源数据!A2575)-1,源数据!A:AG,12,0),0)</f>
        <v/>
      </c>
      <c r="H2590" s="17">
        <f>IFERROR(G2590/F2590,"")</f>
        <v/>
      </c>
      <c r="I2590" s="17">
        <f>IFERROR(VLOOKUP(ROW(源数据!A2575)-1,源数据!A:AG,21,0),"")</f>
        <v/>
      </c>
      <c r="J2590" s="10">
        <f>IFERROR(VLOOKUP(ROW(源数据!A2575)-1,源数据!A:AG,19,0),"")</f>
        <v/>
      </c>
      <c r="K2590" s="17">
        <f>IFERROR(VLOOKUP(ROW(源数据!A2575)-1,源数据!A:AG,21,0),0)</f>
        <v/>
      </c>
      <c r="L2590" s="17">
        <f>IFERROR(VLOOKUP(ROW(源数据!A2575)-1,源数据!A:AG,17,0),0)</f>
        <v/>
      </c>
      <c r="M2590" s="51">
        <f>IFERROR(VLOOKUP(ROW(源数据!A2575)-1,源数据!A:AG,15,0),"")</f>
        <v/>
      </c>
    </row>
    <row r="2591">
      <c r="A2591" s="10" t="n">
        <v>2575</v>
      </c>
      <c r="B2591" s="10">
        <f>IFERROR(VLOOKUP(ROW(源数据!A2576)-1,源数据!A:AG,33,0),"")</f>
        <v/>
      </c>
      <c r="C2591" s="10">
        <f>IFERROR(VLOOKUP(ROW(源数据!A2576)-1,源数据!A:AG,9,0),"")</f>
        <v/>
      </c>
      <c r="D2591" s="35">
        <f>IFERROR(VLOOKUP(ROW(源数据!A2576)-1,源数据!A:AG,8,0),"")</f>
        <v/>
      </c>
      <c r="E2591" s="35">
        <f>IFERROR(VLOOKUP(ROW(源数据!A2576)-1,源数据!A:AG,10,0),"")</f>
        <v/>
      </c>
      <c r="F2591" s="10">
        <f>IFERROR(VLOOKUP(ROW(源数据!A2576)-1,源数据!A:AG,11,0),"")</f>
        <v/>
      </c>
      <c r="G2591" s="10">
        <f>IFERROR(VLOOKUP(ROW(源数据!A2576)-1,源数据!A:AG,12,0),0)</f>
        <v/>
      </c>
      <c r="H2591" s="17">
        <f>IFERROR(G2591/F2591,"")</f>
        <v/>
      </c>
      <c r="I2591" s="17">
        <f>IFERROR(VLOOKUP(ROW(源数据!A2576)-1,源数据!A:AG,21,0),"")</f>
        <v/>
      </c>
      <c r="J2591" s="10">
        <f>IFERROR(VLOOKUP(ROW(源数据!A2576)-1,源数据!A:AG,19,0),"")</f>
        <v/>
      </c>
      <c r="K2591" s="17">
        <f>IFERROR(VLOOKUP(ROW(源数据!A2576)-1,源数据!A:AG,21,0),0)</f>
        <v/>
      </c>
      <c r="L2591" s="17">
        <f>IFERROR(VLOOKUP(ROW(源数据!A2576)-1,源数据!A:AG,17,0),0)</f>
        <v/>
      </c>
      <c r="M2591" s="51">
        <f>IFERROR(VLOOKUP(ROW(源数据!A2576)-1,源数据!A:AG,15,0),"")</f>
        <v/>
      </c>
    </row>
    <row r="2592">
      <c r="A2592" s="10" t="n">
        <v>2576</v>
      </c>
      <c r="B2592" s="10">
        <f>IFERROR(VLOOKUP(ROW(源数据!A2577)-1,源数据!A:AG,33,0),"")</f>
        <v/>
      </c>
      <c r="C2592" s="10">
        <f>IFERROR(VLOOKUP(ROW(源数据!A2577)-1,源数据!A:AG,9,0),"")</f>
        <v/>
      </c>
      <c r="D2592" s="35">
        <f>IFERROR(VLOOKUP(ROW(源数据!A2577)-1,源数据!A:AG,8,0),"")</f>
        <v/>
      </c>
      <c r="E2592" s="35">
        <f>IFERROR(VLOOKUP(ROW(源数据!A2577)-1,源数据!A:AG,10,0),"")</f>
        <v/>
      </c>
      <c r="F2592" s="10">
        <f>IFERROR(VLOOKUP(ROW(源数据!A2577)-1,源数据!A:AG,11,0),"")</f>
        <v/>
      </c>
      <c r="G2592" s="10">
        <f>IFERROR(VLOOKUP(ROW(源数据!A2577)-1,源数据!A:AG,12,0),0)</f>
        <v/>
      </c>
      <c r="H2592" s="17">
        <f>IFERROR(G2592/F2592,"")</f>
        <v/>
      </c>
      <c r="I2592" s="17">
        <f>IFERROR(VLOOKUP(ROW(源数据!A2577)-1,源数据!A:AG,21,0),"")</f>
        <v/>
      </c>
      <c r="J2592" s="10">
        <f>IFERROR(VLOOKUP(ROW(源数据!A2577)-1,源数据!A:AG,19,0),"")</f>
        <v/>
      </c>
      <c r="K2592" s="17">
        <f>IFERROR(VLOOKUP(ROW(源数据!A2577)-1,源数据!A:AG,21,0),0)</f>
        <v/>
      </c>
      <c r="L2592" s="17">
        <f>IFERROR(VLOOKUP(ROW(源数据!A2577)-1,源数据!A:AG,17,0),0)</f>
        <v/>
      </c>
      <c r="M2592" s="51">
        <f>IFERROR(VLOOKUP(ROW(源数据!A2577)-1,源数据!A:AG,15,0),"")</f>
        <v/>
      </c>
    </row>
    <row r="2593">
      <c r="A2593" s="10" t="n">
        <v>2577</v>
      </c>
      <c r="B2593" s="10">
        <f>IFERROR(VLOOKUP(ROW(源数据!A2578)-1,源数据!A:AG,33,0),"")</f>
        <v/>
      </c>
      <c r="C2593" s="10">
        <f>IFERROR(VLOOKUP(ROW(源数据!A2578)-1,源数据!A:AG,9,0),"")</f>
        <v/>
      </c>
      <c r="D2593" s="35">
        <f>IFERROR(VLOOKUP(ROW(源数据!A2578)-1,源数据!A:AG,8,0),"")</f>
        <v/>
      </c>
      <c r="E2593" s="35">
        <f>IFERROR(VLOOKUP(ROW(源数据!A2578)-1,源数据!A:AG,10,0),"")</f>
        <v/>
      </c>
      <c r="F2593" s="10">
        <f>IFERROR(VLOOKUP(ROW(源数据!A2578)-1,源数据!A:AG,11,0),"")</f>
        <v/>
      </c>
      <c r="G2593" s="10">
        <f>IFERROR(VLOOKUP(ROW(源数据!A2578)-1,源数据!A:AG,12,0),0)</f>
        <v/>
      </c>
      <c r="H2593" s="17">
        <f>IFERROR(G2593/F2593,"")</f>
        <v/>
      </c>
      <c r="I2593" s="17">
        <f>IFERROR(VLOOKUP(ROW(源数据!A2578)-1,源数据!A:AG,21,0),"")</f>
        <v/>
      </c>
      <c r="J2593" s="10">
        <f>IFERROR(VLOOKUP(ROW(源数据!A2578)-1,源数据!A:AG,19,0),"")</f>
        <v/>
      </c>
      <c r="K2593" s="17">
        <f>IFERROR(VLOOKUP(ROW(源数据!A2578)-1,源数据!A:AG,21,0),0)</f>
        <v/>
      </c>
      <c r="L2593" s="17">
        <f>IFERROR(VLOOKUP(ROW(源数据!A2578)-1,源数据!A:AG,17,0),0)</f>
        <v/>
      </c>
      <c r="M2593" s="51">
        <f>IFERROR(VLOOKUP(ROW(源数据!A2578)-1,源数据!A:AG,15,0),"")</f>
        <v/>
      </c>
    </row>
    <row r="2594">
      <c r="A2594" s="10" t="n">
        <v>2578</v>
      </c>
      <c r="B2594" s="10">
        <f>IFERROR(VLOOKUP(ROW(源数据!A2579)-1,源数据!A:AG,33,0),"")</f>
        <v/>
      </c>
      <c r="C2594" s="10">
        <f>IFERROR(VLOOKUP(ROW(源数据!A2579)-1,源数据!A:AG,9,0),"")</f>
        <v/>
      </c>
      <c r="D2594" s="35">
        <f>IFERROR(VLOOKUP(ROW(源数据!A2579)-1,源数据!A:AG,8,0),"")</f>
        <v/>
      </c>
      <c r="E2594" s="35">
        <f>IFERROR(VLOOKUP(ROW(源数据!A2579)-1,源数据!A:AG,10,0),"")</f>
        <v/>
      </c>
      <c r="F2594" s="10">
        <f>IFERROR(VLOOKUP(ROW(源数据!A2579)-1,源数据!A:AG,11,0),"")</f>
        <v/>
      </c>
      <c r="G2594" s="10">
        <f>IFERROR(VLOOKUP(ROW(源数据!A2579)-1,源数据!A:AG,12,0),0)</f>
        <v/>
      </c>
      <c r="H2594" s="17">
        <f>IFERROR(G2594/F2594,"")</f>
        <v/>
      </c>
      <c r="I2594" s="17">
        <f>IFERROR(VLOOKUP(ROW(源数据!A2579)-1,源数据!A:AG,21,0),"")</f>
        <v/>
      </c>
      <c r="J2594" s="10">
        <f>IFERROR(VLOOKUP(ROW(源数据!A2579)-1,源数据!A:AG,19,0),"")</f>
        <v/>
      </c>
      <c r="K2594" s="17">
        <f>IFERROR(VLOOKUP(ROW(源数据!A2579)-1,源数据!A:AG,21,0),0)</f>
        <v/>
      </c>
      <c r="L2594" s="17">
        <f>IFERROR(VLOOKUP(ROW(源数据!A2579)-1,源数据!A:AG,17,0),0)</f>
        <v/>
      </c>
      <c r="M2594" s="51">
        <f>IFERROR(VLOOKUP(ROW(源数据!A2579)-1,源数据!A:AG,15,0),"")</f>
        <v/>
      </c>
    </row>
    <row r="2595">
      <c r="A2595" s="10" t="n">
        <v>2579</v>
      </c>
      <c r="B2595" s="10">
        <f>IFERROR(VLOOKUP(ROW(源数据!A2580)-1,源数据!A:AG,33,0),"")</f>
        <v/>
      </c>
      <c r="C2595" s="10">
        <f>IFERROR(VLOOKUP(ROW(源数据!A2580)-1,源数据!A:AG,9,0),"")</f>
        <v/>
      </c>
      <c r="D2595" s="35">
        <f>IFERROR(VLOOKUP(ROW(源数据!A2580)-1,源数据!A:AG,8,0),"")</f>
        <v/>
      </c>
      <c r="E2595" s="35">
        <f>IFERROR(VLOOKUP(ROW(源数据!A2580)-1,源数据!A:AG,10,0),"")</f>
        <v/>
      </c>
      <c r="F2595" s="10">
        <f>IFERROR(VLOOKUP(ROW(源数据!A2580)-1,源数据!A:AG,11,0),"")</f>
        <v/>
      </c>
      <c r="G2595" s="10">
        <f>IFERROR(VLOOKUP(ROW(源数据!A2580)-1,源数据!A:AG,12,0),0)</f>
        <v/>
      </c>
      <c r="H2595" s="17">
        <f>IFERROR(G2595/F2595,"")</f>
        <v/>
      </c>
      <c r="I2595" s="17">
        <f>IFERROR(VLOOKUP(ROW(源数据!A2580)-1,源数据!A:AG,21,0),"")</f>
        <v/>
      </c>
      <c r="J2595" s="10">
        <f>IFERROR(VLOOKUP(ROW(源数据!A2580)-1,源数据!A:AG,19,0),"")</f>
        <v/>
      </c>
      <c r="K2595" s="17">
        <f>IFERROR(VLOOKUP(ROW(源数据!A2580)-1,源数据!A:AG,21,0),0)</f>
        <v/>
      </c>
      <c r="L2595" s="17">
        <f>IFERROR(VLOOKUP(ROW(源数据!A2580)-1,源数据!A:AG,17,0),0)</f>
        <v/>
      </c>
      <c r="M2595" s="51">
        <f>IFERROR(VLOOKUP(ROW(源数据!A2580)-1,源数据!A:AG,15,0),"")</f>
        <v/>
      </c>
    </row>
    <row r="2596">
      <c r="A2596" s="10" t="n">
        <v>2580</v>
      </c>
      <c r="B2596" s="10">
        <f>IFERROR(VLOOKUP(ROW(源数据!A2581)-1,源数据!A:AG,33,0),"")</f>
        <v/>
      </c>
      <c r="C2596" s="10">
        <f>IFERROR(VLOOKUP(ROW(源数据!A2581)-1,源数据!A:AG,9,0),"")</f>
        <v/>
      </c>
      <c r="D2596" s="35">
        <f>IFERROR(VLOOKUP(ROW(源数据!A2581)-1,源数据!A:AG,8,0),"")</f>
        <v/>
      </c>
      <c r="E2596" s="35">
        <f>IFERROR(VLOOKUP(ROW(源数据!A2581)-1,源数据!A:AG,10,0),"")</f>
        <v/>
      </c>
      <c r="F2596" s="10">
        <f>IFERROR(VLOOKUP(ROW(源数据!A2581)-1,源数据!A:AG,11,0),"")</f>
        <v/>
      </c>
      <c r="G2596" s="10">
        <f>IFERROR(VLOOKUP(ROW(源数据!A2581)-1,源数据!A:AG,12,0),0)</f>
        <v/>
      </c>
      <c r="H2596" s="17">
        <f>IFERROR(G2596/F2596,"")</f>
        <v/>
      </c>
      <c r="I2596" s="17">
        <f>IFERROR(VLOOKUP(ROW(源数据!A2581)-1,源数据!A:AG,21,0),"")</f>
        <v/>
      </c>
      <c r="J2596" s="10">
        <f>IFERROR(VLOOKUP(ROW(源数据!A2581)-1,源数据!A:AG,19,0),"")</f>
        <v/>
      </c>
      <c r="K2596" s="17">
        <f>IFERROR(VLOOKUP(ROW(源数据!A2581)-1,源数据!A:AG,21,0),0)</f>
        <v/>
      </c>
      <c r="L2596" s="17">
        <f>IFERROR(VLOOKUP(ROW(源数据!A2581)-1,源数据!A:AG,17,0),0)</f>
        <v/>
      </c>
      <c r="M2596" s="51">
        <f>IFERROR(VLOOKUP(ROW(源数据!A2581)-1,源数据!A:AG,15,0),"")</f>
        <v/>
      </c>
    </row>
    <row r="2597">
      <c r="A2597" s="10" t="n">
        <v>2581</v>
      </c>
      <c r="B2597" s="10">
        <f>IFERROR(VLOOKUP(ROW(源数据!A2582)-1,源数据!A:AG,33,0),"")</f>
        <v/>
      </c>
      <c r="C2597" s="10">
        <f>IFERROR(VLOOKUP(ROW(源数据!A2582)-1,源数据!A:AG,9,0),"")</f>
        <v/>
      </c>
      <c r="D2597" s="35">
        <f>IFERROR(VLOOKUP(ROW(源数据!A2582)-1,源数据!A:AG,8,0),"")</f>
        <v/>
      </c>
      <c r="E2597" s="35">
        <f>IFERROR(VLOOKUP(ROW(源数据!A2582)-1,源数据!A:AG,10,0),"")</f>
        <v/>
      </c>
      <c r="F2597" s="10">
        <f>IFERROR(VLOOKUP(ROW(源数据!A2582)-1,源数据!A:AG,11,0),"")</f>
        <v/>
      </c>
      <c r="G2597" s="10">
        <f>IFERROR(VLOOKUP(ROW(源数据!A2582)-1,源数据!A:AG,12,0),0)</f>
        <v/>
      </c>
      <c r="H2597" s="17">
        <f>IFERROR(G2597/F2597,"")</f>
        <v/>
      </c>
      <c r="I2597" s="17">
        <f>IFERROR(VLOOKUP(ROW(源数据!A2582)-1,源数据!A:AG,21,0),"")</f>
        <v/>
      </c>
      <c r="J2597" s="10">
        <f>IFERROR(VLOOKUP(ROW(源数据!A2582)-1,源数据!A:AG,19,0),"")</f>
        <v/>
      </c>
      <c r="K2597" s="17">
        <f>IFERROR(VLOOKUP(ROW(源数据!A2582)-1,源数据!A:AG,21,0),0)</f>
        <v/>
      </c>
      <c r="L2597" s="17">
        <f>IFERROR(VLOOKUP(ROW(源数据!A2582)-1,源数据!A:AG,17,0),0)</f>
        <v/>
      </c>
      <c r="M2597" s="51">
        <f>IFERROR(VLOOKUP(ROW(源数据!A2582)-1,源数据!A:AG,15,0),"")</f>
        <v/>
      </c>
    </row>
    <row r="2598">
      <c r="A2598" s="10" t="n">
        <v>2582</v>
      </c>
      <c r="B2598" s="10">
        <f>IFERROR(VLOOKUP(ROW(源数据!A2583)-1,源数据!A:AG,33,0),"")</f>
        <v/>
      </c>
      <c r="C2598" s="10">
        <f>IFERROR(VLOOKUP(ROW(源数据!A2583)-1,源数据!A:AG,9,0),"")</f>
        <v/>
      </c>
      <c r="D2598" s="35">
        <f>IFERROR(VLOOKUP(ROW(源数据!A2583)-1,源数据!A:AG,8,0),"")</f>
        <v/>
      </c>
      <c r="E2598" s="35">
        <f>IFERROR(VLOOKUP(ROW(源数据!A2583)-1,源数据!A:AG,10,0),"")</f>
        <v/>
      </c>
      <c r="F2598" s="10">
        <f>IFERROR(VLOOKUP(ROW(源数据!A2583)-1,源数据!A:AG,11,0),"")</f>
        <v/>
      </c>
      <c r="G2598" s="10">
        <f>IFERROR(VLOOKUP(ROW(源数据!A2583)-1,源数据!A:AG,12,0),0)</f>
        <v/>
      </c>
      <c r="H2598" s="17">
        <f>IFERROR(G2598/F2598,"")</f>
        <v/>
      </c>
      <c r="I2598" s="17">
        <f>IFERROR(VLOOKUP(ROW(源数据!A2583)-1,源数据!A:AG,21,0),"")</f>
        <v/>
      </c>
      <c r="J2598" s="10">
        <f>IFERROR(VLOOKUP(ROW(源数据!A2583)-1,源数据!A:AG,19,0),"")</f>
        <v/>
      </c>
      <c r="K2598" s="17">
        <f>IFERROR(VLOOKUP(ROW(源数据!A2583)-1,源数据!A:AG,21,0),0)</f>
        <v/>
      </c>
      <c r="L2598" s="17">
        <f>IFERROR(VLOOKUP(ROW(源数据!A2583)-1,源数据!A:AG,17,0),0)</f>
        <v/>
      </c>
      <c r="M2598" s="51">
        <f>IFERROR(VLOOKUP(ROW(源数据!A2583)-1,源数据!A:AG,15,0),"")</f>
        <v/>
      </c>
    </row>
    <row r="2599">
      <c r="A2599" s="10" t="n">
        <v>2583</v>
      </c>
      <c r="B2599" s="10">
        <f>IFERROR(VLOOKUP(ROW(源数据!A2584)-1,源数据!A:AG,33,0),"")</f>
        <v/>
      </c>
      <c r="C2599" s="10">
        <f>IFERROR(VLOOKUP(ROW(源数据!A2584)-1,源数据!A:AG,9,0),"")</f>
        <v/>
      </c>
      <c r="D2599" s="35">
        <f>IFERROR(VLOOKUP(ROW(源数据!A2584)-1,源数据!A:AG,8,0),"")</f>
        <v/>
      </c>
      <c r="E2599" s="35">
        <f>IFERROR(VLOOKUP(ROW(源数据!A2584)-1,源数据!A:AG,10,0),"")</f>
        <v/>
      </c>
      <c r="F2599" s="10">
        <f>IFERROR(VLOOKUP(ROW(源数据!A2584)-1,源数据!A:AG,11,0),"")</f>
        <v/>
      </c>
      <c r="G2599" s="10">
        <f>IFERROR(VLOOKUP(ROW(源数据!A2584)-1,源数据!A:AG,12,0),0)</f>
        <v/>
      </c>
      <c r="H2599" s="17">
        <f>IFERROR(G2599/F2599,"")</f>
        <v/>
      </c>
      <c r="I2599" s="17">
        <f>IFERROR(VLOOKUP(ROW(源数据!A2584)-1,源数据!A:AG,21,0),"")</f>
        <v/>
      </c>
      <c r="J2599" s="10">
        <f>IFERROR(VLOOKUP(ROW(源数据!A2584)-1,源数据!A:AG,19,0),"")</f>
        <v/>
      </c>
      <c r="K2599" s="17">
        <f>IFERROR(VLOOKUP(ROW(源数据!A2584)-1,源数据!A:AG,21,0),0)</f>
        <v/>
      </c>
      <c r="L2599" s="17">
        <f>IFERROR(VLOOKUP(ROW(源数据!A2584)-1,源数据!A:AG,17,0),0)</f>
        <v/>
      </c>
      <c r="M2599" s="51">
        <f>IFERROR(VLOOKUP(ROW(源数据!A2584)-1,源数据!A:AG,15,0),"")</f>
        <v/>
      </c>
    </row>
    <row r="2600">
      <c r="A2600" s="10" t="n">
        <v>2584</v>
      </c>
      <c r="B2600" s="10">
        <f>IFERROR(VLOOKUP(ROW(源数据!A2585)-1,源数据!A:AG,33,0),"")</f>
        <v/>
      </c>
      <c r="C2600" s="10">
        <f>IFERROR(VLOOKUP(ROW(源数据!A2585)-1,源数据!A:AG,9,0),"")</f>
        <v/>
      </c>
      <c r="D2600" s="35">
        <f>IFERROR(VLOOKUP(ROW(源数据!A2585)-1,源数据!A:AG,8,0),"")</f>
        <v/>
      </c>
      <c r="E2600" s="35">
        <f>IFERROR(VLOOKUP(ROW(源数据!A2585)-1,源数据!A:AG,10,0),"")</f>
        <v/>
      </c>
      <c r="F2600" s="10">
        <f>IFERROR(VLOOKUP(ROW(源数据!A2585)-1,源数据!A:AG,11,0),"")</f>
        <v/>
      </c>
      <c r="G2600" s="10">
        <f>IFERROR(VLOOKUP(ROW(源数据!A2585)-1,源数据!A:AG,12,0),0)</f>
        <v/>
      </c>
      <c r="H2600" s="17">
        <f>IFERROR(G2600/F2600,"")</f>
        <v/>
      </c>
      <c r="I2600" s="17">
        <f>IFERROR(VLOOKUP(ROW(源数据!A2585)-1,源数据!A:AG,21,0),"")</f>
        <v/>
      </c>
      <c r="J2600" s="10">
        <f>IFERROR(VLOOKUP(ROW(源数据!A2585)-1,源数据!A:AG,19,0),"")</f>
        <v/>
      </c>
      <c r="K2600" s="17">
        <f>IFERROR(VLOOKUP(ROW(源数据!A2585)-1,源数据!A:AG,21,0),0)</f>
        <v/>
      </c>
      <c r="L2600" s="17">
        <f>IFERROR(VLOOKUP(ROW(源数据!A2585)-1,源数据!A:AG,17,0),0)</f>
        <v/>
      </c>
      <c r="M2600" s="51">
        <f>IFERROR(VLOOKUP(ROW(源数据!A2585)-1,源数据!A:AG,15,0),"")</f>
        <v/>
      </c>
    </row>
    <row r="2601">
      <c r="A2601" s="10" t="n">
        <v>2585</v>
      </c>
      <c r="B2601" s="10">
        <f>IFERROR(VLOOKUP(ROW(源数据!A2586)-1,源数据!A:AG,33,0),"")</f>
        <v/>
      </c>
      <c r="C2601" s="10">
        <f>IFERROR(VLOOKUP(ROW(源数据!A2586)-1,源数据!A:AG,9,0),"")</f>
        <v/>
      </c>
      <c r="D2601" s="35">
        <f>IFERROR(VLOOKUP(ROW(源数据!A2586)-1,源数据!A:AG,8,0),"")</f>
        <v/>
      </c>
      <c r="E2601" s="35">
        <f>IFERROR(VLOOKUP(ROW(源数据!A2586)-1,源数据!A:AG,10,0),"")</f>
        <v/>
      </c>
      <c r="F2601" s="10">
        <f>IFERROR(VLOOKUP(ROW(源数据!A2586)-1,源数据!A:AG,11,0),"")</f>
        <v/>
      </c>
      <c r="G2601" s="10">
        <f>IFERROR(VLOOKUP(ROW(源数据!A2586)-1,源数据!A:AG,12,0),0)</f>
        <v/>
      </c>
      <c r="H2601" s="17">
        <f>IFERROR(G2601/F2601,"")</f>
        <v/>
      </c>
      <c r="I2601" s="17">
        <f>IFERROR(VLOOKUP(ROW(源数据!A2586)-1,源数据!A:AG,21,0),"")</f>
        <v/>
      </c>
      <c r="J2601" s="10">
        <f>IFERROR(VLOOKUP(ROW(源数据!A2586)-1,源数据!A:AG,19,0),"")</f>
        <v/>
      </c>
      <c r="K2601" s="17">
        <f>IFERROR(VLOOKUP(ROW(源数据!A2586)-1,源数据!A:AG,21,0),0)</f>
        <v/>
      </c>
      <c r="L2601" s="17">
        <f>IFERROR(VLOOKUP(ROW(源数据!A2586)-1,源数据!A:AG,17,0),0)</f>
        <v/>
      </c>
      <c r="M2601" s="51">
        <f>IFERROR(VLOOKUP(ROW(源数据!A2586)-1,源数据!A:AG,15,0),"")</f>
        <v/>
      </c>
    </row>
    <row r="2602">
      <c r="A2602" s="10" t="n">
        <v>2586</v>
      </c>
      <c r="B2602" s="10">
        <f>IFERROR(VLOOKUP(ROW(源数据!A2587)-1,源数据!A:AG,33,0),"")</f>
        <v/>
      </c>
      <c r="C2602" s="10">
        <f>IFERROR(VLOOKUP(ROW(源数据!A2587)-1,源数据!A:AG,9,0),"")</f>
        <v/>
      </c>
      <c r="D2602" s="35">
        <f>IFERROR(VLOOKUP(ROW(源数据!A2587)-1,源数据!A:AG,8,0),"")</f>
        <v/>
      </c>
      <c r="E2602" s="35">
        <f>IFERROR(VLOOKUP(ROW(源数据!A2587)-1,源数据!A:AG,10,0),"")</f>
        <v/>
      </c>
      <c r="F2602" s="10">
        <f>IFERROR(VLOOKUP(ROW(源数据!A2587)-1,源数据!A:AG,11,0),"")</f>
        <v/>
      </c>
      <c r="G2602" s="10">
        <f>IFERROR(VLOOKUP(ROW(源数据!A2587)-1,源数据!A:AG,12,0),0)</f>
        <v/>
      </c>
      <c r="H2602" s="17">
        <f>IFERROR(G2602/F2602,"")</f>
        <v/>
      </c>
      <c r="I2602" s="17">
        <f>IFERROR(VLOOKUP(ROW(源数据!A2587)-1,源数据!A:AG,21,0),"")</f>
        <v/>
      </c>
      <c r="J2602" s="10">
        <f>IFERROR(VLOOKUP(ROW(源数据!A2587)-1,源数据!A:AG,19,0),"")</f>
        <v/>
      </c>
      <c r="K2602" s="17">
        <f>IFERROR(VLOOKUP(ROW(源数据!A2587)-1,源数据!A:AG,21,0),0)</f>
        <v/>
      </c>
      <c r="L2602" s="17">
        <f>IFERROR(VLOOKUP(ROW(源数据!A2587)-1,源数据!A:AG,17,0),0)</f>
        <v/>
      </c>
      <c r="M2602" s="51">
        <f>IFERROR(VLOOKUP(ROW(源数据!A2587)-1,源数据!A:AG,15,0),"")</f>
        <v/>
      </c>
    </row>
    <row r="2603">
      <c r="A2603" s="10" t="n">
        <v>2587</v>
      </c>
      <c r="B2603" s="10">
        <f>IFERROR(VLOOKUP(ROW(源数据!A2588)-1,源数据!A:AG,33,0),"")</f>
        <v/>
      </c>
      <c r="C2603" s="10">
        <f>IFERROR(VLOOKUP(ROW(源数据!A2588)-1,源数据!A:AG,9,0),"")</f>
        <v/>
      </c>
      <c r="D2603" s="35">
        <f>IFERROR(VLOOKUP(ROW(源数据!A2588)-1,源数据!A:AG,8,0),"")</f>
        <v/>
      </c>
      <c r="E2603" s="35">
        <f>IFERROR(VLOOKUP(ROW(源数据!A2588)-1,源数据!A:AG,10,0),"")</f>
        <v/>
      </c>
      <c r="F2603" s="10">
        <f>IFERROR(VLOOKUP(ROW(源数据!A2588)-1,源数据!A:AG,11,0),"")</f>
        <v/>
      </c>
      <c r="G2603" s="10">
        <f>IFERROR(VLOOKUP(ROW(源数据!A2588)-1,源数据!A:AG,12,0),0)</f>
        <v/>
      </c>
      <c r="H2603" s="17">
        <f>IFERROR(G2603/F2603,"")</f>
        <v/>
      </c>
      <c r="I2603" s="17">
        <f>IFERROR(VLOOKUP(ROW(源数据!A2588)-1,源数据!A:AG,21,0),"")</f>
        <v/>
      </c>
      <c r="J2603" s="10">
        <f>IFERROR(VLOOKUP(ROW(源数据!A2588)-1,源数据!A:AG,19,0),"")</f>
        <v/>
      </c>
      <c r="K2603" s="17">
        <f>IFERROR(VLOOKUP(ROW(源数据!A2588)-1,源数据!A:AG,21,0),0)</f>
        <v/>
      </c>
      <c r="L2603" s="17">
        <f>IFERROR(VLOOKUP(ROW(源数据!A2588)-1,源数据!A:AG,17,0),0)</f>
        <v/>
      </c>
      <c r="M2603" s="51">
        <f>IFERROR(VLOOKUP(ROW(源数据!A2588)-1,源数据!A:AG,15,0),"")</f>
        <v/>
      </c>
    </row>
    <row r="2604">
      <c r="A2604" s="10" t="n">
        <v>2588</v>
      </c>
      <c r="B2604" s="10">
        <f>IFERROR(VLOOKUP(ROW(源数据!A2589)-1,源数据!A:AG,33,0),"")</f>
        <v/>
      </c>
      <c r="C2604" s="10">
        <f>IFERROR(VLOOKUP(ROW(源数据!A2589)-1,源数据!A:AG,9,0),"")</f>
        <v/>
      </c>
      <c r="D2604" s="35">
        <f>IFERROR(VLOOKUP(ROW(源数据!A2589)-1,源数据!A:AG,8,0),"")</f>
        <v/>
      </c>
      <c r="E2604" s="35">
        <f>IFERROR(VLOOKUP(ROW(源数据!A2589)-1,源数据!A:AG,10,0),"")</f>
        <v/>
      </c>
      <c r="F2604" s="10">
        <f>IFERROR(VLOOKUP(ROW(源数据!A2589)-1,源数据!A:AG,11,0),"")</f>
        <v/>
      </c>
      <c r="G2604" s="10">
        <f>IFERROR(VLOOKUP(ROW(源数据!A2589)-1,源数据!A:AG,12,0),0)</f>
        <v/>
      </c>
      <c r="H2604" s="17">
        <f>IFERROR(G2604/F2604,"")</f>
        <v/>
      </c>
      <c r="I2604" s="17">
        <f>IFERROR(VLOOKUP(ROW(源数据!A2589)-1,源数据!A:AG,21,0),"")</f>
        <v/>
      </c>
      <c r="J2604" s="10">
        <f>IFERROR(VLOOKUP(ROW(源数据!A2589)-1,源数据!A:AG,19,0),"")</f>
        <v/>
      </c>
      <c r="K2604" s="17">
        <f>IFERROR(VLOOKUP(ROW(源数据!A2589)-1,源数据!A:AG,21,0),0)</f>
        <v/>
      </c>
      <c r="L2604" s="17">
        <f>IFERROR(VLOOKUP(ROW(源数据!A2589)-1,源数据!A:AG,17,0),0)</f>
        <v/>
      </c>
      <c r="M2604" s="51">
        <f>IFERROR(VLOOKUP(ROW(源数据!A2589)-1,源数据!A:AG,15,0),"")</f>
        <v/>
      </c>
    </row>
    <row r="2605">
      <c r="A2605" s="10" t="n">
        <v>2589</v>
      </c>
      <c r="B2605" s="10">
        <f>IFERROR(VLOOKUP(ROW(源数据!A2590)-1,源数据!A:AG,33,0),"")</f>
        <v/>
      </c>
      <c r="C2605" s="10">
        <f>IFERROR(VLOOKUP(ROW(源数据!A2590)-1,源数据!A:AG,9,0),"")</f>
        <v/>
      </c>
      <c r="D2605" s="35">
        <f>IFERROR(VLOOKUP(ROW(源数据!A2590)-1,源数据!A:AG,8,0),"")</f>
        <v/>
      </c>
      <c r="E2605" s="35">
        <f>IFERROR(VLOOKUP(ROW(源数据!A2590)-1,源数据!A:AG,10,0),"")</f>
        <v/>
      </c>
      <c r="F2605" s="10">
        <f>IFERROR(VLOOKUP(ROW(源数据!A2590)-1,源数据!A:AG,11,0),"")</f>
        <v/>
      </c>
      <c r="G2605" s="10">
        <f>IFERROR(VLOOKUP(ROW(源数据!A2590)-1,源数据!A:AG,12,0),0)</f>
        <v/>
      </c>
      <c r="H2605" s="17">
        <f>IFERROR(G2605/F2605,"")</f>
        <v/>
      </c>
      <c r="I2605" s="17">
        <f>IFERROR(VLOOKUP(ROW(源数据!A2590)-1,源数据!A:AG,21,0),"")</f>
        <v/>
      </c>
      <c r="J2605" s="10">
        <f>IFERROR(VLOOKUP(ROW(源数据!A2590)-1,源数据!A:AG,19,0),"")</f>
        <v/>
      </c>
      <c r="K2605" s="17">
        <f>IFERROR(VLOOKUP(ROW(源数据!A2590)-1,源数据!A:AG,21,0),0)</f>
        <v/>
      </c>
      <c r="L2605" s="17">
        <f>IFERROR(VLOOKUP(ROW(源数据!A2590)-1,源数据!A:AG,17,0),0)</f>
        <v/>
      </c>
      <c r="M2605" s="51">
        <f>IFERROR(VLOOKUP(ROW(源数据!A2590)-1,源数据!A:AG,15,0),"")</f>
        <v/>
      </c>
    </row>
    <row r="2606">
      <c r="A2606" s="10" t="n">
        <v>2590</v>
      </c>
      <c r="B2606" s="10">
        <f>IFERROR(VLOOKUP(ROW(源数据!A2591)-1,源数据!A:AG,33,0),"")</f>
        <v/>
      </c>
      <c r="C2606" s="10">
        <f>IFERROR(VLOOKUP(ROW(源数据!A2591)-1,源数据!A:AG,9,0),"")</f>
        <v/>
      </c>
      <c r="D2606" s="35">
        <f>IFERROR(VLOOKUP(ROW(源数据!A2591)-1,源数据!A:AG,8,0),"")</f>
        <v/>
      </c>
      <c r="E2606" s="35">
        <f>IFERROR(VLOOKUP(ROW(源数据!A2591)-1,源数据!A:AG,10,0),"")</f>
        <v/>
      </c>
      <c r="F2606" s="10">
        <f>IFERROR(VLOOKUP(ROW(源数据!A2591)-1,源数据!A:AG,11,0),"")</f>
        <v/>
      </c>
      <c r="G2606" s="10">
        <f>IFERROR(VLOOKUP(ROW(源数据!A2591)-1,源数据!A:AG,12,0),0)</f>
        <v/>
      </c>
      <c r="H2606" s="17">
        <f>IFERROR(G2606/F2606,"")</f>
        <v/>
      </c>
      <c r="I2606" s="17">
        <f>IFERROR(VLOOKUP(ROW(源数据!A2591)-1,源数据!A:AG,21,0),"")</f>
        <v/>
      </c>
      <c r="J2606" s="10">
        <f>IFERROR(VLOOKUP(ROW(源数据!A2591)-1,源数据!A:AG,19,0),"")</f>
        <v/>
      </c>
      <c r="K2606" s="17">
        <f>IFERROR(VLOOKUP(ROW(源数据!A2591)-1,源数据!A:AG,21,0),0)</f>
        <v/>
      </c>
      <c r="L2606" s="17">
        <f>IFERROR(VLOOKUP(ROW(源数据!A2591)-1,源数据!A:AG,17,0),0)</f>
        <v/>
      </c>
      <c r="M2606" s="51">
        <f>IFERROR(VLOOKUP(ROW(源数据!A2591)-1,源数据!A:AG,15,0),"")</f>
        <v/>
      </c>
    </row>
    <row r="2607">
      <c r="A2607" s="10" t="n">
        <v>2591</v>
      </c>
      <c r="B2607" s="10">
        <f>IFERROR(VLOOKUP(ROW(源数据!A2592)-1,源数据!A:AG,33,0),"")</f>
        <v/>
      </c>
      <c r="C2607" s="10">
        <f>IFERROR(VLOOKUP(ROW(源数据!A2592)-1,源数据!A:AG,9,0),"")</f>
        <v/>
      </c>
      <c r="D2607" s="35">
        <f>IFERROR(VLOOKUP(ROW(源数据!A2592)-1,源数据!A:AG,8,0),"")</f>
        <v/>
      </c>
      <c r="E2607" s="35">
        <f>IFERROR(VLOOKUP(ROW(源数据!A2592)-1,源数据!A:AG,10,0),"")</f>
        <v/>
      </c>
      <c r="F2607" s="10">
        <f>IFERROR(VLOOKUP(ROW(源数据!A2592)-1,源数据!A:AG,11,0),"")</f>
        <v/>
      </c>
      <c r="G2607" s="10">
        <f>IFERROR(VLOOKUP(ROW(源数据!A2592)-1,源数据!A:AG,12,0),0)</f>
        <v/>
      </c>
      <c r="H2607" s="17">
        <f>IFERROR(G2607/F2607,"")</f>
        <v/>
      </c>
      <c r="I2607" s="17">
        <f>IFERROR(VLOOKUP(ROW(源数据!A2592)-1,源数据!A:AG,21,0),"")</f>
        <v/>
      </c>
      <c r="J2607" s="10">
        <f>IFERROR(VLOOKUP(ROW(源数据!A2592)-1,源数据!A:AG,19,0),"")</f>
        <v/>
      </c>
      <c r="K2607" s="17">
        <f>IFERROR(VLOOKUP(ROW(源数据!A2592)-1,源数据!A:AG,21,0),0)</f>
        <v/>
      </c>
      <c r="L2607" s="17">
        <f>IFERROR(VLOOKUP(ROW(源数据!A2592)-1,源数据!A:AG,17,0),0)</f>
        <v/>
      </c>
      <c r="M2607" s="51">
        <f>IFERROR(VLOOKUP(ROW(源数据!A2592)-1,源数据!A:AG,15,0),"")</f>
        <v/>
      </c>
    </row>
    <row r="2608">
      <c r="A2608" s="10" t="n">
        <v>2592</v>
      </c>
      <c r="B2608" s="10">
        <f>IFERROR(VLOOKUP(ROW(源数据!A2593)-1,源数据!A:AG,33,0),"")</f>
        <v/>
      </c>
      <c r="C2608" s="10">
        <f>IFERROR(VLOOKUP(ROW(源数据!A2593)-1,源数据!A:AG,9,0),"")</f>
        <v/>
      </c>
      <c r="D2608" s="35">
        <f>IFERROR(VLOOKUP(ROW(源数据!A2593)-1,源数据!A:AG,8,0),"")</f>
        <v/>
      </c>
      <c r="E2608" s="35">
        <f>IFERROR(VLOOKUP(ROW(源数据!A2593)-1,源数据!A:AG,10,0),"")</f>
        <v/>
      </c>
      <c r="F2608" s="10">
        <f>IFERROR(VLOOKUP(ROW(源数据!A2593)-1,源数据!A:AG,11,0),"")</f>
        <v/>
      </c>
      <c r="G2608" s="10">
        <f>IFERROR(VLOOKUP(ROW(源数据!A2593)-1,源数据!A:AG,12,0),0)</f>
        <v/>
      </c>
      <c r="H2608" s="17">
        <f>IFERROR(G2608/F2608,"")</f>
        <v/>
      </c>
      <c r="I2608" s="17">
        <f>IFERROR(VLOOKUP(ROW(源数据!A2593)-1,源数据!A:AG,21,0),"")</f>
        <v/>
      </c>
      <c r="J2608" s="10">
        <f>IFERROR(VLOOKUP(ROW(源数据!A2593)-1,源数据!A:AG,19,0),"")</f>
        <v/>
      </c>
      <c r="K2608" s="17">
        <f>IFERROR(VLOOKUP(ROW(源数据!A2593)-1,源数据!A:AG,21,0),0)</f>
        <v/>
      </c>
      <c r="L2608" s="17">
        <f>IFERROR(VLOOKUP(ROW(源数据!A2593)-1,源数据!A:AG,17,0),0)</f>
        <v/>
      </c>
      <c r="M2608" s="51">
        <f>IFERROR(VLOOKUP(ROW(源数据!A2593)-1,源数据!A:AG,15,0),"")</f>
        <v/>
      </c>
    </row>
    <row r="2609">
      <c r="A2609" s="10" t="n">
        <v>2593</v>
      </c>
      <c r="B2609" s="10">
        <f>IFERROR(VLOOKUP(ROW(源数据!A2594)-1,源数据!A:AG,33,0),"")</f>
        <v/>
      </c>
      <c r="C2609" s="10">
        <f>IFERROR(VLOOKUP(ROW(源数据!A2594)-1,源数据!A:AG,9,0),"")</f>
        <v/>
      </c>
      <c r="D2609" s="35">
        <f>IFERROR(VLOOKUP(ROW(源数据!A2594)-1,源数据!A:AG,8,0),"")</f>
        <v/>
      </c>
      <c r="E2609" s="35">
        <f>IFERROR(VLOOKUP(ROW(源数据!A2594)-1,源数据!A:AG,10,0),"")</f>
        <v/>
      </c>
      <c r="F2609" s="10">
        <f>IFERROR(VLOOKUP(ROW(源数据!A2594)-1,源数据!A:AG,11,0),"")</f>
        <v/>
      </c>
      <c r="G2609" s="10">
        <f>IFERROR(VLOOKUP(ROW(源数据!A2594)-1,源数据!A:AG,12,0),0)</f>
        <v/>
      </c>
      <c r="H2609" s="17">
        <f>IFERROR(G2609/F2609,"")</f>
        <v/>
      </c>
      <c r="I2609" s="17">
        <f>IFERROR(VLOOKUP(ROW(源数据!A2594)-1,源数据!A:AG,21,0),"")</f>
        <v/>
      </c>
      <c r="J2609" s="10">
        <f>IFERROR(VLOOKUP(ROW(源数据!A2594)-1,源数据!A:AG,19,0),"")</f>
        <v/>
      </c>
      <c r="K2609" s="17">
        <f>IFERROR(VLOOKUP(ROW(源数据!A2594)-1,源数据!A:AG,21,0),0)</f>
        <v/>
      </c>
      <c r="L2609" s="17">
        <f>IFERROR(VLOOKUP(ROW(源数据!A2594)-1,源数据!A:AG,17,0),0)</f>
        <v/>
      </c>
      <c r="M2609" s="51">
        <f>IFERROR(VLOOKUP(ROW(源数据!A2594)-1,源数据!A:AG,15,0),"")</f>
        <v/>
      </c>
    </row>
    <row r="2610">
      <c r="A2610" s="10" t="n">
        <v>2594</v>
      </c>
      <c r="B2610" s="10">
        <f>IFERROR(VLOOKUP(ROW(源数据!A2595)-1,源数据!A:AG,33,0),"")</f>
        <v/>
      </c>
      <c r="C2610" s="10">
        <f>IFERROR(VLOOKUP(ROW(源数据!A2595)-1,源数据!A:AG,9,0),"")</f>
        <v/>
      </c>
      <c r="D2610" s="35">
        <f>IFERROR(VLOOKUP(ROW(源数据!A2595)-1,源数据!A:AG,8,0),"")</f>
        <v/>
      </c>
      <c r="E2610" s="35">
        <f>IFERROR(VLOOKUP(ROW(源数据!A2595)-1,源数据!A:AG,10,0),"")</f>
        <v/>
      </c>
      <c r="F2610" s="10">
        <f>IFERROR(VLOOKUP(ROW(源数据!A2595)-1,源数据!A:AG,11,0),"")</f>
        <v/>
      </c>
      <c r="G2610" s="10">
        <f>IFERROR(VLOOKUP(ROW(源数据!A2595)-1,源数据!A:AG,12,0),0)</f>
        <v/>
      </c>
      <c r="H2610" s="17">
        <f>IFERROR(G2610/F2610,"")</f>
        <v/>
      </c>
      <c r="I2610" s="17">
        <f>IFERROR(VLOOKUP(ROW(源数据!A2595)-1,源数据!A:AG,21,0),"")</f>
        <v/>
      </c>
      <c r="J2610" s="10">
        <f>IFERROR(VLOOKUP(ROW(源数据!A2595)-1,源数据!A:AG,19,0),"")</f>
        <v/>
      </c>
      <c r="K2610" s="17">
        <f>IFERROR(VLOOKUP(ROW(源数据!A2595)-1,源数据!A:AG,21,0),0)</f>
        <v/>
      </c>
      <c r="L2610" s="17">
        <f>IFERROR(VLOOKUP(ROW(源数据!A2595)-1,源数据!A:AG,17,0),0)</f>
        <v/>
      </c>
      <c r="M2610" s="51">
        <f>IFERROR(VLOOKUP(ROW(源数据!A2595)-1,源数据!A:AG,15,0),"")</f>
        <v/>
      </c>
    </row>
    <row r="2611">
      <c r="A2611" s="10" t="n">
        <v>2595</v>
      </c>
      <c r="B2611" s="10">
        <f>IFERROR(VLOOKUP(ROW(源数据!A2596)-1,源数据!A:AG,33,0),"")</f>
        <v/>
      </c>
      <c r="C2611" s="10">
        <f>IFERROR(VLOOKUP(ROW(源数据!A2596)-1,源数据!A:AG,9,0),"")</f>
        <v/>
      </c>
      <c r="D2611" s="35">
        <f>IFERROR(VLOOKUP(ROW(源数据!A2596)-1,源数据!A:AG,8,0),"")</f>
        <v/>
      </c>
      <c r="E2611" s="35">
        <f>IFERROR(VLOOKUP(ROW(源数据!A2596)-1,源数据!A:AG,10,0),"")</f>
        <v/>
      </c>
      <c r="F2611" s="10">
        <f>IFERROR(VLOOKUP(ROW(源数据!A2596)-1,源数据!A:AG,11,0),"")</f>
        <v/>
      </c>
      <c r="G2611" s="10">
        <f>IFERROR(VLOOKUP(ROW(源数据!A2596)-1,源数据!A:AG,12,0),0)</f>
        <v/>
      </c>
      <c r="H2611" s="17">
        <f>IFERROR(G2611/F2611,"")</f>
        <v/>
      </c>
      <c r="I2611" s="17">
        <f>IFERROR(VLOOKUP(ROW(源数据!A2596)-1,源数据!A:AG,21,0),"")</f>
        <v/>
      </c>
      <c r="J2611" s="10">
        <f>IFERROR(VLOOKUP(ROW(源数据!A2596)-1,源数据!A:AG,19,0),"")</f>
        <v/>
      </c>
      <c r="K2611" s="17">
        <f>IFERROR(VLOOKUP(ROW(源数据!A2596)-1,源数据!A:AG,21,0),0)</f>
        <v/>
      </c>
      <c r="L2611" s="17">
        <f>IFERROR(VLOOKUP(ROW(源数据!A2596)-1,源数据!A:AG,17,0),0)</f>
        <v/>
      </c>
      <c r="M2611" s="51">
        <f>IFERROR(VLOOKUP(ROW(源数据!A2596)-1,源数据!A:AG,15,0),"")</f>
        <v/>
      </c>
    </row>
    <row r="2612">
      <c r="A2612" s="10" t="n">
        <v>2596</v>
      </c>
      <c r="B2612" s="10">
        <f>IFERROR(VLOOKUP(ROW(源数据!A2597)-1,源数据!A:AG,33,0),"")</f>
        <v/>
      </c>
      <c r="C2612" s="10">
        <f>IFERROR(VLOOKUP(ROW(源数据!A2597)-1,源数据!A:AG,9,0),"")</f>
        <v/>
      </c>
      <c r="D2612" s="35">
        <f>IFERROR(VLOOKUP(ROW(源数据!A2597)-1,源数据!A:AG,8,0),"")</f>
        <v/>
      </c>
      <c r="E2612" s="35">
        <f>IFERROR(VLOOKUP(ROW(源数据!A2597)-1,源数据!A:AG,10,0),"")</f>
        <v/>
      </c>
      <c r="F2612" s="10">
        <f>IFERROR(VLOOKUP(ROW(源数据!A2597)-1,源数据!A:AG,11,0),"")</f>
        <v/>
      </c>
      <c r="G2612" s="10">
        <f>IFERROR(VLOOKUP(ROW(源数据!A2597)-1,源数据!A:AG,12,0),0)</f>
        <v/>
      </c>
      <c r="H2612" s="17">
        <f>IFERROR(G2612/F2612,"")</f>
        <v/>
      </c>
      <c r="I2612" s="17">
        <f>IFERROR(VLOOKUP(ROW(源数据!A2597)-1,源数据!A:AG,21,0),"")</f>
        <v/>
      </c>
      <c r="J2612" s="10">
        <f>IFERROR(VLOOKUP(ROW(源数据!A2597)-1,源数据!A:AG,19,0),"")</f>
        <v/>
      </c>
      <c r="K2612" s="17">
        <f>IFERROR(VLOOKUP(ROW(源数据!A2597)-1,源数据!A:AG,21,0),0)</f>
        <v/>
      </c>
      <c r="L2612" s="17">
        <f>IFERROR(VLOOKUP(ROW(源数据!A2597)-1,源数据!A:AG,17,0),0)</f>
        <v/>
      </c>
      <c r="M2612" s="51">
        <f>IFERROR(VLOOKUP(ROW(源数据!A2597)-1,源数据!A:AG,15,0),"")</f>
        <v/>
      </c>
    </row>
    <row r="2613">
      <c r="A2613" s="10" t="n">
        <v>2597</v>
      </c>
      <c r="B2613" s="10">
        <f>IFERROR(VLOOKUP(ROW(源数据!A2598)-1,源数据!A:AG,33,0),"")</f>
        <v/>
      </c>
      <c r="C2613" s="10">
        <f>IFERROR(VLOOKUP(ROW(源数据!A2598)-1,源数据!A:AG,9,0),"")</f>
        <v/>
      </c>
      <c r="D2613" s="35">
        <f>IFERROR(VLOOKUP(ROW(源数据!A2598)-1,源数据!A:AG,8,0),"")</f>
        <v/>
      </c>
      <c r="E2613" s="35">
        <f>IFERROR(VLOOKUP(ROW(源数据!A2598)-1,源数据!A:AG,10,0),"")</f>
        <v/>
      </c>
      <c r="F2613" s="10">
        <f>IFERROR(VLOOKUP(ROW(源数据!A2598)-1,源数据!A:AG,11,0),"")</f>
        <v/>
      </c>
      <c r="G2613" s="10">
        <f>IFERROR(VLOOKUP(ROW(源数据!A2598)-1,源数据!A:AG,12,0),0)</f>
        <v/>
      </c>
      <c r="H2613" s="17">
        <f>IFERROR(G2613/F2613,"")</f>
        <v/>
      </c>
      <c r="I2613" s="17">
        <f>IFERROR(VLOOKUP(ROW(源数据!A2598)-1,源数据!A:AG,21,0),"")</f>
        <v/>
      </c>
      <c r="J2613" s="10">
        <f>IFERROR(VLOOKUP(ROW(源数据!A2598)-1,源数据!A:AG,19,0),"")</f>
        <v/>
      </c>
      <c r="K2613" s="17">
        <f>IFERROR(VLOOKUP(ROW(源数据!A2598)-1,源数据!A:AG,21,0),0)</f>
        <v/>
      </c>
      <c r="L2613" s="17">
        <f>IFERROR(VLOOKUP(ROW(源数据!A2598)-1,源数据!A:AG,17,0),0)</f>
        <v/>
      </c>
      <c r="M2613" s="51">
        <f>IFERROR(VLOOKUP(ROW(源数据!A2598)-1,源数据!A:AG,15,0),"")</f>
        <v/>
      </c>
    </row>
    <row r="2614">
      <c r="A2614" s="10" t="n">
        <v>2598</v>
      </c>
      <c r="B2614" s="10">
        <f>IFERROR(VLOOKUP(ROW(源数据!A2599)-1,源数据!A:AG,33,0),"")</f>
        <v/>
      </c>
      <c r="C2614" s="10">
        <f>IFERROR(VLOOKUP(ROW(源数据!A2599)-1,源数据!A:AG,9,0),"")</f>
        <v/>
      </c>
      <c r="D2614" s="35">
        <f>IFERROR(VLOOKUP(ROW(源数据!A2599)-1,源数据!A:AG,8,0),"")</f>
        <v/>
      </c>
      <c r="E2614" s="35">
        <f>IFERROR(VLOOKUP(ROW(源数据!A2599)-1,源数据!A:AG,10,0),"")</f>
        <v/>
      </c>
      <c r="F2614" s="10">
        <f>IFERROR(VLOOKUP(ROW(源数据!A2599)-1,源数据!A:AG,11,0),"")</f>
        <v/>
      </c>
      <c r="G2614" s="10">
        <f>IFERROR(VLOOKUP(ROW(源数据!A2599)-1,源数据!A:AG,12,0),0)</f>
        <v/>
      </c>
      <c r="H2614" s="17">
        <f>IFERROR(G2614/F2614,"")</f>
        <v/>
      </c>
      <c r="I2614" s="17">
        <f>IFERROR(VLOOKUP(ROW(源数据!A2599)-1,源数据!A:AG,21,0),"")</f>
        <v/>
      </c>
      <c r="J2614" s="10">
        <f>IFERROR(VLOOKUP(ROW(源数据!A2599)-1,源数据!A:AG,19,0),"")</f>
        <v/>
      </c>
      <c r="K2614" s="17">
        <f>IFERROR(VLOOKUP(ROW(源数据!A2599)-1,源数据!A:AG,21,0),0)</f>
        <v/>
      </c>
      <c r="L2614" s="17">
        <f>IFERROR(VLOOKUP(ROW(源数据!A2599)-1,源数据!A:AG,17,0),0)</f>
        <v/>
      </c>
      <c r="M2614" s="51">
        <f>IFERROR(VLOOKUP(ROW(源数据!A2599)-1,源数据!A:AG,15,0),"")</f>
        <v/>
      </c>
    </row>
    <row r="2615">
      <c r="A2615" s="10" t="n">
        <v>2599</v>
      </c>
      <c r="B2615" s="10">
        <f>IFERROR(VLOOKUP(ROW(源数据!A2600)-1,源数据!A:AG,33,0),"")</f>
        <v/>
      </c>
      <c r="C2615" s="10">
        <f>IFERROR(VLOOKUP(ROW(源数据!A2600)-1,源数据!A:AG,9,0),"")</f>
        <v/>
      </c>
      <c r="D2615" s="35">
        <f>IFERROR(VLOOKUP(ROW(源数据!A2600)-1,源数据!A:AG,8,0),"")</f>
        <v/>
      </c>
      <c r="E2615" s="35">
        <f>IFERROR(VLOOKUP(ROW(源数据!A2600)-1,源数据!A:AG,10,0),"")</f>
        <v/>
      </c>
      <c r="F2615" s="10">
        <f>IFERROR(VLOOKUP(ROW(源数据!A2600)-1,源数据!A:AG,11,0),"")</f>
        <v/>
      </c>
      <c r="G2615" s="10">
        <f>IFERROR(VLOOKUP(ROW(源数据!A2600)-1,源数据!A:AG,12,0),0)</f>
        <v/>
      </c>
      <c r="H2615" s="17">
        <f>IFERROR(G2615/F2615,"")</f>
        <v/>
      </c>
      <c r="I2615" s="17">
        <f>IFERROR(VLOOKUP(ROW(源数据!A2600)-1,源数据!A:AG,21,0),"")</f>
        <v/>
      </c>
      <c r="J2615" s="10">
        <f>IFERROR(VLOOKUP(ROW(源数据!A2600)-1,源数据!A:AG,19,0),"")</f>
        <v/>
      </c>
      <c r="K2615" s="17">
        <f>IFERROR(VLOOKUP(ROW(源数据!A2600)-1,源数据!A:AG,21,0),0)</f>
        <v/>
      </c>
      <c r="L2615" s="17">
        <f>IFERROR(VLOOKUP(ROW(源数据!A2600)-1,源数据!A:AG,17,0),0)</f>
        <v/>
      </c>
      <c r="M2615" s="51">
        <f>IFERROR(VLOOKUP(ROW(源数据!A2600)-1,源数据!A:AG,15,0),"")</f>
        <v/>
      </c>
    </row>
    <row r="2616">
      <c r="A2616" s="10" t="n">
        <v>2600</v>
      </c>
      <c r="B2616" s="10">
        <f>IFERROR(VLOOKUP(ROW(源数据!A2601)-1,源数据!A:AG,33,0),"")</f>
        <v/>
      </c>
      <c r="C2616" s="10">
        <f>IFERROR(VLOOKUP(ROW(源数据!A2601)-1,源数据!A:AG,9,0),"")</f>
        <v/>
      </c>
      <c r="D2616" s="35">
        <f>IFERROR(VLOOKUP(ROW(源数据!A2601)-1,源数据!A:AG,8,0),"")</f>
        <v/>
      </c>
      <c r="E2616" s="35">
        <f>IFERROR(VLOOKUP(ROW(源数据!A2601)-1,源数据!A:AG,10,0),"")</f>
        <v/>
      </c>
      <c r="F2616" s="10">
        <f>IFERROR(VLOOKUP(ROW(源数据!A2601)-1,源数据!A:AG,11,0),"")</f>
        <v/>
      </c>
      <c r="G2616" s="10">
        <f>IFERROR(VLOOKUP(ROW(源数据!A2601)-1,源数据!A:AG,12,0),0)</f>
        <v/>
      </c>
      <c r="H2616" s="17">
        <f>IFERROR(G2616/F2616,"")</f>
        <v/>
      </c>
      <c r="I2616" s="17">
        <f>IFERROR(VLOOKUP(ROW(源数据!A2601)-1,源数据!A:AG,21,0),"")</f>
        <v/>
      </c>
      <c r="J2616" s="10">
        <f>IFERROR(VLOOKUP(ROW(源数据!A2601)-1,源数据!A:AG,19,0),"")</f>
        <v/>
      </c>
      <c r="K2616" s="17">
        <f>IFERROR(VLOOKUP(ROW(源数据!A2601)-1,源数据!A:AG,21,0),0)</f>
        <v/>
      </c>
      <c r="L2616" s="17">
        <f>IFERROR(VLOOKUP(ROW(源数据!A2601)-1,源数据!A:AG,17,0),0)</f>
        <v/>
      </c>
      <c r="M2616" s="51">
        <f>IFERROR(VLOOKUP(ROW(源数据!A2601)-1,源数据!A:AG,15,0),"")</f>
        <v/>
      </c>
    </row>
    <row r="2617">
      <c r="A2617" s="10" t="n">
        <v>2601</v>
      </c>
      <c r="B2617" s="10">
        <f>IFERROR(VLOOKUP(ROW(源数据!A2602)-1,源数据!A:AG,33,0),"")</f>
        <v/>
      </c>
      <c r="C2617" s="10">
        <f>IFERROR(VLOOKUP(ROW(源数据!A2602)-1,源数据!A:AG,9,0),"")</f>
        <v/>
      </c>
      <c r="D2617" s="35">
        <f>IFERROR(VLOOKUP(ROW(源数据!A2602)-1,源数据!A:AG,8,0),"")</f>
        <v/>
      </c>
      <c r="E2617" s="35">
        <f>IFERROR(VLOOKUP(ROW(源数据!A2602)-1,源数据!A:AG,10,0),"")</f>
        <v/>
      </c>
      <c r="F2617" s="10">
        <f>IFERROR(VLOOKUP(ROW(源数据!A2602)-1,源数据!A:AG,11,0),"")</f>
        <v/>
      </c>
      <c r="G2617" s="10">
        <f>IFERROR(VLOOKUP(ROW(源数据!A2602)-1,源数据!A:AG,12,0),0)</f>
        <v/>
      </c>
      <c r="H2617" s="17">
        <f>IFERROR(G2617/F2617,"")</f>
        <v/>
      </c>
      <c r="I2617" s="17">
        <f>IFERROR(VLOOKUP(ROW(源数据!A2602)-1,源数据!A:AG,21,0),"")</f>
        <v/>
      </c>
      <c r="J2617" s="10">
        <f>IFERROR(VLOOKUP(ROW(源数据!A2602)-1,源数据!A:AG,19,0),"")</f>
        <v/>
      </c>
      <c r="K2617" s="17">
        <f>IFERROR(VLOOKUP(ROW(源数据!A2602)-1,源数据!A:AG,21,0),0)</f>
        <v/>
      </c>
      <c r="L2617" s="17">
        <f>IFERROR(VLOOKUP(ROW(源数据!A2602)-1,源数据!A:AG,17,0),0)</f>
        <v/>
      </c>
      <c r="M2617" s="51">
        <f>IFERROR(VLOOKUP(ROW(源数据!A2602)-1,源数据!A:AG,15,0),"")</f>
        <v/>
      </c>
    </row>
    <row r="2618">
      <c r="A2618" s="10" t="n">
        <v>2602</v>
      </c>
      <c r="B2618" s="10">
        <f>IFERROR(VLOOKUP(ROW(源数据!A2603)-1,源数据!A:AG,33,0),"")</f>
        <v/>
      </c>
      <c r="C2618" s="10">
        <f>IFERROR(VLOOKUP(ROW(源数据!A2603)-1,源数据!A:AG,9,0),"")</f>
        <v/>
      </c>
      <c r="D2618" s="35">
        <f>IFERROR(VLOOKUP(ROW(源数据!A2603)-1,源数据!A:AG,8,0),"")</f>
        <v/>
      </c>
      <c r="E2618" s="35">
        <f>IFERROR(VLOOKUP(ROW(源数据!A2603)-1,源数据!A:AG,10,0),"")</f>
        <v/>
      </c>
      <c r="F2618" s="10">
        <f>IFERROR(VLOOKUP(ROW(源数据!A2603)-1,源数据!A:AG,11,0),"")</f>
        <v/>
      </c>
      <c r="G2618" s="10">
        <f>IFERROR(VLOOKUP(ROW(源数据!A2603)-1,源数据!A:AG,12,0),0)</f>
        <v/>
      </c>
      <c r="H2618" s="17">
        <f>IFERROR(G2618/F2618,"")</f>
        <v/>
      </c>
      <c r="I2618" s="17">
        <f>IFERROR(VLOOKUP(ROW(源数据!A2603)-1,源数据!A:AG,21,0),"")</f>
        <v/>
      </c>
      <c r="J2618" s="10">
        <f>IFERROR(VLOOKUP(ROW(源数据!A2603)-1,源数据!A:AG,19,0),"")</f>
        <v/>
      </c>
      <c r="K2618" s="17">
        <f>IFERROR(VLOOKUP(ROW(源数据!A2603)-1,源数据!A:AG,21,0),0)</f>
        <v/>
      </c>
      <c r="L2618" s="17">
        <f>IFERROR(VLOOKUP(ROW(源数据!A2603)-1,源数据!A:AG,17,0),0)</f>
        <v/>
      </c>
      <c r="M2618" s="51">
        <f>IFERROR(VLOOKUP(ROW(源数据!A2603)-1,源数据!A:AG,15,0),"")</f>
        <v/>
      </c>
    </row>
    <row r="2619">
      <c r="A2619" s="10" t="n">
        <v>2603</v>
      </c>
      <c r="B2619" s="10">
        <f>IFERROR(VLOOKUP(ROW(源数据!A2604)-1,源数据!A:AG,33,0),"")</f>
        <v/>
      </c>
      <c r="C2619" s="10">
        <f>IFERROR(VLOOKUP(ROW(源数据!A2604)-1,源数据!A:AG,9,0),"")</f>
        <v/>
      </c>
      <c r="D2619" s="35">
        <f>IFERROR(VLOOKUP(ROW(源数据!A2604)-1,源数据!A:AG,8,0),"")</f>
        <v/>
      </c>
      <c r="E2619" s="35">
        <f>IFERROR(VLOOKUP(ROW(源数据!A2604)-1,源数据!A:AG,10,0),"")</f>
        <v/>
      </c>
      <c r="F2619" s="10">
        <f>IFERROR(VLOOKUP(ROW(源数据!A2604)-1,源数据!A:AG,11,0),"")</f>
        <v/>
      </c>
      <c r="G2619" s="10">
        <f>IFERROR(VLOOKUP(ROW(源数据!A2604)-1,源数据!A:AG,12,0),0)</f>
        <v/>
      </c>
      <c r="H2619" s="17">
        <f>IFERROR(G2619/F2619,"")</f>
        <v/>
      </c>
      <c r="I2619" s="17">
        <f>IFERROR(VLOOKUP(ROW(源数据!A2604)-1,源数据!A:AG,21,0),"")</f>
        <v/>
      </c>
      <c r="J2619" s="10">
        <f>IFERROR(VLOOKUP(ROW(源数据!A2604)-1,源数据!A:AG,19,0),"")</f>
        <v/>
      </c>
      <c r="K2619" s="17">
        <f>IFERROR(VLOOKUP(ROW(源数据!A2604)-1,源数据!A:AG,21,0),0)</f>
        <v/>
      </c>
      <c r="L2619" s="17">
        <f>IFERROR(VLOOKUP(ROW(源数据!A2604)-1,源数据!A:AG,17,0),0)</f>
        <v/>
      </c>
      <c r="M2619" s="51">
        <f>IFERROR(VLOOKUP(ROW(源数据!A2604)-1,源数据!A:AG,15,0),"")</f>
        <v/>
      </c>
    </row>
    <row r="2620">
      <c r="A2620" s="10" t="n">
        <v>2604</v>
      </c>
      <c r="B2620" s="10">
        <f>IFERROR(VLOOKUP(ROW(源数据!A2605)-1,源数据!A:AG,33,0),"")</f>
        <v/>
      </c>
      <c r="C2620" s="10">
        <f>IFERROR(VLOOKUP(ROW(源数据!A2605)-1,源数据!A:AG,9,0),"")</f>
        <v/>
      </c>
      <c r="D2620" s="35">
        <f>IFERROR(VLOOKUP(ROW(源数据!A2605)-1,源数据!A:AG,8,0),"")</f>
        <v/>
      </c>
      <c r="E2620" s="35">
        <f>IFERROR(VLOOKUP(ROW(源数据!A2605)-1,源数据!A:AG,10,0),"")</f>
        <v/>
      </c>
      <c r="F2620" s="10">
        <f>IFERROR(VLOOKUP(ROW(源数据!A2605)-1,源数据!A:AG,11,0),"")</f>
        <v/>
      </c>
      <c r="G2620" s="10">
        <f>IFERROR(VLOOKUP(ROW(源数据!A2605)-1,源数据!A:AG,12,0),0)</f>
        <v/>
      </c>
      <c r="H2620" s="17">
        <f>IFERROR(G2620/F2620,"")</f>
        <v/>
      </c>
      <c r="I2620" s="17">
        <f>IFERROR(VLOOKUP(ROW(源数据!A2605)-1,源数据!A:AG,21,0),"")</f>
        <v/>
      </c>
      <c r="J2620" s="10">
        <f>IFERROR(VLOOKUP(ROW(源数据!A2605)-1,源数据!A:AG,19,0),"")</f>
        <v/>
      </c>
      <c r="K2620" s="17">
        <f>IFERROR(VLOOKUP(ROW(源数据!A2605)-1,源数据!A:AG,21,0),0)</f>
        <v/>
      </c>
      <c r="L2620" s="17">
        <f>IFERROR(VLOOKUP(ROW(源数据!A2605)-1,源数据!A:AG,17,0),0)</f>
        <v/>
      </c>
      <c r="M2620" s="51">
        <f>IFERROR(VLOOKUP(ROW(源数据!A2605)-1,源数据!A:AG,15,0),"")</f>
        <v/>
      </c>
    </row>
    <row r="2621">
      <c r="A2621" s="10" t="n">
        <v>2605</v>
      </c>
      <c r="B2621" s="10">
        <f>IFERROR(VLOOKUP(ROW(源数据!A2606)-1,源数据!A:AG,33,0),"")</f>
        <v/>
      </c>
      <c r="C2621" s="10">
        <f>IFERROR(VLOOKUP(ROW(源数据!A2606)-1,源数据!A:AG,9,0),"")</f>
        <v/>
      </c>
      <c r="D2621" s="35">
        <f>IFERROR(VLOOKUP(ROW(源数据!A2606)-1,源数据!A:AG,8,0),"")</f>
        <v/>
      </c>
      <c r="E2621" s="35">
        <f>IFERROR(VLOOKUP(ROW(源数据!A2606)-1,源数据!A:AG,10,0),"")</f>
        <v/>
      </c>
      <c r="F2621" s="10">
        <f>IFERROR(VLOOKUP(ROW(源数据!A2606)-1,源数据!A:AG,11,0),"")</f>
        <v/>
      </c>
      <c r="G2621" s="10">
        <f>IFERROR(VLOOKUP(ROW(源数据!A2606)-1,源数据!A:AG,12,0),0)</f>
        <v/>
      </c>
      <c r="H2621" s="17">
        <f>IFERROR(G2621/F2621,"")</f>
        <v/>
      </c>
      <c r="I2621" s="17">
        <f>IFERROR(VLOOKUP(ROW(源数据!A2606)-1,源数据!A:AG,21,0),"")</f>
        <v/>
      </c>
      <c r="J2621" s="10">
        <f>IFERROR(VLOOKUP(ROW(源数据!A2606)-1,源数据!A:AG,19,0),"")</f>
        <v/>
      </c>
      <c r="K2621" s="17">
        <f>IFERROR(VLOOKUP(ROW(源数据!A2606)-1,源数据!A:AG,21,0),0)</f>
        <v/>
      </c>
      <c r="L2621" s="17">
        <f>IFERROR(VLOOKUP(ROW(源数据!A2606)-1,源数据!A:AG,17,0),0)</f>
        <v/>
      </c>
      <c r="M2621" s="51">
        <f>IFERROR(VLOOKUP(ROW(源数据!A2606)-1,源数据!A:AG,15,0),"")</f>
        <v/>
      </c>
    </row>
    <row r="2622">
      <c r="A2622" s="10" t="n">
        <v>2606</v>
      </c>
      <c r="B2622" s="10">
        <f>IFERROR(VLOOKUP(ROW(源数据!A2607)-1,源数据!A:AG,33,0),"")</f>
        <v/>
      </c>
      <c r="C2622" s="10">
        <f>IFERROR(VLOOKUP(ROW(源数据!A2607)-1,源数据!A:AG,9,0),"")</f>
        <v/>
      </c>
      <c r="D2622" s="35">
        <f>IFERROR(VLOOKUP(ROW(源数据!A2607)-1,源数据!A:AG,8,0),"")</f>
        <v/>
      </c>
      <c r="E2622" s="35">
        <f>IFERROR(VLOOKUP(ROW(源数据!A2607)-1,源数据!A:AG,10,0),"")</f>
        <v/>
      </c>
      <c r="F2622" s="10">
        <f>IFERROR(VLOOKUP(ROW(源数据!A2607)-1,源数据!A:AG,11,0),"")</f>
        <v/>
      </c>
      <c r="G2622" s="10">
        <f>IFERROR(VLOOKUP(ROW(源数据!A2607)-1,源数据!A:AG,12,0),0)</f>
        <v/>
      </c>
      <c r="H2622" s="17">
        <f>IFERROR(G2622/F2622,"")</f>
        <v/>
      </c>
      <c r="I2622" s="17">
        <f>IFERROR(VLOOKUP(ROW(源数据!A2607)-1,源数据!A:AG,21,0),"")</f>
        <v/>
      </c>
      <c r="J2622" s="10">
        <f>IFERROR(VLOOKUP(ROW(源数据!A2607)-1,源数据!A:AG,19,0),"")</f>
        <v/>
      </c>
      <c r="K2622" s="17">
        <f>IFERROR(VLOOKUP(ROW(源数据!A2607)-1,源数据!A:AG,21,0),0)</f>
        <v/>
      </c>
      <c r="L2622" s="17">
        <f>IFERROR(VLOOKUP(ROW(源数据!A2607)-1,源数据!A:AG,17,0),0)</f>
        <v/>
      </c>
      <c r="M2622" s="51">
        <f>IFERROR(VLOOKUP(ROW(源数据!A2607)-1,源数据!A:AG,15,0),"")</f>
        <v/>
      </c>
    </row>
    <row r="2623">
      <c r="A2623" s="10" t="n">
        <v>2607</v>
      </c>
      <c r="B2623" s="10">
        <f>IFERROR(VLOOKUP(ROW(源数据!A2608)-1,源数据!A:AG,33,0),"")</f>
        <v/>
      </c>
      <c r="C2623" s="10">
        <f>IFERROR(VLOOKUP(ROW(源数据!A2608)-1,源数据!A:AG,9,0),"")</f>
        <v/>
      </c>
      <c r="D2623" s="35">
        <f>IFERROR(VLOOKUP(ROW(源数据!A2608)-1,源数据!A:AG,8,0),"")</f>
        <v/>
      </c>
      <c r="E2623" s="35">
        <f>IFERROR(VLOOKUP(ROW(源数据!A2608)-1,源数据!A:AG,10,0),"")</f>
        <v/>
      </c>
      <c r="F2623" s="10">
        <f>IFERROR(VLOOKUP(ROW(源数据!A2608)-1,源数据!A:AG,11,0),"")</f>
        <v/>
      </c>
      <c r="G2623" s="10">
        <f>IFERROR(VLOOKUP(ROW(源数据!A2608)-1,源数据!A:AG,12,0),0)</f>
        <v/>
      </c>
      <c r="H2623" s="17">
        <f>IFERROR(G2623/F2623,"")</f>
        <v/>
      </c>
      <c r="I2623" s="17">
        <f>IFERROR(VLOOKUP(ROW(源数据!A2608)-1,源数据!A:AG,21,0),"")</f>
        <v/>
      </c>
      <c r="J2623" s="10">
        <f>IFERROR(VLOOKUP(ROW(源数据!A2608)-1,源数据!A:AG,19,0),"")</f>
        <v/>
      </c>
      <c r="K2623" s="17">
        <f>IFERROR(VLOOKUP(ROW(源数据!A2608)-1,源数据!A:AG,21,0),0)</f>
        <v/>
      </c>
      <c r="L2623" s="17">
        <f>IFERROR(VLOOKUP(ROW(源数据!A2608)-1,源数据!A:AG,17,0),0)</f>
        <v/>
      </c>
      <c r="M2623" s="51">
        <f>IFERROR(VLOOKUP(ROW(源数据!A2608)-1,源数据!A:AG,15,0),"")</f>
        <v/>
      </c>
    </row>
    <row r="2624">
      <c r="A2624" s="10" t="n">
        <v>2608</v>
      </c>
      <c r="B2624" s="10">
        <f>IFERROR(VLOOKUP(ROW(源数据!A2609)-1,源数据!A:AG,33,0),"")</f>
        <v/>
      </c>
      <c r="C2624" s="10">
        <f>IFERROR(VLOOKUP(ROW(源数据!A2609)-1,源数据!A:AG,9,0),"")</f>
        <v/>
      </c>
      <c r="D2624" s="35">
        <f>IFERROR(VLOOKUP(ROW(源数据!A2609)-1,源数据!A:AG,8,0),"")</f>
        <v/>
      </c>
      <c r="E2624" s="35">
        <f>IFERROR(VLOOKUP(ROW(源数据!A2609)-1,源数据!A:AG,10,0),"")</f>
        <v/>
      </c>
      <c r="F2624" s="10">
        <f>IFERROR(VLOOKUP(ROW(源数据!A2609)-1,源数据!A:AG,11,0),"")</f>
        <v/>
      </c>
      <c r="G2624" s="10">
        <f>IFERROR(VLOOKUP(ROW(源数据!A2609)-1,源数据!A:AG,12,0),0)</f>
        <v/>
      </c>
      <c r="H2624" s="17">
        <f>IFERROR(G2624/F2624,"")</f>
        <v/>
      </c>
      <c r="I2624" s="17">
        <f>IFERROR(VLOOKUP(ROW(源数据!A2609)-1,源数据!A:AG,21,0),"")</f>
        <v/>
      </c>
      <c r="J2624" s="10">
        <f>IFERROR(VLOOKUP(ROW(源数据!A2609)-1,源数据!A:AG,19,0),"")</f>
        <v/>
      </c>
      <c r="K2624" s="17">
        <f>IFERROR(VLOOKUP(ROW(源数据!A2609)-1,源数据!A:AG,21,0),0)</f>
        <v/>
      </c>
      <c r="L2624" s="17">
        <f>IFERROR(VLOOKUP(ROW(源数据!A2609)-1,源数据!A:AG,17,0),0)</f>
        <v/>
      </c>
      <c r="M2624" s="51">
        <f>IFERROR(VLOOKUP(ROW(源数据!A2609)-1,源数据!A:AG,15,0),"")</f>
        <v/>
      </c>
    </row>
    <row r="2625">
      <c r="A2625" s="10" t="n">
        <v>2609</v>
      </c>
      <c r="B2625" s="10">
        <f>IFERROR(VLOOKUP(ROW(源数据!A2610)-1,源数据!A:AG,33,0),"")</f>
        <v/>
      </c>
      <c r="C2625" s="10">
        <f>IFERROR(VLOOKUP(ROW(源数据!A2610)-1,源数据!A:AG,9,0),"")</f>
        <v/>
      </c>
      <c r="D2625" s="35">
        <f>IFERROR(VLOOKUP(ROW(源数据!A2610)-1,源数据!A:AG,8,0),"")</f>
        <v/>
      </c>
      <c r="E2625" s="35">
        <f>IFERROR(VLOOKUP(ROW(源数据!A2610)-1,源数据!A:AG,10,0),"")</f>
        <v/>
      </c>
      <c r="F2625" s="10">
        <f>IFERROR(VLOOKUP(ROW(源数据!A2610)-1,源数据!A:AG,11,0),"")</f>
        <v/>
      </c>
      <c r="G2625" s="10">
        <f>IFERROR(VLOOKUP(ROW(源数据!A2610)-1,源数据!A:AG,12,0),0)</f>
        <v/>
      </c>
      <c r="H2625" s="17">
        <f>IFERROR(G2625/F2625,"")</f>
        <v/>
      </c>
      <c r="I2625" s="17">
        <f>IFERROR(VLOOKUP(ROW(源数据!A2610)-1,源数据!A:AG,21,0),"")</f>
        <v/>
      </c>
      <c r="J2625" s="10">
        <f>IFERROR(VLOOKUP(ROW(源数据!A2610)-1,源数据!A:AG,19,0),"")</f>
        <v/>
      </c>
      <c r="K2625" s="17">
        <f>IFERROR(VLOOKUP(ROW(源数据!A2610)-1,源数据!A:AG,21,0),0)</f>
        <v/>
      </c>
      <c r="L2625" s="17">
        <f>IFERROR(VLOOKUP(ROW(源数据!A2610)-1,源数据!A:AG,17,0),0)</f>
        <v/>
      </c>
      <c r="M2625" s="51">
        <f>IFERROR(VLOOKUP(ROW(源数据!A2610)-1,源数据!A:AG,15,0),"")</f>
        <v/>
      </c>
    </row>
    <row r="2626">
      <c r="A2626" s="10" t="n">
        <v>2610</v>
      </c>
      <c r="B2626" s="10">
        <f>IFERROR(VLOOKUP(ROW(源数据!A2611)-1,源数据!A:AG,33,0),"")</f>
        <v/>
      </c>
      <c r="C2626" s="10">
        <f>IFERROR(VLOOKUP(ROW(源数据!A2611)-1,源数据!A:AG,9,0),"")</f>
        <v/>
      </c>
      <c r="D2626" s="35">
        <f>IFERROR(VLOOKUP(ROW(源数据!A2611)-1,源数据!A:AG,8,0),"")</f>
        <v/>
      </c>
      <c r="E2626" s="35">
        <f>IFERROR(VLOOKUP(ROW(源数据!A2611)-1,源数据!A:AG,10,0),"")</f>
        <v/>
      </c>
      <c r="F2626" s="10">
        <f>IFERROR(VLOOKUP(ROW(源数据!A2611)-1,源数据!A:AG,11,0),"")</f>
        <v/>
      </c>
      <c r="G2626" s="10">
        <f>IFERROR(VLOOKUP(ROW(源数据!A2611)-1,源数据!A:AG,12,0),0)</f>
        <v/>
      </c>
      <c r="H2626" s="17">
        <f>IFERROR(G2626/F2626,"")</f>
        <v/>
      </c>
      <c r="I2626" s="17">
        <f>IFERROR(VLOOKUP(ROW(源数据!A2611)-1,源数据!A:AG,21,0),"")</f>
        <v/>
      </c>
      <c r="J2626" s="10">
        <f>IFERROR(VLOOKUP(ROW(源数据!A2611)-1,源数据!A:AG,19,0),"")</f>
        <v/>
      </c>
      <c r="K2626" s="17">
        <f>IFERROR(VLOOKUP(ROW(源数据!A2611)-1,源数据!A:AG,21,0),0)</f>
        <v/>
      </c>
      <c r="L2626" s="17">
        <f>IFERROR(VLOOKUP(ROW(源数据!A2611)-1,源数据!A:AG,17,0),0)</f>
        <v/>
      </c>
      <c r="M2626" s="51">
        <f>IFERROR(VLOOKUP(ROW(源数据!A2611)-1,源数据!A:AG,15,0),"")</f>
        <v/>
      </c>
    </row>
    <row r="2627">
      <c r="A2627" s="10" t="n">
        <v>2611</v>
      </c>
      <c r="B2627" s="10">
        <f>IFERROR(VLOOKUP(ROW(源数据!A2612)-1,源数据!A:AG,33,0),"")</f>
        <v/>
      </c>
      <c r="C2627" s="10">
        <f>IFERROR(VLOOKUP(ROW(源数据!A2612)-1,源数据!A:AG,9,0),"")</f>
        <v/>
      </c>
      <c r="D2627" s="35">
        <f>IFERROR(VLOOKUP(ROW(源数据!A2612)-1,源数据!A:AG,8,0),"")</f>
        <v/>
      </c>
      <c r="E2627" s="35">
        <f>IFERROR(VLOOKUP(ROW(源数据!A2612)-1,源数据!A:AG,10,0),"")</f>
        <v/>
      </c>
      <c r="F2627" s="10">
        <f>IFERROR(VLOOKUP(ROW(源数据!A2612)-1,源数据!A:AG,11,0),"")</f>
        <v/>
      </c>
      <c r="G2627" s="10">
        <f>IFERROR(VLOOKUP(ROW(源数据!A2612)-1,源数据!A:AG,12,0),0)</f>
        <v/>
      </c>
      <c r="H2627" s="17">
        <f>IFERROR(G2627/F2627,"")</f>
        <v/>
      </c>
      <c r="I2627" s="17">
        <f>IFERROR(VLOOKUP(ROW(源数据!A2612)-1,源数据!A:AG,21,0),"")</f>
        <v/>
      </c>
      <c r="J2627" s="10">
        <f>IFERROR(VLOOKUP(ROW(源数据!A2612)-1,源数据!A:AG,19,0),"")</f>
        <v/>
      </c>
      <c r="K2627" s="17">
        <f>IFERROR(VLOOKUP(ROW(源数据!A2612)-1,源数据!A:AG,21,0),0)</f>
        <v/>
      </c>
      <c r="L2627" s="17">
        <f>IFERROR(VLOOKUP(ROW(源数据!A2612)-1,源数据!A:AG,17,0),0)</f>
        <v/>
      </c>
      <c r="M2627" s="51">
        <f>IFERROR(VLOOKUP(ROW(源数据!A2612)-1,源数据!A:AG,15,0),"")</f>
        <v/>
      </c>
    </row>
    <row r="2628">
      <c r="A2628" s="10" t="n">
        <v>2612</v>
      </c>
      <c r="B2628" s="10">
        <f>IFERROR(VLOOKUP(ROW(源数据!A2613)-1,源数据!A:AG,33,0),"")</f>
        <v/>
      </c>
      <c r="C2628" s="10">
        <f>IFERROR(VLOOKUP(ROW(源数据!A2613)-1,源数据!A:AG,9,0),"")</f>
        <v/>
      </c>
      <c r="D2628" s="35">
        <f>IFERROR(VLOOKUP(ROW(源数据!A2613)-1,源数据!A:AG,8,0),"")</f>
        <v/>
      </c>
      <c r="E2628" s="35">
        <f>IFERROR(VLOOKUP(ROW(源数据!A2613)-1,源数据!A:AG,10,0),"")</f>
        <v/>
      </c>
      <c r="F2628" s="10">
        <f>IFERROR(VLOOKUP(ROW(源数据!A2613)-1,源数据!A:AG,11,0),"")</f>
        <v/>
      </c>
      <c r="G2628" s="10">
        <f>IFERROR(VLOOKUP(ROW(源数据!A2613)-1,源数据!A:AG,12,0),0)</f>
        <v/>
      </c>
      <c r="H2628" s="17">
        <f>IFERROR(G2628/F2628,"")</f>
        <v/>
      </c>
      <c r="I2628" s="17">
        <f>IFERROR(VLOOKUP(ROW(源数据!A2613)-1,源数据!A:AG,21,0),"")</f>
        <v/>
      </c>
      <c r="J2628" s="10">
        <f>IFERROR(VLOOKUP(ROW(源数据!A2613)-1,源数据!A:AG,19,0),"")</f>
        <v/>
      </c>
      <c r="K2628" s="17">
        <f>IFERROR(VLOOKUP(ROW(源数据!A2613)-1,源数据!A:AG,21,0),0)</f>
        <v/>
      </c>
      <c r="L2628" s="17">
        <f>IFERROR(VLOOKUP(ROW(源数据!A2613)-1,源数据!A:AG,17,0),0)</f>
        <v/>
      </c>
      <c r="M2628" s="51">
        <f>IFERROR(VLOOKUP(ROW(源数据!A2613)-1,源数据!A:AG,15,0),"")</f>
        <v/>
      </c>
    </row>
    <row r="2629">
      <c r="A2629" s="10" t="n">
        <v>2613</v>
      </c>
      <c r="B2629" s="10">
        <f>IFERROR(VLOOKUP(ROW(源数据!A2614)-1,源数据!A:AG,33,0),"")</f>
        <v/>
      </c>
      <c r="C2629" s="10">
        <f>IFERROR(VLOOKUP(ROW(源数据!A2614)-1,源数据!A:AG,9,0),"")</f>
        <v/>
      </c>
      <c r="D2629" s="35">
        <f>IFERROR(VLOOKUP(ROW(源数据!A2614)-1,源数据!A:AG,8,0),"")</f>
        <v/>
      </c>
      <c r="E2629" s="35">
        <f>IFERROR(VLOOKUP(ROW(源数据!A2614)-1,源数据!A:AG,10,0),"")</f>
        <v/>
      </c>
      <c r="F2629" s="10">
        <f>IFERROR(VLOOKUP(ROW(源数据!A2614)-1,源数据!A:AG,11,0),"")</f>
        <v/>
      </c>
      <c r="G2629" s="10">
        <f>IFERROR(VLOOKUP(ROW(源数据!A2614)-1,源数据!A:AG,12,0),0)</f>
        <v/>
      </c>
      <c r="H2629" s="17">
        <f>IFERROR(G2629/F2629,"")</f>
        <v/>
      </c>
      <c r="I2629" s="17">
        <f>IFERROR(VLOOKUP(ROW(源数据!A2614)-1,源数据!A:AG,21,0),"")</f>
        <v/>
      </c>
      <c r="J2629" s="10">
        <f>IFERROR(VLOOKUP(ROW(源数据!A2614)-1,源数据!A:AG,19,0),"")</f>
        <v/>
      </c>
      <c r="K2629" s="17">
        <f>IFERROR(VLOOKUP(ROW(源数据!A2614)-1,源数据!A:AG,21,0),0)</f>
        <v/>
      </c>
      <c r="L2629" s="17">
        <f>IFERROR(VLOOKUP(ROW(源数据!A2614)-1,源数据!A:AG,17,0),0)</f>
        <v/>
      </c>
      <c r="M2629" s="51">
        <f>IFERROR(VLOOKUP(ROW(源数据!A2614)-1,源数据!A:AG,15,0),"")</f>
        <v/>
      </c>
    </row>
    <row r="2630">
      <c r="A2630" s="10" t="n">
        <v>2614</v>
      </c>
      <c r="B2630" s="10">
        <f>IFERROR(VLOOKUP(ROW(源数据!A2615)-1,源数据!A:AG,33,0),"")</f>
        <v/>
      </c>
      <c r="C2630" s="10">
        <f>IFERROR(VLOOKUP(ROW(源数据!A2615)-1,源数据!A:AG,9,0),"")</f>
        <v/>
      </c>
      <c r="D2630" s="35">
        <f>IFERROR(VLOOKUP(ROW(源数据!A2615)-1,源数据!A:AG,8,0),"")</f>
        <v/>
      </c>
      <c r="E2630" s="35">
        <f>IFERROR(VLOOKUP(ROW(源数据!A2615)-1,源数据!A:AG,10,0),"")</f>
        <v/>
      </c>
      <c r="F2630" s="10">
        <f>IFERROR(VLOOKUP(ROW(源数据!A2615)-1,源数据!A:AG,11,0),"")</f>
        <v/>
      </c>
      <c r="G2630" s="10">
        <f>IFERROR(VLOOKUP(ROW(源数据!A2615)-1,源数据!A:AG,12,0),0)</f>
        <v/>
      </c>
      <c r="H2630" s="17">
        <f>IFERROR(G2630/F2630,"")</f>
        <v/>
      </c>
      <c r="I2630" s="17">
        <f>IFERROR(VLOOKUP(ROW(源数据!A2615)-1,源数据!A:AG,21,0),"")</f>
        <v/>
      </c>
      <c r="J2630" s="10">
        <f>IFERROR(VLOOKUP(ROW(源数据!A2615)-1,源数据!A:AG,19,0),"")</f>
        <v/>
      </c>
      <c r="K2630" s="17">
        <f>IFERROR(VLOOKUP(ROW(源数据!A2615)-1,源数据!A:AG,21,0),0)</f>
        <v/>
      </c>
      <c r="L2630" s="17">
        <f>IFERROR(VLOOKUP(ROW(源数据!A2615)-1,源数据!A:AG,17,0),0)</f>
        <v/>
      </c>
      <c r="M2630" s="51">
        <f>IFERROR(VLOOKUP(ROW(源数据!A2615)-1,源数据!A:AG,15,0),"")</f>
        <v/>
      </c>
    </row>
    <row r="2631">
      <c r="A2631" s="10" t="n">
        <v>2615</v>
      </c>
      <c r="B2631" s="10">
        <f>IFERROR(VLOOKUP(ROW(源数据!A2616)-1,源数据!A:AG,33,0),"")</f>
        <v/>
      </c>
      <c r="C2631" s="10">
        <f>IFERROR(VLOOKUP(ROW(源数据!A2616)-1,源数据!A:AG,9,0),"")</f>
        <v/>
      </c>
      <c r="D2631" s="35">
        <f>IFERROR(VLOOKUP(ROW(源数据!A2616)-1,源数据!A:AG,8,0),"")</f>
        <v/>
      </c>
      <c r="E2631" s="35">
        <f>IFERROR(VLOOKUP(ROW(源数据!A2616)-1,源数据!A:AG,10,0),"")</f>
        <v/>
      </c>
      <c r="F2631" s="10">
        <f>IFERROR(VLOOKUP(ROW(源数据!A2616)-1,源数据!A:AG,11,0),"")</f>
        <v/>
      </c>
      <c r="G2631" s="10">
        <f>IFERROR(VLOOKUP(ROW(源数据!A2616)-1,源数据!A:AG,12,0),0)</f>
        <v/>
      </c>
      <c r="H2631" s="17">
        <f>IFERROR(G2631/F2631,"")</f>
        <v/>
      </c>
      <c r="I2631" s="17">
        <f>IFERROR(VLOOKUP(ROW(源数据!A2616)-1,源数据!A:AG,21,0),"")</f>
        <v/>
      </c>
      <c r="J2631" s="10">
        <f>IFERROR(VLOOKUP(ROW(源数据!A2616)-1,源数据!A:AG,19,0),"")</f>
        <v/>
      </c>
      <c r="K2631" s="17">
        <f>IFERROR(VLOOKUP(ROW(源数据!A2616)-1,源数据!A:AG,21,0),0)</f>
        <v/>
      </c>
      <c r="L2631" s="17">
        <f>IFERROR(VLOOKUP(ROW(源数据!A2616)-1,源数据!A:AG,17,0),0)</f>
        <v/>
      </c>
      <c r="M2631" s="51">
        <f>IFERROR(VLOOKUP(ROW(源数据!A2616)-1,源数据!A:AG,15,0),"")</f>
        <v/>
      </c>
    </row>
    <row r="2632">
      <c r="A2632" s="10" t="n">
        <v>2616</v>
      </c>
      <c r="B2632" s="10">
        <f>IFERROR(VLOOKUP(ROW(源数据!A2617)-1,源数据!A:AG,33,0),"")</f>
        <v/>
      </c>
      <c r="C2632" s="10">
        <f>IFERROR(VLOOKUP(ROW(源数据!A2617)-1,源数据!A:AG,9,0),"")</f>
        <v/>
      </c>
      <c r="D2632" s="35">
        <f>IFERROR(VLOOKUP(ROW(源数据!A2617)-1,源数据!A:AG,8,0),"")</f>
        <v/>
      </c>
      <c r="E2632" s="35">
        <f>IFERROR(VLOOKUP(ROW(源数据!A2617)-1,源数据!A:AG,10,0),"")</f>
        <v/>
      </c>
      <c r="F2632" s="10">
        <f>IFERROR(VLOOKUP(ROW(源数据!A2617)-1,源数据!A:AG,11,0),"")</f>
        <v/>
      </c>
      <c r="G2632" s="10">
        <f>IFERROR(VLOOKUP(ROW(源数据!A2617)-1,源数据!A:AG,12,0),0)</f>
        <v/>
      </c>
      <c r="H2632" s="17">
        <f>IFERROR(G2632/F2632,"")</f>
        <v/>
      </c>
      <c r="I2632" s="17">
        <f>IFERROR(VLOOKUP(ROW(源数据!A2617)-1,源数据!A:AG,21,0),"")</f>
        <v/>
      </c>
      <c r="J2632" s="10">
        <f>IFERROR(VLOOKUP(ROW(源数据!A2617)-1,源数据!A:AG,19,0),"")</f>
        <v/>
      </c>
      <c r="K2632" s="17">
        <f>IFERROR(VLOOKUP(ROW(源数据!A2617)-1,源数据!A:AG,21,0),0)</f>
        <v/>
      </c>
      <c r="L2632" s="17">
        <f>IFERROR(VLOOKUP(ROW(源数据!A2617)-1,源数据!A:AG,17,0),0)</f>
        <v/>
      </c>
      <c r="M2632" s="51">
        <f>IFERROR(VLOOKUP(ROW(源数据!A2617)-1,源数据!A:AG,15,0),"")</f>
        <v/>
      </c>
    </row>
    <row r="2633">
      <c r="A2633" s="10" t="n">
        <v>2617</v>
      </c>
      <c r="B2633" s="10">
        <f>IFERROR(VLOOKUP(ROW(源数据!A2618)-1,源数据!A:AG,33,0),"")</f>
        <v/>
      </c>
      <c r="C2633" s="10">
        <f>IFERROR(VLOOKUP(ROW(源数据!A2618)-1,源数据!A:AG,9,0),"")</f>
        <v/>
      </c>
      <c r="D2633" s="35">
        <f>IFERROR(VLOOKUP(ROW(源数据!A2618)-1,源数据!A:AG,8,0),"")</f>
        <v/>
      </c>
      <c r="E2633" s="35">
        <f>IFERROR(VLOOKUP(ROW(源数据!A2618)-1,源数据!A:AG,10,0),"")</f>
        <v/>
      </c>
      <c r="F2633" s="10">
        <f>IFERROR(VLOOKUP(ROW(源数据!A2618)-1,源数据!A:AG,11,0),"")</f>
        <v/>
      </c>
      <c r="G2633" s="10">
        <f>IFERROR(VLOOKUP(ROW(源数据!A2618)-1,源数据!A:AG,12,0),0)</f>
        <v/>
      </c>
      <c r="H2633" s="17">
        <f>IFERROR(G2633/F2633,"")</f>
        <v/>
      </c>
      <c r="I2633" s="17">
        <f>IFERROR(VLOOKUP(ROW(源数据!A2618)-1,源数据!A:AG,21,0),"")</f>
        <v/>
      </c>
      <c r="J2633" s="10">
        <f>IFERROR(VLOOKUP(ROW(源数据!A2618)-1,源数据!A:AG,19,0),"")</f>
        <v/>
      </c>
      <c r="K2633" s="17">
        <f>IFERROR(VLOOKUP(ROW(源数据!A2618)-1,源数据!A:AG,21,0),0)</f>
        <v/>
      </c>
      <c r="L2633" s="17">
        <f>IFERROR(VLOOKUP(ROW(源数据!A2618)-1,源数据!A:AG,17,0),0)</f>
        <v/>
      </c>
      <c r="M2633" s="51">
        <f>IFERROR(VLOOKUP(ROW(源数据!A2618)-1,源数据!A:AG,15,0),"")</f>
        <v/>
      </c>
    </row>
    <row r="2634">
      <c r="A2634" s="10" t="n">
        <v>2618</v>
      </c>
      <c r="B2634" s="10">
        <f>IFERROR(VLOOKUP(ROW(源数据!A2619)-1,源数据!A:AG,33,0),"")</f>
        <v/>
      </c>
      <c r="C2634" s="10">
        <f>IFERROR(VLOOKUP(ROW(源数据!A2619)-1,源数据!A:AG,9,0),"")</f>
        <v/>
      </c>
      <c r="D2634" s="35">
        <f>IFERROR(VLOOKUP(ROW(源数据!A2619)-1,源数据!A:AG,8,0),"")</f>
        <v/>
      </c>
      <c r="E2634" s="35">
        <f>IFERROR(VLOOKUP(ROW(源数据!A2619)-1,源数据!A:AG,10,0),"")</f>
        <v/>
      </c>
      <c r="F2634" s="10">
        <f>IFERROR(VLOOKUP(ROW(源数据!A2619)-1,源数据!A:AG,11,0),"")</f>
        <v/>
      </c>
      <c r="G2634" s="10">
        <f>IFERROR(VLOOKUP(ROW(源数据!A2619)-1,源数据!A:AG,12,0),0)</f>
        <v/>
      </c>
      <c r="H2634" s="17">
        <f>IFERROR(G2634/F2634,"")</f>
        <v/>
      </c>
      <c r="I2634" s="17">
        <f>IFERROR(VLOOKUP(ROW(源数据!A2619)-1,源数据!A:AG,21,0),"")</f>
        <v/>
      </c>
      <c r="J2634" s="10">
        <f>IFERROR(VLOOKUP(ROW(源数据!A2619)-1,源数据!A:AG,19,0),"")</f>
        <v/>
      </c>
      <c r="K2634" s="17">
        <f>IFERROR(VLOOKUP(ROW(源数据!A2619)-1,源数据!A:AG,21,0),0)</f>
        <v/>
      </c>
      <c r="L2634" s="17">
        <f>IFERROR(VLOOKUP(ROW(源数据!A2619)-1,源数据!A:AG,17,0),0)</f>
        <v/>
      </c>
      <c r="M2634" s="51">
        <f>IFERROR(VLOOKUP(ROW(源数据!A2619)-1,源数据!A:AG,15,0),"")</f>
        <v/>
      </c>
    </row>
    <row r="2635">
      <c r="A2635" s="10" t="n">
        <v>2619</v>
      </c>
      <c r="B2635" s="10">
        <f>IFERROR(VLOOKUP(ROW(源数据!A2620)-1,源数据!A:AG,33,0),"")</f>
        <v/>
      </c>
      <c r="C2635" s="10">
        <f>IFERROR(VLOOKUP(ROW(源数据!A2620)-1,源数据!A:AG,9,0),"")</f>
        <v/>
      </c>
      <c r="D2635" s="35">
        <f>IFERROR(VLOOKUP(ROW(源数据!A2620)-1,源数据!A:AG,8,0),"")</f>
        <v/>
      </c>
      <c r="E2635" s="35">
        <f>IFERROR(VLOOKUP(ROW(源数据!A2620)-1,源数据!A:AG,10,0),"")</f>
        <v/>
      </c>
      <c r="F2635" s="10">
        <f>IFERROR(VLOOKUP(ROW(源数据!A2620)-1,源数据!A:AG,11,0),"")</f>
        <v/>
      </c>
      <c r="G2635" s="10">
        <f>IFERROR(VLOOKUP(ROW(源数据!A2620)-1,源数据!A:AG,12,0),0)</f>
        <v/>
      </c>
      <c r="H2635" s="17">
        <f>IFERROR(G2635/F2635,"")</f>
        <v/>
      </c>
      <c r="I2635" s="17">
        <f>IFERROR(VLOOKUP(ROW(源数据!A2620)-1,源数据!A:AG,21,0),"")</f>
        <v/>
      </c>
      <c r="J2635" s="10">
        <f>IFERROR(VLOOKUP(ROW(源数据!A2620)-1,源数据!A:AG,19,0),"")</f>
        <v/>
      </c>
      <c r="K2635" s="17">
        <f>IFERROR(VLOOKUP(ROW(源数据!A2620)-1,源数据!A:AG,21,0),0)</f>
        <v/>
      </c>
      <c r="L2635" s="17">
        <f>IFERROR(VLOOKUP(ROW(源数据!A2620)-1,源数据!A:AG,17,0),0)</f>
        <v/>
      </c>
      <c r="M2635" s="51">
        <f>IFERROR(VLOOKUP(ROW(源数据!A2620)-1,源数据!A:AG,15,0),"")</f>
        <v/>
      </c>
    </row>
    <row r="2636">
      <c r="A2636" s="10" t="n">
        <v>2620</v>
      </c>
      <c r="B2636" s="10">
        <f>IFERROR(VLOOKUP(ROW(源数据!A2621)-1,源数据!A:AG,33,0),"")</f>
        <v/>
      </c>
      <c r="C2636" s="10">
        <f>IFERROR(VLOOKUP(ROW(源数据!A2621)-1,源数据!A:AG,9,0),"")</f>
        <v/>
      </c>
      <c r="D2636" s="35">
        <f>IFERROR(VLOOKUP(ROW(源数据!A2621)-1,源数据!A:AG,8,0),"")</f>
        <v/>
      </c>
      <c r="E2636" s="35">
        <f>IFERROR(VLOOKUP(ROW(源数据!A2621)-1,源数据!A:AG,10,0),"")</f>
        <v/>
      </c>
      <c r="F2636" s="10">
        <f>IFERROR(VLOOKUP(ROW(源数据!A2621)-1,源数据!A:AG,11,0),"")</f>
        <v/>
      </c>
      <c r="G2636" s="10">
        <f>IFERROR(VLOOKUP(ROW(源数据!A2621)-1,源数据!A:AG,12,0),0)</f>
        <v/>
      </c>
      <c r="H2636" s="17">
        <f>IFERROR(G2636/F2636,"")</f>
        <v/>
      </c>
      <c r="I2636" s="17">
        <f>IFERROR(VLOOKUP(ROW(源数据!A2621)-1,源数据!A:AG,21,0),"")</f>
        <v/>
      </c>
      <c r="J2636" s="10">
        <f>IFERROR(VLOOKUP(ROW(源数据!A2621)-1,源数据!A:AG,19,0),"")</f>
        <v/>
      </c>
      <c r="K2636" s="17">
        <f>IFERROR(VLOOKUP(ROW(源数据!A2621)-1,源数据!A:AG,21,0),0)</f>
        <v/>
      </c>
      <c r="L2636" s="17">
        <f>IFERROR(VLOOKUP(ROW(源数据!A2621)-1,源数据!A:AG,17,0),0)</f>
        <v/>
      </c>
      <c r="M2636" s="51">
        <f>IFERROR(VLOOKUP(ROW(源数据!A2621)-1,源数据!A:AG,15,0),"")</f>
        <v/>
      </c>
    </row>
    <row r="2637">
      <c r="A2637" s="10" t="n">
        <v>2621</v>
      </c>
      <c r="B2637" s="10">
        <f>IFERROR(VLOOKUP(ROW(源数据!A2622)-1,源数据!A:AG,33,0),"")</f>
        <v/>
      </c>
      <c r="C2637" s="10">
        <f>IFERROR(VLOOKUP(ROW(源数据!A2622)-1,源数据!A:AG,9,0),"")</f>
        <v/>
      </c>
      <c r="D2637" s="35">
        <f>IFERROR(VLOOKUP(ROW(源数据!A2622)-1,源数据!A:AG,8,0),"")</f>
        <v/>
      </c>
      <c r="E2637" s="35">
        <f>IFERROR(VLOOKUP(ROW(源数据!A2622)-1,源数据!A:AG,10,0),"")</f>
        <v/>
      </c>
      <c r="F2637" s="10">
        <f>IFERROR(VLOOKUP(ROW(源数据!A2622)-1,源数据!A:AG,11,0),"")</f>
        <v/>
      </c>
      <c r="G2637" s="10">
        <f>IFERROR(VLOOKUP(ROW(源数据!A2622)-1,源数据!A:AG,12,0),0)</f>
        <v/>
      </c>
      <c r="H2637" s="17">
        <f>IFERROR(G2637/F2637,"")</f>
        <v/>
      </c>
      <c r="I2637" s="17">
        <f>IFERROR(VLOOKUP(ROW(源数据!A2622)-1,源数据!A:AG,21,0),"")</f>
        <v/>
      </c>
      <c r="J2637" s="10">
        <f>IFERROR(VLOOKUP(ROW(源数据!A2622)-1,源数据!A:AG,19,0),"")</f>
        <v/>
      </c>
      <c r="K2637" s="17">
        <f>IFERROR(VLOOKUP(ROW(源数据!A2622)-1,源数据!A:AG,21,0),0)</f>
        <v/>
      </c>
      <c r="L2637" s="17">
        <f>IFERROR(VLOOKUP(ROW(源数据!A2622)-1,源数据!A:AG,17,0),0)</f>
        <v/>
      </c>
      <c r="M2637" s="51">
        <f>IFERROR(VLOOKUP(ROW(源数据!A2622)-1,源数据!A:AG,15,0),"")</f>
        <v/>
      </c>
    </row>
    <row r="2638">
      <c r="A2638" s="10" t="n">
        <v>2622</v>
      </c>
      <c r="B2638" s="10">
        <f>IFERROR(VLOOKUP(ROW(源数据!A2623)-1,源数据!A:AG,33,0),"")</f>
        <v/>
      </c>
      <c r="C2638" s="10">
        <f>IFERROR(VLOOKUP(ROW(源数据!A2623)-1,源数据!A:AG,9,0),"")</f>
        <v/>
      </c>
      <c r="D2638" s="35">
        <f>IFERROR(VLOOKUP(ROW(源数据!A2623)-1,源数据!A:AG,8,0),"")</f>
        <v/>
      </c>
      <c r="E2638" s="35">
        <f>IFERROR(VLOOKUP(ROW(源数据!A2623)-1,源数据!A:AG,10,0),"")</f>
        <v/>
      </c>
      <c r="F2638" s="10">
        <f>IFERROR(VLOOKUP(ROW(源数据!A2623)-1,源数据!A:AG,11,0),"")</f>
        <v/>
      </c>
      <c r="G2638" s="10">
        <f>IFERROR(VLOOKUP(ROW(源数据!A2623)-1,源数据!A:AG,12,0),0)</f>
        <v/>
      </c>
      <c r="H2638" s="17">
        <f>IFERROR(G2638/F2638,"")</f>
        <v/>
      </c>
      <c r="I2638" s="17">
        <f>IFERROR(VLOOKUP(ROW(源数据!A2623)-1,源数据!A:AG,21,0),"")</f>
        <v/>
      </c>
      <c r="J2638" s="10">
        <f>IFERROR(VLOOKUP(ROW(源数据!A2623)-1,源数据!A:AG,19,0),"")</f>
        <v/>
      </c>
      <c r="K2638" s="17">
        <f>IFERROR(VLOOKUP(ROW(源数据!A2623)-1,源数据!A:AG,21,0),0)</f>
        <v/>
      </c>
      <c r="L2638" s="17">
        <f>IFERROR(VLOOKUP(ROW(源数据!A2623)-1,源数据!A:AG,17,0),0)</f>
        <v/>
      </c>
      <c r="M2638" s="51">
        <f>IFERROR(VLOOKUP(ROW(源数据!A2623)-1,源数据!A:AG,15,0),"")</f>
        <v/>
      </c>
    </row>
    <row r="2639">
      <c r="A2639" s="10" t="n">
        <v>2623</v>
      </c>
      <c r="B2639" s="10">
        <f>IFERROR(VLOOKUP(ROW(源数据!A2624)-1,源数据!A:AG,33,0),"")</f>
        <v/>
      </c>
      <c r="C2639" s="10">
        <f>IFERROR(VLOOKUP(ROW(源数据!A2624)-1,源数据!A:AG,9,0),"")</f>
        <v/>
      </c>
      <c r="D2639" s="35">
        <f>IFERROR(VLOOKUP(ROW(源数据!A2624)-1,源数据!A:AG,8,0),"")</f>
        <v/>
      </c>
      <c r="E2639" s="35">
        <f>IFERROR(VLOOKUP(ROW(源数据!A2624)-1,源数据!A:AG,10,0),"")</f>
        <v/>
      </c>
      <c r="F2639" s="10">
        <f>IFERROR(VLOOKUP(ROW(源数据!A2624)-1,源数据!A:AG,11,0),"")</f>
        <v/>
      </c>
      <c r="G2639" s="10">
        <f>IFERROR(VLOOKUP(ROW(源数据!A2624)-1,源数据!A:AG,12,0),0)</f>
        <v/>
      </c>
      <c r="H2639" s="17">
        <f>IFERROR(G2639/F2639,"")</f>
        <v/>
      </c>
      <c r="I2639" s="17">
        <f>IFERROR(VLOOKUP(ROW(源数据!A2624)-1,源数据!A:AG,21,0),"")</f>
        <v/>
      </c>
      <c r="J2639" s="10">
        <f>IFERROR(VLOOKUP(ROW(源数据!A2624)-1,源数据!A:AG,19,0),"")</f>
        <v/>
      </c>
      <c r="K2639" s="17">
        <f>IFERROR(VLOOKUP(ROW(源数据!A2624)-1,源数据!A:AG,21,0),0)</f>
        <v/>
      </c>
      <c r="L2639" s="17">
        <f>IFERROR(VLOOKUP(ROW(源数据!A2624)-1,源数据!A:AG,17,0),0)</f>
        <v/>
      </c>
      <c r="M2639" s="51">
        <f>IFERROR(VLOOKUP(ROW(源数据!A2624)-1,源数据!A:AG,15,0),"")</f>
        <v/>
      </c>
    </row>
    <row r="2640">
      <c r="A2640" s="10" t="n">
        <v>2624</v>
      </c>
      <c r="B2640" s="10">
        <f>IFERROR(VLOOKUP(ROW(源数据!A2625)-1,源数据!A:AG,33,0),"")</f>
        <v/>
      </c>
      <c r="C2640" s="10">
        <f>IFERROR(VLOOKUP(ROW(源数据!A2625)-1,源数据!A:AG,9,0),"")</f>
        <v/>
      </c>
      <c r="D2640" s="35">
        <f>IFERROR(VLOOKUP(ROW(源数据!A2625)-1,源数据!A:AG,8,0),"")</f>
        <v/>
      </c>
      <c r="E2640" s="35">
        <f>IFERROR(VLOOKUP(ROW(源数据!A2625)-1,源数据!A:AG,10,0),"")</f>
        <v/>
      </c>
      <c r="F2640" s="10">
        <f>IFERROR(VLOOKUP(ROW(源数据!A2625)-1,源数据!A:AG,11,0),"")</f>
        <v/>
      </c>
      <c r="G2640" s="10">
        <f>IFERROR(VLOOKUP(ROW(源数据!A2625)-1,源数据!A:AG,12,0),0)</f>
        <v/>
      </c>
      <c r="H2640" s="17">
        <f>IFERROR(G2640/F2640,"")</f>
        <v/>
      </c>
      <c r="I2640" s="17">
        <f>IFERROR(VLOOKUP(ROW(源数据!A2625)-1,源数据!A:AG,21,0),"")</f>
        <v/>
      </c>
      <c r="J2640" s="10">
        <f>IFERROR(VLOOKUP(ROW(源数据!A2625)-1,源数据!A:AG,19,0),"")</f>
        <v/>
      </c>
      <c r="K2640" s="17">
        <f>IFERROR(VLOOKUP(ROW(源数据!A2625)-1,源数据!A:AG,21,0),0)</f>
        <v/>
      </c>
      <c r="L2640" s="17">
        <f>IFERROR(VLOOKUP(ROW(源数据!A2625)-1,源数据!A:AG,17,0),0)</f>
        <v/>
      </c>
      <c r="M2640" s="51">
        <f>IFERROR(VLOOKUP(ROW(源数据!A2625)-1,源数据!A:AG,15,0),"")</f>
        <v/>
      </c>
    </row>
    <row r="2641">
      <c r="A2641" s="10" t="n">
        <v>2625</v>
      </c>
      <c r="B2641" s="10">
        <f>IFERROR(VLOOKUP(ROW(源数据!A2626)-1,源数据!A:AG,33,0),"")</f>
        <v/>
      </c>
      <c r="C2641" s="10">
        <f>IFERROR(VLOOKUP(ROW(源数据!A2626)-1,源数据!A:AG,9,0),"")</f>
        <v/>
      </c>
      <c r="D2641" s="35">
        <f>IFERROR(VLOOKUP(ROW(源数据!A2626)-1,源数据!A:AG,8,0),"")</f>
        <v/>
      </c>
      <c r="E2641" s="35">
        <f>IFERROR(VLOOKUP(ROW(源数据!A2626)-1,源数据!A:AG,10,0),"")</f>
        <v/>
      </c>
      <c r="F2641" s="10">
        <f>IFERROR(VLOOKUP(ROW(源数据!A2626)-1,源数据!A:AG,11,0),"")</f>
        <v/>
      </c>
      <c r="G2641" s="10">
        <f>IFERROR(VLOOKUP(ROW(源数据!A2626)-1,源数据!A:AG,12,0),0)</f>
        <v/>
      </c>
      <c r="H2641" s="17">
        <f>IFERROR(G2641/F2641,"")</f>
        <v/>
      </c>
      <c r="I2641" s="17">
        <f>IFERROR(VLOOKUP(ROW(源数据!A2626)-1,源数据!A:AG,21,0),"")</f>
        <v/>
      </c>
      <c r="J2641" s="10">
        <f>IFERROR(VLOOKUP(ROW(源数据!A2626)-1,源数据!A:AG,19,0),"")</f>
        <v/>
      </c>
      <c r="K2641" s="17">
        <f>IFERROR(VLOOKUP(ROW(源数据!A2626)-1,源数据!A:AG,21,0),0)</f>
        <v/>
      </c>
      <c r="L2641" s="17">
        <f>IFERROR(VLOOKUP(ROW(源数据!A2626)-1,源数据!A:AG,17,0),0)</f>
        <v/>
      </c>
      <c r="M2641" s="51">
        <f>IFERROR(VLOOKUP(ROW(源数据!A2626)-1,源数据!A:AG,15,0),"")</f>
        <v/>
      </c>
    </row>
    <row r="2642">
      <c r="A2642" s="10" t="n">
        <v>2626</v>
      </c>
      <c r="B2642" s="10">
        <f>IFERROR(VLOOKUP(ROW(源数据!A2627)-1,源数据!A:AG,33,0),"")</f>
        <v/>
      </c>
      <c r="C2642" s="10">
        <f>IFERROR(VLOOKUP(ROW(源数据!A2627)-1,源数据!A:AG,9,0),"")</f>
        <v/>
      </c>
      <c r="D2642" s="35">
        <f>IFERROR(VLOOKUP(ROW(源数据!A2627)-1,源数据!A:AG,8,0),"")</f>
        <v/>
      </c>
      <c r="E2642" s="35">
        <f>IFERROR(VLOOKUP(ROW(源数据!A2627)-1,源数据!A:AG,10,0),"")</f>
        <v/>
      </c>
      <c r="F2642" s="10">
        <f>IFERROR(VLOOKUP(ROW(源数据!A2627)-1,源数据!A:AG,11,0),"")</f>
        <v/>
      </c>
      <c r="G2642" s="10">
        <f>IFERROR(VLOOKUP(ROW(源数据!A2627)-1,源数据!A:AG,12,0),0)</f>
        <v/>
      </c>
      <c r="H2642" s="17">
        <f>IFERROR(G2642/F2642,"")</f>
        <v/>
      </c>
      <c r="I2642" s="17">
        <f>IFERROR(VLOOKUP(ROW(源数据!A2627)-1,源数据!A:AG,21,0),"")</f>
        <v/>
      </c>
      <c r="J2642" s="10">
        <f>IFERROR(VLOOKUP(ROW(源数据!A2627)-1,源数据!A:AG,19,0),"")</f>
        <v/>
      </c>
      <c r="K2642" s="17">
        <f>IFERROR(VLOOKUP(ROW(源数据!A2627)-1,源数据!A:AG,21,0),0)</f>
        <v/>
      </c>
      <c r="L2642" s="17">
        <f>IFERROR(VLOOKUP(ROW(源数据!A2627)-1,源数据!A:AG,17,0),0)</f>
        <v/>
      </c>
      <c r="M2642" s="51">
        <f>IFERROR(VLOOKUP(ROW(源数据!A2627)-1,源数据!A:AG,15,0),"")</f>
        <v/>
      </c>
    </row>
    <row r="2643">
      <c r="A2643" s="10" t="n">
        <v>2627</v>
      </c>
      <c r="B2643" s="10">
        <f>IFERROR(VLOOKUP(ROW(源数据!A2628)-1,源数据!A:AG,33,0),"")</f>
        <v/>
      </c>
      <c r="C2643" s="10">
        <f>IFERROR(VLOOKUP(ROW(源数据!A2628)-1,源数据!A:AG,9,0),"")</f>
        <v/>
      </c>
      <c r="D2643" s="35">
        <f>IFERROR(VLOOKUP(ROW(源数据!A2628)-1,源数据!A:AG,8,0),"")</f>
        <v/>
      </c>
      <c r="E2643" s="35">
        <f>IFERROR(VLOOKUP(ROW(源数据!A2628)-1,源数据!A:AG,10,0),"")</f>
        <v/>
      </c>
      <c r="F2643" s="10">
        <f>IFERROR(VLOOKUP(ROW(源数据!A2628)-1,源数据!A:AG,11,0),"")</f>
        <v/>
      </c>
      <c r="G2643" s="10">
        <f>IFERROR(VLOOKUP(ROW(源数据!A2628)-1,源数据!A:AG,12,0),0)</f>
        <v/>
      </c>
      <c r="H2643" s="17">
        <f>IFERROR(G2643/F2643,"")</f>
        <v/>
      </c>
      <c r="I2643" s="17">
        <f>IFERROR(VLOOKUP(ROW(源数据!A2628)-1,源数据!A:AG,21,0),"")</f>
        <v/>
      </c>
      <c r="J2643" s="10">
        <f>IFERROR(VLOOKUP(ROW(源数据!A2628)-1,源数据!A:AG,19,0),"")</f>
        <v/>
      </c>
      <c r="K2643" s="17">
        <f>IFERROR(VLOOKUP(ROW(源数据!A2628)-1,源数据!A:AG,21,0),0)</f>
        <v/>
      </c>
      <c r="L2643" s="17">
        <f>IFERROR(VLOOKUP(ROW(源数据!A2628)-1,源数据!A:AG,17,0),0)</f>
        <v/>
      </c>
      <c r="M2643" s="51">
        <f>IFERROR(VLOOKUP(ROW(源数据!A2628)-1,源数据!A:AG,15,0),"")</f>
        <v/>
      </c>
    </row>
    <row r="2644">
      <c r="A2644" s="10" t="n">
        <v>2628</v>
      </c>
      <c r="B2644" s="10">
        <f>IFERROR(VLOOKUP(ROW(源数据!A2629)-1,源数据!A:AG,33,0),"")</f>
        <v/>
      </c>
      <c r="C2644" s="10">
        <f>IFERROR(VLOOKUP(ROW(源数据!A2629)-1,源数据!A:AG,9,0),"")</f>
        <v/>
      </c>
      <c r="D2644" s="35">
        <f>IFERROR(VLOOKUP(ROW(源数据!A2629)-1,源数据!A:AG,8,0),"")</f>
        <v/>
      </c>
      <c r="E2644" s="35">
        <f>IFERROR(VLOOKUP(ROW(源数据!A2629)-1,源数据!A:AG,10,0),"")</f>
        <v/>
      </c>
      <c r="F2644" s="10">
        <f>IFERROR(VLOOKUP(ROW(源数据!A2629)-1,源数据!A:AG,11,0),"")</f>
        <v/>
      </c>
      <c r="G2644" s="10">
        <f>IFERROR(VLOOKUP(ROW(源数据!A2629)-1,源数据!A:AG,12,0),0)</f>
        <v/>
      </c>
      <c r="H2644" s="17">
        <f>IFERROR(G2644/F2644,"")</f>
        <v/>
      </c>
      <c r="I2644" s="17">
        <f>IFERROR(VLOOKUP(ROW(源数据!A2629)-1,源数据!A:AG,21,0),"")</f>
        <v/>
      </c>
      <c r="J2644" s="10">
        <f>IFERROR(VLOOKUP(ROW(源数据!A2629)-1,源数据!A:AG,19,0),"")</f>
        <v/>
      </c>
      <c r="K2644" s="17">
        <f>IFERROR(VLOOKUP(ROW(源数据!A2629)-1,源数据!A:AG,21,0),0)</f>
        <v/>
      </c>
      <c r="L2644" s="17">
        <f>IFERROR(VLOOKUP(ROW(源数据!A2629)-1,源数据!A:AG,17,0),0)</f>
        <v/>
      </c>
      <c r="M2644" s="51">
        <f>IFERROR(VLOOKUP(ROW(源数据!A2629)-1,源数据!A:AG,15,0),"")</f>
        <v/>
      </c>
    </row>
    <row r="2645">
      <c r="A2645" s="10" t="n">
        <v>2629</v>
      </c>
      <c r="B2645" s="10">
        <f>IFERROR(VLOOKUP(ROW(源数据!A2630)-1,源数据!A:AG,33,0),"")</f>
        <v/>
      </c>
      <c r="C2645" s="10">
        <f>IFERROR(VLOOKUP(ROW(源数据!A2630)-1,源数据!A:AG,9,0),"")</f>
        <v/>
      </c>
      <c r="D2645" s="35">
        <f>IFERROR(VLOOKUP(ROW(源数据!A2630)-1,源数据!A:AG,8,0),"")</f>
        <v/>
      </c>
      <c r="E2645" s="35">
        <f>IFERROR(VLOOKUP(ROW(源数据!A2630)-1,源数据!A:AG,10,0),"")</f>
        <v/>
      </c>
      <c r="F2645" s="10">
        <f>IFERROR(VLOOKUP(ROW(源数据!A2630)-1,源数据!A:AG,11,0),"")</f>
        <v/>
      </c>
      <c r="G2645" s="10">
        <f>IFERROR(VLOOKUP(ROW(源数据!A2630)-1,源数据!A:AG,12,0),0)</f>
        <v/>
      </c>
      <c r="H2645" s="17">
        <f>IFERROR(G2645/F2645,"")</f>
        <v/>
      </c>
      <c r="I2645" s="17">
        <f>IFERROR(VLOOKUP(ROW(源数据!A2630)-1,源数据!A:AG,21,0),"")</f>
        <v/>
      </c>
      <c r="J2645" s="10">
        <f>IFERROR(VLOOKUP(ROW(源数据!A2630)-1,源数据!A:AG,19,0),"")</f>
        <v/>
      </c>
      <c r="K2645" s="17">
        <f>IFERROR(VLOOKUP(ROW(源数据!A2630)-1,源数据!A:AG,21,0),0)</f>
        <v/>
      </c>
      <c r="L2645" s="17">
        <f>IFERROR(VLOOKUP(ROW(源数据!A2630)-1,源数据!A:AG,17,0),0)</f>
        <v/>
      </c>
      <c r="M2645" s="51">
        <f>IFERROR(VLOOKUP(ROW(源数据!A2630)-1,源数据!A:AG,15,0),"")</f>
        <v/>
      </c>
    </row>
    <row r="2646">
      <c r="A2646" s="10" t="n">
        <v>2630</v>
      </c>
      <c r="B2646" s="10">
        <f>IFERROR(VLOOKUP(ROW(源数据!A2631)-1,源数据!A:AG,33,0),"")</f>
        <v/>
      </c>
      <c r="C2646" s="10">
        <f>IFERROR(VLOOKUP(ROW(源数据!A2631)-1,源数据!A:AG,9,0),"")</f>
        <v/>
      </c>
      <c r="D2646" s="35">
        <f>IFERROR(VLOOKUP(ROW(源数据!A2631)-1,源数据!A:AG,8,0),"")</f>
        <v/>
      </c>
      <c r="E2646" s="35">
        <f>IFERROR(VLOOKUP(ROW(源数据!A2631)-1,源数据!A:AG,10,0),"")</f>
        <v/>
      </c>
      <c r="F2646" s="10">
        <f>IFERROR(VLOOKUP(ROW(源数据!A2631)-1,源数据!A:AG,11,0),"")</f>
        <v/>
      </c>
      <c r="G2646" s="10">
        <f>IFERROR(VLOOKUP(ROW(源数据!A2631)-1,源数据!A:AG,12,0),0)</f>
        <v/>
      </c>
      <c r="H2646" s="17">
        <f>IFERROR(G2646/F2646,"")</f>
        <v/>
      </c>
      <c r="I2646" s="17">
        <f>IFERROR(VLOOKUP(ROW(源数据!A2631)-1,源数据!A:AG,21,0),"")</f>
        <v/>
      </c>
      <c r="J2646" s="10">
        <f>IFERROR(VLOOKUP(ROW(源数据!A2631)-1,源数据!A:AG,19,0),"")</f>
        <v/>
      </c>
      <c r="K2646" s="17">
        <f>IFERROR(VLOOKUP(ROW(源数据!A2631)-1,源数据!A:AG,21,0),0)</f>
        <v/>
      </c>
      <c r="L2646" s="17">
        <f>IFERROR(VLOOKUP(ROW(源数据!A2631)-1,源数据!A:AG,17,0),0)</f>
        <v/>
      </c>
      <c r="M2646" s="51">
        <f>IFERROR(VLOOKUP(ROW(源数据!A2631)-1,源数据!A:AG,15,0),"")</f>
        <v/>
      </c>
    </row>
    <row r="2647">
      <c r="A2647" s="10" t="n">
        <v>2631</v>
      </c>
      <c r="B2647" s="10">
        <f>IFERROR(VLOOKUP(ROW(源数据!A2632)-1,源数据!A:AG,33,0),"")</f>
        <v/>
      </c>
      <c r="C2647" s="10">
        <f>IFERROR(VLOOKUP(ROW(源数据!A2632)-1,源数据!A:AG,9,0),"")</f>
        <v/>
      </c>
      <c r="D2647" s="35">
        <f>IFERROR(VLOOKUP(ROW(源数据!A2632)-1,源数据!A:AG,8,0),"")</f>
        <v/>
      </c>
      <c r="E2647" s="35">
        <f>IFERROR(VLOOKUP(ROW(源数据!A2632)-1,源数据!A:AG,10,0),"")</f>
        <v/>
      </c>
      <c r="F2647" s="10">
        <f>IFERROR(VLOOKUP(ROW(源数据!A2632)-1,源数据!A:AG,11,0),"")</f>
        <v/>
      </c>
      <c r="G2647" s="10">
        <f>IFERROR(VLOOKUP(ROW(源数据!A2632)-1,源数据!A:AG,12,0),0)</f>
        <v/>
      </c>
      <c r="H2647" s="17">
        <f>IFERROR(G2647/F2647,"")</f>
        <v/>
      </c>
      <c r="I2647" s="17">
        <f>IFERROR(VLOOKUP(ROW(源数据!A2632)-1,源数据!A:AG,21,0),"")</f>
        <v/>
      </c>
      <c r="J2647" s="10">
        <f>IFERROR(VLOOKUP(ROW(源数据!A2632)-1,源数据!A:AG,19,0),"")</f>
        <v/>
      </c>
      <c r="K2647" s="17">
        <f>IFERROR(VLOOKUP(ROW(源数据!A2632)-1,源数据!A:AG,21,0),0)</f>
        <v/>
      </c>
      <c r="L2647" s="17">
        <f>IFERROR(VLOOKUP(ROW(源数据!A2632)-1,源数据!A:AG,17,0),0)</f>
        <v/>
      </c>
      <c r="M2647" s="51">
        <f>IFERROR(VLOOKUP(ROW(源数据!A2632)-1,源数据!A:AG,15,0),"")</f>
        <v/>
      </c>
    </row>
    <row r="2648">
      <c r="A2648" s="10" t="n">
        <v>2632</v>
      </c>
      <c r="B2648" s="10">
        <f>IFERROR(VLOOKUP(ROW(源数据!A2633)-1,源数据!A:AG,33,0),"")</f>
        <v/>
      </c>
      <c r="C2648" s="10">
        <f>IFERROR(VLOOKUP(ROW(源数据!A2633)-1,源数据!A:AG,9,0),"")</f>
        <v/>
      </c>
      <c r="D2648" s="35">
        <f>IFERROR(VLOOKUP(ROW(源数据!A2633)-1,源数据!A:AG,8,0),"")</f>
        <v/>
      </c>
      <c r="E2648" s="35">
        <f>IFERROR(VLOOKUP(ROW(源数据!A2633)-1,源数据!A:AG,10,0),"")</f>
        <v/>
      </c>
      <c r="F2648" s="10">
        <f>IFERROR(VLOOKUP(ROW(源数据!A2633)-1,源数据!A:AG,11,0),"")</f>
        <v/>
      </c>
      <c r="G2648" s="10">
        <f>IFERROR(VLOOKUP(ROW(源数据!A2633)-1,源数据!A:AG,12,0),0)</f>
        <v/>
      </c>
      <c r="H2648" s="17">
        <f>IFERROR(G2648/F2648,"")</f>
        <v/>
      </c>
      <c r="I2648" s="17">
        <f>IFERROR(VLOOKUP(ROW(源数据!A2633)-1,源数据!A:AG,21,0),"")</f>
        <v/>
      </c>
      <c r="J2648" s="10">
        <f>IFERROR(VLOOKUP(ROW(源数据!A2633)-1,源数据!A:AG,19,0),"")</f>
        <v/>
      </c>
      <c r="K2648" s="17">
        <f>IFERROR(VLOOKUP(ROW(源数据!A2633)-1,源数据!A:AG,21,0),0)</f>
        <v/>
      </c>
      <c r="L2648" s="17">
        <f>IFERROR(VLOOKUP(ROW(源数据!A2633)-1,源数据!A:AG,17,0),0)</f>
        <v/>
      </c>
      <c r="M2648" s="51">
        <f>IFERROR(VLOOKUP(ROW(源数据!A2633)-1,源数据!A:AG,15,0),"")</f>
        <v/>
      </c>
    </row>
    <row r="2649">
      <c r="A2649" s="10" t="n">
        <v>2633</v>
      </c>
      <c r="B2649" s="10">
        <f>IFERROR(VLOOKUP(ROW(源数据!A2634)-1,源数据!A:AG,33,0),"")</f>
        <v/>
      </c>
      <c r="C2649" s="10">
        <f>IFERROR(VLOOKUP(ROW(源数据!A2634)-1,源数据!A:AG,9,0),"")</f>
        <v/>
      </c>
      <c r="D2649" s="35">
        <f>IFERROR(VLOOKUP(ROW(源数据!A2634)-1,源数据!A:AG,8,0),"")</f>
        <v/>
      </c>
      <c r="E2649" s="35">
        <f>IFERROR(VLOOKUP(ROW(源数据!A2634)-1,源数据!A:AG,10,0),"")</f>
        <v/>
      </c>
      <c r="F2649" s="10">
        <f>IFERROR(VLOOKUP(ROW(源数据!A2634)-1,源数据!A:AG,11,0),"")</f>
        <v/>
      </c>
      <c r="G2649" s="10">
        <f>IFERROR(VLOOKUP(ROW(源数据!A2634)-1,源数据!A:AG,12,0),0)</f>
        <v/>
      </c>
      <c r="H2649" s="17">
        <f>IFERROR(G2649/F2649,"")</f>
        <v/>
      </c>
      <c r="I2649" s="17">
        <f>IFERROR(VLOOKUP(ROW(源数据!A2634)-1,源数据!A:AG,21,0),"")</f>
        <v/>
      </c>
      <c r="J2649" s="10">
        <f>IFERROR(VLOOKUP(ROW(源数据!A2634)-1,源数据!A:AG,19,0),"")</f>
        <v/>
      </c>
      <c r="K2649" s="17">
        <f>IFERROR(VLOOKUP(ROW(源数据!A2634)-1,源数据!A:AG,21,0),0)</f>
        <v/>
      </c>
      <c r="L2649" s="17">
        <f>IFERROR(VLOOKUP(ROW(源数据!A2634)-1,源数据!A:AG,17,0),0)</f>
        <v/>
      </c>
      <c r="M2649" s="51">
        <f>IFERROR(VLOOKUP(ROW(源数据!A2634)-1,源数据!A:AG,15,0),"")</f>
        <v/>
      </c>
    </row>
    <row r="2650">
      <c r="A2650" s="10" t="n">
        <v>2634</v>
      </c>
      <c r="B2650" s="10">
        <f>IFERROR(VLOOKUP(ROW(源数据!A2635)-1,源数据!A:AG,33,0),"")</f>
        <v/>
      </c>
      <c r="C2650" s="10">
        <f>IFERROR(VLOOKUP(ROW(源数据!A2635)-1,源数据!A:AG,9,0),"")</f>
        <v/>
      </c>
      <c r="D2650" s="35">
        <f>IFERROR(VLOOKUP(ROW(源数据!A2635)-1,源数据!A:AG,8,0),"")</f>
        <v/>
      </c>
      <c r="E2650" s="35">
        <f>IFERROR(VLOOKUP(ROW(源数据!A2635)-1,源数据!A:AG,10,0),"")</f>
        <v/>
      </c>
      <c r="F2650" s="10">
        <f>IFERROR(VLOOKUP(ROW(源数据!A2635)-1,源数据!A:AG,11,0),"")</f>
        <v/>
      </c>
      <c r="G2650" s="10">
        <f>IFERROR(VLOOKUP(ROW(源数据!A2635)-1,源数据!A:AG,12,0),0)</f>
        <v/>
      </c>
      <c r="H2650" s="17">
        <f>IFERROR(G2650/F2650,"")</f>
        <v/>
      </c>
      <c r="I2650" s="17">
        <f>IFERROR(VLOOKUP(ROW(源数据!A2635)-1,源数据!A:AG,21,0),"")</f>
        <v/>
      </c>
      <c r="J2650" s="10">
        <f>IFERROR(VLOOKUP(ROW(源数据!A2635)-1,源数据!A:AG,19,0),"")</f>
        <v/>
      </c>
      <c r="K2650" s="17">
        <f>IFERROR(VLOOKUP(ROW(源数据!A2635)-1,源数据!A:AG,21,0),0)</f>
        <v/>
      </c>
      <c r="L2650" s="17">
        <f>IFERROR(VLOOKUP(ROW(源数据!A2635)-1,源数据!A:AG,17,0),0)</f>
        <v/>
      </c>
      <c r="M2650" s="51">
        <f>IFERROR(VLOOKUP(ROW(源数据!A2635)-1,源数据!A:AG,15,0),"")</f>
        <v/>
      </c>
    </row>
    <row r="2651">
      <c r="A2651" s="10" t="n">
        <v>2635</v>
      </c>
      <c r="B2651" s="10">
        <f>IFERROR(VLOOKUP(ROW(源数据!A2636)-1,源数据!A:AG,33,0),"")</f>
        <v/>
      </c>
      <c r="C2651" s="10">
        <f>IFERROR(VLOOKUP(ROW(源数据!A2636)-1,源数据!A:AG,9,0),"")</f>
        <v/>
      </c>
      <c r="D2651" s="35">
        <f>IFERROR(VLOOKUP(ROW(源数据!A2636)-1,源数据!A:AG,8,0),"")</f>
        <v/>
      </c>
      <c r="E2651" s="35">
        <f>IFERROR(VLOOKUP(ROW(源数据!A2636)-1,源数据!A:AG,10,0),"")</f>
        <v/>
      </c>
      <c r="F2651" s="10">
        <f>IFERROR(VLOOKUP(ROW(源数据!A2636)-1,源数据!A:AG,11,0),"")</f>
        <v/>
      </c>
      <c r="G2651" s="10">
        <f>IFERROR(VLOOKUP(ROW(源数据!A2636)-1,源数据!A:AG,12,0),0)</f>
        <v/>
      </c>
      <c r="H2651" s="17">
        <f>IFERROR(G2651/F2651,"")</f>
        <v/>
      </c>
      <c r="I2651" s="17">
        <f>IFERROR(VLOOKUP(ROW(源数据!A2636)-1,源数据!A:AG,21,0),"")</f>
        <v/>
      </c>
      <c r="J2651" s="10">
        <f>IFERROR(VLOOKUP(ROW(源数据!A2636)-1,源数据!A:AG,19,0),"")</f>
        <v/>
      </c>
      <c r="K2651" s="17">
        <f>IFERROR(VLOOKUP(ROW(源数据!A2636)-1,源数据!A:AG,21,0),0)</f>
        <v/>
      </c>
      <c r="L2651" s="17">
        <f>IFERROR(VLOOKUP(ROW(源数据!A2636)-1,源数据!A:AG,17,0),0)</f>
        <v/>
      </c>
      <c r="M2651" s="51">
        <f>IFERROR(VLOOKUP(ROW(源数据!A2636)-1,源数据!A:AG,15,0),"")</f>
        <v/>
      </c>
    </row>
    <row r="2652">
      <c r="A2652" s="10" t="n">
        <v>2636</v>
      </c>
      <c r="B2652" s="10">
        <f>IFERROR(VLOOKUP(ROW(源数据!A2637)-1,源数据!A:AG,33,0),"")</f>
        <v/>
      </c>
      <c r="C2652" s="10">
        <f>IFERROR(VLOOKUP(ROW(源数据!A2637)-1,源数据!A:AG,9,0),"")</f>
        <v/>
      </c>
      <c r="D2652" s="35">
        <f>IFERROR(VLOOKUP(ROW(源数据!A2637)-1,源数据!A:AG,8,0),"")</f>
        <v/>
      </c>
      <c r="E2652" s="35">
        <f>IFERROR(VLOOKUP(ROW(源数据!A2637)-1,源数据!A:AG,10,0),"")</f>
        <v/>
      </c>
      <c r="F2652" s="10">
        <f>IFERROR(VLOOKUP(ROW(源数据!A2637)-1,源数据!A:AG,11,0),"")</f>
        <v/>
      </c>
      <c r="G2652" s="10">
        <f>IFERROR(VLOOKUP(ROW(源数据!A2637)-1,源数据!A:AG,12,0),0)</f>
        <v/>
      </c>
      <c r="H2652" s="17">
        <f>IFERROR(G2652/F2652,"")</f>
        <v/>
      </c>
      <c r="I2652" s="17">
        <f>IFERROR(VLOOKUP(ROW(源数据!A2637)-1,源数据!A:AG,21,0),"")</f>
        <v/>
      </c>
      <c r="J2652" s="10">
        <f>IFERROR(VLOOKUP(ROW(源数据!A2637)-1,源数据!A:AG,19,0),"")</f>
        <v/>
      </c>
      <c r="K2652" s="17">
        <f>IFERROR(VLOOKUP(ROW(源数据!A2637)-1,源数据!A:AG,21,0),0)</f>
        <v/>
      </c>
      <c r="L2652" s="17">
        <f>IFERROR(VLOOKUP(ROW(源数据!A2637)-1,源数据!A:AG,17,0),0)</f>
        <v/>
      </c>
      <c r="M2652" s="51">
        <f>IFERROR(VLOOKUP(ROW(源数据!A2637)-1,源数据!A:AG,15,0),"")</f>
        <v/>
      </c>
    </row>
    <row r="2653">
      <c r="A2653" s="10" t="n">
        <v>2637</v>
      </c>
      <c r="B2653" s="10">
        <f>IFERROR(VLOOKUP(ROW(源数据!A2638)-1,源数据!A:AG,33,0),"")</f>
        <v/>
      </c>
      <c r="C2653" s="10">
        <f>IFERROR(VLOOKUP(ROW(源数据!A2638)-1,源数据!A:AG,9,0),"")</f>
        <v/>
      </c>
      <c r="D2653" s="35">
        <f>IFERROR(VLOOKUP(ROW(源数据!A2638)-1,源数据!A:AG,8,0),"")</f>
        <v/>
      </c>
      <c r="E2653" s="35">
        <f>IFERROR(VLOOKUP(ROW(源数据!A2638)-1,源数据!A:AG,10,0),"")</f>
        <v/>
      </c>
      <c r="F2653" s="10">
        <f>IFERROR(VLOOKUP(ROW(源数据!A2638)-1,源数据!A:AG,11,0),"")</f>
        <v/>
      </c>
      <c r="G2653" s="10">
        <f>IFERROR(VLOOKUP(ROW(源数据!A2638)-1,源数据!A:AG,12,0),0)</f>
        <v/>
      </c>
      <c r="H2653" s="17">
        <f>IFERROR(G2653/F2653,"")</f>
        <v/>
      </c>
      <c r="I2653" s="17">
        <f>IFERROR(VLOOKUP(ROW(源数据!A2638)-1,源数据!A:AG,21,0),"")</f>
        <v/>
      </c>
      <c r="J2653" s="10">
        <f>IFERROR(VLOOKUP(ROW(源数据!A2638)-1,源数据!A:AG,19,0),"")</f>
        <v/>
      </c>
      <c r="K2653" s="17">
        <f>IFERROR(VLOOKUP(ROW(源数据!A2638)-1,源数据!A:AG,21,0),0)</f>
        <v/>
      </c>
      <c r="L2653" s="17">
        <f>IFERROR(VLOOKUP(ROW(源数据!A2638)-1,源数据!A:AG,17,0),0)</f>
        <v/>
      </c>
      <c r="M2653" s="51">
        <f>IFERROR(VLOOKUP(ROW(源数据!A2638)-1,源数据!A:AG,15,0),"")</f>
        <v/>
      </c>
    </row>
    <row r="2654">
      <c r="A2654" s="10" t="n">
        <v>2638</v>
      </c>
      <c r="B2654" s="10">
        <f>IFERROR(VLOOKUP(ROW(源数据!A2639)-1,源数据!A:AG,33,0),"")</f>
        <v/>
      </c>
      <c r="C2654" s="10">
        <f>IFERROR(VLOOKUP(ROW(源数据!A2639)-1,源数据!A:AG,9,0),"")</f>
        <v/>
      </c>
      <c r="D2654" s="35">
        <f>IFERROR(VLOOKUP(ROW(源数据!A2639)-1,源数据!A:AG,8,0),"")</f>
        <v/>
      </c>
      <c r="E2654" s="35">
        <f>IFERROR(VLOOKUP(ROW(源数据!A2639)-1,源数据!A:AG,10,0),"")</f>
        <v/>
      </c>
      <c r="F2654" s="10">
        <f>IFERROR(VLOOKUP(ROW(源数据!A2639)-1,源数据!A:AG,11,0),"")</f>
        <v/>
      </c>
      <c r="G2654" s="10">
        <f>IFERROR(VLOOKUP(ROW(源数据!A2639)-1,源数据!A:AG,12,0),0)</f>
        <v/>
      </c>
      <c r="H2654" s="17">
        <f>IFERROR(G2654/F2654,"")</f>
        <v/>
      </c>
      <c r="I2654" s="17">
        <f>IFERROR(VLOOKUP(ROW(源数据!A2639)-1,源数据!A:AG,21,0),"")</f>
        <v/>
      </c>
      <c r="J2654" s="10">
        <f>IFERROR(VLOOKUP(ROW(源数据!A2639)-1,源数据!A:AG,19,0),"")</f>
        <v/>
      </c>
      <c r="K2654" s="17">
        <f>IFERROR(VLOOKUP(ROW(源数据!A2639)-1,源数据!A:AG,21,0),0)</f>
        <v/>
      </c>
      <c r="L2654" s="17">
        <f>IFERROR(VLOOKUP(ROW(源数据!A2639)-1,源数据!A:AG,17,0),0)</f>
        <v/>
      </c>
      <c r="M2654" s="51">
        <f>IFERROR(VLOOKUP(ROW(源数据!A2639)-1,源数据!A:AG,15,0),"")</f>
        <v/>
      </c>
    </row>
    <row r="2655">
      <c r="A2655" s="10" t="n">
        <v>2639</v>
      </c>
      <c r="B2655" s="10">
        <f>IFERROR(VLOOKUP(ROW(源数据!A2640)-1,源数据!A:AG,33,0),"")</f>
        <v/>
      </c>
      <c r="C2655" s="10">
        <f>IFERROR(VLOOKUP(ROW(源数据!A2640)-1,源数据!A:AG,9,0),"")</f>
        <v/>
      </c>
      <c r="D2655" s="35">
        <f>IFERROR(VLOOKUP(ROW(源数据!A2640)-1,源数据!A:AG,8,0),"")</f>
        <v/>
      </c>
      <c r="E2655" s="35">
        <f>IFERROR(VLOOKUP(ROW(源数据!A2640)-1,源数据!A:AG,10,0),"")</f>
        <v/>
      </c>
      <c r="F2655" s="10">
        <f>IFERROR(VLOOKUP(ROW(源数据!A2640)-1,源数据!A:AG,11,0),"")</f>
        <v/>
      </c>
      <c r="G2655" s="10">
        <f>IFERROR(VLOOKUP(ROW(源数据!A2640)-1,源数据!A:AG,12,0),0)</f>
        <v/>
      </c>
      <c r="H2655" s="17">
        <f>IFERROR(G2655/F2655,"")</f>
        <v/>
      </c>
      <c r="I2655" s="17">
        <f>IFERROR(VLOOKUP(ROW(源数据!A2640)-1,源数据!A:AG,21,0),"")</f>
        <v/>
      </c>
      <c r="J2655" s="10">
        <f>IFERROR(VLOOKUP(ROW(源数据!A2640)-1,源数据!A:AG,19,0),"")</f>
        <v/>
      </c>
      <c r="K2655" s="17">
        <f>IFERROR(VLOOKUP(ROW(源数据!A2640)-1,源数据!A:AG,21,0),0)</f>
        <v/>
      </c>
      <c r="L2655" s="17">
        <f>IFERROR(VLOOKUP(ROW(源数据!A2640)-1,源数据!A:AG,17,0),0)</f>
        <v/>
      </c>
      <c r="M2655" s="51">
        <f>IFERROR(VLOOKUP(ROW(源数据!A2640)-1,源数据!A:AG,15,0),"")</f>
        <v/>
      </c>
    </row>
    <row r="2656">
      <c r="A2656" s="10" t="n">
        <v>2640</v>
      </c>
      <c r="B2656" s="10">
        <f>IFERROR(VLOOKUP(ROW(源数据!A2641)-1,源数据!A:AG,33,0),"")</f>
        <v/>
      </c>
      <c r="C2656" s="10">
        <f>IFERROR(VLOOKUP(ROW(源数据!A2641)-1,源数据!A:AG,9,0),"")</f>
        <v/>
      </c>
      <c r="D2656" s="35">
        <f>IFERROR(VLOOKUP(ROW(源数据!A2641)-1,源数据!A:AG,8,0),"")</f>
        <v/>
      </c>
      <c r="E2656" s="35">
        <f>IFERROR(VLOOKUP(ROW(源数据!A2641)-1,源数据!A:AG,10,0),"")</f>
        <v/>
      </c>
      <c r="F2656" s="10">
        <f>IFERROR(VLOOKUP(ROW(源数据!A2641)-1,源数据!A:AG,11,0),"")</f>
        <v/>
      </c>
      <c r="G2656" s="10">
        <f>IFERROR(VLOOKUP(ROW(源数据!A2641)-1,源数据!A:AG,12,0),0)</f>
        <v/>
      </c>
      <c r="H2656" s="17">
        <f>IFERROR(G2656/F2656,"")</f>
        <v/>
      </c>
      <c r="I2656" s="17">
        <f>IFERROR(VLOOKUP(ROW(源数据!A2641)-1,源数据!A:AG,21,0),"")</f>
        <v/>
      </c>
      <c r="J2656" s="10">
        <f>IFERROR(VLOOKUP(ROW(源数据!A2641)-1,源数据!A:AG,19,0),"")</f>
        <v/>
      </c>
      <c r="K2656" s="17">
        <f>IFERROR(VLOOKUP(ROW(源数据!A2641)-1,源数据!A:AG,21,0),0)</f>
        <v/>
      </c>
      <c r="L2656" s="17">
        <f>IFERROR(VLOOKUP(ROW(源数据!A2641)-1,源数据!A:AG,17,0),0)</f>
        <v/>
      </c>
      <c r="M2656" s="51">
        <f>IFERROR(VLOOKUP(ROW(源数据!A2641)-1,源数据!A:AG,15,0),"")</f>
        <v/>
      </c>
    </row>
    <row r="2657">
      <c r="A2657" s="10" t="n">
        <v>2641</v>
      </c>
      <c r="B2657" s="10">
        <f>IFERROR(VLOOKUP(ROW(源数据!A2642)-1,源数据!A:AG,33,0),"")</f>
        <v/>
      </c>
      <c r="C2657" s="10">
        <f>IFERROR(VLOOKUP(ROW(源数据!A2642)-1,源数据!A:AG,9,0),"")</f>
        <v/>
      </c>
      <c r="D2657" s="35">
        <f>IFERROR(VLOOKUP(ROW(源数据!A2642)-1,源数据!A:AG,8,0),"")</f>
        <v/>
      </c>
      <c r="E2657" s="35">
        <f>IFERROR(VLOOKUP(ROW(源数据!A2642)-1,源数据!A:AG,10,0),"")</f>
        <v/>
      </c>
      <c r="F2657" s="10">
        <f>IFERROR(VLOOKUP(ROW(源数据!A2642)-1,源数据!A:AG,11,0),"")</f>
        <v/>
      </c>
      <c r="G2657" s="10">
        <f>IFERROR(VLOOKUP(ROW(源数据!A2642)-1,源数据!A:AG,12,0),0)</f>
        <v/>
      </c>
      <c r="H2657" s="17">
        <f>IFERROR(G2657/F2657,"")</f>
        <v/>
      </c>
      <c r="I2657" s="17">
        <f>IFERROR(VLOOKUP(ROW(源数据!A2642)-1,源数据!A:AG,21,0),"")</f>
        <v/>
      </c>
      <c r="J2657" s="10">
        <f>IFERROR(VLOOKUP(ROW(源数据!A2642)-1,源数据!A:AG,19,0),"")</f>
        <v/>
      </c>
      <c r="K2657" s="17">
        <f>IFERROR(VLOOKUP(ROW(源数据!A2642)-1,源数据!A:AG,21,0),0)</f>
        <v/>
      </c>
      <c r="L2657" s="17">
        <f>IFERROR(VLOOKUP(ROW(源数据!A2642)-1,源数据!A:AG,17,0),0)</f>
        <v/>
      </c>
      <c r="M2657" s="51">
        <f>IFERROR(VLOOKUP(ROW(源数据!A2642)-1,源数据!A:AG,15,0),"")</f>
        <v/>
      </c>
    </row>
    <row r="2658">
      <c r="A2658" s="10" t="n">
        <v>2642</v>
      </c>
      <c r="B2658" s="10">
        <f>IFERROR(VLOOKUP(ROW(源数据!A2643)-1,源数据!A:AG,33,0),"")</f>
        <v/>
      </c>
      <c r="C2658" s="10">
        <f>IFERROR(VLOOKUP(ROW(源数据!A2643)-1,源数据!A:AG,9,0),"")</f>
        <v/>
      </c>
      <c r="D2658" s="35">
        <f>IFERROR(VLOOKUP(ROW(源数据!A2643)-1,源数据!A:AG,8,0),"")</f>
        <v/>
      </c>
      <c r="E2658" s="35">
        <f>IFERROR(VLOOKUP(ROW(源数据!A2643)-1,源数据!A:AG,10,0),"")</f>
        <v/>
      </c>
      <c r="F2658" s="10">
        <f>IFERROR(VLOOKUP(ROW(源数据!A2643)-1,源数据!A:AG,11,0),"")</f>
        <v/>
      </c>
      <c r="G2658" s="10">
        <f>IFERROR(VLOOKUP(ROW(源数据!A2643)-1,源数据!A:AG,12,0),0)</f>
        <v/>
      </c>
      <c r="H2658" s="17">
        <f>IFERROR(G2658/F2658,"")</f>
        <v/>
      </c>
      <c r="I2658" s="17">
        <f>IFERROR(VLOOKUP(ROW(源数据!A2643)-1,源数据!A:AG,21,0),"")</f>
        <v/>
      </c>
      <c r="J2658" s="10">
        <f>IFERROR(VLOOKUP(ROW(源数据!A2643)-1,源数据!A:AG,19,0),"")</f>
        <v/>
      </c>
      <c r="K2658" s="17">
        <f>IFERROR(VLOOKUP(ROW(源数据!A2643)-1,源数据!A:AG,21,0),0)</f>
        <v/>
      </c>
      <c r="L2658" s="17">
        <f>IFERROR(VLOOKUP(ROW(源数据!A2643)-1,源数据!A:AG,17,0),0)</f>
        <v/>
      </c>
      <c r="M2658" s="51">
        <f>IFERROR(VLOOKUP(ROW(源数据!A2643)-1,源数据!A:AG,15,0),"")</f>
        <v/>
      </c>
    </row>
    <row r="2659">
      <c r="A2659" s="10" t="n">
        <v>2643</v>
      </c>
      <c r="B2659" s="10">
        <f>IFERROR(VLOOKUP(ROW(源数据!A2644)-1,源数据!A:AG,33,0),"")</f>
        <v/>
      </c>
      <c r="C2659" s="10">
        <f>IFERROR(VLOOKUP(ROW(源数据!A2644)-1,源数据!A:AG,9,0),"")</f>
        <v/>
      </c>
      <c r="D2659" s="35">
        <f>IFERROR(VLOOKUP(ROW(源数据!A2644)-1,源数据!A:AG,8,0),"")</f>
        <v/>
      </c>
      <c r="E2659" s="35">
        <f>IFERROR(VLOOKUP(ROW(源数据!A2644)-1,源数据!A:AG,10,0),"")</f>
        <v/>
      </c>
      <c r="F2659" s="10">
        <f>IFERROR(VLOOKUP(ROW(源数据!A2644)-1,源数据!A:AG,11,0),"")</f>
        <v/>
      </c>
      <c r="G2659" s="10">
        <f>IFERROR(VLOOKUP(ROW(源数据!A2644)-1,源数据!A:AG,12,0),0)</f>
        <v/>
      </c>
      <c r="H2659" s="17">
        <f>IFERROR(G2659/F2659,"")</f>
        <v/>
      </c>
      <c r="I2659" s="17">
        <f>IFERROR(VLOOKUP(ROW(源数据!A2644)-1,源数据!A:AG,21,0),"")</f>
        <v/>
      </c>
      <c r="J2659" s="10">
        <f>IFERROR(VLOOKUP(ROW(源数据!A2644)-1,源数据!A:AG,19,0),"")</f>
        <v/>
      </c>
      <c r="K2659" s="17">
        <f>IFERROR(VLOOKUP(ROW(源数据!A2644)-1,源数据!A:AG,21,0),0)</f>
        <v/>
      </c>
      <c r="L2659" s="17">
        <f>IFERROR(VLOOKUP(ROW(源数据!A2644)-1,源数据!A:AG,17,0),0)</f>
        <v/>
      </c>
      <c r="M2659" s="51">
        <f>IFERROR(VLOOKUP(ROW(源数据!A2644)-1,源数据!A:AG,15,0),"")</f>
        <v/>
      </c>
    </row>
    <row r="2660">
      <c r="A2660" s="10" t="n">
        <v>2644</v>
      </c>
      <c r="B2660" s="10">
        <f>IFERROR(VLOOKUP(ROW(源数据!A2645)-1,源数据!A:AG,33,0),"")</f>
        <v/>
      </c>
      <c r="C2660" s="10">
        <f>IFERROR(VLOOKUP(ROW(源数据!A2645)-1,源数据!A:AG,9,0),"")</f>
        <v/>
      </c>
      <c r="D2660" s="35">
        <f>IFERROR(VLOOKUP(ROW(源数据!A2645)-1,源数据!A:AG,8,0),"")</f>
        <v/>
      </c>
      <c r="E2660" s="35">
        <f>IFERROR(VLOOKUP(ROW(源数据!A2645)-1,源数据!A:AG,10,0),"")</f>
        <v/>
      </c>
      <c r="F2660" s="10">
        <f>IFERROR(VLOOKUP(ROW(源数据!A2645)-1,源数据!A:AG,11,0),"")</f>
        <v/>
      </c>
      <c r="G2660" s="10">
        <f>IFERROR(VLOOKUP(ROW(源数据!A2645)-1,源数据!A:AG,12,0),0)</f>
        <v/>
      </c>
      <c r="H2660" s="17">
        <f>IFERROR(G2660/F2660,"")</f>
        <v/>
      </c>
      <c r="I2660" s="17">
        <f>IFERROR(VLOOKUP(ROW(源数据!A2645)-1,源数据!A:AG,21,0),"")</f>
        <v/>
      </c>
      <c r="J2660" s="10">
        <f>IFERROR(VLOOKUP(ROW(源数据!A2645)-1,源数据!A:AG,19,0),"")</f>
        <v/>
      </c>
      <c r="K2660" s="17">
        <f>IFERROR(VLOOKUP(ROW(源数据!A2645)-1,源数据!A:AG,21,0),0)</f>
        <v/>
      </c>
      <c r="L2660" s="17">
        <f>IFERROR(VLOOKUP(ROW(源数据!A2645)-1,源数据!A:AG,17,0),0)</f>
        <v/>
      </c>
      <c r="M2660" s="51">
        <f>IFERROR(VLOOKUP(ROW(源数据!A2645)-1,源数据!A:AG,15,0),"")</f>
        <v/>
      </c>
    </row>
    <row r="2661">
      <c r="A2661" s="10" t="n">
        <v>2645</v>
      </c>
      <c r="B2661" s="10">
        <f>IFERROR(VLOOKUP(ROW(源数据!A2646)-1,源数据!A:AG,33,0),"")</f>
        <v/>
      </c>
      <c r="C2661" s="10">
        <f>IFERROR(VLOOKUP(ROW(源数据!A2646)-1,源数据!A:AG,9,0),"")</f>
        <v/>
      </c>
      <c r="D2661" s="35">
        <f>IFERROR(VLOOKUP(ROW(源数据!A2646)-1,源数据!A:AG,8,0),"")</f>
        <v/>
      </c>
      <c r="E2661" s="35">
        <f>IFERROR(VLOOKUP(ROW(源数据!A2646)-1,源数据!A:AG,10,0),"")</f>
        <v/>
      </c>
      <c r="F2661" s="10">
        <f>IFERROR(VLOOKUP(ROW(源数据!A2646)-1,源数据!A:AG,11,0),"")</f>
        <v/>
      </c>
      <c r="G2661" s="10">
        <f>IFERROR(VLOOKUP(ROW(源数据!A2646)-1,源数据!A:AG,12,0),0)</f>
        <v/>
      </c>
      <c r="H2661" s="17">
        <f>IFERROR(G2661/F2661,"")</f>
        <v/>
      </c>
      <c r="I2661" s="17">
        <f>IFERROR(VLOOKUP(ROW(源数据!A2646)-1,源数据!A:AG,21,0),"")</f>
        <v/>
      </c>
      <c r="J2661" s="10">
        <f>IFERROR(VLOOKUP(ROW(源数据!A2646)-1,源数据!A:AG,19,0),"")</f>
        <v/>
      </c>
      <c r="K2661" s="17">
        <f>IFERROR(VLOOKUP(ROW(源数据!A2646)-1,源数据!A:AG,21,0),0)</f>
        <v/>
      </c>
      <c r="L2661" s="17">
        <f>IFERROR(VLOOKUP(ROW(源数据!A2646)-1,源数据!A:AG,17,0),0)</f>
        <v/>
      </c>
      <c r="M2661" s="51">
        <f>IFERROR(VLOOKUP(ROW(源数据!A2646)-1,源数据!A:AG,15,0),"")</f>
        <v/>
      </c>
    </row>
    <row r="2662">
      <c r="A2662" s="10" t="n">
        <v>2646</v>
      </c>
      <c r="B2662" s="10">
        <f>IFERROR(VLOOKUP(ROW(源数据!A2647)-1,源数据!A:AG,33,0),"")</f>
        <v/>
      </c>
      <c r="C2662" s="10">
        <f>IFERROR(VLOOKUP(ROW(源数据!A2647)-1,源数据!A:AG,9,0),"")</f>
        <v/>
      </c>
      <c r="D2662" s="35">
        <f>IFERROR(VLOOKUP(ROW(源数据!A2647)-1,源数据!A:AG,8,0),"")</f>
        <v/>
      </c>
      <c r="E2662" s="35">
        <f>IFERROR(VLOOKUP(ROW(源数据!A2647)-1,源数据!A:AG,10,0),"")</f>
        <v/>
      </c>
      <c r="F2662" s="10">
        <f>IFERROR(VLOOKUP(ROW(源数据!A2647)-1,源数据!A:AG,11,0),"")</f>
        <v/>
      </c>
      <c r="G2662" s="10">
        <f>IFERROR(VLOOKUP(ROW(源数据!A2647)-1,源数据!A:AG,12,0),0)</f>
        <v/>
      </c>
      <c r="H2662" s="17">
        <f>IFERROR(G2662/F2662,"")</f>
        <v/>
      </c>
      <c r="I2662" s="17">
        <f>IFERROR(VLOOKUP(ROW(源数据!A2647)-1,源数据!A:AG,21,0),"")</f>
        <v/>
      </c>
      <c r="J2662" s="10">
        <f>IFERROR(VLOOKUP(ROW(源数据!A2647)-1,源数据!A:AG,19,0),"")</f>
        <v/>
      </c>
      <c r="K2662" s="17">
        <f>IFERROR(VLOOKUP(ROW(源数据!A2647)-1,源数据!A:AG,21,0),0)</f>
        <v/>
      </c>
      <c r="L2662" s="17">
        <f>IFERROR(VLOOKUP(ROW(源数据!A2647)-1,源数据!A:AG,17,0),0)</f>
        <v/>
      </c>
      <c r="M2662" s="51">
        <f>IFERROR(VLOOKUP(ROW(源数据!A2647)-1,源数据!A:AG,15,0),"")</f>
        <v/>
      </c>
    </row>
    <row r="2663">
      <c r="A2663" s="10" t="n">
        <v>2647</v>
      </c>
      <c r="B2663" s="10">
        <f>IFERROR(VLOOKUP(ROW(源数据!A2648)-1,源数据!A:AG,33,0),"")</f>
        <v/>
      </c>
      <c r="C2663" s="10">
        <f>IFERROR(VLOOKUP(ROW(源数据!A2648)-1,源数据!A:AG,9,0),"")</f>
        <v/>
      </c>
      <c r="D2663" s="35">
        <f>IFERROR(VLOOKUP(ROW(源数据!A2648)-1,源数据!A:AG,8,0),"")</f>
        <v/>
      </c>
      <c r="E2663" s="35">
        <f>IFERROR(VLOOKUP(ROW(源数据!A2648)-1,源数据!A:AG,10,0),"")</f>
        <v/>
      </c>
      <c r="F2663" s="10">
        <f>IFERROR(VLOOKUP(ROW(源数据!A2648)-1,源数据!A:AG,11,0),"")</f>
        <v/>
      </c>
      <c r="G2663" s="10">
        <f>IFERROR(VLOOKUP(ROW(源数据!A2648)-1,源数据!A:AG,12,0),0)</f>
        <v/>
      </c>
      <c r="H2663" s="17">
        <f>IFERROR(G2663/F2663,"")</f>
        <v/>
      </c>
      <c r="I2663" s="17">
        <f>IFERROR(VLOOKUP(ROW(源数据!A2648)-1,源数据!A:AG,21,0),"")</f>
        <v/>
      </c>
      <c r="J2663" s="10">
        <f>IFERROR(VLOOKUP(ROW(源数据!A2648)-1,源数据!A:AG,19,0),"")</f>
        <v/>
      </c>
      <c r="K2663" s="17">
        <f>IFERROR(VLOOKUP(ROW(源数据!A2648)-1,源数据!A:AG,21,0),0)</f>
        <v/>
      </c>
      <c r="L2663" s="17">
        <f>IFERROR(VLOOKUP(ROW(源数据!A2648)-1,源数据!A:AG,17,0),0)</f>
        <v/>
      </c>
      <c r="M2663" s="51">
        <f>IFERROR(VLOOKUP(ROW(源数据!A2648)-1,源数据!A:AG,15,0),"")</f>
        <v/>
      </c>
    </row>
    <row r="2664">
      <c r="A2664" s="10" t="n">
        <v>2648</v>
      </c>
      <c r="B2664" s="10">
        <f>IFERROR(VLOOKUP(ROW(源数据!A2649)-1,源数据!A:AG,33,0),"")</f>
        <v/>
      </c>
      <c r="C2664" s="10">
        <f>IFERROR(VLOOKUP(ROW(源数据!A2649)-1,源数据!A:AG,9,0),"")</f>
        <v/>
      </c>
      <c r="D2664" s="35">
        <f>IFERROR(VLOOKUP(ROW(源数据!A2649)-1,源数据!A:AG,8,0),"")</f>
        <v/>
      </c>
      <c r="E2664" s="35">
        <f>IFERROR(VLOOKUP(ROW(源数据!A2649)-1,源数据!A:AG,10,0),"")</f>
        <v/>
      </c>
      <c r="F2664" s="10">
        <f>IFERROR(VLOOKUP(ROW(源数据!A2649)-1,源数据!A:AG,11,0),"")</f>
        <v/>
      </c>
      <c r="G2664" s="10">
        <f>IFERROR(VLOOKUP(ROW(源数据!A2649)-1,源数据!A:AG,12,0),0)</f>
        <v/>
      </c>
      <c r="H2664" s="17">
        <f>IFERROR(G2664/F2664,"")</f>
        <v/>
      </c>
      <c r="I2664" s="17">
        <f>IFERROR(VLOOKUP(ROW(源数据!A2649)-1,源数据!A:AG,21,0),"")</f>
        <v/>
      </c>
      <c r="J2664" s="10">
        <f>IFERROR(VLOOKUP(ROW(源数据!A2649)-1,源数据!A:AG,19,0),"")</f>
        <v/>
      </c>
      <c r="K2664" s="17">
        <f>IFERROR(VLOOKUP(ROW(源数据!A2649)-1,源数据!A:AG,21,0),0)</f>
        <v/>
      </c>
      <c r="L2664" s="17">
        <f>IFERROR(VLOOKUP(ROW(源数据!A2649)-1,源数据!A:AG,17,0),0)</f>
        <v/>
      </c>
      <c r="M2664" s="51">
        <f>IFERROR(VLOOKUP(ROW(源数据!A2649)-1,源数据!A:AG,15,0),"")</f>
        <v/>
      </c>
    </row>
    <row r="2665">
      <c r="A2665" s="10" t="n">
        <v>2649</v>
      </c>
      <c r="B2665" s="10">
        <f>IFERROR(VLOOKUP(ROW(源数据!A2650)-1,源数据!A:AG,33,0),"")</f>
        <v/>
      </c>
      <c r="C2665" s="10">
        <f>IFERROR(VLOOKUP(ROW(源数据!A2650)-1,源数据!A:AG,9,0),"")</f>
        <v/>
      </c>
      <c r="D2665" s="35">
        <f>IFERROR(VLOOKUP(ROW(源数据!A2650)-1,源数据!A:AG,8,0),"")</f>
        <v/>
      </c>
      <c r="E2665" s="35">
        <f>IFERROR(VLOOKUP(ROW(源数据!A2650)-1,源数据!A:AG,10,0),"")</f>
        <v/>
      </c>
      <c r="F2665" s="10">
        <f>IFERROR(VLOOKUP(ROW(源数据!A2650)-1,源数据!A:AG,11,0),"")</f>
        <v/>
      </c>
      <c r="G2665" s="10">
        <f>IFERROR(VLOOKUP(ROW(源数据!A2650)-1,源数据!A:AG,12,0),0)</f>
        <v/>
      </c>
      <c r="H2665" s="17">
        <f>IFERROR(G2665/F2665,"")</f>
        <v/>
      </c>
      <c r="I2665" s="17">
        <f>IFERROR(VLOOKUP(ROW(源数据!A2650)-1,源数据!A:AG,21,0),"")</f>
        <v/>
      </c>
      <c r="J2665" s="10">
        <f>IFERROR(VLOOKUP(ROW(源数据!A2650)-1,源数据!A:AG,19,0),"")</f>
        <v/>
      </c>
      <c r="K2665" s="17">
        <f>IFERROR(VLOOKUP(ROW(源数据!A2650)-1,源数据!A:AG,21,0),0)</f>
        <v/>
      </c>
      <c r="L2665" s="17">
        <f>IFERROR(VLOOKUP(ROW(源数据!A2650)-1,源数据!A:AG,17,0),0)</f>
        <v/>
      </c>
      <c r="M2665" s="51">
        <f>IFERROR(VLOOKUP(ROW(源数据!A2650)-1,源数据!A:AG,15,0),"")</f>
        <v/>
      </c>
    </row>
    <row r="2666">
      <c r="A2666" s="10" t="n">
        <v>2650</v>
      </c>
      <c r="B2666" s="10">
        <f>IFERROR(VLOOKUP(ROW(源数据!A2651)-1,源数据!A:AG,33,0),"")</f>
        <v/>
      </c>
      <c r="C2666" s="10">
        <f>IFERROR(VLOOKUP(ROW(源数据!A2651)-1,源数据!A:AG,9,0),"")</f>
        <v/>
      </c>
      <c r="D2666" s="35">
        <f>IFERROR(VLOOKUP(ROW(源数据!A2651)-1,源数据!A:AG,8,0),"")</f>
        <v/>
      </c>
      <c r="E2666" s="35">
        <f>IFERROR(VLOOKUP(ROW(源数据!A2651)-1,源数据!A:AG,10,0),"")</f>
        <v/>
      </c>
      <c r="F2666" s="10">
        <f>IFERROR(VLOOKUP(ROW(源数据!A2651)-1,源数据!A:AG,11,0),"")</f>
        <v/>
      </c>
      <c r="G2666" s="10">
        <f>IFERROR(VLOOKUP(ROW(源数据!A2651)-1,源数据!A:AG,12,0),0)</f>
        <v/>
      </c>
      <c r="H2666" s="17">
        <f>IFERROR(G2666/F2666,"")</f>
        <v/>
      </c>
      <c r="I2666" s="17">
        <f>IFERROR(VLOOKUP(ROW(源数据!A2651)-1,源数据!A:AG,21,0),"")</f>
        <v/>
      </c>
      <c r="J2666" s="10">
        <f>IFERROR(VLOOKUP(ROW(源数据!A2651)-1,源数据!A:AG,19,0),"")</f>
        <v/>
      </c>
      <c r="K2666" s="17">
        <f>IFERROR(VLOOKUP(ROW(源数据!A2651)-1,源数据!A:AG,21,0),0)</f>
        <v/>
      </c>
      <c r="L2666" s="17">
        <f>IFERROR(VLOOKUP(ROW(源数据!A2651)-1,源数据!A:AG,17,0),0)</f>
        <v/>
      </c>
      <c r="M2666" s="51">
        <f>IFERROR(VLOOKUP(ROW(源数据!A2651)-1,源数据!A:AG,15,0),"")</f>
        <v/>
      </c>
    </row>
    <row r="2667">
      <c r="A2667" s="10" t="n">
        <v>2651</v>
      </c>
      <c r="B2667" s="10">
        <f>IFERROR(VLOOKUP(ROW(源数据!A2652)-1,源数据!A:AG,33,0),"")</f>
        <v/>
      </c>
      <c r="C2667" s="10">
        <f>IFERROR(VLOOKUP(ROW(源数据!A2652)-1,源数据!A:AG,9,0),"")</f>
        <v/>
      </c>
      <c r="D2667" s="35">
        <f>IFERROR(VLOOKUP(ROW(源数据!A2652)-1,源数据!A:AG,8,0),"")</f>
        <v/>
      </c>
      <c r="E2667" s="35">
        <f>IFERROR(VLOOKUP(ROW(源数据!A2652)-1,源数据!A:AG,10,0),"")</f>
        <v/>
      </c>
      <c r="F2667" s="10">
        <f>IFERROR(VLOOKUP(ROW(源数据!A2652)-1,源数据!A:AG,11,0),"")</f>
        <v/>
      </c>
      <c r="G2667" s="10">
        <f>IFERROR(VLOOKUP(ROW(源数据!A2652)-1,源数据!A:AG,12,0),0)</f>
        <v/>
      </c>
      <c r="H2667" s="17">
        <f>IFERROR(G2667/F2667,"")</f>
        <v/>
      </c>
      <c r="I2667" s="17">
        <f>IFERROR(VLOOKUP(ROW(源数据!A2652)-1,源数据!A:AG,21,0),"")</f>
        <v/>
      </c>
      <c r="J2667" s="10">
        <f>IFERROR(VLOOKUP(ROW(源数据!A2652)-1,源数据!A:AG,19,0),"")</f>
        <v/>
      </c>
      <c r="K2667" s="17">
        <f>IFERROR(VLOOKUP(ROW(源数据!A2652)-1,源数据!A:AG,21,0),0)</f>
        <v/>
      </c>
      <c r="L2667" s="17">
        <f>IFERROR(VLOOKUP(ROW(源数据!A2652)-1,源数据!A:AG,17,0),0)</f>
        <v/>
      </c>
      <c r="M2667" s="51">
        <f>IFERROR(VLOOKUP(ROW(源数据!A2652)-1,源数据!A:AG,15,0),"")</f>
        <v/>
      </c>
    </row>
    <row r="2668">
      <c r="A2668" s="10" t="n">
        <v>2652</v>
      </c>
      <c r="B2668" s="10">
        <f>IFERROR(VLOOKUP(ROW(源数据!A2653)-1,源数据!A:AG,33,0),"")</f>
        <v/>
      </c>
      <c r="C2668" s="10">
        <f>IFERROR(VLOOKUP(ROW(源数据!A2653)-1,源数据!A:AG,9,0),"")</f>
        <v/>
      </c>
      <c r="D2668" s="35">
        <f>IFERROR(VLOOKUP(ROW(源数据!A2653)-1,源数据!A:AG,8,0),"")</f>
        <v/>
      </c>
      <c r="E2668" s="35">
        <f>IFERROR(VLOOKUP(ROW(源数据!A2653)-1,源数据!A:AG,10,0),"")</f>
        <v/>
      </c>
      <c r="F2668" s="10">
        <f>IFERROR(VLOOKUP(ROW(源数据!A2653)-1,源数据!A:AG,11,0),"")</f>
        <v/>
      </c>
      <c r="G2668" s="10">
        <f>IFERROR(VLOOKUP(ROW(源数据!A2653)-1,源数据!A:AG,12,0),0)</f>
        <v/>
      </c>
      <c r="H2668" s="17">
        <f>IFERROR(G2668/F2668,"")</f>
        <v/>
      </c>
      <c r="I2668" s="17">
        <f>IFERROR(VLOOKUP(ROW(源数据!A2653)-1,源数据!A:AG,21,0),"")</f>
        <v/>
      </c>
      <c r="J2668" s="10">
        <f>IFERROR(VLOOKUP(ROW(源数据!A2653)-1,源数据!A:AG,19,0),"")</f>
        <v/>
      </c>
      <c r="K2668" s="17">
        <f>IFERROR(VLOOKUP(ROW(源数据!A2653)-1,源数据!A:AG,21,0),0)</f>
        <v/>
      </c>
      <c r="L2668" s="17">
        <f>IFERROR(VLOOKUP(ROW(源数据!A2653)-1,源数据!A:AG,17,0),0)</f>
        <v/>
      </c>
      <c r="M2668" s="51">
        <f>IFERROR(VLOOKUP(ROW(源数据!A2653)-1,源数据!A:AG,15,0),"")</f>
        <v/>
      </c>
    </row>
    <row r="2669">
      <c r="A2669" s="10" t="n">
        <v>2653</v>
      </c>
      <c r="B2669" s="10">
        <f>IFERROR(VLOOKUP(ROW(源数据!A2654)-1,源数据!A:AG,33,0),"")</f>
        <v/>
      </c>
      <c r="C2669" s="10">
        <f>IFERROR(VLOOKUP(ROW(源数据!A2654)-1,源数据!A:AG,9,0),"")</f>
        <v/>
      </c>
      <c r="D2669" s="35">
        <f>IFERROR(VLOOKUP(ROW(源数据!A2654)-1,源数据!A:AG,8,0),"")</f>
        <v/>
      </c>
      <c r="E2669" s="35">
        <f>IFERROR(VLOOKUP(ROW(源数据!A2654)-1,源数据!A:AG,10,0),"")</f>
        <v/>
      </c>
      <c r="F2669" s="10">
        <f>IFERROR(VLOOKUP(ROW(源数据!A2654)-1,源数据!A:AG,11,0),"")</f>
        <v/>
      </c>
      <c r="G2669" s="10">
        <f>IFERROR(VLOOKUP(ROW(源数据!A2654)-1,源数据!A:AG,12,0),0)</f>
        <v/>
      </c>
      <c r="H2669" s="17">
        <f>IFERROR(G2669/F2669,"")</f>
        <v/>
      </c>
      <c r="I2669" s="17">
        <f>IFERROR(VLOOKUP(ROW(源数据!A2654)-1,源数据!A:AG,21,0),"")</f>
        <v/>
      </c>
      <c r="J2669" s="10">
        <f>IFERROR(VLOOKUP(ROW(源数据!A2654)-1,源数据!A:AG,19,0),"")</f>
        <v/>
      </c>
      <c r="K2669" s="17">
        <f>IFERROR(VLOOKUP(ROW(源数据!A2654)-1,源数据!A:AG,21,0),0)</f>
        <v/>
      </c>
      <c r="L2669" s="17">
        <f>IFERROR(VLOOKUP(ROW(源数据!A2654)-1,源数据!A:AG,17,0),0)</f>
        <v/>
      </c>
      <c r="M2669" s="51">
        <f>IFERROR(VLOOKUP(ROW(源数据!A2654)-1,源数据!A:AG,15,0),"")</f>
        <v/>
      </c>
    </row>
    <row r="2670">
      <c r="A2670" s="10" t="n">
        <v>2654</v>
      </c>
      <c r="B2670" s="10">
        <f>IFERROR(VLOOKUP(ROW(源数据!A2655)-1,源数据!A:AG,33,0),"")</f>
        <v/>
      </c>
      <c r="C2670" s="10">
        <f>IFERROR(VLOOKUP(ROW(源数据!A2655)-1,源数据!A:AG,9,0),"")</f>
        <v/>
      </c>
      <c r="D2670" s="35">
        <f>IFERROR(VLOOKUP(ROW(源数据!A2655)-1,源数据!A:AG,8,0),"")</f>
        <v/>
      </c>
      <c r="E2670" s="35">
        <f>IFERROR(VLOOKUP(ROW(源数据!A2655)-1,源数据!A:AG,10,0),"")</f>
        <v/>
      </c>
      <c r="F2670" s="10">
        <f>IFERROR(VLOOKUP(ROW(源数据!A2655)-1,源数据!A:AG,11,0),"")</f>
        <v/>
      </c>
      <c r="G2670" s="10">
        <f>IFERROR(VLOOKUP(ROW(源数据!A2655)-1,源数据!A:AG,12,0),0)</f>
        <v/>
      </c>
      <c r="H2670" s="17">
        <f>IFERROR(G2670/F2670,"")</f>
        <v/>
      </c>
      <c r="I2670" s="17">
        <f>IFERROR(VLOOKUP(ROW(源数据!A2655)-1,源数据!A:AG,21,0),"")</f>
        <v/>
      </c>
      <c r="J2670" s="10">
        <f>IFERROR(VLOOKUP(ROW(源数据!A2655)-1,源数据!A:AG,19,0),"")</f>
        <v/>
      </c>
      <c r="K2670" s="17">
        <f>IFERROR(VLOOKUP(ROW(源数据!A2655)-1,源数据!A:AG,21,0),0)</f>
        <v/>
      </c>
      <c r="L2670" s="17">
        <f>IFERROR(VLOOKUP(ROW(源数据!A2655)-1,源数据!A:AG,17,0),0)</f>
        <v/>
      </c>
      <c r="M2670" s="51">
        <f>IFERROR(VLOOKUP(ROW(源数据!A2655)-1,源数据!A:AG,15,0),"")</f>
        <v/>
      </c>
    </row>
    <row r="2671">
      <c r="A2671" s="10" t="n">
        <v>2655</v>
      </c>
      <c r="B2671" s="10">
        <f>IFERROR(VLOOKUP(ROW(源数据!A2656)-1,源数据!A:AG,33,0),"")</f>
        <v/>
      </c>
      <c r="C2671" s="10">
        <f>IFERROR(VLOOKUP(ROW(源数据!A2656)-1,源数据!A:AG,9,0),"")</f>
        <v/>
      </c>
      <c r="D2671" s="35">
        <f>IFERROR(VLOOKUP(ROW(源数据!A2656)-1,源数据!A:AG,8,0),"")</f>
        <v/>
      </c>
      <c r="E2671" s="35">
        <f>IFERROR(VLOOKUP(ROW(源数据!A2656)-1,源数据!A:AG,10,0),"")</f>
        <v/>
      </c>
      <c r="F2671" s="10">
        <f>IFERROR(VLOOKUP(ROW(源数据!A2656)-1,源数据!A:AG,11,0),"")</f>
        <v/>
      </c>
      <c r="G2671" s="10">
        <f>IFERROR(VLOOKUP(ROW(源数据!A2656)-1,源数据!A:AG,12,0),0)</f>
        <v/>
      </c>
      <c r="H2671" s="17">
        <f>IFERROR(G2671/F2671,"")</f>
        <v/>
      </c>
      <c r="I2671" s="17">
        <f>IFERROR(VLOOKUP(ROW(源数据!A2656)-1,源数据!A:AG,21,0),"")</f>
        <v/>
      </c>
      <c r="J2671" s="10">
        <f>IFERROR(VLOOKUP(ROW(源数据!A2656)-1,源数据!A:AG,19,0),"")</f>
        <v/>
      </c>
      <c r="K2671" s="17">
        <f>IFERROR(VLOOKUP(ROW(源数据!A2656)-1,源数据!A:AG,21,0),0)</f>
        <v/>
      </c>
      <c r="L2671" s="17">
        <f>IFERROR(VLOOKUP(ROW(源数据!A2656)-1,源数据!A:AG,17,0),0)</f>
        <v/>
      </c>
      <c r="M2671" s="51">
        <f>IFERROR(VLOOKUP(ROW(源数据!A2656)-1,源数据!A:AG,15,0),"")</f>
        <v/>
      </c>
    </row>
    <row r="2672">
      <c r="A2672" s="10" t="n">
        <v>2656</v>
      </c>
      <c r="B2672" s="10">
        <f>IFERROR(VLOOKUP(ROW(源数据!A2657)-1,源数据!A:AG,33,0),"")</f>
        <v/>
      </c>
      <c r="C2672" s="10">
        <f>IFERROR(VLOOKUP(ROW(源数据!A2657)-1,源数据!A:AG,9,0),"")</f>
        <v/>
      </c>
      <c r="D2672" s="35">
        <f>IFERROR(VLOOKUP(ROW(源数据!A2657)-1,源数据!A:AG,8,0),"")</f>
        <v/>
      </c>
      <c r="E2672" s="35">
        <f>IFERROR(VLOOKUP(ROW(源数据!A2657)-1,源数据!A:AG,10,0),"")</f>
        <v/>
      </c>
      <c r="F2672" s="10">
        <f>IFERROR(VLOOKUP(ROW(源数据!A2657)-1,源数据!A:AG,11,0),"")</f>
        <v/>
      </c>
      <c r="G2672" s="10">
        <f>IFERROR(VLOOKUP(ROW(源数据!A2657)-1,源数据!A:AG,12,0),0)</f>
        <v/>
      </c>
      <c r="H2672" s="17">
        <f>IFERROR(G2672/F2672,"")</f>
        <v/>
      </c>
      <c r="I2672" s="17">
        <f>IFERROR(VLOOKUP(ROW(源数据!A2657)-1,源数据!A:AG,21,0),"")</f>
        <v/>
      </c>
      <c r="J2672" s="10">
        <f>IFERROR(VLOOKUP(ROW(源数据!A2657)-1,源数据!A:AG,19,0),"")</f>
        <v/>
      </c>
      <c r="K2672" s="17">
        <f>IFERROR(VLOOKUP(ROW(源数据!A2657)-1,源数据!A:AG,21,0),0)</f>
        <v/>
      </c>
      <c r="L2672" s="17">
        <f>IFERROR(VLOOKUP(ROW(源数据!A2657)-1,源数据!A:AG,17,0),0)</f>
        <v/>
      </c>
      <c r="M2672" s="51">
        <f>IFERROR(VLOOKUP(ROW(源数据!A2657)-1,源数据!A:AG,15,0),"")</f>
        <v/>
      </c>
    </row>
    <row r="2673">
      <c r="A2673" s="10" t="n">
        <v>2657</v>
      </c>
      <c r="B2673" s="10">
        <f>IFERROR(VLOOKUP(ROW(源数据!A2658)-1,源数据!A:AG,33,0),"")</f>
        <v/>
      </c>
      <c r="C2673" s="10">
        <f>IFERROR(VLOOKUP(ROW(源数据!A2658)-1,源数据!A:AG,9,0),"")</f>
        <v/>
      </c>
      <c r="D2673" s="35">
        <f>IFERROR(VLOOKUP(ROW(源数据!A2658)-1,源数据!A:AG,8,0),"")</f>
        <v/>
      </c>
      <c r="E2673" s="35">
        <f>IFERROR(VLOOKUP(ROW(源数据!A2658)-1,源数据!A:AG,10,0),"")</f>
        <v/>
      </c>
      <c r="F2673" s="10">
        <f>IFERROR(VLOOKUP(ROW(源数据!A2658)-1,源数据!A:AG,11,0),"")</f>
        <v/>
      </c>
      <c r="G2673" s="10">
        <f>IFERROR(VLOOKUP(ROW(源数据!A2658)-1,源数据!A:AG,12,0),0)</f>
        <v/>
      </c>
      <c r="H2673" s="17">
        <f>IFERROR(G2673/F2673,"")</f>
        <v/>
      </c>
      <c r="I2673" s="17">
        <f>IFERROR(VLOOKUP(ROW(源数据!A2658)-1,源数据!A:AG,21,0),"")</f>
        <v/>
      </c>
      <c r="J2673" s="10">
        <f>IFERROR(VLOOKUP(ROW(源数据!A2658)-1,源数据!A:AG,19,0),"")</f>
        <v/>
      </c>
      <c r="K2673" s="17">
        <f>IFERROR(VLOOKUP(ROW(源数据!A2658)-1,源数据!A:AG,21,0),0)</f>
        <v/>
      </c>
      <c r="L2673" s="17">
        <f>IFERROR(VLOOKUP(ROW(源数据!A2658)-1,源数据!A:AG,17,0),0)</f>
        <v/>
      </c>
      <c r="M2673" s="51">
        <f>IFERROR(VLOOKUP(ROW(源数据!A2658)-1,源数据!A:AG,15,0),"")</f>
        <v/>
      </c>
    </row>
    <row r="2674">
      <c r="A2674" s="10" t="n">
        <v>2658</v>
      </c>
      <c r="B2674" s="10">
        <f>IFERROR(VLOOKUP(ROW(源数据!A2659)-1,源数据!A:AG,33,0),"")</f>
        <v/>
      </c>
      <c r="C2674" s="10">
        <f>IFERROR(VLOOKUP(ROW(源数据!A2659)-1,源数据!A:AG,9,0),"")</f>
        <v/>
      </c>
      <c r="D2674" s="35">
        <f>IFERROR(VLOOKUP(ROW(源数据!A2659)-1,源数据!A:AG,8,0),"")</f>
        <v/>
      </c>
      <c r="E2674" s="35">
        <f>IFERROR(VLOOKUP(ROW(源数据!A2659)-1,源数据!A:AG,10,0),"")</f>
        <v/>
      </c>
      <c r="F2674" s="10">
        <f>IFERROR(VLOOKUP(ROW(源数据!A2659)-1,源数据!A:AG,11,0),"")</f>
        <v/>
      </c>
      <c r="G2674" s="10">
        <f>IFERROR(VLOOKUP(ROW(源数据!A2659)-1,源数据!A:AG,12,0),0)</f>
        <v/>
      </c>
      <c r="H2674" s="17">
        <f>IFERROR(G2674/F2674,"")</f>
        <v/>
      </c>
      <c r="I2674" s="17">
        <f>IFERROR(VLOOKUP(ROW(源数据!A2659)-1,源数据!A:AG,21,0),"")</f>
        <v/>
      </c>
      <c r="J2674" s="10">
        <f>IFERROR(VLOOKUP(ROW(源数据!A2659)-1,源数据!A:AG,19,0),"")</f>
        <v/>
      </c>
      <c r="K2674" s="17">
        <f>IFERROR(VLOOKUP(ROW(源数据!A2659)-1,源数据!A:AG,21,0),0)</f>
        <v/>
      </c>
      <c r="L2674" s="17">
        <f>IFERROR(VLOOKUP(ROW(源数据!A2659)-1,源数据!A:AG,17,0),0)</f>
        <v/>
      </c>
      <c r="M2674" s="51">
        <f>IFERROR(VLOOKUP(ROW(源数据!A2659)-1,源数据!A:AG,15,0),"")</f>
        <v/>
      </c>
    </row>
    <row r="2675">
      <c r="A2675" s="10" t="n">
        <v>2659</v>
      </c>
      <c r="B2675" s="10">
        <f>IFERROR(VLOOKUP(ROW(源数据!A2660)-1,源数据!A:AG,33,0),"")</f>
        <v/>
      </c>
      <c r="C2675" s="10">
        <f>IFERROR(VLOOKUP(ROW(源数据!A2660)-1,源数据!A:AG,9,0),"")</f>
        <v/>
      </c>
      <c r="D2675" s="35">
        <f>IFERROR(VLOOKUP(ROW(源数据!A2660)-1,源数据!A:AG,8,0),"")</f>
        <v/>
      </c>
      <c r="E2675" s="35">
        <f>IFERROR(VLOOKUP(ROW(源数据!A2660)-1,源数据!A:AG,10,0),"")</f>
        <v/>
      </c>
      <c r="F2675" s="10">
        <f>IFERROR(VLOOKUP(ROW(源数据!A2660)-1,源数据!A:AG,11,0),"")</f>
        <v/>
      </c>
      <c r="G2675" s="10">
        <f>IFERROR(VLOOKUP(ROW(源数据!A2660)-1,源数据!A:AG,12,0),0)</f>
        <v/>
      </c>
      <c r="H2675" s="17">
        <f>IFERROR(G2675/F2675,"")</f>
        <v/>
      </c>
      <c r="I2675" s="17">
        <f>IFERROR(VLOOKUP(ROW(源数据!A2660)-1,源数据!A:AG,21,0),"")</f>
        <v/>
      </c>
      <c r="J2675" s="10">
        <f>IFERROR(VLOOKUP(ROW(源数据!A2660)-1,源数据!A:AG,19,0),"")</f>
        <v/>
      </c>
      <c r="K2675" s="17">
        <f>IFERROR(VLOOKUP(ROW(源数据!A2660)-1,源数据!A:AG,21,0),0)</f>
        <v/>
      </c>
      <c r="L2675" s="17">
        <f>IFERROR(VLOOKUP(ROW(源数据!A2660)-1,源数据!A:AG,17,0),0)</f>
        <v/>
      </c>
      <c r="M2675" s="51">
        <f>IFERROR(VLOOKUP(ROW(源数据!A2660)-1,源数据!A:AG,15,0),"")</f>
        <v/>
      </c>
    </row>
    <row r="2676">
      <c r="A2676" s="10" t="n">
        <v>2660</v>
      </c>
      <c r="B2676" s="10">
        <f>IFERROR(VLOOKUP(ROW(源数据!A2661)-1,源数据!A:AG,33,0),"")</f>
        <v/>
      </c>
      <c r="C2676" s="10">
        <f>IFERROR(VLOOKUP(ROW(源数据!A2661)-1,源数据!A:AG,9,0),"")</f>
        <v/>
      </c>
      <c r="D2676" s="35">
        <f>IFERROR(VLOOKUP(ROW(源数据!A2661)-1,源数据!A:AG,8,0),"")</f>
        <v/>
      </c>
      <c r="E2676" s="35">
        <f>IFERROR(VLOOKUP(ROW(源数据!A2661)-1,源数据!A:AG,10,0),"")</f>
        <v/>
      </c>
      <c r="F2676" s="10">
        <f>IFERROR(VLOOKUP(ROW(源数据!A2661)-1,源数据!A:AG,11,0),"")</f>
        <v/>
      </c>
      <c r="G2676" s="10">
        <f>IFERROR(VLOOKUP(ROW(源数据!A2661)-1,源数据!A:AG,12,0),0)</f>
        <v/>
      </c>
      <c r="H2676" s="17">
        <f>IFERROR(G2676/F2676,"")</f>
        <v/>
      </c>
      <c r="I2676" s="17">
        <f>IFERROR(VLOOKUP(ROW(源数据!A2661)-1,源数据!A:AG,21,0),"")</f>
        <v/>
      </c>
      <c r="J2676" s="10">
        <f>IFERROR(VLOOKUP(ROW(源数据!A2661)-1,源数据!A:AG,19,0),"")</f>
        <v/>
      </c>
      <c r="K2676" s="17">
        <f>IFERROR(VLOOKUP(ROW(源数据!A2661)-1,源数据!A:AG,21,0),0)</f>
        <v/>
      </c>
      <c r="L2676" s="17">
        <f>IFERROR(VLOOKUP(ROW(源数据!A2661)-1,源数据!A:AG,17,0),0)</f>
        <v/>
      </c>
      <c r="M2676" s="51">
        <f>IFERROR(VLOOKUP(ROW(源数据!A2661)-1,源数据!A:AG,15,0),"")</f>
        <v/>
      </c>
    </row>
    <row r="2677">
      <c r="A2677" s="10" t="n">
        <v>2661</v>
      </c>
      <c r="B2677" s="10">
        <f>IFERROR(VLOOKUP(ROW(源数据!A2662)-1,源数据!A:AG,33,0),"")</f>
        <v/>
      </c>
      <c r="C2677" s="10">
        <f>IFERROR(VLOOKUP(ROW(源数据!A2662)-1,源数据!A:AG,9,0),"")</f>
        <v/>
      </c>
      <c r="D2677" s="35">
        <f>IFERROR(VLOOKUP(ROW(源数据!A2662)-1,源数据!A:AG,8,0),"")</f>
        <v/>
      </c>
      <c r="E2677" s="35">
        <f>IFERROR(VLOOKUP(ROW(源数据!A2662)-1,源数据!A:AG,10,0),"")</f>
        <v/>
      </c>
      <c r="F2677" s="10">
        <f>IFERROR(VLOOKUP(ROW(源数据!A2662)-1,源数据!A:AG,11,0),"")</f>
        <v/>
      </c>
      <c r="G2677" s="10">
        <f>IFERROR(VLOOKUP(ROW(源数据!A2662)-1,源数据!A:AG,12,0),0)</f>
        <v/>
      </c>
      <c r="H2677" s="17">
        <f>IFERROR(G2677/F2677,"")</f>
        <v/>
      </c>
      <c r="I2677" s="17">
        <f>IFERROR(VLOOKUP(ROW(源数据!A2662)-1,源数据!A:AG,21,0),"")</f>
        <v/>
      </c>
      <c r="J2677" s="10">
        <f>IFERROR(VLOOKUP(ROW(源数据!A2662)-1,源数据!A:AG,19,0),"")</f>
        <v/>
      </c>
      <c r="K2677" s="17">
        <f>IFERROR(VLOOKUP(ROW(源数据!A2662)-1,源数据!A:AG,21,0),0)</f>
        <v/>
      </c>
      <c r="L2677" s="17">
        <f>IFERROR(VLOOKUP(ROW(源数据!A2662)-1,源数据!A:AG,17,0),0)</f>
        <v/>
      </c>
      <c r="M2677" s="51">
        <f>IFERROR(VLOOKUP(ROW(源数据!A2662)-1,源数据!A:AG,15,0),"")</f>
        <v/>
      </c>
    </row>
    <row r="2678">
      <c r="A2678" s="10" t="n">
        <v>2662</v>
      </c>
      <c r="B2678" s="10">
        <f>IFERROR(VLOOKUP(ROW(源数据!A2663)-1,源数据!A:AG,33,0),"")</f>
        <v/>
      </c>
      <c r="C2678" s="10">
        <f>IFERROR(VLOOKUP(ROW(源数据!A2663)-1,源数据!A:AG,9,0),"")</f>
        <v/>
      </c>
      <c r="D2678" s="35">
        <f>IFERROR(VLOOKUP(ROW(源数据!A2663)-1,源数据!A:AG,8,0),"")</f>
        <v/>
      </c>
      <c r="E2678" s="35">
        <f>IFERROR(VLOOKUP(ROW(源数据!A2663)-1,源数据!A:AG,10,0),"")</f>
        <v/>
      </c>
      <c r="F2678" s="10">
        <f>IFERROR(VLOOKUP(ROW(源数据!A2663)-1,源数据!A:AG,11,0),"")</f>
        <v/>
      </c>
      <c r="G2678" s="10">
        <f>IFERROR(VLOOKUP(ROW(源数据!A2663)-1,源数据!A:AG,12,0),0)</f>
        <v/>
      </c>
      <c r="H2678" s="17">
        <f>IFERROR(G2678/F2678,"")</f>
        <v/>
      </c>
      <c r="I2678" s="17">
        <f>IFERROR(VLOOKUP(ROW(源数据!A2663)-1,源数据!A:AG,21,0),"")</f>
        <v/>
      </c>
      <c r="J2678" s="10">
        <f>IFERROR(VLOOKUP(ROW(源数据!A2663)-1,源数据!A:AG,19,0),"")</f>
        <v/>
      </c>
      <c r="K2678" s="17">
        <f>IFERROR(VLOOKUP(ROW(源数据!A2663)-1,源数据!A:AG,21,0),0)</f>
        <v/>
      </c>
      <c r="L2678" s="17">
        <f>IFERROR(VLOOKUP(ROW(源数据!A2663)-1,源数据!A:AG,17,0),0)</f>
        <v/>
      </c>
      <c r="M2678" s="51">
        <f>IFERROR(VLOOKUP(ROW(源数据!A2663)-1,源数据!A:AG,15,0),"")</f>
        <v/>
      </c>
    </row>
    <row r="2679">
      <c r="A2679" s="10" t="n">
        <v>2663</v>
      </c>
      <c r="B2679" s="10">
        <f>IFERROR(VLOOKUP(ROW(源数据!A2664)-1,源数据!A:AG,33,0),"")</f>
        <v/>
      </c>
      <c r="C2679" s="10">
        <f>IFERROR(VLOOKUP(ROW(源数据!A2664)-1,源数据!A:AG,9,0),"")</f>
        <v/>
      </c>
      <c r="D2679" s="35">
        <f>IFERROR(VLOOKUP(ROW(源数据!A2664)-1,源数据!A:AG,8,0),"")</f>
        <v/>
      </c>
      <c r="E2679" s="35">
        <f>IFERROR(VLOOKUP(ROW(源数据!A2664)-1,源数据!A:AG,10,0),"")</f>
        <v/>
      </c>
      <c r="F2679" s="10">
        <f>IFERROR(VLOOKUP(ROW(源数据!A2664)-1,源数据!A:AG,11,0),"")</f>
        <v/>
      </c>
      <c r="G2679" s="10">
        <f>IFERROR(VLOOKUP(ROW(源数据!A2664)-1,源数据!A:AG,12,0),0)</f>
        <v/>
      </c>
      <c r="H2679" s="17">
        <f>IFERROR(G2679/F2679,"")</f>
        <v/>
      </c>
      <c r="I2679" s="17">
        <f>IFERROR(VLOOKUP(ROW(源数据!A2664)-1,源数据!A:AG,21,0),"")</f>
        <v/>
      </c>
      <c r="J2679" s="10">
        <f>IFERROR(VLOOKUP(ROW(源数据!A2664)-1,源数据!A:AG,19,0),"")</f>
        <v/>
      </c>
      <c r="K2679" s="17">
        <f>IFERROR(VLOOKUP(ROW(源数据!A2664)-1,源数据!A:AG,21,0),0)</f>
        <v/>
      </c>
      <c r="L2679" s="17">
        <f>IFERROR(VLOOKUP(ROW(源数据!A2664)-1,源数据!A:AG,17,0),0)</f>
        <v/>
      </c>
      <c r="M2679" s="51">
        <f>IFERROR(VLOOKUP(ROW(源数据!A2664)-1,源数据!A:AG,15,0),"")</f>
        <v/>
      </c>
    </row>
    <row r="2680">
      <c r="A2680" s="10" t="n">
        <v>2664</v>
      </c>
      <c r="B2680" s="10">
        <f>IFERROR(VLOOKUP(ROW(源数据!A2665)-1,源数据!A:AG,33,0),"")</f>
        <v/>
      </c>
      <c r="C2680" s="10">
        <f>IFERROR(VLOOKUP(ROW(源数据!A2665)-1,源数据!A:AG,9,0),"")</f>
        <v/>
      </c>
      <c r="D2680" s="35">
        <f>IFERROR(VLOOKUP(ROW(源数据!A2665)-1,源数据!A:AG,8,0),"")</f>
        <v/>
      </c>
      <c r="E2680" s="35">
        <f>IFERROR(VLOOKUP(ROW(源数据!A2665)-1,源数据!A:AG,10,0),"")</f>
        <v/>
      </c>
      <c r="F2680" s="10">
        <f>IFERROR(VLOOKUP(ROW(源数据!A2665)-1,源数据!A:AG,11,0),"")</f>
        <v/>
      </c>
      <c r="G2680" s="10">
        <f>IFERROR(VLOOKUP(ROW(源数据!A2665)-1,源数据!A:AG,12,0),0)</f>
        <v/>
      </c>
      <c r="H2680" s="17">
        <f>IFERROR(G2680/F2680,"")</f>
        <v/>
      </c>
      <c r="I2680" s="17">
        <f>IFERROR(VLOOKUP(ROW(源数据!A2665)-1,源数据!A:AG,21,0),"")</f>
        <v/>
      </c>
      <c r="J2680" s="10">
        <f>IFERROR(VLOOKUP(ROW(源数据!A2665)-1,源数据!A:AG,19,0),"")</f>
        <v/>
      </c>
      <c r="K2680" s="17">
        <f>IFERROR(VLOOKUP(ROW(源数据!A2665)-1,源数据!A:AG,21,0),0)</f>
        <v/>
      </c>
      <c r="L2680" s="17">
        <f>IFERROR(VLOOKUP(ROW(源数据!A2665)-1,源数据!A:AG,17,0),0)</f>
        <v/>
      </c>
      <c r="M2680" s="51">
        <f>IFERROR(VLOOKUP(ROW(源数据!A2665)-1,源数据!A:AG,15,0),"")</f>
        <v/>
      </c>
    </row>
    <row r="2681">
      <c r="A2681" s="10" t="n">
        <v>2665</v>
      </c>
      <c r="B2681" s="10">
        <f>IFERROR(VLOOKUP(ROW(源数据!A2666)-1,源数据!A:AG,33,0),"")</f>
        <v/>
      </c>
      <c r="C2681" s="10">
        <f>IFERROR(VLOOKUP(ROW(源数据!A2666)-1,源数据!A:AG,9,0),"")</f>
        <v/>
      </c>
      <c r="D2681" s="35">
        <f>IFERROR(VLOOKUP(ROW(源数据!A2666)-1,源数据!A:AG,8,0),"")</f>
        <v/>
      </c>
      <c r="E2681" s="35">
        <f>IFERROR(VLOOKUP(ROW(源数据!A2666)-1,源数据!A:AG,10,0),"")</f>
        <v/>
      </c>
      <c r="F2681" s="10">
        <f>IFERROR(VLOOKUP(ROW(源数据!A2666)-1,源数据!A:AG,11,0),"")</f>
        <v/>
      </c>
      <c r="G2681" s="10">
        <f>IFERROR(VLOOKUP(ROW(源数据!A2666)-1,源数据!A:AG,12,0),0)</f>
        <v/>
      </c>
      <c r="H2681" s="17">
        <f>IFERROR(G2681/F2681,"")</f>
        <v/>
      </c>
      <c r="I2681" s="17">
        <f>IFERROR(VLOOKUP(ROW(源数据!A2666)-1,源数据!A:AG,21,0),"")</f>
        <v/>
      </c>
      <c r="J2681" s="10">
        <f>IFERROR(VLOOKUP(ROW(源数据!A2666)-1,源数据!A:AG,19,0),"")</f>
        <v/>
      </c>
      <c r="K2681" s="17">
        <f>IFERROR(VLOOKUP(ROW(源数据!A2666)-1,源数据!A:AG,21,0),0)</f>
        <v/>
      </c>
      <c r="L2681" s="17">
        <f>IFERROR(VLOOKUP(ROW(源数据!A2666)-1,源数据!A:AG,17,0),0)</f>
        <v/>
      </c>
      <c r="M2681" s="51">
        <f>IFERROR(VLOOKUP(ROW(源数据!A2666)-1,源数据!A:AG,15,0),"")</f>
        <v/>
      </c>
    </row>
    <row r="2682">
      <c r="A2682" s="10" t="n">
        <v>2666</v>
      </c>
      <c r="B2682" s="10">
        <f>IFERROR(VLOOKUP(ROW(源数据!A2667)-1,源数据!A:AG,33,0),"")</f>
        <v/>
      </c>
      <c r="C2682" s="10">
        <f>IFERROR(VLOOKUP(ROW(源数据!A2667)-1,源数据!A:AG,9,0),"")</f>
        <v/>
      </c>
      <c r="D2682" s="35">
        <f>IFERROR(VLOOKUP(ROW(源数据!A2667)-1,源数据!A:AG,8,0),"")</f>
        <v/>
      </c>
      <c r="E2682" s="35">
        <f>IFERROR(VLOOKUP(ROW(源数据!A2667)-1,源数据!A:AG,10,0),"")</f>
        <v/>
      </c>
      <c r="F2682" s="10">
        <f>IFERROR(VLOOKUP(ROW(源数据!A2667)-1,源数据!A:AG,11,0),"")</f>
        <v/>
      </c>
      <c r="G2682" s="10">
        <f>IFERROR(VLOOKUP(ROW(源数据!A2667)-1,源数据!A:AG,12,0),0)</f>
        <v/>
      </c>
      <c r="H2682" s="17">
        <f>IFERROR(G2682/F2682,"")</f>
        <v/>
      </c>
      <c r="I2682" s="17">
        <f>IFERROR(VLOOKUP(ROW(源数据!A2667)-1,源数据!A:AG,21,0),"")</f>
        <v/>
      </c>
      <c r="J2682" s="10">
        <f>IFERROR(VLOOKUP(ROW(源数据!A2667)-1,源数据!A:AG,19,0),"")</f>
        <v/>
      </c>
      <c r="K2682" s="17">
        <f>IFERROR(VLOOKUP(ROW(源数据!A2667)-1,源数据!A:AG,21,0),0)</f>
        <v/>
      </c>
      <c r="L2682" s="17">
        <f>IFERROR(VLOOKUP(ROW(源数据!A2667)-1,源数据!A:AG,17,0),0)</f>
        <v/>
      </c>
      <c r="M2682" s="51">
        <f>IFERROR(VLOOKUP(ROW(源数据!A2667)-1,源数据!A:AG,15,0),"")</f>
        <v/>
      </c>
    </row>
    <row r="2683">
      <c r="A2683" s="10" t="n">
        <v>2667</v>
      </c>
      <c r="B2683" s="10">
        <f>IFERROR(VLOOKUP(ROW(源数据!A2668)-1,源数据!A:AG,33,0),"")</f>
        <v/>
      </c>
      <c r="C2683" s="10">
        <f>IFERROR(VLOOKUP(ROW(源数据!A2668)-1,源数据!A:AG,9,0),"")</f>
        <v/>
      </c>
      <c r="D2683" s="35">
        <f>IFERROR(VLOOKUP(ROW(源数据!A2668)-1,源数据!A:AG,8,0),"")</f>
        <v/>
      </c>
      <c r="E2683" s="35">
        <f>IFERROR(VLOOKUP(ROW(源数据!A2668)-1,源数据!A:AG,10,0),"")</f>
        <v/>
      </c>
      <c r="F2683" s="10">
        <f>IFERROR(VLOOKUP(ROW(源数据!A2668)-1,源数据!A:AG,11,0),"")</f>
        <v/>
      </c>
      <c r="G2683" s="10">
        <f>IFERROR(VLOOKUP(ROW(源数据!A2668)-1,源数据!A:AG,12,0),0)</f>
        <v/>
      </c>
      <c r="H2683" s="17">
        <f>IFERROR(G2683/F2683,"")</f>
        <v/>
      </c>
      <c r="I2683" s="17">
        <f>IFERROR(VLOOKUP(ROW(源数据!A2668)-1,源数据!A:AG,21,0),"")</f>
        <v/>
      </c>
      <c r="J2683" s="10">
        <f>IFERROR(VLOOKUP(ROW(源数据!A2668)-1,源数据!A:AG,19,0),"")</f>
        <v/>
      </c>
      <c r="K2683" s="17">
        <f>IFERROR(VLOOKUP(ROW(源数据!A2668)-1,源数据!A:AG,21,0),0)</f>
        <v/>
      </c>
      <c r="L2683" s="17">
        <f>IFERROR(VLOOKUP(ROW(源数据!A2668)-1,源数据!A:AG,17,0),0)</f>
        <v/>
      </c>
      <c r="M2683" s="51">
        <f>IFERROR(VLOOKUP(ROW(源数据!A2668)-1,源数据!A:AG,15,0),"")</f>
        <v/>
      </c>
    </row>
    <row r="2684">
      <c r="A2684" s="10" t="n">
        <v>2668</v>
      </c>
      <c r="B2684" s="10">
        <f>IFERROR(VLOOKUP(ROW(源数据!A2669)-1,源数据!A:AG,33,0),"")</f>
        <v/>
      </c>
      <c r="C2684" s="10">
        <f>IFERROR(VLOOKUP(ROW(源数据!A2669)-1,源数据!A:AG,9,0),"")</f>
        <v/>
      </c>
      <c r="D2684" s="35">
        <f>IFERROR(VLOOKUP(ROW(源数据!A2669)-1,源数据!A:AG,8,0),"")</f>
        <v/>
      </c>
      <c r="E2684" s="35">
        <f>IFERROR(VLOOKUP(ROW(源数据!A2669)-1,源数据!A:AG,10,0),"")</f>
        <v/>
      </c>
      <c r="F2684" s="10">
        <f>IFERROR(VLOOKUP(ROW(源数据!A2669)-1,源数据!A:AG,11,0),"")</f>
        <v/>
      </c>
      <c r="G2684" s="10">
        <f>IFERROR(VLOOKUP(ROW(源数据!A2669)-1,源数据!A:AG,12,0),0)</f>
        <v/>
      </c>
      <c r="H2684" s="17">
        <f>IFERROR(G2684/F2684,"")</f>
        <v/>
      </c>
      <c r="I2684" s="17">
        <f>IFERROR(VLOOKUP(ROW(源数据!A2669)-1,源数据!A:AG,21,0),"")</f>
        <v/>
      </c>
      <c r="J2684" s="10">
        <f>IFERROR(VLOOKUP(ROW(源数据!A2669)-1,源数据!A:AG,19,0),"")</f>
        <v/>
      </c>
      <c r="K2684" s="17">
        <f>IFERROR(VLOOKUP(ROW(源数据!A2669)-1,源数据!A:AG,21,0),0)</f>
        <v/>
      </c>
      <c r="L2684" s="17">
        <f>IFERROR(VLOOKUP(ROW(源数据!A2669)-1,源数据!A:AG,17,0),0)</f>
        <v/>
      </c>
      <c r="M2684" s="51">
        <f>IFERROR(VLOOKUP(ROW(源数据!A2669)-1,源数据!A:AG,15,0),"")</f>
        <v/>
      </c>
    </row>
    <row r="2685">
      <c r="A2685" s="10" t="n">
        <v>2669</v>
      </c>
      <c r="B2685" s="10">
        <f>IFERROR(VLOOKUP(ROW(源数据!A2670)-1,源数据!A:AG,33,0),"")</f>
        <v/>
      </c>
      <c r="C2685" s="10">
        <f>IFERROR(VLOOKUP(ROW(源数据!A2670)-1,源数据!A:AG,9,0),"")</f>
        <v/>
      </c>
      <c r="D2685" s="35">
        <f>IFERROR(VLOOKUP(ROW(源数据!A2670)-1,源数据!A:AG,8,0),"")</f>
        <v/>
      </c>
      <c r="E2685" s="35">
        <f>IFERROR(VLOOKUP(ROW(源数据!A2670)-1,源数据!A:AG,10,0),"")</f>
        <v/>
      </c>
      <c r="F2685" s="10">
        <f>IFERROR(VLOOKUP(ROW(源数据!A2670)-1,源数据!A:AG,11,0),"")</f>
        <v/>
      </c>
      <c r="G2685" s="10">
        <f>IFERROR(VLOOKUP(ROW(源数据!A2670)-1,源数据!A:AG,12,0),0)</f>
        <v/>
      </c>
      <c r="H2685" s="17">
        <f>IFERROR(G2685/F2685,"")</f>
        <v/>
      </c>
      <c r="I2685" s="17">
        <f>IFERROR(VLOOKUP(ROW(源数据!A2670)-1,源数据!A:AG,21,0),"")</f>
        <v/>
      </c>
      <c r="J2685" s="10">
        <f>IFERROR(VLOOKUP(ROW(源数据!A2670)-1,源数据!A:AG,19,0),"")</f>
        <v/>
      </c>
      <c r="K2685" s="17">
        <f>IFERROR(VLOOKUP(ROW(源数据!A2670)-1,源数据!A:AG,21,0),0)</f>
        <v/>
      </c>
      <c r="L2685" s="17">
        <f>IFERROR(VLOOKUP(ROW(源数据!A2670)-1,源数据!A:AG,17,0),0)</f>
        <v/>
      </c>
      <c r="M2685" s="51">
        <f>IFERROR(VLOOKUP(ROW(源数据!A2670)-1,源数据!A:AG,15,0),"")</f>
        <v/>
      </c>
    </row>
    <row r="2686">
      <c r="A2686" s="10" t="n">
        <v>2670</v>
      </c>
      <c r="B2686" s="10">
        <f>IFERROR(VLOOKUP(ROW(源数据!A2671)-1,源数据!A:AG,33,0),"")</f>
        <v/>
      </c>
      <c r="C2686" s="10">
        <f>IFERROR(VLOOKUP(ROW(源数据!A2671)-1,源数据!A:AG,9,0),"")</f>
        <v/>
      </c>
      <c r="D2686" s="35">
        <f>IFERROR(VLOOKUP(ROW(源数据!A2671)-1,源数据!A:AG,8,0),"")</f>
        <v/>
      </c>
      <c r="E2686" s="35">
        <f>IFERROR(VLOOKUP(ROW(源数据!A2671)-1,源数据!A:AG,10,0),"")</f>
        <v/>
      </c>
      <c r="F2686" s="10">
        <f>IFERROR(VLOOKUP(ROW(源数据!A2671)-1,源数据!A:AG,11,0),"")</f>
        <v/>
      </c>
      <c r="G2686" s="10">
        <f>IFERROR(VLOOKUP(ROW(源数据!A2671)-1,源数据!A:AG,12,0),0)</f>
        <v/>
      </c>
      <c r="H2686" s="17">
        <f>IFERROR(G2686/F2686,"")</f>
        <v/>
      </c>
      <c r="I2686" s="17">
        <f>IFERROR(VLOOKUP(ROW(源数据!A2671)-1,源数据!A:AG,21,0),"")</f>
        <v/>
      </c>
      <c r="J2686" s="10">
        <f>IFERROR(VLOOKUP(ROW(源数据!A2671)-1,源数据!A:AG,19,0),"")</f>
        <v/>
      </c>
      <c r="K2686" s="17">
        <f>IFERROR(VLOOKUP(ROW(源数据!A2671)-1,源数据!A:AG,21,0),0)</f>
        <v/>
      </c>
      <c r="L2686" s="17">
        <f>IFERROR(VLOOKUP(ROW(源数据!A2671)-1,源数据!A:AG,17,0),0)</f>
        <v/>
      </c>
      <c r="M2686" s="51">
        <f>IFERROR(VLOOKUP(ROW(源数据!A2671)-1,源数据!A:AG,15,0),"")</f>
        <v/>
      </c>
    </row>
    <row r="2687">
      <c r="A2687" s="10" t="n">
        <v>2671</v>
      </c>
      <c r="B2687" s="10">
        <f>IFERROR(VLOOKUP(ROW(源数据!A2672)-1,源数据!A:AG,33,0),"")</f>
        <v/>
      </c>
      <c r="C2687" s="10">
        <f>IFERROR(VLOOKUP(ROW(源数据!A2672)-1,源数据!A:AG,9,0),"")</f>
        <v/>
      </c>
      <c r="D2687" s="35">
        <f>IFERROR(VLOOKUP(ROW(源数据!A2672)-1,源数据!A:AG,8,0),"")</f>
        <v/>
      </c>
      <c r="E2687" s="35">
        <f>IFERROR(VLOOKUP(ROW(源数据!A2672)-1,源数据!A:AG,10,0),"")</f>
        <v/>
      </c>
      <c r="F2687" s="10">
        <f>IFERROR(VLOOKUP(ROW(源数据!A2672)-1,源数据!A:AG,11,0),"")</f>
        <v/>
      </c>
      <c r="G2687" s="10">
        <f>IFERROR(VLOOKUP(ROW(源数据!A2672)-1,源数据!A:AG,12,0),0)</f>
        <v/>
      </c>
      <c r="H2687" s="17">
        <f>IFERROR(G2687/F2687,"")</f>
        <v/>
      </c>
      <c r="I2687" s="17">
        <f>IFERROR(VLOOKUP(ROW(源数据!A2672)-1,源数据!A:AG,21,0),"")</f>
        <v/>
      </c>
      <c r="J2687" s="10">
        <f>IFERROR(VLOOKUP(ROW(源数据!A2672)-1,源数据!A:AG,19,0),"")</f>
        <v/>
      </c>
      <c r="K2687" s="17">
        <f>IFERROR(VLOOKUP(ROW(源数据!A2672)-1,源数据!A:AG,21,0),0)</f>
        <v/>
      </c>
      <c r="L2687" s="17">
        <f>IFERROR(VLOOKUP(ROW(源数据!A2672)-1,源数据!A:AG,17,0),0)</f>
        <v/>
      </c>
      <c r="M2687" s="51">
        <f>IFERROR(VLOOKUP(ROW(源数据!A2672)-1,源数据!A:AG,15,0),"")</f>
        <v/>
      </c>
    </row>
    <row r="2688">
      <c r="A2688" s="10" t="n">
        <v>2672</v>
      </c>
      <c r="B2688" s="10">
        <f>IFERROR(VLOOKUP(ROW(源数据!A2673)-1,源数据!A:AG,33,0),"")</f>
        <v/>
      </c>
      <c r="C2688" s="10">
        <f>IFERROR(VLOOKUP(ROW(源数据!A2673)-1,源数据!A:AG,9,0),"")</f>
        <v/>
      </c>
      <c r="D2688" s="35">
        <f>IFERROR(VLOOKUP(ROW(源数据!A2673)-1,源数据!A:AG,8,0),"")</f>
        <v/>
      </c>
      <c r="E2688" s="35">
        <f>IFERROR(VLOOKUP(ROW(源数据!A2673)-1,源数据!A:AG,10,0),"")</f>
        <v/>
      </c>
      <c r="F2688" s="10">
        <f>IFERROR(VLOOKUP(ROW(源数据!A2673)-1,源数据!A:AG,11,0),"")</f>
        <v/>
      </c>
      <c r="G2688" s="10">
        <f>IFERROR(VLOOKUP(ROW(源数据!A2673)-1,源数据!A:AG,12,0),0)</f>
        <v/>
      </c>
      <c r="H2688" s="17">
        <f>IFERROR(G2688/F2688,"")</f>
        <v/>
      </c>
      <c r="I2688" s="17">
        <f>IFERROR(VLOOKUP(ROW(源数据!A2673)-1,源数据!A:AG,21,0),"")</f>
        <v/>
      </c>
      <c r="J2688" s="10">
        <f>IFERROR(VLOOKUP(ROW(源数据!A2673)-1,源数据!A:AG,19,0),"")</f>
        <v/>
      </c>
      <c r="K2688" s="17">
        <f>IFERROR(VLOOKUP(ROW(源数据!A2673)-1,源数据!A:AG,21,0),0)</f>
        <v/>
      </c>
      <c r="L2688" s="17">
        <f>IFERROR(VLOOKUP(ROW(源数据!A2673)-1,源数据!A:AG,17,0),0)</f>
        <v/>
      </c>
      <c r="M2688" s="51">
        <f>IFERROR(VLOOKUP(ROW(源数据!A2673)-1,源数据!A:AG,15,0),"")</f>
        <v/>
      </c>
    </row>
    <row r="2689">
      <c r="A2689" s="10" t="n">
        <v>2673</v>
      </c>
      <c r="B2689" s="10">
        <f>IFERROR(VLOOKUP(ROW(源数据!A2674)-1,源数据!A:AG,33,0),"")</f>
        <v/>
      </c>
      <c r="C2689" s="10">
        <f>IFERROR(VLOOKUP(ROW(源数据!A2674)-1,源数据!A:AG,9,0),"")</f>
        <v/>
      </c>
      <c r="D2689" s="35">
        <f>IFERROR(VLOOKUP(ROW(源数据!A2674)-1,源数据!A:AG,8,0),"")</f>
        <v/>
      </c>
      <c r="E2689" s="35">
        <f>IFERROR(VLOOKUP(ROW(源数据!A2674)-1,源数据!A:AG,10,0),"")</f>
        <v/>
      </c>
      <c r="F2689" s="10">
        <f>IFERROR(VLOOKUP(ROW(源数据!A2674)-1,源数据!A:AG,11,0),"")</f>
        <v/>
      </c>
      <c r="G2689" s="10">
        <f>IFERROR(VLOOKUP(ROW(源数据!A2674)-1,源数据!A:AG,12,0),0)</f>
        <v/>
      </c>
      <c r="H2689" s="17">
        <f>IFERROR(G2689/F2689,"")</f>
        <v/>
      </c>
      <c r="I2689" s="17">
        <f>IFERROR(VLOOKUP(ROW(源数据!A2674)-1,源数据!A:AG,21,0),"")</f>
        <v/>
      </c>
      <c r="J2689" s="10">
        <f>IFERROR(VLOOKUP(ROW(源数据!A2674)-1,源数据!A:AG,19,0),"")</f>
        <v/>
      </c>
      <c r="K2689" s="17">
        <f>IFERROR(VLOOKUP(ROW(源数据!A2674)-1,源数据!A:AG,21,0),0)</f>
        <v/>
      </c>
      <c r="L2689" s="17">
        <f>IFERROR(VLOOKUP(ROW(源数据!A2674)-1,源数据!A:AG,17,0),0)</f>
        <v/>
      </c>
      <c r="M2689" s="51">
        <f>IFERROR(VLOOKUP(ROW(源数据!A2674)-1,源数据!A:AG,15,0),"")</f>
        <v/>
      </c>
    </row>
    <row r="2690">
      <c r="A2690" s="10" t="n">
        <v>2674</v>
      </c>
      <c r="B2690" s="10">
        <f>IFERROR(VLOOKUP(ROW(源数据!A2675)-1,源数据!A:AG,33,0),"")</f>
        <v/>
      </c>
      <c r="C2690" s="10">
        <f>IFERROR(VLOOKUP(ROW(源数据!A2675)-1,源数据!A:AG,9,0),"")</f>
        <v/>
      </c>
      <c r="D2690" s="35">
        <f>IFERROR(VLOOKUP(ROW(源数据!A2675)-1,源数据!A:AG,8,0),"")</f>
        <v/>
      </c>
      <c r="E2690" s="35">
        <f>IFERROR(VLOOKUP(ROW(源数据!A2675)-1,源数据!A:AG,10,0),"")</f>
        <v/>
      </c>
      <c r="F2690" s="10">
        <f>IFERROR(VLOOKUP(ROW(源数据!A2675)-1,源数据!A:AG,11,0),"")</f>
        <v/>
      </c>
      <c r="G2690" s="10">
        <f>IFERROR(VLOOKUP(ROW(源数据!A2675)-1,源数据!A:AG,12,0),0)</f>
        <v/>
      </c>
      <c r="H2690" s="17">
        <f>IFERROR(G2690/F2690,"")</f>
        <v/>
      </c>
      <c r="I2690" s="17">
        <f>IFERROR(VLOOKUP(ROW(源数据!A2675)-1,源数据!A:AG,21,0),"")</f>
        <v/>
      </c>
      <c r="J2690" s="10">
        <f>IFERROR(VLOOKUP(ROW(源数据!A2675)-1,源数据!A:AG,19,0),"")</f>
        <v/>
      </c>
      <c r="K2690" s="17">
        <f>IFERROR(VLOOKUP(ROW(源数据!A2675)-1,源数据!A:AG,21,0),0)</f>
        <v/>
      </c>
      <c r="L2690" s="17">
        <f>IFERROR(VLOOKUP(ROW(源数据!A2675)-1,源数据!A:AG,17,0),0)</f>
        <v/>
      </c>
      <c r="M2690" s="51">
        <f>IFERROR(VLOOKUP(ROW(源数据!A2675)-1,源数据!A:AG,15,0),"")</f>
        <v/>
      </c>
    </row>
    <row r="2691">
      <c r="A2691" s="10" t="n">
        <v>2675</v>
      </c>
      <c r="B2691" s="10">
        <f>IFERROR(VLOOKUP(ROW(源数据!A2676)-1,源数据!A:AG,33,0),"")</f>
        <v/>
      </c>
      <c r="C2691" s="10">
        <f>IFERROR(VLOOKUP(ROW(源数据!A2676)-1,源数据!A:AG,9,0),"")</f>
        <v/>
      </c>
      <c r="D2691" s="35">
        <f>IFERROR(VLOOKUP(ROW(源数据!A2676)-1,源数据!A:AG,8,0),"")</f>
        <v/>
      </c>
      <c r="E2691" s="35">
        <f>IFERROR(VLOOKUP(ROW(源数据!A2676)-1,源数据!A:AG,10,0),"")</f>
        <v/>
      </c>
      <c r="F2691" s="10">
        <f>IFERROR(VLOOKUP(ROW(源数据!A2676)-1,源数据!A:AG,11,0),"")</f>
        <v/>
      </c>
      <c r="G2691" s="10">
        <f>IFERROR(VLOOKUP(ROW(源数据!A2676)-1,源数据!A:AG,12,0),0)</f>
        <v/>
      </c>
      <c r="H2691" s="17">
        <f>IFERROR(G2691/F2691,"")</f>
        <v/>
      </c>
      <c r="I2691" s="17">
        <f>IFERROR(VLOOKUP(ROW(源数据!A2676)-1,源数据!A:AG,21,0),"")</f>
        <v/>
      </c>
      <c r="J2691" s="10">
        <f>IFERROR(VLOOKUP(ROW(源数据!A2676)-1,源数据!A:AG,19,0),"")</f>
        <v/>
      </c>
      <c r="K2691" s="17">
        <f>IFERROR(VLOOKUP(ROW(源数据!A2676)-1,源数据!A:AG,21,0),0)</f>
        <v/>
      </c>
      <c r="L2691" s="17">
        <f>IFERROR(VLOOKUP(ROW(源数据!A2676)-1,源数据!A:AG,17,0),0)</f>
        <v/>
      </c>
      <c r="M2691" s="51">
        <f>IFERROR(VLOOKUP(ROW(源数据!A2676)-1,源数据!A:AG,15,0),"")</f>
        <v/>
      </c>
    </row>
    <row r="2692">
      <c r="A2692" s="10" t="n">
        <v>2676</v>
      </c>
      <c r="B2692" s="10">
        <f>IFERROR(VLOOKUP(ROW(源数据!A2677)-1,源数据!A:AG,33,0),"")</f>
        <v/>
      </c>
      <c r="C2692" s="10">
        <f>IFERROR(VLOOKUP(ROW(源数据!A2677)-1,源数据!A:AG,9,0),"")</f>
        <v/>
      </c>
      <c r="D2692" s="35">
        <f>IFERROR(VLOOKUP(ROW(源数据!A2677)-1,源数据!A:AG,8,0),"")</f>
        <v/>
      </c>
      <c r="E2692" s="35">
        <f>IFERROR(VLOOKUP(ROW(源数据!A2677)-1,源数据!A:AG,10,0),"")</f>
        <v/>
      </c>
      <c r="F2692" s="10">
        <f>IFERROR(VLOOKUP(ROW(源数据!A2677)-1,源数据!A:AG,11,0),"")</f>
        <v/>
      </c>
      <c r="G2692" s="10">
        <f>IFERROR(VLOOKUP(ROW(源数据!A2677)-1,源数据!A:AG,12,0),0)</f>
        <v/>
      </c>
      <c r="H2692" s="17">
        <f>IFERROR(G2692/F2692,"")</f>
        <v/>
      </c>
      <c r="I2692" s="17">
        <f>IFERROR(VLOOKUP(ROW(源数据!A2677)-1,源数据!A:AG,21,0),"")</f>
        <v/>
      </c>
      <c r="J2692" s="10">
        <f>IFERROR(VLOOKUP(ROW(源数据!A2677)-1,源数据!A:AG,19,0),"")</f>
        <v/>
      </c>
      <c r="K2692" s="17">
        <f>IFERROR(VLOOKUP(ROW(源数据!A2677)-1,源数据!A:AG,21,0),0)</f>
        <v/>
      </c>
      <c r="L2692" s="17">
        <f>IFERROR(VLOOKUP(ROW(源数据!A2677)-1,源数据!A:AG,17,0),0)</f>
        <v/>
      </c>
      <c r="M2692" s="51">
        <f>IFERROR(VLOOKUP(ROW(源数据!A2677)-1,源数据!A:AG,15,0),"")</f>
        <v/>
      </c>
    </row>
    <row r="2693">
      <c r="A2693" s="10" t="n">
        <v>2677</v>
      </c>
      <c r="B2693" s="10">
        <f>IFERROR(VLOOKUP(ROW(源数据!A2678)-1,源数据!A:AG,33,0),"")</f>
        <v/>
      </c>
      <c r="C2693" s="10">
        <f>IFERROR(VLOOKUP(ROW(源数据!A2678)-1,源数据!A:AG,9,0),"")</f>
        <v/>
      </c>
      <c r="D2693" s="35">
        <f>IFERROR(VLOOKUP(ROW(源数据!A2678)-1,源数据!A:AG,8,0),"")</f>
        <v/>
      </c>
      <c r="E2693" s="35">
        <f>IFERROR(VLOOKUP(ROW(源数据!A2678)-1,源数据!A:AG,10,0),"")</f>
        <v/>
      </c>
      <c r="F2693" s="10">
        <f>IFERROR(VLOOKUP(ROW(源数据!A2678)-1,源数据!A:AG,11,0),"")</f>
        <v/>
      </c>
      <c r="G2693" s="10">
        <f>IFERROR(VLOOKUP(ROW(源数据!A2678)-1,源数据!A:AG,12,0),0)</f>
        <v/>
      </c>
      <c r="H2693" s="17">
        <f>IFERROR(G2693/F2693,"")</f>
        <v/>
      </c>
      <c r="I2693" s="17">
        <f>IFERROR(VLOOKUP(ROW(源数据!A2678)-1,源数据!A:AG,21,0),"")</f>
        <v/>
      </c>
      <c r="J2693" s="10">
        <f>IFERROR(VLOOKUP(ROW(源数据!A2678)-1,源数据!A:AG,19,0),"")</f>
        <v/>
      </c>
      <c r="K2693" s="17">
        <f>IFERROR(VLOOKUP(ROW(源数据!A2678)-1,源数据!A:AG,21,0),0)</f>
        <v/>
      </c>
      <c r="L2693" s="17">
        <f>IFERROR(VLOOKUP(ROW(源数据!A2678)-1,源数据!A:AG,17,0),0)</f>
        <v/>
      </c>
      <c r="M2693" s="51">
        <f>IFERROR(VLOOKUP(ROW(源数据!A2678)-1,源数据!A:AG,15,0),"")</f>
        <v/>
      </c>
    </row>
    <row r="2694">
      <c r="A2694" s="10" t="n">
        <v>2678</v>
      </c>
      <c r="B2694" s="10">
        <f>IFERROR(VLOOKUP(ROW(源数据!A2679)-1,源数据!A:AG,33,0),"")</f>
        <v/>
      </c>
      <c r="C2694" s="10">
        <f>IFERROR(VLOOKUP(ROW(源数据!A2679)-1,源数据!A:AG,9,0),"")</f>
        <v/>
      </c>
      <c r="D2694" s="35">
        <f>IFERROR(VLOOKUP(ROW(源数据!A2679)-1,源数据!A:AG,8,0),"")</f>
        <v/>
      </c>
      <c r="E2694" s="35">
        <f>IFERROR(VLOOKUP(ROW(源数据!A2679)-1,源数据!A:AG,10,0),"")</f>
        <v/>
      </c>
      <c r="F2694" s="10">
        <f>IFERROR(VLOOKUP(ROW(源数据!A2679)-1,源数据!A:AG,11,0),"")</f>
        <v/>
      </c>
      <c r="G2694" s="10">
        <f>IFERROR(VLOOKUP(ROW(源数据!A2679)-1,源数据!A:AG,12,0),0)</f>
        <v/>
      </c>
      <c r="H2694" s="17">
        <f>IFERROR(G2694/F2694,"")</f>
        <v/>
      </c>
      <c r="I2694" s="17">
        <f>IFERROR(VLOOKUP(ROW(源数据!A2679)-1,源数据!A:AG,21,0),"")</f>
        <v/>
      </c>
      <c r="J2694" s="10">
        <f>IFERROR(VLOOKUP(ROW(源数据!A2679)-1,源数据!A:AG,19,0),"")</f>
        <v/>
      </c>
      <c r="K2694" s="17">
        <f>IFERROR(VLOOKUP(ROW(源数据!A2679)-1,源数据!A:AG,21,0),0)</f>
        <v/>
      </c>
      <c r="L2694" s="17">
        <f>IFERROR(VLOOKUP(ROW(源数据!A2679)-1,源数据!A:AG,17,0),0)</f>
        <v/>
      </c>
      <c r="M2694" s="51">
        <f>IFERROR(VLOOKUP(ROW(源数据!A2679)-1,源数据!A:AG,15,0),"")</f>
        <v/>
      </c>
    </row>
    <row r="2695">
      <c r="A2695" s="10" t="n">
        <v>2679</v>
      </c>
      <c r="B2695" s="10">
        <f>IFERROR(VLOOKUP(ROW(源数据!A2680)-1,源数据!A:AG,33,0),"")</f>
        <v/>
      </c>
      <c r="C2695" s="10">
        <f>IFERROR(VLOOKUP(ROW(源数据!A2680)-1,源数据!A:AG,9,0),"")</f>
        <v/>
      </c>
      <c r="D2695" s="35">
        <f>IFERROR(VLOOKUP(ROW(源数据!A2680)-1,源数据!A:AG,8,0),"")</f>
        <v/>
      </c>
      <c r="E2695" s="35">
        <f>IFERROR(VLOOKUP(ROW(源数据!A2680)-1,源数据!A:AG,10,0),"")</f>
        <v/>
      </c>
      <c r="F2695" s="10">
        <f>IFERROR(VLOOKUP(ROW(源数据!A2680)-1,源数据!A:AG,11,0),"")</f>
        <v/>
      </c>
      <c r="G2695" s="10">
        <f>IFERROR(VLOOKUP(ROW(源数据!A2680)-1,源数据!A:AG,12,0),0)</f>
        <v/>
      </c>
      <c r="H2695" s="17">
        <f>IFERROR(G2695/F2695,"")</f>
        <v/>
      </c>
      <c r="I2695" s="17">
        <f>IFERROR(VLOOKUP(ROW(源数据!A2680)-1,源数据!A:AG,21,0),"")</f>
        <v/>
      </c>
      <c r="J2695" s="10">
        <f>IFERROR(VLOOKUP(ROW(源数据!A2680)-1,源数据!A:AG,19,0),"")</f>
        <v/>
      </c>
      <c r="K2695" s="17">
        <f>IFERROR(VLOOKUP(ROW(源数据!A2680)-1,源数据!A:AG,21,0),0)</f>
        <v/>
      </c>
      <c r="L2695" s="17">
        <f>IFERROR(VLOOKUP(ROW(源数据!A2680)-1,源数据!A:AG,17,0),0)</f>
        <v/>
      </c>
      <c r="M2695" s="51">
        <f>IFERROR(VLOOKUP(ROW(源数据!A2680)-1,源数据!A:AG,15,0),"")</f>
        <v/>
      </c>
    </row>
    <row r="2696">
      <c r="A2696" s="10" t="n">
        <v>2680</v>
      </c>
      <c r="B2696" s="10">
        <f>IFERROR(VLOOKUP(ROW(源数据!A2681)-1,源数据!A:AG,33,0),"")</f>
        <v/>
      </c>
      <c r="C2696" s="10">
        <f>IFERROR(VLOOKUP(ROW(源数据!A2681)-1,源数据!A:AG,9,0),"")</f>
        <v/>
      </c>
      <c r="D2696" s="35">
        <f>IFERROR(VLOOKUP(ROW(源数据!A2681)-1,源数据!A:AG,8,0),"")</f>
        <v/>
      </c>
      <c r="E2696" s="35">
        <f>IFERROR(VLOOKUP(ROW(源数据!A2681)-1,源数据!A:AG,10,0),"")</f>
        <v/>
      </c>
      <c r="F2696" s="10">
        <f>IFERROR(VLOOKUP(ROW(源数据!A2681)-1,源数据!A:AG,11,0),"")</f>
        <v/>
      </c>
      <c r="G2696" s="10">
        <f>IFERROR(VLOOKUP(ROW(源数据!A2681)-1,源数据!A:AG,12,0),0)</f>
        <v/>
      </c>
      <c r="H2696" s="17">
        <f>IFERROR(G2696/F2696,"")</f>
        <v/>
      </c>
      <c r="I2696" s="17">
        <f>IFERROR(VLOOKUP(ROW(源数据!A2681)-1,源数据!A:AG,21,0),"")</f>
        <v/>
      </c>
      <c r="J2696" s="10">
        <f>IFERROR(VLOOKUP(ROW(源数据!A2681)-1,源数据!A:AG,19,0),"")</f>
        <v/>
      </c>
      <c r="K2696" s="17">
        <f>IFERROR(VLOOKUP(ROW(源数据!A2681)-1,源数据!A:AG,21,0),0)</f>
        <v/>
      </c>
      <c r="L2696" s="17">
        <f>IFERROR(VLOOKUP(ROW(源数据!A2681)-1,源数据!A:AG,17,0),0)</f>
        <v/>
      </c>
      <c r="M2696" s="51">
        <f>IFERROR(VLOOKUP(ROW(源数据!A2681)-1,源数据!A:AG,15,0),"")</f>
        <v/>
      </c>
    </row>
    <row r="2697">
      <c r="A2697" s="10" t="n">
        <v>2681</v>
      </c>
      <c r="B2697" s="10">
        <f>IFERROR(VLOOKUP(ROW(源数据!A2682)-1,源数据!A:AG,33,0),"")</f>
        <v/>
      </c>
      <c r="C2697" s="10">
        <f>IFERROR(VLOOKUP(ROW(源数据!A2682)-1,源数据!A:AG,9,0),"")</f>
        <v/>
      </c>
      <c r="D2697" s="35">
        <f>IFERROR(VLOOKUP(ROW(源数据!A2682)-1,源数据!A:AG,8,0),"")</f>
        <v/>
      </c>
      <c r="E2697" s="35">
        <f>IFERROR(VLOOKUP(ROW(源数据!A2682)-1,源数据!A:AG,10,0),"")</f>
        <v/>
      </c>
      <c r="F2697" s="10">
        <f>IFERROR(VLOOKUP(ROW(源数据!A2682)-1,源数据!A:AG,11,0),"")</f>
        <v/>
      </c>
      <c r="G2697" s="10">
        <f>IFERROR(VLOOKUP(ROW(源数据!A2682)-1,源数据!A:AG,12,0),0)</f>
        <v/>
      </c>
      <c r="H2697" s="17">
        <f>IFERROR(G2697/F2697,"")</f>
        <v/>
      </c>
      <c r="I2697" s="17">
        <f>IFERROR(VLOOKUP(ROW(源数据!A2682)-1,源数据!A:AG,21,0),"")</f>
        <v/>
      </c>
      <c r="J2697" s="10">
        <f>IFERROR(VLOOKUP(ROW(源数据!A2682)-1,源数据!A:AG,19,0),"")</f>
        <v/>
      </c>
      <c r="K2697" s="17">
        <f>IFERROR(VLOOKUP(ROW(源数据!A2682)-1,源数据!A:AG,21,0),0)</f>
        <v/>
      </c>
      <c r="L2697" s="17">
        <f>IFERROR(VLOOKUP(ROW(源数据!A2682)-1,源数据!A:AG,17,0),0)</f>
        <v/>
      </c>
      <c r="M2697" s="51">
        <f>IFERROR(VLOOKUP(ROW(源数据!A2682)-1,源数据!A:AG,15,0),"")</f>
        <v/>
      </c>
    </row>
    <row r="2698">
      <c r="A2698" s="10" t="n">
        <v>2682</v>
      </c>
      <c r="B2698" s="10">
        <f>IFERROR(VLOOKUP(ROW(源数据!A2683)-1,源数据!A:AG,33,0),"")</f>
        <v/>
      </c>
      <c r="C2698" s="10">
        <f>IFERROR(VLOOKUP(ROW(源数据!A2683)-1,源数据!A:AG,9,0),"")</f>
        <v/>
      </c>
      <c r="D2698" s="35">
        <f>IFERROR(VLOOKUP(ROW(源数据!A2683)-1,源数据!A:AG,8,0),"")</f>
        <v/>
      </c>
      <c r="E2698" s="35">
        <f>IFERROR(VLOOKUP(ROW(源数据!A2683)-1,源数据!A:AG,10,0),"")</f>
        <v/>
      </c>
      <c r="F2698" s="10">
        <f>IFERROR(VLOOKUP(ROW(源数据!A2683)-1,源数据!A:AG,11,0),"")</f>
        <v/>
      </c>
      <c r="G2698" s="10">
        <f>IFERROR(VLOOKUP(ROW(源数据!A2683)-1,源数据!A:AG,12,0),0)</f>
        <v/>
      </c>
      <c r="H2698" s="17">
        <f>IFERROR(G2698/F2698,"")</f>
        <v/>
      </c>
      <c r="I2698" s="17">
        <f>IFERROR(VLOOKUP(ROW(源数据!A2683)-1,源数据!A:AG,21,0),"")</f>
        <v/>
      </c>
      <c r="J2698" s="10">
        <f>IFERROR(VLOOKUP(ROW(源数据!A2683)-1,源数据!A:AG,19,0),"")</f>
        <v/>
      </c>
      <c r="K2698" s="17">
        <f>IFERROR(VLOOKUP(ROW(源数据!A2683)-1,源数据!A:AG,21,0),0)</f>
        <v/>
      </c>
      <c r="L2698" s="17">
        <f>IFERROR(VLOOKUP(ROW(源数据!A2683)-1,源数据!A:AG,17,0),0)</f>
        <v/>
      </c>
      <c r="M2698" s="51">
        <f>IFERROR(VLOOKUP(ROW(源数据!A2683)-1,源数据!A:AG,15,0),"")</f>
        <v/>
      </c>
    </row>
    <row r="2699">
      <c r="A2699" s="10" t="n">
        <v>2683</v>
      </c>
      <c r="B2699" s="10">
        <f>IFERROR(VLOOKUP(ROW(源数据!A2684)-1,源数据!A:AG,33,0),"")</f>
        <v/>
      </c>
      <c r="C2699" s="10">
        <f>IFERROR(VLOOKUP(ROW(源数据!A2684)-1,源数据!A:AG,9,0),"")</f>
        <v/>
      </c>
      <c r="D2699" s="35">
        <f>IFERROR(VLOOKUP(ROW(源数据!A2684)-1,源数据!A:AG,8,0),"")</f>
        <v/>
      </c>
      <c r="E2699" s="35">
        <f>IFERROR(VLOOKUP(ROW(源数据!A2684)-1,源数据!A:AG,10,0),"")</f>
        <v/>
      </c>
      <c r="F2699" s="10">
        <f>IFERROR(VLOOKUP(ROW(源数据!A2684)-1,源数据!A:AG,11,0),"")</f>
        <v/>
      </c>
      <c r="G2699" s="10">
        <f>IFERROR(VLOOKUP(ROW(源数据!A2684)-1,源数据!A:AG,12,0),0)</f>
        <v/>
      </c>
      <c r="H2699" s="17">
        <f>IFERROR(G2699/F2699,"")</f>
        <v/>
      </c>
      <c r="I2699" s="17">
        <f>IFERROR(VLOOKUP(ROW(源数据!A2684)-1,源数据!A:AG,21,0),"")</f>
        <v/>
      </c>
      <c r="J2699" s="10">
        <f>IFERROR(VLOOKUP(ROW(源数据!A2684)-1,源数据!A:AG,19,0),"")</f>
        <v/>
      </c>
      <c r="K2699" s="17">
        <f>IFERROR(VLOOKUP(ROW(源数据!A2684)-1,源数据!A:AG,21,0),0)</f>
        <v/>
      </c>
      <c r="L2699" s="17">
        <f>IFERROR(VLOOKUP(ROW(源数据!A2684)-1,源数据!A:AG,17,0),0)</f>
        <v/>
      </c>
      <c r="M2699" s="51">
        <f>IFERROR(VLOOKUP(ROW(源数据!A2684)-1,源数据!A:AG,15,0),"")</f>
        <v/>
      </c>
    </row>
    <row r="2700">
      <c r="A2700" s="10" t="n">
        <v>2684</v>
      </c>
      <c r="B2700" s="10">
        <f>IFERROR(VLOOKUP(ROW(源数据!A2685)-1,源数据!A:AG,33,0),"")</f>
        <v/>
      </c>
      <c r="C2700" s="10">
        <f>IFERROR(VLOOKUP(ROW(源数据!A2685)-1,源数据!A:AG,9,0),"")</f>
        <v/>
      </c>
      <c r="D2700" s="35">
        <f>IFERROR(VLOOKUP(ROW(源数据!A2685)-1,源数据!A:AG,8,0),"")</f>
        <v/>
      </c>
      <c r="E2700" s="35">
        <f>IFERROR(VLOOKUP(ROW(源数据!A2685)-1,源数据!A:AG,10,0),"")</f>
        <v/>
      </c>
      <c r="F2700" s="10">
        <f>IFERROR(VLOOKUP(ROW(源数据!A2685)-1,源数据!A:AG,11,0),"")</f>
        <v/>
      </c>
      <c r="G2700" s="10">
        <f>IFERROR(VLOOKUP(ROW(源数据!A2685)-1,源数据!A:AG,12,0),0)</f>
        <v/>
      </c>
      <c r="H2700" s="17">
        <f>IFERROR(G2700/F2700,"")</f>
        <v/>
      </c>
      <c r="I2700" s="17">
        <f>IFERROR(VLOOKUP(ROW(源数据!A2685)-1,源数据!A:AG,21,0),"")</f>
        <v/>
      </c>
      <c r="J2700" s="10">
        <f>IFERROR(VLOOKUP(ROW(源数据!A2685)-1,源数据!A:AG,19,0),"")</f>
        <v/>
      </c>
      <c r="K2700" s="17">
        <f>IFERROR(VLOOKUP(ROW(源数据!A2685)-1,源数据!A:AG,21,0),0)</f>
        <v/>
      </c>
      <c r="L2700" s="17">
        <f>IFERROR(VLOOKUP(ROW(源数据!A2685)-1,源数据!A:AG,17,0),0)</f>
        <v/>
      </c>
      <c r="M2700" s="51">
        <f>IFERROR(VLOOKUP(ROW(源数据!A2685)-1,源数据!A:AG,15,0),"")</f>
        <v/>
      </c>
    </row>
    <row r="2701">
      <c r="A2701" s="10" t="n">
        <v>2685</v>
      </c>
      <c r="B2701" s="10">
        <f>IFERROR(VLOOKUP(ROW(源数据!A2686)-1,源数据!A:AG,33,0),"")</f>
        <v/>
      </c>
      <c r="C2701" s="10">
        <f>IFERROR(VLOOKUP(ROW(源数据!A2686)-1,源数据!A:AG,9,0),"")</f>
        <v/>
      </c>
      <c r="D2701" s="35">
        <f>IFERROR(VLOOKUP(ROW(源数据!A2686)-1,源数据!A:AG,8,0),"")</f>
        <v/>
      </c>
      <c r="E2701" s="35">
        <f>IFERROR(VLOOKUP(ROW(源数据!A2686)-1,源数据!A:AG,10,0),"")</f>
        <v/>
      </c>
      <c r="F2701" s="10">
        <f>IFERROR(VLOOKUP(ROW(源数据!A2686)-1,源数据!A:AG,11,0),"")</f>
        <v/>
      </c>
      <c r="G2701" s="10">
        <f>IFERROR(VLOOKUP(ROW(源数据!A2686)-1,源数据!A:AG,12,0),0)</f>
        <v/>
      </c>
      <c r="H2701" s="17">
        <f>IFERROR(G2701/F2701,"")</f>
        <v/>
      </c>
      <c r="I2701" s="17">
        <f>IFERROR(VLOOKUP(ROW(源数据!A2686)-1,源数据!A:AG,21,0),"")</f>
        <v/>
      </c>
      <c r="J2701" s="10">
        <f>IFERROR(VLOOKUP(ROW(源数据!A2686)-1,源数据!A:AG,19,0),"")</f>
        <v/>
      </c>
      <c r="K2701" s="17">
        <f>IFERROR(VLOOKUP(ROW(源数据!A2686)-1,源数据!A:AG,21,0),0)</f>
        <v/>
      </c>
      <c r="L2701" s="17">
        <f>IFERROR(VLOOKUP(ROW(源数据!A2686)-1,源数据!A:AG,17,0),0)</f>
        <v/>
      </c>
      <c r="M2701" s="51">
        <f>IFERROR(VLOOKUP(ROW(源数据!A2686)-1,源数据!A:AG,15,0),"")</f>
        <v/>
      </c>
    </row>
    <row r="2702">
      <c r="A2702" s="10" t="n">
        <v>2686</v>
      </c>
      <c r="B2702" s="10">
        <f>IFERROR(VLOOKUP(ROW(源数据!A2687)-1,源数据!A:AG,33,0),"")</f>
        <v/>
      </c>
      <c r="C2702" s="10">
        <f>IFERROR(VLOOKUP(ROW(源数据!A2687)-1,源数据!A:AG,9,0),"")</f>
        <v/>
      </c>
      <c r="D2702" s="35">
        <f>IFERROR(VLOOKUP(ROW(源数据!A2687)-1,源数据!A:AG,8,0),"")</f>
        <v/>
      </c>
      <c r="E2702" s="35">
        <f>IFERROR(VLOOKUP(ROW(源数据!A2687)-1,源数据!A:AG,10,0),"")</f>
        <v/>
      </c>
      <c r="F2702" s="10">
        <f>IFERROR(VLOOKUP(ROW(源数据!A2687)-1,源数据!A:AG,11,0),"")</f>
        <v/>
      </c>
      <c r="G2702" s="10">
        <f>IFERROR(VLOOKUP(ROW(源数据!A2687)-1,源数据!A:AG,12,0),0)</f>
        <v/>
      </c>
      <c r="H2702" s="17">
        <f>IFERROR(G2702/F2702,"")</f>
        <v/>
      </c>
      <c r="I2702" s="17">
        <f>IFERROR(VLOOKUP(ROW(源数据!A2687)-1,源数据!A:AG,21,0),"")</f>
        <v/>
      </c>
      <c r="J2702" s="10">
        <f>IFERROR(VLOOKUP(ROW(源数据!A2687)-1,源数据!A:AG,19,0),"")</f>
        <v/>
      </c>
      <c r="K2702" s="17">
        <f>IFERROR(VLOOKUP(ROW(源数据!A2687)-1,源数据!A:AG,21,0),0)</f>
        <v/>
      </c>
      <c r="L2702" s="17">
        <f>IFERROR(VLOOKUP(ROW(源数据!A2687)-1,源数据!A:AG,17,0),0)</f>
        <v/>
      </c>
      <c r="M2702" s="51">
        <f>IFERROR(VLOOKUP(ROW(源数据!A2687)-1,源数据!A:AG,15,0),"")</f>
        <v/>
      </c>
    </row>
    <row r="2703">
      <c r="A2703" s="10" t="n">
        <v>2687</v>
      </c>
      <c r="B2703" s="10">
        <f>IFERROR(VLOOKUP(ROW(源数据!A2688)-1,源数据!A:AG,33,0),"")</f>
        <v/>
      </c>
      <c r="C2703" s="10">
        <f>IFERROR(VLOOKUP(ROW(源数据!A2688)-1,源数据!A:AG,9,0),"")</f>
        <v/>
      </c>
      <c r="D2703" s="35">
        <f>IFERROR(VLOOKUP(ROW(源数据!A2688)-1,源数据!A:AG,8,0),"")</f>
        <v/>
      </c>
      <c r="E2703" s="35">
        <f>IFERROR(VLOOKUP(ROW(源数据!A2688)-1,源数据!A:AG,10,0),"")</f>
        <v/>
      </c>
      <c r="F2703" s="10">
        <f>IFERROR(VLOOKUP(ROW(源数据!A2688)-1,源数据!A:AG,11,0),"")</f>
        <v/>
      </c>
      <c r="G2703" s="10">
        <f>IFERROR(VLOOKUP(ROW(源数据!A2688)-1,源数据!A:AG,12,0),0)</f>
        <v/>
      </c>
      <c r="H2703" s="17">
        <f>IFERROR(G2703/F2703,"")</f>
        <v/>
      </c>
      <c r="I2703" s="17">
        <f>IFERROR(VLOOKUP(ROW(源数据!A2688)-1,源数据!A:AG,21,0),"")</f>
        <v/>
      </c>
      <c r="J2703" s="10">
        <f>IFERROR(VLOOKUP(ROW(源数据!A2688)-1,源数据!A:AG,19,0),"")</f>
        <v/>
      </c>
      <c r="K2703" s="17">
        <f>IFERROR(VLOOKUP(ROW(源数据!A2688)-1,源数据!A:AG,21,0),0)</f>
        <v/>
      </c>
      <c r="L2703" s="17">
        <f>IFERROR(VLOOKUP(ROW(源数据!A2688)-1,源数据!A:AG,17,0),0)</f>
        <v/>
      </c>
      <c r="M2703" s="51">
        <f>IFERROR(VLOOKUP(ROW(源数据!A2688)-1,源数据!A:AG,15,0),"")</f>
        <v/>
      </c>
    </row>
    <row r="2704">
      <c r="A2704" s="10" t="n">
        <v>2688</v>
      </c>
      <c r="B2704" s="10">
        <f>IFERROR(VLOOKUP(ROW(源数据!A2689)-1,源数据!A:AG,33,0),"")</f>
        <v/>
      </c>
      <c r="C2704" s="10">
        <f>IFERROR(VLOOKUP(ROW(源数据!A2689)-1,源数据!A:AG,9,0),"")</f>
        <v/>
      </c>
      <c r="D2704" s="35">
        <f>IFERROR(VLOOKUP(ROW(源数据!A2689)-1,源数据!A:AG,8,0),"")</f>
        <v/>
      </c>
      <c r="E2704" s="35">
        <f>IFERROR(VLOOKUP(ROW(源数据!A2689)-1,源数据!A:AG,10,0),"")</f>
        <v/>
      </c>
      <c r="F2704" s="10">
        <f>IFERROR(VLOOKUP(ROW(源数据!A2689)-1,源数据!A:AG,11,0),"")</f>
        <v/>
      </c>
      <c r="G2704" s="10">
        <f>IFERROR(VLOOKUP(ROW(源数据!A2689)-1,源数据!A:AG,12,0),0)</f>
        <v/>
      </c>
      <c r="H2704" s="17">
        <f>IFERROR(G2704/F2704,"")</f>
        <v/>
      </c>
      <c r="I2704" s="17">
        <f>IFERROR(VLOOKUP(ROW(源数据!A2689)-1,源数据!A:AG,21,0),"")</f>
        <v/>
      </c>
      <c r="J2704" s="10">
        <f>IFERROR(VLOOKUP(ROW(源数据!A2689)-1,源数据!A:AG,19,0),"")</f>
        <v/>
      </c>
      <c r="K2704" s="17">
        <f>IFERROR(VLOOKUP(ROW(源数据!A2689)-1,源数据!A:AG,21,0),0)</f>
        <v/>
      </c>
      <c r="L2704" s="17">
        <f>IFERROR(VLOOKUP(ROW(源数据!A2689)-1,源数据!A:AG,17,0),0)</f>
        <v/>
      </c>
      <c r="M2704" s="51">
        <f>IFERROR(VLOOKUP(ROW(源数据!A2689)-1,源数据!A:AG,15,0),"")</f>
        <v/>
      </c>
    </row>
    <row r="2705">
      <c r="A2705" s="10" t="n">
        <v>2689</v>
      </c>
      <c r="B2705" s="10">
        <f>IFERROR(VLOOKUP(ROW(源数据!A2690)-1,源数据!A:AG,33,0),"")</f>
        <v/>
      </c>
      <c r="C2705" s="10">
        <f>IFERROR(VLOOKUP(ROW(源数据!A2690)-1,源数据!A:AG,9,0),"")</f>
        <v/>
      </c>
      <c r="D2705" s="35">
        <f>IFERROR(VLOOKUP(ROW(源数据!A2690)-1,源数据!A:AG,8,0),"")</f>
        <v/>
      </c>
      <c r="E2705" s="35">
        <f>IFERROR(VLOOKUP(ROW(源数据!A2690)-1,源数据!A:AG,10,0),"")</f>
        <v/>
      </c>
      <c r="F2705" s="10">
        <f>IFERROR(VLOOKUP(ROW(源数据!A2690)-1,源数据!A:AG,11,0),"")</f>
        <v/>
      </c>
      <c r="G2705" s="10">
        <f>IFERROR(VLOOKUP(ROW(源数据!A2690)-1,源数据!A:AG,12,0),0)</f>
        <v/>
      </c>
      <c r="H2705" s="17">
        <f>IFERROR(G2705/F2705,"")</f>
        <v/>
      </c>
      <c r="I2705" s="17">
        <f>IFERROR(VLOOKUP(ROW(源数据!A2690)-1,源数据!A:AG,21,0),"")</f>
        <v/>
      </c>
      <c r="J2705" s="10">
        <f>IFERROR(VLOOKUP(ROW(源数据!A2690)-1,源数据!A:AG,19,0),"")</f>
        <v/>
      </c>
      <c r="K2705" s="17">
        <f>IFERROR(VLOOKUP(ROW(源数据!A2690)-1,源数据!A:AG,21,0),0)</f>
        <v/>
      </c>
      <c r="L2705" s="17">
        <f>IFERROR(VLOOKUP(ROW(源数据!A2690)-1,源数据!A:AG,17,0),0)</f>
        <v/>
      </c>
      <c r="M2705" s="51">
        <f>IFERROR(VLOOKUP(ROW(源数据!A2690)-1,源数据!A:AG,15,0),"")</f>
        <v/>
      </c>
    </row>
    <row r="2706">
      <c r="A2706" s="10" t="n">
        <v>2690</v>
      </c>
      <c r="B2706" s="10">
        <f>IFERROR(VLOOKUP(ROW(源数据!A2691)-1,源数据!A:AG,33,0),"")</f>
        <v/>
      </c>
      <c r="C2706" s="10">
        <f>IFERROR(VLOOKUP(ROW(源数据!A2691)-1,源数据!A:AG,9,0),"")</f>
        <v/>
      </c>
      <c r="D2706" s="35">
        <f>IFERROR(VLOOKUP(ROW(源数据!A2691)-1,源数据!A:AG,8,0),"")</f>
        <v/>
      </c>
      <c r="E2706" s="35">
        <f>IFERROR(VLOOKUP(ROW(源数据!A2691)-1,源数据!A:AG,10,0),"")</f>
        <v/>
      </c>
      <c r="F2706" s="10">
        <f>IFERROR(VLOOKUP(ROW(源数据!A2691)-1,源数据!A:AG,11,0),"")</f>
        <v/>
      </c>
      <c r="G2706" s="10">
        <f>IFERROR(VLOOKUP(ROW(源数据!A2691)-1,源数据!A:AG,12,0),0)</f>
        <v/>
      </c>
      <c r="H2706" s="17">
        <f>IFERROR(G2706/F2706,"")</f>
        <v/>
      </c>
      <c r="I2706" s="17">
        <f>IFERROR(VLOOKUP(ROW(源数据!A2691)-1,源数据!A:AG,21,0),"")</f>
        <v/>
      </c>
      <c r="J2706" s="10">
        <f>IFERROR(VLOOKUP(ROW(源数据!A2691)-1,源数据!A:AG,19,0),"")</f>
        <v/>
      </c>
      <c r="K2706" s="17">
        <f>IFERROR(VLOOKUP(ROW(源数据!A2691)-1,源数据!A:AG,21,0),0)</f>
        <v/>
      </c>
      <c r="L2706" s="17">
        <f>IFERROR(VLOOKUP(ROW(源数据!A2691)-1,源数据!A:AG,17,0),0)</f>
        <v/>
      </c>
      <c r="M2706" s="51">
        <f>IFERROR(VLOOKUP(ROW(源数据!A2691)-1,源数据!A:AG,15,0),"")</f>
        <v/>
      </c>
    </row>
    <row r="2707">
      <c r="A2707" s="10" t="n">
        <v>2691</v>
      </c>
      <c r="B2707" s="10">
        <f>IFERROR(VLOOKUP(ROW(源数据!A2692)-1,源数据!A:AG,33,0),"")</f>
        <v/>
      </c>
      <c r="C2707" s="10">
        <f>IFERROR(VLOOKUP(ROW(源数据!A2692)-1,源数据!A:AG,9,0),"")</f>
        <v/>
      </c>
      <c r="D2707" s="35">
        <f>IFERROR(VLOOKUP(ROW(源数据!A2692)-1,源数据!A:AG,8,0),"")</f>
        <v/>
      </c>
      <c r="E2707" s="35">
        <f>IFERROR(VLOOKUP(ROW(源数据!A2692)-1,源数据!A:AG,10,0),"")</f>
        <v/>
      </c>
      <c r="F2707" s="10">
        <f>IFERROR(VLOOKUP(ROW(源数据!A2692)-1,源数据!A:AG,11,0),"")</f>
        <v/>
      </c>
      <c r="G2707" s="10">
        <f>IFERROR(VLOOKUP(ROW(源数据!A2692)-1,源数据!A:AG,12,0),0)</f>
        <v/>
      </c>
      <c r="H2707" s="17">
        <f>IFERROR(G2707/F2707,"")</f>
        <v/>
      </c>
      <c r="I2707" s="17">
        <f>IFERROR(VLOOKUP(ROW(源数据!A2692)-1,源数据!A:AG,21,0),"")</f>
        <v/>
      </c>
      <c r="J2707" s="10">
        <f>IFERROR(VLOOKUP(ROW(源数据!A2692)-1,源数据!A:AG,19,0),"")</f>
        <v/>
      </c>
      <c r="K2707" s="17">
        <f>IFERROR(VLOOKUP(ROW(源数据!A2692)-1,源数据!A:AG,21,0),0)</f>
        <v/>
      </c>
      <c r="L2707" s="17">
        <f>IFERROR(VLOOKUP(ROW(源数据!A2692)-1,源数据!A:AG,17,0),0)</f>
        <v/>
      </c>
      <c r="M2707" s="51">
        <f>IFERROR(VLOOKUP(ROW(源数据!A2692)-1,源数据!A:AG,15,0),"")</f>
        <v/>
      </c>
    </row>
    <row r="2708">
      <c r="A2708" s="10" t="n">
        <v>2692</v>
      </c>
      <c r="B2708" s="10">
        <f>IFERROR(VLOOKUP(ROW(源数据!A2693)-1,源数据!A:AG,33,0),"")</f>
        <v/>
      </c>
      <c r="C2708" s="10">
        <f>IFERROR(VLOOKUP(ROW(源数据!A2693)-1,源数据!A:AG,9,0),"")</f>
        <v/>
      </c>
      <c r="D2708" s="35">
        <f>IFERROR(VLOOKUP(ROW(源数据!A2693)-1,源数据!A:AG,8,0),"")</f>
        <v/>
      </c>
      <c r="E2708" s="35">
        <f>IFERROR(VLOOKUP(ROW(源数据!A2693)-1,源数据!A:AG,10,0),"")</f>
        <v/>
      </c>
      <c r="F2708" s="10">
        <f>IFERROR(VLOOKUP(ROW(源数据!A2693)-1,源数据!A:AG,11,0),"")</f>
        <v/>
      </c>
      <c r="G2708" s="10">
        <f>IFERROR(VLOOKUP(ROW(源数据!A2693)-1,源数据!A:AG,12,0),0)</f>
        <v/>
      </c>
      <c r="H2708" s="17">
        <f>IFERROR(G2708/F2708,"")</f>
        <v/>
      </c>
      <c r="I2708" s="17">
        <f>IFERROR(VLOOKUP(ROW(源数据!A2693)-1,源数据!A:AG,21,0),"")</f>
        <v/>
      </c>
      <c r="J2708" s="10">
        <f>IFERROR(VLOOKUP(ROW(源数据!A2693)-1,源数据!A:AG,19,0),"")</f>
        <v/>
      </c>
      <c r="K2708" s="17">
        <f>IFERROR(VLOOKUP(ROW(源数据!A2693)-1,源数据!A:AG,21,0),0)</f>
        <v/>
      </c>
      <c r="L2708" s="17">
        <f>IFERROR(VLOOKUP(ROW(源数据!A2693)-1,源数据!A:AG,17,0),0)</f>
        <v/>
      </c>
      <c r="M2708" s="51">
        <f>IFERROR(VLOOKUP(ROW(源数据!A2693)-1,源数据!A:AG,15,0),"")</f>
        <v/>
      </c>
    </row>
    <row r="2709">
      <c r="A2709" s="10" t="n">
        <v>2693</v>
      </c>
      <c r="B2709" s="10">
        <f>IFERROR(VLOOKUP(ROW(源数据!A2694)-1,源数据!A:AG,33,0),"")</f>
        <v/>
      </c>
      <c r="C2709" s="10">
        <f>IFERROR(VLOOKUP(ROW(源数据!A2694)-1,源数据!A:AG,9,0),"")</f>
        <v/>
      </c>
      <c r="D2709" s="35">
        <f>IFERROR(VLOOKUP(ROW(源数据!A2694)-1,源数据!A:AG,8,0),"")</f>
        <v/>
      </c>
      <c r="E2709" s="35">
        <f>IFERROR(VLOOKUP(ROW(源数据!A2694)-1,源数据!A:AG,10,0),"")</f>
        <v/>
      </c>
      <c r="F2709" s="10">
        <f>IFERROR(VLOOKUP(ROW(源数据!A2694)-1,源数据!A:AG,11,0),"")</f>
        <v/>
      </c>
      <c r="G2709" s="10">
        <f>IFERROR(VLOOKUP(ROW(源数据!A2694)-1,源数据!A:AG,12,0),0)</f>
        <v/>
      </c>
      <c r="H2709" s="17">
        <f>IFERROR(G2709/F2709,"")</f>
        <v/>
      </c>
      <c r="I2709" s="17">
        <f>IFERROR(VLOOKUP(ROW(源数据!A2694)-1,源数据!A:AG,21,0),"")</f>
        <v/>
      </c>
      <c r="J2709" s="10">
        <f>IFERROR(VLOOKUP(ROW(源数据!A2694)-1,源数据!A:AG,19,0),"")</f>
        <v/>
      </c>
      <c r="K2709" s="17">
        <f>IFERROR(VLOOKUP(ROW(源数据!A2694)-1,源数据!A:AG,21,0),0)</f>
        <v/>
      </c>
      <c r="L2709" s="17">
        <f>IFERROR(VLOOKUP(ROW(源数据!A2694)-1,源数据!A:AG,17,0),0)</f>
        <v/>
      </c>
      <c r="M2709" s="51">
        <f>IFERROR(VLOOKUP(ROW(源数据!A2694)-1,源数据!A:AG,15,0),"")</f>
        <v/>
      </c>
    </row>
    <row r="2710">
      <c r="A2710" s="10" t="n">
        <v>2694</v>
      </c>
      <c r="B2710" s="10">
        <f>IFERROR(VLOOKUP(ROW(源数据!A2695)-1,源数据!A:AG,33,0),"")</f>
        <v/>
      </c>
      <c r="C2710" s="10">
        <f>IFERROR(VLOOKUP(ROW(源数据!A2695)-1,源数据!A:AG,9,0),"")</f>
        <v/>
      </c>
      <c r="D2710" s="35">
        <f>IFERROR(VLOOKUP(ROW(源数据!A2695)-1,源数据!A:AG,8,0),"")</f>
        <v/>
      </c>
      <c r="E2710" s="35">
        <f>IFERROR(VLOOKUP(ROW(源数据!A2695)-1,源数据!A:AG,10,0),"")</f>
        <v/>
      </c>
      <c r="F2710" s="10">
        <f>IFERROR(VLOOKUP(ROW(源数据!A2695)-1,源数据!A:AG,11,0),"")</f>
        <v/>
      </c>
      <c r="G2710" s="10">
        <f>IFERROR(VLOOKUP(ROW(源数据!A2695)-1,源数据!A:AG,12,0),0)</f>
        <v/>
      </c>
      <c r="H2710" s="17">
        <f>IFERROR(G2710/F2710,"")</f>
        <v/>
      </c>
      <c r="I2710" s="17">
        <f>IFERROR(VLOOKUP(ROW(源数据!A2695)-1,源数据!A:AG,21,0),"")</f>
        <v/>
      </c>
      <c r="J2710" s="10">
        <f>IFERROR(VLOOKUP(ROW(源数据!A2695)-1,源数据!A:AG,19,0),"")</f>
        <v/>
      </c>
      <c r="K2710" s="17">
        <f>IFERROR(VLOOKUP(ROW(源数据!A2695)-1,源数据!A:AG,21,0),0)</f>
        <v/>
      </c>
      <c r="L2710" s="17">
        <f>IFERROR(VLOOKUP(ROW(源数据!A2695)-1,源数据!A:AG,17,0),0)</f>
        <v/>
      </c>
      <c r="M2710" s="51">
        <f>IFERROR(VLOOKUP(ROW(源数据!A2695)-1,源数据!A:AG,15,0),"")</f>
        <v/>
      </c>
    </row>
    <row r="2711">
      <c r="A2711" s="10" t="n">
        <v>2695</v>
      </c>
      <c r="B2711" s="10">
        <f>IFERROR(VLOOKUP(ROW(源数据!A2696)-1,源数据!A:AG,33,0),"")</f>
        <v/>
      </c>
      <c r="C2711" s="10">
        <f>IFERROR(VLOOKUP(ROW(源数据!A2696)-1,源数据!A:AG,9,0),"")</f>
        <v/>
      </c>
      <c r="D2711" s="35">
        <f>IFERROR(VLOOKUP(ROW(源数据!A2696)-1,源数据!A:AG,8,0),"")</f>
        <v/>
      </c>
      <c r="E2711" s="35">
        <f>IFERROR(VLOOKUP(ROW(源数据!A2696)-1,源数据!A:AG,10,0),"")</f>
        <v/>
      </c>
      <c r="F2711" s="10">
        <f>IFERROR(VLOOKUP(ROW(源数据!A2696)-1,源数据!A:AG,11,0),"")</f>
        <v/>
      </c>
      <c r="G2711" s="10">
        <f>IFERROR(VLOOKUP(ROW(源数据!A2696)-1,源数据!A:AG,12,0),0)</f>
        <v/>
      </c>
      <c r="H2711" s="17">
        <f>IFERROR(G2711/F2711,"")</f>
        <v/>
      </c>
      <c r="I2711" s="17">
        <f>IFERROR(VLOOKUP(ROW(源数据!A2696)-1,源数据!A:AG,21,0),"")</f>
        <v/>
      </c>
      <c r="J2711" s="10">
        <f>IFERROR(VLOOKUP(ROW(源数据!A2696)-1,源数据!A:AG,19,0),"")</f>
        <v/>
      </c>
      <c r="K2711" s="17">
        <f>IFERROR(VLOOKUP(ROW(源数据!A2696)-1,源数据!A:AG,21,0),0)</f>
        <v/>
      </c>
      <c r="L2711" s="17">
        <f>IFERROR(VLOOKUP(ROW(源数据!A2696)-1,源数据!A:AG,17,0),0)</f>
        <v/>
      </c>
      <c r="M2711" s="51">
        <f>IFERROR(VLOOKUP(ROW(源数据!A2696)-1,源数据!A:AG,15,0),"")</f>
        <v/>
      </c>
    </row>
    <row r="2712">
      <c r="A2712" s="10" t="n">
        <v>2696</v>
      </c>
      <c r="B2712" s="10">
        <f>IFERROR(VLOOKUP(ROW(源数据!A2697)-1,源数据!A:AG,33,0),"")</f>
        <v/>
      </c>
      <c r="C2712" s="10">
        <f>IFERROR(VLOOKUP(ROW(源数据!A2697)-1,源数据!A:AG,9,0),"")</f>
        <v/>
      </c>
      <c r="D2712" s="35">
        <f>IFERROR(VLOOKUP(ROW(源数据!A2697)-1,源数据!A:AG,8,0),"")</f>
        <v/>
      </c>
      <c r="E2712" s="35">
        <f>IFERROR(VLOOKUP(ROW(源数据!A2697)-1,源数据!A:AG,10,0),"")</f>
        <v/>
      </c>
      <c r="F2712" s="10">
        <f>IFERROR(VLOOKUP(ROW(源数据!A2697)-1,源数据!A:AG,11,0),"")</f>
        <v/>
      </c>
      <c r="G2712" s="10">
        <f>IFERROR(VLOOKUP(ROW(源数据!A2697)-1,源数据!A:AG,12,0),0)</f>
        <v/>
      </c>
      <c r="H2712" s="17">
        <f>IFERROR(G2712/F2712,"")</f>
        <v/>
      </c>
      <c r="I2712" s="17">
        <f>IFERROR(VLOOKUP(ROW(源数据!A2697)-1,源数据!A:AG,21,0),"")</f>
        <v/>
      </c>
      <c r="J2712" s="10">
        <f>IFERROR(VLOOKUP(ROW(源数据!A2697)-1,源数据!A:AG,19,0),"")</f>
        <v/>
      </c>
      <c r="K2712" s="17">
        <f>IFERROR(VLOOKUP(ROW(源数据!A2697)-1,源数据!A:AG,21,0),0)</f>
        <v/>
      </c>
      <c r="L2712" s="17">
        <f>IFERROR(VLOOKUP(ROW(源数据!A2697)-1,源数据!A:AG,17,0),0)</f>
        <v/>
      </c>
      <c r="M2712" s="51">
        <f>IFERROR(VLOOKUP(ROW(源数据!A2697)-1,源数据!A:AG,15,0),"")</f>
        <v/>
      </c>
    </row>
    <row r="2713">
      <c r="A2713" s="10" t="n">
        <v>2697</v>
      </c>
      <c r="B2713" s="10">
        <f>IFERROR(VLOOKUP(ROW(源数据!A2698)-1,源数据!A:AG,33,0),"")</f>
        <v/>
      </c>
      <c r="C2713" s="10">
        <f>IFERROR(VLOOKUP(ROW(源数据!A2698)-1,源数据!A:AG,9,0),"")</f>
        <v/>
      </c>
      <c r="D2713" s="35">
        <f>IFERROR(VLOOKUP(ROW(源数据!A2698)-1,源数据!A:AG,8,0),"")</f>
        <v/>
      </c>
      <c r="E2713" s="35">
        <f>IFERROR(VLOOKUP(ROW(源数据!A2698)-1,源数据!A:AG,10,0),"")</f>
        <v/>
      </c>
      <c r="F2713" s="10">
        <f>IFERROR(VLOOKUP(ROW(源数据!A2698)-1,源数据!A:AG,11,0),"")</f>
        <v/>
      </c>
      <c r="G2713" s="10">
        <f>IFERROR(VLOOKUP(ROW(源数据!A2698)-1,源数据!A:AG,12,0),0)</f>
        <v/>
      </c>
      <c r="H2713" s="17">
        <f>IFERROR(G2713/F2713,"")</f>
        <v/>
      </c>
      <c r="I2713" s="17">
        <f>IFERROR(VLOOKUP(ROW(源数据!A2698)-1,源数据!A:AG,21,0),"")</f>
        <v/>
      </c>
      <c r="J2713" s="10">
        <f>IFERROR(VLOOKUP(ROW(源数据!A2698)-1,源数据!A:AG,19,0),"")</f>
        <v/>
      </c>
      <c r="K2713" s="17">
        <f>IFERROR(VLOOKUP(ROW(源数据!A2698)-1,源数据!A:AG,21,0),0)</f>
        <v/>
      </c>
      <c r="L2713" s="17">
        <f>IFERROR(VLOOKUP(ROW(源数据!A2698)-1,源数据!A:AG,17,0),0)</f>
        <v/>
      </c>
      <c r="M2713" s="51">
        <f>IFERROR(VLOOKUP(ROW(源数据!A2698)-1,源数据!A:AG,15,0),"")</f>
        <v/>
      </c>
    </row>
    <row r="2714">
      <c r="A2714" s="10" t="n">
        <v>2698</v>
      </c>
      <c r="B2714" s="10">
        <f>IFERROR(VLOOKUP(ROW(源数据!A2699)-1,源数据!A:AG,33,0),"")</f>
        <v/>
      </c>
      <c r="C2714" s="10">
        <f>IFERROR(VLOOKUP(ROW(源数据!A2699)-1,源数据!A:AG,9,0),"")</f>
        <v/>
      </c>
      <c r="D2714" s="35">
        <f>IFERROR(VLOOKUP(ROW(源数据!A2699)-1,源数据!A:AG,8,0),"")</f>
        <v/>
      </c>
      <c r="E2714" s="35">
        <f>IFERROR(VLOOKUP(ROW(源数据!A2699)-1,源数据!A:AG,10,0),"")</f>
        <v/>
      </c>
      <c r="F2714" s="10">
        <f>IFERROR(VLOOKUP(ROW(源数据!A2699)-1,源数据!A:AG,11,0),"")</f>
        <v/>
      </c>
      <c r="G2714" s="10">
        <f>IFERROR(VLOOKUP(ROW(源数据!A2699)-1,源数据!A:AG,12,0),0)</f>
        <v/>
      </c>
      <c r="H2714" s="17">
        <f>IFERROR(G2714/F2714,"")</f>
        <v/>
      </c>
      <c r="I2714" s="17">
        <f>IFERROR(VLOOKUP(ROW(源数据!A2699)-1,源数据!A:AG,21,0),"")</f>
        <v/>
      </c>
      <c r="J2714" s="10">
        <f>IFERROR(VLOOKUP(ROW(源数据!A2699)-1,源数据!A:AG,19,0),"")</f>
        <v/>
      </c>
      <c r="K2714" s="17">
        <f>IFERROR(VLOOKUP(ROW(源数据!A2699)-1,源数据!A:AG,21,0),0)</f>
        <v/>
      </c>
      <c r="L2714" s="17">
        <f>IFERROR(VLOOKUP(ROW(源数据!A2699)-1,源数据!A:AG,17,0),0)</f>
        <v/>
      </c>
      <c r="M2714" s="51">
        <f>IFERROR(VLOOKUP(ROW(源数据!A2699)-1,源数据!A:AG,15,0),"")</f>
        <v/>
      </c>
    </row>
    <row r="2715">
      <c r="A2715" s="10" t="n">
        <v>2699</v>
      </c>
      <c r="B2715" s="10">
        <f>IFERROR(VLOOKUP(ROW(源数据!A2700)-1,源数据!A:AG,33,0),"")</f>
        <v/>
      </c>
      <c r="C2715" s="10">
        <f>IFERROR(VLOOKUP(ROW(源数据!A2700)-1,源数据!A:AG,9,0),"")</f>
        <v/>
      </c>
      <c r="D2715" s="35">
        <f>IFERROR(VLOOKUP(ROW(源数据!A2700)-1,源数据!A:AG,8,0),"")</f>
        <v/>
      </c>
      <c r="E2715" s="35">
        <f>IFERROR(VLOOKUP(ROW(源数据!A2700)-1,源数据!A:AG,10,0),"")</f>
        <v/>
      </c>
      <c r="F2715" s="10">
        <f>IFERROR(VLOOKUP(ROW(源数据!A2700)-1,源数据!A:AG,11,0),"")</f>
        <v/>
      </c>
      <c r="G2715" s="10">
        <f>IFERROR(VLOOKUP(ROW(源数据!A2700)-1,源数据!A:AG,12,0),0)</f>
        <v/>
      </c>
      <c r="H2715" s="17">
        <f>IFERROR(G2715/F2715,"")</f>
        <v/>
      </c>
      <c r="I2715" s="17">
        <f>IFERROR(VLOOKUP(ROW(源数据!A2700)-1,源数据!A:AG,21,0),"")</f>
        <v/>
      </c>
      <c r="J2715" s="10">
        <f>IFERROR(VLOOKUP(ROW(源数据!A2700)-1,源数据!A:AG,19,0),"")</f>
        <v/>
      </c>
      <c r="K2715" s="17">
        <f>IFERROR(VLOOKUP(ROW(源数据!A2700)-1,源数据!A:AG,21,0),0)</f>
        <v/>
      </c>
      <c r="L2715" s="17">
        <f>IFERROR(VLOOKUP(ROW(源数据!A2700)-1,源数据!A:AG,17,0),0)</f>
        <v/>
      </c>
      <c r="M2715" s="51">
        <f>IFERROR(VLOOKUP(ROW(源数据!A2700)-1,源数据!A:AG,15,0),"")</f>
        <v/>
      </c>
    </row>
    <row r="2716">
      <c r="A2716" s="10" t="n">
        <v>2700</v>
      </c>
      <c r="B2716" s="10">
        <f>IFERROR(VLOOKUP(ROW(源数据!A2701)-1,源数据!A:AG,33,0),"")</f>
        <v/>
      </c>
      <c r="C2716" s="10">
        <f>IFERROR(VLOOKUP(ROW(源数据!A2701)-1,源数据!A:AG,9,0),"")</f>
        <v/>
      </c>
      <c r="D2716" s="35">
        <f>IFERROR(VLOOKUP(ROW(源数据!A2701)-1,源数据!A:AG,8,0),"")</f>
        <v/>
      </c>
      <c r="E2716" s="35">
        <f>IFERROR(VLOOKUP(ROW(源数据!A2701)-1,源数据!A:AG,10,0),"")</f>
        <v/>
      </c>
      <c r="F2716" s="10">
        <f>IFERROR(VLOOKUP(ROW(源数据!A2701)-1,源数据!A:AG,11,0),"")</f>
        <v/>
      </c>
      <c r="G2716" s="10">
        <f>IFERROR(VLOOKUP(ROW(源数据!A2701)-1,源数据!A:AG,12,0),0)</f>
        <v/>
      </c>
      <c r="H2716" s="17">
        <f>IFERROR(G2716/F2716,"")</f>
        <v/>
      </c>
      <c r="I2716" s="17">
        <f>IFERROR(VLOOKUP(ROW(源数据!A2701)-1,源数据!A:AG,21,0),"")</f>
        <v/>
      </c>
      <c r="J2716" s="10">
        <f>IFERROR(VLOOKUP(ROW(源数据!A2701)-1,源数据!A:AG,19,0),"")</f>
        <v/>
      </c>
      <c r="K2716" s="17">
        <f>IFERROR(VLOOKUP(ROW(源数据!A2701)-1,源数据!A:AG,21,0),0)</f>
        <v/>
      </c>
      <c r="L2716" s="17">
        <f>IFERROR(VLOOKUP(ROW(源数据!A2701)-1,源数据!A:AG,17,0),0)</f>
        <v/>
      </c>
      <c r="M2716" s="51">
        <f>IFERROR(VLOOKUP(ROW(源数据!A2701)-1,源数据!A:AG,15,0),"")</f>
        <v/>
      </c>
    </row>
    <row r="2717">
      <c r="A2717" s="10" t="n">
        <v>2701</v>
      </c>
      <c r="B2717" s="10">
        <f>IFERROR(VLOOKUP(ROW(源数据!A2702)-1,源数据!A:AG,33,0),"")</f>
        <v/>
      </c>
      <c r="C2717" s="10">
        <f>IFERROR(VLOOKUP(ROW(源数据!A2702)-1,源数据!A:AG,9,0),"")</f>
        <v/>
      </c>
      <c r="D2717" s="35">
        <f>IFERROR(VLOOKUP(ROW(源数据!A2702)-1,源数据!A:AG,8,0),"")</f>
        <v/>
      </c>
      <c r="E2717" s="35">
        <f>IFERROR(VLOOKUP(ROW(源数据!A2702)-1,源数据!A:AG,10,0),"")</f>
        <v/>
      </c>
      <c r="F2717" s="10">
        <f>IFERROR(VLOOKUP(ROW(源数据!A2702)-1,源数据!A:AG,11,0),"")</f>
        <v/>
      </c>
      <c r="G2717" s="10">
        <f>IFERROR(VLOOKUP(ROW(源数据!A2702)-1,源数据!A:AG,12,0),0)</f>
        <v/>
      </c>
      <c r="H2717" s="17">
        <f>IFERROR(G2717/F2717,"")</f>
        <v/>
      </c>
      <c r="I2717" s="17">
        <f>IFERROR(VLOOKUP(ROW(源数据!A2702)-1,源数据!A:AG,21,0),"")</f>
        <v/>
      </c>
      <c r="J2717" s="10">
        <f>IFERROR(VLOOKUP(ROW(源数据!A2702)-1,源数据!A:AG,19,0),"")</f>
        <v/>
      </c>
      <c r="K2717" s="17">
        <f>IFERROR(VLOOKUP(ROW(源数据!A2702)-1,源数据!A:AG,21,0),0)</f>
        <v/>
      </c>
      <c r="L2717" s="17">
        <f>IFERROR(VLOOKUP(ROW(源数据!A2702)-1,源数据!A:AG,17,0),0)</f>
        <v/>
      </c>
      <c r="M2717" s="51">
        <f>IFERROR(VLOOKUP(ROW(源数据!A2702)-1,源数据!A:AG,15,0),"")</f>
        <v/>
      </c>
    </row>
    <row r="2718">
      <c r="A2718" s="10" t="n">
        <v>2702</v>
      </c>
      <c r="B2718" s="10">
        <f>IFERROR(VLOOKUP(ROW(源数据!A2703)-1,源数据!A:AG,33,0),"")</f>
        <v/>
      </c>
      <c r="C2718" s="10">
        <f>IFERROR(VLOOKUP(ROW(源数据!A2703)-1,源数据!A:AG,9,0),"")</f>
        <v/>
      </c>
      <c r="D2718" s="35">
        <f>IFERROR(VLOOKUP(ROW(源数据!A2703)-1,源数据!A:AG,8,0),"")</f>
        <v/>
      </c>
      <c r="E2718" s="35">
        <f>IFERROR(VLOOKUP(ROW(源数据!A2703)-1,源数据!A:AG,10,0),"")</f>
        <v/>
      </c>
      <c r="F2718" s="10">
        <f>IFERROR(VLOOKUP(ROW(源数据!A2703)-1,源数据!A:AG,11,0),"")</f>
        <v/>
      </c>
      <c r="G2718" s="10">
        <f>IFERROR(VLOOKUP(ROW(源数据!A2703)-1,源数据!A:AG,12,0),0)</f>
        <v/>
      </c>
      <c r="H2718" s="17">
        <f>IFERROR(G2718/F2718,"")</f>
        <v/>
      </c>
      <c r="I2718" s="17">
        <f>IFERROR(VLOOKUP(ROW(源数据!A2703)-1,源数据!A:AG,21,0),"")</f>
        <v/>
      </c>
      <c r="J2718" s="10">
        <f>IFERROR(VLOOKUP(ROW(源数据!A2703)-1,源数据!A:AG,19,0),"")</f>
        <v/>
      </c>
      <c r="K2718" s="17">
        <f>IFERROR(VLOOKUP(ROW(源数据!A2703)-1,源数据!A:AG,21,0),0)</f>
        <v/>
      </c>
      <c r="L2718" s="17">
        <f>IFERROR(VLOOKUP(ROW(源数据!A2703)-1,源数据!A:AG,17,0),0)</f>
        <v/>
      </c>
      <c r="M2718" s="51">
        <f>IFERROR(VLOOKUP(ROW(源数据!A2703)-1,源数据!A:AG,15,0),"")</f>
        <v/>
      </c>
    </row>
    <row r="2719">
      <c r="A2719" s="10" t="n">
        <v>2703</v>
      </c>
      <c r="B2719" s="10">
        <f>IFERROR(VLOOKUP(ROW(源数据!A2704)-1,源数据!A:AG,33,0),"")</f>
        <v/>
      </c>
      <c r="C2719" s="10">
        <f>IFERROR(VLOOKUP(ROW(源数据!A2704)-1,源数据!A:AG,9,0),"")</f>
        <v/>
      </c>
      <c r="D2719" s="35">
        <f>IFERROR(VLOOKUP(ROW(源数据!A2704)-1,源数据!A:AG,8,0),"")</f>
        <v/>
      </c>
      <c r="E2719" s="35">
        <f>IFERROR(VLOOKUP(ROW(源数据!A2704)-1,源数据!A:AG,10,0),"")</f>
        <v/>
      </c>
      <c r="F2719" s="10">
        <f>IFERROR(VLOOKUP(ROW(源数据!A2704)-1,源数据!A:AG,11,0),"")</f>
        <v/>
      </c>
      <c r="G2719" s="10">
        <f>IFERROR(VLOOKUP(ROW(源数据!A2704)-1,源数据!A:AG,12,0),0)</f>
        <v/>
      </c>
      <c r="H2719" s="17">
        <f>IFERROR(G2719/F2719,"")</f>
        <v/>
      </c>
      <c r="I2719" s="17">
        <f>IFERROR(VLOOKUP(ROW(源数据!A2704)-1,源数据!A:AG,21,0),"")</f>
        <v/>
      </c>
      <c r="J2719" s="10">
        <f>IFERROR(VLOOKUP(ROW(源数据!A2704)-1,源数据!A:AG,19,0),"")</f>
        <v/>
      </c>
      <c r="K2719" s="17">
        <f>IFERROR(VLOOKUP(ROW(源数据!A2704)-1,源数据!A:AG,21,0),0)</f>
        <v/>
      </c>
      <c r="L2719" s="17">
        <f>IFERROR(VLOOKUP(ROW(源数据!A2704)-1,源数据!A:AG,17,0),0)</f>
        <v/>
      </c>
      <c r="M2719" s="51">
        <f>IFERROR(VLOOKUP(ROW(源数据!A2704)-1,源数据!A:AG,15,0),"")</f>
        <v/>
      </c>
    </row>
    <row r="2720">
      <c r="A2720" s="10" t="n">
        <v>2704</v>
      </c>
      <c r="B2720" s="10">
        <f>IFERROR(VLOOKUP(ROW(源数据!A2705)-1,源数据!A:AG,33,0),"")</f>
        <v/>
      </c>
      <c r="C2720" s="10">
        <f>IFERROR(VLOOKUP(ROW(源数据!A2705)-1,源数据!A:AG,9,0),"")</f>
        <v/>
      </c>
      <c r="D2720" s="35">
        <f>IFERROR(VLOOKUP(ROW(源数据!A2705)-1,源数据!A:AG,8,0),"")</f>
        <v/>
      </c>
      <c r="E2720" s="35">
        <f>IFERROR(VLOOKUP(ROW(源数据!A2705)-1,源数据!A:AG,10,0),"")</f>
        <v/>
      </c>
      <c r="F2720" s="10">
        <f>IFERROR(VLOOKUP(ROW(源数据!A2705)-1,源数据!A:AG,11,0),"")</f>
        <v/>
      </c>
      <c r="G2720" s="10">
        <f>IFERROR(VLOOKUP(ROW(源数据!A2705)-1,源数据!A:AG,12,0),0)</f>
        <v/>
      </c>
      <c r="H2720" s="17">
        <f>IFERROR(G2720/F2720,"")</f>
        <v/>
      </c>
      <c r="I2720" s="17">
        <f>IFERROR(VLOOKUP(ROW(源数据!A2705)-1,源数据!A:AG,21,0),"")</f>
        <v/>
      </c>
      <c r="J2720" s="10">
        <f>IFERROR(VLOOKUP(ROW(源数据!A2705)-1,源数据!A:AG,19,0),"")</f>
        <v/>
      </c>
      <c r="K2720" s="17">
        <f>IFERROR(VLOOKUP(ROW(源数据!A2705)-1,源数据!A:AG,21,0),0)</f>
        <v/>
      </c>
      <c r="L2720" s="17">
        <f>IFERROR(VLOOKUP(ROW(源数据!A2705)-1,源数据!A:AG,17,0),0)</f>
        <v/>
      </c>
      <c r="M2720" s="51">
        <f>IFERROR(VLOOKUP(ROW(源数据!A2705)-1,源数据!A:AG,15,0),"")</f>
        <v/>
      </c>
    </row>
    <row r="2721">
      <c r="A2721" s="10" t="n">
        <v>2705</v>
      </c>
      <c r="B2721" s="10">
        <f>IFERROR(VLOOKUP(ROW(源数据!A2706)-1,源数据!A:AG,33,0),"")</f>
        <v/>
      </c>
      <c r="C2721" s="10">
        <f>IFERROR(VLOOKUP(ROW(源数据!A2706)-1,源数据!A:AG,9,0),"")</f>
        <v/>
      </c>
      <c r="D2721" s="35">
        <f>IFERROR(VLOOKUP(ROW(源数据!A2706)-1,源数据!A:AG,8,0),"")</f>
        <v/>
      </c>
      <c r="E2721" s="35">
        <f>IFERROR(VLOOKUP(ROW(源数据!A2706)-1,源数据!A:AG,10,0),"")</f>
        <v/>
      </c>
      <c r="F2721" s="10">
        <f>IFERROR(VLOOKUP(ROW(源数据!A2706)-1,源数据!A:AG,11,0),"")</f>
        <v/>
      </c>
      <c r="G2721" s="10">
        <f>IFERROR(VLOOKUP(ROW(源数据!A2706)-1,源数据!A:AG,12,0),0)</f>
        <v/>
      </c>
      <c r="H2721" s="17">
        <f>IFERROR(G2721/F2721,"")</f>
        <v/>
      </c>
      <c r="I2721" s="17">
        <f>IFERROR(VLOOKUP(ROW(源数据!A2706)-1,源数据!A:AG,21,0),"")</f>
        <v/>
      </c>
      <c r="J2721" s="10">
        <f>IFERROR(VLOOKUP(ROW(源数据!A2706)-1,源数据!A:AG,19,0),"")</f>
        <v/>
      </c>
      <c r="K2721" s="17">
        <f>IFERROR(VLOOKUP(ROW(源数据!A2706)-1,源数据!A:AG,21,0),0)</f>
        <v/>
      </c>
      <c r="L2721" s="17">
        <f>IFERROR(VLOOKUP(ROW(源数据!A2706)-1,源数据!A:AG,17,0),0)</f>
        <v/>
      </c>
      <c r="M2721" s="51">
        <f>IFERROR(VLOOKUP(ROW(源数据!A2706)-1,源数据!A:AG,15,0),"")</f>
        <v/>
      </c>
    </row>
    <row r="2722">
      <c r="A2722" s="10" t="n">
        <v>2706</v>
      </c>
      <c r="B2722" s="10">
        <f>IFERROR(VLOOKUP(ROW(源数据!A2707)-1,源数据!A:AG,33,0),"")</f>
        <v/>
      </c>
      <c r="C2722" s="10">
        <f>IFERROR(VLOOKUP(ROW(源数据!A2707)-1,源数据!A:AG,9,0),"")</f>
        <v/>
      </c>
      <c r="D2722" s="35">
        <f>IFERROR(VLOOKUP(ROW(源数据!A2707)-1,源数据!A:AG,8,0),"")</f>
        <v/>
      </c>
      <c r="E2722" s="35">
        <f>IFERROR(VLOOKUP(ROW(源数据!A2707)-1,源数据!A:AG,10,0),"")</f>
        <v/>
      </c>
      <c r="F2722" s="10">
        <f>IFERROR(VLOOKUP(ROW(源数据!A2707)-1,源数据!A:AG,11,0),"")</f>
        <v/>
      </c>
      <c r="G2722" s="10">
        <f>IFERROR(VLOOKUP(ROW(源数据!A2707)-1,源数据!A:AG,12,0),0)</f>
        <v/>
      </c>
      <c r="H2722" s="17">
        <f>IFERROR(G2722/F2722,"")</f>
        <v/>
      </c>
      <c r="I2722" s="17">
        <f>IFERROR(VLOOKUP(ROW(源数据!A2707)-1,源数据!A:AG,21,0),"")</f>
        <v/>
      </c>
      <c r="J2722" s="10">
        <f>IFERROR(VLOOKUP(ROW(源数据!A2707)-1,源数据!A:AG,19,0),"")</f>
        <v/>
      </c>
      <c r="K2722" s="17">
        <f>IFERROR(VLOOKUP(ROW(源数据!A2707)-1,源数据!A:AG,21,0),0)</f>
        <v/>
      </c>
      <c r="L2722" s="17">
        <f>IFERROR(VLOOKUP(ROW(源数据!A2707)-1,源数据!A:AG,17,0),0)</f>
        <v/>
      </c>
      <c r="M2722" s="51">
        <f>IFERROR(VLOOKUP(ROW(源数据!A2707)-1,源数据!A:AG,15,0),"")</f>
        <v/>
      </c>
    </row>
    <row r="2723">
      <c r="A2723" s="10" t="n">
        <v>2707</v>
      </c>
      <c r="B2723" s="10">
        <f>IFERROR(VLOOKUP(ROW(源数据!A2708)-1,源数据!A:AG,33,0),"")</f>
        <v/>
      </c>
      <c r="C2723" s="10">
        <f>IFERROR(VLOOKUP(ROW(源数据!A2708)-1,源数据!A:AG,9,0),"")</f>
        <v/>
      </c>
      <c r="D2723" s="35">
        <f>IFERROR(VLOOKUP(ROW(源数据!A2708)-1,源数据!A:AG,8,0),"")</f>
        <v/>
      </c>
      <c r="E2723" s="35">
        <f>IFERROR(VLOOKUP(ROW(源数据!A2708)-1,源数据!A:AG,10,0),"")</f>
        <v/>
      </c>
      <c r="F2723" s="10">
        <f>IFERROR(VLOOKUP(ROW(源数据!A2708)-1,源数据!A:AG,11,0),"")</f>
        <v/>
      </c>
      <c r="G2723" s="10">
        <f>IFERROR(VLOOKUP(ROW(源数据!A2708)-1,源数据!A:AG,12,0),0)</f>
        <v/>
      </c>
      <c r="H2723" s="17">
        <f>IFERROR(G2723/F2723,"")</f>
        <v/>
      </c>
      <c r="I2723" s="17">
        <f>IFERROR(VLOOKUP(ROW(源数据!A2708)-1,源数据!A:AG,21,0),"")</f>
        <v/>
      </c>
      <c r="J2723" s="10">
        <f>IFERROR(VLOOKUP(ROW(源数据!A2708)-1,源数据!A:AG,19,0),"")</f>
        <v/>
      </c>
      <c r="K2723" s="17">
        <f>IFERROR(VLOOKUP(ROW(源数据!A2708)-1,源数据!A:AG,21,0),0)</f>
        <v/>
      </c>
      <c r="L2723" s="17">
        <f>IFERROR(VLOOKUP(ROW(源数据!A2708)-1,源数据!A:AG,17,0),0)</f>
        <v/>
      </c>
      <c r="M2723" s="51">
        <f>IFERROR(VLOOKUP(ROW(源数据!A2708)-1,源数据!A:AG,15,0),"")</f>
        <v/>
      </c>
    </row>
    <row r="2724">
      <c r="A2724" s="10" t="n">
        <v>2708</v>
      </c>
      <c r="B2724" s="10">
        <f>IFERROR(VLOOKUP(ROW(源数据!A2709)-1,源数据!A:AG,33,0),"")</f>
        <v/>
      </c>
      <c r="C2724" s="10">
        <f>IFERROR(VLOOKUP(ROW(源数据!A2709)-1,源数据!A:AG,9,0),"")</f>
        <v/>
      </c>
      <c r="D2724" s="35">
        <f>IFERROR(VLOOKUP(ROW(源数据!A2709)-1,源数据!A:AG,8,0),"")</f>
        <v/>
      </c>
      <c r="E2724" s="35">
        <f>IFERROR(VLOOKUP(ROW(源数据!A2709)-1,源数据!A:AG,10,0),"")</f>
        <v/>
      </c>
      <c r="F2724" s="10">
        <f>IFERROR(VLOOKUP(ROW(源数据!A2709)-1,源数据!A:AG,11,0),"")</f>
        <v/>
      </c>
      <c r="G2724" s="10">
        <f>IFERROR(VLOOKUP(ROW(源数据!A2709)-1,源数据!A:AG,12,0),0)</f>
        <v/>
      </c>
      <c r="H2724" s="17">
        <f>IFERROR(G2724/F2724,"")</f>
        <v/>
      </c>
      <c r="I2724" s="17">
        <f>IFERROR(VLOOKUP(ROW(源数据!A2709)-1,源数据!A:AG,21,0),"")</f>
        <v/>
      </c>
      <c r="J2724" s="10">
        <f>IFERROR(VLOOKUP(ROW(源数据!A2709)-1,源数据!A:AG,19,0),"")</f>
        <v/>
      </c>
      <c r="K2724" s="17">
        <f>IFERROR(VLOOKUP(ROW(源数据!A2709)-1,源数据!A:AG,21,0),0)</f>
        <v/>
      </c>
      <c r="L2724" s="17">
        <f>IFERROR(VLOOKUP(ROW(源数据!A2709)-1,源数据!A:AG,17,0),0)</f>
        <v/>
      </c>
      <c r="M2724" s="51">
        <f>IFERROR(VLOOKUP(ROW(源数据!A2709)-1,源数据!A:AG,15,0),"")</f>
        <v/>
      </c>
    </row>
    <row r="2725">
      <c r="A2725" s="10" t="n">
        <v>2709</v>
      </c>
      <c r="B2725" s="10">
        <f>IFERROR(VLOOKUP(ROW(源数据!A2710)-1,源数据!A:AG,33,0),"")</f>
        <v/>
      </c>
      <c r="C2725" s="10">
        <f>IFERROR(VLOOKUP(ROW(源数据!A2710)-1,源数据!A:AG,9,0),"")</f>
        <v/>
      </c>
      <c r="D2725" s="35">
        <f>IFERROR(VLOOKUP(ROW(源数据!A2710)-1,源数据!A:AG,8,0),"")</f>
        <v/>
      </c>
      <c r="E2725" s="35">
        <f>IFERROR(VLOOKUP(ROW(源数据!A2710)-1,源数据!A:AG,10,0),"")</f>
        <v/>
      </c>
      <c r="F2725" s="10">
        <f>IFERROR(VLOOKUP(ROW(源数据!A2710)-1,源数据!A:AG,11,0),"")</f>
        <v/>
      </c>
      <c r="G2725" s="10">
        <f>IFERROR(VLOOKUP(ROW(源数据!A2710)-1,源数据!A:AG,12,0),0)</f>
        <v/>
      </c>
      <c r="H2725" s="17">
        <f>IFERROR(G2725/F2725,"")</f>
        <v/>
      </c>
      <c r="I2725" s="17">
        <f>IFERROR(VLOOKUP(ROW(源数据!A2710)-1,源数据!A:AG,21,0),"")</f>
        <v/>
      </c>
      <c r="J2725" s="10">
        <f>IFERROR(VLOOKUP(ROW(源数据!A2710)-1,源数据!A:AG,19,0),"")</f>
        <v/>
      </c>
      <c r="K2725" s="17">
        <f>IFERROR(VLOOKUP(ROW(源数据!A2710)-1,源数据!A:AG,21,0),0)</f>
        <v/>
      </c>
      <c r="L2725" s="17">
        <f>IFERROR(VLOOKUP(ROW(源数据!A2710)-1,源数据!A:AG,17,0),0)</f>
        <v/>
      </c>
      <c r="M2725" s="51">
        <f>IFERROR(VLOOKUP(ROW(源数据!A2710)-1,源数据!A:AG,15,0),"")</f>
        <v/>
      </c>
    </row>
    <row r="2726">
      <c r="A2726" s="10" t="n">
        <v>2710</v>
      </c>
      <c r="B2726" s="10">
        <f>IFERROR(VLOOKUP(ROW(源数据!A2711)-1,源数据!A:AG,33,0),"")</f>
        <v/>
      </c>
      <c r="C2726" s="10">
        <f>IFERROR(VLOOKUP(ROW(源数据!A2711)-1,源数据!A:AG,9,0),"")</f>
        <v/>
      </c>
      <c r="D2726" s="35">
        <f>IFERROR(VLOOKUP(ROW(源数据!A2711)-1,源数据!A:AG,8,0),"")</f>
        <v/>
      </c>
      <c r="E2726" s="35">
        <f>IFERROR(VLOOKUP(ROW(源数据!A2711)-1,源数据!A:AG,10,0),"")</f>
        <v/>
      </c>
      <c r="F2726" s="10">
        <f>IFERROR(VLOOKUP(ROW(源数据!A2711)-1,源数据!A:AG,11,0),"")</f>
        <v/>
      </c>
      <c r="G2726" s="10">
        <f>IFERROR(VLOOKUP(ROW(源数据!A2711)-1,源数据!A:AG,12,0),0)</f>
        <v/>
      </c>
      <c r="H2726" s="17">
        <f>IFERROR(G2726/F2726,"")</f>
        <v/>
      </c>
      <c r="I2726" s="17">
        <f>IFERROR(VLOOKUP(ROW(源数据!A2711)-1,源数据!A:AG,21,0),"")</f>
        <v/>
      </c>
      <c r="J2726" s="10">
        <f>IFERROR(VLOOKUP(ROW(源数据!A2711)-1,源数据!A:AG,19,0),"")</f>
        <v/>
      </c>
      <c r="K2726" s="17">
        <f>IFERROR(VLOOKUP(ROW(源数据!A2711)-1,源数据!A:AG,21,0),0)</f>
        <v/>
      </c>
      <c r="L2726" s="17">
        <f>IFERROR(VLOOKUP(ROW(源数据!A2711)-1,源数据!A:AG,17,0),0)</f>
        <v/>
      </c>
      <c r="M2726" s="51">
        <f>IFERROR(VLOOKUP(ROW(源数据!A2711)-1,源数据!A:AG,15,0),"")</f>
        <v/>
      </c>
    </row>
    <row r="2727">
      <c r="A2727" s="10" t="n">
        <v>2711</v>
      </c>
      <c r="B2727" s="10">
        <f>IFERROR(VLOOKUP(ROW(源数据!A2712)-1,源数据!A:AG,33,0),"")</f>
        <v/>
      </c>
      <c r="C2727" s="10">
        <f>IFERROR(VLOOKUP(ROW(源数据!A2712)-1,源数据!A:AG,9,0),"")</f>
        <v/>
      </c>
      <c r="D2727" s="35">
        <f>IFERROR(VLOOKUP(ROW(源数据!A2712)-1,源数据!A:AG,8,0),"")</f>
        <v/>
      </c>
      <c r="E2727" s="35">
        <f>IFERROR(VLOOKUP(ROW(源数据!A2712)-1,源数据!A:AG,10,0),"")</f>
        <v/>
      </c>
      <c r="F2727" s="10">
        <f>IFERROR(VLOOKUP(ROW(源数据!A2712)-1,源数据!A:AG,11,0),"")</f>
        <v/>
      </c>
      <c r="G2727" s="10">
        <f>IFERROR(VLOOKUP(ROW(源数据!A2712)-1,源数据!A:AG,12,0),0)</f>
        <v/>
      </c>
      <c r="H2727" s="17">
        <f>IFERROR(G2727/F2727,"")</f>
        <v/>
      </c>
      <c r="I2727" s="17">
        <f>IFERROR(VLOOKUP(ROW(源数据!A2712)-1,源数据!A:AG,21,0),"")</f>
        <v/>
      </c>
      <c r="J2727" s="10">
        <f>IFERROR(VLOOKUP(ROW(源数据!A2712)-1,源数据!A:AG,19,0),"")</f>
        <v/>
      </c>
      <c r="K2727" s="17">
        <f>IFERROR(VLOOKUP(ROW(源数据!A2712)-1,源数据!A:AG,21,0),0)</f>
        <v/>
      </c>
      <c r="L2727" s="17">
        <f>IFERROR(VLOOKUP(ROW(源数据!A2712)-1,源数据!A:AG,17,0),0)</f>
        <v/>
      </c>
      <c r="M2727" s="51">
        <f>IFERROR(VLOOKUP(ROW(源数据!A2712)-1,源数据!A:AG,15,0),"")</f>
        <v/>
      </c>
    </row>
    <row r="2728">
      <c r="A2728" s="10" t="n">
        <v>2712</v>
      </c>
      <c r="B2728" s="10">
        <f>IFERROR(VLOOKUP(ROW(源数据!A2713)-1,源数据!A:AG,33,0),"")</f>
        <v/>
      </c>
      <c r="C2728" s="10">
        <f>IFERROR(VLOOKUP(ROW(源数据!A2713)-1,源数据!A:AG,9,0),"")</f>
        <v/>
      </c>
      <c r="D2728" s="35">
        <f>IFERROR(VLOOKUP(ROW(源数据!A2713)-1,源数据!A:AG,8,0),"")</f>
        <v/>
      </c>
      <c r="E2728" s="35">
        <f>IFERROR(VLOOKUP(ROW(源数据!A2713)-1,源数据!A:AG,10,0),"")</f>
        <v/>
      </c>
      <c r="F2728" s="10">
        <f>IFERROR(VLOOKUP(ROW(源数据!A2713)-1,源数据!A:AG,11,0),"")</f>
        <v/>
      </c>
      <c r="G2728" s="10">
        <f>IFERROR(VLOOKUP(ROW(源数据!A2713)-1,源数据!A:AG,12,0),0)</f>
        <v/>
      </c>
      <c r="H2728" s="17">
        <f>IFERROR(G2728/F2728,"")</f>
        <v/>
      </c>
      <c r="I2728" s="17">
        <f>IFERROR(VLOOKUP(ROW(源数据!A2713)-1,源数据!A:AG,21,0),"")</f>
        <v/>
      </c>
      <c r="J2728" s="10">
        <f>IFERROR(VLOOKUP(ROW(源数据!A2713)-1,源数据!A:AG,19,0),"")</f>
        <v/>
      </c>
      <c r="K2728" s="17">
        <f>IFERROR(VLOOKUP(ROW(源数据!A2713)-1,源数据!A:AG,21,0),0)</f>
        <v/>
      </c>
      <c r="L2728" s="17">
        <f>IFERROR(VLOOKUP(ROW(源数据!A2713)-1,源数据!A:AG,17,0),0)</f>
        <v/>
      </c>
      <c r="M2728" s="51">
        <f>IFERROR(VLOOKUP(ROW(源数据!A2713)-1,源数据!A:AG,15,0),"")</f>
        <v/>
      </c>
    </row>
    <row r="2729">
      <c r="A2729" s="10" t="n">
        <v>2713</v>
      </c>
      <c r="B2729" s="10">
        <f>IFERROR(VLOOKUP(ROW(源数据!A2714)-1,源数据!A:AG,33,0),"")</f>
        <v/>
      </c>
      <c r="C2729" s="10">
        <f>IFERROR(VLOOKUP(ROW(源数据!A2714)-1,源数据!A:AG,9,0),"")</f>
        <v/>
      </c>
      <c r="D2729" s="35">
        <f>IFERROR(VLOOKUP(ROW(源数据!A2714)-1,源数据!A:AG,8,0),"")</f>
        <v/>
      </c>
      <c r="E2729" s="35">
        <f>IFERROR(VLOOKUP(ROW(源数据!A2714)-1,源数据!A:AG,10,0),"")</f>
        <v/>
      </c>
      <c r="F2729" s="10">
        <f>IFERROR(VLOOKUP(ROW(源数据!A2714)-1,源数据!A:AG,11,0),"")</f>
        <v/>
      </c>
      <c r="G2729" s="10">
        <f>IFERROR(VLOOKUP(ROW(源数据!A2714)-1,源数据!A:AG,12,0),0)</f>
        <v/>
      </c>
      <c r="H2729" s="17">
        <f>IFERROR(G2729/F2729,"")</f>
        <v/>
      </c>
      <c r="I2729" s="17">
        <f>IFERROR(VLOOKUP(ROW(源数据!A2714)-1,源数据!A:AG,21,0),"")</f>
        <v/>
      </c>
      <c r="J2729" s="10">
        <f>IFERROR(VLOOKUP(ROW(源数据!A2714)-1,源数据!A:AG,19,0),"")</f>
        <v/>
      </c>
      <c r="K2729" s="17">
        <f>IFERROR(VLOOKUP(ROW(源数据!A2714)-1,源数据!A:AG,21,0),0)</f>
        <v/>
      </c>
      <c r="L2729" s="17">
        <f>IFERROR(VLOOKUP(ROW(源数据!A2714)-1,源数据!A:AG,17,0),0)</f>
        <v/>
      </c>
      <c r="M2729" s="51">
        <f>IFERROR(VLOOKUP(ROW(源数据!A2714)-1,源数据!A:AG,15,0),"")</f>
        <v/>
      </c>
    </row>
    <row r="2730">
      <c r="A2730" s="10" t="n">
        <v>2714</v>
      </c>
      <c r="B2730" s="10">
        <f>IFERROR(VLOOKUP(ROW(源数据!A2715)-1,源数据!A:AG,33,0),"")</f>
        <v/>
      </c>
      <c r="C2730" s="10">
        <f>IFERROR(VLOOKUP(ROW(源数据!A2715)-1,源数据!A:AG,9,0),"")</f>
        <v/>
      </c>
      <c r="D2730" s="35">
        <f>IFERROR(VLOOKUP(ROW(源数据!A2715)-1,源数据!A:AG,8,0),"")</f>
        <v/>
      </c>
      <c r="E2730" s="35">
        <f>IFERROR(VLOOKUP(ROW(源数据!A2715)-1,源数据!A:AG,10,0),"")</f>
        <v/>
      </c>
      <c r="F2730" s="10">
        <f>IFERROR(VLOOKUP(ROW(源数据!A2715)-1,源数据!A:AG,11,0),"")</f>
        <v/>
      </c>
      <c r="G2730" s="10">
        <f>IFERROR(VLOOKUP(ROW(源数据!A2715)-1,源数据!A:AG,12,0),0)</f>
        <v/>
      </c>
      <c r="H2730" s="17">
        <f>IFERROR(G2730/F2730,"")</f>
        <v/>
      </c>
      <c r="I2730" s="17">
        <f>IFERROR(VLOOKUP(ROW(源数据!A2715)-1,源数据!A:AG,21,0),"")</f>
        <v/>
      </c>
      <c r="J2730" s="10">
        <f>IFERROR(VLOOKUP(ROW(源数据!A2715)-1,源数据!A:AG,19,0),"")</f>
        <v/>
      </c>
      <c r="K2730" s="17">
        <f>IFERROR(VLOOKUP(ROW(源数据!A2715)-1,源数据!A:AG,21,0),0)</f>
        <v/>
      </c>
      <c r="L2730" s="17">
        <f>IFERROR(VLOOKUP(ROW(源数据!A2715)-1,源数据!A:AG,17,0),0)</f>
        <v/>
      </c>
      <c r="M2730" s="51">
        <f>IFERROR(VLOOKUP(ROW(源数据!A2715)-1,源数据!A:AG,15,0),"")</f>
        <v/>
      </c>
    </row>
    <row r="2731">
      <c r="A2731" s="10" t="n">
        <v>2715</v>
      </c>
      <c r="B2731" s="10">
        <f>IFERROR(VLOOKUP(ROW(源数据!A2716)-1,源数据!A:AG,33,0),"")</f>
        <v/>
      </c>
      <c r="C2731" s="10">
        <f>IFERROR(VLOOKUP(ROW(源数据!A2716)-1,源数据!A:AG,9,0),"")</f>
        <v/>
      </c>
      <c r="D2731" s="35">
        <f>IFERROR(VLOOKUP(ROW(源数据!A2716)-1,源数据!A:AG,8,0),"")</f>
        <v/>
      </c>
      <c r="E2731" s="35">
        <f>IFERROR(VLOOKUP(ROW(源数据!A2716)-1,源数据!A:AG,10,0),"")</f>
        <v/>
      </c>
      <c r="F2731" s="10">
        <f>IFERROR(VLOOKUP(ROW(源数据!A2716)-1,源数据!A:AG,11,0),"")</f>
        <v/>
      </c>
      <c r="G2731" s="10">
        <f>IFERROR(VLOOKUP(ROW(源数据!A2716)-1,源数据!A:AG,12,0),0)</f>
        <v/>
      </c>
      <c r="H2731" s="17">
        <f>IFERROR(G2731/F2731,"")</f>
        <v/>
      </c>
      <c r="I2731" s="17">
        <f>IFERROR(VLOOKUP(ROW(源数据!A2716)-1,源数据!A:AG,21,0),"")</f>
        <v/>
      </c>
      <c r="J2731" s="10">
        <f>IFERROR(VLOOKUP(ROW(源数据!A2716)-1,源数据!A:AG,19,0),"")</f>
        <v/>
      </c>
      <c r="K2731" s="17">
        <f>IFERROR(VLOOKUP(ROW(源数据!A2716)-1,源数据!A:AG,21,0),0)</f>
        <v/>
      </c>
      <c r="L2731" s="17">
        <f>IFERROR(VLOOKUP(ROW(源数据!A2716)-1,源数据!A:AG,17,0),0)</f>
        <v/>
      </c>
      <c r="M2731" s="51">
        <f>IFERROR(VLOOKUP(ROW(源数据!A2716)-1,源数据!A:AG,15,0),"")</f>
        <v/>
      </c>
    </row>
    <row r="2732">
      <c r="A2732" s="10" t="n">
        <v>2716</v>
      </c>
      <c r="B2732" s="10">
        <f>IFERROR(VLOOKUP(ROW(源数据!A2717)-1,源数据!A:AG,33,0),"")</f>
        <v/>
      </c>
      <c r="C2732" s="10">
        <f>IFERROR(VLOOKUP(ROW(源数据!A2717)-1,源数据!A:AG,9,0),"")</f>
        <v/>
      </c>
      <c r="D2732" s="35">
        <f>IFERROR(VLOOKUP(ROW(源数据!A2717)-1,源数据!A:AG,8,0),"")</f>
        <v/>
      </c>
      <c r="E2732" s="35">
        <f>IFERROR(VLOOKUP(ROW(源数据!A2717)-1,源数据!A:AG,10,0),"")</f>
        <v/>
      </c>
      <c r="F2732" s="10">
        <f>IFERROR(VLOOKUP(ROW(源数据!A2717)-1,源数据!A:AG,11,0),"")</f>
        <v/>
      </c>
      <c r="G2732" s="10">
        <f>IFERROR(VLOOKUP(ROW(源数据!A2717)-1,源数据!A:AG,12,0),0)</f>
        <v/>
      </c>
      <c r="H2732" s="17">
        <f>IFERROR(G2732/F2732,"")</f>
        <v/>
      </c>
      <c r="I2732" s="17">
        <f>IFERROR(VLOOKUP(ROW(源数据!A2717)-1,源数据!A:AG,21,0),"")</f>
        <v/>
      </c>
      <c r="J2732" s="10">
        <f>IFERROR(VLOOKUP(ROW(源数据!A2717)-1,源数据!A:AG,19,0),"")</f>
        <v/>
      </c>
      <c r="K2732" s="17">
        <f>IFERROR(VLOOKUP(ROW(源数据!A2717)-1,源数据!A:AG,21,0),0)</f>
        <v/>
      </c>
      <c r="L2732" s="17">
        <f>IFERROR(VLOOKUP(ROW(源数据!A2717)-1,源数据!A:AG,17,0),0)</f>
        <v/>
      </c>
      <c r="M2732" s="51">
        <f>IFERROR(VLOOKUP(ROW(源数据!A2717)-1,源数据!A:AG,15,0),"")</f>
        <v/>
      </c>
    </row>
    <row r="2733">
      <c r="A2733" s="10" t="n">
        <v>2717</v>
      </c>
      <c r="B2733" s="10">
        <f>IFERROR(VLOOKUP(ROW(源数据!A2718)-1,源数据!A:AG,33,0),"")</f>
        <v/>
      </c>
      <c r="C2733" s="10">
        <f>IFERROR(VLOOKUP(ROW(源数据!A2718)-1,源数据!A:AG,9,0),"")</f>
        <v/>
      </c>
      <c r="D2733" s="35">
        <f>IFERROR(VLOOKUP(ROW(源数据!A2718)-1,源数据!A:AG,8,0),"")</f>
        <v/>
      </c>
      <c r="E2733" s="35">
        <f>IFERROR(VLOOKUP(ROW(源数据!A2718)-1,源数据!A:AG,10,0),"")</f>
        <v/>
      </c>
      <c r="F2733" s="10">
        <f>IFERROR(VLOOKUP(ROW(源数据!A2718)-1,源数据!A:AG,11,0),"")</f>
        <v/>
      </c>
      <c r="G2733" s="10">
        <f>IFERROR(VLOOKUP(ROW(源数据!A2718)-1,源数据!A:AG,12,0),0)</f>
        <v/>
      </c>
      <c r="H2733" s="17">
        <f>IFERROR(G2733/F2733,"")</f>
        <v/>
      </c>
      <c r="I2733" s="17">
        <f>IFERROR(VLOOKUP(ROW(源数据!A2718)-1,源数据!A:AG,21,0),"")</f>
        <v/>
      </c>
      <c r="J2733" s="10">
        <f>IFERROR(VLOOKUP(ROW(源数据!A2718)-1,源数据!A:AG,19,0),"")</f>
        <v/>
      </c>
      <c r="K2733" s="17">
        <f>IFERROR(VLOOKUP(ROW(源数据!A2718)-1,源数据!A:AG,21,0),0)</f>
        <v/>
      </c>
      <c r="L2733" s="17">
        <f>IFERROR(VLOOKUP(ROW(源数据!A2718)-1,源数据!A:AG,17,0),0)</f>
        <v/>
      </c>
      <c r="M2733" s="51">
        <f>IFERROR(VLOOKUP(ROW(源数据!A2718)-1,源数据!A:AG,15,0),"")</f>
        <v/>
      </c>
    </row>
    <row r="2734">
      <c r="A2734" s="10" t="n">
        <v>2718</v>
      </c>
      <c r="B2734" s="10">
        <f>IFERROR(VLOOKUP(ROW(源数据!A2719)-1,源数据!A:AG,33,0),"")</f>
        <v/>
      </c>
      <c r="C2734" s="10">
        <f>IFERROR(VLOOKUP(ROW(源数据!A2719)-1,源数据!A:AG,9,0),"")</f>
        <v/>
      </c>
      <c r="D2734" s="35">
        <f>IFERROR(VLOOKUP(ROW(源数据!A2719)-1,源数据!A:AG,8,0),"")</f>
        <v/>
      </c>
      <c r="E2734" s="35">
        <f>IFERROR(VLOOKUP(ROW(源数据!A2719)-1,源数据!A:AG,10,0),"")</f>
        <v/>
      </c>
      <c r="F2734" s="10">
        <f>IFERROR(VLOOKUP(ROW(源数据!A2719)-1,源数据!A:AG,11,0),"")</f>
        <v/>
      </c>
      <c r="G2734" s="10">
        <f>IFERROR(VLOOKUP(ROW(源数据!A2719)-1,源数据!A:AG,12,0),0)</f>
        <v/>
      </c>
      <c r="H2734" s="17">
        <f>IFERROR(G2734/F2734,"")</f>
        <v/>
      </c>
      <c r="I2734" s="17">
        <f>IFERROR(VLOOKUP(ROW(源数据!A2719)-1,源数据!A:AG,21,0),"")</f>
        <v/>
      </c>
      <c r="J2734" s="10">
        <f>IFERROR(VLOOKUP(ROW(源数据!A2719)-1,源数据!A:AG,19,0),"")</f>
        <v/>
      </c>
      <c r="K2734" s="17">
        <f>IFERROR(VLOOKUP(ROW(源数据!A2719)-1,源数据!A:AG,21,0),0)</f>
        <v/>
      </c>
      <c r="L2734" s="17">
        <f>IFERROR(VLOOKUP(ROW(源数据!A2719)-1,源数据!A:AG,17,0),0)</f>
        <v/>
      </c>
      <c r="M2734" s="51">
        <f>IFERROR(VLOOKUP(ROW(源数据!A2719)-1,源数据!A:AG,15,0),"")</f>
        <v/>
      </c>
    </row>
    <row r="2735">
      <c r="A2735" s="10" t="n">
        <v>2719</v>
      </c>
      <c r="B2735" s="10">
        <f>IFERROR(VLOOKUP(ROW(源数据!A2720)-1,源数据!A:AG,33,0),"")</f>
        <v/>
      </c>
      <c r="C2735" s="10">
        <f>IFERROR(VLOOKUP(ROW(源数据!A2720)-1,源数据!A:AG,9,0),"")</f>
        <v/>
      </c>
      <c r="D2735" s="35">
        <f>IFERROR(VLOOKUP(ROW(源数据!A2720)-1,源数据!A:AG,8,0),"")</f>
        <v/>
      </c>
      <c r="E2735" s="35">
        <f>IFERROR(VLOOKUP(ROW(源数据!A2720)-1,源数据!A:AG,10,0),"")</f>
        <v/>
      </c>
      <c r="F2735" s="10">
        <f>IFERROR(VLOOKUP(ROW(源数据!A2720)-1,源数据!A:AG,11,0),"")</f>
        <v/>
      </c>
      <c r="G2735" s="10">
        <f>IFERROR(VLOOKUP(ROW(源数据!A2720)-1,源数据!A:AG,12,0),0)</f>
        <v/>
      </c>
      <c r="H2735" s="17">
        <f>IFERROR(G2735/F2735,"")</f>
        <v/>
      </c>
      <c r="I2735" s="17">
        <f>IFERROR(VLOOKUP(ROW(源数据!A2720)-1,源数据!A:AG,21,0),"")</f>
        <v/>
      </c>
      <c r="J2735" s="10">
        <f>IFERROR(VLOOKUP(ROW(源数据!A2720)-1,源数据!A:AG,19,0),"")</f>
        <v/>
      </c>
      <c r="K2735" s="17">
        <f>IFERROR(VLOOKUP(ROW(源数据!A2720)-1,源数据!A:AG,21,0),0)</f>
        <v/>
      </c>
      <c r="L2735" s="17">
        <f>IFERROR(VLOOKUP(ROW(源数据!A2720)-1,源数据!A:AG,17,0),0)</f>
        <v/>
      </c>
      <c r="M2735" s="51">
        <f>IFERROR(VLOOKUP(ROW(源数据!A2720)-1,源数据!A:AG,15,0),"")</f>
        <v/>
      </c>
    </row>
    <row r="2736">
      <c r="A2736" s="10" t="n">
        <v>2720</v>
      </c>
      <c r="B2736" s="10">
        <f>IFERROR(VLOOKUP(ROW(源数据!A2721)-1,源数据!A:AG,33,0),"")</f>
        <v/>
      </c>
      <c r="C2736" s="10">
        <f>IFERROR(VLOOKUP(ROW(源数据!A2721)-1,源数据!A:AG,9,0),"")</f>
        <v/>
      </c>
      <c r="D2736" s="35">
        <f>IFERROR(VLOOKUP(ROW(源数据!A2721)-1,源数据!A:AG,8,0),"")</f>
        <v/>
      </c>
      <c r="E2736" s="35">
        <f>IFERROR(VLOOKUP(ROW(源数据!A2721)-1,源数据!A:AG,10,0),"")</f>
        <v/>
      </c>
      <c r="F2736" s="10">
        <f>IFERROR(VLOOKUP(ROW(源数据!A2721)-1,源数据!A:AG,11,0),"")</f>
        <v/>
      </c>
      <c r="G2736" s="10">
        <f>IFERROR(VLOOKUP(ROW(源数据!A2721)-1,源数据!A:AG,12,0),0)</f>
        <v/>
      </c>
      <c r="H2736" s="17">
        <f>IFERROR(G2736/F2736,"")</f>
        <v/>
      </c>
      <c r="I2736" s="17">
        <f>IFERROR(VLOOKUP(ROW(源数据!A2721)-1,源数据!A:AG,21,0),"")</f>
        <v/>
      </c>
      <c r="J2736" s="10">
        <f>IFERROR(VLOOKUP(ROW(源数据!A2721)-1,源数据!A:AG,19,0),"")</f>
        <v/>
      </c>
      <c r="K2736" s="17">
        <f>IFERROR(VLOOKUP(ROW(源数据!A2721)-1,源数据!A:AG,21,0),0)</f>
        <v/>
      </c>
      <c r="L2736" s="17">
        <f>IFERROR(VLOOKUP(ROW(源数据!A2721)-1,源数据!A:AG,17,0),0)</f>
        <v/>
      </c>
      <c r="M2736" s="51">
        <f>IFERROR(VLOOKUP(ROW(源数据!A2721)-1,源数据!A:AG,15,0),"")</f>
        <v/>
      </c>
    </row>
    <row r="2737">
      <c r="A2737" s="10" t="n">
        <v>2721</v>
      </c>
      <c r="B2737" s="10">
        <f>IFERROR(VLOOKUP(ROW(源数据!A2722)-1,源数据!A:AG,33,0),"")</f>
        <v/>
      </c>
      <c r="C2737" s="10">
        <f>IFERROR(VLOOKUP(ROW(源数据!A2722)-1,源数据!A:AG,9,0),"")</f>
        <v/>
      </c>
      <c r="D2737" s="35">
        <f>IFERROR(VLOOKUP(ROW(源数据!A2722)-1,源数据!A:AG,8,0),"")</f>
        <v/>
      </c>
      <c r="E2737" s="35">
        <f>IFERROR(VLOOKUP(ROW(源数据!A2722)-1,源数据!A:AG,10,0),"")</f>
        <v/>
      </c>
      <c r="F2737" s="10">
        <f>IFERROR(VLOOKUP(ROW(源数据!A2722)-1,源数据!A:AG,11,0),"")</f>
        <v/>
      </c>
      <c r="G2737" s="10">
        <f>IFERROR(VLOOKUP(ROW(源数据!A2722)-1,源数据!A:AG,12,0),0)</f>
        <v/>
      </c>
      <c r="H2737" s="17">
        <f>IFERROR(G2737/F2737,"")</f>
        <v/>
      </c>
      <c r="I2737" s="17">
        <f>IFERROR(VLOOKUP(ROW(源数据!A2722)-1,源数据!A:AG,21,0),"")</f>
        <v/>
      </c>
      <c r="J2737" s="10">
        <f>IFERROR(VLOOKUP(ROW(源数据!A2722)-1,源数据!A:AG,19,0),"")</f>
        <v/>
      </c>
      <c r="K2737" s="17">
        <f>IFERROR(VLOOKUP(ROW(源数据!A2722)-1,源数据!A:AG,21,0),0)</f>
        <v/>
      </c>
      <c r="L2737" s="17">
        <f>IFERROR(VLOOKUP(ROW(源数据!A2722)-1,源数据!A:AG,17,0),0)</f>
        <v/>
      </c>
      <c r="M2737" s="51">
        <f>IFERROR(VLOOKUP(ROW(源数据!A2722)-1,源数据!A:AG,15,0),"")</f>
        <v/>
      </c>
    </row>
    <row r="2738">
      <c r="A2738" s="10" t="n">
        <v>2722</v>
      </c>
      <c r="B2738" s="10">
        <f>IFERROR(VLOOKUP(ROW(源数据!A2723)-1,源数据!A:AG,33,0),"")</f>
        <v/>
      </c>
      <c r="C2738" s="10">
        <f>IFERROR(VLOOKUP(ROW(源数据!A2723)-1,源数据!A:AG,9,0),"")</f>
        <v/>
      </c>
      <c r="D2738" s="35">
        <f>IFERROR(VLOOKUP(ROW(源数据!A2723)-1,源数据!A:AG,8,0),"")</f>
        <v/>
      </c>
      <c r="E2738" s="35">
        <f>IFERROR(VLOOKUP(ROW(源数据!A2723)-1,源数据!A:AG,10,0),"")</f>
        <v/>
      </c>
      <c r="F2738" s="10">
        <f>IFERROR(VLOOKUP(ROW(源数据!A2723)-1,源数据!A:AG,11,0),"")</f>
        <v/>
      </c>
      <c r="G2738" s="10">
        <f>IFERROR(VLOOKUP(ROW(源数据!A2723)-1,源数据!A:AG,12,0),0)</f>
        <v/>
      </c>
      <c r="H2738" s="17">
        <f>IFERROR(G2738/F2738,"")</f>
        <v/>
      </c>
      <c r="I2738" s="17">
        <f>IFERROR(VLOOKUP(ROW(源数据!A2723)-1,源数据!A:AG,21,0),"")</f>
        <v/>
      </c>
      <c r="J2738" s="10">
        <f>IFERROR(VLOOKUP(ROW(源数据!A2723)-1,源数据!A:AG,19,0),"")</f>
        <v/>
      </c>
      <c r="K2738" s="17">
        <f>IFERROR(VLOOKUP(ROW(源数据!A2723)-1,源数据!A:AG,21,0),0)</f>
        <v/>
      </c>
      <c r="L2738" s="17">
        <f>IFERROR(VLOOKUP(ROW(源数据!A2723)-1,源数据!A:AG,17,0),0)</f>
        <v/>
      </c>
      <c r="M2738" s="51">
        <f>IFERROR(VLOOKUP(ROW(源数据!A2723)-1,源数据!A:AG,15,0),"")</f>
        <v/>
      </c>
    </row>
    <row r="2739">
      <c r="A2739" s="10" t="n">
        <v>2723</v>
      </c>
      <c r="B2739" s="10">
        <f>IFERROR(VLOOKUP(ROW(源数据!A2724)-1,源数据!A:AG,33,0),"")</f>
        <v/>
      </c>
      <c r="C2739" s="10">
        <f>IFERROR(VLOOKUP(ROW(源数据!A2724)-1,源数据!A:AG,9,0),"")</f>
        <v/>
      </c>
      <c r="D2739" s="35">
        <f>IFERROR(VLOOKUP(ROW(源数据!A2724)-1,源数据!A:AG,8,0),"")</f>
        <v/>
      </c>
      <c r="E2739" s="35">
        <f>IFERROR(VLOOKUP(ROW(源数据!A2724)-1,源数据!A:AG,10,0),"")</f>
        <v/>
      </c>
      <c r="F2739" s="10">
        <f>IFERROR(VLOOKUP(ROW(源数据!A2724)-1,源数据!A:AG,11,0),"")</f>
        <v/>
      </c>
      <c r="G2739" s="10">
        <f>IFERROR(VLOOKUP(ROW(源数据!A2724)-1,源数据!A:AG,12,0),0)</f>
        <v/>
      </c>
      <c r="H2739" s="17">
        <f>IFERROR(G2739/F2739,"")</f>
        <v/>
      </c>
      <c r="I2739" s="17">
        <f>IFERROR(VLOOKUP(ROW(源数据!A2724)-1,源数据!A:AG,21,0),"")</f>
        <v/>
      </c>
      <c r="J2739" s="10">
        <f>IFERROR(VLOOKUP(ROW(源数据!A2724)-1,源数据!A:AG,19,0),"")</f>
        <v/>
      </c>
      <c r="K2739" s="17">
        <f>IFERROR(VLOOKUP(ROW(源数据!A2724)-1,源数据!A:AG,21,0),0)</f>
        <v/>
      </c>
      <c r="L2739" s="17">
        <f>IFERROR(VLOOKUP(ROW(源数据!A2724)-1,源数据!A:AG,17,0),0)</f>
        <v/>
      </c>
      <c r="M2739" s="51">
        <f>IFERROR(VLOOKUP(ROW(源数据!A2724)-1,源数据!A:AG,15,0),"")</f>
        <v/>
      </c>
    </row>
    <row r="2740">
      <c r="A2740" s="10" t="n">
        <v>2724</v>
      </c>
      <c r="B2740" s="10">
        <f>IFERROR(VLOOKUP(ROW(源数据!A2725)-1,源数据!A:AG,33,0),"")</f>
        <v/>
      </c>
      <c r="C2740" s="10">
        <f>IFERROR(VLOOKUP(ROW(源数据!A2725)-1,源数据!A:AG,9,0),"")</f>
        <v/>
      </c>
      <c r="D2740" s="35">
        <f>IFERROR(VLOOKUP(ROW(源数据!A2725)-1,源数据!A:AG,8,0),"")</f>
        <v/>
      </c>
      <c r="E2740" s="35">
        <f>IFERROR(VLOOKUP(ROW(源数据!A2725)-1,源数据!A:AG,10,0),"")</f>
        <v/>
      </c>
      <c r="F2740" s="10">
        <f>IFERROR(VLOOKUP(ROW(源数据!A2725)-1,源数据!A:AG,11,0),"")</f>
        <v/>
      </c>
      <c r="G2740" s="10">
        <f>IFERROR(VLOOKUP(ROW(源数据!A2725)-1,源数据!A:AG,12,0),0)</f>
        <v/>
      </c>
      <c r="H2740" s="17">
        <f>IFERROR(G2740/F2740,"")</f>
        <v/>
      </c>
      <c r="I2740" s="17">
        <f>IFERROR(VLOOKUP(ROW(源数据!A2725)-1,源数据!A:AG,21,0),"")</f>
        <v/>
      </c>
      <c r="J2740" s="10">
        <f>IFERROR(VLOOKUP(ROW(源数据!A2725)-1,源数据!A:AG,19,0),"")</f>
        <v/>
      </c>
      <c r="K2740" s="17">
        <f>IFERROR(VLOOKUP(ROW(源数据!A2725)-1,源数据!A:AG,21,0),0)</f>
        <v/>
      </c>
      <c r="L2740" s="17">
        <f>IFERROR(VLOOKUP(ROW(源数据!A2725)-1,源数据!A:AG,17,0),0)</f>
        <v/>
      </c>
      <c r="M2740" s="51">
        <f>IFERROR(VLOOKUP(ROW(源数据!A2725)-1,源数据!A:AG,15,0),"")</f>
        <v/>
      </c>
    </row>
    <row r="2741">
      <c r="A2741" s="10" t="n">
        <v>2725</v>
      </c>
      <c r="B2741" s="10">
        <f>IFERROR(VLOOKUP(ROW(源数据!A2726)-1,源数据!A:AG,33,0),"")</f>
        <v/>
      </c>
      <c r="C2741" s="10">
        <f>IFERROR(VLOOKUP(ROW(源数据!A2726)-1,源数据!A:AG,9,0),"")</f>
        <v/>
      </c>
      <c r="D2741" s="35">
        <f>IFERROR(VLOOKUP(ROW(源数据!A2726)-1,源数据!A:AG,8,0),"")</f>
        <v/>
      </c>
      <c r="E2741" s="35">
        <f>IFERROR(VLOOKUP(ROW(源数据!A2726)-1,源数据!A:AG,10,0),"")</f>
        <v/>
      </c>
      <c r="F2741" s="10">
        <f>IFERROR(VLOOKUP(ROW(源数据!A2726)-1,源数据!A:AG,11,0),"")</f>
        <v/>
      </c>
      <c r="G2741" s="10">
        <f>IFERROR(VLOOKUP(ROW(源数据!A2726)-1,源数据!A:AG,12,0),0)</f>
        <v/>
      </c>
      <c r="H2741" s="17">
        <f>IFERROR(G2741/F2741,"")</f>
        <v/>
      </c>
      <c r="I2741" s="17">
        <f>IFERROR(VLOOKUP(ROW(源数据!A2726)-1,源数据!A:AG,21,0),"")</f>
        <v/>
      </c>
      <c r="J2741" s="10">
        <f>IFERROR(VLOOKUP(ROW(源数据!A2726)-1,源数据!A:AG,19,0),"")</f>
        <v/>
      </c>
      <c r="K2741" s="17">
        <f>IFERROR(VLOOKUP(ROW(源数据!A2726)-1,源数据!A:AG,21,0),0)</f>
        <v/>
      </c>
      <c r="L2741" s="17">
        <f>IFERROR(VLOOKUP(ROW(源数据!A2726)-1,源数据!A:AG,17,0),0)</f>
        <v/>
      </c>
      <c r="M2741" s="51">
        <f>IFERROR(VLOOKUP(ROW(源数据!A2726)-1,源数据!A:AG,15,0),"")</f>
        <v/>
      </c>
    </row>
    <row r="2742">
      <c r="A2742" s="10" t="n">
        <v>2726</v>
      </c>
      <c r="B2742" s="10">
        <f>IFERROR(VLOOKUP(ROW(源数据!A2727)-1,源数据!A:AG,33,0),"")</f>
        <v/>
      </c>
      <c r="C2742" s="10">
        <f>IFERROR(VLOOKUP(ROW(源数据!A2727)-1,源数据!A:AG,9,0),"")</f>
        <v/>
      </c>
      <c r="D2742" s="35">
        <f>IFERROR(VLOOKUP(ROW(源数据!A2727)-1,源数据!A:AG,8,0),"")</f>
        <v/>
      </c>
      <c r="E2742" s="35">
        <f>IFERROR(VLOOKUP(ROW(源数据!A2727)-1,源数据!A:AG,10,0),"")</f>
        <v/>
      </c>
      <c r="F2742" s="10">
        <f>IFERROR(VLOOKUP(ROW(源数据!A2727)-1,源数据!A:AG,11,0),"")</f>
        <v/>
      </c>
      <c r="G2742" s="10">
        <f>IFERROR(VLOOKUP(ROW(源数据!A2727)-1,源数据!A:AG,12,0),0)</f>
        <v/>
      </c>
      <c r="H2742" s="17">
        <f>IFERROR(G2742/F2742,"")</f>
        <v/>
      </c>
      <c r="I2742" s="17">
        <f>IFERROR(VLOOKUP(ROW(源数据!A2727)-1,源数据!A:AG,21,0),"")</f>
        <v/>
      </c>
      <c r="J2742" s="10">
        <f>IFERROR(VLOOKUP(ROW(源数据!A2727)-1,源数据!A:AG,19,0),"")</f>
        <v/>
      </c>
      <c r="K2742" s="17">
        <f>IFERROR(VLOOKUP(ROW(源数据!A2727)-1,源数据!A:AG,21,0),0)</f>
        <v/>
      </c>
      <c r="L2742" s="17">
        <f>IFERROR(VLOOKUP(ROW(源数据!A2727)-1,源数据!A:AG,17,0),0)</f>
        <v/>
      </c>
      <c r="M2742" s="51">
        <f>IFERROR(VLOOKUP(ROW(源数据!A2727)-1,源数据!A:AG,15,0),"")</f>
        <v/>
      </c>
    </row>
    <row r="2743">
      <c r="A2743" s="10" t="n">
        <v>2727</v>
      </c>
      <c r="B2743" s="10">
        <f>IFERROR(VLOOKUP(ROW(源数据!A2728)-1,源数据!A:AG,33,0),"")</f>
        <v/>
      </c>
      <c r="C2743" s="10">
        <f>IFERROR(VLOOKUP(ROW(源数据!A2728)-1,源数据!A:AG,9,0),"")</f>
        <v/>
      </c>
      <c r="D2743" s="35">
        <f>IFERROR(VLOOKUP(ROW(源数据!A2728)-1,源数据!A:AG,8,0),"")</f>
        <v/>
      </c>
      <c r="E2743" s="35">
        <f>IFERROR(VLOOKUP(ROW(源数据!A2728)-1,源数据!A:AG,10,0),"")</f>
        <v/>
      </c>
      <c r="F2743" s="10">
        <f>IFERROR(VLOOKUP(ROW(源数据!A2728)-1,源数据!A:AG,11,0),"")</f>
        <v/>
      </c>
      <c r="G2743" s="10">
        <f>IFERROR(VLOOKUP(ROW(源数据!A2728)-1,源数据!A:AG,12,0),0)</f>
        <v/>
      </c>
      <c r="H2743" s="17">
        <f>IFERROR(G2743/F2743,"")</f>
        <v/>
      </c>
      <c r="I2743" s="17">
        <f>IFERROR(VLOOKUP(ROW(源数据!A2728)-1,源数据!A:AG,21,0),"")</f>
        <v/>
      </c>
      <c r="J2743" s="10">
        <f>IFERROR(VLOOKUP(ROW(源数据!A2728)-1,源数据!A:AG,19,0),"")</f>
        <v/>
      </c>
      <c r="K2743" s="17">
        <f>IFERROR(VLOOKUP(ROW(源数据!A2728)-1,源数据!A:AG,21,0),0)</f>
        <v/>
      </c>
      <c r="L2743" s="17">
        <f>IFERROR(VLOOKUP(ROW(源数据!A2728)-1,源数据!A:AG,17,0),0)</f>
        <v/>
      </c>
      <c r="M2743" s="51">
        <f>IFERROR(VLOOKUP(ROW(源数据!A2728)-1,源数据!A:AG,15,0),"")</f>
        <v/>
      </c>
    </row>
    <row r="2744">
      <c r="A2744" s="10" t="n">
        <v>2728</v>
      </c>
      <c r="B2744" s="10">
        <f>IFERROR(VLOOKUP(ROW(源数据!A2729)-1,源数据!A:AG,33,0),"")</f>
        <v/>
      </c>
      <c r="C2744" s="10">
        <f>IFERROR(VLOOKUP(ROW(源数据!A2729)-1,源数据!A:AG,9,0),"")</f>
        <v/>
      </c>
      <c r="D2744" s="35">
        <f>IFERROR(VLOOKUP(ROW(源数据!A2729)-1,源数据!A:AG,8,0),"")</f>
        <v/>
      </c>
      <c r="E2744" s="35">
        <f>IFERROR(VLOOKUP(ROW(源数据!A2729)-1,源数据!A:AG,10,0),"")</f>
        <v/>
      </c>
      <c r="F2744" s="10">
        <f>IFERROR(VLOOKUP(ROW(源数据!A2729)-1,源数据!A:AG,11,0),"")</f>
        <v/>
      </c>
      <c r="G2744" s="10">
        <f>IFERROR(VLOOKUP(ROW(源数据!A2729)-1,源数据!A:AG,12,0),0)</f>
        <v/>
      </c>
      <c r="H2744" s="17">
        <f>IFERROR(G2744/F2744,"")</f>
        <v/>
      </c>
      <c r="I2744" s="17">
        <f>IFERROR(VLOOKUP(ROW(源数据!A2729)-1,源数据!A:AG,21,0),"")</f>
        <v/>
      </c>
      <c r="J2744" s="10">
        <f>IFERROR(VLOOKUP(ROW(源数据!A2729)-1,源数据!A:AG,19,0),"")</f>
        <v/>
      </c>
      <c r="K2744" s="17">
        <f>IFERROR(VLOOKUP(ROW(源数据!A2729)-1,源数据!A:AG,21,0),0)</f>
        <v/>
      </c>
      <c r="L2744" s="17">
        <f>IFERROR(VLOOKUP(ROW(源数据!A2729)-1,源数据!A:AG,17,0),0)</f>
        <v/>
      </c>
      <c r="M2744" s="51">
        <f>IFERROR(VLOOKUP(ROW(源数据!A2729)-1,源数据!A:AG,15,0),"")</f>
        <v/>
      </c>
    </row>
    <row r="2745">
      <c r="A2745" s="10" t="n">
        <v>2729</v>
      </c>
      <c r="B2745" s="10">
        <f>IFERROR(VLOOKUP(ROW(源数据!A2730)-1,源数据!A:AG,33,0),"")</f>
        <v/>
      </c>
      <c r="C2745" s="10">
        <f>IFERROR(VLOOKUP(ROW(源数据!A2730)-1,源数据!A:AG,9,0),"")</f>
        <v/>
      </c>
      <c r="D2745" s="35">
        <f>IFERROR(VLOOKUP(ROW(源数据!A2730)-1,源数据!A:AG,8,0),"")</f>
        <v/>
      </c>
      <c r="E2745" s="35">
        <f>IFERROR(VLOOKUP(ROW(源数据!A2730)-1,源数据!A:AG,10,0),"")</f>
        <v/>
      </c>
      <c r="F2745" s="10">
        <f>IFERROR(VLOOKUP(ROW(源数据!A2730)-1,源数据!A:AG,11,0),"")</f>
        <v/>
      </c>
      <c r="G2745" s="10">
        <f>IFERROR(VLOOKUP(ROW(源数据!A2730)-1,源数据!A:AG,12,0),0)</f>
        <v/>
      </c>
      <c r="H2745" s="17">
        <f>IFERROR(G2745/F2745,"")</f>
        <v/>
      </c>
      <c r="I2745" s="17">
        <f>IFERROR(VLOOKUP(ROW(源数据!A2730)-1,源数据!A:AG,21,0),"")</f>
        <v/>
      </c>
      <c r="J2745" s="10">
        <f>IFERROR(VLOOKUP(ROW(源数据!A2730)-1,源数据!A:AG,19,0),"")</f>
        <v/>
      </c>
      <c r="K2745" s="17">
        <f>IFERROR(VLOOKUP(ROW(源数据!A2730)-1,源数据!A:AG,21,0),0)</f>
        <v/>
      </c>
      <c r="L2745" s="17">
        <f>IFERROR(VLOOKUP(ROW(源数据!A2730)-1,源数据!A:AG,17,0),0)</f>
        <v/>
      </c>
      <c r="M2745" s="51">
        <f>IFERROR(VLOOKUP(ROW(源数据!A2730)-1,源数据!A:AG,15,0),"")</f>
        <v/>
      </c>
    </row>
    <row r="2746">
      <c r="A2746" s="10" t="n">
        <v>2730</v>
      </c>
      <c r="B2746" s="10">
        <f>IFERROR(VLOOKUP(ROW(源数据!A2731)-1,源数据!A:AG,33,0),"")</f>
        <v/>
      </c>
      <c r="C2746" s="10">
        <f>IFERROR(VLOOKUP(ROW(源数据!A2731)-1,源数据!A:AG,9,0),"")</f>
        <v/>
      </c>
      <c r="D2746" s="35">
        <f>IFERROR(VLOOKUP(ROW(源数据!A2731)-1,源数据!A:AG,8,0),"")</f>
        <v/>
      </c>
      <c r="E2746" s="35">
        <f>IFERROR(VLOOKUP(ROW(源数据!A2731)-1,源数据!A:AG,10,0),"")</f>
        <v/>
      </c>
      <c r="F2746" s="10">
        <f>IFERROR(VLOOKUP(ROW(源数据!A2731)-1,源数据!A:AG,11,0),"")</f>
        <v/>
      </c>
      <c r="G2746" s="10">
        <f>IFERROR(VLOOKUP(ROW(源数据!A2731)-1,源数据!A:AG,12,0),0)</f>
        <v/>
      </c>
      <c r="H2746" s="17">
        <f>IFERROR(G2746/F2746,"")</f>
        <v/>
      </c>
      <c r="I2746" s="17">
        <f>IFERROR(VLOOKUP(ROW(源数据!A2731)-1,源数据!A:AG,21,0),"")</f>
        <v/>
      </c>
      <c r="J2746" s="10">
        <f>IFERROR(VLOOKUP(ROW(源数据!A2731)-1,源数据!A:AG,19,0),"")</f>
        <v/>
      </c>
      <c r="K2746" s="17">
        <f>IFERROR(VLOOKUP(ROW(源数据!A2731)-1,源数据!A:AG,21,0),0)</f>
        <v/>
      </c>
      <c r="L2746" s="17">
        <f>IFERROR(VLOOKUP(ROW(源数据!A2731)-1,源数据!A:AG,17,0),0)</f>
        <v/>
      </c>
      <c r="M2746" s="51">
        <f>IFERROR(VLOOKUP(ROW(源数据!A2731)-1,源数据!A:AG,15,0),"")</f>
        <v/>
      </c>
    </row>
    <row r="2747">
      <c r="A2747" s="10" t="n">
        <v>2731</v>
      </c>
      <c r="B2747" s="10">
        <f>IFERROR(VLOOKUP(ROW(源数据!A2732)-1,源数据!A:AG,33,0),"")</f>
        <v/>
      </c>
      <c r="C2747" s="10">
        <f>IFERROR(VLOOKUP(ROW(源数据!A2732)-1,源数据!A:AG,9,0),"")</f>
        <v/>
      </c>
      <c r="D2747" s="35">
        <f>IFERROR(VLOOKUP(ROW(源数据!A2732)-1,源数据!A:AG,8,0),"")</f>
        <v/>
      </c>
      <c r="E2747" s="35">
        <f>IFERROR(VLOOKUP(ROW(源数据!A2732)-1,源数据!A:AG,10,0),"")</f>
        <v/>
      </c>
      <c r="F2747" s="10">
        <f>IFERROR(VLOOKUP(ROW(源数据!A2732)-1,源数据!A:AG,11,0),"")</f>
        <v/>
      </c>
      <c r="G2747" s="10">
        <f>IFERROR(VLOOKUP(ROW(源数据!A2732)-1,源数据!A:AG,12,0),0)</f>
        <v/>
      </c>
      <c r="H2747" s="17">
        <f>IFERROR(G2747/F2747,"")</f>
        <v/>
      </c>
      <c r="I2747" s="17">
        <f>IFERROR(VLOOKUP(ROW(源数据!A2732)-1,源数据!A:AG,21,0),"")</f>
        <v/>
      </c>
      <c r="J2747" s="10">
        <f>IFERROR(VLOOKUP(ROW(源数据!A2732)-1,源数据!A:AG,19,0),"")</f>
        <v/>
      </c>
      <c r="K2747" s="17">
        <f>IFERROR(VLOOKUP(ROW(源数据!A2732)-1,源数据!A:AG,21,0),0)</f>
        <v/>
      </c>
      <c r="L2747" s="17">
        <f>IFERROR(VLOOKUP(ROW(源数据!A2732)-1,源数据!A:AG,17,0),0)</f>
        <v/>
      </c>
      <c r="M2747" s="51">
        <f>IFERROR(VLOOKUP(ROW(源数据!A2732)-1,源数据!A:AG,15,0),"")</f>
        <v/>
      </c>
    </row>
    <row r="2748">
      <c r="A2748" s="10" t="n">
        <v>2732</v>
      </c>
      <c r="B2748" s="10">
        <f>IFERROR(VLOOKUP(ROW(源数据!A2733)-1,源数据!A:AG,33,0),"")</f>
        <v/>
      </c>
      <c r="C2748" s="10">
        <f>IFERROR(VLOOKUP(ROW(源数据!A2733)-1,源数据!A:AG,9,0),"")</f>
        <v/>
      </c>
      <c r="D2748" s="35">
        <f>IFERROR(VLOOKUP(ROW(源数据!A2733)-1,源数据!A:AG,8,0),"")</f>
        <v/>
      </c>
      <c r="E2748" s="35">
        <f>IFERROR(VLOOKUP(ROW(源数据!A2733)-1,源数据!A:AG,10,0),"")</f>
        <v/>
      </c>
      <c r="F2748" s="10">
        <f>IFERROR(VLOOKUP(ROW(源数据!A2733)-1,源数据!A:AG,11,0),"")</f>
        <v/>
      </c>
      <c r="G2748" s="10">
        <f>IFERROR(VLOOKUP(ROW(源数据!A2733)-1,源数据!A:AG,12,0),0)</f>
        <v/>
      </c>
      <c r="H2748" s="17">
        <f>IFERROR(G2748/F2748,"")</f>
        <v/>
      </c>
      <c r="I2748" s="17">
        <f>IFERROR(VLOOKUP(ROW(源数据!A2733)-1,源数据!A:AG,21,0),"")</f>
        <v/>
      </c>
      <c r="J2748" s="10">
        <f>IFERROR(VLOOKUP(ROW(源数据!A2733)-1,源数据!A:AG,19,0),"")</f>
        <v/>
      </c>
      <c r="K2748" s="17">
        <f>IFERROR(VLOOKUP(ROW(源数据!A2733)-1,源数据!A:AG,21,0),0)</f>
        <v/>
      </c>
      <c r="L2748" s="17">
        <f>IFERROR(VLOOKUP(ROW(源数据!A2733)-1,源数据!A:AG,17,0),0)</f>
        <v/>
      </c>
      <c r="M2748" s="51">
        <f>IFERROR(VLOOKUP(ROW(源数据!A2733)-1,源数据!A:AG,15,0),"")</f>
        <v/>
      </c>
    </row>
    <row r="2749">
      <c r="A2749" s="10" t="n">
        <v>2733</v>
      </c>
      <c r="B2749" s="10">
        <f>IFERROR(VLOOKUP(ROW(源数据!A2734)-1,源数据!A:AG,33,0),"")</f>
        <v/>
      </c>
      <c r="C2749" s="10">
        <f>IFERROR(VLOOKUP(ROW(源数据!A2734)-1,源数据!A:AG,9,0),"")</f>
        <v/>
      </c>
      <c r="D2749" s="35">
        <f>IFERROR(VLOOKUP(ROW(源数据!A2734)-1,源数据!A:AG,8,0),"")</f>
        <v/>
      </c>
      <c r="E2749" s="35">
        <f>IFERROR(VLOOKUP(ROW(源数据!A2734)-1,源数据!A:AG,10,0),"")</f>
        <v/>
      </c>
      <c r="F2749" s="10">
        <f>IFERROR(VLOOKUP(ROW(源数据!A2734)-1,源数据!A:AG,11,0),"")</f>
        <v/>
      </c>
      <c r="G2749" s="10">
        <f>IFERROR(VLOOKUP(ROW(源数据!A2734)-1,源数据!A:AG,12,0),0)</f>
        <v/>
      </c>
      <c r="H2749" s="17">
        <f>IFERROR(G2749/F2749,"")</f>
        <v/>
      </c>
      <c r="I2749" s="17">
        <f>IFERROR(VLOOKUP(ROW(源数据!A2734)-1,源数据!A:AG,21,0),"")</f>
        <v/>
      </c>
      <c r="J2749" s="10">
        <f>IFERROR(VLOOKUP(ROW(源数据!A2734)-1,源数据!A:AG,19,0),"")</f>
        <v/>
      </c>
      <c r="K2749" s="17">
        <f>IFERROR(VLOOKUP(ROW(源数据!A2734)-1,源数据!A:AG,21,0),0)</f>
        <v/>
      </c>
      <c r="L2749" s="17">
        <f>IFERROR(VLOOKUP(ROW(源数据!A2734)-1,源数据!A:AG,17,0),0)</f>
        <v/>
      </c>
      <c r="M2749" s="51">
        <f>IFERROR(VLOOKUP(ROW(源数据!A2734)-1,源数据!A:AG,15,0),"")</f>
        <v/>
      </c>
    </row>
    <row r="2750">
      <c r="A2750" s="10" t="n">
        <v>2734</v>
      </c>
      <c r="B2750" s="10">
        <f>IFERROR(VLOOKUP(ROW(源数据!A2735)-1,源数据!A:AG,33,0),"")</f>
        <v/>
      </c>
      <c r="C2750" s="10">
        <f>IFERROR(VLOOKUP(ROW(源数据!A2735)-1,源数据!A:AG,9,0),"")</f>
        <v/>
      </c>
      <c r="D2750" s="35">
        <f>IFERROR(VLOOKUP(ROW(源数据!A2735)-1,源数据!A:AG,8,0),"")</f>
        <v/>
      </c>
      <c r="E2750" s="35">
        <f>IFERROR(VLOOKUP(ROW(源数据!A2735)-1,源数据!A:AG,10,0),"")</f>
        <v/>
      </c>
      <c r="F2750" s="10">
        <f>IFERROR(VLOOKUP(ROW(源数据!A2735)-1,源数据!A:AG,11,0),"")</f>
        <v/>
      </c>
      <c r="G2750" s="10">
        <f>IFERROR(VLOOKUP(ROW(源数据!A2735)-1,源数据!A:AG,12,0),0)</f>
        <v/>
      </c>
      <c r="H2750" s="17">
        <f>IFERROR(G2750/F2750,"")</f>
        <v/>
      </c>
      <c r="I2750" s="17">
        <f>IFERROR(VLOOKUP(ROW(源数据!A2735)-1,源数据!A:AG,21,0),"")</f>
        <v/>
      </c>
      <c r="J2750" s="10">
        <f>IFERROR(VLOOKUP(ROW(源数据!A2735)-1,源数据!A:AG,19,0),"")</f>
        <v/>
      </c>
      <c r="K2750" s="17">
        <f>IFERROR(VLOOKUP(ROW(源数据!A2735)-1,源数据!A:AG,21,0),0)</f>
        <v/>
      </c>
      <c r="L2750" s="17">
        <f>IFERROR(VLOOKUP(ROW(源数据!A2735)-1,源数据!A:AG,17,0),0)</f>
        <v/>
      </c>
      <c r="M2750" s="51">
        <f>IFERROR(VLOOKUP(ROW(源数据!A2735)-1,源数据!A:AG,15,0),"")</f>
        <v/>
      </c>
    </row>
    <row r="2751">
      <c r="A2751" s="10" t="n">
        <v>2735</v>
      </c>
      <c r="B2751" s="10">
        <f>IFERROR(VLOOKUP(ROW(源数据!A2736)-1,源数据!A:AG,33,0),"")</f>
        <v/>
      </c>
      <c r="C2751" s="10">
        <f>IFERROR(VLOOKUP(ROW(源数据!A2736)-1,源数据!A:AG,9,0),"")</f>
        <v/>
      </c>
      <c r="D2751" s="35">
        <f>IFERROR(VLOOKUP(ROW(源数据!A2736)-1,源数据!A:AG,8,0),"")</f>
        <v/>
      </c>
      <c r="E2751" s="35">
        <f>IFERROR(VLOOKUP(ROW(源数据!A2736)-1,源数据!A:AG,10,0),"")</f>
        <v/>
      </c>
      <c r="F2751" s="10">
        <f>IFERROR(VLOOKUP(ROW(源数据!A2736)-1,源数据!A:AG,11,0),"")</f>
        <v/>
      </c>
      <c r="G2751" s="10">
        <f>IFERROR(VLOOKUP(ROW(源数据!A2736)-1,源数据!A:AG,12,0),0)</f>
        <v/>
      </c>
      <c r="H2751" s="17">
        <f>IFERROR(G2751/F2751,"")</f>
        <v/>
      </c>
      <c r="I2751" s="17">
        <f>IFERROR(VLOOKUP(ROW(源数据!A2736)-1,源数据!A:AG,21,0),"")</f>
        <v/>
      </c>
      <c r="J2751" s="10">
        <f>IFERROR(VLOOKUP(ROW(源数据!A2736)-1,源数据!A:AG,19,0),"")</f>
        <v/>
      </c>
      <c r="K2751" s="17">
        <f>IFERROR(VLOOKUP(ROW(源数据!A2736)-1,源数据!A:AG,21,0),0)</f>
        <v/>
      </c>
      <c r="L2751" s="17">
        <f>IFERROR(VLOOKUP(ROW(源数据!A2736)-1,源数据!A:AG,17,0),0)</f>
        <v/>
      </c>
      <c r="M2751" s="51">
        <f>IFERROR(VLOOKUP(ROW(源数据!A2736)-1,源数据!A:AG,15,0),"")</f>
        <v/>
      </c>
    </row>
    <row r="2752">
      <c r="A2752" s="10" t="n">
        <v>2736</v>
      </c>
      <c r="B2752" s="10">
        <f>IFERROR(VLOOKUP(ROW(源数据!A2737)-1,源数据!A:AG,33,0),"")</f>
        <v/>
      </c>
      <c r="C2752" s="10">
        <f>IFERROR(VLOOKUP(ROW(源数据!A2737)-1,源数据!A:AG,9,0),"")</f>
        <v/>
      </c>
      <c r="D2752" s="35">
        <f>IFERROR(VLOOKUP(ROW(源数据!A2737)-1,源数据!A:AG,8,0),"")</f>
        <v/>
      </c>
      <c r="E2752" s="35">
        <f>IFERROR(VLOOKUP(ROW(源数据!A2737)-1,源数据!A:AG,10,0),"")</f>
        <v/>
      </c>
      <c r="F2752" s="10">
        <f>IFERROR(VLOOKUP(ROW(源数据!A2737)-1,源数据!A:AG,11,0),"")</f>
        <v/>
      </c>
      <c r="G2752" s="10">
        <f>IFERROR(VLOOKUP(ROW(源数据!A2737)-1,源数据!A:AG,12,0),0)</f>
        <v/>
      </c>
      <c r="H2752" s="17">
        <f>IFERROR(G2752/F2752,"")</f>
        <v/>
      </c>
      <c r="I2752" s="17">
        <f>IFERROR(VLOOKUP(ROW(源数据!A2737)-1,源数据!A:AG,21,0),"")</f>
        <v/>
      </c>
      <c r="J2752" s="10">
        <f>IFERROR(VLOOKUP(ROW(源数据!A2737)-1,源数据!A:AG,19,0),"")</f>
        <v/>
      </c>
      <c r="K2752" s="17">
        <f>IFERROR(VLOOKUP(ROW(源数据!A2737)-1,源数据!A:AG,21,0),0)</f>
        <v/>
      </c>
      <c r="L2752" s="17">
        <f>IFERROR(VLOOKUP(ROW(源数据!A2737)-1,源数据!A:AG,17,0),0)</f>
        <v/>
      </c>
      <c r="M2752" s="51">
        <f>IFERROR(VLOOKUP(ROW(源数据!A2737)-1,源数据!A:AG,15,0),"")</f>
        <v/>
      </c>
    </row>
    <row r="2753">
      <c r="A2753" s="10" t="n">
        <v>2737</v>
      </c>
      <c r="B2753" s="10">
        <f>IFERROR(VLOOKUP(ROW(源数据!A2738)-1,源数据!A:AG,33,0),"")</f>
        <v/>
      </c>
      <c r="C2753" s="10">
        <f>IFERROR(VLOOKUP(ROW(源数据!A2738)-1,源数据!A:AG,9,0),"")</f>
        <v/>
      </c>
      <c r="D2753" s="35">
        <f>IFERROR(VLOOKUP(ROW(源数据!A2738)-1,源数据!A:AG,8,0),"")</f>
        <v/>
      </c>
      <c r="E2753" s="35">
        <f>IFERROR(VLOOKUP(ROW(源数据!A2738)-1,源数据!A:AG,10,0),"")</f>
        <v/>
      </c>
      <c r="F2753" s="10">
        <f>IFERROR(VLOOKUP(ROW(源数据!A2738)-1,源数据!A:AG,11,0),"")</f>
        <v/>
      </c>
      <c r="G2753" s="10">
        <f>IFERROR(VLOOKUP(ROW(源数据!A2738)-1,源数据!A:AG,12,0),0)</f>
        <v/>
      </c>
      <c r="H2753" s="17">
        <f>IFERROR(G2753/F2753,"")</f>
        <v/>
      </c>
      <c r="I2753" s="17">
        <f>IFERROR(VLOOKUP(ROW(源数据!A2738)-1,源数据!A:AG,21,0),"")</f>
        <v/>
      </c>
      <c r="J2753" s="10">
        <f>IFERROR(VLOOKUP(ROW(源数据!A2738)-1,源数据!A:AG,19,0),"")</f>
        <v/>
      </c>
      <c r="K2753" s="17">
        <f>IFERROR(VLOOKUP(ROW(源数据!A2738)-1,源数据!A:AG,21,0),0)</f>
        <v/>
      </c>
      <c r="L2753" s="17">
        <f>IFERROR(VLOOKUP(ROW(源数据!A2738)-1,源数据!A:AG,17,0),0)</f>
        <v/>
      </c>
      <c r="M2753" s="51">
        <f>IFERROR(VLOOKUP(ROW(源数据!A2738)-1,源数据!A:AG,15,0),"")</f>
        <v/>
      </c>
    </row>
    <row r="2754">
      <c r="A2754" s="10" t="n">
        <v>2738</v>
      </c>
      <c r="B2754" s="10">
        <f>IFERROR(VLOOKUP(ROW(源数据!A2739)-1,源数据!A:AG,33,0),"")</f>
        <v/>
      </c>
      <c r="C2754" s="10">
        <f>IFERROR(VLOOKUP(ROW(源数据!A2739)-1,源数据!A:AG,9,0),"")</f>
        <v/>
      </c>
      <c r="D2754" s="35">
        <f>IFERROR(VLOOKUP(ROW(源数据!A2739)-1,源数据!A:AG,8,0),"")</f>
        <v/>
      </c>
      <c r="E2754" s="35">
        <f>IFERROR(VLOOKUP(ROW(源数据!A2739)-1,源数据!A:AG,10,0),"")</f>
        <v/>
      </c>
      <c r="F2754" s="10">
        <f>IFERROR(VLOOKUP(ROW(源数据!A2739)-1,源数据!A:AG,11,0),"")</f>
        <v/>
      </c>
      <c r="G2754" s="10">
        <f>IFERROR(VLOOKUP(ROW(源数据!A2739)-1,源数据!A:AG,12,0),0)</f>
        <v/>
      </c>
      <c r="H2754" s="17">
        <f>IFERROR(G2754/F2754,"")</f>
        <v/>
      </c>
      <c r="I2754" s="17">
        <f>IFERROR(VLOOKUP(ROW(源数据!A2739)-1,源数据!A:AG,21,0),"")</f>
        <v/>
      </c>
      <c r="J2754" s="10">
        <f>IFERROR(VLOOKUP(ROW(源数据!A2739)-1,源数据!A:AG,19,0),"")</f>
        <v/>
      </c>
      <c r="K2754" s="17">
        <f>IFERROR(VLOOKUP(ROW(源数据!A2739)-1,源数据!A:AG,21,0),0)</f>
        <v/>
      </c>
      <c r="L2754" s="17">
        <f>IFERROR(VLOOKUP(ROW(源数据!A2739)-1,源数据!A:AG,17,0),0)</f>
        <v/>
      </c>
      <c r="M2754" s="51">
        <f>IFERROR(VLOOKUP(ROW(源数据!A2739)-1,源数据!A:AG,15,0),"")</f>
        <v/>
      </c>
    </row>
    <row r="2755">
      <c r="A2755" s="10" t="n">
        <v>2739</v>
      </c>
      <c r="B2755" s="10">
        <f>IFERROR(VLOOKUP(ROW(源数据!A2740)-1,源数据!A:AG,33,0),"")</f>
        <v/>
      </c>
      <c r="C2755" s="10">
        <f>IFERROR(VLOOKUP(ROW(源数据!A2740)-1,源数据!A:AG,9,0),"")</f>
        <v/>
      </c>
      <c r="D2755" s="35">
        <f>IFERROR(VLOOKUP(ROW(源数据!A2740)-1,源数据!A:AG,8,0),"")</f>
        <v/>
      </c>
      <c r="E2755" s="35">
        <f>IFERROR(VLOOKUP(ROW(源数据!A2740)-1,源数据!A:AG,10,0),"")</f>
        <v/>
      </c>
      <c r="F2755" s="10">
        <f>IFERROR(VLOOKUP(ROW(源数据!A2740)-1,源数据!A:AG,11,0),"")</f>
        <v/>
      </c>
      <c r="G2755" s="10">
        <f>IFERROR(VLOOKUP(ROW(源数据!A2740)-1,源数据!A:AG,12,0),0)</f>
        <v/>
      </c>
      <c r="H2755" s="17">
        <f>IFERROR(G2755/F2755,"")</f>
        <v/>
      </c>
      <c r="I2755" s="17">
        <f>IFERROR(VLOOKUP(ROW(源数据!A2740)-1,源数据!A:AG,21,0),"")</f>
        <v/>
      </c>
      <c r="J2755" s="10">
        <f>IFERROR(VLOOKUP(ROW(源数据!A2740)-1,源数据!A:AG,19,0),"")</f>
        <v/>
      </c>
      <c r="K2755" s="17">
        <f>IFERROR(VLOOKUP(ROW(源数据!A2740)-1,源数据!A:AG,21,0),0)</f>
        <v/>
      </c>
      <c r="L2755" s="17">
        <f>IFERROR(VLOOKUP(ROW(源数据!A2740)-1,源数据!A:AG,17,0),0)</f>
        <v/>
      </c>
      <c r="M2755" s="51">
        <f>IFERROR(VLOOKUP(ROW(源数据!A2740)-1,源数据!A:AG,15,0),"")</f>
        <v/>
      </c>
    </row>
    <row r="2756">
      <c r="A2756" s="10" t="n">
        <v>2740</v>
      </c>
      <c r="B2756" s="10">
        <f>IFERROR(VLOOKUP(ROW(源数据!A2741)-1,源数据!A:AG,33,0),"")</f>
        <v/>
      </c>
      <c r="C2756" s="10">
        <f>IFERROR(VLOOKUP(ROW(源数据!A2741)-1,源数据!A:AG,9,0),"")</f>
        <v/>
      </c>
      <c r="D2756" s="35">
        <f>IFERROR(VLOOKUP(ROW(源数据!A2741)-1,源数据!A:AG,8,0),"")</f>
        <v/>
      </c>
      <c r="E2756" s="35">
        <f>IFERROR(VLOOKUP(ROW(源数据!A2741)-1,源数据!A:AG,10,0),"")</f>
        <v/>
      </c>
      <c r="F2756" s="10">
        <f>IFERROR(VLOOKUP(ROW(源数据!A2741)-1,源数据!A:AG,11,0),"")</f>
        <v/>
      </c>
      <c r="G2756" s="10">
        <f>IFERROR(VLOOKUP(ROW(源数据!A2741)-1,源数据!A:AG,12,0),0)</f>
        <v/>
      </c>
      <c r="H2756" s="17">
        <f>IFERROR(G2756/F2756,"")</f>
        <v/>
      </c>
      <c r="I2756" s="17">
        <f>IFERROR(VLOOKUP(ROW(源数据!A2741)-1,源数据!A:AG,21,0),"")</f>
        <v/>
      </c>
      <c r="J2756" s="10">
        <f>IFERROR(VLOOKUP(ROW(源数据!A2741)-1,源数据!A:AG,19,0),"")</f>
        <v/>
      </c>
      <c r="K2756" s="17">
        <f>IFERROR(VLOOKUP(ROW(源数据!A2741)-1,源数据!A:AG,21,0),0)</f>
        <v/>
      </c>
      <c r="L2756" s="17">
        <f>IFERROR(VLOOKUP(ROW(源数据!A2741)-1,源数据!A:AG,17,0),0)</f>
        <v/>
      </c>
      <c r="M2756" s="51">
        <f>IFERROR(VLOOKUP(ROW(源数据!A2741)-1,源数据!A:AG,15,0),"")</f>
        <v/>
      </c>
    </row>
    <row r="2757">
      <c r="A2757" s="10" t="n">
        <v>2741</v>
      </c>
      <c r="B2757" s="10">
        <f>IFERROR(VLOOKUP(ROW(源数据!A2742)-1,源数据!A:AG,33,0),"")</f>
        <v/>
      </c>
      <c r="C2757" s="10">
        <f>IFERROR(VLOOKUP(ROW(源数据!A2742)-1,源数据!A:AG,9,0),"")</f>
        <v/>
      </c>
      <c r="D2757" s="35">
        <f>IFERROR(VLOOKUP(ROW(源数据!A2742)-1,源数据!A:AG,8,0),"")</f>
        <v/>
      </c>
      <c r="E2757" s="35">
        <f>IFERROR(VLOOKUP(ROW(源数据!A2742)-1,源数据!A:AG,10,0),"")</f>
        <v/>
      </c>
      <c r="F2757" s="10">
        <f>IFERROR(VLOOKUP(ROW(源数据!A2742)-1,源数据!A:AG,11,0),"")</f>
        <v/>
      </c>
      <c r="G2757" s="10">
        <f>IFERROR(VLOOKUP(ROW(源数据!A2742)-1,源数据!A:AG,12,0),0)</f>
        <v/>
      </c>
      <c r="H2757" s="17">
        <f>IFERROR(G2757/F2757,"")</f>
        <v/>
      </c>
      <c r="I2757" s="17">
        <f>IFERROR(VLOOKUP(ROW(源数据!A2742)-1,源数据!A:AG,21,0),"")</f>
        <v/>
      </c>
      <c r="J2757" s="10">
        <f>IFERROR(VLOOKUP(ROW(源数据!A2742)-1,源数据!A:AG,19,0),"")</f>
        <v/>
      </c>
      <c r="K2757" s="17">
        <f>IFERROR(VLOOKUP(ROW(源数据!A2742)-1,源数据!A:AG,21,0),0)</f>
        <v/>
      </c>
      <c r="L2757" s="17">
        <f>IFERROR(VLOOKUP(ROW(源数据!A2742)-1,源数据!A:AG,17,0),0)</f>
        <v/>
      </c>
      <c r="M2757" s="51">
        <f>IFERROR(VLOOKUP(ROW(源数据!A2742)-1,源数据!A:AG,15,0),"")</f>
        <v/>
      </c>
    </row>
    <row r="2758">
      <c r="A2758" s="10" t="n">
        <v>2742</v>
      </c>
      <c r="B2758" s="10">
        <f>IFERROR(VLOOKUP(ROW(源数据!A2743)-1,源数据!A:AG,33,0),"")</f>
        <v/>
      </c>
      <c r="C2758" s="10">
        <f>IFERROR(VLOOKUP(ROW(源数据!A2743)-1,源数据!A:AG,9,0),"")</f>
        <v/>
      </c>
      <c r="D2758" s="35">
        <f>IFERROR(VLOOKUP(ROW(源数据!A2743)-1,源数据!A:AG,8,0),"")</f>
        <v/>
      </c>
      <c r="E2758" s="35">
        <f>IFERROR(VLOOKUP(ROW(源数据!A2743)-1,源数据!A:AG,10,0),"")</f>
        <v/>
      </c>
      <c r="F2758" s="10">
        <f>IFERROR(VLOOKUP(ROW(源数据!A2743)-1,源数据!A:AG,11,0),"")</f>
        <v/>
      </c>
      <c r="G2758" s="10">
        <f>IFERROR(VLOOKUP(ROW(源数据!A2743)-1,源数据!A:AG,12,0),0)</f>
        <v/>
      </c>
      <c r="H2758" s="17">
        <f>IFERROR(G2758/F2758,"")</f>
        <v/>
      </c>
      <c r="I2758" s="17">
        <f>IFERROR(VLOOKUP(ROW(源数据!A2743)-1,源数据!A:AG,21,0),"")</f>
        <v/>
      </c>
      <c r="J2758" s="10">
        <f>IFERROR(VLOOKUP(ROW(源数据!A2743)-1,源数据!A:AG,19,0),"")</f>
        <v/>
      </c>
      <c r="K2758" s="17">
        <f>IFERROR(VLOOKUP(ROW(源数据!A2743)-1,源数据!A:AG,21,0),0)</f>
        <v/>
      </c>
      <c r="L2758" s="17">
        <f>IFERROR(VLOOKUP(ROW(源数据!A2743)-1,源数据!A:AG,17,0),0)</f>
        <v/>
      </c>
      <c r="M2758" s="51">
        <f>IFERROR(VLOOKUP(ROW(源数据!A2743)-1,源数据!A:AG,15,0),"")</f>
        <v/>
      </c>
    </row>
    <row r="2759">
      <c r="A2759" s="10" t="n">
        <v>2743</v>
      </c>
      <c r="B2759" s="10">
        <f>IFERROR(VLOOKUP(ROW(源数据!A2744)-1,源数据!A:AG,33,0),"")</f>
        <v/>
      </c>
      <c r="C2759" s="10">
        <f>IFERROR(VLOOKUP(ROW(源数据!A2744)-1,源数据!A:AG,9,0),"")</f>
        <v/>
      </c>
      <c r="D2759" s="35">
        <f>IFERROR(VLOOKUP(ROW(源数据!A2744)-1,源数据!A:AG,8,0),"")</f>
        <v/>
      </c>
      <c r="E2759" s="35">
        <f>IFERROR(VLOOKUP(ROW(源数据!A2744)-1,源数据!A:AG,10,0),"")</f>
        <v/>
      </c>
      <c r="F2759" s="10">
        <f>IFERROR(VLOOKUP(ROW(源数据!A2744)-1,源数据!A:AG,11,0),"")</f>
        <v/>
      </c>
      <c r="G2759" s="10">
        <f>IFERROR(VLOOKUP(ROW(源数据!A2744)-1,源数据!A:AG,12,0),0)</f>
        <v/>
      </c>
      <c r="H2759" s="17">
        <f>IFERROR(G2759/F2759,"")</f>
        <v/>
      </c>
      <c r="I2759" s="17">
        <f>IFERROR(VLOOKUP(ROW(源数据!A2744)-1,源数据!A:AG,21,0),"")</f>
        <v/>
      </c>
      <c r="J2759" s="10">
        <f>IFERROR(VLOOKUP(ROW(源数据!A2744)-1,源数据!A:AG,19,0),"")</f>
        <v/>
      </c>
      <c r="K2759" s="17">
        <f>IFERROR(VLOOKUP(ROW(源数据!A2744)-1,源数据!A:AG,21,0),0)</f>
        <v/>
      </c>
      <c r="L2759" s="17">
        <f>IFERROR(VLOOKUP(ROW(源数据!A2744)-1,源数据!A:AG,17,0),0)</f>
        <v/>
      </c>
      <c r="M2759" s="51">
        <f>IFERROR(VLOOKUP(ROW(源数据!A2744)-1,源数据!A:AG,15,0),"")</f>
        <v/>
      </c>
    </row>
    <row r="2760">
      <c r="A2760" s="10" t="n">
        <v>2744</v>
      </c>
      <c r="B2760" s="10">
        <f>IFERROR(VLOOKUP(ROW(源数据!A2745)-1,源数据!A:AG,33,0),"")</f>
        <v/>
      </c>
      <c r="C2760" s="10">
        <f>IFERROR(VLOOKUP(ROW(源数据!A2745)-1,源数据!A:AG,9,0),"")</f>
        <v/>
      </c>
      <c r="D2760" s="35">
        <f>IFERROR(VLOOKUP(ROW(源数据!A2745)-1,源数据!A:AG,8,0),"")</f>
        <v/>
      </c>
      <c r="E2760" s="35">
        <f>IFERROR(VLOOKUP(ROW(源数据!A2745)-1,源数据!A:AG,10,0),"")</f>
        <v/>
      </c>
      <c r="F2760" s="10">
        <f>IFERROR(VLOOKUP(ROW(源数据!A2745)-1,源数据!A:AG,11,0),"")</f>
        <v/>
      </c>
      <c r="G2760" s="10">
        <f>IFERROR(VLOOKUP(ROW(源数据!A2745)-1,源数据!A:AG,12,0),0)</f>
        <v/>
      </c>
      <c r="H2760" s="17">
        <f>IFERROR(G2760/F2760,"")</f>
        <v/>
      </c>
      <c r="I2760" s="17">
        <f>IFERROR(VLOOKUP(ROW(源数据!A2745)-1,源数据!A:AG,21,0),"")</f>
        <v/>
      </c>
      <c r="J2760" s="10">
        <f>IFERROR(VLOOKUP(ROW(源数据!A2745)-1,源数据!A:AG,19,0),"")</f>
        <v/>
      </c>
      <c r="K2760" s="17">
        <f>IFERROR(VLOOKUP(ROW(源数据!A2745)-1,源数据!A:AG,21,0),0)</f>
        <v/>
      </c>
      <c r="L2760" s="17">
        <f>IFERROR(VLOOKUP(ROW(源数据!A2745)-1,源数据!A:AG,17,0),0)</f>
        <v/>
      </c>
      <c r="M2760" s="51">
        <f>IFERROR(VLOOKUP(ROW(源数据!A2745)-1,源数据!A:AG,15,0),"")</f>
        <v/>
      </c>
    </row>
    <row r="2761">
      <c r="A2761" s="10" t="n">
        <v>2745</v>
      </c>
      <c r="B2761" s="10">
        <f>IFERROR(VLOOKUP(ROW(源数据!A2746)-1,源数据!A:AG,33,0),"")</f>
        <v/>
      </c>
      <c r="C2761" s="10">
        <f>IFERROR(VLOOKUP(ROW(源数据!A2746)-1,源数据!A:AG,9,0),"")</f>
        <v/>
      </c>
      <c r="D2761" s="35">
        <f>IFERROR(VLOOKUP(ROW(源数据!A2746)-1,源数据!A:AG,8,0),"")</f>
        <v/>
      </c>
      <c r="E2761" s="35">
        <f>IFERROR(VLOOKUP(ROW(源数据!A2746)-1,源数据!A:AG,10,0),"")</f>
        <v/>
      </c>
      <c r="F2761" s="10">
        <f>IFERROR(VLOOKUP(ROW(源数据!A2746)-1,源数据!A:AG,11,0),"")</f>
        <v/>
      </c>
      <c r="G2761" s="10">
        <f>IFERROR(VLOOKUP(ROW(源数据!A2746)-1,源数据!A:AG,12,0),0)</f>
        <v/>
      </c>
      <c r="H2761" s="17">
        <f>IFERROR(G2761/F2761,"")</f>
        <v/>
      </c>
      <c r="I2761" s="17">
        <f>IFERROR(VLOOKUP(ROW(源数据!A2746)-1,源数据!A:AG,21,0),"")</f>
        <v/>
      </c>
      <c r="J2761" s="10">
        <f>IFERROR(VLOOKUP(ROW(源数据!A2746)-1,源数据!A:AG,19,0),"")</f>
        <v/>
      </c>
      <c r="K2761" s="17">
        <f>IFERROR(VLOOKUP(ROW(源数据!A2746)-1,源数据!A:AG,21,0),0)</f>
        <v/>
      </c>
      <c r="L2761" s="17">
        <f>IFERROR(VLOOKUP(ROW(源数据!A2746)-1,源数据!A:AG,17,0),0)</f>
        <v/>
      </c>
      <c r="M2761" s="51">
        <f>IFERROR(VLOOKUP(ROW(源数据!A2746)-1,源数据!A:AG,15,0),"")</f>
        <v/>
      </c>
    </row>
    <row r="2762">
      <c r="A2762" s="10" t="n">
        <v>2746</v>
      </c>
      <c r="B2762" s="10">
        <f>IFERROR(VLOOKUP(ROW(源数据!A2747)-1,源数据!A:AG,33,0),"")</f>
        <v/>
      </c>
      <c r="C2762" s="10">
        <f>IFERROR(VLOOKUP(ROW(源数据!A2747)-1,源数据!A:AG,9,0),"")</f>
        <v/>
      </c>
      <c r="D2762" s="35">
        <f>IFERROR(VLOOKUP(ROW(源数据!A2747)-1,源数据!A:AG,8,0),"")</f>
        <v/>
      </c>
      <c r="E2762" s="35">
        <f>IFERROR(VLOOKUP(ROW(源数据!A2747)-1,源数据!A:AG,10,0),"")</f>
        <v/>
      </c>
      <c r="F2762" s="10">
        <f>IFERROR(VLOOKUP(ROW(源数据!A2747)-1,源数据!A:AG,11,0),"")</f>
        <v/>
      </c>
      <c r="G2762" s="10">
        <f>IFERROR(VLOOKUP(ROW(源数据!A2747)-1,源数据!A:AG,12,0),0)</f>
        <v/>
      </c>
      <c r="H2762" s="17">
        <f>IFERROR(G2762/F2762,"")</f>
        <v/>
      </c>
      <c r="I2762" s="17">
        <f>IFERROR(VLOOKUP(ROW(源数据!A2747)-1,源数据!A:AG,21,0),"")</f>
        <v/>
      </c>
      <c r="J2762" s="10">
        <f>IFERROR(VLOOKUP(ROW(源数据!A2747)-1,源数据!A:AG,19,0),"")</f>
        <v/>
      </c>
      <c r="K2762" s="17">
        <f>IFERROR(VLOOKUP(ROW(源数据!A2747)-1,源数据!A:AG,21,0),0)</f>
        <v/>
      </c>
      <c r="L2762" s="17">
        <f>IFERROR(VLOOKUP(ROW(源数据!A2747)-1,源数据!A:AG,17,0),0)</f>
        <v/>
      </c>
      <c r="M2762" s="51">
        <f>IFERROR(VLOOKUP(ROW(源数据!A2747)-1,源数据!A:AG,15,0),"")</f>
        <v/>
      </c>
    </row>
    <row r="2763">
      <c r="A2763" s="10" t="n">
        <v>2747</v>
      </c>
      <c r="B2763" s="10">
        <f>IFERROR(VLOOKUP(ROW(源数据!A2748)-1,源数据!A:AG,33,0),"")</f>
        <v/>
      </c>
      <c r="C2763" s="10">
        <f>IFERROR(VLOOKUP(ROW(源数据!A2748)-1,源数据!A:AG,9,0),"")</f>
        <v/>
      </c>
      <c r="D2763" s="35">
        <f>IFERROR(VLOOKUP(ROW(源数据!A2748)-1,源数据!A:AG,8,0),"")</f>
        <v/>
      </c>
      <c r="E2763" s="35">
        <f>IFERROR(VLOOKUP(ROW(源数据!A2748)-1,源数据!A:AG,10,0),"")</f>
        <v/>
      </c>
      <c r="F2763" s="10">
        <f>IFERROR(VLOOKUP(ROW(源数据!A2748)-1,源数据!A:AG,11,0),"")</f>
        <v/>
      </c>
      <c r="G2763" s="10">
        <f>IFERROR(VLOOKUP(ROW(源数据!A2748)-1,源数据!A:AG,12,0),0)</f>
        <v/>
      </c>
      <c r="H2763" s="17">
        <f>IFERROR(G2763/F2763,"")</f>
        <v/>
      </c>
      <c r="I2763" s="17">
        <f>IFERROR(VLOOKUP(ROW(源数据!A2748)-1,源数据!A:AG,21,0),"")</f>
        <v/>
      </c>
      <c r="J2763" s="10">
        <f>IFERROR(VLOOKUP(ROW(源数据!A2748)-1,源数据!A:AG,19,0),"")</f>
        <v/>
      </c>
      <c r="K2763" s="17">
        <f>IFERROR(VLOOKUP(ROW(源数据!A2748)-1,源数据!A:AG,21,0),0)</f>
        <v/>
      </c>
      <c r="L2763" s="17">
        <f>IFERROR(VLOOKUP(ROW(源数据!A2748)-1,源数据!A:AG,17,0),0)</f>
        <v/>
      </c>
      <c r="M2763" s="51">
        <f>IFERROR(VLOOKUP(ROW(源数据!A2748)-1,源数据!A:AG,15,0),"")</f>
        <v/>
      </c>
    </row>
    <row r="2764">
      <c r="A2764" s="10" t="n">
        <v>2748</v>
      </c>
      <c r="B2764" s="10">
        <f>IFERROR(VLOOKUP(ROW(源数据!A2749)-1,源数据!A:AG,33,0),"")</f>
        <v/>
      </c>
      <c r="C2764" s="10">
        <f>IFERROR(VLOOKUP(ROW(源数据!A2749)-1,源数据!A:AG,9,0),"")</f>
        <v/>
      </c>
      <c r="D2764" s="35">
        <f>IFERROR(VLOOKUP(ROW(源数据!A2749)-1,源数据!A:AG,8,0),"")</f>
        <v/>
      </c>
      <c r="E2764" s="35">
        <f>IFERROR(VLOOKUP(ROW(源数据!A2749)-1,源数据!A:AG,10,0),"")</f>
        <v/>
      </c>
      <c r="F2764" s="10">
        <f>IFERROR(VLOOKUP(ROW(源数据!A2749)-1,源数据!A:AG,11,0),"")</f>
        <v/>
      </c>
      <c r="G2764" s="10">
        <f>IFERROR(VLOOKUP(ROW(源数据!A2749)-1,源数据!A:AG,12,0),0)</f>
        <v/>
      </c>
      <c r="H2764" s="17">
        <f>IFERROR(G2764/F2764,"")</f>
        <v/>
      </c>
      <c r="I2764" s="17">
        <f>IFERROR(VLOOKUP(ROW(源数据!A2749)-1,源数据!A:AG,21,0),"")</f>
        <v/>
      </c>
      <c r="J2764" s="10">
        <f>IFERROR(VLOOKUP(ROW(源数据!A2749)-1,源数据!A:AG,19,0),"")</f>
        <v/>
      </c>
      <c r="K2764" s="17">
        <f>IFERROR(VLOOKUP(ROW(源数据!A2749)-1,源数据!A:AG,21,0),0)</f>
        <v/>
      </c>
      <c r="L2764" s="17">
        <f>IFERROR(VLOOKUP(ROW(源数据!A2749)-1,源数据!A:AG,17,0),0)</f>
        <v/>
      </c>
      <c r="M2764" s="51">
        <f>IFERROR(VLOOKUP(ROW(源数据!A2749)-1,源数据!A:AG,15,0),"")</f>
        <v/>
      </c>
    </row>
    <row r="2765">
      <c r="A2765" s="10" t="n">
        <v>2749</v>
      </c>
      <c r="B2765" s="10">
        <f>IFERROR(VLOOKUP(ROW(源数据!A2750)-1,源数据!A:AG,33,0),"")</f>
        <v/>
      </c>
      <c r="C2765" s="10">
        <f>IFERROR(VLOOKUP(ROW(源数据!A2750)-1,源数据!A:AG,9,0),"")</f>
        <v/>
      </c>
      <c r="D2765" s="35">
        <f>IFERROR(VLOOKUP(ROW(源数据!A2750)-1,源数据!A:AG,8,0),"")</f>
        <v/>
      </c>
      <c r="E2765" s="35">
        <f>IFERROR(VLOOKUP(ROW(源数据!A2750)-1,源数据!A:AG,10,0),"")</f>
        <v/>
      </c>
      <c r="F2765" s="10">
        <f>IFERROR(VLOOKUP(ROW(源数据!A2750)-1,源数据!A:AG,11,0),"")</f>
        <v/>
      </c>
      <c r="G2765" s="10">
        <f>IFERROR(VLOOKUP(ROW(源数据!A2750)-1,源数据!A:AG,12,0),0)</f>
        <v/>
      </c>
      <c r="H2765" s="17">
        <f>IFERROR(G2765/F2765,"")</f>
        <v/>
      </c>
      <c r="I2765" s="17">
        <f>IFERROR(VLOOKUP(ROW(源数据!A2750)-1,源数据!A:AG,21,0),"")</f>
        <v/>
      </c>
      <c r="J2765" s="10">
        <f>IFERROR(VLOOKUP(ROW(源数据!A2750)-1,源数据!A:AG,19,0),"")</f>
        <v/>
      </c>
      <c r="K2765" s="17">
        <f>IFERROR(VLOOKUP(ROW(源数据!A2750)-1,源数据!A:AG,21,0),0)</f>
        <v/>
      </c>
      <c r="L2765" s="17">
        <f>IFERROR(VLOOKUP(ROW(源数据!A2750)-1,源数据!A:AG,17,0),0)</f>
        <v/>
      </c>
      <c r="M2765" s="51">
        <f>IFERROR(VLOOKUP(ROW(源数据!A2750)-1,源数据!A:AG,15,0),"")</f>
        <v/>
      </c>
    </row>
    <row r="2766">
      <c r="A2766" s="10" t="n">
        <v>2750</v>
      </c>
      <c r="B2766" s="10">
        <f>IFERROR(VLOOKUP(ROW(源数据!A2751)-1,源数据!A:AG,33,0),"")</f>
        <v/>
      </c>
      <c r="C2766" s="10">
        <f>IFERROR(VLOOKUP(ROW(源数据!A2751)-1,源数据!A:AG,9,0),"")</f>
        <v/>
      </c>
      <c r="D2766" s="35">
        <f>IFERROR(VLOOKUP(ROW(源数据!A2751)-1,源数据!A:AG,8,0),"")</f>
        <v/>
      </c>
      <c r="E2766" s="35">
        <f>IFERROR(VLOOKUP(ROW(源数据!A2751)-1,源数据!A:AG,10,0),"")</f>
        <v/>
      </c>
      <c r="F2766" s="10">
        <f>IFERROR(VLOOKUP(ROW(源数据!A2751)-1,源数据!A:AG,11,0),"")</f>
        <v/>
      </c>
      <c r="G2766" s="10">
        <f>IFERROR(VLOOKUP(ROW(源数据!A2751)-1,源数据!A:AG,12,0),0)</f>
        <v/>
      </c>
      <c r="H2766" s="17">
        <f>IFERROR(G2766/F2766,"")</f>
        <v/>
      </c>
      <c r="I2766" s="17">
        <f>IFERROR(VLOOKUP(ROW(源数据!A2751)-1,源数据!A:AG,21,0),"")</f>
        <v/>
      </c>
      <c r="J2766" s="10">
        <f>IFERROR(VLOOKUP(ROW(源数据!A2751)-1,源数据!A:AG,19,0),"")</f>
        <v/>
      </c>
      <c r="K2766" s="17">
        <f>IFERROR(VLOOKUP(ROW(源数据!A2751)-1,源数据!A:AG,21,0),0)</f>
        <v/>
      </c>
      <c r="L2766" s="17">
        <f>IFERROR(VLOOKUP(ROW(源数据!A2751)-1,源数据!A:AG,17,0),0)</f>
        <v/>
      </c>
      <c r="M2766" s="51">
        <f>IFERROR(VLOOKUP(ROW(源数据!A2751)-1,源数据!A:AG,15,0),"")</f>
        <v/>
      </c>
    </row>
    <row r="2767">
      <c r="A2767" s="10" t="n">
        <v>2751</v>
      </c>
      <c r="B2767" s="10">
        <f>IFERROR(VLOOKUP(ROW(源数据!A2752)-1,源数据!A:AG,33,0),"")</f>
        <v/>
      </c>
      <c r="C2767" s="10">
        <f>IFERROR(VLOOKUP(ROW(源数据!A2752)-1,源数据!A:AG,9,0),"")</f>
        <v/>
      </c>
      <c r="D2767" s="35">
        <f>IFERROR(VLOOKUP(ROW(源数据!A2752)-1,源数据!A:AG,8,0),"")</f>
        <v/>
      </c>
      <c r="E2767" s="35">
        <f>IFERROR(VLOOKUP(ROW(源数据!A2752)-1,源数据!A:AG,10,0),"")</f>
        <v/>
      </c>
      <c r="F2767" s="10">
        <f>IFERROR(VLOOKUP(ROW(源数据!A2752)-1,源数据!A:AG,11,0),"")</f>
        <v/>
      </c>
      <c r="G2767" s="10">
        <f>IFERROR(VLOOKUP(ROW(源数据!A2752)-1,源数据!A:AG,12,0),0)</f>
        <v/>
      </c>
      <c r="H2767" s="17">
        <f>IFERROR(G2767/F2767,"")</f>
        <v/>
      </c>
      <c r="I2767" s="17">
        <f>IFERROR(VLOOKUP(ROW(源数据!A2752)-1,源数据!A:AG,21,0),"")</f>
        <v/>
      </c>
      <c r="J2767" s="10">
        <f>IFERROR(VLOOKUP(ROW(源数据!A2752)-1,源数据!A:AG,19,0),"")</f>
        <v/>
      </c>
      <c r="K2767" s="17">
        <f>IFERROR(VLOOKUP(ROW(源数据!A2752)-1,源数据!A:AG,21,0),0)</f>
        <v/>
      </c>
      <c r="L2767" s="17">
        <f>IFERROR(VLOOKUP(ROW(源数据!A2752)-1,源数据!A:AG,17,0),0)</f>
        <v/>
      </c>
      <c r="M2767" s="51">
        <f>IFERROR(VLOOKUP(ROW(源数据!A2752)-1,源数据!A:AG,15,0),"")</f>
        <v/>
      </c>
    </row>
    <row r="2768">
      <c r="A2768" s="10" t="n">
        <v>2752</v>
      </c>
      <c r="B2768" s="10">
        <f>IFERROR(VLOOKUP(ROW(源数据!A2753)-1,源数据!A:AG,33,0),"")</f>
        <v/>
      </c>
      <c r="C2768" s="10">
        <f>IFERROR(VLOOKUP(ROW(源数据!A2753)-1,源数据!A:AG,9,0),"")</f>
        <v/>
      </c>
      <c r="D2768" s="35">
        <f>IFERROR(VLOOKUP(ROW(源数据!A2753)-1,源数据!A:AG,8,0),"")</f>
        <v/>
      </c>
      <c r="E2768" s="35">
        <f>IFERROR(VLOOKUP(ROW(源数据!A2753)-1,源数据!A:AG,10,0),"")</f>
        <v/>
      </c>
      <c r="F2768" s="10">
        <f>IFERROR(VLOOKUP(ROW(源数据!A2753)-1,源数据!A:AG,11,0),"")</f>
        <v/>
      </c>
      <c r="G2768" s="10">
        <f>IFERROR(VLOOKUP(ROW(源数据!A2753)-1,源数据!A:AG,12,0),0)</f>
        <v/>
      </c>
      <c r="H2768" s="17">
        <f>IFERROR(G2768/F2768,"")</f>
        <v/>
      </c>
      <c r="I2768" s="17">
        <f>IFERROR(VLOOKUP(ROW(源数据!A2753)-1,源数据!A:AG,21,0),"")</f>
        <v/>
      </c>
      <c r="J2768" s="10">
        <f>IFERROR(VLOOKUP(ROW(源数据!A2753)-1,源数据!A:AG,19,0),"")</f>
        <v/>
      </c>
      <c r="K2768" s="17">
        <f>IFERROR(VLOOKUP(ROW(源数据!A2753)-1,源数据!A:AG,21,0),0)</f>
        <v/>
      </c>
      <c r="L2768" s="17">
        <f>IFERROR(VLOOKUP(ROW(源数据!A2753)-1,源数据!A:AG,17,0),0)</f>
        <v/>
      </c>
      <c r="M2768" s="51">
        <f>IFERROR(VLOOKUP(ROW(源数据!A2753)-1,源数据!A:AG,15,0),"")</f>
        <v/>
      </c>
    </row>
    <row r="2769">
      <c r="A2769" s="10" t="n">
        <v>2753</v>
      </c>
      <c r="B2769" s="10">
        <f>IFERROR(VLOOKUP(ROW(源数据!A2754)-1,源数据!A:AG,33,0),"")</f>
        <v/>
      </c>
      <c r="C2769" s="10">
        <f>IFERROR(VLOOKUP(ROW(源数据!A2754)-1,源数据!A:AG,9,0),"")</f>
        <v/>
      </c>
      <c r="D2769" s="35">
        <f>IFERROR(VLOOKUP(ROW(源数据!A2754)-1,源数据!A:AG,8,0),"")</f>
        <v/>
      </c>
      <c r="E2769" s="35">
        <f>IFERROR(VLOOKUP(ROW(源数据!A2754)-1,源数据!A:AG,10,0),"")</f>
        <v/>
      </c>
      <c r="F2769" s="10">
        <f>IFERROR(VLOOKUP(ROW(源数据!A2754)-1,源数据!A:AG,11,0),"")</f>
        <v/>
      </c>
      <c r="G2769" s="10">
        <f>IFERROR(VLOOKUP(ROW(源数据!A2754)-1,源数据!A:AG,12,0),0)</f>
        <v/>
      </c>
      <c r="H2769" s="17">
        <f>IFERROR(G2769/F2769,"")</f>
        <v/>
      </c>
      <c r="I2769" s="17">
        <f>IFERROR(VLOOKUP(ROW(源数据!A2754)-1,源数据!A:AG,21,0),"")</f>
        <v/>
      </c>
      <c r="J2769" s="10">
        <f>IFERROR(VLOOKUP(ROW(源数据!A2754)-1,源数据!A:AG,19,0),"")</f>
        <v/>
      </c>
      <c r="K2769" s="17">
        <f>IFERROR(VLOOKUP(ROW(源数据!A2754)-1,源数据!A:AG,21,0),0)</f>
        <v/>
      </c>
      <c r="L2769" s="17">
        <f>IFERROR(VLOOKUP(ROW(源数据!A2754)-1,源数据!A:AG,17,0),0)</f>
        <v/>
      </c>
      <c r="M2769" s="51">
        <f>IFERROR(VLOOKUP(ROW(源数据!A2754)-1,源数据!A:AG,15,0),"")</f>
        <v/>
      </c>
    </row>
    <row r="2770">
      <c r="A2770" s="10" t="n">
        <v>2754</v>
      </c>
      <c r="B2770" s="10">
        <f>IFERROR(VLOOKUP(ROW(源数据!A2755)-1,源数据!A:AG,33,0),"")</f>
        <v/>
      </c>
      <c r="C2770" s="10">
        <f>IFERROR(VLOOKUP(ROW(源数据!A2755)-1,源数据!A:AG,9,0),"")</f>
        <v/>
      </c>
      <c r="D2770" s="35">
        <f>IFERROR(VLOOKUP(ROW(源数据!A2755)-1,源数据!A:AG,8,0),"")</f>
        <v/>
      </c>
      <c r="E2770" s="35">
        <f>IFERROR(VLOOKUP(ROW(源数据!A2755)-1,源数据!A:AG,10,0),"")</f>
        <v/>
      </c>
      <c r="F2770" s="10">
        <f>IFERROR(VLOOKUP(ROW(源数据!A2755)-1,源数据!A:AG,11,0),"")</f>
        <v/>
      </c>
      <c r="G2770" s="10">
        <f>IFERROR(VLOOKUP(ROW(源数据!A2755)-1,源数据!A:AG,12,0),0)</f>
        <v/>
      </c>
      <c r="H2770" s="17">
        <f>IFERROR(G2770/F2770,"")</f>
        <v/>
      </c>
      <c r="I2770" s="17">
        <f>IFERROR(VLOOKUP(ROW(源数据!A2755)-1,源数据!A:AG,21,0),"")</f>
        <v/>
      </c>
      <c r="J2770" s="10">
        <f>IFERROR(VLOOKUP(ROW(源数据!A2755)-1,源数据!A:AG,19,0),"")</f>
        <v/>
      </c>
      <c r="K2770" s="17">
        <f>IFERROR(VLOOKUP(ROW(源数据!A2755)-1,源数据!A:AG,21,0),0)</f>
        <v/>
      </c>
      <c r="L2770" s="17">
        <f>IFERROR(VLOOKUP(ROW(源数据!A2755)-1,源数据!A:AG,17,0),0)</f>
        <v/>
      </c>
      <c r="M2770" s="51">
        <f>IFERROR(VLOOKUP(ROW(源数据!A2755)-1,源数据!A:AG,15,0),"")</f>
        <v/>
      </c>
    </row>
    <row r="2771">
      <c r="A2771" s="10" t="n">
        <v>2755</v>
      </c>
      <c r="B2771" s="10">
        <f>IFERROR(VLOOKUP(ROW(源数据!A2756)-1,源数据!A:AG,33,0),"")</f>
        <v/>
      </c>
      <c r="C2771" s="10">
        <f>IFERROR(VLOOKUP(ROW(源数据!A2756)-1,源数据!A:AG,9,0),"")</f>
        <v/>
      </c>
      <c r="D2771" s="35">
        <f>IFERROR(VLOOKUP(ROW(源数据!A2756)-1,源数据!A:AG,8,0),"")</f>
        <v/>
      </c>
      <c r="E2771" s="35">
        <f>IFERROR(VLOOKUP(ROW(源数据!A2756)-1,源数据!A:AG,10,0),"")</f>
        <v/>
      </c>
      <c r="F2771" s="10">
        <f>IFERROR(VLOOKUP(ROW(源数据!A2756)-1,源数据!A:AG,11,0),"")</f>
        <v/>
      </c>
      <c r="G2771" s="10">
        <f>IFERROR(VLOOKUP(ROW(源数据!A2756)-1,源数据!A:AG,12,0),0)</f>
        <v/>
      </c>
      <c r="H2771" s="17">
        <f>IFERROR(G2771/F2771,"")</f>
        <v/>
      </c>
      <c r="I2771" s="17">
        <f>IFERROR(VLOOKUP(ROW(源数据!A2756)-1,源数据!A:AG,21,0),"")</f>
        <v/>
      </c>
      <c r="J2771" s="10">
        <f>IFERROR(VLOOKUP(ROW(源数据!A2756)-1,源数据!A:AG,19,0),"")</f>
        <v/>
      </c>
      <c r="K2771" s="17">
        <f>IFERROR(VLOOKUP(ROW(源数据!A2756)-1,源数据!A:AG,21,0),0)</f>
        <v/>
      </c>
      <c r="L2771" s="17">
        <f>IFERROR(VLOOKUP(ROW(源数据!A2756)-1,源数据!A:AG,17,0),0)</f>
        <v/>
      </c>
      <c r="M2771" s="51">
        <f>IFERROR(VLOOKUP(ROW(源数据!A2756)-1,源数据!A:AG,15,0),"")</f>
        <v/>
      </c>
    </row>
    <row r="2772">
      <c r="A2772" s="10" t="n">
        <v>2756</v>
      </c>
      <c r="B2772" s="10">
        <f>IFERROR(VLOOKUP(ROW(源数据!A2757)-1,源数据!A:AG,33,0),"")</f>
        <v/>
      </c>
      <c r="C2772" s="10">
        <f>IFERROR(VLOOKUP(ROW(源数据!A2757)-1,源数据!A:AG,9,0),"")</f>
        <v/>
      </c>
      <c r="D2772" s="35">
        <f>IFERROR(VLOOKUP(ROW(源数据!A2757)-1,源数据!A:AG,8,0),"")</f>
        <v/>
      </c>
      <c r="E2772" s="35">
        <f>IFERROR(VLOOKUP(ROW(源数据!A2757)-1,源数据!A:AG,10,0),"")</f>
        <v/>
      </c>
      <c r="F2772" s="10">
        <f>IFERROR(VLOOKUP(ROW(源数据!A2757)-1,源数据!A:AG,11,0),"")</f>
        <v/>
      </c>
      <c r="G2772" s="10">
        <f>IFERROR(VLOOKUP(ROW(源数据!A2757)-1,源数据!A:AG,12,0),0)</f>
        <v/>
      </c>
      <c r="H2772" s="17">
        <f>IFERROR(G2772/F2772,"")</f>
        <v/>
      </c>
      <c r="I2772" s="17">
        <f>IFERROR(VLOOKUP(ROW(源数据!A2757)-1,源数据!A:AG,21,0),"")</f>
        <v/>
      </c>
      <c r="J2772" s="10">
        <f>IFERROR(VLOOKUP(ROW(源数据!A2757)-1,源数据!A:AG,19,0),"")</f>
        <v/>
      </c>
      <c r="K2772" s="17">
        <f>IFERROR(VLOOKUP(ROW(源数据!A2757)-1,源数据!A:AG,21,0),0)</f>
        <v/>
      </c>
      <c r="L2772" s="17">
        <f>IFERROR(VLOOKUP(ROW(源数据!A2757)-1,源数据!A:AG,17,0),0)</f>
        <v/>
      </c>
      <c r="M2772" s="51">
        <f>IFERROR(VLOOKUP(ROW(源数据!A2757)-1,源数据!A:AG,15,0),"")</f>
        <v/>
      </c>
    </row>
    <row r="2773">
      <c r="A2773" s="10" t="n">
        <v>2757</v>
      </c>
      <c r="B2773" s="10">
        <f>IFERROR(VLOOKUP(ROW(源数据!A2758)-1,源数据!A:AG,33,0),"")</f>
        <v/>
      </c>
      <c r="C2773" s="10">
        <f>IFERROR(VLOOKUP(ROW(源数据!A2758)-1,源数据!A:AG,9,0),"")</f>
        <v/>
      </c>
      <c r="D2773" s="35">
        <f>IFERROR(VLOOKUP(ROW(源数据!A2758)-1,源数据!A:AG,8,0),"")</f>
        <v/>
      </c>
      <c r="E2773" s="35">
        <f>IFERROR(VLOOKUP(ROW(源数据!A2758)-1,源数据!A:AG,10,0),"")</f>
        <v/>
      </c>
      <c r="F2773" s="10">
        <f>IFERROR(VLOOKUP(ROW(源数据!A2758)-1,源数据!A:AG,11,0),"")</f>
        <v/>
      </c>
      <c r="G2773" s="10">
        <f>IFERROR(VLOOKUP(ROW(源数据!A2758)-1,源数据!A:AG,12,0),0)</f>
        <v/>
      </c>
      <c r="H2773" s="17">
        <f>IFERROR(G2773/F2773,"")</f>
        <v/>
      </c>
      <c r="I2773" s="17">
        <f>IFERROR(VLOOKUP(ROW(源数据!A2758)-1,源数据!A:AG,21,0),"")</f>
        <v/>
      </c>
      <c r="J2773" s="10">
        <f>IFERROR(VLOOKUP(ROW(源数据!A2758)-1,源数据!A:AG,19,0),"")</f>
        <v/>
      </c>
      <c r="K2773" s="17">
        <f>IFERROR(VLOOKUP(ROW(源数据!A2758)-1,源数据!A:AG,21,0),0)</f>
        <v/>
      </c>
      <c r="L2773" s="17">
        <f>IFERROR(VLOOKUP(ROW(源数据!A2758)-1,源数据!A:AG,17,0),0)</f>
        <v/>
      </c>
      <c r="M2773" s="51">
        <f>IFERROR(VLOOKUP(ROW(源数据!A2758)-1,源数据!A:AG,15,0),"")</f>
        <v/>
      </c>
    </row>
    <row r="2774">
      <c r="A2774" s="10" t="n">
        <v>2758</v>
      </c>
      <c r="B2774" s="10">
        <f>IFERROR(VLOOKUP(ROW(源数据!A2759)-1,源数据!A:AG,33,0),"")</f>
        <v/>
      </c>
      <c r="C2774" s="10">
        <f>IFERROR(VLOOKUP(ROW(源数据!A2759)-1,源数据!A:AG,9,0),"")</f>
        <v/>
      </c>
      <c r="D2774" s="35">
        <f>IFERROR(VLOOKUP(ROW(源数据!A2759)-1,源数据!A:AG,8,0),"")</f>
        <v/>
      </c>
      <c r="E2774" s="35">
        <f>IFERROR(VLOOKUP(ROW(源数据!A2759)-1,源数据!A:AG,10,0),"")</f>
        <v/>
      </c>
      <c r="F2774" s="10">
        <f>IFERROR(VLOOKUP(ROW(源数据!A2759)-1,源数据!A:AG,11,0),"")</f>
        <v/>
      </c>
      <c r="G2774" s="10">
        <f>IFERROR(VLOOKUP(ROW(源数据!A2759)-1,源数据!A:AG,12,0),0)</f>
        <v/>
      </c>
      <c r="H2774" s="17">
        <f>IFERROR(G2774/F2774,"")</f>
        <v/>
      </c>
      <c r="I2774" s="17">
        <f>IFERROR(VLOOKUP(ROW(源数据!A2759)-1,源数据!A:AG,21,0),"")</f>
        <v/>
      </c>
      <c r="J2774" s="10">
        <f>IFERROR(VLOOKUP(ROW(源数据!A2759)-1,源数据!A:AG,19,0),"")</f>
        <v/>
      </c>
      <c r="K2774" s="17">
        <f>IFERROR(VLOOKUP(ROW(源数据!A2759)-1,源数据!A:AG,21,0),0)</f>
        <v/>
      </c>
      <c r="L2774" s="17">
        <f>IFERROR(VLOOKUP(ROW(源数据!A2759)-1,源数据!A:AG,17,0),0)</f>
        <v/>
      </c>
      <c r="M2774" s="51">
        <f>IFERROR(VLOOKUP(ROW(源数据!A2759)-1,源数据!A:AG,15,0),"")</f>
        <v/>
      </c>
    </row>
    <row r="2775">
      <c r="A2775" s="10" t="n">
        <v>2759</v>
      </c>
      <c r="B2775" s="10">
        <f>IFERROR(VLOOKUP(ROW(源数据!A2760)-1,源数据!A:AG,33,0),"")</f>
        <v/>
      </c>
      <c r="C2775" s="10">
        <f>IFERROR(VLOOKUP(ROW(源数据!A2760)-1,源数据!A:AG,9,0),"")</f>
        <v/>
      </c>
      <c r="D2775" s="35">
        <f>IFERROR(VLOOKUP(ROW(源数据!A2760)-1,源数据!A:AG,8,0),"")</f>
        <v/>
      </c>
      <c r="E2775" s="35">
        <f>IFERROR(VLOOKUP(ROW(源数据!A2760)-1,源数据!A:AG,10,0),"")</f>
        <v/>
      </c>
      <c r="F2775" s="10">
        <f>IFERROR(VLOOKUP(ROW(源数据!A2760)-1,源数据!A:AG,11,0),"")</f>
        <v/>
      </c>
      <c r="G2775" s="10">
        <f>IFERROR(VLOOKUP(ROW(源数据!A2760)-1,源数据!A:AG,12,0),0)</f>
        <v/>
      </c>
      <c r="H2775" s="17">
        <f>IFERROR(G2775/F2775,"")</f>
        <v/>
      </c>
      <c r="I2775" s="17">
        <f>IFERROR(VLOOKUP(ROW(源数据!A2760)-1,源数据!A:AG,21,0),"")</f>
        <v/>
      </c>
      <c r="J2775" s="10">
        <f>IFERROR(VLOOKUP(ROW(源数据!A2760)-1,源数据!A:AG,19,0),"")</f>
        <v/>
      </c>
      <c r="K2775" s="17">
        <f>IFERROR(VLOOKUP(ROW(源数据!A2760)-1,源数据!A:AG,21,0),0)</f>
        <v/>
      </c>
      <c r="L2775" s="17">
        <f>IFERROR(VLOOKUP(ROW(源数据!A2760)-1,源数据!A:AG,17,0),0)</f>
        <v/>
      </c>
      <c r="M2775" s="51">
        <f>IFERROR(VLOOKUP(ROW(源数据!A2760)-1,源数据!A:AG,15,0),"")</f>
        <v/>
      </c>
    </row>
    <row r="2776">
      <c r="A2776" s="10" t="n">
        <v>2760</v>
      </c>
      <c r="B2776" s="10">
        <f>IFERROR(VLOOKUP(ROW(源数据!A2761)-1,源数据!A:AG,33,0),"")</f>
        <v/>
      </c>
      <c r="C2776" s="10">
        <f>IFERROR(VLOOKUP(ROW(源数据!A2761)-1,源数据!A:AG,9,0),"")</f>
        <v/>
      </c>
      <c r="D2776" s="35">
        <f>IFERROR(VLOOKUP(ROW(源数据!A2761)-1,源数据!A:AG,8,0),"")</f>
        <v/>
      </c>
      <c r="E2776" s="35">
        <f>IFERROR(VLOOKUP(ROW(源数据!A2761)-1,源数据!A:AG,10,0),"")</f>
        <v/>
      </c>
      <c r="F2776" s="10">
        <f>IFERROR(VLOOKUP(ROW(源数据!A2761)-1,源数据!A:AG,11,0),"")</f>
        <v/>
      </c>
      <c r="G2776" s="10">
        <f>IFERROR(VLOOKUP(ROW(源数据!A2761)-1,源数据!A:AG,12,0),0)</f>
        <v/>
      </c>
      <c r="H2776" s="17">
        <f>IFERROR(G2776/F2776,"")</f>
        <v/>
      </c>
      <c r="I2776" s="17">
        <f>IFERROR(VLOOKUP(ROW(源数据!A2761)-1,源数据!A:AG,21,0),"")</f>
        <v/>
      </c>
      <c r="J2776" s="10">
        <f>IFERROR(VLOOKUP(ROW(源数据!A2761)-1,源数据!A:AG,19,0),"")</f>
        <v/>
      </c>
      <c r="K2776" s="17">
        <f>IFERROR(VLOOKUP(ROW(源数据!A2761)-1,源数据!A:AG,21,0),0)</f>
        <v/>
      </c>
      <c r="L2776" s="17">
        <f>IFERROR(VLOOKUP(ROW(源数据!A2761)-1,源数据!A:AG,17,0),0)</f>
        <v/>
      </c>
      <c r="M2776" s="51">
        <f>IFERROR(VLOOKUP(ROW(源数据!A2761)-1,源数据!A:AG,15,0),"")</f>
        <v/>
      </c>
    </row>
    <row r="2777">
      <c r="A2777" s="10" t="n">
        <v>2761</v>
      </c>
      <c r="B2777" s="10">
        <f>IFERROR(VLOOKUP(ROW(源数据!A2762)-1,源数据!A:AG,33,0),"")</f>
        <v/>
      </c>
      <c r="C2777" s="10">
        <f>IFERROR(VLOOKUP(ROW(源数据!A2762)-1,源数据!A:AG,9,0),"")</f>
        <v/>
      </c>
      <c r="D2777" s="35">
        <f>IFERROR(VLOOKUP(ROW(源数据!A2762)-1,源数据!A:AG,8,0),"")</f>
        <v/>
      </c>
      <c r="E2777" s="35">
        <f>IFERROR(VLOOKUP(ROW(源数据!A2762)-1,源数据!A:AG,10,0),"")</f>
        <v/>
      </c>
      <c r="F2777" s="10">
        <f>IFERROR(VLOOKUP(ROW(源数据!A2762)-1,源数据!A:AG,11,0),"")</f>
        <v/>
      </c>
      <c r="G2777" s="10">
        <f>IFERROR(VLOOKUP(ROW(源数据!A2762)-1,源数据!A:AG,12,0),0)</f>
        <v/>
      </c>
      <c r="H2777" s="17">
        <f>IFERROR(G2777/F2777,"")</f>
        <v/>
      </c>
      <c r="I2777" s="17">
        <f>IFERROR(VLOOKUP(ROW(源数据!A2762)-1,源数据!A:AG,21,0),"")</f>
        <v/>
      </c>
      <c r="J2777" s="10">
        <f>IFERROR(VLOOKUP(ROW(源数据!A2762)-1,源数据!A:AG,19,0),"")</f>
        <v/>
      </c>
      <c r="K2777" s="17">
        <f>IFERROR(VLOOKUP(ROW(源数据!A2762)-1,源数据!A:AG,21,0),0)</f>
        <v/>
      </c>
      <c r="L2777" s="17">
        <f>IFERROR(VLOOKUP(ROW(源数据!A2762)-1,源数据!A:AG,17,0),0)</f>
        <v/>
      </c>
      <c r="M2777" s="51">
        <f>IFERROR(VLOOKUP(ROW(源数据!A2762)-1,源数据!A:AG,15,0),"")</f>
        <v/>
      </c>
    </row>
    <row r="2778">
      <c r="A2778" s="10" t="n">
        <v>2762</v>
      </c>
      <c r="B2778" s="10">
        <f>IFERROR(VLOOKUP(ROW(源数据!A2763)-1,源数据!A:AG,33,0),"")</f>
        <v/>
      </c>
      <c r="C2778" s="10">
        <f>IFERROR(VLOOKUP(ROW(源数据!A2763)-1,源数据!A:AG,9,0),"")</f>
        <v/>
      </c>
      <c r="D2778" s="35">
        <f>IFERROR(VLOOKUP(ROW(源数据!A2763)-1,源数据!A:AG,8,0),"")</f>
        <v/>
      </c>
      <c r="E2778" s="35">
        <f>IFERROR(VLOOKUP(ROW(源数据!A2763)-1,源数据!A:AG,10,0),"")</f>
        <v/>
      </c>
      <c r="F2778" s="10">
        <f>IFERROR(VLOOKUP(ROW(源数据!A2763)-1,源数据!A:AG,11,0),"")</f>
        <v/>
      </c>
      <c r="G2778" s="10">
        <f>IFERROR(VLOOKUP(ROW(源数据!A2763)-1,源数据!A:AG,12,0),0)</f>
        <v/>
      </c>
      <c r="H2778" s="17">
        <f>IFERROR(G2778/F2778,"")</f>
        <v/>
      </c>
      <c r="I2778" s="17">
        <f>IFERROR(VLOOKUP(ROW(源数据!A2763)-1,源数据!A:AG,21,0),"")</f>
        <v/>
      </c>
      <c r="J2778" s="10">
        <f>IFERROR(VLOOKUP(ROW(源数据!A2763)-1,源数据!A:AG,19,0),"")</f>
        <v/>
      </c>
      <c r="K2778" s="17">
        <f>IFERROR(VLOOKUP(ROW(源数据!A2763)-1,源数据!A:AG,21,0),0)</f>
        <v/>
      </c>
      <c r="L2778" s="17">
        <f>IFERROR(VLOOKUP(ROW(源数据!A2763)-1,源数据!A:AG,17,0),0)</f>
        <v/>
      </c>
      <c r="M2778" s="51">
        <f>IFERROR(VLOOKUP(ROW(源数据!A2763)-1,源数据!A:AG,15,0),"")</f>
        <v/>
      </c>
    </row>
    <row r="2779">
      <c r="A2779" s="10" t="n">
        <v>2763</v>
      </c>
      <c r="B2779" s="10">
        <f>IFERROR(VLOOKUP(ROW(源数据!A2764)-1,源数据!A:AG,33,0),"")</f>
        <v/>
      </c>
      <c r="C2779" s="10">
        <f>IFERROR(VLOOKUP(ROW(源数据!A2764)-1,源数据!A:AG,9,0),"")</f>
        <v/>
      </c>
      <c r="D2779" s="35">
        <f>IFERROR(VLOOKUP(ROW(源数据!A2764)-1,源数据!A:AG,8,0),"")</f>
        <v/>
      </c>
      <c r="E2779" s="35">
        <f>IFERROR(VLOOKUP(ROW(源数据!A2764)-1,源数据!A:AG,10,0),"")</f>
        <v/>
      </c>
      <c r="F2779" s="10">
        <f>IFERROR(VLOOKUP(ROW(源数据!A2764)-1,源数据!A:AG,11,0),"")</f>
        <v/>
      </c>
      <c r="G2779" s="10">
        <f>IFERROR(VLOOKUP(ROW(源数据!A2764)-1,源数据!A:AG,12,0),0)</f>
        <v/>
      </c>
      <c r="H2779" s="17">
        <f>IFERROR(G2779/F2779,"")</f>
        <v/>
      </c>
      <c r="I2779" s="17">
        <f>IFERROR(VLOOKUP(ROW(源数据!A2764)-1,源数据!A:AG,21,0),"")</f>
        <v/>
      </c>
      <c r="J2779" s="10">
        <f>IFERROR(VLOOKUP(ROW(源数据!A2764)-1,源数据!A:AG,19,0),"")</f>
        <v/>
      </c>
      <c r="K2779" s="17">
        <f>IFERROR(VLOOKUP(ROW(源数据!A2764)-1,源数据!A:AG,21,0),0)</f>
        <v/>
      </c>
      <c r="L2779" s="17">
        <f>IFERROR(VLOOKUP(ROW(源数据!A2764)-1,源数据!A:AG,17,0),0)</f>
        <v/>
      </c>
      <c r="M2779" s="51">
        <f>IFERROR(VLOOKUP(ROW(源数据!A2764)-1,源数据!A:AG,15,0),"")</f>
        <v/>
      </c>
    </row>
    <row r="2780">
      <c r="A2780" s="10" t="n">
        <v>2764</v>
      </c>
      <c r="B2780" s="10">
        <f>IFERROR(VLOOKUP(ROW(源数据!A2765)-1,源数据!A:AG,33,0),"")</f>
        <v/>
      </c>
      <c r="C2780" s="10">
        <f>IFERROR(VLOOKUP(ROW(源数据!A2765)-1,源数据!A:AG,9,0),"")</f>
        <v/>
      </c>
      <c r="D2780" s="35">
        <f>IFERROR(VLOOKUP(ROW(源数据!A2765)-1,源数据!A:AG,8,0),"")</f>
        <v/>
      </c>
      <c r="E2780" s="35">
        <f>IFERROR(VLOOKUP(ROW(源数据!A2765)-1,源数据!A:AG,10,0),"")</f>
        <v/>
      </c>
      <c r="F2780" s="10">
        <f>IFERROR(VLOOKUP(ROW(源数据!A2765)-1,源数据!A:AG,11,0),"")</f>
        <v/>
      </c>
      <c r="G2780" s="10">
        <f>IFERROR(VLOOKUP(ROW(源数据!A2765)-1,源数据!A:AG,12,0),0)</f>
        <v/>
      </c>
      <c r="H2780" s="17">
        <f>IFERROR(G2780/F2780,"")</f>
        <v/>
      </c>
      <c r="I2780" s="17">
        <f>IFERROR(VLOOKUP(ROW(源数据!A2765)-1,源数据!A:AG,21,0),"")</f>
        <v/>
      </c>
      <c r="J2780" s="10">
        <f>IFERROR(VLOOKUP(ROW(源数据!A2765)-1,源数据!A:AG,19,0),"")</f>
        <v/>
      </c>
      <c r="K2780" s="17">
        <f>IFERROR(VLOOKUP(ROW(源数据!A2765)-1,源数据!A:AG,21,0),0)</f>
        <v/>
      </c>
      <c r="L2780" s="17">
        <f>IFERROR(VLOOKUP(ROW(源数据!A2765)-1,源数据!A:AG,17,0),0)</f>
        <v/>
      </c>
      <c r="M2780" s="51">
        <f>IFERROR(VLOOKUP(ROW(源数据!A2765)-1,源数据!A:AG,15,0),"")</f>
        <v/>
      </c>
    </row>
    <row r="2781">
      <c r="A2781" s="10" t="n">
        <v>2765</v>
      </c>
      <c r="B2781" s="10">
        <f>IFERROR(VLOOKUP(ROW(源数据!A2766)-1,源数据!A:AG,33,0),"")</f>
        <v/>
      </c>
      <c r="C2781" s="10">
        <f>IFERROR(VLOOKUP(ROW(源数据!A2766)-1,源数据!A:AG,9,0),"")</f>
        <v/>
      </c>
      <c r="D2781" s="35">
        <f>IFERROR(VLOOKUP(ROW(源数据!A2766)-1,源数据!A:AG,8,0),"")</f>
        <v/>
      </c>
      <c r="E2781" s="35">
        <f>IFERROR(VLOOKUP(ROW(源数据!A2766)-1,源数据!A:AG,10,0),"")</f>
        <v/>
      </c>
      <c r="F2781" s="10">
        <f>IFERROR(VLOOKUP(ROW(源数据!A2766)-1,源数据!A:AG,11,0),"")</f>
        <v/>
      </c>
      <c r="G2781" s="10">
        <f>IFERROR(VLOOKUP(ROW(源数据!A2766)-1,源数据!A:AG,12,0),0)</f>
        <v/>
      </c>
      <c r="H2781" s="17">
        <f>IFERROR(G2781/F2781,"")</f>
        <v/>
      </c>
      <c r="I2781" s="17">
        <f>IFERROR(VLOOKUP(ROW(源数据!A2766)-1,源数据!A:AG,21,0),"")</f>
        <v/>
      </c>
      <c r="J2781" s="10">
        <f>IFERROR(VLOOKUP(ROW(源数据!A2766)-1,源数据!A:AG,19,0),"")</f>
        <v/>
      </c>
      <c r="K2781" s="17">
        <f>IFERROR(VLOOKUP(ROW(源数据!A2766)-1,源数据!A:AG,21,0),0)</f>
        <v/>
      </c>
      <c r="L2781" s="17">
        <f>IFERROR(VLOOKUP(ROW(源数据!A2766)-1,源数据!A:AG,17,0),0)</f>
        <v/>
      </c>
      <c r="M2781" s="51">
        <f>IFERROR(VLOOKUP(ROW(源数据!A2766)-1,源数据!A:AG,15,0),"")</f>
        <v/>
      </c>
    </row>
    <row r="2782">
      <c r="A2782" s="10" t="n">
        <v>2766</v>
      </c>
      <c r="B2782" s="10">
        <f>IFERROR(VLOOKUP(ROW(源数据!A2767)-1,源数据!A:AG,33,0),"")</f>
        <v/>
      </c>
      <c r="C2782" s="10">
        <f>IFERROR(VLOOKUP(ROW(源数据!A2767)-1,源数据!A:AG,9,0),"")</f>
        <v/>
      </c>
      <c r="D2782" s="35">
        <f>IFERROR(VLOOKUP(ROW(源数据!A2767)-1,源数据!A:AG,8,0),"")</f>
        <v/>
      </c>
      <c r="E2782" s="35">
        <f>IFERROR(VLOOKUP(ROW(源数据!A2767)-1,源数据!A:AG,10,0),"")</f>
        <v/>
      </c>
      <c r="F2782" s="10">
        <f>IFERROR(VLOOKUP(ROW(源数据!A2767)-1,源数据!A:AG,11,0),"")</f>
        <v/>
      </c>
      <c r="G2782" s="10">
        <f>IFERROR(VLOOKUP(ROW(源数据!A2767)-1,源数据!A:AG,12,0),0)</f>
        <v/>
      </c>
      <c r="H2782" s="17">
        <f>IFERROR(G2782/F2782,"")</f>
        <v/>
      </c>
      <c r="I2782" s="17">
        <f>IFERROR(VLOOKUP(ROW(源数据!A2767)-1,源数据!A:AG,21,0),"")</f>
        <v/>
      </c>
      <c r="J2782" s="10">
        <f>IFERROR(VLOOKUP(ROW(源数据!A2767)-1,源数据!A:AG,19,0),"")</f>
        <v/>
      </c>
      <c r="K2782" s="17">
        <f>IFERROR(VLOOKUP(ROW(源数据!A2767)-1,源数据!A:AG,21,0),0)</f>
        <v/>
      </c>
      <c r="L2782" s="17">
        <f>IFERROR(VLOOKUP(ROW(源数据!A2767)-1,源数据!A:AG,17,0),0)</f>
        <v/>
      </c>
      <c r="M2782" s="51">
        <f>IFERROR(VLOOKUP(ROW(源数据!A2767)-1,源数据!A:AG,15,0),"")</f>
        <v/>
      </c>
    </row>
    <row r="2783">
      <c r="A2783" s="10" t="n">
        <v>2767</v>
      </c>
      <c r="B2783" s="10">
        <f>IFERROR(VLOOKUP(ROW(源数据!A2768)-1,源数据!A:AG,33,0),"")</f>
        <v/>
      </c>
      <c r="C2783" s="10">
        <f>IFERROR(VLOOKUP(ROW(源数据!A2768)-1,源数据!A:AG,9,0),"")</f>
        <v/>
      </c>
      <c r="D2783" s="35">
        <f>IFERROR(VLOOKUP(ROW(源数据!A2768)-1,源数据!A:AG,8,0),"")</f>
        <v/>
      </c>
      <c r="E2783" s="35">
        <f>IFERROR(VLOOKUP(ROW(源数据!A2768)-1,源数据!A:AG,10,0),"")</f>
        <v/>
      </c>
      <c r="F2783" s="10">
        <f>IFERROR(VLOOKUP(ROW(源数据!A2768)-1,源数据!A:AG,11,0),"")</f>
        <v/>
      </c>
      <c r="G2783" s="10">
        <f>IFERROR(VLOOKUP(ROW(源数据!A2768)-1,源数据!A:AG,12,0),0)</f>
        <v/>
      </c>
      <c r="H2783" s="17">
        <f>IFERROR(G2783/F2783,"")</f>
        <v/>
      </c>
      <c r="I2783" s="17">
        <f>IFERROR(VLOOKUP(ROW(源数据!A2768)-1,源数据!A:AG,21,0),"")</f>
        <v/>
      </c>
      <c r="J2783" s="10">
        <f>IFERROR(VLOOKUP(ROW(源数据!A2768)-1,源数据!A:AG,19,0),"")</f>
        <v/>
      </c>
      <c r="K2783" s="17">
        <f>IFERROR(VLOOKUP(ROW(源数据!A2768)-1,源数据!A:AG,21,0),0)</f>
        <v/>
      </c>
      <c r="L2783" s="17">
        <f>IFERROR(VLOOKUP(ROW(源数据!A2768)-1,源数据!A:AG,17,0),0)</f>
        <v/>
      </c>
      <c r="M2783" s="51">
        <f>IFERROR(VLOOKUP(ROW(源数据!A2768)-1,源数据!A:AG,15,0),"")</f>
        <v/>
      </c>
    </row>
    <row r="2784">
      <c r="A2784" s="10" t="n">
        <v>2768</v>
      </c>
      <c r="B2784" s="10">
        <f>IFERROR(VLOOKUP(ROW(源数据!A2769)-1,源数据!A:AG,33,0),"")</f>
        <v/>
      </c>
      <c r="C2784" s="10">
        <f>IFERROR(VLOOKUP(ROW(源数据!A2769)-1,源数据!A:AG,9,0),"")</f>
        <v/>
      </c>
      <c r="D2784" s="35">
        <f>IFERROR(VLOOKUP(ROW(源数据!A2769)-1,源数据!A:AG,8,0),"")</f>
        <v/>
      </c>
      <c r="E2784" s="35">
        <f>IFERROR(VLOOKUP(ROW(源数据!A2769)-1,源数据!A:AG,10,0),"")</f>
        <v/>
      </c>
      <c r="F2784" s="10">
        <f>IFERROR(VLOOKUP(ROW(源数据!A2769)-1,源数据!A:AG,11,0),"")</f>
        <v/>
      </c>
      <c r="G2784" s="10">
        <f>IFERROR(VLOOKUP(ROW(源数据!A2769)-1,源数据!A:AG,12,0),0)</f>
        <v/>
      </c>
      <c r="H2784" s="17">
        <f>IFERROR(G2784/F2784,"")</f>
        <v/>
      </c>
      <c r="I2784" s="17">
        <f>IFERROR(VLOOKUP(ROW(源数据!A2769)-1,源数据!A:AG,21,0),"")</f>
        <v/>
      </c>
      <c r="J2784" s="10">
        <f>IFERROR(VLOOKUP(ROW(源数据!A2769)-1,源数据!A:AG,19,0),"")</f>
        <v/>
      </c>
      <c r="K2784" s="17">
        <f>IFERROR(VLOOKUP(ROW(源数据!A2769)-1,源数据!A:AG,21,0),0)</f>
        <v/>
      </c>
      <c r="L2784" s="17">
        <f>IFERROR(VLOOKUP(ROW(源数据!A2769)-1,源数据!A:AG,17,0),0)</f>
        <v/>
      </c>
      <c r="M2784" s="51">
        <f>IFERROR(VLOOKUP(ROW(源数据!A2769)-1,源数据!A:AG,15,0),"")</f>
        <v/>
      </c>
    </row>
    <row r="2785">
      <c r="A2785" s="10" t="n">
        <v>2769</v>
      </c>
      <c r="B2785" s="10">
        <f>IFERROR(VLOOKUP(ROW(源数据!A2770)-1,源数据!A:AG,33,0),"")</f>
        <v/>
      </c>
      <c r="C2785" s="10">
        <f>IFERROR(VLOOKUP(ROW(源数据!A2770)-1,源数据!A:AG,9,0),"")</f>
        <v/>
      </c>
      <c r="D2785" s="35">
        <f>IFERROR(VLOOKUP(ROW(源数据!A2770)-1,源数据!A:AG,8,0),"")</f>
        <v/>
      </c>
      <c r="E2785" s="35">
        <f>IFERROR(VLOOKUP(ROW(源数据!A2770)-1,源数据!A:AG,10,0),"")</f>
        <v/>
      </c>
      <c r="F2785" s="10">
        <f>IFERROR(VLOOKUP(ROW(源数据!A2770)-1,源数据!A:AG,11,0),"")</f>
        <v/>
      </c>
      <c r="G2785" s="10">
        <f>IFERROR(VLOOKUP(ROW(源数据!A2770)-1,源数据!A:AG,12,0),0)</f>
        <v/>
      </c>
      <c r="H2785" s="17">
        <f>IFERROR(G2785/F2785,"")</f>
        <v/>
      </c>
      <c r="I2785" s="17">
        <f>IFERROR(VLOOKUP(ROW(源数据!A2770)-1,源数据!A:AG,21,0),"")</f>
        <v/>
      </c>
      <c r="J2785" s="10">
        <f>IFERROR(VLOOKUP(ROW(源数据!A2770)-1,源数据!A:AG,19,0),"")</f>
        <v/>
      </c>
      <c r="K2785" s="17">
        <f>IFERROR(VLOOKUP(ROW(源数据!A2770)-1,源数据!A:AG,21,0),0)</f>
        <v/>
      </c>
      <c r="L2785" s="17">
        <f>IFERROR(VLOOKUP(ROW(源数据!A2770)-1,源数据!A:AG,17,0),0)</f>
        <v/>
      </c>
      <c r="M2785" s="51">
        <f>IFERROR(VLOOKUP(ROW(源数据!A2770)-1,源数据!A:AG,15,0),"")</f>
        <v/>
      </c>
    </row>
    <row r="2786">
      <c r="A2786" s="10" t="n">
        <v>2770</v>
      </c>
      <c r="B2786" s="10">
        <f>IFERROR(VLOOKUP(ROW(源数据!A2771)-1,源数据!A:AG,33,0),"")</f>
        <v/>
      </c>
      <c r="C2786" s="10">
        <f>IFERROR(VLOOKUP(ROW(源数据!A2771)-1,源数据!A:AG,9,0),"")</f>
        <v/>
      </c>
      <c r="D2786" s="35">
        <f>IFERROR(VLOOKUP(ROW(源数据!A2771)-1,源数据!A:AG,8,0),"")</f>
        <v/>
      </c>
      <c r="E2786" s="35">
        <f>IFERROR(VLOOKUP(ROW(源数据!A2771)-1,源数据!A:AG,10,0),"")</f>
        <v/>
      </c>
      <c r="F2786" s="10">
        <f>IFERROR(VLOOKUP(ROW(源数据!A2771)-1,源数据!A:AG,11,0),"")</f>
        <v/>
      </c>
      <c r="G2786" s="10">
        <f>IFERROR(VLOOKUP(ROW(源数据!A2771)-1,源数据!A:AG,12,0),0)</f>
        <v/>
      </c>
      <c r="H2786" s="17">
        <f>IFERROR(G2786/F2786,"")</f>
        <v/>
      </c>
      <c r="I2786" s="17">
        <f>IFERROR(VLOOKUP(ROW(源数据!A2771)-1,源数据!A:AG,21,0),"")</f>
        <v/>
      </c>
      <c r="J2786" s="10">
        <f>IFERROR(VLOOKUP(ROW(源数据!A2771)-1,源数据!A:AG,19,0),"")</f>
        <v/>
      </c>
      <c r="K2786" s="17">
        <f>IFERROR(VLOOKUP(ROW(源数据!A2771)-1,源数据!A:AG,21,0),0)</f>
        <v/>
      </c>
      <c r="L2786" s="17">
        <f>IFERROR(VLOOKUP(ROW(源数据!A2771)-1,源数据!A:AG,17,0),0)</f>
        <v/>
      </c>
      <c r="M2786" s="51">
        <f>IFERROR(VLOOKUP(ROW(源数据!A2771)-1,源数据!A:AG,15,0),"")</f>
        <v/>
      </c>
    </row>
    <row r="2787">
      <c r="A2787" s="10" t="n">
        <v>2771</v>
      </c>
      <c r="B2787" s="10">
        <f>IFERROR(VLOOKUP(ROW(源数据!A2772)-1,源数据!A:AG,33,0),"")</f>
        <v/>
      </c>
      <c r="C2787" s="10">
        <f>IFERROR(VLOOKUP(ROW(源数据!A2772)-1,源数据!A:AG,9,0),"")</f>
        <v/>
      </c>
      <c r="D2787" s="35">
        <f>IFERROR(VLOOKUP(ROW(源数据!A2772)-1,源数据!A:AG,8,0),"")</f>
        <v/>
      </c>
      <c r="E2787" s="35">
        <f>IFERROR(VLOOKUP(ROW(源数据!A2772)-1,源数据!A:AG,10,0),"")</f>
        <v/>
      </c>
      <c r="F2787" s="10">
        <f>IFERROR(VLOOKUP(ROW(源数据!A2772)-1,源数据!A:AG,11,0),"")</f>
        <v/>
      </c>
      <c r="G2787" s="10">
        <f>IFERROR(VLOOKUP(ROW(源数据!A2772)-1,源数据!A:AG,12,0),0)</f>
        <v/>
      </c>
      <c r="H2787" s="17">
        <f>IFERROR(G2787/F2787,"")</f>
        <v/>
      </c>
      <c r="I2787" s="17">
        <f>IFERROR(VLOOKUP(ROW(源数据!A2772)-1,源数据!A:AG,21,0),"")</f>
        <v/>
      </c>
      <c r="J2787" s="10">
        <f>IFERROR(VLOOKUP(ROW(源数据!A2772)-1,源数据!A:AG,19,0),"")</f>
        <v/>
      </c>
      <c r="K2787" s="17">
        <f>IFERROR(VLOOKUP(ROW(源数据!A2772)-1,源数据!A:AG,21,0),0)</f>
        <v/>
      </c>
      <c r="L2787" s="17">
        <f>IFERROR(VLOOKUP(ROW(源数据!A2772)-1,源数据!A:AG,17,0),0)</f>
        <v/>
      </c>
      <c r="M2787" s="51">
        <f>IFERROR(VLOOKUP(ROW(源数据!A2772)-1,源数据!A:AG,15,0),"")</f>
        <v/>
      </c>
    </row>
    <row r="2788">
      <c r="A2788" s="10" t="n">
        <v>2772</v>
      </c>
      <c r="B2788" s="10">
        <f>IFERROR(VLOOKUP(ROW(源数据!A2773)-1,源数据!A:AG,33,0),"")</f>
        <v/>
      </c>
      <c r="C2788" s="10">
        <f>IFERROR(VLOOKUP(ROW(源数据!A2773)-1,源数据!A:AG,9,0),"")</f>
        <v/>
      </c>
      <c r="D2788" s="35">
        <f>IFERROR(VLOOKUP(ROW(源数据!A2773)-1,源数据!A:AG,8,0),"")</f>
        <v/>
      </c>
      <c r="E2788" s="35">
        <f>IFERROR(VLOOKUP(ROW(源数据!A2773)-1,源数据!A:AG,10,0),"")</f>
        <v/>
      </c>
      <c r="F2788" s="10">
        <f>IFERROR(VLOOKUP(ROW(源数据!A2773)-1,源数据!A:AG,11,0),"")</f>
        <v/>
      </c>
      <c r="G2788" s="10">
        <f>IFERROR(VLOOKUP(ROW(源数据!A2773)-1,源数据!A:AG,12,0),0)</f>
        <v/>
      </c>
      <c r="H2788" s="17">
        <f>IFERROR(G2788/F2788,"")</f>
        <v/>
      </c>
      <c r="I2788" s="17">
        <f>IFERROR(VLOOKUP(ROW(源数据!A2773)-1,源数据!A:AG,21,0),"")</f>
        <v/>
      </c>
      <c r="J2788" s="10">
        <f>IFERROR(VLOOKUP(ROW(源数据!A2773)-1,源数据!A:AG,19,0),"")</f>
        <v/>
      </c>
      <c r="K2788" s="17">
        <f>IFERROR(VLOOKUP(ROW(源数据!A2773)-1,源数据!A:AG,21,0),0)</f>
        <v/>
      </c>
      <c r="L2788" s="17">
        <f>IFERROR(VLOOKUP(ROW(源数据!A2773)-1,源数据!A:AG,17,0),0)</f>
        <v/>
      </c>
      <c r="M2788" s="51">
        <f>IFERROR(VLOOKUP(ROW(源数据!A2773)-1,源数据!A:AG,15,0),"")</f>
        <v/>
      </c>
    </row>
    <row r="2789">
      <c r="A2789" s="10" t="n">
        <v>2773</v>
      </c>
      <c r="B2789" s="10">
        <f>IFERROR(VLOOKUP(ROW(源数据!A2774)-1,源数据!A:AG,33,0),"")</f>
        <v/>
      </c>
      <c r="C2789" s="10">
        <f>IFERROR(VLOOKUP(ROW(源数据!A2774)-1,源数据!A:AG,9,0),"")</f>
        <v/>
      </c>
      <c r="D2789" s="35">
        <f>IFERROR(VLOOKUP(ROW(源数据!A2774)-1,源数据!A:AG,8,0),"")</f>
        <v/>
      </c>
      <c r="E2789" s="35">
        <f>IFERROR(VLOOKUP(ROW(源数据!A2774)-1,源数据!A:AG,10,0),"")</f>
        <v/>
      </c>
      <c r="F2789" s="10">
        <f>IFERROR(VLOOKUP(ROW(源数据!A2774)-1,源数据!A:AG,11,0),"")</f>
        <v/>
      </c>
      <c r="G2789" s="10">
        <f>IFERROR(VLOOKUP(ROW(源数据!A2774)-1,源数据!A:AG,12,0),0)</f>
        <v/>
      </c>
      <c r="H2789" s="17">
        <f>IFERROR(G2789/F2789,"")</f>
        <v/>
      </c>
      <c r="I2789" s="17">
        <f>IFERROR(VLOOKUP(ROW(源数据!A2774)-1,源数据!A:AG,21,0),"")</f>
        <v/>
      </c>
      <c r="J2789" s="10">
        <f>IFERROR(VLOOKUP(ROW(源数据!A2774)-1,源数据!A:AG,19,0),"")</f>
        <v/>
      </c>
      <c r="K2789" s="17">
        <f>IFERROR(VLOOKUP(ROW(源数据!A2774)-1,源数据!A:AG,21,0),0)</f>
        <v/>
      </c>
      <c r="L2789" s="17">
        <f>IFERROR(VLOOKUP(ROW(源数据!A2774)-1,源数据!A:AG,17,0),0)</f>
        <v/>
      </c>
      <c r="M2789" s="51">
        <f>IFERROR(VLOOKUP(ROW(源数据!A2774)-1,源数据!A:AG,15,0),"")</f>
        <v/>
      </c>
    </row>
    <row r="2790">
      <c r="A2790" s="10" t="n">
        <v>2774</v>
      </c>
      <c r="B2790" s="10">
        <f>IFERROR(VLOOKUP(ROW(源数据!A2775)-1,源数据!A:AG,33,0),"")</f>
        <v/>
      </c>
      <c r="C2790" s="10">
        <f>IFERROR(VLOOKUP(ROW(源数据!A2775)-1,源数据!A:AG,9,0),"")</f>
        <v/>
      </c>
      <c r="D2790" s="35">
        <f>IFERROR(VLOOKUP(ROW(源数据!A2775)-1,源数据!A:AG,8,0),"")</f>
        <v/>
      </c>
      <c r="E2790" s="35">
        <f>IFERROR(VLOOKUP(ROW(源数据!A2775)-1,源数据!A:AG,10,0),"")</f>
        <v/>
      </c>
      <c r="F2790" s="10">
        <f>IFERROR(VLOOKUP(ROW(源数据!A2775)-1,源数据!A:AG,11,0),"")</f>
        <v/>
      </c>
      <c r="G2790" s="10">
        <f>IFERROR(VLOOKUP(ROW(源数据!A2775)-1,源数据!A:AG,12,0),0)</f>
        <v/>
      </c>
      <c r="H2790" s="17">
        <f>IFERROR(G2790/F2790,"")</f>
        <v/>
      </c>
      <c r="I2790" s="17">
        <f>IFERROR(VLOOKUP(ROW(源数据!A2775)-1,源数据!A:AG,21,0),"")</f>
        <v/>
      </c>
      <c r="J2790" s="10">
        <f>IFERROR(VLOOKUP(ROW(源数据!A2775)-1,源数据!A:AG,19,0),"")</f>
        <v/>
      </c>
      <c r="K2790" s="17">
        <f>IFERROR(VLOOKUP(ROW(源数据!A2775)-1,源数据!A:AG,21,0),0)</f>
        <v/>
      </c>
      <c r="L2790" s="17">
        <f>IFERROR(VLOOKUP(ROW(源数据!A2775)-1,源数据!A:AG,17,0),0)</f>
        <v/>
      </c>
      <c r="M2790" s="51">
        <f>IFERROR(VLOOKUP(ROW(源数据!A2775)-1,源数据!A:AG,15,0),"")</f>
        <v/>
      </c>
    </row>
    <row r="2791">
      <c r="A2791" s="10" t="n">
        <v>2775</v>
      </c>
      <c r="B2791" s="10">
        <f>IFERROR(VLOOKUP(ROW(源数据!A2776)-1,源数据!A:AG,33,0),"")</f>
        <v/>
      </c>
      <c r="C2791" s="10">
        <f>IFERROR(VLOOKUP(ROW(源数据!A2776)-1,源数据!A:AG,9,0),"")</f>
        <v/>
      </c>
      <c r="D2791" s="35">
        <f>IFERROR(VLOOKUP(ROW(源数据!A2776)-1,源数据!A:AG,8,0),"")</f>
        <v/>
      </c>
      <c r="E2791" s="35">
        <f>IFERROR(VLOOKUP(ROW(源数据!A2776)-1,源数据!A:AG,10,0),"")</f>
        <v/>
      </c>
      <c r="F2791" s="10">
        <f>IFERROR(VLOOKUP(ROW(源数据!A2776)-1,源数据!A:AG,11,0),"")</f>
        <v/>
      </c>
      <c r="G2791" s="10">
        <f>IFERROR(VLOOKUP(ROW(源数据!A2776)-1,源数据!A:AG,12,0),0)</f>
        <v/>
      </c>
      <c r="H2791" s="17">
        <f>IFERROR(G2791/F2791,"")</f>
        <v/>
      </c>
      <c r="I2791" s="17">
        <f>IFERROR(VLOOKUP(ROW(源数据!A2776)-1,源数据!A:AG,21,0),"")</f>
        <v/>
      </c>
      <c r="J2791" s="10">
        <f>IFERROR(VLOOKUP(ROW(源数据!A2776)-1,源数据!A:AG,19,0),"")</f>
        <v/>
      </c>
      <c r="K2791" s="17">
        <f>IFERROR(VLOOKUP(ROW(源数据!A2776)-1,源数据!A:AG,21,0),0)</f>
        <v/>
      </c>
      <c r="L2791" s="17">
        <f>IFERROR(VLOOKUP(ROW(源数据!A2776)-1,源数据!A:AG,17,0),0)</f>
        <v/>
      </c>
      <c r="M2791" s="51">
        <f>IFERROR(VLOOKUP(ROW(源数据!A2776)-1,源数据!A:AG,15,0),"")</f>
        <v/>
      </c>
    </row>
    <row r="2792">
      <c r="A2792" s="10" t="n">
        <v>2776</v>
      </c>
      <c r="B2792" s="10">
        <f>IFERROR(VLOOKUP(ROW(源数据!A2777)-1,源数据!A:AG,33,0),"")</f>
        <v/>
      </c>
      <c r="C2792" s="10">
        <f>IFERROR(VLOOKUP(ROW(源数据!A2777)-1,源数据!A:AG,9,0),"")</f>
        <v/>
      </c>
      <c r="D2792" s="35">
        <f>IFERROR(VLOOKUP(ROW(源数据!A2777)-1,源数据!A:AG,8,0),"")</f>
        <v/>
      </c>
      <c r="E2792" s="35">
        <f>IFERROR(VLOOKUP(ROW(源数据!A2777)-1,源数据!A:AG,10,0),"")</f>
        <v/>
      </c>
      <c r="F2792" s="10">
        <f>IFERROR(VLOOKUP(ROW(源数据!A2777)-1,源数据!A:AG,11,0),"")</f>
        <v/>
      </c>
      <c r="G2792" s="10">
        <f>IFERROR(VLOOKUP(ROW(源数据!A2777)-1,源数据!A:AG,12,0),0)</f>
        <v/>
      </c>
      <c r="H2792" s="17">
        <f>IFERROR(G2792/F2792,"")</f>
        <v/>
      </c>
      <c r="I2792" s="17">
        <f>IFERROR(VLOOKUP(ROW(源数据!A2777)-1,源数据!A:AG,21,0),"")</f>
        <v/>
      </c>
      <c r="J2792" s="10">
        <f>IFERROR(VLOOKUP(ROW(源数据!A2777)-1,源数据!A:AG,19,0),"")</f>
        <v/>
      </c>
      <c r="K2792" s="17">
        <f>IFERROR(VLOOKUP(ROW(源数据!A2777)-1,源数据!A:AG,21,0),0)</f>
        <v/>
      </c>
      <c r="L2792" s="17">
        <f>IFERROR(VLOOKUP(ROW(源数据!A2777)-1,源数据!A:AG,17,0),0)</f>
        <v/>
      </c>
      <c r="M2792" s="51">
        <f>IFERROR(VLOOKUP(ROW(源数据!A2777)-1,源数据!A:AG,15,0),"")</f>
        <v/>
      </c>
    </row>
    <row r="2793">
      <c r="A2793" s="10" t="n">
        <v>2777</v>
      </c>
      <c r="B2793" s="10">
        <f>IFERROR(VLOOKUP(ROW(源数据!A2778)-1,源数据!A:AG,33,0),"")</f>
        <v/>
      </c>
      <c r="C2793" s="10">
        <f>IFERROR(VLOOKUP(ROW(源数据!A2778)-1,源数据!A:AG,9,0),"")</f>
        <v/>
      </c>
      <c r="D2793" s="35">
        <f>IFERROR(VLOOKUP(ROW(源数据!A2778)-1,源数据!A:AG,8,0),"")</f>
        <v/>
      </c>
      <c r="E2793" s="35">
        <f>IFERROR(VLOOKUP(ROW(源数据!A2778)-1,源数据!A:AG,10,0),"")</f>
        <v/>
      </c>
      <c r="F2793" s="10">
        <f>IFERROR(VLOOKUP(ROW(源数据!A2778)-1,源数据!A:AG,11,0),"")</f>
        <v/>
      </c>
      <c r="G2793" s="10">
        <f>IFERROR(VLOOKUP(ROW(源数据!A2778)-1,源数据!A:AG,12,0),0)</f>
        <v/>
      </c>
      <c r="H2793" s="17">
        <f>IFERROR(G2793/F2793,"")</f>
        <v/>
      </c>
      <c r="I2793" s="17">
        <f>IFERROR(VLOOKUP(ROW(源数据!A2778)-1,源数据!A:AG,21,0),"")</f>
        <v/>
      </c>
      <c r="J2793" s="10">
        <f>IFERROR(VLOOKUP(ROW(源数据!A2778)-1,源数据!A:AG,19,0),"")</f>
        <v/>
      </c>
      <c r="K2793" s="17">
        <f>IFERROR(VLOOKUP(ROW(源数据!A2778)-1,源数据!A:AG,21,0),0)</f>
        <v/>
      </c>
      <c r="L2793" s="17">
        <f>IFERROR(VLOOKUP(ROW(源数据!A2778)-1,源数据!A:AG,17,0),0)</f>
        <v/>
      </c>
      <c r="M2793" s="51">
        <f>IFERROR(VLOOKUP(ROW(源数据!A2778)-1,源数据!A:AG,15,0),"")</f>
        <v/>
      </c>
    </row>
    <row r="2794">
      <c r="A2794" s="10" t="n">
        <v>2778</v>
      </c>
      <c r="B2794" s="10">
        <f>IFERROR(VLOOKUP(ROW(源数据!A2779)-1,源数据!A:AG,33,0),"")</f>
        <v/>
      </c>
      <c r="C2794" s="10">
        <f>IFERROR(VLOOKUP(ROW(源数据!A2779)-1,源数据!A:AG,9,0),"")</f>
        <v/>
      </c>
      <c r="D2794" s="35">
        <f>IFERROR(VLOOKUP(ROW(源数据!A2779)-1,源数据!A:AG,8,0),"")</f>
        <v/>
      </c>
      <c r="E2794" s="35">
        <f>IFERROR(VLOOKUP(ROW(源数据!A2779)-1,源数据!A:AG,10,0),"")</f>
        <v/>
      </c>
      <c r="F2794" s="10">
        <f>IFERROR(VLOOKUP(ROW(源数据!A2779)-1,源数据!A:AG,11,0),"")</f>
        <v/>
      </c>
      <c r="G2794" s="10">
        <f>IFERROR(VLOOKUP(ROW(源数据!A2779)-1,源数据!A:AG,12,0),0)</f>
        <v/>
      </c>
      <c r="H2794" s="17">
        <f>IFERROR(G2794/F2794,"")</f>
        <v/>
      </c>
      <c r="I2794" s="17">
        <f>IFERROR(VLOOKUP(ROW(源数据!A2779)-1,源数据!A:AG,21,0),"")</f>
        <v/>
      </c>
      <c r="J2794" s="10">
        <f>IFERROR(VLOOKUP(ROW(源数据!A2779)-1,源数据!A:AG,19,0),"")</f>
        <v/>
      </c>
      <c r="K2794" s="17">
        <f>IFERROR(VLOOKUP(ROW(源数据!A2779)-1,源数据!A:AG,21,0),0)</f>
        <v/>
      </c>
      <c r="L2794" s="17">
        <f>IFERROR(VLOOKUP(ROW(源数据!A2779)-1,源数据!A:AG,17,0),0)</f>
        <v/>
      </c>
      <c r="M2794" s="51">
        <f>IFERROR(VLOOKUP(ROW(源数据!A2779)-1,源数据!A:AG,15,0),"")</f>
        <v/>
      </c>
    </row>
    <row r="2795">
      <c r="A2795" s="10" t="n">
        <v>2779</v>
      </c>
      <c r="B2795" s="10">
        <f>IFERROR(VLOOKUP(ROW(源数据!A2780)-1,源数据!A:AG,33,0),"")</f>
        <v/>
      </c>
      <c r="C2795" s="10">
        <f>IFERROR(VLOOKUP(ROW(源数据!A2780)-1,源数据!A:AG,9,0),"")</f>
        <v/>
      </c>
      <c r="D2795" s="35">
        <f>IFERROR(VLOOKUP(ROW(源数据!A2780)-1,源数据!A:AG,8,0),"")</f>
        <v/>
      </c>
      <c r="E2795" s="35">
        <f>IFERROR(VLOOKUP(ROW(源数据!A2780)-1,源数据!A:AG,10,0),"")</f>
        <v/>
      </c>
      <c r="F2795" s="10">
        <f>IFERROR(VLOOKUP(ROW(源数据!A2780)-1,源数据!A:AG,11,0),"")</f>
        <v/>
      </c>
      <c r="G2795" s="10">
        <f>IFERROR(VLOOKUP(ROW(源数据!A2780)-1,源数据!A:AG,12,0),0)</f>
        <v/>
      </c>
      <c r="H2795" s="17">
        <f>IFERROR(G2795/F2795,"")</f>
        <v/>
      </c>
      <c r="I2795" s="17">
        <f>IFERROR(VLOOKUP(ROW(源数据!A2780)-1,源数据!A:AG,21,0),"")</f>
        <v/>
      </c>
      <c r="J2795" s="10">
        <f>IFERROR(VLOOKUP(ROW(源数据!A2780)-1,源数据!A:AG,19,0),"")</f>
        <v/>
      </c>
      <c r="K2795" s="17">
        <f>IFERROR(VLOOKUP(ROW(源数据!A2780)-1,源数据!A:AG,21,0),0)</f>
        <v/>
      </c>
      <c r="L2795" s="17">
        <f>IFERROR(VLOOKUP(ROW(源数据!A2780)-1,源数据!A:AG,17,0),0)</f>
        <v/>
      </c>
      <c r="M2795" s="51">
        <f>IFERROR(VLOOKUP(ROW(源数据!A2780)-1,源数据!A:AG,15,0),"")</f>
        <v/>
      </c>
    </row>
    <row r="2796">
      <c r="A2796" s="10" t="n">
        <v>2780</v>
      </c>
      <c r="B2796" s="10">
        <f>IFERROR(VLOOKUP(ROW(源数据!A2781)-1,源数据!A:AG,33,0),"")</f>
        <v/>
      </c>
      <c r="C2796" s="10">
        <f>IFERROR(VLOOKUP(ROW(源数据!A2781)-1,源数据!A:AG,9,0),"")</f>
        <v/>
      </c>
      <c r="D2796" s="35">
        <f>IFERROR(VLOOKUP(ROW(源数据!A2781)-1,源数据!A:AG,8,0),"")</f>
        <v/>
      </c>
      <c r="E2796" s="35">
        <f>IFERROR(VLOOKUP(ROW(源数据!A2781)-1,源数据!A:AG,10,0),"")</f>
        <v/>
      </c>
      <c r="F2796" s="10">
        <f>IFERROR(VLOOKUP(ROW(源数据!A2781)-1,源数据!A:AG,11,0),"")</f>
        <v/>
      </c>
      <c r="G2796" s="10">
        <f>IFERROR(VLOOKUP(ROW(源数据!A2781)-1,源数据!A:AG,12,0),0)</f>
        <v/>
      </c>
      <c r="H2796" s="17">
        <f>IFERROR(G2796/F2796,"")</f>
        <v/>
      </c>
      <c r="I2796" s="17">
        <f>IFERROR(VLOOKUP(ROW(源数据!A2781)-1,源数据!A:AG,21,0),"")</f>
        <v/>
      </c>
      <c r="J2796" s="10">
        <f>IFERROR(VLOOKUP(ROW(源数据!A2781)-1,源数据!A:AG,19,0),"")</f>
        <v/>
      </c>
      <c r="K2796" s="17">
        <f>IFERROR(VLOOKUP(ROW(源数据!A2781)-1,源数据!A:AG,21,0),0)</f>
        <v/>
      </c>
      <c r="L2796" s="17">
        <f>IFERROR(VLOOKUP(ROW(源数据!A2781)-1,源数据!A:AG,17,0),0)</f>
        <v/>
      </c>
      <c r="M2796" s="51">
        <f>IFERROR(VLOOKUP(ROW(源数据!A2781)-1,源数据!A:AG,15,0),"")</f>
        <v/>
      </c>
    </row>
    <row r="2797">
      <c r="A2797" s="10" t="n">
        <v>2781</v>
      </c>
      <c r="B2797" s="10">
        <f>IFERROR(VLOOKUP(ROW(源数据!A2782)-1,源数据!A:AG,33,0),"")</f>
        <v/>
      </c>
      <c r="C2797" s="10">
        <f>IFERROR(VLOOKUP(ROW(源数据!A2782)-1,源数据!A:AG,9,0),"")</f>
        <v/>
      </c>
      <c r="D2797" s="35">
        <f>IFERROR(VLOOKUP(ROW(源数据!A2782)-1,源数据!A:AG,8,0),"")</f>
        <v/>
      </c>
      <c r="E2797" s="35">
        <f>IFERROR(VLOOKUP(ROW(源数据!A2782)-1,源数据!A:AG,10,0),"")</f>
        <v/>
      </c>
      <c r="F2797" s="10">
        <f>IFERROR(VLOOKUP(ROW(源数据!A2782)-1,源数据!A:AG,11,0),"")</f>
        <v/>
      </c>
      <c r="G2797" s="10">
        <f>IFERROR(VLOOKUP(ROW(源数据!A2782)-1,源数据!A:AG,12,0),0)</f>
        <v/>
      </c>
      <c r="H2797" s="17">
        <f>IFERROR(G2797/F2797,"")</f>
        <v/>
      </c>
      <c r="I2797" s="17">
        <f>IFERROR(VLOOKUP(ROW(源数据!A2782)-1,源数据!A:AG,21,0),"")</f>
        <v/>
      </c>
      <c r="J2797" s="10">
        <f>IFERROR(VLOOKUP(ROW(源数据!A2782)-1,源数据!A:AG,19,0),"")</f>
        <v/>
      </c>
      <c r="K2797" s="17">
        <f>IFERROR(VLOOKUP(ROW(源数据!A2782)-1,源数据!A:AG,21,0),0)</f>
        <v/>
      </c>
      <c r="L2797" s="17">
        <f>IFERROR(VLOOKUP(ROW(源数据!A2782)-1,源数据!A:AG,17,0),0)</f>
        <v/>
      </c>
      <c r="M2797" s="51">
        <f>IFERROR(VLOOKUP(ROW(源数据!A2782)-1,源数据!A:AG,15,0),"")</f>
        <v/>
      </c>
    </row>
    <row r="2798">
      <c r="A2798" s="10" t="n">
        <v>2782</v>
      </c>
      <c r="B2798" s="10">
        <f>IFERROR(VLOOKUP(ROW(源数据!A2783)-1,源数据!A:AG,33,0),"")</f>
        <v/>
      </c>
      <c r="C2798" s="10">
        <f>IFERROR(VLOOKUP(ROW(源数据!A2783)-1,源数据!A:AG,9,0),"")</f>
        <v/>
      </c>
      <c r="D2798" s="35">
        <f>IFERROR(VLOOKUP(ROW(源数据!A2783)-1,源数据!A:AG,8,0),"")</f>
        <v/>
      </c>
      <c r="E2798" s="35">
        <f>IFERROR(VLOOKUP(ROW(源数据!A2783)-1,源数据!A:AG,10,0),"")</f>
        <v/>
      </c>
      <c r="F2798" s="10">
        <f>IFERROR(VLOOKUP(ROW(源数据!A2783)-1,源数据!A:AG,11,0),"")</f>
        <v/>
      </c>
      <c r="G2798" s="10">
        <f>IFERROR(VLOOKUP(ROW(源数据!A2783)-1,源数据!A:AG,12,0),0)</f>
        <v/>
      </c>
      <c r="H2798" s="17">
        <f>IFERROR(G2798/F2798,"")</f>
        <v/>
      </c>
      <c r="I2798" s="17">
        <f>IFERROR(VLOOKUP(ROW(源数据!A2783)-1,源数据!A:AG,21,0),"")</f>
        <v/>
      </c>
      <c r="J2798" s="10">
        <f>IFERROR(VLOOKUP(ROW(源数据!A2783)-1,源数据!A:AG,19,0),"")</f>
        <v/>
      </c>
      <c r="K2798" s="17">
        <f>IFERROR(VLOOKUP(ROW(源数据!A2783)-1,源数据!A:AG,21,0),0)</f>
        <v/>
      </c>
      <c r="L2798" s="17">
        <f>IFERROR(VLOOKUP(ROW(源数据!A2783)-1,源数据!A:AG,17,0),0)</f>
        <v/>
      </c>
      <c r="M2798" s="51">
        <f>IFERROR(VLOOKUP(ROW(源数据!A2783)-1,源数据!A:AG,15,0),"")</f>
        <v/>
      </c>
    </row>
    <row r="2799">
      <c r="A2799" s="10" t="n">
        <v>2783</v>
      </c>
      <c r="B2799" s="10">
        <f>IFERROR(VLOOKUP(ROW(源数据!A2784)-1,源数据!A:AG,33,0),"")</f>
        <v/>
      </c>
      <c r="C2799" s="10">
        <f>IFERROR(VLOOKUP(ROW(源数据!A2784)-1,源数据!A:AG,9,0),"")</f>
        <v/>
      </c>
      <c r="D2799" s="35">
        <f>IFERROR(VLOOKUP(ROW(源数据!A2784)-1,源数据!A:AG,8,0),"")</f>
        <v/>
      </c>
      <c r="E2799" s="35">
        <f>IFERROR(VLOOKUP(ROW(源数据!A2784)-1,源数据!A:AG,10,0),"")</f>
        <v/>
      </c>
      <c r="F2799" s="10">
        <f>IFERROR(VLOOKUP(ROW(源数据!A2784)-1,源数据!A:AG,11,0),"")</f>
        <v/>
      </c>
      <c r="G2799" s="10">
        <f>IFERROR(VLOOKUP(ROW(源数据!A2784)-1,源数据!A:AG,12,0),0)</f>
        <v/>
      </c>
      <c r="H2799" s="17">
        <f>IFERROR(G2799/F2799,"")</f>
        <v/>
      </c>
      <c r="I2799" s="17">
        <f>IFERROR(VLOOKUP(ROW(源数据!A2784)-1,源数据!A:AG,21,0),"")</f>
        <v/>
      </c>
      <c r="J2799" s="10">
        <f>IFERROR(VLOOKUP(ROW(源数据!A2784)-1,源数据!A:AG,19,0),"")</f>
        <v/>
      </c>
      <c r="K2799" s="17">
        <f>IFERROR(VLOOKUP(ROW(源数据!A2784)-1,源数据!A:AG,21,0),0)</f>
        <v/>
      </c>
      <c r="L2799" s="17">
        <f>IFERROR(VLOOKUP(ROW(源数据!A2784)-1,源数据!A:AG,17,0),0)</f>
        <v/>
      </c>
      <c r="M2799" s="51">
        <f>IFERROR(VLOOKUP(ROW(源数据!A2784)-1,源数据!A:AG,15,0),"")</f>
        <v/>
      </c>
    </row>
    <row r="2800">
      <c r="A2800" s="10" t="n">
        <v>2784</v>
      </c>
      <c r="B2800" s="10">
        <f>IFERROR(VLOOKUP(ROW(源数据!A2785)-1,源数据!A:AG,33,0),"")</f>
        <v/>
      </c>
      <c r="C2800" s="10">
        <f>IFERROR(VLOOKUP(ROW(源数据!A2785)-1,源数据!A:AG,9,0),"")</f>
        <v/>
      </c>
      <c r="D2800" s="35">
        <f>IFERROR(VLOOKUP(ROW(源数据!A2785)-1,源数据!A:AG,8,0),"")</f>
        <v/>
      </c>
      <c r="E2800" s="35">
        <f>IFERROR(VLOOKUP(ROW(源数据!A2785)-1,源数据!A:AG,10,0),"")</f>
        <v/>
      </c>
      <c r="F2800" s="10">
        <f>IFERROR(VLOOKUP(ROW(源数据!A2785)-1,源数据!A:AG,11,0),"")</f>
        <v/>
      </c>
      <c r="G2800" s="10">
        <f>IFERROR(VLOOKUP(ROW(源数据!A2785)-1,源数据!A:AG,12,0),0)</f>
        <v/>
      </c>
      <c r="H2800" s="17">
        <f>IFERROR(G2800/F2800,"")</f>
        <v/>
      </c>
      <c r="I2800" s="17">
        <f>IFERROR(VLOOKUP(ROW(源数据!A2785)-1,源数据!A:AG,21,0),"")</f>
        <v/>
      </c>
      <c r="J2800" s="10">
        <f>IFERROR(VLOOKUP(ROW(源数据!A2785)-1,源数据!A:AG,19,0),"")</f>
        <v/>
      </c>
      <c r="K2800" s="17">
        <f>IFERROR(VLOOKUP(ROW(源数据!A2785)-1,源数据!A:AG,21,0),0)</f>
        <v/>
      </c>
      <c r="L2800" s="17">
        <f>IFERROR(VLOOKUP(ROW(源数据!A2785)-1,源数据!A:AG,17,0),0)</f>
        <v/>
      </c>
      <c r="M2800" s="51">
        <f>IFERROR(VLOOKUP(ROW(源数据!A2785)-1,源数据!A:AG,15,0),"")</f>
        <v/>
      </c>
    </row>
    <row r="2801">
      <c r="A2801" s="10" t="n">
        <v>2785</v>
      </c>
      <c r="B2801" s="10">
        <f>IFERROR(VLOOKUP(ROW(源数据!A2786)-1,源数据!A:AG,33,0),"")</f>
        <v/>
      </c>
      <c r="C2801" s="10">
        <f>IFERROR(VLOOKUP(ROW(源数据!A2786)-1,源数据!A:AG,9,0),"")</f>
        <v/>
      </c>
      <c r="D2801" s="35">
        <f>IFERROR(VLOOKUP(ROW(源数据!A2786)-1,源数据!A:AG,8,0),"")</f>
        <v/>
      </c>
      <c r="E2801" s="35">
        <f>IFERROR(VLOOKUP(ROW(源数据!A2786)-1,源数据!A:AG,10,0),"")</f>
        <v/>
      </c>
      <c r="F2801" s="10">
        <f>IFERROR(VLOOKUP(ROW(源数据!A2786)-1,源数据!A:AG,11,0),"")</f>
        <v/>
      </c>
      <c r="G2801" s="10">
        <f>IFERROR(VLOOKUP(ROW(源数据!A2786)-1,源数据!A:AG,12,0),0)</f>
        <v/>
      </c>
      <c r="H2801" s="17">
        <f>IFERROR(G2801/F2801,"")</f>
        <v/>
      </c>
      <c r="I2801" s="17">
        <f>IFERROR(VLOOKUP(ROW(源数据!A2786)-1,源数据!A:AG,21,0),"")</f>
        <v/>
      </c>
      <c r="J2801" s="10">
        <f>IFERROR(VLOOKUP(ROW(源数据!A2786)-1,源数据!A:AG,19,0),"")</f>
        <v/>
      </c>
      <c r="K2801" s="17">
        <f>IFERROR(VLOOKUP(ROW(源数据!A2786)-1,源数据!A:AG,21,0),0)</f>
        <v/>
      </c>
      <c r="L2801" s="17">
        <f>IFERROR(VLOOKUP(ROW(源数据!A2786)-1,源数据!A:AG,17,0),0)</f>
        <v/>
      </c>
      <c r="M2801" s="51">
        <f>IFERROR(VLOOKUP(ROW(源数据!A2786)-1,源数据!A:AG,15,0),"")</f>
        <v/>
      </c>
    </row>
    <row r="2802">
      <c r="A2802" s="10" t="n">
        <v>2786</v>
      </c>
      <c r="B2802" s="10">
        <f>IFERROR(VLOOKUP(ROW(源数据!A2787)-1,源数据!A:AG,33,0),"")</f>
        <v/>
      </c>
      <c r="C2802" s="10">
        <f>IFERROR(VLOOKUP(ROW(源数据!A2787)-1,源数据!A:AG,9,0),"")</f>
        <v/>
      </c>
      <c r="D2802" s="35">
        <f>IFERROR(VLOOKUP(ROW(源数据!A2787)-1,源数据!A:AG,8,0),"")</f>
        <v/>
      </c>
      <c r="E2802" s="35">
        <f>IFERROR(VLOOKUP(ROW(源数据!A2787)-1,源数据!A:AG,10,0),"")</f>
        <v/>
      </c>
      <c r="F2802" s="10">
        <f>IFERROR(VLOOKUP(ROW(源数据!A2787)-1,源数据!A:AG,11,0),"")</f>
        <v/>
      </c>
      <c r="G2802" s="10">
        <f>IFERROR(VLOOKUP(ROW(源数据!A2787)-1,源数据!A:AG,12,0),0)</f>
        <v/>
      </c>
      <c r="H2802" s="17">
        <f>IFERROR(G2802/F2802,"")</f>
        <v/>
      </c>
      <c r="I2802" s="17">
        <f>IFERROR(VLOOKUP(ROW(源数据!A2787)-1,源数据!A:AG,21,0),"")</f>
        <v/>
      </c>
      <c r="J2802" s="10">
        <f>IFERROR(VLOOKUP(ROW(源数据!A2787)-1,源数据!A:AG,19,0),"")</f>
        <v/>
      </c>
      <c r="K2802" s="17">
        <f>IFERROR(VLOOKUP(ROW(源数据!A2787)-1,源数据!A:AG,21,0),0)</f>
        <v/>
      </c>
      <c r="L2802" s="17">
        <f>IFERROR(VLOOKUP(ROW(源数据!A2787)-1,源数据!A:AG,17,0),0)</f>
        <v/>
      </c>
      <c r="M2802" s="51">
        <f>IFERROR(VLOOKUP(ROW(源数据!A2787)-1,源数据!A:AG,15,0),"")</f>
        <v/>
      </c>
    </row>
    <row r="2803">
      <c r="A2803" s="10" t="n">
        <v>2787</v>
      </c>
      <c r="B2803" s="10">
        <f>IFERROR(VLOOKUP(ROW(源数据!A2788)-1,源数据!A:AG,33,0),"")</f>
        <v/>
      </c>
      <c r="C2803" s="10">
        <f>IFERROR(VLOOKUP(ROW(源数据!A2788)-1,源数据!A:AG,9,0),"")</f>
        <v/>
      </c>
      <c r="D2803" s="35">
        <f>IFERROR(VLOOKUP(ROW(源数据!A2788)-1,源数据!A:AG,8,0),"")</f>
        <v/>
      </c>
      <c r="E2803" s="35">
        <f>IFERROR(VLOOKUP(ROW(源数据!A2788)-1,源数据!A:AG,10,0),"")</f>
        <v/>
      </c>
      <c r="F2803" s="10">
        <f>IFERROR(VLOOKUP(ROW(源数据!A2788)-1,源数据!A:AG,11,0),"")</f>
        <v/>
      </c>
      <c r="G2803" s="10">
        <f>IFERROR(VLOOKUP(ROW(源数据!A2788)-1,源数据!A:AG,12,0),0)</f>
        <v/>
      </c>
      <c r="H2803" s="17">
        <f>IFERROR(G2803/F2803,"")</f>
        <v/>
      </c>
      <c r="I2803" s="17">
        <f>IFERROR(VLOOKUP(ROW(源数据!A2788)-1,源数据!A:AG,21,0),"")</f>
        <v/>
      </c>
      <c r="J2803" s="10">
        <f>IFERROR(VLOOKUP(ROW(源数据!A2788)-1,源数据!A:AG,19,0),"")</f>
        <v/>
      </c>
      <c r="K2803" s="17">
        <f>IFERROR(VLOOKUP(ROW(源数据!A2788)-1,源数据!A:AG,21,0),0)</f>
        <v/>
      </c>
      <c r="L2803" s="17">
        <f>IFERROR(VLOOKUP(ROW(源数据!A2788)-1,源数据!A:AG,17,0),0)</f>
        <v/>
      </c>
      <c r="M2803" s="51">
        <f>IFERROR(VLOOKUP(ROW(源数据!A2788)-1,源数据!A:AG,15,0),"")</f>
        <v/>
      </c>
    </row>
    <row r="2804">
      <c r="A2804" s="10" t="n">
        <v>2788</v>
      </c>
      <c r="B2804" s="10">
        <f>IFERROR(VLOOKUP(ROW(源数据!A2789)-1,源数据!A:AG,33,0),"")</f>
        <v/>
      </c>
      <c r="C2804" s="10">
        <f>IFERROR(VLOOKUP(ROW(源数据!A2789)-1,源数据!A:AG,9,0),"")</f>
        <v/>
      </c>
      <c r="D2804" s="35">
        <f>IFERROR(VLOOKUP(ROW(源数据!A2789)-1,源数据!A:AG,8,0),"")</f>
        <v/>
      </c>
      <c r="E2804" s="35">
        <f>IFERROR(VLOOKUP(ROW(源数据!A2789)-1,源数据!A:AG,10,0),"")</f>
        <v/>
      </c>
      <c r="F2804" s="10">
        <f>IFERROR(VLOOKUP(ROW(源数据!A2789)-1,源数据!A:AG,11,0),"")</f>
        <v/>
      </c>
      <c r="G2804" s="10">
        <f>IFERROR(VLOOKUP(ROW(源数据!A2789)-1,源数据!A:AG,12,0),0)</f>
        <v/>
      </c>
      <c r="H2804" s="17">
        <f>IFERROR(G2804/F2804,"")</f>
        <v/>
      </c>
      <c r="I2804" s="17">
        <f>IFERROR(VLOOKUP(ROW(源数据!A2789)-1,源数据!A:AG,21,0),"")</f>
        <v/>
      </c>
      <c r="J2804" s="10">
        <f>IFERROR(VLOOKUP(ROW(源数据!A2789)-1,源数据!A:AG,19,0),"")</f>
        <v/>
      </c>
      <c r="K2804" s="17">
        <f>IFERROR(VLOOKUP(ROW(源数据!A2789)-1,源数据!A:AG,21,0),0)</f>
        <v/>
      </c>
      <c r="L2804" s="17">
        <f>IFERROR(VLOOKUP(ROW(源数据!A2789)-1,源数据!A:AG,17,0),0)</f>
        <v/>
      </c>
      <c r="M2804" s="51">
        <f>IFERROR(VLOOKUP(ROW(源数据!A2789)-1,源数据!A:AG,15,0),"")</f>
        <v/>
      </c>
    </row>
    <row r="2805">
      <c r="A2805" s="10" t="n">
        <v>2789</v>
      </c>
      <c r="B2805" s="10">
        <f>IFERROR(VLOOKUP(ROW(源数据!A2790)-1,源数据!A:AG,33,0),"")</f>
        <v/>
      </c>
      <c r="C2805" s="10">
        <f>IFERROR(VLOOKUP(ROW(源数据!A2790)-1,源数据!A:AG,9,0),"")</f>
        <v/>
      </c>
      <c r="D2805" s="35">
        <f>IFERROR(VLOOKUP(ROW(源数据!A2790)-1,源数据!A:AG,8,0),"")</f>
        <v/>
      </c>
      <c r="E2805" s="35">
        <f>IFERROR(VLOOKUP(ROW(源数据!A2790)-1,源数据!A:AG,10,0),"")</f>
        <v/>
      </c>
      <c r="F2805" s="10">
        <f>IFERROR(VLOOKUP(ROW(源数据!A2790)-1,源数据!A:AG,11,0),"")</f>
        <v/>
      </c>
      <c r="G2805" s="10">
        <f>IFERROR(VLOOKUP(ROW(源数据!A2790)-1,源数据!A:AG,12,0),0)</f>
        <v/>
      </c>
      <c r="H2805" s="17">
        <f>IFERROR(G2805/F2805,"")</f>
        <v/>
      </c>
      <c r="I2805" s="17">
        <f>IFERROR(VLOOKUP(ROW(源数据!A2790)-1,源数据!A:AG,21,0),"")</f>
        <v/>
      </c>
      <c r="J2805" s="10">
        <f>IFERROR(VLOOKUP(ROW(源数据!A2790)-1,源数据!A:AG,19,0),"")</f>
        <v/>
      </c>
      <c r="K2805" s="17">
        <f>IFERROR(VLOOKUP(ROW(源数据!A2790)-1,源数据!A:AG,21,0),0)</f>
        <v/>
      </c>
      <c r="L2805" s="17">
        <f>IFERROR(VLOOKUP(ROW(源数据!A2790)-1,源数据!A:AG,17,0),0)</f>
        <v/>
      </c>
      <c r="M2805" s="51">
        <f>IFERROR(VLOOKUP(ROW(源数据!A2790)-1,源数据!A:AG,15,0),"")</f>
        <v/>
      </c>
    </row>
    <row r="2806">
      <c r="A2806" s="10" t="n">
        <v>2790</v>
      </c>
      <c r="B2806" s="10">
        <f>IFERROR(VLOOKUP(ROW(源数据!A2791)-1,源数据!A:AG,33,0),"")</f>
        <v/>
      </c>
      <c r="C2806" s="10">
        <f>IFERROR(VLOOKUP(ROW(源数据!A2791)-1,源数据!A:AG,9,0),"")</f>
        <v/>
      </c>
      <c r="D2806" s="35">
        <f>IFERROR(VLOOKUP(ROW(源数据!A2791)-1,源数据!A:AG,8,0),"")</f>
        <v/>
      </c>
      <c r="E2806" s="35">
        <f>IFERROR(VLOOKUP(ROW(源数据!A2791)-1,源数据!A:AG,10,0),"")</f>
        <v/>
      </c>
      <c r="F2806" s="10">
        <f>IFERROR(VLOOKUP(ROW(源数据!A2791)-1,源数据!A:AG,11,0),"")</f>
        <v/>
      </c>
      <c r="G2806" s="10">
        <f>IFERROR(VLOOKUP(ROW(源数据!A2791)-1,源数据!A:AG,12,0),0)</f>
        <v/>
      </c>
      <c r="H2806" s="17">
        <f>IFERROR(G2806/F2806,"")</f>
        <v/>
      </c>
      <c r="I2806" s="17">
        <f>IFERROR(VLOOKUP(ROW(源数据!A2791)-1,源数据!A:AG,21,0),"")</f>
        <v/>
      </c>
      <c r="J2806" s="10">
        <f>IFERROR(VLOOKUP(ROW(源数据!A2791)-1,源数据!A:AG,19,0),"")</f>
        <v/>
      </c>
      <c r="K2806" s="17">
        <f>IFERROR(VLOOKUP(ROW(源数据!A2791)-1,源数据!A:AG,21,0),0)</f>
        <v/>
      </c>
      <c r="L2806" s="17">
        <f>IFERROR(VLOOKUP(ROW(源数据!A2791)-1,源数据!A:AG,17,0),0)</f>
        <v/>
      </c>
      <c r="M2806" s="51">
        <f>IFERROR(VLOOKUP(ROW(源数据!A2791)-1,源数据!A:AG,15,0),"")</f>
        <v/>
      </c>
    </row>
    <row r="2807">
      <c r="A2807" s="10" t="n">
        <v>2791</v>
      </c>
      <c r="B2807" s="10">
        <f>IFERROR(VLOOKUP(ROW(源数据!A2792)-1,源数据!A:AG,33,0),"")</f>
        <v/>
      </c>
      <c r="C2807" s="10">
        <f>IFERROR(VLOOKUP(ROW(源数据!A2792)-1,源数据!A:AG,9,0),"")</f>
        <v/>
      </c>
      <c r="D2807" s="35">
        <f>IFERROR(VLOOKUP(ROW(源数据!A2792)-1,源数据!A:AG,8,0),"")</f>
        <v/>
      </c>
      <c r="E2807" s="35">
        <f>IFERROR(VLOOKUP(ROW(源数据!A2792)-1,源数据!A:AG,10,0),"")</f>
        <v/>
      </c>
      <c r="F2807" s="10">
        <f>IFERROR(VLOOKUP(ROW(源数据!A2792)-1,源数据!A:AG,11,0),"")</f>
        <v/>
      </c>
      <c r="G2807" s="10">
        <f>IFERROR(VLOOKUP(ROW(源数据!A2792)-1,源数据!A:AG,12,0),0)</f>
        <v/>
      </c>
      <c r="H2807" s="17">
        <f>IFERROR(G2807/F2807,"")</f>
        <v/>
      </c>
      <c r="I2807" s="17">
        <f>IFERROR(VLOOKUP(ROW(源数据!A2792)-1,源数据!A:AG,21,0),"")</f>
        <v/>
      </c>
      <c r="J2807" s="10">
        <f>IFERROR(VLOOKUP(ROW(源数据!A2792)-1,源数据!A:AG,19,0),"")</f>
        <v/>
      </c>
      <c r="K2807" s="17">
        <f>IFERROR(VLOOKUP(ROW(源数据!A2792)-1,源数据!A:AG,21,0),0)</f>
        <v/>
      </c>
      <c r="L2807" s="17">
        <f>IFERROR(VLOOKUP(ROW(源数据!A2792)-1,源数据!A:AG,17,0),0)</f>
        <v/>
      </c>
      <c r="M2807" s="51">
        <f>IFERROR(VLOOKUP(ROW(源数据!A2792)-1,源数据!A:AG,15,0),"")</f>
        <v/>
      </c>
    </row>
    <row r="2808">
      <c r="A2808" s="10" t="n">
        <v>2792</v>
      </c>
      <c r="B2808" s="10">
        <f>IFERROR(VLOOKUP(ROW(源数据!A2793)-1,源数据!A:AG,33,0),"")</f>
        <v/>
      </c>
      <c r="C2808" s="10">
        <f>IFERROR(VLOOKUP(ROW(源数据!A2793)-1,源数据!A:AG,9,0),"")</f>
        <v/>
      </c>
      <c r="D2808" s="35">
        <f>IFERROR(VLOOKUP(ROW(源数据!A2793)-1,源数据!A:AG,8,0),"")</f>
        <v/>
      </c>
      <c r="E2808" s="35">
        <f>IFERROR(VLOOKUP(ROW(源数据!A2793)-1,源数据!A:AG,10,0),"")</f>
        <v/>
      </c>
      <c r="F2808" s="10">
        <f>IFERROR(VLOOKUP(ROW(源数据!A2793)-1,源数据!A:AG,11,0),"")</f>
        <v/>
      </c>
      <c r="G2808" s="10">
        <f>IFERROR(VLOOKUP(ROW(源数据!A2793)-1,源数据!A:AG,12,0),0)</f>
        <v/>
      </c>
      <c r="H2808" s="17">
        <f>IFERROR(G2808/F2808,"")</f>
        <v/>
      </c>
      <c r="I2808" s="17">
        <f>IFERROR(VLOOKUP(ROW(源数据!A2793)-1,源数据!A:AG,21,0),"")</f>
        <v/>
      </c>
      <c r="J2808" s="10">
        <f>IFERROR(VLOOKUP(ROW(源数据!A2793)-1,源数据!A:AG,19,0),"")</f>
        <v/>
      </c>
      <c r="K2808" s="17">
        <f>IFERROR(VLOOKUP(ROW(源数据!A2793)-1,源数据!A:AG,21,0),0)</f>
        <v/>
      </c>
      <c r="L2808" s="17">
        <f>IFERROR(VLOOKUP(ROW(源数据!A2793)-1,源数据!A:AG,17,0),0)</f>
        <v/>
      </c>
      <c r="M2808" s="51">
        <f>IFERROR(VLOOKUP(ROW(源数据!A2793)-1,源数据!A:AG,15,0),"")</f>
        <v/>
      </c>
    </row>
    <row r="2809">
      <c r="A2809" s="10" t="n">
        <v>2793</v>
      </c>
      <c r="B2809" s="10">
        <f>IFERROR(VLOOKUP(ROW(源数据!A2794)-1,源数据!A:AG,33,0),"")</f>
        <v/>
      </c>
      <c r="C2809" s="10">
        <f>IFERROR(VLOOKUP(ROW(源数据!A2794)-1,源数据!A:AG,9,0),"")</f>
        <v/>
      </c>
      <c r="D2809" s="35">
        <f>IFERROR(VLOOKUP(ROW(源数据!A2794)-1,源数据!A:AG,8,0),"")</f>
        <v/>
      </c>
      <c r="E2809" s="35">
        <f>IFERROR(VLOOKUP(ROW(源数据!A2794)-1,源数据!A:AG,10,0),"")</f>
        <v/>
      </c>
      <c r="F2809" s="10">
        <f>IFERROR(VLOOKUP(ROW(源数据!A2794)-1,源数据!A:AG,11,0),"")</f>
        <v/>
      </c>
      <c r="G2809" s="10">
        <f>IFERROR(VLOOKUP(ROW(源数据!A2794)-1,源数据!A:AG,12,0),0)</f>
        <v/>
      </c>
      <c r="H2809" s="17">
        <f>IFERROR(G2809/F2809,"")</f>
        <v/>
      </c>
      <c r="I2809" s="17">
        <f>IFERROR(VLOOKUP(ROW(源数据!A2794)-1,源数据!A:AG,21,0),"")</f>
        <v/>
      </c>
      <c r="J2809" s="10">
        <f>IFERROR(VLOOKUP(ROW(源数据!A2794)-1,源数据!A:AG,19,0),"")</f>
        <v/>
      </c>
      <c r="K2809" s="17">
        <f>IFERROR(VLOOKUP(ROW(源数据!A2794)-1,源数据!A:AG,21,0),0)</f>
        <v/>
      </c>
      <c r="L2809" s="17">
        <f>IFERROR(VLOOKUP(ROW(源数据!A2794)-1,源数据!A:AG,17,0),0)</f>
        <v/>
      </c>
      <c r="M2809" s="51">
        <f>IFERROR(VLOOKUP(ROW(源数据!A2794)-1,源数据!A:AG,15,0),"")</f>
        <v/>
      </c>
    </row>
    <row r="2810">
      <c r="A2810" s="10" t="n">
        <v>2794</v>
      </c>
      <c r="B2810" s="10">
        <f>IFERROR(VLOOKUP(ROW(源数据!A2795)-1,源数据!A:AG,33,0),"")</f>
        <v/>
      </c>
      <c r="C2810" s="10">
        <f>IFERROR(VLOOKUP(ROW(源数据!A2795)-1,源数据!A:AG,9,0),"")</f>
        <v/>
      </c>
      <c r="D2810" s="35">
        <f>IFERROR(VLOOKUP(ROW(源数据!A2795)-1,源数据!A:AG,8,0),"")</f>
        <v/>
      </c>
      <c r="E2810" s="35">
        <f>IFERROR(VLOOKUP(ROW(源数据!A2795)-1,源数据!A:AG,10,0),"")</f>
        <v/>
      </c>
      <c r="F2810" s="10">
        <f>IFERROR(VLOOKUP(ROW(源数据!A2795)-1,源数据!A:AG,11,0),"")</f>
        <v/>
      </c>
      <c r="G2810" s="10">
        <f>IFERROR(VLOOKUP(ROW(源数据!A2795)-1,源数据!A:AG,12,0),0)</f>
        <v/>
      </c>
      <c r="H2810" s="17">
        <f>IFERROR(G2810/F2810,"")</f>
        <v/>
      </c>
      <c r="I2810" s="17">
        <f>IFERROR(VLOOKUP(ROW(源数据!A2795)-1,源数据!A:AG,21,0),"")</f>
        <v/>
      </c>
      <c r="J2810" s="10">
        <f>IFERROR(VLOOKUP(ROW(源数据!A2795)-1,源数据!A:AG,19,0),"")</f>
        <v/>
      </c>
      <c r="K2810" s="17">
        <f>IFERROR(VLOOKUP(ROW(源数据!A2795)-1,源数据!A:AG,21,0),0)</f>
        <v/>
      </c>
      <c r="L2810" s="17">
        <f>IFERROR(VLOOKUP(ROW(源数据!A2795)-1,源数据!A:AG,17,0),0)</f>
        <v/>
      </c>
      <c r="M2810" s="51">
        <f>IFERROR(VLOOKUP(ROW(源数据!A2795)-1,源数据!A:AG,15,0),"")</f>
        <v/>
      </c>
    </row>
    <row r="2811">
      <c r="A2811" s="10" t="n">
        <v>2795</v>
      </c>
      <c r="B2811" s="10">
        <f>IFERROR(VLOOKUP(ROW(源数据!A2796)-1,源数据!A:AG,33,0),"")</f>
        <v/>
      </c>
      <c r="C2811" s="10">
        <f>IFERROR(VLOOKUP(ROW(源数据!A2796)-1,源数据!A:AG,9,0),"")</f>
        <v/>
      </c>
      <c r="D2811" s="35">
        <f>IFERROR(VLOOKUP(ROW(源数据!A2796)-1,源数据!A:AG,8,0),"")</f>
        <v/>
      </c>
      <c r="E2811" s="35">
        <f>IFERROR(VLOOKUP(ROW(源数据!A2796)-1,源数据!A:AG,10,0),"")</f>
        <v/>
      </c>
      <c r="F2811" s="10">
        <f>IFERROR(VLOOKUP(ROW(源数据!A2796)-1,源数据!A:AG,11,0),"")</f>
        <v/>
      </c>
      <c r="G2811" s="10">
        <f>IFERROR(VLOOKUP(ROW(源数据!A2796)-1,源数据!A:AG,12,0),0)</f>
        <v/>
      </c>
      <c r="H2811" s="17">
        <f>IFERROR(G2811/F2811,"")</f>
        <v/>
      </c>
      <c r="I2811" s="17">
        <f>IFERROR(VLOOKUP(ROW(源数据!A2796)-1,源数据!A:AG,21,0),"")</f>
        <v/>
      </c>
      <c r="J2811" s="10">
        <f>IFERROR(VLOOKUP(ROW(源数据!A2796)-1,源数据!A:AG,19,0),"")</f>
        <v/>
      </c>
      <c r="K2811" s="17">
        <f>IFERROR(VLOOKUP(ROW(源数据!A2796)-1,源数据!A:AG,21,0),0)</f>
        <v/>
      </c>
      <c r="L2811" s="17">
        <f>IFERROR(VLOOKUP(ROW(源数据!A2796)-1,源数据!A:AG,17,0),0)</f>
        <v/>
      </c>
      <c r="M2811" s="51">
        <f>IFERROR(VLOOKUP(ROW(源数据!A2796)-1,源数据!A:AG,15,0),"")</f>
        <v/>
      </c>
    </row>
    <row r="2812">
      <c r="A2812" s="10" t="n">
        <v>2796</v>
      </c>
      <c r="B2812" s="10">
        <f>IFERROR(VLOOKUP(ROW(源数据!A2797)-1,源数据!A:AG,33,0),"")</f>
        <v/>
      </c>
      <c r="C2812" s="10">
        <f>IFERROR(VLOOKUP(ROW(源数据!A2797)-1,源数据!A:AG,9,0),"")</f>
        <v/>
      </c>
      <c r="D2812" s="35">
        <f>IFERROR(VLOOKUP(ROW(源数据!A2797)-1,源数据!A:AG,8,0),"")</f>
        <v/>
      </c>
      <c r="E2812" s="35">
        <f>IFERROR(VLOOKUP(ROW(源数据!A2797)-1,源数据!A:AG,10,0),"")</f>
        <v/>
      </c>
      <c r="F2812" s="10">
        <f>IFERROR(VLOOKUP(ROW(源数据!A2797)-1,源数据!A:AG,11,0),"")</f>
        <v/>
      </c>
      <c r="G2812" s="10">
        <f>IFERROR(VLOOKUP(ROW(源数据!A2797)-1,源数据!A:AG,12,0),0)</f>
        <v/>
      </c>
      <c r="H2812" s="17">
        <f>IFERROR(G2812/F2812,"")</f>
        <v/>
      </c>
      <c r="I2812" s="17">
        <f>IFERROR(VLOOKUP(ROW(源数据!A2797)-1,源数据!A:AG,21,0),"")</f>
        <v/>
      </c>
      <c r="J2812" s="10">
        <f>IFERROR(VLOOKUP(ROW(源数据!A2797)-1,源数据!A:AG,19,0),"")</f>
        <v/>
      </c>
      <c r="K2812" s="17">
        <f>IFERROR(VLOOKUP(ROW(源数据!A2797)-1,源数据!A:AG,21,0),0)</f>
        <v/>
      </c>
      <c r="L2812" s="17">
        <f>IFERROR(VLOOKUP(ROW(源数据!A2797)-1,源数据!A:AG,17,0),0)</f>
        <v/>
      </c>
      <c r="M2812" s="51">
        <f>IFERROR(VLOOKUP(ROW(源数据!A2797)-1,源数据!A:AG,15,0),"")</f>
        <v/>
      </c>
    </row>
    <row r="2813">
      <c r="A2813" s="10" t="n">
        <v>2797</v>
      </c>
      <c r="B2813" s="10">
        <f>IFERROR(VLOOKUP(ROW(源数据!A2798)-1,源数据!A:AG,33,0),"")</f>
        <v/>
      </c>
      <c r="C2813" s="10">
        <f>IFERROR(VLOOKUP(ROW(源数据!A2798)-1,源数据!A:AG,9,0),"")</f>
        <v/>
      </c>
      <c r="D2813" s="35">
        <f>IFERROR(VLOOKUP(ROW(源数据!A2798)-1,源数据!A:AG,8,0),"")</f>
        <v/>
      </c>
      <c r="E2813" s="35">
        <f>IFERROR(VLOOKUP(ROW(源数据!A2798)-1,源数据!A:AG,10,0),"")</f>
        <v/>
      </c>
      <c r="F2813" s="10">
        <f>IFERROR(VLOOKUP(ROW(源数据!A2798)-1,源数据!A:AG,11,0),"")</f>
        <v/>
      </c>
      <c r="G2813" s="10">
        <f>IFERROR(VLOOKUP(ROW(源数据!A2798)-1,源数据!A:AG,12,0),0)</f>
        <v/>
      </c>
      <c r="H2813" s="17">
        <f>IFERROR(G2813/F2813,"")</f>
        <v/>
      </c>
      <c r="I2813" s="17">
        <f>IFERROR(VLOOKUP(ROW(源数据!A2798)-1,源数据!A:AG,21,0),"")</f>
        <v/>
      </c>
      <c r="J2813" s="10">
        <f>IFERROR(VLOOKUP(ROW(源数据!A2798)-1,源数据!A:AG,19,0),"")</f>
        <v/>
      </c>
      <c r="K2813" s="17">
        <f>IFERROR(VLOOKUP(ROW(源数据!A2798)-1,源数据!A:AG,21,0),0)</f>
        <v/>
      </c>
      <c r="L2813" s="17">
        <f>IFERROR(VLOOKUP(ROW(源数据!A2798)-1,源数据!A:AG,17,0),0)</f>
        <v/>
      </c>
      <c r="M2813" s="51">
        <f>IFERROR(VLOOKUP(ROW(源数据!A2798)-1,源数据!A:AG,15,0),"")</f>
        <v/>
      </c>
    </row>
    <row r="2814">
      <c r="A2814" s="10" t="n">
        <v>2798</v>
      </c>
      <c r="B2814" s="10">
        <f>IFERROR(VLOOKUP(ROW(源数据!A2799)-1,源数据!A:AG,33,0),"")</f>
        <v/>
      </c>
      <c r="C2814" s="10">
        <f>IFERROR(VLOOKUP(ROW(源数据!A2799)-1,源数据!A:AG,9,0),"")</f>
        <v/>
      </c>
      <c r="D2814" s="35">
        <f>IFERROR(VLOOKUP(ROW(源数据!A2799)-1,源数据!A:AG,8,0),"")</f>
        <v/>
      </c>
      <c r="E2814" s="35">
        <f>IFERROR(VLOOKUP(ROW(源数据!A2799)-1,源数据!A:AG,10,0),"")</f>
        <v/>
      </c>
      <c r="F2814" s="10">
        <f>IFERROR(VLOOKUP(ROW(源数据!A2799)-1,源数据!A:AG,11,0),"")</f>
        <v/>
      </c>
      <c r="G2814" s="10">
        <f>IFERROR(VLOOKUP(ROW(源数据!A2799)-1,源数据!A:AG,12,0),0)</f>
        <v/>
      </c>
      <c r="H2814" s="17">
        <f>IFERROR(G2814/F2814,"")</f>
        <v/>
      </c>
      <c r="I2814" s="17">
        <f>IFERROR(VLOOKUP(ROW(源数据!A2799)-1,源数据!A:AG,21,0),"")</f>
        <v/>
      </c>
      <c r="J2814" s="10">
        <f>IFERROR(VLOOKUP(ROW(源数据!A2799)-1,源数据!A:AG,19,0),"")</f>
        <v/>
      </c>
      <c r="K2814" s="17">
        <f>IFERROR(VLOOKUP(ROW(源数据!A2799)-1,源数据!A:AG,21,0),0)</f>
        <v/>
      </c>
      <c r="L2814" s="17">
        <f>IFERROR(VLOOKUP(ROW(源数据!A2799)-1,源数据!A:AG,17,0),0)</f>
        <v/>
      </c>
      <c r="M2814" s="51">
        <f>IFERROR(VLOOKUP(ROW(源数据!A2799)-1,源数据!A:AG,15,0),"")</f>
        <v/>
      </c>
    </row>
    <row r="2815">
      <c r="A2815" s="10" t="n">
        <v>2799</v>
      </c>
      <c r="B2815" s="10">
        <f>IFERROR(VLOOKUP(ROW(源数据!A2800)-1,源数据!A:AG,33,0),"")</f>
        <v/>
      </c>
      <c r="C2815" s="10">
        <f>IFERROR(VLOOKUP(ROW(源数据!A2800)-1,源数据!A:AG,9,0),"")</f>
        <v/>
      </c>
      <c r="D2815" s="35">
        <f>IFERROR(VLOOKUP(ROW(源数据!A2800)-1,源数据!A:AG,8,0),"")</f>
        <v/>
      </c>
      <c r="E2815" s="35">
        <f>IFERROR(VLOOKUP(ROW(源数据!A2800)-1,源数据!A:AG,10,0),"")</f>
        <v/>
      </c>
      <c r="F2815" s="10">
        <f>IFERROR(VLOOKUP(ROW(源数据!A2800)-1,源数据!A:AG,11,0),"")</f>
        <v/>
      </c>
      <c r="G2815" s="10">
        <f>IFERROR(VLOOKUP(ROW(源数据!A2800)-1,源数据!A:AG,12,0),0)</f>
        <v/>
      </c>
      <c r="H2815" s="17">
        <f>IFERROR(G2815/F2815,"")</f>
        <v/>
      </c>
      <c r="I2815" s="17">
        <f>IFERROR(VLOOKUP(ROW(源数据!A2800)-1,源数据!A:AG,21,0),"")</f>
        <v/>
      </c>
      <c r="J2815" s="10">
        <f>IFERROR(VLOOKUP(ROW(源数据!A2800)-1,源数据!A:AG,19,0),"")</f>
        <v/>
      </c>
      <c r="K2815" s="17">
        <f>IFERROR(VLOOKUP(ROW(源数据!A2800)-1,源数据!A:AG,21,0),0)</f>
        <v/>
      </c>
      <c r="L2815" s="17">
        <f>IFERROR(VLOOKUP(ROW(源数据!A2800)-1,源数据!A:AG,17,0),0)</f>
        <v/>
      </c>
      <c r="M2815" s="51">
        <f>IFERROR(VLOOKUP(ROW(源数据!A2800)-1,源数据!A:AG,15,0),"")</f>
        <v/>
      </c>
    </row>
    <row r="2816">
      <c r="A2816" s="10" t="n">
        <v>2800</v>
      </c>
      <c r="B2816" s="10">
        <f>IFERROR(VLOOKUP(ROW(源数据!A2801)-1,源数据!A:AG,33,0),"")</f>
        <v/>
      </c>
      <c r="C2816" s="10">
        <f>IFERROR(VLOOKUP(ROW(源数据!A2801)-1,源数据!A:AG,9,0),"")</f>
        <v/>
      </c>
      <c r="D2816" s="35">
        <f>IFERROR(VLOOKUP(ROW(源数据!A2801)-1,源数据!A:AG,8,0),"")</f>
        <v/>
      </c>
      <c r="E2816" s="35">
        <f>IFERROR(VLOOKUP(ROW(源数据!A2801)-1,源数据!A:AG,10,0),"")</f>
        <v/>
      </c>
      <c r="F2816" s="10">
        <f>IFERROR(VLOOKUP(ROW(源数据!A2801)-1,源数据!A:AG,11,0),"")</f>
        <v/>
      </c>
      <c r="G2816" s="10">
        <f>IFERROR(VLOOKUP(ROW(源数据!A2801)-1,源数据!A:AG,12,0),0)</f>
        <v/>
      </c>
      <c r="H2816" s="17">
        <f>IFERROR(G2816/F2816,"")</f>
        <v/>
      </c>
      <c r="I2816" s="17">
        <f>IFERROR(VLOOKUP(ROW(源数据!A2801)-1,源数据!A:AG,21,0),"")</f>
        <v/>
      </c>
      <c r="J2816" s="10">
        <f>IFERROR(VLOOKUP(ROW(源数据!A2801)-1,源数据!A:AG,19,0),"")</f>
        <v/>
      </c>
      <c r="K2816" s="17">
        <f>IFERROR(VLOOKUP(ROW(源数据!A2801)-1,源数据!A:AG,21,0),0)</f>
        <v/>
      </c>
      <c r="L2816" s="17">
        <f>IFERROR(VLOOKUP(ROW(源数据!A2801)-1,源数据!A:AG,17,0),0)</f>
        <v/>
      </c>
      <c r="M2816" s="51">
        <f>IFERROR(VLOOKUP(ROW(源数据!A2801)-1,源数据!A:AG,15,0),"")</f>
        <v/>
      </c>
    </row>
    <row r="2817">
      <c r="A2817" s="10" t="n">
        <v>2801</v>
      </c>
      <c r="B2817" s="10">
        <f>IFERROR(VLOOKUP(ROW(源数据!A2802)-1,源数据!A:AG,33,0),"")</f>
        <v/>
      </c>
      <c r="C2817" s="10">
        <f>IFERROR(VLOOKUP(ROW(源数据!A2802)-1,源数据!A:AG,9,0),"")</f>
        <v/>
      </c>
      <c r="D2817" s="35">
        <f>IFERROR(VLOOKUP(ROW(源数据!A2802)-1,源数据!A:AG,8,0),"")</f>
        <v/>
      </c>
      <c r="E2817" s="35">
        <f>IFERROR(VLOOKUP(ROW(源数据!A2802)-1,源数据!A:AG,10,0),"")</f>
        <v/>
      </c>
      <c r="F2817" s="10">
        <f>IFERROR(VLOOKUP(ROW(源数据!A2802)-1,源数据!A:AG,11,0),"")</f>
        <v/>
      </c>
      <c r="G2817" s="10">
        <f>IFERROR(VLOOKUP(ROW(源数据!A2802)-1,源数据!A:AG,12,0),0)</f>
        <v/>
      </c>
      <c r="H2817" s="17">
        <f>IFERROR(G2817/F2817,"")</f>
        <v/>
      </c>
      <c r="I2817" s="17">
        <f>IFERROR(VLOOKUP(ROW(源数据!A2802)-1,源数据!A:AG,21,0),"")</f>
        <v/>
      </c>
      <c r="J2817" s="10">
        <f>IFERROR(VLOOKUP(ROW(源数据!A2802)-1,源数据!A:AG,19,0),"")</f>
        <v/>
      </c>
      <c r="K2817" s="17">
        <f>IFERROR(VLOOKUP(ROW(源数据!A2802)-1,源数据!A:AG,21,0),0)</f>
        <v/>
      </c>
      <c r="L2817" s="17">
        <f>IFERROR(VLOOKUP(ROW(源数据!A2802)-1,源数据!A:AG,17,0),0)</f>
        <v/>
      </c>
      <c r="M2817" s="51">
        <f>IFERROR(VLOOKUP(ROW(源数据!A2802)-1,源数据!A:AG,15,0),"")</f>
        <v/>
      </c>
    </row>
    <row r="2818">
      <c r="A2818" s="10" t="n">
        <v>2802</v>
      </c>
      <c r="B2818" s="10">
        <f>IFERROR(VLOOKUP(ROW(源数据!A2803)-1,源数据!A:AG,33,0),"")</f>
        <v/>
      </c>
      <c r="C2818" s="10">
        <f>IFERROR(VLOOKUP(ROW(源数据!A2803)-1,源数据!A:AG,9,0),"")</f>
        <v/>
      </c>
      <c r="D2818" s="35">
        <f>IFERROR(VLOOKUP(ROW(源数据!A2803)-1,源数据!A:AG,8,0),"")</f>
        <v/>
      </c>
      <c r="E2818" s="35">
        <f>IFERROR(VLOOKUP(ROW(源数据!A2803)-1,源数据!A:AG,10,0),"")</f>
        <v/>
      </c>
      <c r="F2818" s="10">
        <f>IFERROR(VLOOKUP(ROW(源数据!A2803)-1,源数据!A:AG,11,0),"")</f>
        <v/>
      </c>
      <c r="G2818" s="10">
        <f>IFERROR(VLOOKUP(ROW(源数据!A2803)-1,源数据!A:AG,12,0),0)</f>
        <v/>
      </c>
      <c r="H2818" s="17">
        <f>IFERROR(G2818/F2818,"")</f>
        <v/>
      </c>
      <c r="I2818" s="17">
        <f>IFERROR(VLOOKUP(ROW(源数据!A2803)-1,源数据!A:AG,21,0),"")</f>
        <v/>
      </c>
      <c r="J2818" s="10">
        <f>IFERROR(VLOOKUP(ROW(源数据!A2803)-1,源数据!A:AG,19,0),"")</f>
        <v/>
      </c>
      <c r="K2818" s="17">
        <f>IFERROR(VLOOKUP(ROW(源数据!A2803)-1,源数据!A:AG,21,0),0)</f>
        <v/>
      </c>
      <c r="L2818" s="17">
        <f>IFERROR(VLOOKUP(ROW(源数据!A2803)-1,源数据!A:AG,17,0),0)</f>
        <v/>
      </c>
      <c r="M2818" s="51">
        <f>IFERROR(VLOOKUP(ROW(源数据!A2803)-1,源数据!A:AG,15,0),"")</f>
        <v/>
      </c>
    </row>
    <row r="2819">
      <c r="A2819" s="10" t="n">
        <v>2803</v>
      </c>
      <c r="B2819" s="10">
        <f>IFERROR(VLOOKUP(ROW(源数据!A2804)-1,源数据!A:AG,33,0),"")</f>
        <v/>
      </c>
      <c r="C2819" s="10">
        <f>IFERROR(VLOOKUP(ROW(源数据!A2804)-1,源数据!A:AG,9,0),"")</f>
        <v/>
      </c>
      <c r="D2819" s="35">
        <f>IFERROR(VLOOKUP(ROW(源数据!A2804)-1,源数据!A:AG,8,0),"")</f>
        <v/>
      </c>
      <c r="E2819" s="35">
        <f>IFERROR(VLOOKUP(ROW(源数据!A2804)-1,源数据!A:AG,10,0),"")</f>
        <v/>
      </c>
      <c r="F2819" s="10">
        <f>IFERROR(VLOOKUP(ROW(源数据!A2804)-1,源数据!A:AG,11,0),"")</f>
        <v/>
      </c>
      <c r="G2819" s="10">
        <f>IFERROR(VLOOKUP(ROW(源数据!A2804)-1,源数据!A:AG,12,0),0)</f>
        <v/>
      </c>
      <c r="H2819" s="17">
        <f>IFERROR(G2819/F2819,"")</f>
        <v/>
      </c>
      <c r="I2819" s="17">
        <f>IFERROR(VLOOKUP(ROW(源数据!A2804)-1,源数据!A:AG,21,0),"")</f>
        <v/>
      </c>
      <c r="J2819" s="10">
        <f>IFERROR(VLOOKUP(ROW(源数据!A2804)-1,源数据!A:AG,19,0),"")</f>
        <v/>
      </c>
      <c r="K2819" s="17">
        <f>IFERROR(VLOOKUP(ROW(源数据!A2804)-1,源数据!A:AG,21,0),0)</f>
        <v/>
      </c>
      <c r="L2819" s="17">
        <f>IFERROR(VLOOKUP(ROW(源数据!A2804)-1,源数据!A:AG,17,0),0)</f>
        <v/>
      </c>
      <c r="M2819" s="51">
        <f>IFERROR(VLOOKUP(ROW(源数据!A2804)-1,源数据!A:AG,15,0),"")</f>
        <v/>
      </c>
    </row>
    <row r="2820">
      <c r="A2820" s="10" t="n">
        <v>2804</v>
      </c>
      <c r="B2820" s="10">
        <f>IFERROR(VLOOKUP(ROW(源数据!A2805)-1,源数据!A:AG,33,0),"")</f>
        <v/>
      </c>
      <c r="C2820" s="10">
        <f>IFERROR(VLOOKUP(ROW(源数据!A2805)-1,源数据!A:AG,9,0),"")</f>
        <v/>
      </c>
      <c r="D2820" s="35">
        <f>IFERROR(VLOOKUP(ROW(源数据!A2805)-1,源数据!A:AG,8,0),"")</f>
        <v/>
      </c>
      <c r="E2820" s="35">
        <f>IFERROR(VLOOKUP(ROW(源数据!A2805)-1,源数据!A:AG,10,0),"")</f>
        <v/>
      </c>
      <c r="F2820" s="10">
        <f>IFERROR(VLOOKUP(ROW(源数据!A2805)-1,源数据!A:AG,11,0),"")</f>
        <v/>
      </c>
      <c r="G2820" s="10">
        <f>IFERROR(VLOOKUP(ROW(源数据!A2805)-1,源数据!A:AG,12,0),0)</f>
        <v/>
      </c>
      <c r="H2820" s="17">
        <f>IFERROR(G2820/F2820,"")</f>
        <v/>
      </c>
      <c r="I2820" s="17">
        <f>IFERROR(VLOOKUP(ROW(源数据!A2805)-1,源数据!A:AG,21,0),"")</f>
        <v/>
      </c>
      <c r="J2820" s="10">
        <f>IFERROR(VLOOKUP(ROW(源数据!A2805)-1,源数据!A:AG,19,0),"")</f>
        <v/>
      </c>
      <c r="K2820" s="17">
        <f>IFERROR(VLOOKUP(ROW(源数据!A2805)-1,源数据!A:AG,21,0),0)</f>
        <v/>
      </c>
      <c r="L2820" s="17">
        <f>IFERROR(VLOOKUP(ROW(源数据!A2805)-1,源数据!A:AG,17,0),0)</f>
        <v/>
      </c>
      <c r="M2820" s="51">
        <f>IFERROR(VLOOKUP(ROW(源数据!A2805)-1,源数据!A:AG,15,0),"")</f>
        <v/>
      </c>
    </row>
    <row r="2821">
      <c r="A2821" s="10" t="n">
        <v>2805</v>
      </c>
      <c r="B2821" s="10">
        <f>IFERROR(VLOOKUP(ROW(源数据!A2806)-1,源数据!A:AG,33,0),"")</f>
        <v/>
      </c>
      <c r="C2821" s="10">
        <f>IFERROR(VLOOKUP(ROW(源数据!A2806)-1,源数据!A:AG,9,0),"")</f>
        <v/>
      </c>
      <c r="D2821" s="35">
        <f>IFERROR(VLOOKUP(ROW(源数据!A2806)-1,源数据!A:AG,8,0),"")</f>
        <v/>
      </c>
      <c r="E2821" s="35">
        <f>IFERROR(VLOOKUP(ROW(源数据!A2806)-1,源数据!A:AG,10,0),"")</f>
        <v/>
      </c>
      <c r="F2821" s="10">
        <f>IFERROR(VLOOKUP(ROW(源数据!A2806)-1,源数据!A:AG,11,0),"")</f>
        <v/>
      </c>
      <c r="G2821" s="10">
        <f>IFERROR(VLOOKUP(ROW(源数据!A2806)-1,源数据!A:AG,12,0),0)</f>
        <v/>
      </c>
      <c r="H2821" s="17">
        <f>IFERROR(G2821/F2821,"")</f>
        <v/>
      </c>
      <c r="I2821" s="17">
        <f>IFERROR(VLOOKUP(ROW(源数据!A2806)-1,源数据!A:AG,21,0),"")</f>
        <v/>
      </c>
      <c r="J2821" s="10">
        <f>IFERROR(VLOOKUP(ROW(源数据!A2806)-1,源数据!A:AG,19,0),"")</f>
        <v/>
      </c>
      <c r="K2821" s="17">
        <f>IFERROR(VLOOKUP(ROW(源数据!A2806)-1,源数据!A:AG,21,0),0)</f>
        <v/>
      </c>
      <c r="L2821" s="17">
        <f>IFERROR(VLOOKUP(ROW(源数据!A2806)-1,源数据!A:AG,17,0),0)</f>
        <v/>
      </c>
      <c r="M2821" s="51">
        <f>IFERROR(VLOOKUP(ROW(源数据!A2806)-1,源数据!A:AG,15,0),"")</f>
        <v/>
      </c>
    </row>
    <row r="2822">
      <c r="A2822" s="10" t="n">
        <v>2806</v>
      </c>
      <c r="B2822" s="10">
        <f>IFERROR(VLOOKUP(ROW(源数据!A2807)-1,源数据!A:AG,33,0),"")</f>
        <v/>
      </c>
      <c r="C2822" s="10">
        <f>IFERROR(VLOOKUP(ROW(源数据!A2807)-1,源数据!A:AG,9,0),"")</f>
        <v/>
      </c>
      <c r="D2822" s="35">
        <f>IFERROR(VLOOKUP(ROW(源数据!A2807)-1,源数据!A:AG,8,0),"")</f>
        <v/>
      </c>
      <c r="E2822" s="35">
        <f>IFERROR(VLOOKUP(ROW(源数据!A2807)-1,源数据!A:AG,10,0),"")</f>
        <v/>
      </c>
      <c r="F2822" s="10">
        <f>IFERROR(VLOOKUP(ROW(源数据!A2807)-1,源数据!A:AG,11,0),"")</f>
        <v/>
      </c>
      <c r="G2822" s="10">
        <f>IFERROR(VLOOKUP(ROW(源数据!A2807)-1,源数据!A:AG,12,0),0)</f>
        <v/>
      </c>
      <c r="H2822" s="17">
        <f>IFERROR(G2822/F2822,"")</f>
        <v/>
      </c>
      <c r="I2822" s="17">
        <f>IFERROR(VLOOKUP(ROW(源数据!A2807)-1,源数据!A:AG,21,0),"")</f>
        <v/>
      </c>
      <c r="J2822" s="10">
        <f>IFERROR(VLOOKUP(ROW(源数据!A2807)-1,源数据!A:AG,19,0),"")</f>
        <v/>
      </c>
      <c r="K2822" s="17">
        <f>IFERROR(VLOOKUP(ROW(源数据!A2807)-1,源数据!A:AG,21,0),0)</f>
        <v/>
      </c>
      <c r="L2822" s="17">
        <f>IFERROR(VLOOKUP(ROW(源数据!A2807)-1,源数据!A:AG,17,0),0)</f>
        <v/>
      </c>
      <c r="M2822" s="51">
        <f>IFERROR(VLOOKUP(ROW(源数据!A2807)-1,源数据!A:AG,15,0),"")</f>
        <v/>
      </c>
    </row>
    <row r="2823">
      <c r="A2823" s="10" t="n">
        <v>2807</v>
      </c>
      <c r="B2823" s="10">
        <f>IFERROR(VLOOKUP(ROW(源数据!A2808)-1,源数据!A:AG,33,0),"")</f>
        <v/>
      </c>
      <c r="C2823" s="10">
        <f>IFERROR(VLOOKUP(ROW(源数据!A2808)-1,源数据!A:AG,9,0),"")</f>
        <v/>
      </c>
      <c r="D2823" s="35">
        <f>IFERROR(VLOOKUP(ROW(源数据!A2808)-1,源数据!A:AG,8,0),"")</f>
        <v/>
      </c>
      <c r="E2823" s="35">
        <f>IFERROR(VLOOKUP(ROW(源数据!A2808)-1,源数据!A:AG,10,0),"")</f>
        <v/>
      </c>
      <c r="F2823" s="10">
        <f>IFERROR(VLOOKUP(ROW(源数据!A2808)-1,源数据!A:AG,11,0),"")</f>
        <v/>
      </c>
      <c r="G2823" s="10">
        <f>IFERROR(VLOOKUP(ROW(源数据!A2808)-1,源数据!A:AG,12,0),0)</f>
        <v/>
      </c>
      <c r="H2823" s="17">
        <f>IFERROR(G2823/F2823,"")</f>
        <v/>
      </c>
      <c r="I2823" s="17">
        <f>IFERROR(VLOOKUP(ROW(源数据!A2808)-1,源数据!A:AG,21,0),"")</f>
        <v/>
      </c>
      <c r="J2823" s="10">
        <f>IFERROR(VLOOKUP(ROW(源数据!A2808)-1,源数据!A:AG,19,0),"")</f>
        <v/>
      </c>
      <c r="K2823" s="17">
        <f>IFERROR(VLOOKUP(ROW(源数据!A2808)-1,源数据!A:AG,21,0),0)</f>
        <v/>
      </c>
      <c r="L2823" s="17">
        <f>IFERROR(VLOOKUP(ROW(源数据!A2808)-1,源数据!A:AG,17,0),0)</f>
        <v/>
      </c>
      <c r="M2823" s="51">
        <f>IFERROR(VLOOKUP(ROW(源数据!A2808)-1,源数据!A:AG,15,0),"")</f>
        <v/>
      </c>
    </row>
    <row r="2824">
      <c r="A2824" s="10" t="n">
        <v>2808</v>
      </c>
      <c r="B2824" s="10">
        <f>IFERROR(VLOOKUP(ROW(源数据!A2809)-1,源数据!A:AG,33,0),"")</f>
        <v/>
      </c>
      <c r="C2824" s="10">
        <f>IFERROR(VLOOKUP(ROW(源数据!A2809)-1,源数据!A:AG,9,0),"")</f>
        <v/>
      </c>
      <c r="D2824" s="35">
        <f>IFERROR(VLOOKUP(ROW(源数据!A2809)-1,源数据!A:AG,8,0),"")</f>
        <v/>
      </c>
      <c r="E2824" s="35">
        <f>IFERROR(VLOOKUP(ROW(源数据!A2809)-1,源数据!A:AG,10,0),"")</f>
        <v/>
      </c>
      <c r="F2824" s="10">
        <f>IFERROR(VLOOKUP(ROW(源数据!A2809)-1,源数据!A:AG,11,0),"")</f>
        <v/>
      </c>
      <c r="G2824" s="10">
        <f>IFERROR(VLOOKUP(ROW(源数据!A2809)-1,源数据!A:AG,12,0),0)</f>
        <v/>
      </c>
      <c r="H2824" s="17">
        <f>IFERROR(G2824/F2824,"")</f>
        <v/>
      </c>
      <c r="I2824" s="17">
        <f>IFERROR(VLOOKUP(ROW(源数据!A2809)-1,源数据!A:AG,21,0),"")</f>
        <v/>
      </c>
      <c r="J2824" s="10">
        <f>IFERROR(VLOOKUP(ROW(源数据!A2809)-1,源数据!A:AG,19,0),"")</f>
        <v/>
      </c>
      <c r="K2824" s="17">
        <f>IFERROR(VLOOKUP(ROW(源数据!A2809)-1,源数据!A:AG,21,0),0)</f>
        <v/>
      </c>
      <c r="L2824" s="17">
        <f>IFERROR(VLOOKUP(ROW(源数据!A2809)-1,源数据!A:AG,17,0),0)</f>
        <v/>
      </c>
      <c r="M2824" s="51">
        <f>IFERROR(VLOOKUP(ROW(源数据!A2809)-1,源数据!A:AG,15,0),"")</f>
        <v/>
      </c>
    </row>
    <row r="2825">
      <c r="A2825" s="10" t="n">
        <v>2809</v>
      </c>
      <c r="B2825" s="10">
        <f>IFERROR(VLOOKUP(ROW(源数据!A2810)-1,源数据!A:AG,33,0),"")</f>
        <v/>
      </c>
      <c r="C2825" s="10">
        <f>IFERROR(VLOOKUP(ROW(源数据!A2810)-1,源数据!A:AG,9,0),"")</f>
        <v/>
      </c>
      <c r="D2825" s="35">
        <f>IFERROR(VLOOKUP(ROW(源数据!A2810)-1,源数据!A:AG,8,0),"")</f>
        <v/>
      </c>
      <c r="E2825" s="35">
        <f>IFERROR(VLOOKUP(ROW(源数据!A2810)-1,源数据!A:AG,10,0),"")</f>
        <v/>
      </c>
      <c r="F2825" s="10">
        <f>IFERROR(VLOOKUP(ROW(源数据!A2810)-1,源数据!A:AG,11,0),"")</f>
        <v/>
      </c>
      <c r="G2825" s="10">
        <f>IFERROR(VLOOKUP(ROW(源数据!A2810)-1,源数据!A:AG,12,0),0)</f>
        <v/>
      </c>
      <c r="H2825" s="17">
        <f>IFERROR(G2825/F2825,"")</f>
        <v/>
      </c>
      <c r="I2825" s="17">
        <f>IFERROR(VLOOKUP(ROW(源数据!A2810)-1,源数据!A:AG,21,0),"")</f>
        <v/>
      </c>
      <c r="J2825" s="10">
        <f>IFERROR(VLOOKUP(ROW(源数据!A2810)-1,源数据!A:AG,19,0),"")</f>
        <v/>
      </c>
      <c r="K2825" s="17">
        <f>IFERROR(VLOOKUP(ROW(源数据!A2810)-1,源数据!A:AG,21,0),0)</f>
        <v/>
      </c>
      <c r="L2825" s="17">
        <f>IFERROR(VLOOKUP(ROW(源数据!A2810)-1,源数据!A:AG,17,0),0)</f>
        <v/>
      </c>
      <c r="M2825" s="51">
        <f>IFERROR(VLOOKUP(ROW(源数据!A2810)-1,源数据!A:AG,15,0),"")</f>
        <v/>
      </c>
    </row>
    <row r="2826">
      <c r="A2826" s="10" t="n">
        <v>2810</v>
      </c>
      <c r="B2826" s="10">
        <f>IFERROR(VLOOKUP(ROW(源数据!A2811)-1,源数据!A:AG,33,0),"")</f>
        <v/>
      </c>
      <c r="C2826" s="10">
        <f>IFERROR(VLOOKUP(ROW(源数据!A2811)-1,源数据!A:AG,9,0),"")</f>
        <v/>
      </c>
      <c r="D2826" s="35">
        <f>IFERROR(VLOOKUP(ROW(源数据!A2811)-1,源数据!A:AG,8,0),"")</f>
        <v/>
      </c>
      <c r="E2826" s="35">
        <f>IFERROR(VLOOKUP(ROW(源数据!A2811)-1,源数据!A:AG,10,0),"")</f>
        <v/>
      </c>
      <c r="F2826" s="10">
        <f>IFERROR(VLOOKUP(ROW(源数据!A2811)-1,源数据!A:AG,11,0),"")</f>
        <v/>
      </c>
      <c r="G2826" s="10">
        <f>IFERROR(VLOOKUP(ROW(源数据!A2811)-1,源数据!A:AG,12,0),0)</f>
        <v/>
      </c>
      <c r="H2826" s="17">
        <f>IFERROR(G2826/F2826,"")</f>
        <v/>
      </c>
      <c r="I2826" s="17">
        <f>IFERROR(VLOOKUP(ROW(源数据!A2811)-1,源数据!A:AG,21,0),"")</f>
        <v/>
      </c>
      <c r="J2826" s="10">
        <f>IFERROR(VLOOKUP(ROW(源数据!A2811)-1,源数据!A:AG,19,0),"")</f>
        <v/>
      </c>
      <c r="K2826" s="17">
        <f>IFERROR(VLOOKUP(ROW(源数据!A2811)-1,源数据!A:AG,21,0),0)</f>
        <v/>
      </c>
      <c r="L2826" s="17">
        <f>IFERROR(VLOOKUP(ROW(源数据!A2811)-1,源数据!A:AG,17,0),0)</f>
        <v/>
      </c>
      <c r="M2826" s="51">
        <f>IFERROR(VLOOKUP(ROW(源数据!A2811)-1,源数据!A:AG,15,0),"")</f>
        <v/>
      </c>
    </row>
    <row r="2827">
      <c r="A2827" s="10" t="n">
        <v>2811</v>
      </c>
      <c r="B2827" s="10">
        <f>IFERROR(VLOOKUP(ROW(源数据!A2812)-1,源数据!A:AG,33,0),"")</f>
        <v/>
      </c>
      <c r="C2827" s="10">
        <f>IFERROR(VLOOKUP(ROW(源数据!A2812)-1,源数据!A:AG,9,0),"")</f>
        <v/>
      </c>
      <c r="D2827" s="35">
        <f>IFERROR(VLOOKUP(ROW(源数据!A2812)-1,源数据!A:AG,8,0),"")</f>
        <v/>
      </c>
      <c r="E2827" s="35">
        <f>IFERROR(VLOOKUP(ROW(源数据!A2812)-1,源数据!A:AG,10,0),"")</f>
        <v/>
      </c>
      <c r="F2827" s="10">
        <f>IFERROR(VLOOKUP(ROW(源数据!A2812)-1,源数据!A:AG,11,0),"")</f>
        <v/>
      </c>
      <c r="G2827" s="10">
        <f>IFERROR(VLOOKUP(ROW(源数据!A2812)-1,源数据!A:AG,12,0),0)</f>
        <v/>
      </c>
      <c r="H2827" s="17">
        <f>IFERROR(G2827/F2827,"")</f>
        <v/>
      </c>
      <c r="I2827" s="17">
        <f>IFERROR(VLOOKUP(ROW(源数据!A2812)-1,源数据!A:AG,21,0),"")</f>
        <v/>
      </c>
      <c r="J2827" s="10">
        <f>IFERROR(VLOOKUP(ROW(源数据!A2812)-1,源数据!A:AG,19,0),"")</f>
        <v/>
      </c>
      <c r="K2827" s="17">
        <f>IFERROR(VLOOKUP(ROW(源数据!A2812)-1,源数据!A:AG,21,0),0)</f>
        <v/>
      </c>
      <c r="L2827" s="17">
        <f>IFERROR(VLOOKUP(ROW(源数据!A2812)-1,源数据!A:AG,17,0),0)</f>
        <v/>
      </c>
      <c r="M2827" s="51">
        <f>IFERROR(VLOOKUP(ROW(源数据!A2812)-1,源数据!A:AG,15,0),"")</f>
        <v/>
      </c>
    </row>
    <row r="2828">
      <c r="A2828" s="10" t="n">
        <v>2812</v>
      </c>
      <c r="B2828" s="10">
        <f>IFERROR(VLOOKUP(ROW(源数据!A2813)-1,源数据!A:AG,33,0),"")</f>
        <v/>
      </c>
      <c r="C2828" s="10">
        <f>IFERROR(VLOOKUP(ROW(源数据!A2813)-1,源数据!A:AG,9,0),"")</f>
        <v/>
      </c>
      <c r="D2828" s="35">
        <f>IFERROR(VLOOKUP(ROW(源数据!A2813)-1,源数据!A:AG,8,0),"")</f>
        <v/>
      </c>
      <c r="E2828" s="35">
        <f>IFERROR(VLOOKUP(ROW(源数据!A2813)-1,源数据!A:AG,10,0),"")</f>
        <v/>
      </c>
      <c r="F2828" s="10">
        <f>IFERROR(VLOOKUP(ROW(源数据!A2813)-1,源数据!A:AG,11,0),"")</f>
        <v/>
      </c>
      <c r="G2828" s="10">
        <f>IFERROR(VLOOKUP(ROW(源数据!A2813)-1,源数据!A:AG,12,0),0)</f>
        <v/>
      </c>
      <c r="H2828" s="17">
        <f>IFERROR(G2828/F2828,"")</f>
        <v/>
      </c>
      <c r="I2828" s="17">
        <f>IFERROR(VLOOKUP(ROW(源数据!A2813)-1,源数据!A:AG,21,0),"")</f>
        <v/>
      </c>
      <c r="J2828" s="10">
        <f>IFERROR(VLOOKUP(ROW(源数据!A2813)-1,源数据!A:AG,19,0),"")</f>
        <v/>
      </c>
      <c r="K2828" s="17">
        <f>IFERROR(VLOOKUP(ROW(源数据!A2813)-1,源数据!A:AG,21,0),0)</f>
        <v/>
      </c>
      <c r="L2828" s="17">
        <f>IFERROR(VLOOKUP(ROW(源数据!A2813)-1,源数据!A:AG,17,0),0)</f>
        <v/>
      </c>
      <c r="M2828" s="51">
        <f>IFERROR(VLOOKUP(ROW(源数据!A2813)-1,源数据!A:AG,15,0),"")</f>
        <v/>
      </c>
    </row>
    <row r="2829">
      <c r="A2829" s="10" t="n">
        <v>2813</v>
      </c>
      <c r="B2829" s="10">
        <f>IFERROR(VLOOKUP(ROW(源数据!A2814)-1,源数据!A:AG,33,0),"")</f>
        <v/>
      </c>
      <c r="C2829" s="10">
        <f>IFERROR(VLOOKUP(ROW(源数据!A2814)-1,源数据!A:AG,9,0),"")</f>
        <v/>
      </c>
      <c r="D2829" s="35">
        <f>IFERROR(VLOOKUP(ROW(源数据!A2814)-1,源数据!A:AG,8,0),"")</f>
        <v/>
      </c>
      <c r="E2829" s="35">
        <f>IFERROR(VLOOKUP(ROW(源数据!A2814)-1,源数据!A:AG,10,0),"")</f>
        <v/>
      </c>
      <c r="F2829" s="10">
        <f>IFERROR(VLOOKUP(ROW(源数据!A2814)-1,源数据!A:AG,11,0),"")</f>
        <v/>
      </c>
      <c r="G2829" s="10">
        <f>IFERROR(VLOOKUP(ROW(源数据!A2814)-1,源数据!A:AG,12,0),0)</f>
        <v/>
      </c>
      <c r="H2829" s="17">
        <f>IFERROR(G2829/F2829,"")</f>
        <v/>
      </c>
      <c r="I2829" s="17">
        <f>IFERROR(VLOOKUP(ROW(源数据!A2814)-1,源数据!A:AG,21,0),"")</f>
        <v/>
      </c>
      <c r="J2829" s="10">
        <f>IFERROR(VLOOKUP(ROW(源数据!A2814)-1,源数据!A:AG,19,0),"")</f>
        <v/>
      </c>
      <c r="K2829" s="17">
        <f>IFERROR(VLOOKUP(ROW(源数据!A2814)-1,源数据!A:AG,21,0),0)</f>
        <v/>
      </c>
      <c r="L2829" s="17">
        <f>IFERROR(VLOOKUP(ROW(源数据!A2814)-1,源数据!A:AG,17,0),0)</f>
        <v/>
      </c>
      <c r="M2829" s="51">
        <f>IFERROR(VLOOKUP(ROW(源数据!A2814)-1,源数据!A:AG,15,0),"")</f>
        <v/>
      </c>
    </row>
    <row r="2830">
      <c r="A2830" s="10" t="n">
        <v>2814</v>
      </c>
      <c r="B2830" s="10">
        <f>IFERROR(VLOOKUP(ROW(源数据!A2815)-1,源数据!A:AG,33,0),"")</f>
        <v/>
      </c>
      <c r="C2830" s="10">
        <f>IFERROR(VLOOKUP(ROW(源数据!A2815)-1,源数据!A:AG,9,0),"")</f>
        <v/>
      </c>
      <c r="D2830" s="35">
        <f>IFERROR(VLOOKUP(ROW(源数据!A2815)-1,源数据!A:AG,8,0),"")</f>
        <v/>
      </c>
      <c r="E2830" s="35">
        <f>IFERROR(VLOOKUP(ROW(源数据!A2815)-1,源数据!A:AG,10,0),"")</f>
        <v/>
      </c>
      <c r="F2830" s="10">
        <f>IFERROR(VLOOKUP(ROW(源数据!A2815)-1,源数据!A:AG,11,0),"")</f>
        <v/>
      </c>
      <c r="G2830" s="10">
        <f>IFERROR(VLOOKUP(ROW(源数据!A2815)-1,源数据!A:AG,12,0),0)</f>
        <v/>
      </c>
      <c r="H2830" s="17">
        <f>IFERROR(G2830/F2830,"")</f>
        <v/>
      </c>
      <c r="I2830" s="17">
        <f>IFERROR(VLOOKUP(ROW(源数据!A2815)-1,源数据!A:AG,21,0),"")</f>
        <v/>
      </c>
      <c r="J2830" s="10">
        <f>IFERROR(VLOOKUP(ROW(源数据!A2815)-1,源数据!A:AG,19,0),"")</f>
        <v/>
      </c>
      <c r="K2830" s="17">
        <f>IFERROR(VLOOKUP(ROW(源数据!A2815)-1,源数据!A:AG,21,0),0)</f>
        <v/>
      </c>
      <c r="L2830" s="17">
        <f>IFERROR(VLOOKUP(ROW(源数据!A2815)-1,源数据!A:AG,17,0),0)</f>
        <v/>
      </c>
      <c r="M2830" s="51">
        <f>IFERROR(VLOOKUP(ROW(源数据!A2815)-1,源数据!A:AG,15,0),"")</f>
        <v/>
      </c>
    </row>
    <row r="2831">
      <c r="A2831" s="10" t="n">
        <v>2815</v>
      </c>
      <c r="B2831" s="10">
        <f>IFERROR(VLOOKUP(ROW(源数据!A2816)-1,源数据!A:AG,33,0),"")</f>
        <v/>
      </c>
      <c r="C2831" s="10">
        <f>IFERROR(VLOOKUP(ROW(源数据!A2816)-1,源数据!A:AG,9,0),"")</f>
        <v/>
      </c>
      <c r="D2831" s="35">
        <f>IFERROR(VLOOKUP(ROW(源数据!A2816)-1,源数据!A:AG,8,0),"")</f>
        <v/>
      </c>
      <c r="E2831" s="35">
        <f>IFERROR(VLOOKUP(ROW(源数据!A2816)-1,源数据!A:AG,10,0),"")</f>
        <v/>
      </c>
      <c r="F2831" s="10">
        <f>IFERROR(VLOOKUP(ROW(源数据!A2816)-1,源数据!A:AG,11,0),"")</f>
        <v/>
      </c>
      <c r="G2831" s="10">
        <f>IFERROR(VLOOKUP(ROW(源数据!A2816)-1,源数据!A:AG,12,0),0)</f>
        <v/>
      </c>
      <c r="H2831" s="17">
        <f>IFERROR(G2831/F2831,"")</f>
        <v/>
      </c>
      <c r="I2831" s="17">
        <f>IFERROR(VLOOKUP(ROW(源数据!A2816)-1,源数据!A:AG,21,0),"")</f>
        <v/>
      </c>
      <c r="J2831" s="10">
        <f>IFERROR(VLOOKUP(ROW(源数据!A2816)-1,源数据!A:AG,19,0),"")</f>
        <v/>
      </c>
      <c r="K2831" s="17">
        <f>IFERROR(VLOOKUP(ROW(源数据!A2816)-1,源数据!A:AG,21,0),0)</f>
        <v/>
      </c>
      <c r="L2831" s="17">
        <f>IFERROR(VLOOKUP(ROW(源数据!A2816)-1,源数据!A:AG,17,0),0)</f>
        <v/>
      </c>
      <c r="M2831" s="51">
        <f>IFERROR(VLOOKUP(ROW(源数据!A2816)-1,源数据!A:AG,15,0),"")</f>
        <v/>
      </c>
    </row>
    <row r="2832">
      <c r="A2832" s="10" t="n">
        <v>2816</v>
      </c>
      <c r="B2832" s="10">
        <f>IFERROR(VLOOKUP(ROW(源数据!A2817)-1,源数据!A:AG,33,0),"")</f>
        <v/>
      </c>
      <c r="C2832" s="10">
        <f>IFERROR(VLOOKUP(ROW(源数据!A2817)-1,源数据!A:AG,9,0),"")</f>
        <v/>
      </c>
      <c r="D2832" s="35">
        <f>IFERROR(VLOOKUP(ROW(源数据!A2817)-1,源数据!A:AG,8,0),"")</f>
        <v/>
      </c>
      <c r="E2832" s="35">
        <f>IFERROR(VLOOKUP(ROW(源数据!A2817)-1,源数据!A:AG,10,0),"")</f>
        <v/>
      </c>
      <c r="F2832" s="10">
        <f>IFERROR(VLOOKUP(ROW(源数据!A2817)-1,源数据!A:AG,11,0),"")</f>
        <v/>
      </c>
      <c r="G2832" s="10">
        <f>IFERROR(VLOOKUP(ROW(源数据!A2817)-1,源数据!A:AG,12,0),0)</f>
        <v/>
      </c>
      <c r="H2832" s="17">
        <f>IFERROR(G2832/F2832,"")</f>
        <v/>
      </c>
      <c r="I2832" s="17">
        <f>IFERROR(VLOOKUP(ROW(源数据!A2817)-1,源数据!A:AG,21,0),"")</f>
        <v/>
      </c>
      <c r="J2832" s="10">
        <f>IFERROR(VLOOKUP(ROW(源数据!A2817)-1,源数据!A:AG,19,0),"")</f>
        <v/>
      </c>
      <c r="K2832" s="17">
        <f>IFERROR(VLOOKUP(ROW(源数据!A2817)-1,源数据!A:AG,21,0),0)</f>
        <v/>
      </c>
      <c r="L2832" s="17">
        <f>IFERROR(VLOOKUP(ROW(源数据!A2817)-1,源数据!A:AG,17,0),0)</f>
        <v/>
      </c>
      <c r="M2832" s="51">
        <f>IFERROR(VLOOKUP(ROW(源数据!A2817)-1,源数据!A:AG,15,0),"")</f>
        <v/>
      </c>
    </row>
    <row r="2833">
      <c r="A2833" s="10" t="n">
        <v>2817</v>
      </c>
      <c r="B2833" s="10">
        <f>IFERROR(VLOOKUP(ROW(源数据!A2818)-1,源数据!A:AG,33,0),"")</f>
        <v/>
      </c>
      <c r="C2833" s="10">
        <f>IFERROR(VLOOKUP(ROW(源数据!A2818)-1,源数据!A:AG,9,0),"")</f>
        <v/>
      </c>
      <c r="D2833" s="35">
        <f>IFERROR(VLOOKUP(ROW(源数据!A2818)-1,源数据!A:AG,8,0),"")</f>
        <v/>
      </c>
      <c r="E2833" s="35">
        <f>IFERROR(VLOOKUP(ROW(源数据!A2818)-1,源数据!A:AG,10,0),"")</f>
        <v/>
      </c>
      <c r="F2833" s="10">
        <f>IFERROR(VLOOKUP(ROW(源数据!A2818)-1,源数据!A:AG,11,0),"")</f>
        <v/>
      </c>
      <c r="G2833" s="10">
        <f>IFERROR(VLOOKUP(ROW(源数据!A2818)-1,源数据!A:AG,12,0),0)</f>
        <v/>
      </c>
      <c r="H2833" s="17">
        <f>IFERROR(G2833/F2833,"")</f>
        <v/>
      </c>
      <c r="I2833" s="17">
        <f>IFERROR(VLOOKUP(ROW(源数据!A2818)-1,源数据!A:AG,21,0),"")</f>
        <v/>
      </c>
      <c r="J2833" s="10">
        <f>IFERROR(VLOOKUP(ROW(源数据!A2818)-1,源数据!A:AG,19,0),"")</f>
        <v/>
      </c>
      <c r="K2833" s="17">
        <f>IFERROR(VLOOKUP(ROW(源数据!A2818)-1,源数据!A:AG,21,0),0)</f>
        <v/>
      </c>
      <c r="L2833" s="17">
        <f>IFERROR(VLOOKUP(ROW(源数据!A2818)-1,源数据!A:AG,17,0),0)</f>
        <v/>
      </c>
      <c r="M2833" s="51">
        <f>IFERROR(VLOOKUP(ROW(源数据!A2818)-1,源数据!A:AG,15,0),"")</f>
        <v/>
      </c>
    </row>
    <row r="2834">
      <c r="A2834" s="10" t="n">
        <v>2818</v>
      </c>
      <c r="B2834" s="10">
        <f>IFERROR(VLOOKUP(ROW(源数据!A2819)-1,源数据!A:AG,33,0),"")</f>
        <v/>
      </c>
      <c r="C2834" s="10">
        <f>IFERROR(VLOOKUP(ROW(源数据!A2819)-1,源数据!A:AG,9,0),"")</f>
        <v/>
      </c>
      <c r="D2834" s="35">
        <f>IFERROR(VLOOKUP(ROW(源数据!A2819)-1,源数据!A:AG,8,0),"")</f>
        <v/>
      </c>
      <c r="E2834" s="35">
        <f>IFERROR(VLOOKUP(ROW(源数据!A2819)-1,源数据!A:AG,10,0),"")</f>
        <v/>
      </c>
      <c r="F2834" s="10">
        <f>IFERROR(VLOOKUP(ROW(源数据!A2819)-1,源数据!A:AG,11,0),"")</f>
        <v/>
      </c>
      <c r="G2834" s="10">
        <f>IFERROR(VLOOKUP(ROW(源数据!A2819)-1,源数据!A:AG,12,0),0)</f>
        <v/>
      </c>
      <c r="H2834" s="17">
        <f>IFERROR(G2834/F2834,"")</f>
        <v/>
      </c>
      <c r="I2834" s="17">
        <f>IFERROR(VLOOKUP(ROW(源数据!A2819)-1,源数据!A:AG,21,0),"")</f>
        <v/>
      </c>
      <c r="J2834" s="10">
        <f>IFERROR(VLOOKUP(ROW(源数据!A2819)-1,源数据!A:AG,19,0),"")</f>
        <v/>
      </c>
      <c r="K2834" s="17">
        <f>IFERROR(VLOOKUP(ROW(源数据!A2819)-1,源数据!A:AG,21,0),0)</f>
        <v/>
      </c>
      <c r="L2834" s="17">
        <f>IFERROR(VLOOKUP(ROW(源数据!A2819)-1,源数据!A:AG,17,0),0)</f>
        <v/>
      </c>
      <c r="M2834" s="51">
        <f>IFERROR(VLOOKUP(ROW(源数据!A2819)-1,源数据!A:AG,15,0),"")</f>
        <v/>
      </c>
    </row>
    <row r="2835">
      <c r="A2835" s="10" t="n">
        <v>2819</v>
      </c>
      <c r="B2835" s="10">
        <f>IFERROR(VLOOKUP(ROW(源数据!A2820)-1,源数据!A:AG,33,0),"")</f>
        <v/>
      </c>
      <c r="C2835" s="10">
        <f>IFERROR(VLOOKUP(ROW(源数据!A2820)-1,源数据!A:AG,9,0),"")</f>
        <v/>
      </c>
      <c r="D2835" s="35">
        <f>IFERROR(VLOOKUP(ROW(源数据!A2820)-1,源数据!A:AG,8,0),"")</f>
        <v/>
      </c>
      <c r="E2835" s="35">
        <f>IFERROR(VLOOKUP(ROW(源数据!A2820)-1,源数据!A:AG,10,0),"")</f>
        <v/>
      </c>
      <c r="F2835" s="10">
        <f>IFERROR(VLOOKUP(ROW(源数据!A2820)-1,源数据!A:AG,11,0),"")</f>
        <v/>
      </c>
      <c r="G2835" s="10">
        <f>IFERROR(VLOOKUP(ROW(源数据!A2820)-1,源数据!A:AG,12,0),0)</f>
        <v/>
      </c>
      <c r="H2835" s="17">
        <f>IFERROR(G2835/F2835,"")</f>
        <v/>
      </c>
      <c r="I2835" s="17">
        <f>IFERROR(VLOOKUP(ROW(源数据!A2820)-1,源数据!A:AG,21,0),"")</f>
        <v/>
      </c>
      <c r="J2835" s="10">
        <f>IFERROR(VLOOKUP(ROW(源数据!A2820)-1,源数据!A:AG,19,0),"")</f>
        <v/>
      </c>
      <c r="K2835" s="17">
        <f>IFERROR(VLOOKUP(ROW(源数据!A2820)-1,源数据!A:AG,21,0),0)</f>
        <v/>
      </c>
      <c r="L2835" s="17">
        <f>IFERROR(VLOOKUP(ROW(源数据!A2820)-1,源数据!A:AG,17,0),0)</f>
        <v/>
      </c>
      <c r="M2835" s="51">
        <f>IFERROR(VLOOKUP(ROW(源数据!A2820)-1,源数据!A:AG,15,0),"")</f>
        <v/>
      </c>
    </row>
    <row r="2836">
      <c r="A2836" s="10" t="n">
        <v>2820</v>
      </c>
      <c r="B2836" s="10">
        <f>IFERROR(VLOOKUP(ROW(源数据!A2821)-1,源数据!A:AG,33,0),"")</f>
        <v/>
      </c>
      <c r="C2836" s="10">
        <f>IFERROR(VLOOKUP(ROW(源数据!A2821)-1,源数据!A:AG,9,0),"")</f>
        <v/>
      </c>
      <c r="D2836" s="35">
        <f>IFERROR(VLOOKUP(ROW(源数据!A2821)-1,源数据!A:AG,8,0),"")</f>
        <v/>
      </c>
      <c r="E2836" s="35">
        <f>IFERROR(VLOOKUP(ROW(源数据!A2821)-1,源数据!A:AG,10,0),"")</f>
        <v/>
      </c>
      <c r="F2836" s="10">
        <f>IFERROR(VLOOKUP(ROW(源数据!A2821)-1,源数据!A:AG,11,0),"")</f>
        <v/>
      </c>
      <c r="G2836" s="10">
        <f>IFERROR(VLOOKUP(ROW(源数据!A2821)-1,源数据!A:AG,12,0),0)</f>
        <v/>
      </c>
      <c r="H2836" s="17">
        <f>IFERROR(G2836/F2836,"")</f>
        <v/>
      </c>
      <c r="I2836" s="17">
        <f>IFERROR(VLOOKUP(ROW(源数据!A2821)-1,源数据!A:AG,21,0),"")</f>
        <v/>
      </c>
      <c r="J2836" s="10">
        <f>IFERROR(VLOOKUP(ROW(源数据!A2821)-1,源数据!A:AG,19,0),"")</f>
        <v/>
      </c>
      <c r="K2836" s="17">
        <f>IFERROR(VLOOKUP(ROW(源数据!A2821)-1,源数据!A:AG,21,0),0)</f>
        <v/>
      </c>
      <c r="L2836" s="17">
        <f>IFERROR(VLOOKUP(ROW(源数据!A2821)-1,源数据!A:AG,17,0),0)</f>
        <v/>
      </c>
      <c r="M2836" s="51">
        <f>IFERROR(VLOOKUP(ROW(源数据!A2821)-1,源数据!A:AG,15,0),"")</f>
        <v/>
      </c>
    </row>
    <row r="2837">
      <c r="A2837" s="10" t="n">
        <v>2821</v>
      </c>
      <c r="B2837" s="10">
        <f>IFERROR(VLOOKUP(ROW(源数据!A2822)-1,源数据!A:AG,33,0),"")</f>
        <v/>
      </c>
      <c r="C2837" s="10">
        <f>IFERROR(VLOOKUP(ROW(源数据!A2822)-1,源数据!A:AG,9,0),"")</f>
        <v/>
      </c>
      <c r="D2837" s="35">
        <f>IFERROR(VLOOKUP(ROW(源数据!A2822)-1,源数据!A:AG,8,0),"")</f>
        <v/>
      </c>
      <c r="E2837" s="35">
        <f>IFERROR(VLOOKUP(ROW(源数据!A2822)-1,源数据!A:AG,10,0),"")</f>
        <v/>
      </c>
      <c r="F2837" s="10">
        <f>IFERROR(VLOOKUP(ROW(源数据!A2822)-1,源数据!A:AG,11,0),"")</f>
        <v/>
      </c>
      <c r="G2837" s="10">
        <f>IFERROR(VLOOKUP(ROW(源数据!A2822)-1,源数据!A:AG,12,0),0)</f>
        <v/>
      </c>
      <c r="H2837" s="17">
        <f>IFERROR(G2837/F2837,"")</f>
        <v/>
      </c>
      <c r="I2837" s="17">
        <f>IFERROR(VLOOKUP(ROW(源数据!A2822)-1,源数据!A:AG,21,0),"")</f>
        <v/>
      </c>
      <c r="J2837" s="10">
        <f>IFERROR(VLOOKUP(ROW(源数据!A2822)-1,源数据!A:AG,19,0),"")</f>
        <v/>
      </c>
      <c r="K2837" s="17">
        <f>IFERROR(VLOOKUP(ROW(源数据!A2822)-1,源数据!A:AG,21,0),0)</f>
        <v/>
      </c>
      <c r="L2837" s="17">
        <f>IFERROR(VLOOKUP(ROW(源数据!A2822)-1,源数据!A:AG,17,0),0)</f>
        <v/>
      </c>
      <c r="M2837" s="51">
        <f>IFERROR(VLOOKUP(ROW(源数据!A2822)-1,源数据!A:AG,15,0),"")</f>
        <v/>
      </c>
    </row>
    <row r="2838">
      <c r="A2838" s="10" t="n">
        <v>2822</v>
      </c>
      <c r="B2838" s="10">
        <f>IFERROR(VLOOKUP(ROW(源数据!A2823)-1,源数据!A:AG,33,0),"")</f>
        <v/>
      </c>
      <c r="C2838" s="10">
        <f>IFERROR(VLOOKUP(ROW(源数据!A2823)-1,源数据!A:AG,9,0),"")</f>
        <v/>
      </c>
      <c r="D2838" s="35">
        <f>IFERROR(VLOOKUP(ROW(源数据!A2823)-1,源数据!A:AG,8,0),"")</f>
        <v/>
      </c>
      <c r="E2838" s="35">
        <f>IFERROR(VLOOKUP(ROW(源数据!A2823)-1,源数据!A:AG,10,0),"")</f>
        <v/>
      </c>
      <c r="F2838" s="10">
        <f>IFERROR(VLOOKUP(ROW(源数据!A2823)-1,源数据!A:AG,11,0),"")</f>
        <v/>
      </c>
      <c r="G2838" s="10">
        <f>IFERROR(VLOOKUP(ROW(源数据!A2823)-1,源数据!A:AG,12,0),0)</f>
        <v/>
      </c>
      <c r="H2838" s="17">
        <f>IFERROR(G2838/F2838,"")</f>
        <v/>
      </c>
      <c r="I2838" s="17">
        <f>IFERROR(VLOOKUP(ROW(源数据!A2823)-1,源数据!A:AG,21,0),"")</f>
        <v/>
      </c>
      <c r="J2838" s="10">
        <f>IFERROR(VLOOKUP(ROW(源数据!A2823)-1,源数据!A:AG,19,0),"")</f>
        <v/>
      </c>
      <c r="K2838" s="17">
        <f>IFERROR(VLOOKUP(ROW(源数据!A2823)-1,源数据!A:AG,21,0),0)</f>
        <v/>
      </c>
      <c r="L2838" s="17">
        <f>IFERROR(VLOOKUP(ROW(源数据!A2823)-1,源数据!A:AG,17,0),0)</f>
        <v/>
      </c>
      <c r="M2838" s="51">
        <f>IFERROR(VLOOKUP(ROW(源数据!A2823)-1,源数据!A:AG,15,0),"")</f>
        <v/>
      </c>
    </row>
    <row r="2839">
      <c r="A2839" s="10" t="n">
        <v>2823</v>
      </c>
      <c r="B2839" s="10">
        <f>IFERROR(VLOOKUP(ROW(源数据!A2824)-1,源数据!A:AG,33,0),"")</f>
        <v/>
      </c>
      <c r="C2839" s="10">
        <f>IFERROR(VLOOKUP(ROW(源数据!A2824)-1,源数据!A:AG,9,0),"")</f>
        <v/>
      </c>
      <c r="D2839" s="35">
        <f>IFERROR(VLOOKUP(ROW(源数据!A2824)-1,源数据!A:AG,8,0),"")</f>
        <v/>
      </c>
      <c r="E2839" s="35">
        <f>IFERROR(VLOOKUP(ROW(源数据!A2824)-1,源数据!A:AG,10,0),"")</f>
        <v/>
      </c>
      <c r="F2839" s="10">
        <f>IFERROR(VLOOKUP(ROW(源数据!A2824)-1,源数据!A:AG,11,0),"")</f>
        <v/>
      </c>
      <c r="G2839" s="10">
        <f>IFERROR(VLOOKUP(ROW(源数据!A2824)-1,源数据!A:AG,12,0),0)</f>
        <v/>
      </c>
      <c r="H2839" s="17">
        <f>IFERROR(G2839/F2839,"")</f>
        <v/>
      </c>
      <c r="I2839" s="17">
        <f>IFERROR(VLOOKUP(ROW(源数据!A2824)-1,源数据!A:AG,21,0),"")</f>
        <v/>
      </c>
      <c r="J2839" s="10">
        <f>IFERROR(VLOOKUP(ROW(源数据!A2824)-1,源数据!A:AG,19,0),"")</f>
        <v/>
      </c>
      <c r="K2839" s="17">
        <f>IFERROR(VLOOKUP(ROW(源数据!A2824)-1,源数据!A:AG,21,0),0)</f>
        <v/>
      </c>
      <c r="L2839" s="17">
        <f>IFERROR(VLOOKUP(ROW(源数据!A2824)-1,源数据!A:AG,17,0),0)</f>
        <v/>
      </c>
      <c r="M2839" s="51">
        <f>IFERROR(VLOOKUP(ROW(源数据!A2824)-1,源数据!A:AG,15,0),"")</f>
        <v/>
      </c>
    </row>
    <row r="2840">
      <c r="A2840" s="10" t="n">
        <v>2824</v>
      </c>
      <c r="B2840" s="10">
        <f>IFERROR(VLOOKUP(ROW(源数据!A2825)-1,源数据!A:AG,33,0),"")</f>
        <v/>
      </c>
      <c r="C2840" s="10">
        <f>IFERROR(VLOOKUP(ROW(源数据!A2825)-1,源数据!A:AG,9,0),"")</f>
        <v/>
      </c>
      <c r="D2840" s="35">
        <f>IFERROR(VLOOKUP(ROW(源数据!A2825)-1,源数据!A:AG,8,0),"")</f>
        <v/>
      </c>
      <c r="E2840" s="35">
        <f>IFERROR(VLOOKUP(ROW(源数据!A2825)-1,源数据!A:AG,10,0),"")</f>
        <v/>
      </c>
      <c r="F2840" s="10">
        <f>IFERROR(VLOOKUP(ROW(源数据!A2825)-1,源数据!A:AG,11,0),"")</f>
        <v/>
      </c>
      <c r="G2840" s="10">
        <f>IFERROR(VLOOKUP(ROW(源数据!A2825)-1,源数据!A:AG,12,0),0)</f>
        <v/>
      </c>
      <c r="H2840" s="17">
        <f>IFERROR(G2840/F2840,"")</f>
        <v/>
      </c>
      <c r="I2840" s="17">
        <f>IFERROR(VLOOKUP(ROW(源数据!A2825)-1,源数据!A:AG,21,0),"")</f>
        <v/>
      </c>
      <c r="J2840" s="10">
        <f>IFERROR(VLOOKUP(ROW(源数据!A2825)-1,源数据!A:AG,19,0),"")</f>
        <v/>
      </c>
      <c r="K2840" s="17">
        <f>IFERROR(VLOOKUP(ROW(源数据!A2825)-1,源数据!A:AG,21,0),0)</f>
        <v/>
      </c>
      <c r="L2840" s="17">
        <f>IFERROR(VLOOKUP(ROW(源数据!A2825)-1,源数据!A:AG,17,0),0)</f>
        <v/>
      </c>
      <c r="M2840" s="51">
        <f>IFERROR(VLOOKUP(ROW(源数据!A2825)-1,源数据!A:AG,15,0),"")</f>
        <v/>
      </c>
    </row>
    <row r="2841">
      <c r="A2841" s="10" t="n">
        <v>2825</v>
      </c>
      <c r="B2841" s="10">
        <f>IFERROR(VLOOKUP(ROW(源数据!A2826)-1,源数据!A:AG,33,0),"")</f>
        <v/>
      </c>
      <c r="C2841" s="10">
        <f>IFERROR(VLOOKUP(ROW(源数据!A2826)-1,源数据!A:AG,9,0),"")</f>
        <v/>
      </c>
      <c r="D2841" s="35">
        <f>IFERROR(VLOOKUP(ROW(源数据!A2826)-1,源数据!A:AG,8,0),"")</f>
        <v/>
      </c>
      <c r="E2841" s="35">
        <f>IFERROR(VLOOKUP(ROW(源数据!A2826)-1,源数据!A:AG,10,0),"")</f>
        <v/>
      </c>
      <c r="F2841" s="10">
        <f>IFERROR(VLOOKUP(ROW(源数据!A2826)-1,源数据!A:AG,11,0),"")</f>
        <v/>
      </c>
      <c r="G2841" s="10">
        <f>IFERROR(VLOOKUP(ROW(源数据!A2826)-1,源数据!A:AG,12,0),0)</f>
        <v/>
      </c>
      <c r="H2841" s="17">
        <f>IFERROR(G2841/F2841,"")</f>
        <v/>
      </c>
      <c r="I2841" s="17">
        <f>IFERROR(VLOOKUP(ROW(源数据!A2826)-1,源数据!A:AG,21,0),"")</f>
        <v/>
      </c>
      <c r="J2841" s="10">
        <f>IFERROR(VLOOKUP(ROW(源数据!A2826)-1,源数据!A:AG,19,0),"")</f>
        <v/>
      </c>
      <c r="K2841" s="17">
        <f>IFERROR(VLOOKUP(ROW(源数据!A2826)-1,源数据!A:AG,21,0),0)</f>
        <v/>
      </c>
      <c r="L2841" s="17">
        <f>IFERROR(VLOOKUP(ROW(源数据!A2826)-1,源数据!A:AG,17,0),0)</f>
        <v/>
      </c>
      <c r="M2841" s="51">
        <f>IFERROR(VLOOKUP(ROW(源数据!A2826)-1,源数据!A:AG,15,0),"")</f>
        <v/>
      </c>
    </row>
    <row r="2842">
      <c r="A2842" s="10" t="n">
        <v>2826</v>
      </c>
      <c r="B2842" s="10">
        <f>IFERROR(VLOOKUP(ROW(源数据!A2827)-1,源数据!A:AG,33,0),"")</f>
        <v/>
      </c>
      <c r="C2842" s="10">
        <f>IFERROR(VLOOKUP(ROW(源数据!A2827)-1,源数据!A:AG,9,0),"")</f>
        <v/>
      </c>
      <c r="D2842" s="35">
        <f>IFERROR(VLOOKUP(ROW(源数据!A2827)-1,源数据!A:AG,8,0),"")</f>
        <v/>
      </c>
      <c r="E2842" s="35">
        <f>IFERROR(VLOOKUP(ROW(源数据!A2827)-1,源数据!A:AG,10,0),"")</f>
        <v/>
      </c>
      <c r="F2842" s="10">
        <f>IFERROR(VLOOKUP(ROW(源数据!A2827)-1,源数据!A:AG,11,0),"")</f>
        <v/>
      </c>
      <c r="G2842" s="10">
        <f>IFERROR(VLOOKUP(ROW(源数据!A2827)-1,源数据!A:AG,12,0),0)</f>
        <v/>
      </c>
      <c r="H2842" s="17">
        <f>IFERROR(G2842/F2842,"")</f>
        <v/>
      </c>
      <c r="I2842" s="17">
        <f>IFERROR(VLOOKUP(ROW(源数据!A2827)-1,源数据!A:AG,21,0),"")</f>
        <v/>
      </c>
      <c r="J2842" s="10">
        <f>IFERROR(VLOOKUP(ROW(源数据!A2827)-1,源数据!A:AG,19,0),"")</f>
        <v/>
      </c>
      <c r="K2842" s="17">
        <f>IFERROR(VLOOKUP(ROW(源数据!A2827)-1,源数据!A:AG,21,0),0)</f>
        <v/>
      </c>
      <c r="L2842" s="17">
        <f>IFERROR(VLOOKUP(ROW(源数据!A2827)-1,源数据!A:AG,17,0),0)</f>
        <v/>
      </c>
      <c r="M2842" s="51">
        <f>IFERROR(VLOOKUP(ROW(源数据!A2827)-1,源数据!A:AG,15,0),"")</f>
        <v/>
      </c>
    </row>
    <row r="2843">
      <c r="A2843" s="10" t="n">
        <v>2827</v>
      </c>
      <c r="B2843" s="10">
        <f>IFERROR(VLOOKUP(ROW(源数据!A2828)-1,源数据!A:AG,33,0),"")</f>
        <v/>
      </c>
      <c r="C2843" s="10">
        <f>IFERROR(VLOOKUP(ROW(源数据!A2828)-1,源数据!A:AG,9,0),"")</f>
        <v/>
      </c>
      <c r="D2843" s="35">
        <f>IFERROR(VLOOKUP(ROW(源数据!A2828)-1,源数据!A:AG,8,0),"")</f>
        <v/>
      </c>
      <c r="E2843" s="35">
        <f>IFERROR(VLOOKUP(ROW(源数据!A2828)-1,源数据!A:AG,10,0),"")</f>
        <v/>
      </c>
      <c r="F2843" s="10">
        <f>IFERROR(VLOOKUP(ROW(源数据!A2828)-1,源数据!A:AG,11,0),"")</f>
        <v/>
      </c>
      <c r="G2843" s="10">
        <f>IFERROR(VLOOKUP(ROW(源数据!A2828)-1,源数据!A:AG,12,0),0)</f>
        <v/>
      </c>
      <c r="H2843" s="17">
        <f>IFERROR(G2843/F2843,"")</f>
        <v/>
      </c>
      <c r="I2843" s="17">
        <f>IFERROR(VLOOKUP(ROW(源数据!A2828)-1,源数据!A:AG,21,0),"")</f>
        <v/>
      </c>
      <c r="J2843" s="10">
        <f>IFERROR(VLOOKUP(ROW(源数据!A2828)-1,源数据!A:AG,19,0),"")</f>
        <v/>
      </c>
      <c r="K2843" s="17">
        <f>IFERROR(VLOOKUP(ROW(源数据!A2828)-1,源数据!A:AG,21,0),0)</f>
        <v/>
      </c>
      <c r="L2843" s="17">
        <f>IFERROR(VLOOKUP(ROW(源数据!A2828)-1,源数据!A:AG,17,0),0)</f>
        <v/>
      </c>
      <c r="M2843" s="51">
        <f>IFERROR(VLOOKUP(ROW(源数据!A2828)-1,源数据!A:AG,15,0),"")</f>
        <v/>
      </c>
    </row>
    <row r="2844">
      <c r="A2844" s="10" t="n">
        <v>2828</v>
      </c>
      <c r="B2844" s="10">
        <f>IFERROR(VLOOKUP(ROW(源数据!A2829)-1,源数据!A:AG,33,0),"")</f>
        <v/>
      </c>
      <c r="C2844" s="10">
        <f>IFERROR(VLOOKUP(ROW(源数据!A2829)-1,源数据!A:AG,9,0),"")</f>
        <v/>
      </c>
      <c r="D2844" s="35">
        <f>IFERROR(VLOOKUP(ROW(源数据!A2829)-1,源数据!A:AG,8,0),"")</f>
        <v/>
      </c>
      <c r="E2844" s="35">
        <f>IFERROR(VLOOKUP(ROW(源数据!A2829)-1,源数据!A:AG,10,0),"")</f>
        <v/>
      </c>
      <c r="F2844" s="10">
        <f>IFERROR(VLOOKUP(ROW(源数据!A2829)-1,源数据!A:AG,11,0),"")</f>
        <v/>
      </c>
      <c r="G2844" s="10">
        <f>IFERROR(VLOOKUP(ROW(源数据!A2829)-1,源数据!A:AG,12,0),0)</f>
        <v/>
      </c>
      <c r="H2844" s="17">
        <f>IFERROR(G2844/F2844,"")</f>
        <v/>
      </c>
      <c r="I2844" s="17">
        <f>IFERROR(VLOOKUP(ROW(源数据!A2829)-1,源数据!A:AG,21,0),"")</f>
        <v/>
      </c>
      <c r="J2844" s="10">
        <f>IFERROR(VLOOKUP(ROW(源数据!A2829)-1,源数据!A:AG,19,0),"")</f>
        <v/>
      </c>
      <c r="K2844" s="17">
        <f>IFERROR(VLOOKUP(ROW(源数据!A2829)-1,源数据!A:AG,21,0),0)</f>
        <v/>
      </c>
      <c r="L2844" s="17">
        <f>IFERROR(VLOOKUP(ROW(源数据!A2829)-1,源数据!A:AG,17,0),0)</f>
        <v/>
      </c>
      <c r="M2844" s="51">
        <f>IFERROR(VLOOKUP(ROW(源数据!A2829)-1,源数据!A:AG,15,0),"")</f>
        <v/>
      </c>
    </row>
    <row r="2845">
      <c r="A2845" s="10" t="n">
        <v>2829</v>
      </c>
      <c r="B2845" s="10">
        <f>IFERROR(VLOOKUP(ROW(源数据!A2830)-1,源数据!A:AG,33,0),"")</f>
        <v/>
      </c>
      <c r="C2845" s="10">
        <f>IFERROR(VLOOKUP(ROW(源数据!A2830)-1,源数据!A:AG,9,0),"")</f>
        <v/>
      </c>
      <c r="D2845" s="35">
        <f>IFERROR(VLOOKUP(ROW(源数据!A2830)-1,源数据!A:AG,8,0),"")</f>
        <v/>
      </c>
      <c r="E2845" s="35">
        <f>IFERROR(VLOOKUP(ROW(源数据!A2830)-1,源数据!A:AG,10,0),"")</f>
        <v/>
      </c>
      <c r="F2845" s="10">
        <f>IFERROR(VLOOKUP(ROW(源数据!A2830)-1,源数据!A:AG,11,0),"")</f>
        <v/>
      </c>
      <c r="G2845" s="10">
        <f>IFERROR(VLOOKUP(ROW(源数据!A2830)-1,源数据!A:AG,12,0),0)</f>
        <v/>
      </c>
      <c r="H2845" s="17">
        <f>IFERROR(G2845/F2845,"")</f>
        <v/>
      </c>
      <c r="I2845" s="17">
        <f>IFERROR(VLOOKUP(ROW(源数据!A2830)-1,源数据!A:AG,21,0),"")</f>
        <v/>
      </c>
      <c r="J2845" s="10">
        <f>IFERROR(VLOOKUP(ROW(源数据!A2830)-1,源数据!A:AG,19,0),"")</f>
        <v/>
      </c>
      <c r="K2845" s="17">
        <f>IFERROR(VLOOKUP(ROW(源数据!A2830)-1,源数据!A:AG,21,0),0)</f>
        <v/>
      </c>
      <c r="L2845" s="17">
        <f>IFERROR(VLOOKUP(ROW(源数据!A2830)-1,源数据!A:AG,17,0),0)</f>
        <v/>
      </c>
      <c r="M2845" s="51">
        <f>IFERROR(VLOOKUP(ROW(源数据!A2830)-1,源数据!A:AG,15,0),"")</f>
        <v/>
      </c>
    </row>
    <row r="2846">
      <c r="A2846" s="10" t="n">
        <v>2830</v>
      </c>
      <c r="B2846" s="10">
        <f>IFERROR(VLOOKUP(ROW(源数据!A2831)-1,源数据!A:AG,33,0),"")</f>
        <v/>
      </c>
      <c r="C2846" s="10">
        <f>IFERROR(VLOOKUP(ROW(源数据!A2831)-1,源数据!A:AG,9,0),"")</f>
        <v/>
      </c>
      <c r="D2846" s="35">
        <f>IFERROR(VLOOKUP(ROW(源数据!A2831)-1,源数据!A:AG,8,0),"")</f>
        <v/>
      </c>
      <c r="E2846" s="35">
        <f>IFERROR(VLOOKUP(ROW(源数据!A2831)-1,源数据!A:AG,10,0),"")</f>
        <v/>
      </c>
      <c r="F2846" s="10">
        <f>IFERROR(VLOOKUP(ROW(源数据!A2831)-1,源数据!A:AG,11,0),"")</f>
        <v/>
      </c>
      <c r="G2846" s="10">
        <f>IFERROR(VLOOKUP(ROW(源数据!A2831)-1,源数据!A:AG,12,0),0)</f>
        <v/>
      </c>
      <c r="H2846" s="17">
        <f>IFERROR(G2846/F2846,"")</f>
        <v/>
      </c>
      <c r="I2846" s="17">
        <f>IFERROR(VLOOKUP(ROW(源数据!A2831)-1,源数据!A:AG,21,0),"")</f>
        <v/>
      </c>
      <c r="J2846" s="10">
        <f>IFERROR(VLOOKUP(ROW(源数据!A2831)-1,源数据!A:AG,19,0),"")</f>
        <v/>
      </c>
      <c r="K2846" s="17">
        <f>IFERROR(VLOOKUP(ROW(源数据!A2831)-1,源数据!A:AG,21,0),0)</f>
        <v/>
      </c>
      <c r="L2846" s="17">
        <f>IFERROR(VLOOKUP(ROW(源数据!A2831)-1,源数据!A:AG,17,0),0)</f>
        <v/>
      </c>
      <c r="M2846" s="51">
        <f>IFERROR(VLOOKUP(ROW(源数据!A2831)-1,源数据!A:AG,15,0),"")</f>
        <v/>
      </c>
    </row>
    <row r="2847">
      <c r="A2847" s="10" t="n">
        <v>2831</v>
      </c>
      <c r="B2847" s="10">
        <f>IFERROR(VLOOKUP(ROW(源数据!A2832)-1,源数据!A:AG,33,0),"")</f>
        <v/>
      </c>
      <c r="C2847" s="10">
        <f>IFERROR(VLOOKUP(ROW(源数据!A2832)-1,源数据!A:AG,9,0),"")</f>
        <v/>
      </c>
      <c r="D2847" s="35">
        <f>IFERROR(VLOOKUP(ROW(源数据!A2832)-1,源数据!A:AG,8,0),"")</f>
        <v/>
      </c>
      <c r="E2847" s="35">
        <f>IFERROR(VLOOKUP(ROW(源数据!A2832)-1,源数据!A:AG,10,0),"")</f>
        <v/>
      </c>
      <c r="F2847" s="10">
        <f>IFERROR(VLOOKUP(ROW(源数据!A2832)-1,源数据!A:AG,11,0),"")</f>
        <v/>
      </c>
      <c r="G2847" s="10">
        <f>IFERROR(VLOOKUP(ROW(源数据!A2832)-1,源数据!A:AG,12,0),0)</f>
        <v/>
      </c>
      <c r="H2847" s="17">
        <f>IFERROR(G2847/F2847,"")</f>
        <v/>
      </c>
      <c r="I2847" s="17">
        <f>IFERROR(VLOOKUP(ROW(源数据!A2832)-1,源数据!A:AG,21,0),"")</f>
        <v/>
      </c>
      <c r="J2847" s="10">
        <f>IFERROR(VLOOKUP(ROW(源数据!A2832)-1,源数据!A:AG,19,0),"")</f>
        <v/>
      </c>
      <c r="K2847" s="17">
        <f>IFERROR(VLOOKUP(ROW(源数据!A2832)-1,源数据!A:AG,21,0),0)</f>
        <v/>
      </c>
      <c r="L2847" s="17">
        <f>IFERROR(VLOOKUP(ROW(源数据!A2832)-1,源数据!A:AG,17,0),0)</f>
        <v/>
      </c>
      <c r="M2847" s="51">
        <f>IFERROR(VLOOKUP(ROW(源数据!A2832)-1,源数据!A:AG,15,0),"")</f>
        <v/>
      </c>
    </row>
    <row r="2848">
      <c r="A2848" s="10" t="n">
        <v>2832</v>
      </c>
      <c r="B2848" s="10">
        <f>IFERROR(VLOOKUP(ROW(源数据!A2833)-1,源数据!A:AG,33,0),"")</f>
        <v/>
      </c>
      <c r="C2848" s="10">
        <f>IFERROR(VLOOKUP(ROW(源数据!A2833)-1,源数据!A:AG,9,0),"")</f>
        <v/>
      </c>
      <c r="D2848" s="35">
        <f>IFERROR(VLOOKUP(ROW(源数据!A2833)-1,源数据!A:AG,8,0),"")</f>
        <v/>
      </c>
      <c r="E2848" s="35">
        <f>IFERROR(VLOOKUP(ROW(源数据!A2833)-1,源数据!A:AG,10,0),"")</f>
        <v/>
      </c>
      <c r="F2848" s="10">
        <f>IFERROR(VLOOKUP(ROW(源数据!A2833)-1,源数据!A:AG,11,0),"")</f>
        <v/>
      </c>
      <c r="G2848" s="10">
        <f>IFERROR(VLOOKUP(ROW(源数据!A2833)-1,源数据!A:AG,12,0),0)</f>
        <v/>
      </c>
      <c r="H2848" s="17">
        <f>IFERROR(G2848/F2848,"")</f>
        <v/>
      </c>
      <c r="I2848" s="17">
        <f>IFERROR(VLOOKUP(ROW(源数据!A2833)-1,源数据!A:AG,21,0),"")</f>
        <v/>
      </c>
      <c r="J2848" s="10">
        <f>IFERROR(VLOOKUP(ROW(源数据!A2833)-1,源数据!A:AG,19,0),"")</f>
        <v/>
      </c>
      <c r="K2848" s="17">
        <f>IFERROR(VLOOKUP(ROW(源数据!A2833)-1,源数据!A:AG,21,0),0)</f>
        <v/>
      </c>
      <c r="L2848" s="17">
        <f>IFERROR(VLOOKUP(ROW(源数据!A2833)-1,源数据!A:AG,17,0),0)</f>
        <v/>
      </c>
      <c r="M2848" s="51">
        <f>IFERROR(VLOOKUP(ROW(源数据!A2833)-1,源数据!A:AG,15,0),"")</f>
        <v/>
      </c>
    </row>
    <row r="2849">
      <c r="A2849" s="10" t="n">
        <v>2833</v>
      </c>
      <c r="B2849" s="10">
        <f>IFERROR(VLOOKUP(ROW(源数据!A2834)-1,源数据!A:AG,33,0),"")</f>
        <v/>
      </c>
      <c r="C2849" s="10">
        <f>IFERROR(VLOOKUP(ROW(源数据!A2834)-1,源数据!A:AG,9,0),"")</f>
        <v/>
      </c>
      <c r="D2849" s="35">
        <f>IFERROR(VLOOKUP(ROW(源数据!A2834)-1,源数据!A:AG,8,0),"")</f>
        <v/>
      </c>
      <c r="E2849" s="35">
        <f>IFERROR(VLOOKUP(ROW(源数据!A2834)-1,源数据!A:AG,10,0),"")</f>
        <v/>
      </c>
      <c r="F2849" s="10">
        <f>IFERROR(VLOOKUP(ROW(源数据!A2834)-1,源数据!A:AG,11,0),"")</f>
        <v/>
      </c>
      <c r="G2849" s="10">
        <f>IFERROR(VLOOKUP(ROW(源数据!A2834)-1,源数据!A:AG,12,0),0)</f>
        <v/>
      </c>
      <c r="H2849" s="17">
        <f>IFERROR(G2849/F2849,"")</f>
        <v/>
      </c>
      <c r="I2849" s="17">
        <f>IFERROR(VLOOKUP(ROW(源数据!A2834)-1,源数据!A:AG,21,0),"")</f>
        <v/>
      </c>
      <c r="J2849" s="10">
        <f>IFERROR(VLOOKUP(ROW(源数据!A2834)-1,源数据!A:AG,19,0),"")</f>
        <v/>
      </c>
      <c r="K2849" s="17">
        <f>IFERROR(VLOOKUP(ROW(源数据!A2834)-1,源数据!A:AG,21,0),0)</f>
        <v/>
      </c>
      <c r="L2849" s="17">
        <f>IFERROR(VLOOKUP(ROW(源数据!A2834)-1,源数据!A:AG,17,0),0)</f>
        <v/>
      </c>
      <c r="M2849" s="51">
        <f>IFERROR(VLOOKUP(ROW(源数据!A2834)-1,源数据!A:AG,15,0),"")</f>
        <v/>
      </c>
    </row>
    <row r="2850">
      <c r="A2850" s="10" t="n">
        <v>2834</v>
      </c>
      <c r="B2850" s="10">
        <f>IFERROR(VLOOKUP(ROW(源数据!A2835)-1,源数据!A:AG,33,0),"")</f>
        <v/>
      </c>
      <c r="C2850" s="10">
        <f>IFERROR(VLOOKUP(ROW(源数据!A2835)-1,源数据!A:AG,9,0),"")</f>
        <v/>
      </c>
      <c r="D2850" s="35">
        <f>IFERROR(VLOOKUP(ROW(源数据!A2835)-1,源数据!A:AG,8,0),"")</f>
        <v/>
      </c>
      <c r="E2850" s="35">
        <f>IFERROR(VLOOKUP(ROW(源数据!A2835)-1,源数据!A:AG,10,0),"")</f>
        <v/>
      </c>
      <c r="F2850" s="10">
        <f>IFERROR(VLOOKUP(ROW(源数据!A2835)-1,源数据!A:AG,11,0),"")</f>
        <v/>
      </c>
      <c r="G2850" s="10">
        <f>IFERROR(VLOOKUP(ROW(源数据!A2835)-1,源数据!A:AG,12,0),0)</f>
        <v/>
      </c>
      <c r="H2850" s="17">
        <f>IFERROR(G2850/F2850,"")</f>
        <v/>
      </c>
      <c r="I2850" s="17">
        <f>IFERROR(VLOOKUP(ROW(源数据!A2835)-1,源数据!A:AG,21,0),"")</f>
        <v/>
      </c>
      <c r="J2850" s="10">
        <f>IFERROR(VLOOKUP(ROW(源数据!A2835)-1,源数据!A:AG,19,0),"")</f>
        <v/>
      </c>
      <c r="K2850" s="17">
        <f>IFERROR(VLOOKUP(ROW(源数据!A2835)-1,源数据!A:AG,21,0),0)</f>
        <v/>
      </c>
      <c r="L2850" s="17">
        <f>IFERROR(VLOOKUP(ROW(源数据!A2835)-1,源数据!A:AG,17,0),0)</f>
        <v/>
      </c>
      <c r="M2850" s="51">
        <f>IFERROR(VLOOKUP(ROW(源数据!A2835)-1,源数据!A:AG,15,0),"")</f>
        <v/>
      </c>
    </row>
    <row r="2851">
      <c r="A2851" s="10" t="n">
        <v>2835</v>
      </c>
      <c r="B2851" s="10">
        <f>IFERROR(VLOOKUP(ROW(源数据!A2836)-1,源数据!A:AG,33,0),"")</f>
        <v/>
      </c>
      <c r="C2851" s="10">
        <f>IFERROR(VLOOKUP(ROW(源数据!A2836)-1,源数据!A:AG,9,0),"")</f>
        <v/>
      </c>
      <c r="D2851" s="35">
        <f>IFERROR(VLOOKUP(ROW(源数据!A2836)-1,源数据!A:AG,8,0),"")</f>
        <v/>
      </c>
      <c r="E2851" s="35">
        <f>IFERROR(VLOOKUP(ROW(源数据!A2836)-1,源数据!A:AG,10,0),"")</f>
        <v/>
      </c>
      <c r="F2851" s="10">
        <f>IFERROR(VLOOKUP(ROW(源数据!A2836)-1,源数据!A:AG,11,0),"")</f>
        <v/>
      </c>
      <c r="G2851" s="10">
        <f>IFERROR(VLOOKUP(ROW(源数据!A2836)-1,源数据!A:AG,12,0),0)</f>
        <v/>
      </c>
      <c r="H2851" s="17">
        <f>IFERROR(G2851/F2851,"")</f>
        <v/>
      </c>
      <c r="I2851" s="17">
        <f>IFERROR(VLOOKUP(ROW(源数据!A2836)-1,源数据!A:AG,21,0),"")</f>
        <v/>
      </c>
      <c r="J2851" s="10">
        <f>IFERROR(VLOOKUP(ROW(源数据!A2836)-1,源数据!A:AG,19,0),"")</f>
        <v/>
      </c>
      <c r="K2851" s="17">
        <f>IFERROR(VLOOKUP(ROW(源数据!A2836)-1,源数据!A:AG,21,0),0)</f>
        <v/>
      </c>
      <c r="L2851" s="17">
        <f>IFERROR(VLOOKUP(ROW(源数据!A2836)-1,源数据!A:AG,17,0),0)</f>
        <v/>
      </c>
      <c r="M2851" s="51">
        <f>IFERROR(VLOOKUP(ROW(源数据!A2836)-1,源数据!A:AG,15,0),"")</f>
        <v/>
      </c>
    </row>
    <row r="2852">
      <c r="A2852" s="10" t="n">
        <v>2836</v>
      </c>
      <c r="B2852" s="10">
        <f>IFERROR(VLOOKUP(ROW(源数据!A2837)-1,源数据!A:AG,33,0),"")</f>
        <v/>
      </c>
      <c r="C2852" s="10">
        <f>IFERROR(VLOOKUP(ROW(源数据!A2837)-1,源数据!A:AG,9,0),"")</f>
        <v/>
      </c>
      <c r="D2852" s="35">
        <f>IFERROR(VLOOKUP(ROW(源数据!A2837)-1,源数据!A:AG,8,0),"")</f>
        <v/>
      </c>
      <c r="E2852" s="35">
        <f>IFERROR(VLOOKUP(ROW(源数据!A2837)-1,源数据!A:AG,10,0),"")</f>
        <v/>
      </c>
      <c r="F2852" s="10">
        <f>IFERROR(VLOOKUP(ROW(源数据!A2837)-1,源数据!A:AG,11,0),"")</f>
        <v/>
      </c>
      <c r="G2852" s="10">
        <f>IFERROR(VLOOKUP(ROW(源数据!A2837)-1,源数据!A:AG,12,0),0)</f>
        <v/>
      </c>
      <c r="H2852" s="17">
        <f>IFERROR(G2852/F2852,"")</f>
        <v/>
      </c>
      <c r="I2852" s="17">
        <f>IFERROR(VLOOKUP(ROW(源数据!A2837)-1,源数据!A:AG,21,0),"")</f>
        <v/>
      </c>
      <c r="J2852" s="10">
        <f>IFERROR(VLOOKUP(ROW(源数据!A2837)-1,源数据!A:AG,19,0),"")</f>
        <v/>
      </c>
      <c r="K2852" s="17">
        <f>IFERROR(VLOOKUP(ROW(源数据!A2837)-1,源数据!A:AG,21,0),0)</f>
        <v/>
      </c>
      <c r="L2852" s="17">
        <f>IFERROR(VLOOKUP(ROW(源数据!A2837)-1,源数据!A:AG,17,0),0)</f>
        <v/>
      </c>
      <c r="M2852" s="51">
        <f>IFERROR(VLOOKUP(ROW(源数据!A2837)-1,源数据!A:AG,15,0),"")</f>
        <v/>
      </c>
    </row>
    <row r="2853">
      <c r="A2853" s="10" t="n">
        <v>2837</v>
      </c>
      <c r="B2853" s="10">
        <f>IFERROR(VLOOKUP(ROW(源数据!A2838)-1,源数据!A:AG,33,0),"")</f>
        <v/>
      </c>
      <c r="C2853" s="10">
        <f>IFERROR(VLOOKUP(ROW(源数据!A2838)-1,源数据!A:AG,9,0),"")</f>
        <v/>
      </c>
      <c r="D2853" s="35">
        <f>IFERROR(VLOOKUP(ROW(源数据!A2838)-1,源数据!A:AG,8,0),"")</f>
        <v/>
      </c>
      <c r="E2853" s="35">
        <f>IFERROR(VLOOKUP(ROW(源数据!A2838)-1,源数据!A:AG,10,0),"")</f>
        <v/>
      </c>
      <c r="F2853" s="10">
        <f>IFERROR(VLOOKUP(ROW(源数据!A2838)-1,源数据!A:AG,11,0),"")</f>
        <v/>
      </c>
      <c r="G2853" s="10">
        <f>IFERROR(VLOOKUP(ROW(源数据!A2838)-1,源数据!A:AG,12,0),0)</f>
        <v/>
      </c>
      <c r="H2853" s="17">
        <f>IFERROR(G2853/F2853,"")</f>
        <v/>
      </c>
      <c r="I2853" s="17">
        <f>IFERROR(VLOOKUP(ROW(源数据!A2838)-1,源数据!A:AG,21,0),"")</f>
        <v/>
      </c>
      <c r="J2853" s="10">
        <f>IFERROR(VLOOKUP(ROW(源数据!A2838)-1,源数据!A:AG,19,0),"")</f>
        <v/>
      </c>
      <c r="K2853" s="17">
        <f>IFERROR(VLOOKUP(ROW(源数据!A2838)-1,源数据!A:AG,21,0),0)</f>
        <v/>
      </c>
      <c r="L2853" s="17">
        <f>IFERROR(VLOOKUP(ROW(源数据!A2838)-1,源数据!A:AG,17,0),0)</f>
        <v/>
      </c>
      <c r="M2853" s="51">
        <f>IFERROR(VLOOKUP(ROW(源数据!A2838)-1,源数据!A:AG,15,0),"")</f>
        <v/>
      </c>
    </row>
    <row r="2854">
      <c r="A2854" s="10" t="n">
        <v>2838</v>
      </c>
      <c r="B2854" s="10">
        <f>IFERROR(VLOOKUP(ROW(源数据!A2839)-1,源数据!A:AG,33,0),"")</f>
        <v/>
      </c>
      <c r="C2854" s="10">
        <f>IFERROR(VLOOKUP(ROW(源数据!A2839)-1,源数据!A:AG,9,0),"")</f>
        <v/>
      </c>
      <c r="D2854" s="35">
        <f>IFERROR(VLOOKUP(ROW(源数据!A2839)-1,源数据!A:AG,8,0),"")</f>
        <v/>
      </c>
      <c r="E2854" s="35">
        <f>IFERROR(VLOOKUP(ROW(源数据!A2839)-1,源数据!A:AG,10,0),"")</f>
        <v/>
      </c>
      <c r="F2854" s="10">
        <f>IFERROR(VLOOKUP(ROW(源数据!A2839)-1,源数据!A:AG,11,0),"")</f>
        <v/>
      </c>
      <c r="G2854" s="10">
        <f>IFERROR(VLOOKUP(ROW(源数据!A2839)-1,源数据!A:AG,12,0),0)</f>
        <v/>
      </c>
      <c r="H2854" s="17">
        <f>IFERROR(G2854/F2854,"")</f>
        <v/>
      </c>
      <c r="I2854" s="17">
        <f>IFERROR(VLOOKUP(ROW(源数据!A2839)-1,源数据!A:AG,21,0),"")</f>
        <v/>
      </c>
      <c r="J2854" s="10">
        <f>IFERROR(VLOOKUP(ROW(源数据!A2839)-1,源数据!A:AG,19,0),"")</f>
        <v/>
      </c>
      <c r="K2854" s="17">
        <f>IFERROR(VLOOKUP(ROW(源数据!A2839)-1,源数据!A:AG,21,0),0)</f>
        <v/>
      </c>
      <c r="L2854" s="17">
        <f>IFERROR(VLOOKUP(ROW(源数据!A2839)-1,源数据!A:AG,17,0),0)</f>
        <v/>
      </c>
      <c r="M2854" s="51">
        <f>IFERROR(VLOOKUP(ROW(源数据!A2839)-1,源数据!A:AG,15,0),"")</f>
        <v/>
      </c>
    </row>
    <row r="2855">
      <c r="A2855" s="10" t="n">
        <v>2839</v>
      </c>
      <c r="B2855" s="10">
        <f>IFERROR(VLOOKUP(ROW(源数据!A2840)-1,源数据!A:AG,33,0),"")</f>
        <v/>
      </c>
      <c r="C2855" s="10">
        <f>IFERROR(VLOOKUP(ROW(源数据!A2840)-1,源数据!A:AG,9,0),"")</f>
        <v/>
      </c>
      <c r="D2855" s="35">
        <f>IFERROR(VLOOKUP(ROW(源数据!A2840)-1,源数据!A:AG,8,0),"")</f>
        <v/>
      </c>
      <c r="E2855" s="35">
        <f>IFERROR(VLOOKUP(ROW(源数据!A2840)-1,源数据!A:AG,10,0),"")</f>
        <v/>
      </c>
      <c r="F2855" s="10">
        <f>IFERROR(VLOOKUP(ROW(源数据!A2840)-1,源数据!A:AG,11,0),"")</f>
        <v/>
      </c>
      <c r="G2855" s="10">
        <f>IFERROR(VLOOKUP(ROW(源数据!A2840)-1,源数据!A:AG,12,0),0)</f>
        <v/>
      </c>
      <c r="H2855" s="17">
        <f>IFERROR(G2855/F2855,"")</f>
        <v/>
      </c>
      <c r="I2855" s="17">
        <f>IFERROR(VLOOKUP(ROW(源数据!A2840)-1,源数据!A:AG,21,0),"")</f>
        <v/>
      </c>
      <c r="J2855" s="10">
        <f>IFERROR(VLOOKUP(ROW(源数据!A2840)-1,源数据!A:AG,19,0),"")</f>
        <v/>
      </c>
      <c r="K2855" s="17">
        <f>IFERROR(VLOOKUP(ROW(源数据!A2840)-1,源数据!A:AG,21,0),0)</f>
        <v/>
      </c>
      <c r="L2855" s="17">
        <f>IFERROR(VLOOKUP(ROW(源数据!A2840)-1,源数据!A:AG,17,0),0)</f>
        <v/>
      </c>
      <c r="M2855" s="51">
        <f>IFERROR(VLOOKUP(ROW(源数据!A2840)-1,源数据!A:AG,15,0),"")</f>
        <v/>
      </c>
    </row>
    <row r="2856">
      <c r="A2856" s="10" t="n">
        <v>2840</v>
      </c>
      <c r="B2856" s="10">
        <f>IFERROR(VLOOKUP(ROW(源数据!A2841)-1,源数据!A:AG,33,0),"")</f>
        <v/>
      </c>
      <c r="C2856" s="10">
        <f>IFERROR(VLOOKUP(ROW(源数据!A2841)-1,源数据!A:AG,9,0),"")</f>
        <v/>
      </c>
      <c r="D2856" s="35">
        <f>IFERROR(VLOOKUP(ROW(源数据!A2841)-1,源数据!A:AG,8,0),"")</f>
        <v/>
      </c>
      <c r="E2856" s="35">
        <f>IFERROR(VLOOKUP(ROW(源数据!A2841)-1,源数据!A:AG,10,0),"")</f>
        <v/>
      </c>
      <c r="F2856" s="10">
        <f>IFERROR(VLOOKUP(ROW(源数据!A2841)-1,源数据!A:AG,11,0),"")</f>
        <v/>
      </c>
      <c r="G2856" s="10">
        <f>IFERROR(VLOOKUP(ROW(源数据!A2841)-1,源数据!A:AG,12,0),0)</f>
        <v/>
      </c>
      <c r="H2856" s="17">
        <f>IFERROR(G2856/F2856,"")</f>
        <v/>
      </c>
      <c r="I2856" s="17">
        <f>IFERROR(VLOOKUP(ROW(源数据!A2841)-1,源数据!A:AG,21,0),"")</f>
        <v/>
      </c>
      <c r="J2856" s="10">
        <f>IFERROR(VLOOKUP(ROW(源数据!A2841)-1,源数据!A:AG,19,0),"")</f>
        <v/>
      </c>
      <c r="K2856" s="17">
        <f>IFERROR(VLOOKUP(ROW(源数据!A2841)-1,源数据!A:AG,21,0),0)</f>
        <v/>
      </c>
      <c r="L2856" s="17">
        <f>IFERROR(VLOOKUP(ROW(源数据!A2841)-1,源数据!A:AG,17,0),0)</f>
        <v/>
      </c>
      <c r="M2856" s="51">
        <f>IFERROR(VLOOKUP(ROW(源数据!A2841)-1,源数据!A:AG,15,0),"")</f>
        <v/>
      </c>
    </row>
    <row r="2857">
      <c r="A2857" s="10" t="n">
        <v>2841</v>
      </c>
      <c r="B2857" s="10">
        <f>IFERROR(VLOOKUP(ROW(源数据!A2842)-1,源数据!A:AG,33,0),"")</f>
        <v/>
      </c>
      <c r="C2857" s="10">
        <f>IFERROR(VLOOKUP(ROW(源数据!A2842)-1,源数据!A:AG,9,0),"")</f>
        <v/>
      </c>
      <c r="D2857" s="35">
        <f>IFERROR(VLOOKUP(ROW(源数据!A2842)-1,源数据!A:AG,8,0),"")</f>
        <v/>
      </c>
      <c r="E2857" s="35">
        <f>IFERROR(VLOOKUP(ROW(源数据!A2842)-1,源数据!A:AG,10,0),"")</f>
        <v/>
      </c>
      <c r="F2857" s="10">
        <f>IFERROR(VLOOKUP(ROW(源数据!A2842)-1,源数据!A:AG,11,0),"")</f>
        <v/>
      </c>
      <c r="G2857" s="10">
        <f>IFERROR(VLOOKUP(ROW(源数据!A2842)-1,源数据!A:AG,12,0),0)</f>
        <v/>
      </c>
      <c r="H2857" s="17">
        <f>IFERROR(G2857/F2857,"")</f>
        <v/>
      </c>
      <c r="I2857" s="17">
        <f>IFERROR(VLOOKUP(ROW(源数据!A2842)-1,源数据!A:AG,21,0),"")</f>
        <v/>
      </c>
      <c r="J2857" s="10">
        <f>IFERROR(VLOOKUP(ROW(源数据!A2842)-1,源数据!A:AG,19,0),"")</f>
        <v/>
      </c>
      <c r="K2857" s="17">
        <f>IFERROR(VLOOKUP(ROW(源数据!A2842)-1,源数据!A:AG,21,0),0)</f>
        <v/>
      </c>
      <c r="L2857" s="17">
        <f>IFERROR(VLOOKUP(ROW(源数据!A2842)-1,源数据!A:AG,17,0),0)</f>
        <v/>
      </c>
      <c r="M2857" s="51">
        <f>IFERROR(VLOOKUP(ROW(源数据!A2842)-1,源数据!A:AG,15,0),"")</f>
        <v/>
      </c>
    </row>
    <row r="2858">
      <c r="A2858" s="10" t="n">
        <v>2842</v>
      </c>
      <c r="B2858" s="10">
        <f>IFERROR(VLOOKUP(ROW(源数据!A2843)-1,源数据!A:AG,33,0),"")</f>
        <v/>
      </c>
      <c r="C2858" s="10">
        <f>IFERROR(VLOOKUP(ROW(源数据!A2843)-1,源数据!A:AG,9,0),"")</f>
        <v/>
      </c>
      <c r="D2858" s="35">
        <f>IFERROR(VLOOKUP(ROW(源数据!A2843)-1,源数据!A:AG,8,0),"")</f>
        <v/>
      </c>
      <c r="E2858" s="35">
        <f>IFERROR(VLOOKUP(ROW(源数据!A2843)-1,源数据!A:AG,10,0),"")</f>
        <v/>
      </c>
      <c r="F2858" s="10">
        <f>IFERROR(VLOOKUP(ROW(源数据!A2843)-1,源数据!A:AG,11,0),"")</f>
        <v/>
      </c>
      <c r="G2858" s="10">
        <f>IFERROR(VLOOKUP(ROW(源数据!A2843)-1,源数据!A:AG,12,0),0)</f>
        <v/>
      </c>
      <c r="H2858" s="17">
        <f>IFERROR(G2858/F2858,"")</f>
        <v/>
      </c>
      <c r="I2858" s="17">
        <f>IFERROR(VLOOKUP(ROW(源数据!A2843)-1,源数据!A:AG,21,0),"")</f>
        <v/>
      </c>
      <c r="J2858" s="10">
        <f>IFERROR(VLOOKUP(ROW(源数据!A2843)-1,源数据!A:AG,19,0),"")</f>
        <v/>
      </c>
      <c r="K2858" s="17">
        <f>IFERROR(VLOOKUP(ROW(源数据!A2843)-1,源数据!A:AG,21,0),0)</f>
        <v/>
      </c>
      <c r="L2858" s="17">
        <f>IFERROR(VLOOKUP(ROW(源数据!A2843)-1,源数据!A:AG,17,0),0)</f>
        <v/>
      </c>
      <c r="M2858" s="51">
        <f>IFERROR(VLOOKUP(ROW(源数据!A2843)-1,源数据!A:AG,15,0),"")</f>
        <v/>
      </c>
    </row>
    <row r="2859">
      <c r="A2859" s="10" t="n">
        <v>2843</v>
      </c>
      <c r="B2859" s="10">
        <f>IFERROR(VLOOKUP(ROW(源数据!A2844)-1,源数据!A:AG,33,0),"")</f>
        <v/>
      </c>
      <c r="C2859" s="10">
        <f>IFERROR(VLOOKUP(ROW(源数据!A2844)-1,源数据!A:AG,9,0),"")</f>
        <v/>
      </c>
      <c r="D2859" s="35">
        <f>IFERROR(VLOOKUP(ROW(源数据!A2844)-1,源数据!A:AG,8,0),"")</f>
        <v/>
      </c>
      <c r="E2859" s="35">
        <f>IFERROR(VLOOKUP(ROW(源数据!A2844)-1,源数据!A:AG,10,0),"")</f>
        <v/>
      </c>
      <c r="F2859" s="10">
        <f>IFERROR(VLOOKUP(ROW(源数据!A2844)-1,源数据!A:AG,11,0),"")</f>
        <v/>
      </c>
      <c r="G2859" s="10">
        <f>IFERROR(VLOOKUP(ROW(源数据!A2844)-1,源数据!A:AG,12,0),0)</f>
        <v/>
      </c>
      <c r="H2859" s="17">
        <f>IFERROR(G2859/F2859,"")</f>
        <v/>
      </c>
      <c r="I2859" s="17">
        <f>IFERROR(VLOOKUP(ROW(源数据!A2844)-1,源数据!A:AG,21,0),"")</f>
        <v/>
      </c>
      <c r="J2859" s="10">
        <f>IFERROR(VLOOKUP(ROW(源数据!A2844)-1,源数据!A:AG,19,0),"")</f>
        <v/>
      </c>
      <c r="K2859" s="17">
        <f>IFERROR(VLOOKUP(ROW(源数据!A2844)-1,源数据!A:AG,21,0),0)</f>
        <v/>
      </c>
      <c r="L2859" s="17">
        <f>IFERROR(VLOOKUP(ROW(源数据!A2844)-1,源数据!A:AG,17,0),0)</f>
        <v/>
      </c>
      <c r="M2859" s="51">
        <f>IFERROR(VLOOKUP(ROW(源数据!A2844)-1,源数据!A:AG,15,0),"")</f>
        <v/>
      </c>
    </row>
    <row r="2860">
      <c r="A2860" s="10" t="n">
        <v>2844</v>
      </c>
      <c r="B2860" s="10">
        <f>IFERROR(VLOOKUP(ROW(源数据!A2845)-1,源数据!A:AG,33,0),"")</f>
        <v/>
      </c>
      <c r="C2860" s="10">
        <f>IFERROR(VLOOKUP(ROW(源数据!A2845)-1,源数据!A:AG,9,0),"")</f>
        <v/>
      </c>
      <c r="D2860" s="35">
        <f>IFERROR(VLOOKUP(ROW(源数据!A2845)-1,源数据!A:AG,8,0),"")</f>
        <v/>
      </c>
      <c r="E2860" s="35">
        <f>IFERROR(VLOOKUP(ROW(源数据!A2845)-1,源数据!A:AG,10,0),"")</f>
        <v/>
      </c>
      <c r="F2860" s="10">
        <f>IFERROR(VLOOKUP(ROW(源数据!A2845)-1,源数据!A:AG,11,0),"")</f>
        <v/>
      </c>
      <c r="G2860" s="10">
        <f>IFERROR(VLOOKUP(ROW(源数据!A2845)-1,源数据!A:AG,12,0),0)</f>
        <v/>
      </c>
      <c r="H2860" s="17">
        <f>IFERROR(G2860/F2860,"")</f>
        <v/>
      </c>
      <c r="I2860" s="17">
        <f>IFERROR(VLOOKUP(ROW(源数据!A2845)-1,源数据!A:AG,21,0),"")</f>
        <v/>
      </c>
      <c r="J2860" s="10">
        <f>IFERROR(VLOOKUP(ROW(源数据!A2845)-1,源数据!A:AG,19,0),"")</f>
        <v/>
      </c>
      <c r="K2860" s="17">
        <f>IFERROR(VLOOKUP(ROW(源数据!A2845)-1,源数据!A:AG,21,0),0)</f>
        <v/>
      </c>
      <c r="L2860" s="17">
        <f>IFERROR(VLOOKUP(ROW(源数据!A2845)-1,源数据!A:AG,17,0),0)</f>
        <v/>
      </c>
      <c r="M2860" s="51">
        <f>IFERROR(VLOOKUP(ROW(源数据!A2845)-1,源数据!A:AG,15,0),"")</f>
        <v/>
      </c>
    </row>
    <row r="2861">
      <c r="A2861" s="10" t="n">
        <v>2845</v>
      </c>
      <c r="B2861" s="10">
        <f>IFERROR(VLOOKUP(ROW(源数据!A2846)-1,源数据!A:AG,33,0),"")</f>
        <v/>
      </c>
      <c r="C2861" s="10">
        <f>IFERROR(VLOOKUP(ROW(源数据!A2846)-1,源数据!A:AG,9,0),"")</f>
        <v/>
      </c>
      <c r="D2861" s="35">
        <f>IFERROR(VLOOKUP(ROW(源数据!A2846)-1,源数据!A:AG,8,0),"")</f>
        <v/>
      </c>
      <c r="E2861" s="35">
        <f>IFERROR(VLOOKUP(ROW(源数据!A2846)-1,源数据!A:AG,10,0),"")</f>
        <v/>
      </c>
      <c r="F2861" s="10">
        <f>IFERROR(VLOOKUP(ROW(源数据!A2846)-1,源数据!A:AG,11,0),"")</f>
        <v/>
      </c>
      <c r="G2861" s="10">
        <f>IFERROR(VLOOKUP(ROW(源数据!A2846)-1,源数据!A:AG,12,0),0)</f>
        <v/>
      </c>
      <c r="H2861" s="17">
        <f>IFERROR(G2861/F2861,"")</f>
        <v/>
      </c>
      <c r="I2861" s="17">
        <f>IFERROR(VLOOKUP(ROW(源数据!A2846)-1,源数据!A:AG,21,0),"")</f>
        <v/>
      </c>
      <c r="J2861" s="10">
        <f>IFERROR(VLOOKUP(ROW(源数据!A2846)-1,源数据!A:AG,19,0),"")</f>
        <v/>
      </c>
      <c r="K2861" s="17">
        <f>IFERROR(VLOOKUP(ROW(源数据!A2846)-1,源数据!A:AG,21,0),0)</f>
        <v/>
      </c>
      <c r="L2861" s="17">
        <f>IFERROR(VLOOKUP(ROW(源数据!A2846)-1,源数据!A:AG,17,0),0)</f>
        <v/>
      </c>
      <c r="M2861" s="51">
        <f>IFERROR(VLOOKUP(ROW(源数据!A2846)-1,源数据!A:AG,15,0),"")</f>
        <v/>
      </c>
    </row>
    <row r="2862">
      <c r="A2862" s="10" t="n">
        <v>2846</v>
      </c>
      <c r="B2862" s="10">
        <f>IFERROR(VLOOKUP(ROW(源数据!A2847)-1,源数据!A:AG,33,0),"")</f>
        <v/>
      </c>
      <c r="C2862" s="10">
        <f>IFERROR(VLOOKUP(ROW(源数据!A2847)-1,源数据!A:AG,9,0),"")</f>
        <v/>
      </c>
      <c r="D2862" s="35">
        <f>IFERROR(VLOOKUP(ROW(源数据!A2847)-1,源数据!A:AG,8,0),"")</f>
        <v/>
      </c>
      <c r="E2862" s="35">
        <f>IFERROR(VLOOKUP(ROW(源数据!A2847)-1,源数据!A:AG,10,0),"")</f>
        <v/>
      </c>
      <c r="F2862" s="10">
        <f>IFERROR(VLOOKUP(ROW(源数据!A2847)-1,源数据!A:AG,11,0),"")</f>
        <v/>
      </c>
      <c r="G2862" s="10">
        <f>IFERROR(VLOOKUP(ROW(源数据!A2847)-1,源数据!A:AG,12,0),0)</f>
        <v/>
      </c>
      <c r="H2862" s="17">
        <f>IFERROR(G2862/F2862,"")</f>
        <v/>
      </c>
      <c r="I2862" s="17">
        <f>IFERROR(VLOOKUP(ROW(源数据!A2847)-1,源数据!A:AG,21,0),"")</f>
        <v/>
      </c>
      <c r="J2862" s="10">
        <f>IFERROR(VLOOKUP(ROW(源数据!A2847)-1,源数据!A:AG,19,0),"")</f>
        <v/>
      </c>
      <c r="K2862" s="17">
        <f>IFERROR(VLOOKUP(ROW(源数据!A2847)-1,源数据!A:AG,21,0),0)</f>
        <v/>
      </c>
      <c r="L2862" s="17">
        <f>IFERROR(VLOOKUP(ROW(源数据!A2847)-1,源数据!A:AG,17,0),0)</f>
        <v/>
      </c>
      <c r="M2862" s="51">
        <f>IFERROR(VLOOKUP(ROW(源数据!A2847)-1,源数据!A:AG,15,0),"")</f>
        <v/>
      </c>
    </row>
    <row r="2863">
      <c r="A2863" s="10" t="n">
        <v>2847</v>
      </c>
      <c r="B2863" s="10">
        <f>IFERROR(VLOOKUP(ROW(源数据!A2848)-1,源数据!A:AG,33,0),"")</f>
        <v/>
      </c>
      <c r="C2863" s="10">
        <f>IFERROR(VLOOKUP(ROW(源数据!A2848)-1,源数据!A:AG,9,0),"")</f>
        <v/>
      </c>
      <c r="D2863" s="35">
        <f>IFERROR(VLOOKUP(ROW(源数据!A2848)-1,源数据!A:AG,8,0),"")</f>
        <v/>
      </c>
      <c r="E2863" s="35">
        <f>IFERROR(VLOOKUP(ROW(源数据!A2848)-1,源数据!A:AG,10,0),"")</f>
        <v/>
      </c>
      <c r="F2863" s="10">
        <f>IFERROR(VLOOKUP(ROW(源数据!A2848)-1,源数据!A:AG,11,0),"")</f>
        <v/>
      </c>
      <c r="G2863" s="10">
        <f>IFERROR(VLOOKUP(ROW(源数据!A2848)-1,源数据!A:AG,12,0),0)</f>
        <v/>
      </c>
      <c r="H2863" s="17">
        <f>IFERROR(G2863/F2863,"")</f>
        <v/>
      </c>
      <c r="I2863" s="17">
        <f>IFERROR(VLOOKUP(ROW(源数据!A2848)-1,源数据!A:AG,21,0),"")</f>
        <v/>
      </c>
      <c r="J2863" s="10">
        <f>IFERROR(VLOOKUP(ROW(源数据!A2848)-1,源数据!A:AG,19,0),"")</f>
        <v/>
      </c>
      <c r="K2863" s="17">
        <f>IFERROR(VLOOKUP(ROW(源数据!A2848)-1,源数据!A:AG,21,0),0)</f>
        <v/>
      </c>
      <c r="L2863" s="17">
        <f>IFERROR(VLOOKUP(ROW(源数据!A2848)-1,源数据!A:AG,17,0),0)</f>
        <v/>
      </c>
      <c r="M2863" s="51">
        <f>IFERROR(VLOOKUP(ROW(源数据!A2848)-1,源数据!A:AG,15,0),"")</f>
        <v/>
      </c>
    </row>
    <row r="2864">
      <c r="A2864" s="10" t="n">
        <v>2848</v>
      </c>
      <c r="B2864" s="10">
        <f>IFERROR(VLOOKUP(ROW(源数据!A2849)-1,源数据!A:AG,33,0),"")</f>
        <v/>
      </c>
      <c r="C2864" s="10">
        <f>IFERROR(VLOOKUP(ROW(源数据!A2849)-1,源数据!A:AG,9,0),"")</f>
        <v/>
      </c>
      <c r="D2864" s="35">
        <f>IFERROR(VLOOKUP(ROW(源数据!A2849)-1,源数据!A:AG,8,0),"")</f>
        <v/>
      </c>
      <c r="E2864" s="35">
        <f>IFERROR(VLOOKUP(ROW(源数据!A2849)-1,源数据!A:AG,10,0),"")</f>
        <v/>
      </c>
      <c r="F2864" s="10">
        <f>IFERROR(VLOOKUP(ROW(源数据!A2849)-1,源数据!A:AG,11,0),"")</f>
        <v/>
      </c>
      <c r="G2864" s="10">
        <f>IFERROR(VLOOKUP(ROW(源数据!A2849)-1,源数据!A:AG,12,0),0)</f>
        <v/>
      </c>
      <c r="H2864" s="17">
        <f>IFERROR(G2864/F2864,"")</f>
        <v/>
      </c>
      <c r="I2864" s="17">
        <f>IFERROR(VLOOKUP(ROW(源数据!A2849)-1,源数据!A:AG,21,0),"")</f>
        <v/>
      </c>
      <c r="J2864" s="10">
        <f>IFERROR(VLOOKUP(ROW(源数据!A2849)-1,源数据!A:AG,19,0),"")</f>
        <v/>
      </c>
      <c r="K2864" s="17">
        <f>IFERROR(VLOOKUP(ROW(源数据!A2849)-1,源数据!A:AG,21,0),0)</f>
        <v/>
      </c>
      <c r="L2864" s="17">
        <f>IFERROR(VLOOKUP(ROW(源数据!A2849)-1,源数据!A:AG,17,0),0)</f>
        <v/>
      </c>
      <c r="M2864" s="51">
        <f>IFERROR(VLOOKUP(ROW(源数据!A2849)-1,源数据!A:AG,15,0),"")</f>
        <v/>
      </c>
    </row>
    <row r="2865">
      <c r="A2865" s="10" t="n">
        <v>2849</v>
      </c>
      <c r="B2865" s="10">
        <f>IFERROR(VLOOKUP(ROW(源数据!A2850)-1,源数据!A:AG,33,0),"")</f>
        <v/>
      </c>
      <c r="C2865" s="10">
        <f>IFERROR(VLOOKUP(ROW(源数据!A2850)-1,源数据!A:AG,9,0),"")</f>
        <v/>
      </c>
      <c r="D2865" s="35">
        <f>IFERROR(VLOOKUP(ROW(源数据!A2850)-1,源数据!A:AG,8,0),"")</f>
        <v/>
      </c>
      <c r="E2865" s="35">
        <f>IFERROR(VLOOKUP(ROW(源数据!A2850)-1,源数据!A:AG,10,0),"")</f>
        <v/>
      </c>
      <c r="F2865" s="10">
        <f>IFERROR(VLOOKUP(ROW(源数据!A2850)-1,源数据!A:AG,11,0),"")</f>
        <v/>
      </c>
      <c r="G2865" s="10">
        <f>IFERROR(VLOOKUP(ROW(源数据!A2850)-1,源数据!A:AG,12,0),0)</f>
        <v/>
      </c>
      <c r="H2865" s="17">
        <f>IFERROR(G2865/F2865,"")</f>
        <v/>
      </c>
      <c r="I2865" s="17">
        <f>IFERROR(VLOOKUP(ROW(源数据!A2850)-1,源数据!A:AG,21,0),"")</f>
        <v/>
      </c>
      <c r="J2865" s="10">
        <f>IFERROR(VLOOKUP(ROW(源数据!A2850)-1,源数据!A:AG,19,0),"")</f>
        <v/>
      </c>
      <c r="K2865" s="17">
        <f>IFERROR(VLOOKUP(ROW(源数据!A2850)-1,源数据!A:AG,21,0),0)</f>
        <v/>
      </c>
      <c r="L2865" s="17">
        <f>IFERROR(VLOOKUP(ROW(源数据!A2850)-1,源数据!A:AG,17,0),0)</f>
        <v/>
      </c>
      <c r="M2865" s="51">
        <f>IFERROR(VLOOKUP(ROW(源数据!A2850)-1,源数据!A:AG,15,0),"")</f>
        <v/>
      </c>
    </row>
    <row r="2866">
      <c r="A2866" s="10" t="n">
        <v>2850</v>
      </c>
      <c r="B2866" s="10">
        <f>IFERROR(VLOOKUP(ROW(源数据!A2851)-1,源数据!A:AG,33,0),"")</f>
        <v/>
      </c>
      <c r="C2866" s="10">
        <f>IFERROR(VLOOKUP(ROW(源数据!A2851)-1,源数据!A:AG,9,0),"")</f>
        <v/>
      </c>
      <c r="D2866" s="35">
        <f>IFERROR(VLOOKUP(ROW(源数据!A2851)-1,源数据!A:AG,8,0),"")</f>
        <v/>
      </c>
      <c r="E2866" s="35">
        <f>IFERROR(VLOOKUP(ROW(源数据!A2851)-1,源数据!A:AG,10,0),"")</f>
        <v/>
      </c>
      <c r="F2866" s="10">
        <f>IFERROR(VLOOKUP(ROW(源数据!A2851)-1,源数据!A:AG,11,0),"")</f>
        <v/>
      </c>
      <c r="G2866" s="10">
        <f>IFERROR(VLOOKUP(ROW(源数据!A2851)-1,源数据!A:AG,12,0),0)</f>
        <v/>
      </c>
      <c r="H2866" s="17">
        <f>IFERROR(G2866/F2866,"")</f>
        <v/>
      </c>
      <c r="I2866" s="17">
        <f>IFERROR(VLOOKUP(ROW(源数据!A2851)-1,源数据!A:AG,21,0),"")</f>
        <v/>
      </c>
      <c r="J2866" s="10">
        <f>IFERROR(VLOOKUP(ROW(源数据!A2851)-1,源数据!A:AG,19,0),"")</f>
        <v/>
      </c>
      <c r="K2866" s="17">
        <f>IFERROR(VLOOKUP(ROW(源数据!A2851)-1,源数据!A:AG,21,0),0)</f>
        <v/>
      </c>
      <c r="L2866" s="17">
        <f>IFERROR(VLOOKUP(ROW(源数据!A2851)-1,源数据!A:AG,17,0),0)</f>
        <v/>
      </c>
      <c r="M2866" s="51">
        <f>IFERROR(VLOOKUP(ROW(源数据!A2851)-1,源数据!A:AG,15,0),"")</f>
        <v/>
      </c>
    </row>
    <row r="2867">
      <c r="A2867" s="10" t="n">
        <v>2851</v>
      </c>
      <c r="B2867" s="10">
        <f>IFERROR(VLOOKUP(ROW(源数据!A2852)-1,源数据!A:AG,33,0),"")</f>
        <v/>
      </c>
      <c r="C2867" s="10">
        <f>IFERROR(VLOOKUP(ROW(源数据!A2852)-1,源数据!A:AG,9,0),"")</f>
        <v/>
      </c>
      <c r="D2867" s="35">
        <f>IFERROR(VLOOKUP(ROW(源数据!A2852)-1,源数据!A:AG,8,0),"")</f>
        <v/>
      </c>
      <c r="E2867" s="35">
        <f>IFERROR(VLOOKUP(ROW(源数据!A2852)-1,源数据!A:AG,10,0),"")</f>
        <v/>
      </c>
      <c r="F2867" s="10">
        <f>IFERROR(VLOOKUP(ROW(源数据!A2852)-1,源数据!A:AG,11,0),"")</f>
        <v/>
      </c>
      <c r="G2867" s="10">
        <f>IFERROR(VLOOKUP(ROW(源数据!A2852)-1,源数据!A:AG,12,0),0)</f>
        <v/>
      </c>
      <c r="H2867" s="17">
        <f>IFERROR(G2867/F2867,"")</f>
        <v/>
      </c>
      <c r="I2867" s="17">
        <f>IFERROR(VLOOKUP(ROW(源数据!A2852)-1,源数据!A:AG,21,0),"")</f>
        <v/>
      </c>
      <c r="J2867" s="10">
        <f>IFERROR(VLOOKUP(ROW(源数据!A2852)-1,源数据!A:AG,19,0),"")</f>
        <v/>
      </c>
      <c r="K2867" s="17">
        <f>IFERROR(VLOOKUP(ROW(源数据!A2852)-1,源数据!A:AG,21,0),0)</f>
        <v/>
      </c>
      <c r="L2867" s="17">
        <f>IFERROR(VLOOKUP(ROW(源数据!A2852)-1,源数据!A:AG,17,0),0)</f>
        <v/>
      </c>
      <c r="M2867" s="51">
        <f>IFERROR(VLOOKUP(ROW(源数据!A2852)-1,源数据!A:AG,15,0),"")</f>
        <v/>
      </c>
    </row>
    <row r="2868">
      <c r="A2868" s="10" t="n">
        <v>2852</v>
      </c>
      <c r="B2868" s="10">
        <f>IFERROR(VLOOKUP(ROW(源数据!A2853)-1,源数据!A:AG,33,0),"")</f>
        <v/>
      </c>
      <c r="C2868" s="10">
        <f>IFERROR(VLOOKUP(ROW(源数据!A2853)-1,源数据!A:AG,9,0),"")</f>
        <v/>
      </c>
      <c r="D2868" s="35">
        <f>IFERROR(VLOOKUP(ROW(源数据!A2853)-1,源数据!A:AG,8,0),"")</f>
        <v/>
      </c>
      <c r="E2868" s="35">
        <f>IFERROR(VLOOKUP(ROW(源数据!A2853)-1,源数据!A:AG,10,0),"")</f>
        <v/>
      </c>
      <c r="F2868" s="10">
        <f>IFERROR(VLOOKUP(ROW(源数据!A2853)-1,源数据!A:AG,11,0),"")</f>
        <v/>
      </c>
      <c r="G2868" s="10">
        <f>IFERROR(VLOOKUP(ROW(源数据!A2853)-1,源数据!A:AG,12,0),0)</f>
        <v/>
      </c>
      <c r="H2868" s="17">
        <f>IFERROR(G2868/F2868,"")</f>
        <v/>
      </c>
      <c r="I2868" s="17">
        <f>IFERROR(VLOOKUP(ROW(源数据!A2853)-1,源数据!A:AG,21,0),"")</f>
        <v/>
      </c>
      <c r="J2868" s="10">
        <f>IFERROR(VLOOKUP(ROW(源数据!A2853)-1,源数据!A:AG,19,0),"")</f>
        <v/>
      </c>
      <c r="K2868" s="17">
        <f>IFERROR(VLOOKUP(ROW(源数据!A2853)-1,源数据!A:AG,21,0),0)</f>
        <v/>
      </c>
      <c r="L2868" s="17">
        <f>IFERROR(VLOOKUP(ROW(源数据!A2853)-1,源数据!A:AG,17,0),0)</f>
        <v/>
      </c>
      <c r="M2868" s="51">
        <f>IFERROR(VLOOKUP(ROW(源数据!A2853)-1,源数据!A:AG,15,0),"")</f>
        <v/>
      </c>
    </row>
    <row r="2869">
      <c r="A2869" s="10" t="n">
        <v>2853</v>
      </c>
      <c r="B2869" s="10">
        <f>IFERROR(VLOOKUP(ROW(源数据!A2854)-1,源数据!A:AG,33,0),"")</f>
        <v/>
      </c>
      <c r="C2869" s="10">
        <f>IFERROR(VLOOKUP(ROW(源数据!A2854)-1,源数据!A:AG,9,0),"")</f>
        <v/>
      </c>
      <c r="D2869" s="35">
        <f>IFERROR(VLOOKUP(ROW(源数据!A2854)-1,源数据!A:AG,8,0),"")</f>
        <v/>
      </c>
      <c r="E2869" s="35">
        <f>IFERROR(VLOOKUP(ROW(源数据!A2854)-1,源数据!A:AG,10,0),"")</f>
        <v/>
      </c>
      <c r="F2869" s="10">
        <f>IFERROR(VLOOKUP(ROW(源数据!A2854)-1,源数据!A:AG,11,0),"")</f>
        <v/>
      </c>
      <c r="G2869" s="10">
        <f>IFERROR(VLOOKUP(ROW(源数据!A2854)-1,源数据!A:AG,12,0),0)</f>
        <v/>
      </c>
      <c r="H2869" s="17">
        <f>IFERROR(G2869/F2869,"")</f>
        <v/>
      </c>
      <c r="I2869" s="17">
        <f>IFERROR(VLOOKUP(ROW(源数据!A2854)-1,源数据!A:AG,21,0),"")</f>
        <v/>
      </c>
      <c r="J2869" s="10">
        <f>IFERROR(VLOOKUP(ROW(源数据!A2854)-1,源数据!A:AG,19,0),"")</f>
        <v/>
      </c>
      <c r="K2869" s="17">
        <f>IFERROR(VLOOKUP(ROW(源数据!A2854)-1,源数据!A:AG,21,0),0)</f>
        <v/>
      </c>
      <c r="L2869" s="17">
        <f>IFERROR(VLOOKUP(ROW(源数据!A2854)-1,源数据!A:AG,17,0),0)</f>
        <v/>
      </c>
      <c r="M2869" s="51">
        <f>IFERROR(VLOOKUP(ROW(源数据!A2854)-1,源数据!A:AG,15,0),"")</f>
        <v/>
      </c>
    </row>
    <row r="2870">
      <c r="A2870" s="10" t="n">
        <v>2854</v>
      </c>
      <c r="B2870" s="10">
        <f>IFERROR(VLOOKUP(ROW(源数据!A2855)-1,源数据!A:AG,33,0),"")</f>
        <v/>
      </c>
      <c r="C2870" s="10">
        <f>IFERROR(VLOOKUP(ROW(源数据!A2855)-1,源数据!A:AG,9,0),"")</f>
        <v/>
      </c>
      <c r="D2870" s="35">
        <f>IFERROR(VLOOKUP(ROW(源数据!A2855)-1,源数据!A:AG,8,0),"")</f>
        <v/>
      </c>
      <c r="E2870" s="35">
        <f>IFERROR(VLOOKUP(ROW(源数据!A2855)-1,源数据!A:AG,10,0),"")</f>
        <v/>
      </c>
      <c r="F2870" s="10">
        <f>IFERROR(VLOOKUP(ROW(源数据!A2855)-1,源数据!A:AG,11,0),"")</f>
        <v/>
      </c>
      <c r="G2870" s="10">
        <f>IFERROR(VLOOKUP(ROW(源数据!A2855)-1,源数据!A:AG,12,0),0)</f>
        <v/>
      </c>
      <c r="H2870" s="17">
        <f>IFERROR(G2870/F2870,"")</f>
        <v/>
      </c>
      <c r="I2870" s="17">
        <f>IFERROR(VLOOKUP(ROW(源数据!A2855)-1,源数据!A:AG,21,0),"")</f>
        <v/>
      </c>
      <c r="J2870" s="10">
        <f>IFERROR(VLOOKUP(ROW(源数据!A2855)-1,源数据!A:AG,19,0),"")</f>
        <v/>
      </c>
      <c r="K2870" s="17">
        <f>IFERROR(VLOOKUP(ROW(源数据!A2855)-1,源数据!A:AG,21,0),0)</f>
        <v/>
      </c>
      <c r="L2870" s="17">
        <f>IFERROR(VLOOKUP(ROW(源数据!A2855)-1,源数据!A:AG,17,0),0)</f>
        <v/>
      </c>
      <c r="M2870" s="51">
        <f>IFERROR(VLOOKUP(ROW(源数据!A2855)-1,源数据!A:AG,15,0),"")</f>
        <v/>
      </c>
    </row>
    <row r="2871">
      <c r="A2871" s="10" t="n">
        <v>2855</v>
      </c>
      <c r="B2871" s="10">
        <f>IFERROR(VLOOKUP(ROW(源数据!A2856)-1,源数据!A:AG,33,0),"")</f>
        <v/>
      </c>
      <c r="C2871" s="10">
        <f>IFERROR(VLOOKUP(ROW(源数据!A2856)-1,源数据!A:AG,9,0),"")</f>
        <v/>
      </c>
      <c r="D2871" s="35">
        <f>IFERROR(VLOOKUP(ROW(源数据!A2856)-1,源数据!A:AG,8,0),"")</f>
        <v/>
      </c>
      <c r="E2871" s="35">
        <f>IFERROR(VLOOKUP(ROW(源数据!A2856)-1,源数据!A:AG,10,0),"")</f>
        <v/>
      </c>
      <c r="F2871" s="10">
        <f>IFERROR(VLOOKUP(ROW(源数据!A2856)-1,源数据!A:AG,11,0),"")</f>
        <v/>
      </c>
      <c r="G2871" s="10">
        <f>IFERROR(VLOOKUP(ROW(源数据!A2856)-1,源数据!A:AG,12,0),0)</f>
        <v/>
      </c>
      <c r="H2871" s="17">
        <f>IFERROR(G2871/F2871,"")</f>
        <v/>
      </c>
      <c r="I2871" s="17">
        <f>IFERROR(VLOOKUP(ROW(源数据!A2856)-1,源数据!A:AG,21,0),"")</f>
        <v/>
      </c>
      <c r="J2871" s="10">
        <f>IFERROR(VLOOKUP(ROW(源数据!A2856)-1,源数据!A:AG,19,0),"")</f>
        <v/>
      </c>
      <c r="K2871" s="17">
        <f>IFERROR(VLOOKUP(ROW(源数据!A2856)-1,源数据!A:AG,21,0),0)</f>
        <v/>
      </c>
      <c r="L2871" s="17">
        <f>IFERROR(VLOOKUP(ROW(源数据!A2856)-1,源数据!A:AG,17,0),0)</f>
        <v/>
      </c>
      <c r="M2871" s="51">
        <f>IFERROR(VLOOKUP(ROW(源数据!A2856)-1,源数据!A:AG,15,0),"")</f>
        <v/>
      </c>
    </row>
    <row r="2872">
      <c r="A2872" s="10" t="n">
        <v>2856</v>
      </c>
      <c r="B2872" s="10">
        <f>IFERROR(VLOOKUP(ROW(源数据!A2857)-1,源数据!A:AG,33,0),"")</f>
        <v/>
      </c>
      <c r="C2872" s="10">
        <f>IFERROR(VLOOKUP(ROW(源数据!A2857)-1,源数据!A:AG,9,0),"")</f>
        <v/>
      </c>
      <c r="D2872" s="35">
        <f>IFERROR(VLOOKUP(ROW(源数据!A2857)-1,源数据!A:AG,8,0),"")</f>
        <v/>
      </c>
      <c r="E2872" s="35">
        <f>IFERROR(VLOOKUP(ROW(源数据!A2857)-1,源数据!A:AG,10,0),"")</f>
        <v/>
      </c>
      <c r="F2872" s="10">
        <f>IFERROR(VLOOKUP(ROW(源数据!A2857)-1,源数据!A:AG,11,0),"")</f>
        <v/>
      </c>
      <c r="G2872" s="10">
        <f>IFERROR(VLOOKUP(ROW(源数据!A2857)-1,源数据!A:AG,12,0),0)</f>
        <v/>
      </c>
      <c r="H2872" s="17">
        <f>IFERROR(G2872/F2872,"")</f>
        <v/>
      </c>
      <c r="I2872" s="17">
        <f>IFERROR(VLOOKUP(ROW(源数据!A2857)-1,源数据!A:AG,21,0),"")</f>
        <v/>
      </c>
      <c r="J2872" s="10">
        <f>IFERROR(VLOOKUP(ROW(源数据!A2857)-1,源数据!A:AG,19,0),"")</f>
        <v/>
      </c>
      <c r="K2872" s="17">
        <f>IFERROR(VLOOKUP(ROW(源数据!A2857)-1,源数据!A:AG,21,0),0)</f>
        <v/>
      </c>
      <c r="L2872" s="17">
        <f>IFERROR(VLOOKUP(ROW(源数据!A2857)-1,源数据!A:AG,17,0),0)</f>
        <v/>
      </c>
      <c r="M2872" s="51">
        <f>IFERROR(VLOOKUP(ROW(源数据!A2857)-1,源数据!A:AG,15,0),"")</f>
        <v/>
      </c>
    </row>
    <row r="2873">
      <c r="A2873" s="10" t="n">
        <v>2857</v>
      </c>
      <c r="B2873" s="10">
        <f>IFERROR(VLOOKUP(ROW(源数据!A2858)-1,源数据!A:AG,33,0),"")</f>
        <v/>
      </c>
      <c r="C2873" s="10">
        <f>IFERROR(VLOOKUP(ROW(源数据!A2858)-1,源数据!A:AG,9,0),"")</f>
        <v/>
      </c>
      <c r="D2873" s="35">
        <f>IFERROR(VLOOKUP(ROW(源数据!A2858)-1,源数据!A:AG,8,0),"")</f>
        <v/>
      </c>
      <c r="E2873" s="35">
        <f>IFERROR(VLOOKUP(ROW(源数据!A2858)-1,源数据!A:AG,10,0),"")</f>
        <v/>
      </c>
      <c r="F2873" s="10">
        <f>IFERROR(VLOOKUP(ROW(源数据!A2858)-1,源数据!A:AG,11,0),"")</f>
        <v/>
      </c>
      <c r="G2873" s="10">
        <f>IFERROR(VLOOKUP(ROW(源数据!A2858)-1,源数据!A:AG,12,0),0)</f>
        <v/>
      </c>
      <c r="H2873" s="17">
        <f>IFERROR(G2873/F2873,"")</f>
        <v/>
      </c>
      <c r="I2873" s="17">
        <f>IFERROR(VLOOKUP(ROW(源数据!A2858)-1,源数据!A:AG,21,0),"")</f>
        <v/>
      </c>
      <c r="J2873" s="10">
        <f>IFERROR(VLOOKUP(ROW(源数据!A2858)-1,源数据!A:AG,19,0),"")</f>
        <v/>
      </c>
      <c r="K2873" s="17">
        <f>IFERROR(VLOOKUP(ROW(源数据!A2858)-1,源数据!A:AG,21,0),0)</f>
        <v/>
      </c>
      <c r="L2873" s="17">
        <f>IFERROR(VLOOKUP(ROW(源数据!A2858)-1,源数据!A:AG,17,0),0)</f>
        <v/>
      </c>
      <c r="M2873" s="51">
        <f>IFERROR(VLOOKUP(ROW(源数据!A2858)-1,源数据!A:AG,15,0),"")</f>
        <v/>
      </c>
    </row>
    <row r="2874">
      <c r="A2874" s="10" t="n">
        <v>2858</v>
      </c>
      <c r="B2874" s="10">
        <f>IFERROR(VLOOKUP(ROW(源数据!A2859)-1,源数据!A:AG,33,0),"")</f>
        <v/>
      </c>
      <c r="C2874" s="10">
        <f>IFERROR(VLOOKUP(ROW(源数据!A2859)-1,源数据!A:AG,9,0),"")</f>
        <v/>
      </c>
      <c r="D2874" s="35">
        <f>IFERROR(VLOOKUP(ROW(源数据!A2859)-1,源数据!A:AG,8,0),"")</f>
        <v/>
      </c>
      <c r="E2874" s="35">
        <f>IFERROR(VLOOKUP(ROW(源数据!A2859)-1,源数据!A:AG,10,0),"")</f>
        <v/>
      </c>
      <c r="F2874" s="10">
        <f>IFERROR(VLOOKUP(ROW(源数据!A2859)-1,源数据!A:AG,11,0),"")</f>
        <v/>
      </c>
      <c r="G2874" s="10">
        <f>IFERROR(VLOOKUP(ROW(源数据!A2859)-1,源数据!A:AG,12,0),0)</f>
        <v/>
      </c>
      <c r="H2874" s="17">
        <f>IFERROR(G2874/F2874,"")</f>
        <v/>
      </c>
      <c r="I2874" s="17">
        <f>IFERROR(VLOOKUP(ROW(源数据!A2859)-1,源数据!A:AG,21,0),"")</f>
        <v/>
      </c>
      <c r="J2874" s="10">
        <f>IFERROR(VLOOKUP(ROW(源数据!A2859)-1,源数据!A:AG,19,0),"")</f>
        <v/>
      </c>
      <c r="K2874" s="17">
        <f>IFERROR(VLOOKUP(ROW(源数据!A2859)-1,源数据!A:AG,21,0),0)</f>
        <v/>
      </c>
      <c r="L2874" s="17">
        <f>IFERROR(VLOOKUP(ROW(源数据!A2859)-1,源数据!A:AG,17,0),0)</f>
        <v/>
      </c>
      <c r="M2874" s="51">
        <f>IFERROR(VLOOKUP(ROW(源数据!A2859)-1,源数据!A:AG,15,0),"")</f>
        <v/>
      </c>
    </row>
    <row r="2875">
      <c r="A2875" s="10" t="n">
        <v>2859</v>
      </c>
      <c r="B2875" s="10">
        <f>IFERROR(VLOOKUP(ROW(源数据!A2860)-1,源数据!A:AG,33,0),"")</f>
        <v/>
      </c>
      <c r="C2875" s="10">
        <f>IFERROR(VLOOKUP(ROW(源数据!A2860)-1,源数据!A:AG,9,0),"")</f>
        <v/>
      </c>
      <c r="D2875" s="35">
        <f>IFERROR(VLOOKUP(ROW(源数据!A2860)-1,源数据!A:AG,8,0),"")</f>
        <v/>
      </c>
      <c r="E2875" s="35">
        <f>IFERROR(VLOOKUP(ROW(源数据!A2860)-1,源数据!A:AG,10,0),"")</f>
        <v/>
      </c>
      <c r="F2875" s="10">
        <f>IFERROR(VLOOKUP(ROW(源数据!A2860)-1,源数据!A:AG,11,0),"")</f>
        <v/>
      </c>
      <c r="G2875" s="10">
        <f>IFERROR(VLOOKUP(ROW(源数据!A2860)-1,源数据!A:AG,12,0),0)</f>
        <v/>
      </c>
      <c r="H2875" s="17">
        <f>IFERROR(G2875/F2875,"")</f>
        <v/>
      </c>
      <c r="I2875" s="17">
        <f>IFERROR(VLOOKUP(ROW(源数据!A2860)-1,源数据!A:AG,21,0),"")</f>
        <v/>
      </c>
      <c r="J2875" s="10">
        <f>IFERROR(VLOOKUP(ROW(源数据!A2860)-1,源数据!A:AG,19,0),"")</f>
        <v/>
      </c>
      <c r="K2875" s="17">
        <f>IFERROR(VLOOKUP(ROW(源数据!A2860)-1,源数据!A:AG,21,0),0)</f>
        <v/>
      </c>
      <c r="L2875" s="17">
        <f>IFERROR(VLOOKUP(ROW(源数据!A2860)-1,源数据!A:AG,17,0),0)</f>
        <v/>
      </c>
      <c r="M2875" s="51">
        <f>IFERROR(VLOOKUP(ROW(源数据!A2860)-1,源数据!A:AG,15,0),"")</f>
        <v/>
      </c>
    </row>
    <row r="2876">
      <c r="A2876" s="10" t="n">
        <v>2860</v>
      </c>
      <c r="B2876" s="10">
        <f>IFERROR(VLOOKUP(ROW(源数据!A2861)-1,源数据!A:AG,33,0),"")</f>
        <v/>
      </c>
      <c r="C2876" s="10">
        <f>IFERROR(VLOOKUP(ROW(源数据!A2861)-1,源数据!A:AG,9,0),"")</f>
        <v/>
      </c>
      <c r="D2876" s="35">
        <f>IFERROR(VLOOKUP(ROW(源数据!A2861)-1,源数据!A:AG,8,0),"")</f>
        <v/>
      </c>
      <c r="E2876" s="35">
        <f>IFERROR(VLOOKUP(ROW(源数据!A2861)-1,源数据!A:AG,10,0),"")</f>
        <v/>
      </c>
      <c r="F2876" s="10">
        <f>IFERROR(VLOOKUP(ROW(源数据!A2861)-1,源数据!A:AG,11,0),"")</f>
        <v/>
      </c>
      <c r="G2876" s="10">
        <f>IFERROR(VLOOKUP(ROW(源数据!A2861)-1,源数据!A:AG,12,0),0)</f>
        <v/>
      </c>
      <c r="H2876" s="17">
        <f>IFERROR(G2876/F2876,"")</f>
        <v/>
      </c>
      <c r="I2876" s="17">
        <f>IFERROR(VLOOKUP(ROW(源数据!A2861)-1,源数据!A:AG,21,0),"")</f>
        <v/>
      </c>
      <c r="J2876" s="10">
        <f>IFERROR(VLOOKUP(ROW(源数据!A2861)-1,源数据!A:AG,19,0),"")</f>
        <v/>
      </c>
      <c r="K2876" s="17">
        <f>IFERROR(VLOOKUP(ROW(源数据!A2861)-1,源数据!A:AG,21,0),0)</f>
        <v/>
      </c>
      <c r="L2876" s="17">
        <f>IFERROR(VLOOKUP(ROW(源数据!A2861)-1,源数据!A:AG,17,0),0)</f>
        <v/>
      </c>
      <c r="M2876" s="51">
        <f>IFERROR(VLOOKUP(ROW(源数据!A2861)-1,源数据!A:AG,15,0),"")</f>
        <v/>
      </c>
    </row>
    <row r="2877">
      <c r="A2877" s="10" t="n">
        <v>2861</v>
      </c>
      <c r="B2877" s="10">
        <f>IFERROR(VLOOKUP(ROW(源数据!A2862)-1,源数据!A:AG,33,0),"")</f>
        <v/>
      </c>
      <c r="C2877" s="10">
        <f>IFERROR(VLOOKUP(ROW(源数据!A2862)-1,源数据!A:AG,9,0),"")</f>
        <v/>
      </c>
      <c r="D2877" s="35">
        <f>IFERROR(VLOOKUP(ROW(源数据!A2862)-1,源数据!A:AG,8,0),"")</f>
        <v/>
      </c>
      <c r="E2877" s="35">
        <f>IFERROR(VLOOKUP(ROW(源数据!A2862)-1,源数据!A:AG,10,0),"")</f>
        <v/>
      </c>
      <c r="F2877" s="10">
        <f>IFERROR(VLOOKUP(ROW(源数据!A2862)-1,源数据!A:AG,11,0),"")</f>
        <v/>
      </c>
      <c r="G2877" s="10">
        <f>IFERROR(VLOOKUP(ROW(源数据!A2862)-1,源数据!A:AG,12,0),0)</f>
        <v/>
      </c>
      <c r="H2877" s="17">
        <f>IFERROR(G2877/F2877,"")</f>
        <v/>
      </c>
      <c r="I2877" s="17">
        <f>IFERROR(VLOOKUP(ROW(源数据!A2862)-1,源数据!A:AG,21,0),"")</f>
        <v/>
      </c>
      <c r="J2877" s="10">
        <f>IFERROR(VLOOKUP(ROW(源数据!A2862)-1,源数据!A:AG,19,0),"")</f>
        <v/>
      </c>
      <c r="K2877" s="17">
        <f>IFERROR(VLOOKUP(ROW(源数据!A2862)-1,源数据!A:AG,21,0),0)</f>
        <v/>
      </c>
      <c r="L2877" s="17">
        <f>IFERROR(VLOOKUP(ROW(源数据!A2862)-1,源数据!A:AG,17,0),0)</f>
        <v/>
      </c>
      <c r="M2877" s="51">
        <f>IFERROR(VLOOKUP(ROW(源数据!A2862)-1,源数据!A:AG,15,0),"")</f>
        <v/>
      </c>
    </row>
    <row r="2878">
      <c r="A2878" s="10" t="n">
        <v>2862</v>
      </c>
      <c r="B2878" s="10">
        <f>IFERROR(VLOOKUP(ROW(源数据!A2863)-1,源数据!A:AG,33,0),"")</f>
        <v/>
      </c>
      <c r="C2878" s="10">
        <f>IFERROR(VLOOKUP(ROW(源数据!A2863)-1,源数据!A:AG,9,0),"")</f>
        <v/>
      </c>
      <c r="D2878" s="35">
        <f>IFERROR(VLOOKUP(ROW(源数据!A2863)-1,源数据!A:AG,8,0),"")</f>
        <v/>
      </c>
      <c r="E2878" s="35">
        <f>IFERROR(VLOOKUP(ROW(源数据!A2863)-1,源数据!A:AG,10,0),"")</f>
        <v/>
      </c>
      <c r="F2878" s="10">
        <f>IFERROR(VLOOKUP(ROW(源数据!A2863)-1,源数据!A:AG,11,0),"")</f>
        <v/>
      </c>
      <c r="G2878" s="10">
        <f>IFERROR(VLOOKUP(ROW(源数据!A2863)-1,源数据!A:AG,12,0),0)</f>
        <v/>
      </c>
      <c r="H2878" s="17">
        <f>IFERROR(G2878/F2878,"")</f>
        <v/>
      </c>
      <c r="I2878" s="17">
        <f>IFERROR(VLOOKUP(ROW(源数据!A2863)-1,源数据!A:AG,21,0),"")</f>
        <v/>
      </c>
      <c r="J2878" s="10">
        <f>IFERROR(VLOOKUP(ROW(源数据!A2863)-1,源数据!A:AG,19,0),"")</f>
        <v/>
      </c>
      <c r="K2878" s="17">
        <f>IFERROR(VLOOKUP(ROW(源数据!A2863)-1,源数据!A:AG,21,0),0)</f>
        <v/>
      </c>
      <c r="L2878" s="17">
        <f>IFERROR(VLOOKUP(ROW(源数据!A2863)-1,源数据!A:AG,17,0),0)</f>
        <v/>
      </c>
      <c r="M2878" s="51">
        <f>IFERROR(VLOOKUP(ROW(源数据!A2863)-1,源数据!A:AG,15,0),"")</f>
        <v/>
      </c>
    </row>
    <row r="2879">
      <c r="A2879" s="10" t="n">
        <v>2863</v>
      </c>
      <c r="B2879" s="10">
        <f>IFERROR(VLOOKUP(ROW(源数据!A2864)-1,源数据!A:AG,33,0),"")</f>
        <v/>
      </c>
      <c r="C2879" s="10">
        <f>IFERROR(VLOOKUP(ROW(源数据!A2864)-1,源数据!A:AG,9,0),"")</f>
        <v/>
      </c>
      <c r="D2879" s="35">
        <f>IFERROR(VLOOKUP(ROW(源数据!A2864)-1,源数据!A:AG,8,0),"")</f>
        <v/>
      </c>
      <c r="E2879" s="35">
        <f>IFERROR(VLOOKUP(ROW(源数据!A2864)-1,源数据!A:AG,10,0),"")</f>
        <v/>
      </c>
      <c r="F2879" s="10">
        <f>IFERROR(VLOOKUP(ROW(源数据!A2864)-1,源数据!A:AG,11,0),"")</f>
        <v/>
      </c>
      <c r="G2879" s="10">
        <f>IFERROR(VLOOKUP(ROW(源数据!A2864)-1,源数据!A:AG,12,0),0)</f>
        <v/>
      </c>
      <c r="H2879" s="17">
        <f>IFERROR(G2879/F2879,"")</f>
        <v/>
      </c>
      <c r="I2879" s="17">
        <f>IFERROR(VLOOKUP(ROW(源数据!A2864)-1,源数据!A:AG,21,0),"")</f>
        <v/>
      </c>
      <c r="J2879" s="10">
        <f>IFERROR(VLOOKUP(ROW(源数据!A2864)-1,源数据!A:AG,19,0),"")</f>
        <v/>
      </c>
      <c r="K2879" s="17">
        <f>IFERROR(VLOOKUP(ROW(源数据!A2864)-1,源数据!A:AG,21,0),0)</f>
        <v/>
      </c>
      <c r="L2879" s="17">
        <f>IFERROR(VLOOKUP(ROW(源数据!A2864)-1,源数据!A:AG,17,0),0)</f>
        <v/>
      </c>
      <c r="M2879" s="51">
        <f>IFERROR(VLOOKUP(ROW(源数据!A2864)-1,源数据!A:AG,15,0),"")</f>
        <v/>
      </c>
    </row>
    <row r="2880">
      <c r="A2880" s="10" t="n">
        <v>2864</v>
      </c>
      <c r="B2880" s="10">
        <f>IFERROR(VLOOKUP(ROW(源数据!A2865)-1,源数据!A:AG,33,0),"")</f>
        <v/>
      </c>
      <c r="C2880" s="10">
        <f>IFERROR(VLOOKUP(ROW(源数据!A2865)-1,源数据!A:AG,9,0),"")</f>
        <v/>
      </c>
      <c r="D2880" s="35">
        <f>IFERROR(VLOOKUP(ROW(源数据!A2865)-1,源数据!A:AG,8,0),"")</f>
        <v/>
      </c>
      <c r="E2880" s="35">
        <f>IFERROR(VLOOKUP(ROW(源数据!A2865)-1,源数据!A:AG,10,0),"")</f>
        <v/>
      </c>
      <c r="F2880" s="10">
        <f>IFERROR(VLOOKUP(ROW(源数据!A2865)-1,源数据!A:AG,11,0),"")</f>
        <v/>
      </c>
      <c r="G2880" s="10">
        <f>IFERROR(VLOOKUP(ROW(源数据!A2865)-1,源数据!A:AG,12,0),0)</f>
        <v/>
      </c>
      <c r="H2880" s="17">
        <f>IFERROR(G2880/F2880,"")</f>
        <v/>
      </c>
      <c r="I2880" s="17">
        <f>IFERROR(VLOOKUP(ROW(源数据!A2865)-1,源数据!A:AG,21,0),"")</f>
        <v/>
      </c>
      <c r="J2880" s="10">
        <f>IFERROR(VLOOKUP(ROW(源数据!A2865)-1,源数据!A:AG,19,0),"")</f>
        <v/>
      </c>
      <c r="K2880" s="17">
        <f>IFERROR(VLOOKUP(ROW(源数据!A2865)-1,源数据!A:AG,21,0),0)</f>
        <v/>
      </c>
      <c r="L2880" s="17">
        <f>IFERROR(VLOOKUP(ROW(源数据!A2865)-1,源数据!A:AG,17,0),0)</f>
        <v/>
      </c>
      <c r="M2880" s="51">
        <f>IFERROR(VLOOKUP(ROW(源数据!A2865)-1,源数据!A:AG,15,0),"")</f>
        <v/>
      </c>
    </row>
    <row r="2881">
      <c r="A2881" s="10" t="n">
        <v>2865</v>
      </c>
      <c r="B2881" s="10">
        <f>IFERROR(VLOOKUP(ROW(源数据!A2866)-1,源数据!A:AG,33,0),"")</f>
        <v/>
      </c>
      <c r="C2881" s="10">
        <f>IFERROR(VLOOKUP(ROW(源数据!A2866)-1,源数据!A:AG,9,0),"")</f>
        <v/>
      </c>
      <c r="D2881" s="35">
        <f>IFERROR(VLOOKUP(ROW(源数据!A2866)-1,源数据!A:AG,8,0),"")</f>
        <v/>
      </c>
      <c r="E2881" s="35">
        <f>IFERROR(VLOOKUP(ROW(源数据!A2866)-1,源数据!A:AG,10,0),"")</f>
        <v/>
      </c>
      <c r="F2881" s="10">
        <f>IFERROR(VLOOKUP(ROW(源数据!A2866)-1,源数据!A:AG,11,0),"")</f>
        <v/>
      </c>
      <c r="G2881" s="10">
        <f>IFERROR(VLOOKUP(ROW(源数据!A2866)-1,源数据!A:AG,12,0),0)</f>
        <v/>
      </c>
      <c r="H2881" s="17">
        <f>IFERROR(G2881/F2881,"")</f>
        <v/>
      </c>
      <c r="I2881" s="17">
        <f>IFERROR(VLOOKUP(ROW(源数据!A2866)-1,源数据!A:AG,21,0),"")</f>
        <v/>
      </c>
      <c r="J2881" s="10">
        <f>IFERROR(VLOOKUP(ROW(源数据!A2866)-1,源数据!A:AG,19,0),"")</f>
        <v/>
      </c>
      <c r="K2881" s="17">
        <f>IFERROR(VLOOKUP(ROW(源数据!A2866)-1,源数据!A:AG,21,0),0)</f>
        <v/>
      </c>
      <c r="L2881" s="17">
        <f>IFERROR(VLOOKUP(ROW(源数据!A2866)-1,源数据!A:AG,17,0),0)</f>
        <v/>
      </c>
      <c r="M2881" s="51">
        <f>IFERROR(VLOOKUP(ROW(源数据!A2866)-1,源数据!A:AG,15,0),"")</f>
        <v/>
      </c>
    </row>
    <row r="2882">
      <c r="A2882" s="10" t="n">
        <v>2866</v>
      </c>
      <c r="B2882" s="10">
        <f>IFERROR(VLOOKUP(ROW(源数据!A2867)-1,源数据!A:AG,33,0),"")</f>
        <v/>
      </c>
      <c r="C2882" s="10">
        <f>IFERROR(VLOOKUP(ROW(源数据!A2867)-1,源数据!A:AG,9,0),"")</f>
        <v/>
      </c>
      <c r="D2882" s="35">
        <f>IFERROR(VLOOKUP(ROW(源数据!A2867)-1,源数据!A:AG,8,0),"")</f>
        <v/>
      </c>
      <c r="E2882" s="35">
        <f>IFERROR(VLOOKUP(ROW(源数据!A2867)-1,源数据!A:AG,10,0),"")</f>
        <v/>
      </c>
      <c r="F2882" s="10">
        <f>IFERROR(VLOOKUP(ROW(源数据!A2867)-1,源数据!A:AG,11,0),"")</f>
        <v/>
      </c>
      <c r="G2882" s="10">
        <f>IFERROR(VLOOKUP(ROW(源数据!A2867)-1,源数据!A:AG,12,0),0)</f>
        <v/>
      </c>
      <c r="H2882" s="17">
        <f>IFERROR(G2882/F2882,"")</f>
        <v/>
      </c>
      <c r="I2882" s="17">
        <f>IFERROR(VLOOKUP(ROW(源数据!A2867)-1,源数据!A:AG,21,0),"")</f>
        <v/>
      </c>
      <c r="J2882" s="10">
        <f>IFERROR(VLOOKUP(ROW(源数据!A2867)-1,源数据!A:AG,19,0),"")</f>
        <v/>
      </c>
      <c r="K2882" s="17">
        <f>IFERROR(VLOOKUP(ROW(源数据!A2867)-1,源数据!A:AG,21,0),0)</f>
        <v/>
      </c>
      <c r="L2882" s="17">
        <f>IFERROR(VLOOKUP(ROW(源数据!A2867)-1,源数据!A:AG,17,0),0)</f>
        <v/>
      </c>
      <c r="M2882" s="51">
        <f>IFERROR(VLOOKUP(ROW(源数据!A2867)-1,源数据!A:AG,15,0),"")</f>
        <v/>
      </c>
    </row>
    <row r="2883">
      <c r="A2883" s="10" t="n">
        <v>2867</v>
      </c>
      <c r="B2883" s="10">
        <f>IFERROR(VLOOKUP(ROW(源数据!A2868)-1,源数据!A:AG,33,0),"")</f>
        <v/>
      </c>
      <c r="C2883" s="10">
        <f>IFERROR(VLOOKUP(ROW(源数据!A2868)-1,源数据!A:AG,9,0),"")</f>
        <v/>
      </c>
      <c r="D2883" s="35">
        <f>IFERROR(VLOOKUP(ROW(源数据!A2868)-1,源数据!A:AG,8,0),"")</f>
        <v/>
      </c>
      <c r="E2883" s="35">
        <f>IFERROR(VLOOKUP(ROW(源数据!A2868)-1,源数据!A:AG,10,0),"")</f>
        <v/>
      </c>
      <c r="F2883" s="10">
        <f>IFERROR(VLOOKUP(ROW(源数据!A2868)-1,源数据!A:AG,11,0),"")</f>
        <v/>
      </c>
      <c r="G2883" s="10">
        <f>IFERROR(VLOOKUP(ROW(源数据!A2868)-1,源数据!A:AG,12,0),0)</f>
        <v/>
      </c>
      <c r="H2883" s="17">
        <f>IFERROR(G2883/F2883,"")</f>
        <v/>
      </c>
      <c r="I2883" s="17">
        <f>IFERROR(VLOOKUP(ROW(源数据!A2868)-1,源数据!A:AG,21,0),"")</f>
        <v/>
      </c>
      <c r="J2883" s="10">
        <f>IFERROR(VLOOKUP(ROW(源数据!A2868)-1,源数据!A:AG,19,0),"")</f>
        <v/>
      </c>
      <c r="K2883" s="17">
        <f>IFERROR(VLOOKUP(ROW(源数据!A2868)-1,源数据!A:AG,21,0),0)</f>
        <v/>
      </c>
      <c r="L2883" s="17">
        <f>IFERROR(VLOOKUP(ROW(源数据!A2868)-1,源数据!A:AG,17,0),0)</f>
        <v/>
      </c>
      <c r="M2883" s="51">
        <f>IFERROR(VLOOKUP(ROW(源数据!A2868)-1,源数据!A:AG,15,0),"")</f>
        <v/>
      </c>
    </row>
    <row r="2884">
      <c r="A2884" s="10" t="n">
        <v>2868</v>
      </c>
      <c r="B2884" s="10">
        <f>IFERROR(VLOOKUP(ROW(源数据!A2869)-1,源数据!A:AG,33,0),"")</f>
        <v/>
      </c>
      <c r="C2884" s="10">
        <f>IFERROR(VLOOKUP(ROW(源数据!A2869)-1,源数据!A:AG,9,0),"")</f>
        <v/>
      </c>
      <c r="D2884" s="35">
        <f>IFERROR(VLOOKUP(ROW(源数据!A2869)-1,源数据!A:AG,8,0),"")</f>
        <v/>
      </c>
      <c r="E2884" s="35">
        <f>IFERROR(VLOOKUP(ROW(源数据!A2869)-1,源数据!A:AG,10,0),"")</f>
        <v/>
      </c>
      <c r="F2884" s="10">
        <f>IFERROR(VLOOKUP(ROW(源数据!A2869)-1,源数据!A:AG,11,0),"")</f>
        <v/>
      </c>
      <c r="G2884" s="10">
        <f>IFERROR(VLOOKUP(ROW(源数据!A2869)-1,源数据!A:AG,12,0),0)</f>
        <v/>
      </c>
      <c r="H2884" s="17">
        <f>IFERROR(G2884/F2884,"")</f>
        <v/>
      </c>
      <c r="I2884" s="17">
        <f>IFERROR(VLOOKUP(ROW(源数据!A2869)-1,源数据!A:AG,21,0),"")</f>
        <v/>
      </c>
      <c r="J2884" s="10">
        <f>IFERROR(VLOOKUP(ROW(源数据!A2869)-1,源数据!A:AG,19,0),"")</f>
        <v/>
      </c>
      <c r="K2884" s="17">
        <f>IFERROR(VLOOKUP(ROW(源数据!A2869)-1,源数据!A:AG,21,0),0)</f>
        <v/>
      </c>
      <c r="L2884" s="17">
        <f>IFERROR(VLOOKUP(ROW(源数据!A2869)-1,源数据!A:AG,17,0),0)</f>
        <v/>
      </c>
      <c r="M2884" s="51">
        <f>IFERROR(VLOOKUP(ROW(源数据!A2869)-1,源数据!A:AG,15,0),"")</f>
        <v/>
      </c>
    </row>
    <row r="2885">
      <c r="A2885" s="10" t="n">
        <v>2869</v>
      </c>
      <c r="B2885" s="10">
        <f>IFERROR(VLOOKUP(ROW(源数据!A2870)-1,源数据!A:AG,33,0),"")</f>
        <v/>
      </c>
      <c r="C2885" s="10">
        <f>IFERROR(VLOOKUP(ROW(源数据!A2870)-1,源数据!A:AG,9,0),"")</f>
        <v/>
      </c>
      <c r="D2885" s="35">
        <f>IFERROR(VLOOKUP(ROW(源数据!A2870)-1,源数据!A:AG,8,0),"")</f>
        <v/>
      </c>
      <c r="E2885" s="35">
        <f>IFERROR(VLOOKUP(ROW(源数据!A2870)-1,源数据!A:AG,10,0),"")</f>
        <v/>
      </c>
      <c r="F2885" s="10">
        <f>IFERROR(VLOOKUP(ROW(源数据!A2870)-1,源数据!A:AG,11,0),"")</f>
        <v/>
      </c>
      <c r="G2885" s="10">
        <f>IFERROR(VLOOKUP(ROW(源数据!A2870)-1,源数据!A:AG,12,0),0)</f>
        <v/>
      </c>
      <c r="H2885" s="17">
        <f>IFERROR(G2885/F2885,"")</f>
        <v/>
      </c>
      <c r="I2885" s="17">
        <f>IFERROR(VLOOKUP(ROW(源数据!A2870)-1,源数据!A:AG,21,0),"")</f>
        <v/>
      </c>
      <c r="J2885" s="10">
        <f>IFERROR(VLOOKUP(ROW(源数据!A2870)-1,源数据!A:AG,19,0),"")</f>
        <v/>
      </c>
      <c r="K2885" s="17">
        <f>IFERROR(VLOOKUP(ROW(源数据!A2870)-1,源数据!A:AG,21,0),0)</f>
        <v/>
      </c>
      <c r="L2885" s="17">
        <f>IFERROR(VLOOKUP(ROW(源数据!A2870)-1,源数据!A:AG,17,0),0)</f>
        <v/>
      </c>
      <c r="M2885" s="51">
        <f>IFERROR(VLOOKUP(ROW(源数据!A2870)-1,源数据!A:AG,15,0),"")</f>
        <v/>
      </c>
    </row>
    <row r="2886">
      <c r="A2886" s="10" t="n">
        <v>2870</v>
      </c>
      <c r="B2886" s="10">
        <f>IFERROR(VLOOKUP(ROW(源数据!A2871)-1,源数据!A:AG,33,0),"")</f>
        <v/>
      </c>
      <c r="C2886" s="10">
        <f>IFERROR(VLOOKUP(ROW(源数据!A2871)-1,源数据!A:AG,9,0),"")</f>
        <v/>
      </c>
      <c r="D2886" s="35">
        <f>IFERROR(VLOOKUP(ROW(源数据!A2871)-1,源数据!A:AG,8,0),"")</f>
        <v/>
      </c>
      <c r="E2886" s="35">
        <f>IFERROR(VLOOKUP(ROW(源数据!A2871)-1,源数据!A:AG,10,0),"")</f>
        <v/>
      </c>
      <c r="F2886" s="10">
        <f>IFERROR(VLOOKUP(ROW(源数据!A2871)-1,源数据!A:AG,11,0),"")</f>
        <v/>
      </c>
      <c r="G2886" s="10">
        <f>IFERROR(VLOOKUP(ROW(源数据!A2871)-1,源数据!A:AG,12,0),0)</f>
        <v/>
      </c>
      <c r="H2886" s="17">
        <f>IFERROR(G2886/F2886,"")</f>
        <v/>
      </c>
      <c r="I2886" s="17">
        <f>IFERROR(VLOOKUP(ROW(源数据!A2871)-1,源数据!A:AG,21,0),"")</f>
        <v/>
      </c>
      <c r="J2886" s="10">
        <f>IFERROR(VLOOKUP(ROW(源数据!A2871)-1,源数据!A:AG,19,0),"")</f>
        <v/>
      </c>
      <c r="K2886" s="17">
        <f>IFERROR(VLOOKUP(ROW(源数据!A2871)-1,源数据!A:AG,21,0),0)</f>
        <v/>
      </c>
      <c r="L2886" s="17">
        <f>IFERROR(VLOOKUP(ROW(源数据!A2871)-1,源数据!A:AG,17,0),0)</f>
        <v/>
      </c>
      <c r="M2886" s="51">
        <f>IFERROR(VLOOKUP(ROW(源数据!A2871)-1,源数据!A:AG,15,0),"")</f>
        <v/>
      </c>
    </row>
    <row r="2887">
      <c r="A2887" s="10" t="n">
        <v>2871</v>
      </c>
      <c r="B2887" s="10">
        <f>IFERROR(VLOOKUP(ROW(源数据!A2872)-1,源数据!A:AG,33,0),"")</f>
        <v/>
      </c>
      <c r="C2887" s="10">
        <f>IFERROR(VLOOKUP(ROW(源数据!A2872)-1,源数据!A:AG,9,0),"")</f>
        <v/>
      </c>
      <c r="D2887" s="35">
        <f>IFERROR(VLOOKUP(ROW(源数据!A2872)-1,源数据!A:AG,8,0),"")</f>
        <v/>
      </c>
      <c r="E2887" s="35">
        <f>IFERROR(VLOOKUP(ROW(源数据!A2872)-1,源数据!A:AG,10,0),"")</f>
        <v/>
      </c>
      <c r="F2887" s="10">
        <f>IFERROR(VLOOKUP(ROW(源数据!A2872)-1,源数据!A:AG,11,0),"")</f>
        <v/>
      </c>
      <c r="G2887" s="10">
        <f>IFERROR(VLOOKUP(ROW(源数据!A2872)-1,源数据!A:AG,12,0),0)</f>
        <v/>
      </c>
      <c r="H2887" s="17">
        <f>IFERROR(G2887/F2887,"")</f>
        <v/>
      </c>
      <c r="I2887" s="17">
        <f>IFERROR(VLOOKUP(ROW(源数据!A2872)-1,源数据!A:AG,21,0),"")</f>
        <v/>
      </c>
      <c r="J2887" s="10">
        <f>IFERROR(VLOOKUP(ROW(源数据!A2872)-1,源数据!A:AG,19,0),"")</f>
        <v/>
      </c>
      <c r="K2887" s="17">
        <f>IFERROR(VLOOKUP(ROW(源数据!A2872)-1,源数据!A:AG,21,0),0)</f>
        <v/>
      </c>
      <c r="L2887" s="17">
        <f>IFERROR(VLOOKUP(ROW(源数据!A2872)-1,源数据!A:AG,17,0),0)</f>
        <v/>
      </c>
      <c r="M2887" s="51">
        <f>IFERROR(VLOOKUP(ROW(源数据!A2872)-1,源数据!A:AG,15,0),"")</f>
        <v/>
      </c>
    </row>
    <row r="2888">
      <c r="A2888" s="10" t="n">
        <v>2872</v>
      </c>
      <c r="B2888" s="10">
        <f>IFERROR(VLOOKUP(ROW(源数据!A2873)-1,源数据!A:AG,33,0),"")</f>
        <v/>
      </c>
      <c r="C2888" s="10">
        <f>IFERROR(VLOOKUP(ROW(源数据!A2873)-1,源数据!A:AG,9,0),"")</f>
        <v/>
      </c>
      <c r="D2888" s="35">
        <f>IFERROR(VLOOKUP(ROW(源数据!A2873)-1,源数据!A:AG,8,0),"")</f>
        <v/>
      </c>
      <c r="E2888" s="35">
        <f>IFERROR(VLOOKUP(ROW(源数据!A2873)-1,源数据!A:AG,10,0),"")</f>
        <v/>
      </c>
      <c r="F2888" s="10">
        <f>IFERROR(VLOOKUP(ROW(源数据!A2873)-1,源数据!A:AG,11,0),"")</f>
        <v/>
      </c>
      <c r="G2888" s="10">
        <f>IFERROR(VLOOKUP(ROW(源数据!A2873)-1,源数据!A:AG,12,0),0)</f>
        <v/>
      </c>
      <c r="H2888" s="17">
        <f>IFERROR(G2888/F2888,"")</f>
        <v/>
      </c>
      <c r="I2888" s="17">
        <f>IFERROR(VLOOKUP(ROW(源数据!A2873)-1,源数据!A:AG,21,0),"")</f>
        <v/>
      </c>
      <c r="J2888" s="10">
        <f>IFERROR(VLOOKUP(ROW(源数据!A2873)-1,源数据!A:AG,19,0),"")</f>
        <v/>
      </c>
      <c r="K2888" s="17">
        <f>IFERROR(VLOOKUP(ROW(源数据!A2873)-1,源数据!A:AG,21,0),0)</f>
        <v/>
      </c>
      <c r="L2888" s="17">
        <f>IFERROR(VLOOKUP(ROW(源数据!A2873)-1,源数据!A:AG,17,0),0)</f>
        <v/>
      </c>
      <c r="M2888" s="51">
        <f>IFERROR(VLOOKUP(ROW(源数据!A2873)-1,源数据!A:AG,15,0),"")</f>
        <v/>
      </c>
    </row>
    <row r="2889">
      <c r="A2889" s="10" t="n">
        <v>2873</v>
      </c>
      <c r="B2889" s="10">
        <f>IFERROR(VLOOKUP(ROW(源数据!A2874)-1,源数据!A:AG,33,0),"")</f>
        <v/>
      </c>
      <c r="C2889" s="10">
        <f>IFERROR(VLOOKUP(ROW(源数据!A2874)-1,源数据!A:AG,9,0),"")</f>
        <v/>
      </c>
      <c r="D2889" s="35">
        <f>IFERROR(VLOOKUP(ROW(源数据!A2874)-1,源数据!A:AG,8,0),"")</f>
        <v/>
      </c>
      <c r="E2889" s="35">
        <f>IFERROR(VLOOKUP(ROW(源数据!A2874)-1,源数据!A:AG,10,0),"")</f>
        <v/>
      </c>
      <c r="F2889" s="10">
        <f>IFERROR(VLOOKUP(ROW(源数据!A2874)-1,源数据!A:AG,11,0),"")</f>
        <v/>
      </c>
      <c r="G2889" s="10">
        <f>IFERROR(VLOOKUP(ROW(源数据!A2874)-1,源数据!A:AG,12,0),0)</f>
        <v/>
      </c>
      <c r="H2889" s="17">
        <f>IFERROR(G2889/F2889,"")</f>
        <v/>
      </c>
      <c r="I2889" s="17">
        <f>IFERROR(VLOOKUP(ROW(源数据!A2874)-1,源数据!A:AG,21,0),"")</f>
        <v/>
      </c>
      <c r="J2889" s="10">
        <f>IFERROR(VLOOKUP(ROW(源数据!A2874)-1,源数据!A:AG,19,0),"")</f>
        <v/>
      </c>
      <c r="K2889" s="17">
        <f>IFERROR(VLOOKUP(ROW(源数据!A2874)-1,源数据!A:AG,21,0),0)</f>
        <v/>
      </c>
      <c r="L2889" s="17">
        <f>IFERROR(VLOOKUP(ROW(源数据!A2874)-1,源数据!A:AG,17,0),0)</f>
        <v/>
      </c>
      <c r="M2889" s="51">
        <f>IFERROR(VLOOKUP(ROW(源数据!A2874)-1,源数据!A:AG,15,0),"")</f>
        <v/>
      </c>
    </row>
    <row r="2890">
      <c r="A2890" s="10" t="n">
        <v>2874</v>
      </c>
      <c r="B2890" s="10">
        <f>IFERROR(VLOOKUP(ROW(源数据!A2875)-1,源数据!A:AG,33,0),"")</f>
        <v/>
      </c>
      <c r="C2890" s="10">
        <f>IFERROR(VLOOKUP(ROW(源数据!A2875)-1,源数据!A:AG,9,0),"")</f>
        <v/>
      </c>
      <c r="D2890" s="35">
        <f>IFERROR(VLOOKUP(ROW(源数据!A2875)-1,源数据!A:AG,8,0),"")</f>
        <v/>
      </c>
      <c r="E2890" s="35">
        <f>IFERROR(VLOOKUP(ROW(源数据!A2875)-1,源数据!A:AG,10,0),"")</f>
        <v/>
      </c>
      <c r="F2890" s="10">
        <f>IFERROR(VLOOKUP(ROW(源数据!A2875)-1,源数据!A:AG,11,0),"")</f>
        <v/>
      </c>
      <c r="G2890" s="10">
        <f>IFERROR(VLOOKUP(ROW(源数据!A2875)-1,源数据!A:AG,12,0),0)</f>
        <v/>
      </c>
      <c r="H2890" s="17">
        <f>IFERROR(G2890/F2890,"")</f>
        <v/>
      </c>
      <c r="I2890" s="17">
        <f>IFERROR(VLOOKUP(ROW(源数据!A2875)-1,源数据!A:AG,21,0),"")</f>
        <v/>
      </c>
      <c r="J2890" s="10">
        <f>IFERROR(VLOOKUP(ROW(源数据!A2875)-1,源数据!A:AG,19,0),"")</f>
        <v/>
      </c>
      <c r="K2890" s="17">
        <f>IFERROR(VLOOKUP(ROW(源数据!A2875)-1,源数据!A:AG,21,0),0)</f>
        <v/>
      </c>
      <c r="L2890" s="17">
        <f>IFERROR(VLOOKUP(ROW(源数据!A2875)-1,源数据!A:AG,17,0),0)</f>
        <v/>
      </c>
      <c r="M2890" s="51">
        <f>IFERROR(VLOOKUP(ROW(源数据!A2875)-1,源数据!A:AG,15,0),"")</f>
        <v/>
      </c>
    </row>
    <row r="2891">
      <c r="A2891" s="10" t="n">
        <v>2875</v>
      </c>
      <c r="B2891" s="10">
        <f>IFERROR(VLOOKUP(ROW(源数据!A2876)-1,源数据!A:AG,33,0),"")</f>
        <v/>
      </c>
      <c r="C2891" s="10">
        <f>IFERROR(VLOOKUP(ROW(源数据!A2876)-1,源数据!A:AG,9,0),"")</f>
        <v/>
      </c>
      <c r="D2891" s="35">
        <f>IFERROR(VLOOKUP(ROW(源数据!A2876)-1,源数据!A:AG,8,0),"")</f>
        <v/>
      </c>
      <c r="E2891" s="35">
        <f>IFERROR(VLOOKUP(ROW(源数据!A2876)-1,源数据!A:AG,10,0),"")</f>
        <v/>
      </c>
      <c r="F2891" s="10">
        <f>IFERROR(VLOOKUP(ROW(源数据!A2876)-1,源数据!A:AG,11,0),"")</f>
        <v/>
      </c>
      <c r="G2891" s="10">
        <f>IFERROR(VLOOKUP(ROW(源数据!A2876)-1,源数据!A:AG,12,0),0)</f>
        <v/>
      </c>
      <c r="H2891" s="17">
        <f>IFERROR(G2891/F2891,"")</f>
        <v/>
      </c>
      <c r="I2891" s="17">
        <f>IFERROR(VLOOKUP(ROW(源数据!A2876)-1,源数据!A:AG,21,0),"")</f>
        <v/>
      </c>
      <c r="J2891" s="10">
        <f>IFERROR(VLOOKUP(ROW(源数据!A2876)-1,源数据!A:AG,19,0),"")</f>
        <v/>
      </c>
      <c r="K2891" s="17">
        <f>IFERROR(VLOOKUP(ROW(源数据!A2876)-1,源数据!A:AG,21,0),0)</f>
        <v/>
      </c>
      <c r="L2891" s="17">
        <f>IFERROR(VLOOKUP(ROW(源数据!A2876)-1,源数据!A:AG,17,0),0)</f>
        <v/>
      </c>
      <c r="M2891" s="51">
        <f>IFERROR(VLOOKUP(ROW(源数据!A2876)-1,源数据!A:AG,15,0),"")</f>
        <v/>
      </c>
    </row>
    <row r="2892">
      <c r="A2892" s="10" t="n">
        <v>2876</v>
      </c>
      <c r="B2892" s="10">
        <f>IFERROR(VLOOKUP(ROW(源数据!A2877)-1,源数据!A:AG,33,0),"")</f>
        <v/>
      </c>
      <c r="C2892" s="10">
        <f>IFERROR(VLOOKUP(ROW(源数据!A2877)-1,源数据!A:AG,9,0),"")</f>
        <v/>
      </c>
      <c r="D2892" s="35">
        <f>IFERROR(VLOOKUP(ROW(源数据!A2877)-1,源数据!A:AG,8,0),"")</f>
        <v/>
      </c>
      <c r="E2892" s="35">
        <f>IFERROR(VLOOKUP(ROW(源数据!A2877)-1,源数据!A:AG,10,0),"")</f>
        <v/>
      </c>
      <c r="F2892" s="10">
        <f>IFERROR(VLOOKUP(ROW(源数据!A2877)-1,源数据!A:AG,11,0),"")</f>
        <v/>
      </c>
      <c r="G2892" s="10">
        <f>IFERROR(VLOOKUP(ROW(源数据!A2877)-1,源数据!A:AG,12,0),0)</f>
        <v/>
      </c>
      <c r="H2892" s="17">
        <f>IFERROR(G2892/F2892,"")</f>
        <v/>
      </c>
      <c r="I2892" s="17">
        <f>IFERROR(VLOOKUP(ROW(源数据!A2877)-1,源数据!A:AG,21,0),"")</f>
        <v/>
      </c>
      <c r="J2892" s="10">
        <f>IFERROR(VLOOKUP(ROW(源数据!A2877)-1,源数据!A:AG,19,0),"")</f>
        <v/>
      </c>
      <c r="K2892" s="17">
        <f>IFERROR(VLOOKUP(ROW(源数据!A2877)-1,源数据!A:AG,21,0),0)</f>
        <v/>
      </c>
      <c r="L2892" s="17">
        <f>IFERROR(VLOOKUP(ROW(源数据!A2877)-1,源数据!A:AG,17,0),0)</f>
        <v/>
      </c>
      <c r="M2892" s="51">
        <f>IFERROR(VLOOKUP(ROW(源数据!A2877)-1,源数据!A:AG,15,0),"")</f>
        <v/>
      </c>
    </row>
    <row r="2893">
      <c r="A2893" s="10" t="n">
        <v>2877</v>
      </c>
      <c r="B2893" s="10">
        <f>IFERROR(VLOOKUP(ROW(源数据!A2878)-1,源数据!A:AG,33,0),"")</f>
        <v/>
      </c>
      <c r="C2893" s="10">
        <f>IFERROR(VLOOKUP(ROW(源数据!A2878)-1,源数据!A:AG,9,0),"")</f>
        <v/>
      </c>
      <c r="D2893" s="35">
        <f>IFERROR(VLOOKUP(ROW(源数据!A2878)-1,源数据!A:AG,8,0),"")</f>
        <v/>
      </c>
      <c r="E2893" s="35">
        <f>IFERROR(VLOOKUP(ROW(源数据!A2878)-1,源数据!A:AG,10,0),"")</f>
        <v/>
      </c>
      <c r="F2893" s="10">
        <f>IFERROR(VLOOKUP(ROW(源数据!A2878)-1,源数据!A:AG,11,0),"")</f>
        <v/>
      </c>
      <c r="G2893" s="10">
        <f>IFERROR(VLOOKUP(ROW(源数据!A2878)-1,源数据!A:AG,12,0),0)</f>
        <v/>
      </c>
      <c r="H2893" s="17">
        <f>IFERROR(G2893/F2893,"")</f>
        <v/>
      </c>
      <c r="I2893" s="17">
        <f>IFERROR(VLOOKUP(ROW(源数据!A2878)-1,源数据!A:AG,21,0),"")</f>
        <v/>
      </c>
      <c r="J2893" s="10">
        <f>IFERROR(VLOOKUP(ROW(源数据!A2878)-1,源数据!A:AG,19,0),"")</f>
        <v/>
      </c>
      <c r="K2893" s="17">
        <f>IFERROR(VLOOKUP(ROW(源数据!A2878)-1,源数据!A:AG,21,0),0)</f>
        <v/>
      </c>
      <c r="L2893" s="17">
        <f>IFERROR(VLOOKUP(ROW(源数据!A2878)-1,源数据!A:AG,17,0),0)</f>
        <v/>
      </c>
      <c r="M2893" s="51">
        <f>IFERROR(VLOOKUP(ROW(源数据!A2878)-1,源数据!A:AG,15,0),"")</f>
        <v/>
      </c>
    </row>
    <row r="2894">
      <c r="A2894" s="10" t="n">
        <v>2878</v>
      </c>
      <c r="B2894" s="10">
        <f>IFERROR(VLOOKUP(ROW(源数据!A2879)-1,源数据!A:AG,33,0),"")</f>
        <v/>
      </c>
      <c r="C2894" s="10">
        <f>IFERROR(VLOOKUP(ROW(源数据!A2879)-1,源数据!A:AG,9,0),"")</f>
        <v/>
      </c>
      <c r="D2894" s="35">
        <f>IFERROR(VLOOKUP(ROW(源数据!A2879)-1,源数据!A:AG,8,0),"")</f>
        <v/>
      </c>
      <c r="E2894" s="35">
        <f>IFERROR(VLOOKUP(ROW(源数据!A2879)-1,源数据!A:AG,10,0),"")</f>
        <v/>
      </c>
      <c r="F2894" s="10">
        <f>IFERROR(VLOOKUP(ROW(源数据!A2879)-1,源数据!A:AG,11,0),"")</f>
        <v/>
      </c>
      <c r="G2894" s="10">
        <f>IFERROR(VLOOKUP(ROW(源数据!A2879)-1,源数据!A:AG,12,0),0)</f>
        <v/>
      </c>
      <c r="H2894" s="17">
        <f>IFERROR(G2894/F2894,"")</f>
        <v/>
      </c>
      <c r="I2894" s="17">
        <f>IFERROR(VLOOKUP(ROW(源数据!A2879)-1,源数据!A:AG,21,0),"")</f>
        <v/>
      </c>
      <c r="J2894" s="10">
        <f>IFERROR(VLOOKUP(ROW(源数据!A2879)-1,源数据!A:AG,19,0),"")</f>
        <v/>
      </c>
      <c r="K2894" s="17">
        <f>IFERROR(VLOOKUP(ROW(源数据!A2879)-1,源数据!A:AG,21,0),0)</f>
        <v/>
      </c>
      <c r="L2894" s="17">
        <f>IFERROR(VLOOKUP(ROW(源数据!A2879)-1,源数据!A:AG,17,0),0)</f>
        <v/>
      </c>
      <c r="M2894" s="51">
        <f>IFERROR(VLOOKUP(ROW(源数据!A2879)-1,源数据!A:AG,15,0),"")</f>
        <v/>
      </c>
    </row>
    <row r="2895">
      <c r="A2895" s="10" t="n">
        <v>2879</v>
      </c>
      <c r="B2895" s="10">
        <f>IFERROR(VLOOKUP(ROW(源数据!A2880)-1,源数据!A:AG,33,0),"")</f>
        <v/>
      </c>
      <c r="C2895" s="10">
        <f>IFERROR(VLOOKUP(ROW(源数据!A2880)-1,源数据!A:AG,9,0),"")</f>
        <v/>
      </c>
      <c r="D2895" s="35">
        <f>IFERROR(VLOOKUP(ROW(源数据!A2880)-1,源数据!A:AG,8,0),"")</f>
        <v/>
      </c>
      <c r="E2895" s="35">
        <f>IFERROR(VLOOKUP(ROW(源数据!A2880)-1,源数据!A:AG,10,0),"")</f>
        <v/>
      </c>
      <c r="F2895" s="10">
        <f>IFERROR(VLOOKUP(ROW(源数据!A2880)-1,源数据!A:AG,11,0),"")</f>
        <v/>
      </c>
      <c r="G2895" s="10">
        <f>IFERROR(VLOOKUP(ROW(源数据!A2880)-1,源数据!A:AG,12,0),0)</f>
        <v/>
      </c>
      <c r="H2895" s="17">
        <f>IFERROR(G2895/F2895,"")</f>
        <v/>
      </c>
      <c r="I2895" s="17">
        <f>IFERROR(VLOOKUP(ROW(源数据!A2880)-1,源数据!A:AG,21,0),"")</f>
        <v/>
      </c>
      <c r="J2895" s="10">
        <f>IFERROR(VLOOKUP(ROW(源数据!A2880)-1,源数据!A:AG,19,0),"")</f>
        <v/>
      </c>
      <c r="K2895" s="17">
        <f>IFERROR(VLOOKUP(ROW(源数据!A2880)-1,源数据!A:AG,21,0),0)</f>
        <v/>
      </c>
      <c r="L2895" s="17">
        <f>IFERROR(VLOOKUP(ROW(源数据!A2880)-1,源数据!A:AG,17,0),0)</f>
        <v/>
      </c>
      <c r="M2895" s="51">
        <f>IFERROR(VLOOKUP(ROW(源数据!A2880)-1,源数据!A:AG,15,0),"")</f>
        <v/>
      </c>
    </row>
    <row r="2896">
      <c r="A2896" s="10" t="n">
        <v>2880</v>
      </c>
      <c r="B2896" s="10">
        <f>IFERROR(VLOOKUP(ROW(源数据!A2881)-1,源数据!A:AG,33,0),"")</f>
        <v/>
      </c>
      <c r="C2896" s="10">
        <f>IFERROR(VLOOKUP(ROW(源数据!A2881)-1,源数据!A:AG,9,0),"")</f>
        <v/>
      </c>
      <c r="D2896" s="35">
        <f>IFERROR(VLOOKUP(ROW(源数据!A2881)-1,源数据!A:AG,8,0),"")</f>
        <v/>
      </c>
      <c r="E2896" s="35">
        <f>IFERROR(VLOOKUP(ROW(源数据!A2881)-1,源数据!A:AG,10,0),"")</f>
        <v/>
      </c>
      <c r="F2896" s="10">
        <f>IFERROR(VLOOKUP(ROW(源数据!A2881)-1,源数据!A:AG,11,0),"")</f>
        <v/>
      </c>
      <c r="G2896" s="10">
        <f>IFERROR(VLOOKUP(ROW(源数据!A2881)-1,源数据!A:AG,12,0),0)</f>
        <v/>
      </c>
      <c r="H2896" s="17">
        <f>IFERROR(G2896/F2896,"")</f>
        <v/>
      </c>
      <c r="I2896" s="17">
        <f>IFERROR(VLOOKUP(ROW(源数据!A2881)-1,源数据!A:AG,21,0),"")</f>
        <v/>
      </c>
      <c r="J2896" s="10">
        <f>IFERROR(VLOOKUP(ROW(源数据!A2881)-1,源数据!A:AG,19,0),"")</f>
        <v/>
      </c>
      <c r="K2896" s="17">
        <f>IFERROR(VLOOKUP(ROW(源数据!A2881)-1,源数据!A:AG,21,0),0)</f>
        <v/>
      </c>
      <c r="L2896" s="17">
        <f>IFERROR(VLOOKUP(ROW(源数据!A2881)-1,源数据!A:AG,17,0),0)</f>
        <v/>
      </c>
      <c r="M2896" s="51">
        <f>IFERROR(VLOOKUP(ROW(源数据!A2881)-1,源数据!A:AG,15,0),"")</f>
        <v/>
      </c>
    </row>
    <row r="2897">
      <c r="A2897" s="10" t="n">
        <v>2881</v>
      </c>
      <c r="B2897" s="10">
        <f>IFERROR(VLOOKUP(ROW(源数据!A2882)-1,源数据!A:AG,33,0),"")</f>
        <v/>
      </c>
      <c r="C2897" s="10">
        <f>IFERROR(VLOOKUP(ROW(源数据!A2882)-1,源数据!A:AG,9,0),"")</f>
        <v/>
      </c>
      <c r="D2897" s="35">
        <f>IFERROR(VLOOKUP(ROW(源数据!A2882)-1,源数据!A:AG,8,0),"")</f>
        <v/>
      </c>
      <c r="E2897" s="35">
        <f>IFERROR(VLOOKUP(ROW(源数据!A2882)-1,源数据!A:AG,10,0),"")</f>
        <v/>
      </c>
      <c r="F2897" s="10">
        <f>IFERROR(VLOOKUP(ROW(源数据!A2882)-1,源数据!A:AG,11,0),"")</f>
        <v/>
      </c>
      <c r="G2897" s="10">
        <f>IFERROR(VLOOKUP(ROW(源数据!A2882)-1,源数据!A:AG,12,0),0)</f>
        <v/>
      </c>
      <c r="H2897" s="17">
        <f>IFERROR(G2897/F2897,"")</f>
        <v/>
      </c>
      <c r="I2897" s="17">
        <f>IFERROR(VLOOKUP(ROW(源数据!A2882)-1,源数据!A:AG,21,0),"")</f>
        <v/>
      </c>
      <c r="J2897" s="10">
        <f>IFERROR(VLOOKUP(ROW(源数据!A2882)-1,源数据!A:AG,19,0),"")</f>
        <v/>
      </c>
      <c r="K2897" s="17">
        <f>IFERROR(VLOOKUP(ROW(源数据!A2882)-1,源数据!A:AG,21,0),0)</f>
        <v/>
      </c>
      <c r="L2897" s="17">
        <f>IFERROR(VLOOKUP(ROW(源数据!A2882)-1,源数据!A:AG,17,0),0)</f>
        <v/>
      </c>
      <c r="M2897" s="51">
        <f>IFERROR(VLOOKUP(ROW(源数据!A2882)-1,源数据!A:AG,15,0),"")</f>
        <v/>
      </c>
    </row>
    <row r="2898">
      <c r="A2898" s="10" t="n">
        <v>2882</v>
      </c>
      <c r="B2898" s="10">
        <f>IFERROR(VLOOKUP(ROW(源数据!A2883)-1,源数据!A:AG,33,0),"")</f>
        <v/>
      </c>
      <c r="C2898" s="10">
        <f>IFERROR(VLOOKUP(ROW(源数据!A2883)-1,源数据!A:AG,9,0),"")</f>
        <v/>
      </c>
      <c r="D2898" s="35">
        <f>IFERROR(VLOOKUP(ROW(源数据!A2883)-1,源数据!A:AG,8,0),"")</f>
        <v/>
      </c>
      <c r="E2898" s="35">
        <f>IFERROR(VLOOKUP(ROW(源数据!A2883)-1,源数据!A:AG,10,0),"")</f>
        <v/>
      </c>
      <c r="F2898" s="10">
        <f>IFERROR(VLOOKUP(ROW(源数据!A2883)-1,源数据!A:AG,11,0),"")</f>
        <v/>
      </c>
      <c r="G2898" s="10">
        <f>IFERROR(VLOOKUP(ROW(源数据!A2883)-1,源数据!A:AG,12,0),0)</f>
        <v/>
      </c>
      <c r="H2898" s="17">
        <f>IFERROR(G2898/F2898,"")</f>
        <v/>
      </c>
      <c r="I2898" s="17">
        <f>IFERROR(VLOOKUP(ROW(源数据!A2883)-1,源数据!A:AG,21,0),"")</f>
        <v/>
      </c>
      <c r="J2898" s="10">
        <f>IFERROR(VLOOKUP(ROW(源数据!A2883)-1,源数据!A:AG,19,0),"")</f>
        <v/>
      </c>
      <c r="K2898" s="17">
        <f>IFERROR(VLOOKUP(ROW(源数据!A2883)-1,源数据!A:AG,21,0),0)</f>
        <v/>
      </c>
      <c r="L2898" s="17">
        <f>IFERROR(VLOOKUP(ROW(源数据!A2883)-1,源数据!A:AG,17,0),0)</f>
        <v/>
      </c>
      <c r="M2898" s="51">
        <f>IFERROR(VLOOKUP(ROW(源数据!A2883)-1,源数据!A:AG,15,0),"")</f>
        <v/>
      </c>
    </row>
    <row r="2899">
      <c r="A2899" s="10" t="n">
        <v>2883</v>
      </c>
      <c r="B2899" s="10">
        <f>IFERROR(VLOOKUP(ROW(源数据!A2884)-1,源数据!A:AG,33,0),"")</f>
        <v/>
      </c>
      <c r="C2899" s="10">
        <f>IFERROR(VLOOKUP(ROW(源数据!A2884)-1,源数据!A:AG,9,0),"")</f>
        <v/>
      </c>
      <c r="D2899" s="35">
        <f>IFERROR(VLOOKUP(ROW(源数据!A2884)-1,源数据!A:AG,8,0),"")</f>
        <v/>
      </c>
      <c r="E2899" s="35">
        <f>IFERROR(VLOOKUP(ROW(源数据!A2884)-1,源数据!A:AG,10,0),"")</f>
        <v/>
      </c>
      <c r="F2899" s="10">
        <f>IFERROR(VLOOKUP(ROW(源数据!A2884)-1,源数据!A:AG,11,0),"")</f>
        <v/>
      </c>
      <c r="G2899" s="10">
        <f>IFERROR(VLOOKUP(ROW(源数据!A2884)-1,源数据!A:AG,12,0),0)</f>
        <v/>
      </c>
      <c r="H2899" s="17">
        <f>IFERROR(G2899/F2899,"")</f>
        <v/>
      </c>
      <c r="I2899" s="17">
        <f>IFERROR(VLOOKUP(ROW(源数据!A2884)-1,源数据!A:AG,21,0),"")</f>
        <v/>
      </c>
      <c r="J2899" s="10">
        <f>IFERROR(VLOOKUP(ROW(源数据!A2884)-1,源数据!A:AG,19,0),"")</f>
        <v/>
      </c>
      <c r="K2899" s="17">
        <f>IFERROR(VLOOKUP(ROW(源数据!A2884)-1,源数据!A:AG,21,0),0)</f>
        <v/>
      </c>
      <c r="L2899" s="17">
        <f>IFERROR(VLOOKUP(ROW(源数据!A2884)-1,源数据!A:AG,17,0),0)</f>
        <v/>
      </c>
      <c r="M2899" s="51">
        <f>IFERROR(VLOOKUP(ROW(源数据!A2884)-1,源数据!A:AG,15,0),"")</f>
        <v/>
      </c>
    </row>
    <row r="2900">
      <c r="A2900" s="10" t="n">
        <v>2884</v>
      </c>
      <c r="B2900" s="10">
        <f>IFERROR(VLOOKUP(ROW(源数据!A2885)-1,源数据!A:AG,33,0),"")</f>
        <v/>
      </c>
      <c r="C2900" s="10">
        <f>IFERROR(VLOOKUP(ROW(源数据!A2885)-1,源数据!A:AG,9,0),"")</f>
        <v/>
      </c>
      <c r="D2900" s="35">
        <f>IFERROR(VLOOKUP(ROW(源数据!A2885)-1,源数据!A:AG,8,0),"")</f>
        <v/>
      </c>
      <c r="E2900" s="35">
        <f>IFERROR(VLOOKUP(ROW(源数据!A2885)-1,源数据!A:AG,10,0),"")</f>
        <v/>
      </c>
      <c r="F2900" s="10">
        <f>IFERROR(VLOOKUP(ROW(源数据!A2885)-1,源数据!A:AG,11,0),"")</f>
        <v/>
      </c>
      <c r="G2900" s="10">
        <f>IFERROR(VLOOKUP(ROW(源数据!A2885)-1,源数据!A:AG,12,0),0)</f>
        <v/>
      </c>
      <c r="H2900" s="17">
        <f>IFERROR(G2900/F2900,"")</f>
        <v/>
      </c>
      <c r="I2900" s="17">
        <f>IFERROR(VLOOKUP(ROW(源数据!A2885)-1,源数据!A:AG,21,0),"")</f>
        <v/>
      </c>
      <c r="J2900" s="10">
        <f>IFERROR(VLOOKUP(ROW(源数据!A2885)-1,源数据!A:AG,19,0),"")</f>
        <v/>
      </c>
      <c r="K2900" s="17">
        <f>IFERROR(VLOOKUP(ROW(源数据!A2885)-1,源数据!A:AG,21,0),0)</f>
        <v/>
      </c>
      <c r="L2900" s="17">
        <f>IFERROR(VLOOKUP(ROW(源数据!A2885)-1,源数据!A:AG,17,0),0)</f>
        <v/>
      </c>
      <c r="M2900" s="51">
        <f>IFERROR(VLOOKUP(ROW(源数据!A2885)-1,源数据!A:AG,15,0),"")</f>
        <v/>
      </c>
    </row>
    <row r="2901">
      <c r="A2901" s="10" t="n">
        <v>2885</v>
      </c>
      <c r="B2901" s="10">
        <f>IFERROR(VLOOKUP(ROW(源数据!A2886)-1,源数据!A:AG,33,0),"")</f>
        <v/>
      </c>
      <c r="C2901" s="10">
        <f>IFERROR(VLOOKUP(ROW(源数据!A2886)-1,源数据!A:AG,9,0),"")</f>
        <v/>
      </c>
      <c r="D2901" s="35">
        <f>IFERROR(VLOOKUP(ROW(源数据!A2886)-1,源数据!A:AG,8,0),"")</f>
        <v/>
      </c>
      <c r="E2901" s="35">
        <f>IFERROR(VLOOKUP(ROW(源数据!A2886)-1,源数据!A:AG,10,0),"")</f>
        <v/>
      </c>
      <c r="F2901" s="10">
        <f>IFERROR(VLOOKUP(ROW(源数据!A2886)-1,源数据!A:AG,11,0),"")</f>
        <v/>
      </c>
      <c r="G2901" s="10">
        <f>IFERROR(VLOOKUP(ROW(源数据!A2886)-1,源数据!A:AG,12,0),0)</f>
        <v/>
      </c>
      <c r="H2901" s="17">
        <f>IFERROR(G2901/F2901,"")</f>
        <v/>
      </c>
      <c r="I2901" s="17">
        <f>IFERROR(VLOOKUP(ROW(源数据!A2886)-1,源数据!A:AG,21,0),"")</f>
        <v/>
      </c>
      <c r="J2901" s="10">
        <f>IFERROR(VLOOKUP(ROW(源数据!A2886)-1,源数据!A:AG,19,0),"")</f>
        <v/>
      </c>
      <c r="K2901" s="17">
        <f>IFERROR(VLOOKUP(ROW(源数据!A2886)-1,源数据!A:AG,21,0),0)</f>
        <v/>
      </c>
      <c r="L2901" s="17">
        <f>IFERROR(VLOOKUP(ROW(源数据!A2886)-1,源数据!A:AG,17,0),0)</f>
        <v/>
      </c>
      <c r="M2901" s="51">
        <f>IFERROR(VLOOKUP(ROW(源数据!A2886)-1,源数据!A:AG,15,0),"")</f>
        <v/>
      </c>
    </row>
    <row r="2902">
      <c r="A2902" s="10" t="n">
        <v>2886</v>
      </c>
      <c r="B2902" s="10">
        <f>IFERROR(VLOOKUP(ROW(源数据!A2887)-1,源数据!A:AG,33,0),"")</f>
        <v/>
      </c>
      <c r="C2902" s="10">
        <f>IFERROR(VLOOKUP(ROW(源数据!A2887)-1,源数据!A:AG,9,0),"")</f>
        <v/>
      </c>
      <c r="D2902" s="35">
        <f>IFERROR(VLOOKUP(ROW(源数据!A2887)-1,源数据!A:AG,8,0),"")</f>
        <v/>
      </c>
      <c r="E2902" s="35">
        <f>IFERROR(VLOOKUP(ROW(源数据!A2887)-1,源数据!A:AG,10,0),"")</f>
        <v/>
      </c>
      <c r="F2902" s="10">
        <f>IFERROR(VLOOKUP(ROW(源数据!A2887)-1,源数据!A:AG,11,0),"")</f>
        <v/>
      </c>
      <c r="G2902" s="10">
        <f>IFERROR(VLOOKUP(ROW(源数据!A2887)-1,源数据!A:AG,12,0),0)</f>
        <v/>
      </c>
      <c r="H2902" s="17">
        <f>IFERROR(G2902/F2902,"")</f>
        <v/>
      </c>
      <c r="I2902" s="17">
        <f>IFERROR(VLOOKUP(ROW(源数据!A2887)-1,源数据!A:AG,21,0),"")</f>
        <v/>
      </c>
      <c r="J2902" s="10">
        <f>IFERROR(VLOOKUP(ROW(源数据!A2887)-1,源数据!A:AG,19,0),"")</f>
        <v/>
      </c>
      <c r="K2902" s="17">
        <f>IFERROR(VLOOKUP(ROW(源数据!A2887)-1,源数据!A:AG,21,0),0)</f>
        <v/>
      </c>
      <c r="L2902" s="17">
        <f>IFERROR(VLOOKUP(ROW(源数据!A2887)-1,源数据!A:AG,17,0),0)</f>
        <v/>
      </c>
      <c r="M2902" s="51">
        <f>IFERROR(VLOOKUP(ROW(源数据!A2887)-1,源数据!A:AG,15,0),"")</f>
        <v/>
      </c>
    </row>
    <row r="2903">
      <c r="A2903" s="10" t="n">
        <v>2887</v>
      </c>
      <c r="B2903" s="10">
        <f>IFERROR(VLOOKUP(ROW(源数据!A2888)-1,源数据!A:AG,33,0),"")</f>
        <v/>
      </c>
      <c r="C2903" s="10">
        <f>IFERROR(VLOOKUP(ROW(源数据!A2888)-1,源数据!A:AG,9,0),"")</f>
        <v/>
      </c>
      <c r="D2903" s="35">
        <f>IFERROR(VLOOKUP(ROW(源数据!A2888)-1,源数据!A:AG,8,0),"")</f>
        <v/>
      </c>
      <c r="E2903" s="35">
        <f>IFERROR(VLOOKUP(ROW(源数据!A2888)-1,源数据!A:AG,10,0),"")</f>
        <v/>
      </c>
      <c r="F2903" s="10">
        <f>IFERROR(VLOOKUP(ROW(源数据!A2888)-1,源数据!A:AG,11,0),"")</f>
        <v/>
      </c>
      <c r="G2903" s="10">
        <f>IFERROR(VLOOKUP(ROW(源数据!A2888)-1,源数据!A:AG,12,0),0)</f>
        <v/>
      </c>
      <c r="H2903" s="17">
        <f>IFERROR(G2903/F2903,"")</f>
        <v/>
      </c>
      <c r="I2903" s="17">
        <f>IFERROR(VLOOKUP(ROW(源数据!A2888)-1,源数据!A:AG,21,0),"")</f>
        <v/>
      </c>
      <c r="J2903" s="10">
        <f>IFERROR(VLOOKUP(ROW(源数据!A2888)-1,源数据!A:AG,19,0),"")</f>
        <v/>
      </c>
      <c r="K2903" s="17">
        <f>IFERROR(VLOOKUP(ROW(源数据!A2888)-1,源数据!A:AG,21,0),0)</f>
        <v/>
      </c>
      <c r="L2903" s="17">
        <f>IFERROR(VLOOKUP(ROW(源数据!A2888)-1,源数据!A:AG,17,0),0)</f>
        <v/>
      </c>
      <c r="M2903" s="51">
        <f>IFERROR(VLOOKUP(ROW(源数据!A2888)-1,源数据!A:AG,15,0),"")</f>
        <v/>
      </c>
    </row>
    <row r="2904">
      <c r="A2904" s="10" t="n">
        <v>2888</v>
      </c>
      <c r="B2904" s="10">
        <f>IFERROR(VLOOKUP(ROW(源数据!A2889)-1,源数据!A:AG,33,0),"")</f>
        <v/>
      </c>
      <c r="C2904" s="10">
        <f>IFERROR(VLOOKUP(ROW(源数据!A2889)-1,源数据!A:AG,9,0),"")</f>
        <v/>
      </c>
      <c r="D2904" s="35">
        <f>IFERROR(VLOOKUP(ROW(源数据!A2889)-1,源数据!A:AG,8,0),"")</f>
        <v/>
      </c>
      <c r="E2904" s="35">
        <f>IFERROR(VLOOKUP(ROW(源数据!A2889)-1,源数据!A:AG,10,0),"")</f>
        <v/>
      </c>
      <c r="F2904" s="10">
        <f>IFERROR(VLOOKUP(ROW(源数据!A2889)-1,源数据!A:AG,11,0),"")</f>
        <v/>
      </c>
      <c r="G2904" s="10">
        <f>IFERROR(VLOOKUP(ROW(源数据!A2889)-1,源数据!A:AG,12,0),0)</f>
        <v/>
      </c>
      <c r="H2904" s="17">
        <f>IFERROR(G2904/F2904,"")</f>
        <v/>
      </c>
      <c r="I2904" s="17">
        <f>IFERROR(VLOOKUP(ROW(源数据!A2889)-1,源数据!A:AG,21,0),"")</f>
        <v/>
      </c>
      <c r="J2904" s="10">
        <f>IFERROR(VLOOKUP(ROW(源数据!A2889)-1,源数据!A:AG,19,0),"")</f>
        <v/>
      </c>
      <c r="K2904" s="17">
        <f>IFERROR(VLOOKUP(ROW(源数据!A2889)-1,源数据!A:AG,21,0),0)</f>
        <v/>
      </c>
      <c r="L2904" s="17">
        <f>IFERROR(VLOOKUP(ROW(源数据!A2889)-1,源数据!A:AG,17,0),0)</f>
        <v/>
      </c>
      <c r="M2904" s="51">
        <f>IFERROR(VLOOKUP(ROW(源数据!A2889)-1,源数据!A:AG,15,0),"")</f>
        <v/>
      </c>
    </row>
    <row r="2905">
      <c r="A2905" s="10" t="n">
        <v>2889</v>
      </c>
      <c r="B2905" s="10">
        <f>IFERROR(VLOOKUP(ROW(源数据!A2890)-1,源数据!A:AG,33,0),"")</f>
        <v/>
      </c>
      <c r="C2905" s="10">
        <f>IFERROR(VLOOKUP(ROW(源数据!A2890)-1,源数据!A:AG,9,0),"")</f>
        <v/>
      </c>
      <c r="D2905" s="35">
        <f>IFERROR(VLOOKUP(ROW(源数据!A2890)-1,源数据!A:AG,8,0),"")</f>
        <v/>
      </c>
      <c r="E2905" s="35">
        <f>IFERROR(VLOOKUP(ROW(源数据!A2890)-1,源数据!A:AG,10,0),"")</f>
        <v/>
      </c>
      <c r="F2905" s="10">
        <f>IFERROR(VLOOKUP(ROW(源数据!A2890)-1,源数据!A:AG,11,0),"")</f>
        <v/>
      </c>
      <c r="G2905" s="10">
        <f>IFERROR(VLOOKUP(ROW(源数据!A2890)-1,源数据!A:AG,12,0),0)</f>
        <v/>
      </c>
      <c r="H2905" s="17">
        <f>IFERROR(G2905/F2905,"")</f>
        <v/>
      </c>
      <c r="I2905" s="17">
        <f>IFERROR(VLOOKUP(ROW(源数据!A2890)-1,源数据!A:AG,21,0),"")</f>
        <v/>
      </c>
      <c r="J2905" s="10">
        <f>IFERROR(VLOOKUP(ROW(源数据!A2890)-1,源数据!A:AG,19,0),"")</f>
        <v/>
      </c>
      <c r="K2905" s="17">
        <f>IFERROR(VLOOKUP(ROW(源数据!A2890)-1,源数据!A:AG,21,0),0)</f>
        <v/>
      </c>
      <c r="L2905" s="17">
        <f>IFERROR(VLOOKUP(ROW(源数据!A2890)-1,源数据!A:AG,17,0),0)</f>
        <v/>
      </c>
      <c r="M2905" s="51">
        <f>IFERROR(VLOOKUP(ROW(源数据!A2890)-1,源数据!A:AG,15,0),"")</f>
        <v/>
      </c>
    </row>
    <row r="2906">
      <c r="A2906" s="10" t="n">
        <v>2890</v>
      </c>
      <c r="B2906" s="10">
        <f>IFERROR(VLOOKUP(ROW(源数据!A2891)-1,源数据!A:AG,33,0),"")</f>
        <v/>
      </c>
      <c r="C2906" s="10">
        <f>IFERROR(VLOOKUP(ROW(源数据!A2891)-1,源数据!A:AG,9,0),"")</f>
        <v/>
      </c>
      <c r="D2906" s="35">
        <f>IFERROR(VLOOKUP(ROW(源数据!A2891)-1,源数据!A:AG,8,0),"")</f>
        <v/>
      </c>
      <c r="E2906" s="35">
        <f>IFERROR(VLOOKUP(ROW(源数据!A2891)-1,源数据!A:AG,10,0),"")</f>
        <v/>
      </c>
      <c r="F2906" s="10">
        <f>IFERROR(VLOOKUP(ROW(源数据!A2891)-1,源数据!A:AG,11,0),"")</f>
        <v/>
      </c>
      <c r="G2906" s="10">
        <f>IFERROR(VLOOKUP(ROW(源数据!A2891)-1,源数据!A:AG,12,0),0)</f>
        <v/>
      </c>
      <c r="H2906" s="17">
        <f>IFERROR(G2906/F2906,"")</f>
        <v/>
      </c>
      <c r="I2906" s="17">
        <f>IFERROR(VLOOKUP(ROW(源数据!A2891)-1,源数据!A:AG,21,0),"")</f>
        <v/>
      </c>
      <c r="J2906" s="10">
        <f>IFERROR(VLOOKUP(ROW(源数据!A2891)-1,源数据!A:AG,19,0),"")</f>
        <v/>
      </c>
      <c r="K2906" s="17">
        <f>IFERROR(VLOOKUP(ROW(源数据!A2891)-1,源数据!A:AG,21,0),0)</f>
        <v/>
      </c>
      <c r="L2906" s="17">
        <f>IFERROR(VLOOKUP(ROW(源数据!A2891)-1,源数据!A:AG,17,0),0)</f>
        <v/>
      </c>
      <c r="M2906" s="51">
        <f>IFERROR(VLOOKUP(ROW(源数据!A2891)-1,源数据!A:AG,15,0),"")</f>
        <v/>
      </c>
    </row>
    <row r="2907">
      <c r="A2907" s="10" t="n">
        <v>2891</v>
      </c>
      <c r="B2907" s="10">
        <f>IFERROR(VLOOKUP(ROW(源数据!A2892)-1,源数据!A:AG,33,0),"")</f>
        <v/>
      </c>
      <c r="C2907" s="10">
        <f>IFERROR(VLOOKUP(ROW(源数据!A2892)-1,源数据!A:AG,9,0),"")</f>
        <v/>
      </c>
      <c r="D2907" s="35">
        <f>IFERROR(VLOOKUP(ROW(源数据!A2892)-1,源数据!A:AG,8,0),"")</f>
        <v/>
      </c>
      <c r="E2907" s="35">
        <f>IFERROR(VLOOKUP(ROW(源数据!A2892)-1,源数据!A:AG,10,0),"")</f>
        <v/>
      </c>
      <c r="F2907" s="10">
        <f>IFERROR(VLOOKUP(ROW(源数据!A2892)-1,源数据!A:AG,11,0),"")</f>
        <v/>
      </c>
      <c r="G2907" s="10">
        <f>IFERROR(VLOOKUP(ROW(源数据!A2892)-1,源数据!A:AG,12,0),0)</f>
        <v/>
      </c>
      <c r="H2907" s="17">
        <f>IFERROR(G2907/F2907,"")</f>
        <v/>
      </c>
      <c r="I2907" s="17">
        <f>IFERROR(VLOOKUP(ROW(源数据!A2892)-1,源数据!A:AG,21,0),"")</f>
        <v/>
      </c>
      <c r="J2907" s="10">
        <f>IFERROR(VLOOKUP(ROW(源数据!A2892)-1,源数据!A:AG,19,0),"")</f>
        <v/>
      </c>
      <c r="K2907" s="17">
        <f>IFERROR(VLOOKUP(ROW(源数据!A2892)-1,源数据!A:AG,21,0),0)</f>
        <v/>
      </c>
      <c r="L2907" s="17">
        <f>IFERROR(VLOOKUP(ROW(源数据!A2892)-1,源数据!A:AG,17,0),0)</f>
        <v/>
      </c>
      <c r="M2907" s="51">
        <f>IFERROR(VLOOKUP(ROW(源数据!A2892)-1,源数据!A:AG,15,0),"")</f>
        <v/>
      </c>
    </row>
    <row r="2908">
      <c r="A2908" s="10" t="n">
        <v>2892</v>
      </c>
      <c r="B2908" s="10">
        <f>IFERROR(VLOOKUP(ROW(源数据!A2893)-1,源数据!A:AG,33,0),"")</f>
        <v/>
      </c>
      <c r="C2908" s="10">
        <f>IFERROR(VLOOKUP(ROW(源数据!A2893)-1,源数据!A:AG,9,0),"")</f>
        <v/>
      </c>
      <c r="D2908" s="35">
        <f>IFERROR(VLOOKUP(ROW(源数据!A2893)-1,源数据!A:AG,8,0),"")</f>
        <v/>
      </c>
      <c r="E2908" s="35">
        <f>IFERROR(VLOOKUP(ROW(源数据!A2893)-1,源数据!A:AG,10,0),"")</f>
        <v/>
      </c>
      <c r="F2908" s="10">
        <f>IFERROR(VLOOKUP(ROW(源数据!A2893)-1,源数据!A:AG,11,0),"")</f>
        <v/>
      </c>
      <c r="G2908" s="10">
        <f>IFERROR(VLOOKUP(ROW(源数据!A2893)-1,源数据!A:AG,12,0),0)</f>
        <v/>
      </c>
      <c r="H2908" s="17">
        <f>IFERROR(G2908/F2908,"")</f>
        <v/>
      </c>
      <c r="I2908" s="17">
        <f>IFERROR(VLOOKUP(ROW(源数据!A2893)-1,源数据!A:AG,21,0),"")</f>
        <v/>
      </c>
      <c r="J2908" s="10">
        <f>IFERROR(VLOOKUP(ROW(源数据!A2893)-1,源数据!A:AG,19,0),"")</f>
        <v/>
      </c>
      <c r="K2908" s="17">
        <f>IFERROR(VLOOKUP(ROW(源数据!A2893)-1,源数据!A:AG,21,0),0)</f>
        <v/>
      </c>
      <c r="L2908" s="17">
        <f>IFERROR(VLOOKUP(ROW(源数据!A2893)-1,源数据!A:AG,17,0),0)</f>
        <v/>
      </c>
      <c r="M2908" s="51">
        <f>IFERROR(VLOOKUP(ROW(源数据!A2893)-1,源数据!A:AG,15,0),"")</f>
        <v/>
      </c>
    </row>
    <row r="2909">
      <c r="A2909" s="10" t="n">
        <v>2893</v>
      </c>
      <c r="B2909" s="10">
        <f>IFERROR(VLOOKUP(ROW(源数据!A2894)-1,源数据!A:AG,33,0),"")</f>
        <v/>
      </c>
      <c r="C2909" s="10">
        <f>IFERROR(VLOOKUP(ROW(源数据!A2894)-1,源数据!A:AG,9,0),"")</f>
        <v/>
      </c>
      <c r="D2909" s="35">
        <f>IFERROR(VLOOKUP(ROW(源数据!A2894)-1,源数据!A:AG,8,0),"")</f>
        <v/>
      </c>
      <c r="E2909" s="35">
        <f>IFERROR(VLOOKUP(ROW(源数据!A2894)-1,源数据!A:AG,10,0),"")</f>
        <v/>
      </c>
      <c r="F2909" s="10">
        <f>IFERROR(VLOOKUP(ROW(源数据!A2894)-1,源数据!A:AG,11,0),"")</f>
        <v/>
      </c>
      <c r="G2909" s="10">
        <f>IFERROR(VLOOKUP(ROW(源数据!A2894)-1,源数据!A:AG,12,0),0)</f>
        <v/>
      </c>
      <c r="H2909" s="17">
        <f>IFERROR(G2909/F2909,"")</f>
        <v/>
      </c>
      <c r="I2909" s="17">
        <f>IFERROR(VLOOKUP(ROW(源数据!A2894)-1,源数据!A:AG,21,0),"")</f>
        <v/>
      </c>
      <c r="J2909" s="10">
        <f>IFERROR(VLOOKUP(ROW(源数据!A2894)-1,源数据!A:AG,19,0),"")</f>
        <v/>
      </c>
      <c r="K2909" s="17">
        <f>IFERROR(VLOOKUP(ROW(源数据!A2894)-1,源数据!A:AG,21,0),0)</f>
        <v/>
      </c>
      <c r="L2909" s="17">
        <f>IFERROR(VLOOKUP(ROW(源数据!A2894)-1,源数据!A:AG,17,0),0)</f>
        <v/>
      </c>
      <c r="M2909" s="51">
        <f>IFERROR(VLOOKUP(ROW(源数据!A2894)-1,源数据!A:AG,15,0),"")</f>
        <v/>
      </c>
    </row>
    <row r="2910">
      <c r="A2910" s="10" t="n">
        <v>2894</v>
      </c>
      <c r="B2910" s="10">
        <f>IFERROR(VLOOKUP(ROW(源数据!A2895)-1,源数据!A:AG,33,0),"")</f>
        <v/>
      </c>
      <c r="C2910" s="10">
        <f>IFERROR(VLOOKUP(ROW(源数据!A2895)-1,源数据!A:AG,9,0),"")</f>
        <v/>
      </c>
      <c r="D2910" s="35">
        <f>IFERROR(VLOOKUP(ROW(源数据!A2895)-1,源数据!A:AG,8,0),"")</f>
        <v/>
      </c>
      <c r="E2910" s="35">
        <f>IFERROR(VLOOKUP(ROW(源数据!A2895)-1,源数据!A:AG,10,0),"")</f>
        <v/>
      </c>
      <c r="F2910" s="10">
        <f>IFERROR(VLOOKUP(ROW(源数据!A2895)-1,源数据!A:AG,11,0),"")</f>
        <v/>
      </c>
      <c r="G2910" s="10">
        <f>IFERROR(VLOOKUP(ROW(源数据!A2895)-1,源数据!A:AG,12,0),0)</f>
        <v/>
      </c>
      <c r="H2910" s="17">
        <f>IFERROR(G2910/F2910,"")</f>
        <v/>
      </c>
      <c r="I2910" s="17">
        <f>IFERROR(VLOOKUP(ROW(源数据!A2895)-1,源数据!A:AG,21,0),"")</f>
        <v/>
      </c>
      <c r="J2910" s="10">
        <f>IFERROR(VLOOKUP(ROW(源数据!A2895)-1,源数据!A:AG,19,0),"")</f>
        <v/>
      </c>
      <c r="K2910" s="17">
        <f>IFERROR(VLOOKUP(ROW(源数据!A2895)-1,源数据!A:AG,21,0),0)</f>
        <v/>
      </c>
      <c r="L2910" s="17">
        <f>IFERROR(VLOOKUP(ROW(源数据!A2895)-1,源数据!A:AG,17,0),0)</f>
        <v/>
      </c>
      <c r="M2910" s="51">
        <f>IFERROR(VLOOKUP(ROW(源数据!A2895)-1,源数据!A:AG,15,0),"")</f>
        <v/>
      </c>
    </row>
    <row r="2911">
      <c r="A2911" s="10" t="n">
        <v>2895</v>
      </c>
      <c r="B2911" s="10">
        <f>IFERROR(VLOOKUP(ROW(源数据!A2896)-1,源数据!A:AG,33,0),"")</f>
        <v/>
      </c>
      <c r="C2911" s="10">
        <f>IFERROR(VLOOKUP(ROW(源数据!A2896)-1,源数据!A:AG,9,0),"")</f>
        <v/>
      </c>
      <c r="D2911" s="35">
        <f>IFERROR(VLOOKUP(ROW(源数据!A2896)-1,源数据!A:AG,8,0),"")</f>
        <v/>
      </c>
      <c r="E2911" s="35">
        <f>IFERROR(VLOOKUP(ROW(源数据!A2896)-1,源数据!A:AG,10,0),"")</f>
        <v/>
      </c>
      <c r="F2911" s="10">
        <f>IFERROR(VLOOKUP(ROW(源数据!A2896)-1,源数据!A:AG,11,0),"")</f>
        <v/>
      </c>
      <c r="G2911" s="10">
        <f>IFERROR(VLOOKUP(ROW(源数据!A2896)-1,源数据!A:AG,12,0),0)</f>
        <v/>
      </c>
      <c r="H2911" s="17">
        <f>IFERROR(G2911/F2911,"")</f>
        <v/>
      </c>
      <c r="I2911" s="17">
        <f>IFERROR(VLOOKUP(ROW(源数据!A2896)-1,源数据!A:AG,21,0),"")</f>
        <v/>
      </c>
      <c r="J2911" s="10">
        <f>IFERROR(VLOOKUP(ROW(源数据!A2896)-1,源数据!A:AG,19,0),"")</f>
        <v/>
      </c>
      <c r="K2911" s="17">
        <f>IFERROR(VLOOKUP(ROW(源数据!A2896)-1,源数据!A:AG,21,0),0)</f>
        <v/>
      </c>
      <c r="L2911" s="17">
        <f>IFERROR(VLOOKUP(ROW(源数据!A2896)-1,源数据!A:AG,17,0),0)</f>
        <v/>
      </c>
      <c r="M2911" s="51">
        <f>IFERROR(VLOOKUP(ROW(源数据!A2896)-1,源数据!A:AG,15,0),"")</f>
        <v/>
      </c>
    </row>
    <row r="2912">
      <c r="A2912" s="10" t="n">
        <v>2896</v>
      </c>
      <c r="B2912" s="10">
        <f>IFERROR(VLOOKUP(ROW(源数据!A2897)-1,源数据!A:AG,33,0),"")</f>
        <v/>
      </c>
      <c r="C2912" s="10">
        <f>IFERROR(VLOOKUP(ROW(源数据!A2897)-1,源数据!A:AG,9,0),"")</f>
        <v/>
      </c>
      <c r="D2912" s="35">
        <f>IFERROR(VLOOKUP(ROW(源数据!A2897)-1,源数据!A:AG,8,0),"")</f>
        <v/>
      </c>
      <c r="E2912" s="35">
        <f>IFERROR(VLOOKUP(ROW(源数据!A2897)-1,源数据!A:AG,10,0),"")</f>
        <v/>
      </c>
      <c r="F2912" s="10">
        <f>IFERROR(VLOOKUP(ROW(源数据!A2897)-1,源数据!A:AG,11,0),"")</f>
        <v/>
      </c>
      <c r="G2912" s="10">
        <f>IFERROR(VLOOKUP(ROW(源数据!A2897)-1,源数据!A:AG,12,0),0)</f>
        <v/>
      </c>
      <c r="H2912" s="17">
        <f>IFERROR(G2912/F2912,"")</f>
        <v/>
      </c>
      <c r="I2912" s="17">
        <f>IFERROR(VLOOKUP(ROW(源数据!A2897)-1,源数据!A:AG,21,0),"")</f>
        <v/>
      </c>
      <c r="J2912" s="10">
        <f>IFERROR(VLOOKUP(ROW(源数据!A2897)-1,源数据!A:AG,19,0),"")</f>
        <v/>
      </c>
      <c r="K2912" s="17">
        <f>IFERROR(VLOOKUP(ROW(源数据!A2897)-1,源数据!A:AG,21,0),0)</f>
        <v/>
      </c>
      <c r="L2912" s="17">
        <f>IFERROR(VLOOKUP(ROW(源数据!A2897)-1,源数据!A:AG,17,0),0)</f>
        <v/>
      </c>
      <c r="M2912" s="51">
        <f>IFERROR(VLOOKUP(ROW(源数据!A2897)-1,源数据!A:AG,15,0),"")</f>
        <v/>
      </c>
    </row>
    <row r="2913">
      <c r="A2913" s="10" t="n">
        <v>2897</v>
      </c>
      <c r="B2913" s="10">
        <f>IFERROR(VLOOKUP(ROW(源数据!A2898)-1,源数据!A:AG,33,0),"")</f>
        <v/>
      </c>
      <c r="C2913" s="10">
        <f>IFERROR(VLOOKUP(ROW(源数据!A2898)-1,源数据!A:AG,9,0),"")</f>
        <v/>
      </c>
      <c r="D2913" s="35">
        <f>IFERROR(VLOOKUP(ROW(源数据!A2898)-1,源数据!A:AG,8,0),"")</f>
        <v/>
      </c>
      <c r="E2913" s="35">
        <f>IFERROR(VLOOKUP(ROW(源数据!A2898)-1,源数据!A:AG,10,0),"")</f>
        <v/>
      </c>
      <c r="F2913" s="10">
        <f>IFERROR(VLOOKUP(ROW(源数据!A2898)-1,源数据!A:AG,11,0),"")</f>
        <v/>
      </c>
      <c r="G2913" s="10">
        <f>IFERROR(VLOOKUP(ROW(源数据!A2898)-1,源数据!A:AG,12,0),0)</f>
        <v/>
      </c>
      <c r="H2913" s="17">
        <f>IFERROR(G2913/F2913,"")</f>
        <v/>
      </c>
      <c r="I2913" s="17">
        <f>IFERROR(VLOOKUP(ROW(源数据!A2898)-1,源数据!A:AG,21,0),"")</f>
        <v/>
      </c>
      <c r="J2913" s="10">
        <f>IFERROR(VLOOKUP(ROW(源数据!A2898)-1,源数据!A:AG,19,0),"")</f>
        <v/>
      </c>
      <c r="K2913" s="17">
        <f>IFERROR(VLOOKUP(ROW(源数据!A2898)-1,源数据!A:AG,21,0),0)</f>
        <v/>
      </c>
      <c r="L2913" s="17">
        <f>IFERROR(VLOOKUP(ROW(源数据!A2898)-1,源数据!A:AG,17,0),0)</f>
        <v/>
      </c>
      <c r="M2913" s="51">
        <f>IFERROR(VLOOKUP(ROW(源数据!A2898)-1,源数据!A:AG,15,0),"")</f>
        <v/>
      </c>
    </row>
    <row r="2914">
      <c r="A2914" s="10" t="n">
        <v>2898</v>
      </c>
      <c r="B2914" s="10">
        <f>IFERROR(VLOOKUP(ROW(源数据!A2899)-1,源数据!A:AG,33,0),"")</f>
        <v/>
      </c>
      <c r="C2914" s="10">
        <f>IFERROR(VLOOKUP(ROW(源数据!A2899)-1,源数据!A:AG,9,0),"")</f>
        <v/>
      </c>
      <c r="D2914" s="35">
        <f>IFERROR(VLOOKUP(ROW(源数据!A2899)-1,源数据!A:AG,8,0),"")</f>
        <v/>
      </c>
      <c r="E2914" s="35">
        <f>IFERROR(VLOOKUP(ROW(源数据!A2899)-1,源数据!A:AG,10,0),"")</f>
        <v/>
      </c>
      <c r="F2914" s="10">
        <f>IFERROR(VLOOKUP(ROW(源数据!A2899)-1,源数据!A:AG,11,0),"")</f>
        <v/>
      </c>
      <c r="G2914" s="10">
        <f>IFERROR(VLOOKUP(ROW(源数据!A2899)-1,源数据!A:AG,12,0),0)</f>
        <v/>
      </c>
      <c r="H2914" s="17">
        <f>IFERROR(G2914/F2914,"")</f>
        <v/>
      </c>
      <c r="I2914" s="17">
        <f>IFERROR(VLOOKUP(ROW(源数据!A2899)-1,源数据!A:AG,21,0),"")</f>
        <v/>
      </c>
      <c r="J2914" s="10">
        <f>IFERROR(VLOOKUP(ROW(源数据!A2899)-1,源数据!A:AG,19,0),"")</f>
        <v/>
      </c>
      <c r="K2914" s="17">
        <f>IFERROR(VLOOKUP(ROW(源数据!A2899)-1,源数据!A:AG,21,0),0)</f>
        <v/>
      </c>
      <c r="L2914" s="17">
        <f>IFERROR(VLOOKUP(ROW(源数据!A2899)-1,源数据!A:AG,17,0),0)</f>
        <v/>
      </c>
      <c r="M2914" s="51">
        <f>IFERROR(VLOOKUP(ROW(源数据!A2899)-1,源数据!A:AG,15,0),"")</f>
        <v/>
      </c>
    </row>
    <row r="2915">
      <c r="A2915" s="10" t="n">
        <v>2899</v>
      </c>
      <c r="B2915" s="10">
        <f>IFERROR(VLOOKUP(ROW(源数据!A2900)-1,源数据!A:AG,33,0),"")</f>
        <v/>
      </c>
      <c r="C2915" s="10">
        <f>IFERROR(VLOOKUP(ROW(源数据!A2900)-1,源数据!A:AG,9,0),"")</f>
        <v/>
      </c>
      <c r="D2915" s="35">
        <f>IFERROR(VLOOKUP(ROW(源数据!A2900)-1,源数据!A:AG,8,0),"")</f>
        <v/>
      </c>
      <c r="E2915" s="35">
        <f>IFERROR(VLOOKUP(ROW(源数据!A2900)-1,源数据!A:AG,10,0),"")</f>
        <v/>
      </c>
      <c r="F2915" s="10">
        <f>IFERROR(VLOOKUP(ROW(源数据!A2900)-1,源数据!A:AG,11,0),"")</f>
        <v/>
      </c>
      <c r="G2915" s="10">
        <f>IFERROR(VLOOKUP(ROW(源数据!A2900)-1,源数据!A:AG,12,0),0)</f>
        <v/>
      </c>
      <c r="H2915" s="17">
        <f>IFERROR(G2915/F2915,"")</f>
        <v/>
      </c>
      <c r="I2915" s="17">
        <f>IFERROR(VLOOKUP(ROW(源数据!A2900)-1,源数据!A:AG,21,0),"")</f>
        <v/>
      </c>
      <c r="J2915" s="10">
        <f>IFERROR(VLOOKUP(ROW(源数据!A2900)-1,源数据!A:AG,19,0),"")</f>
        <v/>
      </c>
      <c r="K2915" s="17">
        <f>IFERROR(VLOOKUP(ROW(源数据!A2900)-1,源数据!A:AG,21,0),0)</f>
        <v/>
      </c>
      <c r="L2915" s="17">
        <f>IFERROR(VLOOKUP(ROW(源数据!A2900)-1,源数据!A:AG,17,0),0)</f>
        <v/>
      </c>
      <c r="M2915" s="51">
        <f>IFERROR(VLOOKUP(ROW(源数据!A2900)-1,源数据!A:AG,15,0),"")</f>
        <v/>
      </c>
    </row>
    <row r="2916">
      <c r="A2916" s="10" t="n">
        <v>2900</v>
      </c>
      <c r="B2916" s="10">
        <f>IFERROR(VLOOKUP(ROW(源数据!A2901)-1,源数据!A:AG,33,0),"")</f>
        <v/>
      </c>
      <c r="C2916" s="10">
        <f>IFERROR(VLOOKUP(ROW(源数据!A2901)-1,源数据!A:AG,9,0),"")</f>
        <v/>
      </c>
      <c r="D2916" s="35">
        <f>IFERROR(VLOOKUP(ROW(源数据!A2901)-1,源数据!A:AG,8,0),"")</f>
        <v/>
      </c>
      <c r="E2916" s="35">
        <f>IFERROR(VLOOKUP(ROW(源数据!A2901)-1,源数据!A:AG,10,0),"")</f>
        <v/>
      </c>
      <c r="F2916" s="10">
        <f>IFERROR(VLOOKUP(ROW(源数据!A2901)-1,源数据!A:AG,11,0),"")</f>
        <v/>
      </c>
      <c r="G2916" s="10">
        <f>IFERROR(VLOOKUP(ROW(源数据!A2901)-1,源数据!A:AG,12,0),0)</f>
        <v/>
      </c>
      <c r="H2916" s="17">
        <f>IFERROR(G2916/F2916,"")</f>
        <v/>
      </c>
      <c r="I2916" s="17">
        <f>IFERROR(VLOOKUP(ROW(源数据!A2901)-1,源数据!A:AG,21,0),"")</f>
        <v/>
      </c>
      <c r="J2916" s="10">
        <f>IFERROR(VLOOKUP(ROW(源数据!A2901)-1,源数据!A:AG,19,0),"")</f>
        <v/>
      </c>
      <c r="K2916" s="17">
        <f>IFERROR(VLOOKUP(ROW(源数据!A2901)-1,源数据!A:AG,21,0),0)</f>
        <v/>
      </c>
      <c r="L2916" s="17">
        <f>IFERROR(VLOOKUP(ROW(源数据!A2901)-1,源数据!A:AG,17,0),0)</f>
        <v/>
      </c>
      <c r="M2916" s="51">
        <f>IFERROR(VLOOKUP(ROW(源数据!A2901)-1,源数据!A:AG,15,0),"")</f>
        <v/>
      </c>
    </row>
    <row r="2917">
      <c r="A2917" s="10" t="n">
        <v>2901</v>
      </c>
      <c r="B2917" s="10">
        <f>IFERROR(VLOOKUP(ROW(源数据!A2902)-1,源数据!A:AG,33,0),"")</f>
        <v/>
      </c>
      <c r="C2917" s="10">
        <f>IFERROR(VLOOKUP(ROW(源数据!A2902)-1,源数据!A:AG,9,0),"")</f>
        <v/>
      </c>
      <c r="D2917" s="35">
        <f>IFERROR(VLOOKUP(ROW(源数据!A2902)-1,源数据!A:AG,8,0),"")</f>
        <v/>
      </c>
      <c r="E2917" s="35">
        <f>IFERROR(VLOOKUP(ROW(源数据!A2902)-1,源数据!A:AG,10,0),"")</f>
        <v/>
      </c>
      <c r="F2917" s="10">
        <f>IFERROR(VLOOKUP(ROW(源数据!A2902)-1,源数据!A:AG,11,0),"")</f>
        <v/>
      </c>
      <c r="G2917" s="10">
        <f>IFERROR(VLOOKUP(ROW(源数据!A2902)-1,源数据!A:AG,12,0),0)</f>
        <v/>
      </c>
      <c r="H2917" s="17">
        <f>IFERROR(G2917/F2917,"")</f>
        <v/>
      </c>
      <c r="I2917" s="17">
        <f>IFERROR(VLOOKUP(ROW(源数据!A2902)-1,源数据!A:AG,21,0),"")</f>
        <v/>
      </c>
      <c r="J2917" s="10">
        <f>IFERROR(VLOOKUP(ROW(源数据!A2902)-1,源数据!A:AG,19,0),"")</f>
        <v/>
      </c>
      <c r="K2917" s="17">
        <f>IFERROR(VLOOKUP(ROW(源数据!A2902)-1,源数据!A:AG,21,0),0)</f>
        <v/>
      </c>
      <c r="L2917" s="17">
        <f>IFERROR(VLOOKUP(ROW(源数据!A2902)-1,源数据!A:AG,17,0),0)</f>
        <v/>
      </c>
      <c r="M2917" s="51">
        <f>IFERROR(VLOOKUP(ROW(源数据!A2902)-1,源数据!A:AG,15,0),"")</f>
        <v/>
      </c>
    </row>
    <row r="2918">
      <c r="A2918" s="10" t="n">
        <v>2902</v>
      </c>
      <c r="B2918" s="10">
        <f>IFERROR(VLOOKUP(ROW(源数据!A2903)-1,源数据!A:AG,33,0),"")</f>
        <v/>
      </c>
      <c r="C2918" s="10">
        <f>IFERROR(VLOOKUP(ROW(源数据!A2903)-1,源数据!A:AG,9,0),"")</f>
        <v/>
      </c>
      <c r="D2918" s="35">
        <f>IFERROR(VLOOKUP(ROW(源数据!A2903)-1,源数据!A:AG,8,0),"")</f>
        <v/>
      </c>
      <c r="E2918" s="35">
        <f>IFERROR(VLOOKUP(ROW(源数据!A2903)-1,源数据!A:AG,10,0),"")</f>
        <v/>
      </c>
      <c r="F2918" s="10">
        <f>IFERROR(VLOOKUP(ROW(源数据!A2903)-1,源数据!A:AG,11,0),"")</f>
        <v/>
      </c>
      <c r="G2918" s="10">
        <f>IFERROR(VLOOKUP(ROW(源数据!A2903)-1,源数据!A:AG,12,0),0)</f>
        <v/>
      </c>
      <c r="H2918" s="17">
        <f>IFERROR(G2918/F2918,"")</f>
        <v/>
      </c>
      <c r="I2918" s="17">
        <f>IFERROR(VLOOKUP(ROW(源数据!A2903)-1,源数据!A:AG,21,0),"")</f>
        <v/>
      </c>
      <c r="J2918" s="10">
        <f>IFERROR(VLOOKUP(ROW(源数据!A2903)-1,源数据!A:AG,19,0),"")</f>
        <v/>
      </c>
      <c r="K2918" s="17">
        <f>IFERROR(VLOOKUP(ROW(源数据!A2903)-1,源数据!A:AG,21,0),0)</f>
        <v/>
      </c>
      <c r="L2918" s="17">
        <f>IFERROR(VLOOKUP(ROW(源数据!A2903)-1,源数据!A:AG,17,0),0)</f>
        <v/>
      </c>
      <c r="M2918" s="51">
        <f>IFERROR(VLOOKUP(ROW(源数据!A2903)-1,源数据!A:AG,15,0),"")</f>
        <v/>
      </c>
    </row>
    <row r="2919">
      <c r="A2919" s="10" t="n">
        <v>2903</v>
      </c>
      <c r="B2919" s="10">
        <f>IFERROR(VLOOKUP(ROW(源数据!A2904)-1,源数据!A:AG,33,0),"")</f>
        <v/>
      </c>
      <c r="C2919" s="10">
        <f>IFERROR(VLOOKUP(ROW(源数据!A2904)-1,源数据!A:AG,9,0),"")</f>
        <v/>
      </c>
      <c r="D2919" s="35">
        <f>IFERROR(VLOOKUP(ROW(源数据!A2904)-1,源数据!A:AG,8,0),"")</f>
        <v/>
      </c>
      <c r="E2919" s="35">
        <f>IFERROR(VLOOKUP(ROW(源数据!A2904)-1,源数据!A:AG,10,0),"")</f>
        <v/>
      </c>
      <c r="F2919" s="10">
        <f>IFERROR(VLOOKUP(ROW(源数据!A2904)-1,源数据!A:AG,11,0),"")</f>
        <v/>
      </c>
      <c r="G2919" s="10">
        <f>IFERROR(VLOOKUP(ROW(源数据!A2904)-1,源数据!A:AG,12,0),0)</f>
        <v/>
      </c>
      <c r="H2919" s="17">
        <f>IFERROR(G2919/F2919,"")</f>
        <v/>
      </c>
      <c r="I2919" s="17">
        <f>IFERROR(VLOOKUP(ROW(源数据!A2904)-1,源数据!A:AG,21,0),"")</f>
        <v/>
      </c>
      <c r="J2919" s="10">
        <f>IFERROR(VLOOKUP(ROW(源数据!A2904)-1,源数据!A:AG,19,0),"")</f>
        <v/>
      </c>
      <c r="K2919" s="17">
        <f>IFERROR(VLOOKUP(ROW(源数据!A2904)-1,源数据!A:AG,21,0),0)</f>
        <v/>
      </c>
      <c r="L2919" s="17">
        <f>IFERROR(VLOOKUP(ROW(源数据!A2904)-1,源数据!A:AG,17,0),0)</f>
        <v/>
      </c>
      <c r="M2919" s="51">
        <f>IFERROR(VLOOKUP(ROW(源数据!A2904)-1,源数据!A:AG,15,0),"")</f>
        <v/>
      </c>
    </row>
    <row r="2920">
      <c r="A2920" s="10" t="n">
        <v>2904</v>
      </c>
      <c r="B2920" s="10">
        <f>IFERROR(VLOOKUP(ROW(源数据!A2905)-1,源数据!A:AG,33,0),"")</f>
        <v/>
      </c>
      <c r="C2920" s="10">
        <f>IFERROR(VLOOKUP(ROW(源数据!A2905)-1,源数据!A:AG,9,0),"")</f>
        <v/>
      </c>
      <c r="D2920" s="35">
        <f>IFERROR(VLOOKUP(ROW(源数据!A2905)-1,源数据!A:AG,8,0),"")</f>
        <v/>
      </c>
      <c r="E2920" s="35">
        <f>IFERROR(VLOOKUP(ROW(源数据!A2905)-1,源数据!A:AG,10,0),"")</f>
        <v/>
      </c>
      <c r="F2920" s="10">
        <f>IFERROR(VLOOKUP(ROW(源数据!A2905)-1,源数据!A:AG,11,0),"")</f>
        <v/>
      </c>
      <c r="G2920" s="10">
        <f>IFERROR(VLOOKUP(ROW(源数据!A2905)-1,源数据!A:AG,12,0),0)</f>
        <v/>
      </c>
      <c r="H2920" s="17">
        <f>IFERROR(G2920/F2920,"")</f>
        <v/>
      </c>
      <c r="I2920" s="17">
        <f>IFERROR(VLOOKUP(ROW(源数据!A2905)-1,源数据!A:AG,21,0),"")</f>
        <v/>
      </c>
      <c r="J2920" s="10">
        <f>IFERROR(VLOOKUP(ROW(源数据!A2905)-1,源数据!A:AG,19,0),"")</f>
        <v/>
      </c>
      <c r="K2920" s="17">
        <f>IFERROR(VLOOKUP(ROW(源数据!A2905)-1,源数据!A:AG,21,0),0)</f>
        <v/>
      </c>
      <c r="L2920" s="17">
        <f>IFERROR(VLOOKUP(ROW(源数据!A2905)-1,源数据!A:AG,17,0),0)</f>
        <v/>
      </c>
      <c r="M2920" s="51">
        <f>IFERROR(VLOOKUP(ROW(源数据!A2905)-1,源数据!A:AG,15,0),"")</f>
        <v/>
      </c>
    </row>
    <row r="2921">
      <c r="A2921" s="10" t="n">
        <v>2905</v>
      </c>
      <c r="B2921" s="10">
        <f>IFERROR(VLOOKUP(ROW(源数据!A2906)-1,源数据!A:AG,33,0),"")</f>
        <v/>
      </c>
      <c r="C2921" s="10">
        <f>IFERROR(VLOOKUP(ROW(源数据!A2906)-1,源数据!A:AG,9,0),"")</f>
        <v/>
      </c>
      <c r="D2921" s="35">
        <f>IFERROR(VLOOKUP(ROW(源数据!A2906)-1,源数据!A:AG,8,0),"")</f>
        <v/>
      </c>
      <c r="E2921" s="35">
        <f>IFERROR(VLOOKUP(ROW(源数据!A2906)-1,源数据!A:AG,10,0),"")</f>
        <v/>
      </c>
      <c r="F2921" s="10">
        <f>IFERROR(VLOOKUP(ROW(源数据!A2906)-1,源数据!A:AG,11,0),"")</f>
        <v/>
      </c>
      <c r="G2921" s="10">
        <f>IFERROR(VLOOKUP(ROW(源数据!A2906)-1,源数据!A:AG,12,0),0)</f>
        <v/>
      </c>
      <c r="H2921" s="17">
        <f>IFERROR(G2921/F2921,"")</f>
        <v/>
      </c>
      <c r="I2921" s="17">
        <f>IFERROR(VLOOKUP(ROW(源数据!A2906)-1,源数据!A:AG,21,0),"")</f>
        <v/>
      </c>
      <c r="J2921" s="10">
        <f>IFERROR(VLOOKUP(ROW(源数据!A2906)-1,源数据!A:AG,19,0),"")</f>
        <v/>
      </c>
      <c r="K2921" s="17">
        <f>IFERROR(VLOOKUP(ROW(源数据!A2906)-1,源数据!A:AG,21,0),0)</f>
        <v/>
      </c>
      <c r="L2921" s="17">
        <f>IFERROR(VLOOKUP(ROW(源数据!A2906)-1,源数据!A:AG,17,0),0)</f>
        <v/>
      </c>
      <c r="M2921" s="51">
        <f>IFERROR(VLOOKUP(ROW(源数据!A2906)-1,源数据!A:AG,15,0),"")</f>
        <v/>
      </c>
    </row>
    <row r="2922">
      <c r="A2922" s="10" t="n">
        <v>2906</v>
      </c>
      <c r="B2922" s="10">
        <f>IFERROR(VLOOKUP(ROW(源数据!A2907)-1,源数据!A:AG,33,0),"")</f>
        <v/>
      </c>
      <c r="C2922" s="10">
        <f>IFERROR(VLOOKUP(ROW(源数据!A2907)-1,源数据!A:AG,9,0),"")</f>
        <v/>
      </c>
      <c r="D2922" s="35">
        <f>IFERROR(VLOOKUP(ROW(源数据!A2907)-1,源数据!A:AG,8,0),"")</f>
        <v/>
      </c>
      <c r="E2922" s="35">
        <f>IFERROR(VLOOKUP(ROW(源数据!A2907)-1,源数据!A:AG,10,0),"")</f>
        <v/>
      </c>
      <c r="F2922" s="10">
        <f>IFERROR(VLOOKUP(ROW(源数据!A2907)-1,源数据!A:AG,11,0),"")</f>
        <v/>
      </c>
      <c r="G2922" s="10">
        <f>IFERROR(VLOOKUP(ROW(源数据!A2907)-1,源数据!A:AG,12,0),0)</f>
        <v/>
      </c>
      <c r="H2922" s="17">
        <f>IFERROR(G2922/F2922,"")</f>
        <v/>
      </c>
      <c r="I2922" s="17">
        <f>IFERROR(VLOOKUP(ROW(源数据!A2907)-1,源数据!A:AG,21,0),"")</f>
        <v/>
      </c>
      <c r="J2922" s="10">
        <f>IFERROR(VLOOKUP(ROW(源数据!A2907)-1,源数据!A:AG,19,0),"")</f>
        <v/>
      </c>
      <c r="K2922" s="17">
        <f>IFERROR(VLOOKUP(ROW(源数据!A2907)-1,源数据!A:AG,21,0),0)</f>
        <v/>
      </c>
      <c r="L2922" s="17">
        <f>IFERROR(VLOOKUP(ROW(源数据!A2907)-1,源数据!A:AG,17,0),0)</f>
        <v/>
      </c>
      <c r="M2922" s="51">
        <f>IFERROR(VLOOKUP(ROW(源数据!A2907)-1,源数据!A:AG,15,0),"")</f>
        <v/>
      </c>
    </row>
    <row r="2923">
      <c r="A2923" s="10" t="n">
        <v>2907</v>
      </c>
      <c r="B2923" s="10">
        <f>IFERROR(VLOOKUP(ROW(源数据!A2908)-1,源数据!A:AG,33,0),"")</f>
        <v/>
      </c>
      <c r="C2923" s="10">
        <f>IFERROR(VLOOKUP(ROW(源数据!A2908)-1,源数据!A:AG,9,0),"")</f>
        <v/>
      </c>
      <c r="D2923" s="35">
        <f>IFERROR(VLOOKUP(ROW(源数据!A2908)-1,源数据!A:AG,8,0),"")</f>
        <v/>
      </c>
      <c r="E2923" s="35">
        <f>IFERROR(VLOOKUP(ROW(源数据!A2908)-1,源数据!A:AG,10,0),"")</f>
        <v/>
      </c>
      <c r="F2923" s="10">
        <f>IFERROR(VLOOKUP(ROW(源数据!A2908)-1,源数据!A:AG,11,0),"")</f>
        <v/>
      </c>
      <c r="G2923" s="10">
        <f>IFERROR(VLOOKUP(ROW(源数据!A2908)-1,源数据!A:AG,12,0),0)</f>
        <v/>
      </c>
      <c r="H2923" s="17">
        <f>IFERROR(G2923/F2923,"")</f>
        <v/>
      </c>
      <c r="I2923" s="17">
        <f>IFERROR(VLOOKUP(ROW(源数据!A2908)-1,源数据!A:AG,21,0),"")</f>
        <v/>
      </c>
      <c r="J2923" s="10">
        <f>IFERROR(VLOOKUP(ROW(源数据!A2908)-1,源数据!A:AG,19,0),"")</f>
        <v/>
      </c>
      <c r="K2923" s="17">
        <f>IFERROR(VLOOKUP(ROW(源数据!A2908)-1,源数据!A:AG,21,0),0)</f>
        <v/>
      </c>
      <c r="L2923" s="17">
        <f>IFERROR(VLOOKUP(ROW(源数据!A2908)-1,源数据!A:AG,17,0),0)</f>
        <v/>
      </c>
      <c r="M2923" s="51">
        <f>IFERROR(VLOOKUP(ROW(源数据!A2908)-1,源数据!A:AG,15,0),"")</f>
        <v/>
      </c>
    </row>
    <row r="2924">
      <c r="A2924" s="10" t="n">
        <v>2908</v>
      </c>
      <c r="B2924" s="10">
        <f>IFERROR(VLOOKUP(ROW(源数据!A2909)-1,源数据!A:AG,33,0),"")</f>
        <v/>
      </c>
      <c r="C2924" s="10">
        <f>IFERROR(VLOOKUP(ROW(源数据!A2909)-1,源数据!A:AG,9,0),"")</f>
        <v/>
      </c>
      <c r="D2924" s="35">
        <f>IFERROR(VLOOKUP(ROW(源数据!A2909)-1,源数据!A:AG,8,0),"")</f>
        <v/>
      </c>
      <c r="E2924" s="35">
        <f>IFERROR(VLOOKUP(ROW(源数据!A2909)-1,源数据!A:AG,10,0),"")</f>
        <v/>
      </c>
      <c r="F2924" s="10">
        <f>IFERROR(VLOOKUP(ROW(源数据!A2909)-1,源数据!A:AG,11,0),"")</f>
        <v/>
      </c>
      <c r="G2924" s="10">
        <f>IFERROR(VLOOKUP(ROW(源数据!A2909)-1,源数据!A:AG,12,0),0)</f>
        <v/>
      </c>
      <c r="H2924" s="17">
        <f>IFERROR(G2924/F2924,"")</f>
        <v/>
      </c>
      <c r="I2924" s="17">
        <f>IFERROR(VLOOKUP(ROW(源数据!A2909)-1,源数据!A:AG,21,0),"")</f>
        <v/>
      </c>
      <c r="J2924" s="10">
        <f>IFERROR(VLOOKUP(ROW(源数据!A2909)-1,源数据!A:AG,19,0),"")</f>
        <v/>
      </c>
      <c r="K2924" s="17">
        <f>IFERROR(VLOOKUP(ROW(源数据!A2909)-1,源数据!A:AG,21,0),0)</f>
        <v/>
      </c>
      <c r="L2924" s="17">
        <f>IFERROR(VLOOKUP(ROW(源数据!A2909)-1,源数据!A:AG,17,0),0)</f>
        <v/>
      </c>
      <c r="M2924" s="51">
        <f>IFERROR(VLOOKUP(ROW(源数据!A2909)-1,源数据!A:AG,15,0),"")</f>
        <v/>
      </c>
    </row>
    <row r="2925">
      <c r="A2925" s="10" t="n">
        <v>2909</v>
      </c>
      <c r="B2925" s="10">
        <f>IFERROR(VLOOKUP(ROW(源数据!A2910)-1,源数据!A:AG,33,0),"")</f>
        <v/>
      </c>
      <c r="C2925" s="10">
        <f>IFERROR(VLOOKUP(ROW(源数据!A2910)-1,源数据!A:AG,9,0),"")</f>
        <v/>
      </c>
      <c r="D2925" s="35">
        <f>IFERROR(VLOOKUP(ROW(源数据!A2910)-1,源数据!A:AG,8,0),"")</f>
        <v/>
      </c>
      <c r="E2925" s="35">
        <f>IFERROR(VLOOKUP(ROW(源数据!A2910)-1,源数据!A:AG,10,0),"")</f>
        <v/>
      </c>
      <c r="F2925" s="10">
        <f>IFERROR(VLOOKUP(ROW(源数据!A2910)-1,源数据!A:AG,11,0),"")</f>
        <v/>
      </c>
      <c r="G2925" s="10">
        <f>IFERROR(VLOOKUP(ROW(源数据!A2910)-1,源数据!A:AG,12,0),0)</f>
        <v/>
      </c>
      <c r="H2925" s="17">
        <f>IFERROR(G2925/F2925,"")</f>
        <v/>
      </c>
      <c r="I2925" s="17">
        <f>IFERROR(VLOOKUP(ROW(源数据!A2910)-1,源数据!A:AG,21,0),"")</f>
        <v/>
      </c>
      <c r="J2925" s="10">
        <f>IFERROR(VLOOKUP(ROW(源数据!A2910)-1,源数据!A:AG,19,0),"")</f>
        <v/>
      </c>
      <c r="K2925" s="17">
        <f>IFERROR(VLOOKUP(ROW(源数据!A2910)-1,源数据!A:AG,21,0),0)</f>
        <v/>
      </c>
      <c r="L2925" s="17">
        <f>IFERROR(VLOOKUP(ROW(源数据!A2910)-1,源数据!A:AG,17,0),0)</f>
        <v/>
      </c>
      <c r="M2925" s="51">
        <f>IFERROR(VLOOKUP(ROW(源数据!A2910)-1,源数据!A:AG,15,0),"")</f>
        <v/>
      </c>
    </row>
    <row r="2926">
      <c r="A2926" s="10" t="n">
        <v>2910</v>
      </c>
      <c r="B2926" s="10">
        <f>IFERROR(VLOOKUP(ROW(源数据!A2911)-1,源数据!A:AG,33,0),"")</f>
        <v/>
      </c>
      <c r="C2926" s="10">
        <f>IFERROR(VLOOKUP(ROW(源数据!A2911)-1,源数据!A:AG,9,0),"")</f>
        <v/>
      </c>
      <c r="D2926" s="35">
        <f>IFERROR(VLOOKUP(ROW(源数据!A2911)-1,源数据!A:AG,8,0),"")</f>
        <v/>
      </c>
      <c r="E2926" s="35">
        <f>IFERROR(VLOOKUP(ROW(源数据!A2911)-1,源数据!A:AG,10,0),"")</f>
        <v/>
      </c>
      <c r="F2926" s="10">
        <f>IFERROR(VLOOKUP(ROW(源数据!A2911)-1,源数据!A:AG,11,0),"")</f>
        <v/>
      </c>
      <c r="G2926" s="10">
        <f>IFERROR(VLOOKUP(ROW(源数据!A2911)-1,源数据!A:AG,12,0),0)</f>
        <v/>
      </c>
      <c r="H2926" s="17">
        <f>IFERROR(G2926/F2926,"")</f>
        <v/>
      </c>
      <c r="I2926" s="17">
        <f>IFERROR(VLOOKUP(ROW(源数据!A2911)-1,源数据!A:AG,21,0),"")</f>
        <v/>
      </c>
      <c r="J2926" s="10">
        <f>IFERROR(VLOOKUP(ROW(源数据!A2911)-1,源数据!A:AG,19,0),"")</f>
        <v/>
      </c>
      <c r="K2926" s="17">
        <f>IFERROR(VLOOKUP(ROW(源数据!A2911)-1,源数据!A:AG,21,0),0)</f>
        <v/>
      </c>
      <c r="L2926" s="17">
        <f>IFERROR(VLOOKUP(ROW(源数据!A2911)-1,源数据!A:AG,17,0),0)</f>
        <v/>
      </c>
      <c r="M2926" s="51">
        <f>IFERROR(VLOOKUP(ROW(源数据!A2911)-1,源数据!A:AG,15,0),"")</f>
        <v/>
      </c>
    </row>
    <row r="2927">
      <c r="A2927" s="10" t="n">
        <v>2911</v>
      </c>
      <c r="B2927" s="10">
        <f>IFERROR(VLOOKUP(ROW(源数据!A2912)-1,源数据!A:AG,33,0),"")</f>
        <v/>
      </c>
      <c r="C2927" s="10">
        <f>IFERROR(VLOOKUP(ROW(源数据!A2912)-1,源数据!A:AG,9,0),"")</f>
        <v/>
      </c>
      <c r="D2927" s="35">
        <f>IFERROR(VLOOKUP(ROW(源数据!A2912)-1,源数据!A:AG,8,0),"")</f>
        <v/>
      </c>
      <c r="E2927" s="35">
        <f>IFERROR(VLOOKUP(ROW(源数据!A2912)-1,源数据!A:AG,10,0),"")</f>
        <v/>
      </c>
      <c r="F2927" s="10">
        <f>IFERROR(VLOOKUP(ROW(源数据!A2912)-1,源数据!A:AG,11,0),"")</f>
        <v/>
      </c>
      <c r="G2927" s="10">
        <f>IFERROR(VLOOKUP(ROW(源数据!A2912)-1,源数据!A:AG,12,0),0)</f>
        <v/>
      </c>
      <c r="H2927" s="17">
        <f>IFERROR(G2927/F2927,"")</f>
        <v/>
      </c>
      <c r="I2927" s="17">
        <f>IFERROR(VLOOKUP(ROW(源数据!A2912)-1,源数据!A:AG,21,0),"")</f>
        <v/>
      </c>
      <c r="J2927" s="10">
        <f>IFERROR(VLOOKUP(ROW(源数据!A2912)-1,源数据!A:AG,19,0),"")</f>
        <v/>
      </c>
      <c r="K2927" s="17">
        <f>IFERROR(VLOOKUP(ROW(源数据!A2912)-1,源数据!A:AG,21,0),0)</f>
        <v/>
      </c>
      <c r="L2927" s="17">
        <f>IFERROR(VLOOKUP(ROW(源数据!A2912)-1,源数据!A:AG,17,0),0)</f>
        <v/>
      </c>
      <c r="M2927" s="51">
        <f>IFERROR(VLOOKUP(ROW(源数据!A2912)-1,源数据!A:AG,15,0),"")</f>
        <v/>
      </c>
    </row>
    <row r="2928">
      <c r="A2928" s="10" t="n">
        <v>2912</v>
      </c>
      <c r="B2928" s="10">
        <f>IFERROR(VLOOKUP(ROW(源数据!A2913)-1,源数据!A:AG,33,0),"")</f>
        <v/>
      </c>
      <c r="C2928" s="10">
        <f>IFERROR(VLOOKUP(ROW(源数据!A2913)-1,源数据!A:AG,9,0),"")</f>
        <v/>
      </c>
      <c r="D2928" s="35">
        <f>IFERROR(VLOOKUP(ROW(源数据!A2913)-1,源数据!A:AG,8,0),"")</f>
        <v/>
      </c>
      <c r="E2928" s="35">
        <f>IFERROR(VLOOKUP(ROW(源数据!A2913)-1,源数据!A:AG,10,0),"")</f>
        <v/>
      </c>
      <c r="F2928" s="10">
        <f>IFERROR(VLOOKUP(ROW(源数据!A2913)-1,源数据!A:AG,11,0),"")</f>
        <v/>
      </c>
      <c r="G2928" s="10">
        <f>IFERROR(VLOOKUP(ROW(源数据!A2913)-1,源数据!A:AG,12,0),0)</f>
        <v/>
      </c>
      <c r="H2928" s="17">
        <f>IFERROR(G2928/F2928,"")</f>
        <v/>
      </c>
      <c r="I2928" s="17">
        <f>IFERROR(VLOOKUP(ROW(源数据!A2913)-1,源数据!A:AG,21,0),"")</f>
        <v/>
      </c>
      <c r="J2928" s="10">
        <f>IFERROR(VLOOKUP(ROW(源数据!A2913)-1,源数据!A:AG,19,0),"")</f>
        <v/>
      </c>
      <c r="K2928" s="17">
        <f>IFERROR(VLOOKUP(ROW(源数据!A2913)-1,源数据!A:AG,21,0),0)</f>
        <v/>
      </c>
      <c r="L2928" s="17">
        <f>IFERROR(VLOOKUP(ROW(源数据!A2913)-1,源数据!A:AG,17,0),0)</f>
        <v/>
      </c>
      <c r="M2928" s="51">
        <f>IFERROR(VLOOKUP(ROW(源数据!A2913)-1,源数据!A:AG,15,0),"")</f>
        <v/>
      </c>
    </row>
    <row r="2929">
      <c r="A2929" s="10" t="n">
        <v>2913</v>
      </c>
      <c r="B2929" s="10">
        <f>IFERROR(VLOOKUP(ROW(源数据!A2914)-1,源数据!A:AG,33,0),"")</f>
        <v/>
      </c>
      <c r="C2929" s="10">
        <f>IFERROR(VLOOKUP(ROW(源数据!A2914)-1,源数据!A:AG,9,0),"")</f>
        <v/>
      </c>
      <c r="D2929" s="35">
        <f>IFERROR(VLOOKUP(ROW(源数据!A2914)-1,源数据!A:AG,8,0),"")</f>
        <v/>
      </c>
      <c r="E2929" s="35">
        <f>IFERROR(VLOOKUP(ROW(源数据!A2914)-1,源数据!A:AG,10,0),"")</f>
        <v/>
      </c>
      <c r="F2929" s="10">
        <f>IFERROR(VLOOKUP(ROW(源数据!A2914)-1,源数据!A:AG,11,0),"")</f>
        <v/>
      </c>
      <c r="G2929" s="10">
        <f>IFERROR(VLOOKUP(ROW(源数据!A2914)-1,源数据!A:AG,12,0),0)</f>
        <v/>
      </c>
      <c r="H2929" s="17">
        <f>IFERROR(G2929/F2929,"")</f>
        <v/>
      </c>
      <c r="I2929" s="17">
        <f>IFERROR(VLOOKUP(ROW(源数据!A2914)-1,源数据!A:AG,21,0),"")</f>
        <v/>
      </c>
      <c r="J2929" s="10">
        <f>IFERROR(VLOOKUP(ROW(源数据!A2914)-1,源数据!A:AG,19,0),"")</f>
        <v/>
      </c>
      <c r="K2929" s="17">
        <f>IFERROR(VLOOKUP(ROW(源数据!A2914)-1,源数据!A:AG,21,0),0)</f>
        <v/>
      </c>
      <c r="L2929" s="17">
        <f>IFERROR(VLOOKUP(ROW(源数据!A2914)-1,源数据!A:AG,17,0),0)</f>
        <v/>
      </c>
      <c r="M2929" s="51">
        <f>IFERROR(VLOOKUP(ROW(源数据!A2914)-1,源数据!A:AG,15,0),"")</f>
        <v/>
      </c>
    </row>
    <row r="2930">
      <c r="A2930" s="10" t="n">
        <v>2914</v>
      </c>
      <c r="B2930" s="10">
        <f>IFERROR(VLOOKUP(ROW(源数据!A2915)-1,源数据!A:AG,33,0),"")</f>
        <v/>
      </c>
      <c r="C2930" s="10">
        <f>IFERROR(VLOOKUP(ROW(源数据!A2915)-1,源数据!A:AG,9,0),"")</f>
        <v/>
      </c>
      <c r="D2930" s="35">
        <f>IFERROR(VLOOKUP(ROW(源数据!A2915)-1,源数据!A:AG,8,0),"")</f>
        <v/>
      </c>
      <c r="E2930" s="35">
        <f>IFERROR(VLOOKUP(ROW(源数据!A2915)-1,源数据!A:AG,10,0),"")</f>
        <v/>
      </c>
      <c r="F2930" s="10">
        <f>IFERROR(VLOOKUP(ROW(源数据!A2915)-1,源数据!A:AG,11,0),"")</f>
        <v/>
      </c>
      <c r="G2930" s="10">
        <f>IFERROR(VLOOKUP(ROW(源数据!A2915)-1,源数据!A:AG,12,0),0)</f>
        <v/>
      </c>
      <c r="H2930" s="17">
        <f>IFERROR(G2930/F2930,"")</f>
        <v/>
      </c>
      <c r="I2930" s="17">
        <f>IFERROR(VLOOKUP(ROW(源数据!A2915)-1,源数据!A:AG,21,0),"")</f>
        <v/>
      </c>
      <c r="J2930" s="10">
        <f>IFERROR(VLOOKUP(ROW(源数据!A2915)-1,源数据!A:AG,19,0),"")</f>
        <v/>
      </c>
      <c r="K2930" s="17">
        <f>IFERROR(VLOOKUP(ROW(源数据!A2915)-1,源数据!A:AG,21,0),0)</f>
        <v/>
      </c>
      <c r="L2930" s="17">
        <f>IFERROR(VLOOKUP(ROW(源数据!A2915)-1,源数据!A:AG,17,0),0)</f>
        <v/>
      </c>
      <c r="M2930" s="51">
        <f>IFERROR(VLOOKUP(ROW(源数据!A2915)-1,源数据!A:AG,15,0),"")</f>
        <v/>
      </c>
    </row>
    <row r="2931">
      <c r="A2931" s="10" t="n">
        <v>2915</v>
      </c>
      <c r="B2931" s="10">
        <f>IFERROR(VLOOKUP(ROW(源数据!A2916)-1,源数据!A:AG,33,0),"")</f>
        <v/>
      </c>
      <c r="C2931" s="10">
        <f>IFERROR(VLOOKUP(ROW(源数据!A2916)-1,源数据!A:AG,9,0),"")</f>
        <v/>
      </c>
      <c r="D2931" s="35">
        <f>IFERROR(VLOOKUP(ROW(源数据!A2916)-1,源数据!A:AG,8,0),"")</f>
        <v/>
      </c>
      <c r="E2931" s="35">
        <f>IFERROR(VLOOKUP(ROW(源数据!A2916)-1,源数据!A:AG,10,0),"")</f>
        <v/>
      </c>
      <c r="F2931" s="10">
        <f>IFERROR(VLOOKUP(ROW(源数据!A2916)-1,源数据!A:AG,11,0),"")</f>
        <v/>
      </c>
      <c r="G2931" s="10">
        <f>IFERROR(VLOOKUP(ROW(源数据!A2916)-1,源数据!A:AG,12,0),0)</f>
        <v/>
      </c>
      <c r="H2931" s="17">
        <f>IFERROR(G2931/F2931,"")</f>
        <v/>
      </c>
      <c r="I2931" s="17">
        <f>IFERROR(VLOOKUP(ROW(源数据!A2916)-1,源数据!A:AG,21,0),"")</f>
        <v/>
      </c>
      <c r="J2931" s="10">
        <f>IFERROR(VLOOKUP(ROW(源数据!A2916)-1,源数据!A:AG,19,0),"")</f>
        <v/>
      </c>
      <c r="K2931" s="17">
        <f>IFERROR(VLOOKUP(ROW(源数据!A2916)-1,源数据!A:AG,21,0),0)</f>
        <v/>
      </c>
      <c r="L2931" s="17">
        <f>IFERROR(VLOOKUP(ROW(源数据!A2916)-1,源数据!A:AG,17,0),0)</f>
        <v/>
      </c>
      <c r="M2931" s="51">
        <f>IFERROR(VLOOKUP(ROW(源数据!A2916)-1,源数据!A:AG,15,0),"")</f>
        <v/>
      </c>
    </row>
    <row r="2932">
      <c r="A2932" s="10" t="n">
        <v>2916</v>
      </c>
      <c r="B2932" s="10">
        <f>IFERROR(VLOOKUP(ROW(源数据!A2917)-1,源数据!A:AG,33,0),"")</f>
        <v/>
      </c>
      <c r="C2932" s="10">
        <f>IFERROR(VLOOKUP(ROW(源数据!A2917)-1,源数据!A:AG,9,0),"")</f>
        <v/>
      </c>
      <c r="D2932" s="35">
        <f>IFERROR(VLOOKUP(ROW(源数据!A2917)-1,源数据!A:AG,8,0),"")</f>
        <v/>
      </c>
      <c r="E2932" s="35">
        <f>IFERROR(VLOOKUP(ROW(源数据!A2917)-1,源数据!A:AG,10,0),"")</f>
        <v/>
      </c>
      <c r="F2932" s="10">
        <f>IFERROR(VLOOKUP(ROW(源数据!A2917)-1,源数据!A:AG,11,0),"")</f>
        <v/>
      </c>
      <c r="G2932" s="10">
        <f>IFERROR(VLOOKUP(ROW(源数据!A2917)-1,源数据!A:AG,12,0),0)</f>
        <v/>
      </c>
      <c r="H2932" s="17">
        <f>IFERROR(G2932/F2932,"")</f>
        <v/>
      </c>
      <c r="I2932" s="17">
        <f>IFERROR(VLOOKUP(ROW(源数据!A2917)-1,源数据!A:AG,21,0),"")</f>
        <v/>
      </c>
      <c r="J2932" s="10">
        <f>IFERROR(VLOOKUP(ROW(源数据!A2917)-1,源数据!A:AG,19,0),"")</f>
        <v/>
      </c>
      <c r="K2932" s="17">
        <f>IFERROR(VLOOKUP(ROW(源数据!A2917)-1,源数据!A:AG,21,0),0)</f>
        <v/>
      </c>
      <c r="L2932" s="17">
        <f>IFERROR(VLOOKUP(ROW(源数据!A2917)-1,源数据!A:AG,17,0),0)</f>
        <v/>
      </c>
      <c r="M2932" s="51">
        <f>IFERROR(VLOOKUP(ROW(源数据!A2917)-1,源数据!A:AG,15,0),"")</f>
        <v/>
      </c>
    </row>
    <row r="2933">
      <c r="A2933" s="10" t="n">
        <v>2917</v>
      </c>
      <c r="B2933" s="10">
        <f>IFERROR(VLOOKUP(ROW(源数据!A2918)-1,源数据!A:AG,33,0),"")</f>
        <v/>
      </c>
      <c r="C2933" s="10">
        <f>IFERROR(VLOOKUP(ROW(源数据!A2918)-1,源数据!A:AG,9,0),"")</f>
        <v/>
      </c>
      <c r="D2933" s="35">
        <f>IFERROR(VLOOKUP(ROW(源数据!A2918)-1,源数据!A:AG,8,0),"")</f>
        <v/>
      </c>
      <c r="E2933" s="35">
        <f>IFERROR(VLOOKUP(ROW(源数据!A2918)-1,源数据!A:AG,10,0),"")</f>
        <v/>
      </c>
      <c r="F2933" s="10">
        <f>IFERROR(VLOOKUP(ROW(源数据!A2918)-1,源数据!A:AG,11,0),"")</f>
        <v/>
      </c>
      <c r="G2933" s="10">
        <f>IFERROR(VLOOKUP(ROW(源数据!A2918)-1,源数据!A:AG,12,0),0)</f>
        <v/>
      </c>
      <c r="H2933" s="17">
        <f>IFERROR(G2933/F2933,"")</f>
        <v/>
      </c>
      <c r="I2933" s="17">
        <f>IFERROR(VLOOKUP(ROW(源数据!A2918)-1,源数据!A:AG,21,0),"")</f>
        <v/>
      </c>
      <c r="J2933" s="10">
        <f>IFERROR(VLOOKUP(ROW(源数据!A2918)-1,源数据!A:AG,19,0),"")</f>
        <v/>
      </c>
      <c r="K2933" s="17">
        <f>IFERROR(VLOOKUP(ROW(源数据!A2918)-1,源数据!A:AG,21,0),0)</f>
        <v/>
      </c>
      <c r="L2933" s="17">
        <f>IFERROR(VLOOKUP(ROW(源数据!A2918)-1,源数据!A:AG,17,0),0)</f>
        <v/>
      </c>
      <c r="M2933" s="51">
        <f>IFERROR(VLOOKUP(ROW(源数据!A2918)-1,源数据!A:AG,15,0),"")</f>
        <v/>
      </c>
    </row>
    <row r="2934">
      <c r="A2934" s="10" t="n">
        <v>2918</v>
      </c>
      <c r="B2934" s="10">
        <f>IFERROR(VLOOKUP(ROW(源数据!A2919)-1,源数据!A:AG,33,0),"")</f>
        <v/>
      </c>
      <c r="C2934" s="10">
        <f>IFERROR(VLOOKUP(ROW(源数据!A2919)-1,源数据!A:AG,9,0),"")</f>
        <v/>
      </c>
      <c r="D2934" s="35">
        <f>IFERROR(VLOOKUP(ROW(源数据!A2919)-1,源数据!A:AG,8,0),"")</f>
        <v/>
      </c>
      <c r="E2934" s="35">
        <f>IFERROR(VLOOKUP(ROW(源数据!A2919)-1,源数据!A:AG,10,0),"")</f>
        <v/>
      </c>
      <c r="F2934" s="10">
        <f>IFERROR(VLOOKUP(ROW(源数据!A2919)-1,源数据!A:AG,11,0),"")</f>
        <v/>
      </c>
      <c r="G2934" s="10">
        <f>IFERROR(VLOOKUP(ROW(源数据!A2919)-1,源数据!A:AG,12,0),0)</f>
        <v/>
      </c>
      <c r="H2934" s="17">
        <f>IFERROR(G2934/F2934,"")</f>
        <v/>
      </c>
      <c r="I2934" s="17">
        <f>IFERROR(VLOOKUP(ROW(源数据!A2919)-1,源数据!A:AG,21,0),"")</f>
        <v/>
      </c>
      <c r="J2934" s="10">
        <f>IFERROR(VLOOKUP(ROW(源数据!A2919)-1,源数据!A:AG,19,0),"")</f>
        <v/>
      </c>
      <c r="K2934" s="17">
        <f>IFERROR(VLOOKUP(ROW(源数据!A2919)-1,源数据!A:AG,21,0),0)</f>
        <v/>
      </c>
      <c r="L2934" s="17">
        <f>IFERROR(VLOOKUP(ROW(源数据!A2919)-1,源数据!A:AG,17,0),0)</f>
        <v/>
      </c>
      <c r="M2934" s="51">
        <f>IFERROR(VLOOKUP(ROW(源数据!A2919)-1,源数据!A:AG,15,0),"")</f>
        <v/>
      </c>
    </row>
    <row r="2935">
      <c r="A2935" s="10" t="n">
        <v>2919</v>
      </c>
      <c r="B2935" s="10">
        <f>IFERROR(VLOOKUP(ROW(源数据!A2920)-1,源数据!A:AG,33,0),"")</f>
        <v/>
      </c>
      <c r="C2935" s="10">
        <f>IFERROR(VLOOKUP(ROW(源数据!A2920)-1,源数据!A:AG,9,0),"")</f>
        <v/>
      </c>
      <c r="D2935" s="35">
        <f>IFERROR(VLOOKUP(ROW(源数据!A2920)-1,源数据!A:AG,8,0),"")</f>
        <v/>
      </c>
      <c r="E2935" s="35">
        <f>IFERROR(VLOOKUP(ROW(源数据!A2920)-1,源数据!A:AG,10,0),"")</f>
        <v/>
      </c>
      <c r="F2935" s="10">
        <f>IFERROR(VLOOKUP(ROW(源数据!A2920)-1,源数据!A:AG,11,0),"")</f>
        <v/>
      </c>
      <c r="G2935" s="10">
        <f>IFERROR(VLOOKUP(ROW(源数据!A2920)-1,源数据!A:AG,12,0),0)</f>
        <v/>
      </c>
      <c r="H2935" s="17">
        <f>IFERROR(G2935/F2935,"")</f>
        <v/>
      </c>
      <c r="I2935" s="17">
        <f>IFERROR(VLOOKUP(ROW(源数据!A2920)-1,源数据!A:AG,21,0),"")</f>
        <v/>
      </c>
      <c r="J2935" s="10">
        <f>IFERROR(VLOOKUP(ROW(源数据!A2920)-1,源数据!A:AG,19,0),"")</f>
        <v/>
      </c>
      <c r="K2935" s="17">
        <f>IFERROR(VLOOKUP(ROW(源数据!A2920)-1,源数据!A:AG,21,0),0)</f>
        <v/>
      </c>
      <c r="L2935" s="17">
        <f>IFERROR(VLOOKUP(ROW(源数据!A2920)-1,源数据!A:AG,17,0),0)</f>
        <v/>
      </c>
      <c r="M2935" s="51">
        <f>IFERROR(VLOOKUP(ROW(源数据!A2920)-1,源数据!A:AG,15,0),"")</f>
        <v/>
      </c>
    </row>
    <row r="2936">
      <c r="A2936" s="10" t="n">
        <v>2920</v>
      </c>
      <c r="B2936" s="10">
        <f>IFERROR(VLOOKUP(ROW(源数据!A2921)-1,源数据!A:AG,33,0),"")</f>
        <v/>
      </c>
      <c r="C2936" s="10">
        <f>IFERROR(VLOOKUP(ROW(源数据!A2921)-1,源数据!A:AG,9,0),"")</f>
        <v/>
      </c>
      <c r="D2936" s="35">
        <f>IFERROR(VLOOKUP(ROW(源数据!A2921)-1,源数据!A:AG,8,0),"")</f>
        <v/>
      </c>
      <c r="E2936" s="35">
        <f>IFERROR(VLOOKUP(ROW(源数据!A2921)-1,源数据!A:AG,10,0),"")</f>
        <v/>
      </c>
      <c r="F2936" s="10">
        <f>IFERROR(VLOOKUP(ROW(源数据!A2921)-1,源数据!A:AG,11,0),"")</f>
        <v/>
      </c>
      <c r="G2936" s="10">
        <f>IFERROR(VLOOKUP(ROW(源数据!A2921)-1,源数据!A:AG,12,0),0)</f>
        <v/>
      </c>
      <c r="H2936" s="17">
        <f>IFERROR(G2936/F2936,"")</f>
        <v/>
      </c>
      <c r="I2936" s="17">
        <f>IFERROR(VLOOKUP(ROW(源数据!A2921)-1,源数据!A:AG,21,0),"")</f>
        <v/>
      </c>
      <c r="J2936" s="10">
        <f>IFERROR(VLOOKUP(ROW(源数据!A2921)-1,源数据!A:AG,19,0),"")</f>
        <v/>
      </c>
      <c r="K2936" s="17">
        <f>IFERROR(VLOOKUP(ROW(源数据!A2921)-1,源数据!A:AG,21,0),0)</f>
        <v/>
      </c>
      <c r="L2936" s="17">
        <f>IFERROR(VLOOKUP(ROW(源数据!A2921)-1,源数据!A:AG,17,0),0)</f>
        <v/>
      </c>
      <c r="M2936" s="51">
        <f>IFERROR(VLOOKUP(ROW(源数据!A2921)-1,源数据!A:AG,15,0),"")</f>
        <v/>
      </c>
    </row>
    <row r="2937">
      <c r="A2937" s="10" t="n">
        <v>2921</v>
      </c>
      <c r="B2937" s="10">
        <f>IFERROR(VLOOKUP(ROW(源数据!A2922)-1,源数据!A:AG,33,0),"")</f>
        <v/>
      </c>
      <c r="C2937" s="10">
        <f>IFERROR(VLOOKUP(ROW(源数据!A2922)-1,源数据!A:AG,9,0),"")</f>
        <v/>
      </c>
      <c r="D2937" s="35">
        <f>IFERROR(VLOOKUP(ROW(源数据!A2922)-1,源数据!A:AG,8,0),"")</f>
        <v/>
      </c>
      <c r="E2937" s="35">
        <f>IFERROR(VLOOKUP(ROW(源数据!A2922)-1,源数据!A:AG,10,0),"")</f>
        <v/>
      </c>
      <c r="F2937" s="10">
        <f>IFERROR(VLOOKUP(ROW(源数据!A2922)-1,源数据!A:AG,11,0),"")</f>
        <v/>
      </c>
      <c r="G2937" s="10">
        <f>IFERROR(VLOOKUP(ROW(源数据!A2922)-1,源数据!A:AG,12,0),0)</f>
        <v/>
      </c>
      <c r="H2937" s="17">
        <f>IFERROR(G2937/F2937,"")</f>
        <v/>
      </c>
      <c r="I2937" s="17">
        <f>IFERROR(VLOOKUP(ROW(源数据!A2922)-1,源数据!A:AG,21,0),"")</f>
        <v/>
      </c>
      <c r="J2937" s="10">
        <f>IFERROR(VLOOKUP(ROW(源数据!A2922)-1,源数据!A:AG,19,0),"")</f>
        <v/>
      </c>
      <c r="K2937" s="17">
        <f>IFERROR(VLOOKUP(ROW(源数据!A2922)-1,源数据!A:AG,21,0),0)</f>
        <v/>
      </c>
      <c r="L2937" s="17">
        <f>IFERROR(VLOOKUP(ROW(源数据!A2922)-1,源数据!A:AG,17,0),0)</f>
        <v/>
      </c>
      <c r="M2937" s="51">
        <f>IFERROR(VLOOKUP(ROW(源数据!A2922)-1,源数据!A:AG,15,0),"")</f>
        <v/>
      </c>
    </row>
    <row r="2938">
      <c r="A2938" s="10" t="n">
        <v>2922</v>
      </c>
      <c r="B2938" s="10">
        <f>IFERROR(VLOOKUP(ROW(源数据!A2923)-1,源数据!A:AG,33,0),"")</f>
        <v/>
      </c>
      <c r="C2938" s="10">
        <f>IFERROR(VLOOKUP(ROW(源数据!A2923)-1,源数据!A:AG,9,0),"")</f>
        <v/>
      </c>
      <c r="D2938" s="35">
        <f>IFERROR(VLOOKUP(ROW(源数据!A2923)-1,源数据!A:AG,8,0),"")</f>
        <v/>
      </c>
      <c r="E2938" s="35">
        <f>IFERROR(VLOOKUP(ROW(源数据!A2923)-1,源数据!A:AG,10,0),"")</f>
        <v/>
      </c>
      <c r="F2938" s="10">
        <f>IFERROR(VLOOKUP(ROW(源数据!A2923)-1,源数据!A:AG,11,0),"")</f>
        <v/>
      </c>
      <c r="G2938" s="10">
        <f>IFERROR(VLOOKUP(ROW(源数据!A2923)-1,源数据!A:AG,12,0),0)</f>
        <v/>
      </c>
      <c r="H2938" s="17">
        <f>IFERROR(G2938/F2938,"")</f>
        <v/>
      </c>
      <c r="I2938" s="17">
        <f>IFERROR(VLOOKUP(ROW(源数据!A2923)-1,源数据!A:AG,21,0),"")</f>
        <v/>
      </c>
      <c r="J2938" s="10">
        <f>IFERROR(VLOOKUP(ROW(源数据!A2923)-1,源数据!A:AG,19,0),"")</f>
        <v/>
      </c>
      <c r="K2938" s="17">
        <f>IFERROR(VLOOKUP(ROW(源数据!A2923)-1,源数据!A:AG,21,0),0)</f>
        <v/>
      </c>
      <c r="L2938" s="17">
        <f>IFERROR(VLOOKUP(ROW(源数据!A2923)-1,源数据!A:AG,17,0),0)</f>
        <v/>
      </c>
      <c r="M2938" s="51">
        <f>IFERROR(VLOOKUP(ROW(源数据!A2923)-1,源数据!A:AG,15,0),"")</f>
        <v/>
      </c>
    </row>
    <row r="2939">
      <c r="A2939" s="10" t="n">
        <v>2923</v>
      </c>
      <c r="B2939" s="10">
        <f>IFERROR(VLOOKUP(ROW(源数据!A2924)-1,源数据!A:AG,33,0),"")</f>
        <v/>
      </c>
      <c r="C2939" s="10">
        <f>IFERROR(VLOOKUP(ROW(源数据!A2924)-1,源数据!A:AG,9,0),"")</f>
        <v/>
      </c>
      <c r="D2939" s="35">
        <f>IFERROR(VLOOKUP(ROW(源数据!A2924)-1,源数据!A:AG,8,0),"")</f>
        <v/>
      </c>
      <c r="E2939" s="35">
        <f>IFERROR(VLOOKUP(ROW(源数据!A2924)-1,源数据!A:AG,10,0),"")</f>
        <v/>
      </c>
      <c r="F2939" s="10">
        <f>IFERROR(VLOOKUP(ROW(源数据!A2924)-1,源数据!A:AG,11,0),"")</f>
        <v/>
      </c>
      <c r="G2939" s="10">
        <f>IFERROR(VLOOKUP(ROW(源数据!A2924)-1,源数据!A:AG,12,0),0)</f>
        <v/>
      </c>
      <c r="H2939" s="17">
        <f>IFERROR(G2939/F2939,"")</f>
        <v/>
      </c>
      <c r="I2939" s="17">
        <f>IFERROR(VLOOKUP(ROW(源数据!A2924)-1,源数据!A:AG,21,0),"")</f>
        <v/>
      </c>
      <c r="J2939" s="10">
        <f>IFERROR(VLOOKUP(ROW(源数据!A2924)-1,源数据!A:AG,19,0),"")</f>
        <v/>
      </c>
      <c r="K2939" s="17">
        <f>IFERROR(VLOOKUP(ROW(源数据!A2924)-1,源数据!A:AG,21,0),0)</f>
        <v/>
      </c>
      <c r="L2939" s="17">
        <f>IFERROR(VLOOKUP(ROW(源数据!A2924)-1,源数据!A:AG,17,0),0)</f>
        <v/>
      </c>
      <c r="M2939" s="51">
        <f>IFERROR(VLOOKUP(ROW(源数据!A2924)-1,源数据!A:AG,15,0),"")</f>
        <v/>
      </c>
    </row>
    <row r="2940">
      <c r="A2940" s="10" t="n">
        <v>2924</v>
      </c>
      <c r="B2940" s="10">
        <f>IFERROR(VLOOKUP(ROW(源数据!A2925)-1,源数据!A:AG,33,0),"")</f>
        <v/>
      </c>
      <c r="C2940" s="10">
        <f>IFERROR(VLOOKUP(ROW(源数据!A2925)-1,源数据!A:AG,9,0),"")</f>
        <v/>
      </c>
      <c r="D2940" s="35">
        <f>IFERROR(VLOOKUP(ROW(源数据!A2925)-1,源数据!A:AG,8,0),"")</f>
        <v/>
      </c>
      <c r="E2940" s="35">
        <f>IFERROR(VLOOKUP(ROW(源数据!A2925)-1,源数据!A:AG,10,0),"")</f>
        <v/>
      </c>
      <c r="F2940" s="10">
        <f>IFERROR(VLOOKUP(ROW(源数据!A2925)-1,源数据!A:AG,11,0),"")</f>
        <v/>
      </c>
      <c r="G2940" s="10">
        <f>IFERROR(VLOOKUP(ROW(源数据!A2925)-1,源数据!A:AG,12,0),0)</f>
        <v/>
      </c>
      <c r="H2940" s="17">
        <f>IFERROR(G2940/F2940,"")</f>
        <v/>
      </c>
      <c r="I2940" s="17">
        <f>IFERROR(VLOOKUP(ROW(源数据!A2925)-1,源数据!A:AG,21,0),"")</f>
        <v/>
      </c>
      <c r="J2940" s="10">
        <f>IFERROR(VLOOKUP(ROW(源数据!A2925)-1,源数据!A:AG,19,0),"")</f>
        <v/>
      </c>
      <c r="K2940" s="17">
        <f>IFERROR(VLOOKUP(ROW(源数据!A2925)-1,源数据!A:AG,21,0),0)</f>
        <v/>
      </c>
      <c r="L2940" s="17">
        <f>IFERROR(VLOOKUP(ROW(源数据!A2925)-1,源数据!A:AG,17,0),0)</f>
        <v/>
      </c>
      <c r="M2940" s="51">
        <f>IFERROR(VLOOKUP(ROW(源数据!A2925)-1,源数据!A:AG,15,0),"")</f>
        <v/>
      </c>
    </row>
    <row r="2941">
      <c r="A2941" s="10" t="n">
        <v>2925</v>
      </c>
      <c r="B2941" s="10">
        <f>IFERROR(VLOOKUP(ROW(源数据!A2926)-1,源数据!A:AG,33,0),"")</f>
        <v/>
      </c>
      <c r="C2941" s="10">
        <f>IFERROR(VLOOKUP(ROW(源数据!A2926)-1,源数据!A:AG,9,0),"")</f>
        <v/>
      </c>
      <c r="D2941" s="35">
        <f>IFERROR(VLOOKUP(ROW(源数据!A2926)-1,源数据!A:AG,8,0),"")</f>
        <v/>
      </c>
      <c r="E2941" s="35">
        <f>IFERROR(VLOOKUP(ROW(源数据!A2926)-1,源数据!A:AG,10,0),"")</f>
        <v/>
      </c>
      <c r="F2941" s="10">
        <f>IFERROR(VLOOKUP(ROW(源数据!A2926)-1,源数据!A:AG,11,0),"")</f>
        <v/>
      </c>
      <c r="G2941" s="10">
        <f>IFERROR(VLOOKUP(ROW(源数据!A2926)-1,源数据!A:AG,12,0),0)</f>
        <v/>
      </c>
      <c r="H2941" s="17">
        <f>IFERROR(G2941/F2941,"")</f>
        <v/>
      </c>
      <c r="I2941" s="17">
        <f>IFERROR(VLOOKUP(ROW(源数据!A2926)-1,源数据!A:AG,21,0),"")</f>
        <v/>
      </c>
      <c r="J2941" s="10">
        <f>IFERROR(VLOOKUP(ROW(源数据!A2926)-1,源数据!A:AG,19,0),"")</f>
        <v/>
      </c>
      <c r="K2941" s="17">
        <f>IFERROR(VLOOKUP(ROW(源数据!A2926)-1,源数据!A:AG,21,0),0)</f>
        <v/>
      </c>
      <c r="L2941" s="17">
        <f>IFERROR(VLOOKUP(ROW(源数据!A2926)-1,源数据!A:AG,17,0),0)</f>
        <v/>
      </c>
      <c r="M2941" s="51">
        <f>IFERROR(VLOOKUP(ROW(源数据!A2926)-1,源数据!A:AG,15,0),"")</f>
        <v/>
      </c>
    </row>
    <row r="2942">
      <c r="A2942" s="10" t="n">
        <v>2926</v>
      </c>
      <c r="B2942" s="10">
        <f>IFERROR(VLOOKUP(ROW(源数据!A2927)-1,源数据!A:AG,33,0),"")</f>
        <v/>
      </c>
      <c r="C2942" s="10">
        <f>IFERROR(VLOOKUP(ROW(源数据!A2927)-1,源数据!A:AG,9,0),"")</f>
        <v/>
      </c>
      <c r="D2942" s="35">
        <f>IFERROR(VLOOKUP(ROW(源数据!A2927)-1,源数据!A:AG,8,0),"")</f>
        <v/>
      </c>
      <c r="E2942" s="35">
        <f>IFERROR(VLOOKUP(ROW(源数据!A2927)-1,源数据!A:AG,10,0),"")</f>
        <v/>
      </c>
      <c r="F2942" s="10">
        <f>IFERROR(VLOOKUP(ROW(源数据!A2927)-1,源数据!A:AG,11,0),"")</f>
        <v/>
      </c>
      <c r="G2942" s="10">
        <f>IFERROR(VLOOKUP(ROW(源数据!A2927)-1,源数据!A:AG,12,0),0)</f>
        <v/>
      </c>
      <c r="H2942" s="17">
        <f>IFERROR(G2942/F2942,"")</f>
        <v/>
      </c>
      <c r="I2942" s="17">
        <f>IFERROR(VLOOKUP(ROW(源数据!A2927)-1,源数据!A:AG,21,0),"")</f>
        <v/>
      </c>
      <c r="J2942" s="10">
        <f>IFERROR(VLOOKUP(ROW(源数据!A2927)-1,源数据!A:AG,19,0),"")</f>
        <v/>
      </c>
      <c r="K2942" s="17">
        <f>IFERROR(VLOOKUP(ROW(源数据!A2927)-1,源数据!A:AG,21,0),0)</f>
        <v/>
      </c>
      <c r="L2942" s="17">
        <f>IFERROR(VLOOKUP(ROW(源数据!A2927)-1,源数据!A:AG,17,0),0)</f>
        <v/>
      </c>
      <c r="M2942" s="51">
        <f>IFERROR(VLOOKUP(ROW(源数据!A2927)-1,源数据!A:AG,15,0),"")</f>
        <v/>
      </c>
    </row>
    <row r="2943">
      <c r="A2943" s="10" t="n">
        <v>2927</v>
      </c>
      <c r="B2943" s="10">
        <f>IFERROR(VLOOKUP(ROW(源数据!A2928)-1,源数据!A:AG,33,0),"")</f>
        <v/>
      </c>
      <c r="C2943" s="10">
        <f>IFERROR(VLOOKUP(ROW(源数据!A2928)-1,源数据!A:AG,9,0),"")</f>
        <v/>
      </c>
      <c r="D2943" s="35">
        <f>IFERROR(VLOOKUP(ROW(源数据!A2928)-1,源数据!A:AG,8,0),"")</f>
        <v/>
      </c>
      <c r="E2943" s="35">
        <f>IFERROR(VLOOKUP(ROW(源数据!A2928)-1,源数据!A:AG,10,0),"")</f>
        <v/>
      </c>
      <c r="F2943" s="10">
        <f>IFERROR(VLOOKUP(ROW(源数据!A2928)-1,源数据!A:AG,11,0),"")</f>
        <v/>
      </c>
      <c r="G2943" s="10">
        <f>IFERROR(VLOOKUP(ROW(源数据!A2928)-1,源数据!A:AG,12,0),0)</f>
        <v/>
      </c>
      <c r="H2943" s="17">
        <f>IFERROR(G2943/F2943,"")</f>
        <v/>
      </c>
      <c r="I2943" s="17">
        <f>IFERROR(VLOOKUP(ROW(源数据!A2928)-1,源数据!A:AG,21,0),"")</f>
        <v/>
      </c>
      <c r="J2943" s="10">
        <f>IFERROR(VLOOKUP(ROW(源数据!A2928)-1,源数据!A:AG,19,0),"")</f>
        <v/>
      </c>
      <c r="K2943" s="17">
        <f>IFERROR(VLOOKUP(ROW(源数据!A2928)-1,源数据!A:AG,21,0),0)</f>
        <v/>
      </c>
      <c r="L2943" s="17">
        <f>IFERROR(VLOOKUP(ROW(源数据!A2928)-1,源数据!A:AG,17,0),0)</f>
        <v/>
      </c>
      <c r="M2943" s="51">
        <f>IFERROR(VLOOKUP(ROW(源数据!A2928)-1,源数据!A:AG,15,0),"")</f>
        <v/>
      </c>
    </row>
    <row r="2944">
      <c r="A2944" s="10" t="n">
        <v>2928</v>
      </c>
      <c r="B2944" s="10">
        <f>IFERROR(VLOOKUP(ROW(源数据!A2929)-1,源数据!A:AG,33,0),"")</f>
        <v/>
      </c>
      <c r="C2944" s="10">
        <f>IFERROR(VLOOKUP(ROW(源数据!A2929)-1,源数据!A:AG,9,0),"")</f>
        <v/>
      </c>
      <c r="D2944" s="35">
        <f>IFERROR(VLOOKUP(ROW(源数据!A2929)-1,源数据!A:AG,8,0),"")</f>
        <v/>
      </c>
      <c r="E2944" s="35">
        <f>IFERROR(VLOOKUP(ROW(源数据!A2929)-1,源数据!A:AG,10,0),"")</f>
        <v/>
      </c>
      <c r="F2944" s="10">
        <f>IFERROR(VLOOKUP(ROW(源数据!A2929)-1,源数据!A:AG,11,0),"")</f>
        <v/>
      </c>
      <c r="G2944" s="10">
        <f>IFERROR(VLOOKUP(ROW(源数据!A2929)-1,源数据!A:AG,12,0),0)</f>
        <v/>
      </c>
      <c r="H2944" s="17">
        <f>IFERROR(G2944/F2944,"")</f>
        <v/>
      </c>
      <c r="I2944" s="17">
        <f>IFERROR(VLOOKUP(ROW(源数据!A2929)-1,源数据!A:AG,21,0),"")</f>
        <v/>
      </c>
      <c r="J2944" s="10">
        <f>IFERROR(VLOOKUP(ROW(源数据!A2929)-1,源数据!A:AG,19,0),"")</f>
        <v/>
      </c>
      <c r="K2944" s="17">
        <f>IFERROR(VLOOKUP(ROW(源数据!A2929)-1,源数据!A:AG,21,0),0)</f>
        <v/>
      </c>
      <c r="L2944" s="17">
        <f>IFERROR(VLOOKUP(ROW(源数据!A2929)-1,源数据!A:AG,17,0),0)</f>
        <v/>
      </c>
      <c r="M2944" s="51">
        <f>IFERROR(VLOOKUP(ROW(源数据!A2929)-1,源数据!A:AG,15,0),"")</f>
        <v/>
      </c>
    </row>
    <row r="2945">
      <c r="A2945" s="10" t="n">
        <v>2929</v>
      </c>
      <c r="B2945" s="10">
        <f>IFERROR(VLOOKUP(ROW(源数据!A2930)-1,源数据!A:AG,33,0),"")</f>
        <v/>
      </c>
      <c r="C2945" s="10">
        <f>IFERROR(VLOOKUP(ROW(源数据!A2930)-1,源数据!A:AG,9,0),"")</f>
        <v/>
      </c>
      <c r="D2945" s="35">
        <f>IFERROR(VLOOKUP(ROW(源数据!A2930)-1,源数据!A:AG,8,0),"")</f>
        <v/>
      </c>
      <c r="E2945" s="35">
        <f>IFERROR(VLOOKUP(ROW(源数据!A2930)-1,源数据!A:AG,10,0),"")</f>
        <v/>
      </c>
      <c r="F2945" s="10">
        <f>IFERROR(VLOOKUP(ROW(源数据!A2930)-1,源数据!A:AG,11,0),"")</f>
        <v/>
      </c>
      <c r="G2945" s="10">
        <f>IFERROR(VLOOKUP(ROW(源数据!A2930)-1,源数据!A:AG,12,0),0)</f>
        <v/>
      </c>
      <c r="H2945" s="17">
        <f>IFERROR(G2945/F2945,"")</f>
        <v/>
      </c>
      <c r="I2945" s="17">
        <f>IFERROR(VLOOKUP(ROW(源数据!A2930)-1,源数据!A:AG,21,0),"")</f>
        <v/>
      </c>
      <c r="J2945" s="10">
        <f>IFERROR(VLOOKUP(ROW(源数据!A2930)-1,源数据!A:AG,19,0),"")</f>
        <v/>
      </c>
      <c r="K2945" s="17">
        <f>IFERROR(VLOOKUP(ROW(源数据!A2930)-1,源数据!A:AG,21,0),0)</f>
        <v/>
      </c>
      <c r="L2945" s="17">
        <f>IFERROR(VLOOKUP(ROW(源数据!A2930)-1,源数据!A:AG,17,0),0)</f>
        <v/>
      </c>
      <c r="M2945" s="51">
        <f>IFERROR(VLOOKUP(ROW(源数据!A2930)-1,源数据!A:AG,15,0),"")</f>
        <v/>
      </c>
    </row>
    <row r="2946">
      <c r="A2946" s="10" t="n">
        <v>2930</v>
      </c>
      <c r="B2946" s="10">
        <f>IFERROR(VLOOKUP(ROW(源数据!A2931)-1,源数据!A:AG,33,0),"")</f>
        <v/>
      </c>
      <c r="C2946" s="10">
        <f>IFERROR(VLOOKUP(ROW(源数据!A2931)-1,源数据!A:AG,9,0),"")</f>
        <v/>
      </c>
      <c r="D2946" s="35">
        <f>IFERROR(VLOOKUP(ROW(源数据!A2931)-1,源数据!A:AG,8,0),"")</f>
        <v/>
      </c>
      <c r="E2946" s="35">
        <f>IFERROR(VLOOKUP(ROW(源数据!A2931)-1,源数据!A:AG,10,0),"")</f>
        <v/>
      </c>
      <c r="F2946" s="10">
        <f>IFERROR(VLOOKUP(ROW(源数据!A2931)-1,源数据!A:AG,11,0),"")</f>
        <v/>
      </c>
      <c r="G2946" s="10">
        <f>IFERROR(VLOOKUP(ROW(源数据!A2931)-1,源数据!A:AG,12,0),0)</f>
        <v/>
      </c>
      <c r="H2946" s="17">
        <f>IFERROR(G2946/F2946,"")</f>
        <v/>
      </c>
      <c r="I2946" s="17">
        <f>IFERROR(VLOOKUP(ROW(源数据!A2931)-1,源数据!A:AG,21,0),"")</f>
        <v/>
      </c>
      <c r="J2946" s="10">
        <f>IFERROR(VLOOKUP(ROW(源数据!A2931)-1,源数据!A:AG,19,0),"")</f>
        <v/>
      </c>
      <c r="K2946" s="17">
        <f>IFERROR(VLOOKUP(ROW(源数据!A2931)-1,源数据!A:AG,21,0),0)</f>
        <v/>
      </c>
      <c r="L2946" s="17">
        <f>IFERROR(VLOOKUP(ROW(源数据!A2931)-1,源数据!A:AG,17,0),0)</f>
        <v/>
      </c>
      <c r="M2946" s="51">
        <f>IFERROR(VLOOKUP(ROW(源数据!A2931)-1,源数据!A:AG,15,0),"")</f>
        <v/>
      </c>
    </row>
    <row r="2947">
      <c r="A2947" s="10" t="n">
        <v>2931</v>
      </c>
      <c r="B2947" s="10">
        <f>IFERROR(VLOOKUP(ROW(源数据!A2932)-1,源数据!A:AG,33,0),"")</f>
        <v/>
      </c>
      <c r="C2947" s="10">
        <f>IFERROR(VLOOKUP(ROW(源数据!A2932)-1,源数据!A:AG,9,0),"")</f>
        <v/>
      </c>
      <c r="D2947" s="35">
        <f>IFERROR(VLOOKUP(ROW(源数据!A2932)-1,源数据!A:AG,8,0),"")</f>
        <v/>
      </c>
      <c r="E2947" s="35">
        <f>IFERROR(VLOOKUP(ROW(源数据!A2932)-1,源数据!A:AG,10,0),"")</f>
        <v/>
      </c>
      <c r="F2947" s="10">
        <f>IFERROR(VLOOKUP(ROW(源数据!A2932)-1,源数据!A:AG,11,0),"")</f>
        <v/>
      </c>
      <c r="G2947" s="10">
        <f>IFERROR(VLOOKUP(ROW(源数据!A2932)-1,源数据!A:AG,12,0),0)</f>
        <v/>
      </c>
      <c r="H2947" s="17">
        <f>IFERROR(G2947/F2947,"")</f>
        <v/>
      </c>
      <c r="I2947" s="17">
        <f>IFERROR(VLOOKUP(ROW(源数据!A2932)-1,源数据!A:AG,21,0),"")</f>
        <v/>
      </c>
      <c r="J2947" s="10">
        <f>IFERROR(VLOOKUP(ROW(源数据!A2932)-1,源数据!A:AG,19,0),"")</f>
        <v/>
      </c>
      <c r="K2947" s="17">
        <f>IFERROR(VLOOKUP(ROW(源数据!A2932)-1,源数据!A:AG,21,0),0)</f>
        <v/>
      </c>
      <c r="L2947" s="17">
        <f>IFERROR(VLOOKUP(ROW(源数据!A2932)-1,源数据!A:AG,17,0),0)</f>
        <v/>
      </c>
      <c r="M2947" s="51">
        <f>IFERROR(VLOOKUP(ROW(源数据!A2932)-1,源数据!A:AG,15,0),"")</f>
        <v/>
      </c>
    </row>
    <row r="2948">
      <c r="A2948" s="10" t="n">
        <v>2932</v>
      </c>
      <c r="B2948" s="10">
        <f>IFERROR(VLOOKUP(ROW(源数据!A2933)-1,源数据!A:AG,33,0),"")</f>
        <v/>
      </c>
      <c r="C2948" s="10">
        <f>IFERROR(VLOOKUP(ROW(源数据!A2933)-1,源数据!A:AG,9,0),"")</f>
        <v/>
      </c>
      <c r="D2948" s="35">
        <f>IFERROR(VLOOKUP(ROW(源数据!A2933)-1,源数据!A:AG,8,0),"")</f>
        <v/>
      </c>
      <c r="E2948" s="35">
        <f>IFERROR(VLOOKUP(ROW(源数据!A2933)-1,源数据!A:AG,10,0),"")</f>
        <v/>
      </c>
      <c r="F2948" s="10">
        <f>IFERROR(VLOOKUP(ROW(源数据!A2933)-1,源数据!A:AG,11,0),"")</f>
        <v/>
      </c>
      <c r="G2948" s="10">
        <f>IFERROR(VLOOKUP(ROW(源数据!A2933)-1,源数据!A:AG,12,0),0)</f>
        <v/>
      </c>
      <c r="H2948" s="17">
        <f>IFERROR(G2948/F2948,"")</f>
        <v/>
      </c>
      <c r="I2948" s="17">
        <f>IFERROR(VLOOKUP(ROW(源数据!A2933)-1,源数据!A:AG,21,0),"")</f>
        <v/>
      </c>
      <c r="J2948" s="10">
        <f>IFERROR(VLOOKUP(ROW(源数据!A2933)-1,源数据!A:AG,19,0),"")</f>
        <v/>
      </c>
      <c r="K2948" s="17">
        <f>IFERROR(VLOOKUP(ROW(源数据!A2933)-1,源数据!A:AG,21,0),0)</f>
        <v/>
      </c>
      <c r="L2948" s="17">
        <f>IFERROR(VLOOKUP(ROW(源数据!A2933)-1,源数据!A:AG,17,0),0)</f>
        <v/>
      </c>
      <c r="M2948" s="51">
        <f>IFERROR(VLOOKUP(ROW(源数据!A2933)-1,源数据!A:AG,15,0),"")</f>
        <v/>
      </c>
    </row>
    <row r="2949">
      <c r="A2949" s="10" t="n">
        <v>2933</v>
      </c>
      <c r="B2949" s="10">
        <f>IFERROR(VLOOKUP(ROW(源数据!A2934)-1,源数据!A:AG,33,0),"")</f>
        <v/>
      </c>
      <c r="C2949" s="10">
        <f>IFERROR(VLOOKUP(ROW(源数据!A2934)-1,源数据!A:AG,9,0),"")</f>
        <v/>
      </c>
      <c r="D2949" s="35">
        <f>IFERROR(VLOOKUP(ROW(源数据!A2934)-1,源数据!A:AG,8,0),"")</f>
        <v/>
      </c>
      <c r="E2949" s="35">
        <f>IFERROR(VLOOKUP(ROW(源数据!A2934)-1,源数据!A:AG,10,0),"")</f>
        <v/>
      </c>
      <c r="F2949" s="10">
        <f>IFERROR(VLOOKUP(ROW(源数据!A2934)-1,源数据!A:AG,11,0),"")</f>
        <v/>
      </c>
      <c r="G2949" s="10">
        <f>IFERROR(VLOOKUP(ROW(源数据!A2934)-1,源数据!A:AG,12,0),0)</f>
        <v/>
      </c>
      <c r="H2949" s="17">
        <f>IFERROR(G2949/F2949,"")</f>
        <v/>
      </c>
      <c r="I2949" s="17">
        <f>IFERROR(VLOOKUP(ROW(源数据!A2934)-1,源数据!A:AG,21,0),"")</f>
        <v/>
      </c>
      <c r="J2949" s="10">
        <f>IFERROR(VLOOKUP(ROW(源数据!A2934)-1,源数据!A:AG,19,0),"")</f>
        <v/>
      </c>
      <c r="K2949" s="17">
        <f>IFERROR(VLOOKUP(ROW(源数据!A2934)-1,源数据!A:AG,21,0),0)</f>
        <v/>
      </c>
      <c r="L2949" s="17">
        <f>IFERROR(VLOOKUP(ROW(源数据!A2934)-1,源数据!A:AG,17,0),0)</f>
        <v/>
      </c>
      <c r="M2949" s="51">
        <f>IFERROR(VLOOKUP(ROW(源数据!A2934)-1,源数据!A:AG,15,0),"")</f>
        <v/>
      </c>
    </row>
    <row r="2950">
      <c r="A2950" s="10" t="n">
        <v>2934</v>
      </c>
      <c r="B2950" s="10">
        <f>IFERROR(VLOOKUP(ROW(源数据!A2935)-1,源数据!A:AG,33,0),"")</f>
        <v/>
      </c>
      <c r="C2950" s="10">
        <f>IFERROR(VLOOKUP(ROW(源数据!A2935)-1,源数据!A:AG,9,0),"")</f>
        <v/>
      </c>
      <c r="D2950" s="35">
        <f>IFERROR(VLOOKUP(ROW(源数据!A2935)-1,源数据!A:AG,8,0),"")</f>
        <v/>
      </c>
      <c r="E2950" s="35">
        <f>IFERROR(VLOOKUP(ROW(源数据!A2935)-1,源数据!A:AG,10,0),"")</f>
        <v/>
      </c>
      <c r="F2950" s="10">
        <f>IFERROR(VLOOKUP(ROW(源数据!A2935)-1,源数据!A:AG,11,0),"")</f>
        <v/>
      </c>
      <c r="G2950" s="10">
        <f>IFERROR(VLOOKUP(ROW(源数据!A2935)-1,源数据!A:AG,12,0),0)</f>
        <v/>
      </c>
      <c r="H2950" s="17">
        <f>IFERROR(G2950/F2950,"")</f>
        <v/>
      </c>
      <c r="I2950" s="17">
        <f>IFERROR(VLOOKUP(ROW(源数据!A2935)-1,源数据!A:AG,21,0),"")</f>
        <v/>
      </c>
      <c r="J2950" s="10">
        <f>IFERROR(VLOOKUP(ROW(源数据!A2935)-1,源数据!A:AG,19,0),"")</f>
        <v/>
      </c>
      <c r="K2950" s="17">
        <f>IFERROR(VLOOKUP(ROW(源数据!A2935)-1,源数据!A:AG,21,0),0)</f>
        <v/>
      </c>
      <c r="L2950" s="17">
        <f>IFERROR(VLOOKUP(ROW(源数据!A2935)-1,源数据!A:AG,17,0),0)</f>
        <v/>
      </c>
      <c r="M2950" s="51">
        <f>IFERROR(VLOOKUP(ROW(源数据!A2935)-1,源数据!A:AG,15,0),"")</f>
        <v/>
      </c>
    </row>
    <row r="2951">
      <c r="A2951" s="10" t="n">
        <v>2935</v>
      </c>
      <c r="B2951" s="10">
        <f>IFERROR(VLOOKUP(ROW(源数据!A2936)-1,源数据!A:AG,33,0),"")</f>
        <v/>
      </c>
      <c r="C2951" s="10">
        <f>IFERROR(VLOOKUP(ROW(源数据!A2936)-1,源数据!A:AG,9,0),"")</f>
        <v/>
      </c>
      <c r="D2951" s="35">
        <f>IFERROR(VLOOKUP(ROW(源数据!A2936)-1,源数据!A:AG,8,0),"")</f>
        <v/>
      </c>
      <c r="E2951" s="35">
        <f>IFERROR(VLOOKUP(ROW(源数据!A2936)-1,源数据!A:AG,10,0),"")</f>
        <v/>
      </c>
      <c r="F2951" s="10">
        <f>IFERROR(VLOOKUP(ROW(源数据!A2936)-1,源数据!A:AG,11,0),"")</f>
        <v/>
      </c>
      <c r="G2951" s="10">
        <f>IFERROR(VLOOKUP(ROW(源数据!A2936)-1,源数据!A:AG,12,0),0)</f>
        <v/>
      </c>
      <c r="H2951" s="17">
        <f>IFERROR(G2951/F2951,"")</f>
        <v/>
      </c>
      <c r="I2951" s="17">
        <f>IFERROR(VLOOKUP(ROW(源数据!A2936)-1,源数据!A:AG,21,0),"")</f>
        <v/>
      </c>
      <c r="J2951" s="10">
        <f>IFERROR(VLOOKUP(ROW(源数据!A2936)-1,源数据!A:AG,19,0),"")</f>
        <v/>
      </c>
      <c r="K2951" s="17">
        <f>IFERROR(VLOOKUP(ROW(源数据!A2936)-1,源数据!A:AG,21,0),0)</f>
        <v/>
      </c>
      <c r="L2951" s="17">
        <f>IFERROR(VLOOKUP(ROW(源数据!A2936)-1,源数据!A:AG,17,0),0)</f>
        <v/>
      </c>
      <c r="M2951" s="51">
        <f>IFERROR(VLOOKUP(ROW(源数据!A2936)-1,源数据!A:AG,15,0),"")</f>
        <v/>
      </c>
    </row>
    <row r="2952">
      <c r="A2952" s="10" t="n">
        <v>2936</v>
      </c>
      <c r="B2952" s="10">
        <f>IFERROR(VLOOKUP(ROW(源数据!A2937)-1,源数据!A:AG,33,0),"")</f>
        <v/>
      </c>
      <c r="C2952" s="10">
        <f>IFERROR(VLOOKUP(ROW(源数据!A2937)-1,源数据!A:AG,9,0),"")</f>
        <v/>
      </c>
      <c r="D2952" s="35">
        <f>IFERROR(VLOOKUP(ROW(源数据!A2937)-1,源数据!A:AG,8,0),"")</f>
        <v/>
      </c>
      <c r="E2952" s="35">
        <f>IFERROR(VLOOKUP(ROW(源数据!A2937)-1,源数据!A:AG,10,0),"")</f>
        <v/>
      </c>
      <c r="F2952" s="10">
        <f>IFERROR(VLOOKUP(ROW(源数据!A2937)-1,源数据!A:AG,11,0),"")</f>
        <v/>
      </c>
      <c r="G2952" s="10">
        <f>IFERROR(VLOOKUP(ROW(源数据!A2937)-1,源数据!A:AG,12,0),0)</f>
        <v/>
      </c>
      <c r="H2952" s="17">
        <f>IFERROR(G2952/F2952,"")</f>
        <v/>
      </c>
      <c r="I2952" s="17">
        <f>IFERROR(VLOOKUP(ROW(源数据!A2937)-1,源数据!A:AG,21,0),"")</f>
        <v/>
      </c>
      <c r="J2952" s="10">
        <f>IFERROR(VLOOKUP(ROW(源数据!A2937)-1,源数据!A:AG,19,0),"")</f>
        <v/>
      </c>
      <c r="K2952" s="17">
        <f>IFERROR(VLOOKUP(ROW(源数据!A2937)-1,源数据!A:AG,21,0),0)</f>
        <v/>
      </c>
      <c r="L2952" s="17">
        <f>IFERROR(VLOOKUP(ROW(源数据!A2937)-1,源数据!A:AG,17,0),0)</f>
        <v/>
      </c>
      <c r="M2952" s="51">
        <f>IFERROR(VLOOKUP(ROW(源数据!A2937)-1,源数据!A:AG,15,0),"")</f>
        <v/>
      </c>
    </row>
    <row r="2953">
      <c r="A2953" s="10" t="n">
        <v>2937</v>
      </c>
      <c r="B2953" s="10">
        <f>IFERROR(VLOOKUP(ROW(源数据!A2938)-1,源数据!A:AG,33,0),"")</f>
        <v/>
      </c>
      <c r="C2953" s="10">
        <f>IFERROR(VLOOKUP(ROW(源数据!A2938)-1,源数据!A:AG,9,0),"")</f>
        <v/>
      </c>
      <c r="D2953" s="35">
        <f>IFERROR(VLOOKUP(ROW(源数据!A2938)-1,源数据!A:AG,8,0),"")</f>
        <v/>
      </c>
      <c r="E2953" s="35">
        <f>IFERROR(VLOOKUP(ROW(源数据!A2938)-1,源数据!A:AG,10,0),"")</f>
        <v/>
      </c>
      <c r="F2953" s="10">
        <f>IFERROR(VLOOKUP(ROW(源数据!A2938)-1,源数据!A:AG,11,0),"")</f>
        <v/>
      </c>
      <c r="G2953" s="10">
        <f>IFERROR(VLOOKUP(ROW(源数据!A2938)-1,源数据!A:AG,12,0),0)</f>
        <v/>
      </c>
      <c r="H2953" s="17">
        <f>IFERROR(G2953/F2953,"")</f>
        <v/>
      </c>
      <c r="I2953" s="17">
        <f>IFERROR(VLOOKUP(ROW(源数据!A2938)-1,源数据!A:AG,21,0),"")</f>
        <v/>
      </c>
      <c r="J2953" s="10">
        <f>IFERROR(VLOOKUP(ROW(源数据!A2938)-1,源数据!A:AG,19,0),"")</f>
        <v/>
      </c>
      <c r="K2953" s="17">
        <f>IFERROR(VLOOKUP(ROW(源数据!A2938)-1,源数据!A:AG,21,0),0)</f>
        <v/>
      </c>
      <c r="L2953" s="17">
        <f>IFERROR(VLOOKUP(ROW(源数据!A2938)-1,源数据!A:AG,17,0),0)</f>
        <v/>
      </c>
      <c r="M2953" s="51">
        <f>IFERROR(VLOOKUP(ROW(源数据!A2938)-1,源数据!A:AG,15,0),"")</f>
        <v/>
      </c>
    </row>
    <row r="2954">
      <c r="A2954" s="10" t="n">
        <v>2938</v>
      </c>
      <c r="B2954" s="10">
        <f>IFERROR(VLOOKUP(ROW(源数据!A2939)-1,源数据!A:AG,33,0),"")</f>
        <v/>
      </c>
      <c r="C2954" s="10">
        <f>IFERROR(VLOOKUP(ROW(源数据!A2939)-1,源数据!A:AG,9,0),"")</f>
        <v/>
      </c>
      <c r="D2954" s="35">
        <f>IFERROR(VLOOKUP(ROW(源数据!A2939)-1,源数据!A:AG,8,0),"")</f>
        <v/>
      </c>
      <c r="E2954" s="35">
        <f>IFERROR(VLOOKUP(ROW(源数据!A2939)-1,源数据!A:AG,10,0),"")</f>
        <v/>
      </c>
      <c r="F2954" s="10">
        <f>IFERROR(VLOOKUP(ROW(源数据!A2939)-1,源数据!A:AG,11,0),"")</f>
        <v/>
      </c>
      <c r="G2954" s="10">
        <f>IFERROR(VLOOKUP(ROW(源数据!A2939)-1,源数据!A:AG,12,0),0)</f>
        <v/>
      </c>
      <c r="H2954" s="17">
        <f>IFERROR(G2954/F2954,"")</f>
        <v/>
      </c>
      <c r="I2954" s="17">
        <f>IFERROR(VLOOKUP(ROW(源数据!A2939)-1,源数据!A:AG,21,0),"")</f>
        <v/>
      </c>
      <c r="J2954" s="10">
        <f>IFERROR(VLOOKUP(ROW(源数据!A2939)-1,源数据!A:AG,19,0),"")</f>
        <v/>
      </c>
      <c r="K2954" s="17">
        <f>IFERROR(VLOOKUP(ROW(源数据!A2939)-1,源数据!A:AG,21,0),0)</f>
        <v/>
      </c>
      <c r="L2954" s="17">
        <f>IFERROR(VLOOKUP(ROW(源数据!A2939)-1,源数据!A:AG,17,0),0)</f>
        <v/>
      </c>
      <c r="M2954" s="51">
        <f>IFERROR(VLOOKUP(ROW(源数据!A2939)-1,源数据!A:AG,15,0),"")</f>
        <v/>
      </c>
    </row>
    <row r="2955">
      <c r="A2955" s="10" t="n">
        <v>2939</v>
      </c>
      <c r="B2955" s="10">
        <f>IFERROR(VLOOKUP(ROW(源数据!A2940)-1,源数据!A:AG,33,0),"")</f>
        <v/>
      </c>
      <c r="C2955" s="10">
        <f>IFERROR(VLOOKUP(ROW(源数据!A2940)-1,源数据!A:AG,9,0),"")</f>
        <v/>
      </c>
      <c r="D2955" s="35">
        <f>IFERROR(VLOOKUP(ROW(源数据!A2940)-1,源数据!A:AG,8,0),"")</f>
        <v/>
      </c>
      <c r="E2955" s="35">
        <f>IFERROR(VLOOKUP(ROW(源数据!A2940)-1,源数据!A:AG,10,0),"")</f>
        <v/>
      </c>
      <c r="F2955" s="10">
        <f>IFERROR(VLOOKUP(ROW(源数据!A2940)-1,源数据!A:AG,11,0),"")</f>
        <v/>
      </c>
      <c r="G2955" s="10">
        <f>IFERROR(VLOOKUP(ROW(源数据!A2940)-1,源数据!A:AG,12,0),0)</f>
        <v/>
      </c>
      <c r="H2955" s="17">
        <f>IFERROR(G2955/F2955,"")</f>
        <v/>
      </c>
      <c r="I2955" s="17">
        <f>IFERROR(VLOOKUP(ROW(源数据!A2940)-1,源数据!A:AG,21,0),"")</f>
        <v/>
      </c>
      <c r="J2955" s="10">
        <f>IFERROR(VLOOKUP(ROW(源数据!A2940)-1,源数据!A:AG,19,0),"")</f>
        <v/>
      </c>
      <c r="K2955" s="17">
        <f>IFERROR(VLOOKUP(ROW(源数据!A2940)-1,源数据!A:AG,21,0),0)</f>
        <v/>
      </c>
      <c r="L2955" s="17">
        <f>IFERROR(VLOOKUP(ROW(源数据!A2940)-1,源数据!A:AG,17,0),0)</f>
        <v/>
      </c>
      <c r="M2955" s="51">
        <f>IFERROR(VLOOKUP(ROW(源数据!A2940)-1,源数据!A:AG,15,0),"")</f>
        <v/>
      </c>
    </row>
    <row r="2956">
      <c r="A2956" s="10" t="n">
        <v>2940</v>
      </c>
      <c r="B2956" s="10">
        <f>IFERROR(VLOOKUP(ROW(源数据!A2941)-1,源数据!A:AG,33,0),"")</f>
        <v/>
      </c>
      <c r="C2956" s="10">
        <f>IFERROR(VLOOKUP(ROW(源数据!A2941)-1,源数据!A:AG,9,0),"")</f>
        <v/>
      </c>
      <c r="D2956" s="35">
        <f>IFERROR(VLOOKUP(ROW(源数据!A2941)-1,源数据!A:AG,8,0),"")</f>
        <v/>
      </c>
      <c r="E2956" s="35">
        <f>IFERROR(VLOOKUP(ROW(源数据!A2941)-1,源数据!A:AG,10,0),"")</f>
        <v/>
      </c>
      <c r="F2956" s="10">
        <f>IFERROR(VLOOKUP(ROW(源数据!A2941)-1,源数据!A:AG,11,0),"")</f>
        <v/>
      </c>
      <c r="G2956" s="10">
        <f>IFERROR(VLOOKUP(ROW(源数据!A2941)-1,源数据!A:AG,12,0),0)</f>
        <v/>
      </c>
      <c r="H2956" s="17">
        <f>IFERROR(G2956/F2956,"")</f>
        <v/>
      </c>
      <c r="I2956" s="17">
        <f>IFERROR(VLOOKUP(ROW(源数据!A2941)-1,源数据!A:AG,21,0),"")</f>
        <v/>
      </c>
      <c r="J2956" s="10">
        <f>IFERROR(VLOOKUP(ROW(源数据!A2941)-1,源数据!A:AG,19,0),"")</f>
        <v/>
      </c>
      <c r="K2956" s="17">
        <f>IFERROR(VLOOKUP(ROW(源数据!A2941)-1,源数据!A:AG,21,0),0)</f>
        <v/>
      </c>
      <c r="L2956" s="17">
        <f>IFERROR(VLOOKUP(ROW(源数据!A2941)-1,源数据!A:AG,17,0),0)</f>
        <v/>
      </c>
      <c r="M2956" s="51">
        <f>IFERROR(VLOOKUP(ROW(源数据!A2941)-1,源数据!A:AG,15,0),"")</f>
        <v/>
      </c>
    </row>
    <row r="2957">
      <c r="A2957" s="10" t="n">
        <v>2941</v>
      </c>
      <c r="B2957" s="10">
        <f>IFERROR(VLOOKUP(ROW(源数据!A2942)-1,源数据!A:AG,33,0),"")</f>
        <v/>
      </c>
      <c r="C2957" s="10">
        <f>IFERROR(VLOOKUP(ROW(源数据!A2942)-1,源数据!A:AG,9,0),"")</f>
        <v/>
      </c>
      <c r="D2957" s="35">
        <f>IFERROR(VLOOKUP(ROW(源数据!A2942)-1,源数据!A:AG,8,0),"")</f>
        <v/>
      </c>
      <c r="E2957" s="35">
        <f>IFERROR(VLOOKUP(ROW(源数据!A2942)-1,源数据!A:AG,10,0),"")</f>
        <v/>
      </c>
      <c r="F2957" s="10">
        <f>IFERROR(VLOOKUP(ROW(源数据!A2942)-1,源数据!A:AG,11,0),"")</f>
        <v/>
      </c>
      <c r="G2957" s="10">
        <f>IFERROR(VLOOKUP(ROW(源数据!A2942)-1,源数据!A:AG,12,0),0)</f>
        <v/>
      </c>
      <c r="H2957" s="17">
        <f>IFERROR(G2957/F2957,"")</f>
        <v/>
      </c>
      <c r="I2957" s="17">
        <f>IFERROR(VLOOKUP(ROW(源数据!A2942)-1,源数据!A:AG,21,0),"")</f>
        <v/>
      </c>
      <c r="J2957" s="10">
        <f>IFERROR(VLOOKUP(ROW(源数据!A2942)-1,源数据!A:AG,19,0),"")</f>
        <v/>
      </c>
      <c r="K2957" s="17">
        <f>IFERROR(VLOOKUP(ROW(源数据!A2942)-1,源数据!A:AG,21,0),0)</f>
        <v/>
      </c>
      <c r="L2957" s="17">
        <f>IFERROR(VLOOKUP(ROW(源数据!A2942)-1,源数据!A:AG,17,0),0)</f>
        <v/>
      </c>
      <c r="M2957" s="51">
        <f>IFERROR(VLOOKUP(ROW(源数据!A2942)-1,源数据!A:AG,15,0),"")</f>
        <v/>
      </c>
    </row>
    <row r="2958">
      <c r="A2958" s="10" t="n">
        <v>2942</v>
      </c>
      <c r="B2958" s="10">
        <f>IFERROR(VLOOKUP(ROW(源数据!A2943)-1,源数据!A:AG,33,0),"")</f>
        <v/>
      </c>
      <c r="C2958" s="10">
        <f>IFERROR(VLOOKUP(ROW(源数据!A2943)-1,源数据!A:AG,9,0),"")</f>
        <v/>
      </c>
      <c r="D2958" s="35">
        <f>IFERROR(VLOOKUP(ROW(源数据!A2943)-1,源数据!A:AG,8,0),"")</f>
        <v/>
      </c>
      <c r="E2958" s="35">
        <f>IFERROR(VLOOKUP(ROW(源数据!A2943)-1,源数据!A:AG,10,0),"")</f>
        <v/>
      </c>
      <c r="F2958" s="10">
        <f>IFERROR(VLOOKUP(ROW(源数据!A2943)-1,源数据!A:AG,11,0),"")</f>
        <v/>
      </c>
      <c r="G2958" s="10">
        <f>IFERROR(VLOOKUP(ROW(源数据!A2943)-1,源数据!A:AG,12,0),0)</f>
        <v/>
      </c>
      <c r="H2958" s="17">
        <f>IFERROR(G2958/F2958,"")</f>
        <v/>
      </c>
      <c r="I2958" s="17">
        <f>IFERROR(VLOOKUP(ROW(源数据!A2943)-1,源数据!A:AG,21,0),"")</f>
        <v/>
      </c>
      <c r="J2958" s="10">
        <f>IFERROR(VLOOKUP(ROW(源数据!A2943)-1,源数据!A:AG,19,0),"")</f>
        <v/>
      </c>
      <c r="K2958" s="17">
        <f>IFERROR(VLOOKUP(ROW(源数据!A2943)-1,源数据!A:AG,21,0),0)</f>
        <v/>
      </c>
      <c r="L2958" s="17">
        <f>IFERROR(VLOOKUP(ROW(源数据!A2943)-1,源数据!A:AG,17,0),0)</f>
        <v/>
      </c>
      <c r="M2958" s="51">
        <f>IFERROR(VLOOKUP(ROW(源数据!A2943)-1,源数据!A:AG,15,0),"")</f>
        <v/>
      </c>
    </row>
    <row r="2959">
      <c r="A2959" s="10" t="n">
        <v>2943</v>
      </c>
      <c r="B2959" s="10">
        <f>IFERROR(VLOOKUP(ROW(源数据!A2944)-1,源数据!A:AG,33,0),"")</f>
        <v/>
      </c>
      <c r="C2959" s="10">
        <f>IFERROR(VLOOKUP(ROW(源数据!A2944)-1,源数据!A:AG,9,0),"")</f>
        <v/>
      </c>
      <c r="D2959" s="35">
        <f>IFERROR(VLOOKUP(ROW(源数据!A2944)-1,源数据!A:AG,8,0),"")</f>
        <v/>
      </c>
      <c r="E2959" s="35">
        <f>IFERROR(VLOOKUP(ROW(源数据!A2944)-1,源数据!A:AG,10,0),"")</f>
        <v/>
      </c>
      <c r="F2959" s="10">
        <f>IFERROR(VLOOKUP(ROW(源数据!A2944)-1,源数据!A:AG,11,0),"")</f>
        <v/>
      </c>
      <c r="G2959" s="10">
        <f>IFERROR(VLOOKUP(ROW(源数据!A2944)-1,源数据!A:AG,12,0),0)</f>
        <v/>
      </c>
      <c r="H2959" s="17">
        <f>IFERROR(G2959/F2959,"")</f>
        <v/>
      </c>
      <c r="I2959" s="17">
        <f>IFERROR(VLOOKUP(ROW(源数据!A2944)-1,源数据!A:AG,21,0),"")</f>
        <v/>
      </c>
      <c r="J2959" s="10">
        <f>IFERROR(VLOOKUP(ROW(源数据!A2944)-1,源数据!A:AG,19,0),"")</f>
        <v/>
      </c>
      <c r="K2959" s="17">
        <f>IFERROR(VLOOKUP(ROW(源数据!A2944)-1,源数据!A:AG,21,0),0)</f>
        <v/>
      </c>
      <c r="L2959" s="17">
        <f>IFERROR(VLOOKUP(ROW(源数据!A2944)-1,源数据!A:AG,17,0),0)</f>
        <v/>
      </c>
      <c r="M2959" s="51">
        <f>IFERROR(VLOOKUP(ROW(源数据!A2944)-1,源数据!A:AG,15,0),"")</f>
        <v/>
      </c>
    </row>
    <row r="2960">
      <c r="A2960" s="10" t="n">
        <v>2944</v>
      </c>
      <c r="B2960" s="10">
        <f>IFERROR(VLOOKUP(ROW(源数据!A2945)-1,源数据!A:AG,33,0),"")</f>
        <v/>
      </c>
      <c r="C2960" s="10">
        <f>IFERROR(VLOOKUP(ROW(源数据!A2945)-1,源数据!A:AG,9,0),"")</f>
        <v/>
      </c>
      <c r="D2960" s="35">
        <f>IFERROR(VLOOKUP(ROW(源数据!A2945)-1,源数据!A:AG,8,0),"")</f>
        <v/>
      </c>
      <c r="E2960" s="35">
        <f>IFERROR(VLOOKUP(ROW(源数据!A2945)-1,源数据!A:AG,10,0),"")</f>
        <v/>
      </c>
      <c r="F2960" s="10">
        <f>IFERROR(VLOOKUP(ROW(源数据!A2945)-1,源数据!A:AG,11,0),"")</f>
        <v/>
      </c>
      <c r="G2960" s="10">
        <f>IFERROR(VLOOKUP(ROW(源数据!A2945)-1,源数据!A:AG,12,0),0)</f>
        <v/>
      </c>
      <c r="H2960" s="17">
        <f>IFERROR(G2960/F2960,"")</f>
        <v/>
      </c>
      <c r="I2960" s="17">
        <f>IFERROR(VLOOKUP(ROW(源数据!A2945)-1,源数据!A:AG,21,0),"")</f>
        <v/>
      </c>
      <c r="J2960" s="10">
        <f>IFERROR(VLOOKUP(ROW(源数据!A2945)-1,源数据!A:AG,19,0),"")</f>
        <v/>
      </c>
      <c r="K2960" s="17">
        <f>IFERROR(VLOOKUP(ROW(源数据!A2945)-1,源数据!A:AG,21,0),0)</f>
        <v/>
      </c>
      <c r="L2960" s="17">
        <f>IFERROR(VLOOKUP(ROW(源数据!A2945)-1,源数据!A:AG,17,0),0)</f>
        <v/>
      </c>
      <c r="M2960" s="51">
        <f>IFERROR(VLOOKUP(ROW(源数据!A2945)-1,源数据!A:AG,15,0),"")</f>
        <v/>
      </c>
    </row>
    <row r="2961">
      <c r="A2961" s="10" t="n">
        <v>2945</v>
      </c>
      <c r="B2961" s="10">
        <f>IFERROR(VLOOKUP(ROW(源数据!A2946)-1,源数据!A:AG,33,0),"")</f>
        <v/>
      </c>
      <c r="C2961" s="10">
        <f>IFERROR(VLOOKUP(ROW(源数据!A2946)-1,源数据!A:AG,9,0),"")</f>
        <v/>
      </c>
      <c r="D2961" s="35">
        <f>IFERROR(VLOOKUP(ROW(源数据!A2946)-1,源数据!A:AG,8,0),"")</f>
        <v/>
      </c>
      <c r="E2961" s="35">
        <f>IFERROR(VLOOKUP(ROW(源数据!A2946)-1,源数据!A:AG,10,0),"")</f>
        <v/>
      </c>
      <c r="F2961" s="10">
        <f>IFERROR(VLOOKUP(ROW(源数据!A2946)-1,源数据!A:AG,11,0),"")</f>
        <v/>
      </c>
      <c r="G2961" s="10">
        <f>IFERROR(VLOOKUP(ROW(源数据!A2946)-1,源数据!A:AG,12,0),0)</f>
        <v/>
      </c>
      <c r="H2961" s="17">
        <f>IFERROR(G2961/F2961,"")</f>
        <v/>
      </c>
      <c r="I2961" s="17">
        <f>IFERROR(VLOOKUP(ROW(源数据!A2946)-1,源数据!A:AG,21,0),"")</f>
        <v/>
      </c>
      <c r="J2961" s="10">
        <f>IFERROR(VLOOKUP(ROW(源数据!A2946)-1,源数据!A:AG,19,0),"")</f>
        <v/>
      </c>
      <c r="K2961" s="17">
        <f>IFERROR(VLOOKUP(ROW(源数据!A2946)-1,源数据!A:AG,21,0),0)</f>
        <v/>
      </c>
      <c r="L2961" s="17">
        <f>IFERROR(VLOOKUP(ROW(源数据!A2946)-1,源数据!A:AG,17,0),0)</f>
        <v/>
      </c>
      <c r="M2961" s="51">
        <f>IFERROR(VLOOKUP(ROW(源数据!A2946)-1,源数据!A:AG,15,0),"")</f>
        <v/>
      </c>
    </row>
    <row r="2962">
      <c r="A2962" s="10" t="n">
        <v>2946</v>
      </c>
      <c r="B2962" s="10">
        <f>IFERROR(VLOOKUP(ROW(源数据!A2947)-1,源数据!A:AG,33,0),"")</f>
        <v/>
      </c>
      <c r="C2962" s="10">
        <f>IFERROR(VLOOKUP(ROW(源数据!A2947)-1,源数据!A:AG,9,0),"")</f>
        <v/>
      </c>
      <c r="D2962" s="35">
        <f>IFERROR(VLOOKUP(ROW(源数据!A2947)-1,源数据!A:AG,8,0),"")</f>
        <v/>
      </c>
      <c r="E2962" s="35">
        <f>IFERROR(VLOOKUP(ROW(源数据!A2947)-1,源数据!A:AG,10,0),"")</f>
        <v/>
      </c>
      <c r="F2962" s="10">
        <f>IFERROR(VLOOKUP(ROW(源数据!A2947)-1,源数据!A:AG,11,0),"")</f>
        <v/>
      </c>
      <c r="G2962" s="10">
        <f>IFERROR(VLOOKUP(ROW(源数据!A2947)-1,源数据!A:AG,12,0),0)</f>
        <v/>
      </c>
      <c r="H2962" s="17">
        <f>IFERROR(G2962/F2962,"")</f>
        <v/>
      </c>
      <c r="I2962" s="17">
        <f>IFERROR(VLOOKUP(ROW(源数据!A2947)-1,源数据!A:AG,21,0),"")</f>
        <v/>
      </c>
      <c r="J2962" s="10">
        <f>IFERROR(VLOOKUP(ROW(源数据!A2947)-1,源数据!A:AG,19,0),"")</f>
        <v/>
      </c>
      <c r="K2962" s="17">
        <f>IFERROR(VLOOKUP(ROW(源数据!A2947)-1,源数据!A:AG,21,0),0)</f>
        <v/>
      </c>
      <c r="L2962" s="17">
        <f>IFERROR(VLOOKUP(ROW(源数据!A2947)-1,源数据!A:AG,17,0),0)</f>
        <v/>
      </c>
      <c r="M2962" s="51">
        <f>IFERROR(VLOOKUP(ROW(源数据!A2947)-1,源数据!A:AG,15,0),"")</f>
        <v/>
      </c>
    </row>
    <row r="2963">
      <c r="A2963" s="10" t="n">
        <v>2947</v>
      </c>
      <c r="B2963" s="10">
        <f>IFERROR(VLOOKUP(ROW(源数据!A2948)-1,源数据!A:AG,33,0),"")</f>
        <v/>
      </c>
      <c r="C2963" s="10">
        <f>IFERROR(VLOOKUP(ROW(源数据!A2948)-1,源数据!A:AG,9,0),"")</f>
        <v/>
      </c>
      <c r="D2963" s="35">
        <f>IFERROR(VLOOKUP(ROW(源数据!A2948)-1,源数据!A:AG,8,0),"")</f>
        <v/>
      </c>
      <c r="E2963" s="35">
        <f>IFERROR(VLOOKUP(ROW(源数据!A2948)-1,源数据!A:AG,10,0),"")</f>
        <v/>
      </c>
      <c r="F2963" s="10">
        <f>IFERROR(VLOOKUP(ROW(源数据!A2948)-1,源数据!A:AG,11,0),"")</f>
        <v/>
      </c>
      <c r="G2963" s="10">
        <f>IFERROR(VLOOKUP(ROW(源数据!A2948)-1,源数据!A:AG,12,0),0)</f>
        <v/>
      </c>
      <c r="H2963" s="17">
        <f>IFERROR(G2963/F2963,"")</f>
        <v/>
      </c>
      <c r="I2963" s="17">
        <f>IFERROR(VLOOKUP(ROW(源数据!A2948)-1,源数据!A:AG,21,0),"")</f>
        <v/>
      </c>
      <c r="J2963" s="10">
        <f>IFERROR(VLOOKUP(ROW(源数据!A2948)-1,源数据!A:AG,19,0),"")</f>
        <v/>
      </c>
      <c r="K2963" s="17">
        <f>IFERROR(VLOOKUP(ROW(源数据!A2948)-1,源数据!A:AG,21,0),0)</f>
        <v/>
      </c>
      <c r="L2963" s="17">
        <f>IFERROR(VLOOKUP(ROW(源数据!A2948)-1,源数据!A:AG,17,0),0)</f>
        <v/>
      </c>
      <c r="M2963" s="51">
        <f>IFERROR(VLOOKUP(ROW(源数据!A2948)-1,源数据!A:AG,15,0),"")</f>
        <v/>
      </c>
    </row>
    <row r="2964">
      <c r="A2964" s="10" t="n">
        <v>2948</v>
      </c>
      <c r="B2964" s="10">
        <f>IFERROR(VLOOKUP(ROW(源数据!A2949)-1,源数据!A:AG,33,0),"")</f>
        <v/>
      </c>
      <c r="C2964" s="10">
        <f>IFERROR(VLOOKUP(ROW(源数据!A2949)-1,源数据!A:AG,9,0),"")</f>
        <v/>
      </c>
      <c r="D2964" s="35">
        <f>IFERROR(VLOOKUP(ROW(源数据!A2949)-1,源数据!A:AG,8,0),"")</f>
        <v/>
      </c>
      <c r="E2964" s="35">
        <f>IFERROR(VLOOKUP(ROW(源数据!A2949)-1,源数据!A:AG,10,0),"")</f>
        <v/>
      </c>
      <c r="F2964" s="10">
        <f>IFERROR(VLOOKUP(ROW(源数据!A2949)-1,源数据!A:AG,11,0),"")</f>
        <v/>
      </c>
      <c r="G2964" s="10">
        <f>IFERROR(VLOOKUP(ROW(源数据!A2949)-1,源数据!A:AG,12,0),0)</f>
        <v/>
      </c>
      <c r="H2964" s="17">
        <f>IFERROR(G2964/F2964,"")</f>
        <v/>
      </c>
      <c r="I2964" s="17">
        <f>IFERROR(VLOOKUP(ROW(源数据!A2949)-1,源数据!A:AG,21,0),"")</f>
        <v/>
      </c>
      <c r="J2964" s="10">
        <f>IFERROR(VLOOKUP(ROW(源数据!A2949)-1,源数据!A:AG,19,0),"")</f>
        <v/>
      </c>
      <c r="K2964" s="17">
        <f>IFERROR(VLOOKUP(ROW(源数据!A2949)-1,源数据!A:AG,21,0),0)</f>
        <v/>
      </c>
      <c r="L2964" s="17">
        <f>IFERROR(VLOOKUP(ROW(源数据!A2949)-1,源数据!A:AG,17,0),0)</f>
        <v/>
      </c>
      <c r="M2964" s="51">
        <f>IFERROR(VLOOKUP(ROW(源数据!A2949)-1,源数据!A:AG,15,0),"")</f>
        <v/>
      </c>
    </row>
    <row r="2965">
      <c r="A2965" s="10" t="n">
        <v>2949</v>
      </c>
      <c r="B2965" s="10">
        <f>IFERROR(VLOOKUP(ROW(源数据!A2950)-1,源数据!A:AG,33,0),"")</f>
        <v/>
      </c>
      <c r="C2965" s="10">
        <f>IFERROR(VLOOKUP(ROW(源数据!A2950)-1,源数据!A:AG,9,0),"")</f>
        <v/>
      </c>
      <c r="D2965" s="35">
        <f>IFERROR(VLOOKUP(ROW(源数据!A2950)-1,源数据!A:AG,8,0),"")</f>
        <v/>
      </c>
      <c r="E2965" s="35">
        <f>IFERROR(VLOOKUP(ROW(源数据!A2950)-1,源数据!A:AG,10,0),"")</f>
        <v/>
      </c>
      <c r="F2965" s="10">
        <f>IFERROR(VLOOKUP(ROW(源数据!A2950)-1,源数据!A:AG,11,0),"")</f>
        <v/>
      </c>
      <c r="G2965" s="10">
        <f>IFERROR(VLOOKUP(ROW(源数据!A2950)-1,源数据!A:AG,12,0),0)</f>
        <v/>
      </c>
      <c r="H2965" s="17">
        <f>IFERROR(G2965/F2965,"")</f>
        <v/>
      </c>
      <c r="I2965" s="17">
        <f>IFERROR(VLOOKUP(ROW(源数据!A2950)-1,源数据!A:AG,21,0),"")</f>
        <v/>
      </c>
      <c r="J2965" s="10">
        <f>IFERROR(VLOOKUP(ROW(源数据!A2950)-1,源数据!A:AG,19,0),"")</f>
        <v/>
      </c>
      <c r="K2965" s="17">
        <f>IFERROR(VLOOKUP(ROW(源数据!A2950)-1,源数据!A:AG,21,0),0)</f>
        <v/>
      </c>
      <c r="L2965" s="17">
        <f>IFERROR(VLOOKUP(ROW(源数据!A2950)-1,源数据!A:AG,17,0),0)</f>
        <v/>
      </c>
      <c r="M2965" s="51">
        <f>IFERROR(VLOOKUP(ROW(源数据!A2950)-1,源数据!A:AG,15,0),"")</f>
        <v/>
      </c>
    </row>
    <row r="2966">
      <c r="A2966" s="10" t="n">
        <v>2950</v>
      </c>
      <c r="B2966" s="10">
        <f>IFERROR(VLOOKUP(ROW(源数据!A2951)-1,源数据!A:AG,33,0),"")</f>
        <v/>
      </c>
      <c r="C2966" s="10">
        <f>IFERROR(VLOOKUP(ROW(源数据!A2951)-1,源数据!A:AG,9,0),"")</f>
        <v/>
      </c>
      <c r="D2966" s="35">
        <f>IFERROR(VLOOKUP(ROW(源数据!A2951)-1,源数据!A:AG,8,0),"")</f>
        <v/>
      </c>
      <c r="E2966" s="35">
        <f>IFERROR(VLOOKUP(ROW(源数据!A2951)-1,源数据!A:AG,10,0),"")</f>
        <v/>
      </c>
      <c r="F2966" s="10">
        <f>IFERROR(VLOOKUP(ROW(源数据!A2951)-1,源数据!A:AG,11,0),"")</f>
        <v/>
      </c>
      <c r="G2966" s="10">
        <f>IFERROR(VLOOKUP(ROW(源数据!A2951)-1,源数据!A:AG,12,0),0)</f>
        <v/>
      </c>
      <c r="H2966" s="17">
        <f>IFERROR(G2966/F2966,"")</f>
        <v/>
      </c>
      <c r="I2966" s="17">
        <f>IFERROR(VLOOKUP(ROW(源数据!A2951)-1,源数据!A:AG,21,0),"")</f>
        <v/>
      </c>
      <c r="J2966" s="10">
        <f>IFERROR(VLOOKUP(ROW(源数据!A2951)-1,源数据!A:AG,19,0),"")</f>
        <v/>
      </c>
      <c r="K2966" s="17">
        <f>IFERROR(VLOOKUP(ROW(源数据!A2951)-1,源数据!A:AG,21,0),0)</f>
        <v/>
      </c>
      <c r="L2966" s="17">
        <f>IFERROR(VLOOKUP(ROW(源数据!A2951)-1,源数据!A:AG,17,0),0)</f>
        <v/>
      </c>
      <c r="M2966" s="51">
        <f>IFERROR(VLOOKUP(ROW(源数据!A2951)-1,源数据!A:AG,15,0),"")</f>
        <v/>
      </c>
    </row>
    <row r="2967">
      <c r="A2967" s="10" t="n">
        <v>2951</v>
      </c>
      <c r="B2967" s="10">
        <f>IFERROR(VLOOKUP(ROW(源数据!A2952)-1,源数据!A:AG,33,0),"")</f>
        <v/>
      </c>
      <c r="C2967" s="10">
        <f>IFERROR(VLOOKUP(ROW(源数据!A2952)-1,源数据!A:AG,9,0),"")</f>
        <v/>
      </c>
      <c r="D2967" s="35">
        <f>IFERROR(VLOOKUP(ROW(源数据!A2952)-1,源数据!A:AG,8,0),"")</f>
        <v/>
      </c>
      <c r="E2967" s="35">
        <f>IFERROR(VLOOKUP(ROW(源数据!A2952)-1,源数据!A:AG,10,0),"")</f>
        <v/>
      </c>
      <c r="F2967" s="10">
        <f>IFERROR(VLOOKUP(ROW(源数据!A2952)-1,源数据!A:AG,11,0),"")</f>
        <v/>
      </c>
      <c r="G2967" s="10">
        <f>IFERROR(VLOOKUP(ROW(源数据!A2952)-1,源数据!A:AG,12,0),0)</f>
        <v/>
      </c>
      <c r="H2967" s="17">
        <f>IFERROR(G2967/F2967,"")</f>
        <v/>
      </c>
      <c r="I2967" s="17">
        <f>IFERROR(VLOOKUP(ROW(源数据!A2952)-1,源数据!A:AG,21,0),"")</f>
        <v/>
      </c>
      <c r="J2967" s="10">
        <f>IFERROR(VLOOKUP(ROW(源数据!A2952)-1,源数据!A:AG,19,0),"")</f>
        <v/>
      </c>
      <c r="K2967" s="17">
        <f>IFERROR(VLOOKUP(ROW(源数据!A2952)-1,源数据!A:AG,21,0),0)</f>
        <v/>
      </c>
      <c r="L2967" s="17">
        <f>IFERROR(VLOOKUP(ROW(源数据!A2952)-1,源数据!A:AG,17,0),0)</f>
        <v/>
      </c>
      <c r="M2967" s="51">
        <f>IFERROR(VLOOKUP(ROW(源数据!A2952)-1,源数据!A:AG,15,0),"")</f>
        <v/>
      </c>
    </row>
    <row r="2968">
      <c r="A2968" s="10" t="n">
        <v>2952</v>
      </c>
      <c r="B2968" s="10">
        <f>IFERROR(VLOOKUP(ROW(源数据!A2953)-1,源数据!A:AG,33,0),"")</f>
        <v/>
      </c>
      <c r="C2968" s="10">
        <f>IFERROR(VLOOKUP(ROW(源数据!A2953)-1,源数据!A:AG,9,0),"")</f>
        <v/>
      </c>
      <c r="D2968" s="35">
        <f>IFERROR(VLOOKUP(ROW(源数据!A2953)-1,源数据!A:AG,8,0),"")</f>
        <v/>
      </c>
      <c r="E2968" s="35">
        <f>IFERROR(VLOOKUP(ROW(源数据!A2953)-1,源数据!A:AG,10,0),"")</f>
        <v/>
      </c>
      <c r="F2968" s="10">
        <f>IFERROR(VLOOKUP(ROW(源数据!A2953)-1,源数据!A:AG,11,0),"")</f>
        <v/>
      </c>
      <c r="G2968" s="10">
        <f>IFERROR(VLOOKUP(ROW(源数据!A2953)-1,源数据!A:AG,12,0),0)</f>
        <v/>
      </c>
      <c r="H2968" s="17">
        <f>IFERROR(G2968/F2968,"")</f>
        <v/>
      </c>
      <c r="I2968" s="17">
        <f>IFERROR(VLOOKUP(ROW(源数据!A2953)-1,源数据!A:AG,21,0),"")</f>
        <v/>
      </c>
      <c r="J2968" s="10">
        <f>IFERROR(VLOOKUP(ROW(源数据!A2953)-1,源数据!A:AG,19,0),"")</f>
        <v/>
      </c>
      <c r="K2968" s="17">
        <f>IFERROR(VLOOKUP(ROW(源数据!A2953)-1,源数据!A:AG,21,0),0)</f>
        <v/>
      </c>
      <c r="L2968" s="17">
        <f>IFERROR(VLOOKUP(ROW(源数据!A2953)-1,源数据!A:AG,17,0),0)</f>
        <v/>
      </c>
      <c r="M2968" s="51">
        <f>IFERROR(VLOOKUP(ROW(源数据!A2953)-1,源数据!A:AG,15,0),"")</f>
        <v/>
      </c>
    </row>
    <row r="2969">
      <c r="A2969" s="10" t="n">
        <v>2953</v>
      </c>
      <c r="B2969" s="10">
        <f>IFERROR(VLOOKUP(ROW(源数据!A2954)-1,源数据!A:AG,33,0),"")</f>
        <v/>
      </c>
      <c r="C2969" s="10">
        <f>IFERROR(VLOOKUP(ROW(源数据!A2954)-1,源数据!A:AG,9,0),"")</f>
        <v/>
      </c>
      <c r="D2969" s="35">
        <f>IFERROR(VLOOKUP(ROW(源数据!A2954)-1,源数据!A:AG,8,0),"")</f>
        <v/>
      </c>
      <c r="E2969" s="35">
        <f>IFERROR(VLOOKUP(ROW(源数据!A2954)-1,源数据!A:AG,10,0),"")</f>
        <v/>
      </c>
      <c r="F2969" s="10">
        <f>IFERROR(VLOOKUP(ROW(源数据!A2954)-1,源数据!A:AG,11,0),"")</f>
        <v/>
      </c>
      <c r="G2969" s="10">
        <f>IFERROR(VLOOKUP(ROW(源数据!A2954)-1,源数据!A:AG,12,0),0)</f>
        <v/>
      </c>
      <c r="H2969" s="17">
        <f>IFERROR(G2969/F2969,"")</f>
        <v/>
      </c>
      <c r="I2969" s="17">
        <f>IFERROR(VLOOKUP(ROW(源数据!A2954)-1,源数据!A:AG,21,0),"")</f>
        <v/>
      </c>
      <c r="J2969" s="10">
        <f>IFERROR(VLOOKUP(ROW(源数据!A2954)-1,源数据!A:AG,19,0),"")</f>
        <v/>
      </c>
      <c r="K2969" s="17">
        <f>IFERROR(VLOOKUP(ROW(源数据!A2954)-1,源数据!A:AG,21,0),0)</f>
        <v/>
      </c>
      <c r="L2969" s="17">
        <f>IFERROR(VLOOKUP(ROW(源数据!A2954)-1,源数据!A:AG,17,0),0)</f>
        <v/>
      </c>
      <c r="M2969" s="51">
        <f>IFERROR(VLOOKUP(ROW(源数据!A2954)-1,源数据!A:AG,15,0),"")</f>
        <v/>
      </c>
    </row>
    <row r="2970">
      <c r="A2970" s="10" t="n">
        <v>2954</v>
      </c>
      <c r="B2970" s="10">
        <f>IFERROR(VLOOKUP(ROW(源数据!A2955)-1,源数据!A:AG,33,0),"")</f>
        <v/>
      </c>
      <c r="C2970" s="10">
        <f>IFERROR(VLOOKUP(ROW(源数据!A2955)-1,源数据!A:AG,9,0),"")</f>
        <v/>
      </c>
      <c r="D2970" s="35">
        <f>IFERROR(VLOOKUP(ROW(源数据!A2955)-1,源数据!A:AG,8,0),"")</f>
        <v/>
      </c>
      <c r="E2970" s="35">
        <f>IFERROR(VLOOKUP(ROW(源数据!A2955)-1,源数据!A:AG,10,0),"")</f>
        <v/>
      </c>
      <c r="F2970" s="10">
        <f>IFERROR(VLOOKUP(ROW(源数据!A2955)-1,源数据!A:AG,11,0),"")</f>
        <v/>
      </c>
      <c r="G2970" s="10">
        <f>IFERROR(VLOOKUP(ROW(源数据!A2955)-1,源数据!A:AG,12,0),0)</f>
        <v/>
      </c>
      <c r="H2970" s="17">
        <f>IFERROR(G2970/F2970,"")</f>
        <v/>
      </c>
      <c r="I2970" s="17">
        <f>IFERROR(VLOOKUP(ROW(源数据!A2955)-1,源数据!A:AG,21,0),"")</f>
        <v/>
      </c>
      <c r="J2970" s="10">
        <f>IFERROR(VLOOKUP(ROW(源数据!A2955)-1,源数据!A:AG,19,0),"")</f>
        <v/>
      </c>
      <c r="K2970" s="17">
        <f>IFERROR(VLOOKUP(ROW(源数据!A2955)-1,源数据!A:AG,21,0),0)</f>
        <v/>
      </c>
      <c r="L2970" s="17">
        <f>IFERROR(VLOOKUP(ROW(源数据!A2955)-1,源数据!A:AG,17,0),0)</f>
        <v/>
      </c>
      <c r="M2970" s="51">
        <f>IFERROR(VLOOKUP(ROW(源数据!A2955)-1,源数据!A:AG,15,0),"")</f>
        <v/>
      </c>
    </row>
    <row r="2971">
      <c r="A2971" s="10" t="n">
        <v>2955</v>
      </c>
      <c r="B2971" s="10">
        <f>IFERROR(VLOOKUP(ROW(源数据!A2956)-1,源数据!A:AG,33,0),"")</f>
        <v/>
      </c>
      <c r="C2971" s="10">
        <f>IFERROR(VLOOKUP(ROW(源数据!A2956)-1,源数据!A:AG,9,0),"")</f>
        <v/>
      </c>
      <c r="D2971" s="35">
        <f>IFERROR(VLOOKUP(ROW(源数据!A2956)-1,源数据!A:AG,8,0),"")</f>
        <v/>
      </c>
      <c r="E2971" s="35">
        <f>IFERROR(VLOOKUP(ROW(源数据!A2956)-1,源数据!A:AG,10,0),"")</f>
        <v/>
      </c>
      <c r="F2971" s="10">
        <f>IFERROR(VLOOKUP(ROW(源数据!A2956)-1,源数据!A:AG,11,0),"")</f>
        <v/>
      </c>
      <c r="G2971" s="10">
        <f>IFERROR(VLOOKUP(ROW(源数据!A2956)-1,源数据!A:AG,12,0),0)</f>
        <v/>
      </c>
      <c r="H2971" s="17">
        <f>IFERROR(G2971/F2971,"")</f>
        <v/>
      </c>
      <c r="I2971" s="17">
        <f>IFERROR(VLOOKUP(ROW(源数据!A2956)-1,源数据!A:AG,21,0),"")</f>
        <v/>
      </c>
      <c r="J2971" s="10">
        <f>IFERROR(VLOOKUP(ROW(源数据!A2956)-1,源数据!A:AG,19,0),"")</f>
        <v/>
      </c>
      <c r="K2971" s="17">
        <f>IFERROR(VLOOKUP(ROW(源数据!A2956)-1,源数据!A:AG,21,0),0)</f>
        <v/>
      </c>
      <c r="L2971" s="17">
        <f>IFERROR(VLOOKUP(ROW(源数据!A2956)-1,源数据!A:AG,17,0),0)</f>
        <v/>
      </c>
      <c r="M2971" s="51">
        <f>IFERROR(VLOOKUP(ROW(源数据!A2956)-1,源数据!A:AG,15,0),"")</f>
        <v/>
      </c>
    </row>
    <row r="2972">
      <c r="A2972" s="10" t="n">
        <v>2956</v>
      </c>
      <c r="B2972" s="10">
        <f>IFERROR(VLOOKUP(ROW(源数据!A2957)-1,源数据!A:AG,33,0),"")</f>
        <v/>
      </c>
      <c r="C2972" s="10">
        <f>IFERROR(VLOOKUP(ROW(源数据!A2957)-1,源数据!A:AG,9,0),"")</f>
        <v/>
      </c>
      <c r="D2972" s="35">
        <f>IFERROR(VLOOKUP(ROW(源数据!A2957)-1,源数据!A:AG,8,0),"")</f>
        <v/>
      </c>
      <c r="E2972" s="35">
        <f>IFERROR(VLOOKUP(ROW(源数据!A2957)-1,源数据!A:AG,10,0),"")</f>
        <v/>
      </c>
      <c r="F2972" s="10">
        <f>IFERROR(VLOOKUP(ROW(源数据!A2957)-1,源数据!A:AG,11,0),"")</f>
        <v/>
      </c>
      <c r="G2972" s="10">
        <f>IFERROR(VLOOKUP(ROW(源数据!A2957)-1,源数据!A:AG,12,0),0)</f>
        <v/>
      </c>
      <c r="H2972" s="17">
        <f>IFERROR(G2972/F2972,"")</f>
        <v/>
      </c>
      <c r="I2972" s="17">
        <f>IFERROR(VLOOKUP(ROW(源数据!A2957)-1,源数据!A:AG,21,0),"")</f>
        <v/>
      </c>
      <c r="J2972" s="10">
        <f>IFERROR(VLOOKUP(ROW(源数据!A2957)-1,源数据!A:AG,19,0),"")</f>
        <v/>
      </c>
      <c r="K2972" s="17">
        <f>IFERROR(VLOOKUP(ROW(源数据!A2957)-1,源数据!A:AG,21,0),0)</f>
        <v/>
      </c>
      <c r="L2972" s="17">
        <f>IFERROR(VLOOKUP(ROW(源数据!A2957)-1,源数据!A:AG,17,0),0)</f>
        <v/>
      </c>
      <c r="M2972" s="51">
        <f>IFERROR(VLOOKUP(ROW(源数据!A2957)-1,源数据!A:AG,15,0),"")</f>
        <v/>
      </c>
    </row>
    <row r="2973">
      <c r="A2973" s="10" t="n">
        <v>2957</v>
      </c>
      <c r="B2973" s="10">
        <f>IFERROR(VLOOKUP(ROW(源数据!A2958)-1,源数据!A:AG,33,0),"")</f>
        <v/>
      </c>
      <c r="C2973" s="10">
        <f>IFERROR(VLOOKUP(ROW(源数据!A2958)-1,源数据!A:AG,9,0),"")</f>
        <v/>
      </c>
      <c r="D2973" s="35">
        <f>IFERROR(VLOOKUP(ROW(源数据!A2958)-1,源数据!A:AG,8,0),"")</f>
        <v/>
      </c>
      <c r="E2973" s="35">
        <f>IFERROR(VLOOKUP(ROW(源数据!A2958)-1,源数据!A:AG,10,0),"")</f>
        <v/>
      </c>
      <c r="F2973" s="10">
        <f>IFERROR(VLOOKUP(ROW(源数据!A2958)-1,源数据!A:AG,11,0),"")</f>
        <v/>
      </c>
      <c r="G2973" s="10">
        <f>IFERROR(VLOOKUP(ROW(源数据!A2958)-1,源数据!A:AG,12,0),0)</f>
        <v/>
      </c>
      <c r="H2973" s="17">
        <f>IFERROR(G2973/F2973,"")</f>
        <v/>
      </c>
      <c r="I2973" s="17">
        <f>IFERROR(VLOOKUP(ROW(源数据!A2958)-1,源数据!A:AG,21,0),"")</f>
        <v/>
      </c>
      <c r="J2973" s="10">
        <f>IFERROR(VLOOKUP(ROW(源数据!A2958)-1,源数据!A:AG,19,0),"")</f>
        <v/>
      </c>
      <c r="K2973" s="17">
        <f>IFERROR(VLOOKUP(ROW(源数据!A2958)-1,源数据!A:AG,21,0),0)</f>
        <v/>
      </c>
      <c r="L2973" s="17">
        <f>IFERROR(VLOOKUP(ROW(源数据!A2958)-1,源数据!A:AG,17,0),0)</f>
        <v/>
      </c>
      <c r="M2973" s="51">
        <f>IFERROR(VLOOKUP(ROW(源数据!A2958)-1,源数据!A:AG,15,0),"")</f>
        <v/>
      </c>
    </row>
    <row r="2974">
      <c r="A2974" s="10" t="n">
        <v>2958</v>
      </c>
      <c r="B2974" s="10">
        <f>IFERROR(VLOOKUP(ROW(源数据!A2959)-1,源数据!A:AG,33,0),"")</f>
        <v/>
      </c>
      <c r="C2974" s="10">
        <f>IFERROR(VLOOKUP(ROW(源数据!A2959)-1,源数据!A:AG,9,0),"")</f>
        <v/>
      </c>
      <c r="D2974" s="35">
        <f>IFERROR(VLOOKUP(ROW(源数据!A2959)-1,源数据!A:AG,8,0),"")</f>
        <v/>
      </c>
      <c r="E2974" s="35">
        <f>IFERROR(VLOOKUP(ROW(源数据!A2959)-1,源数据!A:AG,10,0),"")</f>
        <v/>
      </c>
      <c r="F2974" s="10">
        <f>IFERROR(VLOOKUP(ROW(源数据!A2959)-1,源数据!A:AG,11,0),"")</f>
        <v/>
      </c>
      <c r="G2974" s="10">
        <f>IFERROR(VLOOKUP(ROW(源数据!A2959)-1,源数据!A:AG,12,0),0)</f>
        <v/>
      </c>
      <c r="H2974" s="17">
        <f>IFERROR(G2974/F2974,"")</f>
        <v/>
      </c>
      <c r="I2974" s="17">
        <f>IFERROR(VLOOKUP(ROW(源数据!A2959)-1,源数据!A:AG,21,0),"")</f>
        <v/>
      </c>
      <c r="J2974" s="10">
        <f>IFERROR(VLOOKUP(ROW(源数据!A2959)-1,源数据!A:AG,19,0),"")</f>
        <v/>
      </c>
      <c r="K2974" s="17">
        <f>IFERROR(VLOOKUP(ROW(源数据!A2959)-1,源数据!A:AG,21,0),0)</f>
        <v/>
      </c>
      <c r="L2974" s="17">
        <f>IFERROR(VLOOKUP(ROW(源数据!A2959)-1,源数据!A:AG,17,0),0)</f>
        <v/>
      </c>
      <c r="M2974" s="51">
        <f>IFERROR(VLOOKUP(ROW(源数据!A2959)-1,源数据!A:AG,15,0),"")</f>
        <v/>
      </c>
    </row>
    <row r="2975">
      <c r="A2975" s="10" t="n">
        <v>2959</v>
      </c>
      <c r="B2975" s="10">
        <f>IFERROR(VLOOKUP(ROW(源数据!A2960)-1,源数据!A:AG,33,0),"")</f>
        <v/>
      </c>
      <c r="C2975" s="10">
        <f>IFERROR(VLOOKUP(ROW(源数据!A2960)-1,源数据!A:AG,9,0),"")</f>
        <v/>
      </c>
      <c r="D2975" s="35">
        <f>IFERROR(VLOOKUP(ROW(源数据!A2960)-1,源数据!A:AG,8,0),"")</f>
        <v/>
      </c>
      <c r="E2975" s="35">
        <f>IFERROR(VLOOKUP(ROW(源数据!A2960)-1,源数据!A:AG,10,0),"")</f>
        <v/>
      </c>
      <c r="F2975" s="10">
        <f>IFERROR(VLOOKUP(ROW(源数据!A2960)-1,源数据!A:AG,11,0),"")</f>
        <v/>
      </c>
      <c r="G2975" s="10">
        <f>IFERROR(VLOOKUP(ROW(源数据!A2960)-1,源数据!A:AG,12,0),0)</f>
        <v/>
      </c>
      <c r="H2975" s="17">
        <f>IFERROR(G2975/F2975,"")</f>
        <v/>
      </c>
      <c r="I2975" s="17">
        <f>IFERROR(VLOOKUP(ROW(源数据!A2960)-1,源数据!A:AG,21,0),"")</f>
        <v/>
      </c>
      <c r="J2975" s="10">
        <f>IFERROR(VLOOKUP(ROW(源数据!A2960)-1,源数据!A:AG,19,0),"")</f>
        <v/>
      </c>
      <c r="K2975" s="17">
        <f>IFERROR(VLOOKUP(ROW(源数据!A2960)-1,源数据!A:AG,21,0),0)</f>
        <v/>
      </c>
      <c r="L2975" s="17">
        <f>IFERROR(VLOOKUP(ROW(源数据!A2960)-1,源数据!A:AG,17,0),0)</f>
        <v/>
      </c>
      <c r="M2975" s="51">
        <f>IFERROR(VLOOKUP(ROW(源数据!A2960)-1,源数据!A:AG,15,0),"")</f>
        <v/>
      </c>
    </row>
    <row r="2976">
      <c r="A2976" s="10" t="n">
        <v>2960</v>
      </c>
      <c r="B2976" s="10">
        <f>IFERROR(VLOOKUP(ROW(源数据!A2961)-1,源数据!A:AG,33,0),"")</f>
        <v/>
      </c>
      <c r="C2976" s="10">
        <f>IFERROR(VLOOKUP(ROW(源数据!A2961)-1,源数据!A:AG,9,0),"")</f>
        <v/>
      </c>
      <c r="D2976" s="35">
        <f>IFERROR(VLOOKUP(ROW(源数据!A2961)-1,源数据!A:AG,8,0),"")</f>
        <v/>
      </c>
      <c r="E2976" s="35">
        <f>IFERROR(VLOOKUP(ROW(源数据!A2961)-1,源数据!A:AG,10,0),"")</f>
        <v/>
      </c>
      <c r="F2976" s="10">
        <f>IFERROR(VLOOKUP(ROW(源数据!A2961)-1,源数据!A:AG,11,0),"")</f>
        <v/>
      </c>
      <c r="G2976" s="10">
        <f>IFERROR(VLOOKUP(ROW(源数据!A2961)-1,源数据!A:AG,12,0),0)</f>
        <v/>
      </c>
      <c r="H2976" s="17">
        <f>IFERROR(G2976/F2976,"")</f>
        <v/>
      </c>
      <c r="I2976" s="17">
        <f>IFERROR(VLOOKUP(ROW(源数据!A2961)-1,源数据!A:AG,21,0),"")</f>
        <v/>
      </c>
      <c r="J2976" s="10">
        <f>IFERROR(VLOOKUP(ROW(源数据!A2961)-1,源数据!A:AG,19,0),"")</f>
        <v/>
      </c>
      <c r="K2976" s="17">
        <f>IFERROR(VLOOKUP(ROW(源数据!A2961)-1,源数据!A:AG,21,0),0)</f>
        <v/>
      </c>
      <c r="L2976" s="17">
        <f>IFERROR(VLOOKUP(ROW(源数据!A2961)-1,源数据!A:AG,17,0),0)</f>
        <v/>
      </c>
      <c r="M2976" s="51">
        <f>IFERROR(VLOOKUP(ROW(源数据!A2961)-1,源数据!A:AG,15,0),"")</f>
        <v/>
      </c>
    </row>
    <row r="2977">
      <c r="A2977" s="10" t="n">
        <v>2961</v>
      </c>
      <c r="B2977" s="10">
        <f>IFERROR(VLOOKUP(ROW(源数据!A2962)-1,源数据!A:AG,33,0),"")</f>
        <v/>
      </c>
      <c r="C2977" s="10">
        <f>IFERROR(VLOOKUP(ROW(源数据!A2962)-1,源数据!A:AG,9,0),"")</f>
        <v/>
      </c>
      <c r="D2977" s="35">
        <f>IFERROR(VLOOKUP(ROW(源数据!A2962)-1,源数据!A:AG,8,0),"")</f>
        <v/>
      </c>
      <c r="E2977" s="35">
        <f>IFERROR(VLOOKUP(ROW(源数据!A2962)-1,源数据!A:AG,10,0),"")</f>
        <v/>
      </c>
      <c r="F2977" s="10">
        <f>IFERROR(VLOOKUP(ROW(源数据!A2962)-1,源数据!A:AG,11,0),"")</f>
        <v/>
      </c>
      <c r="G2977" s="10">
        <f>IFERROR(VLOOKUP(ROW(源数据!A2962)-1,源数据!A:AG,12,0),0)</f>
        <v/>
      </c>
      <c r="H2977" s="17">
        <f>IFERROR(G2977/F2977,"")</f>
        <v/>
      </c>
      <c r="I2977" s="17">
        <f>IFERROR(VLOOKUP(ROW(源数据!A2962)-1,源数据!A:AG,21,0),"")</f>
        <v/>
      </c>
      <c r="J2977" s="10">
        <f>IFERROR(VLOOKUP(ROW(源数据!A2962)-1,源数据!A:AG,19,0),"")</f>
        <v/>
      </c>
      <c r="K2977" s="17">
        <f>IFERROR(VLOOKUP(ROW(源数据!A2962)-1,源数据!A:AG,21,0),0)</f>
        <v/>
      </c>
      <c r="L2977" s="17">
        <f>IFERROR(VLOOKUP(ROW(源数据!A2962)-1,源数据!A:AG,17,0),0)</f>
        <v/>
      </c>
      <c r="M2977" s="51">
        <f>IFERROR(VLOOKUP(ROW(源数据!A2962)-1,源数据!A:AG,15,0),"")</f>
        <v/>
      </c>
    </row>
    <row r="2978">
      <c r="A2978" s="10" t="n">
        <v>2962</v>
      </c>
      <c r="B2978" s="10">
        <f>IFERROR(VLOOKUP(ROW(源数据!A2963)-1,源数据!A:AG,33,0),"")</f>
        <v/>
      </c>
      <c r="C2978" s="10">
        <f>IFERROR(VLOOKUP(ROW(源数据!A2963)-1,源数据!A:AG,9,0),"")</f>
        <v/>
      </c>
      <c r="D2978" s="35">
        <f>IFERROR(VLOOKUP(ROW(源数据!A2963)-1,源数据!A:AG,8,0),"")</f>
        <v/>
      </c>
      <c r="E2978" s="35">
        <f>IFERROR(VLOOKUP(ROW(源数据!A2963)-1,源数据!A:AG,10,0),"")</f>
        <v/>
      </c>
      <c r="F2978" s="10">
        <f>IFERROR(VLOOKUP(ROW(源数据!A2963)-1,源数据!A:AG,11,0),"")</f>
        <v/>
      </c>
      <c r="G2978" s="10">
        <f>IFERROR(VLOOKUP(ROW(源数据!A2963)-1,源数据!A:AG,12,0),0)</f>
        <v/>
      </c>
      <c r="H2978" s="17">
        <f>IFERROR(G2978/F2978,"")</f>
        <v/>
      </c>
      <c r="I2978" s="17">
        <f>IFERROR(VLOOKUP(ROW(源数据!A2963)-1,源数据!A:AG,21,0),"")</f>
        <v/>
      </c>
      <c r="J2978" s="10">
        <f>IFERROR(VLOOKUP(ROW(源数据!A2963)-1,源数据!A:AG,19,0),"")</f>
        <v/>
      </c>
      <c r="K2978" s="17">
        <f>IFERROR(VLOOKUP(ROW(源数据!A2963)-1,源数据!A:AG,21,0),0)</f>
        <v/>
      </c>
      <c r="L2978" s="17">
        <f>IFERROR(VLOOKUP(ROW(源数据!A2963)-1,源数据!A:AG,17,0),0)</f>
        <v/>
      </c>
      <c r="M2978" s="51">
        <f>IFERROR(VLOOKUP(ROW(源数据!A2963)-1,源数据!A:AG,15,0),"")</f>
        <v/>
      </c>
    </row>
    <row r="2979">
      <c r="A2979" s="10" t="n">
        <v>2963</v>
      </c>
      <c r="B2979" s="10">
        <f>IFERROR(VLOOKUP(ROW(源数据!A2964)-1,源数据!A:AG,33,0),"")</f>
        <v/>
      </c>
      <c r="C2979" s="10">
        <f>IFERROR(VLOOKUP(ROW(源数据!A2964)-1,源数据!A:AG,9,0),"")</f>
        <v/>
      </c>
      <c r="D2979" s="35">
        <f>IFERROR(VLOOKUP(ROW(源数据!A2964)-1,源数据!A:AG,8,0),"")</f>
        <v/>
      </c>
      <c r="E2979" s="35">
        <f>IFERROR(VLOOKUP(ROW(源数据!A2964)-1,源数据!A:AG,10,0),"")</f>
        <v/>
      </c>
      <c r="F2979" s="10">
        <f>IFERROR(VLOOKUP(ROW(源数据!A2964)-1,源数据!A:AG,11,0),"")</f>
        <v/>
      </c>
      <c r="G2979" s="10">
        <f>IFERROR(VLOOKUP(ROW(源数据!A2964)-1,源数据!A:AG,12,0),0)</f>
        <v/>
      </c>
      <c r="H2979" s="17">
        <f>IFERROR(G2979/F2979,"")</f>
        <v/>
      </c>
      <c r="I2979" s="17">
        <f>IFERROR(VLOOKUP(ROW(源数据!A2964)-1,源数据!A:AG,21,0),"")</f>
        <v/>
      </c>
      <c r="J2979" s="10">
        <f>IFERROR(VLOOKUP(ROW(源数据!A2964)-1,源数据!A:AG,19,0),"")</f>
        <v/>
      </c>
      <c r="K2979" s="17">
        <f>IFERROR(VLOOKUP(ROW(源数据!A2964)-1,源数据!A:AG,21,0),0)</f>
        <v/>
      </c>
      <c r="L2979" s="17">
        <f>IFERROR(VLOOKUP(ROW(源数据!A2964)-1,源数据!A:AG,17,0),0)</f>
        <v/>
      </c>
      <c r="M2979" s="51">
        <f>IFERROR(VLOOKUP(ROW(源数据!A2964)-1,源数据!A:AG,15,0),"")</f>
        <v/>
      </c>
    </row>
    <row r="2980">
      <c r="A2980" s="10" t="n">
        <v>2964</v>
      </c>
      <c r="B2980" s="10">
        <f>IFERROR(VLOOKUP(ROW(源数据!A2965)-1,源数据!A:AG,33,0),"")</f>
        <v/>
      </c>
      <c r="C2980" s="10">
        <f>IFERROR(VLOOKUP(ROW(源数据!A2965)-1,源数据!A:AG,9,0),"")</f>
        <v/>
      </c>
      <c r="D2980" s="35">
        <f>IFERROR(VLOOKUP(ROW(源数据!A2965)-1,源数据!A:AG,8,0),"")</f>
        <v/>
      </c>
      <c r="E2980" s="35">
        <f>IFERROR(VLOOKUP(ROW(源数据!A2965)-1,源数据!A:AG,10,0),"")</f>
        <v/>
      </c>
      <c r="F2980" s="10">
        <f>IFERROR(VLOOKUP(ROW(源数据!A2965)-1,源数据!A:AG,11,0),"")</f>
        <v/>
      </c>
      <c r="G2980" s="10">
        <f>IFERROR(VLOOKUP(ROW(源数据!A2965)-1,源数据!A:AG,12,0),0)</f>
        <v/>
      </c>
      <c r="H2980" s="17">
        <f>IFERROR(G2980/F2980,"")</f>
        <v/>
      </c>
      <c r="I2980" s="17">
        <f>IFERROR(VLOOKUP(ROW(源数据!A2965)-1,源数据!A:AG,21,0),"")</f>
        <v/>
      </c>
      <c r="J2980" s="10">
        <f>IFERROR(VLOOKUP(ROW(源数据!A2965)-1,源数据!A:AG,19,0),"")</f>
        <v/>
      </c>
      <c r="K2980" s="17">
        <f>IFERROR(VLOOKUP(ROW(源数据!A2965)-1,源数据!A:AG,21,0),0)</f>
        <v/>
      </c>
      <c r="L2980" s="17">
        <f>IFERROR(VLOOKUP(ROW(源数据!A2965)-1,源数据!A:AG,17,0),0)</f>
        <v/>
      </c>
      <c r="M2980" s="51">
        <f>IFERROR(VLOOKUP(ROW(源数据!A2965)-1,源数据!A:AG,15,0),"")</f>
        <v/>
      </c>
    </row>
    <row r="2981">
      <c r="A2981" s="10" t="n">
        <v>2965</v>
      </c>
      <c r="B2981" s="10">
        <f>IFERROR(VLOOKUP(ROW(源数据!A2966)-1,源数据!A:AG,33,0),"")</f>
        <v/>
      </c>
      <c r="C2981" s="10">
        <f>IFERROR(VLOOKUP(ROW(源数据!A2966)-1,源数据!A:AG,9,0),"")</f>
        <v/>
      </c>
      <c r="D2981" s="35">
        <f>IFERROR(VLOOKUP(ROW(源数据!A2966)-1,源数据!A:AG,8,0),"")</f>
        <v/>
      </c>
      <c r="E2981" s="35">
        <f>IFERROR(VLOOKUP(ROW(源数据!A2966)-1,源数据!A:AG,10,0),"")</f>
        <v/>
      </c>
      <c r="F2981" s="10">
        <f>IFERROR(VLOOKUP(ROW(源数据!A2966)-1,源数据!A:AG,11,0),"")</f>
        <v/>
      </c>
      <c r="G2981" s="10">
        <f>IFERROR(VLOOKUP(ROW(源数据!A2966)-1,源数据!A:AG,12,0),0)</f>
        <v/>
      </c>
      <c r="H2981" s="17">
        <f>IFERROR(G2981/F2981,"")</f>
        <v/>
      </c>
      <c r="I2981" s="17">
        <f>IFERROR(VLOOKUP(ROW(源数据!A2966)-1,源数据!A:AG,21,0),"")</f>
        <v/>
      </c>
      <c r="J2981" s="10">
        <f>IFERROR(VLOOKUP(ROW(源数据!A2966)-1,源数据!A:AG,19,0),"")</f>
        <v/>
      </c>
      <c r="K2981" s="17">
        <f>IFERROR(VLOOKUP(ROW(源数据!A2966)-1,源数据!A:AG,21,0),0)</f>
        <v/>
      </c>
      <c r="L2981" s="17">
        <f>IFERROR(VLOOKUP(ROW(源数据!A2966)-1,源数据!A:AG,17,0),0)</f>
        <v/>
      </c>
      <c r="M2981" s="51">
        <f>IFERROR(VLOOKUP(ROW(源数据!A2966)-1,源数据!A:AG,15,0),"")</f>
        <v/>
      </c>
    </row>
    <row r="2982">
      <c r="A2982" s="10" t="n">
        <v>2966</v>
      </c>
      <c r="B2982" s="10">
        <f>IFERROR(VLOOKUP(ROW(源数据!A2967)-1,源数据!A:AG,33,0),"")</f>
        <v/>
      </c>
      <c r="C2982" s="10">
        <f>IFERROR(VLOOKUP(ROW(源数据!A2967)-1,源数据!A:AG,9,0),"")</f>
        <v/>
      </c>
      <c r="D2982" s="35">
        <f>IFERROR(VLOOKUP(ROW(源数据!A2967)-1,源数据!A:AG,8,0),"")</f>
        <v/>
      </c>
      <c r="E2982" s="35">
        <f>IFERROR(VLOOKUP(ROW(源数据!A2967)-1,源数据!A:AG,10,0),"")</f>
        <v/>
      </c>
      <c r="F2982" s="10">
        <f>IFERROR(VLOOKUP(ROW(源数据!A2967)-1,源数据!A:AG,11,0),"")</f>
        <v/>
      </c>
      <c r="G2982" s="10">
        <f>IFERROR(VLOOKUP(ROW(源数据!A2967)-1,源数据!A:AG,12,0),0)</f>
        <v/>
      </c>
      <c r="H2982" s="17">
        <f>IFERROR(G2982/F2982,"")</f>
        <v/>
      </c>
      <c r="I2982" s="17">
        <f>IFERROR(VLOOKUP(ROW(源数据!A2967)-1,源数据!A:AG,21,0),"")</f>
        <v/>
      </c>
      <c r="J2982" s="10">
        <f>IFERROR(VLOOKUP(ROW(源数据!A2967)-1,源数据!A:AG,19,0),"")</f>
        <v/>
      </c>
      <c r="K2982" s="17">
        <f>IFERROR(VLOOKUP(ROW(源数据!A2967)-1,源数据!A:AG,21,0),0)</f>
        <v/>
      </c>
      <c r="L2982" s="17">
        <f>IFERROR(VLOOKUP(ROW(源数据!A2967)-1,源数据!A:AG,17,0),0)</f>
        <v/>
      </c>
      <c r="M2982" s="51">
        <f>IFERROR(VLOOKUP(ROW(源数据!A2967)-1,源数据!A:AG,15,0),"")</f>
        <v/>
      </c>
    </row>
    <row r="2983">
      <c r="A2983" s="10" t="n">
        <v>2967</v>
      </c>
      <c r="B2983" s="10">
        <f>IFERROR(VLOOKUP(ROW(源数据!A2968)-1,源数据!A:AG,33,0),"")</f>
        <v/>
      </c>
      <c r="C2983" s="10">
        <f>IFERROR(VLOOKUP(ROW(源数据!A2968)-1,源数据!A:AG,9,0),"")</f>
        <v/>
      </c>
      <c r="D2983" s="35">
        <f>IFERROR(VLOOKUP(ROW(源数据!A2968)-1,源数据!A:AG,8,0),"")</f>
        <v/>
      </c>
      <c r="E2983" s="35">
        <f>IFERROR(VLOOKUP(ROW(源数据!A2968)-1,源数据!A:AG,10,0),"")</f>
        <v/>
      </c>
      <c r="F2983" s="10">
        <f>IFERROR(VLOOKUP(ROW(源数据!A2968)-1,源数据!A:AG,11,0),"")</f>
        <v/>
      </c>
      <c r="G2983" s="10">
        <f>IFERROR(VLOOKUP(ROW(源数据!A2968)-1,源数据!A:AG,12,0),0)</f>
        <v/>
      </c>
      <c r="H2983" s="17">
        <f>IFERROR(G2983/F2983,"")</f>
        <v/>
      </c>
      <c r="I2983" s="17">
        <f>IFERROR(VLOOKUP(ROW(源数据!A2968)-1,源数据!A:AG,21,0),"")</f>
        <v/>
      </c>
      <c r="J2983" s="10">
        <f>IFERROR(VLOOKUP(ROW(源数据!A2968)-1,源数据!A:AG,19,0),"")</f>
        <v/>
      </c>
      <c r="K2983" s="17">
        <f>IFERROR(VLOOKUP(ROW(源数据!A2968)-1,源数据!A:AG,21,0),0)</f>
        <v/>
      </c>
      <c r="L2983" s="17">
        <f>IFERROR(VLOOKUP(ROW(源数据!A2968)-1,源数据!A:AG,17,0),0)</f>
        <v/>
      </c>
      <c r="M2983" s="51">
        <f>IFERROR(VLOOKUP(ROW(源数据!A2968)-1,源数据!A:AG,15,0),"")</f>
        <v/>
      </c>
    </row>
    <row r="2984">
      <c r="A2984" s="10" t="n">
        <v>2968</v>
      </c>
      <c r="B2984" s="10">
        <f>IFERROR(VLOOKUP(ROW(源数据!A2969)-1,源数据!A:AG,33,0),"")</f>
        <v/>
      </c>
      <c r="C2984" s="10">
        <f>IFERROR(VLOOKUP(ROW(源数据!A2969)-1,源数据!A:AG,9,0),"")</f>
        <v/>
      </c>
      <c r="D2984" s="35">
        <f>IFERROR(VLOOKUP(ROW(源数据!A2969)-1,源数据!A:AG,8,0),"")</f>
        <v/>
      </c>
      <c r="E2984" s="35">
        <f>IFERROR(VLOOKUP(ROW(源数据!A2969)-1,源数据!A:AG,10,0),"")</f>
        <v/>
      </c>
      <c r="F2984" s="10">
        <f>IFERROR(VLOOKUP(ROW(源数据!A2969)-1,源数据!A:AG,11,0),"")</f>
        <v/>
      </c>
      <c r="G2984" s="10">
        <f>IFERROR(VLOOKUP(ROW(源数据!A2969)-1,源数据!A:AG,12,0),0)</f>
        <v/>
      </c>
      <c r="H2984" s="17">
        <f>IFERROR(G2984/F2984,"")</f>
        <v/>
      </c>
      <c r="I2984" s="17">
        <f>IFERROR(VLOOKUP(ROW(源数据!A2969)-1,源数据!A:AG,21,0),"")</f>
        <v/>
      </c>
      <c r="J2984" s="10">
        <f>IFERROR(VLOOKUP(ROW(源数据!A2969)-1,源数据!A:AG,19,0),"")</f>
        <v/>
      </c>
      <c r="K2984" s="17">
        <f>IFERROR(VLOOKUP(ROW(源数据!A2969)-1,源数据!A:AG,21,0),0)</f>
        <v/>
      </c>
      <c r="L2984" s="17">
        <f>IFERROR(VLOOKUP(ROW(源数据!A2969)-1,源数据!A:AG,17,0),0)</f>
        <v/>
      </c>
      <c r="M2984" s="51">
        <f>IFERROR(VLOOKUP(ROW(源数据!A2969)-1,源数据!A:AG,15,0),"")</f>
        <v/>
      </c>
    </row>
    <row r="2985">
      <c r="A2985" s="10" t="n">
        <v>2969</v>
      </c>
      <c r="B2985" s="10">
        <f>IFERROR(VLOOKUP(ROW(源数据!A2970)-1,源数据!A:AG,33,0),"")</f>
        <v/>
      </c>
      <c r="C2985" s="10">
        <f>IFERROR(VLOOKUP(ROW(源数据!A2970)-1,源数据!A:AG,9,0),"")</f>
        <v/>
      </c>
      <c r="D2985" s="35">
        <f>IFERROR(VLOOKUP(ROW(源数据!A2970)-1,源数据!A:AG,8,0),"")</f>
        <v/>
      </c>
      <c r="E2985" s="35">
        <f>IFERROR(VLOOKUP(ROW(源数据!A2970)-1,源数据!A:AG,10,0),"")</f>
        <v/>
      </c>
      <c r="F2985" s="10">
        <f>IFERROR(VLOOKUP(ROW(源数据!A2970)-1,源数据!A:AG,11,0),"")</f>
        <v/>
      </c>
      <c r="G2985" s="10">
        <f>IFERROR(VLOOKUP(ROW(源数据!A2970)-1,源数据!A:AG,12,0),0)</f>
        <v/>
      </c>
      <c r="H2985" s="17">
        <f>IFERROR(G2985/F2985,"")</f>
        <v/>
      </c>
      <c r="I2985" s="17">
        <f>IFERROR(VLOOKUP(ROW(源数据!A2970)-1,源数据!A:AG,21,0),"")</f>
        <v/>
      </c>
      <c r="J2985" s="10">
        <f>IFERROR(VLOOKUP(ROW(源数据!A2970)-1,源数据!A:AG,19,0),"")</f>
        <v/>
      </c>
      <c r="K2985" s="17">
        <f>IFERROR(VLOOKUP(ROW(源数据!A2970)-1,源数据!A:AG,21,0),0)</f>
        <v/>
      </c>
      <c r="L2985" s="17">
        <f>IFERROR(VLOOKUP(ROW(源数据!A2970)-1,源数据!A:AG,17,0),0)</f>
        <v/>
      </c>
      <c r="M2985" s="51">
        <f>IFERROR(VLOOKUP(ROW(源数据!A2970)-1,源数据!A:AG,15,0),"")</f>
        <v/>
      </c>
    </row>
    <row r="2986">
      <c r="A2986" s="10" t="n">
        <v>2970</v>
      </c>
      <c r="B2986" s="10">
        <f>IFERROR(VLOOKUP(ROW(源数据!A2971)-1,源数据!A:AG,33,0),"")</f>
        <v/>
      </c>
      <c r="C2986" s="10">
        <f>IFERROR(VLOOKUP(ROW(源数据!A2971)-1,源数据!A:AG,9,0),"")</f>
        <v/>
      </c>
      <c r="D2986" s="35">
        <f>IFERROR(VLOOKUP(ROW(源数据!A2971)-1,源数据!A:AG,8,0),"")</f>
        <v/>
      </c>
      <c r="E2986" s="35">
        <f>IFERROR(VLOOKUP(ROW(源数据!A2971)-1,源数据!A:AG,10,0),"")</f>
        <v/>
      </c>
      <c r="F2986" s="10">
        <f>IFERROR(VLOOKUP(ROW(源数据!A2971)-1,源数据!A:AG,11,0),"")</f>
        <v/>
      </c>
      <c r="G2986" s="10">
        <f>IFERROR(VLOOKUP(ROW(源数据!A2971)-1,源数据!A:AG,12,0),0)</f>
        <v/>
      </c>
      <c r="H2986" s="17">
        <f>IFERROR(G2986/F2986,"")</f>
        <v/>
      </c>
      <c r="I2986" s="17">
        <f>IFERROR(VLOOKUP(ROW(源数据!A2971)-1,源数据!A:AG,21,0),"")</f>
        <v/>
      </c>
      <c r="J2986" s="10">
        <f>IFERROR(VLOOKUP(ROW(源数据!A2971)-1,源数据!A:AG,19,0),"")</f>
        <v/>
      </c>
      <c r="K2986" s="17">
        <f>IFERROR(VLOOKUP(ROW(源数据!A2971)-1,源数据!A:AG,21,0),0)</f>
        <v/>
      </c>
      <c r="L2986" s="17">
        <f>IFERROR(VLOOKUP(ROW(源数据!A2971)-1,源数据!A:AG,17,0),0)</f>
        <v/>
      </c>
      <c r="M2986" s="51">
        <f>IFERROR(VLOOKUP(ROW(源数据!A2971)-1,源数据!A:AG,15,0),"")</f>
        <v/>
      </c>
    </row>
    <row r="2987">
      <c r="A2987" s="10" t="n">
        <v>2971</v>
      </c>
      <c r="B2987" s="10">
        <f>IFERROR(VLOOKUP(ROW(源数据!A2972)-1,源数据!A:AG,33,0),"")</f>
        <v/>
      </c>
      <c r="C2987" s="10">
        <f>IFERROR(VLOOKUP(ROW(源数据!A2972)-1,源数据!A:AG,9,0),"")</f>
        <v/>
      </c>
      <c r="D2987" s="35">
        <f>IFERROR(VLOOKUP(ROW(源数据!A2972)-1,源数据!A:AG,8,0),"")</f>
        <v/>
      </c>
      <c r="E2987" s="35">
        <f>IFERROR(VLOOKUP(ROW(源数据!A2972)-1,源数据!A:AG,10,0),"")</f>
        <v/>
      </c>
      <c r="F2987" s="10">
        <f>IFERROR(VLOOKUP(ROW(源数据!A2972)-1,源数据!A:AG,11,0),"")</f>
        <v/>
      </c>
      <c r="G2987" s="10">
        <f>IFERROR(VLOOKUP(ROW(源数据!A2972)-1,源数据!A:AG,12,0),0)</f>
        <v/>
      </c>
      <c r="H2987" s="17">
        <f>IFERROR(G2987/F2987,"")</f>
        <v/>
      </c>
      <c r="I2987" s="17">
        <f>IFERROR(VLOOKUP(ROW(源数据!A2972)-1,源数据!A:AG,21,0),"")</f>
        <v/>
      </c>
      <c r="J2987" s="10">
        <f>IFERROR(VLOOKUP(ROW(源数据!A2972)-1,源数据!A:AG,19,0),"")</f>
        <v/>
      </c>
      <c r="K2987" s="17">
        <f>IFERROR(VLOOKUP(ROW(源数据!A2972)-1,源数据!A:AG,21,0),0)</f>
        <v/>
      </c>
      <c r="L2987" s="17">
        <f>IFERROR(VLOOKUP(ROW(源数据!A2972)-1,源数据!A:AG,17,0),0)</f>
        <v/>
      </c>
      <c r="M2987" s="51">
        <f>IFERROR(VLOOKUP(ROW(源数据!A2972)-1,源数据!A:AG,15,0),"")</f>
        <v/>
      </c>
    </row>
    <row r="2988">
      <c r="A2988" s="10" t="n">
        <v>2972</v>
      </c>
      <c r="B2988" s="10">
        <f>IFERROR(VLOOKUP(ROW(源数据!A2973)-1,源数据!A:AG,33,0),"")</f>
        <v/>
      </c>
      <c r="C2988" s="10">
        <f>IFERROR(VLOOKUP(ROW(源数据!A2973)-1,源数据!A:AG,9,0),"")</f>
        <v/>
      </c>
      <c r="D2988" s="35">
        <f>IFERROR(VLOOKUP(ROW(源数据!A2973)-1,源数据!A:AG,8,0),"")</f>
        <v/>
      </c>
      <c r="E2988" s="35">
        <f>IFERROR(VLOOKUP(ROW(源数据!A2973)-1,源数据!A:AG,10,0),"")</f>
        <v/>
      </c>
      <c r="F2988" s="10">
        <f>IFERROR(VLOOKUP(ROW(源数据!A2973)-1,源数据!A:AG,11,0),"")</f>
        <v/>
      </c>
      <c r="G2988" s="10">
        <f>IFERROR(VLOOKUP(ROW(源数据!A2973)-1,源数据!A:AG,12,0),0)</f>
        <v/>
      </c>
      <c r="H2988" s="17">
        <f>IFERROR(G2988/F2988,"")</f>
        <v/>
      </c>
      <c r="I2988" s="17">
        <f>IFERROR(VLOOKUP(ROW(源数据!A2973)-1,源数据!A:AG,21,0),"")</f>
        <v/>
      </c>
      <c r="J2988" s="10">
        <f>IFERROR(VLOOKUP(ROW(源数据!A2973)-1,源数据!A:AG,19,0),"")</f>
        <v/>
      </c>
      <c r="K2988" s="17">
        <f>IFERROR(VLOOKUP(ROW(源数据!A2973)-1,源数据!A:AG,21,0),0)</f>
        <v/>
      </c>
      <c r="L2988" s="17">
        <f>IFERROR(VLOOKUP(ROW(源数据!A2973)-1,源数据!A:AG,17,0),0)</f>
        <v/>
      </c>
      <c r="M2988" s="51">
        <f>IFERROR(VLOOKUP(ROW(源数据!A2973)-1,源数据!A:AG,15,0),"")</f>
        <v/>
      </c>
    </row>
    <row r="2989">
      <c r="A2989" s="10" t="n">
        <v>2973</v>
      </c>
      <c r="B2989" s="10">
        <f>IFERROR(VLOOKUP(ROW(源数据!A2974)-1,源数据!A:AG,33,0),"")</f>
        <v/>
      </c>
      <c r="C2989" s="10">
        <f>IFERROR(VLOOKUP(ROW(源数据!A2974)-1,源数据!A:AG,9,0),"")</f>
        <v/>
      </c>
      <c r="D2989" s="35">
        <f>IFERROR(VLOOKUP(ROW(源数据!A2974)-1,源数据!A:AG,8,0),"")</f>
        <v/>
      </c>
      <c r="E2989" s="35">
        <f>IFERROR(VLOOKUP(ROW(源数据!A2974)-1,源数据!A:AG,10,0),"")</f>
        <v/>
      </c>
      <c r="F2989" s="10">
        <f>IFERROR(VLOOKUP(ROW(源数据!A2974)-1,源数据!A:AG,11,0),"")</f>
        <v/>
      </c>
      <c r="G2989" s="10">
        <f>IFERROR(VLOOKUP(ROW(源数据!A2974)-1,源数据!A:AG,12,0),0)</f>
        <v/>
      </c>
      <c r="H2989" s="17">
        <f>IFERROR(G2989/F2989,"")</f>
        <v/>
      </c>
      <c r="I2989" s="17">
        <f>IFERROR(VLOOKUP(ROW(源数据!A2974)-1,源数据!A:AG,21,0),"")</f>
        <v/>
      </c>
      <c r="J2989" s="10">
        <f>IFERROR(VLOOKUP(ROW(源数据!A2974)-1,源数据!A:AG,19,0),"")</f>
        <v/>
      </c>
      <c r="K2989" s="17">
        <f>IFERROR(VLOOKUP(ROW(源数据!A2974)-1,源数据!A:AG,21,0),0)</f>
        <v/>
      </c>
      <c r="L2989" s="17">
        <f>IFERROR(VLOOKUP(ROW(源数据!A2974)-1,源数据!A:AG,17,0),0)</f>
        <v/>
      </c>
      <c r="M2989" s="51">
        <f>IFERROR(VLOOKUP(ROW(源数据!A2974)-1,源数据!A:AG,15,0),"")</f>
        <v/>
      </c>
    </row>
    <row r="2990">
      <c r="A2990" s="10" t="n">
        <v>2974</v>
      </c>
      <c r="B2990" s="10">
        <f>IFERROR(VLOOKUP(ROW(源数据!A2975)-1,源数据!A:AG,33,0),"")</f>
        <v/>
      </c>
      <c r="C2990" s="10">
        <f>IFERROR(VLOOKUP(ROW(源数据!A2975)-1,源数据!A:AG,9,0),"")</f>
        <v/>
      </c>
      <c r="D2990" s="35">
        <f>IFERROR(VLOOKUP(ROW(源数据!A2975)-1,源数据!A:AG,8,0),"")</f>
        <v/>
      </c>
      <c r="E2990" s="35">
        <f>IFERROR(VLOOKUP(ROW(源数据!A2975)-1,源数据!A:AG,10,0),"")</f>
        <v/>
      </c>
      <c r="F2990" s="10">
        <f>IFERROR(VLOOKUP(ROW(源数据!A2975)-1,源数据!A:AG,11,0),"")</f>
        <v/>
      </c>
      <c r="G2990" s="10">
        <f>IFERROR(VLOOKUP(ROW(源数据!A2975)-1,源数据!A:AG,12,0),0)</f>
        <v/>
      </c>
      <c r="H2990" s="17">
        <f>IFERROR(G2990/F2990,"")</f>
        <v/>
      </c>
      <c r="I2990" s="17">
        <f>IFERROR(VLOOKUP(ROW(源数据!A2975)-1,源数据!A:AG,21,0),"")</f>
        <v/>
      </c>
      <c r="J2990" s="10">
        <f>IFERROR(VLOOKUP(ROW(源数据!A2975)-1,源数据!A:AG,19,0),"")</f>
        <v/>
      </c>
      <c r="K2990" s="17">
        <f>IFERROR(VLOOKUP(ROW(源数据!A2975)-1,源数据!A:AG,21,0),0)</f>
        <v/>
      </c>
      <c r="L2990" s="17">
        <f>IFERROR(VLOOKUP(ROW(源数据!A2975)-1,源数据!A:AG,17,0),0)</f>
        <v/>
      </c>
      <c r="M2990" s="51">
        <f>IFERROR(VLOOKUP(ROW(源数据!A2975)-1,源数据!A:AG,15,0),"")</f>
        <v/>
      </c>
    </row>
    <row r="2991">
      <c r="A2991" s="10" t="n">
        <v>2975</v>
      </c>
      <c r="B2991" s="10">
        <f>IFERROR(VLOOKUP(ROW(源数据!A2976)-1,源数据!A:AG,33,0),"")</f>
        <v/>
      </c>
      <c r="C2991" s="10">
        <f>IFERROR(VLOOKUP(ROW(源数据!A2976)-1,源数据!A:AG,9,0),"")</f>
        <v/>
      </c>
      <c r="D2991" s="35">
        <f>IFERROR(VLOOKUP(ROW(源数据!A2976)-1,源数据!A:AG,8,0),"")</f>
        <v/>
      </c>
      <c r="E2991" s="35">
        <f>IFERROR(VLOOKUP(ROW(源数据!A2976)-1,源数据!A:AG,10,0),"")</f>
        <v/>
      </c>
      <c r="F2991" s="10">
        <f>IFERROR(VLOOKUP(ROW(源数据!A2976)-1,源数据!A:AG,11,0),"")</f>
        <v/>
      </c>
      <c r="G2991" s="10">
        <f>IFERROR(VLOOKUP(ROW(源数据!A2976)-1,源数据!A:AG,12,0),0)</f>
        <v/>
      </c>
      <c r="H2991" s="17">
        <f>IFERROR(G2991/F2991,"")</f>
        <v/>
      </c>
      <c r="I2991" s="17">
        <f>IFERROR(VLOOKUP(ROW(源数据!A2976)-1,源数据!A:AG,21,0),"")</f>
        <v/>
      </c>
      <c r="J2991" s="10">
        <f>IFERROR(VLOOKUP(ROW(源数据!A2976)-1,源数据!A:AG,19,0),"")</f>
        <v/>
      </c>
      <c r="K2991" s="17">
        <f>IFERROR(VLOOKUP(ROW(源数据!A2976)-1,源数据!A:AG,21,0),0)</f>
        <v/>
      </c>
      <c r="L2991" s="17">
        <f>IFERROR(VLOOKUP(ROW(源数据!A2976)-1,源数据!A:AG,17,0),0)</f>
        <v/>
      </c>
      <c r="M2991" s="51">
        <f>IFERROR(VLOOKUP(ROW(源数据!A2976)-1,源数据!A:AG,15,0),"")</f>
        <v/>
      </c>
    </row>
    <row r="2992">
      <c r="A2992" s="10" t="n">
        <v>2976</v>
      </c>
      <c r="B2992" s="10">
        <f>IFERROR(VLOOKUP(ROW(源数据!A2977)-1,源数据!A:AG,33,0),"")</f>
        <v/>
      </c>
      <c r="C2992" s="10">
        <f>IFERROR(VLOOKUP(ROW(源数据!A2977)-1,源数据!A:AG,9,0),"")</f>
        <v/>
      </c>
      <c r="D2992" s="35">
        <f>IFERROR(VLOOKUP(ROW(源数据!A2977)-1,源数据!A:AG,8,0),"")</f>
        <v/>
      </c>
      <c r="E2992" s="35">
        <f>IFERROR(VLOOKUP(ROW(源数据!A2977)-1,源数据!A:AG,10,0),"")</f>
        <v/>
      </c>
      <c r="F2992" s="10">
        <f>IFERROR(VLOOKUP(ROW(源数据!A2977)-1,源数据!A:AG,11,0),"")</f>
        <v/>
      </c>
      <c r="G2992" s="10">
        <f>IFERROR(VLOOKUP(ROW(源数据!A2977)-1,源数据!A:AG,12,0),0)</f>
        <v/>
      </c>
      <c r="H2992" s="17">
        <f>IFERROR(G2992/F2992,"")</f>
        <v/>
      </c>
      <c r="I2992" s="17">
        <f>IFERROR(VLOOKUP(ROW(源数据!A2977)-1,源数据!A:AG,21,0),"")</f>
        <v/>
      </c>
      <c r="J2992" s="10">
        <f>IFERROR(VLOOKUP(ROW(源数据!A2977)-1,源数据!A:AG,19,0),"")</f>
        <v/>
      </c>
      <c r="K2992" s="17">
        <f>IFERROR(VLOOKUP(ROW(源数据!A2977)-1,源数据!A:AG,21,0),0)</f>
        <v/>
      </c>
      <c r="L2992" s="17">
        <f>IFERROR(VLOOKUP(ROW(源数据!A2977)-1,源数据!A:AG,17,0),0)</f>
        <v/>
      </c>
      <c r="M2992" s="51">
        <f>IFERROR(VLOOKUP(ROW(源数据!A2977)-1,源数据!A:AG,15,0),"")</f>
        <v/>
      </c>
    </row>
    <row r="2993">
      <c r="A2993" s="10" t="n">
        <v>2977</v>
      </c>
      <c r="B2993" s="10">
        <f>IFERROR(VLOOKUP(ROW(源数据!A2978)-1,源数据!A:AG,33,0),"")</f>
        <v/>
      </c>
      <c r="C2993" s="10">
        <f>IFERROR(VLOOKUP(ROW(源数据!A2978)-1,源数据!A:AG,9,0),"")</f>
        <v/>
      </c>
      <c r="D2993" s="35">
        <f>IFERROR(VLOOKUP(ROW(源数据!A2978)-1,源数据!A:AG,8,0),"")</f>
        <v/>
      </c>
      <c r="E2993" s="35">
        <f>IFERROR(VLOOKUP(ROW(源数据!A2978)-1,源数据!A:AG,10,0),"")</f>
        <v/>
      </c>
      <c r="F2993" s="10">
        <f>IFERROR(VLOOKUP(ROW(源数据!A2978)-1,源数据!A:AG,11,0),"")</f>
        <v/>
      </c>
      <c r="G2993" s="10">
        <f>IFERROR(VLOOKUP(ROW(源数据!A2978)-1,源数据!A:AG,12,0),0)</f>
        <v/>
      </c>
      <c r="H2993" s="17">
        <f>IFERROR(G2993/F2993,"")</f>
        <v/>
      </c>
      <c r="I2993" s="17">
        <f>IFERROR(VLOOKUP(ROW(源数据!A2978)-1,源数据!A:AG,21,0),"")</f>
        <v/>
      </c>
      <c r="J2993" s="10">
        <f>IFERROR(VLOOKUP(ROW(源数据!A2978)-1,源数据!A:AG,19,0),"")</f>
        <v/>
      </c>
      <c r="K2993" s="17">
        <f>IFERROR(VLOOKUP(ROW(源数据!A2978)-1,源数据!A:AG,21,0),0)</f>
        <v/>
      </c>
      <c r="L2993" s="17">
        <f>IFERROR(VLOOKUP(ROW(源数据!A2978)-1,源数据!A:AG,17,0),0)</f>
        <v/>
      </c>
      <c r="M2993" s="51">
        <f>IFERROR(VLOOKUP(ROW(源数据!A2978)-1,源数据!A:AG,15,0),"")</f>
        <v/>
      </c>
    </row>
    <row r="2994">
      <c r="A2994" s="10" t="n">
        <v>2978</v>
      </c>
      <c r="B2994" s="10">
        <f>IFERROR(VLOOKUP(ROW(源数据!A2979)-1,源数据!A:AG,33,0),"")</f>
        <v/>
      </c>
      <c r="C2994" s="10">
        <f>IFERROR(VLOOKUP(ROW(源数据!A2979)-1,源数据!A:AG,9,0),"")</f>
        <v/>
      </c>
      <c r="D2994" s="35">
        <f>IFERROR(VLOOKUP(ROW(源数据!A2979)-1,源数据!A:AG,8,0),"")</f>
        <v/>
      </c>
      <c r="E2994" s="35">
        <f>IFERROR(VLOOKUP(ROW(源数据!A2979)-1,源数据!A:AG,10,0),"")</f>
        <v/>
      </c>
      <c r="F2994" s="10">
        <f>IFERROR(VLOOKUP(ROW(源数据!A2979)-1,源数据!A:AG,11,0),"")</f>
        <v/>
      </c>
      <c r="G2994" s="10">
        <f>IFERROR(VLOOKUP(ROW(源数据!A2979)-1,源数据!A:AG,12,0),0)</f>
        <v/>
      </c>
      <c r="H2994" s="17">
        <f>IFERROR(G2994/F2994,"")</f>
        <v/>
      </c>
      <c r="I2994" s="17">
        <f>IFERROR(VLOOKUP(ROW(源数据!A2979)-1,源数据!A:AG,21,0),"")</f>
        <v/>
      </c>
      <c r="J2994" s="10">
        <f>IFERROR(VLOOKUP(ROW(源数据!A2979)-1,源数据!A:AG,19,0),"")</f>
        <v/>
      </c>
      <c r="K2994" s="17">
        <f>IFERROR(VLOOKUP(ROW(源数据!A2979)-1,源数据!A:AG,21,0),0)</f>
        <v/>
      </c>
      <c r="L2994" s="17">
        <f>IFERROR(VLOOKUP(ROW(源数据!A2979)-1,源数据!A:AG,17,0),0)</f>
        <v/>
      </c>
      <c r="M2994" s="51">
        <f>IFERROR(VLOOKUP(ROW(源数据!A2979)-1,源数据!A:AG,15,0),"")</f>
        <v/>
      </c>
    </row>
    <row r="2995">
      <c r="A2995" s="10" t="n">
        <v>2979</v>
      </c>
      <c r="B2995" s="10">
        <f>IFERROR(VLOOKUP(ROW(源数据!A2980)-1,源数据!A:AG,33,0),"")</f>
        <v/>
      </c>
      <c r="C2995" s="10">
        <f>IFERROR(VLOOKUP(ROW(源数据!A2980)-1,源数据!A:AG,9,0),"")</f>
        <v/>
      </c>
      <c r="D2995" s="35">
        <f>IFERROR(VLOOKUP(ROW(源数据!A2980)-1,源数据!A:AG,8,0),"")</f>
        <v/>
      </c>
      <c r="E2995" s="35">
        <f>IFERROR(VLOOKUP(ROW(源数据!A2980)-1,源数据!A:AG,10,0),"")</f>
        <v/>
      </c>
      <c r="F2995" s="10">
        <f>IFERROR(VLOOKUP(ROW(源数据!A2980)-1,源数据!A:AG,11,0),"")</f>
        <v/>
      </c>
      <c r="G2995" s="10">
        <f>IFERROR(VLOOKUP(ROW(源数据!A2980)-1,源数据!A:AG,12,0),0)</f>
        <v/>
      </c>
      <c r="H2995" s="17">
        <f>IFERROR(G2995/F2995,"")</f>
        <v/>
      </c>
      <c r="I2995" s="17">
        <f>IFERROR(VLOOKUP(ROW(源数据!A2980)-1,源数据!A:AG,21,0),"")</f>
        <v/>
      </c>
      <c r="J2995" s="10">
        <f>IFERROR(VLOOKUP(ROW(源数据!A2980)-1,源数据!A:AG,19,0),"")</f>
        <v/>
      </c>
      <c r="K2995" s="17">
        <f>IFERROR(VLOOKUP(ROW(源数据!A2980)-1,源数据!A:AG,21,0),0)</f>
        <v/>
      </c>
      <c r="L2995" s="17">
        <f>IFERROR(VLOOKUP(ROW(源数据!A2980)-1,源数据!A:AG,17,0),0)</f>
        <v/>
      </c>
      <c r="M2995" s="51">
        <f>IFERROR(VLOOKUP(ROW(源数据!A2980)-1,源数据!A:AG,15,0),"")</f>
        <v/>
      </c>
    </row>
    <row r="2996">
      <c r="A2996" s="10" t="n">
        <v>2980</v>
      </c>
      <c r="B2996" s="10">
        <f>IFERROR(VLOOKUP(ROW(源数据!A2981)-1,源数据!A:AG,33,0),"")</f>
        <v/>
      </c>
      <c r="C2996" s="10">
        <f>IFERROR(VLOOKUP(ROW(源数据!A2981)-1,源数据!A:AG,9,0),"")</f>
        <v/>
      </c>
      <c r="D2996" s="35">
        <f>IFERROR(VLOOKUP(ROW(源数据!A2981)-1,源数据!A:AG,8,0),"")</f>
        <v/>
      </c>
      <c r="E2996" s="35">
        <f>IFERROR(VLOOKUP(ROW(源数据!A2981)-1,源数据!A:AG,10,0),"")</f>
        <v/>
      </c>
      <c r="F2996" s="10">
        <f>IFERROR(VLOOKUP(ROW(源数据!A2981)-1,源数据!A:AG,11,0),"")</f>
        <v/>
      </c>
      <c r="G2996" s="10">
        <f>IFERROR(VLOOKUP(ROW(源数据!A2981)-1,源数据!A:AG,12,0),0)</f>
        <v/>
      </c>
      <c r="H2996" s="17">
        <f>IFERROR(G2996/F2996,"")</f>
        <v/>
      </c>
      <c r="I2996" s="17">
        <f>IFERROR(VLOOKUP(ROW(源数据!A2981)-1,源数据!A:AG,21,0),"")</f>
        <v/>
      </c>
      <c r="J2996" s="10">
        <f>IFERROR(VLOOKUP(ROW(源数据!A2981)-1,源数据!A:AG,19,0),"")</f>
        <v/>
      </c>
      <c r="K2996" s="17">
        <f>IFERROR(VLOOKUP(ROW(源数据!A2981)-1,源数据!A:AG,21,0),0)</f>
        <v/>
      </c>
      <c r="L2996" s="17">
        <f>IFERROR(VLOOKUP(ROW(源数据!A2981)-1,源数据!A:AG,17,0),0)</f>
        <v/>
      </c>
      <c r="M2996" s="51">
        <f>IFERROR(VLOOKUP(ROW(源数据!A2981)-1,源数据!A:AG,15,0),"")</f>
        <v/>
      </c>
    </row>
    <row r="2997">
      <c r="A2997" s="10" t="n">
        <v>2981</v>
      </c>
      <c r="B2997" s="10">
        <f>IFERROR(VLOOKUP(ROW(源数据!A2982)-1,源数据!A:AG,33,0),"")</f>
        <v/>
      </c>
      <c r="C2997" s="10">
        <f>IFERROR(VLOOKUP(ROW(源数据!A2982)-1,源数据!A:AG,9,0),"")</f>
        <v/>
      </c>
      <c r="D2997" s="35">
        <f>IFERROR(VLOOKUP(ROW(源数据!A2982)-1,源数据!A:AG,8,0),"")</f>
        <v/>
      </c>
      <c r="E2997" s="35">
        <f>IFERROR(VLOOKUP(ROW(源数据!A2982)-1,源数据!A:AG,10,0),"")</f>
        <v/>
      </c>
      <c r="F2997" s="10">
        <f>IFERROR(VLOOKUP(ROW(源数据!A2982)-1,源数据!A:AG,11,0),"")</f>
        <v/>
      </c>
      <c r="G2997" s="10">
        <f>IFERROR(VLOOKUP(ROW(源数据!A2982)-1,源数据!A:AG,12,0),0)</f>
        <v/>
      </c>
      <c r="H2997" s="17">
        <f>IFERROR(G2997/F2997,"")</f>
        <v/>
      </c>
      <c r="I2997" s="17">
        <f>IFERROR(VLOOKUP(ROW(源数据!A2982)-1,源数据!A:AG,21,0),"")</f>
        <v/>
      </c>
      <c r="J2997" s="10">
        <f>IFERROR(VLOOKUP(ROW(源数据!A2982)-1,源数据!A:AG,19,0),"")</f>
        <v/>
      </c>
      <c r="K2997" s="17">
        <f>IFERROR(VLOOKUP(ROW(源数据!A2982)-1,源数据!A:AG,21,0),0)</f>
        <v/>
      </c>
      <c r="L2997" s="17">
        <f>IFERROR(VLOOKUP(ROW(源数据!A2982)-1,源数据!A:AG,17,0),0)</f>
        <v/>
      </c>
      <c r="M2997" s="51">
        <f>IFERROR(VLOOKUP(ROW(源数据!A2982)-1,源数据!A:AG,15,0),"")</f>
        <v/>
      </c>
    </row>
    <row r="2998">
      <c r="A2998" s="10" t="n">
        <v>2982</v>
      </c>
      <c r="B2998" s="10">
        <f>IFERROR(VLOOKUP(ROW(源数据!A2983)-1,源数据!A:AG,33,0),"")</f>
        <v/>
      </c>
      <c r="C2998" s="10">
        <f>IFERROR(VLOOKUP(ROW(源数据!A2983)-1,源数据!A:AG,9,0),"")</f>
        <v/>
      </c>
      <c r="D2998" s="35">
        <f>IFERROR(VLOOKUP(ROW(源数据!A2983)-1,源数据!A:AG,8,0),"")</f>
        <v/>
      </c>
      <c r="E2998" s="35">
        <f>IFERROR(VLOOKUP(ROW(源数据!A2983)-1,源数据!A:AG,10,0),"")</f>
        <v/>
      </c>
      <c r="F2998" s="10">
        <f>IFERROR(VLOOKUP(ROW(源数据!A2983)-1,源数据!A:AG,11,0),"")</f>
        <v/>
      </c>
      <c r="G2998" s="10">
        <f>IFERROR(VLOOKUP(ROW(源数据!A2983)-1,源数据!A:AG,12,0),0)</f>
        <v/>
      </c>
      <c r="H2998" s="17">
        <f>IFERROR(G2998/F2998,"")</f>
        <v/>
      </c>
      <c r="I2998" s="17">
        <f>IFERROR(VLOOKUP(ROW(源数据!A2983)-1,源数据!A:AG,21,0),"")</f>
        <v/>
      </c>
      <c r="J2998" s="10">
        <f>IFERROR(VLOOKUP(ROW(源数据!A2983)-1,源数据!A:AG,19,0),"")</f>
        <v/>
      </c>
      <c r="K2998" s="17">
        <f>IFERROR(VLOOKUP(ROW(源数据!A2983)-1,源数据!A:AG,21,0),0)</f>
        <v/>
      </c>
      <c r="L2998" s="17">
        <f>IFERROR(VLOOKUP(ROW(源数据!A2983)-1,源数据!A:AG,17,0),0)</f>
        <v/>
      </c>
      <c r="M2998" s="51">
        <f>IFERROR(VLOOKUP(ROW(源数据!A2983)-1,源数据!A:AG,15,0),"")</f>
        <v/>
      </c>
    </row>
    <row r="2999">
      <c r="A2999" s="10" t="n">
        <v>2983</v>
      </c>
      <c r="B2999" s="10">
        <f>IFERROR(VLOOKUP(ROW(源数据!A2984)-1,源数据!A:AG,33,0),"")</f>
        <v/>
      </c>
      <c r="C2999" s="10">
        <f>IFERROR(VLOOKUP(ROW(源数据!A2984)-1,源数据!A:AG,9,0),"")</f>
        <v/>
      </c>
      <c r="D2999" s="35">
        <f>IFERROR(VLOOKUP(ROW(源数据!A2984)-1,源数据!A:AG,8,0),"")</f>
        <v/>
      </c>
      <c r="E2999" s="35">
        <f>IFERROR(VLOOKUP(ROW(源数据!A2984)-1,源数据!A:AG,10,0),"")</f>
        <v/>
      </c>
      <c r="F2999" s="10">
        <f>IFERROR(VLOOKUP(ROW(源数据!A2984)-1,源数据!A:AG,11,0),"")</f>
        <v/>
      </c>
      <c r="G2999" s="10">
        <f>IFERROR(VLOOKUP(ROW(源数据!A2984)-1,源数据!A:AG,12,0),0)</f>
        <v/>
      </c>
      <c r="H2999" s="17">
        <f>IFERROR(G2999/F2999,"")</f>
        <v/>
      </c>
      <c r="I2999" s="17">
        <f>IFERROR(VLOOKUP(ROW(源数据!A2984)-1,源数据!A:AG,21,0),"")</f>
        <v/>
      </c>
      <c r="J2999" s="10">
        <f>IFERROR(VLOOKUP(ROW(源数据!A2984)-1,源数据!A:AG,19,0),"")</f>
        <v/>
      </c>
      <c r="K2999" s="17">
        <f>IFERROR(VLOOKUP(ROW(源数据!A2984)-1,源数据!A:AG,21,0),0)</f>
        <v/>
      </c>
      <c r="L2999" s="17">
        <f>IFERROR(VLOOKUP(ROW(源数据!A2984)-1,源数据!A:AG,17,0),0)</f>
        <v/>
      </c>
      <c r="M2999" s="51">
        <f>IFERROR(VLOOKUP(ROW(源数据!A2984)-1,源数据!A:AG,15,0),"")</f>
        <v/>
      </c>
    </row>
    <row r="3000">
      <c r="A3000" s="10" t="n">
        <v>2984</v>
      </c>
      <c r="B3000" s="10">
        <f>IFERROR(VLOOKUP(ROW(源数据!A2985)-1,源数据!A:AG,33,0),"")</f>
        <v/>
      </c>
      <c r="C3000" s="10">
        <f>IFERROR(VLOOKUP(ROW(源数据!A2985)-1,源数据!A:AG,9,0),"")</f>
        <v/>
      </c>
      <c r="D3000" s="35">
        <f>IFERROR(VLOOKUP(ROW(源数据!A2985)-1,源数据!A:AG,8,0),"")</f>
        <v/>
      </c>
      <c r="E3000" s="35">
        <f>IFERROR(VLOOKUP(ROW(源数据!A2985)-1,源数据!A:AG,10,0),"")</f>
        <v/>
      </c>
      <c r="F3000" s="10">
        <f>IFERROR(VLOOKUP(ROW(源数据!A2985)-1,源数据!A:AG,11,0),"")</f>
        <v/>
      </c>
      <c r="G3000" s="10">
        <f>IFERROR(VLOOKUP(ROW(源数据!A2985)-1,源数据!A:AG,12,0),0)</f>
        <v/>
      </c>
      <c r="H3000" s="17">
        <f>IFERROR(G3000/F3000,"")</f>
        <v/>
      </c>
      <c r="I3000" s="17">
        <f>IFERROR(VLOOKUP(ROW(源数据!A2985)-1,源数据!A:AG,21,0),"")</f>
        <v/>
      </c>
      <c r="J3000" s="10">
        <f>IFERROR(VLOOKUP(ROW(源数据!A2985)-1,源数据!A:AG,19,0),"")</f>
        <v/>
      </c>
      <c r="K3000" s="17">
        <f>IFERROR(VLOOKUP(ROW(源数据!A2985)-1,源数据!A:AG,21,0),0)</f>
        <v/>
      </c>
      <c r="L3000" s="17">
        <f>IFERROR(VLOOKUP(ROW(源数据!A2985)-1,源数据!A:AG,17,0),0)</f>
        <v/>
      </c>
      <c r="M3000" s="51">
        <f>IFERROR(VLOOKUP(ROW(源数据!A2985)-1,源数据!A:AG,15,0),"")</f>
        <v/>
      </c>
    </row>
    <row r="3001">
      <c r="A3001" s="10" t="n">
        <v>2985</v>
      </c>
      <c r="B3001" s="10">
        <f>IFERROR(VLOOKUP(ROW(源数据!A2986)-1,源数据!A:AG,33,0),"")</f>
        <v/>
      </c>
      <c r="C3001" s="10">
        <f>IFERROR(VLOOKUP(ROW(源数据!A2986)-1,源数据!A:AG,9,0),"")</f>
        <v/>
      </c>
      <c r="D3001" s="35">
        <f>IFERROR(VLOOKUP(ROW(源数据!A2986)-1,源数据!A:AG,8,0),"")</f>
        <v/>
      </c>
      <c r="E3001" s="35">
        <f>IFERROR(VLOOKUP(ROW(源数据!A2986)-1,源数据!A:AG,10,0),"")</f>
        <v/>
      </c>
      <c r="F3001" s="10">
        <f>IFERROR(VLOOKUP(ROW(源数据!A2986)-1,源数据!A:AG,11,0),"")</f>
        <v/>
      </c>
      <c r="G3001" s="10">
        <f>IFERROR(VLOOKUP(ROW(源数据!A2986)-1,源数据!A:AG,12,0),0)</f>
        <v/>
      </c>
      <c r="H3001" s="17">
        <f>IFERROR(G3001/F3001,"")</f>
        <v/>
      </c>
      <c r="I3001" s="17">
        <f>IFERROR(VLOOKUP(ROW(源数据!A2986)-1,源数据!A:AG,21,0),"")</f>
        <v/>
      </c>
      <c r="J3001" s="10">
        <f>IFERROR(VLOOKUP(ROW(源数据!A2986)-1,源数据!A:AG,19,0),"")</f>
        <v/>
      </c>
      <c r="K3001" s="17">
        <f>IFERROR(VLOOKUP(ROW(源数据!A2986)-1,源数据!A:AG,21,0),0)</f>
        <v/>
      </c>
      <c r="L3001" s="17">
        <f>IFERROR(VLOOKUP(ROW(源数据!A2986)-1,源数据!A:AG,17,0),0)</f>
        <v/>
      </c>
      <c r="M3001" s="51">
        <f>IFERROR(VLOOKUP(ROW(源数据!A2986)-1,源数据!A:AG,15,0),"")</f>
        <v/>
      </c>
    </row>
    <row r="3002">
      <c r="A3002" s="10" t="n">
        <v>2986</v>
      </c>
      <c r="B3002" s="10">
        <f>IFERROR(VLOOKUP(ROW(源数据!A2987)-1,源数据!A:AG,33,0),"")</f>
        <v/>
      </c>
      <c r="C3002" s="10">
        <f>IFERROR(VLOOKUP(ROW(源数据!A2987)-1,源数据!A:AG,9,0),"")</f>
        <v/>
      </c>
      <c r="D3002" s="35">
        <f>IFERROR(VLOOKUP(ROW(源数据!A2987)-1,源数据!A:AG,8,0),"")</f>
        <v/>
      </c>
      <c r="E3002" s="35">
        <f>IFERROR(VLOOKUP(ROW(源数据!A2987)-1,源数据!A:AG,10,0),"")</f>
        <v/>
      </c>
      <c r="F3002" s="10">
        <f>IFERROR(VLOOKUP(ROW(源数据!A2987)-1,源数据!A:AG,11,0),"")</f>
        <v/>
      </c>
      <c r="G3002" s="10">
        <f>IFERROR(VLOOKUP(ROW(源数据!A2987)-1,源数据!A:AG,12,0),0)</f>
        <v/>
      </c>
      <c r="H3002" s="17">
        <f>IFERROR(G3002/F3002,"")</f>
        <v/>
      </c>
      <c r="I3002" s="17">
        <f>IFERROR(VLOOKUP(ROW(源数据!A2987)-1,源数据!A:AG,21,0),"")</f>
        <v/>
      </c>
      <c r="J3002" s="10">
        <f>IFERROR(VLOOKUP(ROW(源数据!A2987)-1,源数据!A:AG,19,0),"")</f>
        <v/>
      </c>
      <c r="K3002" s="17">
        <f>IFERROR(VLOOKUP(ROW(源数据!A2987)-1,源数据!A:AG,21,0),0)</f>
        <v/>
      </c>
      <c r="L3002" s="17">
        <f>IFERROR(VLOOKUP(ROW(源数据!A2987)-1,源数据!A:AG,17,0),0)</f>
        <v/>
      </c>
      <c r="M3002" s="51">
        <f>IFERROR(VLOOKUP(ROW(源数据!A2987)-1,源数据!A:AG,15,0),"")</f>
        <v/>
      </c>
    </row>
    <row r="3003">
      <c r="A3003" s="10" t="n">
        <v>2987</v>
      </c>
      <c r="B3003" s="10">
        <f>IFERROR(VLOOKUP(ROW(源数据!A2988)-1,源数据!A:AG,33,0),"")</f>
        <v/>
      </c>
      <c r="C3003" s="10">
        <f>IFERROR(VLOOKUP(ROW(源数据!A2988)-1,源数据!A:AG,9,0),"")</f>
        <v/>
      </c>
      <c r="D3003" s="35">
        <f>IFERROR(VLOOKUP(ROW(源数据!A2988)-1,源数据!A:AG,8,0),"")</f>
        <v/>
      </c>
      <c r="E3003" s="35">
        <f>IFERROR(VLOOKUP(ROW(源数据!A2988)-1,源数据!A:AG,10,0),"")</f>
        <v/>
      </c>
      <c r="F3003" s="10">
        <f>IFERROR(VLOOKUP(ROW(源数据!A2988)-1,源数据!A:AG,11,0),"")</f>
        <v/>
      </c>
      <c r="G3003" s="10">
        <f>IFERROR(VLOOKUP(ROW(源数据!A2988)-1,源数据!A:AG,12,0),0)</f>
        <v/>
      </c>
      <c r="H3003" s="17">
        <f>IFERROR(G3003/F3003,"")</f>
        <v/>
      </c>
      <c r="I3003" s="17">
        <f>IFERROR(VLOOKUP(ROW(源数据!A2988)-1,源数据!A:AG,21,0),"")</f>
        <v/>
      </c>
      <c r="J3003" s="10">
        <f>IFERROR(VLOOKUP(ROW(源数据!A2988)-1,源数据!A:AG,19,0),"")</f>
        <v/>
      </c>
      <c r="K3003" s="17">
        <f>IFERROR(VLOOKUP(ROW(源数据!A2988)-1,源数据!A:AG,21,0),0)</f>
        <v/>
      </c>
      <c r="L3003" s="17">
        <f>IFERROR(VLOOKUP(ROW(源数据!A2988)-1,源数据!A:AG,17,0),0)</f>
        <v/>
      </c>
      <c r="M3003" s="51">
        <f>IFERROR(VLOOKUP(ROW(源数据!A2988)-1,源数据!A:AG,15,0),"")</f>
        <v/>
      </c>
    </row>
    <row r="3004">
      <c r="A3004" s="10" t="n">
        <v>2988</v>
      </c>
      <c r="B3004" s="10">
        <f>IFERROR(VLOOKUP(ROW(源数据!A2989)-1,源数据!A:AG,33,0),"")</f>
        <v/>
      </c>
      <c r="C3004" s="10">
        <f>IFERROR(VLOOKUP(ROW(源数据!A2989)-1,源数据!A:AG,9,0),"")</f>
        <v/>
      </c>
      <c r="D3004" s="35">
        <f>IFERROR(VLOOKUP(ROW(源数据!A2989)-1,源数据!A:AG,8,0),"")</f>
        <v/>
      </c>
      <c r="E3004" s="35">
        <f>IFERROR(VLOOKUP(ROW(源数据!A2989)-1,源数据!A:AG,10,0),"")</f>
        <v/>
      </c>
      <c r="F3004" s="10">
        <f>IFERROR(VLOOKUP(ROW(源数据!A2989)-1,源数据!A:AG,11,0),"")</f>
        <v/>
      </c>
      <c r="G3004" s="10">
        <f>IFERROR(VLOOKUP(ROW(源数据!A2989)-1,源数据!A:AG,12,0),0)</f>
        <v/>
      </c>
      <c r="H3004" s="17">
        <f>IFERROR(G3004/F3004,"")</f>
        <v/>
      </c>
      <c r="I3004" s="17">
        <f>IFERROR(VLOOKUP(ROW(源数据!A2989)-1,源数据!A:AG,21,0),"")</f>
        <v/>
      </c>
      <c r="J3004" s="10">
        <f>IFERROR(VLOOKUP(ROW(源数据!A2989)-1,源数据!A:AG,19,0),"")</f>
        <v/>
      </c>
      <c r="K3004" s="17">
        <f>IFERROR(VLOOKUP(ROW(源数据!A2989)-1,源数据!A:AG,21,0),0)</f>
        <v/>
      </c>
      <c r="L3004" s="17">
        <f>IFERROR(VLOOKUP(ROW(源数据!A2989)-1,源数据!A:AG,17,0),0)</f>
        <v/>
      </c>
      <c r="M3004" s="51">
        <f>IFERROR(VLOOKUP(ROW(源数据!A2989)-1,源数据!A:AG,15,0),"")</f>
        <v/>
      </c>
    </row>
    <row r="3005">
      <c r="A3005" s="10" t="n">
        <v>2989</v>
      </c>
      <c r="B3005" s="10">
        <f>IFERROR(VLOOKUP(ROW(源数据!A2990)-1,源数据!A:AG,33,0),"")</f>
        <v/>
      </c>
      <c r="C3005" s="10">
        <f>IFERROR(VLOOKUP(ROW(源数据!A2990)-1,源数据!A:AG,9,0),"")</f>
        <v/>
      </c>
      <c r="D3005" s="35">
        <f>IFERROR(VLOOKUP(ROW(源数据!A2990)-1,源数据!A:AG,8,0),"")</f>
        <v/>
      </c>
      <c r="E3005" s="35">
        <f>IFERROR(VLOOKUP(ROW(源数据!A2990)-1,源数据!A:AG,10,0),"")</f>
        <v/>
      </c>
      <c r="F3005" s="10">
        <f>IFERROR(VLOOKUP(ROW(源数据!A2990)-1,源数据!A:AG,11,0),"")</f>
        <v/>
      </c>
      <c r="G3005" s="10">
        <f>IFERROR(VLOOKUP(ROW(源数据!A2990)-1,源数据!A:AG,12,0),0)</f>
        <v/>
      </c>
      <c r="H3005" s="17">
        <f>IFERROR(G3005/F3005,"")</f>
        <v/>
      </c>
      <c r="I3005" s="17">
        <f>IFERROR(VLOOKUP(ROW(源数据!A2990)-1,源数据!A:AG,21,0),"")</f>
        <v/>
      </c>
      <c r="J3005" s="10">
        <f>IFERROR(VLOOKUP(ROW(源数据!A2990)-1,源数据!A:AG,19,0),"")</f>
        <v/>
      </c>
      <c r="K3005" s="17">
        <f>IFERROR(VLOOKUP(ROW(源数据!A2990)-1,源数据!A:AG,21,0),0)</f>
        <v/>
      </c>
      <c r="L3005" s="17">
        <f>IFERROR(VLOOKUP(ROW(源数据!A2990)-1,源数据!A:AG,17,0),0)</f>
        <v/>
      </c>
      <c r="M3005" s="51">
        <f>IFERROR(VLOOKUP(ROW(源数据!A2990)-1,源数据!A:AG,15,0),"")</f>
        <v/>
      </c>
    </row>
    <row r="3006">
      <c r="A3006" s="10" t="n">
        <v>2990</v>
      </c>
      <c r="B3006" s="10">
        <f>IFERROR(VLOOKUP(ROW(源数据!A2991)-1,源数据!A:AG,33,0),"")</f>
        <v/>
      </c>
      <c r="C3006" s="10">
        <f>IFERROR(VLOOKUP(ROW(源数据!A2991)-1,源数据!A:AG,9,0),"")</f>
        <v/>
      </c>
      <c r="D3006" s="35">
        <f>IFERROR(VLOOKUP(ROW(源数据!A2991)-1,源数据!A:AG,8,0),"")</f>
        <v/>
      </c>
      <c r="E3006" s="35">
        <f>IFERROR(VLOOKUP(ROW(源数据!A2991)-1,源数据!A:AG,10,0),"")</f>
        <v/>
      </c>
      <c r="F3006" s="10">
        <f>IFERROR(VLOOKUP(ROW(源数据!A2991)-1,源数据!A:AG,11,0),"")</f>
        <v/>
      </c>
      <c r="G3006" s="10">
        <f>IFERROR(VLOOKUP(ROW(源数据!A2991)-1,源数据!A:AG,12,0),0)</f>
        <v/>
      </c>
      <c r="H3006" s="17">
        <f>IFERROR(G3006/F3006,"")</f>
        <v/>
      </c>
      <c r="I3006" s="17">
        <f>IFERROR(VLOOKUP(ROW(源数据!A2991)-1,源数据!A:AG,21,0),"")</f>
        <v/>
      </c>
      <c r="J3006" s="10">
        <f>IFERROR(VLOOKUP(ROW(源数据!A2991)-1,源数据!A:AG,19,0),"")</f>
        <v/>
      </c>
      <c r="K3006" s="17">
        <f>IFERROR(VLOOKUP(ROW(源数据!A2991)-1,源数据!A:AG,21,0),0)</f>
        <v/>
      </c>
      <c r="L3006" s="17">
        <f>IFERROR(VLOOKUP(ROW(源数据!A2991)-1,源数据!A:AG,17,0),0)</f>
        <v/>
      </c>
      <c r="M3006" s="51">
        <f>IFERROR(VLOOKUP(ROW(源数据!A2991)-1,源数据!A:AG,15,0),"")</f>
        <v/>
      </c>
    </row>
    <row r="3007">
      <c r="A3007" s="10" t="n">
        <v>2991</v>
      </c>
      <c r="B3007" s="10">
        <f>IFERROR(VLOOKUP(ROW(源数据!A2992)-1,源数据!A:AG,33,0),"")</f>
        <v/>
      </c>
      <c r="C3007" s="10">
        <f>IFERROR(VLOOKUP(ROW(源数据!A2992)-1,源数据!A:AG,9,0),"")</f>
        <v/>
      </c>
      <c r="D3007" s="35">
        <f>IFERROR(VLOOKUP(ROW(源数据!A2992)-1,源数据!A:AG,8,0),"")</f>
        <v/>
      </c>
      <c r="E3007" s="35">
        <f>IFERROR(VLOOKUP(ROW(源数据!A2992)-1,源数据!A:AG,10,0),"")</f>
        <v/>
      </c>
      <c r="F3007" s="10">
        <f>IFERROR(VLOOKUP(ROW(源数据!A2992)-1,源数据!A:AG,11,0),"")</f>
        <v/>
      </c>
      <c r="G3007" s="10">
        <f>IFERROR(VLOOKUP(ROW(源数据!A2992)-1,源数据!A:AG,12,0),0)</f>
        <v/>
      </c>
      <c r="H3007" s="17">
        <f>IFERROR(G3007/F3007,"")</f>
        <v/>
      </c>
      <c r="I3007" s="17">
        <f>IFERROR(VLOOKUP(ROW(源数据!A2992)-1,源数据!A:AG,21,0),"")</f>
        <v/>
      </c>
      <c r="J3007" s="10">
        <f>IFERROR(VLOOKUP(ROW(源数据!A2992)-1,源数据!A:AG,19,0),"")</f>
        <v/>
      </c>
      <c r="K3007" s="17">
        <f>IFERROR(VLOOKUP(ROW(源数据!A2992)-1,源数据!A:AG,21,0),0)</f>
        <v/>
      </c>
      <c r="L3007" s="17">
        <f>IFERROR(VLOOKUP(ROW(源数据!A2992)-1,源数据!A:AG,17,0),0)</f>
        <v/>
      </c>
      <c r="M3007" s="51">
        <f>IFERROR(VLOOKUP(ROW(源数据!A2992)-1,源数据!A:AG,15,0),"")</f>
        <v/>
      </c>
    </row>
    <row r="3008">
      <c r="A3008" s="10" t="n">
        <v>2992</v>
      </c>
      <c r="B3008" s="10">
        <f>IFERROR(VLOOKUP(ROW(源数据!A2993)-1,源数据!A:AG,33,0),"")</f>
        <v/>
      </c>
      <c r="C3008" s="10">
        <f>IFERROR(VLOOKUP(ROW(源数据!A2993)-1,源数据!A:AG,9,0),"")</f>
        <v/>
      </c>
      <c r="D3008" s="35">
        <f>IFERROR(VLOOKUP(ROW(源数据!A2993)-1,源数据!A:AG,8,0),"")</f>
        <v/>
      </c>
      <c r="E3008" s="35">
        <f>IFERROR(VLOOKUP(ROW(源数据!A2993)-1,源数据!A:AG,10,0),"")</f>
        <v/>
      </c>
      <c r="F3008" s="10">
        <f>IFERROR(VLOOKUP(ROW(源数据!A2993)-1,源数据!A:AG,11,0),"")</f>
        <v/>
      </c>
      <c r="G3008" s="10">
        <f>IFERROR(VLOOKUP(ROW(源数据!A2993)-1,源数据!A:AG,12,0),0)</f>
        <v/>
      </c>
      <c r="H3008" s="17">
        <f>IFERROR(G3008/F3008,"")</f>
        <v/>
      </c>
      <c r="I3008" s="17">
        <f>IFERROR(VLOOKUP(ROW(源数据!A2993)-1,源数据!A:AG,21,0),"")</f>
        <v/>
      </c>
      <c r="J3008" s="10">
        <f>IFERROR(VLOOKUP(ROW(源数据!A2993)-1,源数据!A:AG,19,0),"")</f>
        <v/>
      </c>
      <c r="K3008" s="17">
        <f>IFERROR(VLOOKUP(ROW(源数据!A2993)-1,源数据!A:AG,21,0),0)</f>
        <v/>
      </c>
      <c r="L3008" s="17">
        <f>IFERROR(VLOOKUP(ROW(源数据!A2993)-1,源数据!A:AG,17,0),0)</f>
        <v/>
      </c>
      <c r="M3008" s="51">
        <f>IFERROR(VLOOKUP(ROW(源数据!A2993)-1,源数据!A:AG,15,0),"")</f>
        <v/>
      </c>
    </row>
    <row r="3009">
      <c r="A3009" s="10" t="n">
        <v>2993</v>
      </c>
      <c r="B3009" s="10">
        <f>IFERROR(VLOOKUP(ROW(源数据!A2994)-1,源数据!A:AG,33,0),"")</f>
        <v/>
      </c>
      <c r="C3009" s="10">
        <f>IFERROR(VLOOKUP(ROW(源数据!A2994)-1,源数据!A:AG,9,0),"")</f>
        <v/>
      </c>
      <c r="D3009" s="35">
        <f>IFERROR(VLOOKUP(ROW(源数据!A2994)-1,源数据!A:AG,8,0),"")</f>
        <v/>
      </c>
      <c r="E3009" s="35">
        <f>IFERROR(VLOOKUP(ROW(源数据!A2994)-1,源数据!A:AG,10,0),"")</f>
        <v/>
      </c>
      <c r="F3009" s="10">
        <f>IFERROR(VLOOKUP(ROW(源数据!A2994)-1,源数据!A:AG,11,0),"")</f>
        <v/>
      </c>
      <c r="G3009" s="10">
        <f>IFERROR(VLOOKUP(ROW(源数据!A2994)-1,源数据!A:AG,12,0),0)</f>
        <v/>
      </c>
      <c r="H3009" s="17">
        <f>IFERROR(G3009/F3009,"")</f>
        <v/>
      </c>
      <c r="I3009" s="17">
        <f>IFERROR(VLOOKUP(ROW(源数据!A2994)-1,源数据!A:AG,21,0),"")</f>
        <v/>
      </c>
      <c r="J3009" s="10">
        <f>IFERROR(VLOOKUP(ROW(源数据!A2994)-1,源数据!A:AG,19,0),"")</f>
        <v/>
      </c>
      <c r="K3009" s="17">
        <f>IFERROR(VLOOKUP(ROW(源数据!A2994)-1,源数据!A:AG,21,0),0)</f>
        <v/>
      </c>
      <c r="L3009" s="17">
        <f>IFERROR(VLOOKUP(ROW(源数据!A2994)-1,源数据!A:AG,17,0),0)</f>
        <v/>
      </c>
      <c r="M3009" s="51">
        <f>IFERROR(VLOOKUP(ROW(源数据!A2994)-1,源数据!A:AG,15,0),"")</f>
        <v/>
      </c>
    </row>
    <row r="3010">
      <c r="A3010" s="10" t="n">
        <v>2994</v>
      </c>
      <c r="B3010" s="10">
        <f>IFERROR(VLOOKUP(ROW(源数据!A2995)-1,源数据!A:AG,33,0),"")</f>
        <v/>
      </c>
      <c r="C3010" s="10">
        <f>IFERROR(VLOOKUP(ROW(源数据!A2995)-1,源数据!A:AG,9,0),"")</f>
        <v/>
      </c>
      <c r="D3010" s="35">
        <f>IFERROR(VLOOKUP(ROW(源数据!A2995)-1,源数据!A:AG,8,0),"")</f>
        <v/>
      </c>
      <c r="E3010" s="35">
        <f>IFERROR(VLOOKUP(ROW(源数据!A2995)-1,源数据!A:AG,10,0),"")</f>
        <v/>
      </c>
      <c r="F3010" s="10">
        <f>IFERROR(VLOOKUP(ROW(源数据!A2995)-1,源数据!A:AG,11,0),"")</f>
        <v/>
      </c>
      <c r="G3010" s="10">
        <f>IFERROR(VLOOKUP(ROW(源数据!A2995)-1,源数据!A:AG,12,0),0)</f>
        <v/>
      </c>
      <c r="H3010" s="17">
        <f>IFERROR(G3010/F3010,"")</f>
        <v/>
      </c>
      <c r="I3010" s="17">
        <f>IFERROR(VLOOKUP(ROW(源数据!A2995)-1,源数据!A:AG,21,0),"")</f>
        <v/>
      </c>
      <c r="J3010" s="10">
        <f>IFERROR(VLOOKUP(ROW(源数据!A2995)-1,源数据!A:AG,19,0),"")</f>
        <v/>
      </c>
      <c r="K3010" s="17">
        <f>IFERROR(VLOOKUP(ROW(源数据!A2995)-1,源数据!A:AG,21,0),0)</f>
        <v/>
      </c>
      <c r="L3010" s="17">
        <f>IFERROR(VLOOKUP(ROW(源数据!A2995)-1,源数据!A:AG,17,0),0)</f>
        <v/>
      </c>
      <c r="M3010" s="51">
        <f>IFERROR(VLOOKUP(ROW(源数据!A2995)-1,源数据!A:AG,15,0),"")</f>
        <v/>
      </c>
    </row>
    <row r="3011">
      <c r="A3011" s="10" t="n">
        <v>2995</v>
      </c>
      <c r="B3011" s="10">
        <f>IFERROR(VLOOKUP(ROW(源数据!A2996)-1,源数据!A:AG,33,0),"")</f>
        <v/>
      </c>
      <c r="C3011" s="10">
        <f>IFERROR(VLOOKUP(ROW(源数据!A2996)-1,源数据!A:AG,9,0),"")</f>
        <v/>
      </c>
      <c r="D3011" s="35">
        <f>IFERROR(VLOOKUP(ROW(源数据!A2996)-1,源数据!A:AG,8,0),"")</f>
        <v/>
      </c>
      <c r="E3011" s="35">
        <f>IFERROR(VLOOKUP(ROW(源数据!A2996)-1,源数据!A:AG,10,0),"")</f>
        <v/>
      </c>
      <c r="F3011" s="10">
        <f>IFERROR(VLOOKUP(ROW(源数据!A2996)-1,源数据!A:AG,11,0),"")</f>
        <v/>
      </c>
      <c r="G3011" s="10">
        <f>IFERROR(VLOOKUP(ROW(源数据!A2996)-1,源数据!A:AG,12,0),0)</f>
        <v/>
      </c>
      <c r="H3011" s="17">
        <f>IFERROR(G3011/F3011,"")</f>
        <v/>
      </c>
      <c r="I3011" s="17">
        <f>IFERROR(VLOOKUP(ROW(源数据!A2996)-1,源数据!A:AG,21,0),"")</f>
        <v/>
      </c>
      <c r="J3011" s="10">
        <f>IFERROR(VLOOKUP(ROW(源数据!A2996)-1,源数据!A:AG,19,0),"")</f>
        <v/>
      </c>
      <c r="K3011" s="17">
        <f>IFERROR(VLOOKUP(ROW(源数据!A2996)-1,源数据!A:AG,21,0),0)</f>
        <v/>
      </c>
      <c r="L3011" s="17">
        <f>IFERROR(VLOOKUP(ROW(源数据!A2996)-1,源数据!A:AG,17,0),0)</f>
        <v/>
      </c>
      <c r="M3011" s="51">
        <f>IFERROR(VLOOKUP(ROW(源数据!A2996)-1,源数据!A:AG,15,0),"")</f>
        <v/>
      </c>
    </row>
    <row r="3012">
      <c r="A3012" s="10" t="n">
        <v>2996</v>
      </c>
      <c r="B3012" s="10">
        <f>IFERROR(VLOOKUP(ROW(源数据!A2997)-1,源数据!A:AG,33,0),"")</f>
        <v/>
      </c>
      <c r="C3012" s="10">
        <f>IFERROR(VLOOKUP(ROW(源数据!A2997)-1,源数据!A:AG,9,0),"")</f>
        <v/>
      </c>
      <c r="D3012" s="35">
        <f>IFERROR(VLOOKUP(ROW(源数据!A2997)-1,源数据!A:AG,8,0),"")</f>
        <v/>
      </c>
      <c r="E3012" s="35">
        <f>IFERROR(VLOOKUP(ROW(源数据!A2997)-1,源数据!A:AG,10,0),"")</f>
        <v/>
      </c>
      <c r="F3012" s="10">
        <f>IFERROR(VLOOKUP(ROW(源数据!A2997)-1,源数据!A:AG,11,0),"")</f>
        <v/>
      </c>
      <c r="G3012" s="10">
        <f>IFERROR(VLOOKUP(ROW(源数据!A2997)-1,源数据!A:AG,12,0),0)</f>
        <v/>
      </c>
      <c r="H3012" s="17">
        <f>IFERROR(G3012/F3012,"")</f>
        <v/>
      </c>
      <c r="I3012" s="17">
        <f>IFERROR(VLOOKUP(ROW(源数据!A2997)-1,源数据!A:AG,21,0),"")</f>
        <v/>
      </c>
      <c r="J3012" s="10">
        <f>IFERROR(VLOOKUP(ROW(源数据!A2997)-1,源数据!A:AG,19,0),"")</f>
        <v/>
      </c>
      <c r="K3012" s="17">
        <f>IFERROR(VLOOKUP(ROW(源数据!A2997)-1,源数据!A:AG,21,0),0)</f>
        <v/>
      </c>
      <c r="L3012" s="17">
        <f>IFERROR(VLOOKUP(ROW(源数据!A2997)-1,源数据!A:AG,17,0),0)</f>
        <v/>
      </c>
      <c r="M3012" s="51">
        <f>IFERROR(VLOOKUP(ROW(源数据!A2997)-1,源数据!A:AG,15,0),"")</f>
        <v/>
      </c>
    </row>
    <row r="3013">
      <c r="A3013" s="10" t="n">
        <v>2997</v>
      </c>
      <c r="B3013" s="10">
        <f>IFERROR(VLOOKUP(ROW(源数据!A2998)-1,源数据!A:AG,33,0),"")</f>
        <v/>
      </c>
      <c r="C3013" s="10">
        <f>IFERROR(VLOOKUP(ROW(源数据!A2998)-1,源数据!A:AG,9,0),"")</f>
        <v/>
      </c>
      <c r="D3013" s="35">
        <f>IFERROR(VLOOKUP(ROW(源数据!A2998)-1,源数据!A:AG,8,0),"")</f>
        <v/>
      </c>
      <c r="E3013" s="35">
        <f>IFERROR(VLOOKUP(ROW(源数据!A2998)-1,源数据!A:AG,10,0),"")</f>
        <v/>
      </c>
      <c r="F3013" s="10">
        <f>IFERROR(VLOOKUP(ROW(源数据!A2998)-1,源数据!A:AG,11,0),"")</f>
        <v/>
      </c>
      <c r="G3013" s="10">
        <f>IFERROR(VLOOKUP(ROW(源数据!A2998)-1,源数据!A:AG,12,0),0)</f>
        <v/>
      </c>
      <c r="H3013" s="17">
        <f>IFERROR(G3013/F3013,"")</f>
        <v/>
      </c>
      <c r="I3013" s="17">
        <f>IFERROR(VLOOKUP(ROW(源数据!A2998)-1,源数据!A:AG,21,0),"")</f>
        <v/>
      </c>
      <c r="J3013" s="10">
        <f>IFERROR(VLOOKUP(ROW(源数据!A2998)-1,源数据!A:AG,19,0),"")</f>
        <v/>
      </c>
      <c r="K3013" s="17">
        <f>IFERROR(VLOOKUP(ROW(源数据!A2998)-1,源数据!A:AG,21,0),0)</f>
        <v/>
      </c>
      <c r="L3013" s="17">
        <f>IFERROR(VLOOKUP(ROW(源数据!A2998)-1,源数据!A:AG,17,0),0)</f>
        <v/>
      </c>
      <c r="M3013" s="51">
        <f>IFERROR(VLOOKUP(ROW(源数据!A2998)-1,源数据!A:AG,15,0),"")</f>
        <v/>
      </c>
    </row>
    <row r="3014">
      <c r="A3014" s="10" t="n">
        <v>2998</v>
      </c>
      <c r="B3014" s="10">
        <f>IFERROR(VLOOKUP(ROW(源数据!A2999)-1,源数据!A:AG,33,0),"")</f>
        <v/>
      </c>
      <c r="C3014" s="10">
        <f>IFERROR(VLOOKUP(ROW(源数据!A2999)-1,源数据!A:AG,9,0),"")</f>
        <v/>
      </c>
      <c r="D3014" s="35">
        <f>IFERROR(VLOOKUP(ROW(源数据!A2999)-1,源数据!A:AG,8,0),"")</f>
        <v/>
      </c>
      <c r="E3014" s="35">
        <f>IFERROR(VLOOKUP(ROW(源数据!A2999)-1,源数据!A:AG,10,0),"")</f>
        <v/>
      </c>
      <c r="F3014" s="10">
        <f>IFERROR(VLOOKUP(ROW(源数据!A2999)-1,源数据!A:AG,11,0),"")</f>
        <v/>
      </c>
      <c r="G3014" s="10">
        <f>IFERROR(VLOOKUP(ROW(源数据!A2999)-1,源数据!A:AG,12,0),0)</f>
        <v/>
      </c>
      <c r="H3014" s="17">
        <f>IFERROR(G3014/F3014,"")</f>
        <v/>
      </c>
      <c r="I3014" s="17">
        <f>IFERROR(VLOOKUP(ROW(源数据!A2999)-1,源数据!A:AG,21,0),"")</f>
        <v/>
      </c>
      <c r="J3014" s="10">
        <f>IFERROR(VLOOKUP(ROW(源数据!A2999)-1,源数据!A:AG,19,0),"")</f>
        <v/>
      </c>
      <c r="K3014" s="17">
        <f>IFERROR(VLOOKUP(ROW(源数据!A2999)-1,源数据!A:AG,21,0),0)</f>
        <v/>
      </c>
      <c r="L3014" s="17">
        <f>IFERROR(VLOOKUP(ROW(源数据!A2999)-1,源数据!A:AG,17,0),0)</f>
        <v/>
      </c>
      <c r="M3014" s="51">
        <f>IFERROR(VLOOKUP(ROW(源数据!A2999)-1,源数据!A:AG,15,0),"")</f>
        <v/>
      </c>
    </row>
    <row r="3015">
      <c r="A3015" s="10" t="n">
        <v>2999</v>
      </c>
      <c r="B3015" s="10">
        <f>IFERROR(VLOOKUP(ROW(源数据!A3000)-1,源数据!A:AG,33,0),"")</f>
        <v/>
      </c>
      <c r="C3015" s="10">
        <f>IFERROR(VLOOKUP(ROW(源数据!A3000)-1,源数据!A:AG,9,0),"")</f>
        <v/>
      </c>
      <c r="D3015" s="35">
        <f>IFERROR(VLOOKUP(ROW(源数据!A3000)-1,源数据!A:AG,8,0),"")</f>
        <v/>
      </c>
      <c r="E3015" s="35">
        <f>IFERROR(VLOOKUP(ROW(源数据!A3000)-1,源数据!A:AG,10,0),"")</f>
        <v/>
      </c>
      <c r="F3015" s="10">
        <f>IFERROR(VLOOKUP(ROW(源数据!A3000)-1,源数据!A:AG,11,0),"")</f>
        <v/>
      </c>
      <c r="G3015" s="10">
        <f>IFERROR(VLOOKUP(ROW(源数据!A3000)-1,源数据!A:AG,12,0),0)</f>
        <v/>
      </c>
      <c r="H3015" s="17">
        <f>IFERROR(G3015/F3015,"")</f>
        <v/>
      </c>
      <c r="I3015" s="17">
        <f>IFERROR(VLOOKUP(ROW(源数据!A3000)-1,源数据!A:AG,21,0),"")</f>
        <v/>
      </c>
      <c r="J3015" s="10">
        <f>IFERROR(VLOOKUP(ROW(源数据!A3000)-1,源数据!A:AG,19,0),"")</f>
        <v/>
      </c>
      <c r="K3015" s="17">
        <f>IFERROR(VLOOKUP(ROW(源数据!A3000)-1,源数据!A:AG,21,0),0)</f>
        <v/>
      </c>
      <c r="L3015" s="17">
        <f>IFERROR(VLOOKUP(ROW(源数据!A3000)-1,源数据!A:AG,17,0),0)</f>
        <v/>
      </c>
      <c r="M3015" s="51">
        <f>IFERROR(VLOOKUP(ROW(源数据!A3000)-1,源数据!A:AG,15,0),"")</f>
        <v/>
      </c>
    </row>
    <row r="3016">
      <c r="A3016" s="10" t="n">
        <v>3000</v>
      </c>
      <c r="B3016" s="10">
        <f>IFERROR(VLOOKUP(ROW(源数据!A3001)-1,源数据!A:AG,33,0),"")</f>
        <v/>
      </c>
      <c r="C3016" s="10">
        <f>IFERROR(VLOOKUP(ROW(源数据!A3001)-1,源数据!A:AG,9,0),"")</f>
        <v/>
      </c>
      <c r="D3016" s="35">
        <f>IFERROR(VLOOKUP(ROW(源数据!A3001)-1,源数据!A:AG,8,0),"")</f>
        <v/>
      </c>
      <c r="E3016" s="35">
        <f>IFERROR(VLOOKUP(ROW(源数据!A3001)-1,源数据!A:AG,10,0),"")</f>
        <v/>
      </c>
      <c r="F3016" s="10">
        <f>IFERROR(VLOOKUP(ROW(源数据!A3001)-1,源数据!A:AG,11,0),"")</f>
        <v/>
      </c>
      <c r="G3016" s="10">
        <f>IFERROR(VLOOKUP(ROW(源数据!A3001)-1,源数据!A:AG,12,0),0)</f>
        <v/>
      </c>
      <c r="H3016" s="17">
        <f>IFERROR(G3016/F3016,"")</f>
        <v/>
      </c>
      <c r="I3016" s="17">
        <f>IFERROR(VLOOKUP(ROW(源数据!A3001)-1,源数据!A:AG,21,0),"")</f>
        <v/>
      </c>
      <c r="J3016" s="10">
        <f>IFERROR(VLOOKUP(ROW(源数据!A3001)-1,源数据!A:AG,19,0),"")</f>
        <v/>
      </c>
      <c r="K3016" s="17">
        <f>IFERROR(VLOOKUP(ROW(源数据!A3001)-1,源数据!A:AG,21,0),0)</f>
        <v/>
      </c>
      <c r="L3016" s="17">
        <f>IFERROR(VLOOKUP(ROW(源数据!A3001)-1,源数据!A:AG,17,0),0)</f>
        <v/>
      </c>
      <c r="M3016" s="51">
        <f>IFERROR(VLOOKUP(ROW(源数据!A3001)-1,源数据!A:AG,15,0),"")</f>
        <v/>
      </c>
    </row>
    <row r="3017">
      <c r="A3017" s="10" t="n">
        <v>3001</v>
      </c>
      <c r="B3017" s="10">
        <f>IFERROR(VLOOKUP(ROW(源数据!A3002)-1,源数据!A:AG,33,0),"")</f>
        <v/>
      </c>
      <c r="C3017" s="10">
        <f>IFERROR(VLOOKUP(ROW(源数据!A3002)-1,源数据!A:AG,9,0),"")</f>
        <v/>
      </c>
      <c r="D3017" s="35">
        <f>IFERROR(VLOOKUP(ROW(源数据!A3002)-1,源数据!A:AG,8,0),"")</f>
        <v/>
      </c>
      <c r="E3017" s="35">
        <f>IFERROR(VLOOKUP(ROW(源数据!A3002)-1,源数据!A:AG,10,0),"")</f>
        <v/>
      </c>
      <c r="F3017" s="10">
        <f>IFERROR(VLOOKUP(ROW(源数据!A3002)-1,源数据!A:AG,11,0),"")</f>
        <v/>
      </c>
      <c r="G3017" s="10">
        <f>IFERROR(VLOOKUP(ROW(源数据!A3002)-1,源数据!A:AG,12,0),0)</f>
        <v/>
      </c>
      <c r="H3017" s="17">
        <f>IFERROR(G3017/F3017,"")</f>
        <v/>
      </c>
      <c r="I3017" s="17">
        <f>IFERROR(VLOOKUP(ROW(源数据!A3002)-1,源数据!A:AG,21,0),"")</f>
        <v/>
      </c>
      <c r="J3017" s="10">
        <f>IFERROR(VLOOKUP(ROW(源数据!A3002)-1,源数据!A:AG,19,0),"")</f>
        <v/>
      </c>
      <c r="K3017" s="17">
        <f>IFERROR(VLOOKUP(ROW(源数据!A3002)-1,源数据!A:AG,21,0),0)</f>
        <v/>
      </c>
      <c r="L3017" s="17">
        <f>IFERROR(VLOOKUP(ROW(源数据!A3002)-1,源数据!A:AG,17,0),0)</f>
        <v/>
      </c>
      <c r="M3017" s="51">
        <f>IFERROR(VLOOKUP(ROW(源数据!A3002)-1,源数据!A:AG,15,0),"")</f>
        <v/>
      </c>
    </row>
    <row r="3018">
      <c r="A3018" s="10" t="n">
        <v>3002</v>
      </c>
      <c r="B3018" s="10">
        <f>IFERROR(VLOOKUP(ROW(源数据!A3003)-1,源数据!A:AG,33,0),"")</f>
        <v/>
      </c>
      <c r="C3018" s="10">
        <f>IFERROR(VLOOKUP(ROW(源数据!A3003)-1,源数据!A:AG,9,0),"")</f>
        <v/>
      </c>
      <c r="D3018" s="35">
        <f>IFERROR(VLOOKUP(ROW(源数据!A3003)-1,源数据!A:AG,8,0),"")</f>
        <v/>
      </c>
      <c r="E3018" s="35">
        <f>IFERROR(VLOOKUP(ROW(源数据!A3003)-1,源数据!A:AG,10,0),"")</f>
        <v/>
      </c>
      <c r="F3018" s="10">
        <f>IFERROR(VLOOKUP(ROW(源数据!A3003)-1,源数据!A:AG,11,0),"")</f>
        <v/>
      </c>
      <c r="G3018" s="10">
        <f>IFERROR(VLOOKUP(ROW(源数据!A3003)-1,源数据!A:AG,12,0),0)</f>
        <v/>
      </c>
      <c r="H3018" s="17">
        <f>IFERROR(G3018/F3018,"")</f>
        <v/>
      </c>
      <c r="I3018" s="17">
        <f>IFERROR(VLOOKUP(ROW(源数据!A3003)-1,源数据!A:AG,21,0),"")</f>
        <v/>
      </c>
      <c r="J3018" s="10">
        <f>IFERROR(VLOOKUP(ROW(源数据!A3003)-1,源数据!A:AG,19,0),"")</f>
        <v/>
      </c>
      <c r="K3018" s="17">
        <f>IFERROR(VLOOKUP(ROW(源数据!A3003)-1,源数据!A:AG,21,0),0)</f>
        <v/>
      </c>
      <c r="L3018" s="17">
        <f>IFERROR(VLOOKUP(ROW(源数据!A3003)-1,源数据!A:AG,17,0),0)</f>
        <v/>
      </c>
      <c r="M3018" s="51">
        <f>IFERROR(VLOOKUP(ROW(源数据!A3003)-1,源数据!A:AG,15,0),"")</f>
        <v/>
      </c>
    </row>
    <row r="3019">
      <c r="A3019" s="10" t="n">
        <v>3003</v>
      </c>
      <c r="B3019" s="10">
        <f>IFERROR(VLOOKUP(ROW(源数据!A3004)-1,源数据!A:AG,33,0),"")</f>
        <v/>
      </c>
      <c r="C3019" s="10">
        <f>IFERROR(VLOOKUP(ROW(源数据!A3004)-1,源数据!A:AG,9,0),"")</f>
        <v/>
      </c>
      <c r="D3019" s="35">
        <f>IFERROR(VLOOKUP(ROW(源数据!A3004)-1,源数据!A:AG,8,0),"")</f>
        <v/>
      </c>
      <c r="E3019" s="35">
        <f>IFERROR(VLOOKUP(ROW(源数据!A3004)-1,源数据!A:AG,10,0),"")</f>
        <v/>
      </c>
      <c r="F3019" s="10">
        <f>IFERROR(VLOOKUP(ROW(源数据!A3004)-1,源数据!A:AG,11,0),"")</f>
        <v/>
      </c>
      <c r="G3019" s="10">
        <f>IFERROR(VLOOKUP(ROW(源数据!A3004)-1,源数据!A:AG,12,0),0)</f>
        <v/>
      </c>
      <c r="H3019" s="17">
        <f>IFERROR(G3019/F3019,"")</f>
        <v/>
      </c>
      <c r="I3019" s="17">
        <f>IFERROR(VLOOKUP(ROW(源数据!A3004)-1,源数据!A:AG,21,0),"")</f>
        <v/>
      </c>
      <c r="J3019" s="10">
        <f>IFERROR(VLOOKUP(ROW(源数据!A3004)-1,源数据!A:AG,19,0),"")</f>
        <v/>
      </c>
      <c r="K3019" s="17">
        <f>IFERROR(VLOOKUP(ROW(源数据!A3004)-1,源数据!A:AG,21,0),0)</f>
        <v/>
      </c>
      <c r="L3019" s="17">
        <f>IFERROR(VLOOKUP(ROW(源数据!A3004)-1,源数据!A:AG,17,0),0)</f>
        <v/>
      </c>
      <c r="M3019" s="51">
        <f>IFERROR(VLOOKUP(ROW(源数据!A3004)-1,源数据!A:AG,15,0),"")</f>
        <v/>
      </c>
    </row>
    <row r="3020">
      <c r="A3020" s="10" t="n">
        <v>3004</v>
      </c>
      <c r="B3020" s="10">
        <f>IFERROR(VLOOKUP(ROW(源数据!A3005)-1,源数据!A:AG,33,0),"")</f>
        <v/>
      </c>
      <c r="C3020" s="10">
        <f>IFERROR(VLOOKUP(ROW(源数据!A3005)-1,源数据!A:AG,9,0),"")</f>
        <v/>
      </c>
      <c r="D3020" s="35">
        <f>IFERROR(VLOOKUP(ROW(源数据!A3005)-1,源数据!A:AG,8,0),"")</f>
        <v/>
      </c>
      <c r="E3020" s="35">
        <f>IFERROR(VLOOKUP(ROW(源数据!A3005)-1,源数据!A:AG,10,0),"")</f>
        <v/>
      </c>
      <c r="F3020" s="10">
        <f>IFERROR(VLOOKUP(ROW(源数据!A3005)-1,源数据!A:AG,11,0),"")</f>
        <v/>
      </c>
      <c r="G3020" s="10">
        <f>IFERROR(VLOOKUP(ROW(源数据!A3005)-1,源数据!A:AG,12,0),0)</f>
        <v/>
      </c>
      <c r="H3020" s="17">
        <f>IFERROR(G3020/F3020,"")</f>
        <v/>
      </c>
      <c r="I3020" s="17">
        <f>IFERROR(VLOOKUP(ROW(源数据!A3005)-1,源数据!A:AG,21,0),"")</f>
        <v/>
      </c>
      <c r="J3020" s="10">
        <f>IFERROR(VLOOKUP(ROW(源数据!A3005)-1,源数据!A:AG,19,0),"")</f>
        <v/>
      </c>
      <c r="K3020" s="17">
        <f>IFERROR(VLOOKUP(ROW(源数据!A3005)-1,源数据!A:AG,21,0),0)</f>
        <v/>
      </c>
      <c r="L3020" s="17">
        <f>IFERROR(VLOOKUP(ROW(源数据!A3005)-1,源数据!A:AG,17,0),0)</f>
        <v/>
      </c>
      <c r="M3020" s="51">
        <f>IFERROR(VLOOKUP(ROW(源数据!A3005)-1,源数据!A:AG,15,0),"")</f>
        <v/>
      </c>
    </row>
    <row r="3021">
      <c r="A3021" s="10" t="n">
        <v>3005</v>
      </c>
      <c r="B3021" s="10">
        <f>IFERROR(VLOOKUP(ROW(源数据!A3006)-1,源数据!A:AG,33,0),"")</f>
        <v/>
      </c>
      <c r="C3021" s="10">
        <f>IFERROR(VLOOKUP(ROW(源数据!A3006)-1,源数据!A:AG,9,0),"")</f>
        <v/>
      </c>
      <c r="D3021" s="35">
        <f>IFERROR(VLOOKUP(ROW(源数据!A3006)-1,源数据!A:AG,8,0),"")</f>
        <v/>
      </c>
      <c r="E3021" s="35">
        <f>IFERROR(VLOOKUP(ROW(源数据!A3006)-1,源数据!A:AG,10,0),"")</f>
        <v/>
      </c>
      <c r="F3021" s="10">
        <f>IFERROR(VLOOKUP(ROW(源数据!A3006)-1,源数据!A:AG,11,0),"")</f>
        <v/>
      </c>
      <c r="G3021" s="10">
        <f>IFERROR(VLOOKUP(ROW(源数据!A3006)-1,源数据!A:AG,12,0),0)</f>
        <v/>
      </c>
      <c r="H3021" s="17">
        <f>IFERROR(G3021/F3021,"")</f>
        <v/>
      </c>
      <c r="I3021" s="17">
        <f>IFERROR(VLOOKUP(ROW(源数据!A3006)-1,源数据!A:AG,21,0),"")</f>
        <v/>
      </c>
      <c r="J3021" s="10">
        <f>IFERROR(VLOOKUP(ROW(源数据!A3006)-1,源数据!A:AG,19,0),"")</f>
        <v/>
      </c>
      <c r="K3021" s="17">
        <f>IFERROR(VLOOKUP(ROW(源数据!A3006)-1,源数据!A:AG,21,0),0)</f>
        <v/>
      </c>
      <c r="L3021" s="17">
        <f>IFERROR(VLOOKUP(ROW(源数据!A3006)-1,源数据!A:AG,17,0),0)</f>
        <v/>
      </c>
      <c r="M3021" s="51">
        <f>IFERROR(VLOOKUP(ROW(源数据!A3006)-1,源数据!A:AG,15,0),"")</f>
        <v/>
      </c>
    </row>
    <row r="3022">
      <c r="A3022" s="10" t="n">
        <v>3006</v>
      </c>
      <c r="B3022" s="10">
        <f>IFERROR(VLOOKUP(ROW(源数据!A3007)-1,源数据!A:AG,33,0),"")</f>
        <v/>
      </c>
      <c r="C3022" s="10">
        <f>IFERROR(VLOOKUP(ROW(源数据!A3007)-1,源数据!A:AG,9,0),"")</f>
        <v/>
      </c>
      <c r="D3022" s="35">
        <f>IFERROR(VLOOKUP(ROW(源数据!A3007)-1,源数据!A:AG,8,0),"")</f>
        <v/>
      </c>
      <c r="E3022" s="35">
        <f>IFERROR(VLOOKUP(ROW(源数据!A3007)-1,源数据!A:AG,10,0),"")</f>
        <v/>
      </c>
      <c r="F3022" s="10">
        <f>IFERROR(VLOOKUP(ROW(源数据!A3007)-1,源数据!A:AG,11,0),"")</f>
        <v/>
      </c>
      <c r="G3022" s="10">
        <f>IFERROR(VLOOKUP(ROW(源数据!A3007)-1,源数据!A:AG,12,0),0)</f>
        <v/>
      </c>
      <c r="H3022" s="17">
        <f>IFERROR(G3022/F3022,"")</f>
        <v/>
      </c>
      <c r="I3022" s="17">
        <f>IFERROR(VLOOKUP(ROW(源数据!A3007)-1,源数据!A:AG,21,0),"")</f>
        <v/>
      </c>
      <c r="J3022" s="10">
        <f>IFERROR(VLOOKUP(ROW(源数据!A3007)-1,源数据!A:AG,19,0),"")</f>
        <v/>
      </c>
      <c r="K3022" s="17">
        <f>IFERROR(VLOOKUP(ROW(源数据!A3007)-1,源数据!A:AG,21,0),0)</f>
        <v/>
      </c>
      <c r="L3022" s="17">
        <f>IFERROR(VLOOKUP(ROW(源数据!A3007)-1,源数据!A:AG,17,0),0)</f>
        <v/>
      </c>
      <c r="M3022" s="51">
        <f>IFERROR(VLOOKUP(ROW(源数据!A3007)-1,源数据!A:AG,15,0),"")</f>
        <v/>
      </c>
    </row>
    <row r="3023">
      <c r="A3023" s="10" t="n">
        <v>3007</v>
      </c>
      <c r="B3023" s="10">
        <f>IFERROR(VLOOKUP(ROW(源数据!A3008)-1,源数据!A:AG,33,0),"")</f>
        <v/>
      </c>
      <c r="C3023" s="10">
        <f>IFERROR(VLOOKUP(ROW(源数据!A3008)-1,源数据!A:AG,9,0),"")</f>
        <v/>
      </c>
      <c r="D3023" s="35">
        <f>IFERROR(VLOOKUP(ROW(源数据!A3008)-1,源数据!A:AG,8,0),"")</f>
        <v/>
      </c>
      <c r="E3023" s="35">
        <f>IFERROR(VLOOKUP(ROW(源数据!A3008)-1,源数据!A:AG,10,0),"")</f>
        <v/>
      </c>
      <c r="F3023" s="10">
        <f>IFERROR(VLOOKUP(ROW(源数据!A3008)-1,源数据!A:AG,11,0),"")</f>
        <v/>
      </c>
      <c r="G3023" s="10">
        <f>IFERROR(VLOOKUP(ROW(源数据!A3008)-1,源数据!A:AG,12,0),0)</f>
        <v/>
      </c>
      <c r="H3023" s="17">
        <f>IFERROR(G3023/F3023,"")</f>
        <v/>
      </c>
      <c r="I3023" s="17">
        <f>IFERROR(VLOOKUP(ROW(源数据!A3008)-1,源数据!A:AG,21,0),"")</f>
        <v/>
      </c>
      <c r="J3023" s="10">
        <f>IFERROR(VLOOKUP(ROW(源数据!A3008)-1,源数据!A:AG,19,0),"")</f>
        <v/>
      </c>
      <c r="K3023" s="17">
        <f>IFERROR(VLOOKUP(ROW(源数据!A3008)-1,源数据!A:AG,21,0),0)</f>
        <v/>
      </c>
      <c r="L3023" s="17">
        <f>IFERROR(VLOOKUP(ROW(源数据!A3008)-1,源数据!A:AG,17,0),0)</f>
        <v/>
      </c>
      <c r="M3023" s="51">
        <f>IFERROR(VLOOKUP(ROW(源数据!A3008)-1,源数据!A:AG,15,0),"")</f>
        <v/>
      </c>
    </row>
    <row r="3024">
      <c r="A3024" s="10" t="n">
        <v>3008</v>
      </c>
      <c r="B3024" s="10">
        <f>IFERROR(VLOOKUP(ROW(源数据!A3009)-1,源数据!A:AG,33,0),"")</f>
        <v/>
      </c>
      <c r="C3024" s="10">
        <f>IFERROR(VLOOKUP(ROW(源数据!A3009)-1,源数据!A:AG,9,0),"")</f>
        <v/>
      </c>
      <c r="D3024" s="35">
        <f>IFERROR(VLOOKUP(ROW(源数据!A3009)-1,源数据!A:AG,8,0),"")</f>
        <v/>
      </c>
      <c r="E3024" s="35">
        <f>IFERROR(VLOOKUP(ROW(源数据!A3009)-1,源数据!A:AG,10,0),"")</f>
        <v/>
      </c>
      <c r="F3024" s="10">
        <f>IFERROR(VLOOKUP(ROW(源数据!A3009)-1,源数据!A:AG,11,0),"")</f>
        <v/>
      </c>
      <c r="G3024" s="10">
        <f>IFERROR(VLOOKUP(ROW(源数据!A3009)-1,源数据!A:AG,12,0),0)</f>
        <v/>
      </c>
      <c r="H3024" s="17">
        <f>IFERROR(G3024/F3024,"")</f>
        <v/>
      </c>
      <c r="I3024" s="17">
        <f>IFERROR(VLOOKUP(ROW(源数据!A3009)-1,源数据!A:AG,21,0),"")</f>
        <v/>
      </c>
      <c r="J3024" s="10">
        <f>IFERROR(VLOOKUP(ROW(源数据!A3009)-1,源数据!A:AG,19,0),"")</f>
        <v/>
      </c>
      <c r="K3024" s="17">
        <f>IFERROR(VLOOKUP(ROW(源数据!A3009)-1,源数据!A:AG,21,0),0)</f>
        <v/>
      </c>
      <c r="L3024" s="17">
        <f>IFERROR(VLOOKUP(ROW(源数据!A3009)-1,源数据!A:AG,17,0),0)</f>
        <v/>
      </c>
      <c r="M3024" s="51">
        <f>IFERROR(VLOOKUP(ROW(源数据!A3009)-1,源数据!A:AG,15,0),"")</f>
        <v/>
      </c>
    </row>
    <row r="3025">
      <c r="A3025" s="10" t="n">
        <v>3009</v>
      </c>
      <c r="B3025" s="10">
        <f>IFERROR(VLOOKUP(ROW(源数据!A3010)-1,源数据!A:AG,33,0),"")</f>
        <v/>
      </c>
      <c r="C3025" s="10">
        <f>IFERROR(VLOOKUP(ROW(源数据!A3010)-1,源数据!A:AG,9,0),"")</f>
        <v/>
      </c>
      <c r="D3025" s="35">
        <f>IFERROR(VLOOKUP(ROW(源数据!A3010)-1,源数据!A:AG,8,0),"")</f>
        <v/>
      </c>
      <c r="E3025" s="35">
        <f>IFERROR(VLOOKUP(ROW(源数据!A3010)-1,源数据!A:AG,10,0),"")</f>
        <v/>
      </c>
      <c r="F3025" s="10">
        <f>IFERROR(VLOOKUP(ROW(源数据!A3010)-1,源数据!A:AG,11,0),"")</f>
        <v/>
      </c>
      <c r="G3025" s="10">
        <f>IFERROR(VLOOKUP(ROW(源数据!A3010)-1,源数据!A:AG,12,0),0)</f>
        <v/>
      </c>
      <c r="H3025" s="17">
        <f>IFERROR(G3025/F3025,"")</f>
        <v/>
      </c>
      <c r="I3025" s="17">
        <f>IFERROR(VLOOKUP(ROW(源数据!A3010)-1,源数据!A:AG,21,0),"")</f>
        <v/>
      </c>
      <c r="J3025" s="10">
        <f>IFERROR(VLOOKUP(ROW(源数据!A3010)-1,源数据!A:AG,19,0),"")</f>
        <v/>
      </c>
      <c r="K3025" s="17">
        <f>IFERROR(VLOOKUP(ROW(源数据!A3010)-1,源数据!A:AG,21,0),0)</f>
        <v/>
      </c>
      <c r="L3025" s="17">
        <f>IFERROR(VLOOKUP(ROW(源数据!A3010)-1,源数据!A:AG,17,0),0)</f>
        <v/>
      </c>
      <c r="M3025" s="51">
        <f>IFERROR(VLOOKUP(ROW(源数据!A3010)-1,源数据!A:AG,15,0),"")</f>
        <v/>
      </c>
    </row>
    <row r="3026">
      <c r="A3026" s="10" t="n">
        <v>3010</v>
      </c>
      <c r="B3026" s="10">
        <f>IFERROR(VLOOKUP(ROW(源数据!A3011)-1,源数据!A:AG,33,0),"")</f>
        <v/>
      </c>
      <c r="C3026" s="10">
        <f>IFERROR(VLOOKUP(ROW(源数据!A3011)-1,源数据!A:AG,9,0),"")</f>
        <v/>
      </c>
      <c r="D3026" s="35">
        <f>IFERROR(VLOOKUP(ROW(源数据!A3011)-1,源数据!A:AG,8,0),"")</f>
        <v/>
      </c>
      <c r="E3026" s="35">
        <f>IFERROR(VLOOKUP(ROW(源数据!A3011)-1,源数据!A:AG,10,0),"")</f>
        <v/>
      </c>
      <c r="F3026" s="10">
        <f>IFERROR(VLOOKUP(ROW(源数据!A3011)-1,源数据!A:AG,11,0),"")</f>
        <v/>
      </c>
      <c r="G3026" s="10">
        <f>IFERROR(VLOOKUP(ROW(源数据!A3011)-1,源数据!A:AG,12,0),0)</f>
        <v/>
      </c>
      <c r="H3026" s="17">
        <f>IFERROR(G3026/F3026,"")</f>
        <v/>
      </c>
      <c r="I3026" s="17">
        <f>IFERROR(VLOOKUP(ROW(源数据!A3011)-1,源数据!A:AG,21,0),"")</f>
        <v/>
      </c>
      <c r="J3026" s="10">
        <f>IFERROR(VLOOKUP(ROW(源数据!A3011)-1,源数据!A:AG,19,0),"")</f>
        <v/>
      </c>
      <c r="K3026" s="17">
        <f>IFERROR(VLOOKUP(ROW(源数据!A3011)-1,源数据!A:AG,21,0),0)</f>
        <v/>
      </c>
      <c r="L3026" s="17">
        <f>IFERROR(VLOOKUP(ROW(源数据!A3011)-1,源数据!A:AG,17,0),0)</f>
        <v/>
      </c>
      <c r="M3026" s="51">
        <f>IFERROR(VLOOKUP(ROW(源数据!A3011)-1,源数据!A:AG,15,0),"")</f>
        <v/>
      </c>
    </row>
    <row r="3027">
      <c r="A3027" s="10" t="n">
        <v>3011</v>
      </c>
      <c r="B3027" s="10">
        <f>IFERROR(VLOOKUP(ROW(源数据!A3012)-1,源数据!A:AG,33,0),"")</f>
        <v/>
      </c>
      <c r="C3027" s="10">
        <f>IFERROR(VLOOKUP(ROW(源数据!A3012)-1,源数据!A:AG,9,0),"")</f>
        <v/>
      </c>
      <c r="D3027" s="35">
        <f>IFERROR(VLOOKUP(ROW(源数据!A3012)-1,源数据!A:AG,8,0),"")</f>
        <v/>
      </c>
      <c r="E3027" s="35">
        <f>IFERROR(VLOOKUP(ROW(源数据!A3012)-1,源数据!A:AG,10,0),"")</f>
        <v/>
      </c>
      <c r="F3027" s="10">
        <f>IFERROR(VLOOKUP(ROW(源数据!A3012)-1,源数据!A:AG,11,0),"")</f>
        <v/>
      </c>
      <c r="G3027" s="10">
        <f>IFERROR(VLOOKUP(ROW(源数据!A3012)-1,源数据!A:AG,12,0),0)</f>
        <v/>
      </c>
      <c r="H3027" s="17">
        <f>IFERROR(G3027/F3027,"")</f>
        <v/>
      </c>
      <c r="I3027" s="17">
        <f>IFERROR(VLOOKUP(ROW(源数据!A3012)-1,源数据!A:AG,21,0),"")</f>
        <v/>
      </c>
      <c r="J3027" s="10">
        <f>IFERROR(VLOOKUP(ROW(源数据!A3012)-1,源数据!A:AG,19,0),"")</f>
        <v/>
      </c>
      <c r="K3027" s="17">
        <f>IFERROR(VLOOKUP(ROW(源数据!A3012)-1,源数据!A:AG,21,0),0)</f>
        <v/>
      </c>
      <c r="L3027" s="17">
        <f>IFERROR(VLOOKUP(ROW(源数据!A3012)-1,源数据!A:AG,17,0),0)</f>
        <v/>
      </c>
      <c r="M3027" s="51">
        <f>IFERROR(VLOOKUP(ROW(源数据!A3012)-1,源数据!A:AG,15,0),"")</f>
        <v/>
      </c>
    </row>
    <row r="3028">
      <c r="A3028" s="10" t="n">
        <v>3012</v>
      </c>
      <c r="B3028" s="10">
        <f>IFERROR(VLOOKUP(ROW(源数据!A3013)-1,源数据!A:AG,33,0),"")</f>
        <v/>
      </c>
      <c r="C3028" s="10">
        <f>IFERROR(VLOOKUP(ROW(源数据!A3013)-1,源数据!A:AG,9,0),"")</f>
        <v/>
      </c>
      <c r="D3028" s="35">
        <f>IFERROR(VLOOKUP(ROW(源数据!A3013)-1,源数据!A:AG,8,0),"")</f>
        <v/>
      </c>
      <c r="E3028" s="35">
        <f>IFERROR(VLOOKUP(ROW(源数据!A3013)-1,源数据!A:AG,10,0),"")</f>
        <v/>
      </c>
      <c r="F3028" s="10">
        <f>IFERROR(VLOOKUP(ROW(源数据!A3013)-1,源数据!A:AG,11,0),"")</f>
        <v/>
      </c>
      <c r="G3028" s="10">
        <f>IFERROR(VLOOKUP(ROW(源数据!A3013)-1,源数据!A:AG,12,0),0)</f>
        <v/>
      </c>
      <c r="H3028" s="17">
        <f>IFERROR(G3028/F3028,"")</f>
        <v/>
      </c>
      <c r="I3028" s="17">
        <f>IFERROR(VLOOKUP(ROW(源数据!A3013)-1,源数据!A:AG,21,0),"")</f>
        <v/>
      </c>
      <c r="J3028" s="10">
        <f>IFERROR(VLOOKUP(ROW(源数据!A3013)-1,源数据!A:AG,19,0),"")</f>
        <v/>
      </c>
      <c r="K3028" s="17">
        <f>IFERROR(VLOOKUP(ROW(源数据!A3013)-1,源数据!A:AG,21,0),0)</f>
        <v/>
      </c>
      <c r="L3028" s="17">
        <f>IFERROR(VLOOKUP(ROW(源数据!A3013)-1,源数据!A:AG,17,0),0)</f>
        <v/>
      </c>
      <c r="M3028" s="51">
        <f>IFERROR(VLOOKUP(ROW(源数据!A3013)-1,源数据!A:AG,15,0),"")</f>
        <v/>
      </c>
    </row>
    <row r="3029">
      <c r="A3029" s="10" t="n">
        <v>3013</v>
      </c>
      <c r="B3029" s="10">
        <f>IFERROR(VLOOKUP(ROW(源数据!A3014)-1,源数据!A:AG,33,0),"")</f>
        <v/>
      </c>
      <c r="C3029" s="10">
        <f>IFERROR(VLOOKUP(ROW(源数据!A3014)-1,源数据!A:AG,9,0),"")</f>
        <v/>
      </c>
      <c r="D3029" s="35">
        <f>IFERROR(VLOOKUP(ROW(源数据!A3014)-1,源数据!A:AG,8,0),"")</f>
        <v/>
      </c>
      <c r="E3029" s="35">
        <f>IFERROR(VLOOKUP(ROW(源数据!A3014)-1,源数据!A:AG,10,0),"")</f>
        <v/>
      </c>
      <c r="F3029" s="10">
        <f>IFERROR(VLOOKUP(ROW(源数据!A3014)-1,源数据!A:AG,11,0),"")</f>
        <v/>
      </c>
      <c r="G3029" s="10">
        <f>IFERROR(VLOOKUP(ROW(源数据!A3014)-1,源数据!A:AG,12,0),0)</f>
        <v/>
      </c>
      <c r="H3029" s="17">
        <f>IFERROR(G3029/F3029,"")</f>
        <v/>
      </c>
      <c r="I3029" s="17">
        <f>IFERROR(VLOOKUP(ROW(源数据!A3014)-1,源数据!A:AG,21,0),"")</f>
        <v/>
      </c>
      <c r="J3029" s="10">
        <f>IFERROR(VLOOKUP(ROW(源数据!A3014)-1,源数据!A:AG,19,0),"")</f>
        <v/>
      </c>
      <c r="K3029" s="17">
        <f>IFERROR(VLOOKUP(ROW(源数据!A3014)-1,源数据!A:AG,21,0),0)</f>
        <v/>
      </c>
      <c r="L3029" s="17">
        <f>IFERROR(VLOOKUP(ROW(源数据!A3014)-1,源数据!A:AG,17,0),0)</f>
        <v/>
      </c>
      <c r="M3029" s="51">
        <f>IFERROR(VLOOKUP(ROW(源数据!A3014)-1,源数据!A:AG,15,0),"")</f>
        <v/>
      </c>
    </row>
    <row r="3030">
      <c r="A3030" s="10" t="n">
        <v>3014</v>
      </c>
      <c r="B3030" s="10">
        <f>IFERROR(VLOOKUP(ROW(源数据!A3015)-1,源数据!A:AG,33,0),"")</f>
        <v/>
      </c>
      <c r="C3030" s="10">
        <f>IFERROR(VLOOKUP(ROW(源数据!A3015)-1,源数据!A:AG,9,0),"")</f>
        <v/>
      </c>
      <c r="D3030" s="35">
        <f>IFERROR(VLOOKUP(ROW(源数据!A3015)-1,源数据!A:AG,8,0),"")</f>
        <v/>
      </c>
      <c r="E3030" s="35">
        <f>IFERROR(VLOOKUP(ROW(源数据!A3015)-1,源数据!A:AG,10,0),"")</f>
        <v/>
      </c>
      <c r="F3030" s="10">
        <f>IFERROR(VLOOKUP(ROW(源数据!A3015)-1,源数据!A:AG,11,0),"")</f>
        <v/>
      </c>
      <c r="G3030" s="10">
        <f>IFERROR(VLOOKUP(ROW(源数据!A3015)-1,源数据!A:AG,12,0),0)</f>
        <v/>
      </c>
      <c r="H3030" s="17">
        <f>IFERROR(G3030/F3030,"")</f>
        <v/>
      </c>
      <c r="I3030" s="17">
        <f>IFERROR(VLOOKUP(ROW(源数据!A3015)-1,源数据!A:AG,21,0),"")</f>
        <v/>
      </c>
      <c r="J3030" s="10">
        <f>IFERROR(VLOOKUP(ROW(源数据!A3015)-1,源数据!A:AG,19,0),"")</f>
        <v/>
      </c>
      <c r="K3030" s="17">
        <f>IFERROR(VLOOKUP(ROW(源数据!A3015)-1,源数据!A:AG,21,0),0)</f>
        <v/>
      </c>
      <c r="L3030" s="17">
        <f>IFERROR(VLOOKUP(ROW(源数据!A3015)-1,源数据!A:AG,17,0),0)</f>
        <v/>
      </c>
      <c r="M3030" s="51">
        <f>IFERROR(VLOOKUP(ROW(源数据!A3015)-1,源数据!A:AG,15,0),"")</f>
        <v/>
      </c>
    </row>
    <row r="3031">
      <c r="A3031" s="10" t="n">
        <v>3015</v>
      </c>
      <c r="B3031" s="10">
        <f>IFERROR(VLOOKUP(ROW(源数据!A3016)-1,源数据!A:AG,33,0),"")</f>
        <v/>
      </c>
      <c r="C3031" s="10">
        <f>IFERROR(VLOOKUP(ROW(源数据!A3016)-1,源数据!A:AG,9,0),"")</f>
        <v/>
      </c>
      <c r="D3031" s="35">
        <f>IFERROR(VLOOKUP(ROW(源数据!A3016)-1,源数据!A:AG,8,0),"")</f>
        <v/>
      </c>
      <c r="E3031" s="35">
        <f>IFERROR(VLOOKUP(ROW(源数据!A3016)-1,源数据!A:AG,10,0),"")</f>
        <v/>
      </c>
      <c r="F3031" s="10">
        <f>IFERROR(VLOOKUP(ROW(源数据!A3016)-1,源数据!A:AG,11,0),"")</f>
        <v/>
      </c>
      <c r="G3031" s="10">
        <f>IFERROR(VLOOKUP(ROW(源数据!A3016)-1,源数据!A:AG,12,0),0)</f>
        <v/>
      </c>
      <c r="H3031" s="17">
        <f>IFERROR(G3031/F3031,"")</f>
        <v/>
      </c>
      <c r="I3031" s="17">
        <f>IFERROR(VLOOKUP(ROW(源数据!A3016)-1,源数据!A:AG,21,0),"")</f>
        <v/>
      </c>
      <c r="J3031" s="10">
        <f>IFERROR(VLOOKUP(ROW(源数据!A3016)-1,源数据!A:AG,19,0),"")</f>
        <v/>
      </c>
      <c r="K3031" s="17">
        <f>IFERROR(VLOOKUP(ROW(源数据!A3016)-1,源数据!A:AG,21,0),0)</f>
        <v/>
      </c>
      <c r="L3031" s="17">
        <f>IFERROR(VLOOKUP(ROW(源数据!A3016)-1,源数据!A:AG,17,0),0)</f>
        <v/>
      </c>
      <c r="M3031" s="51">
        <f>IFERROR(VLOOKUP(ROW(源数据!A3016)-1,源数据!A:AG,15,0),"")</f>
        <v/>
      </c>
    </row>
    <row r="3032">
      <c r="A3032" s="10" t="n">
        <v>3016</v>
      </c>
      <c r="B3032" s="10">
        <f>IFERROR(VLOOKUP(ROW(源数据!A3017)-1,源数据!A:AG,33,0),"")</f>
        <v/>
      </c>
      <c r="C3032" s="10">
        <f>IFERROR(VLOOKUP(ROW(源数据!A3017)-1,源数据!A:AG,9,0),"")</f>
        <v/>
      </c>
      <c r="D3032" s="35">
        <f>IFERROR(VLOOKUP(ROW(源数据!A3017)-1,源数据!A:AG,8,0),"")</f>
        <v/>
      </c>
      <c r="E3032" s="35">
        <f>IFERROR(VLOOKUP(ROW(源数据!A3017)-1,源数据!A:AG,10,0),"")</f>
        <v/>
      </c>
      <c r="F3032" s="10">
        <f>IFERROR(VLOOKUP(ROW(源数据!A3017)-1,源数据!A:AG,11,0),"")</f>
        <v/>
      </c>
      <c r="G3032" s="10">
        <f>IFERROR(VLOOKUP(ROW(源数据!A3017)-1,源数据!A:AG,12,0),0)</f>
        <v/>
      </c>
      <c r="H3032" s="17">
        <f>IFERROR(G3032/F3032,"")</f>
        <v/>
      </c>
      <c r="I3032" s="17">
        <f>IFERROR(VLOOKUP(ROW(源数据!A3017)-1,源数据!A:AG,21,0),"")</f>
        <v/>
      </c>
      <c r="J3032" s="10">
        <f>IFERROR(VLOOKUP(ROW(源数据!A3017)-1,源数据!A:AG,19,0),"")</f>
        <v/>
      </c>
      <c r="K3032" s="17">
        <f>IFERROR(VLOOKUP(ROW(源数据!A3017)-1,源数据!A:AG,21,0),0)</f>
        <v/>
      </c>
      <c r="L3032" s="17">
        <f>IFERROR(VLOOKUP(ROW(源数据!A3017)-1,源数据!A:AG,17,0),0)</f>
        <v/>
      </c>
      <c r="M3032" s="51">
        <f>IFERROR(VLOOKUP(ROW(源数据!A3017)-1,源数据!A:AG,15,0),"")</f>
        <v/>
      </c>
    </row>
    <row r="3033">
      <c r="A3033" s="10" t="n">
        <v>3017</v>
      </c>
      <c r="B3033" s="10">
        <f>IFERROR(VLOOKUP(ROW(源数据!A3018)-1,源数据!A:AG,33,0),"")</f>
        <v/>
      </c>
      <c r="C3033" s="10">
        <f>IFERROR(VLOOKUP(ROW(源数据!A3018)-1,源数据!A:AG,9,0),"")</f>
        <v/>
      </c>
      <c r="D3033" s="35">
        <f>IFERROR(VLOOKUP(ROW(源数据!A3018)-1,源数据!A:AG,8,0),"")</f>
        <v/>
      </c>
      <c r="E3033" s="35">
        <f>IFERROR(VLOOKUP(ROW(源数据!A3018)-1,源数据!A:AG,10,0),"")</f>
        <v/>
      </c>
      <c r="F3033" s="10">
        <f>IFERROR(VLOOKUP(ROW(源数据!A3018)-1,源数据!A:AG,11,0),"")</f>
        <v/>
      </c>
      <c r="G3033" s="10">
        <f>IFERROR(VLOOKUP(ROW(源数据!A3018)-1,源数据!A:AG,12,0),0)</f>
        <v/>
      </c>
      <c r="H3033" s="17">
        <f>IFERROR(G3033/F3033,"")</f>
        <v/>
      </c>
      <c r="I3033" s="17">
        <f>IFERROR(VLOOKUP(ROW(源数据!A3018)-1,源数据!A:AG,21,0),"")</f>
        <v/>
      </c>
      <c r="J3033" s="10">
        <f>IFERROR(VLOOKUP(ROW(源数据!A3018)-1,源数据!A:AG,19,0),"")</f>
        <v/>
      </c>
      <c r="K3033" s="17">
        <f>IFERROR(VLOOKUP(ROW(源数据!A3018)-1,源数据!A:AG,21,0),0)</f>
        <v/>
      </c>
      <c r="L3033" s="17">
        <f>IFERROR(VLOOKUP(ROW(源数据!A3018)-1,源数据!A:AG,17,0),0)</f>
        <v/>
      </c>
      <c r="M3033" s="51">
        <f>IFERROR(VLOOKUP(ROW(源数据!A3018)-1,源数据!A:AG,15,0),"")</f>
        <v/>
      </c>
    </row>
    <row r="3034">
      <c r="A3034" s="10" t="n">
        <v>3018</v>
      </c>
      <c r="B3034" s="10">
        <f>IFERROR(VLOOKUP(ROW(源数据!A3019)-1,源数据!A:AG,33,0),"")</f>
        <v/>
      </c>
      <c r="C3034" s="10">
        <f>IFERROR(VLOOKUP(ROW(源数据!A3019)-1,源数据!A:AG,9,0),"")</f>
        <v/>
      </c>
      <c r="D3034" s="35">
        <f>IFERROR(VLOOKUP(ROW(源数据!A3019)-1,源数据!A:AG,8,0),"")</f>
        <v/>
      </c>
      <c r="E3034" s="35">
        <f>IFERROR(VLOOKUP(ROW(源数据!A3019)-1,源数据!A:AG,10,0),"")</f>
        <v/>
      </c>
      <c r="F3034" s="10">
        <f>IFERROR(VLOOKUP(ROW(源数据!A3019)-1,源数据!A:AG,11,0),"")</f>
        <v/>
      </c>
      <c r="G3034" s="10">
        <f>IFERROR(VLOOKUP(ROW(源数据!A3019)-1,源数据!A:AG,12,0),0)</f>
        <v/>
      </c>
      <c r="H3034" s="17">
        <f>IFERROR(G3034/F3034,"")</f>
        <v/>
      </c>
      <c r="I3034" s="17">
        <f>IFERROR(VLOOKUP(ROW(源数据!A3019)-1,源数据!A:AG,21,0),"")</f>
        <v/>
      </c>
      <c r="J3034" s="10">
        <f>IFERROR(VLOOKUP(ROW(源数据!A3019)-1,源数据!A:AG,19,0),"")</f>
        <v/>
      </c>
      <c r="K3034" s="17">
        <f>IFERROR(VLOOKUP(ROW(源数据!A3019)-1,源数据!A:AG,21,0),0)</f>
        <v/>
      </c>
      <c r="L3034" s="17">
        <f>IFERROR(VLOOKUP(ROW(源数据!A3019)-1,源数据!A:AG,17,0),0)</f>
        <v/>
      </c>
      <c r="M3034" s="51">
        <f>IFERROR(VLOOKUP(ROW(源数据!A3019)-1,源数据!A:AG,15,0),"")</f>
        <v/>
      </c>
    </row>
    <row r="3035">
      <c r="A3035" s="10" t="n">
        <v>3019</v>
      </c>
      <c r="B3035" s="10">
        <f>IFERROR(VLOOKUP(ROW(源数据!A3020)-1,源数据!A:AG,33,0),"")</f>
        <v/>
      </c>
      <c r="C3035" s="10">
        <f>IFERROR(VLOOKUP(ROW(源数据!A3020)-1,源数据!A:AG,9,0),"")</f>
        <v/>
      </c>
      <c r="D3035" s="35">
        <f>IFERROR(VLOOKUP(ROW(源数据!A3020)-1,源数据!A:AG,8,0),"")</f>
        <v/>
      </c>
      <c r="E3035" s="35">
        <f>IFERROR(VLOOKUP(ROW(源数据!A3020)-1,源数据!A:AG,10,0),"")</f>
        <v/>
      </c>
      <c r="F3035" s="10">
        <f>IFERROR(VLOOKUP(ROW(源数据!A3020)-1,源数据!A:AG,11,0),"")</f>
        <v/>
      </c>
      <c r="G3035" s="10">
        <f>IFERROR(VLOOKUP(ROW(源数据!A3020)-1,源数据!A:AG,12,0),0)</f>
        <v/>
      </c>
      <c r="H3035" s="17">
        <f>IFERROR(G3035/F3035,"")</f>
        <v/>
      </c>
      <c r="I3035" s="17">
        <f>IFERROR(VLOOKUP(ROW(源数据!A3020)-1,源数据!A:AG,21,0),"")</f>
        <v/>
      </c>
      <c r="J3035" s="10">
        <f>IFERROR(VLOOKUP(ROW(源数据!A3020)-1,源数据!A:AG,19,0),"")</f>
        <v/>
      </c>
      <c r="K3035" s="17">
        <f>IFERROR(VLOOKUP(ROW(源数据!A3020)-1,源数据!A:AG,21,0),0)</f>
        <v/>
      </c>
      <c r="L3035" s="17">
        <f>IFERROR(VLOOKUP(ROW(源数据!A3020)-1,源数据!A:AG,17,0),0)</f>
        <v/>
      </c>
      <c r="M3035" s="51">
        <f>IFERROR(VLOOKUP(ROW(源数据!A3020)-1,源数据!A:AG,15,0),"")</f>
        <v/>
      </c>
    </row>
    <row r="3036">
      <c r="A3036" s="10" t="n">
        <v>3020</v>
      </c>
      <c r="B3036" s="10">
        <f>IFERROR(VLOOKUP(ROW(源数据!A3021)-1,源数据!A:AG,33,0),"")</f>
        <v/>
      </c>
      <c r="C3036" s="10">
        <f>IFERROR(VLOOKUP(ROW(源数据!A3021)-1,源数据!A:AG,9,0),"")</f>
        <v/>
      </c>
      <c r="D3036" s="35">
        <f>IFERROR(VLOOKUP(ROW(源数据!A3021)-1,源数据!A:AG,8,0),"")</f>
        <v/>
      </c>
      <c r="E3036" s="35">
        <f>IFERROR(VLOOKUP(ROW(源数据!A3021)-1,源数据!A:AG,10,0),"")</f>
        <v/>
      </c>
      <c r="F3036" s="10">
        <f>IFERROR(VLOOKUP(ROW(源数据!A3021)-1,源数据!A:AG,11,0),"")</f>
        <v/>
      </c>
      <c r="G3036" s="10">
        <f>IFERROR(VLOOKUP(ROW(源数据!A3021)-1,源数据!A:AG,12,0),0)</f>
        <v/>
      </c>
      <c r="H3036" s="17">
        <f>IFERROR(G3036/F3036,"")</f>
        <v/>
      </c>
      <c r="I3036" s="17">
        <f>IFERROR(VLOOKUP(ROW(源数据!A3021)-1,源数据!A:AG,21,0),"")</f>
        <v/>
      </c>
      <c r="J3036" s="10">
        <f>IFERROR(VLOOKUP(ROW(源数据!A3021)-1,源数据!A:AG,19,0),"")</f>
        <v/>
      </c>
      <c r="K3036" s="17">
        <f>IFERROR(VLOOKUP(ROW(源数据!A3021)-1,源数据!A:AG,21,0),0)</f>
        <v/>
      </c>
      <c r="L3036" s="17">
        <f>IFERROR(VLOOKUP(ROW(源数据!A3021)-1,源数据!A:AG,17,0),0)</f>
        <v/>
      </c>
      <c r="M3036" s="51">
        <f>IFERROR(VLOOKUP(ROW(源数据!A3021)-1,源数据!A:AG,15,0),"")</f>
        <v/>
      </c>
    </row>
    <row r="3037">
      <c r="A3037" s="10" t="n">
        <v>3021</v>
      </c>
      <c r="B3037" s="10">
        <f>IFERROR(VLOOKUP(ROW(源数据!A3022)-1,源数据!A:AG,33,0),"")</f>
        <v/>
      </c>
      <c r="C3037" s="10">
        <f>IFERROR(VLOOKUP(ROW(源数据!A3022)-1,源数据!A:AG,9,0),"")</f>
        <v/>
      </c>
      <c r="D3037" s="35">
        <f>IFERROR(VLOOKUP(ROW(源数据!A3022)-1,源数据!A:AG,8,0),"")</f>
        <v/>
      </c>
      <c r="E3037" s="35">
        <f>IFERROR(VLOOKUP(ROW(源数据!A3022)-1,源数据!A:AG,10,0),"")</f>
        <v/>
      </c>
      <c r="F3037" s="10">
        <f>IFERROR(VLOOKUP(ROW(源数据!A3022)-1,源数据!A:AG,11,0),"")</f>
        <v/>
      </c>
      <c r="G3037" s="10">
        <f>IFERROR(VLOOKUP(ROW(源数据!A3022)-1,源数据!A:AG,12,0),0)</f>
        <v/>
      </c>
      <c r="H3037" s="17">
        <f>IFERROR(G3037/F3037,"")</f>
        <v/>
      </c>
      <c r="I3037" s="17">
        <f>IFERROR(VLOOKUP(ROW(源数据!A3022)-1,源数据!A:AG,21,0),"")</f>
        <v/>
      </c>
      <c r="J3037" s="10">
        <f>IFERROR(VLOOKUP(ROW(源数据!A3022)-1,源数据!A:AG,19,0),"")</f>
        <v/>
      </c>
      <c r="K3037" s="17">
        <f>IFERROR(VLOOKUP(ROW(源数据!A3022)-1,源数据!A:AG,21,0),0)</f>
        <v/>
      </c>
      <c r="L3037" s="17">
        <f>IFERROR(VLOOKUP(ROW(源数据!A3022)-1,源数据!A:AG,17,0),0)</f>
        <v/>
      </c>
      <c r="M3037" s="51">
        <f>IFERROR(VLOOKUP(ROW(源数据!A3022)-1,源数据!A:AG,15,0),"")</f>
        <v/>
      </c>
    </row>
    <row r="3038">
      <c r="A3038" s="10" t="n">
        <v>3022</v>
      </c>
      <c r="B3038" s="10">
        <f>IFERROR(VLOOKUP(ROW(源数据!A3023)-1,源数据!A:AG,33,0),"")</f>
        <v/>
      </c>
      <c r="C3038" s="10">
        <f>IFERROR(VLOOKUP(ROW(源数据!A3023)-1,源数据!A:AG,9,0),"")</f>
        <v/>
      </c>
      <c r="D3038" s="35">
        <f>IFERROR(VLOOKUP(ROW(源数据!A3023)-1,源数据!A:AG,8,0),"")</f>
        <v/>
      </c>
      <c r="E3038" s="35">
        <f>IFERROR(VLOOKUP(ROW(源数据!A3023)-1,源数据!A:AG,10,0),"")</f>
        <v/>
      </c>
      <c r="F3038" s="10">
        <f>IFERROR(VLOOKUP(ROW(源数据!A3023)-1,源数据!A:AG,11,0),"")</f>
        <v/>
      </c>
      <c r="G3038" s="10">
        <f>IFERROR(VLOOKUP(ROW(源数据!A3023)-1,源数据!A:AG,12,0),0)</f>
        <v/>
      </c>
      <c r="H3038" s="17">
        <f>IFERROR(G3038/F3038,"")</f>
        <v/>
      </c>
      <c r="I3038" s="17">
        <f>IFERROR(VLOOKUP(ROW(源数据!A3023)-1,源数据!A:AG,21,0),"")</f>
        <v/>
      </c>
      <c r="J3038" s="10">
        <f>IFERROR(VLOOKUP(ROW(源数据!A3023)-1,源数据!A:AG,19,0),"")</f>
        <v/>
      </c>
      <c r="K3038" s="17">
        <f>IFERROR(VLOOKUP(ROW(源数据!A3023)-1,源数据!A:AG,21,0),0)</f>
        <v/>
      </c>
      <c r="L3038" s="17">
        <f>IFERROR(VLOOKUP(ROW(源数据!A3023)-1,源数据!A:AG,17,0),0)</f>
        <v/>
      </c>
      <c r="M3038" s="51">
        <f>IFERROR(VLOOKUP(ROW(源数据!A3023)-1,源数据!A:AG,15,0),"")</f>
        <v/>
      </c>
    </row>
    <row r="3039">
      <c r="A3039" s="10" t="n">
        <v>3023</v>
      </c>
      <c r="B3039" s="10">
        <f>IFERROR(VLOOKUP(ROW(源数据!A3024)-1,源数据!A:AG,33,0),"")</f>
        <v/>
      </c>
      <c r="C3039" s="10">
        <f>IFERROR(VLOOKUP(ROW(源数据!A3024)-1,源数据!A:AG,9,0),"")</f>
        <v/>
      </c>
      <c r="D3039" s="35">
        <f>IFERROR(VLOOKUP(ROW(源数据!A3024)-1,源数据!A:AG,8,0),"")</f>
        <v/>
      </c>
      <c r="E3039" s="35">
        <f>IFERROR(VLOOKUP(ROW(源数据!A3024)-1,源数据!A:AG,10,0),"")</f>
        <v/>
      </c>
      <c r="F3039" s="10">
        <f>IFERROR(VLOOKUP(ROW(源数据!A3024)-1,源数据!A:AG,11,0),"")</f>
        <v/>
      </c>
      <c r="G3039" s="10">
        <f>IFERROR(VLOOKUP(ROW(源数据!A3024)-1,源数据!A:AG,12,0),0)</f>
        <v/>
      </c>
      <c r="H3039" s="17">
        <f>IFERROR(G3039/F3039,"")</f>
        <v/>
      </c>
      <c r="I3039" s="17">
        <f>IFERROR(VLOOKUP(ROW(源数据!A3024)-1,源数据!A:AG,21,0),"")</f>
        <v/>
      </c>
      <c r="J3039" s="10">
        <f>IFERROR(VLOOKUP(ROW(源数据!A3024)-1,源数据!A:AG,19,0),"")</f>
        <v/>
      </c>
      <c r="K3039" s="17">
        <f>IFERROR(VLOOKUP(ROW(源数据!A3024)-1,源数据!A:AG,21,0),0)</f>
        <v/>
      </c>
      <c r="L3039" s="17">
        <f>IFERROR(VLOOKUP(ROW(源数据!A3024)-1,源数据!A:AG,17,0),0)</f>
        <v/>
      </c>
      <c r="M3039" s="51">
        <f>IFERROR(VLOOKUP(ROW(源数据!A3024)-1,源数据!A:AG,15,0),"")</f>
        <v/>
      </c>
    </row>
    <row r="3040">
      <c r="A3040" s="10" t="n">
        <v>3024</v>
      </c>
      <c r="B3040" s="10">
        <f>IFERROR(VLOOKUP(ROW(源数据!A3025)-1,源数据!A:AG,33,0),"")</f>
        <v/>
      </c>
      <c r="C3040" s="10">
        <f>IFERROR(VLOOKUP(ROW(源数据!A3025)-1,源数据!A:AG,9,0),"")</f>
        <v/>
      </c>
      <c r="D3040" s="35">
        <f>IFERROR(VLOOKUP(ROW(源数据!A3025)-1,源数据!A:AG,8,0),"")</f>
        <v/>
      </c>
      <c r="E3040" s="35">
        <f>IFERROR(VLOOKUP(ROW(源数据!A3025)-1,源数据!A:AG,10,0),"")</f>
        <v/>
      </c>
      <c r="F3040" s="10">
        <f>IFERROR(VLOOKUP(ROW(源数据!A3025)-1,源数据!A:AG,11,0),"")</f>
        <v/>
      </c>
      <c r="G3040" s="10">
        <f>IFERROR(VLOOKUP(ROW(源数据!A3025)-1,源数据!A:AG,12,0),0)</f>
        <v/>
      </c>
      <c r="H3040" s="17">
        <f>IFERROR(G3040/F3040,"")</f>
        <v/>
      </c>
      <c r="I3040" s="17">
        <f>IFERROR(VLOOKUP(ROW(源数据!A3025)-1,源数据!A:AG,21,0),"")</f>
        <v/>
      </c>
      <c r="J3040" s="10">
        <f>IFERROR(VLOOKUP(ROW(源数据!A3025)-1,源数据!A:AG,19,0),"")</f>
        <v/>
      </c>
      <c r="K3040" s="17">
        <f>IFERROR(VLOOKUP(ROW(源数据!A3025)-1,源数据!A:AG,21,0),0)</f>
        <v/>
      </c>
      <c r="L3040" s="17">
        <f>IFERROR(VLOOKUP(ROW(源数据!A3025)-1,源数据!A:AG,17,0),0)</f>
        <v/>
      </c>
      <c r="M3040" s="51">
        <f>IFERROR(VLOOKUP(ROW(源数据!A3025)-1,源数据!A:AG,15,0),"")</f>
        <v/>
      </c>
    </row>
    <row r="3041">
      <c r="A3041" s="10" t="n">
        <v>3025</v>
      </c>
      <c r="B3041" s="10">
        <f>IFERROR(VLOOKUP(ROW(源数据!A3026)-1,源数据!A:AG,33,0),"")</f>
        <v/>
      </c>
      <c r="C3041" s="10">
        <f>IFERROR(VLOOKUP(ROW(源数据!A3026)-1,源数据!A:AG,9,0),"")</f>
        <v/>
      </c>
      <c r="D3041" s="35">
        <f>IFERROR(VLOOKUP(ROW(源数据!A3026)-1,源数据!A:AG,8,0),"")</f>
        <v/>
      </c>
      <c r="E3041" s="35">
        <f>IFERROR(VLOOKUP(ROW(源数据!A3026)-1,源数据!A:AG,10,0),"")</f>
        <v/>
      </c>
      <c r="F3041" s="10">
        <f>IFERROR(VLOOKUP(ROW(源数据!A3026)-1,源数据!A:AG,11,0),"")</f>
        <v/>
      </c>
      <c r="G3041" s="10">
        <f>IFERROR(VLOOKUP(ROW(源数据!A3026)-1,源数据!A:AG,12,0),0)</f>
        <v/>
      </c>
      <c r="H3041" s="17">
        <f>IFERROR(G3041/F3041,"")</f>
        <v/>
      </c>
      <c r="I3041" s="17">
        <f>IFERROR(VLOOKUP(ROW(源数据!A3026)-1,源数据!A:AG,21,0),"")</f>
        <v/>
      </c>
      <c r="J3041" s="10">
        <f>IFERROR(VLOOKUP(ROW(源数据!A3026)-1,源数据!A:AG,19,0),"")</f>
        <v/>
      </c>
      <c r="K3041" s="17">
        <f>IFERROR(VLOOKUP(ROW(源数据!A3026)-1,源数据!A:AG,21,0),0)</f>
        <v/>
      </c>
      <c r="L3041" s="17">
        <f>IFERROR(VLOOKUP(ROW(源数据!A3026)-1,源数据!A:AG,17,0),0)</f>
        <v/>
      </c>
      <c r="M3041" s="51">
        <f>IFERROR(VLOOKUP(ROW(源数据!A3026)-1,源数据!A:AG,15,0),"")</f>
        <v/>
      </c>
    </row>
    <row r="3042">
      <c r="A3042" s="10" t="n">
        <v>3026</v>
      </c>
      <c r="B3042" s="10">
        <f>IFERROR(VLOOKUP(ROW(源数据!A3027)-1,源数据!A:AG,33,0),"")</f>
        <v/>
      </c>
      <c r="C3042" s="10">
        <f>IFERROR(VLOOKUP(ROW(源数据!A3027)-1,源数据!A:AG,9,0),"")</f>
        <v/>
      </c>
      <c r="D3042" s="35">
        <f>IFERROR(VLOOKUP(ROW(源数据!A3027)-1,源数据!A:AG,8,0),"")</f>
        <v/>
      </c>
      <c r="E3042" s="35">
        <f>IFERROR(VLOOKUP(ROW(源数据!A3027)-1,源数据!A:AG,10,0),"")</f>
        <v/>
      </c>
      <c r="F3042" s="10">
        <f>IFERROR(VLOOKUP(ROW(源数据!A3027)-1,源数据!A:AG,11,0),"")</f>
        <v/>
      </c>
      <c r="G3042" s="10">
        <f>IFERROR(VLOOKUP(ROW(源数据!A3027)-1,源数据!A:AG,12,0),0)</f>
        <v/>
      </c>
      <c r="H3042" s="17">
        <f>IFERROR(G3042/F3042,"")</f>
        <v/>
      </c>
      <c r="I3042" s="17">
        <f>IFERROR(VLOOKUP(ROW(源数据!A3027)-1,源数据!A:AG,21,0),"")</f>
        <v/>
      </c>
      <c r="J3042" s="10">
        <f>IFERROR(VLOOKUP(ROW(源数据!A3027)-1,源数据!A:AG,19,0),"")</f>
        <v/>
      </c>
      <c r="K3042" s="17">
        <f>IFERROR(VLOOKUP(ROW(源数据!A3027)-1,源数据!A:AG,21,0),0)</f>
        <v/>
      </c>
      <c r="L3042" s="17">
        <f>IFERROR(VLOOKUP(ROW(源数据!A3027)-1,源数据!A:AG,17,0),0)</f>
        <v/>
      </c>
      <c r="M3042" s="51">
        <f>IFERROR(VLOOKUP(ROW(源数据!A3027)-1,源数据!A:AG,15,0),"")</f>
        <v/>
      </c>
    </row>
    <row r="3043">
      <c r="A3043" s="10" t="n">
        <v>3027</v>
      </c>
      <c r="B3043" s="10">
        <f>IFERROR(VLOOKUP(ROW(源数据!A3028)-1,源数据!A:AG,33,0),"")</f>
        <v/>
      </c>
      <c r="C3043" s="10">
        <f>IFERROR(VLOOKUP(ROW(源数据!A3028)-1,源数据!A:AG,9,0),"")</f>
        <v/>
      </c>
      <c r="D3043" s="35">
        <f>IFERROR(VLOOKUP(ROW(源数据!A3028)-1,源数据!A:AG,8,0),"")</f>
        <v/>
      </c>
      <c r="E3043" s="35">
        <f>IFERROR(VLOOKUP(ROW(源数据!A3028)-1,源数据!A:AG,10,0),"")</f>
        <v/>
      </c>
      <c r="F3043" s="10">
        <f>IFERROR(VLOOKUP(ROW(源数据!A3028)-1,源数据!A:AG,11,0),"")</f>
        <v/>
      </c>
      <c r="G3043" s="10">
        <f>IFERROR(VLOOKUP(ROW(源数据!A3028)-1,源数据!A:AG,12,0),0)</f>
        <v/>
      </c>
      <c r="H3043" s="17">
        <f>IFERROR(G3043/F3043,"")</f>
        <v/>
      </c>
      <c r="I3043" s="17">
        <f>IFERROR(VLOOKUP(ROW(源数据!A3028)-1,源数据!A:AG,21,0),"")</f>
        <v/>
      </c>
      <c r="J3043" s="10">
        <f>IFERROR(VLOOKUP(ROW(源数据!A3028)-1,源数据!A:AG,19,0),"")</f>
        <v/>
      </c>
      <c r="K3043" s="17">
        <f>IFERROR(VLOOKUP(ROW(源数据!A3028)-1,源数据!A:AG,21,0),0)</f>
        <v/>
      </c>
      <c r="L3043" s="17">
        <f>IFERROR(VLOOKUP(ROW(源数据!A3028)-1,源数据!A:AG,17,0),0)</f>
        <v/>
      </c>
      <c r="M3043" s="51">
        <f>IFERROR(VLOOKUP(ROW(源数据!A3028)-1,源数据!A:AG,15,0),"")</f>
        <v/>
      </c>
    </row>
    <row r="3044">
      <c r="A3044" s="10" t="n">
        <v>3028</v>
      </c>
      <c r="B3044" s="10">
        <f>IFERROR(VLOOKUP(ROW(源数据!A3029)-1,源数据!A:AG,33,0),"")</f>
        <v/>
      </c>
      <c r="C3044" s="10">
        <f>IFERROR(VLOOKUP(ROW(源数据!A3029)-1,源数据!A:AG,9,0),"")</f>
        <v/>
      </c>
      <c r="D3044" s="35">
        <f>IFERROR(VLOOKUP(ROW(源数据!A3029)-1,源数据!A:AG,8,0),"")</f>
        <v/>
      </c>
      <c r="E3044" s="35">
        <f>IFERROR(VLOOKUP(ROW(源数据!A3029)-1,源数据!A:AG,10,0),"")</f>
        <v/>
      </c>
      <c r="F3044" s="10">
        <f>IFERROR(VLOOKUP(ROW(源数据!A3029)-1,源数据!A:AG,11,0),"")</f>
        <v/>
      </c>
      <c r="G3044" s="10">
        <f>IFERROR(VLOOKUP(ROW(源数据!A3029)-1,源数据!A:AG,12,0),0)</f>
        <v/>
      </c>
      <c r="H3044" s="17">
        <f>IFERROR(G3044/F3044,"")</f>
        <v/>
      </c>
      <c r="I3044" s="17">
        <f>IFERROR(VLOOKUP(ROW(源数据!A3029)-1,源数据!A:AG,21,0),"")</f>
        <v/>
      </c>
      <c r="J3044" s="10">
        <f>IFERROR(VLOOKUP(ROW(源数据!A3029)-1,源数据!A:AG,19,0),"")</f>
        <v/>
      </c>
      <c r="K3044" s="17">
        <f>IFERROR(VLOOKUP(ROW(源数据!A3029)-1,源数据!A:AG,21,0),0)</f>
        <v/>
      </c>
      <c r="L3044" s="17">
        <f>IFERROR(VLOOKUP(ROW(源数据!A3029)-1,源数据!A:AG,17,0),0)</f>
        <v/>
      </c>
      <c r="M3044" s="51">
        <f>IFERROR(VLOOKUP(ROW(源数据!A3029)-1,源数据!A:AG,15,0),"")</f>
        <v/>
      </c>
    </row>
    <row r="3045">
      <c r="A3045" s="10" t="n">
        <v>3029</v>
      </c>
      <c r="B3045" s="10">
        <f>IFERROR(VLOOKUP(ROW(源数据!A3030)-1,源数据!A:AG,33,0),"")</f>
        <v/>
      </c>
      <c r="C3045" s="10">
        <f>IFERROR(VLOOKUP(ROW(源数据!A3030)-1,源数据!A:AG,9,0),"")</f>
        <v/>
      </c>
      <c r="D3045" s="35">
        <f>IFERROR(VLOOKUP(ROW(源数据!A3030)-1,源数据!A:AG,8,0),"")</f>
        <v/>
      </c>
      <c r="E3045" s="35">
        <f>IFERROR(VLOOKUP(ROW(源数据!A3030)-1,源数据!A:AG,10,0),"")</f>
        <v/>
      </c>
      <c r="F3045" s="10">
        <f>IFERROR(VLOOKUP(ROW(源数据!A3030)-1,源数据!A:AG,11,0),"")</f>
        <v/>
      </c>
      <c r="G3045" s="10">
        <f>IFERROR(VLOOKUP(ROW(源数据!A3030)-1,源数据!A:AG,12,0),0)</f>
        <v/>
      </c>
      <c r="H3045" s="17">
        <f>IFERROR(G3045/F3045,"")</f>
        <v/>
      </c>
      <c r="I3045" s="17">
        <f>IFERROR(VLOOKUP(ROW(源数据!A3030)-1,源数据!A:AG,21,0),"")</f>
        <v/>
      </c>
      <c r="J3045" s="10">
        <f>IFERROR(VLOOKUP(ROW(源数据!A3030)-1,源数据!A:AG,19,0),"")</f>
        <v/>
      </c>
      <c r="K3045" s="17">
        <f>IFERROR(VLOOKUP(ROW(源数据!A3030)-1,源数据!A:AG,21,0),0)</f>
        <v/>
      </c>
      <c r="L3045" s="17">
        <f>IFERROR(VLOOKUP(ROW(源数据!A3030)-1,源数据!A:AG,17,0),0)</f>
        <v/>
      </c>
      <c r="M3045" s="51">
        <f>IFERROR(VLOOKUP(ROW(源数据!A3030)-1,源数据!A:AG,15,0),"")</f>
        <v/>
      </c>
    </row>
    <row r="3046">
      <c r="A3046" s="10" t="n">
        <v>3030</v>
      </c>
      <c r="B3046" s="10">
        <f>IFERROR(VLOOKUP(ROW(源数据!A3031)-1,源数据!A:AG,33,0),"")</f>
        <v/>
      </c>
      <c r="C3046" s="10">
        <f>IFERROR(VLOOKUP(ROW(源数据!A3031)-1,源数据!A:AG,9,0),"")</f>
        <v/>
      </c>
      <c r="D3046" s="35">
        <f>IFERROR(VLOOKUP(ROW(源数据!A3031)-1,源数据!A:AG,8,0),"")</f>
        <v/>
      </c>
      <c r="E3046" s="35">
        <f>IFERROR(VLOOKUP(ROW(源数据!A3031)-1,源数据!A:AG,10,0),"")</f>
        <v/>
      </c>
      <c r="F3046" s="10">
        <f>IFERROR(VLOOKUP(ROW(源数据!A3031)-1,源数据!A:AG,11,0),"")</f>
        <v/>
      </c>
      <c r="G3046" s="10">
        <f>IFERROR(VLOOKUP(ROW(源数据!A3031)-1,源数据!A:AG,12,0),0)</f>
        <v/>
      </c>
      <c r="H3046" s="17">
        <f>IFERROR(G3046/F3046,"")</f>
        <v/>
      </c>
      <c r="I3046" s="17">
        <f>IFERROR(VLOOKUP(ROW(源数据!A3031)-1,源数据!A:AG,21,0),"")</f>
        <v/>
      </c>
      <c r="J3046" s="10">
        <f>IFERROR(VLOOKUP(ROW(源数据!A3031)-1,源数据!A:AG,19,0),"")</f>
        <v/>
      </c>
      <c r="K3046" s="17">
        <f>IFERROR(VLOOKUP(ROW(源数据!A3031)-1,源数据!A:AG,21,0),0)</f>
        <v/>
      </c>
      <c r="L3046" s="17">
        <f>IFERROR(VLOOKUP(ROW(源数据!A3031)-1,源数据!A:AG,17,0),0)</f>
        <v/>
      </c>
      <c r="M3046" s="51">
        <f>IFERROR(VLOOKUP(ROW(源数据!A3031)-1,源数据!A:AG,15,0),"")</f>
        <v/>
      </c>
    </row>
    <row r="3047">
      <c r="A3047" s="10" t="n">
        <v>3031</v>
      </c>
      <c r="B3047" s="10">
        <f>IFERROR(VLOOKUP(ROW(源数据!A3032)-1,源数据!A:AG,33,0),"")</f>
        <v/>
      </c>
      <c r="C3047" s="10">
        <f>IFERROR(VLOOKUP(ROW(源数据!A3032)-1,源数据!A:AG,9,0),"")</f>
        <v/>
      </c>
      <c r="D3047" s="35">
        <f>IFERROR(VLOOKUP(ROW(源数据!A3032)-1,源数据!A:AG,8,0),"")</f>
        <v/>
      </c>
      <c r="E3047" s="35">
        <f>IFERROR(VLOOKUP(ROW(源数据!A3032)-1,源数据!A:AG,10,0),"")</f>
        <v/>
      </c>
      <c r="F3047" s="10">
        <f>IFERROR(VLOOKUP(ROW(源数据!A3032)-1,源数据!A:AG,11,0),"")</f>
        <v/>
      </c>
      <c r="G3047" s="10">
        <f>IFERROR(VLOOKUP(ROW(源数据!A3032)-1,源数据!A:AG,12,0),0)</f>
        <v/>
      </c>
      <c r="H3047" s="17">
        <f>IFERROR(G3047/F3047,"")</f>
        <v/>
      </c>
      <c r="I3047" s="17">
        <f>IFERROR(VLOOKUP(ROW(源数据!A3032)-1,源数据!A:AG,21,0),"")</f>
        <v/>
      </c>
      <c r="J3047" s="10">
        <f>IFERROR(VLOOKUP(ROW(源数据!A3032)-1,源数据!A:AG,19,0),"")</f>
        <v/>
      </c>
      <c r="K3047" s="17">
        <f>IFERROR(VLOOKUP(ROW(源数据!A3032)-1,源数据!A:AG,21,0),0)</f>
        <v/>
      </c>
      <c r="L3047" s="17">
        <f>IFERROR(VLOOKUP(ROW(源数据!A3032)-1,源数据!A:AG,17,0),0)</f>
        <v/>
      </c>
      <c r="M3047" s="51">
        <f>IFERROR(VLOOKUP(ROW(源数据!A3032)-1,源数据!A:AG,15,0),"")</f>
        <v/>
      </c>
    </row>
    <row r="3048">
      <c r="A3048" s="10" t="n">
        <v>3032</v>
      </c>
      <c r="B3048" s="10">
        <f>IFERROR(VLOOKUP(ROW(源数据!A3033)-1,源数据!A:AG,33,0),"")</f>
        <v/>
      </c>
      <c r="C3048" s="10">
        <f>IFERROR(VLOOKUP(ROW(源数据!A3033)-1,源数据!A:AG,9,0),"")</f>
        <v/>
      </c>
      <c r="D3048" s="35">
        <f>IFERROR(VLOOKUP(ROW(源数据!A3033)-1,源数据!A:AG,8,0),"")</f>
        <v/>
      </c>
      <c r="E3048" s="35">
        <f>IFERROR(VLOOKUP(ROW(源数据!A3033)-1,源数据!A:AG,10,0),"")</f>
        <v/>
      </c>
      <c r="F3048" s="10">
        <f>IFERROR(VLOOKUP(ROW(源数据!A3033)-1,源数据!A:AG,11,0),"")</f>
        <v/>
      </c>
      <c r="G3048" s="10">
        <f>IFERROR(VLOOKUP(ROW(源数据!A3033)-1,源数据!A:AG,12,0),0)</f>
        <v/>
      </c>
      <c r="H3048" s="17">
        <f>IFERROR(G3048/F3048,"")</f>
        <v/>
      </c>
      <c r="I3048" s="17">
        <f>IFERROR(VLOOKUP(ROW(源数据!A3033)-1,源数据!A:AG,21,0),"")</f>
        <v/>
      </c>
      <c r="J3048" s="10">
        <f>IFERROR(VLOOKUP(ROW(源数据!A3033)-1,源数据!A:AG,19,0),"")</f>
        <v/>
      </c>
      <c r="K3048" s="17">
        <f>IFERROR(VLOOKUP(ROW(源数据!A3033)-1,源数据!A:AG,21,0),0)</f>
        <v/>
      </c>
      <c r="L3048" s="17">
        <f>IFERROR(VLOOKUP(ROW(源数据!A3033)-1,源数据!A:AG,17,0),0)</f>
        <v/>
      </c>
      <c r="M3048" s="51">
        <f>IFERROR(VLOOKUP(ROW(源数据!A3033)-1,源数据!A:AG,15,0),"")</f>
        <v/>
      </c>
    </row>
    <row r="3049">
      <c r="A3049" s="10" t="n">
        <v>3033</v>
      </c>
      <c r="B3049" s="10">
        <f>IFERROR(VLOOKUP(ROW(源数据!A3034)-1,源数据!A:AG,33,0),"")</f>
        <v/>
      </c>
      <c r="C3049" s="10">
        <f>IFERROR(VLOOKUP(ROW(源数据!A3034)-1,源数据!A:AG,9,0),"")</f>
        <v/>
      </c>
      <c r="D3049" s="35">
        <f>IFERROR(VLOOKUP(ROW(源数据!A3034)-1,源数据!A:AG,8,0),"")</f>
        <v/>
      </c>
      <c r="E3049" s="35">
        <f>IFERROR(VLOOKUP(ROW(源数据!A3034)-1,源数据!A:AG,10,0),"")</f>
        <v/>
      </c>
      <c r="F3049" s="10">
        <f>IFERROR(VLOOKUP(ROW(源数据!A3034)-1,源数据!A:AG,11,0),"")</f>
        <v/>
      </c>
      <c r="G3049" s="10">
        <f>IFERROR(VLOOKUP(ROW(源数据!A3034)-1,源数据!A:AG,12,0),0)</f>
        <v/>
      </c>
      <c r="H3049" s="17">
        <f>IFERROR(G3049/F3049,"")</f>
        <v/>
      </c>
      <c r="I3049" s="17">
        <f>IFERROR(VLOOKUP(ROW(源数据!A3034)-1,源数据!A:AG,21,0),"")</f>
        <v/>
      </c>
      <c r="J3049" s="10">
        <f>IFERROR(VLOOKUP(ROW(源数据!A3034)-1,源数据!A:AG,19,0),"")</f>
        <v/>
      </c>
      <c r="K3049" s="17">
        <f>IFERROR(VLOOKUP(ROW(源数据!A3034)-1,源数据!A:AG,21,0),0)</f>
        <v/>
      </c>
      <c r="L3049" s="17">
        <f>IFERROR(VLOOKUP(ROW(源数据!A3034)-1,源数据!A:AG,17,0),0)</f>
        <v/>
      </c>
      <c r="M3049" s="51">
        <f>IFERROR(VLOOKUP(ROW(源数据!A3034)-1,源数据!A:AG,15,0),"")</f>
        <v/>
      </c>
    </row>
    <row r="3050">
      <c r="A3050" s="10" t="n">
        <v>3034</v>
      </c>
      <c r="B3050" s="10">
        <f>IFERROR(VLOOKUP(ROW(源数据!A3035)-1,源数据!A:AG,33,0),"")</f>
        <v/>
      </c>
      <c r="C3050" s="10">
        <f>IFERROR(VLOOKUP(ROW(源数据!A3035)-1,源数据!A:AG,9,0),"")</f>
        <v/>
      </c>
      <c r="D3050" s="35">
        <f>IFERROR(VLOOKUP(ROW(源数据!A3035)-1,源数据!A:AG,8,0),"")</f>
        <v/>
      </c>
      <c r="E3050" s="35">
        <f>IFERROR(VLOOKUP(ROW(源数据!A3035)-1,源数据!A:AG,10,0),"")</f>
        <v/>
      </c>
      <c r="F3050" s="10">
        <f>IFERROR(VLOOKUP(ROW(源数据!A3035)-1,源数据!A:AG,11,0),"")</f>
        <v/>
      </c>
      <c r="G3050" s="10">
        <f>IFERROR(VLOOKUP(ROW(源数据!A3035)-1,源数据!A:AG,12,0),0)</f>
        <v/>
      </c>
      <c r="H3050" s="17">
        <f>IFERROR(G3050/F3050,"")</f>
        <v/>
      </c>
      <c r="I3050" s="17">
        <f>IFERROR(VLOOKUP(ROW(源数据!A3035)-1,源数据!A:AG,21,0),"")</f>
        <v/>
      </c>
      <c r="J3050" s="10">
        <f>IFERROR(VLOOKUP(ROW(源数据!A3035)-1,源数据!A:AG,19,0),"")</f>
        <v/>
      </c>
      <c r="K3050" s="17">
        <f>IFERROR(VLOOKUP(ROW(源数据!A3035)-1,源数据!A:AG,21,0),0)</f>
        <v/>
      </c>
      <c r="L3050" s="17">
        <f>IFERROR(VLOOKUP(ROW(源数据!A3035)-1,源数据!A:AG,17,0),0)</f>
        <v/>
      </c>
      <c r="M3050" s="51">
        <f>IFERROR(VLOOKUP(ROW(源数据!A3035)-1,源数据!A:AG,15,0),"")</f>
        <v/>
      </c>
    </row>
    <row r="3051">
      <c r="A3051" s="10" t="n">
        <v>3035</v>
      </c>
      <c r="B3051" s="10">
        <f>IFERROR(VLOOKUP(ROW(源数据!A3036)-1,源数据!A:AG,33,0),"")</f>
        <v/>
      </c>
      <c r="C3051" s="10">
        <f>IFERROR(VLOOKUP(ROW(源数据!A3036)-1,源数据!A:AG,9,0),"")</f>
        <v/>
      </c>
      <c r="D3051" s="35">
        <f>IFERROR(VLOOKUP(ROW(源数据!A3036)-1,源数据!A:AG,8,0),"")</f>
        <v/>
      </c>
      <c r="E3051" s="35">
        <f>IFERROR(VLOOKUP(ROW(源数据!A3036)-1,源数据!A:AG,10,0),"")</f>
        <v/>
      </c>
      <c r="F3051" s="10">
        <f>IFERROR(VLOOKUP(ROW(源数据!A3036)-1,源数据!A:AG,11,0),"")</f>
        <v/>
      </c>
      <c r="G3051" s="10">
        <f>IFERROR(VLOOKUP(ROW(源数据!A3036)-1,源数据!A:AG,12,0),0)</f>
        <v/>
      </c>
      <c r="H3051" s="17">
        <f>IFERROR(G3051/F3051,"")</f>
        <v/>
      </c>
      <c r="I3051" s="17">
        <f>IFERROR(VLOOKUP(ROW(源数据!A3036)-1,源数据!A:AG,21,0),"")</f>
        <v/>
      </c>
      <c r="J3051" s="10">
        <f>IFERROR(VLOOKUP(ROW(源数据!A3036)-1,源数据!A:AG,19,0),"")</f>
        <v/>
      </c>
      <c r="K3051" s="17">
        <f>IFERROR(VLOOKUP(ROW(源数据!A3036)-1,源数据!A:AG,21,0),0)</f>
        <v/>
      </c>
      <c r="L3051" s="17">
        <f>IFERROR(VLOOKUP(ROW(源数据!A3036)-1,源数据!A:AG,17,0),0)</f>
        <v/>
      </c>
      <c r="M3051" s="51">
        <f>IFERROR(VLOOKUP(ROW(源数据!A3036)-1,源数据!A:AG,15,0),"")</f>
        <v/>
      </c>
    </row>
    <row r="3052">
      <c r="A3052" s="10" t="n">
        <v>3036</v>
      </c>
      <c r="B3052" s="10">
        <f>IFERROR(VLOOKUP(ROW(源数据!A3037)-1,源数据!A:AG,33,0),"")</f>
        <v/>
      </c>
      <c r="C3052" s="10">
        <f>IFERROR(VLOOKUP(ROW(源数据!A3037)-1,源数据!A:AG,9,0),"")</f>
        <v/>
      </c>
      <c r="D3052" s="35">
        <f>IFERROR(VLOOKUP(ROW(源数据!A3037)-1,源数据!A:AG,8,0),"")</f>
        <v/>
      </c>
      <c r="E3052" s="35">
        <f>IFERROR(VLOOKUP(ROW(源数据!A3037)-1,源数据!A:AG,10,0),"")</f>
        <v/>
      </c>
      <c r="F3052" s="10">
        <f>IFERROR(VLOOKUP(ROW(源数据!A3037)-1,源数据!A:AG,11,0),"")</f>
        <v/>
      </c>
      <c r="G3052" s="10">
        <f>IFERROR(VLOOKUP(ROW(源数据!A3037)-1,源数据!A:AG,12,0),0)</f>
        <v/>
      </c>
      <c r="H3052" s="17">
        <f>IFERROR(G3052/F3052,"")</f>
        <v/>
      </c>
      <c r="I3052" s="17">
        <f>IFERROR(VLOOKUP(ROW(源数据!A3037)-1,源数据!A:AG,21,0),"")</f>
        <v/>
      </c>
      <c r="J3052" s="10">
        <f>IFERROR(VLOOKUP(ROW(源数据!A3037)-1,源数据!A:AG,19,0),"")</f>
        <v/>
      </c>
      <c r="K3052" s="17">
        <f>IFERROR(VLOOKUP(ROW(源数据!A3037)-1,源数据!A:AG,21,0),0)</f>
        <v/>
      </c>
      <c r="L3052" s="17">
        <f>IFERROR(VLOOKUP(ROW(源数据!A3037)-1,源数据!A:AG,17,0),0)</f>
        <v/>
      </c>
      <c r="M3052" s="51">
        <f>IFERROR(VLOOKUP(ROW(源数据!A3037)-1,源数据!A:AG,15,0),"")</f>
        <v/>
      </c>
    </row>
    <row r="3053">
      <c r="A3053" s="10" t="n">
        <v>3037</v>
      </c>
      <c r="B3053" s="10">
        <f>IFERROR(VLOOKUP(ROW(源数据!A3038)-1,源数据!A:AG,33,0),"")</f>
        <v/>
      </c>
      <c r="C3053" s="10">
        <f>IFERROR(VLOOKUP(ROW(源数据!A3038)-1,源数据!A:AG,9,0),"")</f>
        <v/>
      </c>
      <c r="D3053" s="35">
        <f>IFERROR(VLOOKUP(ROW(源数据!A3038)-1,源数据!A:AG,8,0),"")</f>
        <v/>
      </c>
      <c r="E3053" s="35">
        <f>IFERROR(VLOOKUP(ROW(源数据!A3038)-1,源数据!A:AG,10,0),"")</f>
        <v/>
      </c>
      <c r="F3053" s="10">
        <f>IFERROR(VLOOKUP(ROW(源数据!A3038)-1,源数据!A:AG,11,0),"")</f>
        <v/>
      </c>
      <c r="G3053" s="10">
        <f>IFERROR(VLOOKUP(ROW(源数据!A3038)-1,源数据!A:AG,12,0),0)</f>
        <v/>
      </c>
      <c r="H3053" s="17">
        <f>IFERROR(G3053/F3053,"")</f>
        <v/>
      </c>
      <c r="I3053" s="17">
        <f>IFERROR(VLOOKUP(ROW(源数据!A3038)-1,源数据!A:AG,21,0),"")</f>
        <v/>
      </c>
      <c r="J3053" s="10">
        <f>IFERROR(VLOOKUP(ROW(源数据!A3038)-1,源数据!A:AG,19,0),"")</f>
        <v/>
      </c>
      <c r="K3053" s="17">
        <f>IFERROR(VLOOKUP(ROW(源数据!A3038)-1,源数据!A:AG,21,0),0)</f>
        <v/>
      </c>
      <c r="L3053" s="17">
        <f>IFERROR(VLOOKUP(ROW(源数据!A3038)-1,源数据!A:AG,17,0),0)</f>
        <v/>
      </c>
      <c r="M3053" s="51">
        <f>IFERROR(VLOOKUP(ROW(源数据!A3038)-1,源数据!A:AG,15,0),"")</f>
        <v/>
      </c>
    </row>
    <row r="3054">
      <c r="A3054" s="10" t="n">
        <v>3038</v>
      </c>
      <c r="B3054" s="10">
        <f>IFERROR(VLOOKUP(ROW(源数据!A3039)-1,源数据!A:AG,33,0),"")</f>
        <v/>
      </c>
      <c r="C3054" s="10">
        <f>IFERROR(VLOOKUP(ROW(源数据!A3039)-1,源数据!A:AG,9,0),"")</f>
        <v/>
      </c>
      <c r="D3054" s="35">
        <f>IFERROR(VLOOKUP(ROW(源数据!A3039)-1,源数据!A:AG,8,0),"")</f>
        <v/>
      </c>
      <c r="E3054" s="35">
        <f>IFERROR(VLOOKUP(ROW(源数据!A3039)-1,源数据!A:AG,10,0),"")</f>
        <v/>
      </c>
      <c r="F3054" s="10">
        <f>IFERROR(VLOOKUP(ROW(源数据!A3039)-1,源数据!A:AG,11,0),"")</f>
        <v/>
      </c>
      <c r="G3054" s="10">
        <f>IFERROR(VLOOKUP(ROW(源数据!A3039)-1,源数据!A:AG,12,0),0)</f>
        <v/>
      </c>
      <c r="H3054" s="17">
        <f>IFERROR(G3054/F3054,"")</f>
        <v/>
      </c>
      <c r="I3054" s="17">
        <f>IFERROR(VLOOKUP(ROW(源数据!A3039)-1,源数据!A:AG,21,0),"")</f>
        <v/>
      </c>
      <c r="J3054" s="10">
        <f>IFERROR(VLOOKUP(ROW(源数据!A3039)-1,源数据!A:AG,19,0),"")</f>
        <v/>
      </c>
      <c r="K3054" s="17">
        <f>IFERROR(VLOOKUP(ROW(源数据!A3039)-1,源数据!A:AG,21,0),0)</f>
        <v/>
      </c>
      <c r="L3054" s="17">
        <f>IFERROR(VLOOKUP(ROW(源数据!A3039)-1,源数据!A:AG,17,0),0)</f>
        <v/>
      </c>
      <c r="M3054" s="51">
        <f>IFERROR(VLOOKUP(ROW(源数据!A3039)-1,源数据!A:AG,15,0),"")</f>
        <v/>
      </c>
    </row>
    <row r="3055">
      <c r="A3055" s="10" t="n">
        <v>3039</v>
      </c>
      <c r="B3055" s="10">
        <f>IFERROR(VLOOKUP(ROW(源数据!A3040)-1,源数据!A:AG,33,0),"")</f>
        <v/>
      </c>
      <c r="C3055" s="10">
        <f>IFERROR(VLOOKUP(ROW(源数据!A3040)-1,源数据!A:AG,9,0),"")</f>
        <v/>
      </c>
      <c r="D3055" s="35">
        <f>IFERROR(VLOOKUP(ROW(源数据!A3040)-1,源数据!A:AG,8,0),"")</f>
        <v/>
      </c>
      <c r="E3055" s="35">
        <f>IFERROR(VLOOKUP(ROW(源数据!A3040)-1,源数据!A:AG,10,0),"")</f>
        <v/>
      </c>
      <c r="F3055" s="10">
        <f>IFERROR(VLOOKUP(ROW(源数据!A3040)-1,源数据!A:AG,11,0),"")</f>
        <v/>
      </c>
      <c r="G3055" s="10">
        <f>IFERROR(VLOOKUP(ROW(源数据!A3040)-1,源数据!A:AG,12,0),0)</f>
        <v/>
      </c>
      <c r="H3055" s="17">
        <f>IFERROR(G3055/F3055,"")</f>
        <v/>
      </c>
      <c r="I3055" s="17">
        <f>IFERROR(VLOOKUP(ROW(源数据!A3040)-1,源数据!A:AG,21,0),"")</f>
        <v/>
      </c>
      <c r="J3055" s="10">
        <f>IFERROR(VLOOKUP(ROW(源数据!A3040)-1,源数据!A:AG,19,0),"")</f>
        <v/>
      </c>
      <c r="K3055" s="17">
        <f>IFERROR(VLOOKUP(ROW(源数据!A3040)-1,源数据!A:AG,21,0),0)</f>
        <v/>
      </c>
      <c r="L3055" s="17">
        <f>IFERROR(VLOOKUP(ROW(源数据!A3040)-1,源数据!A:AG,17,0),0)</f>
        <v/>
      </c>
      <c r="M3055" s="51">
        <f>IFERROR(VLOOKUP(ROW(源数据!A3040)-1,源数据!A:AG,15,0),"")</f>
        <v/>
      </c>
    </row>
    <row r="3056">
      <c r="A3056" s="10" t="n">
        <v>3040</v>
      </c>
      <c r="B3056" s="10">
        <f>IFERROR(VLOOKUP(ROW(源数据!A3041)-1,源数据!A:AG,33,0),"")</f>
        <v/>
      </c>
      <c r="C3056" s="10">
        <f>IFERROR(VLOOKUP(ROW(源数据!A3041)-1,源数据!A:AG,9,0),"")</f>
        <v/>
      </c>
      <c r="D3056" s="35">
        <f>IFERROR(VLOOKUP(ROW(源数据!A3041)-1,源数据!A:AG,8,0),"")</f>
        <v/>
      </c>
      <c r="E3056" s="35">
        <f>IFERROR(VLOOKUP(ROW(源数据!A3041)-1,源数据!A:AG,10,0),"")</f>
        <v/>
      </c>
      <c r="F3056" s="10">
        <f>IFERROR(VLOOKUP(ROW(源数据!A3041)-1,源数据!A:AG,11,0),"")</f>
        <v/>
      </c>
      <c r="G3056" s="10">
        <f>IFERROR(VLOOKUP(ROW(源数据!A3041)-1,源数据!A:AG,12,0),0)</f>
        <v/>
      </c>
      <c r="H3056" s="17">
        <f>IFERROR(G3056/F3056,"")</f>
        <v/>
      </c>
      <c r="I3056" s="17">
        <f>IFERROR(VLOOKUP(ROW(源数据!A3041)-1,源数据!A:AG,21,0),"")</f>
        <v/>
      </c>
      <c r="J3056" s="10">
        <f>IFERROR(VLOOKUP(ROW(源数据!A3041)-1,源数据!A:AG,19,0),"")</f>
        <v/>
      </c>
      <c r="K3056" s="17">
        <f>IFERROR(VLOOKUP(ROW(源数据!A3041)-1,源数据!A:AG,21,0),0)</f>
        <v/>
      </c>
      <c r="L3056" s="17">
        <f>IFERROR(VLOOKUP(ROW(源数据!A3041)-1,源数据!A:AG,17,0),0)</f>
        <v/>
      </c>
      <c r="M3056" s="51">
        <f>IFERROR(VLOOKUP(ROW(源数据!A3041)-1,源数据!A:AG,15,0),"")</f>
        <v/>
      </c>
    </row>
    <row r="3057">
      <c r="A3057" s="10" t="n">
        <v>3041</v>
      </c>
      <c r="B3057" s="10">
        <f>IFERROR(VLOOKUP(ROW(源数据!A3042)-1,源数据!A:AG,33,0),"")</f>
        <v/>
      </c>
      <c r="C3057" s="10">
        <f>IFERROR(VLOOKUP(ROW(源数据!A3042)-1,源数据!A:AG,9,0),"")</f>
        <v/>
      </c>
      <c r="D3057" s="35">
        <f>IFERROR(VLOOKUP(ROW(源数据!A3042)-1,源数据!A:AG,8,0),"")</f>
        <v/>
      </c>
      <c r="E3057" s="35">
        <f>IFERROR(VLOOKUP(ROW(源数据!A3042)-1,源数据!A:AG,10,0),"")</f>
        <v/>
      </c>
      <c r="F3057" s="10">
        <f>IFERROR(VLOOKUP(ROW(源数据!A3042)-1,源数据!A:AG,11,0),"")</f>
        <v/>
      </c>
      <c r="G3057" s="10">
        <f>IFERROR(VLOOKUP(ROW(源数据!A3042)-1,源数据!A:AG,12,0),0)</f>
        <v/>
      </c>
      <c r="H3057" s="17">
        <f>IFERROR(G3057/F3057,"")</f>
        <v/>
      </c>
      <c r="I3057" s="17">
        <f>IFERROR(VLOOKUP(ROW(源数据!A3042)-1,源数据!A:AG,21,0),"")</f>
        <v/>
      </c>
      <c r="J3057" s="10">
        <f>IFERROR(VLOOKUP(ROW(源数据!A3042)-1,源数据!A:AG,19,0),"")</f>
        <v/>
      </c>
      <c r="K3057" s="17">
        <f>IFERROR(VLOOKUP(ROW(源数据!A3042)-1,源数据!A:AG,21,0),0)</f>
        <v/>
      </c>
      <c r="L3057" s="17">
        <f>IFERROR(VLOOKUP(ROW(源数据!A3042)-1,源数据!A:AG,17,0),0)</f>
        <v/>
      </c>
      <c r="M3057" s="51">
        <f>IFERROR(VLOOKUP(ROW(源数据!A3042)-1,源数据!A:AG,15,0),"")</f>
        <v/>
      </c>
    </row>
    <row r="3058">
      <c r="A3058" s="10" t="n">
        <v>3042</v>
      </c>
      <c r="B3058" s="10">
        <f>IFERROR(VLOOKUP(ROW(源数据!A3043)-1,源数据!A:AG,33,0),"")</f>
        <v/>
      </c>
      <c r="C3058" s="10">
        <f>IFERROR(VLOOKUP(ROW(源数据!A3043)-1,源数据!A:AG,9,0),"")</f>
        <v/>
      </c>
      <c r="D3058" s="35">
        <f>IFERROR(VLOOKUP(ROW(源数据!A3043)-1,源数据!A:AG,8,0),"")</f>
        <v/>
      </c>
      <c r="E3058" s="35">
        <f>IFERROR(VLOOKUP(ROW(源数据!A3043)-1,源数据!A:AG,10,0),"")</f>
        <v/>
      </c>
      <c r="F3058" s="10">
        <f>IFERROR(VLOOKUP(ROW(源数据!A3043)-1,源数据!A:AG,11,0),"")</f>
        <v/>
      </c>
      <c r="G3058" s="10">
        <f>IFERROR(VLOOKUP(ROW(源数据!A3043)-1,源数据!A:AG,12,0),0)</f>
        <v/>
      </c>
      <c r="H3058" s="17">
        <f>IFERROR(G3058/F3058,"")</f>
        <v/>
      </c>
      <c r="I3058" s="17">
        <f>IFERROR(VLOOKUP(ROW(源数据!A3043)-1,源数据!A:AG,21,0),"")</f>
        <v/>
      </c>
      <c r="J3058" s="10">
        <f>IFERROR(VLOOKUP(ROW(源数据!A3043)-1,源数据!A:AG,19,0),"")</f>
        <v/>
      </c>
      <c r="K3058" s="17">
        <f>IFERROR(VLOOKUP(ROW(源数据!A3043)-1,源数据!A:AG,21,0),0)</f>
        <v/>
      </c>
      <c r="L3058" s="17">
        <f>IFERROR(VLOOKUP(ROW(源数据!A3043)-1,源数据!A:AG,17,0),0)</f>
        <v/>
      </c>
      <c r="M3058" s="51">
        <f>IFERROR(VLOOKUP(ROW(源数据!A3043)-1,源数据!A:AG,15,0),"")</f>
        <v/>
      </c>
    </row>
    <row r="3059">
      <c r="A3059" s="10" t="n">
        <v>3043</v>
      </c>
      <c r="B3059" s="10">
        <f>IFERROR(VLOOKUP(ROW(源数据!A3044)-1,源数据!A:AG,33,0),"")</f>
        <v/>
      </c>
      <c r="C3059" s="10">
        <f>IFERROR(VLOOKUP(ROW(源数据!A3044)-1,源数据!A:AG,9,0),"")</f>
        <v/>
      </c>
      <c r="D3059" s="35">
        <f>IFERROR(VLOOKUP(ROW(源数据!A3044)-1,源数据!A:AG,8,0),"")</f>
        <v/>
      </c>
      <c r="E3059" s="35">
        <f>IFERROR(VLOOKUP(ROW(源数据!A3044)-1,源数据!A:AG,10,0),"")</f>
        <v/>
      </c>
      <c r="F3059" s="10">
        <f>IFERROR(VLOOKUP(ROW(源数据!A3044)-1,源数据!A:AG,11,0),"")</f>
        <v/>
      </c>
      <c r="G3059" s="10">
        <f>IFERROR(VLOOKUP(ROW(源数据!A3044)-1,源数据!A:AG,12,0),0)</f>
        <v/>
      </c>
      <c r="H3059" s="17">
        <f>IFERROR(G3059/F3059,"")</f>
        <v/>
      </c>
      <c r="I3059" s="17">
        <f>IFERROR(VLOOKUP(ROW(源数据!A3044)-1,源数据!A:AG,21,0),"")</f>
        <v/>
      </c>
      <c r="J3059" s="10">
        <f>IFERROR(VLOOKUP(ROW(源数据!A3044)-1,源数据!A:AG,19,0),"")</f>
        <v/>
      </c>
      <c r="K3059" s="17">
        <f>IFERROR(VLOOKUP(ROW(源数据!A3044)-1,源数据!A:AG,21,0),0)</f>
        <v/>
      </c>
      <c r="L3059" s="17">
        <f>IFERROR(VLOOKUP(ROW(源数据!A3044)-1,源数据!A:AG,17,0),0)</f>
        <v/>
      </c>
      <c r="M3059" s="51">
        <f>IFERROR(VLOOKUP(ROW(源数据!A3044)-1,源数据!A:AG,15,0),"")</f>
        <v/>
      </c>
    </row>
    <row r="3060">
      <c r="A3060" s="10" t="n">
        <v>3044</v>
      </c>
      <c r="B3060" s="10">
        <f>IFERROR(VLOOKUP(ROW(源数据!A3045)-1,源数据!A:AG,33,0),"")</f>
        <v/>
      </c>
      <c r="C3060" s="10">
        <f>IFERROR(VLOOKUP(ROW(源数据!A3045)-1,源数据!A:AG,9,0),"")</f>
        <v/>
      </c>
      <c r="D3060" s="35">
        <f>IFERROR(VLOOKUP(ROW(源数据!A3045)-1,源数据!A:AG,8,0),"")</f>
        <v/>
      </c>
      <c r="E3060" s="35">
        <f>IFERROR(VLOOKUP(ROW(源数据!A3045)-1,源数据!A:AG,10,0),"")</f>
        <v/>
      </c>
      <c r="F3060" s="10">
        <f>IFERROR(VLOOKUP(ROW(源数据!A3045)-1,源数据!A:AG,11,0),"")</f>
        <v/>
      </c>
      <c r="G3060" s="10">
        <f>IFERROR(VLOOKUP(ROW(源数据!A3045)-1,源数据!A:AG,12,0),0)</f>
        <v/>
      </c>
      <c r="H3060" s="17">
        <f>IFERROR(G3060/F3060,"")</f>
        <v/>
      </c>
      <c r="I3060" s="17">
        <f>IFERROR(VLOOKUP(ROW(源数据!A3045)-1,源数据!A:AG,21,0),"")</f>
        <v/>
      </c>
      <c r="J3060" s="10">
        <f>IFERROR(VLOOKUP(ROW(源数据!A3045)-1,源数据!A:AG,19,0),"")</f>
        <v/>
      </c>
      <c r="K3060" s="17">
        <f>IFERROR(VLOOKUP(ROW(源数据!A3045)-1,源数据!A:AG,21,0),0)</f>
        <v/>
      </c>
      <c r="L3060" s="17">
        <f>IFERROR(VLOOKUP(ROW(源数据!A3045)-1,源数据!A:AG,17,0),0)</f>
        <v/>
      </c>
      <c r="M3060" s="51">
        <f>IFERROR(VLOOKUP(ROW(源数据!A3045)-1,源数据!A:AG,15,0),"")</f>
        <v/>
      </c>
    </row>
    <row r="3061">
      <c r="A3061" s="10" t="n">
        <v>3045</v>
      </c>
      <c r="B3061" s="10">
        <f>IFERROR(VLOOKUP(ROW(源数据!A3046)-1,源数据!A:AG,33,0),"")</f>
        <v/>
      </c>
      <c r="C3061" s="10">
        <f>IFERROR(VLOOKUP(ROW(源数据!A3046)-1,源数据!A:AG,9,0),"")</f>
        <v/>
      </c>
      <c r="D3061" s="35">
        <f>IFERROR(VLOOKUP(ROW(源数据!A3046)-1,源数据!A:AG,8,0),"")</f>
        <v/>
      </c>
      <c r="E3061" s="35">
        <f>IFERROR(VLOOKUP(ROW(源数据!A3046)-1,源数据!A:AG,10,0),"")</f>
        <v/>
      </c>
      <c r="F3061" s="10">
        <f>IFERROR(VLOOKUP(ROW(源数据!A3046)-1,源数据!A:AG,11,0),"")</f>
        <v/>
      </c>
      <c r="G3061" s="10">
        <f>IFERROR(VLOOKUP(ROW(源数据!A3046)-1,源数据!A:AG,12,0),0)</f>
        <v/>
      </c>
      <c r="H3061" s="17">
        <f>IFERROR(G3061/F3061,"")</f>
        <v/>
      </c>
      <c r="I3061" s="17">
        <f>IFERROR(VLOOKUP(ROW(源数据!A3046)-1,源数据!A:AG,21,0),"")</f>
        <v/>
      </c>
      <c r="J3061" s="10">
        <f>IFERROR(VLOOKUP(ROW(源数据!A3046)-1,源数据!A:AG,19,0),"")</f>
        <v/>
      </c>
      <c r="K3061" s="17">
        <f>IFERROR(VLOOKUP(ROW(源数据!A3046)-1,源数据!A:AG,21,0),0)</f>
        <v/>
      </c>
      <c r="L3061" s="17">
        <f>IFERROR(VLOOKUP(ROW(源数据!A3046)-1,源数据!A:AG,17,0),0)</f>
        <v/>
      </c>
      <c r="M3061" s="51">
        <f>IFERROR(VLOOKUP(ROW(源数据!A3046)-1,源数据!A:AG,15,0),"")</f>
        <v/>
      </c>
    </row>
    <row r="3062">
      <c r="A3062" s="10" t="n">
        <v>3046</v>
      </c>
      <c r="B3062" s="10">
        <f>IFERROR(VLOOKUP(ROW(源数据!A3047)-1,源数据!A:AG,33,0),"")</f>
        <v/>
      </c>
      <c r="C3062" s="10">
        <f>IFERROR(VLOOKUP(ROW(源数据!A3047)-1,源数据!A:AG,9,0),"")</f>
        <v/>
      </c>
      <c r="D3062" s="35">
        <f>IFERROR(VLOOKUP(ROW(源数据!A3047)-1,源数据!A:AG,8,0),"")</f>
        <v/>
      </c>
      <c r="E3062" s="35">
        <f>IFERROR(VLOOKUP(ROW(源数据!A3047)-1,源数据!A:AG,10,0),"")</f>
        <v/>
      </c>
      <c r="F3062" s="10">
        <f>IFERROR(VLOOKUP(ROW(源数据!A3047)-1,源数据!A:AG,11,0),"")</f>
        <v/>
      </c>
      <c r="G3062" s="10">
        <f>IFERROR(VLOOKUP(ROW(源数据!A3047)-1,源数据!A:AG,12,0),0)</f>
        <v/>
      </c>
      <c r="H3062" s="17">
        <f>IFERROR(G3062/F3062,"")</f>
        <v/>
      </c>
      <c r="I3062" s="17">
        <f>IFERROR(VLOOKUP(ROW(源数据!A3047)-1,源数据!A:AG,21,0),"")</f>
        <v/>
      </c>
      <c r="J3062" s="10">
        <f>IFERROR(VLOOKUP(ROW(源数据!A3047)-1,源数据!A:AG,19,0),"")</f>
        <v/>
      </c>
      <c r="K3062" s="17">
        <f>IFERROR(VLOOKUP(ROW(源数据!A3047)-1,源数据!A:AG,21,0),0)</f>
        <v/>
      </c>
      <c r="L3062" s="17">
        <f>IFERROR(VLOOKUP(ROW(源数据!A3047)-1,源数据!A:AG,17,0),0)</f>
        <v/>
      </c>
      <c r="M3062" s="51">
        <f>IFERROR(VLOOKUP(ROW(源数据!A3047)-1,源数据!A:AG,15,0),"")</f>
        <v/>
      </c>
    </row>
    <row r="3063">
      <c r="A3063" s="10" t="n">
        <v>3047</v>
      </c>
      <c r="B3063" s="10">
        <f>IFERROR(VLOOKUP(ROW(源数据!A3048)-1,源数据!A:AG,33,0),"")</f>
        <v/>
      </c>
      <c r="C3063" s="10">
        <f>IFERROR(VLOOKUP(ROW(源数据!A3048)-1,源数据!A:AG,9,0),"")</f>
        <v/>
      </c>
      <c r="D3063" s="35">
        <f>IFERROR(VLOOKUP(ROW(源数据!A3048)-1,源数据!A:AG,8,0),"")</f>
        <v/>
      </c>
      <c r="E3063" s="35">
        <f>IFERROR(VLOOKUP(ROW(源数据!A3048)-1,源数据!A:AG,10,0),"")</f>
        <v/>
      </c>
      <c r="F3063" s="10">
        <f>IFERROR(VLOOKUP(ROW(源数据!A3048)-1,源数据!A:AG,11,0),"")</f>
        <v/>
      </c>
      <c r="G3063" s="10">
        <f>IFERROR(VLOOKUP(ROW(源数据!A3048)-1,源数据!A:AG,12,0),0)</f>
        <v/>
      </c>
      <c r="H3063" s="17">
        <f>IFERROR(G3063/F3063,"")</f>
        <v/>
      </c>
      <c r="I3063" s="17">
        <f>IFERROR(VLOOKUP(ROW(源数据!A3048)-1,源数据!A:AG,21,0),"")</f>
        <v/>
      </c>
      <c r="J3063" s="10">
        <f>IFERROR(VLOOKUP(ROW(源数据!A3048)-1,源数据!A:AG,19,0),"")</f>
        <v/>
      </c>
      <c r="K3063" s="17">
        <f>IFERROR(VLOOKUP(ROW(源数据!A3048)-1,源数据!A:AG,21,0),0)</f>
        <v/>
      </c>
      <c r="L3063" s="17">
        <f>IFERROR(VLOOKUP(ROW(源数据!A3048)-1,源数据!A:AG,17,0),0)</f>
        <v/>
      </c>
      <c r="M3063" s="51">
        <f>IFERROR(VLOOKUP(ROW(源数据!A3048)-1,源数据!A:AG,15,0),"")</f>
        <v/>
      </c>
    </row>
    <row r="3064">
      <c r="A3064" s="10" t="n">
        <v>3048</v>
      </c>
      <c r="B3064" s="10">
        <f>IFERROR(VLOOKUP(ROW(源数据!A3049)-1,源数据!A:AG,33,0),"")</f>
        <v/>
      </c>
      <c r="C3064" s="10">
        <f>IFERROR(VLOOKUP(ROW(源数据!A3049)-1,源数据!A:AG,9,0),"")</f>
        <v/>
      </c>
      <c r="D3064" s="35">
        <f>IFERROR(VLOOKUP(ROW(源数据!A3049)-1,源数据!A:AG,8,0),"")</f>
        <v/>
      </c>
      <c r="E3064" s="35">
        <f>IFERROR(VLOOKUP(ROW(源数据!A3049)-1,源数据!A:AG,10,0),"")</f>
        <v/>
      </c>
      <c r="F3064" s="10">
        <f>IFERROR(VLOOKUP(ROW(源数据!A3049)-1,源数据!A:AG,11,0),"")</f>
        <v/>
      </c>
      <c r="G3064" s="10">
        <f>IFERROR(VLOOKUP(ROW(源数据!A3049)-1,源数据!A:AG,12,0),0)</f>
        <v/>
      </c>
      <c r="H3064" s="17">
        <f>IFERROR(G3064/F3064,"")</f>
        <v/>
      </c>
      <c r="I3064" s="17">
        <f>IFERROR(VLOOKUP(ROW(源数据!A3049)-1,源数据!A:AG,21,0),"")</f>
        <v/>
      </c>
      <c r="J3064" s="10">
        <f>IFERROR(VLOOKUP(ROW(源数据!A3049)-1,源数据!A:AG,19,0),"")</f>
        <v/>
      </c>
      <c r="K3064" s="17">
        <f>IFERROR(VLOOKUP(ROW(源数据!A3049)-1,源数据!A:AG,21,0),0)</f>
        <v/>
      </c>
      <c r="L3064" s="17">
        <f>IFERROR(VLOOKUP(ROW(源数据!A3049)-1,源数据!A:AG,17,0),0)</f>
        <v/>
      </c>
      <c r="M3064" s="51">
        <f>IFERROR(VLOOKUP(ROW(源数据!A3049)-1,源数据!A:AG,15,0),"")</f>
        <v/>
      </c>
    </row>
    <row r="3065">
      <c r="A3065" s="10" t="n">
        <v>3049</v>
      </c>
      <c r="B3065" s="10">
        <f>IFERROR(VLOOKUP(ROW(源数据!A3050)-1,源数据!A:AG,33,0),"")</f>
        <v/>
      </c>
      <c r="C3065" s="10">
        <f>IFERROR(VLOOKUP(ROW(源数据!A3050)-1,源数据!A:AG,9,0),"")</f>
        <v/>
      </c>
      <c r="D3065" s="35">
        <f>IFERROR(VLOOKUP(ROW(源数据!A3050)-1,源数据!A:AG,8,0),"")</f>
        <v/>
      </c>
      <c r="E3065" s="35">
        <f>IFERROR(VLOOKUP(ROW(源数据!A3050)-1,源数据!A:AG,10,0),"")</f>
        <v/>
      </c>
      <c r="F3065" s="10">
        <f>IFERROR(VLOOKUP(ROW(源数据!A3050)-1,源数据!A:AG,11,0),"")</f>
        <v/>
      </c>
      <c r="G3065" s="10">
        <f>IFERROR(VLOOKUP(ROW(源数据!A3050)-1,源数据!A:AG,12,0),0)</f>
        <v/>
      </c>
      <c r="H3065" s="17">
        <f>IFERROR(G3065/F3065,"")</f>
        <v/>
      </c>
      <c r="I3065" s="17">
        <f>IFERROR(VLOOKUP(ROW(源数据!A3050)-1,源数据!A:AG,21,0),"")</f>
        <v/>
      </c>
      <c r="J3065" s="10">
        <f>IFERROR(VLOOKUP(ROW(源数据!A3050)-1,源数据!A:AG,19,0),"")</f>
        <v/>
      </c>
      <c r="K3065" s="17">
        <f>IFERROR(VLOOKUP(ROW(源数据!A3050)-1,源数据!A:AG,21,0),0)</f>
        <v/>
      </c>
      <c r="L3065" s="17">
        <f>IFERROR(VLOOKUP(ROW(源数据!A3050)-1,源数据!A:AG,17,0),0)</f>
        <v/>
      </c>
      <c r="M3065" s="51">
        <f>IFERROR(VLOOKUP(ROW(源数据!A3050)-1,源数据!A:AG,15,0),"")</f>
        <v/>
      </c>
    </row>
    <row r="3066">
      <c r="A3066" s="10" t="n">
        <v>3050</v>
      </c>
      <c r="B3066" s="10">
        <f>IFERROR(VLOOKUP(ROW(源数据!A3051)-1,源数据!A:AG,33,0),"")</f>
        <v/>
      </c>
      <c r="C3066" s="10">
        <f>IFERROR(VLOOKUP(ROW(源数据!A3051)-1,源数据!A:AG,9,0),"")</f>
        <v/>
      </c>
      <c r="D3066" s="35">
        <f>IFERROR(VLOOKUP(ROW(源数据!A3051)-1,源数据!A:AG,8,0),"")</f>
        <v/>
      </c>
      <c r="E3066" s="35">
        <f>IFERROR(VLOOKUP(ROW(源数据!A3051)-1,源数据!A:AG,10,0),"")</f>
        <v/>
      </c>
      <c r="F3066" s="10">
        <f>IFERROR(VLOOKUP(ROW(源数据!A3051)-1,源数据!A:AG,11,0),"")</f>
        <v/>
      </c>
      <c r="G3066" s="10">
        <f>IFERROR(VLOOKUP(ROW(源数据!A3051)-1,源数据!A:AG,12,0),0)</f>
        <v/>
      </c>
      <c r="H3066" s="17">
        <f>IFERROR(G3066/F3066,"")</f>
        <v/>
      </c>
      <c r="I3066" s="17">
        <f>IFERROR(VLOOKUP(ROW(源数据!A3051)-1,源数据!A:AG,21,0),"")</f>
        <v/>
      </c>
      <c r="J3066" s="10">
        <f>IFERROR(VLOOKUP(ROW(源数据!A3051)-1,源数据!A:AG,19,0),"")</f>
        <v/>
      </c>
      <c r="K3066" s="17">
        <f>IFERROR(VLOOKUP(ROW(源数据!A3051)-1,源数据!A:AG,21,0),0)</f>
        <v/>
      </c>
      <c r="L3066" s="17">
        <f>IFERROR(VLOOKUP(ROW(源数据!A3051)-1,源数据!A:AG,17,0),0)</f>
        <v/>
      </c>
      <c r="M3066" s="51">
        <f>IFERROR(VLOOKUP(ROW(源数据!A3051)-1,源数据!A:AG,15,0),"")</f>
        <v/>
      </c>
    </row>
    <row r="3067">
      <c r="A3067" s="10" t="n">
        <v>3051</v>
      </c>
      <c r="B3067" s="10">
        <f>IFERROR(VLOOKUP(ROW(源数据!A3052)-1,源数据!A:AG,33,0),"")</f>
        <v/>
      </c>
      <c r="C3067" s="10">
        <f>IFERROR(VLOOKUP(ROW(源数据!A3052)-1,源数据!A:AG,9,0),"")</f>
        <v/>
      </c>
      <c r="D3067" s="35">
        <f>IFERROR(VLOOKUP(ROW(源数据!A3052)-1,源数据!A:AG,8,0),"")</f>
        <v/>
      </c>
      <c r="E3067" s="35">
        <f>IFERROR(VLOOKUP(ROW(源数据!A3052)-1,源数据!A:AG,10,0),"")</f>
        <v/>
      </c>
      <c r="F3067" s="10">
        <f>IFERROR(VLOOKUP(ROW(源数据!A3052)-1,源数据!A:AG,11,0),"")</f>
        <v/>
      </c>
      <c r="G3067" s="10">
        <f>IFERROR(VLOOKUP(ROW(源数据!A3052)-1,源数据!A:AG,12,0),0)</f>
        <v/>
      </c>
      <c r="H3067" s="17">
        <f>IFERROR(G3067/F3067,"")</f>
        <v/>
      </c>
      <c r="I3067" s="17">
        <f>IFERROR(VLOOKUP(ROW(源数据!A3052)-1,源数据!A:AG,21,0),"")</f>
        <v/>
      </c>
      <c r="J3067" s="10">
        <f>IFERROR(VLOOKUP(ROW(源数据!A3052)-1,源数据!A:AG,19,0),"")</f>
        <v/>
      </c>
      <c r="K3067" s="17">
        <f>IFERROR(VLOOKUP(ROW(源数据!A3052)-1,源数据!A:AG,21,0),0)</f>
        <v/>
      </c>
      <c r="L3067" s="17">
        <f>IFERROR(VLOOKUP(ROW(源数据!A3052)-1,源数据!A:AG,17,0),0)</f>
        <v/>
      </c>
      <c r="M3067" s="51">
        <f>IFERROR(VLOOKUP(ROW(源数据!A3052)-1,源数据!A:AG,15,0),"")</f>
        <v/>
      </c>
    </row>
    <row r="3068">
      <c r="A3068" s="10" t="n">
        <v>3052</v>
      </c>
      <c r="B3068" s="10">
        <f>IFERROR(VLOOKUP(ROW(源数据!A3053)-1,源数据!A:AG,33,0),"")</f>
        <v/>
      </c>
      <c r="C3068" s="10">
        <f>IFERROR(VLOOKUP(ROW(源数据!A3053)-1,源数据!A:AG,9,0),"")</f>
        <v/>
      </c>
      <c r="D3068" s="35">
        <f>IFERROR(VLOOKUP(ROW(源数据!A3053)-1,源数据!A:AG,8,0),"")</f>
        <v/>
      </c>
      <c r="E3068" s="35">
        <f>IFERROR(VLOOKUP(ROW(源数据!A3053)-1,源数据!A:AG,10,0),"")</f>
        <v/>
      </c>
      <c r="F3068" s="10">
        <f>IFERROR(VLOOKUP(ROW(源数据!A3053)-1,源数据!A:AG,11,0),"")</f>
        <v/>
      </c>
      <c r="G3068" s="10">
        <f>IFERROR(VLOOKUP(ROW(源数据!A3053)-1,源数据!A:AG,12,0),0)</f>
        <v/>
      </c>
      <c r="H3068" s="17">
        <f>IFERROR(G3068/F3068,"")</f>
        <v/>
      </c>
      <c r="I3068" s="17">
        <f>IFERROR(VLOOKUP(ROW(源数据!A3053)-1,源数据!A:AG,21,0),"")</f>
        <v/>
      </c>
      <c r="J3068" s="10">
        <f>IFERROR(VLOOKUP(ROW(源数据!A3053)-1,源数据!A:AG,19,0),"")</f>
        <v/>
      </c>
      <c r="K3068" s="17">
        <f>IFERROR(VLOOKUP(ROW(源数据!A3053)-1,源数据!A:AG,21,0),0)</f>
        <v/>
      </c>
      <c r="L3068" s="17">
        <f>IFERROR(VLOOKUP(ROW(源数据!A3053)-1,源数据!A:AG,17,0),0)</f>
        <v/>
      </c>
      <c r="M3068" s="51">
        <f>IFERROR(VLOOKUP(ROW(源数据!A3053)-1,源数据!A:AG,15,0),"")</f>
        <v/>
      </c>
    </row>
    <row r="3069">
      <c r="A3069" s="10" t="n">
        <v>3053</v>
      </c>
      <c r="B3069" s="10">
        <f>IFERROR(VLOOKUP(ROW(源数据!A3054)-1,源数据!A:AG,33,0),"")</f>
        <v/>
      </c>
      <c r="C3069" s="10">
        <f>IFERROR(VLOOKUP(ROW(源数据!A3054)-1,源数据!A:AG,9,0),"")</f>
        <v/>
      </c>
      <c r="D3069" s="35">
        <f>IFERROR(VLOOKUP(ROW(源数据!A3054)-1,源数据!A:AG,8,0),"")</f>
        <v/>
      </c>
      <c r="E3069" s="35">
        <f>IFERROR(VLOOKUP(ROW(源数据!A3054)-1,源数据!A:AG,10,0),"")</f>
        <v/>
      </c>
      <c r="F3069" s="10">
        <f>IFERROR(VLOOKUP(ROW(源数据!A3054)-1,源数据!A:AG,11,0),"")</f>
        <v/>
      </c>
      <c r="G3069" s="10">
        <f>IFERROR(VLOOKUP(ROW(源数据!A3054)-1,源数据!A:AG,12,0),0)</f>
        <v/>
      </c>
      <c r="H3069" s="17">
        <f>IFERROR(G3069/F3069,"")</f>
        <v/>
      </c>
      <c r="I3069" s="17">
        <f>IFERROR(VLOOKUP(ROW(源数据!A3054)-1,源数据!A:AG,21,0),"")</f>
        <v/>
      </c>
      <c r="J3069" s="10">
        <f>IFERROR(VLOOKUP(ROW(源数据!A3054)-1,源数据!A:AG,19,0),"")</f>
        <v/>
      </c>
      <c r="K3069" s="17">
        <f>IFERROR(VLOOKUP(ROW(源数据!A3054)-1,源数据!A:AG,21,0),0)</f>
        <v/>
      </c>
      <c r="L3069" s="17">
        <f>IFERROR(VLOOKUP(ROW(源数据!A3054)-1,源数据!A:AG,17,0),0)</f>
        <v/>
      </c>
      <c r="M3069" s="51">
        <f>IFERROR(VLOOKUP(ROW(源数据!A3054)-1,源数据!A:AG,15,0),"")</f>
        <v/>
      </c>
    </row>
    <row r="3070">
      <c r="A3070" s="10" t="n">
        <v>3054</v>
      </c>
      <c r="B3070" s="10">
        <f>IFERROR(VLOOKUP(ROW(源数据!A3055)-1,源数据!A:AG,33,0),"")</f>
        <v/>
      </c>
      <c r="C3070" s="10">
        <f>IFERROR(VLOOKUP(ROW(源数据!A3055)-1,源数据!A:AG,9,0),"")</f>
        <v/>
      </c>
      <c r="D3070" s="35">
        <f>IFERROR(VLOOKUP(ROW(源数据!A3055)-1,源数据!A:AG,8,0),"")</f>
        <v/>
      </c>
      <c r="E3070" s="35">
        <f>IFERROR(VLOOKUP(ROW(源数据!A3055)-1,源数据!A:AG,10,0),"")</f>
        <v/>
      </c>
      <c r="F3070" s="10">
        <f>IFERROR(VLOOKUP(ROW(源数据!A3055)-1,源数据!A:AG,11,0),"")</f>
        <v/>
      </c>
      <c r="G3070" s="10">
        <f>IFERROR(VLOOKUP(ROW(源数据!A3055)-1,源数据!A:AG,12,0),0)</f>
        <v/>
      </c>
      <c r="H3070" s="17">
        <f>IFERROR(G3070/F3070,"")</f>
        <v/>
      </c>
      <c r="I3070" s="17">
        <f>IFERROR(VLOOKUP(ROW(源数据!A3055)-1,源数据!A:AG,21,0),"")</f>
        <v/>
      </c>
      <c r="J3070" s="10">
        <f>IFERROR(VLOOKUP(ROW(源数据!A3055)-1,源数据!A:AG,19,0),"")</f>
        <v/>
      </c>
      <c r="K3070" s="17">
        <f>IFERROR(VLOOKUP(ROW(源数据!A3055)-1,源数据!A:AG,21,0),0)</f>
        <v/>
      </c>
      <c r="L3070" s="17">
        <f>IFERROR(VLOOKUP(ROW(源数据!A3055)-1,源数据!A:AG,17,0),0)</f>
        <v/>
      </c>
      <c r="M3070" s="51">
        <f>IFERROR(VLOOKUP(ROW(源数据!A3055)-1,源数据!A:AG,15,0),"")</f>
        <v/>
      </c>
    </row>
    <row r="3071">
      <c r="A3071" s="10" t="n">
        <v>3055</v>
      </c>
      <c r="B3071" s="10">
        <f>IFERROR(VLOOKUP(ROW(源数据!A3056)-1,源数据!A:AG,33,0),"")</f>
        <v/>
      </c>
      <c r="C3071" s="10">
        <f>IFERROR(VLOOKUP(ROW(源数据!A3056)-1,源数据!A:AG,9,0),"")</f>
        <v/>
      </c>
      <c r="D3071" s="35">
        <f>IFERROR(VLOOKUP(ROW(源数据!A3056)-1,源数据!A:AG,8,0),"")</f>
        <v/>
      </c>
      <c r="E3071" s="35">
        <f>IFERROR(VLOOKUP(ROW(源数据!A3056)-1,源数据!A:AG,10,0),"")</f>
        <v/>
      </c>
      <c r="F3071" s="10">
        <f>IFERROR(VLOOKUP(ROW(源数据!A3056)-1,源数据!A:AG,11,0),"")</f>
        <v/>
      </c>
      <c r="G3071" s="10">
        <f>IFERROR(VLOOKUP(ROW(源数据!A3056)-1,源数据!A:AG,12,0),0)</f>
        <v/>
      </c>
      <c r="H3071" s="17">
        <f>IFERROR(G3071/F3071,"")</f>
        <v/>
      </c>
      <c r="I3071" s="17">
        <f>IFERROR(VLOOKUP(ROW(源数据!A3056)-1,源数据!A:AG,21,0),"")</f>
        <v/>
      </c>
      <c r="J3071" s="10">
        <f>IFERROR(VLOOKUP(ROW(源数据!A3056)-1,源数据!A:AG,19,0),"")</f>
        <v/>
      </c>
      <c r="K3071" s="17">
        <f>IFERROR(VLOOKUP(ROW(源数据!A3056)-1,源数据!A:AG,21,0),0)</f>
        <v/>
      </c>
      <c r="L3071" s="17">
        <f>IFERROR(VLOOKUP(ROW(源数据!A3056)-1,源数据!A:AG,17,0),0)</f>
        <v/>
      </c>
      <c r="M3071" s="51">
        <f>IFERROR(VLOOKUP(ROW(源数据!A3056)-1,源数据!A:AG,15,0),"")</f>
        <v/>
      </c>
    </row>
    <row r="3072">
      <c r="A3072" s="10" t="n">
        <v>3056</v>
      </c>
      <c r="B3072" s="10">
        <f>IFERROR(VLOOKUP(ROW(源数据!A3057)-1,源数据!A:AG,33,0),"")</f>
        <v/>
      </c>
      <c r="C3072" s="10">
        <f>IFERROR(VLOOKUP(ROW(源数据!A3057)-1,源数据!A:AG,9,0),"")</f>
        <v/>
      </c>
      <c r="D3072" s="35">
        <f>IFERROR(VLOOKUP(ROW(源数据!A3057)-1,源数据!A:AG,8,0),"")</f>
        <v/>
      </c>
      <c r="E3072" s="35">
        <f>IFERROR(VLOOKUP(ROW(源数据!A3057)-1,源数据!A:AG,10,0),"")</f>
        <v/>
      </c>
      <c r="F3072" s="10">
        <f>IFERROR(VLOOKUP(ROW(源数据!A3057)-1,源数据!A:AG,11,0),"")</f>
        <v/>
      </c>
      <c r="G3072" s="10">
        <f>IFERROR(VLOOKUP(ROW(源数据!A3057)-1,源数据!A:AG,12,0),0)</f>
        <v/>
      </c>
      <c r="H3072" s="17">
        <f>IFERROR(G3072/F3072,"")</f>
        <v/>
      </c>
      <c r="I3072" s="17">
        <f>IFERROR(VLOOKUP(ROW(源数据!A3057)-1,源数据!A:AG,21,0),"")</f>
        <v/>
      </c>
      <c r="J3072" s="10">
        <f>IFERROR(VLOOKUP(ROW(源数据!A3057)-1,源数据!A:AG,19,0),"")</f>
        <v/>
      </c>
      <c r="K3072" s="17">
        <f>IFERROR(VLOOKUP(ROW(源数据!A3057)-1,源数据!A:AG,21,0),0)</f>
        <v/>
      </c>
      <c r="L3072" s="17">
        <f>IFERROR(VLOOKUP(ROW(源数据!A3057)-1,源数据!A:AG,17,0),0)</f>
        <v/>
      </c>
      <c r="M3072" s="51">
        <f>IFERROR(VLOOKUP(ROW(源数据!A3057)-1,源数据!A:AG,15,0),"")</f>
        <v/>
      </c>
    </row>
    <row r="3073">
      <c r="A3073" s="10" t="n">
        <v>3057</v>
      </c>
      <c r="B3073" s="10">
        <f>IFERROR(VLOOKUP(ROW(源数据!A3058)-1,源数据!A:AG,33,0),"")</f>
        <v/>
      </c>
      <c r="C3073" s="10">
        <f>IFERROR(VLOOKUP(ROW(源数据!A3058)-1,源数据!A:AG,9,0),"")</f>
        <v/>
      </c>
      <c r="D3073" s="35">
        <f>IFERROR(VLOOKUP(ROW(源数据!A3058)-1,源数据!A:AG,8,0),"")</f>
        <v/>
      </c>
      <c r="E3073" s="35">
        <f>IFERROR(VLOOKUP(ROW(源数据!A3058)-1,源数据!A:AG,10,0),"")</f>
        <v/>
      </c>
      <c r="F3073" s="10">
        <f>IFERROR(VLOOKUP(ROW(源数据!A3058)-1,源数据!A:AG,11,0),"")</f>
        <v/>
      </c>
      <c r="G3073" s="10">
        <f>IFERROR(VLOOKUP(ROW(源数据!A3058)-1,源数据!A:AG,12,0),0)</f>
        <v/>
      </c>
      <c r="H3073" s="17">
        <f>IFERROR(G3073/F3073,"")</f>
        <v/>
      </c>
      <c r="I3073" s="17">
        <f>IFERROR(VLOOKUP(ROW(源数据!A3058)-1,源数据!A:AG,21,0),"")</f>
        <v/>
      </c>
      <c r="J3073" s="10">
        <f>IFERROR(VLOOKUP(ROW(源数据!A3058)-1,源数据!A:AG,19,0),"")</f>
        <v/>
      </c>
      <c r="K3073" s="17">
        <f>IFERROR(VLOOKUP(ROW(源数据!A3058)-1,源数据!A:AG,21,0),0)</f>
        <v/>
      </c>
      <c r="L3073" s="17">
        <f>IFERROR(VLOOKUP(ROW(源数据!A3058)-1,源数据!A:AG,17,0),0)</f>
        <v/>
      </c>
      <c r="M3073" s="51">
        <f>IFERROR(VLOOKUP(ROW(源数据!A3058)-1,源数据!A:AG,15,0),"")</f>
        <v/>
      </c>
    </row>
    <row r="3074">
      <c r="A3074" s="10" t="n">
        <v>3058</v>
      </c>
      <c r="B3074" s="10">
        <f>IFERROR(VLOOKUP(ROW(源数据!A3059)-1,源数据!A:AG,33,0),"")</f>
        <v/>
      </c>
      <c r="C3074" s="10">
        <f>IFERROR(VLOOKUP(ROW(源数据!A3059)-1,源数据!A:AG,9,0),"")</f>
        <v/>
      </c>
      <c r="D3074" s="35">
        <f>IFERROR(VLOOKUP(ROW(源数据!A3059)-1,源数据!A:AG,8,0),"")</f>
        <v/>
      </c>
      <c r="E3074" s="35">
        <f>IFERROR(VLOOKUP(ROW(源数据!A3059)-1,源数据!A:AG,10,0),"")</f>
        <v/>
      </c>
      <c r="F3074" s="10">
        <f>IFERROR(VLOOKUP(ROW(源数据!A3059)-1,源数据!A:AG,11,0),"")</f>
        <v/>
      </c>
      <c r="G3074" s="10">
        <f>IFERROR(VLOOKUP(ROW(源数据!A3059)-1,源数据!A:AG,12,0),0)</f>
        <v/>
      </c>
      <c r="H3074" s="17">
        <f>IFERROR(G3074/F3074,"")</f>
        <v/>
      </c>
      <c r="I3074" s="17">
        <f>IFERROR(VLOOKUP(ROW(源数据!A3059)-1,源数据!A:AG,21,0),"")</f>
        <v/>
      </c>
      <c r="J3074" s="10">
        <f>IFERROR(VLOOKUP(ROW(源数据!A3059)-1,源数据!A:AG,19,0),"")</f>
        <v/>
      </c>
      <c r="K3074" s="17">
        <f>IFERROR(VLOOKUP(ROW(源数据!A3059)-1,源数据!A:AG,21,0),0)</f>
        <v/>
      </c>
      <c r="L3074" s="17">
        <f>IFERROR(VLOOKUP(ROW(源数据!A3059)-1,源数据!A:AG,17,0),0)</f>
        <v/>
      </c>
      <c r="M3074" s="51">
        <f>IFERROR(VLOOKUP(ROW(源数据!A3059)-1,源数据!A:AG,15,0),"")</f>
        <v/>
      </c>
    </row>
    <row r="3075">
      <c r="A3075" s="10" t="n">
        <v>3059</v>
      </c>
      <c r="B3075" s="10">
        <f>IFERROR(VLOOKUP(ROW(源数据!A3060)-1,源数据!A:AG,33,0),"")</f>
        <v/>
      </c>
      <c r="C3075" s="10">
        <f>IFERROR(VLOOKUP(ROW(源数据!A3060)-1,源数据!A:AG,9,0),"")</f>
        <v/>
      </c>
      <c r="D3075" s="35">
        <f>IFERROR(VLOOKUP(ROW(源数据!A3060)-1,源数据!A:AG,8,0),"")</f>
        <v/>
      </c>
      <c r="E3075" s="35">
        <f>IFERROR(VLOOKUP(ROW(源数据!A3060)-1,源数据!A:AG,10,0),"")</f>
        <v/>
      </c>
      <c r="F3075" s="10">
        <f>IFERROR(VLOOKUP(ROW(源数据!A3060)-1,源数据!A:AG,11,0),"")</f>
        <v/>
      </c>
      <c r="G3075" s="10">
        <f>IFERROR(VLOOKUP(ROW(源数据!A3060)-1,源数据!A:AG,12,0),0)</f>
        <v/>
      </c>
      <c r="H3075" s="17">
        <f>IFERROR(G3075/F3075,"")</f>
        <v/>
      </c>
      <c r="I3075" s="17">
        <f>IFERROR(VLOOKUP(ROW(源数据!A3060)-1,源数据!A:AG,21,0),"")</f>
        <v/>
      </c>
      <c r="J3075" s="10">
        <f>IFERROR(VLOOKUP(ROW(源数据!A3060)-1,源数据!A:AG,19,0),"")</f>
        <v/>
      </c>
      <c r="K3075" s="17">
        <f>IFERROR(VLOOKUP(ROW(源数据!A3060)-1,源数据!A:AG,21,0),0)</f>
        <v/>
      </c>
      <c r="L3075" s="17">
        <f>IFERROR(VLOOKUP(ROW(源数据!A3060)-1,源数据!A:AG,17,0),0)</f>
        <v/>
      </c>
      <c r="M3075" s="51">
        <f>IFERROR(VLOOKUP(ROW(源数据!A3060)-1,源数据!A:AG,15,0),"")</f>
        <v/>
      </c>
    </row>
    <row r="3076">
      <c r="A3076" s="10" t="n">
        <v>3060</v>
      </c>
      <c r="B3076" s="10">
        <f>IFERROR(VLOOKUP(ROW(源数据!A3061)-1,源数据!A:AG,33,0),"")</f>
        <v/>
      </c>
      <c r="C3076" s="10">
        <f>IFERROR(VLOOKUP(ROW(源数据!A3061)-1,源数据!A:AG,9,0),"")</f>
        <v/>
      </c>
      <c r="D3076" s="35">
        <f>IFERROR(VLOOKUP(ROW(源数据!A3061)-1,源数据!A:AG,8,0),"")</f>
        <v/>
      </c>
      <c r="E3076" s="35">
        <f>IFERROR(VLOOKUP(ROW(源数据!A3061)-1,源数据!A:AG,10,0),"")</f>
        <v/>
      </c>
      <c r="F3076" s="10">
        <f>IFERROR(VLOOKUP(ROW(源数据!A3061)-1,源数据!A:AG,11,0),"")</f>
        <v/>
      </c>
      <c r="G3076" s="10">
        <f>IFERROR(VLOOKUP(ROW(源数据!A3061)-1,源数据!A:AG,12,0),0)</f>
        <v/>
      </c>
      <c r="H3076" s="17">
        <f>IFERROR(G3076/F3076,"")</f>
        <v/>
      </c>
      <c r="I3076" s="17">
        <f>IFERROR(VLOOKUP(ROW(源数据!A3061)-1,源数据!A:AG,21,0),"")</f>
        <v/>
      </c>
      <c r="J3076" s="10">
        <f>IFERROR(VLOOKUP(ROW(源数据!A3061)-1,源数据!A:AG,19,0),"")</f>
        <v/>
      </c>
      <c r="K3076" s="17">
        <f>IFERROR(VLOOKUP(ROW(源数据!A3061)-1,源数据!A:AG,21,0),0)</f>
        <v/>
      </c>
      <c r="L3076" s="17">
        <f>IFERROR(VLOOKUP(ROW(源数据!A3061)-1,源数据!A:AG,17,0),0)</f>
        <v/>
      </c>
      <c r="M3076" s="51">
        <f>IFERROR(VLOOKUP(ROW(源数据!A3061)-1,源数据!A:AG,15,0),"")</f>
        <v/>
      </c>
    </row>
    <row r="3077">
      <c r="A3077" s="10" t="n">
        <v>3061</v>
      </c>
      <c r="B3077" s="10">
        <f>IFERROR(VLOOKUP(ROW(源数据!A3062)-1,源数据!A:AG,33,0),"")</f>
        <v/>
      </c>
      <c r="C3077" s="10">
        <f>IFERROR(VLOOKUP(ROW(源数据!A3062)-1,源数据!A:AG,9,0),"")</f>
        <v/>
      </c>
      <c r="D3077" s="35">
        <f>IFERROR(VLOOKUP(ROW(源数据!A3062)-1,源数据!A:AG,8,0),"")</f>
        <v/>
      </c>
      <c r="E3077" s="35">
        <f>IFERROR(VLOOKUP(ROW(源数据!A3062)-1,源数据!A:AG,10,0),"")</f>
        <v/>
      </c>
      <c r="F3077" s="10">
        <f>IFERROR(VLOOKUP(ROW(源数据!A3062)-1,源数据!A:AG,11,0),"")</f>
        <v/>
      </c>
      <c r="G3077" s="10">
        <f>IFERROR(VLOOKUP(ROW(源数据!A3062)-1,源数据!A:AG,12,0),0)</f>
        <v/>
      </c>
      <c r="H3077" s="17">
        <f>IFERROR(G3077/F3077,"")</f>
        <v/>
      </c>
      <c r="I3077" s="17">
        <f>IFERROR(VLOOKUP(ROW(源数据!A3062)-1,源数据!A:AG,21,0),"")</f>
        <v/>
      </c>
      <c r="J3077" s="10">
        <f>IFERROR(VLOOKUP(ROW(源数据!A3062)-1,源数据!A:AG,19,0),"")</f>
        <v/>
      </c>
      <c r="K3077" s="17">
        <f>IFERROR(VLOOKUP(ROW(源数据!A3062)-1,源数据!A:AG,21,0),0)</f>
        <v/>
      </c>
      <c r="L3077" s="17">
        <f>IFERROR(VLOOKUP(ROW(源数据!A3062)-1,源数据!A:AG,17,0),0)</f>
        <v/>
      </c>
      <c r="M3077" s="51">
        <f>IFERROR(VLOOKUP(ROW(源数据!A3062)-1,源数据!A:AG,15,0),"")</f>
        <v/>
      </c>
    </row>
    <row r="3078">
      <c r="A3078" s="10" t="n">
        <v>3062</v>
      </c>
      <c r="B3078" s="10">
        <f>IFERROR(VLOOKUP(ROW(源数据!A3063)-1,源数据!A:AG,33,0),"")</f>
        <v/>
      </c>
      <c r="C3078" s="10">
        <f>IFERROR(VLOOKUP(ROW(源数据!A3063)-1,源数据!A:AG,9,0),"")</f>
        <v/>
      </c>
      <c r="D3078" s="35">
        <f>IFERROR(VLOOKUP(ROW(源数据!A3063)-1,源数据!A:AG,8,0),"")</f>
        <v/>
      </c>
      <c r="E3078" s="35">
        <f>IFERROR(VLOOKUP(ROW(源数据!A3063)-1,源数据!A:AG,10,0),"")</f>
        <v/>
      </c>
      <c r="F3078" s="10">
        <f>IFERROR(VLOOKUP(ROW(源数据!A3063)-1,源数据!A:AG,11,0),"")</f>
        <v/>
      </c>
      <c r="G3078" s="10">
        <f>IFERROR(VLOOKUP(ROW(源数据!A3063)-1,源数据!A:AG,12,0),0)</f>
        <v/>
      </c>
      <c r="H3078" s="17">
        <f>IFERROR(G3078/F3078,"")</f>
        <v/>
      </c>
      <c r="I3078" s="17">
        <f>IFERROR(VLOOKUP(ROW(源数据!A3063)-1,源数据!A:AG,21,0),"")</f>
        <v/>
      </c>
      <c r="J3078" s="10">
        <f>IFERROR(VLOOKUP(ROW(源数据!A3063)-1,源数据!A:AG,19,0),"")</f>
        <v/>
      </c>
      <c r="K3078" s="17">
        <f>IFERROR(VLOOKUP(ROW(源数据!A3063)-1,源数据!A:AG,21,0),0)</f>
        <v/>
      </c>
      <c r="L3078" s="17">
        <f>IFERROR(VLOOKUP(ROW(源数据!A3063)-1,源数据!A:AG,17,0),0)</f>
        <v/>
      </c>
      <c r="M3078" s="51">
        <f>IFERROR(VLOOKUP(ROW(源数据!A3063)-1,源数据!A:AG,15,0),"")</f>
        <v/>
      </c>
    </row>
    <row r="3079">
      <c r="A3079" s="10" t="n">
        <v>3063</v>
      </c>
      <c r="B3079" s="10">
        <f>IFERROR(VLOOKUP(ROW(源数据!A3064)-1,源数据!A:AG,33,0),"")</f>
        <v/>
      </c>
      <c r="C3079" s="10">
        <f>IFERROR(VLOOKUP(ROW(源数据!A3064)-1,源数据!A:AG,9,0),"")</f>
        <v/>
      </c>
      <c r="D3079" s="35">
        <f>IFERROR(VLOOKUP(ROW(源数据!A3064)-1,源数据!A:AG,8,0),"")</f>
        <v/>
      </c>
      <c r="E3079" s="35">
        <f>IFERROR(VLOOKUP(ROW(源数据!A3064)-1,源数据!A:AG,10,0),"")</f>
        <v/>
      </c>
      <c r="F3079" s="10">
        <f>IFERROR(VLOOKUP(ROW(源数据!A3064)-1,源数据!A:AG,11,0),"")</f>
        <v/>
      </c>
      <c r="G3079" s="10">
        <f>IFERROR(VLOOKUP(ROW(源数据!A3064)-1,源数据!A:AG,12,0),0)</f>
        <v/>
      </c>
      <c r="H3079" s="17">
        <f>IFERROR(G3079/F3079,"")</f>
        <v/>
      </c>
      <c r="I3079" s="17">
        <f>IFERROR(VLOOKUP(ROW(源数据!A3064)-1,源数据!A:AG,21,0),"")</f>
        <v/>
      </c>
      <c r="J3079" s="10">
        <f>IFERROR(VLOOKUP(ROW(源数据!A3064)-1,源数据!A:AG,19,0),"")</f>
        <v/>
      </c>
      <c r="K3079" s="17">
        <f>IFERROR(VLOOKUP(ROW(源数据!A3064)-1,源数据!A:AG,21,0),0)</f>
        <v/>
      </c>
      <c r="L3079" s="17">
        <f>IFERROR(VLOOKUP(ROW(源数据!A3064)-1,源数据!A:AG,17,0),0)</f>
        <v/>
      </c>
      <c r="M3079" s="51">
        <f>IFERROR(VLOOKUP(ROW(源数据!A3064)-1,源数据!A:AG,15,0),"")</f>
        <v/>
      </c>
    </row>
    <row r="3080">
      <c r="A3080" s="10" t="n">
        <v>3064</v>
      </c>
      <c r="B3080" s="10">
        <f>IFERROR(VLOOKUP(ROW(源数据!A3065)-1,源数据!A:AG,33,0),"")</f>
        <v/>
      </c>
      <c r="C3080" s="10">
        <f>IFERROR(VLOOKUP(ROW(源数据!A3065)-1,源数据!A:AG,9,0),"")</f>
        <v/>
      </c>
      <c r="D3080" s="35">
        <f>IFERROR(VLOOKUP(ROW(源数据!A3065)-1,源数据!A:AG,8,0),"")</f>
        <v/>
      </c>
      <c r="E3080" s="35">
        <f>IFERROR(VLOOKUP(ROW(源数据!A3065)-1,源数据!A:AG,10,0),"")</f>
        <v/>
      </c>
      <c r="F3080" s="10">
        <f>IFERROR(VLOOKUP(ROW(源数据!A3065)-1,源数据!A:AG,11,0),"")</f>
        <v/>
      </c>
      <c r="G3080" s="10">
        <f>IFERROR(VLOOKUP(ROW(源数据!A3065)-1,源数据!A:AG,12,0),0)</f>
        <v/>
      </c>
      <c r="H3080" s="17">
        <f>IFERROR(G3080/F3080,"")</f>
        <v/>
      </c>
      <c r="I3080" s="17">
        <f>IFERROR(VLOOKUP(ROW(源数据!A3065)-1,源数据!A:AG,21,0),"")</f>
        <v/>
      </c>
      <c r="J3080" s="10">
        <f>IFERROR(VLOOKUP(ROW(源数据!A3065)-1,源数据!A:AG,19,0),"")</f>
        <v/>
      </c>
      <c r="K3080" s="17">
        <f>IFERROR(VLOOKUP(ROW(源数据!A3065)-1,源数据!A:AG,21,0),0)</f>
        <v/>
      </c>
      <c r="L3080" s="17">
        <f>IFERROR(VLOOKUP(ROW(源数据!A3065)-1,源数据!A:AG,17,0),0)</f>
        <v/>
      </c>
      <c r="M3080" s="51">
        <f>IFERROR(VLOOKUP(ROW(源数据!A3065)-1,源数据!A:AG,15,0),"")</f>
        <v/>
      </c>
    </row>
    <row r="3081">
      <c r="A3081" s="10" t="n">
        <v>3065</v>
      </c>
      <c r="B3081" s="10">
        <f>IFERROR(VLOOKUP(ROW(源数据!A3066)-1,源数据!A:AG,33,0),"")</f>
        <v/>
      </c>
      <c r="C3081" s="10">
        <f>IFERROR(VLOOKUP(ROW(源数据!A3066)-1,源数据!A:AG,9,0),"")</f>
        <v/>
      </c>
      <c r="D3081" s="35">
        <f>IFERROR(VLOOKUP(ROW(源数据!A3066)-1,源数据!A:AG,8,0),"")</f>
        <v/>
      </c>
      <c r="E3081" s="35">
        <f>IFERROR(VLOOKUP(ROW(源数据!A3066)-1,源数据!A:AG,10,0),"")</f>
        <v/>
      </c>
      <c r="F3081" s="10">
        <f>IFERROR(VLOOKUP(ROW(源数据!A3066)-1,源数据!A:AG,11,0),"")</f>
        <v/>
      </c>
      <c r="G3081" s="10">
        <f>IFERROR(VLOOKUP(ROW(源数据!A3066)-1,源数据!A:AG,12,0),0)</f>
        <v/>
      </c>
      <c r="H3081" s="17">
        <f>IFERROR(G3081/F3081,"")</f>
        <v/>
      </c>
      <c r="I3081" s="17">
        <f>IFERROR(VLOOKUP(ROW(源数据!A3066)-1,源数据!A:AG,21,0),"")</f>
        <v/>
      </c>
      <c r="J3081" s="10">
        <f>IFERROR(VLOOKUP(ROW(源数据!A3066)-1,源数据!A:AG,19,0),"")</f>
        <v/>
      </c>
      <c r="K3081" s="17">
        <f>IFERROR(VLOOKUP(ROW(源数据!A3066)-1,源数据!A:AG,21,0),0)</f>
        <v/>
      </c>
      <c r="L3081" s="17">
        <f>IFERROR(VLOOKUP(ROW(源数据!A3066)-1,源数据!A:AG,17,0),0)</f>
        <v/>
      </c>
      <c r="M3081" s="51">
        <f>IFERROR(VLOOKUP(ROW(源数据!A3066)-1,源数据!A:AG,15,0),"")</f>
        <v/>
      </c>
    </row>
    <row r="3082">
      <c r="A3082" s="10" t="n">
        <v>3066</v>
      </c>
      <c r="B3082" s="10">
        <f>IFERROR(VLOOKUP(ROW(源数据!A3067)-1,源数据!A:AG,33,0),"")</f>
        <v/>
      </c>
      <c r="C3082" s="10">
        <f>IFERROR(VLOOKUP(ROW(源数据!A3067)-1,源数据!A:AG,9,0),"")</f>
        <v/>
      </c>
      <c r="D3082" s="35">
        <f>IFERROR(VLOOKUP(ROW(源数据!A3067)-1,源数据!A:AG,8,0),"")</f>
        <v/>
      </c>
      <c r="E3082" s="35">
        <f>IFERROR(VLOOKUP(ROW(源数据!A3067)-1,源数据!A:AG,10,0),"")</f>
        <v/>
      </c>
      <c r="F3082" s="10">
        <f>IFERROR(VLOOKUP(ROW(源数据!A3067)-1,源数据!A:AG,11,0),"")</f>
        <v/>
      </c>
      <c r="G3082" s="10">
        <f>IFERROR(VLOOKUP(ROW(源数据!A3067)-1,源数据!A:AG,12,0),0)</f>
        <v/>
      </c>
      <c r="H3082" s="17">
        <f>IFERROR(G3082/F3082,"")</f>
        <v/>
      </c>
      <c r="I3082" s="17">
        <f>IFERROR(VLOOKUP(ROW(源数据!A3067)-1,源数据!A:AG,21,0),"")</f>
        <v/>
      </c>
      <c r="J3082" s="10">
        <f>IFERROR(VLOOKUP(ROW(源数据!A3067)-1,源数据!A:AG,19,0),"")</f>
        <v/>
      </c>
      <c r="K3082" s="17">
        <f>IFERROR(VLOOKUP(ROW(源数据!A3067)-1,源数据!A:AG,21,0),0)</f>
        <v/>
      </c>
      <c r="L3082" s="17">
        <f>IFERROR(VLOOKUP(ROW(源数据!A3067)-1,源数据!A:AG,17,0),0)</f>
        <v/>
      </c>
      <c r="M3082" s="51">
        <f>IFERROR(VLOOKUP(ROW(源数据!A3067)-1,源数据!A:AG,15,0),"")</f>
        <v/>
      </c>
    </row>
    <row r="3083">
      <c r="A3083" s="10" t="n">
        <v>3067</v>
      </c>
      <c r="B3083" s="10">
        <f>IFERROR(VLOOKUP(ROW(源数据!A3068)-1,源数据!A:AG,33,0),"")</f>
        <v/>
      </c>
      <c r="C3083" s="10">
        <f>IFERROR(VLOOKUP(ROW(源数据!A3068)-1,源数据!A:AG,9,0),"")</f>
        <v/>
      </c>
      <c r="D3083" s="35">
        <f>IFERROR(VLOOKUP(ROW(源数据!A3068)-1,源数据!A:AG,8,0),"")</f>
        <v/>
      </c>
      <c r="E3083" s="35">
        <f>IFERROR(VLOOKUP(ROW(源数据!A3068)-1,源数据!A:AG,10,0),"")</f>
        <v/>
      </c>
      <c r="F3083" s="10">
        <f>IFERROR(VLOOKUP(ROW(源数据!A3068)-1,源数据!A:AG,11,0),"")</f>
        <v/>
      </c>
      <c r="G3083" s="10">
        <f>IFERROR(VLOOKUP(ROW(源数据!A3068)-1,源数据!A:AG,12,0),0)</f>
        <v/>
      </c>
      <c r="H3083" s="17">
        <f>IFERROR(G3083/F3083,"")</f>
        <v/>
      </c>
      <c r="I3083" s="17">
        <f>IFERROR(VLOOKUP(ROW(源数据!A3068)-1,源数据!A:AG,21,0),"")</f>
        <v/>
      </c>
      <c r="J3083" s="10">
        <f>IFERROR(VLOOKUP(ROW(源数据!A3068)-1,源数据!A:AG,19,0),"")</f>
        <v/>
      </c>
      <c r="K3083" s="17">
        <f>IFERROR(VLOOKUP(ROW(源数据!A3068)-1,源数据!A:AG,21,0),0)</f>
        <v/>
      </c>
      <c r="L3083" s="17">
        <f>IFERROR(VLOOKUP(ROW(源数据!A3068)-1,源数据!A:AG,17,0),0)</f>
        <v/>
      </c>
      <c r="M3083" s="51">
        <f>IFERROR(VLOOKUP(ROW(源数据!A3068)-1,源数据!A:AG,15,0),"")</f>
        <v/>
      </c>
    </row>
    <row r="3084">
      <c r="A3084" s="10" t="n">
        <v>3068</v>
      </c>
      <c r="B3084" s="10">
        <f>IFERROR(VLOOKUP(ROW(源数据!A3069)-1,源数据!A:AG,33,0),"")</f>
        <v/>
      </c>
      <c r="C3084" s="10">
        <f>IFERROR(VLOOKUP(ROW(源数据!A3069)-1,源数据!A:AG,9,0),"")</f>
        <v/>
      </c>
      <c r="D3084" s="35">
        <f>IFERROR(VLOOKUP(ROW(源数据!A3069)-1,源数据!A:AG,8,0),"")</f>
        <v/>
      </c>
      <c r="E3084" s="35">
        <f>IFERROR(VLOOKUP(ROW(源数据!A3069)-1,源数据!A:AG,10,0),"")</f>
        <v/>
      </c>
      <c r="F3084" s="10">
        <f>IFERROR(VLOOKUP(ROW(源数据!A3069)-1,源数据!A:AG,11,0),"")</f>
        <v/>
      </c>
      <c r="G3084" s="10">
        <f>IFERROR(VLOOKUP(ROW(源数据!A3069)-1,源数据!A:AG,12,0),0)</f>
        <v/>
      </c>
      <c r="H3084" s="17">
        <f>IFERROR(G3084/F3084,"")</f>
        <v/>
      </c>
      <c r="I3084" s="17">
        <f>IFERROR(VLOOKUP(ROW(源数据!A3069)-1,源数据!A:AG,21,0),"")</f>
        <v/>
      </c>
      <c r="J3084" s="10">
        <f>IFERROR(VLOOKUP(ROW(源数据!A3069)-1,源数据!A:AG,19,0),"")</f>
        <v/>
      </c>
      <c r="K3084" s="17">
        <f>IFERROR(VLOOKUP(ROW(源数据!A3069)-1,源数据!A:AG,21,0),0)</f>
        <v/>
      </c>
      <c r="L3084" s="17">
        <f>IFERROR(VLOOKUP(ROW(源数据!A3069)-1,源数据!A:AG,17,0),0)</f>
        <v/>
      </c>
      <c r="M3084" s="51">
        <f>IFERROR(VLOOKUP(ROW(源数据!A3069)-1,源数据!A:AG,15,0),"")</f>
        <v/>
      </c>
    </row>
    <row r="3085">
      <c r="A3085" s="10" t="n">
        <v>3069</v>
      </c>
      <c r="B3085" s="10">
        <f>IFERROR(VLOOKUP(ROW(源数据!A3070)-1,源数据!A:AG,33,0),"")</f>
        <v/>
      </c>
      <c r="C3085" s="10">
        <f>IFERROR(VLOOKUP(ROW(源数据!A3070)-1,源数据!A:AG,9,0),"")</f>
        <v/>
      </c>
      <c r="D3085" s="35">
        <f>IFERROR(VLOOKUP(ROW(源数据!A3070)-1,源数据!A:AG,8,0),"")</f>
        <v/>
      </c>
      <c r="E3085" s="35">
        <f>IFERROR(VLOOKUP(ROW(源数据!A3070)-1,源数据!A:AG,10,0),"")</f>
        <v/>
      </c>
      <c r="F3085" s="10">
        <f>IFERROR(VLOOKUP(ROW(源数据!A3070)-1,源数据!A:AG,11,0),"")</f>
        <v/>
      </c>
      <c r="G3085" s="10">
        <f>IFERROR(VLOOKUP(ROW(源数据!A3070)-1,源数据!A:AG,12,0),0)</f>
        <v/>
      </c>
      <c r="H3085" s="17">
        <f>IFERROR(G3085/F3085,"")</f>
        <v/>
      </c>
      <c r="I3085" s="17">
        <f>IFERROR(VLOOKUP(ROW(源数据!A3070)-1,源数据!A:AG,21,0),"")</f>
        <v/>
      </c>
      <c r="J3085" s="10">
        <f>IFERROR(VLOOKUP(ROW(源数据!A3070)-1,源数据!A:AG,19,0),"")</f>
        <v/>
      </c>
      <c r="K3085" s="17">
        <f>IFERROR(VLOOKUP(ROW(源数据!A3070)-1,源数据!A:AG,21,0),0)</f>
        <v/>
      </c>
      <c r="L3085" s="17">
        <f>IFERROR(VLOOKUP(ROW(源数据!A3070)-1,源数据!A:AG,17,0),0)</f>
        <v/>
      </c>
      <c r="M3085" s="51">
        <f>IFERROR(VLOOKUP(ROW(源数据!A3070)-1,源数据!A:AG,15,0),"")</f>
        <v/>
      </c>
    </row>
    <row r="3086">
      <c r="A3086" s="10" t="n">
        <v>3070</v>
      </c>
      <c r="B3086" s="10">
        <f>IFERROR(VLOOKUP(ROW(源数据!A3071)-1,源数据!A:AG,33,0),"")</f>
        <v/>
      </c>
      <c r="C3086" s="10">
        <f>IFERROR(VLOOKUP(ROW(源数据!A3071)-1,源数据!A:AG,9,0),"")</f>
        <v/>
      </c>
      <c r="D3086" s="35">
        <f>IFERROR(VLOOKUP(ROW(源数据!A3071)-1,源数据!A:AG,8,0),"")</f>
        <v/>
      </c>
      <c r="E3086" s="35">
        <f>IFERROR(VLOOKUP(ROW(源数据!A3071)-1,源数据!A:AG,10,0),"")</f>
        <v/>
      </c>
      <c r="F3086" s="10">
        <f>IFERROR(VLOOKUP(ROW(源数据!A3071)-1,源数据!A:AG,11,0),"")</f>
        <v/>
      </c>
      <c r="G3086" s="10">
        <f>IFERROR(VLOOKUP(ROW(源数据!A3071)-1,源数据!A:AG,12,0),0)</f>
        <v/>
      </c>
      <c r="H3086" s="17">
        <f>IFERROR(G3086/F3086,"")</f>
        <v/>
      </c>
      <c r="I3086" s="17">
        <f>IFERROR(VLOOKUP(ROW(源数据!A3071)-1,源数据!A:AG,21,0),"")</f>
        <v/>
      </c>
      <c r="J3086" s="10">
        <f>IFERROR(VLOOKUP(ROW(源数据!A3071)-1,源数据!A:AG,19,0),"")</f>
        <v/>
      </c>
      <c r="K3086" s="17">
        <f>IFERROR(VLOOKUP(ROW(源数据!A3071)-1,源数据!A:AG,21,0),0)</f>
        <v/>
      </c>
      <c r="L3086" s="17">
        <f>IFERROR(VLOOKUP(ROW(源数据!A3071)-1,源数据!A:AG,17,0),0)</f>
        <v/>
      </c>
      <c r="M3086" s="51">
        <f>IFERROR(VLOOKUP(ROW(源数据!A3071)-1,源数据!A:AG,15,0),"")</f>
        <v/>
      </c>
    </row>
    <row r="3087">
      <c r="A3087" s="10" t="n">
        <v>3071</v>
      </c>
      <c r="B3087" s="10">
        <f>IFERROR(VLOOKUP(ROW(源数据!A3072)-1,源数据!A:AG,33,0),"")</f>
        <v/>
      </c>
      <c r="C3087" s="10">
        <f>IFERROR(VLOOKUP(ROW(源数据!A3072)-1,源数据!A:AG,9,0),"")</f>
        <v/>
      </c>
      <c r="D3087" s="35">
        <f>IFERROR(VLOOKUP(ROW(源数据!A3072)-1,源数据!A:AG,8,0),"")</f>
        <v/>
      </c>
      <c r="E3087" s="35">
        <f>IFERROR(VLOOKUP(ROW(源数据!A3072)-1,源数据!A:AG,10,0),"")</f>
        <v/>
      </c>
      <c r="F3087" s="10">
        <f>IFERROR(VLOOKUP(ROW(源数据!A3072)-1,源数据!A:AG,11,0),"")</f>
        <v/>
      </c>
      <c r="G3087" s="10">
        <f>IFERROR(VLOOKUP(ROW(源数据!A3072)-1,源数据!A:AG,12,0),0)</f>
        <v/>
      </c>
      <c r="H3087" s="17">
        <f>IFERROR(G3087/F3087,"")</f>
        <v/>
      </c>
      <c r="I3087" s="17">
        <f>IFERROR(VLOOKUP(ROW(源数据!A3072)-1,源数据!A:AG,21,0),"")</f>
        <v/>
      </c>
      <c r="J3087" s="10">
        <f>IFERROR(VLOOKUP(ROW(源数据!A3072)-1,源数据!A:AG,19,0),"")</f>
        <v/>
      </c>
      <c r="K3087" s="17">
        <f>IFERROR(VLOOKUP(ROW(源数据!A3072)-1,源数据!A:AG,21,0),0)</f>
        <v/>
      </c>
      <c r="L3087" s="17">
        <f>IFERROR(VLOOKUP(ROW(源数据!A3072)-1,源数据!A:AG,17,0),0)</f>
        <v/>
      </c>
      <c r="M3087" s="51">
        <f>IFERROR(VLOOKUP(ROW(源数据!A3072)-1,源数据!A:AG,15,0),"")</f>
        <v/>
      </c>
    </row>
    <row r="3088">
      <c r="A3088" s="10" t="n">
        <v>3072</v>
      </c>
      <c r="B3088" s="10">
        <f>IFERROR(VLOOKUP(ROW(源数据!A3073)-1,源数据!A:AG,33,0),"")</f>
        <v/>
      </c>
      <c r="C3088" s="10">
        <f>IFERROR(VLOOKUP(ROW(源数据!A3073)-1,源数据!A:AG,9,0),"")</f>
        <v/>
      </c>
      <c r="D3088" s="35">
        <f>IFERROR(VLOOKUP(ROW(源数据!A3073)-1,源数据!A:AG,8,0),"")</f>
        <v/>
      </c>
      <c r="E3088" s="35">
        <f>IFERROR(VLOOKUP(ROW(源数据!A3073)-1,源数据!A:AG,10,0),"")</f>
        <v/>
      </c>
      <c r="F3088" s="10">
        <f>IFERROR(VLOOKUP(ROW(源数据!A3073)-1,源数据!A:AG,11,0),"")</f>
        <v/>
      </c>
      <c r="G3088" s="10">
        <f>IFERROR(VLOOKUP(ROW(源数据!A3073)-1,源数据!A:AG,12,0),0)</f>
        <v/>
      </c>
      <c r="H3088" s="17">
        <f>IFERROR(G3088/F3088,"")</f>
        <v/>
      </c>
      <c r="I3088" s="17">
        <f>IFERROR(VLOOKUP(ROW(源数据!A3073)-1,源数据!A:AG,21,0),"")</f>
        <v/>
      </c>
      <c r="J3088" s="10">
        <f>IFERROR(VLOOKUP(ROW(源数据!A3073)-1,源数据!A:AG,19,0),"")</f>
        <v/>
      </c>
      <c r="K3088" s="17">
        <f>IFERROR(VLOOKUP(ROW(源数据!A3073)-1,源数据!A:AG,21,0),0)</f>
        <v/>
      </c>
      <c r="L3088" s="17">
        <f>IFERROR(VLOOKUP(ROW(源数据!A3073)-1,源数据!A:AG,17,0),0)</f>
        <v/>
      </c>
      <c r="M3088" s="51">
        <f>IFERROR(VLOOKUP(ROW(源数据!A3073)-1,源数据!A:AG,15,0),"")</f>
        <v/>
      </c>
    </row>
    <row r="3089">
      <c r="A3089" s="10" t="n">
        <v>3073</v>
      </c>
      <c r="B3089" s="10">
        <f>IFERROR(VLOOKUP(ROW(源数据!A3074)-1,源数据!A:AG,33,0),"")</f>
        <v/>
      </c>
      <c r="C3089" s="10">
        <f>IFERROR(VLOOKUP(ROW(源数据!A3074)-1,源数据!A:AG,9,0),"")</f>
        <v/>
      </c>
      <c r="D3089" s="35">
        <f>IFERROR(VLOOKUP(ROW(源数据!A3074)-1,源数据!A:AG,8,0),"")</f>
        <v/>
      </c>
      <c r="E3089" s="35">
        <f>IFERROR(VLOOKUP(ROW(源数据!A3074)-1,源数据!A:AG,10,0),"")</f>
        <v/>
      </c>
      <c r="F3089" s="10">
        <f>IFERROR(VLOOKUP(ROW(源数据!A3074)-1,源数据!A:AG,11,0),"")</f>
        <v/>
      </c>
      <c r="G3089" s="10">
        <f>IFERROR(VLOOKUP(ROW(源数据!A3074)-1,源数据!A:AG,12,0),0)</f>
        <v/>
      </c>
      <c r="H3089" s="17">
        <f>IFERROR(G3089/F3089,"")</f>
        <v/>
      </c>
      <c r="I3089" s="17">
        <f>IFERROR(VLOOKUP(ROW(源数据!A3074)-1,源数据!A:AG,21,0),"")</f>
        <v/>
      </c>
      <c r="J3089" s="10">
        <f>IFERROR(VLOOKUP(ROW(源数据!A3074)-1,源数据!A:AG,19,0),"")</f>
        <v/>
      </c>
      <c r="K3089" s="17">
        <f>IFERROR(VLOOKUP(ROW(源数据!A3074)-1,源数据!A:AG,21,0),0)</f>
        <v/>
      </c>
      <c r="L3089" s="17">
        <f>IFERROR(VLOOKUP(ROW(源数据!A3074)-1,源数据!A:AG,17,0),0)</f>
        <v/>
      </c>
      <c r="M3089" s="51">
        <f>IFERROR(VLOOKUP(ROW(源数据!A3074)-1,源数据!A:AG,15,0),"")</f>
        <v/>
      </c>
    </row>
    <row r="3090">
      <c r="A3090" s="10" t="n">
        <v>3074</v>
      </c>
      <c r="B3090" s="10">
        <f>IFERROR(VLOOKUP(ROW(源数据!A3075)-1,源数据!A:AG,33,0),"")</f>
        <v/>
      </c>
      <c r="C3090" s="10">
        <f>IFERROR(VLOOKUP(ROW(源数据!A3075)-1,源数据!A:AG,9,0),"")</f>
        <v/>
      </c>
      <c r="D3090" s="35">
        <f>IFERROR(VLOOKUP(ROW(源数据!A3075)-1,源数据!A:AG,8,0),"")</f>
        <v/>
      </c>
      <c r="E3090" s="35">
        <f>IFERROR(VLOOKUP(ROW(源数据!A3075)-1,源数据!A:AG,10,0),"")</f>
        <v/>
      </c>
      <c r="F3090" s="10">
        <f>IFERROR(VLOOKUP(ROW(源数据!A3075)-1,源数据!A:AG,11,0),"")</f>
        <v/>
      </c>
      <c r="G3090" s="10">
        <f>IFERROR(VLOOKUP(ROW(源数据!A3075)-1,源数据!A:AG,12,0),0)</f>
        <v/>
      </c>
      <c r="H3090" s="17">
        <f>IFERROR(G3090/F3090,"")</f>
        <v/>
      </c>
      <c r="I3090" s="17">
        <f>IFERROR(VLOOKUP(ROW(源数据!A3075)-1,源数据!A:AG,21,0),"")</f>
        <v/>
      </c>
      <c r="J3090" s="10">
        <f>IFERROR(VLOOKUP(ROW(源数据!A3075)-1,源数据!A:AG,19,0),"")</f>
        <v/>
      </c>
      <c r="K3090" s="17">
        <f>IFERROR(VLOOKUP(ROW(源数据!A3075)-1,源数据!A:AG,21,0),0)</f>
        <v/>
      </c>
      <c r="L3090" s="17">
        <f>IFERROR(VLOOKUP(ROW(源数据!A3075)-1,源数据!A:AG,17,0),0)</f>
        <v/>
      </c>
      <c r="M3090" s="51">
        <f>IFERROR(VLOOKUP(ROW(源数据!A3075)-1,源数据!A:AG,15,0),"")</f>
        <v/>
      </c>
    </row>
    <row r="3091">
      <c r="A3091" s="10" t="n">
        <v>3075</v>
      </c>
      <c r="B3091" s="10">
        <f>IFERROR(VLOOKUP(ROW(源数据!A3076)-1,源数据!A:AG,33,0),"")</f>
        <v/>
      </c>
      <c r="C3091" s="10">
        <f>IFERROR(VLOOKUP(ROW(源数据!A3076)-1,源数据!A:AG,9,0),"")</f>
        <v/>
      </c>
      <c r="D3091" s="35">
        <f>IFERROR(VLOOKUP(ROW(源数据!A3076)-1,源数据!A:AG,8,0),"")</f>
        <v/>
      </c>
      <c r="E3091" s="35">
        <f>IFERROR(VLOOKUP(ROW(源数据!A3076)-1,源数据!A:AG,10,0),"")</f>
        <v/>
      </c>
      <c r="F3091" s="10">
        <f>IFERROR(VLOOKUP(ROW(源数据!A3076)-1,源数据!A:AG,11,0),"")</f>
        <v/>
      </c>
      <c r="G3091" s="10">
        <f>IFERROR(VLOOKUP(ROW(源数据!A3076)-1,源数据!A:AG,12,0),0)</f>
        <v/>
      </c>
      <c r="H3091" s="17">
        <f>IFERROR(G3091/F3091,"")</f>
        <v/>
      </c>
      <c r="I3091" s="17">
        <f>IFERROR(VLOOKUP(ROW(源数据!A3076)-1,源数据!A:AG,21,0),"")</f>
        <v/>
      </c>
      <c r="J3091" s="10">
        <f>IFERROR(VLOOKUP(ROW(源数据!A3076)-1,源数据!A:AG,19,0),"")</f>
        <v/>
      </c>
      <c r="K3091" s="17">
        <f>IFERROR(VLOOKUP(ROW(源数据!A3076)-1,源数据!A:AG,21,0),0)</f>
        <v/>
      </c>
      <c r="L3091" s="17">
        <f>IFERROR(VLOOKUP(ROW(源数据!A3076)-1,源数据!A:AG,17,0),0)</f>
        <v/>
      </c>
      <c r="M3091" s="51">
        <f>IFERROR(VLOOKUP(ROW(源数据!A3076)-1,源数据!A:AG,15,0),"")</f>
        <v/>
      </c>
    </row>
    <row r="3092">
      <c r="A3092" s="10" t="n">
        <v>3076</v>
      </c>
      <c r="B3092" s="10">
        <f>IFERROR(VLOOKUP(ROW(源数据!A3077)-1,源数据!A:AG,33,0),"")</f>
        <v/>
      </c>
      <c r="C3092" s="10">
        <f>IFERROR(VLOOKUP(ROW(源数据!A3077)-1,源数据!A:AG,9,0),"")</f>
        <v/>
      </c>
      <c r="D3092" s="35">
        <f>IFERROR(VLOOKUP(ROW(源数据!A3077)-1,源数据!A:AG,8,0),"")</f>
        <v/>
      </c>
      <c r="E3092" s="35">
        <f>IFERROR(VLOOKUP(ROW(源数据!A3077)-1,源数据!A:AG,10,0),"")</f>
        <v/>
      </c>
      <c r="F3092" s="10">
        <f>IFERROR(VLOOKUP(ROW(源数据!A3077)-1,源数据!A:AG,11,0),"")</f>
        <v/>
      </c>
      <c r="G3092" s="10">
        <f>IFERROR(VLOOKUP(ROW(源数据!A3077)-1,源数据!A:AG,12,0),0)</f>
        <v/>
      </c>
      <c r="H3092" s="17">
        <f>IFERROR(G3092/F3092,"")</f>
        <v/>
      </c>
      <c r="I3092" s="17">
        <f>IFERROR(VLOOKUP(ROW(源数据!A3077)-1,源数据!A:AG,21,0),"")</f>
        <v/>
      </c>
      <c r="J3092" s="10">
        <f>IFERROR(VLOOKUP(ROW(源数据!A3077)-1,源数据!A:AG,19,0),"")</f>
        <v/>
      </c>
      <c r="K3092" s="17">
        <f>IFERROR(VLOOKUP(ROW(源数据!A3077)-1,源数据!A:AG,21,0),0)</f>
        <v/>
      </c>
      <c r="L3092" s="17">
        <f>IFERROR(VLOOKUP(ROW(源数据!A3077)-1,源数据!A:AG,17,0),0)</f>
        <v/>
      </c>
      <c r="M3092" s="51">
        <f>IFERROR(VLOOKUP(ROW(源数据!A3077)-1,源数据!A:AG,15,0),"")</f>
        <v/>
      </c>
    </row>
    <row r="3093">
      <c r="A3093" s="10" t="n">
        <v>3077</v>
      </c>
      <c r="B3093" s="10">
        <f>IFERROR(VLOOKUP(ROW(源数据!A3078)-1,源数据!A:AG,33,0),"")</f>
        <v/>
      </c>
      <c r="C3093" s="10">
        <f>IFERROR(VLOOKUP(ROW(源数据!A3078)-1,源数据!A:AG,9,0),"")</f>
        <v/>
      </c>
      <c r="D3093" s="35">
        <f>IFERROR(VLOOKUP(ROW(源数据!A3078)-1,源数据!A:AG,8,0),"")</f>
        <v/>
      </c>
      <c r="E3093" s="35">
        <f>IFERROR(VLOOKUP(ROW(源数据!A3078)-1,源数据!A:AG,10,0),"")</f>
        <v/>
      </c>
      <c r="F3093" s="10">
        <f>IFERROR(VLOOKUP(ROW(源数据!A3078)-1,源数据!A:AG,11,0),"")</f>
        <v/>
      </c>
      <c r="G3093" s="10">
        <f>IFERROR(VLOOKUP(ROW(源数据!A3078)-1,源数据!A:AG,12,0),0)</f>
        <v/>
      </c>
      <c r="H3093" s="17">
        <f>IFERROR(G3093/F3093,"")</f>
        <v/>
      </c>
      <c r="I3093" s="17">
        <f>IFERROR(VLOOKUP(ROW(源数据!A3078)-1,源数据!A:AG,21,0),"")</f>
        <v/>
      </c>
      <c r="J3093" s="10">
        <f>IFERROR(VLOOKUP(ROW(源数据!A3078)-1,源数据!A:AG,19,0),"")</f>
        <v/>
      </c>
      <c r="K3093" s="17">
        <f>IFERROR(VLOOKUP(ROW(源数据!A3078)-1,源数据!A:AG,21,0),0)</f>
        <v/>
      </c>
      <c r="L3093" s="17">
        <f>IFERROR(VLOOKUP(ROW(源数据!A3078)-1,源数据!A:AG,17,0),0)</f>
        <v/>
      </c>
      <c r="M3093" s="51">
        <f>IFERROR(VLOOKUP(ROW(源数据!A3078)-1,源数据!A:AG,15,0),"")</f>
        <v/>
      </c>
    </row>
    <row r="3094">
      <c r="A3094" s="10" t="n">
        <v>3078</v>
      </c>
      <c r="B3094" s="10">
        <f>IFERROR(VLOOKUP(ROW(源数据!A3079)-1,源数据!A:AG,33,0),"")</f>
        <v/>
      </c>
      <c r="C3094" s="10">
        <f>IFERROR(VLOOKUP(ROW(源数据!A3079)-1,源数据!A:AG,9,0),"")</f>
        <v/>
      </c>
      <c r="D3094" s="35">
        <f>IFERROR(VLOOKUP(ROW(源数据!A3079)-1,源数据!A:AG,8,0),"")</f>
        <v/>
      </c>
      <c r="E3094" s="35">
        <f>IFERROR(VLOOKUP(ROW(源数据!A3079)-1,源数据!A:AG,10,0),"")</f>
        <v/>
      </c>
      <c r="F3094" s="10">
        <f>IFERROR(VLOOKUP(ROW(源数据!A3079)-1,源数据!A:AG,11,0),"")</f>
        <v/>
      </c>
      <c r="G3094" s="10">
        <f>IFERROR(VLOOKUP(ROW(源数据!A3079)-1,源数据!A:AG,12,0),0)</f>
        <v/>
      </c>
      <c r="H3094" s="17">
        <f>IFERROR(G3094/F3094,"")</f>
        <v/>
      </c>
      <c r="I3094" s="17">
        <f>IFERROR(VLOOKUP(ROW(源数据!A3079)-1,源数据!A:AG,21,0),"")</f>
        <v/>
      </c>
      <c r="J3094" s="10">
        <f>IFERROR(VLOOKUP(ROW(源数据!A3079)-1,源数据!A:AG,19,0),"")</f>
        <v/>
      </c>
      <c r="K3094" s="17">
        <f>IFERROR(VLOOKUP(ROW(源数据!A3079)-1,源数据!A:AG,21,0),0)</f>
        <v/>
      </c>
      <c r="L3094" s="17">
        <f>IFERROR(VLOOKUP(ROW(源数据!A3079)-1,源数据!A:AG,17,0),0)</f>
        <v/>
      </c>
      <c r="M3094" s="51">
        <f>IFERROR(VLOOKUP(ROW(源数据!A3079)-1,源数据!A:AG,15,0),"")</f>
        <v/>
      </c>
    </row>
    <row r="3095">
      <c r="A3095" s="10" t="n">
        <v>3079</v>
      </c>
      <c r="B3095" s="10">
        <f>IFERROR(VLOOKUP(ROW(源数据!A3080)-1,源数据!A:AG,33,0),"")</f>
        <v/>
      </c>
      <c r="C3095" s="10">
        <f>IFERROR(VLOOKUP(ROW(源数据!A3080)-1,源数据!A:AG,9,0),"")</f>
        <v/>
      </c>
      <c r="D3095" s="35">
        <f>IFERROR(VLOOKUP(ROW(源数据!A3080)-1,源数据!A:AG,8,0),"")</f>
        <v/>
      </c>
      <c r="E3095" s="35">
        <f>IFERROR(VLOOKUP(ROW(源数据!A3080)-1,源数据!A:AG,10,0),"")</f>
        <v/>
      </c>
      <c r="F3095" s="10">
        <f>IFERROR(VLOOKUP(ROW(源数据!A3080)-1,源数据!A:AG,11,0),"")</f>
        <v/>
      </c>
      <c r="G3095" s="10">
        <f>IFERROR(VLOOKUP(ROW(源数据!A3080)-1,源数据!A:AG,12,0),0)</f>
        <v/>
      </c>
      <c r="H3095" s="17">
        <f>IFERROR(G3095/F3095,"")</f>
        <v/>
      </c>
      <c r="I3095" s="17">
        <f>IFERROR(VLOOKUP(ROW(源数据!A3080)-1,源数据!A:AG,21,0),"")</f>
        <v/>
      </c>
      <c r="J3095" s="10">
        <f>IFERROR(VLOOKUP(ROW(源数据!A3080)-1,源数据!A:AG,19,0),"")</f>
        <v/>
      </c>
      <c r="K3095" s="17">
        <f>IFERROR(VLOOKUP(ROW(源数据!A3080)-1,源数据!A:AG,21,0),0)</f>
        <v/>
      </c>
      <c r="L3095" s="17">
        <f>IFERROR(VLOOKUP(ROW(源数据!A3080)-1,源数据!A:AG,17,0),0)</f>
        <v/>
      </c>
      <c r="M3095" s="51">
        <f>IFERROR(VLOOKUP(ROW(源数据!A3080)-1,源数据!A:AG,15,0),"")</f>
        <v/>
      </c>
    </row>
    <row r="3096">
      <c r="A3096" s="10" t="n">
        <v>3080</v>
      </c>
      <c r="B3096" s="10">
        <f>IFERROR(VLOOKUP(ROW(源数据!A3081)-1,源数据!A:AG,33,0),"")</f>
        <v/>
      </c>
      <c r="C3096" s="10">
        <f>IFERROR(VLOOKUP(ROW(源数据!A3081)-1,源数据!A:AG,9,0),"")</f>
        <v/>
      </c>
      <c r="D3096" s="35">
        <f>IFERROR(VLOOKUP(ROW(源数据!A3081)-1,源数据!A:AG,8,0),"")</f>
        <v/>
      </c>
      <c r="E3096" s="35">
        <f>IFERROR(VLOOKUP(ROW(源数据!A3081)-1,源数据!A:AG,10,0),"")</f>
        <v/>
      </c>
      <c r="F3096" s="10">
        <f>IFERROR(VLOOKUP(ROW(源数据!A3081)-1,源数据!A:AG,11,0),"")</f>
        <v/>
      </c>
      <c r="G3096" s="10">
        <f>IFERROR(VLOOKUP(ROW(源数据!A3081)-1,源数据!A:AG,12,0),0)</f>
        <v/>
      </c>
      <c r="H3096" s="17">
        <f>IFERROR(G3096/F3096,"")</f>
        <v/>
      </c>
      <c r="I3096" s="17">
        <f>IFERROR(VLOOKUP(ROW(源数据!A3081)-1,源数据!A:AG,21,0),"")</f>
        <v/>
      </c>
      <c r="J3096" s="10">
        <f>IFERROR(VLOOKUP(ROW(源数据!A3081)-1,源数据!A:AG,19,0),"")</f>
        <v/>
      </c>
      <c r="K3096" s="17">
        <f>IFERROR(VLOOKUP(ROW(源数据!A3081)-1,源数据!A:AG,21,0),0)</f>
        <v/>
      </c>
      <c r="L3096" s="17">
        <f>IFERROR(VLOOKUP(ROW(源数据!A3081)-1,源数据!A:AG,17,0),0)</f>
        <v/>
      </c>
      <c r="M3096" s="51">
        <f>IFERROR(VLOOKUP(ROW(源数据!A3081)-1,源数据!A:AG,15,0),"")</f>
        <v/>
      </c>
    </row>
    <row r="3097">
      <c r="A3097" s="10" t="n">
        <v>3081</v>
      </c>
      <c r="B3097" s="10">
        <f>IFERROR(VLOOKUP(ROW(源数据!A3082)-1,源数据!A:AG,33,0),"")</f>
        <v/>
      </c>
      <c r="C3097" s="10">
        <f>IFERROR(VLOOKUP(ROW(源数据!A3082)-1,源数据!A:AG,9,0),"")</f>
        <v/>
      </c>
      <c r="D3097" s="35">
        <f>IFERROR(VLOOKUP(ROW(源数据!A3082)-1,源数据!A:AG,8,0),"")</f>
        <v/>
      </c>
      <c r="E3097" s="35">
        <f>IFERROR(VLOOKUP(ROW(源数据!A3082)-1,源数据!A:AG,10,0),"")</f>
        <v/>
      </c>
      <c r="F3097" s="10">
        <f>IFERROR(VLOOKUP(ROW(源数据!A3082)-1,源数据!A:AG,11,0),"")</f>
        <v/>
      </c>
      <c r="G3097" s="10">
        <f>IFERROR(VLOOKUP(ROW(源数据!A3082)-1,源数据!A:AG,12,0),0)</f>
        <v/>
      </c>
      <c r="H3097" s="17">
        <f>IFERROR(G3097/F3097,"")</f>
        <v/>
      </c>
      <c r="I3097" s="17">
        <f>IFERROR(VLOOKUP(ROW(源数据!A3082)-1,源数据!A:AG,21,0),"")</f>
        <v/>
      </c>
      <c r="J3097" s="10">
        <f>IFERROR(VLOOKUP(ROW(源数据!A3082)-1,源数据!A:AG,19,0),"")</f>
        <v/>
      </c>
      <c r="K3097" s="17">
        <f>IFERROR(VLOOKUP(ROW(源数据!A3082)-1,源数据!A:AG,21,0),0)</f>
        <v/>
      </c>
      <c r="L3097" s="17">
        <f>IFERROR(VLOOKUP(ROW(源数据!A3082)-1,源数据!A:AG,17,0),0)</f>
        <v/>
      </c>
      <c r="M3097" s="51">
        <f>IFERROR(VLOOKUP(ROW(源数据!A3082)-1,源数据!A:AG,15,0),"")</f>
        <v/>
      </c>
    </row>
    <row r="3098">
      <c r="A3098" s="10" t="n">
        <v>3082</v>
      </c>
      <c r="B3098" s="10">
        <f>IFERROR(VLOOKUP(ROW(源数据!A3083)-1,源数据!A:AG,33,0),"")</f>
        <v/>
      </c>
      <c r="C3098" s="10">
        <f>IFERROR(VLOOKUP(ROW(源数据!A3083)-1,源数据!A:AG,9,0),"")</f>
        <v/>
      </c>
      <c r="D3098" s="35">
        <f>IFERROR(VLOOKUP(ROW(源数据!A3083)-1,源数据!A:AG,8,0),"")</f>
        <v/>
      </c>
      <c r="E3098" s="35">
        <f>IFERROR(VLOOKUP(ROW(源数据!A3083)-1,源数据!A:AG,10,0),"")</f>
        <v/>
      </c>
      <c r="F3098" s="10">
        <f>IFERROR(VLOOKUP(ROW(源数据!A3083)-1,源数据!A:AG,11,0),"")</f>
        <v/>
      </c>
      <c r="G3098" s="10">
        <f>IFERROR(VLOOKUP(ROW(源数据!A3083)-1,源数据!A:AG,12,0),0)</f>
        <v/>
      </c>
      <c r="H3098" s="17">
        <f>IFERROR(G3098/F3098,"")</f>
        <v/>
      </c>
      <c r="I3098" s="17">
        <f>IFERROR(VLOOKUP(ROW(源数据!A3083)-1,源数据!A:AG,21,0),"")</f>
        <v/>
      </c>
      <c r="J3098" s="10">
        <f>IFERROR(VLOOKUP(ROW(源数据!A3083)-1,源数据!A:AG,19,0),"")</f>
        <v/>
      </c>
      <c r="K3098" s="17">
        <f>IFERROR(VLOOKUP(ROW(源数据!A3083)-1,源数据!A:AG,21,0),0)</f>
        <v/>
      </c>
      <c r="L3098" s="17">
        <f>IFERROR(VLOOKUP(ROW(源数据!A3083)-1,源数据!A:AG,17,0),0)</f>
        <v/>
      </c>
      <c r="M3098" s="51">
        <f>IFERROR(VLOOKUP(ROW(源数据!A3083)-1,源数据!A:AG,15,0),"")</f>
        <v/>
      </c>
    </row>
    <row r="3099">
      <c r="A3099" s="10" t="n">
        <v>3083</v>
      </c>
      <c r="B3099" s="10">
        <f>IFERROR(VLOOKUP(ROW(源数据!A3084)-1,源数据!A:AG,33,0),"")</f>
        <v/>
      </c>
      <c r="C3099" s="10">
        <f>IFERROR(VLOOKUP(ROW(源数据!A3084)-1,源数据!A:AG,9,0),"")</f>
        <v/>
      </c>
      <c r="D3099" s="35">
        <f>IFERROR(VLOOKUP(ROW(源数据!A3084)-1,源数据!A:AG,8,0),"")</f>
        <v/>
      </c>
      <c r="E3099" s="35">
        <f>IFERROR(VLOOKUP(ROW(源数据!A3084)-1,源数据!A:AG,10,0),"")</f>
        <v/>
      </c>
      <c r="F3099" s="10">
        <f>IFERROR(VLOOKUP(ROW(源数据!A3084)-1,源数据!A:AG,11,0),"")</f>
        <v/>
      </c>
      <c r="G3099" s="10">
        <f>IFERROR(VLOOKUP(ROW(源数据!A3084)-1,源数据!A:AG,12,0),0)</f>
        <v/>
      </c>
      <c r="H3099" s="17">
        <f>IFERROR(G3099/F3099,"")</f>
        <v/>
      </c>
      <c r="I3099" s="17">
        <f>IFERROR(VLOOKUP(ROW(源数据!A3084)-1,源数据!A:AG,21,0),"")</f>
        <v/>
      </c>
      <c r="J3099" s="10">
        <f>IFERROR(VLOOKUP(ROW(源数据!A3084)-1,源数据!A:AG,19,0),"")</f>
        <v/>
      </c>
      <c r="K3099" s="17">
        <f>IFERROR(VLOOKUP(ROW(源数据!A3084)-1,源数据!A:AG,21,0),0)</f>
        <v/>
      </c>
      <c r="L3099" s="17">
        <f>IFERROR(VLOOKUP(ROW(源数据!A3084)-1,源数据!A:AG,17,0),0)</f>
        <v/>
      </c>
      <c r="M3099" s="51">
        <f>IFERROR(VLOOKUP(ROW(源数据!A3084)-1,源数据!A:AG,15,0),"")</f>
        <v/>
      </c>
    </row>
    <row r="3100">
      <c r="A3100" s="10" t="n">
        <v>3084</v>
      </c>
      <c r="B3100" s="10">
        <f>IFERROR(VLOOKUP(ROW(源数据!A3085)-1,源数据!A:AG,33,0),"")</f>
        <v/>
      </c>
      <c r="C3100" s="10">
        <f>IFERROR(VLOOKUP(ROW(源数据!A3085)-1,源数据!A:AG,9,0),"")</f>
        <v/>
      </c>
      <c r="D3100" s="35">
        <f>IFERROR(VLOOKUP(ROW(源数据!A3085)-1,源数据!A:AG,8,0),"")</f>
        <v/>
      </c>
      <c r="E3100" s="35">
        <f>IFERROR(VLOOKUP(ROW(源数据!A3085)-1,源数据!A:AG,10,0),"")</f>
        <v/>
      </c>
      <c r="F3100" s="10">
        <f>IFERROR(VLOOKUP(ROW(源数据!A3085)-1,源数据!A:AG,11,0),"")</f>
        <v/>
      </c>
      <c r="G3100" s="10">
        <f>IFERROR(VLOOKUP(ROW(源数据!A3085)-1,源数据!A:AG,12,0),0)</f>
        <v/>
      </c>
      <c r="H3100" s="17">
        <f>IFERROR(G3100/F3100,"")</f>
        <v/>
      </c>
      <c r="I3100" s="17">
        <f>IFERROR(VLOOKUP(ROW(源数据!A3085)-1,源数据!A:AG,21,0),"")</f>
        <v/>
      </c>
      <c r="J3100" s="10">
        <f>IFERROR(VLOOKUP(ROW(源数据!A3085)-1,源数据!A:AG,19,0),"")</f>
        <v/>
      </c>
      <c r="K3100" s="17">
        <f>IFERROR(VLOOKUP(ROW(源数据!A3085)-1,源数据!A:AG,21,0),0)</f>
        <v/>
      </c>
      <c r="L3100" s="17">
        <f>IFERROR(VLOOKUP(ROW(源数据!A3085)-1,源数据!A:AG,17,0),0)</f>
        <v/>
      </c>
      <c r="M3100" s="51">
        <f>IFERROR(VLOOKUP(ROW(源数据!A3085)-1,源数据!A:AG,15,0),"")</f>
        <v/>
      </c>
    </row>
    <row r="3101">
      <c r="A3101" s="10" t="n">
        <v>3085</v>
      </c>
      <c r="B3101" s="10">
        <f>IFERROR(VLOOKUP(ROW(源数据!A3086)-1,源数据!A:AG,33,0),"")</f>
        <v/>
      </c>
      <c r="C3101" s="10">
        <f>IFERROR(VLOOKUP(ROW(源数据!A3086)-1,源数据!A:AG,9,0),"")</f>
        <v/>
      </c>
      <c r="D3101" s="35">
        <f>IFERROR(VLOOKUP(ROW(源数据!A3086)-1,源数据!A:AG,8,0),"")</f>
        <v/>
      </c>
      <c r="E3101" s="35">
        <f>IFERROR(VLOOKUP(ROW(源数据!A3086)-1,源数据!A:AG,10,0),"")</f>
        <v/>
      </c>
      <c r="F3101" s="10">
        <f>IFERROR(VLOOKUP(ROW(源数据!A3086)-1,源数据!A:AG,11,0),"")</f>
        <v/>
      </c>
      <c r="G3101" s="10">
        <f>IFERROR(VLOOKUP(ROW(源数据!A3086)-1,源数据!A:AG,12,0),0)</f>
        <v/>
      </c>
      <c r="H3101" s="17">
        <f>IFERROR(G3101/F3101,"")</f>
        <v/>
      </c>
      <c r="I3101" s="17">
        <f>IFERROR(VLOOKUP(ROW(源数据!A3086)-1,源数据!A:AG,21,0),"")</f>
        <v/>
      </c>
      <c r="J3101" s="10">
        <f>IFERROR(VLOOKUP(ROW(源数据!A3086)-1,源数据!A:AG,19,0),"")</f>
        <v/>
      </c>
      <c r="K3101" s="17">
        <f>IFERROR(VLOOKUP(ROW(源数据!A3086)-1,源数据!A:AG,21,0),0)</f>
        <v/>
      </c>
      <c r="L3101" s="17">
        <f>IFERROR(VLOOKUP(ROW(源数据!A3086)-1,源数据!A:AG,17,0),0)</f>
        <v/>
      </c>
      <c r="M3101" s="51">
        <f>IFERROR(VLOOKUP(ROW(源数据!A3086)-1,源数据!A:AG,15,0),"")</f>
        <v/>
      </c>
    </row>
    <row r="3102">
      <c r="A3102" s="10" t="n">
        <v>3086</v>
      </c>
      <c r="B3102" s="10">
        <f>IFERROR(VLOOKUP(ROW(源数据!A3087)-1,源数据!A:AG,33,0),"")</f>
        <v/>
      </c>
      <c r="C3102" s="10">
        <f>IFERROR(VLOOKUP(ROW(源数据!A3087)-1,源数据!A:AG,9,0),"")</f>
        <v/>
      </c>
      <c r="D3102" s="35">
        <f>IFERROR(VLOOKUP(ROW(源数据!A3087)-1,源数据!A:AG,8,0),"")</f>
        <v/>
      </c>
      <c r="E3102" s="35">
        <f>IFERROR(VLOOKUP(ROW(源数据!A3087)-1,源数据!A:AG,10,0),"")</f>
        <v/>
      </c>
      <c r="F3102" s="10">
        <f>IFERROR(VLOOKUP(ROW(源数据!A3087)-1,源数据!A:AG,11,0),"")</f>
        <v/>
      </c>
      <c r="G3102" s="10">
        <f>IFERROR(VLOOKUP(ROW(源数据!A3087)-1,源数据!A:AG,12,0),0)</f>
        <v/>
      </c>
      <c r="H3102" s="17">
        <f>IFERROR(G3102/F3102,"")</f>
        <v/>
      </c>
      <c r="I3102" s="17">
        <f>IFERROR(VLOOKUP(ROW(源数据!A3087)-1,源数据!A:AG,21,0),"")</f>
        <v/>
      </c>
      <c r="J3102" s="10">
        <f>IFERROR(VLOOKUP(ROW(源数据!A3087)-1,源数据!A:AG,19,0),"")</f>
        <v/>
      </c>
      <c r="K3102" s="17">
        <f>IFERROR(VLOOKUP(ROW(源数据!A3087)-1,源数据!A:AG,21,0),0)</f>
        <v/>
      </c>
      <c r="L3102" s="17">
        <f>IFERROR(VLOOKUP(ROW(源数据!A3087)-1,源数据!A:AG,17,0),0)</f>
        <v/>
      </c>
      <c r="M3102" s="51">
        <f>IFERROR(VLOOKUP(ROW(源数据!A3087)-1,源数据!A:AG,15,0),"")</f>
        <v/>
      </c>
    </row>
    <row r="3103">
      <c r="A3103" s="10" t="n">
        <v>3087</v>
      </c>
      <c r="B3103" s="10">
        <f>IFERROR(VLOOKUP(ROW(源数据!A3088)-1,源数据!A:AG,33,0),"")</f>
        <v/>
      </c>
      <c r="C3103" s="10">
        <f>IFERROR(VLOOKUP(ROW(源数据!A3088)-1,源数据!A:AG,9,0),"")</f>
        <v/>
      </c>
      <c r="D3103" s="35">
        <f>IFERROR(VLOOKUP(ROW(源数据!A3088)-1,源数据!A:AG,8,0),"")</f>
        <v/>
      </c>
      <c r="E3103" s="35">
        <f>IFERROR(VLOOKUP(ROW(源数据!A3088)-1,源数据!A:AG,10,0),"")</f>
        <v/>
      </c>
      <c r="F3103" s="10">
        <f>IFERROR(VLOOKUP(ROW(源数据!A3088)-1,源数据!A:AG,11,0),"")</f>
        <v/>
      </c>
      <c r="G3103" s="10">
        <f>IFERROR(VLOOKUP(ROW(源数据!A3088)-1,源数据!A:AG,12,0),0)</f>
        <v/>
      </c>
      <c r="H3103" s="17">
        <f>IFERROR(G3103/F3103,"")</f>
        <v/>
      </c>
      <c r="I3103" s="17">
        <f>IFERROR(VLOOKUP(ROW(源数据!A3088)-1,源数据!A:AG,21,0),"")</f>
        <v/>
      </c>
      <c r="J3103" s="10">
        <f>IFERROR(VLOOKUP(ROW(源数据!A3088)-1,源数据!A:AG,19,0),"")</f>
        <v/>
      </c>
      <c r="K3103" s="17">
        <f>IFERROR(VLOOKUP(ROW(源数据!A3088)-1,源数据!A:AG,21,0),0)</f>
        <v/>
      </c>
      <c r="L3103" s="17">
        <f>IFERROR(VLOOKUP(ROW(源数据!A3088)-1,源数据!A:AG,17,0),0)</f>
        <v/>
      </c>
      <c r="M3103" s="51">
        <f>IFERROR(VLOOKUP(ROW(源数据!A3088)-1,源数据!A:AG,15,0),"")</f>
        <v/>
      </c>
    </row>
    <row r="3104">
      <c r="A3104" s="10" t="n">
        <v>3088</v>
      </c>
      <c r="B3104" s="10">
        <f>IFERROR(VLOOKUP(ROW(源数据!A3089)-1,源数据!A:AG,33,0),"")</f>
        <v/>
      </c>
      <c r="C3104" s="10">
        <f>IFERROR(VLOOKUP(ROW(源数据!A3089)-1,源数据!A:AG,9,0),"")</f>
        <v/>
      </c>
      <c r="D3104" s="35">
        <f>IFERROR(VLOOKUP(ROW(源数据!A3089)-1,源数据!A:AG,8,0),"")</f>
        <v/>
      </c>
      <c r="E3104" s="35">
        <f>IFERROR(VLOOKUP(ROW(源数据!A3089)-1,源数据!A:AG,10,0),"")</f>
        <v/>
      </c>
      <c r="F3104" s="10">
        <f>IFERROR(VLOOKUP(ROW(源数据!A3089)-1,源数据!A:AG,11,0),"")</f>
        <v/>
      </c>
      <c r="G3104" s="10">
        <f>IFERROR(VLOOKUP(ROW(源数据!A3089)-1,源数据!A:AG,12,0),0)</f>
        <v/>
      </c>
      <c r="H3104" s="17">
        <f>IFERROR(G3104/F3104,"")</f>
        <v/>
      </c>
      <c r="I3104" s="17">
        <f>IFERROR(VLOOKUP(ROW(源数据!A3089)-1,源数据!A:AG,21,0),"")</f>
        <v/>
      </c>
      <c r="J3104" s="10">
        <f>IFERROR(VLOOKUP(ROW(源数据!A3089)-1,源数据!A:AG,19,0),"")</f>
        <v/>
      </c>
      <c r="K3104" s="17">
        <f>IFERROR(VLOOKUP(ROW(源数据!A3089)-1,源数据!A:AG,21,0),0)</f>
        <v/>
      </c>
      <c r="L3104" s="17">
        <f>IFERROR(VLOOKUP(ROW(源数据!A3089)-1,源数据!A:AG,17,0),0)</f>
        <v/>
      </c>
      <c r="M3104" s="51">
        <f>IFERROR(VLOOKUP(ROW(源数据!A3089)-1,源数据!A:AG,15,0),"")</f>
        <v/>
      </c>
    </row>
    <row r="3105">
      <c r="A3105" s="10" t="n">
        <v>3089</v>
      </c>
      <c r="B3105" s="10">
        <f>IFERROR(VLOOKUP(ROW(源数据!A3090)-1,源数据!A:AG,33,0),"")</f>
        <v/>
      </c>
      <c r="C3105" s="10">
        <f>IFERROR(VLOOKUP(ROW(源数据!A3090)-1,源数据!A:AG,9,0),"")</f>
        <v/>
      </c>
      <c r="D3105" s="35">
        <f>IFERROR(VLOOKUP(ROW(源数据!A3090)-1,源数据!A:AG,8,0),"")</f>
        <v/>
      </c>
      <c r="E3105" s="35">
        <f>IFERROR(VLOOKUP(ROW(源数据!A3090)-1,源数据!A:AG,10,0),"")</f>
        <v/>
      </c>
      <c r="F3105" s="10">
        <f>IFERROR(VLOOKUP(ROW(源数据!A3090)-1,源数据!A:AG,11,0),"")</f>
        <v/>
      </c>
      <c r="G3105" s="10">
        <f>IFERROR(VLOOKUP(ROW(源数据!A3090)-1,源数据!A:AG,12,0),0)</f>
        <v/>
      </c>
      <c r="H3105" s="17">
        <f>IFERROR(G3105/F3105,"")</f>
        <v/>
      </c>
      <c r="I3105" s="17">
        <f>IFERROR(VLOOKUP(ROW(源数据!A3090)-1,源数据!A:AG,21,0),"")</f>
        <v/>
      </c>
      <c r="J3105" s="10">
        <f>IFERROR(VLOOKUP(ROW(源数据!A3090)-1,源数据!A:AG,19,0),"")</f>
        <v/>
      </c>
      <c r="K3105" s="17">
        <f>IFERROR(VLOOKUP(ROW(源数据!A3090)-1,源数据!A:AG,21,0),0)</f>
        <v/>
      </c>
      <c r="L3105" s="17">
        <f>IFERROR(VLOOKUP(ROW(源数据!A3090)-1,源数据!A:AG,17,0),0)</f>
        <v/>
      </c>
      <c r="M3105" s="51">
        <f>IFERROR(VLOOKUP(ROW(源数据!A3090)-1,源数据!A:AG,15,0),"")</f>
        <v/>
      </c>
    </row>
    <row r="3106">
      <c r="A3106" s="10" t="n">
        <v>3090</v>
      </c>
      <c r="B3106" s="10">
        <f>IFERROR(VLOOKUP(ROW(源数据!A3091)-1,源数据!A:AG,33,0),"")</f>
        <v/>
      </c>
      <c r="C3106" s="10">
        <f>IFERROR(VLOOKUP(ROW(源数据!A3091)-1,源数据!A:AG,9,0),"")</f>
        <v/>
      </c>
      <c r="D3106" s="35">
        <f>IFERROR(VLOOKUP(ROW(源数据!A3091)-1,源数据!A:AG,8,0),"")</f>
        <v/>
      </c>
      <c r="E3106" s="35">
        <f>IFERROR(VLOOKUP(ROW(源数据!A3091)-1,源数据!A:AG,10,0),"")</f>
        <v/>
      </c>
      <c r="F3106" s="10">
        <f>IFERROR(VLOOKUP(ROW(源数据!A3091)-1,源数据!A:AG,11,0),"")</f>
        <v/>
      </c>
      <c r="G3106" s="10">
        <f>IFERROR(VLOOKUP(ROW(源数据!A3091)-1,源数据!A:AG,12,0),0)</f>
        <v/>
      </c>
      <c r="H3106" s="17">
        <f>IFERROR(G3106/F3106,"")</f>
        <v/>
      </c>
      <c r="I3106" s="17">
        <f>IFERROR(VLOOKUP(ROW(源数据!A3091)-1,源数据!A:AG,21,0),"")</f>
        <v/>
      </c>
      <c r="J3106" s="10">
        <f>IFERROR(VLOOKUP(ROW(源数据!A3091)-1,源数据!A:AG,19,0),"")</f>
        <v/>
      </c>
      <c r="K3106" s="17">
        <f>IFERROR(VLOOKUP(ROW(源数据!A3091)-1,源数据!A:AG,21,0),0)</f>
        <v/>
      </c>
      <c r="L3106" s="17">
        <f>IFERROR(VLOOKUP(ROW(源数据!A3091)-1,源数据!A:AG,17,0),0)</f>
        <v/>
      </c>
      <c r="M3106" s="51">
        <f>IFERROR(VLOOKUP(ROW(源数据!A3091)-1,源数据!A:AG,15,0),"")</f>
        <v/>
      </c>
    </row>
    <row r="3107">
      <c r="A3107" s="10" t="n">
        <v>3091</v>
      </c>
      <c r="B3107" s="10">
        <f>IFERROR(VLOOKUP(ROW(源数据!A3092)-1,源数据!A:AG,33,0),"")</f>
        <v/>
      </c>
      <c r="C3107" s="10">
        <f>IFERROR(VLOOKUP(ROW(源数据!A3092)-1,源数据!A:AG,9,0),"")</f>
        <v/>
      </c>
      <c r="D3107" s="35">
        <f>IFERROR(VLOOKUP(ROW(源数据!A3092)-1,源数据!A:AG,8,0),"")</f>
        <v/>
      </c>
      <c r="E3107" s="35">
        <f>IFERROR(VLOOKUP(ROW(源数据!A3092)-1,源数据!A:AG,10,0),"")</f>
        <v/>
      </c>
      <c r="F3107" s="10">
        <f>IFERROR(VLOOKUP(ROW(源数据!A3092)-1,源数据!A:AG,11,0),"")</f>
        <v/>
      </c>
      <c r="G3107" s="10">
        <f>IFERROR(VLOOKUP(ROW(源数据!A3092)-1,源数据!A:AG,12,0),0)</f>
        <v/>
      </c>
      <c r="H3107" s="17">
        <f>IFERROR(G3107/F3107,"")</f>
        <v/>
      </c>
      <c r="I3107" s="17">
        <f>IFERROR(VLOOKUP(ROW(源数据!A3092)-1,源数据!A:AG,21,0),"")</f>
        <v/>
      </c>
      <c r="J3107" s="10">
        <f>IFERROR(VLOOKUP(ROW(源数据!A3092)-1,源数据!A:AG,19,0),"")</f>
        <v/>
      </c>
      <c r="K3107" s="17">
        <f>IFERROR(VLOOKUP(ROW(源数据!A3092)-1,源数据!A:AG,21,0),0)</f>
        <v/>
      </c>
      <c r="L3107" s="17">
        <f>IFERROR(VLOOKUP(ROW(源数据!A3092)-1,源数据!A:AG,17,0),0)</f>
        <v/>
      </c>
      <c r="M3107" s="51">
        <f>IFERROR(VLOOKUP(ROW(源数据!A3092)-1,源数据!A:AG,15,0),"")</f>
        <v/>
      </c>
    </row>
    <row r="3108">
      <c r="A3108" s="10" t="n">
        <v>3092</v>
      </c>
      <c r="B3108" s="10">
        <f>IFERROR(VLOOKUP(ROW(源数据!A3093)-1,源数据!A:AG,33,0),"")</f>
        <v/>
      </c>
      <c r="C3108" s="10">
        <f>IFERROR(VLOOKUP(ROW(源数据!A3093)-1,源数据!A:AG,9,0),"")</f>
        <v/>
      </c>
      <c r="D3108" s="35">
        <f>IFERROR(VLOOKUP(ROW(源数据!A3093)-1,源数据!A:AG,8,0),"")</f>
        <v/>
      </c>
      <c r="E3108" s="35">
        <f>IFERROR(VLOOKUP(ROW(源数据!A3093)-1,源数据!A:AG,10,0),"")</f>
        <v/>
      </c>
      <c r="F3108" s="10">
        <f>IFERROR(VLOOKUP(ROW(源数据!A3093)-1,源数据!A:AG,11,0),"")</f>
        <v/>
      </c>
      <c r="G3108" s="10">
        <f>IFERROR(VLOOKUP(ROW(源数据!A3093)-1,源数据!A:AG,12,0),0)</f>
        <v/>
      </c>
      <c r="H3108" s="17">
        <f>IFERROR(G3108/F3108,"")</f>
        <v/>
      </c>
      <c r="I3108" s="17">
        <f>IFERROR(VLOOKUP(ROW(源数据!A3093)-1,源数据!A:AG,21,0),"")</f>
        <v/>
      </c>
      <c r="J3108" s="10">
        <f>IFERROR(VLOOKUP(ROW(源数据!A3093)-1,源数据!A:AG,19,0),"")</f>
        <v/>
      </c>
      <c r="K3108" s="17">
        <f>IFERROR(VLOOKUP(ROW(源数据!A3093)-1,源数据!A:AG,21,0),0)</f>
        <v/>
      </c>
      <c r="L3108" s="17">
        <f>IFERROR(VLOOKUP(ROW(源数据!A3093)-1,源数据!A:AG,17,0),0)</f>
        <v/>
      </c>
      <c r="M3108" s="51">
        <f>IFERROR(VLOOKUP(ROW(源数据!A3093)-1,源数据!A:AG,15,0),"")</f>
        <v/>
      </c>
    </row>
    <row r="3109">
      <c r="A3109" s="10" t="n">
        <v>3093</v>
      </c>
      <c r="B3109" s="10">
        <f>IFERROR(VLOOKUP(ROW(源数据!A3094)-1,源数据!A:AG,33,0),"")</f>
        <v/>
      </c>
      <c r="C3109" s="10">
        <f>IFERROR(VLOOKUP(ROW(源数据!A3094)-1,源数据!A:AG,9,0),"")</f>
        <v/>
      </c>
      <c r="D3109" s="35">
        <f>IFERROR(VLOOKUP(ROW(源数据!A3094)-1,源数据!A:AG,8,0),"")</f>
        <v/>
      </c>
      <c r="E3109" s="35">
        <f>IFERROR(VLOOKUP(ROW(源数据!A3094)-1,源数据!A:AG,10,0),"")</f>
        <v/>
      </c>
      <c r="F3109" s="10">
        <f>IFERROR(VLOOKUP(ROW(源数据!A3094)-1,源数据!A:AG,11,0),"")</f>
        <v/>
      </c>
      <c r="G3109" s="10">
        <f>IFERROR(VLOOKUP(ROW(源数据!A3094)-1,源数据!A:AG,12,0),0)</f>
        <v/>
      </c>
      <c r="H3109" s="17">
        <f>IFERROR(G3109/F3109,"")</f>
        <v/>
      </c>
      <c r="I3109" s="17">
        <f>IFERROR(VLOOKUP(ROW(源数据!A3094)-1,源数据!A:AG,21,0),"")</f>
        <v/>
      </c>
      <c r="J3109" s="10">
        <f>IFERROR(VLOOKUP(ROW(源数据!A3094)-1,源数据!A:AG,19,0),"")</f>
        <v/>
      </c>
      <c r="K3109" s="17">
        <f>IFERROR(VLOOKUP(ROW(源数据!A3094)-1,源数据!A:AG,21,0),0)</f>
        <v/>
      </c>
      <c r="L3109" s="17">
        <f>IFERROR(VLOOKUP(ROW(源数据!A3094)-1,源数据!A:AG,17,0),0)</f>
        <v/>
      </c>
      <c r="M3109" s="51">
        <f>IFERROR(VLOOKUP(ROW(源数据!A3094)-1,源数据!A:AG,15,0),"")</f>
        <v/>
      </c>
    </row>
    <row r="3110">
      <c r="A3110" s="10" t="n">
        <v>3094</v>
      </c>
      <c r="B3110" s="10">
        <f>IFERROR(VLOOKUP(ROW(源数据!A3095)-1,源数据!A:AG,33,0),"")</f>
        <v/>
      </c>
      <c r="C3110" s="10">
        <f>IFERROR(VLOOKUP(ROW(源数据!A3095)-1,源数据!A:AG,9,0),"")</f>
        <v/>
      </c>
      <c r="D3110" s="35">
        <f>IFERROR(VLOOKUP(ROW(源数据!A3095)-1,源数据!A:AG,8,0),"")</f>
        <v/>
      </c>
      <c r="E3110" s="35">
        <f>IFERROR(VLOOKUP(ROW(源数据!A3095)-1,源数据!A:AG,10,0),"")</f>
        <v/>
      </c>
      <c r="F3110" s="10">
        <f>IFERROR(VLOOKUP(ROW(源数据!A3095)-1,源数据!A:AG,11,0),"")</f>
        <v/>
      </c>
      <c r="G3110" s="10">
        <f>IFERROR(VLOOKUP(ROW(源数据!A3095)-1,源数据!A:AG,12,0),0)</f>
        <v/>
      </c>
      <c r="H3110" s="17">
        <f>IFERROR(G3110/F3110,"")</f>
        <v/>
      </c>
      <c r="I3110" s="17">
        <f>IFERROR(VLOOKUP(ROW(源数据!A3095)-1,源数据!A:AG,21,0),"")</f>
        <v/>
      </c>
      <c r="J3110" s="10">
        <f>IFERROR(VLOOKUP(ROW(源数据!A3095)-1,源数据!A:AG,19,0),"")</f>
        <v/>
      </c>
      <c r="K3110" s="17">
        <f>IFERROR(VLOOKUP(ROW(源数据!A3095)-1,源数据!A:AG,21,0),0)</f>
        <v/>
      </c>
      <c r="L3110" s="17">
        <f>IFERROR(VLOOKUP(ROW(源数据!A3095)-1,源数据!A:AG,17,0),0)</f>
        <v/>
      </c>
      <c r="M3110" s="51">
        <f>IFERROR(VLOOKUP(ROW(源数据!A3095)-1,源数据!A:AG,15,0),"")</f>
        <v/>
      </c>
    </row>
    <row r="3111">
      <c r="A3111" s="10" t="n">
        <v>3095</v>
      </c>
      <c r="B3111" s="10">
        <f>IFERROR(VLOOKUP(ROW(源数据!A3096)-1,源数据!A:AG,33,0),"")</f>
        <v/>
      </c>
      <c r="C3111" s="10">
        <f>IFERROR(VLOOKUP(ROW(源数据!A3096)-1,源数据!A:AG,9,0),"")</f>
        <v/>
      </c>
      <c r="D3111" s="35">
        <f>IFERROR(VLOOKUP(ROW(源数据!A3096)-1,源数据!A:AG,8,0),"")</f>
        <v/>
      </c>
      <c r="E3111" s="35">
        <f>IFERROR(VLOOKUP(ROW(源数据!A3096)-1,源数据!A:AG,10,0),"")</f>
        <v/>
      </c>
      <c r="F3111" s="10">
        <f>IFERROR(VLOOKUP(ROW(源数据!A3096)-1,源数据!A:AG,11,0),"")</f>
        <v/>
      </c>
      <c r="G3111" s="10">
        <f>IFERROR(VLOOKUP(ROW(源数据!A3096)-1,源数据!A:AG,12,0),0)</f>
        <v/>
      </c>
      <c r="H3111" s="17">
        <f>IFERROR(G3111/F3111,"")</f>
        <v/>
      </c>
      <c r="I3111" s="17">
        <f>IFERROR(VLOOKUP(ROW(源数据!A3096)-1,源数据!A:AG,21,0),"")</f>
        <v/>
      </c>
      <c r="J3111" s="10">
        <f>IFERROR(VLOOKUP(ROW(源数据!A3096)-1,源数据!A:AG,19,0),"")</f>
        <v/>
      </c>
      <c r="K3111" s="17">
        <f>IFERROR(VLOOKUP(ROW(源数据!A3096)-1,源数据!A:AG,21,0),0)</f>
        <v/>
      </c>
      <c r="L3111" s="17">
        <f>IFERROR(VLOOKUP(ROW(源数据!A3096)-1,源数据!A:AG,17,0),0)</f>
        <v/>
      </c>
      <c r="M3111" s="51">
        <f>IFERROR(VLOOKUP(ROW(源数据!A3096)-1,源数据!A:AG,15,0),"")</f>
        <v/>
      </c>
    </row>
    <row r="3112">
      <c r="A3112" s="10" t="n">
        <v>3096</v>
      </c>
      <c r="B3112" s="10">
        <f>IFERROR(VLOOKUP(ROW(源数据!A3097)-1,源数据!A:AG,33,0),"")</f>
        <v/>
      </c>
      <c r="C3112" s="10">
        <f>IFERROR(VLOOKUP(ROW(源数据!A3097)-1,源数据!A:AG,9,0),"")</f>
        <v/>
      </c>
      <c r="D3112" s="35">
        <f>IFERROR(VLOOKUP(ROW(源数据!A3097)-1,源数据!A:AG,8,0),"")</f>
        <v/>
      </c>
      <c r="E3112" s="35">
        <f>IFERROR(VLOOKUP(ROW(源数据!A3097)-1,源数据!A:AG,10,0),"")</f>
        <v/>
      </c>
      <c r="F3112" s="10">
        <f>IFERROR(VLOOKUP(ROW(源数据!A3097)-1,源数据!A:AG,11,0),"")</f>
        <v/>
      </c>
      <c r="G3112" s="10">
        <f>IFERROR(VLOOKUP(ROW(源数据!A3097)-1,源数据!A:AG,12,0),0)</f>
        <v/>
      </c>
      <c r="H3112" s="17">
        <f>IFERROR(G3112/F3112,"")</f>
        <v/>
      </c>
      <c r="I3112" s="17">
        <f>IFERROR(VLOOKUP(ROW(源数据!A3097)-1,源数据!A:AG,21,0),"")</f>
        <v/>
      </c>
      <c r="J3112" s="10">
        <f>IFERROR(VLOOKUP(ROW(源数据!A3097)-1,源数据!A:AG,19,0),"")</f>
        <v/>
      </c>
      <c r="K3112" s="17">
        <f>IFERROR(VLOOKUP(ROW(源数据!A3097)-1,源数据!A:AG,21,0),0)</f>
        <v/>
      </c>
      <c r="L3112" s="17">
        <f>IFERROR(VLOOKUP(ROW(源数据!A3097)-1,源数据!A:AG,17,0),0)</f>
        <v/>
      </c>
      <c r="M3112" s="51">
        <f>IFERROR(VLOOKUP(ROW(源数据!A3097)-1,源数据!A:AG,15,0),"")</f>
        <v/>
      </c>
    </row>
    <row r="3113">
      <c r="A3113" s="10" t="n">
        <v>3097</v>
      </c>
      <c r="B3113" s="10">
        <f>IFERROR(VLOOKUP(ROW(源数据!A3098)-1,源数据!A:AG,33,0),"")</f>
        <v/>
      </c>
      <c r="C3113" s="10">
        <f>IFERROR(VLOOKUP(ROW(源数据!A3098)-1,源数据!A:AG,9,0),"")</f>
        <v/>
      </c>
      <c r="D3113" s="35">
        <f>IFERROR(VLOOKUP(ROW(源数据!A3098)-1,源数据!A:AG,8,0),"")</f>
        <v/>
      </c>
      <c r="E3113" s="35">
        <f>IFERROR(VLOOKUP(ROW(源数据!A3098)-1,源数据!A:AG,10,0),"")</f>
        <v/>
      </c>
      <c r="F3113" s="10">
        <f>IFERROR(VLOOKUP(ROW(源数据!A3098)-1,源数据!A:AG,11,0),"")</f>
        <v/>
      </c>
      <c r="G3113" s="10">
        <f>IFERROR(VLOOKUP(ROW(源数据!A3098)-1,源数据!A:AG,12,0),0)</f>
        <v/>
      </c>
      <c r="H3113" s="17">
        <f>IFERROR(G3113/F3113,"")</f>
        <v/>
      </c>
      <c r="I3113" s="17">
        <f>IFERROR(VLOOKUP(ROW(源数据!A3098)-1,源数据!A:AG,21,0),"")</f>
        <v/>
      </c>
      <c r="J3113" s="10">
        <f>IFERROR(VLOOKUP(ROW(源数据!A3098)-1,源数据!A:AG,19,0),"")</f>
        <v/>
      </c>
      <c r="K3113" s="17">
        <f>IFERROR(VLOOKUP(ROW(源数据!A3098)-1,源数据!A:AG,21,0),0)</f>
        <v/>
      </c>
      <c r="L3113" s="17">
        <f>IFERROR(VLOOKUP(ROW(源数据!A3098)-1,源数据!A:AG,17,0),0)</f>
        <v/>
      </c>
      <c r="M3113" s="51">
        <f>IFERROR(VLOOKUP(ROW(源数据!A3098)-1,源数据!A:AG,15,0),"")</f>
        <v/>
      </c>
    </row>
    <row r="3114">
      <c r="A3114" s="10" t="n">
        <v>3098</v>
      </c>
      <c r="B3114" s="10">
        <f>IFERROR(VLOOKUP(ROW(源数据!A3099)-1,源数据!A:AG,33,0),"")</f>
        <v/>
      </c>
      <c r="C3114" s="10">
        <f>IFERROR(VLOOKUP(ROW(源数据!A3099)-1,源数据!A:AG,9,0),"")</f>
        <v/>
      </c>
      <c r="D3114" s="35">
        <f>IFERROR(VLOOKUP(ROW(源数据!A3099)-1,源数据!A:AG,8,0),"")</f>
        <v/>
      </c>
      <c r="E3114" s="35">
        <f>IFERROR(VLOOKUP(ROW(源数据!A3099)-1,源数据!A:AG,10,0),"")</f>
        <v/>
      </c>
      <c r="F3114" s="10">
        <f>IFERROR(VLOOKUP(ROW(源数据!A3099)-1,源数据!A:AG,11,0),"")</f>
        <v/>
      </c>
      <c r="G3114" s="10">
        <f>IFERROR(VLOOKUP(ROW(源数据!A3099)-1,源数据!A:AG,12,0),0)</f>
        <v/>
      </c>
      <c r="H3114" s="17">
        <f>IFERROR(G3114/F3114,"")</f>
        <v/>
      </c>
      <c r="I3114" s="17">
        <f>IFERROR(VLOOKUP(ROW(源数据!A3099)-1,源数据!A:AG,21,0),"")</f>
        <v/>
      </c>
      <c r="J3114" s="10">
        <f>IFERROR(VLOOKUP(ROW(源数据!A3099)-1,源数据!A:AG,19,0),"")</f>
        <v/>
      </c>
      <c r="K3114" s="17">
        <f>IFERROR(VLOOKUP(ROW(源数据!A3099)-1,源数据!A:AG,21,0),0)</f>
        <v/>
      </c>
      <c r="L3114" s="17">
        <f>IFERROR(VLOOKUP(ROW(源数据!A3099)-1,源数据!A:AG,17,0),0)</f>
        <v/>
      </c>
      <c r="M3114" s="51">
        <f>IFERROR(VLOOKUP(ROW(源数据!A3099)-1,源数据!A:AG,15,0),"")</f>
        <v/>
      </c>
    </row>
    <row r="3115">
      <c r="A3115" s="10" t="n">
        <v>3099</v>
      </c>
      <c r="B3115" s="10">
        <f>IFERROR(VLOOKUP(ROW(源数据!A3100)-1,源数据!A:AG,33,0),"")</f>
        <v/>
      </c>
      <c r="C3115" s="10">
        <f>IFERROR(VLOOKUP(ROW(源数据!A3100)-1,源数据!A:AG,9,0),"")</f>
        <v/>
      </c>
      <c r="D3115" s="35">
        <f>IFERROR(VLOOKUP(ROW(源数据!A3100)-1,源数据!A:AG,8,0),"")</f>
        <v/>
      </c>
      <c r="E3115" s="35">
        <f>IFERROR(VLOOKUP(ROW(源数据!A3100)-1,源数据!A:AG,10,0),"")</f>
        <v/>
      </c>
      <c r="F3115" s="10">
        <f>IFERROR(VLOOKUP(ROW(源数据!A3100)-1,源数据!A:AG,11,0),"")</f>
        <v/>
      </c>
      <c r="G3115" s="10">
        <f>IFERROR(VLOOKUP(ROW(源数据!A3100)-1,源数据!A:AG,12,0),0)</f>
        <v/>
      </c>
      <c r="H3115" s="17">
        <f>IFERROR(G3115/F3115,"")</f>
        <v/>
      </c>
      <c r="I3115" s="17">
        <f>IFERROR(VLOOKUP(ROW(源数据!A3100)-1,源数据!A:AG,21,0),"")</f>
        <v/>
      </c>
      <c r="J3115" s="10">
        <f>IFERROR(VLOOKUP(ROW(源数据!A3100)-1,源数据!A:AG,19,0),"")</f>
        <v/>
      </c>
      <c r="K3115" s="17">
        <f>IFERROR(VLOOKUP(ROW(源数据!A3100)-1,源数据!A:AG,21,0),0)</f>
        <v/>
      </c>
      <c r="L3115" s="17">
        <f>IFERROR(VLOOKUP(ROW(源数据!A3100)-1,源数据!A:AG,17,0),0)</f>
        <v/>
      </c>
      <c r="M3115" s="51">
        <f>IFERROR(VLOOKUP(ROW(源数据!A3100)-1,源数据!A:AG,15,0),"")</f>
        <v/>
      </c>
    </row>
    <row r="3116">
      <c r="A3116" s="10" t="n">
        <v>3100</v>
      </c>
      <c r="B3116" s="10">
        <f>IFERROR(VLOOKUP(ROW(源数据!A3101)-1,源数据!A:AG,33,0),"")</f>
        <v/>
      </c>
      <c r="C3116" s="10">
        <f>IFERROR(VLOOKUP(ROW(源数据!A3101)-1,源数据!A:AG,9,0),"")</f>
        <v/>
      </c>
      <c r="D3116" s="35">
        <f>IFERROR(VLOOKUP(ROW(源数据!A3101)-1,源数据!A:AG,8,0),"")</f>
        <v/>
      </c>
      <c r="E3116" s="35">
        <f>IFERROR(VLOOKUP(ROW(源数据!A3101)-1,源数据!A:AG,10,0),"")</f>
        <v/>
      </c>
      <c r="F3116" s="10">
        <f>IFERROR(VLOOKUP(ROW(源数据!A3101)-1,源数据!A:AG,11,0),"")</f>
        <v/>
      </c>
      <c r="G3116" s="10">
        <f>IFERROR(VLOOKUP(ROW(源数据!A3101)-1,源数据!A:AG,12,0),0)</f>
        <v/>
      </c>
      <c r="H3116" s="17">
        <f>IFERROR(G3116/F3116,"")</f>
        <v/>
      </c>
      <c r="I3116" s="17">
        <f>IFERROR(VLOOKUP(ROW(源数据!A3101)-1,源数据!A:AG,21,0),"")</f>
        <v/>
      </c>
      <c r="J3116" s="10">
        <f>IFERROR(VLOOKUP(ROW(源数据!A3101)-1,源数据!A:AG,19,0),"")</f>
        <v/>
      </c>
      <c r="K3116" s="17">
        <f>IFERROR(VLOOKUP(ROW(源数据!A3101)-1,源数据!A:AG,21,0),0)</f>
        <v/>
      </c>
      <c r="L3116" s="17">
        <f>IFERROR(VLOOKUP(ROW(源数据!A3101)-1,源数据!A:AG,17,0),0)</f>
        <v/>
      </c>
      <c r="M3116" s="51">
        <f>IFERROR(VLOOKUP(ROW(源数据!A3101)-1,源数据!A:AG,15,0),"")</f>
        <v/>
      </c>
    </row>
    <row r="3117">
      <c r="A3117" s="10" t="n">
        <v>3101</v>
      </c>
      <c r="B3117" s="10">
        <f>IFERROR(VLOOKUP(ROW(源数据!A3102)-1,源数据!A:AG,33,0),"")</f>
        <v/>
      </c>
      <c r="C3117" s="10">
        <f>IFERROR(VLOOKUP(ROW(源数据!A3102)-1,源数据!A:AG,9,0),"")</f>
        <v/>
      </c>
      <c r="D3117" s="35">
        <f>IFERROR(VLOOKUP(ROW(源数据!A3102)-1,源数据!A:AG,8,0),"")</f>
        <v/>
      </c>
      <c r="E3117" s="35">
        <f>IFERROR(VLOOKUP(ROW(源数据!A3102)-1,源数据!A:AG,10,0),"")</f>
        <v/>
      </c>
      <c r="F3117" s="10">
        <f>IFERROR(VLOOKUP(ROW(源数据!A3102)-1,源数据!A:AG,11,0),"")</f>
        <v/>
      </c>
      <c r="G3117" s="10">
        <f>IFERROR(VLOOKUP(ROW(源数据!A3102)-1,源数据!A:AG,12,0),0)</f>
        <v/>
      </c>
      <c r="H3117" s="17">
        <f>IFERROR(G3117/F3117,"")</f>
        <v/>
      </c>
      <c r="I3117" s="17">
        <f>IFERROR(VLOOKUP(ROW(源数据!A3102)-1,源数据!A:AG,21,0),"")</f>
        <v/>
      </c>
      <c r="J3117" s="10">
        <f>IFERROR(VLOOKUP(ROW(源数据!A3102)-1,源数据!A:AG,19,0),"")</f>
        <v/>
      </c>
      <c r="K3117" s="17">
        <f>IFERROR(VLOOKUP(ROW(源数据!A3102)-1,源数据!A:AG,21,0),0)</f>
        <v/>
      </c>
      <c r="L3117" s="17">
        <f>IFERROR(VLOOKUP(ROW(源数据!A3102)-1,源数据!A:AG,17,0),0)</f>
        <v/>
      </c>
      <c r="M3117" s="51">
        <f>IFERROR(VLOOKUP(ROW(源数据!A3102)-1,源数据!A:AG,15,0),"")</f>
        <v/>
      </c>
    </row>
    <row r="3118">
      <c r="A3118" s="10" t="n">
        <v>3102</v>
      </c>
      <c r="B3118" s="10">
        <f>IFERROR(VLOOKUP(ROW(源数据!A3103)-1,源数据!A:AG,33,0),"")</f>
        <v/>
      </c>
      <c r="C3118" s="10">
        <f>IFERROR(VLOOKUP(ROW(源数据!A3103)-1,源数据!A:AG,9,0),"")</f>
        <v/>
      </c>
      <c r="D3118" s="35">
        <f>IFERROR(VLOOKUP(ROW(源数据!A3103)-1,源数据!A:AG,8,0),"")</f>
        <v/>
      </c>
      <c r="E3118" s="35">
        <f>IFERROR(VLOOKUP(ROW(源数据!A3103)-1,源数据!A:AG,10,0),"")</f>
        <v/>
      </c>
      <c r="F3118" s="10">
        <f>IFERROR(VLOOKUP(ROW(源数据!A3103)-1,源数据!A:AG,11,0),"")</f>
        <v/>
      </c>
      <c r="G3118" s="10">
        <f>IFERROR(VLOOKUP(ROW(源数据!A3103)-1,源数据!A:AG,12,0),0)</f>
        <v/>
      </c>
      <c r="H3118" s="17">
        <f>IFERROR(G3118/F3118,"")</f>
        <v/>
      </c>
      <c r="I3118" s="17">
        <f>IFERROR(VLOOKUP(ROW(源数据!A3103)-1,源数据!A:AG,21,0),"")</f>
        <v/>
      </c>
      <c r="J3118" s="10">
        <f>IFERROR(VLOOKUP(ROW(源数据!A3103)-1,源数据!A:AG,19,0),"")</f>
        <v/>
      </c>
      <c r="K3118" s="17">
        <f>IFERROR(VLOOKUP(ROW(源数据!A3103)-1,源数据!A:AG,21,0),0)</f>
        <v/>
      </c>
      <c r="L3118" s="17">
        <f>IFERROR(VLOOKUP(ROW(源数据!A3103)-1,源数据!A:AG,17,0),0)</f>
        <v/>
      </c>
      <c r="M3118" s="51">
        <f>IFERROR(VLOOKUP(ROW(源数据!A3103)-1,源数据!A:AG,15,0),"")</f>
        <v/>
      </c>
    </row>
    <row r="3119">
      <c r="A3119" s="10" t="n">
        <v>3103</v>
      </c>
      <c r="B3119" s="10">
        <f>IFERROR(VLOOKUP(ROW(源数据!A3104)-1,源数据!A:AG,33,0),"")</f>
        <v/>
      </c>
      <c r="C3119" s="10">
        <f>IFERROR(VLOOKUP(ROW(源数据!A3104)-1,源数据!A:AG,9,0),"")</f>
        <v/>
      </c>
      <c r="D3119" s="35">
        <f>IFERROR(VLOOKUP(ROW(源数据!A3104)-1,源数据!A:AG,8,0),"")</f>
        <v/>
      </c>
      <c r="E3119" s="35">
        <f>IFERROR(VLOOKUP(ROW(源数据!A3104)-1,源数据!A:AG,10,0),"")</f>
        <v/>
      </c>
      <c r="F3119" s="10">
        <f>IFERROR(VLOOKUP(ROW(源数据!A3104)-1,源数据!A:AG,11,0),"")</f>
        <v/>
      </c>
      <c r="G3119" s="10">
        <f>IFERROR(VLOOKUP(ROW(源数据!A3104)-1,源数据!A:AG,12,0),0)</f>
        <v/>
      </c>
      <c r="H3119" s="17">
        <f>IFERROR(G3119/F3119,"")</f>
        <v/>
      </c>
      <c r="I3119" s="17">
        <f>IFERROR(VLOOKUP(ROW(源数据!A3104)-1,源数据!A:AG,21,0),"")</f>
        <v/>
      </c>
      <c r="J3119" s="10">
        <f>IFERROR(VLOOKUP(ROW(源数据!A3104)-1,源数据!A:AG,19,0),"")</f>
        <v/>
      </c>
      <c r="K3119" s="17">
        <f>IFERROR(VLOOKUP(ROW(源数据!A3104)-1,源数据!A:AG,21,0),0)</f>
        <v/>
      </c>
      <c r="L3119" s="17">
        <f>IFERROR(VLOOKUP(ROW(源数据!A3104)-1,源数据!A:AG,17,0),0)</f>
        <v/>
      </c>
      <c r="M3119" s="51">
        <f>IFERROR(VLOOKUP(ROW(源数据!A3104)-1,源数据!A:AG,15,0),"")</f>
        <v/>
      </c>
    </row>
    <row r="3120">
      <c r="A3120" s="10" t="n">
        <v>3104</v>
      </c>
      <c r="B3120" s="10">
        <f>IFERROR(VLOOKUP(ROW(源数据!A3105)-1,源数据!A:AG,33,0),"")</f>
        <v/>
      </c>
      <c r="C3120" s="10">
        <f>IFERROR(VLOOKUP(ROW(源数据!A3105)-1,源数据!A:AG,9,0),"")</f>
        <v/>
      </c>
      <c r="D3120" s="35">
        <f>IFERROR(VLOOKUP(ROW(源数据!A3105)-1,源数据!A:AG,8,0),"")</f>
        <v/>
      </c>
      <c r="E3120" s="35">
        <f>IFERROR(VLOOKUP(ROW(源数据!A3105)-1,源数据!A:AG,10,0),"")</f>
        <v/>
      </c>
      <c r="F3120" s="10">
        <f>IFERROR(VLOOKUP(ROW(源数据!A3105)-1,源数据!A:AG,11,0),"")</f>
        <v/>
      </c>
      <c r="G3120" s="10">
        <f>IFERROR(VLOOKUP(ROW(源数据!A3105)-1,源数据!A:AG,12,0),0)</f>
        <v/>
      </c>
      <c r="H3120" s="17">
        <f>IFERROR(G3120/F3120,"")</f>
        <v/>
      </c>
      <c r="I3120" s="17">
        <f>IFERROR(VLOOKUP(ROW(源数据!A3105)-1,源数据!A:AG,21,0),"")</f>
        <v/>
      </c>
      <c r="J3120" s="10">
        <f>IFERROR(VLOOKUP(ROW(源数据!A3105)-1,源数据!A:AG,19,0),"")</f>
        <v/>
      </c>
      <c r="K3120" s="17">
        <f>IFERROR(VLOOKUP(ROW(源数据!A3105)-1,源数据!A:AG,21,0),0)</f>
        <v/>
      </c>
      <c r="L3120" s="17">
        <f>IFERROR(VLOOKUP(ROW(源数据!A3105)-1,源数据!A:AG,17,0),0)</f>
        <v/>
      </c>
      <c r="M3120" s="51">
        <f>IFERROR(VLOOKUP(ROW(源数据!A3105)-1,源数据!A:AG,15,0),"")</f>
        <v/>
      </c>
    </row>
    <row r="3121">
      <c r="A3121" s="10" t="n">
        <v>3105</v>
      </c>
      <c r="B3121" s="10">
        <f>IFERROR(VLOOKUP(ROW(源数据!A3106)-1,源数据!A:AG,33,0),"")</f>
        <v/>
      </c>
      <c r="C3121" s="10">
        <f>IFERROR(VLOOKUP(ROW(源数据!A3106)-1,源数据!A:AG,9,0),"")</f>
        <v/>
      </c>
      <c r="D3121" s="35">
        <f>IFERROR(VLOOKUP(ROW(源数据!A3106)-1,源数据!A:AG,8,0),"")</f>
        <v/>
      </c>
      <c r="E3121" s="35">
        <f>IFERROR(VLOOKUP(ROW(源数据!A3106)-1,源数据!A:AG,10,0),"")</f>
        <v/>
      </c>
      <c r="F3121" s="10">
        <f>IFERROR(VLOOKUP(ROW(源数据!A3106)-1,源数据!A:AG,11,0),"")</f>
        <v/>
      </c>
      <c r="G3121" s="10">
        <f>IFERROR(VLOOKUP(ROW(源数据!A3106)-1,源数据!A:AG,12,0),0)</f>
        <v/>
      </c>
      <c r="H3121" s="17">
        <f>IFERROR(G3121/F3121,"")</f>
        <v/>
      </c>
      <c r="I3121" s="17">
        <f>IFERROR(VLOOKUP(ROW(源数据!A3106)-1,源数据!A:AG,21,0),"")</f>
        <v/>
      </c>
      <c r="J3121" s="10">
        <f>IFERROR(VLOOKUP(ROW(源数据!A3106)-1,源数据!A:AG,19,0),"")</f>
        <v/>
      </c>
      <c r="K3121" s="17">
        <f>IFERROR(VLOOKUP(ROW(源数据!A3106)-1,源数据!A:AG,21,0),0)</f>
        <v/>
      </c>
      <c r="L3121" s="17">
        <f>IFERROR(VLOOKUP(ROW(源数据!A3106)-1,源数据!A:AG,17,0),0)</f>
        <v/>
      </c>
      <c r="M3121" s="51">
        <f>IFERROR(VLOOKUP(ROW(源数据!A3106)-1,源数据!A:AG,15,0),"")</f>
        <v/>
      </c>
    </row>
    <row r="3122">
      <c r="A3122" s="10" t="n">
        <v>3106</v>
      </c>
      <c r="B3122" s="10">
        <f>IFERROR(VLOOKUP(ROW(源数据!A3107)-1,源数据!A:AG,33,0),"")</f>
        <v/>
      </c>
      <c r="C3122" s="10">
        <f>IFERROR(VLOOKUP(ROW(源数据!A3107)-1,源数据!A:AG,9,0),"")</f>
        <v/>
      </c>
      <c r="D3122" s="35">
        <f>IFERROR(VLOOKUP(ROW(源数据!A3107)-1,源数据!A:AG,8,0),"")</f>
        <v/>
      </c>
      <c r="E3122" s="35">
        <f>IFERROR(VLOOKUP(ROW(源数据!A3107)-1,源数据!A:AG,10,0),"")</f>
        <v/>
      </c>
      <c r="F3122" s="10">
        <f>IFERROR(VLOOKUP(ROW(源数据!A3107)-1,源数据!A:AG,11,0),"")</f>
        <v/>
      </c>
      <c r="G3122" s="10">
        <f>IFERROR(VLOOKUP(ROW(源数据!A3107)-1,源数据!A:AG,12,0),0)</f>
        <v/>
      </c>
      <c r="H3122" s="17">
        <f>IFERROR(G3122/F3122,"")</f>
        <v/>
      </c>
      <c r="I3122" s="17">
        <f>IFERROR(VLOOKUP(ROW(源数据!A3107)-1,源数据!A:AG,21,0),"")</f>
        <v/>
      </c>
      <c r="J3122" s="10">
        <f>IFERROR(VLOOKUP(ROW(源数据!A3107)-1,源数据!A:AG,19,0),"")</f>
        <v/>
      </c>
      <c r="K3122" s="17">
        <f>IFERROR(VLOOKUP(ROW(源数据!A3107)-1,源数据!A:AG,21,0),0)</f>
        <v/>
      </c>
      <c r="L3122" s="17">
        <f>IFERROR(VLOOKUP(ROW(源数据!A3107)-1,源数据!A:AG,17,0),0)</f>
        <v/>
      </c>
      <c r="M3122" s="51">
        <f>IFERROR(VLOOKUP(ROW(源数据!A3107)-1,源数据!A:AG,15,0),"")</f>
        <v/>
      </c>
    </row>
    <row r="3123">
      <c r="A3123" s="10" t="n">
        <v>3107</v>
      </c>
      <c r="B3123" s="10">
        <f>IFERROR(VLOOKUP(ROW(源数据!A3108)-1,源数据!A:AG,33,0),"")</f>
        <v/>
      </c>
      <c r="C3123" s="10">
        <f>IFERROR(VLOOKUP(ROW(源数据!A3108)-1,源数据!A:AG,9,0),"")</f>
        <v/>
      </c>
      <c r="D3123" s="35">
        <f>IFERROR(VLOOKUP(ROW(源数据!A3108)-1,源数据!A:AG,8,0),"")</f>
        <v/>
      </c>
      <c r="E3123" s="35">
        <f>IFERROR(VLOOKUP(ROW(源数据!A3108)-1,源数据!A:AG,10,0),"")</f>
        <v/>
      </c>
      <c r="F3123" s="10">
        <f>IFERROR(VLOOKUP(ROW(源数据!A3108)-1,源数据!A:AG,11,0),"")</f>
        <v/>
      </c>
      <c r="G3123" s="10">
        <f>IFERROR(VLOOKUP(ROW(源数据!A3108)-1,源数据!A:AG,12,0),0)</f>
        <v/>
      </c>
      <c r="H3123" s="17">
        <f>IFERROR(G3123/F3123,"")</f>
        <v/>
      </c>
      <c r="I3123" s="17">
        <f>IFERROR(VLOOKUP(ROW(源数据!A3108)-1,源数据!A:AG,21,0),"")</f>
        <v/>
      </c>
      <c r="J3123" s="10">
        <f>IFERROR(VLOOKUP(ROW(源数据!A3108)-1,源数据!A:AG,19,0),"")</f>
        <v/>
      </c>
      <c r="K3123" s="17">
        <f>IFERROR(VLOOKUP(ROW(源数据!A3108)-1,源数据!A:AG,21,0),0)</f>
        <v/>
      </c>
      <c r="L3123" s="17">
        <f>IFERROR(VLOOKUP(ROW(源数据!A3108)-1,源数据!A:AG,17,0),0)</f>
        <v/>
      </c>
      <c r="M3123" s="51">
        <f>IFERROR(VLOOKUP(ROW(源数据!A3108)-1,源数据!A:AG,15,0),"")</f>
        <v/>
      </c>
    </row>
    <row r="3124">
      <c r="A3124" s="10" t="n">
        <v>3108</v>
      </c>
      <c r="B3124" s="10">
        <f>IFERROR(VLOOKUP(ROW(源数据!A3109)-1,源数据!A:AG,33,0),"")</f>
        <v/>
      </c>
      <c r="C3124" s="10">
        <f>IFERROR(VLOOKUP(ROW(源数据!A3109)-1,源数据!A:AG,9,0),"")</f>
        <v/>
      </c>
      <c r="D3124" s="35">
        <f>IFERROR(VLOOKUP(ROW(源数据!A3109)-1,源数据!A:AG,8,0),"")</f>
        <v/>
      </c>
      <c r="E3124" s="35">
        <f>IFERROR(VLOOKUP(ROW(源数据!A3109)-1,源数据!A:AG,10,0),"")</f>
        <v/>
      </c>
      <c r="F3124" s="10">
        <f>IFERROR(VLOOKUP(ROW(源数据!A3109)-1,源数据!A:AG,11,0),"")</f>
        <v/>
      </c>
      <c r="G3124" s="10">
        <f>IFERROR(VLOOKUP(ROW(源数据!A3109)-1,源数据!A:AG,12,0),0)</f>
        <v/>
      </c>
      <c r="H3124" s="17">
        <f>IFERROR(G3124/F3124,"")</f>
        <v/>
      </c>
      <c r="I3124" s="17">
        <f>IFERROR(VLOOKUP(ROW(源数据!A3109)-1,源数据!A:AG,21,0),"")</f>
        <v/>
      </c>
      <c r="J3124" s="10">
        <f>IFERROR(VLOOKUP(ROW(源数据!A3109)-1,源数据!A:AG,19,0),"")</f>
        <v/>
      </c>
      <c r="K3124" s="17">
        <f>IFERROR(VLOOKUP(ROW(源数据!A3109)-1,源数据!A:AG,21,0),0)</f>
        <v/>
      </c>
      <c r="L3124" s="17">
        <f>IFERROR(VLOOKUP(ROW(源数据!A3109)-1,源数据!A:AG,17,0),0)</f>
        <v/>
      </c>
      <c r="M3124" s="51">
        <f>IFERROR(VLOOKUP(ROW(源数据!A3109)-1,源数据!A:AG,15,0),"")</f>
        <v/>
      </c>
    </row>
    <row r="3125">
      <c r="A3125" s="10" t="n">
        <v>3109</v>
      </c>
      <c r="B3125" s="10">
        <f>IFERROR(VLOOKUP(ROW(源数据!A3110)-1,源数据!A:AG,33,0),"")</f>
        <v/>
      </c>
      <c r="C3125" s="10">
        <f>IFERROR(VLOOKUP(ROW(源数据!A3110)-1,源数据!A:AG,9,0),"")</f>
        <v/>
      </c>
      <c r="D3125" s="35">
        <f>IFERROR(VLOOKUP(ROW(源数据!A3110)-1,源数据!A:AG,8,0),"")</f>
        <v/>
      </c>
      <c r="E3125" s="35">
        <f>IFERROR(VLOOKUP(ROW(源数据!A3110)-1,源数据!A:AG,10,0),"")</f>
        <v/>
      </c>
      <c r="F3125" s="10">
        <f>IFERROR(VLOOKUP(ROW(源数据!A3110)-1,源数据!A:AG,11,0),"")</f>
        <v/>
      </c>
      <c r="G3125" s="10">
        <f>IFERROR(VLOOKUP(ROW(源数据!A3110)-1,源数据!A:AG,12,0),0)</f>
        <v/>
      </c>
      <c r="H3125" s="17">
        <f>IFERROR(G3125/F3125,"")</f>
        <v/>
      </c>
      <c r="I3125" s="17">
        <f>IFERROR(VLOOKUP(ROW(源数据!A3110)-1,源数据!A:AG,21,0),"")</f>
        <v/>
      </c>
      <c r="J3125" s="10">
        <f>IFERROR(VLOOKUP(ROW(源数据!A3110)-1,源数据!A:AG,19,0),"")</f>
        <v/>
      </c>
      <c r="K3125" s="17">
        <f>IFERROR(VLOOKUP(ROW(源数据!A3110)-1,源数据!A:AG,21,0),0)</f>
        <v/>
      </c>
      <c r="L3125" s="17">
        <f>IFERROR(VLOOKUP(ROW(源数据!A3110)-1,源数据!A:AG,17,0),0)</f>
        <v/>
      </c>
      <c r="M3125" s="51">
        <f>IFERROR(VLOOKUP(ROW(源数据!A3110)-1,源数据!A:AG,15,0),"")</f>
        <v/>
      </c>
    </row>
    <row r="3126">
      <c r="A3126" s="10" t="n">
        <v>3110</v>
      </c>
      <c r="B3126" s="10">
        <f>IFERROR(VLOOKUP(ROW(源数据!A3111)-1,源数据!A:AG,33,0),"")</f>
        <v/>
      </c>
      <c r="C3126" s="10">
        <f>IFERROR(VLOOKUP(ROW(源数据!A3111)-1,源数据!A:AG,9,0),"")</f>
        <v/>
      </c>
      <c r="D3126" s="35">
        <f>IFERROR(VLOOKUP(ROW(源数据!A3111)-1,源数据!A:AG,8,0),"")</f>
        <v/>
      </c>
      <c r="E3126" s="35">
        <f>IFERROR(VLOOKUP(ROW(源数据!A3111)-1,源数据!A:AG,10,0),"")</f>
        <v/>
      </c>
      <c r="F3126" s="10">
        <f>IFERROR(VLOOKUP(ROW(源数据!A3111)-1,源数据!A:AG,11,0),"")</f>
        <v/>
      </c>
      <c r="G3126" s="10">
        <f>IFERROR(VLOOKUP(ROW(源数据!A3111)-1,源数据!A:AG,12,0),0)</f>
        <v/>
      </c>
      <c r="H3126" s="17">
        <f>IFERROR(G3126/F3126,"")</f>
        <v/>
      </c>
      <c r="I3126" s="17">
        <f>IFERROR(VLOOKUP(ROW(源数据!A3111)-1,源数据!A:AG,21,0),"")</f>
        <v/>
      </c>
      <c r="J3126" s="10">
        <f>IFERROR(VLOOKUP(ROW(源数据!A3111)-1,源数据!A:AG,19,0),"")</f>
        <v/>
      </c>
      <c r="K3126" s="17">
        <f>IFERROR(VLOOKUP(ROW(源数据!A3111)-1,源数据!A:AG,21,0),0)</f>
        <v/>
      </c>
      <c r="L3126" s="17">
        <f>IFERROR(VLOOKUP(ROW(源数据!A3111)-1,源数据!A:AG,17,0),0)</f>
        <v/>
      </c>
      <c r="M3126" s="51">
        <f>IFERROR(VLOOKUP(ROW(源数据!A3111)-1,源数据!A:AG,15,0),"")</f>
        <v/>
      </c>
    </row>
    <row r="3127">
      <c r="A3127" s="10" t="n">
        <v>3111</v>
      </c>
      <c r="B3127" s="10">
        <f>IFERROR(VLOOKUP(ROW(源数据!A3112)-1,源数据!A:AG,33,0),"")</f>
        <v/>
      </c>
      <c r="C3127" s="10">
        <f>IFERROR(VLOOKUP(ROW(源数据!A3112)-1,源数据!A:AG,9,0),"")</f>
        <v/>
      </c>
      <c r="D3127" s="35">
        <f>IFERROR(VLOOKUP(ROW(源数据!A3112)-1,源数据!A:AG,8,0),"")</f>
        <v/>
      </c>
      <c r="E3127" s="35">
        <f>IFERROR(VLOOKUP(ROW(源数据!A3112)-1,源数据!A:AG,10,0),"")</f>
        <v/>
      </c>
      <c r="F3127" s="10">
        <f>IFERROR(VLOOKUP(ROW(源数据!A3112)-1,源数据!A:AG,11,0),"")</f>
        <v/>
      </c>
      <c r="G3127" s="10">
        <f>IFERROR(VLOOKUP(ROW(源数据!A3112)-1,源数据!A:AG,12,0),0)</f>
        <v/>
      </c>
      <c r="H3127" s="17">
        <f>IFERROR(G3127/F3127,"")</f>
        <v/>
      </c>
      <c r="I3127" s="17">
        <f>IFERROR(VLOOKUP(ROW(源数据!A3112)-1,源数据!A:AG,21,0),"")</f>
        <v/>
      </c>
      <c r="J3127" s="10">
        <f>IFERROR(VLOOKUP(ROW(源数据!A3112)-1,源数据!A:AG,19,0),"")</f>
        <v/>
      </c>
      <c r="K3127" s="17">
        <f>IFERROR(VLOOKUP(ROW(源数据!A3112)-1,源数据!A:AG,21,0),0)</f>
        <v/>
      </c>
      <c r="L3127" s="17">
        <f>IFERROR(VLOOKUP(ROW(源数据!A3112)-1,源数据!A:AG,17,0),0)</f>
        <v/>
      </c>
      <c r="M3127" s="51">
        <f>IFERROR(VLOOKUP(ROW(源数据!A3112)-1,源数据!A:AG,15,0),"")</f>
        <v/>
      </c>
    </row>
    <row r="3128">
      <c r="A3128" s="10" t="n">
        <v>3112</v>
      </c>
      <c r="B3128" s="10">
        <f>IFERROR(VLOOKUP(ROW(源数据!A3113)-1,源数据!A:AG,33,0),"")</f>
        <v/>
      </c>
      <c r="C3128" s="10">
        <f>IFERROR(VLOOKUP(ROW(源数据!A3113)-1,源数据!A:AG,9,0),"")</f>
        <v/>
      </c>
      <c r="D3128" s="35">
        <f>IFERROR(VLOOKUP(ROW(源数据!A3113)-1,源数据!A:AG,8,0),"")</f>
        <v/>
      </c>
      <c r="E3128" s="35">
        <f>IFERROR(VLOOKUP(ROW(源数据!A3113)-1,源数据!A:AG,10,0),"")</f>
        <v/>
      </c>
      <c r="F3128" s="10">
        <f>IFERROR(VLOOKUP(ROW(源数据!A3113)-1,源数据!A:AG,11,0),"")</f>
        <v/>
      </c>
      <c r="G3128" s="10">
        <f>IFERROR(VLOOKUP(ROW(源数据!A3113)-1,源数据!A:AG,12,0),0)</f>
        <v/>
      </c>
      <c r="H3128" s="17">
        <f>IFERROR(G3128/F3128,"")</f>
        <v/>
      </c>
      <c r="I3128" s="17">
        <f>IFERROR(VLOOKUP(ROW(源数据!A3113)-1,源数据!A:AG,21,0),"")</f>
        <v/>
      </c>
      <c r="J3128" s="10">
        <f>IFERROR(VLOOKUP(ROW(源数据!A3113)-1,源数据!A:AG,19,0),"")</f>
        <v/>
      </c>
      <c r="K3128" s="17">
        <f>IFERROR(VLOOKUP(ROW(源数据!A3113)-1,源数据!A:AG,21,0),0)</f>
        <v/>
      </c>
      <c r="L3128" s="17">
        <f>IFERROR(VLOOKUP(ROW(源数据!A3113)-1,源数据!A:AG,17,0),0)</f>
        <v/>
      </c>
      <c r="M3128" s="51">
        <f>IFERROR(VLOOKUP(ROW(源数据!A3113)-1,源数据!A:AG,15,0),"")</f>
        <v/>
      </c>
    </row>
    <row r="3129">
      <c r="A3129" s="10" t="n">
        <v>3113</v>
      </c>
      <c r="B3129" s="10">
        <f>IFERROR(VLOOKUP(ROW(源数据!A3114)-1,源数据!A:AG,33,0),"")</f>
        <v/>
      </c>
      <c r="C3129" s="10">
        <f>IFERROR(VLOOKUP(ROW(源数据!A3114)-1,源数据!A:AG,9,0),"")</f>
        <v/>
      </c>
      <c r="D3129" s="35">
        <f>IFERROR(VLOOKUP(ROW(源数据!A3114)-1,源数据!A:AG,8,0),"")</f>
        <v/>
      </c>
      <c r="E3129" s="35">
        <f>IFERROR(VLOOKUP(ROW(源数据!A3114)-1,源数据!A:AG,10,0),"")</f>
        <v/>
      </c>
      <c r="F3129" s="10">
        <f>IFERROR(VLOOKUP(ROW(源数据!A3114)-1,源数据!A:AG,11,0),"")</f>
        <v/>
      </c>
      <c r="G3129" s="10">
        <f>IFERROR(VLOOKUP(ROW(源数据!A3114)-1,源数据!A:AG,12,0),0)</f>
        <v/>
      </c>
      <c r="H3129" s="17">
        <f>IFERROR(G3129/F3129,"")</f>
        <v/>
      </c>
      <c r="I3129" s="17">
        <f>IFERROR(VLOOKUP(ROW(源数据!A3114)-1,源数据!A:AG,21,0),"")</f>
        <v/>
      </c>
      <c r="J3129" s="10">
        <f>IFERROR(VLOOKUP(ROW(源数据!A3114)-1,源数据!A:AG,19,0),"")</f>
        <v/>
      </c>
      <c r="K3129" s="17">
        <f>IFERROR(VLOOKUP(ROW(源数据!A3114)-1,源数据!A:AG,21,0),0)</f>
        <v/>
      </c>
      <c r="L3129" s="17">
        <f>IFERROR(VLOOKUP(ROW(源数据!A3114)-1,源数据!A:AG,17,0),0)</f>
        <v/>
      </c>
      <c r="M3129" s="51">
        <f>IFERROR(VLOOKUP(ROW(源数据!A3114)-1,源数据!A:AG,15,0),"")</f>
        <v/>
      </c>
    </row>
    <row r="3130">
      <c r="A3130" s="10" t="n">
        <v>3114</v>
      </c>
      <c r="B3130" s="10">
        <f>IFERROR(VLOOKUP(ROW(源数据!A3115)-1,源数据!A:AG,33,0),"")</f>
        <v/>
      </c>
      <c r="C3130" s="10">
        <f>IFERROR(VLOOKUP(ROW(源数据!A3115)-1,源数据!A:AG,9,0),"")</f>
        <v/>
      </c>
      <c r="D3130" s="35">
        <f>IFERROR(VLOOKUP(ROW(源数据!A3115)-1,源数据!A:AG,8,0),"")</f>
        <v/>
      </c>
      <c r="E3130" s="35">
        <f>IFERROR(VLOOKUP(ROW(源数据!A3115)-1,源数据!A:AG,10,0),"")</f>
        <v/>
      </c>
      <c r="F3130" s="10">
        <f>IFERROR(VLOOKUP(ROW(源数据!A3115)-1,源数据!A:AG,11,0),"")</f>
        <v/>
      </c>
      <c r="G3130" s="10">
        <f>IFERROR(VLOOKUP(ROW(源数据!A3115)-1,源数据!A:AG,12,0),0)</f>
        <v/>
      </c>
      <c r="H3130" s="17">
        <f>IFERROR(G3130/F3130,"")</f>
        <v/>
      </c>
      <c r="I3130" s="17">
        <f>IFERROR(VLOOKUP(ROW(源数据!A3115)-1,源数据!A:AG,21,0),"")</f>
        <v/>
      </c>
      <c r="J3130" s="10">
        <f>IFERROR(VLOOKUP(ROW(源数据!A3115)-1,源数据!A:AG,19,0),"")</f>
        <v/>
      </c>
      <c r="K3130" s="17">
        <f>IFERROR(VLOOKUP(ROW(源数据!A3115)-1,源数据!A:AG,21,0),0)</f>
        <v/>
      </c>
      <c r="L3130" s="17">
        <f>IFERROR(VLOOKUP(ROW(源数据!A3115)-1,源数据!A:AG,17,0),0)</f>
        <v/>
      </c>
      <c r="M3130" s="51">
        <f>IFERROR(VLOOKUP(ROW(源数据!A3115)-1,源数据!A:AG,15,0),"")</f>
        <v/>
      </c>
    </row>
    <row r="3131">
      <c r="A3131" s="10" t="n">
        <v>3115</v>
      </c>
      <c r="B3131" s="10">
        <f>IFERROR(VLOOKUP(ROW(源数据!A3116)-1,源数据!A:AG,33,0),"")</f>
        <v/>
      </c>
      <c r="C3131" s="10">
        <f>IFERROR(VLOOKUP(ROW(源数据!A3116)-1,源数据!A:AG,9,0),"")</f>
        <v/>
      </c>
      <c r="D3131" s="35">
        <f>IFERROR(VLOOKUP(ROW(源数据!A3116)-1,源数据!A:AG,8,0),"")</f>
        <v/>
      </c>
      <c r="E3131" s="35">
        <f>IFERROR(VLOOKUP(ROW(源数据!A3116)-1,源数据!A:AG,10,0),"")</f>
        <v/>
      </c>
      <c r="F3131" s="10">
        <f>IFERROR(VLOOKUP(ROW(源数据!A3116)-1,源数据!A:AG,11,0),"")</f>
        <v/>
      </c>
      <c r="G3131" s="10">
        <f>IFERROR(VLOOKUP(ROW(源数据!A3116)-1,源数据!A:AG,12,0),0)</f>
        <v/>
      </c>
      <c r="H3131" s="17">
        <f>IFERROR(G3131/F3131,"")</f>
        <v/>
      </c>
      <c r="I3131" s="17">
        <f>IFERROR(VLOOKUP(ROW(源数据!A3116)-1,源数据!A:AG,21,0),"")</f>
        <v/>
      </c>
      <c r="J3131" s="10">
        <f>IFERROR(VLOOKUP(ROW(源数据!A3116)-1,源数据!A:AG,19,0),"")</f>
        <v/>
      </c>
      <c r="K3131" s="17">
        <f>IFERROR(VLOOKUP(ROW(源数据!A3116)-1,源数据!A:AG,21,0),0)</f>
        <v/>
      </c>
      <c r="L3131" s="17">
        <f>IFERROR(VLOOKUP(ROW(源数据!A3116)-1,源数据!A:AG,17,0),0)</f>
        <v/>
      </c>
      <c r="M3131" s="51">
        <f>IFERROR(VLOOKUP(ROW(源数据!A3116)-1,源数据!A:AG,15,0),"")</f>
        <v/>
      </c>
    </row>
    <row r="3132">
      <c r="A3132" s="10" t="n">
        <v>3116</v>
      </c>
      <c r="B3132" s="10">
        <f>IFERROR(VLOOKUP(ROW(源数据!A3117)-1,源数据!A:AG,33,0),"")</f>
        <v/>
      </c>
      <c r="C3132" s="10">
        <f>IFERROR(VLOOKUP(ROW(源数据!A3117)-1,源数据!A:AG,9,0),"")</f>
        <v/>
      </c>
      <c r="D3132" s="35">
        <f>IFERROR(VLOOKUP(ROW(源数据!A3117)-1,源数据!A:AG,8,0),"")</f>
        <v/>
      </c>
      <c r="E3132" s="35">
        <f>IFERROR(VLOOKUP(ROW(源数据!A3117)-1,源数据!A:AG,10,0),"")</f>
        <v/>
      </c>
      <c r="F3132" s="10">
        <f>IFERROR(VLOOKUP(ROW(源数据!A3117)-1,源数据!A:AG,11,0),"")</f>
        <v/>
      </c>
      <c r="G3132" s="10">
        <f>IFERROR(VLOOKUP(ROW(源数据!A3117)-1,源数据!A:AG,12,0),0)</f>
        <v/>
      </c>
      <c r="H3132" s="17">
        <f>IFERROR(G3132/F3132,"")</f>
        <v/>
      </c>
      <c r="I3132" s="17">
        <f>IFERROR(VLOOKUP(ROW(源数据!A3117)-1,源数据!A:AG,21,0),"")</f>
        <v/>
      </c>
      <c r="J3132" s="10">
        <f>IFERROR(VLOOKUP(ROW(源数据!A3117)-1,源数据!A:AG,19,0),"")</f>
        <v/>
      </c>
      <c r="K3132" s="17">
        <f>IFERROR(VLOOKUP(ROW(源数据!A3117)-1,源数据!A:AG,21,0),0)</f>
        <v/>
      </c>
      <c r="L3132" s="17">
        <f>IFERROR(VLOOKUP(ROW(源数据!A3117)-1,源数据!A:AG,17,0),0)</f>
        <v/>
      </c>
      <c r="M3132" s="51">
        <f>IFERROR(VLOOKUP(ROW(源数据!A3117)-1,源数据!A:AG,15,0),"")</f>
        <v/>
      </c>
    </row>
    <row r="3133">
      <c r="A3133" s="10" t="n">
        <v>3117</v>
      </c>
      <c r="B3133" s="10">
        <f>IFERROR(VLOOKUP(ROW(源数据!A3118)-1,源数据!A:AG,33,0),"")</f>
        <v/>
      </c>
      <c r="C3133" s="10">
        <f>IFERROR(VLOOKUP(ROW(源数据!A3118)-1,源数据!A:AG,9,0),"")</f>
        <v/>
      </c>
      <c r="D3133" s="35">
        <f>IFERROR(VLOOKUP(ROW(源数据!A3118)-1,源数据!A:AG,8,0),"")</f>
        <v/>
      </c>
      <c r="E3133" s="35">
        <f>IFERROR(VLOOKUP(ROW(源数据!A3118)-1,源数据!A:AG,10,0),"")</f>
        <v/>
      </c>
      <c r="F3133" s="10">
        <f>IFERROR(VLOOKUP(ROW(源数据!A3118)-1,源数据!A:AG,11,0),"")</f>
        <v/>
      </c>
      <c r="G3133" s="10">
        <f>IFERROR(VLOOKUP(ROW(源数据!A3118)-1,源数据!A:AG,12,0),0)</f>
        <v/>
      </c>
      <c r="H3133" s="17">
        <f>IFERROR(G3133/F3133,"")</f>
        <v/>
      </c>
      <c r="I3133" s="17">
        <f>IFERROR(VLOOKUP(ROW(源数据!A3118)-1,源数据!A:AG,21,0),"")</f>
        <v/>
      </c>
      <c r="J3133" s="10">
        <f>IFERROR(VLOOKUP(ROW(源数据!A3118)-1,源数据!A:AG,19,0),"")</f>
        <v/>
      </c>
      <c r="K3133" s="17">
        <f>IFERROR(VLOOKUP(ROW(源数据!A3118)-1,源数据!A:AG,21,0),0)</f>
        <v/>
      </c>
      <c r="L3133" s="17">
        <f>IFERROR(VLOOKUP(ROW(源数据!A3118)-1,源数据!A:AG,17,0),0)</f>
        <v/>
      </c>
      <c r="M3133" s="51">
        <f>IFERROR(VLOOKUP(ROW(源数据!A3118)-1,源数据!A:AG,15,0),"")</f>
        <v/>
      </c>
    </row>
    <row r="3134">
      <c r="A3134" s="10" t="n">
        <v>3118</v>
      </c>
      <c r="B3134" s="10">
        <f>IFERROR(VLOOKUP(ROW(源数据!A3119)-1,源数据!A:AG,33,0),"")</f>
        <v/>
      </c>
      <c r="C3134" s="10">
        <f>IFERROR(VLOOKUP(ROW(源数据!A3119)-1,源数据!A:AG,9,0),"")</f>
        <v/>
      </c>
      <c r="D3134" s="35">
        <f>IFERROR(VLOOKUP(ROW(源数据!A3119)-1,源数据!A:AG,8,0),"")</f>
        <v/>
      </c>
      <c r="E3134" s="35">
        <f>IFERROR(VLOOKUP(ROW(源数据!A3119)-1,源数据!A:AG,10,0),"")</f>
        <v/>
      </c>
      <c r="F3134" s="10">
        <f>IFERROR(VLOOKUP(ROW(源数据!A3119)-1,源数据!A:AG,11,0),"")</f>
        <v/>
      </c>
      <c r="G3134" s="10">
        <f>IFERROR(VLOOKUP(ROW(源数据!A3119)-1,源数据!A:AG,12,0),0)</f>
        <v/>
      </c>
      <c r="H3134" s="17">
        <f>IFERROR(G3134/F3134,"")</f>
        <v/>
      </c>
      <c r="I3134" s="17">
        <f>IFERROR(VLOOKUP(ROW(源数据!A3119)-1,源数据!A:AG,21,0),"")</f>
        <v/>
      </c>
      <c r="J3134" s="10">
        <f>IFERROR(VLOOKUP(ROW(源数据!A3119)-1,源数据!A:AG,19,0),"")</f>
        <v/>
      </c>
      <c r="K3134" s="17">
        <f>IFERROR(VLOOKUP(ROW(源数据!A3119)-1,源数据!A:AG,21,0),0)</f>
        <v/>
      </c>
      <c r="L3134" s="17">
        <f>IFERROR(VLOOKUP(ROW(源数据!A3119)-1,源数据!A:AG,17,0),0)</f>
        <v/>
      </c>
      <c r="M3134" s="51">
        <f>IFERROR(VLOOKUP(ROW(源数据!A3119)-1,源数据!A:AG,15,0),"")</f>
        <v/>
      </c>
    </row>
    <row r="3135">
      <c r="A3135" s="10" t="n">
        <v>3119</v>
      </c>
      <c r="B3135" s="10">
        <f>IFERROR(VLOOKUP(ROW(源数据!A3120)-1,源数据!A:AG,33,0),"")</f>
        <v/>
      </c>
      <c r="C3135" s="10">
        <f>IFERROR(VLOOKUP(ROW(源数据!A3120)-1,源数据!A:AG,9,0),"")</f>
        <v/>
      </c>
      <c r="D3135" s="35">
        <f>IFERROR(VLOOKUP(ROW(源数据!A3120)-1,源数据!A:AG,8,0),"")</f>
        <v/>
      </c>
      <c r="E3135" s="35">
        <f>IFERROR(VLOOKUP(ROW(源数据!A3120)-1,源数据!A:AG,10,0),"")</f>
        <v/>
      </c>
      <c r="F3135" s="10">
        <f>IFERROR(VLOOKUP(ROW(源数据!A3120)-1,源数据!A:AG,11,0),"")</f>
        <v/>
      </c>
      <c r="G3135" s="10">
        <f>IFERROR(VLOOKUP(ROW(源数据!A3120)-1,源数据!A:AG,12,0),0)</f>
        <v/>
      </c>
      <c r="H3135" s="17">
        <f>IFERROR(G3135/F3135,"")</f>
        <v/>
      </c>
      <c r="I3135" s="17">
        <f>IFERROR(VLOOKUP(ROW(源数据!A3120)-1,源数据!A:AG,21,0),"")</f>
        <v/>
      </c>
      <c r="J3135" s="10">
        <f>IFERROR(VLOOKUP(ROW(源数据!A3120)-1,源数据!A:AG,19,0),"")</f>
        <v/>
      </c>
      <c r="K3135" s="17">
        <f>IFERROR(VLOOKUP(ROW(源数据!A3120)-1,源数据!A:AG,21,0),0)</f>
        <v/>
      </c>
      <c r="L3135" s="17">
        <f>IFERROR(VLOOKUP(ROW(源数据!A3120)-1,源数据!A:AG,17,0),0)</f>
        <v/>
      </c>
      <c r="M3135" s="51">
        <f>IFERROR(VLOOKUP(ROW(源数据!A3120)-1,源数据!A:AG,15,0),"")</f>
        <v/>
      </c>
    </row>
    <row r="3136">
      <c r="A3136" s="10" t="n">
        <v>3120</v>
      </c>
      <c r="B3136" s="10">
        <f>IFERROR(VLOOKUP(ROW(源数据!A3121)-1,源数据!A:AG,33,0),"")</f>
        <v/>
      </c>
      <c r="C3136" s="10">
        <f>IFERROR(VLOOKUP(ROW(源数据!A3121)-1,源数据!A:AG,9,0),"")</f>
        <v/>
      </c>
      <c r="D3136" s="35">
        <f>IFERROR(VLOOKUP(ROW(源数据!A3121)-1,源数据!A:AG,8,0),"")</f>
        <v/>
      </c>
      <c r="E3136" s="35">
        <f>IFERROR(VLOOKUP(ROW(源数据!A3121)-1,源数据!A:AG,10,0),"")</f>
        <v/>
      </c>
      <c r="F3136" s="10">
        <f>IFERROR(VLOOKUP(ROW(源数据!A3121)-1,源数据!A:AG,11,0),"")</f>
        <v/>
      </c>
      <c r="G3136" s="10">
        <f>IFERROR(VLOOKUP(ROW(源数据!A3121)-1,源数据!A:AG,12,0),0)</f>
        <v/>
      </c>
      <c r="H3136" s="17">
        <f>IFERROR(G3136/F3136,"")</f>
        <v/>
      </c>
      <c r="I3136" s="17">
        <f>IFERROR(VLOOKUP(ROW(源数据!A3121)-1,源数据!A:AG,21,0),"")</f>
        <v/>
      </c>
      <c r="J3136" s="10">
        <f>IFERROR(VLOOKUP(ROW(源数据!A3121)-1,源数据!A:AG,19,0),"")</f>
        <v/>
      </c>
      <c r="K3136" s="17">
        <f>IFERROR(VLOOKUP(ROW(源数据!A3121)-1,源数据!A:AG,21,0),0)</f>
        <v/>
      </c>
      <c r="L3136" s="17">
        <f>IFERROR(VLOOKUP(ROW(源数据!A3121)-1,源数据!A:AG,17,0),0)</f>
        <v/>
      </c>
      <c r="M3136" s="51">
        <f>IFERROR(VLOOKUP(ROW(源数据!A3121)-1,源数据!A:AG,15,0),"")</f>
        <v/>
      </c>
    </row>
    <row r="3137">
      <c r="A3137" s="10" t="n">
        <v>3121</v>
      </c>
      <c r="B3137" s="10">
        <f>IFERROR(VLOOKUP(ROW(源数据!A3122)-1,源数据!A:AG,33,0),"")</f>
        <v/>
      </c>
      <c r="C3137" s="10">
        <f>IFERROR(VLOOKUP(ROW(源数据!A3122)-1,源数据!A:AG,9,0),"")</f>
        <v/>
      </c>
      <c r="D3137" s="35">
        <f>IFERROR(VLOOKUP(ROW(源数据!A3122)-1,源数据!A:AG,8,0),"")</f>
        <v/>
      </c>
      <c r="E3137" s="35">
        <f>IFERROR(VLOOKUP(ROW(源数据!A3122)-1,源数据!A:AG,10,0),"")</f>
        <v/>
      </c>
      <c r="F3137" s="10">
        <f>IFERROR(VLOOKUP(ROW(源数据!A3122)-1,源数据!A:AG,11,0),"")</f>
        <v/>
      </c>
      <c r="G3137" s="10">
        <f>IFERROR(VLOOKUP(ROW(源数据!A3122)-1,源数据!A:AG,12,0),0)</f>
        <v/>
      </c>
      <c r="H3137" s="17">
        <f>IFERROR(G3137/F3137,"")</f>
        <v/>
      </c>
      <c r="I3137" s="17">
        <f>IFERROR(VLOOKUP(ROW(源数据!A3122)-1,源数据!A:AG,21,0),"")</f>
        <v/>
      </c>
      <c r="J3137" s="10">
        <f>IFERROR(VLOOKUP(ROW(源数据!A3122)-1,源数据!A:AG,19,0),"")</f>
        <v/>
      </c>
      <c r="K3137" s="17">
        <f>IFERROR(VLOOKUP(ROW(源数据!A3122)-1,源数据!A:AG,21,0),0)</f>
        <v/>
      </c>
      <c r="L3137" s="17">
        <f>IFERROR(VLOOKUP(ROW(源数据!A3122)-1,源数据!A:AG,17,0),0)</f>
        <v/>
      </c>
      <c r="M3137" s="51">
        <f>IFERROR(VLOOKUP(ROW(源数据!A3122)-1,源数据!A:AG,15,0),"")</f>
        <v/>
      </c>
    </row>
    <row r="3138">
      <c r="A3138" s="10" t="n">
        <v>3122</v>
      </c>
      <c r="B3138" s="10">
        <f>IFERROR(VLOOKUP(ROW(源数据!A3123)-1,源数据!A:AG,33,0),"")</f>
        <v/>
      </c>
      <c r="C3138" s="10">
        <f>IFERROR(VLOOKUP(ROW(源数据!A3123)-1,源数据!A:AG,9,0),"")</f>
        <v/>
      </c>
      <c r="D3138" s="35">
        <f>IFERROR(VLOOKUP(ROW(源数据!A3123)-1,源数据!A:AG,8,0),"")</f>
        <v/>
      </c>
      <c r="E3138" s="35">
        <f>IFERROR(VLOOKUP(ROW(源数据!A3123)-1,源数据!A:AG,10,0),"")</f>
        <v/>
      </c>
      <c r="F3138" s="10">
        <f>IFERROR(VLOOKUP(ROW(源数据!A3123)-1,源数据!A:AG,11,0),"")</f>
        <v/>
      </c>
      <c r="G3138" s="10">
        <f>IFERROR(VLOOKUP(ROW(源数据!A3123)-1,源数据!A:AG,12,0),0)</f>
        <v/>
      </c>
      <c r="H3138" s="17">
        <f>IFERROR(G3138/F3138,"")</f>
        <v/>
      </c>
      <c r="I3138" s="17">
        <f>IFERROR(VLOOKUP(ROW(源数据!A3123)-1,源数据!A:AG,21,0),"")</f>
        <v/>
      </c>
      <c r="J3138" s="10">
        <f>IFERROR(VLOOKUP(ROW(源数据!A3123)-1,源数据!A:AG,19,0),"")</f>
        <v/>
      </c>
      <c r="K3138" s="17">
        <f>IFERROR(VLOOKUP(ROW(源数据!A3123)-1,源数据!A:AG,21,0),0)</f>
        <v/>
      </c>
      <c r="L3138" s="17">
        <f>IFERROR(VLOOKUP(ROW(源数据!A3123)-1,源数据!A:AG,17,0),0)</f>
        <v/>
      </c>
      <c r="M3138" s="51">
        <f>IFERROR(VLOOKUP(ROW(源数据!A3123)-1,源数据!A:AG,15,0),"")</f>
        <v/>
      </c>
    </row>
    <row r="3139">
      <c r="A3139" s="10" t="n">
        <v>3123</v>
      </c>
      <c r="B3139" s="10">
        <f>IFERROR(VLOOKUP(ROW(源数据!A3124)-1,源数据!A:AG,33,0),"")</f>
        <v/>
      </c>
      <c r="C3139" s="10">
        <f>IFERROR(VLOOKUP(ROW(源数据!A3124)-1,源数据!A:AG,9,0),"")</f>
        <v/>
      </c>
      <c r="D3139" s="35">
        <f>IFERROR(VLOOKUP(ROW(源数据!A3124)-1,源数据!A:AG,8,0),"")</f>
        <v/>
      </c>
      <c r="E3139" s="35">
        <f>IFERROR(VLOOKUP(ROW(源数据!A3124)-1,源数据!A:AG,10,0),"")</f>
        <v/>
      </c>
      <c r="F3139" s="10">
        <f>IFERROR(VLOOKUP(ROW(源数据!A3124)-1,源数据!A:AG,11,0),"")</f>
        <v/>
      </c>
      <c r="G3139" s="10">
        <f>IFERROR(VLOOKUP(ROW(源数据!A3124)-1,源数据!A:AG,12,0),0)</f>
        <v/>
      </c>
      <c r="H3139" s="17">
        <f>IFERROR(G3139/F3139,"")</f>
        <v/>
      </c>
      <c r="I3139" s="17">
        <f>IFERROR(VLOOKUP(ROW(源数据!A3124)-1,源数据!A:AG,21,0),"")</f>
        <v/>
      </c>
      <c r="J3139" s="10">
        <f>IFERROR(VLOOKUP(ROW(源数据!A3124)-1,源数据!A:AG,19,0),"")</f>
        <v/>
      </c>
      <c r="K3139" s="17">
        <f>IFERROR(VLOOKUP(ROW(源数据!A3124)-1,源数据!A:AG,21,0),0)</f>
        <v/>
      </c>
      <c r="L3139" s="17">
        <f>IFERROR(VLOOKUP(ROW(源数据!A3124)-1,源数据!A:AG,17,0),0)</f>
        <v/>
      </c>
      <c r="M3139" s="51">
        <f>IFERROR(VLOOKUP(ROW(源数据!A3124)-1,源数据!A:AG,15,0),"")</f>
        <v/>
      </c>
    </row>
    <row r="3140">
      <c r="A3140" s="10" t="n">
        <v>3124</v>
      </c>
      <c r="B3140" s="10">
        <f>IFERROR(VLOOKUP(ROW(源数据!A3125)-1,源数据!A:AG,33,0),"")</f>
        <v/>
      </c>
      <c r="C3140" s="10">
        <f>IFERROR(VLOOKUP(ROW(源数据!A3125)-1,源数据!A:AG,9,0),"")</f>
        <v/>
      </c>
      <c r="D3140" s="35">
        <f>IFERROR(VLOOKUP(ROW(源数据!A3125)-1,源数据!A:AG,8,0),"")</f>
        <v/>
      </c>
      <c r="E3140" s="35">
        <f>IFERROR(VLOOKUP(ROW(源数据!A3125)-1,源数据!A:AG,10,0),"")</f>
        <v/>
      </c>
      <c r="F3140" s="10">
        <f>IFERROR(VLOOKUP(ROW(源数据!A3125)-1,源数据!A:AG,11,0),"")</f>
        <v/>
      </c>
      <c r="G3140" s="10">
        <f>IFERROR(VLOOKUP(ROW(源数据!A3125)-1,源数据!A:AG,12,0),0)</f>
        <v/>
      </c>
      <c r="H3140" s="17">
        <f>IFERROR(G3140/F3140,"")</f>
        <v/>
      </c>
      <c r="I3140" s="17">
        <f>IFERROR(VLOOKUP(ROW(源数据!A3125)-1,源数据!A:AG,21,0),"")</f>
        <v/>
      </c>
      <c r="J3140" s="10">
        <f>IFERROR(VLOOKUP(ROW(源数据!A3125)-1,源数据!A:AG,19,0),"")</f>
        <v/>
      </c>
      <c r="K3140" s="17">
        <f>IFERROR(VLOOKUP(ROW(源数据!A3125)-1,源数据!A:AG,21,0),0)</f>
        <v/>
      </c>
      <c r="L3140" s="17">
        <f>IFERROR(VLOOKUP(ROW(源数据!A3125)-1,源数据!A:AG,17,0),0)</f>
        <v/>
      </c>
      <c r="M3140" s="51">
        <f>IFERROR(VLOOKUP(ROW(源数据!A3125)-1,源数据!A:AG,15,0),"")</f>
        <v/>
      </c>
    </row>
    <row r="3141">
      <c r="A3141" s="10" t="n">
        <v>3125</v>
      </c>
      <c r="B3141" s="10">
        <f>IFERROR(VLOOKUP(ROW(源数据!A3126)-1,源数据!A:AG,33,0),"")</f>
        <v/>
      </c>
      <c r="C3141" s="10">
        <f>IFERROR(VLOOKUP(ROW(源数据!A3126)-1,源数据!A:AG,9,0),"")</f>
        <v/>
      </c>
      <c r="D3141" s="35">
        <f>IFERROR(VLOOKUP(ROW(源数据!A3126)-1,源数据!A:AG,8,0),"")</f>
        <v/>
      </c>
      <c r="E3141" s="35">
        <f>IFERROR(VLOOKUP(ROW(源数据!A3126)-1,源数据!A:AG,10,0),"")</f>
        <v/>
      </c>
      <c r="F3141" s="10">
        <f>IFERROR(VLOOKUP(ROW(源数据!A3126)-1,源数据!A:AG,11,0),"")</f>
        <v/>
      </c>
      <c r="G3141" s="10">
        <f>IFERROR(VLOOKUP(ROW(源数据!A3126)-1,源数据!A:AG,12,0),0)</f>
        <v/>
      </c>
      <c r="H3141" s="17">
        <f>IFERROR(G3141/F3141,"")</f>
        <v/>
      </c>
      <c r="I3141" s="17">
        <f>IFERROR(VLOOKUP(ROW(源数据!A3126)-1,源数据!A:AG,21,0),"")</f>
        <v/>
      </c>
      <c r="J3141" s="10">
        <f>IFERROR(VLOOKUP(ROW(源数据!A3126)-1,源数据!A:AG,19,0),"")</f>
        <v/>
      </c>
      <c r="K3141" s="17">
        <f>IFERROR(VLOOKUP(ROW(源数据!A3126)-1,源数据!A:AG,21,0),0)</f>
        <v/>
      </c>
      <c r="L3141" s="17">
        <f>IFERROR(VLOOKUP(ROW(源数据!A3126)-1,源数据!A:AG,17,0),0)</f>
        <v/>
      </c>
      <c r="M3141" s="51">
        <f>IFERROR(VLOOKUP(ROW(源数据!A3126)-1,源数据!A:AG,15,0),"")</f>
        <v/>
      </c>
    </row>
    <row r="3142">
      <c r="A3142" s="10" t="n">
        <v>3126</v>
      </c>
      <c r="B3142" s="10">
        <f>IFERROR(VLOOKUP(ROW(源数据!A3127)-1,源数据!A:AG,33,0),"")</f>
        <v/>
      </c>
      <c r="C3142" s="10">
        <f>IFERROR(VLOOKUP(ROW(源数据!A3127)-1,源数据!A:AG,9,0),"")</f>
        <v/>
      </c>
      <c r="D3142" s="35">
        <f>IFERROR(VLOOKUP(ROW(源数据!A3127)-1,源数据!A:AG,8,0),"")</f>
        <v/>
      </c>
      <c r="E3142" s="35">
        <f>IFERROR(VLOOKUP(ROW(源数据!A3127)-1,源数据!A:AG,10,0),"")</f>
        <v/>
      </c>
      <c r="F3142" s="10">
        <f>IFERROR(VLOOKUP(ROW(源数据!A3127)-1,源数据!A:AG,11,0),"")</f>
        <v/>
      </c>
      <c r="G3142" s="10">
        <f>IFERROR(VLOOKUP(ROW(源数据!A3127)-1,源数据!A:AG,12,0),0)</f>
        <v/>
      </c>
      <c r="H3142" s="17">
        <f>IFERROR(G3142/F3142,"")</f>
        <v/>
      </c>
      <c r="I3142" s="17">
        <f>IFERROR(VLOOKUP(ROW(源数据!A3127)-1,源数据!A:AG,21,0),"")</f>
        <v/>
      </c>
      <c r="J3142" s="10">
        <f>IFERROR(VLOOKUP(ROW(源数据!A3127)-1,源数据!A:AG,19,0),"")</f>
        <v/>
      </c>
      <c r="K3142" s="17">
        <f>IFERROR(VLOOKUP(ROW(源数据!A3127)-1,源数据!A:AG,21,0),0)</f>
        <v/>
      </c>
      <c r="L3142" s="17">
        <f>IFERROR(VLOOKUP(ROW(源数据!A3127)-1,源数据!A:AG,17,0),0)</f>
        <v/>
      </c>
      <c r="M3142" s="51">
        <f>IFERROR(VLOOKUP(ROW(源数据!A3127)-1,源数据!A:AG,15,0),"")</f>
        <v/>
      </c>
    </row>
    <row r="3143">
      <c r="A3143" s="10" t="n">
        <v>3127</v>
      </c>
      <c r="B3143" s="10">
        <f>IFERROR(VLOOKUP(ROW(源数据!A3128)-1,源数据!A:AG,33,0),"")</f>
        <v/>
      </c>
      <c r="C3143" s="10">
        <f>IFERROR(VLOOKUP(ROW(源数据!A3128)-1,源数据!A:AG,9,0),"")</f>
        <v/>
      </c>
      <c r="D3143" s="35">
        <f>IFERROR(VLOOKUP(ROW(源数据!A3128)-1,源数据!A:AG,8,0),"")</f>
        <v/>
      </c>
      <c r="E3143" s="35">
        <f>IFERROR(VLOOKUP(ROW(源数据!A3128)-1,源数据!A:AG,10,0),"")</f>
        <v/>
      </c>
      <c r="F3143" s="10">
        <f>IFERROR(VLOOKUP(ROW(源数据!A3128)-1,源数据!A:AG,11,0),"")</f>
        <v/>
      </c>
      <c r="G3143" s="10">
        <f>IFERROR(VLOOKUP(ROW(源数据!A3128)-1,源数据!A:AG,12,0),0)</f>
        <v/>
      </c>
      <c r="H3143" s="17">
        <f>IFERROR(G3143/F3143,"")</f>
        <v/>
      </c>
      <c r="I3143" s="17">
        <f>IFERROR(VLOOKUP(ROW(源数据!A3128)-1,源数据!A:AG,21,0),"")</f>
        <v/>
      </c>
      <c r="J3143" s="10">
        <f>IFERROR(VLOOKUP(ROW(源数据!A3128)-1,源数据!A:AG,19,0),"")</f>
        <v/>
      </c>
      <c r="K3143" s="17">
        <f>IFERROR(VLOOKUP(ROW(源数据!A3128)-1,源数据!A:AG,21,0),0)</f>
        <v/>
      </c>
      <c r="L3143" s="17">
        <f>IFERROR(VLOOKUP(ROW(源数据!A3128)-1,源数据!A:AG,17,0),0)</f>
        <v/>
      </c>
      <c r="M3143" s="51">
        <f>IFERROR(VLOOKUP(ROW(源数据!A3128)-1,源数据!A:AG,15,0),"")</f>
        <v/>
      </c>
    </row>
    <row r="3144">
      <c r="A3144" s="10" t="n">
        <v>3128</v>
      </c>
      <c r="B3144" s="10">
        <f>IFERROR(VLOOKUP(ROW(源数据!A3129)-1,源数据!A:AG,33,0),"")</f>
        <v/>
      </c>
      <c r="C3144" s="10">
        <f>IFERROR(VLOOKUP(ROW(源数据!A3129)-1,源数据!A:AG,9,0),"")</f>
        <v/>
      </c>
      <c r="D3144" s="35">
        <f>IFERROR(VLOOKUP(ROW(源数据!A3129)-1,源数据!A:AG,8,0),"")</f>
        <v/>
      </c>
      <c r="E3144" s="35">
        <f>IFERROR(VLOOKUP(ROW(源数据!A3129)-1,源数据!A:AG,10,0),"")</f>
        <v/>
      </c>
      <c r="F3144" s="10">
        <f>IFERROR(VLOOKUP(ROW(源数据!A3129)-1,源数据!A:AG,11,0),"")</f>
        <v/>
      </c>
      <c r="G3144" s="10">
        <f>IFERROR(VLOOKUP(ROW(源数据!A3129)-1,源数据!A:AG,12,0),0)</f>
        <v/>
      </c>
      <c r="H3144" s="17">
        <f>IFERROR(G3144/F3144,"")</f>
        <v/>
      </c>
      <c r="I3144" s="17">
        <f>IFERROR(VLOOKUP(ROW(源数据!A3129)-1,源数据!A:AG,21,0),"")</f>
        <v/>
      </c>
      <c r="J3144" s="10">
        <f>IFERROR(VLOOKUP(ROW(源数据!A3129)-1,源数据!A:AG,19,0),"")</f>
        <v/>
      </c>
      <c r="K3144" s="17">
        <f>IFERROR(VLOOKUP(ROW(源数据!A3129)-1,源数据!A:AG,21,0),0)</f>
        <v/>
      </c>
      <c r="L3144" s="17">
        <f>IFERROR(VLOOKUP(ROW(源数据!A3129)-1,源数据!A:AG,17,0),0)</f>
        <v/>
      </c>
      <c r="M3144" s="51">
        <f>IFERROR(VLOOKUP(ROW(源数据!A3129)-1,源数据!A:AG,15,0),"")</f>
        <v/>
      </c>
    </row>
    <row r="3145">
      <c r="A3145" s="10" t="n">
        <v>3129</v>
      </c>
      <c r="B3145" s="10">
        <f>IFERROR(VLOOKUP(ROW(源数据!A3130)-1,源数据!A:AG,33,0),"")</f>
        <v/>
      </c>
      <c r="C3145" s="10">
        <f>IFERROR(VLOOKUP(ROW(源数据!A3130)-1,源数据!A:AG,9,0),"")</f>
        <v/>
      </c>
      <c r="D3145" s="35">
        <f>IFERROR(VLOOKUP(ROW(源数据!A3130)-1,源数据!A:AG,8,0),"")</f>
        <v/>
      </c>
      <c r="E3145" s="35">
        <f>IFERROR(VLOOKUP(ROW(源数据!A3130)-1,源数据!A:AG,10,0),"")</f>
        <v/>
      </c>
      <c r="F3145" s="10">
        <f>IFERROR(VLOOKUP(ROW(源数据!A3130)-1,源数据!A:AG,11,0),"")</f>
        <v/>
      </c>
      <c r="G3145" s="10">
        <f>IFERROR(VLOOKUP(ROW(源数据!A3130)-1,源数据!A:AG,12,0),0)</f>
        <v/>
      </c>
      <c r="H3145" s="17">
        <f>IFERROR(G3145/F3145,"")</f>
        <v/>
      </c>
      <c r="I3145" s="17">
        <f>IFERROR(VLOOKUP(ROW(源数据!A3130)-1,源数据!A:AG,21,0),"")</f>
        <v/>
      </c>
      <c r="J3145" s="10">
        <f>IFERROR(VLOOKUP(ROW(源数据!A3130)-1,源数据!A:AG,19,0),"")</f>
        <v/>
      </c>
      <c r="K3145" s="17">
        <f>IFERROR(VLOOKUP(ROW(源数据!A3130)-1,源数据!A:AG,21,0),0)</f>
        <v/>
      </c>
      <c r="L3145" s="17">
        <f>IFERROR(VLOOKUP(ROW(源数据!A3130)-1,源数据!A:AG,17,0),0)</f>
        <v/>
      </c>
      <c r="M3145" s="51">
        <f>IFERROR(VLOOKUP(ROW(源数据!A3130)-1,源数据!A:AG,15,0),"")</f>
        <v/>
      </c>
    </row>
    <row r="3146">
      <c r="A3146" s="10" t="n">
        <v>3130</v>
      </c>
      <c r="B3146" s="10">
        <f>IFERROR(VLOOKUP(ROW(源数据!A3131)-1,源数据!A:AG,33,0),"")</f>
        <v/>
      </c>
      <c r="C3146" s="10">
        <f>IFERROR(VLOOKUP(ROW(源数据!A3131)-1,源数据!A:AG,9,0),"")</f>
        <v/>
      </c>
      <c r="D3146" s="35">
        <f>IFERROR(VLOOKUP(ROW(源数据!A3131)-1,源数据!A:AG,8,0),"")</f>
        <v/>
      </c>
      <c r="E3146" s="35">
        <f>IFERROR(VLOOKUP(ROW(源数据!A3131)-1,源数据!A:AG,10,0),"")</f>
        <v/>
      </c>
      <c r="F3146" s="10">
        <f>IFERROR(VLOOKUP(ROW(源数据!A3131)-1,源数据!A:AG,11,0),"")</f>
        <v/>
      </c>
      <c r="G3146" s="10">
        <f>IFERROR(VLOOKUP(ROW(源数据!A3131)-1,源数据!A:AG,12,0),0)</f>
        <v/>
      </c>
      <c r="H3146" s="17">
        <f>IFERROR(G3146/F3146,"")</f>
        <v/>
      </c>
      <c r="I3146" s="17">
        <f>IFERROR(VLOOKUP(ROW(源数据!A3131)-1,源数据!A:AG,21,0),"")</f>
        <v/>
      </c>
      <c r="J3146" s="10">
        <f>IFERROR(VLOOKUP(ROW(源数据!A3131)-1,源数据!A:AG,19,0),"")</f>
        <v/>
      </c>
      <c r="K3146" s="17">
        <f>IFERROR(VLOOKUP(ROW(源数据!A3131)-1,源数据!A:AG,21,0),0)</f>
        <v/>
      </c>
      <c r="L3146" s="17">
        <f>IFERROR(VLOOKUP(ROW(源数据!A3131)-1,源数据!A:AG,17,0),0)</f>
        <v/>
      </c>
      <c r="M3146" s="51">
        <f>IFERROR(VLOOKUP(ROW(源数据!A3131)-1,源数据!A:AG,15,0),"")</f>
        <v/>
      </c>
    </row>
    <row r="3147">
      <c r="A3147" s="10" t="n">
        <v>3131</v>
      </c>
      <c r="B3147" s="10">
        <f>IFERROR(VLOOKUP(ROW(源数据!A3132)-1,源数据!A:AG,33,0),"")</f>
        <v/>
      </c>
      <c r="C3147" s="10">
        <f>IFERROR(VLOOKUP(ROW(源数据!A3132)-1,源数据!A:AG,9,0),"")</f>
        <v/>
      </c>
      <c r="D3147" s="35">
        <f>IFERROR(VLOOKUP(ROW(源数据!A3132)-1,源数据!A:AG,8,0),"")</f>
        <v/>
      </c>
      <c r="E3147" s="35">
        <f>IFERROR(VLOOKUP(ROW(源数据!A3132)-1,源数据!A:AG,10,0),"")</f>
        <v/>
      </c>
      <c r="F3147" s="10">
        <f>IFERROR(VLOOKUP(ROW(源数据!A3132)-1,源数据!A:AG,11,0),"")</f>
        <v/>
      </c>
      <c r="G3147" s="10">
        <f>IFERROR(VLOOKUP(ROW(源数据!A3132)-1,源数据!A:AG,12,0),0)</f>
        <v/>
      </c>
      <c r="H3147" s="17">
        <f>IFERROR(G3147/F3147,"")</f>
        <v/>
      </c>
      <c r="I3147" s="17">
        <f>IFERROR(VLOOKUP(ROW(源数据!A3132)-1,源数据!A:AG,21,0),"")</f>
        <v/>
      </c>
      <c r="J3147" s="10">
        <f>IFERROR(VLOOKUP(ROW(源数据!A3132)-1,源数据!A:AG,19,0),"")</f>
        <v/>
      </c>
      <c r="K3147" s="17">
        <f>IFERROR(VLOOKUP(ROW(源数据!A3132)-1,源数据!A:AG,21,0),0)</f>
        <v/>
      </c>
      <c r="L3147" s="17">
        <f>IFERROR(VLOOKUP(ROW(源数据!A3132)-1,源数据!A:AG,17,0),0)</f>
        <v/>
      </c>
      <c r="M3147" s="51">
        <f>IFERROR(VLOOKUP(ROW(源数据!A3132)-1,源数据!A:AG,15,0),"")</f>
        <v/>
      </c>
    </row>
    <row r="3148">
      <c r="A3148" s="10" t="n">
        <v>3132</v>
      </c>
      <c r="B3148" s="10">
        <f>IFERROR(VLOOKUP(ROW(源数据!A3133)-1,源数据!A:AG,33,0),"")</f>
        <v/>
      </c>
      <c r="C3148" s="10">
        <f>IFERROR(VLOOKUP(ROW(源数据!A3133)-1,源数据!A:AG,9,0),"")</f>
        <v/>
      </c>
      <c r="D3148" s="35">
        <f>IFERROR(VLOOKUP(ROW(源数据!A3133)-1,源数据!A:AG,8,0),"")</f>
        <v/>
      </c>
      <c r="E3148" s="35">
        <f>IFERROR(VLOOKUP(ROW(源数据!A3133)-1,源数据!A:AG,10,0),"")</f>
        <v/>
      </c>
      <c r="F3148" s="10">
        <f>IFERROR(VLOOKUP(ROW(源数据!A3133)-1,源数据!A:AG,11,0),"")</f>
        <v/>
      </c>
      <c r="G3148" s="10">
        <f>IFERROR(VLOOKUP(ROW(源数据!A3133)-1,源数据!A:AG,12,0),0)</f>
        <v/>
      </c>
      <c r="H3148" s="17">
        <f>IFERROR(G3148/F3148,"")</f>
        <v/>
      </c>
      <c r="I3148" s="17">
        <f>IFERROR(VLOOKUP(ROW(源数据!A3133)-1,源数据!A:AG,21,0),"")</f>
        <v/>
      </c>
      <c r="J3148" s="10">
        <f>IFERROR(VLOOKUP(ROW(源数据!A3133)-1,源数据!A:AG,19,0),"")</f>
        <v/>
      </c>
      <c r="K3148" s="17">
        <f>IFERROR(VLOOKUP(ROW(源数据!A3133)-1,源数据!A:AG,21,0),0)</f>
        <v/>
      </c>
      <c r="L3148" s="17">
        <f>IFERROR(VLOOKUP(ROW(源数据!A3133)-1,源数据!A:AG,17,0),0)</f>
        <v/>
      </c>
      <c r="M3148" s="51">
        <f>IFERROR(VLOOKUP(ROW(源数据!A3133)-1,源数据!A:AG,15,0),"")</f>
        <v/>
      </c>
    </row>
    <row r="3149">
      <c r="A3149" s="10" t="n">
        <v>3133</v>
      </c>
      <c r="B3149" s="10">
        <f>IFERROR(VLOOKUP(ROW(源数据!A3134)-1,源数据!A:AG,33,0),"")</f>
        <v/>
      </c>
      <c r="C3149" s="10">
        <f>IFERROR(VLOOKUP(ROW(源数据!A3134)-1,源数据!A:AG,9,0),"")</f>
        <v/>
      </c>
      <c r="D3149" s="35">
        <f>IFERROR(VLOOKUP(ROW(源数据!A3134)-1,源数据!A:AG,8,0),"")</f>
        <v/>
      </c>
      <c r="E3149" s="35">
        <f>IFERROR(VLOOKUP(ROW(源数据!A3134)-1,源数据!A:AG,10,0),"")</f>
        <v/>
      </c>
      <c r="F3149" s="10">
        <f>IFERROR(VLOOKUP(ROW(源数据!A3134)-1,源数据!A:AG,11,0),"")</f>
        <v/>
      </c>
      <c r="G3149" s="10">
        <f>IFERROR(VLOOKUP(ROW(源数据!A3134)-1,源数据!A:AG,12,0),0)</f>
        <v/>
      </c>
      <c r="H3149" s="17">
        <f>IFERROR(G3149/F3149,"")</f>
        <v/>
      </c>
      <c r="I3149" s="17">
        <f>IFERROR(VLOOKUP(ROW(源数据!A3134)-1,源数据!A:AG,21,0),"")</f>
        <v/>
      </c>
      <c r="J3149" s="10">
        <f>IFERROR(VLOOKUP(ROW(源数据!A3134)-1,源数据!A:AG,19,0),"")</f>
        <v/>
      </c>
      <c r="K3149" s="17">
        <f>IFERROR(VLOOKUP(ROW(源数据!A3134)-1,源数据!A:AG,21,0),0)</f>
        <v/>
      </c>
      <c r="L3149" s="17">
        <f>IFERROR(VLOOKUP(ROW(源数据!A3134)-1,源数据!A:AG,17,0),0)</f>
        <v/>
      </c>
      <c r="M3149" s="51">
        <f>IFERROR(VLOOKUP(ROW(源数据!A3134)-1,源数据!A:AG,15,0),"")</f>
        <v/>
      </c>
    </row>
    <row r="3150">
      <c r="A3150" s="10" t="n">
        <v>3134</v>
      </c>
      <c r="B3150" s="10">
        <f>IFERROR(VLOOKUP(ROW(源数据!A3135)-1,源数据!A:AG,33,0),"")</f>
        <v/>
      </c>
      <c r="C3150" s="10">
        <f>IFERROR(VLOOKUP(ROW(源数据!A3135)-1,源数据!A:AG,9,0),"")</f>
        <v/>
      </c>
      <c r="D3150" s="35">
        <f>IFERROR(VLOOKUP(ROW(源数据!A3135)-1,源数据!A:AG,8,0),"")</f>
        <v/>
      </c>
      <c r="E3150" s="35">
        <f>IFERROR(VLOOKUP(ROW(源数据!A3135)-1,源数据!A:AG,10,0),"")</f>
        <v/>
      </c>
      <c r="F3150" s="10">
        <f>IFERROR(VLOOKUP(ROW(源数据!A3135)-1,源数据!A:AG,11,0),"")</f>
        <v/>
      </c>
      <c r="G3150" s="10">
        <f>IFERROR(VLOOKUP(ROW(源数据!A3135)-1,源数据!A:AG,12,0),0)</f>
        <v/>
      </c>
      <c r="H3150" s="17">
        <f>IFERROR(G3150/F3150,"")</f>
        <v/>
      </c>
      <c r="I3150" s="17">
        <f>IFERROR(VLOOKUP(ROW(源数据!A3135)-1,源数据!A:AG,21,0),"")</f>
        <v/>
      </c>
      <c r="J3150" s="10">
        <f>IFERROR(VLOOKUP(ROW(源数据!A3135)-1,源数据!A:AG,19,0),"")</f>
        <v/>
      </c>
      <c r="K3150" s="17">
        <f>IFERROR(VLOOKUP(ROW(源数据!A3135)-1,源数据!A:AG,21,0),0)</f>
        <v/>
      </c>
      <c r="L3150" s="17">
        <f>IFERROR(VLOOKUP(ROW(源数据!A3135)-1,源数据!A:AG,17,0),0)</f>
        <v/>
      </c>
      <c r="M3150" s="51">
        <f>IFERROR(VLOOKUP(ROW(源数据!A3135)-1,源数据!A:AG,15,0),"")</f>
        <v/>
      </c>
    </row>
    <row r="3151">
      <c r="A3151" s="10" t="n">
        <v>3135</v>
      </c>
      <c r="B3151" s="10">
        <f>IFERROR(VLOOKUP(ROW(源数据!A3136)-1,源数据!A:AG,33,0),"")</f>
        <v/>
      </c>
      <c r="C3151" s="10">
        <f>IFERROR(VLOOKUP(ROW(源数据!A3136)-1,源数据!A:AG,9,0),"")</f>
        <v/>
      </c>
      <c r="D3151" s="35">
        <f>IFERROR(VLOOKUP(ROW(源数据!A3136)-1,源数据!A:AG,8,0),"")</f>
        <v/>
      </c>
      <c r="E3151" s="35">
        <f>IFERROR(VLOOKUP(ROW(源数据!A3136)-1,源数据!A:AG,10,0),"")</f>
        <v/>
      </c>
      <c r="F3151" s="10">
        <f>IFERROR(VLOOKUP(ROW(源数据!A3136)-1,源数据!A:AG,11,0),"")</f>
        <v/>
      </c>
      <c r="G3151" s="10">
        <f>IFERROR(VLOOKUP(ROW(源数据!A3136)-1,源数据!A:AG,12,0),0)</f>
        <v/>
      </c>
      <c r="H3151" s="17">
        <f>IFERROR(G3151/F3151,"")</f>
        <v/>
      </c>
      <c r="I3151" s="17">
        <f>IFERROR(VLOOKUP(ROW(源数据!A3136)-1,源数据!A:AG,21,0),"")</f>
        <v/>
      </c>
      <c r="J3151" s="10">
        <f>IFERROR(VLOOKUP(ROW(源数据!A3136)-1,源数据!A:AG,19,0),"")</f>
        <v/>
      </c>
      <c r="K3151" s="17">
        <f>IFERROR(VLOOKUP(ROW(源数据!A3136)-1,源数据!A:AG,21,0),0)</f>
        <v/>
      </c>
      <c r="L3151" s="17">
        <f>IFERROR(VLOOKUP(ROW(源数据!A3136)-1,源数据!A:AG,17,0),0)</f>
        <v/>
      </c>
      <c r="M3151" s="51">
        <f>IFERROR(VLOOKUP(ROW(源数据!A3136)-1,源数据!A:AG,15,0),"")</f>
        <v/>
      </c>
    </row>
    <row r="3152">
      <c r="A3152" s="10" t="n">
        <v>3136</v>
      </c>
      <c r="B3152" s="10">
        <f>IFERROR(VLOOKUP(ROW(源数据!A3137)-1,源数据!A:AG,33,0),"")</f>
        <v/>
      </c>
      <c r="C3152" s="10">
        <f>IFERROR(VLOOKUP(ROW(源数据!A3137)-1,源数据!A:AG,9,0),"")</f>
        <v/>
      </c>
      <c r="D3152" s="35">
        <f>IFERROR(VLOOKUP(ROW(源数据!A3137)-1,源数据!A:AG,8,0),"")</f>
        <v/>
      </c>
      <c r="E3152" s="35">
        <f>IFERROR(VLOOKUP(ROW(源数据!A3137)-1,源数据!A:AG,10,0),"")</f>
        <v/>
      </c>
      <c r="F3152" s="10">
        <f>IFERROR(VLOOKUP(ROW(源数据!A3137)-1,源数据!A:AG,11,0),"")</f>
        <v/>
      </c>
      <c r="G3152" s="10">
        <f>IFERROR(VLOOKUP(ROW(源数据!A3137)-1,源数据!A:AG,12,0),0)</f>
        <v/>
      </c>
      <c r="H3152" s="17">
        <f>IFERROR(G3152/F3152,"")</f>
        <v/>
      </c>
      <c r="I3152" s="17">
        <f>IFERROR(VLOOKUP(ROW(源数据!A3137)-1,源数据!A:AG,21,0),"")</f>
        <v/>
      </c>
      <c r="J3152" s="10">
        <f>IFERROR(VLOOKUP(ROW(源数据!A3137)-1,源数据!A:AG,19,0),"")</f>
        <v/>
      </c>
      <c r="K3152" s="17">
        <f>IFERROR(VLOOKUP(ROW(源数据!A3137)-1,源数据!A:AG,21,0),0)</f>
        <v/>
      </c>
      <c r="L3152" s="17">
        <f>IFERROR(VLOOKUP(ROW(源数据!A3137)-1,源数据!A:AG,17,0),0)</f>
        <v/>
      </c>
      <c r="M3152" s="51">
        <f>IFERROR(VLOOKUP(ROW(源数据!A3137)-1,源数据!A:AG,15,0),"")</f>
        <v/>
      </c>
    </row>
    <row r="3153">
      <c r="A3153" s="10" t="n">
        <v>3137</v>
      </c>
      <c r="B3153" s="10">
        <f>IFERROR(VLOOKUP(ROW(源数据!A3138)-1,源数据!A:AG,33,0),"")</f>
        <v/>
      </c>
      <c r="C3153" s="10">
        <f>IFERROR(VLOOKUP(ROW(源数据!A3138)-1,源数据!A:AG,9,0),"")</f>
        <v/>
      </c>
      <c r="D3153" s="35">
        <f>IFERROR(VLOOKUP(ROW(源数据!A3138)-1,源数据!A:AG,8,0),"")</f>
        <v/>
      </c>
      <c r="E3153" s="35">
        <f>IFERROR(VLOOKUP(ROW(源数据!A3138)-1,源数据!A:AG,10,0),"")</f>
        <v/>
      </c>
      <c r="F3153" s="10">
        <f>IFERROR(VLOOKUP(ROW(源数据!A3138)-1,源数据!A:AG,11,0),"")</f>
        <v/>
      </c>
      <c r="G3153" s="10">
        <f>IFERROR(VLOOKUP(ROW(源数据!A3138)-1,源数据!A:AG,12,0),0)</f>
        <v/>
      </c>
      <c r="H3153" s="17">
        <f>IFERROR(G3153/F3153,"")</f>
        <v/>
      </c>
      <c r="I3153" s="17">
        <f>IFERROR(VLOOKUP(ROW(源数据!A3138)-1,源数据!A:AG,21,0),"")</f>
        <v/>
      </c>
      <c r="J3153" s="10">
        <f>IFERROR(VLOOKUP(ROW(源数据!A3138)-1,源数据!A:AG,19,0),"")</f>
        <v/>
      </c>
      <c r="K3153" s="17">
        <f>IFERROR(VLOOKUP(ROW(源数据!A3138)-1,源数据!A:AG,21,0),0)</f>
        <v/>
      </c>
      <c r="L3153" s="17">
        <f>IFERROR(VLOOKUP(ROW(源数据!A3138)-1,源数据!A:AG,17,0),0)</f>
        <v/>
      </c>
      <c r="M3153" s="51">
        <f>IFERROR(VLOOKUP(ROW(源数据!A3138)-1,源数据!A:AG,15,0),"")</f>
        <v/>
      </c>
    </row>
    <row r="3154">
      <c r="A3154" s="10" t="n">
        <v>3138</v>
      </c>
      <c r="B3154" s="10">
        <f>IFERROR(VLOOKUP(ROW(源数据!A3139)-1,源数据!A:AG,33,0),"")</f>
        <v/>
      </c>
      <c r="C3154" s="10">
        <f>IFERROR(VLOOKUP(ROW(源数据!A3139)-1,源数据!A:AG,9,0),"")</f>
        <v/>
      </c>
      <c r="D3154" s="35">
        <f>IFERROR(VLOOKUP(ROW(源数据!A3139)-1,源数据!A:AG,8,0),"")</f>
        <v/>
      </c>
      <c r="E3154" s="35">
        <f>IFERROR(VLOOKUP(ROW(源数据!A3139)-1,源数据!A:AG,10,0),"")</f>
        <v/>
      </c>
      <c r="F3154" s="10">
        <f>IFERROR(VLOOKUP(ROW(源数据!A3139)-1,源数据!A:AG,11,0),"")</f>
        <v/>
      </c>
      <c r="G3154" s="10">
        <f>IFERROR(VLOOKUP(ROW(源数据!A3139)-1,源数据!A:AG,12,0),0)</f>
        <v/>
      </c>
      <c r="H3154" s="17">
        <f>IFERROR(G3154/F3154,"")</f>
        <v/>
      </c>
      <c r="I3154" s="17">
        <f>IFERROR(VLOOKUP(ROW(源数据!A3139)-1,源数据!A:AG,21,0),"")</f>
        <v/>
      </c>
      <c r="J3154" s="10">
        <f>IFERROR(VLOOKUP(ROW(源数据!A3139)-1,源数据!A:AG,19,0),"")</f>
        <v/>
      </c>
      <c r="K3154" s="17">
        <f>IFERROR(VLOOKUP(ROW(源数据!A3139)-1,源数据!A:AG,21,0),0)</f>
        <v/>
      </c>
      <c r="L3154" s="17">
        <f>IFERROR(VLOOKUP(ROW(源数据!A3139)-1,源数据!A:AG,17,0),0)</f>
        <v/>
      </c>
      <c r="M3154" s="51">
        <f>IFERROR(VLOOKUP(ROW(源数据!A3139)-1,源数据!A:AG,15,0),"")</f>
        <v/>
      </c>
    </row>
    <row r="3155">
      <c r="A3155" s="10" t="n">
        <v>3139</v>
      </c>
      <c r="B3155" s="10">
        <f>IFERROR(VLOOKUP(ROW(源数据!A3140)-1,源数据!A:AG,33,0),"")</f>
        <v/>
      </c>
      <c r="C3155" s="10">
        <f>IFERROR(VLOOKUP(ROW(源数据!A3140)-1,源数据!A:AG,9,0),"")</f>
        <v/>
      </c>
      <c r="D3155" s="35">
        <f>IFERROR(VLOOKUP(ROW(源数据!A3140)-1,源数据!A:AG,8,0),"")</f>
        <v/>
      </c>
      <c r="E3155" s="35">
        <f>IFERROR(VLOOKUP(ROW(源数据!A3140)-1,源数据!A:AG,10,0),"")</f>
        <v/>
      </c>
      <c r="F3155" s="10">
        <f>IFERROR(VLOOKUP(ROW(源数据!A3140)-1,源数据!A:AG,11,0),"")</f>
        <v/>
      </c>
      <c r="G3155" s="10">
        <f>IFERROR(VLOOKUP(ROW(源数据!A3140)-1,源数据!A:AG,12,0),0)</f>
        <v/>
      </c>
      <c r="H3155" s="17">
        <f>IFERROR(G3155/F3155,"")</f>
        <v/>
      </c>
      <c r="I3155" s="17">
        <f>IFERROR(VLOOKUP(ROW(源数据!A3140)-1,源数据!A:AG,21,0),"")</f>
        <v/>
      </c>
      <c r="J3155" s="10">
        <f>IFERROR(VLOOKUP(ROW(源数据!A3140)-1,源数据!A:AG,19,0),"")</f>
        <v/>
      </c>
      <c r="K3155" s="17">
        <f>IFERROR(VLOOKUP(ROW(源数据!A3140)-1,源数据!A:AG,21,0),0)</f>
        <v/>
      </c>
      <c r="L3155" s="17">
        <f>IFERROR(VLOOKUP(ROW(源数据!A3140)-1,源数据!A:AG,17,0),0)</f>
        <v/>
      </c>
      <c r="M3155" s="51">
        <f>IFERROR(VLOOKUP(ROW(源数据!A3140)-1,源数据!A:AG,15,0),"")</f>
        <v/>
      </c>
    </row>
    <row r="3156">
      <c r="A3156" s="10" t="n">
        <v>3140</v>
      </c>
      <c r="B3156" s="10">
        <f>IFERROR(VLOOKUP(ROW(源数据!A3141)-1,源数据!A:AG,33,0),"")</f>
        <v/>
      </c>
      <c r="C3156" s="10">
        <f>IFERROR(VLOOKUP(ROW(源数据!A3141)-1,源数据!A:AG,9,0),"")</f>
        <v/>
      </c>
      <c r="D3156" s="35">
        <f>IFERROR(VLOOKUP(ROW(源数据!A3141)-1,源数据!A:AG,8,0),"")</f>
        <v/>
      </c>
      <c r="E3156" s="35">
        <f>IFERROR(VLOOKUP(ROW(源数据!A3141)-1,源数据!A:AG,10,0),"")</f>
        <v/>
      </c>
      <c r="F3156" s="10">
        <f>IFERROR(VLOOKUP(ROW(源数据!A3141)-1,源数据!A:AG,11,0),"")</f>
        <v/>
      </c>
      <c r="G3156" s="10">
        <f>IFERROR(VLOOKUP(ROW(源数据!A3141)-1,源数据!A:AG,12,0),0)</f>
        <v/>
      </c>
      <c r="H3156" s="17">
        <f>IFERROR(G3156/F3156,"")</f>
        <v/>
      </c>
      <c r="I3156" s="17">
        <f>IFERROR(VLOOKUP(ROW(源数据!A3141)-1,源数据!A:AG,21,0),"")</f>
        <v/>
      </c>
      <c r="J3156" s="10">
        <f>IFERROR(VLOOKUP(ROW(源数据!A3141)-1,源数据!A:AG,19,0),"")</f>
        <v/>
      </c>
      <c r="K3156" s="17">
        <f>IFERROR(VLOOKUP(ROW(源数据!A3141)-1,源数据!A:AG,21,0),0)</f>
        <v/>
      </c>
      <c r="L3156" s="17">
        <f>IFERROR(VLOOKUP(ROW(源数据!A3141)-1,源数据!A:AG,17,0),0)</f>
        <v/>
      </c>
      <c r="M3156" s="51">
        <f>IFERROR(VLOOKUP(ROW(源数据!A3141)-1,源数据!A:AG,15,0),"")</f>
        <v/>
      </c>
    </row>
    <row r="3157">
      <c r="A3157" s="10" t="n">
        <v>3141</v>
      </c>
      <c r="B3157" s="10">
        <f>IFERROR(VLOOKUP(ROW(源数据!A3142)-1,源数据!A:AG,33,0),"")</f>
        <v/>
      </c>
      <c r="C3157" s="10">
        <f>IFERROR(VLOOKUP(ROW(源数据!A3142)-1,源数据!A:AG,9,0),"")</f>
        <v/>
      </c>
      <c r="D3157" s="35">
        <f>IFERROR(VLOOKUP(ROW(源数据!A3142)-1,源数据!A:AG,8,0),"")</f>
        <v/>
      </c>
      <c r="E3157" s="35">
        <f>IFERROR(VLOOKUP(ROW(源数据!A3142)-1,源数据!A:AG,10,0),"")</f>
        <v/>
      </c>
      <c r="F3157" s="10">
        <f>IFERROR(VLOOKUP(ROW(源数据!A3142)-1,源数据!A:AG,11,0),"")</f>
        <v/>
      </c>
      <c r="G3157" s="10">
        <f>IFERROR(VLOOKUP(ROW(源数据!A3142)-1,源数据!A:AG,12,0),0)</f>
        <v/>
      </c>
      <c r="H3157" s="17">
        <f>IFERROR(G3157/F3157,"")</f>
        <v/>
      </c>
      <c r="I3157" s="17">
        <f>IFERROR(VLOOKUP(ROW(源数据!A3142)-1,源数据!A:AG,21,0),"")</f>
        <v/>
      </c>
      <c r="J3157" s="10">
        <f>IFERROR(VLOOKUP(ROW(源数据!A3142)-1,源数据!A:AG,19,0),"")</f>
        <v/>
      </c>
      <c r="K3157" s="17">
        <f>IFERROR(VLOOKUP(ROW(源数据!A3142)-1,源数据!A:AG,21,0),0)</f>
        <v/>
      </c>
      <c r="L3157" s="17">
        <f>IFERROR(VLOOKUP(ROW(源数据!A3142)-1,源数据!A:AG,17,0),0)</f>
        <v/>
      </c>
      <c r="M3157" s="51">
        <f>IFERROR(VLOOKUP(ROW(源数据!A3142)-1,源数据!A:AG,15,0),"")</f>
        <v/>
      </c>
    </row>
    <row r="3158">
      <c r="A3158" s="10" t="n">
        <v>3142</v>
      </c>
      <c r="B3158" s="10">
        <f>IFERROR(VLOOKUP(ROW(源数据!A3143)-1,源数据!A:AG,33,0),"")</f>
        <v/>
      </c>
      <c r="C3158" s="10">
        <f>IFERROR(VLOOKUP(ROW(源数据!A3143)-1,源数据!A:AG,9,0),"")</f>
        <v/>
      </c>
      <c r="D3158" s="35">
        <f>IFERROR(VLOOKUP(ROW(源数据!A3143)-1,源数据!A:AG,8,0),"")</f>
        <v/>
      </c>
      <c r="E3158" s="35">
        <f>IFERROR(VLOOKUP(ROW(源数据!A3143)-1,源数据!A:AG,10,0),"")</f>
        <v/>
      </c>
      <c r="F3158" s="10">
        <f>IFERROR(VLOOKUP(ROW(源数据!A3143)-1,源数据!A:AG,11,0),"")</f>
        <v/>
      </c>
      <c r="G3158" s="10">
        <f>IFERROR(VLOOKUP(ROW(源数据!A3143)-1,源数据!A:AG,12,0),0)</f>
        <v/>
      </c>
      <c r="H3158" s="17">
        <f>IFERROR(G3158/F3158,"")</f>
        <v/>
      </c>
      <c r="I3158" s="17">
        <f>IFERROR(VLOOKUP(ROW(源数据!A3143)-1,源数据!A:AG,21,0),"")</f>
        <v/>
      </c>
      <c r="J3158" s="10">
        <f>IFERROR(VLOOKUP(ROW(源数据!A3143)-1,源数据!A:AG,19,0),"")</f>
        <v/>
      </c>
      <c r="K3158" s="17">
        <f>IFERROR(VLOOKUP(ROW(源数据!A3143)-1,源数据!A:AG,21,0),0)</f>
        <v/>
      </c>
      <c r="L3158" s="17">
        <f>IFERROR(VLOOKUP(ROW(源数据!A3143)-1,源数据!A:AG,17,0),0)</f>
        <v/>
      </c>
      <c r="M3158" s="51">
        <f>IFERROR(VLOOKUP(ROW(源数据!A3143)-1,源数据!A:AG,15,0),"")</f>
        <v/>
      </c>
    </row>
    <row r="3159">
      <c r="A3159" s="10" t="n">
        <v>3143</v>
      </c>
      <c r="B3159" s="10">
        <f>IFERROR(VLOOKUP(ROW(源数据!A3144)-1,源数据!A:AG,33,0),"")</f>
        <v/>
      </c>
      <c r="C3159" s="10">
        <f>IFERROR(VLOOKUP(ROW(源数据!A3144)-1,源数据!A:AG,9,0),"")</f>
        <v/>
      </c>
      <c r="D3159" s="35">
        <f>IFERROR(VLOOKUP(ROW(源数据!A3144)-1,源数据!A:AG,8,0),"")</f>
        <v/>
      </c>
      <c r="E3159" s="35">
        <f>IFERROR(VLOOKUP(ROW(源数据!A3144)-1,源数据!A:AG,10,0),"")</f>
        <v/>
      </c>
      <c r="F3159" s="10">
        <f>IFERROR(VLOOKUP(ROW(源数据!A3144)-1,源数据!A:AG,11,0),"")</f>
        <v/>
      </c>
      <c r="G3159" s="10">
        <f>IFERROR(VLOOKUP(ROW(源数据!A3144)-1,源数据!A:AG,12,0),0)</f>
        <v/>
      </c>
      <c r="H3159" s="17">
        <f>IFERROR(G3159/F3159,"")</f>
        <v/>
      </c>
      <c r="I3159" s="17">
        <f>IFERROR(VLOOKUP(ROW(源数据!A3144)-1,源数据!A:AG,21,0),"")</f>
        <v/>
      </c>
      <c r="J3159" s="10">
        <f>IFERROR(VLOOKUP(ROW(源数据!A3144)-1,源数据!A:AG,19,0),"")</f>
        <v/>
      </c>
      <c r="K3159" s="17">
        <f>IFERROR(VLOOKUP(ROW(源数据!A3144)-1,源数据!A:AG,21,0),0)</f>
        <v/>
      </c>
      <c r="L3159" s="17">
        <f>IFERROR(VLOOKUP(ROW(源数据!A3144)-1,源数据!A:AG,17,0),0)</f>
        <v/>
      </c>
      <c r="M3159" s="51">
        <f>IFERROR(VLOOKUP(ROW(源数据!A3144)-1,源数据!A:AG,15,0),"")</f>
        <v/>
      </c>
    </row>
    <row r="3160">
      <c r="A3160" s="10" t="n">
        <v>3144</v>
      </c>
      <c r="B3160" s="10">
        <f>IFERROR(VLOOKUP(ROW(源数据!A3145)-1,源数据!A:AG,33,0),"")</f>
        <v/>
      </c>
      <c r="C3160" s="10">
        <f>IFERROR(VLOOKUP(ROW(源数据!A3145)-1,源数据!A:AG,9,0),"")</f>
        <v/>
      </c>
      <c r="D3160" s="35">
        <f>IFERROR(VLOOKUP(ROW(源数据!A3145)-1,源数据!A:AG,8,0),"")</f>
        <v/>
      </c>
      <c r="E3160" s="35">
        <f>IFERROR(VLOOKUP(ROW(源数据!A3145)-1,源数据!A:AG,10,0),"")</f>
        <v/>
      </c>
      <c r="F3160" s="10">
        <f>IFERROR(VLOOKUP(ROW(源数据!A3145)-1,源数据!A:AG,11,0),"")</f>
        <v/>
      </c>
      <c r="G3160" s="10">
        <f>IFERROR(VLOOKUP(ROW(源数据!A3145)-1,源数据!A:AG,12,0),0)</f>
        <v/>
      </c>
      <c r="H3160" s="17">
        <f>IFERROR(G3160/F3160,"")</f>
        <v/>
      </c>
      <c r="I3160" s="17">
        <f>IFERROR(VLOOKUP(ROW(源数据!A3145)-1,源数据!A:AG,21,0),"")</f>
        <v/>
      </c>
      <c r="J3160" s="10">
        <f>IFERROR(VLOOKUP(ROW(源数据!A3145)-1,源数据!A:AG,19,0),"")</f>
        <v/>
      </c>
      <c r="K3160" s="17">
        <f>IFERROR(VLOOKUP(ROW(源数据!A3145)-1,源数据!A:AG,21,0),0)</f>
        <v/>
      </c>
      <c r="L3160" s="17">
        <f>IFERROR(VLOOKUP(ROW(源数据!A3145)-1,源数据!A:AG,17,0),0)</f>
        <v/>
      </c>
      <c r="M3160" s="51">
        <f>IFERROR(VLOOKUP(ROW(源数据!A3145)-1,源数据!A:AG,15,0),"")</f>
        <v/>
      </c>
    </row>
    <row r="3161">
      <c r="A3161" s="10" t="n">
        <v>3145</v>
      </c>
      <c r="B3161" s="10">
        <f>IFERROR(VLOOKUP(ROW(源数据!A3146)-1,源数据!A:AG,33,0),"")</f>
        <v/>
      </c>
      <c r="C3161" s="10">
        <f>IFERROR(VLOOKUP(ROW(源数据!A3146)-1,源数据!A:AG,9,0),"")</f>
        <v/>
      </c>
      <c r="D3161" s="35">
        <f>IFERROR(VLOOKUP(ROW(源数据!A3146)-1,源数据!A:AG,8,0),"")</f>
        <v/>
      </c>
      <c r="E3161" s="35">
        <f>IFERROR(VLOOKUP(ROW(源数据!A3146)-1,源数据!A:AG,10,0),"")</f>
        <v/>
      </c>
      <c r="F3161" s="10">
        <f>IFERROR(VLOOKUP(ROW(源数据!A3146)-1,源数据!A:AG,11,0),"")</f>
        <v/>
      </c>
      <c r="G3161" s="10">
        <f>IFERROR(VLOOKUP(ROW(源数据!A3146)-1,源数据!A:AG,12,0),0)</f>
        <v/>
      </c>
      <c r="H3161" s="17">
        <f>IFERROR(G3161/F3161,"")</f>
        <v/>
      </c>
      <c r="I3161" s="17">
        <f>IFERROR(VLOOKUP(ROW(源数据!A3146)-1,源数据!A:AG,21,0),"")</f>
        <v/>
      </c>
      <c r="J3161" s="10">
        <f>IFERROR(VLOOKUP(ROW(源数据!A3146)-1,源数据!A:AG,19,0),"")</f>
        <v/>
      </c>
      <c r="K3161" s="17">
        <f>IFERROR(VLOOKUP(ROW(源数据!A3146)-1,源数据!A:AG,21,0),0)</f>
        <v/>
      </c>
      <c r="L3161" s="17">
        <f>IFERROR(VLOOKUP(ROW(源数据!A3146)-1,源数据!A:AG,17,0),0)</f>
        <v/>
      </c>
      <c r="M3161" s="51">
        <f>IFERROR(VLOOKUP(ROW(源数据!A3146)-1,源数据!A:AG,15,0),"")</f>
        <v/>
      </c>
    </row>
    <row r="3162">
      <c r="A3162" s="10" t="n">
        <v>3146</v>
      </c>
      <c r="B3162" s="10">
        <f>IFERROR(VLOOKUP(ROW(源数据!A3147)-1,源数据!A:AG,33,0),"")</f>
        <v/>
      </c>
      <c r="C3162" s="10">
        <f>IFERROR(VLOOKUP(ROW(源数据!A3147)-1,源数据!A:AG,9,0),"")</f>
        <v/>
      </c>
      <c r="D3162" s="35">
        <f>IFERROR(VLOOKUP(ROW(源数据!A3147)-1,源数据!A:AG,8,0),"")</f>
        <v/>
      </c>
      <c r="E3162" s="35">
        <f>IFERROR(VLOOKUP(ROW(源数据!A3147)-1,源数据!A:AG,10,0),"")</f>
        <v/>
      </c>
      <c r="F3162" s="10">
        <f>IFERROR(VLOOKUP(ROW(源数据!A3147)-1,源数据!A:AG,11,0),"")</f>
        <v/>
      </c>
      <c r="G3162" s="10">
        <f>IFERROR(VLOOKUP(ROW(源数据!A3147)-1,源数据!A:AG,12,0),0)</f>
        <v/>
      </c>
      <c r="H3162" s="17">
        <f>IFERROR(G3162/F3162,"")</f>
        <v/>
      </c>
      <c r="I3162" s="17">
        <f>IFERROR(VLOOKUP(ROW(源数据!A3147)-1,源数据!A:AG,21,0),"")</f>
        <v/>
      </c>
      <c r="J3162" s="10">
        <f>IFERROR(VLOOKUP(ROW(源数据!A3147)-1,源数据!A:AG,19,0),"")</f>
        <v/>
      </c>
      <c r="K3162" s="17">
        <f>IFERROR(VLOOKUP(ROW(源数据!A3147)-1,源数据!A:AG,21,0),0)</f>
        <v/>
      </c>
      <c r="L3162" s="17">
        <f>IFERROR(VLOOKUP(ROW(源数据!A3147)-1,源数据!A:AG,17,0),0)</f>
        <v/>
      </c>
      <c r="M3162" s="51">
        <f>IFERROR(VLOOKUP(ROW(源数据!A3147)-1,源数据!A:AG,15,0),"")</f>
        <v/>
      </c>
    </row>
    <row r="3163">
      <c r="A3163" s="10" t="n">
        <v>3147</v>
      </c>
      <c r="B3163" s="10">
        <f>IFERROR(VLOOKUP(ROW(源数据!A3148)-1,源数据!A:AG,33,0),"")</f>
        <v/>
      </c>
      <c r="C3163" s="10">
        <f>IFERROR(VLOOKUP(ROW(源数据!A3148)-1,源数据!A:AG,9,0),"")</f>
        <v/>
      </c>
      <c r="D3163" s="35">
        <f>IFERROR(VLOOKUP(ROW(源数据!A3148)-1,源数据!A:AG,8,0),"")</f>
        <v/>
      </c>
      <c r="E3163" s="35">
        <f>IFERROR(VLOOKUP(ROW(源数据!A3148)-1,源数据!A:AG,10,0),"")</f>
        <v/>
      </c>
      <c r="F3163" s="10">
        <f>IFERROR(VLOOKUP(ROW(源数据!A3148)-1,源数据!A:AG,11,0),"")</f>
        <v/>
      </c>
      <c r="G3163" s="10">
        <f>IFERROR(VLOOKUP(ROW(源数据!A3148)-1,源数据!A:AG,12,0),0)</f>
        <v/>
      </c>
      <c r="H3163" s="17">
        <f>IFERROR(G3163/F3163,"")</f>
        <v/>
      </c>
      <c r="I3163" s="17">
        <f>IFERROR(VLOOKUP(ROW(源数据!A3148)-1,源数据!A:AG,21,0),"")</f>
        <v/>
      </c>
      <c r="J3163" s="10">
        <f>IFERROR(VLOOKUP(ROW(源数据!A3148)-1,源数据!A:AG,19,0),"")</f>
        <v/>
      </c>
      <c r="K3163" s="17">
        <f>IFERROR(VLOOKUP(ROW(源数据!A3148)-1,源数据!A:AG,21,0),0)</f>
        <v/>
      </c>
      <c r="L3163" s="17">
        <f>IFERROR(VLOOKUP(ROW(源数据!A3148)-1,源数据!A:AG,17,0),0)</f>
        <v/>
      </c>
      <c r="M3163" s="51">
        <f>IFERROR(VLOOKUP(ROW(源数据!A3148)-1,源数据!A:AG,15,0),"")</f>
        <v/>
      </c>
    </row>
    <row r="3164">
      <c r="A3164" s="10" t="n">
        <v>3148</v>
      </c>
      <c r="B3164" s="10">
        <f>IFERROR(VLOOKUP(ROW(源数据!A3149)-1,源数据!A:AG,33,0),"")</f>
        <v/>
      </c>
      <c r="C3164" s="10">
        <f>IFERROR(VLOOKUP(ROW(源数据!A3149)-1,源数据!A:AG,9,0),"")</f>
        <v/>
      </c>
      <c r="D3164" s="35">
        <f>IFERROR(VLOOKUP(ROW(源数据!A3149)-1,源数据!A:AG,8,0),"")</f>
        <v/>
      </c>
      <c r="E3164" s="35">
        <f>IFERROR(VLOOKUP(ROW(源数据!A3149)-1,源数据!A:AG,10,0),"")</f>
        <v/>
      </c>
      <c r="F3164" s="10">
        <f>IFERROR(VLOOKUP(ROW(源数据!A3149)-1,源数据!A:AG,11,0),"")</f>
        <v/>
      </c>
      <c r="G3164" s="10">
        <f>IFERROR(VLOOKUP(ROW(源数据!A3149)-1,源数据!A:AG,12,0),0)</f>
        <v/>
      </c>
      <c r="H3164" s="17">
        <f>IFERROR(G3164/F3164,"")</f>
        <v/>
      </c>
      <c r="I3164" s="17">
        <f>IFERROR(VLOOKUP(ROW(源数据!A3149)-1,源数据!A:AG,21,0),"")</f>
        <v/>
      </c>
      <c r="J3164" s="10">
        <f>IFERROR(VLOOKUP(ROW(源数据!A3149)-1,源数据!A:AG,19,0),"")</f>
        <v/>
      </c>
      <c r="K3164" s="17">
        <f>IFERROR(VLOOKUP(ROW(源数据!A3149)-1,源数据!A:AG,21,0),0)</f>
        <v/>
      </c>
      <c r="L3164" s="17">
        <f>IFERROR(VLOOKUP(ROW(源数据!A3149)-1,源数据!A:AG,17,0),0)</f>
        <v/>
      </c>
      <c r="M3164" s="51">
        <f>IFERROR(VLOOKUP(ROW(源数据!A3149)-1,源数据!A:AG,15,0),"")</f>
        <v/>
      </c>
    </row>
    <row r="3165">
      <c r="A3165" s="10" t="n">
        <v>3149</v>
      </c>
      <c r="B3165" s="10">
        <f>IFERROR(VLOOKUP(ROW(源数据!A3150)-1,源数据!A:AG,33,0),"")</f>
        <v/>
      </c>
      <c r="C3165" s="10">
        <f>IFERROR(VLOOKUP(ROW(源数据!A3150)-1,源数据!A:AG,9,0),"")</f>
        <v/>
      </c>
      <c r="D3165" s="35">
        <f>IFERROR(VLOOKUP(ROW(源数据!A3150)-1,源数据!A:AG,8,0),"")</f>
        <v/>
      </c>
      <c r="E3165" s="35">
        <f>IFERROR(VLOOKUP(ROW(源数据!A3150)-1,源数据!A:AG,10,0),"")</f>
        <v/>
      </c>
      <c r="F3165" s="10">
        <f>IFERROR(VLOOKUP(ROW(源数据!A3150)-1,源数据!A:AG,11,0),"")</f>
        <v/>
      </c>
      <c r="G3165" s="10">
        <f>IFERROR(VLOOKUP(ROW(源数据!A3150)-1,源数据!A:AG,12,0),0)</f>
        <v/>
      </c>
      <c r="H3165" s="17">
        <f>IFERROR(G3165/F3165,"")</f>
        <v/>
      </c>
      <c r="I3165" s="17">
        <f>IFERROR(VLOOKUP(ROW(源数据!A3150)-1,源数据!A:AG,21,0),"")</f>
        <v/>
      </c>
      <c r="J3165" s="10">
        <f>IFERROR(VLOOKUP(ROW(源数据!A3150)-1,源数据!A:AG,19,0),"")</f>
        <v/>
      </c>
      <c r="K3165" s="17">
        <f>IFERROR(VLOOKUP(ROW(源数据!A3150)-1,源数据!A:AG,21,0),0)</f>
        <v/>
      </c>
      <c r="L3165" s="17">
        <f>IFERROR(VLOOKUP(ROW(源数据!A3150)-1,源数据!A:AG,17,0),0)</f>
        <v/>
      </c>
      <c r="M3165" s="51">
        <f>IFERROR(VLOOKUP(ROW(源数据!A3150)-1,源数据!A:AG,15,0),"")</f>
        <v/>
      </c>
    </row>
    <row r="3166">
      <c r="A3166" s="10" t="n">
        <v>3150</v>
      </c>
      <c r="B3166" s="10">
        <f>IFERROR(VLOOKUP(ROW(源数据!A3151)-1,源数据!A:AG,33,0),"")</f>
        <v/>
      </c>
      <c r="C3166" s="10">
        <f>IFERROR(VLOOKUP(ROW(源数据!A3151)-1,源数据!A:AG,9,0),"")</f>
        <v/>
      </c>
      <c r="D3166" s="35">
        <f>IFERROR(VLOOKUP(ROW(源数据!A3151)-1,源数据!A:AG,8,0),"")</f>
        <v/>
      </c>
      <c r="E3166" s="35">
        <f>IFERROR(VLOOKUP(ROW(源数据!A3151)-1,源数据!A:AG,10,0),"")</f>
        <v/>
      </c>
      <c r="F3166" s="10">
        <f>IFERROR(VLOOKUP(ROW(源数据!A3151)-1,源数据!A:AG,11,0),"")</f>
        <v/>
      </c>
      <c r="G3166" s="10">
        <f>IFERROR(VLOOKUP(ROW(源数据!A3151)-1,源数据!A:AG,12,0),0)</f>
        <v/>
      </c>
      <c r="H3166" s="17">
        <f>IFERROR(G3166/F3166,"")</f>
        <v/>
      </c>
      <c r="I3166" s="17">
        <f>IFERROR(VLOOKUP(ROW(源数据!A3151)-1,源数据!A:AG,21,0),"")</f>
        <v/>
      </c>
      <c r="J3166" s="10">
        <f>IFERROR(VLOOKUP(ROW(源数据!A3151)-1,源数据!A:AG,19,0),"")</f>
        <v/>
      </c>
      <c r="K3166" s="17">
        <f>IFERROR(VLOOKUP(ROW(源数据!A3151)-1,源数据!A:AG,21,0),0)</f>
        <v/>
      </c>
      <c r="L3166" s="17">
        <f>IFERROR(VLOOKUP(ROW(源数据!A3151)-1,源数据!A:AG,17,0),0)</f>
        <v/>
      </c>
      <c r="M3166" s="51">
        <f>IFERROR(VLOOKUP(ROW(源数据!A3151)-1,源数据!A:AG,15,0),"")</f>
        <v/>
      </c>
    </row>
    <row r="3167">
      <c r="A3167" s="10" t="n">
        <v>3151</v>
      </c>
      <c r="B3167" s="10">
        <f>IFERROR(VLOOKUP(ROW(源数据!A3152)-1,源数据!A:AG,33,0),"")</f>
        <v/>
      </c>
      <c r="C3167" s="10">
        <f>IFERROR(VLOOKUP(ROW(源数据!A3152)-1,源数据!A:AG,9,0),"")</f>
        <v/>
      </c>
      <c r="D3167" s="35">
        <f>IFERROR(VLOOKUP(ROW(源数据!A3152)-1,源数据!A:AG,8,0),"")</f>
        <v/>
      </c>
      <c r="E3167" s="35">
        <f>IFERROR(VLOOKUP(ROW(源数据!A3152)-1,源数据!A:AG,10,0),"")</f>
        <v/>
      </c>
      <c r="F3167" s="10">
        <f>IFERROR(VLOOKUP(ROW(源数据!A3152)-1,源数据!A:AG,11,0),"")</f>
        <v/>
      </c>
      <c r="G3167" s="10">
        <f>IFERROR(VLOOKUP(ROW(源数据!A3152)-1,源数据!A:AG,12,0),0)</f>
        <v/>
      </c>
      <c r="H3167" s="17">
        <f>IFERROR(G3167/F3167,"")</f>
        <v/>
      </c>
      <c r="I3167" s="17">
        <f>IFERROR(VLOOKUP(ROW(源数据!A3152)-1,源数据!A:AG,21,0),"")</f>
        <v/>
      </c>
      <c r="J3167" s="10">
        <f>IFERROR(VLOOKUP(ROW(源数据!A3152)-1,源数据!A:AG,19,0),"")</f>
        <v/>
      </c>
      <c r="K3167" s="17">
        <f>IFERROR(VLOOKUP(ROW(源数据!A3152)-1,源数据!A:AG,21,0),0)</f>
        <v/>
      </c>
      <c r="L3167" s="17">
        <f>IFERROR(VLOOKUP(ROW(源数据!A3152)-1,源数据!A:AG,17,0),0)</f>
        <v/>
      </c>
      <c r="M3167" s="51">
        <f>IFERROR(VLOOKUP(ROW(源数据!A3152)-1,源数据!A:AG,15,0),"")</f>
        <v/>
      </c>
    </row>
    <row r="3168">
      <c r="A3168" s="10" t="n">
        <v>3152</v>
      </c>
      <c r="B3168" s="10">
        <f>IFERROR(VLOOKUP(ROW(源数据!A3153)-1,源数据!A:AG,33,0),"")</f>
        <v/>
      </c>
      <c r="C3168" s="10">
        <f>IFERROR(VLOOKUP(ROW(源数据!A3153)-1,源数据!A:AG,9,0),"")</f>
        <v/>
      </c>
      <c r="D3168" s="35">
        <f>IFERROR(VLOOKUP(ROW(源数据!A3153)-1,源数据!A:AG,8,0),"")</f>
        <v/>
      </c>
      <c r="E3168" s="35">
        <f>IFERROR(VLOOKUP(ROW(源数据!A3153)-1,源数据!A:AG,10,0),"")</f>
        <v/>
      </c>
      <c r="F3168" s="10">
        <f>IFERROR(VLOOKUP(ROW(源数据!A3153)-1,源数据!A:AG,11,0),"")</f>
        <v/>
      </c>
      <c r="G3168" s="10">
        <f>IFERROR(VLOOKUP(ROW(源数据!A3153)-1,源数据!A:AG,12,0),0)</f>
        <v/>
      </c>
      <c r="H3168" s="17">
        <f>IFERROR(G3168/F3168,"")</f>
        <v/>
      </c>
      <c r="I3168" s="17">
        <f>IFERROR(VLOOKUP(ROW(源数据!A3153)-1,源数据!A:AG,21,0),"")</f>
        <v/>
      </c>
      <c r="J3168" s="10">
        <f>IFERROR(VLOOKUP(ROW(源数据!A3153)-1,源数据!A:AG,19,0),"")</f>
        <v/>
      </c>
      <c r="K3168" s="17">
        <f>IFERROR(VLOOKUP(ROW(源数据!A3153)-1,源数据!A:AG,21,0),0)</f>
        <v/>
      </c>
      <c r="L3168" s="17">
        <f>IFERROR(VLOOKUP(ROW(源数据!A3153)-1,源数据!A:AG,17,0),0)</f>
        <v/>
      </c>
      <c r="M3168" s="51">
        <f>IFERROR(VLOOKUP(ROW(源数据!A3153)-1,源数据!A:AG,15,0),"")</f>
        <v/>
      </c>
    </row>
    <row r="3169">
      <c r="A3169" s="10" t="n">
        <v>3153</v>
      </c>
      <c r="B3169" s="10">
        <f>IFERROR(VLOOKUP(ROW(源数据!A3154)-1,源数据!A:AG,33,0),"")</f>
        <v/>
      </c>
      <c r="C3169" s="10">
        <f>IFERROR(VLOOKUP(ROW(源数据!A3154)-1,源数据!A:AG,9,0),"")</f>
        <v/>
      </c>
      <c r="D3169" s="35">
        <f>IFERROR(VLOOKUP(ROW(源数据!A3154)-1,源数据!A:AG,8,0),"")</f>
        <v/>
      </c>
      <c r="E3169" s="35">
        <f>IFERROR(VLOOKUP(ROW(源数据!A3154)-1,源数据!A:AG,10,0),"")</f>
        <v/>
      </c>
      <c r="F3169" s="10">
        <f>IFERROR(VLOOKUP(ROW(源数据!A3154)-1,源数据!A:AG,11,0),"")</f>
        <v/>
      </c>
      <c r="G3169" s="10">
        <f>IFERROR(VLOOKUP(ROW(源数据!A3154)-1,源数据!A:AG,12,0),0)</f>
        <v/>
      </c>
      <c r="H3169" s="17">
        <f>IFERROR(G3169/F3169,"")</f>
        <v/>
      </c>
      <c r="I3169" s="17">
        <f>IFERROR(VLOOKUP(ROW(源数据!A3154)-1,源数据!A:AG,21,0),"")</f>
        <v/>
      </c>
      <c r="J3169" s="10">
        <f>IFERROR(VLOOKUP(ROW(源数据!A3154)-1,源数据!A:AG,19,0),"")</f>
        <v/>
      </c>
      <c r="K3169" s="17">
        <f>IFERROR(VLOOKUP(ROW(源数据!A3154)-1,源数据!A:AG,21,0),0)</f>
        <v/>
      </c>
      <c r="L3169" s="17">
        <f>IFERROR(VLOOKUP(ROW(源数据!A3154)-1,源数据!A:AG,17,0),0)</f>
        <v/>
      </c>
      <c r="M3169" s="51">
        <f>IFERROR(VLOOKUP(ROW(源数据!A3154)-1,源数据!A:AG,15,0),"")</f>
        <v/>
      </c>
    </row>
    <row r="3170">
      <c r="A3170" s="10" t="n">
        <v>3154</v>
      </c>
      <c r="B3170" s="10">
        <f>IFERROR(VLOOKUP(ROW(源数据!A3155)-1,源数据!A:AG,33,0),"")</f>
        <v/>
      </c>
      <c r="C3170" s="10">
        <f>IFERROR(VLOOKUP(ROW(源数据!A3155)-1,源数据!A:AG,9,0),"")</f>
        <v/>
      </c>
      <c r="D3170" s="35">
        <f>IFERROR(VLOOKUP(ROW(源数据!A3155)-1,源数据!A:AG,8,0),"")</f>
        <v/>
      </c>
      <c r="E3170" s="35">
        <f>IFERROR(VLOOKUP(ROW(源数据!A3155)-1,源数据!A:AG,10,0),"")</f>
        <v/>
      </c>
      <c r="F3170" s="10">
        <f>IFERROR(VLOOKUP(ROW(源数据!A3155)-1,源数据!A:AG,11,0),"")</f>
        <v/>
      </c>
      <c r="G3170" s="10">
        <f>IFERROR(VLOOKUP(ROW(源数据!A3155)-1,源数据!A:AG,12,0),0)</f>
        <v/>
      </c>
      <c r="H3170" s="17">
        <f>IFERROR(G3170/F3170,"")</f>
        <v/>
      </c>
      <c r="I3170" s="17">
        <f>IFERROR(VLOOKUP(ROW(源数据!A3155)-1,源数据!A:AG,21,0),"")</f>
        <v/>
      </c>
      <c r="J3170" s="10">
        <f>IFERROR(VLOOKUP(ROW(源数据!A3155)-1,源数据!A:AG,19,0),"")</f>
        <v/>
      </c>
      <c r="K3170" s="17">
        <f>IFERROR(VLOOKUP(ROW(源数据!A3155)-1,源数据!A:AG,21,0),0)</f>
        <v/>
      </c>
      <c r="L3170" s="17">
        <f>IFERROR(VLOOKUP(ROW(源数据!A3155)-1,源数据!A:AG,17,0),0)</f>
        <v/>
      </c>
      <c r="M3170" s="51">
        <f>IFERROR(VLOOKUP(ROW(源数据!A3155)-1,源数据!A:AG,15,0),"")</f>
        <v/>
      </c>
    </row>
    <row r="3171">
      <c r="A3171" s="10" t="n">
        <v>3155</v>
      </c>
      <c r="B3171" s="10">
        <f>IFERROR(VLOOKUP(ROW(源数据!A3156)-1,源数据!A:AG,33,0),"")</f>
        <v/>
      </c>
      <c r="C3171" s="10">
        <f>IFERROR(VLOOKUP(ROW(源数据!A3156)-1,源数据!A:AG,9,0),"")</f>
        <v/>
      </c>
      <c r="D3171" s="35">
        <f>IFERROR(VLOOKUP(ROW(源数据!A3156)-1,源数据!A:AG,8,0),"")</f>
        <v/>
      </c>
      <c r="E3171" s="35">
        <f>IFERROR(VLOOKUP(ROW(源数据!A3156)-1,源数据!A:AG,10,0),"")</f>
        <v/>
      </c>
      <c r="F3171" s="10">
        <f>IFERROR(VLOOKUP(ROW(源数据!A3156)-1,源数据!A:AG,11,0),"")</f>
        <v/>
      </c>
      <c r="G3171" s="10">
        <f>IFERROR(VLOOKUP(ROW(源数据!A3156)-1,源数据!A:AG,12,0),0)</f>
        <v/>
      </c>
      <c r="H3171" s="17">
        <f>IFERROR(G3171/F3171,"")</f>
        <v/>
      </c>
      <c r="I3171" s="17">
        <f>IFERROR(VLOOKUP(ROW(源数据!A3156)-1,源数据!A:AG,21,0),"")</f>
        <v/>
      </c>
      <c r="J3171" s="10">
        <f>IFERROR(VLOOKUP(ROW(源数据!A3156)-1,源数据!A:AG,19,0),"")</f>
        <v/>
      </c>
      <c r="K3171" s="17">
        <f>IFERROR(VLOOKUP(ROW(源数据!A3156)-1,源数据!A:AG,21,0),0)</f>
        <v/>
      </c>
      <c r="L3171" s="17">
        <f>IFERROR(VLOOKUP(ROW(源数据!A3156)-1,源数据!A:AG,17,0),0)</f>
        <v/>
      </c>
      <c r="M3171" s="51">
        <f>IFERROR(VLOOKUP(ROW(源数据!A3156)-1,源数据!A:AG,15,0),"")</f>
        <v/>
      </c>
    </row>
    <row r="3172">
      <c r="A3172" s="10" t="n">
        <v>3156</v>
      </c>
      <c r="B3172" s="10">
        <f>IFERROR(VLOOKUP(ROW(源数据!A3157)-1,源数据!A:AG,33,0),"")</f>
        <v/>
      </c>
      <c r="C3172" s="10">
        <f>IFERROR(VLOOKUP(ROW(源数据!A3157)-1,源数据!A:AG,9,0),"")</f>
        <v/>
      </c>
      <c r="D3172" s="35">
        <f>IFERROR(VLOOKUP(ROW(源数据!A3157)-1,源数据!A:AG,8,0),"")</f>
        <v/>
      </c>
      <c r="E3172" s="35">
        <f>IFERROR(VLOOKUP(ROW(源数据!A3157)-1,源数据!A:AG,10,0),"")</f>
        <v/>
      </c>
      <c r="F3172" s="10">
        <f>IFERROR(VLOOKUP(ROW(源数据!A3157)-1,源数据!A:AG,11,0),"")</f>
        <v/>
      </c>
      <c r="G3172" s="10">
        <f>IFERROR(VLOOKUP(ROW(源数据!A3157)-1,源数据!A:AG,12,0),0)</f>
        <v/>
      </c>
      <c r="H3172" s="17">
        <f>IFERROR(G3172/F3172,"")</f>
        <v/>
      </c>
      <c r="I3172" s="17">
        <f>IFERROR(VLOOKUP(ROW(源数据!A3157)-1,源数据!A:AG,21,0),"")</f>
        <v/>
      </c>
      <c r="J3172" s="10">
        <f>IFERROR(VLOOKUP(ROW(源数据!A3157)-1,源数据!A:AG,19,0),"")</f>
        <v/>
      </c>
      <c r="K3172" s="17">
        <f>IFERROR(VLOOKUP(ROW(源数据!A3157)-1,源数据!A:AG,21,0),0)</f>
        <v/>
      </c>
      <c r="L3172" s="17">
        <f>IFERROR(VLOOKUP(ROW(源数据!A3157)-1,源数据!A:AG,17,0),0)</f>
        <v/>
      </c>
      <c r="M3172" s="51">
        <f>IFERROR(VLOOKUP(ROW(源数据!A3157)-1,源数据!A:AG,15,0),"")</f>
        <v/>
      </c>
    </row>
    <row r="3173">
      <c r="A3173" s="10" t="n">
        <v>3157</v>
      </c>
      <c r="B3173" s="10">
        <f>IFERROR(VLOOKUP(ROW(源数据!A3158)-1,源数据!A:AG,33,0),"")</f>
        <v/>
      </c>
      <c r="C3173" s="10">
        <f>IFERROR(VLOOKUP(ROW(源数据!A3158)-1,源数据!A:AG,9,0),"")</f>
        <v/>
      </c>
      <c r="D3173" s="35">
        <f>IFERROR(VLOOKUP(ROW(源数据!A3158)-1,源数据!A:AG,8,0),"")</f>
        <v/>
      </c>
      <c r="E3173" s="35">
        <f>IFERROR(VLOOKUP(ROW(源数据!A3158)-1,源数据!A:AG,10,0),"")</f>
        <v/>
      </c>
      <c r="F3173" s="10">
        <f>IFERROR(VLOOKUP(ROW(源数据!A3158)-1,源数据!A:AG,11,0),"")</f>
        <v/>
      </c>
      <c r="G3173" s="10">
        <f>IFERROR(VLOOKUP(ROW(源数据!A3158)-1,源数据!A:AG,12,0),0)</f>
        <v/>
      </c>
      <c r="H3173" s="17">
        <f>IFERROR(G3173/F3173,"")</f>
        <v/>
      </c>
      <c r="I3173" s="17">
        <f>IFERROR(VLOOKUP(ROW(源数据!A3158)-1,源数据!A:AG,21,0),"")</f>
        <v/>
      </c>
      <c r="J3173" s="10">
        <f>IFERROR(VLOOKUP(ROW(源数据!A3158)-1,源数据!A:AG,19,0),"")</f>
        <v/>
      </c>
      <c r="K3173" s="17">
        <f>IFERROR(VLOOKUP(ROW(源数据!A3158)-1,源数据!A:AG,21,0),0)</f>
        <v/>
      </c>
      <c r="L3173" s="17">
        <f>IFERROR(VLOOKUP(ROW(源数据!A3158)-1,源数据!A:AG,17,0),0)</f>
        <v/>
      </c>
      <c r="M3173" s="51">
        <f>IFERROR(VLOOKUP(ROW(源数据!A3158)-1,源数据!A:AG,15,0),"")</f>
        <v/>
      </c>
    </row>
    <row r="3174">
      <c r="A3174" s="10" t="n">
        <v>3158</v>
      </c>
      <c r="B3174" s="10">
        <f>IFERROR(VLOOKUP(ROW(源数据!A3159)-1,源数据!A:AG,33,0),"")</f>
        <v/>
      </c>
      <c r="C3174" s="10">
        <f>IFERROR(VLOOKUP(ROW(源数据!A3159)-1,源数据!A:AG,9,0),"")</f>
        <v/>
      </c>
      <c r="D3174" s="35">
        <f>IFERROR(VLOOKUP(ROW(源数据!A3159)-1,源数据!A:AG,8,0),"")</f>
        <v/>
      </c>
      <c r="E3174" s="35">
        <f>IFERROR(VLOOKUP(ROW(源数据!A3159)-1,源数据!A:AG,10,0),"")</f>
        <v/>
      </c>
      <c r="F3174" s="10">
        <f>IFERROR(VLOOKUP(ROW(源数据!A3159)-1,源数据!A:AG,11,0),"")</f>
        <v/>
      </c>
      <c r="G3174" s="10">
        <f>IFERROR(VLOOKUP(ROW(源数据!A3159)-1,源数据!A:AG,12,0),0)</f>
        <v/>
      </c>
      <c r="H3174" s="17">
        <f>IFERROR(G3174/F3174,"")</f>
        <v/>
      </c>
      <c r="I3174" s="17">
        <f>IFERROR(VLOOKUP(ROW(源数据!A3159)-1,源数据!A:AG,21,0),"")</f>
        <v/>
      </c>
      <c r="J3174" s="10">
        <f>IFERROR(VLOOKUP(ROW(源数据!A3159)-1,源数据!A:AG,19,0),"")</f>
        <v/>
      </c>
      <c r="K3174" s="17">
        <f>IFERROR(VLOOKUP(ROW(源数据!A3159)-1,源数据!A:AG,21,0),0)</f>
        <v/>
      </c>
      <c r="L3174" s="17">
        <f>IFERROR(VLOOKUP(ROW(源数据!A3159)-1,源数据!A:AG,17,0),0)</f>
        <v/>
      </c>
      <c r="M3174" s="51">
        <f>IFERROR(VLOOKUP(ROW(源数据!A3159)-1,源数据!A:AG,15,0),"")</f>
        <v/>
      </c>
    </row>
    <row r="3175">
      <c r="A3175" s="10" t="n">
        <v>3159</v>
      </c>
      <c r="B3175" s="10">
        <f>IFERROR(VLOOKUP(ROW(源数据!A3160)-1,源数据!A:AG,33,0),"")</f>
        <v/>
      </c>
      <c r="C3175" s="10">
        <f>IFERROR(VLOOKUP(ROW(源数据!A3160)-1,源数据!A:AG,9,0),"")</f>
        <v/>
      </c>
      <c r="D3175" s="35">
        <f>IFERROR(VLOOKUP(ROW(源数据!A3160)-1,源数据!A:AG,8,0),"")</f>
        <v/>
      </c>
      <c r="E3175" s="35">
        <f>IFERROR(VLOOKUP(ROW(源数据!A3160)-1,源数据!A:AG,10,0),"")</f>
        <v/>
      </c>
      <c r="F3175" s="10">
        <f>IFERROR(VLOOKUP(ROW(源数据!A3160)-1,源数据!A:AG,11,0),"")</f>
        <v/>
      </c>
      <c r="G3175" s="10">
        <f>IFERROR(VLOOKUP(ROW(源数据!A3160)-1,源数据!A:AG,12,0),0)</f>
        <v/>
      </c>
      <c r="H3175" s="17">
        <f>IFERROR(G3175/F3175,"")</f>
        <v/>
      </c>
      <c r="I3175" s="17">
        <f>IFERROR(VLOOKUP(ROW(源数据!A3160)-1,源数据!A:AG,21,0),"")</f>
        <v/>
      </c>
      <c r="J3175" s="10">
        <f>IFERROR(VLOOKUP(ROW(源数据!A3160)-1,源数据!A:AG,19,0),"")</f>
        <v/>
      </c>
      <c r="K3175" s="17">
        <f>IFERROR(VLOOKUP(ROW(源数据!A3160)-1,源数据!A:AG,21,0),0)</f>
        <v/>
      </c>
      <c r="L3175" s="17">
        <f>IFERROR(VLOOKUP(ROW(源数据!A3160)-1,源数据!A:AG,17,0),0)</f>
        <v/>
      </c>
      <c r="M3175" s="51">
        <f>IFERROR(VLOOKUP(ROW(源数据!A3160)-1,源数据!A:AG,15,0),"")</f>
        <v/>
      </c>
    </row>
    <row r="3176">
      <c r="A3176" s="10" t="n">
        <v>3160</v>
      </c>
      <c r="B3176" s="10">
        <f>IFERROR(VLOOKUP(ROW(源数据!A3161)-1,源数据!A:AG,33,0),"")</f>
        <v/>
      </c>
      <c r="C3176" s="10">
        <f>IFERROR(VLOOKUP(ROW(源数据!A3161)-1,源数据!A:AG,9,0),"")</f>
        <v/>
      </c>
      <c r="D3176" s="35">
        <f>IFERROR(VLOOKUP(ROW(源数据!A3161)-1,源数据!A:AG,8,0),"")</f>
        <v/>
      </c>
      <c r="E3176" s="35">
        <f>IFERROR(VLOOKUP(ROW(源数据!A3161)-1,源数据!A:AG,10,0),"")</f>
        <v/>
      </c>
      <c r="F3176" s="10">
        <f>IFERROR(VLOOKUP(ROW(源数据!A3161)-1,源数据!A:AG,11,0),"")</f>
        <v/>
      </c>
      <c r="G3176" s="10">
        <f>IFERROR(VLOOKUP(ROW(源数据!A3161)-1,源数据!A:AG,12,0),0)</f>
        <v/>
      </c>
      <c r="H3176" s="17">
        <f>IFERROR(G3176/F3176,"")</f>
        <v/>
      </c>
      <c r="I3176" s="17">
        <f>IFERROR(VLOOKUP(ROW(源数据!A3161)-1,源数据!A:AG,21,0),"")</f>
        <v/>
      </c>
      <c r="J3176" s="10">
        <f>IFERROR(VLOOKUP(ROW(源数据!A3161)-1,源数据!A:AG,19,0),"")</f>
        <v/>
      </c>
      <c r="K3176" s="17">
        <f>IFERROR(VLOOKUP(ROW(源数据!A3161)-1,源数据!A:AG,21,0),0)</f>
        <v/>
      </c>
      <c r="L3176" s="17">
        <f>IFERROR(VLOOKUP(ROW(源数据!A3161)-1,源数据!A:AG,17,0),0)</f>
        <v/>
      </c>
      <c r="M3176" s="51">
        <f>IFERROR(VLOOKUP(ROW(源数据!A3161)-1,源数据!A:AG,15,0),"")</f>
        <v/>
      </c>
    </row>
    <row r="3177">
      <c r="A3177" s="10" t="n">
        <v>3161</v>
      </c>
      <c r="B3177" s="10">
        <f>IFERROR(VLOOKUP(ROW(源数据!A3162)-1,源数据!A:AG,33,0),"")</f>
        <v/>
      </c>
      <c r="C3177" s="10">
        <f>IFERROR(VLOOKUP(ROW(源数据!A3162)-1,源数据!A:AG,9,0),"")</f>
        <v/>
      </c>
      <c r="D3177" s="35">
        <f>IFERROR(VLOOKUP(ROW(源数据!A3162)-1,源数据!A:AG,8,0),"")</f>
        <v/>
      </c>
      <c r="E3177" s="35">
        <f>IFERROR(VLOOKUP(ROW(源数据!A3162)-1,源数据!A:AG,10,0),"")</f>
        <v/>
      </c>
      <c r="F3177" s="10">
        <f>IFERROR(VLOOKUP(ROW(源数据!A3162)-1,源数据!A:AG,11,0),"")</f>
        <v/>
      </c>
      <c r="G3177" s="10">
        <f>IFERROR(VLOOKUP(ROW(源数据!A3162)-1,源数据!A:AG,12,0),0)</f>
        <v/>
      </c>
      <c r="H3177" s="17">
        <f>IFERROR(G3177/F3177,"")</f>
        <v/>
      </c>
      <c r="I3177" s="17">
        <f>IFERROR(VLOOKUP(ROW(源数据!A3162)-1,源数据!A:AG,21,0),"")</f>
        <v/>
      </c>
      <c r="J3177" s="10">
        <f>IFERROR(VLOOKUP(ROW(源数据!A3162)-1,源数据!A:AG,19,0),"")</f>
        <v/>
      </c>
      <c r="K3177" s="17">
        <f>IFERROR(VLOOKUP(ROW(源数据!A3162)-1,源数据!A:AG,21,0),0)</f>
        <v/>
      </c>
      <c r="L3177" s="17">
        <f>IFERROR(VLOOKUP(ROW(源数据!A3162)-1,源数据!A:AG,17,0),0)</f>
        <v/>
      </c>
      <c r="M3177" s="51">
        <f>IFERROR(VLOOKUP(ROW(源数据!A3162)-1,源数据!A:AG,15,0),"")</f>
        <v/>
      </c>
    </row>
    <row r="3178">
      <c r="A3178" s="10" t="n">
        <v>3162</v>
      </c>
      <c r="B3178" s="10">
        <f>IFERROR(VLOOKUP(ROW(源数据!A3163)-1,源数据!A:AG,33,0),"")</f>
        <v/>
      </c>
      <c r="C3178" s="10">
        <f>IFERROR(VLOOKUP(ROW(源数据!A3163)-1,源数据!A:AG,9,0),"")</f>
        <v/>
      </c>
      <c r="D3178" s="35">
        <f>IFERROR(VLOOKUP(ROW(源数据!A3163)-1,源数据!A:AG,8,0),"")</f>
        <v/>
      </c>
      <c r="E3178" s="35">
        <f>IFERROR(VLOOKUP(ROW(源数据!A3163)-1,源数据!A:AG,10,0),"")</f>
        <v/>
      </c>
      <c r="F3178" s="10">
        <f>IFERROR(VLOOKUP(ROW(源数据!A3163)-1,源数据!A:AG,11,0),"")</f>
        <v/>
      </c>
      <c r="G3178" s="10">
        <f>IFERROR(VLOOKUP(ROW(源数据!A3163)-1,源数据!A:AG,12,0),0)</f>
        <v/>
      </c>
      <c r="H3178" s="17">
        <f>IFERROR(G3178/F3178,"")</f>
        <v/>
      </c>
      <c r="I3178" s="17">
        <f>IFERROR(VLOOKUP(ROW(源数据!A3163)-1,源数据!A:AG,21,0),"")</f>
        <v/>
      </c>
      <c r="J3178" s="10">
        <f>IFERROR(VLOOKUP(ROW(源数据!A3163)-1,源数据!A:AG,19,0),"")</f>
        <v/>
      </c>
      <c r="K3178" s="17">
        <f>IFERROR(VLOOKUP(ROW(源数据!A3163)-1,源数据!A:AG,21,0),0)</f>
        <v/>
      </c>
      <c r="L3178" s="17">
        <f>IFERROR(VLOOKUP(ROW(源数据!A3163)-1,源数据!A:AG,17,0),0)</f>
        <v/>
      </c>
      <c r="M3178" s="51">
        <f>IFERROR(VLOOKUP(ROW(源数据!A3163)-1,源数据!A:AG,15,0),"")</f>
        <v/>
      </c>
    </row>
    <row r="3179">
      <c r="A3179" s="10" t="n">
        <v>3163</v>
      </c>
      <c r="B3179" s="10">
        <f>IFERROR(VLOOKUP(ROW(源数据!A3164)-1,源数据!A:AG,33,0),"")</f>
        <v/>
      </c>
      <c r="C3179" s="10">
        <f>IFERROR(VLOOKUP(ROW(源数据!A3164)-1,源数据!A:AG,9,0),"")</f>
        <v/>
      </c>
      <c r="D3179" s="35">
        <f>IFERROR(VLOOKUP(ROW(源数据!A3164)-1,源数据!A:AG,8,0),"")</f>
        <v/>
      </c>
      <c r="E3179" s="35">
        <f>IFERROR(VLOOKUP(ROW(源数据!A3164)-1,源数据!A:AG,10,0),"")</f>
        <v/>
      </c>
      <c r="F3179" s="10">
        <f>IFERROR(VLOOKUP(ROW(源数据!A3164)-1,源数据!A:AG,11,0),"")</f>
        <v/>
      </c>
      <c r="G3179" s="10">
        <f>IFERROR(VLOOKUP(ROW(源数据!A3164)-1,源数据!A:AG,12,0),0)</f>
        <v/>
      </c>
      <c r="H3179" s="17">
        <f>IFERROR(G3179/F3179,"")</f>
        <v/>
      </c>
      <c r="I3179" s="17">
        <f>IFERROR(VLOOKUP(ROW(源数据!A3164)-1,源数据!A:AG,21,0),"")</f>
        <v/>
      </c>
      <c r="J3179" s="10">
        <f>IFERROR(VLOOKUP(ROW(源数据!A3164)-1,源数据!A:AG,19,0),"")</f>
        <v/>
      </c>
      <c r="K3179" s="17">
        <f>IFERROR(VLOOKUP(ROW(源数据!A3164)-1,源数据!A:AG,21,0),0)</f>
        <v/>
      </c>
      <c r="L3179" s="17">
        <f>IFERROR(VLOOKUP(ROW(源数据!A3164)-1,源数据!A:AG,17,0),0)</f>
        <v/>
      </c>
      <c r="M3179" s="51">
        <f>IFERROR(VLOOKUP(ROW(源数据!A3164)-1,源数据!A:AG,15,0),"")</f>
        <v/>
      </c>
    </row>
    <row r="3180">
      <c r="A3180" s="10" t="n">
        <v>3164</v>
      </c>
      <c r="B3180" s="10">
        <f>IFERROR(VLOOKUP(ROW(源数据!A3165)-1,源数据!A:AG,33,0),"")</f>
        <v/>
      </c>
      <c r="C3180" s="10">
        <f>IFERROR(VLOOKUP(ROW(源数据!A3165)-1,源数据!A:AG,9,0),"")</f>
        <v/>
      </c>
      <c r="D3180" s="35">
        <f>IFERROR(VLOOKUP(ROW(源数据!A3165)-1,源数据!A:AG,8,0),"")</f>
        <v/>
      </c>
      <c r="E3180" s="35">
        <f>IFERROR(VLOOKUP(ROW(源数据!A3165)-1,源数据!A:AG,10,0),"")</f>
        <v/>
      </c>
      <c r="F3180" s="10">
        <f>IFERROR(VLOOKUP(ROW(源数据!A3165)-1,源数据!A:AG,11,0),"")</f>
        <v/>
      </c>
      <c r="G3180" s="10">
        <f>IFERROR(VLOOKUP(ROW(源数据!A3165)-1,源数据!A:AG,12,0),0)</f>
        <v/>
      </c>
      <c r="H3180" s="17">
        <f>IFERROR(G3180/F3180,"")</f>
        <v/>
      </c>
      <c r="I3180" s="17">
        <f>IFERROR(VLOOKUP(ROW(源数据!A3165)-1,源数据!A:AG,21,0),"")</f>
        <v/>
      </c>
      <c r="J3180" s="10">
        <f>IFERROR(VLOOKUP(ROW(源数据!A3165)-1,源数据!A:AG,19,0),"")</f>
        <v/>
      </c>
      <c r="K3180" s="17">
        <f>IFERROR(VLOOKUP(ROW(源数据!A3165)-1,源数据!A:AG,21,0),0)</f>
        <v/>
      </c>
      <c r="L3180" s="17">
        <f>IFERROR(VLOOKUP(ROW(源数据!A3165)-1,源数据!A:AG,17,0),0)</f>
        <v/>
      </c>
      <c r="M3180" s="51">
        <f>IFERROR(VLOOKUP(ROW(源数据!A3165)-1,源数据!A:AG,15,0),"")</f>
        <v/>
      </c>
    </row>
    <row r="3181">
      <c r="A3181" s="10" t="n">
        <v>3165</v>
      </c>
      <c r="B3181" s="10">
        <f>IFERROR(VLOOKUP(ROW(源数据!A3166)-1,源数据!A:AG,33,0),"")</f>
        <v/>
      </c>
      <c r="C3181" s="10">
        <f>IFERROR(VLOOKUP(ROW(源数据!A3166)-1,源数据!A:AG,9,0),"")</f>
        <v/>
      </c>
      <c r="D3181" s="35">
        <f>IFERROR(VLOOKUP(ROW(源数据!A3166)-1,源数据!A:AG,8,0),"")</f>
        <v/>
      </c>
      <c r="E3181" s="35">
        <f>IFERROR(VLOOKUP(ROW(源数据!A3166)-1,源数据!A:AG,10,0),"")</f>
        <v/>
      </c>
      <c r="F3181" s="10">
        <f>IFERROR(VLOOKUP(ROW(源数据!A3166)-1,源数据!A:AG,11,0),"")</f>
        <v/>
      </c>
      <c r="G3181" s="10">
        <f>IFERROR(VLOOKUP(ROW(源数据!A3166)-1,源数据!A:AG,12,0),0)</f>
        <v/>
      </c>
      <c r="H3181" s="17">
        <f>IFERROR(G3181/F3181,"")</f>
        <v/>
      </c>
      <c r="I3181" s="17">
        <f>IFERROR(VLOOKUP(ROW(源数据!A3166)-1,源数据!A:AG,21,0),"")</f>
        <v/>
      </c>
      <c r="J3181" s="10">
        <f>IFERROR(VLOOKUP(ROW(源数据!A3166)-1,源数据!A:AG,19,0),"")</f>
        <v/>
      </c>
      <c r="K3181" s="17">
        <f>IFERROR(VLOOKUP(ROW(源数据!A3166)-1,源数据!A:AG,21,0),0)</f>
        <v/>
      </c>
      <c r="L3181" s="17">
        <f>IFERROR(VLOOKUP(ROW(源数据!A3166)-1,源数据!A:AG,17,0),0)</f>
        <v/>
      </c>
      <c r="M3181" s="51">
        <f>IFERROR(VLOOKUP(ROW(源数据!A3166)-1,源数据!A:AG,15,0),"")</f>
        <v/>
      </c>
    </row>
    <row r="3182">
      <c r="A3182" s="10" t="n">
        <v>3166</v>
      </c>
      <c r="B3182" s="10">
        <f>IFERROR(VLOOKUP(ROW(源数据!A3167)-1,源数据!A:AG,33,0),"")</f>
        <v/>
      </c>
      <c r="C3182" s="10">
        <f>IFERROR(VLOOKUP(ROW(源数据!A3167)-1,源数据!A:AG,9,0),"")</f>
        <v/>
      </c>
      <c r="D3182" s="35">
        <f>IFERROR(VLOOKUP(ROW(源数据!A3167)-1,源数据!A:AG,8,0),"")</f>
        <v/>
      </c>
      <c r="E3182" s="35">
        <f>IFERROR(VLOOKUP(ROW(源数据!A3167)-1,源数据!A:AG,10,0),"")</f>
        <v/>
      </c>
      <c r="F3182" s="10">
        <f>IFERROR(VLOOKUP(ROW(源数据!A3167)-1,源数据!A:AG,11,0),"")</f>
        <v/>
      </c>
      <c r="G3182" s="10">
        <f>IFERROR(VLOOKUP(ROW(源数据!A3167)-1,源数据!A:AG,12,0),0)</f>
        <v/>
      </c>
      <c r="H3182" s="17">
        <f>IFERROR(G3182/F3182,"")</f>
        <v/>
      </c>
      <c r="I3182" s="17">
        <f>IFERROR(VLOOKUP(ROW(源数据!A3167)-1,源数据!A:AG,21,0),"")</f>
        <v/>
      </c>
      <c r="J3182" s="10">
        <f>IFERROR(VLOOKUP(ROW(源数据!A3167)-1,源数据!A:AG,19,0),"")</f>
        <v/>
      </c>
      <c r="K3182" s="17">
        <f>IFERROR(VLOOKUP(ROW(源数据!A3167)-1,源数据!A:AG,21,0),0)</f>
        <v/>
      </c>
      <c r="L3182" s="17">
        <f>IFERROR(VLOOKUP(ROW(源数据!A3167)-1,源数据!A:AG,17,0),0)</f>
        <v/>
      </c>
      <c r="M3182" s="51">
        <f>IFERROR(VLOOKUP(ROW(源数据!A3167)-1,源数据!A:AG,15,0),"")</f>
        <v/>
      </c>
    </row>
    <row r="3183">
      <c r="A3183" s="10" t="n">
        <v>3167</v>
      </c>
      <c r="B3183" s="10">
        <f>IFERROR(VLOOKUP(ROW(源数据!A3168)-1,源数据!A:AG,33,0),"")</f>
        <v/>
      </c>
      <c r="C3183" s="10">
        <f>IFERROR(VLOOKUP(ROW(源数据!A3168)-1,源数据!A:AG,9,0),"")</f>
        <v/>
      </c>
      <c r="D3183" s="35">
        <f>IFERROR(VLOOKUP(ROW(源数据!A3168)-1,源数据!A:AG,8,0),"")</f>
        <v/>
      </c>
      <c r="E3183" s="35">
        <f>IFERROR(VLOOKUP(ROW(源数据!A3168)-1,源数据!A:AG,10,0),"")</f>
        <v/>
      </c>
      <c r="F3183" s="10">
        <f>IFERROR(VLOOKUP(ROW(源数据!A3168)-1,源数据!A:AG,11,0),"")</f>
        <v/>
      </c>
      <c r="G3183" s="10">
        <f>IFERROR(VLOOKUP(ROW(源数据!A3168)-1,源数据!A:AG,12,0),0)</f>
        <v/>
      </c>
      <c r="H3183" s="17">
        <f>IFERROR(G3183/F3183,"")</f>
        <v/>
      </c>
      <c r="I3183" s="17">
        <f>IFERROR(VLOOKUP(ROW(源数据!A3168)-1,源数据!A:AG,21,0),"")</f>
        <v/>
      </c>
      <c r="J3183" s="10">
        <f>IFERROR(VLOOKUP(ROW(源数据!A3168)-1,源数据!A:AG,19,0),"")</f>
        <v/>
      </c>
      <c r="K3183" s="17">
        <f>IFERROR(VLOOKUP(ROW(源数据!A3168)-1,源数据!A:AG,21,0),0)</f>
        <v/>
      </c>
      <c r="L3183" s="17">
        <f>IFERROR(VLOOKUP(ROW(源数据!A3168)-1,源数据!A:AG,17,0),0)</f>
        <v/>
      </c>
      <c r="M3183" s="51">
        <f>IFERROR(VLOOKUP(ROW(源数据!A3168)-1,源数据!A:AG,15,0),"")</f>
        <v/>
      </c>
    </row>
    <row r="3184">
      <c r="A3184" s="10" t="n">
        <v>3168</v>
      </c>
      <c r="B3184" s="10">
        <f>IFERROR(VLOOKUP(ROW(源数据!A3169)-1,源数据!A:AG,33,0),"")</f>
        <v/>
      </c>
      <c r="C3184" s="10">
        <f>IFERROR(VLOOKUP(ROW(源数据!A3169)-1,源数据!A:AG,9,0),"")</f>
        <v/>
      </c>
      <c r="D3184" s="35">
        <f>IFERROR(VLOOKUP(ROW(源数据!A3169)-1,源数据!A:AG,8,0),"")</f>
        <v/>
      </c>
      <c r="E3184" s="35">
        <f>IFERROR(VLOOKUP(ROW(源数据!A3169)-1,源数据!A:AG,10,0),"")</f>
        <v/>
      </c>
      <c r="F3184" s="10">
        <f>IFERROR(VLOOKUP(ROW(源数据!A3169)-1,源数据!A:AG,11,0),"")</f>
        <v/>
      </c>
      <c r="G3184" s="10">
        <f>IFERROR(VLOOKUP(ROW(源数据!A3169)-1,源数据!A:AG,12,0),0)</f>
        <v/>
      </c>
      <c r="H3184" s="17">
        <f>IFERROR(G3184/F3184,"")</f>
        <v/>
      </c>
      <c r="I3184" s="17">
        <f>IFERROR(VLOOKUP(ROW(源数据!A3169)-1,源数据!A:AG,21,0),"")</f>
        <v/>
      </c>
      <c r="J3184" s="10">
        <f>IFERROR(VLOOKUP(ROW(源数据!A3169)-1,源数据!A:AG,19,0),"")</f>
        <v/>
      </c>
      <c r="K3184" s="17">
        <f>IFERROR(VLOOKUP(ROW(源数据!A3169)-1,源数据!A:AG,21,0),0)</f>
        <v/>
      </c>
      <c r="L3184" s="17">
        <f>IFERROR(VLOOKUP(ROW(源数据!A3169)-1,源数据!A:AG,17,0),0)</f>
        <v/>
      </c>
      <c r="M3184" s="51">
        <f>IFERROR(VLOOKUP(ROW(源数据!A3169)-1,源数据!A:AG,15,0),"")</f>
        <v/>
      </c>
    </row>
    <row r="3185">
      <c r="A3185" s="10" t="n">
        <v>3169</v>
      </c>
      <c r="B3185" s="10">
        <f>IFERROR(VLOOKUP(ROW(源数据!A3170)-1,源数据!A:AG,33,0),"")</f>
        <v/>
      </c>
      <c r="C3185" s="10">
        <f>IFERROR(VLOOKUP(ROW(源数据!A3170)-1,源数据!A:AG,9,0),"")</f>
        <v/>
      </c>
      <c r="D3185" s="35">
        <f>IFERROR(VLOOKUP(ROW(源数据!A3170)-1,源数据!A:AG,8,0),"")</f>
        <v/>
      </c>
      <c r="E3185" s="35">
        <f>IFERROR(VLOOKUP(ROW(源数据!A3170)-1,源数据!A:AG,10,0),"")</f>
        <v/>
      </c>
      <c r="F3185" s="10">
        <f>IFERROR(VLOOKUP(ROW(源数据!A3170)-1,源数据!A:AG,11,0),"")</f>
        <v/>
      </c>
      <c r="G3185" s="10">
        <f>IFERROR(VLOOKUP(ROW(源数据!A3170)-1,源数据!A:AG,12,0),0)</f>
        <v/>
      </c>
      <c r="H3185" s="17">
        <f>IFERROR(G3185/F3185,"")</f>
        <v/>
      </c>
      <c r="I3185" s="17">
        <f>IFERROR(VLOOKUP(ROW(源数据!A3170)-1,源数据!A:AG,21,0),"")</f>
        <v/>
      </c>
      <c r="J3185" s="10">
        <f>IFERROR(VLOOKUP(ROW(源数据!A3170)-1,源数据!A:AG,19,0),"")</f>
        <v/>
      </c>
      <c r="K3185" s="17">
        <f>IFERROR(VLOOKUP(ROW(源数据!A3170)-1,源数据!A:AG,21,0),0)</f>
        <v/>
      </c>
      <c r="L3185" s="17">
        <f>IFERROR(VLOOKUP(ROW(源数据!A3170)-1,源数据!A:AG,17,0),0)</f>
        <v/>
      </c>
      <c r="M3185" s="51">
        <f>IFERROR(VLOOKUP(ROW(源数据!A3170)-1,源数据!A:AG,15,0),"")</f>
        <v/>
      </c>
    </row>
    <row r="3186">
      <c r="A3186" s="10" t="n">
        <v>3170</v>
      </c>
      <c r="B3186" s="10">
        <f>IFERROR(VLOOKUP(ROW(源数据!A3171)-1,源数据!A:AG,33,0),"")</f>
        <v/>
      </c>
      <c r="C3186" s="10">
        <f>IFERROR(VLOOKUP(ROW(源数据!A3171)-1,源数据!A:AG,9,0),"")</f>
        <v/>
      </c>
      <c r="D3186" s="35">
        <f>IFERROR(VLOOKUP(ROW(源数据!A3171)-1,源数据!A:AG,8,0),"")</f>
        <v/>
      </c>
      <c r="E3186" s="35">
        <f>IFERROR(VLOOKUP(ROW(源数据!A3171)-1,源数据!A:AG,10,0),"")</f>
        <v/>
      </c>
      <c r="F3186" s="10">
        <f>IFERROR(VLOOKUP(ROW(源数据!A3171)-1,源数据!A:AG,11,0),"")</f>
        <v/>
      </c>
      <c r="G3186" s="10">
        <f>IFERROR(VLOOKUP(ROW(源数据!A3171)-1,源数据!A:AG,12,0),0)</f>
        <v/>
      </c>
      <c r="H3186" s="17">
        <f>IFERROR(G3186/F3186,"")</f>
        <v/>
      </c>
      <c r="I3186" s="17">
        <f>IFERROR(VLOOKUP(ROW(源数据!A3171)-1,源数据!A:AG,21,0),"")</f>
        <v/>
      </c>
      <c r="J3186" s="10">
        <f>IFERROR(VLOOKUP(ROW(源数据!A3171)-1,源数据!A:AG,19,0),"")</f>
        <v/>
      </c>
      <c r="K3186" s="17">
        <f>IFERROR(VLOOKUP(ROW(源数据!A3171)-1,源数据!A:AG,21,0),0)</f>
        <v/>
      </c>
      <c r="L3186" s="17">
        <f>IFERROR(VLOOKUP(ROW(源数据!A3171)-1,源数据!A:AG,17,0),0)</f>
        <v/>
      </c>
      <c r="M3186" s="51">
        <f>IFERROR(VLOOKUP(ROW(源数据!A3171)-1,源数据!A:AG,15,0),"")</f>
        <v/>
      </c>
    </row>
    <row r="3187">
      <c r="A3187" s="10" t="n">
        <v>3171</v>
      </c>
      <c r="B3187" s="10">
        <f>IFERROR(VLOOKUP(ROW(源数据!A3172)-1,源数据!A:AG,33,0),"")</f>
        <v/>
      </c>
      <c r="C3187" s="10">
        <f>IFERROR(VLOOKUP(ROW(源数据!A3172)-1,源数据!A:AG,9,0),"")</f>
        <v/>
      </c>
      <c r="D3187" s="35">
        <f>IFERROR(VLOOKUP(ROW(源数据!A3172)-1,源数据!A:AG,8,0),"")</f>
        <v/>
      </c>
      <c r="E3187" s="35">
        <f>IFERROR(VLOOKUP(ROW(源数据!A3172)-1,源数据!A:AG,10,0),"")</f>
        <v/>
      </c>
      <c r="F3187" s="10">
        <f>IFERROR(VLOOKUP(ROW(源数据!A3172)-1,源数据!A:AG,11,0),"")</f>
        <v/>
      </c>
      <c r="G3187" s="10">
        <f>IFERROR(VLOOKUP(ROW(源数据!A3172)-1,源数据!A:AG,12,0),0)</f>
        <v/>
      </c>
      <c r="H3187" s="17">
        <f>IFERROR(G3187/F3187,"")</f>
        <v/>
      </c>
      <c r="I3187" s="17">
        <f>IFERROR(VLOOKUP(ROW(源数据!A3172)-1,源数据!A:AG,21,0),"")</f>
        <v/>
      </c>
      <c r="J3187" s="10">
        <f>IFERROR(VLOOKUP(ROW(源数据!A3172)-1,源数据!A:AG,19,0),"")</f>
        <v/>
      </c>
      <c r="K3187" s="17">
        <f>IFERROR(VLOOKUP(ROW(源数据!A3172)-1,源数据!A:AG,21,0),0)</f>
        <v/>
      </c>
      <c r="L3187" s="17">
        <f>IFERROR(VLOOKUP(ROW(源数据!A3172)-1,源数据!A:AG,17,0),0)</f>
        <v/>
      </c>
      <c r="M3187" s="51">
        <f>IFERROR(VLOOKUP(ROW(源数据!A3172)-1,源数据!A:AG,15,0),"")</f>
        <v/>
      </c>
    </row>
    <row r="3188">
      <c r="A3188" s="10" t="n">
        <v>3172</v>
      </c>
      <c r="B3188" s="10">
        <f>IFERROR(VLOOKUP(ROW(源数据!A3173)-1,源数据!A:AG,33,0),"")</f>
        <v/>
      </c>
      <c r="C3188" s="10">
        <f>IFERROR(VLOOKUP(ROW(源数据!A3173)-1,源数据!A:AG,9,0),"")</f>
        <v/>
      </c>
      <c r="D3188" s="35">
        <f>IFERROR(VLOOKUP(ROW(源数据!A3173)-1,源数据!A:AG,8,0),"")</f>
        <v/>
      </c>
      <c r="E3188" s="35">
        <f>IFERROR(VLOOKUP(ROW(源数据!A3173)-1,源数据!A:AG,10,0),"")</f>
        <v/>
      </c>
      <c r="F3188" s="10">
        <f>IFERROR(VLOOKUP(ROW(源数据!A3173)-1,源数据!A:AG,11,0),"")</f>
        <v/>
      </c>
      <c r="G3188" s="10">
        <f>IFERROR(VLOOKUP(ROW(源数据!A3173)-1,源数据!A:AG,12,0),0)</f>
        <v/>
      </c>
      <c r="H3188" s="17">
        <f>IFERROR(G3188/F3188,"")</f>
        <v/>
      </c>
      <c r="I3188" s="17">
        <f>IFERROR(VLOOKUP(ROW(源数据!A3173)-1,源数据!A:AG,21,0),"")</f>
        <v/>
      </c>
      <c r="J3188" s="10">
        <f>IFERROR(VLOOKUP(ROW(源数据!A3173)-1,源数据!A:AG,19,0),"")</f>
        <v/>
      </c>
      <c r="K3188" s="17">
        <f>IFERROR(VLOOKUP(ROW(源数据!A3173)-1,源数据!A:AG,21,0),0)</f>
        <v/>
      </c>
      <c r="L3188" s="17">
        <f>IFERROR(VLOOKUP(ROW(源数据!A3173)-1,源数据!A:AG,17,0),0)</f>
        <v/>
      </c>
      <c r="M3188" s="51">
        <f>IFERROR(VLOOKUP(ROW(源数据!A3173)-1,源数据!A:AG,15,0),"")</f>
        <v/>
      </c>
    </row>
    <row r="3189">
      <c r="A3189" s="10" t="n">
        <v>3173</v>
      </c>
      <c r="B3189" s="10">
        <f>IFERROR(VLOOKUP(ROW(源数据!A3174)-1,源数据!A:AG,33,0),"")</f>
        <v/>
      </c>
      <c r="C3189" s="10">
        <f>IFERROR(VLOOKUP(ROW(源数据!A3174)-1,源数据!A:AG,9,0),"")</f>
        <v/>
      </c>
      <c r="D3189" s="35">
        <f>IFERROR(VLOOKUP(ROW(源数据!A3174)-1,源数据!A:AG,8,0),"")</f>
        <v/>
      </c>
      <c r="E3189" s="35">
        <f>IFERROR(VLOOKUP(ROW(源数据!A3174)-1,源数据!A:AG,10,0),"")</f>
        <v/>
      </c>
      <c r="F3189" s="10">
        <f>IFERROR(VLOOKUP(ROW(源数据!A3174)-1,源数据!A:AG,11,0),"")</f>
        <v/>
      </c>
      <c r="G3189" s="10">
        <f>IFERROR(VLOOKUP(ROW(源数据!A3174)-1,源数据!A:AG,12,0),0)</f>
        <v/>
      </c>
      <c r="H3189" s="17">
        <f>IFERROR(G3189/F3189,"")</f>
        <v/>
      </c>
      <c r="I3189" s="17">
        <f>IFERROR(VLOOKUP(ROW(源数据!A3174)-1,源数据!A:AG,21,0),"")</f>
        <v/>
      </c>
      <c r="J3189" s="10">
        <f>IFERROR(VLOOKUP(ROW(源数据!A3174)-1,源数据!A:AG,19,0),"")</f>
        <v/>
      </c>
      <c r="K3189" s="17">
        <f>IFERROR(VLOOKUP(ROW(源数据!A3174)-1,源数据!A:AG,21,0),0)</f>
        <v/>
      </c>
      <c r="L3189" s="17">
        <f>IFERROR(VLOOKUP(ROW(源数据!A3174)-1,源数据!A:AG,17,0),0)</f>
        <v/>
      </c>
      <c r="M3189" s="51">
        <f>IFERROR(VLOOKUP(ROW(源数据!A3174)-1,源数据!A:AG,15,0),"")</f>
        <v/>
      </c>
    </row>
    <row r="3190">
      <c r="A3190" s="10" t="n">
        <v>3174</v>
      </c>
      <c r="B3190" s="10">
        <f>IFERROR(VLOOKUP(ROW(源数据!A3175)-1,源数据!A:AG,33,0),"")</f>
        <v/>
      </c>
      <c r="C3190" s="10">
        <f>IFERROR(VLOOKUP(ROW(源数据!A3175)-1,源数据!A:AG,9,0),"")</f>
        <v/>
      </c>
      <c r="D3190" s="35">
        <f>IFERROR(VLOOKUP(ROW(源数据!A3175)-1,源数据!A:AG,8,0),"")</f>
        <v/>
      </c>
      <c r="E3190" s="35">
        <f>IFERROR(VLOOKUP(ROW(源数据!A3175)-1,源数据!A:AG,10,0),"")</f>
        <v/>
      </c>
      <c r="F3190" s="10">
        <f>IFERROR(VLOOKUP(ROW(源数据!A3175)-1,源数据!A:AG,11,0),"")</f>
        <v/>
      </c>
      <c r="G3190" s="10">
        <f>IFERROR(VLOOKUP(ROW(源数据!A3175)-1,源数据!A:AG,12,0),0)</f>
        <v/>
      </c>
      <c r="H3190" s="17">
        <f>IFERROR(G3190/F3190,"")</f>
        <v/>
      </c>
      <c r="I3190" s="17">
        <f>IFERROR(VLOOKUP(ROW(源数据!A3175)-1,源数据!A:AG,21,0),"")</f>
        <v/>
      </c>
      <c r="J3190" s="10">
        <f>IFERROR(VLOOKUP(ROW(源数据!A3175)-1,源数据!A:AG,19,0),"")</f>
        <v/>
      </c>
      <c r="K3190" s="17">
        <f>IFERROR(VLOOKUP(ROW(源数据!A3175)-1,源数据!A:AG,21,0),0)</f>
        <v/>
      </c>
      <c r="L3190" s="17">
        <f>IFERROR(VLOOKUP(ROW(源数据!A3175)-1,源数据!A:AG,17,0),0)</f>
        <v/>
      </c>
      <c r="M3190" s="51">
        <f>IFERROR(VLOOKUP(ROW(源数据!A3175)-1,源数据!A:AG,15,0),"")</f>
        <v/>
      </c>
    </row>
    <row r="3191">
      <c r="A3191" s="10" t="n">
        <v>3175</v>
      </c>
      <c r="B3191" s="10">
        <f>IFERROR(VLOOKUP(ROW(源数据!A3176)-1,源数据!A:AG,33,0),"")</f>
        <v/>
      </c>
      <c r="C3191" s="10">
        <f>IFERROR(VLOOKUP(ROW(源数据!A3176)-1,源数据!A:AG,9,0),"")</f>
        <v/>
      </c>
      <c r="D3191" s="35">
        <f>IFERROR(VLOOKUP(ROW(源数据!A3176)-1,源数据!A:AG,8,0),"")</f>
        <v/>
      </c>
      <c r="E3191" s="35">
        <f>IFERROR(VLOOKUP(ROW(源数据!A3176)-1,源数据!A:AG,10,0),"")</f>
        <v/>
      </c>
      <c r="F3191" s="10">
        <f>IFERROR(VLOOKUP(ROW(源数据!A3176)-1,源数据!A:AG,11,0),"")</f>
        <v/>
      </c>
      <c r="G3191" s="10">
        <f>IFERROR(VLOOKUP(ROW(源数据!A3176)-1,源数据!A:AG,12,0),0)</f>
        <v/>
      </c>
      <c r="H3191" s="17">
        <f>IFERROR(G3191/F3191,"")</f>
        <v/>
      </c>
      <c r="I3191" s="17">
        <f>IFERROR(VLOOKUP(ROW(源数据!A3176)-1,源数据!A:AG,21,0),"")</f>
        <v/>
      </c>
      <c r="J3191" s="10">
        <f>IFERROR(VLOOKUP(ROW(源数据!A3176)-1,源数据!A:AG,19,0),"")</f>
        <v/>
      </c>
      <c r="K3191" s="17">
        <f>IFERROR(VLOOKUP(ROW(源数据!A3176)-1,源数据!A:AG,21,0),0)</f>
        <v/>
      </c>
      <c r="L3191" s="17">
        <f>IFERROR(VLOOKUP(ROW(源数据!A3176)-1,源数据!A:AG,17,0),0)</f>
        <v/>
      </c>
      <c r="M3191" s="51">
        <f>IFERROR(VLOOKUP(ROW(源数据!A3176)-1,源数据!A:AG,15,0),"")</f>
        <v/>
      </c>
    </row>
    <row r="3192">
      <c r="A3192" s="10" t="n">
        <v>3176</v>
      </c>
      <c r="B3192" s="10">
        <f>IFERROR(VLOOKUP(ROW(源数据!A3177)-1,源数据!A:AG,33,0),"")</f>
        <v/>
      </c>
      <c r="C3192" s="10">
        <f>IFERROR(VLOOKUP(ROW(源数据!A3177)-1,源数据!A:AG,9,0),"")</f>
        <v/>
      </c>
      <c r="D3192" s="35">
        <f>IFERROR(VLOOKUP(ROW(源数据!A3177)-1,源数据!A:AG,8,0),"")</f>
        <v/>
      </c>
      <c r="E3192" s="35">
        <f>IFERROR(VLOOKUP(ROW(源数据!A3177)-1,源数据!A:AG,10,0),"")</f>
        <v/>
      </c>
      <c r="F3192" s="10">
        <f>IFERROR(VLOOKUP(ROW(源数据!A3177)-1,源数据!A:AG,11,0),"")</f>
        <v/>
      </c>
      <c r="G3192" s="10">
        <f>IFERROR(VLOOKUP(ROW(源数据!A3177)-1,源数据!A:AG,12,0),0)</f>
        <v/>
      </c>
      <c r="H3192" s="17">
        <f>IFERROR(G3192/F3192,"")</f>
        <v/>
      </c>
      <c r="I3192" s="17">
        <f>IFERROR(VLOOKUP(ROW(源数据!A3177)-1,源数据!A:AG,21,0),"")</f>
        <v/>
      </c>
      <c r="J3192" s="10">
        <f>IFERROR(VLOOKUP(ROW(源数据!A3177)-1,源数据!A:AG,19,0),"")</f>
        <v/>
      </c>
      <c r="K3192" s="17">
        <f>IFERROR(VLOOKUP(ROW(源数据!A3177)-1,源数据!A:AG,21,0),0)</f>
        <v/>
      </c>
      <c r="L3192" s="17">
        <f>IFERROR(VLOOKUP(ROW(源数据!A3177)-1,源数据!A:AG,17,0),0)</f>
        <v/>
      </c>
      <c r="M3192" s="51">
        <f>IFERROR(VLOOKUP(ROW(源数据!A3177)-1,源数据!A:AG,15,0),"")</f>
        <v/>
      </c>
    </row>
    <row r="3193">
      <c r="A3193" s="10" t="n">
        <v>3177</v>
      </c>
      <c r="B3193" s="10">
        <f>IFERROR(VLOOKUP(ROW(源数据!A3178)-1,源数据!A:AG,33,0),"")</f>
        <v/>
      </c>
      <c r="C3193" s="10">
        <f>IFERROR(VLOOKUP(ROW(源数据!A3178)-1,源数据!A:AG,9,0),"")</f>
        <v/>
      </c>
      <c r="D3193" s="35">
        <f>IFERROR(VLOOKUP(ROW(源数据!A3178)-1,源数据!A:AG,8,0),"")</f>
        <v/>
      </c>
      <c r="E3193" s="35">
        <f>IFERROR(VLOOKUP(ROW(源数据!A3178)-1,源数据!A:AG,10,0),"")</f>
        <v/>
      </c>
      <c r="F3193" s="10">
        <f>IFERROR(VLOOKUP(ROW(源数据!A3178)-1,源数据!A:AG,11,0),"")</f>
        <v/>
      </c>
      <c r="G3193" s="10">
        <f>IFERROR(VLOOKUP(ROW(源数据!A3178)-1,源数据!A:AG,12,0),0)</f>
        <v/>
      </c>
      <c r="H3193" s="17">
        <f>IFERROR(G3193/F3193,"")</f>
        <v/>
      </c>
      <c r="I3193" s="17">
        <f>IFERROR(VLOOKUP(ROW(源数据!A3178)-1,源数据!A:AG,21,0),"")</f>
        <v/>
      </c>
      <c r="J3193" s="10">
        <f>IFERROR(VLOOKUP(ROW(源数据!A3178)-1,源数据!A:AG,19,0),"")</f>
        <v/>
      </c>
      <c r="K3193" s="17">
        <f>IFERROR(VLOOKUP(ROW(源数据!A3178)-1,源数据!A:AG,21,0),0)</f>
        <v/>
      </c>
      <c r="L3193" s="17">
        <f>IFERROR(VLOOKUP(ROW(源数据!A3178)-1,源数据!A:AG,17,0),0)</f>
        <v/>
      </c>
      <c r="M3193" s="51">
        <f>IFERROR(VLOOKUP(ROW(源数据!A3178)-1,源数据!A:AG,15,0),"")</f>
        <v/>
      </c>
    </row>
    <row r="3194">
      <c r="A3194" s="10" t="n">
        <v>3178</v>
      </c>
      <c r="B3194" s="10">
        <f>IFERROR(VLOOKUP(ROW(源数据!A3179)-1,源数据!A:AG,33,0),"")</f>
        <v/>
      </c>
      <c r="C3194" s="10">
        <f>IFERROR(VLOOKUP(ROW(源数据!A3179)-1,源数据!A:AG,9,0),"")</f>
        <v/>
      </c>
      <c r="D3194" s="35">
        <f>IFERROR(VLOOKUP(ROW(源数据!A3179)-1,源数据!A:AG,8,0),"")</f>
        <v/>
      </c>
      <c r="E3194" s="35">
        <f>IFERROR(VLOOKUP(ROW(源数据!A3179)-1,源数据!A:AG,10,0),"")</f>
        <v/>
      </c>
      <c r="F3194" s="10">
        <f>IFERROR(VLOOKUP(ROW(源数据!A3179)-1,源数据!A:AG,11,0),"")</f>
        <v/>
      </c>
      <c r="G3194" s="10">
        <f>IFERROR(VLOOKUP(ROW(源数据!A3179)-1,源数据!A:AG,12,0),0)</f>
        <v/>
      </c>
      <c r="H3194" s="17">
        <f>IFERROR(G3194/F3194,"")</f>
        <v/>
      </c>
      <c r="I3194" s="17">
        <f>IFERROR(VLOOKUP(ROW(源数据!A3179)-1,源数据!A:AG,21,0),"")</f>
        <v/>
      </c>
      <c r="J3194" s="10">
        <f>IFERROR(VLOOKUP(ROW(源数据!A3179)-1,源数据!A:AG,19,0),"")</f>
        <v/>
      </c>
      <c r="K3194" s="17">
        <f>IFERROR(VLOOKUP(ROW(源数据!A3179)-1,源数据!A:AG,21,0),0)</f>
        <v/>
      </c>
      <c r="L3194" s="17">
        <f>IFERROR(VLOOKUP(ROW(源数据!A3179)-1,源数据!A:AG,17,0),0)</f>
        <v/>
      </c>
      <c r="M3194" s="51">
        <f>IFERROR(VLOOKUP(ROW(源数据!A3179)-1,源数据!A:AG,15,0),"")</f>
        <v/>
      </c>
    </row>
    <row r="3195">
      <c r="A3195" s="10" t="n">
        <v>3179</v>
      </c>
      <c r="B3195" s="10">
        <f>IFERROR(VLOOKUP(ROW(源数据!A3180)-1,源数据!A:AG,33,0),"")</f>
        <v/>
      </c>
      <c r="C3195" s="10">
        <f>IFERROR(VLOOKUP(ROW(源数据!A3180)-1,源数据!A:AG,9,0),"")</f>
        <v/>
      </c>
      <c r="D3195" s="35">
        <f>IFERROR(VLOOKUP(ROW(源数据!A3180)-1,源数据!A:AG,8,0),"")</f>
        <v/>
      </c>
      <c r="E3195" s="35">
        <f>IFERROR(VLOOKUP(ROW(源数据!A3180)-1,源数据!A:AG,10,0),"")</f>
        <v/>
      </c>
      <c r="F3195" s="10">
        <f>IFERROR(VLOOKUP(ROW(源数据!A3180)-1,源数据!A:AG,11,0),"")</f>
        <v/>
      </c>
      <c r="G3195" s="10">
        <f>IFERROR(VLOOKUP(ROW(源数据!A3180)-1,源数据!A:AG,12,0),0)</f>
        <v/>
      </c>
      <c r="H3195" s="17">
        <f>IFERROR(G3195/F3195,"")</f>
        <v/>
      </c>
      <c r="I3195" s="17">
        <f>IFERROR(VLOOKUP(ROW(源数据!A3180)-1,源数据!A:AG,21,0),"")</f>
        <v/>
      </c>
      <c r="J3195" s="10">
        <f>IFERROR(VLOOKUP(ROW(源数据!A3180)-1,源数据!A:AG,19,0),"")</f>
        <v/>
      </c>
      <c r="K3195" s="17">
        <f>IFERROR(VLOOKUP(ROW(源数据!A3180)-1,源数据!A:AG,21,0),0)</f>
        <v/>
      </c>
      <c r="L3195" s="17">
        <f>IFERROR(VLOOKUP(ROW(源数据!A3180)-1,源数据!A:AG,17,0),0)</f>
        <v/>
      </c>
      <c r="M3195" s="51">
        <f>IFERROR(VLOOKUP(ROW(源数据!A3180)-1,源数据!A:AG,15,0),"")</f>
        <v/>
      </c>
    </row>
    <row r="3196">
      <c r="A3196" s="10" t="n">
        <v>3180</v>
      </c>
      <c r="B3196" s="10">
        <f>IFERROR(VLOOKUP(ROW(源数据!A3181)-1,源数据!A:AG,33,0),"")</f>
        <v/>
      </c>
      <c r="C3196" s="10">
        <f>IFERROR(VLOOKUP(ROW(源数据!A3181)-1,源数据!A:AG,9,0),"")</f>
        <v/>
      </c>
      <c r="D3196" s="35">
        <f>IFERROR(VLOOKUP(ROW(源数据!A3181)-1,源数据!A:AG,8,0),"")</f>
        <v/>
      </c>
      <c r="E3196" s="35">
        <f>IFERROR(VLOOKUP(ROW(源数据!A3181)-1,源数据!A:AG,10,0),"")</f>
        <v/>
      </c>
      <c r="F3196" s="10">
        <f>IFERROR(VLOOKUP(ROW(源数据!A3181)-1,源数据!A:AG,11,0),"")</f>
        <v/>
      </c>
      <c r="G3196" s="10">
        <f>IFERROR(VLOOKUP(ROW(源数据!A3181)-1,源数据!A:AG,12,0),0)</f>
        <v/>
      </c>
      <c r="H3196" s="17">
        <f>IFERROR(G3196/F3196,"")</f>
        <v/>
      </c>
      <c r="I3196" s="17">
        <f>IFERROR(VLOOKUP(ROW(源数据!A3181)-1,源数据!A:AG,21,0),"")</f>
        <v/>
      </c>
      <c r="J3196" s="10">
        <f>IFERROR(VLOOKUP(ROW(源数据!A3181)-1,源数据!A:AG,19,0),"")</f>
        <v/>
      </c>
      <c r="K3196" s="17">
        <f>IFERROR(VLOOKUP(ROW(源数据!A3181)-1,源数据!A:AG,21,0),0)</f>
        <v/>
      </c>
      <c r="L3196" s="17">
        <f>IFERROR(VLOOKUP(ROW(源数据!A3181)-1,源数据!A:AG,17,0),0)</f>
        <v/>
      </c>
      <c r="M3196" s="51">
        <f>IFERROR(VLOOKUP(ROW(源数据!A3181)-1,源数据!A:AG,15,0),"")</f>
        <v/>
      </c>
    </row>
    <row r="3197">
      <c r="A3197" s="10" t="n">
        <v>3181</v>
      </c>
      <c r="B3197" s="10">
        <f>IFERROR(VLOOKUP(ROW(源数据!A3182)-1,源数据!A:AG,33,0),"")</f>
        <v/>
      </c>
      <c r="C3197" s="10">
        <f>IFERROR(VLOOKUP(ROW(源数据!A3182)-1,源数据!A:AG,9,0),"")</f>
        <v/>
      </c>
      <c r="D3197" s="35">
        <f>IFERROR(VLOOKUP(ROW(源数据!A3182)-1,源数据!A:AG,8,0),"")</f>
        <v/>
      </c>
      <c r="E3197" s="35">
        <f>IFERROR(VLOOKUP(ROW(源数据!A3182)-1,源数据!A:AG,10,0),"")</f>
        <v/>
      </c>
      <c r="F3197" s="10">
        <f>IFERROR(VLOOKUP(ROW(源数据!A3182)-1,源数据!A:AG,11,0),"")</f>
        <v/>
      </c>
      <c r="G3197" s="10">
        <f>IFERROR(VLOOKUP(ROW(源数据!A3182)-1,源数据!A:AG,12,0),0)</f>
        <v/>
      </c>
      <c r="H3197" s="17">
        <f>IFERROR(G3197/F3197,"")</f>
        <v/>
      </c>
      <c r="I3197" s="17">
        <f>IFERROR(VLOOKUP(ROW(源数据!A3182)-1,源数据!A:AG,21,0),"")</f>
        <v/>
      </c>
      <c r="J3197" s="10">
        <f>IFERROR(VLOOKUP(ROW(源数据!A3182)-1,源数据!A:AG,19,0),"")</f>
        <v/>
      </c>
      <c r="K3197" s="17">
        <f>IFERROR(VLOOKUP(ROW(源数据!A3182)-1,源数据!A:AG,21,0),0)</f>
        <v/>
      </c>
      <c r="L3197" s="17">
        <f>IFERROR(VLOOKUP(ROW(源数据!A3182)-1,源数据!A:AG,17,0),0)</f>
        <v/>
      </c>
      <c r="M3197" s="51">
        <f>IFERROR(VLOOKUP(ROW(源数据!A3182)-1,源数据!A:AG,15,0),"")</f>
        <v/>
      </c>
    </row>
    <row r="3198">
      <c r="A3198" s="10" t="n">
        <v>3182</v>
      </c>
      <c r="B3198" s="10">
        <f>IFERROR(VLOOKUP(ROW(源数据!A3183)-1,源数据!A:AG,33,0),"")</f>
        <v/>
      </c>
      <c r="C3198" s="10">
        <f>IFERROR(VLOOKUP(ROW(源数据!A3183)-1,源数据!A:AG,9,0),"")</f>
        <v/>
      </c>
      <c r="D3198" s="35">
        <f>IFERROR(VLOOKUP(ROW(源数据!A3183)-1,源数据!A:AG,8,0),"")</f>
        <v/>
      </c>
      <c r="E3198" s="35">
        <f>IFERROR(VLOOKUP(ROW(源数据!A3183)-1,源数据!A:AG,10,0),"")</f>
        <v/>
      </c>
      <c r="F3198" s="10">
        <f>IFERROR(VLOOKUP(ROW(源数据!A3183)-1,源数据!A:AG,11,0),"")</f>
        <v/>
      </c>
      <c r="G3198" s="10">
        <f>IFERROR(VLOOKUP(ROW(源数据!A3183)-1,源数据!A:AG,12,0),0)</f>
        <v/>
      </c>
      <c r="H3198" s="17">
        <f>IFERROR(G3198/F3198,"")</f>
        <v/>
      </c>
      <c r="I3198" s="17">
        <f>IFERROR(VLOOKUP(ROW(源数据!A3183)-1,源数据!A:AG,21,0),"")</f>
        <v/>
      </c>
      <c r="J3198" s="10">
        <f>IFERROR(VLOOKUP(ROW(源数据!A3183)-1,源数据!A:AG,19,0),"")</f>
        <v/>
      </c>
      <c r="K3198" s="17">
        <f>IFERROR(VLOOKUP(ROW(源数据!A3183)-1,源数据!A:AG,21,0),0)</f>
        <v/>
      </c>
      <c r="L3198" s="17">
        <f>IFERROR(VLOOKUP(ROW(源数据!A3183)-1,源数据!A:AG,17,0),0)</f>
        <v/>
      </c>
      <c r="M3198" s="51">
        <f>IFERROR(VLOOKUP(ROW(源数据!A3183)-1,源数据!A:AG,15,0),"")</f>
        <v/>
      </c>
    </row>
    <row r="3199">
      <c r="A3199" s="10" t="n">
        <v>3183</v>
      </c>
      <c r="B3199" s="10">
        <f>IFERROR(VLOOKUP(ROW(源数据!A3184)-1,源数据!A:AG,33,0),"")</f>
        <v/>
      </c>
      <c r="C3199" s="10">
        <f>IFERROR(VLOOKUP(ROW(源数据!A3184)-1,源数据!A:AG,9,0),"")</f>
        <v/>
      </c>
      <c r="D3199" s="35">
        <f>IFERROR(VLOOKUP(ROW(源数据!A3184)-1,源数据!A:AG,8,0),"")</f>
        <v/>
      </c>
      <c r="E3199" s="35">
        <f>IFERROR(VLOOKUP(ROW(源数据!A3184)-1,源数据!A:AG,10,0),"")</f>
        <v/>
      </c>
      <c r="F3199" s="10">
        <f>IFERROR(VLOOKUP(ROW(源数据!A3184)-1,源数据!A:AG,11,0),"")</f>
        <v/>
      </c>
      <c r="G3199" s="10">
        <f>IFERROR(VLOOKUP(ROW(源数据!A3184)-1,源数据!A:AG,12,0),0)</f>
        <v/>
      </c>
      <c r="H3199" s="17">
        <f>IFERROR(G3199/F3199,"")</f>
        <v/>
      </c>
      <c r="I3199" s="17">
        <f>IFERROR(VLOOKUP(ROW(源数据!A3184)-1,源数据!A:AG,21,0),"")</f>
        <v/>
      </c>
      <c r="J3199" s="10">
        <f>IFERROR(VLOOKUP(ROW(源数据!A3184)-1,源数据!A:AG,19,0),"")</f>
        <v/>
      </c>
      <c r="K3199" s="17">
        <f>IFERROR(VLOOKUP(ROW(源数据!A3184)-1,源数据!A:AG,21,0),0)</f>
        <v/>
      </c>
      <c r="L3199" s="17">
        <f>IFERROR(VLOOKUP(ROW(源数据!A3184)-1,源数据!A:AG,17,0),0)</f>
        <v/>
      </c>
      <c r="M3199" s="51">
        <f>IFERROR(VLOOKUP(ROW(源数据!A3184)-1,源数据!A:AG,15,0),"")</f>
        <v/>
      </c>
    </row>
    <row r="3200">
      <c r="A3200" s="10" t="n">
        <v>3184</v>
      </c>
      <c r="B3200" s="10">
        <f>IFERROR(VLOOKUP(ROW(源数据!A3185)-1,源数据!A:AG,33,0),"")</f>
        <v/>
      </c>
      <c r="C3200" s="10">
        <f>IFERROR(VLOOKUP(ROW(源数据!A3185)-1,源数据!A:AG,9,0),"")</f>
        <v/>
      </c>
      <c r="D3200" s="35">
        <f>IFERROR(VLOOKUP(ROW(源数据!A3185)-1,源数据!A:AG,8,0),"")</f>
        <v/>
      </c>
      <c r="E3200" s="35">
        <f>IFERROR(VLOOKUP(ROW(源数据!A3185)-1,源数据!A:AG,10,0),"")</f>
        <v/>
      </c>
      <c r="F3200" s="10">
        <f>IFERROR(VLOOKUP(ROW(源数据!A3185)-1,源数据!A:AG,11,0),"")</f>
        <v/>
      </c>
      <c r="G3200" s="10">
        <f>IFERROR(VLOOKUP(ROW(源数据!A3185)-1,源数据!A:AG,12,0),0)</f>
        <v/>
      </c>
      <c r="H3200" s="17">
        <f>IFERROR(G3200/F3200,"")</f>
        <v/>
      </c>
      <c r="I3200" s="17">
        <f>IFERROR(VLOOKUP(ROW(源数据!A3185)-1,源数据!A:AG,21,0),"")</f>
        <v/>
      </c>
      <c r="J3200" s="10">
        <f>IFERROR(VLOOKUP(ROW(源数据!A3185)-1,源数据!A:AG,19,0),"")</f>
        <v/>
      </c>
      <c r="K3200" s="17">
        <f>IFERROR(VLOOKUP(ROW(源数据!A3185)-1,源数据!A:AG,21,0),0)</f>
        <v/>
      </c>
      <c r="L3200" s="17">
        <f>IFERROR(VLOOKUP(ROW(源数据!A3185)-1,源数据!A:AG,17,0),0)</f>
        <v/>
      </c>
      <c r="M3200" s="51">
        <f>IFERROR(VLOOKUP(ROW(源数据!A3185)-1,源数据!A:AG,15,0),"")</f>
        <v/>
      </c>
    </row>
    <row r="3201">
      <c r="A3201" s="10" t="n">
        <v>3185</v>
      </c>
      <c r="B3201" s="10">
        <f>IFERROR(VLOOKUP(ROW(源数据!A3186)-1,源数据!A:AG,33,0),"")</f>
        <v/>
      </c>
      <c r="C3201" s="10">
        <f>IFERROR(VLOOKUP(ROW(源数据!A3186)-1,源数据!A:AG,9,0),"")</f>
        <v/>
      </c>
      <c r="D3201" s="35">
        <f>IFERROR(VLOOKUP(ROW(源数据!A3186)-1,源数据!A:AG,8,0),"")</f>
        <v/>
      </c>
      <c r="E3201" s="35">
        <f>IFERROR(VLOOKUP(ROW(源数据!A3186)-1,源数据!A:AG,10,0),"")</f>
        <v/>
      </c>
      <c r="F3201" s="10">
        <f>IFERROR(VLOOKUP(ROW(源数据!A3186)-1,源数据!A:AG,11,0),"")</f>
        <v/>
      </c>
      <c r="G3201" s="10">
        <f>IFERROR(VLOOKUP(ROW(源数据!A3186)-1,源数据!A:AG,12,0),0)</f>
        <v/>
      </c>
      <c r="H3201" s="17">
        <f>IFERROR(G3201/F3201,"")</f>
        <v/>
      </c>
      <c r="I3201" s="17">
        <f>IFERROR(VLOOKUP(ROW(源数据!A3186)-1,源数据!A:AG,21,0),"")</f>
        <v/>
      </c>
      <c r="J3201" s="10">
        <f>IFERROR(VLOOKUP(ROW(源数据!A3186)-1,源数据!A:AG,19,0),"")</f>
        <v/>
      </c>
      <c r="K3201" s="17">
        <f>IFERROR(VLOOKUP(ROW(源数据!A3186)-1,源数据!A:AG,21,0),0)</f>
        <v/>
      </c>
      <c r="L3201" s="17">
        <f>IFERROR(VLOOKUP(ROW(源数据!A3186)-1,源数据!A:AG,17,0),0)</f>
        <v/>
      </c>
      <c r="M3201" s="51">
        <f>IFERROR(VLOOKUP(ROW(源数据!A3186)-1,源数据!A:AG,15,0),"")</f>
        <v/>
      </c>
    </row>
    <row r="3202">
      <c r="A3202" s="10" t="n">
        <v>3186</v>
      </c>
      <c r="B3202" s="10">
        <f>IFERROR(VLOOKUP(ROW(源数据!A3187)-1,源数据!A:AG,33,0),"")</f>
        <v/>
      </c>
      <c r="C3202" s="10">
        <f>IFERROR(VLOOKUP(ROW(源数据!A3187)-1,源数据!A:AG,9,0),"")</f>
        <v/>
      </c>
      <c r="D3202" s="35">
        <f>IFERROR(VLOOKUP(ROW(源数据!A3187)-1,源数据!A:AG,8,0),"")</f>
        <v/>
      </c>
      <c r="E3202" s="35">
        <f>IFERROR(VLOOKUP(ROW(源数据!A3187)-1,源数据!A:AG,10,0),"")</f>
        <v/>
      </c>
      <c r="F3202" s="10">
        <f>IFERROR(VLOOKUP(ROW(源数据!A3187)-1,源数据!A:AG,11,0),"")</f>
        <v/>
      </c>
      <c r="G3202" s="10">
        <f>IFERROR(VLOOKUP(ROW(源数据!A3187)-1,源数据!A:AG,12,0),0)</f>
        <v/>
      </c>
      <c r="H3202" s="17">
        <f>IFERROR(G3202/F3202,"")</f>
        <v/>
      </c>
      <c r="I3202" s="17">
        <f>IFERROR(VLOOKUP(ROW(源数据!A3187)-1,源数据!A:AG,21,0),"")</f>
        <v/>
      </c>
      <c r="J3202" s="10">
        <f>IFERROR(VLOOKUP(ROW(源数据!A3187)-1,源数据!A:AG,19,0),"")</f>
        <v/>
      </c>
      <c r="K3202" s="17">
        <f>IFERROR(VLOOKUP(ROW(源数据!A3187)-1,源数据!A:AG,21,0),0)</f>
        <v/>
      </c>
      <c r="L3202" s="17">
        <f>IFERROR(VLOOKUP(ROW(源数据!A3187)-1,源数据!A:AG,17,0),0)</f>
        <v/>
      </c>
      <c r="M3202" s="51">
        <f>IFERROR(VLOOKUP(ROW(源数据!A3187)-1,源数据!A:AG,15,0),"")</f>
        <v/>
      </c>
    </row>
    <row r="3203">
      <c r="A3203" s="10" t="n">
        <v>3187</v>
      </c>
      <c r="B3203" s="10">
        <f>IFERROR(VLOOKUP(ROW(源数据!A3188)-1,源数据!A:AG,33,0),"")</f>
        <v/>
      </c>
      <c r="C3203" s="10">
        <f>IFERROR(VLOOKUP(ROW(源数据!A3188)-1,源数据!A:AG,9,0),"")</f>
        <v/>
      </c>
      <c r="D3203" s="35">
        <f>IFERROR(VLOOKUP(ROW(源数据!A3188)-1,源数据!A:AG,8,0),"")</f>
        <v/>
      </c>
      <c r="E3203" s="35">
        <f>IFERROR(VLOOKUP(ROW(源数据!A3188)-1,源数据!A:AG,10,0),"")</f>
        <v/>
      </c>
      <c r="F3203" s="10">
        <f>IFERROR(VLOOKUP(ROW(源数据!A3188)-1,源数据!A:AG,11,0),"")</f>
        <v/>
      </c>
      <c r="G3203" s="10">
        <f>IFERROR(VLOOKUP(ROW(源数据!A3188)-1,源数据!A:AG,12,0),0)</f>
        <v/>
      </c>
      <c r="H3203" s="17">
        <f>IFERROR(G3203/F3203,"")</f>
        <v/>
      </c>
      <c r="I3203" s="17">
        <f>IFERROR(VLOOKUP(ROW(源数据!A3188)-1,源数据!A:AG,21,0),"")</f>
        <v/>
      </c>
      <c r="J3203" s="10">
        <f>IFERROR(VLOOKUP(ROW(源数据!A3188)-1,源数据!A:AG,19,0),"")</f>
        <v/>
      </c>
      <c r="K3203" s="17">
        <f>IFERROR(VLOOKUP(ROW(源数据!A3188)-1,源数据!A:AG,21,0),0)</f>
        <v/>
      </c>
      <c r="L3203" s="17">
        <f>IFERROR(VLOOKUP(ROW(源数据!A3188)-1,源数据!A:AG,17,0),0)</f>
        <v/>
      </c>
      <c r="M3203" s="51">
        <f>IFERROR(VLOOKUP(ROW(源数据!A3188)-1,源数据!A:AG,15,0),"")</f>
        <v/>
      </c>
    </row>
    <row r="3204">
      <c r="A3204" s="10" t="n">
        <v>3188</v>
      </c>
      <c r="B3204" s="10">
        <f>IFERROR(VLOOKUP(ROW(源数据!A3189)-1,源数据!A:AG,33,0),"")</f>
        <v/>
      </c>
      <c r="C3204" s="10">
        <f>IFERROR(VLOOKUP(ROW(源数据!A3189)-1,源数据!A:AG,9,0),"")</f>
        <v/>
      </c>
      <c r="D3204" s="35">
        <f>IFERROR(VLOOKUP(ROW(源数据!A3189)-1,源数据!A:AG,8,0),"")</f>
        <v/>
      </c>
      <c r="E3204" s="35">
        <f>IFERROR(VLOOKUP(ROW(源数据!A3189)-1,源数据!A:AG,10,0),"")</f>
        <v/>
      </c>
      <c r="F3204" s="10">
        <f>IFERROR(VLOOKUP(ROW(源数据!A3189)-1,源数据!A:AG,11,0),"")</f>
        <v/>
      </c>
      <c r="G3204" s="10">
        <f>IFERROR(VLOOKUP(ROW(源数据!A3189)-1,源数据!A:AG,12,0),0)</f>
        <v/>
      </c>
      <c r="H3204" s="17">
        <f>IFERROR(G3204/F3204,"")</f>
        <v/>
      </c>
      <c r="I3204" s="17">
        <f>IFERROR(VLOOKUP(ROW(源数据!A3189)-1,源数据!A:AG,21,0),"")</f>
        <v/>
      </c>
      <c r="J3204" s="10">
        <f>IFERROR(VLOOKUP(ROW(源数据!A3189)-1,源数据!A:AG,19,0),"")</f>
        <v/>
      </c>
      <c r="K3204" s="17">
        <f>IFERROR(VLOOKUP(ROW(源数据!A3189)-1,源数据!A:AG,21,0),0)</f>
        <v/>
      </c>
      <c r="L3204" s="17">
        <f>IFERROR(VLOOKUP(ROW(源数据!A3189)-1,源数据!A:AG,17,0),0)</f>
        <v/>
      </c>
      <c r="M3204" s="51">
        <f>IFERROR(VLOOKUP(ROW(源数据!A3189)-1,源数据!A:AG,15,0),"")</f>
        <v/>
      </c>
    </row>
    <row r="3205">
      <c r="A3205" s="10" t="n">
        <v>3189</v>
      </c>
      <c r="B3205" s="10">
        <f>IFERROR(VLOOKUP(ROW(源数据!A3190)-1,源数据!A:AG,33,0),"")</f>
        <v/>
      </c>
      <c r="C3205" s="10">
        <f>IFERROR(VLOOKUP(ROW(源数据!A3190)-1,源数据!A:AG,9,0),"")</f>
        <v/>
      </c>
      <c r="D3205" s="35">
        <f>IFERROR(VLOOKUP(ROW(源数据!A3190)-1,源数据!A:AG,8,0),"")</f>
        <v/>
      </c>
      <c r="E3205" s="35">
        <f>IFERROR(VLOOKUP(ROW(源数据!A3190)-1,源数据!A:AG,10,0),"")</f>
        <v/>
      </c>
      <c r="F3205" s="10">
        <f>IFERROR(VLOOKUP(ROW(源数据!A3190)-1,源数据!A:AG,11,0),"")</f>
        <v/>
      </c>
      <c r="G3205" s="10">
        <f>IFERROR(VLOOKUP(ROW(源数据!A3190)-1,源数据!A:AG,12,0),0)</f>
        <v/>
      </c>
      <c r="H3205" s="17">
        <f>IFERROR(G3205/F3205,"")</f>
        <v/>
      </c>
      <c r="I3205" s="17">
        <f>IFERROR(VLOOKUP(ROW(源数据!A3190)-1,源数据!A:AG,21,0),"")</f>
        <v/>
      </c>
      <c r="J3205" s="10">
        <f>IFERROR(VLOOKUP(ROW(源数据!A3190)-1,源数据!A:AG,19,0),"")</f>
        <v/>
      </c>
      <c r="K3205" s="17">
        <f>IFERROR(VLOOKUP(ROW(源数据!A3190)-1,源数据!A:AG,21,0),0)</f>
        <v/>
      </c>
      <c r="L3205" s="17">
        <f>IFERROR(VLOOKUP(ROW(源数据!A3190)-1,源数据!A:AG,17,0),0)</f>
        <v/>
      </c>
      <c r="M3205" s="51">
        <f>IFERROR(VLOOKUP(ROW(源数据!A3190)-1,源数据!A:AG,15,0),"")</f>
        <v/>
      </c>
    </row>
    <row r="3206">
      <c r="A3206" s="10" t="n">
        <v>3190</v>
      </c>
      <c r="B3206" s="10">
        <f>IFERROR(VLOOKUP(ROW(源数据!A3191)-1,源数据!A:AG,33,0),"")</f>
        <v/>
      </c>
      <c r="C3206" s="10">
        <f>IFERROR(VLOOKUP(ROW(源数据!A3191)-1,源数据!A:AG,9,0),"")</f>
        <v/>
      </c>
      <c r="D3206" s="35">
        <f>IFERROR(VLOOKUP(ROW(源数据!A3191)-1,源数据!A:AG,8,0),"")</f>
        <v/>
      </c>
      <c r="E3206" s="35">
        <f>IFERROR(VLOOKUP(ROW(源数据!A3191)-1,源数据!A:AG,10,0),"")</f>
        <v/>
      </c>
      <c r="F3206" s="10">
        <f>IFERROR(VLOOKUP(ROW(源数据!A3191)-1,源数据!A:AG,11,0),"")</f>
        <v/>
      </c>
      <c r="G3206" s="10">
        <f>IFERROR(VLOOKUP(ROW(源数据!A3191)-1,源数据!A:AG,12,0),0)</f>
        <v/>
      </c>
      <c r="H3206" s="17">
        <f>IFERROR(G3206/F3206,"")</f>
        <v/>
      </c>
      <c r="I3206" s="17">
        <f>IFERROR(VLOOKUP(ROW(源数据!A3191)-1,源数据!A:AG,21,0),"")</f>
        <v/>
      </c>
      <c r="J3206" s="10">
        <f>IFERROR(VLOOKUP(ROW(源数据!A3191)-1,源数据!A:AG,19,0),"")</f>
        <v/>
      </c>
      <c r="K3206" s="17">
        <f>IFERROR(VLOOKUP(ROW(源数据!A3191)-1,源数据!A:AG,21,0),0)</f>
        <v/>
      </c>
      <c r="L3206" s="17">
        <f>IFERROR(VLOOKUP(ROW(源数据!A3191)-1,源数据!A:AG,17,0),0)</f>
        <v/>
      </c>
      <c r="M3206" s="51">
        <f>IFERROR(VLOOKUP(ROW(源数据!A3191)-1,源数据!A:AG,15,0),"")</f>
        <v/>
      </c>
    </row>
    <row r="3207">
      <c r="A3207" s="10" t="n">
        <v>3191</v>
      </c>
      <c r="B3207" s="10">
        <f>IFERROR(VLOOKUP(ROW(源数据!A3192)-1,源数据!A:AG,33,0),"")</f>
        <v/>
      </c>
      <c r="C3207" s="10">
        <f>IFERROR(VLOOKUP(ROW(源数据!A3192)-1,源数据!A:AG,9,0),"")</f>
        <v/>
      </c>
      <c r="D3207" s="35">
        <f>IFERROR(VLOOKUP(ROW(源数据!A3192)-1,源数据!A:AG,8,0),"")</f>
        <v/>
      </c>
      <c r="E3207" s="35">
        <f>IFERROR(VLOOKUP(ROW(源数据!A3192)-1,源数据!A:AG,10,0),"")</f>
        <v/>
      </c>
      <c r="F3207" s="10">
        <f>IFERROR(VLOOKUP(ROW(源数据!A3192)-1,源数据!A:AG,11,0),"")</f>
        <v/>
      </c>
      <c r="G3207" s="10">
        <f>IFERROR(VLOOKUP(ROW(源数据!A3192)-1,源数据!A:AG,12,0),0)</f>
        <v/>
      </c>
      <c r="H3207" s="17">
        <f>IFERROR(G3207/F3207,"")</f>
        <v/>
      </c>
      <c r="I3207" s="17">
        <f>IFERROR(VLOOKUP(ROW(源数据!A3192)-1,源数据!A:AG,21,0),"")</f>
        <v/>
      </c>
      <c r="J3207" s="10">
        <f>IFERROR(VLOOKUP(ROW(源数据!A3192)-1,源数据!A:AG,19,0),"")</f>
        <v/>
      </c>
      <c r="K3207" s="17">
        <f>IFERROR(VLOOKUP(ROW(源数据!A3192)-1,源数据!A:AG,21,0),0)</f>
        <v/>
      </c>
      <c r="L3207" s="17">
        <f>IFERROR(VLOOKUP(ROW(源数据!A3192)-1,源数据!A:AG,17,0),0)</f>
        <v/>
      </c>
      <c r="M3207" s="51">
        <f>IFERROR(VLOOKUP(ROW(源数据!A3192)-1,源数据!A:AG,15,0),"")</f>
        <v/>
      </c>
    </row>
    <row r="3208">
      <c r="A3208" s="10" t="n">
        <v>3192</v>
      </c>
      <c r="B3208" s="10">
        <f>IFERROR(VLOOKUP(ROW(源数据!A3193)-1,源数据!A:AG,33,0),"")</f>
        <v/>
      </c>
      <c r="C3208" s="10">
        <f>IFERROR(VLOOKUP(ROW(源数据!A3193)-1,源数据!A:AG,9,0),"")</f>
        <v/>
      </c>
      <c r="D3208" s="35">
        <f>IFERROR(VLOOKUP(ROW(源数据!A3193)-1,源数据!A:AG,8,0),"")</f>
        <v/>
      </c>
      <c r="E3208" s="35">
        <f>IFERROR(VLOOKUP(ROW(源数据!A3193)-1,源数据!A:AG,10,0),"")</f>
        <v/>
      </c>
      <c r="F3208" s="10">
        <f>IFERROR(VLOOKUP(ROW(源数据!A3193)-1,源数据!A:AG,11,0),"")</f>
        <v/>
      </c>
      <c r="G3208" s="10">
        <f>IFERROR(VLOOKUP(ROW(源数据!A3193)-1,源数据!A:AG,12,0),0)</f>
        <v/>
      </c>
      <c r="H3208" s="17">
        <f>IFERROR(G3208/F3208,"")</f>
        <v/>
      </c>
      <c r="I3208" s="17">
        <f>IFERROR(VLOOKUP(ROW(源数据!A3193)-1,源数据!A:AG,21,0),"")</f>
        <v/>
      </c>
      <c r="J3208" s="10">
        <f>IFERROR(VLOOKUP(ROW(源数据!A3193)-1,源数据!A:AG,19,0),"")</f>
        <v/>
      </c>
      <c r="K3208" s="17">
        <f>IFERROR(VLOOKUP(ROW(源数据!A3193)-1,源数据!A:AG,21,0),0)</f>
        <v/>
      </c>
      <c r="L3208" s="17">
        <f>IFERROR(VLOOKUP(ROW(源数据!A3193)-1,源数据!A:AG,17,0),0)</f>
        <v/>
      </c>
      <c r="M3208" s="51">
        <f>IFERROR(VLOOKUP(ROW(源数据!A3193)-1,源数据!A:AG,15,0),"")</f>
        <v/>
      </c>
    </row>
    <row r="3209">
      <c r="A3209" s="10" t="n">
        <v>3193</v>
      </c>
      <c r="B3209" s="10">
        <f>IFERROR(VLOOKUP(ROW(源数据!A3194)-1,源数据!A:AG,33,0),"")</f>
        <v/>
      </c>
      <c r="C3209" s="10">
        <f>IFERROR(VLOOKUP(ROW(源数据!A3194)-1,源数据!A:AG,9,0),"")</f>
        <v/>
      </c>
      <c r="D3209" s="35">
        <f>IFERROR(VLOOKUP(ROW(源数据!A3194)-1,源数据!A:AG,8,0),"")</f>
        <v/>
      </c>
      <c r="E3209" s="35">
        <f>IFERROR(VLOOKUP(ROW(源数据!A3194)-1,源数据!A:AG,10,0),"")</f>
        <v/>
      </c>
      <c r="F3209" s="10">
        <f>IFERROR(VLOOKUP(ROW(源数据!A3194)-1,源数据!A:AG,11,0),"")</f>
        <v/>
      </c>
      <c r="G3209" s="10">
        <f>IFERROR(VLOOKUP(ROW(源数据!A3194)-1,源数据!A:AG,12,0),0)</f>
        <v/>
      </c>
      <c r="H3209" s="17">
        <f>IFERROR(G3209/F3209,"")</f>
        <v/>
      </c>
      <c r="I3209" s="17">
        <f>IFERROR(VLOOKUP(ROW(源数据!A3194)-1,源数据!A:AG,21,0),"")</f>
        <v/>
      </c>
      <c r="J3209" s="10">
        <f>IFERROR(VLOOKUP(ROW(源数据!A3194)-1,源数据!A:AG,19,0),"")</f>
        <v/>
      </c>
      <c r="K3209" s="17">
        <f>IFERROR(VLOOKUP(ROW(源数据!A3194)-1,源数据!A:AG,21,0),0)</f>
        <v/>
      </c>
      <c r="L3209" s="17">
        <f>IFERROR(VLOOKUP(ROW(源数据!A3194)-1,源数据!A:AG,17,0),0)</f>
        <v/>
      </c>
      <c r="M3209" s="51">
        <f>IFERROR(VLOOKUP(ROW(源数据!A3194)-1,源数据!A:AG,15,0),"")</f>
        <v/>
      </c>
    </row>
    <row r="3210">
      <c r="A3210" s="10" t="n">
        <v>3194</v>
      </c>
      <c r="B3210" s="10">
        <f>IFERROR(VLOOKUP(ROW(源数据!A3195)-1,源数据!A:AG,33,0),"")</f>
        <v/>
      </c>
      <c r="C3210" s="10">
        <f>IFERROR(VLOOKUP(ROW(源数据!A3195)-1,源数据!A:AG,9,0),"")</f>
        <v/>
      </c>
      <c r="D3210" s="35">
        <f>IFERROR(VLOOKUP(ROW(源数据!A3195)-1,源数据!A:AG,8,0),"")</f>
        <v/>
      </c>
      <c r="E3210" s="35">
        <f>IFERROR(VLOOKUP(ROW(源数据!A3195)-1,源数据!A:AG,10,0),"")</f>
        <v/>
      </c>
      <c r="F3210" s="10">
        <f>IFERROR(VLOOKUP(ROW(源数据!A3195)-1,源数据!A:AG,11,0),"")</f>
        <v/>
      </c>
      <c r="G3210" s="10">
        <f>IFERROR(VLOOKUP(ROW(源数据!A3195)-1,源数据!A:AG,12,0),0)</f>
        <v/>
      </c>
      <c r="H3210" s="17">
        <f>IFERROR(G3210/F3210,"")</f>
        <v/>
      </c>
      <c r="I3210" s="17">
        <f>IFERROR(VLOOKUP(ROW(源数据!A3195)-1,源数据!A:AG,21,0),"")</f>
        <v/>
      </c>
      <c r="J3210" s="10">
        <f>IFERROR(VLOOKUP(ROW(源数据!A3195)-1,源数据!A:AG,19,0),"")</f>
        <v/>
      </c>
      <c r="K3210" s="17">
        <f>IFERROR(VLOOKUP(ROW(源数据!A3195)-1,源数据!A:AG,21,0),0)</f>
        <v/>
      </c>
      <c r="L3210" s="17">
        <f>IFERROR(VLOOKUP(ROW(源数据!A3195)-1,源数据!A:AG,17,0),0)</f>
        <v/>
      </c>
      <c r="M3210" s="51">
        <f>IFERROR(VLOOKUP(ROW(源数据!A3195)-1,源数据!A:AG,15,0),"")</f>
        <v/>
      </c>
    </row>
    <row r="3211">
      <c r="A3211" s="10" t="n">
        <v>3195</v>
      </c>
      <c r="B3211" s="10">
        <f>IFERROR(VLOOKUP(ROW(源数据!A3196)-1,源数据!A:AG,33,0),"")</f>
        <v/>
      </c>
      <c r="C3211" s="10">
        <f>IFERROR(VLOOKUP(ROW(源数据!A3196)-1,源数据!A:AG,9,0),"")</f>
        <v/>
      </c>
      <c r="D3211" s="35">
        <f>IFERROR(VLOOKUP(ROW(源数据!A3196)-1,源数据!A:AG,8,0),"")</f>
        <v/>
      </c>
      <c r="E3211" s="35">
        <f>IFERROR(VLOOKUP(ROW(源数据!A3196)-1,源数据!A:AG,10,0),"")</f>
        <v/>
      </c>
      <c r="F3211" s="10">
        <f>IFERROR(VLOOKUP(ROW(源数据!A3196)-1,源数据!A:AG,11,0),"")</f>
        <v/>
      </c>
      <c r="G3211" s="10">
        <f>IFERROR(VLOOKUP(ROW(源数据!A3196)-1,源数据!A:AG,12,0),0)</f>
        <v/>
      </c>
      <c r="H3211" s="17">
        <f>IFERROR(G3211/F3211,"")</f>
        <v/>
      </c>
      <c r="I3211" s="17">
        <f>IFERROR(VLOOKUP(ROW(源数据!A3196)-1,源数据!A:AG,21,0),"")</f>
        <v/>
      </c>
      <c r="J3211" s="10">
        <f>IFERROR(VLOOKUP(ROW(源数据!A3196)-1,源数据!A:AG,19,0),"")</f>
        <v/>
      </c>
      <c r="K3211" s="17">
        <f>IFERROR(VLOOKUP(ROW(源数据!A3196)-1,源数据!A:AG,21,0),0)</f>
        <v/>
      </c>
      <c r="L3211" s="17">
        <f>IFERROR(VLOOKUP(ROW(源数据!A3196)-1,源数据!A:AG,17,0),0)</f>
        <v/>
      </c>
      <c r="M3211" s="51">
        <f>IFERROR(VLOOKUP(ROW(源数据!A3196)-1,源数据!A:AG,15,0),"")</f>
        <v/>
      </c>
    </row>
    <row r="3212">
      <c r="A3212" s="10" t="n">
        <v>3196</v>
      </c>
      <c r="B3212" s="10">
        <f>IFERROR(VLOOKUP(ROW(源数据!A3197)-1,源数据!A:AG,33,0),"")</f>
        <v/>
      </c>
      <c r="C3212" s="10">
        <f>IFERROR(VLOOKUP(ROW(源数据!A3197)-1,源数据!A:AG,9,0),"")</f>
        <v/>
      </c>
      <c r="D3212" s="35">
        <f>IFERROR(VLOOKUP(ROW(源数据!A3197)-1,源数据!A:AG,8,0),"")</f>
        <v/>
      </c>
      <c r="E3212" s="35">
        <f>IFERROR(VLOOKUP(ROW(源数据!A3197)-1,源数据!A:AG,10,0),"")</f>
        <v/>
      </c>
      <c r="F3212" s="10">
        <f>IFERROR(VLOOKUP(ROW(源数据!A3197)-1,源数据!A:AG,11,0),"")</f>
        <v/>
      </c>
      <c r="G3212" s="10">
        <f>IFERROR(VLOOKUP(ROW(源数据!A3197)-1,源数据!A:AG,12,0),0)</f>
        <v/>
      </c>
      <c r="H3212" s="17">
        <f>IFERROR(G3212/F3212,"")</f>
        <v/>
      </c>
      <c r="I3212" s="17">
        <f>IFERROR(VLOOKUP(ROW(源数据!A3197)-1,源数据!A:AG,21,0),"")</f>
        <v/>
      </c>
      <c r="J3212" s="10">
        <f>IFERROR(VLOOKUP(ROW(源数据!A3197)-1,源数据!A:AG,19,0),"")</f>
        <v/>
      </c>
      <c r="K3212" s="17">
        <f>IFERROR(VLOOKUP(ROW(源数据!A3197)-1,源数据!A:AG,21,0),0)</f>
        <v/>
      </c>
      <c r="L3212" s="17">
        <f>IFERROR(VLOOKUP(ROW(源数据!A3197)-1,源数据!A:AG,17,0),0)</f>
        <v/>
      </c>
      <c r="M3212" s="51">
        <f>IFERROR(VLOOKUP(ROW(源数据!A3197)-1,源数据!A:AG,15,0),"")</f>
        <v/>
      </c>
    </row>
    <row r="3213">
      <c r="A3213" s="10" t="n">
        <v>3197</v>
      </c>
      <c r="B3213" s="10">
        <f>IFERROR(VLOOKUP(ROW(源数据!A3198)-1,源数据!A:AG,33,0),"")</f>
        <v/>
      </c>
      <c r="C3213" s="10">
        <f>IFERROR(VLOOKUP(ROW(源数据!A3198)-1,源数据!A:AG,9,0),"")</f>
        <v/>
      </c>
      <c r="D3213" s="35">
        <f>IFERROR(VLOOKUP(ROW(源数据!A3198)-1,源数据!A:AG,8,0),"")</f>
        <v/>
      </c>
      <c r="E3213" s="35">
        <f>IFERROR(VLOOKUP(ROW(源数据!A3198)-1,源数据!A:AG,10,0),"")</f>
        <v/>
      </c>
      <c r="F3213" s="10">
        <f>IFERROR(VLOOKUP(ROW(源数据!A3198)-1,源数据!A:AG,11,0),"")</f>
        <v/>
      </c>
      <c r="G3213" s="10">
        <f>IFERROR(VLOOKUP(ROW(源数据!A3198)-1,源数据!A:AG,12,0),0)</f>
        <v/>
      </c>
      <c r="H3213" s="17">
        <f>IFERROR(G3213/F3213,"")</f>
        <v/>
      </c>
      <c r="I3213" s="17">
        <f>IFERROR(VLOOKUP(ROW(源数据!A3198)-1,源数据!A:AG,21,0),"")</f>
        <v/>
      </c>
      <c r="J3213" s="10">
        <f>IFERROR(VLOOKUP(ROW(源数据!A3198)-1,源数据!A:AG,19,0),"")</f>
        <v/>
      </c>
      <c r="K3213" s="17">
        <f>IFERROR(VLOOKUP(ROW(源数据!A3198)-1,源数据!A:AG,21,0),0)</f>
        <v/>
      </c>
      <c r="L3213" s="17">
        <f>IFERROR(VLOOKUP(ROW(源数据!A3198)-1,源数据!A:AG,17,0),0)</f>
        <v/>
      </c>
      <c r="M3213" s="51">
        <f>IFERROR(VLOOKUP(ROW(源数据!A3198)-1,源数据!A:AG,15,0),"")</f>
        <v/>
      </c>
    </row>
    <row r="3214">
      <c r="A3214" s="10" t="n">
        <v>3198</v>
      </c>
      <c r="B3214" s="10">
        <f>IFERROR(VLOOKUP(ROW(源数据!A3199)-1,源数据!A:AG,33,0),"")</f>
        <v/>
      </c>
      <c r="C3214" s="10">
        <f>IFERROR(VLOOKUP(ROW(源数据!A3199)-1,源数据!A:AG,9,0),"")</f>
        <v/>
      </c>
      <c r="D3214" s="35">
        <f>IFERROR(VLOOKUP(ROW(源数据!A3199)-1,源数据!A:AG,8,0),"")</f>
        <v/>
      </c>
      <c r="E3214" s="35">
        <f>IFERROR(VLOOKUP(ROW(源数据!A3199)-1,源数据!A:AG,10,0),"")</f>
        <v/>
      </c>
      <c r="F3214" s="10">
        <f>IFERROR(VLOOKUP(ROW(源数据!A3199)-1,源数据!A:AG,11,0),"")</f>
        <v/>
      </c>
      <c r="G3214" s="10">
        <f>IFERROR(VLOOKUP(ROW(源数据!A3199)-1,源数据!A:AG,12,0),0)</f>
        <v/>
      </c>
      <c r="H3214" s="17">
        <f>IFERROR(G3214/F3214,"")</f>
        <v/>
      </c>
      <c r="I3214" s="17">
        <f>IFERROR(VLOOKUP(ROW(源数据!A3199)-1,源数据!A:AG,21,0),"")</f>
        <v/>
      </c>
      <c r="J3214" s="10">
        <f>IFERROR(VLOOKUP(ROW(源数据!A3199)-1,源数据!A:AG,19,0),"")</f>
        <v/>
      </c>
      <c r="K3214" s="17">
        <f>IFERROR(VLOOKUP(ROW(源数据!A3199)-1,源数据!A:AG,21,0),0)</f>
        <v/>
      </c>
      <c r="L3214" s="17">
        <f>IFERROR(VLOOKUP(ROW(源数据!A3199)-1,源数据!A:AG,17,0),0)</f>
        <v/>
      </c>
      <c r="M3214" s="51">
        <f>IFERROR(VLOOKUP(ROW(源数据!A3199)-1,源数据!A:AG,15,0),"")</f>
        <v/>
      </c>
    </row>
    <row r="3215">
      <c r="A3215" s="10" t="n">
        <v>3199</v>
      </c>
      <c r="B3215" s="10">
        <f>IFERROR(VLOOKUP(ROW(源数据!A3200)-1,源数据!A:AG,33,0),"")</f>
        <v/>
      </c>
      <c r="C3215" s="10">
        <f>IFERROR(VLOOKUP(ROW(源数据!A3200)-1,源数据!A:AG,9,0),"")</f>
        <v/>
      </c>
      <c r="D3215" s="35">
        <f>IFERROR(VLOOKUP(ROW(源数据!A3200)-1,源数据!A:AG,8,0),"")</f>
        <v/>
      </c>
      <c r="E3215" s="35">
        <f>IFERROR(VLOOKUP(ROW(源数据!A3200)-1,源数据!A:AG,10,0),"")</f>
        <v/>
      </c>
      <c r="F3215" s="10">
        <f>IFERROR(VLOOKUP(ROW(源数据!A3200)-1,源数据!A:AG,11,0),"")</f>
        <v/>
      </c>
      <c r="G3215" s="10">
        <f>IFERROR(VLOOKUP(ROW(源数据!A3200)-1,源数据!A:AG,12,0),0)</f>
        <v/>
      </c>
      <c r="H3215" s="17">
        <f>IFERROR(G3215/F3215,"")</f>
        <v/>
      </c>
      <c r="I3215" s="17">
        <f>IFERROR(VLOOKUP(ROW(源数据!A3200)-1,源数据!A:AG,21,0),"")</f>
        <v/>
      </c>
      <c r="J3215" s="10">
        <f>IFERROR(VLOOKUP(ROW(源数据!A3200)-1,源数据!A:AG,19,0),"")</f>
        <v/>
      </c>
      <c r="K3215" s="17">
        <f>IFERROR(VLOOKUP(ROW(源数据!A3200)-1,源数据!A:AG,21,0),0)</f>
        <v/>
      </c>
      <c r="L3215" s="17">
        <f>IFERROR(VLOOKUP(ROW(源数据!A3200)-1,源数据!A:AG,17,0),0)</f>
        <v/>
      </c>
      <c r="M3215" s="51">
        <f>IFERROR(VLOOKUP(ROW(源数据!A3200)-1,源数据!A:AG,15,0),"")</f>
        <v/>
      </c>
    </row>
    <row r="3216">
      <c r="A3216" s="10" t="n">
        <v>3200</v>
      </c>
      <c r="B3216" s="10">
        <f>IFERROR(VLOOKUP(ROW(源数据!A3201)-1,源数据!A:AG,33,0),"")</f>
        <v/>
      </c>
      <c r="C3216" s="10">
        <f>IFERROR(VLOOKUP(ROW(源数据!A3201)-1,源数据!A:AG,9,0),"")</f>
        <v/>
      </c>
      <c r="D3216" s="35">
        <f>IFERROR(VLOOKUP(ROW(源数据!A3201)-1,源数据!A:AG,8,0),"")</f>
        <v/>
      </c>
      <c r="E3216" s="35">
        <f>IFERROR(VLOOKUP(ROW(源数据!A3201)-1,源数据!A:AG,10,0),"")</f>
        <v/>
      </c>
      <c r="F3216" s="10">
        <f>IFERROR(VLOOKUP(ROW(源数据!A3201)-1,源数据!A:AG,11,0),"")</f>
        <v/>
      </c>
      <c r="G3216" s="10">
        <f>IFERROR(VLOOKUP(ROW(源数据!A3201)-1,源数据!A:AG,12,0),0)</f>
        <v/>
      </c>
      <c r="H3216" s="17">
        <f>IFERROR(G3216/F3216,"")</f>
        <v/>
      </c>
      <c r="I3216" s="17">
        <f>IFERROR(VLOOKUP(ROW(源数据!A3201)-1,源数据!A:AG,21,0),"")</f>
        <v/>
      </c>
      <c r="J3216" s="10">
        <f>IFERROR(VLOOKUP(ROW(源数据!A3201)-1,源数据!A:AG,19,0),"")</f>
        <v/>
      </c>
      <c r="K3216" s="17">
        <f>IFERROR(VLOOKUP(ROW(源数据!A3201)-1,源数据!A:AG,21,0),0)</f>
        <v/>
      </c>
      <c r="L3216" s="17">
        <f>IFERROR(VLOOKUP(ROW(源数据!A3201)-1,源数据!A:AG,17,0),0)</f>
        <v/>
      </c>
      <c r="M3216" s="51">
        <f>IFERROR(VLOOKUP(ROW(源数据!A3201)-1,源数据!A:AG,15,0),"")</f>
        <v/>
      </c>
    </row>
    <row r="3217">
      <c r="A3217" s="10" t="n">
        <v>3201</v>
      </c>
      <c r="B3217" s="10">
        <f>IFERROR(VLOOKUP(ROW(源数据!A3202)-1,源数据!A:AG,33,0),"")</f>
        <v/>
      </c>
      <c r="C3217" s="10">
        <f>IFERROR(VLOOKUP(ROW(源数据!A3202)-1,源数据!A:AG,9,0),"")</f>
        <v/>
      </c>
      <c r="D3217" s="35">
        <f>IFERROR(VLOOKUP(ROW(源数据!A3202)-1,源数据!A:AG,8,0),"")</f>
        <v/>
      </c>
      <c r="E3217" s="35">
        <f>IFERROR(VLOOKUP(ROW(源数据!A3202)-1,源数据!A:AG,10,0),"")</f>
        <v/>
      </c>
      <c r="F3217" s="10">
        <f>IFERROR(VLOOKUP(ROW(源数据!A3202)-1,源数据!A:AG,11,0),"")</f>
        <v/>
      </c>
      <c r="G3217" s="10">
        <f>IFERROR(VLOOKUP(ROW(源数据!A3202)-1,源数据!A:AG,12,0),0)</f>
        <v/>
      </c>
      <c r="H3217" s="17">
        <f>IFERROR(G3217/F3217,"")</f>
        <v/>
      </c>
      <c r="I3217" s="17">
        <f>IFERROR(VLOOKUP(ROW(源数据!A3202)-1,源数据!A:AG,21,0),"")</f>
        <v/>
      </c>
      <c r="J3217" s="10">
        <f>IFERROR(VLOOKUP(ROW(源数据!A3202)-1,源数据!A:AG,19,0),"")</f>
        <v/>
      </c>
      <c r="K3217" s="17">
        <f>IFERROR(VLOOKUP(ROW(源数据!A3202)-1,源数据!A:AG,21,0),0)</f>
        <v/>
      </c>
      <c r="L3217" s="17">
        <f>IFERROR(VLOOKUP(ROW(源数据!A3202)-1,源数据!A:AG,17,0),0)</f>
        <v/>
      </c>
      <c r="M3217" s="51">
        <f>IFERROR(VLOOKUP(ROW(源数据!A3202)-1,源数据!A:AG,15,0),"")</f>
        <v/>
      </c>
    </row>
    <row r="3218">
      <c r="A3218" s="10" t="n">
        <v>3202</v>
      </c>
      <c r="B3218" s="10">
        <f>IFERROR(VLOOKUP(ROW(源数据!A3203)-1,源数据!A:AG,33,0),"")</f>
        <v/>
      </c>
      <c r="C3218" s="10">
        <f>IFERROR(VLOOKUP(ROW(源数据!A3203)-1,源数据!A:AG,9,0),"")</f>
        <v/>
      </c>
      <c r="D3218" s="35">
        <f>IFERROR(VLOOKUP(ROW(源数据!A3203)-1,源数据!A:AG,8,0),"")</f>
        <v/>
      </c>
      <c r="E3218" s="35">
        <f>IFERROR(VLOOKUP(ROW(源数据!A3203)-1,源数据!A:AG,10,0),"")</f>
        <v/>
      </c>
      <c r="F3218" s="10">
        <f>IFERROR(VLOOKUP(ROW(源数据!A3203)-1,源数据!A:AG,11,0),"")</f>
        <v/>
      </c>
      <c r="G3218" s="10">
        <f>IFERROR(VLOOKUP(ROW(源数据!A3203)-1,源数据!A:AG,12,0),0)</f>
        <v/>
      </c>
      <c r="H3218" s="17">
        <f>IFERROR(G3218/F3218,"")</f>
        <v/>
      </c>
      <c r="I3218" s="17">
        <f>IFERROR(VLOOKUP(ROW(源数据!A3203)-1,源数据!A:AG,21,0),"")</f>
        <v/>
      </c>
      <c r="J3218" s="10">
        <f>IFERROR(VLOOKUP(ROW(源数据!A3203)-1,源数据!A:AG,19,0),"")</f>
        <v/>
      </c>
      <c r="K3218" s="17">
        <f>IFERROR(VLOOKUP(ROW(源数据!A3203)-1,源数据!A:AG,21,0),0)</f>
        <v/>
      </c>
      <c r="L3218" s="17">
        <f>IFERROR(VLOOKUP(ROW(源数据!A3203)-1,源数据!A:AG,17,0),0)</f>
        <v/>
      </c>
      <c r="M3218" s="51">
        <f>IFERROR(VLOOKUP(ROW(源数据!A3203)-1,源数据!A:AG,15,0),"")</f>
        <v/>
      </c>
    </row>
    <row r="3219">
      <c r="A3219" s="10" t="n">
        <v>3203</v>
      </c>
      <c r="B3219" s="10">
        <f>IFERROR(VLOOKUP(ROW(源数据!A3204)-1,源数据!A:AG,33,0),"")</f>
        <v/>
      </c>
      <c r="C3219" s="10">
        <f>IFERROR(VLOOKUP(ROW(源数据!A3204)-1,源数据!A:AG,9,0),"")</f>
        <v/>
      </c>
      <c r="D3219" s="35">
        <f>IFERROR(VLOOKUP(ROW(源数据!A3204)-1,源数据!A:AG,8,0),"")</f>
        <v/>
      </c>
      <c r="E3219" s="35">
        <f>IFERROR(VLOOKUP(ROW(源数据!A3204)-1,源数据!A:AG,10,0),"")</f>
        <v/>
      </c>
      <c r="F3219" s="10">
        <f>IFERROR(VLOOKUP(ROW(源数据!A3204)-1,源数据!A:AG,11,0),"")</f>
        <v/>
      </c>
      <c r="G3219" s="10">
        <f>IFERROR(VLOOKUP(ROW(源数据!A3204)-1,源数据!A:AG,12,0),0)</f>
        <v/>
      </c>
      <c r="H3219" s="17">
        <f>IFERROR(G3219/F3219,"")</f>
        <v/>
      </c>
      <c r="I3219" s="17">
        <f>IFERROR(VLOOKUP(ROW(源数据!A3204)-1,源数据!A:AG,21,0),"")</f>
        <v/>
      </c>
      <c r="J3219" s="10">
        <f>IFERROR(VLOOKUP(ROW(源数据!A3204)-1,源数据!A:AG,19,0),"")</f>
        <v/>
      </c>
      <c r="K3219" s="17">
        <f>IFERROR(VLOOKUP(ROW(源数据!A3204)-1,源数据!A:AG,21,0),0)</f>
        <v/>
      </c>
      <c r="L3219" s="17">
        <f>IFERROR(VLOOKUP(ROW(源数据!A3204)-1,源数据!A:AG,17,0),0)</f>
        <v/>
      </c>
      <c r="M3219" s="51">
        <f>IFERROR(VLOOKUP(ROW(源数据!A3204)-1,源数据!A:AG,15,0),"")</f>
        <v/>
      </c>
    </row>
    <row r="3220">
      <c r="A3220" s="10" t="n">
        <v>3204</v>
      </c>
      <c r="B3220" s="10">
        <f>IFERROR(VLOOKUP(ROW(源数据!A3205)-1,源数据!A:AG,33,0),"")</f>
        <v/>
      </c>
      <c r="C3220" s="10">
        <f>IFERROR(VLOOKUP(ROW(源数据!A3205)-1,源数据!A:AG,9,0),"")</f>
        <v/>
      </c>
      <c r="D3220" s="35">
        <f>IFERROR(VLOOKUP(ROW(源数据!A3205)-1,源数据!A:AG,8,0),"")</f>
        <v/>
      </c>
      <c r="E3220" s="35">
        <f>IFERROR(VLOOKUP(ROW(源数据!A3205)-1,源数据!A:AG,10,0),"")</f>
        <v/>
      </c>
      <c r="F3220" s="10">
        <f>IFERROR(VLOOKUP(ROW(源数据!A3205)-1,源数据!A:AG,11,0),"")</f>
        <v/>
      </c>
      <c r="G3220" s="10">
        <f>IFERROR(VLOOKUP(ROW(源数据!A3205)-1,源数据!A:AG,12,0),0)</f>
        <v/>
      </c>
      <c r="H3220" s="17">
        <f>IFERROR(G3220/F3220,"")</f>
        <v/>
      </c>
      <c r="I3220" s="17">
        <f>IFERROR(VLOOKUP(ROW(源数据!A3205)-1,源数据!A:AG,21,0),"")</f>
        <v/>
      </c>
      <c r="J3220" s="10">
        <f>IFERROR(VLOOKUP(ROW(源数据!A3205)-1,源数据!A:AG,19,0),"")</f>
        <v/>
      </c>
      <c r="K3220" s="17">
        <f>IFERROR(VLOOKUP(ROW(源数据!A3205)-1,源数据!A:AG,21,0),0)</f>
        <v/>
      </c>
      <c r="L3220" s="17">
        <f>IFERROR(VLOOKUP(ROW(源数据!A3205)-1,源数据!A:AG,17,0),0)</f>
        <v/>
      </c>
      <c r="M3220" s="51">
        <f>IFERROR(VLOOKUP(ROW(源数据!A3205)-1,源数据!A:AG,15,0),"")</f>
        <v/>
      </c>
    </row>
    <row r="3221">
      <c r="A3221" s="10" t="n">
        <v>3205</v>
      </c>
      <c r="B3221" s="10">
        <f>IFERROR(VLOOKUP(ROW(源数据!A3206)-1,源数据!A:AG,33,0),"")</f>
        <v/>
      </c>
      <c r="C3221" s="10">
        <f>IFERROR(VLOOKUP(ROW(源数据!A3206)-1,源数据!A:AG,9,0),"")</f>
        <v/>
      </c>
      <c r="D3221" s="35">
        <f>IFERROR(VLOOKUP(ROW(源数据!A3206)-1,源数据!A:AG,8,0),"")</f>
        <v/>
      </c>
      <c r="E3221" s="35">
        <f>IFERROR(VLOOKUP(ROW(源数据!A3206)-1,源数据!A:AG,10,0),"")</f>
        <v/>
      </c>
      <c r="F3221" s="10">
        <f>IFERROR(VLOOKUP(ROW(源数据!A3206)-1,源数据!A:AG,11,0),"")</f>
        <v/>
      </c>
      <c r="G3221" s="10">
        <f>IFERROR(VLOOKUP(ROW(源数据!A3206)-1,源数据!A:AG,12,0),0)</f>
        <v/>
      </c>
      <c r="H3221" s="17">
        <f>IFERROR(G3221/F3221,"")</f>
        <v/>
      </c>
      <c r="I3221" s="17">
        <f>IFERROR(VLOOKUP(ROW(源数据!A3206)-1,源数据!A:AG,21,0),"")</f>
        <v/>
      </c>
      <c r="J3221" s="10">
        <f>IFERROR(VLOOKUP(ROW(源数据!A3206)-1,源数据!A:AG,19,0),"")</f>
        <v/>
      </c>
      <c r="K3221" s="17">
        <f>IFERROR(VLOOKUP(ROW(源数据!A3206)-1,源数据!A:AG,21,0),0)</f>
        <v/>
      </c>
      <c r="L3221" s="17">
        <f>IFERROR(VLOOKUP(ROW(源数据!A3206)-1,源数据!A:AG,17,0),0)</f>
        <v/>
      </c>
      <c r="M3221" s="51">
        <f>IFERROR(VLOOKUP(ROW(源数据!A3206)-1,源数据!A:AG,15,0),"")</f>
        <v/>
      </c>
    </row>
    <row r="3222">
      <c r="A3222" s="10" t="n">
        <v>3206</v>
      </c>
      <c r="B3222" s="10">
        <f>IFERROR(VLOOKUP(ROW(源数据!A3207)-1,源数据!A:AG,33,0),"")</f>
        <v/>
      </c>
      <c r="C3222" s="10">
        <f>IFERROR(VLOOKUP(ROW(源数据!A3207)-1,源数据!A:AG,9,0),"")</f>
        <v/>
      </c>
      <c r="D3222" s="35">
        <f>IFERROR(VLOOKUP(ROW(源数据!A3207)-1,源数据!A:AG,8,0),"")</f>
        <v/>
      </c>
      <c r="E3222" s="35">
        <f>IFERROR(VLOOKUP(ROW(源数据!A3207)-1,源数据!A:AG,10,0),"")</f>
        <v/>
      </c>
      <c r="F3222" s="10">
        <f>IFERROR(VLOOKUP(ROW(源数据!A3207)-1,源数据!A:AG,11,0),"")</f>
        <v/>
      </c>
      <c r="G3222" s="10">
        <f>IFERROR(VLOOKUP(ROW(源数据!A3207)-1,源数据!A:AG,12,0),0)</f>
        <v/>
      </c>
      <c r="H3222" s="17">
        <f>IFERROR(G3222/F3222,"")</f>
        <v/>
      </c>
      <c r="I3222" s="17">
        <f>IFERROR(VLOOKUP(ROW(源数据!A3207)-1,源数据!A:AG,21,0),"")</f>
        <v/>
      </c>
      <c r="J3222" s="10">
        <f>IFERROR(VLOOKUP(ROW(源数据!A3207)-1,源数据!A:AG,19,0),"")</f>
        <v/>
      </c>
      <c r="K3222" s="17">
        <f>IFERROR(VLOOKUP(ROW(源数据!A3207)-1,源数据!A:AG,21,0),0)</f>
        <v/>
      </c>
      <c r="L3222" s="17">
        <f>IFERROR(VLOOKUP(ROW(源数据!A3207)-1,源数据!A:AG,17,0),0)</f>
        <v/>
      </c>
      <c r="M3222" s="51">
        <f>IFERROR(VLOOKUP(ROW(源数据!A3207)-1,源数据!A:AG,15,0),"")</f>
        <v/>
      </c>
    </row>
    <row r="3223">
      <c r="A3223" s="10" t="n">
        <v>3207</v>
      </c>
      <c r="B3223" s="10">
        <f>IFERROR(VLOOKUP(ROW(源数据!A3208)-1,源数据!A:AG,33,0),"")</f>
        <v/>
      </c>
      <c r="C3223" s="10">
        <f>IFERROR(VLOOKUP(ROW(源数据!A3208)-1,源数据!A:AG,9,0),"")</f>
        <v/>
      </c>
      <c r="D3223" s="35">
        <f>IFERROR(VLOOKUP(ROW(源数据!A3208)-1,源数据!A:AG,8,0),"")</f>
        <v/>
      </c>
      <c r="E3223" s="35">
        <f>IFERROR(VLOOKUP(ROW(源数据!A3208)-1,源数据!A:AG,10,0),"")</f>
        <v/>
      </c>
      <c r="F3223" s="10">
        <f>IFERROR(VLOOKUP(ROW(源数据!A3208)-1,源数据!A:AG,11,0),"")</f>
        <v/>
      </c>
      <c r="G3223" s="10">
        <f>IFERROR(VLOOKUP(ROW(源数据!A3208)-1,源数据!A:AG,12,0),0)</f>
        <v/>
      </c>
      <c r="H3223" s="17">
        <f>IFERROR(G3223/F3223,"")</f>
        <v/>
      </c>
      <c r="I3223" s="17">
        <f>IFERROR(VLOOKUP(ROW(源数据!A3208)-1,源数据!A:AG,21,0),"")</f>
        <v/>
      </c>
      <c r="J3223" s="10">
        <f>IFERROR(VLOOKUP(ROW(源数据!A3208)-1,源数据!A:AG,19,0),"")</f>
        <v/>
      </c>
      <c r="K3223" s="17">
        <f>IFERROR(VLOOKUP(ROW(源数据!A3208)-1,源数据!A:AG,21,0),0)</f>
        <v/>
      </c>
      <c r="L3223" s="17">
        <f>IFERROR(VLOOKUP(ROW(源数据!A3208)-1,源数据!A:AG,17,0),0)</f>
        <v/>
      </c>
      <c r="M3223" s="51">
        <f>IFERROR(VLOOKUP(ROW(源数据!A3208)-1,源数据!A:AG,15,0),"")</f>
        <v/>
      </c>
    </row>
    <row r="3224">
      <c r="A3224" s="10" t="n">
        <v>3208</v>
      </c>
      <c r="B3224" s="10">
        <f>IFERROR(VLOOKUP(ROW(源数据!A3209)-1,源数据!A:AG,33,0),"")</f>
        <v/>
      </c>
      <c r="C3224" s="10">
        <f>IFERROR(VLOOKUP(ROW(源数据!A3209)-1,源数据!A:AG,9,0),"")</f>
        <v/>
      </c>
      <c r="D3224" s="35">
        <f>IFERROR(VLOOKUP(ROW(源数据!A3209)-1,源数据!A:AG,8,0),"")</f>
        <v/>
      </c>
      <c r="E3224" s="35">
        <f>IFERROR(VLOOKUP(ROW(源数据!A3209)-1,源数据!A:AG,10,0),"")</f>
        <v/>
      </c>
      <c r="F3224" s="10">
        <f>IFERROR(VLOOKUP(ROW(源数据!A3209)-1,源数据!A:AG,11,0),"")</f>
        <v/>
      </c>
      <c r="G3224" s="10">
        <f>IFERROR(VLOOKUP(ROW(源数据!A3209)-1,源数据!A:AG,12,0),0)</f>
        <v/>
      </c>
      <c r="H3224" s="17">
        <f>IFERROR(G3224/F3224,"")</f>
        <v/>
      </c>
      <c r="I3224" s="17">
        <f>IFERROR(VLOOKUP(ROW(源数据!A3209)-1,源数据!A:AG,21,0),"")</f>
        <v/>
      </c>
      <c r="J3224" s="10">
        <f>IFERROR(VLOOKUP(ROW(源数据!A3209)-1,源数据!A:AG,19,0),"")</f>
        <v/>
      </c>
      <c r="K3224" s="17">
        <f>IFERROR(VLOOKUP(ROW(源数据!A3209)-1,源数据!A:AG,21,0),0)</f>
        <v/>
      </c>
      <c r="L3224" s="17">
        <f>IFERROR(VLOOKUP(ROW(源数据!A3209)-1,源数据!A:AG,17,0),0)</f>
        <v/>
      </c>
      <c r="M3224" s="51">
        <f>IFERROR(VLOOKUP(ROW(源数据!A3209)-1,源数据!A:AG,15,0),"")</f>
        <v/>
      </c>
    </row>
    <row r="3225">
      <c r="A3225" s="10" t="n">
        <v>3209</v>
      </c>
      <c r="B3225" s="10">
        <f>IFERROR(VLOOKUP(ROW(源数据!A3210)-1,源数据!A:AG,33,0),"")</f>
        <v/>
      </c>
      <c r="C3225" s="10">
        <f>IFERROR(VLOOKUP(ROW(源数据!A3210)-1,源数据!A:AG,9,0),"")</f>
        <v/>
      </c>
      <c r="D3225" s="35">
        <f>IFERROR(VLOOKUP(ROW(源数据!A3210)-1,源数据!A:AG,8,0),"")</f>
        <v/>
      </c>
      <c r="E3225" s="35">
        <f>IFERROR(VLOOKUP(ROW(源数据!A3210)-1,源数据!A:AG,10,0),"")</f>
        <v/>
      </c>
      <c r="F3225" s="10">
        <f>IFERROR(VLOOKUP(ROW(源数据!A3210)-1,源数据!A:AG,11,0),"")</f>
        <v/>
      </c>
      <c r="G3225" s="10">
        <f>IFERROR(VLOOKUP(ROW(源数据!A3210)-1,源数据!A:AG,12,0),0)</f>
        <v/>
      </c>
      <c r="H3225" s="17">
        <f>IFERROR(G3225/F3225,"")</f>
        <v/>
      </c>
      <c r="I3225" s="17">
        <f>IFERROR(VLOOKUP(ROW(源数据!A3210)-1,源数据!A:AG,21,0),"")</f>
        <v/>
      </c>
      <c r="J3225" s="10">
        <f>IFERROR(VLOOKUP(ROW(源数据!A3210)-1,源数据!A:AG,19,0),"")</f>
        <v/>
      </c>
      <c r="K3225" s="17">
        <f>IFERROR(VLOOKUP(ROW(源数据!A3210)-1,源数据!A:AG,21,0),0)</f>
        <v/>
      </c>
      <c r="L3225" s="17">
        <f>IFERROR(VLOOKUP(ROW(源数据!A3210)-1,源数据!A:AG,17,0),0)</f>
        <v/>
      </c>
      <c r="M3225" s="51">
        <f>IFERROR(VLOOKUP(ROW(源数据!A3210)-1,源数据!A:AG,15,0),"")</f>
        <v/>
      </c>
    </row>
    <row r="3226">
      <c r="A3226" s="10" t="n">
        <v>3210</v>
      </c>
      <c r="B3226" s="10">
        <f>IFERROR(VLOOKUP(ROW(源数据!A3211)-1,源数据!A:AG,33,0),"")</f>
        <v/>
      </c>
      <c r="C3226" s="10">
        <f>IFERROR(VLOOKUP(ROW(源数据!A3211)-1,源数据!A:AG,9,0),"")</f>
        <v/>
      </c>
      <c r="D3226" s="35">
        <f>IFERROR(VLOOKUP(ROW(源数据!A3211)-1,源数据!A:AG,8,0),"")</f>
        <v/>
      </c>
      <c r="E3226" s="35">
        <f>IFERROR(VLOOKUP(ROW(源数据!A3211)-1,源数据!A:AG,10,0),"")</f>
        <v/>
      </c>
      <c r="F3226" s="10">
        <f>IFERROR(VLOOKUP(ROW(源数据!A3211)-1,源数据!A:AG,11,0),"")</f>
        <v/>
      </c>
      <c r="G3226" s="10">
        <f>IFERROR(VLOOKUP(ROW(源数据!A3211)-1,源数据!A:AG,12,0),0)</f>
        <v/>
      </c>
      <c r="H3226" s="17">
        <f>IFERROR(G3226/F3226,"")</f>
        <v/>
      </c>
      <c r="I3226" s="17">
        <f>IFERROR(VLOOKUP(ROW(源数据!A3211)-1,源数据!A:AG,21,0),"")</f>
        <v/>
      </c>
      <c r="J3226" s="10">
        <f>IFERROR(VLOOKUP(ROW(源数据!A3211)-1,源数据!A:AG,19,0),"")</f>
        <v/>
      </c>
      <c r="K3226" s="17">
        <f>IFERROR(VLOOKUP(ROW(源数据!A3211)-1,源数据!A:AG,21,0),0)</f>
        <v/>
      </c>
      <c r="L3226" s="17">
        <f>IFERROR(VLOOKUP(ROW(源数据!A3211)-1,源数据!A:AG,17,0),0)</f>
        <v/>
      </c>
      <c r="M3226" s="51">
        <f>IFERROR(VLOOKUP(ROW(源数据!A3211)-1,源数据!A:AG,15,0),"")</f>
        <v/>
      </c>
    </row>
    <row r="3227">
      <c r="A3227" s="10" t="n">
        <v>3211</v>
      </c>
      <c r="B3227" s="10">
        <f>IFERROR(VLOOKUP(ROW(源数据!A3212)-1,源数据!A:AG,33,0),"")</f>
        <v/>
      </c>
      <c r="C3227" s="10">
        <f>IFERROR(VLOOKUP(ROW(源数据!A3212)-1,源数据!A:AG,9,0),"")</f>
        <v/>
      </c>
      <c r="D3227" s="35">
        <f>IFERROR(VLOOKUP(ROW(源数据!A3212)-1,源数据!A:AG,8,0),"")</f>
        <v/>
      </c>
      <c r="E3227" s="35">
        <f>IFERROR(VLOOKUP(ROW(源数据!A3212)-1,源数据!A:AG,10,0),"")</f>
        <v/>
      </c>
      <c r="F3227" s="10">
        <f>IFERROR(VLOOKUP(ROW(源数据!A3212)-1,源数据!A:AG,11,0),"")</f>
        <v/>
      </c>
      <c r="G3227" s="10">
        <f>IFERROR(VLOOKUP(ROW(源数据!A3212)-1,源数据!A:AG,12,0),0)</f>
        <v/>
      </c>
      <c r="H3227" s="17">
        <f>IFERROR(G3227/F3227,"")</f>
        <v/>
      </c>
      <c r="I3227" s="17">
        <f>IFERROR(VLOOKUP(ROW(源数据!A3212)-1,源数据!A:AG,21,0),"")</f>
        <v/>
      </c>
      <c r="J3227" s="10">
        <f>IFERROR(VLOOKUP(ROW(源数据!A3212)-1,源数据!A:AG,19,0),"")</f>
        <v/>
      </c>
      <c r="K3227" s="17">
        <f>IFERROR(VLOOKUP(ROW(源数据!A3212)-1,源数据!A:AG,21,0),0)</f>
        <v/>
      </c>
      <c r="L3227" s="17">
        <f>IFERROR(VLOOKUP(ROW(源数据!A3212)-1,源数据!A:AG,17,0),0)</f>
        <v/>
      </c>
      <c r="M3227" s="51">
        <f>IFERROR(VLOOKUP(ROW(源数据!A3212)-1,源数据!A:AG,15,0),"")</f>
        <v/>
      </c>
    </row>
    <row r="3228">
      <c r="A3228" s="10" t="n">
        <v>3212</v>
      </c>
      <c r="B3228" s="10">
        <f>IFERROR(VLOOKUP(ROW(源数据!A3213)-1,源数据!A:AG,33,0),"")</f>
        <v/>
      </c>
      <c r="C3228" s="10">
        <f>IFERROR(VLOOKUP(ROW(源数据!A3213)-1,源数据!A:AG,9,0),"")</f>
        <v/>
      </c>
      <c r="D3228" s="35">
        <f>IFERROR(VLOOKUP(ROW(源数据!A3213)-1,源数据!A:AG,8,0),"")</f>
        <v/>
      </c>
      <c r="E3228" s="35">
        <f>IFERROR(VLOOKUP(ROW(源数据!A3213)-1,源数据!A:AG,10,0),"")</f>
        <v/>
      </c>
      <c r="F3228" s="10">
        <f>IFERROR(VLOOKUP(ROW(源数据!A3213)-1,源数据!A:AG,11,0),"")</f>
        <v/>
      </c>
      <c r="G3228" s="10">
        <f>IFERROR(VLOOKUP(ROW(源数据!A3213)-1,源数据!A:AG,12,0),0)</f>
        <v/>
      </c>
      <c r="H3228" s="17">
        <f>IFERROR(G3228/F3228,"")</f>
        <v/>
      </c>
      <c r="I3228" s="17">
        <f>IFERROR(VLOOKUP(ROW(源数据!A3213)-1,源数据!A:AG,21,0),"")</f>
        <v/>
      </c>
      <c r="J3228" s="10">
        <f>IFERROR(VLOOKUP(ROW(源数据!A3213)-1,源数据!A:AG,19,0),"")</f>
        <v/>
      </c>
      <c r="K3228" s="17">
        <f>IFERROR(VLOOKUP(ROW(源数据!A3213)-1,源数据!A:AG,21,0),0)</f>
        <v/>
      </c>
      <c r="L3228" s="17">
        <f>IFERROR(VLOOKUP(ROW(源数据!A3213)-1,源数据!A:AG,17,0),0)</f>
        <v/>
      </c>
      <c r="M3228" s="51">
        <f>IFERROR(VLOOKUP(ROW(源数据!A3213)-1,源数据!A:AG,15,0),"")</f>
        <v/>
      </c>
    </row>
    <row r="3229">
      <c r="A3229" s="10" t="n">
        <v>3213</v>
      </c>
      <c r="B3229" s="10">
        <f>IFERROR(VLOOKUP(ROW(源数据!A3214)-1,源数据!A:AG,33,0),"")</f>
        <v/>
      </c>
      <c r="C3229" s="10">
        <f>IFERROR(VLOOKUP(ROW(源数据!A3214)-1,源数据!A:AG,9,0),"")</f>
        <v/>
      </c>
      <c r="D3229" s="35">
        <f>IFERROR(VLOOKUP(ROW(源数据!A3214)-1,源数据!A:AG,8,0),"")</f>
        <v/>
      </c>
      <c r="E3229" s="35">
        <f>IFERROR(VLOOKUP(ROW(源数据!A3214)-1,源数据!A:AG,10,0),"")</f>
        <v/>
      </c>
      <c r="F3229" s="10">
        <f>IFERROR(VLOOKUP(ROW(源数据!A3214)-1,源数据!A:AG,11,0),"")</f>
        <v/>
      </c>
      <c r="G3229" s="10">
        <f>IFERROR(VLOOKUP(ROW(源数据!A3214)-1,源数据!A:AG,12,0),0)</f>
        <v/>
      </c>
      <c r="H3229" s="17">
        <f>IFERROR(G3229/F3229,"")</f>
        <v/>
      </c>
      <c r="I3229" s="17">
        <f>IFERROR(VLOOKUP(ROW(源数据!A3214)-1,源数据!A:AG,21,0),"")</f>
        <v/>
      </c>
      <c r="J3229" s="10">
        <f>IFERROR(VLOOKUP(ROW(源数据!A3214)-1,源数据!A:AG,19,0),"")</f>
        <v/>
      </c>
      <c r="K3229" s="17">
        <f>IFERROR(VLOOKUP(ROW(源数据!A3214)-1,源数据!A:AG,21,0),0)</f>
        <v/>
      </c>
      <c r="L3229" s="17">
        <f>IFERROR(VLOOKUP(ROW(源数据!A3214)-1,源数据!A:AG,17,0),0)</f>
        <v/>
      </c>
      <c r="M3229" s="51">
        <f>IFERROR(VLOOKUP(ROW(源数据!A3214)-1,源数据!A:AG,15,0),"")</f>
        <v/>
      </c>
    </row>
    <row r="3230">
      <c r="A3230" s="10" t="n">
        <v>3214</v>
      </c>
      <c r="B3230" s="10">
        <f>IFERROR(VLOOKUP(ROW(源数据!A3215)-1,源数据!A:AG,33,0),"")</f>
        <v/>
      </c>
      <c r="C3230" s="10">
        <f>IFERROR(VLOOKUP(ROW(源数据!A3215)-1,源数据!A:AG,9,0),"")</f>
        <v/>
      </c>
      <c r="D3230" s="35">
        <f>IFERROR(VLOOKUP(ROW(源数据!A3215)-1,源数据!A:AG,8,0),"")</f>
        <v/>
      </c>
      <c r="E3230" s="35">
        <f>IFERROR(VLOOKUP(ROW(源数据!A3215)-1,源数据!A:AG,10,0),"")</f>
        <v/>
      </c>
      <c r="F3230" s="10">
        <f>IFERROR(VLOOKUP(ROW(源数据!A3215)-1,源数据!A:AG,11,0),"")</f>
        <v/>
      </c>
      <c r="G3230" s="10">
        <f>IFERROR(VLOOKUP(ROW(源数据!A3215)-1,源数据!A:AG,12,0),0)</f>
        <v/>
      </c>
      <c r="H3230" s="17">
        <f>IFERROR(G3230/F3230,"")</f>
        <v/>
      </c>
      <c r="I3230" s="17">
        <f>IFERROR(VLOOKUP(ROW(源数据!A3215)-1,源数据!A:AG,21,0),"")</f>
        <v/>
      </c>
      <c r="J3230" s="10">
        <f>IFERROR(VLOOKUP(ROW(源数据!A3215)-1,源数据!A:AG,19,0),"")</f>
        <v/>
      </c>
      <c r="K3230" s="17">
        <f>IFERROR(VLOOKUP(ROW(源数据!A3215)-1,源数据!A:AG,21,0),0)</f>
        <v/>
      </c>
      <c r="L3230" s="17">
        <f>IFERROR(VLOOKUP(ROW(源数据!A3215)-1,源数据!A:AG,17,0),0)</f>
        <v/>
      </c>
      <c r="M3230" s="51">
        <f>IFERROR(VLOOKUP(ROW(源数据!A3215)-1,源数据!A:AG,15,0),"")</f>
        <v/>
      </c>
    </row>
    <row r="3231">
      <c r="A3231" s="10" t="n">
        <v>3215</v>
      </c>
      <c r="B3231" s="10">
        <f>IFERROR(VLOOKUP(ROW(源数据!A3216)-1,源数据!A:AG,33,0),"")</f>
        <v/>
      </c>
      <c r="C3231" s="10">
        <f>IFERROR(VLOOKUP(ROW(源数据!A3216)-1,源数据!A:AG,9,0),"")</f>
        <v/>
      </c>
      <c r="D3231" s="35">
        <f>IFERROR(VLOOKUP(ROW(源数据!A3216)-1,源数据!A:AG,8,0),"")</f>
        <v/>
      </c>
      <c r="E3231" s="35">
        <f>IFERROR(VLOOKUP(ROW(源数据!A3216)-1,源数据!A:AG,10,0),"")</f>
        <v/>
      </c>
      <c r="F3231" s="10">
        <f>IFERROR(VLOOKUP(ROW(源数据!A3216)-1,源数据!A:AG,11,0),"")</f>
        <v/>
      </c>
      <c r="G3231" s="10">
        <f>IFERROR(VLOOKUP(ROW(源数据!A3216)-1,源数据!A:AG,12,0),0)</f>
        <v/>
      </c>
      <c r="H3231" s="17">
        <f>IFERROR(G3231/F3231,"")</f>
        <v/>
      </c>
      <c r="I3231" s="17">
        <f>IFERROR(VLOOKUP(ROW(源数据!A3216)-1,源数据!A:AG,21,0),"")</f>
        <v/>
      </c>
      <c r="J3231" s="10">
        <f>IFERROR(VLOOKUP(ROW(源数据!A3216)-1,源数据!A:AG,19,0),"")</f>
        <v/>
      </c>
      <c r="K3231" s="17">
        <f>IFERROR(VLOOKUP(ROW(源数据!A3216)-1,源数据!A:AG,21,0),0)</f>
        <v/>
      </c>
      <c r="L3231" s="17">
        <f>IFERROR(VLOOKUP(ROW(源数据!A3216)-1,源数据!A:AG,17,0),0)</f>
        <v/>
      </c>
      <c r="M3231" s="51">
        <f>IFERROR(VLOOKUP(ROW(源数据!A3216)-1,源数据!A:AG,15,0),"")</f>
        <v/>
      </c>
    </row>
    <row r="3232">
      <c r="A3232" s="10" t="n">
        <v>3216</v>
      </c>
      <c r="B3232" s="10">
        <f>IFERROR(VLOOKUP(ROW(源数据!A3217)-1,源数据!A:AG,33,0),"")</f>
        <v/>
      </c>
      <c r="C3232" s="10">
        <f>IFERROR(VLOOKUP(ROW(源数据!A3217)-1,源数据!A:AG,9,0),"")</f>
        <v/>
      </c>
      <c r="D3232" s="35">
        <f>IFERROR(VLOOKUP(ROW(源数据!A3217)-1,源数据!A:AG,8,0),"")</f>
        <v/>
      </c>
      <c r="E3232" s="35">
        <f>IFERROR(VLOOKUP(ROW(源数据!A3217)-1,源数据!A:AG,10,0),"")</f>
        <v/>
      </c>
      <c r="F3232" s="10">
        <f>IFERROR(VLOOKUP(ROW(源数据!A3217)-1,源数据!A:AG,11,0),"")</f>
        <v/>
      </c>
      <c r="G3232" s="10">
        <f>IFERROR(VLOOKUP(ROW(源数据!A3217)-1,源数据!A:AG,12,0),0)</f>
        <v/>
      </c>
      <c r="H3232" s="17">
        <f>IFERROR(G3232/F3232,"")</f>
        <v/>
      </c>
      <c r="I3232" s="17">
        <f>IFERROR(VLOOKUP(ROW(源数据!A3217)-1,源数据!A:AG,21,0),"")</f>
        <v/>
      </c>
      <c r="J3232" s="10">
        <f>IFERROR(VLOOKUP(ROW(源数据!A3217)-1,源数据!A:AG,19,0),"")</f>
        <v/>
      </c>
      <c r="K3232" s="17">
        <f>IFERROR(VLOOKUP(ROW(源数据!A3217)-1,源数据!A:AG,21,0),0)</f>
        <v/>
      </c>
      <c r="L3232" s="17">
        <f>IFERROR(VLOOKUP(ROW(源数据!A3217)-1,源数据!A:AG,17,0),0)</f>
        <v/>
      </c>
      <c r="M3232" s="51">
        <f>IFERROR(VLOOKUP(ROW(源数据!A3217)-1,源数据!A:AG,15,0),"")</f>
        <v/>
      </c>
    </row>
    <row r="3233">
      <c r="A3233" s="10" t="n">
        <v>3217</v>
      </c>
      <c r="B3233" s="10">
        <f>IFERROR(VLOOKUP(ROW(源数据!A3218)-1,源数据!A:AG,33,0),"")</f>
        <v/>
      </c>
      <c r="C3233" s="10">
        <f>IFERROR(VLOOKUP(ROW(源数据!A3218)-1,源数据!A:AG,9,0),"")</f>
        <v/>
      </c>
      <c r="D3233" s="35">
        <f>IFERROR(VLOOKUP(ROW(源数据!A3218)-1,源数据!A:AG,8,0),"")</f>
        <v/>
      </c>
      <c r="E3233" s="35">
        <f>IFERROR(VLOOKUP(ROW(源数据!A3218)-1,源数据!A:AG,10,0),"")</f>
        <v/>
      </c>
      <c r="F3233" s="10">
        <f>IFERROR(VLOOKUP(ROW(源数据!A3218)-1,源数据!A:AG,11,0),"")</f>
        <v/>
      </c>
      <c r="G3233" s="10">
        <f>IFERROR(VLOOKUP(ROW(源数据!A3218)-1,源数据!A:AG,12,0),0)</f>
        <v/>
      </c>
      <c r="H3233" s="17">
        <f>IFERROR(G3233/F3233,"")</f>
        <v/>
      </c>
      <c r="I3233" s="17">
        <f>IFERROR(VLOOKUP(ROW(源数据!A3218)-1,源数据!A:AG,21,0),"")</f>
        <v/>
      </c>
      <c r="J3233" s="10">
        <f>IFERROR(VLOOKUP(ROW(源数据!A3218)-1,源数据!A:AG,19,0),"")</f>
        <v/>
      </c>
      <c r="K3233" s="17">
        <f>IFERROR(VLOOKUP(ROW(源数据!A3218)-1,源数据!A:AG,21,0),0)</f>
        <v/>
      </c>
      <c r="L3233" s="17">
        <f>IFERROR(VLOOKUP(ROW(源数据!A3218)-1,源数据!A:AG,17,0),0)</f>
        <v/>
      </c>
      <c r="M3233" s="51">
        <f>IFERROR(VLOOKUP(ROW(源数据!A3218)-1,源数据!A:AG,15,0),"")</f>
        <v/>
      </c>
    </row>
    <row r="3234">
      <c r="A3234" s="10" t="n">
        <v>3218</v>
      </c>
      <c r="B3234" s="10">
        <f>IFERROR(VLOOKUP(ROW(源数据!A3219)-1,源数据!A:AG,33,0),"")</f>
        <v/>
      </c>
      <c r="C3234" s="10">
        <f>IFERROR(VLOOKUP(ROW(源数据!A3219)-1,源数据!A:AG,9,0),"")</f>
        <v/>
      </c>
      <c r="D3234" s="35">
        <f>IFERROR(VLOOKUP(ROW(源数据!A3219)-1,源数据!A:AG,8,0),"")</f>
        <v/>
      </c>
      <c r="E3234" s="35">
        <f>IFERROR(VLOOKUP(ROW(源数据!A3219)-1,源数据!A:AG,10,0),"")</f>
        <v/>
      </c>
      <c r="F3234" s="10">
        <f>IFERROR(VLOOKUP(ROW(源数据!A3219)-1,源数据!A:AG,11,0),"")</f>
        <v/>
      </c>
      <c r="G3234" s="10">
        <f>IFERROR(VLOOKUP(ROW(源数据!A3219)-1,源数据!A:AG,12,0),0)</f>
        <v/>
      </c>
      <c r="H3234" s="17">
        <f>IFERROR(G3234/F3234,"")</f>
        <v/>
      </c>
      <c r="I3234" s="17">
        <f>IFERROR(VLOOKUP(ROW(源数据!A3219)-1,源数据!A:AG,21,0),"")</f>
        <v/>
      </c>
      <c r="J3234" s="10">
        <f>IFERROR(VLOOKUP(ROW(源数据!A3219)-1,源数据!A:AG,19,0),"")</f>
        <v/>
      </c>
      <c r="K3234" s="17">
        <f>IFERROR(VLOOKUP(ROW(源数据!A3219)-1,源数据!A:AG,21,0),0)</f>
        <v/>
      </c>
      <c r="L3234" s="17">
        <f>IFERROR(VLOOKUP(ROW(源数据!A3219)-1,源数据!A:AG,17,0),0)</f>
        <v/>
      </c>
      <c r="M3234" s="51">
        <f>IFERROR(VLOOKUP(ROW(源数据!A3219)-1,源数据!A:AG,15,0),"")</f>
        <v/>
      </c>
    </row>
    <row r="3235">
      <c r="A3235" s="10" t="n">
        <v>3219</v>
      </c>
      <c r="B3235" s="10">
        <f>IFERROR(VLOOKUP(ROW(源数据!A3220)-1,源数据!A:AG,33,0),"")</f>
        <v/>
      </c>
      <c r="C3235" s="10">
        <f>IFERROR(VLOOKUP(ROW(源数据!A3220)-1,源数据!A:AG,9,0),"")</f>
        <v/>
      </c>
      <c r="D3235" s="35">
        <f>IFERROR(VLOOKUP(ROW(源数据!A3220)-1,源数据!A:AG,8,0),"")</f>
        <v/>
      </c>
      <c r="E3235" s="35">
        <f>IFERROR(VLOOKUP(ROW(源数据!A3220)-1,源数据!A:AG,10,0),"")</f>
        <v/>
      </c>
      <c r="F3235" s="10">
        <f>IFERROR(VLOOKUP(ROW(源数据!A3220)-1,源数据!A:AG,11,0),"")</f>
        <v/>
      </c>
      <c r="G3235" s="10">
        <f>IFERROR(VLOOKUP(ROW(源数据!A3220)-1,源数据!A:AG,12,0),0)</f>
        <v/>
      </c>
      <c r="H3235" s="17">
        <f>IFERROR(G3235/F3235,"")</f>
        <v/>
      </c>
      <c r="I3235" s="17">
        <f>IFERROR(VLOOKUP(ROW(源数据!A3220)-1,源数据!A:AG,21,0),"")</f>
        <v/>
      </c>
      <c r="J3235" s="10">
        <f>IFERROR(VLOOKUP(ROW(源数据!A3220)-1,源数据!A:AG,19,0),"")</f>
        <v/>
      </c>
      <c r="K3235" s="17">
        <f>IFERROR(VLOOKUP(ROW(源数据!A3220)-1,源数据!A:AG,21,0),0)</f>
        <v/>
      </c>
      <c r="L3235" s="17">
        <f>IFERROR(VLOOKUP(ROW(源数据!A3220)-1,源数据!A:AG,17,0),0)</f>
        <v/>
      </c>
      <c r="M3235" s="51">
        <f>IFERROR(VLOOKUP(ROW(源数据!A3220)-1,源数据!A:AG,15,0),"")</f>
        <v/>
      </c>
    </row>
    <row r="3236">
      <c r="A3236" s="10" t="n">
        <v>3220</v>
      </c>
      <c r="B3236" s="10">
        <f>IFERROR(VLOOKUP(ROW(源数据!A3221)-1,源数据!A:AG,33,0),"")</f>
        <v/>
      </c>
      <c r="C3236" s="10">
        <f>IFERROR(VLOOKUP(ROW(源数据!A3221)-1,源数据!A:AG,9,0),"")</f>
        <v/>
      </c>
      <c r="D3236" s="35">
        <f>IFERROR(VLOOKUP(ROW(源数据!A3221)-1,源数据!A:AG,8,0),"")</f>
        <v/>
      </c>
      <c r="E3236" s="35">
        <f>IFERROR(VLOOKUP(ROW(源数据!A3221)-1,源数据!A:AG,10,0),"")</f>
        <v/>
      </c>
      <c r="F3236" s="10">
        <f>IFERROR(VLOOKUP(ROW(源数据!A3221)-1,源数据!A:AG,11,0),"")</f>
        <v/>
      </c>
      <c r="G3236" s="10">
        <f>IFERROR(VLOOKUP(ROW(源数据!A3221)-1,源数据!A:AG,12,0),0)</f>
        <v/>
      </c>
      <c r="H3236" s="17">
        <f>IFERROR(G3236/F3236,"")</f>
        <v/>
      </c>
      <c r="I3236" s="17">
        <f>IFERROR(VLOOKUP(ROW(源数据!A3221)-1,源数据!A:AG,21,0),"")</f>
        <v/>
      </c>
      <c r="J3236" s="10">
        <f>IFERROR(VLOOKUP(ROW(源数据!A3221)-1,源数据!A:AG,19,0),"")</f>
        <v/>
      </c>
      <c r="K3236" s="17">
        <f>IFERROR(VLOOKUP(ROW(源数据!A3221)-1,源数据!A:AG,21,0),0)</f>
        <v/>
      </c>
      <c r="L3236" s="17">
        <f>IFERROR(VLOOKUP(ROW(源数据!A3221)-1,源数据!A:AG,17,0),0)</f>
        <v/>
      </c>
      <c r="M3236" s="51">
        <f>IFERROR(VLOOKUP(ROW(源数据!A3221)-1,源数据!A:AG,15,0),"")</f>
        <v/>
      </c>
    </row>
    <row r="3237">
      <c r="A3237" s="10" t="n">
        <v>3221</v>
      </c>
      <c r="B3237" s="10">
        <f>IFERROR(VLOOKUP(ROW(源数据!A3222)-1,源数据!A:AG,33,0),"")</f>
        <v/>
      </c>
      <c r="C3237" s="10">
        <f>IFERROR(VLOOKUP(ROW(源数据!A3222)-1,源数据!A:AG,9,0),"")</f>
        <v/>
      </c>
      <c r="D3237" s="35">
        <f>IFERROR(VLOOKUP(ROW(源数据!A3222)-1,源数据!A:AG,8,0),"")</f>
        <v/>
      </c>
      <c r="E3237" s="35">
        <f>IFERROR(VLOOKUP(ROW(源数据!A3222)-1,源数据!A:AG,10,0),"")</f>
        <v/>
      </c>
      <c r="F3237" s="10">
        <f>IFERROR(VLOOKUP(ROW(源数据!A3222)-1,源数据!A:AG,11,0),"")</f>
        <v/>
      </c>
      <c r="G3237" s="10">
        <f>IFERROR(VLOOKUP(ROW(源数据!A3222)-1,源数据!A:AG,12,0),0)</f>
        <v/>
      </c>
      <c r="H3237" s="17">
        <f>IFERROR(G3237/F3237,"")</f>
        <v/>
      </c>
      <c r="I3237" s="17">
        <f>IFERROR(VLOOKUP(ROW(源数据!A3222)-1,源数据!A:AG,21,0),"")</f>
        <v/>
      </c>
      <c r="J3237" s="10">
        <f>IFERROR(VLOOKUP(ROW(源数据!A3222)-1,源数据!A:AG,19,0),"")</f>
        <v/>
      </c>
      <c r="K3237" s="17">
        <f>IFERROR(VLOOKUP(ROW(源数据!A3222)-1,源数据!A:AG,21,0),0)</f>
        <v/>
      </c>
      <c r="L3237" s="17">
        <f>IFERROR(VLOOKUP(ROW(源数据!A3222)-1,源数据!A:AG,17,0),0)</f>
        <v/>
      </c>
      <c r="M3237" s="51">
        <f>IFERROR(VLOOKUP(ROW(源数据!A3222)-1,源数据!A:AG,15,0),"")</f>
        <v/>
      </c>
    </row>
    <row r="3238">
      <c r="A3238" s="10" t="n">
        <v>3222</v>
      </c>
      <c r="B3238" s="10">
        <f>IFERROR(VLOOKUP(ROW(源数据!A3223)-1,源数据!A:AG,33,0),"")</f>
        <v/>
      </c>
      <c r="C3238" s="10">
        <f>IFERROR(VLOOKUP(ROW(源数据!A3223)-1,源数据!A:AG,9,0),"")</f>
        <v/>
      </c>
      <c r="D3238" s="35">
        <f>IFERROR(VLOOKUP(ROW(源数据!A3223)-1,源数据!A:AG,8,0),"")</f>
        <v/>
      </c>
      <c r="E3238" s="35">
        <f>IFERROR(VLOOKUP(ROW(源数据!A3223)-1,源数据!A:AG,10,0),"")</f>
        <v/>
      </c>
      <c r="F3238" s="10">
        <f>IFERROR(VLOOKUP(ROW(源数据!A3223)-1,源数据!A:AG,11,0),"")</f>
        <v/>
      </c>
      <c r="G3238" s="10">
        <f>IFERROR(VLOOKUP(ROW(源数据!A3223)-1,源数据!A:AG,12,0),0)</f>
        <v/>
      </c>
      <c r="H3238" s="17">
        <f>IFERROR(G3238/F3238,"")</f>
        <v/>
      </c>
      <c r="I3238" s="17">
        <f>IFERROR(VLOOKUP(ROW(源数据!A3223)-1,源数据!A:AG,21,0),"")</f>
        <v/>
      </c>
      <c r="J3238" s="10">
        <f>IFERROR(VLOOKUP(ROW(源数据!A3223)-1,源数据!A:AG,19,0),"")</f>
        <v/>
      </c>
      <c r="K3238" s="17">
        <f>IFERROR(VLOOKUP(ROW(源数据!A3223)-1,源数据!A:AG,21,0),0)</f>
        <v/>
      </c>
      <c r="L3238" s="17">
        <f>IFERROR(VLOOKUP(ROW(源数据!A3223)-1,源数据!A:AG,17,0),0)</f>
        <v/>
      </c>
      <c r="M3238" s="51">
        <f>IFERROR(VLOOKUP(ROW(源数据!A3223)-1,源数据!A:AG,15,0),"")</f>
        <v/>
      </c>
    </row>
    <row r="3239">
      <c r="A3239" s="10" t="n">
        <v>3223</v>
      </c>
      <c r="B3239" s="10">
        <f>IFERROR(VLOOKUP(ROW(源数据!A3224)-1,源数据!A:AG,33,0),"")</f>
        <v/>
      </c>
      <c r="C3239" s="10">
        <f>IFERROR(VLOOKUP(ROW(源数据!A3224)-1,源数据!A:AG,9,0),"")</f>
        <v/>
      </c>
      <c r="D3239" s="35">
        <f>IFERROR(VLOOKUP(ROW(源数据!A3224)-1,源数据!A:AG,8,0),"")</f>
        <v/>
      </c>
      <c r="E3239" s="35">
        <f>IFERROR(VLOOKUP(ROW(源数据!A3224)-1,源数据!A:AG,10,0),"")</f>
        <v/>
      </c>
      <c r="F3239" s="10">
        <f>IFERROR(VLOOKUP(ROW(源数据!A3224)-1,源数据!A:AG,11,0),"")</f>
        <v/>
      </c>
      <c r="G3239" s="10">
        <f>IFERROR(VLOOKUP(ROW(源数据!A3224)-1,源数据!A:AG,12,0),0)</f>
        <v/>
      </c>
      <c r="H3239" s="17">
        <f>IFERROR(G3239/F3239,"")</f>
        <v/>
      </c>
      <c r="I3239" s="17">
        <f>IFERROR(VLOOKUP(ROW(源数据!A3224)-1,源数据!A:AG,21,0),"")</f>
        <v/>
      </c>
      <c r="J3239" s="10">
        <f>IFERROR(VLOOKUP(ROW(源数据!A3224)-1,源数据!A:AG,19,0),"")</f>
        <v/>
      </c>
      <c r="K3239" s="17">
        <f>IFERROR(VLOOKUP(ROW(源数据!A3224)-1,源数据!A:AG,21,0),0)</f>
        <v/>
      </c>
      <c r="L3239" s="17">
        <f>IFERROR(VLOOKUP(ROW(源数据!A3224)-1,源数据!A:AG,17,0),0)</f>
        <v/>
      </c>
      <c r="M3239" s="51">
        <f>IFERROR(VLOOKUP(ROW(源数据!A3224)-1,源数据!A:AG,15,0),"")</f>
        <v/>
      </c>
    </row>
    <row r="3240">
      <c r="A3240" s="10" t="n">
        <v>3224</v>
      </c>
      <c r="B3240" s="10">
        <f>IFERROR(VLOOKUP(ROW(源数据!A3225)-1,源数据!A:AG,33,0),"")</f>
        <v/>
      </c>
      <c r="C3240" s="10">
        <f>IFERROR(VLOOKUP(ROW(源数据!A3225)-1,源数据!A:AG,9,0),"")</f>
        <v/>
      </c>
      <c r="D3240" s="35">
        <f>IFERROR(VLOOKUP(ROW(源数据!A3225)-1,源数据!A:AG,8,0),"")</f>
        <v/>
      </c>
      <c r="E3240" s="35">
        <f>IFERROR(VLOOKUP(ROW(源数据!A3225)-1,源数据!A:AG,10,0),"")</f>
        <v/>
      </c>
      <c r="F3240" s="10">
        <f>IFERROR(VLOOKUP(ROW(源数据!A3225)-1,源数据!A:AG,11,0),"")</f>
        <v/>
      </c>
      <c r="G3240" s="10">
        <f>IFERROR(VLOOKUP(ROW(源数据!A3225)-1,源数据!A:AG,12,0),0)</f>
        <v/>
      </c>
      <c r="H3240" s="17">
        <f>IFERROR(G3240/F3240,"")</f>
        <v/>
      </c>
      <c r="I3240" s="17">
        <f>IFERROR(VLOOKUP(ROW(源数据!A3225)-1,源数据!A:AG,21,0),"")</f>
        <v/>
      </c>
      <c r="J3240" s="10">
        <f>IFERROR(VLOOKUP(ROW(源数据!A3225)-1,源数据!A:AG,19,0),"")</f>
        <v/>
      </c>
      <c r="K3240" s="17">
        <f>IFERROR(VLOOKUP(ROW(源数据!A3225)-1,源数据!A:AG,21,0),0)</f>
        <v/>
      </c>
      <c r="L3240" s="17">
        <f>IFERROR(VLOOKUP(ROW(源数据!A3225)-1,源数据!A:AG,17,0),0)</f>
        <v/>
      </c>
      <c r="M3240" s="51">
        <f>IFERROR(VLOOKUP(ROW(源数据!A3225)-1,源数据!A:AG,15,0),"")</f>
        <v/>
      </c>
    </row>
    <row r="3241">
      <c r="A3241" s="10" t="n">
        <v>3225</v>
      </c>
      <c r="B3241" s="10">
        <f>IFERROR(VLOOKUP(ROW(源数据!A3226)-1,源数据!A:AG,33,0),"")</f>
        <v/>
      </c>
      <c r="C3241" s="10">
        <f>IFERROR(VLOOKUP(ROW(源数据!A3226)-1,源数据!A:AG,9,0),"")</f>
        <v/>
      </c>
      <c r="D3241" s="35">
        <f>IFERROR(VLOOKUP(ROW(源数据!A3226)-1,源数据!A:AG,8,0),"")</f>
        <v/>
      </c>
      <c r="E3241" s="35">
        <f>IFERROR(VLOOKUP(ROW(源数据!A3226)-1,源数据!A:AG,10,0),"")</f>
        <v/>
      </c>
      <c r="F3241" s="10">
        <f>IFERROR(VLOOKUP(ROW(源数据!A3226)-1,源数据!A:AG,11,0),"")</f>
        <v/>
      </c>
      <c r="G3241" s="10">
        <f>IFERROR(VLOOKUP(ROW(源数据!A3226)-1,源数据!A:AG,12,0),0)</f>
        <v/>
      </c>
      <c r="H3241" s="17">
        <f>IFERROR(G3241/F3241,"")</f>
        <v/>
      </c>
      <c r="I3241" s="17">
        <f>IFERROR(VLOOKUP(ROW(源数据!A3226)-1,源数据!A:AG,21,0),"")</f>
        <v/>
      </c>
      <c r="J3241" s="10">
        <f>IFERROR(VLOOKUP(ROW(源数据!A3226)-1,源数据!A:AG,19,0),"")</f>
        <v/>
      </c>
      <c r="K3241" s="17">
        <f>IFERROR(VLOOKUP(ROW(源数据!A3226)-1,源数据!A:AG,21,0),0)</f>
        <v/>
      </c>
      <c r="L3241" s="17">
        <f>IFERROR(VLOOKUP(ROW(源数据!A3226)-1,源数据!A:AG,17,0),0)</f>
        <v/>
      </c>
      <c r="M3241" s="51">
        <f>IFERROR(VLOOKUP(ROW(源数据!A3226)-1,源数据!A:AG,15,0),"")</f>
        <v/>
      </c>
    </row>
    <row r="3242">
      <c r="A3242" s="10" t="n">
        <v>3226</v>
      </c>
      <c r="B3242" s="10">
        <f>IFERROR(VLOOKUP(ROW(源数据!A3227)-1,源数据!A:AG,33,0),"")</f>
        <v/>
      </c>
      <c r="C3242" s="10">
        <f>IFERROR(VLOOKUP(ROW(源数据!A3227)-1,源数据!A:AG,9,0),"")</f>
        <v/>
      </c>
      <c r="D3242" s="35">
        <f>IFERROR(VLOOKUP(ROW(源数据!A3227)-1,源数据!A:AG,8,0),"")</f>
        <v/>
      </c>
      <c r="E3242" s="35">
        <f>IFERROR(VLOOKUP(ROW(源数据!A3227)-1,源数据!A:AG,10,0),"")</f>
        <v/>
      </c>
      <c r="F3242" s="10">
        <f>IFERROR(VLOOKUP(ROW(源数据!A3227)-1,源数据!A:AG,11,0),"")</f>
        <v/>
      </c>
      <c r="G3242" s="10">
        <f>IFERROR(VLOOKUP(ROW(源数据!A3227)-1,源数据!A:AG,12,0),0)</f>
        <v/>
      </c>
      <c r="H3242" s="17">
        <f>IFERROR(G3242/F3242,"")</f>
        <v/>
      </c>
      <c r="I3242" s="17">
        <f>IFERROR(VLOOKUP(ROW(源数据!A3227)-1,源数据!A:AG,21,0),"")</f>
        <v/>
      </c>
      <c r="J3242" s="10">
        <f>IFERROR(VLOOKUP(ROW(源数据!A3227)-1,源数据!A:AG,19,0),"")</f>
        <v/>
      </c>
      <c r="K3242" s="17">
        <f>IFERROR(VLOOKUP(ROW(源数据!A3227)-1,源数据!A:AG,21,0),0)</f>
        <v/>
      </c>
      <c r="L3242" s="17">
        <f>IFERROR(VLOOKUP(ROW(源数据!A3227)-1,源数据!A:AG,17,0),0)</f>
        <v/>
      </c>
      <c r="M3242" s="51">
        <f>IFERROR(VLOOKUP(ROW(源数据!A3227)-1,源数据!A:AG,15,0),"")</f>
        <v/>
      </c>
    </row>
    <row r="3243">
      <c r="A3243" s="10" t="n">
        <v>3227</v>
      </c>
      <c r="B3243" s="10">
        <f>IFERROR(VLOOKUP(ROW(源数据!A3228)-1,源数据!A:AG,33,0),"")</f>
        <v/>
      </c>
      <c r="C3243" s="10">
        <f>IFERROR(VLOOKUP(ROW(源数据!A3228)-1,源数据!A:AG,9,0),"")</f>
        <v/>
      </c>
      <c r="D3243" s="35">
        <f>IFERROR(VLOOKUP(ROW(源数据!A3228)-1,源数据!A:AG,8,0),"")</f>
        <v/>
      </c>
      <c r="E3243" s="35">
        <f>IFERROR(VLOOKUP(ROW(源数据!A3228)-1,源数据!A:AG,10,0),"")</f>
        <v/>
      </c>
      <c r="F3243" s="10">
        <f>IFERROR(VLOOKUP(ROW(源数据!A3228)-1,源数据!A:AG,11,0),"")</f>
        <v/>
      </c>
      <c r="G3243" s="10">
        <f>IFERROR(VLOOKUP(ROW(源数据!A3228)-1,源数据!A:AG,12,0),0)</f>
        <v/>
      </c>
      <c r="H3243" s="17">
        <f>IFERROR(G3243/F3243,"")</f>
        <v/>
      </c>
      <c r="I3243" s="17">
        <f>IFERROR(VLOOKUP(ROW(源数据!A3228)-1,源数据!A:AG,21,0),"")</f>
        <v/>
      </c>
      <c r="J3243" s="10">
        <f>IFERROR(VLOOKUP(ROW(源数据!A3228)-1,源数据!A:AG,19,0),"")</f>
        <v/>
      </c>
      <c r="K3243" s="17">
        <f>IFERROR(VLOOKUP(ROW(源数据!A3228)-1,源数据!A:AG,21,0),0)</f>
        <v/>
      </c>
      <c r="L3243" s="17">
        <f>IFERROR(VLOOKUP(ROW(源数据!A3228)-1,源数据!A:AG,17,0),0)</f>
        <v/>
      </c>
      <c r="M3243" s="51">
        <f>IFERROR(VLOOKUP(ROW(源数据!A3228)-1,源数据!A:AG,15,0),"")</f>
        <v/>
      </c>
    </row>
    <row r="3244">
      <c r="A3244" s="10" t="n">
        <v>3228</v>
      </c>
      <c r="B3244" s="10">
        <f>IFERROR(VLOOKUP(ROW(源数据!A3229)-1,源数据!A:AG,33,0),"")</f>
        <v/>
      </c>
      <c r="C3244" s="10">
        <f>IFERROR(VLOOKUP(ROW(源数据!A3229)-1,源数据!A:AG,9,0),"")</f>
        <v/>
      </c>
      <c r="D3244" s="35">
        <f>IFERROR(VLOOKUP(ROW(源数据!A3229)-1,源数据!A:AG,8,0),"")</f>
        <v/>
      </c>
      <c r="E3244" s="35">
        <f>IFERROR(VLOOKUP(ROW(源数据!A3229)-1,源数据!A:AG,10,0),"")</f>
        <v/>
      </c>
      <c r="F3244" s="10">
        <f>IFERROR(VLOOKUP(ROW(源数据!A3229)-1,源数据!A:AG,11,0),"")</f>
        <v/>
      </c>
      <c r="G3244" s="10">
        <f>IFERROR(VLOOKUP(ROW(源数据!A3229)-1,源数据!A:AG,12,0),0)</f>
        <v/>
      </c>
      <c r="H3244" s="17">
        <f>IFERROR(G3244/F3244,"")</f>
        <v/>
      </c>
      <c r="I3244" s="17">
        <f>IFERROR(VLOOKUP(ROW(源数据!A3229)-1,源数据!A:AG,21,0),"")</f>
        <v/>
      </c>
      <c r="J3244" s="10">
        <f>IFERROR(VLOOKUP(ROW(源数据!A3229)-1,源数据!A:AG,19,0),"")</f>
        <v/>
      </c>
      <c r="K3244" s="17">
        <f>IFERROR(VLOOKUP(ROW(源数据!A3229)-1,源数据!A:AG,21,0),0)</f>
        <v/>
      </c>
      <c r="L3244" s="17">
        <f>IFERROR(VLOOKUP(ROW(源数据!A3229)-1,源数据!A:AG,17,0),0)</f>
        <v/>
      </c>
      <c r="M3244" s="51">
        <f>IFERROR(VLOOKUP(ROW(源数据!A3229)-1,源数据!A:AG,15,0),"")</f>
        <v/>
      </c>
    </row>
    <row r="3245">
      <c r="A3245" s="10" t="n">
        <v>3229</v>
      </c>
      <c r="B3245" s="10">
        <f>IFERROR(VLOOKUP(ROW(源数据!A3230)-1,源数据!A:AG,33,0),"")</f>
        <v/>
      </c>
      <c r="C3245" s="10">
        <f>IFERROR(VLOOKUP(ROW(源数据!A3230)-1,源数据!A:AG,9,0),"")</f>
        <v/>
      </c>
      <c r="D3245" s="35">
        <f>IFERROR(VLOOKUP(ROW(源数据!A3230)-1,源数据!A:AG,8,0),"")</f>
        <v/>
      </c>
      <c r="E3245" s="35">
        <f>IFERROR(VLOOKUP(ROW(源数据!A3230)-1,源数据!A:AG,10,0),"")</f>
        <v/>
      </c>
      <c r="F3245" s="10">
        <f>IFERROR(VLOOKUP(ROW(源数据!A3230)-1,源数据!A:AG,11,0),"")</f>
        <v/>
      </c>
      <c r="G3245" s="10">
        <f>IFERROR(VLOOKUP(ROW(源数据!A3230)-1,源数据!A:AG,12,0),0)</f>
        <v/>
      </c>
      <c r="H3245" s="17">
        <f>IFERROR(G3245/F3245,"")</f>
        <v/>
      </c>
      <c r="I3245" s="17">
        <f>IFERROR(VLOOKUP(ROW(源数据!A3230)-1,源数据!A:AG,21,0),"")</f>
        <v/>
      </c>
      <c r="J3245" s="10">
        <f>IFERROR(VLOOKUP(ROW(源数据!A3230)-1,源数据!A:AG,19,0),"")</f>
        <v/>
      </c>
      <c r="K3245" s="17">
        <f>IFERROR(VLOOKUP(ROW(源数据!A3230)-1,源数据!A:AG,21,0),0)</f>
        <v/>
      </c>
      <c r="L3245" s="17">
        <f>IFERROR(VLOOKUP(ROW(源数据!A3230)-1,源数据!A:AG,17,0),0)</f>
        <v/>
      </c>
      <c r="M3245" s="51">
        <f>IFERROR(VLOOKUP(ROW(源数据!A3230)-1,源数据!A:AG,15,0),"")</f>
        <v/>
      </c>
    </row>
    <row r="3246">
      <c r="A3246" s="10" t="n">
        <v>3230</v>
      </c>
      <c r="B3246" s="10">
        <f>IFERROR(VLOOKUP(ROW(源数据!A3231)-1,源数据!A:AG,33,0),"")</f>
        <v/>
      </c>
      <c r="C3246" s="10">
        <f>IFERROR(VLOOKUP(ROW(源数据!A3231)-1,源数据!A:AG,9,0),"")</f>
        <v/>
      </c>
      <c r="D3246" s="35">
        <f>IFERROR(VLOOKUP(ROW(源数据!A3231)-1,源数据!A:AG,8,0),"")</f>
        <v/>
      </c>
      <c r="E3246" s="35">
        <f>IFERROR(VLOOKUP(ROW(源数据!A3231)-1,源数据!A:AG,10,0),"")</f>
        <v/>
      </c>
      <c r="F3246" s="10">
        <f>IFERROR(VLOOKUP(ROW(源数据!A3231)-1,源数据!A:AG,11,0),"")</f>
        <v/>
      </c>
      <c r="G3246" s="10">
        <f>IFERROR(VLOOKUP(ROW(源数据!A3231)-1,源数据!A:AG,12,0),0)</f>
        <v/>
      </c>
      <c r="H3246" s="17">
        <f>IFERROR(G3246/F3246,"")</f>
        <v/>
      </c>
      <c r="I3246" s="17">
        <f>IFERROR(VLOOKUP(ROW(源数据!A3231)-1,源数据!A:AG,21,0),"")</f>
        <v/>
      </c>
      <c r="J3246" s="10">
        <f>IFERROR(VLOOKUP(ROW(源数据!A3231)-1,源数据!A:AG,19,0),"")</f>
        <v/>
      </c>
      <c r="K3246" s="17">
        <f>IFERROR(VLOOKUP(ROW(源数据!A3231)-1,源数据!A:AG,21,0),0)</f>
        <v/>
      </c>
      <c r="L3246" s="17">
        <f>IFERROR(VLOOKUP(ROW(源数据!A3231)-1,源数据!A:AG,17,0),0)</f>
        <v/>
      </c>
      <c r="M3246" s="51">
        <f>IFERROR(VLOOKUP(ROW(源数据!A3231)-1,源数据!A:AG,15,0),"")</f>
        <v/>
      </c>
    </row>
    <row r="3247">
      <c r="A3247" s="10" t="n">
        <v>3231</v>
      </c>
      <c r="B3247" s="10">
        <f>IFERROR(VLOOKUP(ROW(源数据!A3232)-1,源数据!A:AG,33,0),"")</f>
        <v/>
      </c>
      <c r="C3247" s="10">
        <f>IFERROR(VLOOKUP(ROW(源数据!A3232)-1,源数据!A:AG,9,0),"")</f>
        <v/>
      </c>
      <c r="D3247" s="35">
        <f>IFERROR(VLOOKUP(ROW(源数据!A3232)-1,源数据!A:AG,8,0),"")</f>
        <v/>
      </c>
      <c r="E3247" s="35">
        <f>IFERROR(VLOOKUP(ROW(源数据!A3232)-1,源数据!A:AG,10,0),"")</f>
        <v/>
      </c>
      <c r="F3247" s="10">
        <f>IFERROR(VLOOKUP(ROW(源数据!A3232)-1,源数据!A:AG,11,0),"")</f>
        <v/>
      </c>
      <c r="G3247" s="10">
        <f>IFERROR(VLOOKUP(ROW(源数据!A3232)-1,源数据!A:AG,12,0),0)</f>
        <v/>
      </c>
      <c r="H3247" s="17">
        <f>IFERROR(G3247/F3247,"")</f>
        <v/>
      </c>
      <c r="I3247" s="17">
        <f>IFERROR(VLOOKUP(ROW(源数据!A3232)-1,源数据!A:AG,21,0),"")</f>
        <v/>
      </c>
      <c r="J3247" s="10">
        <f>IFERROR(VLOOKUP(ROW(源数据!A3232)-1,源数据!A:AG,19,0),"")</f>
        <v/>
      </c>
      <c r="K3247" s="17">
        <f>IFERROR(VLOOKUP(ROW(源数据!A3232)-1,源数据!A:AG,21,0),0)</f>
        <v/>
      </c>
      <c r="L3247" s="17">
        <f>IFERROR(VLOOKUP(ROW(源数据!A3232)-1,源数据!A:AG,17,0),0)</f>
        <v/>
      </c>
      <c r="M3247" s="51">
        <f>IFERROR(VLOOKUP(ROW(源数据!A3232)-1,源数据!A:AG,15,0),"")</f>
        <v/>
      </c>
    </row>
    <row r="3248">
      <c r="A3248" s="10" t="n">
        <v>3232</v>
      </c>
      <c r="B3248" s="10">
        <f>IFERROR(VLOOKUP(ROW(源数据!A3233)-1,源数据!A:AG,33,0),"")</f>
        <v/>
      </c>
      <c r="C3248" s="10">
        <f>IFERROR(VLOOKUP(ROW(源数据!A3233)-1,源数据!A:AG,9,0),"")</f>
        <v/>
      </c>
      <c r="D3248" s="35">
        <f>IFERROR(VLOOKUP(ROW(源数据!A3233)-1,源数据!A:AG,8,0),"")</f>
        <v/>
      </c>
      <c r="E3248" s="35">
        <f>IFERROR(VLOOKUP(ROW(源数据!A3233)-1,源数据!A:AG,10,0),"")</f>
        <v/>
      </c>
      <c r="F3248" s="10">
        <f>IFERROR(VLOOKUP(ROW(源数据!A3233)-1,源数据!A:AG,11,0),"")</f>
        <v/>
      </c>
      <c r="G3248" s="10">
        <f>IFERROR(VLOOKUP(ROW(源数据!A3233)-1,源数据!A:AG,12,0),0)</f>
        <v/>
      </c>
      <c r="H3248" s="17">
        <f>IFERROR(G3248/F3248,"")</f>
        <v/>
      </c>
      <c r="I3248" s="17">
        <f>IFERROR(VLOOKUP(ROW(源数据!A3233)-1,源数据!A:AG,21,0),"")</f>
        <v/>
      </c>
      <c r="J3248" s="10">
        <f>IFERROR(VLOOKUP(ROW(源数据!A3233)-1,源数据!A:AG,19,0),"")</f>
        <v/>
      </c>
      <c r="K3248" s="17">
        <f>IFERROR(VLOOKUP(ROW(源数据!A3233)-1,源数据!A:AG,21,0),0)</f>
        <v/>
      </c>
      <c r="L3248" s="17">
        <f>IFERROR(VLOOKUP(ROW(源数据!A3233)-1,源数据!A:AG,17,0),0)</f>
        <v/>
      </c>
      <c r="M3248" s="51">
        <f>IFERROR(VLOOKUP(ROW(源数据!A3233)-1,源数据!A:AG,15,0),"")</f>
        <v/>
      </c>
    </row>
    <row r="3249">
      <c r="A3249" s="10" t="n">
        <v>3233</v>
      </c>
      <c r="B3249" s="10">
        <f>IFERROR(VLOOKUP(ROW(源数据!A3234)-1,源数据!A:AG,33,0),"")</f>
        <v/>
      </c>
      <c r="C3249" s="10">
        <f>IFERROR(VLOOKUP(ROW(源数据!A3234)-1,源数据!A:AG,9,0),"")</f>
        <v/>
      </c>
      <c r="D3249" s="35">
        <f>IFERROR(VLOOKUP(ROW(源数据!A3234)-1,源数据!A:AG,8,0),"")</f>
        <v/>
      </c>
      <c r="E3249" s="35">
        <f>IFERROR(VLOOKUP(ROW(源数据!A3234)-1,源数据!A:AG,10,0),"")</f>
        <v/>
      </c>
      <c r="F3249" s="10">
        <f>IFERROR(VLOOKUP(ROW(源数据!A3234)-1,源数据!A:AG,11,0),"")</f>
        <v/>
      </c>
      <c r="G3249" s="10">
        <f>IFERROR(VLOOKUP(ROW(源数据!A3234)-1,源数据!A:AG,12,0),0)</f>
        <v/>
      </c>
      <c r="H3249" s="17">
        <f>IFERROR(G3249/F3249,"")</f>
        <v/>
      </c>
      <c r="I3249" s="17">
        <f>IFERROR(VLOOKUP(ROW(源数据!A3234)-1,源数据!A:AG,21,0),"")</f>
        <v/>
      </c>
      <c r="J3249" s="10">
        <f>IFERROR(VLOOKUP(ROW(源数据!A3234)-1,源数据!A:AG,19,0),"")</f>
        <v/>
      </c>
      <c r="K3249" s="17">
        <f>IFERROR(VLOOKUP(ROW(源数据!A3234)-1,源数据!A:AG,21,0),0)</f>
        <v/>
      </c>
      <c r="L3249" s="17">
        <f>IFERROR(VLOOKUP(ROW(源数据!A3234)-1,源数据!A:AG,17,0),0)</f>
        <v/>
      </c>
      <c r="M3249" s="51">
        <f>IFERROR(VLOOKUP(ROW(源数据!A3234)-1,源数据!A:AG,15,0),"")</f>
        <v/>
      </c>
    </row>
    <row r="3250">
      <c r="A3250" s="10" t="n">
        <v>3234</v>
      </c>
      <c r="B3250" s="10">
        <f>IFERROR(VLOOKUP(ROW(源数据!A3235)-1,源数据!A:AG,33,0),"")</f>
        <v/>
      </c>
      <c r="C3250" s="10">
        <f>IFERROR(VLOOKUP(ROW(源数据!A3235)-1,源数据!A:AG,9,0),"")</f>
        <v/>
      </c>
      <c r="D3250" s="35">
        <f>IFERROR(VLOOKUP(ROW(源数据!A3235)-1,源数据!A:AG,8,0),"")</f>
        <v/>
      </c>
      <c r="E3250" s="35">
        <f>IFERROR(VLOOKUP(ROW(源数据!A3235)-1,源数据!A:AG,10,0),"")</f>
        <v/>
      </c>
      <c r="F3250" s="10">
        <f>IFERROR(VLOOKUP(ROW(源数据!A3235)-1,源数据!A:AG,11,0),"")</f>
        <v/>
      </c>
      <c r="G3250" s="10">
        <f>IFERROR(VLOOKUP(ROW(源数据!A3235)-1,源数据!A:AG,12,0),0)</f>
        <v/>
      </c>
      <c r="H3250" s="17">
        <f>IFERROR(G3250/F3250,"")</f>
        <v/>
      </c>
      <c r="I3250" s="17">
        <f>IFERROR(VLOOKUP(ROW(源数据!A3235)-1,源数据!A:AG,21,0),"")</f>
        <v/>
      </c>
      <c r="J3250" s="10">
        <f>IFERROR(VLOOKUP(ROW(源数据!A3235)-1,源数据!A:AG,19,0),"")</f>
        <v/>
      </c>
      <c r="K3250" s="17">
        <f>IFERROR(VLOOKUP(ROW(源数据!A3235)-1,源数据!A:AG,21,0),0)</f>
        <v/>
      </c>
      <c r="L3250" s="17">
        <f>IFERROR(VLOOKUP(ROW(源数据!A3235)-1,源数据!A:AG,17,0),0)</f>
        <v/>
      </c>
      <c r="M3250" s="51">
        <f>IFERROR(VLOOKUP(ROW(源数据!A3235)-1,源数据!A:AG,15,0),"")</f>
        <v/>
      </c>
    </row>
    <row r="3251">
      <c r="A3251" s="10" t="n">
        <v>3235</v>
      </c>
      <c r="B3251" s="10">
        <f>IFERROR(VLOOKUP(ROW(源数据!A3236)-1,源数据!A:AG,33,0),"")</f>
        <v/>
      </c>
      <c r="C3251" s="10">
        <f>IFERROR(VLOOKUP(ROW(源数据!A3236)-1,源数据!A:AG,9,0),"")</f>
        <v/>
      </c>
      <c r="D3251" s="35">
        <f>IFERROR(VLOOKUP(ROW(源数据!A3236)-1,源数据!A:AG,8,0),"")</f>
        <v/>
      </c>
      <c r="E3251" s="35">
        <f>IFERROR(VLOOKUP(ROW(源数据!A3236)-1,源数据!A:AG,10,0),"")</f>
        <v/>
      </c>
      <c r="F3251" s="10">
        <f>IFERROR(VLOOKUP(ROW(源数据!A3236)-1,源数据!A:AG,11,0),"")</f>
        <v/>
      </c>
      <c r="G3251" s="10">
        <f>IFERROR(VLOOKUP(ROW(源数据!A3236)-1,源数据!A:AG,12,0),0)</f>
        <v/>
      </c>
      <c r="H3251" s="17">
        <f>IFERROR(G3251/F3251,"")</f>
        <v/>
      </c>
      <c r="I3251" s="17">
        <f>IFERROR(VLOOKUP(ROW(源数据!A3236)-1,源数据!A:AG,21,0),"")</f>
        <v/>
      </c>
      <c r="J3251" s="10">
        <f>IFERROR(VLOOKUP(ROW(源数据!A3236)-1,源数据!A:AG,19,0),"")</f>
        <v/>
      </c>
      <c r="K3251" s="17">
        <f>IFERROR(VLOOKUP(ROW(源数据!A3236)-1,源数据!A:AG,21,0),0)</f>
        <v/>
      </c>
      <c r="L3251" s="17">
        <f>IFERROR(VLOOKUP(ROW(源数据!A3236)-1,源数据!A:AG,17,0),0)</f>
        <v/>
      </c>
      <c r="M3251" s="51">
        <f>IFERROR(VLOOKUP(ROW(源数据!A3236)-1,源数据!A:AG,15,0),"")</f>
        <v/>
      </c>
    </row>
    <row r="3252">
      <c r="A3252" s="10" t="n">
        <v>3236</v>
      </c>
      <c r="B3252" s="10">
        <f>IFERROR(VLOOKUP(ROW(源数据!A3237)-1,源数据!A:AG,33,0),"")</f>
        <v/>
      </c>
      <c r="C3252" s="10">
        <f>IFERROR(VLOOKUP(ROW(源数据!A3237)-1,源数据!A:AG,9,0),"")</f>
        <v/>
      </c>
      <c r="D3252" s="35">
        <f>IFERROR(VLOOKUP(ROW(源数据!A3237)-1,源数据!A:AG,8,0),"")</f>
        <v/>
      </c>
      <c r="E3252" s="35">
        <f>IFERROR(VLOOKUP(ROW(源数据!A3237)-1,源数据!A:AG,10,0),"")</f>
        <v/>
      </c>
      <c r="F3252" s="10">
        <f>IFERROR(VLOOKUP(ROW(源数据!A3237)-1,源数据!A:AG,11,0),"")</f>
        <v/>
      </c>
      <c r="G3252" s="10">
        <f>IFERROR(VLOOKUP(ROW(源数据!A3237)-1,源数据!A:AG,12,0),0)</f>
        <v/>
      </c>
      <c r="H3252" s="17">
        <f>IFERROR(G3252/F3252,"")</f>
        <v/>
      </c>
      <c r="I3252" s="17">
        <f>IFERROR(VLOOKUP(ROW(源数据!A3237)-1,源数据!A:AG,21,0),"")</f>
        <v/>
      </c>
      <c r="J3252" s="10">
        <f>IFERROR(VLOOKUP(ROW(源数据!A3237)-1,源数据!A:AG,19,0),"")</f>
        <v/>
      </c>
      <c r="K3252" s="17">
        <f>IFERROR(VLOOKUP(ROW(源数据!A3237)-1,源数据!A:AG,21,0),0)</f>
        <v/>
      </c>
      <c r="L3252" s="17">
        <f>IFERROR(VLOOKUP(ROW(源数据!A3237)-1,源数据!A:AG,17,0),0)</f>
        <v/>
      </c>
      <c r="M3252" s="51">
        <f>IFERROR(VLOOKUP(ROW(源数据!A3237)-1,源数据!A:AG,15,0),"")</f>
        <v/>
      </c>
    </row>
    <row r="3253">
      <c r="A3253" s="10" t="n">
        <v>3237</v>
      </c>
      <c r="B3253" s="10">
        <f>IFERROR(VLOOKUP(ROW(源数据!A3238)-1,源数据!A:AG,33,0),"")</f>
        <v/>
      </c>
      <c r="C3253" s="10">
        <f>IFERROR(VLOOKUP(ROW(源数据!A3238)-1,源数据!A:AG,9,0),"")</f>
        <v/>
      </c>
      <c r="D3253" s="35">
        <f>IFERROR(VLOOKUP(ROW(源数据!A3238)-1,源数据!A:AG,8,0),"")</f>
        <v/>
      </c>
      <c r="E3253" s="35">
        <f>IFERROR(VLOOKUP(ROW(源数据!A3238)-1,源数据!A:AG,10,0),"")</f>
        <v/>
      </c>
      <c r="F3253" s="10">
        <f>IFERROR(VLOOKUP(ROW(源数据!A3238)-1,源数据!A:AG,11,0),"")</f>
        <v/>
      </c>
      <c r="G3253" s="10">
        <f>IFERROR(VLOOKUP(ROW(源数据!A3238)-1,源数据!A:AG,12,0),0)</f>
        <v/>
      </c>
      <c r="H3253" s="17">
        <f>IFERROR(G3253/F3253,"")</f>
        <v/>
      </c>
      <c r="I3253" s="17">
        <f>IFERROR(VLOOKUP(ROW(源数据!A3238)-1,源数据!A:AG,21,0),"")</f>
        <v/>
      </c>
      <c r="J3253" s="10">
        <f>IFERROR(VLOOKUP(ROW(源数据!A3238)-1,源数据!A:AG,19,0),"")</f>
        <v/>
      </c>
      <c r="K3253" s="17">
        <f>IFERROR(VLOOKUP(ROW(源数据!A3238)-1,源数据!A:AG,21,0),0)</f>
        <v/>
      </c>
      <c r="L3253" s="17">
        <f>IFERROR(VLOOKUP(ROW(源数据!A3238)-1,源数据!A:AG,17,0),0)</f>
        <v/>
      </c>
      <c r="M3253" s="51">
        <f>IFERROR(VLOOKUP(ROW(源数据!A3238)-1,源数据!A:AG,15,0),"")</f>
        <v/>
      </c>
    </row>
    <row r="3254">
      <c r="A3254" s="10" t="n">
        <v>3238</v>
      </c>
      <c r="B3254" s="10">
        <f>IFERROR(VLOOKUP(ROW(源数据!A3239)-1,源数据!A:AG,33,0),"")</f>
        <v/>
      </c>
      <c r="C3254" s="10">
        <f>IFERROR(VLOOKUP(ROW(源数据!A3239)-1,源数据!A:AG,9,0),"")</f>
        <v/>
      </c>
      <c r="D3254" s="35">
        <f>IFERROR(VLOOKUP(ROW(源数据!A3239)-1,源数据!A:AG,8,0),"")</f>
        <v/>
      </c>
      <c r="E3254" s="35">
        <f>IFERROR(VLOOKUP(ROW(源数据!A3239)-1,源数据!A:AG,10,0),"")</f>
        <v/>
      </c>
      <c r="F3254" s="10">
        <f>IFERROR(VLOOKUP(ROW(源数据!A3239)-1,源数据!A:AG,11,0),"")</f>
        <v/>
      </c>
      <c r="G3254" s="10">
        <f>IFERROR(VLOOKUP(ROW(源数据!A3239)-1,源数据!A:AG,12,0),0)</f>
        <v/>
      </c>
      <c r="H3254" s="17">
        <f>IFERROR(G3254/F3254,"")</f>
        <v/>
      </c>
      <c r="I3254" s="17">
        <f>IFERROR(VLOOKUP(ROW(源数据!A3239)-1,源数据!A:AG,21,0),"")</f>
        <v/>
      </c>
      <c r="J3254" s="10">
        <f>IFERROR(VLOOKUP(ROW(源数据!A3239)-1,源数据!A:AG,19,0),"")</f>
        <v/>
      </c>
      <c r="K3254" s="17">
        <f>IFERROR(VLOOKUP(ROW(源数据!A3239)-1,源数据!A:AG,21,0),0)</f>
        <v/>
      </c>
      <c r="L3254" s="17">
        <f>IFERROR(VLOOKUP(ROW(源数据!A3239)-1,源数据!A:AG,17,0),0)</f>
        <v/>
      </c>
      <c r="M3254" s="51">
        <f>IFERROR(VLOOKUP(ROW(源数据!A3239)-1,源数据!A:AG,15,0),"")</f>
        <v/>
      </c>
    </row>
    <row r="3255">
      <c r="A3255" s="10" t="n">
        <v>3239</v>
      </c>
      <c r="B3255" s="10">
        <f>IFERROR(VLOOKUP(ROW(源数据!A3240)-1,源数据!A:AG,33,0),"")</f>
        <v/>
      </c>
      <c r="C3255" s="10">
        <f>IFERROR(VLOOKUP(ROW(源数据!A3240)-1,源数据!A:AG,9,0),"")</f>
        <v/>
      </c>
      <c r="D3255" s="35">
        <f>IFERROR(VLOOKUP(ROW(源数据!A3240)-1,源数据!A:AG,8,0),"")</f>
        <v/>
      </c>
      <c r="E3255" s="35">
        <f>IFERROR(VLOOKUP(ROW(源数据!A3240)-1,源数据!A:AG,10,0),"")</f>
        <v/>
      </c>
      <c r="F3255" s="10">
        <f>IFERROR(VLOOKUP(ROW(源数据!A3240)-1,源数据!A:AG,11,0),"")</f>
        <v/>
      </c>
      <c r="G3255" s="10">
        <f>IFERROR(VLOOKUP(ROW(源数据!A3240)-1,源数据!A:AG,12,0),0)</f>
        <v/>
      </c>
      <c r="H3255" s="17">
        <f>IFERROR(G3255/F3255,"")</f>
        <v/>
      </c>
      <c r="I3255" s="17">
        <f>IFERROR(VLOOKUP(ROW(源数据!A3240)-1,源数据!A:AG,21,0),"")</f>
        <v/>
      </c>
      <c r="J3255" s="10">
        <f>IFERROR(VLOOKUP(ROW(源数据!A3240)-1,源数据!A:AG,19,0),"")</f>
        <v/>
      </c>
      <c r="K3255" s="17">
        <f>IFERROR(VLOOKUP(ROW(源数据!A3240)-1,源数据!A:AG,21,0),0)</f>
        <v/>
      </c>
      <c r="L3255" s="17">
        <f>IFERROR(VLOOKUP(ROW(源数据!A3240)-1,源数据!A:AG,17,0),0)</f>
        <v/>
      </c>
      <c r="M3255" s="51">
        <f>IFERROR(VLOOKUP(ROW(源数据!A3240)-1,源数据!A:AG,15,0),"")</f>
        <v/>
      </c>
    </row>
    <row r="3256">
      <c r="A3256" s="10" t="n">
        <v>3240</v>
      </c>
      <c r="B3256" s="10">
        <f>IFERROR(VLOOKUP(ROW(源数据!A3241)-1,源数据!A:AG,33,0),"")</f>
        <v/>
      </c>
      <c r="C3256" s="10">
        <f>IFERROR(VLOOKUP(ROW(源数据!A3241)-1,源数据!A:AG,9,0),"")</f>
        <v/>
      </c>
      <c r="D3256" s="35">
        <f>IFERROR(VLOOKUP(ROW(源数据!A3241)-1,源数据!A:AG,8,0),"")</f>
        <v/>
      </c>
      <c r="E3256" s="35">
        <f>IFERROR(VLOOKUP(ROW(源数据!A3241)-1,源数据!A:AG,10,0),"")</f>
        <v/>
      </c>
      <c r="F3256" s="10">
        <f>IFERROR(VLOOKUP(ROW(源数据!A3241)-1,源数据!A:AG,11,0),"")</f>
        <v/>
      </c>
      <c r="G3256" s="10">
        <f>IFERROR(VLOOKUP(ROW(源数据!A3241)-1,源数据!A:AG,12,0),0)</f>
        <v/>
      </c>
      <c r="H3256" s="17">
        <f>IFERROR(G3256/F3256,"")</f>
        <v/>
      </c>
      <c r="I3256" s="17">
        <f>IFERROR(VLOOKUP(ROW(源数据!A3241)-1,源数据!A:AG,21,0),"")</f>
        <v/>
      </c>
      <c r="J3256" s="10">
        <f>IFERROR(VLOOKUP(ROW(源数据!A3241)-1,源数据!A:AG,19,0),"")</f>
        <v/>
      </c>
      <c r="K3256" s="17">
        <f>IFERROR(VLOOKUP(ROW(源数据!A3241)-1,源数据!A:AG,21,0),0)</f>
        <v/>
      </c>
      <c r="L3256" s="17">
        <f>IFERROR(VLOOKUP(ROW(源数据!A3241)-1,源数据!A:AG,17,0),0)</f>
        <v/>
      </c>
      <c r="M3256" s="51">
        <f>IFERROR(VLOOKUP(ROW(源数据!A3241)-1,源数据!A:AG,15,0),"")</f>
        <v/>
      </c>
    </row>
    <row r="3257">
      <c r="A3257" s="10" t="n">
        <v>3241</v>
      </c>
      <c r="B3257" s="10">
        <f>IFERROR(VLOOKUP(ROW(源数据!A3242)-1,源数据!A:AG,33,0),"")</f>
        <v/>
      </c>
      <c r="C3257" s="10">
        <f>IFERROR(VLOOKUP(ROW(源数据!A3242)-1,源数据!A:AG,9,0),"")</f>
        <v/>
      </c>
      <c r="D3257" s="35">
        <f>IFERROR(VLOOKUP(ROW(源数据!A3242)-1,源数据!A:AG,8,0),"")</f>
        <v/>
      </c>
      <c r="E3257" s="35">
        <f>IFERROR(VLOOKUP(ROW(源数据!A3242)-1,源数据!A:AG,10,0),"")</f>
        <v/>
      </c>
      <c r="F3257" s="10">
        <f>IFERROR(VLOOKUP(ROW(源数据!A3242)-1,源数据!A:AG,11,0),"")</f>
        <v/>
      </c>
      <c r="G3257" s="10">
        <f>IFERROR(VLOOKUP(ROW(源数据!A3242)-1,源数据!A:AG,12,0),0)</f>
        <v/>
      </c>
      <c r="H3257" s="17">
        <f>IFERROR(G3257/F3257,"")</f>
        <v/>
      </c>
      <c r="I3257" s="17">
        <f>IFERROR(VLOOKUP(ROW(源数据!A3242)-1,源数据!A:AG,21,0),"")</f>
        <v/>
      </c>
      <c r="J3257" s="10">
        <f>IFERROR(VLOOKUP(ROW(源数据!A3242)-1,源数据!A:AG,19,0),"")</f>
        <v/>
      </c>
      <c r="K3257" s="17">
        <f>IFERROR(VLOOKUP(ROW(源数据!A3242)-1,源数据!A:AG,21,0),0)</f>
        <v/>
      </c>
      <c r="L3257" s="17">
        <f>IFERROR(VLOOKUP(ROW(源数据!A3242)-1,源数据!A:AG,17,0),0)</f>
        <v/>
      </c>
      <c r="M3257" s="51">
        <f>IFERROR(VLOOKUP(ROW(源数据!A3242)-1,源数据!A:AG,15,0),"")</f>
        <v/>
      </c>
    </row>
    <row r="3258">
      <c r="A3258" s="10" t="n">
        <v>3242</v>
      </c>
      <c r="B3258" s="10">
        <f>IFERROR(VLOOKUP(ROW(源数据!A3243)-1,源数据!A:AG,33,0),"")</f>
        <v/>
      </c>
      <c r="C3258" s="10">
        <f>IFERROR(VLOOKUP(ROW(源数据!A3243)-1,源数据!A:AG,9,0),"")</f>
        <v/>
      </c>
      <c r="D3258" s="35">
        <f>IFERROR(VLOOKUP(ROW(源数据!A3243)-1,源数据!A:AG,8,0),"")</f>
        <v/>
      </c>
      <c r="E3258" s="35">
        <f>IFERROR(VLOOKUP(ROW(源数据!A3243)-1,源数据!A:AG,10,0),"")</f>
        <v/>
      </c>
      <c r="F3258" s="10">
        <f>IFERROR(VLOOKUP(ROW(源数据!A3243)-1,源数据!A:AG,11,0),"")</f>
        <v/>
      </c>
      <c r="G3258" s="10">
        <f>IFERROR(VLOOKUP(ROW(源数据!A3243)-1,源数据!A:AG,12,0),0)</f>
        <v/>
      </c>
      <c r="H3258" s="17">
        <f>IFERROR(G3258/F3258,"")</f>
        <v/>
      </c>
      <c r="I3258" s="17">
        <f>IFERROR(VLOOKUP(ROW(源数据!A3243)-1,源数据!A:AG,21,0),"")</f>
        <v/>
      </c>
      <c r="J3258" s="10">
        <f>IFERROR(VLOOKUP(ROW(源数据!A3243)-1,源数据!A:AG,19,0),"")</f>
        <v/>
      </c>
      <c r="K3258" s="17">
        <f>IFERROR(VLOOKUP(ROW(源数据!A3243)-1,源数据!A:AG,21,0),0)</f>
        <v/>
      </c>
      <c r="L3258" s="17">
        <f>IFERROR(VLOOKUP(ROW(源数据!A3243)-1,源数据!A:AG,17,0),0)</f>
        <v/>
      </c>
      <c r="M3258" s="51">
        <f>IFERROR(VLOOKUP(ROW(源数据!A3243)-1,源数据!A:AG,15,0),"")</f>
        <v/>
      </c>
    </row>
    <row r="3259">
      <c r="A3259" s="10" t="n">
        <v>3243</v>
      </c>
      <c r="B3259" s="10">
        <f>IFERROR(VLOOKUP(ROW(源数据!A3244)-1,源数据!A:AG,33,0),"")</f>
        <v/>
      </c>
      <c r="C3259" s="10">
        <f>IFERROR(VLOOKUP(ROW(源数据!A3244)-1,源数据!A:AG,9,0),"")</f>
        <v/>
      </c>
      <c r="D3259" s="35">
        <f>IFERROR(VLOOKUP(ROW(源数据!A3244)-1,源数据!A:AG,8,0),"")</f>
        <v/>
      </c>
      <c r="E3259" s="35">
        <f>IFERROR(VLOOKUP(ROW(源数据!A3244)-1,源数据!A:AG,10,0),"")</f>
        <v/>
      </c>
      <c r="F3259" s="10">
        <f>IFERROR(VLOOKUP(ROW(源数据!A3244)-1,源数据!A:AG,11,0),"")</f>
        <v/>
      </c>
      <c r="G3259" s="10">
        <f>IFERROR(VLOOKUP(ROW(源数据!A3244)-1,源数据!A:AG,12,0),0)</f>
        <v/>
      </c>
      <c r="H3259" s="17">
        <f>IFERROR(G3259/F3259,"")</f>
        <v/>
      </c>
      <c r="I3259" s="17">
        <f>IFERROR(VLOOKUP(ROW(源数据!A3244)-1,源数据!A:AG,21,0),"")</f>
        <v/>
      </c>
      <c r="J3259" s="10">
        <f>IFERROR(VLOOKUP(ROW(源数据!A3244)-1,源数据!A:AG,19,0),"")</f>
        <v/>
      </c>
      <c r="K3259" s="17">
        <f>IFERROR(VLOOKUP(ROW(源数据!A3244)-1,源数据!A:AG,21,0),0)</f>
        <v/>
      </c>
      <c r="L3259" s="17">
        <f>IFERROR(VLOOKUP(ROW(源数据!A3244)-1,源数据!A:AG,17,0),0)</f>
        <v/>
      </c>
      <c r="M3259" s="51">
        <f>IFERROR(VLOOKUP(ROW(源数据!A3244)-1,源数据!A:AG,15,0),"")</f>
        <v/>
      </c>
    </row>
    <row r="3260">
      <c r="A3260" s="10" t="n">
        <v>3244</v>
      </c>
      <c r="B3260" s="10">
        <f>IFERROR(VLOOKUP(ROW(源数据!A3245)-1,源数据!A:AG,33,0),"")</f>
        <v/>
      </c>
      <c r="C3260" s="10">
        <f>IFERROR(VLOOKUP(ROW(源数据!A3245)-1,源数据!A:AG,9,0),"")</f>
        <v/>
      </c>
      <c r="D3260" s="35">
        <f>IFERROR(VLOOKUP(ROW(源数据!A3245)-1,源数据!A:AG,8,0),"")</f>
        <v/>
      </c>
      <c r="E3260" s="35">
        <f>IFERROR(VLOOKUP(ROW(源数据!A3245)-1,源数据!A:AG,10,0),"")</f>
        <v/>
      </c>
      <c r="F3260" s="10">
        <f>IFERROR(VLOOKUP(ROW(源数据!A3245)-1,源数据!A:AG,11,0),"")</f>
        <v/>
      </c>
      <c r="G3260" s="10">
        <f>IFERROR(VLOOKUP(ROW(源数据!A3245)-1,源数据!A:AG,12,0),0)</f>
        <v/>
      </c>
      <c r="H3260" s="17">
        <f>IFERROR(G3260/F3260,"")</f>
        <v/>
      </c>
      <c r="I3260" s="17">
        <f>IFERROR(VLOOKUP(ROW(源数据!A3245)-1,源数据!A:AG,21,0),"")</f>
        <v/>
      </c>
      <c r="J3260" s="10">
        <f>IFERROR(VLOOKUP(ROW(源数据!A3245)-1,源数据!A:AG,19,0),"")</f>
        <v/>
      </c>
      <c r="K3260" s="17">
        <f>IFERROR(VLOOKUP(ROW(源数据!A3245)-1,源数据!A:AG,21,0),0)</f>
        <v/>
      </c>
      <c r="L3260" s="17">
        <f>IFERROR(VLOOKUP(ROW(源数据!A3245)-1,源数据!A:AG,17,0),0)</f>
        <v/>
      </c>
      <c r="M3260" s="51">
        <f>IFERROR(VLOOKUP(ROW(源数据!A3245)-1,源数据!A:AG,15,0),"")</f>
        <v/>
      </c>
    </row>
    <row r="3261">
      <c r="A3261" s="10" t="n">
        <v>3245</v>
      </c>
      <c r="B3261" s="10">
        <f>IFERROR(VLOOKUP(ROW(源数据!A3246)-1,源数据!A:AG,33,0),"")</f>
        <v/>
      </c>
      <c r="C3261" s="10">
        <f>IFERROR(VLOOKUP(ROW(源数据!A3246)-1,源数据!A:AG,9,0),"")</f>
        <v/>
      </c>
      <c r="D3261" s="35">
        <f>IFERROR(VLOOKUP(ROW(源数据!A3246)-1,源数据!A:AG,8,0),"")</f>
        <v/>
      </c>
      <c r="E3261" s="35">
        <f>IFERROR(VLOOKUP(ROW(源数据!A3246)-1,源数据!A:AG,10,0),"")</f>
        <v/>
      </c>
      <c r="F3261" s="10">
        <f>IFERROR(VLOOKUP(ROW(源数据!A3246)-1,源数据!A:AG,11,0),"")</f>
        <v/>
      </c>
      <c r="G3261" s="10">
        <f>IFERROR(VLOOKUP(ROW(源数据!A3246)-1,源数据!A:AG,12,0),0)</f>
        <v/>
      </c>
      <c r="H3261" s="17">
        <f>IFERROR(G3261/F3261,"")</f>
        <v/>
      </c>
      <c r="I3261" s="17">
        <f>IFERROR(VLOOKUP(ROW(源数据!A3246)-1,源数据!A:AG,21,0),"")</f>
        <v/>
      </c>
      <c r="J3261" s="10">
        <f>IFERROR(VLOOKUP(ROW(源数据!A3246)-1,源数据!A:AG,19,0),"")</f>
        <v/>
      </c>
      <c r="K3261" s="17">
        <f>IFERROR(VLOOKUP(ROW(源数据!A3246)-1,源数据!A:AG,21,0),0)</f>
        <v/>
      </c>
      <c r="L3261" s="17">
        <f>IFERROR(VLOOKUP(ROW(源数据!A3246)-1,源数据!A:AG,17,0),0)</f>
        <v/>
      </c>
      <c r="M3261" s="51">
        <f>IFERROR(VLOOKUP(ROW(源数据!A3246)-1,源数据!A:AG,15,0),"")</f>
        <v/>
      </c>
    </row>
    <row r="3262">
      <c r="A3262" s="10" t="n">
        <v>3246</v>
      </c>
      <c r="B3262" s="10">
        <f>IFERROR(VLOOKUP(ROW(源数据!A3247)-1,源数据!A:AG,33,0),"")</f>
        <v/>
      </c>
      <c r="C3262" s="10">
        <f>IFERROR(VLOOKUP(ROW(源数据!A3247)-1,源数据!A:AG,9,0),"")</f>
        <v/>
      </c>
      <c r="D3262" s="35">
        <f>IFERROR(VLOOKUP(ROW(源数据!A3247)-1,源数据!A:AG,8,0),"")</f>
        <v/>
      </c>
      <c r="E3262" s="35">
        <f>IFERROR(VLOOKUP(ROW(源数据!A3247)-1,源数据!A:AG,10,0),"")</f>
        <v/>
      </c>
      <c r="F3262" s="10">
        <f>IFERROR(VLOOKUP(ROW(源数据!A3247)-1,源数据!A:AG,11,0),"")</f>
        <v/>
      </c>
      <c r="G3262" s="10">
        <f>IFERROR(VLOOKUP(ROW(源数据!A3247)-1,源数据!A:AG,12,0),0)</f>
        <v/>
      </c>
      <c r="H3262" s="17">
        <f>IFERROR(G3262/F3262,"")</f>
        <v/>
      </c>
      <c r="I3262" s="17">
        <f>IFERROR(VLOOKUP(ROW(源数据!A3247)-1,源数据!A:AG,21,0),"")</f>
        <v/>
      </c>
      <c r="J3262" s="10">
        <f>IFERROR(VLOOKUP(ROW(源数据!A3247)-1,源数据!A:AG,19,0),"")</f>
        <v/>
      </c>
      <c r="K3262" s="17">
        <f>IFERROR(VLOOKUP(ROW(源数据!A3247)-1,源数据!A:AG,21,0),0)</f>
        <v/>
      </c>
      <c r="L3262" s="17">
        <f>IFERROR(VLOOKUP(ROW(源数据!A3247)-1,源数据!A:AG,17,0),0)</f>
        <v/>
      </c>
      <c r="M3262" s="51">
        <f>IFERROR(VLOOKUP(ROW(源数据!A3247)-1,源数据!A:AG,15,0),"")</f>
        <v/>
      </c>
    </row>
    <row r="3263">
      <c r="A3263" s="10" t="n">
        <v>3247</v>
      </c>
      <c r="B3263" s="10">
        <f>IFERROR(VLOOKUP(ROW(源数据!A3248)-1,源数据!A:AG,33,0),"")</f>
        <v/>
      </c>
      <c r="C3263" s="10">
        <f>IFERROR(VLOOKUP(ROW(源数据!A3248)-1,源数据!A:AG,9,0),"")</f>
        <v/>
      </c>
      <c r="D3263" s="35">
        <f>IFERROR(VLOOKUP(ROW(源数据!A3248)-1,源数据!A:AG,8,0),"")</f>
        <v/>
      </c>
      <c r="E3263" s="35">
        <f>IFERROR(VLOOKUP(ROW(源数据!A3248)-1,源数据!A:AG,10,0),"")</f>
        <v/>
      </c>
      <c r="F3263" s="10">
        <f>IFERROR(VLOOKUP(ROW(源数据!A3248)-1,源数据!A:AG,11,0),"")</f>
        <v/>
      </c>
      <c r="G3263" s="10">
        <f>IFERROR(VLOOKUP(ROW(源数据!A3248)-1,源数据!A:AG,12,0),0)</f>
        <v/>
      </c>
      <c r="H3263" s="17">
        <f>IFERROR(G3263/F3263,"")</f>
        <v/>
      </c>
      <c r="I3263" s="17">
        <f>IFERROR(VLOOKUP(ROW(源数据!A3248)-1,源数据!A:AG,21,0),"")</f>
        <v/>
      </c>
      <c r="J3263" s="10">
        <f>IFERROR(VLOOKUP(ROW(源数据!A3248)-1,源数据!A:AG,19,0),"")</f>
        <v/>
      </c>
      <c r="K3263" s="17">
        <f>IFERROR(VLOOKUP(ROW(源数据!A3248)-1,源数据!A:AG,21,0),0)</f>
        <v/>
      </c>
      <c r="L3263" s="17">
        <f>IFERROR(VLOOKUP(ROW(源数据!A3248)-1,源数据!A:AG,17,0),0)</f>
        <v/>
      </c>
      <c r="M3263" s="51">
        <f>IFERROR(VLOOKUP(ROW(源数据!A3248)-1,源数据!A:AG,15,0),"")</f>
        <v/>
      </c>
    </row>
    <row r="3264">
      <c r="A3264" s="10" t="n">
        <v>3248</v>
      </c>
      <c r="B3264" s="10">
        <f>IFERROR(VLOOKUP(ROW(源数据!A3249)-1,源数据!A:AG,33,0),"")</f>
        <v/>
      </c>
      <c r="C3264" s="10">
        <f>IFERROR(VLOOKUP(ROW(源数据!A3249)-1,源数据!A:AG,9,0),"")</f>
        <v/>
      </c>
      <c r="D3264" s="35">
        <f>IFERROR(VLOOKUP(ROW(源数据!A3249)-1,源数据!A:AG,8,0),"")</f>
        <v/>
      </c>
      <c r="E3264" s="35">
        <f>IFERROR(VLOOKUP(ROW(源数据!A3249)-1,源数据!A:AG,10,0),"")</f>
        <v/>
      </c>
      <c r="F3264" s="10">
        <f>IFERROR(VLOOKUP(ROW(源数据!A3249)-1,源数据!A:AG,11,0),"")</f>
        <v/>
      </c>
      <c r="G3264" s="10">
        <f>IFERROR(VLOOKUP(ROW(源数据!A3249)-1,源数据!A:AG,12,0),0)</f>
        <v/>
      </c>
      <c r="H3264" s="17">
        <f>IFERROR(G3264/F3264,"")</f>
        <v/>
      </c>
      <c r="I3264" s="17">
        <f>IFERROR(VLOOKUP(ROW(源数据!A3249)-1,源数据!A:AG,21,0),"")</f>
        <v/>
      </c>
      <c r="J3264" s="10">
        <f>IFERROR(VLOOKUP(ROW(源数据!A3249)-1,源数据!A:AG,19,0),"")</f>
        <v/>
      </c>
      <c r="K3264" s="17">
        <f>IFERROR(VLOOKUP(ROW(源数据!A3249)-1,源数据!A:AG,21,0),0)</f>
        <v/>
      </c>
      <c r="L3264" s="17">
        <f>IFERROR(VLOOKUP(ROW(源数据!A3249)-1,源数据!A:AG,17,0),0)</f>
        <v/>
      </c>
      <c r="M3264" s="51">
        <f>IFERROR(VLOOKUP(ROW(源数据!A3249)-1,源数据!A:AG,15,0),"")</f>
        <v/>
      </c>
    </row>
    <row r="3265">
      <c r="A3265" s="10" t="n">
        <v>3249</v>
      </c>
      <c r="B3265" s="10">
        <f>IFERROR(VLOOKUP(ROW(源数据!A3250)-1,源数据!A:AG,33,0),"")</f>
        <v/>
      </c>
      <c r="C3265" s="10">
        <f>IFERROR(VLOOKUP(ROW(源数据!A3250)-1,源数据!A:AG,9,0),"")</f>
        <v/>
      </c>
      <c r="D3265" s="35">
        <f>IFERROR(VLOOKUP(ROW(源数据!A3250)-1,源数据!A:AG,8,0),"")</f>
        <v/>
      </c>
      <c r="E3265" s="35">
        <f>IFERROR(VLOOKUP(ROW(源数据!A3250)-1,源数据!A:AG,10,0),"")</f>
        <v/>
      </c>
      <c r="F3265" s="10">
        <f>IFERROR(VLOOKUP(ROW(源数据!A3250)-1,源数据!A:AG,11,0),"")</f>
        <v/>
      </c>
      <c r="G3265" s="10">
        <f>IFERROR(VLOOKUP(ROW(源数据!A3250)-1,源数据!A:AG,12,0),0)</f>
        <v/>
      </c>
      <c r="H3265" s="17">
        <f>IFERROR(G3265/F3265,"")</f>
        <v/>
      </c>
      <c r="I3265" s="17">
        <f>IFERROR(VLOOKUP(ROW(源数据!A3250)-1,源数据!A:AG,21,0),"")</f>
        <v/>
      </c>
      <c r="J3265" s="10">
        <f>IFERROR(VLOOKUP(ROW(源数据!A3250)-1,源数据!A:AG,19,0),"")</f>
        <v/>
      </c>
      <c r="K3265" s="17">
        <f>IFERROR(VLOOKUP(ROW(源数据!A3250)-1,源数据!A:AG,21,0),0)</f>
        <v/>
      </c>
      <c r="L3265" s="17">
        <f>IFERROR(VLOOKUP(ROW(源数据!A3250)-1,源数据!A:AG,17,0),0)</f>
        <v/>
      </c>
      <c r="M3265" s="51">
        <f>IFERROR(VLOOKUP(ROW(源数据!A3250)-1,源数据!A:AG,15,0),"")</f>
        <v/>
      </c>
    </row>
    <row r="3266">
      <c r="A3266" s="10" t="n">
        <v>3250</v>
      </c>
      <c r="B3266" s="10">
        <f>IFERROR(VLOOKUP(ROW(源数据!A3251)-1,源数据!A:AG,33,0),"")</f>
        <v/>
      </c>
      <c r="C3266" s="10">
        <f>IFERROR(VLOOKUP(ROW(源数据!A3251)-1,源数据!A:AG,9,0),"")</f>
        <v/>
      </c>
      <c r="D3266" s="35">
        <f>IFERROR(VLOOKUP(ROW(源数据!A3251)-1,源数据!A:AG,8,0),"")</f>
        <v/>
      </c>
      <c r="E3266" s="35">
        <f>IFERROR(VLOOKUP(ROW(源数据!A3251)-1,源数据!A:AG,10,0),"")</f>
        <v/>
      </c>
      <c r="F3266" s="10">
        <f>IFERROR(VLOOKUP(ROW(源数据!A3251)-1,源数据!A:AG,11,0),"")</f>
        <v/>
      </c>
      <c r="G3266" s="10">
        <f>IFERROR(VLOOKUP(ROW(源数据!A3251)-1,源数据!A:AG,12,0),0)</f>
        <v/>
      </c>
      <c r="H3266" s="17">
        <f>IFERROR(G3266/F3266,"")</f>
        <v/>
      </c>
      <c r="I3266" s="17">
        <f>IFERROR(VLOOKUP(ROW(源数据!A3251)-1,源数据!A:AG,21,0),"")</f>
        <v/>
      </c>
      <c r="J3266" s="10">
        <f>IFERROR(VLOOKUP(ROW(源数据!A3251)-1,源数据!A:AG,19,0),"")</f>
        <v/>
      </c>
      <c r="K3266" s="17">
        <f>IFERROR(VLOOKUP(ROW(源数据!A3251)-1,源数据!A:AG,21,0),0)</f>
        <v/>
      </c>
      <c r="L3266" s="17">
        <f>IFERROR(VLOOKUP(ROW(源数据!A3251)-1,源数据!A:AG,17,0),0)</f>
        <v/>
      </c>
      <c r="M3266" s="51">
        <f>IFERROR(VLOOKUP(ROW(源数据!A3251)-1,源数据!A:AG,15,0),"")</f>
        <v/>
      </c>
    </row>
    <row r="3267">
      <c r="A3267" s="10" t="n">
        <v>3251</v>
      </c>
      <c r="B3267" s="10">
        <f>IFERROR(VLOOKUP(ROW(源数据!A3252)-1,源数据!A:AG,33,0),"")</f>
        <v/>
      </c>
      <c r="C3267" s="10">
        <f>IFERROR(VLOOKUP(ROW(源数据!A3252)-1,源数据!A:AG,9,0),"")</f>
        <v/>
      </c>
      <c r="D3267" s="35">
        <f>IFERROR(VLOOKUP(ROW(源数据!A3252)-1,源数据!A:AG,8,0),"")</f>
        <v/>
      </c>
      <c r="E3267" s="35">
        <f>IFERROR(VLOOKUP(ROW(源数据!A3252)-1,源数据!A:AG,10,0),"")</f>
        <v/>
      </c>
      <c r="F3267" s="10">
        <f>IFERROR(VLOOKUP(ROW(源数据!A3252)-1,源数据!A:AG,11,0),"")</f>
        <v/>
      </c>
      <c r="G3267" s="10">
        <f>IFERROR(VLOOKUP(ROW(源数据!A3252)-1,源数据!A:AG,12,0),0)</f>
        <v/>
      </c>
      <c r="H3267" s="17">
        <f>IFERROR(G3267/F3267,"")</f>
        <v/>
      </c>
      <c r="I3267" s="17">
        <f>IFERROR(VLOOKUP(ROW(源数据!A3252)-1,源数据!A:AG,21,0),"")</f>
        <v/>
      </c>
      <c r="J3267" s="10">
        <f>IFERROR(VLOOKUP(ROW(源数据!A3252)-1,源数据!A:AG,19,0),"")</f>
        <v/>
      </c>
      <c r="K3267" s="17">
        <f>IFERROR(VLOOKUP(ROW(源数据!A3252)-1,源数据!A:AG,21,0),0)</f>
        <v/>
      </c>
      <c r="L3267" s="17">
        <f>IFERROR(VLOOKUP(ROW(源数据!A3252)-1,源数据!A:AG,17,0),0)</f>
        <v/>
      </c>
      <c r="M3267" s="51">
        <f>IFERROR(VLOOKUP(ROW(源数据!A3252)-1,源数据!A:AG,15,0),"")</f>
        <v/>
      </c>
    </row>
    <row r="3268">
      <c r="A3268" s="10" t="n">
        <v>3252</v>
      </c>
      <c r="B3268" s="10">
        <f>IFERROR(VLOOKUP(ROW(源数据!A3253)-1,源数据!A:AG,33,0),"")</f>
        <v/>
      </c>
      <c r="C3268" s="10">
        <f>IFERROR(VLOOKUP(ROW(源数据!A3253)-1,源数据!A:AG,9,0),"")</f>
        <v/>
      </c>
      <c r="D3268" s="35">
        <f>IFERROR(VLOOKUP(ROW(源数据!A3253)-1,源数据!A:AG,8,0),"")</f>
        <v/>
      </c>
      <c r="E3268" s="35">
        <f>IFERROR(VLOOKUP(ROW(源数据!A3253)-1,源数据!A:AG,10,0),"")</f>
        <v/>
      </c>
      <c r="F3268" s="10">
        <f>IFERROR(VLOOKUP(ROW(源数据!A3253)-1,源数据!A:AG,11,0),"")</f>
        <v/>
      </c>
      <c r="G3268" s="10">
        <f>IFERROR(VLOOKUP(ROW(源数据!A3253)-1,源数据!A:AG,12,0),0)</f>
        <v/>
      </c>
      <c r="H3268" s="17">
        <f>IFERROR(G3268/F3268,"")</f>
        <v/>
      </c>
      <c r="I3268" s="17">
        <f>IFERROR(VLOOKUP(ROW(源数据!A3253)-1,源数据!A:AG,21,0),"")</f>
        <v/>
      </c>
      <c r="J3268" s="10">
        <f>IFERROR(VLOOKUP(ROW(源数据!A3253)-1,源数据!A:AG,19,0),"")</f>
        <v/>
      </c>
      <c r="K3268" s="17">
        <f>IFERROR(VLOOKUP(ROW(源数据!A3253)-1,源数据!A:AG,21,0),0)</f>
        <v/>
      </c>
      <c r="L3268" s="17">
        <f>IFERROR(VLOOKUP(ROW(源数据!A3253)-1,源数据!A:AG,17,0),0)</f>
        <v/>
      </c>
      <c r="M3268" s="51">
        <f>IFERROR(VLOOKUP(ROW(源数据!A3253)-1,源数据!A:AG,15,0),"")</f>
        <v/>
      </c>
    </row>
    <row r="3269">
      <c r="A3269" s="10" t="n">
        <v>3253</v>
      </c>
      <c r="B3269" s="10">
        <f>IFERROR(VLOOKUP(ROW(源数据!A3254)-1,源数据!A:AG,33,0),"")</f>
        <v/>
      </c>
      <c r="C3269" s="10">
        <f>IFERROR(VLOOKUP(ROW(源数据!A3254)-1,源数据!A:AG,9,0),"")</f>
        <v/>
      </c>
      <c r="D3269" s="35">
        <f>IFERROR(VLOOKUP(ROW(源数据!A3254)-1,源数据!A:AG,8,0),"")</f>
        <v/>
      </c>
      <c r="E3269" s="35">
        <f>IFERROR(VLOOKUP(ROW(源数据!A3254)-1,源数据!A:AG,10,0),"")</f>
        <v/>
      </c>
      <c r="F3269" s="10">
        <f>IFERROR(VLOOKUP(ROW(源数据!A3254)-1,源数据!A:AG,11,0),"")</f>
        <v/>
      </c>
      <c r="G3269" s="10">
        <f>IFERROR(VLOOKUP(ROW(源数据!A3254)-1,源数据!A:AG,12,0),0)</f>
        <v/>
      </c>
      <c r="H3269" s="17">
        <f>IFERROR(G3269/F3269,"")</f>
        <v/>
      </c>
      <c r="I3269" s="17">
        <f>IFERROR(VLOOKUP(ROW(源数据!A3254)-1,源数据!A:AG,21,0),"")</f>
        <v/>
      </c>
      <c r="J3269" s="10">
        <f>IFERROR(VLOOKUP(ROW(源数据!A3254)-1,源数据!A:AG,19,0),"")</f>
        <v/>
      </c>
      <c r="K3269" s="17">
        <f>IFERROR(VLOOKUP(ROW(源数据!A3254)-1,源数据!A:AG,21,0),0)</f>
        <v/>
      </c>
      <c r="L3269" s="17">
        <f>IFERROR(VLOOKUP(ROW(源数据!A3254)-1,源数据!A:AG,17,0),0)</f>
        <v/>
      </c>
      <c r="M3269" s="51">
        <f>IFERROR(VLOOKUP(ROW(源数据!A3254)-1,源数据!A:AG,15,0),"")</f>
        <v/>
      </c>
    </row>
    <row r="3270">
      <c r="A3270" s="10" t="n">
        <v>3254</v>
      </c>
      <c r="B3270" s="10">
        <f>IFERROR(VLOOKUP(ROW(源数据!A3255)-1,源数据!A:AG,33,0),"")</f>
        <v/>
      </c>
      <c r="C3270" s="10">
        <f>IFERROR(VLOOKUP(ROW(源数据!A3255)-1,源数据!A:AG,9,0),"")</f>
        <v/>
      </c>
      <c r="D3270" s="35">
        <f>IFERROR(VLOOKUP(ROW(源数据!A3255)-1,源数据!A:AG,8,0),"")</f>
        <v/>
      </c>
      <c r="E3270" s="35">
        <f>IFERROR(VLOOKUP(ROW(源数据!A3255)-1,源数据!A:AG,10,0),"")</f>
        <v/>
      </c>
      <c r="F3270" s="10">
        <f>IFERROR(VLOOKUP(ROW(源数据!A3255)-1,源数据!A:AG,11,0),"")</f>
        <v/>
      </c>
      <c r="G3270" s="10">
        <f>IFERROR(VLOOKUP(ROW(源数据!A3255)-1,源数据!A:AG,12,0),0)</f>
        <v/>
      </c>
      <c r="H3270" s="17">
        <f>IFERROR(G3270/F3270,"")</f>
        <v/>
      </c>
      <c r="I3270" s="17">
        <f>IFERROR(VLOOKUP(ROW(源数据!A3255)-1,源数据!A:AG,21,0),"")</f>
        <v/>
      </c>
      <c r="J3270" s="10">
        <f>IFERROR(VLOOKUP(ROW(源数据!A3255)-1,源数据!A:AG,19,0),"")</f>
        <v/>
      </c>
      <c r="K3270" s="17">
        <f>IFERROR(VLOOKUP(ROW(源数据!A3255)-1,源数据!A:AG,21,0),0)</f>
        <v/>
      </c>
      <c r="L3270" s="17">
        <f>IFERROR(VLOOKUP(ROW(源数据!A3255)-1,源数据!A:AG,17,0),0)</f>
        <v/>
      </c>
      <c r="M3270" s="51">
        <f>IFERROR(VLOOKUP(ROW(源数据!A3255)-1,源数据!A:AG,15,0),"")</f>
        <v/>
      </c>
    </row>
    <row r="3271">
      <c r="A3271" s="10" t="n">
        <v>3255</v>
      </c>
      <c r="B3271" s="10">
        <f>IFERROR(VLOOKUP(ROW(源数据!A3256)-1,源数据!A:AG,33,0),"")</f>
        <v/>
      </c>
      <c r="C3271" s="10">
        <f>IFERROR(VLOOKUP(ROW(源数据!A3256)-1,源数据!A:AG,9,0),"")</f>
        <v/>
      </c>
      <c r="D3271" s="35">
        <f>IFERROR(VLOOKUP(ROW(源数据!A3256)-1,源数据!A:AG,8,0),"")</f>
        <v/>
      </c>
      <c r="E3271" s="35">
        <f>IFERROR(VLOOKUP(ROW(源数据!A3256)-1,源数据!A:AG,10,0),"")</f>
        <v/>
      </c>
      <c r="F3271" s="10">
        <f>IFERROR(VLOOKUP(ROW(源数据!A3256)-1,源数据!A:AG,11,0),"")</f>
        <v/>
      </c>
      <c r="G3271" s="10">
        <f>IFERROR(VLOOKUP(ROW(源数据!A3256)-1,源数据!A:AG,12,0),0)</f>
        <v/>
      </c>
      <c r="H3271" s="17">
        <f>IFERROR(G3271/F3271,"")</f>
        <v/>
      </c>
      <c r="I3271" s="17">
        <f>IFERROR(VLOOKUP(ROW(源数据!A3256)-1,源数据!A:AG,21,0),"")</f>
        <v/>
      </c>
      <c r="J3271" s="10">
        <f>IFERROR(VLOOKUP(ROW(源数据!A3256)-1,源数据!A:AG,19,0),"")</f>
        <v/>
      </c>
      <c r="K3271" s="17">
        <f>IFERROR(VLOOKUP(ROW(源数据!A3256)-1,源数据!A:AG,21,0),0)</f>
        <v/>
      </c>
      <c r="L3271" s="17">
        <f>IFERROR(VLOOKUP(ROW(源数据!A3256)-1,源数据!A:AG,17,0),0)</f>
        <v/>
      </c>
      <c r="M3271" s="51">
        <f>IFERROR(VLOOKUP(ROW(源数据!A3256)-1,源数据!A:AG,15,0),"")</f>
        <v/>
      </c>
    </row>
    <row r="3272">
      <c r="A3272" s="10" t="n">
        <v>3256</v>
      </c>
      <c r="B3272" s="10">
        <f>IFERROR(VLOOKUP(ROW(源数据!A3257)-1,源数据!A:AG,33,0),"")</f>
        <v/>
      </c>
      <c r="C3272" s="10">
        <f>IFERROR(VLOOKUP(ROW(源数据!A3257)-1,源数据!A:AG,9,0),"")</f>
        <v/>
      </c>
      <c r="D3272" s="35">
        <f>IFERROR(VLOOKUP(ROW(源数据!A3257)-1,源数据!A:AG,8,0),"")</f>
        <v/>
      </c>
      <c r="E3272" s="35">
        <f>IFERROR(VLOOKUP(ROW(源数据!A3257)-1,源数据!A:AG,10,0),"")</f>
        <v/>
      </c>
      <c r="F3272" s="10">
        <f>IFERROR(VLOOKUP(ROW(源数据!A3257)-1,源数据!A:AG,11,0),"")</f>
        <v/>
      </c>
      <c r="G3272" s="10">
        <f>IFERROR(VLOOKUP(ROW(源数据!A3257)-1,源数据!A:AG,12,0),0)</f>
        <v/>
      </c>
      <c r="H3272" s="17">
        <f>IFERROR(G3272/F3272,"")</f>
        <v/>
      </c>
      <c r="I3272" s="17">
        <f>IFERROR(VLOOKUP(ROW(源数据!A3257)-1,源数据!A:AG,21,0),"")</f>
        <v/>
      </c>
      <c r="J3272" s="10">
        <f>IFERROR(VLOOKUP(ROW(源数据!A3257)-1,源数据!A:AG,19,0),"")</f>
        <v/>
      </c>
      <c r="K3272" s="17">
        <f>IFERROR(VLOOKUP(ROW(源数据!A3257)-1,源数据!A:AG,21,0),0)</f>
        <v/>
      </c>
      <c r="L3272" s="17">
        <f>IFERROR(VLOOKUP(ROW(源数据!A3257)-1,源数据!A:AG,17,0),0)</f>
        <v/>
      </c>
      <c r="M3272" s="51">
        <f>IFERROR(VLOOKUP(ROW(源数据!A3257)-1,源数据!A:AG,15,0),"")</f>
        <v/>
      </c>
    </row>
    <row r="3273">
      <c r="A3273" s="10" t="n">
        <v>3257</v>
      </c>
      <c r="B3273" s="10">
        <f>IFERROR(VLOOKUP(ROW(源数据!A3258)-1,源数据!A:AG,33,0),"")</f>
        <v/>
      </c>
      <c r="C3273" s="10">
        <f>IFERROR(VLOOKUP(ROW(源数据!A3258)-1,源数据!A:AG,9,0),"")</f>
        <v/>
      </c>
      <c r="D3273" s="35">
        <f>IFERROR(VLOOKUP(ROW(源数据!A3258)-1,源数据!A:AG,8,0),"")</f>
        <v/>
      </c>
      <c r="E3273" s="35">
        <f>IFERROR(VLOOKUP(ROW(源数据!A3258)-1,源数据!A:AG,10,0),"")</f>
        <v/>
      </c>
      <c r="F3273" s="10">
        <f>IFERROR(VLOOKUP(ROW(源数据!A3258)-1,源数据!A:AG,11,0),"")</f>
        <v/>
      </c>
      <c r="G3273" s="10">
        <f>IFERROR(VLOOKUP(ROW(源数据!A3258)-1,源数据!A:AG,12,0),0)</f>
        <v/>
      </c>
      <c r="H3273" s="17">
        <f>IFERROR(G3273/F3273,"")</f>
        <v/>
      </c>
      <c r="I3273" s="17">
        <f>IFERROR(VLOOKUP(ROW(源数据!A3258)-1,源数据!A:AG,21,0),"")</f>
        <v/>
      </c>
      <c r="J3273" s="10">
        <f>IFERROR(VLOOKUP(ROW(源数据!A3258)-1,源数据!A:AG,19,0),"")</f>
        <v/>
      </c>
      <c r="K3273" s="17">
        <f>IFERROR(VLOOKUP(ROW(源数据!A3258)-1,源数据!A:AG,21,0),0)</f>
        <v/>
      </c>
      <c r="L3273" s="17">
        <f>IFERROR(VLOOKUP(ROW(源数据!A3258)-1,源数据!A:AG,17,0),0)</f>
        <v/>
      </c>
      <c r="M3273" s="51">
        <f>IFERROR(VLOOKUP(ROW(源数据!A3258)-1,源数据!A:AG,15,0),"")</f>
        <v/>
      </c>
    </row>
    <row r="3274">
      <c r="A3274" s="10" t="n">
        <v>3258</v>
      </c>
      <c r="B3274" s="10">
        <f>IFERROR(VLOOKUP(ROW(源数据!A3259)-1,源数据!A:AG,33,0),"")</f>
        <v/>
      </c>
      <c r="C3274" s="10">
        <f>IFERROR(VLOOKUP(ROW(源数据!A3259)-1,源数据!A:AG,9,0),"")</f>
        <v/>
      </c>
      <c r="D3274" s="35">
        <f>IFERROR(VLOOKUP(ROW(源数据!A3259)-1,源数据!A:AG,8,0),"")</f>
        <v/>
      </c>
      <c r="E3274" s="35">
        <f>IFERROR(VLOOKUP(ROW(源数据!A3259)-1,源数据!A:AG,10,0),"")</f>
        <v/>
      </c>
      <c r="F3274" s="10">
        <f>IFERROR(VLOOKUP(ROW(源数据!A3259)-1,源数据!A:AG,11,0),"")</f>
        <v/>
      </c>
      <c r="G3274" s="10">
        <f>IFERROR(VLOOKUP(ROW(源数据!A3259)-1,源数据!A:AG,12,0),0)</f>
        <v/>
      </c>
      <c r="H3274" s="17">
        <f>IFERROR(G3274/F3274,"")</f>
        <v/>
      </c>
      <c r="I3274" s="17">
        <f>IFERROR(VLOOKUP(ROW(源数据!A3259)-1,源数据!A:AG,21,0),"")</f>
        <v/>
      </c>
      <c r="J3274" s="10">
        <f>IFERROR(VLOOKUP(ROW(源数据!A3259)-1,源数据!A:AG,19,0),"")</f>
        <v/>
      </c>
      <c r="K3274" s="17">
        <f>IFERROR(VLOOKUP(ROW(源数据!A3259)-1,源数据!A:AG,21,0),0)</f>
        <v/>
      </c>
      <c r="L3274" s="17">
        <f>IFERROR(VLOOKUP(ROW(源数据!A3259)-1,源数据!A:AG,17,0),0)</f>
        <v/>
      </c>
      <c r="M3274" s="51">
        <f>IFERROR(VLOOKUP(ROW(源数据!A3259)-1,源数据!A:AG,15,0),"")</f>
        <v/>
      </c>
    </row>
    <row r="3275">
      <c r="A3275" s="10" t="n">
        <v>3259</v>
      </c>
      <c r="B3275" s="10">
        <f>IFERROR(VLOOKUP(ROW(源数据!A3260)-1,源数据!A:AG,33,0),"")</f>
        <v/>
      </c>
      <c r="C3275" s="10">
        <f>IFERROR(VLOOKUP(ROW(源数据!A3260)-1,源数据!A:AG,9,0),"")</f>
        <v/>
      </c>
      <c r="D3275" s="35">
        <f>IFERROR(VLOOKUP(ROW(源数据!A3260)-1,源数据!A:AG,8,0),"")</f>
        <v/>
      </c>
      <c r="E3275" s="35">
        <f>IFERROR(VLOOKUP(ROW(源数据!A3260)-1,源数据!A:AG,10,0),"")</f>
        <v/>
      </c>
      <c r="F3275" s="10">
        <f>IFERROR(VLOOKUP(ROW(源数据!A3260)-1,源数据!A:AG,11,0),"")</f>
        <v/>
      </c>
      <c r="G3275" s="10">
        <f>IFERROR(VLOOKUP(ROW(源数据!A3260)-1,源数据!A:AG,12,0),0)</f>
        <v/>
      </c>
      <c r="H3275" s="17">
        <f>IFERROR(G3275/F3275,"")</f>
        <v/>
      </c>
      <c r="I3275" s="17">
        <f>IFERROR(VLOOKUP(ROW(源数据!A3260)-1,源数据!A:AG,21,0),"")</f>
        <v/>
      </c>
      <c r="J3275" s="10">
        <f>IFERROR(VLOOKUP(ROW(源数据!A3260)-1,源数据!A:AG,19,0),"")</f>
        <v/>
      </c>
      <c r="K3275" s="17">
        <f>IFERROR(VLOOKUP(ROW(源数据!A3260)-1,源数据!A:AG,21,0),0)</f>
        <v/>
      </c>
      <c r="L3275" s="17">
        <f>IFERROR(VLOOKUP(ROW(源数据!A3260)-1,源数据!A:AG,17,0),0)</f>
        <v/>
      </c>
      <c r="M3275" s="51">
        <f>IFERROR(VLOOKUP(ROW(源数据!A3260)-1,源数据!A:AG,15,0),"")</f>
        <v/>
      </c>
    </row>
    <row r="3276">
      <c r="A3276" s="10" t="n">
        <v>3260</v>
      </c>
      <c r="B3276" s="10">
        <f>IFERROR(VLOOKUP(ROW(源数据!A3261)-1,源数据!A:AG,33,0),"")</f>
        <v/>
      </c>
      <c r="C3276" s="10">
        <f>IFERROR(VLOOKUP(ROW(源数据!A3261)-1,源数据!A:AG,9,0),"")</f>
        <v/>
      </c>
      <c r="D3276" s="35">
        <f>IFERROR(VLOOKUP(ROW(源数据!A3261)-1,源数据!A:AG,8,0),"")</f>
        <v/>
      </c>
      <c r="E3276" s="35">
        <f>IFERROR(VLOOKUP(ROW(源数据!A3261)-1,源数据!A:AG,10,0),"")</f>
        <v/>
      </c>
      <c r="F3276" s="10">
        <f>IFERROR(VLOOKUP(ROW(源数据!A3261)-1,源数据!A:AG,11,0),"")</f>
        <v/>
      </c>
      <c r="G3276" s="10">
        <f>IFERROR(VLOOKUP(ROW(源数据!A3261)-1,源数据!A:AG,12,0),0)</f>
        <v/>
      </c>
      <c r="H3276" s="17">
        <f>IFERROR(G3276/F3276,"")</f>
        <v/>
      </c>
      <c r="I3276" s="17">
        <f>IFERROR(VLOOKUP(ROW(源数据!A3261)-1,源数据!A:AG,21,0),"")</f>
        <v/>
      </c>
      <c r="J3276" s="10">
        <f>IFERROR(VLOOKUP(ROW(源数据!A3261)-1,源数据!A:AG,19,0),"")</f>
        <v/>
      </c>
      <c r="K3276" s="17">
        <f>IFERROR(VLOOKUP(ROW(源数据!A3261)-1,源数据!A:AG,21,0),0)</f>
        <v/>
      </c>
      <c r="L3276" s="17">
        <f>IFERROR(VLOOKUP(ROW(源数据!A3261)-1,源数据!A:AG,17,0),0)</f>
        <v/>
      </c>
      <c r="M3276" s="51">
        <f>IFERROR(VLOOKUP(ROW(源数据!A3261)-1,源数据!A:AG,15,0),"")</f>
        <v/>
      </c>
    </row>
    <row r="3277">
      <c r="A3277" s="10" t="n">
        <v>3261</v>
      </c>
      <c r="B3277" s="10">
        <f>IFERROR(VLOOKUP(ROW(源数据!A3262)-1,源数据!A:AG,33,0),"")</f>
        <v/>
      </c>
      <c r="C3277" s="10">
        <f>IFERROR(VLOOKUP(ROW(源数据!A3262)-1,源数据!A:AG,9,0),"")</f>
        <v/>
      </c>
      <c r="D3277" s="35">
        <f>IFERROR(VLOOKUP(ROW(源数据!A3262)-1,源数据!A:AG,8,0),"")</f>
        <v/>
      </c>
      <c r="E3277" s="35">
        <f>IFERROR(VLOOKUP(ROW(源数据!A3262)-1,源数据!A:AG,10,0),"")</f>
        <v/>
      </c>
      <c r="F3277" s="10">
        <f>IFERROR(VLOOKUP(ROW(源数据!A3262)-1,源数据!A:AG,11,0),"")</f>
        <v/>
      </c>
      <c r="G3277" s="10">
        <f>IFERROR(VLOOKUP(ROW(源数据!A3262)-1,源数据!A:AG,12,0),0)</f>
        <v/>
      </c>
      <c r="H3277" s="17">
        <f>IFERROR(G3277/F3277,"")</f>
        <v/>
      </c>
      <c r="I3277" s="17">
        <f>IFERROR(VLOOKUP(ROW(源数据!A3262)-1,源数据!A:AG,21,0),"")</f>
        <v/>
      </c>
      <c r="J3277" s="10">
        <f>IFERROR(VLOOKUP(ROW(源数据!A3262)-1,源数据!A:AG,19,0),"")</f>
        <v/>
      </c>
      <c r="K3277" s="17">
        <f>IFERROR(VLOOKUP(ROW(源数据!A3262)-1,源数据!A:AG,21,0),0)</f>
        <v/>
      </c>
      <c r="L3277" s="17">
        <f>IFERROR(VLOOKUP(ROW(源数据!A3262)-1,源数据!A:AG,17,0),0)</f>
        <v/>
      </c>
      <c r="M3277" s="51">
        <f>IFERROR(VLOOKUP(ROW(源数据!A3262)-1,源数据!A:AG,15,0),"")</f>
        <v/>
      </c>
    </row>
    <row r="3278">
      <c r="A3278" s="10" t="n">
        <v>3262</v>
      </c>
      <c r="B3278" s="10">
        <f>IFERROR(VLOOKUP(ROW(源数据!A3263)-1,源数据!A:AG,33,0),"")</f>
        <v/>
      </c>
      <c r="C3278" s="10">
        <f>IFERROR(VLOOKUP(ROW(源数据!A3263)-1,源数据!A:AG,9,0),"")</f>
        <v/>
      </c>
      <c r="D3278" s="35">
        <f>IFERROR(VLOOKUP(ROW(源数据!A3263)-1,源数据!A:AG,8,0),"")</f>
        <v/>
      </c>
      <c r="E3278" s="35">
        <f>IFERROR(VLOOKUP(ROW(源数据!A3263)-1,源数据!A:AG,10,0),"")</f>
        <v/>
      </c>
      <c r="F3278" s="10">
        <f>IFERROR(VLOOKUP(ROW(源数据!A3263)-1,源数据!A:AG,11,0),"")</f>
        <v/>
      </c>
      <c r="G3278" s="10">
        <f>IFERROR(VLOOKUP(ROW(源数据!A3263)-1,源数据!A:AG,12,0),0)</f>
        <v/>
      </c>
      <c r="H3278" s="17">
        <f>IFERROR(G3278/F3278,"")</f>
        <v/>
      </c>
      <c r="I3278" s="17">
        <f>IFERROR(VLOOKUP(ROW(源数据!A3263)-1,源数据!A:AG,21,0),"")</f>
        <v/>
      </c>
      <c r="J3278" s="10">
        <f>IFERROR(VLOOKUP(ROW(源数据!A3263)-1,源数据!A:AG,19,0),"")</f>
        <v/>
      </c>
      <c r="K3278" s="17">
        <f>IFERROR(VLOOKUP(ROW(源数据!A3263)-1,源数据!A:AG,21,0),0)</f>
        <v/>
      </c>
      <c r="L3278" s="17">
        <f>IFERROR(VLOOKUP(ROW(源数据!A3263)-1,源数据!A:AG,17,0),0)</f>
        <v/>
      </c>
      <c r="M3278" s="51">
        <f>IFERROR(VLOOKUP(ROW(源数据!A3263)-1,源数据!A:AG,15,0),"")</f>
        <v/>
      </c>
    </row>
    <row r="3279">
      <c r="A3279" s="10" t="n">
        <v>3263</v>
      </c>
      <c r="B3279" s="10">
        <f>IFERROR(VLOOKUP(ROW(源数据!A3264)-1,源数据!A:AG,33,0),"")</f>
        <v/>
      </c>
      <c r="C3279" s="10">
        <f>IFERROR(VLOOKUP(ROW(源数据!A3264)-1,源数据!A:AG,9,0),"")</f>
        <v/>
      </c>
      <c r="D3279" s="35">
        <f>IFERROR(VLOOKUP(ROW(源数据!A3264)-1,源数据!A:AG,8,0),"")</f>
        <v/>
      </c>
      <c r="E3279" s="35">
        <f>IFERROR(VLOOKUP(ROW(源数据!A3264)-1,源数据!A:AG,10,0),"")</f>
        <v/>
      </c>
      <c r="F3279" s="10">
        <f>IFERROR(VLOOKUP(ROW(源数据!A3264)-1,源数据!A:AG,11,0),"")</f>
        <v/>
      </c>
      <c r="G3279" s="10">
        <f>IFERROR(VLOOKUP(ROW(源数据!A3264)-1,源数据!A:AG,12,0),0)</f>
        <v/>
      </c>
      <c r="H3279" s="17">
        <f>IFERROR(G3279/F3279,"")</f>
        <v/>
      </c>
      <c r="I3279" s="17">
        <f>IFERROR(VLOOKUP(ROW(源数据!A3264)-1,源数据!A:AG,21,0),"")</f>
        <v/>
      </c>
      <c r="J3279" s="10">
        <f>IFERROR(VLOOKUP(ROW(源数据!A3264)-1,源数据!A:AG,19,0),"")</f>
        <v/>
      </c>
      <c r="K3279" s="17">
        <f>IFERROR(VLOOKUP(ROW(源数据!A3264)-1,源数据!A:AG,21,0),0)</f>
        <v/>
      </c>
      <c r="L3279" s="17">
        <f>IFERROR(VLOOKUP(ROW(源数据!A3264)-1,源数据!A:AG,17,0),0)</f>
        <v/>
      </c>
      <c r="M3279" s="51">
        <f>IFERROR(VLOOKUP(ROW(源数据!A3264)-1,源数据!A:AG,15,0),"")</f>
        <v/>
      </c>
    </row>
    <row r="3280">
      <c r="A3280" s="10" t="n">
        <v>3264</v>
      </c>
      <c r="B3280" s="10">
        <f>IFERROR(VLOOKUP(ROW(源数据!A3265)-1,源数据!A:AG,33,0),"")</f>
        <v/>
      </c>
      <c r="C3280" s="10">
        <f>IFERROR(VLOOKUP(ROW(源数据!A3265)-1,源数据!A:AG,9,0),"")</f>
        <v/>
      </c>
      <c r="D3280" s="35">
        <f>IFERROR(VLOOKUP(ROW(源数据!A3265)-1,源数据!A:AG,8,0),"")</f>
        <v/>
      </c>
      <c r="E3280" s="35">
        <f>IFERROR(VLOOKUP(ROW(源数据!A3265)-1,源数据!A:AG,10,0),"")</f>
        <v/>
      </c>
      <c r="F3280" s="10">
        <f>IFERROR(VLOOKUP(ROW(源数据!A3265)-1,源数据!A:AG,11,0),"")</f>
        <v/>
      </c>
      <c r="G3280" s="10">
        <f>IFERROR(VLOOKUP(ROW(源数据!A3265)-1,源数据!A:AG,12,0),0)</f>
        <v/>
      </c>
      <c r="H3280" s="17">
        <f>IFERROR(G3280/F3280,"")</f>
        <v/>
      </c>
      <c r="I3280" s="17">
        <f>IFERROR(VLOOKUP(ROW(源数据!A3265)-1,源数据!A:AG,21,0),"")</f>
        <v/>
      </c>
      <c r="J3280" s="10">
        <f>IFERROR(VLOOKUP(ROW(源数据!A3265)-1,源数据!A:AG,19,0),"")</f>
        <v/>
      </c>
      <c r="K3280" s="17">
        <f>IFERROR(VLOOKUP(ROW(源数据!A3265)-1,源数据!A:AG,21,0),0)</f>
        <v/>
      </c>
      <c r="L3280" s="17">
        <f>IFERROR(VLOOKUP(ROW(源数据!A3265)-1,源数据!A:AG,17,0),0)</f>
        <v/>
      </c>
      <c r="M3280" s="51">
        <f>IFERROR(VLOOKUP(ROW(源数据!A3265)-1,源数据!A:AG,15,0),"")</f>
        <v/>
      </c>
    </row>
    <row r="3281">
      <c r="A3281" s="10" t="n">
        <v>3265</v>
      </c>
      <c r="B3281" s="10">
        <f>IFERROR(VLOOKUP(ROW(源数据!A3266)-1,源数据!A:AG,33,0),"")</f>
        <v/>
      </c>
      <c r="C3281" s="10">
        <f>IFERROR(VLOOKUP(ROW(源数据!A3266)-1,源数据!A:AG,9,0),"")</f>
        <v/>
      </c>
      <c r="D3281" s="35">
        <f>IFERROR(VLOOKUP(ROW(源数据!A3266)-1,源数据!A:AG,8,0),"")</f>
        <v/>
      </c>
      <c r="E3281" s="35">
        <f>IFERROR(VLOOKUP(ROW(源数据!A3266)-1,源数据!A:AG,10,0),"")</f>
        <v/>
      </c>
      <c r="F3281" s="10">
        <f>IFERROR(VLOOKUP(ROW(源数据!A3266)-1,源数据!A:AG,11,0),"")</f>
        <v/>
      </c>
      <c r="G3281" s="10">
        <f>IFERROR(VLOOKUP(ROW(源数据!A3266)-1,源数据!A:AG,12,0),0)</f>
        <v/>
      </c>
      <c r="H3281" s="17">
        <f>IFERROR(G3281/F3281,"")</f>
        <v/>
      </c>
      <c r="I3281" s="17">
        <f>IFERROR(VLOOKUP(ROW(源数据!A3266)-1,源数据!A:AG,21,0),"")</f>
        <v/>
      </c>
      <c r="J3281" s="10">
        <f>IFERROR(VLOOKUP(ROW(源数据!A3266)-1,源数据!A:AG,19,0),"")</f>
        <v/>
      </c>
      <c r="K3281" s="17">
        <f>IFERROR(VLOOKUP(ROW(源数据!A3266)-1,源数据!A:AG,21,0),0)</f>
        <v/>
      </c>
      <c r="L3281" s="17">
        <f>IFERROR(VLOOKUP(ROW(源数据!A3266)-1,源数据!A:AG,17,0),0)</f>
        <v/>
      </c>
      <c r="M3281" s="51">
        <f>IFERROR(VLOOKUP(ROW(源数据!A3266)-1,源数据!A:AG,15,0),"")</f>
        <v/>
      </c>
    </row>
    <row r="3282">
      <c r="A3282" s="10" t="n">
        <v>3266</v>
      </c>
      <c r="B3282" s="10">
        <f>IFERROR(VLOOKUP(ROW(源数据!A3267)-1,源数据!A:AG,33,0),"")</f>
        <v/>
      </c>
      <c r="C3282" s="10">
        <f>IFERROR(VLOOKUP(ROW(源数据!A3267)-1,源数据!A:AG,9,0),"")</f>
        <v/>
      </c>
      <c r="D3282" s="35">
        <f>IFERROR(VLOOKUP(ROW(源数据!A3267)-1,源数据!A:AG,8,0),"")</f>
        <v/>
      </c>
      <c r="E3282" s="35">
        <f>IFERROR(VLOOKUP(ROW(源数据!A3267)-1,源数据!A:AG,10,0),"")</f>
        <v/>
      </c>
      <c r="F3282" s="10">
        <f>IFERROR(VLOOKUP(ROW(源数据!A3267)-1,源数据!A:AG,11,0),"")</f>
        <v/>
      </c>
      <c r="G3282" s="10">
        <f>IFERROR(VLOOKUP(ROW(源数据!A3267)-1,源数据!A:AG,12,0),0)</f>
        <v/>
      </c>
      <c r="H3282" s="17">
        <f>IFERROR(G3282/F3282,"")</f>
        <v/>
      </c>
      <c r="I3282" s="17">
        <f>IFERROR(VLOOKUP(ROW(源数据!A3267)-1,源数据!A:AG,21,0),"")</f>
        <v/>
      </c>
      <c r="J3282" s="10">
        <f>IFERROR(VLOOKUP(ROW(源数据!A3267)-1,源数据!A:AG,19,0),"")</f>
        <v/>
      </c>
      <c r="K3282" s="17">
        <f>IFERROR(VLOOKUP(ROW(源数据!A3267)-1,源数据!A:AG,21,0),0)</f>
        <v/>
      </c>
      <c r="L3282" s="17">
        <f>IFERROR(VLOOKUP(ROW(源数据!A3267)-1,源数据!A:AG,17,0),0)</f>
        <v/>
      </c>
      <c r="M3282" s="51">
        <f>IFERROR(VLOOKUP(ROW(源数据!A3267)-1,源数据!A:AG,15,0),"")</f>
        <v/>
      </c>
    </row>
    <row r="3283">
      <c r="A3283" s="10" t="n">
        <v>3267</v>
      </c>
      <c r="B3283" s="10">
        <f>IFERROR(VLOOKUP(ROW(源数据!A3268)-1,源数据!A:AG,33,0),"")</f>
        <v/>
      </c>
      <c r="C3283" s="10">
        <f>IFERROR(VLOOKUP(ROW(源数据!A3268)-1,源数据!A:AG,9,0),"")</f>
        <v/>
      </c>
      <c r="D3283" s="35">
        <f>IFERROR(VLOOKUP(ROW(源数据!A3268)-1,源数据!A:AG,8,0),"")</f>
        <v/>
      </c>
      <c r="E3283" s="35">
        <f>IFERROR(VLOOKUP(ROW(源数据!A3268)-1,源数据!A:AG,10,0),"")</f>
        <v/>
      </c>
      <c r="F3283" s="10">
        <f>IFERROR(VLOOKUP(ROW(源数据!A3268)-1,源数据!A:AG,11,0),"")</f>
        <v/>
      </c>
      <c r="G3283" s="10">
        <f>IFERROR(VLOOKUP(ROW(源数据!A3268)-1,源数据!A:AG,12,0),0)</f>
        <v/>
      </c>
      <c r="H3283" s="17">
        <f>IFERROR(G3283/F3283,"")</f>
        <v/>
      </c>
      <c r="I3283" s="17">
        <f>IFERROR(VLOOKUP(ROW(源数据!A3268)-1,源数据!A:AG,21,0),"")</f>
        <v/>
      </c>
      <c r="J3283" s="10">
        <f>IFERROR(VLOOKUP(ROW(源数据!A3268)-1,源数据!A:AG,19,0),"")</f>
        <v/>
      </c>
      <c r="K3283" s="17">
        <f>IFERROR(VLOOKUP(ROW(源数据!A3268)-1,源数据!A:AG,21,0),0)</f>
        <v/>
      </c>
      <c r="L3283" s="17">
        <f>IFERROR(VLOOKUP(ROW(源数据!A3268)-1,源数据!A:AG,17,0),0)</f>
        <v/>
      </c>
      <c r="M3283" s="51">
        <f>IFERROR(VLOOKUP(ROW(源数据!A3268)-1,源数据!A:AG,15,0),"")</f>
        <v/>
      </c>
    </row>
    <row r="3284">
      <c r="A3284" s="10" t="n">
        <v>3268</v>
      </c>
      <c r="B3284" s="10">
        <f>IFERROR(VLOOKUP(ROW(源数据!A3269)-1,源数据!A:AG,33,0),"")</f>
        <v/>
      </c>
      <c r="C3284" s="10">
        <f>IFERROR(VLOOKUP(ROW(源数据!A3269)-1,源数据!A:AG,9,0),"")</f>
        <v/>
      </c>
      <c r="D3284" s="35">
        <f>IFERROR(VLOOKUP(ROW(源数据!A3269)-1,源数据!A:AG,8,0),"")</f>
        <v/>
      </c>
      <c r="E3284" s="35">
        <f>IFERROR(VLOOKUP(ROW(源数据!A3269)-1,源数据!A:AG,10,0),"")</f>
        <v/>
      </c>
      <c r="F3284" s="10">
        <f>IFERROR(VLOOKUP(ROW(源数据!A3269)-1,源数据!A:AG,11,0),"")</f>
        <v/>
      </c>
      <c r="G3284" s="10">
        <f>IFERROR(VLOOKUP(ROW(源数据!A3269)-1,源数据!A:AG,12,0),0)</f>
        <v/>
      </c>
      <c r="H3284" s="17">
        <f>IFERROR(G3284/F3284,"")</f>
        <v/>
      </c>
      <c r="I3284" s="17">
        <f>IFERROR(VLOOKUP(ROW(源数据!A3269)-1,源数据!A:AG,21,0),"")</f>
        <v/>
      </c>
      <c r="J3284" s="10">
        <f>IFERROR(VLOOKUP(ROW(源数据!A3269)-1,源数据!A:AG,19,0),"")</f>
        <v/>
      </c>
      <c r="K3284" s="17">
        <f>IFERROR(VLOOKUP(ROW(源数据!A3269)-1,源数据!A:AG,21,0),0)</f>
        <v/>
      </c>
      <c r="L3284" s="17">
        <f>IFERROR(VLOOKUP(ROW(源数据!A3269)-1,源数据!A:AG,17,0),0)</f>
        <v/>
      </c>
      <c r="M3284" s="51">
        <f>IFERROR(VLOOKUP(ROW(源数据!A3269)-1,源数据!A:AG,15,0),"")</f>
        <v/>
      </c>
    </row>
    <row r="3285">
      <c r="A3285" s="10" t="n">
        <v>3269</v>
      </c>
      <c r="B3285" s="10">
        <f>IFERROR(VLOOKUP(ROW(源数据!A3270)-1,源数据!A:AG,33,0),"")</f>
        <v/>
      </c>
      <c r="C3285" s="10">
        <f>IFERROR(VLOOKUP(ROW(源数据!A3270)-1,源数据!A:AG,9,0),"")</f>
        <v/>
      </c>
      <c r="D3285" s="35">
        <f>IFERROR(VLOOKUP(ROW(源数据!A3270)-1,源数据!A:AG,8,0),"")</f>
        <v/>
      </c>
      <c r="E3285" s="35">
        <f>IFERROR(VLOOKUP(ROW(源数据!A3270)-1,源数据!A:AG,10,0),"")</f>
        <v/>
      </c>
      <c r="F3285" s="10">
        <f>IFERROR(VLOOKUP(ROW(源数据!A3270)-1,源数据!A:AG,11,0),"")</f>
        <v/>
      </c>
      <c r="G3285" s="10">
        <f>IFERROR(VLOOKUP(ROW(源数据!A3270)-1,源数据!A:AG,12,0),0)</f>
        <v/>
      </c>
      <c r="H3285" s="17">
        <f>IFERROR(G3285/F3285,"")</f>
        <v/>
      </c>
      <c r="I3285" s="17">
        <f>IFERROR(VLOOKUP(ROW(源数据!A3270)-1,源数据!A:AG,21,0),"")</f>
        <v/>
      </c>
      <c r="J3285" s="10">
        <f>IFERROR(VLOOKUP(ROW(源数据!A3270)-1,源数据!A:AG,19,0),"")</f>
        <v/>
      </c>
      <c r="K3285" s="17">
        <f>IFERROR(VLOOKUP(ROW(源数据!A3270)-1,源数据!A:AG,21,0),0)</f>
        <v/>
      </c>
      <c r="L3285" s="17">
        <f>IFERROR(VLOOKUP(ROW(源数据!A3270)-1,源数据!A:AG,17,0),0)</f>
        <v/>
      </c>
      <c r="M3285" s="51">
        <f>IFERROR(VLOOKUP(ROW(源数据!A3270)-1,源数据!A:AG,15,0),"")</f>
        <v/>
      </c>
    </row>
    <row r="3286">
      <c r="A3286" s="10" t="n">
        <v>3270</v>
      </c>
      <c r="B3286" s="10">
        <f>IFERROR(VLOOKUP(ROW(源数据!A3271)-1,源数据!A:AG,33,0),"")</f>
        <v/>
      </c>
      <c r="C3286" s="10">
        <f>IFERROR(VLOOKUP(ROW(源数据!A3271)-1,源数据!A:AG,9,0),"")</f>
        <v/>
      </c>
      <c r="D3286" s="35">
        <f>IFERROR(VLOOKUP(ROW(源数据!A3271)-1,源数据!A:AG,8,0),"")</f>
        <v/>
      </c>
      <c r="E3286" s="35">
        <f>IFERROR(VLOOKUP(ROW(源数据!A3271)-1,源数据!A:AG,10,0),"")</f>
        <v/>
      </c>
      <c r="F3286" s="10">
        <f>IFERROR(VLOOKUP(ROW(源数据!A3271)-1,源数据!A:AG,11,0),"")</f>
        <v/>
      </c>
      <c r="G3286" s="10">
        <f>IFERROR(VLOOKUP(ROW(源数据!A3271)-1,源数据!A:AG,12,0),0)</f>
        <v/>
      </c>
      <c r="H3286" s="17">
        <f>IFERROR(G3286/F3286,"")</f>
        <v/>
      </c>
      <c r="I3286" s="17">
        <f>IFERROR(VLOOKUP(ROW(源数据!A3271)-1,源数据!A:AG,21,0),"")</f>
        <v/>
      </c>
      <c r="J3286" s="10">
        <f>IFERROR(VLOOKUP(ROW(源数据!A3271)-1,源数据!A:AG,19,0),"")</f>
        <v/>
      </c>
      <c r="K3286" s="17">
        <f>IFERROR(VLOOKUP(ROW(源数据!A3271)-1,源数据!A:AG,21,0),0)</f>
        <v/>
      </c>
      <c r="L3286" s="17">
        <f>IFERROR(VLOOKUP(ROW(源数据!A3271)-1,源数据!A:AG,17,0),0)</f>
        <v/>
      </c>
      <c r="M3286" s="51">
        <f>IFERROR(VLOOKUP(ROW(源数据!A3271)-1,源数据!A:AG,15,0),"")</f>
        <v/>
      </c>
    </row>
    <row r="3287">
      <c r="A3287" s="10" t="n">
        <v>3271</v>
      </c>
      <c r="B3287" s="10">
        <f>IFERROR(VLOOKUP(ROW(源数据!A3272)-1,源数据!A:AG,33,0),"")</f>
        <v/>
      </c>
      <c r="C3287" s="10">
        <f>IFERROR(VLOOKUP(ROW(源数据!A3272)-1,源数据!A:AG,9,0),"")</f>
        <v/>
      </c>
      <c r="D3287" s="35">
        <f>IFERROR(VLOOKUP(ROW(源数据!A3272)-1,源数据!A:AG,8,0),"")</f>
        <v/>
      </c>
      <c r="E3287" s="35">
        <f>IFERROR(VLOOKUP(ROW(源数据!A3272)-1,源数据!A:AG,10,0),"")</f>
        <v/>
      </c>
      <c r="F3287" s="10">
        <f>IFERROR(VLOOKUP(ROW(源数据!A3272)-1,源数据!A:AG,11,0),"")</f>
        <v/>
      </c>
      <c r="G3287" s="10">
        <f>IFERROR(VLOOKUP(ROW(源数据!A3272)-1,源数据!A:AG,12,0),0)</f>
        <v/>
      </c>
      <c r="H3287" s="17">
        <f>IFERROR(G3287/F3287,"")</f>
        <v/>
      </c>
      <c r="I3287" s="17">
        <f>IFERROR(VLOOKUP(ROW(源数据!A3272)-1,源数据!A:AG,21,0),"")</f>
        <v/>
      </c>
      <c r="J3287" s="10">
        <f>IFERROR(VLOOKUP(ROW(源数据!A3272)-1,源数据!A:AG,19,0),"")</f>
        <v/>
      </c>
      <c r="K3287" s="17">
        <f>IFERROR(VLOOKUP(ROW(源数据!A3272)-1,源数据!A:AG,21,0),0)</f>
        <v/>
      </c>
      <c r="L3287" s="17">
        <f>IFERROR(VLOOKUP(ROW(源数据!A3272)-1,源数据!A:AG,17,0),0)</f>
        <v/>
      </c>
      <c r="M3287" s="51">
        <f>IFERROR(VLOOKUP(ROW(源数据!A3272)-1,源数据!A:AG,15,0),"")</f>
        <v/>
      </c>
    </row>
    <row r="3288">
      <c r="A3288" s="10" t="n">
        <v>3272</v>
      </c>
      <c r="B3288" s="10">
        <f>IFERROR(VLOOKUP(ROW(源数据!A3273)-1,源数据!A:AG,33,0),"")</f>
        <v/>
      </c>
      <c r="C3288" s="10">
        <f>IFERROR(VLOOKUP(ROW(源数据!A3273)-1,源数据!A:AG,9,0),"")</f>
        <v/>
      </c>
      <c r="D3288" s="35">
        <f>IFERROR(VLOOKUP(ROW(源数据!A3273)-1,源数据!A:AG,8,0),"")</f>
        <v/>
      </c>
      <c r="E3288" s="35">
        <f>IFERROR(VLOOKUP(ROW(源数据!A3273)-1,源数据!A:AG,10,0),"")</f>
        <v/>
      </c>
      <c r="F3288" s="10">
        <f>IFERROR(VLOOKUP(ROW(源数据!A3273)-1,源数据!A:AG,11,0),"")</f>
        <v/>
      </c>
      <c r="G3288" s="10">
        <f>IFERROR(VLOOKUP(ROW(源数据!A3273)-1,源数据!A:AG,12,0),0)</f>
        <v/>
      </c>
      <c r="H3288" s="17">
        <f>IFERROR(G3288/F3288,"")</f>
        <v/>
      </c>
      <c r="I3288" s="17">
        <f>IFERROR(VLOOKUP(ROW(源数据!A3273)-1,源数据!A:AG,21,0),"")</f>
        <v/>
      </c>
      <c r="J3288" s="10">
        <f>IFERROR(VLOOKUP(ROW(源数据!A3273)-1,源数据!A:AG,19,0),"")</f>
        <v/>
      </c>
      <c r="K3288" s="17">
        <f>IFERROR(VLOOKUP(ROW(源数据!A3273)-1,源数据!A:AG,21,0),0)</f>
        <v/>
      </c>
      <c r="L3288" s="17">
        <f>IFERROR(VLOOKUP(ROW(源数据!A3273)-1,源数据!A:AG,17,0),0)</f>
        <v/>
      </c>
      <c r="M3288" s="51">
        <f>IFERROR(VLOOKUP(ROW(源数据!A3273)-1,源数据!A:AG,15,0),"")</f>
        <v/>
      </c>
    </row>
    <row r="3289">
      <c r="A3289" s="10" t="n">
        <v>3273</v>
      </c>
      <c r="B3289" s="10">
        <f>IFERROR(VLOOKUP(ROW(源数据!A3274)-1,源数据!A:AG,33,0),"")</f>
        <v/>
      </c>
      <c r="C3289" s="10">
        <f>IFERROR(VLOOKUP(ROW(源数据!A3274)-1,源数据!A:AG,9,0),"")</f>
        <v/>
      </c>
      <c r="D3289" s="35">
        <f>IFERROR(VLOOKUP(ROW(源数据!A3274)-1,源数据!A:AG,8,0),"")</f>
        <v/>
      </c>
      <c r="E3289" s="35">
        <f>IFERROR(VLOOKUP(ROW(源数据!A3274)-1,源数据!A:AG,10,0),"")</f>
        <v/>
      </c>
      <c r="F3289" s="10">
        <f>IFERROR(VLOOKUP(ROW(源数据!A3274)-1,源数据!A:AG,11,0),"")</f>
        <v/>
      </c>
      <c r="G3289" s="10">
        <f>IFERROR(VLOOKUP(ROW(源数据!A3274)-1,源数据!A:AG,12,0),0)</f>
        <v/>
      </c>
      <c r="H3289" s="17">
        <f>IFERROR(G3289/F3289,"")</f>
        <v/>
      </c>
      <c r="I3289" s="17">
        <f>IFERROR(VLOOKUP(ROW(源数据!A3274)-1,源数据!A:AG,21,0),"")</f>
        <v/>
      </c>
      <c r="J3289" s="10">
        <f>IFERROR(VLOOKUP(ROW(源数据!A3274)-1,源数据!A:AG,19,0),"")</f>
        <v/>
      </c>
      <c r="K3289" s="17">
        <f>IFERROR(VLOOKUP(ROW(源数据!A3274)-1,源数据!A:AG,21,0),0)</f>
        <v/>
      </c>
      <c r="L3289" s="17">
        <f>IFERROR(VLOOKUP(ROW(源数据!A3274)-1,源数据!A:AG,17,0),0)</f>
        <v/>
      </c>
      <c r="M3289" s="51">
        <f>IFERROR(VLOOKUP(ROW(源数据!A3274)-1,源数据!A:AG,15,0),"")</f>
        <v/>
      </c>
    </row>
    <row r="3290">
      <c r="A3290" s="10" t="n">
        <v>3274</v>
      </c>
      <c r="B3290" s="10">
        <f>IFERROR(VLOOKUP(ROW(源数据!A3275)-1,源数据!A:AG,33,0),"")</f>
        <v/>
      </c>
      <c r="C3290" s="10">
        <f>IFERROR(VLOOKUP(ROW(源数据!A3275)-1,源数据!A:AG,9,0),"")</f>
        <v/>
      </c>
      <c r="D3290" s="35">
        <f>IFERROR(VLOOKUP(ROW(源数据!A3275)-1,源数据!A:AG,8,0),"")</f>
        <v/>
      </c>
      <c r="E3290" s="35">
        <f>IFERROR(VLOOKUP(ROW(源数据!A3275)-1,源数据!A:AG,10,0),"")</f>
        <v/>
      </c>
      <c r="F3290" s="10">
        <f>IFERROR(VLOOKUP(ROW(源数据!A3275)-1,源数据!A:AG,11,0),"")</f>
        <v/>
      </c>
      <c r="G3290" s="10">
        <f>IFERROR(VLOOKUP(ROW(源数据!A3275)-1,源数据!A:AG,12,0),0)</f>
        <v/>
      </c>
      <c r="H3290" s="17">
        <f>IFERROR(G3290/F3290,"")</f>
        <v/>
      </c>
      <c r="I3290" s="17">
        <f>IFERROR(VLOOKUP(ROW(源数据!A3275)-1,源数据!A:AG,21,0),"")</f>
        <v/>
      </c>
      <c r="J3290" s="10">
        <f>IFERROR(VLOOKUP(ROW(源数据!A3275)-1,源数据!A:AG,19,0),"")</f>
        <v/>
      </c>
      <c r="K3290" s="17">
        <f>IFERROR(VLOOKUP(ROW(源数据!A3275)-1,源数据!A:AG,21,0),0)</f>
        <v/>
      </c>
      <c r="L3290" s="17">
        <f>IFERROR(VLOOKUP(ROW(源数据!A3275)-1,源数据!A:AG,17,0),0)</f>
        <v/>
      </c>
      <c r="M3290" s="51">
        <f>IFERROR(VLOOKUP(ROW(源数据!A3275)-1,源数据!A:AG,15,0),"")</f>
        <v/>
      </c>
    </row>
    <row r="3291">
      <c r="A3291" s="10" t="n">
        <v>3275</v>
      </c>
      <c r="B3291" s="10">
        <f>IFERROR(VLOOKUP(ROW(源数据!A3276)-1,源数据!A:AG,33,0),"")</f>
        <v/>
      </c>
      <c r="C3291" s="10">
        <f>IFERROR(VLOOKUP(ROW(源数据!A3276)-1,源数据!A:AG,9,0),"")</f>
        <v/>
      </c>
      <c r="D3291" s="35">
        <f>IFERROR(VLOOKUP(ROW(源数据!A3276)-1,源数据!A:AG,8,0),"")</f>
        <v/>
      </c>
      <c r="E3291" s="35">
        <f>IFERROR(VLOOKUP(ROW(源数据!A3276)-1,源数据!A:AG,10,0),"")</f>
        <v/>
      </c>
      <c r="F3291" s="10">
        <f>IFERROR(VLOOKUP(ROW(源数据!A3276)-1,源数据!A:AG,11,0),"")</f>
        <v/>
      </c>
      <c r="G3291" s="10">
        <f>IFERROR(VLOOKUP(ROW(源数据!A3276)-1,源数据!A:AG,12,0),0)</f>
        <v/>
      </c>
      <c r="H3291" s="17">
        <f>IFERROR(G3291/F3291,"")</f>
        <v/>
      </c>
      <c r="I3291" s="17">
        <f>IFERROR(VLOOKUP(ROW(源数据!A3276)-1,源数据!A:AG,21,0),"")</f>
        <v/>
      </c>
      <c r="J3291" s="10">
        <f>IFERROR(VLOOKUP(ROW(源数据!A3276)-1,源数据!A:AG,19,0),"")</f>
        <v/>
      </c>
      <c r="K3291" s="17">
        <f>IFERROR(VLOOKUP(ROW(源数据!A3276)-1,源数据!A:AG,21,0),0)</f>
        <v/>
      </c>
      <c r="L3291" s="17">
        <f>IFERROR(VLOOKUP(ROW(源数据!A3276)-1,源数据!A:AG,17,0),0)</f>
        <v/>
      </c>
      <c r="M3291" s="51">
        <f>IFERROR(VLOOKUP(ROW(源数据!A3276)-1,源数据!A:AG,15,0),"")</f>
        <v/>
      </c>
    </row>
    <row r="3292">
      <c r="A3292" s="10" t="n">
        <v>3276</v>
      </c>
      <c r="B3292" s="10">
        <f>IFERROR(VLOOKUP(ROW(源数据!A3277)-1,源数据!A:AG,33,0),"")</f>
        <v/>
      </c>
      <c r="C3292" s="10">
        <f>IFERROR(VLOOKUP(ROW(源数据!A3277)-1,源数据!A:AG,9,0),"")</f>
        <v/>
      </c>
      <c r="D3292" s="35">
        <f>IFERROR(VLOOKUP(ROW(源数据!A3277)-1,源数据!A:AG,8,0),"")</f>
        <v/>
      </c>
      <c r="E3292" s="35">
        <f>IFERROR(VLOOKUP(ROW(源数据!A3277)-1,源数据!A:AG,10,0),"")</f>
        <v/>
      </c>
      <c r="F3292" s="10">
        <f>IFERROR(VLOOKUP(ROW(源数据!A3277)-1,源数据!A:AG,11,0),"")</f>
        <v/>
      </c>
      <c r="G3292" s="10">
        <f>IFERROR(VLOOKUP(ROW(源数据!A3277)-1,源数据!A:AG,12,0),0)</f>
        <v/>
      </c>
      <c r="H3292" s="17">
        <f>IFERROR(G3292/F3292,"")</f>
        <v/>
      </c>
      <c r="I3292" s="17">
        <f>IFERROR(VLOOKUP(ROW(源数据!A3277)-1,源数据!A:AG,21,0),"")</f>
        <v/>
      </c>
      <c r="J3292" s="10">
        <f>IFERROR(VLOOKUP(ROW(源数据!A3277)-1,源数据!A:AG,19,0),"")</f>
        <v/>
      </c>
      <c r="K3292" s="17">
        <f>IFERROR(VLOOKUP(ROW(源数据!A3277)-1,源数据!A:AG,21,0),0)</f>
        <v/>
      </c>
      <c r="L3292" s="17">
        <f>IFERROR(VLOOKUP(ROW(源数据!A3277)-1,源数据!A:AG,17,0),0)</f>
        <v/>
      </c>
      <c r="M3292" s="51">
        <f>IFERROR(VLOOKUP(ROW(源数据!A3277)-1,源数据!A:AG,15,0),"")</f>
        <v/>
      </c>
    </row>
    <row r="3293">
      <c r="A3293" s="10" t="n">
        <v>3277</v>
      </c>
      <c r="B3293" s="10">
        <f>IFERROR(VLOOKUP(ROW(源数据!A3278)-1,源数据!A:AG,33,0),"")</f>
        <v/>
      </c>
      <c r="C3293" s="10">
        <f>IFERROR(VLOOKUP(ROW(源数据!A3278)-1,源数据!A:AG,9,0),"")</f>
        <v/>
      </c>
      <c r="D3293" s="35">
        <f>IFERROR(VLOOKUP(ROW(源数据!A3278)-1,源数据!A:AG,8,0),"")</f>
        <v/>
      </c>
      <c r="E3293" s="35">
        <f>IFERROR(VLOOKUP(ROW(源数据!A3278)-1,源数据!A:AG,10,0),"")</f>
        <v/>
      </c>
      <c r="F3293" s="10">
        <f>IFERROR(VLOOKUP(ROW(源数据!A3278)-1,源数据!A:AG,11,0),"")</f>
        <v/>
      </c>
      <c r="G3293" s="10">
        <f>IFERROR(VLOOKUP(ROW(源数据!A3278)-1,源数据!A:AG,12,0),0)</f>
        <v/>
      </c>
      <c r="H3293" s="17">
        <f>IFERROR(G3293/F3293,"")</f>
        <v/>
      </c>
      <c r="I3293" s="17">
        <f>IFERROR(VLOOKUP(ROW(源数据!A3278)-1,源数据!A:AG,21,0),"")</f>
        <v/>
      </c>
      <c r="J3293" s="10">
        <f>IFERROR(VLOOKUP(ROW(源数据!A3278)-1,源数据!A:AG,19,0),"")</f>
        <v/>
      </c>
      <c r="K3293" s="17">
        <f>IFERROR(VLOOKUP(ROW(源数据!A3278)-1,源数据!A:AG,21,0),0)</f>
        <v/>
      </c>
      <c r="L3293" s="17">
        <f>IFERROR(VLOOKUP(ROW(源数据!A3278)-1,源数据!A:AG,17,0),0)</f>
        <v/>
      </c>
      <c r="M3293" s="51">
        <f>IFERROR(VLOOKUP(ROW(源数据!A3278)-1,源数据!A:AG,15,0),"")</f>
        <v/>
      </c>
    </row>
    <row r="3294">
      <c r="A3294" s="10" t="n">
        <v>3278</v>
      </c>
      <c r="B3294" s="10">
        <f>IFERROR(VLOOKUP(ROW(源数据!A3279)-1,源数据!A:AG,33,0),"")</f>
        <v/>
      </c>
      <c r="C3294" s="10">
        <f>IFERROR(VLOOKUP(ROW(源数据!A3279)-1,源数据!A:AG,9,0),"")</f>
        <v/>
      </c>
      <c r="D3294" s="35">
        <f>IFERROR(VLOOKUP(ROW(源数据!A3279)-1,源数据!A:AG,8,0),"")</f>
        <v/>
      </c>
      <c r="E3294" s="35">
        <f>IFERROR(VLOOKUP(ROW(源数据!A3279)-1,源数据!A:AG,10,0),"")</f>
        <v/>
      </c>
      <c r="F3294" s="10">
        <f>IFERROR(VLOOKUP(ROW(源数据!A3279)-1,源数据!A:AG,11,0),"")</f>
        <v/>
      </c>
      <c r="G3294" s="10">
        <f>IFERROR(VLOOKUP(ROW(源数据!A3279)-1,源数据!A:AG,12,0),0)</f>
        <v/>
      </c>
      <c r="H3294" s="17">
        <f>IFERROR(G3294/F3294,"")</f>
        <v/>
      </c>
      <c r="I3294" s="17">
        <f>IFERROR(VLOOKUP(ROW(源数据!A3279)-1,源数据!A:AG,21,0),"")</f>
        <v/>
      </c>
      <c r="J3294" s="10">
        <f>IFERROR(VLOOKUP(ROW(源数据!A3279)-1,源数据!A:AG,19,0),"")</f>
        <v/>
      </c>
      <c r="K3294" s="17">
        <f>IFERROR(VLOOKUP(ROW(源数据!A3279)-1,源数据!A:AG,21,0),0)</f>
        <v/>
      </c>
      <c r="L3294" s="17">
        <f>IFERROR(VLOOKUP(ROW(源数据!A3279)-1,源数据!A:AG,17,0),0)</f>
        <v/>
      </c>
      <c r="M3294" s="51">
        <f>IFERROR(VLOOKUP(ROW(源数据!A3279)-1,源数据!A:AG,15,0),"")</f>
        <v/>
      </c>
    </row>
    <row r="3295">
      <c r="A3295" s="10" t="n">
        <v>3279</v>
      </c>
      <c r="B3295" s="10">
        <f>IFERROR(VLOOKUP(ROW(源数据!A3280)-1,源数据!A:AG,33,0),"")</f>
        <v/>
      </c>
      <c r="C3295" s="10">
        <f>IFERROR(VLOOKUP(ROW(源数据!A3280)-1,源数据!A:AG,9,0),"")</f>
        <v/>
      </c>
      <c r="D3295" s="35">
        <f>IFERROR(VLOOKUP(ROW(源数据!A3280)-1,源数据!A:AG,8,0),"")</f>
        <v/>
      </c>
      <c r="E3295" s="35">
        <f>IFERROR(VLOOKUP(ROW(源数据!A3280)-1,源数据!A:AG,10,0),"")</f>
        <v/>
      </c>
      <c r="F3295" s="10">
        <f>IFERROR(VLOOKUP(ROW(源数据!A3280)-1,源数据!A:AG,11,0),"")</f>
        <v/>
      </c>
      <c r="G3295" s="10">
        <f>IFERROR(VLOOKUP(ROW(源数据!A3280)-1,源数据!A:AG,12,0),0)</f>
        <v/>
      </c>
      <c r="H3295" s="17">
        <f>IFERROR(G3295/F3295,"")</f>
        <v/>
      </c>
      <c r="I3295" s="17">
        <f>IFERROR(VLOOKUP(ROW(源数据!A3280)-1,源数据!A:AG,21,0),"")</f>
        <v/>
      </c>
      <c r="J3295" s="10">
        <f>IFERROR(VLOOKUP(ROW(源数据!A3280)-1,源数据!A:AG,19,0),"")</f>
        <v/>
      </c>
      <c r="K3295" s="17">
        <f>IFERROR(VLOOKUP(ROW(源数据!A3280)-1,源数据!A:AG,21,0),0)</f>
        <v/>
      </c>
      <c r="L3295" s="17">
        <f>IFERROR(VLOOKUP(ROW(源数据!A3280)-1,源数据!A:AG,17,0),0)</f>
        <v/>
      </c>
      <c r="M3295" s="51">
        <f>IFERROR(VLOOKUP(ROW(源数据!A3280)-1,源数据!A:AG,15,0),"")</f>
        <v/>
      </c>
    </row>
    <row r="3296">
      <c r="A3296" s="10" t="n">
        <v>3280</v>
      </c>
      <c r="B3296" s="10">
        <f>IFERROR(VLOOKUP(ROW(源数据!A3281)-1,源数据!A:AG,33,0),"")</f>
        <v/>
      </c>
      <c r="C3296" s="10">
        <f>IFERROR(VLOOKUP(ROW(源数据!A3281)-1,源数据!A:AG,9,0),"")</f>
        <v/>
      </c>
      <c r="D3296" s="35">
        <f>IFERROR(VLOOKUP(ROW(源数据!A3281)-1,源数据!A:AG,8,0),"")</f>
        <v/>
      </c>
      <c r="E3296" s="35">
        <f>IFERROR(VLOOKUP(ROW(源数据!A3281)-1,源数据!A:AG,10,0),"")</f>
        <v/>
      </c>
      <c r="F3296" s="10">
        <f>IFERROR(VLOOKUP(ROW(源数据!A3281)-1,源数据!A:AG,11,0),"")</f>
        <v/>
      </c>
      <c r="G3296" s="10">
        <f>IFERROR(VLOOKUP(ROW(源数据!A3281)-1,源数据!A:AG,12,0),0)</f>
        <v/>
      </c>
      <c r="H3296" s="17">
        <f>IFERROR(G3296/F3296,"")</f>
        <v/>
      </c>
      <c r="I3296" s="17">
        <f>IFERROR(VLOOKUP(ROW(源数据!A3281)-1,源数据!A:AG,21,0),"")</f>
        <v/>
      </c>
      <c r="J3296" s="10">
        <f>IFERROR(VLOOKUP(ROW(源数据!A3281)-1,源数据!A:AG,19,0),"")</f>
        <v/>
      </c>
      <c r="K3296" s="17">
        <f>IFERROR(VLOOKUP(ROW(源数据!A3281)-1,源数据!A:AG,21,0),0)</f>
        <v/>
      </c>
      <c r="L3296" s="17">
        <f>IFERROR(VLOOKUP(ROW(源数据!A3281)-1,源数据!A:AG,17,0),0)</f>
        <v/>
      </c>
      <c r="M3296" s="51">
        <f>IFERROR(VLOOKUP(ROW(源数据!A3281)-1,源数据!A:AG,15,0),"")</f>
        <v/>
      </c>
    </row>
    <row r="3297">
      <c r="A3297" s="10" t="n">
        <v>3281</v>
      </c>
      <c r="B3297" s="10">
        <f>IFERROR(VLOOKUP(ROW(源数据!A3282)-1,源数据!A:AG,33,0),"")</f>
        <v/>
      </c>
      <c r="C3297" s="10">
        <f>IFERROR(VLOOKUP(ROW(源数据!A3282)-1,源数据!A:AG,9,0),"")</f>
        <v/>
      </c>
      <c r="D3297" s="35">
        <f>IFERROR(VLOOKUP(ROW(源数据!A3282)-1,源数据!A:AG,8,0),"")</f>
        <v/>
      </c>
      <c r="E3297" s="35">
        <f>IFERROR(VLOOKUP(ROW(源数据!A3282)-1,源数据!A:AG,10,0),"")</f>
        <v/>
      </c>
      <c r="F3297" s="10">
        <f>IFERROR(VLOOKUP(ROW(源数据!A3282)-1,源数据!A:AG,11,0),"")</f>
        <v/>
      </c>
      <c r="G3297" s="10">
        <f>IFERROR(VLOOKUP(ROW(源数据!A3282)-1,源数据!A:AG,12,0),0)</f>
        <v/>
      </c>
      <c r="H3297" s="17">
        <f>IFERROR(G3297/F3297,"")</f>
        <v/>
      </c>
      <c r="I3297" s="17">
        <f>IFERROR(VLOOKUP(ROW(源数据!A3282)-1,源数据!A:AG,21,0),"")</f>
        <v/>
      </c>
      <c r="J3297" s="10">
        <f>IFERROR(VLOOKUP(ROW(源数据!A3282)-1,源数据!A:AG,19,0),"")</f>
        <v/>
      </c>
      <c r="K3297" s="17">
        <f>IFERROR(VLOOKUP(ROW(源数据!A3282)-1,源数据!A:AG,21,0),0)</f>
        <v/>
      </c>
      <c r="L3297" s="17">
        <f>IFERROR(VLOOKUP(ROW(源数据!A3282)-1,源数据!A:AG,17,0),0)</f>
        <v/>
      </c>
      <c r="M3297" s="51">
        <f>IFERROR(VLOOKUP(ROW(源数据!A3282)-1,源数据!A:AG,15,0),"")</f>
        <v/>
      </c>
    </row>
    <row r="3298">
      <c r="A3298" s="10" t="n">
        <v>3282</v>
      </c>
      <c r="B3298" s="10">
        <f>IFERROR(VLOOKUP(ROW(源数据!A3283)-1,源数据!A:AG,33,0),"")</f>
        <v/>
      </c>
      <c r="C3298" s="10">
        <f>IFERROR(VLOOKUP(ROW(源数据!A3283)-1,源数据!A:AG,9,0),"")</f>
        <v/>
      </c>
      <c r="D3298" s="35">
        <f>IFERROR(VLOOKUP(ROW(源数据!A3283)-1,源数据!A:AG,8,0),"")</f>
        <v/>
      </c>
      <c r="E3298" s="35">
        <f>IFERROR(VLOOKUP(ROW(源数据!A3283)-1,源数据!A:AG,10,0),"")</f>
        <v/>
      </c>
      <c r="F3298" s="10">
        <f>IFERROR(VLOOKUP(ROW(源数据!A3283)-1,源数据!A:AG,11,0),"")</f>
        <v/>
      </c>
      <c r="G3298" s="10">
        <f>IFERROR(VLOOKUP(ROW(源数据!A3283)-1,源数据!A:AG,12,0),0)</f>
        <v/>
      </c>
      <c r="H3298" s="17">
        <f>IFERROR(G3298/F3298,"")</f>
        <v/>
      </c>
      <c r="I3298" s="17">
        <f>IFERROR(VLOOKUP(ROW(源数据!A3283)-1,源数据!A:AG,21,0),"")</f>
        <v/>
      </c>
      <c r="J3298" s="10">
        <f>IFERROR(VLOOKUP(ROW(源数据!A3283)-1,源数据!A:AG,19,0),"")</f>
        <v/>
      </c>
      <c r="K3298" s="17">
        <f>IFERROR(VLOOKUP(ROW(源数据!A3283)-1,源数据!A:AG,21,0),0)</f>
        <v/>
      </c>
      <c r="L3298" s="17">
        <f>IFERROR(VLOOKUP(ROW(源数据!A3283)-1,源数据!A:AG,17,0),0)</f>
        <v/>
      </c>
      <c r="M3298" s="51">
        <f>IFERROR(VLOOKUP(ROW(源数据!A3283)-1,源数据!A:AG,15,0),"")</f>
        <v/>
      </c>
    </row>
    <row r="3299">
      <c r="A3299" s="10" t="n">
        <v>3283</v>
      </c>
      <c r="B3299" s="10">
        <f>IFERROR(VLOOKUP(ROW(源数据!A3284)-1,源数据!A:AG,33,0),"")</f>
        <v/>
      </c>
      <c r="C3299" s="10">
        <f>IFERROR(VLOOKUP(ROW(源数据!A3284)-1,源数据!A:AG,9,0),"")</f>
        <v/>
      </c>
      <c r="D3299" s="35">
        <f>IFERROR(VLOOKUP(ROW(源数据!A3284)-1,源数据!A:AG,8,0),"")</f>
        <v/>
      </c>
      <c r="E3299" s="35">
        <f>IFERROR(VLOOKUP(ROW(源数据!A3284)-1,源数据!A:AG,10,0),"")</f>
        <v/>
      </c>
      <c r="F3299" s="10">
        <f>IFERROR(VLOOKUP(ROW(源数据!A3284)-1,源数据!A:AG,11,0),"")</f>
        <v/>
      </c>
      <c r="G3299" s="10">
        <f>IFERROR(VLOOKUP(ROW(源数据!A3284)-1,源数据!A:AG,12,0),0)</f>
        <v/>
      </c>
      <c r="H3299" s="17">
        <f>IFERROR(G3299/F3299,"")</f>
        <v/>
      </c>
      <c r="I3299" s="17">
        <f>IFERROR(VLOOKUP(ROW(源数据!A3284)-1,源数据!A:AG,21,0),"")</f>
        <v/>
      </c>
      <c r="J3299" s="10">
        <f>IFERROR(VLOOKUP(ROW(源数据!A3284)-1,源数据!A:AG,19,0),"")</f>
        <v/>
      </c>
      <c r="K3299" s="17">
        <f>IFERROR(VLOOKUP(ROW(源数据!A3284)-1,源数据!A:AG,21,0),0)</f>
        <v/>
      </c>
      <c r="L3299" s="17">
        <f>IFERROR(VLOOKUP(ROW(源数据!A3284)-1,源数据!A:AG,17,0),0)</f>
        <v/>
      </c>
      <c r="M3299" s="51">
        <f>IFERROR(VLOOKUP(ROW(源数据!A3284)-1,源数据!A:AG,15,0),"")</f>
        <v/>
      </c>
    </row>
    <row r="3300">
      <c r="A3300" s="10" t="n">
        <v>3284</v>
      </c>
      <c r="B3300" s="10">
        <f>IFERROR(VLOOKUP(ROW(源数据!A3285)-1,源数据!A:AG,33,0),"")</f>
        <v/>
      </c>
      <c r="C3300" s="10">
        <f>IFERROR(VLOOKUP(ROW(源数据!A3285)-1,源数据!A:AG,9,0),"")</f>
        <v/>
      </c>
      <c r="D3300" s="35">
        <f>IFERROR(VLOOKUP(ROW(源数据!A3285)-1,源数据!A:AG,8,0),"")</f>
        <v/>
      </c>
      <c r="E3300" s="35">
        <f>IFERROR(VLOOKUP(ROW(源数据!A3285)-1,源数据!A:AG,10,0),"")</f>
        <v/>
      </c>
      <c r="F3300" s="10">
        <f>IFERROR(VLOOKUP(ROW(源数据!A3285)-1,源数据!A:AG,11,0),"")</f>
        <v/>
      </c>
      <c r="G3300" s="10">
        <f>IFERROR(VLOOKUP(ROW(源数据!A3285)-1,源数据!A:AG,12,0),0)</f>
        <v/>
      </c>
      <c r="H3300" s="17">
        <f>IFERROR(G3300/F3300,"")</f>
        <v/>
      </c>
      <c r="I3300" s="17">
        <f>IFERROR(VLOOKUP(ROW(源数据!A3285)-1,源数据!A:AG,21,0),"")</f>
        <v/>
      </c>
      <c r="J3300" s="10">
        <f>IFERROR(VLOOKUP(ROW(源数据!A3285)-1,源数据!A:AG,19,0),"")</f>
        <v/>
      </c>
      <c r="K3300" s="17">
        <f>IFERROR(VLOOKUP(ROW(源数据!A3285)-1,源数据!A:AG,21,0),0)</f>
        <v/>
      </c>
      <c r="L3300" s="17">
        <f>IFERROR(VLOOKUP(ROW(源数据!A3285)-1,源数据!A:AG,17,0),0)</f>
        <v/>
      </c>
      <c r="M3300" s="51">
        <f>IFERROR(VLOOKUP(ROW(源数据!A3285)-1,源数据!A:AG,15,0),"")</f>
        <v/>
      </c>
    </row>
    <row r="3301">
      <c r="A3301" s="10" t="n">
        <v>3285</v>
      </c>
      <c r="B3301" s="10">
        <f>IFERROR(VLOOKUP(ROW(源数据!A3286)-1,源数据!A:AG,33,0),"")</f>
        <v/>
      </c>
      <c r="C3301" s="10">
        <f>IFERROR(VLOOKUP(ROW(源数据!A3286)-1,源数据!A:AG,9,0),"")</f>
        <v/>
      </c>
      <c r="D3301" s="35">
        <f>IFERROR(VLOOKUP(ROW(源数据!A3286)-1,源数据!A:AG,8,0),"")</f>
        <v/>
      </c>
      <c r="E3301" s="35">
        <f>IFERROR(VLOOKUP(ROW(源数据!A3286)-1,源数据!A:AG,10,0),"")</f>
        <v/>
      </c>
      <c r="F3301" s="10">
        <f>IFERROR(VLOOKUP(ROW(源数据!A3286)-1,源数据!A:AG,11,0),"")</f>
        <v/>
      </c>
      <c r="G3301" s="10">
        <f>IFERROR(VLOOKUP(ROW(源数据!A3286)-1,源数据!A:AG,12,0),0)</f>
        <v/>
      </c>
      <c r="H3301" s="17">
        <f>IFERROR(G3301/F3301,"")</f>
        <v/>
      </c>
      <c r="I3301" s="17">
        <f>IFERROR(VLOOKUP(ROW(源数据!A3286)-1,源数据!A:AG,21,0),"")</f>
        <v/>
      </c>
      <c r="J3301" s="10">
        <f>IFERROR(VLOOKUP(ROW(源数据!A3286)-1,源数据!A:AG,19,0),"")</f>
        <v/>
      </c>
      <c r="K3301" s="17">
        <f>IFERROR(VLOOKUP(ROW(源数据!A3286)-1,源数据!A:AG,21,0),0)</f>
        <v/>
      </c>
      <c r="L3301" s="17">
        <f>IFERROR(VLOOKUP(ROW(源数据!A3286)-1,源数据!A:AG,17,0),0)</f>
        <v/>
      </c>
      <c r="M3301" s="51">
        <f>IFERROR(VLOOKUP(ROW(源数据!A3286)-1,源数据!A:AG,15,0),"")</f>
        <v/>
      </c>
    </row>
    <row r="3302">
      <c r="A3302" s="10" t="n">
        <v>3286</v>
      </c>
      <c r="B3302" s="10">
        <f>IFERROR(VLOOKUP(ROW(源数据!A3287)-1,源数据!A:AG,33,0),"")</f>
        <v/>
      </c>
      <c r="C3302" s="10">
        <f>IFERROR(VLOOKUP(ROW(源数据!A3287)-1,源数据!A:AG,9,0),"")</f>
        <v/>
      </c>
      <c r="D3302" s="35">
        <f>IFERROR(VLOOKUP(ROW(源数据!A3287)-1,源数据!A:AG,8,0),"")</f>
        <v/>
      </c>
      <c r="E3302" s="35">
        <f>IFERROR(VLOOKUP(ROW(源数据!A3287)-1,源数据!A:AG,10,0),"")</f>
        <v/>
      </c>
      <c r="F3302" s="10">
        <f>IFERROR(VLOOKUP(ROW(源数据!A3287)-1,源数据!A:AG,11,0),"")</f>
        <v/>
      </c>
      <c r="G3302" s="10">
        <f>IFERROR(VLOOKUP(ROW(源数据!A3287)-1,源数据!A:AG,12,0),0)</f>
        <v/>
      </c>
      <c r="H3302" s="17">
        <f>IFERROR(G3302/F3302,"")</f>
        <v/>
      </c>
      <c r="I3302" s="17">
        <f>IFERROR(VLOOKUP(ROW(源数据!A3287)-1,源数据!A:AG,21,0),"")</f>
        <v/>
      </c>
      <c r="J3302" s="10">
        <f>IFERROR(VLOOKUP(ROW(源数据!A3287)-1,源数据!A:AG,19,0),"")</f>
        <v/>
      </c>
      <c r="K3302" s="17">
        <f>IFERROR(VLOOKUP(ROW(源数据!A3287)-1,源数据!A:AG,21,0),0)</f>
        <v/>
      </c>
      <c r="L3302" s="17">
        <f>IFERROR(VLOOKUP(ROW(源数据!A3287)-1,源数据!A:AG,17,0),0)</f>
        <v/>
      </c>
      <c r="M3302" s="51">
        <f>IFERROR(VLOOKUP(ROW(源数据!A3287)-1,源数据!A:AG,15,0),"")</f>
        <v/>
      </c>
    </row>
    <row r="3303">
      <c r="A3303" s="10" t="n">
        <v>3287</v>
      </c>
      <c r="B3303" s="10">
        <f>IFERROR(VLOOKUP(ROW(源数据!A3288)-1,源数据!A:AG,33,0),"")</f>
        <v/>
      </c>
      <c r="C3303" s="10">
        <f>IFERROR(VLOOKUP(ROW(源数据!A3288)-1,源数据!A:AG,9,0),"")</f>
        <v/>
      </c>
      <c r="D3303" s="35">
        <f>IFERROR(VLOOKUP(ROW(源数据!A3288)-1,源数据!A:AG,8,0),"")</f>
        <v/>
      </c>
      <c r="E3303" s="35">
        <f>IFERROR(VLOOKUP(ROW(源数据!A3288)-1,源数据!A:AG,10,0),"")</f>
        <v/>
      </c>
      <c r="F3303" s="10">
        <f>IFERROR(VLOOKUP(ROW(源数据!A3288)-1,源数据!A:AG,11,0),"")</f>
        <v/>
      </c>
      <c r="G3303" s="10">
        <f>IFERROR(VLOOKUP(ROW(源数据!A3288)-1,源数据!A:AG,12,0),0)</f>
        <v/>
      </c>
      <c r="H3303" s="17">
        <f>IFERROR(G3303/F3303,"")</f>
        <v/>
      </c>
      <c r="I3303" s="17">
        <f>IFERROR(VLOOKUP(ROW(源数据!A3288)-1,源数据!A:AG,21,0),"")</f>
        <v/>
      </c>
      <c r="J3303" s="10">
        <f>IFERROR(VLOOKUP(ROW(源数据!A3288)-1,源数据!A:AG,19,0),"")</f>
        <v/>
      </c>
      <c r="K3303" s="17">
        <f>IFERROR(VLOOKUP(ROW(源数据!A3288)-1,源数据!A:AG,21,0),0)</f>
        <v/>
      </c>
      <c r="L3303" s="17">
        <f>IFERROR(VLOOKUP(ROW(源数据!A3288)-1,源数据!A:AG,17,0),0)</f>
        <v/>
      </c>
      <c r="M3303" s="51">
        <f>IFERROR(VLOOKUP(ROW(源数据!A3288)-1,源数据!A:AG,15,0),"")</f>
        <v/>
      </c>
    </row>
    <row r="3304">
      <c r="A3304" s="10" t="n">
        <v>3288</v>
      </c>
      <c r="B3304" s="10">
        <f>IFERROR(VLOOKUP(ROW(源数据!A3289)-1,源数据!A:AG,33,0),"")</f>
        <v/>
      </c>
      <c r="C3304" s="10">
        <f>IFERROR(VLOOKUP(ROW(源数据!A3289)-1,源数据!A:AG,9,0),"")</f>
        <v/>
      </c>
      <c r="D3304" s="35">
        <f>IFERROR(VLOOKUP(ROW(源数据!A3289)-1,源数据!A:AG,8,0),"")</f>
        <v/>
      </c>
      <c r="E3304" s="35">
        <f>IFERROR(VLOOKUP(ROW(源数据!A3289)-1,源数据!A:AG,10,0),"")</f>
        <v/>
      </c>
      <c r="F3304" s="10">
        <f>IFERROR(VLOOKUP(ROW(源数据!A3289)-1,源数据!A:AG,11,0),"")</f>
        <v/>
      </c>
      <c r="G3304" s="10">
        <f>IFERROR(VLOOKUP(ROW(源数据!A3289)-1,源数据!A:AG,12,0),0)</f>
        <v/>
      </c>
      <c r="H3304" s="17">
        <f>IFERROR(G3304/F3304,"")</f>
        <v/>
      </c>
      <c r="I3304" s="17">
        <f>IFERROR(VLOOKUP(ROW(源数据!A3289)-1,源数据!A:AG,21,0),"")</f>
        <v/>
      </c>
      <c r="J3304" s="10">
        <f>IFERROR(VLOOKUP(ROW(源数据!A3289)-1,源数据!A:AG,19,0),"")</f>
        <v/>
      </c>
      <c r="K3304" s="17">
        <f>IFERROR(VLOOKUP(ROW(源数据!A3289)-1,源数据!A:AG,21,0),0)</f>
        <v/>
      </c>
      <c r="L3304" s="17">
        <f>IFERROR(VLOOKUP(ROW(源数据!A3289)-1,源数据!A:AG,17,0),0)</f>
        <v/>
      </c>
      <c r="M3304" s="51">
        <f>IFERROR(VLOOKUP(ROW(源数据!A3289)-1,源数据!A:AG,15,0),"")</f>
        <v/>
      </c>
    </row>
    <row r="3305">
      <c r="A3305" s="10" t="n">
        <v>3289</v>
      </c>
      <c r="B3305" s="10">
        <f>IFERROR(VLOOKUP(ROW(源数据!A3290)-1,源数据!A:AG,33,0),"")</f>
        <v/>
      </c>
      <c r="C3305" s="10">
        <f>IFERROR(VLOOKUP(ROW(源数据!A3290)-1,源数据!A:AG,9,0),"")</f>
        <v/>
      </c>
      <c r="D3305" s="35">
        <f>IFERROR(VLOOKUP(ROW(源数据!A3290)-1,源数据!A:AG,8,0),"")</f>
        <v/>
      </c>
      <c r="E3305" s="35">
        <f>IFERROR(VLOOKUP(ROW(源数据!A3290)-1,源数据!A:AG,10,0),"")</f>
        <v/>
      </c>
      <c r="F3305" s="10">
        <f>IFERROR(VLOOKUP(ROW(源数据!A3290)-1,源数据!A:AG,11,0),"")</f>
        <v/>
      </c>
      <c r="G3305" s="10">
        <f>IFERROR(VLOOKUP(ROW(源数据!A3290)-1,源数据!A:AG,12,0),0)</f>
        <v/>
      </c>
      <c r="H3305" s="17">
        <f>IFERROR(G3305/F3305,"")</f>
        <v/>
      </c>
      <c r="I3305" s="17">
        <f>IFERROR(VLOOKUP(ROW(源数据!A3290)-1,源数据!A:AG,21,0),"")</f>
        <v/>
      </c>
      <c r="J3305" s="10">
        <f>IFERROR(VLOOKUP(ROW(源数据!A3290)-1,源数据!A:AG,19,0),"")</f>
        <v/>
      </c>
      <c r="K3305" s="17">
        <f>IFERROR(VLOOKUP(ROW(源数据!A3290)-1,源数据!A:AG,21,0),0)</f>
        <v/>
      </c>
      <c r="L3305" s="17">
        <f>IFERROR(VLOOKUP(ROW(源数据!A3290)-1,源数据!A:AG,17,0),0)</f>
        <v/>
      </c>
      <c r="M3305" s="51">
        <f>IFERROR(VLOOKUP(ROW(源数据!A3290)-1,源数据!A:AG,15,0),"")</f>
        <v/>
      </c>
    </row>
    <row r="3306">
      <c r="A3306" s="10" t="n">
        <v>3290</v>
      </c>
      <c r="B3306" s="10">
        <f>IFERROR(VLOOKUP(ROW(源数据!A3291)-1,源数据!A:AG,33,0),"")</f>
        <v/>
      </c>
      <c r="C3306" s="10">
        <f>IFERROR(VLOOKUP(ROW(源数据!A3291)-1,源数据!A:AG,9,0),"")</f>
        <v/>
      </c>
      <c r="D3306" s="35">
        <f>IFERROR(VLOOKUP(ROW(源数据!A3291)-1,源数据!A:AG,8,0),"")</f>
        <v/>
      </c>
      <c r="E3306" s="35">
        <f>IFERROR(VLOOKUP(ROW(源数据!A3291)-1,源数据!A:AG,10,0),"")</f>
        <v/>
      </c>
      <c r="F3306" s="10">
        <f>IFERROR(VLOOKUP(ROW(源数据!A3291)-1,源数据!A:AG,11,0),"")</f>
        <v/>
      </c>
      <c r="G3306" s="10">
        <f>IFERROR(VLOOKUP(ROW(源数据!A3291)-1,源数据!A:AG,12,0),0)</f>
        <v/>
      </c>
      <c r="H3306" s="17">
        <f>IFERROR(G3306/F3306,"")</f>
        <v/>
      </c>
      <c r="I3306" s="17">
        <f>IFERROR(VLOOKUP(ROW(源数据!A3291)-1,源数据!A:AG,21,0),"")</f>
        <v/>
      </c>
      <c r="J3306" s="10">
        <f>IFERROR(VLOOKUP(ROW(源数据!A3291)-1,源数据!A:AG,19,0),"")</f>
        <v/>
      </c>
      <c r="K3306" s="17">
        <f>IFERROR(VLOOKUP(ROW(源数据!A3291)-1,源数据!A:AG,21,0),0)</f>
        <v/>
      </c>
      <c r="L3306" s="17">
        <f>IFERROR(VLOOKUP(ROW(源数据!A3291)-1,源数据!A:AG,17,0),0)</f>
        <v/>
      </c>
      <c r="M3306" s="51">
        <f>IFERROR(VLOOKUP(ROW(源数据!A3291)-1,源数据!A:AG,15,0),"")</f>
        <v/>
      </c>
    </row>
    <row r="3307">
      <c r="A3307" s="10" t="n">
        <v>3291</v>
      </c>
      <c r="B3307" s="10">
        <f>IFERROR(VLOOKUP(ROW(源数据!A3292)-1,源数据!A:AG,33,0),"")</f>
        <v/>
      </c>
      <c r="C3307" s="10">
        <f>IFERROR(VLOOKUP(ROW(源数据!A3292)-1,源数据!A:AG,9,0),"")</f>
        <v/>
      </c>
      <c r="D3307" s="35">
        <f>IFERROR(VLOOKUP(ROW(源数据!A3292)-1,源数据!A:AG,8,0),"")</f>
        <v/>
      </c>
      <c r="E3307" s="35">
        <f>IFERROR(VLOOKUP(ROW(源数据!A3292)-1,源数据!A:AG,10,0),"")</f>
        <v/>
      </c>
      <c r="F3307" s="10">
        <f>IFERROR(VLOOKUP(ROW(源数据!A3292)-1,源数据!A:AG,11,0),"")</f>
        <v/>
      </c>
      <c r="G3307" s="10">
        <f>IFERROR(VLOOKUP(ROW(源数据!A3292)-1,源数据!A:AG,12,0),0)</f>
        <v/>
      </c>
      <c r="H3307" s="17">
        <f>IFERROR(G3307/F3307,"")</f>
        <v/>
      </c>
      <c r="I3307" s="17">
        <f>IFERROR(VLOOKUP(ROW(源数据!A3292)-1,源数据!A:AG,21,0),"")</f>
        <v/>
      </c>
      <c r="J3307" s="10">
        <f>IFERROR(VLOOKUP(ROW(源数据!A3292)-1,源数据!A:AG,19,0),"")</f>
        <v/>
      </c>
      <c r="K3307" s="17">
        <f>IFERROR(VLOOKUP(ROW(源数据!A3292)-1,源数据!A:AG,21,0),0)</f>
        <v/>
      </c>
      <c r="L3307" s="17">
        <f>IFERROR(VLOOKUP(ROW(源数据!A3292)-1,源数据!A:AG,17,0),0)</f>
        <v/>
      </c>
      <c r="M3307" s="51">
        <f>IFERROR(VLOOKUP(ROW(源数据!A3292)-1,源数据!A:AG,15,0),"")</f>
        <v/>
      </c>
    </row>
    <row r="3308">
      <c r="A3308" s="10" t="n">
        <v>3292</v>
      </c>
      <c r="B3308" s="10">
        <f>IFERROR(VLOOKUP(ROW(源数据!A3293)-1,源数据!A:AG,33,0),"")</f>
        <v/>
      </c>
      <c r="C3308" s="10">
        <f>IFERROR(VLOOKUP(ROW(源数据!A3293)-1,源数据!A:AG,9,0),"")</f>
        <v/>
      </c>
      <c r="D3308" s="35">
        <f>IFERROR(VLOOKUP(ROW(源数据!A3293)-1,源数据!A:AG,8,0),"")</f>
        <v/>
      </c>
      <c r="E3308" s="35">
        <f>IFERROR(VLOOKUP(ROW(源数据!A3293)-1,源数据!A:AG,10,0),"")</f>
        <v/>
      </c>
      <c r="F3308" s="10">
        <f>IFERROR(VLOOKUP(ROW(源数据!A3293)-1,源数据!A:AG,11,0),"")</f>
        <v/>
      </c>
      <c r="G3308" s="10">
        <f>IFERROR(VLOOKUP(ROW(源数据!A3293)-1,源数据!A:AG,12,0),0)</f>
        <v/>
      </c>
      <c r="H3308" s="17">
        <f>IFERROR(G3308/F3308,"")</f>
        <v/>
      </c>
      <c r="I3308" s="17">
        <f>IFERROR(VLOOKUP(ROW(源数据!A3293)-1,源数据!A:AG,21,0),"")</f>
        <v/>
      </c>
      <c r="J3308" s="10">
        <f>IFERROR(VLOOKUP(ROW(源数据!A3293)-1,源数据!A:AG,19,0),"")</f>
        <v/>
      </c>
      <c r="K3308" s="17">
        <f>IFERROR(VLOOKUP(ROW(源数据!A3293)-1,源数据!A:AG,21,0),0)</f>
        <v/>
      </c>
      <c r="L3308" s="17">
        <f>IFERROR(VLOOKUP(ROW(源数据!A3293)-1,源数据!A:AG,17,0),0)</f>
        <v/>
      </c>
      <c r="M3308" s="51">
        <f>IFERROR(VLOOKUP(ROW(源数据!A3293)-1,源数据!A:AG,15,0),"")</f>
        <v/>
      </c>
    </row>
    <row r="3309">
      <c r="A3309" s="10" t="n">
        <v>3293</v>
      </c>
      <c r="B3309" s="10">
        <f>IFERROR(VLOOKUP(ROW(源数据!A3294)-1,源数据!A:AG,33,0),"")</f>
        <v/>
      </c>
      <c r="C3309" s="10">
        <f>IFERROR(VLOOKUP(ROW(源数据!A3294)-1,源数据!A:AG,9,0),"")</f>
        <v/>
      </c>
      <c r="D3309" s="35">
        <f>IFERROR(VLOOKUP(ROW(源数据!A3294)-1,源数据!A:AG,8,0),"")</f>
        <v/>
      </c>
      <c r="E3309" s="35">
        <f>IFERROR(VLOOKUP(ROW(源数据!A3294)-1,源数据!A:AG,10,0),"")</f>
        <v/>
      </c>
      <c r="F3309" s="10">
        <f>IFERROR(VLOOKUP(ROW(源数据!A3294)-1,源数据!A:AG,11,0),"")</f>
        <v/>
      </c>
      <c r="G3309" s="10">
        <f>IFERROR(VLOOKUP(ROW(源数据!A3294)-1,源数据!A:AG,12,0),0)</f>
        <v/>
      </c>
      <c r="H3309" s="17">
        <f>IFERROR(G3309/F3309,"")</f>
        <v/>
      </c>
      <c r="I3309" s="17">
        <f>IFERROR(VLOOKUP(ROW(源数据!A3294)-1,源数据!A:AG,21,0),"")</f>
        <v/>
      </c>
      <c r="J3309" s="10">
        <f>IFERROR(VLOOKUP(ROW(源数据!A3294)-1,源数据!A:AG,19,0),"")</f>
        <v/>
      </c>
      <c r="K3309" s="17">
        <f>IFERROR(VLOOKUP(ROW(源数据!A3294)-1,源数据!A:AG,21,0),0)</f>
        <v/>
      </c>
      <c r="L3309" s="17">
        <f>IFERROR(VLOOKUP(ROW(源数据!A3294)-1,源数据!A:AG,17,0),0)</f>
        <v/>
      </c>
      <c r="M3309" s="51">
        <f>IFERROR(VLOOKUP(ROW(源数据!A3294)-1,源数据!A:AG,15,0),"")</f>
        <v/>
      </c>
    </row>
    <row r="3310">
      <c r="A3310" s="10" t="n">
        <v>3294</v>
      </c>
      <c r="B3310" s="10">
        <f>IFERROR(VLOOKUP(ROW(源数据!A3295)-1,源数据!A:AG,33,0),"")</f>
        <v/>
      </c>
      <c r="C3310" s="10">
        <f>IFERROR(VLOOKUP(ROW(源数据!A3295)-1,源数据!A:AG,9,0),"")</f>
        <v/>
      </c>
      <c r="D3310" s="35">
        <f>IFERROR(VLOOKUP(ROW(源数据!A3295)-1,源数据!A:AG,8,0),"")</f>
        <v/>
      </c>
      <c r="E3310" s="35">
        <f>IFERROR(VLOOKUP(ROW(源数据!A3295)-1,源数据!A:AG,10,0),"")</f>
        <v/>
      </c>
      <c r="F3310" s="10">
        <f>IFERROR(VLOOKUP(ROW(源数据!A3295)-1,源数据!A:AG,11,0),"")</f>
        <v/>
      </c>
      <c r="G3310" s="10">
        <f>IFERROR(VLOOKUP(ROW(源数据!A3295)-1,源数据!A:AG,12,0),0)</f>
        <v/>
      </c>
      <c r="H3310" s="17">
        <f>IFERROR(G3310/F3310,"")</f>
        <v/>
      </c>
      <c r="I3310" s="17">
        <f>IFERROR(VLOOKUP(ROW(源数据!A3295)-1,源数据!A:AG,21,0),"")</f>
        <v/>
      </c>
      <c r="J3310" s="10">
        <f>IFERROR(VLOOKUP(ROW(源数据!A3295)-1,源数据!A:AG,19,0),"")</f>
        <v/>
      </c>
      <c r="K3310" s="17">
        <f>IFERROR(VLOOKUP(ROW(源数据!A3295)-1,源数据!A:AG,21,0),0)</f>
        <v/>
      </c>
      <c r="L3310" s="17">
        <f>IFERROR(VLOOKUP(ROW(源数据!A3295)-1,源数据!A:AG,17,0),0)</f>
        <v/>
      </c>
      <c r="M3310" s="51">
        <f>IFERROR(VLOOKUP(ROW(源数据!A3295)-1,源数据!A:AG,15,0),"")</f>
        <v/>
      </c>
    </row>
    <row r="3311">
      <c r="A3311" s="10" t="n">
        <v>3295</v>
      </c>
      <c r="B3311" s="10">
        <f>IFERROR(VLOOKUP(ROW(源数据!A3296)-1,源数据!A:AG,33,0),"")</f>
        <v/>
      </c>
      <c r="C3311" s="10">
        <f>IFERROR(VLOOKUP(ROW(源数据!A3296)-1,源数据!A:AG,9,0),"")</f>
        <v/>
      </c>
      <c r="D3311" s="35">
        <f>IFERROR(VLOOKUP(ROW(源数据!A3296)-1,源数据!A:AG,8,0),"")</f>
        <v/>
      </c>
      <c r="E3311" s="35">
        <f>IFERROR(VLOOKUP(ROW(源数据!A3296)-1,源数据!A:AG,10,0),"")</f>
        <v/>
      </c>
      <c r="F3311" s="10">
        <f>IFERROR(VLOOKUP(ROW(源数据!A3296)-1,源数据!A:AG,11,0),"")</f>
        <v/>
      </c>
      <c r="G3311" s="10">
        <f>IFERROR(VLOOKUP(ROW(源数据!A3296)-1,源数据!A:AG,12,0),0)</f>
        <v/>
      </c>
      <c r="H3311" s="17">
        <f>IFERROR(G3311/F3311,"")</f>
        <v/>
      </c>
      <c r="I3311" s="17">
        <f>IFERROR(VLOOKUP(ROW(源数据!A3296)-1,源数据!A:AG,21,0),"")</f>
        <v/>
      </c>
      <c r="J3311" s="10">
        <f>IFERROR(VLOOKUP(ROW(源数据!A3296)-1,源数据!A:AG,19,0),"")</f>
        <v/>
      </c>
      <c r="K3311" s="17">
        <f>IFERROR(VLOOKUP(ROW(源数据!A3296)-1,源数据!A:AG,21,0),0)</f>
        <v/>
      </c>
      <c r="L3311" s="17">
        <f>IFERROR(VLOOKUP(ROW(源数据!A3296)-1,源数据!A:AG,17,0),0)</f>
        <v/>
      </c>
      <c r="M3311" s="51">
        <f>IFERROR(VLOOKUP(ROW(源数据!A3296)-1,源数据!A:AG,15,0),"")</f>
        <v/>
      </c>
    </row>
    <row r="3312">
      <c r="A3312" s="10" t="n">
        <v>3296</v>
      </c>
      <c r="B3312" s="10">
        <f>IFERROR(VLOOKUP(ROW(源数据!A3297)-1,源数据!A:AG,33,0),"")</f>
        <v/>
      </c>
      <c r="C3312" s="10">
        <f>IFERROR(VLOOKUP(ROW(源数据!A3297)-1,源数据!A:AG,9,0),"")</f>
        <v/>
      </c>
      <c r="D3312" s="35">
        <f>IFERROR(VLOOKUP(ROW(源数据!A3297)-1,源数据!A:AG,8,0),"")</f>
        <v/>
      </c>
      <c r="E3312" s="35">
        <f>IFERROR(VLOOKUP(ROW(源数据!A3297)-1,源数据!A:AG,10,0),"")</f>
        <v/>
      </c>
      <c r="F3312" s="10">
        <f>IFERROR(VLOOKUP(ROW(源数据!A3297)-1,源数据!A:AG,11,0),"")</f>
        <v/>
      </c>
      <c r="G3312" s="10">
        <f>IFERROR(VLOOKUP(ROW(源数据!A3297)-1,源数据!A:AG,12,0),0)</f>
        <v/>
      </c>
      <c r="H3312" s="17">
        <f>IFERROR(G3312/F3312,"")</f>
        <v/>
      </c>
      <c r="I3312" s="17">
        <f>IFERROR(VLOOKUP(ROW(源数据!A3297)-1,源数据!A:AG,21,0),"")</f>
        <v/>
      </c>
      <c r="J3312" s="10">
        <f>IFERROR(VLOOKUP(ROW(源数据!A3297)-1,源数据!A:AG,19,0),"")</f>
        <v/>
      </c>
      <c r="K3312" s="17">
        <f>IFERROR(VLOOKUP(ROW(源数据!A3297)-1,源数据!A:AG,21,0),0)</f>
        <v/>
      </c>
      <c r="L3312" s="17">
        <f>IFERROR(VLOOKUP(ROW(源数据!A3297)-1,源数据!A:AG,17,0),0)</f>
        <v/>
      </c>
      <c r="M3312" s="51">
        <f>IFERROR(VLOOKUP(ROW(源数据!A3297)-1,源数据!A:AG,15,0),"")</f>
        <v/>
      </c>
    </row>
    <row r="3313">
      <c r="A3313" s="10" t="n">
        <v>3297</v>
      </c>
      <c r="B3313" s="10">
        <f>IFERROR(VLOOKUP(ROW(源数据!A3298)-1,源数据!A:AG,33,0),"")</f>
        <v/>
      </c>
      <c r="C3313" s="10">
        <f>IFERROR(VLOOKUP(ROW(源数据!A3298)-1,源数据!A:AG,9,0),"")</f>
        <v/>
      </c>
      <c r="D3313" s="35">
        <f>IFERROR(VLOOKUP(ROW(源数据!A3298)-1,源数据!A:AG,8,0),"")</f>
        <v/>
      </c>
      <c r="E3313" s="35">
        <f>IFERROR(VLOOKUP(ROW(源数据!A3298)-1,源数据!A:AG,10,0),"")</f>
        <v/>
      </c>
      <c r="F3313" s="10">
        <f>IFERROR(VLOOKUP(ROW(源数据!A3298)-1,源数据!A:AG,11,0),"")</f>
        <v/>
      </c>
      <c r="G3313" s="10">
        <f>IFERROR(VLOOKUP(ROW(源数据!A3298)-1,源数据!A:AG,12,0),0)</f>
        <v/>
      </c>
      <c r="H3313" s="17">
        <f>IFERROR(G3313/F3313,"")</f>
        <v/>
      </c>
      <c r="I3313" s="17">
        <f>IFERROR(VLOOKUP(ROW(源数据!A3298)-1,源数据!A:AG,21,0),"")</f>
        <v/>
      </c>
      <c r="J3313" s="10">
        <f>IFERROR(VLOOKUP(ROW(源数据!A3298)-1,源数据!A:AG,19,0),"")</f>
        <v/>
      </c>
      <c r="K3313" s="17">
        <f>IFERROR(VLOOKUP(ROW(源数据!A3298)-1,源数据!A:AG,21,0),0)</f>
        <v/>
      </c>
      <c r="L3313" s="17">
        <f>IFERROR(VLOOKUP(ROW(源数据!A3298)-1,源数据!A:AG,17,0),0)</f>
        <v/>
      </c>
      <c r="M3313" s="51">
        <f>IFERROR(VLOOKUP(ROW(源数据!A3298)-1,源数据!A:AG,15,0),"")</f>
        <v/>
      </c>
    </row>
    <row r="3314">
      <c r="A3314" s="10" t="n">
        <v>3298</v>
      </c>
      <c r="B3314" s="10">
        <f>IFERROR(VLOOKUP(ROW(源数据!A3299)-1,源数据!A:AG,33,0),"")</f>
        <v/>
      </c>
      <c r="C3314" s="10">
        <f>IFERROR(VLOOKUP(ROW(源数据!A3299)-1,源数据!A:AG,9,0),"")</f>
        <v/>
      </c>
      <c r="D3314" s="35">
        <f>IFERROR(VLOOKUP(ROW(源数据!A3299)-1,源数据!A:AG,8,0),"")</f>
        <v/>
      </c>
      <c r="E3314" s="35">
        <f>IFERROR(VLOOKUP(ROW(源数据!A3299)-1,源数据!A:AG,10,0),"")</f>
        <v/>
      </c>
      <c r="F3314" s="10">
        <f>IFERROR(VLOOKUP(ROW(源数据!A3299)-1,源数据!A:AG,11,0),"")</f>
        <v/>
      </c>
      <c r="G3314" s="10">
        <f>IFERROR(VLOOKUP(ROW(源数据!A3299)-1,源数据!A:AG,12,0),0)</f>
        <v/>
      </c>
      <c r="H3314" s="17">
        <f>IFERROR(G3314/F3314,"")</f>
        <v/>
      </c>
      <c r="I3314" s="17">
        <f>IFERROR(VLOOKUP(ROW(源数据!A3299)-1,源数据!A:AG,21,0),"")</f>
        <v/>
      </c>
      <c r="J3314" s="10">
        <f>IFERROR(VLOOKUP(ROW(源数据!A3299)-1,源数据!A:AG,19,0),"")</f>
        <v/>
      </c>
      <c r="K3314" s="17">
        <f>IFERROR(VLOOKUP(ROW(源数据!A3299)-1,源数据!A:AG,21,0),0)</f>
        <v/>
      </c>
      <c r="L3314" s="17">
        <f>IFERROR(VLOOKUP(ROW(源数据!A3299)-1,源数据!A:AG,17,0),0)</f>
        <v/>
      </c>
      <c r="M3314" s="51">
        <f>IFERROR(VLOOKUP(ROW(源数据!A3299)-1,源数据!A:AG,15,0),"")</f>
        <v/>
      </c>
    </row>
    <row r="3315">
      <c r="A3315" s="10" t="n">
        <v>3299</v>
      </c>
      <c r="B3315" s="10">
        <f>IFERROR(VLOOKUP(ROW(源数据!A3300)-1,源数据!A:AG,33,0),"")</f>
        <v/>
      </c>
      <c r="C3315" s="10">
        <f>IFERROR(VLOOKUP(ROW(源数据!A3300)-1,源数据!A:AG,9,0),"")</f>
        <v/>
      </c>
      <c r="D3315" s="35">
        <f>IFERROR(VLOOKUP(ROW(源数据!A3300)-1,源数据!A:AG,8,0),"")</f>
        <v/>
      </c>
      <c r="E3315" s="35">
        <f>IFERROR(VLOOKUP(ROW(源数据!A3300)-1,源数据!A:AG,10,0),"")</f>
        <v/>
      </c>
      <c r="F3315" s="10">
        <f>IFERROR(VLOOKUP(ROW(源数据!A3300)-1,源数据!A:AG,11,0),"")</f>
        <v/>
      </c>
      <c r="G3315" s="10">
        <f>IFERROR(VLOOKUP(ROW(源数据!A3300)-1,源数据!A:AG,12,0),0)</f>
        <v/>
      </c>
      <c r="H3315" s="17">
        <f>IFERROR(G3315/F3315,"")</f>
        <v/>
      </c>
      <c r="I3315" s="17">
        <f>IFERROR(VLOOKUP(ROW(源数据!A3300)-1,源数据!A:AG,21,0),"")</f>
        <v/>
      </c>
      <c r="J3315" s="10">
        <f>IFERROR(VLOOKUP(ROW(源数据!A3300)-1,源数据!A:AG,19,0),"")</f>
        <v/>
      </c>
      <c r="K3315" s="17">
        <f>IFERROR(VLOOKUP(ROW(源数据!A3300)-1,源数据!A:AG,21,0),0)</f>
        <v/>
      </c>
      <c r="L3315" s="17">
        <f>IFERROR(VLOOKUP(ROW(源数据!A3300)-1,源数据!A:AG,17,0),0)</f>
        <v/>
      </c>
      <c r="M3315" s="51">
        <f>IFERROR(VLOOKUP(ROW(源数据!A3300)-1,源数据!A:AG,15,0),"")</f>
        <v/>
      </c>
    </row>
    <row r="3316">
      <c r="A3316" s="10" t="n">
        <v>3300</v>
      </c>
      <c r="B3316" s="10">
        <f>IFERROR(VLOOKUP(ROW(源数据!A3301)-1,源数据!A:AG,33,0),"")</f>
        <v/>
      </c>
      <c r="C3316" s="10">
        <f>IFERROR(VLOOKUP(ROW(源数据!A3301)-1,源数据!A:AG,9,0),"")</f>
        <v/>
      </c>
      <c r="D3316" s="35">
        <f>IFERROR(VLOOKUP(ROW(源数据!A3301)-1,源数据!A:AG,8,0),"")</f>
        <v/>
      </c>
      <c r="E3316" s="35">
        <f>IFERROR(VLOOKUP(ROW(源数据!A3301)-1,源数据!A:AG,10,0),"")</f>
        <v/>
      </c>
      <c r="F3316" s="10">
        <f>IFERROR(VLOOKUP(ROW(源数据!A3301)-1,源数据!A:AG,11,0),"")</f>
        <v/>
      </c>
      <c r="G3316" s="10">
        <f>IFERROR(VLOOKUP(ROW(源数据!A3301)-1,源数据!A:AG,12,0),0)</f>
        <v/>
      </c>
      <c r="H3316" s="17">
        <f>IFERROR(G3316/F3316,"")</f>
        <v/>
      </c>
      <c r="I3316" s="17">
        <f>IFERROR(VLOOKUP(ROW(源数据!A3301)-1,源数据!A:AG,21,0),"")</f>
        <v/>
      </c>
      <c r="J3316" s="10">
        <f>IFERROR(VLOOKUP(ROW(源数据!A3301)-1,源数据!A:AG,19,0),"")</f>
        <v/>
      </c>
      <c r="K3316" s="17">
        <f>IFERROR(VLOOKUP(ROW(源数据!A3301)-1,源数据!A:AG,21,0),0)</f>
        <v/>
      </c>
      <c r="L3316" s="17">
        <f>IFERROR(VLOOKUP(ROW(源数据!A3301)-1,源数据!A:AG,17,0),0)</f>
        <v/>
      </c>
      <c r="M3316" s="51">
        <f>IFERROR(VLOOKUP(ROW(源数据!A3301)-1,源数据!A:AG,15,0),"")</f>
        <v/>
      </c>
    </row>
    <row r="3317">
      <c r="A3317" s="10" t="n">
        <v>3301</v>
      </c>
      <c r="B3317" s="10">
        <f>IFERROR(VLOOKUP(ROW(源数据!A3302)-1,源数据!A:AG,33,0),"")</f>
        <v/>
      </c>
      <c r="C3317" s="10">
        <f>IFERROR(VLOOKUP(ROW(源数据!A3302)-1,源数据!A:AG,9,0),"")</f>
        <v/>
      </c>
      <c r="D3317" s="35">
        <f>IFERROR(VLOOKUP(ROW(源数据!A3302)-1,源数据!A:AG,8,0),"")</f>
        <v/>
      </c>
      <c r="E3317" s="35">
        <f>IFERROR(VLOOKUP(ROW(源数据!A3302)-1,源数据!A:AG,10,0),"")</f>
        <v/>
      </c>
      <c r="F3317" s="10">
        <f>IFERROR(VLOOKUP(ROW(源数据!A3302)-1,源数据!A:AG,11,0),"")</f>
        <v/>
      </c>
      <c r="G3317" s="10">
        <f>IFERROR(VLOOKUP(ROW(源数据!A3302)-1,源数据!A:AG,12,0),0)</f>
        <v/>
      </c>
      <c r="H3317" s="17">
        <f>IFERROR(G3317/F3317,"")</f>
        <v/>
      </c>
      <c r="I3317" s="17">
        <f>IFERROR(VLOOKUP(ROW(源数据!A3302)-1,源数据!A:AG,21,0),"")</f>
        <v/>
      </c>
      <c r="J3317" s="10">
        <f>IFERROR(VLOOKUP(ROW(源数据!A3302)-1,源数据!A:AG,19,0),"")</f>
        <v/>
      </c>
      <c r="K3317" s="17">
        <f>IFERROR(VLOOKUP(ROW(源数据!A3302)-1,源数据!A:AG,21,0),0)</f>
        <v/>
      </c>
      <c r="L3317" s="17">
        <f>IFERROR(VLOOKUP(ROW(源数据!A3302)-1,源数据!A:AG,17,0),0)</f>
        <v/>
      </c>
      <c r="M3317" s="51">
        <f>IFERROR(VLOOKUP(ROW(源数据!A3302)-1,源数据!A:AG,15,0),"")</f>
        <v/>
      </c>
    </row>
    <row r="3318">
      <c r="A3318" s="10" t="n">
        <v>3302</v>
      </c>
      <c r="B3318" s="10">
        <f>IFERROR(VLOOKUP(ROW(源数据!A3303)-1,源数据!A:AG,33,0),"")</f>
        <v/>
      </c>
      <c r="C3318" s="10">
        <f>IFERROR(VLOOKUP(ROW(源数据!A3303)-1,源数据!A:AG,9,0),"")</f>
        <v/>
      </c>
      <c r="D3318" s="35">
        <f>IFERROR(VLOOKUP(ROW(源数据!A3303)-1,源数据!A:AG,8,0),"")</f>
        <v/>
      </c>
      <c r="E3318" s="35">
        <f>IFERROR(VLOOKUP(ROW(源数据!A3303)-1,源数据!A:AG,10,0),"")</f>
        <v/>
      </c>
      <c r="F3318" s="10">
        <f>IFERROR(VLOOKUP(ROW(源数据!A3303)-1,源数据!A:AG,11,0),"")</f>
        <v/>
      </c>
      <c r="G3318" s="10">
        <f>IFERROR(VLOOKUP(ROW(源数据!A3303)-1,源数据!A:AG,12,0),0)</f>
        <v/>
      </c>
      <c r="H3318" s="17">
        <f>IFERROR(G3318/F3318,"")</f>
        <v/>
      </c>
      <c r="I3318" s="17">
        <f>IFERROR(VLOOKUP(ROW(源数据!A3303)-1,源数据!A:AG,21,0),"")</f>
        <v/>
      </c>
      <c r="J3318" s="10">
        <f>IFERROR(VLOOKUP(ROW(源数据!A3303)-1,源数据!A:AG,19,0),"")</f>
        <v/>
      </c>
      <c r="K3318" s="17">
        <f>IFERROR(VLOOKUP(ROW(源数据!A3303)-1,源数据!A:AG,21,0),0)</f>
        <v/>
      </c>
      <c r="L3318" s="17">
        <f>IFERROR(VLOOKUP(ROW(源数据!A3303)-1,源数据!A:AG,17,0),0)</f>
        <v/>
      </c>
      <c r="M3318" s="51">
        <f>IFERROR(VLOOKUP(ROW(源数据!A3303)-1,源数据!A:AG,15,0),"")</f>
        <v/>
      </c>
    </row>
    <row r="3319">
      <c r="A3319" s="10" t="n">
        <v>3303</v>
      </c>
      <c r="B3319" s="10">
        <f>IFERROR(VLOOKUP(ROW(源数据!A3304)-1,源数据!A:AG,33,0),"")</f>
        <v/>
      </c>
      <c r="C3319" s="10">
        <f>IFERROR(VLOOKUP(ROW(源数据!A3304)-1,源数据!A:AG,9,0),"")</f>
        <v/>
      </c>
      <c r="D3319" s="35">
        <f>IFERROR(VLOOKUP(ROW(源数据!A3304)-1,源数据!A:AG,8,0),"")</f>
        <v/>
      </c>
      <c r="E3319" s="35">
        <f>IFERROR(VLOOKUP(ROW(源数据!A3304)-1,源数据!A:AG,10,0),"")</f>
        <v/>
      </c>
      <c r="F3319" s="10">
        <f>IFERROR(VLOOKUP(ROW(源数据!A3304)-1,源数据!A:AG,11,0),"")</f>
        <v/>
      </c>
      <c r="G3319" s="10">
        <f>IFERROR(VLOOKUP(ROW(源数据!A3304)-1,源数据!A:AG,12,0),0)</f>
        <v/>
      </c>
      <c r="H3319" s="17">
        <f>IFERROR(G3319/F3319,"")</f>
        <v/>
      </c>
      <c r="I3319" s="17">
        <f>IFERROR(VLOOKUP(ROW(源数据!A3304)-1,源数据!A:AG,21,0),"")</f>
        <v/>
      </c>
      <c r="J3319" s="10">
        <f>IFERROR(VLOOKUP(ROW(源数据!A3304)-1,源数据!A:AG,19,0),"")</f>
        <v/>
      </c>
      <c r="K3319" s="17">
        <f>IFERROR(VLOOKUP(ROW(源数据!A3304)-1,源数据!A:AG,21,0),0)</f>
        <v/>
      </c>
      <c r="L3319" s="17">
        <f>IFERROR(VLOOKUP(ROW(源数据!A3304)-1,源数据!A:AG,17,0),0)</f>
        <v/>
      </c>
      <c r="M3319" s="51">
        <f>IFERROR(VLOOKUP(ROW(源数据!A3304)-1,源数据!A:AG,15,0),"")</f>
        <v/>
      </c>
    </row>
    <row r="3320">
      <c r="A3320" s="10" t="n">
        <v>3304</v>
      </c>
      <c r="B3320" s="10">
        <f>IFERROR(VLOOKUP(ROW(源数据!A3305)-1,源数据!A:AG,33,0),"")</f>
        <v/>
      </c>
      <c r="C3320" s="10">
        <f>IFERROR(VLOOKUP(ROW(源数据!A3305)-1,源数据!A:AG,9,0),"")</f>
        <v/>
      </c>
      <c r="D3320" s="35">
        <f>IFERROR(VLOOKUP(ROW(源数据!A3305)-1,源数据!A:AG,8,0),"")</f>
        <v/>
      </c>
      <c r="E3320" s="35">
        <f>IFERROR(VLOOKUP(ROW(源数据!A3305)-1,源数据!A:AG,10,0),"")</f>
        <v/>
      </c>
      <c r="F3320" s="10">
        <f>IFERROR(VLOOKUP(ROW(源数据!A3305)-1,源数据!A:AG,11,0),"")</f>
        <v/>
      </c>
      <c r="G3320" s="10">
        <f>IFERROR(VLOOKUP(ROW(源数据!A3305)-1,源数据!A:AG,12,0),0)</f>
        <v/>
      </c>
      <c r="H3320" s="17">
        <f>IFERROR(G3320/F3320,"")</f>
        <v/>
      </c>
      <c r="I3320" s="17">
        <f>IFERROR(VLOOKUP(ROW(源数据!A3305)-1,源数据!A:AG,21,0),"")</f>
        <v/>
      </c>
      <c r="J3320" s="10">
        <f>IFERROR(VLOOKUP(ROW(源数据!A3305)-1,源数据!A:AG,19,0),"")</f>
        <v/>
      </c>
      <c r="K3320" s="17">
        <f>IFERROR(VLOOKUP(ROW(源数据!A3305)-1,源数据!A:AG,21,0),0)</f>
        <v/>
      </c>
      <c r="L3320" s="17">
        <f>IFERROR(VLOOKUP(ROW(源数据!A3305)-1,源数据!A:AG,17,0),0)</f>
        <v/>
      </c>
      <c r="M3320" s="51">
        <f>IFERROR(VLOOKUP(ROW(源数据!A3305)-1,源数据!A:AG,15,0),"")</f>
        <v/>
      </c>
    </row>
    <row r="3321">
      <c r="A3321" s="10" t="n">
        <v>3305</v>
      </c>
      <c r="B3321" s="10">
        <f>IFERROR(VLOOKUP(ROW(源数据!A3306)-1,源数据!A:AG,33,0),"")</f>
        <v/>
      </c>
      <c r="C3321" s="10">
        <f>IFERROR(VLOOKUP(ROW(源数据!A3306)-1,源数据!A:AG,9,0),"")</f>
        <v/>
      </c>
      <c r="D3321" s="35">
        <f>IFERROR(VLOOKUP(ROW(源数据!A3306)-1,源数据!A:AG,8,0),"")</f>
        <v/>
      </c>
      <c r="E3321" s="35">
        <f>IFERROR(VLOOKUP(ROW(源数据!A3306)-1,源数据!A:AG,10,0),"")</f>
        <v/>
      </c>
      <c r="F3321" s="10">
        <f>IFERROR(VLOOKUP(ROW(源数据!A3306)-1,源数据!A:AG,11,0),"")</f>
        <v/>
      </c>
      <c r="G3321" s="10">
        <f>IFERROR(VLOOKUP(ROW(源数据!A3306)-1,源数据!A:AG,12,0),0)</f>
        <v/>
      </c>
      <c r="H3321" s="17">
        <f>IFERROR(G3321/F3321,"")</f>
        <v/>
      </c>
      <c r="I3321" s="17">
        <f>IFERROR(VLOOKUP(ROW(源数据!A3306)-1,源数据!A:AG,21,0),"")</f>
        <v/>
      </c>
      <c r="J3321" s="10">
        <f>IFERROR(VLOOKUP(ROW(源数据!A3306)-1,源数据!A:AG,19,0),"")</f>
        <v/>
      </c>
      <c r="K3321" s="17">
        <f>IFERROR(VLOOKUP(ROW(源数据!A3306)-1,源数据!A:AG,21,0),0)</f>
        <v/>
      </c>
      <c r="L3321" s="17">
        <f>IFERROR(VLOOKUP(ROW(源数据!A3306)-1,源数据!A:AG,17,0),0)</f>
        <v/>
      </c>
      <c r="M3321" s="51">
        <f>IFERROR(VLOOKUP(ROW(源数据!A3306)-1,源数据!A:AG,15,0),"")</f>
        <v/>
      </c>
    </row>
    <row r="3322">
      <c r="A3322" s="10" t="n">
        <v>3306</v>
      </c>
      <c r="B3322" s="10">
        <f>IFERROR(VLOOKUP(ROW(源数据!A3307)-1,源数据!A:AG,33,0),"")</f>
        <v/>
      </c>
      <c r="C3322" s="10">
        <f>IFERROR(VLOOKUP(ROW(源数据!A3307)-1,源数据!A:AG,9,0),"")</f>
        <v/>
      </c>
      <c r="D3322" s="35">
        <f>IFERROR(VLOOKUP(ROW(源数据!A3307)-1,源数据!A:AG,8,0),"")</f>
        <v/>
      </c>
      <c r="E3322" s="35">
        <f>IFERROR(VLOOKUP(ROW(源数据!A3307)-1,源数据!A:AG,10,0),"")</f>
        <v/>
      </c>
      <c r="F3322" s="10">
        <f>IFERROR(VLOOKUP(ROW(源数据!A3307)-1,源数据!A:AG,11,0),"")</f>
        <v/>
      </c>
      <c r="G3322" s="10">
        <f>IFERROR(VLOOKUP(ROW(源数据!A3307)-1,源数据!A:AG,12,0),0)</f>
        <v/>
      </c>
      <c r="H3322" s="17">
        <f>IFERROR(G3322/F3322,"")</f>
        <v/>
      </c>
      <c r="I3322" s="17">
        <f>IFERROR(VLOOKUP(ROW(源数据!A3307)-1,源数据!A:AG,21,0),"")</f>
        <v/>
      </c>
      <c r="J3322" s="10">
        <f>IFERROR(VLOOKUP(ROW(源数据!A3307)-1,源数据!A:AG,19,0),"")</f>
        <v/>
      </c>
      <c r="K3322" s="17">
        <f>IFERROR(VLOOKUP(ROW(源数据!A3307)-1,源数据!A:AG,21,0),0)</f>
        <v/>
      </c>
      <c r="L3322" s="17">
        <f>IFERROR(VLOOKUP(ROW(源数据!A3307)-1,源数据!A:AG,17,0),0)</f>
        <v/>
      </c>
      <c r="M3322" s="51">
        <f>IFERROR(VLOOKUP(ROW(源数据!A3307)-1,源数据!A:AG,15,0),"")</f>
        <v/>
      </c>
    </row>
    <row r="3323">
      <c r="A3323" s="10" t="n">
        <v>3307</v>
      </c>
      <c r="B3323" s="10">
        <f>IFERROR(VLOOKUP(ROW(源数据!A3308)-1,源数据!A:AG,33,0),"")</f>
        <v/>
      </c>
      <c r="C3323" s="10">
        <f>IFERROR(VLOOKUP(ROW(源数据!A3308)-1,源数据!A:AG,9,0),"")</f>
        <v/>
      </c>
      <c r="D3323" s="35">
        <f>IFERROR(VLOOKUP(ROW(源数据!A3308)-1,源数据!A:AG,8,0),"")</f>
        <v/>
      </c>
      <c r="E3323" s="35">
        <f>IFERROR(VLOOKUP(ROW(源数据!A3308)-1,源数据!A:AG,10,0),"")</f>
        <v/>
      </c>
      <c r="F3323" s="10">
        <f>IFERROR(VLOOKUP(ROW(源数据!A3308)-1,源数据!A:AG,11,0),"")</f>
        <v/>
      </c>
      <c r="G3323" s="10">
        <f>IFERROR(VLOOKUP(ROW(源数据!A3308)-1,源数据!A:AG,12,0),0)</f>
        <v/>
      </c>
      <c r="H3323" s="17">
        <f>IFERROR(G3323/F3323,"")</f>
        <v/>
      </c>
      <c r="I3323" s="17">
        <f>IFERROR(VLOOKUP(ROW(源数据!A3308)-1,源数据!A:AG,21,0),"")</f>
        <v/>
      </c>
      <c r="J3323" s="10">
        <f>IFERROR(VLOOKUP(ROW(源数据!A3308)-1,源数据!A:AG,19,0),"")</f>
        <v/>
      </c>
      <c r="K3323" s="17">
        <f>IFERROR(VLOOKUP(ROW(源数据!A3308)-1,源数据!A:AG,21,0),0)</f>
        <v/>
      </c>
      <c r="L3323" s="17">
        <f>IFERROR(VLOOKUP(ROW(源数据!A3308)-1,源数据!A:AG,17,0),0)</f>
        <v/>
      </c>
      <c r="M3323" s="51">
        <f>IFERROR(VLOOKUP(ROW(源数据!A3308)-1,源数据!A:AG,15,0),"")</f>
        <v/>
      </c>
    </row>
    <row r="3324">
      <c r="A3324" s="10" t="n">
        <v>3308</v>
      </c>
      <c r="B3324" s="10">
        <f>IFERROR(VLOOKUP(ROW(源数据!A3309)-1,源数据!A:AG,33,0),"")</f>
        <v/>
      </c>
      <c r="C3324" s="10">
        <f>IFERROR(VLOOKUP(ROW(源数据!A3309)-1,源数据!A:AG,9,0),"")</f>
        <v/>
      </c>
      <c r="D3324" s="35">
        <f>IFERROR(VLOOKUP(ROW(源数据!A3309)-1,源数据!A:AG,8,0),"")</f>
        <v/>
      </c>
      <c r="E3324" s="35">
        <f>IFERROR(VLOOKUP(ROW(源数据!A3309)-1,源数据!A:AG,10,0),"")</f>
        <v/>
      </c>
      <c r="F3324" s="10">
        <f>IFERROR(VLOOKUP(ROW(源数据!A3309)-1,源数据!A:AG,11,0),"")</f>
        <v/>
      </c>
      <c r="G3324" s="10">
        <f>IFERROR(VLOOKUP(ROW(源数据!A3309)-1,源数据!A:AG,12,0),0)</f>
        <v/>
      </c>
      <c r="H3324" s="17">
        <f>IFERROR(G3324/F3324,"")</f>
        <v/>
      </c>
      <c r="I3324" s="17">
        <f>IFERROR(VLOOKUP(ROW(源数据!A3309)-1,源数据!A:AG,21,0),"")</f>
        <v/>
      </c>
      <c r="J3324" s="10">
        <f>IFERROR(VLOOKUP(ROW(源数据!A3309)-1,源数据!A:AG,19,0),"")</f>
        <v/>
      </c>
      <c r="K3324" s="17">
        <f>IFERROR(VLOOKUP(ROW(源数据!A3309)-1,源数据!A:AG,21,0),0)</f>
        <v/>
      </c>
      <c r="L3324" s="17">
        <f>IFERROR(VLOOKUP(ROW(源数据!A3309)-1,源数据!A:AG,17,0),0)</f>
        <v/>
      </c>
      <c r="M3324" s="51">
        <f>IFERROR(VLOOKUP(ROW(源数据!A3309)-1,源数据!A:AG,15,0),"")</f>
        <v/>
      </c>
    </row>
    <row r="3325">
      <c r="A3325" s="10" t="n">
        <v>3309</v>
      </c>
      <c r="B3325" s="10">
        <f>IFERROR(VLOOKUP(ROW(源数据!A3310)-1,源数据!A:AG,33,0),"")</f>
        <v/>
      </c>
      <c r="C3325" s="10">
        <f>IFERROR(VLOOKUP(ROW(源数据!A3310)-1,源数据!A:AG,9,0),"")</f>
        <v/>
      </c>
      <c r="D3325" s="35">
        <f>IFERROR(VLOOKUP(ROW(源数据!A3310)-1,源数据!A:AG,8,0),"")</f>
        <v/>
      </c>
      <c r="E3325" s="35">
        <f>IFERROR(VLOOKUP(ROW(源数据!A3310)-1,源数据!A:AG,10,0),"")</f>
        <v/>
      </c>
      <c r="F3325" s="10">
        <f>IFERROR(VLOOKUP(ROW(源数据!A3310)-1,源数据!A:AG,11,0),"")</f>
        <v/>
      </c>
      <c r="G3325" s="10">
        <f>IFERROR(VLOOKUP(ROW(源数据!A3310)-1,源数据!A:AG,12,0),0)</f>
        <v/>
      </c>
      <c r="H3325" s="17">
        <f>IFERROR(G3325/F3325,"")</f>
        <v/>
      </c>
      <c r="I3325" s="17">
        <f>IFERROR(VLOOKUP(ROW(源数据!A3310)-1,源数据!A:AG,21,0),"")</f>
        <v/>
      </c>
      <c r="J3325" s="10">
        <f>IFERROR(VLOOKUP(ROW(源数据!A3310)-1,源数据!A:AG,19,0),"")</f>
        <v/>
      </c>
      <c r="K3325" s="17">
        <f>IFERROR(VLOOKUP(ROW(源数据!A3310)-1,源数据!A:AG,21,0),0)</f>
        <v/>
      </c>
      <c r="L3325" s="17">
        <f>IFERROR(VLOOKUP(ROW(源数据!A3310)-1,源数据!A:AG,17,0),0)</f>
        <v/>
      </c>
      <c r="M3325" s="51">
        <f>IFERROR(VLOOKUP(ROW(源数据!A3310)-1,源数据!A:AG,15,0),"")</f>
        <v/>
      </c>
    </row>
    <row r="3326">
      <c r="A3326" s="10" t="n">
        <v>3310</v>
      </c>
      <c r="B3326" s="10">
        <f>IFERROR(VLOOKUP(ROW(源数据!A3311)-1,源数据!A:AG,33,0),"")</f>
        <v/>
      </c>
      <c r="C3326" s="10">
        <f>IFERROR(VLOOKUP(ROW(源数据!A3311)-1,源数据!A:AG,9,0),"")</f>
        <v/>
      </c>
      <c r="D3326" s="35">
        <f>IFERROR(VLOOKUP(ROW(源数据!A3311)-1,源数据!A:AG,8,0),"")</f>
        <v/>
      </c>
      <c r="E3326" s="35">
        <f>IFERROR(VLOOKUP(ROW(源数据!A3311)-1,源数据!A:AG,10,0),"")</f>
        <v/>
      </c>
      <c r="F3326" s="10">
        <f>IFERROR(VLOOKUP(ROW(源数据!A3311)-1,源数据!A:AG,11,0),"")</f>
        <v/>
      </c>
      <c r="G3326" s="10">
        <f>IFERROR(VLOOKUP(ROW(源数据!A3311)-1,源数据!A:AG,12,0),0)</f>
        <v/>
      </c>
      <c r="H3326" s="17">
        <f>IFERROR(G3326/F3326,"")</f>
        <v/>
      </c>
      <c r="I3326" s="17">
        <f>IFERROR(VLOOKUP(ROW(源数据!A3311)-1,源数据!A:AG,21,0),"")</f>
        <v/>
      </c>
      <c r="J3326" s="10">
        <f>IFERROR(VLOOKUP(ROW(源数据!A3311)-1,源数据!A:AG,19,0),"")</f>
        <v/>
      </c>
      <c r="K3326" s="17">
        <f>IFERROR(VLOOKUP(ROW(源数据!A3311)-1,源数据!A:AG,21,0),0)</f>
        <v/>
      </c>
      <c r="L3326" s="17">
        <f>IFERROR(VLOOKUP(ROW(源数据!A3311)-1,源数据!A:AG,17,0),0)</f>
        <v/>
      </c>
      <c r="M3326" s="51">
        <f>IFERROR(VLOOKUP(ROW(源数据!A3311)-1,源数据!A:AG,15,0),"")</f>
        <v/>
      </c>
    </row>
    <row r="3327">
      <c r="A3327" s="10" t="n">
        <v>3311</v>
      </c>
      <c r="B3327" s="10">
        <f>IFERROR(VLOOKUP(ROW(源数据!A3312)-1,源数据!A:AG,33,0),"")</f>
        <v/>
      </c>
      <c r="C3327" s="10">
        <f>IFERROR(VLOOKUP(ROW(源数据!A3312)-1,源数据!A:AG,9,0),"")</f>
        <v/>
      </c>
      <c r="D3327" s="35">
        <f>IFERROR(VLOOKUP(ROW(源数据!A3312)-1,源数据!A:AG,8,0),"")</f>
        <v/>
      </c>
      <c r="E3327" s="35">
        <f>IFERROR(VLOOKUP(ROW(源数据!A3312)-1,源数据!A:AG,10,0),"")</f>
        <v/>
      </c>
      <c r="F3327" s="10">
        <f>IFERROR(VLOOKUP(ROW(源数据!A3312)-1,源数据!A:AG,11,0),"")</f>
        <v/>
      </c>
      <c r="G3327" s="10">
        <f>IFERROR(VLOOKUP(ROW(源数据!A3312)-1,源数据!A:AG,12,0),0)</f>
        <v/>
      </c>
      <c r="H3327" s="17">
        <f>IFERROR(G3327/F3327,"")</f>
        <v/>
      </c>
      <c r="I3327" s="17">
        <f>IFERROR(VLOOKUP(ROW(源数据!A3312)-1,源数据!A:AG,21,0),"")</f>
        <v/>
      </c>
      <c r="J3327" s="10">
        <f>IFERROR(VLOOKUP(ROW(源数据!A3312)-1,源数据!A:AG,19,0),"")</f>
        <v/>
      </c>
      <c r="K3327" s="17">
        <f>IFERROR(VLOOKUP(ROW(源数据!A3312)-1,源数据!A:AG,21,0),0)</f>
        <v/>
      </c>
      <c r="L3327" s="17">
        <f>IFERROR(VLOOKUP(ROW(源数据!A3312)-1,源数据!A:AG,17,0),0)</f>
        <v/>
      </c>
      <c r="M3327" s="51">
        <f>IFERROR(VLOOKUP(ROW(源数据!A3312)-1,源数据!A:AG,15,0),"")</f>
        <v/>
      </c>
    </row>
    <row r="3328">
      <c r="A3328" s="10" t="n">
        <v>3312</v>
      </c>
      <c r="B3328" s="10">
        <f>IFERROR(VLOOKUP(ROW(源数据!A3313)-1,源数据!A:AG,33,0),"")</f>
        <v/>
      </c>
      <c r="C3328" s="10">
        <f>IFERROR(VLOOKUP(ROW(源数据!A3313)-1,源数据!A:AG,9,0),"")</f>
        <v/>
      </c>
      <c r="D3328" s="35">
        <f>IFERROR(VLOOKUP(ROW(源数据!A3313)-1,源数据!A:AG,8,0),"")</f>
        <v/>
      </c>
      <c r="E3328" s="35">
        <f>IFERROR(VLOOKUP(ROW(源数据!A3313)-1,源数据!A:AG,10,0),"")</f>
        <v/>
      </c>
      <c r="F3328" s="10">
        <f>IFERROR(VLOOKUP(ROW(源数据!A3313)-1,源数据!A:AG,11,0),"")</f>
        <v/>
      </c>
      <c r="G3328" s="10">
        <f>IFERROR(VLOOKUP(ROW(源数据!A3313)-1,源数据!A:AG,12,0),0)</f>
        <v/>
      </c>
      <c r="H3328" s="17">
        <f>IFERROR(G3328/F3328,"")</f>
        <v/>
      </c>
      <c r="I3328" s="17">
        <f>IFERROR(VLOOKUP(ROW(源数据!A3313)-1,源数据!A:AG,21,0),"")</f>
        <v/>
      </c>
      <c r="J3328" s="10">
        <f>IFERROR(VLOOKUP(ROW(源数据!A3313)-1,源数据!A:AG,19,0),"")</f>
        <v/>
      </c>
      <c r="K3328" s="17">
        <f>IFERROR(VLOOKUP(ROW(源数据!A3313)-1,源数据!A:AG,21,0),0)</f>
        <v/>
      </c>
      <c r="L3328" s="17">
        <f>IFERROR(VLOOKUP(ROW(源数据!A3313)-1,源数据!A:AG,17,0),0)</f>
        <v/>
      </c>
      <c r="M3328" s="51">
        <f>IFERROR(VLOOKUP(ROW(源数据!A3313)-1,源数据!A:AG,15,0),"")</f>
        <v/>
      </c>
    </row>
    <row r="3329">
      <c r="A3329" s="10" t="n">
        <v>3313</v>
      </c>
      <c r="B3329" s="10">
        <f>IFERROR(VLOOKUP(ROW(源数据!A3314)-1,源数据!A:AG,33,0),"")</f>
        <v/>
      </c>
      <c r="C3329" s="10">
        <f>IFERROR(VLOOKUP(ROW(源数据!A3314)-1,源数据!A:AG,9,0),"")</f>
        <v/>
      </c>
      <c r="D3329" s="35">
        <f>IFERROR(VLOOKUP(ROW(源数据!A3314)-1,源数据!A:AG,8,0),"")</f>
        <v/>
      </c>
      <c r="E3329" s="35">
        <f>IFERROR(VLOOKUP(ROW(源数据!A3314)-1,源数据!A:AG,10,0),"")</f>
        <v/>
      </c>
      <c r="F3329" s="10">
        <f>IFERROR(VLOOKUP(ROW(源数据!A3314)-1,源数据!A:AG,11,0),"")</f>
        <v/>
      </c>
      <c r="G3329" s="10">
        <f>IFERROR(VLOOKUP(ROW(源数据!A3314)-1,源数据!A:AG,12,0),0)</f>
        <v/>
      </c>
      <c r="H3329" s="17">
        <f>IFERROR(G3329/F3329,"")</f>
        <v/>
      </c>
      <c r="I3329" s="17">
        <f>IFERROR(VLOOKUP(ROW(源数据!A3314)-1,源数据!A:AG,21,0),"")</f>
        <v/>
      </c>
      <c r="J3329" s="10">
        <f>IFERROR(VLOOKUP(ROW(源数据!A3314)-1,源数据!A:AG,19,0),"")</f>
        <v/>
      </c>
      <c r="K3329" s="17">
        <f>IFERROR(VLOOKUP(ROW(源数据!A3314)-1,源数据!A:AG,21,0),0)</f>
        <v/>
      </c>
      <c r="L3329" s="17">
        <f>IFERROR(VLOOKUP(ROW(源数据!A3314)-1,源数据!A:AG,17,0),0)</f>
        <v/>
      </c>
      <c r="M3329" s="51">
        <f>IFERROR(VLOOKUP(ROW(源数据!A3314)-1,源数据!A:AG,15,0),"")</f>
        <v/>
      </c>
    </row>
    <row r="3330">
      <c r="A3330" s="10" t="n">
        <v>3314</v>
      </c>
      <c r="B3330" s="10">
        <f>IFERROR(VLOOKUP(ROW(源数据!A3315)-1,源数据!A:AG,33,0),"")</f>
        <v/>
      </c>
      <c r="C3330" s="10">
        <f>IFERROR(VLOOKUP(ROW(源数据!A3315)-1,源数据!A:AG,9,0),"")</f>
        <v/>
      </c>
      <c r="D3330" s="35">
        <f>IFERROR(VLOOKUP(ROW(源数据!A3315)-1,源数据!A:AG,8,0),"")</f>
        <v/>
      </c>
      <c r="E3330" s="35">
        <f>IFERROR(VLOOKUP(ROW(源数据!A3315)-1,源数据!A:AG,10,0),"")</f>
        <v/>
      </c>
      <c r="F3330" s="10">
        <f>IFERROR(VLOOKUP(ROW(源数据!A3315)-1,源数据!A:AG,11,0),"")</f>
        <v/>
      </c>
      <c r="G3330" s="10">
        <f>IFERROR(VLOOKUP(ROW(源数据!A3315)-1,源数据!A:AG,12,0),0)</f>
        <v/>
      </c>
      <c r="H3330" s="17">
        <f>IFERROR(G3330/F3330,"")</f>
        <v/>
      </c>
      <c r="I3330" s="17">
        <f>IFERROR(VLOOKUP(ROW(源数据!A3315)-1,源数据!A:AG,21,0),"")</f>
        <v/>
      </c>
      <c r="J3330" s="10">
        <f>IFERROR(VLOOKUP(ROW(源数据!A3315)-1,源数据!A:AG,19,0),"")</f>
        <v/>
      </c>
      <c r="K3330" s="17">
        <f>IFERROR(VLOOKUP(ROW(源数据!A3315)-1,源数据!A:AG,21,0),0)</f>
        <v/>
      </c>
      <c r="L3330" s="17">
        <f>IFERROR(VLOOKUP(ROW(源数据!A3315)-1,源数据!A:AG,17,0),0)</f>
        <v/>
      </c>
      <c r="M3330" s="51">
        <f>IFERROR(VLOOKUP(ROW(源数据!A3315)-1,源数据!A:AG,15,0),"")</f>
        <v/>
      </c>
    </row>
    <row r="3331">
      <c r="A3331" s="10" t="n">
        <v>3315</v>
      </c>
      <c r="B3331" s="10">
        <f>IFERROR(VLOOKUP(ROW(源数据!A3316)-1,源数据!A:AG,33,0),"")</f>
        <v/>
      </c>
      <c r="C3331" s="10">
        <f>IFERROR(VLOOKUP(ROW(源数据!A3316)-1,源数据!A:AG,9,0),"")</f>
        <v/>
      </c>
      <c r="D3331" s="35">
        <f>IFERROR(VLOOKUP(ROW(源数据!A3316)-1,源数据!A:AG,8,0),"")</f>
        <v/>
      </c>
      <c r="E3331" s="35">
        <f>IFERROR(VLOOKUP(ROW(源数据!A3316)-1,源数据!A:AG,10,0),"")</f>
        <v/>
      </c>
      <c r="F3331" s="10">
        <f>IFERROR(VLOOKUP(ROW(源数据!A3316)-1,源数据!A:AG,11,0),"")</f>
        <v/>
      </c>
      <c r="G3331" s="10">
        <f>IFERROR(VLOOKUP(ROW(源数据!A3316)-1,源数据!A:AG,12,0),0)</f>
        <v/>
      </c>
      <c r="H3331" s="17">
        <f>IFERROR(G3331/F3331,"")</f>
        <v/>
      </c>
      <c r="I3331" s="17">
        <f>IFERROR(VLOOKUP(ROW(源数据!A3316)-1,源数据!A:AG,21,0),"")</f>
        <v/>
      </c>
      <c r="J3331" s="10">
        <f>IFERROR(VLOOKUP(ROW(源数据!A3316)-1,源数据!A:AG,19,0),"")</f>
        <v/>
      </c>
      <c r="K3331" s="17">
        <f>IFERROR(VLOOKUP(ROW(源数据!A3316)-1,源数据!A:AG,21,0),0)</f>
        <v/>
      </c>
      <c r="L3331" s="17">
        <f>IFERROR(VLOOKUP(ROW(源数据!A3316)-1,源数据!A:AG,17,0),0)</f>
        <v/>
      </c>
      <c r="M3331" s="51">
        <f>IFERROR(VLOOKUP(ROW(源数据!A3316)-1,源数据!A:AG,15,0),"")</f>
        <v/>
      </c>
    </row>
    <row r="3332">
      <c r="A3332" s="10" t="n">
        <v>3316</v>
      </c>
      <c r="B3332" s="10">
        <f>IFERROR(VLOOKUP(ROW(源数据!A3317)-1,源数据!A:AG,33,0),"")</f>
        <v/>
      </c>
      <c r="C3332" s="10">
        <f>IFERROR(VLOOKUP(ROW(源数据!A3317)-1,源数据!A:AG,9,0),"")</f>
        <v/>
      </c>
      <c r="D3332" s="35">
        <f>IFERROR(VLOOKUP(ROW(源数据!A3317)-1,源数据!A:AG,8,0),"")</f>
        <v/>
      </c>
      <c r="E3332" s="35">
        <f>IFERROR(VLOOKUP(ROW(源数据!A3317)-1,源数据!A:AG,10,0),"")</f>
        <v/>
      </c>
      <c r="F3332" s="10">
        <f>IFERROR(VLOOKUP(ROW(源数据!A3317)-1,源数据!A:AG,11,0),"")</f>
        <v/>
      </c>
      <c r="G3332" s="10">
        <f>IFERROR(VLOOKUP(ROW(源数据!A3317)-1,源数据!A:AG,12,0),0)</f>
        <v/>
      </c>
      <c r="H3332" s="17">
        <f>IFERROR(G3332/F3332,"")</f>
        <v/>
      </c>
      <c r="I3332" s="17">
        <f>IFERROR(VLOOKUP(ROW(源数据!A3317)-1,源数据!A:AG,21,0),"")</f>
        <v/>
      </c>
      <c r="J3332" s="10">
        <f>IFERROR(VLOOKUP(ROW(源数据!A3317)-1,源数据!A:AG,19,0),"")</f>
        <v/>
      </c>
      <c r="K3332" s="17">
        <f>IFERROR(VLOOKUP(ROW(源数据!A3317)-1,源数据!A:AG,21,0),0)</f>
        <v/>
      </c>
      <c r="L3332" s="17">
        <f>IFERROR(VLOOKUP(ROW(源数据!A3317)-1,源数据!A:AG,17,0),0)</f>
        <v/>
      </c>
      <c r="M3332" s="51">
        <f>IFERROR(VLOOKUP(ROW(源数据!A3317)-1,源数据!A:AG,15,0),"")</f>
        <v/>
      </c>
    </row>
    <row r="3333">
      <c r="A3333" s="10" t="n">
        <v>3317</v>
      </c>
      <c r="B3333" s="10">
        <f>IFERROR(VLOOKUP(ROW(源数据!A3318)-1,源数据!A:AG,33,0),"")</f>
        <v/>
      </c>
      <c r="C3333" s="10">
        <f>IFERROR(VLOOKUP(ROW(源数据!A3318)-1,源数据!A:AG,9,0),"")</f>
        <v/>
      </c>
      <c r="D3333" s="35">
        <f>IFERROR(VLOOKUP(ROW(源数据!A3318)-1,源数据!A:AG,8,0),"")</f>
        <v/>
      </c>
      <c r="E3333" s="35">
        <f>IFERROR(VLOOKUP(ROW(源数据!A3318)-1,源数据!A:AG,10,0),"")</f>
        <v/>
      </c>
      <c r="F3333" s="10">
        <f>IFERROR(VLOOKUP(ROW(源数据!A3318)-1,源数据!A:AG,11,0),"")</f>
        <v/>
      </c>
      <c r="G3333" s="10">
        <f>IFERROR(VLOOKUP(ROW(源数据!A3318)-1,源数据!A:AG,12,0),0)</f>
        <v/>
      </c>
      <c r="H3333" s="17">
        <f>IFERROR(G3333/F3333,"")</f>
        <v/>
      </c>
      <c r="I3333" s="17">
        <f>IFERROR(VLOOKUP(ROW(源数据!A3318)-1,源数据!A:AG,21,0),"")</f>
        <v/>
      </c>
      <c r="J3333" s="10">
        <f>IFERROR(VLOOKUP(ROW(源数据!A3318)-1,源数据!A:AG,19,0),"")</f>
        <v/>
      </c>
      <c r="K3333" s="17">
        <f>IFERROR(VLOOKUP(ROW(源数据!A3318)-1,源数据!A:AG,21,0),0)</f>
        <v/>
      </c>
      <c r="L3333" s="17">
        <f>IFERROR(VLOOKUP(ROW(源数据!A3318)-1,源数据!A:AG,17,0),0)</f>
        <v/>
      </c>
      <c r="M3333" s="51">
        <f>IFERROR(VLOOKUP(ROW(源数据!A3318)-1,源数据!A:AG,15,0),"")</f>
        <v/>
      </c>
    </row>
    <row r="3334">
      <c r="A3334" s="10" t="n">
        <v>3318</v>
      </c>
      <c r="B3334" s="10">
        <f>IFERROR(VLOOKUP(ROW(源数据!A3319)-1,源数据!A:AG,33,0),"")</f>
        <v/>
      </c>
      <c r="C3334" s="10">
        <f>IFERROR(VLOOKUP(ROW(源数据!A3319)-1,源数据!A:AG,9,0),"")</f>
        <v/>
      </c>
      <c r="D3334" s="35">
        <f>IFERROR(VLOOKUP(ROW(源数据!A3319)-1,源数据!A:AG,8,0),"")</f>
        <v/>
      </c>
      <c r="E3334" s="35">
        <f>IFERROR(VLOOKUP(ROW(源数据!A3319)-1,源数据!A:AG,10,0),"")</f>
        <v/>
      </c>
      <c r="F3334" s="10">
        <f>IFERROR(VLOOKUP(ROW(源数据!A3319)-1,源数据!A:AG,11,0),"")</f>
        <v/>
      </c>
      <c r="G3334" s="10">
        <f>IFERROR(VLOOKUP(ROW(源数据!A3319)-1,源数据!A:AG,12,0),0)</f>
        <v/>
      </c>
      <c r="H3334" s="17">
        <f>IFERROR(G3334/F3334,"")</f>
        <v/>
      </c>
      <c r="I3334" s="17">
        <f>IFERROR(VLOOKUP(ROW(源数据!A3319)-1,源数据!A:AG,21,0),"")</f>
        <v/>
      </c>
      <c r="J3334" s="10">
        <f>IFERROR(VLOOKUP(ROW(源数据!A3319)-1,源数据!A:AG,19,0),"")</f>
        <v/>
      </c>
      <c r="K3334" s="17">
        <f>IFERROR(VLOOKUP(ROW(源数据!A3319)-1,源数据!A:AG,21,0),0)</f>
        <v/>
      </c>
      <c r="L3334" s="17">
        <f>IFERROR(VLOOKUP(ROW(源数据!A3319)-1,源数据!A:AG,17,0),0)</f>
        <v/>
      </c>
      <c r="M3334" s="51">
        <f>IFERROR(VLOOKUP(ROW(源数据!A3319)-1,源数据!A:AG,15,0),"")</f>
        <v/>
      </c>
    </row>
    <row r="3335">
      <c r="A3335" s="10" t="n">
        <v>3319</v>
      </c>
      <c r="B3335" s="10">
        <f>IFERROR(VLOOKUP(ROW(源数据!A3320)-1,源数据!A:AG,33,0),"")</f>
        <v/>
      </c>
      <c r="C3335" s="10">
        <f>IFERROR(VLOOKUP(ROW(源数据!A3320)-1,源数据!A:AG,9,0),"")</f>
        <v/>
      </c>
      <c r="D3335" s="35">
        <f>IFERROR(VLOOKUP(ROW(源数据!A3320)-1,源数据!A:AG,8,0),"")</f>
        <v/>
      </c>
      <c r="E3335" s="35">
        <f>IFERROR(VLOOKUP(ROW(源数据!A3320)-1,源数据!A:AG,10,0),"")</f>
        <v/>
      </c>
      <c r="F3335" s="10">
        <f>IFERROR(VLOOKUP(ROW(源数据!A3320)-1,源数据!A:AG,11,0),"")</f>
        <v/>
      </c>
      <c r="G3335" s="10">
        <f>IFERROR(VLOOKUP(ROW(源数据!A3320)-1,源数据!A:AG,12,0),0)</f>
        <v/>
      </c>
      <c r="H3335" s="17">
        <f>IFERROR(G3335/F3335,"")</f>
        <v/>
      </c>
      <c r="I3335" s="17">
        <f>IFERROR(VLOOKUP(ROW(源数据!A3320)-1,源数据!A:AG,21,0),"")</f>
        <v/>
      </c>
      <c r="J3335" s="10">
        <f>IFERROR(VLOOKUP(ROW(源数据!A3320)-1,源数据!A:AG,19,0),"")</f>
        <v/>
      </c>
      <c r="K3335" s="17">
        <f>IFERROR(VLOOKUP(ROW(源数据!A3320)-1,源数据!A:AG,21,0),0)</f>
        <v/>
      </c>
      <c r="L3335" s="17">
        <f>IFERROR(VLOOKUP(ROW(源数据!A3320)-1,源数据!A:AG,17,0),0)</f>
        <v/>
      </c>
      <c r="M3335" s="51">
        <f>IFERROR(VLOOKUP(ROW(源数据!A3320)-1,源数据!A:AG,15,0),"")</f>
        <v/>
      </c>
    </row>
    <row r="3336">
      <c r="A3336" s="10" t="n">
        <v>3320</v>
      </c>
      <c r="B3336" s="10">
        <f>IFERROR(VLOOKUP(ROW(源数据!A3321)-1,源数据!A:AG,33,0),"")</f>
        <v/>
      </c>
      <c r="C3336" s="10">
        <f>IFERROR(VLOOKUP(ROW(源数据!A3321)-1,源数据!A:AG,9,0),"")</f>
        <v/>
      </c>
      <c r="D3336" s="35">
        <f>IFERROR(VLOOKUP(ROW(源数据!A3321)-1,源数据!A:AG,8,0),"")</f>
        <v/>
      </c>
      <c r="E3336" s="35">
        <f>IFERROR(VLOOKUP(ROW(源数据!A3321)-1,源数据!A:AG,10,0),"")</f>
        <v/>
      </c>
      <c r="F3336" s="10">
        <f>IFERROR(VLOOKUP(ROW(源数据!A3321)-1,源数据!A:AG,11,0),"")</f>
        <v/>
      </c>
      <c r="G3336" s="10">
        <f>IFERROR(VLOOKUP(ROW(源数据!A3321)-1,源数据!A:AG,12,0),0)</f>
        <v/>
      </c>
      <c r="H3336" s="17">
        <f>IFERROR(G3336/F3336,"")</f>
        <v/>
      </c>
      <c r="I3336" s="17">
        <f>IFERROR(VLOOKUP(ROW(源数据!A3321)-1,源数据!A:AG,21,0),"")</f>
        <v/>
      </c>
      <c r="J3336" s="10">
        <f>IFERROR(VLOOKUP(ROW(源数据!A3321)-1,源数据!A:AG,19,0),"")</f>
        <v/>
      </c>
      <c r="K3336" s="17">
        <f>IFERROR(VLOOKUP(ROW(源数据!A3321)-1,源数据!A:AG,21,0),0)</f>
        <v/>
      </c>
      <c r="L3336" s="17">
        <f>IFERROR(VLOOKUP(ROW(源数据!A3321)-1,源数据!A:AG,17,0),0)</f>
        <v/>
      </c>
      <c r="M3336" s="51">
        <f>IFERROR(VLOOKUP(ROW(源数据!A3321)-1,源数据!A:AG,15,0),"")</f>
        <v/>
      </c>
    </row>
    <row r="3337">
      <c r="A3337" s="10" t="n">
        <v>3321</v>
      </c>
      <c r="B3337" s="10">
        <f>IFERROR(VLOOKUP(ROW(源数据!A3322)-1,源数据!A:AG,33,0),"")</f>
        <v/>
      </c>
      <c r="C3337" s="10">
        <f>IFERROR(VLOOKUP(ROW(源数据!A3322)-1,源数据!A:AG,9,0),"")</f>
        <v/>
      </c>
      <c r="D3337" s="35">
        <f>IFERROR(VLOOKUP(ROW(源数据!A3322)-1,源数据!A:AG,8,0),"")</f>
        <v/>
      </c>
      <c r="E3337" s="35">
        <f>IFERROR(VLOOKUP(ROW(源数据!A3322)-1,源数据!A:AG,10,0),"")</f>
        <v/>
      </c>
      <c r="F3337" s="10">
        <f>IFERROR(VLOOKUP(ROW(源数据!A3322)-1,源数据!A:AG,11,0),"")</f>
        <v/>
      </c>
      <c r="G3337" s="10">
        <f>IFERROR(VLOOKUP(ROW(源数据!A3322)-1,源数据!A:AG,12,0),0)</f>
        <v/>
      </c>
      <c r="H3337" s="17">
        <f>IFERROR(G3337/F3337,"")</f>
        <v/>
      </c>
      <c r="I3337" s="17">
        <f>IFERROR(VLOOKUP(ROW(源数据!A3322)-1,源数据!A:AG,21,0),"")</f>
        <v/>
      </c>
      <c r="J3337" s="10">
        <f>IFERROR(VLOOKUP(ROW(源数据!A3322)-1,源数据!A:AG,19,0),"")</f>
        <v/>
      </c>
      <c r="K3337" s="17">
        <f>IFERROR(VLOOKUP(ROW(源数据!A3322)-1,源数据!A:AG,21,0),0)</f>
        <v/>
      </c>
      <c r="L3337" s="17">
        <f>IFERROR(VLOOKUP(ROW(源数据!A3322)-1,源数据!A:AG,17,0),0)</f>
        <v/>
      </c>
      <c r="M3337" s="51">
        <f>IFERROR(VLOOKUP(ROW(源数据!A3322)-1,源数据!A:AG,15,0),"")</f>
        <v/>
      </c>
    </row>
    <row r="3338">
      <c r="A3338" s="10" t="n">
        <v>3322</v>
      </c>
      <c r="B3338" s="10">
        <f>IFERROR(VLOOKUP(ROW(源数据!A3323)-1,源数据!A:AG,33,0),"")</f>
        <v/>
      </c>
      <c r="C3338" s="10">
        <f>IFERROR(VLOOKUP(ROW(源数据!A3323)-1,源数据!A:AG,9,0),"")</f>
        <v/>
      </c>
      <c r="D3338" s="35">
        <f>IFERROR(VLOOKUP(ROW(源数据!A3323)-1,源数据!A:AG,8,0),"")</f>
        <v/>
      </c>
      <c r="E3338" s="35">
        <f>IFERROR(VLOOKUP(ROW(源数据!A3323)-1,源数据!A:AG,10,0),"")</f>
        <v/>
      </c>
      <c r="F3338" s="10">
        <f>IFERROR(VLOOKUP(ROW(源数据!A3323)-1,源数据!A:AG,11,0),"")</f>
        <v/>
      </c>
      <c r="G3338" s="10">
        <f>IFERROR(VLOOKUP(ROW(源数据!A3323)-1,源数据!A:AG,12,0),0)</f>
        <v/>
      </c>
      <c r="H3338" s="17">
        <f>IFERROR(G3338/F3338,"")</f>
        <v/>
      </c>
      <c r="I3338" s="17">
        <f>IFERROR(VLOOKUP(ROW(源数据!A3323)-1,源数据!A:AG,21,0),"")</f>
        <v/>
      </c>
      <c r="J3338" s="10">
        <f>IFERROR(VLOOKUP(ROW(源数据!A3323)-1,源数据!A:AG,19,0),"")</f>
        <v/>
      </c>
      <c r="K3338" s="17">
        <f>IFERROR(VLOOKUP(ROW(源数据!A3323)-1,源数据!A:AG,21,0),0)</f>
        <v/>
      </c>
      <c r="L3338" s="17">
        <f>IFERROR(VLOOKUP(ROW(源数据!A3323)-1,源数据!A:AG,17,0),0)</f>
        <v/>
      </c>
      <c r="M3338" s="51">
        <f>IFERROR(VLOOKUP(ROW(源数据!A3323)-1,源数据!A:AG,15,0),"")</f>
        <v/>
      </c>
    </row>
    <row r="3339">
      <c r="A3339" s="10" t="n">
        <v>3323</v>
      </c>
      <c r="B3339" s="10">
        <f>IFERROR(VLOOKUP(ROW(源数据!A3324)-1,源数据!A:AG,33,0),"")</f>
        <v/>
      </c>
      <c r="C3339" s="10">
        <f>IFERROR(VLOOKUP(ROW(源数据!A3324)-1,源数据!A:AG,9,0),"")</f>
        <v/>
      </c>
      <c r="D3339" s="35">
        <f>IFERROR(VLOOKUP(ROW(源数据!A3324)-1,源数据!A:AG,8,0),"")</f>
        <v/>
      </c>
      <c r="E3339" s="35">
        <f>IFERROR(VLOOKUP(ROW(源数据!A3324)-1,源数据!A:AG,10,0),"")</f>
        <v/>
      </c>
      <c r="F3339" s="10">
        <f>IFERROR(VLOOKUP(ROW(源数据!A3324)-1,源数据!A:AG,11,0),"")</f>
        <v/>
      </c>
      <c r="G3339" s="10">
        <f>IFERROR(VLOOKUP(ROW(源数据!A3324)-1,源数据!A:AG,12,0),0)</f>
        <v/>
      </c>
      <c r="H3339" s="17">
        <f>IFERROR(G3339/F3339,"")</f>
        <v/>
      </c>
      <c r="I3339" s="17">
        <f>IFERROR(VLOOKUP(ROW(源数据!A3324)-1,源数据!A:AG,21,0),"")</f>
        <v/>
      </c>
      <c r="J3339" s="10">
        <f>IFERROR(VLOOKUP(ROW(源数据!A3324)-1,源数据!A:AG,19,0),"")</f>
        <v/>
      </c>
      <c r="K3339" s="17">
        <f>IFERROR(VLOOKUP(ROW(源数据!A3324)-1,源数据!A:AG,21,0),0)</f>
        <v/>
      </c>
      <c r="L3339" s="17">
        <f>IFERROR(VLOOKUP(ROW(源数据!A3324)-1,源数据!A:AG,17,0),0)</f>
        <v/>
      </c>
      <c r="M3339" s="51">
        <f>IFERROR(VLOOKUP(ROW(源数据!A3324)-1,源数据!A:AG,15,0),"")</f>
        <v/>
      </c>
    </row>
    <row r="3340">
      <c r="A3340" s="10" t="n">
        <v>3324</v>
      </c>
      <c r="B3340" s="10">
        <f>IFERROR(VLOOKUP(ROW(源数据!A3325)-1,源数据!A:AG,33,0),"")</f>
        <v/>
      </c>
      <c r="C3340" s="10">
        <f>IFERROR(VLOOKUP(ROW(源数据!A3325)-1,源数据!A:AG,9,0),"")</f>
        <v/>
      </c>
      <c r="D3340" s="35">
        <f>IFERROR(VLOOKUP(ROW(源数据!A3325)-1,源数据!A:AG,8,0),"")</f>
        <v/>
      </c>
      <c r="E3340" s="35">
        <f>IFERROR(VLOOKUP(ROW(源数据!A3325)-1,源数据!A:AG,10,0),"")</f>
        <v/>
      </c>
      <c r="F3340" s="10">
        <f>IFERROR(VLOOKUP(ROW(源数据!A3325)-1,源数据!A:AG,11,0),"")</f>
        <v/>
      </c>
      <c r="G3340" s="10">
        <f>IFERROR(VLOOKUP(ROW(源数据!A3325)-1,源数据!A:AG,12,0),0)</f>
        <v/>
      </c>
      <c r="H3340" s="17">
        <f>IFERROR(G3340/F3340,"")</f>
        <v/>
      </c>
      <c r="I3340" s="17">
        <f>IFERROR(VLOOKUP(ROW(源数据!A3325)-1,源数据!A:AG,21,0),"")</f>
        <v/>
      </c>
      <c r="J3340" s="10">
        <f>IFERROR(VLOOKUP(ROW(源数据!A3325)-1,源数据!A:AG,19,0),"")</f>
        <v/>
      </c>
      <c r="K3340" s="17">
        <f>IFERROR(VLOOKUP(ROW(源数据!A3325)-1,源数据!A:AG,21,0),0)</f>
        <v/>
      </c>
      <c r="L3340" s="17">
        <f>IFERROR(VLOOKUP(ROW(源数据!A3325)-1,源数据!A:AG,17,0),0)</f>
        <v/>
      </c>
      <c r="M3340" s="51">
        <f>IFERROR(VLOOKUP(ROW(源数据!A3325)-1,源数据!A:AG,15,0),"")</f>
        <v/>
      </c>
    </row>
    <row r="3341">
      <c r="A3341" s="10" t="n">
        <v>3325</v>
      </c>
      <c r="B3341" s="10">
        <f>IFERROR(VLOOKUP(ROW(源数据!A3326)-1,源数据!A:AG,33,0),"")</f>
        <v/>
      </c>
      <c r="C3341" s="10">
        <f>IFERROR(VLOOKUP(ROW(源数据!A3326)-1,源数据!A:AG,9,0),"")</f>
        <v/>
      </c>
      <c r="D3341" s="35">
        <f>IFERROR(VLOOKUP(ROW(源数据!A3326)-1,源数据!A:AG,8,0),"")</f>
        <v/>
      </c>
      <c r="E3341" s="35">
        <f>IFERROR(VLOOKUP(ROW(源数据!A3326)-1,源数据!A:AG,10,0),"")</f>
        <v/>
      </c>
      <c r="F3341" s="10">
        <f>IFERROR(VLOOKUP(ROW(源数据!A3326)-1,源数据!A:AG,11,0),"")</f>
        <v/>
      </c>
      <c r="G3341" s="10">
        <f>IFERROR(VLOOKUP(ROW(源数据!A3326)-1,源数据!A:AG,12,0),0)</f>
        <v/>
      </c>
      <c r="H3341" s="17">
        <f>IFERROR(G3341/F3341,"")</f>
        <v/>
      </c>
      <c r="I3341" s="17">
        <f>IFERROR(VLOOKUP(ROW(源数据!A3326)-1,源数据!A:AG,21,0),"")</f>
        <v/>
      </c>
      <c r="J3341" s="10">
        <f>IFERROR(VLOOKUP(ROW(源数据!A3326)-1,源数据!A:AG,19,0),"")</f>
        <v/>
      </c>
      <c r="K3341" s="17">
        <f>IFERROR(VLOOKUP(ROW(源数据!A3326)-1,源数据!A:AG,21,0),0)</f>
        <v/>
      </c>
      <c r="L3341" s="17">
        <f>IFERROR(VLOOKUP(ROW(源数据!A3326)-1,源数据!A:AG,17,0),0)</f>
        <v/>
      </c>
      <c r="M3341" s="51">
        <f>IFERROR(VLOOKUP(ROW(源数据!A3326)-1,源数据!A:AG,15,0),"")</f>
        <v/>
      </c>
    </row>
    <row r="3342">
      <c r="A3342" s="10" t="n">
        <v>3326</v>
      </c>
      <c r="B3342" s="10">
        <f>IFERROR(VLOOKUP(ROW(源数据!A3327)-1,源数据!A:AG,33,0),"")</f>
        <v/>
      </c>
      <c r="C3342" s="10">
        <f>IFERROR(VLOOKUP(ROW(源数据!A3327)-1,源数据!A:AG,9,0),"")</f>
        <v/>
      </c>
      <c r="D3342" s="35">
        <f>IFERROR(VLOOKUP(ROW(源数据!A3327)-1,源数据!A:AG,8,0),"")</f>
        <v/>
      </c>
      <c r="E3342" s="35">
        <f>IFERROR(VLOOKUP(ROW(源数据!A3327)-1,源数据!A:AG,10,0),"")</f>
        <v/>
      </c>
      <c r="F3342" s="10">
        <f>IFERROR(VLOOKUP(ROW(源数据!A3327)-1,源数据!A:AG,11,0),"")</f>
        <v/>
      </c>
      <c r="G3342" s="10">
        <f>IFERROR(VLOOKUP(ROW(源数据!A3327)-1,源数据!A:AG,12,0),0)</f>
        <v/>
      </c>
      <c r="H3342" s="17">
        <f>IFERROR(G3342/F3342,"")</f>
        <v/>
      </c>
      <c r="I3342" s="17">
        <f>IFERROR(VLOOKUP(ROW(源数据!A3327)-1,源数据!A:AG,21,0),"")</f>
        <v/>
      </c>
      <c r="J3342" s="10">
        <f>IFERROR(VLOOKUP(ROW(源数据!A3327)-1,源数据!A:AG,19,0),"")</f>
        <v/>
      </c>
      <c r="K3342" s="17">
        <f>IFERROR(VLOOKUP(ROW(源数据!A3327)-1,源数据!A:AG,21,0),0)</f>
        <v/>
      </c>
      <c r="L3342" s="17">
        <f>IFERROR(VLOOKUP(ROW(源数据!A3327)-1,源数据!A:AG,17,0),0)</f>
        <v/>
      </c>
      <c r="M3342" s="51">
        <f>IFERROR(VLOOKUP(ROW(源数据!A3327)-1,源数据!A:AG,15,0),"")</f>
        <v/>
      </c>
    </row>
    <row r="3343">
      <c r="A3343" s="10" t="n">
        <v>3327</v>
      </c>
      <c r="B3343" s="10">
        <f>IFERROR(VLOOKUP(ROW(源数据!A3328)-1,源数据!A:AG,33,0),"")</f>
        <v/>
      </c>
      <c r="C3343" s="10">
        <f>IFERROR(VLOOKUP(ROW(源数据!A3328)-1,源数据!A:AG,9,0),"")</f>
        <v/>
      </c>
      <c r="D3343" s="35">
        <f>IFERROR(VLOOKUP(ROW(源数据!A3328)-1,源数据!A:AG,8,0),"")</f>
        <v/>
      </c>
      <c r="E3343" s="35">
        <f>IFERROR(VLOOKUP(ROW(源数据!A3328)-1,源数据!A:AG,10,0),"")</f>
        <v/>
      </c>
      <c r="F3343" s="10">
        <f>IFERROR(VLOOKUP(ROW(源数据!A3328)-1,源数据!A:AG,11,0),"")</f>
        <v/>
      </c>
      <c r="G3343" s="10">
        <f>IFERROR(VLOOKUP(ROW(源数据!A3328)-1,源数据!A:AG,12,0),0)</f>
        <v/>
      </c>
      <c r="H3343" s="17">
        <f>IFERROR(G3343/F3343,"")</f>
        <v/>
      </c>
      <c r="I3343" s="17">
        <f>IFERROR(VLOOKUP(ROW(源数据!A3328)-1,源数据!A:AG,21,0),"")</f>
        <v/>
      </c>
      <c r="J3343" s="10">
        <f>IFERROR(VLOOKUP(ROW(源数据!A3328)-1,源数据!A:AG,19,0),"")</f>
        <v/>
      </c>
      <c r="K3343" s="17">
        <f>IFERROR(VLOOKUP(ROW(源数据!A3328)-1,源数据!A:AG,21,0),0)</f>
        <v/>
      </c>
      <c r="L3343" s="17">
        <f>IFERROR(VLOOKUP(ROW(源数据!A3328)-1,源数据!A:AG,17,0),0)</f>
        <v/>
      </c>
      <c r="M3343" s="51">
        <f>IFERROR(VLOOKUP(ROW(源数据!A3328)-1,源数据!A:AG,15,0),"")</f>
        <v/>
      </c>
    </row>
    <row r="3344">
      <c r="A3344" s="10" t="n">
        <v>3328</v>
      </c>
      <c r="B3344" s="10">
        <f>IFERROR(VLOOKUP(ROW(源数据!A3329)-1,源数据!A:AG,33,0),"")</f>
        <v/>
      </c>
      <c r="C3344" s="10">
        <f>IFERROR(VLOOKUP(ROW(源数据!A3329)-1,源数据!A:AG,9,0),"")</f>
        <v/>
      </c>
      <c r="D3344" s="35">
        <f>IFERROR(VLOOKUP(ROW(源数据!A3329)-1,源数据!A:AG,8,0),"")</f>
        <v/>
      </c>
      <c r="E3344" s="35">
        <f>IFERROR(VLOOKUP(ROW(源数据!A3329)-1,源数据!A:AG,10,0),"")</f>
        <v/>
      </c>
      <c r="F3344" s="10">
        <f>IFERROR(VLOOKUP(ROW(源数据!A3329)-1,源数据!A:AG,11,0),"")</f>
        <v/>
      </c>
      <c r="G3344" s="10">
        <f>IFERROR(VLOOKUP(ROW(源数据!A3329)-1,源数据!A:AG,12,0),0)</f>
        <v/>
      </c>
      <c r="H3344" s="17">
        <f>IFERROR(G3344/F3344,"")</f>
        <v/>
      </c>
      <c r="I3344" s="17">
        <f>IFERROR(VLOOKUP(ROW(源数据!A3329)-1,源数据!A:AG,21,0),"")</f>
        <v/>
      </c>
      <c r="J3344" s="10">
        <f>IFERROR(VLOOKUP(ROW(源数据!A3329)-1,源数据!A:AG,19,0),"")</f>
        <v/>
      </c>
      <c r="K3344" s="17">
        <f>IFERROR(VLOOKUP(ROW(源数据!A3329)-1,源数据!A:AG,21,0),0)</f>
        <v/>
      </c>
      <c r="L3344" s="17">
        <f>IFERROR(VLOOKUP(ROW(源数据!A3329)-1,源数据!A:AG,17,0),0)</f>
        <v/>
      </c>
      <c r="M3344" s="51">
        <f>IFERROR(VLOOKUP(ROW(源数据!A3329)-1,源数据!A:AG,15,0),"")</f>
        <v/>
      </c>
    </row>
    <row r="3345">
      <c r="A3345" s="10" t="n">
        <v>3329</v>
      </c>
      <c r="B3345" s="10">
        <f>IFERROR(VLOOKUP(ROW(源数据!A3330)-1,源数据!A:AG,33,0),"")</f>
        <v/>
      </c>
      <c r="C3345" s="10">
        <f>IFERROR(VLOOKUP(ROW(源数据!A3330)-1,源数据!A:AG,9,0),"")</f>
        <v/>
      </c>
      <c r="D3345" s="35">
        <f>IFERROR(VLOOKUP(ROW(源数据!A3330)-1,源数据!A:AG,8,0),"")</f>
        <v/>
      </c>
      <c r="E3345" s="35">
        <f>IFERROR(VLOOKUP(ROW(源数据!A3330)-1,源数据!A:AG,10,0),"")</f>
        <v/>
      </c>
      <c r="F3345" s="10">
        <f>IFERROR(VLOOKUP(ROW(源数据!A3330)-1,源数据!A:AG,11,0),"")</f>
        <v/>
      </c>
      <c r="G3345" s="10">
        <f>IFERROR(VLOOKUP(ROW(源数据!A3330)-1,源数据!A:AG,12,0),0)</f>
        <v/>
      </c>
      <c r="H3345" s="17">
        <f>IFERROR(G3345/F3345,"")</f>
        <v/>
      </c>
      <c r="I3345" s="17">
        <f>IFERROR(VLOOKUP(ROW(源数据!A3330)-1,源数据!A:AG,21,0),"")</f>
        <v/>
      </c>
      <c r="J3345" s="10">
        <f>IFERROR(VLOOKUP(ROW(源数据!A3330)-1,源数据!A:AG,19,0),"")</f>
        <v/>
      </c>
      <c r="K3345" s="17">
        <f>IFERROR(VLOOKUP(ROW(源数据!A3330)-1,源数据!A:AG,21,0),0)</f>
        <v/>
      </c>
      <c r="L3345" s="17">
        <f>IFERROR(VLOOKUP(ROW(源数据!A3330)-1,源数据!A:AG,17,0),0)</f>
        <v/>
      </c>
      <c r="M3345" s="51">
        <f>IFERROR(VLOOKUP(ROW(源数据!A3330)-1,源数据!A:AG,15,0),"")</f>
        <v/>
      </c>
    </row>
    <row r="3346">
      <c r="A3346" s="10" t="n">
        <v>3330</v>
      </c>
      <c r="B3346" s="10">
        <f>IFERROR(VLOOKUP(ROW(源数据!A3331)-1,源数据!A:AG,33,0),"")</f>
        <v/>
      </c>
      <c r="C3346" s="10">
        <f>IFERROR(VLOOKUP(ROW(源数据!A3331)-1,源数据!A:AG,9,0),"")</f>
        <v/>
      </c>
      <c r="D3346" s="35">
        <f>IFERROR(VLOOKUP(ROW(源数据!A3331)-1,源数据!A:AG,8,0),"")</f>
        <v/>
      </c>
      <c r="E3346" s="35">
        <f>IFERROR(VLOOKUP(ROW(源数据!A3331)-1,源数据!A:AG,10,0),"")</f>
        <v/>
      </c>
      <c r="F3346" s="10">
        <f>IFERROR(VLOOKUP(ROW(源数据!A3331)-1,源数据!A:AG,11,0),"")</f>
        <v/>
      </c>
      <c r="G3346" s="10">
        <f>IFERROR(VLOOKUP(ROW(源数据!A3331)-1,源数据!A:AG,12,0),0)</f>
        <v/>
      </c>
      <c r="H3346" s="17">
        <f>IFERROR(G3346/F3346,"")</f>
        <v/>
      </c>
      <c r="I3346" s="17">
        <f>IFERROR(VLOOKUP(ROW(源数据!A3331)-1,源数据!A:AG,21,0),"")</f>
        <v/>
      </c>
      <c r="J3346" s="10">
        <f>IFERROR(VLOOKUP(ROW(源数据!A3331)-1,源数据!A:AG,19,0),"")</f>
        <v/>
      </c>
      <c r="K3346" s="17">
        <f>IFERROR(VLOOKUP(ROW(源数据!A3331)-1,源数据!A:AG,21,0),0)</f>
        <v/>
      </c>
      <c r="L3346" s="17">
        <f>IFERROR(VLOOKUP(ROW(源数据!A3331)-1,源数据!A:AG,17,0),0)</f>
        <v/>
      </c>
      <c r="M3346" s="51">
        <f>IFERROR(VLOOKUP(ROW(源数据!A3331)-1,源数据!A:AG,15,0),"")</f>
        <v/>
      </c>
    </row>
    <row r="3347">
      <c r="A3347" s="10" t="n">
        <v>3331</v>
      </c>
      <c r="B3347" s="10">
        <f>IFERROR(VLOOKUP(ROW(源数据!A3332)-1,源数据!A:AG,33,0),"")</f>
        <v/>
      </c>
      <c r="C3347" s="10">
        <f>IFERROR(VLOOKUP(ROW(源数据!A3332)-1,源数据!A:AG,9,0),"")</f>
        <v/>
      </c>
      <c r="D3347" s="35">
        <f>IFERROR(VLOOKUP(ROW(源数据!A3332)-1,源数据!A:AG,8,0),"")</f>
        <v/>
      </c>
      <c r="E3347" s="35">
        <f>IFERROR(VLOOKUP(ROW(源数据!A3332)-1,源数据!A:AG,10,0),"")</f>
        <v/>
      </c>
      <c r="F3347" s="10">
        <f>IFERROR(VLOOKUP(ROW(源数据!A3332)-1,源数据!A:AG,11,0),"")</f>
        <v/>
      </c>
      <c r="G3347" s="10">
        <f>IFERROR(VLOOKUP(ROW(源数据!A3332)-1,源数据!A:AG,12,0),0)</f>
        <v/>
      </c>
      <c r="H3347" s="17">
        <f>IFERROR(G3347/F3347,"")</f>
        <v/>
      </c>
      <c r="I3347" s="17">
        <f>IFERROR(VLOOKUP(ROW(源数据!A3332)-1,源数据!A:AG,21,0),"")</f>
        <v/>
      </c>
      <c r="J3347" s="10">
        <f>IFERROR(VLOOKUP(ROW(源数据!A3332)-1,源数据!A:AG,19,0),"")</f>
        <v/>
      </c>
      <c r="K3347" s="17">
        <f>IFERROR(VLOOKUP(ROW(源数据!A3332)-1,源数据!A:AG,21,0),0)</f>
        <v/>
      </c>
      <c r="L3347" s="17">
        <f>IFERROR(VLOOKUP(ROW(源数据!A3332)-1,源数据!A:AG,17,0),0)</f>
        <v/>
      </c>
      <c r="M3347" s="51">
        <f>IFERROR(VLOOKUP(ROW(源数据!A3332)-1,源数据!A:AG,15,0),"")</f>
        <v/>
      </c>
    </row>
    <row r="3348">
      <c r="A3348" s="10" t="n">
        <v>3332</v>
      </c>
      <c r="B3348" s="10">
        <f>IFERROR(VLOOKUP(ROW(源数据!A3333)-1,源数据!A:AG,33,0),"")</f>
        <v/>
      </c>
      <c r="C3348" s="10">
        <f>IFERROR(VLOOKUP(ROW(源数据!A3333)-1,源数据!A:AG,9,0),"")</f>
        <v/>
      </c>
      <c r="D3348" s="35">
        <f>IFERROR(VLOOKUP(ROW(源数据!A3333)-1,源数据!A:AG,8,0),"")</f>
        <v/>
      </c>
      <c r="E3348" s="35">
        <f>IFERROR(VLOOKUP(ROW(源数据!A3333)-1,源数据!A:AG,10,0),"")</f>
        <v/>
      </c>
      <c r="F3348" s="10">
        <f>IFERROR(VLOOKUP(ROW(源数据!A3333)-1,源数据!A:AG,11,0),"")</f>
        <v/>
      </c>
      <c r="G3348" s="10">
        <f>IFERROR(VLOOKUP(ROW(源数据!A3333)-1,源数据!A:AG,12,0),0)</f>
        <v/>
      </c>
      <c r="H3348" s="17">
        <f>IFERROR(G3348/F3348,"")</f>
        <v/>
      </c>
      <c r="I3348" s="17">
        <f>IFERROR(VLOOKUP(ROW(源数据!A3333)-1,源数据!A:AG,21,0),"")</f>
        <v/>
      </c>
      <c r="J3348" s="10">
        <f>IFERROR(VLOOKUP(ROW(源数据!A3333)-1,源数据!A:AG,19,0),"")</f>
        <v/>
      </c>
      <c r="K3348" s="17">
        <f>IFERROR(VLOOKUP(ROW(源数据!A3333)-1,源数据!A:AG,21,0),0)</f>
        <v/>
      </c>
      <c r="L3348" s="17">
        <f>IFERROR(VLOOKUP(ROW(源数据!A3333)-1,源数据!A:AG,17,0),0)</f>
        <v/>
      </c>
      <c r="M3348" s="51">
        <f>IFERROR(VLOOKUP(ROW(源数据!A3333)-1,源数据!A:AG,15,0),"")</f>
        <v/>
      </c>
    </row>
    <row r="3349">
      <c r="A3349" s="10" t="n">
        <v>3333</v>
      </c>
      <c r="B3349" s="10">
        <f>IFERROR(VLOOKUP(ROW(源数据!A3334)-1,源数据!A:AG,33,0),"")</f>
        <v/>
      </c>
      <c r="C3349" s="10">
        <f>IFERROR(VLOOKUP(ROW(源数据!A3334)-1,源数据!A:AG,9,0),"")</f>
        <v/>
      </c>
      <c r="D3349" s="35">
        <f>IFERROR(VLOOKUP(ROW(源数据!A3334)-1,源数据!A:AG,8,0),"")</f>
        <v/>
      </c>
      <c r="E3349" s="35">
        <f>IFERROR(VLOOKUP(ROW(源数据!A3334)-1,源数据!A:AG,10,0),"")</f>
        <v/>
      </c>
      <c r="F3349" s="10">
        <f>IFERROR(VLOOKUP(ROW(源数据!A3334)-1,源数据!A:AG,11,0),"")</f>
        <v/>
      </c>
      <c r="G3349" s="10">
        <f>IFERROR(VLOOKUP(ROW(源数据!A3334)-1,源数据!A:AG,12,0),0)</f>
        <v/>
      </c>
      <c r="H3349" s="17">
        <f>IFERROR(G3349/F3349,"")</f>
        <v/>
      </c>
      <c r="I3349" s="17">
        <f>IFERROR(VLOOKUP(ROW(源数据!A3334)-1,源数据!A:AG,21,0),"")</f>
        <v/>
      </c>
      <c r="J3349" s="10">
        <f>IFERROR(VLOOKUP(ROW(源数据!A3334)-1,源数据!A:AG,19,0),"")</f>
        <v/>
      </c>
      <c r="K3349" s="17">
        <f>IFERROR(VLOOKUP(ROW(源数据!A3334)-1,源数据!A:AG,21,0),0)</f>
        <v/>
      </c>
      <c r="L3349" s="17">
        <f>IFERROR(VLOOKUP(ROW(源数据!A3334)-1,源数据!A:AG,17,0),0)</f>
        <v/>
      </c>
      <c r="M3349" s="51">
        <f>IFERROR(VLOOKUP(ROW(源数据!A3334)-1,源数据!A:AG,15,0),"")</f>
        <v/>
      </c>
    </row>
    <row r="3350">
      <c r="A3350" s="10" t="n">
        <v>3334</v>
      </c>
      <c r="B3350" s="10">
        <f>IFERROR(VLOOKUP(ROW(源数据!A3335)-1,源数据!A:AG,33,0),"")</f>
        <v/>
      </c>
      <c r="C3350" s="10">
        <f>IFERROR(VLOOKUP(ROW(源数据!A3335)-1,源数据!A:AG,9,0),"")</f>
        <v/>
      </c>
      <c r="D3350" s="35">
        <f>IFERROR(VLOOKUP(ROW(源数据!A3335)-1,源数据!A:AG,8,0),"")</f>
        <v/>
      </c>
      <c r="E3350" s="35">
        <f>IFERROR(VLOOKUP(ROW(源数据!A3335)-1,源数据!A:AG,10,0),"")</f>
        <v/>
      </c>
      <c r="F3350" s="10">
        <f>IFERROR(VLOOKUP(ROW(源数据!A3335)-1,源数据!A:AG,11,0),"")</f>
        <v/>
      </c>
      <c r="G3350" s="10">
        <f>IFERROR(VLOOKUP(ROW(源数据!A3335)-1,源数据!A:AG,12,0),0)</f>
        <v/>
      </c>
      <c r="H3350" s="17">
        <f>IFERROR(G3350/F3350,"")</f>
        <v/>
      </c>
      <c r="I3350" s="17">
        <f>IFERROR(VLOOKUP(ROW(源数据!A3335)-1,源数据!A:AG,21,0),"")</f>
        <v/>
      </c>
      <c r="J3350" s="10">
        <f>IFERROR(VLOOKUP(ROW(源数据!A3335)-1,源数据!A:AG,19,0),"")</f>
        <v/>
      </c>
      <c r="K3350" s="17">
        <f>IFERROR(VLOOKUP(ROW(源数据!A3335)-1,源数据!A:AG,21,0),0)</f>
        <v/>
      </c>
      <c r="L3350" s="17">
        <f>IFERROR(VLOOKUP(ROW(源数据!A3335)-1,源数据!A:AG,17,0),0)</f>
        <v/>
      </c>
      <c r="M3350" s="51">
        <f>IFERROR(VLOOKUP(ROW(源数据!A3335)-1,源数据!A:AG,15,0),"")</f>
        <v/>
      </c>
    </row>
    <row r="3351">
      <c r="A3351" s="10" t="n">
        <v>3335</v>
      </c>
      <c r="B3351" s="10">
        <f>IFERROR(VLOOKUP(ROW(源数据!A3336)-1,源数据!A:AG,33,0),"")</f>
        <v/>
      </c>
      <c r="C3351" s="10">
        <f>IFERROR(VLOOKUP(ROW(源数据!A3336)-1,源数据!A:AG,9,0),"")</f>
        <v/>
      </c>
      <c r="D3351" s="35">
        <f>IFERROR(VLOOKUP(ROW(源数据!A3336)-1,源数据!A:AG,8,0),"")</f>
        <v/>
      </c>
      <c r="E3351" s="35">
        <f>IFERROR(VLOOKUP(ROW(源数据!A3336)-1,源数据!A:AG,10,0),"")</f>
        <v/>
      </c>
      <c r="F3351" s="10">
        <f>IFERROR(VLOOKUP(ROW(源数据!A3336)-1,源数据!A:AG,11,0),"")</f>
        <v/>
      </c>
      <c r="G3351" s="10">
        <f>IFERROR(VLOOKUP(ROW(源数据!A3336)-1,源数据!A:AG,12,0),0)</f>
        <v/>
      </c>
      <c r="H3351" s="17">
        <f>IFERROR(G3351/F3351,"")</f>
        <v/>
      </c>
      <c r="I3351" s="17">
        <f>IFERROR(VLOOKUP(ROW(源数据!A3336)-1,源数据!A:AG,21,0),"")</f>
        <v/>
      </c>
      <c r="J3351" s="10">
        <f>IFERROR(VLOOKUP(ROW(源数据!A3336)-1,源数据!A:AG,19,0),"")</f>
        <v/>
      </c>
      <c r="K3351" s="17">
        <f>IFERROR(VLOOKUP(ROW(源数据!A3336)-1,源数据!A:AG,21,0),0)</f>
        <v/>
      </c>
      <c r="L3351" s="17">
        <f>IFERROR(VLOOKUP(ROW(源数据!A3336)-1,源数据!A:AG,17,0),0)</f>
        <v/>
      </c>
      <c r="M3351" s="51">
        <f>IFERROR(VLOOKUP(ROW(源数据!A3336)-1,源数据!A:AG,15,0),"")</f>
        <v/>
      </c>
    </row>
    <row r="3352">
      <c r="A3352" s="10" t="n">
        <v>3336</v>
      </c>
      <c r="B3352" s="10">
        <f>IFERROR(VLOOKUP(ROW(源数据!A3337)-1,源数据!A:AG,33,0),"")</f>
        <v/>
      </c>
      <c r="C3352" s="10">
        <f>IFERROR(VLOOKUP(ROW(源数据!A3337)-1,源数据!A:AG,9,0),"")</f>
        <v/>
      </c>
      <c r="D3352" s="35">
        <f>IFERROR(VLOOKUP(ROW(源数据!A3337)-1,源数据!A:AG,8,0),"")</f>
        <v/>
      </c>
      <c r="E3352" s="35">
        <f>IFERROR(VLOOKUP(ROW(源数据!A3337)-1,源数据!A:AG,10,0),"")</f>
        <v/>
      </c>
      <c r="F3352" s="10">
        <f>IFERROR(VLOOKUP(ROW(源数据!A3337)-1,源数据!A:AG,11,0),"")</f>
        <v/>
      </c>
      <c r="G3352" s="10">
        <f>IFERROR(VLOOKUP(ROW(源数据!A3337)-1,源数据!A:AG,12,0),0)</f>
        <v/>
      </c>
      <c r="H3352" s="17">
        <f>IFERROR(G3352/F3352,"")</f>
        <v/>
      </c>
      <c r="I3352" s="17">
        <f>IFERROR(VLOOKUP(ROW(源数据!A3337)-1,源数据!A:AG,21,0),"")</f>
        <v/>
      </c>
      <c r="J3352" s="10">
        <f>IFERROR(VLOOKUP(ROW(源数据!A3337)-1,源数据!A:AG,19,0),"")</f>
        <v/>
      </c>
      <c r="K3352" s="17">
        <f>IFERROR(VLOOKUP(ROW(源数据!A3337)-1,源数据!A:AG,21,0),0)</f>
        <v/>
      </c>
      <c r="L3352" s="17">
        <f>IFERROR(VLOOKUP(ROW(源数据!A3337)-1,源数据!A:AG,17,0),0)</f>
        <v/>
      </c>
      <c r="M3352" s="51">
        <f>IFERROR(VLOOKUP(ROW(源数据!A3337)-1,源数据!A:AG,15,0),"")</f>
        <v/>
      </c>
    </row>
    <row r="3353">
      <c r="A3353" s="10" t="n">
        <v>3337</v>
      </c>
      <c r="B3353" s="10">
        <f>IFERROR(VLOOKUP(ROW(源数据!A3338)-1,源数据!A:AG,33,0),"")</f>
        <v/>
      </c>
      <c r="C3353" s="10">
        <f>IFERROR(VLOOKUP(ROW(源数据!A3338)-1,源数据!A:AG,9,0),"")</f>
        <v/>
      </c>
      <c r="D3353" s="35">
        <f>IFERROR(VLOOKUP(ROW(源数据!A3338)-1,源数据!A:AG,8,0),"")</f>
        <v/>
      </c>
      <c r="E3353" s="35">
        <f>IFERROR(VLOOKUP(ROW(源数据!A3338)-1,源数据!A:AG,10,0),"")</f>
        <v/>
      </c>
      <c r="F3353" s="10">
        <f>IFERROR(VLOOKUP(ROW(源数据!A3338)-1,源数据!A:AG,11,0),"")</f>
        <v/>
      </c>
      <c r="G3353" s="10">
        <f>IFERROR(VLOOKUP(ROW(源数据!A3338)-1,源数据!A:AG,12,0),0)</f>
        <v/>
      </c>
      <c r="H3353" s="17">
        <f>IFERROR(G3353/F3353,"")</f>
        <v/>
      </c>
      <c r="I3353" s="17">
        <f>IFERROR(VLOOKUP(ROW(源数据!A3338)-1,源数据!A:AG,21,0),"")</f>
        <v/>
      </c>
      <c r="J3353" s="10">
        <f>IFERROR(VLOOKUP(ROW(源数据!A3338)-1,源数据!A:AG,19,0),"")</f>
        <v/>
      </c>
      <c r="K3353" s="17">
        <f>IFERROR(VLOOKUP(ROW(源数据!A3338)-1,源数据!A:AG,21,0),0)</f>
        <v/>
      </c>
      <c r="L3353" s="17">
        <f>IFERROR(VLOOKUP(ROW(源数据!A3338)-1,源数据!A:AG,17,0),0)</f>
        <v/>
      </c>
      <c r="M3353" s="51">
        <f>IFERROR(VLOOKUP(ROW(源数据!A3338)-1,源数据!A:AG,15,0),"")</f>
        <v/>
      </c>
    </row>
    <row r="3354">
      <c r="A3354" s="10" t="n">
        <v>3338</v>
      </c>
      <c r="B3354" s="10">
        <f>IFERROR(VLOOKUP(ROW(源数据!A3339)-1,源数据!A:AG,33,0),"")</f>
        <v/>
      </c>
      <c r="C3354" s="10">
        <f>IFERROR(VLOOKUP(ROW(源数据!A3339)-1,源数据!A:AG,9,0),"")</f>
        <v/>
      </c>
      <c r="D3354" s="35">
        <f>IFERROR(VLOOKUP(ROW(源数据!A3339)-1,源数据!A:AG,8,0),"")</f>
        <v/>
      </c>
      <c r="E3354" s="35">
        <f>IFERROR(VLOOKUP(ROW(源数据!A3339)-1,源数据!A:AG,10,0),"")</f>
        <v/>
      </c>
      <c r="F3354" s="10">
        <f>IFERROR(VLOOKUP(ROW(源数据!A3339)-1,源数据!A:AG,11,0),"")</f>
        <v/>
      </c>
      <c r="G3354" s="10">
        <f>IFERROR(VLOOKUP(ROW(源数据!A3339)-1,源数据!A:AG,12,0),0)</f>
        <v/>
      </c>
      <c r="H3354" s="17">
        <f>IFERROR(G3354/F3354,"")</f>
        <v/>
      </c>
      <c r="I3354" s="17">
        <f>IFERROR(VLOOKUP(ROW(源数据!A3339)-1,源数据!A:AG,21,0),"")</f>
        <v/>
      </c>
      <c r="J3354" s="10">
        <f>IFERROR(VLOOKUP(ROW(源数据!A3339)-1,源数据!A:AG,19,0),"")</f>
        <v/>
      </c>
      <c r="K3354" s="17">
        <f>IFERROR(VLOOKUP(ROW(源数据!A3339)-1,源数据!A:AG,21,0),0)</f>
        <v/>
      </c>
      <c r="L3354" s="17">
        <f>IFERROR(VLOOKUP(ROW(源数据!A3339)-1,源数据!A:AG,17,0),0)</f>
        <v/>
      </c>
      <c r="M3354" s="51">
        <f>IFERROR(VLOOKUP(ROW(源数据!A3339)-1,源数据!A:AG,15,0),"")</f>
        <v/>
      </c>
    </row>
    <row r="3355">
      <c r="A3355" s="10" t="n">
        <v>3339</v>
      </c>
      <c r="B3355" s="10">
        <f>IFERROR(VLOOKUP(ROW(源数据!A3340)-1,源数据!A:AG,33,0),"")</f>
        <v/>
      </c>
      <c r="C3355" s="10">
        <f>IFERROR(VLOOKUP(ROW(源数据!A3340)-1,源数据!A:AG,9,0),"")</f>
        <v/>
      </c>
      <c r="D3355" s="35">
        <f>IFERROR(VLOOKUP(ROW(源数据!A3340)-1,源数据!A:AG,8,0),"")</f>
        <v/>
      </c>
      <c r="E3355" s="35">
        <f>IFERROR(VLOOKUP(ROW(源数据!A3340)-1,源数据!A:AG,10,0),"")</f>
        <v/>
      </c>
      <c r="F3355" s="10">
        <f>IFERROR(VLOOKUP(ROW(源数据!A3340)-1,源数据!A:AG,11,0),"")</f>
        <v/>
      </c>
      <c r="G3355" s="10">
        <f>IFERROR(VLOOKUP(ROW(源数据!A3340)-1,源数据!A:AG,12,0),0)</f>
        <v/>
      </c>
      <c r="H3355" s="17">
        <f>IFERROR(G3355/F3355,"")</f>
        <v/>
      </c>
      <c r="I3355" s="17">
        <f>IFERROR(VLOOKUP(ROW(源数据!A3340)-1,源数据!A:AG,21,0),"")</f>
        <v/>
      </c>
      <c r="J3355" s="10">
        <f>IFERROR(VLOOKUP(ROW(源数据!A3340)-1,源数据!A:AG,19,0),"")</f>
        <v/>
      </c>
      <c r="K3355" s="17">
        <f>IFERROR(VLOOKUP(ROW(源数据!A3340)-1,源数据!A:AG,21,0),0)</f>
        <v/>
      </c>
      <c r="L3355" s="17">
        <f>IFERROR(VLOOKUP(ROW(源数据!A3340)-1,源数据!A:AG,17,0),0)</f>
        <v/>
      </c>
      <c r="M3355" s="51">
        <f>IFERROR(VLOOKUP(ROW(源数据!A3340)-1,源数据!A:AG,15,0),"")</f>
        <v/>
      </c>
    </row>
    <row r="3356">
      <c r="A3356" s="10" t="n">
        <v>3340</v>
      </c>
      <c r="B3356" s="10">
        <f>IFERROR(VLOOKUP(ROW(源数据!A3341)-1,源数据!A:AG,33,0),"")</f>
        <v/>
      </c>
      <c r="C3356" s="10">
        <f>IFERROR(VLOOKUP(ROW(源数据!A3341)-1,源数据!A:AG,9,0),"")</f>
        <v/>
      </c>
      <c r="D3356" s="35">
        <f>IFERROR(VLOOKUP(ROW(源数据!A3341)-1,源数据!A:AG,8,0),"")</f>
        <v/>
      </c>
      <c r="E3356" s="35">
        <f>IFERROR(VLOOKUP(ROW(源数据!A3341)-1,源数据!A:AG,10,0),"")</f>
        <v/>
      </c>
      <c r="F3356" s="10">
        <f>IFERROR(VLOOKUP(ROW(源数据!A3341)-1,源数据!A:AG,11,0),"")</f>
        <v/>
      </c>
      <c r="G3356" s="10">
        <f>IFERROR(VLOOKUP(ROW(源数据!A3341)-1,源数据!A:AG,12,0),0)</f>
        <v/>
      </c>
      <c r="H3356" s="17">
        <f>IFERROR(G3356/F3356,"")</f>
        <v/>
      </c>
      <c r="I3356" s="17">
        <f>IFERROR(VLOOKUP(ROW(源数据!A3341)-1,源数据!A:AG,21,0),"")</f>
        <v/>
      </c>
      <c r="J3356" s="10">
        <f>IFERROR(VLOOKUP(ROW(源数据!A3341)-1,源数据!A:AG,19,0),"")</f>
        <v/>
      </c>
      <c r="K3356" s="17">
        <f>IFERROR(VLOOKUP(ROW(源数据!A3341)-1,源数据!A:AG,21,0),0)</f>
        <v/>
      </c>
      <c r="L3356" s="17">
        <f>IFERROR(VLOOKUP(ROW(源数据!A3341)-1,源数据!A:AG,17,0),0)</f>
        <v/>
      </c>
      <c r="M3356" s="51">
        <f>IFERROR(VLOOKUP(ROW(源数据!A3341)-1,源数据!A:AG,15,0),"")</f>
        <v/>
      </c>
    </row>
    <row r="3357">
      <c r="A3357" s="10" t="n">
        <v>3341</v>
      </c>
      <c r="B3357" s="10">
        <f>IFERROR(VLOOKUP(ROW(源数据!A3342)-1,源数据!A:AG,33,0),"")</f>
        <v/>
      </c>
      <c r="C3357" s="10">
        <f>IFERROR(VLOOKUP(ROW(源数据!A3342)-1,源数据!A:AG,9,0),"")</f>
        <v/>
      </c>
      <c r="D3357" s="35">
        <f>IFERROR(VLOOKUP(ROW(源数据!A3342)-1,源数据!A:AG,8,0),"")</f>
        <v/>
      </c>
      <c r="E3357" s="35">
        <f>IFERROR(VLOOKUP(ROW(源数据!A3342)-1,源数据!A:AG,10,0),"")</f>
        <v/>
      </c>
      <c r="F3357" s="10">
        <f>IFERROR(VLOOKUP(ROW(源数据!A3342)-1,源数据!A:AG,11,0),"")</f>
        <v/>
      </c>
      <c r="G3357" s="10">
        <f>IFERROR(VLOOKUP(ROW(源数据!A3342)-1,源数据!A:AG,12,0),0)</f>
        <v/>
      </c>
      <c r="H3357" s="17">
        <f>IFERROR(G3357/F3357,"")</f>
        <v/>
      </c>
      <c r="I3357" s="17">
        <f>IFERROR(VLOOKUP(ROW(源数据!A3342)-1,源数据!A:AG,21,0),"")</f>
        <v/>
      </c>
      <c r="J3357" s="10">
        <f>IFERROR(VLOOKUP(ROW(源数据!A3342)-1,源数据!A:AG,19,0),"")</f>
        <v/>
      </c>
      <c r="K3357" s="17">
        <f>IFERROR(VLOOKUP(ROW(源数据!A3342)-1,源数据!A:AG,21,0),0)</f>
        <v/>
      </c>
      <c r="L3357" s="17">
        <f>IFERROR(VLOOKUP(ROW(源数据!A3342)-1,源数据!A:AG,17,0),0)</f>
        <v/>
      </c>
      <c r="M3357" s="51">
        <f>IFERROR(VLOOKUP(ROW(源数据!A3342)-1,源数据!A:AG,15,0),"")</f>
        <v/>
      </c>
    </row>
    <row r="3358">
      <c r="A3358" s="10" t="n">
        <v>3342</v>
      </c>
      <c r="B3358" s="10">
        <f>IFERROR(VLOOKUP(ROW(源数据!A3343)-1,源数据!A:AG,33,0),"")</f>
        <v/>
      </c>
      <c r="C3358" s="10">
        <f>IFERROR(VLOOKUP(ROW(源数据!A3343)-1,源数据!A:AG,9,0),"")</f>
        <v/>
      </c>
      <c r="D3358" s="35">
        <f>IFERROR(VLOOKUP(ROW(源数据!A3343)-1,源数据!A:AG,8,0),"")</f>
        <v/>
      </c>
      <c r="E3358" s="35">
        <f>IFERROR(VLOOKUP(ROW(源数据!A3343)-1,源数据!A:AG,10,0),"")</f>
        <v/>
      </c>
      <c r="F3358" s="10">
        <f>IFERROR(VLOOKUP(ROW(源数据!A3343)-1,源数据!A:AG,11,0),"")</f>
        <v/>
      </c>
      <c r="G3358" s="10">
        <f>IFERROR(VLOOKUP(ROW(源数据!A3343)-1,源数据!A:AG,12,0),0)</f>
        <v/>
      </c>
      <c r="H3358" s="17">
        <f>IFERROR(G3358/F3358,"")</f>
        <v/>
      </c>
      <c r="I3358" s="17">
        <f>IFERROR(VLOOKUP(ROW(源数据!A3343)-1,源数据!A:AG,21,0),"")</f>
        <v/>
      </c>
      <c r="J3358" s="10">
        <f>IFERROR(VLOOKUP(ROW(源数据!A3343)-1,源数据!A:AG,19,0),"")</f>
        <v/>
      </c>
      <c r="K3358" s="17">
        <f>IFERROR(VLOOKUP(ROW(源数据!A3343)-1,源数据!A:AG,21,0),0)</f>
        <v/>
      </c>
      <c r="L3358" s="17">
        <f>IFERROR(VLOOKUP(ROW(源数据!A3343)-1,源数据!A:AG,17,0),0)</f>
        <v/>
      </c>
      <c r="M3358" s="51">
        <f>IFERROR(VLOOKUP(ROW(源数据!A3343)-1,源数据!A:AG,15,0),"")</f>
        <v/>
      </c>
    </row>
    <row r="3359">
      <c r="A3359" s="10" t="n">
        <v>3343</v>
      </c>
      <c r="B3359" s="10">
        <f>IFERROR(VLOOKUP(ROW(源数据!A3344)-1,源数据!A:AG,33,0),"")</f>
        <v/>
      </c>
      <c r="C3359" s="10">
        <f>IFERROR(VLOOKUP(ROW(源数据!A3344)-1,源数据!A:AG,9,0),"")</f>
        <v/>
      </c>
      <c r="D3359" s="35">
        <f>IFERROR(VLOOKUP(ROW(源数据!A3344)-1,源数据!A:AG,8,0),"")</f>
        <v/>
      </c>
      <c r="E3359" s="35">
        <f>IFERROR(VLOOKUP(ROW(源数据!A3344)-1,源数据!A:AG,10,0),"")</f>
        <v/>
      </c>
      <c r="F3359" s="10">
        <f>IFERROR(VLOOKUP(ROW(源数据!A3344)-1,源数据!A:AG,11,0),"")</f>
        <v/>
      </c>
      <c r="G3359" s="10">
        <f>IFERROR(VLOOKUP(ROW(源数据!A3344)-1,源数据!A:AG,12,0),0)</f>
        <v/>
      </c>
      <c r="H3359" s="17">
        <f>IFERROR(G3359/F3359,"")</f>
        <v/>
      </c>
      <c r="I3359" s="17">
        <f>IFERROR(VLOOKUP(ROW(源数据!A3344)-1,源数据!A:AG,21,0),"")</f>
        <v/>
      </c>
      <c r="J3359" s="10">
        <f>IFERROR(VLOOKUP(ROW(源数据!A3344)-1,源数据!A:AG,19,0),"")</f>
        <v/>
      </c>
      <c r="K3359" s="17">
        <f>IFERROR(VLOOKUP(ROW(源数据!A3344)-1,源数据!A:AG,21,0),0)</f>
        <v/>
      </c>
      <c r="L3359" s="17">
        <f>IFERROR(VLOOKUP(ROW(源数据!A3344)-1,源数据!A:AG,17,0),0)</f>
        <v/>
      </c>
      <c r="M3359" s="51">
        <f>IFERROR(VLOOKUP(ROW(源数据!A3344)-1,源数据!A:AG,15,0),"")</f>
        <v/>
      </c>
    </row>
    <row r="3360">
      <c r="A3360" s="10" t="n">
        <v>3344</v>
      </c>
      <c r="B3360" s="10">
        <f>IFERROR(VLOOKUP(ROW(源数据!A3345)-1,源数据!A:AG,33,0),"")</f>
        <v/>
      </c>
      <c r="C3360" s="10">
        <f>IFERROR(VLOOKUP(ROW(源数据!A3345)-1,源数据!A:AG,9,0),"")</f>
        <v/>
      </c>
      <c r="D3360" s="35">
        <f>IFERROR(VLOOKUP(ROW(源数据!A3345)-1,源数据!A:AG,8,0),"")</f>
        <v/>
      </c>
      <c r="E3360" s="35">
        <f>IFERROR(VLOOKUP(ROW(源数据!A3345)-1,源数据!A:AG,10,0),"")</f>
        <v/>
      </c>
      <c r="F3360" s="10">
        <f>IFERROR(VLOOKUP(ROW(源数据!A3345)-1,源数据!A:AG,11,0),"")</f>
        <v/>
      </c>
      <c r="G3360" s="10">
        <f>IFERROR(VLOOKUP(ROW(源数据!A3345)-1,源数据!A:AG,12,0),0)</f>
        <v/>
      </c>
      <c r="H3360" s="17">
        <f>IFERROR(G3360/F3360,"")</f>
        <v/>
      </c>
      <c r="I3360" s="17">
        <f>IFERROR(VLOOKUP(ROW(源数据!A3345)-1,源数据!A:AG,21,0),"")</f>
        <v/>
      </c>
      <c r="J3360" s="10">
        <f>IFERROR(VLOOKUP(ROW(源数据!A3345)-1,源数据!A:AG,19,0),"")</f>
        <v/>
      </c>
      <c r="K3360" s="17">
        <f>IFERROR(VLOOKUP(ROW(源数据!A3345)-1,源数据!A:AG,21,0),0)</f>
        <v/>
      </c>
      <c r="L3360" s="17">
        <f>IFERROR(VLOOKUP(ROW(源数据!A3345)-1,源数据!A:AG,17,0),0)</f>
        <v/>
      </c>
      <c r="M3360" s="51">
        <f>IFERROR(VLOOKUP(ROW(源数据!A3345)-1,源数据!A:AG,15,0),"")</f>
        <v/>
      </c>
    </row>
    <row r="3361">
      <c r="A3361" s="10" t="n">
        <v>3345</v>
      </c>
      <c r="B3361" s="10">
        <f>IFERROR(VLOOKUP(ROW(源数据!A3346)-1,源数据!A:AG,33,0),"")</f>
        <v/>
      </c>
      <c r="C3361" s="10">
        <f>IFERROR(VLOOKUP(ROW(源数据!A3346)-1,源数据!A:AG,9,0),"")</f>
        <v/>
      </c>
      <c r="D3361" s="35">
        <f>IFERROR(VLOOKUP(ROW(源数据!A3346)-1,源数据!A:AG,8,0),"")</f>
        <v/>
      </c>
      <c r="E3361" s="35">
        <f>IFERROR(VLOOKUP(ROW(源数据!A3346)-1,源数据!A:AG,10,0),"")</f>
        <v/>
      </c>
      <c r="F3361" s="10">
        <f>IFERROR(VLOOKUP(ROW(源数据!A3346)-1,源数据!A:AG,11,0),"")</f>
        <v/>
      </c>
      <c r="G3361" s="10">
        <f>IFERROR(VLOOKUP(ROW(源数据!A3346)-1,源数据!A:AG,12,0),0)</f>
        <v/>
      </c>
      <c r="H3361" s="17">
        <f>IFERROR(G3361/F3361,"")</f>
        <v/>
      </c>
      <c r="I3361" s="17">
        <f>IFERROR(VLOOKUP(ROW(源数据!A3346)-1,源数据!A:AG,21,0),"")</f>
        <v/>
      </c>
      <c r="J3361" s="10">
        <f>IFERROR(VLOOKUP(ROW(源数据!A3346)-1,源数据!A:AG,19,0),"")</f>
        <v/>
      </c>
      <c r="K3361" s="17">
        <f>IFERROR(VLOOKUP(ROW(源数据!A3346)-1,源数据!A:AG,21,0),0)</f>
        <v/>
      </c>
      <c r="L3361" s="17">
        <f>IFERROR(VLOOKUP(ROW(源数据!A3346)-1,源数据!A:AG,17,0),0)</f>
        <v/>
      </c>
      <c r="M3361" s="51">
        <f>IFERROR(VLOOKUP(ROW(源数据!A3346)-1,源数据!A:AG,15,0),"")</f>
        <v/>
      </c>
    </row>
    <row r="3362">
      <c r="A3362" s="10" t="n">
        <v>3346</v>
      </c>
      <c r="B3362" s="10">
        <f>IFERROR(VLOOKUP(ROW(源数据!A3347)-1,源数据!A:AG,33,0),"")</f>
        <v/>
      </c>
      <c r="C3362" s="10">
        <f>IFERROR(VLOOKUP(ROW(源数据!A3347)-1,源数据!A:AG,9,0),"")</f>
        <v/>
      </c>
      <c r="D3362" s="35">
        <f>IFERROR(VLOOKUP(ROW(源数据!A3347)-1,源数据!A:AG,8,0),"")</f>
        <v/>
      </c>
      <c r="E3362" s="35">
        <f>IFERROR(VLOOKUP(ROW(源数据!A3347)-1,源数据!A:AG,10,0),"")</f>
        <v/>
      </c>
      <c r="F3362" s="10">
        <f>IFERROR(VLOOKUP(ROW(源数据!A3347)-1,源数据!A:AG,11,0),"")</f>
        <v/>
      </c>
      <c r="G3362" s="10">
        <f>IFERROR(VLOOKUP(ROW(源数据!A3347)-1,源数据!A:AG,12,0),0)</f>
        <v/>
      </c>
      <c r="H3362" s="17">
        <f>IFERROR(G3362/F3362,"")</f>
        <v/>
      </c>
      <c r="I3362" s="17">
        <f>IFERROR(VLOOKUP(ROW(源数据!A3347)-1,源数据!A:AG,21,0),"")</f>
        <v/>
      </c>
      <c r="J3362" s="10">
        <f>IFERROR(VLOOKUP(ROW(源数据!A3347)-1,源数据!A:AG,19,0),"")</f>
        <v/>
      </c>
      <c r="K3362" s="17">
        <f>IFERROR(VLOOKUP(ROW(源数据!A3347)-1,源数据!A:AG,21,0),0)</f>
        <v/>
      </c>
      <c r="L3362" s="17">
        <f>IFERROR(VLOOKUP(ROW(源数据!A3347)-1,源数据!A:AG,17,0),0)</f>
        <v/>
      </c>
      <c r="M3362" s="51">
        <f>IFERROR(VLOOKUP(ROW(源数据!A3347)-1,源数据!A:AG,15,0),"")</f>
        <v/>
      </c>
    </row>
    <row r="3363">
      <c r="A3363" s="10" t="n">
        <v>3347</v>
      </c>
      <c r="B3363" s="10">
        <f>IFERROR(VLOOKUP(ROW(源数据!A3348)-1,源数据!A:AG,33,0),"")</f>
        <v/>
      </c>
      <c r="C3363" s="10">
        <f>IFERROR(VLOOKUP(ROW(源数据!A3348)-1,源数据!A:AG,9,0),"")</f>
        <v/>
      </c>
      <c r="D3363" s="35">
        <f>IFERROR(VLOOKUP(ROW(源数据!A3348)-1,源数据!A:AG,8,0),"")</f>
        <v/>
      </c>
      <c r="E3363" s="35">
        <f>IFERROR(VLOOKUP(ROW(源数据!A3348)-1,源数据!A:AG,10,0),"")</f>
        <v/>
      </c>
      <c r="F3363" s="10">
        <f>IFERROR(VLOOKUP(ROW(源数据!A3348)-1,源数据!A:AG,11,0),"")</f>
        <v/>
      </c>
      <c r="G3363" s="10">
        <f>IFERROR(VLOOKUP(ROW(源数据!A3348)-1,源数据!A:AG,12,0),0)</f>
        <v/>
      </c>
      <c r="H3363" s="17">
        <f>IFERROR(G3363/F3363,"")</f>
        <v/>
      </c>
      <c r="I3363" s="17">
        <f>IFERROR(VLOOKUP(ROW(源数据!A3348)-1,源数据!A:AG,21,0),"")</f>
        <v/>
      </c>
      <c r="J3363" s="10">
        <f>IFERROR(VLOOKUP(ROW(源数据!A3348)-1,源数据!A:AG,19,0),"")</f>
        <v/>
      </c>
      <c r="K3363" s="17">
        <f>IFERROR(VLOOKUP(ROW(源数据!A3348)-1,源数据!A:AG,21,0),0)</f>
        <v/>
      </c>
      <c r="L3363" s="17">
        <f>IFERROR(VLOOKUP(ROW(源数据!A3348)-1,源数据!A:AG,17,0),0)</f>
        <v/>
      </c>
      <c r="M3363" s="51">
        <f>IFERROR(VLOOKUP(ROW(源数据!A3348)-1,源数据!A:AG,15,0),"")</f>
        <v/>
      </c>
    </row>
    <row r="3364">
      <c r="A3364" s="10" t="n">
        <v>3348</v>
      </c>
      <c r="B3364" s="10">
        <f>IFERROR(VLOOKUP(ROW(源数据!A3349)-1,源数据!A:AG,33,0),"")</f>
        <v/>
      </c>
      <c r="C3364" s="10">
        <f>IFERROR(VLOOKUP(ROW(源数据!A3349)-1,源数据!A:AG,9,0),"")</f>
        <v/>
      </c>
      <c r="D3364" s="35">
        <f>IFERROR(VLOOKUP(ROW(源数据!A3349)-1,源数据!A:AG,8,0),"")</f>
        <v/>
      </c>
      <c r="E3364" s="35">
        <f>IFERROR(VLOOKUP(ROW(源数据!A3349)-1,源数据!A:AG,10,0),"")</f>
        <v/>
      </c>
      <c r="F3364" s="10">
        <f>IFERROR(VLOOKUP(ROW(源数据!A3349)-1,源数据!A:AG,11,0),"")</f>
        <v/>
      </c>
      <c r="G3364" s="10">
        <f>IFERROR(VLOOKUP(ROW(源数据!A3349)-1,源数据!A:AG,12,0),0)</f>
        <v/>
      </c>
      <c r="H3364" s="17">
        <f>IFERROR(G3364/F3364,"")</f>
        <v/>
      </c>
      <c r="I3364" s="17">
        <f>IFERROR(VLOOKUP(ROW(源数据!A3349)-1,源数据!A:AG,21,0),"")</f>
        <v/>
      </c>
      <c r="J3364" s="10">
        <f>IFERROR(VLOOKUP(ROW(源数据!A3349)-1,源数据!A:AG,19,0),"")</f>
        <v/>
      </c>
      <c r="K3364" s="17">
        <f>IFERROR(VLOOKUP(ROW(源数据!A3349)-1,源数据!A:AG,21,0),0)</f>
        <v/>
      </c>
      <c r="L3364" s="17">
        <f>IFERROR(VLOOKUP(ROW(源数据!A3349)-1,源数据!A:AG,17,0),0)</f>
        <v/>
      </c>
      <c r="M3364" s="51">
        <f>IFERROR(VLOOKUP(ROW(源数据!A3349)-1,源数据!A:AG,15,0),"")</f>
        <v/>
      </c>
    </row>
    <row r="3365">
      <c r="A3365" s="10" t="n">
        <v>3349</v>
      </c>
      <c r="B3365" s="10">
        <f>IFERROR(VLOOKUP(ROW(源数据!A3350)-1,源数据!A:AG,33,0),"")</f>
        <v/>
      </c>
      <c r="C3365" s="10">
        <f>IFERROR(VLOOKUP(ROW(源数据!A3350)-1,源数据!A:AG,9,0),"")</f>
        <v/>
      </c>
      <c r="D3365" s="35">
        <f>IFERROR(VLOOKUP(ROW(源数据!A3350)-1,源数据!A:AG,8,0),"")</f>
        <v/>
      </c>
      <c r="E3365" s="35">
        <f>IFERROR(VLOOKUP(ROW(源数据!A3350)-1,源数据!A:AG,10,0),"")</f>
        <v/>
      </c>
      <c r="F3365" s="10">
        <f>IFERROR(VLOOKUP(ROW(源数据!A3350)-1,源数据!A:AG,11,0),"")</f>
        <v/>
      </c>
      <c r="G3365" s="10">
        <f>IFERROR(VLOOKUP(ROW(源数据!A3350)-1,源数据!A:AG,12,0),0)</f>
        <v/>
      </c>
      <c r="H3365" s="17">
        <f>IFERROR(G3365/F3365,"")</f>
        <v/>
      </c>
      <c r="I3365" s="17">
        <f>IFERROR(VLOOKUP(ROW(源数据!A3350)-1,源数据!A:AG,21,0),"")</f>
        <v/>
      </c>
      <c r="J3365" s="10">
        <f>IFERROR(VLOOKUP(ROW(源数据!A3350)-1,源数据!A:AG,19,0),"")</f>
        <v/>
      </c>
      <c r="K3365" s="17">
        <f>IFERROR(VLOOKUP(ROW(源数据!A3350)-1,源数据!A:AG,21,0),0)</f>
        <v/>
      </c>
      <c r="L3365" s="17">
        <f>IFERROR(VLOOKUP(ROW(源数据!A3350)-1,源数据!A:AG,17,0),0)</f>
        <v/>
      </c>
      <c r="M3365" s="51">
        <f>IFERROR(VLOOKUP(ROW(源数据!A3350)-1,源数据!A:AG,15,0),"")</f>
        <v/>
      </c>
    </row>
    <row r="3366">
      <c r="A3366" s="10" t="n">
        <v>3350</v>
      </c>
      <c r="B3366" s="10">
        <f>IFERROR(VLOOKUP(ROW(源数据!A3351)-1,源数据!A:AG,33,0),"")</f>
        <v/>
      </c>
      <c r="C3366" s="10">
        <f>IFERROR(VLOOKUP(ROW(源数据!A3351)-1,源数据!A:AG,9,0),"")</f>
        <v/>
      </c>
      <c r="D3366" s="35">
        <f>IFERROR(VLOOKUP(ROW(源数据!A3351)-1,源数据!A:AG,8,0),"")</f>
        <v/>
      </c>
      <c r="E3366" s="35">
        <f>IFERROR(VLOOKUP(ROW(源数据!A3351)-1,源数据!A:AG,10,0),"")</f>
        <v/>
      </c>
      <c r="F3366" s="10">
        <f>IFERROR(VLOOKUP(ROW(源数据!A3351)-1,源数据!A:AG,11,0),"")</f>
        <v/>
      </c>
      <c r="G3366" s="10">
        <f>IFERROR(VLOOKUP(ROW(源数据!A3351)-1,源数据!A:AG,12,0),0)</f>
        <v/>
      </c>
      <c r="H3366" s="17">
        <f>IFERROR(G3366/F3366,"")</f>
        <v/>
      </c>
      <c r="I3366" s="17">
        <f>IFERROR(VLOOKUP(ROW(源数据!A3351)-1,源数据!A:AG,21,0),"")</f>
        <v/>
      </c>
      <c r="J3366" s="10">
        <f>IFERROR(VLOOKUP(ROW(源数据!A3351)-1,源数据!A:AG,19,0),"")</f>
        <v/>
      </c>
      <c r="K3366" s="17">
        <f>IFERROR(VLOOKUP(ROW(源数据!A3351)-1,源数据!A:AG,21,0),0)</f>
        <v/>
      </c>
      <c r="L3366" s="17">
        <f>IFERROR(VLOOKUP(ROW(源数据!A3351)-1,源数据!A:AG,17,0),0)</f>
        <v/>
      </c>
      <c r="M3366" s="51">
        <f>IFERROR(VLOOKUP(ROW(源数据!A3351)-1,源数据!A:AG,15,0),"")</f>
        <v/>
      </c>
    </row>
    <row r="3367">
      <c r="A3367" s="10" t="n">
        <v>3351</v>
      </c>
      <c r="B3367" s="10">
        <f>IFERROR(VLOOKUP(ROW(源数据!A3352)-1,源数据!A:AG,33,0),"")</f>
        <v/>
      </c>
      <c r="C3367" s="10">
        <f>IFERROR(VLOOKUP(ROW(源数据!A3352)-1,源数据!A:AG,9,0),"")</f>
        <v/>
      </c>
      <c r="D3367" s="35">
        <f>IFERROR(VLOOKUP(ROW(源数据!A3352)-1,源数据!A:AG,8,0),"")</f>
        <v/>
      </c>
      <c r="E3367" s="35">
        <f>IFERROR(VLOOKUP(ROW(源数据!A3352)-1,源数据!A:AG,10,0),"")</f>
        <v/>
      </c>
      <c r="F3367" s="10">
        <f>IFERROR(VLOOKUP(ROW(源数据!A3352)-1,源数据!A:AG,11,0),"")</f>
        <v/>
      </c>
      <c r="G3367" s="10">
        <f>IFERROR(VLOOKUP(ROW(源数据!A3352)-1,源数据!A:AG,12,0),0)</f>
        <v/>
      </c>
      <c r="H3367" s="17">
        <f>IFERROR(G3367/F3367,"")</f>
        <v/>
      </c>
      <c r="I3367" s="17">
        <f>IFERROR(VLOOKUP(ROW(源数据!A3352)-1,源数据!A:AG,21,0),"")</f>
        <v/>
      </c>
      <c r="J3367" s="10">
        <f>IFERROR(VLOOKUP(ROW(源数据!A3352)-1,源数据!A:AG,19,0),"")</f>
        <v/>
      </c>
      <c r="K3367" s="17">
        <f>IFERROR(VLOOKUP(ROW(源数据!A3352)-1,源数据!A:AG,21,0),0)</f>
        <v/>
      </c>
      <c r="L3367" s="17">
        <f>IFERROR(VLOOKUP(ROW(源数据!A3352)-1,源数据!A:AG,17,0),0)</f>
        <v/>
      </c>
      <c r="M3367" s="51">
        <f>IFERROR(VLOOKUP(ROW(源数据!A3352)-1,源数据!A:AG,15,0),"")</f>
        <v/>
      </c>
    </row>
    <row r="3368">
      <c r="A3368" s="10" t="n">
        <v>3352</v>
      </c>
      <c r="B3368" s="10">
        <f>IFERROR(VLOOKUP(ROW(源数据!A3353)-1,源数据!A:AG,33,0),"")</f>
        <v/>
      </c>
      <c r="C3368" s="10">
        <f>IFERROR(VLOOKUP(ROW(源数据!A3353)-1,源数据!A:AG,9,0),"")</f>
        <v/>
      </c>
      <c r="D3368" s="35">
        <f>IFERROR(VLOOKUP(ROW(源数据!A3353)-1,源数据!A:AG,8,0),"")</f>
        <v/>
      </c>
      <c r="E3368" s="35">
        <f>IFERROR(VLOOKUP(ROW(源数据!A3353)-1,源数据!A:AG,10,0),"")</f>
        <v/>
      </c>
      <c r="F3368" s="10">
        <f>IFERROR(VLOOKUP(ROW(源数据!A3353)-1,源数据!A:AG,11,0),"")</f>
        <v/>
      </c>
      <c r="G3368" s="10">
        <f>IFERROR(VLOOKUP(ROW(源数据!A3353)-1,源数据!A:AG,12,0),0)</f>
        <v/>
      </c>
      <c r="H3368" s="17">
        <f>IFERROR(G3368/F3368,"")</f>
        <v/>
      </c>
      <c r="I3368" s="17">
        <f>IFERROR(VLOOKUP(ROW(源数据!A3353)-1,源数据!A:AG,21,0),"")</f>
        <v/>
      </c>
      <c r="J3368" s="10">
        <f>IFERROR(VLOOKUP(ROW(源数据!A3353)-1,源数据!A:AG,19,0),"")</f>
        <v/>
      </c>
      <c r="K3368" s="17">
        <f>IFERROR(VLOOKUP(ROW(源数据!A3353)-1,源数据!A:AG,21,0),0)</f>
        <v/>
      </c>
      <c r="L3368" s="17">
        <f>IFERROR(VLOOKUP(ROW(源数据!A3353)-1,源数据!A:AG,17,0),0)</f>
        <v/>
      </c>
      <c r="M3368" s="51">
        <f>IFERROR(VLOOKUP(ROW(源数据!A3353)-1,源数据!A:AG,15,0),"")</f>
        <v/>
      </c>
    </row>
    <row r="3369">
      <c r="A3369" s="10" t="n">
        <v>3353</v>
      </c>
      <c r="B3369" s="10">
        <f>IFERROR(VLOOKUP(ROW(源数据!A3354)-1,源数据!A:AG,33,0),"")</f>
        <v/>
      </c>
      <c r="C3369" s="10">
        <f>IFERROR(VLOOKUP(ROW(源数据!A3354)-1,源数据!A:AG,9,0),"")</f>
        <v/>
      </c>
      <c r="D3369" s="35">
        <f>IFERROR(VLOOKUP(ROW(源数据!A3354)-1,源数据!A:AG,8,0),"")</f>
        <v/>
      </c>
      <c r="E3369" s="35">
        <f>IFERROR(VLOOKUP(ROW(源数据!A3354)-1,源数据!A:AG,10,0),"")</f>
        <v/>
      </c>
      <c r="F3369" s="10">
        <f>IFERROR(VLOOKUP(ROW(源数据!A3354)-1,源数据!A:AG,11,0),"")</f>
        <v/>
      </c>
      <c r="G3369" s="10">
        <f>IFERROR(VLOOKUP(ROW(源数据!A3354)-1,源数据!A:AG,12,0),0)</f>
        <v/>
      </c>
      <c r="H3369" s="17">
        <f>IFERROR(G3369/F3369,"")</f>
        <v/>
      </c>
      <c r="I3369" s="17">
        <f>IFERROR(VLOOKUP(ROW(源数据!A3354)-1,源数据!A:AG,21,0),"")</f>
        <v/>
      </c>
      <c r="J3369" s="10">
        <f>IFERROR(VLOOKUP(ROW(源数据!A3354)-1,源数据!A:AG,19,0),"")</f>
        <v/>
      </c>
      <c r="K3369" s="17">
        <f>IFERROR(VLOOKUP(ROW(源数据!A3354)-1,源数据!A:AG,21,0),0)</f>
        <v/>
      </c>
      <c r="L3369" s="17">
        <f>IFERROR(VLOOKUP(ROW(源数据!A3354)-1,源数据!A:AG,17,0),0)</f>
        <v/>
      </c>
      <c r="M3369" s="51">
        <f>IFERROR(VLOOKUP(ROW(源数据!A3354)-1,源数据!A:AG,15,0),"")</f>
        <v/>
      </c>
    </row>
    <row r="3370">
      <c r="A3370" s="10" t="n">
        <v>3354</v>
      </c>
      <c r="B3370" s="10">
        <f>IFERROR(VLOOKUP(ROW(源数据!A3355)-1,源数据!A:AG,33,0),"")</f>
        <v/>
      </c>
      <c r="C3370" s="10">
        <f>IFERROR(VLOOKUP(ROW(源数据!A3355)-1,源数据!A:AG,9,0),"")</f>
        <v/>
      </c>
      <c r="D3370" s="35">
        <f>IFERROR(VLOOKUP(ROW(源数据!A3355)-1,源数据!A:AG,8,0),"")</f>
        <v/>
      </c>
      <c r="E3370" s="35">
        <f>IFERROR(VLOOKUP(ROW(源数据!A3355)-1,源数据!A:AG,10,0),"")</f>
        <v/>
      </c>
      <c r="F3370" s="10">
        <f>IFERROR(VLOOKUP(ROW(源数据!A3355)-1,源数据!A:AG,11,0),"")</f>
        <v/>
      </c>
      <c r="G3370" s="10">
        <f>IFERROR(VLOOKUP(ROW(源数据!A3355)-1,源数据!A:AG,12,0),0)</f>
        <v/>
      </c>
      <c r="H3370" s="17">
        <f>IFERROR(G3370/F3370,"")</f>
        <v/>
      </c>
      <c r="I3370" s="17">
        <f>IFERROR(VLOOKUP(ROW(源数据!A3355)-1,源数据!A:AG,21,0),"")</f>
        <v/>
      </c>
      <c r="J3370" s="10">
        <f>IFERROR(VLOOKUP(ROW(源数据!A3355)-1,源数据!A:AG,19,0),"")</f>
        <v/>
      </c>
      <c r="K3370" s="17">
        <f>IFERROR(VLOOKUP(ROW(源数据!A3355)-1,源数据!A:AG,21,0),0)</f>
        <v/>
      </c>
      <c r="L3370" s="17">
        <f>IFERROR(VLOOKUP(ROW(源数据!A3355)-1,源数据!A:AG,17,0),0)</f>
        <v/>
      </c>
      <c r="M3370" s="51">
        <f>IFERROR(VLOOKUP(ROW(源数据!A3355)-1,源数据!A:AG,15,0),"")</f>
        <v/>
      </c>
    </row>
    <row r="3371">
      <c r="A3371" s="10" t="n">
        <v>3355</v>
      </c>
      <c r="B3371" s="10">
        <f>IFERROR(VLOOKUP(ROW(源数据!A3356)-1,源数据!A:AG,33,0),"")</f>
        <v/>
      </c>
      <c r="C3371" s="10">
        <f>IFERROR(VLOOKUP(ROW(源数据!A3356)-1,源数据!A:AG,9,0),"")</f>
        <v/>
      </c>
      <c r="D3371" s="35">
        <f>IFERROR(VLOOKUP(ROW(源数据!A3356)-1,源数据!A:AG,8,0),"")</f>
        <v/>
      </c>
      <c r="E3371" s="35">
        <f>IFERROR(VLOOKUP(ROW(源数据!A3356)-1,源数据!A:AG,10,0),"")</f>
        <v/>
      </c>
      <c r="F3371" s="10">
        <f>IFERROR(VLOOKUP(ROW(源数据!A3356)-1,源数据!A:AG,11,0),"")</f>
        <v/>
      </c>
      <c r="G3371" s="10">
        <f>IFERROR(VLOOKUP(ROW(源数据!A3356)-1,源数据!A:AG,12,0),0)</f>
        <v/>
      </c>
      <c r="H3371" s="17">
        <f>IFERROR(G3371/F3371,"")</f>
        <v/>
      </c>
      <c r="I3371" s="17">
        <f>IFERROR(VLOOKUP(ROW(源数据!A3356)-1,源数据!A:AG,21,0),"")</f>
        <v/>
      </c>
      <c r="J3371" s="10">
        <f>IFERROR(VLOOKUP(ROW(源数据!A3356)-1,源数据!A:AG,19,0),"")</f>
        <v/>
      </c>
      <c r="K3371" s="17">
        <f>IFERROR(VLOOKUP(ROW(源数据!A3356)-1,源数据!A:AG,21,0),0)</f>
        <v/>
      </c>
      <c r="L3371" s="17">
        <f>IFERROR(VLOOKUP(ROW(源数据!A3356)-1,源数据!A:AG,17,0),0)</f>
        <v/>
      </c>
      <c r="M3371" s="51">
        <f>IFERROR(VLOOKUP(ROW(源数据!A3356)-1,源数据!A:AG,15,0),"")</f>
        <v/>
      </c>
    </row>
    <row r="3372">
      <c r="A3372" s="10" t="n">
        <v>3356</v>
      </c>
      <c r="B3372" s="10">
        <f>IFERROR(VLOOKUP(ROW(源数据!A3357)-1,源数据!A:AG,33,0),"")</f>
        <v/>
      </c>
      <c r="C3372" s="10">
        <f>IFERROR(VLOOKUP(ROW(源数据!A3357)-1,源数据!A:AG,9,0),"")</f>
        <v/>
      </c>
      <c r="D3372" s="35">
        <f>IFERROR(VLOOKUP(ROW(源数据!A3357)-1,源数据!A:AG,8,0),"")</f>
        <v/>
      </c>
      <c r="E3372" s="35">
        <f>IFERROR(VLOOKUP(ROW(源数据!A3357)-1,源数据!A:AG,10,0),"")</f>
        <v/>
      </c>
      <c r="F3372" s="10">
        <f>IFERROR(VLOOKUP(ROW(源数据!A3357)-1,源数据!A:AG,11,0),"")</f>
        <v/>
      </c>
      <c r="G3372" s="10">
        <f>IFERROR(VLOOKUP(ROW(源数据!A3357)-1,源数据!A:AG,12,0),0)</f>
        <v/>
      </c>
      <c r="H3372" s="17">
        <f>IFERROR(G3372/F3372,"")</f>
        <v/>
      </c>
      <c r="I3372" s="17">
        <f>IFERROR(VLOOKUP(ROW(源数据!A3357)-1,源数据!A:AG,21,0),"")</f>
        <v/>
      </c>
      <c r="J3372" s="10">
        <f>IFERROR(VLOOKUP(ROW(源数据!A3357)-1,源数据!A:AG,19,0),"")</f>
        <v/>
      </c>
      <c r="K3372" s="17">
        <f>IFERROR(VLOOKUP(ROW(源数据!A3357)-1,源数据!A:AG,21,0),0)</f>
        <v/>
      </c>
      <c r="L3372" s="17">
        <f>IFERROR(VLOOKUP(ROW(源数据!A3357)-1,源数据!A:AG,17,0),0)</f>
        <v/>
      </c>
      <c r="M3372" s="51">
        <f>IFERROR(VLOOKUP(ROW(源数据!A3357)-1,源数据!A:AG,15,0),"")</f>
        <v/>
      </c>
    </row>
    <row r="3373">
      <c r="A3373" s="10" t="n">
        <v>3357</v>
      </c>
      <c r="B3373" s="10">
        <f>IFERROR(VLOOKUP(ROW(源数据!A3358)-1,源数据!A:AG,33,0),"")</f>
        <v/>
      </c>
      <c r="C3373" s="10">
        <f>IFERROR(VLOOKUP(ROW(源数据!A3358)-1,源数据!A:AG,9,0),"")</f>
        <v/>
      </c>
      <c r="D3373" s="35">
        <f>IFERROR(VLOOKUP(ROW(源数据!A3358)-1,源数据!A:AG,8,0),"")</f>
        <v/>
      </c>
      <c r="E3373" s="35">
        <f>IFERROR(VLOOKUP(ROW(源数据!A3358)-1,源数据!A:AG,10,0),"")</f>
        <v/>
      </c>
      <c r="F3373" s="10">
        <f>IFERROR(VLOOKUP(ROW(源数据!A3358)-1,源数据!A:AG,11,0),"")</f>
        <v/>
      </c>
      <c r="G3373" s="10">
        <f>IFERROR(VLOOKUP(ROW(源数据!A3358)-1,源数据!A:AG,12,0),0)</f>
        <v/>
      </c>
      <c r="H3373" s="17">
        <f>IFERROR(G3373/F3373,"")</f>
        <v/>
      </c>
      <c r="I3373" s="17">
        <f>IFERROR(VLOOKUP(ROW(源数据!A3358)-1,源数据!A:AG,21,0),"")</f>
        <v/>
      </c>
      <c r="J3373" s="10">
        <f>IFERROR(VLOOKUP(ROW(源数据!A3358)-1,源数据!A:AG,19,0),"")</f>
        <v/>
      </c>
      <c r="K3373" s="17">
        <f>IFERROR(VLOOKUP(ROW(源数据!A3358)-1,源数据!A:AG,21,0),0)</f>
        <v/>
      </c>
      <c r="L3373" s="17">
        <f>IFERROR(VLOOKUP(ROW(源数据!A3358)-1,源数据!A:AG,17,0),0)</f>
        <v/>
      </c>
      <c r="M3373" s="51">
        <f>IFERROR(VLOOKUP(ROW(源数据!A3358)-1,源数据!A:AG,15,0),"")</f>
        <v/>
      </c>
    </row>
    <row r="3374">
      <c r="A3374" s="10" t="n">
        <v>3358</v>
      </c>
      <c r="B3374" s="10">
        <f>IFERROR(VLOOKUP(ROW(源数据!A3359)-1,源数据!A:AG,33,0),"")</f>
        <v/>
      </c>
      <c r="C3374" s="10">
        <f>IFERROR(VLOOKUP(ROW(源数据!A3359)-1,源数据!A:AG,9,0),"")</f>
        <v/>
      </c>
      <c r="D3374" s="35">
        <f>IFERROR(VLOOKUP(ROW(源数据!A3359)-1,源数据!A:AG,8,0),"")</f>
        <v/>
      </c>
      <c r="E3374" s="35">
        <f>IFERROR(VLOOKUP(ROW(源数据!A3359)-1,源数据!A:AG,10,0),"")</f>
        <v/>
      </c>
      <c r="F3374" s="10">
        <f>IFERROR(VLOOKUP(ROW(源数据!A3359)-1,源数据!A:AG,11,0),"")</f>
        <v/>
      </c>
      <c r="G3374" s="10">
        <f>IFERROR(VLOOKUP(ROW(源数据!A3359)-1,源数据!A:AG,12,0),0)</f>
        <v/>
      </c>
      <c r="H3374" s="17">
        <f>IFERROR(G3374/F3374,"")</f>
        <v/>
      </c>
      <c r="I3374" s="17">
        <f>IFERROR(VLOOKUP(ROW(源数据!A3359)-1,源数据!A:AG,21,0),"")</f>
        <v/>
      </c>
      <c r="J3374" s="10">
        <f>IFERROR(VLOOKUP(ROW(源数据!A3359)-1,源数据!A:AG,19,0),"")</f>
        <v/>
      </c>
      <c r="K3374" s="17">
        <f>IFERROR(VLOOKUP(ROW(源数据!A3359)-1,源数据!A:AG,21,0),0)</f>
        <v/>
      </c>
      <c r="L3374" s="17">
        <f>IFERROR(VLOOKUP(ROW(源数据!A3359)-1,源数据!A:AG,17,0),0)</f>
        <v/>
      </c>
      <c r="M3374" s="51">
        <f>IFERROR(VLOOKUP(ROW(源数据!A3359)-1,源数据!A:AG,15,0),"")</f>
        <v/>
      </c>
    </row>
    <row r="3375">
      <c r="A3375" s="10" t="n">
        <v>3359</v>
      </c>
      <c r="B3375" s="10">
        <f>IFERROR(VLOOKUP(ROW(源数据!A3360)-1,源数据!A:AG,33,0),"")</f>
        <v/>
      </c>
      <c r="C3375" s="10">
        <f>IFERROR(VLOOKUP(ROW(源数据!A3360)-1,源数据!A:AG,9,0),"")</f>
        <v/>
      </c>
      <c r="D3375" s="35">
        <f>IFERROR(VLOOKUP(ROW(源数据!A3360)-1,源数据!A:AG,8,0),"")</f>
        <v/>
      </c>
      <c r="E3375" s="35">
        <f>IFERROR(VLOOKUP(ROW(源数据!A3360)-1,源数据!A:AG,10,0),"")</f>
        <v/>
      </c>
      <c r="F3375" s="10">
        <f>IFERROR(VLOOKUP(ROW(源数据!A3360)-1,源数据!A:AG,11,0),"")</f>
        <v/>
      </c>
      <c r="G3375" s="10">
        <f>IFERROR(VLOOKUP(ROW(源数据!A3360)-1,源数据!A:AG,12,0),0)</f>
        <v/>
      </c>
      <c r="H3375" s="17">
        <f>IFERROR(G3375/F3375,"")</f>
        <v/>
      </c>
      <c r="I3375" s="17">
        <f>IFERROR(VLOOKUP(ROW(源数据!A3360)-1,源数据!A:AG,21,0),"")</f>
        <v/>
      </c>
      <c r="J3375" s="10">
        <f>IFERROR(VLOOKUP(ROW(源数据!A3360)-1,源数据!A:AG,19,0),"")</f>
        <v/>
      </c>
      <c r="K3375" s="17">
        <f>IFERROR(VLOOKUP(ROW(源数据!A3360)-1,源数据!A:AG,21,0),0)</f>
        <v/>
      </c>
      <c r="L3375" s="17">
        <f>IFERROR(VLOOKUP(ROW(源数据!A3360)-1,源数据!A:AG,17,0),0)</f>
        <v/>
      </c>
      <c r="M3375" s="51">
        <f>IFERROR(VLOOKUP(ROW(源数据!A3360)-1,源数据!A:AG,15,0),"")</f>
        <v/>
      </c>
    </row>
    <row r="3376">
      <c r="A3376" s="10" t="n">
        <v>3360</v>
      </c>
      <c r="B3376" s="10">
        <f>IFERROR(VLOOKUP(ROW(源数据!A3361)-1,源数据!A:AG,33,0),"")</f>
        <v/>
      </c>
      <c r="C3376" s="10">
        <f>IFERROR(VLOOKUP(ROW(源数据!A3361)-1,源数据!A:AG,9,0),"")</f>
        <v/>
      </c>
      <c r="D3376" s="35">
        <f>IFERROR(VLOOKUP(ROW(源数据!A3361)-1,源数据!A:AG,8,0),"")</f>
        <v/>
      </c>
      <c r="E3376" s="35">
        <f>IFERROR(VLOOKUP(ROW(源数据!A3361)-1,源数据!A:AG,10,0),"")</f>
        <v/>
      </c>
      <c r="F3376" s="10">
        <f>IFERROR(VLOOKUP(ROW(源数据!A3361)-1,源数据!A:AG,11,0),"")</f>
        <v/>
      </c>
      <c r="G3376" s="10">
        <f>IFERROR(VLOOKUP(ROW(源数据!A3361)-1,源数据!A:AG,12,0),0)</f>
        <v/>
      </c>
      <c r="H3376" s="17">
        <f>IFERROR(G3376/F3376,"")</f>
        <v/>
      </c>
      <c r="I3376" s="17">
        <f>IFERROR(VLOOKUP(ROW(源数据!A3361)-1,源数据!A:AG,21,0),"")</f>
        <v/>
      </c>
      <c r="J3376" s="10">
        <f>IFERROR(VLOOKUP(ROW(源数据!A3361)-1,源数据!A:AG,19,0),"")</f>
        <v/>
      </c>
      <c r="K3376" s="17">
        <f>IFERROR(VLOOKUP(ROW(源数据!A3361)-1,源数据!A:AG,21,0),0)</f>
        <v/>
      </c>
      <c r="L3376" s="17">
        <f>IFERROR(VLOOKUP(ROW(源数据!A3361)-1,源数据!A:AG,17,0),0)</f>
        <v/>
      </c>
      <c r="M3376" s="51">
        <f>IFERROR(VLOOKUP(ROW(源数据!A3361)-1,源数据!A:AG,15,0),"")</f>
        <v/>
      </c>
    </row>
    <row r="3377">
      <c r="A3377" s="10" t="n">
        <v>3361</v>
      </c>
      <c r="B3377" s="10">
        <f>IFERROR(VLOOKUP(ROW(源数据!A3362)-1,源数据!A:AG,33,0),"")</f>
        <v/>
      </c>
      <c r="C3377" s="10">
        <f>IFERROR(VLOOKUP(ROW(源数据!A3362)-1,源数据!A:AG,9,0),"")</f>
        <v/>
      </c>
      <c r="D3377" s="35">
        <f>IFERROR(VLOOKUP(ROW(源数据!A3362)-1,源数据!A:AG,8,0),"")</f>
        <v/>
      </c>
      <c r="E3377" s="35">
        <f>IFERROR(VLOOKUP(ROW(源数据!A3362)-1,源数据!A:AG,10,0),"")</f>
        <v/>
      </c>
      <c r="F3377" s="10">
        <f>IFERROR(VLOOKUP(ROW(源数据!A3362)-1,源数据!A:AG,11,0),"")</f>
        <v/>
      </c>
      <c r="G3377" s="10">
        <f>IFERROR(VLOOKUP(ROW(源数据!A3362)-1,源数据!A:AG,12,0),0)</f>
        <v/>
      </c>
      <c r="H3377" s="17">
        <f>IFERROR(G3377/F3377,"")</f>
        <v/>
      </c>
      <c r="I3377" s="17">
        <f>IFERROR(VLOOKUP(ROW(源数据!A3362)-1,源数据!A:AG,21,0),"")</f>
        <v/>
      </c>
      <c r="J3377" s="10">
        <f>IFERROR(VLOOKUP(ROW(源数据!A3362)-1,源数据!A:AG,19,0),"")</f>
        <v/>
      </c>
      <c r="K3377" s="17">
        <f>IFERROR(VLOOKUP(ROW(源数据!A3362)-1,源数据!A:AG,21,0),0)</f>
        <v/>
      </c>
      <c r="L3377" s="17">
        <f>IFERROR(VLOOKUP(ROW(源数据!A3362)-1,源数据!A:AG,17,0),0)</f>
        <v/>
      </c>
      <c r="M3377" s="51">
        <f>IFERROR(VLOOKUP(ROW(源数据!A3362)-1,源数据!A:AG,15,0),"")</f>
        <v/>
      </c>
    </row>
    <row r="3378">
      <c r="A3378" s="10" t="n">
        <v>3362</v>
      </c>
      <c r="B3378" s="10">
        <f>IFERROR(VLOOKUP(ROW(源数据!A3363)-1,源数据!A:AG,33,0),"")</f>
        <v/>
      </c>
      <c r="C3378" s="10">
        <f>IFERROR(VLOOKUP(ROW(源数据!A3363)-1,源数据!A:AG,9,0),"")</f>
        <v/>
      </c>
      <c r="D3378" s="35">
        <f>IFERROR(VLOOKUP(ROW(源数据!A3363)-1,源数据!A:AG,8,0),"")</f>
        <v/>
      </c>
      <c r="E3378" s="35">
        <f>IFERROR(VLOOKUP(ROW(源数据!A3363)-1,源数据!A:AG,10,0),"")</f>
        <v/>
      </c>
      <c r="F3378" s="10">
        <f>IFERROR(VLOOKUP(ROW(源数据!A3363)-1,源数据!A:AG,11,0),"")</f>
        <v/>
      </c>
      <c r="G3378" s="10">
        <f>IFERROR(VLOOKUP(ROW(源数据!A3363)-1,源数据!A:AG,12,0),0)</f>
        <v/>
      </c>
      <c r="H3378" s="17">
        <f>IFERROR(G3378/F3378,"")</f>
        <v/>
      </c>
      <c r="I3378" s="17">
        <f>IFERROR(VLOOKUP(ROW(源数据!A3363)-1,源数据!A:AG,21,0),"")</f>
        <v/>
      </c>
      <c r="J3378" s="10">
        <f>IFERROR(VLOOKUP(ROW(源数据!A3363)-1,源数据!A:AG,19,0),"")</f>
        <v/>
      </c>
      <c r="K3378" s="17">
        <f>IFERROR(VLOOKUP(ROW(源数据!A3363)-1,源数据!A:AG,21,0),0)</f>
        <v/>
      </c>
      <c r="L3378" s="17">
        <f>IFERROR(VLOOKUP(ROW(源数据!A3363)-1,源数据!A:AG,17,0),0)</f>
        <v/>
      </c>
      <c r="M3378" s="51">
        <f>IFERROR(VLOOKUP(ROW(源数据!A3363)-1,源数据!A:AG,15,0),"")</f>
        <v/>
      </c>
    </row>
    <row r="3379">
      <c r="A3379" s="10" t="n">
        <v>3363</v>
      </c>
      <c r="B3379" s="10">
        <f>IFERROR(VLOOKUP(ROW(源数据!A3364)-1,源数据!A:AG,33,0),"")</f>
        <v/>
      </c>
      <c r="C3379" s="10">
        <f>IFERROR(VLOOKUP(ROW(源数据!A3364)-1,源数据!A:AG,9,0),"")</f>
        <v/>
      </c>
      <c r="D3379" s="35">
        <f>IFERROR(VLOOKUP(ROW(源数据!A3364)-1,源数据!A:AG,8,0),"")</f>
        <v/>
      </c>
      <c r="E3379" s="35">
        <f>IFERROR(VLOOKUP(ROW(源数据!A3364)-1,源数据!A:AG,10,0),"")</f>
        <v/>
      </c>
      <c r="F3379" s="10">
        <f>IFERROR(VLOOKUP(ROW(源数据!A3364)-1,源数据!A:AG,11,0),"")</f>
        <v/>
      </c>
      <c r="G3379" s="10">
        <f>IFERROR(VLOOKUP(ROW(源数据!A3364)-1,源数据!A:AG,12,0),0)</f>
        <v/>
      </c>
      <c r="H3379" s="17">
        <f>IFERROR(G3379/F3379,"")</f>
        <v/>
      </c>
      <c r="I3379" s="17">
        <f>IFERROR(VLOOKUP(ROW(源数据!A3364)-1,源数据!A:AG,21,0),"")</f>
        <v/>
      </c>
      <c r="J3379" s="10">
        <f>IFERROR(VLOOKUP(ROW(源数据!A3364)-1,源数据!A:AG,19,0),"")</f>
        <v/>
      </c>
      <c r="K3379" s="17">
        <f>IFERROR(VLOOKUP(ROW(源数据!A3364)-1,源数据!A:AG,21,0),0)</f>
        <v/>
      </c>
      <c r="L3379" s="17">
        <f>IFERROR(VLOOKUP(ROW(源数据!A3364)-1,源数据!A:AG,17,0),0)</f>
        <v/>
      </c>
      <c r="M3379" s="51">
        <f>IFERROR(VLOOKUP(ROW(源数据!A3364)-1,源数据!A:AG,15,0),"")</f>
        <v/>
      </c>
    </row>
    <row r="3380">
      <c r="A3380" s="10" t="n">
        <v>3364</v>
      </c>
      <c r="B3380" s="10">
        <f>IFERROR(VLOOKUP(ROW(源数据!A3365)-1,源数据!A:AG,33,0),"")</f>
        <v/>
      </c>
      <c r="C3380" s="10">
        <f>IFERROR(VLOOKUP(ROW(源数据!A3365)-1,源数据!A:AG,9,0),"")</f>
        <v/>
      </c>
      <c r="D3380" s="35">
        <f>IFERROR(VLOOKUP(ROW(源数据!A3365)-1,源数据!A:AG,8,0),"")</f>
        <v/>
      </c>
      <c r="E3380" s="35">
        <f>IFERROR(VLOOKUP(ROW(源数据!A3365)-1,源数据!A:AG,10,0),"")</f>
        <v/>
      </c>
      <c r="F3380" s="10">
        <f>IFERROR(VLOOKUP(ROW(源数据!A3365)-1,源数据!A:AG,11,0),"")</f>
        <v/>
      </c>
      <c r="G3380" s="10">
        <f>IFERROR(VLOOKUP(ROW(源数据!A3365)-1,源数据!A:AG,12,0),0)</f>
        <v/>
      </c>
      <c r="H3380" s="17">
        <f>IFERROR(G3380/F3380,"")</f>
        <v/>
      </c>
      <c r="I3380" s="17">
        <f>IFERROR(VLOOKUP(ROW(源数据!A3365)-1,源数据!A:AG,21,0),"")</f>
        <v/>
      </c>
      <c r="J3380" s="10">
        <f>IFERROR(VLOOKUP(ROW(源数据!A3365)-1,源数据!A:AG,19,0),"")</f>
        <v/>
      </c>
      <c r="K3380" s="17">
        <f>IFERROR(VLOOKUP(ROW(源数据!A3365)-1,源数据!A:AG,21,0),0)</f>
        <v/>
      </c>
      <c r="L3380" s="17">
        <f>IFERROR(VLOOKUP(ROW(源数据!A3365)-1,源数据!A:AG,17,0),0)</f>
        <v/>
      </c>
      <c r="M3380" s="51">
        <f>IFERROR(VLOOKUP(ROW(源数据!A3365)-1,源数据!A:AG,15,0),"")</f>
        <v/>
      </c>
    </row>
    <row r="3381">
      <c r="A3381" s="10" t="n">
        <v>3365</v>
      </c>
      <c r="B3381" s="10">
        <f>IFERROR(VLOOKUP(ROW(源数据!A3366)-1,源数据!A:AG,33,0),"")</f>
        <v/>
      </c>
      <c r="C3381" s="10">
        <f>IFERROR(VLOOKUP(ROW(源数据!A3366)-1,源数据!A:AG,9,0),"")</f>
        <v/>
      </c>
      <c r="D3381" s="35">
        <f>IFERROR(VLOOKUP(ROW(源数据!A3366)-1,源数据!A:AG,8,0),"")</f>
        <v/>
      </c>
      <c r="E3381" s="35">
        <f>IFERROR(VLOOKUP(ROW(源数据!A3366)-1,源数据!A:AG,10,0),"")</f>
        <v/>
      </c>
      <c r="F3381" s="10">
        <f>IFERROR(VLOOKUP(ROW(源数据!A3366)-1,源数据!A:AG,11,0),"")</f>
        <v/>
      </c>
      <c r="G3381" s="10">
        <f>IFERROR(VLOOKUP(ROW(源数据!A3366)-1,源数据!A:AG,12,0),0)</f>
        <v/>
      </c>
      <c r="H3381" s="17">
        <f>IFERROR(G3381/F3381,"")</f>
        <v/>
      </c>
      <c r="I3381" s="17">
        <f>IFERROR(VLOOKUP(ROW(源数据!A3366)-1,源数据!A:AG,21,0),"")</f>
        <v/>
      </c>
      <c r="J3381" s="10">
        <f>IFERROR(VLOOKUP(ROW(源数据!A3366)-1,源数据!A:AG,19,0),"")</f>
        <v/>
      </c>
      <c r="K3381" s="17">
        <f>IFERROR(VLOOKUP(ROW(源数据!A3366)-1,源数据!A:AG,21,0),0)</f>
        <v/>
      </c>
      <c r="L3381" s="17">
        <f>IFERROR(VLOOKUP(ROW(源数据!A3366)-1,源数据!A:AG,17,0),0)</f>
        <v/>
      </c>
      <c r="M3381" s="51">
        <f>IFERROR(VLOOKUP(ROW(源数据!A3366)-1,源数据!A:AG,15,0),"")</f>
        <v/>
      </c>
    </row>
    <row r="3382">
      <c r="A3382" s="10" t="n">
        <v>3366</v>
      </c>
      <c r="B3382" s="10">
        <f>IFERROR(VLOOKUP(ROW(源数据!A3367)-1,源数据!A:AG,33,0),"")</f>
        <v/>
      </c>
      <c r="C3382" s="10">
        <f>IFERROR(VLOOKUP(ROW(源数据!A3367)-1,源数据!A:AG,9,0),"")</f>
        <v/>
      </c>
      <c r="D3382" s="35">
        <f>IFERROR(VLOOKUP(ROW(源数据!A3367)-1,源数据!A:AG,8,0),"")</f>
        <v/>
      </c>
      <c r="E3382" s="35">
        <f>IFERROR(VLOOKUP(ROW(源数据!A3367)-1,源数据!A:AG,10,0),"")</f>
        <v/>
      </c>
      <c r="F3382" s="10">
        <f>IFERROR(VLOOKUP(ROW(源数据!A3367)-1,源数据!A:AG,11,0),"")</f>
        <v/>
      </c>
      <c r="G3382" s="10">
        <f>IFERROR(VLOOKUP(ROW(源数据!A3367)-1,源数据!A:AG,12,0),0)</f>
        <v/>
      </c>
      <c r="H3382" s="17">
        <f>IFERROR(G3382/F3382,"")</f>
        <v/>
      </c>
      <c r="I3382" s="17">
        <f>IFERROR(VLOOKUP(ROW(源数据!A3367)-1,源数据!A:AG,21,0),"")</f>
        <v/>
      </c>
      <c r="J3382" s="10">
        <f>IFERROR(VLOOKUP(ROW(源数据!A3367)-1,源数据!A:AG,19,0),"")</f>
        <v/>
      </c>
      <c r="K3382" s="17">
        <f>IFERROR(VLOOKUP(ROW(源数据!A3367)-1,源数据!A:AG,21,0),0)</f>
        <v/>
      </c>
      <c r="L3382" s="17">
        <f>IFERROR(VLOOKUP(ROW(源数据!A3367)-1,源数据!A:AG,17,0),0)</f>
        <v/>
      </c>
      <c r="M3382" s="51">
        <f>IFERROR(VLOOKUP(ROW(源数据!A3367)-1,源数据!A:AG,15,0),"")</f>
        <v/>
      </c>
    </row>
    <row r="3383">
      <c r="A3383" s="10" t="n">
        <v>3367</v>
      </c>
      <c r="B3383" s="10">
        <f>IFERROR(VLOOKUP(ROW(源数据!A3368)-1,源数据!A:AG,33,0),"")</f>
        <v/>
      </c>
      <c r="C3383" s="10">
        <f>IFERROR(VLOOKUP(ROW(源数据!A3368)-1,源数据!A:AG,9,0),"")</f>
        <v/>
      </c>
      <c r="D3383" s="35">
        <f>IFERROR(VLOOKUP(ROW(源数据!A3368)-1,源数据!A:AG,8,0),"")</f>
        <v/>
      </c>
      <c r="E3383" s="35">
        <f>IFERROR(VLOOKUP(ROW(源数据!A3368)-1,源数据!A:AG,10,0),"")</f>
        <v/>
      </c>
      <c r="F3383" s="10">
        <f>IFERROR(VLOOKUP(ROW(源数据!A3368)-1,源数据!A:AG,11,0),"")</f>
        <v/>
      </c>
      <c r="G3383" s="10">
        <f>IFERROR(VLOOKUP(ROW(源数据!A3368)-1,源数据!A:AG,12,0),0)</f>
        <v/>
      </c>
      <c r="H3383" s="17">
        <f>IFERROR(G3383/F3383,"")</f>
        <v/>
      </c>
      <c r="I3383" s="17">
        <f>IFERROR(VLOOKUP(ROW(源数据!A3368)-1,源数据!A:AG,21,0),"")</f>
        <v/>
      </c>
      <c r="J3383" s="10">
        <f>IFERROR(VLOOKUP(ROW(源数据!A3368)-1,源数据!A:AG,19,0),"")</f>
        <v/>
      </c>
      <c r="K3383" s="17">
        <f>IFERROR(VLOOKUP(ROW(源数据!A3368)-1,源数据!A:AG,21,0),0)</f>
        <v/>
      </c>
      <c r="L3383" s="17">
        <f>IFERROR(VLOOKUP(ROW(源数据!A3368)-1,源数据!A:AG,17,0),0)</f>
        <v/>
      </c>
      <c r="M3383" s="51">
        <f>IFERROR(VLOOKUP(ROW(源数据!A3368)-1,源数据!A:AG,15,0),"")</f>
        <v/>
      </c>
    </row>
    <row r="3384">
      <c r="A3384" s="10" t="n">
        <v>3368</v>
      </c>
      <c r="B3384" s="10">
        <f>IFERROR(VLOOKUP(ROW(源数据!A3369)-1,源数据!A:AG,33,0),"")</f>
        <v/>
      </c>
      <c r="C3384" s="10">
        <f>IFERROR(VLOOKUP(ROW(源数据!A3369)-1,源数据!A:AG,9,0),"")</f>
        <v/>
      </c>
      <c r="D3384" s="35">
        <f>IFERROR(VLOOKUP(ROW(源数据!A3369)-1,源数据!A:AG,8,0),"")</f>
        <v/>
      </c>
      <c r="E3384" s="35">
        <f>IFERROR(VLOOKUP(ROW(源数据!A3369)-1,源数据!A:AG,10,0),"")</f>
        <v/>
      </c>
      <c r="F3384" s="10">
        <f>IFERROR(VLOOKUP(ROW(源数据!A3369)-1,源数据!A:AG,11,0),"")</f>
        <v/>
      </c>
      <c r="G3384" s="10">
        <f>IFERROR(VLOOKUP(ROW(源数据!A3369)-1,源数据!A:AG,12,0),0)</f>
        <v/>
      </c>
      <c r="H3384" s="17">
        <f>IFERROR(G3384/F3384,"")</f>
        <v/>
      </c>
      <c r="I3384" s="17">
        <f>IFERROR(VLOOKUP(ROW(源数据!A3369)-1,源数据!A:AG,21,0),"")</f>
        <v/>
      </c>
      <c r="J3384" s="10">
        <f>IFERROR(VLOOKUP(ROW(源数据!A3369)-1,源数据!A:AG,19,0),"")</f>
        <v/>
      </c>
      <c r="K3384" s="17">
        <f>IFERROR(VLOOKUP(ROW(源数据!A3369)-1,源数据!A:AG,21,0),0)</f>
        <v/>
      </c>
      <c r="L3384" s="17">
        <f>IFERROR(VLOOKUP(ROW(源数据!A3369)-1,源数据!A:AG,17,0),0)</f>
        <v/>
      </c>
      <c r="M3384" s="51">
        <f>IFERROR(VLOOKUP(ROW(源数据!A3369)-1,源数据!A:AG,15,0),"")</f>
        <v/>
      </c>
    </row>
    <row r="3385">
      <c r="A3385" s="10" t="n">
        <v>3369</v>
      </c>
      <c r="B3385" s="10">
        <f>IFERROR(VLOOKUP(ROW(源数据!A3370)-1,源数据!A:AG,33,0),"")</f>
        <v/>
      </c>
      <c r="C3385" s="10">
        <f>IFERROR(VLOOKUP(ROW(源数据!A3370)-1,源数据!A:AG,9,0),"")</f>
        <v/>
      </c>
      <c r="D3385" s="35">
        <f>IFERROR(VLOOKUP(ROW(源数据!A3370)-1,源数据!A:AG,8,0),"")</f>
        <v/>
      </c>
      <c r="E3385" s="35">
        <f>IFERROR(VLOOKUP(ROW(源数据!A3370)-1,源数据!A:AG,10,0),"")</f>
        <v/>
      </c>
      <c r="F3385" s="10">
        <f>IFERROR(VLOOKUP(ROW(源数据!A3370)-1,源数据!A:AG,11,0),"")</f>
        <v/>
      </c>
      <c r="G3385" s="10">
        <f>IFERROR(VLOOKUP(ROW(源数据!A3370)-1,源数据!A:AG,12,0),0)</f>
        <v/>
      </c>
      <c r="H3385" s="17">
        <f>IFERROR(G3385/F3385,"")</f>
        <v/>
      </c>
      <c r="I3385" s="17">
        <f>IFERROR(VLOOKUP(ROW(源数据!A3370)-1,源数据!A:AG,21,0),"")</f>
        <v/>
      </c>
      <c r="J3385" s="10">
        <f>IFERROR(VLOOKUP(ROW(源数据!A3370)-1,源数据!A:AG,19,0),"")</f>
        <v/>
      </c>
      <c r="K3385" s="17">
        <f>IFERROR(VLOOKUP(ROW(源数据!A3370)-1,源数据!A:AG,21,0),0)</f>
        <v/>
      </c>
      <c r="L3385" s="17">
        <f>IFERROR(VLOOKUP(ROW(源数据!A3370)-1,源数据!A:AG,17,0),0)</f>
        <v/>
      </c>
      <c r="M3385" s="51">
        <f>IFERROR(VLOOKUP(ROW(源数据!A3370)-1,源数据!A:AG,15,0),"")</f>
        <v/>
      </c>
    </row>
    <row r="3386">
      <c r="A3386" s="10" t="n">
        <v>3370</v>
      </c>
      <c r="B3386" s="10">
        <f>IFERROR(VLOOKUP(ROW(源数据!A3371)-1,源数据!A:AG,33,0),"")</f>
        <v/>
      </c>
      <c r="C3386" s="10">
        <f>IFERROR(VLOOKUP(ROW(源数据!A3371)-1,源数据!A:AG,9,0),"")</f>
        <v/>
      </c>
      <c r="D3386" s="35">
        <f>IFERROR(VLOOKUP(ROW(源数据!A3371)-1,源数据!A:AG,8,0),"")</f>
        <v/>
      </c>
      <c r="E3386" s="35">
        <f>IFERROR(VLOOKUP(ROW(源数据!A3371)-1,源数据!A:AG,10,0),"")</f>
        <v/>
      </c>
      <c r="F3386" s="10">
        <f>IFERROR(VLOOKUP(ROW(源数据!A3371)-1,源数据!A:AG,11,0),"")</f>
        <v/>
      </c>
      <c r="G3386" s="10">
        <f>IFERROR(VLOOKUP(ROW(源数据!A3371)-1,源数据!A:AG,12,0),0)</f>
        <v/>
      </c>
      <c r="H3386" s="17">
        <f>IFERROR(G3386/F3386,"")</f>
        <v/>
      </c>
      <c r="I3386" s="17">
        <f>IFERROR(VLOOKUP(ROW(源数据!A3371)-1,源数据!A:AG,21,0),"")</f>
        <v/>
      </c>
      <c r="J3386" s="10">
        <f>IFERROR(VLOOKUP(ROW(源数据!A3371)-1,源数据!A:AG,19,0),"")</f>
        <v/>
      </c>
      <c r="K3386" s="17">
        <f>IFERROR(VLOOKUP(ROW(源数据!A3371)-1,源数据!A:AG,21,0),0)</f>
        <v/>
      </c>
      <c r="L3386" s="17">
        <f>IFERROR(VLOOKUP(ROW(源数据!A3371)-1,源数据!A:AG,17,0),0)</f>
        <v/>
      </c>
      <c r="M3386" s="51">
        <f>IFERROR(VLOOKUP(ROW(源数据!A3371)-1,源数据!A:AG,15,0),"")</f>
        <v/>
      </c>
    </row>
    <row r="3387">
      <c r="A3387" s="10" t="n">
        <v>3371</v>
      </c>
      <c r="B3387" s="10">
        <f>IFERROR(VLOOKUP(ROW(源数据!A3372)-1,源数据!A:AG,33,0),"")</f>
        <v/>
      </c>
      <c r="C3387" s="10">
        <f>IFERROR(VLOOKUP(ROW(源数据!A3372)-1,源数据!A:AG,9,0),"")</f>
        <v/>
      </c>
      <c r="D3387" s="35">
        <f>IFERROR(VLOOKUP(ROW(源数据!A3372)-1,源数据!A:AG,8,0),"")</f>
        <v/>
      </c>
      <c r="E3387" s="35">
        <f>IFERROR(VLOOKUP(ROW(源数据!A3372)-1,源数据!A:AG,10,0),"")</f>
        <v/>
      </c>
      <c r="F3387" s="10">
        <f>IFERROR(VLOOKUP(ROW(源数据!A3372)-1,源数据!A:AG,11,0),"")</f>
        <v/>
      </c>
      <c r="G3387" s="10">
        <f>IFERROR(VLOOKUP(ROW(源数据!A3372)-1,源数据!A:AG,12,0),0)</f>
        <v/>
      </c>
      <c r="H3387" s="17">
        <f>IFERROR(G3387/F3387,"")</f>
        <v/>
      </c>
      <c r="I3387" s="17">
        <f>IFERROR(VLOOKUP(ROW(源数据!A3372)-1,源数据!A:AG,21,0),"")</f>
        <v/>
      </c>
      <c r="J3387" s="10">
        <f>IFERROR(VLOOKUP(ROW(源数据!A3372)-1,源数据!A:AG,19,0),"")</f>
        <v/>
      </c>
      <c r="K3387" s="17">
        <f>IFERROR(VLOOKUP(ROW(源数据!A3372)-1,源数据!A:AG,21,0),0)</f>
        <v/>
      </c>
      <c r="L3387" s="17">
        <f>IFERROR(VLOOKUP(ROW(源数据!A3372)-1,源数据!A:AG,17,0),0)</f>
        <v/>
      </c>
      <c r="M3387" s="51">
        <f>IFERROR(VLOOKUP(ROW(源数据!A3372)-1,源数据!A:AG,15,0),"")</f>
        <v/>
      </c>
    </row>
    <row r="3388">
      <c r="A3388" s="10" t="n">
        <v>3372</v>
      </c>
      <c r="B3388" s="10">
        <f>IFERROR(VLOOKUP(ROW(源数据!A3373)-1,源数据!A:AG,33,0),"")</f>
        <v/>
      </c>
      <c r="C3388" s="10">
        <f>IFERROR(VLOOKUP(ROW(源数据!A3373)-1,源数据!A:AG,9,0),"")</f>
        <v/>
      </c>
      <c r="D3388" s="35">
        <f>IFERROR(VLOOKUP(ROW(源数据!A3373)-1,源数据!A:AG,8,0),"")</f>
        <v/>
      </c>
      <c r="E3388" s="35">
        <f>IFERROR(VLOOKUP(ROW(源数据!A3373)-1,源数据!A:AG,10,0),"")</f>
        <v/>
      </c>
      <c r="F3388" s="10">
        <f>IFERROR(VLOOKUP(ROW(源数据!A3373)-1,源数据!A:AG,11,0),"")</f>
        <v/>
      </c>
      <c r="G3388" s="10">
        <f>IFERROR(VLOOKUP(ROW(源数据!A3373)-1,源数据!A:AG,12,0),0)</f>
        <v/>
      </c>
      <c r="H3388" s="17">
        <f>IFERROR(G3388/F3388,"")</f>
        <v/>
      </c>
      <c r="I3388" s="17">
        <f>IFERROR(VLOOKUP(ROW(源数据!A3373)-1,源数据!A:AG,21,0),"")</f>
        <v/>
      </c>
      <c r="J3388" s="10">
        <f>IFERROR(VLOOKUP(ROW(源数据!A3373)-1,源数据!A:AG,19,0),"")</f>
        <v/>
      </c>
      <c r="K3388" s="17">
        <f>IFERROR(VLOOKUP(ROW(源数据!A3373)-1,源数据!A:AG,21,0),0)</f>
        <v/>
      </c>
      <c r="L3388" s="17">
        <f>IFERROR(VLOOKUP(ROW(源数据!A3373)-1,源数据!A:AG,17,0),0)</f>
        <v/>
      </c>
      <c r="M3388" s="51">
        <f>IFERROR(VLOOKUP(ROW(源数据!A3373)-1,源数据!A:AG,15,0),"")</f>
        <v/>
      </c>
    </row>
    <row r="3389">
      <c r="A3389" s="10" t="n">
        <v>3373</v>
      </c>
      <c r="B3389" s="10">
        <f>IFERROR(VLOOKUP(ROW(源数据!A3374)-1,源数据!A:AG,33,0),"")</f>
        <v/>
      </c>
      <c r="C3389" s="10">
        <f>IFERROR(VLOOKUP(ROW(源数据!A3374)-1,源数据!A:AG,9,0),"")</f>
        <v/>
      </c>
      <c r="D3389" s="35">
        <f>IFERROR(VLOOKUP(ROW(源数据!A3374)-1,源数据!A:AG,8,0),"")</f>
        <v/>
      </c>
      <c r="E3389" s="35">
        <f>IFERROR(VLOOKUP(ROW(源数据!A3374)-1,源数据!A:AG,10,0),"")</f>
        <v/>
      </c>
      <c r="F3389" s="10">
        <f>IFERROR(VLOOKUP(ROW(源数据!A3374)-1,源数据!A:AG,11,0),"")</f>
        <v/>
      </c>
      <c r="G3389" s="10">
        <f>IFERROR(VLOOKUP(ROW(源数据!A3374)-1,源数据!A:AG,12,0),0)</f>
        <v/>
      </c>
      <c r="H3389" s="17">
        <f>IFERROR(G3389/F3389,"")</f>
        <v/>
      </c>
      <c r="I3389" s="17">
        <f>IFERROR(VLOOKUP(ROW(源数据!A3374)-1,源数据!A:AG,21,0),"")</f>
        <v/>
      </c>
      <c r="J3389" s="10">
        <f>IFERROR(VLOOKUP(ROW(源数据!A3374)-1,源数据!A:AG,19,0),"")</f>
        <v/>
      </c>
      <c r="K3389" s="17">
        <f>IFERROR(VLOOKUP(ROW(源数据!A3374)-1,源数据!A:AG,21,0),0)</f>
        <v/>
      </c>
      <c r="L3389" s="17">
        <f>IFERROR(VLOOKUP(ROW(源数据!A3374)-1,源数据!A:AG,17,0),0)</f>
        <v/>
      </c>
      <c r="M3389" s="51">
        <f>IFERROR(VLOOKUP(ROW(源数据!A3374)-1,源数据!A:AG,15,0),"")</f>
        <v/>
      </c>
    </row>
    <row r="3390">
      <c r="A3390" s="10" t="n">
        <v>3374</v>
      </c>
      <c r="B3390" s="10">
        <f>IFERROR(VLOOKUP(ROW(源数据!A3375)-1,源数据!A:AG,33,0),"")</f>
        <v/>
      </c>
      <c r="C3390" s="10">
        <f>IFERROR(VLOOKUP(ROW(源数据!A3375)-1,源数据!A:AG,9,0),"")</f>
        <v/>
      </c>
      <c r="D3390" s="35">
        <f>IFERROR(VLOOKUP(ROW(源数据!A3375)-1,源数据!A:AG,8,0),"")</f>
        <v/>
      </c>
      <c r="E3390" s="35">
        <f>IFERROR(VLOOKUP(ROW(源数据!A3375)-1,源数据!A:AG,10,0),"")</f>
        <v/>
      </c>
      <c r="F3390" s="10">
        <f>IFERROR(VLOOKUP(ROW(源数据!A3375)-1,源数据!A:AG,11,0),"")</f>
        <v/>
      </c>
      <c r="G3390" s="10">
        <f>IFERROR(VLOOKUP(ROW(源数据!A3375)-1,源数据!A:AG,12,0),0)</f>
        <v/>
      </c>
      <c r="H3390" s="17">
        <f>IFERROR(G3390/F3390,"")</f>
        <v/>
      </c>
      <c r="I3390" s="17">
        <f>IFERROR(VLOOKUP(ROW(源数据!A3375)-1,源数据!A:AG,21,0),"")</f>
        <v/>
      </c>
      <c r="J3390" s="10">
        <f>IFERROR(VLOOKUP(ROW(源数据!A3375)-1,源数据!A:AG,19,0),"")</f>
        <v/>
      </c>
      <c r="K3390" s="17">
        <f>IFERROR(VLOOKUP(ROW(源数据!A3375)-1,源数据!A:AG,21,0),0)</f>
        <v/>
      </c>
      <c r="L3390" s="17">
        <f>IFERROR(VLOOKUP(ROW(源数据!A3375)-1,源数据!A:AG,17,0),0)</f>
        <v/>
      </c>
      <c r="M3390" s="51">
        <f>IFERROR(VLOOKUP(ROW(源数据!A3375)-1,源数据!A:AG,15,0),"")</f>
        <v/>
      </c>
    </row>
    <row r="3391">
      <c r="A3391" s="10" t="n">
        <v>3375</v>
      </c>
      <c r="B3391" s="10">
        <f>IFERROR(VLOOKUP(ROW(源数据!A3376)-1,源数据!A:AG,33,0),"")</f>
        <v/>
      </c>
      <c r="C3391" s="10">
        <f>IFERROR(VLOOKUP(ROW(源数据!A3376)-1,源数据!A:AG,9,0),"")</f>
        <v/>
      </c>
      <c r="D3391" s="35">
        <f>IFERROR(VLOOKUP(ROW(源数据!A3376)-1,源数据!A:AG,8,0),"")</f>
        <v/>
      </c>
      <c r="E3391" s="35">
        <f>IFERROR(VLOOKUP(ROW(源数据!A3376)-1,源数据!A:AG,10,0),"")</f>
        <v/>
      </c>
      <c r="F3391" s="10">
        <f>IFERROR(VLOOKUP(ROW(源数据!A3376)-1,源数据!A:AG,11,0),"")</f>
        <v/>
      </c>
      <c r="G3391" s="10">
        <f>IFERROR(VLOOKUP(ROW(源数据!A3376)-1,源数据!A:AG,12,0),0)</f>
        <v/>
      </c>
      <c r="H3391" s="17">
        <f>IFERROR(G3391/F3391,"")</f>
        <v/>
      </c>
      <c r="I3391" s="17">
        <f>IFERROR(VLOOKUP(ROW(源数据!A3376)-1,源数据!A:AG,21,0),"")</f>
        <v/>
      </c>
      <c r="J3391" s="10">
        <f>IFERROR(VLOOKUP(ROW(源数据!A3376)-1,源数据!A:AG,19,0),"")</f>
        <v/>
      </c>
      <c r="K3391" s="17">
        <f>IFERROR(VLOOKUP(ROW(源数据!A3376)-1,源数据!A:AG,21,0),0)</f>
        <v/>
      </c>
      <c r="L3391" s="17">
        <f>IFERROR(VLOOKUP(ROW(源数据!A3376)-1,源数据!A:AG,17,0),0)</f>
        <v/>
      </c>
      <c r="M3391" s="51">
        <f>IFERROR(VLOOKUP(ROW(源数据!A3376)-1,源数据!A:AG,15,0),"")</f>
        <v/>
      </c>
    </row>
    <row r="3392">
      <c r="A3392" s="10" t="n">
        <v>3376</v>
      </c>
      <c r="B3392" s="10">
        <f>IFERROR(VLOOKUP(ROW(源数据!A3377)-1,源数据!A:AG,33,0),"")</f>
        <v/>
      </c>
      <c r="C3392" s="10">
        <f>IFERROR(VLOOKUP(ROW(源数据!A3377)-1,源数据!A:AG,9,0),"")</f>
        <v/>
      </c>
      <c r="D3392" s="35">
        <f>IFERROR(VLOOKUP(ROW(源数据!A3377)-1,源数据!A:AG,8,0),"")</f>
        <v/>
      </c>
      <c r="E3392" s="35">
        <f>IFERROR(VLOOKUP(ROW(源数据!A3377)-1,源数据!A:AG,10,0),"")</f>
        <v/>
      </c>
      <c r="F3392" s="10">
        <f>IFERROR(VLOOKUP(ROW(源数据!A3377)-1,源数据!A:AG,11,0),"")</f>
        <v/>
      </c>
      <c r="G3392" s="10">
        <f>IFERROR(VLOOKUP(ROW(源数据!A3377)-1,源数据!A:AG,12,0),0)</f>
        <v/>
      </c>
      <c r="H3392" s="17">
        <f>IFERROR(G3392/F3392,"")</f>
        <v/>
      </c>
      <c r="I3392" s="17">
        <f>IFERROR(VLOOKUP(ROW(源数据!A3377)-1,源数据!A:AG,21,0),"")</f>
        <v/>
      </c>
      <c r="J3392" s="10">
        <f>IFERROR(VLOOKUP(ROW(源数据!A3377)-1,源数据!A:AG,19,0),"")</f>
        <v/>
      </c>
      <c r="K3392" s="17">
        <f>IFERROR(VLOOKUP(ROW(源数据!A3377)-1,源数据!A:AG,21,0),0)</f>
        <v/>
      </c>
      <c r="L3392" s="17">
        <f>IFERROR(VLOOKUP(ROW(源数据!A3377)-1,源数据!A:AG,17,0),0)</f>
        <v/>
      </c>
      <c r="M3392" s="51">
        <f>IFERROR(VLOOKUP(ROW(源数据!A3377)-1,源数据!A:AG,15,0),"")</f>
        <v/>
      </c>
    </row>
    <row r="3393">
      <c r="A3393" s="10" t="n">
        <v>3377</v>
      </c>
      <c r="B3393" s="10">
        <f>IFERROR(VLOOKUP(ROW(源数据!A3378)-1,源数据!A:AG,33,0),"")</f>
        <v/>
      </c>
      <c r="C3393" s="10">
        <f>IFERROR(VLOOKUP(ROW(源数据!A3378)-1,源数据!A:AG,9,0),"")</f>
        <v/>
      </c>
      <c r="D3393" s="35">
        <f>IFERROR(VLOOKUP(ROW(源数据!A3378)-1,源数据!A:AG,8,0),"")</f>
        <v/>
      </c>
      <c r="E3393" s="35">
        <f>IFERROR(VLOOKUP(ROW(源数据!A3378)-1,源数据!A:AG,10,0),"")</f>
        <v/>
      </c>
      <c r="F3393" s="10">
        <f>IFERROR(VLOOKUP(ROW(源数据!A3378)-1,源数据!A:AG,11,0),"")</f>
        <v/>
      </c>
      <c r="G3393" s="10">
        <f>IFERROR(VLOOKUP(ROW(源数据!A3378)-1,源数据!A:AG,12,0),0)</f>
        <v/>
      </c>
      <c r="H3393" s="17">
        <f>IFERROR(G3393/F3393,"")</f>
        <v/>
      </c>
      <c r="I3393" s="17">
        <f>IFERROR(VLOOKUP(ROW(源数据!A3378)-1,源数据!A:AG,21,0),"")</f>
        <v/>
      </c>
      <c r="J3393" s="10">
        <f>IFERROR(VLOOKUP(ROW(源数据!A3378)-1,源数据!A:AG,19,0),"")</f>
        <v/>
      </c>
      <c r="K3393" s="17">
        <f>IFERROR(VLOOKUP(ROW(源数据!A3378)-1,源数据!A:AG,21,0),0)</f>
        <v/>
      </c>
      <c r="L3393" s="17">
        <f>IFERROR(VLOOKUP(ROW(源数据!A3378)-1,源数据!A:AG,17,0),0)</f>
        <v/>
      </c>
      <c r="M3393" s="51">
        <f>IFERROR(VLOOKUP(ROW(源数据!A3378)-1,源数据!A:AG,15,0),"")</f>
        <v/>
      </c>
    </row>
    <row r="3394">
      <c r="A3394" s="10" t="n">
        <v>3378</v>
      </c>
      <c r="B3394" s="10">
        <f>IFERROR(VLOOKUP(ROW(源数据!A3379)-1,源数据!A:AG,33,0),"")</f>
        <v/>
      </c>
      <c r="C3394" s="10">
        <f>IFERROR(VLOOKUP(ROW(源数据!A3379)-1,源数据!A:AG,9,0),"")</f>
        <v/>
      </c>
      <c r="D3394" s="35">
        <f>IFERROR(VLOOKUP(ROW(源数据!A3379)-1,源数据!A:AG,8,0),"")</f>
        <v/>
      </c>
      <c r="E3394" s="35">
        <f>IFERROR(VLOOKUP(ROW(源数据!A3379)-1,源数据!A:AG,10,0),"")</f>
        <v/>
      </c>
      <c r="F3394" s="10">
        <f>IFERROR(VLOOKUP(ROW(源数据!A3379)-1,源数据!A:AG,11,0),"")</f>
        <v/>
      </c>
      <c r="G3394" s="10">
        <f>IFERROR(VLOOKUP(ROW(源数据!A3379)-1,源数据!A:AG,12,0),0)</f>
        <v/>
      </c>
      <c r="H3394" s="17">
        <f>IFERROR(G3394/F3394,"")</f>
        <v/>
      </c>
      <c r="I3394" s="17">
        <f>IFERROR(VLOOKUP(ROW(源数据!A3379)-1,源数据!A:AG,21,0),"")</f>
        <v/>
      </c>
      <c r="J3394" s="10">
        <f>IFERROR(VLOOKUP(ROW(源数据!A3379)-1,源数据!A:AG,19,0),"")</f>
        <v/>
      </c>
      <c r="K3394" s="17">
        <f>IFERROR(VLOOKUP(ROW(源数据!A3379)-1,源数据!A:AG,21,0),0)</f>
        <v/>
      </c>
      <c r="L3394" s="17">
        <f>IFERROR(VLOOKUP(ROW(源数据!A3379)-1,源数据!A:AG,17,0),0)</f>
        <v/>
      </c>
      <c r="M3394" s="51">
        <f>IFERROR(VLOOKUP(ROW(源数据!A3379)-1,源数据!A:AG,15,0),"")</f>
        <v/>
      </c>
    </row>
    <row r="3395">
      <c r="A3395" s="10" t="n">
        <v>3379</v>
      </c>
      <c r="B3395" s="10">
        <f>IFERROR(VLOOKUP(ROW(源数据!A3380)-1,源数据!A:AG,33,0),"")</f>
        <v/>
      </c>
      <c r="C3395" s="10">
        <f>IFERROR(VLOOKUP(ROW(源数据!A3380)-1,源数据!A:AG,9,0),"")</f>
        <v/>
      </c>
      <c r="D3395" s="35">
        <f>IFERROR(VLOOKUP(ROW(源数据!A3380)-1,源数据!A:AG,8,0),"")</f>
        <v/>
      </c>
      <c r="E3395" s="35">
        <f>IFERROR(VLOOKUP(ROW(源数据!A3380)-1,源数据!A:AG,10,0),"")</f>
        <v/>
      </c>
      <c r="F3395" s="10">
        <f>IFERROR(VLOOKUP(ROW(源数据!A3380)-1,源数据!A:AG,11,0),"")</f>
        <v/>
      </c>
      <c r="G3395" s="10">
        <f>IFERROR(VLOOKUP(ROW(源数据!A3380)-1,源数据!A:AG,12,0),0)</f>
        <v/>
      </c>
      <c r="H3395" s="17">
        <f>IFERROR(G3395/F3395,"")</f>
        <v/>
      </c>
      <c r="I3395" s="17">
        <f>IFERROR(VLOOKUP(ROW(源数据!A3380)-1,源数据!A:AG,21,0),"")</f>
        <v/>
      </c>
      <c r="J3395" s="10">
        <f>IFERROR(VLOOKUP(ROW(源数据!A3380)-1,源数据!A:AG,19,0),"")</f>
        <v/>
      </c>
      <c r="K3395" s="17">
        <f>IFERROR(VLOOKUP(ROW(源数据!A3380)-1,源数据!A:AG,21,0),0)</f>
        <v/>
      </c>
      <c r="L3395" s="17">
        <f>IFERROR(VLOOKUP(ROW(源数据!A3380)-1,源数据!A:AG,17,0),0)</f>
        <v/>
      </c>
      <c r="M3395" s="51">
        <f>IFERROR(VLOOKUP(ROW(源数据!A3380)-1,源数据!A:AG,15,0),"")</f>
        <v/>
      </c>
    </row>
    <row r="3396">
      <c r="A3396" s="10" t="n">
        <v>3380</v>
      </c>
      <c r="B3396" s="10">
        <f>IFERROR(VLOOKUP(ROW(源数据!A3381)-1,源数据!A:AG,33,0),"")</f>
        <v/>
      </c>
      <c r="C3396" s="10">
        <f>IFERROR(VLOOKUP(ROW(源数据!A3381)-1,源数据!A:AG,9,0),"")</f>
        <v/>
      </c>
      <c r="D3396" s="35">
        <f>IFERROR(VLOOKUP(ROW(源数据!A3381)-1,源数据!A:AG,8,0),"")</f>
        <v/>
      </c>
      <c r="E3396" s="35">
        <f>IFERROR(VLOOKUP(ROW(源数据!A3381)-1,源数据!A:AG,10,0),"")</f>
        <v/>
      </c>
      <c r="F3396" s="10">
        <f>IFERROR(VLOOKUP(ROW(源数据!A3381)-1,源数据!A:AG,11,0),"")</f>
        <v/>
      </c>
      <c r="G3396" s="10">
        <f>IFERROR(VLOOKUP(ROW(源数据!A3381)-1,源数据!A:AG,12,0),0)</f>
        <v/>
      </c>
      <c r="H3396" s="17">
        <f>IFERROR(G3396/F3396,"")</f>
        <v/>
      </c>
      <c r="I3396" s="17">
        <f>IFERROR(VLOOKUP(ROW(源数据!A3381)-1,源数据!A:AG,21,0),"")</f>
        <v/>
      </c>
      <c r="J3396" s="10">
        <f>IFERROR(VLOOKUP(ROW(源数据!A3381)-1,源数据!A:AG,19,0),"")</f>
        <v/>
      </c>
      <c r="K3396" s="17">
        <f>IFERROR(VLOOKUP(ROW(源数据!A3381)-1,源数据!A:AG,21,0),0)</f>
        <v/>
      </c>
      <c r="L3396" s="17">
        <f>IFERROR(VLOOKUP(ROW(源数据!A3381)-1,源数据!A:AG,17,0),0)</f>
        <v/>
      </c>
      <c r="M3396" s="51">
        <f>IFERROR(VLOOKUP(ROW(源数据!A3381)-1,源数据!A:AG,15,0),"")</f>
        <v/>
      </c>
    </row>
    <row r="3397">
      <c r="A3397" s="10" t="n">
        <v>3381</v>
      </c>
      <c r="B3397" s="10">
        <f>IFERROR(VLOOKUP(ROW(源数据!A3382)-1,源数据!A:AG,33,0),"")</f>
        <v/>
      </c>
      <c r="C3397" s="10">
        <f>IFERROR(VLOOKUP(ROW(源数据!A3382)-1,源数据!A:AG,9,0),"")</f>
        <v/>
      </c>
      <c r="D3397" s="35">
        <f>IFERROR(VLOOKUP(ROW(源数据!A3382)-1,源数据!A:AG,8,0),"")</f>
        <v/>
      </c>
      <c r="E3397" s="35">
        <f>IFERROR(VLOOKUP(ROW(源数据!A3382)-1,源数据!A:AG,10,0),"")</f>
        <v/>
      </c>
      <c r="F3397" s="10">
        <f>IFERROR(VLOOKUP(ROW(源数据!A3382)-1,源数据!A:AG,11,0),"")</f>
        <v/>
      </c>
      <c r="G3397" s="10">
        <f>IFERROR(VLOOKUP(ROW(源数据!A3382)-1,源数据!A:AG,12,0),0)</f>
        <v/>
      </c>
      <c r="H3397" s="17">
        <f>IFERROR(G3397/F3397,"")</f>
        <v/>
      </c>
      <c r="I3397" s="17">
        <f>IFERROR(VLOOKUP(ROW(源数据!A3382)-1,源数据!A:AG,21,0),"")</f>
        <v/>
      </c>
      <c r="J3397" s="10">
        <f>IFERROR(VLOOKUP(ROW(源数据!A3382)-1,源数据!A:AG,19,0),"")</f>
        <v/>
      </c>
      <c r="K3397" s="17">
        <f>IFERROR(VLOOKUP(ROW(源数据!A3382)-1,源数据!A:AG,21,0),0)</f>
        <v/>
      </c>
      <c r="L3397" s="17">
        <f>IFERROR(VLOOKUP(ROW(源数据!A3382)-1,源数据!A:AG,17,0),0)</f>
        <v/>
      </c>
      <c r="M3397" s="51">
        <f>IFERROR(VLOOKUP(ROW(源数据!A3382)-1,源数据!A:AG,15,0),"")</f>
        <v/>
      </c>
    </row>
    <row r="3398">
      <c r="A3398" s="10" t="n">
        <v>3382</v>
      </c>
      <c r="B3398" s="10">
        <f>IFERROR(VLOOKUP(ROW(源数据!A3383)-1,源数据!A:AG,33,0),"")</f>
        <v/>
      </c>
      <c r="C3398" s="10">
        <f>IFERROR(VLOOKUP(ROW(源数据!A3383)-1,源数据!A:AG,9,0),"")</f>
        <v/>
      </c>
      <c r="D3398" s="35">
        <f>IFERROR(VLOOKUP(ROW(源数据!A3383)-1,源数据!A:AG,8,0),"")</f>
        <v/>
      </c>
      <c r="E3398" s="35">
        <f>IFERROR(VLOOKUP(ROW(源数据!A3383)-1,源数据!A:AG,10,0),"")</f>
        <v/>
      </c>
      <c r="F3398" s="10">
        <f>IFERROR(VLOOKUP(ROW(源数据!A3383)-1,源数据!A:AG,11,0),"")</f>
        <v/>
      </c>
      <c r="G3398" s="10">
        <f>IFERROR(VLOOKUP(ROW(源数据!A3383)-1,源数据!A:AG,12,0),0)</f>
        <v/>
      </c>
      <c r="H3398" s="17">
        <f>IFERROR(G3398/F3398,"")</f>
        <v/>
      </c>
      <c r="I3398" s="17">
        <f>IFERROR(VLOOKUP(ROW(源数据!A3383)-1,源数据!A:AG,21,0),"")</f>
        <v/>
      </c>
      <c r="J3398" s="10">
        <f>IFERROR(VLOOKUP(ROW(源数据!A3383)-1,源数据!A:AG,19,0),"")</f>
        <v/>
      </c>
      <c r="K3398" s="17">
        <f>IFERROR(VLOOKUP(ROW(源数据!A3383)-1,源数据!A:AG,21,0),0)</f>
        <v/>
      </c>
      <c r="L3398" s="17">
        <f>IFERROR(VLOOKUP(ROW(源数据!A3383)-1,源数据!A:AG,17,0),0)</f>
        <v/>
      </c>
      <c r="M3398" s="51">
        <f>IFERROR(VLOOKUP(ROW(源数据!A3383)-1,源数据!A:AG,15,0),"")</f>
        <v/>
      </c>
    </row>
    <row r="3399">
      <c r="A3399" s="10" t="n">
        <v>3383</v>
      </c>
      <c r="B3399" s="10">
        <f>IFERROR(VLOOKUP(ROW(源数据!A3384)-1,源数据!A:AG,33,0),"")</f>
        <v/>
      </c>
      <c r="C3399" s="10">
        <f>IFERROR(VLOOKUP(ROW(源数据!A3384)-1,源数据!A:AG,9,0),"")</f>
        <v/>
      </c>
      <c r="D3399" s="35">
        <f>IFERROR(VLOOKUP(ROW(源数据!A3384)-1,源数据!A:AG,8,0),"")</f>
        <v/>
      </c>
      <c r="E3399" s="35">
        <f>IFERROR(VLOOKUP(ROW(源数据!A3384)-1,源数据!A:AG,10,0),"")</f>
        <v/>
      </c>
      <c r="F3399" s="10">
        <f>IFERROR(VLOOKUP(ROW(源数据!A3384)-1,源数据!A:AG,11,0),"")</f>
        <v/>
      </c>
      <c r="G3399" s="10">
        <f>IFERROR(VLOOKUP(ROW(源数据!A3384)-1,源数据!A:AG,12,0),0)</f>
        <v/>
      </c>
      <c r="H3399" s="17">
        <f>IFERROR(G3399/F3399,"")</f>
        <v/>
      </c>
      <c r="I3399" s="17">
        <f>IFERROR(VLOOKUP(ROW(源数据!A3384)-1,源数据!A:AG,21,0),"")</f>
        <v/>
      </c>
      <c r="J3399" s="10">
        <f>IFERROR(VLOOKUP(ROW(源数据!A3384)-1,源数据!A:AG,19,0),"")</f>
        <v/>
      </c>
      <c r="K3399" s="17">
        <f>IFERROR(VLOOKUP(ROW(源数据!A3384)-1,源数据!A:AG,21,0),0)</f>
        <v/>
      </c>
      <c r="L3399" s="17">
        <f>IFERROR(VLOOKUP(ROW(源数据!A3384)-1,源数据!A:AG,17,0),0)</f>
        <v/>
      </c>
      <c r="M3399" s="51">
        <f>IFERROR(VLOOKUP(ROW(源数据!A3384)-1,源数据!A:AG,15,0),"")</f>
        <v/>
      </c>
    </row>
    <row r="3400">
      <c r="A3400" s="10" t="n">
        <v>3384</v>
      </c>
      <c r="B3400" s="10">
        <f>IFERROR(VLOOKUP(ROW(源数据!A3385)-1,源数据!A:AG,33,0),"")</f>
        <v/>
      </c>
      <c r="C3400" s="10">
        <f>IFERROR(VLOOKUP(ROW(源数据!A3385)-1,源数据!A:AG,9,0),"")</f>
        <v/>
      </c>
      <c r="D3400" s="35">
        <f>IFERROR(VLOOKUP(ROW(源数据!A3385)-1,源数据!A:AG,8,0),"")</f>
        <v/>
      </c>
      <c r="E3400" s="35">
        <f>IFERROR(VLOOKUP(ROW(源数据!A3385)-1,源数据!A:AG,10,0),"")</f>
        <v/>
      </c>
      <c r="F3400" s="10">
        <f>IFERROR(VLOOKUP(ROW(源数据!A3385)-1,源数据!A:AG,11,0),"")</f>
        <v/>
      </c>
      <c r="G3400" s="10">
        <f>IFERROR(VLOOKUP(ROW(源数据!A3385)-1,源数据!A:AG,12,0),0)</f>
        <v/>
      </c>
      <c r="H3400" s="17">
        <f>IFERROR(G3400/F3400,"")</f>
        <v/>
      </c>
      <c r="I3400" s="17">
        <f>IFERROR(VLOOKUP(ROW(源数据!A3385)-1,源数据!A:AG,21,0),"")</f>
        <v/>
      </c>
      <c r="J3400" s="10">
        <f>IFERROR(VLOOKUP(ROW(源数据!A3385)-1,源数据!A:AG,19,0),"")</f>
        <v/>
      </c>
      <c r="K3400" s="17">
        <f>IFERROR(VLOOKUP(ROW(源数据!A3385)-1,源数据!A:AG,21,0),0)</f>
        <v/>
      </c>
      <c r="L3400" s="17">
        <f>IFERROR(VLOOKUP(ROW(源数据!A3385)-1,源数据!A:AG,17,0),0)</f>
        <v/>
      </c>
      <c r="M3400" s="51">
        <f>IFERROR(VLOOKUP(ROW(源数据!A3385)-1,源数据!A:AG,15,0),"")</f>
        <v/>
      </c>
    </row>
    <row r="3401">
      <c r="A3401" s="10" t="n">
        <v>3385</v>
      </c>
      <c r="B3401" s="10">
        <f>IFERROR(VLOOKUP(ROW(源数据!A3386)-1,源数据!A:AG,33,0),"")</f>
        <v/>
      </c>
      <c r="C3401" s="10">
        <f>IFERROR(VLOOKUP(ROW(源数据!A3386)-1,源数据!A:AG,9,0),"")</f>
        <v/>
      </c>
      <c r="D3401" s="35">
        <f>IFERROR(VLOOKUP(ROW(源数据!A3386)-1,源数据!A:AG,8,0),"")</f>
        <v/>
      </c>
      <c r="E3401" s="35">
        <f>IFERROR(VLOOKUP(ROW(源数据!A3386)-1,源数据!A:AG,10,0),"")</f>
        <v/>
      </c>
      <c r="F3401" s="10">
        <f>IFERROR(VLOOKUP(ROW(源数据!A3386)-1,源数据!A:AG,11,0),"")</f>
        <v/>
      </c>
      <c r="G3401" s="10">
        <f>IFERROR(VLOOKUP(ROW(源数据!A3386)-1,源数据!A:AG,12,0),0)</f>
        <v/>
      </c>
      <c r="H3401" s="17">
        <f>IFERROR(G3401/F3401,"")</f>
        <v/>
      </c>
      <c r="I3401" s="17">
        <f>IFERROR(VLOOKUP(ROW(源数据!A3386)-1,源数据!A:AG,21,0),"")</f>
        <v/>
      </c>
      <c r="J3401" s="10">
        <f>IFERROR(VLOOKUP(ROW(源数据!A3386)-1,源数据!A:AG,19,0),"")</f>
        <v/>
      </c>
      <c r="K3401" s="17">
        <f>IFERROR(VLOOKUP(ROW(源数据!A3386)-1,源数据!A:AG,21,0),0)</f>
        <v/>
      </c>
      <c r="L3401" s="17">
        <f>IFERROR(VLOOKUP(ROW(源数据!A3386)-1,源数据!A:AG,17,0),0)</f>
        <v/>
      </c>
      <c r="M3401" s="51">
        <f>IFERROR(VLOOKUP(ROW(源数据!A3386)-1,源数据!A:AG,15,0),"")</f>
        <v/>
      </c>
    </row>
    <row r="3402">
      <c r="A3402" s="10" t="n">
        <v>3386</v>
      </c>
      <c r="B3402" s="10">
        <f>IFERROR(VLOOKUP(ROW(源数据!A3387)-1,源数据!A:AG,33,0),"")</f>
        <v/>
      </c>
      <c r="C3402" s="10">
        <f>IFERROR(VLOOKUP(ROW(源数据!A3387)-1,源数据!A:AG,9,0),"")</f>
        <v/>
      </c>
      <c r="D3402" s="35">
        <f>IFERROR(VLOOKUP(ROW(源数据!A3387)-1,源数据!A:AG,8,0),"")</f>
        <v/>
      </c>
      <c r="E3402" s="35">
        <f>IFERROR(VLOOKUP(ROW(源数据!A3387)-1,源数据!A:AG,10,0),"")</f>
        <v/>
      </c>
      <c r="F3402" s="10">
        <f>IFERROR(VLOOKUP(ROW(源数据!A3387)-1,源数据!A:AG,11,0),"")</f>
        <v/>
      </c>
      <c r="G3402" s="10">
        <f>IFERROR(VLOOKUP(ROW(源数据!A3387)-1,源数据!A:AG,12,0),0)</f>
        <v/>
      </c>
      <c r="H3402" s="17">
        <f>IFERROR(G3402/F3402,"")</f>
        <v/>
      </c>
      <c r="I3402" s="17">
        <f>IFERROR(VLOOKUP(ROW(源数据!A3387)-1,源数据!A:AG,21,0),"")</f>
        <v/>
      </c>
      <c r="J3402" s="10">
        <f>IFERROR(VLOOKUP(ROW(源数据!A3387)-1,源数据!A:AG,19,0),"")</f>
        <v/>
      </c>
      <c r="K3402" s="17">
        <f>IFERROR(VLOOKUP(ROW(源数据!A3387)-1,源数据!A:AG,21,0),0)</f>
        <v/>
      </c>
      <c r="L3402" s="17">
        <f>IFERROR(VLOOKUP(ROW(源数据!A3387)-1,源数据!A:AG,17,0),0)</f>
        <v/>
      </c>
      <c r="M3402" s="51">
        <f>IFERROR(VLOOKUP(ROW(源数据!A3387)-1,源数据!A:AG,15,0),"")</f>
        <v/>
      </c>
    </row>
    <row r="3403">
      <c r="A3403" s="10" t="n">
        <v>3387</v>
      </c>
      <c r="B3403" s="10">
        <f>IFERROR(VLOOKUP(ROW(源数据!A3388)-1,源数据!A:AG,33,0),"")</f>
        <v/>
      </c>
      <c r="C3403" s="10">
        <f>IFERROR(VLOOKUP(ROW(源数据!A3388)-1,源数据!A:AG,9,0),"")</f>
        <v/>
      </c>
      <c r="D3403" s="35">
        <f>IFERROR(VLOOKUP(ROW(源数据!A3388)-1,源数据!A:AG,8,0),"")</f>
        <v/>
      </c>
      <c r="E3403" s="35">
        <f>IFERROR(VLOOKUP(ROW(源数据!A3388)-1,源数据!A:AG,10,0),"")</f>
        <v/>
      </c>
      <c r="F3403" s="10">
        <f>IFERROR(VLOOKUP(ROW(源数据!A3388)-1,源数据!A:AG,11,0),"")</f>
        <v/>
      </c>
      <c r="G3403" s="10">
        <f>IFERROR(VLOOKUP(ROW(源数据!A3388)-1,源数据!A:AG,12,0),0)</f>
        <v/>
      </c>
      <c r="H3403" s="17">
        <f>IFERROR(G3403/F3403,"")</f>
        <v/>
      </c>
      <c r="I3403" s="17">
        <f>IFERROR(VLOOKUP(ROW(源数据!A3388)-1,源数据!A:AG,21,0),"")</f>
        <v/>
      </c>
      <c r="J3403" s="10">
        <f>IFERROR(VLOOKUP(ROW(源数据!A3388)-1,源数据!A:AG,19,0),"")</f>
        <v/>
      </c>
      <c r="K3403" s="17">
        <f>IFERROR(VLOOKUP(ROW(源数据!A3388)-1,源数据!A:AG,21,0),0)</f>
        <v/>
      </c>
      <c r="L3403" s="17">
        <f>IFERROR(VLOOKUP(ROW(源数据!A3388)-1,源数据!A:AG,17,0),0)</f>
        <v/>
      </c>
      <c r="M3403" s="51">
        <f>IFERROR(VLOOKUP(ROW(源数据!A3388)-1,源数据!A:AG,15,0),"")</f>
        <v/>
      </c>
    </row>
    <row r="3404">
      <c r="A3404" s="10" t="n">
        <v>3388</v>
      </c>
      <c r="B3404" s="10">
        <f>IFERROR(VLOOKUP(ROW(源数据!A3389)-1,源数据!A:AG,33,0),"")</f>
        <v/>
      </c>
      <c r="C3404" s="10">
        <f>IFERROR(VLOOKUP(ROW(源数据!A3389)-1,源数据!A:AG,9,0),"")</f>
        <v/>
      </c>
      <c r="D3404" s="35">
        <f>IFERROR(VLOOKUP(ROW(源数据!A3389)-1,源数据!A:AG,8,0),"")</f>
        <v/>
      </c>
      <c r="E3404" s="35">
        <f>IFERROR(VLOOKUP(ROW(源数据!A3389)-1,源数据!A:AG,10,0),"")</f>
        <v/>
      </c>
      <c r="F3404" s="10">
        <f>IFERROR(VLOOKUP(ROW(源数据!A3389)-1,源数据!A:AG,11,0),"")</f>
        <v/>
      </c>
      <c r="G3404" s="10">
        <f>IFERROR(VLOOKUP(ROW(源数据!A3389)-1,源数据!A:AG,12,0),0)</f>
        <v/>
      </c>
      <c r="H3404" s="17">
        <f>IFERROR(G3404/F3404,"")</f>
        <v/>
      </c>
      <c r="I3404" s="17">
        <f>IFERROR(VLOOKUP(ROW(源数据!A3389)-1,源数据!A:AG,21,0),"")</f>
        <v/>
      </c>
      <c r="J3404" s="10">
        <f>IFERROR(VLOOKUP(ROW(源数据!A3389)-1,源数据!A:AG,19,0),"")</f>
        <v/>
      </c>
      <c r="K3404" s="17">
        <f>IFERROR(VLOOKUP(ROW(源数据!A3389)-1,源数据!A:AG,21,0),0)</f>
        <v/>
      </c>
      <c r="L3404" s="17">
        <f>IFERROR(VLOOKUP(ROW(源数据!A3389)-1,源数据!A:AG,17,0),0)</f>
        <v/>
      </c>
      <c r="M3404" s="51">
        <f>IFERROR(VLOOKUP(ROW(源数据!A3389)-1,源数据!A:AG,15,0),"")</f>
        <v/>
      </c>
    </row>
    <row r="3405">
      <c r="A3405" s="10" t="n">
        <v>3389</v>
      </c>
      <c r="B3405" s="10">
        <f>IFERROR(VLOOKUP(ROW(源数据!A3390)-1,源数据!A:AG,33,0),"")</f>
        <v/>
      </c>
      <c r="C3405" s="10">
        <f>IFERROR(VLOOKUP(ROW(源数据!A3390)-1,源数据!A:AG,9,0),"")</f>
        <v/>
      </c>
      <c r="D3405" s="35">
        <f>IFERROR(VLOOKUP(ROW(源数据!A3390)-1,源数据!A:AG,8,0),"")</f>
        <v/>
      </c>
      <c r="E3405" s="35">
        <f>IFERROR(VLOOKUP(ROW(源数据!A3390)-1,源数据!A:AG,10,0),"")</f>
        <v/>
      </c>
      <c r="F3405" s="10">
        <f>IFERROR(VLOOKUP(ROW(源数据!A3390)-1,源数据!A:AG,11,0),"")</f>
        <v/>
      </c>
      <c r="G3405" s="10">
        <f>IFERROR(VLOOKUP(ROW(源数据!A3390)-1,源数据!A:AG,12,0),0)</f>
        <v/>
      </c>
      <c r="H3405" s="17">
        <f>IFERROR(G3405/F3405,"")</f>
        <v/>
      </c>
      <c r="I3405" s="17">
        <f>IFERROR(VLOOKUP(ROW(源数据!A3390)-1,源数据!A:AG,21,0),"")</f>
        <v/>
      </c>
      <c r="J3405" s="10">
        <f>IFERROR(VLOOKUP(ROW(源数据!A3390)-1,源数据!A:AG,19,0),"")</f>
        <v/>
      </c>
      <c r="K3405" s="17">
        <f>IFERROR(VLOOKUP(ROW(源数据!A3390)-1,源数据!A:AG,21,0),0)</f>
        <v/>
      </c>
      <c r="L3405" s="17">
        <f>IFERROR(VLOOKUP(ROW(源数据!A3390)-1,源数据!A:AG,17,0),0)</f>
        <v/>
      </c>
      <c r="M3405" s="51">
        <f>IFERROR(VLOOKUP(ROW(源数据!A3390)-1,源数据!A:AG,15,0),"")</f>
        <v/>
      </c>
    </row>
    <row r="3406">
      <c r="A3406" s="10" t="n">
        <v>3390</v>
      </c>
      <c r="B3406" s="10">
        <f>IFERROR(VLOOKUP(ROW(源数据!A3391)-1,源数据!A:AG,33,0),"")</f>
        <v/>
      </c>
      <c r="C3406" s="10">
        <f>IFERROR(VLOOKUP(ROW(源数据!A3391)-1,源数据!A:AG,9,0),"")</f>
        <v/>
      </c>
      <c r="D3406" s="35">
        <f>IFERROR(VLOOKUP(ROW(源数据!A3391)-1,源数据!A:AG,8,0),"")</f>
        <v/>
      </c>
      <c r="E3406" s="35">
        <f>IFERROR(VLOOKUP(ROW(源数据!A3391)-1,源数据!A:AG,10,0),"")</f>
        <v/>
      </c>
      <c r="F3406" s="10">
        <f>IFERROR(VLOOKUP(ROW(源数据!A3391)-1,源数据!A:AG,11,0),"")</f>
        <v/>
      </c>
      <c r="G3406" s="10">
        <f>IFERROR(VLOOKUP(ROW(源数据!A3391)-1,源数据!A:AG,12,0),0)</f>
        <v/>
      </c>
      <c r="H3406" s="17">
        <f>IFERROR(G3406/F3406,"")</f>
        <v/>
      </c>
      <c r="I3406" s="17">
        <f>IFERROR(VLOOKUP(ROW(源数据!A3391)-1,源数据!A:AG,21,0),"")</f>
        <v/>
      </c>
      <c r="J3406" s="10">
        <f>IFERROR(VLOOKUP(ROW(源数据!A3391)-1,源数据!A:AG,19,0),"")</f>
        <v/>
      </c>
      <c r="K3406" s="17">
        <f>IFERROR(VLOOKUP(ROW(源数据!A3391)-1,源数据!A:AG,21,0),0)</f>
        <v/>
      </c>
      <c r="L3406" s="17">
        <f>IFERROR(VLOOKUP(ROW(源数据!A3391)-1,源数据!A:AG,17,0),0)</f>
        <v/>
      </c>
      <c r="M3406" s="51">
        <f>IFERROR(VLOOKUP(ROW(源数据!A3391)-1,源数据!A:AG,15,0),"")</f>
        <v/>
      </c>
    </row>
    <row r="3407">
      <c r="A3407" s="10" t="n">
        <v>3391</v>
      </c>
      <c r="B3407" s="10">
        <f>IFERROR(VLOOKUP(ROW(源数据!A3392)-1,源数据!A:AG,33,0),"")</f>
        <v/>
      </c>
      <c r="C3407" s="10">
        <f>IFERROR(VLOOKUP(ROW(源数据!A3392)-1,源数据!A:AG,9,0),"")</f>
        <v/>
      </c>
      <c r="D3407" s="35">
        <f>IFERROR(VLOOKUP(ROW(源数据!A3392)-1,源数据!A:AG,8,0),"")</f>
        <v/>
      </c>
      <c r="E3407" s="35">
        <f>IFERROR(VLOOKUP(ROW(源数据!A3392)-1,源数据!A:AG,10,0),"")</f>
        <v/>
      </c>
      <c r="F3407" s="10">
        <f>IFERROR(VLOOKUP(ROW(源数据!A3392)-1,源数据!A:AG,11,0),"")</f>
        <v/>
      </c>
      <c r="G3407" s="10">
        <f>IFERROR(VLOOKUP(ROW(源数据!A3392)-1,源数据!A:AG,12,0),0)</f>
        <v/>
      </c>
      <c r="H3407" s="17">
        <f>IFERROR(G3407/F3407,"")</f>
        <v/>
      </c>
      <c r="I3407" s="17">
        <f>IFERROR(VLOOKUP(ROW(源数据!A3392)-1,源数据!A:AG,21,0),"")</f>
        <v/>
      </c>
      <c r="J3407" s="10">
        <f>IFERROR(VLOOKUP(ROW(源数据!A3392)-1,源数据!A:AG,19,0),"")</f>
        <v/>
      </c>
      <c r="K3407" s="17">
        <f>IFERROR(VLOOKUP(ROW(源数据!A3392)-1,源数据!A:AG,21,0),0)</f>
        <v/>
      </c>
      <c r="L3407" s="17">
        <f>IFERROR(VLOOKUP(ROW(源数据!A3392)-1,源数据!A:AG,17,0),0)</f>
        <v/>
      </c>
      <c r="M3407" s="51">
        <f>IFERROR(VLOOKUP(ROW(源数据!A3392)-1,源数据!A:AG,15,0),"")</f>
        <v/>
      </c>
    </row>
    <row r="3408">
      <c r="A3408" s="10" t="n">
        <v>3392</v>
      </c>
      <c r="B3408" s="10">
        <f>IFERROR(VLOOKUP(ROW(源数据!A3393)-1,源数据!A:AG,33,0),"")</f>
        <v/>
      </c>
      <c r="C3408" s="10">
        <f>IFERROR(VLOOKUP(ROW(源数据!A3393)-1,源数据!A:AG,9,0),"")</f>
        <v/>
      </c>
      <c r="D3408" s="35">
        <f>IFERROR(VLOOKUP(ROW(源数据!A3393)-1,源数据!A:AG,8,0),"")</f>
        <v/>
      </c>
      <c r="E3408" s="35">
        <f>IFERROR(VLOOKUP(ROW(源数据!A3393)-1,源数据!A:AG,10,0),"")</f>
        <v/>
      </c>
      <c r="F3408" s="10">
        <f>IFERROR(VLOOKUP(ROW(源数据!A3393)-1,源数据!A:AG,11,0),"")</f>
        <v/>
      </c>
      <c r="G3408" s="10">
        <f>IFERROR(VLOOKUP(ROW(源数据!A3393)-1,源数据!A:AG,12,0),0)</f>
        <v/>
      </c>
      <c r="H3408" s="17">
        <f>IFERROR(G3408/F3408,"")</f>
        <v/>
      </c>
      <c r="I3408" s="17">
        <f>IFERROR(VLOOKUP(ROW(源数据!A3393)-1,源数据!A:AG,21,0),"")</f>
        <v/>
      </c>
      <c r="J3408" s="10">
        <f>IFERROR(VLOOKUP(ROW(源数据!A3393)-1,源数据!A:AG,19,0),"")</f>
        <v/>
      </c>
      <c r="K3408" s="17">
        <f>IFERROR(VLOOKUP(ROW(源数据!A3393)-1,源数据!A:AG,21,0),0)</f>
        <v/>
      </c>
      <c r="L3408" s="17">
        <f>IFERROR(VLOOKUP(ROW(源数据!A3393)-1,源数据!A:AG,17,0),0)</f>
        <v/>
      </c>
      <c r="M3408" s="51">
        <f>IFERROR(VLOOKUP(ROW(源数据!A3393)-1,源数据!A:AG,15,0),"")</f>
        <v/>
      </c>
    </row>
    <row r="3409">
      <c r="A3409" s="10" t="n">
        <v>3393</v>
      </c>
      <c r="B3409" s="10">
        <f>IFERROR(VLOOKUP(ROW(源数据!A3394)-1,源数据!A:AG,33,0),"")</f>
        <v/>
      </c>
      <c r="C3409" s="10">
        <f>IFERROR(VLOOKUP(ROW(源数据!A3394)-1,源数据!A:AG,9,0),"")</f>
        <v/>
      </c>
      <c r="D3409" s="35">
        <f>IFERROR(VLOOKUP(ROW(源数据!A3394)-1,源数据!A:AG,8,0),"")</f>
        <v/>
      </c>
      <c r="E3409" s="35">
        <f>IFERROR(VLOOKUP(ROW(源数据!A3394)-1,源数据!A:AG,10,0),"")</f>
        <v/>
      </c>
      <c r="F3409" s="10">
        <f>IFERROR(VLOOKUP(ROW(源数据!A3394)-1,源数据!A:AG,11,0),"")</f>
        <v/>
      </c>
      <c r="G3409" s="10">
        <f>IFERROR(VLOOKUP(ROW(源数据!A3394)-1,源数据!A:AG,12,0),0)</f>
        <v/>
      </c>
      <c r="H3409" s="17">
        <f>IFERROR(G3409/F3409,"")</f>
        <v/>
      </c>
      <c r="I3409" s="17">
        <f>IFERROR(VLOOKUP(ROW(源数据!A3394)-1,源数据!A:AG,21,0),"")</f>
        <v/>
      </c>
      <c r="J3409" s="10">
        <f>IFERROR(VLOOKUP(ROW(源数据!A3394)-1,源数据!A:AG,19,0),"")</f>
        <v/>
      </c>
      <c r="K3409" s="17">
        <f>IFERROR(VLOOKUP(ROW(源数据!A3394)-1,源数据!A:AG,21,0),0)</f>
        <v/>
      </c>
      <c r="L3409" s="17">
        <f>IFERROR(VLOOKUP(ROW(源数据!A3394)-1,源数据!A:AG,17,0),0)</f>
        <v/>
      </c>
      <c r="M3409" s="51">
        <f>IFERROR(VLOOKUP(ROW(源数据!A3394)-1,源数据!A:AG,15,0),"")</f>
        <v/>
      </c>
    </row>
    <row r="3410">
      <c r="A3410" s="10" t="n">
        <v>3394</v>
      </c>
      <c r="B3410" s="10">
        <f>IFERROR(VLOOKUP(ROW(源数据!A3395)-1,源数据!A:AG,33,0),"")</f>
        <v/>
      </c>
      <c r="C3410" s="10">
        <f>IFERROR(VLOOKUP(ROW(源数据!A3395)-1,源数据!A:AG,9,0),"")</f>
        <v/>
      </c>
      <c r="D3410" s="35">
        <f>IFERROR(VLOOKUP(ROW(源数据!A3395)-1,源数据!A:AG,8,0),"")</f>
        <v/>
      </c>
      <c r="E3410" s="35">
        <f>IFERROR(VLOOKUP(ROW(源数据!A3395)-1,源数据!A:AG,10,0),"")</f>
        <v/>
      </c>
      <c r="F3410" s="10">
        <f>IFERROR(VLOOKUP(ROW(源数据!A3395)-1,源数据!A:AG,11,0),"")</f>
        <v/>
      </c>
      <c r="G3410" s="10">
        <f>IFERROR(VLOOKUP(ROW(源数据!A3395)-1,源数据!A:AG,12,0),0)</f>
        <v/>
      </c>
      <c r="H3410" s="17">
        <f>IFERROR(G3410/F3410,"")</f>
        <v/>
      </c>
      <c r="I3410" s="17">
        <f>IFERROR(VLOOKUP(ROW(源数据!A3395)-1,源数据!A:AG,21,0),"")</f>
        <v/>
      </c>
      <c r="J3410" s="10">
        <f>IFERROR(VLOOKUP(ROW(源数据!A3395)-1,源数据!A:AG,19,0),"")</f>
        <v/>
      </c>
      <c r="K3410" s="17">
        <f>IFERROR(VLOOKUP(ROW(源数据!A3395)-1,源数据!A:AG,21,0),0)</f>
        <v/>
      </c>
      <c r="L3410" s="17">
        <f>IFERROR(VLOOKUP(ROW(源数据!A3395)-1,源数据!A:AG,17,0),0)</f>
        <v/>
      </c>
      <c r="M3410" s="51">
        <f>IFERROR(VLOOKUP(ROW(源数据!A3395)-1,源数据!A:AG,15,0),"")</f>
        <v/>
      </c>
    </row>
    <row r="3411">
      <c r="A3411" s="10" t="n">
        <v>3395</v>
      </c>
      <c r="B3411" s="10">
        <f>IFERROR(VLOOKUP(ROW(源数据!A3396)-1,源数据!A:AG,33,0),"")</f>
        <v/>
      </c>
      <c r="C3411" s="10">
        <f>IFERROR(VLOOKUP(ROW(源数据!A3396)-1,源数据!A:AG,9,0),"")</f>
        <v/>
      </c>
      <c r="D3411" s="35">
        <f>IFERROR(VLOOKUP(ROW(源数据!A3396)-1,源数据!A:AG,8,0),"")</f>
        <v/>
      </c>
      <c r="E3411" s="35">
        <f>IFERROR(VLOOKUP(ROW(源数据!A3396)-1,源数据!A:AG,10,0),"")</f>
        <v/>
      </c>
      <c r="F3411" s="10">
        <f>IFERROR(VLOOKUP(ROW(源数据!A3396)-1,源数据!A:AG,11,0),"")</f>
        <v/>
      </c>
      <c r="G3411" s="10">
        <f>IFERROR(VLOOKUP(ROW(源数据!A3396)-1,源数据!A:AG,12,0),0)</f>
        <v/>
      </c>
      <c r="H3411" s="17">
        <f>IFERROR(G3411/F3411,"")</f>
        <v/>
      </c>
      <c r="I3411" s="17">
        <f>IFERROR(VLOOKUP(ROW(源数据!A3396)-1,源数据!A:AG,21,0),"")</f>
        <v/>
      </c>
      <c r="J3411" s="10">
        <f>IFERROR(VLOOKUP(ROW(源数据!A3396)-1,源数据!A:AG,19,0),"")</f>
        <v/>
      </c>
      <c r="K3411" s="17">
        <f>IFERROR(VLOOKUP(ROW(源数据!A3396)-1,源数据!A:AG,21,0),0)</f>
        <v/>
      </c>
      <c r="L3411" s="17">
        <f>IFERROR(VLOOKUP(ROW(源数据!A3396)-1,源数据!A:AG,17,0),0)</f>
        <v/>
      </c>
      <c r="M3411" s="51">
        <f>IFERROR(VLOOKUP(ROW(源数据!A3396)-1,源数据!A:AG,15,0),"")</f>
        <v/>
      </c>
    </row>
    <row r="3412">
      <c r="A3412" s="10" t="n">
        <v>3396</v>
      </c>
      <c r="B3412" s="10">
        <f>IFERROR(VLOOKUP(ROW(源数据!A3397)-1,源数据!A:AG,33,0),"")</f>
        <v/>
      </c>
      <c r="C3412" s="10">
        <f>IFERROR(VLOOKUP(ROW(源数据!A3397)-1,源数据!A:AG,9,0),"")</f>
        <v/>
      </c>
      <c r="D3412" s="35">
        <f>IFERROR(VLOOKUP(ROW(源数据!A3397)-1,源数据!A:AG,8,0),"")</f>
        <v/>
      </c>
      <c r="E3412" s="35">
        <f>IFERROR(VLOOKUP(ROW(源数据!A3397)-1,源数据!A:AG,10,0),"")</f>
        <v/>
      </c>
      <c r="F3412" s="10">
        <f>IFERROR(VLOOKUP(ROW(源数据!A3397)-1,源数据!A:AG,11,0),"")</f>
        <v/>
      </c>
      <c r="G3412" s="10">
        <f>IFERROR(VLOOKUP(ROW(源数据!A3397)-1,源数据!A:AG,12,0),0)</f>
        <v/>
      </c>
      <c r="H3412" s="17">
        <f>IFERROR(G3412/F3412,"")</f>
        <v/>
      </c>
      <c r="I3412" s="17">
        <f>IFERROR(VLOOKUP(ROW(源数据!A3397)-1,源数据!A:AG,21,0),"")</f>
        <v/>
      </c>
      <c r="J3412" s="10">
        <f>IFERROR(VLOOKUP(ROW(源数据!A3397)-1,源数据!A:AG,19,0),"")</f>
        <v/>
      </c>
      <c r="K3412" s="17">
        <f>IFERROR(VLOOKUP(ROW(源数据!A3397)-1,源数据!A:AG,21,0),0)</f>
        <v/>
      </c>
      <c r="L3412" s="17">
        <f>IFERROR(VLOOKUP(ROW(源数据!A3397)-1,源数据!A:AG,17,0),0)</f>
        <v/>
      </c>
      <c r="M3412" s="51">
        <f>IFERROR(VLOOKUP(ROW(源数据!A3397)-1,源数据!A:AG,15,0),"")</f>
        <v/>
      </c>
    </row>
    <row r="3413">
      <c r="A3413" s="10" t="n">
        <v>3397</v>
      </c>
      <c r="B3413" s="10">
        <f>IFERROR(VLOOKUP(ROW(源数据!A3398)-1,源数据!A:AG,33,0),"")</f>
        <v/>
      </c>
      <c r="C3413" s="10">
        <f>IFERROR(VLOOKUP(ROW(源数据!A3398)-1,源数据!A:AG,9,0),"")</f>
        <v/>
      </c>
      <c r="D3413" s="35">
        <f>IFERROR(VLOOKUP(ROW(源数据!A3398)-1,源数据!A:AG,8,0),"")</f>
        <v/>
      </c>
      <c r="E3413" s="35">
        <f>IFERROR(VLOOKUP(ROW(源数据!A3398)-1,源数据!A:AG,10,0),"")</f>
        <v/>
      </c>
      <c r="F3413" s="10">
        <f>IFERROR(VLOOKUP(ROW(源数据!A3398)-1,源数据!A:AG,11,0),"")</f>
        <v/>
      </c>
      <c r="G3413" s="10">
        <f>IFERROR(VLOOKUP(ROW(源数据!A3398)-1,源数据!A:AG,12,0),0)</f>
        <v/>
      </c>
      <c r="H3413" s="17">
        <f>IFERROR(G3413/F3413,"")</f>
        <v/>
      </c>
      <c r="I3413" s="17">
        <f>IFERROR(VLOOKUP(ROW(源数据!A3398)-1,源数据!A:AG,21,0),"")</f>
        <v/>
      </c>
      <c r="J3413" s="10">
        <f>IFERROR(VLOOKUP(ROW(源数据!A3398)-1,源数据!A:AG,19,0),"")</f>
        <v/>
      </c>
      <c r="K3413" s="17">
        <f>IFERROR(VLOOKUP(ROW(源数据!A3398)-1,源数据!A:AG,21,0),0)</f>
        <v/>
      </c>
      <c r="L3413" s="17">
        <f>IFERROR(VLOOKUP(ROW(源数据!A3398)-1,源数据!A:AG,17,0),0)</f>
        <v/>
      </c>
      <c r="M3413" s="51">
        <f>IFERROR(VLOOKUP(ROW(源数据!A3398)-1,源数据!A:AG,15,0),"")</f>
        <v/>
      </c>
    </row>
    <row r="3414">
      <c r="A3414" s="10" t="n">
        <v>3398</v>
      </c>
      <c r="B3414" s="10">
        <f>IFERROR(VLOOKUP(ROW(源数据!A3399)-1,源数据!A:AG,33,0),"")</f>
        <v/>
      </c>
      <c r="C3414" s="10">
        <f>IFERROR(VLOOKUP(ROW(源数据!A3399)-1,源数据!A:AG,9,0),"")</f>
        <v/>
      </c>
      <c r="D3414" s="35">
        <f>IFERROR(VLOOKUP(ROW(源数据!A3399)-1,源数据!A:AG,8,0),"")</f>
        <v/>
      </c>
      <c r="E3414" s="35">
        <f>IFERROR(VLOOKUP(ROW(源数据!A3399)-1,源数据!A:AG,10,0),"")</f>
        <v/>
      </c>
      <c r="F3414" s="10">
        <f>IFERROR(VLOOKUP(ROW(源数据!A3399)-1,源数据!A:AG,11,0),"")</f>
        <v/>
      </c>
      <c r="G3414" s="10">
        <f>IFERROR(VLOOKUP(ROW(源数据!A3399)-1,源数据!A:AG,12,0),0)</f>
        <v/>
      </c>
      <c r="H3414" s="17">
        <f>IFERROR(G3414/F3414,"")</f>
        <v/>
      </c>
      <c r="I3414" s="17">
        <f>IFERROR(VLOOKUP(ROW(源数据!A3399)-1,源数据!A:AG,21,0),"")</f>
        <v/>
      </c>
      <c r="J3414" s="10">
        <f>IFERROR(VLOOKUP(ROW(源数据!A3399)-1,源数据!A:AG,19,0),"")</f>
        <v/>
      </c>
      <c r="K3414" s="17">
        <f>IFERROR(VLOOKUP(ROW(源数据!A3399)-1,源数据!A:AG,21,0),0)</f>
        <v/>
      </c>
      <c r="L3414" s="17">
        <f>IFERROR(VLOOKUP(ROW(源数据!A3399)-1,源数据!A:AG,17,0),0)</f>
        <v/>
      </c>
      <c r="M3414" s="51">
        <f>IFERROR(VLOOKUP(ROW(源数据!A3399)-1,源数据!A:AG,15,0),"")</f>
        <v/>
      </c>
    </row>
    <row r="3415">
      <c r="A3415" s="10" t="n">
        <v>3399</v>
      </c>
      <c r="B3415" s="10">
        <f>IFERROR(VLOOKUP(ROW(源数据!A3400)-1,源数据!A:AG,33,0),"")</f>
        <v/>
      </c>
      <c r="C3415" s="10">
        <f>IFERROR(VLOOKUP(ROW(源数据!A3400)-1,源数据!A:AG,9,0),"")</f>
        <v/>
      </c>
      <c r="D3415" s="35">
        <f>IFERROR(VLOOKUP(ROW(源数据!A3400)-1,源数据!A:AG,8,0),"")</f>
        <v/>
      </c>
      <c r="E3415" s="35">
        <f>IFERROR(VLOOKUP(ROW(源数据!A3400)-1,源数据!A:AG,10,0),"")</f>
        <v/>
      </c>
      <c r="F3415" s="10">
        <f>IFERROR(VLOOKUP(ROW(源数据!A3400)-1,源数据!A:AG,11,0),"")</f>
        <v/>
      </c>
      <c r="G3415" s="10">
        <f>IFERROR(VLOOKUP(ROW(源数据!A3400)-1,源数据!A:AG,12,0),0)</f>
        <v/>
      </c>
      <c r="H3415" s="17">
        <f>IFERROR(G3415/F3415,"")</f>
        <v/>
      </c>
      <c r="I3415" s="17">
        <f>IFERROR(VLOOKUP(ROW(源数据!A3400)-1,源数据!A:AG,21,0),"")</f>
        <v/>
      </c>
      <c r="J3415" s="10">
        <f>IFERROR(VLOOKUP(ROW(源数据!A3400)-1,源数据!A:AG,19,0),"")</f>
        <v/>
      </c>
      <c r="K3415" s="17">
        <f>IFERROR(VLOOKUP(ROW(源数据!A3400)-1,源数据!A:AG,21,0),0)</f>
        <v/>
      </c>
      <c r="L3415" s="17">
        <f>IFERROR(VLOOKUP(ROW(源数据!A3400)-1,源数据!A:AG,17,0),0)</f>
        <v/>
      </c>
      <c r="M3415" s="51">
        <f>IFERROR(VLOOKUP(ROW(源数据!A3400)-1,源数据!A:AG,15,0),"")</f>
        <v/>
      </c>
    </row>
    <row r="3416">
      <c r="A3416" s="10" t="n">
        <v>3400</v>
      </c>
      <c r="B3416" s="10">
        <f>IFERROR(VLOOKUP(ROW(源数据!A3401)-1,源数据!A:AG,33,0),"")</f>
        <v/>
      </c>
      <c r="C3416" s="10">
        <f>IFERROR(VLOOKUP(ROW(源数据!A3401)-1,源数据!A:AG,9,0),"")</f>
        <v/>
      </c>
      <c r="D3416" s="35">
        <f>IFERROR(VLOOKUP(ROW(源数据!A3401)-1,源数据!A:AG,8,0),"")</f>
        <v/>
      </c>
      <c r="E3416" s="35">
        <f>IFERROR(VLOOKUP(ROW(源数据!A3401)-1,源数据!A:AG,10,0),"")</f>
        <v/>
      </c>
      <c r="F3416" s="10">
        <f>IFERROR(VLOOKUP(ROW(源数据!A3401)-1,源数据!A:AG,11,0),"")</f>
        <v/>
      </c>
      <c r="G3416" s="10">
        <f>IFERROR(VLOOKUP(ROW(源数据!A3401)-1,源数据!A:AG,12,0),0)</f>
        <v/>
      </c>
      <c r="H3416" s="17">
        <f>IFERROR(G3416/F3416,"")</f>
        <v/>
      </c>
      <c r="I3416" s="17">
        <f>IFERROR(VLOOKUP(ROW(源数据!A3401)-1,源数据!A:AG,21,0),"")</f>
        <v/>
      </c>
      <c r="J3416" s="10">
        <f>IFERROR(VLOOKUP(ROW(源数据!A3401)-1,源数据!A:AG,19,0),"")</f>
        <v/>
      </c>
      <c r="K3416" s="17">
        <f>IFERROR(VLOOKUP(ROW(源数据!A3401)-1,源数据!A:AG,21,0),0)</f>
        <v/>
      </c>
      <c r="L3416" s="17">
        <f>IFERROR(VLOOKUP(ROW(源数据!A3401)-1,源数据!A:AG,17,0),0)</f>
        <v/>
      </c>
      <c r="M3416" s="51">
        <f>IFERROR(VLOOKUP(ROW(源数据!A3401)-1,源数据!A:AG,15,0),"")</f>
        <v/>
      </c>
    </row>
    <row r="3417">
      <c r="A3417" s="10" t="n">
        <v>3401</v>
      </c>
      <c r="B3417" s="10">
        <f>IFERROR(VLOOKUP(ROW(源数据!A3402)-1,源数据!A:AG,33,0),"")</f>
        <v/>
      </c>
      <c r="C3417" s="10">
        <f>IFERROR(VLOOKUP(ROW(源数据!A3402)-1,源数据!A:AG,9,0),"")</f>
        <v/>
      </c>
      <c r="D3417" s="35">
        <f>IFERROR(VLOOKUP(ROW(源数据!A3402)-1,源数据!A:AG,8,0),"")</f>
        <v/>
      </c>
      <c r="E3417" s="35">
        <f>IFERROR(VLOOKUP(ROW(源数据!A3402)-1,源数据!A:AG,10,0),"")</f>
        <v/>
      </c>
      <c r="F3417" s="10">
        <f>IFERROR(VLOOKUP(ROW(源数据!A3402)-1,源数据!A:AG,11,0),"")</f>
        <v/>
      </c>
      <c r="G3417" s="10">
        <f>IFERROR(VLOOKUP(ROW(源数据!A3402)-1,源数据!A:AG,12,0),0)</f>
        <v/>
      </c>
      <c r="H3417" s="17">
        <f>IFERROR(G3417/F3417,"")</f>
        <v/>
      </c>
      <c r="I3417" s="17">
        <f>IFERROR(VLOOKUP(ROW(源数据!A3402)-1,源数据!A:AG,21,0),"")</f>
        <v/>
      </c>
      <c r="J3417" s="10">
        <f>IFERROR(VLOOKUP(ROW(源数据!A3402)-1,源数据!A:AG,19,0),"")</f>
        <v/>
      </c>
      <c r="K3417" s="17">
        <f>IFERROR(VLOOKUP(ROW(源数据!A3402)-1,源数据!A:AG,21,0),0)</f>
        <v/>
      </c>
      <c r="L3417" s="17">
        <f>IFERROR(VLOOKUP(ROW(源数据!A3402)-1,源数据!A:AG,17,0),0)</f>
        <v/>
      </c>
      <c r="M3417" s="51">
        <f>IFERROR(VLOOKUP(ROW(源数据!A3402)-1,源数据!A:AG,15,0),"")</f>
        <v/>
      </c>
    </row>
    <row r="3418">
      <c r="A3418" s="10" t="n">
        <v>3402</v>
      </c>
      <c r="B3418" s="10">
        <f>IFERROR(VLOOKUP(ROW(源数据!A3403)-1,源数据!A:AG,33,0),"")</f>
        <v/>
      </c>
      <c r="C3418" s="10">
        <f>IFERROR(VLOOKUP(ROW(源数据!A3403)-1,源数据!A:AG,9,0),"")</f>
        <v/>
      </c>
      <c r="D3418" s="35">
        <f>IFERROR(VLOOKUP(ROW(源数据!A3403)-1,源数据!A:AG,8,0),"")</f>
        <v/>
      </c>
      <c r="E3418" s="35">
        <f>IFERROR(VLOOKUP(ROW(源数据!A3403)-1,源数据!A:AG,10,0),"")</f>
        <v/>
      </c>
      <c r="F3418" s="10">
        <f>IFERROR(VLOOKUP(ROW(源数据!A3403)-1,源数据!A:AG,11,0),"")</f>
        <v/>
      </c>
      <c r="G3418" s="10">
        <f>IFERROR(VLOOKUP(ROW(源数据!A3403)-1,源数据!A:AG,12,0),0)</f>
        <v/>
      </c>
      <c r="H3418" s="17">
        <f>IFERROR(G3418/F3418,"")</f>
        <v/>
      </c>
      <c r="I3418" s="17">
        <f>IFERROR(VLOOKUP(ROW(源数据!A3403)-1,源数据!A:AG,21,0),"")</f>
        <v/>
      </c>
      <c r="J3418" s="10">
        <f>IFERROR(VLOOKUP(ROW(源数据!A3403)-1,源数据!A:AG,19,0),"")</f>
        <v/>
      </c>
      <c r="K3418" s="17">
        <f>IFERROR(VLOOKUP(ROW(源数据!A3403)-1,源数据!A:AG,21,0),0)</f>
        <v/>
      </c>
      <c r="L3418" s="17">
        <f>IFERROR(VLOOKUP(ROW(源数据!A3403)-1,源数据!A:AG,17,0),0)</f>
        <v/>
      </c>
      <c r="M3418" s="51">
        <f>IFERROR(VLOOKUP(ROW(源数据!A3403)-1,源数据!A:AG,15,0),"")</f>
        <v/>
      </c>
    </row>
    <row r="3419">
      <c r="A3419" s="10" t="n">
        <v>3403</v>
      </c>
      <c r="B3419" s="10">
        <f>IFERROR(VLOOKUP(ROW(源数据!A3404)-1,源数据!A:AG,33,0),"")</f>
        <v/>
      </c>
      <c r="C3419" s="10">
        <f>IFERROR(VLOOKUP(ROW(源数据!A3404)-1,源数据!A:AG,9,0),"")</f>
        <v/>
      </c>
      <c r="D3419" s="35">
        <f>IFERROR(VLOOKUP(ROW(源数据!A3404)-1,源数据!A:AG,8,0),"")</f>
        <v/>
      </c>
      <c r="E3419" s="35">
        <f>IFERROR(VLOOKUP(ROW(源数据!A3404)-1,源数据!A:AG,10,0),"")</f>
        <v/>
      </c>
      <c r="F3419" s="10">
        <f>IFERROR(VLOOKUP(ROW(源数据!A3404)-1,源数据!A:AG,11,0),"")</f>
        <v/>
      </c>
      <c r="G3419" s="10">
        <f>IFERROR(VLOOKUP(ROW(源数据!A3404)-1,源数据!A:AG,12,0),0)</f>
        <v/>
      </c>
      <c r="H3419" s="17">
        <f>IFERROR(G3419/F3419,"")</f>
        <v/>
      </c>
      <c r="I3419" s="17">
        <f>IFERROR(VLOOKUP(ROW(源数据!A3404)-1,源数据!A:AG,21,0),"")</f>
        <v/>
      </c>
      <c r="J3419" s="10">
        <f>IFERROR(VLOOKUP(ROW(源数据!A3404)-1,源数据!A:AG,19,0),"")</f>
        <v/>
      </c>
      <c r="K3419" s="17">
        <f>IFERROR(VLOOKUP(ROW(源数据!A3404)-1,源数据!A:AG,21,0),0)</f>
        <v/>
      </c>
      <c r="L3419" s="17">
        <f>IFERROR(VLOOKUP(ROW(源数据!A3404)-1,源数据!A:AG,17,0),0)</f>
        <v/>
      </c>
      <c r="M3419" s="51">
        <f>IFERROR(VLOOKUP(ROW(源数据!A3404)-1,源数据!A:AG,15,0),"")</f>
        <v/>
      </c>
    </row>
    <row r="3420">
      <c r="A3420" s="10" t="n">
        <v>3404</v>
      </c>
      <c r="B3420" s="10">
        <f>IFERROR(VLOOKUP(ROW(源数据!A3405)-1,源数据!A:AG,33,0),"")</f>
        <v/>
      </c>
      <c r="C3420" s="10">
        <f>IFERROR(VLOOKUP(ROW(源数据!A3405)-1,源数据!A:AG,9,0),"")</f>
        <v/>
      </c>
      <c r="D3420" s="35">
        <f>IFERROR(VLOOKUP(ROW(源数据!A3405)-1,源数据!A:AG,8,0),"")</f>
        <v/>
      </c>
      <c r="E3420" s="35">
        <f>IFERROR(VLOOKUP(ROW(源数据!A3405)-1,源数据!A:AG,10,0),"")</f>
        <v/>
      </c>
      <c r="F3420" s="10">
        <f>IFERROR(VLOOKUP(ROW(源数据!A3405)-1,源数据!A:AG,11,0),"")</f>
        <v/>
      </c>
      <c r="G3420" s="10">
        <f>IFERROR(VLOOKUP(ROW(源数据!A3405)-1,源数据!A:AG,12,0),0)</f>
        <v/>
      </c>
      <c r="H3420" s="17">
        <f>IFERROR(G3420/F3420,"")</f>
        <v/>
      </c>
      <c r="I3420" s="17">
        <f>IFERROR(VLOOKUP(ROW(源数据!A3405)-1,源数据!A:AG,21,0),"")</f>
        <v/>
      </c>
      <c r="J3420" s="10">
        <f>IFERROR(VLOOKUP(ROW(源数据!A3405)-1,源数据!A:AG,19,0),"")</f>
        <v/>
      </c>
      <c r="K3420" s="17">
        <f>IFERROR(VLOOKUP(ROW(源数据!A3405)-1,源数据!A:AG,21,0),0)</f>
        <v/>
      </c>
      <c r="L3420" s="17">
        <f>IFERROR(VLOOKUP(ROW(源数据!A3405)-1,源数据!A:AG,17,0),0)</f>
        <v/>
      </c>
      <c r="M3420" s="51">
        <f>IFERROR(VLOOKUP(ROW(源数据!A3405)-1,源数据!A:AG,15,0),"")</f>
        <v/>
      </c>
    </row>
    <row r="3421">
      <c r="A3421" s="10" t="n">
        <v>3405</v>
      </c>
      <c r="B3421" s="10">
        <f>IFERROR(VLOOKUP(ROW(源数据!A3406)-1,源数据!A:AG,33,0),"")</f>
        <v/>
      </c>
      <c r="C3421" s="10">
        <f>IFERROR(VLOOKUP(ROW(源数据!A3406)-1,源数据!A:AG,9,0),"")</f>
        <v/>
      </c>
      <c r="D3421" s="35">
        <f>IFERROR(VLOOKUP(ROW(源数据!A3406)-1,源数据!A:AG,8,0),"")</f>
        <v/>
      </c>
      <c r="E3421" s="35">
        <f>IFERROR(VLOOKUP(ROW(源数据!A3406)-1,源数据!A:AG,10,0),"")</f>
        <v/>
      </c>
      <c r="F3421" s="10">
        <f>IFERROR(VLOOKUP(ROW(源数据!A3406)-1,源数据!A:AG,11,0),"")</f>
        <v/>
      </c>
      <c r="G3421" s="10">
        <f>IFERROR(VLOOKUP(ROW(源数据!A3406)-1,源数据!A:AG,12,0),0)</f>
        <v/>
      </c>
      <c r="H3421" s="17">
        <f>IFERROR(G3421/F3421,"")</f>
        <v/>
      </c>
      <c r="I3421" s="17">
        <f>IFERROR(VLOOKUP(ROW(源数据!A3406)-1,源数据!A:AG,21,0),"")</f>
        <v/>
      </c>
      <c r="J3421" s="10">
        <f>IFERROR(VLOOKUP(ROW(源数据!A3406)-1,源数据!A:AG,19,0),"")</f>
        <v/>
      </c>
      <c r="K3421" s="17">
        <f>IFERROR(VLOOKUP(ROW(源数据!A3406)-1,源数据!A:AG,21,0),0)</f>
        <v/>
      </c>
      <c r="L3421" s="17">
        <f>IFERROR(VLOOKUP(ROW(源数据!A3406)-1,源数据!A:AG,17,0),0)</f>
        <v/>
      </c>
      <c r="M3421" s="51">
        <f>IFERROR(VLOOKUP(ROW(源数据!A3406)-1,源数据!A:AG,15,0),"")</f>
        <v/>
      </c>
    </row>
    <row r="3422">
      <c r="A3422" s="10" t="n">
        <v>3406</v>
      </c>
      <c r="B3422" s="10">
        <f>IFERROR(VLOOKUP(ROW(源数据!A3407)-1,源数据!A:AG,33,0),"")</f>
        <v/>
      </c>
      <c r="C3422" s="10">
        <f>IFERROR(VLOOKUP(ROW(源数据!A3407)-1,源数据!A:AG,9,0),"")</f>
        <v/>
      </c>
      <c r="D3422" s="35">
        <f>IFERROR(VLOOKUP(ROW(源数据!A3407)-1,源数据!A:AG,8,0),"")</f>
        <v/>
      </c>
      <c r="E3422" s="35">
        <f>IFERROR(VLOOKUP(ROW(源数据!A3407)-1,源数据!A:AG,10,0),"")</f>
        <v/>
      </c>
      <c r="F3422" s="10">
        <f>IFERROR(VLOOKUP(ROW(源数据!A3407)-1,源数据!A:AG,11,0),"")</f>
        <v/>
      </c>
      <c r="G3422" s="10">
        <f>IFERROR(VLOOKUP(ROW(源数据!A3407)-1,源数据!A:AG,12,0),0)</f>
        <v/>
      </c>
      <c r="H3422" s="17">
        <f>IFERROR(G3422/F3422,"")</f>
        <v/>
      </c>
      <c r="I3422" s="17">
        <f>IFERROR(VLOOKUP(ROW(源数据!A3407)-1,源数据!A:AG,21,0),"")</f>
        <v/>
      </c>
      <c r="J3422" s="10">
        <f>IFERROR(VLOOKUP(ROW(源数据!A3407)-1,源数据!A:AG,19,0),"")</f>
        <v/>
      </c>
      <c r="K3422" s="17">
        <f>IFERROR(VLOOKUP(ROW(源数据!A3407)-1,源数据!A:AG,21,0),0)</f>
        <v/>
      </c>
      <c r="L3422" s="17">
        <f>IFERROR(VLOOKUP(ROW(源数据!A3407)-1,源数据!A:AG,17,0),0)</f>
        <v/>
      </c>
      <c r="M3422" s="51">
        <f>IFERROR(VLOOKUP(ROW(源数据!A3407)-1,源数据!A:AG,15,0),"")</f>
        <v/>
      </c>
    </row>
    <row r="3423">
      <c r="A3423" s="10" t="n">
        <v>3407</v>
      </c>
      <c r="B3423" s="10">
        <f>IFERROR(VLOOKUP(ROW(源数据!A3408)-1,源数据!A:AG,33,0),"")</f>
        <v/>
      </c>
      <c r="C3423" s="10">
        <f>IFERROR(VLOOKUP(ROW(源数据!A3408)-1,源数据!A:AG,9,0),"")</f>
        <v/>
      </c>
      <c r="D3423" s="35">
        <f>IFERROR(VLOOKUP(ROW(源数据!A3408)-1,源数据!A:AG,8,0),"")</f>
        <v/>
      </c>
      <c r="E3423" s="35">
        <f>IFERROR(VLOOKUP(ROW(源数据!A3408)-1,源数据!A:AG,10,0),"")</f>
        <v/>
      </c>
      <c r="F3423" s="10">
        <f>IFERROR(VLOOKUP(ROW(源数据!A3408)-1,源数据!A:AG,11,0),"")</f>
        <v/>
      </c>
      <c r="G3423" s="10">
        <f>IFERROR(VLOOKUP(ROW(源数据!A3408)-1,源数据!A:AG,12,0),0)</f>
        <v/>
      </c>
      <c r="H3423" s="17">
        <f>IFERROR(G3423/F3423,"")</f>
        <v/>
      </c>
      <c r="I3423" s="17">
        <f>IFERROR(VLOOKUP(ROW(源数据!A3408)-1,源数据!A:AG,21,0),"")</f>
        <v/>
      </c>
      <c r="J3423" s="10">
        <f>IFERROR(VLOOKUP(ROW(源数据!A3408)-1,源数据!A:AG,19,0),"")</f>
        <v/>
      </c>
      <c r="K3423" s="17">
        <f>IFERROR(VLOOKUP(ROW(源数据!A3408)-1,源数据!A:AG,21,0),0)</f>
        <v/>
      </c>
      <c r="L3423" s="17">
        <f>IFERROR(VLOOKUP(ROW(源数据!A3408)-1,源数据!A:AG,17,0),0)</f>
        <v/>
      </c>
      <c r="M3423" s="51">
        <f>IFERROR(VLOOKUP(ROW(源数据!A3408)-1,源数据!A:AG,15,0),"")</f>
        <v/>
      </c>
    </row>
    <row r="3424">
      <c r="A3424" s="10" t="n">
        <v>3408</v>
      </c>
      <c r="B3424" s="10">
        <f>IFERROR(VLOOKUP(ROW(源数据!A3409)-1,源数据!A:AG,33,0),"")</f>
        <v/>
      </c>
      <c r="C3424" s="10">
        <f>IFERROR(VLOOKUP(ROW(源数据!A3409)-1,源数据!A:AG,9,0),"")</f>
        <v/>
      </c>
      <c r="D3424" s="35">
        <f>IFERROR(VLOOKUP(ROW(源数据!A3409)-1,源数据!A:AG,8,0),"")</f>
        <v/>
      </c>
      <c r="E3424" s="35">
        <f>IFERROR(VLOOKUP(ROW(源数据!A3409)-1,源数据!A:AG,10,0),"")</f>
        <v/>
      </c>
      <c r="F3424" s="10">
        <f>IFERROR(VLOOKUP(ROW(源数据!A3409)-1,源数据!A:AG,11,0),"")</f>
        <v/>
      </c>
      <c r="G3424" s="10">
        <f>IFERROR(VLOOKUP(ROW(源数据!A3409)-1,源数据!A:AG,12,0),0)</f>
        <v/>
      </c>
      <c r="H3424" s="17">
        <f>IFERROR(G3424/F3424,"")</f>
        <v/>
      </c>
      <c r="I3424" s="17">
        <f>IFERROR(VLOOKUP(ROW(源数据!A3409)-1,源数据!A:AG,21,0),"")</f>
        <v/>
      </c>
      <c r="J3424" s="10">
        <f>IFERROR(VLOOKUP(ROW(源数据!A3409)-1,源数据!A:AG,19,0),"")</f>
        <v/>
      </c>
      <c r="K3424" s="17">
        <f>IFERROR(VLOOKUP(ROW(源数据!A3409)-1,源数据!A:AG,21,0),0)</f>
        <v/>
      </c>
      <c r="L3424" s="17">
        <f>IFERROR(VLOOKUP(ROW(源数据!A3409)-1,源数据!A:AG,17,0),0)</f>
        <v/>
      </c>
      <c r="M3424" s="51">
        <f>IFERROR(VLOOKUP(ROW(源数据!A3409)-1,源数据!A:AG,15,0),"")</f>
        <v/>
      </c>
    </row>
    <row r="3425">
      <c r="A3425" s="10" t="n">
        <v>3409</v>
      </c>
      <c r="B3425" s="10">
        <f>IFERROR(VLOOKUP(ROW(源数据!A3410)-1,源数据!A:AG,33,0),"")</f>
        <v/>
      </c>
      <c r="C3425" s="10">
        <f>IFERROR(VLOOKUP(ROW(源数据!A3410)-1,源数据!A:AG,9,0),"")</f>
        <v/>
      </c>
      <c r="D3425" s="35">
        <f>IFERROR(VLOOKUP(ROW(源数据!A3410)-1,源数据!A:AG,8,0),"")</f>
        <v/>
      </c>
      <c r="E3425" s="35">
        <f>IFERROR(VLOOKUP(ROW(源数据!A3410)-1,源数据!A:AG,10,0),"")</f>
        <v/>
      </c>
      <c r="F3425" s="10">
        <f>IFERROR(VLOOKUP(ROW(源数据!A3410)-1,源数据!A:AG,11,0),"")</f>
        <v/>
      </c>
      <c r="G3425" s="10">
        <f>IFERROR(VLOOKUP(ROW(源数据!A3410)-1,源数据!A:AG,12,0),0)</f>
        <v/>
      </c>
      <c r="H3425" s="17">
        <f>IFERROR(G3425/F3425,"")</f>
        <v/>
      </c>
      <c r="I3425" s="17">
        <f>IFERROR(VLOOKUP(ROW(源数据!A3410)-1,源数据!A:AG,21,0),"")</f>
        <v/>
      </c>
      <c r="J3425" s="10">
        <f>IFERROR(VLOOKUP(ROW(源数据!A3410)-1,源数据!A:AG,19,0),"")</f>
        <v/>
      </c>
      <c r="K3425" s="17">
        <f>IFERROR(VLOOKUP(ROW(源数据!A3410)-1,源数据!A:AG,21,0),0)</f>
        <v/>
      </c>
      <c r="L3425" s="17">
        <f>IFERROR(VLOOKUP(ROW(源数据!A3410)-1,源数据!A:AG,17,0),0)</f>
        <v/>
      </c>
      <c r="M3425" s="51">
        <f>IFERROR(VLOOKUP(ROW(源数据!A3410)-1,源数据!A:AG,15,0),"")</f>
        <v/>
      </c>
    </row>
    <row r="3426">
      <c r="A3426" s="10" t="n">
        <v>3410</v>
      </c>
      <c r="B3426" s="10">
        <f>IFERROR(VLOOKUP(ROW(源数据!A3411)-1,源数据!A:AG,33,0),"")</f>
        <v/>
      </c>
      <c r="C3426" s="10">
        <f>IFERROR(VLOOKUP(ROW(源数据!A3411)-1,源数据!A:AG,9,0),"")</f>
        <v/>
      </c>
      <c r="D3426" s="35">
        <f>IFERROR(VLOOKUP(ROW(源数据!A3411)-1,源数据!A:AG,8,0),"")</f>
        <v/>
      </c>
      <c r="E3426" s="35">
        <f>IFERROR(VLOOKUP(ROW(源数据!A3411)-1,源数据!A:AG,10,0),"")</f>
        <v/>
      </c>
      <c r="F3426" s="10">
        <f>IFERROR(VLOOKUP(ROW(源数据!A3411)-1,源数据!A:AG,11,0),"")</f>
        <v/>
      </c>
      <c r="G3426" s="10">
        <f>IFERROR(VLOOKUP(ROW(源数据!A3411)-1,源数据!A:AG,12,0),0)</f>
        <v/>
      </c>
      <c r="H3426" s="17">
        <f>IFERROR(G3426/F3426,"")</f>
        <v/>
      </c>
      <c r="I3426" s="17">
        <f>IFERROR(VLOOKUP(ROW(源数据!A3411)-1,源数据!A:AG,21,0),"")</f>
        <v/>
      </c>
      <c r="J3426" s="10">
        <f>IFERROR(VLOOKUP(ROW(源数据!A3411)-1,源数据!A:AG,19,0),"")</f>
        <v/>
      </c>
      <c r="K3426" s="17">
        <f>IFERROR(VLOOKUP(ROW(源数据!A3411)-1,源数据!A:AG,21,0),0)</f>
        <v/>
      </c>
      <c r="L3426" s="17">
        <f>IFERROR(VLOOKUP(ROW(源数据!A3411)-1,源数据!A:AG,17,0),0)</f>
        <v/>
      </c>
      <c r="M3426" s="51">
        <f>IFERROR(VLOOKUP(ROW(源数据!A3411)-1,源数据!A:AG,15,0),"")</f>
        <v/>
      </c>
    </row>
    <row r="3427">
      <c r="A3427" s="10" t="n">
        <v>3411</v>
      </c>
      <c r="B3427" s="10">
        <f>IFERROR(VLOOKUP(ROW(源数据!A3412)-1,源数据!A:AG,33,0),"")</f>
        <v/>
      </c>
      <c r="C3427" s="10">
        <f>IFERROR(VLOOKUP(ROW(源数据!A3412)-1,源数据!A:AG,9,0),"")</f>
        <v/>
      </c>
      <c r="D3427" s="35">
        <f>IFERROR(VLOOKUP(ROW(源数据!A3412)-1,源数据!A:AG,8,0),"")</f>
        <v/>
      </c>
      <c r="E3427" s="35">
        <f>IFERROR(VLOOKUP(ROW(源数据!A3412)-1,源数据!A:AG,10,0),"")</f>
        <v/>
      </c>
      <c r="F3427" s="10">
        <f>IFERROR(VLOOKUP(ROW(源数据!A3412)-1,源数据!A:AG,11,0),"")</f>
        <v/>
      </c>
      <c r="G3427" s="10">
        <f>IFERROR(VLOOKUP(ROW(源数据!A3412)-1,源数据!A:AG,12,0),0)</f>
        <v/>
      </c>
      <c r="H3427" s="17">
        <f>IFERROR(G3427/F3427,"")</f>
        <v/>
      </c>
      <c r="I3427" s="17">
        <f>IFERROR(VLOOKUP(ROW(源数据!A3412)-1,源数据!A:AG,21,0),"")</f>
        <v/>
      </c>
      <c r="J3427" s="10">
        <f>IFERROR(VLOOKUP(ROW(源数据!A3412)-1,源数据!A:AG,19,0),"")</f>
        <v/>
      </c>
      <c r="K3427" s="17">
        <f>IFERROR(VLOOKUP(ROW(源数据!A3412)-1,源数据!A:AG,21,0),0)</f>
        <v/>
      </c>
      <c r="L3427" s="17">
        <f>IFERROR(VLOOKUP(ROW(源数据!A3412)-1,源数据!A:AG,17,0),0)</f>
        <v/>
      </c>
      <c r="M3427" s="51">
        <f>IFERROR(VLOOKUP(ROW(源数据!A3412)-1,源数据!A:AG,15,0),"")</f>
        <v/>
      </c>
    </row>
    <row r="3428">
      <c r="A3428" s="10" t="n">
        <v>3412</v>
      </c>
      <c r="B3428" s="10">
        <f>IFERROR(VLOOKUP(ROW(源数据!A3413)-1,源数据!A:AG,33,0),"")</f>
        <v/>
      </c>
      <c r="C3428" s="10">
        <f>IFERROR(VLOOKUP(ROW(源数据!A3413)-1,源数据!A:AG,9,0),"")</f>
        <v/>
      </c>
      <c r="D3428" s="35">
        <f>IFERROR(VLOOKUP(ROW(源数据!A3413)-1,源数据!A:AG,8,0),"")</f>
        <v/>
      </c>
      <c r="E3428" s="35">
        <f>IFERROR(VLOOKUP(ROW(源数据!A3413)-1,源数据!A:AG,10,0),"")</f>
        <v/>
      </c>
      <c r="F3428" s="10">
        <f>IFERROR(VLOOKUP(ROW(源数据!A3413)-1,源数据!A:AG,11,0),"")</f>
        <v/>
      </c>
      <c r="G3428" s="10">
        <f>IFERROR(VLOOKUP(ROW(源数据!A3413)-1,源数据!A:AG,12,0),0)</f>
        <v/>
      </c>
      <c r="H3428" s="17">
        <f>IFERROR(G3428/F3428,"")</f>
        <v/>
      </c>
      <c r="I3428" s="17">
        <f>IFERROR(VLOOKUP(ROW(源数据!A3413)-1,源数据!A:AG,21,0),"")</f>
        <v/>
      </c>
      <c r="J3428" s="10">
        <f>IFERROR(VLOOKUP(ROW(源数据!A3413)-1,源数据!A:AG,19,0),"")</f>
        <v/>
      </c>
      <c r="K3428" s="17">
        <f>IFERROR(VLOOKUP(ROW(源数据!A3413)-1,源数据!A:AG,21,0),0)</f>
        <v/>
      </c>
      <c r="L3428" s="17">
        <f>IFERROR(VLOOKUP(ROW(源数据!A3413)-1,源数据!A:AG,17,0),0)</f>
        <v/>
      </c>
      <c r="M3428" s="51">
        <f>IFERROR(VLOOKUP(ROW(源数据!A3413)-1,源数据!A:AG,15,0),"")</f>
        <v/>
      </c>
    </row>
    <row r="3429">
      <c r="A3429" s="10" t="n">
        <v>3413</v>
      </c>
      <c r="B3429" s="10">
        <f>IFERROR(VLOOKUP(ROW(源数据!A3414)-1,源数据!A:AG,33,0),"")</f>
        <v/>
      </c>
      <c r="C3429" s="10">
        <f>IFERROR(VLOOKUP(ROW(源数据!A3414)-1,源数据!A:AG,9,0),"")</f>
        <v/>
      </c>
      <c r="D3429" s="35">
        <f>IFERROR(VLOOKUP(ROW(源数据!A3414)-1,源数据!A:AG,8,0),"")</f>
        <v/>
      </c>
      <c r="E3429" s="35">
        <f>IFERROR(VLOOKUP(ROW(源数据!A3414)-1,源数据!A:AG,10,0),"")</f>
        <v/>
      </c>
      <c r="F3429" s="10">
        <f>IFERROR(VLOOKUP(ROW(源数据!A3414)-1,源数据!A:AG,11,0),"")</f>
        <v/>
      </c>
      <c r="G3429" s="10">
        <f>IFERROR(VLOOKUP(ROW(源数据!A3414)-1,源数据!A:AG,12,0),0)</f>
        <v/>
      </c>
      <c r="H3429" s="17">
        <f>IFERROR(G3429/F3429,"")</f>
        <v/>
      </c>
      <c r="I3429" s="17">
        <f>IFERROR(VLOOKUP(ROW(源数据!A3414)-1,源数据!A:AG,21,0),"")</f>
        <v/>
      </c>
      <c r="J3429" s="10">
        <f>IFERROR(VLOOKUP(ROW(源数据!A3414)-1,源数据!A:AG,19,0),"")</f>
        <v/>
      </c>
      <c r="K3429" s="17">
        <f>IFERROR(VLOOKUP(ROW(源数据!A3414)-1,源数据!A:AG,21,0),0)</f>
        <v/>
      </c>
      <c r="L3429" s="17">
        <f>IFERROR(VLOOKUP(ROW(源数据!A3414)-1,源数据!A:AG,17,0),0)</f>
        <v/>
      </c>
      <c r="M3429" s="51">
        <f>IFERROR(VLOOKUP(ROW(源数据!A3414)-1,源数据!A:AG,15,0),"")</f>
        <v/>
      </c>
    </row>
    <row r="3430">
      <c r="A3430" s="10" t="n">
        <v>3414</v>
      </c>
      <c r="B3430" s="10">
        <f>IFERROR(VLOOKUP(ROW(源数据!A3415)-1,源数据!A:AG,33,0),"")</f>
        <v/>
      </c>
      <c r="C3430" s="10">
        <f>IFERROR(VLOOKUP(ROW(源数据!A3415)-1,源数据!A:AG,9,0),"")</f>
        <v/>
      </c>
      <c r="D3430" s="35">
        <f>IFERROR(VLOOKUP(ROW(源数据!A3415)-1,源数据!A:AG,8,0),"")</f>
        <v/>
      </c>
      <c r="E3430" s="35">
        <f>IFERROR(VLOOKUP(ROW(源数据!A3415)-1,源数据!A:AG,10,0),"")</f>
        <v/>
      </c>
      <c r="F3430" s="10">
        <f>IFERROR(VLOOKUP(ROW(源数据!A3415)-1,源数据!A:AG,11,0),"")</f>
        <v/>
      </c>
      <c r="G3430" s="10">
        <f>IFERROR(VLOOKUP(ROW(源数据!A3415)-1,源数据!A:AG,12,0),0)</f>
        <v/>
      </c>
      <c r="H3430" s="17">
        <f>IFERROR(G3430/F3430,"")</f>
        <v/>
      </c>
      <c r="I3430" s="17">
        <f>IFERROR(VLOOKUP(ROW(源数据!A3415)-1,源数据!A:AG,21,0),"")</f>
        <v/>
      </c>
      <c r="J3430" s="10">
        <f>IFERROR(VLOOKUP(ROW(源数据!A3415)-1,源数据!A:AG,19,0),"")</f>
        <v/>
      </c>
      <c r="K3430" s="17">
        <f>IFERROR(VLOOKUP(ROW(源数据!A3415)-1,源数据!A:AG,21,0),0)</f>
        <v/>
      </c>
      <c r="L3430" s="17">
        <f>IFERROR(VLOOKUP(ROW(源数据!A3415)-1,源数据!A:AG,17,0),0)</f>
        <v/>
      </c>
      <c r="M3430" s="51">
        <f>IFERROR(VLOOKUP(ROW(源数据!A3415)-1,源数据!A:AG,15,0),"")</f>
        <v/>
      </c>
    </row>
    <row r="3431">
      <c r="A3431" s="10" t="n">
        <v>3415</v>
      </c>
      <c r="B3431" s="10">
        <f>IFERROR(VLOOKUP(ROW(源数据!A3416)-1,源数据!A:AG,33,0),"")</f>
        <v/>
      </c>
      <c r="C3431" s="10">
        <f>IFERROR(VLOOKUP(ROW(源数据!A3416)-1,源数据!A:AG,9,0),"")</f>
        <v/>
      </c>
      <c r="D3431" s="35">
        <f>IFERROR(VLOOKUP(ROW(源数据!A3416)-1,源数据!A:AG,8,0),"")</f>
        <v/>
      </c>
      <c r="E3431" s="35">
        <f>IFERROR(VLOOKUP(ROW(源数据!A3416)-1,源数据!A:AG,10,0),"")</f>
        <v/>
      </c>
      <c r="F3431" s="10">
        <f>IFERROR(VLOOKUP(ROW(源数据!A3416)-1,源数据!A:AG,11,0),"")</f>
        <v/>
      </c>
      <c r="G3431" s="10">
        <f>IFERROR(VLOOKUP(ROW(源数据!A3416)-1,源数据!A:AG,12,0),0)</f>
        <v/>
      </c>
      <c r="H3431" s="17">
        <f>IFERROR(G3431/F3431,"")</f>
        <v/>
      </c>
      <c r="I3431" s="17">
        <f>IFERROR(VLOOKUP(ROW(源数据!A3416)-1,源数据!A:AG,21,0),"")</f>
        <v/>
      </c>
      <c r="J3431" s="10">
        <f>IFERROR(VLOOKUP(ROW(源数据!A3416)-1,源数据!A:AG,19,0),"")</f>
        <v/>
      </c>
      <c r="K3431" s="17">
        <f>IFERROR(VLOOKUP(ROW(源数据!A3416)-1,源数据!A:AG,21,0),0)</f>
        <v/>
      </c>
      <c r="L3431" s="17">
        <f>IFERROR(VLOOKUP(ROW(源数据!A3416)-1,源数据!A:AG,17,0),0)</f>
        <v/>
      </c>
      <c r="M3431" s="51">
        <f>IFERROR(VLOOKUP(ROW(源数据!A3416)-1,源数据!A:AG,15,0),"")</f>
        <v/>
      </c>
    </row>
    <row r="3432">
      <c r="A3432" s="10" t="n">
        <v>3416</v>
      </c>
      <c r="B3432" s="10">
        <f>IFERROR(VLOOKUP(ROW(源数据!A3417)-1,源数据!A:AG,33,0),"")</f>
        <v/>
      </c>
      <c r="C3432" s="10">
        <f>IFERROR(VLOOKUP(ROW(源数据!A3417)-1,源数据!A:AG,9,0),"")</f>
        <v/>
      </c>
      <c r="D3432" s="35">
        <f>IFERROR(VLOOKUP(ROW(源数据!A3417)-1,源数据!A:AG,8,0),"")</f>
        <v/>
      </c>
      <c r="E3432" s="35">
        <f>IFERROR(VLOOKUP(ROW(源数据!A3417)-1,源数据!A:AG,10,0),"")</f>
        <v/>
      </c>
      <c r="F3432" s="10">
        <f>IFERROR(VLOOKUP(ROW(源数据!A3417)-1,源数据!A:AG,11,0),"")</f>
        <v/>
      </c>
      <c r="G3432" s="10">
        <f>IFERROR(VLOOKUP(ROW(源数据!A3417)-1,源数据!A:AG,12,0),0)</f>
        <v/>
      </c>
      <c r="H3432" s="17">
        <f>IFERROR(G3432/F3432,"")</f>
        <v/>
      </c>
      <c r="I3432" s="17">
        <f>IFERROR(VLOOKUP(ROW(源数据!A3417)-1,源数据!A:AG,21,0),"")</f>
        <v/>
      </c>
      <c r="J3432" s="10">
        <f>IFERROR(VLOOKUP(ROW(源数据!A3417)-1,源数据!A:AG,19,0),"")</f>
        <v/>
      </c>
      <c r="K3432" s="17">
        <f>IFERROR(VLOOKUP(ROW(源数据!A3417)-1,源数据!A:AG,21,0),0)</f>
        <v/>
      </c>
      <c r="L3432" s="17">
        <f>IFERROR(VLOOKUP(ROW(源数据!A3417)-1,源数据!A:AG,17,0),0)</f>
        <v/>
      </c>
      <c r="M3432" s="51">
        <f>IFERROR(VLOOKUP(ROW(源数据!A3417)-1,源数据!A:AG,15,0),"")</f>
        <v/>
      </c>
    </row>
    <row r="3433">
      <c r="A3433" s="10" t="n">
        <v>3417</v>
      </c>
      <c r="B3433" s="10">
        <f>IFERROR(VLOOKUP(ROW(源数据!A3418)-1,源数据!A:AG,33,0),"")</f>
        <v/>
      </c>
      <c r="C3433" s="10">
        <f>IFERROR(VLOOKUP(ROW(源数据!A3418)-1,源数据!A:AG,9,0),"")</f>
        <v/>
      </c>
      <c r="D3433" s="35">
        <f>IFERROR(VLOOKUP(ROW(源数据!A3418)-1,源数据!A:AG,8,0),"")</f>
        <v/>
      </c>
      <c r="E3433" s="35">
        <f>IFERROR(VLOOKUP(ROW(源数据!A3418)-1,源数据!A:AG,10,0),"")</f>
        <v/>
      </c>
      <c r="F3433" s="10">
        <f>IFERROR(VLOOKUP(ROW(源数据!A3418)-1,源数据!A:AG,11,0),"")</f>
        <v/>
      </c>
      <c r="G3433" s="10">
        <f>IFERROR(VLOOKUP(ROW(源数据!A3418)-1,源数据!A:AG,12,0),0)</f>
        <v/>
      </c>
      <c r="H3433" s="17">
        <f>IFERROR(G3433/F3433,"")</f>
        <v/>
      </c>
      <c r="I3433" s="17">
        <f>IFERROR(VLOOKUP(ROW(源数据!A3418)-1,源数据!A:AG,21,0),"")</f>
        <v/>
      </c>
      <c r="J3433" s="10">
        <f>IFERROR(VLOOKUP(ROW(源数据!A3418)-1,源数据!A:AG,19,0),"")</f>
        <v/>
      </c>
      <c r="K3433" s="17">
        <f>IFERROR(VLOOKUP(ROW(源数据!A3418)-1,源数据!A:AG,21,0),0)</f>
        <v/>
      </c>
      <c r="L3433" s="17">
        <f>IFERROR(VLOOKUP(ROW(源数据!A3418)-1,源数据!A:AG,17,0),0)</f>
        <v/>
      </c>
      <c r="M3433" s="51">
        <f>IFERROR(VLOOKUP(ROW(源数据!A3418)-1,源数据!A:AG,15,0),"")</f>
        <v/>
      </c>
    </row>
    <row r="3434">
      <c r="A3434" s="10" t="n">
        <v>3418</v>
      </c>
      <c r="B3434" s="10">
        <f>IFERROR(VLOOKUP(ROW(源数据!A3419)-1,源数据!A:AG,33,0),"")</f>
        <v/>
      </c>
      <c r="C3434" s="10">
        <f>IFERROR(VLOOKUP(ROW(源数据!A3419)-1,源数据!A:AG,9,0),"")</f>
        <v/>
      </c>
      <c r="D3434" s="35">
        <f>IFERROR(VLOOKUP(ROW(源数据!A3419)-1,源数据!A:AG,8,0),"")</f>
        <v/>
      </c>
      <c r="E3434" s="35">
        <f>IFERROR(VLOOKUP(ROW(源数据!A3419)-1,源数据!A:AG,10,0),"")</f>
        <v/>
      </c>
      <c r="F3434" s="10">
        <f>IFERROR(VLOOKUP(ROW(源数据!A3419)-1,源数据!A:AG,11,0),"")</f>
        <v/>
      </c>
      <c r="G3434" s="10">
        <f>IFERROR(VLOOKUP(ROW(源数据!A3419)-1,源数据!A:AG,12,0),0)</f>
        <v/>
      </c>
      <c r="H3434" s="17">
        <f>IFERROR(G3434/F3434,"")</f>
        <v/>
      </c>
      <c r="I3434" s="17">
        <f>IFERROR(VLOOKUP(ROW(源数据!A3419)-1,源数据!A:AG,21,0),"")</f>
        <v/>
      </c>
      <c r="J3434" s="10">
        <f>IFERROR(VLOOKUP(ROW(源数据!A3419)-1,源数据!A:AG,19,0),"")</f>
        <v/>
      </c>
      <c r="K3434" s="17">
        <f>IFERROR(VLOOKUP(ROW(源数据!A3419)-1,源数据!A:AG,21,0),0)</f>
        <v/>
      </c>
      <c r="L3434" s="17">
        <f>IFERROR(VLOOKUP(ROW(源数据!A3419)-1,源数据!A:AG,17,0),0)</f>
        <v/>
      </c>
      <c r="M3434" s="51">
        <f>IFERROR(VLOOKUP(ROW(源数据!A3419)-1,源数据!A:AG,15,0),"")</f>
        <v/>
      </c>
    </row>
    <row r="3435">
      <c r="A3435" s="10" t="n">
        <v>3419</v>
      </c>
      <c r="B3435" s="10">
        <f>IFERROR(VLOOKUP(ROW(源数据!A3420)-1,源数据!A:AG,33,0),"")</f>
        <v/>
      </c>
      <c r="C3435" s="10">
        <f>IFERROR(VLOOKUP(ROW(源数据!A3420)-1,源数据!A:AG,9,0),"")</f>
        <v/>
      </c>
      <c r="D3435" s="35">
        <f>IFERROR(VLOOKUP(ROW(源数据!A3420)-1,源数据!A:AG,8,0),"")</f>
        <v/>
      </c>
      <c r="E3435" s="35">
        <f>IFERROR(VLOOKUP(ROW(源数据!A3420)-1,源数据!A:AG,10,0),"")</f>
        <v/>
      </c>
      <c r="F3435" s="10">
        <f>IFERROR(VLOOKUP(ROW(源数据!A3420)-1,源数据!A:AG,11,0),"")</f>
        <v/>
      </c>
      <c r="G3435" s="10">
        <f>IFERROR(VLOOKUP(ROW(源数据!A3420)-1,源数据!A:AG,12,0),0)</f>
        <v/>
      </c>
      <c r="H3435" s="17">
        <f>IFERROR(G3435/F3435,"")</f>
        <v/>
      </c>
      <c r="I3435" s="17">
        <f>IFERROR(VLOOKUP(ROW(源数据!A3420)-1,源数据!A:AG,21,0),"")</f>
        <v/>
      </c>
      <c r="J3435" s="10">
        <f>IFERROR(VLOOKUP(ROW(源数据!A3420)-1,源数据!A:AG,19,0),"")</f>
        <v/>
      </c>
      <c r="K3435" s="17">
        <f>IFERROR(VLOOKUP(ROW(源数据!A3420)-1,源数据!A:AG,21,0),0)</f>
        <v/>
      </c>
      <c r="L3435" s="17">
        <f>IFERROR(VLOOKUP(ROW(源数据!A3420)-1,源数据!A:AG,17,0),0)</f>
        <v/>
      </c>
      <c r="M3435" s="51">
        <f>IFERROR(VLOOKUP(ROW(源数据!A3420)-1,源数据!A:AG,15,0),"")</f>
        <v/>
      </c>
    </row>
    <row r="3436">
      <c r="A3436" s="10" t="n">
        <v>3420</v>
      </c>
      <c r="B3436" s="10">
        <f>IFERROR(VLOOKUP(ROW(源数据!A3421)-1,源数据!A:AG,33,0),"")</f>
        <v/>
      </c>
      <c r="C3436" s="10">
        <f>IFERROR(VLOOKUP(ROW(源数据!A3421)-1,源数据!A:AG,9,0),"")</f>
        <v/>
      </c>
      <c r="D3436" s="35">
        <f>IFERROR(VLOOKUP(ROW(源数据!A3421)-1,源数据!A:AG,8,0),"")</f>
        <v/>
      </c>
      <c r="E3436" s="35">
        <f>IFERROR(VLOOKUP(ROW(源数据!A3421)-1,源数据!A:AG,10,0),"")</f>
        <v/>
      </c>
      <c r="F3436" s="10">
        <f>IFERROR(VLOOKUP(ROW(源数据!A3421)-1,源数据!A:AG,11,0),"")</f>
        <v/>
      </c>
      <c r="G3436" s="10">
        <f>IFERROR(VLOOKUP(ROW(源数据!A3421)-1,源数据!A:AG,12,0),0)</f>
        <v/>
      </c>
      <c r="H3436" s="17">
        <f>IFERROR(G3436/F3436,"")</f>
        <v/>
      </c>
      <c r="I3436" s="17">
        <f>IFERROR(VLOOKUP(ROW(源数据!A3421)-1,源数据!A:AG,21,0),"")</f>
        <v/>
      </c>
      <c r="J3436" s="10">
        <f>IFERROR(VLOOKUP(ROW(源数据!A3421)-1,源数据!A:AG,19,0),"")</f>
        <v/>
      </c>
      <c r="K3436" s="17">
        <f>IFERROR(VLOOKUP(ROW(源数据!A3421)-1,源数据!A:AG,21,0),0)</f>
        <v/>
      </c>
      <c r="L3436" s="17">
        <f>IFERROR(VLOOKUP(ROW(源数据!A3421)-1,源数据!A:AG,17,0),0)</f>
        <v/>
      </c>
      <c r="M3436" s="51">
        <f>IFERROR(VLOOKUP(ROW(源数据!A3421)-1,源数据!A:AG,15,0),"")</f>
        <v/>
      </c>
    </row>
    <row r="3437">
      <c r="A3437" s="10" t="n">
        <v>3421</v>
      </c>
      <c r="B3437" s="10">
        <f>IFERROR(VLOOKUP(ROW(源数据!A3422)-1,源数据!A:AG,33,0),"")</f>
        <v/>
      </c>
      <c r="C3437" s="10">
        <f>IFERROR(VLOOKUP(ROW(源数据!A3422)-1,源数据!A:AG,9,0),"")</f>
        <v/>
      </c>
      <c r="D3437" s="35">
        <f>IFERROR(VLOOKUP(ROW(源数据!A3422)-1,源数据!A:AG,8,0),"")</f>
        <v/>
      </c>
      <c r="E3437" s="35">
        <f>IFERROR(VLOOKUP(ROW(源数据!A3422)-1,源数据!A:AG,10,0),"")</f>
        <v/>
      </c>
      <c r="F3437" s="10">
        <f>IFERROR(VLOOKUP(ROW(源数据!A3422)-1,源数据!A:AG,11,0),"")</f>
        <v/>
      </c>
      <c r="G3437" s="10">
        <f>IFERROR(VLOOKUP(ROW(源数据!A3422)-1,源数据!A:AG,12,0),0)</f>
        <v/>
      </c>
      <c r="H3437" s="17">
        <f>IFERROR(G3437/F3437,"")</f>
        <v/>
      </c>
      <c r="I3437" s="17">
        <f>IFERROR(VLOOKUP(ROW(源数据!A3422)-1,源数据!A:AG,21,0),"")</f>
        <v/>
      </c>
      <c r="J3437" s="10">
        <f>IFERROR(VLOOKUP(ROW(源数据!A3422)-1,源数据!A:AG,19,0),"")</f>
        <v/>
      </c>
      <c r="K3437" s="17">
        <f>IFERROR(VLOOKUP(ROW(源数据!A3422)-1,源数据!A:AG,21,0),0)</f>
        <v/>
      </c>
      <c r="L3437" s="17">
        <f>IFERROR(VLOOKUP(ROW(源数据!A3422)-1,源数据!A:AG,17,0),0)</f>
        <v/>
      </c>
      <c r="M3437" s="51">
        <f>IFERROR(VLOOKUP(ROW(源数据!A3422)-1,源数据!A:AG,15,0),"")</f>
        <v/>
      </c>
    </row>
    <row r="3438">
      <c r="A3438" s="10" t="n">
        <v>3422</v>
      </c>
      <c r="B3438" s="10">
        <f>IFERROR(VLOOKUP(ROW(源数据!A3423)-1,源数据!A:AG,33,0),"")</f>
        <v/>
      </c>
      <c r="C3438" s="10">
        <f>IFERROR(VLOOKUP(ROW(源数据!A3423)-1,源数据!A:AG,9,0),"")</f>
        <v/>
      </c>
      <c r="D3438" s="35">
        <f>IFERROR(VLOOKUP(ROW(源数据!A3423)-1,源数据!A:AG,8,0),"")</f>
        <v/>
      </c>
      <c r="E3438" s="35">
        <f>IFERROR(VLOOKUP(ROW(源数据!A3423)-1,源数据!A:AG,10,0),"")</f>
        <v/>
      </c>
      <c r="F3438" s="10">
        <f>IFERROR(VLOOKUP(ROW(源数据!A3423)-1,源数据!A:AG,11,0),"")</f>
        <v/>
      </c>
      <c r="G3438" s="10">
        <f>IFERROR(VLOOKUP(ROW(源数据!A3423)-1,源数据!A:AG,12,0),0)</f>
        <v/>
      </c>
      <c r="H3438" s="17">
        <f>IFERROR(G3438/F3438,"")</f>
        <v/>
      </c>
      <c r="I3438" s="17">
        <f>IFERROR(VLOOKUP(ROW(源数据!A3423)-1,源数据!A:AG,21,0),"")</f>
        <v/>
      </c>
      <c r="J3438" s="10">
        <f>IFERROR(VLOOKUP(ROW(源数据!A3423)-1,源数据!A:AG,19,0),"")</f>
        <v/>
      </c>
      <c r="K3438" s="17">
        <f>IFERROR(VLOOKUP(ROW(源数据!A3423)-1,源数据!A:AG,21,0),0)</f>
        <v/>
      </c>
      <c r="L3438" s="17">
        <f>IFERROR(VLOOKUP(ROW(源数据!A3423)-1,源数据!A:AG,17,0),0)</f>
        <v/>
      </c>
      <c r="M3438" s="51">
        <f>IFERROR(VLOOKUP(ROW(源数据!A3423)-1,源数据!A:AG,15,0),"")</f>
        <v/>
      </c>
    </row>
    <row r="3439">
      <c r="A3439" s="10" t="n">
        <v>3423</v>
      </c>
      <c r="B3439" s="10">
        <f>IFERROR(VLOOKUP(ROW(源数据!A3424)-1,源数据!A:AG,33,0),"")</f>
        <v/>
      </c>
      <c r="C3439" s="10">
        <f>IFERROR(VLOOKUP(ROW(源数据!A3424)-1,源数据!A:AG,9,0),"")</f>
        <v/>
      </c>
      <c r="D3439" s="35">
        <f>IFERROR(VLOOKUP(ROW(源数据!A3424)-1,源数据!A:AG,8,0),"")</f>
        <v/>
      </c>
      <c r="E3439" s="35">
        <f>IFERROR(VLOOKUP(ROW(源数据!A3424)-1,源数据!A:AG,10,0),"")</f>
        <v/>
      </c>
      <c r="F3439" s="10">
        <f>IFERROR(VLOOKUP(ROW(源数据!A3424)-1,源数据!A:AG,11,0),"")</f>
        <v/>
      </c>
      <c r="G3439" s="10">
        <f>IFERROR(VLOOKUP(ROW(源数据!A3424)-1,源数据!A:AG,12,0),0)</f>
        <v/>
      </c>
      <c r="H3439" s="17">
        <f>IFERROR(G3439/F3439,"")</f>
        <v/>
      </c>
      <c r="I3439" s="17">
        <f>IFERROR(VLOOKUP(ROW(源数据!A3424)-1,源数据!A:AG,21,0),"")</f>
        <v/>
      </c>
      <c r="J3439" s="10">
        <f>IFERROR(VLOOKUP(ROW(源数据!A3424)-1,源数据!A:AG,19,0),"")</f>
        <v/>
      </c>
      <c r="K3439" s="17">
        <f>IFERROR(VLOOKUP(ROW(源数据!A3424)-1,源数据!A:AG,21,0),0)</f>
        <v/>
      </c>
      <c r="L3439" s="17">
        <f>IFERROR(VLOOKUP(ROW(源数据!A3424)-1,源数据!A:AG,17,0),0)</f>
        <v/>
      </c>
      <c r="M3439" s="51">
        <f>IFERROR(VLOOKUP(ROW(源数据!A3424)-1,源数据!A:AG,15,0),"")</f>
        <v/>
      </c>
    </row>
    <row r="3440">
      <c r="A3440" s="10" t="n">
        <v>3424</v>
      </c>
      <c r="B3440" s="10">
        <f>IFERROR(VLOOKUP(ROW(源数据!A3425)-1,源数据!A:AG,33,0),"")</f>
        <v/>
      </c>
      <c r="C3440" s="10">
        <f>IFERROR(VLOOKUP(ROW(源数据!A3425)-1,源数据!A:AG,9,0),"")</f>
        <v/>
      </c>
      <c r="D3440" s="35">
        <f>IFERROR(VLOOKUP(ROW(源数据!A3425)-1,源数据!A:AG,8,0),"")</f>
        <v/>
      </c>
      <c r="E3440" s="35">
        <f>IFERROR(VLOOKUP(ROW(源数据!A3425)-1,源数据!A:AG,10,0),"")</f>
        <v/>
      </c>
      <c r="F3440" s="10">
        <f>IFERROR(VLOOKUP(ROW(源数据!A3425)-1,源数据!A:AG,11,0),"")</f>
        <v/>
      </c>
      <c r="G3440" s="10">
        <f>IFERROR(VLOOKUP(ROW(源数据!A3425)-1,源数据!A:AG,12,0),0)</f>
        <v/>
      </c>
      <c r="H3440" s="17">
        <f>IFERROR(G3440/F3440,"")</f>
        <v/>
      </c>
      <c r="I3440" s="17">
        <f>IFERROR(VLOOKUP(ROW(源数据!A3425)-1,源数据!A:AG,21,0),"")</f>
        <v/>
      </c>
      <c r="J3440" s="10">
        <f>IFERROR(VLOOKUP(ROW(源数据!A3425)-1,源数据!A:AG,19,0),"")</f>
        <v/>
      </c>
      <c r="K3440" s="17">
        <f>IFERROR(VLOOKUP(ROW(源数据!A3425)-1,源数据!A:AG,21,0),0)</f>
        <v/>
      </c>
      <c r="L3440" s="17">
        <f>IFERROR(VLOOKUP(ROW(源数据!A3425)-1,源数据!A:AG,17,0),0)</f>
        <v/>
      </c>
      <c r="M3440" s="51">
        <f>IFERROR(VLOOKUP(ROW(源数据!A3425)-1,源数据!A:AG,15,0),"")</f>
        <v/>
      </c>
    </row>
    <row r="3441">
      <c r="A3441" s="10" t="n">
        <v>3425</v>
      </c>
      <c r="B3441" s="10">
        <f>IFERROR(VLOOKUP(ROW(源数据!A3426)-1,源数据!A:AG,33,0),"")</f>
        <v/>
      </c>
      <c r="C3441" s="10">
        <f>IFERROR(VLOOKUP(ROW(源数据!A3426)-1,源数据!A:AG,9,0),"")</f>
        <v/>
      </c>
      <c r="D3441" s="35">
        <f>IFERROR(VLOOKUP(ROW(源数据!A3426)-1,源数据!A:AG,8,0),"")</f>
        <v/>
      </c>
      <c r="E3441" s="35">
        <f>IFERROR(VLOOKUP(ROW(源数据!A3426)-1,源数据!A:AG,10,0),"")</f>
        <v/>
      </c>
      <c r="F3441" s="10">
        <f>IFERROR(VLOOKUP(ROW(源数据!A3426)-1,源数据!A:AG,11,0),"")</f>
        <v/>
      </c>
      <c r="G3441" s="10">
        <f>IFERROR(VLOOKUP(ROW(源数据!A3426)-1,源数据!A:AG,12,0),0)</f>
        <v/>
      </c>
      <c r="H3441" s="17">
        <f>IFERROR(G3441/F3441,"")</f>
        <v/>
      </c>
      <c r="I3441" s="17">
        <f>IFERROR(VLOOKUP(ROW(源数据!A3426)-1,源数据!A:AG,21,0),"")</f>
        <v/>
      </c>
      <c r="J3441" s="10">
        <f>IFERROR(VLOOKUP(ROW(源数据!A3426)-1,源数据!A:AG,19,0),"")</f>
        <v/>
      </c>
      <c r="K3441" s="17">
        <f>IFERROR(VLOOKUP(ROW(源数据!A3426)-1,源数据!A:AG,21,0),0)</f>
        <v/>
      </c>
      <c r="L3441" s="17">
        <f>IFERROR(VLOOKUP(ROW(源数据!A3426)-1,源数据!A:AG,17,0),0)</f>
        <v/>
      </c>
      <c r="M3441" s="51">
        <f>IFERROR(VLOOKUP(ROW(源数据!A3426)-1,源数据!A:AG,15,0),"")</f>
        <v/>
      </c>
    </row>
    <row r="3442">
      <c r="A3442" s="10" t="n">
        <v>3426</v>
      </c>
      <c r="B3442" s="10">
        <f>IFERROR(VLOOKUP(ROW(源数据!A3427)-1,源数据!A:AG,33,0),"")</f>
        <v/>
      </c>
      <c r="C3442" s="10">
        <f>IFERROR(VLOOKUP(ROW(源数据!A3427)-1,源数据!A:AG,9,0),"")</f>
        <v/>
      </c>
      <c r="D3442" s="35">
        <f>IFERROR(VLOOKUP(ROW(源数据!A3427)-1,源数据!A:AG,8,0),"")</f>
        <v/>
      </c>
      <c r="E3442" s="35">
        <f>IFERROR(VLOOKUP(ROW(源数据!A3427)-1,源数据!A:AG,10,0),"")</f>
        <v/>
      </c>
      <c r="F3442" s="10">
        <f>IFERROR(VLOOKUP(ROW(源数据!A3427)-1,源数据!A:AG,11,0),"")</f>
        <v/>
      </c>
      <c r="G3442" s="10">
        <f>IFERROR(VLOOKUP(ROW(源数据!A3427)-1,源数据!A:AG,12,0),0)</f>
        <v/>
      </c>
      <c r="H3442" s="17">
        <f>IFERROR(G3442/F3442,"")</f>
        <v/>
      </c>
      <c r="I3442" s="17">
        <f>IFERROR(VLOOKUP(ROW(源数据!A3427)-1,源数据!A:AG,21,0),"")</f>
        <v/>
      </c>
      <c r="J3442" s="10">
        <f>IFERROR(VLOOKUP(ROW(源数据!A3427)-1,源数据!A:AG,19,0),"")</f>
        <v/>
      </c>
      <c r="K3442" s="17">
        <f>IFERROR(VLOOKUP(ROW(源数据!A3427)-1,源数据!A:AG,21,0),0)</f>
        <v/>
      </c>
      <c r="L3442" s="17">
        <f>IFERROR(VLOOKUP(ROW(源数据!A3427)-1,源数据!A:AG,17,0),0)</f>
        <v/>
      </c>
      <c r="M3442" s="51">
        <f>IFERROR(VLOOKUP(ROW(源数据!A3427)-1,源数据!A:AG,15,0),"")</f>
        <v/>
      </c>
    </row>
    <row r="3443">
      <c r="A3443" s="10" t="n">
        <v>3427</v>
      </c>
      <c r="B3443" s="10">
        <f>IFERROR(VLOOKUP(ROW(源数据!A3428)-1,源数据!A:AG,33,0),"")</f>
        <v/>
      </c>
      <c r="C3443" s="10">
        <f>IFERROR(VLOOKUP(ROW(源数据!A3428)-1,源数据!A:AG,9,0),"")</f>
        <v/>
      </c>
      <c r="D3443" s="35">
        <f>IFERROR(VLOOKUP(ROW(源数据!A3428)-1,源数据!A:AG,8,0),"")</f>
        <v/>
      </c>
      <c r="E3443" s="35">
        <f>IFERROR(VLOOKUP(ROW(源数据!A3428)-1,源数据!A:AG,10,0),"")</f>
        <v/>
      </c>
      <c r="F3443" s="10">
        <f>IFERROR(VLOOKUP(ROW(源数据!A3428)-1,源数据!A:AG,11,0),"")</f>
        <v/>
      </c>
      <c r="G3443" s="10">
        <f>IFERROR(VLOOKUP(ROW(源数据!A3428)-1,源数据!A:AG,12,0),0)</f>
        <v/>
      </c>
      <c r="H3443" s="17">
        <f>IFERROR(G3443/F3443,"")</f>
        <v/>
      </c>
      <c r="I3443" s="17">
        <f>IFERROR(VLOOKUP(ROW(源数据!A3428)-1,源数据!A:AG,21,0),"")</f>
        <v/>
      </c>
      <c r="J3443" s="10">
        <f>IFERROR(VLOOKUP(ROW(源数据!A3428)-1,源数据!A:AG,19,0),"")</f>
        <v/>
      </c>
      <c r="K3443" s="17">
        <f>IFERROR(VLOOKUP(ROW(源数据!A3428)-1,源数据!A:AG,21,0),0)</f>
        <v/>
      </c>
      <c r="L3443" s="17">
        <f>IFERROR(VLOOKUP(ROW(源数据!A3428)-1,源数据!A:AG,17,0),0)</f>
        <v/>
      </c>
      <c r="M3443" s="51">
        <f>IFERROR(VLOOKUP(ROW(源数据!A3428)-1,源数据!A:AG,15,0),"")</f>
        <v/>
      </c>
    </row>
    <row r="3444">
      <c r="A3444" s="10" t="n">
        <v>3428</v>
      </c>
      <c r="B3444" s="10">
        <f>IFERROR(VLOOKUP(ROW(源数据!A3429)-1,源数据!A:AG,33,0),"")</f>
        <v/>
      </c>
      <c r="C3444" s="10">
        <f>IFERROR(VLOOKUP(ROW(源数据!A3429)-1,源数据!A:AG,9,0),"")</f>
        <v/>
      </c>
      <c r="D3444" s="35">
        <f>IFERROR(VLOOKUP(ROW(源数据!A3429)-1,源数据!A:AG,8,0),"")</f>
        <v/>
      </c>
      <c r="E3444" s="35">
        <f>IFERROR(VLOOKUP(ROW(源数据!A3429)-1,源数据!A:AG,10,0),"")</f>
        <v/>
      </c>
      <c r="F3444" s="10">
        <f>IFERROR(VLOOKUP(ROW(源数据!A3429)-1,源数据!A:AG,11,0),"")</f>
        <v/>
      </c>
      <c r="G3444" s="10">
        <f>IFERROR(VLOOKUP(ROW(源数据!A3429)-1,源数据!A:AG,12,0),0)</f>
        <v/>
      </c>
      <c r="H3444" s="17">
        <f>IFERROR(G3444/F3444,"")</f>
        <v/>
      </c>
      <c r="I3444" s="17">
        <f>IFERROR(VLOOKUP(ROW(源数据!A3429)-1,源数据!A:AG,21,0),"")</f>
        <v/>
      </c>
      <c r="J3444" s="10">
        <f>IFERROR(VLOOKUP(ROW(源数据!A3429)-1,源数据!A:AG,19,0),"")</f>
        <v/>
      </c>
      <c r="K3444" s="17">
        <f>IFERROR(VLOOKUP(ROW(源数据!A3429)-1,源数据!A:AG,21,0),0)</f>
        <v/>
      </c>
      <c r="L3444" s="17">
        <f>IFERROR(VLOOKUP(ROW(源数据!A3429)-1,源数据!A:AG,17,0),0)</f>
        <v/>
      </c>
      <c r="M3444" s="51">
        <f>IFERROR(VLOOKUP(ROW(源数据!A3429)-1,源数据!A:AG,15,0),"")</f>
        <v/>
      </c>
    </row>
    <row r="3445">
      <c r="A3445" s="10" t="n">
        <v>3429</v>
      </c>
      <c r="B3445" s="10">
        <f>IFERROR(VLOOKUP(ROW(源数据!A3430)-1,源数据!A:AG,33,0),"")</f>
        <v/>
      </c>
      <c r="C3445" s="10">
        <f>IFERROR(VLOOKUP(ROW(源数据!A3430)-1,源数据!A:AG,9,0),"")</f>
        <v/>
      </c>
      <c r="D3445" s="35">
        <f>IFERROR(VLOOKUP(ROW(源数据!A3430)-1,源数据!A:AG,8,0),"")</f>
        <v/>
      </c>
      <c r="E3445" s="35">
        <f>IFERROR(VLOOKUP(ROW(源数据!A3430)-1,源数据!A:AG,10,0),"")</f>
        <v/>
      </c>
      <c r="F3445" s="10">
        <f>IFERROR(VLOOKUP(ROW(源数据!A3430)-1,源数据!A:AG,11,0),"")</f>
        <v/>
      </c>
      <c r="G3445" s="10">
        <f>IFERROR(VLOOKUP(ROW(源数据!A3430)-1,源数据!A:AG,12,0),0)</f>
        <v/>
      </c>
      <c r="H3445" s="17">
        <f>IFERROR(G3445/F3445,"")</f>
        <v/>
      </c>
      <c r="I3445" s="17">
        <f>IFERROR(VLOOKUP(ROW(源数据!A3430)-1,源数据!A:AG,21,0),"")</f>
        <v/>
      </c>
      <c r="J3445" s="10">
        <f>IFERROR(VLOOKUP(ROW(源数据!A3430)-1,源数据!A:AG,19,0),"")</f>
        <v/>
      </c>
      <c r="K3445" s="17">
        <f>IFERROR(VLOOKUP(ROW(源数据!A3430)-1,源数据!A:AG,21,0),0)</f>
        <v/>
      </c>
      <c r="L3445" s="17">
        <f>IFERROR(VLOOKUP(ROW(源数据!A3430)-1,源数据!A:AG,17,0),0)</f>
        <v/>
      </c>
      <c r="M3445" s="51">
        <f>IFERROR(VLOOKUP(ROW(源数据!A3430)-1,源数据!A:AG,15,0),"")</f>
        <v/>
      </c>
    </row>
    <row r="3446">
      <c r="A3446" s="10" t="n">
        <v>3430</v>
      </c>
      <c r="B3446" s="10">
        <f>IFERROR(VLOOKUP(ROW(源数据!A3431)-1,源数据!A:AG,33,0),"")</f>
        <v/>
      </c>
      <c r="C3446" s="10">
        <f>IFERROR(VLOOKUP(ROW(源数据!A3431)-1,源数据!A:AG,9,0),"")</f>
        <v/>
      </c>
      <c r="D3446" s="35">
        <f>IFERROR(VLOOKUP(ROW(源数据!A3431)-1,源数据!A:AG,8,0),"")</f>
        <v/>
      </c>
      <c r="E3446" s="35">
        <f>IFERROR(VLOOKUP(ROW(源数据!A3431)-1,源数据!A:AG,10,0),"")</f>
        <v/>
      </c>
      <c r="F3446" s="10">
        <f>IFERROR(VLOOKUP(ROW(源数据!A3431)-1,源数据!A:AG,11,0),"")</f>
        <v/>
      </c>
      <c r="G3446" s="10">
        <f>IFERROR(VLOOKUP(ROW(源数据!A3431)-1,源数据!A:AG,12,0),0)</f>
        <v/>
      </c>
      <c r="H3446" s="17">
        <f>IFERROR(G3446/F3446,"")</f>
        <v/>
      </c>
      <c r="I3446" s="17">
        <f>IFERROR(VLOOKUP(ROW(源数据!A3431)-1,源数据!A:AG,21,0),"")</f>
        <v/>
      </c>
      <c r="J3446" s="10">
        <f>IFERROR(VLOOKUP(ROW(源数据!A3431)-1,源数据!A:AG,19,0),"")</f>
        <v/>
      </c>
      <c r="K3446" s="17">
        <f>IFERROR(VLOOKUP(ROW(源数据!A3431)-1,源数据!A:AG,21,0),0)</f>
        <v/>
      </c>
      <c r="L3446" s="17">
        <f>IFERROR(VLOOKUP(ROW(源数据!A3431)-1,源数据!A:AG,17,0),0)</f>
        <v/>
      </c>
      <c r="M3446" s="51">
        <f>IFERROR(VLOOKUP(ROW(源数据!A3431)-1,源数据!A:AG,15,0),"")</f>
        <v/>
      </c>
    </row>
    <row r="3447">
      <c r="A3447" s="10" t="n">
        <v>3431</v>
      </c>
      <c r="B3447" s="10">
        <f>IFERROR(VLOOKUP(ROW(源数据!A3432)-1,源数据!A:AG,33,0),"")</f>
        <v/>
      </c>
      <c r="C3447" s="10">
        <f>IFERROR(VLOOKUP(ROW(源数据!A3432)-1,源数据!A:AG,9,0),"")</f>
        <v/>
      </c>
      <c r="D3447" s="35">
        <f>IFERROR(VLOOKUP(ROW(源数据!A3432)-1,源数据!A:AG,8,0),"")</f>
        <v/>
      </c>
      <c r="E3447" s="35">
        <f>IFERROR(VLOOKUP(ROW(源数据!A3432)-1,源数据!A:AG,10,0),"")</f>
        <v/>
      </c>
      <c r="F3447" s="10">
        <f>IFERROR(VLOOKUP(ROW(源数据!A3432)-1,源数据!A:AG,11,0),"")</f>
        <v/>
      </c>
      <c r="G3447" s="10">
        <f>IFERROR(VLOOKUP(ROW(源数据!A3432)-1,源数据!A:AG,12,0),0)</f>
        <v/>
      </c>
      <c r="H3447" s="17">
        <f>IFERROR(G3447/F3447,"")</f>
        <v/>
      </c>
      <c r="I3447" s="17">
        <f>IFERROR(VLOOKUP(ROW(源数据!A3432)-1,源数据!A:AG,21,0),"")</f>
        <v/>
      </c>
      <c r="J3447" s="10">
        <f>IFERROR(VLOOKUP(ROW(源数据!A3432)-1,源数据!A:AG,19,0),"")</f>
        <v/>
      </c>
      <c r="K3447" s="17">
        <f>IFERROR(VLOOKUP(ROW(源数据!A3432)-1,源数据!A:AG,21,0),0)</f>
        <v/>
      </c>
      <c r="L3447" s="17">
        <f>IFERROR(VLOOKUP(ROW(源数据!A3432)-1,源数据!A:AG,17,0),0)</f>
        <v/>
      </c>
      <c r="M3447" s="51">
        <f>IFERROR(VLOOKUP(ROW(源数据!A3432)-1,源数据!A:AG,15,0),"")</f>
        <v/>
      </c>
    </row>
    <row r="3448">
      <c r="A3448" s="10" t="n">
        <v>3432</v>
      </c>
      <c r="B3448" s="10">
        <f>IFERROR(VLOOKUP(ROW(源数据!A3433)-1,源数据!A:AG,33,0),"")</f>
        <v/>
      </c>
      <c r="C3448" s="10">
        <f>IFERROR(VLOOKUP(ROW(源数据!A3433)-1,源数据!A:AG,9,0),"")</f>
        <v/>
      </c>
      <c r="D3448" s="35">
        <f>IFERROR(VLOOKUP(ROW(源数据!A3433)-1,源数据!A:AG,8,0),"")</f>
        <v/>
      </c>
      <c r="E3448" s="35">
        <f>IFERROR(VLOOKUP(ROW(源数据!A3433)-1,源数据!A:AG,10,0),"")</f>
        <v/>
      </c>
      <c r="F3448" s="10">
        <f>IFERROR(VLOOKUP(ROW(源数据!A3433)-1,源数据!A:AG,11,0),"")</f>
        <v/>
      </c>
      <c r="G3448" s="10">
        <f>IFERROR(VLOOKUP(ROW(源数据!A3433)-1,源数据!A:AG,12,0),0)</f>
        <v/>
      </c>
      <c r="H3448" s="17">
        <f>IFERROR(G3448/F3448,"")</f>
        <v/>
      </c>
      <c r="I3448" s="17">
        <f>IFERROR(VLOOKUP(ROW(源数据!A3433)-1,源数据!A:AG,21,0),"")</f>
        <v/>
      </c>
      <c r="J3448" s="10">
        <f>IFERROR(VLOOKUP(ROW(源数据!A3433)-1,源数据!A:AG,19,0),"")</f>
        <v/>
      </c>
      <c r="K3448" s="17">
        <f>IFERROR(VLOOKUP(ROW(源数据!A3433)-1,源数据!A:AG,21,0),0)</f>
        <v/>
      </c>
      <c r="L3448" s="17">
        <f>IFERROR(VLOOKUP(ROW(源数据!A3433)-1,源数据!A:AG,17,0),0)</f>
        <v/>
      </c>
      <c r="M3448" s="51">
        <f>IFERROR(VLOOKUP(ROW(源数据!A3433)-1,源数据!A:AG,15,0),"")</f>
        <v/>
      </c>
    </row>
    <row r="3449">
      <c r="A3449" s="10" t="n">
        <v>3433</v>
      </c>
      <c r="B3449" s="10">
        <f>IFERROR(VLOOKUP(ROW(源数据!A3434)-1,源数据!A:AG,33,0),"")</f>
        <v/>
      </c>
      <c r="C3449" s="10">
        <f>IFERROR(VLOOKUP(ROW(源数据!A3434)-1,源数据!A:AG,9,0),"")</f>
        <v/>
      </c>
      <c r="D3449" s="35">
        <f>IFERROR(VLOOKUP(ROW(源数据!A3434)-1,源数据!A:AG,8,0),"")</f>
        <v/>
      </c>
      <c r="E3449" s="35">
        <f>IFERROR(VLOOKUP(ROW(源数据!A3434)-1,源数据!A:AG,10,0),"")</f>
        <v/>
      </c>
      <c r="F3449" s="10">
        <f>IFERROR(VLOOKUP(ROW(源数据!A3434)-1,源数据!A:AG,11,0),"")</f>
        <v/>
      </c>
      <c r="G3449" s="10">
        <f>IFERROR(VLOOKUP(ROW(源数据!A3434)-1,源数据!A:AG,12,0),0)</f>
        <v/>
      </c>
      <c r="H3449" s="17">
        <f>IFERROR(G3449/F3449,"")</f>
        <v/>
      </c>
      <c r="I3449" s="17">
        <f>IFERROR(VLOOKUP(ROW(源数据!A3434)-1,源数据!A:AG,21,0),"")</f>
        <v/>
      </c>
      <c r="J3449" s="10">
        <f>IFERROR(VLOOKUP(ROW(源数据!A3434)-1,源数据!A:AG,19,0),"")</f>
        <v/>
      </c>
      <c r="K3449" s="17">
        <f>IFERROR(VLOOKUP(ROW(源数据!A3434)-1,源数据!A:AG,21,0),0)</f>
        <v/>
      </c>
      <c r="L3449" s="17">
        <f>IFERROR(VLOOKUP(ROW(源数据!A3434)-1,源数据!A:AG,17,0),0)</f>
        <v/>
      </c>
      <c r="M3449" s="51">
        <f>IFERROR(VLOOKUP(ROW(源数据!A3434)-1,源数据!A:AG,15,0),"")</f>
        <v/>
      </c>
    </row>
    <row r="3450">
      <c r="A3450" s="10" t="n">
        <v>3434</v>
      </c>
      <c r="B3450" s="10">
        <f>IFERROR(VLOOKUP(ROW(源数据!A3435)-1,源数据!A:AG,33,0),"")</f>
        <v/>
      </c>
      <c r="C3450" s="10">
        <f>IFERROR(VLOOKUP(ROW(源数据!A3435)-1,源数据!A:AG,9,0),"")</f>
        <v/>
      </c>
      <c r="D3450" s="35">
        <f>IFERROR(VLOOKUP(ROW(源数据!A3435)-1,源数据!A:AG,8,0),"")</f>
        <v/>
      </c>
      <c r="E3450" s="35">
        <f>IFERROR(VLOOKUP(ROW(源数据!A3435)-1,源数据!A:AG,10,0),"")</f>
        <v/>
      </c>
      <c r="F3450" s="10">
        <f>IFERROR(VLOOKUP(ROW(源数据!A3435)-1,源数据!A:AG,11,0),"")</f>
        <v/>
      </c>
      <c r="G3450" s="10">
        <f>IFERROR(VLOOKUP(ROW(源数据!A3435)-1,源数据!A:AG,12,0),0)</f>
        <v/>
      </c>
      <c r="H3450" s="17">
        <f>IFERROR(G3450/F3450,"")</f>
        <v/>
      </c>
      <c r="I3450" s="17">
        <f>IFERROR(VLOOKUP(ROW(源数据!A3435)-1,源数据!A:AG,21,0),"")</f>
        <v/>
      </c>
      <c r="J3450" s="10">
        <f>IFERROR(VLOOKUP(ROW(源数据!A3435)-1,源数据!A:AG,19,0),"")</f>
        <v/>
      </c>
      <c r="K3450" s="17">
        <f>IFERROR(VLOOKUP(ROW(源数据!A3435)-1,源数据!A:AG,21,0),0)</f>
        <v/>
      </c>
      <c r="L3450" s="17">
        <f>IFERROR(VLOOKUP(ROW(源数据!A3435)-1,源数据!A:AG,17,0),0)</f>
        <v/>
      </c>
      <c r="M3450" s="51">
        <f>IFERROR(VLOOKUP(ROW(源数据!A3435)-1,源数据!A:AG,15,0),"")</f>
        <v/>
      </c>
    </row>
    <row r="3451">
      <c r="A3451" s="10" t="n">
        <v>3435</v>
      </c>
      <c r="B3451" s="10">
        <f>IFERROR(VLOOKUP(ROW(源数据!A3436)-1,源数据!A:AG,33,0),"")</f>
        <v/>
      </c>
      <c r="C3451" s="10">
        <f>IFERROR(VLOOKUP(ROW(源数据!A3436)-1,源数据!A:AG,9,0),"")</f>
        <v/>
      </c>
      <c r="D3451" s="35">
        <f>IFERROR(VLOOKUP(ROW(源数据!A3436)-1,源数据!A:AG,8,0),"")</f>
        <v/>
      </c>
      <c r="E3451" s="35">
        <f>IFERROR(VLOOKUP(ROW(源数据!A3436)-1,源数据!A:AG,10,0),"")</f>
        <v/>
      </c>
      <c r="F3451" s="10">
        <f>IFERROR(VLOOKUP(ROW(源数据!A3436)-1,源数据!A:AG,11,0),"")</f>
        <v/>
      </c>
      <c r="G3451" s="10">
        <f>IFERROR(VLOOKUP(ROW(源数据!A3436)-1,源数据!A:AG,12,0),0)</f>
        <v/>
      </c>
      <c r="H3451" s="17">
        <f>IFERROR(G3451/F3451,"")</f>
        <v/>
      </c>
      <c r="I3451" s="17">
        <f>IFERROR(VLOOKUP(ROW(源数据!A3436)-1,源数据!A:AG,21,0),"")</f>
        <v/>
      </c>
      <c r="J3451" s="10">
        <f>IFERROR(VLOOKUP(ROW(源数据!A3436)-1,源数据!A:AG,19,0),"")</f>
        <v/>
      </c>
      <c r="K3451" s="17">
        <f>IFERROR(VLOOKUP(ROW(源数据!A3436)-1,源数据!A:AG,21,0),0)</f>
        <v/>
      </c>
      <c r="L3451" s="17">
        <f>IFERROR(VLOOKUP(ROW(源数据!A3436)-1,源数据!A:AG,17,0),0)</f>
        <v/>
      </c>
      <c r="M3451" s="51">
        <f>IFERROR(VLOOKUP(ROW(源数据!A3436)-1,源数据!A:AG,15,0),"")</f>
        <v/>
      </c>
    </row>
    <row r="3452">
      <c r="A3452" s="10" t="n">
        <v>3436</v>
      </c>
      <c r="B3452" s="10">
        <f>IFERROR(VLOOKUP(ROW(源数据!A3437)-1,源数据!A:AG,33,0),"")</f>
        <v/>
      </c>
      <c r="C3452" s="10">
        <f>IFERROR(VLOOKUP(ROW(源数据!A3437)-1,源数据!A:AG,9,0),"")</f>
        <v/>
      </c>
      <c r="D3452" s="35">
        <f>IFERROR(VLOOKUP(ROW(源数据!A3437)-1,源数据!A:AG,8,0),"")</f>
        <v/>
      </c>
      <c r="E3452" s="35">
        <f>IFERROR(VLOOKUP(ROW(源数据!A3437)-1,源数据!A:AG,10,0),"")</f>
        <v/>
      </c>
      <c r="F3452" s="10">
        <f>IFERROR(VLOOKUP(ROW(源数据!A3437)-1,源数据!A:AG,11,0),"")</f>
        <v/>
      </c>
      <c r="G3452" s="10">
        <f>IFERROR(VLOOKUP(ROW(源数据!A3437)-1,源数据!A:AG,12,0),0)</f>
        <v/>
      </c>
      <c r="H3452" s="17">
        <f>IFERROR(G3452/F3452,"")</f>
        <v/>
      </c>
      <c r="I3452" s="17">
        <f>IFERROR(VLOOKUP(ROW(源数据!A3437)-1,源数据!A:AG,21,0),"")</f>
        <v/>
      </c>
      <c r="J3452" s="10">
        <f>IFERROR(VLOOKUP(ROW(源数据!A3437)-1,源数据!A:AG,19,0),"")</f>
        <v/>
      </c>
      <c r="K3452" s="17">
        <f>IFERROR(VLOOKUP(ROW(源数据!A3437)-1,源数据!A:AG,21,0),0)</f>
        <v/>
      </c>
      <c r="L3452" s="17">
        <f>IFERROR(VLOOKUP(ROW(源数据!A3437)-1,源数据!A:AG,17,0),0)</f>
        <v/>
      </c>
      <c r="M3452" s="51">
        <f>IFERROR(VLOOKUP(ROW(源数据!A3437)-1,源数据!A:AG,15,0),"")</f>
        <v/>
      </c>
    </row>
    <row r="3453">
      <c r="A3453" s="10" t="n">
        <v>3437</v>
      </c>
      <c r="B3453" s="10">
        <f>IFERROR(VLOOKUP(ROW(源数据!A3438)-1,源数据!A:AG,33,0),"")</f>
        <v/>
      </c>
      <c r="C3453" s="10">
        <f>IFERROR(VLOOKUP(ROW(源数据!A3438)-1,源数据!A:AG,9,0),"")</f>
        <v/>
      </c>
      <c r="D3453" s="35">
        <f>IFERROR(VLOOKUP(ROW(源数据!A3438)-1,源数据!A:AG,8,0),"")</f>
        <v/>
      </c>
      <c r="E3453" s="35">
        <f>IFERROR(VLOOKUP(ROW(源数据!A3438)-1,源数据!A:AG,10,0),"")</f>
        <v/>
      </c>
      <c r="F3453" s="10">
        <f>IFERROR(VLOOKUP(ROW(源数据!A3438)-1,源数据!A:AG,11,0),"")</f>
        <v/>
      </c>
      <c r="G3453" s="10">
        <f>IFERROR(VLOOKUP(ROW(源数据!A3438)-1,源数据!A:AG,12,0),0)</f>
        <v/>
      </c>
      <c r="H3453" s="17">
        <f>IFERROR(G3453/F3453,"")</f>
        <v/>
      </c>
      <c r="I3453" s="17">
        <f>IFERROR(VLOOKUP(ROW(源数据!A3438)-1,源数据!A:AG,21,0),"")</f>
        <v/>
      </c>
      <c r="J3453" s="10">
        <f>IFERROR(VLOOKUP(ROW(源数据!A3438)-1,源数据!A:AG,19,0),"")</f>
        <v/>
      </c>
      <c r="K3453" s="17">
        <f>IFERROR(VLOOKUP(ROW(源数据!A3438)-1,源数据!A:AG,21,0),0)</f>
        <v/>
      </c>
      <c r="L3453" s="17">
        <f>IFERROR(VLOOKUP(ROW(源数据!A3438)-1,源数据!A:AG,17,0),0)</f>
        <v/>
      </c>
      <c r="M3453" s="51">
        <f>IFERROR(VLOOKUP(ROW(源数据!A3438)-1,源数据!A:AG,15,0),"")</f>
        <v/>
      </c>
    </row>
    <row r="3454">
      <c r="A3454" s="10" t="n">
        <v>3438</v>
      </c>
      <c r="B3454" s="10">
        <f>IFERROR(VLOOKUP(ROW(源数据!A3439)-1,源数据!A:AG,33,0),"")</f>
        <v/>
      </c>
      <c r="C3454" s="10">
        <f>IFERROR(VLOOKUP(ROW(源数据!A3439)-1,源数据!A:AG,9,0),"")</f>
        <v/>
      </c>
      <c r="D3454" s="35">
        <f>IFERROR(VLOOKUP(ROW(源数据!A3439)-1,源数据!A:AG,8,0),"")</f>
        <v/>
      </c>
      <c r="E3454" s="35">
        <f>IFERROR(VLOOKUP(ROW(源数据!A3439)-1,源数据!A:AG,10,0),"")</f>
        <v/>
      </c>
      <c r="F3454" s="10">
        <f>IFERROR(VLOOKUP(ROW(源数据!A3439)-1,源数据!A:AG,11,0),"")</f>
        <v/>
      </c>
      <c r="G3454" s="10">
        <f>IFERROR(VLOOKUP(ROW(源数据!A3439)-1,源数据!A:AG,12,0),0)</f>
        <v/>
      </c>
      <c r="H3454" s="17">
        <f>IFERROR(G3454/F3454,"")</f>
        <v/>
      </c>
      <c r="I3454" s="17">
        <f>IFERROR(VLOOKUP(ROW(源数据!A3439)-1,源数据!A:AG,21,0),"")</f>
        <v/>
      </c>
      <c r="J3454" s="10">
        <f>IFERROR(VLOOKUP(ROW(源数据!A3439)-1,源数据!A:AG,19,0),"")</f>
        <v/>
      </c>
      <c r="K3454" s="17">
        <f>IFERROR(VLOOKUP(ROW(源数据!A3439)-1,源数据!A:AG,21,0),0)</f>
        <v/>
      </c>
      <c r="L3454" s="17">
        <f>IFERROR(VLOOKUP(ROW(源数据!A3439)-1,源数据!A:AG,17,0),0)</f>
        <v/>
      </c>
      <c r="M3454" s="51">
        <f>IFERROR(VLOOKUP(ROW(源数据!A3439)-1,源数据!A:AG,15,0),"")</f>
        <v/>
      </c>
    </row>
    <row r="3455">
      <c r="A3455" s="10" t="n">
        <v>3439</v>
      </c>
      <c r="B3455" s="10">
        <f>IFERROR(VLOOKUP(ROW(源数据!A3440)-1,源数据!A:AG,33,0),"")</f>
        <v/>
      </c>
      <c r="C3455" s="10">
        <f>IFERROR(VLOOKUP(ROW(源数据!A3440)-1,源数据!A:AG,9,0),"")</f>
        <v/>
      </c>
      <c r="D3455" s="35">
        <f>IFERROR(VLOOKUP(ROW(源数据!A3440)-1,源数据!A:AG,8,0),"")</f>
        <v/>
      </c>
      <c r="E3455" s="35">
        <f>IFERROR(VLOOKUP(ROW(源数据!A3440)-1,源数据!A:AG,10,0),"")</f>
        <v/>
      </c>
      <c r="F3455" s="10">
        <f>IFERROR(VLOOKUP(ROW(源数据!A3440)-1,源数据!A:AG,11,0),"")</f>
        <v/>
      </c>
      <c r="G3455" s="10">
        <f>IFERROR(VLOOKUP(ROW(源数据!A3440)-1,源数据!A:AG,12,0),0)</f>
        <v/>
      </c>
      <c r="H3455" s="17">
        <f>IFERROR(G3455/F3455,"")</f>
        <v/>
      </c>
      <c r="I3455" s="17">
        <f>IFERROR(VLOOKUP(ROW(源数据!A3440)-1,源数据!A:AG,21,0),"")</f>
        <v/>
      </c>
      <c r="J3455" s="10">
        <f>IFERROR(VLOOKUP(ROW(源数据!A3440)-1,源数据!A:AG,19,0),"")</f>
        <v/>
      </c>
      <c r="K3455" s="17">
        <f>IFERROR(VLOOKUP(ROW(源数据!A3440)-1,源数据!A:AG,21,0),0)</f>
        <v/>
      </c>
      <c r="L3455" s="17">
        <f>IFERROR(VLOOKUP(ROW(源数据!A3440)-1,源数据!A:AG,17,0),0)</f>
        <v/>
      </c>
      <c r="M3455" s="51">
        <f>IFERROR(VLOOKUP(ROW(源数据!A3440)-1,源数据!A:AG,15,0),"")</f>
        <v/>
      </c>
    </row>
    <row r="3456">
      <c r="A3456" s="10" t="n">
        <v>3440</v>
      </c>
      <c r="B3456" s="10">
        <f>IFERROR(VLOOKUP(ROW(源数据!A3441)-1,源数据!A:AG,33,0),"")</f>
        <v/>
      </c>
      <c r="C3456" s="10">
        <f>IFERROR(VLOOKUP(ROW(源数据!A3441)-1,源数据!A:AG,9,0),"")</f>
        <v/>
      </c>
      <c r="D3456" s="35">
        <f>IFERROR(VLOOKUP(ROW(源数据!A3441)-1,源数据!A:AG,8,0),"")</f>
        <v/>
      </c>
      <c r="E3456" s="35">
        <f>IFERROR(VLOOKUP(ROW(源数据!A3441)-1,源数据!A:AG,10,0),"")</f>
        <v/>
      </c>
      <c r="F3456" s="10">
        <f>IFERROR(VLOOKUP(ROW(源数据!A3441)-1,源数据!A:AG,11,0),"")</f>
        <v/>
      </c>
      <c r="G3456" s="10">
        <f>IFERROR(VLOOKUP(ROW(源数据!A3441)-1,源数据!A:AG,12,0),0)</f>
        <v/>
      </c>
      <c r="H3456" s="17">
        <f>IFERROR(G3456/F3456,"")</f>
        <v/>
      </c>
      <c r="I3456" s="17">
        <f>IFERROR(VLOOKUP(ROW(源数据!A3441)-1,源数据!A:AG,21,0),"")</f>
        <v/>
      </c>
      <c r="J3456" s="10">
        <f>IFERROR(VLOOKUP(ROW(源数据!A3441)-1,源数据!A:AG,19,0),"")</f>
        <v/>
      </c>
      <c r="K3456" s="17">
        <f>IFERROR(VLOOKUP(ROW(源数据!A3441)-1,源数据!A:AG,21,0),0)</f>
        <v/>
      </c>
      <c r="L3456" s="17">
        <f>IFERROR(VLOOKUP(ROW(源数据!A3441)-1,源数据!A:AG,17,0),0)</f>
        <v/>
      </c>
      <c r="M3456" s="51">
        <f>IFERROR(VLOOKUP(ROW(源数据!A3441)-1,源数据!A:AG,15,0),"")</f>
        <v/>
      </c>
    </row>
    <row r="3457">
      <c r="A3457" s="10" t="n">
        <v>3441</v>
      </c>
      <c r="B3457" s="10">
        <f>IFERROR(VLOOKUP(ROW(源数据!A3442)-1,源数据!A:AG,33,0),"")</f>
        <v/>
      </c>
      <c r="C3457" s="10">
        <f>IFERROR(VLOOKUP(ROW(源数据!A3442)-1,源数据!A:AG,9,0),"")</f>
        <v/>
      </c>
      <c r="D3457" s="35">
        <f>IFERROR(VLOOKUP(ROW(源数据!A3442)-1,源数据!A:AG,8,0),"")</f>
        <v/>
      </c>
      <c r="E3457" s="35">
        <f>IFERROR(VLOOKUP(ROW(源数据!A3442)-1,源数据!A:AG,10,0),"")</f>
        <v/>
      </c>
      <c r="F3457" s="10">
        <f>IFERROR(VLOOKUP(ROW(源数据!A3442)-1,源数据!A:AG,11,0),"")</f>
        <v/>
      </c>
      <c r="G3457" s="10">
        <f>IFERROR(VLOOKUP(ROW(源数据!A3442)-1,源数据!A:AG,12,0),0)</f>
        <v/>
      </c>
      <c r="H3457" s="17">
        <f>IFERROR(G3457/F3457,"")</f>
        <v/>
      </c>
      <c r="I3457" s="17">
        <f>IFERROR(VLOOKUP(ROW(源数据!A3442)-1,源数据!A:AG,21,0),"")</f>
        <v/>
      </c>
      <c r="J3457" s="10">
        <f>IFERROR(VLOOKUP(ROW(源数据!A3442)-1,源数据!A:AG,19,0),"")</f>
        <v/>
      </c>
      <c r="K3457" s="17">
        <f>IFERROR(VLOOKUP(ROW(源数据!A3442)-1,源数据!A:AG,21,0),0)</f>
        <v/>
      </c>
      <c r="L3457" s="17">
        <f>IFERROR(VLOOKUP(ROW(源数据!A3442)-1,源数据!A:AG,17,0),0)</f>
        <v/>
      </c>
      <c r="M3457" s="51">
        <f>IFERROR(VLOOKUP(ROW(源数据!A3442)-1,源数据!A:AG,15,0),"")</f>
        <v/>
      </c>
    </row>
    <row r="3458">
      <c r="A3458" s="10" t="n">
        <v>3442</v>
      </c>
      <c r="B3458" s="10">
        <f>IFERROR(VLOOKUP(ROW(源数据!A3443)-1,源数据!A:AG,33,0),"")</f>
        <v/>
      </c>
      <c r="C3458" s="10">
        <f>IFERROR(VLOOKUP(ROW(源数据!A3443)-1,源数据!A:AG,9,0),"")</f>
        <v/>
      </c>
      <c r="D3458" s="35">
        <f>IFERROR(VLOOKUP(ROW(源数据!A3443)-1,源数据!A:AG,8,0),"")</f>
        <v/>
      </c>
      <c r="E3458" s="35">
        <f>IFERROR(VLOOKUP(ROW(源数据!A3443)-1,源数据!A:AG,10,0),"")</f>
        <v/>
      </c>
      <c r="F3458" s="10">
        <f>IFERROR(VLOOKUP(ROW(源数据!A3443)-1,源数据!A:AG,11,0),"")</f>
        <v/>
      </c>
      <c r="G3458" s="10">
        <f>IFERROR(VLOOKUP(ROW(源数据!A3443)-1,源数据!A:AG,12,0),0)</f>
        <v/>
      </c>
      <c r="H3458" s="17">
        <f>IFERROR(G3458/F3458,"")</f>
        <v/>
      </c>
      <c r="I3458" s="17">
        <f>IFERROR(VLOOKUP(ROW(源数据!A3443)-1,源数据!A:AG,21,0),"")</f>
        <v/>
      </c>
      <c r="J3458" s="10">
        <f>IFERROR(VLOOKUP(ROW(源数据!A3443)-1,源数据!A:AG,19,0),"")</f>
        <v/>
      </c>
      <c r="K3458" s="17">
        <f>IFERROR(VLOOKUP(ROW(源数据!A3443)-1,源数据!A:AG,21,0),0)</f>
        <v/>
      </c>
      <c r="L3458" s="17">
        <f>IFERROR(VLOOKUP(ROW(源数据!A3443)-1,源数据!A:AG,17,0),0)</f>
        <v/>
      </c>
      <c r="M3458" s="51">
        <f>IFERROR(VLOOKUP(ROW(源数据!A3443)-1,源数据!A:AG,15,0),"")</f>
        <v/>
      </c>
    </row>
    <row r="3459">
      <c r="A3459" s="10" t="n">
        <v>3443</v>
      </c>
      <c r="B3459" s="10">
        <f>IFERROR(VLOOKUP(ROW(源数据!A3444)-1,源数据!A:AG,33,0),"")</f>
        <v/>
      </c>
      <c r="C3459" s="10">
        <f>IFERROR(VLOOKUP(ROW(源数据!A3444)-1,源数据!A:AG,9,0),"")</f>
        <v/>
      </c>
      <c r="D3459" s="35">
        <f>IFERROR(VLOOKUP(ROW(源数据!A3444)-1,源数据!A:AG,8,0),"")</f>
        <v/>
      </c>
      <c r="E3459" s="35">
        <f>IFERROR(VLOOKUP(ROW(源数据!A3444)-1,源数据!A:AG,10,0),"")</f>
        <v/>
      </c>
      <c r="F3459" s="10">
        <f>IFERROR(VLOOKUP(ROW(源数据!A3444)-1,源数据!A:AG,11,0),"")</f>
        <v/>
      </c>
      <c r="G3459" s="10">
        <f>IFERROR(VLOOKUP(ROW(源数据!A3444)-1,源数据!A:AG,12,0),0)</f>
        <v/>
      </c>
      <c r="H3459" s="17">
        <f>IFERROR(G3459/F3459,"")</f>
        <v/>
      </c>
      <c r="I3459" s="17">
        <f>IFERROR(VLOOKUP(ROW(源数据!A3444)-1,源数据!A:AG,21,0),"")</f>
        <v/>
      </c>
      <c r="J3459" s="10">
        <f>IFERROR(VLOOKUP(ROW(源数据!A3444)-1,源数据!A:AG,19,0),"")</f>
        <v/>
      </c>
      <c r="K3459" s="17">
        <f>IFERROR(VLOOKUP(ROW(源数据!A3444)-1,源数据!A:AG,21,0),0)</f>
        <v/>
      </c>
      <c r="L3459" s="17">
        <f>IFERROR(VLOOKUP(ROW(源数据!A3444)-1,源数据!A:AG,17,0),0)</f>
        <v/>
      </c>
      <c r="M3459" s="51">
        <f>IFERROR(VLOOKUP(ROW(源数据!A3444)-1,源数据!A:AG,15,0),"")</f>
        <v/>
      </c>
    </row>
    <row r="3460">
      <c r="A3460" s="10" t="n">
        <v>3444</v>
      </c>
      <c r="B3460" s="10">
        <f>IFERROR(VLOOKUP(ROW(源数据!A3445)-1,源数据!A:AG,33,0),"")</f>
        <v/>
      </c>
      <c r="C3460" s="10">
        <f>IFERROR(VLOOKUP(ROW(源数据!A3445)-1,源数据!A:AG,9,0),"")</f>
        <v/>
      </c>
      <c r="D3460" s="35">
        <f>IFERROR(VLOOKUP(ROW(源数据!A3445)-1,源数据!A:AG,8,0),"")</f>
        <v/>
      </c>
      <c r="E3460" s="35">
        <f>IFERROR(VLOOKUP(ROW(源数据!A3445)-1,源数据!A:AG,10,0),"")</f>
        <v/>
      </c>
      <c r="F3460" s="10">
        <f>IFERROR(VLOOKUP(ROW(源数据!A3445)-1,源数据!A:AG,11,0),"")</f>
        <v/>
      </c>
      <c r="G3460" s="10">
        <f>IFERROR(VLOOKUP(ROW(源数据!A3445)-1,源数据!A:AG,12,0),0)</f>
        <v/>
      </c>
      <c r="H3460" s="17">
        <f>IFERROR(G3460/F3460,"")</f>
        <v/>
      </c>
      <c r="I3460" s="17">
        <f>IFERROR(VLOOKUP(ROW(源数据!A3445)-1,源数据!A:AG,21,0),"")</f>
        <v/>
      </c>
      <c r="J3460" s="10">
        <f>IFERROR(VLOOKUP(ROW(源数据!A3445)-1,源数据!A:AG,19,0),"")</f>
        <v/>
      </c>
      <c r="K3460" s="17">
        <f>IFERROR(VLOOKUP(ROW(源数据!A3445)-1,源数据!A:AG,21,0),0)</f>
        <v/>
      </c>
      <c r="L3460" s="17">
        <f>IFERROR(VLOOKUP(ROW(源数据!A3445)-1,源数据!A:AG,17,0),0)</f>
        <v/>
      </c>
      <c r="M3460" s="51">
        <f>IFERROR(VLOOKUP(ROW(源数据!A3445)-1,源数据!A:AG,15,0),"")</f>
        <v/>
      </c>
    </row>
    <row r="3461">
      <c r="A3461" s="10" t="n">
        <v>3445</v>
      </c>
      <c r="B3461" s="10">
        <f>IFERROR(VLOOKUP(ROW(源数据!A3446)-1,源数据!A:AG,33,0),"")</f>
        <v/>
      </c>
      <c r="C3461" s="10">
        <f>IFERROR(VLOOKUP(ROW(源数据!A3446)-1,源数据!A:AG,9,0),"")</f>
        <v/>
      </c>
      <c r="D3461" s="35">
        <f>IFERROR(VLOOKUP(ROW(源数据!A3446)-1,源数据!A:AG,8,0),"")</f>
        <v/>
      </c>
      <c r="E3461" s="35">
        <f>IFERROR(VLOOKUP(ROW(源数据!A3446)-1,源数据!A:AG,10,0),"")</f>
        <v/>
      </c>
      <c r="F3461" s="10">
        <f>IFERROR(VLOOKUP(ROW(源数据!A3446)-1,源数据!A:AG,11,0),"")</f>
        <v/>
      </c>
      <c r="G3461" s="10">
        <f>IFERROR(VLOOKUP(ROW(源数据!A3446)-1,源数据!A:AG,12,0),0)</f>
        <v/>
      </c>
      <c r="H3461" s="17">
        <f>IFERROR(G3461/F3461,"")</f>
        <v/>
      </c>
      <c r="I3461" s="17">
        <f>IFERROR(VLOOKUP(ROW(源数据!A3446)-1,源数据!A:AG,21,0),"")</f>
        <v/>
      </c>
      <c r="J3461" s="10">
        <f>IFERROR(VLOOKUP(ROW(源数据!A3446)-1,源数据!A:AG,19,0),"")</f>
        <v/>
      </c>
      <c r="K3461" s="17">
        <f>IFERROR(VLOOKUP(ROW(源数据!A3446)-1,源数据!A:AG,21,0),0)</f>
        <v/>
      </c>
      <c r="L3461" s="17">
        <f>IFERROR(VLOOKUP(ROW(源数据!A3446)-1,源数据!A:AG,17,0),0)</f>
        <v/>
      </c>
      <c r="M3461" s="51">
        <f>IFERROR(VLOOKUP(ROW(源数据!A3446)-1,源数据!A:AG,15,0),"")</f>
        <v/>
      </c>
    </row>
    <row r="3462">
      <c r="A3462" s="10" t="n">
        <v>3446</v>
      </c>
      <c r="B3462" s="10">
        <f>IFERROR(VLOOKUP(ROW(源数据!A3447)-1,源数据!A:AG,33,0),"")</f>
        <v/>
      </c>
      <c r="C3462" s="10">
        <f>IFERROR(VLOOKUP(ROW(源数据!A3447)-1,源数据!A:AG,9,0),"")</f>
        <v/>
      </c>
      <c r="D3462" s="35">
        <f>IFERROR(VLOOKUP(ROW(源数据!A3447)-1,源数据!A:AG,8,0),"")</f>
        <v/>
      </c>
      <c r="E3462" s="35">
        <f>IFERROR(VLOOKUP(ROW(源数据!A3447)-1,源数据!A:AG,10,0),"")</f>
        <v/>
      </c>
      <c r="F3462" s="10">
        <f>IFERROR(VLOOKUP(ROW(源数据!A3447)-1,源数据!A:AG,11,0),"")</f>
        <v/>
      </c>
      <c r="G3462" s="10">
        <f>IFERROR(VLOOKUP(ROW(源数据!A3447)-1,源数据!A:AG,12,0),0)</f>
        <v/>
      </c>
      <c r="H3462" s="17">
        <f>IFERROR(G3462/F3462,"")</f>
        <v/>
      </c>
      <c r="I3462" s="17">
        <f>IFERROR(VLOOKUP(ROW(源数据!A3447)-1,源数据!A:AG,21,0),"")</f>
        <v/>
      </c>
      <c r="J3462" s="10">
        <f>IFERROR(VLOOKUP(ROW(源数据!A3447)-1,源数据!A:AG,19,0),"")</f>
        <v/>
      </c>
      <c r="K3462" s="17">
        <f>IFERROR(VLOOKUP(ROW(源数据!A3447)-1,源数据!A:AG,21,0),0)</f>
        <v/>
      </c>
      <c r="L3462" s="17">
        <f>IFERROR(VLOOKUP(ROW(源数据!A3447)-1,源数据!A:AG,17,0),0)</f>
        <v/>
      </c>
      <c r="M3462" s="51">
        <f>IFERROR(VLOOKUP(ROW(源数据!A3447)-1,源数据!A:AG,15,0),"")</f>
        <v/>
      </c>
    </row>
    <row r="3463">
      <c r="A3463" s="10" t="n">
        <v>3447</v>
      </c>
      <c r="B3463" s="10">
        <f>IFERROR(VLOOKUP(ROW(源数据!A3448)-1,源数据!A:AG,33,0),"")</f>
        <v/>
      </c>
      <c r="C3463" s="10">
        <f>IFERROR(VLOOKUP(ROW(源数据!A3448)-1,源数据!A:AG,9,0),"")</f>
        <v/>
      </c>
      <c r="D3463" s="35">
        <f>IFERROR(VLOOKUP(ROW(源数据!A3448)-1,源数据!A:AG,8,0),"")</f>
        <v/>
      </c>
      <c r="E3463" s="35">
        <f>IFERROR(VLOOKUP(ROW(源数据!A3448)-1,源数据!A:AG,10,0),"")</f>
        <v/>
      </c>
      <c r="F3463" s="10">
        <f>IFERROR(VLOOKUP(ROW(源数据!A3448)-1,源数据!A:AG,11,0),"")</f>
        <v/>
      </c>
      <c r="G3463" s="10">
        <f>IFERROR(VLOOKUP(ROW(源数据!A3448)-1,源数据!A:AG,12,0),0)</f>
        <v/>
      </c>
      <c r="H3463" s="17">
        <f>IFERROR(G3463/F3463,"")</f>
        <v/>
      </c>
      <c r="I3463" s="17">
        <f>IFERROR(VLOOKUP(ROW(源数据!A3448)-1,源数据!A:AG,21,0),"")</f>
        <v/>
      </c>
      <c r="J3463" s="10">
        <f>IFERROR(VLOOKUP(ROW(源数据!A3448)-1,源数据!A:AG,19,0),"")</f>
        <v/>
      </c>
      <c r="K3463" s="17">
        <f>IFERROR(VLOOKUP(ROW(源数据!A3448)-1,源数据!A:AG,21,0),0)</f>
        <v/>
      </c>
      <c r="L3463" s="17">
        <f>IFERROR(VLOOKUP(ROW(源数据!A3448)-1,源数据!A:AG,17,0),0)</f>
        <v/>
      </c>
      <c r="M3463" s="51">
        <f>IFERROR(VLOOKUP(ROW(源数据!A3448)-1,源数据!A:AG,15,0),"")</f>
        <v/>
      </c>
    </row>
    <row r="3464">
      <c r="A3464" s="10" t="n">
        <v>3448</v>
      </c>
      <c r="B3464" s="10">
        <f>IFERROR(VLOOKUP(ROW(源数据!A3449)-1,源数据!A:AG,33,0),"")</f>
        <v/>
      </c>
      <c r="C3464" s="10">
        <f>IFERROR(VLOOKUP(ROW(源数据!A3449)-1,源数据!A:AG,9,0),"")</f>
        <v/>
      </c>
      <c r="D3464" s="35">
        <f>IFERROR(VLOOKUP(ROW(源数据!A3449)-1,源数据!A:AG,8,0),"")</f>
        <v/>
      </c>
      <c r="E3464" s="35">
        <f>IFERROR(VLOOKUP(ROW(源数据!A3449)-1,源数据!A:AG,10,0),"")</f>
        <v/>
      </c>
      <c r="F3464" s="10">
        <f>IFERROR(VLOOKUP(ROW(源数据!A3449)-1,源数据!A:AG,11,0),"")</f>
        <v/>
      </c>
      <c r="G3464" s="10">
        <f>IFERROR(VLOOKUP(ROW(源数据!A3449)-1,源数据!A:AG,12,0),0)</f>
        <v/>
      </c>
      <c r="H3464" s="17">
        <f>IFERROR(G3464/F3464,"")</f>
        <v/>
      </c>
      <c r="I3464" s="17">
        <f>IFERROR(VLOOKUP(ROW(源数据!A3449)-1,源数据!A:AG,21,0),"")</f>
        <v/>
      </c>
      <c r="J3464" s="10">
        <f>IFERROR(VLOOKUP(ROW(源数据!A3449)-1,源数据!A:AG,19,0),"")</f>
        <v/>
      </c>
      <c r="K3464" s="17">
        <f>IFERROR(VLOOKUP(ROW(源数据!A3449)-1,源数据!A:AG,21,0),0)</f>
        <v/>
      </c>
      <c r="L3464" s="17">
        <f>IFERROR(VLOOKUP(ROW(源数据!A3449)-1,源数据!A:AG,17,0),0)</f>
        <v/>
      </c>
      <c r="M3464" s="51">
        <f>IFERROR(VLOOKUP(ROW(源数据!A3449)-1,源数据!A:AG,15,0),"")</f>
        <v/>
      </c>
    </row>
    <row r="3465">
      <c r="A3465" s="10" t="n">
        <v>3449</v>
      </c>
      <c r="B3465" s="10">
        <f>IFERROR(VLOOKUP(ROW(源数据!A3450)-1,源数据!A:AG,33,0),"")</f>
        <v/>
      </c>
      <c r="C3465" s="10">
        <f>IFERROR(VLOOKUP(ROW(源数据!A3450)-1,源数据!A:AG,9,0),"")</f>
        <v/>
      </c>
      <c r="D3465" s="35">
        <f>IFERROR(VLOOKUP(ROW(源数据!A3450)-1,源数据!A:AG,8,0),"")</f>
        <v/>
      </c>
      <c r="E3465" s="35">
        <f>IFERROR(VLOOKUP(ROW(源数据!A3450)-1,源数据!A:AG,10,0),"")</f>
        <v/>
      </c>
      <c r="F3465" s="10">
        <f>IFERROR(VLOOKUP(ROW(源数据!A3450)-1,源数据!A:AG,11,0),"")</f>
        <v/>
      </c>
      <c r="G3465" s="10">
        <f>IFERROR(VLOOKUP(ROW(源数据!A3450)-1,源数据!A:AG,12,0),0)</f>
        <v/>
      </c>
      <c r="H3465" s="17">
        <f>IFERROR(G3465/F3465,"")</f>
        <v/>
      </c>
      <c r="I3465" s="17">
        <f>IFERROR(VLOOKUP(ROW(源数据!A3450)-1,源数据!A:AG,21,0),"")</f>
        <v/>
      </c>
      <c r="J3465" s="10">
        <f>IFERROR(VLOOKUP(ROW(源数据!A3450)-1,源数据!A:AG,19,0),"")</f>
        <v/>
      </c>
      <c r="K3465" s="17">
        <f>IFERROR(VLOOKUP(ROW(源数据!A3450)-1,源数据!A:AG,21,0),0)</f>
        <v/>
      </c>
      <c r="L3465" s="17">
        <f>IFERROR(VLOOKUP(ROW(源数据!A3450)-1,源数据!A:AG,17,0),0)</f>
        <v/>
      </c>
      <c r="M3465" s="51">
        <f>IFERROR(VLOOKUP(ROW(源数据!A3450)-1,源数据!A:AG,15,0),"")</f>
        <v/>
      </c>
    </row>
    <row r="3466">
      <c r="A3466" s="10" t="n">
        <v>3450</v>
      </c>
      <c r="B3466" s="10">
        <f>IFERROR(VLOOKUP(ROW(源数据!A3451)-1,源数据!A:AG,33,0),"")</f>
        <v/>
      </c>
      <c r="C3466" s="10">
        <f>IFERROR(VLOOKUP(ROW(源数据!A3451)-1,源数据!A:AG,9,0),"")</f>
        <v/>
      </c>
      <c r="D3466" s="35">
        <f>IFERROR(VLOOKUP(ROW(源数据!A3451)-1,源数据!A:AG,8,0),"")</f>
        <v/>
      </c>
      <c r="E3466" s="35">
        <f>IFERROR(VLOOKUP(ROW(源数据!A3451)-1,源数据!A:AG,10,0),"")</f>
        <v/>
      </c>
      <c r="F3466" s="10">
        <f>IFERROR(VLOOKUP(ROW(源数据!A3451)-1,源数据!A:AG,11,0),"")</f>
        <v/>
      </c>
      <c r="G3466" s="10">
        <f>IFERROR(VLOOKUP(ROW(源数据!A3451)-1,源数据!A:AG,12,0),0)</f>
        <v/>
      </c>
      <c r="H3466" s="17">
        <f>IFERROR(G3466/F3466,"")</f>
        <v/>
      </c>
      <c r="I3466" s="17">
        <f>IFERROR(VLOOKUP(ROW(源数据!A3451)-1,源数据!A:AG,21,0),"")</f>
        <v/>
      </c>
      <c r="J3466" s="10">
        <f>IFERROR(VLOOKUP(ROW(源数据!A3451)-1,源数据!A:AG,19,0),"")</f>
        <v/>
      </c>
      <c r="K3466" s="17">
        <f>IFERROR(VLOOKUP(ROW(源数据!A3451)-1,源数据!A:AG,21,0),0)</f>
        <v/>
      </c>
      <c r="L3466" s="17">
        <f>IFERROR(VLOOKUP(ROW(源数据!A3451)-1,源数据!A:AG,17,0),0)</f>
        <v/>
      </c>
      <c r="M3466" s="51">
        <f>IFERROR(VLOOKUP(ROW(源数据!A3451)-1,源数据!A:AG,15,0),"")</f>
        <v/>
      </c>
    </row>
    <row r="3467">
      <c r="A3467" s="10" t="n">
        <v>3451</v>
      </c>
      <c r="B3467" s="10">
        <f>IFERROR(VLOOKUP(ROW(源数据!A3452)-1,源数据!A:AG,33,0),"")</f>
        <v/>
      </c>
      <c r="C3467" s="10">
        <f>IFERROR(VLOOKUP(ROW(源数据!A3452)-1,源数据!A:AG,9,0),"")</f>
        <v/>
      </c>
      <c r="D3467" s="35">
        <f>IFERROR(VLOOKUP(ROW(源数据!A3452)-1,源数据!A:AG,8,0),"")</f>
        <v/>
      </c>
      <c r="E3467" s="35">
        <f>IFERROR(VLOOKUP(ROW(源数据!A3452)-1,源数据!A:AG,10,0),"")</f>
        <v/>
      </c>
      <c r="F3467" s="10">
        <f>IFERROR(VLOOKUP(ROW(源数据!A3452)-1,源数据!A:AG,11,0),"")</f>
        <v/>
      </c>
      <c r="G3467" s="10">
        <f>IFERROR(VLOOKUP(ROW(源数据!A3452)-1,源数据!A:AG,12,0),0)</f>
        <v/>
      </c>
      <c r="H3467" s="17">
        <f>IFERROR(G3467/F3467,"")</f>
        <v/>
      </c>
      <c r="I3467" s="17">
        <f>IFERROR(VLOOKUP(ROW(源数据!A3452)-1,源数据!A:AG,21,0),"")</f>
        <v/>
      </c>
      <c r="J3467" s="10">
        <f>IFERROR(VLOOKUP(ROW(源数据!A3452)-1,源数据!A:AG,19,0),"")</f>
        <v/>
      </c>
      <c r="K3467" s="17">
        <f>IFERROR(VLOOKUP(ROW(源数据!A3452)-1,源数据!A:AG,21,0),0)</f>
        <v/>
      </c>
      <c r="L3467" s="17">
        <f>IFERROR(VLOOKUP(ROW(源数据!A3452)-1,源数据!A:AG,17,0),0)</f>
        <v/>
      </c>
      <c r="M3467" s="51">
        <f>IFERROR(VLOOKUP(ROW(源数据!A3452)-1,源数据!A:AG,15,0),"")</f>
        <v/>
      </c>
    </row>
    <row r="3468">
      <c r="A3468" s="10" t="n">
        <v>3452</v>
      </c>
      <c r="B3468" s="10">
        <f>IFERROR(VLOOKUP(ROW(源数据!A3453)-1,源数据!A:AG,33,0),"")</f>
        <v/>
      </c>
      <c r="C3468" s="10">
        <f>IFERROR(VLOOKUP(ROW(源数据!A3453)-1,源数据!A:AG,9,0),"")</f>
        <v/>
      </c>
      <c r="D3468" s="35">
        <f>IFERROR(VLOOKUP(ROW(源数据!A3453)-1,源数据!A:AG,8,0),"")</f>
        <v/>
      </c>
      <c r="E3468" s="35">
        <f>IFERROR(VLOOKUP(ROW(源数据!A3453)-1,源数据!A:AG,10,0),"")</f>
        <v/>
      </c>
      <c r="F3468" s="10">
        <f>IFERROR(VLOOKUP(ROW(源数据!A3453)-1,源数据!A:AG,11,0),"")</f>
        <v/>
      </c>
      <c r="G3468" s="10">
        <f>IFERROR(VLOOKUP(ROW(源数据!A3453)-1,源数据!A:AG,12,0),0)</f>
        <v/>
      </c>
      <c r="H3468" s="17">
        <f>IFERROR(G3468/F3468,"")</f>
        <v/>
      </c>
      <c r="I3468" s="17">
        <f>IFERROR(VLOOKUP(ROW(源数据!A3453)-1,源数据!A:AG,21,0),"")</f>
        <v/>
      </c>
      <c r="J3468" s="10">
        <f>IFERROR(VLOOKUP(ROW(源数据!A3453)-1,源数据!A:AG,19,0),"")</f>
        <v/>
      </c>
      <c r="K3468" s="17">
        <f>IFERROR(VLOOKUP(ROW(源数据!A3453)-1,源数据!A:AG,21,0),0)</f>
        <v/>
      </c>
      <c r="L3468" s="17">
        <f>IFERROR(VLOOKUP(ROW(源数据!A3453)-1,源数据!A:AG,17,0),0)</f>
        <v/>
      </c>
      <c r="M3468" s="51">
        <f>IFERROR(VLOOKUP(ROW(源数据!A3453)-1,源数据!A:AG,15,0),"")</f>
        <v/>
      </c>
    </row>
    <row r="3469">
      <c r="A3469" s="10" t="n">
        <v>3453</v>
      </c>
      <c r="B3469" s="10">
        <f>IFERROR(VLOOKUP(ROW(源数据!A3454)-1,源数据!A:AG,33,0),"")</f>
        <v/>
      </c>
      <c r="C3469" s="10">
        <f>IFERROR(VLOOKUP(ROW(源数据!A3454)-1,源数据!A:AG,9,0),"")</f>
        <v/>
      </c>
      <c r="D3469" s="35">
        <f>IFERROR(VLOOKUP(ROW(源数据!A3454)-1,源数据!A:AG,8,0),"")</f>
        <v/>
      </c>
      <c r="E3469" s="35">
        <f>IFERROR(VLOOKUP(ROW(源数据!A3454)-1,源数据!A:AG,10,0),"")</f>
        <v/>
      </c>
      <c r="F3469" s="10">
        <f>IFERROR(VLOOKUP(ROW(源数据!A3454)-1,源数据!A:AG,11,0),"")</f>
        <v/>
      </c>
      <c r="G3469" s="10">
        <f>IFERROR(VLOOKUP(ROW(源数据!A3454)-1,源数据!A:AG,12,0),0)</f>
        <v/>
      </c>
      <c r="H3469" s="17">
        <f>IFERROR(G3469/F3469,"")</f>
        <v/>
      </c>
      <c r="I3469" s="17">
        <f>IFERROR(VLOOKUP(ROW(源数据!A3454)-1,源数据!A:AG,21,0),"")</f>
        <v/>
      </c>
      <c r="J3469" s="10">
        <f>IFERROR(VLOOKUP(ROW(源数据!A3454)-1,源数据!A:AG,19,0),"")</f>
        <v/>
      </c>
      <c r="K3469" s="17">
        <f>IFERROR(VLOOKUP(ROW(源数据!A3454)-1,源数据!A:AG,21,0),0)</f>
        <v/>
      </c>
      <c r="L3469" s="17">
        <f>IFERROR(VLOOKUP(ROW(源数据!A3454)-1,源数据!A:AG,17,0),0)</f>
        <v/>
      </c>
      <c r="M3469" s="51">
        <f>IFERROR(VLOOKUP(ROW(源数据!A3454)-1,源数据!A:AG,15,0),"")</f>
        <v/>
      </c>
    </row>
    <row r="3470">
      <c r="A3470" s="10" t="n">
        <v>3454</v>
      </c>
      <c r="B3470" s="10">
        <f>IFERROR(VLOOKUP(ROW(源数据!A3455)-1,源数据!A:AG,33,0),"")</f>
        <v/>
      </c>
      <c r="C3470" s="10">
        <f>IFERROR(VLOOKUP(ROW(源数据!A3455)-1,源数据!A:AG,9,0),"")</f>
        <v/>
      </c>
      <c r="D3470" s="35">
        <f>IFERROR(VLOOKUP(ROW(源数据!A3455)-1,源数据!A:AG,8,0),"")</f>
        <v/>
      </c>
      <c r="E3470" s="35">
        <f>IFERROR(VLOOKUP(ROW(源数据!A3455)-1,源数据!A:AG,10,0),"")</f>
        <v/>
      </c>
      <c r="F3470" s="10">
        <f>IFERROR(VLOOKUP(ROW(源数据!A3455)-1,源数据!A:AG,11,0),"")</f>
        <v/>
      </c>
      <c r="G3470" s="10">
        <f>IFERROR(VLOOKUP(ROW(源数据!A3455)-1,源数据!A:AG,12,0),0)</f>
        <v/>
      </c>
      <c r="H3470" s="17">
        <f>IFERROR(G3470/F3470,"")</f>
        <v/>
      </c>
      <c r="I3470" s="17">
        <f>IFERROR(VLOOKUP(ROW(源数据!A3455)-1,源数据!A:AG,21,0),"")</f>
        <v/>
      </c>
      <c r="J3470" s="10">
        <f>IFERROR(VLOOKUP(ROW(源数据!A3455)-1,源数据!A:AG,19,0),"")</f>
        <v/>
      </c>
      <c r="K3470" s="17">
        <f>IFERROR(VLOOKUP(ROW(源数据!A3455)-1,源数据!A:AG,21,0),0)</f>
        <v/>
      </c>
      <c r="L3470" s="17">
        <f>IFERROR(VLOOKUP(ROW(源数据!A3455)-1,源数据!A:AG,17,0),0)</f>
        <v/>
      </c>
      <c r="M3470" s="51">
        <f>IFERROR(VLOOKUP(ROW(源数据!A3455)-1,源数据!A:AG,15,0),"")</f>
        <v/>
      </c>
    </row>
    <row r="3471">
      <c r="A3471" s="10" t="n">
        <v>3455</v>
      </c>
      <c r="B3471" s="10">
        <f>IFERROR(VLOOKUP(ROW(源数据!A3456)-1,源数据!A:AG,33,0),"")</f>
        <v/>
      </c>
      <c r="C3471" s="10">
        <f>IFERROR(VLOOKUP(ROW(源数据!A3456)-1,源数据!A:AG,9,0),"")</f>
        <v/>
      </c>
      <c r="D3471" s="35">
        <f>IFERROR(VLOOKUP(ROW(源数据!A3456)-1,源数据!A:AG,8,0),"")</f>
        <v/>
      </c>
      <c r="E3471" s="35">
        <f>IFERROR(VLOOKUP(ROW(源数据!A3456)-1,源数据!A:AG,10,0),"")</f>
        <v/>
      </c>
      <c r="F3471" s="10">
        <f>IFERROR(VLOOKUP(ROW(源数据!A3456)-1,源数据!A:AG,11,0),"")</f>
        <v/>
      </c>
      <c r="G3471" s="10">
        <f>IFERROR(VLOOKUP(ROW(源数据!A3456)-1,源数据!A:AG,12,0),0)</f>
        <v/>
      </c>
      <c r="H3471" s="17">
        <f>IFERROR(G3471/F3471,"")</f>
        <v/>
      </c>
      <c r="I3471" s="17">
        <f>IFERROR(VLOOKUP(ROW(源数据!A3456)-1,源数据!A:AG,21,0),"")</f>
        <v/>
      </c>
      <c r="J3471" s="10">
        <f>IFERROR(VLOOKUP(ROW(源数据!A3456)-1,源数据!A:AG,19,0),"")</f>
        <v/>
      </c>
      <c r="K3471" s="17">
        <f>IFERROR(VLOOKUP(ROW(源数据!A3456)-1,源数据!A:AG,21,0),0)</f>
        <v/>
      </c>
      <c r="L3471" s="17">
        <f>IFERROR(VLOOKUP(ROW(源数据!A3456)-1,源数据!A:AG,17,0),0)</f>
        <v/>
      </c>
      <c r="M3471" s="51">
        <f>IFERROR(VLOOKUP(ROW(源数据!A3456)-1,源数据!A:AG,15,0),"")</f>
        <v/>
      </c>
    </row>
    <row r="3472">
      <c r="A3472" s="10" t="n">
        <v>3456</v>
      </c>
      <c r="B3472" s="10">
        <f>IFERROR(VLOOKUP(ROW(源数据!A3457)-1,源数据!A:AG,33,0),"")</f>
        <v/>
      </c>
      <c r="C3472" s="10">
        <f>IFERROR(VLOOKUP(ROW(源数据!A3457)-1,源数据!A:AG,9,0),"")</f>
        <v/>
      </c>
      <c r="D3472" s="35">
        <f>IFERROR(VLOOKUP(ROW(源数据!A3457)-1,源数据!A:AG,8,0),"")</f>
        <v/>
      </c>
      <c r="E3472" s="35">
        <f>IFERROR(VLOOKUP(ROW(源数据!A3457)-1,源数据!A:AG,10,0),"")</f>
        <v/>
      </c>
      <c r="F3472" s="10">
        <f>IFERROR(VLOOKUP(ROW(源数据!A3457)-1,源数据!A:AG,11,0),"")</f>
        <v/>
      </c>
      <c r="G3472" s="10">
        <f>IFERROR(VLOOKUP(ROW(源数据!A3457)-1,源数据!A:AG,12,0),0)</f>
        <v/>
      </c>
      <c r="H3472" s="17">
        <f>IFERROR(G3472/F3472,"")</f>
        <v/>
      </c>
      <c r="I3472" s="17">
        <f>IFERROR(VLOOKUP(ROW(源数据!A3457)-1,源数据!A:AG,21,0),"")</f>
        <v/>
      </c>
      <c r="J3472" s="10">
        <f>IFERROR(VLOOKUP(ROW(源数据!A3457)-1,源数据!A:AG,19,0),"")</f>
        <v/>
      </c>
      <c r="K3472" s="17">
        <f>IFERROR(VLOOKUP(ROW(源数据!A3457)-1,源数据!A:AG,21,0),0)</f>
        <v/>
      </c>
      <c r="L3472" s="17">
        <f>IFERROR(VLOOKUP(ROW(源数据!A3457)-1,源数据!A:AG,17,0),0)</f>
        <v/>
      </c>
      <c r="M3472" s="51">
        <f>IFERROR(VLOOKUP(ROW(源数据!A3457)-1,源数据!A:AG,15,0),"")</f>
        <v/>
      </c>
    </row>
    <row r="3473">
      <c r="A3473" s="10" t="n">
        <v>3457</v>
      </c>
      <c r="B3473" s="10">
        <f>IFERROR(VLOOKUP(ROW(源数据!A3458)-1,源数据!A:AG,33,0),"")</f>
        <v/>
      </c>
      <c r="C3473" s="10">
        <f>IFERROR(VLOOKUP(ROW(源数据!A3458)-1,源数据!A:AG,9,0),"")</f>
        <v/>
      </c>
      <c r="D3473" s="35">
        <f>IFERROR(VLOOKUP(ROW(源数据!A3458)-1,源数据!A:AG,8,0),"")</f>
        <v/>
      </c>
      <c r="E3473" s="35">
        <f>IFERROR(VLOOKUP(ROW(源数据!A3458)-1,源数据!A:AG,10,0),"")</f>
        <v/>
      </c>
      <c r="F3473" s="10">
        <f>IFERROR(VLOOKUP(ROW(源数据!A3458)-1,源数据!A:AG,11,0),"")</f>
        <v/>
      </c>
      <c r="G3473" s="10">
        <f>IFERROR(VLOOKUP(ROW(源数据!A3458)-1,源数据!A:AG,12,0),0)</f>
        <v/>
      </c>
      <c r="H3473" s="17">
        <f>IFERROR(G3473/F3473,"")</f>
        <v/>
      </c>
      <c r="I3473" s="17">
        <f>IFERROR(VLOOKUP(ROW(源数据!A3458)-1,源数据!A:AG,21,0),"")</f>
        <v/>
      </c>
      <c r="J3473" s="10">
        <f>IFERROR(VLOOKUP(ROW(源数据!A3458)-1,源数据!A:AG,19,0),"")</f>
        <v/>
      </c>
      <c r="K3473" s="17">
        <f>IFERROR(VLOOKUP(ROW(源数据!A3458)-1,源数据!A:AG,21,0),0)</f>
        <v/>
      </c>
      <c r="L3473" s="17">
        <f>IFERROR(VLOOKUP(ROW(源数据!A3458)-1,源数据!A:AG,17,0),0)</f>
        <v/>
      </c>
      <c r="M3473" s="51">
        <f>IFERROR(VLOOKUP(ROW(源数据!A3458)-1,源数据!A:AG,15,0),"")</f>
        <v/>
      </c>
    </row>
    <row r="3474">
      <c r="A3474" s="10" t="n">
        <v>3458</v>
      </c>
      <c r="B3474" s="10">
        <f>IFERROR(VLOOKUP(ROW(源数据!A3459)-1,源数据!A:AG,33,0),"")</f>
        <v/>
      </c>
      <c r="C3474" s="10">
        <f>IFERROR(VLOOKUP(ROW(源数据!A3459)-1,源数据!A:AG,9,0),"")</f>
        <v/>
      </c>
      <c r="D3474" s="35">
        <f>IFERROR(VLOOKUP(ROW(源数据!A3459)-1,源数据!A:AG,8,0),"")</f>
        <v/>
      </c>
      <c r="E3474" s="35">
        <f>IFERROR(VLOOKUP(ROW(源数据!A3459)-1,源数据!A:AG,10,0),"")</f>
        <v/>
      </c>
      <c r="F3474" s="10">
        <f>IFERROR(VLOOKUP(ROW(源数据!A3459)-1,源数据!A:AG,11,0),"")</f>
        <v/>
      </c>
      <c r="G3474" s="10">
        <f>IFERROR(VLOOKUP(ROW(源数据!A3459)-1,源数据!A:AG,12,0),0)</f>
        <v/>
      </c>
      <c r="H3474" s="17">
        <f>IFERROR(G3474/F3474,"")</f>
        <v/>
      </c>
      <c r="I3474" s="17">
        <f>IFERROR(VLOOKUP(ROW(源数据!A3459)-1,源数据!A:AG,21,0),"")</f>
        <v/>
      </c>
      <c r="J3474" s="10">
        <f>IFERROR(VLOOKUP(ROW(源数据!A3459)-1,源数据!A:AG,19,0),"")</f>
        <v/>
      </c>
      <c r="K3474" s="17">
        <f>IFERROR(VLOOKUP(ROW(源数据!A3459)-1,源数据!A:AG,21,0),0)</f>
        <v/>
      </c>
      <c r="L3474" s="17">
        <f>IFERROR(VLOOKUP(ROW(源数据!A3459)-1,源数据!A:AG,17,0),0)</f>
        <v/>
      </c>
      <c r="M3474" s="51">
        <f>IFERROR(VLOOKUP(ROW(源数据!A3459)-1,源数据!A:AG,15,0),"")</f>
        <v/>
      </c>
    </row>
    <row r="3475">
      <c r="A3475" s="10" t="n">
        <v>3459</v>
      </c>
      <c r="B3475" s="10">
        <f>IFERROR(VLOOKUP(ROW(源数据!A3460)-1,源数据!A:AG,33,0),"")</f>
        <v/>
      </c>
      <c r="C3475" s="10">
        <f>IFERROR(VLOOKUP(ROW(源数据!A3460)-1,源数据!A:AG,9,0),"")</f>
        <v/>
      </c>
      <c r="D3475" s="35">
        <f>IFERROR(VLOOKUP(ROW(源数据!A3460)-1,源数据!A:AG,8,0),"")</f>
        <v/>
      </c>
      <c r="E3475" s="35">
        <f>IFERROR(VLOOKUP(ROW(源数据!A3460)-1,源数据!A:AG,10,0),"")</f>
        <v/>
      </c>
      <c r="F3475" s="10">
        <f>IFERROR(VLOOKUP(ROW(源数据!A3460)-1,源数据!A:AG,11,0),"")</f>
        <v/>
      </c>
      <c r="G3475" s="10">
        <f>IFERROR(VLOOKUP(ROW(源数据!A3460)-1,源数据!A:AG,12,0),0)</f>
        <v/>
      </c>
      <c r="H3475" s="17">
        <f>IFERROR(G3475/F3475,"")</f>
        <v/>
      </c>
      <c r="I3475" s="17">
        <f>IFERROR(VLOOKUP(ROW(源数据!A3460)-1,源数据!A:AG,21,0),"")</f>
        <v/>
      </c>
      <c r="J3475" s="10">
        <f>IFERROR(VLOOKUP(ROW(源数据!A3460)-1,源数据!A:AG,19,0),"")</f>
        <v/>
      </c>
      <c r="K3475" s="17">
        <f>IFERROR(VLOOKUP(ROW(源数据!A3460)-1,源数据!A:AG,21,0),0)</f>
        <v/>
      </c>
      <c r="L3475" s="17">
        <f>IFERROR(VLOOKUP(ROW(源数据!A3460)-1,源数据!A:AG,17,0),0)</f>
        <v/>
      </c>
      <c r="M3475" s="51">
        <f>IFERROR(VLOOKUP(ROW(源数据!A3460)-1,源数据!A:AG,15,0),"")</f>
        <v/>
      </c>
    </row>
    <row r="3476">
      <c r="A3476" s="10" t="n">
        <v>3460</v>
      </c>
      <c r="B3476" s="10">
        <f>IFERROR(VLOOKUP(ROW(源数据!A3461)-1,源数据!A:AG,33,0),"")</f>
        <v/>
      </c>
      <c r="C3476" s="10">
        <f>IFERROR(VLOOKUP(ROW(源数据!A3461)-1,源数据!A:AG,9,0),"")</f>
        <v/>
      </c>
      <c r="D3476" s="35">
        <f>IFERROR(VLOOKUP(ROW(源数据!A3461)-1,源数据!A:AG,8,0),"")</f>
        <v/>
      </c>
      <c r="E3476" s="35">
        <f>IFERROR(VLOOKUP(ROW(源数据!A3461)-1,源数据!A:AG,10,0),"")</f>
        <v/>
      </c>
      <c r="F3476" s="10">
        <f>IFERROR(VLOOKUP(ROW(源数据!A3461)-1,源数据!A:AG,11,0),"")</f>
        <v/>
      </c>
      <c r="G3476" s="10">
        <f>IFERROR(VLOOKUP(ROW(源数据!A3461)-1,源数据!A:AG,12,0),0)</f>
        <v/>
      </c>
      <c r="H3476" s="17">
        <f>IFERROR(G3476/F3476,"")</f>
        <v/>
      </c>
      <c r="I3476" s="17">
        <f>IFERROR(VLOOKUP(ROW(源数据!A3461)-1,源数据!A:AG,21,0),"")</f>
        <v/>
      </c>
      <c r="J3476" s="10">
        <f>IFERROR(VLOOKUP(ROW(源数据!A3461)-1,源数据!A:AG,19,0),"")</f>
        <v/>
      </c>
      <c r="K3476" s="17">
        <f>IFERROR(VLOOKUP(ROW(源数据!A3461)-1,源数据!A:AG,21,0),0)</f>
        <v/>
      </c>
      <c r="L3476" s="17">
        <f>IFERROR(VLOOKUP(ROW(源数据!A3461)-1,源数据!A:AG,17,0),0)</f>
        <v/>
      </c>
      <c r="M3476" s="51">
        <f>IFERROR(VLOOKUP(ROW(源数据!A3461)-1,源数据!A:AG,15,0),"")</f>
        <v/>
      </c>
    </row>
    <row r="3477">
      <c r="A3477" s="10" t="n">
        <v>3461</v>
      </c>
      <c r="B3477" s="10">
        <f>IFERROR(VLOOKUP(ROW(源数据!A3462)-1,源数据!A:AG,33,0),"")</f>
        <v/>
      </c>
      <c r="C3477" s="10">
        <f>IFERROR(VLOOKUP(ROW(源数据!A3462)-1,源数据!A:AG,9,0),"")</f>
        <v/>
      </c>
      <c r="D3477" s="35">
        <f>IFERROR(VLOOKUP(ROW(源数据!A3462)-1,源数据!A:AG,8,0),"")</f>
        <v/>
      </c>
      <c r="E3477" s="35">
        <f>IFERROR(VLOOKUP(ROW(源数据!A3462)-1,源数据!A:AG,10,0),"")</f>
        <v/>
      </c>
      <c r="F3477" s="10">
        <f>IFERROR(VLOOKUP(ROW(源数据!A3462)-1,源数据!A:AG,11,0),"")</f>
        <v/>
      </c>
      <c r="G3477" s="10">
        <f>IFERROR(VLOOKUP(ROW(源数据!A3462)-1,源数据!A:AG,12,0),0)</f>
        <v/>
      </c>
      <c r="H3477" s="17">
        <f>IFERROR(G3477/F3477,"")</f>
        <v/>
      </c>
      <c r="I3477" s="17">
        <f>IFERROR(VLOOKUP(ROW(源数据!A3462)-1,源数据!A:AG,21,0),"")</f>
        <v/>
      </c>
      <c r="J3477" s="10">
        <f>IFERROR(VLOOKUP(ROW(源数据!A3462)-1,源数据!A:AG,19,0),"")</f>
        <v/>
      </c>
      <c r="K3477" s="17">
        <f>IFERROR(VLOOKUP(ROW(源数据!A3462)-1,源数据!A:AG,21,0),0)</f>
        <v/>
      </c>
      <c r="L3477" s="17">
        <f>IFERROR(VLOOKUP(ROW(源数据!A3462)-1,源数据!A:AG,17,0),0)</f>
        <v/>
      </c>
      <c r="M3477" s="51">
        <f>IFERROR(VLOOKUP(ROW(源数据!A3462)-1,源数据!A:AG,15,0),"")</f>
        <v/>
      </c>
    </row>
    <row r="3478">
      <c r="A3478" s="10" t="n">
        <v>3462</v>
      </c>
      <c r="B3478" s="10">
        <f>IFERROR(VLOOKUP(ROW(源数据!A3463)-1,源数据!A:AG,33,0),"")</f>
        <v/>
      </c>
      <c r="C3478" s="10">
        <f>IFERROR(VLOOKUP(ROW(源数据!A3463)-1,源数据!A:AG,9,0),"")</f>
        <v/>
      </c>
      <c r="D3478" s="35">
        <f>IFERROR(VLOOKUP(ROW(源数据!A3463)-1,源数据!A:AG,8,0),"")</f>
        <v/>
      </c>
      <c r="E3478" s="35">
        <f>IFERROR(VLOOKUP(ROW(源数据!A3463)-1,源数据!A:AG,10,0),"")</f>
        <v/>
      </c>
      <c r="F3478" s="10">
        <f>IFERROR(VLOOKUP(ROW(源数据!A3463)-1,源数据!A:AG,11,0),"")</f>
        <v/>
      </c>
      <c r="G3478" s="10">
        <f>IFERROR(VLOOKUP(ROW(源数据!A3463)-1,源数据!A:AG,12,0),0)</f>
        <v/>
      </c>
      <c r="H3478" s="17">
        <f>IFERROR(G3478/F3478,"")</f>
        <v/>
      </c>
      <c r="I3478" s="17">
        <f>IFERROR(VLOOKUP(ROW(源数据!A3463)-1,源数据!A:AG,21,0),"")</f>
        <v/>
      </c>
      <c r="J3478" s="10">
        <f>IFERROR(VLOOKUP(ROW(源数据!A3463)-1,源数据!A:AG,19,0),"")</f>
        <v/>
      </c>
      <c r="K3478" s="17">
        <f>IFERROR(VLOOKUP(ROW(源数据!A3463)-1,源数据!A:AG,21,0),0)</f>
        <v/>
      </c>
      <c r="L3478" s="17">
        <f>IFERROR(VLOOKUP(ROW(源数据!A3463)-1,源数据!A:AG,17,0),0)</f>
        <v/>
      </c>
      <c r="M3478" s="51">
        <f>IFERROR(VLOOKUP(ROW(源数据!A3463)-1,源数据!A:AG,15,0),"")</f>
        <v/>
      </c>
    </row>
    <row r="3479">
      <c r="A3479" s="10" t="n">
        <v>3463</v>
      </c>
      <c r="B3479" s="10">
        <f>IFERROR(VLOOKUP(ROW(源数据!A3464)-1,源数据!A:AG,33,0),"")</f>
        <v/>
      </c>
      <c r="C3479" s="10">
        <f>IFERROR(VLOOKUP(ROW(源数据!A3464)-1,源数据!A:AG,9,0),"")</f>
        <v/>
      </c>
      <c r="D3479" s="35">
        <f>IFERROR(VLOOKUP(ROW(源数据!A3464)-1,源数据!A:AG,8,0),"")</f>
        <v/>
      </c>
      <c r="E3479" s="35">
        <f>IFERROR(VLOOKUP(ROW(源数据!A3464)-1,源数据!A:AG,10,0),"")</f>
        <v/>
      </c>
      <c r="F3479" s="10">
        <f>IFERROR(VLOOKUP(ROW(源数据!A3464)-1,源数据!A:AG,11,0),"")</f>
        <v/>
      </c>
      <c r="G3479" s="10">
        <f>IFERROR(VLOOKUP(ROW(源数据!A3464)-1,源数据!A:AG,12,0),0)</f>
        <v/>
      </c>
      <c r="H3479" s="17">
        <f>IFERROR(G3479/F3479,"")</f>
        <v/>
      </c>
      <c r="I3479" s="17">
        <f>IFERROR(VLOOKUP(ROW(源数据!A3464)-1,源数据!A:AG,21,0),"")</f>
        <v/>
      </c>
      <c r="J3479" s="10">
        <f>IFERROR(VLOOKUP(ROW(源数据!A3464)-1,源数据!A:AG,19,0),"")</f>
        <v/>
      </c>
      <c r="K3479" s="17">
        <f>IFERROR(VLOOKUP(ROW(源数据!A3464)-1,源数据!A:AG,21,0),0)</f>
        <v/>
      </c>
      <c r="L3479" s="17">
        <f>IFERROR(VLOOKUP(ROW(源数据!A3464)-1,源数据!A:AG,17,0),0)</f>
        <v/>
      </c>
      <c r="M3479" s="51">
        <f>IFERROR(VLOOKUP(ROW(源数据!A3464)-1,源数据!A:AG,15,0),"")</f>
        <v/>
      </c>
    </row>
    <row r="3480">
      <c r="A3480" s="10" t="n">
        <v>3464</v>
      </c>
      <c r="B3480" s="10">
        <f>IFERROR(VLOOKUP(ROW(源数据!A3465)-1,源数据!A:AG,33,0),"")</f>
        <v/>
      </c>
      <c r="C3480" s="10">
        <f>IFERROR(VLOOKUP(ROW(源数据!A3465)-1,源数据!A:AG,9,0),"")</f>
        <v/>
      </c>
      <c r="D3480" s="35">
        <f>IFERROR(VLOOKUP(ROW(源数据!A3465)-1,源数据!A:AG,8,0),"")</f>
        <v/>
      </c>
      <c r="E3480" s="35">
        <f>IFERROR(VLOOKUP(ROW(源数据!A3465)-1,源数据!A:AG,10,0),"")</f>
        <v/>
      </c>
      <c r="F3480" s="10">
        <f>IFERROR(VLOOKUP(ROW(源数据!A3465)-1,源数据!A:AG,11,0),"")</f>
        <v/>
      </c>
      <c r="G3480" s="10">
        <f>IFERROR(VLOOKUP(ROW(源数据!A3465)-1,源数据!A:AG,12,0),0)</f>
        <v/>
      </c>
      <c r="H3480" s="17">
        <f>IFERROR(G3480/F3480,"")</f>
        <v/>
      </c>
      <c r="I3480" s="17">
        <f>IFERROR(VLOOKUP(ROW(源数据!A3465)-1,源数据!A:AG,21,0),"")</f>
        <v/>
      </c>
      <c r="J3480" s="10">
        <f>IFERROR(VLOOKUP(ROW(源数据!A3465)-1,源数据!A:AG,19,0),"")</f>
        <v/>
      </c>
      <c r="K3480" s="17">
        <f>IFERROR(VLOOKUP(ROW(源数据!A3465)-1,源数据!A:AG,21,0),0)</f>
        <v/>
      </c>
      <c r="L3480" s="17">
        <f>IFERROR(VLOOKUP(ROW(源数据!A3465)-1,源数据!A:AG,17,0),0)</f>
        <v/>
      </c>
      <c r="M3480" s="51">
        <f>IFERROR(VLOOKUP(ROW(源数据!A3465)-1,源数据!A:AG,15,0),"")</f>
        <v/>
      </c>
    </row>
    <row r="3481">
      <c r="A3481" s="10" t="n">
        <v>3465</v>
      </c>
      <c r="B3481" s="10">
        <f>IFERROR(VLOOKUP(ROW(源数据!A3466)-1,源数据!A:AG,33,0),"")</f>
        <v/>
      </c>
      <c r="C3481" s="10">
        <f>IFERROR(VLOOKUP(ROW(源数据!A3466)-1,源数据!A:AG,9,0),"")</f>
        <v/>
      </c>
      <c r="D3481" s="35">
        <f>IFERROR(VLOOKUP(ROW(源数据!A3466)-1,源数据!A:AG,8,0),"")</f>
        <v/>
      </c>
      <c r="E3481" s="35">
        <f>IFERROR(VLOOKUP(ROW(源数据!A3466)-1,源数据!A:AG,10,0),"")</f>
        <v/>
      </c>
      <c r="F3481" s="10">
        <f>IFERROR(VLOOKUP(ROW(源数据!A3466)-1,源数据!A:AG,11,0),"")</f>
        <v/>
      </c>
      <c r="G3481" s="10">
        <f>IFERROR(VLOOKUP(ROW(源数据!A3466)-1,源数据!A:AG,12,0),0)</f>
        <v/>
      </c>
      <c r="H3481" s="17">
        <f>IFERROR(G3481/F3481,"")</f>
        <v/>
      </c>
      <c r="I3481" s="17">
        <f>IFERROR(VLOOKUP(ROW(源数据!A3466)-1,源数据!A:AG,21,0),"")</f>
        <v/>
      </c>
      <c r="J3481" s="10">
        <f>IFERROR(VLOOKUP(ROW(源数据!A3466)-1,源数据!A:AG,19,0),"")</f>
        <v/>
      </c>
      <c r="K3481" s="17">
        <f>IFERROR(VLOOKUP(ROW(源数据!A3466)-1,源数据!A:AG,21,0),0)</f>
        <v/>
      </c>
      <c r="L3481" s="17">
        <f>IFERROR(VLOOKUP(ROW(源数据!A3466)-1,源数据!A:AG,17,0),0)</f>
        <v/>
      </c>
      <c r="M3481" s="51">
        <f>IFERROR(VLOOKUP(ROW(源数据!A3466)-1,源数据!A:AG,15,0),"")</f>
        <v/>
      </c>
    </row>
    <row r="3482">
      <c r="A3482" s="10" t="n">
        <v>3466</v>
      </c>
      <c r="B3482" s="10">
        <f>IFERROR(VLOOKUP(ROW(源数据!A3467)-1,源数据!A:AG,33,0),"")</f>
        <v/>
      </c>
      <c r="C3482" s="10">
        <f>IFERROR(VLOOKUP(ROW(源数据!A3467)-1,源数据!A:AG,9,0),"")</f>
        <v/>
      </c>
      <c r="D3482" s="35">
        <f>IFERROR(VLOOKUP(ROW(源数据!A3467)-1,源数据!A:AG,8,0),"")</f>
        <v/>
      </c>
      <c r="E3482" s="35">
        <f>IFERROR(VLOOKUP(ROW(源数据!A3467)-1,源数据!A:AG,10,0),"")</f>
        <v/>
      </c>
      <c r="F3482" s="10">
        <f>IFERROR(VLOOKUP(ROW(源数据!A3467)-1,源数据!A:AG,11,0),"")</f>
        <v/>
      </c>
      <c r="G3482" s="10">
        <f>IFERROR(VLOOKUP(ROW(源数据!A3467)-1,源数据!A:AG,12,0),0)</f>
        <v/>
      </c>
      <c r="H3482" s="17">
        <f>IFERROR(G3482/F3482,"")</f>
        <v/>
      </c>
      <c r="I3482" s="17">
        <f>IFERROR(VLOOKUP(ROW(源数据!A3467)-1,源数据!A:AG,21,0),"")</f>
        <v/>
      </c>
      <c r="J3482" s="10">
        <f>IFERROR(VLOOKUP(ROW(源数据!A3467)-1,源数据!A:AG,19,0),"")</f>
        <v/>
      </c>
      <c r="K3482" s="17">
        <f>IFERROR(VLOOKUP(ROW(源数据!A3467)-1,源数据!A:AG,21,0),0)</f>
        <v/>
      </c>
      <c r="L3482" s="17">
        <f>IFERROR(VLOOKUP(ROW(源数据!A3467)-1,源数据!A:AG,17,0),0)</f>
        <v/>
      </c>
      <c r="M3482" s="51">
        <f>IFERROR(VLOOKUP(ROW(源数据!A3467)-1,源数据!A:AG,15,0),"")</f>
        <v/>
      </c>
    </row>
    <row r="3483">
      <c r="A3483" s="10" t="n">
        <v>3467</v>
      </c>
      <c r="B3483" s="10">
        <f>IFERROR(VLOOKUP(ROW(源数据!A3468)-1,源数据!A:AG,33,0),"")</f>
        <v/>
      </c>
      <c r="C3483" s="10">
        <f>IFERROR(VLOOKUP(ROW(源数据!A3468)-1,源数据!A:AG,9,0),"")</f>
        <v/>
      </c>
      <c r="D3483" s="35">
        <f>IFERROR(VLOOKUP(ROW(源数据!A3468)-1,源数据!A:AG,8,0),"")</f>
        <v/>
      </c>
      <c r="E3483" s="35">
        <f>IFERROR(VLOOKUP(ROW(源数据!A3468)-1,源数据!A:AG,10,0),"")</f>
        <v/>
      </c>
      <c r="F3483" s="10">
        <f>IFERROR(VLOOKUP(ROW(源数据!A3468)-1,源数据!A:AG,11,0),"")</f>
        <v/>
      </c>
      <c r="G3483" s="10">
        <f>IFERROR(VLOOKUP(ROW(源数据!A3468)-1,源数据!A:AG,12,0),0)</f>
        <v/>
      </c>
      <c r="H3483" s="17">
        <f>IFERROR(G3483/F3483,"")</f>
        <v/>
      </c>
      <c r="I3483" s="17">
        <f>IFERROR(VLOOKUP(ROW(源数据!A3468)-1,源数据!A:AG,21,0),"")</f>
        <v/>
      </c>
      <c r="J3483" s="10">
        <f>IFERROR(VLOOKUP(ROW(源数据!A3468)-1,源数据!A:AG,19,0),"")</f>
        <v/>
      </c>
      <c r="K3483" s="17">
        <f>IFERROR(VLOOKUP(ROW(源数据!A3468)-1,源数据!A:AG,21,0),0)</f>
        <v/>
      </c>
      <c r="L3483" s="17">
        <f>IFERROR(VLOOKUP(ROW(源数据!A3468)-1,源数据!A:AG,17,0),0)</f>
        <v/>
      </c>
      <c r="M3483" s="51">
        <f>IFERROR(VLOOKUP(ROW(源数据!A3468)-1,源数据!A:AG,15,0),"")</f>
        <v/>
      </c>
    </row>
    <row r="3484">
      <c r="A3484" s="10" t="n">
        <v>3468</v>
      </c>
      <c r="B3484" s="10">
        <f>IFERROR(VLOOKUP(ROW(源数据!A3469)-1,源数据!A:AG,33,0),"")</f>
        <v/>
      </c>
      <c r="C3484" s="10">
        <f>IFERROR(VLOOKUP(ROW(源数据!A3469)-1,源数据!A:AG,9,0),"")</f>
        <v/>
      </c>
      <c r="D3484" s="35">
        <f>IFERROR(VLOOKUP(ROW(源数据!A3469)-1,源数据!A:AG,8,0),"")</f>
        <v/>
      </c>
      <c r="E3484" s="35">
        <f>IFERROR(VLOOKUP(ROW(源数据!A3469)-1,源数据!A:AG,10,0),"")</f>
        <v/>
      </c>
      <c r="F3484" s="10">
        <f>IFERROR(VLOOKUP(ROW(源数据!A3469)-1,源数据!A:AG,11,0),"")</f>
        <v/>
      </c>
      <c r="G3484" s="10">
        <f>IFERROR(VLOOKUP(ROW(源数据!A3469)-1,源数据!A:AG,12,0),0)</f>
        <v/>
      </c>
      <c r="H3484" s="17">
        <f>IFERROR(G3484/F3484,"")</f>
        <v/>
      </c>
      <c r="I3484" s="17">
        <f>IFERROR(VLOOKUP(ROW(源数据!A3469)-1,源数据!A:AG,21,0),"")</f>
        <v/>
      </c>
      <c r="J3484" s="10">
        <f>IFERROR(VLOOKUP(ROW(源数据!A3469)-1,源数据!A:AG,19,0),"")</f>
        <v/>
      </c>
      <c r="K3484" s="17">
        <f>IFERROR(VLOOKUP(ROW(源数据!A3469)-1,源数据!A:AG,21,0),0)</f>
        <v/>
      </c>
      <c r="L3484" s="17">
        <f>IFERROR(VLOOKUP(ROW(源数据!A3469)-1,源数据!A:AG,17,0),0)</f>
        <v/>
      </c>
      <c r="M3484" s="51">
        <f>IFERROR(VLOOKUP(ROW(源数据!A3469)-1,源数据!A:AG,15,0),"")</f>
        <v/>
      </c>
    </row>
    <row r="3485">
      <c r="A3485" s="10" t="n">
        <v>3469</v>
      </c>
      <c r="B3485" s="10">
        <f>IFERROR(VLOOKUP(ROW(源数据!A3470)-1,源数据!A:AG,33,0),"")</f>
        <v/>
      </c>
      <c r="C3485" s="10">
        <f>IFERROR(VLOOKUP(ROW(源数据!A3470)-1,源数据!A:AG,9,0),"")</f>
        <v/>
      </c>
      <c r="D3485" s="35">
        <f>IFERROR(VLOOKUP(ROW(源数据!A3470)-1,源数据!A:AG,8,0),"")</f>
        <v/>
      </c>
      <c r="E3485" s="35">
        <f>IFERROR(VLOOKUP(ROW(源数据!A3470)-1,源数据!A:AG,10,0),"")</f>
        <v/>
      </c>
      <c r="F3485" s="10">
        <f>IFERROR(VLOOKUP(ROW(源数据!A3470)-1,源数据!A:AG,11,0),"")</f>
        <v/>
      </c>
      <c r="G3485" s="10">
        <f>IFERROR(VLOOKUP(ROW(源数据!A3470)-1,源数据!A:AG,12,0),0)</f>
        <v/>
      </c>
      <c r="H3485" s="17">
        <f>IFERROR(G3485/F3485,"")</f>
        <v/>
      </c>
      <c r="I3485" s="17">
        <f>IFERROR(VLOOKUP(ROW(源数据!A3470)-1,源数据!A:AG,21,0),"")</f>
        <v/>
      </c>
      <c r="J3485" s="10">
        <f>IFERROR(VLOOKUP(ROW(源数据!A3470)-1,源数据!A:AG,19,0),"")</f>
        <v/>
      </c>
      <c r="K3485" s="17">
        <f>IFERROR(VLOOKUP(ROW(源数据!A3470)-1,源数据!A:AG,21,0),0)</f>
        <v/>
      </c>
      <c r="L3485" s="17">
        <f>IFERROR(VLOOKUP(ROW(源数据!A3470)-1,源数据!A:AG,17,0),0)</f>
        <v/>
      </c>
      <c r="M3485" s="51">
        <f>IFERROR(VLOOKUP(ROW(源数据!A3470)-1,源数据!A:AG,15,0),"")</f>
        <v/>
      </c>
    </row>
    <row r="3486">
      <c r="A3486" s="10" t="n">
        <v>3470</v>
      </c>
      <c r="B3486" s="10">
        <f>IFERROR(VLOOKUP(ROW(源数据!A3471)-1,源数据!A:AG,33,0),"")</f>
        <v/>
      </c>
      <c r="C3486" s="10">
        <f>IFERROR(VLOOKUP(ROW(源数据!A3471)-1,源数据!A:AG,9,0),"")</f>
        <v/>
      </c>
      <c r="D3486" s="35">
        <f>IFERROR(VLOOKUP(ROW(源数据!A3471)-1,源数据!A:AG,8,0),"")</f>
        <v/>
      </c>
      <c r="E3486" s="35">
        <f>IFERROR(VLOOKUP(ROW(源数据!A3471)-1,源数据!A:AG,10,0),"")</f>
        <v/>
      </c>
      <c r="F3486" s="10">
        <f>IFERROR(VLOOKUP(ROW(源数据!A3471)-1,源数据!A:AG,11,0),"")</f>
        <v/>
      </c>
      <c r="G3486" s="10">
        <f>IFERROR(VLOOKUP(ROW(源数据!A3471)-1,源数据!A:AG,12,0),0)</f>
        <v/>
      </c>
      <c r="H3486" s="17">
        <f>IFERROR(G3486/F3486,"")</f>
        <v/>
      </c>
      <c r="I3486" s="17">
        <f>IFERROR(VLOOKUP(ROW(源数据!A3471)-1,源数据!A:AG,21,0),"")</f>
        <v/>
      </c>
      <c r="J3486" s="10">
        <f>IFERROR(VLOOKUP(ROW(源数据!A3471)-1,源数据!A:AG,19,0),"")</f>
        <v/>
      </c>
      <c r="K3486" s="17">
        <f>IFERROR(VLOOKUP(ROW(源数据!A3471)-1,源数据!A:AG,21,0),0)</f>
        <v/>
      </c>
      <c r="L3486" s="17">
        <f>IFERROR(VLOOKUP(ROW(源数据!A3471)-1,源数据!A:AG,17,0),0)</f>
        <v/>
      </c>
      <c r="M3486" s="51">
        <f>IFERROR(VLOOKUP(ROW(源数据!A3471)-1,源数据!A:AG,15,0),"")</f>
        <v/>
      </c>
    </row>
    <row r="3487">
      <c r="A3487" s="10" t="n">
        <v>3471</v>
      </c>
      <c r="B3487" s="10">
        <f>IFERROR(VLOOKUP(ROW(源数据!A3472)-1,源数据!A:AG,33,0),"")</f>
        <v/>
      </c>
      <c r="C3487" s="10">
        <f>IFERROR(VLOOKUP(ROW(源数据!A3472)-1,源数据!A:AG,9,0),"")</f>
        <v/>
      </c>
      <c r="D3487" s="35">
        <f>IFERROR(VLOOKUP(ROW(源数据!A3472)-1,源数据!A:AG,8,0),"")</f>
        <v/>
      </c>
      <c r="E3487" s="35">
        <f>IFERROR(VLOOKUP(ROW(源数据!A3472)-1,源数据!A:AG,10,0),"")</f>
        <v/>
      </c>
      <c r="F3487" s="10">
        <f>IFERROR(VLOOKUP(ROW(源数据!A3472)-1,源数据!A:AG,11,0),"")</f>
        <v/>
      </c>
      <c r="G3487" s="10">
        <f>IFERROR(VLOOKUP(ROW(源数据!A3472)-1,源数据!A:AG,12,0),0)</f>
        <v/>
      </c>
      <c r="H3487" s="17">
        <f>IFERROR(G3487/F3487,"")</f>
        <v/>
      </c>
      <c r="I3487" s="17">
        <f>IFERROR(VLOOKUP(ROW(源数据!A3472)-1,源数据!A:AG,21,0),"")</f>
        <v/>
      </c>
      <c r="J3487" s="10">
        <f>IFERROR(VLOOKUP(ROW(源数据!A3472)-1,源数据!A:AG,19,0),"")</f>
        <v/>
      </c>
      <c r="K3487" s="17">
        <f>IFERROR(VLOOKUP(ROW(源数据!A3472)-1,源数据!A:AG,21,0),0)</f>
        <v/>
      </c>
      <c r="L3487" s="17">
        <f>IFERROR(VLOOKUP(ROW(源数据!A3472)-1,源数据!A:AG,17,0),0)</f>
        <v/>
      </c>
      <c r="M3487" s="51">
        <f>IFERROR(VLOOKUP(ROW(源数据!A3472)-1,源数据!A:AG,15,0),"")</f>
        <v/>
      </c>
    </row>
    <row r="3488">
      <c r="A3488" s="10" t="n">
        <v>3472</v>
      </c>
      <c r="B3488" s="10">
        <f>IFERROR(VLOOKUP(ROW(源数据!A3473)-1,源数据!A:AG,33,0),"")</f>
        <v/>
      </c>
      <c r="C3488" s="10">
        <f>IFERROR(VLOOKUP(ROW(源数据!A3473)-1,源数据!A:AG,9,0),"")</f>
        <v/>
      </c>
      <c r="D3488" s="35">
        <f>IFERROR(VLOOKUP(ROW(源数据!A3473)-1,源数据!A:AG,8,0),"")</f>
        <v/>
      </c>
      <c r="E3488" s="35">
        <f>IFERROR(VLOOKUP(ROW(源数据!A3473)-1,源数据!A:AG,10,0),"")</f>
        <v/>
      </c>
      <c r="F3488" s="10">
        <f>IFERROR(VLOOKUP(ROW(源数据!A3473)-1,源数据!A:AG,11,0),"")</f>
        <v/>
      </c>
      <c r="G3488" s="10">
        <f>IFERROR(VLOOKUP(ROW(源数据!A3473)-1,源数据!A:AG,12,0),0)</f>
        <v/>
      </c>
      <c r="H3488" s="17">
        <f>IFERROR(G3488/F3488,"")</f>
        <v/>
      </c>
      <c r="I3488" s="17">
        <f>IFERROR(VLOOKUP(ROW(源数据!A3473)-1,源数据!A:AG,21,0),"")</f>
        <v/>
      </c>
      <c r="J3488" s="10">
        <f>IFERROR(VLOOKUP(ROW(源数据!A3473)-1,源数据!A:AG,19,0),"")</f>
        <v/>
      </c>
      <c r="K3488" s="17">
        <f>IFERROR(VLOOKUP(ROW(源数据!A3473)-1,源数据!A:AG,21,0),0)</f>
        <v/>
      </c>
      <c r="L3488" s="17">
        <f>IFERROR(VLOOKUP(ROW(源数据!A3473)-1,源数据!A:AG,17,0),0)</f>
        <v/>
      </c>
      <c r="M3488" s="51">
        <f>IFERROR(VLOOKUP(ROW(源数据!A3473)-1,源数据!A:AG,15,0),"")</f>
        <v/>
      </c>
    </row>
    <row r="3489">
      <c r="A3489" s="10" t="n">
        <v>3473</v>
      </c>
      <c r="B3489" s="10">
        <f>IFERROR(VLOOKUP(ROW(源数据!A3474)-1,源数据!A:AG,33,0),"")</f>
        <v/>
      </c>
      <c r="C3489" s="10">
        <f>IFERROR(VLOOKUP(ROW(源数据!A3474)-1,源数据!A:AG,9,0),"")</f>
        <v/>
      </c>
      <c r="D3489" s="35">
        <f>IFERROR(VLOOKUP(ROW(源数据!A3474)-1,源数据!A:AG,8,0),"")</f>
        <v/>
      </c>
      <c r="E3489" s="35">
        <f>IFERROR(VLOOKUP(ROW(源数据!A3474)-1,源数据!A:AG,10,0),"")</f>
        <v/>
      </c>
      <c r="F3489" s="10">
        <f>IFERROR(VLOOKUP(ROW(源数据!A3474)-1,源数据!A:AG,11,0),"")</f>
        <v/>
      </c>
      <c r="G3489" s="10">
        <f>IFERROR(VLOOKUP(ROW(源数据!A3474)-1,源数据!A:AG,12,0),0)</f>
        <v/>
      </c>
      <c r="H3489" s="17">
        <f>IFERROR(G3489/F3489,"")</f>
        <v/>
      </c>
      <c r="I3489" s="17">
        <f>IFERROR(VLOOKUP(ROW(源数据!A3474)-1,源数据!A:AG,21,0),"")</f>
        <v/>
      </c>
      <c r="J3489" s="10">
        <f>IFERROR(VLOOKUP(ROW(源数据!A3474)-1,源数据!A:AG,19,0),"")</f>
        <v/>
      </c>
      <c r="K3489" s="17">
        <f>IFERROR(VLOOKUP(ROW(源数据!A3474)-1,源数据!A:AG,21,0),0)</f>
        <v/>
      </c>
      <c r="L3489" s="17">
        <f>IFERROR(VLOOKUP(ROW(源数据!A3474)-1,源数据!A:AG,17,0),0)</f>
        <v/>
      </c>
      <c r="M3489" s="51">
        <f>IFERROR(VLOOKUP(ROW(源数据!A3474)-1,源数据!A:AG,15,0),"")</f>
        <v/>
      </c>
    </row>
    <row r="3490">
      <c r="A3490" s="10" t="n">
        <v>3474</v>
      </c>
      <c r="B3490" s="10">
        <f>IFERROR(VLOOKUP(ROW(源数据!A3475)-1,源数据!A:AG,33,0),"")</f>
        <v/>
      </c>
      <c r="C3490" s="10">
        <f>IFERROR(VLOOKUP(ROW(源数据!A3475)-1,源数据!A:AG,9,0),"")</f>
        <v/>
      </c>
      <c r="D3490" s="35">
        <f>IFERROR(VLOOKUP(ROW(源数据!A3475)-1,源数据!A:AG,8,0),"")</f>
        <v/>
      </c>
      <c r="E3490" s="35">
        <f>IFERROR(VLOOKUP(ROW(源数据!A3475)-1,源数据!A:AG,10,0),"")</f>
        <v/>
      </c>
      <c r="F3490" s="10">
        <f>IFERROR(VLOOKUP(ROW(源数据!A3475)-1,源数据!A:AG,11,0),"")</f>
        <v/>
      </c>
      <c r="G3490" s="10">
        <f>IFERROR(VLOOKUP(ROW(源数据!A3475)-1,源数据!A:AG,12,0),0)</f>
        <v/>
      </c>
      <c r="H3490" s="17">
        <f>IFERROR(G3490/F3490,"")</f>
        <v/>
      </c>
      <c r="I3490" s="17">
        <f>IFERROR(VLOOKUP(ROW(源数据!A3475)-1,源数据!A:AG,21,0),"")</f>
        <v/>
      </c>
      <c r="J3490" s="10">
        <f>IFERROR(VLOOKUP(ROW(源数据!A3475)-1,源数据!A:AG,19,0),"")</f>
        <v/>
      </c>
      <c r="K3490" s="17">
        <f>IFERROR(VLOOKUP(ROW(源数据!A3475)-1,源数据!A:AG,21,0),0)</f>
        <v/>
      </c>
      <c r="L3490" s="17">
        <f>IFERROR(VLOOKUP(ROW(源数据!A3475)-1,源数据!A:AG,17,0),0)</f>
        <v/>
      </c>
      <c r="M3490" s="51">
        <f>IFERROR(VLOOKUP(ROW(源数据!A3475)-1,源数据!A:AG,15,0),"")</f>
        <v/>
      </c>
    </row>
    <row r="3491">
      <c r="A3491" s="10" t="n">
        <v>3475</v>
      </c>
      <c r="B3491" s="10">
        <f>IFERROR(VLOOKUP(ROW(源数据!A3476)-1,源数据!A:AG,33,0),"")</f>
        <v/>
      </c>
      <c r="C3491" s="10">
        <f>IFERROR(VLOOKUP(ROW(源数据!A3476)-1,源数据!A:AG,9,0),"")</f>
        <v/>
      </c>
      <c r="D3491" s="35">
        <f>IFERROR(VLOOKUP(ROW(源数据!A3476)-1,源数据!A:AG,8,0),"")</f>
        <v/>
      </c>
      <c r="E3491" s="35">
        <f>IFERROR(VLOOKUP(ROW(源数据!A3476)-1,源数据!A:AG,10,0),"")</f>
        <v/>
      </c>
      <c r="F3491" s="10">
        <f>IFERROR(VLOOKUP(ROW(源数据!A3476)-1,源数据!A:AG,11,0),"")</f>
        <v/>
      </c>
      <c r="G3491" s="10">
        <f>IFERROR(VLOOKUP(ROW(源数据!A3476)-1,源数据!A:AG,12,0),0)</f>
        <v/>
      </c>
      <c r="H3491" s="17">
        <f>IFERROR(G3491/F3491,"")</f>
        <v/>
      </c>
      <c r="I3491" s="17">
        <f>IFERROR(VLOOKUP(ROW(源数据!A3476)-1,源数据!A:AG,21,0),"")</f>
        <v/>
      </c>
      <c r="J3491" s="10">
        <f>IFERROR(VLOOKUP(ROW(源数据!A3476)-1,源数据!A:AG,19,0),"")</f>
        <v/>
      </c>
      <c r="K3491" s="17">
        <f>IFERROR(VLOOKUP(ROW(源数据!A3476)-1,源数据!A:AG,21,0),0)</f>
        <v/>
      </c>
      <c r="L3491" s="17">
        <f>IFERROR(VLOOKUP(ROW(源数据!A3476)-1,源数据!A:AG,17,0),0)</f>
        <v/>
      </c>
      <c r="M3491" s="51">
        <f>IFERROR(VLOOKUP(ROW(源数据!A3476)-1,源数据!A:AG,15,0),"")</f>
        <v/>
      </c>
    </row>
    <row r="3492">
      <c r="A3492" s="10" t="n">
        <v>3476</v>
      </c>
      <c r="B3492" s="10">
        <f>IFERROR(VLOOKUP(ROW(源数据!A3477)-1,源数据!A:AG,33,0),"")</f>
        <v/>
      </c>
      <c r="C3492" s="10">
        <f>IFERROR(VLOOKUP(ROW(源数据!A3477)-1,源数据!A:AG,9,0),"")</f>
        <v/>
      </c>
      <c r="D3492" s="35">
        <f>IFERROR(VLOOKUP(ROW(源数据!A3477)-1,源数据!A:AG,8,0),"")</f>
        <v/>
      </c>
      <c r="E3492" s="35">
        <f>IFERROR(VLOOKUP(ROW(源数据!A3477)-1,源数据!A:AG,10,0),"")</f>
        <v/>
      </c>
      <c r="F3492" s="10">
        <f>IFERROR(VLOOKUP(ROW(源数据!A3477)-1,源数据!A:AG,11,0),"")</f>
        <v/>
      </c>
      <c r="G3492" s="10">
        <f>IFERROR(VLOOKUP(ROW(源数据!A3477)-1,源数据!A:AG,12,0),0)</f>
        <v/>
      </c>
      <c r="H3492" s="17">
        <f>IFERROR(G3492/F3492,"")</f>
        <v/>
      </c>
      <c r="I3492" s="17">
        <f>IFERROR(VLOOKUP(ROW(源数据!A3477)-1,源数据!A:AG,21,0),"")</f>
        <v/>
      </c>
      <c r="J3492" s="10">
        <f>IFERROR(VLOOKUP(ROW(源数据!A3477)-1,源数据!A:AG,19,0),"")</f>
        <v/>
      </c>
      <c r="K3492" s="17">
        <f>IFERROR(VLOOKUP(ROW(源数据!A3477)-1,源数据!A:AG,21,0),0)</f>
        <v/>
      </c>
      <c r="L3492" s="17">
        <f>IFERROR(VLOOKUP(ROW(源数据!A3477)-1,源数据!A:AG,17,0),0)</f>
        <v/>
      </c>
      <c r="M3492" s="51">
        <f>IFERROR(VLOOKUP(ROW(源数据!A3477)-1,源数据!A:AG,15,0),"")</f>
        <v/>
      </c>
    </row>
    <row r="3493">
      <c r="A3493" s="10" t="n">
        <v>3477</v>
      </c>
      <c r="B3493" s="10">
        <f>IFERROR(VLOOKUP(ROW(源数据!A3478)-1,源数据!A:AG,33,0),"")</f>
        <v/>
      </c>
      <c r="C3493" s="10">
        <f>IFERROR(VLOOKUP(ROW(源数据!A3478)-1,源数据!A:AG,9,0),"")</f>
        <v/>
      </c>
      <c r="D3493" s="35">
        <f>IFERROR(VLOOKUP(ROW(源数据!A3478)-1,源数据!A:AG,8,0),"")</f>
        <v/>
      </c>
      <c r="E3493" s="35">
        <f>IFERROR(VLOOKUP(ROW(源数据!A3478)-1,源数据!A:AG,10,0),"")</f>
        <v/>
      </c>
      <c r="F3493" s="10">
        <f>IFERROR(VLOOKUP(ROW(源数据!A3478)-1,源数据!A:AG,11,0),"")</f>
        <v/>
      </c>
      <c r="G3493" s="10">
        <f>IFERROR(VLOOKUP(ROW(源数据!A3478)-1,源数据!A:AG,12,0),0)</f>
        <v/>
      </c>
      <c r="H3493" s="17">
        <f>IFERROR(G3493/F3493,"")</f>
        <v/>
      </c>
      <c r="I3493" s="17">
        <f>IFERROR(VLOOKUP(ROW(源数据!A3478)-1,源数据!A:AG,21,0),"")</f>
        <v/>
      </c>
      <c r="J3493" s="10">
        <f>IFERROR(VLOOKUP(ROW(源数据!A3478)-1,源数据!A:AG,19,0),"")</f>
        <v/>
      </c>
      <c r="K3493" s="17">
        <f>IFERROR(VLOOKUP(ROW(源数据!A3478)-1,源数据!A:AG,21,0),0)</f>
        <v/>
      </c>
      <c r="L3493" s="17">
        <f>IFERROR(VLOOKUP(ROW(源数据!A3478)-1,源数据!A:AG,17,0),0)</f>
        <v/>
      </c>
      <c r="M3493" s="51">
        <f>IFERROR(VLOOKUP(ROW(源数据!A3478)-1,源数据!A:AG,15,0),"")</f>
        <v/>
      </c>
    </row>
    <row r="3494">
      <c r="A3494" s="10" t="n">
        <v>3478</v>
      </c>
      <c r="B3494" s="10">
        <f>IFERROR(VLOOKUP(ROW(源数据!A3479)-1,源数据!A:AG,33,0),"")</f>
        <v/>
      </c>
      <c r="C3494" s="10">
        <f>IFERROR(VLOOKUP(ROW(源数据!A3479)-1,源数据!A:AG,9,0),"")</f>
        <v/>
      </c>
      <c r="D3494" s="35">
        <f>IFERROR(VLOOKUP(ROW(源数据!A3479)-1,源数据!A:AG,8,0),"")</f>
        <v/>
      </c>
      <c r="E3494" s="35">
        <f>IFERROR(VLOOKUP(ROW(源数据!A3479)-1,源数据!A:AG,10,0),"")</f>
        <v/>
      </c>
      <c r="F3494" s="10">
        <f>IFERROR(VLOOKUP(ROW(源数据!A3479)-1,源数据!A:AG,11,0),"")</f>
        <v/>
      </c>
      <c r="G3494" s="10">
        <f>IFERROR(VLOOKUP(ROW(源数据!A3479)-1,源数据!A:AG,12,0),0)</f>
        <v/>
      </c>
      <c r="H3494" s="17">
        <f>IFERROR(G3494/F3494,"")</f>
        <v/>
      </c>
      <c r="I3494" s="17">
        <f>IFERROR(VLOOKUP(ROW(源数据!A3479)-1,源数据!A:AG,21,0),"")</f>
        <v/>
      </c>
      <c r="J3494" s="10">
        <f>IFERROR(VLOOKUP(ROW(源数据!A3479)-1,源数据!A:AG,19,0),"")</f>
        <v/>
      </c>
      <c r="K3494" s="17">
        <f>IFERROR(VLOOKUP(ROW(源数据!A3479)-1,源数据!A:AG,21,0),0)</f>
        <v/>
      </c>
      <c r="L3494" s="17">
        <f>IFERROR(VLOOKUP(ROW(源数据!A3479)-1,源数据!A:AG,17,0),0)</f>
        <v/>
      </c>
      <c r="M3494" s="51">
        <f>IFERROR(VLOOKUP(ROW(源数据!A3479)-1,源数据!A:AG,15,0),"")</f>
        <v/>
      </c>
    </row>
    <row r="3495">
      <c r="A3495" s="10" t="n">
        <v>3479</v>
      </c>
      <c r="B3495" s="10">
        <f>IFERROR(VLOOKUP(ROW(源数据!A3480)-1,源数据!A:AG,33,0),"")</f>
        <v/>
      </c>
      <c r="C3495" s="10">
        <f>IFERROR(VLOOKUP(ROW(源数据!A3480)-1,源数据!A:AG,9,0),"")</f>
        <v/>
      </c>
      <c r="D3495" s="35">
        <f>IFERROR(VLOOKUP(ROW(源数据!A3480)-1,源数据!A:AG,8,0),"")</f>
        <v/>
      </c>
      <c r="E3495" s="35">
        <f>IFERROR(VLOOKUP(ROW(源数据!A3480)-1,源数据!A:AG,10,0),"")</f>
        <v/>
      </c>
      <c r="F3495" s="10">
        <f>IFERROR(VLOOKUP(ROW(源数据!A3480)-1,源数据!A:AG,11,0),"")</f>
        <v/>
      </c>
      <c r="G3495" s="10">
        <f>IFERROR(VLOOKUP(ROW(源数据!A3480)-1,源数据!A:AG,12,0),0)</f>
        <v/>
      </c>
      <c r="H3495" s="17">
        <f>IFERROR(G3495/F3495,"")</f>
        <v/>
      </c>
      <c r="I3495" s="17">
        <f>IFERROR(VLOOKUP(ROW(源数据!A3480)-1,源数据!A:AG,21,0),"")</f>
        <v/>
      </c>
      <c r="J3495" s="10">
        <f>IFERROR(VLOOKUP(ROW(源数据!A3480)-1,源数据!A:AG,19,0),"")</f>
        <v/>
      </c>
      <c r="K3495" s="17">
        <f>IFERROR(VLOOKUP(ROW(源数据!A3480)-1,源数据!A:AG,21,0),0)</f>
        <v/>
      </c>
      <c r="L3495" s="17">
        <f>IFERROR(VLOOKUP(ROW(源数据!A3480)-1,源数据!A:AG,17,0),0)</f>
        <v/>
      </c>
      <c r="M3495" s="51">
        <f>IFERROR(VLOOKUP(ROW(源数据!A3480)-1,源数据!A:AG,15,0),"")</f>
        <v/>
      </c>
    </row>
    <row r="3496">
      <c r="A3496" s="10" t="n">
        <v>3480</v>
      </c>
      <c r="B3496" s="10">
        <f>IFERROR(VLOOKUP(ROW(源数据!A3481)-1,源数据!A:AG,33,0),"")</f>
        <v/>
      </c>
      <c r="C3496" s="10">
        <f>IFERROR(VLOOKUP(ROW(源数据!A3481)-1,源数据!A:AG,9,0),"")</f>
        <v/>
      </c>
      <c r="D3496" s="35">
        <f>IFERROR(VLOOKUP(ROW(源数据!A3481)-1,源数据!A:AG,8,0),"")</f>
        <v/>
      </c>
      <c r="E3496" s="35">
        <f>IFERROR(VLOOKUP(ROW(源数据!A3481)-1,源数据!A:AG,10,0),"")</f>
        <v/>
      </c>
      <c r="F3496" s="10">
        <f>IFERROR(VLOOKUP(ROW(源数据!A3481)-1,源数据!A:AG,11,0),"")</f>
        <v/>
      </c>
      <c r="G3496" s="10">
        <f>IFERROR(VLOOKUP(ROW(源数据!A3481)-1,源数据!A:AG,12,0),0)</f>
        <v/>
      </c>
      <c r="H3496" s="17">
        <f>IFERROR(G3496/F3496,"")</f>
        <v/>
      </c>
      <c r="I3496" s="17">
        <f>IFERROR(VLOOKUP(ROW(源数据!A3481)-1,源数据!A:AG,21,0),"")</f>
        <v/>
      </c>
      <c r="J3496" s="10">
        <f>IFERROR(VLOOKUP(ROW(源数据!A3481)-1,源数据!A:AG,19,0),"")</f>
        <v/>
      </c>
      <c r="K3496" s="17">
        <f>IFERROR(VLOOKUP(ROW(源数据!A3481)-1,源数据!A:AG,21,0),0)</f>
        <v/>
      </c>
      <c r="L3496" s="17">
        <f>IFERROR(VLOOKUP(ROW(源数据!A3481)-1,源数据!A:AG,17,0),0)</f>
        <v/>
      </c>
      <c r="M3496" s="51">
        <f>IFERROR(VLOOKUP(ROW(源数据!A3481)-1,源数据!A:AG,15,0),"")</f>
        <v/>
      </c>
    </row>
    <row r="3497">
      <c r="A3497" s="10" t="n">
        <v>3481</v>
      </c>
      <c r="B3497" s="10">
        <f>IFERROR(VLOOKUP(ROW(源数据!A3482)-1,源数据!A:AG,33,0),"")</f>
        <v/>
      </c>
      <c r="C3497" s="10">
        <f>IFERROR(VLOOKUP(ROW(源数据!A3482)-1,源数据!A:AG,9,0),"")</f>
        <v/>
      </c>
      <c r="D3497" s="35">
        <f>IFERROR(VLOOKUP(ROW(源数据!A3482)-1,源数据!A:AG,8,0),"")</f>
        <v/>
      </c>
      <c r="E3497" s="35">
        <f>IFERROR(VLOOKUP(ROW(源数据!A3482)-1,源数据!A:AG,10,0),"")</f>
        <v/>
      </c>
      <c r="F3497" s="10">
        <f>IFERROR(VLOOKUP(ROW(源数据!A3482)-1,源数据!A:AG,11,0),"")</f>
        <v/>
      </c>
      <c r="G3497" s="10">
        <f>IFERROR(VLOOKUP(ROW(源数据!A3482)-1,源数据!A:AG,12,0),0)</f>
        <v/>
      </c>
      <c r="H3497" s="17">
        <f>IFERROR(G3497/F3497,"")</f>
        <v/>
      </c>
      <c r="I3497" s="17">
        <f>IFERROR(VLOOKUP(ROW(源数据!A3482)-1,源数据!A:AG,21,0),"")</f>
        <v/>
      </c>
      <c r="J3497" s="10">
        <f>IFERROR(VLOOKUP(ROW(源数据!A3482)-1,源数据!A:AG,19,0),"")</f>
        <v/>
      </c>
      <c r="K3497" s="17">
        <f>IFERROR(VLOOKUP(ROW(源数据!A3482)-1,源数据!A:AG,21,0),0)</f>
        <v/>
      </c>
      <c r="L3497" s="17">
        <f>IFERROR(VLOOKUP(ROW(源数据!A3482)-1,源数据!A:AG,17,0),0)</f>
        <v/>
      </c>
      <c r="M3497" s="51">
        <f>IFERROR(VLOOKUP(ROW(源数据!A3482)-1,源数据!A:AG,15,0),"")</f>
        <v/>
      </c>
    </row>
    <row r="3498">
      <c r="A3498" s="10" t="n">
        <v>3482</v>
      </c>
      <c r="B3498" s="10">
        <f>IFERROR(VLOOKUP(ROW(源数据!A3483)-1,源数据!A:AG,33,0),"")</f>
        <v/>
      </c>
      <c r="C3498" s="10">
        <f>IFERROR(VLOOKUP(ROW(源数据!A3483)-1,源数据!A:AG,9,0),"")</f>
        <v/>
      </c>
      <c r="D3498" s="35">
        <f>IFERROR(VLOOKUP(ROW(源数据!A3483)-1,源数据!A:AG,8,0),"")</f>
        <v/>
      </c>
      <c r="E3498" s="35">
        <f>IFERROR(VLOOKUP(ROW(源数据!A3483)-1,源数据!A:AG,10,0),"")</f>
        <v/>
      </c>
      <c r="F3498" s="10">
        <f>IFERROR(VLOOKUP(ROW(源数据!A3483)-1,源数据!A:AG,11,0),"")</f>
        <v/>
      </c>
      <c r="G3498" s="10">
        <f>IFERROR(VLOOKUP(ROW(源数据!A3483)-1,源数据!A:AG,12,0),0)</f>
        <v/>
      </c>
      <c r="H3498" s="17">
        <f>IFERROR(G3498/F3498,"")</f>
        <v/>
      </c>
      <c r="I3498" s="17">
        <f>IFERROR(VLOOKUP(ROW(源数据!A3483)-1,源数据!A:AG,21,0),"")</f>
        <v/>
      </c>
      <c r="J3498" s="10">
        <f>IFERROR(VLOOKUP(ROW(源数据!A3483)-1,源数据!A:AG,19,0),"")</f>
        <v/>
      </c>
      <c r="K3498" s="17">
        <f>IFERROR(VLOOKUP(ROW(源数据!A3483)-1,源数据!A:AG,21,0),0)</f>
        <v/>
      </c>
      <c r="L3498" s="17">
        <f>IFERROR(VLOOKUP(ROW(源数据!A3483)-1,源数据!A:AG,17,0),0)</f>
        <v/>
      </c>
      <c r="M3498" s="51">
        <f>IFERROR(VLOOKUP(ROW(源数据!A3483)-1,源数据!A:AG,15,0),"")</f>
        <v/>
      </c>
    </row>
    <row r="3499">
      <c r="A3499" s="10" t="n">
        <v>3483</v>
      </c>
      <c r="B3499" s="10">
        <f>IFERROR(VLOOKUP(ROW(源数据!A3484)-1,源数据!A:AG,33,0),"")</f>
        <v/>
      </c>
      <c r="C3499" s="10">
        <f>IFERROR(VLOOKUP(ROW(源数据!A3484)-1,源数据!A:AG,9,0),"")</f>
        <v/>
      </c>
      <c r="D3499" s="35">
        <f>IFERROR(VLOOKUP(ROW(源数据!A3484)-1,源数据!A:AG,8,0),"")</f>
        <v/>
      </c>
      <c r="E3499" s="35">
        <f>IFERROR(VLOOKUP(ROW(源数据!A3484)-1,源数据!A:AG,10,0),"")</f>
        <v/>
      </c>
      <c r="F3499" s="10">
        <f>IFERROR(VLOOKUP(ROW(源数据!A3484)-1,源数据!A:AG,11,0),"")</f>
        <v/>
      </c>
      <c r="G3499" s="10">
        <f>IFERROR(VLOOKUP(ROW(源数据!A3484)-1,源数据!A:AG,12,0),0)</f>
        <v/>
      </c>
      <c r="H3499" s="17">
        <f>IFERROR(G3499/F3499,"")</f>
        <v/>
      </c>
      <c r="I3499" s="17">
        <f>IFERROR(VLOOKUP(ROW(源数据!A3484)-1,源数据!A:AG,21,0),"")</f>
        <v/>
      </c>
      <c r="J3499" s="10">
        <f>IFERROR(VLOOKUP(ROW(源数据!A3484)-1,源数据!A:AG,19,0),"")</f>
        <v/>
      </c>
      <c r="K3499" s="17">
        <f>IFERROR(VLOOKUP(ROW(源数据!A3484)-1,源数据!A:AG,21,0),0)</f>
        <v/>
      </c>
      <c r="L3499" s="17">
        <f>IFERROR(VLOOKUP(ROW(源数据!A3484)-1,源数据!A:AG,17,0),0)</f>
        <v/>
      </c>
      <c r="M3499" s="51">
        <f>IFERROR(VLOOKUP(ROW(源数据!A3484)-1,源数据!A:AG,15,0),"")</f>
        <v/>
      </c>
    </row>
    <row r="3500">
      <c r="A3500" s="10" t="n">
        <v>3484</v>
      </c>
      <c r="B3500" s="10">
        <f>IFERROR(VLOOKUP(ROW(源数据!A3485)-1,源数据!A:AG,33,0),"")</f>
        <v/>
      </c>
      <c r="C3500" s="10">
        <f>IFERROR(VLOOKUP(ROW(源数据!A3485)-1,源数据!A:AG,9,0),"")</f>
        <v/>
      </c>
      <c r="D3500" s="35">
        <f>IFERROR(VLOOKUP(ROW(源数据!A3485)-1,源数据!A:AG,8,0),"")</f>
        <v/>
      </c>
      <c r="E3500" s="35">
        <f>IFERROR(VLOOKUP(ROW(源数据!A3485)-1,源数据!A:AG,10,0),"")</f>
        <v/>
      </c>
      <c r="F3500" s="10">
        <f>IFERROR(VLOOKUP(ROW(源数据!A3485)-1,源数据!A:AG,11,0),"")</f>
        <v/>
      </c>
      <c r="G3500" s="10">
        <f>IFERROR(VLOOKUP(ROW(源数据!A3485)-1,源数据!A:AG,12,0),0)</f>
        <v/>
      </c>
      <c r="H3500" s="17">
        <f>IFERROR(G3500/F3500,"")</f>
        <v/>
      </c>
      <c r="I3500" s="17">
        <f>IFERROR(VLOOKUP(ROW(源数据!A3485)-1,源数据!A:AG,21,0),"")</f>
        <v/>
      </c>
      <c r="J3500" s="10">
        <f>IFERROR(VLOOKUP(ROW(源数据!A3485)-1,源数据!A:AG,19,0),"")</f>
        <v/>
      </c>
      <c r="K3500" s="17">
        <f>IFERROR(VLOOKUP(ROW(源数据!A3485)-1,源数据!A:AG,21,0),0)</f>
        <v/>
      </c>
      <c r="L3500" s="17">
        <f>IFERROR(VLOOKUP(ROW(源数据!A3485)-1,源数据!A:AG,17,0),0)</f>
        <v/>
      </c>
      <c r="M3500" s="51">
        <f>IFERROR(VLOOKUP(ROW(源数据!A3485)-1,源数据!A:AG,15,0),"")</f>
        <v/>
      </c>
    </row>
    <row r="3501">
      <c r="A3501" s="10" t="n">
        <v>3485</v>
      </c>
      <c r="B3501" s="10">
        <f>IFERROR(VLOOKUP(ROW(源数据!A3486)-1,源数据!A:AG,33,0),"")</f>
        <v/>
      </c>
      <c r="C3501" s="10">
        <f>IFERROR(VLOOKUP(ROW(源数据!A3486)-1,源数据!A:AG,9,0),"")</f>
        <v/>
      </c>
      <c r="D3501" s="35">
        <f>IFERROR(VLOOKUP(ROW(源数据!A3486)-1,源数据!A:AG,8,0),"")</f>
        <v/>
      </c>
      <c r="E3501" s="35">
        <f>IFERROR(VLOOKUP(ROW(源数据!A3486)-1,源数据!A:AG,10,0),"")</f>
        <v/>
      </c>
      <c r="F3501" s="10">
        <f>IFERROR(VLOOKUP(ROW(源数据!A3486)-1,源数据!A:AG,11,0),"")</f>
        <v/>
      </c>
      <c r="G3501" s="10">
        <f>IFERROR(VLOOKUP(ROW(源数据!A3486)-1,源数据!A:AG,12,0),0)</f>
        <v/>
      </c>
      <c r="H3501" s="17">
        <f>IFERROR(G3501/F3501,"")</f>
        <v/>
      </c>
      <c r="I3501" s="17">
        <f>IFERROR(VLOOKUP(ROW(源数据!A3486)-1,源数据!A:AG,21,0),"")</f>
        <v/>
      </c>
      <c r="J3501" s="10">
        <f>IFERROR(VLOOKUP(ROW(源数据!A3486)-1,源数据!A:AG,19,0),"")</f>
        <v/>
      </c>
      <c r="K3501" s="17">
        <f>IFERROR(VLOOKUP(ROW(源数据!A3486)-1,源数据!A:AG,21,0),0)</f>
        <v/>
      </c>
      <c r="L3501" s="17">
        <f>IFERROR(VLOOKUP(ROW(源数据!A3486)-1,源数据!A:AG,17,0),0)</f>
        <v/>
      </c>
      <c r="M3501" s="51">
        <f>IFERROR(VLOOKUP(ROW(源数据!A3486)-1,源数据!A:AG,15,0),"")</f>
        <v/>
      </c>
    </row>
    <row r="3502">
      <c r="A3502" s="10" t="n">
        <v>3486</v>
      </c>
      <c r="B3502" s="10">
        <f>IFERROR(VLOOKUP(ROW(源数据!A3487)-1,源数据!A:AG,33,0),"")</f>
        <v/>
      </c>
      <c r="C3502" s="10">
        <f>IFERROR(VLOOKUP(ROW(源数据!A3487)-1,源数据!A:AG,9,0),"")</f>
        <v/>
      </c>
      <c r="D3502" s="35">
        <f>IFERROR(VLOOKUP(ROW(源数据!A3487)-1,源数据!A:AG,8,0),"")</f>
        <v/>
      </c>
      <c r="E3502" s="35">
        <f>IFERROR(VLOOKUP(ROW(源数据!A3487)-1,源数据!A:AG,10,0),"")</f>
        <v/>
      </c>
      <c r="F3502" s="10">
        <f>IFERROR(VLOOKUP(ROW(源数据!A3487)-1,源数据!A:AG,11,0),"")</f>
        <v/>
      </c>
      <c r="G3502" s="10">
        <f>IFERROR(VLOOKUP(ROW(源数据!A3487)-1,源数据!A:AG,12,0),0)</f>
        <v/>
      </c>
      <c r="H3502" s="17">
        <f>IFERROR(G3502/F3502,"")</f>
        <v/>
      </c>
      <c r="I3502" s="17">
        <f>IFERROR(VLOOKUP(ROW(源数据!A3487)-1,源数据!A:AG,21,0),"")</f>
        <v/>
      </c>
      <c r="J3502" s="10">
        <f>IFERROR(VLOOKUP(ROW(源数据!A3487)-1,源数据!A:AG,19,0),"")</f>
        <v/>
      </c>
      <c r="K3502" s="17">
        <f>IFERROR(VLOOKUP(ROW(源数据!A3487)-1,源数据!A:AG,21,0),0)</f>
        <v/>
      </c>
      <c r="L3502" s="17">
        <f>IFERROR(VLOOKUP(ROW(源数据!A3487)-1,源数据!A:AG,17,0),0)</f>
        <v/>
      </c>
      <c r="M3502" s="51">
        <f>IFERROR(VLOOKUP(ROW(源数据!A3487)-1,源数据!A:AG,15,0),"")</f>
        <v/>
      </c>
    </row>
    <row r="3503">
      <c r="A3503" s="10" t="n">
        <v>3487</v>
      </c>
      <c r="B3503" s="10">
        <f>IFERROR(VLOOKUP(ROW(源数据!A3488)-1,源数据!A:AG,33,0),"")</f>
        <v/>
      </c>
      <c r="C3503" s="10">
        <f>IFERROR(VLOOKUP(ROW(源数据!A3488)-1,源数据!A:AG,9,0),"")</f>
        <v/>
      </c>
      <c r="D3503" s="35">
        <f>IFERROR(VLOOKUP(ROW(源数据!A3488)-1,源数据!A:AG,8,0),"")</f>
        <v/>
      </c>
      <c r="E3503" s="35">
        <f>IFERROR(VLOOKUP(ROW(源数据!A3488)-1,源数据!A:AG,10,0),"")</f>
        <v/>
      </c>
      <c r="F3503" s="10">
        <f>IFERROR(VLOOKUP(ROW(源数据!A3488)-1,源数据!A:AG,11,0),"")</f>
        <v/>
      </c>
      <c r="G3503" s="10">
        <f>IFERROR(VLOOKUP(ROW(源数据!A3488)-1,源数据!A:AG,12,0),0)</f>
        <v/>
      </c>
      <c r="H3503" s="17">
        <f>IFERROR(G3503/F3503,"")</f>
        <v/>
      </c>
      <c r="I3503" s="17">
        <f>IFERROR(VLOOKUP(ROW(源数据!A3488)-1,源数据!A:AG,21,0),"")</f>
        <v/>
      </c>
      <c r="J3503" s="10">
        <f>IFERROR(VLOOKUP(ROW(源数据!A3488)-1,源数据!A:AG,19,0),"")</f>
        <v/>
      </c>
      <c r="K3503" s="17">
        <f>IFERROR(VLOOKUP(ROW(源数据!A3488)-1,源数据!A:AG,21,0),0)</f>
        <v/>
      </c>
      <c r="L3503" s="17">
        <f>IFERROR(VLOOKUP(ROW(源数据!A3488)-1,源数据!A:AG,17,0),0)</f>
        <v/>
      </c>
      <c r="M3503" s="51">
        <f>IFERROR(VLOOKUP(ROW(源数据!A3488)-1,源数据!A:AG,15,0),"")</f>
        <v/>
      </c>
    </row>
    <row r="3504">
      <c r="A3504" s="10" t="n">
        <v>3488</v>
      </c>
      <c r="B3504" s="10">
        <f>IFERROR(VLOOKUP(ROW(源数据!A3489)-1,源数据!A:AG,33,0),"")</f>
        <v/>
      </c>
      <c r="C3504" s="10">
        <f>IFERROR(VLOOKUP(ROW(源数据!A3489)-1,源数据!A:AG,9,0),"")</f>
        <v/>
      </c>
      <c r="D3504" s="35">
        <f>IFERROR(VLOOKUP(ROW(源数据!A3489)-1,源数据!A:AG,8,0),"")</f>
        <v/>
      </c>
      <c r="E3504" s="35">
        <f>IFERROR(VLOOKUP(ROW(源数据!A3489)-1,源数据!A:AG,10,0),"")</f>
        <v/>
      </c>
      <c r="F3504" s="10">
        <f>IFERROR(VLOOKUP(ROW(源数据!A3489)-1,源数据!A:AG,11,0),"")</f>
        <v/>
      </c>
      <c r="G3504" s="10">
        <f>IFERROR(VLOOKUP(ROW(源数据!A3489)-1,源数据!A:AG,12,0),0)</f>
        <v/>
      </c>
      <c r="H3504" s="17">
        <f>IFERROR(G3504/F3504,"")</f>
        <v/>
      </c>
      <c r="I3504" s="17">
        <f>IFERROR(VLOOKUP(ROW(源数据!A3489)-1,源数据!A:AG,21,0),"")</f>
        <v/>
      </c>
      <c r="J3504" s="10">
        <f>IFERROR(VLOOKUP(ROW(源数据!A3489)-1,源数据!A:AG,19,0),"")</f>
        <v/>
      </c>
      <c r="K3504" s="17">
        <f>IFERROR(VLOOKUP(ROW(源数据!A3489)-1,源数据!A:AG,21,0),0)</f>
        <v/>
      </c>
      <c r="L3504" s="17">
        <f>IFERROR(VLOOKUP(ROW(源数据!A3489)-1,源数据!A:AG,17,0),0)</f>
        <v/>
      </c>
      <c r="M3504" s="51">
        <f>IFERROR(VLOOKUP(ROW(源数据!A3489)-1,源数据!A:AG,15,0),"")</f>
        <v/>
      </c>
    </row>
    <row r="3505">
      <c r="A3505" s="10" t="n">
        <v>3489</v>
      </c>
      <c r="B3505" s="10">
        <f>IFERROR(VLOOKUP(ROW(源数据!A3490)-1,源数据!A:AG,33,0),"")</f>
        <v/>
      </c>
      <c r="C3505" s="10">
        <f>IFERROR(VLOOKUP(ROW(源数据!A3490)-1,源数据!A:AG,9,0),"")</f>
        <v/>
      </c>
      <c r="D3505" s="35">
        <f>IFERROR(VLOOKUP(ROW(源数据!A3490)-1,源数据!A:AG,8,0),"")</f>
        <v/>
      </c>
      <c r="E3505" s="35">
        <f>IFERROR(VLOOKUP(ROW(源数据!A3490)-1,源数据!A:AG,10,0),"")</f>
        <v/>
      </c>
      <c r="F3505" s="10">
        <f>IFERROR(VLOOKUP(ROW(源数据!A3490)-1,源数据!A:AG,11,0),"")</f>
        <v/>
      </c>
      <c r="G3505" s="10">
        <f>IFERROR(VLOOKUP(ROW(源数据!A3490)-1,源数据!A:AG,12,0),0)</f>
        <v/>
      </c>
      <c r="H3505" s="17">
        <f>IFERROR(G3505/F3505,"")</f>
        <v/>
      </c>
      <c r="I3505" s="17">
        <f>IFERROR(VLOOKUP(ROW(源数据!A3490)-1,源数据!A:AG,21,0),"")</f>
        <v/>
      </c>
      <c r="J3505" s="10">
        <f>IFERROR(VLOOKUP(ROW(源数据!A3490)-1,源数据!A:AG,19,0),"")</f>
        <v/>
      </c>
      <c r="K3505" s="17">
        <f>IFERROR(VLOOKUP(ROW(源数据!A3490)-1,源数据!A:AG,21,0),0)</f>
        <v/>
      </c>
      <c r="L3505" s="17">
        <f>IFERROR(VLOOKUP(ROW(源数据!A3490)-1,源数据!A:AG,17,0),0)</f>
        <v/>
      </c>
      <c r="M3505" s="51">
        <f>IFERROR(VLOOKUP(ROW(源数据!A3490)-1,源数据!A:AG,15,0),"")</f>
        <v/>
      </c>
    </row>
    <row r="3506">
      <c r="A3506" s="10" t="n">
        <v>3490</v>
      </c>
      <c r="B3506" s="10">
        <f>IFERROR(VLOOKUP(ROW(源数据!A3491)-1,源数据!A:AG,33,0),"")</f>
        <v/>
      </c>
      <c r="C3506" s="10">
        <f>IFERROR(VLOOKUP(ROW(源数据!A3491)-1,源数据!A:AG,9,0),"")</f>
        <v/>
      </c>
      <c r="D3506" s="35">
        <f>IFERROR(VLOOKUP(ROW(源数据!A3491)-1,源数据!A:AG,8,0),"")</f>
        <v/>
      </c>
      <c r="E3506" s="35">
        <f>IFERROR(VLOOKUP(ROW(源数据!A3491)-1,源数据!A:AG,10,0),"")</f>
        <v/>
      </c>
      <c r="F3506" s="10">
        <f>IFERROR(VLOOKUP(ROW(源数据!A3491)-1,源数据!A:AG,11,0),"")</f>
        <v/>
      </c>
      <c r="G3506" s="10">
        <f>IFERROR(VLOOKUP(ROW(源数据!A3491)-1,源数据!A:AG,12,0),0)</f>
        <v/>
      </c>
      <c r="H3506" s="17">
        <f>IFERROR(G3506/F3506,"")</f>
        <v/>
      </c>
      <c r="I3506" s="17">
        <f>IFERROR(VLOOKUP(ROW(源数据!A3491)-1,源数据!A:AG,21,0),"")</f>
        <v/>
      </c>
      <c r="J3506" s="10">
        <f>IFERROR(VLOOKUP(ROW(源数据!A3491)-1,源数据!A:AG,19,0),"")</f>
        <v/>
      </c>
      <c r="K3506" s="17">
        <f>IFERROR(VLOOKUP(ROW(源数据!A3491)-1,源数据!A:AG,21,0),0)</f>
        <v/>
      </c>
      <c r="L3506" s="17">
        <f>IFERROR(VLOOKUP(ROW(源数据!A3491)-1,源数据!A:AG,17,0),0)</f>
        <v/>
      </c>
      <c r="M3506" s="51">
        <f>IFERROR(VLOOKUP(ROW(源数据!A3491)-1,源数据!A:AG,15,0),"")</f>
        <v/>
      </c>
    </row>
    <row r="3507">
      <c r="A3507" s="10" t="n">
        <v>3491</v>
      </c>
      <c r="B3507" s="10">
        <f>IFERROR(VLOOKUP(ROW(源数据!A3492)-1,源数据!A:AG,33,0),"")</f>
        <v/>
      </c>
      <c r="C3507" s="10">
        <f>IFERROR(VLOOKUP(ROW(源数据!A3492)-1,源数据!A:AG,9,0),"")</f>
        <v/>
      </c>
      <c r="D3507" s="35">
        <f>IFERROR(VLOOKUP(ROW(源数据!A3492)-1,源数据!A:AG,8,0),"")</f>
        <v/>
      </c>
      <c r="E3507" s="35">
        <f>IFERROR(VLOOKUP(ROW(源数据!A3492)-1,源数据!A:AG,10,0),"")</f>
        <v/>
      </c>
      <c r="F3507" s="10">
        <f>IFERROR(VLOOKUP(ROW(源数据!A3492)-1,源数据!A:AG,11,0),"")</f>
        <v/>
      </c>
      <c r="G3507" s="10">
        <f>IFERROR(VLOOKUP(ROW(源数据!A3492)-1,源数据!A:AG,12,0),0)</f>
        <v/>
      </c>
      <c r="H3507" s="17">
        <f>IFERROR(G3507/F3507,"")</f>
        <v/>
      </c>
      <c r="I3507" s="17">
        <f>IFERROR(VLOOKUP(ROW(源数据!A3492)-1,源数据!A:AG,21,0),"")</f>
        <v/>
      </c>
      <c r="J3507" s="10">
        <f>IFERROR(VLOOKUP(ROW(源数据!A3492)-1,源数据!A:AG,19,0),"")</f>
        <v/>
      </c>
      <c r="K3507" s="17">
        <f>IFERROR(VLOOKUP(ROW(源数据!A3492)-1,源数据!A:AG,21,0),0)</f>
        <v/>
      </c>
      <c r="L3507" s="17">
        <f>IFERROR(VLOOKUP(ROW(源数据!A3492)-1,源数据!A:AG,17,0),0)</f>
        <v/>
      </c>
      <c r="M3507" s="51">
        <f>IFERROR(VLOOKUP(ROW(源数据!A3492)-1,源数据!A:AG,15,0),"")</f>
        <v/>
      </c>
    </row>
    <row r="3508">
      <c r="A3508" s="10" t="n">
        <v>3492</v>
      </c>
      <c r="B3508" s="10">
        <f>IFERROR(VLOOKUP(ROW(源数据!A3493)-1,源数据!A:AG,33,0),"")</f>
        <v/>
      </c>
      <c r="C3508" s="10">
        <f>IFERROR(VLOOKUP(ROW(源数据!A3493)-1,源数据!A:AG,9,0),"")</f>
        <v/>
      </c>
      <c r="D3508" s="35">
        <f>IFERROR(VLOOKUP(ROW(源数据!A3493)-1,源数据!A:AG,8,0),"")</f>
        <v/>
      </c>
      <c r="E3508" s="35">
        <f>IFERROR(VLOOKUP(ROW(源数据!A3493)-1,源数据!A:AG,10,0),"")</f>
        <v/>
      </c>
      <c r="F3508" s="10">
        <f>IFERROR(VLOOKUP(ROW(源数据!A3493)-1,源数据!A:AG,11,0),"")</f>
        <v/>
      </c>
      <c r="G3508" s="10">
        <f>IFERROR(VLOOKUP(ROW(源数据!A3493)-1,源数据!A:AG,12,0),0)</f>
        <v/>
      </c>
      <c r="H3508" s="17">
        <f>IFERROR(G3508/F3508,"")</f>
        <v/>
      </c>
      <c r="I3508" s="17">
        <f>IFERROR(VLOOKUP(ROW(源数据!A3493)-1,源数据!A:AG,21,0),"")</f>
        <v/>
      </c>
      <c r="J3508" s="10">
        <f>IFERROR(VLOOKUP(ROW(源数据!A3493)-1,源数据!A:AG,19,0),"")</f>
        <v/>
      </c>
      <c r="K3508" s="17">
        <f>IFERROR(VLOOKUP(ROW(源数据!A3493)-1,源数据!A:AG,21,0),0)</f>
        <v/>
      </c>
      <c r="L3508" s="17">
        <f>IFERROR(VLOOKUP(ROW(源数据!A3493)-1,源数据!A:AG,17,0),0)</f>
        <v/>
      </c>
      <c r="M3508" s="51">
        <f>IFERROR(VLOOKUP(ROW(源数据!A3493)-1,源数据!A:AG,15,0),"")</f>
        <v/>
      </c>
    </row>
    <row r="3509">
      <c r="A3509" s="10" t="n">
        <v>3493</v>
      </c>
      <c r="B3509" s="10">
        <f>IFERROR(VLOOKUP(ROW(源数据!A3494)-1,源数据!A:AG,33,0),"")</f>
        <v/>
      </c>
      <c r="C3509" s="10">
        <f>IFERROR(VLOOKUP(ROW(源数据!A3494)-1,源数据!A:AG,9,0),"")</f>
        <v/>
      </c>
      <c r="D3509" s="35">
        <f>IFERROR(VLOOKUP(ROW(源数据!A3494)-1,源数据!A:AG,8,0),"")</f>
        <v/>
      </c>
      <c r="E3509" s="35">
        <f>IFERROR(VLOOKUP(ROW(源数据!A3494)-1,源数据!A:AG,10,0),"")</f>
        <v/>
      </c>
      <c r="F3509" s="10">
        <f>IFERROR(VLOOKUP(ROW(源数据!A3494)-1,源数据!A:AG,11,0),"")</f>
        <v/>
      </c>
      <c r="G3509" s="10">
        <f>IFERROR(VLOOKUP(ROW(源数据!A3494)-1,源数据!A:AG,12,0),0)</f>
        <v/>
      </c>
      <c r="H3509" s="17">
        <f>IFERROR(G3509/F3509,"")</f>
        <v/>
      </c>
      <c r="I3509" s="17">
        <f>IFERROR(VLOOKUP(ROW(源数据!A3494)-1,源数据!A:AG,21,0),"")</f>
        <v/>
      </c>
      <c r="J3509" s="10">
        <f>IFERROR(VLOOKUP(ROW(源数据!A3494)-1,源数据!A:AG,19,0),"")</f>
        <v/>
      </c>
      <c r="K3509" s="17">
        <f>IFERROR(VLOOKUP(ROW(源数据!A3494)-1,源数据!A:AG,21,0),0)</f>
        <v/>
      </c>
      <c r="L3509" s="17">
        <f>IFERROR(VLOOKUP(ROW(源数据!A3494)-1,源数据!A:AG,17,0),0)</f>
        <v/>
      </c>
      <c r="M3509" s="51">
        <f>IFERROR(VLOOKUP(ROW(源数据!A3494)-1,源数据!A:AG,15,0),"")</f>
        <v/>
      </c>
    </row>
    <row r="3510">
      <c r="A3510" s="10" t="n">
        <v>3494</v>
      </c>
      <c r="B3510" s="10">
        <f>IFERROR(VLOOKUP(ROW(源数据!A3495)-1,源数据!A:AG,33,0),"")</f>
        <v/>
      </c>
      <c r="C3510" s="10">
        <f>IFERROR(VLOOKUP(ROW(源数据!A3495)-1,源数据!A:AG,9,0),"")</f>
        <v/>
      </c>
      <c r="D3510" s="35">
        <f>IFERROR(VLOOKUP(ROW(源数据!A3495)-1,源数据!A:AG,8,0),"")</f>
        <v/>
      </c>
      <c r="E3510" s="35">
        <f>IFERROR(VLOOKUP(ROW(源数据!A3495)-1,源数据!A:AG,10,0),"")</f>
        <v/>
      </c>
      <c r="F3510" s="10">
        <f>IFERROR(VLOOKUP(ROW(源数据!A3495)-1,源数据!A:AG,11,0),"")</f>
        <v/>
      </c>
      <c r="G3510" s="10">
        <f>IFERROR(VLOOKUP(ROW(源数据!A3495)-1,源数据!A:AG,12,0),0)</f>
        <v/>
      </c>
      <c r="H3510" s="17">
        <f>IFERROR(G3510/F3510,"")</f>
        <v/>
      </c>
      <c r="I3510" s="17">
        <f>IFERROR(VLOOKUP(ROW(源数据!A3495)-1,源数据!A:AG,21,0),"")</f>
        <v/>
      </c>
      <c r="J3510" s="10">
        <f>IFERROR(VLOOKUP(ROW(源数据!A3495)-1,源数据!A:AG,19,0),"")</f>
        <v/>
      </c>
      <c r="K3510" s="17">
        <f>IFERROR(VLOOKUP(ROW(源数据!A3495)-1,源数据!A:AG,21,0),0)</f>
        <v/>
      </c>
      <c r="L3510" s="17">
        <f>IFERROR(VLOOKUP(ROW(源数据!A3495)-1,源数据!A:AG,17,0),0)</f>
        <v/>
      </c>
      <c r="M3510" s="51">
        <f>IFERROR(VLOOKUP(ROW(源数据!A3495)-1,源数据!A:AG,15,0),"")</f>
        <v/>
      </c>
    </row>
    <row r="3511">
      <c r="A3511" s="10" t="n">
        <v>3495</v>
      </c>
      <c r="B3511" s="10">
        <f>IFERROR(VLOOKUP(ROW(源数据!A3496)-1,源数据!A:AG,33,0),"")</f>
        <v/>
      </c>
      <c r="C3511" s="10">
        <f>IFERROR(VLOOKUP(ROW(源数据!A3496)-1,源数据!A:AG,9,0),"")</f>
        <v/>
      </c>
      <c r="D3511" s="35">
        <f>IFERROR(VLOOKUP(ROW(源数据!A3496)-1,源数据!A:AG,8,0),"")</f>
        <v/>
      </c>
      <c r="E3511" s="35">
        <f>IFERROR(VLOOKUP(ROW(源数据!A3496)-1,源数据!A:AG,10,0),"")</f>
        <v/>
      </c>
      <c r="F3511" s="10">
        <f>IFERROR(VLOOKUP(ROW(源数据!A3496)-1,源数据!A:AG,11,0),"")</f>
        <v/>
      </c>
      <c r="G3511" s="10">
        <f>IFERROR(VLOOKUP(ROW(源数据!A3496)-1,源数据!A:AG,12,0),0)</f>
        <v/>
      </c>
      <c r="H3511" s="17">
        <f>IFERROR(G3511/F3511,"")</f>
        <v/>
      </c>
      <c r="I3511" s="17">
        <f>IFERROR(VLOOKUP(ROW(源数据!A3496)-1,源数据!A:AG,21,0),"")</f>
        <v/>
      </c>
      <c r="J3511" s="10">
        <f>IFERROR(VLOOKUP(ROW(源数据!A3496)-1,源数据!A:AG,19,0),"")</f>
        <v/>
      </c>
      <c r="K3511" s="17">
        <f>IFERROR(VLOOKUP(ROW(源数据!A3496)-1,源数据!A:AG,21,0),0)</f>
        <v/>
      </c>
      <c r="L3511" s="17">
        <f>IFERROR(VLOOKUP(ROW(源数据!A3496)-1,源数据!A:AG,17,0),0)</f>
        <v/>
      </c>
      <c r="M3511" s="51">
        <f>IFERROR(VLOOKUP(ROW(源数据!A3496)-1,源数据!A:AG,15,0),"")</f>
        <v/>
      </c>
    </row>
    <row r="3512">
      <c r="A3512" s="10" t="n">
        <v>3496</v>
      </c>
      <c r="B3512" s="10">
        <f>IFERROR(VLOOKUP(ROW(源数据!A3497)-1,源数据!A:AG,33,0),"")</f>
        <v/>
      </c>
      <c r="C3512" s="10">
        <f>IFERROR(VLOOKUP(ROW(源数据!A3497)-1,源数据!A:AG,9,0),"")</f>
        <v/>
      </c>
      <c r="D3512" s="35">
        <f>IFERROR(VLOOKUP(ROW(源数据!A3497)-1,源数据!A:AG,8,0),"")</f>
        <v/>
      </c>
      <c r="E3512" s="35">
        <f>IFERROR(VLOOKUP(ROW(源数据!A3497)-1,源数据!A:AG,10,0),"")</f>
        <v/>
      </c>
      <c r="F3512" s="10">
        <f>IFERROR(VLOOKUP(ROW(源数据!A3497)-1,源数据!A:AG,11,0),"")</f>
        <v/>
      </c>
      <c r="G3512" s="10">
        <f>IFERROR(VLOOKUP(ROW(源数据!A3497)-1,源数据!A:AG,12,0),0)</f>
        <v/>
      </c>
      <c r="H3512" s="17">
        <f>IFERROR(G3512/F3512,"")</f>
        <v/>
      </c>
      <c r="I3512" s="17">
        <f>IFERROR(VLOOKUP(ROW(源数据!A3497)-1,源数据!A:AG,21,0),"")</f>
        <v/>
      </c>
      <c r="J3512" s="10">
        <f>IFERROR(VLOOKUP(ROW(源数据!A3497)-1,源数据!A:AG,19,0),"")</f>
        <v/>
      </c>
      <c r="K3512" s="17">
        <f>IFERROR(VLOOKUP(ROW(源数据!A3497)-1,源数据!A:AG,21,0),0)</f>
        <v/>
      </c>
      <c r="L3512" s="17">
        <f>IFERROR(VLOOKUP(ROW(源数据!A3497)-1,源数据!A:AG,17,0),0)</f>
        <v/>
      </c>
      <c r="M3512" s="51">
        <f>IFERROR(VLOOKUP(ROW(源数据!A3497)-1,源数据!A:AG,15,0),"")</f>
        <v/>
      </c>
    </row>
    <row r="3513">
      <c r="A3513" s="10" t="n">
        <v>3497</v>
      </c>
      <c r="B3513" s="10">
        <f>IFERROR(VLOOKUP(ROW(源数据!A3498)-1,源数据!A:AG,33,0),"")</f>
        <v/>
      </c>
      <c r="C3513" s="10">
        <f>IFERROR(VLOOKUP(ROW(源数据!A3498)-1,源数据!A:AG,9,0),"")</f>
        <v/>
      </c>
      <c r="D3513" s="35">
        <f>IFERROR(VLOOKUP(ROW(源数据!A3498)-1,源数据!A:AG,8,0),"")</f>
        <v/>
      </c>
      <c r="E3513" s="35">
        <f>IFERROR(VLOOKUP(ROW(源数据!A3498)-1,源数据!A:AG,10,0),"")</f>
        <v/>
      </c>
      <c r="F3513" s="10">
        <f>IFERROR(VLOOKUP(ROW(源数据!A3498)-1,源数据!A:AG,11,0),"")</f>
        <v/>
      </c>
      <c r="G3513" s="10">
        <f>IFERROR(VLOOKUP(ROW(源数据!A3498)-1,源数据!A:AG,12,0),0)</f>
        <v/>
      </c>
      <c r="H3513" s="17">
        <f>IFERROR(G3513/F3513,"")</f>
        <v/>
      </c>
      <c r="I3513" s="17">
        <f>IFERROR(VLOOKUP(ROW(源数据!A3498)-1,源数据!A:AG,21,0),"")</f>
        <v/>
      </c>
      <c r="J3513" s="10">
        <f>IFERROR(VLOOKUP(ROW(源数据!A3498)-1,源数据!A:AG,19,0),"")</f>
        <v/>
      </c>
      <c r="K3513" s="17">
        <f>IFERROR(VLOOKUP(ROW(源数据!A3498)-1,源数据!A:AG,21,0),0)</f>
        <v/>
      </c>
      <c r="L3513" s="17">
        <f>IFERROR(VLOOKUP(ROW(源数据!A3498)-1,源数据!A:AG,17,0),0)</f>
        <v/>
      </c>
      <c r="M3513" s="51">
        <f>IFERROR(VLOOKUP(ROW(源数据!A3498)-1,源数据!A:AG,15,0),"")</f>
        <v/>
      </c>
    </row>
    <row r="3514">
      <c r="A3514" s="10" t="n">
        <v>3498</v>
      </c>
      <c r="B3514" s="10">
        <f>IFERROR(VLOOKUP(ROW(源数据!A3499)-1,源数据!A:AG,33,0),"")</f>
        <v/>
      </c>
      <c r="C3514" s="10">
        <f>IFERROR(VLOOKUP(ROW(源数据!A3499)-1,源数据!A:AG,9,0),"")</f>
        <v/>
      </c>
      <c r="D3514" s="35">
        <f>IFERROR(VLOOKUP(ROW(源数据!A3499)-1,源数据!A:AG,8,0),"")</f>
        <v/>
      </c>
      <c r="E3514" s="35">
        <f>IFERROR(VLOOKUP(ROW(源数据!A3499)-1,源数据!A:AG,10,0),"")</f>
        <v/>
      </c>
      <c r="F3514" s="10">
        <f>IFERROR(VLOOKUP(ROW(源数据!A3499)-1,源数据!A:AG,11,0),"")</f>
        <v/>
      </c>
      <c r="G3514" s="10">
        <f>IFERROR(VLOOKUP(ROW(源数据!A3499)-1,源数据!A:AG,12,0),0)</f>
        <v/>
      </c>
      <c r="H3514" s="17">
        <f>IFERROR(G3514/F3514,"")</f>
        <v/>
      </c>
      <c r="I3514" s="17">
        <f>IFERROR(VLOOKUP(ROW(源数据!A3499)-1,源数据!A:AG,21,0),"")</f>
        <v/>
      </c>
      <c r="J3514" s="10">
        <f>IFERROR(VLOOKUP(ROW(源数据!A3499)-1,源数据!A:AG,19,0),"")</f>
        <v/>
      </c>
      <c r="K3514" s="17">
        <f>IFERROR(VLOOKUP(ROW(源数据!A3499)-1,源数据!A:AG,21,0),0)</f>
        <v/>
      </c>
      <c r="L3514" s="17">
        <f>IFERROR(VLOOKUP(ROW(源数据!A3499)-1,源数据!A:AG,17,0),0)</f>
        <v/>
      </c>
      <c r="M3514" s="51">
        <f>IFERROR(VLOOKUP(ROW(源数据!A3499)-1,源数据!A:AG,15,0),"")</f>
        <v/>
      </c>
    </row>
    <row r="3515">
      <c r="A3515" s="10" t="n">
        <v>3499</v>
      </c>
      <c r="B3515" s="10">
        <f>IFERROR(VLOOKUP(ROW(源数据!A3500)-1,源数据!A:AG,33,0),"")</f>
        <v/>
      </c>
      <c r="C3515" s="10">
        <f>IFERROR(VLOOKUP(ROW(源数据!A3500)-1,源数据!A:AG,9,0),"")</f>
        <v/>
      </c>
      <c r="D3515" s="35">
        <f>IFERROR(VLOOKUP(ROW(源数据!A3500)-1,源数据!A:AG,8,0),"")</f>
        <v/>
      </c>
      <c r="E3515" s="35">
        <f>IFERROR(VLOOKUP(ROW(源数据!A3500)-1,源数据!A:AG,10,0),"")</f>
        <v/>
      </c>
      <c r="F3515" s="10">
        <f>IFERROR(VLOOKUP(ROW(源数据!A3500)-1,源数据!A:AG,11,0),"")</f>
        <v/>
      </c>
      <c r="G3515" s="10">
        <f>IFERROR(VLOOKUP(ROW(源数据!A3500)-1,源数据!A:AG,12,0),0)</f>
        <v/>
      </c>
      <c r="H3515" s="17">
        <f>IFERROR(G3515/F3515,"")</f>
        <v/>
      </c>
      <c r="I3515" s="17">
        <f>IFERROR(VLOOKUP(ROW(源数据!A3500)-1,源数据!A:AG,21,0),"")</f>
        <v/>
      </c>
      <c r="J3515" s="10">
        <f>IFERROR(VLOOKUP(ROW(源数据!A3500)-1,源数据!A:AG,19,0),"")</f>
        <v/>
      </c>
      <c r="K3515" s="17">
        <f>IFERROR(VLOOKUP(ROW(源数据!A3500)-1,源数据!A:AG,21,0),0)</f>
        <v/>
      </c>
      <c r="L3515" s="17">
        <f>IFERROR(VLOOKUP(ROW(源数据!A3500)-1,源数据!A:AG,17,0),0)</f>
        <v/>
      </c>
      <c r="M3515" s="51">
        <f>IFERROR(VLOOKUP(ROW(源数据!A3500)-1,源数据!A:AG,15,0),"")</f>
        <v/>
      </c>
    </row>
    <row r="3516">
      <c r="A3516" s="10" t="n">
        <v>3500</v>
      </c>
      <c r="B3516" s="10">
        <f>IFERROR(VLOOKUP(ROW(源数据!A3501)-1,源数据!A:AG,33,0),"")</f>
        <v/>
      </c>
      <c r="C3516" s="10">
        <f>IFERROR(VLOOKUP(ROW(源数据!A3501)-1,源数据!A:AG,9,0),"")</f>
        <v/>
      </c>
      <c r="D3516" s="35">
        <f>IFERROR(VLOOKUP(ROW(源数据!A3501)-1,源数据!A:AG,8,0),"")</f>
        <v/>
      </c>
      <c r="E3516" s="35">
        <f>IFERROR(VLOOKUP(ROW(源数据!A3501)-1,源数据!A:AG,10,0),"")</f>
        <v/>
      </c>
      <c r="F3516" s="10">
        <f>IFERROR(VLOOKUP(ROW(源数据!A3501)-1,源数据!A:AG,11,0),"")</f>
        <v/>
      </c>
      <c r="G3516" s="10">
        <f>IFERROR(VLOOKUP(ROW(源数据!A3501)-1,源数据!A:AG,12,0),0)</f>
        <v/>
      </c>
      <c r="H3516" s="17">
        <f>IFERROR(G3516/F3516,"")</f>
        <v/>
      </c>
      <c r="I3516" s="17">
        <f>IFERROR(VLOOKUP(ROW(源数据!A3501)-1,源数据!A:AG,21,0),"")</f>
        <v/>
      </c>
      <c r="J3516" s="10">
        <f>IFERROR(VLOOKUP(ROW(源数据!A3501)-1,源数据!A:AG,19,0),"")</f>
        <v/>
      </c>
      <c r="K3516" s="17">
        <f>IFERROR(VLOOKUP(ROW(源数据!A3501)-1,源数据!A:AG,21,0),0)</f>
        <v/>
      </c>
      <c r="L3516" s="17">
        <f>IFERROR(VLOOKUP(ROW(源数据!A3501)-1,源数据!A:AG,17,0),0)</f>
        <v/>
      </c>
      <c r="M3516" s="51">
        <f>IFERROR(VLOOKUP(ROW(源数据!A3501)-1,源数据!A:AG,15,0),"")</f>
        <v/>
      </c>
    </row>
    <row r="3517">
      <c r="A3517" s="10" t="n">
        <v>3501</v>
      </c>
      <c r="B3517" s="10">
        <f>IFERROR(VLOOKUP(ROW(源数据!A3502)-1,源数据!A:AG,33,0),"")</f>
        <v/>
      </c>
      <c r="C3517" s="10">
        <f>IFERROR(VLOOKUP(ROW(源数据!A3502)-1,源数据!A:AG,9,0),"")</f>
        <v/>
      </c>
      <c r="D3517" s="35">
        <f>IFERROR(VLOOKUP(ROW(源数据!A3502)-1,源数据!A:AG,8,0),"")</f>
        <v/>
      </c>
      <c r="E3517" s="35">
        <f>IFERROR(VLOOKUP(ROW(源数据!A3502)-1,源数据!A:AG,10,0),"")</f>
        <v/>
      </c>
      <c r="F3517" s="10">
        <f>IFERROR(VLOOKUP(ROW(源数据!A3502)-1,源数据!A:AG,11,0),"")</f>
        <v/>
      </c>
      <c r="G3517" s="10">
        <f>IFERROR(VLOOKUP(ROW(源数据!A3502)-1,源数据!A:AG,12,0),0)</f>
        <v/>
      </c>
      <c r="H3517" s="17">
        <f>IFERROR(G3517/F3517,"")</f>
        <v/>
      </c>
      <c r="I3517" s="17">
        <f>IFERROR(VLOOKUP(ROW(源数据!A3502)-1,源数据!A:AG,21,0),"")</f>
        <v/>
      </c>
      <c r="J3517" s="10">
        <f>IFERROR(VLOOKUP(ROW(源数据!A3502)-1,源数据!A:AG,19,0),"")</f>
        <v/>
      </c>
      <c r="K3517" s="17">
        <f>IFERROR(VLOOKUP(ROW(源数据!A3502)-1,源数据!A:AG,21,0),0)</f>
        <v/>
      </c>
      <c r="L3517" s="17">
        <f>IFERROR(VLOOKUP(ROW(源数据!A3502)-1,源数据!A:AG,17,0),0)</f>
        <v/>
      </c>
      <c r="M3517" s="51">
        <f>IFERROR(VLOOKUP(ROW(源数据!A3502)-1,源数据!A:AG,15,0),"")</f>
        <v/>
      </c>
    </row>
    <row r="3518">
      <c r="A3518" s="10" t="n">
        <v>3502</v>
      </c>
      <c r="B3518" s="10">
        <f>IFERROR(VLOOKUP(ROW(源数据!A3503)-1,源数据!A:AG,33,0),"")</f>
        <v/>
      </c>
      <c r="C3518" s="10">
        <f>IFERROR(VLOOKUP(ROW(源数据!A3503)-1,源数据!A:AG,9,0),"")</f>
        <v/>
      </c>
      <c r="D3518" s="35">
        <f>IFERROR(VLOOKUP(ROW(源数据!A3503)-1,源数据!A:AG,8,0),"")</f>
        <v/>
      </c>
      <c r="E3518" s="35">
        <f>IFERROR(VLOOKUP(ROW(源数据!A3503)-1,源数据!A:AG,10,0),"")</f>
        <v/>
      </c>
      <c r="F3518" s="10">
        <f>IFERROR(VLOOKUP(ROW(源数据!A3503)-1,源数据!A:AG,11,0),"")</f>
        <v/>
      </c>
      <c r="G3518" s="10">
        <f>IFERROR(VLOOKUP(ROW(源数据!A3503)-1,源数据!A:AG,12,0),0)</f>
        <v/>
      </c>
      <c r="H3518" s="17">
        <f>IFERROR(G3518/F3518,"")</f>
        <v/>
      </c>
      <c r="I3518" s="17">
        <f>IFERROR(VLOOKUP(ROW(源数据!A3503)-1,源数据!A:AG,21,0),"")</f>
        <v/>
      </c>
      <c r="J3518" s="10">
        <f>IFERROR(VLOOKUP(ROW(源数据!A3503)-1,源数据!A:AG,19,0),"")</f>
        <v/>
      </c>
      <c r="K3518" s="17">
        <f>IFERROR(VLOOKUP(ROW(源数据!A3503)-1,源数据!A:AG,21,0),0)</f>
        <v/>
      </c>
      <c r="L3518" s="17">
        <f>IFERROR(VLOOKUP(ROW(源数据!A3503)-1,源数据!A:AG,17,0),0)</f>
        <v/>
      </c>
      <c r="M3518" s="51">
        <f>IFERROR(VLOOKUP(ROW(源数据!A3503)-1,源数据!A:AG,15,0),"")</f>
        <v/>
      </c>
    </row>
    <row r="3519">
      <c r="A3519" s="10" t="n">
        <v>3503</v>
      </c>
      <c r="B3519" s="10">
        <f>IFERROR(VLOOKUP(ROW(源数据!A3504)-1,源数据!A:AG,33,0),"")</f>
        <v/>
      </c>
      <c r="C3519" s="10">
        <f>IFERROR(VLOOKUP(ROW(源数据!A3504)-1,源数据!A:AG,9,0),"")</f>
        <v/>
      </c>
      <c r="D3519" s="35">
        <f>IFERROR(VLOOKUP(ROW(源数据!A3504)-1,源数据!A:AG,8,0),"")</f>
        <v/>
      </c>
      <c r="E3519" s="35">
        <f>IFERROR(VLOOKUP(ROW(源数据!A3504)-1,源数据!A:AG,10,0),"")</f>
        <v/>
      </c>
      <c r="F3519" s="10">
        <f>IFERROR(VLOOKUP(ROW(源数据!A3504)-1,源数据!A:AG,11,0),"")</f>
        <v/>
      </c>
      <c r="G3519" s="10">
        <f>IFERROR(VLOOKUP(ROW(源数据!A3504)-1,源数据!A:AG,12,0),0)</f>
        <v/>
      </c>
      <c r="H3519" s="17">
        <f>IFERROR(G3519/F3519,"")</f>
        <v/>
      </c>
      <c r="I3519" s="17">
        <f>IFERROR(VLOOKUP(ROW(源数据!A3504)-1,源数据!A:AG,21,0),"")</f>
        <v/>
      </c>
      <c r="J3519" s="10">
        <f>IFERROR(VLOOKUP(ROW(源数据!A3504)-1,源数据!A:AG,19,0),"")</f>
        <v/>
      </c>
      <c r="K3519" s="17">
        <f>IFERROR(VLOOKUP(ROW(源数据!A3504)-1,源数据!A:AG,21,0),0)</f>
        <v/>
      </c>
      <c r="L3519" s="17">
        <f>IFERROR(VLOOKUP(ROW(源数据!A3504)-1,源数据!A:AG,17,0),0)</f>
        <v/>
      </c>
      <c r="M3519" s="51">
        <f>IFERROR(VLOOKUP(ROW(源数据!A3504)-1,源数据!A:AG,15,0),"")</f>
        <v/>
      </c>
    </row>
    <row r="3520">
      <c r="A3520" s="10" t="n">
        <v>3504</v>
      </c>
      <c r="B3520" s="10">
        <f>IFERROR(VLOOKUP(ROW(源数据!A3505)-1,源数据!A:AG,33,0),"")</f>
        <v/>
      </c>
      <c r="C3520" s="10">
        <f>IFERROR(VLOOKUP(ROW(源数据!A3505)-1,源数据!A:AG,9,0),"")</f>
        <v/>
      </c>
      <c r="D3520" s="35">
        <f>IFERROR(VLOOKUP(ROW(源数据!A3505)-1,源数据!A:AG,8,0),"")</f>
        <v/>
      </c>
      <c r="E3520" s="35">
        <f>IFERROR(VLOOKUP(ROW(源数据!A3505)-1,源数据!A:AG,10,0),"")</f>
        <v/>
      </c>
      <c r="F3520" s="10">
        <f>IFERROR(VLOOKUP(ROW(源数据!A3505)-1,源数据!A:AG,11,0),"")</f>
        <v/>
      </c>
      <c r="G3520" s="10">
        <f>IFERROR(VLOOKUP(ROW(源数据!A3505)-1,源数据!A:AG,12,0),0)</f>
        <v/>
      </c>
      <c r="H3520" s="17">
        <f>IFERROR(G3520/F3520,"")</f>
        <v/>
      </c>
      <c r="I3520" s="17">
        <f>IFERROR(VLOOKUP(ROW(源数据!A3505)-1,源数据!A:AG,21,0),"")</f>
        <v/>
      </c>
      <c r="J3520" s="10">
        <f>IFERROR(VLOOKUP(ROW(源数据!A3505)-1,源数据!A:AG,19,0),"")</f>
        <v/>
      </c>
      <c r="K3520" s="17">
        <f>IFERROR(VLOOKUP(ROW(源数据!A3505)-1,源数据!A:AG,21,0),0)</f>
        <v/>
      </c>
      <c r="L3520" s="17">
        <f>IFERROR(VLOOKUP(ROW(源数据!A3505)-1,源数据!A:AG,17,0),0)</f>
        <v/>
      </c>
      <c r="M3520" s="51">
        <f>IFERROR(VLOOKUP(ROW(源数据!A3505)-1,源数据!A:AG,15,0),"")</f>
        <v/>
      </c>
    </row>
    <row r="3521">
      <c r="A3521" s="10" t="n">
        <v>3505</v>
      </c>
      <c r="B3521" s="10">
        <f>IFERROR(VLOOKUP(ROW(源数据!A3506)-1,源数据!A:AG,33,0),"")</f>
        <v/>
      </c>
      <c r="C3521" s="10">
        <f>IFERROR(VLOOKUP(ROW(源数据!A3506)-1,源数据!A:AG,9,0),"")</f>
        <v/>
      </c>
      <c r="D3521" s="35">
        <f>IFERROR(VLOOKUP(ROW(源数据!A3506)-1,源数据!A:AG,8,0),"")</f>
        <v/>
      </c>
      <c r="E3521" s="35">
        <f>IFERROR(VLOOKUP(ROW(源数据!A3506)-1,源数据!A:AG,10,0),"")</f>
        <v/>
      </c>
      <c r="F3521" s="10">
        <f>IFERROR(VLOOKUP(ROW(源数据!A3506)-1,源数据!A:AG,11,0),"")</f>
        <v/>
      </c>
      <c r="G3521" s="10">
        <f>IFERROR(VLOOKUP(ROW(源数据!A3506)-1,源数据!A:AG,12,0),0)</f>
        <v/>
      </c>
      <c r="H3521" s="17">
        <f>IFERROR(G3521/F3521,"")</f>
        <v/>
      </c>
      <c r="I3521" s="17">
        <f>IFERROR(VLOOKUP(ROW(源数据!A3506)-1,源数据!A:AG,21,0),"")</f>
        <v/>
      </c>
      <c r="J3521" s="10">
        <f>IFERROR(VLOOKUP(ROW(源数据!A3506)-1,源数据!A:AG,19,0),"")</f>
        <v/>
      </c>
      <c r="K3521" s="17">
        <f>IFERROR(VLOOKUP(ROW(源数据!A3506)-1,源数据!A:AG,21,0),0)</f>
        <v/>
      </c>
      <c r="L3521" s="17">
        <f>IFERROR(VLOOKUP(ROW(源数据!A3506)-1,源数据!A:AG,17,0),0)</f>
        <v/>
      </c>
      <c r="M3521" s="51">
        <f>IFERROR(VLOOKUP(ROW(源数据!A3506)-1,源数据!A:AG,15,0),"")</f>
        <v/>
      </c>
    </row>
    <row r="3522">
      <c r="A3522" s="10" t="n">
        <v>3506</v>
      </c>
      <c r="B3522" s="10">
        <f>IFERROR(VLOOKUP(ROW(源数据!A3507)-1,源数据!A:AG,33,0),"")</f>
        <v/>
      </c>
      <c r="C3522" s="10">
        <f>IFERROR(VLOOKUP(ROW(源数据!A3507)-1,源数据!A:AG,9,0),"")</f>
        <v/>
      </c>
      <c r="D3522" s="35">
        <f>IFERROR(VLOOKUP(ROW(源数据!A3507)-1,源数据!A:AG,8,0),"")</f>
        <v/>
      </c>
      <c r="E3522" s="35">
        <f>IFERROR(VLOOKUP(ROW(源数据!A3507)-1,源数据!A:AG,10,0),"")</f>
        <v/>
      </c>
      <c r="F3522" s="10">
        <f>IFERROR(VLOOKUP(ROW(源数据!A3507)-1,源数据!A:AG,11,0),"")</f>
        <v/>
      </c>
      <c r="G3522" s="10">
        <f>IFERROR(VLOOKUP(ROW(源数据!A3507)-1,源数据!A:AG,12,0),0)</f>
        <v/>
      </c>
      <c r="H3522" s="17">
        <f>IFERROR(G3522/F3522,"")</f>
        <v/>
      </c>
      <c r="I3522" s="17">
        <f>IFERROR(VLOOKUP(ROW(源数据!A3507)-1,源数据!A:AG,21,0),"")</f>
        <v/>
      </c>
      <c r="J3522" s="10">
        <f>IFERROR(VLOOKUP(ROW(源数据!A3507)-1,源数据!A:AG,19,0),"")</f>
        <v/>
      </c>
      <c r="K3522" s="17">
        <f>IFERROR(VLOOKUP(ROW(源数据!A3507)-1,源数据!A:AG,21,0),0)</f>
        <v/>
      </c>
      <c r="L3522" s="17">
        <f>IFERROR(VLOOKUP(ROW(源数据!A3507)-1,源数据!A:AG,17,0),0)</f>
        <v/>
      </c>
      <c r="M3522" s="51">
        <f>IFERROR(VLOOKUP(ROW(源数据!A3507)-1,源数据!A:AG,15,0),"")</f>
        <v/>
      </c>
    </row>
    <row r="3523">
      <c r="A3523" s="10" t="n">
        <v>3507</v>
      </c>
      <c r="B3523" s="10">
        <f>IFERROR(VLOOKUP(ROW(源数据!A3508)-1,源数据!A:AG,33,0),"")</f>
        <v/>
      </c>
      <c r="C3523" s="10">
        <f>IFERROR(VLOOKUP(ROW(源数据!A3508)-1,源数据!A:AG,9,0),"")</f>
        <v/>
      </c>
      <c r="D3523" s="35">
        <f>IFERROR(VLOOKUP(ROW(源数据!A3508)-1,源数据!A:AG,8,0),"")</f>
        <v/>
      </c>
      <c r="E3523" s="35">
        <f>IFERROR(VLOOKUP(ROW(源数据!A3508)-1,源数据!A:AG,10,0),"")</f>
        <v/>
      </c>
      <c r="F3523" s="10">
        <f>IFERROR(VLOOKUP(ROW(源数据!A3508)-1,源数据!A:AG,11,0),"")</f>
        <v/>
      </c>
      <c r="G3523" s="10">
        <f>IFERROR(VLOOKUP(ROW(源数据!A3508)-1,源数据!A:AG,12,0),0)</f>
        <v/>
      </c>
      <c r="H3523" s="17">
        <f>IFERROR(G3523/F3523,"")</f>
        <v/>
      </c>
      <c r="I3523" s="17">
        <f>IFERROR(VLOOKUP(ROW(源数据!A3508)-1,源数据!A:AG,21,0),"")</f>
        <v/>
      </c>
      <c r="J3523" s="10">
        <f>IFERROR(VLOOKUP(ROW(源数据!A3508)-1,源数据!A:AG,19,0),"")</f>
        <v/>
      </c>
      <c r="K3523" s="17">
        <f>IFERROR(VLOOKUP(ROW(源数据!A3508)-1,源数据!A:AG,21,0),0)</f>
        <v/>
      </c>
      <c r="L3523" s="17">
        <f>IFERROR(VLOOKUP(ROW(源数据!A3508)-1,源数据!A:AG,17,0),0)</f>
        <v/>
      </c>
      <c r="M3523" s="51">
        <f>IFERROR(VLOOKUP(ROW(源数据!A3508)-1,源数据!A:AG,15,0),"")</f>
        <v/>
      </c>
    </row>
    <row r="3524">
      <c r="A3524" s="10" t="n">
        <v>3508</v>
      </c>
      <c r="B3524" s="10">
        <f>IFERROR(VLOOKUP(ROW(源数据!A3509)-1,源数据!A:AG,33,0),"")</f>
        <v/>
      </c>
      <c r="C3524" s="10">
        <f>IFERROR(VLOOKUP(ROW(源数据!A3509)-1,源数据!A:AG,9,0),"")</f>
        <v/>
      </c>
      <c r="D3524" s="35">
        <f>IFERROR(VLOOKUP(ROW(源数据!A3509)-1,源数据!A:AG,8,0),"")</f>
        <v/>
      </c>
      <c r="E3524" s="35">
        <f>IFERROR(VLOOKUP(ROW(源数据!A3509)-1,源数据!A:AG,10,0),"")</f>
        <v/>
      </c>
      <c r="F3524" s="10">
        <f>IFERROR(VLOOKUP(ROW(源数据!A3509)-1,源数据!A:AG,11,0),"")</f>
        <v/>
      </c>
      <c r="G3524" s="10">
        <f>IFERROR(VLOOKUP(ROW(源数据!A3509)-1,源数据!A:AG,12,0),0)</f>
        <v/>
      </c>
      <c r="H3524" s="17">
        <f>IFERROR(G3524/F3524,"")</f>
        <v/>
      </c>
      <c r="I3524" s="17">
        <f>IFERROR(VLOOKUP(ROW(源数据!A3509)-1,源数据!A:AG,21,0),"")</f>
        <v/>
      </c>
      <c r="J3524" s="10">
        <f>IFERROR(VLOOKUP(ROW(源数据!A3509)-1,源数据!A:AG,19,0),"")</f>
        <v/>
      </c>
      <c r="K3524" s="17">
        <f>IFERROR(VLOOKUP(ROW(源数据!A3509)-1,源数据!A:AG,21,0),0)</f>
        <v/>
      </c>
      <c r="L3524" s="17">
        <f>IFERROR(VLOOKUP(ROW(源数据!A3509)-1,源数据!A:AG,17,0),0)</f>
        <v/>
      </c>
      <c r="M3524" s="51">
        <f>IFERROR(VLOOKUP(ROW(源数据!A3509)-1,源数据!A:AG,15,0),"")</f>
        <v/>
      </c>
    </row>
    <row r="3525">
      <c r="A3525" s="10" t="n">
        <v>3509</v>
      </c>
      <c r="B3525" s="10">
        <f>IFERROR(VLOOKUP(ROW(源数据!A3510)-1,源数据!A:AG,33,0),"")</f>
        <v/>
      </c>
      <c r="C3525" s="10">
        <f>IFERROR(VLOOKUP(ROW(源数据!A3510)-1,源数据!A:AG,9,0),"")</f>
        <v/>
      </c>
      <c r="D3525" s="35">
        <f>IFERROR(VLOOKUP(ROW(源数据!A3510)-1,源数据!A:AG,8,0),"")</f>
        <v/>
      </c>
      <c r="E3525" s="35">
        <f>IFERROR(VLOOKUP(ROW(源数据!A3510)-1,源数据!A:AG,10,0),"")</f>
        <v/>
      </c>
      <c r="F3525" s="10">
        <f>IFERROR(VLOOKUP(ROW(源数据!A3510)-1,源数据!A:AG,11,0),"")</f>
        <v/>
      </c>
      <c r="G3525" s="10">
        <f>IFERROR(VLOOKUP(ROW(源数据!A3510)-1,源数据!A:AG,12,0),0)</f>
        <v/>
      </c>
      <c r="H3525" s="17">
        <f>IFERROR(G3525/F3525,"")</f>
        <v/>
      </c>
      <c r="I3525" s="17">
        <f>IFERROR(VLOOKUP(ROW(源数据!A3510)-1,源数据!A:AG,21,0),"")</f>
        <v/>
      </c>
      <c r="J3525" s="10">
        <f>IFERROR(VLOOKUP(ROW(源数据!A3510)-1,源数据!A:AG,19,0),"")</f>
        <v/>
      </c>
      <c r="K3525" s="17">
        <f>IFERROR(VLOOKUP(ROW(源数据!A3510)-1,源数据!A:AG,21,0),0)</f>
        <v/>
      </c>
      <c r="L3525" s="17">
        <f>IFERROR(VLOOKUP(ROW(源数据!A3510)-1,源数据!A:AG,17,0),0)</f>
        <v/>
      </c>
      <c r="M3525" s="51">
        <f>IFERROR(VLOOKUP(ROW(源数据!A3510)-1,源数据!A:AG,15,0),"")</f>
        <v/>
      </c>
    </row>
    <row r="3526">
      <c r="A3526" s="10" t="n">
        <v>3510</v>
      </c>
      <c r="B3526" s="10">
        <f>IFERROR(VLOOKUP(ROW(源数据!A3511)-1,源数据!A:AG,33,0),"")</f>
        <v/>
      </c>
      <c r="C3526" s="10">
        <f>IFERROR(VLOOKUP(ROW(源数据!A3511)-1,源数据!A:AG,9,0),"")</f>
        <v/>
      </c>
      <c r="D3526" s="35">
        <f>IFERROR(VLOOKUP(ROW(源数据!A3511)-1,源数据!A:AG,8,0),"")</f>
        <v/>
      </c>
      <c r="E3526" s="35">
        <f>IFERROR(VLOOKUP(ROW(源数据!A3511)-1,源数据!A:AG,10,0),"")</f>
        <v/>
      </c>
      <c r="F3526" s="10">
        <f>IFERROR(VLOOKUP(ROW(源数据!A3511)-1,源数据!A:AG,11,0),"")</f>
        <v/>
      </c>
      <c r="G3526" s="10">
        <f>IFERROR(VLOOKUP(ROW(源数据!A3511)-1,源数据!A:AG,12,0),0)</f>
        <v/>
      </c>
      <c r="H3526" s="17">
        <f>IFERROR(G3526/F3526,"")</f>
        <v/>
      </c>
      <c r="I3526" s="17">
        <f>IFERROR(VLOOKUP(ROW(源数据!A3511)-1,源数据!A:AG,21,0),"")</f>
        <v/>
      </c>
      <c r="J3526" s="10">
        <f>IFERROR(VLOOKUP(ROW(源数据!A3511)-1,源数据!A:AG,19,0),"")</f>
        <v/>
      </c>
      <c r="K3526" s="17">
        <f>IFERROR(VLOOKUP(ROW(源数据!A3511)-1,源数据!A:AG,21,0),0)</f>
        <v/>
      </c>
      <c r="L3526" s="17">
        <f>IFERROR(VLOOKUP(ROW(源数据!A3511)-1,源数据!A:AG,17,0),0)</f>
        <v/>
      </c>
      <c r="M3526" s="51">
        <f>IFERROR(VLOOKUP(ROW(源数据!A3511)-1,源数据!A:AG,15,0),"")</f>
        <v/>
      </c>
    </row>
    <row r="3527">
      <c r="A3527" s="10" t="n">
        <v>3511</v>
      </c>
      <c r="B3527" s="10">
        <f>IFERROR(VLOOKUP(ROW(源数据!A3512)-1,源数据!A:AG,33,0),"")</f>
        <v/>
      </c>
      <c r="C3527" s="10">
        <f>IFERROR(VLOOKUP(ROW(源数据!A3512)-1,源数据!A:AG,9,0),"")</f>
        <v/>
      </c>
      <c r="D3527" s="35">
        <f>IFERROR(VLOOKUP(ROW(源数据!A3512)-1,源数据!A:AG,8,0),"")</f>
        <v/>
      </c>
      <c r="E3527" s="35">
        <f>IFERROR(VLOOKUP(ROW(源数据!A3512)-1,源数据!A:AG,10,0),"")</f>
        <v/>
      </c>
      <c r="F3527" s="10">
        <f>IFERROR(VLOOKUP(ROW(源数据!A3512)-1,源数据!A:AG,11,0),"")</f>
        <v/>
      </c>
      <c r="G3527" s="10">
        <f>IFERROR(VLOOKUP(ROW(源数据!A3512)-1,源数据!A:AG,12,0),0)</f>
        <v/>
      </c>
      <c r="H3527" s="17">
        <f>IFERROR(G3527/F3527,"")</f>
        <v/>
      </c>
      <c r="I3527" s="17">
        <f>IFERROR(VLOOKUP(ROW(源数据!A3512)-1,源数据!A:AG,21,0),"")</f>
        <v/>
      </c>
      <c r="J3527" s="10">
        <f>IFERROR(VLOOKUP(ROW(源数据!A3512)-1,源数据!A:AG,19,0),"")</f>
        <v/>
      </c>
      <c r="K3527" s="17">
        <f>IFERROR(VLOOKUP(ROW(源数据!A3512)-1,源数据!A:AG,21,0),0)</f>
        <v/>
      </c>
      <c r="L3527" s="17">
        <f>IFERROR(VLOOKUP(ROW(源数据!A3512)-1,源数据!A:AG,17,0),0)</f>
        <v/>
      </c>
      <c r="M3527" s="51">
        <f>IFERROR(VLOOKUP(ROW(源数据!A3512)-1,源数据!A:AG,15,0),"")</f>
        <v/>
      </c>
    </row>
    <row r="3528">
      <c r="A3528" s="10" t="n">
        <v>3512</v>
      </c>
      <c r="B3528" s="10">
        <f>IFERROR(VLOOKUP(ROW(源数据!A3513)-1,源数据!A:AG,33,0),"")</f>
        <v/>
      </c>
      <c r="C3528" s="10">
        <f>IFERROR(VLOOKUP(ROW(源数据!A3513)-1,源数据!A:AG,9,0),"")</f>
        <v/>
      </c>
      <c r="D3528" s="35">
        <f>IFERROR(VLOOKUP(ROW(源数据!A3513)-1,源数据!A:AG,8,0),"")</f>
        <v/>
      </c>
      <c r="E3528" s="35">
        <f>IFERROR(VLOOKUP(ROW(源数据!A3513)-1,源数据!A:AG,10,0),"")</f>
        <v/>
      </c>
      <c r="F3528" s="10">
        <f>IFERROR(VLOOKUP(ROW(源数据!A3513)-1,源数据!A:AG,11,0),"")</f>
        <v/>
      </c>
      <c r="G3528" s="10">
        <f>IFERROR(VLOOKUP(ROW(源数据!A3513)-1,源数据!A:AG,12,0),0)</f>
        <v/>
      </c>
      <c r="H3528" s="17">
        <f>IFERROR(G3528/F3528,"")</f>
        <v/>
      </c>
      <c r="I3528" s="17">
        <f>IFERROR(VLOOKUP(ROW(源数据!A3513)-1,源数据!A:AG,21,0),"")</f>
        <v/>
      </c>
      <c r="J3528" s="10">
        <f>IFERROR(VLOOKUP(ROW(源数据!A3513)-1,源数据!A:AG,19,0),"")</f>
        <v/>
      </c>
      <c r="K3528" s="17">
        <f>IFERROR(VLOOKUP(ROW(源数据!A3513)-1,源数据!A:AG,21,0),0)</f>
        <v/>
      </c>
      <c r="L3528" s="17">
        <f>IFERROR(VLOOKUP(ROW(源数据!A3513)-1,源数据!A:AG,17,0),0)</f>
        <v/>
      </c>
      <c r="M3528" s="51">
        <f>IFERROR(VLOOKUP(ROW(源数据!A3513)-1,源数据!A:AG,15,0),"")</f>
        <v/>
      </c>
    </row>
    <row r="3529">
      <c r="A3529" s="10" t="n">
        <v>3513</v>
      </c>
      <c r="B3529" s="10">
        <f>IFERROR(VLOOKUP(ROW(源数据!A3514)-1,源数据!A:AG,33,0),"")</f>
        <v/>
      </c>
      <c r="C3529" s="10">
        <f>IFERROR(VLOOKUP(ROW(源数据!A3514)-1,源数据!A:AG,9,0),"")</f>
        <v/>
      </c>
      <c r="D3529" s="35">
        <f>IFERROR(VLOOKUP(ROW(源数据!A3514)-1,源数据!A:AG,8,0),"")</f>
        <v/>
      </c>
      <c r="E3529" s="35">
        <f>IFERROR(VLOOKUP(ROW(源数据!A3514)-1,源数据!A:AG,10,0),"")</f>
        <v/>
      </c>
      <c r="F3529" s="10">
        <f>IFERROR(VLOOKUP(ROW(源数据!A3514)-1,源数据!A:AG,11,0),"")</f>
        <v/>
      </c>
      <c r="G3529" s="10">
        <f>IFERROR(VLOOKUP(ROW(源数据!A3514)-1,源数据!A:AG,12,0),0)</f>
        <v/>
      </c>
      <c r="H3529" s="17">
        <f>IFERROR(G3529/F3529,"")</f>
        <v/>
      </c>
      <c r="I3529" s="17">
        <f>IFERROR(VLOOKUP(ROW(源数据!A3514)-1,源数据!A:AG,21,0),"")</f>
        <v/>
      </c>
      <c r="J3529" s="10">
        <f>IFERROR(VLOOKUP(ROW(源数据!A3514)-1,源数据!A:AG,19,0),"")</f>
        <v/>
      </c>
      <c r="K3529" s="17">
        <f>IFERROR(VLOOKUP(ROW(源数据!A3514)-1,源数据!A:AG,21,0),0)</f>
        <v/>
      </c>
      <c r="L3529" s="17">
        <f>IFERROR(VLOOKUP(ROW(源数据!A3514)-1,源数据!A:AG,17,0),0)</f>
        <v/>
      </c>
      <c r="M3529" s="51">
        <f>IFERROR(VLOOKUP(ROW(源数据!A3514)-1,源数据!A:AG,15,0),"")</f>
        <v/>
      </c>
    </row>
    <row r="3530">
      <c r="A3530" s="10" t="n">
        <v>3514</v>
      </c>
      <c r="B3530" s="10">
        <f>IFERROR(VLOOKUP(ROW(源数据!A3515)-1,源数据!A:AG,33,0),"")</f>
        <v/>
      </c>
      <c r="C3530" s="10">
        <f>IFERROR(VLOOKUP(ROW(源数据!A3515)-1,源数据!A:AG,9,0),"")</f>
        <v/>
      </c>
      <c r="D3530" s="35">
        <f>IFERROR(VLOOKUP(ROW(源数据!A3515)-1,源数据!A:AG,8,0),"")</f>
        <v/>
      </c>
      <c r="E3530" s="35">
        <f>IFERROR(VLOOKUP(ROW(源数据!A3515)-1,源数据!A:AG,10,0),"")</f>
        <v/>
      </c>
      <c r="F3530" s="10">
        <f>IFERROR(VLOOKUP(ROW(源数据!A3515)-1,源数据!A:AG,11,0),"")</f>
        <v/>
      </c>
      <c r="G3530" s="10">
        <f>IFERROR(VLOOKUP(ROW(源数据!A3515)-1,源数据!A:AG,12,0),0)</f>
        <v/>
      </c>
      <c r="H3530" s="17">
        <f>IFERROR(G3530/F3530,"")</f>
        <v/>
      </c>
      <c r="I3530" s="17">
        <f>IFERROR(VLOOKUP(ROW(源数据!A3515)-1,源数据!A:AG,21,0),"")</f>
        <v/>
      </c>
      <c r="J3530" s="10">
        <f>IFERROR(VLOOKUP(ROW(源数据!A3515)-1,源数据!A:AG,19,0),"")</f>
        <v/>
      </c>
      <c r="K3530" s="17">
        <f>IFERROR(VLOOKUP(ROW(源数据!A3515)-1,源数据!A:AG,21,0),0)</f>
        <v/>
      </c>
      <c r="L3530" s="17">
        <f>IFERROR(VLOOKUP(ROW(源数据!A3515)-1,源数据!A:AG,17,0),0)</f>
        <v/>
      </c>
      <c r="M3530" s="51">
        <f>IFERROR(VLOOKUP(ROW(源数据!A3515)-1,源数据!A:AG,15,0),"")</f>
        <v/>
      </c>
    </row>
    <row r="3531">
      <c r="A3531" s="10" t="n">
        <v>3515</v>
      </c>
      <c r="B3531" s="10">
        <f>IFERROR(VLOOKUP(ROW(源数据!A3516)-1,源数据!A:AG,33,0),"")</f>
        <v/>
      </c>
      <c r="C3531" s="10">
        <f>IFERROR(VLOOKUP(ROW(源数据!A3516)-1,源数据!A:AG,9,0),"")</f>
        <v/>
      </c>
      <c r="D3531" s="35">
        <f>IFERROR(VLOOKUP(ROW(源数据!A3516)-1,源数据!A:AG,8,0),"")</f>
        <v/>
      </c>
      <c r="E3531" s="35">
        <f>IFERROR(VLOOKUP(ROW(源数据!A3516)-1,源数据!A:AG,10,0),"")</f>
        <v/>
      </c>
      <c r="F3531" s="10">
        <f>IFERROR(VLOOKUP(ROW(源数据!A3516)-1,源数据!A:AG,11,0),"")</f>
        <v/>
      </c>
      <c r="G3531" s="10">
        <f>IFERROR(VLOOKUP(ROW(源数据!A3516)-1,源数据!A:AG,12,0),0)</f>
        <v/>
      </c>
      <c r="H3531" s="17">
        <f>IFERROR(G3531/F3531,"")</f>
        <v/>
      </c>
      <c r="I3531" s="17">
        <f>IFERROR(VLOOKUP(ROW(源数据!A3516)-1,源数据!A:AG,21,0),"")</f>
        <v/>
      </c>
      <c r="J3531" s="10">
        <f>IFERROR(VLOOKUP(ROW(源数据!A3516)-1,源数据!A:AG,19,0),"")</f>
        <v/>
      </c>
      <c r="K3531" s="17">
        <f>IFERROR(VLOOKUP(ROW(源数据!A3516)-1,源数据!A:AG,21,0),0)</f>
        <v/>
      </c>
      <c r="L3531" s="17">
        <f>IFERROR(VLOOKUP(ROW(源数据!A3516)-1,源数据!A:AG,17,0),0)</f>
        <v/>
      </c>
      <c r="M3531" s="51">
        <f>IFERROR(VLOOKUP(ROW(源数据!A3516)-1,源数据!A:AG,15,0),"")</f>
        <v/>
      </c>
    </row>
    <row r="3532">
      <c r="A3532" s="10" t="n">
        <v>3516</v>
      </c>
      <c r="B3532" s="10">
        <f>IFERROR(VLOOKUP(ROW(源数据!A3517)-1,源数据!A:AG,33,0),"")</f>
        <v/>
      </c>
      <c r="C3532" s="10">
        <f>IFERROR(VLOOKUP(ROW(源数据!A3517)-1,源数据!A:AG,9,0),"")</f>
        <v/>
      </c>
      <c r="D3532" s="35">
        <f>IFERROR(VLOOKUP(ROW(源数据!A3517)-1,源数据!A:AG,8,0),"")</f>
        <v/>
      </c>
      <c r="E3532" s="35">
        <f>IFERROR(VLOOKUP(ROW(源数据!A3517)-1,源数据!A:AG,10,0),"")</f>
        <v/>
      </c>
      <c r="F3532" s="10">
        <f>IFERROR(VLOOKUP(ROW(源数据!A3517)-1,源数据!A:AG,11,0),"")</f>
        <v/>
      </c>
      <c r="G3532" s="10">
        <f>IFERROR(VLOOKUP(ROW(源数据!A3517)-1,源数据!A:AG,12,0),0)</f>
        <v/>
      </c>
      <c r="H3532" s="17">
        <f>IFERROR(G3532/F3532,"")</f>
        <v/>
      </c>
      <c r="I3532" s="17">
        <f>IFERROR(VLOOKUP(ROW(源数据!A3517)-1,源数据!A:AG,21,0),"")</f>
        <v/>
      </c>
      <c r="J3532" s="10">
        <f>IFERROR(VLOOKUP(ROW(源数据!A3517)-1,源数据!A:AG,19,0),"")</f>
        <v/>
      </c>
      <c r="K3532" s="17">
        <f>IFERROR(VLOOKUP(ROW(源数据!A3517)-1,源数据!A:AG,21,0),0)</f>
        <v/>
      </c>
      <c r="L3532" s="17">
        <f>IFERROR(VLOOKUP(ROW(源数据!A3517)-1,源数据!A:AG,17,0),0)</f>
        <v/>
      </c>
      <c r="M3532" s="51">
        <f>IFERROR(VLOOKUP(ROW(源数据!A3517)-1,源数据!A:AG,15,0),"")</f>
        <v/>
      </c>
    </row>
    <row r="3533">
      <c r="A3533" s="10" t="n">
        <v>3517</v>
      </c>
      <c r="B3533" s="10">
        <f>IFERROR(VLOOKUP(ROW(源数据!A3518)-1,源数据!A:AG,33,0),"")</f>
        <v/>
      </c>
      <c r="C3533" s="10">
        <f>IFERROR(VLOOKUP(ROW(源数据!A3518)-1,源数据!A:AG,9,0),"")</f>
        <v/>
      </c>
      <c r="D3533" s="35">
        <f>IFERROR(VLOOKUP(ROW(源数据!A3518)-1,源数据!A:AG,8,0),"")</f>
        <v/>
      </c>
      <c r="E3533" s="35">
        <f>IFERROR(VLOOKUP(ROW(源数据!A3518)-1,源数据!A:AG,10,0),"")</f>
        <v/>
      </c>
      <c r="F3533" s="10">
        <f>IFERROR(VLOOKUP(ROW(源数据!A3518)-1,源数据!A:AG,11,0),"")</f>
        <v/>
      </c>
      <c r="G3533" s="10">
        <f>IFERROR(VLOOKUP(ROW(源数据!A3518)-1,源数据!A:AG,12,0),0)</f>
        <v/>
      </c>
      <c r="H3533" s="17">
        <f>IFERROR(G3533/F3533,"")</f>
        <v/>
      </c>
      <c r="I3533" s="17">
        <f>IFERROR(VLOOKUP(ROW(源数据!A3518)-1,源数据!A:AG,21,0),"")</f>
        <v/>
      </c>
      <c r="J3533" s="10">
        <f>IFERROR(VLOOKUP(ROW(源数据!A3518)-1,源数据!A:AG,19,0),"")</f>
        <v/>
      </c>
      <c r="K3533" s="17">
        <f>IFERROR(VLOOKUP(ROW(源数据!A3518)-1,源数据!A:AG,21,0),0)</f>
        <v/>
      </c>
      <c r="L3533" s="17">
        <f>IFERROR(VLOOKUP(ROW(源数据!A3518)-1,源数据!A:AG,17,0),0)</f>
        <v/>
      </c>
      <c r="M3533" s="51">
        <f>IFERROR(VLOOKUP(ROW(源数据!A3518)-1,源数据!A:AG,15,0),"")</f>
        <v/>
      </c>
    </row>
    <row r="3534">
      <c r="A3534" s="10" t="n">
        <v>3518</v>
      </c>
      <c r="B3534" s="10">
        <f>IFERROR(VLOOKUP(ROW(源数据!A3519)-1,源数据!A:AG,33,0),"")</f>
        <v/>
      </c>
      <c r="C3534" s="10">
        <f>IFERROR(VLOOKUP(ROW(源数据!A3519)-1,源数据!A:AG,9,0),"")</f>
        <v/>
      </c>
      <c r="D3534" s="35">
        <f>IFERROR(VLOOKUP(ROW(源数据!A3519)-1,源数据!A:AG,8,0),"")</f>
        <v/>
      </c>
      <c r="E3534" s="35">
        <f>IFERROR(VLOOKUP(ROW(源数据!A3519)-1,源数据!A:AG,10,0),"")</f>
        <v/>
      </c>
      <c r="F3534" s="10">
        <f>IFERROR(VLOOKUP(ROW(源数据!A3519)-1,源数据!A:AG,11,0),"")</f>
        <v/>
      </c>
      <c r="G3534" s="10">
        <f>IFERROR(VLOOKUP(ROW(源数据!A3519)-1,源数据!A:AG,12,0),0)</f>
        <v/>
      </c>
      <c r="H3534" s="17">
        <f>IFERROR(G3534/F3534,"")</f>
        <v/>
      </c>
      <c r="I3534" s="17">
        <f>IFERROR(VLOOKUP(ROW(源数据!A3519)-1,源数据!A:AG,21,0),"")</f>
        <v/>
      </c>
      <c r="J3534" s="10">
        <f>IFERROR(VLOOKUP(ROW(源数据!A3519)-1,源数据!A:AG,19,0),"")</f>
        <v/>
      </c>
      <c r="K3534" s="17">
        <f>IFERROR(VLOOKUP(ROW(源数据!A3519)-1,源数据!A:AG,21,0),0)</f>
        <v/>
      </c>
      <c r="L3534" s="17">
        <f>IFERROR(VLOOKUP(ROW(源数据!A3519)-1,源数据!A:AG,17,0),0)</f>
        <v/>
      </c>
      <c r="M3534" s="51">
        <f>IFERROR(VLOOKUP(ROW(源数据!A3519)-1,源数据!A:AG,15,0),"")</f>
        <v/>
      </c>
    </row>
    <row r="3535">
      <c r="A3535" s="10" t="n">
        <v>3519</v>
      </c>
      <c r="B3535" s="10">
        <f>IFERROR(VLOOKUP(ROW(源数据!A3520)-1,源数据!A:AG,33,0),"")</f>
        <v/>
      </c>
      <c r="C3535" s="10">
        <f>IFERROR(VLOOKUP(ROW(源数据!A3520)-1,源数据!A:AG,9,0),"")</f>
        <v/>
      </c>
      <c r="D3535" s="35">
        <f>IFERROR(VLOOKUP(ROW(源数据!A3520)-1,源数据!A:AG,8,0),"")</f>
        <v/>
      </c>
      <c r="E3535" s="35">
        <f>IFERROR(VLOOKUP(ROW(源数据!A3520)-1,源数据!A:AG,10,0),"")</f>
        <v/>
      </c>
      <c r="F3535" s="10">
        <f>IFERROR(VLOOKUP(ROW(源数据!A3520)-1,源数据!A:AG,11,0),"")</f>
        <v/>
      </c>
      <c r="G3535" s="10">
        <f>IFERROR(VLOOKUP(ROW(源数据!A3520)-1,源数据!A:AG,12,0),0)</f>
        <v/>
      </c>
      <c r="H3535" s="17">
        <f>IFERROR(G3535/F3535,"")</f>
        <v/>
      </c>
      <c r="I3535" s="17">
        <f>IFERROR(VLOOKUP(ROW(源数据!A3520)-1,源数据!A:AG,21,0),"")</f>
        <v/>
      </c>
      <c r="J3535" s="10">
        <f>IFERROR(VLOOKUP(ROW(源数据!A3520)-1,源数据!A:AG,19,0),"")</f>
        <v/>
      </c>
      <c r="K3535" s="17">
        <f>IFERROR(VLOOKUP(ROW(源数据!A3520)-1,源数据!A:AG,21,0),0)</f>
        <v/>
      </c>
      <c r="L3535" s="17">
        <f>IFERROR(VLOOKUP(ROW(源数据!A3520)-1,源数据!A:AG,17,0),0)</f>
        <v/>
      </c>
      <c r="M3535" s="51">
        <f>IFERROR(VLOOKUP(ROW(源数据!A3520)-1,源数据!A:AG,15,0),"")</f>
        <v/>
      </c>
    </row>
    <row r="3536">
      <c r="A3536" s="10" t="n">
        <v>3520</v>
      </c>
      <c r="B3536" s="10">
        <f>IFERROR(VLOOKUP(ROW(源数据!A3521)-1,源数据!A:AG,33,0),"")</f>
        <v/>
      </c>
      <c r="C3536" s="10">
        <f>IFERROR(VLOOKUP(ROW(源数据!A3521)-1,源数据!A:AG,9,0),"")</f>
        <v/>
      </c>
      <c r="D3536" s="35">
        <f>IFERROR(VLOOKUP(ROW(源数据!A3521)-1,源数据!A:AG,8,0),"")</f>
        <v/>
      </c>
      <c r="E3536" s="35">
        <f>IFERROR(VLOOKUP(ROW(源数据!A3521)-1,源数据!A:AG,10,0),"")</f>
        <v/>
      </c>
      <c r="F3536" s="10">
        <f>IFERROR(VLOOKUP(ROW(源数据!A3521)-1,源数据!A:AG,11,0),"")</f>
        <v/>
      </c>
      <c r="G3536" s="10">
        <f>IFERROR(VLOOKUP(ROW(源数据!A3521)-1,源数据!A:AG,12,0),0)</f>
        <v/>
      </c>
      <c r="H3536" s="17">
        <f>IFERROR(G3536/F3536,"")</f>
        <v/>
      </c>
      <c r="I3536" s="17">
        <f>IFERROR(VLOOKUP(ROW(源数据!A3521)-1,源数据!A:AG,21,0),"")</f>
        <v/>
      </c>
      <c r="J3536" s="10">
        <f>IFERROR(VLOOKUP(ROW(源数据!A3521)-1,源数据!A:AG,19,0),"")</f>
        <v/>
      </c>
      <c r="K3536" s="17">
        <f>IFERROR(VLOOKUP(ROW(源数据!A3521)-1,源数据!A:AG,21,0),0)</f>
        <v/>
      </c>
      <c r="L3536" s="17">
        <f>IFERROR(VLOOKUP(ROW(源数据!A3521)-1,源数据!A:AG,17,0),0)</f>
        <v/>
      </c>
      <c r="M3536" s="51">
        <f>IFERROR(VLOOKUP(ROW(源数据!A3521)-1,源数据!A:AG,15,0),"")</f>
        <v/>
      </c>
    </row>
    <row r="3537">
      <c r="A3537" s="10" t="n">
        <v>3521</v>
      </c>
      <c r="B3537" s="10">
        <f>IFERROR(VLOOKUP(ROW(源数据!A3522)-1,源数据!A:AG,33,0),"")</f>
        <v/>
      </c>
      <c r="C3537" s="10">
        <f>IFERROR(VLOOKUP(ROW(源数据!A3522)-1,源数据!A:AG,9,0),"")</f>
        <v/>
      </c>
      <c r="D3537" s="35">
        <f>IFERROR(VLOOKUP(ROW(源数据!A3522)-1,源数据!A:AG,8,0),"")</f>
        <v/>
      </c>
      <c r="E3537" s="35">
        <f>IFERROR(VLOOKUP(ROW(源数据!A3522)-1,源数据!A:AG,10,0),"")</f>
        <v/>
      </c>
      <c r="F3537" s="10">
        <f>IFERROR(VLOOKUP(ROW(源数据!A3522)-1,源数据!A:AG,11,0),"")</f>
        <v/>
      </c>
      <c r="G3537" s="10">
        <f>IFERROR(VLOOKUP(ROW(源数据!A3522)-1,源数据!A:AG,12,0),0)</f>
        <v/>
      </c>
      <c r="H3537" s="17">
        <f>IFERROR(G3537/F3537,"")</f>
        <v/>
      </c>
      <c r="I3537" s="17">
        <f>IFERROR(VLOOKUP(ROW(源数据!A3522)-1,源数据!A:AG,21,0),"")</f>
        <v/>
      </c>
      <c r="J3537" s="10">
        <f>IFERROR(VLOOKUP(ROW(源数据!A3522)-1,源数据!A:AG,19,0),"")</f>
        <v/>
      </c>
      <c r="K3537" s="17">
        <f>IFERROR(VLOOKUP(ROW(源数据!A3522)-1,源数据!A:AG,21,0),0)</f>
        <v/>
      </c>
      <c r="L3537" s="17">
        <f>IFERROR(VLOOKUP(ROW(源数据!A3522)-1,源数据!A:AG,17,0),0)</f>
        <v/>
      </c>
      <c r="M3537" s="51">
        <f>IFERROR(VLOOKUP(ROW(源数据!A3522)-1,源数据!A:AG,15,0),"")</f>
        <v/>
      </c>
    </row>
    <row r="3538">
      <c r="A3538" s="10" t="n">
        <v>3522</v>
      </c>
      <c r="B3538" s="10">
        <f>IFERROR(VLOOKUP(ROW(源数据!A3523)-1,源数据!A:AG,33,0),"")</f>
        <v/>
      </c>
      <c r="C3538" s="10">
        <f>IFERROR(VLOOKUP(ROW(源数据!A3523)-1,源数据!A:AG,9,0),"")</f>
        <v/>
      </c>
      <c r="D3538" s="35">
        <f>IFERROR(VLOOKUP(ROW(源数据!A3523)-1,源数据!A:AG,8,0),"")</f>
        <v/>
      </c>
      <c r="E3538" s="35">
        <f>IFERROR(VLOOKUP(ROW(源数据!A3523)-1,源数据!A:AG,10,0),"")</f>
        <v/>
      </c>
      <c r="F3538" s="10">
        <f>IFERROR(VLOOKUP(ROW(源数据!A3523)-1,源数据!A:AG,11,0),"")</f>
        <v/>
      </c>
      <c r="G3538" s="10">
        <f>IFERROR(VLOOKUP(ROW(源数据!A3523)-1,源数据!A:AG,12,0),0)</f>
        <v/>
      </c>
      <c r="H3538" s="17">
        <f>IFERROR(G3538/F3538,"")</f>
        <v/>
      </c>
      <c r="I3538" s="17">
        <f>IFERROR(VLOOKUP(ROW(源数据!A3523)-1,源数据!A:AG,21,0),"")</f>
        <v/>
      </c>
      <c r="J3538" s="10">
        <f>IFERROR(VLOOKUP(ROW(源数据!A3523)-1,源数据!A:AG,19,0),"")</f>
        <v/>
      </c>
      <c r="K3538" s="17">
        <f>IFERROR(VLOOKUP(ROW(源数据!A3523)-1,源数据!A:AG,21,0),0)</f>
        <v/>
      </c>
      <c r="L3538" s="17">
        <f>IFERROR(VLOOKUP(ROW(源数据!A3523)-1,源数据!A:AG,17,0),0)</f>
        <v/>
      </c>
      <c r="M3538" s="51">
        <f>IFERROR(VLOOKUP(ROW(源数据!A3523)-1,源数据!A:AG,15,0),"")</f>
        <v/>
      </c>
    </row>
    <row r="3539">
      <c r="A3539" s="10" t="n">
        <v>3523</v>
      </c>
      <c r="B3539" s="10">
        <f>IFERROR(VLOOKUP(ROW(源数据!A3524)-1,源数据!A:AG,33,0),"")</f>
        <v/>
      </c>
      <c r="C3539" s="10">
        <f>IFERROR(VLOOKUP(ROW(源数据!A3524)-1,源数据!A:AG,9,0),"")</f>
        <v/>
      </c>
      <c r="D3539" s="35">
        <f>IFERROR(VLOOKUP(ROW(源数据!A3524)-1,源数据!A:AG,8,0),"")</f>
        <v/>
      </c>
      <c r="E3539" s="35">
        <f>IFERROR(VLOOKUP(ROW(源数据!A3524)-1,源数据!A:AG,10,0),"")</f>
        <v/>
      </c>
      <c r="F3539" s="10">
        <f>IFERROR(VLOOKUP(ROW(源数据!A3524)-1,源数据!A:AG,11,0),"")</f>
        <v/>
      </c>
      <c r="G3539" s="10">
        <f>IFERROR(VLOOKUP(ROW(源数据!A3524)-1,源数据!A:AG,12,0),0)</f>
        <v/>
      </c>
      <c r="H3539" s="17">
        <f>IFERROR(G3539/F3539,"")</f>
        <v/>
      </c>
      <c r="I3539" s="17">
        <f>IFERROR(VLOOKUP(ROW(源数据!A3524)-1,源数据!A:AG,21,0),"")</f>
        <v/>
      </c>
      <c r="J3539" s="10">
        <f>IFERROR(VLOOKUP(ROW(源数据!A3524)-1,源数据!A:AG,19,0),"")</f>
        <v/>
      </c>
      <c r="K3539" s="17">
        <f>IFERROR(VLOOKUP(ROW(源数据!A3524)-1,源数据!A:AG,21,0),0)</f>
        <v/>
      </c>
      <c r="L3539" s="17">
        <f>IFERROR(VLOOKUP(ROW(源数据!A3524)-1,源数据!A:AG,17,0),0)</f>
        <v/>
      </c>
      <c r="M3539" s="51">
        <f>IFERROR(VLOOKUP(ROW(源数据!A3524)-1,源数据!A:AG,15,0),"")</f>
        <v/>
      </c>
    </row>
    <row r="3540">
      <c r="A3540" s="10" t="n">
        <v>3524</v>
      </c>
      <c r="B3540" s="10">
        <f>IFERROR(VLOOKUP(ROW(源数据!A3525)-1,源数据!A:AG,33,0),"")</f>
        <v/>
      </c>
      <c r="C3540" s="10">
        <f>IFERROR(VLOOKUP(ROW(源数据!A3525)-1,源数据!A:AG,9,0),"")</f>
        <v/>
      </c>
      <c r="D3540" s="35">
        <f>IFERROR(VLOOKUP(ROW(源数据!A3525)-1,源数据!A:AG,8,0),"")</f>
        <v/>
      </c>
      <c r="E3540" s="35">
        <f>IFERROR(VLOOKUP(ROW(源数据!A3525)-1,源数据!A:AG,10,0),"")</f>
        <v/>
      </c>
      <c r="F3540" s="10">
        <f>IFERROR(VLOOKUP(ROW(源数据!A3525)-1,源数据!A:AG,11,0),"")</f>
        <v/>
      </c>
      <c r="G3540" s="10">
        <f>IFERROR(VLOOKUP(ROW(源数据!A3525)-1,源数据!A:AG,12,0),0)</f>
        <v/>
      </c>
      <c r="H3540" s="17">
        <f>IFERROR(G3540/F3540,"")</f>
        <v/>
      </c>
      <c r="I3540" s="17">
        <f>IFERROR(VLOOKUP(ROW(源数据!A3525)-1,源数据!A:AG,21,0),"")</f>
        <v/>
      </c>
      <c r="J3540" s="10">
        <f>IFERROR(VLOOKUP(ROW(源数据!A3525)-1,源数据!A:AG,19,0),"")</f>
        <v/>
      </c>
      <c r="K3540" s="17">
        <f>IFERROR(VLOOKUP(ROW(源数据!A3525)-1,源数据!A:AG,21,0),0)</f>
        <v/>
      </c>
      <c r="L3540" s="17">
        <f>IFERROR(VLOOKUP(ROW(源数据!A3525)-1,源数据!A:AG,17,0),0)</f>
        <v/>
      </c>
      <c r="M3540" s="51">
        <f>IFERROR(VLOOKUP(ROW(源数据!A3525)-1,源数据!A:AG,15,0),"")</f>
        <v/>
      </c>
    </row>
    <row r="3541">
      <c r="A3541" s="10" t="n">
        <v>3525</v>
      </c>
      <c r="B3541" s="10">
        <f>IFERROR(VLOOKUP(ROW(源数据!A3526)-1,源数据!A:AG,33,0),"")</f>
        <v/>
      </c>
      <c r="C3541" s="10">
        <f>IFERROR(VLOOKUP(ROW(源数据!A3526)-1,源数据!A:AG,9,0),"")</f>
        <v/>
      </c>
      <c r="D3541" s="35">
        <f>IFERROR(VLOOKUP(ROW(源数据!A3526)-1,源数据!A:AG,8,0),"")</f>
        <v/>
      </c>
      <c r="E3541" s="35">
        <f>IFERROR(VLOOKUP(ROW(源数据!A3526)-1,源数据!A:AG,10,0),"")</f>
        <v/>
      </c>
      <c r="F3541" s="10">
        <f>IFERROR(VLOOKUP(ROW(源数据!A3526)-1,源数据!A:AG,11,0),"")</f>
        <v/>
      </c>
      <c r="G3541" s="10">
        <f>IFERROR(VLOOKUP(ROW(源数据!A3526)-1,源数据!A:AG,12,0),0)</f>
        <v/>
      </c>
      <c r="H3541" s="17">
        <f>IFERROR(G3541/F3541,"")</f>
        <v/>
      </c>
      <c r="I3541" s="17">
        <f>IFERROR(VLOOKUP(ROW(源数据!A3526)-1,源数据!A:AG,21,0),"")</f>
        <v/>
      </c>
      <c r="J3541" s="10">
        <f>IFERROR(VLOOKUP(ROW(源数据!A3526)-1,源数据!A:AG,19,0),"")</f>
        <v/>
      </c>
      <c r="K3541" s="17">
        <f>IFERROR(VLOOKUP(ROW(源数据!A3526)-1,源数据!A:AG,21,0),0)</f>
        <v/>
      </c>
      <c r="L3541" s="17">
        <f>IFERROR(VLOOKUP(ROW(源数据!A3526)-1,源数据!A:AG,17,0),0)</f>
        <v/>
      </c>
      <c r="M3541" s="51">
        <f>IFERROR(VLOOKUP(ROW(源数据!A3526)-1,源数据!A:AG,15,0),"")</f>
        <v/>
      </c>
    </row>
    <row r="3542">
      <c r="A3542" s="10" t="n">
        <v>3526</v>
      </c>
      <c r="B3542" s="10">
        <f>IFERROR(VLOOKUP(ROW(源数据!A3527)-1,源数据!A:AG,33,0),"")</f>
        <v/>
      </c>
      <c r="C3542" s="10">
        <f>IFERROR(VLOOKUP(ROW(源数据!A3527)-1,源数据!A:AG,9,0),"")</f>
        <v/>
      </c>
      <c r="D3542" s="35">
        <f>IFERROR(VLOOKUP(ROW(源数据!A3527)-1,源数据!A:AG,8,0),"")</f>
        <v/>
      </c>
      <c r="E3542" s="35">
        <f>IFERROR(VLOOKUP(ROW(源数据!A3527)-1,源数据!A:AG,10,0),"")</f>
        <v/>
      </c>
      <c r="F3542" s="10">
        <f>IFERROR(VLOOKUP(ROW(源数据!A3527)-1,源数据!A:AG,11,0),"")</f>
        <v/>
      </c>
      <c r="G3542" s="10">
        <f>IFERROR(VLOOKUP(ROW(源数据!A3527)-1,源数据!A:AG,12,0),0)</f>
        <v/>
      </c>
      <c r="H3542" s="17">
        <f>IFERROR(G3542/F3542,"")</f>
        <v/>
      </c>
      <c r="I3542" s="17">
        <f>IFERROR(VLOOKUP(ROW(源数据!A3527)-1,源数据!A:AG,21,0),"")</f>
        <v/>
      </c>
      <c r="J3542" s="10">
        <f>IFERROR(VLOOKUP(ROW(源数据!A3527)-1,源数据!A:AG,19,0),"")</f>
        <v/>
      </c>
      <c r="K3542" s="17">
        <f>IFERROR(VLOOKUP(ROW(源数据!A3527)-1,源数据!A:AG,21,0),0)</f>
        <v/>
      </c>
      <c r="L3542" s="17">
        <f>IFERROR(VLOOKUP(ROW(源数据!A3527)-1,源数据!A:AG,17,0),0)</f>
        <v/>
      </c>
      <c r="M3542" s="51">
        <f>IFERROR(VLOOKUP(ROW(源数据!A3527)-1,源数据!A:AG,15,0),"")</f>
        <v/>
      </c>
    </row>
    <row r="3543">
      <c r="A3543" s="10" t="n">
        <v>3527</v>
      </c>
      <c r="B3543" s="10">
        <f>IFERROR(VLOOKUP(ROW(源数据!A3528)-1,源数据!A:AG,33,0),"")</f>
        <v/>
      </c>
      <c r="C3543" s="10">
        <f>IFERROR(VLOOKUP(ROW(源数据!A3528)-1,源数据!A:AG,9,0),"")</f>
        <v/>
      </c>
      <c r="D3543" s="35">
        <f>IFERROR(VLOOKUP(ROW(源数据!A3528)-1,源数据!A:AG,8,0),"")</f>
        <v/>
      </c>
      <c r="E3543" s="35">
        <f>IFERROR(VLOOKUP(ROW(源数据!A3528)-1,源数据!A:AG,10,0),"")</f>
        <v/>
      </c>
      <c r="F3543" s="10">
        <f>IFERROR(VLOOKUP(ROW(源数据!A3528)-1,源数据!A:AG,11,0),"")</f>
        <v/>
      </c>
      <c r="G3543" s="10">
        <f>IFERROR(VLOOKUP(ROW(源数据!A3528)-1,源数据!A:AG,12,0),0)</f>
        <v/>
      </c>
      <c r="H3543" s="17">
        <f>IFERROR(G3543/F3543,"")</f>
        <v/>
      </c>
      <c r="I3543" s="17">
        <f>IFERROR(VLOOKUP(ROW(源数据!A3528)-1,源数据!A:AG,21,0),"")</f>
        <v/>
      </c>
      <c r="J3543" s="10">
        <f>IFERROR(VLOOKUP(ROW(源数据!A3528)-1,源数据!A:AG,19,0),"")</f>
        <v/>
      </c>
      <c r="K3543" s="17">
        <f>IFERROR(VLOOKUP(ROW(源数据!A3528)-1,源数据!A:AG,21,0),0)</f>
        <v/>
      </c>
      <c r="L3543" s="17">
        <f>IFERROR(VLOOKUP(ROW(源数据!A3528)-1,源数据!A:AG,17,0),0)</f>
        <v/>
      </c>
      <c r="M3543" s="51">
        <f>IFERROR(VLOOKUP(ROW(源数据!A3528)-1,源数据!A:AG,15,0),"")</f>
        <v/>
      </c>
    </row>
    <row r="3544">
      <c r="A3544" s="10" t="n">
        <v>3528</v>
      </c>
      <c r="B3544" s="10">
        <f>IFERROR(VLOOKUP(ROW(源数据!A3529)-1,源数据!A:AG,33,0),"")</f>
        <v/>
      </c>
      <c r="C3544" s="10">
        <f>IFERROR(VLOOKUP(ROW(源数据!A3529)-1,源数据!A:AG,9,0),"")</f>
        <v/>
      </c>
      <c r="D3544" s="35">
        <f>IFERROR(VLOOKUP(ROW(源数据!A3529)-1,源数据!A:AG,8,0),"")</f>
        <v/>
      </c>
      <c r="E3544" s="35">
        <f>IFERROR(VLOOKUP(ROW(源数据!A3529)-1,源数据!A:AG,10,0),"")</f>
        <v/>
      </c>
      <c r="F3544" s="10">
        <f>IFERROR(VLOOKUP(ROW(源数据!A3529)-1,源数据!A:AG,11,0),"")</f>
        <v/>
      </c>
      <c r="G3544" s="10">
        <f>IFERROR(VLOOKUP(ROW(源数据!A3529)-1,源数据!A:AG,12,0),0)</f>
        <v/>
      </c>
      <c r="H3544" s="17">
        <f>IFERROR(G3544/F3544,"")</f>
        <v/>
      </c>
      <c r="I3544" s="17">
        <f>IFERROR(VLOOKUP(ROW(源数据!A3529)-1,源数据!A:AG,21,0),"")</f>
        <v/>
      </c>
      <c r="J3544" s="10">
        <f>IFERROR(VLOOKUP(ROW(源数据!A3529)-1,源数据!A:AG,19,0),"")</f>
        <v/>
      </c>
      <c r="K3544" s="17">
        <f>IFERROR(VLOOKUP(ROW(源数据!A3529)-1,源数据!A:AG,21,0),0)</f>
        <v/>
      </c>
      <c r="L3544" s="17">
        <f>IFERROR(VLOOKUP(ROW(源数据!A3529)-1,源数据!A:AG,17,0),0)</f>
        <v/>
      </c>
      <c r="M3544" s="51">
        <f>IFERROR(VLOOKUP(ROW(源数据!A3529)-1,源数据!A:AG,15,0),"")</f>
        <v/>
      </c>
    </row>
    <row r="3545">
      <c r="A3545" s="10" t="n">
        <v>3529</v>
      </c>
      <c r="B3545" s="10">
        <f>IFERROR(VLOOKUP(ROW(源数据!A3530)-1,源数据!A:AG,33,0),"")</f>
        <v/>
      </c>
      <c r="C3545" s="10">
        <f>IFERROR(VLOOKUP(ROW(源数据!A3530)-1,源数据!A:AG,9,0),"")</f>
        <v/>
      </c>
      <c r="D3545" s="35">
        <f>IFERROR(VLOOKUP(ROW(源数据!A3530)-1,源数据!A:AG,8,0),"")</f>
        <v/>
      </c>
      <c r="E3545" s="35">
        <f>IFERROR(VLOOKUP(ROW(源数据!A3530)-1,源数据!A:AG,10,0),"")</f>
        <v/>
      </c>
      <c r="F3545" s="10">
        <f>IFERROR(VLOOKUP(ROW(源数据!A3530)-1,源数据!A:AG,11,0),"")</f>
        <v/>
      </c>
      <c r="G3545" s="10">
        <f>IFERROR(VLOOKUP(ROW(源数据!A3530)-1,源数据!A:AG,12,0),0)</f>
        <v/>
      </c>
      <c r="H3545" s="17">
        <f>IFERROR(G3545/F3545,"")</f>
        <v/>
      </c>
      <c r="I3545" s="17">
        <f>IFERROR(VLOOKUP(ROW(源数据!A3530)-1,源数据!A:AG,21,0),"")</f>
        <v/>
      </c>
      <c r="J3545" s="10">
        <f>IFERROR(VLOOKUP(ROW(源数据!A3530)-1,源数据!A:AG,19,0),"")</f>
        <v/>
      </c>
      <c r="K3545" s="17">
        <f>IFERROR(VLOOKUP(ROW(源数据!A3530)-1,源数据!A:AG,21,0),0)</f>
        <v/>
      </c>
      <c r="L3545" s="17">
        <f>IFERROR(VLOOKUP(ROW(源数据!A3530)-1,源数据!A:AG,17,0),0)</f>
        <v/>
      </c>
      <c r="M3545" s="51">
        <f>IFERROR(VLOOKUP(ROW(源数据!A3530)-1,源数据!A:AG,15,0),"")</f>
        <v/>
      </c>
    </row>
    <row r="3546">
      <c r="A3546" s="10" t="n">
        <v>3530</v>
      </c>
      <c r="B3546" s="10">
        <f>IFERROR(VLOOKUP(ROW(源数据!A3531)-1,源数据!A:AG,33,0),"")</f>
        <v/>
      </c>
      <c r="C3546" s="10">
        <f>IFERROR(VLOOKUP(ROW(源数据!A3531)-1,源数据!A:AG,9,0),"")</f>
        <v/>
      </c>
      <c r="D3546" s="35">
        <f>IFERROR(VLOOKUP(ROW(源数据!A3531)-1,源数据!A:AG,8,0),"")</f>
        <v/>
      </c>
      <c r="E3546" s="35">
        <f>IFERROR(VLOOKUP(ROW(源数据!A3531)-1,源数据!A:AG,10,0),"")</f>
        <v/>
      </c>
      <c r="F3546" s="10">
        <f>IFERROR(VLOOKUP(ROW(源数据!A3531)-1,源数据!A:AG,11,0),"")</f>
        <v/>
      </c>
      <c r="G3546" s="10">
        <f>IFERROR(VLOOKUP(ROW(源数据!A3531)-1,源数据!A:AG,12,0),0)</f>
        <v/>
      </c>
      <c r="H3546" s="17">
        <f>IFERROR(G3546/F3546,"")</f>
        <v/>
      </c>
      <c r="I3546" s="17">
        <f>IFERROR(VLOOKUP(ROW(源数据!A3531)-1,源数据!A:AG,21,0),"")</f>
        <v/>
      </c>
      <c r="J3546" s="10">
        <f>IFERROR(VLOOKUP(ROW(源数据!A3531)-1,源数据!A:AG,19,0),"")</f>
        <v/>
      </c>
      <c r="K3546" s="17">
        <f>IFERROR(VLOOKUP(ROW(源数据!A3531)-1,源数据!A:AG,21,0),0)</f>
        <v/>
      </c>
      <c r="L3546" s="17">
        <f>IFERROR(VLOOKUP(ROW(源数据!A3531)-1,源数据!A:AG,17,0),0)</f>
        <v/>
      </c>
      <c r="M3546" s="51">
        <f>IFERROR(VLOOKUP(ROW(源数据!A3531)-1,源数据!A:AG,15,0),"")</f>
        <v/>
      </c>
    </row>
    <row r="3547">
      <c r="A3547" s="10" t="n">
        <v>3531</v>
      </c>
      <c r="B3547" s="10">
        <f>IFERROR(VLOOKUP(ROW(源数据!A3532)-1,源数据!A:AG,33,0),"")</f>
        <v/>
      </c>
      <c r="C3547" s="10">
        <f>IFERROR(VLOOKUP(ROW(源数据!A3532)-1,源数据!A:AG,9,0),"")</f>
        <v/>
      </c>
      <c r="D3547" s="35">
        <f>IFERROR(VLOOKUP(ROW(源数据!A3532)-1,源数据!A:AG,8,0),"")</f>
        <v/>
      </c>
      <c r="E3547" s="35">
        <f>IFERROR(VLOOKUP(ROW(源数据!A3532)-1,源数据!A:AG,10,0),"")</f>
        <v/>
      </c>
      <c r="F3547" s="10">
        <f>IFERROR(VLOOKUP(ROW(源数据!A3532)-1,源数据!A:AG,11,0),"")</f>
        <v/>
      </c>
      <c r="G3547" s="10">
        <f>IFERROR(VLOOKUP(ROW(源数据!A3532)-1,源数据!A:AG,12,0),0)</f>
        <v/>
      </c>
      <c r="H3547" s="17">
        <f>IFERROR(G3547/F3547,"")</f>
        <v/>
      </c>
      <c r="I3547" s="17">
        <f>IFERROR(VLOOKUP(ROW(源数据!A3532)-1,源数据!A:AG,21,0),"")</f>
        <v/>
      </c>
      <c r="J3547" s="10">
        <f>IFERROR(VLOOKUP(ROW(源数据!A3532)-1,源数据!A:AG,19,0),"")</f>
        <v/>
      </c>
      <c r="K3547" s="17">
        <f>IFERROR(VLOOKUP(ROW(源数据!A3532)-1,源数据!A:AG,21,0),0)</f>
        <v/>
      </c>
      <c r="L3547" s="17">
        <f>IFERROR(VLOOKUP(ROW(源数据!A3532)-1,源数据!A:AG,17,0),0)</f>
        <v/>
      </c>
      <c r="M3547" s="51">
        <f>IFERROR(VLOOKUP(ROW(源数据!A3532)-1,源数据!A:AG,15,0),"")</f>
        <v/>
      </c>
    </row>
    <row r="3548">
      <c r="A3548" s="10" t="n">
        <v>3532</v>
      </c>
      <c r="B3548" s="10">
        <f>IFERROR(VLOOKUP(ROW(源数据!A3533)-1,源数据!A:AG,33,0),"")</f>
        <v/>
      </c>
      <c r="C3548" s="10">
        <f>IFERROR(VLOOKUP(ROW(源数据!A3533)-1,源数据!A:AG,9,0),"")</f>
        <v/>
      </c>
      <c r="D3548" s="35">
        <f>IFERROR(VLOOKUP(ROW(源数据!A3533)-1,源数据!A:AG,8,0),"")</f>
        <v/>
      </c>
      <c r="E3548" s="35">
        <f>IFERROR(VLOOKUP(ROW(源数据!A3533)-1,源数据!A:AG,10,0),"")</f>
        <v/>
      </c>
      <c r="F3548" s="10">
        <f>IFERROR(VLOOKUP(ROW(源数据!A3533)-1,源数据!A:AG,11,0),"")</f>
        <v/>
      </c>
      <c r="G3548" s="10">
        <f>IFERROR(VLOOKUP(ROW(源数据!A3533)-1,源数据!A:AG,12,0),0)</f>
        <v/>
      </c>
      <c r="H3548" s="17">
        <f>IFERROR(G3548/F3548,"")</f>
        <v/>
      </c>
      <c r="I3548" s="17">
        <f>IFERROR(VLOOKUP(ROW(源数据!A3533)-1,源数据!A:AG,21,0),"")</f>
        <v/>
      </c>
      <c r="J3548" s="10">
        <f>IFERROR(VLOOKUP(ROW(源数据!A3533)-1,源数据!A:AG,19,0),"")</f>
        <v/>
      </c>
      <c r="K3548" s="17">
        <f>IFERROR(VLOOKUP(ROW(源数据!A3533)-1,源数据!A:AG,21,0),0)</f>
        <v/>
      </c>
      <c r="L3548" s="17">
        <f>IFERROR(VLOOKUP(ROW(源数据!A3533)-1,源数据!A:AG,17,0),0)</f>
        <v/>
      </c>
      <c r="M3548" s="51">
        <f>IFERROR(VLOOKUP(ROW(源数据!A3533)-1,源数据!A:AG,15,0),"")</f>
        <v/>
      </c>
    </row>
    <row r="3549">
      <c r="A3549" s="10" t="n">
        <v>3533</v>
      </c>
      <c r="B3549" s="10">
        <f>IFERROR(VLOOKUP(ROW(源数据!A3534)-1,源数据!A:AG,33,0),"")</f>
        <v/>
      </c>
      <c r="C3549" s="10">
        <f>IFERROR(VLOOKUP(ROW(源数据!A3534)-1,源数据!A:AG,9,0),"")</f>
        <v/>
      </c>
      <c r="D3549" s="35">
        <f>IFERROR(VLOOKUP(ROW(源数据!A3534)-1,源数据!A:AG,8,0),"")</f>
        <v/>
      </c>
      <c r="E3549" s="35">
        <f>IFERROR(VLOOKUP(ROW(源数据!A3534)-1,源数据!A:AG,10,0),"")</f>
        <v/>
      </c>
      <c r="F3549" s="10">
        <f>IFERROR(VLOOKUP(ROW(源数据!A3534)-1,源数据!A:AG,11,0),"")</f>
        <v/>
      </c>
      <c r="G3549" s="10">
        <f>IFERROR(VLOOKUP(ROW(源数据!A3534)-1,源数据!A:AG,12,0),0)</f>
        <v/>
      </c>
      <c r="H3549" s="17">
        <f>IFERROR(G3549/F3549,"")</f>
        <v/>
      </c>
      <c r="I3549" s="17">
        <f>IFERROR(VLOOKUP(ROW(源数据!A3534)-1,源数据!A:AG,21,0),"")</f>
        <v/>
      </c>
      <c r="J3549" s="10">
        <f>IFERROR(VLOOKUP(ROW(源数据!A3534)-1,源数据!A:AG,19,0),"")</f>
        <v/>
      </c>
      <c r="K3549" s="17">
        <f>IFERROR(VLOOKUP(ROW(源数据!A3534)-1,源数据!A:AG,21,0),0)</f>
        <v/>
      </c>
      <c r="L3549" s="17">
        <f>IFERROR(VLOOKUP(ROW(源数据!A3534)-1,源数据!A:AG,17,0),0)</f>
        <v/>
      </c>
      <c r="M3549" s="51">
        <f>IFERROR(VLOOKUP(ROW(源数据!A3534)-1,源数据!A:AG,15,0),"")</f>
        <v/>
      </c>
    </row>
    <row r="3550">
      <c r="A3550" s="10" t="n">
        <v>3534</v>
      </c>
      <c r="B3550" s="10">
        <f>IFERROR(VLOOKUP(ROW(源数据!A3535)-1,源数据!A:AG,33,0),"")</f>
        <v/>
      </c>
      <c r="C3550" s="10">
        <f>IFERROR(VLOOKUP(ROW(源数据!A3535)-1,源数据!A:AG,9,0),"")</f>
        <v/>
      </c>
      <c r="D3550" s="35">
        <f>IFERROR(VLOOKUP(ROW(源数据!A3535)-1,源数据!A:AG,8,0),"")</f>
        <v/>
      </c>
      <c r="E3550" s="35">
        <f>IFERROR(VLOOKUP(ROW(源数据!A3535)-1,源数据!A:AG,10,0),"")</f>
        <v/>
      </c>
      <c r="F3550" s="10">
        <f>IFERROR(VLOOKUP(ROW(源数据!A3535)-1,源数据!A:AG,11,0),"")</f>
        <v/>
      </c>
      <c r="G3550" s="10">
        <f>IFERROR(VLOOKUP(ROW(源数据!A3535)-1,源数据!A:AG,12,0),0)</f>
        <v/>
      </c>
      <c r="H3550" s="17">
        <f>IFERROR(G3550/F3550,"")</f>
        <v/>
      </c>
      <c r="I3550" s="17">
        <f>IFERROR(VLOOKUP(ROW(源数据!A3535)-1,源数据!A:AG,21,0),"")</f>
        <v/>
      </c>
      <c r="J3550" s="10">
        <f>IFERROR(VLOOKUP(ROW(源数据!A3535)-1,源数据!A:AG,19,0),"")</f>
        <v/>
      </c>
      <c r="K3550" s="17">
        <f>IFERROR(VLOOKUP(ROW(源数据!A3535)-1,源数据!A:AG,21,0),0)</f>
        <v/>
      </c>
      <c r="L3550" s="17">
        <f>IFERROR(VLOOKUP(ROW(源数据!A3535)-1,源数据!A:AG,17,0),0)</f>
        <v/>
      </c>
      <c r="M3550" s="51">
        <f>IFERROR(VLOOKUP(ROW(源数据!A3535)-1,源数据!A:AG,15,0),"")</f>
        <v/>
      </c>
    </row>
    <row r="3551">
      <c r="A3551" s="10" t="n">
        <v>3535</v>
      </c>
      <c r="B3551" s="10">
        <f>IFERROR(VLOOKUP(ROW(源数据!A3536)-1,源数据!A:AG,33,0),"")</f>
        <v/>
      </c>
      <c r="C3551" s="10">
        <f>IFERROR(VLOOKUP(ROW(源数据!A3536)-1,源数据!A:AG,9,0),"")</f>
        <v/>
      </c>
      <c r="D3551" s="35">
        <f>IFERROR(VLOOKUP(ROW(源数据!A3536)-1,源数据!A:AG,8,0),"")</f>
        <v/>
      </c>
      <c r="E3551" s="35">
        <f>IFERROR(VLOOKUP(ROW(源数据!A3536)-1,源数据!A:AG,10,0),"")</f>
        <v/>
      </c>
      <c r="F3551" s="10">
        <f>IFERROR(VLOOKUP(ROW(源数据!A3536)-1,源数据!A:AG,11,0),"")</f>
        <v/>
      </c>
      <c r="G3551" s="10">
        <f>IFERROR(VLOOKUP(ROW(源数据!A3536)-1,源数据!A:AG,12,0),0)</f>
        <v/>
      </c>
      <c r="H3551" s="17">
        <f>IFERROR(G3551/F3551,"")</f>
        <v/>
      </c>
      <c r="I3551" s="17">
        <f>IFERROR(VLOOKUP(ROW(源数据!A3536)-1,源数据!A:AG,21,0),"")</f>
        <v/>
      </c>
      <c r="J3551" s="10">
        <f>IFERROR(VLOOKUP(ROW(源数据!A3536)-1,源数据!A:AG,19,0),"")</f>
        <v/>
      </c>
      <c r="K3551" s="17">
        <f>IFERROR(VLOOKUP(ROW(源数据!A3536)-1,源数据!A:AG,21,0),0)</f>
        <v/>
      </c>
      <c r="L3551" s="17">
        <f>IFERROR(VLOOKUP(ROW(源数据!A3536)-1,源数据!A:AG,17,0),0)</f>
        <v/>
      </c>
      <c r="M3551" s="51">
        <f>IFERROR(VLOOKUP(ROW(源数据!A3536)-1,源数据!A:AG,15,0),"")</f>
        <v/>
      </c>
    </row>
    <row r="3552">
      <c r="A3552" s="10" t="n">
        <v>3536</v>
      </c>
      <c r="B3552" s="10">
        <f>IFERROR(VLOOKUP(ROW(源数据!A3537)-1,源数据!A:AG,33,0),"")</f>
        <v/>
      </c>
      <c r="C3552" s="10">
        <f>IFERROR(VLOOKUP(ROW(源数据!A3537)-1,源数据!A:AG,9,0),"")</f>
        <v/>
      </c>
      <c r="D3552" s="35">
        <f>IFERROR(VLOOKUP(ROW(源数据!A3537)-1,源数据!A:AG,8,0),"")</f>
        <v/>
      </c>
      <c r="E3552" s="35">
        <f>IFERROR(VLOOKUP(ROW(源数据!A3537)-1,源数据!A:AG,10,0),"")</f>
        <v/>
      </c>
      <c r="F3552" s="10">
        <f>IFERROR(VLOOKUP(ROW(源数据!A3537)-1,源数据!A:AG,11,0),"")</f>
        <v/>
      </c>
      <c r="G3552" s="10">
        <f>IFERROR(VLOOKUP(ROW(源数据!A3537)-1,源数据!A:AG,12,0),0)</f>
        <v/>
      </c>
      <c r="H3552" s="17">
        <f>IFERROR(G3552/F3552,"")</f>
        <v/>
      </c>
      <c r="I3552" s="17">
        <f>IFERROR(VLOOKUP(ROW(源数据!A3537)-1,源数据!A:AG,21,0),"")</f>
        <v/>
      </c>
      <c r="J3552" s="10">
        <f>IFERROR(VLOOKUP(ROW(源数据!A3537)-1,源数据!A:AG,19,0),"")</f>
        <v/>
      </c>
      <c r="K3552" s="17">
        <f>IFERROR(VLOOKUP(ROW(源数据!A3537)-1,源数据!A:AG,21,0),0)</f>
        <v/>
      </c>
      <c r="L3552" s="17">
        <f>IFERROR(VLOOKUP(ROW(源数据!A3537)-1,源数据!A:AG,17,0),0)</f>
        <v/>
      </c>
      <c r="M3552" s="51">
        <f>IFERROR(VLOOKUP(ROW(源数据!A3537)-1,源数据!A:AG,15,0),"")</f>
        <v/>
      </c>
    </row>
    <row r="3553">
      <c r="A3553" s="10" t="n">
        <v>3537</v>
      </c>
      <c r="B3553" s="10">
        <f>IFERROR(VLOOKUP(ROW(源数据!A3538)-1,源数据!A:AG,33,0),"")</f>
        <v/>
      </c>
      <c r="C3553" s="10">
        <f>IFERROR(VLOOKUP(ROW(源数据!A3538)-1,源数据!A:AG,9,0),"")</f>
        <v/>
      </c>
      <c r="D3553" s="35">
        <f>IFERROR(VLOOKUP(ROW(源数据!A3538)-1,源数据!A:AG,8,0),"")</f>
        <v/>
      </c>
      <c r="E3553" s="35">
        <f>IFERROR(VLOOKUP(ROW(源数据!A3538)-1,源数据!A:AG,10,0),"")</f>
        <v/>
      </c>
      <c r="F3553" s="10">
        <f>IFERROR(VLOOKUP(ROW(源数据!A3538)-1,源数据!A:AG,11,0),"")</f>
        <v/>
      </c>
      <c r="G3553" s="10">
        <f>IFERROR(VLOOKUP(ROW(源数据!A3538)-1,源数据!A:AG,12,0),0)</f>
        <v/>
      </c>
      <c r="H3553" s="17">
        <f>IFERROR(G3553/F3553,"")</f>
        <v/>
      </c>
      <c r="I3553" s="17">
        <f>IFERROR(VLOOKUP(ROW(源数据!A3538)-1,源数据!A:AG,21,0),"")</f>
        <v/>
      </c>
      <c r="J3553" s="10">
        <f>IFERROR(VLOOKUP(ROW(源数据!A3538)-1,源数据!A:AG,19,0),"")</f>
        <v/>
      </c>
      <c r="K3553" s="17">
        <f>IFERROR(VLOOKUP(ROW(源数据!A3538)-1,源数据!A:AG,21,0),0)</f>
        <v/>
      </c>
      <c r="L3553" s="17">
        <f>IFERROR(VLOOKUP(ROW(源数据!A3538)-1,源数据!A:AG,17,0),0)</f>
        <v/>
      </c>
      <c r="M3553" s="51">
        <f>IFERROR(VLOOKUP(ROW(源数据!A3538)-1,源数据!A:AG,15,0),"")</f>
        <v/>
      </c>
    </row>
    <row r="3554">
      <c r="A3554" s="10" t="n">
        <v>3538</v>
      </c>
      <c r="B3554" s="10">
        <f>IFERROR(VLOOKUP(ROW(源数据!A3539)-1,源数据!A:AG,33,0),"")</f>
        <v/>
      </c>
      <c r="C3554" s="10">
        <f>IFERROR(VLOOKUP(ROW(源数据!A3539)-1,源数据!A:AG,9,0),"")</f>
        <v/>
      </c>
      <c r="D3554" s="35">
        <f>IFERROR(VLOOKUP(ROW(源数据!A3539)-1,源数据!A:AG,8,0),"")</f>
        <v/>
      </c>
      <c r="E3554" s="35">
        <f>IFERROR(VLOOKUP(ROW(源数据!A3539)-1,源数据!A:AG,10,0),"")</f>
        <v/>
      </c>
      <c r="F3554" s="10">
        <f>IFERROR(VLOOKUP(ROW(源数据!A3539)-1,源数据!A:AG,11,0),"")</f>
        <v/>
      </c>
      <c r="G3554" s="10">
        <f>IFERROR(VLOOKUP(ROW(源数据!A3539)-1,源数据!A:AG,12,0),0)</f>
        <v/>
      </c>
      <c r="H3554" s="17">
        <f>IFERROR(G3554/F3554,"")</f>
        <v/>
      </c>
      <c r="I3554" s="17">
        <f>IFERROR(VLOOKUP(ROW(源数据!A3539)-1,源数据!A:AG,21,0),"")</f>
        <v/>
      </c>
      <c r="J3554" s="10">
        <f>IFERROR(VLOOKUP(ROW(源数据!A3539)-1,源数据!A:AG,19,0),"")</f>
        <v/>
      </c>
      <c r="K3554" s="17">
        <f>IFERROR(VLOOKUP(ROW(源数据!A3539)-1,源数据!A:AG,21,0),0)</f>
        <v/>
      </c>
      <c r="L3554" s="17">
        <f>IFERROR(VLOOKUP(ROW(源数据!A3539)-1,源数据!A:AG,17,0),0)</f>
        <v/>
      </c>
      <c r="M3554" s="51">
        <f>IFERROR(VLOOKUP(ROW(源数据!A3539)-1,源数据!A:AG,15,0),"")</f>
        <v/>
      </c>
    </row>
    <row r="3555">
      <c r="A3555" s="10" t="n">
        <v>3539</v>
      </c>
      <c r="B3555" s="10">
        <f>IFERROR(VLOOKUP(ROW(源数据!A3540)-1,源数据!A:AG,33,0),"")</f>
        <v/>
      </c>
      <c r="C3555" s="10">
        <f>IFERROR(VLOOKUP(ROW(源数据!A3540)-1,源数据!A:AG,9,0),"")</f>
        <v/>
      </c>
      <c r="D3555" s="35">
        <f>IFERROR(VLOOKUP(ROW(源数据!A3540)-1,源数据!A:AG,8,0),"")</f>
        <v/>
      </c>
      <c r="E3555" s="35">
        <f>IFERROR(VLOOKUP(ROW(源数据!A3540)-1,源数据!A:AG,10,0),"")</f>
        <v/>
      </c>
      <c r="F3555" s="10">
        <f>IFERROR(VLOOKUP(ROW(源数据!A3540)-1,源数据!A:AG,11,0),"")</f>
        <v/>
      </c>
      <c r="G3555" s="10">
        <f>IFERROR(VLOOKUP(ROW(源数据!A3540)-1,源数据!A:AG,12,0),0)</f>
        <v/>
      </c>
      <c r="H3555" s="17">
        <f>IFERROR(G3555/F3555,"")</f>
        <v/>
      </c>
      <c r="I3555" s="17">
        <f>IFERROR(VLOOKUP(ROW(源数据!A3540)-1,源数据!A:AG,21,0),"")</f>
        <v/>
      </c>
      <c r="J3555" s="10">
        <f>IFERROR(VLOOKUP(ROW(源数据!A3540)-1,源数据!A:AG,19,0),"")</f>
        <v/>
      </c>
      <c r="K3555" s="17">
        <f>IFERROR(VLOOKUP(ROW(源数据!A3540)-1,源数据!A:AG,21,0),0)</f>
        <v/>
      </c>
      <c r="L3555" s="17">
        <f>IFERROR(VLOOKUP(ROW(源数据!A3540)-1,源数据!A:AG,17,0),0)</f>
        <v/>
      </c>
      <c r="M3555" s="51">
        <f>IFERROR(VLOOKUP(ROW(源数据!A3540)-1,源数据!A:AG,15,0),"")</f>
        <v/>
      </c>
    </row>
    <row r="3556">
      <c r="A3556" s="10" t="n">
        <v>3540</v>
      </c>
      <c r="B3556" s="10">
        <f>IFERROR(VLOOKUP(ROW(源数据!A3541)-1,源数据!A:AG,33,0),"")</f>
        <v/>
      </c>
      <c r="C3556" s="10">
        <f>IFERROR(VLOOKUP(ROW(源数据!A3541)-1,源数据!A:AG,9,0),"")</f>
        <v/>
      </c>
      <c r="D3556" s="35">
        <f>IFERROR(VLOOKUP(ROW(源数据!A3541)-1,源数据!A:AG,8,0),"")</f>
        <v/>
      </c>
      <c r="E3556" s="35">
        <f>IFERROR(VLOOKUP(ROW(源数据!A3541)-1,源数据!A:AG,10,0),"")</f>
        <v/>
      </c>
      <c r="F3556" s="10">
        <f>IFERROR(VLOOKUP(ROW(源数据!A3541)-1,源数据!A:AG,11,0),"")</f>
        <v/>
      </c>
      <c r="G3556" s="10">
        <f>IFERROR(VLOOKUP(ROW(源数据!A3541)-1,源数据!A:AG,12,0),0)</f>
        <v/>
      </c>
      <c r="H3556" s="17">
        <f>IFERROR(G3556/F3556,"")</f>
        <v/>
      </c>
      <c r="I3556" s="17">
        <f>IFERROR(VLOOKUP(ROW(源数据!A3541)-1,源数据!A:AG,21,0),"")</f>
        <v/>
      </c>
      <c r="J3556" s="10">
        <f>IFERROR(VLOOKUP(ROW(源数据!A3541)-1,源数据!A:AG,19,0),"")</f>
        <v/>
      </c>
      <c r="K3556" s="17">
        <f>IFERROR(VLOOKUP(ROW(源数据!A3541)-1,源数据!A:AG,21,0),0)</f>
        <v/>
      </c>
      <c r="L3556" s="17">
        <f>IFERROR(VLOOKUP(ROW(源数据!A3541)-1,源数据!A:AG,17,0),0)</f>
        <v/>
      </c>
      <c r="M3556" s="51">
        <f>IFERROR(VLOOKUP(ROW(源数据!A3541)-1,源数据!A:AG,15,0),"")</f>
        <v/>
      </c>
    </row>
    <row r="3557">
      <c r="A3557" s="10" t="n">
        <v>3541</v>
      </c>
      <c r="B3557" s="10">
        <f>IFERROR(VLOOKUP(ROW(源数据!A3542)-1,源数据!A:AG,33,0),"")</f>
        <v/>
      </c>
      <c r="C3557" s="10">
        <f>IFERROR(VLOOKUP(ROW(源数据!A3542)-1,源数据!A:AG,9,0),"")</f>
        <v/>
      </c>
      <c r="D3557" s="35">
        <f>IFERROR(VLOOKUP(ROW(源数据!A3542)-1,源数据!A:AG,8,0),"")</f>
        <v/>
      </c>
      <c r="E3557" s="35">
        <f>IFERROR(VLOOKUP(ROW(源数据!A3542)-1,源数据!A:AG,10,0),"")</f>
        <v/>
      </c>
      <c r="F3557" s="10">
        <f>IFERROR(VLOOKUP(ROW(源数据!A3542)-1,源数据!A:AG,11,0),"")</f>
        <v/>
      </c>
      <c r="G3557" s="10">
        <f>IFERROR(VLOOKUP(ROW(源数据!A3542)-1,源数据!A:AG,12,0),0)</f>
        <v/>
      </c>
      <c r="H3557" s="17">
        <f>IFERROR(G3557/F3557,"")</f>
        <v/>
      </c>
      <c r="I3557" s="17">
        <f>IFERROR(VLOOKUP(ROW(源数据!A3542)-1,源数据!A:AG,21,0),"")</f>
        <v/>
      </c>
      <c r="J3557" s="10">
        <f>IFERROR(VLOOKUP(ROW(源数据!A3542)-1,源数据!A:AG,19,0),"")</f>
        <v/>
      </c>
      <c r="K3557" s="17">
        <f>IFERROR(VLOOKUP(ROW(源数据!A3542)-1,源数据!A:AG,21,0),0)</f>
        <v/>
      </c>
      <c r="L3557" s="17">
        <f>IFERROR(VLOOKUP(ROW(源数据!A3542)-1,源数据!A:AG,17,0),0)</f>
        <v/>
      </c>
      <c r="M3557" s="51">
        <f>IFERROR(VLOOKUP(ROW(源数据!A3542)-1,源数据!A:AG,15,0),"")</f>
        <v/>
      </c>
    </row>
    <row r="3558">
      <c r="A3558" s="10" t="n">
        <v>3542</v>
      </c>
      <c r="B3558" s="10">
        <f>IFERROR(VLOOKUP(ROW(源数据!A3543)-1,源数据!A:AG,33,0),"")</f>
        <v/>
      </c>
      <c r="C3558" s="10">
        <f>IFERROR(VLOOKUP(ROW(源数据!A3543)-1,源数据!A:AG,9,0),"")</f>
        <v/>
      </c>
      <c r="D3558" s="35">
        <f>IFERROR(VLOOKUP(ROW(源数据!A3543)-1,源数据!A:AG,8,0),"")</f>
        <v/>
      </c>
      <c r="E3558" s="35">
        <f>IFERROR(VLOOKUP(ROW(源数据!A3543)-1,源数据!A:AG,10,0),"")</f>
        <v/>
      </c>
      <c r="F3558" s="10">
        <f>IFERROR(VLOOKUP(ROW(源数据!A3543)-1,源数据!A:AG,11,0),"")</f>
        <v/>
      </c>
      <c r="G3558" s="10">
        <f>IFERROR(VLOOKUP(ROW(源数据!A3543)-1,源数据!A:AG,12,0),0)</f>
        <v/>
      </c>
      <c r="H3558" s="17">
        <f>IFERROR(G3558/F3558,"")</f>
        <v/>
      </c>
      <c r="I3558" s="17">
        <f>IFERROR(VLOOKUP(ROW(源数据!A3543)-1,源数据!A:AG,21,0),"")</f>
        <v/>
      </c>
      <c r="J3558" s="10">
        <f>IFERROR(VLOOKUP(ROW(源数据!A3543)-1,源数据!A:AG,19,0),"")</f>
        <v/>
      </c>
      <c r="K3558" s="17">
        <f>IFERROR(VLOOKUP(ROW(源数据!A3543)-1,源数据!A:AG,21,0),0)</f>
        <v/>
      </c>
      <c r="L3558" s="17">
        <f>IFERROR(VLOOKUP(ROW(源数据!A3543)-1,源数据!A:AG,17,0),0)</f>
        <v/>
      </c>
      <c r="M3558" s="51">
        <f>IFERROR(VLOOKUP(ROW(源数据!A3543)-1,源数据!A:AG,15,0),"")</f>
        <v/>
      </c>
    </row>
    <row r="3559">
      <c r="A3559" s="10" t="n">
        <v>3543</v>
      </c>
      <c r="B3559" s="10">
        <f>IFERROR(VLOOKUP(ROW(源数据!A3544)-1,源数据!A:AG,33,0),"")</f>
        <v/>
      </c>
      <c r="C3559" s="10">
        <f>IFERROR(VLOOKUP(ROW(源数据!A3544)-1,源数据!A:AG,9,0),"")</f>
        <v/>
      </c>
      <c r="D3559" s="35">
        <f>IFERROR(VLOOKUP(ROW(源数据!A3544)-1,源数据!A:AG,8,0),"")</f>
        <v/>
      </c>
      <c r="E3559" s="35">
        <f>IFERROR(VLOOKUP(ROW(源数据!A3544)-1,源数据!A:AG,10,0),"")</f>
        <v/>
      </c>
      <c r="F3559" s="10">
        <f>IFERROR(VLOOKUP(ROW(源数据!A3544)-1,源数据!A:AG,11,0),"")</f>
        <v/>
      </c>
      <c r="G3559" s="10">
        <f>IFERROR(VLOOKUP(ROW(源数据!A3544)-1,源数据!A:AG,12,0),0)</f>
        <v/>
      </c>
      <c r="H3559" s="17">
        <f>IFERROR(G3559/F3559,"")</f>
        <v/>
      </c>
      <c r="I3559" s="17">
        <f>IFERROR(VLOOKUP(ROW(源数据!A3544)-1,源数据!A:AG,21,0),"")</f>
        <v/>
      </c>
      <c r="J3559" s="10">
        <f>IFERROR(VLOOKUP(ROW(源数据!A3544)-1,源数据!A:AG,19,0),"")</f>
        <v/>
      </c>
      <c r="K3559" s="17">
        <f>IFERROR(VLOOKUP(ROW(源数据!A3544)-1,源数据!A:AG,21,0),0)</f>
        <v/>
      </c>
      <c r="L3559" s="17">
        <f>IFERROR(VLOOKUP(ROW(源数据!A3544)-1,源数据!A:AG,17,0),0)</f>
        <v/>
      </c>
      <c r="M3559" s="51">
        <f>IFERROR(VLOOKUP(ROW(源数据!A3544)-1,源数据!A:AG,15,0),"")</f>
        <v/>
      </c>
    </row>
    <row r="3560">
      <c r="A3560" s="10" t="n">
        <v>3544</v>
      </c>
      <c r="B3560" s="10">
        <f>IFERROR(VLOOKUP(ROW(源数据!A3545)-1,源数据!A:AG,33,0),"")</f>
        <v/>
      </c>
      <c r="C3560" s="10">
        <f>IFERROR(VLOOKUP(ROW(源数据!A3545)-1,源数据!A:AG,9,0),"")</f>
        <v/>
      </c>
      <c r="D3560" s="35">
        <f>IFERROR(VLOOKUP(ROW(源数据!A3545)-1,源数据!A:AG,8,0),"")</f>
        <v/>
      </c>
      <c r="E3560" s="35">
        <f>IFERROR(VLOOKUP(ROW(源数据!A3545)-1,源数据!A:AG,10,0),"")</f>
        <v/>
      </c>
      <c r="F3560" s="10">
        <f>IFERROR(VLOOKUP(ROW(源数据!A3545)-1,源数据!A:AG,11,0),"")</f>
        <v/>
      </c>
      <c r="G3560" s="10">
        <f>IFERROR(VLOOKUP(ROW(源数据!A3545)-1,源数据!A:AG,12,0),0)</f>
        <v/>
      </c>
      <c r="H3560" s="17">
        <f>IFERROR(G3560/F3560,"")</f>
        <v/>
      </c>
      <c r="I3560" s="17">
        <f>IFERROR(VLOOKUP(ROW(源数据!A3545)-1,源数据!A:AG,21,0),"")</f>
        <v/>
      </c>
      <c r="J3560" s="10">
        <f>IFERROR(VLOOKUP(ROW(源数据!A3545)-1,源数据!A:AG,19,0),"")</f>
        <v/>
      </c>
      <c r="K3560" s="17">
        <f>IFERROR(VLOOKUP(ROW(源数据!A3545)-1,源数据!A:AG,21,0),0)</f>
        <v/>
      </c>
      <c r="L3560" s="17">
        <f>IFERROR(VLOOKUP(ROW(源数据!A3545)-1,源数据!A:AG,17,0),0)</f>
        <v/>
      </c>
      <c r="M3560" s="51">
        <f>IFERROR(VLOOKUP(ROW(源数据!A3545)-1,源数据!A:AG,15,0),"")</f>
        <v/>
      </c>
    </row>
    <row r="3561">
      <c r="A3561" s="10" t="n">
        <v>3545</v>
      </c>
      <c r="B3561" s="10">
        <f>IFERROR(VLOOKUP(ROW(源数据!A3546)-1,源数据!A:AG,33,0),"")</f>
        <v/>
      </c>
      <c r="C3561" s="10">
        <f>IFERROR(VLOOKUP(ROW(源数据!A3546)-1,源数据!A:AG,9,0),"")</f>
        <v/>
      </c>
      <c r="D3561" s="35">
        <f>IFERROR(VLOOKUP(ROW(源数据!A3546)-1,源数据!A:AG,8,0),"")</f>
        <v/>
      </c>
      <c r="E3561" s="35">
        <f>IFERROR(VLOOKUP(ROW(源数据!A3546)-1,源数据!A:AG,10,0),"")</f>
        <v/>
      </c>
      <c r="F3561" s="10">
        <f>IFERROR(VLOOKUP(ROW(源数据!A3546)-1,源数据!A:AG,11,0),"")</f>
        <v/>
      </c>
      <c r="G3561" s="10">
        <f>IFERROR(VLOOKUP(ROW(源数据!A3546)-1,源数据!A:AG,12,0),0)</f>
        <v/>
      </c>
      <c r="H3561" s="17">
        <f>IFERROR(G3561/F3561,"")</f>
        <v/>
      </c>
      <c r="I3561" s="17">
        <f>IFERROR(VLOOKUP(ROW(源数据!A3546)-1,源数据!A:AG,21,0),"")</f>
        <v/>
      </c>
      <c r="J3561" s="10">
        <f>IFERROR(VLOOKUP(ROW(源数据!A3546)-1,源数据!A:AG,19,0),"")</f>
        <v/>
      </c>
      <c r="K3561" s="17">
        <f>IFERROR(VLOOKUP(ROW(源数据!A3546)-1,源数据!A:AG,21,0),0)</f>
        <v/>
      </c>
      <c r="L3561" s="17">
        <f>IFERROR(VLOOKUP(ROW(源数据!A3546)-1,源数据!A:AG,17,0),0)</f>
        <v/>
      </c>
      <c r="M3561" s="51">
        <f>IFERROR(VLOOKUP(ROW(源数据!A3546)-1,源数据!A:AG,15,0),"")</f>
        <v/>
      </c>
    </row>
    <row r="3562">
      <c r="A3562" s="10" t="n">
        <v>3546</v>
      </c>
      <c r="B3562" s="10">
        <f>IFERROR(VLOOKUP(ROW(源数据!A3547)-1,源数据!A:AG,33,0),"")</f>
        <v/>
      </c>
      <c r="C3562" s="10">
        <f>IFERROR(VLOOKUP(ROW(源数据!A3547)-1,源数据!A:AG,9,0),"")</f>
        <v/>
      </c>
      <c r="D3562" s="35">
        <f>IFERROR(VLOOKUP(ROW(源数据!A3547)-1,源数据!A:AG,8,0),"")</f>
        <v/>
      </c>
      <c r="E3562" s="35">
        <f>IFERROR(VLOOKUP(ROW(源数据!A3547)-1,源数据!A:AG,10,0),"")</f>
        <v/>
      </c>
      <c r="F3562" s="10">
        <f>IFERROR(VLOOKUP(ROW(源数据!A3547)-1,源数据!A:AG,11,0),"")</f>
        <v/>
      </c>
      <c r="G3562" s="10">
        <f>IFERROR(VLOOKUP(ROW(源数据!A3547)-1,源数据!A:AG,12,0),0)</f>
        <v/>
      </c>
      <c r="H3562" s="17">
        <f>IFERROR(G3562/F3562,"")</f>
        <v/>
      </c>
      <c r="I3562" s="17">
        <f>IFERROR(VLOOKUP(ROW(源数据!A3547)-1,源数据!A:AG,21,0),"")</f>
        <v/>
      </c>
      <c r="J3562" s="10">
        <f>IFERROR(VLOOKUP(ROW(源数据!A3547)-1,源数据!A:AG,19,0),"")</f>
        <v/>
      </c>
      <c r="K3562" s="17">
        <f>IFERROR(VLOOKUP(ROW(源数据!A3547)-1,源数据!A:AG,21,0),0)</f>
        <v/>
      </c>
      <c r="L3562" s="17">
        <f>IFERROR(VLOOKUP(ROW(源数据!A3547)-1,源数据!A:AG,17,0),0)</f>
        <v/>
      </c>
      <c r="M3562" s="51">
        <f>IFERROR(VLOOKUP(ROW(源数据!A3547)-1,源数据!A:AG,15,0),"")</f>
        <v/>
      </c>
    </row>
    <row r="3563">
      <c r="A3563" s="10" t="n">
        <v>3547</v>
      </c>
      <c r="B3563" s="10">
        <f>IFERROR(VLOOKUP(ROW(源数据!A3548)-1,源数据!A:AG,33,0),"")</f>
        <v/>
      </c>
      <c r="C3563" s="10">
        <f>IFERROR(VLOOKUP(ROW(源数据!A3548)-1,源数据!A:AG,9,0),"")</f>
        <v/>
      </c>
      <c r="D3563" s="35">
        <f>IFERROR(VLOOKUP(ROW(源数据!A3548)-1,源数据!A:AG,8,0),"")</f>
        <v/>
      </c>
      <c r="E3563" s="35">
        <f>IFERROR(VLOOKUP(ROW(源数据!A3548)-1,源数据!A:AG,10,0),"")</f>
        <v/>
      </c>
      <c r="F3563" s="10">
        <f>IFERROR(VLOOKUP(ROW(源数据!A3548)-1,源数据!A:AG,11,0),"")</f>
        <v/>
      </c>
      <c r="G3563" s="10">
        <f>IFERROR(VLOOKUP(ROW(源数据!A3548)-1,源数据!A:AG,12,0),0)</f>
        <v/>
      </c>
      <c r="H3563" s="17">
        <f>IFERROR(G3563/F3563,"")</f>
        <v/>
      </c>
      <c r="I3563" s="17">
        <f>IFERROR(VLOOKUP(ROW(源数据!A3548)-1,源数据!A:AG,21,0),"")</f>
        <v/>
      </c>
      <c r="J3563" s="10">
        <f>IFERROR(VLOOKUP(ROW(源数据!A3548)-1,源数据!A:AG,19,0),"")</f>
        <v/>
      </c>
      <c r="K3563" s="17">
        <f>IFERROR(VLOOKUP(ROW(源数据!A3548)-1,源数据!A:AG,21,0),0)</f>
        <v/>
      </c>
      <c r="L3563" s="17">
        <f>IFERROR(VLOOKUP(ROW(源数据!A3548)-1,源数据!A:AG,17,0),0)</f>
        <v/>
      </c>
      <c r="M3563" s="51">
        <f>IFERROR(VLOOKUP(ROW(源数据!A3548)-1,源数据!A:AG,15,0),"")</f>
        <v/>
      </c>
    </row>
    <row r="3564">
      <c r="A3564" s="10" t="n">
        <v>3548</v>
      </c>
      <c r="B3564" s="10">
        <f>IFERROR(VLOOKUP(ROW(源数据!A3549)-1,源数据!A:AG,33,0),"")</f>
        <v/>
      </c>
      <c r="C3564" s="10">
        <f>IFERROR(VLOOKUP(ROW(源数据!A3549)-1,源数据!A:AG,9,0),"")</f>
        <v/>
      </c>
      <c r="D3564" s="35">
        <f>IFERROR(VLOOKUP(ROW(源数据!A3549)-1,源数据!A:AG,8,0),"")</f>
        <v/>
      </c>
      <c r="E3564" s="35">
        <f>IFERROR(VLOOKUP(ROW(源数据!A3549)-1,源数据!A:AG,10,0),"")</f>
        <v/>
      </c>
      <c r="F3564" s="10">
        <f>IFERROR(VLOOKUP(ROW(源数据!A3549)-1,源数据!A:AG,11,0),"")</f>
        <v/>
      </c>
      <c r="G3564" s="10">
        <f>IFERROR(VLOOKUP(ROW(源数据!A3549)-1,源数据!A:AG,12,0),0)</f>
        <v/>
      </c>
      <c r="H3564" s="17">
        <f>IFERROR(G3564/F3564,"")</f>
        <v/>
      </c>
      <c r="I3564" s="17">
        <f>IFERROR(VLOOKUP(ROW(源数据!A3549)-1,源数据!A:AG,21,0),"")</f>
        <v/>
      </c>
      <c r="J3564" s="10">
        <f>IFERROR(VLOOKUP(ROW(源数据!A3549)-1,源数据!A:AG,19,0),"")</f>
        <v/>
      </c>
      <c r="K3564" s="17">
        <f>IFERROR(VLOOKUP(ROW(源数据!A3549)-1,源数据!A:AG,21,0),0)</f>
        <v/>
      </c>
      <c r="L3564" s="17">
        <f>IFERROR(VLOOKUP(ROW(源数据!A3549)-1,源数据!A:AG,17,0),0)</f>
        <v/>
      </c>
      <c r="M3564" s="51">
        <f>IFERROR(VLOOKUP(ROW(源数据!A3549)-1,源数据!A:AG,15,0),"")</f>
        <v/>
      </c>
    </row>
    <row r="3565">
      <c r="A3565" s="10" t="n">
        <v>3549</v>
      </c>
      <c r="B3565" s="10">
        <f>IFERROR(VLOOKUP(ROW(源数据!A3550)-1,源数据!A:AG,33,0),"")</f>
        <v/>
      </c>
      <c r="C3565" s="10">
        <f>IFERROR(VLOOKUP(ROW(源数据!A3550)-1,源数据!A:AG,9,0),"")</f>
        <v/>
      </c>
      <c r="D3565" s="35">
        <f>IFERROR(VLOOKUP(ROW(源数据!A3550)-1,源数据!A:AG,8,0),"")</f>
        <v/>
      </c>
      <c r="E3565" s="35">
        <f>IFERROR(VLOOKUP(ROW(源数据!A3550)-1,源数据!A:AG,10,0),"")</f>
        <v/>
      </c>
      <c r="F3565" s="10">
        <f>IFERROR(VLOOKUP(ROW(源数据!A3550)-1,源数据!A:AG,11,0),"")</f>
        <v/>
      </c>
      <c r="G3565" s="10">
        <f>IFERROR(VLOOKUP(ROW(源数据!A3550)-1,源数据!A:AG,12,0),0)</f>
        <v/>
      </c>
      <c r="H3565" s="17">
        <f>IFERROR(G3565/F3565,"")</f>
        <v/>
      </c>
      <c r="I3565" s="17">
        <f>IFERROR(VLOOKUP(ROW(源数据!A3550)-1,源数据!A:AG,21,0),"")</f>
        <v/>
      </c>
      <c r="J3565" s="10">
        <f>IFERROR(VLOOKUP(ROW(源数据!A3550)-1,源数据!A:AG,19,0),"")</f>
        <v/>
      </c>
      <c r="K3565" s="17">
        <f>IFERROR(VLOOKUP(ROW(源数据!A3550)-1,源数据!A:AG,21,0),0)</f>
        <v/>
      </c>
      <c r="L3565" s="17">
        <f>IFERROR(VLOOKUP(ROW(源数据!A3550)-1,源数据!A:AG,17,0),0)</f>
        <v/>
      </c>
      <c r="M3565" s="51">
        <f>IFERROR(VLOOKUP(ROW(源数据!A3550)-1,源数据!A:AG,15,0),"")</f>
        <v/>
      </c>
    </row>
    <row r="3566">
      <c r="A3566" s="10" t="n">
        <v>3550</v>
      </c>
      <c r="B3566" s="10">
        <f>IFERROR(VLOOKUP(ROW(源数据!A3551)-1,源数据!A:AG,33,0),"")</f>
        <v/>
      </c>
      <c r="C3566" s="10">
        <f>IFERROR(VLOOKUP(ROW(源数据!A3551)-1,源数据!A:AG,9,0),"")</f>
        <v/>
      </c>
      <c r="D3566" s="35">
        <f>IFERROR(VLOOKUP(ROW(源数据!A3551)-1,源数据!A:AG,8,0),"")</f>
        <v/>
      </c>
      <c r="E3566" s="35">
        <f>IFERROR(VLOOKUP(ROW(源数据!A3551)-1,源数据!A:AG,10,0),"")</f>
        <v/>
      </c>
      <c r="F3566" s="10">
        <f>IFERROR(VLOOKUP(ROW(源数据!A3551)-1,源数据!A:AG,11,0),"")</f>
        <v/>
      </c>
      <c r="G3566" s="10">
        <f>IFERROR(VLOOKUP(ROW(源数据!A3551)-1,源数据!A:AG,12,0),0)</f>
        <v/>
      </c>
      <c r="H3566" s="17">
        <f>IFERROR(G3566/F3566,"")</f>
        <v/>
      </c>
      <c r="I3566" s="17">
        <f>IFERROR(VLOOKUP(ROW(源数据!A3551)-1,源数据!A:AG,21,0),"")</f>
        <v/>
      </c>
      <c r="J3566" s="10">
        <f>IFERROR(VLOOKUP(ROW(源数据!A3551)-1,源数据!A:AG,19,0),"")</f>
        <v/>
      </c>
      <c r="K3566" s="17">
        <f>IFERROR(VLOOKUP(ROW(源数据!A3551)-1,源数据!A:AG,21,0),0)</f>
        <v/>
      </c>
      <c r="L3566" s="17">
        <f>IFERROR(VLOOKUP(ROW(源数据!A3551)-1,源数据!A:AG,17,0),0)</f>
        <v/>
      </c>
      <c r="M3566" s="51">
        <f>IFERROR(VLOOKUP(ROW(源数据!A3551)-1,源数据!A:AG,15,0),"")</f>
        <v/>
      </c>
    </row>
    <row r="3567">
      <c r="A3567" s="10" t="n">
        <v>3551</v>
      </c>
      <c r="B3567" s="10">
        <f>IFERROR(VLOOKUP(ROW(源数据!A3552)-1,源数据!A:AG,33,0),"")</f>
        <v/>
      </c>
      <c r="C3567" s="10">
        <f>IFERROR(VLOOKUP(ROW(源数据!A3552)-1,源数据!A:AG,9,0),"")</f>
        <v/>
      </c>
      <c r="D3567" s="35">
        <f>IFERROR(VLOOKUP(ROW(源数据!A3552)-1,源数据!A:AG,8,0),"")</f>
        <v/>
      </c>
      <c r="E3567" s="35">
        <f>IFERROR(VLOOKUP(ROW(源数据!A3552)-1,源数据!A:AG,10,0),"")</f>
        <v/>
      </c>
      <c r="F3567" s="10">
        <f>IFERROR(VLOOKUP(ROW(源数据!A3552)-1,源数据!A:AG,11,0),"")</f>
        <v/>
      </c>
      <c r="G3567" s="10">
        <f>IFERROR(VLOOKUP(ROW(源数据!A3552)-1,源数据!A:AG,12,0),0)</f>
        <v/>
      </c>
      <c r="H3567" s="17">
        <f>IFERROR(G3567/F3567,"")</f>
        <v/>
      </c>
      <c r="I3567" s="17">
        <f>IFERROR(VLOOKUP(ROW(源数据!A3552)-1,源数据!A:AG,21,0),"")</f>
        <v/>
      </c>
      <c r="J3567" s="10">
        <f>IFERROR(VLOOKUP(ROW(源数据!A3552)-1,源数据!A:AG,19,0),"")</f>
        <v/>
      </c>
      <c r="K3567" s="17">
        <f>IFERROR(VLOOKUP(ROW(源数据!A3552)-1,源数据!A:AG,21,0),0)</f>
        <v/>
      </c>
      <c r="L3567" s="17">
        <f>IFERROR(VLOOKUP(ROW(源数据!A3552)-1,源数据!A:AG,17,0),0)</f>
        <v/>
      </c>
      <c r="M3567" s="51">
        <f>IFERROR(VLOOKUP(ROW(源数据!A3552)-1,源数据!A:AG,15,0),"")</f>
        <v/>
      </c>
    </row>
    <row r="3568">
      <c r="A3568" s="10" t="n">
        <v>3552</v>
      </c>
      <c r="B3568" s="10">
        <f>IFERROR(VLOOKUP(ROW(源数据!A3553)-1,源数据!A:AG,33,0),"")</f>
        <v/>
      </c>
      <c r="C3568" s="10">
        <f>IFERROR(VLOOKUP(ROW(源数据!A3553)-1,源数据!A:AG,9,0),"")</f>
        <v/>
      </c>
      <c r="D3568" s="35">
        <f>IFERROR(VLOOKUP(ROW(源数据!A3553)-1,源数据!A:AG,8,0),"")</f>
        <v/>
      </c>
      <c r="E3568" s="35">
        <f>IFERROR(VLOOKUP(ROW(源数据!A3553)-1,源数据!A:AG,10,0),"")</f>
        <v/>
      </c>
      <c r="F3568" s="10">
        <f>IFERROR(VLOOKUP(ROW(源数据!A3553)-1,源数据!A:AG,11,0),"")</f>
        <v/>
      </c>
      <c r="G3568" s="10">
        <f>IFERROR(VLOOKUP(ROW(源数据!A3553)-1,源数据!A:AG,12,0),0)</f>
        <v/>
      </c>
      <c r="H3568" s="17">
        <f>IFERROR(G3568/F3568,"")</f>
        <v/>
      </c>
      <c r="I3568" s="17">
        <f>IFERROR(VLOOKUP(ROW(源数据!A3553)-1,源数据!A:AG,21,0),"")</f>
        <v/>
      </c>
      <c r="J3568" s="10">
        <f>IFERROR(VLOOKUP(ROW(源数据!A3553)-1,源数据!A:AG,19,0),"")</f>
        <v/>
      </c>
      <c r="K3568" s="17">
        <f>IFERROR(VLOOKUP(ROW(源数据!A3553)-1,源数据!A:AG,21,0),0)</f>
        <v/>
      </c>
      <c r="L3568" s="17">
        <f>IFERROR(VLOOKUP(ROW(源数据!A3553)-1,源数据!A:AG,17,0),0)</f>
        <v/>
      </c>
      <c r="M3568" s="51">
        <f>IFERROR(VLOOKUP(ROW(源数据!A3553)-1,源数据!A:AG,15,0),"")</f>
        <v/>
      </c>
    </row>
    <row r="3569">
      <c r="A3569" s="10" t="n">
        <v>3553</v>
      </c>
      <c r="B3569" s="10">
        <f>IFERROR(VLOOKUP(ROW(源数据!A3554)-1,源数据!A:AG,33,0),"")</f>
        <v/>
      </c>
      <c r="C3569" s="10">
        <f>IFERROR(VLOOKUP(ROW(源数据!A3554)-1,源数据!A:AG,9,0),"")</f>
        <v/>
      </c>
      <c r="D3569" s="35">
        <f>IFERROR(VLOOKUP(ROW(源数据!A3554)-1,源数据!A:AG,8,0),"")</f>
        <v/>
      </c>
      <c r="E3569" s="35">
        <f>IFERROR(VLOOKUP(ROW(源数据!A3554)-1,源数据!A:AG,10,0),"")</f>
        <v/>
      </c>
      <c r="F3569" s="10">
        <f>IFERROR(VLOOKUP(ROW(源数据!A3554)-1,源数据!A:AG,11,0),"")</f>
        <v/>
      </c>
      <c r="G3569" s="10">
        <f>IFERROR(VLOOKUP(ROW(源数据!A3554)-1,源数据!A:AG,12,0),0)</f>
        <v/>
      </c>
      <c r="H3569" s="17">
        <f>IFERROR(G3569/F3569,"")</f>
        <v/>
      </c>
      <c r="I3569" s="17">
        <f>IFERROR(VLOOKUP(ROW(源数据!A3554)-1,源数据!A:AG,21,0),"")</f>
        <v/>
      </c>
      <c r="J3569" s="10">
        <f>IFERROR(VLOOKUP(ROW(源数据!A3554)-1,源数据!A:AG,19,0),"")</f>
        <v/>
      </c>
      <c r="K3569" s="17">
        <f>IFERROR(VLOOKUP(ROW(源数据!A3554)-1,源数据!A:AG,21,0),0)</f>
        <v/>
      </c>
      <c r="L3569" s="17">
        <f>IFERROR(VLOOKUP(ROW(源数据!A3554)-1,源数据!A:AG,17,0),0)</f>
        <v/>
      </c>
      <c r="M3569" s="51">
        <f>IFERROR(VLOOKUP(ROW(源数据!A3554)-1,源数据!A:AG,15,0),"")</f>
        <v/>
      </c>
    </row>
    <row r="3570">
      <c r="A3570" s="10" t="n">
        <v>3554</v>
      </c>
      <c r="B3570" s="10">
        <f>IFERROR(VLOOKUP(ROW(源数据!A3555)-1,源数据!A:AG,33,0),"")</f>
        <v/>
      </c>
      <c r="C3570" s="10">
        <f>IFERROR(VLOOKUP(ROW(源数据!A3555)-1,源数据!A:AG,9,0),"")</f>
        <v/>
      </c>
      <c r="D3570" s="35">
        <f>IFERROR(VLOOKUP(ROW(源数据!A3555)-1,源数据!A:AG,8,0),"")</f>
        <v/>
      </c>
      <c r="E3570" s="35">
        <f>IFERROR(VLOOKUP(ROW(源数据!A3555)-1,源数据!A:AG,10,0),"")</f>
        <v/>
      </c>
      <c r="F3570" s="10">
        <f>IFERROR(VLOOKUP(ROW(源数据!A3555)-1,源数据!A:AG,11,0),"")</f>
        <v/>
      </c>
      <c r="G3570" s="10">
        <f>IFERROR(VLOOKUP(ROW(源数据!A3555)-1,源数据!A:AG,12,0),0)</f>
        <v/>
      </c>
      <c r="H3570" s="17">
        <f>IFERROR(G3570/F3570,"")</f>
        <v/>
      </c>
      <c r="I3570" s="17">
        <f>IFERROR(VLOOKUP(ROW(源数据!A3555)-1,源数据!A:AG,21,0),"")</f>
        <v/>
      </c>
      <c r="J3570" s="10">
        <f>IFERROR(VLOOKUP(ROW(源数据!A3555)-1,源数据!A:AG,19,0),"")</f>
        <v/>
      </c>
      <c r="K3570" s="17">
        <f>IFERROR(VLOOKUP(ROW(源数据!A3555)-1,源数据!A:AG,21,0),0)</f>
        <v/>
      </c>
      <c r="L3570" s="17">
        <f>IFERROR(VLOOKUP(ROW(源数据!A3555)-1,源数据!A:AG,17,0),0)</f>
        <v/>
      </c>
      <c r="M3570" s="51">
        <f>IFERROR(VLOOKUP(ROW(源数据!A3555)-1,源数据!A:AG,15,0),"")</f>
        <v/>
      </c>
    </row>
    <row r="3571">
      <c r="A3571" s="10" t="n">
        <v>3555</v>
      </c>
      <c r="B3571" s="10">
        <f>IFERROR(VLOOKUP(ROW(源数据!A3556)-1,源数据!A:AG,33,0),"")</f>
        <v/>
      </c>
      <c r="C3571" s="10">
        <f>IFERROR(VLOOKUP(ROW(源数据!A3556)-1,源数据!A:AG,9,0),"")</f>
        <v/>
      </c>
      <c r="D3571" s="35">
        <f>IFERROR(VLOOKUP(ROW(源数据!A3556)-1,源数据!A:AG,8,0),"")</f>
        <v/>
      </c>
      <c r="E3571" s="35">
        <f>IFERROR(VLOOKUP(ROW(源数据!A3556)-1,源数据!A:AG,10,0),"")</f>
        <v/>
      </c>
      <c r="F3571" s="10">
        <f>IFERROR(VLOOKUP(ROW(源数据!A3556)-1,源数据!A:AG,11,0),"")</f>
        <v/>
      </c>
      <c r="G3571" s="10">
        <f>IFERROR(VLOOKUP(ROW(源数据!A3556)-1,源数据!A:AG,12,0),0)</f>
        <v/>
      </c>
      <c r="H3571" s="17">
        <f>IFERROR(G3571/F3571,"")</f>
        <v/>
      </c>
      <c r="I3571" s="17">
        <f>IFERROR(VLOOKUP(ROW(源数据!A3556)-1,源数据!A:AG,21,0),"")</f>
        <v/>
      </c>
      <c r="J3571" s="10">
        <f>IFERROR(VLOOKUP(ROW(源数据!A3556)-1,源数据!A:AG,19,0),"")</f>
        <v/>
      </c>
      <c r="K3571" s="17">
        <f>IFERROR(VLOOKUP(ROW(源数据!A3556)-1,源数据!A:AG,21,0),0)</f>
        <v/>
      </c>
      <c r="L3571" s="17">
        <f>IFERROR(VLOOKUP(ROW(源数据!A3556)-1,源数据!A:AG,17,0),0)</f>
        <v/>
      </c>
      <c r="M3571" s="51">
        <f>IFERROR(VLOOKUP(ROW(源数据!A3556)-1,源数据!A:AG,15,0),"")</f>
        <v/>
      </c>
    </row>
    <row r="3572">
      <c r="A3572" s="10" t="n">
        <v>3556</v>
      </c>
      <c r="B3572" s="10">
        <f>IFERROR(VLOOKUP(ROW(源数据!A3557)-1,源数据!A:AG,33,0),"")</f>
        <v/>
      </c>
      <c r="C3572" s="10">
        <f>IFERROR(VLOOKUP(ROW(源数据!A3557)-1,源数据!A:AG,9,0),"")</f>
        <v/>
      </c>
      <c r="D3572" s="35">
        <f>IFERROR(VLOOKUP(ROW(源数据!A3557)-1,源数据!A:AG,8,0),"")</f>
        <v/>
      </c>
      <c r="E3572" s="35">
        <f>IFERROR(VLOOKUP(ROW(源数据!A3557)-1,源数据!A:AG,10,0),"")</f>
        <v/>
      </c>
      <c r="F3572" s="10">
        <f>IFERROR(VLOOKUP(ROW(源数据!A3557)-1,源数据!A:AG,11,0),"")</f>
        <v/>
      </c>
      <c r="G3572" s="10">
        <f>IFERROR(VLOOKUP(ROW(源数据!A3557)-1,源数据!A:AG,12,0),0)</f>
        <v/>
      </c>
      <c r="H3572" s="17">
        <f>IFERROR(G3572/F3572,"")</f>
        <v/>
      </c>
      <c r="I3572" s="17">
        <f>IFERROR(VLOOKUP(ROW(源数据!A3557)-1,源数据!A:AG,21,0),"")</f>
        <v/>
      </c>
      <c r="J3572" s="10">
        <f>IFERROR(VLOOKUP(ROW(源数据!A3557)-1,源数据!A:AG,19,0),"")</f>
        <v/>
      </c>
      <c r="K3572" s="17">
        <f>IFERROR(VLOOKUP(ROW(源数据!A3557)-1,源数据!A:AG,21,0),0)</f>
        <v/>
      </c>
      <c r="L3572" s="17">
        <f>IFERROR(VLOOKUP(ROW(源数据!A3557)-1,源数据!A:AG,17,0),0)</f>
        <v/>
      </c>
      <c r="M3572" s="51">
        <f>IFERROR(VLOOKUP(ROW(源数据!A3557)-1,源数据!A:AG,15,0),"")</f>
        <v/>
      </c>
    </row>
    <row r="3573">
      <c r="A3573" s="10" t="n">
        <v>3557</v>
      </c>
      <c r="B3573" s="10">
        <f>IFERROR(VLOOKUP(ROW(源数据!A3558)-1,源数据!A:AG,33,0),"")</f>
        <v/>
      </c>
      <c r="C3573" s="10">
        <f>IFERROR(VLOOKUP(ROW(源数据!A3558)-1,源数据!A:AG,9,0),"")</f>
        <v/>
      </c>
      <c r="D3573" s="35">
        <f>IFERROR(VLOOKUP(ROW(源数据!A3558)-1,源数据!A:AG,8,0),"")</f>
        <v/>
      </c>
      <c r="E3573" s="35">
        <f>IFERROR(VLOOKUP(ROW(源数据!A3558)-1,源数据!A:AG,10,0),"")</f>
        <v/>
      </c>
      <c r="F3573" s="10">
        <f>IFERROR(VLOOKUP(ROW(源数据!A3558)-1,源数据!A:AG,11,0),"")</f>
        <v/>
      </c>
      <c r="G3573" s="10">
        <f>IFERROR(VLOOKUP(ROW(源数据!A3558)-1,源数据!A:AG,12,0),0)</f>
        <v/>
      </c>
      <c r="H3573" s="17">
        <f>IFERROR(G3573/F3573,"")</f>
        <v/>
      </c>
      <c r="I3573" s="17">
        <f>IFERROR(VLOOKUP(ROW(源数据!A3558)-1,源数据!A:AG,21,0),"")</f>
        <v/>
      </c>
      <c r="J3573" s="10">
        <f>IFERROR(VLOOKUP(ROW(源数据!A3558)-1,源数据!A:AG,19,0),"")</f>
        <v/>
      </c>
      <c r="K3573" s="17">
        <f>IFERROR(VLOOKUP(ROW(源数据!A3558)-1,源数据!A:AG,21,0),0)</f>
        <v/>
      </c>
      <c r="L3573" s="17">
        <f>IFERROR(VLOOKUP(ROW(源数据!A3558)-1,源数据!A:AG,17,0),0)</f>
        <v/>
      </c>
      <c r="M3573" s="51">
        <f>IFERROR(VLOOKUP(ROW(源数据!A3558)-1,源数据!A:AG,15,0),"")</f>
        <v/>
      </c>
    </row>
    <row r="3574">
      <c r="A3574" s="10" t="n">
        <v>3558</v>
      </c>
      <c r="B3574" s="10">
        <f>IFERROR(VLOOKUP(ROW(源数据!A3559)-1,源数据!A:AG,33,0),"")</f>
        <v/>
      </c>
      <c r="C3574" s="10">
        <f>IFERROR(VLOOKUP(ROW(源数据!A3559)-1,源数据!A:AG,9,0),"")</f>
        <v/>
      </c>
      <c r="D3574" s="35">
        <f>IFERROR(VLOOKUP(ROW(源数据!A3559)-1,源数据!A:AG,8,0),"")</f>
        <v/>
      </c>
      <c r="E3574" s="35">
        <f>IFERROR(VLOOKUP(ROW(源数据!A3559)-1,源数据!A:AG,10,0),"")</f>
        <v/>
      </c>
      <c r="F3574" s="10">
        <f>IFERROR(VLOOKUP(ROW(源数据!A3559)-1,源数据!A:AG,11,0),"")</f>
        <v/>
      </c>
      <c r="G3574" s="10">
        <f>IFERROR(VLOOKUP(ROW(源数据!A3559)-1,源数据!A:AG,12,0),0)</f>
        <v/>
      </c>
      <c r="H3574" s="17">
        <f>IFERROR(G3574/F3574,"")</f>
        <v/>
      </c>
      <c r="I3574" s="17">
        <f>IFERROR(VLOOKUP(ROW(源数据!A3559)-1,源数据!A:AG,21,0),"")</f>
        <v/>
      </c>
      <c r="J3574" s="10">
        <f>IFERROR(VLOOKUP(ROW(源数据!A3559)-1,源数据!A:AG,19,0),"")</f>
        <v/>
      </c>
      <c r="K3574" s="17">
        <f>IFERROR(VLOOKUP(ROW(源数据!A3559)-1,源数据!A:AG,21,0),0)</f>
        <v/>
      </c>
      <c r="L3574" s="17">
        <f>IFERROR(VLOOKUP(ROW(源数据!A3559)-1,源数据!A:AG,17,0),0)</f>
        <v/>
      </c>
      <c r="M3574" s="51">
        <f>IFERROR(VLOOKUP(ROW(源数据!A3559)-1,源数据!A:AG,15,0),"")</f>
        <v/>
      </c>
    </row>
    <row r="3575">
      <c r="A3575" s="10" t="n">
        <v>3559</v>
      </c>
      <c r="B3575" s="10">
        <f>IFERROR(VLOOKUP(ROW(源数据!A3560)-1,源数据!A:AG,33,0),"")</f>
        <v/>
      </c>
      <c r="C3575" s="10">
        <f>IFERROR(VLOOKUP(ROW(源数据!A3560)-1,源数据!A:AG,9,0),"")</f>
        <v/>
      </c>
      <c r="D3575" s="35">
        <f>IFERROR(VLOOKUP(ROW(源数据!A3560)-1,源数据!A:AG,8,0),"")</f>
        <v/>
      </c>
      <c r="E3575" s="35">
        <f>IFERROR(VLOOKUP(ROW(源数据!A3560)-1,源数据!A:AG,10,0),"")</f>
        <v/>
      </c>
      <c r="F3575" s="10">
        <f>IFERROR(VLOOKUP(ROW(源数据!A3560)-1,源数据!A:AG,11,0),"")</f>
        <v/>
      </c>
      <c r="G3575" s="10">
        <f>IFERROR(VLOOKUP(ROW(源数据!A3560)-1,源数据!A:AG,12,0),0)</f>
        <v/>
      </c>
      <c r="H3575" s="17">
        <f>IFERROR(G3575/F3575,"")</f>
        <v/>
      </c>
      <c r="I3575" s="17">
        <f>IFERROR(VLOOKUP(ROW(源数据!A3560)-1,源数据!A:AG,21,0),"")</f>
        <v/>
      </c>
      <c r="J3575" s="10">
        <f>IFERROR(VLOOKUP(ROW(源数据!A3560)-1,源数据!A:AG,19,0),"")</f>
        <v/>
      </c>
      <c r="K3575" s="17">
        <f>IFERROR(VLOOKUP(ROW(源数据!A3560)-1,源数据!A:AG,21,0),0)</f>
        <v/>
      </c>
      <c r="L3575" s="17">
        <f>IFERROR(VLOOKUP(ROW(源数据!A3560)-1,源数据!A:AG,17,0),0)</f>
        <v/>
      </c>
      <c r="M3575" s="51">
        <f>IFERROR(VLOOKUP(ROW(源数据!A3560)-1,源数据!A:AG,15,0),"")</f>
        <v/>
      </c>
    </row>
    <row r="3576">
      <c r="A3576" s="10" t="n">
        <v>3560</v>
      </c>
      <c r="B3576" s="10">
        <f>IFERROR(VLOOKUP(ROW(源数据!A3561)-1,源数据!A:AG,33,0),"")</f>
        <v/>
      </c>
      <c r="C3576" s="10">
        <f>IFERROR(VLOOKUP(ROW(源数据!A3561)-1,源数据!A:AG,9,0),"")</f>
        <v/>
      </c>
      <c r="D3576" s="35">
        <f>IFERROR(VLOOKUP(ROW(源数据!A3561)-1,源数据!A:AG,8,0),"")</f>
        <v/>
      </c>
      <c r="E3576" s="35">
        <f>IFERROR(VLOOKUP(ROW(源数据!A3561)-1,源数据!A:AG,10,0),"")</f>
        <v/>
      </c>
      <c r="F3576" s="10">
        <f>IFERROR(VLOOKUP(ROW(源数据!A3561)-1,源数据!A:AG,11,0),"")</f>
        <v/>
      </c>
      <c r="G3576" s="10">
        <f>IFERROR(VLOOKUP(ROW(源数据!A3561)-1,源数据!A:AG,12,0),0)</f>
        <v/>
      </c>
      <c r="H3576" s="17">
        <f>IFERROR(G3576/F3576,"")</f>
        <v/>
      </c>
      <c r="I3576" s="17">
        <f>IFERROR(VLOOKUP(ROW(源数据!A3561)-1,源数据!A:AG,21,0),"")</f>
        <v/>
      </c>
      <c r="J3576" s="10">
        <f>IFERROR(VLOOKUP(ROW(源数据!A3561)-1,源数据!A:AG,19,0),"")</f>
        <v/>
      </c>
      <c r="K3576" s="17">
        <f>IFERROR(VLOOKUP(ROW(源数据!A3561)-1,源数据!A:AG,21,0),0)</f>
        <v/>
      </c>
      <c r="L3576" s="17">
        <f>IFERROR(VLOOKUP(ROW(源数据!A3561)-1,源数据!A:AG,17,0),0)</f>
        <v/>
      </c>
      <c r="M3576" s="51">
        <f>IFERROR(VLOOKUP(ROW(源数据!A3561)-1,源数据!A:AG,15,0),"")</f>
        <v/>
      </c>
    </row>
    <row r="3577">
      <c r="A3577" s="10" t="n">
        <v>3561</v>
      </c>
      <c r="B3577" s="10">
        <f>IFERROR(VLOOKUP(ROW(源数据!A3562)-1,源数据!A:AG,33,0),"")</f>
        <v/>
      </c>
      <c r="C3577" s="10">
        <f>IFERROR(VLOOKUP(ROW(源数据!A3562)-1,源数据!A:AG,9,0),"")</f>
        <v/>
      </c>
      <c r="D3577" s="35">
        <f>IFERROR(VLOOKUP(ROW(源数据!A3562)-1,源数据!A:AG,8,0),"")</f>
        <v/>
      </c>
      <c r="E3577" s="35">
        <f>IFERROR(VLOOKUP(ROW(源数据!A3562)-1,源数据!A:AG,10,0),"")</f>
        <v/>
      </c>
      <c r="F3577" s="10">
        <f>IFERROR(VLOOKUP(ROW(源数据!A3562)-1,源数据!A:AG,11,0),"")</f>
        <v/>
      </c>
      <c r="G3577" s="10">
        <f>IFERROR(VLOOKUP(ROW(源数据!A3562)-1,源数据!A:AG,12,0),0)</f>
        <v/>
      </c>
      <c r="H3577" s="17">
        <f>IFERROR(G3577/F3577,"")</f>
        <v/>
      </c>
      <c r="I3577" s="17">
        <f>IFERROR(VLOOKUP(ROW(源数据!A3562)-1,源数据!A:AG,21,0),"")</f>
        <v/>
      </c>
      <c r="J3577" s="10">
        <f>IFERROR(VLOOKUP(ROW(源数据!A3562)-1,源数据!A:AG,19,0),"")</f>
        <v/>
      </c>
      <c r="K3577" s="17">
        <f>IFERROR(VLOOKUP(ROW(源数据!A3562)-1,源数据!A:AG,21,0),0)</f>
        <v/>
      </c>
      <c r="L3577" s="17">
        <f>IFERROR(VLOOKUP(ROW(源数据!A3562)-1,源数据!A:AG,17,0),0)</f>
        <v/>
      </c>
      <c r="M3577" s="51">
        <f>IFERROR(VLOOKUP(ROW(源数据!A3562)-1,源数据!A:AG,15,0),"")</f>
        <v/>
      </c>
    </row>
    <row r="3578">
      <c r="A3578" s="10" t="n">
        <v>3562</v>
      </c>
      <c r="B3578" s="10">
        <f>IFERROR(VLOOKUP(ROW(源数据!A3563)-1,源数据!A:AG,33,0),"")</f>
        <v/>
      </c>
      <c r="C3578" s="10">
        <f>IFERROR(VLOOKUP(ROW(源数据!A3563)-1,源数据!A:AG,9,0),"")</f>
        <v/>
      </c>
      <c r="D3578" s="35">
        <f>IFERROR(VLOOKUP(ROW(源数据!A3563)-1,源数据!A:AG,8,0),"")</f>
        <v/>
      </c>
      <c r="E3578" s="35">
        <f>IFERROR(VLOOKUP(ROW(源数据!A3563)-1,源数据!A:AG,10,0),"")</f>
        <v/>
      </c>
      <c r="F3578" s="10">
        <f>IFERROR(VLOOKUP(ROW(源数据!A3563)-1,源数据!A:AG,11,0),"")</f>
        <v/>
      </c>
      <c r="G3578" s="10">
        <f>IFERROR(VLOOKUP(ROW(源数据!A3563)-1,源数据!A:AG,12,0),0)</f>
        <v/>
      </c>
      <c r="H3578" s="17">
        <f>IFERROR(G3578/F3578,"")</f>
        <v/>
      </c>
      <c r="I3578" s="17">
        <f>IFERROR(VLOOKUP(ROW(源数据!A3563)-1,源数据!A:AG,21,0),"")</f>
        <v/>
      </c>
      <c r="J3578" s="10">
        <f>IFERROR(VLOOKUP(ROW(源数据!A3563)-1,源数据!A:AG,19,0),"")</f>
        <v/>
      </c>
      <c r="K3578" s="17">
        <f>IFERROR(VLOOKUP(ROW(源数据!A3563)-1,源数据!A:AG,21,0),0)</f>
        <v/>
      </c>
      <c r="L3578" s="17">
        <f>IFERROR(VLOOKUP(ROW(源数据!A3563)-1,源数据!A:AG,17,0),0)</f>
        <v/>
      </c>
      <c r="M3578" s="51">
        <f>IFERROR(VLOOKUP(ROW(源数据!A3563)-1,源数据!A:AG,15,0),"")</f>
        <v/>
      </c>
    </row>
    <row r="3579">
      <c r="A3579" s="10" t="n">
        <v>3563</v>
      </c>
      <c r="B3579" s="10">
        <f>IFERROR(VLOOKUP(ROW(源数据!A3564)-1,源数据!A:AG,33,0),"")</f>
        <v/>
      </c>
      <c r="C3579" s="10">
        <f>IFERROR(VLOOKUP(ROW(源数据!A3564)-1,源数据!A:AG,9,0),"")</f>
        <v/>
      </c>
      <c r="D3579" s="35">
        <f>IFERROR(VLOOKUP(ROW(源数据!A3564)-1,源数据!A:AG,8,0),"")</f>
        <v/>
      </c>
      <c r="E3579" s="35">
        <f>IFERROR(VLOOKUP(ROW(源数据!A3564)-1,源数据!A:AG,10,0),"")</f>
        <v/>
      </c>
      <c r="F3579" s="10">
        <f>IFERROR(VLOOKUP(ROW(源数据!A3564)-1,源数据!A:AG,11,0),"")</f>
        <v/>
      </c>
      <c r="G3579" s="10">
        <f>IFERROR(VLOOKUP(ROW(源数据!A3564)-1,源数据!A:AG,12,0),0)</f>
        <v/>
      </c>
      <c r="H3579" s="17">
        <f>IFERROR(G3579/F3579,"")</f>
        <v/>
      </c>
      <c r="I3579" s="17">
        <f>IFERROR(VLOOKUP(ROW(源数据!A3564)-1,源数据!A:AG,21,0),"")</f>
        <v/>
      </c>
      <c r="J3579" s="10">
        <f>IFERROR(VLOOKUP(ROW(源数据!A3564)-1,源数据!A:AG,19,0),"")</f>
        <v/>
      </c>
      <c r="K3579" s="17">
        <f>IFERROR(VLOOKUP(ROW(源数据!A3564)-1,源数据!A:AG,21,0),0)</f>
        <v/>
      </c>
      <c r="L3579" s="17">
        <f>IFERROR(VLOOKUP(ROW(源数据!A3564)-1,源数据!A:AG,17,0),0)</f>
        <v/>
      </c>
      <c r="M3579" s="51">
        <f>IFERROR(VLOOKUP(ROW(源数据!A3564)-1,源数据!A:AG,15,0),"")</f>
        <v/>
      </c>
    </row>
    <row r="3580">
      <c r="A3580" s="10" t="n">
        <v>3564</v>
      </c>
      <c r="B3580" s="10">
        <f>IFERROR(VLOOKUP(ROW(源数据!A3565)-1,源数据!A:AG,33,0),"")</f>
        <v/>
      </c>
      <c r="C3580" s="10">
        <f>IFERROR(VLOOKUP(ROW(源数据!A3565)-1,源数据!A:AG,9,0),"")</f>
        <v/>
      </c>
      <c r="D3580" s="35">
        <f>IFERROR(VLOOKUP(ROW(源数据!A3565)-1,源数据!A:AG,8,0),"")</f>
        <v/>
      </c>
      <c r="E3580" s="35">
        <f>IFERROR(VLOOKUP(ROW(源数据!A3565)-1,源数据!A:AG,10,0),"")</f>
        <v/>
      </c>
      <c r="F3580" s="10">
        <f>IFERROR(VLOOKUP(ROW(源数据!A3565)-1,源数据!A:AG,11,0),"")</f>
        <v/>
      </c>
      <c r="G3580" s="10">
        <f>IFERROR(VLOOKUP(ROW(源数据!A3565)-1,源数据!A:AG,12,0),0)</f>
        <v/>
      </c>
      <c r="H3580" s="17">
        <f>IFERROR(G3580/F3580,"")</f>
        <v/>
      </c>
      <c r="I3580" s="17">
        <f>IFERROR(VLOOKUP(ROW(源数据!A3565)-1,源数据!A:AG,21,0),"")</f>
        <v/>
      </c>
      <c r="J3580" s="10">
        <f>IFERROR(VLOOKUP(ROW(源数据!A3565)-1,源数据!A:AG,19,0),"")</f>
        <v/>
      </c>
      <c r="K3580" s="17">
        <f>IFERROR(VLOOKUP(ROW(源数据!A3565)-1,源数据!A:AG,21,0),0)</f>
        <v/>
      </c>
      <c r="L3580" s="17">
        <f>IFERROR(VLOOKUP(ROW(源数据!A3565)-1,源数据!A:AG,17,0),0)</f>
        <v/>
      </c>
      <c r="M3580" s="51">
        <f>IFERROR(VLOOKUP(ROW(源数据!A3565)-1,源数据!A:AG,15,0),"")</f>
        <v/>
      </c>
    </row>
    <row r="3581">
      <c r="A3581" s="10" t="n">
        <v>3565</v>
      </c>
      <c r="B3581" s="10">
        <f>IFERROR(VLOOKUP(ROW(源数据!A3566)-1,源数据!A:AG,33,0),"")</f>
        <v/>
      </c>
      <c r="C3581" s="10">
        <f>IFERROR(VLOOKUP(ROW(源数据!A3566)-1,源数据!A:AG,9,0),"")</f>
        <v/>
      </c>
      <c r="D3581" s="35">
        <f>IFERROR(VLOOKUP(ROW(源数据!A3566)-1,源数据!A:AG,8,0),"")</f>
        <v/>
      </c>
      <c r="E3581" s="35">
        <f>IFERROR(VLOOKUP(ROW(源数据!A3566)-1,源数据!A:AG,10,0),"")</f>
        <v/>
      </c>
      <c r="F3581" s="10">
        <f>IFERROR(VLOOKUP(ROW(源数据!A3566)-1,源数据!A:AG,11,0),"")</f>
        <v/>
      </c>
      <c r="G3581" s="10">
        <f>IFERROR(VLOOKUP(ROW(源数据!A3566)-1,源数据!A:AG,12,0),0)</f>
        <v/>
      </c>
      <c r="H3581" s="17">
        <f>IFERROR(G3581/F3581,"")</f>
        <v/>
      </c>
      <c r="I3581" s="17">
        <f>IFERROR(VLOOKUP(ROW(源数据!A3566)-1,源数据!A:AG,21,0),"")</f>
        <v/>
      </c>
      <c r="J3581" s="10">
        <f>IFERROR(VLOOKUP(ROW(源数据!A3566)-1,源数据!A:AG,19,0),"")</f>
        <v/>
      </c>
      <c r="K3581" s="17">
        <f>IFERROR(VLOOKUP(ROW(源数据!A3566)-1,源数据!A:AG,21,0),0)</f>
        <v/>
      </c>
      <c r="L3581" s="17">
        <f>IFERROR(VLOOKUP(ROW(源数据!A3566)-1,源数据!A:AG,17,0),0)</f>
        <v/>
      </c>
      <c r="M3581" s="51">
        <f>IFERROR(VLOOKUP(ROW(源数据!A3566)-1,源数据!A:AG,15,0),"")</f>
        <v/>
      </c>
    </row>
    <row r="3582">
      <c r="A3582" s="10" t="n">
        <v>3566</v>
      </c>
      <c r="B3582" s="10">
        <f>IFERROR(VLOOKUP(ROW(源数据!A3567)-1,源数据!A:AG,33,0),"")</f>
        <v/>
      </c>
      <c r="C3582" s="10">
        <f>IFERROR(VLOOKUP(ROW(源数据!A3567)-1,源数据!A:AG,9,0),"")</f>
        <v/>
      </c>
      <c r="D3582" s="35">
        <f>IFERROR(VLOOKUP(ROW(源数据!A3567)-1,源数据!A:AG,8,0),"")</f>
        <v/>
      </c>
      <c r="E3582" s="35">
        <f>IFERROR(VLOOKUP(ROW(源数据!A3567)-1,源数据!A:AG,10,0),"")</f>
        <v/>
      </c>
      <c r="F3582" s="10">
        <f>IFERROR(VLOOKUP(ROW(源数据!A3567)-1,源数据!A:AG,11,0),"")</f>
        <v/>
      </c>
      <c r="G3582" s="10">
        <f>IFERROR(VLOOKUP(ROW(源数据!A3567)-1,源数据!A:AG,12,0),0)</f>
        <v/>
      </c>
      <c r="H3582" s="17">
        <f>IFERROR(G3582/F3582,"")</f>
        <v/>
      </c>
      <c r="I3582" s="17">
        <f>IFERROR(VLOOKUP(ROW(源数据!A3567)-1,源数据!A:AG,21,0),"")</f>
        <v/>
      </c>
      <c r="J3582" s="10">
        <f>IFERROR(VLOOKUP(ROW(源数据!A3567)-1,源数据!A:AG,19,0),"")</f>
        <v/>
      </c>
      <c r="K3582" s="17">
        <f>IFERROR(VLOOKUP(ROW(源数据!A3567)-1,源数据!A:AG,21,0),0)</f>
        <v/>
      </c>
      <c r="L3582" s="17">
        <f>IFERROR(VLOOKUP(ROW(源数据!A3567)-1,源数据!A:AG,17,0),0)</f>
        <v/>
      </c>
      <c r="M3582" s="51">
        <f>IFERROR(VLOOKUP(ROW(源数据!A3567)-1,源数据!A:AG,15,0),"")</f>
        <v/>
      </c>
    </row>
    <row r="3583">
      <c r="A3583" s="10" t="n">
        <v>3567</v>
      </c>
      <c r="B3583" s="10">
        <f>IFERROR(VLOOKUP(ROW(源数据!A3568)-1,源数据!A:AG,33,0),"")</f>
        <v/>
      </c>
      <c r="C3583" s="10">
        <f>IFERROR(VLOOKUP(ROW(源数据!A3568)-1,源数据!A:AG,9,0),"")</f>
        <v/>
      </c>
      <c r="D3583" s="35">
        <f>IFERROR(VLOOKUP(ROW(源数据!A3568)-1,源数据!A:AG,8,0),"")</f>
        <v/>
      </c>
      <c r="E3583" s="35">
        <f>IFERROR(VLOOKUP(ROW(源数据!A3568)-1,源数据!A:AG,10,0),"")</f>
        <v/>
      </c>
      <c r="F3583" s="10">
        <f>IFERROR(VLOOKUP(ROW(源数据!A3568)-1,源数据!A:AG,11,0),"")</f>
        <v/>
      </c>
      <c r="G3583" s="10">
        <f>IFERROR(VLOOKUP(ROW(源数据!A3568)-1,源数据!A:AG,12,0),0)</f>
        <v/>
      </c>
      <c r="H3583" s="17">
        <f>IFERROR(G3583/F3583,"")</f>
        <v/>
      </c>
      <c r="I3583" s="17">
        <f>IFERROR(VLOOKUP(ROW(源数据!A3568)-1,源数据!A:AG,21,0),"")</f>
        <v/>
      </c>
      <c r="J3583" s="10">
        <f>IFERROR(VLOOKUP(ROW(源数据!A3568)-1,源数据!A:AG,19,0),"")</f>
        <v/>
      </c>
      <c r="K3583" s="17">
        <f>IFERROR(VLOOKUP(ROW(源数据!A3568)-1,源数据!A:AG,21,0),0)</f>
        <v/>
      </c>
      <c r="L3583" s="17">
        <f>IFERROR(VLOOKUP(ROW(源数据!A3568)-1,源数据!A:AG,17,0),0)</f>
        <v/>
      </c>
      <c r="M3583" s="51">
        <f>IFERROR(VLOOKUP(ROW(源数据!A3568)-1,源数据!A:AG,15,0),"")</f>
        <v/>
      </c>
    </row>
    <row r="3584">
      <c r="A3584" s="10" t="n">
        <v>3568</v>
      </c>
      <c r="B3584" s="10">
        <f>IFERROR(VLOOKUP(ROW(源数据!A3569)-1,源数据!A:AG,33,0),"")</f>
        <v/>
      </c>
      <c r="C3584" s="10">
        <f>IFERROR(VLOOKUP(ROW(源数据!A3569)-1,源数据!A:AG,9,0),"")</f>
        <v/>
      </c>
      <c r="D3584" s="35">
        <f>IFERROR(VLOOKUP(ROW(源数据!A3569)-1,源数据!A:AG,8,0),"")</f>
        <v/>
      </c>
      <c r="E3584" s="35">
        <f>IFERROR(VLOOKUP(ROW(源数据!A3569)-1,源数据!A:AG,10,0),"")</f>
        <v/>
      </c>
      <c r="F3584" s="10">
        <f>IFERROR(VLOOKUP(ROW(源数据!A3569)-1,源数据!A:AG,11,0),"")</f>
        <v/>
      </c>
      <c r="G3584" s="10">
        <f>IFERROR(VLOOKUP(ROW(源数据!A3569)-1,源数据!A:AG,12,0),0)</f>
        <v/>
      </c>
      <c r="H3584" s="17">
        <f>IFERROR(G3584/F3584,"")</f>
        <v/>
      </c>
      <c r="I3584" s="17">
        <f>IFERROR(VLOOKUP(ROW(源数据!A3569)-1,源数据!A:AG,21,0),"")</f>
        <v/>
      </c>
      <c r="J3584" s="10">
        <f>IFERROR(VLOOKUP(ROW(源数据!A3569)-1,源数据!A:AG,19,0),"")</f>
        <v/>
      </c>
      <c r="K3584" s="17">
        <f>IFERROR(VLOOKUP(ROW(源数据!A3569)-1,源数据!A:AG,21,0),0)</f>
        <v/>
      </c>
      <c r="L3584" s="17">
        <f>IFERROR(VLOOKUP(ROW(源数据!A3569)-1,源数据!A:AG,17,0),0)</f>
        <v/>
      </c>
      <c r="M3584" s="51">
        <f>IFERROR(VLOOKUP(ROW(源数据!A3569)-1,源数据!A:AG,15,0),"")</f>
        <v/>
      </c>
    </row>
    <row r="3585">
      <c r="A3585" s="10" t="n">
        <v>3569</v>
      </c>
      <c r="B3585" s="10">
        <f>IFERROR(VLOOKUP(ROW(源数据!A3570)-1,源数据!A:AG,33,0),"")</f>
        <v/>
      </c>
      <c r="C3585" s="10">
        <f>IFERROR(VLOOKUP(ROW(源数据!A3570)-1,源数据!A:AG,9,0),"")</f>
        <v/>
      </c>
      <c r="D3585" s="35">
        <f>IFERROR(VLOOKUP(ROW(源数据!A3570)-1,源数据!A:AG,8,0),"")</f>
        <v/>
      </c>
      <c r="E3585" s="35">
        <f>IFERROR(VLOOKUP(ROW(源数据!A3570)-1,源数据!A:AG,10,0),"")</f>
        <v/>
      </c>
      <c r="F3585" s="10">
        <f>IFERROR(VLOOKUP(ROW(源数据!A3570)-1,源数据!A:AG,11,0),"")</f>
        <v/>
      </c>
      <c r="G3585" s="10">
        <f>IFERROR(VLOOKUP(ROW(源数据!A3570)-1,源数据!A:AG,12,0),0)</f>
        <v/>
      </c>
      <c r="H3585" s="17">
        <f>IFERROR(G3585/F3585,"")</f>
        <v/>
      </c>
      <c r="I3585" s="17">
        <f>IFERROR(VLOOKUP(ROW(源数据!A3570)-1,源数据!A:AG,21,0),"")</f>
        <v/>
      </c>
      <c r="J3585" s="10">
        <f>IFERROR(VLOOKUP(ROW(源数据!A3570)-1,源数据!A:AG,19,0),"")</f>
        <v/>
      </c>
      <c r="K3585" s="17">
        <f>IFERROR(VLOOKUP(ROW(源数据!A3570)-1,源数据!A:AG,21,0),0)</f>
        <v/>
      </c>
      <c r="L3585" s="17">
        <f>IFERROR(VLOOKUP(ROW(源数据!A3570)-1,源数据!A:AG,17,0),0)</f>
        <v/>
      </c>
      <c r="M3585" s="51">
        <f>IFERROR(VLOOKUP(ROW(源数据!A3570)-1,源数据!A:AG,15,0),"")</f>
        <v/>
      </c>
    </row>
    <row r="3586">
      <c r="A3586" s="10" t="n">
        <v>3570</v>
      </c>
      <c r="B3586" s="10">
        <f>IFERROR(VLOOKUP(ROW(源数据!A3571)-1,源数据!A:AG,33,0),"")</f>
        <v/>
      </c>
      <c r="C3586" s="10">
        <f>IFERROR(VLOOKUP(ROW(源数据!A3571)-1,源数据!A:AG,9,0),"")</f>
        <v/>
      </c>
      <c r="D3586" s="35">
        <f>IFERROR(VLOOKUP(ROW(源数据!A3571)-1,源数据!A:AG,8,0),"")</f>
        <v/>
      </c>
      <c r="E3586" s="35">
        <f>IFERROR(VLOOKUP(ROW(源数据!A3571)-1,源数据!A:AG,10,0),"")</f>
        <v/>
      </c>
      <c r="F3586" s="10">
        <f>IFERROR(VLOOKUP(ROW(源数据!A3571)-1,源数据!A:AG,11,0),"")</f>
        <v/>
      </c>
      <c r="G3586" s="10">
        <f>IFERROR(VLOOKUP(ROW(源数据!A3571)-1,源数据!A:AG,12,0),0)</f>
        <v/>
      </c>
      <c r="H3586" s="17">
        <f>IFERROR(G3586/F3586,"")</f>
        <v/>
      </c>
      <c r="I3586" s="17">
        <f>IFERROR(VLOOKUP(ROW(源数据!A3571)-1,源数据!A:AG,21,0),"")</f>
        <v/>
      </c>
      <c r="J3586" s="10">
        <f>IFERROR(VLOOKUP(ROW(源数据!A3571)-1,源数据!A:AG,19,0),"")</f>
        <v/>
      </c>
      <c r="K3586" s="17">
        <f>IFERROR(VLOOKUP(ROW(源数据!A3571)-1,源数据!A:AG,21,0),0)</f>
        <v/>
      </c>
      <c r="L3586" s="17">
        <f>IFERROR(VLOOKUP(ROW(源数据!A3571)-1,源数据!A:AG,17,0),0)</f>
        <v/>
      </c>
      <c r="M3586" s="51">
        <f>IFERROR(VLOOKUP(ROW(源数据!A3571)-1,源数据!A:AG,15,0),"")</f>
        <v/>
      </c>
    </row>
    <row r="3587">
      <c r="A3587" s="10" t="n">
        <v>3571</v>
      </c>
      <c r="B3587" s="10">
        <f>IFERROR(VLOOKUP(ROW(源数据!A3572)-1,源数据!A:AG,33,0),"")</f>
        <v/>
      </c>
      <c r="C3587" s="10">
        <f>IFERROR(VLOOKUP(ROW(源数据!A3572)-1,源数据!A:AG,9,0),"")</f>
        <v/>
      </c>
      <c r="D3587" s="35">
        <f>IFERROR(VLOOKUP(ROW(源数据!A3572)-1,源数据!A:AG,8,0),"")</f>
        <v/>
      </c>
      <c r="E3587" s="35">
        <f>IFERROR(VLOOKUP(ROW(源数据!A3572)-1,源数据!A:AG,10,0),"")</f>
        <v/>
      </c>
      <c r="F3587" s="10">
        <f>IFERROR(VLOOKUP(ROW(源数据!A3572)-1,源数据!A:AG,11,0),"")</f>
        <v/>
      </c>
      <c r="G3587" s="10">
        <f>IFERROR(VLOOKUP(ROW(源数据!A3572)-1,源数据!A:AG,12,0),0)</f>
        <v/>
      </c>
      <c r="H3587" s="17">
        <f>IFERROR(G3587/F3587,"")</f>
        <v/>
      </c>
      <c r="I3587" s="17">
        <f>IFERROR(VLOOKUP(ROW(源数据!A3572)-1,源数据!A:AG,21,0),"")</f>
        <v/>
      </c>
      <c r="J3587" s="10">
        <f>IFERROR(VLOOKUP(ROW(源数据!A3572)-1,源数据!A:AG,19,0),"")</f>
        <v/>
      </c>
      <c r="K3587" s="17">
        <f>IFERROR(VLOOKUP(ROW(源数据!A3572)-1,源数据!A:AG,21,0),0)</f>
        <v/>
      </c>
      <c r="L3587" s="17">
        <f>IFERROR(VLOOKUP(ROW(源数据!A3572)-1,源数据!A:AG,17,0),0)</f>
        <v/>
      </c>
      <c r="M3587" s="51">
        <f>IFERROR(VLOOKUP(ROW(源数据!A3572)-1,源数据!A:AG,15,0),"")</f>
        <v/>
      </c>
    </row>
    <row r="3588">
      <c r="A3588" s="10" t="n">
        <v>3572</v>
      </c>
      <c r="B3588" s="10">
        <f>IFERROR(VLOOKUP(ROW(源数据!A3573)-1,源数据!A:AG,33,0),"")</f>
        <v/>
      </c>
      <c r="C3588" s="10">
        <f>IFERROR(VLOOKUP(ROW(源数据!A3573)-1,源数据!A:AG,9,0),"")</f>
        <v/>
      </c>
      <c r="D3588" s="35">
        <f>IFERROR(VLOOKUP(ROW(源数据!A3573)-1,源数据!A:AG,8,0),"")</f>
        <v/>
      </c>
      <c r="E3588" s="35">
        <f>IFERROR(VLOOKUP(ROW(源数据!A3573)-1,源数据!A:AG,10,0),"")</f>
        <v/>
      </c>
      <c r="F3588" s="10">
        <f>IFERROR(VLOOKUP(ROW(源数据!A3573)-1,源数据!A:AG,11,0),"")</f>
        <v/>
      </c>
      <c r="G3588" s="10">
        <f>IFERROR(VLOOKUP(ROW(源数据!A3573)-1,源数据!A:AG,12,0),0)</f>
        <v/>
      </c>
      <c r="H3588" s="17">
        <f>IFERROR(G3588/F3588,"")</f>
        <v/>
      </c>
      <c r="I3588" s="17">
        <f>IFERROR(VLOOKUP(ROW(源数据!A3573)-1,源数据!A:AG,21,0),"")</f>
        <v/>
      </c>
      <c r="J3588" s="10">
        <f>IFERROR(VLOOKUP(ROW(源数据!A3573)-1,源数据!A:AG,19,0),"")</f>
        <v/>
      </c>
      <c r="K3588" s="17">
        <f>IFERROR(VLOOKUP(ROW(源数据!A3573)-1,源数据!A:AG,21,0),0)</f>
        <v/>
      </c>
      <c r="L3588" s="17">
        <f>IFERROR(VLOOKUP(ROW(源数据!A3573)-1,源数据!A:AG,17,0),0)</f>
        <v/>
      </c>
      <c r="M3588" s="51">
        <f>IFERROR(VLOOKUP(ROW(源数据!A3573)-1,源数据!A:AG,15,0),"")</f>
        <v/>
      </c>
    </row>
    <row r="3589">
      <c r="A3589" s="10" t="n">
        <v>3573</v>
      </c>
      <c r="B3589" s="10">
        <f>IFERROR(VLOOKUP(ROW(源数据!A3574)-1,源数据!A:AG,33,0),"")</f>
        <v/>
      </c>
      <c r="C3589" s="10">
        <f>IFERROR(VLOOKUP(ROW(源数据!A3574)-1,源数据!A:AG,9,0),"")</f>
        <v/>
      </c>
      <c r="D3589" s="35">
        <f>IFERROR(VLOOKUP(ROW(源数据!A3574)-1,源数据!A:AG,8,0),"")</f>
        <v/>
      </c>
      <c r="E3589" s="35">
        <f>IFERROR(VLOOKUP(ROW(源数据!A3574)-1,源数据!A:AG,10,0),"")</f>
        <v/>
      </c>
      <c r="F3589" s="10">
        <f>IFERROR(VLOOKUP(ROW(源数据!A3574)-1,源数据!A:AG,11,0),"")</f>
        <v/>
      </c>
      <c r="G3589" s="10">
        <f>IFERROR(VLOOKUP(ROW(源数据!A3574)-1,源数据!A:AG,12,0),0)</f>
        <v/>
      </c>
      <c r="H3589" s="17">
        <f>IFERROR(G3589/F3589,"")</f>
        <v/>
      </c>
      <c r="I3589" s="17">
        <f>IFERROR(VLOOKUP(ROW(源数据!A3574)-1,源数据!A:AG,21,0),"")</f>
        <v/>
      </c>
      <c r="J3589" s="10">
        <f>IFERROR(VLOOKUP(ROW(源数据!A3574)-1,源数据!A:AG,19,0),"")</f>
        <v/>
      </c>
      <c r="K3589" s="17">
        <f>IFERROR(VLOOKUP(ROW(源数据!A3574)-1,源数据!A:AG,21,0),0)</f>
        <v/>
      </c>
      <c r="L3589" s="17">
        <f>IFERROR(VLOOKUP(ROW(源数据!A3574)-1,源数据!A:AG,17,0),0)</f>
        <v/>
      </c>
      <c r="M3589" s="51">
        <f>IFERROR(VLOOKUP(ROW(源数据!A3574)-1,源数据!A:AG,15,0),"")</f>
        <v/>
      </c>
    </row>
    <row r="3590">
      <c r="A3590" s="10" t="n">
        <v>3574</v>
      </c>
      <c r="B3590" s="10">
        <f>IFERROR(VLOOKUP(ROW(源数据!A3575)-1,源数据!A:AG,33,0),"")</f>
        <v/>
      </c>
      <c r="C3590" s="10">
        <f>IFERROR(VLOOKUP(ROW(源数据!A3575)-1,源数据!A:AG,9,0),"")</f>
        <v/>
      </c>
      <c r="D3590" s="35">
        <f>IFERROR(VLOOKUP(ROW(源数据!A3575)-1,源数据!A:AG,8,0),"")</f>
        <v/>
      </c>
      <c r="E3590" s="35">
        <f>IFERROR(VLOOKUP(ROW(源数据!A3575)-1,源数据!A:AG,10,0),"")</f>
        <v/>
      </c>
      <c r="F3590" s="10">
        <f>IFERROR(VLOOKUP(ROW(源数据!A3575)-1,源数据!A:AG,11,0),"")</f>
        <v/>
      </c>
      <c r="G3590" s="10">
        <f>IFERROR(VLOOKUP(ROW(源数据!A3575)-1,源数据!A:AG,12,0),0)</f>
        <v/>
      </c>
      <c r="H3590" s="17">
        <f>IFERROR(G3590/F3590,"")</f>
        <v/>
      </c>
      <c r="I3590" s="17">
        <f>IFERROR(VLOOKUP(ROW(源数据!A3575)-1,源数据!A:AG,21,0),"")</f>
        <v/>
      </c>
      <c r="J3590" s="10">
        <f>IFERROR(VLOOKUP(ROW(源数据!A3575)-1,源数据!A:AG,19,0),"")</f>
        <v/>
      </c>
      <c r="K3590" s="17">
        <f>IFERROR(VLOOKUP(ROW(源数据!A3575)-1,源数据!A:AG,21,0),0)</f>
        <v/>
      </c>
      <c r="L3590" s="17">
        <f>IFERROR(VLOOKUP(ROW(源数据!A3575)-1,源数据!A:AG,17,0),0)</f>
        <v/>
      </c>
      <c r="M3590" s="51">
        <f>IFERROR(VLOOKUP(ROW(源数据!A3575)-1,源数据!A:AG,15,0),"")</f>
        <v/>
      </c>
    </row>
    <row r="3591">
      <c r="A3591" s="10" t="n">
        <v>3575</v>
      </c>
      <c r="B3591" s="10">
        <f>IFERROR(VLOOKUP(ROW(源数据!A3576)-1,源数据!A:AG,33,0),"")</f>
        <v/>
      </c>
      <c r="C3591" s="10">
        <f>IFERROR(VLOOKUP(ROW(源数据!A3576)-1,源数据!A:AG,9,0),"")</f>
        <v/>
      </c>
      <c r="D3591" s="35">
        <f>IFERROR(VLOOKUP(ROW(源数据!A3576)-1,源数据!A:AG,8,0),"")</f>
        <v/>
      </c>
      <c r="E3591" s="35">
        <f>IFERROR(VLOOKUP(ROW(源数据!A3576)-1,源数据!A:AG,10,0),"")</f>
        <v/>
      </c>
      <c r="F3591" s="10">
        <f>IFERROR(VLOOKUP(ROW(源数据!A3576)-1,源数据!A:AG,11,0),"")</f>
        <v/>
      </c>
      <c r="G3591" s="10">
        <f>IFERROR(VLOOKUP(ROW(源数据!A3576)-1,源数据!A:AG,12,0),0)</f>
        <v/>
      </c>
      <c r="H3591" s="17">
        <f>IFERROR(G3591/F3591,"")</f>
        <v/>
      </c>
      <c r="I3591" s="17">
        <f>IFERROR(VLOOKUP(ROW(源数据!A3576)-1,源数据!A:AG,21,0),"")</f>
        <v/>
      </c>
      <c r="J3591" s="10">
        <f>IFERROR(VLOOKUP(ROW(源数据!A3576)-1,源数据!A:AG,19,0),"")</f>
        <v/>
      </c>
      <c r="K3591" s="17">
        <f>IFERROR(VLOOKUP(ROW(源数据!A3576)-1,源数据!A:AG,21,0),0)</f>
        <v/>
      </c>
      <c r="L3591" s="17">
        <f>IFERROR(VLOOKUP(ROW(源数据!A3576)-1,源数据!A:AG,17,0),0)</f>
        <v/>
      </c>
      <c r="M3591" s="51">
        <f>IFERROR(VLOOKUP(ROW(源数据!A3576)-1,源数据!A:AG,15,0),"")</f>
        <v/>
      </c>
    </row>
    <row r="3592">
      <c r="A3592" s="10" t="n">
        <v>3576</v>
      </c>
      <c r="B3592" s="10">
        <f>IFERROR(VLOOKUP(ROW(源数据!A3577)-1,源数据!A:AG,33,0),"")</f>
        <v/>
      </c>
      <c r="C3592" s="10">
        <f>IFERROR(VLOOKUP(ROW(源数据!A3577)-1,源数据!A:AG,9,0),"")</f>
        <v/>
      </c>
      <c r="D3592" s="35">
        <f>IFERROR(VLOOKUP(ROW(源数据!A3577)-1,源数据!A:AG,8,0),"")</f>
        <v/>
      </c>
      <c r="E3592" s="35">
        <f>IFERROR(VLOOKUP(ROW(源数据!A3577)-1,源数据!A:AG,10,0),"")</f>
        <v/>
      </c>
      <c r="F3592" s="10">
        <f>IFERROR(VLOOKUP(ROW(源数据!A3577)-1,源数据!A:AG,11,0),"")</f>
        <v/>
      </c>
      <c r="G3592" s="10">
        <f>IFERROR(VLOOKUP(ROW(源数据!A3577)-1,源数据!A:AG,12,0),0)</f>
        <v/>
      </c>
      <c r="H3592" s="17">
        <f>IFERROR(G3592/F3592,"")</f>
        <v/>
      </c>
      <c r="I3592" s="17">
        <f>IFERROR(VLOOKUP(ROW(源数据!A3577)-1,源数据!A:AG,21,0),"")</f>
        <v/>
      </c>
      <c r="J3592" s="10">
        <f>IFERROR(VLOOKUP(ROW(源数据!A3577)-1,源数据!A:AG,19,0),"")</f>
        <v/>
      </c>
      <c r="K3592" s="17">
        <f>IFERROR(VLOOKUP(ROW(源数据!A3577)-1,源数据!A:AG,21,0),0)</f>
        <v/>
      </c>
      <c r="L3592" s="17">
        <f>IFERROR(VLOOKUP(ROW(源数据!A3577)-1,源数据!A:AG,17,0),0)</f>
        <v/>
      </c>
      <c r="M3592" s="51">
        <f>IFERROR(VLOOKUP(ROW(源数据!A3577)-1,源数据!A:AG,15,0),"")</f>
        <v/>
      </c>
    </row>
    <row r="3593">
      <c r="A3593" s="10" t="n">
        <v>3577</v>
      </c>
      <c r="B3593" s="10">
        <f>IFERROR(VLOOKUP(ROW(源数据!A3578)-1,源数据!A:AG,33,0),"")</f>
        <v/>
      </c>
      <c r="C3593" s="10">
        <f>IFERROR(VLOOKUP(ROW(源数据!A3578)-1,源数据!A:AG,9,0),"")</f>
        <v/>
      </c>
      <c r="D3593" s="35">
        <f>IFERROR(VLOOKUP(ROW(源数据!A3578)-1,源数据!A:AG,8,0),"")</f>
        <v/>
      </c>
      <c r="E3593" s="35">
        <f>IFERROR(VLOOKUP(ROW(源数据!A3578)-1,源数据!A:AG,10,0),"")</f>
        <v/>
      </c>
      <c r="F3593" s="10">
        <f>IFERROR(VLOOKUP(ROW(源数据!A3578)-1,源数据!A:AG,11,0),"")</f>
        <v/>
      </c>
      <c r="G3593" s="10">
        <f>IFERROR(VLOOKUP(ROW(源数据!A3578)-1,源数据!A:AG,12,0),0)</f>
        <v/>
      </c>
      <c r="H3593" s="17">
        <f>IFERROR(G3593/F3593,"")</f>
        <v/>
      </c>
      <c r="I3593" s="17">
        <f>IFERROR(VLOOKUP(ROW(源数据!A3578)-1,源数据!A:AG,21,0),"")</f>
        <v/>
      </c>
      <c r="J3593" s="10">
        <f>IFERROR(VLOOKUP(ROW(源数据!A3578)-1,源数据!A:AG,19,0),"")</f>
        <v/>
      </c>
      <c r="K3593" s="17">
        <f>IFERROR(VLOOKUP(ROW(源数据!A3578)-1,源数据!A:AG,21,0),0)</f>
        <v/>
      </c>
      <c r="L3593" s="17">
        <f>IFERROR(VLOOKUP(ROW(源数据!A3578)-1,源数据!A:AG,17,0),0)</f>
        <v/>
      </c>
      <c r="M3593" s="51">
        <f>IFERROR(VLOOKUP(ROW(源数据!A3578)-1,源数据!A:AG,15,0),"")</f>
        <v/>
      </c>
    </row>
    <row r="3594">
      <c r="A3594" s="10" t="n">
        <v>3578</v>
      </c>
      <c r="B3594" s="10">
        <f>IFERROR(VLOOKUP(ROW(源数据!A3579)-1,源数据!A:AG,33,0),"")</f>
        <v/>
      </c>
      <c r="C3594" s="10">
        <f>IFERROR(VLOOKUP(ROW(源数据!A3579)-1,源数据!A:AG,9,0),"")</f>
        <v/>
      </c>
      <c r="D3594" s="35">
        <f>IFERROR(VLOOKUP(ROW(源数据!A3579)-1,源数据!A:AG,8,0),"")</f>
        <v/>
      </c>
      <c r="E3594" s="35">
        <f>IFERROR(VLOOKUP(ROW(源数据!A3579)-1,源数据!A:AG,10,0),"")</f>
        <v/>
      </c>
      <c r="F3594" s="10">
        <f>IFERROR(VLOOKUP(ROW(源数据!A3579)-1,源数据!A:AG,11,0),"")</f>
        <v/>
      </c>
      <c r="G3594" s="10">
        <f>IFERROR(VLOOKUP(ROW(源数据!A3579)-1,源数据!A:AG,12,0),0)</f>
        <v/>
      </c>
      <c r="H3594" s="17">
        <f>IFERROR(G3594/F3594,"")</f>
        <v/>
      </c>
      <c r="I3594" s="17">
        <f>IFERROR(VLOOKUP(ROW(源数据!A3579)-1,源数据!A:AG,21,0),"")</f>
        <v/>
      </c>
      <c r="J3594" s="10">
        <f>IFERROR(VLOOKUP(ROW(源数据!A3579)-1,源数据!A:AG,19,0),"")</f>
        <v/>
      </c>
      <c r="K3594" s="17">
        <f>IFERROR(VLOOKUP(ROW(源数据!A3579)-1,源数据!A:AG,21,0),0)</f>
        <v/>
      </c>
      <c r="L3594" s="17">
        <f>IFERROR(VLOOKUP(ROW(源数据!A3579)-1,源数据!A:AG,17,0),0)</f>
        <v/>
      </c>
      <c r="M3594" s="51">
        <f>IFERROR(VLOOKUP(ROW(源数据!A3579)-1,源数据!A:AG,15,0),"")</f>
        <v/>
      </c>
    </row>
    <row r="3595">
      <c r="A3595" s="10" t="n">
        <v>3579</v>
      </c>
      <c r="B3595" s="10">
        <f>IFERROR(VLOOKUP(ROW(源数据!A3580)-1,源数据!A:AG,33,0),"")</f>
        <v/>
      </c>
      <c r="C3595" s="10">
        <f>IFERROR(VLOOKUP(ROW(源数据!A3580)-1,源数据!A:AG,9,0),"")</f>
        <v/>
      </c>
      <c r="D3595" s="35">
        <f>IFERROR(VLOOKUP(ROW(源数据!A3580)-1,源数据!A:AG,8,0),"")</f>
        <v/>
      </c>
      <c r="E3595" s="35">
        <f>IFERROR(VLOOKUP(ROW(源数据!A3580)-1,源数据!A:AG,10,0),"")</f>
        <v/>
      </c>
      <c r="F3595" s="10">
        <f>IFERROR(VLOOKUP(ROW(源数据!A3580)-1,源数据!A:AG,11,0),"")</f>
        <v/>
      </c>
      <c r="G3595" s="10">
        <f>IFERROR(VLOOKUP(ROW(源数据!A3580)-1,源数据!A:AG,12,0),0)</f>
        <v/>
      </c>
      <c r="H3595" s="17">
        <f>IFERROR(G3595/F3595,"")</f>
        <v/>
      </c>
      <c r="I3595" s="17">
        <f>IFERROR(VLOOKUP(ROW(源数据!A3580)-1,源数据!A:AG,21,0),"")</f>
        <v/>
      </c>
      <c r="J3595" s="10">
        <f>IFERROR(VLOOKUP(ROW(源数据!A3580)-1,源数据!A:AG,19,0),"")</f>
        <v/>
      </c>
      <c r="K3595" s="17">
        <f>IFERROR(VLOOKUP(ROW(源数据!A3580)-1,源数据!A:AG,21,0),0)</f>
        <v/>
      </c>
      <c r="L3595" s="17">
        <f>IFERROR(VLOOKUP(ROW(源数据!A3580)-1,源数据!A:AG,17,0),0)</f>
        <v/>
      </c>
      <c r="M3595" s="51">
        <f>IFERROR(VLOOKUP(ROW(源数据!A3580)-1,源数据!A:AG,15,0),"")</f>
        <v/>
      </c>
    </row>
    <row r="3596">
      <c r="A3596" s="10" t="n">
        <v>3580</v>
      </c>
      <c r="B3596" s="10">
        <f>IFERROR(VLOOKUP(ROW(源数据!A3581)-1,源数据!A:AG,33,0),"")</f>
        <v/>
      </c>
      <c r="C3596" s="10">
        <f>IFERROR(VLOOKUP(ROW(源数据!A3581)-1,源数据!A:AG,9,0),"")</f>
        <v/>
      </c>
      <c r="D3596" s="35">
        <f>IFERROR(VLOOKUP(ROW(源数据!A3581)-1,源数据!A:AG,8,0),"")</f>
        <v/>
      </c>
      <c r="E3596" s="35">
        <f>IFERROR(VLOOKUP(ROW(源数据!A3581)-1,源数据!A:AG,10,0),"")</f>
        <v/>
      </c>
      <c r="F3596" s="10">
        <f>IFERROR(VLOOKUP(ROW(源数据!A3581)-1,源数据!A:AG,11,0),"")</f>
        <v/>
      </c>
      <c r="G3596" s="10">
        <f>IFERROR(VLOOKUP(ROW(源数据!A3581)-1,源数据!A:AG,12,0),0)</f>
        <v/>
      </c>
      <c r="H3596" s="17">
        <f>IFERROR(G3596/F3596,"")</f>
        <v/>
      </c>
      <c r="I3596" s="17">
        <f>IFERROR(VLOOKUP(ROW(源数据!A3581)-1,源数据!A:AG,21,0),"")</f>
        <v/>
      </c>
      <c r="J3596" s="10">
        <f>IFERROR(VLOOKUP(ROW(源数据!A3581)-1,源数据!A:AG,19,0),"")</f>
        <v/>
      </c>
      <c r="K3596" s="17">
        <f>IFERROR(VLOOKUP(ROW(源数据!A3581)-1,源数据!A:AG,21,0),0)</f>
        <v/>
      </c>
      <c r="L3596" s="17">
        <f>IFERROR(VLOOKUP(ROW(源数据!A3581)-1,源数据!A:AG,17,0),0)</f>
        <v/>
      </c>
      <c r="M3596" s="51">
        <f>IFERROR(VLOOKUP(ROW(源数据!A3581)-1,源数据!A:AG,15,0),"")</f>
        <v/>
      </c>
    </row>
    <row r="3597">
      <c r="A3597" s="10" t="n">
        <v>3581</v>
      </c>
      <c r="B3597" s="10">
        <f>IFERROR(VLOOKUP(ROW(源数据!A3582)-1,源数据!A:AG,33,0),"")</f>
        <v/>
      </c>
      <c r="C3597" s="10">
        <f>IFERROR(VLOOKUP(ROW(源数据!A3582)-1,源数据!A:AG,9,0),"")</f>
        <v/>
      </c>
      <c r="D3597" s="35">
        <f>IFERROR(VLOOKUP(ROW(源数据!A3582)-1,源数据!A:AG,8,0),"")</f>
        <v/>
      </c>
      <c r="E3597" s="35">
        <f>IFERROR(VLOOKUP(ROW(源数据!A3582)-1,源数据!A:AG,10,0),"")</f>
        <v/>
      </c>
      <c r="F3597" s="10">
        <f>IFERROR(VLOOKUP(ROW(源数据!A3582)-1,源数据!A:AG,11,0),"")</f>
        <v/>
      </c>
      <c r="G3597" s="10">
        <f>IFERROR(VLOOKUP(ROW(源数据!A3582)-1,源数据!A:AG,12,0),0)</f>
        <v/>
      </c>
      <c r="H3597" s="17">
        <f>IFERROR(G3597/F3597,"")</f>
        <v/>
      </c>
      <c r="I3597" s="17">
        <f>IFERROR(VLOOKUP(ROW(源数据!A3582)-1,源数据!A:AG,21,0),"")</f>
        <v/>
      </c>
      <c r="J3597" s="10">
        <f>IFERROR(VLOOKUP(ROW(源数据!A3582)-1,源数据!A:AG,19,0),"")</f>
        <v/>
      </c>
      <c r="K3597" s="17">
        <f>IFERROR(VLOOKUP(ROW(源数据!A3582)-1,源数据!A:AG,21,0),0)</f>
        <v/>
      </c>
      <c r="L3597" s="17">
        <f>IFERROR(VLOOKUP(ROW(源数据!A3582)-1,源数据!A:AG,17,0),0)</f>
        <v/>
      </c>
      <c r="M3597" s="51">
        <f>IFERROR(VLOOKUP(ROW(源数据!A3582)-1,源数据!A:AG,15,0),"")</f>
        <v/>
      </c>
    </row>
    <row r="3598">
      <c r="A3598" s="10" t="n">
        <v>3582</v>
      </c>
      <c r="B3598" s="10">
        <f>IFERROR(VLOOKUP(ROW(源数据!A3583)-1,源数据!A:AG,33,0),"")</f>
        <v/>
      </c>
      <c r="C3598" s="10">
        <f>IFERROR(VLOOKUP(ROW(源数据!A3583)-1,源数据!A:AG,9,0),"")</f>
        <v/>
      </c>
      <c r="D3598" s="35">
        <f>IFERROR(VLOOKUP(ROW(源数据!A3583)-1,源数据!A:AG,8,0),"")</f>
        <v/>
      </c>
      <c r="E3598" s="35">
        <f>IFERROR(VLOOKUP(ROW(源数据!A3583)-1,源数据!A:AG,10,0),"")</f>
        <v/>
      </c>
      <c r="F3598" s="10">
        <f>IFERROR(VLOOKUP(ROW(源数据!A3583)-1,源数据!A:AG,11,0),"")</f>
        <v/>
      </c>
      <c r="G3598" s="10">
        <f>IFERROR(VLOOKUP(ROW(源数据!A3583)-1,源数据!A:AG,12,0),0)</f>
        <v/>
      </c>
      <c r="H3598" s="17">
        <f>IFERROR(G3598/F3598,"")</f>
        <v/>
      </c>
      <c r="I3598" s="17">
        <f>IFERROR(VLOOKUP(ROW(源数据!A3583)-1,源数据!A:AG,21,0),"")</f>
        <v/>
      </c>
      <c r="J3598" s="10">
        <f>IFERROR(VLOOKUP(ROW(源数据!A3583)-1,源数据!A:AG,19,0),"")</f>
        <v/>
      </c>
      <c r="K3598" s="17">
        <f>IFERROR(VLOOKUP(ROW(源数据!A3583)-1,源数据!A:AG,21,0),0)</f>
        <v/>
      </c>
      <c r="L3598" s="17">
        <f>IFERROR(VLOOKUP(ROW(源数据!A3583)-1,源数据!A:AG,17,0),0)</f>
        <v/>
      </c>
      <c r="M3598" s="51">
        <f>IFERROR(VLOOKUP(ROW(源数据!A3583)-1,源数据!A:AG,15,0),"")</f>
        <v/>
      </c>
    </row>
    <row r="3599">
      <c r="A3599" s="10" t="n">
        <v>3583</v>
      </c>
      <c r="B3599" s="10">
        <f>IFERROR(VLOOKUP(ROW(源数据!A3584)-1,源数据!A:AG,33,0),"")</f>
        <v/>
      </c>
      <c r="C3599" s="10">
        <f>IFERROR(VLOOKUP(ROW(源数据!A3584)-1,源数据!A:AG,9,0),"")</f>
        <v/>
      </c>
      <c r="D3599" s="35">
        <f>IFERROR(VLOOKUP(ROW(源数据!A3584)-1,源数据!A:AG,8,0),"")</f>
        <v/>
      </c>
      <c r="E3599" s="35">
        <f>IFERROR(VLOOKUP(ROW(源数据!A3584)-1,源数据!A:AG,10,0),"")</f>
        <v/>
      </c>
      <c r="F3599" s="10">
        <f>IFERROR(VLOOKUP(ROW(源数据!A3584)-1,源数据!A:AG,11,0),"")</f>
        <v/>
      </c>
      <c r="G3599" s="10">
        <f>IFERROR(VLOOKUP(ROW(源数据!A3584)-1,源数据!A:AG,12,0),0)</f>
        <v/>
      </c>
      <c r="H3599" s="17">
        <f>IFERROR(G3599/F3599,"")</f>
        <v/>
      </c>
      <c r="I3599" s="17">
        <f>IFERROR(VLOOKUP(ROW(源数据!A3584)-1,源数据!A:AG,21,0),"")</f>
        <v/>
      </c>
      <c r="J3599" s="10">
        <f>IFERROR(VLOOKUP(ROW(源数据!A3584)-1,源数据!A:AG,19,0),"")</f>
        <v/>
      </c>
      <c r="K3599" s="17">
        <f>IFERROR(VLOOKUP(ROW(源数据!A3584)-1,源数据!A:AG,21,0),0)</f>
        <v/>
      </c>
      <c r="L3599" s="17">
        <f>IFERROR(VLOOKUP(ROW(源数据!A3584)-1,源数据!A:AG,17,0),0)</f>
        <v/>
      </c>
      <c r="M3599" s="51">
        <f>IFERROR(VLOOKUP(ROW(源数据!A3584)-1,源数据!A:AG,15,0),"")</f>
        <v/>
      </c>
    </row>
    <row r="3600">
      <c r="A3600" s="10" t="n">
        <v>3584</v>
      </c>
      <c r="B3600" s="10">
        <f>IFERROR(VLOOKUP(ROW(源数据!A3585)-1,源数据!A:AG,33,0),"")</f>
        <v/>
      </c>
      <c r="C3600" s="10">
        <f>IFERROR(VLOOKUP(ROW(源数据!A3585)-1,源数据!A:AG,9,0),"")</f>
        <v/>
      </c>
      <c r="D3600" s="35">
        <f>IFERROR(VLOOKUP(ROW(源数据!A3585)-1,源数据!A:AG,8,0),"")</f>
        <v/>
      </c>
      <c r="E3600" s="35">
        <f>IFERROR(VLOOKUP(ROW(源数据!A3585)-1,源数据!A:AG,10,0),"")</f>
        <v/>
      </c>
      <c r="F3600" s="10">
        <f>IFERROR(VLOOKUP(ROW(源数据!A3585)-1,源数据!A:AG,11,0),"")</f>
        <v/>
      </c>
      <c r="G3600" s="10">
        <f>IFERROR(VLOOKUP(ROW(源数据!A3585)-1,源数据!A:AG,12,0),0)</f>
        <v/>
      </c>
      <c r="H3600" s="17">
        <f>IFERROR(G3600/F3600,"")</f>
        <v/>
      </c>
      <c r="I3600" s="17">
        <f>IFERROR(VLOOKUP(ROW(源数据!A3585)-1,源数据!A:AG,21,0),"")</f>
        <v/>
      </c>
      <c r="J3600" s="10">
        <f>IFERROR(VLOOKUP(ROW(源数据!A3585)-1,源数据!A:AG,19,0),"")</f>
        <v/>
      </c>
      <c r="K3600" s="17">
        <f>IFERROR(VLOOKUP(ROW(源数据!A3585)-1,源数据!A:AG,21,0),0)</f>
        <v/>
      </c>
      <c r="L3600" s="17">
        <f>IFERROR(VLOOKUP(ROW(源数据!A3585)-1,源数据!A:AG,17,0),0)</f>
        <v/>
      </c>
      <c r="M3600" s="51">
        <f>IFERROR(VLOOKUP(ROW(源数据!A3585)-1,源数据!A:AG,15,0),"")</f>
        <v/>
      </c>
    </row>
    <row r="3601">
      <c r="A3601" s="10" t="n">
        <v>3585</v>
      </c>
      <c r="B3601" s="10">
        <f>IFERROR(VLOOKUP(ROW(源数据!A3586)-1,源数据!A:AG,33,0),"")</f>
        <v/>
      </c>
      <c r="C3601" s="10">
        <f>IFERROR(VLOOKUP(ROW(源数据!A3586)-1,源数据!A:AG,9,0),"")</f>
        <v/>
      </c>
      <c r="D3601" s="35">
        <f>IFERROR(VLOOKUP(ROW(源数据!A3586)-1,源数据!A:AG,8,0),"")</f>
        <v/>
      </c>
      <c r="E3601" s="35">
        <f>IFERROR(VLOOKUP(ROW(源数据!A3586)-1,源数据!A:AG,10,0),"")</f>
        <v/>
      </c>
      <c r="F3601" s="10">
        <f>IFERROR(VLOOKUP(ROW(源数据!A3586)-1,源数据!A:AG,11,0),"")</f>
        <v/>
      </c>
      <c r="G3601" s="10">
        <f>IFERROR(VLOOKUP(ROW(源数据!A3586)-1,源数据!A:AG,12,0),0)</f>
        <v/>
      </c>
      <c r="H3601" s="17">
        <f>IFERROR(G3601/F3601,"")</f>
        <v/>
      </c>
      <c r="I3601" s="17">
        <f>IFERROR(VLOOKUP(ROW(源数据!A3586)-1,源数据!A:AG,21,0),"")</f>
        <v/>
      </c>
      <c r="J3601" s="10">
        <f>IFERROR(VLOOKUP(ROW(源数据!A3586)-1,源数据!A:AG,19,0),"")</f>
        <v/>
      </c>
      <c r="K3601" s="17">
        <f>IFERROR(VLOOKUP(ROW(源数据!A3586)-1,源数据!A:AG,21,0),0)</f>
        <v/>
      </c>
      <c r="L3601" s="17">
        <f>IFERROR(VLOOKUP(ROW(源数据!A3586)-1,源数据!A:AG,17,0),0)</f>
        <v/>
      </c>
      <c r="M3601" s="51">
        <f>IFERROR(VLOOKUP(ROW(源数据!A3586)-1,源数据!A:AG,15,0),"")</f>
        <v/>
      </c>
    </row>
    <row r="3602">
      <c r="A3602" s="10" t="n">
        <v>3586</v>
      </c>
      <c r="B3602" s="10">
        <f>IFERROR(VLOOKUP(ROW(源数据!A3587)-1,源数据!A:AG,33,0),"")</f>
        <v/>
      </c>
      <c r="C3602" s="10">
        <f>IFERROR(VLOOKUP(ROW(源数据!A3587)-1,源数据!A:AG,9,0),"")</f>
        <v/>
      </c>
      <c r="D3602" s="35">
        <f>IFERROR(VLOOKUP(ROW(源数据!A3587)-1,源数据!A:AG,8,0),"")</f>
        <v/>
      </c>
      <c r="E3602" s="35">
        <f>IFERROR(VLOOKUP(ROW(源数据!A3587)-1,源数据!A:AG,10,0),"")</f>
        <v/>
      </c>
      <c r="F3602" s="10">
        <f>IFERROR(VLOOKUP(ROW(源数据!A3587)-1,源数据!A:AG,11,0),"")</f>
        <v/>
      </c>
      <c r="G3602" s="10">
        <f>IFERROR(VLOOKUP(ROW(源数据!A3587)-1,源数据!A:AG,12,0),0)</f>
        <v/>
      </c>
      <c r="H3602" s="17">
        <f>IFERROR(G3602/F3602,"")</f>
        <v/>
      </c>
      <c r="I3602" s="17">
        <f>IFERROR(VLOOKUP(ROW(源数据!A3587)-1,源数据!A:AG,21,0),"")</f>
        <v/>
      </c>
      <c r="J3602" s="10">
        <f>IFERROR(VLOOKUP(ROW(源数据!A3587)-1,源数据!A:AG,19,0),"")</f>
        <v/>
      </c>
      <c r="K3602" s="17">
        <f>IFERROR(VLOOKUP(ROW(源数据!A3587)-1,源数据!A:AG,21,0),0)</f>
        <v/>
      </c>
      <c r="L3602" s="17">
        <f>IFERROR(VLOOKUP(ROW(源数据!A3587)-1,源数据!A:AG,17,0),0)</f>
        <v/>
      </c>
      <c r="M3602" s="51">
        <f>IFERROR(VLOOKUP(ROW(源数据!A3587)-1,源数据!A:AG,15,0),"")</f>
        <v/>
      </c>
    </row>
    <row r="3603">
      <c r="A3603" s="10" t="n">
        <v>3587</v>
      </c>
      <c r="B3603" s="10">
        <f>IFERROR(VLOOKUP(ROW(源数据!A3588)-1,源数据!A:AG,33,0),"")</f>
        <v/>
      </c>
      <c r="C3603" s="10">
        <f>IFERROR(VLOOKUP(ROW(源数据!A3588)-1,源数据!A:AG,9,0),"")</f>
        <v/>
      </c>
      <c r="D3603" s="35">
        <f>IFERROR(VLOOKUP(ROW(源数据!A3588)-1,源数据!A:AG,8,0),"")</f>
        <v/>
      </c>
      <c r="E3603" s="35">
        <f>IFERROR(VLOOKUP(ROW(源数据!A3588)-1,源数据!A:AG,10,0),"")</f>
        <v/>
      </c>
      <c r="F3603" s="10">
        <f>IFERROR(VLOOKUP(ROW(源数据!A3588)-1,源数据!A:AG,11,0),"")</f>
        <v/>
      </c>
      <c r="G3603" s="10">
        <f>IFERROR(VLOOKUP(ROW(源数据!A3588)-1,源数据!A:AG,12,0),0)</f>
        <v/>
      </c>
      <c r="H3603" s="17">
        <f>IFERROR(G3603/F3603,"")</f>
        <v/>
      </c>
      <c r="I3603" s="17">
        <f>IFERROR(VLOOKUP(ROW(源数据!A3588)-1,源数据!A:AG,21,0),"")</f>
        <v/>
      </c>
      <c r="J3603" s="10">
        <f>IFERROR(VLOOKUP(ROW(源数据!A3588)-1,源数据!A:AG,19,0),"")</f>
        <v/>
      </c>
      <c r="K3603" s="17">
        <f>IFERROR(VLOOKUP(ROW(源数据!A3588)-1,源数据!A:AG,21,0),0)</f>
        <v/>
      </c>
      <c r="L3603" s="17">
        <f>IFERROR(VLOOKUP(ROW(源数据!A3588)-1,源数据!A:AG,17,0),0)</f>
        <v/>
      </c>
      <c r="M3603" s="51">
        <f>IFERROR(VLOOKUP(ROW(源数据!A3588)-1,源数据!A:AG,15,0),"")</f>
        <v/>
      </c>
    </row>
    <row r="3604">
      <c r="A3604" s="10" t="n">
        <v>3588</v>
      </c>
      <c r="B3604" s="10">
        <f>IFERROR(VLOOKUP(ROW(源数据!A3589)-1,源数据!A:AG,33,0),"")</f>
        <v/>
      </c>
      <c r="C3604" s="10">
        <f>IFERROR(VLOOKUP(ROW(源数据!A3589)-1,源数据!A:AG,9,0),"")</f>
        <v/>
      </c>
      <c r="D3604" s="35">
        <f>IFERROR(VLOOKUP(ROW(源数据!A3589)-1,源数据!A:AG,8,0),"")</f>
        <v/>
      </c>
      <c r="E3604" s="35">
        <f>IFERROR(VLOOKUP(ROW(源数据!A3589)-1,源数据!A:AG,10,0),"")</f>
        <v/>
      </c>
      <c r="F3604" s="10">
        <f>IFERROR(VLOOKUP(ROW(源数据!A3589)-1,源数据!A:AG,11,0),"")</f>
        <v/>
      </c>
      <c r="G3604" s="10">
        <f>IFERROR(VLOOKUP(ROW(源数据!A3589)-1,源数据!A:AG,12,0),0)</f>
        <v/>
      </c>
      <c r="H3604" s="17">
        <f>IFERROR(G3604/F3604,"")</f>
        <v/>
      </c>
      <c r="I3604" s="17">
        <f>IFERROR(VLOOKUP(ROW(源数据!A3589)-1,源数据!A:AG,21,0),"")</f>
        <v/>
      </c>
      <c r="J3604" s="10">
        <f>IFERROR(VLOOKUP(ROW(源数据!A3589)-1,源数据!A:AG,19,0),"")</f>
        <v/>
      </c>
      <c r="K3604" s="17">
        <f>IFERROR(VLOOKUP(ROW(源数据!A3589)-1,源数据!A:AG,21,0),0)</f>
        <v/>
      </c>
      <c r="L3604" s="17">
        <f>IFERROR(VLOOKUP(ROW(源数据!A3589)-1,源数据!A:AG,17,0),0)</f>
        <v/>
      </c>
      <c r="M3604" s="51">
        <f>IFERROR(VLOOKUP(ROW(源数据!A3589)-1,源数据!A:AG,15,0),"")</f>
        <v/>
      </c>
    </row>
    <row r="3605">
      <c r="A3605" s="10" t="n">
        <v>3589</v>
      </c>
      <c r="B3605" s="10">
        <f>IFERROR(VLOOKUP(ROW(源数据!A3590)-1,源数据!A:AG,33,0),"")</f>
        <v/>
      </c>
      <c r="C3605" s="10">
        <f>IFERROR(VLOOKUP(ROW(源数据!A3590)-1,源数据!A:AG,9,0),"")</f>
        <v/>
      </c>
      <c r="D3605" s="35">
        <f>IFERROR(VLOOKUP(ROW(源数据!A3590)-1,源数据!A:AG,8,0),"")</f>
        <v/>
      </c>
      <c r="E3605" s="35">
        <f>IFERROR(VLOOKUP(ROW(源数据!A3590)-1,源数据!A:AG,10,0),"")</f>
        <v/>
      </c>
      <c r="F3605" s="10">
        <f>IFERROR(VLOOKUP(ROW(源数据!A3590)-1,源数据!A:AG,11,0),"")</f>
        <v/>
      </c>
      <c r="G3605" s="10">
        <f>IFERROR(VLOOKUP(ROW(源数据!A3590)-1,源数据!A:AG,12,0),0)</f>
        <v/>
      </c>
      <c r="H3605" s="17">
        <f>IFERROR(G3605/F3605,"")</f>
        <v/>
      </c>
      <c r="I3605" s="17">
        <f>IFERROR(VLOOKUP(ROW(源数据!A3590)-1,源数据!A:AG,21,0),"")</f>
        <v/>
      </c>
      <c r="J3605" s="10">
        <f>IFERROR(VLOOKUP(ROW(源数据!A3590)-1,源数据!A:AG,19,0),"")</f>
        <v/>
      </c>
      <c r="K3605" s="17">
        <f>IFERROR(VLOOKUP(ROW(源数据!A3590)-1,源数据!A:AG,21,0),0)</f>
        <v/>
      </c>
      <c r="L3605" s="17">
        <f>IFERROR(VLOOKUP(ROW(源数据!A3590)-1,源数据!A:AG,17,0),0)</f>
        <v/>
      </c>
      <c r="M3605" s="51">
        <f>IFERROR(VLOOKUP(ROW(源数据!A3590)-1,源数据!A:AG,15,0),"")</f>
        <v/>
      </c>
    </row>
    <row r="3606">
      <c r="A3606" s="10" t="n">
        <v>3590</v>
      </c>
      <c r="B3606" s="10">
        <f>IFERROR(VLOOKUP(ROW(源数据!A3591)-1,源数据!A:AG,33,0),"")</f>
        <v/>
      </c>
      <c r="C3606" s="10">
        <f>IFERROR(VLOOKUP(ROW(源数据!A3591)-1,源数据!A:AG,9,0),"")</f>
        <v/>
      </c>
      <c r="D3606" s="35">
        <f>IFERROR(VLOOKUP(ROW(源数据!A3591)-1,源数据!A:AG,8,0),"")</f>
        <v/>
      </c>
      <c r="E3606" s="35">
        <f>IFERROR(VLOOKUP(ROW(源数据!A3591)-1,源数据!A:AG,10,0),"")</f>
        <v/>
      </c>
      <c r="F3606" s="10">
        <f>IFERROR(VLOOKUP(ROW(源数据!A3591)-1,源数据!A:AG,11,0),"")</f>
        <v/>
      </c>
      <c r="G3606" s="10">
        <f>IFERROR(VLOOKUP(ROW(源数据!A3591)-1,源数据!A:AG,12,0),0)</f>
        <v/>
      </c>
      <c r="H3606" s="17">
        <f>IFERROR(G3606/F3606,"")</f>
        <v/>
      </c>
      <c r="I3606" s="17">
        <f>IFERROR(VLOOKUP(ROW(源数据!A3591)-1,源数据!A:AG,21,0),"")</f>
        <v/>
      </c>
      <c r="J3606" s="10">
        <f>IFERROR(VLOOKUP(ROW(源数据!A3591)-1,源数据!A:AG,19,0),"")</f>
        <v/>
      </c>
      <c r="K3606" s="17">
        <f>IFERROR(VLOOKUP(ROW(源数据!A3591)-1,源数据!A:AG,21,0),0)</f>
        <v/>
      </c>
      <c r="L3606" s="17">
        <f>IFERROR(VLOOKUP(ROW(源数据!A3591)-1,源数据!A:AG,17,0),0)</f>
        <v/>
      </c>
      <c r="M3606" s="51">
        <f>IFERROR(VLOOKUP(ROW(源数据!A3591)-1,源数据!A:AG,15,0),"")</f>
        <v/>
      </c>
    </row>
    <row r="3607">
      <c r="A3607" s="10" t="n">
        <v>3591</v>
      </c>
      <c r="B3607" s="10">
        <f>IFERROR(VLOOKUP(ROW(源数据!A3592)-1,源数据!A:AG,33,0),"")</f>
        <v/>
      </c>
      <c r="C3607" s="10">
        <f>IFERROR(VLOOKUP(ROW(源数据!A3592)-1,源数据!A:AG,9,0),"")</f>
        <v/>
      </c>
      <c r="D3607" s="35">
        <f>IFERROR(VLOOKUP(ROW(源数据!A3592)-1,源数据!A:AG,8,0),"")</f>
        <v/>
      </c>
      <c r="E3607" s="35">
        <f>IFERROR(VLOOKUP(ROW(源数据!A3592)-1,源数据!A:AG,10,0),"")</f>
        <v/>
      </c>
      <c r="F3607" s="10">
        <f>IFERROR(VLOOKUP(ROW(源数据!A3592)-1,源数据!A:AG,11,0),"")</f>
        <v/>
      </c>
      <c r="G3607" s="10">
        <f>IFERROR(VLOOKUP(ROW(源数据!A3592)-1,源数据!A:AG,12,0),0)</f>
        <v/>
      </c>
      <c r="H3607" s="17">
        <f>IFERROR(G3607/F3607,"")</f>
        <v/>
      </c>
      <c r="I3607" s="17">
        <f>IFERROR(VLOOKUP(ROW(源数据!A3592)-1,源数据!A:AG,21,0),"")</f>
        <v/>
      </c>
      <c r="J3607" s="10">
        <f>IFERROR(VLOOKUP(ROW(源数据!A3592)-1,源数据!A:AG,19,0),"")</f>
        <v/>
      </c>
      <c r="K3607" s="17">
        <f>IFERROR(VLOOKUP(ROW(源数据!A3592)-1,源数据!A:AG,21,0),0)</f>
        <v/>
      </c>
      <c r="L3607" s="17">
        <f>IFERROR(VLOOKUP(ROW(源数据!A3592)-1,源数据!A:AG,17,0),0)</f>
        <v/>
      </c>
      <c r="M3607" s="51">
        <f>IFERROR(VLOOKUP(ROW(源数据!A3592)-1,源数据!A:AG,15,0),"")</f>
        <v/>
      </c>
    </row>
    <row r="3608">
      <c r="A3608" s="10" t="n">
        <v>3592</v>
      </c>
      <c r="B3608" s="10">
        <f>IFERROR(VLOOKUP(ROW(源数据!A3593)-1,源数据!A:AG,33,0),"")</f>
        <v/>
      </c>
      <c r="C3608" s="10">
        <f>IFERROR(VLOOKUP(ROW(源数据!A3593)-1,源数据!A:AG,9,0),"")</f>
        <v/>
      </c>
      <c r="D3608" s="35">
        <f>IFERROR(VLOOKUP(ROW(源数据!A3593)-1,源数据!A:AG,8,0),"")</f>
        <v/>
      </c>
      <c r="E3608" s="35">
        <f>IFERROR(VLOOKUP(ROW(源数据!A3593)-1,源数据!A:AG,10,0),"")</f>
        <v/>
      </c>
      <c r="F3608" s="10">
        <f>IFERROR(VLOOKUP(ROW(源数据!A3593)-1,源数据!A:AG,11,0),"")</f>
        <v/>
      </c>
      <c r="G3608" s="10">
        <f>IFERROR(VLOOKUP(ROW(源数据!A3593)-1,源数据!A:AG,12,0),0)</f>
        <v/>
      </c>
      <c r="H3608" s="17">
        <f>IFERROR(G3608/F3608,"")</f>
        <v/>
      </c>
      <c r="I3608" s="17">
        <f>IFERROR(VLOOKUP(ROW(源数据!A3593)-1,源数据!A:AG,21,0),"")</f>
        <v/>
      </c>
      <c r="J3608" s="10">
        <f>IFERROR(VLOOKUP(ROW(源数据!A3593)-1,源数据!A:AG,19,0),"")</f>
        <v/>
      </c>
      <c r="K3608" s="17">
        <f>IFERROR(VLOOKUP(ROW(源数据!A3593)-1,源数据!A:AG,21,0),0)</f>
        <v/>
      </c>
      <c r="L3608" s="17">
        <f>IFERROR(VLOOKUP(ROW(源数据!A3593)-1,源数据!A:AG,17,0),0)</f>
        <v/>
      </c>
      <c r="M3608" s="51">
        <f>IFERROR(VLOOKUP(ROW(源数据!A3593)-1,源数据!A:AG,15,0),"")</f>
        <v/>
      </c>
    </row>
    <row r="3609">
      <c r="A3609" s="10" t="n">
        <v>3593</v>
      </c>
      <c r="B3609" s="10">
        <f>IFERROR(VLOOKUP(ROW(源数据!A3594)-1,源数据!A:AG,33,0),"")</f>
        <v/>
      </c>
      <c r="C3609" s="10">
        <f>IFERROR(VLOOKUP(ROW(源数据!A3594)-1,源数据!A:AG,9,0),"")</f>
        <v/>
      </c>
      <c r="D3609" s="35">
        <f>IFERROR(VLOOKUP(ROW(源数据!A3594)-1,源数据!A:AG,8,0),"")</f>
        <v/>
      </c>
      <c r="E3609" s="35">
        <f>IFERROR(VLOOKUP(ROW(源数据!A3594)-1,源数据!A:AG,10,0),"")</f>
        <v/>
      </c>
      <c r="F3609" s="10">
        <f>IFERROR(VLOOKUP(ROW(源数据!A3594)-1,源数据!A:AG,11,0),"")</f>
        <v/>
      </c>
      <c r="G3609" s="10">
        <f>IFERROR(VLOOKUP(ROW(源数据!A3594)-1,源数据!A:AG,12,0),0)</f>
        <v/>
      </c>
      <c r="H3609" s="17">
        <f>IFERROR(G3609/F3609,"")</f>
        <v/>
      </c>
      <c r="I3609" s="17">
        <f>IFERROR(VLOOKUP(ROW(源数据!A3594)-1,源数据!A:AG,21,0),"")</f>
        <v/>
      </c>
      <c r="J3609" s="10">
        <f>IFERROR(VLOOKUP(ROW(源数据!A3594)-1,源数据!A:AG,19,0),"")</f>
        <v/>
      </c>
      <c r="K3609" s="17">
        <f>IFERROR(VLOOKUP(ROW(源数据!A3594)-1,源数据!A:AG,21,0),0)</f>
        <v/>
      </c>
      <c r="L3609" s="17">
        <f>IFERROR(VLOOKUP(ROW(源数据!A3594)-1,源数据!A:AG,17,0),0)</f>
        <v/>
      </c>
      <c r="M3609" s="51">
        <f>IFERROR(VLOOKUP(ROW(源数据!A3594)-1,源数据!A:AG,15,0),"")</f>
        <v/>
      </c>
    </row>
    <row r="3610">
      <c r="A3610" s="10" t="n">
        <v>3594</v>
      </c>
      <c r="B3610" s="10">
        <f>IFERROR(VLOOKUP(ROW(源数据!A3595)-1,源数据!A:AG,33,0),"")</f>
        <v/>
      </c>
      <c r="C3610" s="10">
        <f>IFERROR(VLOOKUP(ROW(源数据!A3595)-1,源数据!A:AG,9,0),"")</f>
        <v/>
      </c>
      <c r="D3610" s="35">
        <f>IFERROR(VLOOKUP(ROW(源数据!A3595)-1,源数据!A:AG,8,0),"")</f>
        <v/>
      </c>
      <c r="E3610" s="35">
        <f>IFERROR(VLOOKUP(ROW(源数据!A3595)-1,源数据!A:AG,10,0),"")</f>
        <v/>
      </c>
      <c r="F3610" s="10">
        <f>IFERROR(VLOOKUP(ROW(源数据!A3595)-1,源数据!A:AG,11,0),"")</f>
        <v/>
      </c>
      <c r="G3610" s="10">
        <f>IFERROR(VLOOKUP(ROW(源数据!A3595)-1,源数据!A:AG,12,0),0)</f>
        <v/>
      </c>
      <c r="H3610" s="17">
        <f>IFERROR(G3610/F3610,"")</f>
        <v/>
      </c>
      <c r="I3610" s="17">
        <f>IFERROR(VLOOKUP(ROW(源数据!A3595)-1,源数据!A:AG,21,0),"")</f>
        <v/>
      </c>
      <c r="J3610" s="10">
        <f>IFERROR(VLOOKUP(ROW(源数据!A3595)-1,源数据!A:AG,19,0),"")</f>
        <v/>
      </c>
      <c r="K3610" s="17">
        <f>IFERROR(VLOOKUP(ROW(源数据!A3595)-1,源数据!A:AG,21,0),0)</f>
        <v/>
      </c>
      <c r="L3610" s="17">
        <f>IFERROR(VLOOKUP(ROW(源数据!A3595)-1,源数据!A:AG,17,0),0)</f>
        <v/>
      </c>
      <c r="M3610" s="51">
        <f>IFERROR(VLOOKUP(ROW(源数据!A3595)-1,源数据!A:AG,15,0),"")</f>
        <v/>
      </c>
    </row>
    <row r="3611">
      <c r="A3611" s="10" t="n">
        <v>3595</v>
      </c>
      <c r="B3611" s="10">
        <f>IFERROR(VLOOKUP(ROW(源数据!A3596)-1,源数据!A:AG,33,0),"")</f>
        <v/>
      </c>
      <c r="C3611" s="10">
        <f>IFERROR(VLOOKUP(ROW(源数据!A3596)-1,源数据!A:AG,9,0),"")</f>
        <v/>
      </c>
      <c r="D3611" s="35">
        <f>IFERROR(VLOOKUP(ROW(源数据!A3596)-1,源数据!A:AG,8,0),"")</f>
        <v/>
      </c>
      <c r="E3611" s="35">
        <f>IFERROR(VLOOKUP(ROW(源数据!A3596)-1,源数据!A:AG,10,0),"")</f>
        <v/>
      </c>
      <c r="F3611" s="10">
        <f>IFERROR(VLOOKUP(ROW(源数据!A3596)-1,源数据!A:AG,11,0),"")</f>
        <v/>
      </c>
      <c r="G3611" s="10">
        <f>IFERROR(VLOOKUP(ROW(源数据!A3596)-1,源数据!A:AG,12,0),0)</f>
        <v/>
      </c>
      <c r="H3611" s="17">
        <f>IFERROR(G3611/F3611,"")</f>
        <v/>
      </c>
      <c r="I3611" s="17">
        <f>IFERROR(VLOOKUP(ROW(源数据!A3596)-1,源数据!A:AG,21,0),"")</f>
        <v/>
      </c>
      <c r="J3611" s="10">
        <f>IFERROR(VLOOKUP(ROW(源数据!A3596)-1,源数据!A:AG,19,0),"")</f>
        <v/>
      </c>
      <c r="K3611" s="17">
        <f>IFERROR(VLOOKUP(ROW(源数据!A3596)-1,源数据!A:AG,21,0),0)</f>
        <v/>
      </c>
      <c r="L3611" s="17">
        <f>IFERROR(VLOOKUP(ROW(源数据!A3596)-1,源数据!A:AG,17,0),0)</f>
        <v/>
      </c>
      <c r="M3611" s="51">
        <f>IFERROR(VLOOKUP(ROW(源数据!A3596)-1,源数据!A:AG,15,0),"")</f>
        <v/>
      </c>
    </row>
    <row r="3612">
      <c r="A3612" s="10" t="n">
        <v>3596</v>
      </c>
      <c r="B3612" s="10">
        <f>IFERROR(VLOOKUP(ROW(源数据!A3597)-1,源数据!A:AG,33,0),"")</f>
        <v/>
      </c>
      <c r="C3612" s="10">
        <f>IFERROR(VLOOKUP(ROW(源数据!A3597)-1,源数据!A:AG,9,0),"")</f>
        <v/>
      </c>
      <c r="D3612" s="35">
        <f>IFERROR(VLOOKUP(ROW(源数据!A3597)-1,源数据!A:AG,8,0),"")</f>
        <v/>
      </c>
      <c r="E3612" s="35">
        <f>IFERROR(VLOOKUP(ROW(源数据!A3597)-1,源数据!A:AG,10,0),"")</f>
        <v/>
      </c>
      <c r="F3612" s="10">
        <f>IFERROR(VLOOKUP(ROW(源数据!A3597)-1,源数据!A:AG,11,0),"")</f>
        <v/>
      </c>
      <c r="G3612" s="10">
        <f>IFERROR(VLOOKUP(ROW(源数据!A3597)-1,源数据!A:AG,12,0),0)</f>
        <v/>
      </c>
      <c r="H3612" s="17">
        <f>IFERROR(G3612/F3612,"")</f>
        <v/>
      </c>
      <c r="I3612" s="17">
        <f>IFERROR(VLOOKUP(ROW(源数据!A3597)-1,源数据!A:AG,21,0),"")</f>
        <v/>
      </c>
      <c r="J3612" s="10">
        <f>IFERROR(VLOOKUP(ROW(源数据!A3597)-1,源数据!A:AG,19,0),"")</f>
        <v/>
      </c>
      <c r="K3612" s="17">
        <f>IFERROR(VLOOKUP(ROW(源数据!A3597)-1,源数据!A:AG,21,0),0)</f>
        <v/>
      </c>
      <c r="L3612" s="17">
        <f>IFERROR(VLOOKUP(ROW(源数据!A3597)-1,源数据!A:AG,17,0),0)</f>
        <v/>
      </c>
      <c r="M3612" s="51">
        <f>IFERROR(VLOOKUP(ROW(源数据!A3597)-1,源数据!A:AG,15,0),"")</f>
        <v/>
      </c>
    </row>
    <row r="3613">
      <c r="A3613" s="10" t="n">
        <v>3597</v>
      </c>
      <c r="B3613" s="10">
        <f>IFERROR(VLOOKUP(ROW(源数据!A3598)-1,源数据!A:AG,33,0),"")</f>
        <v/>
      </c>
      <c r="C3613" s="10">
        <f>IFERROR(VLOOKUP(ROW(源数据!A3598)-1,源数据!A:AG,9,0),"")</f>
        <v/>
      </c>
      <c r="D3613" s="35">
        <f>IFERROR(VLOOKUP(ROW(源数据!A3598)-1,源数据!A:AG,8,0),"")</f>
        <v/>
      </c>
      <c r="E3613" s="35">
        <f>IFERROR(VLOOKUP(ROW(源数据!A3598)-1,源数据!A:AG,10,0),"")</f>
        <v/>
      </c>
      <c r="F3613" s="10">
        <f>IFERROR(VLOOKUP(ROW(源数据!A3598)-1,源数据!A:AG,11,0),"")</f>
        <v/>
      </c>
      <c r="G3613" s="10">
        <f>IFERROR(VLOOKUP(ROW(源数据!A3598)-1,源数据!A:AG,12,0),0)</f>
        <v/>
      </c>
      <c r="H3613" s="17">
        <f>IFERROR(G3613/F3613,"")</f>
        <v/>
      </c>
      <c r="I3613" s="17">
        <f>IFERROR(VLOOKUP(ROW(源数据!A3598)-1,源数据!A:AG,21,0),"")</f>
        <v/>
      </c>
      <c r="J3613" s="10">
        <f>IFERROR(VLOOKUP(ROW(源数据!A3598)-1,源数据!A:AG,19,0),"")</f>
        <v/>
      </c>
      <c r="K3613" s="17">
        <f>IFERROR(VLOOKUP(ROW(源数据!A3598)-1,源数据!A:AG,21,0),0)</f>
        <v/>
      </c>
      <c r="L3613" s="17">
        <f>IFERROR(VLOOKUP(ROW(源数据!A3598)-1,源数据!A:AG,17,0),0)</f>
        <v/>
      </c>
      <c r="M3613" s="51">
        <f>IFERROR(VLOOKUP(ROW(源数据!A3598)-1,源数据!A:AG,15,0),"")</f>
        <v/>
      </c>
    </row>
    <row r="3614">
      <c r="A3614" s="10" t="n">
        <v>3598</v>
      </c>
      <c r="B3614" s="10">
        <f>IFERROR(VLOOKUP(ROW(源数据!A3599)-1,源数据!A:AG,33,0),"")</f>
        <v/>
      </c>
      <c r="C3614" s="10">
        <f>IFERROR(VLOOKUP(ROW(源数据!A3599)-1,源数据!A:AG,9,0),"")</f>
        <v/>
      </c>
      <c r="D3614" s="35">
        <f>IFERROR(VLOOKUP(ROW(源数据!A3599)-1,源数据!A:AG,8,0),"")</f>
        <v/>
      </c>
      <c r="E3614" s="35">
        <f>IFERROR(VLOOKUP(ROW(源数据!A3599)-1,源数据!A:AG,10,0),"")</f>
        <v/>
      </c>
      <c r="F3614" s="10">
        <f>IFERROR(VLOOKUP(ROW(源数据!A3599)-1,源数据!A:AG,11,0),"")</f>
        <v/>
      </c>
      <c r="G3614" s="10">
        <f>IFERROR(VLOOKUP(ROW(源数据!A3599)-1,源数据!A:AG,12,0),0)</f>
        <v/>
      </c>
      <c r="H3614" s="17">
        <f>IFERROR(G3614/F3614,"")</f>
        <v/>
      </c>
      <c r="I3614" s="17">
        <f>IFERROR(VLOOKUP(ROW(源数据!A3599)-1,源数据!A:AG,21,0),"")</f>
        <v/>
      </c>
      <c r="J3614" s="10">
        <f>IFERROR(VLOOKUP(ROW(源数据!A3599)-1,源数据!A:AG,19,0),"")</f>
        <v/>
      </c>
      <c r="K3614" s="17">
        <f>IFERROR(VLOOKUP(ROW(源数据!A3599)-1,源数据!A:AG,21,0),0)</f>
        <v/>
      </c>
      <c r="L3614" s="17">
        <f>IFERROR(VLOOKUP(ROW(源数据!A3599)-1,源数据!A:AG,17,0),0)</f>
        <v/>
      </c>
      <c r="M3614" s="51">
        <f>IFERROR(VLOOKUP(ROW(源数据!A3599)-1,源数据!A:AG,15,0),"")</f>
        <v/>
      </c>
    </row>
    <row r="3615">
      <c r="A3615" s="10" t="n">
        <v>3599</v>
      </c>
      <c r="B3615" s="10">
        <f>IFERROR(VLOOKUP(ROW(源数据!A3600)-1,源数据!A:AG,33,0),"")</f>
        <v/>
      </c>
      <c r="C3615" s="10">
        <f>IFERROR(VLOOKUP(ROW(源数据!A3600)-1,源数据!A:AG,9,0),"")</f>
        <v/>
      </c>
      <c r="D3615" s="35">
        <f>IFERROR(VLOOKUP(ROW(源数据!A3600)-1,源数据!A:AG,8,0),"")</f>
        <v/>
      </c>
      <c r="E3615" s="35">
        <f>IFERROR(VLOOKUP(ROW(源数据!A3600)-1,源数据!A:AG,10,0),"")</f>
        <v/>
      </c>
      <c r="F3615" s="10">
        <f>IFERROR(VLOOKUP(ROW(源数据!A3600)-1,源数据!A:AG,11,0),"")</f>
        <v/>
      </c>
      <c r="G3615" s="10">
        <f>IFERROR(VLOOKUP(ROW(源数据!A3600)-1,源数据!A:AG,12,0),0)</f>
        <v/>
      </c>
      <c r="H3615" s="17">
        <f>IFERROR(G3615/F3615,"")</f>
        <v/>
      </c>
      <c r="I3615" s="17">
        <f>IFERROR(VLOOKUP(ROW(源数据!A3600)-1,源数据!A:AG,21,0),"")</f>
        <v/>
      </c>
      <c r="J3615" s="10">
        <f>IFERROR(VLOOKUP(ROW(源数据!A3600)-1,源数据!A:AG,19,0),"")</f>
        <v/>
      </c>
      <c r="K3615" s="17">
        <f>IFERROR(VLOOKUP(ROW(源数据!A3600)-1,源数据!A:AG,21,0),0)</f>
        <v/>
      </c>
      <c r="L3615" s="17">
        <f>IFERROR(VLOOKUP(ROW(源数据!A3600)-1,源数据!A:AG,17,0),0)</f>
        <v/>
      </c>
      <c r="M3615" s="51">
        <f>IFERROR(VLOOKUP(ROW(源数据!A3600)-1,源数据!A:AG,15,0),"")</f>
        <v/>
      </c>
    </row>
    <row r="3616">
      <c r="A3616" s="10" t="n">
        <v>3600</v>
      </c>
      <c r="B3616" s="10">
        <f>IFERROR(VLOOKUP(ROW(源数据!A3601)-1,源数据!A:AG,33,0),"")</f>
        <v/>
      </c>
      <c r="C3616" s="10">
        <f>IFERROR(VLOOKUP(ROW(源数据!A3601)-1,源数据!A:AG,9,0),"")</f>
        <v/>
      </c>
      <c r="D3616" s="35">
        <f>IFERROR(VLOOKUP(ROW(源数据!A3601)-1,源数据!A:AG,8,0),"")</f>
        <v/>
      </c>
      <c r="E3616" s="35">
        <f>IFERROR(VLOOKUP(ROW(源数据!A3601)-1,源数据!A:AG,10,0),"")</f>
        <v/>
      </c>
      <c r="F3616" s="10">
        <f>IFERROR(VLOOKUP(ROW(源数据!A3601)-1,源数据!A:AG,11,0),"")</f>
        <v/>
      </c>
      <c r="G3616" s="10">
        <f>IFERROR(VLOOKUP(ROW(源数据!A3601)-1,源数据!A:AG,12,0),0)</f>
        <v/>
      </c>
      <c r="H3616" s="17">
        <f>IFERROR(G3616/F3616,"")</f>
        <v/>
      </c>
      <c r="I3616" s="17">
        <f>IFERROR(VLOOKUP(ROW(源数据!A3601)-1,源数据!A:AG,21,0),"")</f>
        <v/>
      </c>
      <c r="J3616" s="10">
        <f>IFERROR(VLOOKUP(ROW(源数据!A3601)-1,源数据!A:AG,19,0),"")</f>
        <v/>
      </c>
      <c r="K3616" s="17">
        <f>IFERROR(VLOOKUP(ROW(源数据!A3601)-1,源数据!A:AG,21,0),0)</f>
        <v/>
      </c>
      <c r="L3616" s="17">
        <f>IFERROR(VLOOKUP(ROW(源数据!A3601)-1,源数据!A:AG,17,0),0)</f>
        <v/>
      </c>
      <c r="M3616" s="51">
        <f>IFERROR(VLOOKUP(ROW(源数据!A3601)-1,源数据!A:AG,15,0),"")</f>
        <v/>
      </c>
    </row>
    <row r="3617">
      <c r="A3617" s="10" t="n">
        <v>3601</v>
      </c>
      <c r="B3617" s="10">
        <f>IFERROR(VLOOKUP(ROW(源数据!A3602)-1,源数据!A:AG,33,0),"")</f>
        <v/>
      </c>
      <c r="C3617" s="10">
        <f>IFERROR(VLOOKUP(ROW(源数据!A3602)-1,源数据!A:AG,9,0),"")</f>
        <v/>
      </c>
      <c r="D3617" s="35">
        <f>IFERROR(VLOOKUP(ROW(源数据!A3602)-1,源数据!A:AG,8,0),"")</f>
        <v/>
      </c>
      <c r="E3617" s="35">
        <f>IFERROR(VLOOKUP(ROW(源数据!A3602)-1,源数据!A:AG,10,0),"")</f>
        <v/>
      </c>
      <c r="F3617" s="10">
        <f>IFERROR(VLOOKUP(ROW(源数据!A3602)-1,源数据!A:AG,11,0),"")</f>
        <v/>
      </c>
      <c r="G3617" s="10">
        <f>IFERROR(VLOOKUP(ROW(源数据!A3602)-1,源数据!A:AG,12,0),0)</f>
        <v/>
      </c>
      <c r="H3617" s="17">
        <f>IFERROR(G3617/F3617,"")</f>
        <v/>
      </c>
      <c r="I3617" s="17">
        <f>IFERROR(VLOOKUP(ROW(源数据!A3602)-1,源数据!A:AG,21,0),"")</f>
        <v/>
      </c>
      <c r="J3617" s="10">
        <f>IFERROR(VLOOKUP(ROW(源数据!A3602)-1,源数据!A:AG,19,0),"")</f>
        <v/>
      </c>
      <c r="K3617" s="17">
        <f>IFERROR(VLOOKUP(ROW(源数据!A3602)-1,源数据!A:AG,21,0),0)</f>
        <v/>
      </c>
      <c r="L3617" s="17">
        <f>IFERROR(VLOOKUP(ROW(源数据!A3602)-1,源数据!A:AG,17,0),0)</f>
        <v/>
      </c>
      <c r="M3617" s="51">
        <f>IFERROR(VLOOKUP(ROW(源数据!A3602)-1,源数据!A:AG,15,0),"")</f>
        <v/>
      </c>
    </row>
    <row r="3618">
      <c r="A3618" s="10" t="n">
        <v>3602</v>
      </c>
      <c r="B3618" s="10">
        <f>IFERROR(VLOOKUP(ROW(源数据!A3603)-1,源数据!A:AG,33,0),"")</f>
        <v/>
      </c>
      <c r="C3618" s="10">
        <f>IFERROR(VLOOKUP(ROW(源数据!A3603)-1,源数据!A:AG,9,0),"")</f>
        <v/>
      </c>
      <c r="D3618" s="35">
        <f>IFERROR(VLOOKUP(ROW(源数据!A3603)-1,源数据!A:AG,8,0),"")</f>
        <v/>
      </c>
      <c r="E3618" s="35">
        <f>IFERROR(VLOOKUP(ROW(源数据!A3603)-1,源数据!A:AG,10,0),"")</f>
        <v/>
      </c>
      <c r="F3618" s="10">
        <f>IFERROR(VLOOKUP(ROW(源数据!A3603)-1,源数据!A:AG,11,0),"")</f>
        <v/>
      </c>
      <c r="G3618" s="10">
        <f>IFERROR(VLOOKUP(ROW(源数据!A3603)-1,源数据!A:AG,12,0),0)</f>
        <v/>
      </c>
      <c r="H3618" s="17">
        <f>IFERROR(G3618/F3618,"")</f>
        <v/>
      </c>
      <c r="I3618" s="17">
        <f>IFERROR(VLOOKUP(ROW(源数据!A3603)-1,源数据!A:AG,21,0),"")</f>
        <v/>
      </c>
      <c r="J3618" s="10">
        <f>IFERROR(VLOOKUP(ROW(源数据!A3603)-1,源数据!A:AG,19,0),"")</f>
        <v/>
      </c>
      <c r="K3618" s="17">
        <f>IFERROR(VLOOKUP(ROW(源数据!A3603)-1,源数据!A:AG,21,0),0)</f>
        <v/>
      </c>
      <c r="L3618" s="17">
        <f>IFERROR(VLOOKUP(ROW(源数据!A3603)-1,源数据!A:AG,17,0),0)</f>
        <v/>
      </c>
      <c r="M3618" s="51">
        <f>IFERROR(VLOOKUP(ROW(源数据!A3603)-1,源数据!A:AG,15,0),"")</f>
        <v/>
      </c>
    </row>
    <row r="3619">
      <c r="A3619" s="10" t="n">
        <v>3603</v>
      </c>
      <c r="B3619" s="10">
        <f>IFERROR(VLOOKUP(ROW(源数据!A3604)-1,源数据!A:AG,33,0),"")</f>
        <v/>
      </c>
      <c r="C3619" s="10">
        <f>IFERROR(VLOOKUP(ROW(源数据!A3604)-1,源数据!A:AG,9,0),"")</f>
        <v/>
      </c>
      <c r="D3619" s="35">
        <f>IFERROR(VLOOKUP(ROW(源数据!A3604)-1,源数据!A:AG,8,0),"")</f>
        <v/>
      </c>
      <c r="E3619" s="35">
        <f>IFERROR(VLOOKUP(ROW(源数据!A3604)-1,源数据!A:AG,10,0),"")</f>
        <v/>
      </c>
      <c r="F3619" s="10">
        <f>IFERROR(VLOOKUP(ROW(源数据!A3604)-1,源数据!A:AG,11,0),"")</f>
        <v/>
      </c>
      <c r="G3619" s="10">
        <f>IFERROR(VLOOKUP(ROW(源数据!A3604)-1,源数据!A:AG,12,0),0)</f>
        <v/>
      </c>
      <c r="H3619" s="17">
        <f>IFERROR(G3619/F3619,"")</f>
        <v/>
      </c>
      <c r="I3619" s="17">
        <f>IFERROR(VLOOKUP(ROW(源数据!A3604)-1,源数据!A:AG,21,0),"")</f>
        <v/>
      </c>
      <c r="J3619" s="10">
        <f>IFERROR(VLOOKUP(ROW(源数据!A3604)-1,源数据!A:AG,19,0),"")</f>
        <v/>
      </c>
      <c r="K3619" s="17">
        <f>IFERROR(VLOOKUP(ROW(源数据!A3604)-1,源数据!A:AG,21,0),0)</f>
        <v/>
      </c>
      <c r="L3619" s="17">
        <f>IFERROR(VLOOKUP(ROW(源数据!A3604)-1,源数据!A:AG,17,0),0)</f>
        <v/>
      </c>
      <c r="M3619" s="51">
        <f>IFERROR(VLOOKUP(ROW(源数据!A3604)-1,源数据!A:AG,15,0),"")</f>
        <v/>
      </c>
    </row>
    <row r="3620">
      <c r="A3620" s="10" t="n">
        <v>3604</v>
      </c>
      <c r="B3620" s="10">
        <f>IFERROR(VLOOKUP(ROW(源数据!A3605)-1,源数据!A:AG,33,0),"")</f>
        <v/>
      </c>
      <c r="C3620" s="10">
        <f>IFERROR(VLOOKUP(ROW(源数据!A3605)-1,源数据!A:AG,9,0),"")</f>
        <v/>
      </c>
      <c r="D3620" s="35">
        <f>IFERROR(VLOOKUP(ROW(源数据!A3605)-1,源数据!A:AG,8,0),"")</f>
        <v/>
      </c>
      <c r="E3620" s="35">
        <f>IFERROR(VLOOKUP(ROW(源数据!A3605)-1,源数据!A:AG,10,0),"")</f>
        <v/>
      </c>
      <c r="F3620" s="10">
        <f>IFERROR(VLOOKUP(ROW(源数据!A3605)-1,源数据!A:AG,11,0),"")</f>
        <v/>
      </c>
      <c r="G3620" s="10">
        <f>IFERROR(VLOOKUP(ROW(源数据!A3605)-1,源数据!A:AG,12,0),0)</f>
        <v/>
      </c>
      <c r="H3620" s="17">
        <f>IFERROR(G3620/F3620,"")</f>
        <v/>
      </c>
      <c r="I3620" s="17">
        <f>IFERROR(VLOOKUP(ROW(源数据!A3605)-1,源数据!A:AG,21,0),"")</f>
        <v/>
      </c>
      <c r="J3620" s="10">
        <f>IFERROR(VLOOKUP(ROW(源数据!A3605)-1,源数据!A:AG,19,0),"")</f>
        <v/>
      </c>
      <c r="K3620" s="17">
        <f>IFERROR(VLOOKUP(ROW(源数据!A3605)-1,源数据!A:AG,21,0),0)</f>
        <v/>
      </c>
      <c r="L3620" s="17">
        <f>IFERROR(VLOOKUP(ROW(源数据!A3605)-1,源数据!A:AG,17,0),0)</f>
        <v/>
      </c>
      <c r="M3620" s="51">
        <f>IFERROR(VLOOKUP(ROW(源数据!A3605)-1,源数据!A:AG,15,0),"")</f>
        <v/>
      </c>
    </row>
    <row r="3621">
      <c r="A3621" s="10" t="n">
        <v>3605</v>
      </c>
      <c r="B3621" s="10">
        <f>IFERROR(VLOOKUP(ROW(源数据!A3606)-1,源数据!A:AG,33,0),"")</f>
        <v/>
      </c>
      <c r="C3621" s="10">
        <f>IFERROR(VLOOKUP(ROW(源数据!A3606)-1,源数据!A:AG,9,0),"")</f>
        <v/>
      </c>
      <c r="D3621" s="35">
        <f>IFERROR(VLOOKUP(ROW(源数据!A3606)-1,源数据!A:AG,8,0),"")</f>
        <v/>
      </c>
      <c r="E3621" s="35">
        <f>IFERROR(VLOOKUP(ROW(源数据!A3606)-1,源数据!A:AG,10,0),"")</f>
        <v/>
      </c>
      <c r="F3621" s="10">
        <f>IFERROR(VLOOKUP(ROW(源数据!A3606)-1,源数据!A:AG,11,0),"")</f>
        <v/>
      </c>
      <c r="G3621" s="10">
        <f>IFERROR(VLOOKUP(ROW(源数据!A3606)-1,源数据!A:AG,12,0),0)</f>
        <v/>
      </c>
      <c r="H3621" s="17">
        <f>IFERROR(G3621/F3621,"")</f>
        <v/>
      </c>
      <c r="I3621" s="17">
        <f>IFERROR(VLOOKUP(ROW(源数据!A3606)-1,源数据!A:AG,21,0),"")</f>
        <v/>
      </c>
      <c r="J3621" s="10">
        <f>IFERROR(VLOOKUP(ROW(源数据!A3606)-1,源数据!A:AG,19,0),"")</f>
        <v/>
      </c>
      <c r="K3621" s="17">
        <f>IFERROR(VLOOKUP(ROW(源数据!A3606)-1,源数据!A:AG,21,0),0)</f>
        <v/>
      </c>
      <c r="L3621" s="17">
        <f>IFERROR(VLOOKUP(ROW(源数据!A3606)-1,源数据!A:AG,17,0),0)</f>
        <v/>
      </c>
      <c r="M3621" s="51">
        <f>IFERROR(VLOOKUP(ROW(源数据!A3606)-1,源数据!A:AG,15,0),"")</f>
        <v/>
      </c>
    </row>
    <row r="3622">
      <c r="A3622" s="10" t="n">
        <v>3606</v>
      </c>
      <c r="B3622" s="10">
        <f>IFERROR(VLOOKUP(ROW(源数据!A3607)-1,源数据!A:AG,33,0),"")</f>
        <v/>
      </c>
      <c r="C3622" s="10">
        <f>IFERROR(VLOOKUP(ROW(源数据!A3607)-1,源数据!A:AG,9,0),"")</f>
        <v/>
      </c>
      <c r="D3622" s="35">
        <f>IFERROR(VLOOKUP(ROW(源数据!A3607)-1,源数据!A:AG,8,0),"")</f>
        <v/>
      </c>
      <c r="E3622" s="35">
        <f>IFERROR(VLOOKUP(ROW(源数据!A3607)-1,源数据!A:AG,10,0),"")</f>
        <v/>
      </c>
      <c r="F3622" s="10">
        <f>IFERROR(VLOOKUP(ROW(源数据!A3607)-1,源数据!A:AG,11,0),"")</f>
        <v/>
      </c>
      <c r="G3622" s="10">
        <f>IFERROR(VLOOKUP(ROW(源数据!A3607)-1,源数据!A:AG,12,0),0)</f>
        <v/>
      </c>
      <c r="H3622" s="17">
        <f>IFERROR(G3622/F3622,"")</f>
        <v/>
      </c>
      <c r="I3622" s="17">
        <f>IFERROR(VLOOKUP(ROW(源数据!A3607)-1,源数据!A:AG,21,0),"")</f>
        <v/>
      </c>
      <c r="J3622" s="10">
        <f>IFERROR(VLOOKUP(ROW(源数据!A3607)-1,源数据!A:AG,19,0),"")</f>
        <v/>
      </c>
      <c r="K3622" s="17">
        <f>IFERROR(VLOOKUP(ROW(源数据!A3607)-1,源数据!A:AG,21,0),0)</f>
        <v/>
      </c>
      <c r="L3622" s="17">
        <f>IFERROR(VLOOKUP(ROW(源数据!A3607)-1,源数据!A:AG,17,0),0)</f>
        <v/>
      </c>
      <c r="M3622" s="51">
        <f>IFERROR(VLOOKUP(ROW(源数据!A3607)-1,源数据!A:AG,15,0),"")</f>
        <v/>
      </c>
    </row>
    <row r="3623">
      <c r="A3623" s="10" t="n">
        <v>3607</v>
      </c>
      <c r="B3623" s="10">
        <f>IFERROR(VLOOKUP(ROW(源数据!A3608)-1,源数据!A:AG,33,0),"")</f>
        <v/>
      </c>
      <c r="C3623" s="10">
        <f>IFERROR(VLOOKUP(ROW(源数据!A3608)-1,源数据!A:AG,9,0),"")</f>
        <v/>
      </c>
      <c r="D3623" s="35">
        <f>IFERROR(VLOOKUP(ROW(源数据!A3608)-1,源数据!A:AG,8,0),"")</f>
        <v/>
      </c>
      <c r="E3623" s="35">
        <f>IFERROR(VLOOKUP(ROW(源数据!A3608)-1,源数据!A:AG,10,0),"")</f>
        <v/>
      </c>
      <c r="F3623" s="10">
        <f>IFERROR(VLOOKUP(ROW(源数据!A3608)-1,源数据!A:AG,11,0),"")</f>
        <v/>
      </c>
      <c r="G3623" s="10">
        <f>IFERROR(VLOOKUP(ROW(源数据!A3608)-1,源数据!A:AG,12,0),0)</f>
        <v/>
      </c>
      <c r="H3623" s="17">
        <f>IFERROR(G3623/F3623,"")</f>
        <v/>
      </c>
      <c r="I3623" s="17">
        <f>IFERROR(VLOOKUP(ROW(源数据!A3608)-1,源数据!A:AG,21,0),"")</f>
        <v/>
      </c>
      <c r="J3623" s="10">
        <f>IFERROR(VLOOKUP(ROW(源数据!A3608)-1,源数据!A:AG,19,0),"")</f>
        <v/>
      </c>
      <c r="K3623" s="17">
        <f>IFERROR(VLOOKUP(ROW(源数据!A3608)-1,源数据!A:AG,21,0),0)</f>
        <v/>
      </c>
      <c r="L3623" s="17">
        <f>IFERROR(VLOOKUP(ROW(源数据!A3608)-1,源数据!A:AG,17,0),0)</f>
        <v/>
      </c>
      <c r="M3623" s="51">
        <f>IFERROR(VLOOKUP(ROW(源数据!A3608)-1,源数据!A:AG,15,0),"")</f>
        <v/>
      </c>
    </row>
    <row r="3624">
      <c r="A3624" s="10" t="n">
        <v>3608</v>
      </c>
      <c r="B3624" s="10">
        <f>IFERROR(VLOOKUP(ROW(源数据!A3609)-1,源数据!A:AG,33,0),"")</f>
        <v/>
      </c>
      <c r="C3624" s="10">
        <f>IFERROR(VLOOKUP(ROW(源数据!A3609)-1,源数据!A:AG,9,0),"")</f>
        <v/>
      </c>
      <c r="D3624" s="35">
        <f>IFERROR(VLOOKUP(ROW(源数据!A3609)-1,源数据!A:AG,8,0),"")</f>
        <v/>
      </c>
      <c r="E3624" s="35">
        <f>IFERROR(VLOOKUP(ROW(源数据!A3609)-1,源数据!A:AG,10,0),"")</f>
        <v/>
      </c>
      <c r="F3624" s="10">
        <f>IFERROR(VLOOKUP(ROW(源数据!A3609)-1,源数据!A:AG,11,0),"")</f>
        <v/>
      </c>
      <c r="G3624" s="10">
        <f>IFERROR(VLOOKUP(ROW(源数据!A3609)-1,源数据!A:AG,12,0),0)</f>
        <v/>
      </c>
      <c r="H3624" s="17">
        <f>IFERROR(G3624/F3624,"")</f>
        <v/>
      </c>
      <c r="I3624" s="17">
        <f>IFERROR(VLOOKUP(ROW(源数据!A3609)-1,源数据!A:AG,21,0),"")</f>
        <v/>
      </c>
      <c r="J3624" s="10">
        <f>IFERROR(VLOOKUP(ROW(源数据!A3609)-1,源数据!A:AG,19,0),"")</f>
        <v/>
      </c>
      <c r="K3624" s="17">
        <f>IFERROR(VLOOKUP(ROW(源数据!A3609)-1,源数据!A:AG,21,0),0)</f>
        <v/>
      </c>
      <c r="L3624" s="17">
        <f>IFERROR(VLOOKUP(ROW(源数据!A3609)-1,源数据!A:AG,17,0),0)</f>
        <v/>
      </c>
      <c r="M3624" s="51">
        <f>IFERROR(VLOOKUP(ROW(源数据!A3609)-1,源数据!A:AG,15,0),"")</f>
        <v/>
      </c>
    </row>
    <row r="3625">
      <c r="A3625" s="10" t="n">
        <v>3609</v>
      </c>
      <c r="B3625" s="10">
        <f>IFERROR(VLOOKUP(ROW(源数据!A3610)-1,源数据!A:AG,33,0),"")</f>
        <v/>
      </c>
      <c r="C3625" s="10">
        <f>IFERROR(VLOOKUP(ROW(源数据!A3610)-1,源数据!A:AG,9,0),"")</f>
        <v/>
      </c>
      <c r="D3625" s="35">
        <f>IFERROR(VLOOKUP(ROW(源数据!A3610)-1,源数据!A:AG,8,0),"")</f>
        <v/>
      </c>
      <c r="E3625" s="35">
        <f>IFERROR(VLOOKUP(ROW(源数据!A3610)-1,源数据!A:AG,10,0),"")</f>
        <v/>
      </c>
      <c r="F3625" s="10">
        <f>IFERROR(VLOOKUP(ROW(源数据!A3610)-1,源数据!A:AG,11,0),"")</f>
        <v/>
      </c>
      <c r="G3625" s="10">
        <f>IFERROR(VLOOKUP(ROW(源数据!A3610)-1,源数据!A:AG,12,0),0)</f>
        <v/>
      </c>
      <c r="H3625" s="17">
        <f>IFERROR(G3625/F3625,"")</f>
        <v/>
      </c>
      <c r="I3625" s="17">
        <f>IFERROR(VLOOKUP(ROW(源数据!A3610)-1,源数据!A:AG,21,0),"")</f>
        <v/>
      </c>
      <c r="J3625" s="10">
        <f>IFERROR(VLOOKUP(ROW(源数据!A3610)-1,源数据!A:AG,19,0),"")</f>
        <v/>
      </c>
      <c r="K3625" s="17">
        <f>IFERROR(VLOOKUP(ROW(源数据!A3610)-1,源数据!A:AG,21,0),0)</f>
        <v/>
      </c>
      <c r="L3625" s="17">
        <f>IFERROR(VLOOKUP(ROW(源数据!A3610)-1,源数据!A:AG,17,0),0)</f>
        <v/>
      </c>
      <c r="M3625" s="51">
        <f>IFERROR(VLOOKUP(ROW(源数据!A3610)-1,源数据!A:AG,15,0),"")</f>
        <v/>
      </c>
    </row>
    <row r="3626">
      <c r="A3626" s="10" t="n">
        <v>3610</v>
      </c>
      <c r="B3626" s="10">
        <f>IFERROR(VLOOKUP(ROW(源数据!A3611)-1,源数据!A:AG,33,0),"")</f>
        <v/>
      </c>
      <c r="C3626" s="10">
        <f>IFERROR(VLOOKUP(ROW(源数据!A3611)-1,源数据!A:AG,9,0),"")</f>
        <v/>
      </c>
      <c r="D3626" s="35">
        <f>IFERROR(VLOOKUP(ROW(源数据!A3611)-1,源数据!A:AG,8,0),"")</f>
        <v/>
      </c>
      <c r="E3626" s="35">
        <f>IFERROR(VLOOKUP(ROW(源数据!A3611)-1,源数据!A:AG,10,0),"")</f>
        <v/>
      </c>
      <c r="F3626" s="10">
        <f>IFERROR(VLOOKUP(ROW(源数据!A3611)-1,源数据!A:AG,11,0),"")</f>
        <v/>
      </c>
      <c r="G3626" s="10">
        <f>IFERROR(VLOOKUP(ROW(源数据!A3611)-1,源数据!A:AG,12,0),0)</f>
        <v/>
      </c>
      <c r="H3626" s="17">
        <f>IFERROR(G3626/F3626,"")</f>
        <v/>
      </c>
      <c r="I3626" s="17">
        <f>IFERROR(VLOOKUP(ROW(源数据!A3611)-1,源数据!A:AG,21,0),"")</f>
        <v/>
      </c>
      <c r="J3626" s="10">
        <f>IFERROR(VLOOKUP(ROW(源数据!A3611)-1,源数据!A:AG,19,0),"")</f>
        <v/>
      </c>
      <c r="K3626" s="17">
        <f>IFERROR(VLOOKUP(ROW(源数据!A3611)-1,源数据!A:AG,21,0),0)</f>
        <v/>
      </c>
      <c r="L3626" s="17">
        <f>IFERROR(VLOOKUP(ROW(源数据!A3611)-1,源数据!A:AG,17,0),0)</f>
        <v/>
      </c>
      <c r="M3626" s="51">
        <f>IFERROR(VLOOKUP(ROW(源数据!A3611)-1,源数据!A:AG,15,0),"")</f>
        <v/>
      </c>
    </row>
    <row r="3627">
      <c r="A3627" s="10" t="n">
        <v>3611</v>
      </c>
      <c r="B3627" s="10">
        <f>IFERROR(VLOOKUP(ROW(源数据!A3612)-1,源数据!A:AG,33,0),"")</f>
        <v/>
      </c>
      <c r="C3627" s="10">
        <f>IFERROR(VLOOKUP(ROW(源数据!A3612)-1,源数据!A:AG,9,0),"")</f>
        <v/>
      </c>
      <c r="D3627" s="35">
        <f>IFERROR(VLOOKUP(ROW(源数据!A3612)-1,源数据!A:AG,8,0),"")</f>
        <v/>
      </c>
      <c r="E3627" s="35">
        <f>IFERROR(VLOOKUP(ROW(源数据!A3612)-1,源数据!A:AG,10,0),"")</f>
        <v/>
      </c>
      <c r="F3627" s="10">
        <f>IFERROR(VLOOKUP(ROW(源数据!A3612)-1,源数据!A:AG,11,0),"")</f>
        <v/>
      </c>
      <c r="G3627" s="10">
        <f>IFERROR(VLOOKUP(ROW(源数据!A3612)-1,源数据!A:AG,12,0),0)</f>
        <v/>
      </c>
      <c r="H3627" s="17">
        <f>IFERROR(G3627/F3627,"")</f>
        <v/>
      </c>
      <c r="I3627" s="17">
        <f>IFERROR(VLOOKUP(ROW(源数据!A3612)-1,源数据!A:AG,21,0),"")</f>
        <v/>
      </c>
      <c r="J3627" s="10">
        <f>IFERROR(VLOOKUP(ROW(源数据!A3612)-1,源数据!A:AG,19,0),"")</f>
        <v/>
      </c>
      <c r="K3627" s="17">
        <f>IFERROR(VLOOKUP(ROW(源数据!A3612)-1,源数据!A:AG,21,0),0)</f>
        <v/>
      </c>
      <c r="L3627" s="17">
        <f>IFERROR(VLOOKUP(ROW(源数据!A3612)-1,源数据!A:AG,17,0),0)</f>
        <v/>
      </c>
      <c r="M3627" s="51">
        <f>IFERROR(VLOOKUP(ROW(源数据!A3612)-1,源数据!A:AG,15,0),"")</f>
        <v/>
      </c>
    </row>
    <row r="3628">
      <c r="A3628" s="10" t="n">
        <v>3612</v>
      </c>
      <c r="B3628" s="10">
        <f>IFERROR(VLOOKUP(ROW(源数据!A3613)-1,源数据!A:AG,33,0),"")</f>
        <v/>
      </c>
      <c r="C3628" s="10">
        <f>IFERROR(VLOOKUP(ROW(源数据!A3613)-1,源数据!A:AG,9,0),"")</f>
        <v/>
      </c>
      <c r="D3628" s="35">
        <f>IFERROR(VLOOKUP(ROW(源数据!A3613)-1,源数据!A:AG,8,0),"")</f>
        <v/>
      </c>
      <c r="E3628" s="35">
        <f>IFERROR(VLOOKUP(ROW(源数据!A3613)-1,源数据!A:AG,10,0),"")</f>
        <v/>
      </c>
      <c r="F3628" s="10">
        <f>IFERROR(VLOOKUP(ROW(源数据!A3613)-1,源数据!A:AG,11,0),"")</f>
        <v/>
      </c>
      <c r="G3628" s="10">
        <f>IFERROR(VLOOKUP(ROW(源数据!A3613)-1,源数据!A:AG,12,0),0)</f>
        <v/>
      </c>
      <c r="H3628" s="17">
        <f>IFERROR(G3628/F3628,"")</f>
        <v/>
      </c>
      <c r="I3628" s="17">
        <f>IFERROR(VLOOKUP(ROW(源数据!A3613)-1,源数据!A:AG,21,0),"")</f>
        <v/>
      </c>
      <c r="J3628" s="10">
        <f>IFERROR(VLOOKUP(ROW(源数据!A3613)-1,源数据!A:AG,19,0),"")</f>
        <v/>
      </c>
      <c r="K3628" s="17">
        <f>IFERROR(VLOOKUP(ROW(源数据!A3613)-1,源数据!A:AG,21,0),0)</f>
        <v/>
      </c>
      <c r="L3628" s="17">
        <f>IFERROR(VLOOKUP(ROW(源数据!A3613)-1,源数据!A:AG,17,0),0)</f>
        <v/>
      </c>
      <c r="M3628" s="51">
        <f>IFERROR(VLOOKUP(ROW(源数据!A3613)-1,源数据!A:AG,15,0),"")</f>
        <v/>
      </c>
    </row>
    <row r="3629">
      <c r="A3629" s="10" t="n">
        <v>3613</v>
      </c>
      <c r="B3629" s="10">
        <f>IFERROR(VLOOKUP(ROW(源数据!A3614)-1,源数据!A:AG,33,0),"")</f>
        <v/>
      </c>
      <c r="C3629" s="10">
        <f>IFERROR(VLOOKUP(ROW(源数据!A3614)-1,源数据!A:AG,9,0),"")</f>
        <v/>
      </c>
      <c r="D3629" s="35">
        <f>IFERROR(VLOOKUP(ROW(源数据!A3614)-1,源数据!A:AG,8,0),"")</f>
        <v/>
      </c>
      <c r="E3629" s="35">
        <f>IFERROR(VLOOKUP(ROW(源数据!A3614)-1,源数据!A:AG,10,0),"")</f>
        <v/>
      </c>
      <c r="F3629" s="10">
        <f>IFERROR(VLOOKUP(ROW(源数据!A3614)-1,源数据!A:AG,11,0),"")</f>
        <v/>
      </c>
      <c r="G3629" s="10">
        <f>IFERROR(VLOOKUP(ROW(源数据!A3614)-1,源数据!A:AG,12,0),0)</f>
        <v/>
      </c>
      <c r="H3629" s="17">
        <f>IFERROR(G3629/F3629,"")</f>
        <v/>
      </c>
      <c r="I3629" s="17">
        <f>IFERROR(VLOOKUP(ROW(源数据!A3614)-1,源数据!A:AG,21,0),"")</f>
        <v/>
      </c>
      <c r="J3629" s="10">
        <f>IFERROR(VLOOKUP(ROW(源数据!A3614)-1,源数据!A:AG,19,0),"")</f>
        <v/>
      </c>
      <c r="K3629" s="17">
        <f>IFERROR(VLOOKUP(ROW(源数据!A3614)-1,源数据!A:AG,21,0),0)</f>
        <v/>
      </c>
      <c r="L3629" s="17">
        <f>IFERROR(VLOOKUP(ROW(源数据!A3614)-1,源数据!A:AG,17,0),0)</f>
        <v/>
      </c>
      <c r="M3629" s="51">
        <f>IFERROR(VLOOKUP(ROW(源数据!A3614)-1,源数据!A:AG,15,0),"")</f>
        <v/>
      </c>
    </row>
    <row r="3630">
      <c r="A3630" s="10" t="n">
        <v>3614</v>
      </c>
      <c r="B3630" s="10">
        <f>IFERROR(VLOOKUP(ROW(源数据!A3615)-1,源数据!A:AG,33,0),"")</f>
        <v/>
      </c>
      <c r="C3630" s="10">
        <f>IFERROR(VLOOKUP(ROW(源数据!A3615)-1,源数据!A:AG,9,0),"")</f>
        <v/>
      </c>
      <c r="D3630" s="35">
        <f>IFERROR(VLOOKUP(ROW(源数据!A3615)-1,源数据!A:AG,8,0),"")</f>
        <v/>
      </c>
      <c r="E3630" s="35">
        <f>IFERROR(VLOOKUP(ROW(源数据!A3615)-1,源数据!A:AG,10,0),"")</f>
        <v/>
      </c>
      <c r="F3630" s="10">
        <f>IFERROR(VLOOKUP(ROW(源数据!A3615)-1,源数据!A:AG,11,0),"")</f>
        <v/>
      </c>
      <c r="G3630" s="10">
        <f>IFERROR(VLOOKUP(ROW(源数据!A3615)-1,源数据!A:AG,12,0),0)</f>
        <v/>
      </c>
      <c r="H3630" s="17">
        <f>IFERROR(G3630/F3630,"")</f>
        <v/>
      </c>
      <c r="I3630" s="17">
        <f>IFERROR(VLOOKUP(ROW(源数据!A3615)-1,源数据!A:AG,21,0),"")</f>
        <v/>
      </c>
      <c r="J3630" s="10">
        <f>IFERROR(VLOOKUP(ROW(源数据!A3615)-1,源数据!A:AG,19,0),"")</f>
        <v/>
      </c>
      <c r="K3630" s="17">
        <f>IFERROR(VLOOKUP(ROW(源数据!A3615)-1,源数据!A:AG,21,0),0)</f>
        <v/>
      </c>
      <c r="L3630" s="17">
        <f>IFERROR(VLOOKUP(ROW(源数据!A3615)-1,源数据!A:AG,17,0),0)</f>
        <v/>
      </c>
      <c r="M3630" s="51">
        <f>IFERROR(VLOOKUP(ROW(源数据!A3615)-1,源数据!A:AG,15,0),"")</f>
        <v/>
      </c>
    </row>
    <row r="3631">
      <c r="A3631" s="10" t="n">
        <v>3615</v>
      </c>
      <c r="B3631" s="10">
        <f>IFERROR(VLOOKUP(ROW(源数据!A3616)-1,源数据!A:AG,33,0),"")</f>
        <v/>
      </c>
      <c r="C3631" s="10">
        <f>IFERROR(VLOOKUP(ROW(源数据!A3616)-1,源数据!A:AG,9,0),"")</f>
        <v/>
      </c>
      <c r="D3631" s="35">
        <f>IFERROR(VLOOKUP(ROW(源数据!A3616)-1,源数据!A:AG,8,0),"")</f>
        <v/>
      </c>
      <c r="E3631" s="35">
        <f>IFERROR(VLOOKUP(ROW(源数据!A3616)-1,源数据!A:AG,10,0),"")</f>
        <v/>
      </c>
      <c r="F3631" s="10">
        <f>IFERROR(VLOOKUP(ROW(源数据!A3616)-1,源数据!A:AG,11,0),"")</f>
        <v/>
      </c>
      <c r="G3631" s="10">
        <f>IFERROR(VLOOKUP(ROW(源数据!A3616)-1,源数据!A:AG,12,0),0)</f>
        <v/>
      </c>
      <c r="H3631" s="17">
        <f>IFERROR(G3631/F3631,"")</f>
        <v/>
      </c>
      <c r="I3631" s="17">
        <f>IFERROR(VLOOKUP(ROW(源数据!A3616)-1,源数据!A:AG,21,0),"")</f>
        <v/>
      </c>
      <c r="J3631" s="10">
        <f>IFERROR(VLOOKUP(ROW(源数据!A3616)-1,源数据!A:AG,19,0),"")</f>
        <v/>
      </c>
      <c r="K3631" s="17">
        <f>IFERROR(VLOOKUP(ROW(源数据!A3616)-1,源数据!A:AG,21,0),0)</f>
        <v/>
      </c>
      <c r="L3631" s="17">
        <f>IFERROR(VLOOKUP(ROW(源数据!A3616)-1,源数据!A:AG,17,0),0)</f>
        <v/>
      </c>
      <c r="M3631" s="51">
        <f>IFERROR(VLOOKUP(ROW(源数据!A3616)-1,源数据!A:AG,15,0),"")</f>
        <v/>
      </c>
    </row>
    <row r="3632">
      <c r="A3632" s="10" t="n">
        <v>3616</v>
      </c>
      <c r="B3632" s="10">
        <f>IFERROR(VLOOKUP(ROW(源数据!A3617)-1,源数据!A:AG,33,0),"")</f>
        <v/>
      </c>
      <c r="C3632" s="10">
        <f>IFERROR(VLOOKUP(ROW(源数据!A3617)-1,源数据!A:AG,9,0),"")</f>
        <v/>
      </c>
      <c r="D3632" s="35">
        <f>IFERROR(VLOOKUP(ROW(源数据!A3617)-1,源数据!A:AG,8,0),"")</f>
        <v/>
      </c>
      <c r="E3632" s="35">
        <f>IFERROR(VLOOKUP(ROW(源数据!A3617)-1,源数据!A:AG,10,0),"")</f>
        <v/>
      </c>
      <c r="F3632" s="10">
        <f>IFERROR(VLOOKUP(ROW(源数据!A3617)-1,源数据!A:AG,11,0),"")</f>
        <v/>
      </c>
      <c r="G3632" s="10">
        <f>IFERROR(VLOOKUP(ROW(源数据!A3617)-1,源数据!A:AG,12,0),0)</f>
        <v/>
      </c>
      <c r="H3632" s="17">
        <f>IFERROR(G3632/F3632,"")</f>
        <v/>
      </c>
      <c r="I3632" s="17">
        <f>IFERROR(VLOOKUP(ROW(源数据!A3617)-1,源数据!A:AG,21,0),"")</f>
        <v/>
      </c>
      <c r="J3632" s="10">
        <f>IFERROR(VLOOKUP(ROW(源数据!A3617)-1,源数据!A:AG,19,0),"")</f>
        <v/>
      </c>
      <c r="K3632" s="17">
        <f>IFERROR(VLOOKUP(ROW(源数据!A3617)-1,源数据!A:AG,21,0),0)</f>
        <v/>
      </c>
      <c r="L3632" s="17">
        <f>IFERROR(VLOOKUP(ROW(源数据!A3617)-1,源数据!A:AG,17,0),0)</f>
        <v/>
      </c>
      <c r="M3632" s="51">
        <f>IFERROR(VLOOKUP(ROW(源数据!A3617)-1,源数据!A:AG,15,0),"")</f>
        <v/>
      </c>
    </row>
    <row r="3633">
      <c r="A3633" s="10" t="n">
        <v>3617</v>
      </c>
      <c r="B3633" s="10">
        <f>IFERROR(VLOOKUP(ROW(源数据!A3618)-1,源数据!A:AG,33,0),"")</f>
        <v/>
      </c>
      <c r="C3633" s="10">
        <f>IFERROR(VLOOKUP(ROW(源数据!A3618)-1,源数据!A:AG,9,0),"")</f>
        <v/>
      </c>
      <c r="D3633" s="35">
        <f>IFERROR(VLOOKUP(ROW(源数据!A3618)-1,源数据!A:AG,8,0),"")</f>
        <v/>
      </c>
      <c r="E3633" s="35">
        <f>IFERROR(VLOOKUP(ROW(源数据!A3618)-1,源数据!A:AG,10,0),"")</f>
        <v/>
      </c>
      <c r="F3633" s="10">
        <f>IFERROR(VLOOKUP(ROW(源数据!A3618)-1,源数据!A:AG,11,0),"")</f>
        <v/>
      </c>
      <c r="G3633" s="10">
        <f>IFERROR(VLOOKUP(ROW(源数据!A3618)-1,源数据!A:AG,12,0),0)</f>
        <v/>
      </c>
      <c r="H3633" s="17">
        <f>IFERROR(G3633/F3633,"")</f>
        <v/>
      </c>
      <c r="I3633" s="17">
        <f>IFERROR(VLOOKUP(ROW(源数据!A3618)-1,源数据!A:AG,21,0),"")</f>
        <v/>
      </c>
      <c r="J3633" s="10">
        <f>IFERROR(VLOOKUP(ROW(源数据!A3618)-1,源数据!A:AG,19,0),"")</f>
        <v/>
      </c>
      <c r="K3633" s="17">
        <f>IFERROR(VLOOKUP(ROW(源数据!A3618)-1,源数据!A:AG,21,0),0)</f>
        <v/>
      </c>
      <c r="L3633" s="17">
        <f>IFERROR(VLOOKUP(ROW(源数据!A3618)-1,源数据!A:AG,17,0),0)</f>
        <v/>
      </c>
      <c r="M3633" s="51">
        <f>IFERROR(VLOOKUP(ROW(源数据!A3618)-1,源数据!A:AG,15,0),"")</f>
        <v/>
      </c>
    </row>
    <row r="3634">
      <c r="A3634" s="10" t="n">
        <v>3618</v>
      </c>
      <c r="B3634" s="10">
        <f>IFERROR(VLOOKUP(ROW(源数据!A3619)-1,源数据!A:AG,33,0),"")</f>
        <v/>
      </c>
      <c r="C3634" s="10">
        <f>IFERROR(VLOOKUP(ROW(源数据!A3619)-1,源数据!A:AG,9,0),"")</f>
        <v/>
      </c>
      <c r="D3634" s="35">
        <f>IFERROR(VLOOKUP(ROW(源数据!A3619)-1,源数据!A:AG,8,0),"")</f>
        <v/>
      </c>
      <c r="E3634" s="35">
        <f>IFERROR(VLOOKUP(ROW(源数据!A3619)-1,源数据!A:AG,10,0),"")</f>
        <v/>
      </c>
      <c r="F3634" s="10">
        <f>IFERROR(VLOOKUP(ROW(源数据!A3619)-1,源数据!A:AG,11,0),"")</f>
        <v/>
      </c>
      <c r="G3634" s="10">
        <f>IFERROR(VLOOKUP(ROW(源数据!A3619)-1,源数据!A:AG,12,0),0)</f>
        <v/>
      </c>
      <c r="H3634" s="17">
        <f>IFERROR(G3634/F3634,"")</f>
        <v/>
      </c>
      <c r="I3634" s="17">
        <f>IFERROR(VLOOKUP(ROW(源数据!A3619)-1,源数据!A:AG,21,0),"")</f>
        <v/>
      </c>
      <c r="J3634" s="10">
        <f>IFERROR(VLOOKUP(ROW(源数据!A3619)-1,源数据!A:AG,19,0),"")</f>
        <v/>
      </c>
      <c r="K3634" s="17">
        <f>IFERROR(VLOOKUP(ROW(源数据!A3619)-1,源数据!A:AG,21,0),0)</f>
        <v/>
      </c>
      <c r="L3634" s="17">
        <f>IFERROR(VLOOKUP(ROW(源数据!A3619)-1,源数据!A:AG,17,0),0)</f>
        <v/>
      </c>
      <c r="M3634" s="51">
        <f>IFERROR(VLOOKUP(ROW(源数据!A3619)-1,源数据!A:AG,15,0),"")</f>
        <v/>
      </c>
    </row>
    <row r="3635">
      <c r="A3635" s="10" t="n">
        <v>3619</v>
      </c>
      <c r="B3635" s="10">
        <f>IFERROR(VLOOKUP(ROW(源数据!A3620)-1,源数据!A:AG,33,0),"")</f>
        <v/>
      </c>
      <c r="C3635" s="10">
        <f>IFERROR(VLOOKUP(ROW(源数据!A3620)-1,源数据!A:AG,9,0),"")</f>
        <v/>
      </c>
      <c r="D3635" s="35">
        <f>IFERROR(VLOOKUP(ROW(源数据!A3620)-1,源数据!A:AG,8,0),"")</f>
        <v/>
      </c>
      <c r="E3635" s="35">
        <f>IFERROR(VLOOKUP(ROW(源数据!A3620)-1,源数据!A:AG,10,0),"")</f>
        <v/>
      </c>
      <c r="F3635" s="10">
        <f>IFERROR(VLOOKUP(ROW(源数据!A3620)-1,源数据!A:AG,11,0),"")</f>
        <v/>
      </c>
      <c r="G3635" s="10">
        <f>IFERROR(VLOOKUP(ROW(源数据!A3620)-1,源数据!A:AG,12,0),0)</f>
        <v/>
      </c>
      <c r="H3635" s="17">
        <f>IFERROR(G3635/F3635,"")</f>
        <v/>
      </c>
      <c r="I3635" s="17">
        <f>IFERROR(VLOOKUP(ROW(源数据!A3620)-1,源数据!A:AG,21,0),"")</f>
        <v/>
      </c>
      <c r="J3635" s="10">
        <f>IFERROR(VLOOKUP(ROW(源数据!A3620)-1,源数据!A:AG,19,0),"")</f>
        <v/>
      </c>
      <c r="K3635" s="17">
        <f>IFERROR(VLOOKUP(ROW(源数据!A3620)-1,源数据!A:AG,21,0),0)</f>
        <v/>
      </c>
      <c r="L3635" s="17">
        <f>IFERROR(VLOOKUP(ROW(源数据!A3620)-1,源数据!A:AG,17,0),0)</f>
        <v/>
      </c>
      <c r="M3635" s="51">
        <f>IFERROR(VLOOKUP(ROW(源数据!A3620)-1,源数据!A:AG,15,0),"")</f>
        <v/>
      </c>
    </row>
    <row r="3636">
      <c r="A3636" s="10" t="n">
        <v>3620</v>
      </c>
      <c r="B3636" s="10">
        <f>IFERROR(VLOOKUP(ROW(源数据!A3621)-1,源数据!A:AG,33,0),"")</f>
        <v/>
      </c>
      <c r="C3636" s="10">
        <f>IFERROR(VLOOKUP(ROW(源数据!A3621)-1,源数据!A:AG,9,0),"")</f>
        <v/>
      </c>
      <c r="D3636" s="35">
        <f>IFERROR(VLOOKUP(ROW(源数据!A3621)-1,源数据!A:AG,8,0),"")</f>
        <v/>
      </c>
      <c r="E3636" s="35">
        <f>IFERROR(VLOOKUP(ROW(源数据!A3621)-1,源数据!A:AG,10,0),"")</f>
        <v/>
      </c>
      <c r="F3636" s="10">
        <f>IFERROR(VLOOKUP(ROW(源数据!A3621)-1,源数据!A:AG,11,0),"")</f>
        <v/>
      </c>
      <c r="G3636" s="10">
        <f>IFERROR(VLOOKUP(ROW(源数据!A3621)-1,源数据!A:AG,12,0),0)</f>
        <v/>
      </c>
      <c r="H3636" s="17">
        <f>IFERROR(G3636/F3636,"")</f>
        <v/>
      </c>
      <c r="I3636" s="17">
        <f>IFERROR(VLOOKUP(ROW(源数据!A3621)-1,源数据!A:AG,21,0),"")</f>
        <v/>
      </c>
      <c r="J3636" s="10">
        <f>IFERROR(VLOOKUP(ROW(源数据!A3621)-1,源数据!A:AG,19,0),"")</f>
        <v/>
      </c>
      <c r="K3636" s="17">
        <f>IFERROR(VLOOKUP(ROW(源数据!A3621)-1,源数据!A:AG,21,0),0)</f>
        <v/>
      </c>
      <c r="L3636" s="17">
        <f>IFERROR(VLOOKUP(ROW(源数据!A3621)-1,源数据!A:AG,17,0),0)</f>
        <v/>
      </c>
      <c r="M3636" s="51">
        <f>IFERROR(VLOOKUP(ROW(源数据!A3621)-1,源数据!A:AG,15,0),"")</f>
        <v/>
      </c>
    </row>
    <row r="3637">
      <c r="A3637" s="10" t="n">
        <v>3621</v>
      </c>
      <c r="B3637" s="10">
        <f>IFERROR(VLOOKUP(ROW(源数据!A3622)-1,源数据!A:AG,33,0),"")</f>
        <v/>
      </c>
      <c r="C3637" s="10">
        <f>IFERROR(VLOOKUP(ROW(源数据!A3622)-1,源数据!A:AG,9,0),"")</f>
        <v/>
      </c>
      <c r="D3637" s="35">
        <f>IFERROR(VLOOKUP(ROW(源数据!A3622)-1,源数据!A:AG,8,0),"")</f>
        <v/>
      </c>
      <c r="E3637" s="35">
        <f>IFERROR(VLOOKUP(ROW(源数据!A3622)-1,源数据!A:AG,10,0),"")</f>
        <v/>
      </c>
      <c r="F3637" s="10">
        <f>IFERROR(VLOOKUP(ROW(源数据!A3622)-1,源数据!A:AG,11,0),"")</f>
        <v/>
      </c>
      <c r="G3637" s="10">
        <f>IFERROR(VLOOKUP(ROW(源数据!A3622)-1,源数据!A:AG,12,0),0)</f>
        <v/>
      </c>
      <c r="H3637" s="17">
        <f>IFERROR(G3637/F3637,"")</f>
        <v/>
      </c>
      <c r="I3637" s="17">
        <f>IFERROR(VLOOKUP(ROW(源数据!A3622)-1,源数据!A:AG,21,0),"")</f>
        <v/>
      </c>
      <c r="J3637" s="10">
        <f>IFERROR(VLOOKUP(ROW(源数据!A3622)-1,源数据!A:AG,19,0),"")</f>
        <v/>
      </c>
      <c r="K3637" s="17">
        <f>IFERROR(VLOOKUP(ROW(源数据!A3622)-1,源数据!A:AG,21,0),0)</f>
        <v/>
      </c>
      <c r="L3637" s="17">
        <f>IFERROR(VLOOKUP(ROW(源数据!A3622)-1,源数据!A:AG,17,0),0)</f>
        <v/>
      </c>
      <c r="M3637" s="51">
        <f>IFERROR(VLOOKUP(ROW(源数据!A3622)-1,源数据!A:AG,15,0),"")</f>
        <v/>
      </c>
    </row>
    <row r="3638">
      <c r="A3638" s="10" t="n">
        <v>3622</v>
      </c>
      <c r="B3638" s="10">
        <f>IFERROR(VLOOKUP(ROW(源数据!A3623)-1,源数据!A:AG,33,0),"")</f>
        <v/>
      </c>
      <c r="C3638" s="10">
        <f>IFERROR(VLOOKUP(ROW(源数据!A3623)-1,源数据!A:AG,9,0),"")</f>
        <v/>
      </c>
      <c r="D3638" s="35">
        <f>IFERROR(VLOOKUP(ROW(源数据!A3623)-1,源数据!A:AG,8,0),"")</f>
        <v/>
      </c>
      <c r="E3638" s="35">
        <f>IFERROR(VLOOKUP(ROW(源数据!A3623)-1,源数据!A:AG,10,0),"")</f>
        <v/>
      </c>
      <c r="F3638" s="10">
        <f>IFERROR(VLOOKUP(ROW(源数据!A3623)-1,源数据!A:AG,11,0),"")</f>
        <v/>
      </c>
      <c r="G3638" s="10">
        <f>IFERROR(VLOOKUP(ROW(源数据!A3623)-1,源数据!A:AG,12,0),0)</f>
        <v/>
      </c>
      <c r="H3638" s="17">
        <f>IFERROR(G3638/F3638,"")</f>
        <v/>
      </c>
      <c r="I3638" s="17">
        <f>IFERROR(VLOOKUP(ROW(源数据!A3623)-1,源数据!A:AG,21,0),"")</f>
        <v/>
      </c>
      <c r="J3638" s="10">
        <f>IFERROR(VLOOKUP(ROW(源数据!A3623)-1,源数据!A:AG,19,0),"")</f>
        <v/>
      </c>
      <c r="K3638" s="17">
        <f>IFERROR(VLOOKUP(ROW(源数据!A3623)-1,源数据!A:AG,21,0),0)</f>
        <v/>
      </c>
      <c r="L3638" s="17">
        <f>IFERROR(VLOOKUP(ROW(源数据!A3623)-1,源数据!A:AG,17,0),0)</f>
        <v/>
      </c>
      <c r="M3638" s="51">
        <f>IFERROR(VLOOKUP(ROW(源数据!A3623)-1,源数据!A:AG,15,0),"")</f>
        <v/>
      </c>
    </row>
    <row r="3639">
      <c r="A3639" s="10" t="n">
        <v>3623</v>
      </c>
      <c r="B3639" s="10">
        <f>IFERROR(VLOOKUP(ROW(源数据!A3624)-1,源数据!A:AG,33,0),"")</f>
        <v/>
      </c>
      <c r="C3639" s="10">
        <f>IFERROR(VLOOKUP(ROW(源数据!A3624)-1,源数据!A:AG,9,0),"")</f>
        <v/>
      </c>
      <c r="D3639" s="35">
        <f>IFERROR(VLOOKUP(ROW(源数据!A3624)-1,源数据!A:AG,8,0),"")</f>
        <v/>
      </c>
      <c r="E3639" s="35">
        <f>IFERROR(VLOOKUP(ROW(源数据!A3624)-1,源数据!A:AG,10,0),"")</f>
        <v/>
      </c>
      <c r="F3639" s="10">
        <f>IFERROR(VLOOKUP(ROW(源数据!A3624)-1,源数据!A:AG,11,0),"")</f>
        <v/>
      </c>
      <c r="G3639" s="10">
        <f>IFERROR(VLOOKUP(ROW(源数据!A3624)-1,源数据!A:AG,12,0),0)</f>
        <v/>
      </c>
      <c r="H3639" s="17">
        <f>IFERROR(G3639/F3639,"")</f>
        <v/>
      </c>
      <c r="I3639" s="17">
        <f>IFERROR(VLOOKUP(ROW(源数据!A3624)-1,源数据!A:AG,21,0),"")</f>
        <v/>
      </c>
      <c r="J3639" s="10">
        <f>IFERROR(VLOOKUP(ROW(源数据!A3624)-1,源数据!A:AG,19,0),"")</f>
        <v/>
      </c>
      <c r="K3639" s="17">
        <f>IFERROR(VLOOKUP(ROW(源数据!A3624)-1,源数据!A:AG,21,0),0)</f>
        <v/>
      </c>
      <c r="L3639" s="17">
        <f>IFERROR(VLOOKUP(ROW(源数据!A3624)-1,源数据!A:AG,17,0),0)</f>
        <v/>
      </c>
      <c r="M3639" s="51">
        <f>IFERROR(VLOOKUP(ROW(源数据!A3624)-1,源数据!A:AG,15,0),"")</f>
        <v/>
      </c>
    </row>
    <row r="3640">
      <c r="A3640" s="10" t="n">
        <v>3624</v>
      </c>
      <c r="B3640" s="10">
        <f>IFERROR(VLOOKUP(ROW(源数据!A3625)-1,源数据!A:AG,33,0),"")</f>
        <v/>
      </c>
      <c r="C3640" s="10">
        <f>IFERROR(VLOOKUP(ROW(源数据!A3625)-1,源数据!A:AG,9,0),"")</f>
        <v/>
      </c>
      <c r="D3640" s="35">
        <f>IFERROR(VLOOKUP(ROW(源数据!A3625)-1,源数据!A:AG,8,0),"")</f>
        <v/>
      </c>
      <c r="E3640" s="35">
        <f>IFERROR(VLOOKUP(ROW(源数据!A3625)-1,源数据!A:AG,10,0),"")</f>
        <v/>
      </c>
      <c r="F3640" s="10">
        <f>IFERROR(VLOOKUP(ROW(源数据!A3625)-1,源数据!A:AG,11,0),"")</f>
        <v/>
      </c>
      <c r="G3640" s="10">
        <f>IFERROR(VLOOKUP(ROW(源数据!A3625)-1,源数据!A:AG,12,0),0)</f>
        <v/>
      </c>
      <c r="H3640" s="17">
        <f>IFERROR(G3640/F3640,"")</f>
        <v/>
      </c>
      <c r="I3640" s="17">
        <f>IFERROR(VLOOKUP(ROW(源数据!A3625)-1,源数据!A:AG,21,0),"")</f>
        <v/>
      </c>
      <c r="J3640" s="10">
        <f>IFERROR(VLOOKUP(ROW(源数据!A3625)-1,源数据!A:AG,19,0),"")</f>
        <v/>
      </c>
      <c r="K3640" s="17">
        <f>IFERROR(VLOOKUP(ROW(源数据!A3625)-1,源数据!A:AG,21,0),0)</f>
        <v/>
      </c>
      <c r="L3640" s="17">
        <f>IFERROR(VLOOKUP(ROW(源数据!A3625)-1,源数据!A:AG,17,0),0)</f>
        <v/>
      </c>
      <c r="M3640" s="51">
        <f>IFERROR(VLOOKUP(ROW(源数据!A3625)-1,源数据!A:AG,15,0),"")</f>
        <v/>
      </c>
    </row>
    <row r="3641">
      <c r="A3641" s="10" t="n">
        <v>3625</v>
      </c>
      <c r="B3641" s="10">
        <f>IFERROR(VLOOKUP(ROW(源数据!A3626)-1,源数据!A:AG,33,0),"")</f>
        <v/>
      </c>
      <c r="C3641" s="10">
        <f>IFERROR(VLOOKUP(ROW(源数据!A3626)-1,源数据!A:AG,9,0),"")</f>
        <v/>
      </c>
      <c r="D3641" s="35">
        <f>IFERROR(VLOOKUP(ROW(源数据!A3626)-1,源数据!A:AG,8,0),"")</f>
        <v/>
      </c>
      <c r="E3641" s="35">
        <f>IFERROR(VLOOKUP(ROW(源数据!A3626)-1,源数据!A:AG,10,0),"")</f>
        <v/>
      </c>
      <c r="F3641" s="10">
        <f>IFERROR(VLOOKUP(ROW(源数据!A3626)-1,源数据!A:AG,11,0),"")</f>
        <v/>
      </c>
      <c r="G3641" s="10">
        <f>IFERROR(VLOOKUP(ROW(源数据!A3626)-1,源数据!A:AG,12,0),0)</f>
        <v/>
      </c>
      <c r="H3641" s="17">
        <f>IFERROR(G3641/F3641,"")</f>
        <v/>
      </c>
      <c r="I3641" s="17">
        <f>IFERROR(VLOOKUP(ROW(源数据!A3626)-1,源数据!A:AG,21,0),"")</f>
        <v/>
      </c>
      <c r="J3641" s="10">
        <f>IFERROR(VLOOKUP(ROW(源数据!A3626)-1,源数据!A:AG,19,0),"")</f>
        <v/>
      </c>
      <c r="K3641" s="17">
        <f>IFERROR(VLOOKUP(ROW(源数据!A3626)-1,源数据!A:AG,21,0),0)</f>
        <v/>
      </c>
      <c r="L3641" s="17">
        <f>IFERROR(VLOOKUP(ROW(源数据!A3626)-1,源数据!A:AG,17,0),0)</f>
        <v/>
      </c>
      <c r="M3641" s="51">
        <f>IFERROR(VLOOKUP(ROW(源数据!A3626)-1,源数据!A:AG,15,0),"")</f>
        <v/>
      </c>
    </row>
    <row r="3642">
      <c r="A3642" s="10" t="n">
        <v>3626</v>
      </c>
      <c r="B3642" s="10">
        <f>IFERROR(VLOOKUP(ROW(源数据!A3627)-1,源数据!A:AG,33,0),"")</f>
        <v/>
      </c>
      <c r="C3642" s="10">
        <f>IFERROR(VLOOKUP(ROW(源数据!A3627)-1,源数据!A:AG,9,0),"")</f>
        <v/>
      </c>
      <c r="D3642" s="35">
        <f>IFERROR(VLOOKUP(ROW(源数据!A3627)-1,源数据!A:AG,8,0),"")</f>
        <v/>
      </c>
      <c r="E3642" s="35">
        <f>IFERROR(VLOOKUP(ROW(源数据!A3627)-1,源数据!A:AG,10,0),"")</f>
        <v/>
      </c>
      <c r="F3642" s="10">
        <f>IFERROR(VLOOKUP(ROW(源数据!A3627)-1,源数据!A:AG,11,0),"")</f>
        <v/>
      </c>
      <c r="G3642" s="10">
        <f>IFERROR(VLOOKUP(ROW(源数据!A3627)-1,源数据!A:AG,12,0),0)</f>
        <v/>
      </c>
      <c r="H3642" s="17">
        <f>IFERROR(G3642/F3642,"")</f>
        <v/>
      </c>
      <c r="I3642" s="17">
        <f>IFERROR(VLOOKUP(ROW(源数据!A3627)-1,源数据!A:AG,21,0),"")</f>
        <v/>
      </c>
      <c r="J3642" s="10">
        <f>IFERROR(VLOOKUP(ROW(源数据!A3627)-1,源数据!A:AG,19,0),"")</f>
        <v/>
      </c>
      <c r="K3642" s="17">
        <f>IFERROR(VLOOKUP(ROW(源数据!A3627)-1,源数据!A:AG,21,0),0)</f>
        <v/>
      </c>
      <c r="L3642" s="17">
        <f>IFERROR(VLOOKUP(ROW(源数据!A3627)-1,源数据!A:AG,17,0),0)</f>
        <v/>
      </c>
      <c r="M3642" s="51">
        <f>IFERROR(VLOOKUP(ROW(源数据!A3627)-1,源数据!A:AG,15,0),"")</f>
        <v/>
      </c>
    </row>
    <row r="3643">
      <c r="A3643" s="10" t="n">
        <v>3627</v>
      </c>
      <c r="B3643" s="10">
        <f>IFERROR(VLOOKUP(ROW(源数据!A3628)-1,源数据!A:AG,33,0),"")</f>
        <v/>
      </c>
      <c r="C3643" s="10">
        <f>IFERROR(VLOOKUP(ROW(源数据!A3628)-1,源数据!A:AG,9,0),"")</f>
        <v/>
      </c>
      <c r="D3643" s="35">
        <f>IFERROR(VLOOKUP(ROW(源数据!A3628)-1,源数据!A:AG,8,0),"")</f>
        <v/>
      </c>
      <c r="E3643" s="35">
        <f>IFERROR(VLOOKUP(ROW(源数据!A3628)-1,源数据!A:AG,10,0),"")</f>
        <v/>
      </c>
      <c r="F3643" s="10">
        <f>IFERROR(VLOOKUP(ROW(源数据!A3628)-1,源数据!A:AG,11,0),"")</f>
        <v/>
      </c>
      <c r="G3643" s="10">
        <f>IFERROR(VLOOKUP(ROW(源数据!A3628)-1,源数据!A:AG,12,0),0)</f>
        <v/>
      </c>
      <c r="H3643" s="17">
        <f>IFERROR(G3643/F3643,"")</f>
        <v/>
      </c>
      <c r="I3643" s="17">
        <f>IFERROR(VLOOKUP(ROW(源数据!A3628)-1,源数据!A:AG,21,0),"")</f>
        <v/>
      </c>
      <c r="J3643" s="10">
        <f>IFERROR(VLOOKUP(ROW(源数据!A3628)-1,源数据!A:AG,19,0),"")</f>
        <v/>
      </c>
      <c r="K3643" s="17">
        <f>IFERROR(VLOOKUP(ROW(源数据!A3628)-1,源数据!A:AG,21,0),0)</f>
        <v/>
      </c>
      <c r="L3643" s="17">
        <f>IFERROR(VLOOKUP(ROW(源数据!A3628)-1,源数据!A:AG,17,0),0)</f>
        <v/>
      </c>
      <c r="M3643" s="51">
        <f>IFERROR(VLOOKUP(ROW(源数据!A3628)-1,源数据!A:AG,15,0),"")</f>
        <v/>
      </c>
    </row>
    <row r="3644">
      <c r="A3644" s="10" t="n">
        <v>3628</v>
      </c>
      <c r="B3644" s="10">
        <f>IFERROR(VLOOKUP(ROW(源数据!A3629)-1,源数据!A:AG,33,0),"")</f>
        <v/>
      </c>
      <c r="C3644" s="10">
        <f>IFERROR(VLOOKUP(ROW(源数据!A3629)-1,源数据!A:AG,9,0),"")</f>
        <v/>
      </c>
      <c r="D3644" s="35">
        <f>IFERROR(VLOOKUP(ROW(源数据!A3629)-1,源数据!A:AG,8,0),"")</f>
        <v/>
      </c>
      <c r="E3644" s="35">
        <f>IFERROR(VLOOKUP(ROW(源数据!A3629)-1,源数据!A:AG,10,0),"")</f>
        <v/>
      </c>
      <c r="F3644" s="10">
        <f>IFERROR(VLOOKUP(ROW(源数据!A3629)-1,源数据!A:AG,11,0),"")</f>
        <v/>
      </c>
      <c r="G3644" s="10">
        <f>IFERROR(VLOOKUP(ROW(源数据!A3629)-1,源数据!A:AG,12,0),0)</f>
        <v/>
      </c>
      <c r="H3644" s="17">
        <f>IFERROR(G3644/F3644,"")</f>
        <v/>
      </c>
      <c r="I3644" s="17">
        <f>IFERROR(VLOOKUP(ROW(源数据!A3629)-1,源数据!A:AG,21,0),"")</f>
        <v/>
      </c>
      <c r="J3644" s="10">
        <f>IFERROR(VLOOKUP(ROW(源数据!A3629)-1,源数据!A:AG,19,0),"")</f>
        <v/>
      </c>
      <c r="K3644" s="17">
        <f>IFERROR(VLOOKUP(ROW(源数据!A3629)-1,源数据!A:AG,21,0),0)</f>
        <v/>
      </c>
      <c r="L3644" s="17">
        <f>IFERROR(VLOOKUP(ROW(源数据!A3629)-1,源数据!A:AG,17,0),0)</f>
        <v/>
      </c>
      <c r="M3644" s="51">
        <f>IFERROR(VLOOKUP(ROW(源数据!A3629)-1,源数据!A:AG,15,0),"")</f>
        <v/>
      </c>
    </row>
    <row r="3645">
      <c r="A3645" s="10" t="n">
        <v>3629</v>
      </c>
      <c r="B3645" s="10">
        <f>IFERROR(VLOOKUP(ROW(源数据!A3630)-1,源数据!A:AG,33,0),"")</f>
        <v/>
      </c>
      <c r="C3645" s="10">
        <f>IFERROR(VLOOKUP(ROW(源数据!A3630)-1,源数据!A:AG,9,0),"")</f>
        <v/>
      </c>
      <c r="D3645" s="35">
        <f>IFERROR(VLOOKUP(ROW(源数据!A3630)-1,源数据!A:AG,8,0),"")</f>
        <v/>
      </c>
      <c r="E3645" s="35">
        <f>IFERROR(VLOOKUP(ROW(源数据!A3630)-1,源数据!A:AG,10,0),"")</f>
        <v/>
      </c>
      <c r="F3645" s="10">
        <f>IFERROR(VLOOKUP(ROW(源数据!A3630)-1,源数据!A:AG,11,0),"")</f>
        <v/>
      </c>
      <c r="G3645" s="10">
        <f>IFERROR(VLOOKUP(ROW(源数据!A3630)-1,源数据!A:AG,12,0),0)</f>
        <v/>
      </c>
      <c r="H3645" s="17">
        <f>IFERROR(G3645/F3645,"")</f>
        <v/>
      </c>
      <c r="I3645" s="17">
        <f>IFERROR(VLOOKUP(ROW(源数据!A3630)-1,源数据!A:AG,21,0),"")</f>
        <v/>
      </c>
      <c r="J3645" s="10">
        <f>IFERROR(VLOOKUP(ROW(源数据!A3630)-1,源数据!A:AG,19,0),"")</f>
        <v/>
      </c>
      <c r="K3645" s="17">
        <f>IFERROR(VLOOKUP(ROW(源数据!A3630)-1,源数据!A:AG,21,0),0)</f>
        <v/>
      </c>
      <c r="L3645" s="17">
        <f>IFERROR(VLOOKUP(ROW(源数据!A3630)-1,源数据!A:AG,17,0),0)</f>
        <v/>
      </c>
      <c r="M3645" s="51">
        <f>IFERROR(VLOOKUP(ROW(源数据!A3630)-1,源数据!A:AG,15,0),"")</f>
        <v/>
      </c>
    </row>
    <row r="3646">
      <c r="A3646" s="10" t="n">
        <v>3630</v>
      </c>
      <c r="B3646" s="10">
        <f>IFERROR(VLOOKUP(ROW(源数据!A3631)-1,源数据!A:AG,33,0),"")</f>
        <v/>
      </c>
      <c r="C3646" s="10">
        <f>IFERROR(VLOOKUP(ROW(源数据!A3631)-1,源数据!A:AG,9,0),"")</f>
        <v/>
      </c>
      <c r="D3646" s="35">
        <f>IFERROR(VLOOKUP(ROW(源数据!A3631)-1,源数据!A:AG,8,0),"")</f>
        <v/>
      </c>
      <c r="E3646" s="35">
        <f>IFERROR(VLOOKUP(ROW(源数据!A3631)-1,源数据!A:AG,10,0),"")</f>
        <v/>
      </c>
      <c r="F3646" s="10">
        <f>IFERROR(VLOOKUP(ROW(源数据!A3631)-1,源数据!A:AG,11,0),"")</f>
        <v/>
      </c>
      <c r="G3646" s="10">
        <f>IFERROR(VLOOKUP(ROW(源数据!A3631)-1,源数据!A:AG,12,0),0)</f>
        <v/>
      </c>
      <c r="H3646" s="17">
        <f>IFERROR(G3646/F3646,"")</f>
        <v/>
      </c>
      <c r="I3646" s="17">
        <f>IFERROR(VLOOKUP(ROW(源数据!A3631)-1,源数据!A:AG,21,0),"")</f>
        <v/>
      </c>
      <c r="J3646" s="10">
        <f>IFERROR(VLOOKUP(ROW(源数据!A3631)-1,源数据!A:AG,19,0),"")</f>
        <v/>
      </c>
      <c r="K3646" s="17">
        <f>IFERROR(VLOOKUP(ROW(源数据!A3631)-1,源数据!A:AG,21,0),0)</f>
        <v/>
      </c>
      <c r="L3646" s="17">
        <f>IFERROR(VLOOKUP(ROW(源数据!A3631)-1,源数据!A:AG,17,0),0)</f>
        <v/>
      </c>
      <c r="M3646" s="51">
        <f>IFERROR(VLOOKUP(ROW(源数据!A3631)-1,源数据!A:AG,15,0),"")</f>
        <v/>
      </c>
    </row>
    <row r="3647">
      <c r="A3647" s="10" t="n">
        <v>3631</v>
      </c>
      <c r="B3647" s="10">
        <f>IFERROR(VLOOKUP(ROW(源数据!A3632)-1,源数据!A:AG,33,0),"")</f>
        <v/>
      </c>
      <c r="C3647" s="10">
        <f>IFERROR(VLOOKUP(ROW(源数据!A3632)-1,源数据!A:AG,9,0),"")</f>
        <v/>
      </c>
      <c r="D3647" s="35">
        <f>IFERROR(VLOOKUP(ROW(源数据!A3632)-1,源数据!A:AG,8,0),"")</f>
        <v/>
      </c>
      <c r="E3647" s="35">
        <f>IFERROR(VLOOKUP(ROW(源数据!A3632)-1,源数据!A:AG,10,0),"")</f>
        <v/>
      </c>
      <c r="F3647" s="10">
        <f>IFERROR(VLOOKUP(ROW(源数据!A3632)-1,源数据!A:AG,11,0),"")</f>
        <v/>
      </c>
      <c r="G3647" s="10">
        <f>IFERROR(VLOOKUP(ROW(源数据!A3632)-1,源数据!A:AG,12,0),0)</f>
        <v/>
      </c>
      <c r="H3647" s="17">
        <f>IFERROR(G3647/F3647,"")</f>
        <v/>
      </c>
      <c r="I3647" s="17">
        <f>IFERROR(VLOOKUP(ROW(源数据!A3632)-1,源数据!A:AG,21,0),"")</f>
        <v/>
      </c>
      <c r="J3647" s="10">
        <f>IFERROR(VLOOKUP(ROW(源数据!A3632)-1,源数据!A:AG,19,0),"")</f>
        <v/>
      </c>
      <c r="K3647" s="17">
        <f>IFERROR(VLOOKUP(ROW(源数据!A3632)-1,源数据!A:AG,21,0),0)</f>
        <v/>
      </c>
      <c r="L3647" s="17">
        <f>IFERROR(VLOOKUP(ROW(源数据!A3632)-1,源数据!A:AG,17,0),0)</f>
        <v/>
      </c>
      <c r="M3647" s="51">
        <f>IFERROR(VLOOKUP(ROW(源数据!A3632)-1,源数据!A:AG,15,0),"")</f>
        <v/>
      </c>
    </row>
    <row r="3648">
      <c r="A3648" s="10" t="n">
        <v>3632</v>
      </c>
      <c r="B3648" s="10">
        <f>IFERROR(VLOOKUP(ROW(源数据!A3633)-1,源数据!A:AG,33,0),"")</f>
        <v/>
      </c>
      <c r="C3648" s="10">
        <f>IFERROR(VLOOKUP(ROW(源数据!A3633)-1,源数据!A:AG,9,0),"")</f>
        <v/>
      </c>
      <c r="D3648" s="35">
        <f>IFERROR(VLOOKUP(ROW(源数据!A3633)-1,源数据!A:AG,8,0),"")</f>
        <v/>
      </c>
      <c r="E3648" s="35">
        <f>IFERROR(VLOOKUP(ROW(源数据!A3633)-1,源数据!A:AG,10,0),"")</f>
        <v/>
      </c>
      <c r="F3648" s="10">
        <f>IFERROR(VLOOKUP(ROW(源数据!A3633)-1,源数据!A:AG,11,0),"")</f>
        <v/>
      </c>
      <c r="G3648" s="10">
        <f>IFERROR(VLOOKUP(ROW(源数据!A3633)-1,源数据!A:AG,12,0),0)</f>
        <v/>
      </c>
      <c r="H3648" s="17">
        <f>IFERROR(G3648/F3648,"")</f>
        <v/>
      </c>
      <c r="I3648" s="17">
        <f>IFERROR(VLOOKUP(ROW(源数据!A3633)-1,源数据!A:AG,21,0),"")</f>
        <v/>
      </c>
      <c r="J3648" s="10">
        <f>IFERROR(VLOOKUP(ROW(源数据!A3633)-1,源数据!A:AG,19,0),"")</f>
        <v/>
      </c>
      <c r="K3648" s="17">
        <f>IFERROR(VLOOKUP(ROW(源数据!A3633)-1,源数据!A:AG,21,0),0)</f>
        <v/>
      </c>
      <c r="L3648" s="17">
        <f>IFERROR(VLOOKUP(ROW(源数据!A3633)-1,源数据!A:AG,17,0),0)</f>
        <v/>
      </c>
      <c r="M3648" s="51">
        <f>IFERROR(VLOOKUP(ROW(源数据!A3633)-1,源数据!A:AG,15,0),"")</f>
        <v/>
      </c>
    </row>
    <row r="3649">
      <c r="A3649" s="10" t="n">
        <v>3633</v>
      </c>
      <c r="B3649" s="10">
        <f>IFERROR(VLOOKUP(ROW(源数据!A3634)-1,源数据!A:AG,33,0),"")</f>
        <v/>
      </c>
      <c r="C3649" s="10">
        <f>IFERROR(VLOOKUP(ROW(源数据!A3634)-1,源数据!A:AG,9,0),"")</f>
        <v/>
      </c>
      <c r="D3649" s="35">
        <f>IFERROR(VLOOKUP(ROW(源数据!A3634)-1,源数据!A:AG,8,0),"")</f>
        <v/>
      </c>
      <c r="E3649" s="35">
        <f>IFERROR(VLOOKUP(ROW(源数据!A3634)-1,源数据!A:AG,10,0),"")</f>
        <v/>
      </c>
      <c r="F3649" s="10">
        <f>IFERROR(VLOOKUP(ROW(源数据!A3634)-1,源数据!A:AG,11,0),"")</f>
        <v/>
      </c>
      <c r="G3649" s="10">
        <f>IFERROR(VLOOKUP(ROW(源数据!A3634)-1,源数据!A:AG,12,0),0)</f>
        <v/>
      </c>
      <c r="H3649" s="17">
        <f>IFERROR(G3649/F3649,"")</f>
        <v/>
      </c>
      <c r="I3649" s="17">
        <f>IFERROR(VLOOKUP(ROW(源数据!A3634)-1,源数据!A:AG,21,0),"")</f>
        <v/>
      </c>
      <c r="J3649" s="10">
        <f>IFERROR(VLOOKUP(ROW(源数据!A3634)-1,源数据!A:AG,19,0),"")</f>
        <v/>
      </c>
      <c r="K3649" s="17">
        <f>IFERROR(VLOOKUP(ROW(源数据!A3634)-1,源数据!A:AG,21,0),0)</f>
        <v/>
      </c>
      <c r="L3649" s="17">
        <f>IFERROR(VLOOKUP(ROW(源数据!A3634)-1,源数据!A:AG,17,0),0)</f>
        <v/>
      </c>
      <c r="M3649" s="51">
        <f>IFERROR(VLOOKUP(ROW(源数据!A3634)-1,源数据!A:AG,15,0),"")</f>
        <v/>
      </c>
    </row>
    <row r="3650">
      <c r="A3650" s="10" t="n">
        <v>3634</v>
      </c>
      <c r="B3650" s="10">
        <f>IFERROR(VLOOKUP(ROW(源数据!A3635)-1,源数据!A:AG,33,0),"")</f>
        <v/>
      </c>
      <c r="C3650" s="10">
        <f>IFERROR(VLOOKUP(ROW(源数据!A3635)-1,源数据!A:AG,9,0),"")</f>
        <v/>
      </c>
      <c r="D3650" s="35">
        <f>IFERROR(VLOOKUP(ROW(源数据!A3635)-1,源数据!A:AG,8,0),"")</f>
        <v/>
      </c>
      <c r="E3650" s="35">
        <f>IFERROR(VLOOKUP(ROW(源数据!A3635)-1,源数据!A:AG,10,0),"")</f>
        <v/>
      </c>
      <c r="F3650" s="10">
        <f>IFERROR(VLOOKUP(ROW(源数据!A3635)-1,源数据!A:AG,11,0),"")</f>
        <v/>
      </c>
      <c r="G3650" s="10">
        <f>IFERROR(VLOOKUP(ROW(源数据!A3635)-1,源数据!A:AG,12,0),0)</f>
        <v/>
      </c>
      <c r="H3650" s="17">
        <f>IFERROR(G3650/F3650,"")</f>
        <v/>
      </c>
      <c r="I3650" s="17">
        <f>IFERROR(VLOOKUP(ROW(源数据!A3635)-1,源数据!A:AG,21,0),"")</f>
        <v/>
      </c>
      <c r="J3650" s="10">
        <f>IFERROR(VLOOKUP(ROW(源数据!A3635)-1,源数据!A:AG,19,0),"")</f>
        <v/>
      </c>
      <c r="K3650" s="17">
        <f>IFERROR(VLOOKUP(ROW(源数据!A3635)-1,源数据!A:AG,21,0),0)</f>
        <v/>
      </c>
      <c r="L3650" s="17">
        <f>IFERROR(VLOOKUP(ROW(源数据!A3635)-1,源数据!A:AG,17,0),0)</f>
        <v/>
      </c>
      <c r="M3650" s="51">
        <f>IFERROR(VLOOKUP(ROW(源数据!A3635)-1,源数据!A:AG,15,0),"")</f>
        <v/>
      </c>
    </row>
    <row r="3651">
      <c r="A3651" s="10" t="n">
        <v>3635</v>
      </c>
      <c r="B3651" s="10">
        <f>IFERROR(VLOOKUP(ROW(源数据!A3636)-1,源数据!A:AG,33,0),"")</f>
        <v/>
      </c>
      <c r="C3651" s="10">
        <f>IFERROR(VLOOKUP(ROW(源数据!A3636)-1,源数据!A:AG,9,0),"")</f>
        <v/>
      </c>
      <c r="D3651" s="35">
        <f>IFERROR(VLOOKUP(ROW(源数据!A3636)-1,源数据!A:AG,8,0),"")</f>
        <v/>
      </c>
      <c r="E3651" s="35">
        <f>IFERROR(VLOOKUP(ROW(源数据!A3636)-1,源数据!A:AG,10,0),"")</f>
        <v/>
      </c>
      <c r="F3651" s="10">
        <f>IFERROR(VLOOKUP(ROW(源数据!A3636)-1,源数据!A:AG,11,0),"")</f>
        <v/>
      </c>
      <c r="G3651" s="10">
        <f>IFERROR(VLOOKUP(ROW(源数据!A3636)-1,源数据!A:AG,12,0),0)</f>
        <v/>
      </c>
      <c r="H3651" s="17">
        <f>IFERROR(G3651/F3651,"")</f>
        <v/>
      </c>
      <c r="I3651" s="17">
        <f>IFERROR(VLOOKUP(ROW(源数据!A3636)-1,源数据!A:AG,21,0),"")</f>
        <v/>
      </c>
      <c r="J3651" s="10">
        <f>IFERROR(VLOOKUP(ROW(源数据!A3636)-1,源数据!A:AG,19,0),"")</f>
        <v/>
      </c>
      <c r="K3651" s="17">
        <f>IFERROR(VLOOKUP(ROW(源数据!A3636)-1,源数据!A:AG,21,0),0)</f>
        <v/>
      </c>
      <c r="L3651" s="17">
        <f>IFERROR(VLOOKUP(ROW(源数据!A3636)-1,源数据!A:AG,17,0),0)</f>
        <v/>
      </c>
      <c r="M3651" s="51">
        <f>IFERROR(VLOOKUP(ROW(源数据!A3636)-1,源数据!A:AG,15,0),"")</f>
        <v/>
      </c>
    </row>
    <row r="3652">
      <c r="A3652" s="10" t="n">
        <v>3636</v>
      </c>
      <c r="B3652" s="10">
        <f>IFERROR(VLOOKUP(ROW(源数据!A3637)-1,源数据!A:AG,33,0),"")</f>
        <v/>
      </c>
      <c r="C3652" s="10">
        <f>IFERROR(VLOOKUP(ROW(源数据!A3637)-1,源数据!A:AG,9,0),"")</f>
        <v/>
      </c>
      <c r="D3652" s="35">
        <f>IFERROR(VLOOKUP(ROW(源数据!A3637)-1,源数据!A:AG,8,0),"")</f>
        <v/>
      </c>
      <c r="E3652" s="35">
        <f>IFERROR(VLOOKUP(ROW(源数据!A3637)-1,源数据!A:AG,10,0),"")</f>
        <v/>
      </c>
      <c r="F3652" s="10">
        <f>IFERROR(VLOOKUP(ROW(源数据!A3637)-1,源数据!A:AG,11,0),"")</f>
        <v/>
      </c>
      <c r="G3652" s="10">
        <f>IFERROR(VLOOKUP(ROW(源数据!A3637)-1,源数据!A:AG,12,0),0)</f>
        <v/>
      </c>
      <c r="H3652" s="17">
        <f>IFERROR(G3652/F3652,"")</f>
        <v/>
      </c>
      <c r="I3652" s="17">
        <f>IFERROR(VLOOKUP(ROW(源数据!A3637)-1,源数据!A:AG,21,0),"")</f>
        <v/>
      </c>
      <c r="J3652" s="10">
        <f>IFERROR(VLOOKUP(ROW(源数据!A3637)-1,源数据!A:AG,19,0),"")</f>
        <v/>
      </c>
      <c r="K3652" s="17">
        <f>IFERROR(VLOOKUP(ROW(源数据!A3637)-1,源数据!A:AG,21,0),0)</f>
        <v/>
      </c>
      <c r="L3652" s="17">
        <f>IFERROR(VLOOKUP(ROW(源数据!A3637)-1,源数据!A:AG,17,0),0)</f>
        <v/>
      </c>
      <c r="M3652" s="51">
        <f>IFERROR(VLOOKUP(ROW(源数据!A3637)-1,源数据!A:AG,15,0),"")</f>
        <v/>
      </c>
    </row>
    <row r="3653">
      <c r="A3653" s="10" t="n">
        <v>3637</v>
      </c>
      <c r="B3653" s="10">
        <f>IFERROR(VLOOKUP(ROW(源数据!A3638)-1,源数据!A:AG,33,0),"")</f>
        <v/>
      </c>
      <c r="C3653" s="10">
        <f>IFERROR(VLOOKUP(ROW(源数据!A3638)-1,源数据!A:AG,9,0),"")</f>
        <v/>
      </c>
      <c r="D3653" s="35">
        <f>IFERROR(VLOOKUP(ROW(源数据!A3638)-1,源数据!A:AG,8,0),"")</f>
        <v/>
      </c>
      <c r="E3653" s="35">
        <f>IFERROR(VLOOKUP(ROW(源数据!A3638)-1,源数据!A:AG,10,0),"")</f>
        <v/>
      </c>
      <c r="F3653" s="10">
        <f>IFERROR(VLOOKUP(ROW(源数据!A3638)-1,源数据!A:AG,11,0),"")</f>
        <v/>
      </c>
      <c r="G3653" s="10">
        <f>IFERROR(VLOOKUP(ROW(源数据!A3638)-1,源数据!A:AG,12,0),0)</f>
        <v/>
      </c>
      <c r="H3653" s="17">
        <f>IFERROR(G3653/F3653,"")</f>
        <v/>
      </c>
      <c r="I3653" s="17">
        <f>IFERROR(VLOOKUP(ROW(源数据!A3638)-1,源数据!A:AG,21,0),"")</f>
        <v/>
      </c>
      <c r="J3653" s="10">
        <f>IFERROR(VLOOKUP(ROW(源数据!A3638)-1,源数据!A:AG,19,0),"")</f>
        <v/>
      </c>
      <c r="K3653" s="17">
        <f>IFERROR(VLOOKUP(ROW(源数据!A3638)-1,源数据!A:AG,21,0),0)</f>
        <v/>
      </c>
      <c r="L3653" s="17">
        <f>IFERROR(VLOOKUP(ROW(源数据!A3638)-1,源数据!A:AG,17,0),0)</f>
        <v/>
      </c>
      <c r="M3653" s="51">
        <f>IFERROR(VLOOKUP(ROW(源数据!A3638)-1,源数据!A:AG,15,0),"")</f>
        <v/>
      </c>
    </row>
    <row r="3654">
      <c r="A3654" s="10" t="n">
        <v>3638</v>
      </c>
      <c r="B3654" s="10">
        <f>IFERROR(VLOOKUP(ROW(源数据!A3639)-1,源数据!A:AG,33,0),"")</f>
        <v/>
      </c>
      <c r="C3654" s="10">
        <f>IFERROR(VLOOKUP(ROW(源数据!A3639)-1,源数据!A:AG,9,0),"")</f>
        <v/>
      </c>
      <c r="D3654" s="35">
        <f>IFERROR(VLOOKUP(ROW(源数据!A3639)-1,源数据!A:AG,8,0),"")</f>
        <v/>
      </c>
      <c r="E3654" s="35">
        <f>IFERROR(VLOOKUP(ROW(源数据!A3639)-1,源数据!A:AG,10,0),"")</f>
        <v/>
      </c>
      <c r="F3654" s="10">
        <f>IFERROR(VLOOKUP(ROW(源数据!A3639)-1,源数据!A:AG,11,0),"")</f>
        <v/>
      </c>
      <c r="G3654" s="10">
        <f>IFERROR(VLOOKUP(ROW(源数据!A3639)-1,源数据!A:AG,12,0),0)</f>
        <v/>
      </c>
      <c r="H3654" s="17">
        <f>IFERROR(G3654/F3654,"")</f>
        <v/>
      </c>
      <c r="I3654" s="17">
        <f>IFERROR(VLOOKUP(ROW(源数据!A3639)-1,源数据!A:AG,21,0),"")</f>
        <v/>
      </c>
      <c r="J3654" s="10">
        <f>IFERROR(VLOOKUP(ROW(源数据!A3639)-1,源数据!A:AG,19,0),"")</f>
        <v/>
      </c>
      <c r="K3654" s="17">
        <f>IFERROR(VLOOKUP(ROW(源数据!A3639)-1,源数据!A:AG,21,0),0)</f>
        <v/>
      </c>
      <c r="L3654" s="17">
        <f>IFERROR(VLOOKUP(ROW(源数据!A3639)-1,源数据!A:AG,17,0),0)</f>
        <v/>
      </c>
      <c r="M3654" s="51">
        <f>IFERROR(VLOOKUP(ROW(源数据!A3639)-1,源数据!A:AG,15,0),"")</f>
        <v/>
      </c>
    </row>
    <row r="3655">
      <c r="A3655" s="10" t="n">
        <v>3639</v>
      </c>
      <c r="B3655" s="10">
        <f>IFERROR(VLOOKUP(ROW(源数据!A3640)-1,源数据!A:AG,33,0),"")</f>
        <v/>
      </c>
      <c r="C3655" s="10">
        <f>IFERROR(VLOOKUP(ROW(源数据!A3640)-1,源数据!A:AG,9,0),"")</f>
        <v/>
      </c>
      <c r="D3655" s="35">
        <f>IFERROR(VLOOKUP(ROW(源数据!A3640)-1,源数据!A:AG,8,0),"")</f>
        <v/>
      </c>
      <c r="E3655" s="35">
        <f>IFERROR(VLOOKUP(ROW(源数据!A3640)-1,源数据!A:AG,10,0),"")</f>
        <v/>
      </c>
      <c r="F3655" s="10">
        <f>IFERROR(VLOOKUP(ROW(源数据!A3640)-1,源数据!A:AG,11,0),"")</f>
        <v/>
      </c>
      <c r="G3655" s="10">
        <f>IFERROR(VLOOKUP(ROW(源数据!A3640)-1,源数据!A:AG,12,0),0)</f>
        <v/>
      </c>
      <c r="H3655" s="17">
        <f>IFERROR(G3655/F3655,"")</f>
        <v/>
      </c>
      <c r="I3655" s="17">
        <f>IFERROR(VLOOKUP(ROW(源数据!A3640)-1,源数据!A:AG,21,0),"")</f>
        <v/>
      </c>
      <c r="J3655" s="10">
        <f>IFERROR(VLOOKUP(ROW(源数据!A3640)-1,源数据!A:AG,19,0),"")</f>
        <v/>
      </c>
      <c r="K3655" s="17">
        <f>IFERROR(VLOOKUP(ROW(源数据!A3640)-1,源数据!A:AG,21,0),0)</f>
        <v/>
      </c>
      <c r="L3655" s="17">
        <f>IFERROR(VLOOKUP(ROW(源数据!A3640)-1,源数据!A:AG,17,0),0)</f>
        <v/>
      </c>
      <c r="M3655" s="51">
        <f>IFERROR(VLOOKUP(ROW(源数据!A3640)-1,源数据!A:AG,15,0),"")</f>
        <v/>
      </c>
    </row>
    <row r="3656">
      <c r="A3656" s="10" t="n">
        <v>3640</v>
      </c>
      <c r="B3656" s="10">
        <f>IFERROR(VLOOKUP(ROW(源数据!A3641)-1,源数据!A:AG,33,0),"")</f>
        <v/>
      </c>
      <c r="C3656" s="10">
        <f>IFERROR(VLOOKUP(ROW(源数据!A3641)-1,源数据!A:AG,9,0),"")</f>
        <v/>
      </c>
      <c r="D3656" s="35">
        <f>IFERROR(VLOOKUP(ROW(源数据!A3641)-1,源数据!A:AG,8,0),"")</f>
        <v/>
      </c>
      <c r="E3656" s="35">
        <f>IFERROR(VLOOKUP(ROW(源数据!A3641)-1,源数据!A:AG,10,0),"")</f>
        <v/>
      </c>
      <c r="F3656" s="10">
        <f>IFERROR(VLOOKUP(ROW(源数据!A3641)-1,源数据!A:AG,11,0),"")</f>
        <v/>
      </c>
      <c r="G3656" s="10">
        <f>IFERROR(VLOOKUP(ROW(源数据!A3641)-1,源数据!A:AG,12,0),0)</f>
        <v/>
      </c>
      <c r="H3656" s="17">
        <f>IFERROR(G3656/F3656,"")</f>
        <v/>
      </c>
      <c r="I3656" s="17">
        <f>IFERROR(VLOOKUP(ROW(源数据!A3641)-1,源数据!A:AG,21,0),"")</f>
        <v/>
      </c>
      <c r="J3656" s="10">
        <f>IFERROR(VLOOKUP(ROW(源数据!A3641)-1,源数据!A:AG,19,0),"")</f>
        <v/>
      </c>
      <c r="K3656" s="17">
        <f>IFERROR(VLOOKUP(ROW(源数据!A3641)-1,源数据!A:AG,21,0),0)</f>
        <v/>
      </c>
      <c r="L3656" s="17">
        <f>IFERROR(VLOOKUP(ROW(源数据!A3641)-1,源数据!A:AG,17,0),0)</f>
        <v/>
      </c>
      <c r="M3656" s="51">
        <f>IFERROR(VLOOKUP(ROW(源数据!A3641)-1,源数据!A:AG,15,0),"")</f>
        <v/>
      </c>
    </row>
    <row r="3657">
      <c r="A3657" s="10" t="n">
        <v>3641</v>
      </c>
      <c r="B3657" s="10">
        <f>IFERROR(VLOOKUP(ROW(源数据!A3642)-1,源数据!A:AG,33,0),"")</f>
        <v/>
      </c>
      <c r="C3657" s="10">
        <f>IFERROR(VLOOKUP(ROW(源数据!A3642)-1,源数据!A:AG,9,0),"")</f>
        <v/>
      </c>
      <c r="D3657" s="35">
        <f>IFERROR(VLOOKUP(ROW(源数据!A3642)-1,源数据!A:AG,8,0),"")</f>
        <v/>
      </c>
      <c r="E3657" s="35">
        <f>IFERROR(VLOOKUP(ROW(源数据!A3642)-1,源数据!A:AG,10,0),"")</f>
        <v/>
      </c>
      <c r="F3657" s="10">
        <f>IFERROR(VLOOKUP(ROW(源数据!A3642)-1,源数据!A:AG,11,0),"")</f>
        <v/>
      </c>
      <c r="G3657" s="10">
        <f>IFERROR(VLOOKUP(ROW(源数据!A3642)-1,源数据!A:AG,12,0),0)</f>
        <v/>
      </c>
      <c r="H3657" s="17">
        <f>IFERROR(G3657/F3657,"")</f>
        <v/>
      </c>
      <c r="I3657" s="17">
        <f>IFERROR(VLOOKUP(ROW(源数据!A3642)-1,源数据!A:AG,21,0),"")</f>
        <v/>
      </c>
      <c r="J3657" s="10">
        <f>IFERROR(VLOOKUP(ROW(源数据!A3642)-1,源数据!A:AG,19,0),"")</f>
        <v/>
      </c>
      <c r="K3657" s="17">
        <f>IFERROR(VLOOKUP(ROW(源数据!A3642)-1,源数据!A:AG,21,0),0)</f>
        <v/>
      </c>
      <c r="L3657" s="17">
        <f>IFERROR(VLOOKUP(ROW(源数据!A3642)-1,源数据!A:AG,17,0),0)</f>
        <v/>
      </c>
      <c r="M3657" s="51">
        <f>IFERROR(VLOOKUP(ROW(源数据!A3642)-1,源数据!A:AG,15,0),"")</f>
        <v/>
      </c>
    </row>
    <row r="3658">
      <c r="A3658" s="10" t="n">
        <v>3642</v>
      </c>
      <c r="B3658" s="10">
        <f>IFERROR(VLOOKUP(ROW(源数据!A3643)-1,源数据!A:AG,33,0),"")</f>
        <v/>
      </c>
      <c r="C3658" s="10">
        <f>IFERROR(VLOOKUP(ROW(源数据!A3643)-1,源数据!A:AG,9,0),"")</f>
        <v/>
      </c>
      <c r="D3658" s="35">
        <f>IFERROR(VLOOKUP(ROW(源数据!A3643)-1,源数据!A:AG,8,0),"")</f>
        <v/>
      </c>
      <c r="E3658" s="35">
        <f>IFERROR(VLOOKUP(ROW(源数据!A3643)-1,源数据!A:AG,10,0),"")</f>
        <v/>
      </c>
      <c r="F3658" s="10">
        <f>IFERROR(VLOOKUP(ROW(源数据!A3643)-1,源数据!A:AG,11,0),"")</f>
        <v/>
      </c>
      <c r="G3658" s="10">
        <f>IFERROR(VLOOKUP(ROW(源数据!A3643)-1,源数据!A:AG,12,0),0)</f>
        <v/>
      </c>
      <c r="H3658" s="17">
        <f>IFERROR(G3658/F3658,"")</f>
        <v/>
      </c>
      <c r="I3658" s="17">
        <f>IFERROR(VLOOKUP(ROW(源数据!A3643)-1,源数据!A:AG,21,0),"")</f>
        <v/>
      </c>
      <c r="J3658" s="10">
        <f>IFERROR(VLOOKUP(ROW(源数据!A3643)-1,源数据!A:AG,19,0),"")</f>
        <v/>
      </c>
      <c r="K3658" s="17">
        <f>IFERROR(VLOOKUP(ROW(源数据!A3643)-1,源数据!A:AG,21,0),0)</f>
        <v/>
      </c>
      <c r="L3658" s="17">
        <f>IFERROR(VLOOKUP(ROW(源数据!A3643)-1,源数据!A:AG,17,0),0)</f>
        <v/>
      </c>
      <c r="M3658" s="51">
        <f>IFERROR(VLOOKUP(ROW(源数据!A3643)-1,源数据!A:AG,15,0),"")</f>
        <v/>
      </c>
    </row>
    <row r="3659">
      <c r="A3659" s="10" t="n">
        <v>3643</v>
      </c>
      <c r="B3659" s="10">
        <f>IFERROR(VLOOKUP(ROW(源数据!A3644)-1,源数据!A:AG,33,0),"")</f>
        <v/>
      </c>
      <c r="C3659" s="10">
        <f>IFERROR(VLOOKUP(ROW(源数据!A3644)-1,源数据!A:AG,9,0),"")</f>
        <v/>
      </c>
      <c r="D3659" s="35">
        <f>IFERROR(VLOOKUP(ROW(源数据!A3644)-1,源数据!A:AG,8,0),"")</f>
        <v/>
      </c>
      <c r="E3659" s="35">
        <f>IFERROR(VLOOKUP(ROW(源数据!A3644)-1,源数据!A:AG,10,0),"")</f>
        <v/>
      </c>
      <c r="F3659" s="10">
        <f>IFERROR(VLOOKUP(ROW(源数据!A3644)-1,源数据!A:AG,11,0),"")</f>
        <v/>
      </c>
      <c r="G3659" s="10">
        <f>IFERROR(VLOOKUP(ROW(源数据!A3644)-1,源数据!A:AG,12,0),0)</f>
        <v/>
      </c>
      <c r="H3659" s="17">
        <f>IFERROR(G3659/F3659,"")</f>
        <v/>
      </c>
      <c r="I3659" s="17">
        <f>IFERROR(VLOOKUP(ROW(源数据!A3644)-1,源数据!A:AG,21,0),"")</f>
        <v/>
      </c>
      <c r="J3659" s="10">
        <f>IFERROR(VLOOKUP(ROW(源数据!A3644)-1,源数据!A:AG,19,0),"")</f>
        <v/>
      </c>
      <c r="K3659" s="17">
        <f>IFERROR(VLOOKUP(ROW(源数据!A3644)-1,源数据!A:AG,21,0),0)</f>
        <v/>
      </c>
      <c r="L3659" s="17">
        <f>IFERROR(VLOOKUP(ROW(源数据!A3644)-1,源数据!A:AG,17,0),0)</f>
        <v/>
      </c>
      <c r="M3659" s="51">
        <f>IFERROR(VLOOKUP(ROW(源数据!A3644)-1,源数据!A:AG,15,0),"")</f>
        <v/>
      </c>
    </row>
    <row r="3660">
      <c r="A3660" s="10" t="n">
        <v>3644</v>
      </c>
      <c r="B3660" s="10">
        <f>IFERROR(VLOOKUP(ROW(源数据!A3645)-1,源数据!A:AG,33,0),"")</f>
        <v/>
      </c>
      <c r="C3660" s="10">
        <f>IFERROR(VLOOKUP(ROW(源数据!A3645)-1,源数据!A:AG,9,0),"")</f>
        <v/>
      </c>
      <c r="D3660" s="35">
        <f>IFERROR(VLOOKUP(ROW(源数据!A3645)-1,源数据!A:AG,8,0),"")</f>
        <v/>
      </c>
      <c r="E3660" s="35">
        <f>IFERROR(VLOOKUP(ROW(源数据!A3645)-1,源数据!A:AG,10,0),"")</f>
        <v/>
      </c>
      <c r="F3660" s="10">
        <f>IFERROR(VLOOKUP(ROW(源数据!A3645)-1,源数据!A:AG,11,0),"")</f>
        <v/>
      </c>
      <c r="G3660" s="10">
        <f>IFERROR(VLOOKUP(ROW(源数据!A3645)-1,源数据!A:AG,12,0),0)</f>
        <v/>
      </c>
      <c r="H3660" s="17">
        <f>IFERROR(G3660/F3660,"")</f>
        <v/>
      </c>
      <c r="I3660" s="17">
        <f>IFERROR(VLOOKUP(ROW(源数据!A3645)-1,源数据!A:AG,21,0),"")</f>
        <v/>
      </c>
      <c r="J3660" s="10">
        <f>IFERROR(VLOOKUP(ROW(源数据!A3645)-1,源数据!A:AG,19,0),"")</f>
        <v/>
      </c>
      <c r="K3660" s="17">
        <f>IFERROR(VLOOKUP(ROW(源数据!A3645)-1,源数据!A:AG,21,0),0)</f>
        <v/>
      </c>
      <c r="L3660" s="17">
        <f>IFERROR(VLOOKUP(ROW(源数据!A3645)-1,源数据!A:AG,17,0),0)</f>
        <v/>
      </c>
      <c r="M3660" s="51">
        <f>IFERROR(VLOOKUP(ROW(源数据!A3645)-1,源数据!A:AG,15,0),"")</f>
        <v/>
      </c>
    </row>
    <row r="3661">
      <c r="A3661" s="10" t="n">
        <v>3645</v>
      </c>
      <c r="B3661" s="10">
        <f>IFERROR(VLOOKUP(ROW(源数据!A3646)-1,源数据!A:AG,33,0),"")</f>
        <v/>
      </c>
      <c r="C3661" s="10">
        <f>IFERROR(VLOOKUP(ROW(源数据!A3646)-1,源数据!A:AG,9,0),"")</f>
        <v/>
      </c>
      <c r="D3661" s="35">
        <f>IFERROR(VLOOKUP(ROW(源数据!A3646)-1,源数据!A:AG,8,0),"")</f>
        <v/>
      </c>
      <c r="E3661" s="35">
        <f>IFERROR(VLOOKUP(ROW(源数据!A3646)-1,源数据!A:AG,10,0),"")</f>
        <v/>
      </c>
      <c r="F3661" s="10">
        <f>IFERROR(VLOOKUP(ROW(源数据!A3646)-1,源数据!A:AG,11,0),"")</f>
        <v/>
      </c>
      <c r="G3661" s="10">
        <f>IFERROR(VLOOKUP(ROW(源数据!A3646)-1,源数据!A:AG,12,0),0)</f>
        <v/>
      </c>
      <c r="H3661" s="17">
        <f>IFERROR(G3661/F3661,"")</f>
        <v/>
      </c>
      <c r="I3661" s="17">
        <f>IFERROR(VLOOKUP(ROW(源数据!A3646)-1,源数据!A:AG,21,0),"")</f>
        <v/>
      </c>
      <c r="J3661" s="10">
        <f>IFERROR(VLOOKUP(ROW(源数据!A3646)-1,源数据!A:AG,19,0),"")</f>
        <v/>
      </c>
      <c r="K3661" s="17">
        <f>IFERROR(VLOOKUP(ROW(源数据!A3646)-1,源数据!A:AG,21,0),0)</f>
        <v/>
      </c>
      <c r="L3661" s="17">
        <f>IFERROR(VLOOKUP(ROW(源数据!A3646)-1,源数据!A:AG,17,0),0)</f>
        <v/>
      </c>
      <c r="M3661" s="51">
        <f>IFERROR(VLOOKUP(ROW(源数据!A3646)-1,源数据!A:AG,15,0),"")</f>
        <v/>
      </c>
    </row>
    <row r="3662">
      <c r="A3662" s="10" t="n">
        <v>3646</v>
      </c>
      <c r="B3662" s="10">
        <f>IFERROR(VLOOKUP(ROW(源数据!A3647)-1,源数据!A:AG,33,0),"")</f>
        <v/>
      </c>
      <c r="C3662" s="10">
        <f>IFERROR(VLOOKUP(ROW(源数据!A3647)-1,源数据!A:AG,9,0),"")</f>
        <v/>
      </c>
      <c r="D3662" s="35">
        <f>IFERROR(VLOOKUP(ROW(源数据!A3647)-1,源数据!A:AG,8,0),"")</f>
        <v/>
      </c>
      <c r="E3662" s="35">
        <f>IFERROR(VLOOKUP(ROW(源数据!A3647)-1,源数据!A:AG,10,0),"")</f>
        <v/>
      </c>
      <c r="F3662" s="10">
        <f>IFERROR(VLOOKUP(ROW(源数据!A3647)-1,源数据!A:AG,11,0),"")</f>
        <v/>
      </c>
      <c r="G3662" s="10">
        <f>IFERROR(VLOOKUP(ROW(源数据!A3647)-1,源数据!A:AG,12,0),0)</f>
        <v/>
      </c>
      <c r="H3662" s="17">
        <f>IFERROR(G3662/F3662,"")</f>
        <v/>
      </c>
      <c r="I3662" s="17">
        <f>IFERROR(VLOOKUP(ROW(源数据!A3647)-1,源数据!A:AG,21,0),"")</f>
        <v/>
      </c>
      <c r="J3662" s="10">
        <f>IFERROR(VLOOKUP(ROW(源数据!A3647)-1,源数据!A:AG,19,0),"")</f>
        <v/>
      </c>
      <c r="K3662" s="17">
        <f>IFERROR(VLOOKUP(ROW(源数据!A3647)-1,源数据!A:AG,21,0),0)</f>
        <v/>
      </c>
      <c r="L3662" s="17">
        <f>IFERROR(VLOOKUP(ROW(源数据!A3647)-1,源数据!A:AG,17,0),0)</f>
        <v/>
      </c>
      <c r="M3662" s="51">
        <f>IFERROR(VLOOKUP(ROW(源数据!A3647)-1,源数据!A:AG,15,0),"")</f>
        <v/>
      </c>
    </row>
    <row r="3663">
      <c r="A3663" s="10" t="n">
        <v>3647</v>
      </c>
      <c r="B3663" s="10">
        <f>IFERROR(VLOOKUP(ROW(源数据!A3648)-1,源数据!A:AG,33,0),"")</f>
        <v/>
      </c>
      <c r="C3663" s="10">
        <f>IFERROR(VLOOKUP(ROW(源数据!A3648)-1,源数据!A:AG,9,0),"")</f>
        <v/>
      </c>
      <c r="D3663" s="35">
        <f>IFERROR(VLOOKUP(ROW(源数据!A3648)-1,源数据!A:AG,8,0),"")</f>
        <v/>
      </c>
      <c r="E3663" s="35">
        <f>IFERROR(VLOOKUP(ROW(源数据!A3648)-1,源数据!A:AG,10,0),"")</f>
        <v/>
      </c>
      <c r="F3663" s="10">
        <f>IFERROR(VLOOKUP(ROW(源数据!A3648)-1,源数据!A:AG,11,0),"")</f>
        <v/>
      </c>
      <c r="G3663" s="10">
        <f>IFERROR(VLOOKUP(ROW(源数据!A3648)-1,源数据!A:AG,12,0),0)</f>
        <v/>
      </c>
      <c r="H3663" s="17">
        <f>IFERROR(G3663/F3663,"")</f>
        <v/>
      </c>
      <c r="I3663" s="17">
        <f>IFERROR(VLOOKUP(ROW(源数据!A3648)-1,源数据!A:AG,21,0),"")</f>
        <v/>
      </c>
      <c r="J3663" s="10">
        <f>IFERROR(VLOOKUP(ROW(源数据!A3648)-1,源数据!A:AG,19,0),"")</f>
        <v/>
      </c>
      <c r="K3663" s="17">
        <f>IFERROR(VLOOKUP(ROW(源数据!A3648)-1,源数据!A:AG,21,0),0)</f>
        <v/>
      </c>
      <c r="L3663" s="17">
        <f>IFERROR(VLOOKUP(ROW(源数据!A3648)-1,源数据!A:AG,17,0),0)</f>
        <v/>
      </c>
      <c r="M3663" s="51">
        <f>IFERROR(VLOOKUP(ROW(源数据!A3648)-1,源数据!A:AG,15,0),"")</f>
        <v/>
      </c>
    </row>
    <row r="3664">
      <c r="A3664" s="10" t="n">
        <v>3648</v>
      </c>
      <c r="B3664" s="10">
        <f>IFERROR(VLOOKUP(ROW(源数据!A3649)-1,源数据!A:AG,33,0),"")</f>
        <v/>
      </c>
      <c r="C3664" s="10">
        <f>IFERROR(VLOOKUP(ROW(源数据!A3649)-1,源数据!A:AG,9,0),"")</f>
        <v/>
      </c>
      <c r="D3664" s="35">
        <f>IFERROR(VLOOKUP(ROW(源数据!A3649)-1,源数据!A:AG,8,0),"")</f>
        <v/>
      </c>
      <c r="E3664" s="35">
        <f>IFERROR(VLOOKUP(ROW(源数据!A3649)-1,源数据!A:AG,10,0),"")</f>
        <v/>
      </c>
      <c r="F3664" s="10">
        <f>IFERROR(VLOOKUP(ROW(源数据!A3649)-1,源数据!A:AG,11,0),"")</f>
        <v/>
      </c>
      <c r="G3664" s="10">
        <f>IFERROR(VLOOKUP(ROW(源数据!A3649)-1,源数据!A:AG,12,0),0)</f>
        <v/>
      </c>
      <c r="H3664" s="17">
        <f>IFERROR(G3664/F3664,"")</f>
        <v/>
      </c>
      <c r="I3664" s="17">
        <f>IFERROR(VLOOKUP(ROW(源数据!A3649)-1,源数据!A:AG,21,0),"")</f>
        <v/>
      </c>
      <c r="J3664" s="10">
        <f>IFERROR(VLOOKUP(ROW(源数据!A3649)-1,源数据!A:AG,19,0),"")</f>
        <v/>
      </c>
      <c r="K3664" s="17">
        <f>IFERROR(VLOOKUP(ROW(源数据!A3649)-1,源数据!A:AG,21,0),0)</f>
        <v/>
      </c>
      <c r="L3664" s="17">
        <f>IFERROR(VLOOKUP(ROW(源数据!A3649)-1,源数据!A:AG,17,0),0)</f>
        <v/>
      </c>
      <c r="M3664" s="51">
        <f>IFERROR(VLOOKUP(ROW(源数据!A3649)-1,源数据!A:AG,15,0),"")</f>
        <v/>
      </c>
    </row>
    <row r="3665">
      <c r="A3665" s="10" t="n">
        <v>3649</v>
      </c>
      <c r="B3665" s="10">
        <f>IFERROR(VLOOKUP(ROW(源数据!A3650)-1,源数据!A:AG,33,0),"")</f>
        <v/>
      </c>
      <c r="C3665" s="10">
        <f>IFERROR(VLOOKUP(ROW(源数据!A3650)-1,源数据!A:AG,9,0),"")</f>
        <v/>
      </c>
      <c r="D3665" s="35">
        <f>IFERROR(VLOOKUP(ROW(源数据!A3650)-1,源数据!A:AG,8,0),"")</f>
        <v/>
      </c>
      <c r="E3665" s="35">
        <f>IFERROR(VLOOKUP(ROW(源数据!A3650)-1,源数据!A:AG,10,0),"")</f>
        <v/>
      </c>
      <c r="F3665" s="10">
        <f>IFERROR(VLOOKUP(ROW(源数据!A3650)-1,源数据!A:AG,11,0),"")</f>
        <v/>
      </c>
      <c r="G3665" s="10">
        <f>IFERROR(VLOOKUP(ROW(源数据!A3650)-1,源数据!A:AG,12,0),0)</f>
        <v/>
      </c>
      <c r="H3665" s="17">
        <f>IFERROR(G3665/F3665,"")</f>
        <v/>
      </c>
      <c r="I3665" s="17">
        <f>IFERROR(VLOOKUP(ROW(源数据!A3650)-1,源数据!A:AG,21,0),"")</f>
        <v/>
      </c>
      <c r="J3665" s="10">
        <f>IFERROR(VLOOKUP(ROW(源数据!A3650)-1,源数据!A:AG,19,0),"")</f>
        <v/>
      </c>
      <c r="K3665" s="17">
        <f>IFERROR(VLOOKUP(ROW(源数据!A3650)-1,源数据!A:AG,21,0),0)</f>
        <v/>
      </c>
      <c r="L3665" s="17">
        <f>IFERROR(VLOOKUP(ROW(源数据!A3650)-1,源数据!A:AG,17,0),0)</f>
        <v/>
      </c>
      <c r="M3665" s="51">
        <f>IFERROR(VLOOKUP(ROW(源数据!A3650)-1,源数据!A:AG,15,0),"")</f>
        <v/>
      </c>
    </row>
    <row r="3666">
      <c r="A3666" s="10" t="n">
        <v>3650</v>
      </c>
      <c r="B3666" s="10">
        <f>IFERROR(VLOOKUP(ROW(源数据!A3651)-1,源数据!A:AG,33,0),"")</f>
        <v/>
      </c>
      <c r="C3666" s="10">
        <f>IFERROR(VLOOKUP(ROW(源数据!A3651)-1,源数据!A:AG,9,0),"")</f>
        <v/>
      </c>
      <c r="D3666" s="35">
        <f>IFERROR(VLOOKUP(ROW(源数据!A3651)-1,源数据!A:AG,8,0),"")</f>
        <v/>
      </c>
      <c r="E3666" s="35">
        <f>IFERROR(VLOOKUP(ROW(源数据!A3651)-1,源数据!A:AG,10,0),"")</f>
        <v/>
      </c>
      <c r="F3666" s="10">
        <f>IFERROR(VLOOKUP(ROW(源数据!A3651)-1,源数据!A:AG,11,0),"")</f>
        <v/>
      </c>
      <c r="G3666" s="10">
        <f>IFERROR(VLOOKUP(ROW(源数据!A3651)-1,源数据!A:AG,12,0),0)</f>
        <v/>
      </c>
      <c r="H3666" s="17">
        <f>IFERROR(G3666/F3666,"")</f>
        <v/>
      </c>
      <c r="I3666" s="17">
        <f>IFERROR(VLOOKUP(ROW(源数据!A3651)-1,源数据!A:AG,21,0),"")</f>
        <v/>
      </c>
      <c r="J3666" s="10">
        <f>IFERROR(VLOOKUP(ROW(源数据!A3651)-1,源数据!A:AG,19,0),"")</f>
        <v/>
      </c>
      <c r="K3666" s="17">
        <f>IFERROR(VLOOKUP(ROW(源数据!A3651)-1,源数据!A:AG,21,0),0)</f>
        <v/>
      </c>
      <c r="L3666" s="17">
        <f>IFERROR(VLOOKUP(ROW(源数据!A3651)-1,源数据!A:AG,17,0),0)</f>
        <v/>
      </c>
      <c r="M3666" s="51">
        <f>IFERROR(VLOOKUP(ROW(源数据!A3651)-1,源数据!A:AG,15,0),"")</f>
        <v/>
      </c>
    </row>
    <row r="3667">
      <c r="A3667" s="10" t="n">
        <v>3651</v>
      </c>
      <c r="B3667" s="10">
        <f>IFERROR(VLOOKUP(ROW(源数据!A3652)-1,源数据!A:AG,33,0),"")</f>
        <v/>
      </c>
      <c r="C3667" s="10">
        <f>IFERROR(VLOOKUP(ROW(源数据!A3652)-1,源数据!A:AG,9,0),"")</f>
        <v/>
      </c>
      <c r="D3667" s="35">
        <f>IFERROR(VLOOKUP(ROW(源数据!A3652)-1,源数据!A:AG,8,0),"")</f>
        <v/>
      </c>
      <c r="E3667" s="35">
        <f>IFERROR(VLOOKUP(ROW(源数据!A3652)-1,源数据!A:AG,10,0),"")</f>
        <v/>
      </c>
      <c r="F3667" s="10">
        <f>IFERROR(VLOOKUP(ROW(源数据!A3652)-1,源数据!A:AG,11,0),"")</f>
        <v/>
      </c>
      <c r="G3667" s="10">
        <f>IFERROR(VLOOKUP(ROW(源数据!A3652)-1,源数据!A:AG,12,0),0)</f>
        <v/>
      </c>
      <c r="H3667" s="17">
        <f>IFERROR(G3667/F3667,"")</f>
        <v/>
      </c>
      <c r="I3667" s="17">
        <f>IFERROR(VLOOKUP(ROW(源数据!A3652)-1,源数据!A:AG,21,0),"")</f>
        <v/>
      </c>
      <c r="J3667" s="10">
        <f>IFERROR(VLOOKUP(ROW(源数据!A3652)-1,源数据!A:AG,19,0),"")</f>
        <v/>
      </c>
      <c r="K3667" s="17">
        <f>IFERROR(VLOOKUP(ROW(源数据!A3652)-1,源数据!A:AG,21,0),0)</f>
        <v/>
      </c>
      <c r="L3667" s="17">
        <f>IFERROR(VLOOKUP(ROW(源数据!A3652)-1,源数据!A:AG,17,0),0)</f>
        <v/>
      </c>
      <c r="M3667" s="51">
        <f>IFERROR(VLOOKUP(ROW(源数据!A3652)-1,源数据!A:AG,15,0),"")</f>
        <v/>
      </c>
    </row>
    <row r="3668">
      <c r="A3668" s="10" t="n">
        <v>3652</v>
      </c>
      <c r="B3668" s="10">
        <f>IFERROR(VLOOKUP(ROW(源数据!A3653)-1,源数据!A:AG,33,0),"")</f>
        <v/>
      </c>
      <c r="C3668" s="10">
        <f>IFERROR(VLOOKUP(ROW(源数据!A3653)-1,源数据!A:AG,9,0),"")</f>
        <v/>
      </c>
      <c r="D3668" s="35">
        <f>IFERROR(VLOOKUP(ROW(源数据!A3653)-1,源数据!A:AG,8,0),"")</f>
        <v/>
      </c>
      <c r="E3668" s="35">
        <f>IFERROR(VLOOKUP(ROW(源数据!A3653)-1,源数据!A:AG,10,0),"")</f>
        <v/>
      </c>
      <c r="F3668" s="10">
        <f>IFERROR(VLOOKUP(ROW(源数据!A3653)-1,源数据!A:AG,11,0),"")</f>
        <v/>
      </c>
      <c r="G3668" s="10">
        <f>IFERROR(VLOOKUP(ROW(源数据!A3653)-1,源数据!A:AG,12,0),0)</f>
        <v/>
      </c>
      <c r="H3668" s="17">
        <f>IFERROR(G3668/F3668,"")</f>
        <v/>
      </c>
      <c r="I3668" s="17">
        <f>IFERROR(VLOOKUP(ROW(源数据!A3653)-1,源数据!A:AG,21,0),"")</f>
        <v/>
      </c>
      <c r="J3668" s="10">
        <f>IFERROR(VLOOKUP(ROW(源数据!A3653)-1,源数据!A:AG,19,0),"")</f>
        <v/>
      </c>
      <c r="K3668" s="17">
        <f>IFERROR(VLOOKUP(ROW(源数据!A3653)-1,源数据!A:AG,21,0),0)</f>
        <v/>
      </c>
      <c r="L3668" s="17">
        <f>IFERROR(VLOOKUP(ROW(源数据!A3653)-1,源数据!A:AG,17,0),0)</f>
        <v/>
      </c>
      <c r="M3668" s="51">
        <f>IFERROR(VLOOKUP(ROW(源数据!A3653)-1,源数据!A:AG,15,0),"")</f>
        <v/>
      </c>
    </row>
    <row r="3669">
      <c r="A3669" s="10" t="n">
        <v>3653</v>
      </c>
      <c r="B3669" s="10">
        <f>IFERROR(VLOOKUP(ROW(源数据!A3654)-1,源数据!A:AG,33,0),"")</f>
        <v/>
      </c>
      <c r="C3669" s="10">
        <f>IFERROR(VLOOKUP(ROW(源数据!A3654)-1,源数据!A:AG,9,0),"")</f>
        <v/>
      </c>
      <c r="D3669" s="35">
        <f>IFERROR(VLOOKUP(ROW(源数据!A3654)-1,源数据!A:AG,8,0),"")</f>
        <v/>
      </c>
      <c r="E3669" s="35">
        <f>IFERROR(VLOOKUP(ROW(源数据!A3654)-1,源数据!A:AG,10,0),"")</f>
        <v/>
      </c>
      <c r="F3669" s="10">
        <f>IFERROR(VLOOKUP(ROW(源数据!A3654)-1,源数据!A:AG,11,0),"")</f>
        <v/>
      </c>
      <c r="G3669" s="10">
        <f>IFERROR(VLOOKUP(ROW(源数据!A3654)-1,源数据!A:AG,12,0),0)</f>
        <v/>
      </c>
      <c r="H3669" s="17">
        <f>IFERROR(G3669/F3669,"")</f>
        <v/>
      </c>
      <c r="I3669" s="17">
        <f>IFERROR(VLOOKUP(ROW(源数据!A3654)-1,源数据!A:AG,21,0),"")</f>
        <v/>
      </c>
      <c r="J3669" s="10">
        <f>IFERROR(VLOOKUP(ROW(源数据!A3654)-1,源数据!A:AG,19,0),"")</f>
        <v/>
      </c>
      <c r="K3669" s="17">
        <f>IFERROR(VLOOKUP(ROW(源数据!A3654)-1,源数据!A:AG,21,0),0)</f>
        <v/>
      </c>
      <c r="L3669" s="17">
        <f>IFERROR(VLOOKUP(ROW(源数据!A3654)-1,源数据!A:AG,17,0),0)</f>
        <v/>
      </c>
      <c r="M3669" s="51">
        <f>IFERROR(VLOOKUP(ROW(源数据!A3654)-1,源数据!A:AG,15,0),"")</f>
        <v/>
      </c>
    </row>
    <row r="3670">
      <c r="A3670" s="10" t="n">
        <v>3654</v>
      </c>
      <c r="B3670" s="10">
        <f>IFERROR(VLOOKUP(ROW(源数据!A3655)-1,源数据!A:AG,33,0),"")</f>
        <v/>
      </c>
      <c r="C3670" s="10">
        <f>IFERROR(VLOOKUP(ROW(源数据!A3655)-1,源数据!A:AG,9,0),"")</f>
        <v/>
      </c>
      <c r="D3670" s="35">
        <f>IFERROR(VLOOKUP(ROW(源数据!A3655)-1,源数据!A:AG,8,0),"")</f>
        <v/>
      </c>
      <c r="E3670" s="35">
        <f>IFERROR(VLOOKUP(ROW(源数据!A3655)-1,源数据!A:AG,10,0),"")</f>
        <v/>
      </c>
      <c r="F3670" s="10">
        <f>IFERROR(VLOOKUP(ROW(源数据!A3655)-1,源数据!A:AG,11,0),"")</f>
        <v/>
      </c>
      <c r="G3670" s="10">
        <f>IFERROR(VLOOKUP(ROW(源数据!A3655)-1,源数据!A:AG,12,0),0)</f>
        <v/>
      </c>
      <c r="H3670" s="17">
        <f>IFERROR(G3670/F3670,"")</f>
        <v/>
      </c>
      <c r="I3670" s="17">
        <f>IFERROR(VLOOKUP(ROW(源数据!A3655)-1,源数据!A:AG,21,0),"")</f>
        <v/>
      </c>
      <c r="J3670" s="10">
        <f>IFERROR(VLOOKUP(ROW(源数据!A3655)-1,源数据!A:AG,19,0),"")</f>
        <v/>
      </c>
      <c r="K3670" s="17">
        <f>IFERROR(VLOOKUP(ROW(源数据!A3655)-1,源数据!A:AG,21,0),0)</f>
        <v/>
      </c>
      <c r="L3670" s="17">
        <f>IFERROR(VLOOKUP(ROW(源数据!A3655)-1,源数据!A:AG,17,0),0)</f>
        <v/>
      </c>
      <c r="M3670" s="51">
        <f>IFERROR(VLOOKUP(ROW(源数据!A3655)-1,源数据!A:AG,15,0),"")</f>
        <v/>
      </c>
    </row>
    <row r="3671">
      <c r="A3671" s="10" t="n">
        <v>3655</v>
      </c>
      <c r="B3671" s="10">
        <f>IFERROR(VLOOKUP(ROW(源数据!A3656)-1,源数据!A:AG,33,0),"")</f>
        <v/>
      </c>
      <c r="C3671" s="10">
        <f>IFERROR(VLOOKUP(ROW(源数据!A3656)-1,源数据!A:AG,9,0),"")</f>
        <v/>
      </c>
      <c r="D3671" s="35">
        <f>IFERROR(VLOOKUP(ROW(源数据!A3656)-1,源数据!A:AG,8,0),"")</f>
        <v/>
      </c>
      <c r="E3671" s="35">
        <f>IFERROR(VLOOKUP(ROW(源数据!A3656)-1,源数据!A:AG,10,0),"")</f>
        <v/>
      </c>
      <c r="F3671" s="10">
        <f>IFERROR(VLOOKUP(ROW(源数据!A3656)-1,源数据!A:AG,11,0),"")</f>
        <v/>
      </c>
      <c r="G3671" s="10">
        <f>IFERROR(VLOOKUP(ROW(源数据!A3656)-1,源数据!A:AG,12,0),0)</f>
        <v/>
      </c>
      <c r="H3671" s="17">
        <f>IFERROR(G3671/F3671,"")</f>
        <v/>
      </c>
      <c r="I3671" s="17">
        <f>IFERROR(VLOOKUP(ROW(源数据!A3656)-1,源数据!A:AG,21,0),"")</f>
        <v/>
      </c>
      <c r="J3671" s="10">
        <f>IFERROR(VLOOKUP(ROW(源数据!A3656)-1,源数据!A:AG,19,0),"")</f>
        <v/>
      </c>
      <c r="K3671" s="17">
        <f>IFERROR(VLOOKUP(ROW(源数据!A3656)-1,源数据!A:AG,21,0),0)</f>
        <v/>
      </c>
      <c r="L3671" s="17">
        <f>IFERROR(VLOOKUP(ROW(源数据!A3656)-1,源数据!A:AG,17,0),0)</f>
        <v/>
      </c>
      <c r="M3671" s="51">
        <f>IFERROR(VLOOKUP(ROW(源数据!A3656)-1,源数据!A:AG,15,0),"")</f>
        <v/>
      </c>
    </row>
    <row r="3672">
      <c r="A3672" s="10" t="n">
        <v>3656</v>
      </c>
      <c r="B3672" s="10">
        <f>IFERROR(VLOOKUP(ROW(源数据!A3657)-1,源数据!A:AG,33,0),"")</f>
        <v/>
      </c>
      <c r="C3672" s="10">
        <f>IFERROR(VLOOKUP(ROW(源数据!A3657)-1,源数据!A:AG,9,0),"")</f>
        <v/>
      </c>
      <c r="D3672" s="35">
        <f>IFERROR(VLOOKUP(ROW(源数据!A3657)-1,源数据!A:AG,8,0),"")</f>
        <v/>
      </c>
      <c r="E3672" s="35">
        <f>IFERROR(VLOOKUP(ROW(源数据!A3657)-1,源数据!A:AG,10,0),"")</f>
        <v/>
      </c>
      <c r="F3672" s="10">
        <f>IFERROR(VLOOKUP(ROW(源数据!A3657)-1,源数据!A:AG,11,0),"")</f>
        <v/>
      </c>
      <c r="G3672" s="10">
        <f>IFERROR(VLOOKUP(ROW(源数据!A3657)-1,源数据!A:AG,12,0),0)</f>
        <v/>
      </c>
      <c r="H3672" s="17">
        <f>IFERROR(G3672/F3672,"")</f>
        <v/>
      </c>
      <c r="I3672" s="17">
        <f>IFERROR(VLOOKUP(ROW(源数据!A3657)-1,源数据!A:AG,21,0),"")</f>
        <v/>
      </c>
      <c r="J3672" s="10">
        <f>IFERROR(VLOOKUP(ROW(源数据!A3657)-1,源数据!A:AG,19,0),"")</f>
        <v/>
      </c>
      <c r="K3672" s="17">
        <f>IFERROR(VLOOKUP(ROW(源数据!A3657)-1,源数据!A:AG,21,0),0)</f>
        <v/>
      </c>
      <c r="L3672" s="17">
        <f>IFERROR(VLOOKUP(ROW(源数据!A3657)-1,源数据!A:AG,17,0),0)</f>
        <v/>
      </c>
      <c r="M3672" s="51">
        <f>IFERROR(VLOOKUP(ROW(源数据!A3657)-1,源数据!A:AG,15,0),"")</f>
        <v/>
      </c>
    </row>
    <row r="3673">
      <c r="A3673" s="10" t="n">
        <v>3657</v>
      </c>
      <c r="B3673" s="10">
        <f>IFERROR(VLOOKUP(ROW(源数据!A3658)-1,源数据!A:AG,33,0),"")</f>
        <v/>
      </c>
      <c r="C3673" s="10">
        <f>IFERROR(VLOOKUP(ROW(源数据!A3658)-1,源数据!A:AG,9,0),"")</f>
        <v/>
      </c>
      <c r="D3673" s="35">
        <f>IFERROR(VLOOKUP(ROW(源数据!A3658)-1,源数据!A:AG,8,0),"")</f>
        <v/>
      </c>
      <c r="E3673" s="35">
        <f>IFERROR(VLOOKUP(ROW(源数据!A3658)-1,源数据!A:AG,10,0),"")</f>
        <v/>
      </c>
      <c r="F3673" s="10">
        <f>IFERROR(VLOOKUP(ROW(源数据!A3658)-1,源数据!A:AG,11,0),"")</f>
        <v/>
      </c>
      <c r="G3673" s="10">
        <f>IFERROR(VLOOKUP(ROW(源数据!A3658)-1,源数据!A:AG,12,0),0)</f>
        <v/>
      </c>
      <c r="H3673" s="17">
        <f>IFERROR(G3673/F3673,"")</f>
        <v/>
      </c>
      <c r="I3673" s="17">
        <f>IFERROR(VLOOKUP(ROW(源数据!A3658)-1,源数据!A:AG,21,0),"")</f>
        <v/>
      </c>
      <c r="J3673" s="10">
        <f>IFERROR(VLOOKUP(ROW(源数据!A3658)-1,源数据!A:AG,19,0),"")</f>
        <v/>
      </c>
      <c r="K3673" s="17">
        <f>IFERROR(VLOOKUP(ROW(源数据!A3658)-1,源数据!A:AG,21,0),0)</f>
        <v/>
      </c>
      <c r="L3673" s="17">
        <f>IFERROR(VLOOKUP(ROW(源数据!A3658)-1,源数据!A:AG,17,0),0)</f>
        <v/>
      </c>
      <c r="M3673" s="51">
        <f>IFERROR(VLOOKUP(ROW(源数据!A3658)-1,源数据!A:AG,15,0),"")</f>
        <v/>
      </c>
    </row>
    <row r="3674">
      <c r="A3674" s="10" t="n">
        <v>3658</v>
      </c>
      <c r="B3674" s="10">
        <f>IFERROR(VLOOKUP(ROW(源数据!A3659)-1,源数据!A:AG,33,0),"")</f>
        <v/>
      </c>
      <c r="C3674" s="10">
        <f>IFERROR(VLOOKUP(ROW(源数据!A3659)-1,源数据!A:AG,9,0),"")</f>
        <v/>
      </c>
      <c r="D3674" s="35">
        <f>IFERROR(VLOOKUP(ROW(源数据!A3659)-1,源数据!A:AG,8,0),"")</f>
        <v/>
      </c>
      <c r="E3674" s="35">
        <f>IFERROR(VLOOKUP(ROW(源数据!A3659)-1,源数据!A:AG,10,0),"")</f>
        <v/>
      </c>
      <c r="F3674" s="10">
        <f>IFERROR(VLOOKUP(ROW(源数据!A3659)-1,源数据!A:AG,11,0),"")</f>
        <v/>
      </c>
      <c r="G3674" s="10">
        <f>IFERROR(VLOOKUP(ROW(源数据!A3659)-1,源数据!A:AG,12,0),0)</f>
        <v/>
      </c>
      <c r="H3674" s="17">
        <f>IFERROR(G3674/F3674,"")</f>
        <v/>
      </c>
      <c r="I3674" s="17">
        <f>IFERROR(VLOOKUP(ROW(源数据!A3659)-1,源数据!A:AG,21,0),"")</f>
        <v/>
      </c>
      <c r="J3674" s="10">
        <f>IFERROR(VLOOKUP(ROW(源数据!A3659)-1,源数据!A:AG,19,0),"")</f>
        <v/>
      </c>
      <c r="K3674" s="17">
        <f>IFERROR(VLOOKUP(ROW(源数据!A3659)-1,源数据!A:AG,21,0),0)</f>
        <v/>
      </c>
      <c r="L3674" s="17">
        <f>IFERROR(VLOOKUP(ROW(源数据!A3659)-1,源数据!A:AG,17,0),0)</f>
        <v/>
      </c>
      <c r="M3674" s="51">
        <f>IFERROR(VLOOKUP(ROW(源数据!A3659)-1,源数据!A:AG,15,0),"")</f>
        <v/>
      </c>
    </row>
    <row r="3675">
      <c r="A3675" s="10" t="n">
        <v>3659</v>
      </c>
      <c r="B3675" s="10">
        <f>IFERROR(VLOOKUP(ROW(源数据!A3660)-1,源数据!A:AG,33,0),"")</f>
        <v/>
      </c>
      <c r="C3675" s="10">
        <f>IFERROR(VLOOKUP(ROW(源数据!A3660)-1,源数据!A:AG,9,0),"")</f>
        <v/>
      </c>
      <c r="D3675" s="35">
        <f>IFERROR(VLOOKUP(ROW(源数据!A3660)-1,源数据!A:AG,8,0),"")</f>
        <v/>
      </c>
      <c r="E3675" s="35">
        <f>IFERROR(VLOOKUP(ROW(源数据!A3660)-1,源数据!A:AG,10,0),"")</f>
        <v/>
      </c>
      <c r="F3675" s="10">
        <f>IFERROR(VLOOKUP(ROW(源数据!A3660)-1,源数据!A:AG,11,0),"")</f>
        <v/>
      </c>
      <c r="G3675" s="10">
        <f>IFERROR(VLOOKUP(ROW(源数据!A3660)-1,源数据!A:AG,12,0),0)</f>
        <v/>
      </c>
      <c r="H3675" s="17">
        <f>IFERROR(G3675/F3675,"")</f>
        <v/>
      </c>
      <c r="I3675" s="17">
        <f>IFERROR(VLOOKUP(ROW(源数据!A3660)-1,源数据!A:AG,21,0),"")</f>
        <v/>
      </c>
      <c r="J3675" s="10">
        <f>IFERROR(VLOOKUP(ROW(源数据!A3660)-1,源数据!A:AG,19,0),"")</f>
        <v/>
      </c>
      <c r="K3675" s="17">
        <f>IFERROR(VLOOKUP(ROW(源数据!A3660)-1,源数据!A:AG,21,0),0)</f>
        <v/>
      </c>
      <c r="L3675" s="17">
        <f>IFERROR(VLOOKUP(ROW(源数据!A3660)-1,源数据!A:AG,17,0),0)</f>
        <v/>
      </c>
      <c r="M3675" s="51">
        <f>IFERROR(VLOOKUP(ROW(源数据!A3660)-1,源数据!A:AG,15,0),"")</f>
        <v/>
      </c>
    </row>
    <row r="3676">
      <c r="A3676" s="10" t="n">
        <v>3660</v>
      </c>
      <c r="B3676" s="10">
        <f>IFERROR(VLOOKUP(ROW(源数据!A3661)-1,源数据!A:AG,33,0),"")</f>
        <v/>
      </c>
      <c r="C3676" s="10">
        <f>IFERROR(VLOOKUP(ROW(源数据!A3661)-1,源数据!A:AG,9,0),"")</f>
        <v/>
      </c>
      <c r="D3676" s="35">
        <f>IFERROR(VLOOKUP(ROW(源数据!A3661)-1,源数据!A:AG,8,0),"")</f>
        <v/>
      </c>
      <c r="E3676" s="35">
        <f>IFERROR(VLOOKUP(ROW(源数据!A3661)-1,源数据!A:AG,10,0),"")</f>
        <v/>
      </c>
      <c r="F3676" s="10">
        <f>IFERROR(VLOOKUP(ROW(源数据!A3661)-1,源数据!A:AG,11,0),"")</f>
        <v/>
      </c>
      <c r="G3676" s="10">
        <f>IFERROR(VLOOKUP(ROW(源数据!A3661)-1,源数据!A:AG,12,0),0)</f>
        <v/>
      </c>
      <c r="H3676" s="17">
        <f>IFERROR(G3676/F3676,"")</f>
        <v/>
      </c>
      <c r="I3676" s="17">
        <f>IFERROR(VLOOKUP(ROW(源数据!A3661)-1,源数据!A:AG,21,0),"")</f>
        <v/>
      </c>
      <c r="J3676" s="10">
        <f>IFERROR(VLOOKUP(ROW(源数据!A3661)-1,源数据!A:AG,19,0),"")</f>
        <v/>
      </c>
      <c r="K3676" s="17">
        <f>IFERROR(VLOOKUP(ROW(源数据!A3661)-1,源数据!A:AG,21,0),0)</f>
        <v/>
      </c>
      <c r="L3676" s="17">
        <f>IFERROR(VLOOKUP(ROW(源数据!A3661)-1,源数据!A:AG,17,0),0)</f>
        <v/>
      </c>
      <c r="M3676" s="51">
        <f>IFERROR(VLOOKUP(ROW(源数据!A3661)-1,源数据!A:AG,15,0),"")</f>
        <v/>
      </c>
    </row>
    <row r="3677">
      <c r="A3677" s="10" t="n">
        <v>3661</v>
      </c>
      <c r="B3677" s="10">
        <f>IFERROR(VLOOKUP(ROW(源数据!A3662)-1,源数据!A:AG,33,0),"")</f>
        <v/>
      </c>
      <c r="C3677" s="10">
        <f>IFERROR(VLOOKUP(ROW(源数据!A3662)-1,源数据!A:AG,9,0),"")</f>
        <v/>
      </c>
      <c r="D3677" s="35">
        <f>IFERROR(VLOOKUP(ROW(源数据!A3662)-1,源数据!A:AG,8,0),"")</f>
        <v/>
      </c>
      <c r="E3677" s="35">
        <f>IFERROR(VLOOKUP(ROW(源数据!A3662)-1,源数据!A:AG,10,0),"")</f>
        <v/>
      </c>
      <c r="F3677" s="10">
        <f>IFERROR(VLOOKUP(ROW(源数据!A3662)-1,源数据!A:AG,11,0),"")</f>
        <v/>
      </c>
      <c r="G3677" s="10">
        <f>IFERROR(VLOOKUP(ROW(源数据!A3662)-1,源数据!A:AG,12,0),0)</f>
        <v/>
      </c>
      <c r="H3677" s="17">
        <f>IFERROR(G3677/F3677,"")</f>
        <v/>
      </c>
      <c r="I3677" s="17">
        <f>IFERROR(VLOOKUP(ROW(源数据!A3662)-1,源数据!A:AG,21,0),"")</f>
        <v/>
      </c>
      <c r="J3677" s="10">
        <f>IFERROR(VLOOKUP(ROW(源数据!A3662)-1,源数据!A:AG,19,0),"")</f>
        <v/>
      </c>
      <c r="K3677" s="17">
        <f>IFERROR(VLOOKUP(ROW(源数据!A3662)-1,源数据!A:AG,21,0),0)</f>
        <v/>
      </c>
      <c r="L3677" s="17">
        <f>IFERROR(VLOOKUP(ROW(源数据!A3662)-1,源数据!A:AG,17,0),0)</f>
        <v/>
      </c>
      <c r="M3677" s="51">
        <f>IFERROR(VLOOKUP(ROW(源数据!A3662)-1,源数据!A:AG,15,0),"")</f>
        <v/>
      </c>
    </row>
    <row r="3678">
      <c r="A3678" s="10" t="n">
        <v>3662</v>
      </c>
      <c r="B3678" s="10">
        <f>IFERROR(VLOOKUP(ROW(源数据!A3663)-1,源数据!A:AG,33,0),"")</f>
        <v/>
      </c>
      <c r="C3678" s="10">
        <f>IFERROR(VLOOKUP(ROW(源数据!A3663)-1,源数据!A:AG,9,0),"")</f>
        <v/>
      </c>
      <c r="D3678" s="35">
        <f>IFERROR(VLOOKUP(ROW(源数据!A3663)-1,源数据!A:AG,8,0),"")</f>
        <v/>
      </c>
      <c r="E3678" s="35">
        <f>IFERROR(VLOOKUP(ROW(源数据!A3663)-1,源数据!A:AG,10,0),"")</f>
        <v/>
      </c>
      <c r="F3678" s="10">
        <f>IFERROR(VLOOKUP(ROW(源数据!A3663)-1,源数据!A:AG,11,0),"")</f>
        <v/>
      </c>
      <c r="G3678" s="10">
        <f>IFERROR(VLOOKUP(ROW(源数据!A3663)-1,源数据!A:AG,12,0),0)</f>
        <v/>
      </c>
      <c r="H3678" s="17">
        <f>IFERROR(G3678/F3678,"")</f>
        <v/>
      </c>
      <c r="I3678" s="17">
        <f>IFERROR(VLOOKUP(ROW(源数据!A3663)-1,源数据!A:AG,21,0),"")</f>
        <v/>
      </c>
      <c r="J3678" s="10">
        <f>IFERROR(VLOOKUP(ROW(源数据!A3663)-1,源数据!A:AG,19,0),"")</f>
        <v/>
      </c>
      <c r="K3678" s="17">
        <f>IFERROR(VLOOKUP(ROW(源数据!A3663)-1,源数据!A:AG,21,0),0)</f>
        <v/>
      </c>
      <c r="L3678" s="17">
        <f>IFERROR(VLOOKUP(ROW(源数据!A3663)-1,源数据!A:AG,17,0),0)</f>
        <v/>
      </c>
      <c r="M3678" s="51">
        <f>IFERROR(VLOOKUP(ROW(源数据!A3663)-1,源数据!A:AG,15,0),"")</f>
        <v/>
      </c>
    </row>
    <row r="3679">
      <c r="A3679" s="10" t="n">
        <v>3663</v>
      </c>
      <c r="B3679" s="10">
        <f>IFERROR(VLOOKUP(ROW(源数据!A3664)-1,源数据!A:AG,33,0),"")</f>
        <v/>
      </c>
      <c r="C3679" s="10">
        <f>IFERROR(VLOOKUP(ROW(源数据!A3664)-1,源数据!A:AG,9,0),"")</f>
        <v/>
      </c>
      <c r="D3679" s="35">
        <f>IFERROR(VLOOKUP(ROW(源数据!A3664)-1,源数据!A:AG,8,0),"")</f>
        <v/>
      </c>
      <c r="E3679" s="35">
        <f>IFERROR(VLOOKUP(ROW(源数据!A3664)-1,源数据!A:AG,10,0),"")</f>
        <v/>
      </c>
      <c r="F3679" s="10">
        <f>IFERROR(VLOOKUP(ROW(源数据!A3664)-1,源数据!A:AG,11,0),"")</f>
        <v/>
      </c>
      <c r="G3679" s="10">
        <f>IFERROR(VLOOKUP(ROW(源数据!A3664)-1,源数据!A:AG,12,0),0)</f>
        <v/>
      </c>
      <c r="H3679" s="17">
        <f>IFERROR(G3679/F3679,"")</f>
        <v/>
      </c>
      <c r="I3679" s="17">
        <f>IFERROR(VLOOKUP(ROW(源数据!A3664)-1,源数据!A:AG,21,0),"")</f>
        <v/>
      </c>
      <c r="J3679" s="10">
        <f>IFERROR(VLOOKUP(ROW(源数据!A3664)-1,源数据!A:AG,19,0),"")</f>
        <v/>
      </c>
      <c r="K3679" s="17">
        <f>IFERROR(VLOOKUP(ROW(源数据!A3664)-1,源数据!A:AG,21,0),0)</f>
        <v/>
      </c>
      <c r="L3679" s="17">
        <f>IFERROR(VLOOKUP(ROW(源数据!A3664)-1,源数据!A:AG,17,0),0)</f>
        <v/>
      </c>
      <c r="M3679" s="51">
        <f>IFERROR(VLOOKUP(ROW(源数据!A3664)-1,源数据!A:AG,15,0),"")</f>
        <v/>
      </c>
    </row>
    <row r="3680">
      <c r="A3680" s="10" t="n">
        <v>3664</v>
      </c>
      <c r="B3680" s="10">
        <f>IFERROR(VLOOKUP(ROW(源数据!A3665)-1,源数据!A:AG,33,0),"")</f>
        <v/>
      </c>
      <c r="C3680" s="10">
        <f>IFERROR(VLOOKUP(ROW(源数据!A3665)-1,源数据!A:AG,9,0),"")</f>
        <v/>
      </c>
      <c r="D3680" s="35">
        <f>IFERROR(VLOOKUP(ROW(源数据!A3665)-1,源数据!A:AG,8,0),"")</f>
        <v/>
      </c>
      <c r="E3680" s="35">
        <f>IFERROR(VLOOKUP(ROW(源数据!A3665)-1,源数据!A:AG,10,0),"")</f>
        <v/>
      </c>
      <c r="F3680" s="10">
        <f>IFERROR(VLOOKUP(ROW(源数据!A3665)-1,源数据!A:AG,11,0),"")</f>
        <v/>
      </c>
      <c r="G3680" s="10">
        <f>IFERROR(VLOOKUP(ROW(源数据!A3665)-1,源数据!A:AG,12,0),0)</f>
        <v/>
      </c>
      <c r="H3680" s="17">
        <f>IFERROR(G3680/F3680,"")</f>
        <v/>
      </c>
      <c r="I3680" s="17">
        <f>IFERROR(VLOOKUP(ROW(源数据!A3665)-1,源数据!A:AG,21,0),"")</f>
        <v/>
      </c>
      <c r="J3680" s="10">
        <f>IFERROR(VLOOKUP(ROW(源数据!A3665)-1,源数据!A:AG,19,0),"")</f>
        <v/>
      </c>
      <c r="K3680" s="17">
        <f>IFERROR(VLOOKUP(ROW(源数据!A3665)-1,源数据!A:AG,21,0),0)</f>
        <v/>
      </c>
      <c r="L3680" s="17">
        <f>IFERROR(VLOOKUP(ROW(源数据!A3665)-1,源数据!A:AG,17,0),0)</f>
        <v/>
      </c>
      <c r="M3680" s="51">
        <f>IFERROR(VLOOKUP(ROW(源数据!A3665)-1,源数据!A:AG,15,0),"")</f>
        <v/>
      </c>
    </row>
    <row r="3681">
      <c r="A3681" s="10" t="n">
        <v>3665</v>
      </c>
      <c r="B3681" s="10">
        <f>IFERROR(VLOOKUP(ROW(源数据!A3666)-1,源数据!A:AG,33,0),"")</f>
        <v/>
      </c>
      <c r="C3681" s="10">
        <f>IFERROR(VLOOKUP(ROW(源数据!A3666)-1,源数据!A:AG,9,0),"")</f>
        <v/>
      </c>
      <c r="D3681" s="35">
        <f>IFERROR(VLOOKUP(ROW(源数据!A3666)-1,源数据!A:AG,8,0),"")</f>
        <v/>
      </c>
      <c r="E3681" s="35">
        <f>IFERROR(VLOOKUP(ROW(源数据!A3666)-1,源数据!A:AG,10,0),"")</f>
        <v/>
      </c>
      <c r="F3681" s="10">
        <f>IFERROR(VLOOKUP(ROW(源数据!A3666)-1,源数据!A:AG,11,0),"")</f>
        <v/>
      </c>
      <c r="G3681" s="10">
        <f>IFERROR(VLOOKUP(ROW(源数据!A3666)-1,源数据!A:AG,12,0),0)</f>
        <v/>
      </c>
      <c r="H3681" s="17">
        <f>IFERROR(G3681/F3681,"")</f>
        <v/>
      </c>
      <c r="I3681" s="17">
        <f>IFERROR(VLOOKUP(ROW(源数据!A3666)-1,源数据!A:AG,21,0),"")</f>
        <v/>
      </c>
      <c r="J3681" s="10">
        <f>IFERROR(VLOOKUP(ROW(源数据!A3666)-1,源数据!A:AG,19,0),"")</f>
        <v/>
      </c>
      <c r="K3681" s="17">
        <f>IFERROR(VLOOKUP(ROW(源数据!A3666)-1,源数据!A:AG,21,0),0)</f>
        <v/>
      </c>
      <c r="L3681" s="17">
        <f>IFERROR(VLOOKUP(ROW(源数据!A3666)-1,源数据!A:AG,17,0),0)</f>
        <v/>
      </c>
      <c r="M3681" s="51">
        <f>IFERROR(VLOOKUP(ROW(源数据!A3666)-1,源数据!A:AG,15,0),"")</f>
        <v/>
      </c>
    </row>
    <row r="3682">
      <c r="A3682" s="10" t="n">
        <v>3666</v>
      </c>
      <c r="B3682" s="10">
        <f>IFERROR(VLOOKUP(ROW(源数据!A3667)-1,源数据!A:AG,33,0),"")</f>
        <v/>
      </c>
      <c r="C3682" s="10">
        <f>IFERROR(VLOOKUP(ROW(源数据!A3667)-1,源数据!A:AG,9,0),"")</f>
        <v/>
      </c>
      <c r="D3682" s="35">
        <f>IFERROR(VLOOKUP(ROW(源数据!A3667)-1,源数据!A:AG,8,0),"")</f>
        <v/>
      </c>
      <c r="E3682" s="35">
        <f>IFERROR(VLOOKUP(ROW(源数据!A3667)-1,源数据!A:AG,10,0),"")</f>
        <v/>
      </c>
      <c r="F3682" s="10">
        <f>IFERROR(VLOOKUP(ROW(源数据!A3667)-1,源数据!A:AG,11,0),"")</f>
        <v/>
      </c>
      <c r="G3682" s="10">
        <f>IFERROR(VLOOKUP(ROW(源数据!A3667)-1,源数据!A:AG,12,0),0)</f>
        <v/>
      </c>
      <c r="H3682" s="17">
        <f>IFERROR(G3682/F3682,"")</f>
        <v/>
      </c>
      <c r="I3682" s="17">
        <f>IFERROR(VLOOKUP(ROW(源数据!A3667)-1,源数据!A:AG,21,0),"")</f>
        <v/>
      </c>
      <c r="J3682" s="10">
        <f>IFERROR(VLOOKUP(ROW(源数据!A3667)-1,源数据!A:AG,19,0),"")</f>
        <v/>
      </c>
      <c r="K3682" s="17">
        <f>IFERROR(VLOOKUP(ROW(源数据!A3667)-1,源数据!A:AG,21,0),0)</f>
        <v/>
      </c>
      <c r="L3682" s="17">
        <f>IFERROR(VLOOKUP(ROW(源数据!A3667)-1,源数据!A:AG,17,0),0)</f>
        <v/>
      </c>
      <c r="M3682" s="51">
        <f>IFERROR(VLOOKUP(ROW(源数据!A3667)-1,源数据!A:AG,15,0),"")</f>
        <v/>
      </c>
    </row>
    <row r="3683">
      <c r="A3683" s="10" t="n">
        <v>3667</v>
      </c>
      <c r="B3683" s="10">
        <f>IFERROR(VLOOKUP(ROW(源数据!A3668)-1,源数据!A:AG,33,0),"")</f>
        <v/>
      </c>
      <c r="C3683" s="10">
        <f>IFERROR(VLOOKUP(ROW(源数据!A3668)-1,源数据!A:AG,9,0),"")</f>
        <v/>
      </c>
      <c r="D3683" s="35">
        <f>IFERROR(VLOOKUP(ROW(源数据!A3668)-1,源数据!A:AG,8,0),"")</f>
        <v/>
      </c>
      <c r="E3683" s="35">
        <f>IFERROR(VLOOKUP(ROW(源数据!A3668)-1,源数据!A:AG,10,0),"")</f>
        <v/>
      </c>
      <c r="F3683" s="10">
        <f>IFERROR(VLOOKUP(ROW(源数据!A3668)-1,源数据!A:AG,11,0),"")</f>
        <v/>
      </c>
      <c r="G3683" s="10">
        <f>IFERROR(VLOOKUP(ROW(源数据!A3668)-1,源数据!A:AG,12,0),0)</f>
        <v/>
      </c>
      <c r="H3683" s="17">
        <f>IFERROR(G3683/F3683,"")</f>
        <v/>
      </c>
      <c r="I3683" s="17">
        <f>IFERROR(VLOOKUP(ROW(源数据!A3668)-1,源数据!A:AG,21,0),"")</f>
        <v/>
      </c>
      <c r="J3683" s="10">
        <f>IFERROR(VLOOKUP(ROW(源数据!A3668)-1,源数据!A:AG,19,0),"")</f>
        <v/>
      </c>
      <c r="K3683" s="17">
        <f>IFERROR(VLOOKUP(ROW(源数据!A3668)-1,源数据!A:AG,21,0),0)</f>
        <v/>
      </c>
      <c r="L3683" s="17">
        <f>IFERROR(VLOOKUP(ROW(源数据!A3668)-1,源数据!A:AG,17,0),0)</f>
        <v/>
      </c>
      <c r="M3683" s="51">
        <f>IFERROR(VLOOKUP(ROW(源数据!A3668)-1,源数据!A:AG,15,0),"")</f>
        <v/>
      </c>
    </row>
    <row r="3684">
      <c r="A3684" s="10" t="n">
        <v>3668</v>
      </c>
      <c r="B3684" s="10">
        <f>IFERROR(VLOOKUP(ROW(源数据!A3669)-1,源数据!A:AG,33,0),"")</f>
        <v/>
      </c>
      <c r="C3684" s="10">
        <f>IFERROR(VLOOKUP(ROW(源数据!A3669)-1,源数据!A:AG,9,0),"")</f>
        <v/>
      </c>
      <c r="D3684" s="35">
        <f>IFERROR(VLOOKUP(ROW(源数据!A3669)-1,源数据!A:AG,8,0),"")</f>
        <v/>
      </c>
      <c r="E3684" s="35">
        <f>IFERROR(VLOOKUP(ROW(源数据!A3669)-1,源数据!A:AG,10,0),"")</f>
        <v/>
      </c>
      <c r="F3684" s="10">
        <f>IFERROR(VLOOKUP(ROW(源数据!A3669)-1,源数据!A:AG,11,0),"")</f>
        <v/>
      </c>
      <c r="G3684" s="10">
        <f>IFERROR(VLOOKUP(ROW(源数据!A3669)-1,源数据!A:AG,12,0),0)</f>
        <v/>
      </c>
      <c r="H3684" s="17">
        <f>IFERROR(G3684/F3684,"")</f>
        <v/>
      </c>
      <c r="I3684" s="17">
        <f>IFERROR(VLOOKUP(ROW(源数据!A3669)-1,源数据!A:AG,21,0),"")</f>
        <v/>
      </c>
      <c r="J3684" s="10">
        <f>IFERROR(VLOOKUP(ROW(源数据!A3669)-1,源数据!A:AG,19,0),"")</f>
        <v/>
      </c>
      <c r="K3684" s="17">
        <f>IFERROR(VLOOKUP(ROW(源数据!A3669)-1,源数据!A:AG,21,0),0)</f>
        <v/>
      </c>
      <c r="L3684" s="17">
        <f>IFERROR(VLOOKUP(ROW(源数据!A3669)-1,源数据!A:AG,17,0),0)</f>
        <v/>
      </c>
      <c r="M3684" s="51">
        <f>IFERROR(VLOOKUP(ROW(源数据!A3669)-1,源数据!A:AG,15,0),"")</f>
        <v/>
      </c>
    </row>
    <row r="3685">
      <c r="A3685" s="10" t="n">
        <v>3669</v>
      </c>
      <c r="B3685" s="10">
        <f>IFERROR(VLOOKUP(ROW(源数据!A3670)-1,源数据!A:AG,33,0),"")</f>
        <v/>
      </c>
      <c r="C3685" s="10">
        <f>IFERROR(VLOOKUP(ROW(源数据!A3670)-1,源数据!A:AG,9,0),"")</f>
        <v/>
      </c>
      <c r="D3685" s="35">
        <f>IFERROR(VLOOKUP(ROW(源数据!A3670)-1,源数据!A:AG,8,0),"")</f>
        <v/>
      </c>
      <c r="E3685" s="35">
        <f>IFERROR(VLOOKUP(ROW(源数据!A3670)-1,源数据!A:AG,10,0),"")</f>
        <v/>
      </c>
      <c r="F3685" s="10">
        <f>IFERROR(VLOOKUP(ROW(源数据!A3670)-1,源数据!A:AG,11,0),"")</f>
        <v/>
      </c>
      <c r="G3685" s="10">
        <f>IFERROR(VLOOKUP(ROW(源数据!A3670)-1,源数据!A:AG,12,0),0)</f>
        <v/>
      </c>
      <c r="H3685" s="17">
        <f>IFERROR(G3685/F3685,"")</f>
        <v/>
      </c>
      <c r="I3685" s="17">
        <f>IFERROR(VLOOKUP(ROW(源数据!A3670)-1,源数据!A:AG,21,0),"")</f>
        <v/>
      </c>
      <c r="J3685" s="10">
        <f>IFERROR(VLOOKUP(ROW(源数据!A3670)-1,源数据!A:AG,19,0),"")</f>
        <v/>
      </c>
      <c r="K3685" s="17">
        <f>IFERROR(VLOOKUP(ROW(源数据!A3670)-1,源数据!A:AG,21,0),0)</f>
        <v/>
      </c>
      <c r="L3685" s="17">
        <f>IFERROR(VLOOKUP(ROW(源数据!A3670)-1,源数据!A:AG,17,0),0)</f>
        <v/>
      </c>
      <c r="M3685" s="51">
        <f>IFERROR(VLOOKUP(ROW(源数据!A3670)-1,源数据!A:AG,15,0),"")</f>
        <v/>
      </c>
    </row>
    <row r="3686">
      <c r="A3686" s="10" t="n">
        <v>3670</v>
      </c>
      <c r="B3686" s="10">
        <f>IFERROR(VLOOKUP(ROW(源数据!A3671)-1,源数据!A:AG,33,0),"")</f>
        <v/>
      </c>
      <c r="C3686" s="10">
        <f>IFERROR(VLOOKUP(ROW(源数据!A3671)-1,源数据!A:AG,9,0),"")</f>
        <v/>
      </c>
      <c r="D3686" s="35">
        <f>IFERROR(VLOOKUP(ROW(源数据!A3671)-1,源数据!A:AG,8,0),"")</f>
        <v/>
      </c>
      <c r="E3686" s="35">
        <f>IFERROR(VLOOKUP(ROW(源数据!A3671)-1,源数据!A:AG,10,0),"")</f>
        <v/>
      </c>
      <c r="F3686" s="10">
        <f>IFERROR(VLOOKUP(ROW(源数据!A3671)-1,源数据!A:AG,11,0),"")</f>
        <v/>
      </c>
      <c r="G3686" s="10">
        <f>IFERROR(VLOOKUP(ROW(源数据!A3671)-1,源数据!A:AG,12,0),0)</f>
        <v/>
      </c>
      <c r="H3686" s="17">
        <f>IFERROR(G3686/F3686,"")</f>
        <v/>
      </c>
      <c r="I3686" s="17">
        <f>IFERROR(VLOOKUP(ROW(源数据!A3671)-1,源数据!A:AG,21,0),"")</f>
        <v/>
      </c>
      <c r="J3686" s="10">
        <f>IFERROR(VLOOKUP(ROW(源数据!A3671)-1,源数据!A:AG,19,0),"")</f>
        <v/>
      </c>
      <c r="K3686" s="17">
        <f>IFERROR(VLOOKUP(ROW(源数据!A3671)-1,源数据!A:AG,21,0),0)</f>
        <v/>
      </c>
      <c r="L3686" s="17">
        <f>IFERROR(VLOOKUP(ROW(源数据!A3671)-1,源数据!A:AG,17,0),0)</f>
        <v/>
      </c>
      <c r="M3686" s="51">
        <f>IFERROR(VLOOKUP(ROW(源数据!A3671)-1,源数据!A:AG,15,0),"")</f>
        <v/>
      </c>
    </row>
    <row r="3687">
      <c r="A3687" s="10" t="n">
        <v>3671</v>
      </c>
      <c r="B3687" s="10">
        <f>IFERROR(VLOOKUP(ROW(源数据!A3672)-1,源数据!A:AG,33,0),"")</f>
        <v/>
      </c>
      <c r="C3687" s="10">
        <f>IFERROR(VLOOKUP(ROW(源数据!A3672)-1,源数据!A:AG,9,0),"")</f>
        <v/>
      </c>
      <c r="D3687" s="35">
        <f>IFERROR(VLOOKUP(ROW(源数据!A3672)-1,源数据!A:AG,8,0),"")</f>
        <v/>
      </c>
      <c r="E3687" s="35">
        <f>IFERROR(VLOOKUP(ROW(源数据!A3672)-1,源数据!A:AG,10,0),"")</f>
        <v/>
      </c>
      <c r="F3687" s="10">
        <f>IFERROR(VLOOKUP(ROW(源数据!A3672)-1,源数据!A:AG,11,0),"")</f>
        <v/>
      </c>
      <c r="G3687" s="10">
        <f>IFERROR(VLOOKUP(ROW(源数据!A3672)-1,源数据!A:AG,12,0),0)</f>
        <v/>
      </c>
      <c r="H3687" s="17">
        <f>IFERROR(G3687/F3687,"")</f>
        <v/>
      </c>
      <c r="I3687" s="17">
        <f>IFERROR(VLOOKUP(ROW(源数据!A3672)-1,源数据!A:AG,21,0),"")</f>
        <v/>
      </c>
      <c r="J3687" s="10">
        <f>IFERROR(VLOOKUP(ROW(源数据!A3672)-1,源数据!A:AG,19,0),"")</f>
        <v/>
      </c>
      <c r="K3687" s="17">
        <f>IFERROR(VLOOKUP(ROW(源数据!A3672)-1,源数据!A:AG,21,0),0)</f>
        <v/>
      </c>
      <c r="L3687" s="17">
        <f>IFERROR(VLOOKUP(ROW(源数据!A3672)-1,源数据!A:AG,17,0),0)</f>
        <v/>
      </c>
      <c r="M3687" s="51">
        <f>IFERROR(VLOOKUP(ROW(源数据!A3672)-1,源数据!A:AG,15,0),"")</f>
        <v/>
      </c>
    </row>
    <row r="3688">
      <c r="A3688" s="10" t="n">
        <v>3672</v>
      </c>
      <c r="B3688" s="10">
        <f>IFERROR(VLOOKUP(ROW(源数据!A3673)-1,源数据!A:AG,33,0),"")</f>
        <v/>
      </c>
      <c r="C3688" s="10">
        <f>IFERROR(VLOOKUP(ROW(源数据!A3673)-1,源数据!A:AG,9,0),"")</f>
        <v/>
      </c>
      <c r="D3688" s="35">
        <f>IFERROR(VLOOKUP(ROW(源数据!A3673)-1,源数据!A:AG,8,0),"")</f>
        <v/>
      </c>
      <c r="E3688" s="35">
        <f>IFERROR(VLOOKUP(ROW(源数据!A3673)-1,源数据!A:AG,10,0),"")</f>
        <v/>
      </c>
      <c r="F3688" s="10">
        <f>IFERROR(VLOOKUP(ROW(源数据!A3673)-1,源数据!A:AG,11,0),"")</f>
        <v/>
      </c>
      <c r="G3688" s="10">
        <f>IFERROR(VLOOKUP(ROW(源数据!A3673)-1,源数据!A:AG,12,0),0)</f>
        <v/>
      </c>
      <c r="H3688" s="17">
        <f>IFERROR(G3688/F3688,"")</f>
        <v/>
      </c>
      <c r="I3688" s="17">
        <f>IFERROR(VLOOKUP(ROW(源数据!A3673)-1,源数据!A:AG,21,0),"")</f>
        <v/>
      </c>
      <c r="J3688" s="10">
        <f>IFERROR(VLOOKUP(ROW(源数据!A3673)-1,源数据!A:AG,19,0),"")</f>
        <v/>
      </c>
      <c r="K3688" s="17">
        <f>IFERROR(VLOOKUP(ROW(源数据!A3673)-1,源数据!A:AG,21,0),0)</f>
        <v/>
      </c>
      <c r="L3688" s="17">
        <f>IFERROR(VLOOKUP(ROW(源数据!A3673)-1,源数据!A:AG,17,0),0)</f>
        <v/>
      </c>
      <c r="M3688" s="51">
        <f>IFERROR(VLOOKUP(ROW(源数据!A3673)-1,源数据!A:AG,15,0),"")</f>
        <v/>
      </c>
    </row>
    <row r="3689">
      <c r="A3689" s="10" t="n">
        <v>3673</v>
      </c>
      <c r="B3689" s="10">
        <f>IFERROR(VLOOKUP(ROW(源数据!A3674)-1,源数据!A:AG,33,0),"")</f>
        <v/>
      </c>
      <c r="C3689" s="10">
        <f>IFERROR(VLOOKUP(ROW(源数据!A3674)-1,源数据!A:AG,9,0),"")</f>
        <v/>
      </c>
      <c r="D3689" s="35">
        <f>IFERROR(VLOOKUP(ROW(源数据!A3674)-1,源数据!A:AG,8,0),"")</f>
        <v/>
      </c>
      <c r="E3689" s="35">
        <f>IFERROR(VLOOKUP(ROW(源数据!A3674)-1,源数据!A:AG,10,0),"")</f>
        <v/>
      </c>
      <c r="F3689" s="10">
        <f>IFERROR(VLOOKUP(ROW(源数据!A3674)-1,源数据!A:AG,11,0),"")</f>
        <v/>
      </c>
      <c r="G3689" s="10">
        <f>IFERROR(VLOOKUP(ROW(源数据!A3674)-1,源数据!A:AG,12,0),0)</f>
        <v/>
      </c>
      <c r="H3689" s="17">
        <f>IFERROR(G3689/F3689,"")</f>
        <v/>
      </c>
      <c r="I3689" s="17">
        <f>IFERROR(VLOOKUP(ROW(源数据!A3674)-1,源数据!A:AG,21,0),"")</f>
        <v/>
      </c>
      <c r="J3689" s="10">
        <f>IFERROR(VLOOKUP(ROW(源数据!A3674)-1,源数据!A:AG,19,0),"")</f>
        <v/>
      </c>
      <c r="K3689" s="17">
        <f>IFERROR(VLOOKUP(ROW(源数据!A3674)-1,源数据!A:AG,21,0),0)</f>
        <v/>
      </c>
      <c r="L3689" s="17">
        <f>IFERROR(VLOOKUP(ROW(源数据!A3674)-1,源数据!A:AG,17,0),0)</f>
        <v/>
      </c>
      <c r="M3689" s="51">
        <f>IFERROR(VLOOKUP(ROW(源数据!A3674)-1,源数据!A:AG,15,0),"")</f>
        <v/>
      </c>
    </row>
    <row r="3690">
      <c r="A3690" s="10" t="n">
        <v>3674</v>
      </c>
      <c r="B3690" s="10">
        <f>IFERROR(VLOOKUP(ROW(源数据!A3675)-1,源数据!A:AG,33,0),"")</f>
        <v/>
      </c>
      <c r="C3690" s="10">
        <f>IFERROR(VLOOKUP(ROW(源数据!A3675)-1,源数据!A:AG,9,0),"")</f>
        <v/>
      </c>
      <c r="D3690" s="35">
        <f>IFERROR(VLOOKUP(ROW(源数据!A3675)-1,源数据!A:AG,8,0),"")</f>
        <v/>
      </c>
      <c r="E3690" s="35">
        <f>IFERROR(VLOOKUP(ROW(源数据!A3675)-1,源数据!A:AG,10,0),"")</f>
        <v/>
      </c>
      <c r="F3690" s="10">
        <f>IFERROR(VLOOKUP(ROW(源数据!A3675)-1,源数据!A:AG,11,0),"")</f>
        <v/>
      </c>
      <c r="G3690" s="10">
        <f>IFERROR(VLOOKUP(ROW(源数据!A3675)-1,源数据!A:AG,12,0),0)</f>
        <v/>
      </c>
      <c r="H3690" s="17">
        <f>IFERROR(G3690/F3690,"")</f>
        <v/>
      </c>
      <c r="I3690" s="17">
        <f>IFERROR(VLOOKUP(ROW(源数据!A3675)-1,源数据!A:AG,21,0),"")</f>
        <v/>
      </c>
      <c r="J3690" s="10">
        <f>IFERROR(VLOOKUP(ROW(源数据!A3675)-1,源数据!A:AG,19,0),"")</f>
        <v/>
      </c>
      <c r="K3690" s="17">
        <f>IFERROR(VLOOKUP(ROW(源数据!A3675)-1,源数据!A:AG,21,0),0)</f>
        <v/>
      </c>
      <c r="L3690" s="17">
        <f>IFERROR(VLOOKUP(ROW(源数据!A3675)-1,源数据!A:AG,17,0),0)</f>
        <v/>
      </c>
      <c r="M3690" s="51">
        <f>IFERROR(VLOOKUP(ROW(源数据!A3675)-1,源数据!A:AG,15,0),"")</f>
        <v/>
      </c>
    </row>
    <row r="3691">
      <c r="A3691" s="10" t="n">
        <v>3675</v>
      </c>
      <c r="B3691" s="10">
        <f>IFERROR(VLOOKUP(ROW(源数据!A3676)-1,源数据!A:AG,33,0),"")</f>
        <v/>
      </c>
      <c r="C3691" s="10">
        <f>IFERROR(VLOOKUP(ROW(源数据!A3676)-1,源数据!A:AG,9,0),"")</f>
        <v/>
      </c>
      <c r="D3691" s="35">
        <f>IFERROR(VLOOKUP(ROW(源数据!A3676)-1,源数据!A:AG,8,0),"")</f>
        <v/>
      </c>
      <c r="E3691" s="35">
        <f>IFERROR(VLOOKUP(ROW(源数据!A3676)-1,源数据!A:AG,10,0),"")</f>
        <v/>
      </c>
      <c r="F3691" s="10">
        <f>IFERROR(VLOOKUP(ROW(源数据!A3676)-1,源数据!A:AG,11,0),"")</f>
        <v/>
      </c>
      <c r="G3691" s="10">
        <f>IFERROR(VLOOKUP(ROW(源数据!A3676)-1,源数据!A:AG,12,0),0)</f>
        <v/>
      </c>
      <c r="H3691" s="17">
        <f>IFERROR(G3691/F3691,"")</f>
        <v/>
      </c>
      <c r="I3691" s="17">
        <f>IFERROR(VLOOKUP(ROW(源数据!A3676)-1,源数据!A:AG,21,0),"")</f>
        <v/>
      </c>
      <c r="J3691" s="10">
        <f>IFERROR(VLOOKUP(ROW(源数据!A3676)-1,源数据!A:AG,19,0),"")</f>
        <v/>
      </c>
      <c r="K3691" s="17">
        <f>IFERROR(VLOOKUP(ROW(源数据!A3676)-1,源数据!A:AG,21,0),0)</f>
        <v/>
      </c>
      <c r="L3691" s="17">
        <f>IFERROR(VLOOKUP(ROW(源数据!A3676)-1,源数据!A:AG,17,0),0)</f>
        <v/>
      </c>
      <c r="M3691" s="51">
        <f>IFERROR(VLOOKUP(ROW(源数据!A3676)-1,源数据!A:AG,15,0),"")</f>
        <v/>
      </c>
    </row>
    <row r="3692">
      <c r="A3692" s="10" t="n">
        <v>3676</v>
      </c>
      <c r="B3692" s="10">
        <f>IFERROR(VLOOKUP(ROW(源数据!A3677)-1,源数据!A:AG,33,0),"")</f>
        <v/>
      </c>
      <c r="C3692" s="10">
        <f>IFERROR(VLOOKUP(ROW(源数据!A3677)-1,源数据!A:AG,9,0),"")</f>
        <v/>
      </c>
      <c r="D3692" s="35">
        <f>IFERROR(VLOOKUP(ROW(源数据!A3677)-1,源数据!A:AG,8,0),"")</f>
        <v/>
      </c>
      <c r="E3692" s="35">
        <f>IFERROR(VLOOKUP(ROW(源数据!A3677)-1,源数据!A:AG,10,0),"")</f>
        <v/>
      </c>
      <c r="F3692" s="10">
        <f>IFERROR(VLOOKUP(ROW(源数据!A3677)-1,源数据!A:AG,11,0),"")</f>
        <v/>
      </c>
      <c r="G3692" s="10">
        <f>IFERROR(VLOOKUP(ROW(源数据!A3677)-1,源数据!A:AG,12,0),0)</f>
        <v/>
      </c>
      <c r="H3692" s="17">
        <f>IFERROR(G3692/F3692,"")</f>
        <v/>
      </c>
      <c r="I3692" s="17">
        <f>IFERROR(VLOOKUP(ROW(源数据!A3677)-1,源数据!A:AG,21,0),"")</f>
        <v/>
      </c>
      <c r="J3692" s="10">
        <f>IFERROR(VLOOKUP(ROW(源数据!A3677)-1,源数据!A:AG,19,0),"")</f>
        <v/>
      </c>
      <c r="K3692" s="17">
        <f>IFERROR(VLOOKUP(ROW(源数据!A3677)-1,源数据!A:AG,21,0),0)</f>
        <v/>
      </c>
      <c r="L3692" s="17">
        <f>IFERROR(VLOOKUP(ROW(源数据!A3677)-1,源数据!A:AG,17,0),0)</f>
        <v/>
      </c>
      <c r="M3692" s="51">
        <f>IFERROR(VLOOKUP(ROW(源数据!A3677)-1,源数据!A:AG,15,0),"")</f>
        <v/>
      </c>
    </row>
    <row r="3693">
      <c r="A3693" s="10" t="n">
        <v>3677</v>
      </c>
      <c r="B3693" s="10">
        <f>IFERROR(VLOOKUP(ROW(源数据!A3678)-1,源数据!A:AG,33,0),"")</f>
        <v/>
      </c>
      <c r="C3693" s="10">
        <f>IFERROR(VLOOKUP(ROW(源数据!A3678)-1,源数据!A:AG,9,0),"")</f>
        <v/>
      </c>
      <c r="D3693" s="35">
        <f>IFERROR(VLOOKUP(ROW(源数据!A3678)-1,源数据!A:AG,8,0),"")</f>
        <v/>
      </c>
      <c r="E3693" s="35">
        <f>IFERROR(VLOOKUP(ROW(源数据!A3678)-1,源数据!A:AG,10,0),"")</f>
        <v/>
      </c>
      <c r="F3693" s="10">
        <f>IFERROR(VLOOKUP(ROW(源数据!A3678)-1,源数据!A:AG,11,0),"")</f>
        <v/>
      </c>
      <c r="G3693" s="10">
        <f>IFERROR(VLOOKUP(ROW(源数据!A3678)-1,源数据!A:AG,12,0),0)</f>
        <v/>
      </c>
      <c r="H3693" s="17">
        <f>IFERROR(G3693/F3693,"")</f>
        <v/>
      </c>
      <c r="I3693" s="17">
        <f>IFERROR(VLOOKUP(ROW(源数据!A3678)-1,源数据!A:AG,21,0),"")</f>
        <v/>
      </c>
      <c r="J3693" s="10">
        <f>IFERROR(VLOOKUP(ROW(源数据!A3678)-1,源数据!A:AG,19,0),"")</f>
        <v/>
      </c>
      <c r="K3693" s="17">
        <f>IFERROR(VLOOKUP(ROW(源数据!A3678)-1,源数据!A:AG,21,0),0)</f>
        <v/>
      </c>
      <c r="L3693" s="17">
        <f>IFERROR(VLOOKUP(ROW(源数据!A3678)-1,源数据!A:AG,17,0),0)</f>
        <v/>
      </c>
      <c r="M3693" s="51">
        <f>IFERROR(VLOOKUP(ROW(源数据!A3678)-1,源数据!A:AG,15,0),"")</f>
        <v/>
      </c>
    </row>
    <row r="3694">
      <c r="A3694" s="10" t="n">
        <v>3678</v>
      </c>
      <c r="B3694" s="10">
        <f>IFERROR(VLOOKUP(ROW(源数据!A3679)-1,源数据!A:AG,33,0),"")</f>
        <v/>
      </c>
      <c r="C3694" s="10">
        <f>IFERROR(VLOOKUP(ROW(源数据!A3679)-1,源数据!A:AG,9,0),"")</f>
        <v/>
      </c>
      <c r="D3694" s="35">
        <f>IFERROR(VLOOKUP(ROW(源数据!A3679)-1,源数据!A:AG,8,0),"")</f>
        <v/>
      </c>
      <c r="E3694" s="35">
        <f>IFERROR(VLOOKUP(ROW(源数据!A3679)-1,源数据!A:AG,10,0),"")</f>
        <v/>
      </c>
      <c r="F3694" s="10">
        <f>IFERROR(VLOOKUP(ROW(源数据!A3679)-1,源数据!A:AG,11,0),"")</f>
        <v/>
      </c>
      <c r="G3694" s="10">
        <f>IFERROR(VLOOKUP(ROW(源数据!A3679)-1,源数据!A:AG,12,0),0)</f>
        <v/>
      </c>
      <c r="H3694" s="17">
        <f>IFERROR(G3694/F3694,"")</f>
        <v/>
      </c>
      <c r="I3694" s="17">
        <f>IFERROR(VLOOKUP(ROW(源数据!A3679)-1,源数据!A:AG,21,0),"")</f>
        <v/>
      </c>
      <c r="J3694" s="10">
        <f>IFERROR(VLOOKUP(ROW(源数据!A3679)-1,源数据!A:AG,19,0),"")</f>
        <v/>
      </c>
      <c r="K3694" s="17">
        <f>IFERROR(VLOOKUP(ROW(源数据!A3679)-1,源数据!A:AG,21,0),0)</f>
        <v/>
      </c>
      <c r="L3694" s="17">
        <f>IFERROR(VLOOKUP(ROW(源数据!A3679)-1,源数据!A:AG,17,0),0)</f>
        <v/>
      </c>
      <c r="M3694" s="51">
        <f>IFERROR(VLOOKUP(ROW(源数据!A3679)-1,源数据!A:AG,15,0),"")</f>
        <v/>
      </c>
    </row>
    <row r="3695">
      <c r="A3695" s="10" t="n">
        <v>3679</v>
      </c>
      <c r="B3695" s="10">
        <f>IFERROR(VLOOKUP(ROW(源数据!A3680)-1,源数据!A:AG,33,0),"")</f>
        <v/>
      </c>
      <c r="C3695" s="10">
        <f>IFERROR(VLOOKUP(ROW(源数据!A3680)-1,源数据!A:AG,9,0),"")</f>
        <v/>
      </c>
      <c r="D3695" s="35">
        <f>IFERROR(VLOOKUP(ROW(源数据!A3680)-1,源数据!A:AG,8,0),"")</f>
        <v/>
      </c>
      <c r="E3695" s="35">
        <f>IFERROR(VLOOKUP(ROW(源数据!A3680)-1,源数据!A:AG,10,0),"")</f>
        <v/>
      </c>
      <c r="F3695" s="10">
        <f>IFERROR(VLOOKUP(ROW(源数据!A3680)-1,源数据!A:AG,11,0),"")</f>
        <v/>
      </c>
      <c r="G3695" s="10">
        <f>IFERROR(VLOOKUP(ROW(源数据!A3680)-1,源数据!A:AG,12,0),0)</f>
        <v/>
      </c>
      <c r="H3695" s="17">
        <f>IFERROR(G3695/F3695,"")</f>
        <v/>
      </c>
      <c r="I3695" s="17">
        <f>IFERROR(VLOOKUP(ROW(源数据!A3680)-1,源数据!A:AG,21,0),"")</f>
        <v/>
      </c>
      <c r="J3695" s="10">
        <f>IFERROR(VLOOKUP(ROW(源数据!A3680)-1,源数据!A:AG,19,0),"")</f>
        <v/>
      </c>
      <c r="K3695" s="17">
        <f>IFERROR(VLOOKUP(ROW(源数据!A3680)-1,源数据!A:AG,21,0),0)</f>
        <v/>
      </c>
      <c r="L3695" s="17">
        <f>IFERROR(VLOOKUP(ROW(源数据!A3680)-1,源数据!A:AG,17,0),0)</f>
        <v/>
      </c>
      <c r="M3695" s="51">
        <f>IFERROR(VLOOKUP(ROW(源数据!A3680)-1,源数据!A:AG,15,0),"")</f>
        <v/>
      </c>
    </row>
    <row r="3696">
      <c r="A3696" s="10" t="n">
        <v>3680</v>
      </c>
      <c r="B3696" s="10">
        <f>IFERROR(VLOOKUP(ROW(源数据!A3681)-1,源数据!A:AG,33,0),"")</f>
        <v/>
      </c>
      <c r="C3696" s="10">
        <f>IFERROR(VLOOKUP(ROW(源数据!A3681)-1,源数据!A:AG,9,0),"")</f>
        <v/>
      </c>
      <c r="D3696" s="35">
        <f>IFERROR(VLOOKUP(ROW(源数据!A3681)-1,源数据!A:AG,8,0),"")</f>
        <v/>
      </c>
      <c r="E3696" s="35">
        <f>IFERROR(VLOOKUP(ROW(源数据!A3681)-1,源数据!A:AG,10,0),"")</f>
        <v/>
      </c>
      <c r="F3696" s="10">
        <f>IFERROR(VLOOKUP(ROW(源数据!A3681)-1,源数据!A:AG,11,0),"")</f>
        <v/>
      </c>
      <c r="G3696" s="10">
        <f>IFERROR(VLOOKUP(ROW(源数据!A3681)-1,源数据!A:AG,12,0),0)</f>
        <v/>
      </c>
      <c r="H3696" s="17">
        <f>IFERROR(G3696/F3696,"")</f>
        <v/>
      </c>
      <c r="I3696" s="17">
        <f>IFERROR(VLOOKUP(ROW(源数据!A3681)-1,源数据!A:AG,21,0),"")</f>
        <v/>
      </c>
      <c r="J3696" s="10">
        <f>IFERROR(VLOOKUP(ROW(源数据!A3681)-1,源数据!A:AG,19,0),"")</f>
        <v/>
      </c>
      <c r="K3696" s="17">
        <f>IFERROR(VLOOKUP(ROW(源数据!A3681)-1,源数据!A:AG,21,0),0)</f>
        <v/>
      </c>
      <c r="L3696" s="17">
        <f>IFERROR(VLOOKUP(ROW(源数据!A3681)-1,源数据!A:AG,17,0),0)</f>
        <v/>
      </c>
      <c r="M3696" s="51">
        <f>IFERROR(VLOOKUP(ROW(源数据!A3681)-1,源数据!A:AG,15,0),"")</f>
        <v/>
      </c>
    </row>
    <row r="3697">
      <c r="A3697" s="10" t="n">
        <v>3681</v>
      </c>
      <c r="B3697" s="10">
        <f>IFERROR(VLOOKUP(ROW(源数据!A3682)-1,源数据!A:AG,33,0),"")</f>
        <v/>
      </c>
      <c r="C3697" s="10">
        <f>IFERROR(VLOOKUP(ROW(源数据!A3682)-1,源数据!A:AG,9,0),"")</f>
        <v/>
      </c>
      <c r="D3697" s="35">
        <f>IFERROR(VLOOKUP(ROW(源数据!A3682)-1,源数据!A:AG,8,0),"")</f>
        <v/>
      </c>
      <c r="E3697" s="35">
        <f>IFERROR(VLOOKUP(ROW(源数据!A3682)-1,源数据!A:AG,10,0),"")</f>
        <v/>
      </c>
      <c r="F3697" s="10">
        <f>IFERROR(VLOOKUP(ROW(源数据!A3682)-1,源数据!A:AG,11,0),"")</f>
        <v/>
      </c>
      <c r="G3697" s="10">
        <f>IFERROR(VLOOKUP(ROW(源数据!A3682)-1,源数据!A:AG,12,0),0)</f>
        <v/>
      </c>
      <c r="H3697" s="17">
        <f>IFERROR(G3697/F3697,"")</f>
        <v/>
      </c>
      <c r="I3697" s="17">
        <f>IFERROR(VLOOKUP(ROW(源数据!A3682)-1,源数据!A:AG,21,0),"")</f>
        <v/>
      </c>
      <c r="J3697" s="10">
        <f>IFERROR(VLOOKUP(ROW(源数据!A3682)-1,源数据!A:AG,19,0),"")</f>
        <v/>
      </c>
      <c r="K3697" s="17">
        <f>IFERROR(VLOOKUP(ROW(源数据!A3682)-1,源数据!A:AG,21,0),0)</f>
        <v/>
      </c>
      <c r="L3697" s="17">
        <f>IFERROR(VLOOKUP(ROW(源数据!A3682)-1,源数据!A:AG,17,0),0)</f>
        <v/>
      </c>
      <c r="M3697" s="51">
        <f>IFERROR(VLOOKUP(ROW(源数据!A3682)-1,源数据!A:AG,15,0),"")</f>
        <v/>
      </c>
    </row>
    <row r="3698">
      <c r="A3698" s="10" t="n">
        <v>3682</v>
      </c>
      <c r="B3698" s="10">
        <f>IFERROR(VLOOKUP(ROW(源数据!A3683)-1,源数据!A:AG,33,0),"")</f>
        <v/>
      </c>
      <c r="C3698" s="10">
        <f>IFERROR(VLOOKUP(ROW(源数据!A3683)-1,源数据!A:AG,9,0),"")</f>
        <v/>
      </c>
      <c r="D3698" s="35">
        <f>IFERROR(VLOOKUP(ROW(源数据!A3683)-1,源数据!A:AG,8,0),"")</f>
        <v/>
      </c>
      <c r="E3698" s="35">
        <f>IFERROR(VLOOKUP(ROW(源数据!A3683)-1,源数据!A:AG,10,0),"")</f>
        <v/>
      </c>
      <c r="F3698" s="10">
        <f>IFERROR(VLOOKUP(ROW(源数据!A3683)-1,源数据!A:AG,11,0),"")</f>
        <v/>
      </c>
      <c r="G3698" s="10">
        <f>IFERROR(VLOOKUP(ROW(源数据!A3683)-1,源数据!A:AG,12,0),0)</f>
        <v/>
      </c>
      <c r="H3698" s="17">
        <f>IFERROR(G3698/F3698,"")</f>
        <v/>
      </c>
      <c r="I3698" s="17">
        <f>IFERROR(VLOOKUP(ROW(源数据!A3683)-1,源数据!A:AG,21,0),"")</f>
        <v/>
      </c>
      <c r="J3698" s="10">
        <f>IFERROR(VLOOKUP(ROW(源数据!A3683)-1,源数据!A:AG,19,0),"")</f>
        <v/>
      </c>
      <c r="K3698" s="17">
        <f>IFERROR(VLOOKUP(ROW(源数据!A3683)-1,源数据!A:AG,21,0),0)</f>
        <v/>
      </c>
      <c r="L3698" s="17">
        <f>IFERROR(VLOOKUP(ROW(源数据!A3683)-1,源数据!A:AG,17,0),0)</f>
        <v/>
      </c>
      <c r="M3698" s="51">
        <f>IFERROR(VLOOKUP(ROW(源数据!A3683)-1,源数据!A:AG,15,0),"")</f>
        <v/>
      </c>
    </row>
    <row r="3699">
      <c r="A3699" s="10" t="n">
        <v>3683</v>
      </c>
      <c r="B3699" s="10">
        <f>IFERROR(VLOOKUP(ROW(源数据!A3684)-1,源数据!A:AG,33,0),"")</f>
        <v/>
      </c>
      <c r="C3699" s="10">
        <f>IFERROR(VLOOKUP(ROW(源数据!A3684)-1,源数据!A:AG,9,0),"")</f>
        <v/>
      </c>
      <c r="D3699" s="35">
        <f>IFERROR(VLOOKUP(ROW(源数据!A3684)-1,源数据!A:AG,8,0),"")</f>
        <v/>
      </c>
      <c r="E3699" s="35">
        <f>IFERROR(VLOOKUP(ROW(源数据!A3684)-1,源数据!A:AG,10,0),"")</f>
        <v/>
      </c>
      <c r="F3699" s="10">
        <f>IFERROR(VLOOKUP(ROW(源数据!A3684)-1,源数据!A:AG,11,0),"")</f>
        <v/>
      </c>
      <c r="G3699" s="10">
        <f>IFERROR(VLOOKUP(ROW(源数据!A3684)-1,源数据!A:AG,12,0),0)</f>
        <v/>
      </c>
      <c r="H3699" s="17">
        <f>IFERROR(G3699/F3699,"")</f>
        <v/>
      </c>
      <c r="I3699" s="17">
        <f>IFERROR(VLOOKUP(ROW(源数据!A3684)-1,源数据!A:AG,21,0),"")</f>
        <v/>
      </c>
      <c r="J3699" s="10">
        <f>IFERROR(VLOOKUP(ROW(源数据!A3684)-1,源数据!A:AG,19,0),"")</f>
        <v/>
      </c>
      <c r="K3699" s="17">
        <f>IFERROR(VLOOKUP(ROW(源数据!A3684)-1,源数据!A:AG,21,0),0)</f>
        <v/>
      </c>
      <c r="L3699" s="17">
        <f>IFERROR(VLOOKUP(ROW(源数据!A3684)-1,源数据!A:AG,17,0),0)</f>
        <v/>
      </c>
      <c r="M3699" s="51">
        <f>IFERROR(VLOOKUP(ROW(源数据!A3684)-1,源数据!A:AG,15,0),"")</f>
        <v/>
      </c>
    </row>
    <row r="3700">
      <c r="A3700" s="10" t="n">
        <v>3684</v>
      </c>
      <c r="B3700" s="10">
        <f>IFERROR(VLOOKUP(ROW(源数据!A3685)-1,源数据!A:AG,33,0),"")</f>
        <v/>
      </c>
      <c r="C3700" s="10">
        <f>IFERROR(VLOOKUP(ROW(源数据!A3685)-1,源数据!A:AG,9,0),"")</f>
        <v/>
      </c>
      <c r="D3700" s="35">
        <f>IFERROR(VLOOKUP(ROW(源数据!A3685)-1,源数据!A:AG,8,0),"")</f>
        <v/>
      </c>
      <c r="E3700" s="35">
        <f>IFERROR(VLOOKUP(ROW(源数据!A3685)-1,源数据!A:AG,10,0),"")</f>
        <v/>
      </c>
      <c r="F3700" s="10">
        <f>IFERROR(VLOOKUP(ROW(源数据!A3685)-1,源数据!A:AG,11,0),"")</f>
        <v/>
      </c>
      <c r="G3700" s="10">
        <f>IFERROR(VLOOKUP(ROW(源数据!A3685)-1,源数据!A:AG,12,0),0)</f>
        <v/>
      </c>
      <c r="H3700" s="17">
        <f>IFERROR(G3700/F3700,"")</f>
        <v/>
      </c>
      <c r="I3700" s="17">
        <f>IFERROR(VLOOKUP(ROW(源数据!A3685)-1,源数据!A:AG,21,0),"")</f>
        <v/>
      </c>
      <c r="J3700" s="10">
        <f>IFERROR(VLOOKUP(ROW(源数据!A3685)-1,源数据!A:AG,19,0),"")</f>
        <v/>
      </c>
      <c r="K3700" s="17">
        <f>IFERROR(VLOOKUP(ROW(源数据!A3685)-1,源数据!A:AG,21,0),0)</f>
        <v/>
      </c>
      <c r="L3700" s="17">
        <f>IFERROR(VLOOKUP(ROW(源数据!A3685)-1,源数据!A:AG,17,0),0)</f>
        <v/>
      </c>
      <c r="M3700" s="51">
        <f>IFERROR(VLOOKUP(ROW(源数据!A3685)-1,源数据!A:AG,15,0),"")</f>
        <v/>
      </c>
    </row>
    <row r="3701">
      <c r="A3701" s="10" t="n">
        <v>3685</v>
      </c>
      <c r="B3701" s="10">
        <f>IFERROR(VLOOKUP(ROW(源数据!A3686)-1,源数据!A:AG,33,0),"")</f>
        <v/>
      </c>
      <c r="C3701" s="10">
        <f>IFERROR(VLOOKUP(ROW(源数据!A3686)-1,源数据!A:AG,9,0),"")</f>
        <v/>
      </c>
      <c r="D3701" s="35">
        <f>IFERROR(VLOOKUP(ROW(源数据!A3686)-1,源数据!A:AG,8,0),"")</f>
        <v/>
      </c>
      <c r="E3701" s="35">
        <f>IFERROR(VLOOKUP(ROW(源数据!A3686)-1,源数据!A:AG,10,0),"")</f>
        <v/>
      </c>
      <c r="F3701" s="10">
        <f>IFERROR(VLOOKUP(ROW(源数据!A3686)-1,源数据!A:AG,11,0),"")</f>
        <v/>
      </c>
      <c r="G3701" s="10">
        <f>IFERROR(VLOOKUP(ROW(源数据!A3686)-1,源数据!A:AG,12,0),0)</f>
        <v/>
      </c>
      <c r="H3701" s="17">
        <f>IFERROR(G3701/F3701,"")</f>
        <v/>
      </c>
      <c r="I3701" s="17">
        <f>IFERROR(VLOOKUP(ROW(源数据!A3686)-1,源数据!A:AG,21,0),"")</f>
        <v/>
      </c>
      <c r="J3701" s="10">
        <f>IFERROR(VLOOKUP(ROW(源数据!A3686)-1,源数据!A:AG,19,0),"")</f>
        <v/>
      </c>
      <c r="K3701" s="17">
        <f>IFERROR(VLOOKUP(ROW(源数据!A3686)-1,源数据!A:AG,21,0),0)</f>
        <v/>
      </c>
      <c r="L3701" s="17">
        <f>IFERROR(VLOOKUP(ROW(源数据!A3686)-1,源数据!A:AG,17,0),0)</f>
        <v/>
      </c>
      <c r="M3701" s="51">
        <f>IFERROR(VLOOKUP(ROW(源数据!A3686)-1,源数据!A:AG,15,0),"")</f>
        <v/>
      </c>
    </row>
    <row r="3702">
      <c r="A3702" s="10" t="n">
        <v>3686</v>
      </c>
      <c r="B3702" s="10">
        <f>IFERROR(VLOOKUP(ROW(源数据!A3687)-1,源数据!A:AG,33,0),"")</f>
        <v/>
      </c>
      <c r="C3702" s="10">
        <f>IFERROR(VLOOKUP(ROW(源数据!A3687)-1,源数据!A:AG,9,0),"")</f>
        <v/>
      </c>
      <c r="D3702" s="35">
        <f>IFERROR(VLOOKUP(ROW(源数据!A3687)-1,源数据!A:AG,8,0),"")</f>
        <v/>
      </c>
      <c r="E3702" s="35">
        <f>IFERROR(VLOOKUP(ROW(源数据!A3687)-1,源数据!A:AG,10,0),"")</f>
        <v/>
      </c>
      <c r="F3702" s="10">
        <f>IFERROR(VLOOKUP(ROW(源数据!A3687)-1,源数据!A:AG,11,0),"")</f>
        <v/>
      </c>
      <c r="G3702" s="10">
        <f>IFERROR(VLOOKUP(ROW(源数据!A3687)-1,源数据!A:AG,12,0),0)</f>
        <v/>
      </c>
      <c r="H3702" s="17">
        <f>IFERROR(G3702/F3702,"")</f>
        <v/>
      </c>
      <c r="I3702" s="17">
        <f>IFERROR(VLOOKUP(ROW(源数据!A3687)-1,源数据!A:AG,21,0),"")</f>
        <v/>
      </c>
      <c r="J3702" s="10">
        <f>IFERROR(VLOOKUP(ROW(源数据!A3687)-1,源数据!A:AG,19,0),"")</f>
        <v/>
      </c>
      <c r="K3702" s="17">
        <f>IFERROR(VLOOKUP(ROW(源数据!A3687)-1,源数据!A:AG,21,0),0)</f>
        <v/>
      </c>
      <c r="L3702" s="17">
        <f>IFERROR(VLOOKUP(ROW(源数据!A3687)-1,源数据!A:AG,17,0),0)</f>
        <v/>
      </c>
      <c r="M3702" s="51">
        <f>IFERROR(VLOOKUP(ROW(源数据!A3687)-1,源数据!A:AG,15,0),"")</f>
        <v/>
      </c>
    </row>
    <row r="3703">
      <c r="A3703" s="10" t="n">
        <v>3687</v>
      </c>
      <c r="B3703" s="10">
        <f>IFERROR(VLOOKUP(ROW(源数据!A3688)-1,源数据!A:AG,33,0),"")</f>
        <v/>
      </c>
      <c r="C3703" s="10">
        <f>IFERROR(VLOOKUP(ROW(源数据!A3688)-1,源数据!A:AG,9,0),"")</f>
        <v/>
      </c>
      <c r="D3703" s="35">
        <f>IFERROR(VLOOKUP(ROW(源数据!A3688)-1,源数据!A:AG,8,0),"")</f>
        <v/>
      </c>
      <c r="E3703" s="35">
        <f>IFERROR(VLOOKUP(ROW(源数据!A3688)-1,源数据!A:AG,10,0),"")</f>
        <v/>
      </c>
      <c r="F3703" s="10">
        <f>IFERROR(VLOOKUP(ROW(源数据!A3688)-1,源数据!A:AG,11,0),"")</f>
        <v/>
      </c>
      <c r="G3703" s="10">
        <f>IFERROR(VLOOKUP(ROW(源数据!A3688)-1,源数据!A:AG,12,0),0)</f>
        <v/>
      </c>
      <c r="H3703" s="17">
        <f>IFERROR(G3703/F3703,"")</f>
        <v/>
      </c>
      <c r="I3703" s="17">
        <f>IFERROR(VLOOKUP(ROW(源数据!A3688)-1,源数据!A:AG,21,0),"")</f>
        <v/>
      </c>
      <c r="J3703" s="10">
        <f>IFERROR(VLOOKUP(ROW(源数据!A3688)-1,源数据!A:AG,19,0),"")</f>
        <v/>
      </c>
      <c r="K3703" s="17">
        <f>IFERROR(VLOOKUP(ROW(源数据!A3688)-1,源数据!A:AG,21,0),0)</f>
        <v/>
      </c>
      <c r="L3703" s="17">
        <f>IFERROR(VLOOKUP(ROW(源数据!A3688)-1,源数据!A:AG,17,0),0)</f>
        <v/>
      </c>
      <c r="M3703" s="51">
        <f>IFERROR(VLOOKUP(ROW(源数据!A3688)-1,源数据!A:AG,15,0),"")</f>
        <v/>
      </c>
    </row>
    <row r="3704">
      <c r="A3704" s="10" t="n">
        <v>3688</v>
      </c>
      <c r="B3704" s="10">
        <f>IFERROR(VLOOKUP(ROW(源数据!A3689)-1,源数据!A:AG,33,0),"")</f>
        <v/>
      </c>
      <c r="C3704" s="10">
        <f>IFERROR(VLOOKUP(ROW(源数据!A3689)-1,源数据!A:AG,9,0),"")</f>
        <v/>
      </c>
      <c r="D3704" s="35">
        <f>IFERROR(VLOOKUP(ROW(源数据!A3689)-1,源数据!A:AG,8,0),"")</f>
        <v/>
      </c>
      <c r="E3704" s="35">
        <f>IFERROR(VLOOKUP(ROW(源数据!A3689)-1,源数据!A:AG,10,0),"")</f>
        <v/>
      </c>
      <c r="F3704" s="10">
        <f>IFERROR(VLOOKUP(ROW(源数据!A3689)-1,源数据!A:AG,11,0),"")</f>
        <v/>
      </c>
      <c r="G3704" s="10">
        <f>IFERROR(VLOOKUP(ROW(源数据!A3689)-1,源数据!A:AG,12,0),0)</f>
        <v/>
      </c>
      <c r="H3704" s="17">
        <f>IFERROR(G3704/F3704,"")</f>
        <v/>
      </c>
      <c r="I3704" s="17">
        <f>IFERROR(VLOOKUP(ROW(源数据!A3689)-1,源数据!A:AG,21,0),"")</f>
        <v/>
      </c>
      <c r="J3704" s="10">
        <f>IFERROR(VLOOKUP(ROW(源数据!A3689)-1,源数据!A:AG,19,0),"")</f>
        <v/>
      </c>
      <c r="K3704" s="17">
        <f>IFERROR(VLOOKUP(ROW(源数据!A3689)-1,源数据!A:AG,21,0),0)</f>
        <v/>
      </c>
      <c r="L3704" s="17">
        <f>IFERROR(VLOOKUP(ROW(源数据!A3689)-1,源数据!A:AG,17,0),0)</f>
        <v/>
      </c>
      <c r="M3704" s="51">
        <f>IFERROR(VLOOKUP(ROW(源数据!A3689)-1,源数据!A:AG,15,0),"")</f>
        <v/>
      </c>
    </row>
    <row r="3705">
      <c r="A3705" s="10" t="n">
        <v>3689</v>
      </c>
      <c r="B3705" s="10">
        <f>IFERROR(VLOOKUP(ROW(源数据!A3690)-1,源数据!A:AG,33,0),"")</f>
        <v/>
      </c>
      <c r="C3705" s="10">
        <f>IFERROR(VLOOKUP(ROW(源数据!A3690)-1,源数据!A:AG,9,0),"")</f>
        <v/>
      </c>
      <c r="D3705" s="35">
        <f>IFERROR(VLOOKUP(ROW(源数据!A3690)-1,源数据!A:AG,8,0),"")</f>
        <v/>
      </c>
      <c r="E3705" s="35">
        <f>IFERROR(VLOOKUP(ROW(源数据!A3690)-1,源数据!A:AG,10,0),"")</f>
        <v/>
      </c>
      <c r="F3705" s="10">
        <f>IFERROR(VLOOKUP(ROW(源数据!A3690)-1,源数据!A:AG,11,0),"")</f>
        <v/>
      </c>
      <c r="G3705" s="10">
        <f>IFERROR(VLOOKUP(ROW(源数据!A3690)-1,源数据!A:AG,12,0),0)</f>
        <v/>
      </c>
      <c r="H3705" s="17">
        <f>IFERROR(G3705/F3705,"")</f>
        <v/>
      </c>
      <c r="I3705" s="17">
        <f>IFERROR(VLOOKUP(ROW(源数据!A3690)-1,源数据!A:AG,21,0),"")</f>
        <v/>
      </c>
      <c r="J3705" s="10">
        <f>IFERROR(VLOOKUP(ROW(源数据!A3690)-1,源数据!A:AG,19,0),"")</f>
        <v/>
      </c>
      <c r="K3705" s="17">
        <f>IFERROR(VLOOKUP(ROW(源数据!A3690)-1,源数据!A:AG,21,0),0)</f>
        <v/>
      </c>
      <c r="L3705" s="17">
        <f>IFERROR(VLOOKUP(ROW(源数据!A3690)-1,源数据!A:AG,17,0),0)</f>
        <v/>
      </c>
      <c r="M3705" s="51">
        <f>IFERROR(VLOOKUP(ROW(源数据!A3690)-1,源数据!A:AG,15,0),"")</f>
        <v/>
      </c>
    </row>
    <row r="3706">
      <c r="A3706" s="10" t="n">
        <v>3690</v>
      </c>
      <c r="B3706" s="10">
        <f>IFERROR(VLOOKUP(ROW(源数据!A3691)-1,源数据!A:AG,33,0),"")</f>
        <v/>
      </c>
      <c r="C3706" s="10">
        <f>IFERROR(VLOOKUP(ROW(源数据!A3691)-1,源数据!A:AG,9,0),"")</f>
        <v/>
      </c>
      <c r="D3706" s="35">
        <f>IFERROR(VLOOKUP(ROW(源数据!A3691)-1,源数据!A:AG,8,0),"")</f>
        <v/>
      </c>
      <c r="E3706" s="35">
        <f>IFERROR(VLOOKUP(ROW(源数据!A3691)-1,源数据!A:AG,10,0),"")</f>
        <v/>
      </c>
      <c r="F3706" s="10">
        <f>IFERROR(VLOOKUP(ROW(源数据!A3691)-1,源数据!A:AG,11,0),"")</f>
        <v/>
      </c>
      <c r="G3706" s="10">
        <f>IFERROR(VLOOKUP(ROW(源数据!A3691)-1,源数据!A:AG,12,0),0)</f>
        <v/>
      </c>
      <c r="H3706" s="17">
        <f>IFERROR(G3706/F3706,"")</f>
        <v/>
      </c>
      <c r="I3706" s="17">
        <f>IFERROR(VLOOKUP(ROW(源数据!A3691)-1,源数据!A:AG,21,0),"")</f>
        <v/>
      </c>
      <c r="J3706" s="10">
        <f>IFERROR(VLOOKUP(ROW(源数据!A3691)-1,源数据!A:AG,19,0),"")</f>
        <v/>
      </c>
      <c r="K3706" s="17">
        <f>IFERROR(VLOOKUP(ROW(源数据!A3691)-1,源数据!A:AG,21,0),0)</f>
        <v/>
      </c>
      <c r="L3706" s="17">
        <f>IFERROR(VLOOKUP(ROW(源数据!A3691)-1,源数据!A:AG,17,0),0)</f>
        <v/>
      </c>
      <c r="M3706" s="51">
        <f>IFERROR(VLOOKUP(ROW(源数据!A3691)-1,源数据!A:AG,15,0),"")</f>
        <v/>
      </c>
    </row>
    <row r="3707">
      <c r="A3707" s="10" t="n">
        <v>3691</v>
      </c>
      <c r="B3707" s="10">
        <f>IFERROR(VLOOKUP(ROW(源数据!A3692)-1,源数据!A:AG,33,0),"")</f>
        <v/>
      </c>
      <c r="C3707" s="10">
        <f>IFERROR(VLOOKUP(ROW(源数据!A3692)-1,源数据!A:AG,9,0),"")</f>
        <v/>
      </c>
      <c r="D3707" s="35">
        <f>IFERROR(VLOOKUP(ROW(源数据!A3692)-1,源数据!A:AG,8,0),"")</f>
        <v/>
      </c>
      <c r="E3707" s="35">
        <f>IFERROR(VLOOKUP(ROW(源数据!A3692)-1,源数据!A:AG,10,0),"")</f>
        <v/>
      </c>
      <c r="F3707" s="10">
        <f>IFERROR(VLOOKUP(ROW(源数据!A3692)-1,源数据!A:AG,11,0),"")</f>
        <v/>
      </c>
      <c r="G3707" s="10">
        <f>IFERROR(VLOOKUP(ROW(源数据!A3692)-1,源数据!A:AG,12,0),0)</f>
        <v/>
      </c>
      <c r="H3707" s="17">
        <f>IFERROR(G3707/F3707,"")</f>
        <v/>
      </c>
      <c r="I3707" s="17">
        <f>IFERROR(VLOOKUP(ROW(源数据!A3692)-1,源数据!A:AG,21,0),"")</f>
        <v/>
      </c>
      <c r="J3707" s="10">
        <f>IFERROR(VLOOKUP(ROW(源数据!A3692)-1,源数据!A:AG,19,0),"")</f>
        <v/>
      </c>
      <c r="K3707" s="17">
        <f>IFERROR(VLOOKUP(ROW(源数据!A3692)-1,源数据!A:AG,21,0),0)</f>
        <v/>
      </c>
      <c r="L3707" s="17">
        <f>IFERROR(VLOOKUP(ROW(源数据!A3692)-1,源数据!A:AG,17,0),0)</f>
        <v/>
      </c>
      <c r="M3707" s="51">
        <f>IFERROR(VLOOKUP(ROW(源数据!A3692)-1,源数据!A:AG,15,0),"")</f>
        <v/>
      </c>
    </row>
    <row r="3708">
      <c r="A3708" s="10" t="n">
        <v>3692</v>
      </c>
      <c r="B3708" s="10">
        <f>IFERROR(VLOOKUP(ROW(源数据!A3693)-1,源数据!A:AG,33,0),"")</f>
        <v/>
      </c>
      <c r="C3708" s="10">
        <f>IFERROR(VLOOKUP(ROW(源数据!A3693)-1,源数据!A:AG,9,0),"")</f>
        <v/>
      </c>
      <c r="D3708" s="35">
        <f>IFERROR(VLOOKUP(ROW(源数据!A3693)-1,源数据!A:AG,8,0),"")</f>
        <v/>
      </c>
      <c r="E3708" s="35">
        <f>IFERROR(VLOOKUP(ROW(源数据!A3693)-1,源数据!A:AG,10,0),"")</f>
        <v/>
      </c>
      <c r="F3708" s="10">
        <f>IFERROR(VLOOKUP(ROW(源数据!A3693)-1,源数据!A:AG,11,0),"")</f>
        <v/>
      </c>
      <c r="G3708" s="10">
        <f>IFERROR(VLOOKUP(ROW(源数据!A3693)-1,源数据!A:AG,12,0),0)</f>
        <v/>
      </c>
      <c r="H3708" s="17">
        <f>IFERROR(G3708/F3708,"")</f>
        <v/>
      </c>
      <c r="I3708" s="17">
        <f>IFERROR(VLOOKUP(ROW(源数据!A3693)-1,源数据!A:AG,21,0),"")</f>
        <v/>
      </c>
      <c r="J3708" s="10">
        <f>IFERROR(VLOOKUP(ROW(源数据!A3693)-1,源数据!A:AG,19,0),"")</f>
        <v/>
      </c>
      <c r="K3708" s="17">
        <f>IFERROR(VLOOKUP(ROW(源数据!A3693)-1,源数据!A:AG,21,0),0)</f>
        <v/>
      </c>
      <c r="L3708" s="17">
        <f>IFERROR(VLOOKUP(ROW(源数据!A3693)-1,源数据!A:AG,17,0),0)</f>
        <v/>
      </c>
      <c r="M3708" s="51">
        <f>IFERROR(VLOOKUP(ROW(源数据!A3693)-1,源数据!A:AG,15,0),"")</f>
        <v/>
      </c>
    </row>
    <row r="3709">
      <c r="A3709" s="10" t="n">
        <v>3693</v>
      </c>
      <c r="B3709" s="10">
        <f>IFERROR(VLOOKUP(ROW(源数据!A3694)-1,源数据!A:AG,33,0),"")</f>
        <v/>
      </c>
      <c r="C3709" s="10">
        <f>IFERROR(VLOOKUP(ROW(源数据!A3694)-1,源数据!A:AG,9,0),"")</f>
        <v/>
      </c>
      <c r="D3709" s="35">
        <f>IFERROR(VLOOKUP(ROW(源数据!A3694)-1,源数据!A:AG,8,0),"")</f>
        <v/>
      </c>
      <c r="E3709" s="35">
        <f>IFERROR(VLOOKUP(ROW(源数据!A3694)-1,源数据!A:AG,10,0),"")</f>
        <v/>
      </c>
      <c r="F3709" s="10">
        <f>IFERROR(VLOOKUP(ROW(源数据!A3694)-1,源数据!A:AG,11,0),"")</f>
        <v/>
      </c>
      <c r="G3709" s="10">
        <f>IFERROR(VLOOKUP(ROW(源数据!A3694)-1,源数据!A:AG,12,0),0)</f>
        <v/>
      </c>
      <c r="H3709" s="17">
        <f>IFERROR(G3709/F3709,"")</f>
        <v/>
      </c>
      <c r="I3709" s="17">
        <f>IFERROR(VLOOKUP(ROW(源数据!A3694)-1,源数据!A:AG,21,0),"")</f>
        <v/>
      </c>
      <c r="J3709" s="10">
        <f>IFERROR(VLOOKUP(ROW(源数据!A3694)-1,源数据!A:AG,19,0),"")</f>
        <v/>
      </c>
      <c r="K3709" s="17">
        <f>IFERROR(VLOOKUP(ROW(源数据!A3694)-1,源数据!A:AG,21,0),0)</f>
        <v/>
      </c>
      <c r="L3709" s="17">
        <f>IFERROR(VLOOKUP(ROW(源数据!A3694)-1,源数据!A:AG,17,0),0)</f>
        <v/>
      </c>
      <c r="M3709" s="51">
        <f>IFERROR(VLOOKUP(ROW(源数据!A3694)-1,源数据!A:AG,15,0),"")</f>
        <v/>
      </c>
    </row>
    <row r="3710">
      <c r="A3710" s="10" t="n">
        <v>3694</v>
      </c>
      <c r="B3710" s="10">
        <f>IFERROR(VLOOKUP(ROW(源数据!A3695)-1,源数据!A:AG,33,0),"")</f>
        <v/>
      </c>
      <c r="C3710" s="10">
        <f>IFERROR(VLOOKUP(ROW(源数据!A3695)-1,源数据!A:AG,9,0),"")</f>
        <v/>
      </c>
      <c r="D3710" s="35">
        <f>IFERROR(VLOOKUP(ROW(源数据!A3695)-1,源数据!A:AG,8,0),"")</f>
        <v/>
      </c>
      <c r="E3710" s="35">
        <f>IFERROR(VLOOKUP(ROW(源数据!A3695)-1,源数据!A:AG,10,0),"")</f>
        <v/>
      </c>
      <c r="F3710" s="10">
        <f>IFERROR(VLOOKUP(ROW(源数据!A3695)-1,源数据!A:AG,11,0),"")</f>
        <v/>
      </c>
      <c r="G3710" s="10">
        <f>IFERROR(VLOOKUP(ROW(源数据!A3695)-1,源数据!A:AG,12,0),0)</f>
        <v/>
      </c>
      <c r="H3710" s="17">
        <f>IFERROR(G3710/F3710,"")</f>
        <v/>
      </c>
      <c r="I3710" s="17">
        <f>IFERROR(VLOOKUP(ROW(源数据!A3695)-1,源数据!A:AG,21,0),"")</f>
        <v/>
      </c>
      <c r="J3710" s="10">
        <f>IFERROR(VLOOKUP(ROW(源数据!A3695)-1,源数据!A:AG,19,0),"")</f>
        <v/>
      </c>
      <c r="K3710" s="17">
        <f>IFERROR(VLOOKUP(ROW(源数据!A3695)-1,源数据!A:AG,21,0),0)</f>
        <v/>
      </c>
      <c r="L3710" s="17">
        <f>IFERROR(VLOOKUP(ROW(源数据!A3695)-1,源数据!A:AG,17,0),0)</f>
        <v/>
      </c>
      <c r="M3710" s="51">
        <f>IFERROR(VLOOKUP(ROW(源数据!A3695)-1,源数据!A:AG,15,0),"")</f>
        <v/>
      </c>
    </row>
    <row r="3711">
      <c r="A3711" s="10" t="n">
        <v>3695</v>
      </c>
      <c r="B3711" s="10">
        <f>IFERROR(VLOOKUP(ROW(源数据!A3696)-1,源数据!A:AG,33,0),"")</f>
        <v/>
      </c>
      <c r="C3711" s="10">
        <f>IFERROR(VLOOKUP(ROW(源数据!A3696)-1,源数据!A:AG,9,0),"")</f>
        <v/>
      </c>
      <c r="D3711" s="35">
        <f>IFERROR(VLOOKUP(ROW(源数据!A3696)-1,源数据!A:AG,8,0),"")</f>
        <v/>
      </c>
      <c r="E3711" s="35">
        <f>IFERROR(VLOOKUP(ROW(源数据!A3696)-1,源数据!A:AG,10,0),"")</f>
        <v/>
      </c>
      <c r="F3711" s="10">
        <f>IFERROR(VLOOKUP(ROW(源数据!A3696)-1,源数据!A:AG,11,0),"")</f>
        <v/>
      </c>
      <c r="G3711" s="10">
        <f>IFERROR(VLOOKUP(ROW(源数据!A3696)-1,源数据!A:AG,12,0),0)</f>
        <v/>
      </c>
      <c r="H3711" s="17">
        <f>IFERROR(G3711/F3711,"")</f>
        <v/>
      </c>
      <c r="I3711" s="17">
        <f>IFERROR(VLOOKUP(ROW(源数据!A3696)-1,源数据!A:AG,21,0),"")</f>
        <v/>
      </c>
      <c r="J3711" s="10">
        <f>IFERROR(VLOOKUP(ROW(源数据!A3696)-1,源数据!A:AG,19,0),"")</f>
        <v/>
      </c>
      <c r="K3711" s="17">
        <f>IFERROR(VLOOKUP(ROW(源数据!A3696)-1,源数据!A:AG,21,0),0)</f>
        <v/>
      </c>
      <c r="L3711" s="17">
        <f>IFERROR(VLOOKUP(ROW(源数据!A3696)-1,源数据!A:AG,17,0),0)</f>
        <v/>
      </c>
      <c r="M3711" s="51">
        <f>IFERROR(VLOOKUP(ROW(源数据!A3696)-1,源数据!A:AG,15,0),"")</f>
        <v/>
      </c>
    </row>
    <row r="3712">
      <c r="A3712" s="10" t="n">
        <v>3696</v>
      </c>
      <c r="B3712" s="10">
        <f>IFERROR(VLOOKUP(ROW(源数据!A3697)-1,源数据!A:AG,33,0),"")</f>
        <v/>
      </c>
      <c r="C3712" s="10">
        <f>IFERROR(VLOOKUP(ROW(源数据!A3697)-1,源数据!A:AG,9,0),"")</f>
        <v/>
      </c>
      <c r="D3712" s="35">
        <f>IFERROR(VLOOKUP(ROW(源数据!A3697)-1,源数据!A:AG,8,0),"")</f>
        <v/>
      </c>
      <c r="E3712" s="35">
        <f>IFERROR(VLOOKUP(ROW(源数据!A3697)-1,源数据!A:AG,10,0),"")</f>
        <v/>
      </c>
      <c r="F3712" s="10">
        <f>IFERROR(VLOOKUP(ROW(源数据!A3697)-1,源数据!A:AG,11,0),"")</f>
        <v/>
      </c>
      <c r="G3712" s="10">
        <f>IFERROR(VLOOKUP(ROW(源数据!A3697)-1,源数据!A:AG,12,0),0)</f>
        <v/>
      </c>
      <c r="H3712" s="17">
        <f>IFERROR(G3712/F3712,"")</f>
        <v/>
      </c>
      <c r="I3712" s="17">
        <f>IFERROR(VLOOKUP(ROW(源数据!A3697)-1,源数据!A:AG,21,0),"")</f>
        <v/>
      </c>
      <c r="J3712" s="10">
        <f>IFERROR(VLOOKUP(ROW(源数据!A3697)-1,源数据!A:AG,19,0),"")</f>
        <v/>
      </c>
      <c r="K3712" s="17">
        <f>IFERROR(VLOOKUP(ROW(源数据!A3697)-1,源数据!A:AG,21,0),0)</f>
        <v/>
      </c>
      <c r="L3712" s="17">
        <f>IFERROR(VLOOKUP(ROW(源数据!A3697)-1,源数据!A:AG,17,0),0)</f>
        <v/>
      </c>
      <c r="M3712" s="51">
        <f>IFERROR(VLOOKUP(ROW(源数据!A3697)-1,源数据!A:AG,15,0),"")</f>
        <v/>
      </c>
    </row>
    <row r="3713">
      <c r="A3713" s="10" t="n">
        <v>3697</v>
      </c>
      <c r="B3713" s="10">
        <f>IFERROR(VLOOKUP(ROW(源数据!A3698)-1,源数据!A:AG,33,0),"")</f>
        <v/>
      </c>
      <c r="C3713" s="10">
        <f>IFERROR(VLOOKUP(ROW(源数据!A3698)-1,源数据!A:AG,9,0),"")</f>
        <v/>
      </c>
      <c r="D3713" s="35">
        <f>IFERROR(VLOOKUP(ROW(源数据!A3698)-1,源数据!A:AG,8,0),"")</f>
        <v/>
      </c>
      <c r="E3713" s="35">
        <f>IFERROR(VLOOKUP(ROW(源数据!A3698)-1,源数据!A:AG,10,0),"")</f>
        <v/>
      </c>
      <c r="F3713" s="10">
        <f>IFERROR(VLOOKUP(ROW(源数据!A3698)-1,源数据!A:AG,11,0),"")</f>
        <v/>
      </c>
      <c r="G3713" s="10">
        <f>IFERROR(VLOOKUP(ROW(源数据!A3698)-1,源数据!A:AG,12,0),0)</f>
        <v/>
      </c>
      <c r="H3713" s="17">
        <f>IFERROR(G3713/F3713,"")</f>
        <v/>
      </c>
      <c r="I3713" s="17">
        <f>IFERROR(VLOOKUP(ROW(源数据!A3698)-1,源数据!A:AG,21,0),"")</f>
        <v/>
      </c>
      <c r="J3713" s="10">
        <f>IFERROR(VLOOKUP(ROW(源数据!A3698)-1,源数据!A:AG,19,0),"")</f>
        <v/>
      </c>
      <c r="K3713" s="17">
        <f>IFERROR(VLOOKUP(ROW(源数据!A3698)-1,源数据!A:AG,21,0),0)</f>
        <v/>
      </c>
      <c r="L3713" s="17">
        <f>IFERROR(VLOOKUP(ROW(源数据!A3698)-1,源数据!A:AG,17,0),0)</f>
        <v/>
      </c>
      <c r="M3713" s="51">
        <f>IFERROR(VLOOKUP(ROW(源数据!A3698)-1,源数据!A:AG,15,0),"")</f>
        <v/>
      </c>
    </row>
    <row r="3714">
      <c r="A3714" s="10" t="n">
        <v>3698</v>
      </c>
      <c r="B3714" s="10">
        <f>IFERROR(VLOOKUP(ROW(源数据!A3699)-1,源数据!A:AG,33,0),"")</f>
        <v/>
      </c>
      <c r="C3714" s="10">
        <f>IFERROR(VLOOKUP(ROW(源数据!A3699)-1,源数据!A:AG,9,0),"")</f>
        <v/>
      </c>
      <c r="D3714" s="35">
        <f>IFERROR(VLOOKUP(ROW(源数据!A3699)-1,源数据!A:AG,8,0),"")</f>
        <v/>
      </c>
      <c r="E3714" s="35">
        <f>IFERROR(VLOOKUP(ROW(源数据!A3699)-1,源数据!A:AG,10,0),"")</f>
        <v/>
      </c>
      <c r="F3714" s="10">
        <f>IFERROR(VLOOKUP(ROW(源数据!A3699)-1,源数据!A:AG,11,0),"")</f>
        <v/>
      </c>
      <c r="G3714" s="10">
        <f>IFERROR(VLOOKUP(ROW(源数据!A3699)-1,源数据!A:AG,12,0),0)</f>
        <v/>
      </c>
      <c r="H3714" s="17">
        <f>IFERROR(G3714/F3714,"")</f>
        <v/>
      </c>
      <c r="I3714" s="17">
        <f>IFERROR(VLOOKUP(ROW(源数据!A3699)-1,源数据!A:AG,21,0),"")</f>
        <v/>
      </c>
      <c r="J3714" s="10">
        <f>IFERROR(VLOOKUP(ROW(源数据!A3699)-1,源数据!A:AG,19,0),"")</f>
        <v/>
      </c>
      <c r="K3714" s="17">
        <f>IFERROR(VLOOKUP(ROW(源数据!A3699)-1,源数据!A:AG,21,0),0)</f>
        <v/>
      </c>
      <c r="L3714" s="17">
        <f>IFERROR(VLOOKUP(ROW(源数据!A3699)-1,源数据!A:AG,17,0),0)</f>
        <v/>
      </c>
      <c r="M3714" s="51">
        <f>IFERROR(VLOOKUP(ROW(源数据!A3699)-1,源数据!A:AG,15,0),"")</f>
        <v/>
      </c>
    </row>
    <row r="3715">
      <c r="A3715" s="10" t="n">
        <v>3699</v>
      </c>
      <c r="B3715" s="10">
        <f>IFERROR(VLOOKUP(ROW(源数据!A3700)-1,源数据!A:AG,33,0),"")</f>
        <v/>
      </c>
      <c r="C3715" s="10">
        <f>IFERROR(VLOOKUP(ROW(源数据!A3700)-1,源数据!A:AG,9,0),"")</f>
        <v/>
      </c>
      <c r="D3715" s="35">
        <f>IFERROR(VLOOKUP(ROW(源数据!A3700)-1,源数据!A:AG,8,0),"")</f>
        <v/>
      </c>
      <c r="E3715" s="35">
        <f>IFERROR(VLOOKUP(ROW(源数据!A3700)-1,源数据!A:AG,10,0),"")</f>
        <v/>
      </c>
      <c r="F3715" s="10">
        <f>IFERROR(VLOOKUP(ROW(源数据!A3700)-1,源数据!A:AG,11,0),"")</f>
        <v/>
      </c>
      <c r="G3715" s="10">
        <f>IFERROR(VLOOKUP(ROW(源数据!A3700)-1,源数据!A:AG,12,0),0)</f>
        <v/>
      </c>
      <c r="H3715" s="17">
        <f>IFERROR(G3715/F3715,"")</f>
        <v/>
      </c>
      <c r="I3715" s="17">
        <f>IFERROR(VLOOKUP(ROW(源数据!A3700)-1,源数据!A:AG,21,0),"")</f>
        <v/>
      </c>
      <c r="J3715" s="10">
        <f>IFERROR(VLOOKUP(ROW(源数据!A3700)-1,源数据!A:AG,19,0),"")</f>
        <v/>
      </c>
      <c r="K3715" s="17">
        <f>IFERROR(VLOOKUP(ROW(源数据!A3700)-1,源数据!A:AG,21,0),0)</f>
        <v/>
      </c>
      <c r="L3715" s="17">
        <f>IFERROR(VLOOKUP(ROW(源数据!A3700)-1,源数据!A:AG,17,0),0)</f>
        <v/>
      </c>
      <c r="M3715" s="51">
        <f>IFERROR(VLOOKUP(ROW(源数据!A3700)-1,源数据!A:AG,15,0),"")</f>
        <v/>
      </c>
    </row>
    <row r="3716">
      <c r="A3716" s="10" t="n">
        <v>3700</v>
      </c>
      <c r="B3716" s="10">
        <f>IFERROR(VLOOKUP(ROW(源数据!A3701)-1,源数据!A:AG,33,0),"")</f>
        <v/>
      </c>
      <c r="C3716" s="10">
        <f>IFERROR(VLOOKUP(ROW(源数据!A3701)-1,源数据!A:AG,9,0),"")</f>
        <v/>
      </c>
      <c r="D3716" s="35">
        <f>IFERROR(VLOOKUP(ROW(源数据!A3701)-1,源数据!A:AG,8,0),"")</f>
        <v/>
      </c>
      <c r="E3716" s="35">
        <f>IFERROR(VLOOKUP(ROW(源数据!A3701)-1,源数据!A:AG,10,0),"")</f>
        <v/>
      </c>
      <c r="F3716" s="10">
        <f>IFERROR(VLOOKUP(ROW(源数据!A3701)-1,源数据!A:AG,11,0),"")</f>
        <v/>
      </c>
      <c r="G3716" s="10">
        <f>IFERROR(VLOOKUP(ROW(源数据!A3701)-1,源数据!A:AG,12,0),0)</f>
        <v/>
      </c>
      <c r="H3716" s="17">
        <f>IFERROR(G3716/F3716,"")</f>
        <v/>
      </c>
      <c r="I3716" s="17">
        <f>IFERROR(VLOOKUP(ROW(源数据!A3701)-1,源数据!A:AG,21,0),"")</f>
        <v/>
      </c>
      <c r="J3716" s="10">
        <f>IFERROR(VLOOKUP(ROW(源数据!A3701)-1,源数据!A:AG,19,0),"")</f>
        <v/>
      </c>
      <c r="K3716" s="17">
        <f>IFERROR(VLOOKUP(ROW(源数据!A3701)-1,源数据!A:AG,21,0),0)</f>
        <v/>
      </c>
      <c r="L3716" s="17">
        <f>IFERROR(VLOOKUP(ROW(源数据!A3701)-1,源数据!A:AG,17,0),0)</f>
        <v/>
      </c>
      <c r="M3716" s="51">
        <f>IFERROR(VLOOKUP(ROW(源数据!A3701)-1,源数据!A:AG,15,0),"")</f>
        <v/>
      </c>
    </row>
    <row r="3717">
      <c r="A3717" s="10" t="n">
        <v>3701</v>
      </c>
      <c r="B3717" s="10">
        <f>IFERROR(VLOOKUP(ROW(源数据!A3702)-1,源数据!A:AG,33,0),"")</f>
        <v/>
      </c>
      <c r="C3717" s="10">
        <f>IFERROR(VLOOKUP(ROW(源数据!A3702)-1,源数据!A:AG,9,0),"")</f>
        <v/>
      </c>
      <c r="D3717" s="35">
        <f>IFERROR(VLOOKUP(ROW(源数据!A3702)-1,源数据!A:AG,8,0),"")</f>
        <v/>
      </c>
      <c r="E3717" s="35">
        <f>IFERROR(VLOOKUP(ROW(源数据!A3702)-1,源数据!A:AG,10,0),"")</f>
        <v/>
      </c>
      <c r="F3717" s="10">
        <f>IFERROR(VLOOKUP(ROW(源数据!A3702)-1,源数据!A:AG,11,0),"")</f>
        <v/>
      </c>
      <c r="G3717" s="10">
        <f>IFERROR(VLOOKUP(ROW(源数据!A3702)-1,源数据!A:AG,12,0),0)</f>
        <v/>
      </c>
      <c r="H3717" s="17">
        <f>IFERROR(G3717/F3717,"")</f>
        <v/>
      </c>
      <c r="I3717" s="17">
        <f>IFERROR(VLOOKUP(ROW(源数据!A3702)-1,源数据!A:AG,21,0),"")</f>
        <v/>
      </c>
      <c r="J3717" s="10">
        <f>IFERROR(VLOOKUP(ROW(源数据!A3702)-1,源数据!A:AG,19,0),"")</f>
        <v/>
      </c>
      <c r="K3717" s="17">
        <f>IFERROR(VLOOKUP(ROW(源数据!A3702)-1,源数据!A:AG,21,0),0)</f>
        <v/>
      </c>
      <c r="L3717" s="17">
        <f>IFERROR(VLOOKUP(ROW(源数据!A3702)-1,源数据!A:AG,17,0),0)</f>
        <v/>
      </c>
      <c r="M3717" s="51">
        <f>IFERROR(VLOOKUP(ROW(源数据!A3702)-1,源数据!A:AG,15,0),"")</f>
        <v/>
      </c>
    </row>
    <row r="3718">
      <c r="A3718" s="10" t="n">
        <v>3702</v>
      </c>
      <c r="B3718" s="10">
        <f>IFERROR(VLOOKUP(ROW(源数据!A3703)-1,源数据!A:AG,33,0),"")</f>
        <v/>
      </c>
      <c r="C3718" s="10">
        <f>IFERROR(VLOOKUP(ROW(源数据!A3703)-1,源数据!A:AG,9,0),"")</f>
        <v/>
      </c>
      <c r="D3718" s="35">
        <f>IFERROR(VLOOKUP(ROW(源数据!A3703)-1,源数据!A:AG,8,0),"")</f>
        <v/>
      </c>
      <c r="E3718" s="35">
        <f>IFERROR(VLOOKUP(ROW(源数据!A3703)-1,源数据!A:AG,10,0),"")</f>
        <v/>
      </c>
      <c r="F3718" s="10">
        <f>IFERROR(VLOOKUP(ROW(源数据!A3703)-1,源数据!A:AG,11,0),"")</f>
        <v/>
      </c>
      <c r="G3718" s="10">
        <f>IFERROR(VLOOKUP(ROW(源数据!A3703)-1,源数据!A:AG,12,0),0)</f>
        <v/>
      </c>
      <c r="H3718" s="17">
        <f>IFERROR(G3718/F3718,"")</f>
        <v/>
      </c>
      <c r="I3718" s="17">
        <f>IFERROR(VLOOKUP(ROW(源数据!A3703)-1,源数据!A:AG,21,0),"")</f>
        <v/>
      </c>
      <c r="J3718" s="10">
        <f>IFERROR(VLOOKUP(ROW(源数据!A3703)-1,源数据!A:AG,19,0),"")</f>
        <v/>
      </c>
      <c r="K3718" s="17">
        <f>IFERROR(VLOOKUP(ROW(源数据!A3703)-1,源数据!A:AG,21,0),0)</f>
        <v/>
      </c>
      <c r="L3718" s="17">
        <f>IFERROR(VLOOKUP(ROW(源数据!A3703)-1,源数据!A:AG,17,0),0)</f>
        <v/>
      </c>
      <c r="M3718" s="51">
        <f>IFERROR(VLOOKUP(ROW(源数据!A3703)-1,源数据!A:AG,15,0),"")</f>
        <v/>
      </c>
    </row>
    <row r="3719">
      <c r="A3719" s="10" t="n">
        <v>3703</v>
      </c>
      <c r="B3719" s="10">
        <f>IFERROR(VLOOKUP(ROW(源数据!A3704)-1,源数据!A:AG,33,0),"")</f>
        <v/>
      </c>
      <c r="C3719" s="10">
        <f>IFERROR(VLOOKUP(ROW(源数据!A3704)-1,源数据!A:AG,9,0),"")</f>
        <v/>
      </c>
      <c r="D3719" s="35">
        <f>IFERROR(VLOOKUP(ROW(源数据!A3704)-1,源数据!A:AG,8,0),"")</f>
        <v/>
      </c>
      <c r="E3719" s="35">
        <f>IFERROR(VLOOKUP(ROW(源数据!A3704)-1,源数据!A:AG,10,0),"")</f>
        <v/>
      </c>
      <c r="F3719" s="10">
        <f>IFERROR(VLOOKUP(ROW(源数据!A3704)-1,源数据!A:AG,11,0),"")</f>
        <v/>
      </c>
      <c r="G3719" s="10">
        <f>IFERROR(VLOOKUP(ROW(源数据!A3704)-1,源数据!A:AG,12,0),0)</f>
        <v/>
      </c>
      <c r="H3719" s="17">
        <f>IFERROR(G3719/F3719,"")</f>
        <v/>
      </c>
      <c r="I3719" s="17">
        <f>IFERROR(VLOOKUP(ROW(源数据!A3704)-1,源数据!A:AG,21,0),"")</f>
        <v/>
      </c>
      <c r="J3719" s="10">
        <f>IFERROR(VLOOKUP(ROW(源数据!A3704)-1,源数据!A:AG,19,0),"")</f>
        <v/>
      </c>
      <c r="K3719" s="17">
        <f>IFERROR(VLOOKUP(ROW(源数据!A3704)-1,源数据!A:AG,21,0),0)</f>
        <v/>
      </c>
      <c r="L3719" s="17">
        <f>IFERROR(VLOOKUP(ROW(源数据!A3704)-1,源数据!A:AG,17,0),0)</f>
        <v/>
      </c>
      <c r="M3719" s="51">
        <f>IFERROR(VLOOKUP(ROW(源数据!A3704)-1,源数据!A:AG,15,0),"")</f>
        <v/>
      </c>
    </row>
    <row r="3720">
      <c r="A3720" s="10" t="n">
        <v>3704</v>
      </c>
      <c r="B3720" s="10">
        <f>IFERROR(VLOOKUP(ROW(源数据!A3705)-1,源数据!A:AG,33,0),"")</f>
        <v/>
      </c>
      <c r="C3720" s="10">
        <f>IFERROR(VLOOKUP(ROW(源数据!A3705)-1,源数据!A:AG,9,0),"")</f>
        <v/>
      </c>
      <c r="D3720" s="35">
        <f>IFERROR(VLOOKUP(ROW(源数据!A3705)-1,源数据!A:AG,8,0),"")</f>
        <v/>
      </c>
      <c r="E3720" s="35">
        <f>IFERROR(VLOOKUP(ROW(源数据!A3705)-1,源数据!A:AG,10,0),"")</f>
        <v/>
      </c>
      <c r="F3720" s="10">
        <f>IFERROR(VLOOKUP(ROW(源数据!A3705)-1,源数据!A:AG,11,0),"")</f>
        <v/>
      </c>
      <c r="G3720" s="10">
        <f>IFERROR(VLOOKUP(ROW(源数据!A3705)-1,源数据!A:AG,12,0),0)</f>
        <v/>
      </c>
      <c r="H3720" s="17">
        <f>IFERROR(G3720/F3720,"")</f>
        <v/>
      </c>
      <c r="I3720" s="17">
        <f>IFERROR(VLOOKUP(ROW(源数据!A3705)-1,源数据!A:AG,21,0),"")</f>
        <v/>
      </c>
      <c r="J3720" s="10">
        <f>IFERROR(VLOOKUP(ROW(源数据!A3705)-1,源数据!A:AG,19,0),"")</f>
        <v/>
      </c>
      <c r="K3720" s="17">
        <f>IFERROR(VLOOKUP(ROW(源数据!A3705)-1,源数据!A:AG,21,0),0)</f>
        <v/>
      </c>
      <c r="L3720" s="17">
        <f>IFERROR(VLOOKUP(ROW(源数据!A3705)-1,源数据!A:AG,17,0),0)</f>
        <v/>
      </c>
      <c r="M3720" s="51">
        <f>IFERROR(VLOOKUP(ROW(源数据!A3705)-1,源数据!A:AG,15,0),"")</f>
        <v/>
      </c>
    </row>
    <row r="3721">
      <c r="A3721" s="10" t="n">
        <v>3705</v>
      </c>
      <c r="B3721" s="10">
        <f>IFERROR(VLOOKUP(ROW(源数据!A3706)-1,源数据!A:AG,33,0),"")</f>
        <v/>
      </c>
      <c r="C3721" s="10">
        <f>IFERROR(VLOOKUP(ROW(源数据!A3706)-1,源数据!A:AG,9,0),"")</f>
        <v/>
      </c>
      <c r="D3721" s="35">
        <f>IFERROR(VLOOKUP(ROW(源数据!A3706)-1,源数据!A:AG,8,0),"")</f>
        <v/>
      </c>
      <c r="E3721" s="35">
        <f>IFERROR(VLOOKUP(ROW(源数据!A3706)-1,源数据!A:AG,10,0),"")</f>
        <v/>
      </c>
      <c r="F3721" s="10">
        <f>IFERROR(VLOOKUP(ROW(源数据!A3706)-1,源数据!A:AG,11,0),"")</f>
        <v/>
      </c>
      <c r="G3721" s="10">
        <f>IFERROR(VLOOKUP(ROW(源数据!A3706)-1,源数据!A:AG,12,0),0)</f>
        <v/>
      </c>
      <c r="H3721" s="17">
        <f>IFERROR(G3721/F3721,"")</f>
        <v/>
      </c>
      <c r="I3721" s="17">
        <f>IFERROR(VLOOKUP(ROW(源数据!A3706)-1,源数据!A:AG,21,0),"")</f>
        <v/>
      </c>
      <c r="J3721" s="10">
        <f>IFERROR(VLOOKUP(ROW(源数据!A3706)-1,源数据!A:AG,19,0),"")</f>
        <v/>
      </c>
      <c r="K3721" s="17">
        <f>IFERROR(VLOOKUP(ROW(源数据!A3706)-1,源数据!A:AG,21,0),0)</f>
        <v/>
      </c>
      <c r="L3721" s="17">
        <f>IFERROR(VLOOKUP(ROW(源数据!A3706)-1,源数据!A:AG,17,0),0)</f>
        <v/>
      </c>
      <c r="M3721" s="51">
        <f>IFERROR(VLOOKUP(ROW(源数据!A3706)-1,源数据!A:AG,15,0),"")</f>
        <v/>
      </c>
    </row>
    <row r="3722">
      <c r="A3722" s="10" t="n">
        <v>3706</v>
      </c>
      <c r="B3722" s="10">
        <f>IFERROR(VLOOKUP(ROW(源数据!A3707)-1,源数据!A:AG,33,0),"")</f>
        <v/>
      </c>
      <c r="C3722" s="10">
        <f>IFERROR(VLOOKUP(ROW(源数据!A3707)-1,源数据!A:AG,9,0),"")</f>
        <v/>
      </c>
      <c r="D3722" s="35">
        <f>IFERROR(VLOOKUP(ROW(源数据!A3707)-1,源数据!A:AG,8,0),"")</f>
        <v/>
      </c>
      <c r="E3722" s="35">
        <f>IFERROR(VLOOKUP(ROW(源数据!A3707)-1,源数据!A:AG,10,0),"")</f>
        <v/>
      </c>
      <c r="F3722" s="10">
        <f>IFERROR(VLOOKUP(ROW(源数据!A3707)-1,源数据!A:AG,11,0),"")</f>
        <v/>
      </c>
      <c r="G3722" s="10">
        <f>IFERROR(VLOOKUP(ROW(源数据!A3707)-1,源数据!A:AG,12,0),0)</f>
        <v/>
      </c>
      <c r="H3722" s="17">
        <f>IFERROR(G3722/F3722,"")</f>
        <v/>
      </c>
      <c r="I3722" s="17">
        <f>IFERROR(VLOOKUP(ROW(源数据!A3707)-1,源数据!A:AG,21,0),"")</f>
        <v/>
      </c>
      <c r="J3722" s="10">
        <f>IFERROR(VLOOKUP(ROW(源数据!A3707)-1,源数据!A:AG,19,0),"")</f>
        <v/>
      </c>
      <c r="K3722" s="17">
        <f>IFERROR(VLOOKUP(ROW(源数据!A3707)-1,源数据!A:AG,21,0),0)</f>
        <v/>
      </c>
      <c r="L3722" s="17">
        <f>IFERROR(VLOOKUP(ROW(源数据!A3707)-1,源数据!A:AG,17,0),0)</f>
        <v/>
      </c>
      <c r="M3722" s="51">
        <f>IFERROR(VLOOKUP(ROW(源数据!A3707)-1,源数据!A:AG,15,0),"")</f>
        <v/>
      </c>
    </row>
    <row r="3723">
      <c r="A3723" s="10" t="n">
        <v>3707</v>
      </c>
      <c r="B3723" s="10">
        <f>IFERROR(VLOOKUP(ROW(源数据!A3708)-1,源数据!A:AG,33,0),"")</f>
        <v/>
      </c>
      <c r="C3723" s="10">
        <f>IFERROR(VLOOKUP(ROW(源数据!A3708)-1,源数据!A:AG,9,0),"")</f>
        <v/>
      </c>
      <c r="D3723" s="35">
        <f>IFERROR(VLOOKUP(ROW(源数据!A3708)-1,源数据!A:AG,8,0),"")</f>
        <v/>
      </c>
      <c r="E3723" s="35">
        <f>IFERROR(VLOOKUP(ROW(源数据!A3708)-1,源数据!A:AG,10,0),"")</f>
        <v/>
      </c>
      <c r="F3723" s="10">
        <f>IFERROR(VLOOKUP(ROW(源数据!A3708)-1,源数据!A:AG,11,0),"")</f>
        <v/>
      </c>
      <c r="G3723" s="10">
        <f>IFERROR(VLOOKUP(ROW(源数据!A3708)-1,源数据!A:AG,12,0),0)</f>
        <v/>
      </c>
      <c r="H3723" s="17">
        <f>IFERROR(G3723/F3723,"")</f>
        <v/>
      </c>
      <c r="I3723" s="17">
        <f>IFERROR(VLOOKUP(ROW(源数据!A3708)-1,源数据!A:AG,21,0),"")</f>
        <v/>
      </c>
      <c r="J3723" s="10">
        <f>IFERROR(VLOOKUP(ROW(源数据!A3708)-1,源数据!A:AG,19,0),"")</f>
        <v/>
      </c>
      <c r="K3723" s="17">
        <f>IFERROR(VLOOKUP(ROW(源数据!A3708)-1,源数据!A:AG,21,0),0)</f>
        <v/>
      </c>
      <c r="L3723" s="17">
        <f>IFERROR(VLOOKUP(ROW(源数据!A3708)-1,源数据!A:AG,17,0),0)</f>
        <v/>
      </c>
      <c r="M3723" s="51">
        <f>IFERROR(VLOOKUP(ROW(源数据!A3708)-1,源数据!A:AG,15,0),"")</f>
        <v/>
      </c>
    </row>
    <row r="3724">
      <c r="A3724" s="10" t="n">
        <v>3708</v>
      </c>
      <c r="B3724" s="10">
        <f>IFERROR(VLOOKUP(ROW(源数据!A3709)-1,源数据!A:AG,33,0),"")</f>
        <v/>
      </c>
      <c r="C3724" s="10">
        <f>IFERROR(VLOOKUP(ROW(源数据!A3709)-1,源数据!A:AG,9,0),"")</f>
        <v/>
      </c>
      <c r="D3724" s="35">
        <f>IFERROR(VLOOKUP(ROW(源数据!A3709)-1,源数据!A:AG,8,0),"")</f>
        <v/>
      </c>
      <c r="E3724" s="35">
        <f>IFERROR(VLOOKUP(ROW(源数据!A3709)-1,源数据!A:AG,10,0),"")</f>
        <v/>
      </c>
      <c r="F3724" s="10">
        <f>IFERROR(VLOOKUP(ROW(源数据!A3709)-1,源数据!A:AG,11,0),"")</f>
        <v/>
      </c>
      <c r="G3724" s="10">
        <f>IFERROR(VLOOKUP(ROW(源数据!A3709)-1,源数据!A:AG,12,0),0)</f>
        <v/>
      </c>
      <c r="H3724" s="17">
        <f>IFERROR(G3724/F3724,"")</f>
        <v/>
      </c>
      <c r="I3724" s="17">
        <f>IFERROR(VLOOKUP(ROW(源数据!A3709)-1,源数据!A:AG,21,0),"")</f>
        <v/>
      </c>
      <c r="J3724" s="10">
        <f>IFERROR(VLOOKUP(ROW(源数据!A3709)-1,源数据!A:AG,19,0),"")</f>
        <v/>
      </c>
      <c r="K3724" s="17">
        <f>IFERROR(VLOOKUP(ROW(源数据!A3709)-1,源数据!A:AG,21,0),0)</f>
        <v/>
      </c>
      <c r="L3724" s="17">
        <f>IFERROR(VLOOKUP(ROW(源数据!A3709)-1,源数据!A:AG,17,0),0)</f>
        <v/>
      </c>
      <c r="M3724" s="51">
        <f>IFERROR(VLOOKUP(ROW(源数据!A3709)-1,源数据!A:AG,15,0),"")</f>
        <v/>
      </c>
    </row>
    <row r="3725">
      <c r="A3725" s="10" t="n">
        <v>3709</v>
      </c>
      <c r="B3725" s="10">
        <f>IFERROR(VLOOKUP(ROW(源数据!A3710)-1,源数据!A:AG,33,0),"")</f>
        <v/>
      </c>
      <c r="C3725" s="10">
        <f>IFERROR(VLOOKUP(ROW(源数据!A3710)-1,源数据!A:AG,9,0),"")</f>
        <v/>
      </c>
      <c r="D3725" s="35">
        <f>IFERROR(VLOOKUP(ROW(源数据!A3710)-1,源数据!A:AG,8,0),"")</f>
        <v/>
      </c>
      <c r="E3725" s="35">
        <f>IFERROR(VLOOKUP(ROW(源数据!A3710)-1,源数据!A:AG,10,0),"")</f>
        <v/>
      </c>
      <c r="F3725" s="10">
        <f>IFERROR(VLOOKUP(ROW(源数据!A3710)-1,源数据!A:AG,11,0),"")</f>
        <v/>
      </c>
      <c r="G3725" s="10">
        <f>IFERROR(VLOOKUP(ROW(源数据!A3710)-1,源数据!A:AG,12,0),0)</f>
        <v/>
      </c>
      <c r="H3725" s="17">
        <f>IFERROR(G3725/F3725,"")</f>
        <v/>
      </c>
      <c r="I3725" s="17">
        <f>IFERROR(VLOOKUP(ROW(源数据!A3710)-1,源数据!A:AG,21,0),"")</f>
        <v/>
      </c>
      <c r="J3725" s="10">
        <f>IFERROR(VLOOKUP(ROW(源数据!A3710)-1,源数据!A:AG,19,0),"")</f>
        <v/>
      </c>
      <c r="K3725" s="17">
        <f>IFERROR(VLOOKUP(ROW(源数据!A3710)-1,源数据!A:AG,21,0),0)</f>
        <v/>
      </c>
      <c r="L3725" s="17">
        <f>IFERROR(VLOOKUP(ROW(源数据!A3710)-1,源数据!A:AG,17,0),0)</f>
        <v/>
      </c>
      <c r="M3725" s="51">
        <f>IFERROR(VLOOKUP(ROW(源数据!A3710)-1,源数据!A:AG,15,0),"")</f>
        <v/>
      </c>
    </row>
    <row r="3726">
      <c r="A3726" s="10" t="n">
        <v>3710</v>
      </c>
      <c r="B3726" s="10">
        <f>IFERROR(VLOOKUP(ROW(源数据!A3711)-1,源数据!A:AG,33,0),"")</f>
        <v/>
      </c>
      <c r="C3726" s="10">
        <f>IFERROR(VLOOKUP(ROW(源数据!A3711)-1,源数据!A:AG,9,0),"")</f>
        <v/>
      </c>
      <c r="D3726" s="35">
        <f>IFERROR(VLOOKUP(ROW(源数据!A3711)-1,源数据!A:AG,8,0),"")</f>
        <v/>
      </c>
      <c r="E3726" s="35">
        <f>IFERROR(VLOOKUP(ROW(源数据!A3711)-1,源数据!A:AG,10,0),"")</f>
        <v/>
      </c>
      <c r="F3726" s="10">
        <f>IFERROR(VLOOKUP(ROW(源数据!A3711)-1,源数据!A:AG,11,0),"")</f>
        <v/>
      </c>
      <c r="G3726" s="10">
        <f>IFERROR(VLOOKUP(ROW(源数据!A3711)-1,源数据!A:AG,12,0),0)</f>
        <v/>
      </c>
      <c r="H3726" s="17">
        <f>IFERROR(G3726/F3726,"")</f>
        <v/>
      </c>
      <c r="I3726" s="17">
        <f>IFERROR(VLOOKUP(ROW(源数据!A3711)-1,源数据!A:AG,21,0),"")</f>
        <v/>
      </c>
      <c r="J3726" s="10">
        <f>IFERROR(VLOOKUP(ROW(源数据!A3711)-1,源数据!A:AG,19,0),"")</f>
        <v/>
      </c>
      <c r="K3726" s="17">
        <f>IFERROR(VLOOKUP(ROW(源数据!A3711)-1,源数据!A:AG,21,0),0)</f>
        <v/>
      </c>
      <c r="L3726" s="17">
        <f>IFERROR(VLOOKUP(ROW(源数据!A3711)-1,源数据!A:AG,17,0),0)</f>
        <v/>
      </c>
      <c r="M3726" s="51">
        <f>IFERROR(VLOOKUP(ROW(源数据!A3711)-1,源数据!A:AG,15,0),"")</f>
        <v/>
      </c>
    </row>
    <row r="3727">
      <c r="A3727" s="10" t="n">
        <v>3711</v>
      </c>
      <c r="B3727" s="10">
        <f>IFERROR(VLOOKUP(ROW(源数据!A3712)-1,源数据!A:AG,33,0),"")</f>
        <v/>
      </c>
      <c r="C3727" s="10">
        <f>IFERROR(VLOOKUP(ROW(源数据!A3712)-1,源数据!A:AG,9,0),"")</f>
        <v/>
      </c>
      <c r="D3727" s="35">
        <f>IFERROR(VLOOKUP(ROW(源数据!A3712)-1,源数据!A:AG,8,0),"")</f>
        <v/>
      </c>
      <c r="E3727" s="35">
        <f>IFERROR(VLOOKUP(ROW(源数据!A3712)-1,源数据!A:AG,10,0),"")</f>
        <v/>
      </c>
      <c r="F3727" s="10">
        <f>IFERROR(VLOOKUP(ROW(源数据!A3712)-1,源数据!A:AG,11,0),"")</f>
        <v/>
      </c>
      <c r="G3727" s="10">
        <f>IFERROR(VLOOKUP(ROW(源数据!A3712)-1,源数据!A:AG,12,0),0)</f>
        <v/>
      </c>
      <c r="H3727" s="17">
        <f>IFERROR(G3727/F3727,"")</f>
        <v/>
      </c>
      <c r="I3727" s="17">
        <f>IFERROR(VLOOKUP(ROW(源数据!A3712)-1,源数据!A:AG,21,0),"")</f>
        <v/>
      </c>
      <c r="J3727" s="10">
        <f>IFERROR(VLOOKUP(ROW(源数据!A3712)-1,源数据!A:AG,19,0),"")</f>
        <v/>
      </c>
      <c r="K3727" s="17">
        <f>IFERROR(VLOOKUP(ROW(源数据!A3712)-1,源数据!A:AG,21,0),0)</f>
        <v/>
      </c>
      <c r="L3727" s="17">
        <f>IFERROR(VLOOKUP(ROW(源数据!A3712)-1,源数据!A:AG,17,0),0)</f>
        <v/>
      </c>
      <c r="M3727" s="51">
        <f>IFERROR(VLOOKUP(ROW(源数据!A3712)-1,源数据!A:AG,15,0),"")</f>
        <v/>
      </c>
    </row>
    <row r="3728">
      <c r="A3728" s="10" t="n">
        <v>3712</v>
      </c>
      <c r="B3728" s="10">
        <f>IFERROR(VLOOKUP(ROW(源数据!A3713)-1,源数据!A:AG,33,0),"")</f>
        <v/>
      </c>
      <c r="C3728" s="10">
        <f>IFERROR(VLOOKUP(ROW(源数据!A3713)-1,源数据!A:AG,9,0),"")</f>
        <v/>
      </c>
      <c r="D3728" s="35">
        <f>IFERROR(VLOOKUP(ROW(源数据!A3713)-1,源数据!A:AG,8,0),"")</f>
        <v/>
      </c>
      <c r="E3728" s="35">
        <f>IFERROR(VLOOKUP(ROW(源数据!A3713)-1,源数据!A:AG,10,0),"")</f>
        <v/>
      </c>
      <c r="F3728" s="10">
        <f>IFERROR(VLOOKUP(ROW(源数据!A3713)-1,源数据!A:AG,11,0),"")</f>
        <v/>
      </c>
      <c r="G3728" s="10">
        <f>IFERROR(VLOOKUP(ROW(源数据!A3713)-1,源数据!A:AG,12,0),0)</f>
        <v/>
      </c>
      <c r="H3728" s="17">
        <f>IFERROR(G3728/F3728,"")</f>
        <v/>
      </c>
      <c r="I3728" s="17">
        <f>IFERROR(VLOOKUP(ROW(源数据!A3713)-1,源数据!A:AG,21,0),"")</f>
        <v/>
      </c>
      <c r="J3728" s="10">
        <f>IFERROR(VLOOKUP(ROW(源数据!A3713)-1,源数据!A:AG,19,0),"")</f>
        <v/>
      </c>
      <c r="K3728" s="17">
        <f>IFERROR(VLOOKUP(ROW(源数据!A3713)-1,源数据!A:AG,21,0),0)</f>
        <v/>
      </c>
      <c r="L3728" s="17">
        <f>IFERROR(VLOOKUP(ROW(源数据!A3713)-1,源数据!A:AG,17,0),0)</f>
        <v/>
      </c>
      <c r="M3728" s="51">
        <f>IFERROR(VLOOKUP(ROW(源数据!A3713)-1,源数据!A:AG,15,0),"")</f>
        <v/>
      </c>
    </row>
    <row r="3729">
      <c r="A3729" s="10" t="n">
        <v>3713</v>
      </c>
      <c r="B3729" s="10">
        <f>IFERROR(VLOOKUP(ROW(源数据!A3714)-1,源数据!A:AG,33,0),"")</f>
        <v/>
      </c>
      <c r="C3729" s="10">
        <f>IFERROR(VLOOKUP(ROW(源数据!A3714)-1,源数据!A:AG,9,0),"")</f>
        <v/>
      </c>
      <c r="D3729" s="35">
        <f>IFERROR(VLOOKUP(ROW(源数据!A3714)-1,源数据!A:AG,8,0),"")</f>
        <v/>
      </c>
      <c r="E3729" s="35">
        <f>IFERROR(VLOOKUP(ROW(源数据!A3714)-1,源数据!A:AG,10,0),"")</f>
        <v/>
      </c>
      <c r="F3729" s="10">
        <f>IFERROR(VLOOKUP(ROW(源数据!A3714)-1,源数据!A:AG,11,0),"")</f>
        <v/>
      </c>
      <c r="G3729" s="10">
        <f>IFERROR(VLOOKUP(ROW(源数据!A3714)-1,源数据!A:AG,12,0),0)</f>
        <v/>
      </c>
      <c r="H3729" s="17">
        <f>IFERROR(G3729/F3729,"")</f>
        <v/>
      </c>
      <c r="I3729" s="17">
        <f>IFERROR(VLOOKUP(ROW(源数据!A3714)-1,源数据!A:AG,21,0),"")</f>
        <v/>
      </c>
      <c r="J3729" s="10">
        <f>IFERROR(VLOOKUP(ROW(源数据!A3714)-1,源数据!A:AG,19,0),"")</f>
        <v/>
      </c>
      <c r="K3729" s="17">
        <f>IFERROR(VLOOKUP(ROW(源数据!A3714)-1,源数据!A:AG,21,0),0)</f>
        <v/>
      </c>
      <c r="L3729" s="17">
        <f>IFERROR(VLOOKUP(ROW(源数据!A3714)-1,源数据!A:AG,17,0),0)</f>
        <v/>
      </c>
      <c r="M3729" s="51">
        <f>IFERROR(VLOOKUP(ROW(源数据!A3714)-1,源数据!A:AG,15,0),"")</f>
        <v/>
      </c>
    </row>
    <row r="3730">
      <c r="A3730" s="10" t="n">
        <v>3714</v>
      </c>
      <c r="B3730" s="10">
        <f>IFERROR(VLOOKUP(ROW(源数据!A3715)-1,源数据!A:AG,33,0),"")</f>
        <v/>
      </c>
      <c r="C3730" s="10">
        <f>IFERROR(VLOOKUP(ROW(源数据!A3715)-1,源数据!A:AG,9,0),"")</f>
        <v/>
      </c>
      <c r="D3730" s="35">
        <f>IFERROR(VLOOKUP(ROW(源数据!A3715)-1,源数据!A:AG,8,0),"")</f>
        <v/>
      </c>
      <c r="E3730" s="35">
        <f>IFERROR(VLOOKUP(ROW(源数据!A3715)-1,源数据!A:AG,10,0),"")</f>
        <v/>
      </c>
      <c r="F3730" s="10">
        <f>IFERROR(VLOOKUP(ROW(源数据!A3715)-1,源数据!A:AG,11,0),"")</f>
        <v/>
      </c>
      <c r="G3730" s="10">
        <f>IFERROR(VLOOKUP(ROW(源数据!A3715)-1,源数据!A:AG,12,0),0)</f>
        <v/>
      </c>
      <c r="H3730" s="17">
        <f>IFERROR(G3730/F3730,"")</f>
        <v/>
      </c>
      <c r="I3730" s="17">
        <f>IFERROR(VLOOKUP(ROW(源数据!A3715)-1,源数据!A:AG,21,0),"")</f>
        <v/>
      </c>
      <c r="J3730" s="10">
        <f>IFERROR(VLOOKUP(ROW(源数据!A3715)-1,源数据!A:AG,19,0),"")</f>
        <v/>
      </c>
      <c r="K3730" s="17">
        <f>IFERROR(VLOOKUP(ROW(源数据!A3715)-1,源数据!A:AG,21,0),0)</f>
        <v/>
      </c>
      <c r="L3730" s="17">
        <f>IFERROR(VLOOKUP(ROW(源数据!A3715)-1,源数据!A:AG,17,0),0)</f>
        <v/>
      </c>
      <c r="M3730" s="51">
        <f>IFERROR(VLOOKUP(ROW(源数据!A3715)-1,源数据!A:AG,15,0),"")</f>
        <v/>
      </c>
    </row>
    <row r="3731">
      <c r="A3731" s="10" t="n">
        <v>3715</v>
      </c>
      <c r="B3731" s="10">
        <f>IFERROR(VLOOKUP(ROW(源数据!A3716)-1,源数据!A:AG,33,0),"")</f>
        <v/>
      </c>
      <c r="C3731" s="10">
        <f>IFERROR(VLOOKUP(ROW(源数据!A3716)-1,源数据!A:AG,9,0),"")</f>
        <v/>
      </c>
      <c r="D3731" s="35">
        <f>IFERROR(VLOOKUP(ROW(源数据!A3716)-1,源数据!A:AG,8,0),"")</f>
        <v/>
      </c>
      <c r="E3731" s="35">
        <f>IFERROR(VLOOKUP(ROW(源数据!A3716)-1,源数据!A:AG,10,0),"")</f>
        <v/>
      </c>
      <c r="F3731" s="10">
        <f>IFERROR(VLOOKUP(ROW(源数据!A3716)-1,源数据!A:AG,11,0),"")</f>
        <v/>
      </c>
      <c r="G3731" s="10">
        <f>IFERROR(VLOOKUP(ROW(源数据!A3716)-1,源数据!A:AG,12,0),0)</f>
        <v/>
      </c>
      <c r="H3731" s="17">
        <f>IFERROR(G3731/F3731,"")</f>
        <v/>
      </c>
      <c r="I3731" s="17">
        <f>IFERROR(VLOOKUP(ROW(源数据!A3716)-1,源数据!A:AG,21,0),"")</f>
        <v/>
      </c>
      <c r="J3731" s="10">
        <f>IFERROR(VLOOKUP(ROW(源数据!A3716)-1,源数据!A:AG,19,0),"")</f>
        <v/>
      </c>
      <c r="K3731" s="17">
        <f>IFERROR(VLOOKUP(ROW(源数据!A3716)-1,源数据!A:AG,21,0),0)</f>
        <v/>
      </c>
      <c r="L3731" s="17">
        <f>IFERROR(VLOOKUP(ROW(源数据!A3716)-1,源数据!A:AG,17,0),0)</f>
        <v/>
      </c>
      <c r="M3731" s="51">
        <f>IFERROR(VLOOKUP(ROW(源数据!A3716)-1,源数据!A:AG,15,0),"")</f>
        <v/>
      </c>
    </row>
    <row r="3732">
      <c r="A3732" s="10" t="n">
        <v>3716</v>
      </c>
      <c r="B3732" s="10">
        <f>IFERROR(VLOOKUP(ROW(源数据!A3717)-1,源数据!A:AG,33,0),"")</f>
        <v/>
      </c>
      <c r="C3732" s="10">
        <f>IFERROR(VLOOKUP(ROW(源数据!A3717)-1,源数据!A:AG,9,0),"")</f>
        <v/>
      </c>
      <c r="D3732" s="35">
        <f>IFERROR(VLOOKUP(ROW(源数据!A3717)-1,源数据!A:AG,8,0),"")</f>
        <v/>
      </c>
      <c r="E3732" s="35">
        <f>IFERROR(VLOOKUP(ROW(源数据!A3717)-1,源数据!A:AG,10,0),"")</f>
        <v/>
      </c>
      <c r="F3732" s="10">
        <f>IFERROR(VLOOKUP(ROW(源数据!A3717)-1,源数据!A:AG,11,0),"")</f>
        <v/>
      </c>
      <c r="G3732" s="10">
        <f>IFERROR(VLOOKUP(ROW(源数据!A3717)-1,源数据!A:AG,12,0),0)</f>
        <v/>
      </c>
      <c r="H3732" s="17">
        <f>IFERROR(G3732/F3732,"")</f>
        <v/>
      </c>
      <c r="I3732" s="17">
        <f>IFERROR(VLOOKUP(ROW(源数据!A3717)-1,源数据!A:AG,21,0),"")</f>
        <v/>
      </c>
      <c r="J3732" s="10">
        <f>IFERROR(VLOOKUP(ROW(源数据!A3717)-1,源数据!A:AG,19,0),"")</f>
        <v/>
      </c>
      <c r="K3732" s="17">
        <f>IFERROR(VLOOKUP(ROW(源数据!A3717)-1,源数据!A:AG,21,0),0)</f>
        <v/>
      </c>
      <c r="L3732" s="17">
        <f>IFERROR(VLOOKUP(ROW(源数据!A3717)-1,源数据!A:AG,17,0),0)</f>
        <v/>
      </c>
      <c r="M3732" s="51">
        <f>IFERROR(VLOOKUP(ROW(源数据!A3717)-1,源数据!A:AG,15,0),"")</f>
        <v/>
      </c>
    </row>
    <row r="3733">
      <c r="A3733" s="10" t="n">
        <v>3717</v>
      </c>
      <c r="B3733" s="10">
        <f>IFERROR(VLOOKUP(ROW(源数据!A3718)-1,源数据!A:AG,33,0),"")</f>
        <v/>
      </c>
      <c r="C3733" s="10">
        <f>IFERROR(VLOOKUP(ROW(源数据!A3718)-1,源数据!A:AG,9,0),"")</f>
        <v/>
      </c>
      <c r="D3733" s="35">
        <f>IFERROR(VLOOKUP(ROW(源数据!A3718)-1,源数据!A:AG,8,0),"")</f>
        <v/>
      </c>
      <c r="E3733" s="35">
        <f>IFERROR(VLOOKUP(ROW(源数据!A3718)-1,源数据!A:AG,10,0),"")</f>
        <v/>
      </c>
      <c r="F3733" s="10">
        <f>IFERROR(VLOOKUP(ROW(源数据!A3718)-1,源数据!A:AG,11,0),"")</f>
        <v/>
      </c>
      <c r="G3733" s="10">
        <f>IFERROR(VLOOKUP(ROW(源数据!A3718)-1,源数据!A:AG,12,0),0)</f>
        <v/>
      </c>
      <c r="H3733" s="17">
        <f>IFERROR(G3733/F3733,"")</f>
        <v/>
      </c>
      <c r="I3733" s="17">
        <f>IFERROR(VLOOKUP(ROW(源数据!A3718)-1,源数据!A:AG,21,0),"")</f>
        <v/>
      </c>
      <c r="J3733" s="10">
        <f>IFERROR(VLOOKUP(ROW(源数据!A3718)-1,源数据!A:AG,19,0),"")</f>
        <v/>
      </c>
      <c r="K3733" s="17">
        <f>IFERROR(VLOOKUP(ROW(源数据!A3718)-1,源数据!A:AG,21,0),0)</f>
        <v/>
      </c>
      <c r="L3733" s="17">
        <f>IFERROR(VLOOKUP(ROW(源数据!A3718)-1,源数据!A:AG,17,0),0)</f>
        <v/>
      </c>
      <c r="M3733" s="51">
        <f>IFERROR(VLOOKUP(ROW(源数据!A3718)-1,源数据!A:AG,15,0),"")</f>
        <v/>
      </c>
    </row>
    <row r="3734">
      <c r="A3734" s="10" t="n">
        <v>3718</v>
      </c>
      <c r="B3734" s="10">
        <f>IFERROR(VLOOKUP(ROW(源数据!A3719)-1,源数据!A:AG,33,0),"")</f>
        <v/>
      </c>
      <c r="C3734" s="10">
        <f>IFERROR(VLOOKUP(ROW(源数据!A3719)-1,源数据!A:AG,9,0),"")</f>
        <v/>
      </c>
      <c r="D3734" s="35">
        <f>IFERROR(VLOOKUP(ROW(源数据!A3719)-1,源数据!A:AG,8,0),"")</f>
        <v/>
      </c>
      <c r="E3734" s="35">
        <f>IFERROR(VLOOKUP(ROW(源数据!A3719)-1,源数据!A:AG,10,0),"")</f>
        <v/>
      </c>
      <c r="F3734" s="10">
        <f>IFERROR(VLOOKUP(ROW(源数据!A3719)-1,源数据!A:AG,11,0),"")</f>
        <v/>
      </c>
      <c r="G3734" s="10">
        <f>IFERROR(VLOOKUP(ROW(源数据!A3719)-1,源数据!A:AG,12,0),0)</f>
        <v/>
      </c>
      <c r="H3734" s="17">
        <f>IFERROR(G3734/F3734,"")</f>
        <v/>
      </c>
      <c r="I3734" s="17">
        <f>IFERROR(VLOOKUP(ROW(源数据!A3719)-1,源数据!A:AG,21,0),"")</f>
        <v/>
      </c>
      <c r="J3734" s="10">
        <f>IFERROR(VLOOKUP(ROW(源数据!A3719)-1,源数据!A:AG,19,0),"")</f>
        <v/>
      </c>
      <c r="K3734" s="17">
        <f>IFERROR(VLOOKUP(ROW(源数据!A3719)-1,源数据!A:AG,21,0),0)</f>
        <v/>
      </c>
      <c r="L3734" s="17">
        <f>IFERROR(VLOOKUP(ROW(源数据!A3719)-1,源数据!A:AG,17,0),0)</f>
        <v/>
      </c>
      <c r="M3734" s="51">
        <f>IFERROR(VLOOKUP(ROW(源数据!A3719)-1,源数据!A:AG,15,0),"")</f>
        <v/>
      </c>
    </row>
    <row r="3735">
      <c r="A3735" s="10" t="n">
        <v>3719</v>
      </c>
      <c r="B3735" s="10">
        <f>IFERROR(VLOOKUP(ROW(源数据!A3720)-1,源数据!A:AG,33,0),"")</f>
        <v/>
      </c>
      <c r="C3735" s="10">
        <f>IFERROR(VLOOKUP(ROW(源数据!A3720)-1,源数据!A:AG,9,0),"")</f>
        <v/>
      </c>
      <c r="D3735" s="35">
        <f>IFERROR(VLOOKUP(ROW(源数据!A3720)-1,源数据!A:AG,8,0),"")</f>
        <v/>
      </c>
      <c r="E3735" s="35">
        <f>IFERROR(VLOOKUP(ROW(源数据!A3720)-1,源数据!A:AG,10,0),"")</f>
        <v/>
      </c>
      <c r="F3735" s="10">
        <f>IFERROR(VLOOKUP(ROW(源数据!A3720)-1,源数据!A:AG,11,0),"")</f>
        <v/>
      </c>
      <c r="G3735" s="10">
        <f>IFERROR(VLOOKUP(ROW(源数据!A3720)-1,源数据!A:AG,12,0),0)</f>
        <v/>
      </c>
      <c r="H3735" s="17">
        <f>IFERROR(G3735/F3735,"")</f>
        <v/>
      </c>
      <c r="I3735" s="17">
        <f>IFERROR(VLOOKUP(ROW(源数据!A3720)-1,源数据!A:AG,21,0),"")</f>
        <v/>
      </c>
      <c r="J3735" s="10">
        <f>IFERROR(VLOOKUP(ROW(源数据!A3720)-1,源数据!A:AG,19,0),"")</f>
        <v/>
      </c>
      <c r="K3735" s="17">
        <f>IFERROR(VLOOKUP(ROW(源数据!A3720)-1,源数据!A:AG,21,0),0)</f>
        <v/>
      </c>
      <c r="L3735" s="17">
        <f>IFERROR(VLOOKUP(ROW(源数据!A3720)-1,源数据!A:AG,17,0),0)</f>
        <v/>
      </c>
      <c r="M3735" s="51">
        <f>IFERROR(VLOOKUP(ROW(源数据!A3720)-1,源数据!A:AG,15,0),"")</f>
        <v/>
      </c>
    </row>
    <row r="3736">
      <c r="A3736" s="10" t="n">
        <v>3720</v>
      </c>
      <c r="B3736" s="10">
        <f>IFERROR(VLOOKUP(ROW(源数据!A3721)-1,源数据!A:AG,33,0),"")</f>
        <v/>
      </c>
      <c r="C3736" s="10">
        <f>IFERROR(VLOOKUP(ROW(源数据!A3721)-1,源数据!A:AG,9,0),"")</f>
        <v/>
      </c>
      <c r="D3736" s="35">
        <f>IFERROR(VLOOKUP(ROW(源数据!A3721)-1,源数据!A:AG,8,0),"")</f>
        <v/>
      </c>
      <c r="E3736" s="35">
        <f>IFERROR(VLOOKUP(ROW(源数据!A3721)-1,源数据!A:AG,10,0),"")</f>
        <v/>
      </c>
      <c r="F3736" s="10">
        <f>IFERROR(VLOOKUP(ROW(源数据!A3721)-1,源数据!A:AG,11,0),"")</f>
        <v/>
      </c>
      <c r="G3736" s="10">
        <f>IFERROR(VLOOKUP(ROW(源数据!A3721)-1,源数据!A:AG,12,0),0)</f>
        <v/>
      </c>
      <c r="H3736" s="17">
        <f>IFERROR(G3736/F3736,"")</f>
        <v/>
      </c>
      <c r="I3736" s="17">
        <f>IFERROR(VLOOKUP(ROW(源数据!A3721)-1,源数据!A:AG,21,0),"")</f>
        <v/>
      </c>
      <c r="J3736" s="10">
        <f>IFERROR(VLOOKUP(ROW(源数据!A3721)-1,源数据!A:AG,19,0),"")</f>
        <v/>
      </c>
      <c r="K3736" s="17">
        <f>IFERROR(VLOOKUP(ROW(源数据!A3721)-1,源数据!A:AG,21,0),0)</f>
        <v/>
      </c>
      <c r="L3736" s="17">
        <f>IFERROR(VLOOKUP(ROW(源数据!A3721)-1,源数据!A:AG,17,0),0)</f>
        <v/>
      </c>
      <c r="M3736" s="51">
        <f>IFERROR(VLOOKUP(ROW(源数据!A3721)-1,源数据!A:AG,15,0),"")</f>
        <v/>
      </c>
    </row>
    <row r="3737">
      <c r="A3737" s="10" t="n">
        <v>3721</v>
      </c>
      <c r="B3737" s="10">
        <f>IFERROR(VLOOKUP(ROW(源数据!A3722)-1,源数据!A:AG,33,0),"")</f>
        <v/>
      </c>
      <c r="C3737" s="10">
        <f>IFERROR(VLOOKUP(ROW(源数据!A3722)-1,源数据!A:AG,9,0),"")</f>
        <v/>
      </c>
      <c r="D3737" s="35">
        <f>IFERROR(VLOOKUP(ROW(源数据!A3722)-1,源数据!A:AG,8,0),"")</f>
        <v/>
      </c>
      <c r="E3737" s="35">
        <f>IFERROR(VLOOKUP(ROW(源数据!A3722)-1,源数据!A:AG,10,0),"")</f>
        <v/>
      </c>
      <c r="F3737" s="10">
        <f>IFERROR(VLOOKUP(ROW(源数据!A3722)-1,源数据!A:AG,11,0),"")</f>
        <v/>
      </c>
      <c r="G3737" s="10">
        <f>IFERROR(VLOOKUP(ROW(源数据!A3722)-1,源数据!A:AG,12,0),0)</f>
        <v/>
      </c>
      <c r="H3737" s="17">
        <f>IFERROR(G3737/F3737,"")</f>
        <v/>
      </c>
      <c r="I3737" s="17">
        <f>IFERROR(VLOOKUP(ROW(源数据!A3722)-1,源数据!A:AG,21,0),"")</f>
        <v/>
      </c>
      <c r="J3737" s="10">
        <f>IFERROR(VLOOKUP(ROW(源数据!A3722)-1,源数据!A:AG,19,0),"")</f>
        <v/>
      </c>
      <c r="K3737" s="17">
        <f>IFERROR(VLOOKUP(ROW(源数据!A3722)-1,源数据!A:AG,21,0),0)</f>
        <v/>
      </c>
      <c r="L3737" s="17">
        <f>IFERROR(VLOOKUP(ROW(源数据!A3722)-1,源数据!A:AG,17,0),0)</f>
        <v/>
      </c>
      <c r="M3737" s="51">
        <f>IFERROR(VLOOKUP(ROW(源数据!A3722)-1,源数据!A:AG,15,0),"")</f>
        <v/>
      </c>
    </row>
    <row r="3738">
      <c r="A3738" s="10" t="n">
        <v>3722</v>
      </c>
      <c r="B3738" s="10">
        <f>IFERROR(VLOOKUP(ROW(源数据!A3723)-1,源数据!A:AG,33,0),"")</f>
        <v/>
      </c>
      <c r="C3738" s="10">
        <f>IFERROR(VLOOKUP(ROW(源数据!A3723)-1,源数据!A:AG,9,0),"")</f>
        <v/>
      </c>
      <c r="D3738" s="35">
        <f>IFERROR(VLOOKUP(ROW(源数据!A3723)-1,源数据!A:AG,8,0),"")</f>
        <v/>
      </c>
      <c r="E3738" s="35">
        <f>IFERROR(VLOOKUP(ROW(源数据!A3723)-1,源数据!A:AG,10,0),"")</f>
        <v/>
      </c>
      <c r="F3738" s="10">
        <f>IFERROR(VLOOKUP(ROW(源数据!A3723)-1,源数据!A:AG,11,0),"")</f>
        <v/>
      </c>
      <c r="G3738" s="10">
        <f>IFERROR(VLOOKUP(ROW(源数据!A3723)-1,源数据!A:AG,12,0),0)</f>
        <v/>
      </c>
      <c r="H3738" s="17">
        <f>IFERROR(G3738/F3738,"")</f>
        <v/>
      </c>
      <c r="I3738" s="17">
        <f>IFERROR(VLOOKUP(ROW(源数据!A3723)-1,源数据!A:AG,21,0),"")</f>
        <v/>
      </c>
      <c r="J3738" s="10">
        <f>IFERROR(VLOOKUP(ROW(源数据!A3723)-1,源数据!A:AG,19,0),"")</f>
        <v/>
      </c>
      <c r="K3738" s="17">
        <f>IFERROR(VLOOKUP(ROW(源数据!A3723)-1,源数据!A:AG,21,0),0)</f>
        <v/>
      </c>
      <c r="L3738" s="17">
        <f>IFERROR(VLOOKUP(ROW(源数据!A3723)-1,源数据!A:AG,17,0),0)</f>
        <v/>
      </c>
      <c r="M3738" s="51">
        <f>IFERROR(VLOOKUP(ROW(源数据!A3723)-1,源数据!A:AG,15,0),"")</f>
        <v/>
      </c>
    </row>
    <row r="3739">
      <c r="A3739" s="10" t="n">
        <v>3723</v>
      </c>
      <c r="B3739" s="10">
        <f>IFERROR(VLOOKUP(ROW(源数据!A3724)-1,源数据!A:AG,33,0),"")</f>
        <v/>
      </c>
      <c r="C3739" s="10">
        <f>IFERROR(VLOOKUP(ROW(源数据!A3724)-1,源数据!A:AG,9,0),"")</f>
        <v/>
      </c>
      <c r="D3739" s="35">
        <f>IFERROR(VLOOKUP(ROW(源数据!A3724)-1,源数据!A:AG,8,0),"")</f>
        <v/>
      </c>
      <c r="E3739" s="35">
        <f>IFERROR(VLOOKUP(ROW(源数据!A3724)-1,源数据!A:AG,10,0),"")</f>
        <v/>
      </c>
      <c r="F3739" s="10">
        <f>IFERROR(VLOOKUP(ROW(源数据!A3724)-1,源数据!A:AG,11,0),"")</f>
        <v/>
      </c>
      <c r="G3739" s="10">
        <f>IFERROR(VLOOKUP(ROW(源数据!A3724)-1,源数据!A:AG,12,0),0)</f>
        <v/>
      </c>
      <c r="H3739" s="17">
        <f>IFERROR(G3739/F3739,"")</f>
        <v/>
      </c>
      <c r="I3739" s="17">
        <f>IFERROR(VLOOKUP(ROW(源数据!A3724)-1,源数据!A:AG,21,0),"")</f>
        <v/>
      </c>
      <c r="J3739" s="10">
        <f>IFERROR(VLOOKUP(ROW(源数据!A3724)-1,源数据!A:AG,19,0),"")</f>
        <v/>
      </c>
      <c r="K3739" s="17">
        <f>IFERROR(VLOOKUP(ROW(源数据!A3724)-1,源数据!A:AG,21,0),0)</f>
        <v/>
      </c>
      <c r="L3739" s="17">
        <f>IFERROR(VLOOKUP(ROW(源数据!A3724)-1,源数据!A:AG,17,0),0)</f>
        <v/>
      </c>
      <c r="M3739" s="51">
        <f>IFERROR(VLOOKUP(ROW(源数据!A3724)-1,源数据!A:AG,15,0),"")</f>
        <v/>
      </c>
    </row>
    <row r="3740">
      <c r="A3740" s="10" t="n">
        <v>3724</v>
      </c>
      <c r="B3740" s="10">
        <f>IFERROR(VLOOKUP(ROW(源数据!A3725)-1,源数据!A:AG,33,0),"")</f>
        <v/>
      </c>
      <c r="C3740" s="10">
        <f>IFERROR(VLOOKUP(ROW(源数据!A3725)-1,源数据!A:AG,9,0),"")</f>
        <v/>
      </c>
      <c r="D3740" s="35">
        <f>IFERROR(VLOOKUP(ROW(源数据!A3725)-1,源数据!A:AG,8,0),"")</f>
        <v/>
      </c>
      <c r="E3740" s="35">
        <f>IFERROR(VLOOKUP(ROW(源数据!A3725)-1,源数据!A:AG,10,0),"")</f>
        <v/>
      </c>
      <c r="F3740" s="10">
        <f>IFERROR(VLOOKUP(ROW(源数据!A3725)-1,源数据!A:AG,11,0),"")</f>
        <v/>
      </c>
      <c r="G3740" s="10">
        <f>IFERROR(VLOOKUP(ROW(源数据!A3725)-1,源数据!A:AG,12,0),0)</f>
        <v/>
      </c>
      <c r="H3740" s="17">
        <f>IFERROR(G3740/F3740,"")</f>
        <v/>
      </c>
      <c r="I3740" s="17">
        <f>IFERROR(VLOOKUP(ROW(源数据!A3725)-1,源数据!A:AG,21,0),"")</f>
        <v/>
      </c>
      <c r="J3740" s="10">
        <f>IFERROR(VLOOKUP(ROW(源数据!A3725)-1,源数据!A:AG,19,0),"")</f>
        <v/>
      </c>
      <c r="K3740" s="17">
        <f>IFERROR(VLOOKUP(ROW(源数据!A3725)-1,源数据!A:AG,21,0),0)</f>
        <v/>
      </c>
      <c r="L3740" s="17">
        <f>IFERROR(VLOOKUP(ROW(源数据!A3725)-1,源数据!A:AG,17,0),0)</f>
        <v/>
      </c>
      <c r="M3740" s="51">
        <f>IFERROR(VLOOKUP(ROW(源数据!A3725)-1,源数据!A:AG,15,0),"")</f>
        <v/>
      </c>
    </row>
    <row r="3741">
      <c r="A3741" s="10" t="n">
        <v>3725</v>
      </c>
      <c r="B3741" s="10">
        <f>IFERROR(VLOOKUP(ROW(源数据!A3726)-1,源数据!A:AG,33,0),"")</f>
        <v/>
      </c>
      <c r="C3741" s="10">
        <f>IFERROR(VLOOKUP(ROW(源数据!A3726)-1,源数据!A:AG,9,0),"")</f>
        <v/>
      </c>
      <c r="D3741" s="35">
        <f>IFERROR(VLOOKUP(ROW(源数据!A3726)-1,源数据!A:AG,8,0),"")</f>
        <v/>
      </c>
      <c r="E3741" s="35">
        <f>IFERROR(VLOOKUP(ROW(源数据!A3726)-1,源数据!A:AG,10,0),"")</f>
        <v/>
      </c>
      <c r="F3741" s="10">
        <f>IFERROR(VLOOKUP(ROW(源数据!A3726)-1,源数据!A:AG,11,0),"")</f>
        <v/>
      </c>
      <c r="G3741" s="10">
        <f>IFERROR(VLOOKUP(ROW(源数据!A3726)-1,源数据!A:AG,12,0),0)</f>
        <v/>
      </c>
      <c r="H3741" s="17">
        <f>IFERROR(G3741/F3741,"")</f>
        <v/>
      </c>
      <c r="I3741" s="17">
        <f>IFERROR(VLOOKUP(ROW(源数据!A3726)-1,源数据!A:AG,21,0),"")</f>
        <v/>
      </c>
      <c r="J3741" s="10">
        <f>IFERROR(VLOOKUP(ROW(源数据!A3726)-1,源数据!A:AG,19,0),"")</f>
        <v/>
      </c>
      <c r="K3741" s="17">
        <f>IFERROR(VLOOKUP(ROW(源数据!A3726)-1,源数据!A:AG,21,0),0)</f>
        <v/>
      </c>
      <c r="L3741" s="17">
        <f>IFERROR(VLOOKUP(ROW(源数据!A3726)-1,源数据!A:AG,17,0),0)</f>
        <v/>
      </c>
      <c r="M3741" s="51">
        <f>IFERROR(VLOOKUP(ROW(源数据!A3726)-1,源数据!A:AG,15,0),"")</f>
        <v/>
      </c>
    </row>
    <row r="3742">
      <c r="A3742" s="10" t="n">
        <v>3726</v>
      </c>
      <c r="B3742" s="10">
        <f>IFERROR(VLOOKUP(ROW(源数据!A3727)-1,源数据!A:AG,33,0),"")</f>
        <v/>
      </c>
      <c r="C3742" s="10">
        <f>IFERROR(VLOOKUP(ROW(源数据!A3727)-1,源数据!A:AG,9,0),"")</f>
        <v/>
      </c>
      <c r="D3742" s="35">
        <f>IFERROR(VLOOKUP(ROW(源数据!A3727)-1,源数据!A:AG,8,0),"")</f>
        <v/>
      </c>
      <c r="E3742" s="35">
        <f>IFERROR(VLOOKUP(ROW(源数据!A3727)-1,源数据!A:AG,10,0),"")</f>
        <v/>
      </c>
      <c r="F3742" s="10">
        <f>IFERROR(VLOOKUP(ROW(源数据!A3727)-1,源数据!A:AG,11,0),"")</f>
        <v/>
      </c>
      <c r="G3742" s="10">
        <f>IFERROR(VLOOKUP(ROW(源数据!A3727)-1,源数据!A:AG,12,0),0)</f>
        <v/>
      </c>
      <c r="H3742" s="17">
        <f>IFERROR(G3742/F3742,"")</f>
        <v/>
      </c>
      <c r="I3742" s="17">
        <f>IFERROR(VLOOKUP(ROW(源数据!A3727)-1,源数据!A:AG,21,0),"")</f>
        <v/>
      </c>
      <c r="J3742" s="10">
        <f>IFERROR(VLOOKUP(ROW(源数据!A3727)-1,源数据!A:AG,19,0),"")</f>
        <v/>
      </c>
      <c r="K3742" s="17">
        <f>IFERROR(VLOOKUP(ROW(源数据!A3727)-1,源数据!A:AG,21,0),0)</f>
        <v/>
      </c>
      <c r="L3742" s="17">
        <f>IFERROR(VLOOKUP(ROW(源数据!A3727)-1,源数据!A:AG,17,0),0)</f>
        <v/>
      </c>
      <c r="M3742" s="51">
        <f>IFERROR(VLOOKUP(ROW(源数据!A3727)-1,源数据!A:AG,15,0),"")</f>
        <v/>
      </c>
    </row>
    <row r="3743">
      <c r="A3743" s="10" t="n">
        <v>3727</v>
      </c>
      <c r="B3743" s="10">
        <f>IFERROR(VLOOKUP(ROW(源数据!A3728)-1,源数据!A:AG,33,0),"")</f>
        <v/>
      </c>
      <c r="C3743" s="10">
        <f>IFERROR(VLOOKUP(ROW(源数据!A3728)-1,源数据!A:AG,9,0),"")</f>
        <v/>
      </c>
      <c r="D3743" s="35">
        <f>IFERROR(VLOOKUP(ROW(源数据!A3728)-1,源数据!A:AG,8,0),"")</f>
        <v/>
      </c>
      <c r="E3743" s="35">
        <f>IFERROR(VLOOKUP(ROW(源数据!A3728)-1,源数据!A:AG,10,0),"")</f>
        <v/>
      </c>
      <c r="F3743" s="10">
        <f>IFERROR(VLOOKUP(ROW(源数据!A3728)-1,源数据!A:AG,11,0),"")</f>
        <v/>
      </c>
      <c r="G3743" s="10">
        <f>IFERROR(VLOOKUP(ROW(源数据!A3728)-1,源数据!A:AG,12,0),0)</f>
        <v/>
      </c>
      <c r="H3743" s="17">
        <f>IFERROR(G3743/F3743,"")</f>
        <v/>
      </c>
      <c r="I3743" s="17">
        <f>IFERROR(VLOOKUP(ROW(源数据!A3728)-1,源数据!A:AG,21,0),"")</f>
        <v/>
      </c>
      <c r="J3743" s="10">
        <f>IFERROR(VLOOKUP(ROW(源数据!A3728)-1,源数据!A:AG,19,0),"")</f>
        <v/>
      </c>
      <c r="K3743" s="17">
        <f>IFERROR(VLOOKUP(ROW(源数据!A3728)-1,源数据!A:AG,21,0),0)</f>
        <v/>
      </c>
      <c r="L3743" s="17">
        <f>IFERROR(VLOOKUP(ROW(源数据!A3728)-1,源数据!A:AG,17,0),0)</f>
        <v/>
      </c>
      <c r="M3743" s="51">
        <f>IFERROR(VLOOKUP(ROW(源数据!A3728)-1,源数据!A:AG,15,0),"")</f>
        <v/>
      </c>
    </row>
    <row r="3744">
      <c r="A3744" s="10" t="n">
        <v>3728</v>
      </c>
      <c r="B3744" s="10">
        <f>IFERROR(VLOOKUP(ROW(源数据!A3729)-1,源数据!A:AG,33,0),"")</f>
        <v/>
      </c>
      <c r="C3744" s="10">
        <f>IFERROR(VLOOKUP(ROW(源数据!A3729)-1,源数据!A:AG,9,0),"")</f>
        <v/>
      </c>
      <c r="D3744" s="35">
        <f>IFERROR(VLOOKUP(ROW(源数据!A3729)-1,源数据!A:AG,8,0),"")</f>
        <v/>
      </c>
      <c r="E3744" s="35">
        <f>IFERROR(VLOOKUP(ROW(源数据!A3729)-1,源数据!A:AG,10,0),"")</f>
        <v/>
      </c>
      <c r="F3744" s="10">
        <f>IFERROR(VLOOKUP(ROW(源数据!A3729)-1,源数据!A:AG,11,0),"")</f>
        <v/>
      </c>
      <c r="G3744" s="10">
        <f>IFERROR(VLOOKUP(ROW(源数据!A3729)-1,源数据!A:AG,12,0),0)</f>
        <v/>
      </c>
      <c r="H3744" s="17">
        <f>IFERROR(G3744/F3744,"")</f>
        <v/>
      </c>
      <c r="I3744" s="17">
        <f>IFERROR(VLOOKUP(ROW(源数据!A3729)-1,源数据!A:AG,21,0),"")</f>
        <v/>
      </c>
      <c r="J3744" s="10">
        <f>IFERROR(VLOOKUP(ROW(源数据!A3729)-1,源数据!A:AG,19,0),"")</f>
        <v/>
      </c>
      <c r="K3744" s="17">
        <f>IFERROR(VLOOKUP(ROW(源数据!A3729)-1,源数据!A:AG,21,0),0)</f>
        <v/>
      </c>
      <c r="L3744" s="17">
        <f>IFERROR(VLOOKUP(ROW(源数据!A3729)-1,源数据!A:AG,17,0),0)</f>
        <v/>
      </c>
      <c r="M3744" s="51">
        <f>IFERROR(VLOOKUP(ROW(源数据!A3729)-1,源数据!A:AG,15,0),"")</f>
        <v/>
      </c>
    </row>
    <row r="3745">
      <c r="A3745" s="10" t="n">
        <v>3729</v>
      </c>
      <c r="B3745" s="10">
        <f>IFERROR(VLOOKUP(ROW(源数据!A3730)-1,源数据!A:AG,33,0),"")</f>
        <v/>
      </c>
      <c r="C3745" s="10">
        <f>IFERROR(VLOOKUP(ROW(源数据!A3730)-1,源数据!A:AG,9,0),"")</f>
        <v/>
      </c>
      <c r="D3745" s="35">
        <f>IFERROR(VLOOKUP(ROW(源数据!A3730)-1,源数据!A:AG,8,0),"")</f>
        <v/>
      </c>
      <c r="E3745" s="35">
        <f>IFERROR(VLOOKUP(ROW(源数据!A3730)-1,源数据!A:AG,10,0),"")</f>
        <v/>
      </c>
      <c r="F3745" s="10">
        <f>IFERROR(VLOOKUP(ROW(源数据!A3730)-1,源数据!A:AG,11,0),"")</f>
        <v/>
      </c>
      <c r="G3745" s="10">
        <f>IFERROR(VLOOKUP(ROW(源数据!A3730)-1,源数据!A:AG,12,0),0)</f>
        <v/>
      </c>
      <c r="H3745" s="17">
        <f>IFERROR(G3745/F3745,"")</f>
        <v/>
      </c>
      <c r="I3745" s="17">
        <f>IFERROR(VLOOKUP(ROW(源数据!A3730)-1,源数据!A:AG,21,0),"")</f>
        <v/>
      </c>
      <c r="J3745" s="10">
        <f>IFERROR(VLOOKUP(ROW(源数据!A3730)-1,源数据!A:AG,19,0),"")</f>
        <v/>
      </c>
      <c r="K3745" s="17">
        <f>IFERROR(VLOOKUP(ROW(源数据!A3730)-1,源数据!A:AG,21,0),0)</f>
        <v/>
      </c>
      <c r="L3745" s="17">
        <f>IFERROR(VLOOKUP(ROW(源数据!A3730)-1,源数据!A:AG,17,0),0)</f>
        <v/>
      </c>
      <c r="M3745" s="51">
        <f>IFERROR(VLOOKUP(ROW(源数据!A3730)-1,源数据!A:AG,15,0),"")</f>
        <v/>
      </c>
    </row>
    <row r="3746">
      <c r="A3746" s="10" t="n">
        <v>3730</v>
      </c>
      <c r="B3746" s="10">
        <f>IFERROR(VLOOKUP(ROW(源数据!A3731)-1,源数据!A:AG,33,0),"")</f>
        <v/>
      </c>
      <c r="C3746" s="10">
        <f>IFERROR(VLOOKUP(ROW(源数据!A3731)-1,源数据!A:AG,9,0),"")</f>
        <v/>
      </c>
      <c r="D3746" s="35">
        <f>IFERROR(VLOOKUP(ROW(源数据!A3731)-1,源数据!A:AG,8,0),"")</f>
        <v/>
      </c>
      <c r="E3746" s="35">
        <f>IFERROR(VLOOKUP(ROW(源数据!A3731)-1,源数据!A:AG,10,0),"")</f>
        <v/>
      </c>
      <c r="F3746" s="10">
        <f>IFERROR(VLOOKUP(ROW(源数据!A3731)-1,源数据!A:AG,11,0),"")</f>
        <v/>
      </c>
      <c r="G3746" s="10">
        <f>IFERROR(VLOOKUP(ROW(源数据!A3731)-1,源数据!A:AG,12,0),0)</f>
        <v/>
      </c>
      <c r="H3746" s="17">
        <f>IFERROR(G3746/F3746,"")</f>
        <v/>
      </c>
      <c r="I3746" s="17">
        <f>IFERROR(VLOOKUP(ROW(源数据!A3731)-1,源数据!A:AG,21,0),"")</f>
        <v/>
      </c>
      <c r="J3746" s="10">
        <f>IFERROR(VLOOKUP(ROW(源数据!A3731)-1,源数据!A:AG,19,0),"")</f>
        <v/>
      </c>
      <c r="K3746" s="17">
        <f>IFERROR(VLOOKUP(ROW(源数据!A3731)-1,源数据!A:AG,21,0),0)</f>
        <v/>
      </c>
      <c r="L3746" s="17">
        <f>IFERROR(VLOOKUP(ROW(源数据!A3731)-1,源数据!A:AG,17,0),0)</f>
        <v/>
      </c>
      <c r="M3746" s="51">
        <f>IFERROR(VLOOKUP(ROW(源数据!A3731)-1,源数据!A:AG,15,0),"")</f>
        <v/>
      </c>
    </row>
    <row r="3747">
      <c r="A3747" s="10" t="n">
        <v>3731</v>
      </c>
      <c r="B3747" s="10">
        <f>IFERROR(VLOOKUP(ROW(源数据!A3732)-1,源数据!A:AG,33,0),"")</f>
        <v/>
      </c>
      <c r="C3747" s="10">
        <f>IFERROR(VLOOKUP(ROW(源数据!A3732)-1,源数据!A:AG,9,0),"")</f>
        <v/>
      </c>
      <c r="D3747" s="35">
        <f>IFERROR(VLOOKUP(ROW(源数据!A3732)-1,源数据!A:AG,8,0),"")</f>
        <v/>
      </c>
      <c r="E3747" s="35">
        <f>IFERROR(VLOOKUP(ROW(源数据!A3732)-1,源数据!A:AG,10,0),"")</f>
        <v/>
      </c>
      <c r="F3747" s="10">
        <f>IFERROR(VLOOKUP(ROW(源数据!A3732)-1,源数据!A:AG,11,0),"")</f>
        <v/>
      </c>
      <c r="G3747" s="10">
        <f>IFERROR(VLOOKUP(ROW(源数据!A3732)-1,源数据!A:AG,12,0),0)</f>
        <v/>
      </c>
      <c r="H3747" s="17">
        <f>IFERROR(G3747/F3747,"")</f>
        <v/>
      </c>
      <c r="I3747" s="17">
        <f>IFERROR(VLOOKUP(ROW(源数据!A3732)-1,源数据!A:AG,21,0),"")</f>
        <v/>
      </c>
      <c r="J3747" s="10">
        <f>IFERROR(VLOOKUP(ROW(源数据!A3732)-1,源数据!A:AG,19,0),"")</f>
        <v/>
      </c>
      <c r="K3747" s="17">
        <f>IFERROR(VLOOKUP(ROW(源数据!A3732)-1,源数据!A:AG,21,0),0)</f>
        <v/>
      </c>
      <c r="L3747" s="17">
        <f>IFERROR(VLOOKUP(ROW(源数据!A3732)-1,源数据!A:AG,17,0),0)</f>
        <v/>
      </c>
      <c r="M3747" s="51">
        <f>IFERROR(VLOOKUP(ROW(源数据!A3732)-1,源数据!A:AG,15,0),"")</f>
        <v/>
      </c>
    </row>
    <row r="3748">
      <c r="A3748" s="10" t="n">
        <v>3732</v>
      </c>
      <c r="B3748" s="10">
        <f>IFERROR(VLOOKUP(ROW(源数据!A3733)-1,源数据!A:AG,33,0),"")</f>
        <v/>
      </c>
      <c r="C3748" s="10">
        <f>IFERROR(VLOOKUP(ROW(源数据!A3733)-1,源数据!A:AG,9,0),"")</f>
        <v/>
      </c>
      <c r="D3748" s="35">
        <f>IFERROR(VLOOKUP(ROW(源数据!A3733)-1,源数据!A:AG,8,0),"")</f>
        <v/>
      </c>
      <c r="E3748" s="35">
        <f>IFERROR(VLOOKUP(ROW(源数据!A3733)-1,源数据!A:AG,10,0),"")</f>
        <v/>
      </c>
      <c r="F3748" s="10">
        <f>IFERROR(VLOOKUP(ROW(源数据!A3733)-1,源数据!A:AG,11,0),"")</f>
        <v/>
      </c>
      <c r="G3748" s="10">
        <f>IFERROR(VLOOKUP(ROW(源数据!A3733)-1,源数据!A:AG,12,0),0)</f>
        <v/>
      </c>
      <c r="H3748" s="17">
        <f>IFERROR(G3748/F3748,"")</f>
        <v/>
      </c>
      <c r="I3748" s="17">
        <f>IFERROR(VLOOKUP(ROW(源数据!A3733)-1,源数据!A:AG,21,0),"")</f>
        <v/>
      </c>
      <c r="J3748" s="10">
        <f>IFERROR(VLOOKUP(ROW(源数据!A3733)-1,源数据!A:AG,19,0),"")</f>
        <v/>
      </c>
      <c r="K3748" s="17">
        <f>IFERROR(VLOOKUP(ROW(源数据!A3733)-1,源数据!A:AG,21,0),0)</f>
        <v/>
      </c>
      <c r="L3748" s="17">
        <f>IFERROR(VLOOKUP(ROW(源数据!A3733)-1,源数据!A:AG,17,0),0)</f>
        <v/>
      </c>
      <c r="M3748" s="51">
        <f>IFERROR(VLOOKUP(ROW(源数据!A3733)-1,源数据!A:AG,15,0),"")</f>
        <v/>
      </c>
    </row>
    <row r="3749">
      <c r="A3749" s="10" t="n">
        <v>3733</v>
      </c>
      <c r="B3749" s="10">
        <f>IFERROR(VLOOKUP(ROW(源数据!A3734)-1,源数据!A:AG,33,0),"")</f>
        <v/>
      </c>
      <c r="C3749" s="10">
        <f>IFERROR(VLOOKUP(ROW(源数据!A3734)-1,源数据!A:AG,9,0),"")</f>
        <v/>
      </c>
      <c r="D3749" s="35">
        <f>IFERROR(VLOOKUP(ROW(源数据!A3734)-1,源数据!A:AG,8,0),"")</f>
        <v/>
      </c>
      <c r="E3749" s="35">
        <f>IFERROR(VLOOKUP(ROW(源数据!A3734)-1,源数据!A:AG,10,0),"")</f>
        <v/>
      </c>
      <c r="F3749" s="10">
        <f>IFERROR(VLOOKUP(ROW(源数据!A3734)-1,源数据!A:AG,11,0),"")</f>
        <v/>
      </c>
      <c r="G3749" s="10">
        <f>IFERROR(VLOOKUP(ROW(源数据!A3734)-1,源数据!A:AG,12,0),0)</f>
        <v/>
      </c>
      <c r="H3749" s="17">
        <f>IFERROR(G3749/F3749,"")</f>
        <v/>
      </c>
      <c r="I3749" s="17">
        <f>IFERROR(VLOOKUP(ROW(源数据!A3734)-1,源数据!A:AG,21,0),"")</f>
        <v/>
      </c>
      <c r="J3749" s="10">
        <f>IFERROR(VLOOKUP(ROW(源数据!A3734)-1,源数据!A:AG,19,0),"")</f>
        <v/>
      </c>
      <c r="K3749" s="17">
        <f>IFERROR(VLOOKUP(ROW(源数据!A3734)-1,源数据!A:AG,21,0),0)</f>
        <v/>
      </c>
      <c r="L3749" s="17">
        <f>IFERROR(VLOOKUP(ROW(源数据!A3734)-1,源数据!A:AG,17,0),0)</f>
        <v/>
      </c>
      <c r="M3749" s="51">
        <f>IFERROR(VLOOKUP(ROW(源数据!A3734)-1,源数据!A:AG,15,0),"")</f>
        <v/>
      </c>
    </row>
    <row r="3750">
      <c r="A3750" s="10" t="n">
        <v>3734</v>
      </c>
      <c r="B3750" s="10">
        <f>IFERROR(VLOOKUP(ROW(源数据!A3735)-1,源数据!A:AG,33,0),"")</f>
        <v/>
      </c>
      <c r="C3750" s="10">
        <f>IFERROR(VLOOKUP(ROW(源数据!A3735)-1,源数据!A:AG,9,0),"")</f>
        <v/>
      </c>
      <c r="D3750" s="35">
        <f>IFERROR(VLOOKUP(ROW(源数据!A3735)-1,源数据!A:AG,8,0),"")</f>
        <v/>
      </c>
      <c r="E3750" s="35">
        <f>IFERROR(VLOOKUP(ROW(源数据!A3735)-1,源数据!A:AG,10,0),"")</f>
        <v/>
      </c>
      <c r="F3750" s="10">
        <f>IFERROR(VLOOKUP(ROW(源数据!A3735)-1,源数据!A:AG,11,0),"")</f>
        <v/>
      </c>
      <c r="G3750" s="10">
        <f>IFERROR(VLOOKUP(ROW(源数据!A3735)-1,源数据!A:AG,12,0),0)</f>
        <v/>
      </c>
      <c r="H3750" s="17">
        <f>IFERROR(G3750/F3750,"")</f>
        <v/>
      </c>
      <c r="I3750" s="17">
        <f>IFERROR(VLOOKUP(ROW(源数据!A3735)-1,源数据!A:AG,21,0),"")</f>
        <v/>
      </c>
      <c r="J3750" s="10">
        <f>IFERROR(VLOOKUP(ROW(源数据!A3735)-1,源数据!A:AG,19,0),"")</f>
        <v/>
      </c>
      <c r="K3750" s="17">
        <f>IFERROR(VLOOKUP(ROW(源数据!A3735)-1,源数据!A:AG,21,0),0)</f>
        <v/>
      </c>
      <c r="L3750" s="17">
        <f>IFERROR(VLOOKUP(ROW(源数据!A3735)-1,源数据!A:AG,17,0),0)</f>
        <v/>
      </c>
      <c r="M3750" s="51">
        <f>IFERROR(VLOOKUP(ROW(源数据!A3735)-1,源数据!A:AG,15,0),"")</f>
        <v/>
      </c>
    </row>
    <row r="3751">
      <c r="A3751" s="10" t="n">
        <v>3735</v>
      </c>
      <c r="B3751" s="10">
        <f>IFERROR(VLOOKUP(ROW(源数据!A3736)-1,源数据!A:AG,33,0),"")</f>
        <v/>
      </c>
      <c r="C3751" s="10">
        <f>IFERROR(VLOOKUP(ROW(源数据!A3736)-1,源数据!A:AG,9,0),"")</f>
        <v/>
      </c>
      <c r="D3751" s="35">
        <f>IFERROR(VLOOKUP(ROW(源数据!A3736)-1,源数据!A:AG,8,0),"")</f>
        <v/>
      </c>
      <c r="E3751" s="35">
        <f>IFERROR(VLOOKUP(ROW(源数据!A3736)-1,源数据!A:AG,10,0),"")</f>
        <v/>
      </c>
      <c r="F3751" s="10">
        <f>IFERROR(VLOOKUP(ROW(源数据!A3736)-1,源数据!A:AG,11,0),"")</f>
        <v/>
      </c>
      <c r="G3751" s="10">
        <f>IFERROR(VLOOKUP(ROW(源数据!A3736)-1,源数据!A:AG,12,0),0)</f>
        <v/>
      </c>
      <c r="H3751" s="17">
        <f>IFERROR(G3751/F3751,"")</f>
        <v/>
      </c>
      <c r="I3751" s="17">
        <f>IFERROR(VLOOKUP(ROW(源数据!A3736)-1,源数据!A:AG,21,0),"")</f>
        <v/>
      </c>
      <c r="J3751" s="10">
        <f>IFERROR(VLOOKUP(ROW(源数据!A3736)-1,源数据!A:AG,19,0),"")</f>
        <v/>
      </c>
      <c r="K3751" s="17">
        <f>IFERROR(VLOOKUP(ROW(源数据!A3736)-1,源数据!A:AG,21,0),0)</f>
        <v/>
      </c>
      <c r="L3751" s="17">
        <f>IFERROR(VLOOKUP(ROW(源数据!A3736)-1,源数据!A:AG,17,0),0)</f>
        <v/>
      </c>
      <c r="M3751" s="51">
        <f>IFERROR(VLOOKUP(ROW(源数据!A3736)-1,源数据!A:AG,15,0),"")</f>
        <v/>
      </c>
    </row>
    <row r="3752">
      <c r="A3752" s="10" t="n">
        <v>3736</v>
      </c>
      <c r="B3752" s="10">
        <f>IFERROR(VLOOKUP(ROW(源数据!A3737)-1,源数据!A:AG,33,0),"")</f>
        <v/>
      </c>
      <c r="C3752" s="10">
        <f>IFERROR(VLOOKUP(ROW(源数据!A3737)-1,源数据!A:AG,9,0),"")</f>
        <v/>
      </c>
      <c r="D3752" s="35">
        <f>IFERROR(VLOOKUP(ROW(源数据!A3737)-1,源数据!A:AG,8,0),"")</f>
        <v/>
      </c>
      <c r="E3752" s="35">
        <f>IFERROR(VLOOKUP(ROW(源数据!A3737)-1,源数据!A:AG,10,0),"")</f>
        <v/>
      </c>
      <c r="F3752" s="10">
        <f>IFERROR(VLOOKUP(ROW(源数据!A3737)-1,源数据!A:AG,11,0),"")</f>
        <v/>
      </c>
      <c r="G3752" s="10">
        <f>IFERROR(VLOOKUP(ROW(源数据!A3737)-1,源数据!A:AG,12,0),0)</f>
        <v/>
      </c>
      <c r="H3752" s="17">
        <f>IFERROR(G3752/F3752,"")</f>
        <v/>
      </c>
      <c r="I3752" s="17">
        <f>IFERROR(VLOOKUP(ROW(源数据!A3737)-1,源数据!A:AG,21,0),"")</f>
        <v/>
      </c>
      <c r="J3752" s="10">
        <f>IFERROR(VLOOKUP(ROW(源数据!A3737)-1,源数据!A:AG,19,0),"")</f>
        <v/>
      </c>
      <c r="K3752" s="17">
        <f>IFERROR(VLOOKUP(ROW(源数据!A3737)-1,源数据!A:AG,21,0),0)</f>
        <v/>
      </c>
      <c r="L3752" s="17">
        <f>IFERROR(VLOOKUP(ROW(源数据!A3737)-1,源数据!A:AG,17,0),0)</f>
        <v/>
      </c>
      <c r="M3752" s="51">
        <f>IFERROR(VLOOKUP(ROW(源数据!A3737)-1,源数据!A:AG,15,0),"")</f>
        <v/>
      </c>
    </row>
    <row r="3753">
      <c r="A3753" s="10" t="n">
        <v>3737</v>
      </c>
      <c r="B3753" s="10">
        <f>IFERROR(VLOOKUP(ROW(源数据!A3738)-1,源数据!A:AG,33,0),"")</f>
        <v/>
      </c>
      <c r="C3753" s="10">
        <f>IFERROR(VLOOKUP(ROW(源数据!A3738)-1,源数据!A:AG,9,0),"")</f>
        <v/>
      </c>
      <c r="D3753" s="35">
        <f>IFERROR(VLOOKUP(ROW(源数据!A3738)-1,源数据!A:AG,8,0),"")</f>
        <v/>
      </c>
      <c r="E3753" s="35">
        <f>IFERROR(VLOOKUP(ROW(源数据!A3738)-1,源数据!A:AG,10,0),"")</f>
        <v/>
      </c>
      <c r="F3753" s="10">
        <f>IFERROR(VLOOKUP(ROW(源数据!A3738)-1,源数据!A:AG,11,0),"")</f>
        <v/>
      </c>
      <c r="G3753" s="10">
        <f>IFERROR(VLOOKUP(ROW(源数据!A3738)-1,源数据!A:AG,12,0),0)</f>
        <v/>
      </c>
      <c r="H3753" s="17">
        <f>IFERROR(G3753/F3753,"")</f>
        <v/>
      </c>
      <c r="I3753" s="17">
        <f>IFERROR(VLOOKUP(ROW(源数据!A3738)-1,源数据!A:AG,21,0),"")</f>
        <v/>
      </c>
      <c r="J3753" s="10">
        <f>IFERROR(VLOOKUP(ROW(源数据!A3738)-1,源数据!A:AG,19,0),"")</f>
        <v/>
      </c>
      <c r="K3753" s="17">
        <f>IFERROR(VLOOKUP(ROW(源数据!A3738)-1,源数据!A:AG,21,0),0)</f>
        <v/>
      </c>
      <c r="L3753" s="17">
        <f>IFERROR(VLOOKUP(ROW(源数据!A3738)-1,源数据!A:AG,17,0),0)</f>
        <v/>
      </c>
      <c r="M3753" s="51">
        <f>IFERROR(VLOOKUP(ROW(源数据!A3738)-1,源数据!A:AG,15,0),"")</f>
        <v/>
      </c>
    </row>
    <row r="3754">
      <c r="A3754" s="10" t="n">
        <v>3738</v>
      </c>
      <c r="B3754" s="10">
        <f>IFERROR(VLOOKUP(ROW(源数据!A3739)-1,源数据!A:AG,33,0),"")</f>
        <v/>
      </c>
      <c r="C3754" s="10">
        <f>IFERROR(VLOOKUP(ROW(源数据!A3739)-1,源数据!A:AG,9,0),"")</f>
        <v/>
      </c>
      <c r="D3754" s="35">
        <f>IFERROR(VLOOKUP(ROW(源数据!A3739)-1,源数据!A:AG,8,0),"")</f>
        <v/>
      </c>
      <c r="E3754" s="35">
        <f>IFERROR(VLOOKUP(ROW(源数据!A3739)-1,源数据!A:AG,10,0),"")</f>
        <v/>
      </c>
      <c r="F3754" s="10">
        <f>IFERROR(VLOOKUP(ROW(源数据!A3739)-1,源数据!A:AG,11,0),"")</f>
        <v/>
      </c>
      <c r="G3754" s="10">
        <f>IFERROR(VLOOKUP(ROW(源数据!A3739)-1,源数据!A:AG,12,0),0)</f>
        <v/>
      </c>
      <c r="H3754" s="17">
        <f>IFERROR(G3754/F3754,"")</f>
        <v/>
      </c>
      <c r="I3754" s="17">
        <f>IFERROR(VLOOKUP(ROW(源数据!A3739)-1,源数据!A:AG,21,0),"")</f>
        <v/>
      </c>
      <c r="J3754" s="10">
        <f>IFERROR(VLOOKUP(ROW(源数据!A3739)-1,源数据!A:AG,19,0),"")</f>
        <v/>
      </c>
      <c r="K3754" s="17">
        <f>IFERROR(VLOOKUP(ROW(源数据!A3739)-1,源数据!A:AG,21,0),0)</f>
        <v/>
      </c>
      <c r="L3754" s="17">
        <f>IFERROR(VLOOKUP(ROW(源数据!A3739)-1,源数据!A:AG,17,0),0)</f>
        <v/>
      </c>
      <c r="M3754" s="51">
        <f>IFERROR(VLOOKUP(ROW(源数据!A3739)-1,源数据!A:AG,15,0),"")</f>
        <v/>
      </c>
    </row>
    <row r="3755">
      <c r="A3755" s="10" t="n">
        <v>3739</v>
      </c>
      <c r="B3755" s="10">
        <f>IFERROR(VLOOKUP(ROW(源数据!A3740)-1,源数据!A:AG,33,0),"")</f>
        <v/>
      </c>
      <c r="C3755" s="10">
        <f>IFERROR(VLOOKUP(ROW(源数据!A3740)-1,源数据!A:AG,9,0),"")</f>
        <v/>
      </c>
      <c r="D3755" s="35">
        <f>IFERROR(VLOOKUP(ROW(源数据!A3740)-1,源数据!A:AG,8,0),"")</f>
        <v/>
      </c>
      <c r="E3755" s="35">
        <f>IFERROR(VLOOKUP(ROW(源数据!A3740)-1,源数据!A:AG,10,0),"")</f>
        <v/>
      </c>
      <c r="F3755" s="10">
        <f>IFERROR(VLOOKUP(ROW(源数据!A3740)-1,源数据!A:AG,11,0),"")</f>
        <v/>
      </c>
      <c r="G3755" s="10">
        <f>IFERROR(VLOOKUP(ROW(源数据!A3740)-1,源数据!A:AG,12,0),0)</f>
        <v/>
      </c>
      <c r="H3755" s="17">
        <f>IFERROR(G3755/F3755,"")</f>
        <v/>
      </c>
      <c r="I3755" s="17">
        <f>IFERROR(VLOOKUP(ROW(源数据!A3740)-1,源数据!A:AG,21,0),"")</f>
        <v/>
      </c>
      <c r="J3755" s="10">
        <f>IFERROR(VLOOKUP(ROW(源数据!A3740)-1,源数据!A:AG,19,0),"")</f>
        <v/>
      </c>
      <c r="K3755" s="17">
        <f>IFERROR(VLOOKUP(ROW(源数据!A3740)-1,源数据!A:AG,21,0),0)</f>
        <v/>
      </c>
      <c r="L3755" s="17">
        <f>IFERROR(VLOOKUP(ROW(源数据!A3740)-1,源数据!A:AG,17,0),0)</f>
        <v/>
      </c>
      <c r="M3755" s="51">
        <f>IFERROR(VLOOKUP(ROW(源数据!A3740)-1,源数据!A:AG,15,0),"")</f>
        <v/>
      </c>
    </row>
    <row r="3756">
      <c r="A3756" s="10" t="n">
        <v>3740</v>
      </c>
      <c r="B3756" s="10">
        <f>IFERROR(VLOOKUP(ROW(源数据!A3741)-1,源数据!A:AG,33,0),"")</f>
        <v/>
      </c>
      <c r="C3756" s="10">
        <f>IFERROR(VLOOKUP(ROW(源数据!A3741)-1,源数据!A:AG,9,0),"")</f>
        <v/>
      </c>
      <c r="D3756" s="35">
        <f>IFERROR(VLOOKUP(ROW(源数据!A3741)-1,源数据!A:AG,8,0),"")</f>
        <v/>
      </c>
      <c r="E3756" s="35">
        <f>IFERROR(VLOOKUP(ROW(源数据!A3741)-1,源数据!A:AG,10,0),"")</f>
        <v/>
      </c>
      <c r="F3756" s="10">
        <f>IFERROR(VLOOKUP(ROW(源数据!A3741)-1,源数据!A:AG,11,0),"")</f>
        <v/>
      </c>
      <c r="G3756" s="10">
        <f>IFERROR(VLOOKUP(ROW(源数据!A3741)-1,源数据!A:AG,12,0),0)</f>
        <v/>
      </c>
      <c r="H3756" s="17">
        <f>IFERROR(G3756/F3756,"")</f>
        <v/>
      </c>
      <c r="I3756" s="17">
        <f>IFERROR(VLOOKUP(ROW(源数据!A3741)-1,源数据!A:AG,21,0),"")</f>
        <v/>
      </c>
      <c r="J3756" s="10">
        <f>IFERROR(VLOOKUP(ROW(源数据!A3741)-1,源数据!A:AG,19,0),"")</f>
        <v/>
      </c>
      <c r="K3756" s="17">
        <f>IFERROR(VLOOKUP(ROW(源数据!A3741)-1,源数据!A:AG,21,0),0)</f>
        <v/>
      </c>
      <c r="L3756" s="17">
        <f>IFERROR(VLOOKUP(ROW(源数据!A3741)-1,源数据!A:AG,17,0),0)</f>
        <v/>
      </c>
      <c r="M3756" s="51">
        <f>IFERROR(VLOOKUP(ROW(源数据!A3741)-1,源数据!A:AG,15,0),"")</f>
        <v/>
      </c>
    </row>
    <row r="3757">
      <c r="A3757" s="10" t="n">
        <v>3741</v>
      </c>
      <c r="B3757" s="10">
        <f>IFERROR(VLOOKUP(ROW(源数据!A3742)-1,源数据!A:AG,33,0),"")</f>
        <v/>
      </c>
      <c r="C3757" s="10">
        <f>IFERROR(VLOOKUP(ROW(源数据!A3742)-1,源数据!A:AG,9,0),"")</f>
        <v/>
      </c>
      <c r="D3757" s="35">
        <f>IFERROR(VLOOKUP(ROW(源数据!A3742)-1,源数据!A:AG,8,0),"")</f>
        <v/>
      </c>
      <c r="E3757" s="35">
        <f>IFERROR(VLOOKUP(ROW(源数据!A3742)-1,源数据!A:AG,10,0),"")</f>
        <v/>
      </c>
      <c r="F3757" s="10">
        <f>IFERROR(VLOOKUP(ROW(源数据!A3742)-1,源数据!A:AG,11,0),"")</f>
        <v/>
      </c>
      <c r="G3757" s="10">
        <f>IFERROR(VLOOKUP(ROW(源数据!A3742)-1,源数据!A:AG,12,0),0)</f>
        <v/>
      </c>
      <c r="H3757" s="17">
        <f>IFERROR(G3757/F3757,"")</f>
        <v/>
      </c>
      <c r="I3757" s="17">
        <f>IFERROR(VLOOKUP(ROW(源数据!A3742)-1,源数据!A:AG,21,0),"")</f>
        <v/>
      </c>
      <c r="J3757" s="10">
        <f>IFERROR(VLOOKUP(ROW(源数据!A3742)-1,源数据!A:AG,19,0),"")</f>
        <v/>
      </c>
      <c r="K3757" s="17">
        <f>IFERROR(VLOOKUP(ROW(源数据!A3742)-1,源数据!A:AG,21,0),0)</f>
        <v/>
      </c>
      <c r="L3757" s="17">
        <f>IFERROR(VLOOKUP(ROW(源数据!A3742)-1,源数据!A:AG,17,0),0)</f>
        <v/>
      </c>
      <c r="M3757" s="51">
        <f>IFERROR(VLOOKUP(ROW(源数据!A3742)-1,源数据!A:AG,15,0),"")</f>
        <v/>
      </c>
    </row>
    <row r="3758">
      <c r="A3758" s="10" t="n">
        <v>3742</v>
      </c>
      <c r="B3758" s="10">
        <f>IFERROR(VLOOKUP(ROW(源数据!A3743)-1,源数据!A:AG,33,0),"")</f>
        <v/>
      </c>
      <c r="C3758" s="10">
        <f>IFERROR(VLOOKUP(ROW(源数据!A3743)-1,源数据!A:AG,9,0),"")</f>
        <v/>
      </c>
      <c r="D3758" s="35">
        <f>IFERROR(VLOOKUP(ROW(源数据!A3743)-1,源数据!A:AG,8,0),"")</f>
        <v/>
      </c>
      <c r="E3758" s="35">
        <f>IFERROR(VLOOKUP(ROW(源数据!A3743)-1,源数据!A:AG,10,0),"")</f>
        <v/>
      </c>
      <c r="F3758" s="10">
        <f>IFERROR(VLOOKUP(ROW(源数据!A3743)-1,源数据!A:AG,11,0),"")</f>
        <v/>
      </c>
      <c r="G3758" s="10">
        <f>IFERROR(VLOOKUP(ROW(源数据!A3743)-1,源数据!A:AG,12,0),0)</f>
        <v/>
      </c>
      <c r="H3758" s="17">
        <f>IFERROR(G3758/F3758,"")</f>
        <v/>
      </c>
      <c r="I3758" s="17">
        <f>IFERROR(VLOOKUP(ROW(源数据!A3743)-1,源数据!A:AG,21,0),"")</f>
        <v/>
      </c>
      <c r="J3758" s="10">
        <f>IFERROR(VLOOKUP(ROW(源数据!A3743)-1,源数据!A:AG,19,0),"")</f>
        <v/>
      </c>
      <c r="K3758" s="17">
        <f>IFERROR(VLOOKUP(ROW(源数据!A3743)-1,源数据!A:AG,21,0),0)</f>
        <v/>
      </c>
      <c r="L3758" s="17">
        <f>IFERROR(VLOOKUP(ROW(源数据!A3743)-1,源数据!A:AG,17,0),0)</f>
        <v/>
      </c>
      <c r="M3758" s="51">
        <f>IFERROR(VLOOKUP(ROW(源数据!A3743)-1,源数据!A:AG,15,0),"")</f>
        <v/>
      </c>
    </row>
    <row r="3759">
      <c r="A3759" s="10" t="n">
        <v>3743</v>
      </c>
      <c r="B3759" s="10">
        <f>IFERROR(VLOOKUP(ROW(源数据!A3744)-1,源数据!A:AG,33,0),"")</f>
        <v/>
      </c>
      <c r="C3759" s="10">
        <f>IFERROR(VLOOKUP(ROW(源数据!A3744)-1,源数据!A:AG,9,0),"")</f>
        <v/>
      </c>
      <c r="D3759" s="35">
        <f>IFERROR(VLOOKUP(ROW(源数据!A3744)-1,源数据!A:AG,8,0),"")</f>
        <v/>
      </c>
      <c r="E3759" s="35">
        <f>IFERROR(VLOOKUP(ROW(源数据!A3744)-1,源数据!A:AG,10,0),"")</f>
        <v/>
      </c>
      <c r="F3759" s="10">
        <f>IFERROR(VLOOKUP(ROW(源数据!A3744)-1,源数据!A:AG,11,0),"")</f>
        <v/>
      </c>
      <c r="G3759" s="10">
        <f>IFERROR(VLOOKUP(ROW(源数据!A3744)-1,源数据!A:AG,12,0),0)</f>
        <v/>
      </c>
      <c r="H3759" s="17">
        <f>IFERROR(G3759/F3759,"")</f>
        <v/>
      </c>
      <c r="I3759" s="17">
        <f>IFERROR(VLOOKUP(ROW(源数据!A3744)-1,源数据!A:AG,21,0),"")</f>
        <v/>
      </c>
      <c r="J3759" s="10">
        <f>IFERROR(VLOOKUP(ROW(源数据!A3744)-1,源数据!A:AG,19,0),"")</f>
        <v/>
      </c>
      <c r="K3759" s="17">
        <f>IFERROR(VLOOKUP(ROW(源数据!A3744)-1,源数据!A:AG,21,0),0)</f>
        <v/>
      </c>
      <c r="L3759" s="17">
        <f>IFERROR(VLOOKUP(ROW(源数据!A3744)-1,源数据!A:AG,17,0),0)</f>
        <v/>
      </c>
      <c r="M3759" s="51">
        <f>IFERROR(VLOOKUP(ROW(源数据!A3744)-1,源数据!A:AG,15,0),"")</f>
        <v/>
      </c>
    </row>
    <row r="3760">
      <c r="A3760" s="10" t="n">
        <v>3744</v>
      </c>
      <c r="B3760" s="10">
        <f>IFERROR(VLOOKUP(ROW(源数据!A3745)-1,源数据!A:AG,33,0),"")</f>
        <v/>
      </c>
      <c r="C3760" s="10">
        <f>IFERROR(VLOOKUP(ROW(源数据!A3745)-1,源数据!A:AG,9,0),"")</f>
        <v/>
      </c>
      <c r="D3760" s="35">
        <f>IFERROR(VLOOKUP(ROW(源数据!A3745)-1,源数据!A:AG,8,0),"")</f>
        <v/>
      </c>
      <c r="E3760" s="35">
        <f>IFERROR(VLOOKUP(ROW(源数据!A3745)-1,源数据!A:AG,10,0),"")</f>
        <v/>
      </c>
      <c r="F3760" s="10">
        <f>IFERROR(VLOOKUP(ROW(源数据!A3745)-1,源数据!A:AG,11,0),"")</f>
        <v/>
      </c>
      <c r="G3760" s="10">
        <f>IFERROR(VLOOKUP(ROW(源数据!A3745)-1,源数据!A:AG,12,0),0)</f>
        <v/>
      </c>
      <c r="H3760" s="17">
        <f>IFERROR(G3760/F3760,"")</f>
        <v/>
      </c>
      <c r="I3760" s="17">
        <f>IFERROR(VLOOKUP(ROW(源数据!A3745)-1,源数据!A:AG,21,0),"")</f>
        <v/>
      </c>
      <c r="J3760" s="10">
        <f>IFERROR(VLOOKUP(ROW(源数据!A3745)-1,源数据!A:AG,19,0),"")</f>
        <v/>
      </c>
      <c r="K3760" s="17">
        <f>IFERROR(VLOOKUP(ROW(源数据!A3745)-1,源数据!A:AG,21,0),0)</f>
        <v/>
      </c>
      <c r="L3760" s="17">
        <f>IFERROR(VLOOKUP(ROW(源数据!A3745)-1,源数据!A:AG,17,0),0)</f>
        <v/>
      </c>
      <c r="M3760" s="51">
        <f>IFERROR(VLOOKUP(ROW(源数据!A3745)-1,源数据!A:AG,15,0),"")</f>
        <v/>
      </c>
    </row>
    <row r="3761">
      <c r="A3761" s="10" t="n">
        <v>3745</v>
      </c>
      <c r="B3761" s="10">
        <f>IFERROR(VLOOKUP(ROW(源数据!A3746)-1,源数据!A:AG,33,0),"")</f>
        <v/>
      </c>
      <c r="C3761" s="10">
        <f>IFERROR(VLOOKUP(ROW(源数据!A3746)-1,源数据!A:AG,9,0),"")</f>
        <v/>
      </c>
      <c r="D3761" s="35">
        <f>IFERROR(VLOOKUP(ROW(源数据!A3746)-1,源数据!A:AG,8,0),"")</f>
        <v/>
      </c>
      <c r="E3761" s="35">
        <f>IFERROR(VLOOKUP(ROW(源数据!A3746)-1,源数据!A:AG,10,0),"")</f>
        <v/>
      </c>
      <c r="F3761" s="10">
        <f>IFERROR(VLOOKUP(ROW(源数据!A3746)-1,源数据!A:AG,11,0),"")</f>
        <v/>
      </c>
      <c r="G3761" s="10">
        <f>IFERROR(VLOOKUP(ROW(源数据!A3746)-1,源数据!A:AG,12,0),0)</f>
        <v/>
      </c>
      <c r="H3761" s="17">
        <f>IFERROR(G3761/F3761,"")</f>
        <v/>
      </c>
      <c r="I3761" s="17">
        <f>IFERROR(VLOOKUP(ROW(源数据!A3746)-1,源数据!A:AG,21,0),"")</f>
        <v/>
      </c>
      <c r="J3761" s="10">
        <f>IFERROR(VLOOKUP(ROW(源数据!A3746)-1,源数据!A:AG,19,0),"")</f>
        <v/>
      </c>
      <c r="K3761" s="17">
        <f>IFERROR(VLOOKUP(ROW(源数据!A3746)-1,源数据!A:AG,21,0),0)</f>
        <v/>
      </c>
      <c r="L3761" s="17">
        <f>IFERROR(VLOOKUP(ROW(源数据!A3746)-1,源数据!A:AG,17,0),0)</f>
        <v/>
      </c>
      <c r="M3761" s="51">
        <f>IFERROR(VLOOKUP(ROW(源数据!A3746)-1,源数据!A:AG,15,0),"")</f>
        <v/>
      </c>
    </row>
    <row r="3762">
      <c r="A3762" s="10" t="n">
        <v>3746</v>
      </c>
      <c r="B3762" s="10">
        <f>IFERROR(VLOOKUP(ROW(源数据!A3747)-1,源数据!A:AG,33,0),"")</f>
        <v/>
      </c>
      <c r="C3762" s="10">
        <f>IFERROR(VLOOKUP(ROW(源数据!A3747)-1,源数据!A:AG,9,0),"")</f>
        <v/>
      </c>
      <c r="D3762" s="35">
        <f>IFERROR(VLOOKUP(ROW(源数据!A3747)-1,源数据!A:AG,8,0),"")</f>
        <v/>
      </c>
      <c r="E3762" s="35">
        <f>IFERROR(VLOOKUP(ROW(源数据!A3747)-1,源数据!A:AG,10,0),"")</f>
        <v/>
      </c>
      <c r="F3762" s="10">
        <f>IFERROR(VLOOKUP(ROW(源数据!A3747)-1,源数据!A:AG,11,0),"")</f>
        <v/>
      </c>
      <c r="G3762" s="10">
        <f>IFERROR(VLOOKUP(ROW(源数据!A3747)-1,源数据!A:AG,12,0),0)</f>
        <v/>
      </c>
      <c r="H3762" s="17">
        <f>IFERROR(G3762/F3762,"")</f>
        <v/>
      </c>
      <c r="I3762" s="17">
        <f>IFERROR(VLOOKUP(ROW(源数据!A3747)-1,源数据!A:AG,21,0),"")</f>
        <v/>
      </c>
      <c r="J3762" s="10">
        <f>IFERROR(VLOOKUP(ROW(源数据!A3747)-1,源数据!A:AG,19,0),"")</f>
        <v/>
      </c>
      <c r="K3762" s="17">
        <f>IFERROR(VLOOKUP(ROW(源数据!A3747)-1,源数据!A:AG,21,0),0)</f>
        <v/>
      </c>
      <c r="L3762" s="17">
        <f>IFERROR(VLOOKUP(ROW(源数据!A3747)-1,源数据!A:AG,17,0),0)</f>
        <v/>
      </c>
      <c r="M3762" s="51">
        <f>IFERROR(VLOOKUP(ROW(源数据!A3747)-1,源数据!A:AG,15,0),"")</f>
        <v/>
      </c>
    </row>
    <row r="3763">
      <c r="A3763" s="10" t="n">
        <v>3747</v>
      </c>
      <c r="B3763" s="10">
        <f>IFERROR(VLOOKUP(ROW(源数据!A3748)-1,源数据!A:AG,33,0),"")</f>
        <v/>
      </c>
      <c r="C3763" s="10">
        <f>IFERROR(VLOOKUP(ROW(源数据!A3748)-1,源数据!A:AG,9,0),"")</f>
        <v/>
      </c>
      <c r="D3763" s="35">
        <f>IFERROR(VLOOKUP(ROW(源数据!A3748)-1,源数据!A:AG,8,0),"")</f>
        <v/>
      </c>
      <c r="E3763" s="35">
        <f>IFERROR(VLOOKUP(ROW(源数据!A3748)-1,源数据!A:AG,10,0),"")</f>
        <v/>
      </c>
      <c r="F3763" s="10">
        <f>IFERROR(VLOOKUP(ROW(源数据!A3748)-1,源数据!A:AG,11,0),"")</f>
        <v/>
      </c>
      <c r="G3763" s="10">
        <f>IFERROR(VLOOKUP(ROW(源数据!A3748)-1,源数据!A:AG,12,0),0)</f>
        <v/>
      </c>
      <c r="H3763" s="17">
        <f>IFERROR(G3763/F3763,"")</f>
        <v/>
      </c>
      <c r="I3763" s="17">
        <f>IFERROR(VLOOKUP(ROW(源数据!A3748)-1,源数据!A:AG,21,0),"")</f>
        <v/>
      </c>
      <c r="J3763" s="10">
        <f>IFERROR(VLOOKUP(ROW(源数据!A3748)-1,源数据!A:AG,19,0),"")</f>
        <v/>
      </c>
      <c r="K3763" s="17">
        <f>IFERROR(VLOOKUP(ROW(源数据!A3748)-1,源数据!A:AG,21,0),0)</f>
        <v/>
      </c>
      <c r="L3763" s="17">
        <f>IFERROR(VLOOKUP(ROW(源数据!A3748)-1,源数据!A:AG,17,0),0)</f>
        <v/>
      </c>
      <c r="M3763" s="51">
        <f>IFERROR(VLOOKUP(ROW(源数据!A3748)-1,源数据!A:AG,15,0),"")</f>
        <v/>
      </c>
    </row>
    <row r="3764">
      <c r="A3764" s="10" t="n">
        <v>3748</v>
      </c>
      <c r="B3764" s="10">
        <f>IFERROR(VLOOKUP(ROW(源数据!A3749)-1,源数据!A:AG,33,0),"")</f>
        <v/>
      </c>
      <c r="C3764" s="10">
        <f>IFERROR(VLOOKUP(ROW(源数据!A3749)-1,源数据!A:AG,9,0),"")</f>
        <v/>
      </c>
      <c r="D3764" s="35">
        <f>IFERROR(VLOOKUP(ROW(源数据!A3749)-1,源数据!A:AG,8,0),"")</f>
        <v/>
      </c>
      <c r="E3764" s="35">
        <f>IFERROR(VLOOKUP(ROW(源数据!A3749)-1,源数据!A:AG,10,0),"")</f>
        <v/>
      </c>
      <c r="F3764" s="10">
        <f>IFERROR(VLOOKUP(ROW(源数据!A3749)-1,源数据!A:AG,11,0),"")</f>
        <v/>
      </c>
      <c r="G3764" s="10">
        <f>IFERROR(VLOOKUP(ROW(源数据!A3749)-1,源数据!A:AG,12,0),0)</f>
        <v/>
      </c>
      <c r="H3764" s="17">
        <f>IFERROR(G3764/F3764,"")</f>
        <v/>
      </c>
      <c r="I3764" s="17">
        <f>IFERROR(VLOOKUP(ROW(源数据!A3749)-1,源数据!A:AG,21,0),"")</f>
        <v/>
      </c>
      <c r="J3764" s="10">
        <f>IFERROR(VLOOKUP(ROW(源数据!A3749)-1,源数据!A:AG,19,0),"")</f>
        <v/>
      </c>
      <c r="K3764" s="17">
        <f>IFERROR(VLOOKUP(ROW(源数据!A3749)-1,源数据!A:AG,21,0),0)</f>
        <v/>
      </c>
      <c r="L3764" s="17">
        <f>IFERROR(VLOOKUP(ROW(源数据!A3749)-1,源数据!A:AG,17,0),0)</f>
        <v/>
      </c>
      <c r="M3764" s="51">
        <f>IFERROR(VLOOKUP(ROW(源数据!A3749)-1,源数据!A:AG,15,0),"")</f>
        <v/>
      </c>
    </row>
    <row r="3765">
      <c r="A3765" s="10" t="n">
        <v>3749</v>
      </c>
      <c r="B3765" s="10">
        <f>IFERROR(VLOOKUP(ROW(源数据!A3750)-1,源数据!A:AG,33,0),"")</f>
        <v/>
      </c>
      <c r="C3765" s="10">
        <f>IFERROR(VLOOKUP(ROW(源数据!A3750)-1,源数据!A:AG,9,0),"")</f>
        <v/>
      </c>
      <c r="D3765" s="35">
        <f>IFERROR(VLOOKUP(ROW(源数据!A3750)-1,源数据!A:AG,8,0),"")</f>
        <v/>
      </c>
      <c r="E3765" s="35">
        <f>IFERROR(VLOOKUP(ROW(源数据!A3750)-1,源数据!A:AG,10,0),"")</f>
        <v/>
      </c>
      <c r="F3765" s="10">
        <f>IFERROR(VLOOKUP(ROW(源数据!A3750)-1,源数据!A:AG,11,0),"")</f>
        <v/>
      </c>
      <c r="G3765" s="10">
        <f>IFERROR(VLOOKUP(ROW(源数据!A3750)-1,源数据!A:AG,12,0),0)</f>
        <v/>
      </c>
      <c r="H3765" s="17">
        <f>IFERROR(G3765/F3765,"")</f>
        <v/>
      </c>
      <c r="I3765" s="17">
        <f>IFERROR(VLOOKUP(ROW(源数据!A3750)-1,源数据!A:AG,21,0),"")</f>
        <v/>
      </c>
      <c r="J3765" s="10">
        <f>IFERROR(VLOOKUP(ROW(源数据!A3750)-1,源数据!A:AG,19,0),"")</f>
        <v/>
      </c>
      <c r="K3765" s="17">
        <f>IFERROR(VLOOKUP(ROW(源数据!A3750)-1,源数据!A:AG,21,0),0)</f>
        <v/>
      </c>
      <c r="L3765" s="17">
        <f>IFERROR(VLOOKUP(ROW(源数据!A3750)-1,源数据!A:AG,17,0),0)</f>
        <v/>
      </c>
      <c r="M3765" s="51">
        <f>IFERROR(VLOOKUP(ROW(源数据!A3750)-1,源数据!A:AG,15,0),"")</f>
        <v/>
      </c>
    </row>
    <row r="3766">
      <c r="A3766" s="10" t="n">
        <v>3750</v>
      </c>
      <c r="B3766" s="10">
        <f>IFERROR(VLOOKUP(ROW(源数据!A3751)-1,源数据!A:AG,33,0),"")</f>
        <v/>
      </c>
      <c r="C3766" s="10">
        <f>IFERROR(VLOOKUP(ROW(源数据!A3751)-1,源数据!A:AG,9,0),"")</f>
        <v/>
      </c>
      <c r="D3766" s="35">
        <f>IFERROR(VLOOKUP(ROW(源数据!A3751)-1,源数据!A:AG,8,0),"")</f>
        <v/>
      </c>
      <c r="E3766" s="35">
        <f>IFERROR(VLOOKUP(ROW(源数据!A3751)-1,源数据!A:AG,10,0),"")</f>
        <v/>
      </c>
      <c r="F3766" s="10">
        <f>IFERROR(VLOOKUP(ROW(源数据!A3751)-1,源数据!A:AG,11,0),"")</f>
        <v/>
      </c>
      <c r="G3766" s="10">
        <f>IFERROR(VLOOKUP(ROW(源数据!A3751)-1,源数据!A:AG,12,0),0)</f>
        <v/>
      </c>
      <c r="H3766" s="17">
        <f>IFERROR(G3766/F3766,"")</f>
        <v/>
      </c>
      <c r="I3766" s="17">
        <f>IFERROR(VLOOKUP(ROW(源数据!A3751)-1,源数据!A:AG,21,0),"")</f>
        <v/>
      </c>
      <c r="J3766" s="10">
        <f>IFERROR(VLOOKUP(ROW(源数据!A3751)-1,源数据!A:AG,19,0),"")</f>
        <v/>
      </c>
      <c r="K3766" s="17">
        <f>IFERROR(VLOOKUP(ROW(源数据!A3751)-1,源数据!A:AG,21,0),0)</f>
        <v/>
      </c>
      <c r="L3766" s="17">
        <f>IFERROR(VLOOKUP(ROW(源数据!A3751)-1,源数据!A:AG,17,0),0)</f>
        <v/>
      </c>
      <c r="M3766" s="51">
        <f>IFERROR(VLOOKUP(ROW(源数据!A3751)-1,源数据!A:AG,15,0),"")</f>
        <v/>
      </c>
    </row>
    <row r="3767">
      <c r="A3767" s="10" t="n">
        <v>3751</v>
      </c>
      <c r="B3767" s="10">
        <f>IFERROR(VLOOKUP(ROW(源数据!A3752)-1,源数据!A:AG,33,0),"")</f>
        <v/>
      </c>
      <c r="C3767" s="10">
        <f>IFERROR(VLOOKUP(ROW(源数据!A3752)-1,源数据!A:AG,9,0),"")</f>
        <v/>
      </c>
      <c r="D3767" s="35">
        <f>IFERROR(VLOOKUP(ROW(源数据!A3752)-1,源数据!A:AG,8,0),"")</f>
        <v/>
      </c>
      <c r="E3767" s="35">
        <f>IFERROR(VLOOKUP(ROW(源数据!A3752)-1,源数据!A:AG,10,0),"")</f>
        <v/>
      </c>
      <c r="F3767" s="10">
        <f>IFERROR(VLOOKUP(ROW(源数据!A3752)-1,源数据!A:AG,11,0),"")</f>
        <v/>
      </c>
      <c r="G3767" s="10">
        <f>IFERROR(VLOOKUP(ROW(源数据!A3752)-1,源数据!A:AG,12,0),0)</f>
        <v/>
      </c>
      <c r="H3767" s="17">
        <f>IFERROR(G3767/F3767,"")</f>
        <v/>
      </c>
      <c r="I3767" s="17">
        <f>IFERROR(VLOOKUP(ROW(源数据!A3752)-1,源数据!A:AG,21,0),"")</f>
        <v/>
      </c>
      <c r="J3767" s="10">
        <f>IFERROR(VLOOKUP(ROW(源数据!A3752)-1,源数据!A:AG,19,0),"")</f>
        <v/>
      </c>
      <c r="K3767" s="17">
        <f>IFERROR(VLOOKUP(ROW(源数据!A3752)-1,源数据!A:AG,21,0),0)</f>
        <v/>
      </c>
      <c r="L3767" s="17">
        <f>IFERROR(VLOOKUP(ROW(源数据!A3752)-1,源数据!A:AG,17,0),0)</f>
        <v/>
      </c>
      <c r="M3767" s="51">
        <f>IFERROR(VLOOKUP(ROW(源数据!A3752)-1,源数据!A:AG,15,0),"")</f>
        <v/>
      </c>
    </row>
    <row r="3768">
      <c r="A3768" s="10" t="n">
        <v>3752</v>
      </c>
      <c r="B3768" s="10">
        <f>IFERROR(VLOOKUP(ROW(源数据!A3753)-1,源数据!A:AG,33,0),"")</f>
        <v/>
      </c>
      <c r="C3768" s="10">
        <f>IFERROR(VLOOKUP(ROW(源数据!A3753)-1,源数据!A:AG,9,0),"")</f>
        <v/>
      </c>
      <c r="D3768" s="35">
        <f>IFERROR(VLOOKUP(ROW(源数据!A3753)-1,源数据!A:AG,8,0),"")</f>
        <v/>
      </c>
      <c r="E3768" s="35">
        <f>IFERROR(VLOOKUP(ROW(源数据!A3753)-1,源数据!A:AG,10,0),"")</f>
        <v/>
      </c>
      <c r="F3768" s="10">
        <f>IFERROR(VLOOKUP(ROW(源数据!A3753)-1,源数据!A:AG,11,0),"")</f>
        <v/>
      </c>
      <c r="G3768" s="10">
        <f>IFERROR(VLOOKUP(ROW(源数据!A3753)-1,源数据!A:AG,12,0),0)</f>
        <v/>
      </c>
      <c r="H3768" s="17">
        <f>IFERROR(G3768/F3768,"")</f>
        <v/>
      </c>
      <c r="I3768" s="17">
        <f>IFERROR(VLOOKUP(ROW(源数据!A3753)-1,源数据!A:AG,21,0),"")</f>
        <v/>
      </c>
      <c r="J3768" s="10">
        <f>IFERROR(VLOOKUP(ROW(源数据!A3753)-1,源数据!A:AG,19,0),"")</f>
        <v/>
      </c>
      <c r="K3768" s="17">
        <f>IFERROR(VLOOKUP(ROW(源数据!A3753)-1,源数据!A:AG,21,0),0)</f>
        <v/>
      </c>
      <c r="L3768" s="17">
        <f>IFERROR(VLOOKUP(ROW(源数据!A3753)-1,源数据!A:AG,17,0),0)</f>
        <v/>
      </c>
      <c r="M3768" s="51">
        <f>IFERROR(VLOOKUP(ROW(源数据!A3753)-1,源数据!A:AG,15,0),"")</f>
        <v/>
      </c>
    </row>
    <row r="3769">
      <c r="A3769" s="10" t="n">
        <v>3753</v>
      </c>
      <c r="B3769" s="10">
        <f>IFERROR(VLOOKUP(ROW(源数据!A3754)-1,源数据!A:AG,33,0),"")</f>
        <v/>
      </c>
      <c r="C3769" s="10">
        <f>IFERROR(VLOOKUP(ROW(源数据!A3754)-1,源数据!A:AG,9,0),"")</f>
        <v/>
      </c>
      <c r="D3769" s="35">
        <f>IFERROR(VLOOKUP(ROW(源数据!A3754)-1,源数据!A:AG,8,0),"")</f>
        <v/>
      </c>
      <c r="E3769" s="35">
        <f>IFERROR(VLOOKUP(ROW(源数据!A3754)-1,源数据!A:AG,10,0),"")</f>
        <v/>
      </c>
      <c r="F3769" s="10">
        <f>IFERROR(VLOOKUP(ROW(源数据!A3754)-1,源数据!A:AG,11,0),"")</f>
        <v/>
      </c>
      <c r="G3769" s="10">
        <f>IFERROR(VLOOKUP(ROW(源数据!A3754)-1,源数据!A:AG,12,0),0)</f>
        <v/>
      </c>
      <c r="H3769" s="17">
        <f>IFERROR(G3769/F3769,"")</f>
        <v/>
      </c>
      <c r="I3769" s="17">
        <f>IFERROR(VLOOKUP(ROW(源数据!A3754)-1,源数据!A:AG,21,0),"")</f>
        <v/>
      </c>
      <c r="J3769" s="10">
        <f>IFERROR(VLOOKUP(ROW(源数据!A3754)-1,源数据!A:AG,19,0),"")</f>
        <v/>
      </c>
      <c r="K3769" s="17">
        <f>IFERROR(VLOOKUP(ROW(源数据!A3754)-1,源数据!A:AG,21,0),0)</f>
        <v/>
      </c>
      <c r="L3769" s="17">
        <f>IFERROR(VLOOKUP(ROW(源数据!A3754)-1,源数据!A:AG,17,0),0)</f>
        <v/>
      </c>
      <c r="M3769" s="51">
        <f>IFERROR(VLOOKUP(ROW(源数据!A3754)-1,源数据!A:AG,15,0),"")</f>
        <v/>
      </c>
    </row>
    <row r="3770">
      <c r="A3770" s="10" t="n">
        <v>3754</v>
      </c>
      <c r="B3770" s="10">
        <f>IFERROR(VLOOKUP(ROW(源数据!A3755)-1,源数据!A:AG,33,0),"")</f>
        <v/>
      </c>
      <c r="C3770" s="10">
        <f>IFERROR(VLOOKUP(ROW(源数据!A3755)-1,源数据!A:AG,9,0),"")</f>
        <v/>
      </c>
      <c r="D3770" s="35">
        <f>IFERROR(VLOOKUP(ROW(源数据!A3755)-1,源数据!A:AG,8,0),"")</f>
        <v/>
      </c>
      <c r="E3770" s="35">
        <f>IFERROR(VLOOKUP(ROW(源数据!A3755)-1,源数据!A:AG,10,0),"")</f>
        <v/>
      </c>
      <c r="F3770" s="10">
        <f>IFERROR(VLOOKUP(ROW(源数据!A3755)-1,源数据!A:AG,11,0),"")</f>
        <v/>
      </c>
      <c r="G3770" s="10">
        <f>IFERROR(VLOOKUP(ROW(源数据!A3755)-1,源数据!A:AG,12,0),0)</f>
        <v/>
      </c>
      <c r="H3770" s="17">
        <f>IFERROR(G3770/F3770,"")</f>
        <v/>
      </c>
      <c r="I3770" s="17">
        <f>IFERROR(VLOOKUP(ROW(源数据!A3755)-1,源数据!A:AG,21,0),"")</f>
        <v/>
      </c>
      <c r="J3770" s="10">
        <f>IFERROR(VLOOKUP(ROW(源数据!A3755)-1,源数据!A:AG,19,0),"")</f>
        <v/>
      </c>
      <c r="K3770" s="17">
        <f>IFERROR(VLOOKUP(ROW(源数据!A3755)-1,源数据!A:AG,21,0),0)</f>
        <v/>
      </c>
      <c r="L3770" s="17">
        <f>IFERROR(VLOOKUP(ROW(源数据!A3755)-1,源数据!A:AG,17,0),0)</f>
        <v/>
      </c>
      <c r="M3770" s="51">
        <f>IFERROR(VLOOKUP(ROW(源数据!A3755)-1,源数据!A:AG,15,0),"")</f>
        <v/>
      </c>
    </row>
    <row r="3771">
      <c r="A3771" s="10" t="n">
        <v>3755</v>
      </c>
      <c r="B3771" s="10">
        <f>IFERROR(VLOOKUP(ROW(源数据!A3756)-1,源数据!A:AG,33,0),"")</f>
        <v/>
      </c>
      <c r="C3771" s="10">
        <f>IFERROR(VLOOKUP(ROW(源数据!A3756)-1,源数据!A:AG,9,0),"")</f>
        <v/>
      </c>
      <c r="D3771" s="35">
        <f>IFERROR(VLOOKUP(ROW(源数据!A3756)-1,源数据!A:AG,8,0),"")</f>
        <v/>
      </c>
      <c r="E3771" s="35">
        <f>IFERROR(VLOOKUP(ROW(源数据!A3756)-1,源数据!A:AG,10,0),"")</f>
        <v/>
      </c>
      <c r="F3771" s="10">
        <f>IFERROR(VLOOKUP(ROW(源数据!A3756)-1,源数据!A:AG,11,0),"")</f>
        <v/>
      </c>
      <c r="G3771" s="10">
        <f>IFERROR(VLOOKUP(ROW(源数据!A3756)-1,源数据!A:AG,12,0),0)</f>
        <v/>
      </c>
      <c r="H3771" s="17">
        <f>IFERROR(G3771/F3771,"")</f>
        <v/>
      </c>
      <c r="I3771" s="17">
        <f>IFERROR(VLOOKUP(ROW(源数据!A3756)-1,源数据!A:AG,21,0),"")</f>
        <v/>
      </c>
      <c r="J3771" s="10">
        <f>IFERROR(VLOOKUP(ROW(源数据!A3756)-1,源数据!A:AG,19,0),"")</f>
        <v/>
      </c>
      <c r="K3771" s="17">
        <f>IFERROR(VLOOKUP(ROW(源数据!A3756)-1,源数据!A:AG,21,0),0)</f>
        <v/>
      </c>
      <c r="L3771" s="17">
        <f>IFERROR(VLOOKUP(ROW(源数据!A3756)-1,源数据!A:AG,17,0),0)</f>
        <v/>
      </c>
      <c r="M3771" s="51">
        <f>IFERROR(VLOOKUP(ROW(源数据!A3756)-1,源数据!A:AG,15,0),"")</f>
        <v/>
      </c>
    </row>
    <row r="3772">
      <c r="A3772" s="10" t="n">
        <v>3756</v>
      </c>
      <c r="B3772" s="10">
        <f>IFERROR(VLOOKUP(ROW(源数据!A3757)-1,源数据!A:AG,33,0),"")</f>
        <v/>
      </c>
      <c r="C3772" s="10">
        <f>IFERROR(VLOOKUP(ROW(源数据!A3757)-1,源数据!A:AG,9,0),"")</f>
        <v/>
      </c>
      <c r="D3772" s="35">
        <f>IFERROR(VLOOKUP(ROW(源数据!A3757)-1,源数据!A:AG,8,0),"")</f>
        <v/>
      </c>
      <c r="E3772" s="35">
        <f>IFERROR(VLOOKUP(ROW(源数据!A3757)-1,源数据!A:AG,10,0),"")</f>
        <v/>
      </c>
      <c r="F3772" s="10">
        <f>IFERROR(VLOOKUP(ROW(源数据!A3757)-1,源数据!A:AG,11,0),"")</f>
        <v/>
      </c>
      <c r="G3772" s="10">
        <f>IFERROR(VLOOKUP(ROW(源数据!A3757)-1,源数据!A:AG,12,0),0)</f>
        <v/>
      </c>
      <c r="H3772" s="17">
        <f>IFERROR(G3772/F3772,"")</f>
        <v/>
      </c>
      <c r="I3772" s="17">
        <f>IFERROR(VLOOKUP(ROW(源数据!A3757)-1,源数据!A:AG,21,0),"")</f>
        <v/>
      </c>
      <c r="J3772" s="10">
        <f>IFERROR(VLOOKUP(ROW(源数据!A3757)-1,源数据!A:AG,19,0),"")</f>
        <v/>
      </c>
      <c r="K3772" s="17">
        <f>IFERROR(VLOOKUP(ROW(源数据!A3757)-1,源数据!A:AG,21,0),0)</f>
        <v/>
      </c>
      <c r="L3772" s="17">
        <f>IFERROR(VLOOKUP(ROW(源数据!A3757)-1,源数据!A:AG,17,0),0)</f>
        <v/>
      </c>
      <c r="M3772" s="51">
        <f>IFERROR(VLOOKUP(ROW(源数据!A3757)-1,源数据!A:AG,15,0),"")</f>
        <v/>
      </c>
    </row>
    <row r="3773">
      <c r="A3773" s="10" t="n">
        <v>3757</v>
      </c>
      <c r="B3773" s="10">
        <f>IFERROR(VLOOKUP(ROW(源数据!A3758)-1,源数据!A:AG,33,0),"")</f>
        <v/>
      </c>
      <c r="C3773" s="10">
        <f>IFERROR(VLOOKUP(ROW(源数据!A3758)-1,源数据!A:AG,9,0),"")</f>
        <v/>
      </c>
      <c r="D3773" s="35">
        <f>IFERROR(VLOOKUP(ROW(源数据!A3758)-1,源数据!A:AG,8,0),"")</f>
        <v/>
      </c>
      <c r="E3773" s="35">
        <f>IFERROR(VLOOKUP(ROW(源数据!A3758)-1,源数据!A:AG,10,0),"")</f>
        <v/>
      </c>
      <c r="F3773" s="10">
        <f>IFERROR(VLOOKUP(ROW(源数据!A3758)-1,源数据!A:AG,11,0),"")</f>
        <v/>
      </c>
      <c r="G3773" s="10">
        <f>IFERROR(VLOOKUP(ROW(源数据!A3758)-1,源数据!A:AG,12,0),0)</f>
        <v/>
      </c>
      <c r="H3773" s="17">
        <f>IFERROR(G3773/F3773,"")</f>
        <v/>
      </c>
      <c r="I3773" s="17">
        <f>IFERROR(VLOOKUP(ROW(源数据!A3758)-1,源数据!A:AG,21,0),"")</f>
        <v/>
      </c>
      <c r="J3773" s="10">
        <f>IFERROR(VLOOKUP(ROW(源数据!A3758)-1,源数据!A:AG,19,0),"")</f>
        <v/>
      </c>
      <c r="K3773" s="17">
        <f>IFERROR(VLOOKUP(ROW(源数据!A3758)-1,源数据!A:AG,21,0),0)</f>
        <v/>
      </c>
      <c r="L3773" s="17">
        <f>IFERROR(VLOOKUP(ROW(源数据!A3758)-1,源数据!A:AG,17,0),0)</f>
        <v/>
      </c>
      <c r="M3773" s="51">
        <f>IFERROR(VLOOKUP(ROW(源数据!A3758)-1,源数据!A:AG,15,0),"")</f>
        <v/>
      </c>
    </row>
    <row r="3774">
      <c r="A3774" s="10" t="n">
        <v>3758</v>
      </c>
      <c r="B3774" s="10">
        <f>IFERROR(VLOOKUP(ROW(源数据!A3759)-1,源数据!A:AG,33,0),"")</f>
        <v/>
      </c>
      <c r="C3774" s="10">
        <f>IFERROR(VLOOKUP(ROW(源数据!A3759)-1,源数据!A:AG,9,0),"")</f>
        <v/>
      </c>
      <c r="D3774" s="35">
        <f>IFERROR(VLOOKUP(ROW(源数据!A3759)-1,源数据!A:AG,8,0),"")</f>
        <v/>
      </c>
      <c r="E3774" s="35">
        <f>IFERROR(VLOOKUP(ROW(源数据!A3759)-1,源数据!A:AG,10,0),"")</f>
        <v/>
      </c>
      <c r="F3774" s="10">
        <f>IFERROR(VLOOKUP(ROW(源数据!A3759)-1,源数据!A:AG,11,0),"")</f>
        <v/>
      </c>
      <c r="G3774" s="10">
        <f>IFERROR(VLOOKUP(ROW(源数据!A3759)-1,源数据!A:AG,12,0),0)</f>
        <v/>
      </c>
      <c r="H3774" s="17">
        <f>IFERROR(G3774/F3774,"")</f>
        <v/>
      </c>
      <c r="I3774" s="17">
        <f>IFERROR(VLOOKUP(ROW(源数据!A3759)-1,源数据!A:AG,21,0),"")</f>
        <v/>
      </c>
      <c r="J3774" s="10">
        <f>IFERROR(VLOOKUP(ROW(源数据!A3759)-1,源数据!A:AG,19,0),"")</f>
        <v/>
      </c>
      <c r="K3774" s="17">
        <f>IFERROR(VLOOKUP(ROW(源数据!A3759)-1,源数据!A:AG,21,0),0)</f>
        <v/>
      </c>
      <c r="L3774" s="17">
        <f>IFERROR(VLOOKUP(ROW(源数据!A3759)-1,源数据!A:AG,17,0),0)</f>
        <v/>
      </c>
      <c r="M3774" s="51">
        <f>IFERROR(VLOOKUP(ROW(源数据!A3759)-1,源数据!A:AG,15,0),"")</f>
        <v/>
      </c>
    </row>
    <row r="3775">
      <c r="A3775" s="10" t="n">
        <v>3759</v>
      </c>
      <c r="B3775" s="10">
        <f>IFERROR(VLOOKUP(ROW(源数据!A3760)-1,源数据!A:AG,33,0),"")</f>
        <v/>
      </c>
      <c r="C3775" s="10">
        <f>IFERROR(VLOOKUP(ROW(源数据!A3760)-1,源数据!A:AG,9,0),"")</f>
        <v/>
      </c>
      <c r="D3775" s="35">
        <f>IFERROR(VLOOKUP(ROW(源数据!A3760)-1,源数据!A:AG,8,0),"")</f>
        <v/>
      </c>
      <c r="E3775" s="35">
        <f>IFERROR(VLOOKUP(ROW(源数据!A3760)-1,源数据!A:AG,10,0),"")</f>
        <v/>
      </c>
      <c r="F3775" s="10">
        <f>IFERROR(VLOOKUP(ROW(源数据!A3760)-1,源数据!A:AG,11,0),"")</f>
        <v/>
      </c>
      <c r="G3775" s="10">
        <f>IFERROR(VLOOKUP(ROW(源数据!A3760)-1,源数据!A:AG,12,0),0)</f>
        <v/>
      </c>
      <c r="H3775" s="17">
        <f>IFERROR(G3775/F3775,"")</f>
        <v/>
      </c>
      <c r="I3775" s="17">
        <f>IFERROR(VLOOKUP(ROW(源数据!A3760)-1,源数据!A:AG,21,0),"")</f>
        <v/>
      </c>
      <c r="J3775" s="10">
        <f>IFERROR(VLOOKUP(ROW(源数据!A3760)-1,源数据!A:AG,19,0),"")</f>
        <v/>
      </c>
      <c r="K3775" s="17">
        <f>IFERROR(VLOOKUP(ROW(源数据!A3760)-1,源数据!A:AG,21,0),0)</f>
        <v/>
      </c>
      <c r="L3775" s="17">
        <f>IFERROR(VLOOKUP(ROW(源数据!A3760)-1,源数据!A:AG,17,0),0)</f>
        <v/>
      </c>
      <c r="M3775" s="51">
        <f>IFERROR(VLOOKUP(ROW(源数据!A3760)-1,源数据!A:AG,15,0),"")</f>
        <v/>
      </c>
    </row>
    <row r="3776">
      <c r="A3776" s="10" t="n">
        <v>3760</v>
      </c>
      <c r="B3776" s="10">
        <f>IFERROR(VLOOKUP(ROW(源数据!A3761)-1,源数据!A:AG,33,0),"")</f>
        <v/>
      </c>
      <c r="C3776" s="10">
        <f>IFERROR(VLOOKUP(ROW(源数据!A3761)-1,源数据!A:AG,9,0),"")</f>
        <v/>
      </c>
      <c r="D3776" s="35">
        <f>IFERROR(VLOOKUP(ROW(源数据!A3761)-1,源数据!A:AG,8,0),"")</f>
        <v/>
      </c>
      <c r="E3776" s="35">
        <f>IFERROR(VLOOKUP(ROW(源数据!A3761)-1,源数据!A:AG,10,0),"")</f>
        <v/>
      </c>
      <c r="F3776" s="10">
        <f>IFERROR(VLOOKUP(ROW(源数据!A3761)-1,源数据!A:AG,11,0),"")</f>
        <v/>
      </c>
      <c r="G3776" s="10">
        <f>IFERROR(VLOOKUP(ROW(源数据!A3761)-1,源数据!A:AG,12,0),0)</f>
        <v/>
      </c>
      <c r="H3776" s="17">
        <f>IFERROR(G3776/F3776,"")</f>
        <v/>
      </c>
      <c r="I3776" s="17">
        <f>IFERROR(VLOOKUP(ROW(源数据!A3761)-1,源数据!A:AG,21,0),"")</f>
        <v/>
      </c>
      <c r="J3776" s="10">
        <f>IFERROR(VLOOKUP(ROW(源数据!A3761)-1,源数据!A:AG,19,0),"")</f>
        <v/>
      </c>
      <c r="K3776" s="17">
        <f>IFERROR(VLOOKUP(ROW(源数据!A3761)-1,源数据!A:AG,21,0),0)</f>
        <v/>
      </c>
      <c r="L3776" s="17">
        <f>IFERROR(VLOOKUP(ROW(源数据!A3761)-1,源数据!A:AG,17,0),0)</f>
        <v/>
      </c>
      <c r="M3776" s="51">
        <f>IFERROR(VLOOKUP(ROW(源数据!A3761)-1,源数据!A:AG,15,0),"")</f>
        <v/>
      </c>
    </row>
    <row r="3777">
      <c r="A3777" s="10" t="n">
        <v>3761</v>
      </c>
      <c r="B3777" s="10">
        <f>IFERROR(VLOOKUP(ROW(源数据!A3762)-1,源数据!A:AG,33,0),"")</f>
        <v/>
      </c>
      <c r="C3777" s="10">
        <f>IFERROR(VLOOKUP(ROW(源数据!A3762)-1,源数据!A:AG,9,0),"")</f>
        <v/>
      </c>
      <c r="D3777" s="35">
        <f>IFERROR(VLOOKUP(ROW(源数据!A3762)-1,源数据!A:AG,8,0),"")</f>
        <v/>
      </c>
      <c r="E3777" s="35">
        <f>IFERROR(VLOOKUP(ROW(源数据!A3762)-1,源数据!A:AG,10,0),"")</f>
        <v/>
      </c>
      <c r="F3777" s="10">
        <f>IFERROR(VLOOKUP(ROW(源数据!A3762)-1,源数据!A:AG,11,0),"")</f>
        <v/>
      </c>
      <c r="G3777" s="10">
        <f>IFERROR(VLOOKUP(ROW(源数据!A3762)-1,源数据!A:AG,12,0),0)</f>
        <v/>
      </c>
      <c r="H3777" s="17">
        <f>IFERROR(G3777/F3777,"")</f>
        <v/>
      </c>
      <c r="I3777" s="17">
        <f>IFERROR(VLOOKUP(ROW(源数据!A3762)-1,源数据!A:AG,21,0),"")</f>
        <v/>
      </c>
      <c r="J3777" s="10">
        <f>IFERROR(VLOOKUP(ROW(源数据!A3762)-1,源数据!A:AG,19,0),"")</f>
        <v/>
      </c>
      <c r="K3777" s="17">
        <f>IFERROR(VLOOKUP(ROW(源数据!A3762)-1,源数据!A:AG,21,0),0)</f>
        <v/>
      </c>
      <c r="L3777" s="17">
        <f>IFERROR(VLOOKUP(ROW(源数据!A3762)-1,源数据!A:AG,17,0),0)</f>
        <v/>
      </c>
      <c r="M3777" s="51">
        <f>IFERROR(VLOOKUP(ROW(源数据!A3762)-1,源数据!A:AG,15,0),"")</f>
        <v/>
      </c>
    </row>
    <row r="3778">
      <c r="A3778" s="10" t="n">
        <v>3762</v>
      </c>
      <c r="B3778" s="10">
        <f>IFERROR(VLOOKUP(ROW(源数据!A3763)-1,源数据!A:AG,33,0),"")</f>
        <v/>
      </c>
      <c r="C3778" s="10">
        <f>IFERROR(VLOOKUP(ROW(源数据!A3763)-1,源数据!A:AG,9,0),"")</f>
        <v/>
      </c>
      <c r="D3778" s="35">
        <f>IFERROR(VLOOKUP(ROW(源数据!A3763)-1,源数据!A:AG,8,0),"")</f>
        <v/>
      </c>
      <c r="E3778" s="35">
        <f>IFERROR(VLOOKUP(ROW(源数据!A3763)-1,源数据!A:AG,10,0),"")</f>
        <v/>
      </c>
      <c r="F3778" s="10">
        <f>IFERROR(VLOOKUP(ROW(源数据!A3763)-1,源数据!A:AG,11,0),"")</f>
        <v/>
      </c>
      <c r="G3778" s="10">
        <f>IFERROR(VLOOKUP(ROW(源数据!A3763)-1,源数据!A:AG,12,0),0)</f>
        <v/>
      </c>
      <c r="H3778" s="17">
        <f>IFERROR(G3778/F3778,"")</f>
        <v/>
      </c>
      <c r="I3778" s="17">
        <f>IFERROR(VLOOKUP(ROW(源数据!A3763)-1,源数据!A:AG,21,0),"")</f>
        <v/>
      </c>
      <c r="J3778" s="10">
        <f>IFERROR(VLOOKUP(ROW(源数据!A3763)-1,源数据!A:AG,19,0),"")</f>
        <v/>
      </c>
      <c r="K3778" s="17">
        <f>IFERROR(VLOOKUP(ROW(源数据!A3763)-1,源数据!A:AG,21,0),0)</f>
        <v/>
      </c>
      <c r="L3778" s="17">
        <f>IFERROR(VLOOKUP(ROW(源数据!A3763)-1,源数据!A:AG,17,0),0)</f>
        <v/>
      </c>
      <c r="M3778" s="51">
        <f>IFERROR(VLOOKUP(ROW(源数据!A3763)-1,源数据!A:AG,15,0),"")</f>
        <v/>
      </c>
    </row>
    <row r="3779">
      <c r="A3779" s="10" t="n">
        <v>3763</v>
      </c>
      <c r="B3779" s="10">
        <f>IFERROR(VLOOKUP(ROW(源数据!A3764)-1,源数据!A:AG,33,0),"")</f>
        <v/>
      </c>
      <c r="C3779" s="10">
        <f>IFERROR(VLOOKUP(ROW(源数据!A3764)-1,源数据!A:AG,9,0),"")</f>
        <v/>
      </c>
      <c r="D3779" s="35">
        <f>IFERROR(VLOOKUP(ROW(源数据!A3764)-1,源数据!A:AG,8,0),"")</f>
        <v/>
      </c>
      <c r="E3779" s="35">
        <f>IFERROR(VLOOKUP(ROW(源数据!A3764)-1,源数据!A:AG,10,0),"")</f>
        <v/>
      </c>
      <c r="F3779" s="10">
        <f>IFERROR(VLOOKUP(ROW(源数据!A3764)-1,源数据!A:AG,11,0),"")</f>
        <v/>
      </c>
      <c r="G3779" s="10">
        <f>IFERROR(VLOOKUP(ROW(源数据!A3764)-1,源数据!A:AG,12,0),0)</f>
        <v/>
      </c>
      <c r="H3779" s="17">
        <f>IFERROR(G3779/F3779,"")</f>
        <v/>
      </c>
      <c r="I3779" s="17">
        <f>IFERROR(VLOOKUP(ROW(源数据!A3764)-1,源数据!A:AG,21,0),"")</f>
        <v/>
      </c>
      <c r="J3779" s="10">
        <f>IFERROR(VLOOKUP(ROW(源数据!A3764)-1,源数据!A:AG,19,0),"")</f>
        <v/>
      </c>
      <c r="K3779" s="17">
        <f>IFERROR(VLOOKUP(ROW(源数据!A3764)-1,源数据!A:AG,21,0),0)</f>
        <v/>
      </c>
      <c r="L3779" s="17">
        <f>IFERROR(VLOOKUP(ROW(源数据!A3764)-1,源数据!A:AG,17,0),0)</f>
        <v/>
      </c>
      <c r="M3779" s="51">
        <f>IFERROR(VLOOKUP(ROW(源数据!A3764)-1,源数据!A:AG,15,0),"")</f>
        <v/>
      </c>
    </row>
    <row r="3780">
      <c r="A3780" s="10" t="n">
        <v>3764</v>
      </c>
      <c r="B3780" s="10">
        <f>IFERROR(VLOOKUP(ROW(源数据!A3765)-1,源数据!A:AG,33,0),"")</f>
        <v/>
      </c>
      <c r="C3780" s="10">
        <f>IFERROR(VLOOKUP(ROW(源数据!A3765)-1,源数据!A:AG,9,0),"")</f>
        <v/>
      </c>
      <c r="D3780" s="35">
        <f>IFERROR(VLOOKUP(ROW(源数据!A3765)-1,源数据!A:AG,8,0),"")</f>
        <v/>
      </c>
      <c r="E3780" s="35">
        <f>IFERROR(VLOOKUP(ROW(源数据!A3765)-1,源数据!A:AG,10,0),"")</f>
        <v/>
      </c>
      <c r="F3780" s="10">
        <f>IFERROR(VLOOKUP(ROW(源数据!A3765)-1,源数据!A:AG,11,0),"")</f>
        <v/>
      </c>
      <c r="G3780" s="10">
        <f>IFERROR(VLOOKUP(ROW(源数据!A3765)-1,源数据!A:AG,12,0),0)</f>
        <v/>
      </c>
      <c r="H3780" s="17">
        <f>IFERROR(G3780/F3780,"")</f>
        <v/>
      </c>
      <c r="I3780" s="17">
        <f>IFERROR(VLOOKUP(ROW(源数据!A3765)-1,源数据!A:AG,21,0),"")</f>
        <v/>
      </c>
      <c r="J3780" s="10">
        <f>IFERROR(VLOOKUP(ROW(源数据!A3765)-1,源数据!A:AG,19,0),"")</f>
        <v/>
      </c>
      <c r="K3780" s="17">
        <f>IFERROR(VLOOKUP(ROW(源数据!A3765)-1,源数据!A:AG,21,0),0)</f>
        <v/>
      </c>
      <c r="L3780" s="17">
        <f>IFERROR(VLOOKUP(ROW(源数据!A3765)-1,源数据!A:AG,17,0),0)</f>
        <v/>
      </c>
      <c r="M3780" s="51">
        <f>IFERROR(VLOOKUP(ROW(源数据!A3765)-1,源数据!A:AG,15,0),"")</f>
        <v/>
      </c>
    </row>
    <row r="3781">
      <c r="A3781" s="10" t="n">
        <v>3765</v>
      </c>
      <c r="B3781" s="10">
        <f>IFERROR(VLOOKUP(ROW(源数据!A3766)-1,源数据!A:AG,33,0),"")</f>
        <v/>
      </c>
      <c r="C3781" s="10">
        <f>IFERROR(VLOOKUP(ROW(源数据!A3766)-1,源数据!A:AG,9,0),"")</f>
        <v/>
      </c>
      <c r="D3781" s="35">
        <f>IFERROR(VLOOKUP(ROW(源数据!A3766)-1,源数据!A:AG,8,0),"")</f>
        <v/>
      </c>
      <c r="E3781" s="35">
        <f>IFERROR(VLOOKUP(ROW(源数据!A3766)-1,源数据!A:AG,10,0),"")</f>
        <v/>
      </c>
      <c r="F3781" s="10">
        <f>IFERROR(VLOOKUP(ROW(源数据!A3766)-1,源数据!A:AG,11,0),"")</f>
        <v/>
      </c>
      <c r="G3781" s="10">
        <f>IFERROR(VLOOKUP(ROW(源数据!A3766)-1,源数据!A:AG,12,0),0)</f>
        <v/>
      </c>
      <c r="H3781" s="17">
        <f>IFERROR(G3781/F3781,"")</f>
        <v/>
      </c>
      <c r="I3781" s="17">
        <f>IFERROR(VLOOKUP(ROW(源数据!A3766)-1,源数据!A:AG,21,0),"")</f>
        <v/>
      </c>
      <c r="J3781" s="10">
        <f>IFERROR(VLOOKUP(ROW(源数据!A3766)-1,源数据!A:AG,19,0),"")</f>
        <v/>
      </c>
      <c r="K3781" s="17">
        <f>IFERROR(VLOOKUP(ROW(源数据!A3766)-1,源数据!A:AG,21,0),0)</f>
        <v/>
      </c>
      <c r="L3781" s="17">
        <f>IFERROR(VLOOKUP(ROW(源数据!A3766)-1,源数据!A:AG,17,0),0)</f>
        <v/>
      </c>
      <c r="M3781" s="51">
        <f>IFERROR(VLOOKUP(ROW(源数据!A3766)-1,源数据!A:AG,15,0),"")</f>
        <v/>
      </c>
    </row>
    <row r="3782">
      <c r="A3782" s="10" t="n">
        <v>3766</v>
      </c>
      <c r="B3782" s="10">
        <f>IFERROR(VLOOKUP(ROW(源数据!A3767)-1,源数据!A:AG,33,0),"")</f>
        <v/>
      </c>
      <c r="C3782" s="10">
        <f>IFERROR(VLOOKUP(ROW(源数据!A3767)-1,源数据!A:AG,9,0),"")</f>
        <v/>
      </c>
      <c r="D3782" s="35">
        <f>IFERROR(VLOOKUP(ROW(源数据!A3767)-1,源数据!A:AG,8,0),"")</f>
        <v/>
      </c>
      <c r="E3782" s="35">
        <f>IFERROR(VLOOKUP(ROW(源数据!A3767)-1,源数据!A:AG,10,0),"")</f>
        <v/>
      </c>
      <c r="F3782" s="10">
        <f>IFERROR(VLOOKUP(ROW(源数据!A3767)-1,源数据!A:AG,11,0),"")</f>
        <v/>
      </c>
      <c r="G3782" s="10">
        <f>IFERROR(VLOOKUP(ROW(源数据!A3767)-1,源数据!A:AG,12,0),0)</f>
        <v/>
      </c>
      <c r="H3782" s="17">
        <f>IFERROR(G3782/F3782,"")</f>
        <v/>
      </c>
      <c r="I3782" s="17">
        <f>IFERROR(VLOOKUP(ROW(源数据!A3767)-1,源数据!A:AG,21,0),"")</f>
        <v/>
      </c>
      <c r="J3782" s="10">
        <f>IFERROR(VLOOKUP(ROW(源数据!A3767)-1,源数据!A:AG,19,0),"")</f>
        <v/>
      </c>
      <c r="K3782" s="17">
        <f>IFERROR(VLOOKUP(ROW(源数据!A3767)-1,源数据!A:AG,21,0),0)</f>
        <v/>
      </c>
      <c r="L3782" s="17">
        <f>IFERROR(VLOOKUP(ROW(源数据!A3767)-1,源数据!A:AG,17,0),0)</f>
        <v/>
      </c>
      <c r="M3782" s="51">
        <f>IFERROR(VLOOKUP(ROW(源数据!A3767)-1,源数据!A:AG,15,0),"")</f>
        <v/>
      </c>
    </row>
    <row r="3783">
      <c r="A3783" s="10" t="n">
        <v>3767</v>
      </c>
      <c r="B3783" s="10">
        <f>IFERROR(VLOOKUP(ROW(源数据!A3768)-1,源数据!A:AG,33,0),"")</f>
        <v/>
      </c>
      <c r="C3783" s="10">
        <f>IFERROR(VLOOKUP(ROW(源数据!A3768)-1,源数据!A:AG,9,0),"")</f>
        <v/>
      </c>
      <c r="D3783" s="35">
        <f>IFERROR(VLOOKUP(ROW(源数据!A3768)-1,源数据!A:AG,8,0),"")</f>
        <v/>
      </c>
      <c r="E3783" s="35">
        <f>IFERROR(VLOOKUP(ROW(源数据!A3768)-1,源数据!A:AG,10,0),"")</f>
        <v/>
      </c>
      <c r="F3783" s="10">
        <f>IFERROR(VLOOKUP(ROW(源数据!A3768)-1,源数据!A:AG,11,0),"")</f>
        <v/>
      </c>
      <c r="G3783" s="10">
        <f>IFERROR(VLOOKUP(ROW(源数据!A3768)-1,源数据!A:AG,12,0),0)</f>
        <v/>
      </c>
      <c r="H3783" s="17">
        <f>IFERROR(G3783/F3783,"")</f>
        <v/>
      </c>
      <c r="I3783" s="17">
        <f>IFERROR(VLOOKUP(ROW(源数据!A3768)-1,源数据!A:AG,21,0),"")</f>
        <v/>
      </c>
      <c r="J3783" s="10">
        <f>IFERROR(VLOOKUP(ROW(源数据!A3768)-1,源数据!A:AG,19,0),"")</f>
        <v/>
      </c>
      <c r="K3783" s="17">
        <f>IFERROR(VLOOKUP(ROW(源数据!A3768)-1,源数据!A:AG,21,0),0)</f>
        <v/>
      </c>
      <c r="L3783" s="17">
        <f>IFERROR(VLOOKUP(ROW(源数据!A3768)-1,源数据!A:AG,17,0),0)</f>
        <v/>
      </c>
      <c r="M3783" s="51">
        <f>IFERROR(VLOOKUP(ROW(源数据!A3768)-1,源数据!A:AG,15,0),"")</f>
        <v/>
      </c>
    </row>
    <row r="3784">
      <c r="A3784" s="10" t="n">
        <v>3768</v>
      </c>
      <c r="B3784" s="10">
        <f>IFERROR(VLOOKUP(ROW(源数据!A3769)-1,源数据!A:AG,33,0),"")</f>
        <v/>
      </c>
      <c r="C3784" s="10">
        <f>IFERROR(VLOOKUP(ROW(源数据!A3769)-1,源数据!A:AG,9,0),"")</f>
        <v/>
      </c>
      <c r="D3784" s="35">
        <f>IFERROR(VLOOKUP(ROW(源数据!A3769)-1,源数据!A:AG,8,0),"")</f>
        <v/>
      </c>
      <c r="E3784" s="35">
        <f>IFERROR(VLOOKUP(ROW(源数据!A3769)-1,源数据!A:AG,10,0),"")</f>
        <v/>
      </c>
      <c r="F3784" s="10">
        <f>IFERROR(VLOOKUP(ROW(源数据!A3769)-1,源数据!A:AG,11,0),"")</f>
        <v/>
      </c>
      <c r="G3784" s="10">
        <f>IFERROR(VLOOKUP(ROW(源数据!A3769)-1,源数据!A:AG,12,0),0)</f>
        <v/>
      </c>
      <c r="H3784" s="17">
        <f>IFERROR(G3784/F3784,"")</f>
        <v/>
      </c>
      <c r="I3784" s="17">
        <f>IFERROR(VLOOKUP(ROW(源数据!A3769)-1,源数据!A:AG,21,0),"")</f>
        <v/>
      </c>
      <c r="J3784" s="10">
        <f>IFERROR(VLOOKUP(ROW(源数据!A3769)-1,源数据!A:AG,19,0),"")</f>
        <v/>
      </c>
      <c r="K3784" s="17">
        <f>IFERROR(VLOOKUP(ROW(源数据!A3769)-1,源数据!A:AG,21,0),0)</f>
        <v/>
      </c>
      <c r="L3784" s="17">
        <f>IFERROR(VLOOKUP(ROW(源数据!A3769)-1,源数据!A:AG,17,0),0)</f>
        <v/>
      </c>
      <c r="M3784" s="51">
        <f>IFERROR(VLOOKUP(ROW(源数据!A3769)-1,源数据!A:AG,15,0),"")</f>
        <v/>
      </c>
    </row>
    <row r="3785">
      <c r="A3785" s="10" t="n">
        <v>3769</v>
      </c>
      <c r="B3785" s="10">
        <f>IFERROR(VLOOKUP(ROW(源数据!A3770)-1,源数据!A:AG,33,0),"")</f>
        <v/>
      </c>
      <c r="C3785" s="10">
        <f>IFERROR(VLOOKUP(ROW(源数据!A3770)-1,源数据!A:AG,9,0),"")</f>
        <v/>
      </c>
      <c r="D3785" s="35">
        <f>IFERROR(VLOOKUP(ROW(源数据!A3770)-1,源数据!A:AG,8,0),"")</f>
        <v/>
      </c>
      <c r="E3785" s="35">
        <f>IFERROR(VLOOKUP(ROW(源数据!A3770)-1,源数据!A:AG,10,0),"")</f>
        <v/>
      </c>
      <c r="F3785" s="10">
        <f>IFERROR(VLOOKUP(ROW(源数据!A3770)-1,源数据!A:AG,11,0),"")</f>
        <v/>
      </c>
      <c r="G3785" s="10">
        <f>IFERROR(VLOOKUP(ROW(源数据!A3770)-1,源数据!A:AG,12,0),0)</f>
        <v/>
      </c>
      <c r="H3785" s="17">
        <f>IFERROR(G3785/F3785,"")</f>
        <v/>
      </c>
      <c r="I3785" s="17">
        <f>IFERROR(VLOOKUP(ROW(源数据!A3770)-1,源数据!A:AG,21,0),"")</f>
        <v/>
      </c>
      <c r="J3785" s="10">
        <f>IFERROR(VLOOKUP(ROW(源数据!A3770)-1,源数据!A:AG,19,0),"")</f>
        <v/>
      </c>
      <c r="K3785" s="17">
        <f>IFERROR(VLOOKUP(ROW(源数据!A3770)-1,源数据!A:AG,21,0),0)</f>
        <v/>
      </c>
      <c r="L3785" s="17">
        <f>IFERROR(VLOOKUP(ROW(源数据!A3770)-1,源数据!A:AG,17,0),0)</f>
        <v/>
      </c>
      <c r="M3785" s="51">
        <f>IFERROR(VLOOKUP(ROW(源数据!A3770)-1,源数据!A:AG,15,0),"")</f>
        <v/>
      </c>
    </row>
    <row r="3786">
      <c r="A3786" s="10" t="n">
        <v>3770</v>
      </c>
      <c r="B3786" s="10">
        <f>IFERROR(VLOOKUP(ROW(源数据!A3771)-1,源数据!A:AG,33,0),"")</f>
        <v/>
      </c>
      <c r="C3786" s="10">
        <f>IFERROR(VLOOKUP(ROW(源数据!A3771)-1,源数据!A:AG,9,0),"")</f>
        <v/>
      </c>
      <c r="D3786" s="35">
        <f>IFERROR(VLOOKUP(ROW(源数据!A3771)-1,源数据!A:AG,8,0),"")</f>
        <v/>
      </c>
      <c r="E3786" s="35">
        <f>IFERROR(VLOOKUP(ROW(源数据!A3771)-1,源数据!A:AG,10,0),"")</f>
        <v/>
      </c>
      <c r="F3786" s="10">
        <f>IFERROR(VLOOKUP(ROW(源数据!A3771)-1,源数据!A:AG,11,0),"")</f>
        <v/>
      </c>
      <c r="G3786" s="10">
        <f>IFERROR(VLOOKUP(ROW(源数据!A3771)-1,源数据!A:AG,12,0),0)</f>
        <v/>
      </c>
      <c r="H3786" s="17">
        <f>IFERROR(G3786/F3786,"")</f>
        <v/>
      </c>
      <c r="I3786" s="17">
        <f>IFERROR(VLOOKUP(ROW(源数据!A3771)-1,源数据!A:AG,21,0),"")</f>
        <v/>
      </c>
      <c r="J3786" s="10">
        <f>IFERROR(VLOOKUP(ROW(源数据!A3771)-1,源数据!A:AG,19,0),"")</f>
        <v/>
      </c>
      <c r="K3786" s="17">
        <f>IFERROR(VLOOKUP(ROW(源数据!A3771)-1,源数据!A:AG,21,0),0)</f>
        <v/>
      </c>
      <c r="L3786" s="17">
        <f>IFERROR(VLOOKUP(ROW(源数据!A3771)-1,源数据!A:AG,17,0),0)</f>
        <v/>
      </c>
      <c r="M3786" s="51">
        <f>IFERROR(VLOOKUP(ROW(源数据!A3771)-1,源数据!A:AG,15,0),"")</f>
        <v/>
      </c>
    </row>
    <row r="3787">
      <c r="A3787" s="10" t="n">
        <v>3771</v>
      </c>
      <c r="B3787" s="10">
        <f>IFERROR(VLOOKUP(ROW(源数据!A3772)-1,源数据!A:AG,33,0),"")</f>
        <v/>
      </c>
      <c r="C3787" s="10">
        <f>IFERROR(VLOOKUP(ROW(源数据!A3772)-1,源数据!A:AG,9,0),"")</f>
        <v/>
      </c>
      <c r="D3787" s="35">
        <f>IFERROR(VLOOKUP(ROW(源数据!A3772)-1,源数据!A:AG,8,0),"")</f>
        <v/>
      </c>
      <c r="E3787" s="35">
        <f>IFERROR(VLOOKUP(ROW(源数据!A3772)-1,源数据!A:AG,10,0),"")</f>
        <v/>
      </c>
      <c r="F3787" s="10">
        <f>IFERROR(VLOOKUP(ROW(源数据!A3772)-1,源数据!A:AG,11,0),"")</f>
        <v/>
      </c>
      <c r="G3787" s="10">
        <f>IFERROR(VLOOKUP(ROW(源数据!A3772)-1,源数据!A:AG,12,0),0)</f>
        <v/>
      </c>
      <c r="H3787" s="17">
        <f>IFERROR(G3787/F3787,"")</f>
        <v/>
      </c>
      <c r="I3787" s="17">
        <f>IFERROR(VLOOKUP(ROW(源数据!A3772)-1,源数据!A:AG,21,0),"")</f>
        <v/>
      </c>
      <c r="J3787" s="10">
        <f>IFERROR(VLOOKUP(ROW(源数据!A3772)-1,源数据!A:AG,19,0),"")</f>
        <v/>
      </c>
      <c r="K3787" s="17">
        <f>IFERROR(VLOOKUP(ROW(源数据!A3772)-1,源数据!A:AG,21,0),0)</f>
        <v/>
      </c>
      <c r="L3787" s="17">
        <f>IFERROR(VLOOKUP(ROW(源数据!A3772)-1,源数据!A:AG,17,0),0)</f>
        <v/>
      </c>
      <c r="M3787" s="51">
        <f>IFERROR(VLOOKUP(ROW(源数据!A3772)-1,源数据!A:AG,15,0),"")</f>
        <v/>
      </c>
    </row>
    <row r="3788">
      <c r="A3788" s="10" t="n">
        <v>3772</v>
      </c>
      <c r="B3788" s="10">
        <f>IFERROR(VLOOKUP(ROW(源数据!A3773)-1,源数据!A:AG,33,0),"")</f>
        <v/>
      </c>
      <c r="C3788" s="10">
        <f>IFERROR(VLOOKUP(ROW(源数据!A3773)-1,源数据!A:AG,9,0),"")</f>
        <v/>
      </c>
      <c r="D3788" s="35">
        <f>IFERROR(VLOOKUP(ROW(源数据!A3773)-1,源数据!A:AG,8,0),"")</f>
        <v/>
      </c>
      <c r="E3788" s="35">
        <f>IFERROR(VLOOKUP(ROW(源数据!A3773)-1,源数据!A:AG,10,0),"")</f>
        <v/>
      </c>
      <c r="F3788" s="10">
        <f>IFERROR(VLOOKUP(ROW(源数据!A3773)-1,源数据!A:AG,11,0),"")</f>
        <v/>
      </c>
      <c r="G3788" s="10">
        <f>IFERROR(VLOOKUP(ROW(源数据!A3773)-1,源数据!A:AG,12,0),0)</f>
        <v/>
      </c>
      <c r="H3788" s="17">
        <f>IFERROR(G3788/F3788,"")</f>
        <v/>
      </c>
      <c r="I3788" s="17">
        <f>IFERROR(VLOOKUP(ROW(源数据!A3773)-1,源数据!A:AG,21,0),"")</f>
        <v/>
      </c>
      <c r="J3788" s="10">
        <f>IFERROR(VLOOKUP(ROW(源数据!A3773)-1,源数据!A:AG,19,0),"")</f>
        <v/>
      </c>
      <c r="K3788" s="17">
        <f>IFERROR(VLOOKUP(ROW(源数据!A3773)-1,源数据!A:AG,21,0),0)</f>
        <v/>
      </c>
      <c r="L3788" s="17">
        <f>IFERROR(VLOOKUP(ROW(源数据!A3773)-1,源数据!A:AG,17,0),0)</f>
        <v/>
      </c>
      <c r="M3788" s="51">
        <f>IFERROR(VLOOKUP(ROW(源数据!A3773)-1,源数据!A:AG,15,0),"")</f>
        <v/>
      </c>
    </row>
    <row r="3789">
      <c r="A3789" s="10" t="n">
        <v>3773</v>
      </c>
      <c r="B3789" s="10">
        <f>IFERROR(VLOOKUP(ROW(源数据!A3774)-1,源数据!A:AG,33,0),"")</f>
        <v/>
      </c>
      <c r="C3789" s="10">
        <f>IFERROR(VLOOKUP(ROW(源数据!A3774)-1,源数据!A:AG,9,0),"")</f>
        <v/>
      </c>
      <c r="D3789" s="35">
        <f>IFERROR(VLOOKUP(ROW(源数据!A3774)-1,源数据!A:AG,8,0),"")</f>
        <v/>
      </c>
      <c r="E3789" s="35">
        <f>IFERROR(VLOOKUP(ROW(源数据!A3774)-1,源数据!A:AG,10,0),"")</f>
        <v/>
      </c>
      <c r="F3789" s="10">
        <f>IFERROR(VLOOKUP(ROW(源数据!A3774)-1,源数据!A:AG,11,0),"")</f>
        <v/>
      </c>
      <c r="G3789" s="10">
        <f>IFERROR(VLOOKUP(ROW(源数据!A3774)-1,源数据!A:AG,12,0),0)</f>
        <v/>
      </c>
      <c r="H3789" s="17">
        <f>IFERROR(G3789/F3789,"")</f>
        <v/>
      </c>
      <c r="I3789" s="17">
        <f>IFERROR(VLOOKUP(ROW(源数据!A3774)-1,源数据!A:AG,21,0),"")</f>
        <v/>
      </c>
      <c r="J3789" s="10">
        <f>IFERROR(VLOOKUP(ROW(源数据!A3774)-1,源数据!A:AG,19,0),"")</f>
        <v/>
      </c>
      <c r="K3789" s="17">
        <f>IFERROR(VLOOKUP(ROW(源数据!A3774)-1,源数据!A:AG,21,0),0)</f>
        <v/>
      </c>
      <c r="L3789" s="17">
        <f>IFERROR(VLOOKUP(ROW(源数据!A3774)-1,源数据!A:AG,17,0),0)</f>
        <v/>
      </c>
      <c r="M3789" s="51">
        <f>IFERROR(VLOOKUP(ROW(源数据!A3774)-1,源数据!A:AG,15,0),"")</f>
        <v/>
      </c>
    </row>
    <row r="3790">
      <c r="A3790" s="10" t="n">
        <v>3774</v>
      </c>
      <c r="B3790" s="10">
        <f>IFERROR(VLOOKUP(ROW(源数据!A3775)-1,源数据!A:AG,33,0),"")</f>
        <v/>
      </c>
      <c r="C3790" s="10">
        <f>IFERROR(VLOOKUP(ROW(源数据!A3775)-1,源数据!A:AG,9,0),"")</f>
        <v/>
      </c>
      <c r="D3790" s="35">
        <f>IFERROR(VLOOKUP(ROW(源数据!A3775)-1,源数据!A:AG,8,0),"")</f>
        <v/>
      </c>
      <c r="E3790" s="35">
        <f>IFERROR(VLOOKUP(ROW(源数据!A3775)-1,源数据!A:AG,10,0),"")</f>
        <v/>
      </c>
      <c r="F3790" s="10">
        <f>IFERROR(VLOOKUP(ROW(源数据!A3775)-1,源数据!A:AG,11,0),"")</f>
        <v/>
      </c>
      <c r="G3790" s="10">
        <f>IFERROR(VLOOKUP(ROW(源数据!A3775)-1,源数据!A:AG,12,0),0)</f>
        <v/>
      </c>
      <c r="H3790" s="17">
        <f>IFERROR(G3790/F3790,"")</f>
        <v/>
      </c>
      <c r="I3790" s="17">
        <f>IFERROR(VLOOKUP(ROW(源数据!A3775)-1,源数据!A:AG,21,0),"")</f>
        <v/>
      </c>
      <c r="J3790" s="10">
        <f>IFERROR(VLOOKUP(ROW(源数据!A3775)-1,源数据!A:AG,19,0),"")</f>
        <v/>
      </c>
      <c r="K3790" s="17">
        <f>IFERROR(VLOOKUP(ROW(源数据!A3775)-1,源数据!A:AG,21,0),0)</f>
        <v/>
      </c>
      <c r="L3790" s="17">
        <f>IFERROR(VLOOKUP(ROW(源数据!A3775)-1,源数据!A:AG,17,0),0)</f>
        <v/>
      </c>
      <c r="M3790" s="51">
        <f>IFERROR(VLOOKUP(ROW(源数据!A3775)-1,源数据!A:AG,15,0),"")</f>
        <v/>
      </c>
    </row>
    <row r="3791">
      <c r="A3791" s="10" t="n">
        <v>3775</v>
      </c>
      <c r="B3791" s="10">
        <f>IFERROR(VLOOKUP(ROW(源数据!A3776)-1,源数据!A:AG,33,0),"")</f>
        <v/>
      </c>
      <c r="C3791" s="10">
        <f>IFERROR(VLOOKUP(ROW(源数据!A3776)-1,源数据!A:AG,9,0),"")</f>
        <v/>
      </c>
      <c r="D3791" s="35">
        <f>IFERROR(VLOOKUP(ROW(源数据!A3776)-1,源数据!A:AG,8,0),"")</f>
        <v/>
      </c>
      <c r="E3791" s="35">
        <f>IFERROR(VLOOKUP(ROW(源数据!A3776)-1,源数据!A:AG,10,0),"")</f>
        <v/>
      </c>
      <c r="F3791" s="10">
        <f>IFERROR(VLOOKUP(ROW(源数据!A3776)-1,源数据!A:AG,11,0),"")</f>
        <v/>
      </c>
      <c r="G3791" s="10">
        <f>IFERROR(VLOOKUP(ROW(源数据!A3776)-1,源数据!A:AG,12,0),0)</f>
        <v/>
      </c>
      <c r="H3791" s="17">
        <f>IFERROR(G3791/F3791,"")</f>
        <v/>
      </c>
      <c r="I3791" s="17">
        <f>IFERROR(VLOOKUP(ROW(源数据!A3776)-1,源数据!A:AG,21,0),"")</f>
        <v/>
      </c>
      <c r="J3791" s="10">
        <f>IFERROR(VLOOKUP(ROW(源数据!A3776)-1,源数据!A:AG,19,0),"")</f>
        <v/>
      </c>
      <c r="K3791" s="17">
        <f>IFERROR(VLOOKUP(ROW(源数据!A3776)-1,源数据!A:AG,21,0),0)</f>
        <v/>
      </c>
      <c r="L3791" s="17">
        <f>IFERROR(VLOOKUP(ROW(源数据!A3776)-1,源数据!A:AG,17,0),0)</f>
        <v/>
      </c>
      <c r="M3791" s="51">
        <f>IFERROR(VLOOKUP(ROW(源数据!A3776)-1,源数据!A:AG,15,0),"")</f>
        <v/>
      </c>
    </row>
    <row r="3792">
      <c r="A3792" s="10" t="n">
        <v>3776</v>
      </c>
      <c r="B3792" s="10">
        <f>IFERROR(VLOOKUP(ROW(源数据!A3777)-1,源数据!A:AG,33,0),"")</f>
        <v/>
      </c>
      <c r="C3792" s="10">
        <f>IFERROR(VLOOKUP(ROW(源数据!A3777)-1,源数据!A:AG,9,0),"")</f>
        <v/>
      </c>
      <c r="D3792" s="35">
        <f>IFERROR(VLOOKUP(ROW(源数据!A3777)-1,源数据!A:AG,8,0),"")</f>
        <v/>
      </c>
      <c r="E3792" s="35">
        <f>IFERROR(VLOOKUP(ROW(源数据!A3777)-1,源数据!A:AG,10,0),"")</f>
        <v/>
      </c>
      <c r="F3792" s="10">
        <f>IFERROR(VLOOKUP(ROW(源数据!A3777)-1,源数据!A:AG,11,0),"")</f>
        <v/>
      </c>
      <c r="G3792" s="10">
        <f>IFERROR(VLOOKUP(ROW(源数据!A3777)-1,源数据!A:AG,12,0),0)</f>
        <v/>
      </c>
      <c r="H3792" s="17">
        <f>IFERROR(G3792/F3792,"")</f>
        <v/>
      </c>
      <c r="I3792" s="17">
        <f>IFERROR(VLOOKUP(ROW(源数据!A3777)-1,源数据!A:AG,21,0),"")</f>
        <v/>
      </c>
      <c r="J3792" s="10">
        <f>IFERROR(VLOOKUP(ROW(源数据!A3777)-1,源数据!A:AG,19,0),"")</f>
        <v/>
      </c>
      <c r="K3792" s="17">
        <f>IFERROR(VLOOKUP(ROW(源数据!A3777)-1,源数据!A:AG,21,0),0)</f>
        <v/>
      </c>
      <c r="L3792" s="17">
        <f>IFERROR(VLOOKUP(ROW(源数据!A3777)-1,源数据!A:AG,17,0),0)</f>
        <v/>
      </c>
      <c r="M3792" s="51">
        <f>IFERROR(VLOOKUP(ROW(源数据!A3777)-1,源数据!A:AG,15,0),"")</f>
        <v/>
      </c>
    </row>
    <row r="3793">
      <c r="A3793" s="10" t="n">
        <v>3777</v>
      </c>
      <c r="B3793" s="10">
        <f>IFERROR(VLOOKUP(ROW(源数据!A3778)-1,源数据!A:AG,33,0),"")</f>
        <v/>
      </c>
      <c r="C3793" s="10">
        <f>IFERROR(VLOOKUP(ROW(源数据!A3778)-1,源数据!A:AG,9,0),"")</f>
        <v/>
      </c>
      <c r="D3793" s="35">
        <f>IFERROR(VLOOKUP(ROW(源数据!A3778)-1,源数据!A:AG,8,0),"")</f>
        <v/>
      </c>
      <c r="E3793" s="35">
        <f>IFERROR(VLOOKUP(ROW(源数据!A3778)-1,源数据!A:AG,10,0),"")</f>
        <v/>
      </c>
      <c r="F3793" s="10">
        <f>IFERROR(VLOOKUP(ROW(源数据!A3778)-1,源数据!A:AG,11,0),"")</f>
        <v/>
      </c>
      <c r="G3793" s="10">
        <f>IFERROR(VLOOKUP(ROW(源数据!A3778)-1,源数据!A:AG,12,0),0)</f>
        <v/>
      </c>
      <c r="H3793" s="17">
        <f>IFERROR(G3793/F3793,"")</f>
        <v/>
      </c>
      <c r="I3793" s="17">
        <f>IFERROR(VLOOKUP(ROW(源数据!A3778)-1,源数据!A:AG,21,0),"")</f>
        <v/>
      </c>
      <c r="J3793" s="10">
        <f>IFERROR(VLOOKUP(ROW(源数据!A3778)-1,源数据!A:AG,19,0),"")</f>
        <v/>
      </c>
      <c r="K3793" s="17">
        <f>IFERROR(VLOOKUP(ROW(源数据!A3778)-1,源数据!A:AG,21,0),0)</f>
        <v/>
      </c>
      <c r="L3793" s="17">
        <f>IFERROR(VLOOKUP(ROW(源数据!A3778)-1,源数据!A:AG,17,0),0)</f>
        <v/>
      </c>
      <c r="M3793" s="51">
        <f>IFERROR(VLOOKUP(ROW(源数据!A3778)-1,源数据!A:AG,15,0),"")</f>
        <v/>
      </c>
    </row>
    <row r="3794">
      <c r="A3794" s="10" t="n">
        <v>3778</v>
      </c>
      <c r="B3794" s="10">
        <f>IFERROR(VLOOKUP(ROW(源数据!A3779)-1,源数据!A:AG,33,0),"")</f>
        <v/>
      </c>
      <c r="C3794" s="10">
        <f>IFERROR(VLOOKUP(ROW(源数据!A3779)-1,源数据!A:AG,9,0),"")</f>
        <v/>
      </c>
      <c r="D3794" s="35">
        <f>IFERROR(VLOOKUP(ROW(源数据!A3779)-1,源数据!A:AG,8,0),"")</f>
        <v/>
      </c>
      <c r="E3794" s="35">
        <f>IFERROR(VLOOKUP(ROW(源数据!A3779)-1,源数据!A:AG,10,0),"")</f>
        <v/>
      </c>
      <c r="F3794" s="10">
        <f>IFERROR(VLOOKUP(ROW(源数据!A3779)-1,源数据!A:AG,11,0),"")</f>
        <v/>
      </c>
      <c r="G3794" s="10">
        <f>IFERROR(VLOOKUP(ROW(源数据!A3779)-1,源数据!A:AG,12,0),0)</f>
        <v/>
      </c>
      <c r="H3794" s="17">
        <f>IFERROR(G3794/F3794,"")</f>
        <v/>
      </c>
      <c r="I3794" s="17">
        <f>IFERROR(VLOOKUP(ROW(源数据!A3779)-1,源数据!A:AG,21,0),"")</f>
        <v/>
      </c>
      <c r="J3794" s="10">
        <f>IFERROR(VLOOKUP(ROW(源数据!A3779)-1,源数据!A:AG,19,0),"")</f>
        <v/>
      </c>
      <c r="K3794" s="17">
        <f>IFERROR(VLOOKUP(ROW(源数据!A3779)-1,源数据!A:AG,21,0),0)</f>
        <v/>
      </c>
      <c r="L3794" s="17">
        <f>IFERROR(VLOOKUP(ROW(源数据!A3779)-1,源数据!A:AG,17,0),0)</f>
        <v/>
      </c>
      <c r="M3794" s="51">
        <f>IFERROR(VLOOKUP(ROW(源数据!A3779)-1,源数据!A:AG,15,0),"")</f>
        <v/>
      </c>
    </row>
    <row r="3795">
      <c r="A3795" s="10" t="n">
        <v>3779</v>
      </c>
      <c r="B3795" s="10">
        <f>IFERROR(VLOOKUP(ROW(源数据!A3780)-1,源数据!A:AG,33,0),"")</f>
        <v/>
      </c>
      <c r="C3795" s="10">
        <f>IFERROR(VLOOKUP(ROW(源数据!A3780)-1,源数据!A:AG,9,0),"")</f>
        <v/>
      </c>
      <c r="D3795" s="35">
        <f>IFERROR(VLOOKUP(ROW(源数据!A3780)-1,源数据!A:AG,8,0),"")</f>
        <v/>
      </c>
      <c r="E3795" s="35">
        <f>IFERROR(VLOOKUP(ROW(源数据!A3780)-1,源数据!A:AG,10,0),"")</f>
        <v/>
      </c>
      <c r="F3795" s="10">
        <f>IFERROR(VLOOKUP(ROW(源数据!A3780)-1,源数据!A:AG,11,0),"")</f>
        <v/>
      </c>
      <c r="G3795" s="10">
        <f>IFERROR(VLOOKUP(ROW(源数据!A3780)-1,源数据!A:AG,12,0),0)</f>
        <v/>
      </c>
      <c r="H3795" s="17">
        <f>IFERROR(G3795/F3795,"")</f>
        <v/>
      </c>
      <c r="I3795" s="17">
        <f>IFERROR(VLOOKUP(ROW(源数据!A3780)-1,源数据!A:AG,21,0),"")</f>
        <v/>
      </c>
      <c r="J3795" s="10">
        <f>IFERROR(VLOOKUP(ROW(源数据!A3780)-1,源数据!A:AG,19,0),"")</f>
        <v/>
      </c>
      <c r="K3795" s="17">
        <f>IFERROR(VLOOKUP(ROW(源数据!A3780)-1,源数据!A:AG,21,0),0)</f>
        <v/>
      </c>
      <c r="L3795" s="17">
        <f>IFERROR(VLOOKUP(ROW(源数据!A3780)-1,源数据!A:AG,17,0),0)</f>
        <v/>
      </c>
      <c r="M3795" s="51">
        <f>IFERROR(VLOOKUP(ROW(源数据!A3780)-1,源数据!A:AG,15,0),"")</f>
        <v/>
      </c>
    </row>
    <row r="3796">
      <c r="A3796" s="10" t="n">
        <v>3780</v>
      </c>
      <c r="B3796" s="10">
        <f>IFERROR(VLOOKUP(ROW(源数据!A3781)-1,源数据!A:AG,33,0),"")</f>
        <v/>
      </c>
      <c r="C3796" s="10">
        <f>IFERROR(VLOOKUP(ROW(源数据!A3781)-1,源数据!A:AG,9,0),"")</f>
        <v/>
      </c>
      <c r="D3796" s="35">
        <f>IFERROR(VLOOKUP(ROW(源数据!A3781)-1,源数据!A:AG,8,0),"")</f>
        <v/>
      </c>
      <c r="E3796" s="35">
        <f>IFERROR(VLOOKUP(ROW(源数据!A3781)-1,源数据!A:AG,10,0),"")</f>
        <v/>
      </c>
      <c r="F3796" s="10">
        <f>IFERROR(VLOOKUP(ROW(源数据!A3781)-1,源数据!A:AG,11,0),"")</f>
        <v/>
      </c>
      <c r="G3796" s="10">
        <f>IFERROR(VLOOKUP(ROW(源数据!A3781)-1,源数据!A:AG,12,0),0)</f>
        <v/>
      </c>
      <c r="H3796" s="17">
        <f>IFERROR(G3796/F3796,"")</f>
        <v/>
      </c>
      <c r="I3796" s="17">
        <f>IFERROR(VLOOKUP(ROW(源数据!A3781)-1,源数据!A:AG,21,0),"")</f>
        <v/>
      </c>
      <c r="J3796" s="10">
        <f>IFERROR(VLOOKUP(ROW(源数据!A3781)-1,源数据!A:AG,19,0),"")</f>
        <v/>
      </c>
      <c r="K3796" s="17">
        <f>IFERROR(VLOOKUP(ROW(源数据!A3781)-1,源数据!A:AG,21,0),0)</f>
        <v/>
      </c>
      <c r="L3796" s="17">
        <f>IFERROR(VLOOKUP(ROW(源数据!A3781)-1,源数据!A:AG,17,0),0)</f>
        <v/>
      </c>
      <c r="M3796" s="51">
        <f>IFERROR(VLOOKUP(ROW(源数据!A3781)-1,源数据!A:AG,15,0),"")</f>
        <v/>
      </c>
    </row>
    <row r="3797">
      <c r="A3797" s="10" t="n">
        <v>3781</v>
      </c>
      <c r="B3797" s="10">
        <f>IFERROR(VLOOKUP(ROW(源数据!A3782)-1,源数据!A:AG,33,0),"")</f>
        <v/>
      </c>
      <c r="C3797" s="10">
        <f>IFERROR(VLOOKUP(ROW(源数据!A3782)-1,源数据!A:AG,9,0),"")</f>
        <v/>
      </c>
      <c r="D3797" s="35">
        <f>IFERROR(VLOOKUP(ROW(源数据!A3782)-1,源数据!A:AG,8,0),"")</f>
        <v/>
      </c>
      <c r="E3797" s="35">
        <f>IFERROR(VLOOKUP(ROW(源数据!A3782)-1,源数据!A:AG,10,0),"")</f>
        <v/>
      </c>
      <c r="F3797" s="10">
        <f>IFERROR(VLOOKUP(ROW(源数据!A3782)-1,源数据!A:AG,11,0),"")</f>
        <v/>
      </c>
      <c r="G3797" s="10">
        <f>IFERROR(VLOOKUP(ROW(源数据!A3782)-1,源数据!A:AG,12,0),0)</f>
        <v/>
      </c>
      <c r="H3797" s="17">
        <f>IFERROR(G3797/F3797,"")</f>
        <v/>
      </c>
      <c r="I3797" s="17">
        <f>IFERROR(VLOOKUP(ROW(源数据!A3782)-1,源数据!A:AG,21,0),"")</f>
        <v/>
      </c>
      <c r="J3797" s="10">
        <f>IFERROR(VLOOKUP(ROW(源数据!A3782)-1,源数据!A:AG,19,0),"")</f>
        <v/>
      </c>
      <c r="K3797" s="17">
        <f>IFERROR(VLOOKUP(ROW(源数据!A3782)-1,源数据!A:AG,21,0),0)</f>
        <v/>
      </c>
      <c r="L3797" s="17">
        <f>IFERROR(VLOOKUP(ROW(源数据!A3782)-1,源数据!A:AG,17,0),0)</f>
        <v/>
      </c>
      <c r="M3797" s="51">
        <f>IFERROR(VLOOKUP(ROW(源数据!A3782)-1,源数据!A:AG,15,0),"")</f>
        <v/>
      </c>
    </row>
    <row r="3798">
      <c r="A3798" s="10" t="n">
        <v>3782</v>
      </c>
      <c r="B3798" s="10">
        <f>IFERROR(VLOOKUP(ROW(源数据!A3783)-1,源数据!A:AG,33,0),"")</f>
        <v/>
      </c>
      <c r="C3798" s="10">
        <f>IFERROR(VLOOKUP(ROW(源数据!A3783)-1,源数据!A:AG,9,0),"")</f>
        <v/>
      </c>
      <c r="D3798" s="35">
        <f>IFERROR(VLOOKUP(ROW(源数据!A3783)-1,源数据!A:AG,8,0),"")</f>
        <v/>
      </c>
      <c r="E3798" s="35">
        <f>IFERROR(VLOOKUP(ROW(源数据!A3783)-1,源数据!A:AG,10,0),"")</f>
        <v/>
      </c>
      <c r="F3798" s="10">
        <f>IFERROR(VLOOKUP(ROW(源数据!A3783)-1,源数据!A:AG,11,0),"")</f>
        <v/>
      </c>
      <c r="G3798" s="10">
        <f>IFERROR(VLOOKUP(ROW(源数据!A3783)-1,源数据!A:AG,12,0),0)</f>
        <v/>
      </c>
      <c r="H3798" s="17">
        <f>IFERROR(G3798/F3798,"")</f>
        <v/>
      </c>
      <c r="I3798" s="17">
        <f>IFERROR(VLOOKUP(ROW(源数据!A3783)-1,源数据!A:AG,21,0),"")</f>
        <v/>
      </c>
      <c r="J3798" s="10">
        <f>IFERROR(VLOOKUP(ROW(源数据!A3783)-1,源数据!A:AG,19,0),"")</f>
        <v/>
      </c>
      <c r="K3798" s="17">
        <f>IFERROR(VLOOKUP(ROW(源数据!A3783)-1,源数据!A:AG,21,0),0)</f>
        <v/>
      </c>
      <c r="L3798" s="17">
        <f>IFERROR(VLOOKUP(ROW(源数据!A3783)-1,源数据!A:AG,17,0),0)</f>
        <v/>
      </c>
      <c r="M3798" s="51">
        <f>IFERROR(VLOOKUP(ROW(源数据!A3783)-1,源数据!A:AG,15,0),"")</f>
        <v/>
      </c>
    </row>
    <row r="3799">
      <c r="A3799" s="10" t="n">
        <v>3783</v>
      </c>
      <c r="B3799" s="10">
        <f>IFERROR(VLOOKUP(ROW(源数据!A3784)-1,源数据!A:AG,33,0),"")</f>
        <v/>
      </c>
      <c r="C3799" s="10">
        <f>IFERROR(VLOOKUP(ROW(源数据!A3784)-1,源数据!A:AG,9,0),"")</f>
        <v/>
      </c>
      <c r="D3799" s="35">
        <f>IFERROR(VLOOKUP(ROW(源数据!A3784)-1,源数据!A:AG,8,0),"")</f>
        <v/>
      </c>
      <c r="E3799" s="35">
        <f>IFERROR(VLOOKUP(ROW(源数据!A3784)-1,源数据!A:AG,10,0),"")</f>
        <v/>
      </c>
      <c r="F3799" s="10">
        <f>IFERROR(VLOOKUP(ROW(源数据!A3784)-1,源数据!A:AG,11,0),"")</f>
        <v/>
      </c>
      <c r="G3799" s="10">
        <f>IFERROR(VLOOKUP(ROW(源数据!A3784)-1,源数据!A:AG,12,0),0)</f>
        <v/>
      </c>
      <c r="H3799" s="17">
        <f>IFERROR(G3799/F3799,"")</f>
        <v/>
      </c>
      <c r="I3799" s="17">
        <f>IFERROR(VLOOKUP(ROW(源数据!A3784)-1,源数据!A:AG,21,0),"")</f>
        <v/>
      </c>
      <c r="J3799" s="10">
        <f>IFERROR(VLOOKUP(ROW(源数据!A3784)-1,源数据!A:AG,19,0),"")</f>
        <v/>
      </c>
      <c r="K3799" s="17">
        <f>IFERROR(VLOOKUP(ROW(源数据!A3784)-1,源数据!A:AG,21,0),0)</f>
        <v/>
      </c>
      <c r="L3799" s="17">
        <f>IFERROR(VLOOKUP(ROW(源数据!A3784)-1,源数据!A:AG,17,0),0)</f>
        <v/>
      </c>
      <c r="M3799" s="51">
        <f>IFERROR(VLOOKUP(ROW(源数据!A3784)-1,源数据!A:AG,15,0),"")</f>
        <v/>
      </c>
    </row>
    <row r="3800">
      <c r="A3800" s="10" t="n">
        <v>3784</v>
      </c>
      <c r="B3800" s="10">
        <f>IFERROR(VLOOKUP(ROW(源数据!A3785)-1,源数据!A:AG,33,0),"")</f>
        <v/>
      </c>
      <c r="C3800" s="10">
        <f>IFERROR(VLOOKUP(ROW(源数据!A3785)-1,源数据!A:AG,9,0),"")</f>
        <v/>
      </c>
      <c r="D3800" s="35">
        <f>IFERROR(VLOOKUP(ROW(源数据!A3785)-1,源数据!A:AG,8,0),"")</f>
        <v/>
      </c>
      <c r="E3800" s="35">
        <f>IFERROR(VLOOKUP(ROW(源数据!A3785)-1,源数据!A:AG,10,0),"")</f>
        <v/>
      </c>
      <c r="F3800" s="10">
        <f>IFERROR(VLOOKUP(ROW(源数据!A3785)-1,源数据!A:AG,11,0),"")</f>
        <v/>
      </c>
      <c r="G3800" s="10">
        <f>IFERROR(VLOOKUP(ROW(源数据!A3785)-1,源数据!A:AG,12,0),0)</f>
        <v/>
      </c>
      <c r="H3800" s="17">
        <f>IFERROR(G3800/F3800,"")</f>
        <v/>
      </c>
      <c r="I3800" s="17">
        <f>IFERROR(VLOOKUP(ROW(源数据!A3785)-1,源数据!A:AG,21,0),"")</f>
        <v/>
      </c>
      <c r="J3800" s="10">
        <f>IFERROR(VLOOKUP(ROW(源数据!A3785)-1,源数据!A:AG,19,0),"")</f>
        <v/>
      </c>
      <c r="K3800" s="17">
        <f>IFERROR(VLOOKUP(ROW(源数据!A3785)-1,源数据!A:AG,21,0),0)</f>
        <v/>
      </c>
      <c r="L3800" s="17">
        <f>IFERROR(VLOOKUP(ROW(源数据!A3785)-1,源数据!A:AG,17,0),0)</f>
        <v/>
      </c>
      <c r="M3800" s="51">
        <f>IFERROR(VLOOKUP(ROW(源数据!A3785)-1,源数据!A:AG,15,0),"")</f>
        <v/>
      </c>
    </row>
    <row r="3801">
      <c r="A3801" s="10" t="n">
        <v>3785</v>
      </c>
      <c r="B3801" s="10">
        <f>IFERROR(VLOOKUP(ROW(源数据!A3786)-1,源数据!A:AG,33,0),"")</f>
        <v/>
      </c>
      <c r="C3801" s="10">
        <f>IFERROR(VLOOKUP(ROW(源数据!A3786)-1,源数据!A:AG,9,0),"")</f>
        <v/>
      </c>
      <c r="D3801" s="35">
        <f>IFERROR(VLOOKUP(ROW(源数据!A3786)-1,源数据!A:AG,8,0),"")</f>
        <v/>
      </c>
      <c r="E3801" s="35">
        <f>IFERROR(VLOOKUP(ROW(源数据!A3786)-1,源数据!A:AG,10,0),"")</f>
        <v/>
      </c>
      <c r="F3801" s="10">
        <f>IFERROR(VLOOKUP(ROW(源数据!A3786)-1,源数据!A:AG,11,0),"")</f>
        <v/>
      </c>
      <c r="G3801" s="10">
        <f>IFERROR(VLOOKUP(ROW(源数据!A3786)-1,源数据!A:AG,12,0),0)</f>
        <v/>
      </c>
      <c r="H3801" s="17">
        <f>IFERROR(G3801/F3801,"")</f>
        <v/>
      </c>
      <c r="I3801" s="17">
        <f>IFERROR(VLOOKUP(ROW(源数据!A3786)-1,源数据!A:AG,21,0),"")</f>
        <v/>
      </c>
      <c r="J3801" s="10">
        <f>IFERROR(VLOOKUP(ROW(源数据!A3786)-1,源数据!A:AG,19,0),"")</f>
        <v/>
      </c>
      <c r="K3801" s="17">
        <f>IFERROR(VLOOKUP(ROW(源数据!A3786)-1,源数据!A:AG,21,0),0)</f>
        <v/>
      </c>
      <c r="L3801" s="17">
        <f>IFERROR(VLOOKUP(ROW(源数据!A3786)-1,源数据!A:AG,17,0),0)</f>
        <v/>
      </c>
      <c r="M3801" s="51">
        <f>IFERROR(VLOOKUP(ROW(源数据!A3786)-1,源数据!A:AG,15,0),"")</f>
        <v/>
      </c>
    </row>
    <row r="3802">
      <c r="A3802" s="10" t="n">
        <v>3786</v>
      </c>
      <c r="B3802" s="10">
        <f>IFERROR(VLOOKUP(ROW(源数据!A3787)-1,源数据!A:AG,33,0),"")</f>
        <v/>
      </c>
      <c r="C3802" s="10">
        <f>IFERROR(VLOOKUP(ROW(源数据!A3787)-1,源数据!A:AG,9,0),"")</f>
        <v/>
      </c>
      <c r="D3802" s="35">
        <f>IFERROR(VLOOKUP(ROW(源数据!A3787)-1,源数据!A:AG,8,0),"")</f>
        <v/>
      </c>
      <c r="E3802" s="35">
        <f>IFERROR(VLOOKUP(ROW(源数据!A3787)-1,源数据!A:AG,10,0),"")</f>
        <v/>
      </c>
      <c r="F3802" s="10">
        <f>IFERROR(VLOOKUP(ROW(源数据!A3787)-1,源数据!A:AG,11,0),"")</f>
        <v/>
      </c>
      <c r="G3802" s="10">
        <f>IFERROR(VLOOKUP(ROW(源数据!A3787)-1,源数据!A:AG,12,0),0)</f>
        <v/>
      </c>
      <c r="H3802" s="17">
        <f>IFERROR(G3802/F3802,"")</f>
        <v/>
      </c>
      <c r="I3802" s="17">
        <f>IFERROR(VLOOKUP(ROW(源数据!A3787)-1,源数据!A:AG,21,0),"")</f>
        <v/>
      </c>
      <c r="J3802" s="10">
        <f>IFERROR(VLOOKUP(ROW(源数据!A3787)-1,源数据!A:AG,19,0),"")</f>
        <v/>
      </c>
      <c r="K3802" s="17">
        <f>IFERROR(VLOOKUP(ROW(源数据!A3787)-1,源数据!A:AG,21,0),0)</f>
        <v/>
      </c>
      <c r="L3802" s="17">
        <f>IFERROR(VLOOKUP(ROW(源数据!A3787)-1,源数据!A:AG,17,0),0)</f>
        <v/>
      </c>
      <c r="M3802" s="51">
        <f>IFERROR(VLOOKUP(ROW(源数据!A3787)-1,源数据!A:AG,15,0),"")</f>
        <v/>
      </c>
    </row>
    <row r="3803">
      <c r="A3803" s="10" t="n">
        <v>3787</v>
      </c>
      <c r="B3803" s="10">
        <f>IFERROR(VLOOKUP(ROW(源数据!A3788)-1,源数据!A:AG,33,0),"")</f>
        <v/>
      </c>
      <c r="C3803" s="10">
        <f>IFERROR(VLOOKUP(ROW(源数据!A3788)-1,源数据!A:AG,9,0),"")</f>
        <v/>
      </c>
      <c r="D3803" s="35">
        <f>IFERROR(VLOOKUP(ROW(源数据!A3788)-1,源数据!A:AG,8,0),"")</f>
        <v/>
      </c>
      <c r="E3803" s="35">
        <f>IFERROR(VLOOKUP(ROW(源数据!A3788)-1,源数据!A:AG,10,0),"")</f>
        <v/>
      </c>
      <c r="F3803" s="10">
        <f>IFERROR(VLOOKUP(ROW(源数据!A3788)-1,源数据!A:AG,11,0),"")</f>
        <v/>
      </c>
      <c r="G3803" s="10">
        <f>IFERROR(VLOOKUP(ROW(源数据!A3788)-1,源数据!A:AG,12,0),0)</f>
        <v/>
      </c>
      <c r="H3803" s="17">
        <f>IFERROR(G3803/F3803,"")</f>
        <v/>
      </c>
      <c r="I3803" s="17">
        <f>IFERROR(VLOOKUP(ROW(源数据!A3788)-1,源数据!A:AG,21,0),"")</f>
        <v/>
      </c>
      <c r="J3803" s="10">
        <f>IFERROR(VLOOKUP(ROW(源数据!A3788)-1,源数据!A:AG,19,0),"")</f>
        <v/>
      </c>
      <c r="K3803" s="17">
        <f>IFERROR(VLOOKUP(ROW(源数据!A3788)-1,源数据!A:AG,21,0),0)</f>
        <v/>
      </c>
      <c r="L3803" s="17">
        <f>IFERROR(VLOOKUP(ROW(源数据!A3788)-1,源数据!A:AG,17,0),0)</f>
        <v/>
      </c>
      <c r="M3803" s="51">
        <f>IFERROR(VLOOKUP(ROW(源数据!A3788)-1,源数据!A:AG,15,0),"")</f>
        <v/>
      </c>
    </row>
    <row r="3804">
      <c r="A3804" s="10" t="n">
        <v>3788</v>
      </c>
      <c r="B3804" s="10">
        <f>IFERROR(VLOOKUP(ROW(源数据!A3789)-1,源数据!A:AG,33,0),"")</f>
        <v/>
      </c>
      <c r="C3804" s="10">
        <f>IFERROR(VLOOKUP(ROW(源数据!A3789)-1,源数据!A:AG,9,0),"")</f>
        <v/>
      </c>
      <c r="D3804" s="35">
        <f>IFERROR(VLOOKUP(ROW(源数据!A3789)-1,源数据!A:AG,8,0),"")</f>
        <v/>
      </c>
      <c r="E3804" s="35">
        <f>IFERROR(VLOOKUP(ROW(源数据!A3789)-1,源数据!A:AG,10,0),"")</f>
        <v/>
      </c>
      <c r="F3804" s="10">
        <f>IFERROR(VLOOKUP(ROW(源数据!A3789)-1,源数据!A:AG,11,0),"")</f>
        <v/>
      </c>
      <c r="G3804" s="10">
        <f>IFERROR(VLOOKUP(ROW(源数据!A3789)-1,源数据!A:AG,12,0),0)</f>
        <v/>
      </c>
      <c r="H3804" s="17">
        <f>IFERROR(G3804/F3804,"")</f>
        <v/>
      </c>
      <c r="I3804" s="17">
        <f>IFERROR(VLOOKUP(ROW(源数据!A3789)-1,源数据!A:AG,21,0),"")</f>
        <v/>
      </c>
      <c r="J3804" s="10">
        <f>IFERROR(VLOOKUP(ROW(源数据!A3789)-1,源数据!A:AG,19,0),"")</f>
        <v/>
      </c>
      <c r="K3804" s="17">
        <f>IFERROR(VLOOKUP(ROW(源数据!A3789)-1,源数据!A:AG,21,0),0)</f>
        <v/>
      </c>
      <c r="L3804" s="17">
        <f>IFERROR(VLOOKUP(ROW(源数据!A3789)-1,源数据!A:AG,17,0),0)</f>
        <v/>
      </c>
      <c r="M3804" s="51">
        <f>IFERROR(VLOOKUP(ROW(源数据!A3789)-1,源数据!A:AG,15,0),"")</f>
        <v/>
      </c>
    </row>
    <row r="3805">
      <c r="A3805" s="10" t="n">
        <v>3789</v>
      </c>
      <c r="B3805" s="10">
        <f>IFERROR(VLOOKUP(ROW(源数据!A3790)-1,源数据!A:AG,33,0),"")</f>
        <v/>
      </c>
      <c r="C3805" s="10">
        <f>IFERROR(VLOOKUP(ROW(源数据!A3790)-1,源数据!A:AG,9,0),"")</f>
        <v/>
      </c>
      <c r="D3805" s="35">
        <f>IFERROR(VLOOKUP(ROW(源数据!A3790)-1,源数据!A:AG,8,0),"")</f>
        <v/>
      </c>
      <c r="E3805" s="35">
        <f>IFERROR(VLOOKUP(ROW(源数据!A3790)-1,源数据!A:AG,10,0),"")</f>
        <v/>
      </c>
      <c r="F3805" s="10">
        <f>IFERROR(VLOOKUP(ROW(源数据!A3790)-1,源数据!A:AG,11,0),"")</f>
        <v/>
      </c>
      <c r="G3805" s="10">
        <f>IFERROR(VLOOKUP(ROW(源数据!A3790)-1,源数据!A:AG,12,0),0)</f>
        <v/>
      </c>
      <c r="H3805" s="17">
        <f>IFERROR(G3805/F3805,"")</f>
        <v/>
      </c>
      <c r="I3805" s="17">
        <f>IFERROR(VLOOKUP(ROW(源数据!A3790)-1,源数据!A:AG,21,0),"")</f>
        <v/>
      </c>
      <c r="J3805" s="10">
        <f>IFERROR(VLOOKUP(ROW(源数据!A3790)-1,源数据!A:AG,19,0),"")</f>
        <v/>
      </c>
      <c r="K3805" s="17">
        <f>IFERROR(VLOOKUP(ROW(源数据!A3790)-1,源数据!A:AG,21,0),0)</f>
        <v/>
      </c>
      <c r="L3805" s="17">
        <f>IFERROR(VLOOKUP(ROW(源数据!A3790)-1,源数据!A:AG,17,0),0)</f>
        <v/>
      </c>
      <c r="M3805" s="51">
        <f>IFERROR(VLOOKUP(ROW(源数据!A3790)-1,源数据!A:AG,15,0),"")</f>
        <v/>
      </c>
    </row>
    <row r="3806">
      <c r="A3806" s="10" t="n">
        <v>3790</v>
      </c>
      <c r="B3806" s="10">
        <f>IFERROR(VLOOKUP(ROW(源数据!A3791)-1,源数据!A:AG,33,0),"")</f>
        <v/>
      </c>
      <c r="C3806" s="10">
        <f>IFERROR(VLOOKUP(ROW(源数据!A3791)-1,源数据!A:AG,9,0),"")</f>
        <v/>
      </c>
      <c r="D3806" s="35">
        <f>IFERROR(VLOOKUP(ROW(源数据!A3791)-1,源数据!A:AG,8,0),"")</f>
        <v/>
      </c>
      <c r="E3806" s="35">
        <f>IFERROR(VLOOKUP(ROW(源数据!A3791)-1,源数据!A:AG,10,0),"")</f>
        <v/>
      </c>
      <c r="F3806" s="10">
        <f>IFERROR(VLOOKUP(ROW(源数据!A3791)-1,源数据!A:AG,11,0),"")</f>
        <v/>
      </c>
      <c r="G3806" s="10">
        <f>IFERROR(VLOOKUP(ROW(源数据!A3791)-1,源数据!A:AG,12,0),0)</f>
        <v/>
      </c>
      <c r="H3806" s="17">
        <f>IFERROR(G3806/F3806,"")</f>
        <v/>
      </c>
      <c r="I3806" s="17">
        <f>IFERROR(VLOOKUP(ROW(源数据!A3791)-1,源数据!A:AG,21,0),"")</f>
        <v/>
      </c>
      <c r="J3806" s="10">
        <f>IFERROR(VLOOKUP(ROW(源数据!A3791)-1,源数据!A:AG,19,0),"")</f>
        <v/>
      </c>
      <c r="K3806" s="17">
        <f>IFERROR(VLOOKUP(ROW(源数据!A3791)-1,源数据!A:AG,21,0),0)</f>
        <v/>
      </c>
      <c r="L3806" s="17">
        <f>IFERROR(VLOOKUP(ROW(源数据!A3791)-1,源数据!A:AG,17,0),0)</f>
        <v/>
      </c>
      <c r="M3806" s="51">
        <f>IFERROR(VLOOKUP(ROW(源数据!A3791)-1,源数据!A:AG,15,0),"")</f>
        <v/>
      </c>
    </row>
    <row r="3807">
      <c r="A3807" s="10" t="n">
        <v>3791</v>
      </c>
      <c r="B3807" s="10">
        <f>IFERROR(VLOOKUP(ROW(源数据!A3792)-1,源数据!A:AG,33,0),"")</f>
        <v/>
      </c>
      <c r="C3807" s="10">
        <f>IFERROR(VLOOKUP(ROW(源数据!A3792)-1,源数据!A:AG,9,0),"")</f>
        <v/>
      </c>
      <c r="D3807" s="35">
        <f>IFERROR(VLOOKUP(ROW(源数据!A3792)-1,源数据!A:AG,8,0),"")</f>
        <v/>
      </c>
      <c r="E3807" s="35">
        <f>IFERROR(VLOOKUP(ROW(源数据!A3792)-1,源数据!A:AG,10,0),"")</f>
        <v/>
      </c>
      <c r="F3807" s="10">
        <f>IFERROR(VLOOKUP(ROW(源数据!A3792)-1,源数据!A:AG,11,0),"")</f>
        <v/>
      </c>
      <c r="G3807" s="10">
        <f>IFERROR(VLOOKUP(ROW(源数据!A3792)-1,源数据!A:AG,12,0),0)</f>
        <v/>
      </c>
      <c r="H3807" s="17">
        <f>IFERROR(G3807/F3807,"")</f>
        <v/>
      </c>
      <c r="I3807" s="17">
        <f>IFERROR(VLOOKUP(ROW(源数据!A3792)-1,源数据!A:AG,21,0),"")</f>
        <v/>
      </c>
      <c r="J3807" s="10">
        <f>IFERROR(VLOOKUP(ROW(源数据!A3792)-1,源数据!A:AG,19,0),"")</f>
        <v/>
      </c>
      <c r="K3807" s="17">
        <f>IFERROR(VLOOKUP(ROW(源数据!A3792)-1,源数据!A:AG,21,0),0)</f>
        <v/>
      </c>
      <c r="L3807" s="17">
        <f>IFERROR(VLOOKUP(ROW(源数据!A3792)-1,源数据!A:AG,17,0),0)</f>
        <v/>
      </c>
      <c r="M3807" s="51">
        <f>IFERROR(VLOOKUP(ROW(源数据!A3792)-1,源数据!A:AG,15,0),"")</f>
        <v/>
      </c>
    </row>
    <row r="3808">
      <c r="A3808" s="10" t="n">
        <v>3792</v>
      </c>
      <c r="B3808" s="10">
        <f>IFERROR(VLOOKUP(ROW(源数据!A3793)-1,源数据!A:AG,33,0),"")</f>
        <v/>
      </c>
      <c r="C3808" s="10">
        <f>IFERROR(VLOOKUP(ROW(源数据!A3793)-1,源数据!A:AG,9,0),"")</f>
        <v/>
      </c>
      <c r="D3808" s="35">
        <f>IFERROR(VLOOKUP(ROW(源数据!A3793)-1,源数据!A:AG,8,0),"")</f>
        <v/>
      </c>
      <c r="E3808" s="35">
        <f>IFERROR(VLOOKUP(ROW(源数据!A3793)-1,源数据!A:AG,10,0),"")</f>
        <v/>
      </c>
      <c r="F3808" s="10">
        <f>IFERROR(VLOOKUP(ROW(源数据!A3793)-1,源数据!A:AG,11,0),"")</f>
        <v/>
      </c>
      <c r="G3808" s="10">
        <f>IFERROR(VLOOKUP(ROW(源数据!A3793)-1,源数据!A:AG,12,0),0)</f>
        <v/>
      </c>
      <c r="H3808" s="17">
        <f>IFERROR(G3808/F3808,"")</f>
        <v/>
      </c>
      <c r="I3808" s="17">
        <f>IFERROR(VLOOKUP(ROW(源数据!A3793)-1,源数据!A:AG,21,0),"")</f>
        <v/>
      </c>
      <c r="J3808" s="10">
        <f>IFERROR(VLOOKUP(ROW(源数据!A3793)-1,源数据!A:AG,19,0),"")</f>
        <v/>
      </c>
      <c r="K3808" s="17">
        <f>IFERROR(VLOOKUP(ROW(源数据!A3793)-1,源数据!A:AG,21,0),0)</f>
        <v/>
      </c>
      <c r="L3808" s="17">
        <f>IFERROR(VLOOKUP(ROW(源数据!A3793)-1,源数据!A:AG,17,0),0)</f>
        <v/>
      </c>
      <c r="M3808" s="51">
        <f>IFERROR(VLOOKUP(ROW(源数据!A3793)-1,源数据!A:AG,15,0),"")</f>
        <v/>
      </c>
    </row>
    <row r="3809">
      <c r="A3809" s="10" t="n">
        <v>3793</v>
      </c>
      <c r="B3809" s="10">
        <f>IFERROR(VLOOKUP(ROW(源数据!A3794)-1,源数据!A:AG,33,0),"")</f>
        <v/>
      </c>
      <c r="C3809" s="10">
        <f>IFERROR(VLOOKUP(ROW(源数据!A3794)-1,源数据!A:AG,9,0),"")</f>
        <v/>
      </c>
      <c r="D3809" s="35">
        <f>IFERROR(VLOOKUP(ROW(源数据!A3794)-1,源数据!A:AG,8,0),"")</f>
        <v/>
      </c>
      <c r="E3809" s="35">
        <f>IFERROR(VLOOKUP(ROW(源数据!A3794)-1,源数据!A:AG,10,0),"")</f>
        <v/>
      </c>
      <c r="F3809" s="10">
        <f>IFERROR(VLOOKUP(ROW(源数据!A3794)-1,源数据!A:AG,11,0),"")</f>
        <v/>
      </c>
      <c r="G3809" s="10">
        <f>IFERROR(VLOOKUP(ROW(源数据!A3794)-1,源数据!A:AG,12,0),0)</f>
        <v/>
      </c>
      <c r="H3809" s="17">
        <f>IFERROR(G3809/F3809,"")</f>
        <v/>
      </c>
      <c r="I3809" s="17">
        <f>IFERROR(VLOOKUP(ROW(源数据!A3794)-1,源数据!A:AG,21,0),"")</f>
        <v/>
      </c>
      <c r="J3809" s="10">
        <f>IFERROR(VLOOKUP(ROW(源数据!A3794)-1,源数据!A:AG,19,0),"")</f>
        <v/>
      </c>
      <c r="K3809" s="17">
        <f>IFERROR(VLOOKUP(ROW(源数据!A3794)-1,源数据!A:AG,21,0),0)</f>
        <v/>
      </c>
      <c r="L3809" s="17">
        <f>IFERROR(VLOOKUP(ROW(源数据!A3794)-1,源数据!A:AG,17,0),0)</f>
        <v/>
      </c>
      <c r="M3809" s="51">
        <f>IFERROR(VLOOKUP(ROW(源数据!A3794)-1,源数据!A:AG,15,0),"")</f>
        <v/>
      </c>
    </row>
    <row r="3810">
      <c r="A3810" s="10" t="n">
        <v>3794</v>
      </c>
      <c r="B3810" s="10">
        <f>IFERROR(VLOOKUP(ROW(源数据!A3795)-1,源数据!A:AG,33,0),"")</f>
        <v/>
      </c>
      <c r="C3810" s="10">
        <f>IFERROR(VLOOKUP(ROW(源数据!A3795)-1,源数据!A:AG,9,0),"")</f>
        <v/>
      </c>
      <c r="D3810" s="35">
        <f>IFERROR(VLOOKUP(ROW(源数据!A3795)-1,源数据!A:AG,8,0),"")</f>
        <v/>
      </c>
      <c r="E3810" s="35">
        <f>IFERROR(VLOOKUP(ROW(源数据!A3795)-1,源数据!A:AG,10,0),"")</f>
        <v/>
      </c>
      <c r="F3810" s="10">
        <f>IFERROR(VLOOKUP(ROW(源数据!A3795)-1,源数据!A:AG,11,0),"")</f>
        <v/>
      </c>
      <c r="G3810" s="10">
        <f>IFERROR(VLOOKUP(ROW(源数据!A3795)-1,源数据!A:AG,12,0),0)</f>
        <v/>
      </c>
      <c r="H3810" s="17">
        <f>IFERROR(G3810/F3810,"")</f>
        <v/>
      </c>
      <c r="I3810" s="17">
        <f>IFERROR(VLOOKUP(ROW(源数据!A3795)-1,源数据!A:AG,21,0),"")</f>
        <v/>
      </c>
      <c r="J3810" s="10">
        <f>IFERROR(VLOOKUP(ROW(源数据!A3795)-1,源数据!A:AG,19,0),"")</f>
        <v/>
      </c>
      <c r="K3810" s="17">
        <f>IFERROR(VLOOKUP(ROW(源数据!A3795)-1,源数据!A:AG,21,0),0)</f>
        <v/>
      </c>
      <c r="L3810" s="17">
        <f>IFERROR(VLOOKUP(ROW(源数据!A3795)-1,源数据!A:AG,17,0),0)</f>
        <v/>
      </c>
      <c r="M3810" s="51">
        <f>IFERROR(VLOOKUP(ROW(源数据!A3795)-1,源数据!A:AG,15,0),"")</f>
        <v/>
      </c>
    </row>
    <row r="3811">
      <c r="A3811" s="10" t="n">
        <v>3795</v>
      </c>
      <c r="B3811" s="10">
        <f>IFERROR(VLOOKUP(ROW(源数据!A3796)-1,源数据!A:AG,33,0),"")</f>
        <v/>
      </c>
      <c r="C3811" s="10">
        <f>IFERROR(VLOOKUP(ROW(源数据!A3796)-1,源数据!A:AG,9,0),"")</f>
        <v/>
      </c>
      <c r="D3811" s="35">
        <f>IFERROR(VLOOKUP(ROW(源数据!A3796)-1,源数据!A:AG,8,0),"")</f>
        <v/>
      </c>
      <c r="E3811" s="35">
        <f>IFERROR(VLOOKUP(ROW(源数据!A3796)-1,源数据!A:AG,10,0),"")</f>
        <v/>
      </c>
      <c r="F3811" s="10">
        <f>IFERROR(VLOOKUP(ROW(源数据!A3796)-1,源数据!A:AG,11,0),"")</f>
        <v/>
      </c>
      <c r="G3811" s="10">
        <f>IFERROR(VLOOKUP(ROW(源数据!A3796)-1,源数据!A:AG,12,0),0)</f>
        <v/>
      </c>
      <c r="H3811" s="17">
        <f>IFERROR(G3811/F3811,"")</f>
        <v/>
      </c>
      <c r="I3811" s="17">
        <f>IFERROR(VLOOKUP(ROW(源数据!A3796)-1,源数据!A:AG,21,0),"")</f>
        <v/>
      </c>
      <c r="J3811" s="10">
        <f>IFERROR(VLOOKUP(ROW(源数据!A3796)-1,源数据!A:AG,19,0),"")</f>
        <v/>
      </c>
      <c r="K3811" s="17">
        <f>IFERROR(VLOOKUP(ROW(源数据!A3796)-1,源数据!A:AG,21,0),0)</f>
        <v/>
      </c>
      <c r="L3811" s="17">
        <f>IFERROR(VLOOKUP(ROW(源数据!A3796)-1,源数据!A:AG,17,0),0)</f>
        <v/>
      </c>
      <c r="M3811" s="51">
        <f>IFERROR(VLOOKUP(ROW(源数据!A3796)-1,源数据!A:AG,15,0),"")</f>
        <v/>
      </c>
    </row>
    <row r="3812">
      <c r="A3812" s="10" t="n">
        <v>3796</v>
      </c>
      <c r="B3812" s="10">
        <f>IFERROR(VLOOKUP(ROW(源数据!A3797)-1,源数据!A:AG,33,0),"")</f>
        <v/>
      </c>
      <c r="C3812" s="10">
        <f>IFERROR(VLOOKUP(ROW(源数据!A3797)-1,源数据!A:AG,9,0),"")</f>
        <v/>
      </c>
      <c r="D3812" s="35">
        <f>IFERROR(VLOOKUP(ROW(源数据!A3797)-1,源数据!A:AG,8,0),"")</f>
        <v/>
      </c>
      <c r="E3812" s="35">
        <f>IFERROR(VLOOKUP(ROW(源数据!A3797)-1,源数据!A:AG,10,0),"")</f>
        <v/>
      </c>
      <c r="F3812" s="10">
        <f>IFERROR(VLOOKUP(ROW(源数据!A3797)-1,源数据!A:AG,11,0),"")</f>
        <v/>
      </c>
      <c r="G3812" s="10">
        <f>IFERROR(VLOOKUP(ROW(源数据!A3797)-1,源数据!A:AG,12,0),0)</f>
        <v/>
      </c>
      <c r="H3812" s="17">
        <f>IFERROR(G3812/F3812,"")</f>
        <v/>
      </c>
      <c r="I3812" s="17">
        <f>IFERROR(VLOOKUP(ROW(源数据!A3797)-1,源数据!A:AG,21,0),"")</f>
        <v/>
      </c>
      <c r="J3812" s="10">
        <f>IFERROR(VLOOKUP(ROW(源数据!A3797)-1,源数据!A:AG,19,0),"")</f>
        <v/>
      </c>
      <c r="K3812" s="17">
        <f>IFERROR(VLOOKUP(ROW(源数据!A3797)-1,源数据!A:AG,21,0),0)</f>
        <v/>
      </c>
      <c r="L3812" s="17">
        <f>IFERROR(VLOOKUP(ROW(源数据!A3797)-1,源数据!A:AG,17,0),0)</f>
        <v/>
      </c>
      <c r="M3812" s="51">
        <f>IFERROR(VLOOKUP(ROW(源数据!A3797)-1,源数据!A:AG,15,0),"")</f>
        <v/>
      </c>
    </row>
    <row r="3813">
      <c r="A3813" s="10" t="n">
        <v>3797</v>
      </c>
      <c r="B3813" s="10">
        <f>IFERROR(VLOOKUP(ROW(源数据!A3798)-1,源数据!A:AG,33,0),"")</f>
        <v/>
      </c>
      <c r="C3813" s="10">
        <f>IFERROR(VLOOKUP(ROW(源数据!A3798)-1,源数据!A:AG,9,0),"")</f>
        <v/>
      </c>
      <c r="D3813" s="35">
        <f>IFERROR(VLOOKUP(ROW(源数据!A3798)-1,源数据!A:AG,8,0),"")</f>
        <v/>
      </c>
      <c r="E3813" s="35">
        <f>IFERROR(VLOOKUP(ROW(源数据!A3798)-1,源数据!A:AG,10,0),"")</f>
        <v/>
      </c>
      <c r="F3813" s="10">
        <f>IFERROR(VLOOKUP(ROW(源数据!A3798)-1,源数据!A:AG,11,0),"")</f>
        <v/>
      </c>
      <c r="G3813" s="10">
        <f>IFERROR(VLOOKUP(ROW(源数据!A3798)-1,源数据!A:AG,12,0),0)</f>
        <v/>
      </c>
      <c r="H3813" s="17">
        <f>IFERROR(G3813/F3813,"")</f>
        <v/>
      </c>
      <c r="I3813" s="17">
        <f>IFERROR(VLOOKUP(ROW(源数据!A3798)-1,源数据!A:AG,21,0),"")</f>
        <v/>
      </c>
      <c r="J3813" s="10">
        <f>IFERROR(VLOOKUP(ROW(源数据!A3798)-1,源数据!A:AG,19,0),"")</f>
        <v/>
      </c>
      <c r="K3813" s="17">
        <f>IFERROR(VLOOKUP(ROW(源数据!A3798)-1,源数据!A:AG,21,0),0)</f>
        <v/>
      </c>
      <c r="L3813" s="17">
        <f>IFERROR(VLOOKUP(ROW(源数据!A3798)-1,源数据!A:AG,17,0),0)</f>
        <v/>
      </c>
      <c r="M3813" s="51">
        <f>IFERROR(VLOOKUP(ROW(源数据!A3798)-1,源数据!A:AG,15,0),"")</f>
        <v/>
      </c>
    </row>
    <row r="3814">
      <c r="A3814" s="10" t="n">
        <v>3798</v>
      </c>
      <c r="B3814" s="10">
        <f>IFERROR(VLOOKUP(ROW(源数据!A3799)-1,源数据!A:AG,33,0),"")</f>
        <v/>
      </c>
      <c r="C3814" s="10">
        <f>IFERROR(VLOOKUP(ROW(源数据!A3799)-1,源数据!A:AG,9,0),"")</f>
        <v/>
      </c>
      <c r="D3814" s="35">
        <f>IFERROR(VLOOKUP(ROW(源数据!A3799)-1,源数据!A:AG,8,0),"")</f>
        <v/>
      </c>
      <c r="E3814" s="35">
        <f>IFERROR(VLOOKUP(ROW(源数据!A3799)-1,源数据!A:AG,10,0),"")</f>
        <v/>
      </c>
      <c r="F3814" s="10">
        <f>IFERROR(VLOOKUP(ROW(源数据!A3799)-1,源数据!A:AG,11,0),"")</f>
        <v/>
      </c>
      <c r="G3814" s="10">
        <f>IFERROR(VLOOKUP(ROW(源数据!A3799)-1,源数据!A:AG,12,0),0)</f>
        <v/>
      </c>
      <c r="H3814" s="17">
        <f>IFERROR(G3814/F3814,"")</f>
        <v/>
      </c>
      <c r="I3814" s="17">
        <f>IFERROR(VLOOKUP(ROW(源数据!A3799)-1,源数据!A:AG,21,0),"")</f>
        <v/>
      </c>
      <c r="J3814" s="10">
        <f>IFERROR(VLOOKUP(ROW(源数据!A3799)-1,源数据!A:AG,19,0),"")</f>
        <v/>
      </c>
      <c r="K3814" s="17">
        <f>IFERROR(VLOOKUP(ROW(源数据!A3799)-1,源数据!A:AG,21,0),0)</f>
        <v/>
      </c>
      <c r="L3814" s="17">
        <f>IFERROR(VLOOKUP(ROW(源数据!A3799)-1,源数据!A:AG,17,0),0)</f>
        <v/>
      </c>
      <c r="M3814" s="51">
        <f>IFERROR(VLOOKUP(ROW(源数据!A3799)-1,源数据!A:AG,15,0),"")</f>
        <v/>
      </c>
    </row>
    <row r="3815">
      <c r="A3815" s="10" t="n">
        <v>3799</v>
      </c>
      <c r="B3815" s="10">
        <f>IFERROR(VLOOKUP(ROW(源数据!A3800)-1,源数据!A:AG,33,0),"")</f>
        <v/>
      </c>
      <c r="C3815" s="10">
        <f>IFERROR(VLOOKUP(ROW(源数据!A3800)-1,源数据!A:AG,9,0),"")</f>
        <v/>
      </c>
      <c r="D3815" s="35">
        <f>IFERROR(VLOOKUP(ROW(源数据!A3800)-1,源数据!A:AG,8,0),"")</f>
        <v/>
      </c>
      <c r="E3815" s="35">
        <f>IFERROR(VLOOKUP(ROW(源数据!A3800)-1,源数据!A:AG,10,0),"")</f>
        <v/>
      </c>
      <c r="F3815" s="10">
        <f>IFERROR(VLOOKUP(ROW(源数据!A3800)-1,源数据!A:AG,11,0),"")</f>
        <v/>
      </c>
      <c r="G3815" s="10">
        <f>IFERROR(VLOOKUP(ROW(源数据!A3800)-1,源数据!A:AG,12,0),0)</f>
        <v/>
      </c>
      <c r="H3815" s="17">
        <f>IFERROR(G3815/F3815,"")</f>
        <v/>
      </c>
      <c r="I3815" s="17">
        <f>IFERROR(VLOOKUP(ROW(源数据!A3800)-1,源数据!A:AG,21,0),"")</f>
        <v/>
      </c>
      <c r="J3815" s="10">
        <f>IFERROR(VLOOKUP(ROW(源数据!A3800)-1,源数据!A:AG,19,0),"")</f>
        <v/>
      </c>
      <c r="K3815" s="17">
        <f>IFERROR(VLOOKUP(ROW(源数据!A3800)-1,源数据!A:AG,21,0),0)</f>
        <v/>
      </c>
      <c r="L3815" s="17">
        <f>IFERROR(VLOOKUP(ROW(源数据!A3800)-1,源数据!A:AG,17,0),0)</f>
        <v/>
      </c>
      <c r="M3815" s="51">
        <f>IFERROR(VLOOKUP(ROW(源数据!A3800)-1,源数据!A:AG,15,0),"")</f>
        <v/>
      </c>
    </row>
    <row r="3816">
      <c r="A3816" s="10" t="n">
        <v>3800</v>
      </c>
      <c r="B3816" s="10">
        <f>IFERROR(VLOOKUP(ROW(源数据!A3801)-1,源数据!A:AG,33,0),"")</f>
        <v/>
      </c>
      <c r="C3816" s="10">
        <f>IFERROR(VLOOKUP(ROW(源数据!A3801)-1,源数据!A:AG,9,0),"")</f>
        <v/>
      </c>
      <c r="D3816" s="35">
        <f>IFERROR(VLOOKUP(ROW(源数据!A3801)-1,源数据!A:AG,8,0),"")</f>
        <v/>
      </c>
      <c r="E3816" s="35">
        <f>IFERROR(VLOOKUP(ROW(源数据!A3801)-1,源数据!A:AG,10,0),"")</f>
        <v/>
      </c>
      <c r="F3816" s="10">
        <f>IFERROR(VLOOKUP(ROW(源数据!A3801)-1,源数据!A:AG,11,0),"")</f>
        <v/>
      </c>
      <c r="G3816" s="10">
        <f>IFERROR(VLOOKUP(ROW(源数据!A3801)-1,源数据!A:AG,12,0),0)</f>
        <v/>
      </c>
      <c r="H3816" s="17">
        <f>IFERROR(G3816/F3816,"")</f>
        <v/>
      </c>
      <c r="I3816" s="17">
        <f>IFERROR(VLOOKUP(ROW(源数据!A3801)-1,源数据!A:AG,21,0),"")</f>
        <v/>
      </c>
      <c r="J3816" s="10">
        <f>IFERROR(VLOOKUP(ROW(源数据!A3801)-1,源数据!A:AG,19,0),"")</f>
        <v/>
      </c>
      <c r="K3816" s="17">
        <f>IFERROR(VLOOKUP(ROW(源数据!A3801)-1,源数据!A:AG,21,0),0)</f>
        <v/>
      </c>
      <c r="L3816" s="17">
        <f>IFERROR(VLOOKUP(ROW(源数据!A3801)-1,源数据!A:AG,17,0),0)</f>
        <v/>
      </c>
      <c r="M3816" s="51">
        <f>IFERROR(VLOOKUP(ROW(源数据!A3801)-1,源数据!A:AG,15,0),"")</f>
        <v/>
      </c>
    </row>
    <row r="3817">
      <c r="A3817" s="10" t="n">
        <v>3801</v>
      </c>
      <c r="B3817" s="10">
        <f>IFERROR(VLOOKUP(ROW(源数据!A3802)-1,源数据!A:AG,33,0),"")</f>
        <v/>
      </c>
      <c r="C3817" s="10">
        <f>IFERROR(VLOOKUP(ROW(源数据!A3802)-1,源数据!A:AG,9,0),"")</f>
        <v/>
      </c>
      <c r="D3817" s="35">
        <f>IFERROR(VLOOKUP(ROW(源数据!A3802)-1,源数据!A:AG,8,0),"")</f>
        <v/>
      </c>
      <c r="E3817" s="35">
        <f>IFERROR(VLOOKUP(ROW(源数据!A3802)-1,源数据!A:AG,10,0),"")</f>
        <v/>
      </c>
      <c r="F3817" s="10">
        <f>IFERROR(VLOOKUP(ROW(源数据!A3802)-1,源数据!A:AG,11,0),"")</f>
        <v/>
      </c>
      <c r="G3817" s="10">
        <f>IFERROR(VLOOKUP(ROW(源数据!A3802)-1,源数据!A:AG,12,0),0)</f>
        <v/>
      </c>
      <c r="H3817" s="17">
        <f>IFERROR(G3817/F3817,"")</f>
        <v/>
      </c>
      <c r="I3817" s="17">
        <f>IFERROR(VLOOKUP(ROW(源数据!A3802)-1,源数据!A:AG,21,0),"")</f>
        <v/>
      </c>
      <c r="J3817" s="10">
        <f>IFERROR(VLOOKUP(ROW(源数据!A3802)-1,源数据!A:AG,19,0),"")</f>
        <v/>
      </c>
      <c r="K3817" s="17">
        <f>IFERROR(VLOOKUP(ROW(源数据!A3802)-1,源数据!A:AG,21,0),0)</f>
        <v/>
      </c>
      <c r="L3817" s="17">
        <f>IFERROR(VLOOKUP(ROW(源数据!A3802)-1,源数据!A:AG,17,0),0)</f>
        <v/>
      </c>
      <c r="M3817" s="51">
        <f>IFERROR(VLOOKUP(ROW(源数据!A3802)-1,源数据!A:AG,15,0),"")</f>
        <v/>
      </c>
    </row>
    <row r="3818">
      <c r="A3818" s="10" t="n">
        <v>3802</v>
      </c>
      <c r="B3818" s="10">
        <f>IFERROR(VLOOKUP(ROW(源数据!A3803)-1,源数据!A:AG,33,0),"")</f>
        <v/>
      </c>
      <c r="C3818" s="10">
        <f>IFERROR(VLOOKUP(ROW(源数据!A3803)-1,源数据!A:AG,9,0),"")</f>
        <v/>
      </c>
      <c r="D3818" s="35">
        <f>IFERROR(VLOOKUP(ROW(源数据!A3803)-1,源数据!A:AG,8,0),"")</f>
        <v/>
      </c>
      <c r="E3818" s="35">
        <f>IFERROR(VLOOKUP(ROW(源数据!A3803)-1,源数据!A:AG,10,0),"")</f>
        <v/>
      </c>
      <c r="F3818" s="10">
        <f>IFERROR(VLOOKUP(ROW(源数据!A3803)-1,源数据!A:AG,11,0),"")</f>
        <v/>
      </c>
      <c r="G3818" s="10">
        <f>IFERROR(VLOOKUP(ROW(源数据!A3803)-1,源数据!A:AG,12,0),0)</f>
        <v/>
      </c>
      <c r="H3818" s="17">
        <f>IFERROR(G3818/F3818,"")</f>
        <v/>
      </c>
      <c r="I3818" s="17">
        <f>IFERROR(VLOOKUP(ROW(源数据!A3803)-1,源数据!A:AG,21,0),"")</f>
        <v/>
      </c>
      <c r="J3818" s="10">
        <f>IFERROR(VLOOKUP(ROW(源数据!A3803)-1,源数据!A:AG,19,0),"")</f>
        <v/>
      </c>
      <c r="K3818" s="17">
        <f>IFERROR(VLOOKUP(ROW(源数据!A3803)-1,源数据!A:AG,21,0),0)</f>
        <v/>
      </c>
      <c r="L3818" s="17">
        <f>IFERROR(VLOOKUP(ROW(源数据!A3803)-1,源数据!A:AG,17,0),0)</f>
        <v/>
      </c>
      <c r="M3818" s="51">
        <f>IFERROR(VLOOKUP(ROW(源数据!A3803)-1,源数据!A:AG,15,0),"")</f>
        <v/>
      </c>
    </row>
    <row r="3819">
      <c r="A3819" s="10" t="n">
        <v>3803</v>
      </c>
      <c r="B3819" s="10">
        <f>IFERROR(VLOOKUP(ROW(源数据!A3804)-1,源数据!A:AG,33,0),"")</f>
        <v/>
      </c>
      <c r="C3819" s="10">
        <f>IFERROR(VLOOKUP(ROW(源数据!A3804)-1,源数据!A:AG,9,0),"")</f>
        <v/>
      </c>
      <c r="D3819" s="35">
        <f>IFERROR(VLOOKUP(ROW(源数据!A3804)-1,源数据!A:AG,8,0),"")</f>
        <v/>
      </c>
      <c r="E3819" s="35">
        <f>IFERROR(VLOOKUP(ROW(源数据!A3804)-1,源数据!A:AG,10,0),"")</f>
        <v/>
      </c>
      <c r="F3819" s="10">
        <f>IFERROR(VLOOKUP(ROW(源数据!A3804)-1,源数据!A:AG,11,0),"")</f>
        <v/>
      </c>
      <c r="G3819" s="10">
        <f>IFERROR(VLOOKUP(ROW(源数据!A3804)-1,源数据!A:AG,12,0),0)</f>
        <v/>
      </c>
      <c r="H3819" s="17">
        <f>IFERROR(G3819/F3819,"")</f>
        <v/>
      </c>
      <c r="I3819" s="17">
        <f>IFERROR(VLOOKUP(ROW(源数据!A3804)-1,源数据!A:AG,21,0),"")</f>
        <v/>
      </c>
      <c r="J3819" s="10">
        <f>IFERROR(VLOOKUP(ROW(源数据!A3804)-1,源数据!A:AG,19,0),"")</f>
        <v/>
      </c>
      <c r="K3819" s="17">
        <f>IFERROR(VLOOKUP(ROW(源数据!A3804)-1,源数据!A:AG,21,0),0)</f>
        <v/>
      </c>
      <c r="L3819" s="17">
        <f>IFERROR(VLOOKUP(ROW(源数据!A3804)-1,源数据!A:AG,17,0),0)</f>
        <v/>
      </c>
      <c r="M3819" s="51">
        <f>IFERROR(VLOOKUP(ROW(源数据!A3804)-1,源数据!A:AG,15,0),"")</f>
        <v/>
      </c>
    </row>
    <row r="3820">
      <c r="A3820" s="10" t="n">
        <v>3804</v>
      </c>
      <c r="B3820" s="10">
        <f>IFERROR(VLOOKUP(ROW(源数据!A3805)-1,源数据!A:AG,33,0),"")</f>
        <v/>
      </c>
      <c r="C3820" s="10">
        <f>IFERROR(VLOOKUP(ROW(源数据!A3805)-1,源数据!A:AG,9,0),"")</f>
        <v/>
      </c>
      <c r="D3820" s="35">
        <f>IFERROR(VLOOKUP(ROW(源数据!A3805)-1,源数据!A:AG,8,0),"")</f>
        <v/>
      </c>
      <c r="E3820" s="35">
        <f>IFERROR(VLOOKUP(ROW(源数据!A3805)-1,源数据!A:AG,10,0),"")</f>
        <v/>
      </c>
      <c r="F3820" s="10">
        <f>IFERROR(VLOOKUP(ROW(源数据!A3805)-1,源数据!A:AG,11,0),"")</f>
        <v/>
      </c>
      <c r="G3820" s="10">
        <f>IFERROR(VLOOKUP(ROW(源数据!A3805)-1,源数据!A:AG,12,0),0)</f>
        <v/>
      </c>
      <c r="H3820" s="17">
        <f>IFERROR(G3820/F3820,"")</f>
        <v/>
      </c>
      <c r="I3820" s="17">
        <f>IFERROR(VLOOKUP(ROW(源数据!A3805)-1,源数据!A:AG,21,0),"")</f>
        <v/>
      </c>
      <c r="J3820" s="10">
        <f>IFERROR(VLOOKUP(ROW(源数据!A3805)-1,源数据!A:AG,19,0),"")</f>
        <v/>
      </c>
      <c r="K3820" s="17">
        <f>IFERROR(VLOOKUP(ROW(源数据!A3805)-1,源数据!A:AG,21,0),0)</f>
        <v/>
      </c>
      <c r="L3820" s="17">
        <f>IFERROR(VLOOKUP(ROW(源数据!A3805)-1,源数据!A:AG,17,0),0)</f>
        <v/>
      </c>
      <c r="M3820" s="51">
        <f>IFERROR(VLOOKUP(ROW(源数据!A3805)-1,源数据!A:AG,15,0),"")</f>
        <v/>
      </c>
    </row>
    <row r="3821">
      <c r="A3821" s="10" t="n">
        <v>3805</v>
      </c>
      <c r="B3821" s="10">
        <f>IFERROR(VLOOKUP(ROW(源数据!A3806)-1,源数据!A:AG,33,0),"")</f>
        <v/>
      </c>
      <c r="C3821" s="10">
        <f>IFERROR(VLOOKUP(ROW(源数据!A3806)-1,源数据!A:AG,9,0),"")</f>
        <v/>
      </c>
      <c r="D3821" s="35">
        <f>IFERROR(VLOOKUP(ROW(源数据!A3806)-1,源数据!A:AG,8,0),"")</f>
        <v/>
      </c>
      <c r="E3821" s="35">
        <f>IFERROR(VLOOKUP(ROW(源数据!A3806)-1,源数据!A:AG,10,0),"")</f>
        <v/>
      </c>
      <c r="F3821" s="10">
        <f>IFERROR(VLOOKUP(ROW(源数据!A3806)-1,源数据!A:AG,11,0),"")</f>
        <v/>
      </c>
      <c r="G3821" s="10">
        <f>IFERROR(VLOOKUP(ROW(源数据!A3806)-1,源数据!A:AG,12,0),0)</f>
        <v/>
      </c>
      <c r="H3821" s="17">
        <f>IFERROR(G3821/F3821,"")</f>
        <v/>
      </c>
      <c r="I3821" s="17">
        <f>IFERROR(VLOOKUP(ROW(源数据!A3806)-1,源数据!A:AG,21,0),"")</f>
        <v/>
      </c>
      <c r="J3821" s="10">
        <f>IFERROR(VLOOKUP(ROW(源数据!A3806)-1,源数据!A:AG,19,0),"")</f>
        <v/>
      </c>
      <c r="K3821" s="17">
        <f>IFERROR(VLOOKUP(ROW(源数据!A3806)-1,源数据!A:AG,21,0),0)</f>
        <v/>
      </c>
      <c r="L3821" s="17">
        <f>IFERROR(VLOOKUP(ROW(源数据!A3806)-1,源数据!A:AG,17,0),0)</f>
        <v/>
      </c>
      <c r="M3821" s="51">
        <f>IFERROR(VLOOKUP(ROW(源数据!A3806)-1,源数据!A:AG,15,0),"")</f>
        <v/>
      </c>
    </row>
    <row r="3822">
      <c r="A3822" s="10" t="n">
        <v>3806</v>
      </c>
      <c r="B3822" s="10">
        <f>IFERROR(VLOOKUP(ROW(源数据!A3807)-1,源数据!A:AG,33,0),"")</f>
        <v/>
      </c>
      <c r="C3822" s="10">
        <f>IFERROR(VLOOKUP(ROW(源数据!A3807)-1,源数据!A:AG,9,0),"")</f>
        <v/>
      </c>
      <c r="D3822" s="35">
        <f>IFERROR(VLOOKUP(ROW(源数据!A3807)-1,源数据!A:AG,8,0),"")</f>
        <v/>
      </c>
      <c r="E3822" s="35">
        <f>IFERROR(VLOOKUP(ROW(源数据!A3807)-1,源数据!A:AG,10,0),"")</f>
        <v/>
      </c>
      <c r="F3822" s="10">
        <f>IFERROR(VLOOKUP(ROW(源数据!A3807)-1,源数据!A:AG,11,0),"")</f>
        <v/>
      </c>
      <c r="G3822" s="10">
        <f>IFERROR(VLOOKUP(ROW(源数据!A3807)-1,源数据!A:AG,12,0),0)</f>
        <v/>
      </c>
      <c r="H3822" s="17">
        <f>IFERROR(G3822/F3822,"")</f>
        <v/>
      </c>
      <c r="I3822" s="17">
        <f>IFERROR(VLOOKUP(ROW(源数据!A3807)-1,源数据!A:AG,21,0),"")</f>
        <v/>
      </c>
      <c r="J3822" s="10">
        <f>IFERROR(VLOOKUP(ROW(源数据!A3807)-1,源数据!A:AG,19,0),"")</f>
        <v/>
      </c>
      <c r="K3822" s="17">
        <f>IFERROR(VLOOKUP(ROW(源数据!A3807)-1,源数据!A:AG,21,0),0)</f>
        <v/>
      </c>
      <c r="L3822" s="17">
        <f>IFERROR(VLOOKUP(ROW(源数据!A3807)-1,源数据!A:AG,17,0),0)</f>
        <v/>
      </c>
      <c r="M3822" s="51">
        <f>IFERROR(VLOOKUP(ROW(源数据!A3807)-1,源数据!A:AG,15,0),"")</f>
        <v/>
      </c>
    </row>
    <row r="3823">
      <c r="A3823" s="10" t="n">
        <v>3807</v>
      </c>
      <c r="B3823" s="10">
        <f>IFERROR(VLOOKUP(ROW(源数据!A3808)-1,源数据!A:AG,33,0),"")</f>
        <v/>
      </c>
      <c r="C3823" s="10">
        <f>IFERROR(VLOOKUP(ROW(源数据!A3808)-1,源数据!A:AG,9,0),"")</f>
        <v/>
      </c>
      <c r="D3823" s="35">
        <f>IFERROR(VLOOKUP(ROW(源数据!A3808)-1,源数据!A:AG,8,0),"")</f>
        <v/>
      </c>
      <c r="E3823" s="35">
        <f>IFERROR(VLOOKUP(ROW(源数据!A3808)-1,源数据!A:AG,10,0),"")</f>
        <v/>
      </c>
      <c r="F3823" s="10">
        <f>IFERROR(VLOOKUP(ROW(源数据!A3808)-1,源数据!A:AG,11,0),"")</f>
        <v/>
      </c>
      <c r="G3823" s="10">
        <f>IFERROR(VLOOKUP(ROW(源数据!A3808)-1,源数据!A:AG,12,0),0)</f>
        <v/>
      </c>
      <c r="H3823" s="17">
        <f>IFERROR(G3823/F3823,"")</f>
        <v/>
      </c>
      <c r="I3823" s="17">
        <f>IFERROR(VLOOKUP(ROW(源数据!A3808)-1,源数据!A:AG,21,0),"")</f>
        <v/>
      </c>
      <c r="J3823" s="10">
        <f>IFERROR(VLOOKUP(ROW(源数据!A3808)-1,源数据!A:AG,19,0),"")</f>
        <v/>
      </c>
      <c r="K3823" s="17">
        <f>IFERROR(VLOOKUP(ROW(源数据!A3808)-1,源数据!A:AG,21,0),0)</f>
        <v/>
      </c>
      <c r="L3823" s="17">
        <f>IFERROR(VLOOKUP(ROW(源数据!A3808)-1,源数据!A:AG,17,0),0)</f>
        <v/>
      </c>
      <c r="M3823" s="51">
        <f>IFERROR(VLOOKUP(ROW(源数据!A3808)-1,源数据!A:AG,15,0),"")</f>
        <v/>
      </c>
    </row>
    <row r="3824">
      <c r="A3824" s="10" t="n">
        <v>3808</v>
      </c>
      <c r="B3824" s="10">
        <f>IFERROR(VLOOKUP(ROW(源数据!A3809)-1,源数据!A:AG,33,0),"")</f>
        <v/>
      </c>
      <c r="C3824" s="10">
        <f>IFERROR(VLOOKUP(ROW(源数据!A3809)-1,源数据!A:AG,9,0),"")</f>
        <v/>
      </c>
      <c r="D3824" s="35">
        <f>IFERROR(VLOOKUP(ROW(源数据!A3809)-1,源数据!A:AG,8,0),"")</f>
        <v/>
      </c>
      <c r="E3824" s="35">
        <f>IFERROR(VLOOKUP(ROW(源数据!A3809)-1,源数据!A:AG,10,0),"")</f>
        <v/>
      </c>
      <c r="F3824" s="10">
        <f>IFERROR(VLOOKUP(ROW(源数据!A3809)-1,源数据!A:AG,11,0),"")</f>
        <v/>
      </c>
      <c r="G3824" s="10">
        <f>IFERROR(VLOOKUP(ROW(源数据!A3809)-1,源数据!A:AG,12,0),0)</f>
        <v/>
      </c>
      <c r="H3824" s="17">
        <f>IFERROR(G3824/F3824,"")</f>
        <v/>
      </c>
      <c r="I3824" s="17">
        <f>IFERROR(VLOOKUP(ROW(源数据!A3809)-1,源数据!A:AG,21,0),"")</f>
        <v/>
      </c>
      <c r="J3824" s="10">
        <f>IFERROR(VLOOKUP(ROW(源数据!A3809)-1,源数据!A:AG,19,0),"")</f>
        <v/>
      </c>
      <c r="K3824" s="17">
        <f>IFERROR(VLOOKUP(ROW(源数据!A3809)-1,源数据!A:AG,21,0),0)</f>
        <v/>
      </c>
      <c r="L3824" s="17">
        <f>IFERROR(VLOOKUP(ROW(源数据!A3809)-1,源数据!A:AG,17,0),0)</f>
        <v/>
      </c>
      <c r="M3824" s="51">
        <f>IFERROR(VLOOKUP(ROW(源数据!A3809)-1,源数据!A:AG,15,0),"")</f>
        <v/>
      </c>
    </row>
    <row r="3825">
      <c r="A3825" s="10" t="n">
        <v>3809</v>
      </c>
      <c r="B3825" s="10">
        <f>IFERROR(VLOOKUP(ROW(源数据!A3810)-1,源数据!A:AG,33,0),"")</f>
        <v/>
      </c>
      <c r="C3825" s="10">
        <f>IFERROR(VLOOKUP(ROW(源数据!A3810)-1,源数据!A:AG,9,0),"")</f>
        <v/>
      </c>
      <c r="D3825" s="35">
        <f>IFERROR(VLOOKUP(ROW(源数据!A3810)-1,源数据!A:AG,8,0),"")</f>
        <v/>
      </c>
      <c r="E3825" s="35">
        <f>IFERROR(VLOOKUP(ROW(源数据!A3810)-1,源数据!A:AG,10,0),"")</f>
        <v/>
      </c>
      <c r="F3825" s="10">
        <f>IFERROR(VLOOKUP(ROW(源数据!A3810)-1,源数据!A:AG,11,0),"")</f>
        <v/>
      </c>
      <c r="G3825" s="10">
        <f>IFERROR(VLOOKUP(ROW(源数据!A3810)-1,源数据!A:AG,12,0),0)</f>
        <v/>
      </c>
      <c r="H3825" s="17">
        <f>IFERROR(G3825/F3825,"")</f>
        <v/>
      </c>
      <c r="I3825" s="17">
        <f>IFERROR(VLOOKUP(ROW(源数据!A3810)-1,源数据!A:AG,21,0),"")</f>
        <v/>
      </c>
      <c r="J3825" s="10">
        <f>IFERROR(VLOOKUP(ROW(源数据!A3810)-1,源数据!A:AG,19,0),"")</f>
        <v/>
      </c>
      <c r="K3825" s="17">
        <f>IFERROR(VLOOKUP(ROW(源数据!A3810)-1,源数据!A:AG,21,0),0)</f>
        <v/>
      </c>
      <c r="L3825" s="17">
        <f>IFERROR(VLOOKUP(ROW(源数据!A3810)-1,源数据!A:AG,17,0),0)</f>
        <v/>
      </c>
      <c r="M3825" s="51">
        <f>IFERROR(VLOOKUP(ROW(源数据!A3810)-1,源数据!A:AG,15,0),"")</f>
        <v/>
      </c>
    </row>
    <row r="3826">
      <c r="A3826" s="10" t="n">
        <v>3810</v>
      </c>
      <c r="B3826" s="10">
        <f>IFERROR(VLOOKUP(ROW(源数据!A3811)-1,源数据!A:AG,33,0),"")</f>
        <v/>
      </c>
      <c r="C3826" s="10">
        <f>IFERROR(VLOOKUP(ROW(源数据!A3811)-1,源数据!A:AG,9,0),"")</f>
        <v/>
      </c>
      <c r="D3826" s="35">
        <f>IFERROR(VLOOKUP(ROW(源数据!A3811)-1,源数据!A:AG,8,0),"")</f>
        <v/>
      </c>
      <c r="E3826" s="35">
        <f>IFERROR(VLOOKUP(ROW(源数据!A3811)-1,源数据!A:AG,10,0),"")</f>
        <v/>
      </c>
      <c r="F3826" s="10">
        <f>IFERROR(VLOOKUP(ROW(源数据!A3811)-1,源数据!A:AG,11,0),"")</f>
        <v/>
      </c>
      <c r="G3826" s="10">
        <f>IFERROR(VLOOKUP(ROW(源数据!A3811)-1,源数据!A:AG,12,0),0)</f>
        <v/>
      </c>
      <c r="H3826" s="17">
        <f>IFERROR(G3826/F3826,"")</f>
        <v/>
      </c>
      <c r="I3826" s="17">
        <f>IFERROR(VLOOKUP(ROW(源数据!A3811)-1,源数据!A:AG,21,0),"")</f>
        <v/>
      </c>
      <c r="J3826" s="10">
        <f>IFERROR(VLOOKUP(ROW(源数据!A3811)-1,源数据!A:AG,19,0),"")</f>
        <v/>
      </c>
      <c r="K3826" s="17">
        <f>IFERROR(VLOOKUP(ROW(源数据!A3811)-1,源数据!A:AG,21,0),0)</f>
        <v/>
      </c>
      <c r="L3826" s="17">
        <f>IFERROR(VLOOKUP(ROW(源数据!A3811)-1,源数据!A:AG,17,0),0)</f>
        <v/>
      </c>
      <c r="M3826" s="51">
        <f>IFERROR(VLOOKUP(ROW(源数据!A3811)-1,源数据!A:AG,15,0),"")</f>
        <v/>
      </c>
    </row>
    <row r="3827">
      <c r="A3827" s="10" t="n">
        <v>3811</v>
      </c>
      <c r="B3827" s="10">
        <f>IFERROR(VLOOKUP(ROW(源数据!A3812)-1,源数据!A:AG,33,0),"")</f>
        <v/>
      </c>
      <c r="C3827" s="10">
        <f>IFERROR(VLOOKUP(ROW(源数据!A3812)-1,源数据!A:AG,9,0),"")</f>
        <v/>
      </c>
      <c r="D3827" s="35">
        <f>IFERROR(VLOOKUP(ROW(源数据!A3812)-1,源数据!A:AG,8,0),"")</f>
        <v/>
      </c>
      <c r="E3827" s="35">
        <f>IFERROR(VLOOKUP(ROW(源数据!A3812)-1,源数据!A:AG,10,0),"")</f>
        <v/>
      </c>
      <c r="F3827" s="10">
        <f>IFERROR(VLOOKUP(ROW(源数据!A3812)-1,源数据!A:AG,11,0),"")</f>
        <v/>
      </c>
      <c r="G3827" s="10">
        <f>IFERROR(VLOOKUP(ROW(源数据!A3812)-1,源数据!A:AG,12,0),0)</f>
        <v/>
      </c>
      <c r="H3827" s="17">
        <f>IFERROR(G3827/F3827,"")</f>
        <v/>
      </c>
      <c r="I3827" s="17">
        <f>IFERROR(VLOOKUP(ROW(源数据!A3812)-1,源数据!A:AG,21,0),"")</f>
        <v/>
      </c>
      <c r="J3827" s="10">
        <f>IFERROR(VLOOKUP(ROW(源数据!A3812)-1,源数据!A:AG,19,0),"")</f>
        <v/>
      </c>
      <c r="K3827" s="17">
        <f>IFERROR(VLOOKUP(ROW(源数据!A3812)-1,源数据!A:AG,21,0),0)</f>
        <v/>
      </c>
      <c r="L3827" s="17">
        <f>IFERROR(VLOOKUP(ROW(源数据!A3812)-1,源数据!A:AG,17,0),0)</f>
        <v/>
      </c>
      <c r="M3827" s="51">
        <f>IFERROR(VLOOKUP(ROW(源数据!A3812)-1,源数据!A:AG,15,0),"")</f>
        <v/>
      </c>
    </row>
    <row r="3828">
      <c r="A3828" s="10" t="n">
        <v>3812</v>
      </c>
      <c r="B3828" s="10">
        <f>IFERROR(VLOOKUP(ROW(源数据!A3813)-1,源数据!A:AG,33,0),"")</f>
        <v/>
      </c>
      <c r="C3828" s="10">
        <f>IFERROR(VLOOKUP(ROW(源数据!A3813)-1,源数据!A:AG,9,0),"")</f>
        <v/>
      </c>
      <c r="D3828" s="35">
        <f>IFERROR(VLOOKUP(ROW(源数据!A3813)-1,源数据!A:AG,8,0),"")</f>
        <v/>
      </c>
      <c r="E3828" s="35">
        <f>IFERROR(VLOOKUP(ROW(源数据!A3813)-1,源数据!A:AG,10,0),"")</f>
        <v/>
      </c>
      <c r="F3828" s="10">
        <f>IFERROR(VLOOKUP(ROW(源数据!A3813)-1,源数据!A:AG,11,0),"")</f>
        <v/>
      </c>
      <c r="G3828" s="10">
        <f>IFERROR(VLOOKUP(ROW(源数据!A3813)-1,源数据!A:AG,12,0),0)</f>
        <v/>
      </c>
      <c r="H3828" s="17">
        <f>IFERROR(G3828/F3828,"")</f>
        <v/>
      </c>
      <c r="I3828" s="17">
        <f>IFERROR(VLOOKUP(ROW(源数据!A3813)-1,源数据!A:AG,21,0),"")</f>
        <v/>
      </c>
      <c r="J3828" s="10">
        <f>IFERROR(VLOOKUP(ROW(源数据!A3813)-1,源数据!A:AG,19,0),"")</f>
        <v/>
      </c>
      <c r="K3828" s="17">
        <f>IFERROR(VLOOKUP(ROW(源数据!A3813)-1,源数据!A:AG,21,0),0)</f>
        <v/>
      </c>
      <c r="L3828" s="17">
        <f>IFERROR(VLOOKUP(ROW(源数据!A3813)-1,源数据!A:AG,17,0),0)</f>
        <v/>
      </c>
      <c r="M3828" s="51">
        <f>IFERROR(VLOOKUP(ROW(源数据!A3813)-1,源数据!A:AG,15,0),"")</f>
        <v/>
      </c>
    </row>
    <row r="3829">
      <c r="A3829" s="10" t="n">
        <v>3813</v>
      </c>
      <c r="B3829" s="10">
        <f>IFERROR(VLOOKUP(ROW(源数据!A3814)-1,源数据!A:AG,33,0),"")</f>
        <v/>
      </c>
      <c r="C3829" s="10">
        <f>IFERROR(VLOOKUP(ROW(源数据!A3814)-1,源数据!A:AG,9,0),"")</f>
        <v/>
      </c>
      <c r="D3829" s="35">
        <f>IFERROR(VLOOKUP(ROW(源数据!A3814)-1,源数据!A:AG,8,0),"")</f>
        <v/>
      </c>
      <c r="E3829" s="35">
        <f>IFERROR(VLOOKUP(ROW(源数据!A3814)-1,源数据!A:AG,10,0),"")</f>
        <v/>
      </c>
      <c r="F3829" s="10">
        <f>IFERROR(VLOOKUP(ROW(源数据!A3814)-1,源数据!A:AG,11,0),"")</f>
        <v/>
      </c>
      <c r="G3829" s="10">
        <f>IFERROR(VLOOKUP(ROW(源数据!A3814)-1,源数据!A:AG,12,0),0)</f>
        <v/>
      </c>
      <c r="H3829" s="17">
        <f>IFERROR(G3829/F3829,"")</f>
        <v/>
      </c>
      <c r="I3829" s="17">
        <f>IFERROR(VLOOKUP(ROW(源数据!A3814)-1,源数据!A:AG,21,0),"")</f>
        <v/>
      </c>
      <c r="J3829" s="10">
        <f>IFERROR(VLOOKUP(ROW(源数据!A3814)-1,源数据!A:AG,19,0),"")</f>
        <v/>
      </c>
      <c r="K3829" s="17">
        <f>IFERROR(VLOOKUP(ROW(源数据!A3814)-1,源数据!A:AG,21,0),0)</f>
        <v/>
      </c>
      <c r="L3829" s="17">
        <f>IFERROR(VLOOKUP(ROW(源数据!A3814)-1,源数据!A:AG,17,0),0)</f>
        <v/>
      </c>
      <c r="M3829" s="51">
        <f>IFERROR(VLOOKUP(ROW(源数据!A3814)-1,源数据!A:AG,15,0),"")</f>
        <v/>
      </c>
    </row>
    <row r="3830">
      <c r="A3830" s="10" t="n">
        <v>3814</v>
      </c>
      <c r="B3830" s="10">
        <f>IFERROR(VLOOKUP(ROW(源数据!A3815)-1,源数据!A:AG,33,0),"")</f>
        <v/>
      </c>
      <c r="C3830" s="10">
        <f>IFERROR(VLOOKUP(ROW(源数据!A3815)-1,源数据!A:AG,9,0),"")</f>
        <v/>
      </c>
      <c r="D3830" s="35">
        <f>IFERROR(VLOOKUP(ROW(源数据!A3815)-1,源数据!A:AG,8,0),"")</f>
        <v/>
      </c>
      <c r="E3830" s="35">
        <f>IFERROR(VLOOKUP(ROW(源数据!A3815)-1,源数据!A:AG,10,0),"")</f>
        <v/>
      </c>
      <c r="F3830" s="10">
        <f>IFERROR(VLOOKUP(ROW(源数据!A3815)-1,源数据!A:AG,11,0),"")</f>
        <v/>
      </c>
      <c r="G3830" s="10">
        <f>IFERROR(VLOOKUP(ROW(源数据!A3815)-1,源数据!A:AG,12,0),0)</f>
        <v/>
      </c>
      <c r="H3830" s="17">
        <f>IFERROR(G3830/F3830,"")</f>
        <v/>
      </c>
      <c r="I3830" s="17">
        <f>IFERROR(VLOOKUP(ROW(源数据!A3815)-1,源数据!A:AG,21,0),"")</f>
        <v/>
      </c>
      <c r="J3830" s="10">
        <f>IFERROR(VLOOKUP(ROW(源数据!A3815)-1,源数据!A:AG,19,0),"")</f>
        <v/>
      </c>
      <c r="K3830" s="17">
        <f>IFERROR(VLOOKUP(ROW(源数据!A3815)-1,源数据!A:AG,21,0),0)</f>
        <v/>
      </c>
      <c r="L3830" s="17">
        <f>IFERROR(VLOOKUP(ROW(源数据!A3815)-1,源数据!A:AG,17,0),0)</f>
        <v/>
      </c>
      <c r="M3830" s="51">
        <f>IFERROR(VLOOKUP(ROW(源数据!A3815)-1,源数据!A:AG,15,0),"")</f>
        <v/>
      </c>
    </row>
    <row r="3831">
      <c r="A3831" s="10" t="n">
        <v>3815</v>
      </c>
      <c r="B3831" s="10">
        <f>IFERROR(VLOOKUP(ROW(源数据!A3816)-1,源数据!A:AG,33,0),"")</f>
        <v/>
      </c>
      <c r="C3831" s="10">
        <f>IFERROR(VLOOKUP(ROW(源数据!A3816)-1,源数据!A:AG,9,0),"")</f>
        <v/>
      </c>
      <c r="D3831" s="35">
        <f>IFERROR(VLOOKUP(ROW(源数据!A3816)-1,源数据!A:AG,8,0),"")</f>
        <v/>
      </c>
      <c r="E3831" s="35">
        <f>IFERROR(VLOOKUP(ROW(源数据!A3816)-1,源数据!A:AG,10,0),"")</f>
        <v/>
      </c>
      <c r="F3831" s="10">
        <f>IFERROR(VLOOKUP(ROW(源数据!A3816)-1,源数据!A:AG,11,0),"")</f>
        <v/>
      </c>
      <c r="G3831" s="10">
        <f>IFERROR(VLOOKUP(ROW(源数据!A3816)-1,源数据!A:AG,12,0),0)</f>
        <v/>
      </c>
      <c r="H3831" s="17">
        <f>IFERROR(G3831/F3831,"")</f>
        <v/>
      </c>
      <c r="I3831" s="17">
        <f>IFERROR(VLOOKUP(ROW(源数据!A3816)-1,源数据!A:AG,21,0),"")</f>
        <v/>
      </c>
      <c r="J3831" s="10">
        <f>IFERROR(VLOOKUP(ROW(源数据!A3816)-1,源数据!A:AG,19,0),"")</f>
        <v/>
      </c>
      <c r="K3831" s="17">
        <f>IFERROR(VLOOKUP(ROW(源数据!A3816)-1,源数据!A:AG,21,0),0)</f>
        <v/>
      </c>
      <c r="L3831" s="17">
        <f>IFERROR(VLOOKUP(ROW(源数据!A3816)-1,源数据!A:AG,17,0),0)</f>
        <v/>
      </c>
      <c r="M3831" s="51">
        <f>IFERROR(VLOOKUP(ROW(源数据!A3816)-1,源数据!A:AG,15,0),"")</f>
        <v/>
      </c>
    </row>
    <row r="3832">
      <c r="A3832" s="10" t="n">
        <v>3816</v>
      </c>
      <c r="B3832" s="10">
        <f>IFERROR(VLOOKUP(ROW(源数据!A3817)-1,源数据!A:AG,33,0),"")</f>
        <v/>
      </c>
      <c r="C3832" s="10">
        <f>IFERROR(VLOOKUP(ROW(源数据!A3817)-1,源数据!A:AG,9,0),"")</f>
        <v/>
      </c>
      <c r="D3832" s="35">
        <f>IFERROR(VLOOKUP(ROW(源数据!A3817)-1,源数据!A:AG,8,0),"")</f>
        <v/>
      </c>
      <c r="E3832" s="35">
        <f>IFERROR(VLOOKUP(ROW(源数据!A3817)-1,源数据!A:AG,10,0),"")</f>
        <v/>
      </c>
      <c r="F3832" s="10">
        <f>IFERROR(VLOOKUP(ROW(源数据!A3817)-1,源数据!A:AG,11,0),"")</f>
        <v/>
      </c>
      <c r="G3832" s="10">
        <f>IFERROR(VLOOKUP(ROW(源数据!A3817)-1,源数据!A:AG,12,0),0)</f>
        <v/>
      </c>
      <c r="H3832" s="17">
        <f>IFERROR(G3832/F3832,"")</f>
        <v/>
      </c>
      <c r="I3832" s="17">
        <f>IFERROR(VLOOKUP(ROW(源数据!A3817)-1,源数据!A:AG,21,0),"")</f>
        <v/>
      </c>
      <c r="J3832" s="10">
        <f>IFERROR(VLOOKUP(ROW(源数据!A3817)-1,源数据!A:AG,19,0),"")</f>
        <v/>
      </c>
      <c r="K3832" s="17">
        <f>IFERROR(VLOOKUP(ROW(源数据!A3817)-1,源数据!A:AG,21,0),0)</f>
        <v/>
      </c>
      <c r="L3832" s="17">
        <f>IFERROR(VLOOKUP(ROW(源数据!A3817)-1,源数据!A:AG,17,0),0)</f>
        <v/>
      </c>
      <c r="M3832" s="51">
        <f>IFERROR(VLOOKUP(ROW(源数据!A3817)-1,源数据!A:AG,15,0),"")</f>
        <v/>
      </c>
    </row>
    <row r="3833">
      <c r="A3833" s="10" t="n">
        <v>3817</v>
      </c>
      <c r="B3833" s="10">
        <f>IFERROR(VLOOKUP(ROW(源数据!A3818)-1,源数据!A:AG,33,0),"")</f>
        <v/>
      </c>
      <c r="C3833" s="10">
        <f>IFERROR(VLOOKUP(ROW(源数据!A3818)-1,源数据!A:AG,9,0),"")</f>
        <v/>
      </c>
      <c r="D3833" s="35">
        <f>IFERROR(VLOOKUP(ROW(源数据!A3818)-1,源数据!A:AG,8,0),"")</f>
        <v/>
      </c>
      <c r="E3833" s="35">
        <f>IFERROR(VLOOKUP(ROW(源数据!A3818)-1,源数据!A:AG,10,0),"")</f>
        <v/>
      </c>
      <c r="F3833" s="10">
        <f>IFERROR(VLOOKUP(ROW(源数据!A3818)-1,源数据!A:AG,11,0),"")</f>
        <v/>
      </c>
      <c r="G3833" s="10">
        <f>IFERROR(VLOOKUP(ROW(源数据!A3818)-1,源数据!A:AG,12,0),0)</f>
        <v/>
      </c>
      <c r="H3833" s="17">
        <f>IFERROR(G3833/F3833,"")</f>
        <v/>
      </c>
      <c r="I3833" s="17">
        <f>IFERROR(VLOOKUP(ROW(源数据!A3818)-1,源数据!A:AG,21,0),"")</f>
        <v/>
      </c>
      <c r="J3833" s="10">
        <f>IFERROR(VLOOKUP(ROW(源数据!A3818)-1,源数据!A:AG,19,0),"")</f>
        <v/>
      </c>
      <c r="K3833" s="17">
        <f>IFERROR(VLOOKUP(ROW(源数据!A3818)-1,源数据!A:AG,21,0),0)</f>
        <v/>
      </c>
      <c r="L3833" s="17">
        <f>IFERROR(VLOOKUP(ROW(源数据!A3818)-1,源数据!A:AG,17,0),0)</f>
        <v/>
      </c>
      <c r="M3833" s="51">
        <f>IFERROR(VLOOKUP(ROW(源数据!A3818)-1,源数据!A:AG,15,0),"")</f>
        <v/>
      </c>
    </row>
    <row r="3834">
      <c r="A3834" s="10" t="n">
        <v>3818</v>
      </c>
      <c r="B3834" s="10">
        <f>IFERROR(VLOOKUP(ROW(源数据!A3819)-1,源数据!A:AG,33,0),"")</f>
        <v/>
      </c>
      <c r="C3834" s="10">
        <f>IFERROR(VLOOKUP(ROW(源数据!A3819)-1,源数据!A:AG,9,0),"")</f>
        <v/>
      </c>
      <c r="D3834" s="35">
        <f>IFERROR(VLOOKUP(ROW(源数据!A3819)-1,源数据!A:AG,8,0),"")</f>
        <v/>
      </c>
      <c r="E3834" s="35">
        <f>IFERROR(VLOOKUP(ROW(源数据!A3819)-1,源数据!A:AG,10,0),"")</f>
        <v/>
      </c>
      <c r="F3834" s="10">
        <f>IFERROR(VLOOKUP(ROW(源数据!A3819)-1,源数据!A:AG,11,0),"")</f>
        <v/>
      </c>
      <c r="G3834" s="10">
        <f>IFERROR(VLOOKUP(ROW(源数据!A3819)-1,源数据!A:AG,12,0),0)</f>
        <v/>
      </c>
      <c r="H3834" s="17">
        <f>IFERROR(G3834/F3834,"")</f>
        <v/>
      </c>
      <c r="I3834" s="17">
        <f>IFERROR(VLOOKUP(ROW(源数据!A3819)-1,源数据!A:AG,21,0),"")</f>
        <v/>
      </c>
      <c r="J3834" s="10">
        <f>IFERROR(VLOOKUP(ROW(源数据!A3819)-1,源数据!A:AG,19,0),"")</f>
        <v/>
      </c>
      <c r="K3834" s="17">
        <f>IFERROR(VLOOKUP(ROW(源数据!A3819)-1,源数据!A:AG,21,0),0)</f>
        <v/>
      </c>
      <c r="L3834" s="17">
        <f>IFERROR(VLOOKUP(ROW(源数据!A3819)-1,源数据!A:AG,17,0),0)</f>
        <v/>
      </c>
      <c r="M3834" s="51">
        <f>IFERROR(VLOOKUP(ROW(源数据!A3819)-1,源数据!A:AG,15,0),"")</f>
        <v/>
      </c>
    </row>
    <row r="3835">
      <c r="A3835" s="10" t="n">
        <v>3819</v>
      </c>
      <c r="B3835" s="10">
        <f>IFERROR(VLOOKUP(ROW(源数据!A3820)-1,源数据!A:AG,33,0),"")</f>
        <v/>
      </c>
      <c r="C3835" s="10">
        <f>IFERROR(VLOOKUP(ROW(源数据!A3820)-1,源数据!A:AG,9,0),"")</f>
        <v/>
      </c>
      <c r="D3835" s="35">
        <f>IFERROR(VLOOKUP(ROW(源数据!A3820)-1,源数据!A:AG,8,0),"")</f>
        <v/>
      </c>
      <c r="E3835" s="35">
        <f>IFERROR(VLOOKUP(ROW(源数据!A3820)-1,源数据!A:AG,10,0),"")</f>
        <v/>
      </c>
      <c r="F3835" s="10">
        <f>IFERROR(VLOOKUP(ROW(源数据!A3820)-1,源数据!A:AG,11,0),"")</f>
        <v/>
      </c>
      <c r="G3835" s="10">
        <f>IFERROR(VLOOKUP(ROW(源数据!A3820)-1,源数据!A:AG,12,0),0)</f>
        <v/>
      </c>
      <c r="H3835" s="17">
        <f>IFERROR(G3835/F3835,"")</f>
        <v/>
      </c>
      <c r="I3835" s="17">
        <f>IFERROR(VLOOKUP(ROW(源数据!A3820)-1,源数据!A:AG,21,0),"")</f>
        <v/>
      </c>
      <c r="J3835" s="10">
        <f>IFERROR(VLOOKUP(ROW(源数据!A3820)-1,源数据!A:AG,19,0),"")</f>
        <v/>
      </c>
      <c r="K3835" s="17">
        <f>IFERROR(VLOOKUP(ROW(源数据!A3820)-1,源数据!A:AG,21,0),0)</f>
        <v/>
      </c>
      <c r="L3835" s="17">
        <f>IFERROR(VLOOKUP(ROW(源数据!A3820)-1,源数据!A:AG,17,0),0)</f>
        <v/>
      </c>
      <c r="M3835" s="51">
        <f>IFERROR(VLOOKUP(ROW(源数据!A3820)-1,源数据!A:AG,15,0),"")</f>
        <v/>
      </c>
    </row>
    <row r="3836">
      <c r="A3836" s="10" t="n">
        <v>3820</v>
      </c>
      <c r="B3836" s="10">
        <f>IFERROR(VLOOKUP(ROW(源数据!A3821)-1,源数据!A:AG,33,0),"")</f>
        <v/>
      </c>
      <c r="C3836" s="10">
        <f>IFERROR(VLOOKUP(ROW(源数据!A3821)-1,源数据!A:AG,9,0),"")</f>
        <v/>
      </c>
      <c r="D3836" s="35">
        <f>IFERROR(VLOOKUP(ROW(源数据!A3821)-1,源数据!A:AG,8,0),"")</f>
        <v/>
      </c>
      <c r="E3836" s="35">
        <f>IFERROR(VLOOKUP(ROW(源数据!A3821)-1,源数据!A:AG,10,0),"")</f>
        <v/>
      </c>
      <c r="F3836" s="10">
        <f>IFERROR(VLOOKUP(ROW(源数据!A3821)-1,源数据!A:AG,11,0),"")</f>
        <v/>
      </c>
      <c r="G3836" s="10">
        <f>IFERROR(VLOOKUP(ROW(源数据!A3821)-1,源数据!A:AG,12,0),0)</f>
        <v/>
      </c>
      <c r="H3836" s="17">
        <f>IFERROR(G3836/F3836,"")</f>
        <v/>
      </c>
      <c r="I3836" s="17">
        <f>IFERROR(VLOOKUP(ROW(源数据!A3821)-1,源数据!A:AG,21,0),"")</f>
        <v/>
      </c>
      <c r="J3836" s="10">
        <f>IFERROR(VLOOKUP(ROW(源数据!A3821)-1,源数据!A:AG,19,0),"")</f>
        <v/>
      </c>
      <c r="K3836" s="17">
        <f>IFERROR(VLOOKUP(ROW(源数据!A3821)-1,源数据!A:AG,21,0),0)</f>
        <v/>
      </c>
      <c r="L3836" s="17">
        <f>IFERROR(VLOOKUP(ROW(源数据!A3821)-1,源数据!A:AG,17,0),0)</f>
        <v/>
      </c>
      <c r="M3836" s="51">
        <f>IFERROR(VLOOKUP(ROW(源数据!A3821)-1,源数据!A:AG,15,0),"")</f>
        <v/>
      </c>
    </row>
    <row r="3837">
      <c r="A3837" s="10" t="n">
        <v>3821</v>
      </c>
      <c r="B3837" s="10">
        <f>IFERROR(VLOOKUP(ROW(源数据!A3822)-1,源数据!A:AG,33,0),"")</f>
        <v/>
      </c>
      <c r="C3837" s="10">
        <f>IFERROR(VLOOKUP(ROW(源数据!A3822)-1,源数据!A:AG,9,0),"")</f>
        <v/>
      </c>
      <c r="D3837" s="35">
        <f>IFERROR(VLOOKUP(ROW(源数据!A3822)-1,源数据!A:AG,8,0),"")</f>
        <v/>
      </c>
      <c r="E3837" s="35">
        <f>IFERROR(VLOOKUP(ROW(源数据!A3822)-1,源数据!A:AG,10,0),"")</f>
        <v/>
      </c>
      <c r="F3837" s="10">
        <f>IFERROR(VLOOKUP(ROW(源数据!A3822)-1,源数据!A:AG,11,0),"")</f>
        <v/>
      </c>
      <c r="G3837" s="10">
        <f>IFERROR(VLOOKUP(ROW(源数据!A3822)-1,源数据!A:AG,12,0),0)</f>
        <v/>
      </c>
      <c r="H3837" s="17">
        <f>IFERROR(G3837/F3837,"")</f>
        <v/>
      </c>
      <c r="I3837" s="17">
        <f>IFERROR(VLOOKUP(ROW(源数据!A3822)-1,源数据!A:AG,21,0),"")</f>
        <v/>
      </c>
      <c r="J3837" s="10">
        <f>IFERROR(VLOOKUP(ROW(源数据!A3822)-1,源数据!A:AG,19,0),"")</f>
        <v/>
      </c>
      <c r="K3837" s="17">
        <f>IFERROR(VLOOKUP(ROW(源数据!A3822)-1,源数据!A:AG,21,0),0)</f>
        <v/>
      </c>
      <c r="L3837" s="17">
        <f>IFERROR(VLOOKUP(ROW(源数据!A3822)-1,源数据!A:AG,17,0),0)</f>
        <v/>
      </c>
      <c r="M3837" s="51">
        <f>IFERROR(VLOOKUP(ROW(源数据!A3822)-1,源数据!A:AG,15,0),"")</f>
        <v/>
      </c>
    </row>
    <row r="3838">
      <c r="A3838" s="10" t="n">
        <v>3822</v>
      </c>
      <c r="B3838" s="10">
        <f>IFERROR(VLOOKUP(ROW(源数据!A3823)-1,源数据!A:AG,33,0),"")</f>
        <v/>
      </c>
      <c r="C3838" s="10">
        <f>IFERROR(VLOOKUP(ROW(源数据!A3823)-1,源数据!A:AG,9,0),"")</f>
        <v/>
      </c>
      <c r="D3838" s="35">
        <f>IFERROR(VLOOKUP(ROW(源数据!A3823)-1,源数据!A:AG,8,0),"")</f>
        <v/>
      </c>
      <c r="E3838" s="35">
        <f>IFERROR(VLOOKUP(ROW(源数据!A3823)-1,源数据!A:AG,10,0),"")</f>
        <v/>
      </c>
      <c r="F3838" s="10">
        <f>IFERROR(VLOOKUP(ROW(源数据!A3823)-1,源数据!A:AG,11,0),"")</f>
        <v/>
      </c>
      <c r="G3838" s="10">
        <f>IFERROR(VLOOKUP(ROW(源数据!A3823)-1,源数据!A:AG,12,0),0)</f>
        <v/>
      </c>
      <c r="H3838" s="17">
        <f>IFERROR(G3838/F3838,"")</f>
        <v/>
      </c>
      <c r="I3838" s="17">
        <f>IFERROR(VLOOKUP(ROW(源数据!A3823)-1,源数据!A:AG,21,0),"")</f>
        <v/>
      </c>
      <c r="J3838" s="10">
        <f>IFERROR(VLOOKUP(ROW(源数据!A3823)-1,源数据!A:AG,19,0),"")</f>
        <v/>
      </c>
      <c r="K3838" s="17">
        <f>IFERROR(VLOOKUP(ROW(源数据!A3823)-1,源数据!A:AG,21,0),0)</f>
        <v/>
      </c>
      <c r="L3838" s="17">
        <f>IFERROR(VLOOKUP(ROW(源数据!A3823)-1,源数据!A:AG,17,0),0)</f>
        <v/>
      </c>
      <c r="M3838" s="51">
        <f>IFERROR(VLOOKUP(ROW(源数据!A3823)-1,源数据!A:AG,15,0),"")</f>
        <v/>
      </c>
    </row>
    <row r="3839">
      <c r="A3839" s="10" t="n">
        <v>3823</v>
      </c>
      <c r="B3839" s="10">
        <f>IFERROR(VLOOKUP(ROW(源数据!A3824)-1,源数据!A:AG,33,0),"")</f>
        <v/>
      </c>
      <c r="C3839" s="10">
        <f>IFERROR(VLOOKUP(ROW(源数据!A3824)-1,源数据!A:AG,9,0),"")</f>
        <v/>
      </c>
      <c r="D3839" s="35">
        <f>IFERROR(VLOOKUP(ROW(源数据!A3824)-1,源数据!A:AG,8,0),"")</f>
        <v/>
      </c>
      <c r="E3839" s="35">
        <f>IFERROR(VLOOKUP(ROW(源数据!A3824)-1,源数据!A:AG,10,0),"")</f>
        <v/>
      </c>
      <c r="F3839" s="10">
        <f>IFERROR(VLOOKUP(ROW(源数据!A3824)-1,源数据!A:AG,11,0),"")</f>
        <v/>
      </c>
      <c r="G3839" s="10">
        <f>IFERROR(VLOOKUP(ROW(源数据!A3824)-1,源数据!A:AG,12,0),0)</f>
        <v/>
      </c>
      <c r="H3839" s="17">
        <f>IFERROR(G3839/F3839,"")</f>
        <v/>
      </c>
      <c r="I3839" s="17">
        <f>IFERROR(VLOOKUP(ROW(源数据!A3824)-1,源数据!A:AG,21,0),"")</f>
        <v/>
      </c>
      <c r="J3839" s="10">
        <f>IFERROR(VLOOKUP(ROW(源数据!A3824)-1,源数据!A:AG,19,0),"")</f>
        <v/>
      </c>
      <c r="K3839" s="17">
        <f>IFERROR(VLOOKUP(ROW(源数据!A3824)-1,源数据!A:AG,21,0),0)</f>
        <v/>
      </c>
      <c r="L3839" s="17">
        <f>IFERROR(VLOOKUP(ROW(源数据!A3824)-1,源数据!A:AG,17,0),0)</f>
        <v/>
      </c>
      <c r="M3839" s="51">
        <f>IFERROR(VLOOKUP(ROW(源数据!A3824)-1,源数据!A:AG,15,0),"")</f>
        <v/>
      </c>
    </row>
    <row r="3840">
      <c r="A3840" s="10" t="n">
        <v>3824</v>
      </c>
      <c r="B3840" s="10">
        <f>IFERROR(VLOOKUP(ROW(源数据!A3825)-1,源数据!A:AG,33,0),"")</f>
        <v/>
      </c>
      <c r="C3840" s="10">
        <f>IFERROR(VLOOKUP(ROW(源数据!A3825)-1,源数据!A:AG,9,0),"")</f>
        <v/>
      </c>
      <c r="D3840" s="35">
        <f>IFERROR(VLOOKUP(ROW(源数据!A3825)-1,源数据!A:AG,8,0),"")</f>
        <v/>
      </c>
      <c r="E3840" s="35">
        <f>IFERROR(VLOOKUP(ROW(源数据!A3825)-1,源数据!A:AG,10,0),"")</f>
        <v/>
      </c>
      <c r="F3840" s="10">
        <f>IFERROR(VLOOKUP(ROW(源数据!A3825)-1,源数据!A:AG,11,0),"")</f>
        <v/>
      </c>
      <c r="G3840" s="10">
        <f>IFERROR(VLOOKUP(ROW(源数据!A3825)-1,源数据!A:AG,12,0),0)</f>
        <v/>
      </c>
      <c r="H3840" s="17">
        <f>IFERROR(G3840/F3840,"")</f>
        <v/>
      </c>
      <c r="I3840" s="17">
        <f>IFERROR(VLOOKUP(ROW(源数据!A3825)-1,源数据!A:AG,21,0),"")</f>
        <v/>
      </c>
      <c r="J3840" s="10">
        <f>IFERROR(VLOOKUP(ROW(源数据!A3825)-1,源数据!A:AG,19,0),"")</f>
        <v/>
      </c>
      <c r="K3840" s="17">
        <f>IFERROR(VLOOKUP(ROW(源数据!A3825)-1,源数据!A:AG,21,0),0)</f>
        <v/>
      </c>
      <c r="L3840" s="17">
        <f>IFERROR(VLOOKUP(ROW(源数据!A3825)-1,源数据!A:AG,17,0),0)</f>
        <v/>
      </c>
      <c r="M3840" s="51">
        <f>IFERROR(VLOOKUP(ROW(源数据!A3825)-1,源数据!A:AG,15,0),"")</f>
        <v/>
      </c>
    </row>
    <row r="3841">
      <c r="A3841" s="10" t="n">
        <v>3825</v>
      </c>
      <c r="B3841" s="10">
        <f>IFERROR(VLOOKUP(ROW(源数据!A3826)-1,源数据!A:AG,33,0),"")</f>
        <v/>
      </c>
      <c r="C3841" s="10">
        <f>IFERROR(VLOOKUP(ROW(源数据!A3826)-1,源数据!A:AG,9,0),"")</f>
        <v/>
      </c>
      <c r="D3841" s="35">
        <f>IFERROR(VLOOKUP(ROW(源数据!A3826)-1,源数据!A:AG,8,0),"")</f>
        <v/>
      </c>
      <c r="E3841" s="35">
        <f>IFERROR(VLOOKUP(ROW(源数据!A3826)-1,源数据!A:AG,10,0),"")</f>
        <v/>
      </c>
      <c r="F3841" s="10">
        <f>IFERROR(VLOOKUP(ROW(源数据!A3826)-1,源数据!A:AG,11,0),"")</f>
        <v/>
      </c>
      <c r="G3841" s="10">
        <f>IFERROR(VLOOKUP(ROW(源数据!A3826)-1,源数据!A:AG,12,0),0)</f>
        <v/>
      </c>
      <c r="H3841" s="17">
        <f>IFERROR(G3841/F3841,"")</f>
        <v/>
      </c>
      <c r="I3841" s="17">
        <f>IFERROR(VLOOKUP(ROW(源数据!A3826)-1,源数据!A:AG,21,0),"")</f>
        <v/>
      </c>
      <c r="J3841" s="10">
        <f>IFERROR(VLOOKUP(ROW(源数据!A3826)-1,源数据!A:AG,19,0),"")</f>
        <v/>
      </c>
      <c r="K3841" s="17">
        <f>IFERROR(VLOOKUP(ROW(源数据!A3826)-1,源数据!A:AG,21,0),0)</f>
        <v/>
      </c>
      <c r="L3841" s="17">
        <f>IFERROR(VLOOKUP(ROW(源数据!A3826)-1,源数据!A:AG,17,0),0)</f>
        <v/>
      </c>
      <c r="M3841" s="51">
        <f>IFERROR(VLOOKUP(ROW(源数据!A3826)-1,源数据!A:AG,15,0),"")</f>
        <v/>
      </c>
    </row>
    <row r="3842">
      <c r="A3842" s="10" t="n">
        <v>3826</v>
      </c>
      <c r="B3842" s="10">
        <f>IFERROR(VLOOKUP(ROW(源数据!A3827)-1,源数据!A:AG,33,0),"")</f>
        <v/>
      </c>
      <c r="C3842" s="10">
        <f>IFERROR(VLOOKUP(ROW(源数据!A3827)-1,源数据!A:AG,9,0),"")</f>
        <v/>
      </c>
      <c r="D3842" s="35">
        <f>IFERROR(VLOOKUP(ROW(源数据!A3827)-1,源数据!A:AG,8,0),"")</f>
        <v/>
      </c>
      <c r="E3842" s="35">
        <f>IFERROR(VLOOKUP(ROW(源数据!A3827)-1,源数据!A:AG,10,0),"")</f>
        <v/>
      </c>
      <c r="F3842" s="10">
        <f>IFERROR(VLOOKUP(ROW(源数据!A3827)-1,源数据!A:AG,11,0),"")</f>
        <v/>
      </c>
      <c r="G3842" s="10">
        <f>IFERROR(VLOOKUP(ROW(源数据!A3827)-1,源数据!A:AG,12,0),0)</f>
        <v/>
      </c>
      <c r="H3842" s="17">
        <f>IFERROR(G3842/F3842,"")</f>
        <v/>
      </c>
      <c r="I3842" s="17">
        <f>IFERROR(VLOOKUP(ROW(源数据!A3827)-1,源数据!A:AG,21,0),"")</f>
        <v/>
      </c>
      <c r="J3842" s="10">
        <f>IFERROR(VLOOKUP(ROW(源数据!A3827)-1,源数据!A:AG,19,0),"")</f>
        <v/>
      </c>
      <c r="K3842" s="17">
        <f>IFERROR(VLOOKUP(ROW(源数据!A3827)-1,源数据!A:AG,21,0),0)</f>
        <v/>
      </c>
      <c r="L3842" s="17">
        <f>IFERROR(VLOOKUP(ROW(源数据!A3827)-1,源数据!A:AG,17,0),0)</f>
        <v/>
      </c>
      <c r="M3842" s="51">
        <f>IFERROR(VLOOKUP(ROW(源数据!A3827)-1,源数据!A:AG,15,0),"")</f>
        <v/>
      </c>
    </row>
    <row r="3843">
      <c r="A3843" s="10" t="n">
        <v>3827</v>
      </c>
      <c r="B3843" s="10">
        <f>IFERROR(VLOOKUP(ROW(源数据!A3828)-1,源数据!A:AG,33,0),"")</f>
        <v/>
      </c>
      <c r="C3843" s="10">
        <f>IFERROR(VLOOKUP(ROW(源数据!A3828)-1,源数据!A:AG,9,0),"")</f>
        <v/>
      </c>
      <c r="D3843" s="35">
        <f>IFERROR(VLOOKUP(ROW(源数据!A3828)-1,源数据!A:AG,8,0),"")</f>
        <v/>
      </c>
      <c r="E3843" s="35">
        <f>IFERROR(VLOOKUP(ROW(源数据!A3828)-1,源数据!A:AG,10,0),"")</f>
        <v/>
      </c>
      <c r="F3843" s="10">
        <f>IFERROR(VLOOKUP(ROW(源数据!A3828)-1,源数据!A:AG,11,0),"")</f>
        <v/>
      </c>
      <c r="G3843" s="10">
        <f>IFERROR(VLOOKUP(ROW(源数据!A3828)-1,源数据!A:AG,12,0),0)</f>
        <v/>
      </c>
      <c r="H3843" s="17">
        <f>IFERROR(G3843/F3843,"")</f>
        <v/>
      </c>
      <c r="I3843" s="17">
        <f>IFERROR(VLOOKUP(ROW(源数据!A3828)-1,源数据!A:AG,21,0),"")</f>
        <v/>
      </c>
      <c r="J3843" s="10">
        <f>IFERROR(VLOOKUP(ROW(源数据!A3828)-1,源数据!A:AG,19,0),"")</f>
        <v/>
      </c>
      <c r="K3843" s="17">
        <f>IFERROR(VLOOKUP(ROW(源数据!A3828)-1,源数据!A:AG,21,0),0)</f>
        <v/>
      </c>
      <c r="L3843" s="17">
        <f>IFERROR(VLOOKUP(ROW(源数据!A3828)-1,源数据!A:AG,17,0),0)</f>
        <v/>
      </c>
      <c r="M3843" s="51">
        <f>IFERROR(VLOOKUP(ROW(源数据!A3828)-1,源数据!A:AG,15,0),"")</f>
        <v/>
      </c>
    </row>
    <row r="3844">
      <c r="A3844" s="10" t="n">
        <v>3828</v>
      </c>
      <c r="B3844" s="10">
        <f>IFERROR(VLOOKUP(ROW(源数据!A3829)-1,源数据!A:AG,33,0),"")</f>
        <v/>
      </c>
      <c r="C3844" s="10">
        <f>IFERROR(VLOOKUP(ROW(源数据!A3829)-1,源数据!A:AG,9,0),"")</f>
        <v/>
      </c>
      <c r="D3844" s="35">
        <f>IFERROR(VLOOKUP(ROW(源数据!A3829)-1,源数据!A:AG,8,0),"")</f>
        <v/>
      </c>
      <c r="E3844" s="35">
        <f>IFERROR(VLOOKUP(ROW(源数据!A3829)-1,源数据!A:AG,10,0),"")</f>
        <v/>
      </c>
      <c r="F3844" s="10">
        <f>IFERROR(VLOOKUP(ROW(源数据!A3829)-1,源数据!A:AG,11,0),"")</f>
        <v/>
      </c>
      <c r="G3844" s="10">
        <f>IFERROR(VLOOKUP(ROW(源数据!A3829)-1,源数据!A:AG,12,0),0)</f>
        <v/>
      </c>
      <c r="H3844" s="17">
        <f>IFERROR(G3844/F3844,"")</f>
        <v/>
      </c>
      <c r="I3844" s="17">
        <f>IFERROR(VLOOKUP(ROW(源数据!A3829)-1,源数据!A:AG,21,0),"")</f>
        <v/>
      </c>
      <c r="J3844" s="10">
        <f>IFERROR(VLOOKUP(ROW(源数据!A3829)-1,源数据!A:AG,19,0),"")</f>
        <v/>
      </c>
      <c r="K3844" s="17">
        <f>IFERROR(VLOOKUP(ROW(源数据!A3829)-1,源数据!A:AG,21,0),0)</f>
        <v/>
      </c>
      <c r="L3844" s="17">
        <f>IFERROR(VLOOKUP(ROW(源数据!A3829)-1,源数据!A:AG,17,0),0)</f>
        <v/>
      </c>
      <c r="M3844" s="51">
        <f>IFERROR(VLOOKUP(ROW(源数据!A3829)-1,源数据!A:AG,15,0),"")</f>
        <v/>
      </c>
    </row>
    <row r="3845">
      <c r="A3845" s="10" t="n">
        <v>3829</v>
      </c>
      <c r="B3845" s="10">
        <f>IFERROR(VLOOKUP(ROW(源数据!A3830)-1,源数据!A:AG,33,0),"")</f>
        <v/>
      </c>
      <c r="C3845" s="10">
        <f>IFERROR(VLOOKUP(ROW(源数据!A3830)-1,源数据!A:AG,9,0),"")</f>
        <v/>
      </c>
      <c r="D3845" s="35">
        <f>IFERROR(VLOOKUP(ROW(源数据!A3830)-1,源数据!A:AG,8,0),"")</f>
        <v/>
      </c>
      <c r="E3845" s="35">
        <f>IFERROR(VLOOKUP(ROW(源数据!A3830)-1,源数据!A:AG,10,0),"")</f>
        <v/>
      </c>
      <c r="F3845" s="10">
        <f>IFERROR(VLOOKUP(ROW(源数据!A3830)-1,源数据!A:AG,11,0),"")</f>
        <v/>
      </c>
      <c r="G3845" s="10">
        <f>IFERROR(VLOOKUP(ROW(源数据!A3830)-1,源数据!A:AG,12,0),0)</f>
        <v/>
      </c>
      <c r="H3845" s="17">
        <f>IFERROR(G3845/F3845,"")</f>
        <v/>
      </c>
      <c r="I3845" s="17">
        <f>IFERROR(VLOOKUP(ROW(源数据!A3830)-1,源数据!A:AG,21,0),"")</f>
        <v/>
      </c>
      <c r="J3845" s="10">
        <f>IFERROR(VLOOKUP(ROW(源数据!A3830)-1,源数据!A:AG,19,0),"")</f>
        <v/>
      </c>
      <c r="K3845" s="17">
        <f>IFERROR(VLOOKUP(ROW(源数据!A3830)-1,源数据!A:AG,21,0),0)</f>
        <v/>
      </c>
      <c r="L3845" s="17">
        <f>IFERROR(VLOOKUP(ROW(源数据!A3830)-1,源数据!A:AG,17,0),0)</f>
        <v/>
      </c>
      <c r="M3845" s="51">
        <f>IFERROR(VLOOKUP(ROW(源数据!A3830)-1,源数据!A:AG,15,0),"")</f>
        <v/>
      </c>
    </row>
    <row r="3846">
      <c r="A3846" s="10" t="n">
        <v>3830</v>
      </c>
      <c r="B3846" s="10">
        <f>IFERROR(VLOOKUP(ROW(源数据!A3831)-1,源数据!A:AG,33,0),"")</f>
        <v/>
      </c>
      <c r="C3846" s="10">
        <f>IFERROR(VLOOKUP(ROW(源数据!A3831)-1,源数据!A:AG,9,0),"")</f>
        <v/>
      </c>
      <c r="D3846" s="35">
        <f>IFERROR(VLOOKUP(ROW(源数据!A3831)-1,源数据!A:AG,8,0),"")</f>
        <v/>
      </c>
      <c r="E3846" s="35">
        <f>IFERROR(VLOOKUP(ROW(源数据!A3831)-1,源数据!A:AG,10,0),"")</f>
        <v/>
      </c>
      <c r="F3846" s="10">
        <f>IFERROR(VLOOKUP(ROW(源数据!A3831)-1,源数据!A:AG,11,0),"")</f>
        <v/>
      </c>
      <c r="G3846" s="10">
        <f>IFERROR(VLOOKUP(ROW(源数据!A3831)-1,源数据!A:AG,12,0),0)</f>
        <v/>
      </c>
      <c r="H3846" s="17">
        <f>IFERROR(G3846/F3846,"")</f>
        <v/>
      </c>
      <c r="I3846" s="17">
        <f>IFERROR(VLOOKUP(ROW(源数据!A3831)-1,源数据!A:AG,21,0),"")</f>
        <v/>
      </c>
      <c r="J3846" s="10">
        <f>IFERROR(VLOOKUP(ROW(源数据!A3831)-1,源数据!A:AG,19,0),"")</f>
        <v/>
      </c>
      <c r="K3846" s="17">
        <f>IFERROR(VLOOKUP(ROW(源数据!A3831)-1,源数据!A:AG,21,0),0)</f>
        <v/>
      </c>
      <c r="L3846" s="17">
        <f>IFERROR(VLOOKUP(ROW(源数据!A3831)-1,源数据!A:AG,17,0),0)</f>
        <v/>
      </c>
      <c r="M3846" s="51">
        <f>IFERROR(VLOOKUP(ROW(源数据!A3831)-1,源数据!A:AG,15,0),"")</f>
        <v/>
      </c>
    </row>
    <row r="3847">
      <c r="A3847" s="10" t="n">
        <v>3831</v>
      </c>
      <c r="B3847" s="10">
        <f>IFERROR(VLOOKUP(ROW(源数据!A3832)-1,源数据!A:AG,33,0),"")</f>
        <v/>
      </c>
      <c r="C3847" s="10">
        <f>IFERROR(VLOOKUP(ROW(源数据!A3832)-1,源数据!A:AG,9,0),"")</f>
        <v/>
      </c>
      <c r="D3847" s="35">
        <f>IFERROR(VLOOKUP(ROW(源数据!A3832)-1,源数据!A:AG,8,0),"")</f>
        <v/>
      </c>
      <c r="E3847" s="35">
        <f>IFERROR(VLOOKUP(ROW(源数据!A3832)-1,源数据!A:AG,10,0),"")</f>
        <v/>
      </c>
      <c r="F3847" s="10">
        <f>IFERROR(VLOOKUP(ROW(源数据!A3832)-1,源数据!A:AG,11,0),"")</f>
        <v/>
      </c>
      <c r="G3847" s="10">
        <f>IFERROR(VLOOKUP(ROW(源数据!A3832)-1,源数据!A:AG,12,0),0)</f>
        <v/>
      </c>
      <c r="H3847" s="17">
        <f>IFERROR(G3847/F3847,"")</f>
        <v/>
      </c>
      <c r="I3847" s="17">
        <f>IFERROR(VLOOKUP(ROW(源数据!A3832)-1,源数据!A:AG,21,0),"")</f>
        <v/>
      </c>
      <c r="J3847" s="10">
        <f>IFERROR(VLOOKUP(ROW(源数据!A3832)-1,源数据!A:AG,19,0),"")</f>
        <v/>
      </c>
      <c r="K3847" s="17">
        <f>IFERROR(VLOOKUP(ROW(源数据!A3832)-1,源数据!A:AG,21,0),0)</f>
        <v/>
      </c>
      <c r="L3847" s="17">
        <f>IFERROR(VLOOKUP(ROW(源数据!A3832)-1,源数据!A:AG,17,0),0)</f>
        <v/>
      </c>
      <c r="M3847" s="51">
        <f>IFERROR(VLOOKUP(ROW(源数据!A3832)-1,源数据!A:AG,15,0),"")</f>
        <v/>
      </c>
    </row>
    <row r="3848">
      <c r="A3848" s="10" t="n">
        <v>3832</v>
      </c>
      <c r="B3848" s="10">
        <f>IFERROR(VLOOKUP(ROW(源数据!A3833)-1,源数据!A:AG,33,0),"")</f>
        <v/>
      </c>
      <c r="C3848" s="10">
        <f>IFERROR(VLOOKUP(ROW(源数据!A3833)-1,源数据!A:AG,9,0),"")</f>
        <v/>
      </c>
      <c r="D3848" s="35">
        <f>IFERROR(VLOOKUP(ROW(源数据!A3833)-1,源数据!A:AG,8,0),"")</f>
        <v/>
      </c>
      <c r="E3848" s="35">
        <f>IFERROR(VLOOKUP(ROW(源数据!A3833)-1,源数据!A:AG,10,0),"")</f>
        <v/>
      </c>
      <c r="F3848" s="10">
        <f>IFERROR(VLOOKUP(ROW(源数据!A3833)-1,源数据!A:AG,11,0),"")</f>
        <v/>
      </c>
      <c r="G3848" s="10">
        <f>IFERROR(VLOOKUP(ROW(源数据!A3833)-1,源数据!A:AG,12,0),0)</f>
        <v/>
      </c>
      <c r="H3848" s="17">
        <f>IFERROR(G3848/F3848,"")</f>
        <v/>
      </c>
      <c r="I3848" s="17">
        <f>IFERROR(VLOOKUP(ROW(源数据!A3833)-1,源数据!A:AG,21,0),"")</f>
        <v/>
      </c>
      <c r="J3848" s="10">
        <f>IFERROR(VLOOKUP(ROW(源数据!A3833)-1,源数据!A:AG,19,0),"")</f>
        <v/>
      </c>
      <c r="K3848" s="17">
        <f>IFERROR(VLOOKUP(ROW(源数据!A3833)-1,源数据!A:AG,21,0),0)</f>
        <v/>
      </c>
      <c r="L3848" s="17">
        <f>IFERROR(VLOOKUP(ROW(源数据!A3833)-1,源数据!A:AG,17,0),0)</f>
        <v/>
      </c>
      <c r="M3848" s="51">
        <f>IFERROR(VLOOKUP(ROW(源数据!A3833)-1,源数据!A:AG,15,0),"")</f>
        <v/>
      </c>
    </row>
    <row r="3849">
      <c r="A3849" s="10" t="n">
        <v>3833</v>
      </c>
      <c r="B3849" s="10">
        <f>IFERROR(VLOOKUP(ROW(源数据!A3834)-1,源数据!A:AG,33,0),"")</f>
        <v/>
      </c>
      <c r="C3849" s="10">
        <f>IFERROR(VLOOKUP(ROW(源数据!A3834)-1,源数据!A:AG,9,0),"")</f>
        <v/>
      </c>
      <c r="D3849" s="35">
        <f>IFERROR(VLOOKUP(ROW(源数据!A3834)-1,源数据!A:AG,8,0),"")</f>
        <v/>
      </c>
      <c r="E3849" s="35">
        <f>IFERROR(VLOOKUP(ROW(源数据!A3834)-1,源数据!A:AG,10,0),"")</f>
        <v/>
      </c>
      <c r="F3849" s="10">
        <f>IFERROR(VLOOKUP(ROW(源数据!A3834)-1,源数据!A:AG,11,0),"")</f>
        <v/>
      </c>
      <c r="G3849" s="10">
        <f>IFERROR(VLOOKUP(ROW(源数据!A3834)-1,源数据!A:AG,12,0),0)</f>
        <v/>
      </c>
      <c r="H3849" s="17">
        <f>IFERROR(G3849/F3849,"")</f>
        <v/>
      </c>
      <c r="I3849" s="17">
        <f>IFERROR(VLOOKUP(ROW(源数据!A3834)-1,源数据!A:AG,21,0),"")</f>
        <v/>
      </c>
      <c r="J3849" s="10">
        <f>IFERROR(VLOOKUP(ROW(源数据!A3834)-1,源数据!A:AG,19,0),"")</f>
        <v/>
      </c>
      <c r="K3849" s="17">
        <f>IFERROR(VLOOKUP(ROW(源数据!A3834)-1,源数据!A:AG,21,0),0)</f>
        <v/>
      </c>
      <c r="L3849" s="17">
        <f>IFERROR(VLOOKUP(ROW(源数据!A3834)-1,源数据!A:AG,17,0),0)</f>
        <v/>
      </c>
      <c r="M3849" s="51">
        <f>IFERROR(VLOOKUP(ROW(源数据!A3834)-1,源数据!A:AG,15,0),"")</f>
        <v/>
      </c>
    </row>
    <row r="3850">
      <c r="A3850" s="10" t="n">
        <v>3834</v>
      </c>
      <c r="B3850" s="10">
        <f>IFERROR(VLOOKUP(ROW(源数据!A3835)-1,源数据!A:AG,33,0),"")</f>
        <v/>
      </c>
      <c r="C3850" s="10">
        <f>IFERROR(VLOOKUP(ROW(源数据!A3835)-1,源数据!A:AG,9,0),"")</f>
        <v/>
      </c>
      <c r="D3850" s="35">
        <f>IFERROR(VLOOKUP(ROW(源数据!A3835)-1,源数据!A:AG,8,0),"")</f>
        <v/>
      </c>
      <c r="E3850" s="35">
        <f>IFERROR(VLOOKUP(ROW(源数据!A3835)-1,源数据!A:AG,10,0),"")</f>
        <v/>
      </c>
      <c r="F3850" s="10">
        <f>IFERROR(VLOOKUP(ROW(源数据!A3835)-1,源数据!A:AG,11,0),"")</f>
        <v/>
      </c>
      <c r="G3850" s="10">
        <f>IFERROR(VLOOKUP(ROW(源数据!A3835)-1,源数据!A:AG,12,0),0)</f>
        <v/>
      </c>
      <c r="H3850" s="17">
        <f>IFERROR(G3850/F3850,"")</f>
        <v/>
      </c>
      <c r="I3850" s="17">
        <f>IFERROR(VLOOKUP(ROW(源数据!A3835)-1,源数据!A:AG,21,0),"")</f>
        <v/>
      </c>
      <c r="J3850" s="10">
        <f>IFERROR(VLOOKUP(ROW(源数据!A3835)-1,源数据!A:AG,19,0),"")</f>
        <v/>
      </c>
      <c r="K3850" s="17">
        <f>IFERROR(VLOOKUP(ROW(源数据!A3835)-1,源数据!A:AG,21,0),0)</f>
        <v/>
      </c>
      <c r="L3850" s="17">
        <f>IFERROR(VLOOKUP(ROW(源数据!A3835)-1,源数据!A:AG,17,0),0)</f>
        <v/>
      </c>
      <c r="M3850" s="51">
        <f>IFERROR(VLOOKUP(ROW(源数据!A3835)-1,源数据!A:AG,15,0),"")</f>
        <v/>
      </c>
    </row>
    <row r="3851">
      <c r="A3851" s="10" t="n">
        <v>3835</v>
      </c>
      <c r="B3851" s="10">
        <f>IFERROR(VLOOKUP(ROW(源数据!A3836)-1,源数据!A:AG,33,0),"")</f>
        <v/>
      </c>
      <c r="C3851" s="10">
        <f>IFERROR(VLOOKUP(ROW(源数据!A3836)-1,源数据!A:AG,9,0),"")</f>
        <v/>
      </c>
      <c r="D3851" s="35">
        <f>IFERROR(VLOOKUP(ROW(源数据!A3836)-1,源数据!A:AG,8,0),"")</f>
        <v/>
      </c>
      <c r="E3851" s="35">
        <f>IFERROR(VLOOKUP(ROW(源数据!A3836)-1,源数据!A:AG,10,0),"")</f>
        <v/>
      </c>
      <c r="F3851" s="10">
        <f>IFERROR(VLOOKUP(ROW(源数据!A3836)-1,源数据!A:AG,11,0),"")</f>
        <v/>
      </c>
      <c r="G3851" s="10">
        <f>IFERROR(VLOOKUP(ROW(源数据!A3836)-1,源数据!A:AG,12,0),0)</f>
        <v/>
      </c>
      <c r="H3851" s="17">
        <f>IFERROR(G3851/F3851,"")</f>
        <v/>
      </c>
      <c r="I3851" s="17">
        <f>IFERROR(VLOOKUP(ROW(源数据!A3836)-1,源数据!A:AG,21,0),"")</f>
        <v/>
      </c>
      <c r="J3851" s="10">
        <f>IFERROR(VLOOKUP(ROW(源数据!A3836)-1,源数据!A:AG,19,0),"")</f>
        <v/>
      </c>
      <c r="K3851" s="17">
        <f>IFERROR(VLOOKUP(ROW(源数据!A3836)-1,源数据!A:AG,21,0),0)</f>
        <v/>
      </c>
      <c r="L3851" s="17">
        <f>IFERROR(VLOOKUP(ROW(源数据!A3836)-1,源数据!A:AG,17,0),0)</f>
        <v/>
      </c>
      <c r="M3851" s="51">
        <f>IFERROR(VLOOKUP(ROW(源数据!A3836)-1,源数据!A:AG,15,0),"")</f>
        <v/>
      </c>
    </row>
    <row r="3852">
      <c r="A3852" s="10" t="n">
        <v>3836</v>
      </c>
      <c r="B3852" s="10">
        <f>IFERROR(VLOOKUP(ROW(源数据!A3837)-1,源数据!A:AG,33,0),"")</f>
        <v/>
      </c>
      <c r="C3852" s="10">
        <f>IFERROR(VLOOKUP(ROW(源数据!A3837)-1,源数据!A:AG,9,0),"")</f>
        <v/>
      </c>
      <c r="D3852" s="35">
        <f>IFERROR(VLOOKUP(ROW(源数据!A3837)-1,源数据!A:AG,8,0),"")</f>
        <v/>
      </c>
      <c r="E3852" s="35">
        <f>IFERROR(VLOOKUP(ROW(源数据!A3837)-1,源数据!A:AG,10,0),"")</f>
        <v/>
      </c>
      <c r="F3852" s="10">
        <f>IFERROR(VLOOKUP(ROW(源数据!A3837)-1,源数据!A:AG,11,0),"")</f>
        <v/>
      </c>
      <c r="G3852" s="10">
        <f>IFERROR(VLOOKUP(ROW(源数据!A3837)-1,源数据!A:AG,12,0),0)</f>
        <v/>
      </c>
      <c r="H3852" s="17">
        <f>IFERROR(G3852/F3852,"")</f>
        <v/>
      </c>
      <c r="I3852" s="17">
        <f>IFERROR(VLOOKUP(ROW(源数据!A3837)-1,源数据!A:AG,21,0),"")</f>
        <v/>
      </c>
      <c r="J3852" s="10">
        <f>IFERROR(VLOOKUP(ROW(源数据!A3837)-1,源数据!A:AG,19,0),"")</f>
        <v/>
      </c>
      <c r="K3852" s="17">
        <f>IFERROR(VLOOKUP(ROW(源数据!A3837)-1,源数据!A:AG,21,0),0)</f>
        <v/>
      </c>
      <c r="L3852" s="17">
        <f>IFERROR(VLOOKUP(ROW(源数据!A3837)-1,源数据!A:AG,17,0),0)</f>
        <v/>
      </c>
      <c r="M3852" s="51">
        <f>IFERROR(VLOOKUP(ROW(源数据!A3837)-1,源数据!A:AG,15,0),"")</f>
        <v/>
      </c>
    </row>
    <row r="3853">
      <c r="A3853" s="10" t="n">
        <v>3837</v>
      </c>
      <c r="B3853" s="10">
        <f>IFERROR(VLOOKUP(ROW(源数据!A3838)-1,源数据!A:AG,33,0),"")</f>
        <v/>
      </c>
      <c r="C3853" s="10">
        <f>IFERROR(VLOOKUP(ROW(源数据!A3838)-1,源数据!A:AG,9,0),"")</f>
        <v/>
      </c>
      <c r="D3853" s="35">
        <f>IFERROR(VLOOKUP(ROW(源数据!A3838)-1,源数据!A:AG,8,0),"")</f>
        <v/>
      </c>
      <c r="E3853" s="35">
        <f>IFERROR(VLOOKUP(ROW(源数据!A3838)-1,源数据!A:AG,10,0),"")</f>
        <v/>
      </c>
      <c r="F3853" s="10">
        <f>IFERROR(VLOOKUP(ROW(源数据!A3838)-1,源数据!A:AG,11,0),"")</f>
        <v/>
      </c>
      <c r="G3853" s="10">
        <f>IFERROR(VLOOKUP(ROW(源数据!A3838)-1,源数据!A:AG,12,0),0)</f>
        <v/>
      </c>
      <c r="H3853" s="17">
        <f>IFERROR(G3853/F3853,"")</f>
        <v/>
      </c>
      <c r="I3853" s="17">
        <f>IFERROR(VLOOKUP(ROW(源数据!A3838)-1,源数据!A:AG,21,0),"")</f>
        <v/>
      </c>
      <c r="J3853" s="10">
        <f>IFERROR(VLOOKUP(ROW(源数据!A3838)-1,源数据!A:AG,19,0),"")</f>
        <v/>
      </c>
      <c r="K3853" s="17">
        <f>IFERROR(VLOOKUP(ROW(源数据!A3838)-1,源数据!A:AG,21,0),0)</f>
        <v/>
      </c>
      <c r="L3853" s="17">
        <f>IFERROR(VLOOKUP(ROW(源数据!A3838)-1,源数据!A:AG,17,0),0)</f>
        <v/>
      </c>
      <c r="M3853" s="51">
        <f>IFERROR(VLOOKUP(ROW(源数据!A3838)-1,源数据!A:AG,15,0),"")</f>
        <v/>
      </c>
    </row>
    <row r="3854">
      <c r="A3854" s="10" t="n">
        <v>3838</v>
      </c>
      <c r="B3854" s="10">
        <f>IFERROR(VLOOKUP(ROW(源数据!A3839)-1,源数据!A:AG,33,0),"")</f>
        <v/>
      </c>
      <c r="C3854" s="10">
        <f>IFERROR(VLOOKUP(ROW(源数据!A3839)-1,源数据!A:AG,9,0),"")</f>
        <v/>
      </c>
      <c r="D3854" s="35">
        <f>IFERROR(VLOOKUP(ROW(源数据!A3839)-1,源数据!A:AG,8,0),"")</f>
        <v/>
      </c>
      <c r="E3854" s="35">
        <f>IFERROR(VLOOKUP(ROW(源数据!A3839)-1,源数据!A:AG,10,0),"")</f>
        <v/>
      </c>
      <c r="F3854" s="10">
        <f>IFERROR(VLOOKUP(ROW(源数据!A3839)-1,源数据!A:AG,11,0),"")</f>
        <v/>
      </c>
      <c r="G3854" s="10">
        <f>IFERROR(VLOOKUP(ROW(源数据!A3839)-1,源数据!A:AG,12,0),0)</f>
        <v/>
      </c>
      <c r="H3854" s="17">
        <f>IFERROR(G3854/F3854,"")</f>
        <v/>
      </c>
      <c r="I3854" s="17">
        <f>IFERROR(VLOOKUP(ROW(源数据!A3839)-1,源数据!A:AG,21,0),"")</f>
        <v/>
      </c>
      <c r="J3854" s="10">
        <f>IFERROR(VLOOKUP(ROW(源数据!A3839)-1,源数据!A:AG,19,0),"")</f>
        <v/>
      </c>
      <c r="K3854" s="17">
        <f>IFERROR(VLOOKUP(ROW(源数据!A3839)-1,源数据!A:AG,21,0),0)</f>
        <v/>
      </c>
      <c r="L3854" s="17">
        <f>IFERROR(VLOOKUP(ROW(源数据!A3839)-1,源数据!A:AG,17,0),0)</f>
        <v/>
      </c>
      <c r="M3854" s="51">
        <f>IFERROR(VLOOKUP(ROW(源数据!A3839)-1,源数据!A:AG,15,0),"")</f>
        <v/>
      </c>
    </row>
    <row r="3855">
      <c r="A3855" s="10" t="n">
        <v>3839</v>
      </c>
      <c r="B3855" s="10">
        <f>IFERROR(VLOOKUP(ROW(源数据!A3840)-1,源数据!A:AG,33,0),"")</f>
        <v/>
      </c>
      <c r="C3855" s="10">
        <f>IFERROR(VLOOKUP(ROW(源数据!A3840)-1,源数据!A:AG,9,0),"")</f>
        <v/>
      </c>
      <c r="D3855" s="35">
        <f>IFERROR(VLOOKUP(ROW(源数据!A3840)-1,源数据!A:AG,8,0),"")</f>
        <v/>
      </c>
      <c r="E3855" s="35">
        <f>IFERROR(VLOOKUP(ROW(源数据!A3840)-1,源数据!A:AG,10,0),"")</f>
        <v/>
      </c>
      <c r="F3855" s="10">
        <f>IFERROR(VLOOKUP(ROW(源数据!A3840)-1,源数据!A:AG,11,0),"")</f>
        <v/>
      </c>
      <c r="G3855" s="10">
        <f>IFERROR(VLOOKUP(ROW(源数据!A3840)-1,源数据!A:AG,12,0),0)</f>
        <v/>
      </c>
      <c r="H3855" s="17">
        <f>IFERROR(G3855/F3855,"")</f>
        <v/>
      </c>
      <c r="I3855" s="17">
        <f>IFERROR(VLOOKUP(ROW(源数据!A3840)-1,源数据!A:AG,21,0),"")</f>
        <v/>
      </c>
      <c r="J3855" s="10">
        <f>IFERROR(VLOOKUP(ROW(源数据!A3840)-1,源数据!A:AG,19,0),"")</f>
        <v/>
      </c>
      <c r="K3855" s="17">
        <f>IFERROR(VLOOKUP(ROW(源数据!A3840)-1,源数据!A:AG,21,0),0)</f>
        <v/>
      </c>
      <c r="L3855" s="17">
        <f>IFERROR(VLOOKUP(ROW(源数据!A3840)-1,源数据!A:AG,17,0),0)</f>
        <v/>
      </c>
      <c r="M3855" s="51">
        <f>IFERROR(VLOOKUP(ROW(源数据!A3840)-1,源数据!A:AG,15,0),"")</f>
        <v/>
      </c>
    </row>
    <row r="3856">
      <c r="A3856" s="10" t="n">
        <v>3840</v>
      </c>
      <c r="B3856" s="10">
        <f>IFERROR(VLOOKUP(ROW(源数据!A3841)-1,源数据!A:AG,33,0),"")</f>
        <v/>
      </c>
      <c r="C3856" s="10">
        <f>IFERROR(VLOOKUP(ROW(源数据!A3841)-1,源数据!A:AG,9,0),"")</f>
        <v/>
      </c>
      <c r="D3856" s="35">
        <f>IFERROR(VLOOKUP(ROW(源数据!A3841)-1,源数据!A:AG,8,0),"")</f>
        <v/>
      </c>
      <c r="E3856" s="35">
        <f>IFERROR(VLOOKUP(ROW(源数据!A3841)-1,源数据!A:AG,10,0),"")</f>
        <v/>
      </c>
      <c r="F3856" s="10">
        <f>IFERROR(VLOOKUP(ROW(源数据!A3841)-1,源数据!A:AG,11,0),"")</f>
        <v/>
      </c>
      <c r="G3856" s="10">
        <f>IFERROR(VLOOKUP(ROW(源数据!A3841)-1,源数据!A:AG,12,0),0)</f>
        <v/>
      </c>
      <c r="H3856" s="17">
        <f>IFERROR(G3856/F3856,"")</f>
        <v/>
      </c>
      <c r="I3856" s="17">
        <f>IFERROR(VLOOKUP(ROW(源数据!A3841)-1,源数据!A:AG,21,0),"")</f>
        <v/>
      </c>
      <c r="J3856" s="10">
        <f>IFERROR(VLOOKUP(ROW(源数据!A3841)-1,源数据!A:AG,19,0),"")</f>
        <v/>
      </c>
      <c r="K3856" s="17">
        <f>IFERROR(VLOOKUP(ROW(源数据!A3841)-1,源数据!A:AG,21,0),0)</f>
        <v/>
      </c>
      <c r="L3856" s="17">
        <f>IFERROR(VLOOKUP(ROW(源数据!A3841)-1,源数据!A:AG,17,0),0)</f>
        <v/>
      </c>
      <c r="M3856" s="51">
        <f>IFERROR(VLOOKUP(ROW(源数据!A3841)-1,源数据!A:AG,15,0),"")</f>
        <v/>
      </c>
    </row>
    <row r="3857">
      <c r="A3857" s="10" t="n">
        <v>3841</v>
      </c>
      <c r="B3857" s="10">
        <f>IFERROR(VLOOKUP(ROW(源数据!A3842)-1,源数据!A:AG,33,0),"")</f>
        <v/>
      </c>
      <c r="C3857" s="10">
        <f>IFERROR(VLOOKUP(ROW(源数据!A3842)-1,源数据!A:AG,9,0),"")</f>
        <v/>
      </c>
      <c r="D3857" s="35">
        <f>IFERROR(VLOOKUP(ROW(源数据!A3842)-1,源数据!A:AG,8,0),"")</f>
        <v/>
      </c>
      <c r="E3857" s="35">
        <f>IFERROR(VLOOKUP(ROW(源数据!A3842)-1,源数据!A:AG,10,0),"")</f>
        <v/>
      </c>
      <c r="F3857" s="10">
        <f>IFERROR(VLOOKUP(ROW(源数据!A3842)-1,源数据!A:AG,11,0),"")</f>
        <v/>
      </c>
      <c r="G3857" s="10">
        <f>IFERROR(VLOOKUP(ROW(源数据!A3842)-1,源数据!A:AG,12,0),0)</f>
        <v/>
      </c>
      <c r="H3857" s="17">
        <f>IFERROR(G3857/F3857,"")</f>
        <v/>
      </c>
      <c r="I3857" s="17">
        <f>IFERROR(VLOOKUP(ROW(源数据!A3842)-1,源数据!A:AG,21,0),"")</f>
        <v/>
      </c>
      <c r="J3857" s="10">
        <f>IFERROR(VLOOKUP(ROW(源数据!A3842)-1,源数据!A:AG,19,0),"")</f>
        <v/>
      </c>
      <c r="K3857" s="17">
        <f>IFERROR(VLOOKUP(ROW(源数据!A3842)-1,源数据!A:AG,21,0),0)</f>
        <v/>
      </c>
      <c r="L3857" s="17">
        <f>IFERROR(VLOOKUP(ROW(源数据!A3842)-1,源数据!A:AG,17,0),0)</f>
        <v/>
      </c>
      <c r="M3857" s="51">
        <f>IFERROR(VLOOKUP(ROW(源数据!A3842)-1,源数据!A:AG,15,0),"")</f>
        <v/>
      </c>
    </row>
    <row r="3858">
      <c r="A3858" s="10" t="n">
        <v>3842</v>
      </c>
      <c r="B3858" s="10">
        <f>IFERROR(VLOOKUP(ROW(源数据!A3843)-1,源数据!A:AG,33,0),"")</f>
        <v/>
      </c>
      <c r="C3858" s="10">
        <f>IFERROR(VLOOKUP(ROW(源数据!A3843)-1,源数据!A:AG,9,0),"")</f>
        <v/>
      </c>
      <c r="D3858" s="35">
        <f>IFERROR(VLOOKUP(ROW(源数据!A3843)-1,源数据!A:AG,8,0),"")</f>
        <v/>
      </c>
      <c r="E3858" s="35">
        <f>IFERROR(VLOOKUP(ROW(源数据!A3843)-1,源数据!A:AG,10,0),"")</f>
        <v/>
      </c>
      <c r="F3858" s="10">
        <f>IFERROR(VLOOKUP(ROW(源数据!A3843)-1,源数据!A:AG,11,0),"")</f>
        <v/>
      </c>
      <c r="G3858" s="10">
        <f>IFERROR(VLOOKUP(ROW(源数据!A3843)-1,源数据!A:AG,12,0),0)</f>
        <v/>
      </c>
      <c r="H3858" s="17">
        <f>IFERROR(G3858/F3858,"")</f>
        <v/>
      </c>
      <c r="I3858" s="17">
        <f>IFERROR(VLOOKUP(ROW(源数据!A3843)-1,源数据!A:AG,21,0),"")</f>
        <v/>
      </c>
      <c r="J3858" s="10">
        <f>IFERROR(VLOOKUP(ROW(源数据!A3843)-1,源数据!A:AG,19,0),"")</f>
        <v/>
      </c>
      <c r="K3858" s="17">
        <f>IFERROR(VLOOKUP(ROW(源数据!A3843)-1,源数据!A:AG,21,0),0)</f>
        <v/>
      </c>
      <c r="L3858" s="17">
        <f>IFERROR(VLOOKUP(ROW(源数据!A3843)-1,源数据!A:AG,17,0),0)</f>
        <v/>
      </c>
      <c r="M3858" s="51">
        <f>IFERROR(VLOOKUP(ROW(源数据!A3843)-1,源数据!A:AG,15,0),"")</f>
        <v/>
      </c>
    </row>
    <row r="3859">
      <c r="A3859" s="10" t="n">
        <v>3843</v>
      </c>
      <c r="B3859" s="10">
        <f>IFERROR(VLOOKUP(ROW(源数据!A3844)-1,源数据!A:AG,33,0),"")</f>
        <v/>
      </c>
      <c r="C3859" s="10">
        <f>IFERROR(VLOOKUP(ROW(源数据!A3844)-1,源数据!A:AG,9,0),"")</f>
        <v/>
      </c>
      <c r="D3859" s="35">
        <f>IFERROR(VLOOKUP(ROW(源数据!A3844)-1,源数据!A:AG,8,0),"")</f>
        <v/>
      </c>
      <c r="E3859" s="35">
        <f>IFERROR(VLOOKUP(ROW(源数据!A3844)-1,源数据!A:AG,10,0),"")</f>
        <v/>
      </c>
      <c r="F3859" s="10">
        <f>IFERROR(VLOOKUP(ROW(源数据!A3844)-1,源数据!A:AG,11,0),"")</f>
        <v/>
      </c>
      <c r="G3859" s="10">
        <f>IFERROR(VLOOKUP(ROW(源数据!A3844)-1,源数据!A:AG,12,0),0)</f>
        <v/>
      </c>
      <c r="H3859" s="17">
        <f>IFERROR(G3859/F3859,"")</f>
        <v/>
      </c>
      <c r="I3859" s="17">
        <f>IFERROR(VLOOKUP(ROW(源数据!A3844)-1,源数据!A:AG,21,0),"")</f>
        <v/>
      </c>
      <c r="J3859" s="10">
        <f>IFERROR(VLOOKUP(ROW(源数据!A3844)-1,源数据!A:AG,19,0),"")</f>
        <v/>
      </c>
      <c r="K3859" s="17">
        <f>IFERROR(VLOOKUP(ROW(源数据!A3844)-1,源数据!A:AG,21,0),0)</f>
        <v/>
      </c>
      <c r="L3859" s="17">
        <f>IFERROR(VLOOKUP(ROW(源数据!A3844)-1,源数据!A:AG,17,0),0)</f>
        <v/>
      </c>
      <c r="M3859" s="51">
        <f>IFERROR(VLOOKUP(ROW(源数据!A3844)-1,源数据!A:AG,15,0),"")</f>
        <v/>
      </c>
    </row>
    <row r="3860">
      <c r="A3860" s="10" t="n">
        <v>3844</v>
      </c>
      <c r="B3860" s="10">
        <f>IFERROR(VLOOKUP(ROW(源数据!A3845)-1,源数据!A:AG,33,0),"")</f>
        <v/>
      </c>
      <c r="C3860" s="10">
        <f>IFERROR(VLOOKUP(ROW(源数据!A3845)-1,源数据!A:AG,9,0),"")</f>
        <v/>
      </c>
      <c r="D3860" s="35">
        <f>IFERROR(VLOOKUP(ROW(源数据!A3845)-1,源数据!A:AG,8,0),"")</f>
        <v/>
      </c>
      <c r="E3860" s="35">
        <f>IFERROR(VLOOKUP(ROW(源数据!A3845)-1,源数据!A:AG,10,0),"")</f>
        <v/>
      </c>
      <c r="F3860" s="10">
        <f>IFERROR(VLOOKUP(ROW(源数据!A3845)-1,源数据!A:AG,11,0),"")</f>
        <v/>
      </c>
      <c r="G3860" s="10">
        <f>IFERROR(VLOOKUP(ROW(源数据!A3845)-1,源数据!A:AG,12,0),0)</f>
        <v/>
      </c>
      <c r="H3860" s="17">
        <f>IFERROR(G3860/F3860,"")</f>
        <v/>
      </c>
      <c r="I3860" s="17">
        <f>IFERROR(VLOOKUP(ROW(源数据!A3845)-1,源数据!A:AG,21,0),"")</f>
        <v/>
      </c>
      <c r="J3860" s="10">
        <f>IFERROR(VLOOKUP(ROW(源数据!A3845)-1,源数据!A:AG,19,0),"")</f>
        <v/>
      </c>
      <c r="K3860" s="17">
        <f>IFERROR(VLOOKUP(ROW(源数据!A3845)-1,源数据!A:AG,21,0),0)</f>
        <v/>
      </c>
      <c r="L3860" s="17">
        <f>IFERROR(VLOOKUP(ROW(源数据!A3845)-1,源数据!A:AG,17,0),0)</f>
        <v/>
      </c>
      <c r="M3860" s="51">
        <f>IFERROR(VLOOKUP(ROW(源数据!A3845)-1,源数据!A:AG,15,0),"")</f>
        <v/>
      </c>
    </row>
    <row r="3861">
      <c r="A3861" s="10" t="n">
        <v>3845</v>
      </c>
      <c r="B3861" s="10">
        <f>IFERROR(VLOOKUP(ROW(源数据!A3846)-1,源数据!A:AG,33,0),"")</f>
        <v/>
      </c>
      <c r="C3861" s="10">
        <f>IFERROR(VLOOKUP(ROW(源数据!A3846)-1,源数据!A:AG,9,0),"")</f>
        <v/>
      </c>
      <c r="D3861" s="35">
        <f>IFERROR(VLOOKUP(ROW(源数据!A3846)-1,源数据!A:AG,8,0),"")</f>
        <v/>
      </c>
      <c r="E3861" s="35">
        <f>IFERROR(VLOOKUP(ROW(源数据!A3846)-1,源数据!A:AG,10,0),"")</f>
        <v/>
      </c>
      <c r="F3861" s="10">
        <f>IFERROR(VLOOKUP(ROW(源数据!A3846)-1,源数据!A:AG,11,0),"")</f>
        <v/>
      </c>
      <c r="G3861" s="10">
        <f>IFERROR(VLOOKUP(ROW(源数据!A3846)-1,源数据!A:AG,12,0),0)</f>
        <v/>
      </c>
      <c r="H3861" s="17">
        <f>IFERROR(G3861/F3861,"")</f>
        <v/>
      </c>
      <c r="I3861" s="17">
        <f>IFERROR(VLOOKUP(ROW(源数据!A3846)-1,源数据!A:AG,21,0),"")</f>
        <v/>
      </c>
      <c r="J3861" s="10">
        <f>IFERROR(VLOOKUP(ROW(源数据!A3846)-1,源数据!A:AG,19,0),"")</f>
        <v/>
      </c>
      <c r="K3861" s="17">
        <f>IFERROR(VLOOKUP(ROW(源数据!A3846)-1,源数据!A:AG,21,0),0)</f>
        <v/>
      </c>
      <c r="L3861" s="17">
        <f>IFERROR(VLOOKUP(ROW(源数据!A3846)-1,源数据!A:AG,17,0),0)</f>
        <v/>
      </c>
      <c r="M3861" s="51">
        <f>IFERROR(VLOOKUP(ROW(源数据!A3846)-1,源数据!A:AG,15,0),"")</f>
        <v/>
      </c>
    </row>
    <row r="3862">
      <c r="A3862" s="10" t="n">
        <v>3846</v>
      </c>
      <c r="B3862" s="10">
        <f>IFERROR(VLOOKUP(ROW(源数据!A3847)-1,源数据!A:AG,33,0),"")</f>
        <v/>
      </c>
      <c r="C3862" s="10">
        <f>IFERROR(VLOOKUP(ROW(源数据!A3847)-1,源数据!A:AG,9,0),"")</f>
        <v/>
      </c>
      <c r="D3862" s="35">
        <f>IFERROR(VLOOKUP(ROW(源数据!A3847)-1,源数据!A:AG,8,0),"")</f>
        <v/>
      </c>
      <c r="E3862" s="35">
        <f>IFERROR(VLOOKUP(ROW(源数据!A3847)-1,源数据!A:AG,10,0),"")</f>
        <v/>
      </c>
      <c r="F3862" s="10">
        <f>IFERROR(VLOOKUP(ROW(源数据!A3847)-1,源数据!A:AG,11,0),"")</f>
        <v/>
      </c>
      <c r="G3862" s="10">
        <f>IFERROR(VLOOKUP(ROW(源数据!A3847)-1,源数据!A:AG,12,0),0)</f>
        <v/>
      </c>
      <c r="H3862" s="17">
        <f>IFERROR(G3862/F3862,"")</f>
        <v/>
      </c>
      <c r="I3862" s="17">
        <f>IFERROR(VLOOKUP(ROW(源数据!A3847)-1,源数据!A:AG,21,0),"")</f>
        <v/>
      </c>
      <c r="J3862" s="10">
        <f>IFERROR(VLOOKUP(ROW(源数据!A3847)-1,源数据!A:AG,19,0),"")</f>
        <v/>
      </c>
      <c r="K3862" s="17">
        <f>IFERROR(VLOOKUP(ROW(源数据!A3847)-1,源数据!A:AG,21,0),0)</f>
        <v/>
      </c>
      <c r="L3862" s="17">
        <f>IFERROR(VLOOKUP(ROW(源数据!A3847)-1,源数据!A:AG,17,0),0)</f>
        <v/>
      </c>
      <c r="M3862" s="51">
        <f>IFERROR(VLOOKUP(ROW(源数据!A3847)-1,源数据!A:AG,15,0),"")</f>
        <v/>
      </c>
    </row>
    <row r="3863">
      <c r="A3863" s="10" t="n">
        <v>3847</v>
      </c>
      <c r="B3863" s="10">
        <f>IFERROR(VLOOKUP(ROW(源数据!A3848)-1,源数据!A:AG,33,0),"")</f>
        <v/>
      </c>
      <c r="C3863" s="10">
        <f>IFERROR(VLOOKUP(ROW(源数据!A3848)-1,源数据!A:AG,9,0),"")</f>
        <v/>
      </c>
      <c r="D3863" s="35">
        <f>IFERROR(VLOOKUP(ROW(源数据!A3848)-1,源数据!A:AG,8,0),"")</f>
        <v/>
      </c>
      <c r="E3863" s="35">
        <f>IFERROR(VLOOKUP(ROW(源数据!A3848)-1,源数据!A:AG,10,0),"")</f>
        <v/>
      </c>
      <c r="F3863" s="10">
        <f>IFERROR(VLOOKUP(ROW(源数据!A3848)-1,源数据!A:AG,11,0),"")</f>
        <v/>
      </c>
      <c r="G3863" s="10">
        <f>IFERROR(VLOOKUP(ROW(源数据!A3848)-1,源数据!A:AG,12,0),0)</f>
        <v/>
      </c>
      <c r="H3863" s="17">
        <f>IFERROR(G3863/F3863,"")</f>
        <v/>
      </c>
      <c r="I3863" s="17">
        <f>IFERROR(VLOOKUP(ROW(源数据!A3848)-1,源数据!A:AG,21,0),"")</f>
        <v/>
      </c>
      <c r="J3863" s="10">
        <f>IFERROR(VLOOKUP(ROW(源数据!A3848)-1,源数据!A:AG,19,0),"")</f>
        <v/>
      </c>
      <c r="K3863" s="17">
        <f>IFERROR(VLOOKUP(ROW(源数据!A3848)-1,源数据!A:AG,21,0),0)</f>
        <v/>
      </c>
      <c r="L3863" s="17">
        <f>IFERROR(VLOOKUP(ROW(源数据!A3848)-1,源数据!A:AG,17,0),0)</f>
        <v/>
      </c>
      <c r="M3863" s="51">
        <f>IFERROR(VLOOKUP(ROW(源数据!A3848)-1,源数据!A:AG,15,0),"")</f>
        <v/>
      </c>
    </row>
    <row r="3864">
      <c r="A3864" s="10" t="n">
        <v>3848</v>
      </c>
      <c r="B3864" s="10">
        <f>IFERROR(VLOOKUP(ROW(源数据!A3849)-1,源数据!A:AG,33,0),"")</f>
        <v/>
      </c>
      <c r="C3864" s="10">
        <f>IFERROR(VLOOKUP(ROW(源数据!A3849)-1,源数据!A:AG,9,0),"")</f>
        <v/>
      </c>
      <c r="D3864" s="35">
        <f>IFERROR(VLOOKUP(ROW(源数据!A3849)-1,源数据!A:AG,8,0),"")</f>
        <v/>
      </c>
      <c r="E3864" s="35">
        <f>IFERROR(VLOOKUP(ROW(源数据!A3849)-1,源数据!A:AG,10,0),"")</f>
        <v/>
      </c>
      <c r="F3864" s="10">
        <f>IFERROR(VLOOKUP(ROW(源数据!A3849)-1,源数据!A:AG,11,0),"")</f>
        <v/>
      </c>
      <c r="G3864" s="10">
        <f>IFERROR(VLOOKUP(ROW(源数据!A3849)-1,源数据!A:AG,12,0),0)</f>
        <v/>
      </c>
      <c r="H3864" s="17">
        <f>IFERROR(G3864/F3864,"")</f>
        <v/>
      </c>
      <c r="I3864" s="17">
        <f>IFERROR(VLOOKUP(ROW(源数据!A3849)-1,源数据!A:AG,21,0),"")</f>
        <v/>
      </c>
      <c r="J3864" s="10">
        <f>IFERROR(VLOOKUP(ROW(源数据!A3849)-1,源数据!A:AG,19,0),"")</f>
        <v/>
      </c>
      <c r="K3864" s="17">
        <f>IFERROR(VLOOKUP(ROW(源数据!A3849)-1,源数据!A:AG,21,0),0)</f>
        <v/>
      </c>
      <c r="L3864" s="17">
        <f>IFERROR(VLOOKUP(ROW(源数据!A3849)-1,源数据!A:AG,17,0),0)</f>
        <v/>
      </c>
      <c r="M3864" s="51">
        <f>IFERROR(VLOOKUP(ROW(源数据!A3849)-1,源数据!A:AG,15,0),"")</f>
        <v/>
      </c>
    </row>
    <row r="3865">
      <c r="A3865" s="10" t="n">
        <v>3849</v>
      </c>
      <c r="B3865" s="10">
        <f>IFERROR(VLOOKUP(ROW(源数据!A3850)-1,源数据!A:AG,33,0),"")</f>
        <v/>
      </c>
      <c r="C3865" s="10">
        <f>IFERROR(VLOOKUP(ROW(源数据!A3850)-1,源数据!A:AG,9,0),"")</f>
        <v/>
      </c>
      <c r="D3865" s="35">
        <f>IFERROR(VLOOKUP(ROW(源数据!A3850)-1,源数据!A:AG,8,0),"")</f>
        <v/>
      </c>
      <c r="E3865" s="35">
        <f>IFERROR(VLOOKUP(ROW(源数据!A3850)-1,源数据!A:AG,10,0),"")</f>
        <v/>
      </c>
      <c r="F3865" s="10">
        <f>IFERROR(VLOOKUP(ROW(源数据!A3850)-1,源数据!A:AG,11,0),"")</f>
        <v/>
      </c>
      <c r="G3865" s="10">
        <f>IFERROR(VLOOKUP(ROW(源数据!A3850)-1,源数据!A:AG,12,0),0)</f>
        <v/>
      </c>
      <c r="H3865" s="17">
        <f>IFERROR(G3865/F3865,"")</f>
        <v/>
      </c>
      <c r="I3865" s="17">
        <f>IFERROR(VLOOKUP(ROW(源数据!A3850)-1,源数据!A:AG,21,0),"")</f>
        <v/>
      </c>
      <c r="J3865" s="10">
        <f>IFERROR(VLOOKUP(ROW(源数据!A3850)-1,源数据!A:AG,19,0),"")</f>
        <v/>
      </c>
      <c r="K3865" s="17">
        <f>IFERROR(VLOOKUP(ROW(源数据!A3850)-1,源数据!A:AG,21,0),0)</f>
        <v/>
      </c>
      <c r="L3865" s="17">
        <f>IFERROR(VLOOKUP(ROW(源数据!A3850)-1,源数据!A:AG,17,0),0)</f>
        <v/>
      </c>
      <c r="M3865" s="51">
        <f>IFERROR(VLOOKUP(ROW(源数据!A3850)-1,源数据!A:AG,15,0),"")</f>
        <v/>
      </c>
    </row>
    <row r="3866">
      <c r="A3866" s="10" t="n">
        <v>3850</v>
      </c>
      <c r="B3866" s="10">
        <f>IFERROR(VLOOKUP(ROW(源数据!A3851)-1,源数据!A:AG,33,0),"")</f>
        <v/>
      </c>
      <c r="C3866" s="10">
        <f>IFERROR(VLOOKUP(ROW(源数据!A3851)-1,源数据!A:AG,9,0),"")</f>
        <v/>
      </c>
      <c r="D3866" s="35">
        <f>IFERROR(VLOOKUP(ROW(源数据!A3851)-1,源数据!A:AG,8,0),"")</f>
        <v/>
      </c>
      <c r="E3866" s="35">
        <f>IFERROR(VLOOKUP(ROW(源数据!A3851)-1,源数据!A:AG,10,0),"")</f>
        <v/>
      </c>
      <c r="F3866" s="10">
        <f>IFERROR(VLOOKUP(ROW(源数据!A3851)-1,源数据!A:AG,11,0),"")</f>
        <v/>
      </c>
      <c r="G3866" s="10">
        <f>IFERROR(VLOOKUP(ROW(源数据!A3851)-1,源数据!A:AG,12,0),0)</f>
        <v/>
      </c>
      <c r="H3866" s="17">
        <f>IFERROR(G3866/F3866,"")</f>
        <v/>
      </c>
      <c r="I3866" s="17">
        <f>IFERROR(VLOOKUP(ROW(源数据!A3851)-1,源数据!A:AG,21,0),"")</f>
        <v/>
      </c>
      <c r="J3866" s="10">
        <f>IFERROR(VLOOKUP(ROW(源数据!A3851)-1,源数据!A:AG,19,0),"")</f>
        <v/>
      </c>
      <c r="K3866" s="17">
        <f>IFERROR(VLOOKUP(ROW(源数据!A3851)-1,源数据!A:AG,21,0),0)</f>
        <v/>
      </c>
      <c r="L3866" s="17">
        <f>IFERROR(VLOOKUP(ROW(源数据!A3851)-1,源数据!A:AG,17,0),0)</f>
        <v/>
      </c>
      <c r="M3866" s="51">
        <f>IFERROR(VLOOKUP(ROW(源数据!A3851)-1,源数据!A:AG,15,0),"")</f>
        <v/>
      </c>
    </row>
    <row r="3867">
      <c r="A3867" s="10" t="n">
        <v>3851</v>
      </c>
      <c r="B3867" s="10">
        <f>IFERROR(VLOOKUP(ROW(源数据!A3852)-1,源数据!A:AG,33,0),"")</f>
        <v/>
      </c>
      <c r="C3867" s="10">
        <f>IFERROR(VLOOKUP(ROW(源数据!A3852)-1,源数据!A:AG,9,0),"")</f>
        <v/>
      </c>
      <c r="D3867" s="35">
        <f>IFERROR(VLOOKUP(ROW(源数据!A3852)-1,源数据!A:AG,8,0),"")</f>
        <v/>
      </c>
      <c r="E3867" s="35">
        <f>IFERROR(VLOOKUP(ROW(源数据!A3852)-1,源数据!A:AG,10,0),"")</f>
        <v/>
      </c>
      <c r="F3867" s="10">
        <f>IFERROR(VLOOKUP(ROW(源数据!A3852)-1,源数据!A:AG,11,0),"")</f>
        <v/>
      </c>
      <c r="G3867" s="10">
        <f>IFERROR(VLOOKUP(ROW(源数据!A3852)-1,源数据!A:AG,12,0),0)</f>
        <v/>
      </c>
      <c r="H3867" s="17">
        <f>IFERROR(G3867/F3867,"")</f>
        <v/>
      </c>
      <c r="I3867" s="17">
        <f>IFERROR(VLOOKUP(ROW(源数据!A3852)-1,源数据!A:AG,21,0),"")</f>
        <v/>
      </c>
      <c r="J3867" s="10">
        <f>IFERROR(VLOOKUP(ROW(源数据!A3852)-1,源数据!A:AG,19,0),"")</f>
        <v/>
      </c>
      <c r="K3867" s="17">
        <f>IFERROR(VLOOKUP(ROW(源数据!A3852)-1,源数据!A:AG,21,0),0)</f>
        <v/>
      </c>
      <c r="L3867" s="17">
        <f>IFERROR(VLOOKUP(ROW(源数据!A3852)-1,源数据!A:AG,17,0),0)</f>
        <v/>
      </c>
      <c r="M3867" s="51">
        <f>IFERROR(VLOOKUP(ROW(源数据!A3852)-1,源数据!A:AG,15,0),"")</f>
        <v/>
      </c>
    </row>
    <row r="3868">
      <c r="A3868" s="10" t="n">
        <v>3852</v>
      </c>
      <c r="B3868" s="10">
        <f>IFERROR(VLOOKUP(ROW(源数据!A3853)-1,源数据!A:AG,33,0),"")</f>
        <v/>
      </c>
      <c r="C3868" s="10">
        <f>IFERROR(VLOOKUP(ROW(源数据!A3853)-1,源数据!A:AG,9,0),"")</f>
        <v/>
      </c>
      <c r="D3868" s="35">
        <f>IFERROR(VLOOKUP(ROW(源数据!A3853)-1,源数据!A:AG,8,0),"")</f>
        <v/>
      </c>
      <c r="E3868" s="35">
        <f>IFERROR(VLOOKUP(ROW(源数据!A3853)-1,源数据!A:AG,10,0),"")</f>
        <v/>
      </c>
      <c r="F3868" s="10">
        <f>IFERROR(VLOOKUP(ROW(源数据!A3853)-1,源数据!A:AG,11,0),"")</f>
        <v/>
      </c>
      <c r="G3868" s="10">
        <f>IFERROR(VLOOKUP(ROW(源数据!A3853)-1,源数据!A:AG,12,0),0)</f>
        <v/>
      </c>
      <c r="H3868" s="17">
        <f>IFERROR(G3868/F3868,"")</f>
        <v/>
      </c>
      <c r="I3868" s="17">
        <f>IFERROR(VLOOKUP(ROW(源数据!A3853)-1,源数据!A:AG,21,0),"")</f>
        <v/>
      </c>
      <c r="J3868" s="10">
        <f>IFERROR(VLOOKUP(ROW(源数据!A3853)-1,源数据!A:AG,19,0),"")</f>
        <v/>
      </c>
      <c r="K3868" s="17">
        <f>IFERROR(VLOOKUP(ROW(源数据!A3853)-1,源数据!A:AG,21,0),0)</f>
        <v/>
      </c>
      <c r="L3868" s="17">
        <f>IFERROR(VLOOKUP(ROW(源数据!A3853)-1,源数据!A:AG,17,0),0)</f>
        <v/>
      </c>
      <c r="M3868" s="51">
        <f>IFERROR(VLOOKUP(ROW(源数据!A3853)-1,源数据!A:AG,15,0),"")</f>
        <v/>
      </c>
    </row>
    <row r="3869">
      <c r="A3869" s="10" t="n">
        <v>3853</v>
      </c>
      <c r="B3869" s="10">
        <f>IFERROR(VLOOKUP(ROW(源数据!A3854)-1,源数据!A:AG,33,0),"")</f>
        <v/>
      </c>
      <c r="C3869" s="10">
        <f>IFERROR(VLOOKUP(ROW(源数据!A3854)-1,源数据!A:AG,9,0),"")</f>
        <v/>
      </c>
      <c r="D3869" s="35">
        <f>IFERROR(VLOOKUP(ROW(源数据!A3854)-1,源数据!A:AG,8,0),"")</f>
        <v/>
      </c>
      <c r="E3869" s="35">
        <f>IFERROR(VLOOKUP(ROW(源数据!A3854)-1,源数据!A:AG,10,0),"")</f>
        <v/>
      </c>
      <c r="F3869" s="10">
        <f>IFERROR(VLOOKUP(ROW(源数据!A3854)-1,源数据!A:AG,11,0),"")</f>
        <v/>
      </c>
      <c r="G3869" s="10">
        <f>IFERROR(VLOOKUP(ROW(源数据!A3854)-1,源数据!A:AG,12,0),0)</f>
        <v/>
      </c>
      <c r="H3869" s="17">
        <f>IFERROR(G3869/F3869,"")</f>
        <v/>
      </c>
      <c r="I3869" s="17">
        <f>IFERROR(VLOOKUP(ROW(源数据!A3854)-1,源数据!A:AG,21,0),"")</f>
        <v/>
      </c>
      <c r="J3869" s="10">
        <f>IFERROR(VLOOKUP(ROW(源数据!A3854)-1,源数据!A:AG,19,0),"")</f>
        <v/>
      </c>
      <c r="K3869" s="17">
        <f>IFERROR(VLOOKUP(ROW(源数据!A3854)-1,源数据!A:AG,21,0),0)</f>
        <v/>
      </c>
      <c r="L3869" s="17">
        <f>IFERROR(VLOOKUP(ROW(源数据!A3854)-1,源数据!A:AG,17,0),0)</f>
        <v/>
      </c>
      <c r="M3869" s="51">
        <f>IFERROR(VLOOKUP(ROW(源数据!A3854)-1,源数据!A:AG,15,0),"")</f>
        <v/>
      </c>
    </row>
    <row r="3870">
      <c r="A3870" s="10" t="n">
        <v>3854</v>
      </c>
      <c r="B3870" s="10">
        <f>IFERROR(VLOOKUP(ROW(源数据!A3855)-1,源数据!A:AG,33,0),"")</f>
        <v/>
      </c>
      <c r="C3870" s="10">
        <f>IFERROR(VLOOKUP(ROW(源数据!A3855)-1,源数据!A:AG,9,0),"")</f>
        <v/>
      </c>
      <c r="D3870" s="35">
        <f>IFERROR(VLOOKUP(ROW(源数据!A3855)-1,源数据!A:AG,8,0),"")</f>
        <v/>
      </c>
      <c r="E3870" s="35">
        <f>IFERROR(VLOOKUP(ROW(源数据!A3855)-1,源数据!A:AG,10,0),"")</f>
        <v/>
      </c>
      <c r="F3870" s="10">
        <f>IFERROR(VLOOKUP(ROW(源数据!A3855)-1,源数据!A:AG,11,0),"")</f>
        <v/>
      </c>
      <c r="G3870" s="10">
        <f>IFERROR(VLOOKUP(ROW(源数据!A3855)-1,源数据!A:AG,12,0),0)</f>
        <v/>
      </c>
      <c r="H3870" s="17">
        <f>IFERROR(G3870/F3870,"")</f>
        <v/>
      </c>
      <c r="I3870" s="17">
        <f>IFERROR(VLOOKUP(ROW(源数据!A3855)-1,源数据!A:AG,21,0),"")</f>
        <v/>
      </c>
      <c r="J3870" s="10">
        <f>IFERROR(VLOOKUP(ROW(源数据!A3855)-1,源数据!A:AG,19,0),"")</f>
        <v/>
      </c>
      <c r="K3870" s="17">
        <f>IFERROR(VLOOKUP(ROW(源数据!A3855)-1,源数据!A:AG,21,0),0)</f>
        <v/>
      </c>
      <c r="L3870" s="17">
        <f>IFERROR(VLOOKUP(ROW(源数据!A3855)-1,源数据!A:AG,17,0),0)</f>
        <v/>
      </c>
      <c r="M3870" s="51">
        <f>IFERROR(VLOOKUP(ROW(源数据!A3855)-1,源数据!A:AG,15,0),"")</f>
        <v/>
      </c>
    </row>
    <row r="3871">
      <c r="A3871" s="10" t="n">
        <v>3855</v>
      </c>
      <c r="B3871" s="10">
        <f>IFERROR(VLOOKUP(ROW(源数据!A3856)-1,源数据!A:AG,33,0),"")</f>
        <v/>
      </c>
      <c r="C3871" s="10">
        <f>IFERROR(VLOOKUP(ROW(源数据!A3856)-1,源数据!A:AG,9,0),"")</f>
        <v/>
      </c>
      <c r="D3871" s="35">
        <f>IFERROR(VLOOKUP(ROW(源数据!A3856)-1,源数据!A:AG,8,0),"")</f>
        <v/>
      </c>
      <c r="E3871" s="35">
        <f>IFERROR(VLOOKUP(ROW(源数据!A3856)-1,源数据!A:AG,10,0),"")</f>
        <v/>
      </c>
      <c r="F3871" s="10">
        <f>IFERROR(VLOOKUP(ROW(源数据!A3856)-1,源数据!A:AG,11,0),"")</f>
        <v/>
      </c>
      <c r="G3871" s="10">
        <f>IFERROR(VLOOKUP(ROW(源数据!A3856)-1,源数据!A:AG,12,0),0)</f>
        <v/>
      </c>
      <c r="H3871" s="17">
        <f>IFERROR(G3871/F3871,"")</f>
        <v/>
      </c>
      <c r="I3871" s="17">
        <f>IFERROR(VLOOKUP(ROW(源数据!A3856)-1,源数据!A:AG,21,0),"")</f>
        <v/>
      </c>
      <c r="J3871" s="10">
        <f>IFERROR(VLOOKUP(ROW(源数据!A3856)-1,源数据!A:AG,19,0),"")</f>
        <v/>
      </c>
      <c r="K3871" s="17">
        <f>IFERROR(VLOOKUP(ROW(源数据!A3856)-1,源数据!A:AG,21,0),0)</f>
        <v/>
      </c>
      <c r="L3871" s="17">
        <f>IFERROR(VLOOKUP(ROW(源数据!A3856)-1,源数据!A:AG,17,0),0)</f>
        <v/>
      </c>
      <c r="M3871" s="51">
        <f>IFERROR(VLOOKUP(ROW(源数据!A3856)-1,源数据!A:AG,15,0),"")</f>
        <v/>
      </c>
    </row>
    <row r="3872">
      <c r="A3872" s="10" t="n">
        <v>3856</v>
      </c>
      <c r="B3872" s="10">
        <f>IFERROR(VLOOKUP(ROW(源数据!A3857)-1,源数据!A:AG,33,0),"")</f>
        <v/>
      </c>
      <c r="C3872" s="10">
        <f>IFERROR(VLOOKUP(ROW(源数据!A3857)-1,源数据!A:AG,9,0),"")</f>
        <v/>
      </c>
      <c r="D3872" s="35">
        <f>IFERROR(VLOOKUP(ROW(源数据!A3857)-1,源数据!A:AG,8,0),"")</f>
        <v/>
      </c>
      <c r="E3872" s="35">
        <f>IFERROR(VLOOKUP(ROW(源数据!A3857)-1,源数据!A:AG,10,0),"")</f>
        <v/>
      </c>
      <c r="F3872" s="10">
        <f>IFERROR(VLOOKUP(ROW(源数据!A3857)-1,源数据!A:AG,11,0),"")</f>
        <v/>
      </c>
      <c r="G3872" s="10">
        <f>IFERROR(VLOOKUP(ROW(源数据!A3857)-1,源数据!A:AG,12,0),0)</f>
        <v/>
      </c>
      <c r="H3872" s="17">
        <f>IFERROR(G3872/F3872,"")</f>
        <v/>
      </c>
      <c r="I3872" s="17">
        <f>IFERROR(VLOOKUP(ROW(源数据!A3857)-1,源数据!A:AG,21,0),"")</f>
        <v/>
      </c>
      <c r="J3872" s="10">
        <f>IFERROR(VLOOKUP(ROW(源数据!A3857)-1,源数据!A:AG,19,0),"")</f>
        <v/>
      </c>
      <c r="K3872" s="17">
        <f>IFERROR(VLOOKUP(ROW(源数据!A3857)-1,源数据!A:AG,21,0),0)</f>
        <v/>
      </c>
      <c r="L3872" s="17">
        <f>IFERROR(VLOOKUP(ROW(源数据!A3857)-1,源数据!A:AG,17,0),0)</f>
        <v/>
      </c>
      <c r="M3872" s="51">
        <f>IFERROR(VLOOKUP(ROW(源数据!A3857)-1,源数据!A:AG,15,0),"")</f>
        <v/>
      </c>
    </row>
    <row r="3873">
      <c r="A3873" s="10" t="n">
        <v>3857</v>
      </c>
      <c r="B3873" s="10">
        <f>IFERROR(VLOOKUP(ROW(源数据!A3858)-1,源数据!A:AG,33,0),"")</f>
        <v/>
      </c>
      <c r="C3873" s="10">
        <f>IFERROR(VLOOKUP(ROW(源数据!A3858)-1,源数据!A:AG,9,0),"")</f>
        <v/>
      </c>
      <c r="D3873" s="35">
        <f>IFERROR(VLOOKUP(ROW(源数据!A3858)-1,源数据!A:AG,8,0),"")</f>
        <v/>
      </c>
      <c r="E3873" s="35">
        <f>IFERROR(VLOOKUP(ROW(源数据!A3858)-1,源数据!A:AG,10,0),"")</f>
        <v/>
      </c>
      <c r="F3873" s="10">
        <f>IFERROR(VLOOKUP(ROW(源数据!A3858)-1,源数据!A:AG,11,0),"")</f>
        <v/>
      </c>
      <c r="G3873" s="10">
        <f>IFERROR(VLOOKUP(ROW(源数据!A3858)-1,源数据!A:AG,12,0),0)</f>
        <v/>
      </c>
      <c r="H3873" s="17">
        <f>IFERROR(G3873/F3873,"")</f>
        <v/>
      </c>
      <c r="I3873" s="17">
        <f>IFERROR(VLOOKUP(ROW(源数据!A3858)-1,源数据!A:AG,21,0),"")</f>
        <v/>
      </c>
      <c r="J3873" s="10">
        <f>IFERROR(VLOOKUP(ROW(源数据!A3858)-1,源数据!A:AG,19,0),"")</f>
        <v/>
      </c>
      <c r="K3873" s="17">
        <f>IFERROR(VLOOKUP(ROW(源数据!A3858)-1,源数据!A:AG,21,0),0)</f>
        <v/>
      </c>
      <c r="L3873" s="17">
        <f>IFERROR(VLOOKUP(ROW(源数据!A3858)-1,源数据!A:AG,17,0),0)</f>
        <v/>
      </c>
      <c r="M3873" s="51">
        <f>IFERROR(VLOOKUP(ROW(源数据!A3858)-1,源数据!A:AG,15,0),"")</f>
        <v/>
      </c>
    </row>
    <row r="3874">
      <c r="A3874" s="10" t="n">
        <v>3858</v>
      </c>
      <c r="B3874" s="10">
        <f>IFERROR(VLOOKUP(ROW(源数据!A3859)-1,源数据!A:AG,33,0),"")</f>
        <v/>
      </c>
      <c r="C3874" s="10">
        <f>IFERROR(VLOOKUP(ROW(源数据!A3859)-1,源数据!A:AG,9,0),"")</f>
        <v/>
      </c>
      <c r="D3874" s="35">
        <f>IFERROR(VLOOKUP(ROW(源数据!A3859)-1,源数据!A:AG,8,0),"")</f>
        <v/>
      </c>
      <c r="E3874" s="35">
        <f>IFERROR(VLOOKUP(ROW(源数据!A3859)-1,源数据!A:AG,10,0),"")</f>
        <v/>
      </c>
      <c r="F3874" s="10">
        <f>IFERROR(VLOOKUP(ROW(源数据!A3859)-1,源数据!A:AG,11,0),"")</f>
        <v/>
      </c>
      <c r="G3874" s="10">
        <f>IFERROR(VLOOKUP(ROW(源数据!A3859)-1,源数据!A:AG,12,0),0)</f>
        <v/>
      </c>
      <c r="H3874" s="17">
        <f>IFERROR(G3874/F3874,"")</f>
        <v/>
      </c>
      <c r="I3874" s="17">
        <f>IFERROR(VLOOKUP(ROW(源数据!A3859)-1,源数据!A:AG,21,0),"")</f>
        <v/>
      </c>
      <c r="J3874" s="10">
        <f>IFERROR(VLOOKUP(ROW(源数据!A3859)-1,源数据!A:AG,19,0),"")</f>
        <v/>
      </c>
      <c r="K3874" s="17">
        <f>IFERROR(VLOOKUP(ROW(源数据!A3859)-1,源数据!A:AG,21,0),0)</f>
        <v/>
      </c>
      <c r="L3874" s="17">
        <f>IFERROR(VLOOKUP(ROW(源数据!A3859)-1,源数据!A:AG,17,0),0)</f>
        <v/>
      </c>
      <c r="M3874" s="51">
        <f>IFERROR(VLOOKUP(ROW(源数据!A3859)-1,源数据!A:AG,15,0),"")</f>
        <v/>
      </c>
    </row>
    <row r="3875">
      <c r="A3875" s="10" t="n">
        <v>3859</v>
      </c>
      <c r="B3875" s="10">
        <f>IFERROR(VLOOKUP(ROW(源数据!A3860)-1,源数据!A:AG,33,0),"")</f>
        <v/>
      </c>
      <c r="C3875" s="10">
        <f>IFERROR(VLOOKUP(ROW(源数据!A3860)-1,源数据!A:AG,9,0),"")</f>
        <v/>
      </c>
      <c r="D3875" s="35">
        <f>IFERROR(VLOOKUP(ROW(源数据!A3860)-1,源数据!A:AG,8,0),"")</f>
        <v/>
      </c>
      <c r="E3875" s="35">
        <f>IFERROR(VLOOKUP(ROW(源数据!A3860)-1,源数据!A:AG,10,0),"")</f>
        <v/>
      </c>
      <c r="F3875" s="10">
        <f>IFERROR(VLOOKUP(ROW(源数据!A3860)-1,源数据!A:AG,11,0),"")</f>
        <v/>
      </c>
      <c r="G3875" s="10">
        <f>IFERROR(VLOOKUP(ROW(源数据!A3860)-1,源数据!A:AG,12,0),0)</f>
        <v/>
      </c>
      <c r="H3875" s="17">
        <f>IFERROR(G3875/F3875,"")</f>
        <v/>
      </c>
      <c r="I3875" s="17">
        <f>IFERROR(VLOOKUP(ROW(源数据!A3860)-1,源数据!A:AG,21,0),"")</f>
        <v/>
      </c>
      <c r="J3875" s="10">
        <f>IFERROR(VLOOKUP(ROW(源数据!A3860)-1,源数据!A:AG,19,0),"")</f>
        <v/>
      </c>
      <c r="K3875" s="17">
        <f>IFERROR(VLOOKUP(ROW(源数据!A3860)-1,源数据!A:AG,21,0),0)</f>
        <v/>
      </c>
      <c r="L3875" s="17">
        <f>IFERROR(VLOOKUP(ROW(源数据!A3860)-1,源数据!A:AG,17,0),0)</f>
        <v/>
      </c>
      <c r="M3875" s="51">
        <f>IFERROR(VLOOKUP(ROW(源数据!A3860)-1,源数据!A:AG,15,0),"")</f>
        <v/>
      </c>
    </row>
    <row r="3876">
      <c r="A3876" s="10" t="n">
        <v>3860</v>
      </c>
      <c r="B3876" s="10">
        <f>IFERROR(VLOOKUP(ROW(源数据!A3861)-1,源数据!A:AG,33,0),"")</f>
        <v/>
      </c>
      <c r="C3876" s="10">
        <f>IFERROR(VLOOKUP(ROW(源数据!A3861)-1,源数据!A:AG,9,0),"")</f>
        <v/>
      </c>
      <c r="D3876" s="35">
        <f>IFERROR(VLOOKUP(ROW(源数据!A3861)-1,源数据!A:AG,8,0),"")</f>
        <v/>
      </c>
      <c r="E3876" s="35">
        <f>IFERROR(VLOOKUP(ROW(源数据!A3861)-1,源数据!A:AG,10,0),"")</f>
        <v/>
      </c>
      <c r="F3876" s="10">
        <f>IFERROR(VLOOKUP(ROW(源数据!A3861)-1,源数据!A:AG,11,0),"")</f>
        <v/>
      </c>
      <c r="G3876" s="10">
        <f>IFERROR(VLOOKUP(ROW(源数据!A3861)-1,源数据!A:AG,12,0),0)</f>
        <v/>
      </c>
      <c r="H3876" s="17">
        <f>IFERROR(G3876/F3876,"")</f>
        <v/>
      </c>
      <c r="I3876" s="17">
        <f>IFERROR(VLOOKUP(ROW(源数据!A3861)-1,源数据!A:AG,21,0),"")</f>
        <v/>
      </c>
      <c r="J3876" s="10">
        <f>IFERROR(VLOOKUP(ROW(源数据!A3861)-1,源数据!A:AG,19,0),"")</f>
        <v/>
      </c>
      <c r="K3876" s="17">
        <f>IFERROR(VLOOKUP(ROW(源数据!A3861)-1,源数据!A:AG,21,0),0)</f>
        <v/>
      </c>
      <c r="L3876" s="17">
        <f>IFERROR(VLOOKUP(ROW(源数据!A3861)-1,源数据!A:AG,17,0),0)</f>
        <v/>
      </c>
      <c r="M3876" s="51">
        <f>IFERROR(VLOOKUP(ROW(源数据!A3861)-1,源数据!A:AG,15,0),"")</f>
        <v/>
      </c>
    </row>
    <row r="3877">
      <c r="A3877" s="10" t="n">
        <v>3861</v>
      </c>
      <c r="B3877" s="10">
        <f>IFERROR(VLOOKUP(ROW(源数据!A3862)-1,源数据!A:AG,33,0),"")</f>
        <v/>
      </c>
      <c r="C3877" s="10">
        <f>IFERROR(VLOOKUP(ROW(源数据!A3862)-1,源数据!A:AG,9,0),"")</f>
        <v/>
      </c>
      <c r="D3877" s="35">
        <f>IFERROR(VLOOKUP(ROW(源数据!A3862)-1,源数据!A:AG,8,0),"")</f>
        <v/>
      </c>
      <c r="E3877" s="35">
        <f>IFERROR(VLOOKUP(ROW(源数据!A3862)-1,源数据!A:AG,10,0),"")</f>
        <v/>
      </c>
      <c r="F3877" s="10">
        <f>IFERROR(VLOOKUP(ROW(源数据!A3862)-1,源数据!A:AG,11,0),"")</f>
        <v/>
      </c>
      <c r="G3877" s="10">
        <f>IFERROR(VLOOKUP(ROW(源数据!A3862)-1,源数据!A:AG,12,0),0)</f>
        <v/>
      </c>
      <c r="H3877" s="17">
        <f>IFERROR(G3877/F3877,"")</f>
        <v/>
      </c>
      <c r="I3877" s="17">
        <f>IFERROR(VLOOKUP(ROW(源数据!A3862)-1,源数据!A:AG,21,0),"")</f>
        <v/>
      </c>
      <c r="J3877" s="10">
        <f>IFERROR(VLOOKUP(ROW(源数据!A3862)-1,源数据!A:AG,19,0),"")</f>
        <v/>
      </c>
      <c r="K3877" s="17">
        <f>IFERROR(VLOOKUP(ROW(源数据!A3862)-1,源数据!A:AG,21,0),0)</f>
        <v/>
      </c>
      <c r="L3877" s="17">
        <f>IFERROR(VLOOKUP(ROW(源数据!A3862)-1,源数据!A:AG,17,0),0)</f>
        <v/>
      </c>
      <c r="M3877" s="51">
        <f>IFERROR(VLOOKUP(ROW(源数据!A3862)-1,源数据!A:AG,15,0),"")</f>
        <v/>
      </c>
    </row>
    <row r="3878">
      <c r="A3878" s="10" t="n">
        <v>3862</v>
      </c>
      <c r="B3878" s="10">
        <f>IFERROR(VLOOKUP(ROW(源数据!A3863)-1,源数据!A:AG,33,0),"")</f>
        <v/>
      </c>
      <c r="C3878" s="10">
        <f>IFERROR(VLOOKUP(ROW(源数据!A3863)-1,源数据!A:AG,9,0),"")</f>
        <v/>
      </c>
      <c r="D3878" s="35">
        <f>IFERROR(VLOOKUP(ROW(源数据!A3863)-1,源数据!A:AG,8,0),"")</f>
        <v/>
      </c>
      <c r="E3878" s="35">
        <f>IFERROR(VLOOKUP(ROW(源数据!A3863)-1,源数据!A:AG,10,0),"")</f>
        <v/>
      </c>
      <c r="F3878" s="10">
        <f>IFERROR(VLOOKUP(ROW(源数据!A3863)-1,源数据!A:AG,11,0),"")</f>
        <v/>
      </c>
      <c r="G3878" s="10">
        <f>IFERROR(VLOOKUP(ROW(源数据!A3863)-1,源数据!A:AG,12,0),0)</f>
        <v/>
      </c>
      <c r="H3878" s="17">
        <f>IFERROR(G3878/F3878,"")</f>
        <v/>
      </c>
      <c r="I3878" s="17">
        <f>IFERROR(VLOOKUP(ROW(源数据!A3863)-1,源数据!A:AG,21,0),"")</f>
        <v/>
      </c>
      <c r="J3878" s="10">
        <f>IFERROR(VLOOKUP(ROW(源数据!A3863)-1,源数据!A:AG,19,0),"")</f>
        <v/>
      </c>
      <c r="K3878" s="17">
        <f>IFERROR(VLOOKUP(ROW(源数据!A3863)-1,源数据!A:AG,21,0),0)</f>
        <v/>
      </c>
      <c r="L3878" s="17">
        <f>IFERROR(VLOOKUP(ROW(源数据!A3863)-1,源数据!A:AG,17,0),0)</f>
        <v/>
      </c>
      <c r="M3878" s="51">
        <f>IFERROR(VLOOKUP(ROW(源数据!A3863)-1,源数据!A:AG,15,0),"")</f>
        <v/>
      </c>
    </row>
    <row r="3879">
      <c r="A3879" s="10" t="n">
        <v>3863</v>
      </c>
      <c r="B3879" s="10">
        <f>IFERROR(VLOOKUP(ROW(源数据!A3864)-1,源数据!A:AG,33,0),"")</f>
        <v/>
      </c>
      <c r="C3879" s="10">
        <f>IFERROR(VLOOKUP(ROW(源数据!A3864)-1,源数据!A:AG,9,0),"")</f>
        <v/>
      </c>
      <c r="D3879" s="35">
        <f>IFERROR(VLOOKUP(ROW(源数据!A3864)-1,源数据!A:AG,8,0),"")</f>
        <v/>
      </c>
      <c r="E3879" s="35">
        <f>IFERROR(VLOOKUP(ROW(源数据!A3864)-1,源数据!A:AG,10,0),"")</f>
        <v/>
      </c>
      <c r="F3879" s="10">
        <f>IFERROR(VLOOKUP(ROW(源数据!A3864)-1,源数据!A:AG,11,0),"")</f>
        <v/>
      </c>
      <c r="G3879" s="10">
        <f>IFERROR(VLOOKUP(ROW(源数据!A3864)-1,源数据!A:AG,12,0),0)</f>
        <v/>
      </c>
      <c r="H3879" s="17">
        <f>IFERROR(G3879/F3879,"")</f>
        <v/>
      </c>
      <c r="I3879" s="17">
        <f>IFERROR(VLOOKUP(ROW(源数据!A3864)-1,源数据!A:AG,21,0),"")</f>
        <v/>
      </c>
      <c r="J3879" s="10">
        <f>IFERROR(VLOOKUP(ROW(源数据!A3864)-1,源数据!A:AG,19,0),"")</f>
        <v/>
      </c>
      <c r="K3879" s="17">
        <f>IFERROR(VLOOKUP(ROW(源数据!A3864)-1,源数据!A:AG,21,0),0)</f>
        <v/>
      </c>
      <c r="L3879" s="17">
        <f>IFERROR(VLOOKUP(ROW(源数据!A3864)-1,源数据!A:AG,17,0),0)</f>
        <v/>
      </c>
      <c r="M3879" s="51">
        <f>IFERROR(VLOOKUP(ROW(源数据!A3864)-1,源数据!A:AG,15,0),"")</f>
        <v/>
      </c>
    </row>
    <row r="3880">
      <c r="A3880" s="10" t="n">
        <v>3864</v>
      </c>
      <c r="B3880" s="10">
        <f>IFERROR(VLOOKUP(ROW(源数据!A3865)-1,源数据!A:AG,33,0),"")</f>
        <v/>
      </c>
      <c r="C3880" s="10">
        <f>IFERROR(VLOOKUP(ROW(源数据!A3865)-1,源数据!A:AG,9,0),"")</f>
        <v/>
      </c>
      <c r="D3880" s="35">
        <f>IFERROR(VLOOKUP(ROW(源数据!A3865)-1,源数据!A:AG,8,0),"")</f>
        <v/>
      </c>
      <c r="E3880" s="35">
        <f>IFERROR(VLOOKUP(ROW(源数据!A3865)-1,源数据!A:AG,10,0),"")</f>
        <v/>
      </c>
      <c r="F3880" s="10">
        <f>IFERROR(VLOOKUP(ROW(源数据!A3865)-1,源数据!A:AG,11,0),"")</f>
        <v/>
      </c>
      <c r="G3880" s="10">
        <f>IFERROR(VLOOKUP(ROW(源数据!A3865)-1,源数据!A:AG,12,0),0)</f>
        <v/>
      </c>
      <c r="H3880" s="17">
        <f>IFERROR(G3880/F3880,"")</f>
        <v/>
      </c>
      <c r="I3880" s="17">
        <f>IFERROR(VLOOKUP(ROW(源数据!A3865)-1,源数据!A:AG,21,0),"")</f>
        <v/>
      </c>
      <c r="J3880" s="10">
        <f>IFERROR(VLOOKUP(ROW(源数据!A3865)-1,源数据!A:AG,19,0),"")</f>
        <v/>
      </c>
      <c r="K3880" s="17">
        <f>IFERROR(VLOOKUP(ROW(源数据!A3865)-1,源数据!A:AG,21,0),0)</f>
        <v/>
      </c>
      <c r="L3880" s="17">
        <f>IFERROR(VLOOKUP(ROW(源数据!A3865)-1,源数据!A:AG,17,0),0)</f>
        <v/>
      </c>
      <c r="M3880" s="51">
        <f>IFERROR(VLOOKUP(ROW(源数据!A3865)-1,源数据!A:AG,15,0),"")</f>
        <v/>
      </c>
    </row>
    <row r="3881">
      <c r="A3881" s="10" t="n">
        <v>3865</v>
      </c>
      <c r="B3881" s="10">
        <f>IFERROR(VLOOKUP(ROW(源数据!A3866)-1,源数据!A:AG,33,0),"")</f>
        <v/>
      </c>
      <c r="C3881" s="10">
        <f>IFERROR(VLOOKUP(ROW(源数据!A3866)-1,源数据!A:AG,9,0),"")</f>
        <v/>
      </c>
      <c r="D3881" s="35">
        <f>IFERROR(VLOOKUP(ROW(源数据!A3866)-1,源数据!A:AG,8,0),"")</f>
        <v/>
      </c>
      <c r="E3881" s="35">
        <f>IFERROR(VLOOKUP(ROW(源数据!A3866)-1,源数据!A:AG,10,0),"")</f>
        <v/>
      </c>
      <c r="F3881" s="10">
        <f>IFERROR(VLOOKUP(ROW(源数据!A3866)-1,源数据!A:AG,11,0),"")</f>
        <v/>
      </c>
      <c r="G3881" s="10">
        <f>IFERROR(VLOOKUP(ROW(源数据!A3866)-1,源数据!A:AG,12,0),0)</f>
        <v/>
      </c>
      <c r="H3881" s="17">
        <f>IFERROR(G3881/F3881,"")</f>
        <v/>
      </c>
      <c r="I3881" s="17">
        <f>IFERROR(VLOOKUP(ROW(源数据!A3866)-1,源数据!A:AG,21,0),"")</f>
        <v/>
      </c>
      <c r="J3881" s="10">
        <f>IFERROR(VLOOKUP(ROW(源数据!A3866)-1,源数据!A:AG,19,0),"")</f>
        <v/>
      </c>
      <c r="K3881" s="17">
        <f>IFERROR(VLOOKUP(ROW(源数据!A3866)-1,源数据!A:AG,21,0),0)</f>
        <v/>
      </c>
      <c r="L3881" s="17">
        <f>IFERROR(VLOOKUP(ROW(源数据!A3866)-1,源数据!A:AG,17,0),0)</f>
        <v/>
      </c>
      <c r="M3881" s="51">
        <f>IFERROR(VLOOKUP(ROW(源数据!A3866)-1,源数据!A:AG,15,0),"")</f>
        <v/>
      </c>
    </row>
    <row r="3882">
      <c r="A3882" s="10" t="n">
        <v>3866</v>
      </c>
      <c r="B3882" s="10">
        <f>IFERROR(VLOOKUP(ROW(源数据!A3867)-1,源数据!A:AG,33,0),"")</f>
        <v/>
      </c>
      <c r="C3882" s="10">
        <f>IFERROR(VLOOKUP(ROW(源数据!A3867)-1,源数据!A:AG,9,0),"")</f>
        <v/>
      </c>
      <c r="D3882" s="35">
        <f>IFERROR(VLOOKUP(ROW(源数据!A3867)-1,源数据!A:AG,8,0),"")</f>
        <v/>
      </c>
      <c r="E3882" s="35">
        <f>IFERROR(VLOOKUP(ROW(源数据!A3867)-1,源数据!A:AG,10,0),"")</f>
        <v/>
      </c>
      <c r="F3882" s="10">
        <f>IFERROR(VLOOKUP(ROW(源数据!A3867)-1,源数据!A:AG,11,0),"")</f>
        <v/>
      </c>
      <c r="G3882" s="10">
        <f>IFERROR(VLOOKUP(ROW(源数据!A3867)-1,源数据!A:AG,12,0),0)</f>
        <v/>
      </c>
      <c r="H3882" s="17">
        <f>IFERROR(G3882/F3882,"")</f>
        <v/>
      </c>
      <c r="I3882" s="17">
        <f>IFERROR(VLOOKUP(ROW(源数据!A3867)-1,源数据!A:AG,21,0),"")</f>
        <v/>
      </c>
      <c r="J3882" s="10">
        <f>IFERROR(VLOOKUP(ROW(源数据!A3867)-1,源数据!A:AG,19,0),"")</f>
        <v/>
      </c>
      <c r="K3882" s="17">
        <f>IFERROR(VLOOKUP(ROW(源数据!A3867)-1,源数据!A:AG,21,0),0)</f>
        <v/>
      </c>
      <c r="L3882" s="17">
        <f>IFERROR(VLOOKUP(ROW(源数据!A3867)-1,源数据!A:AG,17,0),0)</f>
        <v/>
      </c>
      <c r="M3882" s="51">
        <f>IFERROR(VLOOKUP(ROW(源数据!A3867)-1,源数据!A:AG,15,0),"")</f>
        <v/>
      </c>
    </row>
    <row r="3883">
      <c r="A3883" s="10" t="n">
        <v>3867</v>
      </c>
      <c r="B3883" s="10">
        <f>IFERROR(VLOOKUP(ROW(源数据!A3868)-1,源数据!A:AG,33,0),"")</f>
        <v/>
      </c>
      <c r="C3883" s="10">
        <f>IFERROR(VLOOKUP(ROW(源数据!A3868)-1,源数据!A:AG,9,0),"")</f>
        <v/>
      </c>
      <c r="D3883" s="35">
        <f>IFERROR(VLOOKUP(ROW(源数据!A3868)-1,源数据!A:AG,8,0),"")</f>
        <v/>
      </c>
      <c r="E3883" s="35">
        <f>IFERROR(VLOOKUP(ROW(源数据!A3868)-1,源数据!A:AG,10,0),"")</f>
        <v/>
      </c>
      <c r="F3883" s="10">
        <f>IFERROR(VLOOKUP(ROW(源数据!A3868)-1,源数据!A:AG,11,0),"")</f>
        <v/>
      </c>
      <c r="G3883" s="10">
        <f>IFERROR(VLOOKUP(ROW(源数据!A3868)-1,源数据!A:AG,12,0),0)</f>
        <v/>
      </c>
      <c r="H3883" s="17">
        <f>IFERROR(G3883/F3883,"")</f>
        <v/>
      </c>
      <c r="I3883" s="17">
        <f>IFERROR(VLOOKUP(ROW(源数据!A3868)-1,源数据!A:AG,21,0),"")</f>
        <v/>
      </c>
      <c r="J3883" s="10">
        <f>IFERROR(VLOOKUP(ROW(源数据!A3868)-1,源数据!A:AG,19,0),"")</f>
        <v/>
      </c>
      <c r="K3883" s="17">
        <f>IFERROR(VLOOKUP(ROW(源数据!A3868)-1,源数据!A:AG,21,0),0)</f>
        <v/>
      </c>
      <c r="L3883" s="17">
        <f>IFERROR(VLOOKUP(ROW(源数据!A3868)-1,源数据!A:AG,17,0),0)</f>
        <v/>
      </c>
      <c r="M3883" s="51">
        <f>IFERROR(VLOOKUP(ROW(源数据!A3868)-1,源数据!A:AG,15,0),"")</f>
        <v/>
      </c>
    </row>
    <row r="3884">
      <c r="A3884" s="10" t="n">
        <v>3868</v>
      </c>
      <c r="B3884" s="10">
        <f>IFERROR(VLOOKUP(ROW(源数据!A3869)-1,源数据!A:AG,33,0),"")</f>
        <v/>
      </c>
      <c r="C3884" s="10">
        <f>IFERROR(VLOOKUP(ROW(源数据!A3869)-1,源数据!A:AG,9,0),"")</f>
        <v/>
      </c>
      <c r="D3884" s="35">
        <f>IFERROR(VLOOKUP(ROW(源数据!A3869)-1,源数据!A:AG,8,0),"")</f>
        <v/>
      </c>
      <c r="E3884" s="35">
        <f>IFERROR(VLOOKUP(ROW(源数据!A3869)-1,源数据!A:AG,10,0),"")</f>
        <v/>
      </c>
      <c r="F3884" s="10">
        <f>IFERROR(VLOOKUP(ROW(源数据!A3869)-1,源数据!A:AG,11,0),"")</f>
        <v/>
      </c>
      <c r="G3884" s="10">
        <f>IFERROR(VLOOKUP(ROW(源数据!A3869)-1,源数据!A:AG,12,0),0)</f>
        <v/>
      </c>
      <c r="H3884" s="17">
        <f>IFERROR(G3884/F3884,"")</f>
        <v/>
      </c>
      <c r="I3884" s="17">
        <f>IFERROR(VLOOKUP(ROW(源数据!A3869)-1,源数据!A:AG,21,0),"")</f>
        <v/>
      </c>
      <c r="J3884" s="10">
        <f>IFERROR(VLOOKUP(ROW(源数据!A3869)-1,源数据!A:AG,19,0),"")</f>
        <v/>
      </c>
      <c r="K3884" s="17">
        <f>IFERROR(VLOOKUP(ROW(源数据!A3869)-1,源数据!A:AG,21,0),0)</f>
        <v/>
      </c>
      <c r="L3884" s="17">
        <f>IFERROR(VLOOKUP(ROW(源数据!A3869)-1,源数据!A:AG,17,0),0)</f>
        <v/>
      </c>
      <c r="M3884" s="51">
        <f>IFERROR(VLOOKUP(ROW(源数据!A3869)-1,源数据!A:AG,15,0),"")</f>
        <v/>
      </c>
    </row>
    <row r="3885">
      <c r="A3885" s="10" t="n">
        <v>3869</v>
      </c>
      <c r="B3885" s="10">
        <f>IFERROR(VLOOKUP(ROW(源数据!A3870)-1,源数据!A:AG,33,0),"")</f>
        <v/>
      </c>
      <c r="C3885" s="10">
        <f>IFERROR(VLOOKUP(ROW(源数据!A3870)-1,源数据!A:AG,9,0),"")</f>
        <v/>
      </c>
      <c r="D3885" s="35">
        <f>IFERROR(VLOOKUP(ROW(源数据!A3870)-1,源数据!A:AG,8,0),"")</f>
        <v/>
      </c>
      <c r="E3885" s="35">
        <f>IFERROR(VLOOKUP(ROW(源数据!A3870)-1,源数据!A:AG,10,0),"")</f>
        <v/>
      </c>
      <c r="F3885" s="10">
        <f>IFERROR(VLOOKUP(ROW(源数据!A3870)-1,源数据!A:AG,11,0),"")</f>
        <v/>
      </c>
      <c r="G3885" s="10">
        <f>IFERROR(VLOOKUP(ROW(源数据!A3870)-1,源数据!A:AG,12,0),0)</f>
        <v/>
      </c>
      <c r="H3885" s="17">
        <f>IFERROR(G3885/F3885,"")</f>
        <v/>
      </c>
      <c r="I3885" s="17">
        <f>IFERROR(VLOOKUP(ROW(源数据!A3870)-1,源数据!A:AG,21,0),"")</f>
        <v/>
      </c>
      <c r="J3885" s="10">
        <f>IFERROR(VLOOKUP(ROW(源数据!A3870)-1,源数据!A:AG,19,0),"")</f>
        <v/>
      </c>
      <c r="K3885" s="17">
        <f>IFERROR(VLOOKUP(ROW(源数据!A3870)-1,源数据!A:AG,21,0),0)</f>
        <v/>
      </c>
      <c r="L3885" s="17">
        <f>IFERROR(VLOOKUP(ROW(源数据!A3870)-1,源数据!A:AG,17,0),0)</f>
        <v/>
      </c>
      <c r="M3885" s="51">
        <f>IFERROR(VLOOKUP(ROW(源数据!A3870)-1,源数据!A:AG,15,0),"")</f>
        <v/>
      </c>
    </row>
    <row r="3886">
      <c r="A3886" s="10" t="n">
        <v>3870</v>
      </c>
      <c r="B3886" s="10">
        <f>IFERROR(VLOOKUP(ROW(源数据!A3871)-1,源数据!A:AG,33,0),"")</f>
        <v/>
      </c>
      <c r="C3886" s="10">
        <f>IFERROR(VLOOKUP(ROW(源数据!A3871)-1,源数据!A:AG,9,0),"")</f>
        <v/>
      </c>
      <c r="D3886" s="35">
        <f>IFERROR(VLOOKUP(ROW(源数据!A3871)-1,源数据!A:AG,8,0),"")</f>
        <v/>
      </c>
      <c r="E3886" s="35">
        <f>IFERROR(VLOOKUP(ROW(源数据!A3871)-1,源数据!A:AG,10,0),"")</f>
        <v/>
      </c>
      <c r="F3886" s="10">
        <f>IFERROR(VLOOKUP(ROW(源数据!A3871)-1,源数据!A:AG,11,0),"")</f>
        <v/>
      </c>
      <c r="G3886" s="10">
        <f>IFERROR(VLOOKUP(ROW(源数据!A3871)-1,源数据!A:AG,12,0),0)</f>
        <v/>
      </c>
      <c r="H3886" s="17">
        <f>IFERROR(G3886/F3886,"")</f>
        <v/>
      </c>
      <c r="I3886" s="17">
        <f>IFERROR(VLOOKUP(ROW(源数据!A3871)-1,源数据!A:AG,21,0),"")</f>
        <v/>
      </c>
      <c r="J3886" s="10">
        <f>IFERROR(VLOOKUP(ROW(源数据!A3871)-1,源数据!A:AG,19,0),"")</f>
        <v/>
      </c>
      <c r="K3886" s="17">
        <f>IFERROR(VLOOKUP(ROW(源数据!A3871)-1,源数据!A:AG,21,0),0)</f>
        <v/>
      </c>
      <c r="L3886" s="17">
        <f>IFERROR(VLOOKUP(ROW(源数据!A3871)-1,源数据!A:AG,17,0),0)</f>
        <v/>
      </c>
      <c r="M3886" s="51">
        <f>IFERROR(VLOOKUP(ROW(源数据!A3871)-1,源数据!A:AG,15,0),"")</f>
        <v/>
      </c>
    </row>
    <row r="3887">
      <c r="A3887" s="10" t="n">
        <v>3871</v>
      </c>
      <c r="B3887" s="10">
        <f>IFERROR(VLOOKUP(ROW(源数据!A3872)-1,源数据!A:AG,33,0),"")</f>
        <v/>
      </c>
      <c r="C3887" s="10">
        <f>IFERROR(VLOOKUP(ROW(源数据!A3872)-1,源数据!A:AG,9,0),"")</f>
        <v/>
      </c>
      <c r="D3887" s="35">
        <f>IFERROR(VLOOKUP(ROW(源数据!A3872)-1,源数据!A:AG,8,0),"")</f>
        <v/>
      </c>
      <c r="E3887" s="35">
        <f>IFERROR(VLOOKUP(ROW(源数据!A3872)-1,源数据!A:AG,10,0),"")</f>
        <v/>
      </c>
      <c r="F3887" s="10">
        <f>IFERROR(VLOOKUP(ROW(源数据!A3872)-1,源数据!A:AG,11,0),"")</f>
        <v/>
      </c>
      <c r="G3887" s="10">
        <f>IFERROR(VLOOKUP(ROW(源数据!A3872)-1,源数据!A:AG,12,0),0)</f>
        <v/>
      </c>
      <c r="H3887" s="17">
        <f>IFERROR(G3887/F3887,"")</f>
        <v/>
      </c>
      <c r="I3887" s="17">
        <f>IFERROR(VLOOKUP(ROW(源数据!A3872)-1,源数据!A:AG,21,0),"")</f>
        <v/>
      </c>
      <c r="J3887" s="10">
        <f>IFERROR(VLOOKUP(ROW(源数据!A3872)-1,源数据!A:AG,19,0),"")</f>
        <v/>
      </c>
      <c r="K3887" s="17">
        <f>IFERROR(VLOOKUP(ROW(源数据!A3872)-1,源数据!A:AG,21,0),0)</f>
        <v/>
      </c>
      <c r="L3887" s="17">
        <f>IFERROR(VLOOKUP(ROW(源数据!A3872)-1,源数据!A:AG,17,0),0)</f>
        <v/>
      </c>
      <c r="M3887" s="51">
        <f>IFERROR(VLOOKUP(ROW(源数据!A3872)-1,源数据!A:AG,15,0),"")</f>
        <v/>
      </c>
    </row>
    <row r="3888">
      <c r="A3888" s="10" t="n">
        <v>3872</v>
      </c>
      <c r="B3888" s="10">
        <f>IFERROR(VLOOKUP(ROW(源数据!A3873)-1,源数据!A:AG,33,0),"")</f>
        <v/>
      </c>
      <c r="C3888" s="10">
        <f>IFERROR(VLOOKUP(ROW(源数据!A3873)-1,源数据!A:AG,9,0),"")</f>
        <v/>
      </c>
      <c r="D3888" s="35">
        <f>IFERROR(VLOOKUP(ROW(源数据!A3873)-1,源数据!A:AG,8,0),"")</f>
        <v/>
      </c>
      <c r="E3888" s="35">
        <f>IFERROR(VLOOKUP(ROW(源数据!A3873)-1,源数据!A:AG,10,0),"")</f>
        <v/>
      </c>
      <c r="F3888" s="10">
        <f>IFERROR(VLOOKUP(ROW(源数据!A3873)-1,源数据!A:AG,11,0),"")</f>
        <v/>
      </c>
      <c r="G3888" s="10">
        <f>IFERROR(VLOOKUP(ROW(源数据!A3873)-1,源数据!A:AG,12,0),0)</f>
        <v/>
      </c>
      <c r="H3888" s="17">
        <f>IFERROR(G3888/F3888,"")</f>
        <v/>
      </c>
      <c r="I3888" s="17">
        <f>IFERROR(VLOOKUP(ROW(源数据!A3873)-1,源数据!A:AG,21,0),"")</f>
        <v/>
      </c>
      <c r="J3888" s="10">
        <f>IFERROR(VLOOKUP(ROW(源数据!A3873)-1,源数据!A:AG,19,0),"")</f>
        <v/>
      </c>
      <c r="K3888" s="17">
        <f>IFERROR(VLOOKUP(ROW(源数据!A3873)-1,源数据!A:AG,21,0),0)</f>
        <v/>
      </c>
      <c r="L3888" s="17">
        <f>IFERROR(VLOOKUP(ROW(源数据!A3873)-1,源数据!A:AG,17,0),0)</f>
        <v/>
      </c>
      <c r="M3888" s="51">
        <f>IFERROR(VLOOKUP(ROW(源数据!A3873)-1,源数据!A:AG,15,0),"")</f>
        <v/>
      </c>
    </row>
    <row r="3889">
      <c r="A3889" s="10" t="n">
        <v>3873</v>
      </c>
      <c r="B3889" s="10">
        <f>IFERROR(VLOOKUP(ROW(源数据!A3874)-1,源数据!A:AG,33,0),"")</f>
        <v/>
      </c>
      <c r="C3889" s="10">
        <f>IFERROR(VLOOKUP(ROW(源数据!A3874)-1,源数据!A:AG,9,0),"")</f>
        <v/>
      </c>
      <c r="D3889" s="35">
        <f>IFERROR(VLOOKUP(ROW(源数据!A3874)-1,源数据!A:AG,8,0),"")</f>
        <v/>
      </c>
      <c r="E3889" s="35">
        <f>IFERROR(VLOOKUP(ROW(源数据!A3874)-1,源数据!A:AG,10,0),"")</f>
        <v/>
      </c>
      <c r="F3889" s="10">
        <f>IFERROR(VLOOKUP(ROW(源数据!A3874)-1,源数据!A:AG,11,0),"")</f>
        <v/>
      </c>
      <c r="G3889" s="10">
        <f>IFERROR(VLOOKUP(ROW(源数据!A3874)-1,源数据!A:AG,12,0),0)</f>
        <v/>
      </c>
      <c r="H3889" s="17">
        <f>IFERROR(G3889/F3889,"")</f>
        <v/>
      </c>
      <c r="I3889" s="17">
        <f>IFERROR(VLOOKUP(ROW(源数据!A3874)-1,源数据!A:AG,21,0),"")</f>
        <v/>
      </c>
      <c r="J3889" s="10">
        <f>IFERROR(VLOOKUP(ROW(源数据!A3874)-1,源数据!A:AG,19,0),"")</f>
        <v/>
      </c>
      <c r="K3889" s="17">
        <f>IFERROR(VLOOKUP(ROW(源数据!A3874)-1,源数据!A:AG,21,0),0)</f>
        <v/>
      </c>
      <c r="L3889" s="17">
        <f>IFERROR(VLOOKUP(ROW(源数据!A3874)-1,源数据!A:AG,17,0),0)</f>
        <v/>
      </c>
      <c r="M3889" s="51">
        <f>IFERROR(VLOOKUP(ROW(源数据!A3874)-1,源数据!A:AG,15,0),"")</f>
        <v/>
      </c>
    </row>
    <row r="3890">
      <c r="A3890" s="10" t="n">
        <v>3874</v>
      </c>
      <c r="B3890" s="10">
        <f>IFERROR(VLOOKUP(ROW(源数据!A3875)-1,源数据!A:AG,33,0),"")</f>
        <v/>
      </c>
      <c r="C3890" s="10">
        <f>IFERROR(VLOOKUP(ROW(源数据!A3875)-1,源数据!A:AG,9,0),"")</f>
        <v/>
      </c>
      <c r="D3890" s="35">
        <f>IFERROR(VLOOKUP(ROW(源数据!A3875)-1,源数据!A:AG,8,0),"")</f>
        <v/>
      </c>
      <c r="E3890" s="35">
        <f>IFERROR(VLOOKUP(ROW(源数据!A3875)-1,源数据!A:AG,10,0),"")</f>
        <v/>
      </c>
      <c r="F3890" s="10">
        <f>IFERROR(VLOOKUP(ROW(源数据!A3875)-1,源数据!A:AG,11,0),"")</f>
        <v/>
      </c>
      <c r="G3890" s="10">
        <f>IFERROR(VLOOKUP(ROW(源数据!A3875)-1,源数据!A:AG,12,0),0)</f>
        <v/>
      </c>
      <c r="H3890" s="17">
        <f>IFERROR(G3890/F3890,"")</f>
        <v/>
      </c>
      <c r="I3890" s="17">
        <f>IFERROR(VLOOKUP(ROW(源数据!A3875)-1,源数据!A:AG,21,0),"")</f>
        <v/>
      </c>
      <c r="J3890" s="10">
        <f>IFERROR(VLOOKUP(ROW(源数据!A3875)-1,源数据!A:AG,19,0),"")</f>
        <v/>
      </c>
      <c r="K3890" s="17">
        <f>IFERROR(VLOOKUP(ROW(源数据!A3875)-1,源数据!A:AG,21,0),0)</f>
        <v/>
      </c>
      <c r="L3890" s="17">
        <f>IFERROR(VLOOKUP(ROW(源数据!A3875)-1,源数据!A:AG,17,0),0)</f>
        <v/>
      </c>
      <c r="M3890" s="51">
        <f>IFERROR(VLOOKUP(ROW(源数据!A3875)-1,源数据!A:AG,15,0),"")</f>
        <v/>
      </c>
    </row>
    <row r="3891">
      <c r="A3891" s="10" t="n">
        <v>3875</v>
      </c>
      <c r="B3891" s="10">
        <f>IFERROR(VLOOKUP(ROW(源数据!A3876)-1,源数据!A:AG,33,0),"")</f>
        <v/>
      </c>
      <c r="C3891" s="10">
        <f>IFERROR(VLOOKUP(ROW(源数据!A3876)-1,源数据!A:AG,9,0),"")</f>
        <v/>
      </c>
      <c r="D3891" s="35">
        <f>IFERROR(VLOOKUP(ROW(源数据!A3876)-1,源数据!A:AG,8,0),"")</f>
        <v/>
      </c>
      <c r="E3891" s="35">
        <f>IFERROR(VLOOKUP(ROW(源数据!A3876)-1,源数据!A:AG,10,0),"")</f>
        <v/>
      </c>
      <c r="F3891" s="10">
        <f>IFERROR(VLOOKUP(ROW(源数据!A3876)-1,源数据!A:AG,11,0),"")</f>
        <v/>
      </c>
      <c r="G3891" s="10">
        <f>IFERROR(VLOOKUP(ROW(源数据!A3876)-1,源数据!A:AG,12,0),0)</f>
        <v/>
      </c>
      <c r="H3891" s="17">
        <f>IFERROR(G3891/F3891,"")</f>
        <v/>
      </c>
      <c r="I3891" s="17">
        <f>IFERROR(VLOOKUP(ROW(源数据!A3876)-1,源数据!A:AG,21,0),"")</f>
        <v/>
      </c>
      <c r="J3891" s="10">
        <f>IFERROR(VLOOKUP(ROW(源数据!A3876)-1,源数据!A:AG,19,0),"")</f>
        <v/>
      </c>
      <c r="K3891" s="17">
        <f>IFERROR(VLOOKUP(ROW(源数据!A3876)-1,源数据!A:AG,21,0),0)</f>
        <v/>
      </c>
      <c r="L3891" s="17">
        <f>IFERROR(VLOOKUP(ROW(源数据!A3876)-1,源数据!A:AG,17,0),0)</f>
        <v/>
      </c>
      <c r="M3891" s="51">
        <f>IFERROR(VLOOKUP(ROW(源数据!A3876)-1,源数据!A:AG,15,0),"")</f>
        <v/>
      </c>
    </row>
    <row r="3892">
      <c r="A3892" s="10" t="n">
        <v>3876</v>
      </c>
      <c r="B3892" s="10">
        <f>IFERROR(VLOOKUP(ROW(源数据!A3877)-1,源数据!A:AG,33,0),"")</f>
        <v/>
      </c>
      <c r="C3892" s="10">
        <f>IFERROR(VLOOKUP(ROW(源数据!A3877)-1,源数据!A:AG,9,0),"")</f>
        <v/>
      </c>
      <c r="D3892" s="35">
        <f>IFERROR(VLOOKUP(ROW(源数据!A3877)-1,源数据!A:AG,8,0),"")</f>
        <v/>
      </c>
      <c r="E3892" s="35">
        <f>IFERROR(VLOOKUP(ROW(源数据!A3877)-1,源数据!A:AG,10,0),"")</f>
        <v/>
      </c>
      <c r="F3892" s="10">
        <f>IFERROR(VLOOKUP(ROW(源数据!A3877)-1,源数据!A:AG,11,0),"")</f>
        <v/>
      </c>
      <c r="G3892" s="10">
        <f>IFERROR(VLOOKUP(ROW(源数据!A3877)-1,源数据!A:AG,12,0),0)</f>
        <v/>
      </c>
      <c r="H3892" s="17">
        <f>IFERROR(G3892/F3892,"")</f>
        <v/>
      </c>
      <c r="I3892" s="17">
        <f>IFERROR(VLOOKUP(ROW(源数据!A3877)-1,源数据!A:AG,21,0),"")</f>
        <v/>
      </c>
      <c r="J3892" s="10">
        <f>IFERROR(VLOOKUP(ROW(源数据!A3877)-1,源数据!A:AG,19,0),"")</f>
        <v/>
      </c>
      <c r="K3892" s="17">
        <f>IFERROR(VLOOKUP(ROW(源数据!A3877)-1,源数据!A:AG,21,0),0)</f>
        <v/>
      </c>
      <c r="L3892" s="17">
        <f>IFERROR(VLOOKUP(ROW(源数据!A3877)-1,源数据!A:AG,17,0),0)</f>
        <v/>
      </c>
      <c r="M3892" s="51">
        <f>IFERROR(VLOOKUP(ROW(源数据!A3877)-1,源数据!A:AG,15,0),"")</f>
        <v/>
      </c>
    </row>
    <row r="3893">
      <c r="A3893" s="10" t="n">
        <v>3877</v>
      </c>
      <c r="B3893" s="10">
        <f>IFERROR(VLOOKUP(ROW(源数据!A3878)-1,源数据!A:AG,33,0),"")</f>
        <v/>
      </c>
      <c r="C3893" s="10">
        <f>IFERROR(VLOOKUP(ROW(源数据!A3878)-1,源数据!A:AG,9,0),"")</f>
        <v/>
      </c>
      <c r="D3893" s="35">
        <f>IFERROR(VLOOKUP(ROW(源数据!A3878)-1,源数据!A:AG,8,0),"")</f>
        <v/>
      </c>
      <c r="E3893" s="35">
        <f>IFERROR(VLOOKUP(ROW(源数据!A3878)-1,源数据!A:AG,10,0),"")</f>
        <v/>
      </c>
      <c r="F3893" s="10">
        <f>IFERROR(VLOOKUP(ROW(源数据!A3878)-1,源数据!A:AG,11,0),"")</f>
        <v/>
      </c>
      <c r="G3893" s="10">
        <f>IFERROR(VLOOKUP(ROW(源数据!A3878)-1,源数据!A:AG,12,0),0)</f>
        <v/>
      </c>
      <c r="H3893" s="17">
        <f>IFERROR(G3893/F3893,"")</f>
        <v/>
      </c>
      <c r="I3893" s="17">
        <f>IFERROR(VLOOKUP(ROW(源数据!A3878)-1,源数据!A:AG,21,0),"")</f>
        <v/>
      </c>
      <c r="J3893" s="10">
        <f>IFERROR(VLOOKUP(ROW(源数据!A3878)-1,源数据!A:AG,19,0),"")</f>
        <v/>
      </c>
      <c r="K3893" s="17">
        <f>IFERROR(VLOOKUP(ROW(源数据!A3878)-1,源数据!A:AG,21,0),0)</f>
        <v/>
      </c>
      <c r="L3893" s="17">
        <f>IFERROR(VLOOKUP(ROW(源数据!A3878)-1,源数据!A:AG,17,0),0)</f>
        <v/>
      </c>
      <c r="M3893" s="51">
        <f>IFERROR(VLOOKUP(ROW(源数据!A3878)-1,源数据!A:AG,15,0),"")</f>
        <v/>
      </c>
    </row>
    <row r="3894">
      <c r="A3894" s="10" t="n">
        <v>3878</v>
      </c>
      <c r="B3894" s="10">
        <f>IFERROR(VLOOKUP(ROW(源数据!A3879)-1,源数据!A:AG,33,0),"")</f>
        <v/>
      </c>
      <c r="C3894" s="10">
        <f>IFERROR(VLOOKUP(ROW(源数据!A3879)-1,源数据!A:AG,9,0),"")</f>
        <v/>
      </c>
      <c r="D3894" s="35">
        <f>IFERROR(VLOOKUP(ROW(源数据!A3879)-1,源数据!A:AG,8,0),"")</f>
        <v/>
      </c>
      <c r="E3894" s="35">
        <f>IFERROR(VLOOKUP(ROW(源数据!A3879)-1,源数据!A:AG,10,0),"")</f>
        <v/>
      </c>
      <c r="F3894" s="10">
        <f>IFERROR(VLOOKUP(ROW(源数据!A3879)-1,源数据!A:AG,11,0),"")</f>
        <v/>
      </c>
      <c r="G3894" s="10">
        <f>IFERROR(VLOOKUP(ROW(源数据!A3879)-1,源数据!A:AG,12,0),0)</f>
        <v/>
      </c>
      <c r="H3894" s="17">
        <f>IFERROR(G3894/F3894,"")</f>
        <v/>
      </c>
      <c r="I3894" s="17">
        <f>IFERROR(VLOOKUP(ROW(源数据!A3879)-1,源数据!A:AG,21,0),"")</f>
        <v/>
      </c>
      <c r="J3894" s="10">
        <f>IFERROR(VLOOKUP(ROW(源数据!A3879)-1,源数据!A:AG,19,0),"")</f>
        <v/>
      </c>
      <c r="K3894" s="17">
        <f>IFERROR(VLOOKUP(ROW(源数据!A3879)-1,源数据!A:AG,21,0),0)</f>
        <v/>
      </c>
      <c r="L3894" s="17">
        <f>IFERROR(VLOOKUP(ROW(源数据!A3879)-1,源数据!A:AG,17,0),0)</f>
        <v/>
      </c>
      <c r="M3894" s="51">
        <f>IFERROR(VLOOKUP(ROW(源数据!A3879)-1,源数据!A:AG,15,0),"")</f>
        <v/>
      </c>
    </row>
    <row r="3895">
      <c r="A3895" s="10" t="n">
        <v>3879</v>
      </c>
      <c r="B3895" s="10">
        <f>IFERROR(VLOOKUP(ROW(源数据!A3880)-1,源数据!A:AG,33,0),"")</f>
        <v/>
      </c>
      <c r="C3895" s="10">
        <f>IFERROR(VLOOKUP(ROW(源数据!A3880)-1,源数据!A:AG,9,0),"")</f>
        <v/>
      </c>
      <c r="D3895" s="35">
        <f>IFERROR(VLOOKUP(ROW(源数据!A3880)-1,源数据!A:AG,8,0),"")</f>
        <v/>
      </c>
      <c r="E3895" s="35">
        <f>IFERROR(VLOOKUP(ROW(源数据!A3880)-1,源数据!A:AG,10,0),"")</f>
        <v/>
      </c>
      <c r="F3895" s="10">
        <f>IFERROR(VLOOKUP(ROW(源数据!A3880)-1,源数据!A:AG,11,0),"")</f>
        <v/>
      </c>
      <c r="G3895" s="10">
        <f>IFERROR(VLOOKUP(ROW(源数据!A3880)-1,源数据!A:AG,12,0),0)</f>
        <v/>
      </c>
      <c r="H3895" s="17">
        <f>IFERROR(G3895/F3895,"")</f>
        <v/>
      </c>
      <c r="I3895" s="17">
        <f>IFERROR(VLOOKUP(ROW(源数据!A3880)-1,源数据!A:AG,21,0),"")</f>
        <v/>
      </c>
      <c r="J3895" s="10">
        <f>IFERROR(VLOOKUP(ROW(源数据!A3880)-1,源数据!A:AG,19,0),"")</f>
        <v/>
      </c>
      <c r="K3895" s="17">
        <f>IFERROR(VLOOKUP(ROW(源数据!A3880)-1,源数据!A:AG,21,0),0)</f>
        <v/>
      </c>
      <c r="L3895" s="17">
        <f>IFERROR(VLOOKUP(ROW(源数据!A3880)-1,源数据!A:AG,17,0),0)</f>
        <v/>
      </c>
      <c r="M3895" s="51">
        <f>IFERROR(VLOOKUP(ROW(源数据!A3880)-1,源数据!A:AG,15,0),"")</f>
        <v/>
      </c>
    </row>
    <row r="3896">
      <c r="A3896" s="10" t="n">
        <v>3880</v>
      </c>
      <c r="B3896" s="10">
        <f>IFERROR(VLOOKUP(ROW(源数据!A3881)-1,源数据!A:AG,33,0),"")</f>
        <v/>
      </c>
      <c r="C3896" s="10">
        <f>IFERROR(VLOOKUP(ROW(源数据!A3881)-1,源数据!A:AG,9,0),"")</f>
        <v/>
      </c>
      <c r="D3896" s="35">
        <f>IFERROR(VLOOKUP(ROW(源数据!A3881)-1,源数据!A:AG,8,0),"")</f>
        <v/>
      </c>
      <c r="E3896" s="35">
        <f>IFERROR(VLOOKUP(ROW(源数据!A3881)-1,源数据!A:AG,10,0),"")</f>
        <v/>
      </c>
      <c r="F3896" s="10">
        <f>IFERROR(VLOOKUP(ROW(源数据!A3881)-1,源数据!A:AG,11,0),"")</f>
        <v/>
      </c>
      <c r="G3896" s="10">
        <f>IFERROR(VLOOKUP(ROW(源数据!A3881)-1,源数据!A:AG,12,0),0)</f>
        <v/>
      </c>
      <c r="H3896" s="17">
        <f>IFERROR(G3896/F3896,"")</f>
        <v/>
      </c>
      <c r="I3896" s="17">
        <f>IFERROR(VLOOKUP(ROW(源数据!A3881)-1,源数据!A:AG,21,0),"")</f>
        <v/>
      </c>
      <c r="J3896" s="10">
        <f>IFERROR(VLOOKUP(ROW(源数据!A3881)-1,源数据!A:AG,19,0),"")</f>
        <v/>
      </c>
      <c r="K3896" s="17">
        <f>IFERROR(VLOOKUP(ROW(源数据!A3881)-1,源数据!A:AG,21,0),0)</f>
        <v/>
      </c>
      <c r="L3896" s="17">
        <f>IFERROR(VLOOKUP(ROW(源数据!A3881)-1,源数据!A:AG,17,0),0)</f>
        <v/>
      </c>
      <c r="M3896" s="51">
        <f>IFERROR(VLOOKUP(ROW(源数据!A3881)-1,源数据!A:AG,15,0),"")</f>
        <v/>
      </c>
    </row>
    <row r="3897">
      <c r="A3897" s="10" t="n">
        <v>3881</v>
      </c>
      <c r="B3897" s="10">
        <f>IFERROR(VLOOKUP(ROW(源数据!A3882)-1,源数据!A:AG,33,0),"")</f>
        <v/>
      </c>
      <c r="C3897" s="10">
        <f>IFERROR(VLOOKUP(ROW(源数据!A3882)-1,源数据!A:AG,9,0),"")</f>
        <v/>
      </c>
      <c r="D3897" s="35">
        <f>IFERROR(VLOOKUP(ROW(源数据!A3882)-1,源数据!A:AG,8,0),"")</f>
        <v/>
      </c>
      <c r="E3897" s="35">
        <f>IFERROR(VLOOKUP(ROW(源数据!A3882)-1,源数据!A:AG,10,0),"")</f>
        <v/>
      </c>
      <c r="F3897" s="10">
        <f>IFERROR(VLOOKUP(ROW(源数据!A3882)-1,源数据!A:AG,11,0),"")</f>
        <v/>
      </c>
      <c r="G3897" s="10">
        <f>IFERROR(VLOOKUP(ROW(源数据!A3882)-1,源数据!A:AG,12,0),0)</f>
        <v/>
      </c>
      <c r="H3897" s="17">
        <f>IFERROR(G3897/F3897,"")</f>
        <v/>
      </c>
      <c r="I3897" s="17">
        <f>IFERROR(VLOOKUP(ROW(源数据!A3882)-1,源数据!A:AG,21,0),"")</f>
        <v/>
      </c>
      <c r="J3897" s="10">
        <f>IFERROR(VLOOKUP(ROW(源数据!A3882)-1,源数据!A:AG,19,0),"")</f>
        <v/>
      </c>
      <c r="K3897" s="17">
        <f>IFERROR(VLOOKUP(ROW(源数据!A3882)-1,源数据!A:AG,21,0),0)</f>
        <v/>
      </c>
      <c r="L3897" s="17">
        <f>IFERROR(VLOOKUP(ROW(源数据!A3882)-1,源数据!A:AG,17,0),0)</f>
        <v/>
      </c>
      <c r="M3897" s="51">
        <f>IFERROR(VLOOKUP(ROW(源数据!A3882)-1,源数据!A:AG,15,0),"")</f>
        <v/>
      </c>
    </row>
    <row r="3898">
      <c r="A3898" s="10" t="n">
        <v>3882</v>
      </c>
      <c r="B3898" s="10">
        <f>IFERROR(VLOOKUP(ROW(源数据!A3883)-1,源数据!A:AG,33,0),"")</f>
        <v/>
      </c>
      <c r="C3898" s="10">
        <f>IFERROR(VLOOKUP(ROW(源数据!A3883)-1,源数据!A:AG,9,0),"")</f>
        <v/>
      </c>
      <c r="D3898" s="35">
        <f>IFERROR(VLOOKUP(ROW(源数据!A3883)-1,源数据!A:AG,8,0),"")</f>
        <v/>
      </c>
      <c r="E3898" s="35">
        <f>IFERROR(VLOOKUP(ROW(源数据!A3883)-1,源数据!A:AG,10,0),"")</f>
        <v/>
      </c>
      <c r="F3898" s="10">
        <f>IFERROR(VLOOKUP(ROW(源数据!A3883)-1,源数据!A:AG,11,0),"")</f>
        <v/>
      </c>
      <c r="G3898" s="10">
        <f>IFERROR(VLOOKUP(ROW(源数据!A3883)-1,源数据!A:AG,12,0),0)</f>
        <v/>
      </c>
      <c r="H3898" s="17">
        <f>IFERROR(G3898/F3898,"")</f>
        <v/>
      </c>
      <c r="I3898" s="17">
        <f>IFERROR(VLOOKUP(ROW(源数据!A3883)-1,源数据!A:AG,21,0),"")</f>
        <v/>
      </c>
      <c r="J3898" s="10">
        <f>IFERROR(VLOOKUP(ROW(源数据!A3883)-1,源数据!A:AG,19,0),"")</f>
        <v/>
      </c>
      <c r="K3898" s="17">
        <f>IFERROR(VLOOKUP(ROW(源数据!A3883)-1,源数据!A:AG,21,0),0)</f>
        <v/>
      </c>
      <c r="L3898" s="17">
        <f>IFERROR(VLOOKUP(ROW(源数据!A3883)-1,源数据!A:AG,17,0),0)</f>
        <v/>
      </c>
      <c r="M3898" s="51">
        <f>IFERROR(VLOOKUP(ROW(源数据!A3883)-1,源数据!A:AG,15,0),"")</f>
        <v/>
      </c>
    </row>
    <row r="3899">
      <c r="A3899" s="10" t="n">
        <v>3883</v>
      </c>
      <c r="B3899" s="10">
        <f>IFERROR(VLOOKUP(ROW(源数据!A3884)-1,源数据!A:AG,33,0),"")</f>
        <v/>
      </c>
      <c r="C3899" s="10">
        <f>IFERROR(VLOOKUP(ROW(源数据!A3884)-1,源数据!A:AG,9,0),"")</f>
        <v/>
      </c>
      <c r="D3899" s="35">
        <f>IFERROR(VLOOKUP(ROW(源数据!A3884)-1,源数据!A:AG,8,0),"")</f>
        <v/>
      </c>
      <c r="E3899" s="35">
        <f>IFERROR(VLOOKUP(ROW(源数据!A3884)-1,源数据!A:AG,10,0),"")</f>
        <v/>
      </c>
      <c r="F3899" s="10">
        <f>IFERROR(VLOOKUP(ROW(源数据!A3884)-1,源数据!A:AG,11,0),"")</f>
        <v/>
      </c>
      <c r="G3899" s="10">
        <f>IFERROR(VLOOKUP(ROW(源数据!A3884)-1,源数据!A:AG,12,0),0)</f>
        <v/>
      </c>
      <c r="H3899" s="17">
        <f>IFERROR(G3899/F3899,"")</f>
        <v/>
      </c>
      <c r="I3899" s="17">
        <f>IFERROR(VLOOKUP(ROW(源数据!A3884)-1,源数据!A:AG,21,0),"")</f>
        <v/>
      </c>
      <c r="J3899" s="10">
        <f>IFERROR(VLOOKUP(ROW(源数据!A3884)-1,源数据!A:AG,19,0),"")</f>
        <v/>
      </c>
      <c r="K3899" s="17">
        <f>IFERROR(VLOOKUP(ROW(源数据!A3884)-1,源数据!A:AG,21,0),0)</f>
        <v/>
      </c>
      <c r="L3899" s="17">
        <f>IFERROR(VLOOKUP(ROW(源数据!A3884)-1,源数据!A:AG,17,0),0)</f>
        <v/>
      </c>
      <c r="M3899" s="51">
        <f>IFERROR(VLOOKUP(ROW(源数据!A3884)-1,源数据!A:AG,15,0),"")</f>
        <v/>
      </c>
    </row>
    <row r="3900">
      <c r="A3900" s="10" t="n">
        <v>3884</v>
      </c>
      <c r="B3900" s="10">
        <f>IFERROR(VLOOKUP(ROW(源数据!A3885)-1,源数据!A:AG,33,0),"")</f>
        <v/>
      </c>
      <c r="C3900" s="10">
        <f>IFERROR(VLOOKUP(ROW(源数据!A3885)-1,源数据!A:AG,9,0),"")</f>
        <v/>
      </c>
      <c r="D3900" s="35">
        <f>IFERROR(VLOOKUP(ROW(源数据!A3885)-1,源数据!A:AG,8,0),"")</f>
        <v/>
      </c>
      <c r="E3900" s="35">
        <f>IFERROR(VLOOKUP(ROW(源数据!A3885)-1,源数据!A:AG,10,0),"")</f>
        <v/>
      </c>
      <c r="F3900" s="10">
        <f>IFERROR(VLOOKUP(ROW(源数据!A3885)-1,源数据!A:AG,11,0),"")</f>
        <v/>
      </c>
      <c r="G3900" s="10">
        <f>IFERROR(VLOOKUP(ROW(源数据!A3885)-1,源数据!A:AG,12,0),0)</f>
        <v/>
      </c>
      <c r="H3900" s="17">
        <f>IFERROR(G3900/F3900,"")</f>
        <v/>
      </c>
      <c r="I3900" s="17">
        <f>IFERROR(VLOOKUP(ROW(源数据!A3885)-1,源数据!A:AG,21,0),"")</f>
        <v/>
      </c>
      <c r="J3900" s="10">
        <f>IFERROR(VLOOKUP(ROW(源数据!A3885)-1,源数据!A:AG,19,0),"")</f>
        <v/>
      </c>
      <c r="K3900" s="17">
        <f>IFERROR(VLOOKUP(ROW(源数据!A3885)-1,源数据!A:AG,21,0),0)</f>
        <v/>
      </c>
      <c r="L3900" s="17">
        <f>IFERROR(VLOOKUP(ROW(源数据!A3885)-1,源数据!A:AG,17,0),0)</f>
        <v/>
      </c>
      <c r="M3900" s="51">
        <f>IFERROR(VLOOKUP(ROW(源数据!A3885)-1,源数据!A:AG,15,0),"")</f>
        <v/>
      </c>
    </row>
    <row r="3901">
      <c r="A3901" s="10" t="n">
        <v>3885</v>
      </c>
      <c r="B3901" s="10">
        <f>IFERROR(VLOOKUP(ROW(源数据!A3886)-1,源数据!A:AG,33,0),"")</f>
        <v/>
      </c>
      <c r="C3901" s="10">
        <f>IFERROR(VLOOKUP(ROW(源数据!A3886)-1,源数据!A:AG,9,0),"")</f>
        <v/>
      </c>
      <c r="D3901" s="35">
        <f>IFERROR(VLOOKUP(ROW(源数据!A3886)-1,源数据!A:AG,8,0),"")</f>
        <v/>
      </c>
      <c r="E3901" s="35">
        <f>IFERROR(VLOOKUP(ROW(源数据!A3886)-1,源数据!A:AG,10,0),"")</f>
        <v/>
      </c>
      <c r="F3901" s="10">
        <f>IFERROR(VLOOKUP(ROW(源数据!A3886)-1,源数据!A:AG,11,0),"")</f>
        <v/>
      </c>
      <c r="G3901" s="10">
        <f>IFERROR(VLOOKUP(ROW(源数据!A3886)-1,源数据!A:AG,12,0),0)</f>
        <v/>
      </c>
      <c r="H3901" s="17">
        <f>IFERROR(G3901/F3901,"")</f>
        <v/>
      </c>
      <c r="I3901" s="17">
        <f>IFERROR(VLOOKUP(ROW(源数据!A3886)-1,源数据!A:AG,21,0),"")</f>
        <v/>
      </c>
      <c r="J3901" s="10">
        <f>IFERROR(VLOOKUP(ROW(源数据!A3886)-1,源数据!A:AG,19,0),"")</f>
        <v/>
      </c>
      <c r="K3901" s="17">
        <f>IFERROR(VLOOKUP(ROW(源数据!A3886)-1,源数据!A:AG,21,0),0)</f>
        <v/>
      </c>
      <c r="L3901" s="17">
        <f>IFERROR(VLOOKUP(ROW(源数据!A3886)-1,源数据!A:AG,17,0),0)</f>
        <v/>
      </c>
      <c r="M3901" s="51">
        <f>IFERROR(VLOOKUP(ROW(源数据!A3886)-1,源数据!A:AG,15,0),"")</f>
        <v/>
      </c>
    </row>
    <row r="3902">
      <c r="A3902" s="10" t="n">
        <v>3886</v>
      </c>
      <c r="B3902" s="10">
        <f>IFERROR(VLOOKUP(ROW(源数据!A3887)-1,源数据!A:AG,33,0),"")</f>
        <v/>
      </c>
      <c r="C3902" s="10">
        <f>IFERROR(VLOOKUP(ROW(源数据!A3887)-1,源数据!A:AG,9,0),"")</f>
        <v/>
      </c>
      <c r="D3902" s="35">
        <f>IFERROR(VLOOKUP(ROW(源数据!A3887)-1,源数据!A:AG,8,0),"")</f>
        <v/>
      </c>
      <c r="E3902" s="35">
        <f>IFERROR(VLOOKUP(ROW(源数据!A3887)-1,源数据!A:AG,10,0),"")</f>
        <v/>
      </c>
      <c r="F3902" s="10">
        <f>IFERROR(VLOOKUP(ROW(源数据!A3887)-1,源数据!A:AG,11,0),"")</f>
        <v/>
      </c>
      <c r="G3902" s="10">
        <f>IFERROR(VLOOKUP(ROW(源数据!A3887)-1,源数据!A:AG,12,0),0)</f>
        <v/>
      </c>
      <c r="H3902" s="17">
        <f>IFERROR(G3902/F3902,"")</f>
        <v/>
      </c>
      <c r="I3902" s="17">
        <f>IFERROR(VLOOKUP(ROW(源数据!A3887)-1,源数据!A:AG,21,0),"")</f>
        <v/>
      </c>
      <c r="J3902" s="10">
        <f>IFERROR(VLOOKUP(ROW(源数据!A3887)-1,源数据!A:AG,19,0),"")</f>
        <v/>
      </c>
      <c r="K3902" s="17">
        <f>IFERROR(VLOOKUP(ROW(源数据!A3887)-1,源数据!A:AG,21,0),0)</f>
        <v/>
      </c>
      <c r="L3902" s="17">
        <f>IFERROR(VLOOKUP(ROW(源数据!A3887)-1,源数据!A:AG,17,0),0)</f>
        <v/>
      </c>
      <c r="M3902" s="51">
        <f>IFERROR(VLOOKUP(ROW(源数据!A3887)-1,源数据!A:AG,15,0),"")</f>
        <v/>
      </c>
    </row>
    <row r="3903">
      <c r="A3903" s="10" t="n">
        <v>3887</v>
      </c>
      <c r="B3903" s="10">
        <f>IFERROR(VLOOKUP(ROW(源数据!A3888)-1,源数据!A:AG,33,0),"")</f>
        <v/>
      </c>
      <c r="C3903" s="10">
        <f>IFERROR(VLOOKUP(ROW(源数据!A3888)-1,源数据!A:AG,9,0),"")</f>
        <v/>
      </c>
      <c r="D3903" s="35">
        <f>IFERROR(VLOOKUP(ROW(源数据!A3888)-1,源数据!A:AG,8,0),"")</f>
        <v/>
      </c>
      <c r="E3903" s="35">
        <f>IFERROR(VLOOKUP(ROW(源数据!A3888)-1,源数据!A:AG,10,0),"")</f>
        <v/>
      </c>
      <c r="F3903" s="10">
        <f>IFERROR(VLOOKUP(ROW(源数据!A3888)-1,源数据!A:AG,11,0),"")</f>
        <v/>
      </c>
      <c r="G3903" s="10">
        <f>IFERROR(VLOOKUP(ROW(源数据!A3888)-1,源数据!A:AG,12,0),0)</f>
        <v/>
      </c>
      <c r="H3903" s="17">
        <f>IFERROR(G3903/F3903,"")</f>
        <v/>
      </c>
      <c r="I3903" s="17">
        <f>IFERROR(VLOOKUP(ROW(源数据!A3888)-1,源数据!A:AG,21,0),"")</f>
        <v/>
      </c>
      <c r="J3903" s="10">
        <f>IFERROR(VLOOKUP(ROW(源数据!A3888)-1,源数据!A:AG,19,0),"")</f>
        <v/>
      </c>
      <c r="K3903" s="17">
        <f>IFERROR(VLOOKUP(ROW(源数据!A3888)-1,源数据!A:AG,21,0),0)</f>
        <v/>
      </c>
      <c r="L3903" s="17">
        <f>IFERROR(VLOOKUP(ROW(源数据!A3888)-1,源数据!A:AG,17,0),0)</f>
        <v/>
      </c>
      <c r="M3903" s="51">
        <f>IFERROR(VLOOKUP(ROW(源数据!A3888)-1,源数据!A:AG,15,0),"")</f>
        <v/>
      </c>
    </row>
    <row r="3904">
      <c r="A3904" s="10" t="n">
        <v>3888</v>
      </c>
      <c r="B3904" s="10">
        <f>IFERROR(VLOOKUP(ROW(源数据!A3889)-1,源数据!A:AG,33,0),"")</f>
        <v/>
      </c>
      <c r="C3904" s="10">
        <f>IFERROR(VLOOKUP(ROW(源数据!A3889)-1,源数据!A:AG,9,0),"")</f>
        <v/>
      </c>
      <c r="D3904" s="35">
        <f>IFERROR(VLOOKUP(ROW(源数据!A3889)-1,源数据!A:AG,8,0),"")</f>
        <v/>
      </c>
      <c r="E3904" s="35">
        <f>IFERROR(VLOOKUP(ROW(源数据!A3889)-1,源数据!A:AG,10,0),"")</f>
        <v/>
      </c>
      <c r="F3904" s="10">
        <f>IFERROR(VLOOKUP(ROW(源数据!A3889)-1,源数据!A:AG,11,0),"")</f>
        <v/>
      </c>
      <c r="G3904" s="10">
        <f>IFERROR(VLOOKUP(ROW(源数据!A3889)-1,源数据!A:AG,12,0),0)</f>
        <v/>
      </c>
      <c r="H3904" s="17">
        <f>IFERROR(G3904/F3904,"")</f>
        <v/>
      </c>
      <c r="I3904" s="17">
        <f>IFERROR(VLOOKUP(ROW(源数据!A3889)-1,源数据!A:AG,21,0),"")</f>
        <v/>
      </c>
      <c r="J3904" s="10">
        <f>IFERROR(VLOOKUP(ROW(源数据!A3889)-1,源数据!A:AG,19,0),"")</f>
        <v/>
      </c>
      <c r="K3904" s="17">
        <f>IFERROR(VLOOKUP(ROW(源数据!A3889)-1,源数据!A:AG,21,0),0)</f>
        <v/>
      </c>
      <c r="L3904" s="17">
        <f>IFERROR(VLOOKUP(ROW(源数据!A3889)-1,源数据!A:AG,17,0),0)</f>
        <v/>
      </c>
      <c r="M3904" s="51">
        <f>IFERROR(VLOOKUP(ROW(源数据!A3889)-1,源数据!A:AG,15,0),"")</f>
        <v/>
      </c>
    </row>
    <row r="3905">
      <c r="A3905" s="10" t="n">
        <v>3889</v>
      </c>
      <c r="B3905" s="10">
        <f>IFERROR(VLOOKUP(ROW(源数据!A3890)-1,源数据!A:AG,33,0),"")</f>
        <v/>
      </c>
      <c r="C3905" s="10">
        <f>IFERROR(VLOOKUP(ROW(源数据!A3890)-1,源数据!A:AG,9,0),"")</f>
        <v/>
      </c>
      <c r="D3905" s="35">
        <f>IFERROR(VLOOKUP(ROW(源数据!A3890)-1,源数据!A:AG,8,0),"")</f>
        <v/>
      </c>
      <c r="E3905" s="35">
        <f>IFERROR(VLOOKUP(ROW(源数据!A3890)-1,源数据!A:AG,10,0),"")</f>
        <v/>
      </c>
      <c r="F3905" s="10">
        <f>IFERROR(VLOOKUP(ROW(源数据!A3890)-1,源数据!A:AG,11,0),"")</f>
        <v/>
      </c>
      <c r="G3905" s="10">
        <f>IFERROR(VLOOKUP(ROW(源数据!A3890)-1,源数据!A:AG,12,0),0)</f>
        <v/>
      </c>
      <c r="H3905" s="17">
        <f>IFERROR(G3905/F3905,"")</f>
        <v/>
      </c>
      <c r="I3905" s="17">
        <f>IFERROR(VLOOKUP(ROW(源数据!A3890)-1,源数据!A:AG,21,0),"")</f>
        <v/>
      </c>
      <c r="J3905" s="10">
        <f>IFERROR(VLOOKUP(ROW(源数据!A3890)-1,源数据!A:AG,19,0),"")</f>
        <v/>
      </c>
      <c r="K3905" s="17">
        <f>IFERROR(VLOOKUP(ROW(源数据!A3890)-1,源数据!A:AG,21,0),0)</f>
        <v/>
      </c>
      <c r="L3905" s="17">
        <f>IFERROR(VLOOKUP(ROW(源数据!A3890)-1,源数据!A:AG,17,0),0)</f>
        <v/>
      </c>
      <c r="M3905" s="51">
        <f>IFERROR(VLOOKUP(ROW(源数据!A3890)-1,源数据!A:AG,15,0),"")</f>
        <v/>
      </c>
    </row>
    <row r="3906">
      <c r="A3906" s="10" t="n">
        <v>3890</v>
      </c>
      <c r="B3906" s="10">
        <f>IFERROR(VLOOKUP(ROW(源数据!A3891)-1,源数据!A:AG,33,0),"")</f>
        <v/>
      </c>
      <c r="C3906" s="10">
        <f>IFERROR(VLOOKUP(ROW(源数据!A3891)-1,源数据!A:AG,9,0),"")</f>
        <v/>
      </c>
      <c r="D3906" s="35">
        <f>IFERROR(VLOOKUP(ROW(源数据!A3891)-1,源数据!A:AG,8,0),"")</f>
        <v/>
      </c>
      <c r="E3906" s="35">
        <f>IFERROR(VLOOKUP(ROW(源数据!A3891)-1,源数据!A:AG,10,0),"")</f>
        <v/>
      </c>
      <c r="F3906" s="10">
        <f>IFERROR(VLOOKUP(ROW(源数据!A3891)-1,源数据!A:AG,11,0),"")</f>
        <v/>
      </c>
      <c r="G3906" s="10">
        <f>IFERROR(VLOOKUP(ROW(源数据!A3891)-1,源数据!A:AG,12,0),0)</f>
        <v/>
      </c>
      <c r="H3906" s="17">
        <f>IFERROR(G3906/F3906,"")</f>
        <v/>
      </c>
      <c r="I3906" s="17">
        <f>IFERROR(VLOOKUP(ROW(源数据!A3891)-1,源数据!A:AG,21,0),"")</f>
        <v/>
      </c>
      <c r="J3906" s="10">
        <f>IFERROR(VLOOKUP(ROW(源数据!A3891)-1,源数据!A:AG,19,0),"")</f>
        <v/>
      </c>
      <c r="K3906" s="17">
        <f>IFERROR(VLOOKUP(ROW(源数据!A3891)-1,源数据!A:AG,21,0),0)</f>
        <v/>
      </c>
      <c r="L3906" s="17">
        <f>IFERROR(VLOOKUP(ROW(源数据!A3891)-1,源数据!A:AG,17,0),0)</f>
        <v/>
      </c>
      <c r="M3906" s="51">
        <f>IFERROR(VLOOKUP(ROW(源数据!A3891)-1,源数据!A:AG,15,0),"")</f>
        <v/>
      </c>
    </row>
    <row r="3907">
      <c r="A3907" s="10" t="n">
        <v>3891</v>
      </c>
      <c r="B3907" s="10">
        <f>IFERROR(VLOOKUP(ROW(源数据!A3892)-1,源数据!A:AG,33,0),"")</f>
        <v/>
      </c>
      <c r="C3907" s="10">
        <f>IFERROR(VLOOKUP(ROW(源数据!A3892)-1,源数据!A:AG,9,0),"")</f>
        <v/>
      </c>
      <c r="D3907" s="35">
        <f>IFERROR(VLOOKUP(ROW(源数据!A3892)-1,源数据!A:AG,8,0),"")</f>
        <v/>
      </c>
      <c r="E3907" s="35">
        <f>IFERROR(VLOOKUP(ROW(源数据!A3892)-1,源数据!A:AG,10,0),"")</f>
        <v/>
      </c>
      <c r="F3907" s="10">
        <f>IFERROR(VLOOKUP(ROW(源数据!A3892)-1,源数据!A:AG,11,0),"")</f>
        <v/>
      </c>
      <c r="G3907" s="10">
        <f>IFERROR(VLOOKUP(ROW(源数据!A3892)-1,源数据!A:AG,12,0),0)</f>
        <v/>
      </c>
      <c r="H3907" s="17">
        <f>IFERROR(G3907/F3907,"")</f>
        <v/>
      </c>
      <c r="I3907" s="17">
        <f>IFERROR(VLOOKUP(ROW(源数据!A3892)-1,源数据!A:AG,21,0),"")</f>
        <v/>
      </c>
      <c r="J3907" s="10">
        <f>IFERROR(VLOOKUP(ROW(源数据!A3892)-1,源数据!A:AG,19,0),"")</f>
        <v/>
      </c>
      <c r="K3907" s="17">
        <f>IFERROR(VLOOKUP(ROW(源数据!A3892)-1,源数据!A:AG,21,0),0)</f>
        <v/>
      </c>
      <c r="L3907" s="17">
        <f>IFERROR(VLOOKUP(ROW(源数据!A3892)-1,源数据!A:AG,17,0),0)</f>
        <v/>
      </c>
      <c r="M3907" s="51">
        <f>IFERROR(VLOOKUP(ROW(源数据!A3892)-1,源数据!A:AG,15,0),"")</f>
        <v/>
      </c>
    </row>
    <row r="3908">
      <c r="A3908" s="10" t="n">
        <v>3892</v>
      </c>
      <c r="B3908" s="10">
        <f>IFERROR(VLOOKUP(ROW(源数据!A3893)-1,源数据!A:AG,33,0),"")</f>
        <v/>
      </c>
      <c r="C3908" s="10">
        <f>IFERROR(VLOOKUP(ROW(源数据!A3893)-1,源数据!A:AG,9,0),"")</f>
        <v/>
      </c>
      <c r="D3908" s="35">
        <f>IFERROR(VLOOKUP(ROW(源数据!A3893)-1,源数据!A:AG,8,0),"")</f>
        <v/>
      </c>
      <c r="E3908" s="35">
        <f>IFERROR(VLOOKUP(ROW(源数据!A3893)-1,源数据!A:AG,10,0),"")</f>
        <v/>
      </c>
      <c r="F3908" s="10">
        <f>IFERROR(VLOOKUP(ROW(源数据!A3893)-1,源数据!A:AG,11,0),"")</f>
        <v/>
      </c>
      <c r="G3908" s="10">
        <f>IFERROR(VLOOKUP(ROW(源数据!A3893)-1,源数据!A:AG,12,0),0)</f>
        <v/>
      </c>
      <c r="H3908" s="17">
        <f>IFERROR(G3908/F3908,"")</f>
        <v/>
      </c>
      <c r="I3908" s="17">
        <f>IFERROR(VLOOKUP(ROW(源数据!A3893)-1,源数据!A:AG,21,0),"")</f>
        <v/>
      </c>
      <c r="J3908" s="10">
        <f>IFERROR(VLOOKUP(ROW(源数据!A3893)-1,源数据!A:AG,19,0),"")</f>
        <v/>
      </c>
      <c r="K3908" s="17">
        <f>IFERROR(VLOOKUP(ROW(源数据!A3893)-1,源数据!A:AG,21,0),0)</f>
        <v/>
      </c>
      <c r="L3908" s="17">
        <f>IFERROR(VLOOKUP(ROW(源数据!A3893)-1,源数据!A:AG,17,0),0)</f>
        <v/>
      </c>
      <c r="M3908" s="51">
        <f>IFERROR(VLOOKUP(ROW(源数据!A3893)-1,源数据!A:AG,15,0),"")</f>
        <v/>
      </c>
    </row>
    <row r="3909">
      <c r="A3909" s="10" t="n">
        <v>3893</v>
      </c>
      <c r="B3909" s="10">
        <f>IFERROR(VLOOKUP(ROW(源数据!A3894)-1,源数据!A:AG,33,0),"")</f>
        <v/>
      </c>
      <c r="C3909" s="10">
        <f>IFERROR(VLOOKUP(ROW(源数据!A3894)-1,源数据!A:AG,9,0),"")</f>
        <v/>
      </c>
      <c r="D3909" s="35">
        <f>IFERROR(VLOOKUP(ROW(源数据!A3894)-1,源数据!A:AG,8,0),"")</f>
        <v/>
      </c>
      <c r="E3909" s="35">
        <f>IFERROR(VLOOKUP(ROW(源数据!A3894)-1,源数据!A:AG,10,0),"")</f>
        <v/>
      </c>
      <c r="F3909" s="10">
        <f>IFERROR(VLOOKUP(ROW(源数据!A3894)-1,源数据!A:AG,11,0),"")</f>
        <v/>
      </c>
      <c r="G3909" s="10">
        <f>IFERROR(VLOOKUP(ROW(源数据!A3894)-1,源数据!A:AG,12,0),0)</f>
        <v/>
      </c>
      <c r="H3909" s="17">
        <f>IFERROR(G3909/F3909,"")</f>
        <v/>
      </c>
      <c r="I3909" s="17">
        <f>IFERROR(VLOOKUP(ROW(源数据!A3894)-1,源数据!A:AG,21,0),"")</f>
        <v/>
      </c>
      <c r="J3909" s="10">
        <f>IFERROR(VLOOKUP(ROW(源数据!A3894)-1,源数据!A:AG,19,0),"")</f>
        <v/>
      </c>
      <c r="K3909" s="17">
        <f>IFERROR(VLOOKUP(ROW(源数据!A3894)-1,源数据!A:AG,21,0),0)</f>
        <v/>
      </c>
      <c r="L3909" s="17">
        <f>IFERROR(VLOOKUP(ROW(源数据!A3894)-1,源数据!A:AG,17,0),0)</f>
        <v/>
      </c>
      <c r="M3909" s="51">
        <f>IFERROR(VLOOKUP(ROW(源数据!A3894)-1,源数据!A:AG,15,0),"")</f>
        <v/>
      </c>
    </row>
    <row r="3910">
      <c r="A3910" s="10" t="n">
        <v>3894</v>
      </c>
      <c r="B3910" s="10">
        <f>IFERROR(VLOOKUP(ROW(源数据!A3895)-1,源数据!A:AG,33,0),"")</f>
        <v/>
      </c>
      <c r="C3910" s="10">
        <f>IFERROR(VLOOKUP(ROW(源数据!A3895)-1,源数据!A:AG,9,0),"")</f>
        <v/>
      </c>
      <c r="D3910" s="35">
        <f>IFERROR(VLOOKUP(ROW(源数据!A3895)-1,源数据!A:AG,8,0),"")</f>
        <v/>
      </c>
      <c r="E3910" s="35">
        <f>IFERROR(VLOOKUP(ROW(源数据!A3895)-1,源数据!A:AG,10,0),"")</f>
        <v/>
      </c>
      <c r="F3910" s="10">
        <f>IFERROR(VLOOKUP(ROW(源数据!A3895)-1,源数据!A:AG,11,0),"")</f>
        <v/>
      </c>
      <c r="G3910" s="10">
        <f>IFERROR(VLOOKUP(ROW(源数据!A3895)-1,源数据!A:AG,12,0),0)</f>
        <v/>
      </c>
      <c r="H3910" s="17">
        <f>IFERROR(G3910/F3910,"")</f>
        <v/>
      </c>
      <c r="I3910" s="17">
        <f>IFERROR(VLOOKUP(ROW(源数据!A3895)-1,源数据!A:AG,21,0),"")</f>
        <v/>
      </c>
      <c r="J3910" s="10">
        <f>IFERROR(VLOOKUP(ROW(源数据!A3895)-1,源数据!A:AG,19,0),"")</f>
        <v/>
      </c>
      <c r="K3910" s="17">
        <f>IFERROR(VLOOKUP(ROW(源数据!A3895)-1,源数据!A:AG,21,0),0)</f>
        <v/>
      </c>
      <c r="L3910" s="17">
        <f>IFERROR(VLOOKUP(ROW(源数据!A3895)-1,源数据!A:AG,17,0),0)</f>
        <v/>
      </c>
      <c r="M3910" s="51">
        <f>IFERROR(VLOOKUP(ROW(源数据!A3895)-1,源数据!A:AG,15,0),"")</f>
        <v/>
      </c>
    </row>
    <row r="3911">
      <c r="A3911" s="10" t="n">
        <v>3895</v>
      </c>
      <c r="B3911" s="10">
        <f>IFERROR(VLOOKUP(ROW(源数据!A3896)-1,源数据!A:AG,33,0),"")</f>
        <v/>
      </c>
      <c r="C3911" s="10">
        <f>IFERROR(VLOOKUP(ROW(源数据!A3896)-1,源数据!A:AG,9,0),"")</f>
        <v/>
      </c>
      <c r="D3911" s="35">
        <f>IFERROR(VLOOKUP(ROW(源数据!A3896)-1,源数据!A:AG,8,0),"")</f>
        <v/>
      </c>
      <c r="E3911" s="35">
        <f>IFERROR(VLOOKUP(ROW(源数据!A3896)-1,源数据!A:AG,10,0),"")</f>
        <v/>
      </c>
      <c r="F3911" s="10">
        <f>IFERROR(VLOOKUP(ROW(源数据!A3896)-1,源数据!A:AG,11,0),"")</f>
        <v/>
      </c>
      <c r="G3911" s="10">
        <f>IFERROR(VLOOKUP(ROW(源数据!A3896)-1,源数据!A:AG,12,0),0)</f>
        <v/>
      </c>
      <c r="H3911" s="17">
        <f>IFERROR(G3911/F3911,"")</f>
        <v/>
      </c>
      <c r="I3911" s="17">
        <f>IFERROR(VLOOKUP(ROW(源数据!A3896)-1,源数据!A:AG,21,0),"")</f>
        <v/>
      </c>
      <c r="J3911" s="10">
        <f>IFERROR(VLOOKUP(ROW(源数据!A3896)-1,源数据!A:AG,19,0),"")</f>
        <v/>
      </c>
      <c r="K3911" s="17">
        <f>IFERROR(VLOOKUP(ROW(源数据!A3896)-1,源数据!A:AG,21,0),0)</f>
        <v/>
      </c>
      <c r="L3911" s="17">
        <f>IFERROR(VLOOKUP(ROW(源数据!A3896)-1,源数据!A:AG,17,0),0)</f>
        <v/>
      </c>
      <c r="M3911" s="51">
        <f>IFERROR(VLOOKUP(ROW(源数据!A3896)-1,源数据!A:AG,15,0),"")</f>
        <v/>
      </c>
    </row>
    <row r="3912">
      <c r="A3912" s="10" t="n">
        <v>3896</v>
      </c>
      <c r="B3912" s="10">
        <f>IFERROR(VLOOKUP(ROW(源数据!A3897)-1,源数据!A:AG,33,0),"")</f>
        <v/>
      </c>
      <c r="C3912" s="10">
        <f>IFERROR(VLOOKUP(ROW(源数据!A3897)-1,源数据!A:AG,9,0),"")</f>
        <v/>
      </c>
      <c r="D3912" s="35">
        <f>IFERROR(VLOOKUP(ROW(源数据!A3897)-1,源数据!A:AG,8,0),"")</f>
        <v/>
      </c>
      <c r="E3912" s="35">
        <f>IFERROR(VLOOKUP(ROW(源数据!A3897)-1,源数据!A:AG,10,0),"")</f>
        <v/>
      </c>
      <c r="F3912" s="10">
        <f>IFERROR(VLOOKUP(ROW(源数据!A3897)-1,源数据!A:AG,11,0),"")</f>
        <v/>
      </c>
      <c r="G3912" s="10">
        <f>IFERROR(VLOOKUP(ROW(源数据!A3897)-1,源数据!A:AG,12,0),0)</f>
        <v/>
      </c>
      <c r="H3912" s="17">
        <f>IFERROR(G3912/F3912,"")</f>
        <v/>
      </c>
      <c r="I3912" s="17">
        <f>IFERROR(VLOOKUP(ROW(源数据!A3897)-1,源数据!A:AG,21,0),"")</f>
        <v/>
      </c>
      <c r="J3912" s="10">
        <f>IFERROR(VLOOKUP(ROW(源数据!A3897)-1,源数据!A:AG,19,0),"")</f>
        <v/>
      </c>
      <c r="K3912" s="17">
        <f>IFERROR(VLOOKUP(ROW(源数据!A3897)-1,源数据!A:AG,21,0),0)</f>
        <v/>
      </c>
      <c r="L3912" s="17">
        <f>IFERROR(VLOOKUP(ROW(源数据!A3897)-1,源数据!A:AG,17,0),0)</f>
        <v/>
      </c>
      <c r="M3912" s="51">
        <f>IFERROR(VLOOKUP(ROW(源数据!A3897)-1,源数据!A:AG,15,0),"")</f>
        <v/>
      </c>
    </row>
    <row r="3913">
      <c r="A3913" s="10" t="n">
        <v>3897</v>
      </c>
      <c r="B3913" s="10">
        <f>IFERROR(VLOOKUP(ROW(源数据!A3898)-1,源数据!A:AG,33,0),"")</f>
        <v/>
      </c>
      <c r="C3913" s="10">
        <f>IFERROR(VLOOKUP(ROW(源数据!A3898)-1,源数据!A:AG,9,0),"")</f>
        <v/>
      </c>
      <c r="D3913" s="35">
        <f>IFERROR(VLOOKUP(ROW(源数据!A3898)-1,源数据!A:AG,8,0),"")</f>
        <v/>
      </c>
      <c r="E3913" s="35">
        <f>IFERROR(VLOOKUP(ROW(源数据!A3898)-1,源数据!A:AG,10,0),"")</f>
        <v/>
      </c>
      <c r="F3913" s="10">
        <f>IFERROR(VLOOKUP(ROW(源数据!A3898)-1,源数据!A:AG,11,0),"")</f>
        <v/>
      </c>
      <c r="G3913" s="10">
        <f>IFERROR(VLOOKUP(ROW(源数据!A3898)-1,源数据!A:AG,12,0),0)</f>
        <v/>
      </c>
      <c r="H3913" s="17">
        <f>IFERROR(G3913/F3913,"")</f>
        <v/>
      </c>
      <c r="I3913" s="17">
        <f>IFERROR(VLOOKUP(ROW(源数据!A3898)-1,源数据!A:AG,21,0),"")</f>
        <v/>
      </c>
      <c r="J3913" s="10">
        <f>IFERROR(VLOOKUP(ROW(源数据!A3898)-1,源数据!A:AG,19,0),"")</f>
        <v/>
      </c>
      <c r="K3913" s="17">
        <f>IFERROR(VLOOKUP(ROW(源数据!A3898)-1,源数据!A:AG,21,0),0)</f>
        <v/>
      </c>
      <c r="L3913" s="17">
        <f>IFERROR(VLOOKUP(ROW(源数据!A3898)-1,源数据!A:AG,17,0),0)</f>
        <v/>
      </c>
      <c r="M3913" s="51">
        <f>IFERROR(VLOOKUP(ROW(源数据!A3898)-1,源数据!A:AG,15,0),"")</f>
        <v/>
      </c>
    </row>
    <row r="3914">
      <c r="A3914" s="10" t="n">
        <v>3898</v>
      </c>
      <c r="B3914" s="10">
        <f>IFERROR(VLOOKUP(ROW(源数据!A3899)-1,源数据!A:AG,33,0),"")</f>
        <v/>
      </c>
      <c r="C3914" s="10">
        <f>IFERROR(VLOOKUP(ROW(源数据!A3899)-1,源数据!A:AG,9,0),"")</f>
        <v/>
      </c>
      <c r="D3914" s="35">
        <f>IFERROR(VLOOKUP(ROW(源数据!A3899)-1,源数据!A:AG,8,0),"")</f>
        <v/>
      </c>
      <c r="E3914" s="35">
        <f>IFERROR(VLOOKUP(ROW(源数据!A3899)-1,源数据!A:AG,10,0),"")</f>
        <v/>
      </c>
      <c r="F3914" s="10">
        <f>IFERROR(VLOOKUP(ROW(源数据!A3899)-1,源数据!A:AG,11,0),"")</f>
        <v/>
      </c>
      <c r="G3914" s="10">
        <f>IFERROR(VLOOKUP(ROW(源数据!A3899)-1,源数据!A:AG,12,0),0)</f>
        <v/>
      </c>
      <c r="H3914" s="17">
        <f>IFERROR(G3914/F3914,"")</f>
        <v/>
      </c>
      <c r="I3914" s="17">
        <f>IFERROR(VLOOKUP(ROW(源数据!A3899)-1,源数据!A:AG,21,0),"")</f>
        <v/>
      </c>
      <c r="J3914" s="10">
        <f>IFERROR(VLOOKUP(ROW(源数据!A3899)-1,源数据!A:AG,19,0),"")</f>
        <v/>
      </c>
      <c r="K3914" s="17">
        <f>IFERROR(VLOOKUP(ROW(源数据!A3899)-1,源数据!A:AG,21,0),0)</f>
        <v/>
      </c>
      <c r="L3914" s="17">
        <f>IFERROR(VLOOKUP(ROW(源数据!A3899)-1,源数据!A:AG,17,0),0)</f>
        <v/>
      </c>
      <c r="M3914" s="51">
        <f>IFERROR(VLOOKUP(ROW(源数据!A3899)-1,源数据!A:AG,15,0),"")</f>
        <v/>
      </c>
    </row>
    <row r="3915">
      <c r="A3915" s="10" t="n">
        <v>3899</v>
      </c>
      <c r="B3915" s="10">
        <f>IFERROR(VLOOKUP(ROW(源数据!A3900)-1,源数据!A:AG,33,0),"")</f>
        <v/>
      </c>
      <c r="C3915" s="10">
        <f>IFERROR(VLOOKUP(ROW(源数据!A3900)-1,源数据!A:AG,9,0),"")</f>
        <v/>
      </c>
      <c r="D3915" s="35">
        <f>IFERROR(VLOOKUP(ROW(源数据!A3900)-1,源数据!A:AG,8,0),"")</f>
        <v/>
      </c>
      <c r="E3915" s="35">
        <f>IFERROR(VLOOKUP(ROW(源数据!A3900)-1,源数据!A:AG,10,0),"")</f>
        <v/>
      </c>
      <c r="F3915" s="10">
        <f>IFERROR(VLOOKUP(ROW(源数据!A3900)-1,源数据!A:AG,11,0),"")</f>
        <v/>
      </c>
      <c r="G3915" s="10">
        <f>IFERROR(VLOOKUP(ROW(源数据!A3900)-1,源数据!A:AG,12,0),0)</f>
        <v/>
      </c>
      <c r="H3915" s="17">
        <f>IFERROR(G3915/F3915,"")</f>
        <v/>
      </c>
      <c r="I3915" s="17">
        <f>IFERROR(VLOOKUP(ROW(源数据!A3900)-1,源数据!A:AG,21,0),"")</f>
        <v/>
      </c>
      <c r="J3915" s="10">
        <f>IFERROR(VLOOKUP(ROW(源数据!A3900)-1,源数据!A:AG,19,0),"")</f>
        <v/>
      </c>
      <c r="K3915" s="17">
        <f>IFERROR(VLOOKUP(ROW(源数据!A3900)-1,源数据!A:AG,21,0),0)</f>
        <v/>
      </c>
      <c r="L3915" s="17">
        <f>IFERROR(VLOOKUP(ROW(源数据!A3900)-1,源数据!A:AG,17,0),0)</f>
        <v/>
      </c>
      <c r="M3915" s="51">
        <f>IFERROR(VLOOKUP(ROW(源数据!A3900)-1,源数据!A:AG,15,0),"")</f>
        <v/>
      </c>
    </row>
    <row r="3916">
      <c r="A3916" s="10" t="n">
        <v>3900</v>
      </c>
      <c r="B3916" s="10">
        <f>IFERROR(VLOOKUP(ROW(源数据!A3901)-1,源数据!A:AG,33,0),"")</f>
        <v/>
      </c>
      <c r="C3916" s="10">
        <f>IFERROR(VLOOKUP(ROW(源数据!A3901)-1,源数据!A:AG,9,0),"")</f>
        <v/>
      </c>
      <c r="D3916" s="35">
        <f>IFERROR(VLOOKUP(ROW(源数据!A3901)-1,源数据!A:AG,8,0),"")</f>
        <v/>
      </c>
      <c r="E3916" s="35">
        <f>IFERROR(VLOOKUP(ROW(源数据!A3901)-1,源数据!A:AG,10,0),"")</f>
        <v/>
      </c>
      <c r="F3916" s="10">
        <f>IFERROR(VLOOKUP(ROW(源数据!A3901)-1,源数据!A:AG,11,0),"")</f>
        <v/>
      </c>
      <c r="G3916" s="10">
        <f>IFERROR(VLOOKUP(ROW(源数据!A3901)-1,源数据!A:AG,12,0),0)</f>
        <v/>
      </c>
      <c r="H3916" s="17">
        <f>IFERROR(G3916/F3916,"")</f>
        <v/>
      </c>
      <c r="I3916" s="17">
        <f>IFERROR(VLOOKUP(ROW(源数据!A3901)-1,源数据!A:AG,21,0),"")</f>
        <v/>
      </c>
      <c r="J3916" s="10">
        <f>IFERROR(VLOOKUP(ROW(源数据!A3901)-1,源数据!A:AG,19,0),"")</f>
        <v/>
      </c>
      <c r="K3916" s="17">
        <f>IFERROR(VLOOKUP(ROW(源数据!A3901)-1,源数据!A:AG,21,0),0)</f>
        <v/>
      </c>
      <c r="L3916" s="17">
        <f>IFERROR(VLOOKUP(ROW(源数据!A3901)-1,源数据!A:AG,17,0),0)</f>
        <v/>
      </c>
      <c r="M3916" s="51">
        <f>IFERROR(VLOOKUP(ROW(源数据!A3901)-1,源数据!A:AG,15,0),"")</f>
        <v/>
      </c>
    </row>
    <row r="3917">
      <c r="A3917" s="10" t="n">
        <v>3901</v>
      </c>
      <c r="B3917" s="10">
        <f>IFERROR(VLOOKUP(ROW(源数据!A3902)-1,源数据!A:AG,33,0),"")</f>
        <v/>
      </c>
      <c r="C3917" s="10">
        <f>IFERROR(VLOOKUP(ROW(源数据!A3902)-1,源数据!A:AG,9,0),"")</f>
        <v/>
      </c>
      <c r="D3917" s="35">
        <f>IFERROR(VLOOKUP(ROW(源数据!A3902)-1,源数据!A:AG,8,0),"")</f>
        <v/>
      </c>
      <c r="E3917" s="35">
        <f>IFERROR(VLOOKUP(ROW(源数据!A3902)-1,源数据!A:AG,10,0),"")</f>
        <v/>
      </c>
      <c r="F3917" s="10">
        <f>IFERROR(VLOOKUP(ROW(源数据!A3902)-1,源数据!A:AG,11,0),"")</f>
        <v/>
      </c>
      <c r="G3917" s="10">
        <f>IFERROR(VLOOKUP(ROW(源数据!A3902)-1,源数据!A:AG,12,0),0)</f>
        <v/>
      </c>
      <c r="H3917" s="17">
        <f>IFERROR(G3917/F3917,"")</f>
        <v/>
      </c>
      <c r="I3917" s="17">
        <f>IFERROR(VLOOKUP(ROW(源数据!A3902)-1,源数据!A:AG,21,0),"")</f>
        <v/>
      </c>
      <c r="J3917" s="10">
        <f>IFERROR(VLOOKUP(ROW(源数据!A3902)-1,源数据!A:AG,19,0),"")</f>
        <v/>
      </c>
      <c r="K3917" s="17">
        <f>IFERROR(VLOOKUP(ROW(源数据!A3902)-1,源数据!A:AG,21,0),0)</f>
        <v/>
      </c>
      <c r="L3917" s="17">
        <f>IFERROR(VLOOKUP(ROW(源数据!A3902)-1,源数据!A:AG,17,0),0)</f>
        <v/>
      </c>
      <c r="M3917" s="51">
        <f>IFERROR(VLOOKUP(ROW(源数据!A3902)-1,源数据!A:AG,15,0),"")</f>
        <v/>
      </c>
    </row>
    <row r="3918">
      <c r="A3918" s="10" t="n">
        <v>3902</v>
      </c>
      <c r="B3918" s="10">
        <f>IFERROR(VLOOKUP(ROW(源数据!A3903)-1,源数据!A:AG,33,0),"")</f>
        <v/>
      </c>
      <c r="C3918" s="10">
        <f>IFERROR(VLOOKUP(ROW(源数据!A3903)-1,源数据!A:AG,9,0),"")</f>
        <v/>
      </c>
      <c r="D3918" s="35">
        <f>IFERROR(VLOOKUP(ROW(源数据!A3903)-1,源数据!A:AG,8,0),"")</f>
        <v/>
      </c>
      <c r="E3918" s="35">
        <f>IFERROR(VLOOKUP(ROW(源数据!A3903)-1,源数据!A:AG,10,0),"")</f>
        <v/>
      </c>
      <c r="F3918" s="10">
        <f>IFERROR(VLOOKUP(ROW(源数据!A3903)-1,源数据!A:AG,11,0),"")</f>
        <v/>
      </c>
      <c r="G3918" s="10">
        <f>IFERROR(VLOOKUP(ROW(源数据!A3903)-1,源数据!A:AG,12,0),0)</f>
        <v/>
      </c>
      <c r="H3918" s="17">
        <f>IFERROR(G3918/F3918,"")</f>
        <v/>
      </c>
      <c r="I3918" s="17">
        <f>IFERROR(VLOOKUP(ROW(源数据!A3903)-1,源数据!A:AG,21,0),"")</f>
        <v/>
      </c>
      <c r="J3918" s="10">
        <f>IFERROR(VLOOKUP(ROW(源数据!A3903)-1,源数据!A:AG,19,0),"")</f>
        <v/>
      </c>
      <c r="K3918" s="17">
        <f>IFERROR(VLOOKUP(ROW(源数据!A3903)-1,源数据!A:AG,21,0),0)</f>
        <v/>
      </c>
      <c r="L3918" s="17">
        <f>IFERROR(VLOOKUP(ROW(源数据!A3903)-1,源数据!A:AG,17,0),0)</f>
        <v/>
      </c>
      <c r="M3918" s="51">
        <f>IFERROR(VLOOKUP(ROW(源数据!A3903)-1,源数据!A:AG,15,0),"")</f>
        <v/>
      </c>
    </row>
    <row r="3919">
      <c r="A3919" s="10" t="n">
        <v>3903</v>
      </c>
      <c r="B3919" s="10">
        <f>IFERROR(VLOOKUP(ROW(源数据!A3904)-1,源数据!A:AG,33,0),"")</f>
        <v/>
      </c>
      <c r="C3919" s="10">
        <f>IFERROR(VLOOKUP(ROW(源数据!A3904)-1,源数据!A:AG,9,0),"")</f>
        <v/>
      </c>
      <c r="D3919" s="35">
        <f>IFERROR(VLOOKUP(ROW(源数据!A3904)-1,源数据!A:AG,8,0),"")</f>
        <v/>
      </c>
      <c r="E3919" s="35">
        <f>IFERROR(VLOOKUP(ROW(源数据!A3904)-1,源数据!A:AG,10,0),"")</f>
        <v/>
      </c>
      <c r="F3919" s="10">
        <f>IFERROR(VLOOKUP(ROW(源数据!A3904)-1,源数据!A:AG,11,0),"")</f>
        <v/>
      </c>
      <c r="G3919" s="10">
        <f>IFERROR(VLOOKUP(ROW(源数据!A3904)-1,源数据!A:AG,12,0),0)</f>
        <v/>
      </c>
      <c r="H3919" s="17">
        <f>IFERROR(G3919/F3919,"")</f>
        <v/>
      </c>
      <c r="I3919" s="17">
        <f>IFERROR(VLOOKUP(ROW(源数据!A3904)-1,源数据!A:AG,21,0),"")</f>
        <v/>
      </c>
      <c r="J3919" s="10">
        <f>IFERROR(VLOOKUP(ROW(源数据!A3904)-1,源数据!A:AG,19,0),"")</f>
        <v/>
      </c>
      <c r="K3919" s="17">
        <f>IFERROR(VLOOKUP(ROW(源数据!A3904)-1,源数据!A:AG,21,0),0)</f>
        <v/>
      </c>
      <c r="L3919" s="17">
        <f>IFERROR(VLOOKUP(ROW(源数据!A3904)-1,源数据!A:AG,17,0),0)</f>
        <v/>
      </c>
      <c r="M3919" s="51">
        <f>IFERROR(VLOOKUP(ROW(源数据!A3904)-1,源数据!A:AG,15,0),"")</f>
        <v/>
      </c>
    </row>
    <row r="3920">
      <c r="A3920" s="10" t="n">
        <v>3904</v>
      </c>
      <c r="B3920" s="10">
        <f>IFERROR(VLOOKUP(ROW(源数据!A3905)-1,源数据!A:AG,33,0),"")</f>
        <v/>
      </c>
      <c r="C3920" s="10">
        <f>IFERROR(VLOOKUP(ROW(源数据!A3905)-1,源数据!A:AG,9,0),"")</f>
        <v/>
      </c>
      <c r="D3920" s="35">
        <f>IFERROR(VLOOKUP(ROW(源数据!A3905)-1,源数据!A:AG,8,0),"")</f>
        <v/>
      </c>
      <c r="E3920" s="35">
        <f>IFERROR(VLOOKUP(ROW(源数据!A3905)-1,源数据!A:AG,10,0),"")</f>
        <v/>
      </c>
      <c r="F3920" s="10">
        <f>IFERROR(VLOOKUP(ROW(源数据!A3905)-1,源数据!A:AG,11,0),"")</f>
        <v/>
      </c>
      <c r="G3920" s="10">
        <f>IFERROR(VLOOKUP(ROW(源数据!A3905)-1,源数据!A:AG,12,0),0)</f>
        <v/>
      </c>
      <c r="H3920" s="17">
        <f>IFERROR(G3920/F3920,"")</f>
        <v/>
      </c>
      <c r="I3920" s="17">
        <f>IFERROR(VLOOKUP(ROW(源数据!A3905)-1,源数据!A:AG,21,0),"")</f>
        <v/>
      </c>
      <c r="J3920" s="10">
        <f>IFERROR(VLOOKUP(ROW(源数据!A3905)-1,源数据!A:AG,19,0),"")</f>
        <v/>
      </c>
      <c r="K3920" s="17">
        <f>IFERROR(VLOOKUP(ROW(源数据!A3905)-1,源数据!A:AG,21,0),0)</f>
        <v/>
      </c>
      <c r="L3920" s="17">
        <f>IFERROR(VLOOKUP(ROW(源数据!A3905)-1,源数据!A:AG,17,0),0)</f>
        <v/>
      </c>
      <c r="M3920" s="51">
        <f>IFERROR(VLOOKUP(ROW(源数据!A3905)-1,源数据!A:AG,15,0),"")</f>
        <v/>
      </c>
    </row>
    <row r="3921">
      <c r="A3921" s="10" t="n">
        <v>3905</v>
      </c>
      <c r="B3921" s="10">
        <f>IFERROR(VLOOKUP(ROW(源数据!A3906)-1,源数据!A:AG,33,0),"")</f>
        <v/>
      </c>
      <c r="C3921" s="10">
        <f>IFERROR(VLOOKUP(ROW(源数据!A3906)-1,源数据!A:AG,9,0),"")</f>
        <v/>
      </c>
      <c r="D3921" s="35">
        <f>IFERROR(VLOOKUP(ROW(源数据!A3906)-1,源数据!A:AG,8,0),"")</f>
        <v/>
      </c>
      <c r="E3921" s="35">
        <f>IFERROR(VLOOKUP(ROW(源数据!A3906)-1,源数据!A:AG,10,0),"")</f>
        <v/>
      </c>
      <c r="F3921" s="10">
        <f>IFERROR(VLOOKUP(ROW(源数据!A3906)-1,源数据!A:AG,11,0),"")</f>
        <v/>
      </c>
      <c r="G3921" s="10">
        <f>IFERROR(VLOOKUP(ROW(源数据!A3906)-1,源数据!A:AG,12,0),0)</f>
        <v/>
      </c>
      <c r="H3921" s="17">
        <f>IFERROR(G3921/F3921,"")</f>
        <v/>
      </c>
      <c r="I3921" s="17">
        <f>IFERROR(VLOOKUP(ROW(源数据!A3906)-1,源数据!A:AG,21,0),"")</f>
        <v/>
      </c>
      <c r="J3921" s="10">
        <f>IFERROR(VLOOKUP(ROW(源数据!A3906)-1,源数据!A:AG,19,0),"")</f>
        <v/>
      </c>
      <c r="K3921" s="17">
        <f>IFERROR(VLOOKUP(ROW(源数据!A3906)-1,源数据!A:AG,21,0),0)</f>
        <v/>
      </c>
      <c r="L3921" s="17">
        <f>IFERROR(VLOOKUP(ROW(源数据!A3906)-1,源数据!A:AG,17,0),0)</f>
        <v/>
      </c>
      <c r="M3921" s="51">
        <f>IFERROR(VLOOKUP(ROW(源数据!A3906)-1,源数据!A:AG,15,0),"")</f>
        <v/>
      </c>
    </row>
    <row r="3922">
      <c r="A3922" s="10" t="n">
        <v>3906</v>
      </c>
      <c r="B3922" s="10">
        <f>IFERROR(VLOOKUP(ROW(源数据!A3907)-1,源数据!A:AG,33,0),"")</f>
        <v/>
      </c>
      <c r="C3922" s="10">
        <f>IFERROR(VLOOKUP(ROW(源数据!A3907)-1,源数据!A:AG,9,0),"")</f>
        <v/>
      </c>
      <c r="D3922" s="35">
        <f>IFERROR(VLOOKUP(ROW(源数据!A3907)-1,源数据!A:AG,8,0),"")</f>
        <v/>
      </c>
      <c r="E3922" s="35">
        <f>IFERROR(VLOOKUP(ROW(源数据!A3907)-1,源数据!A:AG,10,0),"")</f>
        <v/>
      </c>
      <c r="F3922" s="10">
        <f>IFERROR(VLOOKUP(ROW(源数据!A3907)-1,源数据!A:AG,11,0),"")</f>
        <v/>
      </c>
      <c r="G3922" s="10">
        <f>IFERROR(VLOOKUP(ROW(源数据!A3907)-1,源数据!A:AG,12,0),0)</f>
        <v/>
      </c>
      <c r="H3922" s="17">
        <f>IFERROR(G3922/F3922,"")</f>
        <v/>
      </c>
      <c r="I3922" s="17">
        <f>IFERROR(VLOOKUP(ROW(源数据!A3907)-1,源数据!A:AG,21,0),"")</f>
        <v/>
      </c>
      <c r="J3922" s="10">
        <f>IFERROR(VLOOKUP(ROW(源数据!A3907)-1,源数据!A:AG,19,0),"")</f>
        <v/>
      </c>
      <c r="K3922" s="17">
        <f>IFERROR(VLOOKUP(ROW(源数据!A3907)-1,源数据!A:AG,21,0),0)</f>
        <v/>
      </c>
      <c r="L3922" s="17">
        <f>IFERROR(VLOOKUP(ROW(源数据!A3907)-1,源数据!A:AG,17,0),0)</f>
        <v/>
      </c>
      <c r="M3922" s="51">
        <f>IFERROR(VLOOKUP(ROW(源数据!A3907)-1,源数据!A:AG,15,0),"")</f>
        <v/>
      </c>
    </row>
    <row r="3923">
      <c r="A3923" s="10" t="n">
        <v>3907</v>
      </c>
      <c r="B3923" s="10">
        <f>IFERROR(VLOOKUP(ROW(源数据!A3908)-1,源数据!A:AG,33,0),"")</f>
        <v/>
      </c>
      <c r="C3923" s="10">
        <f>IFERROR(VLOOKUP(ROW(源数据!A3908)-1,源数据!A:AG,9,0),"")</f>
        <v/>
      </c>
      <c r="D3923" s="35">
        <f>IFERROR(VLOOKUP(ROW(源数据!A3908)-1,源数据!A:AG,8,0),"")</f>
        <v/>
      </c>
      <c r="E3923" s="35">
        <f>IFERROR(VLOOKUP(ROW(源数据!A3908)-1,源数据!A:AG,10,0),"")</f>
        <v/>
      </c>
      <c r="F3923" s="10">
        <f>IFERROR(VLOOKUP(ROW(源数据!A3908)-1,源数据!A:AG,11,0),"")</f>
        <v/>
      </c>
      <c r="G3923" s="10">
        <f>IFERROR(VLOOKUP(ROW(源数据!A3908)-1,源数据!A:AG,12,0),0)</f>
        <v/>
      </c>
      <c r="H3923" s="17">
        <f>IFERROR(G3923/F3923,"")</f>
        <v/>
      </c>
      <c r="I3923" s="17">
        <f>IFERROR(VLOOKUP(ROW(源数据!A3908)-1,源数据!A:AG,21,0),"")</f>
        <v/>
      </c>
      <c r="J3923" s="10">
        <f>IFERROR(VLOOKUP(ROW(源数据!A3908)-1,源数据!A:AG,19,0),"")</f>
        <v/>
      </c>
      <c r="K3923" s="17">
        <f>IFERROR(VLOOKUP(ROW(源数据!A3908)-1,源数据!A:AG,21,0),0)</f>
        <v/>
      </c>
      <c r="L3923" s="17">
        <f>IFERROR(VLOOKUP(ROW(源数据!A3908)-1,源数据!A:AG,17,0),0)</f>
        <v/>
      </c>
      <c r="M3923" s="51">
        <f>IFERROR(VLOOKUP(ROW(源数据!A3908)-1,源数据!A:AG,15,0),"")</f>
        <v/>
      </c>
    </row>
    <row r="3924">
      <c r="A3924" s="10" t="n">
        <v>3908</v>
      </c>
      <c r="B3924" s="10">
        <f>IFERROR(VLOOKUP(ROW(源数据!A3909)-1,源数据!A:AG,33,0),"")</f>
        <v/>
      </c>
      <c r="C3924" s="10">
        <f>IFERROR(VLOOKUP(ROW(源数据!A3909)-1,源数据!A:AG,9,0),"")</f>
        <v/>
      </c>
      <c r="D3924" s="35">
        <f>IFERROR(VLOOKUP(ROW(源数据!A3909)-1,源数据!A:AG,8,0),"")</f>
        <v/>
      </c>
      <c r="E3924" s="35">
        <f>IFERROR(VLOOKUP(ROW(源数据!A3909)-1,源数据!A:AG,10,0),"")</f>
        <v/>
      </c>
      <c r="F3924" s="10">
        <f>IFERROR(VLOOKUP(ROW(源数据!A3909)-1,源数据!A:AG,11,0),"")</f>
        <v/>
      </c>
      <c r="G3924" s="10">
        <f>IFERROR(VLOOKUP(ROW(源数据!A3909)-1,源数据!A:AG,12,0),0)</f>
        <v/>
      </c>
      <c r="H3924" s="17">
        <f>IFERROR(G3924/F3924,"")</f>
        <v/>
      </c>
      <c r="I3924" s="17">
        <f>IFERROR(VLOOKUP(ROW(源数据!A3909)-1,源数据!A:AG,21,0),"")</f>
        <v/>
      </c>
      <c r="J3924" s="10">
        <f>IFERROR(VLOOKUP(ROW(源数据!A3909)-1,源数据!A:AG,19,0),"")</f>
        <v/>
      </c>
      <c r="K3924" s="17">
        <f>IFERROR(VLOOKUP(ROW(源数据!A3909)-1,源数据!A:AG,21,0),0)</f>
        <v/>
      </c>
      <c r="L3924" s="17">
        <f>IFERROR(VLOOKUP(ROW(源数据!A3909)-1,源数据!A:AG,17,0),0)</f>
        <v/>
      </c>
      <c r="M3924" s="51">
        <f>IFERROR(VLOOKUP(ROW(源数据!A3909)-1,源数据!A:AG,15,0),"")</f>
        <v/>
      </c>
    </row>
    <row r="3925">
      <c r="A3925" s="10" t="n">
        <v>3909</v>
      </c>
      <c r="B3925" s="10">
        <f>IFERROR(VLOOKUP(ROW(源数据!A3910)-1,源数据!A:AG,33,0),"")</f>
        <v/>
      </c>
      <c r="C3925" s="10">
        <f>IFERROR(VLOOKUP(ROW(源数据!A3910)-1,源数据!A:AG,9,0),"")</f>
        <v/>
      </c>
      <c r="D3925" s="35">
        <f>IFERROR(VLOOKUP(ROW(源数据!A3910)-1,源数据!A:AG,8,0),"")</f>
        <v/>
      </c>
      <c r="E3925" s="35">
        <f>IFERROR(VLOOKUP(ROW(源数据!A3910)-1,源数据!A:AG,10,0),"")</f>
        <v/>
      </c>
      <c r="F3925" s="10">
        <f>IFERROR(VLOOKUP(ROW(源数据!A3910)-1,源数据!A:AG,11,0),"")</f>
        <v/>
      </c>
      <c r="G3925" s="10">
        <f>IFERROR(VLOOKUP(ROW(源数据!A3910)-1,源数据!A:AG,12,0),0)</f>
        <v/>
      </c>
      <c r="H3925" s="17">
        <f>IFERROR(G3925/F3925,"")</f>
        <v/>
      </c>
      <c r="I3925" s="17">
        <f>IFERROR(VLOOKUP(ROW(源数据!A3910)-1,源数据!A:AG,21,0),"")</f>
        <v/>
      </c>
      <c r="J3925" s="10">
        <f>IFERROR(VLOOKUP(ROW(源数据!A3910)-1,源数据!A:AG,19,0),"")</f>
        <v/>
      </c>
      <c r="K3925" s="17">
        <f>IFERROR(VLOOKUP(ROW(源数据!A3910)-1,源数据!A:AG,21,0),0)</f>
        <v/>
      </c>
      <c r="L3925" s="17">
        <f>IFERROR(VLOOKUP(ROW(源数据!A3910)-1,源数据!A:AG,17,0),0)</f>
        <v/>
      </c>
      <c r="M3925" s="51">
        <f>IFERROR(VLOOKUP(ROW(源数据!A3910)-1,源数据!A:AG,15,0),"")</f>
        <v/>
      </c>
    </row>
    <row r="3926">
      <c r="A3926" s="10" t="n">
        <v>3910</v>
      </c>
      <c r="B3926" s="10">
        <f>IFERROR(VLOOKUP(ROW(源数据!A3911)-1,源数据!A:AG,33,0),"")</f>
        <v/>
      </c>
      <c r="C3926" s="10">
        <f>IFERROR(VLOOKUP(ROW(源数据!A3911)-1,源数据!A:AG,9,0),"")</f>
        <v/>
      </c>
      <c r="D3926" s="35">
        <f>IFERROR(VLOOKUP(ROW(源数据!A3911)-1,源数据!A:AG,8,0),"")</f>
        <v/>
      </c>
      <c r="E3926" s="35">
        <f>IFERROR(VLOOKUP(ROW(源数据!A3911)-1,源数据!A:AG,10,0),"")</f>
        <v/>
      </c>
      <c r="F3926" s="10">
        <f>IFERROR(VLOOKUP(ROW(源数据!A3911)-1,源数据!A:AG,11,0),"")</f>
        <v/>
      </c>
      <c r="G3926" s="10">
        <f>IFERROR(VLOOKUP(ROW(源数据!A3911)-1,源数据!A:AG,12,0),0)</f>
        <v/>
      </c>
      <c r="H3926" s="17">
        <f>IFERROR(G3926/F3926,"")</f>
        <v/>
      </c>
      <c r="I3926" s="17">
        <f>IFERROR(VLOOKUP(ROW(源数据!A3911)-1,源数据!A:AG,21,0),"")</f>
        <v/>
      </c>
      <c r="J3926" s="10">
        <f>IFERROR(VLOOKUP(ROW(源数据!A3911)-1,源数据!A:AG,19,0),"")</f>
        <v/>
      </c>
      <c r="K3926" s="17">
        <f>IFERROR(VLOOKUP(ROW(源数据!A3911)-1,源数据!A:AG,21,0),0)</f>
        <v/>
      </c>
      <c r="L3926" s="17">
        <f>IFERROR(VLOOKUP(ROW(源数据!A3911)-1,源数据!A:AG,17,0),0)</f>
        <v/>
      </c>
      <c r="M3926" s="51">
        <f>IFERROR(VLOOKUP(ROW(源数据!A3911)-1,源数据!A:AG,15,0),"")</f>
        <v/>
      </c>
    </row>
    <row r="3927">
      <c r="A3927" s="10" t="n">
        <v>3911</v>
      </c>
      <c r="B3927" s="10">
        <f>IFERROR(VLOOKUP(ROW(源数据!A3912)-1,源数据!A:AG,33,0),"")</f>
        <v/>
      </c>
      <c r="C3927" s="10">
        <f>IFERROR(VLOOKUP(ROW(源数据!A3912)-1,源数据!A:AG,9,0),"")</f>
        <v/>
      </c>
      <c r="D3927" s="35">
        <f>IFERROR(VLOOKUP(ROW(源数据!A3912)-1,源数据!A:AG,8,0),"")</f>
        <v/>
      </c>
      <c r="E3927" s="35">
        <f>IFERROR(VLOOKUP(ROW(源数据!A3912)-1,源数据!A:AG,10,0),"")</f>
        <v/>
      </c>
      <c r="F3927" s="10">
        <f>IFERROR(VLOOKUP(ROW(源数据!A3912)-1,源数据!A:AG,11,0),"")</f>
        <v/>
      </c>
      <c r="G3927" s="10">
        <f>IFERROR(VLOOKUP(ROW(源数据!A3912)-1,源数据!A:AG,12,0),0)</f>
        <v/>
      </c>
      <c r="H3927" s="17">
        <f>IFERROR(G3927/F3927,"")</f>
        <v/>
      </c>
      <c r="I3927" s="17">
        <f>IFERROR(VLOOKUP(ROW(源数据!A3912)-1,源数据!A:AG,21,0),"")</f>
        <v/>
      </c>
      <c r="J3927" s="10">
        <f>IFERROR(VLOOKUP(ROW(源数据!A3912)-1,源数据!A:AG,19,0),"")</f>
        <v/>
      </c>
      <c r="K3927" s="17">
        <f>IFERROR(VLOOKUP(ROW(源数据!A3912)-1,源数据!A:AG,21,0),0)</f>
        <v/>
      </c>
      <c r="L3927" s="17">
        <f>IFERROR(VLOOKUP(ROW(源数据!A3912)-1,源数据!A:AG,17,0),0)</f>
        <v/>
      </c>
      <c r="M3927" s="51">
        <f>IFERROR(VLOOKUP(ROW(源数据!A3912)-1,源数据!A:AG,15,0),"")</f>
        <v/>
      </c>
    </row>
    <row r="3928">
      <c r="A3928" s="10" t="n">
        <v>3912</v>
      </c>
      <c r="B3928" s="10">
        <f>IFERROR(VLOOKUP(ROW(源数据!A3913)-1,源数据!A:AG,33,0),"")</f>
        <v/>
      </c>
      <c r="C3928" s="10">
        <f>IFERROR(VLOOKUP(ROW(源数据!A3913)-1,源数据!A:AG,9,0),"")</f>
        <v/>
      </c>
      <c r="D3928" s="35">
        <f>IFERROR(VLOOKUP(ROW(源数据!A3913)-1,源数据!A:AG,8,0),"")</f>
        <v/>
      </c>
      <c r="E3928" s="35">
        <f>IFERROR(VLOOKUP(ROW(源数据!A3913)-1,源数据!A:AG,10,0),"")</f>
        <v/>
      </c>
      <c r="F3928" s="10">
        <f>IFERROR(VLOOKUP(ROW(源数据!A3913)-1,源数据!A:AG,11,0),"")</f>
        <v/>
      </c>
      <c r="G3928" s="10">
        <f>IFERROR(VLOOKUP(ROW(源数据!A3913)-1,源数据!A:AG,12,0),0)</f>
        <v/>
      </c>
      <c r="H3928" s="17">
        <f>IFERROR(G3928/F3928,"")</f>
        <v/>
      </c>
      <c r="I3928" s="17">
        <f>IFERROR(VLOOKUP(ROW(源数据!A3913)-1,源数据!A:AG,21,0),"")</f>
        <v/>
      </c>
      <c r="J3928" s="10">
        <f>IFERROR(VLOOKUP(ROW(源数据!A3913)-1,源数据!A:AG,19,0),"")</f>
        <v/>
      </c>
      <c r="K3928" s="17">
        <f>IFERROR(VLOOKUP(ROW(源数据!A3913)-1,源数据!A:AG,21,0),0)</f>
        <v/>
      </c>
      <c r="L3928" s="17">
        <f>IFERROR(VLOOKUP(ROW(源数据!A3913)-1,源数据!A:AG,17,0),0)</f>
        <v/>
      </c>
      <c r="M3928" s="51">
        <f>IFERROR(VLOOKUP(ROW(源数据!A3913)-1,源数据!A:AG,15,0),"")</f>
        <v/>
      </c>
    </row>
    <row r="3929">
      <c r="A3929" s="10" t="n">
        <v>3913</v>
      </c>
      <c r="B3929" s="10">
        <f>IFERROR(VLOOKUP(ROW(源数据!A3914)-1,源数据!A:AG,33,0),"")</f>
        <v/>
      </c>
      <c r="C3929" s="10">
        <f>IFERROR(VLOOKUP(ROW(源数据!A3914)-1,源数据!A:AG,9,0),"")</f>
        <v/>
      </c>
      <c r="D3929" s="35">
        <f>IFERROR(VLOOKUP(ROW(源数据!A3914)-1,源数据!A:AG,8,0),"")</f>
        <v/>
      </c>
      <c r="E3929" s="35">
        <f>IFERROR(VLOOKUP(ROW(源数据!A3914)-1,源数据!A:AG,10,0),"")</f>
        <v/>
      </c>
      <c r="F3929" s="10">
        <f>IFERROR(VLOOKUP(ROW(源数据!A3914)-1,源数据!A:AG,11,0),"")</f>
        <v/>
      </c>
      <c r="G3929" s="10">
        <f>IFERROR(VLOOKUP(ROW(源数据!A3914)-1,源数据!A:AG,12,0),0)</f>
        <v/>
      </c>
      <c r="H3929" s="17">
        <f>IFERROR(G3929/F3929,"")</f>
        <v/>
      </c>
      <c r="I3929" s="17">
        <f>IFERROR(VLOOKUP(ROW(源数据!A3914)-1,源数据!A:AG,21,0),"")</f>
        <v/>
      </c>
      <c r="J3929" s="10">
        <f>IFERROR(VLOOKUP(ROW(源数据!A3914)-1,源数据!A:AG,19,0),"")</f>
        <v/>
      </c>
      <c r="K3929" s="17">
        <f>IFERROR(VLOOKUP(ROW(源数据!A3914)-1,源数据!A:AG,21,0),0)</f>
        <v/>
      </c>
      <c r="L3929" s="17">
        <f>IFERROR(VLOOKUP(ROW(源数据!A3914)-1,源数据!A:AG,17,0),0)</f>
        <v/>
      </c>
      <c r="M3929" s="51">
        <f>IFERROR(VLOOKUP(ROW(源数据!A3914)-1,源数据!A:AG,15,0),"")</f>
        <v/>
      </c>
    </row>
    <row r="3930">
      <c r="A3930" s="10" t="n">
        <v>3914</v>
      </c>
      <c r="B3930" s="10">
        <f>IFERROR(VLOOKUP(ROW(源数据!A3915)-1,源数据!A:AG,33,0),"")</f>
        <v/>
      </c>
      <c r="C3930" s="10">
        <f>IFERROR(VLOOKUP(ROW(源数据!A3915)-1,源数据!A:AG,9,0),"")</f>
        <v/>
      </c>
      <c r="D3930" s="35">
        <f>IFERROR(VLOOKUP(ROW(源数据!A3915)-1,源数据!A:AG,8,0),"")</f>
        <v/>
      </c>
      <c r="E3930" s="35">
        <f>IFERROR(VLOOKUP(ROW(源数据!A3915)-1,源数据!A:AG,10,0),"")</f>
        <v/>
      </c>
      <c r="F3930" s="10">
        <f>IFERROR(VLOOKUP(ROW(源数据!A3915)-1,源数据!A:AG,11,0),"")</f>
        <v/>
      </c>
      <c r="G3930" s="10">
        <f>IFERROR(VLOOKUP(ROW(源数据!A3915)-1,源数据!A:AG,12,0),0)</f>
        <v/>
      </c>
      <c r="H3930" s="17">
        <f>IFERROR(G3930/F3930,"")</f>
        <v/>
      </c>
      <c r="I3930" s="17">
        <f>IFERROR(VLOOKUP(ROW(源数据!A3915)-1,源数据!A:AG,21,0),"")</f>
        <v/>
      </c>
      <c r="J3930" s="10">
        <f>IFERROR(VLOOKUP(ROW(源数据!A3915)-1,源数据!A:AG,19,0),"")</f>
        <v/>
      </c>
      <c r="K3930" s="17">
        <f>IFERROR(VLOOKUP(ROW(源数据!A3915)-1,源数据!A:AG,21,0),0)</f>
        <v/>
      </c>
      <c r="L3930" s="17">
        <f>IFERROR(VLOOKUP(ROW(源数据!A3915)-1,源数据!A:AG,17,0),0)</f>
        <v/>
      </c>
      <c r="M3930" s="51">
        <f>IFERROR(VLOOKUP(ROW(源数据!A3915)-1,源数据!A:AG,15,0),"")</f>
        <v/>
      </c>
    </row>
    <row r="3931">
      <c r="A3931" s="10" t="n">
        <v>3915</v>
      </c>
      <c r="B3931" s="10">
        <f>IFERROR(VLOOKUP(ROW(源数据!A3916)-1,源数据!A:AG,33,0),"")</f>
        <v/>
      </c>
      <c r="C3931" s="10">
        <f>IFERROR(VLOOKUP(ROW(源数据!A3916)-1,源数据!A:AG,9,0),"")</f>
        <v/>
      </c>
      <c r="D3931" s="35">
        <f>IFERROR(VLOOKUP(ROW(源数据!A3916)-1,源数据!A:AG,8,0),"")</f>
        <v/>
      </c>
      <c r="E3931" s="35">
        <f>IFERROR(VLOOKUP(ROW(源数据!A3916)-1,源数据!A:AG,10,0),"")</f>
        <v/>
      </c>
      <c r="F3931" s="10">
        <f>IFERROR(VLOOKUP(ROW(源数据!A3916)-1,源数据!A:AG,11,0),"")</f>
        <v/>
      </c>
      <c r="G3931" s="10">
        <f>IFERROR(VLOOKUP(ROW(源数据!A3916)-1,源数据!A:AG,12,0),0)</f>
        <v/>
      </c>
      <c r="H3931" s="17">
        <f>IFERROR(G3931/F3931,"")</f>
        <v/>
      </c>
      <c r="I3931" s="17">
        <f>IFERROR(VLOOKUP(ROW(源数据!A3916)-1,源数据!A:AG,21,0),"")</f>
        <v/>
      </c>
      <c r="J3931" s="10">
        <f>IFERROR(VLOOKUP(ROW(源数据!A3916)-1,源数据!A:AG,19,0),"")</f>
        <v/>
      </c>
      <c r="K3931" s="17">
        <f>IFERROR(VLOOKUP(ROW(源数据!A3916)-1,源数据!A:AG,21,0),0)</f>
        <v/>
      </c>
      <c r="L3931" s="17">
        <f>IFERROR(VLOOKUP(ROW(源数据!A3916)-1,源数据!A:AG,17,0),0)</f>
        <v/>
      </c>
      <c r="M3931" s="51">
        <f>IFERROR(VLOOKUP(ROW(源数据!A3916)-1,源数据!A:AG,15,0),"")</f>
        <v/>
      </c>
    </row>
    <row r="3932">
      <c r="A3932" s="10" t="n">
        <v>3916</v>
      </c>
      <c r="B3932" s="10">
        <f>IFERROR(VLOOKUP(ROW(源数据!A3917)-1,源数据!A:AG,33,0),"")</f>
        <v/>
      </c>
      <c r="C3932" s="10">
        <f>IFERROR(VLOOKUP(ROW(源数据!A3917)-1,源数据!A:AG,9,0),"")</f>
        <v/>
      </c>
      <c r="D3932" s="35">
        <f>IFERROR(VLOOKUP(ROW(源数据!A3917)-1,源数据!A:AG,8,0),"")</f>
        <v/>
      </c>
      <c r="E3932" s="35">
        <f>IFERROR(VLOOKUP(ROW(源数据!A3917)-1,源数据!A:AG,10,0),"")</f>
        <v/>
      </c>
      <c r="F3932" s="10">
        <f>IFERROR(VLOOKUP(ROW(源数据!A3917)-1,源数据!A:AG,11,0),"")</f>
        <v/>
      </c>
      <c r="G3932" s="10">
        <f>IFERROR(VLOOKUP(ROW(源数据!A3917)-1,源数据!A:AG,12,0),0)</f>
        <v/>
      </c>
      <c r="H3932" s="17">
        <f>IFERROR(G3932/F3932,"")</f>
        <v/>
      </c>
      <c r="I3932" s="17">
        <f>IFERROR(VLOOKUP(ROW(源数据!A3917)-1,源数据!A:AG,21,0),"")</f>
        <v/>
      </c>
      <c r="J3932" s="10">
        <f>IFERROR(VLOOKUP(ROW(源数据!A3917)-1,源数据!A:AG,19,0),"")</f>
        <v/>
      </c>
      <c r="K3932" s="17">
        <f>IFERROR(VLOOKUP(ROW(源数据!A3917)-1,源数据!A:AG,21,0),0)</f>
        <v/>
      </c>
      <c r="L3932" s="17">
        <f>IFERROR(VLOOKUP(ROW(源数据!A3917)-1,源数据!A:AG,17,0),0)</f>
        <v/>
      </c>
      <c r="M3932" s="51">
        <f>IFERROR(VLOOKUP(ROW(源数据!A3917)-1,源数据!A:AG,15,0),"")</f>
        <v/>
      </c>
    </row>
    <row r="3933">
      <c r="A3933" s="10" t="n">
        <v>3917</v>
      </c>
      <c r="B3933" s="10">
        <f>IFERROR(VLOOKUP(ROW(源数据!A3918)-1,源数据!A:AG,33,0),"")</f>
        <v/>
      </c>
      <c r="C3933" s="10">
        <f>IFERROR(VLOOKUP(ROW(源数据!A3918)-1,源数据!A:AG,9,0),"")</f>
        <v/>
      </c>
      <c r="D3933" s="35">
        <f>IFERROR(VLOOKUP(ROW(源数据!A3918)-1,源数据!A:AG,8,0),"")</f>
        <v/>
      </c>
      <c r="E3933" s="35">
        <f>IFERROR(VLOOKUP(ROW(源数据!A3918)-1,源数据!A:AG,10,0),"")</f>
        <v/>
      </c>
      <c r="F3933" s="10">
        <f>IFERROR(VLOOKUP(ROW(源数据!A3918)-1,源数据!A:AG,11,0),"")</f>
        <v/>
      </c>
      <c r="G3933" s="10">
        <f>IFERROR(VLOOKUP(ROW(源数据!A3918)-1,源数据!A:AG,12,0),0)</f>
        <v/>
      </c>
      <c r="H3933" s="17">
        <f>IFERROR(G3933/F3933,"")</f>
        <v/>
      </c>
      <c r="I3933" s="17">
        <f>IFERROR(VLOOKUP(ROW(源数据!A3918)-1,源数据!A:AG,21,0),"")</f>
        <v/>
      </c>
      <c r="J3933" s="10">
        <f>IFERROR(VLOOKUP(ROW(源数据!A3918)-1,源数据!A:AG,19,0),"")</f>
        <v/>
      </c>
      <c r="K3933" s="17">
        <f>IFERROR(VLOOKUP(ROW(源数据!A3918)-1,源数据!A:AG,21,0),0)</f>
        <v/>
      </c>
      <c r="L3933" s="17">
        <f>IFERROR(VLOOKUP(ROW(源数据!A3918)-1,源数据!A:AG,17,0),0)</f>
        <v/>
      </c>
      <c r="M3933" s="51">
        <f>IFERROR(VLOOKUP(ROW(源数据!A3918)-1,源数据!A:AG,15,0),"")</f>
        <v/>
      </c>
    </row>
    <row r="3934">
      <c r="A3934" s="10" t="n">
        <v>3918</v>
      </c>
      <c r="B3934" s="10">
        <f>IFERROR(VLOOKUP(ROW(源数据!A3919)-1,源数据!A:AG,33,0),"")</f>
        <v/>
      </c>
      <c r="C3934" s="10">
        <f>IFERROR(VLOOKUP(ROW(源数据!A3919)-1,源数据!A:AG,9,0),"")</f>
        <v/>
      </c>
      <c r="D3934" s="35">
        <f>IFERROR(VLOOKUP(ROW(源数据!A3919)-1,源数据!A:AG,8,0),"")</f>
        <v/>
      </c>
      <c r="E3934" s="35">
        <f>IFERROR(VLOOKUP(ROW(源数据!A3919)-1,源数据!A:AG,10,0),"")</f>
        <v/>
      </c>
      <c r="F3934" s="10">
        <f>IFERROR(VLOOKUP(ROW(源数据!A3919)-1,源数据!A:AG,11,0),"")</f>
        <v/>
      </c>
      <c r="G3934" s="10">
        <f>IFERROR(VLOOKUP(ROW(源数据!A3919)-1,源数据!A:AG,12,0),0)</f>
        <v/>
      </c>
      <c r="H3934" s="17">
        <f>IFERROR(G3934/F3934,"")</f>
        <v/>
      </c>
      <c r="I3934" s="17">
        <f>IFERROR(VLOOKUP(ROW(源数据!A3919)-1,源数据!A:AG,21,0),"")</f>
        <v/>
      </c>
      <c r="J3934" s="10">
        <f>IFERROR(VLOOKUP(ROW(源数据!A3919)-1,源数据!A:AG,19,0),"")</f>
        <v/>
      </c>
      <c r="K3934" s="17">
        <f>IFERROR(VLOOKUP(ROW(源数据!A3919)-1,源数据!A:AG,21,0),0)</f>
        <v/>
      </c>
      <c r="L3934" s="17">
        <f>IFERROR(VLOOKUP(ROW(源数据!A3919)-1,源数据!A:AG,17,0),0)</f>
        <v/>
      </c>
      <c r="M3934" s="51">
        <f>IFERROR(VLOOKUP(ROW(源数据!A3919)-1,源数据!A:AG,15,0),"")</f>
        <v/>
      </c>
    </row>
    <row r="3935">
      <c r="A3935" s="10" t="n">
        <v>3919</v>
      </c>
      <c r="B3935" s="10">
        <f>IFERROR(VLOOKUP(ROW(源数据!A3920)-1,源数据!A:AG,33,0),"")</f>
        <v/>
      </c>
      <c r="C3935" s="10">
        <f>IFERROR(VLOOKUP(ROW(源数据!A3920)-1,源数据!A:AG,9,0),"")</f>
        <v/>
      </c>
      <c r="D3935" s="35">
        <f>IFERROR(VLOOKUP(ROW(源数据!A3920)-1,源数据!A:AG,8,0),"")</f>
        <v/>
      </c>
      <c r="E3935" s="35">
        <f>IFERROR(VLOOKUP(ROW(源数据!A3920)-1,源数据!A:AG,10,0),"")</f>
        <v/>
      </c>
      <c r="F3935" s="10">
        <f>IFERROR(VLOOKUP(ROW(源数据!A3920)-1,源数据!A:AG,11,0),"")</f>
        <v/>
      </c>
      <c r="G3935" s="10">
        <f>IFERROR(VLOOKUP(ROW(源数据!A3920)-1,源数据!A:AG,12,0),0)</f>
        <v/>
      </c>
      <c r="H3935" s="17">
        <f>IFERROR(G3935/F3935,"")</f>
        <v/>
      </c>
      <c r="I3935" s="17">
        <f>IFERROR(VLOOKUP(ROW(源数据!A3920)-1,源数据!A:AG,21,0),"")</f>
        <v/>
      </c>
      <c r="J3935" s="10">
        <f>IFERROR(VLOOKUP(ROW(源数据!A3920)-1,源数据!A:AG,19,0),"")</f>
        <v/>
      </c>
      <c r="K3935" s="17">
        <f>IFERROR(VLOOKUP(ROW(源数据!A3920)-1,源数据!A:AG,21,0),0)</f>
        <v/>
      </c>
      <c r="L3935" s="17">
        <f>IFERROR(VLOOKUP(ROW(源数据!A3920)-1,源数据!A:AG,17,0),0)</f>
        <v/>
      </c>
      <c r="M3935" s="51">
        <f>IFERROR(VLOOKUP(ROW(源数据!A3920)-1,源数据!A:AG,15,0),"")</f>
        <v/>
      </c>
    </row>
    <row r="3936">
      <c r="A3936" s="10" t="n">
        <v>3920</v>
      </c>
      <c r="B3936" s="10">
        <f>IFERROR(VLOOKUP(ROW(源数据!A3921)-1,源数据!A:AG,33,0),"")</f>
        <v/>
      </c>
      <c r="C3936" s="10">
        <f>IFERROR(VLOOKUP(ROW(源数据!A3921)-1,源数据!A:AG,9,0),"")</f>
        <v/>
      </c>
      <c r="D3936" s="35">
        <f>IFERROR(VLOOKUP(ROW(源数据!A3921)-1,源数据!A:AG,8,0),"")</f>
        <v/>
      </c>
      <c r="E3936" s="35">
        <f>IFERROR(VLOOKUP(ROW(源数据!A3921)-1,源数据!A:AG,10,0),"")</f>
        <v/>
      </c>
      <c r="F3936" s="10">
        <f>IFERROR(VLOOKUP(ROW(源数据!A3921)-1,源数据!A:AG,11,0),"")</f>
        <v/>
      </c>
      <c r="G3936" s="10">
        <f>IFERROR(VLOOKUP(ROW(源数据!A3921)-1,源数据!A:AG,12,0),0)</f>
        <v/>
      </c>
      <c r="H3936" s="17">
        <f>IFERROR(G3936/F3936,"")</f>
        <v/>
      </c>
      <c r="I3936" s="17">
        <f>IFERROR(VLOOKUP(ROW(源数据!A3921)-1,源数据!A:AG,21,0),"")</f>
        <v/>
      </c>
      <c r="J3936" s="10">
        <f>IFERROR(VLOOKUP(ROW(源数据!A3921)-1,源数据!A:AG,19,0),"")</f>
        <v/>
      </c>
      <c r="K3936" s="17">
        <f>IFERROR(VLOOKUP(ROW(源数据!A3921)-1,源数据!A:AG,21,0),0)</f>
        <v/>
      </c>
      <c r="L3936" s="17">
        <f>IFERROR(VLOOKUP(ROW(源数据!A3921)-1,源数据!A:AG,17,0),0)</f>
        <v/>
      </c>
      <c r="M3936" s="51">
        <f>IFERROR(VLOOKUP(ROW(源数据!A3921)-1,源数据!A:AG,15,0),"")</f>
        <v/>
      </c>
    </row>
    <row r="3937">
      <c r="A3937" s="10" t="n">
        <v>3921</v>
      </c>
      <c r="B3937" s="10">
        <f>IFERROR(VLOOKUP(ROW(源数据!A3922)-1,源数据!A:AG,33,0),"")</f>
        <v/>
      </c>
      <c r="C3937" s="10">
        <f>IFERROR(VLOOKUP(ROW(源数据!A3922)-1,源数据!A:AG,9,0),"")</f>
        <v/>
      </c>
      <c r="D3937" s="35">
        <f>IFERROR(VLOOKUP(ROW(源数据!A3922)-1,源数据!A:AG,8,0),"")</f>
        <v/>
      </c>
      <c r="E3937" s="35">
        <f>IFERROR(VLOOKUP(ROW(源数据!A3922)-1,源数据!A:AG,10,0),"")</f>
        <v/>
      </c>
      <c r="F3937" s="10">
        <f>IFERROR(VLOOKUP(ROW(源数据!A3922)-1,源数据!A:AG,11,0),"")</f>
        <v/>
      </c>
      <c r="G3937" s="10">
        <f>IFERROR(VLOOKUP(ROW(源数据!A3922)-1,源数据!A:AG,12,0),0)</f>
        <v/>
      </c>
      <c r="H3937" s="17">
        <f>IFERROR(G3937/F3937,"")</f>
        <v/>
      </c>
      <c r="I3937" s="17">
        <f>IFERROR(VLOOKUP(ROW(源数据!A3922)-1,源数据!A:AG,21,0),"")</f>
        <v/>
      </c>
      <c r="J3937" s="10">
        <f>IFERROR(VLOOKUP(ROW(源数据!A3922)-1,源数据!A:AG,19,0),"")</f>
        <v/>
      </c>
      <c r="K3937" s="17">
        <f>IFERROR(VLOOKUP(ROW(源数据!A3922)-1,源数据!A:AG,21,0),0)</f>
        <v/>
      </c>
      <c r="L3937" s="17">
        <f>IFERROR(VLOOKUP(ROW(源数据!A3922)-1,源数据!A:AG,17,0),0)</f>
        <v/>
      </c>
      <c r="M3937" s="51">
        <f>IFERROR(VLOOKUP(ROW(源数据!A3922)-1,源数据!A:AG,15,0),"")</f>
        <v/>
      </c>
    </row>
    <row r="3938">
      <c r="A3938" s="10" t="n">
        <v>3922</v>
      </c>
      <c r="B3938" s="10">
        <f>IFERROR(VLOOKUP(ROW(源数据!A3923)-1,源数据!A:AG,33,0),"")</f>
        <v/>
      </c>
      <c r="C3938" s="10">
        <f>IFERROR(VLOOKUP(ROW(源数据!A3923)-1,源数据!A:AG,9,0),"")</f>
        <v/>
      </c>
      <c r="D3938" s="35">
        <f>IFERROR(VLOOKUP(ROW(源数据!A3923)-1,源数据!A:AG,8,0),"")</f>
        <v/>
      </c>
      <c r="E3938" s="35">
        <f>IFERROR(VLOOKUP(ROW(源数据!A3923)-1,源数据!A:AG,10,0),"")</f>
        <v/>
      </c>
      <c r="F3938" s="10">
        <f>IFERROR(VLOOKUP(ROW(源数据!A3923)-1,源数据!A:AG,11,0),"")</f>
        <v/>
      </c>
      <c r="G3938" s="10">
        <f>IFERROR(VLOOKUP(ROW(源数据!A3923)-1,源数据!A:AG,12,0),0)</f>
        <v/>
      </c>
      <c r="H3938" s="17">
        <f>IFERROR(G3938/F3938,"")</f>
        <v/>
      </c>
      <c r="I3938" s="17">
        <f>IFERROR(VLOOKUP(ROW(源数据!A3923)-1,源数据!A:AG,21,0),"")</f>
        <v/>
      </c>
      <c r="J3938" s="10">
        <f>IFERROR(VLOOKUP(ROW(源数据!A3923)-1,源数据!A:AG,19,0),"")</f>
        <v/>
      </c>
      <c r="K3938" s="17">
        <f>IFERROR(VLOOKUP(ROW(源数据!A3923)-1,源数据!A:AG,21,0),0)</f>
        <v/>
      </c>
      <c r="L3938" s="17">
        <f>IFERROR(VLOOKUP(ROW(源数据!A3923)-1,源数据!A:AG,17,0),0)</f>
        <v/>
      </c>
      <c r="M3938" s="51">
        <f>IFERROR(VLOOKUP(ROW(源数据!A3923)-1,源数据!A:AG,15,0),"")</f>
        <v/>
      </c>
    </row>
    <row r="3939">
      <c r="A3939" s="10" t="n">
        <v>3923</v>
      </c>
      <c r="B3939" s="10">
        <f>IFERROR(VLOOKUP(ROW(源数据!A3924)-1,源数据!A:AG,33,0),"")</f>
        <v/>
      </c>
      <c r="C3939" s="10">
        <f>IFERROR(VLOOKUP(ROW(源数据!A3924)-1,源数据!A:AG,9,0),"")</f>
        <v/>
      </c>
      <c r="D3939" s="35">
        <f>IFERROR(VLOOKUP(ROW(源数据!A3924)-1,源数据!A:AG,8,0),"")</f>
        <v/>
      </c>
      <c r="E3939" s="35">
        <f>IFERROR(VLOOKUP(ROW(源数据!A3924)-1,源数据!A:AG,10,0),"")</f>
        <v/>
      </c>
      <c r="F3939" s="10">
        <f>IFERROR(VLOOKUP(ROW(源数据!A3924)-1,源数据!A:AG,11,0),"")</f>
        <v/>
      </c>
      <c r="G3939" s="10">
        <f>IFERROR(VLOOKUP(ROW(源数据!A3924)-1,源数据!A:AG,12,0),0)</f>
        <v/>
      </c>
      <c r="H3939" s="17">
        <f>IFERROR(G3939/F3939,"")</f>
        <v/>
      </c>
      <c r="I3939" s="17">
        <f>IFERROR(VLOOKUP(ROW(源数据!A3924)-1,源数据!A:AG,21,0),"")</f>
        <v/>
      </c>
      <c r="J3939" s="10">
        <f>IFERROR(VLOOKUP(ROW(源数据!A3924)-1,源数据!A:AG,19,0),"")</f>
        <v/>
      </c>
      <c r="K3939" s="17">
        <f>IFERROR(VLOOKUP(ROW(源数据!A3924)-1,源数据!A:AG,21,0),0)</f>
        <v/>
      </c>
      <c r="L3939" s="17">
        <f>IFERROR(VLOOKUP(ROW(源数据!A3924)-1,源数据!A:AG,17,0),0)</f>
        <v/>
      </c>
      <c r="M3939" s="51">
        <f>IFERROR(VLOOKUP(ROW(源数据!A3924)-1,源数据!A:AG,15,0),"")</f>
        <v/>
      </c>
    </row>
    <row r="3940">
      <c r="A3940" s="10" t="n">
        <v>3924</v>
      </c>
      <c r="B3940" s="10">
        <f>IFERROR(VLOOKUP(ROW(源数据!A3925)-1,源数据!A:AG,33,0),"")</f>
        <v/>
      </c>
      <c r="C3940" s="10">
        <f>IFERROR(VLOOKUP(ROW(源数据!A3925)-1,源数据!A:AG,9,0),"")</f>
        <v/>
      </c>
      <c r="D3940" s="35">
        <f>IFERROR(VLOOKUP(ROW(源数据!A3925)-1,源数据!A:AG,8,0),"")</f>
        <v/>
      </c>
      <c r="E3940" s="35">
        <f>IFERROR(VLOOKUP(ROW(源数据!A3925)-1,源数据!A:AG,10,0),"")</f>
        <v/>
      </c>
      <c r="F3940" s="10">
        <f>IFERROR(VLOOKUP(ROW(源数据!A3925)-1,源数据!A:AG,11,0),"")</f>
        <v/>
      </c>
      <c r="G3940" s="10">
        <f>IFERROR(VLOOKUP(ROW(源数据!A3925)-1,源数据!A:AG,12,0),0)</f>
        <v/>
      </c>
      <c r="H3940" s="17">
        <f>IFERROR(G3940/F3940,"")</f>
        <v/>
      </c>
      <c r="I3940" s="17">
        <f>IFERROR(VLOOKUP(ROW(源数据!A3925)-1,源数据!A:AG,21,0),"")</f>
        <v/>
      </c>
      <c r="J3940" s="10">
        <f>IFERROR(VLOOKUP(ROW(源数据!A3925)-1,源数据!A:AG,19,0),"")</f>
        <v/>
      </c>
      <c r="K3940" s="17">
        <f>IFERROR(VLOOKUP(ROW(源数据!A3925)-1,源数据!A:AG,21,0),0)</f>
        <v/>
      </c>
      <c r="L3940" s="17">
        <f>IFERROR(VLOOKUP(ROW(源数据!A3925)-1,源数据!A:AG,17,0),0)</f>
        <v/>
      </c>
      <c r="M3940" s="51">
        <f>IFERROR(VLOOKUP(ROW(源数据!A3925)-1,源数据!A:AG,15,0),"")</f>
        <v/>
      </c>
    </row>
    <row r="3941">
      <c r="A3941" s="10" t="n">
        <v>3925</v>
      </c>
      <c r="B3941" s="10">
        <f>IFERROR(VLOOKUP(ROW(源数据!A3926)-1,源数据!A:AG,33,0),"")</f>
        <v/>
      </c>
      <c r="C3941" s="10">
        <f>IFERROR(VLOOKUP(ROW(源数据!A3926)-1,源数据!A:AG,9,0),"")</f>
        <v/>
      </c>
      <c r="D3941" s="35">
        <f>IFERROR(VLOOKUP(ROW(源数据!A3926)-1,源数据!A:AG,8,0),"")</f>
        <v/>
      </c>
      <c r="E3941" s="35">
        <f>IFERROR(VLOOKUP(ROW(源数据!A3926)-1,源数据!A:AG,10,0),"")</f>
        <v/>
      </c>
      <c r="F3941" s="10">
        <f>IFERROR(VLOOKUP(ROW(源数据!A3926)-1,源数据!A:AG,11,0),"")</f>
        <v/>
      </c>
      <c r="G3941" s="10">
        <f>IFERROR(VLOOKUP(ROW(源数据!A3926)-1,源数据!A:AG,12,0),0)</f>
        <v/>
      </c>
      <c r="H3941" s="17">
        <f>IFERROR(G3941/F3941,"")</f>
        <v/>
      </c>
      <c r="I3941" s="17">
        <f>IFERROR(VLOOKUP(ROW(源数据!A3926)-1,源数据!A:AG,21,0),"")</f>
        <v/>
      </c>
      <c r="J3941" s="10">
        <f>IFERROR(VLOOKUP(ROW(源数据!A3926)-1,源数据!A:AG,19,0),"")</f>
        <v/>
      </c>
      <c r="K3941" s="17">
        <f>IFERROR(VLOOKUP(ROW(源数据!A3926)-1,源数据!A:AG,21,0),0)</f>
        <v/>
      </c>
      <c r="L3941" s="17">
        <f>IFERROR(VLOOKUP(ROW(源数据!A3926)-1,源数据!A:AG,17,0),0)</f>
        <v/>
      </c>
      <c r="M3941" s="51">
        <f>IFERROR(VLOOKUP(ROW(源数据!A3926)-1,源数据!A:AG,15,0),"")</f>
        <v/>
      </c>
    </row>
    <row r="3942">
      <c r="A3942" s="10" t="n">
        <v>3926</v>
      </c>
      <c r="B3942" s="10">
        <f>IFERROR(VLOOKUP(ROW(源数据!A3927)-1,源数据!A:AG,33,0),"")</f>
        <v/>
      </c>
      <c r="C3942" s="10">
        <f>IFERROR(VLOOKUP(ROW(源数据!A3927)-1,源数据!A:AG,9,0),"")</f>
        <v/>
      </c>
      <c r="D3942" s="35">
        <f>IFERROR(VLOOKUP(ROW(源数据!A3927)-1,源数据!A:AG,8,0),"")</f>
        <v/>
      </c>
      <c r="E3942" s="35">
        <f>IFERROR(VLOOKUP(ROW(源数据!A3927)-1,源数据!A:AG,10,0),"")</f>
        <v/>
      </c>
      <c r="F3942" s="10">
        <f>IFERROR(VLOOKUP(ROW(源数据!A3927)-1,源数据!A:AG,11,0),"")</f>
        <v/>
      </c>
      <c r="G3942" s="10">
        <f>IFERROR(VLOOKUP(ROW(源数据!A3927)-1,源数据!A:AG,12,0),0)</f>
        <v/>
      </c>
      <c r="H3942" s="17">
        <f>IFERROR(G3942/F3942,"")</f>
        <v/>
      </c>
      <c r="I3942" s="17">
        <f>IFERROR(VLOOKUP(ROW(源数据!A3927)-1,源数据!A:AG,21,0),"")</f>
        <v/>
      </c>
      <c r="J3942" s="10">
        <f>IFERROR(VLOOKUP(ROW(源数据!A3927)-1,源数据!A:AG,19,0),"")</f>
        <v/>
      </c>
      <c r="K3942" s="17">
        <f>IFERROR(VLOOKUP(ROW(源数据!A3927)-1,源数据!A:AG,21,0),0)</f>
        <v/>
      </c>
      <c r="L3942" s="17">
        <f>IFERROR(VLOOKUP(ROW(源数据!A3927)-1,源数据!A:AG,17,0),0)</f>
        <v/>
      </c>
      <c r="M3942" s="51">
        <f>IFERROR(VLOOKUP(ROW(源数据!A3927)-1,源数据!A:AG,15,0),"")</f>
        <v/>
      </c>
    </row>
    <row r="3943">
      <c r="A3943" s="10" t="n">
        <v>3927</v>
      </c>
      <c r="B3943" s="10">
        <f>IFERROR(VLOOKUP(ROW(源数据!A3928)-1,源数据!A:AG,33,0),"")</f>
        <v/>
      </c>
      <c r="C3943" s="10">
        <f>IFERROR(VLOOKUP(ROW(源数据!A3928)-1,源数据!A:AG,9,0),"")</f>
        <v/>
      </c>
      <c r="D3943" s="35">
        <f>IFERROR(VLOOKUP(ROW(源数据!A3928)-1,源数据!A:AG,8,0),"")</f>
        <v/>
      </c>
      <c r="E3943" s="35">
        <f>IFERROR(VLOOKUP(ROW(源数据!A3928)-1,源数据!A:AG,10,0),"")</f>
        <v/>
      </c>
      <c r="F3943" s="10">
        <f>IFERROR(VLOOKUP(ROW(源数据!A3928)-1,源数据!A:AG,11,0),"")</f>
        <v/>
      </c>
      <c r="G3943" s="10">
        <f>IFERROR(VLOOKUP(ROW(源数据!A3928)-1,源数据!A:AG,12,0),0)</f>
        <v/>
      </c>
      <c r="H3943" s="17">
        <f>IFERROR(G3943/F3943,"")</f>
        <v/>
      </c>
      <c r="I3943" s="17">
        <f>IFERROR(VLOOKUP(ROW(源数据!A3928)-1,源数据!A:AG,21,0),"")</f>
        <v/>
      </c>
      <c r="J3943" s="10">
        <f>IFERROR(VLOOKUP(ROW(源数据!A3928)-1,源数据!A:AG,19,0),"")</f>
        <v/>
      </c>
      <c r="K3943" s="17">
        <f>IFERROR(VLOOKUP(ROW(源数据!A3928)-1,源数据!A:AG,21,0),0)</f>
        <v/>
      </c>
      <c r="L3943" s="17">
        <f>IFERROR(VLOOKUP(ROW(源数据!A3928)-1,源数据!A:AG,17,0),0)</f>
        <v/>
      </c>
      <c r="M3943" s="51">
        <f>IFERROR(VLOOKUP(ROW(源数据!A3928)-1,源数据!A:AG,15,0),"")</f>
        <v/>
      </c>
    </row>
    <row r="3944">
      <c r="A3944" s="10" t="n">
        <v>3928</v>
      </c>
      <c r="B3944" s="10">
        <f>IFERROR(VLOOKUP(ROW(源数据!A3929)-1,源数据!A:AG,33,0),"")</f>
        <v/>
      </c>
      <c r="C3944" s="10">
        <f>IFERROR(VLOOKUP(ROW(源数据!A3929)-1,源数据!A:AG,9,0),"")</f>
        <v/>
      </c>
      <c r="D3944" s="35">
        <f>IFERROR(VLOOKUP(ROW(源数据!A3929)-1,源数据!A:AG,8,0),"")</f>
        <v/>
      </c>
      <c r="E3944" s="35">
        <f>IFERROR(VLOOKUP(ROW(源数据!A3929)-1,源数据!A:AG,10,0),"")</f>
        <v/>
      </c>
      <c r="F3944" s="10">
        <f>IFERROR(VLOOKUP(ROW(源数据!A3929)-1,源数据!A:AG,11,0),"")</f>
        <v/>
      </c>
      <c r="G3944" s="10">
        <f>IFERROR(VLOOKUP(ROW(源数据!A3929)-1,源数据!A:AG,12,0),0)</f>
        <v/>
      </c>
      <c r="H3944" s="17">
        <f>IFERROR(G3944/F3944,"")</f>
        <v/>
      </c>
      <c r="I3944" s="17">
        <f>IFERROR(VLOOKUP(ROW(源数据!A3929)-1,源数据!A:AG,21,0),"")</f>
        <v/>
      </c>
      <c r="J3944" s="10">
        <f>IFERROR(VLOOKUP(ROW(源数据!A3929)-1,源数据!A:AG,19,0),"")</f>
        <v/>
      </c>
      <c r="K3944" s="17">
        <f>IFERROR(VLOOKUP(ROW(源数据!A3929)-1,源数据!A:AG,21,0),0)</f>
        <v/>
      </c>
      <c r="L3944" s="17">
        <f>IFERROR(VLOOKUP(ROW(源数据!A3929)-1,源数据!A:AG,17,0),0)</f>
        <v/>
      </c>
      <c r="M3944" s="51">
        <f>IFERROR(VLOOKUP(ROW(源数据!A3929)-1,源数据!A:AG,15,0),"")</f>
        <v/>
      </c>
    </row>
    <row r="3945">
      <c r="A3945" s="10" t="n">
        <v>3929</v>
      </c>
      <c r="B3945" s="10">
        <f>IFERROR(VLOOKUP(ROW(源数据!A3930)-1,源数据!A:AG,33,0),"")</f>
        <v/>
      </c>
      <c r="C3945" s="10">
        <f>IFERROR(VLOOKUP(ROW(源数据!A3930)-1,源数据!A:AG,9,0),"")</f>
        <v/>
      </c>
      <c r="D3945" s="35">
        <f>IFERROR(VLOOKUP(ROW(源数据!A3930)-1,源数据!A:AG,8,0),"")</f>
        <v/>
      </c>
      <c r="E3945" s="35">
        <f>IFERROR(VLOOKUP(ROW(源数据!A3930)-1,源数据!A:AG,10,0),"")</f>
        <v/>
      </c>
      <c r="F3945" s="10">
        <f>IFERROR(VLOOKUP(ROW(源数据!A3930)-1,源数据!A:AG,11,0),"")</f>
        <v/>
      </c>
      <c r="G3945" s="10">
        <f>IFERROR(VLOOKUP(ROW(源数据!A3930)-1,源数据!A:AG,12,0),0)</f>
        <v/>
      </c>
      <c r="H3945" s="17">
        <f>IFERROR(G3945/F3945,"")</f>
        <v/>
      </c>
      <c r="I3945" s="17">
        <f>IFERROR(VLOOKUP(ROW(源数据!A3930)-1,源数据!A:AG,21,0),"")</f>
        <v/>
      </c>
      <c r="J3945" s="10">
        <f>IFERROR(VLOOKUP(ROW(源数据!A3930)-1,源数据!A:AG,19,0),"")</f>
        <v/>
      </c>
      <c r="K3945" s="17">
        <f>IFERROR(VLOOKUP(ROW(源数据!A3930)-1,源数据!A:AG,21,0),0)</f>
        <v/>
      </c>
      <c r="L3945" s="17">
        <f>IFERROR(VLOOKUP(ROW(源数据!A3930)-1,源数据!A:AG,17,0),0)</f>
        <v/>
      </c>
      <c r="M3945" s="51">
        <f>IFERROR(VLOOKUP(ROW(源数据!A3930)-1,源数据!A:AG,15,0),"")</f>
        <v/>
      </c>
    </row>
    <row r="3946">
      <c r="A3946" s="10" t="n">
        <v>3930</v>
      </c>
      <c r="B3946" s="10">
        <f>IFERROR(VLOOKUP(ROW(源数据!A3931)-1,源数据!A:AG,33,0),"")</f>
        <v/>
      </c>
      <c r="C3946" s="10">
        <f>IFERROR(VLOOKUP(ROW(源数据!A3931)-1,源数据!A:AG,9,0),"")</f>
        <v/>
      </c>
      <c r="D3946" s="35">
        <f>IFERROR(VLOOKUP(ROW(源数据!A3931)-1,源数据!A:AG,8,0),"")</f>
        <v/>
      </c>
      <c r="E3946" s="35">
        <f>IFERROR(VLOOKUP(ROW(源数据!A3931)-1,源数据!A:AG,10,0),"")</f>
        <v/>
      </c>
      <c r="F3946" s="10">
        <f>IFERROR(VLOOKUP(ROW(源数据!A3931)-1,源数据!A:AG,11,0),"")</f>
        <v/>
      </c>
      <c r="G3946" s="10">
        <f>IFERROR(VLOOKUP(ROW(源数据!A3931)-1,源数据!A:AG,12,0),0)</f>
        <v/>
      </c>
      <c r="H3946" s="17">
        <f>IFERROR(G3946/F3946,"")</f>
        <v/>
      </c>
      <c r="I3946" s="17">
        <f>IFERROR(VLOOKUP(ROW(源数据!A3931)-1,源数据!A:AG,21,0),"")</f>
        <v/>
      </c>
      <c r="J3946" s="10">
        <f>IFERROR(VLOOKUP(ROW(源数据!A3931)-1,源数据!A:AG,19,0),"")</f>
        <v/>
      </c>
      <c r="K3946" s="17">
        <f>IFERROR(VLOOKUP(ROW(源数据!A3931)-1,源数据!A:AG,21,0),0)</f>
        <v/>
      </c>
      <c r="L3946" s="17">
        <f>IFERROR(VLOOKUP(ROW(源数据!A3931)-1,源数据!A:AG,17,0),0)</f>
        <v/>
      </c>
      <c r="M3946" s="51">
        <f>IFERROR(VLOOKUP(ROW(源数据!A3931)-1,源数据!A:AG,15,0),"")</f>
        <v/>
      </c>
    </row>
    <row r="3947">
      <c r="A3947" s="10" t="n">
        <v>3931</v>
      </c>
      <c r="B3947" s="10">
        <f>IFERROR(VLOOKUP(ROW(源数据!A3932)-1,源数据!A:AG,33,0),"")</f>
        <v/>
      </c>
      <c r="C3947" s="10">
        <f>IFERROR(VLOOKUP(ROW(源数据!A3932)-1,源数据!A:AG,9,0),"")</f>
        <v/>
      </c>
      <c r="D3947" s="35">
        <f>IFERROR(VLOOKUP(ROW(源数据!A3932)-1,源数据!A:AG,8,0),"")</f>
        <v/>
      </c>
      <c r="E3947" s="35">
        <f>IFERROR(VLOOKUP(ROW(源数据!A3932)-1,源数据!A:AG,10,0),"")</f>
        <v/>
      </c>
      <c r="F3947" s="10">
        <f>IFERROR(VLOOKUP(ROW(源数据!A3932)-1,源数据!A:AG,11,0),"")</f>
        <v/>
      </c>
      <c r="G3947" s="10">
        <f>IFERROR(VLOOKUP(ROW(源数据!A3932)-1,源数据!A:AG,12,0),0)</f>
        <v/>
      </c>
      <c r="H3947" s="17">
        <f>IFERROR(G3947/F3947,"")</f>
        <v/>
      </c>
      <c r="I3947" s="17">
        <f>IFERROR(VLOOKUP(ROW(源数据!A3932)-1,源数据!A:AG,21,0),"")</f>
        <v/>
      </c>
      <c r="J3947" s="10">
        <f>IFERROR(VLOOKUP(ROW(源数据!A3932)-1,源数据!A:AG,19,0),"")</f>
        <v/>
      </c>
      <c r="K3947" s="17">
        <f>IFERROR(VLOOKUP(ROW(源数据!A3932)-1,源数据!A:AG,21,0),0)</f>
        <v/>
      </c>
      <c r="L3947" s="17">
        <f>IFERROR(VLOOKUP(ROW(源数据!A3932)-1,源数据!A:AG,17,0),0)</f>
        <v/>
      </c>
      <c r="M3947" s="51">
        <f>IFERROR(VLOOKUP(ROW(源数据!A3932)-1,源数据!A:AG,15,0),"")</f>
        <v/>
      </c>
    </row>
    <row r="3948">
      <c r="A3948" s="10" t="n">
        <v>3932</v>
      </c>
      <c r="B3948" s="10">
        <f>IFERROR(VLOOKUP(ROW(源数据!A3933)-1,源数据!A:AG,33,0),"")</f>
        <v/>
      </c>
      <c r="C3948" s="10">
        <f>IFERROR(VLOOKUP(ROW(源数据!A3933)-1,源数据!A:AG,9,0),"")</f>
        <v/>
      </c>
      <c r="D3948" s="35">
        <f>IFERROR(VLOOKUP(ROW(源数据!A3933)-1,源数据!A:AG,8,0),"")</f>
        <v/>
      </c>
      <c r="E3948" s="35">
        <f>IFERROR(VLOOKUP(ROW(源数据!A3933)-1,源数据!A:AG,10,0),"")</f>
        <v/>
      </c>
      <c r="F3948" s="10">
        <f>IFERROR(VLOOKUP(ROW(源数据!A3933)-1,源数据!A:AG,11,0),"")</f>
        <v/>
      </c>
      <c r="G3948" s="10">
        <f>IFERROR(VLOOKUP(ROW(源数据!A3933)-1,源数据!A:AG,12,0),0)</f>
        <v/>
      </c>
      <c r="H3948" s="17">
        <f>IFERROR(G3948/F3948,"")</f>
        <v/>
      </c>
      <c r="I3948" s="17">
        <f>IFERROR(VLOOKUP(ROW(源数据!A3933)-1,源数据!A:AG,21,0),"")</f>
        <v/>
      </c>
      <c r="J3948" s="10">
        <f>IFERROR(VLOOKUP(ROW(源数据!A3933)-1,源数据!A:AG,19,0),"")</f>
        <v/>
      </c>
      <c r="K3948" s="17">
        <f>IFERROR(VLOOKUP(ROW(源数据!A3933)-1,源数据!A:AG,21,0),0)</f>
        <v/>
      </c>
      <c r="L3948" s="17">
        <f>IFERROR(VLOOKUP(ROW(源数据!A3933)-1,源数据!A:AG,17,0),0)</f>
        <v/>
      </c>
      <c r="M3948" s="51">
        <f>IFERROR(VLOOKUP(ROW(源数据!A3933)-1,源数据!A:AG,15,0),"")</f>
        <v/>
      </c>
    </row>
    <row r="3949">
      <c r="A3949" s="10" t="n">
        <v>3933</v>
      </c>
      <c r="B3949" s="10">
        <f>IFERROR(VLOOKUP(ROW(源数据!A3934)-1,源数据!A:AG,33,0),"")</f>
        <v/>
      </c>
      <c r="C3949" s="10">
        <f>IFERROR(VLOOKUP(ROW(源数据!A3934)-1,源数据!A:AG,9,0),"")</f>
        <v/>
      </c>
      <c r="D3949" s="35">
        <f>IFERROR(VLOOKUP(ROW(源数据!A3934)-1,源数据!A:AG,8,0),"")</f>
        <v/>
      </c>
      <c r="E3949" s="35">
        <f>IFERROR(VLOOKUP(ROW(源数据!A3934)-1,源数据!A:AG,10,0),"")</f>
        <v/>
      </c>
      <c r="F3949" s="10">
        <f>IFERROR(VLOOKUP(ROW(源数据!A3934)-1,源数据!A:AG,11,0),"")</f>
        <v/>
      </c>
      <c r="G3949" s="10">
        <f>IFERROR(VLOOKUP(ROW(源数据!A3934)-1,源数据!A:AG,12,0),0)</f>
        <v/>
      </c>
      <c r="H3949" s="17">
        <f>IFERROR(G3949/F3949,"")</f>
        <v/>
      </c>
      <c r="I3949" s="17">
        <f>IFERROR(VLOOKUP(ROW(源数据!A3934)-1,源数据!A:AG,21,0),"")</f>
        <v/>
      </c>
      <c r="J3949" s="10">
        <f>IFERROR(VLOOKUP(ROW(源数据!A3934)-1,源数据!A:AG,19,0),"")</f>
        <v/>
      </c>
      <c r="K3949" s="17">
        <f>IFERROR(VLOOKUP(ROW(源数据!A3934)-1,源数据!A:AG,21,0),0)</f>
        <v/>
      </c>
      <c r="L3949" s="17">
        <f>IFERROR(VLOOKUP(ROW(源数据!A3934)-1,源数据!A:AG,17,0),0)</f>
        <v/>
      </c>
      <c r="M3949" s="51">
        <f>IFERROR(VLOOKUP(ROW(源数据!A3934)-1,源数据!A:AG,15,0),"")</f>
        <v/>
      </c>
    </row>
    <row r="3950">
      <c r="A3950" s="10" t="n">
        <v>3934</v>
      </c>
      <c r="B3950" s="10">
        <f>IFERROR(VLOOKUP(ROW(源数据!A3935)-1,源数据!A:AG,33,0),"")</f>
        <v/>
      </c>
      <c r="C3950" s="10">
        <f>IFERROR(VLOOKUP(ROW(源数据!A3935)-1,源数据!A:AG,9,0),"")</f>
        <v/>
      </c>
      <c r="D3950" s="35">
        <f>IFERROR(VLOOKUP(ROW(源数据!A3935)-1,源数据!A:AG,8,0),"")</f>
        <v/>
      </c>
      <c r="E3950" s="35">
        <f>IFERROR(VLOOKUP(ROW(源数据!A3935)-1,源数据!A:AG,10,0),"")</f>
        <v/>
      </c>
      <c r="F3950" s="10">
        <f>IFERROR(VLOOKUP(ROW(源数据!A3935)-1,源数据!A:AG,11,0),"")</f>
        <v/>
      </c>
      <c r="G3950" s="10">
        <f>IFERROR(VLOOKUP(ROW(源数据!A3935)-1,源数据!A:AG,12,0),0)</f>
        <v/>
      </c>
      <c r="H3950" s="17">
        <f>IFERROR(G3950/F3950,"")</f>
        <v/>
      </c>
      <c r="I3950" s="17">
        <f>IFERROR(VLOOKUP(ROW(源数据!A3935)-1,源数据!A:AG,21,0),"")</f>
        <v/>
      </c>
      <c r="J3950" s="10">
        <f>IFERROR(VLOOKUP(ROW(源数据!A3935)-1,源数据!A:AG,19,0),"")</f>
        <v/>
      </c>
      <c r="K3950" s="17">
        <f>IFERROR(VLOOKUP(ROW(源数据!A3935)-1,源数据!A:AG,21,0),0)</f>
        <v/>
      </c>
      <c r="L3950" s="17">
        <f>IFERROR(VLOOKUP(ROW(源数据!A3935)-1,源数据!A:AG,17,0),0)</f>
        <v/>
      </c>
      <c r="M3950" s="51">
        <f>IFERROR(VLOOKUP(ROW(源数据!A3935)-1,源数据!A:AG,15,0),"")</f>
        <v/>
      </c>
    </row>
    <row r="3951">
      <c r="A3951" s="10" t="n">
        <v>3935</v>
      </c>
      <c r="B3951" s="10">
        <f>IFERROR(VLOOKUP(ROW(源数据!A3936)-1,源数据!A:AG,33,0),"")</f>
        <v/>
      </c>
      <c r="C3951" s="10">
        <f>IFERROR(VLOOKUP(ROW(源数据!A3936)-1,源数据!A:AG,9,0),"")</f>
        <v/>
      </c>
      <c r="D3951" s="35">
        <f>IFERROR(VLOOKUP(ROW(源数据!A3936)-1,源数据!A:AG,8,0),"")</f>
        <v/>
      </c>
      <c r="E3951" s="35">
        <f>IFERROR(VLOOKUP(ROW(源数据!A3936)-1,源数据!A:AG,10,0),"")</f>
        <v/>
      </c>
      <c r="F3951" s="10">
        <f>IFERROR(VLOOKUP(ROW(源数据!A3936)-1,源数据!A:AG,11,0),"")</f>
        <v/>
      </c>
      <c r="G3951" s="10">
        <f>IFERROR(VLOOKUP(ROW(源数据!A3936)-1,源数据!A:AG,12,0),0)</f>
        <v/>
      </c>
      <c r="H3951" s="17">
        <f>IFERROR(G3951/F3951,"")</f>
        <v/>
      </c>
      <c r="I3951" s="17">
        <f>IFERROR(VLOOKUP(ROW(源数据!A3936)-1,源数据!A:AG,21,0),"")</f>
        <v/>
      </c>
      <c r="J3951" s="10">
        <f>IFERROR(VLOOKUP(ROW(源数据!A3936)-1,源数据!A:AG,19,0),"")</f>
        <v/>
      </c>
      <c r="K3951" s="17">
        <f>IFERROR(VLOOKUP(ROW(源数据!A3936)-1,源数据!A:AG,21,0),0)</f>
        <v/>
      </c>
      <c r="L3951" s="17">
        <f>IFERROR(VLOOKUP(ROW(源数据!A3936)-1,源数据!A:AG,17,0),0)</f>
        <v/>
      </c>
      <c r="M3951" s="51">
        <f>IFERROR(VLOOKUP(ROW(源数据!A3936)-1,源数据!A:AG,15,0),"")</f>
        <v/>
      </c>
    </row>
    <row r="3952">
      <c r="A3952" s="10" t="n">
        <v>3936</v>
      </c>
      <c r="B3952" s="10">
        <f>IFERROR(VLOOKUP(ROW(源数据!A3937)-1,源数据!A:AG,33,0),"")</f>
        <v/>
      </c>
      <c r="C3952" s="10">
        <f>IFERROR(VLOOKUP(ROW(源数据!A3937)-1,源数据!A:AG,9,0),"")</f>
        <v/>
      </c>
      <c r="D3952" s="35">
        <f>IFERROR(VLOOKUP(ROW(源数据!A3937)-1,源数据!A:AG,8,0),"")</f>
        <v/>
      </c>
      <c r="E3952" s="35">
        <f>IFERROR(VLOOKUP(ROW(源数据!A3937)-1,源数据!A:AG,10,0),"")</f>
        <v/>
      </c>
      <c r="F3952" s="10">
        <f>IFERROR(VLOOKUP(ROW(源数据!A3937)-1,源数据!A:AG,11,0),"")</f>
        <v/>
      </c>
      <c r="G3952" s="10">
        <f>IFERROR(VLOOKUP(ROW(源数据!A3937)-1,源数据!A:AG,12,0),0)</f>
        <v/>
      </c>
      <c r="H3952" s="17">
        <f>IFERROR(G3952/F3952,"")</f>
        <v/>
      </c>
      <c r="I3952" s="17">
        <f>IFERROR(VLOOKUP(ROW(源数据!A3937)-1,源数据!A:AG,21,0),"")</f>
        <v/>
      </c>
      <c r="J3952" s="10">
        <f>IFERROR(VLOOKUP(ROW(源数据!A3937)-1,源数据!A:AG,19,0),"")</f>
        <v/>
      </c>
      <c r="K3952" s="17">
        <f>IFERROR(VLOOKUP(ROW(源数据!A3937)-1,源数据!A:AG,21,0),0)</f>
        <v/>
      </c>
      <c r="L3952" s="17">
        <f>IFERROR(VLOOKUP(ROW(源数据!A3937)-1,源数据!A:AG,17,0),0)</f>
        <v/>
      </c>
      <c r="M3952" s="51">
        <f>IFERROR(VLOOKUP(ROW(源数据!A3937)-1,源数据!A:AG,15,0),"")</f>
        <v/>
      </c>
    </row>
    <row r="3953">
      <c r="A3953" s="10" t="n">
        <v>3937</v>
      </c>
      <c r="B3953" s="10">
        <f>IFERROR(VLOOKUP(ROW(源数据!A3938)-1,源数据!A:AG,33,0),"")</f>
        <v/>
      </c>
      <c r="C3953" s="10">
        <f>IFERROR(VLOOKUP(ROW(源数据!A3938)-1,源数据!A:AG,9,0),"")</f>
        <v/>
      </c>
      <c r="D3953" s="35">
        <f>IFERROR(VLOOKUP(ROW(源数据!A3938)-1,源数据!A:AG,8,0),"")</f>
        <v/>
      </c>
      <c r="E3953" s="35">
        <f>IFERROR(VLOOKUP(ROW(源数据!A3938)-1,源数据!A:AG,10,0),"")</f>
        <v/>
      </c>
      <c r="F3953" s="10">
        <f>IFERROR(VLOOKUP(ROW(源数据!A3938)-1,源数据!A:AG,11,0),"")</f>
        <v/>
      </c>
      <c r="G3953" s="10">
        <f>IFERROR(VLOOKUP(ROW(源数据!A3938)-1,源数据!A:AG,12,0),0)</f>
        <v/>
      </c>
      <c r="H3953" s="17">
        <f>IFERROR(G3953/F3953,"")</f>
        <v/>
      </c>
      <c r="I3953" s="17">
        <f>IFERROR(VLOOKUP(ROW(源数据!A3938)-1,源数据!A:AG,21,0),"")</f>
        <v/>
      </c>
      <c r="J3953" s="10">
        <f>IFERROR(VLOOKUP(ROW(源数据!A3938)-1,源数据!A:AG,19,0),"")</f>
        <v/>
      </c>
      <c r="K3953" s="17">
        <f>IFERROR(VLOOKUP(ROW(源数据!A3938)-1,源数据!A:AG,21,0),0)</f>
        <v/>
      </c>
      <c r="L3953" s="17">
        <f>IFERROR(VLOOKUP(ROW(源数据!A3938)-1,源数据!A:AG,17,0),0)</f>
        <v/>
      </c>
      <c r="M3953" s="51">
        <f>IFERROR(VLOOKUP(ROW(源数据!A3938)-1,源数据!A:AG,15,0),"")</f>
        <v/>
      </c>
    </row>
    <row r="3954">
      <c r="A3954" s="10" t="n">
        <v>3938</v>
      </c>
      <c r="B3954" s="10">
        <f>IFERROR(VLOOKUP(ROW(源数据!A3939)-1,源数据!A:AG,33,0),"")</f>
        <v/>
      </c>
      <c r="C3954" s="10">
        <f>IFERROR(VLOOKUP(ROW(源数据!A3939)-1,源数据!A:AG,9,0),"")</f>
        <v/>
      </c>
      <c r="D3954" s="35">
        <f>IFERROR(VLOOKUP(ROW(源数据!A3939)-1,源数据!A:AG,8,0),"")</f>
        <v/>
      </c>
      <c r="E3954" s="35">
        <f>IFERROR(VLOOKUP(ROW(源数据!A3939)-1,源数据!A:AG,10,0),"")</f>
        <v/>
      </c>
      <c r="F3954" s="10">
        <f>IFERROR(VLOOKUP(ROW(源数据!A3939)-1,源数据!A:AG,11,0),"")</f>
        <v/>
      </c>
      <c r="G3954" s="10">
        <f>IFERROR(VLOOKUP(ROW(源数据!A3939)-1,源数据!A:AG,12,0),0)</f>
        <v/>
      </c>
      <c r="H3954" s="17">
        <f>IFERROR(G3954/F3954,"")</f>
        <v/>
      </c>
      <c r="I3954" s="17">
        <f>IFERROR(VLOOKUP(ROW(源数据!A3939)-1,源数据!A:AG,21,0),"")</f>
        <v/>
      </c>
      <c r="J3954" s="10">
        <f>IFERROR(VLOOKUP(ROW(源数据!A3939)-1,源数据!A:AG,19,0),"")</f>
        <v/>
      </c>
      <c r="K3954" s="17">
        <f>IFERROR(VLOOKUP(ROW(源数据!A3939)-1,源数据!A:AG,21,0),0)</f>
        <v/>
      </c>
      <c r="L3954" s="17">
        <f>IFERROR(VLOOKUP(ROW(源数据!A3939)-1,源数据!A:AG,17,0),0)</f>
        <v/>
      </c>
      <c r="M3954" s="51">
        <f>IFERROR(VLOOKUP(ROW(源数据!A3939)-1,源数据!A:AG,15,0),"")</f>
        <v/>
      </c>
    </row>
    <row r="3955">
      <c r="A3955" s="10" t="n">
        <v>3939</v>
      </c>
      <c r="B3955" s="10">
        <f>IFERROR(VLOOKUP(ROW(源数据!A3940)-1,源数据!A:AG,33,0),"")</f>
        <v/>
      </c>
      <c r="C3955" s="10">
        <f>IFERROR(VLOOKUP(ROW(源数据!A3940)-1,源数据!A:AG,9,0),"")</f>
        <v/>
      </c>
      <c r="D3955" s="35">
        <f>IFERROR(VLOOKUP(ROW(源数据!A3940)-1,源数据!A:AG,8,0),"")</f>
        <v/>
      </c>
      <c r="E3955" s="35">
        <f>IFERROR(VLOOKUP(ROW(源数据!A3940)-1,源数据!A:AG,10,0),"")</f>
        <v/>
      </c>
      <c r="F3955" s="10">
        <f>IFERROR(VLOOKUP(ROW(源数据!A3940)-1,源数据!A:AG,11,0),"")</f>
        <v/>
      </c>
      <c r="G3955" s="10">
        <f>IFERROR(VLOOKUP(ROW(源数据!A3940)-1,源数据!A:AG,12,0),0)</f>
        <v/>
      </c>
      <c r="H3955" s="17">
        <f>IFERROR(G3955/F3955,"")</f>
        <v/>
      </c>
      <c r="I3955" s="17">
        <f>IFERROR(VLOOKUP(ROW(源数据!A3940)-1,源数据!A:AG,21,0),"")</f>
        <v/>
      </c>
      <c r="J3955" s="10">
        <f>IFERROR(VLOOKUP(ROW(源数据!A3940)-1,源数据!A:AG,19,0),"")</f>
        <v/>
      </c>
      <c r="K3955" s="17">
        <f>IFERROR(VLOOKUP(ROW(源数据!A3940)-1,源数据!A:AG,21,0),0)</f>
        <v/>
      </c>
      <c r="L3955" s="17">
        <f>IFERROR(VLOOKUP(ROW(源数据!A3940)-1,源数据!A:AG,17,0),0)</f>
        <v/>
      </c>
      <c r="M3955" s="51">
        <f>IFERROR(VLOOKUP(ROW(源数据!A3940)-1,源数据!A:AG,15,0),"")</f>
        <v/>
      </c>
    </row>
    <row r="3956">
      <c r="A3956" s="10" t="n">
        <v>3940</v>
      </c>
      <c r="B3956" s="10">
        <f>IFERROR(VLOOKUP(ROW(源数据!A3941)-1,源数据!A:AG,33,0),"")</f>
        <v/>
      </c>
      <c r="C3956" s="10">
        <f>IFERROR(VLOOKUP(ROW(源数据!A3941)-1,源数据!A:AG,9,0),"")</f>
        <v/>
      </c>
      <c r="D3956" s="35">
        <f>IFERROR(VLOOKUP(ROW(源数据!A3941)-1,源数据!A:AG,8,0),"")</f>
        <v/>
      </c>
      <c r="E3956" s="35">
        <f>IFERROR(VLOOKUP(ROW(源数据!A3941)-1,源数据!A:AG,10,0),"")</f>
        <v/>
      </c>
      <c r="F3956" s="10">
        <f>IFERROR(VLOOKUP(ROW(源数据!A3941)-1,源数据!A:AG,11,0),"")</f>
        <v/>
      </c>
      <c r="G3956" s="10">
        <f>IFERROR(VLOOKUP(ROW(源数据!A3941)-1,源数据!A:AG,12,0),0)</f>
        <v/>
      </c>
      <c r="H3956" s="17">
        <f>IFERROR(G3956/F3956,"")</f>
        <v/>
      </c>
      <c r="I3956" s="17">
        <f>IFERROR(VLOOKUP(ROW(源数据!A3941)-1,源数据!A:AG,21,0),"")</f>
        <v/>
      </c>
      <c r="J3956" s="10">
        <f>IFERROR(VLOOKUP(ROW(源数据!A3941)-1,源数据!A:AG,19,0),"")</f>
        <v/>
      </c>
      <c r="K3956" s="17">
        <f>IFERROR(VLOOKUP(ROW(源数据!A3941)-1,源数据!A:AG,21,0),0)</f>
        <v/>
      </c>
      <c r="L3956" s="17">
        <f>IFERROR(VLOOKUP(ROW(源数据!A3941)-1,源数据!A:AG,17,0),0)</f>
        <v/>
      </c>
      <c r="M3956" s="51">
        <f>IFERROR(VLOOKUP(ROW(源数据!A3941)-1,源数据!A:AG,15,0),"")</f>
        <v/>
      </c>
    </row>
    <row r="3957">
      <c r="A3957" s="10" t="n">
        <v>3941</v>
      </c>
      <c r="B3957" s="10">
        <f>IFERROR(VLOOKUP(ROW(源数据!A3942)-1,源数据!A:AG,33,0),"")</f>
        <v/>
      </c>
      <c r="C3957" s="10">
        <f>IFERROR(VLOOKUP(ROW(源数据!A3942)-1,源数据!A:AG,9,0),"")</f>
        <v/>
      </c>
      <c r="D3957" s="35">
        <f>IFERROR(VLOOKUP(ROW(源数据!A3942)-1,源数据!A:AG,8,0),"")</f>
        <v/>
      </c>
      <c r="E3957" s="35">
        <f>IFERROR(VLOOKUP(ROW(源数据!A3942)-1,源数据!A:AG,10,0),"")</f>
        <v/>
      </c>
      <c r="F3957" s="10">
        <f>IFERROR(VLOOKUP(ROW(源数据!A3942)-1,源数据!A:AG,11,0),"")</f>
        <v/>
      </c>
      <c r="G3957" s="10">
        <f>IFERROR(VLOOKUP(ROW(源数据!A3942)-1,源数据!A:AG,12,0),0)</f>
        <v/>
      </c>
      <c r="H3957" s="17">
        <f>IFERROR(G3957/F3957,"")</f>
        <v/>
      </c>
      <c r="I3957" s="17">
        <f>IFERROR(VLOOKUP(ROW(源数据!A3942)-1,源数据!A:AG,21,0),"")</f>
        <v/>
      </c>
      <c r="J3957" s="10">
        <f>IFERROR(VLOOKUP(ROW(源数据!A3942)-1,源数据!A:AG,19,0),"")</f>
        <v/>
      </c>
      <c r="K3957" s="17">
        <f>IFERROR(VLOOKUP(ROW(源数据!A3942)-1,源数据!A:AG,21,0),0)</f>
        <v/>
      </c>
      <c r="L3957" s="17">
        <f>IFERROR(VLOOKUP(ROW(源数据!A3942)-1,源数据!A:AG,17,0),0)</f>
        <v/>
      </c>
      <c r="M3957" s="51">
        <f>IFERROR(VLOOKUP(ROW(源数据!A3942)-1,源数据!A:AG,15,0),"")</f>
        <v/>
      </c>
    </row>
    <row r="3958">
      <c r="A3958" s="10" t="n">
        <v>3942</v>
      </c>
      <c r="B3958" s="10">
        <f>IFERROR(VLOOKUP(ROW(源数据!A3943)-1,源数据!A:AG,33,0),"")</f>
        <v/>
      </c>
      <c r="C3958" s="10">
        <f>IFERROR(VLOOKUP(ROW(源数据!A3943)-1,源数据!A:AG,9,0),"")</f>
        <v/>
      </c>
      <c r="D3958" s="35">
        <f>IFERROR(VLOOKUP(ROW(源数据!A3943)-1,源数据!A:AG,8,0),"")</f>
        <v/>
      </c>
      <c r="E3958" s="35">
        <f>IFERROR(VLOOKUP(ROW(源数据!A3943)-1,源数据!A:AG,10,0),"")</f>
        <v/>
      </c>
      <c r="F3958" s="10">
        <f>IFERROR(VLOOKUP(ROW(源数据!A3943)-1,源数据!A:AG,11,0),"")</f>
        <v/>
      </c>
      <c r="G3958" s="10">
        <f>IFERROR(VLOOKUP(ROW(源数据!A3943)-1,源数据!A:AG,12,0),0)</f>
        <v/>
      </c>
      <c r="H3958" s="17">
        <f>IFERROR(G3958/F3958,"")</f>
        <v/>
      </c>
      <c r="I3958" s="17">
        <f>IFERROR(VLOOKUP(ROW(源数据!A3943)-1,源数据!A:AG,21,0),"")</f>
        <v/>
      </c>
      <c r="J3958" s="10">
        <f>IFERROR(VLOOKUP(ROW(源数据!A3943)-1,源数据!A:AG,19,0),"")</f>
        <v/>
      </c>
      <c r="K3958" s="17">
        <f>IFERROR(VLOOKUP(ROW(源数据!A3943)-1,源数据!A:AG,21,0),0)</f>
        <v/>
      </c>
      <c r="L3958" s="17">
        <f>IFERROR(VLOOKUP(ROW(源数据!A3943)-1,源数据!A:AG,17,0),0)</f>
        <v/>
      </c>
      <c r="M3958" s="51">
        <f>IFERROR(VLOOKUP(ROW(源数据!A3943)-1,源数据!A:AG,15,0),"")</f>
        <v/>
      </c>
    </row>
    <row r="3959">
      <c r="A3959" s="10" t="n">
        <v>3943</v>
      </c>
      <c r="B3959" s="10">
        <f>IFERROR(VLOOKUP(ROW(源数据!A3944)-1,源数据!A:AG,33,0),"")</f>
        <v/>
      </c>
      <c r="C3959" s="10">
        <f>IFERROR(VLOOKUP(ROW(源数据!A3944)-1,源数据!A:AG,9,0),"")</f>
        <v/>
      </c>
      <c r="D3959" s="35">
        <f>IFERROR(VLOOKUP(ROW(源数据!A3944)-1,源数据!A:AG,8,0),"")</f>
        <v/>
      </c>
      <c r="E3959" s="35">
        <f>IFERROR(VLOOKUP(ROW(源数据!A3944)-1,源数据!A:AG,10,0),"")</f>
        <v/>
      </c>
      <c r="F3959" s="10">
        <f>IFERROR(VLOOKUP(ROW(源数据!A3944)-1,源数据!A:AG,11,0),"")</f>
        <v/>
      </c>
      <c r="G3959" s="10">
        <f>IFERROR(VLOOKUP(ROW(源数据!A3944)-1,源数据!A:AG,12,0),0)</f>
        <v/>
      </c>
      <c r="H3959" s="17">
        <f>IFERROR(G3959/F3959,"")</f>
        <v/>
      </c>
      <c r="I3959" s="17">
        <f>IFERROR(VLOOKUP(ROW(源数据!A3944)-1,源数据!A:AG,21,0),"")</f>
        <v/>
      </c>
      <c r="J3959" s="10">
        <f>IFERROR(VLOOKUP(ROW(源数据!A3944)-1,源数据!A:AG,19,0),"")</f>
        <v/>
      </c>
      <c r="K3959" s="17">
        <f>IFERROR(VLOOKUP(ROW(源数据!A3944)-1,源数据!A:AG,21,0),0)</f>
        <v/>
      </c>
      <c r="L3959" s="17">
        <f>IFERROR(VLOOKUP(ROW(源数据!A3944)-1,源数据!A:AG,17,0),0)</f>
        <v/>
      </c>
      <c r="M3959" s="51">
        <f>IFERROR(VLOOKUP(ROW(源数据!A3944)-1,源数据!A:AG,15,0),"")</f>
        <v/>
      </c>
    </row>
    <row r="3960">
      <c r="A3960" s="10" t="n">
        <v>3944</v>
      </c>
      <c r="B3960" s="10">
        <f>IFERROR(VLOOKUP(ROW(源数据!A3945)-1,源数据!A:AG,33,0),"")</f>
        <v/>
      </c>
      <c r="C3960" s="10">
        <f>IFERROR(VLOOKUP(ROW(源数据!A3945)-1,源数据!A:AG,9,0),"")</f>
        <v/>
      </c>
      <c r="D3960" s="35">
        <f>IFERROR(VLOOKUP(ROW(源数据!A3945)-1,源数据!A:AG,8,0),"")</f>
        <v/>
      </c>
      <c r="E3960" s="35">
        <f>IFERROR(VLOOKUP(ROW(源数据!A3945)-1,源数据!A:AG,10,0),"")</f>
        <v/>
      </c>
      <c r="F3960" s="10">
        <f>IFERROR(VLOOKUP(ROW(源数据!A3945)-1,源数据!A:AG,11,0),"")</f>
        <v/>
      </c>
      <c r="G3960" s="10">
        <f>IFERROR(VLOOKUP(ROW(源数据!A3945)-1,源数据!A:AG,12,0),0)</f>
        <v/>
      </c>
      <c r="H3960" s="17">
        <f>IFERROR(G3960/F3960,"")</f>
        <v/>
      </c>
      <c r="I3960" s="17">
        <f>IFERROR(VLOOKUP(ROW(源数据!A3945)-1,源数据!A:AG,21,0),"")</f>
        <v/>
      </c>
      <c r="J3960" s="10">
        <f>IFERROR(VLOOKUP(ROW(源数据!A3945)-1,源数据!A:AG,19,0),"")</f>
        <v/>
      </c>
      <c r="K3960" s="17">
        <f>IFERROR(VLOOKUP(ROW(源数据!A3945)-1,源数据!A:AG,21,0),0)</f>
        <v/>
      </c>
      <c r="L3960" s="17">
        <f>IFERROR(VLOOKUP(ROW(源数据!A3945)-1,源数据!A:AG,17,0),0)</f>
        <v/>
      </c>
      <c r="M3960" s="51">
        <f>IFERROR(VLOOKUP(ROW(源数据!A3945)-1,源数据!A:AG,15,0),"")</f>
        <v/>
      </c>
    </row>
    <row r="3961">
      <c r="A3961" s="10" t="n">
        <v>3945</v>
      </c>
      <c r="B3961" s="10">
        <f>IFERROR(VLOOKUP(ROW(源数据!A3946)-1,源数据!A:AG,33,0),"")</f>
        <v/>
      </c>
      <c r="C3961" s="10">
        <f>IFERROR(VLOOKUP(ROW(源数据!A3946)-1,源数据!A:AG,9,0),"")</f>
        <v/>
      </c>
      <c r="D3961" s="35">
        <f>IFERROR(VLOOKUP(ROW(源数据!A3946)-1,源数据!A:AG,8,0),"")</f>
        <v/>
      </c>
      <c r="E3961" s="35">
        <f>IFERROR(VLOOKUP(ROW(源数据!A3946)-1,源数据!A:AG,10,0),"")</f>
        <v/>
      </c>
      <c r="F3961" s="10">
        <f>IFERROR(VLOOKUP(ROW(源数据!A3946)-1,源数据!A:AG,11,0),"")</f>
        <v/>
      </c>
      <c r="G3961" s="10">
        <f>IFERROR(VLOOKUP(ROW(源数据!A3946)-1,源数据!A:AG,12,0),0)</f>
        <v/>
      </c>
      <c r="H3961" s="17">
        <f>IFERROR(G3961/F3961,"")</f>
        <v/>
      </c>
      <c r="I3961" s="17">
        <f>IFERROR(VLOOKUP(ROW(源数据!A3946)-1,源数据!A:AG,21,0),"")</f>
        <v/>
      </c>
      <c r="J3961" s="10">
        <f>IFERROR(VLOOKUP(ROW(源数据!A3946)-1,源数据!A:AG,19,0),"")</f>
        <v/>
      </c>
      <c r="K3961" s="17">
        <f>IFERROR(VLOOKUP(ROW(源数据!A3946)-1,源数据!A:AG,21,0),0)</f>
        <v/>
      </c>
      <c r="L3961" s="17">
        <f>IFERROR(VLOOKUP(ROW(源数据!A3946)-1,源数据!A:AG,17,0),0)</f>
        <v/>
      </c>
      <c r="M3961" s="51">
        <f>IFERROR(VLOOKUP(ROW(源数据!A3946)-1,源数据!A:AG,15,0),"")</f>
        <v/>
      </c>
    </row>
    <row r="3962">
      <c r="A3962" s="10" t="n">
        <v>3946</v>
      </c>
      <c r="B3962" s="10">
        <f>IFERROR(VLOOKUP(ROW(源数据!A3947)-1,源数据!A:AG,33,0),"")</f>
        <v/>
      </c>
      <c r="C3962" s="10">
        <f>IFERROR(VLOOKUP(ROW(源数据!A3947)-1,源数据!A:AG,9,0),"")</f>
        <v/>
      </c>
      <c r="D3962" s="35">
        <f>IFERROR(VLOOKUP(ROW(源数据!A3947)-1,源数据!A:AG,8,0),"")</f>
        <v/>
      </c>
      <c r="E3962" s="35">
        <f>IFERROR(VLOOKUP(ROW(源数据!A3947)-1,源数据!A:AG,10,0),"")</f>
        <v/>
      </c>
      <c r="F3962" s="10">
        <f>IFERROR(VLOOKUP(ROW(源数据!A3947)-1,源数据!A:AG,11,0),"")</f>
        <v/>
      </c>
      <c r="G3962" s="10">
        <f>IFERROR(VLOOKUP(ROW(源数据!A3947)-1,源数据!A:AG,12,0),0)</f>
        <v/>
      </c>
      <c r="H3962" s="17">
        <f>IFERROR(G3962/F3962,"")</f>
        <v/>
      </c>
      <c r="I3962" s="17">
        <f>IFERROR(VLOOKUP(ROW(源数据!A3947)-1,源数据!A:AG,21,0),"")</f>
        <v/>
      </c>
      <c r="J3962" s="10">
        <f>IFERROR(VLOOKUP(ROW(源数据!A3947)-1,源数据!A:AG,19,0),"")</f>
        <v/>
      </c>
      <c r="K3962" s="17">
        <f>IFERROR(VLOOKUP(ROW(源数据!A3947)-1,源数据!A:AG,21,0),0)</f>
        <v/>
      </c>
      <c r="L3962" s="17">
        <f>IFERROR(VLOOKUP(ROW(源数据!A3947)-1,源数据!A:AG,17,0),0)</f>
        <v/>
      </c>
      <c r="M3962" s="51">
        <f>IFERROR(VLOOKUP(ROW(源数据!A3947)-1,源数据!A:AG,15,0),"")</f>
        <v/>
      </c>
    </row>
    <row r="3963">
      <c r="A3963" s="10" t="n">
        <v>3947</v>
      </c>
      <c r="B3963" s="10">
        <f>IFERROR(VLOOKUP(ROW(源数据!A3948)-1,源数据!A:AG,33,0),"")</f>
        <v/>
      </c>
      <c r="C3963" s="10">
        <f>IFERROR(VLOOKUP(ROW(源数据!A3948)-1,源数据!A:AG,9,0),"")</f>
        <v/>
      </c>
      <c r="D3963" s="35">
        <f>IFERROR(VLOOKUP(ROW(源数据!A3948)-1,源数据!A:AG,8,0),"")</f>
        <v/>
      </c>
      <c r="E3963" s="35">
        <f>IFERROR(VLOOKUP(ROW(源数据!A3948)-1,源数据!A:AG,10,0),"")</f>
        <v/>
      </c>
      <c r="F3963" s="10">
        <f>IFERROR(VLOOKUP(ROW(源数据!A3948)-1,源数据!A:AG,11,0),"")</f>
        <v/>
      </c>
      <c r="G3963" s="10">
        <f>IFERROR(VLOOKUP(ROW(源数据!A3948)-1,源数据!A:AG,12,0),0)</f>
        <v/>
      </c>
      <c r="H3963" s="17">
        <f>IFERROR(G3963/F3963,"")</f>
        <v/>
      </c>
      <c r="I3963" s="17">
        <f>IFERROR(VLOOKUP(ROW(源数据!A3948)-1,源数据!A:AG,21,0),"")</f>
        <v/>
      </c>
      <c r="J3963" s="10">
        <f>IFERROR(VLOOKUP(ROW(源数据!A3948)-1,源数据!A:AG,19,0),"")</f>
        <v/>
      </c>
      <c r="K3963" s="17">
        <f>IFERROR(VLOOKUP(ROW(源数据!A3948)-1,源数据!A:AG,21,0),0)</f>
        <v/>
      </c>
      <c r="L3963" s="17">
        <f>IFERROR(VLOOKUP(ROW(源数据!A3948)-1,源数据!A:AG,17,0),0)</f>
        <v/>
      </c>
      <c r="M3963" s="51">
        <f>IFERROR(VLOOKUP(ROW(源数据!A3948)-1,源数据!A:AG,15,0),"")</f>
        <v/>
      </c>
    </row>
    <row r="3964">
      <c r="A3964" s="10" t="n">
        <v>3948</v>
      </c>
      <c r="B3964" s="10">
        <f>IFERROR(VLOOKUP(ROW(源数据!A3949)-1,源数据!A:AG,33,0),"")</f>
        <v/>
      </c>
      <c r="C3964" s="10">
        <f>IFERROR(VLOOKUP(ROW(源数据!A3949)-1,源数据!A:AG,9,0),"")</f>
        <v/>
      </c>
      <c r="D3964" s="35">
        <f>IFERROR(VLOOKUP(ROW(源数据!A3949)-1,源数据!A:AG,8,0),"")</f>
        <v/>
      </c>
      <c r="E3964" s="35">
        <f>IFERROR(VLOOKUP(ROW(源数据!A3949)-1,源数据!A:AG,10,0),"")</f>
        <v/>
      </c>
      <c r="F3964" s="10">
        <f>IFERROR(VLOOKUP(ROW(源数据!A3949)-1,源数据!A:AG,11,0),"")</f>
        <v/>
      </c>
      <c r="G3964" s="10">
        <f>IFERROR(VLOOKUP(ROW(源数据!A3949)-1,源数据!A:AG,12,0),0)</f>
        <v/>
      </c>
      <c r="H3964" s="17">
        <f>IFERROR(G3964/F3964,"")</f>
        <v/>
      </c>
      <c r="I3964" s="17">
        <f>IFERROR(VLOOKUP(ROW(源数据!A3949)-1,源数据!A:AG,21,0),"")</f>
        <v/>
      </c>
      <c r="J3964" s="10">
        <f>IFERROR(VLOOKUP(ROW(源数据!A3949)-1,源数据!A:AG,19,0),"")</f>
        <v/>
      </c>
      <c r="K3964" s="17">
        <f>IFERROR(VLOOKUP(ROW(源数据!A3949)-1,源数据!A:AG,21,0),0)</f>
        <v/>
      </c>
      <c r="L3964" s="17">
        <f>IFERROR(VLOOKUP(ROW(源数据!A3949)-1,源数据!A:AG,17,0),0)</f>
        <v/>
      </c>
      <c r="M3964" s="51">
        <f>IFERROR(VLOOKUP(ROW(源数据!A3949)-1,源数据!A:AG,15,0),"")</f>
        <v/>
      </c>
    </row>
    <row r="3965">
      <c r="A3965" s="10" t="n">
        <v>3949</v>
      </c>
      <c r="B3965" s="10">
        <f>IFERROR(VLOOKUP(ROW(源数据!A3950)-1,源数据!A:AG,33,0),"")</f>
        <v/>
      </c>
      <c r="C3965" s="10">
        <f>IFERROR(VLOOKUP(ROW(源数据!A3950)-1,源数据!A:AG,9,0),"")</f>
        <v/>
      </c>
      <c r="D3965" s="35">
        <f>IFERROR(VLOOKUP(ROW(源数据!A3950)-1,源数据!A:AG,8,0),"")</f>
        <v/>
      </c>
      <c r="E3965" s="35">
        <f>IFERROR(VLOOKUP(ROW(源数据!A3950)-1,源数据!A:AG,10,0),"")</f>
        <v/>
      </c>
      <c r="F3965" s="10">
        <f>IFERROR(VLOOKUP(ROW(源数据!A3950)-1,源数据!A:AG,11,0),"")</f>
        <v/>
      </c>
      <c r="G3965" s="10">
        <f>IFERROR(VLOOKUP(ROW(源数据!A3950)-1,源数据!A:AG,12,0),0)</f>
        <v/>
      </c>
      <c r="H3965" s="17">
        <f>IFERROR(G3965/F3965,"")</f>
        <v/>
      </c>
      <c r="I3965" s="17">
        <f>IFERROR(VLOOKUP(ROW(源数据!A3950)-1,源数据!A:AG,21,0),"")</f>
        <v/>
      </c>
      <c r="J3965" s="10">
        <f>IFERROR(VLOOKUP(ROW(源数据!A3950)-1,源数据!A:AG,19,0),"")</f>
        <v/>
      </c>
      <c r="K3965" s="17">
        <f>IFERROR(VLOOKUP(ROW(源数据!A3950)-1,源数据!A:AG,21,0),0)</f>
        <v/>
      </c>
      <c r="L3965" s="17">
        <f>IFERROR(VLOOKUP(ROW(源数据!A3950)-1,源数据!A:AG,17,0),0)</f>
        <v/>
      </c>
      <c r="M3965" s="51">
        <f>IFERROR(VLOOKUP(ROW(源数据!A3950)-1,源数据!A:AG,15,0),"")</f>
        <v/>
      </c>
    </row>
    <row r="3966">
      <c r="A3966" s="10" t="n">
        <v>3950</v>
      </c>
      <c r="B3966" s="10">
        <f>IFERROR(VLOOKUP(ROW(源数据!A3951)-1,源数据!A:AG,33,0),"")</f>
        <v/>
      </c>
      <c r="C3966" s="10">
        <f>IFERROR(VLOOKUP(ROW(源数据!A3951)-1,源数据!A:AG,9,0),"")</f>
        <v/>
      </c>
      <c r="D3966" s="35">
        <f>IFERROR(VLOOKUP(ROW(源数据!A3951)-1,源数据!A:AG,8,0),"")</f>
        <v/>
      </c>
      <c r="E3966" s="35">
        <f>IFERROR(VLOOKUP(ROW(源数据!A3951)-1,源数据!A:AG,10,0),"")</f>
        <v/>
      </c>
      <c r="F3966" s="10">
        <f>IFERROR(VLOOKUP(ROW(源数据!A3951)-1,源数据!A:AG,11,0),"")</f>
        <v/>
      </c>
      <c r="G3966" s="10">
        <f>IFERROR(VLOOKUP(ROW(源数据!A3951)-1,源数据!A:AG,12,0),0)</f>
        <v/>
      </c>
      <c r="H3966" s="17">
        <f>IFERROR(G3966/F3966,"")</f>
        <v/>
      </c>
      <c r="I3966" s="17">
        <f>IFERROR(VLOOKUP(ROW(源数据!A3951)-1,源数据!A:AG,21,0),"")</f>
        <v/>
      </c>
      <c r="J3966" s="10">
        <f>IFERROR(VLOOKUP(ROW(源数据!A3951)-1,源数据!A:AG,19,0),"")</f>
        <v/>
      </c>
      <c r="K3966" s="17">
        <f>IFERROR(VLOOKUP(ROW(源数据!A3951)-1,源数据!A:AG,21,0),0)</f>
        <v/>
      </c>
      <c r="L3966" s="17">
        <f>IFERROR(VLOOKUP(ROW(源数据!A3951)-1,源数据!A:AG,17,0),0)</f>
        <v/>
      </c>
      <c r="M3966" s="51">
        <f>IFERROR(VLOOKUP(ROW(源数据!A3951)-1,源数据!A:AG,15,0),"")</f>
        <v/>
      </c>
    </row>
    <row r="3967">
      <c r="A3967" s="10" t="n">
        <v>3951</v>
      </c>
      <c r="B3967" s="10">
        <f>IFERROR(VLOOKUP(ROW(源数据!A3952)-1,源数据!A:AG,33,0),"")</f>
        <v/>
      </c>
      <c r="C3967" s="10">
        <f>IFERROR(VLOOKUP(ROW(源数据!A3952)-1,源数据!A:AG,9,0),"")</f>
        <v/>
      </c>
      <c r="D3967" s="35">
        <f>IFERROR(VLOOKUP(ROW(源数据!A3952)-1,源数据!A:AG,8,0),"")</f>
        <v/>
      </c>
      <c r="E3967" s="35">
        <f>IFERROR(VLOOKUP(ROW(源数据!A3952)-1,源数据!A:AG,10,0),"")</f>
        <v/>
      </c>
      <c r="F3967" s="10">
        <f>IFERROR(VLOOKUP(ROW(源数据!A3952)-1,源数据!A:AG,11,0),"")</f>
        <v/>
      </c>
      <c r="G3967" s="10">
        <f>IFERROR(VLOOKUP(ROW(源数据!A3952)-1,源数据!A:AG,12,0),0)</f>
        <v/>
      </c>
      <c r="H3967" s="17">
        <f>IFERROR(G3967/F3967,"")</f>
        <v/>
      </c>
      <c r="I3967" s="17">
        <f>IFERROR(VLOOKUP(ROW(源数据!A3952)-1,源数据!A:AG,21,0),"")</f>
        <v/>
      </c>
      <c r="J3967" s="10">
        <f>IFERROR(VLOOKUP(ROW(源数据!A3952)-1,源数据!A:AG,19,0),"")</f>
        <v/>
      </c>
      <c r="K3967" s="17">
        <f>IFERROR(VLOOKUP(ROW(源数据!A3952)-1,源数据!A:AG,21,0),0)</f>
        <v/>
      </c>
      <c r="L3967" s="17">
        <f>IFERROR(VLOOKUP(ROW(源数据!A3952)-1,源数据!A:AG,17,0),0)</f>
        <v/>
      </c>
      <c r="M3967" s="51">
        <f>IFERROR(VLOOKUP(ROW(源数据!A3952)-1,源数据!A:AG,15,0),"")</f>
        <v/>
      </c>
    </row>
    <row r="3968">
      <c r="A3968" s="10" t="n">
        <v>3952</v>
      </c>
      <c r="B3968" s="10">
        <f>IFERROR(VLOOKUP(ROW(源数据!A3953)-1,源数据!A:AG,33,0),"")</f>
        <v/>
      </c>
      <c r="C3968" s="10">
        <f>IFERROR(VLOOKUP(ROW(源数据!A3953)-1,源数据!A:AG,9,0),"")</f>
        <v/>
      </c>
      <c r="D3968" s="35">
        <f>IFERROR(VLOOKUP(ROW(源数据!A3953)-1,源数据!A:AG,8,0),"")</f>
        <v/>
      </c>
      <c r="E3968" s="35">
        <f>IFERROR(VLOOKUP(ROW(源数据!A3953)-1,源数据!A:AG,10,0),"")</f>
        <v/>
      </c>
      <c r="F3968" s="10">
        <f>IFERROR(VLOOKUP(ROW(源数据!A3953)-1,源数据!A:AG,11,0),"")</f>
        <v/>
      </c>
      <c r="G3968" s="10">
        <f>IFERROR(VLOOKUP(ROW(源数据!A3953)-1,源数据!A:AG,12,0),0)</f>
        <v/>
      </c>
      <c r="H3968" s="17">
        <f>IFERROR(G3968/F3968,"")</f>
        <v/>
      </c>
      <c r="I3968" s="17">
        <f>IFERROR(VLOOKUP(ROW(源数据!A3953)-1,源数据!A:AG,21,0),"")</f>
        <v/>
      </c>
      <c r="J3968" s="10">
        <f>IFERROR(VLOOKUP(ROW(源数据!A3953)-1,源数据!A:AG,19,0),"")</f>
        <v/>
      </c>
      <c r="K3968" s="17">
        <f>IFERROR(VLOOKUP(ROW(源数据!A3953)-1,源数据!A:AG,21,0),0)</f>
        <v/>
      </c>
      <c r="L3968" s="17">
        <f>IFERROR(VLOOKUP(ROW(源数据!A3953)-1,源数据!A:AG,17,0),0)</f>
        <v/>
      </c>
      <c r="M3968" s="51">
        <f>IFERROR(VLOOKUP(ROW(源数据!A3953)-1,源数据!A:AG,15,0),"")</f>
        <v/>
      </c>
    </row>
    <row r="3969">
      <c r="A3969" s="10" t="n">
        <v>3953</v>
      </c>
      <c r="B3969" s="10">
        <f>IFERROR(VLOOKUP(ROW(源数据!A3954)-1,源数据!A:AG,33,0),"")</f>
        <v/>
      </c>
      <c r="C3969" s="10">
        <f>IFERROR(VLOOKUP(ROW(源数据!A3954)-1,源数据!A:AG,9,0),"")</f>
        <v/>
      </c>
      <c r="D3969" s="35">
        <f>IFERROR(VLOOKUP(ROW(源数据!A3954)-1,源数据!A:AG,8,0),"")</f>
        <v/>
      </c>
      <c r="E3969" s="35">
        <f>IFERROR(VLOOKUP(ROW(源数据!A3954)-1,源数据!A:AG,10,0),"")</f>
        <v/>
      </c>
      <c r="F3969" s="10">
        <f>IFERROR(VLOOKUP(ROW(源数据!A3954)-1,源数据!A:AG,11,0),"")</f>
        <v/>
      </c>
      <c r="G3969" s="10">
        <f>IFERROR(VLOOKUP(ROW(源数据!A3954)-1,源数据!A:AG,12,0),0)</f>
        <v/>
      </c>
      <c r="H3969" s="17">
        <f>IFERROR(G3969/F3969,"")</f>
        <v/>
      </c>
      <c r="I3969" s="17">
        <f>IFERROR(VLOOKUP(ROW(源数据!A3954)-1,源数据!A:AG,21,0),"")</f>
        <v/>
      </c>
      <c r="J3969" s="10">
        <f>IFERROR(VLOOKUP(ROW(源数据!A3954)-1,源数据!A:AG,19,0),"")</f>
        <v/>
      </c>
      <c r="K3969" s="17">
        <f>IFERROR(VLOOKUP(ROW(源数据!A3954)-1,源数据!A:AG,21,0),0)</f>
        <v/>
      </c>
      <c r="L3969" s="17">
        <f>IFERROR(VLOOKUP(ROW(源数据!A3954)-1,源数据!A:AG,17,0),0)</f>
        <v/>
      </c>
      <c r="M3969" s="51">
        <f>IFERROR(VLOOKUP(ROW(源数据!A3954)-1,源数据!A:AG,15,0),"")</f>
        <v/>
      </c>
    </row>
    <row r="3970">
      <c r="A3970" s="10" t="n">
        <v>3954</v>
      </c>
      <c r="B3970" s="10">
        <f>IFERROR(VLOOKUP(ROW(源数据!A3955)-1,源数据!A:AG,33,0),"")</f>
        <v/>
      </c>
      <c r="C3970" s="10">
        <f>IFERROR(VLOOKUP(ROW(源数据!A3955)-1,源数据!A:AG,9,0),"")</f>
        <v/>
      </c>
      <c r="D3970" s="35">
        <f>IFERROR(VLOOKUP(ROW(源数据!A3955)-1,源数据!A:AG,8,0),"")</f>
        <v/>
      </c>
      <c r="E3970" s="35">
        <f>IFERROR(VLOOKUP(ROW(源数据!A3955)-1,源数据!A:AG,10,0),"")</f>
        <v/>
      </c>
      <c r="F3970" s="10">
        <f>IFERROR(VLOOKUP(ROW(源数据!A3955)-1,源数据!A:AG,11,0),"")</f>
        <v/>
      </c>
      <c r="G3970" s="10">
        <f>IFERROR(VLOOKUP(ROW(源数据!A3955)-1,源数据!A:AG,12,0),0)</f>
        <v/>
      </c>
      <c r="H3970" s="17">
        <f>IFERROR(G3970/F3970,"")</f>
        <v/>
      </c>
      <c r="I3970" s="17">
        <f>IFERROR(VLOOKUP(ROW(源数据!A3955)-1,源数据!A:AG,21,0),"")</f>
        <v/>
      </c>
      <c r="J3970" s="10">
        <f>IFERROR(VLOOKUP(ROW(源数据!A3955)-1,源数据!A:AG,19,0),"")</f>
        <v/>
      </c>
      <c r="K3970" s="17">
        <f>IFERROR(VLOOKUP(ROW(源数据!A3955)-1,源数据!A:AG,21,0),0)</f>
        <v/>
      </c>
      <c r="L3970" s="17">
        <f>IFERROR(VLOOKUP(ROW(源数据!A3955)-1,源数据!A:AG,17,0),0)</f>
        <v/>
      </c>
      <c r="M3970" s="51">
        <f>IFERROR(VLOOKUP(ROW(源数据!A3955)-1,源数据!A:AG,15,0),"")</f>
        <v/>
      </c>
    </row>
    <row r="3971">
      <c r="A3971" s="10" t="n">
        <v>3955</v>
      </c>
      <c r="B3971" s="10">
        <f>IFERROR(VLOOKUP(ROW(源数据!A3956)-1,源数据!A:AG,33,0),"")</f>
        <v/>
      </c>
      <c r="C3971" s="10">
        <f>IFERROR(VLOOKUP(ROW(源数据!A3956)-1,源数据!A:AG,9,0),"")</f>
        <v/>
      </c>
      <c r="D3971" s="35">
        <f>IFERROR(VLOOKUP(ROW(源数据!A3956)-1,源数据!A:AG,8,0),"")</f>
        <v/>
      </c>
      <c r="E3971" s="35">
        <f>IFERROR(VLOOKUP(ROW(源数据!A3956)-1,源数据!A:AG,10,0),"")</f>
        <v/>
      </c>
      <c r="F3971" s="10">
        <f>IFERROR(VLOOKUP(ROW(源数据!A3956)-1,源数据!A:AG,11,0),"")</f>
        <v/>
      </c>
      <c r="G3971" s="10">
        <f>IFERROR(VLOOKUP(ROW(源数据!A3956)-1,源数据!A:AG,12,0),0)</f>
        <v/>
      </c>
      <c r="H3971" s="17">
        <f>IFERROR(G3971/F3971,"")</f>
        <v/>
      </c>
      <c r="I3971" s="17">
        <f>IFERROR(VLOOKUP(ROW(源数据!A3956)-1,源数据!A:AG,21,0),"")</f>
        <v/>
      </c>
      <c r="J3971" s="10">
        <f>IFERROR(VLOOKUP(ROW(源数据!A3956)-1,源数据!A:AG,19,0),"")</f>
        <v/>
      </c>
      <c r="K3971" s="17">
        <f>IFERROR(VLOOKUP(ROW(源数据!A3956)-1,源数据!A:AG,21,0),0)</f>
        <v/>
      </c>
      <c r="L3971" s="17">
        <f>IFERROR(VLOOKUP(ROW(源数据!A3956)-1,源数据!A:AG,17,0),0)</f>
        <v/>
      </c>
      <c r="M3971" s="51">
        <f>IFERROR(VLOOKUP(ROW(源数据!A3956)-1,源数据!A:AG,15,0),"")</f>
        <v/>
      </c>
    </row>
    <row r="3972">
      <c r="A3972" s="10" t="n">
        <v>3956</v>
      </c>
      <c r="B3972" s="10">
        <f>IFERROR(VLOOKUP(ROW(源数据!A3957)-1,源数据!A:AG,33,0),"")</f>
        <v/>
      </c>
      <c r="C3972" s="10">
        <f>IFERROR(VLOOKUP(ROW(源数据!A3957)-1,源数据!A:AG,9,0),"")</f>
        <v/>
      </c>
      <c r="D3972" s="35">
        <f>IFERROR(VLOOKUP(ROW(源数据!A3957)-1,源数据!A:AG,8,0),"")</f>
        <v/>
      </c>
      <c r="E3972" s="35">
        <f>IFERROR(VLOOKUP(ROW(源数据!A3957)-1,源数据!A:AG,10,0),"")</f>
        <v/>
      </c>
      <c r="F3972" s="10">
        <f>IFERROR(VLOOKUP(ROW(源数据!A3957)-1,源数据!A:AG,11,0),"")</f>
        <v/>
      </c>
      <c r="G3972" s="10">
        <f>IFERROR(VLOOKUP(ROW(源数据!A3957)-1,源数据!A:AG,12,0),0)</f>
        <v/>
      </c>
      <c r="H3972" s="17">
        <f>IFERROR(G3972/F3972,"")</f>
        <v/>
      </c>
      <c r="I3972" s="17">
        <f>IFERROR(VLOOKUP(ROW(源数据!A3957)-1,源数据!A:AG,21,0),"")</f>
        <v/>
      </c>
      <c r="J3972" s="10">
        <f>IFERROR(VLOOKUP(ROW(源数据!A3957)-1,源数据!A:AG,19,0),"")</f>
        <v/>
      </c>
      <c r="K3972" s="17">
        <f>IFERROR(VLOOKUP(ROW(源数据!A3957)-1,源数据!A:AG,21,0),0)</f>
        <v/>
      </c>
      <c r="L3972" s="17">
        <f>IFERROR(VLOOKUP(ROW(源数据!A3957)-1,源数据!A:AG,17,0),0)</f>
        <v/>
      </c>
      <c r="M3972" s="51">
        <f>IFERROR(VLOOKUP(ROW(源数据!A3957)-1,源数据!A:AG,15,0),"")</f>
        <v/>
      </c>
    </row>
    <row r="3973">
      <c r="A3973" s="10" t="n">
        <v>3957</v>
      </c>
      <c r="B3973" s="10">
        <f>IFERROR(VLOOKUP(ROW(源数据!A3958)-1,源数据!A:AG,33,0),"")</f>
        <v/>
      </c>
      <c r="C3973" s="10">
        <f>IFERROR(VLOOKUP(ROW(源数据!A3958)-1,源数据!A:AG,9,0),"")</f>
        <v/>
      </c>
      <c r="D3973" s="35">
        <f>IFERROR(VLOOKUP(ROW(源数据!A3958)-1,源数据!A:AG,8,0),"")</f>
        <v/>
      </c>
      <c r="E3973" s="35">
        <f>IFERROR(VLOOKUP(ROW(源数据!A3958)-1,源数据!A:AG,10,0),"")</f>
        <v/>
      </c>
      <c r="F3973" s="10">
        <f>IFERROR(VLOOKUP(ROW(源数据!A3958)-1,源数据!A:AG,11,0),"")</f>
        <v/>
      </c>
      <c r="G3973" s="10">
        <f>IFERROR(VLOOKUP(ROW(源数据!A3958)-1,源数据!A:AG,12,0),0)</f>
        <v/>
      </c>
      <c r="H3973" s="17">
        <f>IFERROR(G3973/F3973,"")</f>
        <v/>
      </c>
      <c r="I3973" s="17">
        <f>IFERROR(VLOOKUP(ROW(源数据!A3958)-1,源数据!A:AG,21,0),"")</f>
        <v/>
      </c>
      <c r="J3973" s="10">
        <f>IFERROR(VLOOKUP(ROW(源数据!A3958)-1,源数据!A:AG,19,0),"")</f>
        <v/>
      </c>
      <c r="K3973" s="17">
        <f>IFERROR(VLOOKUP(ROW(源数据!A3958)-1,源数据!A:AG,21,0),0)</f>
        <v/>
      </c>
      <c r="L3973" s="17">
        <f>IFERROR(VLOOKUP(ROW(源数据!A3958)-1,源数据!A:AG,17,0),0)</f>
        <v/>
      </c>
      <c r="M3973" s="51">
        <f>IFERROR(VLOOKUP(ROW(源数据!A3958)-1,源数据!A:AG,15,0),"")</f>
        <v/>
      </c>
    </row>
    <row r="3974">
      <c r="A3974" s="10" t="n">
        <v>3958</v>
      </c>
      <c r="B3974" s="10">
        <f>IFERROR(VLOOKUP(ROW(源数据!A3959)-1,源数据!A:AG,33,0),"")</f>
        <v/>
      </c>
      <c r="C3974" s="10">
        <f>IFERROR(VLOOKUP(ROW(源数据!A3959)-1,源数据!A:AG,9,0),"")</f>
        <v/>
      </c>
      <c r="D3974" s="35">
        <f>IFERROR(VLOOKUP(ROW(源数据!A3959)-1,源数据!A:AG,8,0),"")</f>
        <v/>
      </c>
      <c r="E3974" s="35">
        <f>IFERROR(VLOOKUP(ROW(源数据!A3959)-1,源数据!A:AG,10,0),"")</f>
        <v/>
      </c>
      <c r="F3974" s="10">
        <f>IFERROR(VLOOKUP(ROW(源数据!A3959)-1,源数据!A:AG,11,0),"")</f>
        <v/>
      </c>
      <c r="G3974" s="10">
        <f>IFERROR(VLOOKUP(ROW(源数据!A3959)-1,源数据!A:AG,12,0),0)</f>
        <v/>
      </c>
      <c r="H3974" s="17">
        <f>IFERROR(G3974/F3974,"")</f>
        <v/>
      </c>
      <c r="I3974" s="17">
        <f>IFERROR(VLOOKUP(ROW(源数据!A3959)-1,源数据!A:AG,21,0),"")</f>
        <v/>
      </c>
      <c r="J3974" s="10">
        <f>IFERROR(VLOOKUP(ROW(源数据!A3959)-1,源数据!A:AG,19,0),"")</f>
        <v/>
      </c>
      <c r="K3974" s="17">
        <f>IFERROR(VLOOKUP(ROW(源数据!A3959)-1,源数据!A:AG,21,0),0)</f>
        <v/>
      </c>
      <c r="L3974" s="17">
        <f>IFERROR(VLOOKUP(ROW(源数据!A3959)-1,源数据!A:AG,17,0),0)</f>
        <v/>
      </c>
      <c r="M3974" s="51">
        <f>IFERROR(VLOOKUP(ROW(源数据!A3959)-1,源数据!A:AG,15,0),"")</f>
        <v/>
      </c>
    </row>
    <row r="3975">
      <c r="A3975" s="10" t="n">
        <v>3959</v>
      </c>
      <c r="B3975" s="10">
        <f>IFERROR(VLOOKUP(ROW(源数据!A3960)-1,源数据!A:AG,33,0),"")</f>
        <v/>
      </c>
      <c r="C3975" s="10">
        <f>IFERROR(VLOOKUP(ROW(源数据!A3960)-1,源数据!A:AG,9,0),"")</f>
        <v/>
      </c>
      <c r="D3975" s="35">
        <f>IFERROR(VLOOKUP(ROW(源数据!A3960)-1,源数据!A:AG,8,0),"")</f>
        <v/>
      </c>
      <c r="E3975" s="35">
        <f>IFERROR(VLOOKUP(ROW(源数据!A3960)-1,源数据!A:AG,10,0),"")</f>
        <v/>
      </c>
      <c r="F3975" s="10">
        <f>IFERROR(VLOOKUP(ROW(源数据!A3960)-1,源数据!A:AG,11,0),"")</f>
        <v/>
      </c>
      <c r="G3975" s="10">
        <f>IFERROR(VLOOKUP(ROW(源数据!A3960)-1,源数据!A:AG,12,0),0)</f>
        <v/>
      </c>
      <c r="H3975" s="17">
        <f>IFERROR(G3975/F3975,"")</f>
        <v/>
      </c>
      <c r="I3975" s="17">
        <f>IFERROR(VLOOKUP(ROW(源数据!A3960)-1,源数据!A:AG,21,0),"")</f>
        <v/>
      </c>
      <c r="J3975" s="10">
        <f>IFERROR(VLOOKUP(ROW(源数据!A3960)-1,源数据!A:AG,19,0),"")</f>
        <v/>
      </c>
      <c r="K3975" s="17">
        <f>IFERROR(VLOOKUP(ROW(源数据!A3960)-1,源数据!A:AG,21,0),0)</f>
        <v/>
      </c>
      <c r="L3975" s="17">
        <f>IFERROR(VLOOKUP(ROW(源数据!A3960)-1,源数据!A:AG,17,0),0)</f>
        <v/>
      </c>
      <c r="M3975" s="51">
        <f>IFERROR(VLOOKUP(ROW(源数据!A3960)-1,源数据!A:AG,15,0),"")</f>
        <v/>
      </c>
    </row>
    <row r="3976">
      <c r="A3976" s="10" t="n">
        <v>3960</v>
      </c>
      <c r="B3976" s="10">
        <f>IFERROR(VLOOKUP(ROW(源数据!A3961)-1,源数据!A:AG,33,0),"")</f>
        <v/>
      </c>
      <c r="C3976" s="10">
        <f>IFERROR(VLOOKUP(ROW(源数据!A3961)-1,源数据!A:AG,9,0),"")</f>
        <v/>
      </c>
      <c r="D3976" s="35">
        <f>IFERROR(VLOOKUP(ROW(源数据!A3961)-1,源数据!A:AG,8,0),"")</f>
        <v/>
      </c>
      <c r="E3976" s="35">
        <f>IFERROR(VLOOKUP(ROW(源数据!A3961)-1,源数据!A:AG,10,0),"")</f>
        <v/>
      </c>
      <c r="F3976" s="10">
        <f>IFERROR(VLOOKUP(ROW(源数据!A3961)-1,源数据!A:AG,11,0),"")</f>
        <v/>
      </c>
      <c r="G3976" s="10">
        <f>IFERROR(VLOOKUP(ROW(源数据!A3961)-1,源数据!A:AG,12,0),0)</f>
        <v/>
      </c>
      <c r="H3976" s="17">
        <f>IFERROR(G3976/F3976,"")</f>
        <v/>
      </c>
      <c r="I3976" s="17">
        <f>IFERROR(VLOOKUP(ROW(源数据!A3961)-1,源数据!A:AG,21,0),"")</f>
        <v/>
      </c>
      <c r="J3976" s="10">
        <f>IFERROR(VLOOKUP(ROW(源数据!A3961)-1,源数据!A:AG,19,0),"")</f>
        <v/>
      </c>
      <c r="K3976" s="17">
        <f>IFERROR(VLOOKUP(ROW(源数据!A3961)-1,源数据!A:AG,21,0),0)</f>
        <v/>
      </c>
      <c r="L3976" s="17">
        <f>IFERROR(VLOOKUP(ROW(源数据!A3961)-1,源数据!A:AG,17,0),0)</f>
        <v/>
      </c>
      <c r="M3976" s="51">
        <f>IFERROR(VLOOKUP(ROW(源数据!A3961)-1,源数据!A:AG,15,0),"")</f>
        <v/>
      </c>
    </row>
    <row r="3977">
      <c r="A3977" s="10" t="n">
        <v>3961</v>
      </c>
      <c r="B3977" s="10">
        <f>IFERROR(VLOOKUP(ROW(源数据!A3962)-1,源数据!A:AG,33,0),"")</f>
        <v/>
      </c>
      <c r="C3977" s="10">
        <f>IFERROR(VLOOKUP(ROW(源数据!A3962)-1,源数据!A:AG,9,0),"")</f>
        <v/>
      </c>
      <c r="D3977" s="35">
        <f>IFERROR(VLOOKUP(ROW(源数据!A3962)-1,源数据!A:AG,8,0),"")</f>
        <v/>
      </c>
      <c r="E3977" s="35">
        <f>IFERROR(VLOOKUP(ROW(源数据!A3962)-1,源数据!A:AG,10,0),"")</f>
        <v/>
      </c>
      <c r="F3977" s="10">
        <f>IFERROR(VLOOKUP(ROW(源数据!A3962)-1,源数据!A:AG,11,0),"")</f>
        <v/>
      </c>
      <c r="G3977" s="10">
        <f>IFERROR(VLOOKUP(ROW(源数据!A3962)-1,源数据!A:AG,12,0),0)</f>
        <v/>
      </c>
      <c r="H3977" s="17">
        <f>IFERROR(G3977/F3977,"")</f>
        <v/>
      </c>
      <c r="I3977" s="17">
        <f>IFERROR(VLOOKUP(ROW(源数据!A3962)-1,源数据!A:AG,21,0),"")</f>
        <v/>
      </c>
      <c r="J3977" s="10">
        <f>IFERROR(VLOOKUP(ROW(源数据!A3962)-1,源数据!A:AG,19,0),"")</f>
        <v/>
      </c>
      <c r="K3977" s="17">
        <f>IFERROR(VLOOKUP(ROW(源数据!A3962)-1,源数据!A:AG,21,0),0)</f>
        <v/>
      </c>
      <c r="L3977" s="17">
        <f>IFERROR(VLOOKUP(ROW(源数据!A3962)-1,源数据!A:AG,17,0),0)</f>
        <v/>
      </c>
      <c r="M3977" s="51">
        <f>IFERROR(VLOOKUP(ROW(源数据!A3962)-1,源数据!A:AG,15,0),"")</f>
        <v/>
      </c>
    </row>
    <row r="3978">
      <c r="A3978" s="10" t="n">
        <v>3962</v>
      </c>
      <c r="B3978" s="10">
        <f>IFERROR(VLOOKUP(ROW(源数据!A3963)-1,源数据!A:AG,33,0),"")</f>
        <v/>
      </c>
      <c r="C3978" s="10">
        <f>IFERROR(VLOOKUP(ROW(源数据!A3963)-1,源数据!A:AG,9,0),"")</f>
        <v/>
      </c>
      <c r="D3978" s="35">
        <f>IFERROR(VLOOKUP(ROW(源数据!A3963)-1,源数据!A:AG,8,0),"")</f>
        <v/>
      </c>
      <c r="E3978" s="35">
        <f>IFERROR(VLOOKUP(ROW(源数据!A3963)-1,源数据!A:AG,10,0),"")</f>
        <v/>
      </c>
      <c r="F3978" s="10">
        <f>IFERROR(VLOOKUP(ROW(源数据!A3963)-1,源数据!A:AG,11,0),"")</f>
        <v/>
      </c>
      <c r="G3978" s="10">
        <f>IFERROR(VLOOKUP(ROW(源数据!A3963)-1,源数据!A:AG,12,0),0)</f>
        <v/>
      </c>
      <c r="H3978" s="17">
        <f>IFERROR(G3978/F3978,"")</f>
        <v/>
      </c>
      <c r="I3978" s="17">
        <f>IFERROR(VLOOKUP(ROW(源数据!A3963)-1,源数据!A:AG,21,0),"")</f>
        <v/>
      </c>
      <c r="J3978" s="10">
        <f>IFERROR(VLOOKUP(ROW(源数据!A3963)-1,源数据!A:AG,19,0),"")</f>
        <v/>
      </c>
      <c r="K3978" s="17">
        <f>IFERROR(VLOOKUP(ROW(源数据!A3963)-1,源数据!A:AG,21,0),0)</f>
        <v/>
      </c>
      <c r="L3978" s="17">
        <f>IFERROR(VLOOKUP(ROW(源数据!A3963)-1,源数据!A:AG,17,0),0)</f>
        <v/>
      </c>
      <c r="M3978" s="51">
        <f>IFERROR(VLOOKUP(ROW(源数据!A3963)-1,源数据!A:AG,15,0),"")</f>
        <v/>
      </c>
    </row>
    <row r="3979">
      <c r="A3979" s="10" t="n">
        <v>3963</v>
      </c>
      <c r="B3979" s="10">
        <f>IFERROR(VLOOKUP(ROW(源数据!A3964)-1,源数据!A:AG,33,0),"")</f>
        <v/>
      </c>
      <c r="C3979" s="10">
        <f>IFERROR(VLOOKUP(ROW(源数据!A3964)-1,源数据!A:AG,9,0),"")</f>
        <v/>
      </c>
      <c r="D3979" s="35">
        <f>IFERROR(VLOOKUP(ROW(源数据!A3964)-1,源数据!A:AG,8,0),"")</f>
        <v/>
      </c>
      <c r="E3979" s="35">
        <f>IFERROR(VLOOKUP(ROW(源数据!A3964)-1,源数据!A:AG,10,0),"")</f>
        <v/>
      </c>
      <c r="F3979" s="10">
        <f>IFERROR(VLOOKUP(ROW(源数据!A3964)-1,源数据!A:AG,11,0),"")</f>
        <v/>
      </c>
      <c r="G3979" s="10">
        <f>IFERROR(VLOOKUP(ROW(源数据!A3964)-1,源数据!A:AG,12,0),0)</f>
        <v/>
      </c>
      <c r="H3979" s="17">
        <f>IFERROR(G3979/F3979,"")</f>
        <v/>
      </c>
      <c r="I3979" s="17">
        <f>IFERROR(VLOOKUP(ROW(源数据!A3964)-1,源数据!A:AG,21,0),"")</f>
        <v/>
      </c>
      <c r="J3979" s="10">
        <f>IFERROR(VLOOKUP(ROW(源数据!A3964)-1,源数据!A:AG,19,0),"")</f>
        <v/>
      </c>
      <c r="K3979" s="17">
        <f>IFERROR(VLOOKUP(ROW(源数据!A3964)-1,源数据!A:AG,21,0),0)</f>
        <v/>
      </c>
      <c r="L3979" s="17">
        <f>IFERROR(VLOOKUP(ROW(源数据!A3964)-1,源数据!A:AG,17,0),0)</f>
        <v/>
      </c>
      <c r="M3979" s="51">
        <f>IFERROR(VLOOKUP(ROW(源数据!A3964)-1,源数据!A:AG,15,0),"")</f>
        <v/>
      </c>
    </row>
    <row r="3980">
      <c r="A3980" s="10" t="n">
        <v>3964</v>
      </c>
      <c r="B3980" s="10">
        <f>IFERROR(VLOOKUP(ROW(源数据!A3965)-1,源数据!A:AG,33,0),"")</f>
        <v/>
      </c>
      <c r="C3980" s="10">
        <f>IFERROR(VLOOKUP(ROW(源数据!A3965)-1,源数据!A:AG,9,0),"")</f>
        <v/>
      </c>
      <c r="D3980" s="35">
        <f>IFERROR(VLOOKUP(ROW(源数据!A3965)-1,源数据!A:AG,8,0),"")</f>
        <v/>
      </c>
      <c r="E3980" s="35">
        <f>IFERROR(VLOOKUP(ROW(源数据!A3965)-1,源数据!A:AG,10,0),"")</f>
        <v/>
      </c>
      <c r="F3980" s="10">
        <f>IFERROR(VLOOKUP(ROW(源数据!A3965)-1,源数据!A:AG,11,0),"")</f>
        <v/>
      </c>
      <c r="G3980" s="10">
        <f>IFERROR(VLOOKUP(ROW(源数据!A3965)-1,源数据!A:AG,12,0),0)</f>
        <v/>
      </c>
      <c r="H3980" s="17">
        <f>IFERROR(G3980/F3980,"")</f>
        <v/>
      </c>
      <c r="I3980" s="17">
        <f>IFERROR(VLOOKUP(ROW(源数据!A3965)-1,源数据!A:AG,21,0),"")</f>
        <v/>
      </c>
      <c r="J3980" s="10">
        <f>IFERROR(VLOOKUP(ROW(源数据!A3965)-1,源数据!A:AG,19,0),"")</f>
        <v/>
      </c>
      <c r="K3980" s="17">
        <f>IFERROR(VLOOKUP(ROW(源数据!A3965)-1,源数据!A:AG,21,0),0)</f>
        <v/>
      </c>
      <c r="L3980" s="17">
        <f>IFERROR(VLOOKUP(ROW(源数据!A3965)-1,源数据!A:AG,17,0),0)</f>
        <v/>
      </c>
      <c r="M3980" s="51">
        <f>IFERROR(VLOOKUP(ROW(源数据!A3965)-1,源数据!A:AG,15,0),"")</f>
        <v/>
      </c>
    </row>
    <row r="3981">
      <c r="A3981" s="10" t="n">
        <v>3965</v>
      </c>
      <c r="B3981" s="10">
        <f>IFERROR(VLOOKUP(ROW(源数据!A3966)-1,源数据!A:AG,33,0),"")</f>
        <v/>
      </c>
      <c r="C3981" s="10">
        <f>IFERROR(VLOOKUP(ROW(源数据!A3966)-1,源数据!A:AG,9,0),"")</f>
        <v/>
      </c>
      <c r="D3981" s="35">
        <f>IFERROR(VLOOKUP(ROW(源数据!A3966)-1,源数据!A:AG,8,0),"")</f>
        <v/>
      </c>
      <c r="E3981" s="35">
        <f>IFERROR(VLOOKUP(ROW(源数据!A3966)-1,源数据!A:AG,10,0),"")</f>
        <v/>
      </c>
      <c r="F3981" s="10">
        <f>IFERROR(VLOOKUP(ROW(源数据!A3966)-1,源数据!A:AG,11,0),"")</f>
        <v/>
      </c>
      <c r="G3981" s="10">
        <f>IFERROR(VLOOKUP(ROW(源数据!A3966)-1,源数据!A:AG,12,0),0)</f>
        <v/>
      </c>
      <c r="H3981" s="17">
        <f>IFERROR(G3981/F3981,"")</f>
        <v/>
      </c>
      <c r="I3981" s="17">
        <f>IFERROR(VLOOKUP(ROW(源数据!A3966)-1,源数据!A:AG,21,0),"")</f>
        <v/>
      </c>
      <c r="J3981" s="10">
        <f>IFERROR(VLOOKUP(ROW(源数据!A3966)-1,源数据!A:AG,19,0),"")</f>
        <v/>
      </c>
      <c r="K3981" s="17">
        <f>IFERROR(VLOOKUP(ROW(源数据!A3966)-1,源数据!A:AG,21,0),0)</f>
        <v/>
      </c>
      <c r="L3981" s="17">
        <f>IFERROR(VLOOKUP(ROW(源数据!A3966)-1,源数据!A:AG,17,0),0)</f>
        <v/>
      </c>
      <c r="M3981" s="51">
        <f>IFERROR(VLOOKUP(ROW(源数据!A3966)-1,源数据!A:AG,15,0),"")</f>
        <v/>
      </c>
    </row>
    <row r="3982">
      <c r="A3982" s="10" t="n">
        <v>3966</v>
      </c>
      <c r="B3982" s="10">
        <f>IFERROR(VLOOKUP(ROW(源数据!A3967)-1,源数据!A:AG,33,0),"")</f>
        <v/>
      </c>
      <c r="C3982" s="10">
        <f>IFERROR(VLOOKUP(ROW(源数据!A3967)-1,源数据!A:AG,9,0),"")</f>
        <v/>
      </c>
      <c r="D3982" s="35">
        <f>IFERROR(VLOOKUP(ROW(源数据!A3967)-1,源数据!A:AG,8,0),"")</f>
        <v/>
      </c>
      <c r="E3982" s="35">
        <f>IFERROR(VLOOKUP(ROW(源数据!A3967)-1,源数据!A:AG,10,0),"")</f>
        <v/>
      </c>
      <c r="F3982" s="10">
        <f>IFERROR(VLOOKUP(ROW(源数据!A3967)-1,源数据!A:AG,11,0),"")</f>
        <v/>
      </c>
      <c r="G3982" s="10">
        <f>IFERROR(VLOOKUP(ROW(源数据!A3967)-1,源数据!A:AG,12,0),0)</f>
        <v/>
      </c>
      <c r="H3982" s="17">
        <f>IFERROR(G3982/F3982,"")</f>
        <v/>
      </c>
      <c r="I3982" s="17">
        <f>IFERROR(VLOOKUP(ROW(源数据!A3967)-1,源数据!A:AG,21,0),"")</f>
        <v/>
      </c>
      <c r="J3982" s="10">
        <f>IFERROR(VLOOKUP(ROW(源数据!A3967)-1,源数据!A:AG,19,0),"")</f>
        <v/>
      </c>
      <c r="K3982" s="17">
        <f>IFERROR(VLOOKUP(ROW(源数据!A3967)-1,源数据!A:AG,21,0),0)</f>
        <v/>
      </c>
      <c r="L3982" s="17">
        <f>IFERROR(VLOOKUP(ROW(源数据!A3967)-1,源数据!A:AG,17,0),0)</f>
        <v/>
      </c>
      <c r="M3982" s="51">
        <f>IFERROR(VLOOKUP(ROW(源数据!A3967)-1,源数据!A:AG,15,0),"")</f>
        <v/>
      </c>
    </row>
    <row r="3983">
      <c r="A3983" s="10" t="n">
        <v>3967</v>
      </c>
      <c r="B3983" s="10">
        <f>IFERROR(VLOOKUP(ROW(源数据!A3968)-1,源数据!A:AG,33,0),"")</f>
        <v/>
      </c>
      <c r="C3983" s="10">
        <f>IFERROR(VLOOKUP(ROW(源数据!A3968)-1,源数据!A:AG,9,0),"")</f>
        <v/>
      </c>
      <c r="D3983" s="35">
        <f>IFERROR(VLOOKUP(ROW(源数据!A3968)-1,源数据!A:AG,8,0),"")</f>
        <v/>
      </c>
      <c r="E3983" s="35">
        <f>IFERROR(VLOOKUP(ROW(源数据!A3968)-1,源数据!A:AG,10,0),"")</f>
        <v/>
      </c>
      <c r="F3983" s="10">
        <f>IFERROR(VLOOKUP(ROW(源数据!A3968)-1,源数据!A:AG,11,0),"")</f>
        <v/>
      </c>
      <c r="G3983" s="10">
        <f>IFERROR(VLOOKUP(ROW(源数据!A3968)-1,源数据!A:AG,12,0),0)</f>
        <v/>
      </c>
      <c r="H3983" s="17">
        <f>IFERROR(G3983/F3983,"")</f>
        <v/>
      </c>
      <c r="I3983" s="17">
        <f>IFERROR(VLOOKUP(ROW(源数据!A3968)-1,源数据!A:AG,21,0),"")</f>
        <v/>
      </c>
      <c r="J3983" s="10">
        <f>IFERROR(VLOOKUP(ROW(源数据!A3968)-1,源数据!A:AG,19,0),"")</f>
        <v/>
      </c>
      <c r="K3983" s="17">
        <f>IFERROR(VLOOKUP(ROW(源数据!A3968)-1,源数据!A:AG,21,0),0)</f>
        <v/>
      </c>
      <c r="L3983" s="17">
        <f>IFERROR(VLOOKUP(ROW(源数据!A3968)-1,源数据!A:AG,17,0),0)</f>
        <v/>
      </c>
      <c r="M3983" s="51">
        <f>IFERROR(VLOOKUP(ROW(源数据!A3968)-1,源数据!A:AG,15,0),"")</f>
        <v/>
      </c>
    </row>
    <row r="3984">
      <c r="A3984" s="10" t="n">
        <v>3968</v>
      </c>
      <c r="B3984" s="10">
        <f>IFERROR(VLOOKUP(ROW(源数据!A3969)-1,源数据!A:AG,33,0),"")</f>
        <v/>
      </c>
      <c r="C3984" s="10">
        <f>IFERROR(VLOOKUP(ROW(源数据!A3969)-1,源数据!A:AG,9,0),"")</f>
        <v/>
      </c>
      <c r="D3984" s="35">
        <f>IFERROR(VLOOKUP(ROW(源数据!A3969)-1,源数据!A:AG,8,0),"")</f>
        <v/>
      </c>
      <c r="E3984" s="35">
        <f>IFERROR(VLOOKUP(ROW(源数据!A3969)-1,源数据!A:AG,10,0),"")</f>
        <v/>
      </c>
      <c r="F3984" s="10">
        <f>IFERROR(VLOOKUP(ROW(源数据!A3969)-1,源数据!A:AG,11,0),"")</f>
        <v/>
      </c>
      <c r="G3984" s="10">
        <f>IFERROR(VLOOKUP(ROW(源数据!A3969)-1,源数据!A:AG,12,0),0)</f>
        <v/>
      </c>
      <c r="H3984" s="17">
        <f>IFERROR(G3984/F3984,"")</f>
        <v/>
      </c>
      <c r="I3984" s="17">
        <f>IFERROR(VLOOKUP(ROW(源数据!A3969)-1,源数据!A:AG,21,0),"")</f>
        <v/>
      </c>
      <c r="J3984" s="10">
        <f>IFERROR(VLOOKUP(ROW(源数据!A3969)-1,源数据!A:AG,19,0),"")</f>
        <v/>
      </c>
      <c r="K3984" s="17">
        <f>IFERROR(VLOOKUP(ROW(源数据!A3969)-1,源数据!A:AG,21,0),0)</f>
        <v/>
      </c>
      <c r="L3984" s="17">
        <f>IFERROR(VLOOKUP(ROW(源数据!A3969)-1,源数据!A:AG,17,0),0)</f>
        <v/>
      </c>
      <c r="M3984" s="51">
        <f>IFERROR(VLOOKUP(ROW(源数据!A3969)-1,源数据!A:AG,15,0),"")</f>
        <v/>
      </c>
    </row>
    <row r="3985">
      <c r="A3985" s="10" t="n">
        <v>3969</v>
      </c>
      <c r="B3985" s="10">
        <f>IFERROR(VLOOKUP(ROW(源数据!A3970)-1,源数据!A:AG,33,0),"")</f>
        <v/>
      </c>
      <c r="C3985" s="10">
        <f>IFERROR(VLOOKUP(ROW(源数据!A3970)-1,源数据!A:AG,9,0),"")</f>
        <v/>
      </c>
      <c r="D3985" s="35">
        <f>IFERROR(VLOOKUP(ROW(源数据!A3970)-1,源数据!A:AG,8,0),"")</f>
        <v/>
      </c>
      <c r="E3985" s="35">
        <f>IFERROR(VLOOKUP(ROW(源数据!A3970)-1,源数据!A:AG,10,0),"")</f>
        <v/>
      </c>
      <c r="F3985" s="10">
        <f>IFERROR(VLOOKUP(ROW(源数据!A3970)-1,源数据!A:AG,11,0),"")</f>
        <v/>
      </c>
      <c r="G3985" s="10">
        <f>IFERROR(VLOOKUP(ROW(源数据!A3970)-1,源数据!A:AG,12,0),0)</f>
        <v/>
      </c>
      <c r="H3985" s="17">
        <f>IFERROR(G3985/F3985,"")</f>
        <v/>
      </c>
      <c r="I3985" s="17">
        <f>IFERROR(VLOOKUP(ROW(源数据!A3970)-1,源数据!A:AG,21,0),"")</f>
        <v/>
      </c>
      <c r="J3985" s="10">
        <f>IFERROR(VLOOKUP(ROW(源数据!A3970)-1,源数据!A:AG,19,0),"")</f>
        <v/>
      </c>
      <c r="K3985" s="17">
        <f>IFERROR(VLOOKUP(ROW(源数据!A3970)-1,源数据!A:AG,21,0),0)</f>
        <v/>
      </c>
      <c r="L3985" s="17">
        <f>IFERROR(VLOOKUP(ROW(源数据!A3970)-1,源数据!A:AG,17,0),0)</f>
        <v/>
      </c>
      <c r="M3985" s="51">
        <f>IFERROR(VLOOKUP(ROW(源数据!A3970)-1,源数据!A:AG,15,0),"")</f>
        <v/>
      </c>
    </row>
    <row r="3986">
      <c r="A3986" s="10" t="n">
        <v>3970</v>
      </c>
      <c r="B3986" s="10">
        <f>IFERROR(VLOOKUP(ROW(源数据!A3971)-1,源数据!A:AG,33,0),"")</f>
        <v/>
      </c>
      <c r="C3986" s="10">
        <f>IFERROR(VLOOKUP(ROW(源数据!A3971)-1,源数据!A:AG,9,0),"")</f>
        <v/>
      </c>
      <c r="D3986" s="35">
        <f>IFERROR(VLOOKUP(ROW(源数据!A3971)-1,源数据!A:AG,8,0),"")</f>
        <v/>
      </c>
      <c r="E3986" s="35">
        <f>IFERROR(VLOOKUP(ROW(源数据!A3971)-1,源数据!A:AG,10,0),"")</f>
        <v/>
      </c>
      <c r="F3986" s="10">
        <f>IFERROR(VLOOKUP(ROW(源数据!A3971)-1,源数据!A:AG,11,0),"")</f>
        <v/>
      </c>
      <c r="G3986" s="10">
        <f>IFERROR(VLOOKUP(ROW(源数据!A3971)-1,源数据!A:AG,12,0),0)</f>
        <v/>
      </c>
      <c r="H3986" s="17">
        <f>IFERROR(G3986/F3986,"")</f>
        <v/>
      </c>
      <c r="I3986" s="17">
        <f>IFERROR(VLOOKUP(ROW(源数据!A3971)-1,源数据!A:AG,21,0),"")</f>
        <v/>
      </c>
      <c r="J3986" s="10">
        <f>IFERROR(VLOOKUP(ROW(源数据!A3971)-1,源数据!A:AG,19,0),"")</f>
        <v/>
      </c>
      <c r="K3986" s="17">
        <f>IFERROR(VLOOKUP(ROW(源数据!A3971)-1,源数据!A:AG,21,0),0)</f>
        <v/>
      </c>
      <c r="L3986" s="17">
        <f>IFERROR(VLOOKUP(ROW(源数据!A3971)-1,源数据!A:AG,17,0),0)</f>
        <v/>
      </c>
      <c r="M3986" s="51">
        <f>IFERROR(VLOOKUP(ROW(源数据!A3971)-1,源数据!A:AG,15,0),"")</f>
        <v/>
      </c>
    </row>
    <row r="3987">
      <c r="A3987" s="10" t="n">
        <v>3971</v>
      </c>
      <c r="B3987" s="10">
        <f>IFERROR(VLOOKUP(ROW(源数据!A3972)-1,源数据!A:AG,33,0),"")</f>
        <v/>
      </c>
      <c r="C3987" s="10">
        <f>IFERROR(VLOOKUP(ROW(源数据!A3972)-1,源数据!A:AG,9,0),"")</f>
        <v/>
      </c>
      <c r="D3987" s="35">
        <f>IFERROR(VLOOKUP(ROW(源数据!A3972)-1,源数据!A:AG,8,0),"")</f>
        <v/>
      </c>
      <c r="E3987" s="35">
        <f>IFERROR(VLOOKUP(ROW(源数据!A3972)-1,源数据!A:AG,10,0),"")</f>
        <v/>
      </c>
      <c r="F3987" s="10">
        <f>IFERROR(VLOOKUP(ROW(源数据!A3972)-1,源数据!A:AG,11,0),"")</f>
        <v/>
      </c>
      <c r="G3987" s="10">
        <f>IFERROR(VLOOKUP(ROW(源数据!A3972)-1,源数据!A:AG,12,0),0)</f>
        <v/>
      </c>
      <c r="H3987" s="17">
        <f>IFERROR(G3987/F3987,"")</f>
        <v/>
      </c>
      <c r="I3987" s="17">
        <f>IFERROR(VLOOKUP(ROW(源数据!A3972)-1,源数据!A:AG,21,0),"")</f>
        <v/>
      </c>
      <c r="J3987" s="10">
        <f>IFERROR(VLOOKUP(ROW(源数据!A3972)-1,源数据!A:AG,19,0),"")</f>
        <v/>
      </c>
      <c r="K3987" s="17">
        <f>IFERROR(VLOOKUP(ROW(源数据!A3972)-1,源数据!A:AG,21,0),0)</f>
        <v/>
      </c>
      <c r="L3987" s="17">
        <f>IFERROR(VLOOKUP(ROW(源数据!A3972)-1,源数据!A:AG,17,0),0)</f>
        <v/>
      </c>
      <c r="M3987" s="51">
        <f>IFERROR(VLOOKUP(ROW(源数据!A3972)-1,源数据!A:AG,15,0),"")</f>
        <v/>
      </c>
    </row>
    <row r="3988">
      <c r="A3988" s="10" t="n">
        <v>3972</v>
      </c>
      <c r="B3988" s="10">
        <f>IFERROR(VLOOKUP(ROW(源数据!A3973)-1,源数据!A:AG,33,0),"")</f>
        <v/>
      </c>
      <c r="C3988" s="10">
        <f>IFERROR(VLOOKUP(ROW(源数据!A3973)-1,源数据!A:AG,9,0),"")</f>
        <v/>
      </c>
      <c r="D3988" s="35">
        <f>IFERROR(VLOOKUP(ROW(源数据!A3973)-1,源数据!A:AG,8,0),"")</f>
        <v/>
      </c>
      <c r="E3988" s="35">
        <f>IFERROR(VLOOKUP(ROW(源数据!A3973)-1,源数据!A:AG,10,0),"")</f>
        <v/>
      </c>
      <c r="F3988" s="10">
        <f>IFERROR(VLOOKUP(ROW(源数据!A3973)-1,源数据!A:AG,11,0),"")</f>
        <v/>
      </c>
      <c r="G3988" s="10">
        <f>IFERROR(VLOOKUP(ROW(源数据!A3973)-1,源数据!A:AG,12,0),0)</f>
        <v/>
      </c>
      <c r="H3988" s="17">
        <f>IFERROR(G3988/F3988,"")</f>
        <v/>
      </c>
      <c r="I3988" s="17">
        <f>IFERROR(VLOOKUP(ROW(源数据!A3973)-1,源数据!A:AG,21,0),"")</f>
        <v/>
      </c>
      <c r="J3988" s="10">
        <f>IFERROR(VLOOKUP(ROW(源数据!A3973)-1,源数据!A:AG,19,0),"")</f>
        <v/>
      </c>
      <c r="K3988" s="17">
        <f>IFERROR(VLOOKUP(ROW(源数据!A3973)-1,源数据!A:AG,21,0),0)</f>
        <v/>
      </c>
      <c r="L3988" s="17">
        <f>IFERROR(VLOOKUP(ROW(源数据!A3973)-1,源数据!A:AG,17,0),0)</f>
        <v/>
      </c>
      <c r="M3988" s="51">
        <f>IFERROR(VLOOKUP(ROW(源数据!A3973)-1,源数据!A:AG,15,0),"")</f>
        <v/>
      </c>
    </row>
    <row r="3989">
      <c r="A3989" s="10" t="n">
        <v>3973</v>
      </c>
      <c r="B3989" s="10">
        <f>IFERROR(VLOOKUP(ROW(源数据!A3974)-1,源数据!A:AG,33,0),"")</f>
        <v/>
      </c>
      <c r="C3989" s="10">
        <f>IFERROR(VLOOKUP(ROW(源数据!A3974)-1,源数据!A:AG,9,0),"")</f>
        <v/>
      </c>
      <c r="D3989" s="35">
        <f>IFERROR(VLOOKUP(ROW(源数据!A3974)-1,源数据!A:AG,8,0),"")</f>
        <v/>
      </c>
      <c r="E3989" s="35">
        <f>IFERROR(VLOOKUP(ROW(源数据!A3974)-1,源数据!A:AG,10,0),"")</f>
        <v/>
      </c>
      <c r="F3989" s="10">
        <f>IFERROR(VLOOKUP(ROW(源数据!A3974)-1,源数据!A:AG,11,0),"")</f>
        <v/>
      </c>
      <c r="G3989" s="10">
        <f>IFERROR(VLOOKUP(ROW(源数据!A3974)-1,源数据!A:AG,12,0),0)</f>
        <v/>
      </c>
      <c r="H3989" s="17">
        <f>IFERROR(G3989/F3989,"")</f>
        <v/>
      </c>
      <c r="I3989" s="17">
        <f>IFERROR(VLOOKUP(ROW(源数据!A3974)-1,源数据!A:AG,21,0),"")</f>
        <v/>
      </c>
      <c r="J3989" s="10">
        <f>IFERROR(VLOOKUP(ROW(源数据!A3974)-1,源数据!A:AG,19,0),"")</f>
        <v/>
      </c>
      <c r="K3989" s="17">
        <f>IFERROR(VLOOKUP(ROW(源数据!A3974)-1,源数据!A:AG,21,0),0)</f>
        <v/>
      </c>
      <c r="L3989" s="17">
        <f>IFERROR(VLOOKUP(ROW(源数据!A3974)-1,源数据!A:AG,17,0),0)</f>
        <v/>
      </c>
      <c r="M3989" s="51">
        <f>IFERROR(VLOOKUP(ROW(源数据!A3974)-1,源数据!A:AG,15,0),"")</f>
        <v/>
      </c>
    </row>
    <row r="3990">
      <c r="A3990" s="10" t="n">
        <v>3974</v>
      </c>
      <c r="B3990" s="10">
        <f>IFERROR(VLOOKUP(ROW(源数据!A3975)-1,源数据!A:AG,33,0),"")</f>
        <v/>
      </c>
      <c r="C3990" s="10">
        <f>IFERROR(VLOOKUP(ROW(源数据!A3975)-1,源数据!A:AG,9,0),"")</f>
        <v/>
      </c>
      <c r="D3990" s="35">
        <f>IFERROR(VLOOKUP(ROW(源数据!A3975)-1,源数据!A:AG,8,0),"")</f>
        <v/>
      </c>
      <c r="E3990" s="35">
        <f>IFERROR(VLOOKUP(ROW(源数据!A3975)-1,源数据!A:AG,10,0),"")</f>
        <v/>
      </c>
      <c r="F3990" s="10">
        <f>IFERROR(VLOOKUP(ROW(源数据!A3975)-1,源数据!A:AG,11,0),"")</f>
        <v/>
      </c>
      <c r="G3990" s="10">
        <f>IFERROR(VLOOKUP(ROW(源数据!A3975)-1,源数据!A:AG,12,0),0)</f>
        <v/>
      </c>
      <c r="H3990" s="17">
        <f>IFERROR(G3990/F3990,"")</f>
        <v/>
      </c>
      <c r="I3990" s="17">
        <f>IFERROR(VLOOKUP(ROW(源数据!A3975)-1,源数据!A:AG,21,0),"")</f>
        <v/>
      </c>
      <c r="J3990" s="10">
        <f>IFERROR(VLOOKUP(ROW(源数据!A3975)-1,源数据!A:AG,19,0),"")</f>
        <v/>
      </c>
      <c r="K3990" s="17">
        <f>IFERROR(VLOOKUP(ROW(源数据!A3975)-1,源数据!A:AG,21,0),0)</f>
        <v/>
      </c>
      <c r="L3990" s="17">
        <f>IFERROR(VLOOKUP(ROW(源数据!A3975)-1,源数据!A:AG,17,0),0)</f>
        <v/>
      </c>
      <c r="M3990" s="51">
        <f>IFERROR(VLOOKUP(ROW(源数据!A3975)-1,源数据!A:AG,15,0),"")</f>
        <v/>
      </c>
    </row>
    <row r="3991">
      <c r="A3991" s="10" t="n">
        <v>3975</v>
      </c>
      <c r="B3991" s="10">
        <f>IFERROR(VLOOKUP(ROW(源数据!A3976)-1,源数据!A:AG,33,0),"")</f>
        <v/>
      </c>
      <c r="C3991" s="10">
        <f>IFERROR(VLOOKUP(ROW(源数据!A3976)-1,源数据!A:AG,9,0),"")</f>
        <v/>
      </c>
      <c r="D3991" s="35">
        <f>IFERROR(VLOOKUP(ROW(源数据!A3976)-1,源数据!A:AG,8,0),"")</f>
        <v/>
      </c>
      <c r="E3991" s="35">
        <f>IFERROR(VLOOKUP(ROW(源数据!A3976)-1,源数据!A:AG,10,0),"")</f>
        <v/>
      </c>
      <c r="F3991" s="10">
        <f>IFERROR(VLOOKUP(ROW(源数据!A3976)-1,源数据!A:AG,11,0),"")</f>
        <v/>
      </c>
      <c r="G3991" s="10">
        <f>IFERROR(VLOOKUP(ROW(源数据!A3976)-1,源数据!A:AG,12,0),0)</f>
        <v/>
      </c>
      <c r="H3991" s="17">
        <f>IFERROR(G3991/F3991,"")</f>
        <v/>
      </c>
      <c r="I3991" s="17">
        <f>IFERROR(VLOOKUP(ROW(源数据!A3976)-1,源数据!A:AG,21,0),"")</f>
        <v/>
      </c>
      <c r="J3991" s="10">
        <f>IFERROR(VLOOKUP(ROW(源数据!A3976)-1,源数据!A:AG,19,0),"")</f>
        <v/>
      </c>
      <c r="K3991" s="17">
        <f>IFERROR(VLOOKUP(ROW(源数据!A3976)-1,源数据!A:AG,21,0),0)</f>
        <v/>
      </c>
      <c r="L3991" s="17">
        <f>IFERROR(VLOOKUP(ROW(源数据!A3976)-1,源数据!A:AG,17,0),0)</f>
        <v/>
      </c>
      <c r="M3991" s="51">
        <f>IFERROR(VLOOKUP(ROW(源数据!A3976)-1,源数据!A:AG,15,0),"")</f>
        <v/>
      </c>
    </row>
    <row r="3992">
      <c r="A3992" s="10" t="n">
        <v>3976</v>
      </c>
      <c r="B3992" s="10">
        <f>IFERROR(VLOOKUP(ROW(源数据!A3977)-1,源数据!A:AG,33,0),"")</f>
        <v/>
      </c>
      <c r="C3992" s="10">
        <f>IFERROR(VLOOKUP(ROW(源数据!A3977)-1,源数据!A:AG,9,0),"")</f>
        <v/>
      </c>
      <c r="D3992" s="35">
        <f>IFERROR(VLOOKUP(ROW(源数据!A3977)-1,源数据!A:AG,8,0),"")</f>
        <v/>
      </c>
      <c r="E3992" s="35">
        <f>IFERROR(VLOOKUP(ROW(源数据!A3977)-1,源数据!A:AG,10,0),"")</f>
        <v/>
      </c>
      <c r="F3992" s="10">
        <f>IFERROR(VLOOKUP(ROW(源数据!A3977)-1,源数据!A:AG,11,0),"")</f>
        <v/>
      </c>
      <c r="G3992" s="10">
        <f>IFERROR(VLOOKUP(ROW(源数据!A3977)-1,源数据!A:AG,12,0),0)</f>
        <v/>
      </c>
      <c r="H3992" s="17">
        <f>IFERROR(G3992/F3992,"")</f>
        <v/>
      </c>
      <c r="I3992" s="17">
        <f>IFERROR(VLOOKUP(ROW(源数据!A3977)-1,源数据!A:AG,21,0),"")</f>
        <v/>
      </c>
      <c r="J3992" s="10">
        <f>IFERROR(VLOOKUP(ROW(源数据!A3977)-1,源数据!A:AG,19,0),"")</f>
        <v/>
      </c>
      <c r="K3992" s="17">
        <f>IFERROR(VLOOKUP(ROW(源数据!A3977)-1,源数据!A:AG,21,0),0)</f>
        <v/>
      </c>
      <c r="L3992" s="17">
        <f>IFERROR(VLOOKUP(ROW(源数据!A3977)-1,源数据!A:AG,17,0),0)</f>
        <v/>
      </c>
      <c r="M3992" s="51">
        <f>IFERROR(VLOOKUP(ROW(源数据!A3977)-1,源数据!A:AG,15,0),"")</f>
        <v/>
      </c>
    </row>
    <row r="3993">
      <c r="A3993" s="10" t="n">
        <v>3977</v>
      </c>
      <c r="B3993" s="10">
        <f>IFERROR(VLOOKUP(ROW(源数据!A3978)-1,源数据!A:AG,33,0),"")</f>
        <v/>
      </c>
      <c r="C3993" s="10">
        <f>IFERROR(VLOOKUP(ROW(源数据!A3978)-1,源数据!A:AG,9,0),"")</f>
        <v/>
      </c>
      <c r="D3993" s="35">
        <f>IFERROR(VLOOKUP(ROW(源数据!A3978)-1,源数据!A:AG,8,0),"")</f>
        <v/>
      </c>
      <c r="E3993" s="35">
        <f>IFERROR(VLOOKUP(ROW(源数据!A3978)-1,源数据!A:AG,10,0),"")</f>
        <v/>
      </c>
      <c r="F3993" s="10">
        <f>IFERROR(VLOOKUP(ROW(源数据!A3978)-1,源数据!A:AG,11,0),"")</f>
        <v/>
      </c>
      <c r="G3993" s="10">
        <f>IFERROR(VLOOKUP(ROW(源数据!A3978)-1,源数据!A:AG,12,0),0)</f>
        <v/>
      </c>
      <c r="H3993" s="17">
        <f>IFERROR(G3993/F3993,"")</f>
        <v/>
      </c>
      <c r="I3993" s="17">
        <f>IFERROR(VLOOKUP(ROW(源数据!A3978)-1,源数据!A:AG,21,0),"")</f>
        <v/>
      </c>
      <c r="J3993" s="10">
        <f>IFERROR(VLOOKUP(ROW(源数据!A3978)-1,源数据!A:AG,19,0),"")</f>
        <v/>
      </c>
      <c r="K3993" s="17">
        <f>IFERROR(VLOOKUP(ROW(源数据!A3978)-1,源数据!A:AG,21,0),0)</f>
        <v/>
      </c>
      <c r="L3993" s="17">
        <f>IFERROR(VLOOKUP(ROW(源数据!A3978)-1,源数据!A:AG,17,0),0)</f>
        <v/>
      </c>
      <c r="M3993" s="51">
        <f>IFERROR(VLOOKUP(ROW(源数据!A3978)-1,源数据!A:AG,15,0),"")</f>
        <v/>
      </c>
    </row>
    <row r="3994">
      <c r="A3994" s="10" t="n">
        <v>3978</v>
      </c>
      <c r="B3994" s="10">
        <f>IFERROR(VLOOKUP(ROW(源数据!A3979)-1,源数据!A:AG,33,0),"")</f>
        <v/>
      </c>
      <c r="C3994" s="10">
        <f>IFERROR(VLOOKUP(ROW(源数据!A3979)-1,源数据!A:AG,9,0),"")</f>
        <v/>
      </c>
      <c r="D3994" s="35">
        <f>IFERROR(VLOOKUP(ROW(源数据!A3979)-1,源数据!A:AG,8,0),"")</f>
        <v/>
      </c>
      <c r="E3994" s="35">
        <f>IFERROR(VLOOKUP(ROW(源数据!A3979)-1,源数据!A:AG,10,0),"")</f>
        <v/>
      </c>
      <c r="F3994" s="10">
        <f>IFERROR(VLOOKUP(ROW(源数据!A3979)-1,源数据!A:AG,11,0),"")</f>
        <v/>
      </c>
      <c r="G3994" s="10">
        <f>IFERROR(VLOOKUP(ROW(源数据!A3979)-1,源数据!A:AG,12,0),0)</f>
        <v/>
      </c>
      <c r="H3994" s="17">
        <f>IFERROR(G3994/F3994,"")</f>
        <v/>
      </c>
      <c r="I3994" s="17">
        <f>IFERROR(VLOOKUP(ROW(源数据!A3979)-1,源数据!A:AG,21,0),"")</f>
        <v/>
      </c>
      <c r="J3994" s="10">
        <f>IFERROR(VLOOKUP(ROW(源数据!A3979)-1,源数据!A:AG,19,0),"")</f>
        <v/>
      </c>
      <c r="K3994" s="17">
        <f>IFERROR(VLOOKUP(ROW(源数据!A3979)-1,源数据!A:AG,21,0),0)</f>
        <v/>
      </c>
      <c r="L3994" s="17">
        <f>IFERROR(VLOOKUP(ROW(源数据!A3979)-1,源数据!A:AG,17,0),0)</f>
        <v/>
      </c>
      <c r="M3994" s="51">
        <f>IFERROR(VLOOKUP(ROW(源数据!A3979)-1,源数据!A:AG,15,0),"")</f>
        <v/>
      </c>
    </row>
    <row r="3995">
      <c r="A3995" s="10" t="n">
        <v>3979</v>
      </c>
      <c r="B3995" s="10">
        <f>IFERROR(VLOOKUP(ROW(源数据!A3980)-1,源数据!A:AG,33,0),"")</f>
        <v/>
      </c>
      <c r="C3995" s="10">
        <f>IFERROR(VLOOKUP(ROW(源数据!A3980)-1,源数据!A:AG,9,0),"")</f>
        <v/>
      </c>
      <c r="D3995" s="35">
        <f>IFERROR(VLOOKUP(ROW(源数据!A3980)-1,源数据!A:AG,8,0),"")</f>
        <v/>
      </c>
      <c r="E3995" s="35">
        <f>IFERROR(VLOOKUP(ROW(源数据!A3980)-1,源数据!A:AG,10,0),"")</f>
        <v/>
      </c>
      <c r="F3995" s="10">
        <f>IFERROR(VLOOKUP(ROW(源数据!A3980)-1,源数据!A:AG,11,0),"")</f>
        <v/>
      </c>
      <c r="G3995" s="10">
        <f>IFERROR(VLOOKUP(ROW(源数据!A3980)-1,源数据!A:AG,12,0),0)</f>
        <v/>
      </c>
      <c r="H3995" s="17">
        <f>IFERROR(G3995/F3995,"")</f>
        <v/>
      </c>
      <c r="I3995" s="17">
        <f>IFERROR(VLOOKUP(ROW(源数据!A3980)-1,源数据!A:AG,21,0),"")</f>
        <v/>
      </c>
      <c r="J3995" s="10">
        <f>IFERROR(VLOOKUP(ROW(源数据!A3980)-1,源数据!A:AG,19,0),"")</f>
        <v/>
      </c>
      <c r="K3995" s="17">
        <f>IFERROR(VLOOKUP(ROW(源数据!A3980)-1,源数据!A:AG,21,0),0)</f>
        <v/>
      </c>
      <c r="L3995" s="17">
        <f>IFERROR(VLOOKUP(ROW(源数据!A3980)-1,源数据!A:AG,17,0),0)</f>
        <v/>
      </c>
      <c r="M3995" s="51">
        <f>IFERROR(VLOOKUP(ROW(源数据!A3980)-1,源数据!A:AG,15,0),"")</f>
        <v/>
      </c>
    </row>
    <row r="3996">
      <c r="A3996" s="10" t="n">
        <v>3980</v>
      </c>
      <c r="B3996" s="10">
        <f>IFERROR(VLOOKUP(ROW(源数据!A3981)-1,源数据!A:AG,33,0),"")</f>
        <v/>
      </c>
      <c r="C3996" s="10">
        <f>IFERROR(VLOOKUP(ROW(源数据!A3981)-1,源数据!A:AG,9,0),"")</f>
        <v/>
      </c>
      <c r="D3996" s="35">
        <f>IFERROR(VLOOKUP(ROW(源数据!A3981)-1,源数据!A:AG,8,0),"")</f>
        <v/>
      </c>
      <c r="E3996" s="35">
        <f>IFERROR(VLOOKUP(ROW(源数据!A3981)-1,源数据!A:AG,10,0),"")</f>
        <v/>
      </c>
      <c r="F3996" s="10">
        <f>IFERROR(VLOOKUP(ROW(源数据!A3981)-1,源数据!A:AG,11,0),"")</f>
        <v/>
      </c>
      <c r="G3996" s="10">
        <f>IFERROR(VLOOKUP(ROW(源数据!A3981)-1,源数据!A:AG,12,0),0)</f>
        <v/>
      </c>
      <c r="H3996" s="17">
        <f>IFERROR(G3996/F3996,"")</f>
        <v/>
      </c>
      <c r="I3996" s="17">
        <f>IFERROR(VLOOKUP(ROW(源数据!A3981)-1,源数据!A:AG,21,0),"")</f>
        <v/>
      </c>
      <c r="J3996" s="10">
        <f>IFERROR(VLOOKUP(ROW(源数据!A3981)-1,源数据!A:AG,19,0),"")</f>
        <v/>
      </c>
      <c r="K3996" s="17">
        <f>IFERROR(VLOOKUP(ROW(源数据!A3981)-1,源数据!A:AG,21,0),0)</f>
        <v/>
      </c>
      <c r="L3996" s="17">
        <f>IFERROR(VLOOKUP(ROW(源数据!A3981)-1,源数据!A:AG,17,0),0)</f>
        <v/>
      </c>
      <c r="M3996" s="51">
        <f>IFERROR(VLOOKUP(ROW(源数据!A3981)-1,源数据!A:AG,15,0),"")</f>
        <v/>
      </c>
    </row>
    <row r="3997">
      <c r="A3997" s="10" t="n">
        <v>3981</v>
      </c>
      <c r="B3997" s="10">
        <f>IFERROR(VLOOKUP(ROW(源数据!A3982)-1,源数据!A:AG,33,0),"")</f>
        <v/>
      </c>
      <c r="C3997" s="10">
        <f>IFERROR(VLOOKUP(ROW(源数据!A3982)-1,源数据!A:AG,9,0),"")</f>
        <v/>
      </c>
      <c r="D3997" s="35">
        <f>IFERROR(VLOOKUP(ROW(源数据!A3982)-1,源数据!A:AG,8,0),"")</f>
        <v/>
      </c>
      <c r="E3997" s="35">
        <f>IFERROR(VLOOKUP(ROW(源数据!A3982)-1,源数据!A:AG,10,0),"")</f>
        <v/>
      </c>
      <c r="F3997" s="10">
        <f>IFERROR(VLOOKUP(ROW(源数据!A3982)-1,源数据!A:AG,11,0),"")</f>
        <v/>
      </c>
      <c r="G3997" s="10">
        <f>IFERROR(VLOOKUP(ROW(源数据!A3982)-1,源数据!A:AG,12,0),0)</f>
        <v/>
      </c>
      <c r="H3997" s="17">
        <f>IFERROR(G3997/F3997,"")</f>
        <v/>
      </c>
      <c r="I3997" s="17">
        <f>IFERROR(VLOOKUP(ROW(源数据!A3982)-1,源数据!A:AG,21,0),"")</f>
        <v/>
      </c>
      <c r="J3997" s="10">
        <f>IFERROR(VLOOKUP(ROW(源数据!A3982)-1,源数据!A:AG,19,0),"")</f>
        <v/>
      </c>
      <c r="K3997" s="17">
        <f>IFERROR(VLOOKUP(ROW(源数据!A3982)-1,源数据!A:AG,21,0),0)</f>
        <v/>
      </c>
      <c r="L3997" s="17">
        <f>IFERROR(VLOOKUP(ROW(源数据!A3982)-1,源数据!A:AG,17,0),0)</f>
        <v/>
      </c>
      <c r="M3997" s="51">
        <f>IFERROR(VLOOKUP(ROW(源数据!A3982)-1,源数据!A:AG,15,0),"")</f>
        <v/>
      </c>
    </row>
    <row r="3998">
      <c r="A3998" s="10" t="n">
        <v>3982</v>
      </c>
      <c r="B3998" s="10">
        <f>IFERROR(VLOOKUP(ROW(源数据!A3983)-1,源数据!A:AG,33,0),"")</f>
        <v/>
      </c>
      <c r="C3998" s="10">
        <f>IFERROR(VLOOKUP(ROW(源数据!A3983)-1,源数据!A:AG,9,0),"")</f>
        <v/>
      </c>
      <c r="D3998" s="35">
        <f>IFERROR(VLOOKUP(ROW(源数据!A3983)-1,源数据!A:AG,8,0),"")</f>
        <v/>
      </c>
      <c r="E3998" s="35">
        <f>IFERROR(VLOOKUP(ROW(源数据!A3983)-1,源数据!A:AG,10,0),"")</f>
        <v/>
      </c>
      <c r="F3998" s="10">
        <f>IFERROR(VLOOKUP(ROW(源数据!A3983)-1,源数据!A:AG,11,0),"")</f>
        <v/>
      </c>
      <c r="G3998" s="10">
        <f>IFERROR(VLOOKUP(ROW(源数据!A3983)-1,源数据!A:AG,12,0),0)</f>
        <v/>
      </c>
      <c r="H3998" s="17">
        <f>IFERROR(G3998/F3998,"")</f>
        <v/>
      </c>
      <c r="I3998" s="17">
        <f>IFERROR(VLOOKUP(ROW(源数据!A3983)-1,源数据!A:AG,21,0),"")</f>
        <v/>
      </c>
      <c r="J3998" s="10">
        <f>IFERROR(VLOOKUP(ROW(源数据!A3983)-1,源数据!A:AG,19,0),"")</f>
        <v/>
      </c>
      <c r="K3998" s="17">
        <f>IFERROR(VLOOKUP(ROW(源数据!A3983)-1,源数据!A:AG,21,0),0)</f>
        <v/>
      </c>
      <c r="L3998" s="17">
        <f>IFERROR(VLOOKUP(ROW(源数据!A3983)-1,源数据!A:AG,17,0),0)</f>
        <v/>
      </c>
      <c r="M3998" s="51">
        <f>IFERROR(VLOOKUP(ROW(源数据!A3983)-1,源数据!A:AG,15,0),"")</f>
        <v/>
      </c>
    </row>
    <row r="3999">
      <c r="A3999" s="10" t="n">
        <v>3983</v>
      </c>
      <c r="B3999" s="10">
        <f>IFERROR(VLOOKUP(ROW(源数据!A3984)-1,源数据!A:AG,33,0),"")</f>
        <v/>
      </c>
      <c r="C3999" s="10">
        <f>IFERROR(VLOOKUP(ROW(源数据!A3984)-1,源数据!A:AG,9,0),"")</f>
        <v/>
      </c>
      <c r="D3999" s="35">
        <f>IFERROR(VLOOKUP(ROW(源数据!A3984)-1,源数据!A:AG,8,0),"")</f>
        <v/>
      </c>
      <c r="E3999" s="35">
        <f>IFERROR(VLOOKUP(ROW(源数据!A3984)-1,源数据!A:AG,10,0),"")</f>
        <v/>
      </c>
      <c r="F3999" s="10">
        <f>IFERROR(VLOOKUP(ROW(源数据!A3984)-1,源数据!A:AG,11,0),"")</f>
        <v/>
      </c>
      <c r="G3999" s="10">
        <f>IFERROR(VLOOKUP(ROW(源数据!A3984)-1,源数据!A:AG,12,0),0)</f>
        <v/>
      </c>
      <c r="H3999" s="17">
        <f>IFERROR(G3999/F3999,"")</f>
        <v/>
      </c>
      <c r="I3999" s="17">
        <f>IFERROR(VLOOKUP(ROW(源数据!A3984)-1,源数据!A:AG,21,0),"")</f>
        <v/>
      </c>
      <c r="J3999" s="10">
        <f>IFERROR(VLOOKUP(ROW(源数据!A3984)-1,源数据!A:AG,19,0),"")</f>
        <v/>
      </c>
      <c r="K3999" s="17">
        <f>IFERROR(VLOOKUP(ROW(源数据!A3984)-1,源数据!A:AG,21,0),0)</f>
        <v/>
      </c>
      <c r="L3999" s="17">
        <f>IFERROR(VLOOKUP(ROW(源数据!A3984)-1,源数据!A:AG,17,0),0)</f>
        <v/>
      </c>
      <c r="M3999" s="51">
        <f>IFERROR(VLOOKUP(ROW(源数据!A3984)-1,源数据!A:AG,15,0),"")</f>
        <v/>
      </c>
    </row>
    <row r="4000">
      <c r="A4000" s="10" t="n">
        <v>3984</v>
      </c>
      <c r="B4000" s="10">
        <f>IFERROR(VLOOKUP(ROW(源数据!A3985)-1,源数据!A:AG,33,0),"")</f>
        <v/>
      </c>
      <c r="C4000" s="10">
        <f>IFERROR(VLOOKUP(ROW(源数据!A3985)-1,源数据!A:AG,9,0),"")</f>
        <v/>
      </c>
      <c r="D4000" s="35">
        <f>IFERROR(VLOOKUP(ROW(源数据!A3985)-1,源数据!A:AG,8,0),"")</f>
        <v/>
      </c>
      <c r="E4000" s="35">
        <f>IFERROR(VLOOKUP(ROW(源数据!A3985)-1,源数据!A:AG,10,0),"")</f>
        <v/>
      </c>
      <c r="F4000" s="10">
        <f>IFERROR(VLOOKUP(ROW(源数据!A3985)-1,源数据!A:AG,11,0),"")</f>
        <v/>
      </c>
      <c r="G4000" s="10">
        <f>IFERROR(VLOOKUP(ROW(源数据!A3985)-1,源数据!A:AG,12,0),0)</f>
        <v/>
      </c>
      <c r="H4000" s="17">
        <f>IFERROR(G4000/F4000,"")</f>
        <v/>
      </c>
      <c r="I4000" s="17">
        <f>IFERROR(VLOOKUP(ROW(源数据!A3985)-1,源数据!A:AG,21,0),"")</f>
        <v/>
      </c>
      <c r="J4000" s="10">
        <f>IFERROR(VLOOKUP(ROW(源数据!A3985)-1,源数据!A:AG,19,0),"")</f>
        <v/>
      </c>
      <c r="K4000" s="17">
        <f>IFERROR(VLOOKUP(ROW(源数据!A3985)-1,源数据!A:AG,21,0),0)</f>
        <v/>
      </c>
      <c r="L4000" s="17">
        <f>IFERROR(VLOOKUP(ROW(源数据!A3985)-1,源数据!A:AG,17,0),0)</f>
        <v/>
      </c>
      <c r="M4000" s="51">
        <f>IFERROR(VLOOKUP(ROW(源数据!A3985)-1,源数据!A:AG,15,0),"")</f>
        <v/>
      </c>
    </row>
    <row r="4001">
      <c r="A4001" s="10" t="n">
        <v>3985</v>
      </c>
      <c r="B4001" s="10">
        <f>IFERROR(VLOOKUP(ROW(源数据!A3986)-1,源数据!A:AG,33,0),"")</f>
        <v/>
      </c>
      <c r="C4001" s="10">
        <f>IFERROR(VLOOKUP(ROW(源数据!A3986)-1,源数据!A:AG,9,0),"")</f>
        <v/>
      </c>
      <c r="D4001" s="35">
        <f>IFERROR(VLOOKUP(ROW(源数据!A3986)-1,源数据!A:AG,8,0),"")</f>
        <v/>
      </c>
      <c r="E4001" s="35">
        <f>IFERROR(VLOOKUP(ROW(源数据!A3986)-1,源数据!A:AG,10,0),"")</f>
        <v/>
      </c>
      <c r="F4001" s="10">
        <f>IFERROR(VLOOKUP(ROW(源数据!A3986)-1,源数据!A:AG,11,0),"")</f>
        <v/>
      </c>
      <c r="G4001" s="10">
        <f>IFERROR(VLOOKUP(ROW(源数据!A3986)-1,源数据!A:AG,12,0),0)</f>
        <v/>
      </c>
      <c r="H4001" s="17">
        <f>IFERROR(G4001/F4001,"")</f>
        <v/>
      </c>
      <c r="I4001" s="17">
        <f>IFERROR(VLOOKUP(ROW(源数据!A3986)-1,源数据!A:AG,21,0),"")</f>
        <v/>
      </c>
      <c r="J4001" s="10">
        <f>IFERROR(VLOOKUP(ROW(源数据!A3986)-1,源数据!A:AG,19,0),"")</f>
        <v/>
      </c>
      <c r="K4001" s="17">
        <f>IFERROR(VLOOKUP(ROW(源数据!A3986)-1,源数据!A:AG,21,0),0)</f>
        <v/>
      </c>
      <c r="L4001" s="17">
        <f>IFERROR(VLOOKUP(ROW(源数据!A3986)-1,源数据!A:AG,17,0),0)</f>
        <v/>
      </c>
      <c r="M4001" s="51">
        <f>IFERROR(VLOOKUP(ROW(源数据!A3986)-1,源数据!A:AG,15,0),"")</f>
        <v/>
      </c>
    </row>
    <row r="4002">
      <c r="A4002" s="10" t="n">
        <v>3986</v>
      </c>
      <c r="B4002" s="10">
        <f>IFERROR(VLOOKUP(ROW(源数据!A3987)-1,源数据!A:AG,33,0),"")</f>
        <v/>
      </c>
      <c r="C4002" s="10">
        <f>IFERROR(VLOOKUP(ROW(源数据!A3987)-1,源数据!A:AG,9,0),"")</f>
        <v/>
      </c>
      <c r="D4002" s="35">
        <f>IFERROR(VLOOKUP(ROW(源数据!A3987)-1,源数据!A:AG,8,0),"")</f>
        <v/>
      </c>
      <c r="E4002" s="35">
        <f>IFERROR(VLOOKUP(ROW(源数据!A3987)-1,源数据!A:AG,10,0),"")</f>
        <v/>
      </c>
      <c r="F4002" s="10">
        <f>IFERROR(VLOOKUP(ROW(源数据!A3987)-1,源数据!A:AG,11,0),"")</f>
        <v/>
      </c>
      <c r="G4002" s="10">
        <f>IFERROR(VLOOKUP(ROW(源数据!A3987)-1,源数据!A:AG,12,0),0)</f>
        <v/>
      </c>
      <c r="H4002" s="17">
        <f>IFERROR(G4002/F4002,"")</f>
        <v/>
      </c>
      <c r="I4002" s="17">
        <f>IFERROR(VLOOKUP(ROW(源数据!A3987)-1,源数据!A:AG,21,0),"")</f>
        <v/>
      </c>
      <c r="J4002" s="10">
        <f>IFERROR(VLOOKUP(ROW(源数据!A3987)-1,源数据!A:AG,19,0),"")</f>
        <v/>
      </c>
      <c r="K4002" s="17">
        <f>IFERROR(VLOOKUP(ROW(源数据!A3987)-1,源数据!A:AG,21,0),0)</f>
        <v/>
      </c>
      <c r="L4002" s="17">
        <f>IFERROR(VLOOKUP(ROW(源数据!A3987)-1,源数据!A:AG,17,0),0)</f>
        <v/>
      </c>
      <c r="M4002" s="51">
        <f>IFERROR(VLOOKUP(ROW(源数据!A3987)-1,源数据!A:AG,15,0),"")</f>
        <v/>
      </c>
    </row>
    <row r="4003">
      <c r="A4003" s="10" t="n">
        <v>3987</v>
      </c>
      <c r="B4003" s="10">
        <f>IFERROR(VLOOKUP(ROW(源数据!A3988)-1,源数据!A:AG,33,0),"")</f>
        <v/>
      </c>
      <c r="C4003" s="10">
        <f>IFERROR(VLOOKUP(ROW(源数据!A3988)-1,源数据!A:AG,9,0),"")</f>
        <v/>
      </c>
      <c r="D4003" s="35">
        <f>IFERROR(VLOOKUP(ROW(源数据!A3988)-1,源数据!A:AG,8,0),"")</f>
        <v/>
      </c>
      <c r="E4003" s="35">
        <f>IFERROR(VLOOKUP(ROW(源数据!A3988)-1,源数据!A:AG,10,0),"")</f>
        <v/>
      </c>
      <c r="F4003" s="10">
        <f>IFERROR(VLOOKUP(ROW(源数据!A3988)-1,源数据!A:AG,11,0),"")</f>
        <v/>
      </c>
      <c r="G4003" s="10">
        <f>IFERROR(VLOOKUP(ROW(源数据!A3988)-1,源数据!A:AG,12,0),0)</f>
        <v/>
      </c>
      <c r="H4003" s="17">
        <f>IFERROR(G4003/F4003,"")</f>
        <v/>
      </c>
      <c r="I4003" s="17">
        <f>IFERROR(VLOOKUP(ROW(源数据!A3988)-1,源数据!A:AG,21,0),"")</f>
        <v/>
      </c>
      <c r="J4003" s="10">
        <f>IFERROR(VLOOKUP(ROW(源数据!A3988)-1,源数据!A:AG,19,0),"")</f>
        <v/>
      </c>
      <c r="K4003" s="17">
        <f>IFERROR(VLOOKUP(ROW(源数据!A3988)-1,源数据!A:AG,21,0),0)</f>
        <v/>
      </c>
      <c r="L4003" s="17">
        <f>IFERROR(VLOOKUP(ROW(源数据!A3988)-1,源数据!A:AG,17,0),0)</f>
        <v/>
      </c>
      <c r="M4003" s="51">
        <f>IFERROR(VLOOKUP(ROW(源数据!A3988)-1,源数据!A:AG,15,0),"")</f>
        <v/>
      </c>
    </row>
    <row r="4004">
      <c r="A4004" s="10" t="n">
        <v>3988</v>
      </c>
      <c r="B4004" s="10">
        <f>IFERROR(VLOOKUP(ROW(源数据!A3989)-1,源数据!A:AG,33,0),"")</f>
        <v/>
      </c>
      <c r="C4004" s="10">
        <f>IFERROR(VLOOKUP(ROW(源数据!A3989)-1,源数据!A:AG,9,0),"")</f>
        <v/>
      </c>
      <c r="D4004" s="35">
        <f>IFERROR(VLOOKUP(ROW(源数据!A3989)-1,源数据!A:AG,8,0),"")</f>
        <v/>
      </c>
      <c r="E4004" s="35">
        <f>IFERROR(VLOOKUP(ROW(源数据!A3989)-1,源数据!A:AG,10,0),"")</f>
        <v/>
      </c>
      <c r="F4004" s="10">
        <f>IFERROR(VLOOKUP(ROW(源数据!A3989)-1,源数据!A:AG,11,0),"")</f>
        <v/>
      </c>
      <c r="G4004" s="10">
        <f>IFERROR(VLOOKUP(ROW(源数据!A3989)-1,源数据!A:AG,12,0),0)</f>
        <v/>
      </c>
      <c r="H4004" s="17">
        <f>IFERROR(G4004/F4004,"")</f>
        <v/>
      </c>
      <c r="I4004" s="17">
        <f>IFERROR(VLOOKUP(ROW(源数据!A3989)-1,源数据!A:AG,21,0),"")</f>
        <v/>
      </c>
      <c r="J4004" s="10">
        <f>IFERROR(VLOOKUP(ROW(源数据!A3989)-1,源数据!A:AG,19,0),"")</f>
        <v/>
      </c>
      <c r="K4004" s="17">
        <f>IFERROR(VLOOKUP(ROW(源数据!A3989)-1,源数据!A:AG,21,0),0)</f>
        <v/>
      </c>
      <c r="L4004" s="17">
        <f>IFERROR(VLOOKUP(ROW(源数据!A3989)-1,源数据!A:AG,17,0),0)</f>
        <v/>
      </c>
      <c r="M4004" s="51">
        <f>IFERROR(VLOOKUP(ROW(源数据!A3989)-1,源数据!A:AG,15,0),"")</f>
        <v/>
      </c>
    </row>
    <row r="4005">
      <c r="A4005" s="10" t="n">
        <v>3989</v>
      </c>
      <c r="B4005" s="10">
        <f>IFERROR(VLOOKUP(ROW(源数据!A3990)-1,源数据!A:AG,33,0),"")</f>
        <v/>
      </c>
      <c r="C4005" s="10">
        <f>IFERROR(VLOOKUP(ROW(源数据!A3990)-1,源数据!A:AG,9,0),"")</f>
        <v/>
      </c>
      <c r="D4005" s="35">
        <f>IFERROR(VLOOKUP(ROW(源数据!A3990)-1,源数据!A:AG,8,0),"")</f>
        <v/>
      </c>
      <c r="E4005" s="35">
        <f>IFERROR(VLOOKUP(ROW(源数据!A3990)-1,源数据!A:AG,10,0),"")</f>
        <v/>
      </c>
      <c r="F4005" s="10">
        <f>IFERROR(VLOOKUP(ROW(源数据!A3990)-1,源数据!A:AG,11,0),"")</f>
        <v/>
      </c>
      <c r="G4005" s="10">
        <f>IFERROR(VLOOKUP(ROW(源数据!A3990)-1,源数据!A:AG,12,0),0)</f>
        <v/>
      </c>
      <c r="H4005" s="17">
        <f>IFERROR(G4005/F4005,"")</f>
        <v/>
      </c>
      <c r="I4005" s="17">
        <f>IFERROR(VLOOKUP(ROW(源数据!A3990)-1,源数据!A:AG,21,0),"")</f>
        <v/>
      </c>
      <c r="J4005" s="10">
        <f>IFERROR(VLOOKUP(ROW(源数据!A3990)-1,源数据!A:AG,19,0),"")</f>
        <v/>
      </c>
      <c r="K4005" s="17">
        <f>IFERROR(VLOOKUP(ROW(源数据!A3990)-1,源数据!A:AG,21,0),0)</f>
        <v/>
      </c>
      <c r="L4005" s="17">
        <f>IFERROR(VLOOKUP(ROW(源数据!A3990)-1,源数据!A:AG,17,0),0)</f>
        <v/>
      </c>
      <c r="M4005" s="51">
        <f>IFERROR(VLOOKUP(ROW(源数据!A3990)-1,源数据!A:AG,15,0),"")</f>
        <v/>
      </c>
    </row>
    <row r="4006">
      <c r="A4006" s="10" t="n">
        <v>3990</v>
      </c>
      <c r="B4006" s="10">
        <f>IFERROR(VLOOKUP(ROW(源数据!A3991)-1,源数据!A:AG,33,0),"")</f>
        <v/>
      </c>
      <c r="C4006" s="10">
        <f>IFERROR(VLOOKUP(ROW(源数据!A3991)-1,源数据!A:AG,9,0),"")</f>
        <v/>
      </c>
      <c r="D4006" s="35">
        <f>IFERROR(VLOOKUP(ROW(源数据!A3991)-1,源数据!A:AG,8,0),"")</f>
        <v/>
      </c>
      <c r="E4006" s="35">
        <f>IFERROR(VLOOKUP(ROW(源数据!A3991)-1,源数据!A:AG,10,0),"")</f>
        <v/>
      </c>
      <c r="F4006" s="10">
        <f>IFERROR(VLOOKUP(ROW(源数据!A3991)-1,源数据!A:AG,11,0),"")</f>
        <v/>
      </c>
      <c r="G4006" s="10">
        <f>IFERROR(VLOOKUP(ROW(源数据!A3991)-1,源数据!A:AG,12,0),0)</f>
        <v/>
      </c>
      <c r="H4006" s="17">
        <f>IFERROR(G4006/F4006,"")</f>
        <v/>
      </c>
      <c r="I4006" s="17">
        <f>IFERROR(VLOOKUP(ROW(源数据!A3991)-1,源数据!A:AG,21,0),"")</f>
        <v/>
      </c>
      <c r="J4006" s="10">
        <f>IFERROR(VLOOKUP(ROW(源数据!A3991)-1,源数据!A:AG,19,0),"")</f>
        <v/>
      </c>
      <c r="K4006" s="17">
        <f>IFERROR(VLOOKUP(ROW(源数据!A3991)-1,源数据!A:AG,21,0),0)</f>
        <v/>
      </c>
      <c r="L4006" s="17">
        <f>IFERROR(VLOOKUP(ROW(源数据!A3991)-1,源数据!A:AG,17,0),0)</f>
        <v/>
      </c>
      <c r="M4006" s="51">
        <f>IFERROR(VLOOKUP(ROW(源数据!A3991)-1,源数据!A:AG,15,0),"")</f>
        <v/>
      </c>
    </row>
    <row r="4007">
      <c r="A4007" s="10" t="n">
        <v>3991</v>
      </c>
      <c r="B4007" s="10">
        <f>IFERROR(VLOOKUP(ROW(源数据!A3992)-1,源数据!A:AG,33,0),"")</f>
        <v/>
      </c>
      <c r="C4007" s="10">
        <f>IFERROR(VLOOKUP(ROW(源数据!A3992)-1,源数据!A:AG,9,0),"")</f>
        <v/>
      </c>
      <c r="D4007" s="35">
        <f>IFERROR(VLOOKUP(ROW(源数据!A3992)-1,源数据!A:AG,8,0),"")</f>
        <v/>
      </c>
      <c r="E4007" s="35">
        <f>IFERROR(VLOOKUP(ROW(源数据!A3992)-1,源数据!A:AG,10,0),"")</f>
        <v/>
      </c>
      <c r="F4007" s="10">
        <f>IFERROR(VLOOKUP(ROW(源数据!A3992)-1,源数据!A:AG,11,0),"")</f>
        <v/>
      </c>
      <c r="G4007" s="10">
        <f>IFERROR(VLOOKUP(ROW(源数据!A3992)-1,源数据!A:AG,12,0),0)</f>
        <v/>
      </c>
      <c r="H4007" s="17">
        <f>IFERROR(G4007/F4007,"")</f>
        <v/>
      </c>
      <c r="I4007" s="17">
        <f>IFERROR(VLOOKUP(ROW(源数据!A3992)-1,源数据!A:AG,21,0),"")</f>
        <v/>
      </c>
      <c r="J4007" s="10">
        <f>IFERROR(VLOOKUP(ROW(源数据!A3992)-1,源数据!A:AG,19,0),"")</f>
        <v/>
      </c>
      <c r="K4007" s="17">
        <f>IFERROR(VLOOKUP(ROW(源数据!A3992)-1,源数据!A:AG,21,0),0)</f>
        <v/>
      </c>
      <c r="L4007" s="17">
        <f>IFERROR(VLOOKUP(ROW(源数据!A3992)-1,源数据!A:AG,17,0),0)</f>
        <v/>
      </c>
      <c r="M4007" s="51">
        <f>IFERROR(VLOOKUP(ROW(源数据!A3992)-1,源数据!A:AG,15,0),"")</f>
        <v/>
      </c>
    </row>
    <row r="4008">
      <c r="A4008" s="10" t="n">
        <v>3992</v>
      </c>
      <c r="B4008" s="10">
        <f>IFERROR(VLOOKUP(ROW(源数据!A3993)-1,源数据!A:AG,33,0),"")</f>
        <v/>
      </c>
      <c r="C4008" s="10">
        <f>IFERROR(VLOOKUP(ROW(源数据!A3993)-1,源数据!A:AG,9,0),"")</f>
        <v/>
      </c>
      <c r="D4008" s="35">
        <f>IFERROR(VLOOKUP(ROW(源数据!A3993)-1,源数据!A:AG,8,0),"")</f>
        <v/>
      </c>
      <c r="E4008" s="35">
        <f>IFERROR(VLOOKUP(ROW(源数据!A3993)-1,源数据!A:AG,10,0),"")</f>
        <v/>
      </c>
      <c r="F4008" s="10">
        <f>IFERROR(VLOOKUP(ROW(源数据!A3993)-1,源数据!A:AG,11,0),"")</f>
        <v/>
      </c>
      <c r="G4008" s="10">
        <f>IFERROR(VLOOKUP(ROW(源数据!A3993)-1,源数据!A:AG,12,0),0)</f>
        <v/>
      </c>
      <c r="H4008" s="17">
        <f>IFERROR(G4008/F4008,"")</f>
        <v/>
      </c>
      <c r="I4008" s="17">
        <f>IFERROR(VLOOKUP(ROW(源数据!A3993)-1,源数据!A:AG,21,0),"")</f>
        <v/>
      </c>
      <c r="J4008" s="10">
        <f>IFERROR(VLOOKUP(ROW(源数据!A3993)-1,源数据!A:AG,19,0),"")</f>
        <v/>
      </c>
      <c r="K4008" s="17">
        <f>IFERROR(VLOOKUP(ROW(源数据!A3993)-1,源数据!A:AG,21,0),0)</f>
        <v/>
      </c>
      <c r="L4008" s="17">
        <f>IFERROR(VLOOKUP(ROW(源数据!A3993)-1,源数据!A:AG,17,0),0)</f>
        <v/>
      </c>
      <c r="M4008" s="51">
        <f>IFERROR(VLOOKUP(ROW(源数据!A3993)-1,源数据!A:AG,15,0),"")</f>
        <v/>
      </c>
    </row>
    <row r="4009">
      <c r="A4009" s="10" t="n">
        <v>3993</v>
      </c>
      <c r="B4009" s="10">
        <f>IFERROR(VLOOKUP(ROW(源数据!A3994)-1,源数据!A:AG,33,0),"")</f>
        <v/>
      </c>
      <c r="C4009" s="10">
        <f>IFERROR(VLOOKUP(ROW(源数据!A3994)-1,源数据!A:AG,9,0),"")</f>
        <v/>
      </c>
      <c r="D4009" s="35">
        <f>IFERROR(VLOOKUP(ROW(源数据!A3994)-1,源数据!A:AG,8,0),"")</f>
        <v/>
      </c>
      <c r="E4009" s="35">
        <f>IFERROR(VLOOKUP(ROW(源数据!A3994)-1,源数据!A:AG,10,0),"")</f>
        <v/>
      </c>
      <c r="F4009" s="10">
        <f>IFERROR(VLOOKUP(ROW(源数据!A3994)-1,源数据!A:AG,11,0),"")</f>
        <v/>
      </c>
      <c r="G4009" s="10">
        <f>IFERROR(VLOOKUP(ROW(源数据!A3994)-1,源数据!A:AG,12,0),0)</f>
        <v/>
      </c>
      <c r="H4009" s="17">
        <f>IFERROR(G4009/F4009,"")</f>
        <v/>
      </c>
      <c r="I4009" s="17">
        <f>IFERROR(VLOOKUP(ROW(源数据!A3994)-1,源数据!A:AG,21,0),"")</f>
        <v/>
      </c>
      <c r="J4009" s="10">
        <f>IFERROR(VLOOKUP(ROW(源数据!A3994)-1,源数据!A:AG,19,0),"")</f>
        <v/>
      </c>
      <c r="K4009" s="17">
        <f>IFERROR(VLOOKUP(ROW(源数据!A3994)-1,源数据!A:AG,21,0),0)</f>
        <v/>
      </c>
      <c r="L4009" s="17">
        <f>IFERROR(VLOOKUP(ROW(源数据!A3994)-1,源数据!A:AG,17,0),0)</f>
        <v/>
      </c>
      <c r="M4009" s="51">
        <f>IFERROR(VLOOKUP(ROW(源数据!A3994)-1,源数据!A:AG,15,0),"")</f>
        <v/>
      </c>
    </row>
    <row r="4010">
      <c r="A4010" s="10" t="n">
        <v>3994</v>
      </c>
      <c r="B4010" s="10">
        <f>IFERROR(VLOOKUP(ROW(源数据!A3995)-1,源数据!A:AG,33,0),"")</f>
        <v/>
      </c>
      <c r="C4010" s="10">
        <f>IFERROR(VLOOKUP(ROW(源数据!A3995)-1,源数据!A:AG,9,0),"")</f>
        <v/>
      </c>
      <c r="D4010" s="35">
        <f>IFERROR(VLOOKUP(ROW(源数据!A3995)-1,源数据!A:AG,8,0),"")</f>
        <v/>
      </c>
      <c r="E4010" s="35">
        <f>IFERROR(VLOOKUP(ROW(源数据!A3995)-1,源数据!A:AG,10,0),"")</f>
        <v/>
      </c>
      <c r="F4010" s="10">
        <f>IFERROR(VLOOKUP(ROW(源数据!A3995)-1,源数据!A:AG,11,0),"")</f>
        <v/>
      </c>
      <c r="G4010" s="10">
        <f>IFERROR(VLOOKUP(ROW(源数据!A3995)-1,源数据!A:AG,12,0),0)</f>
        <v/>
      </c>
      <c r="H4010" s="17">
        <f>IFERROR(G4010/F4010,"")</f>
        <v/>
      </c>
      <c r="I4010" s="17">
        <f>IFERROR(VLOOKUP(ROW(源数据!A3995)-1,源数据!A:AG,21,0),"")</f>
        <v/>
      </c>
      <c r="J4010" s="10">
        <f>IFERROR(VLOOKUP(ROW(源数据!A3995)-1,源数据!A:AG,19,0),"")</f>
        <v/>
      </c>
      <c r="K4010" s="17">
        <f>IFERROR(VLOOKUP(ROW(源数据!A3995)-1,源数据!A:AG,21,0),0)</f>
        <v/>
      </c>
      <c r="L4010" s="17">
        <f>IFERROR(VLOOKUP(ROW(源数据!A3995)-1,源数据!A:AG,17,0),0)</f>
        <v/>
      </c>
      <c r="M4010" s="51">
        <f>IFERROR(VLOOKUP(ROW(源数据!A3995)-1,源数据!A:AG,15,0),"")</f>
        <v/>
      </c>
    </row>
    <row r="4011">
      <c r="A4011" s="10" t="n">
        <v>3995</v>
      </c>
      <c r="B4011" s="10">
        <f>IFERROR(VLOOKUP(ROW(源数据!A3996)-1,源数据!A:AG,33,0),"")</f>
        <v/>
      </c>
      <c r="C4011" s="10">
        <f>IFERROR(VLOOKUP(ROW(源数据!A3996)-1,源数据!A:AG,9,0),"")</f>
        <v/>
      </c>
      <c r="D4011" s="35">
        <f>IFERROR(VLOOKUP(ROW(源数据!A3996)-1,源数据!A:AG,8,0),"")</f>
        <v/>
      </c>
      <c r="E4011" s="35">
        <f>IFERROR(VLOOKUP(ROW(源数据!A3996)-1,源数据!A:AG,10,0),"")</f>
        <v/>
      </c>
      <c r="F4011" s="10">
        <f>IFERROR(VLOOKUP(ROW(源数据!A3996)-1,源数据!A:AG,11,0),"")</f>
        <v/>
      </c>
      <c r="G4011" s="10">
        <f>IFERROR(VLOOKUP(ROW(源数据!A3996)-1,源数据!A:AG,12,0),0)</f>
        <v/>
      </c>
      <c r="H4011" s="17">
        <f>IFERROR(G4011/F4011,"")</f>
        <v/>
      </c>
      <c r="I4011" s="17">
        <f>IFERROR(VLOOKUP(ROW(源数据!A3996)-1,源数据!A:AG,21,0),"")</f>
        <v/>
      </c>
      <c r="J4011" s="10">
        <f>IFERROR(VLOOKUP(ROW(源数据!A3996)-1,源数据!A:AG,19,0),"")</f>
        <v/>
      </c>
      <c r="K4011" s="17">
        <f>IFERROR(VLOOKUP(ROW(源数据!A3996)-1,源数据!A:AG,21,0),0)</f>
        <v/>
      </c>
      <c r="L4011" s="17">
        <f>IFERROR(VLOOKUP(ROW(源数据!A3996)-1,源数据!A:AG,17,0),0)</f>
        <v/>
      </c>
      <c r="M4011" s="51">
        <f>IFERROR(VLOOKUP(ROW(源数据!A3996)-1,源数据!A:AG,15,0),"")</f>
        <v/>
      </c>
    </row>
    <row r="4012">
      <c r="A4012" s="10" t="n">
        <v>3996</v>
      </c>
      <c r="B4012" s="10">
        <f>IFERROR(VLOOKUP(ROW(源数据!A3997)-1,源数据!A:AG,33,0),"")</f>
        <v/>
      </c>
      <c r="C4012" s="10">
        <f>IFERROR(VLOOKUP(ROW(源数据!A3997)-1,源数据!A:AG,9,0),"")</f>
        <v/>
      </c>
      <c r="D4012" s="35">
        <f>IFERROR(VLOOKUP(ROW(源数据!A3997)-1,源数据!A:AG,8,0),"")</f>
        <v/>
      </c>
      <c r="E4012" s="35">
        <f>IFERROR(VLOOKUP(ROW(源数据!A3997)-1,源数据!A:AG,10,0),"")</f>
        <v/>
      </c>
      <c r="F4012" s="10">
        <f>IFERROR(VLOOKUP(ROW(源数据!A3997)-1,源数据!A:AG,11,0),"")</f>
        <v/>
      </c>
      <c r="G4012" s="10">
        <f>IFERROR(VLOOKUP(ROW(源数据!A3997)-1,源数据!A:AG,12,0),0)</f>
        <v/>
      </c>
      <c r="H4012" s="17">
        <f>IFERROR(G4012/F4012,"")</f>
        <v/>
      </c>
      <c r="I4012" s="17">
        <f>IFERROR(VLOOKUP(ROW(源数据!A3997)-1,源数据!A:AG,21,0),"")</f>
        <v/>
      </c>
      <c r="J4012" s="10">
        <f>IFERROR(VLOOKUP(ROW(源数据!A3997)-1,源数据!A:AG,19,0),"")</f>
        <v/>
      </c>
      <c r="K4012" s="17">
        <f>IFERROR(VLOOKUP(ROW(源数据!A3997)-1,源数据!A:AG,21,0),0)</f>
        <v/>
      </c>
      <c r="L4012" s="17">
        <f>IFERROR(VLOOKUP(ROW(源数据!A3997)-1,源数据!A:AG,17,0),0)</f>
        <v/>
      </c>
      <c r="M4012" s="51">
        <f>IFERROR(VLOOKUP(ROW(源数据!A3997)-1,源数据!A:AG,15,0),"")</f>
        <v/>
      </c>
    </row>
    <row r="4013">
      <c r="A4013" s="10" t="n">
        <v>3997</v>
      </c>
      <c r="B4013" s="10">
        <f>IFERROR(VLOOKUP(ROW(源数据!A3998)-1,源数据!A:AG,33,0),"")</f>
        <v/>
      </c>
      <c r="C4013" s="10">
        <f>IFERROR(VLOOKUP(ROW(源数据!A3998)-1,源数据!A:AG,9,0),"")</f>
        <v/>
      </c>
      <c r="D4013" s="35">
        <f>IFERROR(VLOOKUP(ROW(源数据!A3998)-1,源数据!A:AG,8,0),"")</f>
        <v/>
      </c>
      <c r="E4013" s="35">
        <f>IFERROR(VLOOKUP(ROW(源数据!A3998)-1,源数据!A:AG,10,0),"")</f>
        <v/>
      </c>
      <c r="F4013" s="10">
        <f>IFERROR(VLOOKUP(ROW(源数据!A3998)-1,源数据!A:AG,11,0),"")</f>
        <v/>
      </c>
      <c r="G4013" s="10">
        <f>IFERROR(VLOOKUP(ROW(源数据!A3998)-1,源数据!A:AG,12,0),0)</f>
        <v/>
      </c>
      <c r="H4013" s="17">
        <f>IFERROR(G4013/F4013,"")</f>
        <v/>
      </c>
      <c r="I4013" s="17">
        <f>IFERROR(VLOOKUP(ROW(源数据!A3998)-1,源数据!A:AG,21,0),"")</f>
        <v/>
      </c>
      <c r="J4013" s="10">
        <f>IFERROR(VLOOKUP(ROW(源数据!A3998)-1,源数据!A:AG,19,0),"")</f>
        <v/>
      </c>
      <c r="K4013" s="17">
        <f>IFERROR(VLOOKUP(ROW(源数据!A3998)-1,源数据!A:AG,21,0),0)</f>
        <v/>
      </c>
      <c r="L4013" s="17">
        <f>IFERROR(VLOOKUP(ROW(源数据!A3998)-1,源数据!A:AG,17,0),0)</f>
        <v/>
      </c>
      <c r="M4013" s="51">
        <f>IFERROR(VLOOKUP(ROW(源数据!A3998)-1,源数据!A:AG,15,0),"")</f>
        <v/>
      </c>
    </row>
    <row r="4014">
      <c r="A4014" s="10" t="n">
        <v>3998</v>
      </c>
      <c r="B4014" s="10">
        <f>IFERROR(VLOOKUP(ROW(源数据!A3999)-1,源数据!A:AG,33,0),"")</f>
        <v/>
      </c>
      <c r="C4014" s="10">
        <f>IFERROR(VLOOKUP(ROW(源数据!A3999)-1,源数据!A:AG,9,0),"")</f>
        <v/>
      </c>
      <c r="D4014" s="35">
        <f>IFERROR(VLOOKUP(ROW(源数据!A3999)-1,源数据!A:AG,8,0),"")</f>
        <v/>
      </c>
      <c r="E4014" s="35">
        <f>IFERROR(VLOOKUP(ROW(源数据!A3999)-1,源数据!A:AG,10,0),"")</f>
        <v/>
      </c>
      <c r="F4014" s="10">
        <f>IFERROR(VLOOKUP(ROW(源数据!A3999)-1,源数据!A:AG,11,0),"")</f>
        <v/>
      </c>
      <c r="G4014" s="10">
        <f>IFERROR(VLOOKUP(ROW(源数据!A3999)-1,源数据!A:AG,12,0),0)</f>
        <v/>
      </c>
      <c r="H4014" s="17">
        <f>IFERROR(G4014/F4014,"")</f>
        <v/>
      </c>
      <c r="I4014" s="17">
        <f>IFERROR(VLOOKUP(ROW(源数据!A3999)-1,源数据!A:AG,21,0),"")</f>
        <v/>
      </c>
      <c r="J4014" s="10">
        <f>IFERROR(VLOOKUP(ROW(源数据!A3999)-1,源数据!A:AG,19,0),"")</f>
        <v/>
      </c>
      <c r="K4014" s="17">
        <f>IFERROR(VLOOKUP(ROW(源数据!A3999)-1,源数据!A:AG,21,0),0)</f>
        <v/>
      </c>
      <c r="L4014" s="17">
        <f>IFERROR(VLOOKUP(ROW(源数据!A3999)-1,源数据!A:AG,17,0),0)</f>
        <v/>
      </c>
      <c r="M4014" s="51">
        <f>IFERROR(VLOOKUP(ROW(源数据!A3999)-1,源数据!A:AG,15,0),"")</f>
        <v/>
      </c>
    </row>
    <row r="4015">
      <c r="A4015" s="10" t="n">
        <v>3999</v>
      </c>
      <c r="B4015" s="10">
        <f>IFERROR(VLOOKUP(ROW(源数据!A4000)-1,源数据!A:AG,33,0),"")</f>
        <v/>
      </c>
      <c r="C4015" s="10">
        <f>IFERROR(VLOOKUP(ROW(源数据!A4000)-1,源数据!A:AG,9,0),"")</f>
        <v/>
      </c>
      <c r="D4015" s="35">
        <f>IFERROR(VLOOKUP(ROW(源数据!A4000)-1,源数据!A:AG,8,0),"")</f>
        <v/>
      </c>
      <c r="E4015" s="35">
        <f>IFERROR(VLOOKUP(ROW(源数据!A4000)-1,源数据!A:AG,10,0),"")</f>
        <v/>
      </c>
      <c r="F4015" s="10">
        <f>IFERROR(VLOOKUP(ROW(源数据!A4000)-1,源数据!A:AG,11,0),"")</f>
        <v/>
      </c>
      <c r="G4015" s="10">
        <f>IFERROR(VLOOKUP(ROW(源数据!A4000)-1,源数据!A:AG,12,0),0)</f>
        <v/>
      </c>
      <c r="H4015" s="17">
        <f>IFERROR(G4015/F4015,"")</f>
        <v/>
      </c>
      <c r="I4015" s="17">
        <f>IFERROR(VLOOKUP(ROW(源数据!A4000)-1,源数据!A:AG,21,0),"")</f>
        <v/>
      </c>
      <c r="J4015" s="10">
        <f>IFERROR(VLOOKUP(ROW(源数据!A4000)-1,源数据!A:AG,19,0),"")</f>
        <v/>
      </c>
      <c r="K4015" s="17">
        <f>IFERROR(VLOOKUP(ROW(源数据!A4000)-1,源数据!A:AG,21,0),0)</f>
        <v/>
      </c>
      <c r="L4015" s="17">
        <f>IFERROR(VLOOKUP(ROW(源数据!A4000)-1,源数据!A:AG,17,0),0)</f>
        <v/>
      </c>
      <c r="M4015" s="51">
        <f>IFERROR(VLOOKUP(ROW(源数据!A4000)-1,源数据!A:AG,15,0),"")</f>
        <v/>
      </c>
    </row>
    <row r="4016">
      <c r="A4016" s="10" t="n">
        <v>4000</v>
      </c>
      <c r="B4016" s="10">
        <f>IFERROR(VLOOKUP(ROW(源数据!A4001)-1,源数据!A:AG,33,0),"")</f>
        <v/>
      </c>
      <c r="C4016" s="10">
        <f>IFERROR(VLOOKUP(ROW(源数据!A4001)-1,源数据!A:AG,9,0),"")</f>
        <v/>
      </c>
      <c r="D4016" s="35">
        <f>IFERROR(VLOOKUP(ROW(源数据!A4001)-1,源数据!A:AG,8,0),"")</f>
        <v/>
      </c>
      <c r="E4016" s="35">
        <f>IFERROR(VLOOKUP(ROW(源数据!A4001)-1,源数据!A:AG,10,0),"")</f>
        <v/>
      </c>
      <c r="F4016" s="10">
        <f>IFERROR(VLOOKUP(ROW(源数据!A4001)-1,源数据!A:AG,11,0),"")</f>
        <v/>
      </c>
      <c r="G4016" s="10">
        <f>IFERROR(VLOOKUP(ROW(源数据!A4001)-1,源数据!A:AG,12,0),0)</f>
        <v/>
      </c>
      <c r="H4016" s="17">
        <f>IFERROR(G4016/F4016,"")</f>
        <v/>
      </c>
      <c r="I4016" s="17">
        <f>IFERROR(VLOOKUP(ROW(源数据!A4001)-1,源数据!A:AG,21,0),"")</f>
        <v/>
      </c>
      <c r="J4016" s="10">
        <f>IFERROR(VLOOKUP(ROW(源数据!A4001)-1,源数据!A:AG,19,0),"")</f>
        <v/>
      </c>
      <c r="K4016" s="17">
        <f>IFERROR(VLOOKUP(ROW(源数据!A4001)-1,源数据!A:AG,21,0),0)</f>
        <v/>
      </c>
      <c r="L4016" s="17">
        <f>IFERROR(VLOOKUP(ROW(源数据!A4001)-1,源数据!A:AG,17,0),0)</f>
        <v/>
      </c>
      <c r="M4016" s="51">
        <f>IFERROR(VLOOKUP(ROW(源数据!A4001)-1,源数据!A:AG,15,0),"")</f>
        <v/>
      </c>
    </row>
    <row r="4017">
      <c r="A4017" s="10" t="n">
        <v>4001</v>
      </c>
      <c r="B4017" s="10">
        <f>IFERROR(VLOOKUP(ROW(源数据!A4002)-1,源数据!A:AG,33,0),"")</f>
        <v/>
      </c>
      <c r="C4017" s="10">
        <f>IFERROR(VLOOKUP(ROW(源数据!A4002)-1,源数据!A:AG,9,0),"")</f>
        <v/>
      </c>
      <c r="D4017" s="35">
        <f>IFERROR(VLOOKUP(ROW(源数据!A4002)-1,源数据!A:AG,8,0),"")</f>
        <v/>
      </c>
      <c r="E4017" s="35">
        <f>IFERROR(VLOOKUP(ROW(源数据!A4002)-1,源数据!A:AG,10,0),"")</f>
        <v/>
      </c>
      <c r="F4017" s="10">
        <f>IFERROR(VLOOKUP(ROW(源数据!A4002)-1,源数据!A:AG,11,0),"")</f>
        <v/>
      </c>
      <c r="G4017" s="10">
        <f>IFERROR(VLOOKUP(ROW(源数据!A4002)-1,源数据!A:AG,12,0),0)</f>
        <v/>
      </c>
      <c r="H4017" s="17">
        <f>IFERROR(G4017/F4017,"")</f>
        <v/>
      </c>
      <c r="I4017" s="17">
        <f>IFERROR(VLOOKUP(ROW(源数据!A4002)-1,源数据!A:AG,21,0),"")</f>
        <v/>
      </c>
      <c r="J4017" s="10">
        <f>IFERROR(VLOOKUP(ROW(源数据!A4002)-1,源数据!A:AG,19,0),"")</f>
        <v/>
      </c>
      <c r="K4017" s="17">
        <f>IFERROR(VLOOKUP(ROW(源数据!A4002)-1,源数据!A:AG,21,0),0)</f>
        <v/>
      </c>
      <c r="L4017" s="17">
        <f>IFERROR(VLOOKUP(ROW(源数据!A4002)-1,源数据!A:AG,17,0),0)</f>
        <v/>
      </c>
      <c r="M4017" s="51">
        <f>IFERROR(VLOOKUP(ROW(源数据!A4002)-1,源数据!A:AG,15,0),"")</f>
        <v/>
      </c>
    </row>
    <row r="4018">
      <c r="A4018" s="10" t="n">
        <v>4002</v>
      </c>
      <c r="B4018" s="10">
        <f>IFERROR(VLOOKUP(ROW(源数据!A4003)-1,源数据!A:AG,33,0),"")</f>
        <v/>
      </c>
      <c r="C4018" s="10">
        <f>IFERROR(VLOOKUP(ROW(源数据!A4003)-1,源数据!A:AG,9,0),"")</f>
        <v/>
      </c>
      <c r="D4018" s="35">
        <f>IFERROR(VLOOKUP(ROW(源数据!A4003)-1,源数据!A:AG,8,0),"")</f>
        <v/>
      </c>
      <c r="E4018" s="35">
        <f>IFERROR(VLOOKUP(ROW(源数据!A4003)-1,源数据!A:AG,10,0),"")</f>
        <v/>
      </c>
      <c r="F4018" s="10">
        <f>IFERROR(VLOOKUP(ROW(源数据!A4003)-1,源数据!A:AG,11,0),"")</f>
        <v/>
      </c>
      <c r="G4018" s="10">
        <f>IFERROR(VLOOKUP(ROW(源数据!A4003)-1,源数据!A:AG,12,0),0)</f>
        <v/>
      </c>
      <c r="H4018" s="17">
        <f>IFERROR(G4018/F4018,"")</f>
        <v/>
      </c>
      <c r="I4018" s="17">
        <f>IFERROR(VLOOKUP(ROW(源数据!A4003)-1,源数据!A:AG,21,0),"")</f>
        <v/>
      </c>
      <c r="J4018" s="10">
        <f>IFERROR(VLOOKUP(ROW(源数据!A4003)-1,源数据!A:AG,19,0),"")</f>
        <v/>
      </c>
      <c r="K4018" s="17">
        <f>IFERROR(VLOOKUP(ROW(源数据!A4003)-1,源数据!A:AG,21,0),0)</f>
        <v/>
      </c>
      <c r="L4018" s="17">
        <f>IFERROR(VLOOKUP(ROW(源数据!A4003)-1,源数据!A:AG,17,0),0)</f>
        <v/>
      </c>
      <c r="M4018" s="51">
        <f>IFERROR(VLOOKUP(ROW(源数据!A4003)-1,源数据!A:AG,15,0),"")</f>
        <v/>
      </c>
    </row>
    <row r="4019">
      <c r="A4019" s="10" t="n">
        <v>4003</v>
      </c>
      <c r="B4019" s="10">
        <f>IFERROR(VLOOKUP(ROW(源数据!A4004)-1,源数据!A:AG,33,0),"")</f>
        <v/>
      </c>
      <c r="C4019" s="10">
        <f>IFERROR(VLOOKUP(ROW(源数据!A4004)-1,源数据!A:AG,9,0),"")</f>
        <v/>
      </c>
      <c r="D4019" s="35">
        <f>IFERROR(VLOOKUP(ROW(源数据!A4004)-1,源数据!A:AG,8,0),"")</f>
        <v/>
      </c>
      <c r="E4019" s="35">
        <f>IFERROR(VLOOKUP(ROW(源数据!A4004)-1,源数据!A:AG,10,0),"")</f>
        <v/>
      </c>
      <c r="F4019" s="10">
        <f>IFERROR(VLOOKUP(ROW(源数据!A4004)-1,源数据!A:AG,11,0),"")</f>
        <v/>
      </c>
      <c r="G4019" s="10">
        <f>IFERROR(VLOOKUP(ROW(源数据!A4004)-1,源数据!A:AG,12,0),0)</f>
        <v/>
      </c>
      <c r="H4019" s="17">
        <f>IFERROR(G4019/F4019,"")</f>
        <v/>
      </c>
      <c r="I4019" s="17">
        <f>IFERROR(VLOOKUP(ROW(源数据!A4004)-1,源数据!A:AG,21,0),"")</f>
        <v/>
      </c>
      <c r="J4019" s="10">
        <f>IFERROR(VLOOKUP(ROW(源数据!A4004)-1,源数据!A:AG,19,0),"")</f>
        <v/>
      </c>
      <c r="K4019" s="17">
        <f>IFERROR(VLOOKUP(ROW(源数据!A4004)-1,源数据!A:AG,21,0),0)</f>
        <v/>
      </c>
      <c r="L4019" s="17">
        <f>IFERROR(VLOOKUP(ROW(源数据!A4004)-1,源数据!A:AG,17,0),0)</f>
        <v/>
      </c>
      <c r="M4019" s="51">
        <f>IFERROR(VLOOKUP(ROW(源数据!A4004)-1,源数据!A:AG,15,0),"")</f>
        <v/>
      </c>
    </row>
    <row r="4020">
      <c r="A4020" s="10" t="n">
        <v>4004</v>
      </c>
      <c r="B4020" s="10">
        <f>IFERROR(VLOOKUP(ROW(源数据!A4005)-1,源数据!A:AG,33,0),"")</f>
        <v/>
      </c>
      <c r="C4020" s="10">
        <f>IFERROR(VLOOKUP(ROW(源数据!A4005)-1,源数据!A:AG,9,0),"")</f>
        <v/>
      </c>
      <c r="D4020" s="35">
        <f>IFERROR(VLOOKUP(ROW(源数据!A4005)-1,源数据!A:AG,8,0),"")</f>
        <v/>
      </c>
      <c r="E4020" s="35">
        <f>IFERROR(VLOOKUP(ROW(源数据!A4005)-1,源数据!A:AG,10,0),"")</f>
        <v/>
      </c>
      <c r="F4020" s="10">
        <f>IFERROR(VLOOKUP(ROW(源数据!A4005)-1,源数据!A:AG,11,0),"")</f>
        <v/>
      </c>
      <c r="G4020" s="10">
        <f>IFERROR(VLOOKUP(ROW(源数据!A4005)-1,源数据!A:AG,12,0),0)</f>
        <v/>
      </c>
      <c r="H4020" s="17">
        <f>IFERROR(G4020/F4020,"")</f>
        <v/>
      </c>
      <c r="I4020" s="17">
        <f>IFERROR(VLOOKUP(ROW(源数据!A4005)-1,源数据!A:AG,21,0),"")</f>
        <v/>
      </c>
      <c r="J4020" s="10">
        <f>IFERROR(VLOOKUP(ROW(源数据!A4005)-1,源数据!A:AG,19,0),"")</f>
        <v/>
      </c>
      <c r="K4020" s="17">
        <f>IFERROR(VLOOKUP(ROW(源数据!A4005)-1,源数据!A:AG,21,0),0)</f>
        <v/>
      </c>
      <c r="L4020" s="17">
        <f>IFERROR(VLOOKUP(ROW(源数据!A4005)-1,源数据!A:AG,17,0),0)</f>
        <v/>
      </c>
      <c r="M4020" s="51">
        <f>IFERROR(VLOOKUP(ROW(源数据!A4005)-1,源数据!A:AG,15,0),"")</f>
        <v/>
      </c>
    </row>
    <row r="4021">
      <c r="A4021" s="10" t="n">
        <v>4005</v>
      </c>
      <c r="B4021" s="10">
        <f>IFERROR(VLOOKUP(ROW(源数据!A4006)-1,源数据!A:AG,33,0),"")</f>
        <v/>
      </c>
      <c r="C4021" s="10">
        <f>IFERROR(VLOOKUP(ROW(源数据!A4006)-1,源数据!A:AG,9,0),"")</f>
        <v/>
      </c>
      <c r="D4021" s="35">
        <f>IFERROR(VLOOKUP(ROW(源数据!A4006)-1,源数据!A:AG,8,0),"")</f>
        <v/>
      </c>
      <c r="E4021" s="35">
        <f>IFERROR(VLOOKUP(ROW(源数据!A4006)-1,源数据!A:AG,10,0),"")</f>
        <v/>
      </c>
      <c r="F4021" s="10">
        <f>IFERROR(VLOOKUP(ROW(源数据!A4006)-1,源数据!A:AG,11,0),"")</f>
        <v/>
      </c>
      <c r="G4021" s="10">
        <f>IFERROR(VLOOKUP(ROW(源数据!A4006)-1,源数据!A:AG,12,0),0)</f>
        <v/>
      </c>
      <c r="H4021" s="17">
        <f>IFERROR(G4021/F4021,"")</f>
        <v/>
      </c>
      <c r="I4021" s="17">
        <f>IFERROR(VLOOKUP(ROW(源数据!A4006)-1,源数据!A:AG,21,0),"")</f>
        <v/>
      </c>
      <c r="J4021" s="10">
        <f>IFERROR(VLOOKUP(ROW(源数据!A4006)-1,源数据!A:AG,19,0),"")</f>
        <v/>
      </c>
      <c r="K4021" s="17">
        <f>IFERROR(VLOOKUP(ROW(源数据!A4006)-1,源数据!A:AG,21,0),0)</f>
        <v/>
      </c>
      <c r="L4021" s="17">
        <f>IFERROR(VLOOKUP(ROW(源数据!A4006)-1,源数据!A:AG,17,0),0)</f>
        <v/>
      </c>
      <c r="M4021" s="51">
        <f>IFERROR(VLOOKUP(ROW(源数据!A4006)-1,源数据!A:AG,15,0),"")</f>
        <v/>
      </c>
    </row>
    <row r="4022">
      <c r="A4022" s="10" t="n">
        <v>4006</v>
      </c>
      <c r="B4022" s="10">
        <f>IFERROR(VLOOKUP(ROW(源数据!A4007)-1,源数据!A:AG,33,0),"")</f>
        <v/>
      </c>
      <c r="C4022" s="10">
        <f>IFERROR(VLOOKUP(ROW(源数据!A4007)-1,源数据!A:AG,9,0),"")</f>
        <v/>
      </c>
      <c r="D4022" s="35">
        <f>IFERROR(VLOOKUP(ROW(源数据!A4007)-1,源数据!A:AG,8,0),"")</f>
        <v/>
      </c>
      <c r="E4022" s="35">
        <f>IFERROR(VLOOKUP(ROW(源数据!A4007)-1,源数据!A:AG,10,0),"")</f>
        <v/>
      </c>
      <c r="F4022" s="10">
        <f>IFERROR(VLOOKUP(ROW(源数据!A4007)-1,源数据!A:AG,11,0),"")</f>
        <v/>
      </c>
      <c r="G4022" s="10">
        <f>IFERROR(VLOOKUP(ROW(源数据!A4007)-1,源数据!A:AG,12,0),0)</f>
        <v/>
      </c>
      <c r="H4022" s="17">
        <f>IFERROR(G4022/F4022,"")</f>
        <v/>
      </c>
      <c r="I4022" s="17">
        <f>IFERROR(VLOOKUP(ROW(源数据!A4007)-1,源数据!A:AG,21,0),"")</f>
        <v/>
      </c>
      <c r="J4022" s="10">
        <f>IFERROR(VLOOKUP(ROW(源数据!A4007)-1,源数据!A:AG,19,0),"")</f>
        <v/>
      </c>
      <c r="K4022" s="17">
        <f>IFERROR(VLOOKUP(ROW(源数据!A4007)-1,源数据!A:AG,21,0),0)</f>
        <v/>
      </c>
      <c r="L4022" s="17">
        <f>IFERROR(VLOOKUP(ROW(源数据!A4007)-1,源数据!A:AG,17,0),0)</f>
        <v/>
      </c>
      <c r="M4022" s="51">
        <f>IFERROR(VLOOKUP(ROW(源数据!A4007)-1,源数据!A:AG,15,0),"")</f>
        <v/>
      </c>
    </row>
    <row r="4023">
      <c r="A4023" s="10" t="n">
        <v>4007</v>
      </c>
      <c r="B4023" s="10">
        <f>IFERROR(VLOOKUP(ROW(源数据!A4008)-1,源数据!A:AG,33,0),"")</f>
        <v/>
      </c>
      <c r="C4023" s="10">
        <f>IFERROR(VLOOKUP(ROW(源数据!A4008)-1,源数据!A:AG,9,0),"")</f>
        <v/>
      </c>
      <c r="D4023" s="35">
        <f>IFERROR(VLOOKUP(ROW(源数据!A4008)-1,源数据!A:AG,8,0),"")</f>
        <v/>
      </c>
      <c r="E4023" s="35">
        <f>IFERROR(VLOOKUP(ROW(源数据!A4008)-1,源数据!A:AG,10,0),"")</f>
        <v/>
      </c>
      <c r="F4023" s="10">
        <f>IFERROR(VLOOKUP(ROW(源数据!A4008)-1,源数据!A:AG,11,0),"")</f>
        <v/>
      </c>
      <c r="G4023" s="10">
        <f>IFERROR(VLOOKUP(ROW(源数据!A4008)-1,源数据!A:AG,12,0),0)</f>
        <v/>
      </c>
      <c r="H4023" s="17">
        <f>IFERROR(G4023/F4023,"")</f>
        <v/>
      </c>
      <c r="I4023" s="17">
        <f>IFERROR(VLOOKUP(ROW(源数据!A4008)-1,源数据!A:AG,21,0),"")</f>
        <v/>
      </c>
      <c r="J4023" s="10">
        <f>IFERROR(VLOOKUP(ROW(源数据!A4008)-1,源数据!A:AG,19,0),"")</f>
        <v/>
      </c>
      <c r="K4023" s="17">
        <f>IFERROR(VLOOKUP(ROW(源数据!A4008)-1,源数据!A:AG,21,0),0)</f>
        <v/>
      </c>
      <c r="L4023" s="17">
        <f>IFERROR(VLOOKUP(ROW(源数据!A4008)-1,源数据!A:AG,17,0),0)</f>
        <v/>
      </c>
      <c r="M4023" s="51">
        <f>IFERROR(VLOOKUP(ROW(源数据!A4008)-1,源数据!A:AG,15,0),"")</f>
        <v/>
      </c>
    </row>
    <row r="4024">
      <c r="A4024" s="10" t="n">
        <v>4008</v>
      </c>
      <c r="B4024" s="10">
        <f>IFERROR(VLOOKUP(ROW(源数据!A4009)-1,源数据!A:AG,33,0),"")</f>
        <v/>
      </c>
      <c r="C4024" s="10">
        <f>IFERROR(VLOOKUP(ROW(源数据!A4009)-1,源数据!A:AG,9,0),"")</f>
        <v/>
      </c>
      <c r="D4024" s="35">
        <f>IFERROR(VLOOKUP(ROW(源数据!A4009)-1,源数据!A:AG,8,0),"")</f>
        <v/>
      </c>
      <c r="E4024" s="35">
        <f>IFERROR(VLOOKUP(ROW(源数据!A4009)-1,源数据!A:AG,10,0),"")</f>
        <v/>
      </c>
      <c r="F4024" s="10">
        <f>IFERROR(VLOOKUP(ROW(源数据!A4009)-1,源数据!A:AG,11,0),"")</f>
        <v/>
      </c>
      <c r="G4024" s="10">
        <f>IFERROR(VLOOKUP(ROW(源数据!A4009)-1,源数据!A:AG,12,0),0)</f>
        <v/>
      </c>
      <c r="H4024" s="17">
        <f>IFERROR(G4024/F4024,"")</f>
        <v/>
      </c>
      <c r="I4024" s="17">
        <f>IFERROR(VLOOKUP(ROW(源数据!A4009)-1,源数据!A:AG,21,0),"")</f>
        <v/>
      </c>
      <c r="J4024" s="10">
        <f>IFERROR(VLOOKUP(ROW(源数据!A4009)-1,源数据!A:AG,19,0),"")</f>
        <v/>
      </c>
      <c r="K4024" s="17">
        <f>IFERROR(VLOOKUP(ROW(源数据!A4009)-1,源数据!A:AG,21,0),0)</f>
        <v/>
      </c>
      <c r="L4024" s="17">
        <f>IFERROR(VLOOKUP(ROW(源数据!A4009)-1,源数据!A:AG,17,0),0)</f>
        <v/>
      </c>
      <c r="M4024" s="51">
        <f>IFERROR(VLOOKUP(ROW(源数据!A4009)-1,源数据!A:AG,15,0),"")</f>
        <v/>
      </c>
    </row>
    <row r="4025">
      <c r="A4025" s="10" t="n">
        <v>4009</v>
      </c>
      <c r="B4025" s="10">
        <f>IFERROR(VLOOKUP(ROW(源数据!A4010)-1,源数据!A:AG,33,0),"")</f>
        <v/>
      </c>
      <c r="C4025" s="10">
        <f>IFERROR(VLOOKUP(ROW(源数据!A4010)-1,源数据!A:AG,9,0),"")</f>
        <v/>
      </c>
      <c r="D4025" s="35">
        <f>IFERROR(VLOOKUP(ROW(源数据!A4010)-1,源数据!A:AG,8,0),"")</f>
        <v/>
      </c>
      <c r="E4025" s="35">
        <f>IFERROR(VLOOKUP(ROW(源数据!A4010)-1,源数据!A:AG,10,0),"")</f>
        <v/>
      </c>
      <c r="F4025" s="10">
        <f>IFERROR(VLOOKUP(ROW(源数据!A4010)-1,源数据!A:AG,11,0),"")</f>
        <v/>
      </c>
      <c r="G4025" s="10">
        <f>IFERROR(VLOOKUP(ROW(源数据!A4010)-1,源数据!A:AG,12,0),0)</f>
        <v/>
      </c>
      <c r="H4025" s="17">
        <f>IFERROR(G4025/F4025,"")</f>
        <v/>
      </c>
      <c r="I4025" s="17">
        <f>IFERROR(VLOOKUP(ROW(源数据!A4010)-1,源数据!A:AG,21,0),"")</f>
        <v/>
      </c>
      <c r="J4025" s="10">
        <f>IFERROR(VLOOKUP(ROW(源数据!A4010)-1,源数据!A:AG,19,0),"")</f>
        <v/>
      </c>
      <c r="K4025" s="17">
        <f>IFERROR(VLOOKUP(ROW(源数据!A4010)-1,源数据!A:AG,21,0),0)</f>
        <v/>
      </c>
      <c r="L4025" s="17">
        <f>IFERROR(VLOOKUP(ROW(源数据!A4010)-1,源数据!A:AG,17,0),0)</f>
        <v/>
      </c>
      <c r="M4025" s="51">
        <f>IFERROR(VLOOKUP(ROW(源数据!A4010)-1,源数据!A:AG,15,0),"")</f>
        <v/>
      </c>
    </row>
    <row r="4026">
      <c r="A4026" s="10" t="n">
        <v>4010</v>
      </c>
      <c r="B4026" s="10">
        <f>IFERROR(VLOOKUP(ROW(源数据!A4011)-1,源数据!A:AG,33,0),"")</f>
        <v/>
      </c>
      <c r="C4026" s="10">
        <f>IFERROR(VLOOKUP(ROW(源数据!A4011)-1,源数据!A:AG,9,0),"")</f>
        <v/>
      </c>
      <c r="D4026" s="35">
        <f>IFERROR(VLOOKUP(ROW(源数据!A4011)-1,源数据!A:AG,8,0),"")</f>
        <v/>
      </c>
      <c r="E4026" s="35">
        <f>IFERROR(VLOOKUP(ROW(源数据!A4011)-1,源数据!A:AG,10,0),"")</f>
        <v/>
      </c>
      <c r="F4026" s="10">
        <f>IFERROR(VLOOKUP(ROW(源数据!A4011)-1,源数据!A:AG,11,0),"")</f>
        <v/>
      </c>
      <c r="G4026" s="10">
        <f>IFERROR(VLOOKUP(ROW(源数据!A4011)-1,源数据!A:AG,12,0),0)</f>
        <v/>
      </c>
      <c r="H4026" s="17">
        <f>IFERROR(G4026/F4026,"")</f>
        <v/>
      </c>
      <c r="I4026" s="17">
        <f>IFERROR(VLOOKUP(ROW(源数据!A4011)-1,源数据!A:AG,21,0),"")</f>
        <v/>
      </c>
      <c r="J4026" s="10">
        <f>IFERROR(VLOOKUP(ROW(源数据!A4011)-1,源数据!A:AG,19,0),"")</f>
        <v/>
      </c>
      <c r="K4026" s="17">
        <f>IFERROR(VLOOKUP(ROW(源数据!A4011)-1,源数据!A:AG,21,0),0)</f>
        <v/>
      </c>
      <c r="L4026" s="17">
        <f>IFERROR(VLOOKUP(ROW(源数据!A4011)-1,源数据!A:AG,17,0),0)</f>
        <v/>
      </c>
      <c r="M4026" s="51">
        <f>IFERROR(VLOOKUP(ROW(源数据!A4011)-1,源数据!A:AG,15,0),"")</f>
        <v/>
      </c>
    </row>
    <row r="4027">
      <c r="A4027" s="10" t="n">
        <v>4011</v>
      </c>
      <c r="B4027" s="10">
        <f>IFERROR(VLOOKUP(ROW(源数据!A4012)-1,源数据!A:AG,33,0),"")</f>
        <v/>
      </c>
      <c r="C4027" s="10">
        <f>IFERROR(VLOOKUP(ROW(源数据!A4012)-1,源数据!A:AG,9,0),"")</f>
        <v/>
      </c>
      <c r="D4027" s="35">
        <f>IFERROR(VLOOKUP(ROW(源数据!A4012)-1,源数据!A:AG,8,0),"")</f>
        <v/>
      </c>
      <c r="E4027" s="35">
        <f>IFERROR(VLOOKUP(ROW(源数据!A4012)-1,源数据!A:AG,10,0),"")</f>
        <v/>
      </c>
      <c r="F4027" s="10">
        <f>IFERROR(VLOOKUP(ROW(源数据!A4012)-1,源数据!A:AG,11,0),"")</f>
        <v/>
      </c>
      <c r="G4027" s="10">
        <f>IFERROR(VLOOKUP(ROW(源数据!A4012)-1,源数据!A:AG,12,0),0)</f>
        <v/>
      </c>
      <c r="H4027" s="17">
        <f>IFERROR(G4027/F4027,"")</f>
        <v/>
      </c>
      <c r="I4027" s="17">
        <f>IFERROR(VLOOKUP(ROW(源数据!A4012)-1,源数据!A:AG,21,0),"")</f>
        <v/>
      </c>
      <c r="J4027" s="10">
        <f>IFERROR(VLOOKUP(ROW(源数据!A4012)-1,源数据!A:AG,19,0),"")</f>
        <v/>
      </c>
      <c r="K4027" s="17">
        <f>IFERROR(VLOOKUP(ROW(源数据!A4012)-1,源数据!A:AG,21,0),0)</f>
        <v/>
      </c>
      <c r="L4027" s="17">
        <f>IFERROR(VLOOKUP(ROW(源数据!A4012)-1,源数据!A:AG,17,0),0)</f>
        <v/>
      </c>
      <c r="M4027" s="51">
        <f>IFERROR(VLOOKUP(ROW(源数据!A4012)-1,源数据!A:AG,15,0),"")</f>
        <v/>
      </c>
    </row>
    <row r="4028">
      <c r="A4028" s="10" t="n">
        <v>4012</v>
      </c>
      <c r="B4028" s="10">
        <f>IFERROR(VLOOKUP(ROW(源数据!A4013)-1,源数据!A:AG,33,0),"")</f>
        <v/>
      </c>
      <c r="C4028" s="10">
        <f>IFERROR(VLOOKUP(ROW(源数据!A4013)-1,源数据!A:AG,9,0),"")</f>
        <v/>
      </c>
      <c r="D4028" s="35">
        <f>IFERROR(VLOOKUP(ROW(源数据!A4013)-1,源数据!A:AG,8,0),"")</f>
        <v/>
      </c>
      <c r="E4028" s="35">
        <f>IFERROR(VLOOKUP(ROW(源数据!A4013)-1,源数据!A:AG,10,0),"")</f>
        <v/>
      </c>
      <c r="F4028" s="10">
        <f>IFERROR(VLOOKUP(ROW(源数据!A4013)-1,源数据!A:AG,11,0),"")</f>
        <v/>
      </c>
      <c r="G4028" s="10">
        <f>IFERROR(VLOOKUP(ROW(源数据!A4013)-1,源数据!A:AG,12,0),0)</f>
        <v/>
      </c>
      <c r="H4028" s="17">
        <f>IFERROR(G4028/F4028,"")</f>
        <v/>
      </c>
      <c r="I4028" s="17">
        <f>IFERROR(VLOOKUP(ROW(源数据!A4013)-1,源数据!A:AG,21,0),"")</f>
        <v/>
      </c>
      <c r="J4028" s="10">
        <f>IFERROR(VLOOKUP(ROW(源数据!A4013)-1,源数据!A:AG,19,0),"")</f>
        <v/>
      </c>
      <c r="K4028" s="17">
        <f>IFERROR(VLOOKUP(ROW(源数据!A4013)-1,源数据!A:AG,21,0),0)</f>
        <v/>
      </c>
      <c r="L4028" s="17">
        <f>IFERROR(VLOOKUP(ROW(源数据!A4013)-1,源数据!A:AG,17,0),0)</f>
        <v/>
      </c>
      <c r="M4028" s="51">
        <f>IFERROR(VLOOKUP(ROW(源数据!A4013)-1,源数据!A:AG,15,0),"")</f>
        <v/>
      </c>
    </row>
    <row r="4029">
      <c r="A4029" s="10" t="n">
        <v>4013</v>
      </c>
      <c r="B4029" s="10">
        <f>IFERROR(VLOOKUP(ROW(源数据!A4014)-1,源数据!A:AG,33,0),"")</f>
        <v/>
      </c>
      <c r="C4029" s="10">
        <f>IFERROR(VLOOKUP(ROW(源数据!A4014)-1,源数据!A:AG,9,0),"")</f>
        <v/>
      </c>
      <c r="D4029" s="35">
        <f>IFERROR(VLOOKUP(ROW(源数据!A4014)-1,源数据!A:AG,8,0),"")</f>
        <v/>
      </c>
      <c r="E4029" s="35">
        <f>IFERROR(VLOOKUP(ROW(源数据!A4014)-1,源数据!A:AG,10,0),"")</f>
        <v/>
      </c>
      <c r="F4029" s="10">
        <f>IFERROR(VLOOKUP(ROW(源数据!A4014)-1,源数据!A:AG,11,0),"")</f>
        <v/>
      </c>
      <c r="G4029" s="10">
        <f>IFERROR(VLOOKUP(ROW(源数据!A4014)-1,源数据!A:AG,12,0),0)</f>
        <v/>
      </c>
      <c r="H4029" s="17">
        <f>IFERROR(G4029/F4029,"")</f>
        <v/>
      </c>
      <c r="I4029" s="17">
        <f>IFERROR(VLOOKUP(ROW(源数据!A4014)-1,源数据!A:AG,21,0),"")</f>
        <v/>
      </c>
      <c r="J4029" s="10">
        <f>IFERROR(VLOOKUP(ROW(源数据!A4014)-1,源数据!A:AG,19,0),"")</f>
        <v/>
      </c>
      <c r="K4029" s="17">
        <f>IFERROR(VLOOKUP(ROW(源数据!A4014)-1,源数据!A:AG,21,0),0)</f>
        <v/>
      </c>
      <c r="L4029" s="17">
        <f>IFERROR(VLOOKUP(ROW(源数据!A4014)-1,源数据!A:AG,17,0),0)</f>
        <v/>
      </c>
      <c r="M4029" s="51">
        <f>IFERROR(VLOOKUP(ROW(源数据!A4014)-1,源数据!A:AG,15,0),"")</f>
        <v/>
      </c>
    </row>
    <row r="4030">
      <c r="A4030" s="10" t="n">
        <v>4014</v>
      </c>
      <c r="B4030" s="10">
        <f>IFERROR(VLOOKUP(ROW(源数据!A4015)-1,源数据!A:AG,33,0),"")</f>
        <v/>
      </c>
      <c r="C4030" s="10">
        <f>IFERROR(VLOOKUP(ROW(源数据!A4015)-1,源数据!A:AG,9,0),"")</f>
        <v/>
      </c>
      <c r="D4030" s="35">
        <f>IFERROR(VLOOKUP(ROW(源数据!A4015)-1,源数据!A:AG,8,0),"")</f>
        <v/>
      </c>
      <c r="E4030" s="35">
        <f>IFERROR(VLOOKUP(ROW(源数据!A4015)-1,源数据!A:AG,10,0),"")</f>
        <v/>
      </c>
      <c r="F4030" s="10">
        <f>IFERROR(VLOOKUP(ROW(源数据!A4015)-1,源数据!A:AG,11,0),"")</f>
        <v/>
      </c>
      <c r="G4030" s="10">
        <f>IFERROR(VLOOKUP(ROW(源数据!A4015)-1,源数据!A:AG,12,0),0)</f>
        <v/>
      </c>
      <c r="H4030" s="17">
        <f>IFERROR(G4030/F4030,"")</f>
        <v/>
      </c>
      <c r="I4030" s="17">
        <f>IFERROR(VLOOKUP(ROW(源数据!A4015)-1,源数据!A:AG,21,0),"")</f>
        <v/>
      </c>
      <c r="J4030" s="10">
        <f>IFERROR(VLOOKUP(ROW(源数据!A4015)-1,源数据!A:AG,19,0),"")</f>
        <v/>
      </c>
      <c r="K4030" s="17">
        <f>IFERROR(VLOOKUP(ROW(源数据!A4015)-1,源数据!A:AG,21,0),0)</f>
        <v/>
      </c>
      <c r="L4030" s="17">
        <f>IFERROR(VLOOKUP(ROW(源数据!A4015)-1,源数据!A:AG,17,0),0)</f>
        <v/>
      </c>
      <c r="M4030" s="51">
        <f>IFERROR(VLOOKUP(ROW(源数据!A4015)-1,源数据!A:AG,15,0),"")</f>
        <v/>
      </c>
    </row>
    <row r="4031">
      <c r="A4031" s="10" t="n">
        <v>4015</v>
      </c>
      <c r="B4031" s="10">
        <f>IFERROR(VLOOKUP(ROW(源数据!A4016)-1,源数据!A:AG,33,0),"")</f>
        <v/>
      </c>
      <c r="C4031" s="10">
        <f>IFERROR(VLOOKUP(ROW(源数据!A4016)-1,源数据!A:AG,9,0),"")</f>
        <v/>
      </c>
      <c r="D4031" s="35">
        <f>IFERROR(VLOOKUP(ROW(源数据!A4016)-1,源数据!A:AG,8,0),"")</f>
        <v/>
      </c>
      <c r="E4031" s="35">
        <f>IFERROR(VLOOKUP(ROW(源数据!A4016)-1,源数据!A:AG,10,0),"")</f>
        <v/>
      </c>
      <c r="F4031" s="10">
        <f>IFERROR(VLOOKUP(ROW(源数据!A4016)-1,源数据!A:AG,11,0),"")</f>
        <v/>
      </c>
      <c r="G4031" s="10">
        <f>IFERROR(VLOOKUP(ROW(源数据!A4016)-1,源数据!A:AG,12,0),0)</f>
        <v/>
      </c>
      <c r="H4031" s="17">
        <f>IFERROR(G4031/F4031,"")</f>
        <v/>
      </c>
      <c r="I4031" s="17">
        <f>IFERROR(VLOOKUP(ROW(源数据!A4016)-1,源数据!A:AG,21,0),"")</f>
        <v/>
      </c>
      <c r="J4031" s="10">
        <f>IFERROR(VLOOKUP(ROW(源数据!A4016)-1,源数据!A:AG,19,0),"")</f>
        <v/>
      </c>
      <c r="K4031" s="17">
        <f>IFERROR(VLOOKUP(ROW(源数据!A4016)-1,源数据!A:AG,21,0),0)</f>
        <v/>
      </c>
      <c r="L4031" s="17">
        <f>IFERROR(VLOOKUP(ROW(源数据!A4016)-1,源数据!A:AG,17,0),0)</f>
        <v/>
      </c>
      <c r="M4031" s="51">
        <f>IFERROR(VLOOKUP(ROW(源数据!A4016)-1,源数据!A:AG,15,0),"")</f>
        <v/>
      </c>
    </row>
    <row r="4032">
      <c r="A4032" s="10" t="n">
        <v>4016</v>
      </c>
      <c r="B4032" s="10">
        <f>IFERROR(VLOOKUP(ROW(源数据!A4017)-1,源数据!A:AG,33,0),"")</f>
        <v/>
      </c>
      <c r="C4032" s="10">
        <f>IFERROR(VLOOKUP(ROW(源数据!A4017)-1,源数据!A:AG,9,0),"")</f>
        <v/>
      </c>
      <c r="D4032" s="35">
        <f>IFERROR(VLOOKUP(ROW(源数据!A4017)-1,源数据!A:AG,8,0),"")</f>
        <v/>
      </c>
      <c r="E4032" s="35">
        <f>IFERROR(VLOOKUP(ROW(源数据!A4017)-1,源数据!A:AG,10,0),"")</f>
        <v/>
      </c>
      <c r="F4032" s="10">
        <f>IFERROR(VLOOKUP(ROW(源数据!A4017)-1,源数据!A:AG,11,0),"")</f>
        <v/>
      </c>
      <c r="G4032" s="10">
        <f>IFERROR(VLOOKUP(ROW(源数据!A4017)-1,源数据!A:AG,12,0),0)</f>
        <v/>
      </c>
      <c r="H4032" s="17">
        <f>IFERROR(G4032/F4032,"")</f>
        <v/>
      </c>
      <c r="I4032" s="17">
        <f>IFERROR(VLOOKUP(ROW(源数据!A4017)-1,源数据!A:AG,21,0),"")</f>
        <v/>
      </c>
      <c r="J4032" s="10">
        <f>IFERROR(VLOOKUP(ROW(源数据!A4017)-1,源数据!A:AG,19,0),"")</f>
        <v/>
      </c>
      <c r="K4032" s="17">
        <f>IFERROR(VLOOKUP(ROW(源数据!A4017)-1,源数据!A:AG,21,0),0)</f>
        <v/>
      </c>
      <c r="L4032" s="17">
        <f>IFERROR(VLOOKUP(ROW(源数据!A4017)-1,源数据!A:AG,17,0),0)</f>
        <v/>
      </c>
      <c r="M4032" s="51">
        <f>IFERROR(VLOOKUP(ROW(源数据!A4017)-1,源数据!A:AG,15,0),"")</f>
        <v/>
      </c>
    </row>
    <row r="4033">
      <c r="A4033" s="10" t="n">
        <v>4017</v>
      </c>
      <c r="B4033" s="10">
        <f>IFERROR(VLOOKUP(ROW(源数据!A4018)-1,源数据!A:AG,33,0),"")</f>
        <v/>
      </c>
      <c r="C4033" s="10">
        <f>IFERROR(VLOOKUP(ROW(源数据!A4018)-1,源数据!A:AG,9,0),"")</f>
        <v/>
      </c>
      <c r="D4033" s="35">
        <f>IFERROR(VLOOKUP(ROW(源数据!A4018)-1,源数据!A:AG,8,0),"")</f>
        <v/>
      </c>
      <c r="E4033" s="35">
        <f>IFERROR(VLOOKUP(ROW(源数据!A4018)-1,源数据!A:AG,10,0),"")</f>
        <v/>
      </c>
      <c r="F4033" s="10">
        <f>IFERROR(VLOOKUP(ROW(源数据!A4018)-1,源数据!A:AG,11,0),"")</f>
        <v/>
      </c>
      <c r="G4033" s="10">
        <f>IFERROR(VLOOKUP(ROW(源数据!A4018)-1,源数据!A:AG,12,0),0)</f>
        <v/>
      </c>
      <c r="H4033" s="17">
        <f>IFERROR(G4033/F4033,"")</f>
        <v/>
      </c>
      <c r="I4033" s="17">
        <f>IFERROR(VLOOKUP(ROW(源数据!A4018)-1,源数据!A:AG,21,0),"")</f>
        <v/>
      </c>
      <c r="J4033" s="10">
        <f>IFERROR(VLOOKUP(ROW(源数据!A4018)-1,源数据!A:AG,19,0),"")</f>
        <v/>
      </c>
      <c r="K4033" s="17">
        <f>IFERROR(VLOOKUP(ROW(源数据!A4018)-1,源数据!A:AG,21,0),0)</f>
        <v/>
      </c>
      <c r="L4033" s="17">
        <f>IFERROR(VLOOKUP(ROW(源数据!A4018)-1,源数据!A:AG,17,0),0)</f>
        <v/>
      </c>
      <c r="M4033" s="51">
        <f>IFERROR(VLOOKUP(ROW(源数据!A4018)-1,源数据!A:AG,15,0),"")</f>
        <v/>
      </c>
    </row>
    <row r="4034">
      <c r="A4034" s="10" t="n">
        <v>4018</v>
      </c>
      <c r="B4034" s="10">
        <f>IFERROR(VLOOKUP(ROW(源数据!A4019)-1,源数据!A:AG,33,0),"")</f>
        <v/>
      </c>
      <c r="C4034" s="10">
        <f>IFERROR(VLOOKUP(ROW(源数据!A4019)-1,源数据!A:AG,9,0),"")</f>
        <v/>
      </c>
      <c r="D4034" s="35">
        <f>IFERROR(VLOOKUP(ROW(源数据!A4019)-1,源数据!A:AG,8,0),"")</f>
        <v/>
      </c>
      <c r="E4034" s="35">
        <f>IFERROR(VLOOKUP(ROW(源数据!A4019)-1,源数据!A:AG,10,0),"")</f>
        <v/>
      </c>
      <c r="F4034" s="10">
        <f>IFERROR(VLOOKUP(ROW(源数据!A4019)-1,源数据!A:AG,11,0),"")</f>
        <v/>
      </c>
      <c r="G4034" s="10">
        <f>IFERROR(VLOOKUP(ROW(源数据!A4019)-1,源数据!A:AG,12,0),0)</f>
        <v/>
      </c>
      <c r="H4034" s="17">
        <f>IFERROR(G4034/F4034,"")</f>
        <v/>
      </c>
      <c r="I4034" s="17">
        <f>IFERROR(VLOOKUP(ROW(源数据!A4019)-1,源数据!A:AG,21,0),"")</f>
        <v/>
      </c>
      <c r="J4034" s="10">
        <f>IFERROR(VLOOKUP(ROW(源数据!A4019)-1,源数据!A:AG,19,0),"")</f>
        <v/>
      </c>
      <c r="K4034" s="17">
        <f>IFERROR(VLOOKUP(ROW(源数据!A4019)-1,源数据!A:AG,21,0),0)</f>
        <v/>
      </c>
      <c r="L4034" s="17">
        <f>IFERROR(VLOOKUP(ROW(源数据!A4019)-1,源数据!A:AG,17,0),0)</f>
        <v/>
      </c>
      <c r="M4034" s="51">
        <f>IFERROR(VLOOKUP(ROW(源数据!A4019)-1,源数据!A:AG,15,0),"")</f>
        <v/>
      </c>
    </row>
    <row r="4035">
      <c r="A4035" s="10" t="n">
        <v>4019</v>
      </c>
      <c r="B4035" s="10">
        <f>IFERROR(VLOOKUP(ROW(源数据!A4020)-1,源数据!A:AG,33,0),"")</f>
        <v/>
      </c>
      <c r="C4035" s="10">
        <f>IFERROR(VLOOKUP(ROW(源数据!A4020)-1,源数据!A:AG,9,0),"")</f>
        <v/>
      </c>
      <c r="D4035" s="35">
        <f>IFERROR(VLOOKUP(ROW(源数据!A4020)-1,源数据!A:AG,8,0),"")</f>
        <v/>
      </c>
      <c r="E4035" s="35">
        <f>IFERROR(VLOOKUP(ROW(源数据!A4020)-1,源数据!A:AG,10,0),"")</f>
        <v/>
      </c>
      <c r="F4035" s="10">
        <f>IFERROR(VLOOKUP(ROW(源数据!A4020)-1,源数据!A:AG,11,0),"")</f>
        <v/>
      </c>
      <c r="G4035" s="10">
        <f>IFERROR(VLOOKUP(ROW(源数据!A4020)-1,源数据!A:AG,12,0),0)</f>
        <v/>
      </c>
      <c r="H4035" s="17">
        <f>IFERROR(G4035/F4035,"")</f>
        <v/>
      </c>
      <c r="I4035" s="17">
        <f>IFERROR(VLOOKUP(ROW(源数据!A4020)-1,源数据!A:AG,21,0),"")</f>
        <v/>
      </c>
      <c r="J4035" s="10">
        <f>IFERROR(VLOOKUP(ROW(源数据!A4020)-1,源数据!A:AG,19,0),"")</f>
        <v/>
      </c>
      <c r="K4035" s="17">
        <f>IFERROR(VLOOKUP(ROW(源数据!A4020)-1,源数据!A:AG,21,0),0)</f>
        <v/>
      </c>
      <c r="L4035" s="17">
        <f>IFERROR(VLOOKUP(ROW(源数据!A4020)-1,源数据!A:AG,17,0),0)</f>
        <v/>
      </c>
      <c r="M4035" s="51">
        <f>IFERROR(VLOOKUP(ROW(源数据!A4020)-1,源数据!A:AG,15,0),"")</f>
        <v/>
      </c>
    </row>
    <row r="4036">
      <c r="A4036" s="10" t="n">
        <v>4020</v>
      </c>
      <c r="B4036" s="10">
        <f>IFERROR(VLOOKUP(ROW(源数据!A4021)-1,源数据!A:AG,33,0),"")</f>
        <v/>
      </c>
      <c r="C4036" s="10">
        <f>IFERROR(VLOOKUP(ROW(源数据!A4021)-1,源数据!A:AG,9,0),"")</f>
        <v/>
      </c>
      <c r="D4036" s="35">
        <f>IFERROR(VLOOKUP(ROW(源数据!A4021)-1,源数据!A:AG,8,0),"")</f>
        <v/>
      </c>
      <c r="E4036" s="35">
        <f>IFERROR(VLOOKUP(ROW(源数据!A4021)-1,源数据!A:AG,10,0),"")</f>
        <v/>
      </c>
      <c r="F4036" s="10">
        <f>IFERROR(VLOOKUP(ROW(源数据!A4021)-1,源数据!A:AG,11,0),"")</f>
        <v/>
      </c>
      <c r="G4036" s="10">
        <f>IFERROR(VLOOKUP(ROW(源数据!A4021)-1,源数据!A:AG,12,0),0)</f>
        <v/>
      </c>
      <c r="H4036" s="17">
        <f>IFERROR(G4036/F4036,"")</f>
        <v/>
      </c>
      <c r="I4036" s="17">
        <f>IFERROR(VLOOKUP(ROW(源数据!A4021)-1,源数据!A:AG,21,0),"")</f>
        <v/>
      </c>
      <c r="J4036" s="10">
        <f>IFERROR(VLOOKUP(ROW(源数据!A4021)-1,源数据!A:AG,19,0),"")</f>
        <v/>
      </c>
      <c r="K4036" s="17">
        <f>IFERROR(VLOOKUP(ROW(源数据!A4021)-1,源数据!A:AG,21,0),0)</f>
        <v/>
      </c>
      <c r="L4036" s="17">
        <f>IFERROR(VLOOKUP(ROW(源数据!A4021)-1,源数据!A:AG,17,0),0)</f>
        <v/>
      </c>
      <c r="M4036" s="51">
        <f>IFERROR(VLOOKUP(ROW(源数据!A4021)-1,源数据!A:AG,15,0),"")</f>
        <v/>
      </c>
    </row>
    <row r="4037">
      <c r="A4037" s="10" t="n">
        <v>4021</v>
      </c>
      <c r="B4037" s="10">
        <f>IFERROR(VLOOKUP(ROW(源数据!A4022)-1,源数据!A:AG,33,0),"")</f>
        <v/>
      </c>
      <c r="C4037" s="10">
        <f>IFERROR(VLOOKUP(ROW(源数据!A4022)-1,源数据!A:AG,9,0),"")</f>
        <v/>
      </c>
      <c r="D4037" s="35">
        <f>IFERROR(VLOOKUP(ROW(源数据!A4022)-1,源数据!A:AG,8,0),"")</f>
        <v/>
      </c>
      <c r="E4037" s="35">
        <f>IFERROR(VLOOKUP(ROW(源数据!A4022)-1,源数据!A:AG,10,0),"")</f>
        <v/>
      </c>
      <c r="F4037" s="10">
        <f>IFERROR(VLOOKUP(ROW(源数据!A4022)-1,源数据!A:AG,11,0),"")</f>
        <v/>
      </c>
      <c r="G4037" s="10">
        <f>IFERROR(VLOOKUP(ROW(源数据!A4022)-1,源数据!A:AG,12,0),0)</f>
        <v/>
      </c>
      <c r="H4037" s="17">
        <f>IFERROR(G4037/F4037,"")</f>
        <v/>
      </c>
      <c r="I4037" s="17">
        <f>IFERROR(VLOOKUP(ROW(源数据!A4022)-1,源数据!A:AG,21,0),"")</f>
        <v/>
      </c>
      <c r="J4037" s="10">
        <f>IFERROR(VLOOKUP(ROW(源数据!A4022)-1,源数据!A:AG,19,0),"")</f>
        <v/>
      </c>
      <c r="K4037" s="17">
        <f>IFERROR(VLOOKUP(ROW(源数据!A4022)-1,源数据!A:AG,21,0),0)</f>
        <v/>
      </c>
      <c r="L4037" s="17">
        <f>IFERROR(VLOOKUP(ROW(源数据!A4022)-1,源数据!A:AG,17,0),0)</f>
        <v/>
      </c>
      <c r="M4037" s="51">
        <f>IFERROR(VLOOKUP(ROW(源数据!A4022)-1,源数据!A:AG,15,0),"")</f>
        <v/>
      </c>
    </row>
    <row r="4038">
      <c r="A4038" s="10" t="n">
        <v>4022</v>
      </c>
      <c r="B4038" s="10">
        <f>IFERROR(VLOOKUP(ROW(源数据!A4023)-1,源数据!A:AG,33,0),"")</f>
        <v/>
      </c>
      <c r="C4038" s="10">
        <f>IFERROR(VLOOKUP(ROW(源数据!A4023)-1,源数据!A:AG,9,0),"")</f>
        <v/>
      </c>
      <c r="D4038" s="35">
        <f>IFERROR(VLOOKUP(ROW(源数据!A4023)-1,源数据!A:AG,8,0),"")</f>
        <v/>
      </c>
      <c r="E4038" s="35">
        <f>IFERROR(VLOOKUP(ROW(源数据!A4023)-1,源数据!A:AG,10,0),"")</f>
        <v/>
      </c>
      <c r="F4038" s="10">
        <f>IFERROR(VLOOKUP(ROW(源数据!A4023)-1,源数据!A:AG,11,0),"")</f>
        <v/>
      </c>
      <c r="G4038" s="10">
        <f>IFERROR(VLOOKUP(ROW(源数据!A4023)-1,源数据!A:AG,12,0),0)</f>
        <v/>
      </c>
      <c r="H4038" s="17">
        <f>IFERROR(G4038/F4038,"")</f>
        <v/>
      </c>
      <c r="I4038" s="17">
        <f>IFERROR(VLOOKUP(ROW(源数据!A4023)-1,源数据!A:AG,21,0),"")</f>
        <v/>
      </c>
      <c r="J4038" s="10">
        <f>IFERROR(VLOOKUP(ROW(源数据!A4023)-1,源数据!A:AG,19,0),"")</f>
        <v/>
      </c>
      <c r="K4038" s="17">
        <f>IFERROR(VLOOKUP(ROW(源数据!A4023)-1,源数据!A:AG,21,0),0)</f>
        <v/>
      </c>
      <c r="L4038" s="17">
        <f>IFERROR(VLOOKUP(ROW(源数据!A4023)-1,源数据!A:AG,17,0),0)</f>
        <v/>
      </c>
      <c r="M4038" s="51">
        <f>IFERROR(VLOOKUP(ROW(源数据!A4023)-1,源数据!A:AG,15,0),"")</f>
        <v/>
      </c>
    </row>
    <row r="4039">
      <c r="A4039" s="10" t="n">
        <v>4023</v>
      </c>
      <c r="B4039" s="10">
        <f>IFERROR(VLOOKUP(ROW(源数据!A4024)-1,源数据!A:AG,33,0),"")</f>
        <v/>
      </c>
      <c r="C4039" s="10">
        <f>IFERROR(VLOOKUP(ROW(源数据!A4024)-1,源数据!A:AG,9,0),"")</f>
        <v/>
      </c>
      <c r="D4039" s="35">
        <f>IFERROR(VLOOKUP(ROW(源数据!A4024)-1,源数据!A:AG,8,0),"")</f>
        <v/>
      </c>
      <c r="E4039" s="35">
        <f>IFERROR(VLOOKUP(ROW(源数据!A4024)-1,源数据!A:AG,10,0),"")</f>
        <v/>
      </c>
      <c r="F4039" s="10">
        <f>IFERROR(VLOOKUP(ROW(源数据!A4024)-1,源数据!A:AG,11,0),"")</f>
        <v/>
      </c>
      <c r="G4039" s="10">
        <f>IFERROR(VLOOKUP(ROW(源数据!A4024)-1,源数据!A:AG,12,0),0)</f>
        <v/>
      </c>
      <c r="H4039" s="17">
        <f>IFERROR(G4039/F4039,"")</f>
        <v/>
      </c>
      <c r="I4039" s="17">
        <f>IFERROR(VLOOKUP(ROW(源数据!A4024)-1,源数据!A:AG,21,0),"")</f>
        <v/>
      </c>
      <c r="J4039" s="10">
        <f>IFERROR(VLOOKUP(ROW(源数据!A4024)-1,源数据!A:AG,19,0),"")</f>
        <v/>
      </c>
      <c r="K4039" s="17">
        <f>IFERROR(VLOOKUP(ROW(源数据!A4024)-1,源数据!A:AG,21,0),0)</f>
        <v/>
      </c>
      <c r="L4039" s="17">
        <f>IFERROR(VLOOKUP(ROW(源数据!A4024)-1,源数据!A:AG,17,0),0)</f>
        <v/>
      </c>
      <c r="M4039" s="51">
        <f>IFERROR(VLOOKUP(ROW(源数据!A4024)-1,源数据!A:AG,15,0),"")</f>
        <v/>
      </c>
    </row>
    <row r="4040">
      <c r="A4040" s="10" t="n">
        <v>4024</v>
      </c>
      <c r="B4040" s="10">
        <f>IFERROR(VLOOKUP(ROW(源数据!A4025)-1,源数据!A:AG,33,0),"")</f>
        <v/>
      </c>
      <c r="C4040" s="10">
        <f>IFERROR(VLOOKUP(ROW(源数据!A4025)-1,源数据!A:AG,9,0),"")</f>
        <v/>
      </c>
      <c r="D4040" s="35">
        <f>IFERROR(VLOOKUP(ROW(源数据!A4025)-1,源数据!A:AG,8,0),"")</f>
        <v/>
      </c>
      <c r="E4040" s="35">
        <f>IFERROR(VLOOKUP(ROW(源数据!A4025)-1,源数据!A:AG,10,0),"")</f>
        <v/>
      </c>
      <c r="F4040" s="10">
        <f>IFERROR(VLOOKUP(ROW(源数据!A4025)-1,源数据!A:AG,11,0),"")</f>
        <v/>
      </c>
      <c r="G4040" s="10">
        <f>IFERROR(VLOOKUP(ROW(源数据!A4025)-1,源数据!A:AG,12,0),0)</f>
        <v/>
      </c>
      <c r="H4040" s="17">
        <f>IFERROR(G4040/F4040,"")</f>
        <v/>
      </c>
      <c r="I4040" s="17">
        <f>IFERROR(VLOOKUP(ROW(源数据!A4025)-1,源数据!A:AG,21,0),"")</f>
        <v/>
      </c>
      <c r="J4040" s="10">
        <f>IFERROR(VLOOKUP(ROW(源数据!A4025)-1,源数据!A:AG,19,0),"")</f>
        <v/>
      </c>
      <c r="K4040" s="17">
        <f>IFERROR(VLOOKUP(ROW(源数据!A4025)-1,源数据!A:AG,21,0),0)</f>
        <v/>
      </c>
      <c r="L4040" s="17">
        <f>IFERROR(VLOOKUP(ROW(源数据!A4025)-1,源数据!A:AG,17,0),0)</f>
        <v/>
      </c>
      <c r="M4040" s="51">
        <f>IFERROR(VLOOKUP(ROW(源数据!A4025)-1,源数据!A:AG,15,0),"")</f>
        <v/>
      </c>
    </row>
    <row r="4041">
      <c r="A4041" s="10" t="n">
        <v>4025</v>
      </c>
      <c r="B4041" s="10">
        <f>IFERROR(VLOOKUP(ROW(源数据!A4026)-1,源数据!A:AG,33,0),"")</f>
        <v/>
      </c>
      <c r="C4041" s="10">
        <f>IFERROR(VLOOKUP(ROW(源数据!A4026)-1,源数据!A:AG,9,0),"")</f>
        <v/>
      </c>
      <c r="D4041" s="35">
        <f>IFERROR(VLOOKUP(ROW(源数据!A4026)-1,源数据!A:AG,8,0),"")</f>
        <v/>
      </c>
      <c r="E4041" s="35">
        <f>IFERROR(VLOOKUP(ROW(源数据!A4026)-1,源数据!A:AG,10,0),"")</f>
        <v/>
      </c>
      <c r="F4041" s="10">
        <f>IFERROR(VLOOKUP(ROW(源数据!A4026)-1,源数据!A:AG,11,0),"")</f>
        <v/>
      </c>
      <c r="G4041" s="10">
        <f>IFERROR(VLOOKUP(ROW(源数据!A4026)-1,源数据!A:AG,12,0),0)</f>
        <v/>
      </c>
      <c r="H4041" s="17">
        <f>IFERROR(G4041/F4041,"")</f>
        <v/>
      </c>
      <c r="I4041" s="17">
        <f>IFERROR(VLOOKUP(ROW(源数据!A4026)-1,源数据!A:AG,21,0),"")</f>
        <v/>
      </c>
      <c r="J4041" s="10">
        <f>IFERROR(VLOOKUP(ROW(源数据!A4026)-1,源数据!A:AG,19,0),"")</f>
        <v/>
      </c>
      <c r="K4041" s="17">
        <f>IFERROR(VLOOKUP(ROW(源数据!A4026)-1,源数据!A:AG,21,0),0)</f>
        <v/>
      </c>
      <c r="L4041" s="17">
        <f>IFERROR(VLOOKUP(ROW(源数据!A4026)-1,源数据!A:AG,17,0),0)</f>
        <v/>
      </c>
      <c r="M4041" s="51">
        <f>IFERROR(VLOOKUP(ROW(源数据!A4026)-1,源数据!A:AG,15,0),"")</f>
        <v/>
      </c>
    </row>
    <row r="4042">
      <c r="A4042" s="10" t="n">
        <v>4026</v>
      </c>
      <c r="B4042" s="10">
        <f>IFERROR(VLOOKUP(ROW(源数据!A4027)-1,源数据!A:AG,33,0),"")</f>
        <v/>
      </c>
      <c r="C4042" s="10">
        <f>IFERROR(VLOOKUP(ROW(源数据!A4027)-1,源数据!A:AG,9,0),"")</f>
        <v/>
      </c>
      <c r="D4042" s="35">
        <f>IFERROR(VLOOKUP(ROW(源数据!A4027)-1,源数据!A:AG,8,0),"")</f>
        <v/>
      </c>
      <c r="E4042" s="35">
        <f>IFERROR(VLOOKUP(ROW(源数据!A4027)-1,源数据!A:AG,10,0),"")</f>
        <v/>
      </c>
      <c r="F4042" s="10">
        <f>IFERROR(VLOOKUP(ROW(源数据!A4027)-1,源数据!A:AG,11,0),"")</f>
        <v/>
      </c>
      <c r="G4042" s="10">
        <f>IFERROR(VLOOKUP(ROW(源数据!A4027)-1,源数据!A:AG,12,0),0)</f>
        <v/>
      </c>
      <c r="H4042" s="17">
        <f>IFERROR(G4042/F4042,"")</f>
        <v/>
      </c>
      <c r="I4042" s="17">
        <f>IFERROR(VLOOKUP(ROW(源数据!A4027)-1,源数据!A:AG,21,0),"")</f>
        <v/>
      </c>
      <c r="J4042" s="10">
        <f>IFERROR(VLOOKUP(ROW(源数据!A4027)-1,源数据!A:AG,19,0),"")</f>
        <v/>
      </c>
      <c r="K4042" s="17">
        <f>IFERROR(VLOOKUP(ROW(源数据!A4027)-1,源数据!A:AG,21,0),0)</f>
        <v/>
      </c>
      <c r="L4042" s="17">
        <f>IFERROR(VLOOKUP(ROW(源数据!A4027)-1,源数据!A:AG,17,0),0)</f>
        <v/>
      </c>
      <c r="M4042" s="51">
        <f>IFERROR(VLOOKUP(ROW(源数据!A4027)-1,源数据!A:AG,15,0),"")</f>
        <v/>
      </c>
    </row>
    <row r="4043">
      <c r="A4043" s="10" t="n">
        <v>4027</v>
      </c>
      <c r="B4043" s="10">
        <f>IFERROR(VLOOKUP(ROW(源数据!A4028)-1,源数据!A:AG,33,0),"")</f>
        <v/>
      </c>
      <c r="C4043" s="10">
        <f>IFERROR(VLOOKUP(ROW(源数据!A4028)-1,源数据!A:AG,9,0),"")</f>
        <v/>
      </c>
      <c r="D4043" s="35">
        <f>IFERROR(VLOOKUP(ROW(源数据!A4028)-1,源数据!A:AG,8,0),"")</f>
        <v/>
      </c>
      <c r="E4043" s="35">
        <f>IFERROR(VLOOKUP(ROW(源数据!A4028)-1,源数据!A:AG,10,0),"")</f>
        <v/>
      </c>
      <c r="F4043" s="10">
        <f>IFERROR(VLOOKUP(ROW(源数据!A4028)-1,源数据!A:AG,11,0),"")</f>
        <v/>
      </c>
      <c r="G4043" s="10">
        <f>IFERROR(VLOOKUP(ROW(源数据!A4028)-1,源数据!A:AG,12,0),0)</f>
        <v/>
      </c>
      <c r="H4043" s="17">
        <f>IFERROR(G4043/F4043,"")</f>
        <v/>
      </c>
      <c r="I4043" s="17">
        <f>IFERROR(VLOOKUP(ROW(源数据!A4028)-1,源数据!A:AG,21,0),"")</f>
        <v/>
      </c>
      <c r="J4043" s="10">
        <f>IFERROR(VLOOKUP(ROW(源数据!A4028)-1,源数据!A:AG,19,0),"")</f>
        <v/>
      </c>
      <c r="K4043" s="17">
        <f>IFERROR(VLOOKUP(ROW(源数据!A4028)-1,源数据!A:AG,21,0),0)</f>
        <v/>
      </c>
      <c r="L4043" s="17">
        <f>IFERROR(VLOOKUP(ROW(源数据!A4028)-1,源数据!A:AG,17,0),0)</f>
        <v/>
      </c>
      <c r="M4043" s="51">
        <f>IFERROR(VLOOKUP(ROW(源数据!A4028)-1,源数据!A:AG,15,0),"")</f>
        <v/>
      </c>
    </row>
    <row r="4044">
      <c r="A4044" s="10" t="n">
        <v>4028</v>
      </c>
      <c r="B4044" s="10">
        <f>IFERROR(VLOOKUP(ROW(源数据!A4029)-1,源数据!A:AG,33,0),"")</f>
        <v/>
      </c>
      <c r="C4044" s="10">
        <f>IFERROR(VLOOKUP(ROW(源数据!A4029)-1,源数据!A:AG,9,0),"")</f>
        <v/>
      </c>
      <c r="D4044" s="35">
        <f>IFERROR(VLOOKUP(ROW(源数据!A4029)-1,源数据!A:AG,8,0),"")</f>
        <v/>
      </c>
      <c r="E4044" s="35">
        <f>IFERROR(VLOOKUP(ROW(源数据!A4029)-1,源数据!A:AG,10,0),"")</f>
        <v/>
      </c>
      <c r="F4044" s="10">
        <f>IFERROR(VLOOKUP(ROW(源数据!A4029)-1,源数据!A:AG,11,0),"")</f>
        <v/>
      </c>
      <c r="G4044" s="10">
        <f>IFERROR(VLOOKUP(ROW(源数据!A4029)-1,源数据!A:AG,12,0),0)</f>
        <v/>
      </c>
      <c r="H4044" s="17">
        <f>IFERROR(G4044/F4044,"")</f>
        <v/>
      </c>
      <c r="I4044" s="17">
        <f>IFERROR(VLOOKUP(ROW(源数据!A4029)-1,源数据!A:AG,21,0),"")</f>
        <v/>
      </c>
      <c r="J4044" s="10">
        <f>IFERROR(VLOOKUP(ROW(源数据!A4029)-1,源数据!A:AG,19,0),"")</f>
        <v/>
      </c>
      <c r="K4044" s="17">
        <f>IFERROR(VLOOKUP(ROW(源数据!A4029)-1,源数据!A:AG,21,0),0)</f>
        <v/>
      </c>
      <c r="L4044" s="17">
        <f>IFERROR(VLOOKUP(ROW(源数据!A4029)-1,源数据!A:AG,17,0),0)</f>
        <v/>
      </c>
      <c r="M4044" s="51">
        <f>IFERROR(VLOOKUP(ROW(源数据!A4029)-1,源数据!A:AG,15,0),"")</f>
        <v/>
      </c>
    </row>
    <row r="4045">
      <c r="A4045" s="10" t="n">
        <v>4029</v>
      </c>
      <c r="B4045" s="10">
        <f>IFERROR(VLOOKUP(ROW(源数据!A4030)-1,源数据!A:AG,33,0),"")</f>
        <v/>
      </c>
      <c r="C4045" s="10">
        <f>IFERROR(VLOOKUP(ROW(源数据!A4030)-1,源数据!A:AG,9,0),"")</f>
        <v/>
      </c>
      <c r="D4045" s="35">
        <f>IFERROR(VLOOKUP(ROW(源数据!A4030)-1,源数据!A:AG,8,0),"")</f>
        <v/>
      </c>
      <c r="E4045" s="35">
        <f>IFERROR(VLOOKUP(ROW(源数据!A4030)-1,源数据!A:AG,10,0),"")</f>
        <v/>
      </c>
      <c r="F4045" s="10">
        <f>IFERROR(VLOOKUP(ROW(源数据!A4030)-1,源数据!A:AG,11,0),"")</f>
        <v/>
      </c>
      <c r="G4045" s="10">
        <f>IFERROR(VLOOKUP(ROW(源数据!A4030)-1,源数据!A:AG,12,0),0)</f>
        <v/>
      </c>
      <c r="H4045" s="17">
        <f>IFERROR(G4045/F4045,"")</f>
        <v/>
      </c>
      <c r="I4045" s="17">
        <f>IFERROR(VLOOKUP(ROW(源数据!A4030)-1,源数据!A:AG,21,0),"")</f>
        <v/>
      </c>
      <c r="J4045" s="10">
        <f>IFERROR(VLOOKUP(ROW(源数据!A4030)-1,源数据!A:AG,19,0),"")</f>
        <v/>
      </c>
      <c r="K4045" s="17">
        <f>IFERROR(VLOOKUP(ROW(源数据!A4030)-1,源数据!A:AG,21,0),0)</f>
        <v/>
      </c>
      <c r="L4045" s="17">
        <f>IFERROR(VLOOKUP(ROW(源数据!A4030)-1,源数据!A:AG,17,0),0)</f>
        <v/>
      </c>
      <c r="M4045" s="51">
        <f>IFERROR(VLOOKUP(ROW(源数据!A4030)-1,源数据!A:AG,15,0),"")</f>
        <v/>
      </c>
    </row>
    <row r="4046">
      <c r="A4046" s="10" t="n">
        <v>4030</v>
      </c>
      <c r="B4046" s="10">
        <f>IFERROR(VLOOKUP(ROW(源数据!A4031)-1,源数据!A:AG,33,0),"")</f>
        <v/>
      </c>
      <c r="C4046" s="10">
        <f>IFERROR(VLOOKUP(ROW(源数据!A4031)-1,源数据!A:AG,9,0),"")</f>
        <v/>
      </c>
      <c r="D4046" s="35">
        <f>IFERROR(VLOOKUP(ROW(源数据!A4031)-1,源数据!A:AG,8,0),"")</f>
        <v/>
      </c>
      <c r="E4046" s="35">
        <f>IFERROR(VLOOKUP(ROW(源数据!A4031)-1,源数据!A:AG,10,0),"")</f>
        <v/>
      </c>
      <c r="F4046" s="10">
        <f>IFERROR(VLOOKUP(ROW(源数据!A4031)-1,源数据!A:AG,11,0),"")</f>
        <v/>
      </c>
      <c r="G4046" s="10">
        <f>IFERROR(VLOOKUP(ROW(源数据!A4031)-1,源数据!A:AG,12,0),0)</f>
        <v/>
      </c>
      <c r="H4046" s="17">
        <f>IFERROR(G4046/F4046,"")</f>
        <v/>
      </c>
      <c r="I4046" s="17">
        <f>IFERROR(VLOOKUP(ROW(源数据!A4031)-1,源数据!A:AG,21,0),"")</f>
        <v/>
      </c>
      <c r="J4046" s="10">
        <f>IFERROR(VLOOKUP(ROW(源数据!A4031)-1,源数据!A:AG,19,0),"")</f>
        <v/>
      </c>
      <c r="K4046" s="17">
        <f>IFERROR(VLOOKUP(ROW(源数据!A4031)-1,源数据!A:AG,21,0),0)</f>
        <v/>
      </c>
      <c r="L4046" s="17">
        <f>IFERROR(VLOOKUP(ROW(源数据!A4031)-1,源数据!A:AG,17,0),0)</f>
        <v/>
      </c>
      <c r="M4046" s="51">
        <f>IFERROR(VLOOKUP(ROW(源数据!A4031)-1,源数据!A:AG,15,0),"")</f>
        <v/>
      </c>
    </row>
    <row r="4047">
      <c r="A4047" s="10" t="n">
        <v>4031</v>
      </c>
      <c r="B4047" s="10">
        <f>IFERROR(VLOOKUP(ROW(源数据!A4032)-1,源数据!A:AG,33,0),"")</f>
        <v/>
      </c>
      <c r="C4047" s="10">
        <f>IFERROR(VLOOKUP(ROW(源数据!A4032)-1,源数据!A:AG,9,0),"")</f>
        <v/>
      </c>
      <c r="D4047" s="35">
        <f>IFERROR(VLOOKUP(ROW(源数据!A4032)-1,源数据!A:AG,8,0),"")</f>
        <v/>
      </c>
      <c r="E4047" s="35">
        <f>IFERROR(VLOOKUP(ROW(源数据!A4032)-1,源数据!A:AG,10,0),"")</f>
        <v/>
      </c>
      <c r="F4047" s="10">
        <f>IFERROR(VLOOKUP(ROW(源数据!A4032)-1,源数据!A:AG,11,0),"")</f>
        <v/>
      </c>
      <c r="G4047" s="10">
        <f>IFERROR(VLOOKUP(ROW(源数据!A4032)-1,源数据!A:AG,12,0),0)</f>
        <v/>
      </c>
      <c r="H4047" s="17">
        <f>IFERROR(G4047/F4047,"")</f>
        <v/>
      </c>
      <c r="I4047" s="17">
        <f>IFERROR(VLOOKUP(ROW(源数据!A4032)-1,源数据!A:AG,21,0),"")</f>
        <v/>
      </c>
      <c r="J4047" s="10">
        <f>IFERROR(VLOOKUP(ROW(源数据!A4032)-1,源数据!A:AG,19,0),"")</f>
        <v/>
      </c>
      <c r="K4047" s="17">
        <f>IFERROR(VLOOKUP(ROW(源数据!A4032)-1,源数据!A:AG,21,0),0)</f>
        <v/>
      </c>
      <c r="L4047" s="17">
        <f>IFERROR(VLOOKUP(ROW(源数据!A4032)-1,源数据!A:AG,17,0),0)</f>
        <v/>
      </c>
      <c r="M4047" s="51">
        <f>IFERROR(VLOOKUP(ROW(源数据!A4032)-1,源数据!A:AG,15,0),"")</f>
        <v/>
      </c>
    </row>
    <row r="4048">
      <c r="A4048" s="10" t="n">
        <v>4032</v>
      </c>
      <c r="B4048" s="10">
        <f>IFERROR(VLOOKUP(ROW(源数据!A4033)-1,源数据!A:AG,33,0),"")</f>
        <v/>
      </c>
      <c r="C4048" s="10">
        <f>IFERROR(VLOOKUP(ROW(源数据!A4033)-1,源数据!A:AG,9,0),"")</f>
        <v/>
      </c>
      <c r="D4048" s="35">
        <f>IFERROR(VLOOKUP(ROW(源数据!A4033)-1,源数据!A:AG,8,0),"")</f>
        <v/>
      </c>
      <c r="E4048" s="35">
        <f>IFERROR(VLOOKUP(ROW(源数据!A4033)-1,源数据!A:AG,10,0),"")</f>
        <v/>
      </c>
      <c r="F4048" s="10">
        <f>IFERROR(VLOOKUP(ROW(源数据!A4033)-1,源数据!A:AG,11,0),"")</f>
        <v/>
      </c>
      <c r="G4048" s="10">
        <f>IFERROR(VLOOKUP(ROW(源数据!A4033)-1,源数据!A:AG,12,0),0)</f>
        <v/>
      </c>
      <c r="H4048" s="17">
        <f>IFERROR(G4048/F4048,"")</f>
        <v/>
      </c>
      <c r="I4048" s="17">
        <f>IFERROR(VLOOKUP(ROW(源数据!A4033)-1,源数据!A:AG,21,0),"")</f>
        <v/>
      </c>
      <c r="J4048" s="10">
        <f>IFERROR(VLOOKUP(ROW(源数据!A4033)-1,源数据!A:AG,19,0),"")</f>
        <v/>
      </c>
      <c r="K4048" s="17">
        <f>IFERROR(VLOOKUP(ROW(源数据!A4033)-1,源数据!A:AG,21,0),0)</f>
        <v/>
      </c>
      <c r="L4048" s="17">
        <f>IFERROR(VLOOKUP(ROW(源数据!A4033)-1,源数据!A:AG,17,0),0)</f>
        <v/>
      </c>
      <c r="M4048" s="51">
        <f>IFERROR(VLOOKUP(ROW(源数据!A4033)-1,源数据!A:AG,15,0),"")</f>
        <v/>
      </c>
    </row>
    <row r="4049">
      <c r="A4049" s="10" t="n">
        <v>4033</v>
      </c>
      <c r="B4049" s="10">
        <f>IFERROR(VLOOKUP(ROW(源数据!A4034)-1,源数据!A:AG,33,0),"")</f>
        <v/>
      </c>
      <c r="C4049" s="10">
        <f>IFERROR(VLOOKUP(ROW(源数据!A4034)-1,源数据!A:AG,9,0),"")</f>
        <v/>
      </c>
      <c r="D4049" s="35">
        <f>IFERROR(VLOOKUP(ROW(源数据!A4034)-1,源数据!A:AG,8,0),"")</f>
        <v/>
      </c>
      <c r="E4049" s="35">
        <f>IFERROR(VLOOKUP(ROW(源数据!A4034)-1,源数据!A:AG,10,0),"")</f>
        <v/>
      </c>
      <c r="F4049" s="10">
        <f>IFERROR(VLOOKUP(ROW(源数据!A4034)-1,源数据!A:AG,11,0),"")</f>
        <v/>
      </c>
      <c r="G4049" s="10">
        <f>IFERROR(VLOOKUP(ROW(源数据!A4034)-1,源数据!A:AG,12,0),0)</f>
        <v/>
      </c>
      <c r="H4049" s="17">
        <f>IFERROR(G4049/F4049,"")</f>
        <v/>
      </c>
      <c r="I4049" s="17">
        <f>IFERROR(VLOOKUP(ROW(源数据!A4034)-1,源数据!A:AG,21,0),"")</f>
        <v/>
      </c>
      <c r="J4049" s="10">
        <f>IFERROR(VLOOKUP(ROW(源数据!A4034)-1,源数据!A:AG,19,0),"")</f>
        <v/>
      </c>
      <c r="K4049" s="17">
        <f>IFERROR(VLOOKUP(ROW(源数据!A4034)-1,源数据!A:AG,21,0),0)</f>
        <v/>
      </c>
      <c r="L4049" s="17">
        <f>IFERROR(VLOOKUP(ROW(源数据!A4034)-1,源数据!A:AG,17,0),0)</f>
        <v/>
      </c>
      <c r="M4049" s="51">
        <f>IFERROR(VLOOKUP(ROW(源数据!A4034)-1,源数据!A:AG,15,0),"")</f>
        <v/>
      </c>
    </row>
    <row r="4050">
      <c r="A4050" s="10" t="n">
        <v>4034</v>
      </c>
      <c r="B4050" s="10">
        <f>IFERROR(VLOOKUP(ROW(源数据!A4035)-1,源数据!A:AG,33,0),"")</f>
        <v/>
      </c>
      <c r="C4050" s="10">
        <f>IFERROR(VLOOKUP(ROW(源数据!A4035)-1,源数据!A:AG,9,0),"")</f>
        <v/>
      </c>
      <c r="D4050" s="35">
        <f>IFERROR(VLOOKUP(ROW(源数据!A4035)-1,源数据!A:AG,8,0),"")</f>
        <v/>
      </c>
      <c r="E4050" s="35">
        <f>IFERROR(VLOOKUP(ROW(源数据!A4035)-1,源数据!A:AG,10,0),"")</f>
        <v/>
      </c>
      <c r="F4050" s="10">
        <f>IFERROR(VLOOKUP(ROW(源数据!A4035)-1,源数据!A:AG,11,0),"")</f>
        <v/>
      </c>
      <c r="G4050" s="10">
        <f>IFERROR(VLOOKUP(ROW(源数据!A4035)-1,源数据!A:AG,12,0),0)</f>
        <v/>
      </c>
      <c r="H4050" s="17">
        <f>IFERROR(G4050/F4050,"")</f>
        <v/>
      </c>
      <c r="I4050" s="17">
        <f>IFERROR(VLOOKUP(ROW(源数据!A4035)-1,源数据!A:AG,21,0),"")</f>
        <v/>
      </c>
      <c r="J4050" s="10">
        <f>IFERROR(VLOOKUP(ROW(源数据!A4035)-1,源数据!A:AG,19,0),"")</f>
        <v/>
      </c>
      <c r="K4050" s="17">
        <f>IFERROR(VLOOKUP(ROW(源数据!A4035)-1,源数据!A:AG,21,0),0)</f>
        <v/>
      </c>
      <c r="L4050" s="17">
        <f>IFERROR(VLOOKUP(ROW(源数据!A4035)-1,源数据!A:AG,17,0),0)</f>
        <v/>
      </c>
      <c r="M4050" s="51">
        <f>IFERROR(VLOOKUP(ROW(源数据!A4035)-1,源数据!A:AG,15,0),"")</f>
        <v/>
      </c>
    </row>
    <row r="4051">
      <c r="A4051" s="10" t="n">
        <v>4035</v>
      </c>
      <c r="B4051" s="10">
        <f>IFERROR(VLOOKUP(ROW(源数据!A4036)-1,源数据!A:AG,33,0),"")</f>
        <v/>
      </c>
      <c r="C4051" s="10">
        <f>IFERROR(VLOOKUP(ROW(源数据!A4036)-1,源数据!A:AG,9,0),"")</f>
        <v/>
      </c>
      <c r="D4051" s="35">
        <f>IFERROR(VLOOKUP(ROW(源数据!A4036)-1,源数据!A:AG,8,0),"")</f>
        <v/>
      </c>
      <c r="E4051" s="35">
        <f>IFERROR(VLOOKUP(ROW(源数据!A4036)-1,源数据!A:AG,10,0),"")</f>
        <v/>
      </c>
      <c r="F4051" s="10">
        <f>IFERROR(VLOOKUP(ROW(源数据!A4036)-1,源数据!A:AG,11,0),"")</f>
        <v/>
      </c>
      <c r="G4051" s="10">
        <f>IFERROR(VLOOKUP(ROW(源数据!A4036)-1,源数据!A:AG,12,0),0)</f>
        <v/>
      </c>
      <c r="H4051" s="17">
        <f>IFERROR(G4051/F4051,"")</f>
        <v/>
      </c>
      <c r="I4051" s="17">
        <f>IFERROR(VLOOKUP(ROW(源数据!A4036)-1,源数据!A:AG,21,0),"")</f>
        <v/>
      </c>
      <c r="J4051" s="10">
        <f>IFERROR(VLOOKUP(ROW(源数据!A4036)-1,源数据!A:AG,19,0),"")</f>
        <v/>
      </c>
      <c r="K4051" s="17">
        <f>IFERROR(VLOOKUP(ROW(源数据!A4036)-1,源数据!A:AG,21,0),0)</f>
        <v/>
      </c>
      <c r="L4051" s="17">
        <f>IFERROR(VLOOKUP(ROW(源数据!A4036)-1,源数据!A:AG,17,0),0)</f>
        <v/>
      </c>
      <c r="M4051" s="51">
        <f>IFERROR(VLOOKUP(ROW(源数据!A4036)-1,源数据!A:AG,15,0),"")</f>
        <v/>
      </c>
    </row>
    <row r="4052">
      <c r="A4052" s="10" t="n">
        <v>4036</v>
      </c>
      <c r="B4052" s="10">
        <f>IFERROR(VLOOKUP(ROW(源数据!A4037)-1,源数据!A:AG,33,0),"")</f>
        <v/>
      </c>
      <c r="C4052" s="10">
        <f>IFERROR(VLOOKUP(ROW(源数据!A4037)-1,源数据!A:AG,9,0),"")</f>
        <v/>
      </c>
      <c r="D4052" s="35">
        <f>IFERROR(VLOOKUP(ROW(源数据!A4037)-1,源数据!A:AG,8,0),"")</f>
        <v/>
      </c>
      <c r="E4052" s="35">
        <f>IFERROR(VLOOKUP(ROW(源数据!A4037)-1,源数据!A:AG,10,0),"")</f>
        <v/>
      </c>
      <c r="F4052" s="10">
        <f>IFERROR(VLOOKUP(ROW(源数据!A4037)-1,源数据!A:AG,11,0),"")</f>
        <v/>
      </c>
      <c r="G4052" s="10">
        <f>IFERROR(VLOOKUP(ROW(源数据!A4037)-1,源数据!A:AG,12,0),0)</f>
        <v/>
      </c>
      <c r="H4052" s="17">
        <f>IFERROR(G4052/F4052,"")</f>
        <v/>
      </c>
      <c r="I4052" s="17">
        <f>IFERROR(VLOOKUP(ROW(源数据!A4037)-1,源数据!A:AG,21,0),"")</f>
        <v/>
      </c>
      <c r="J4052" s="10">
        <f>IFERROR(VLOOKUP(ROW(源数据!A4037)-1,源数据!A:AG,19,0),"")</f>
        <v/>
      </c>
      <c r="K4052" s="17">
        <f>IFERROR(VLOOKUP(ROW(源数据!A4037)-1,源数据!A:AG,21,0),0)</f>
        <v/>
      </c>
      <c r="L4052" s="17">
        <f>IFERROR(VLOOKUP(ROW(源数据!A4037)-1,源数据!A:AG,17,0),0)</f>
        <v/>
      </c>
      <c r="M4052" s="51">
        <f>IFERROR(VLOOKUP(ROW(源数据!A4037)-1,源数据!A:AG,15,0),"")</f>
        <v/>
      </c>
    </row>
    <row r="4053">
      <c r="A4053" s="10" t="n">
        <v>4037</v>
      </c>
      <c r="B4053" s="10">
        <f>IFERROR(VLOOKUP(ROW(源数据!A4038)-1,源数据!A:AG,33,0),"")</f>
        <v/>
      </c>
      <c r="C4053" s="10">
        <f>IFERROR(VLOOKUP(ROW(源数据!A4038)-1,源数据!A:AG,9,0),"")</f>
        <v/>
      </c>
      <c r="D4053" s="35">
        <f>IFERROR(VLOOKUP(ROW(源数据!A4038)-1,源数据!A:AG,8,0),"")</f>
        <v/>
      </c>
      <c r="E4053" s="35">
        <f>IFERROR(VLOOKUP(ROW(源数据!A4038)-1,源数据!A:AG,10,0),"")</f>
        <v/>
      </c>
      <c r="F4053" s="10">
        <f>IFERROR(VLOOKUP(ROW(源数据!A4038)-1,源数据!A:AG,11,0),"")</f>
        <v/>
      </c>
      <c r="G4053" s="10">
        <f>IFERROR(VLOOKUP(ROW(源数据!A4038)-1,源数据!A:AG,12,0),0)</f>
        <v/>
      </c>
      <c r="H4053" s="17">
        <f>IFERROR(G4053/F4053,"")</f>
        <v/>
      </c>
      <c r="I4053" s="17">
        <f>IFERROR(VLOOKUP(ROW(源数据!A4038)-1,源数据!A:AG,21,0),"")</f>
        <v/>
      </c>
      <c r="J4053" s="10">
        <f>IFERROR(VLOOKUP(ROW(源数据!A4038)-1,源数据!A:AG,19,0),"")</f>
        <v/>
      </c>
      <c r="K4053" s="17">
        <f>IFERROR(VLOOKUP(ROW(源数据!A4038)-1,源数据!A:AG,21,0),0)</f>
        <v/>
      </c>
      <c r="L4053" s="17">
        <f>IFERROR(VLOOKUP(ROW(源数据!A4038)-1,源数据!A:AG,17,0),0)</f>
        <v/>
      </c>
      <c r="M4053" s="51">
        <f>IFERROR(VLOOKUP(ROW(源数据!A4038)-1,源数据!A:AG,15,0),"")</f>
        <v/>
      </c>
    </row>
    <row r="4054">
      <c r="A4054" s="10" t="n">
        <v>4038</v>
      </c>
      <c r="B4054" s="10">
        <f>IFERROR(VLOOKUP(ROW(源数据!A4039)-1,源数据!A:AG,33,0),"")</f>
        <v/>
      </c>
      <c r="C4054" s="10">
        <f>IFERROR(VLOOKUP(ROW(源数据!A4039)-1,源数据!A:AG,9,0),"")</f>
        <v/>
      </c>
      <c r="D4054" s="35">
        <f>IFERROR(VLOOKUP(ROW(源数据!A4039)-1,源数据!A:AG,8,0),"")</f>
        <v/>
      </c>
      <c r="E4054" s="35">
        <f>IFERROR(VLOOKUP(ROW(源数据!A4039)-1,源数据!A:AG,10,0),"")</f>
        <v/>
      </c>
      <c r="F4054" s="10">
        <f>IFERROR(VLOOKUP(ROW(源数据!A4039)-1,源数据!A:AG,11,0),"")</f>
        <v/>
      </c>
      <c r="G4054" s="10">
        <f>IFERROR(VLOOKUP(ROW(源数据!A4039)-1,源数据!A:AG,12,0),0)</f>
        <v/>
      </c>
      <c r="H4054" s="17">
        <f>IFERROR(G4054/F4054,"")</f>
        <v/>
      </c>
      <c r="I4054" s="17">
        <f>IFERROR(VLOOKUP(ROW(源数据!A4039)-1,源数据!A:AG,21,0),"")</f>
        <v/>
      </c>
      <c r="J4054" s="10">
        <f>IFERROR(VLOOKUP(ROW(源数据!A4039)-1,源数据!A:AG,19,0),"")</f>
        <v/>
      </c>
      <c r="K4054" s="17">
        <f>IFERROR(VLOOKUP(ROW(源数据!A4039)-1,源数据!A:AG,21,0),0)</f>
        <v/>
      </c>
      <c r="L4054" s="17">
        <f>IFERROR(VLOOKUP(ROW(源数据!A4039)-1,源数据!A:AG,17,0),0)</f>
        <v/>
      </c>
      <c r="M4054" s="51">
        <f>IFERROR(VLOOKUP(ROW(源数据!A4039)-1,源数据!A:AG,15,0),"")</f>
        <v/>
      </c>
    </row>
    <row r="4055">
      <c r="A4055" s="10" t="n">
        <v>4039</v>
      </c>
      <c r="B4055" s="10">
        <f>IFERROR(VLOOKUP(ROW(源数据!A4040)-1,源数据!A:AG,33,0),"")</f>
        <v/>
      </c>
      <c r="C4055" s="10">
        <f>IFERROR(VLOOKUP(ROW(源数据!A4040)-1,源数据!A:AG,9,0),"")</f>
        <v/>
      </c>
      <c r="D4055" s="35">
        <f>IFERROR(VLOOKUP(ROW(源数据!A4040)-1,源数据!A:AG,8,0),"")</f>
        <v/>
      </c>
      <c r="E4055" s="35">
        <f>IFERROR(VLOOKUP(ROW(源数据!A4040)-1,源数据!A:AG,10,0),"")</f>
        <v/>
      </c>
      <c r="F4055" s="10">
        <f>IFERROR(VLOOKUP(ROW(源数据!A4040)-1,源数据!A:AG,11,0),"")</f>
        <v/>
      </c>
      <c r="G4055" s="10">
        <f>IFERROR(VLOOKUP(ROW(源数据!A4040)-1,源数据!A:AG,12,0),0)</f>
        <v/>
      </c>
      <c r="H4055" s="17">
        <f>IFERROR(G4055/F4055,"")</f>
        <v/>
      </c>
      <c r="I4055" s="17">
        <f>IFERROR(VLOOKUP(ROW(源数据!A4040)-1,源数据!A:AG,21,0),"")</f>
        <v/>
      </c>
      <c r="J4055" s="10">
        <f>IFERROR(VLOOKUP(ROW(源数据!A4040)-1,源数据!A:AG,19,0),"")</f>
        <v/>
      </c>
      <c r="K4055" s="17">
        <f>IFERROR(VLOOKUP(ROW(源数据!A4040)-1,源数据!A:AG,21,0),0)</f>
        <v/>
      </c>
      <c r="L4055" s="17">
        <f>IFERROR(VLOOKUP(ROW(源数据!A4040)-1,源数据!A:AG,17,0),0)</f>
        <v/>
      </c>
      <c r="M4055" s="51">
        <f>IFERROR(VLOOKUP(ROW(源数据!A4040)-1,源数据!A:AG,15,0),"")</f>
        <v/>
      </c>
    </row>
    <row r="4056">
      <c r="A4056" s="10" t="n">
        <v>4040</v>
      </c>
      <c r="B4056" s="10">
        <f>IFERROR(VLOOKUP(ROW(源数据!A4041)-1,源数据!A:AG,33,0),"")</f>
        <v/>
      </c>
      <c r="C4056" s="10">
        <f>IFERROR(VLOOKUP(ROW(源数据!A4041)-1,源数据!A:AG,9,0),"")</f>
        <v/>
      </c>
      <c r="D4056" s="35">
        <f>IFERROR(VLOOKUP(ROW(源数据!A4041)-1,源数据!A:AG,8,0),"")</f>
        <v/>
      </c>
      <c r="E4056" s="35">
        <f>IFERROR(VLOOKUP(ROW(源数据!A4041)-1,源数据!A:AG,10,0),"")</f>
        <v/>
      </c>
      <c r="F4056" s="10">
        <f>IFERROR(VLOOKUP(ROW(源数据!A4041)-1,源数据!A:AG,11,0),"")</f>
        <v/>
      </c>
      <c r="G4056" s="10">
        <f>IFERROR(VLOOKUP(ROW(源数据!A4041)-1,源数据!A:AG,12,0),0)</f>
        <v/>
      </c>
      <c r="H4056" s="17">
        <f>IFERROR(G4056/F4056,"")</f>
        <v/>
      </c>
      <c r="I4056" s="17">
        <f>IFERROR(VLOOKUP(ROW(源数据!A4041)-1,源数据!A:AG,21,0),"")</f>
        <v/>
      </c>
      <c r="J4056" s="10">
        <f>IFERROR(VLOOKUP(ROW(源数据!A4041)-1,源数据!A:AG,19,0),"")</f>
        <v/>
      </c>
      <c r="K4056" s="17">
        <f>IFERROR(VLOOKUP(ROW(源数据!A4041)-1,源数据!A:AG,21,0),0)</f>
        <v/>
      </c>
      <c r="L4056" s="17">
        <f>IFERROR(VLOOKUP(ROW(源数据!A4041)-1,源数据!A:AG,17,0),0)</f>
        <v/>
      </c>
      <c r="M4056" s="51">
        <f>IFERROR(VLOOKUP(ROW(源数据!A4041)-1,源数据!A:AG,15,0),"")</f>
        <v/>
      </c>
    </row>
    <row r="4057">
      <c r="A4057" s="10" t="n">
        <v>4041</v>
      </c>
      <c r="B4057" s="10">
        <f>IFERROR(VLOOKUP(ROW(源数据!A4042)-1,源数据!A:AG,33,0),"")</f>
        <v/>
      </c>
      <c r="C4057" s="10">
        <f>IFERROR(VLOOKUP(ROW(源数据!A4042)-1,源数据!A:AG,9,0),"")</f>
        <v/>
      </c>
      <c r="D4057" s="35">
        <f>IFERROR(VLOOKUP(ROW(源数据!A4042)-1,源数据!A:AG,8,0),"")</f>
        <v/>
      </c>
      <c r="E4057" s="35">
        <f>IFERROR(VLOOKUP(ROW(源数据!A4042)-1,源数据!A:AG,10,0),"")</f>
        <v/>
      </c>
      <c r="F4057" s="10">
        <f>IFERROR(VLOOKUP(ROW(源数据!A4042)-1,源数据!A:AG,11,0),"")</f>
        <v/>
      </c>
      <c r="G4057" s="10">
        <f>IFERROR(VLOOKUP(ROW(源数据!A4042)-1,源数据!A:AG,12,0),0)</f>
        <v/>
      </c>
      <c r="H4057" s="17">
        <f>IFERROR(G4057/F4057,"")</f>
        <v/>
      </c>
      <c r="I4057" s="17">
        <f>IFERROR(VLOOKUP(ROW(源数据!A4042)-1,源数据!A:AG,21,0),"")</f>
        <v/>
      </c>
      <c r="J4057" s="10">
        <f>IFERROR(VLOOKUP(ROW(源数据!A4042)-1,源数据!A:AG,19,0),"")</f>
        <v/>
      </c>
      <c r="K4057" s="17">
        <f>IFERROR(VLOOKUP(ROW(源数据!A4042)-1,源数据!A:AG,21,0),0)</f>
        <v/>
      </c>
      <c r="L4057" s="17">
        <f>IFERROR(VLOOKUP(ROW(源数据!A4042)-1,源数据!A:AG,17,0),0)</f>
        <v/>
      </c>
      <c r="M4057" s="51">
        <f>IFERROR(VLOOKUP(ROW(源数据!A4042)-1,源数据!A:AG,15,0),"")</f>
        <v/>
      </c>
    </row>
    <row r="4058">
      <c r="A4058" s="10" t="n">
        <v>4042</v>
      </c>
      <c r="B4058" s="10">
        <f>IFERROR(VLOOKUP(ROW(源数据!A4043)-1,源数据!A:AG,33,0),"")</f>
        <v/>
      </c>
      <c r="C4058" s="10">
        <f>IFERROR(VLOOKUP(ROW(源数据!A4043)-1,源数据!A:AG,9,0),"")</f>
        <v/>
      </c>
      <c r="D4058" s="35">
        <f>IFERROR(VLOOKUP(ROW(源数据!A4043)-1,源数据!A:AG,8,0),"")</f>
        <v/>
      </c>
      <c r="E4058" s="35">
        <f>IFERROR(VLOOKUP(ROW(源数据!A4043)-1,源数据!A:AG,10,0),"")</f>
        <v/>
      </c>
      <c r="F4058" s="10">
        <f>IFERROR(VLOOKUP(ROW(源数据!A4043)-1,源数据!A:AG,11,0),"")</f>
        <v/>
      </c>
      <c r="G4058" s="10">
        <f>IFERROR(VLOOKUP(ROW(源数据!A4043)-1,源数据!A:AG,12,0),0)</f>
        <v/>
      </c>
      <c r="H4058" s="17">
        <f>IFERROR(G4058/F4058,"")</f>
        <v/>
      </c>
      <c r="I4058" s="17">
        <f>IFERROR(VLOOKUP(ROW(源数据!A4043)-1,源数据!A:AG,21,0),"")</f>
        <v/>
      </c>
      <c r="J4058" s="10">
        <f>IFERROR(VLOOKUP(ROW(源数据!A4043)-1,源数据!A:AG,19,0),"")</f>
        <v/>
      </c>
      <c r="K4058" s="17">
        <f>IFERROR(VLOOKUP(ROW(源数据!A4043)-1,源数据!A:AG,21,0),0)</f>
        <v/>
      </c>
      <c r="L4058" s="17">
        <f>IFERROR(VLOOKUP(ROW(源数据!A4043)-1,源数据!A:AG,17,0),0)</f>
        <v/>
      </c>
      <c r="M4058" s="51">
        <f>IFERROR(VLOOKUP(ROW(源数据!A4043)-1,源数据!A:AG,15,0),"")</f>
        <v/>
      </c>
    </row>
    <row r="4059">
      <c r="A4059" s="10" t="n">
        <v>4043</v>
      </c>
      <c r="B4059" s="10">
        <f>IFERROR(VLOOKUP(ROW(源数据!A4044)-1,源数据!A:AG,33,0),"")</f>
        <v/>
      </c>
      <c r="C4059" s="10">
        <f>IFERROR(VLOOKUP(ROW(源数据!A4044)-1,源数据!A:AG,9,0),"")</f>
        <v/>
      </c>
      <c r="D4059" s="35">
        <f>IFERROR(VLOOKUP(ROW(源数据!A4044)-1,源数据!A:AG,8,0),"")</f>
        <v/>
      </c>
      <c r="E4059" s="35">
        <f>IFERROR(VLOOKUP(ROW(源数据!A4044)-1,源数据!A:AG,10,0),"")</f>
        <v/>
      </c>
      <c r="F4059" s="10">
        <f>IFERROR(VLOOKUP(ROW(源数据!A4044)-1,源数据!A:AG,11,0),"")</f>
        <v/>
      </c>
      <c r="G4059" s="10">
        <f>IFERROR(VLOOKUP(ROW(源数据!A4044)-1,源数据!A:AG,12,0),0)</f>
        <v/>
      </c>
      <c r="H4059" s="17">
        <f>IFERROR(G4059/F4059,"")</f>
        <v/>
      </c>
      <c r="I4059" s="17">
        <f>IFERROR(VLOOKUP(ROW(源数据!A4044)-1,源数据!A:AG,21,0),"")</f>
        <v/>
      </c>
      <c r="J4059" s="10">
        <f>IFERROR(VLOOKUP(ROW(源数据!A4044)-1,源数据!A:AG,19,0),"")</f>
        <v/>
      </c>
      <c r="K4059" s="17">
        <f>IFERROR(VLOOKUP(ROW(源数据!A4044)-1,源数据!A:AG,21,0),0)</f>
        <v/>
      </c>
      <c r="L4059" s="17">
        <f>IFERROR(VLOOKUP(ROW(源数据!A4044)-1,源数据!A:AG,17,0),0)</f>
        <v/>
      </c>
      <c r="M4059" s="51">
        <f>IFERROR(VLOOKUP(ROW(源数据!A4044)-1,源数据!A:AG,15,0),"")</f>
        <v/>
      </c>
    </row>
    <row r="4060">
      <c r="A4060" s="10" t="n">
        <v>4044</v>
      </c>
      <c r="B4060" s="10">
        <f>IFERROR(VLOOKUP(ROW(源数据!A4045)-1,源数据!A:AG,33,0),"")</f>
        <v/>
      </c>
      <c r="C4060" s="10">
        <f>IFERROR(VLOOKUP(ROW(源数据!A4045)-1,源数据!A:AG,9,0),"")</f>
        <v/>
      </c>
      <c r="D4060" s="35">
        <f>IFERROR(VLOOKUP(ROW(源数据!A4045)-1,源数据!A:AG,8,0),"")</f>
        <v/>
      </c>
      <c r="E4060" s="35">
        <f>IFERROR(VLOOKUP(ROW(源数据!A4045)-1,源数据!A:AG,10,0),"")</f>
        <v/>
      </c>
      <c r="F4060" s="10">
        <f>IFERROR(VLOOKUP(ROW(源数据!A4045)-1,源数据!A:AG,11,0),"")</f>
        <v/>
      </c>
      <c r="G4060" s="10">
        <f>IFERROR(VLOOKUP(ROW(源数据!A4045)-1,源数据!A:AG,12,0),0)</f>
        <v/>
      </c>
      <c r="H4060" s="17">
        <f>IFERROR(G4060/F4060,"")</f>
        <v/>
      </c>
      <c r="I4060" s="17">
        <f>IFERROR(VLOOKUP(ROW(源数据!A4045)-1,源数据!A:AG,21,0),"")</f>
        <v/>
      </c>
      <c r="J4060" s="10">
        <f>IFERROR(VLOOKUP(ROW(源数据!A4045)-1,源数据!A:AG,19,0),"")</f>
        <v/>
      </c>
      <c r="K4060" s="17">
        <f>IFERROR(VLOOKUP(ROW(源数据!A4045)-1,源数据!A:AG,21,0),0)</f>
        <v/>
      </c>
      <c r="L4060" s="17">
        <f>IFERROR(VLOOKUP(ROW(源数据!A4045)-1,源数据!A:AG,17,0),0)</f>
        <v/>
      </c>
      <c r="M4060" s="51">
        <f>IFERROR(VLOOKUP(ROW(源数据!A4045)-1,源数据!A:AG,15,0),"")</f>
        <v/>
      </c>
    </row>
    <row r="4061">
      <c r="A4061" s="10" t="n">
        <v>4045</v>
      </c>
      <c r="B4061" s="10">
        <f>IFERROR(VLOOKUP(ROW(源数据!A4046)-1,源数据!A:AG,33,0),"")</f>
        <v/>
      </c>
      <c r="C4061" s="10">
        <f>IFERROR(VLOOKUP(ROW(源数据!A4046)-1,源数据!A:AG,9,0),"")</f>
        <v/>
      </c>
      <c r="D4061" s="35">
        <f>IFERROR(VLOOKUP(ROW(源数据!A4046)-1,源数据!A:AG,8,0),"")</f>
        <v/>
      </c>
      <c r="E4061" s="35">
        <f>IFERROR(VLOOKUP(ROW(源数据!A4046)-1,源数据!A:AG,10,0),"")</f>
        <v/>
      </c>
      <c r="F4061" s="10">
        <f>IFERROR(VLOOKUP(ROW(源数据!A4046)-1,源数据!A:AG,11,0),"")</f>
        <v/>
      </c>
      <c r="G4061" s="10">
        <f>IFERROR(VLOOKUP(ROW(源数据!A4046)-1,源数据!A:AG,12,0),0)</f>
        <v/>
      </c>
      <c r="H4061" s="17">
        <f>IFERROR(G4061/F4061,"")</f>
        <v/>
      </c>
      <c r="I4061" s="17">
        <f>IFERROR(VLOOKUP(ROW(源数据!A4046)-1,源数据!A:AG,21,0),"")</f>
        <v/>
      </c>
      <c r="J4061" s="10">
        <f>IFERROR(VLOOKUP(ROW(源数据!A4046)-1,源数据!A:AG,19,0),"")</f>
        <v/>
      </c>
      <c r="K4061" s="17">
        <f>IFERROR(VLOOKUP(ROW(源数据!A4046)-1,源数据!A:AG,21,0),0)</f>
        <v/>
      </c>
      <c r="L4061" s="17">
        <f>IFERROR(VLOOKUP(ROW(源数据!A4046)-1,源数据!A:AG,17,0),0)</f>
        <v/>
      </c>
      <c r="M4061" s="51">
        <f>IFERROR(VLOOKUP(ROW(源数据!A4046)-1,源数据!A:AG,15,0),"")</f>
        <v/>
      </c>
    </row>
    <row r="4062">
      <c r="A4062" s="10" t="n">
        <v>4046</v>
      </c>
      <c r="B4062" s="10">
        <f>IFERROR(VLOOKUP(ROW(源数据!A4047)-1,源数据!A:AG,33,0),"")</f>
        <v/>
      </c>
      <c r="C4062" s="10">
        <f>IFERROR(VLOOKUP(ROW(源数据!A4047)-1,源数据!A:AG,9,0),"")</f>
        <v/>
      </c>
      <c r="D4062" s="35">
        <f>IFERROR(VLOOKUP(ROW(源数据!A4047)-1,源数据!A:AG,8,0),"")</f>
        <v/>
      </c>
      <c r="E4062" s="35">
        <f>IFERROR(VLOOKUP(ROW(源数据!A4047)-1,源数据!A:AG,10,0),"")</f>
        <v/>
      </c>
      <c r="F4062" s="10">
        <f>IFERROR(VLOOKUP(ROW(源数据!A4047)-1,源数据!A:AG,11,0),"")</f>
        <v/>
      </c>
      <c r="G4062" s="10">
        <f>IFERROR(VLOOKUP(ROW(源数据!A4047)-1,源数据!A:AG,12,0),0)</f>
        <v/>
      </c>
      <c r="H4062" s="17">
        <f>IFERROR(G4062/F4062,"")</f>
        <v/>
      </c>
      <c r="I4062" s="17">
        <f>IFERROR(VLOOKUP(ROW(源数据!A4047)-1,源数据!A:AG,21,0),"")</f>
        <v/>
      </c>
      <c r="J4062" s="10">
        <f>IFERROR(VLOOKUP(ROW(源数据!A4047)-1,源数据!A:AG,19,0),"")</f>
        <v/>
      </c>
      <c r="K4062" s="17">
        <f>IFERROR(VLOOKUP(ROW(源数据!A4047)-1,源数据!A:AG,21,0),0)</f>
        <v/>
      </c>
      <c r="L4062" s="17">
        <f>IFERROR(VLOOKUP(ROW(源数据!A4047)-1,源数据!A:AG,17,0),0)</f>
        <v/>
      </c>
      <c r="M4062" s="51">
        <f>IFERROR(VLOOKUP(ROW(源数据!A4047)-1,源数据!A:AG,15,0),"")</f>
        <v/>
      </c>
    </row>
    <row r="4063">
      <c r="A4063" s="10" t="n">
        <v>4047</v>
      </c>
      <c r="B4063" s="10">
        <f>IFERROR(VLOOKUP(ROW(源数据!A4048)-1,源数据!A:AG,33,0),"")</f>
        <v/>
      </c>
      <c r="C4063" s="10">
        <f>IFERROR(VLOOKUP(ROW(源数据!A4048)-1,源数据!A:AG,9,0),"")</f>
        <v/>
      </c>
      <c r="D4063" s="35">
        <f>IFERROR(VLOOKUP(ROW(源数据!A4048)-1,源数据!A:AG,8,0),"")</f>
        <v/>
      </c>
      <c r="E4063" s="35">
        <f>IFERROR(VLOOKUP(ROW(源数据!A4048)-1,源数据!A:AG,10,0),"")</f>
        <v/>
      </c>
      <c r="F4063" s="10">
        <f>IFERROR(VLOOKUP(ROW(源数据!A4048)-1,源数据!A:AG,11,0),"")</f>
        <v/>
      </c>
      <c r="G4063" s="10">
        <f>IFERROR(VLOOKUP(ROW(源数据!A4048)-1,源数据!A:AG,12,0),0)</f>
        <v/>
      </c>
      <c r="H4063" s="17">
        <f>IFERROR(G4063/F4063,"")</f>
        <v/>
      </c>
      <c r="I4063" s="17">
        <f>IFERROR(VLOOKUP(ROW(源数据!A4048)-1,源数据!A:AG,21,0),"")</f>
        <v/>
      </c>
      <c r="J4063" s="10">
        <f>IFERROR(VLOOKUP(ROW(源数据!A4048)-1,源数据!A:AG,19,0),"")</f>
        <v/>
      </c>
      <c r="K4063" s="17">
        <f>IFERROR(VLOOKUP(ROW(源数据!A4048)-1,源数据!A:AG,21,0),0)</f>
        <v/>
      </c>
      <c r="L4063" s="17">
        <f>IFERROR(VLOOKUP(ROW(源数据!A4048)-1,源数据!A:AG,17,0),0)</f>
        <v/>
      </c>
      <c r="M4063" s="51">
        <f>IFERROR(VLOOKUP(ROW(源数据!A4048)-1,源数据!A:AG,15,0),"")</f>
        <v/>
      </c>
    </row>
    <row r="4064">
      <c r="A4064" s="10" t="n">
        <v>4048</v>
      </c>
      <c r="B4064" s="10">
        <f>IFERROR(VLOOKUP(ROW(源数据!A4049)-1,源数据!A:AG,33,0),"")</f>
        <v/>
      </c>
      <c r="C4064" s="10">
        <f>IFERROR(VLOOKUP(ROW(源数据!A4049)-1,源数据!A:AG,9,0),"")</f>
        <v/>
      </c>
      <c r="D4064" s="35">
        <f>IFERROR(VLOOKUP(ROW(源数据!A4049)-1,源数据!A:AG,8,0),"")</f>
        <v/>
      </c>
      <c r="E4064" s="35">
        <f>IFERROR(VLOOKUP(ROW(源数据!A4049)-1,源数据!A:AG,10,0),"")</f>
        <v/>
      </c>
      <c r="F4064" s="10">
        <f>IFERROR(VLOOKUP(ROW(源数据!A4049)-1,源数据!A:AG,11,0),"")</f>
        <v/>
      </c>
      <c r="G4064" s="10">
        <f>IFERROR(VLOOKUP(ROW(源数据!A4049)-1,源数据!A:AG,12,0),0)</f>
        <v/>
      </c>
      <c r="H4064" s="17">
        <f>IFERROR(G4064/F4064,"")</f>
        <v/>
      </c>
      <c r="I4064" s="17">
        <f>IFERROR(VLOOKUP(ROW(源数据!A4049)-1,源数据!A:AG,21,0),"")</f>
        <v/>
      </c>
      <c r="J4064" s="10">
        <f>IFERROR(VLOOKUP(ROW(源数据!A4049)-1,源数据!A:AG,19,0),"")</f>
        <v/>
      </c>
      <c r="K4064" s="17">
        <f>IFERROR(VLOOKUP(ROW(源数据!A4049)-1,源数据!A:AG,21,0),0)</f>
        <v/>
      </c>
      <c r="L4064" s="17">
        <f>IFERROR(VLOOKUP(ROW(源数据!A4049)-1,源数据!A:AG,17,0),0)</f>
        <v/>
      </c>
      <c r="M4064" s="51">
        <f>IFERROR(VLOOKUP(ROW(源数据!A4049)-1,源数据!A:AG,15,0),"")</f>
        <v/>
      </c>
    </row>
    <row r="4065">
      <c r="A4065" s="10" t="n">
        <v>4049</v>
      </c>
      <c r="B4065" s="10">
        <f>IFERROR(VLOOKUP(ROW(源数据!A4050)-1,源数据!A:AG,33,0),"")</f>
        <v/>
      </c>
      <c r="C4065" s="10">
        <f>IFERROR(VLOOKUP(ROW(源数据!A4050)-1,源数据!A:AG,9,0),"")</f>
        <v/>
      </c>
      <c r="D4065" s="35">
        <f>IFERROR(VLOOKUP(ROW(源数据!A4050)-1,源数据!A:AG,8,0),"")</f>
        <v/>
      </c>
      <c r="E4065" s="35">
        <f>IFERROR(VLOOKUP(ROW(源数据!A4050)-1,源数据!A:AG,10,0),"")</f>
        <v/>
      </c>
      <c r="F4065" s="10">
        <f>IFERROR(VLOOKUP(ROW(源数据!A4050)-1,源数据!A:AG,11,0),"")</f>
        <v/>
      </c>
      <c r="G4065" s="10">
        <f>IFERROR(VLOOKUP(ROW(源数据!A4050)-1,源数据!A:AG,12,0),0)</f>
        <v/>
      </c>
      <c r="H4065" s="17">
        <f>IFERROR(G4065/F4065,"")</f>
        <v/>
      </c>
      <c r="I4065" s="17">
        <f>IFERROR(VLOOKUP(ROW(源数据!A4050)-1,源数据!A:AG,21,0),"")</f>
        <v/>
      </c>
      <c r="J4065" s="10">
        <f>IFERROR(VLOOKUP(ROW(源数据!A4050)-1,源数据!A:AG,19,0),"")</f>
        <v/>
      </c>
      <c r="K4065" s="17">
        <f>IFERROR(VLOOKUP(ROW(源数据!A4050)-1,源数据!A:AG,21,0),0)</f>
        <v/>
      </c>
      <c r="L4065" s="17">
        <f>IFERROR(VLOOKUP(ROW(源数据!A4050)-1,源数据!A:AG,17,0),0)</f>
        <v/>
      </c>
      <c r="M4065" s="51">
        <f>IFERROR(VLOOKUP(ROW(源数据!A4050)-1,源数据!A:AG,15,0),"")</f>
        <v/>
      </c>
    </row>
    <row r="4066">
      <c r="A4066" s="10" t="n">
        <v>4050</v>
      </c>
      <c r="B4066" s="10">
        <f>IFERROR(VLOOKUP(ROW(源数据!A4051)-1,源数据!A:AG,33,0),"")</f>
        <v/>
      </c>
      <c r="C4066" s="10">
        <f>IFERROR(VLOOKUP(ROW(源数据!A4051)-1,源数据!A:AG,9,0),"")</f>
        <v/>
      </c>
      <c r="D4066" s="35">
        <f>IFERROR(VLOOKUP(ROW(源数据!A4051)-1,源数据!A:AG,8,0),"")</f>
        <v/>
      </c>
      <c r="E4066" s="35">
        <f>IFERROR(VLOOKUP(ROW(源数据!A4051)-1,源数据!A:AG,10,0),"")</f>
        <v/>
      </c>
      <c r="F4066" s="10">
        <f>IFERROR(VLOOKUP(ROW(源数据!A4051)-1,源数据!A:AG,11,0),"")</f>
        <v/>
      </c>
      <c r="G4066" s="10">
        <f>IFERROR(VLOOKUP(ROW(源数据!A4051)-1,源数据!A:AG,12,0),0)</f>
        <v/>
      </c>
      <c r="H4066" s="17">
        <f>IFERROR(G4066/F4066,"")</f>
        <v/>
      </c>
      <c r="I4066" s="17">
        <f>IFERROR(VLOOKUP(ROW(源数据!A4051)-1,源数据!A:AG,21,0),"")</f>
        <v/>
      </c>
      <c r="J4066" s="10">
        <f>IFERROR(VLOOKUP(ROW(源数据!A4051)-1,源数据!A:AG,19,0),"")</f>
        <v/>
      </c>
      <c r="K4066" s="17">
        <f>IFERROR(VLOOKUP(ROW(源数据!A4051)-1,源数据!A:AG,21,0),0)</f>
        <v/>
      </c>
      <c r="L4066" s="17">
        <f>IFERROR(VLOOKUP(ROW(源数据!A4051)-1,源数据!A:AG,17,0),0)</f>
        <v/>
      </c>
      <c r="M4066" s="51">
        <f>IFERROR(VLOOKUP(ROW(源数据!A4051)-1,源数据!A:AG,15,0),"")</f>
        <v/>
      </c>
    </row>
    <row r="4067">
      <c r="A4067" s="10" t="n">
        <v>4051</v>
      </c>
      <c r="B4067" s="10">
        <f>IFERROR(VLOOKUP(ROW(源数据!A4052)-1,源数据!A:AG,33,0),"")</f>
        <v/>
      </c>
      <c r="C4067" s="10">
        <f>IFERROR(VLOOKUP(ROW(源数据!A4052)-1,源数据!A:AG,9,0),"")</f>
        <v/>
      </c>
      <c r="D4067" s="35">
        <f>IFERROR(VLOOKUP(ROW(源数据!A4052)-1,源数据!A:AG,8,0),"")</f>
        <v/>
      </c>
      <c r="E4067" s="35">
        <f>IFERROR(VLOOKUP(ROW(源数据!A4052)-1,源数据!A:AG,10,0),"")</f>
        <v/>
      </c>
      <c r="F4067" s="10">
        <f>IFERROR(VLOOKUP(ROW(源数据!A4052)-1,源数据!A:AG,11,0),"")</f>
        <v/>
      </c>
      <c r="G4067" s="10">
        <f>IFERROR(VLOOKUP(ROW(源数据!A4052)-1,源数据!A:AG,12,0),0)</f>
        <v/>
      </c>
      <c r="H4067" s="17">
        <f>IFERROR(G4067/F4067,"")</f>
        <v/>
      </c>
      <c r="I4067" s="17">
        <f>IFERROR(VLOOKUP(ROW(源数据!A4052)-1,源数据!A:AG,21,0),"")</f>
        <v/>
      </c>
      <c r="J4067" s="10">
        <f>IFERROR(VLOOKUP(ROW(源数据!A4052)-1,源数据!A:AG,19,0),"")</f>
        <v/>
      </c>
      <c r="K4067" s="17">
        <f>IFERROR(VLOOKUP(ROW(源数据!A4052)-1,源数据!A:AG,21,0),0)</f>
        <v/>
      </c>
      <c r="L4067" s="17">
        <f>IFERROR(VLOOKUP(ROW(源数据!A4052)-1,源数据!A:AG,17,0),0)</f>
        <v/>
      </c>
      <c r="M4067" s="51">
        <f>IFERROR(VLOOKUP(ROW(源数据!A4052)-1,源数据!A:AG,15,0),"")</f>
        <v/>
      </c>
    </row>
    <row r="4068">
      <c r="A4068" s="10" t="n">
        <v>4052</v>
      </c>
      <c r="B4068" s="10">
        <f>IFERROR(VLOOKUP(ROW(源数据!A4053)-1,源数据!A:AG,33,0),"")</f>
        <v/>
      </c>
      <c r="C4068" s="10">
        <f>IFERROR(VLOOKUP(ROW(源数据!A4053)-1,源数据!A:AG,9,0),"")</f>
        <v/>
      </c>
      <c r="D4068" s="35">
        <f>IFERROR(VLOOKUP(ROW(源数据!A4053)-1,源数据!A:AG,8,0),"")</f>
        <v/>
      </c>
      <c r="E4068" s="35">
        <f>IFERROR(VLOOKUP(ROW(源数据!A4053)-1,源数据!A:AG,10,0),"")</f>
        <v/>
      </c>
      <c r="F4068" s="10">
        <f>IFERROR(VLOOKUP(ROW(源数据!A4053)-1,源数据!A:AG,11,0),"")</f>
        <v/>
      </c>
      <c r="G4068" s="10">
        <f>IFERROR(VLOOKUP(ROW(源数据!A4053)-1,源数据!A:AG,12,0),0)</f>
        <v/>
      </c>
      <c r="H4068" s="17">
        <f>IFERROR(G4068/F4068,"")</f>
        <v/>
      </c>
      <c r="I4068" s="17">
        <f>IFERROR(VLOOKUP(ROW(源数据!A4053)-1,源数据!A:AG,21,0),"")</f>
        <v/>
      </c>
      <c r="J4068" s="10">
        <f>IFERROR(VLOOKUP(ROW(源数据!A4053)-1,源数据!A:AG,19,0),"")</f>
        <v/>
      </c>
      <c r="K4068" s="17">
        <f>IFERROR(VLOOKUP(ROW(源数据!A4053)-1,源数据!A:AG,21,0),0)</f>
        <v/>
      </c>
      <c r="L4068" s="17">
        <f>IFERROR(VLOOKUP(ROW(源数据!A4053)-1,源数据!A:AG,17,0),0)</f>
        <v/>
      </c>
      <c r="M4068" s="51">
        <f>IFERROR(VLOOKUP(ROW(源数据!A4053)-1,源数据!A:AG,15,0),"")</f>
        <v/>
      </c>
    </row>
    <row r="4069">
      <c r="A4069" s="10" t="n">
        <v>4053</v>
      </c>
      <c r="B4069" s="10">
        <f>IFERROR(VLOOKUP(ROW(源数据!A4054)-1,源数据!A:AG,33,0),"")</f>
        <v/>
      </c>
      <c r="C4069" s="10">
        <f>IFERROR(VLOOKUP(ROW(源数据!A4054)-1,源数据!A:AG,9,0),"")</f>
        <v/>
      </c>
      <c r="D4069" s="35">
        <f>IFERROR(VLOOKUP(ROW(源数据!A4054)-1,源数据!A:AG,8,0),"")</f>
        <v/>
      </c>
      <c r="E4069" s="35">
        <f>IFERROR(VLOOKUP(ROW(源数据!A4054)-1,源数据!A:AG,10,0),"")</f>
        <v/>
      </c>
      <c r="F4069" s="10">
        <f>IFERROR(VLOOKUP(ROW(源数据!A4054)-1,源数据!A:AG,11,0),"")</f>
        <v/>
      </c>
      <c r="G4069" s="10">
        <f>IFERROR(VLOOKUP(ROW(源数据!A4054)-1,源数据!A:AG,12,0),0)</f>
        <v/>
      </c>
      <c r="H4069" s="17">
        <f>IFERROR(G4069/F4069,"")</f>
        <v/>
      </c>
      <c r="I4069" s="17">
        <f>IFERROR(VLOOKUP(ROW(源数据!A4054)-1,源数据!A:AG,21,0),"")</f>
        <v/>
      </c>
      <c r="J4069" s="10">
        <f>IFERROR(VLOOKUP(ROW(源数据!A4054)-1,源数据!A:AG,19,0),"")</f>
        <v/>
      </c>
      <c r="K4069" s="17">
        <f>IFERROR(VLOOKUP(ROW(源数据!A4054)-1,源数据!A:AG,21,0),0)</f>
        <v/>
      </c>
      <c r="L4069" s="17">
        <f>IFERROR(VLOOKUP(ROW(源数据!A4054)-1,源数据!A:AG,17,0),0)</f>
        <v/>
      </c>
      <c r="M4069" s="51">
        <f>IFERROR(VLOOKUP(ROW(源数据!A4054)-1,源数据!A:AG,15,0),"")</f>
        <v/>
      </c>
    </row>
    <row r="4070">
      <c r="A4070" s="10" t="n">
        <v>4054</v>
      </c>
      <c r="B4070" s="10">
        <f>IFERROR(VLOOKUP(ROW(源数据!A4055)-1,源数据!A:AG,33,0),"")</f>
        <v/>
      </c>
      <c r="C4070" s="10">
        <f>IFERROR(VLOOKUP(ROW(源数据!A4055)-1,源数据!A:AG,9,0),"")</f>
        <v/>
      </c>
      <c r="D4070" s="35">
        <f>IFERROR(VLOOKUP(ROW(源数据!A4055)-1,源数据!A:AG,8,0),"")</f>
        <v/>
      </c>
      <c r="E4070" s="35">
        <f>IFERROR(VLOOKUP(ROW(源数据!A4055)-1,源数据!A:AG,10,0),"")</f>
        <v/>
      </c>
      <c r="F4070" s="10">
        <f>IFERROR(VLOOKUP(ROW(源数据!A4055)-1,源数据!A:AG,11,0),"")</f>
        <v/>
      </c>
      <c r="G4070" s="10">
        <f>IFERROR(VLOOKUP(ROW(源数据!A4055)-1,源数据!A:AG,12,0),0)</f>
        <v/>
      </c>
      <c r="H4070" s="17">
        <f>IFERROR(G4070/F4070,"")</f>
        <v/>
      </c>
      <c r="I4070" s="17">
        <f>IFERROR(VLOOKUP(ROW(源数据!A4055)-1,源数据!A:AG,21,0),"")</f>
        <v/>
      </c>
      <c r="J4070" s="10">
        <f>IFERROR(VLOOKUP(ROW(源数据!A4055)-1,源数据!A:AG,19,0),"")</f>
        <v/>
      </c>
      <c r="K4070" s="17">
        <f>IFERROR(VLOOKUP(ROW(源数据!A4055)-1,源数据!A:AG,21,0),0)</f>
        <v/>
      </c>
      <c r="L4070" s="17">
        <f>IFERROR(VLOOKUP(ROW(源数据!A4055)-1,源数据!A:AG,17,0),0)</f>
        <v/>
      </c>
      <c r="M4070" s="51">
        <f>IFERROR(VLOOKUP(ROW(源数据!A4055)-1,源数据!A:AG,15,0),"")</f>
        <v/>
      </c>
    </row>
    <row r="4071">
      <c r="A4071" s="10" t="n">
        <v>4055</v>
      </c>
      <c r="B4071" s="10">
        <f>IFERROR(VLOOKUP(ROW(源数据!A4056)-1,源数据!A:AG,33,0),"")</f>
        <v/>
      </c>
      <c r="C4071" s="10">
        <f>IFERROR(VLOOKUP(ROW(源数据!A4056)-1,源数据!A:AG,9,0),"")</f>
        <v/>
      </c>
      <c r="D4071" s="35">
        <f>IFERROR(VLOOKUP(ROW(源数据!A4056)-1,源数据!A:AG,8,0),"")</f>
        <v/>
      </c>
      <c r="E4071" s="35">
        <f>IFERROR(VLOOKUP(ROW(源数据!A4056)-1,源数据!A:AG,10,0),"")</f>
        <v/>
      </c>
      <c r="F4071" s="10">
        <f>IFERROR(VLOOKUP(ROW(源数据!A4056)-1,源数据!A:AG,11,0),"")</f>
        <v/>
      </c>
      <c r="G4071" s="10">
        <f>IFERROR(VLOOKUP(ROW(源数据!A4056)-1,源数据!A:AG,12,0),0)</f>
        <v/>
      </c>
      <c r="H4071" s="17">
        <f>IFERROR(G4071/F4071,"")</f>
        <v/>
      </c>
      <c r="I4071" s="17">
        <f>IFERROR(VLOOKUP(ROW(源数据!A4056)-1,源数据!A:AG,21,0),"")</f>
        <v/>
      </c>
      <c r="J4071" s="10">
        <f>IFERROR(VLOOKUP(ROW(源数据!A4056)-1,源数据!A:AG,19,0),"")</f>
        <v/>
      </c>
      <c r="K4071" s="17">
        <f>IFERROR(VLOOKUP(ROW(源数据!A4056)-1,源数据!A:AG,21,0),0)</f>
        <v/>
      </c>
      <c r="L4071" s="17">
        <f>IFERROR(VLOOKUP(ROW(源数据!A4056)-1,源数据!A:AG,17,0),0)</f>
        <v/>
      </c>
      <c r="M4071" s="51">
        <f>IFERROR(VLOOKUP(ROW(源数据!A4056)-1,源数据!A:AG,15,0),"")</f>
        <v/>
      </c>
    </row>
    <row r="4072">
      <c r="A4072" s="10" t="n">
        <v>4056</v>
      </c>
      <c r="B4072" s="10">
        <f>IFERROR(VLOOKUP(ROW(源数据!A4057)-1,源数据!A:AG,33,0),"")</f>
        <v/>
      </c>
      <c r="C4072" s="10">
        <f>IFERROR(VLOOKUP(ROW(源数据!A4057)-1,源数据!A:AG,9,0),"")</f>
        <v/>
      </c>
      <c r="D4072" s="35">
        <f>IFERROR(VLOOKUP(ROW(源数据!A4057)-1,源数据!A:AG,8,0),"")</f>
        <v/>
      </c>
      <c r="E4072" s="35">
        <f>IFERROR(VLOOKUP(ROW(源数据!A4057)-1,源数据!A:AG,10,0),"")</f>
        <v/>
      </c>
      <c r="F4072" s="10">
        <f>IFERROR(VLOOKUP(ROW(源数据!A4057)-1,源数据!A:AG,11,0),"")</f>
        <v/>
      </c>
      <c r="G4072" s="10">
        <f>IFERROR(VLOOKUP(ROW(源数据!A4057)-1,源数据!A:AG,12,0),0)</f>
        <v/>
      </c>
      <c r="H4072" s="17">
        <f>IFERROR(G4072/F4072,"")</f>
        <v/>
      </c>
      <c r="I4072" s="17">
        <f>IFERROR(VLOOKUP(ROW(源数据!A4057)-1,源数据!A:AG,21,0),"")</f>
        <v/>
      </c>
      <c r="J4072" s="10">
        <f>IFERROR(VLOOKUP(ROW(源数据!A4057)-1,源数据!A:AG,19,0),"")</f>
        <v/>
      </c>
      <c r="K4072" s="17">
        <f>IFERROR(VLOOKUP(ROW(源数据!A4057)-1,源数据!A:AG,21,0),0)</f>
        <v/>
      </c>
      <c r="L4072" s="17">
        <f>IFERROR(VLOOKUP(ROW(源数据!A4057)-1,源数据!A:AG,17,0),0)</f>
        <v/>
      </c>
      <c r="M4072" s="51">
        <f>IFERROR(VLOOKUP(ROW(源数据!A4057)-1,源数据!A:AG,15,0),"")</f>
        <v/>
      </c>
    </row>
    <row r="4073">
      <c r="A4073" s="10" t="n">
        <v>4057</v>
      </c>
      <c r="B4073" s="10">
        <f>IFERROR(VLOOKUP(ROW(源数据!A4058)-1,源数据!A:AG,33,0),"")</f>
        <v/>
      </c>
      <c r="C4073" s="10">
        <f>IFERROR(VLOOKUP(ROW(源数据!A4058)-1,源数据!A:AG,9,0),"")</f>
        <v/>
      </c>
      <c r="D4073" s="35">
        <f>IFERROR(VLOOKUP(ROW(源数据!A4058)-1,源数据!A:AG,8,0),"")</f>
        <v/>
      </c>
      <c r="E4073" s="35">
        <f>IFERROR(VLOOKUP(ROW(源数据!A4058)-1,源数据!A:AG,10,0),"")</f>
        <v/>
      </c>
      <c r="F4073" s="10">
        <f>IFERROR(VLOOKUP(ROW(源数据!A4058)-1,源数据!A:AG,11,0),"")</f>
        <v/>
      </c>
      <c r="G4073" s="10">
        <f>IFERROR(VLOOKUP(ROW(源数据!A4058)-1,源数据!A:AG,12,0),0)</f>
        <v/>
      </c>
      <c r="H4073" s="17">
        <f>IFERROR(G4073/F4073,"")</f>
        <v/>
      </c>
      <c r="I4073" s="17">
        <f>IFERROR(VLOOKUP(ROW(源数据!A4058)-1,源数据!A:AG,21,0),"")</f>
        <v/>
      </c>
      <c r="J4073" s="10">
        <f>IFERROR(VLOOKUP(ROW(源数据!A4058)-1,源数据!A:AG,19,0),"")</f>
        <v/>
      </c>
      <c r="K4073" s="17">
        <f>IFERROR(VLOOKUP(ROW(源数据!A4058)-1,源数据!A:AG,21,0),0)</f>
        <v/>
      </c>
      <c r="L4073" s="17">
        <f>IFERROR(VLOOKUP(ROW(源数据!A4058)-1,源数据!A:AG,17,0),0)</f>
        <v/>
      </c>
      <c r="M4073" s="51">
        <f>IFERROR(VLOOKUP(ROW(源数据!A4058)-1,源数据!A:AG,15,0),"")</f>
        <v/>
      </c>
    </row>
    <row r="4074">
      <c r="A4074" s="10" t="n">
        <v>4058</v>
      </c>
      <c r="B4074" s="10">
        <f>IFERROR(VLOOKUP(ROW(源数据!A4059)-1,源数据!A:AG,33,0),"")</f>
        <v/>
      </c>
      <c r="C4074" s="10">
        <f>IFERROR(VLOOKUP(ROW(源数据!A4059)-1,源数据!A:AG,9,0),"")</f>
        <v/>
      </c>
      <c r="D4074" s="35">
        <f>IFERROR(VLOOKUP(ROW(源数据!A4059)-1,源数据!A:AG,8,0),"")</f>
        <v/>
      </c>
      <c r="E4074" s="35">
        <f>IFERROR(VLOOKUP(ROW(源数据!A4059)-1,源数据!A:AG,10,0),"")</f>
        <v/>
      </c>
      <c r="F4074" s="10">
        <f>IFERROR(VLOOKUP(ROW(源数据!A4059)-1,源数据!A:AG,11,0),"")</f>
        <v/>
      </c>
      <c r="G4074" s="10">
        <f>IFERROR(VLOOKUP(ROW(源数据!A4059)-1,源数据!A:AG,12,0),0)</f>
        <v/>
      </c>
      <c r="H4074" s="17">
        <f>IFERROR(G4074/F4074,"")</f>
        <v/>
      </c>
      <c r="I4074" s="17">
        <f>IFERROR(VLOOKUP(ROW(源数据!A4059)-1,源数据!A:AG,21,0),"")</f>
        <v/>
      </c>
      <c r="J4074" s="10">
        <f>IFERROR(VLOOKUP(ROW(源数据!A4059)-1,源数据!A:AG,19,0),"")</f>
        <v/>
      </c>
      <c r="K4074" s="17">
        <f>IFERROR(VLOOKUP(ROW(源数据!A4059)-1,源数据!A:AG,21,0),0)</f>
        <v/>
      </c>
      <c r="L4074" s="17">
        <f>IFERROR(VLOOKUP(ROW(源数据!A4059)-1,源数据!A:AG,17,0),0)</f>
        <v/>
      </c>
      <c r="M4074" s="51">
        <f>IFERROR(VLOOKUP(ROW(源数据!A4059)-1,源数据!A:AG,15,0),"")</f>
        <v/>
      </c>
    </row>
    <row r="4075">
      <c r="A4075" s="10" t="n">
        <v>4059</v>
      </c>
      <c r="B4075" s="10">
        <f>IFERROR(VLOOKUP(ROW(源数据!A4060)-1,源数据!A:AG,33,0),"")</f>
        <v/>
      </c>
      <c r="C4075" s="10">
        <f>IFERROR(VLOOKUP(ROW(源数据!A4060)-1,源数据!A:AG,9,0),"")</f>
        <v/>
      </c>
      <c r="D4075" s="35">
        <f>IFERROR(VLOOKUP(ROW(源数据!A4060)-1,源数据!A:AG,8,0),"")</f>
        <v/>
      </c>
      <c r="E4075" s="35">
        <f>IFERROR(VLOOKUP(ROW(源数据!A4060)-1,源数据!A:AG,10,0),"")</f>
        <v/>
      </c>
      <c r="F4075" s="10">
        <f>IFERROR(VLOOKUP(ROW(源数据!A4060)-1,源数据!A:AG,11,0),"")</f>
        <v/>
      </c>
      <c r="G4075" s="10">
        <f>IFERROR(VLOOKUP(ROW(源数据!A4060)-1,源数据!A:AG,12,0),0)</f>
        <v/>
      </c>
      <c r="H4075" s="17">
        <f>IFERROR(G4075/F4075,"")</f>
        <v/>
      </c>
      <c r="I4075" s="17">
        <f>IFERROR(VLOOKUP(ROW(源数据!A4060)-1,源数据!A:AG,21,0),"")</f>
        <v/>
      </c>
      <c r="J4075" s="10">
        <f>IFERROR(VLOOKUP(ROW(源数据!A4060)-1,源数据!A:AG,19,0),"")</f>
        <v/>
      </c>
      <c r="K4075" s="17">
        <f>IFERROR(VLOOKUP(ROW(源数据!A4060)-1,源数据!A:AG,21,0),0)</f>
        <v/>
      </c>
      <c r="L4075" s="17">
        <f>IFERROR(VLOOKUP(ROW(源数据!A4060)-1,源数据!A:AG,17,0),0)</f>
        <v/>
      </c>
      <c r="M4075" s="51">
        <f>IFERROR(VLOOKUP(ROW(源数据!A4060)-1,源数据!A:AG,15,0),"")</f>
        <v/>
      </c>
    </row>
    <row r="4076">
      <c r="A4076" s="10" t="n">
        <v>4060</v>
      </c>
      <c r="B4076" s="10">
        <f>IFERROR(VLOOKUP(ROW(源数据!A4061)-1,源数据!A:AG,33,0),"")</f>
        <v/>
      </c>
      <c r="C4076" s="10">
        <f>IFERROR(VLOOKUP(ROW(源数据!A4061)-1,源数据!A:AG,9,0),"")</f>
        <v/>
      </c>
      <c r="D4076" s="35">
        <f>IFERROR(VLOOKUP(ROW(源数据!A4061)-1,源数据!A:AG,8,0),"")</f>
        <v/>
      </c>
      <c r="E4076" s="35">
        <f>IFERROR(VLOOKUP(ROW(源数据!A4061)-1,源数据!A:AG,10,0),"")</f>
        <v/>
      </c>
      <c r="F4076" s="10">
        <f>IFERROR(VLOOKUP(ROW(源数据!A4061)-1,源数据!A:AG,11,0),"")</f>
        <v/>
      </c>
      <c r="G4076" s="10">
        <f>IFERROR(VLOOKUP(ROW(源数据!A4061)-1,源数据!A:AG,12,0),0)</f>
        <v/>
      </c>
      <c r="H4076" s="17">
        <f>IFERROR(G4076/F4076,"")</f>
        <v/>
      </c>
      <c r="I4076" s="17">
        <f>IFERROR(VLOOKUP(ROW(源数据!A4061)-1,源数据!A:AG,21,0),"")</f>
        <v/>
      </c>
      <c r="J4076" s="10">
        <f>IFERROR(VLOOKUP(ROW(源数据!A4061)-1,源数据!A:AG,19,0),"")</f>
        <v/>
      </c>
      <c r="K4076" s="17">
        <f>IFERROR(VLOOKUP(ROW(源数据!A4061)-1,源数据!A:AG,21,0),0)</f>
        <v/>
      </c>
      <c r="L4076" s="17">
        <f>IFERROR(VLOOKUP(ROW(源数据!A4061)-1,源数据!A:AG,17,0),0)</f>
        <v/>
      </c>
      <c r="M4076" s="51">
        <f>IFERROR(VLOOKUP(ROW(源数据!A4061)-1,源数据!A:AG,15,0),"")</f>
        <v/>
      </c>
    </row>
    <row r="4077">
      <c r="A4077" s="10" t="n">
        <v>4061</v>
      </c>
      <c r="B4077" s="10">
        <f>IFERROR(VLOOKUP(ROW(源数据!A4062)-1,源数据!A:AG,33,0),"")</f>
        <v/>
      </c>
      <c r="C4077" s="10">
        <f>IFERROR(VLOOKUP(ROW(源数据!A4062)-1,源数据!A:AG,9,0),"")</f>
        <v/>
      </c>
      <c r="D4077" s="35">
        <f>IFERROR(VLOOKUP(ROW(源数据!A4062)-1,源数据!A:AG,8,0),"")</f>
        <v/>
      </c>
      <c r="E4077" s="35">
        <f>IFERROR(VLOOKUP(ROW(源数据!A4062)-1,源数据!A:AG,10,0),"")</f>
        <v/>
      </c>
      <c r="F4077" s="10">
        <f>IFERROR(VLOOKUP(ROW(源数据!A4062)-1,源数据!A:AG,11,0),"")</f>
        <v/>
      </c>
      <c r="G4077" s="10">
        <f>IFERROR(VLOOKUP(ROW(源数据!A4062)-1,源数据!A:AG,12,0),0)</f>
        <v/>
      </c>
      <c r="H4077" s="17">
        <f>IFERROR(G4077/F4077,"")</f>
        <v/>
      </c>
      <c r="I4077" s="17">
        <f>IFERROR(VLOOKUP(ROW(源数据!A4062)-1,源数据!A:AG,21,0),"")</f>
        <v/>
      </c>
      <c r="J4077" s="10">
        <f>IFERROR(VLOOKUP(ROW(源数据!A4062)-1,源数据!A:AG,19,0),"")</f>
        <v/>
      </c>
      <c r="K4077" s="17">
        <f>IFERROR(VLOOKUP(ROW(源数据!A4062)-1,源数据!A:AG,21,0),0)</f>
        <v/>
      </c>
      <c r="L4077" s="17">
        <f>IFERROR(VLOOKUP(ROW(源数据!A4062)-1,源数据!A:AG,17,0),0)</f>
        <v/>
      </c>
      <c r="M4077" s="51">
        <f>IFERROR(VLOOKUP(ROW(源数据!A4062)-1,源数据!A:AG,15,0),"")</f>
        <v/>
      </c>
    </row>
    <row r="4078">
      <c r="A4078" s="10" t="n">
        <v>4062</v>
      </c>
      <c r="B4078" s="10">
        <f>IFERROR(VLOOKUP(ROW(源数据!A4063)-1,源数据!A:AG,33,0),"")</f>
        <v/>
      </c>
      <c r="C4078" s="10">
        <f>IFERROR(VLOOKUP(ROW(源数据!A4063)-1,源数据!A:AG,9,0),"")</f>
        <v/>
      </c>
      <c r="D4078" s="35">
        <f>IFERROR(VLOOKUP(ROW(源数据!A4063)-1,源数据!A:AG,8,0),"")</f>
        <v/>
      </c>
      <c r="E4078" s="35">
        <f>IFERROR(VLOOKUP(ROW(源数据!A4063)-1,源数据!A:AG,10,0),"")</f>
        <v/>
      </c>
      <c r="F4078" s="10">
        <f>IFERROR(VLOOKUP(ROW(源数据!A4063)-1,源数据!A:AG,11,0),"")</f>
        <v/>
      </c>
      <c r="G4078" s="10">
        <f>IFERROR(VLOOKUP(ROW(源数据!A4063)-1,源数据!A:AG,12,0),0)</f>
        <v/>
      </c>
      <c r="H4078" s="17">
        <f>IFERROR(G4078/F4078,"")</f>
        <v/>
      </c>
      <c r="I4078" s="17">
        <f>IFERROR(VLOOKUP(ROW(源数据!A4063)-1,源数据!A:AG,21,0),"")</f>
        <v/>
      </c>
      <c r="J4078" s="10">
        <f>IFERROR(VLOOKUP(ROW(源数据!A4063)-1,源数据!A:AG,19,0),"")</f>
        <v/>
      </c>
      <c r="K4078" s="17">
        <f>IFERROR(VLOOKUP(ROW(源数据!A4063)-1,源数据!A:AG,21,0),0)</f>
        <v/>
      </c>
      <c r="L4078" s="17">
        <f>IFERROR(VLOOKUP(ROW(源数据!A4063)-1,源数据!A:AG,17,0),0)</f>
        <v/>
      </c>
      <c r="M4078" s="51">
        <f>IFERROR(VLOOKUP(ROW(源数据!A4063)-1,源数据!A:AG,15,0),"")</f>
        <v/>
      </c>
    </row>
    <row r="4079">
      <c r="A4079" s="10" t="n">
        <v>4063</v>
      </c>
      <c r="B4079" s="10">
        <f>IFERROR(VLOOKUP(ROW(源数据!A4064)-1,源数据!A:AG,33,0),"")</f>
        <v/>
      </c>
      <c r="C4079" s="10">
        <f>IFERROR(VLOOKUP(ROW(源数据!A4064)-1,源数据!A:AG,9,0),"")</f>
        <v/>
      </c>
      <c r="D4079" s="35">
        <f>IFERROR(VLOOKUP(ROW(源数据!A4064)-1,源数据!A:AG,8,0),"")</f>
        <v/>
      </c>
      <c r="E4079" s="35">
        <f>IFERROR(VLOOKUP(ROW(源数据!A4064)-1,源数据!A:AG,10,0),"")</f>
        <v/>
      </c>
      <c r="F4079" s="10">
        <f>IFERROR(VLOOKUP(ROW(源数据!A4064)-1,源数据!A:AG,11,0),"")</f>
        <v/>
      </c>
      <c r="G4079" s="10">
        <f>IFERROR(VLOOKUP(ROW(源数据!A4064)-1,源数据!A:AG,12,0),0)</f>
        <v/>
      </c>
      <c r="H4079" s="17">
        <f>IFERROR(G4079/F4079,"")</f>
        <v/>
      </c>
      <c r="I4079" s="17">
        <f>IFERROR(VLOOKUP(ROW(源数据!A4064)-1,源数据!A:AG,21,0),"")</f>
        <v/>
      </c>
      <c r="J4079" s="10">
        <f>IFERROR(VLOOKUP(ROW(源数据!A4064)-1,源数据!A:AG,19,0),"")</f>
        <v/>
      </c>
      <c r="K4079" s="17">
        <f>IFERROR(VLOOKUP(ROW(源数据!A4064)-1,源数据!A:AG,21,0),0)</f>
        <v/>
      </c>
      <c r="L4079" s="17">
        <f>IFERROR(VLOOKUP(ROW(源数据!A4064)-1,源数据!A:AG,17,0),0)</f>
        <v/>
      </c>
      <c r="M4079" s="51">
        <f>IFERROR(VLOOKUP(ROW(源数据!A4064)-1,源数据!A:AG,15,0),"")</f>
        <v/>
      </c>
    </row>
    <row r="4080">
      <c r="A4080" s="10" t="n">
        <v>4064</v>
      </c>
      <c r="B4080" s="10">
        <f>IFERROR(VLOOKUP(ROW(源数据!A4065)-1,源数据!A:AG,33,0),"")</f>
        <v/>
      </c>
      <c r="C4080" s="10">
        <f>IFERROR(VLOOKUP(ROW(源数据!A4065)-1,源数据!A:AG,9,0),"")</f>
        <v/>
      </c>
      <c r="D4080" s="35">
        <f>IFERROR(VLOOKUP(ROW(源数据!A4065)-1,源数据!A:AG,8,0),"")</f>
        <v/>
      </c>
      <c r="E4080" s="35">
        <f>IFERROR(VLOOKUP(ROW(源数据!A4065)-1,源数据!A:AG,10,0),"")</f>
        <v/>
      </c>
      <c r="F4080" s="10">
        <f>IFERROR(VLOOKUP(ROW(源数据!A4065)-1,源数据!A:AG,11,0),"")</f>
        <v/>
      </c>
      <c r="G4080" s="10">
        <f>IFERROR(VLOOKUP(ROW(源数据!A4065)-1,源数据!A:AG,12,0),0)</f>
        <v/>
      </c>
      <c r="H4080" s="17">
        <f>IFERROR(G4080/F4080,"")</f>
        <v/>
      </c>
      <c r="I4080" s="17">
        <f>IFERROR(VLOOKUP(ROW(源数据!A4065)-1,源数据!A:AG,21,0),"")</f>
        <v/>
      </c>
      <c r="J4080" s="10">
        <f>IFERROR(VLOOKUP(ROW(源数据!A4065)-1,源数据!A:AG,19,0),"")</f>
        <v/>
      </c>
      <c r="K4080" s="17">
        <f>IFERROR(VLOOKUP(ROW(源数据!A4065)-1,源数据!A:AG,21,0),0)</f>
        <v/>
      </c>
      <c r="L4080" s="17">
        <f>IFERROR(VLOOKUP(ROW(源数据!A4065)-1,源数据!A:AG,17,0),0)</f>
        <v/>
      </c>
      <c r="M4080" s="51">
        <f>IFERROR(VLOOKUP(ROW(源数据!A4065)-1,源数据!A:AG,15,0),"")</f>
        <v/>
      </c>
    </row>
    <row r="4081">
      <c r="A4081" s="10" t="n">
        <v>4065</v>
      </c>
      <c r="B4081" s="10">
        <f>IFERROR(VLOOKUP(ROW(源数据!A4066)-1,源数据!A:AG,33,0),"")</f>
        <v/>
      </c>
      <c r="C4081" s="10">
        <f>IFERROR(VLOOKUP(ROW(源数据!A4066)-1,源数据!A:AG,9,0),"")</f>
        <v/>
      </c>
      <c r="D4081" s="35">
        <f>IFERROR(VLOOKUP(ROW(源数据!A4066)-1,源数据!A:AG,8,0),"")</f>
        <v/>
      </c>
      <c r="E4081" s="35">
        <f>IFERROR(VLOOKUP(ROW(源数据!A4066)-1,源数据!A:AG,10,0),"")</f>
        <v/>
      </c>
      <c r="F4081" s="10">
        <f>IFERROR(VLOOKUP(ROW(源数据!A4066)-1,源数据!A:AG,11,0),"")</f>
        <v/>
      </c>
      <c r="G4081" s="10">
        <f>IFERROR(VLOOKUP(ROW(源数据!A4066)-1,源数据!A:AG,12,0),0)</f>
        <v/>
      </c>
      <c r="H4081" s="17">
        <f>IFERROR(G4081/F4081,"")</f>
        <v/>
      </c>
      <c r="I4081" s="17">
        <f>IFERROR(VLOOKUP(ROW(源数据!A4066)-1,源数据!A:AG,21,0),"")</f>
        <v/>
      </c>
      <c r="J4081" s="10">
        <f>IFERROR(VLOOKUP(ROW(源数据!A4066)-1,源数据!A:AG,19,0),"")</f>
        <v/>
      </c>
      <c r="K4081" s="17">
        <f>IFERROR(VLOOKUP(ROW(源数据!A4066)-1,源数据!A:AG,21,0),0)</f>
        <v/>
      </c>
      <c r="L4081" s="17">
        <f>IFERROR(VLOOKUP(ROW(源数据!A4066)-1,源数据!A:AG,17,0),0)</f>
        <v/>
      </c>
      <c r="M4081" s="51">
        <f>IFERROR(VLOOKUP(ROW(源数据!A4066)-1,源数据!A:AG,15,0),"")</f>
        <v/>
      </c>
    </row>
    <row r="4082">
      <c r="A4082" s="10" t="n">
        <v>4066</v>
      </c>
      <c r="B4082" s="10">
        <f>IFERROR(VLOOKUP(ROW(源数据!A4067)-1,源数据!A:AG,33,0),"")</f>
        <v/>
      </c>
      <c r="C4082" s="10">
        <f>IFERROR(VLOOKUP(ROW(源数据!A4067)-1,源数据!A:AG,9,0),"")</f>
        <v/>
      </c>
      <c r="D4082" s="35">
        <f>IFERROR(VLOOKUP(ROW(源数据!A4067)-1,源数据!A:AG,8,0),"")</f>
        <v/>
      </c>
      <c r="E4082" s="35">
        <f>IFERROR(VLOOKUP(ROW(源数据!A4067)-1,源数据!A:AG,10,0),"")</f>
        <v/>
      </c>
      <c r="F4082" s="10">
        <f>IFERROR(VLOOKUP(ROW(源数据!A4067)-1,源数据!A:AG,11,0),"")</f>
        <v/>
      </c>
      <c r="G4082" s="10">
        <f>IFERROR(VLOOKUP(ROW(源数据!A4067)-1,源数据!A:AG,12,0),0)</f>
        <v/>
      </c>
      <c r="H4082" s="17">
        <f>IFERROR(G4082/F4082,"")</f>
        <v/>
      </c>
      <c r="I4082" s="17">
        <f>IFERROR(VLOOKUP(ROW(源数据!A4067)-1,源数据!A:AG,21,0),"")</f>
        <v/>
      </c>
      <c r="J4082" s="10">
        <f>IFERROR(VLOOKUP(ROW(源数据!A4067)-1,源数据!A:AG,19,0),"")</f>
        <v/>
      </c>
      <c r="K4082" s="17">
        <f>IFERROR(VLOOKUP(ROW(源数据!A4067)-1,源数据!A:AG,21,0),0)</f>
        <v/>
      </c>
      <c r="L4082" s="17">
        <f>IFERROR(VLOOKUP(ROW(源数据!A4067)-1,源数据!A:AG,17,0),0)</f>
        <v/>
      </c>
      <c r="M4082" s="51">
        <f>IFERROR(VLOOKUP(ROW(源数据!A4067)-1,源数据!A:AG,15,0),"")</f>
        <v/>
      </c>
    </row>
    <row r="4083">
      <c r="A4083" s="10" t="n">
        <v>4067</v>
      </c>
      <c r="B4083" s="10">
        <f>IFERROR(VLOOKUP(ROW(源数据!A4068)-1,源数据!A:AG,33,0),"")</f>
        <v/>
      </c>
      <c r="C4083" s="10">
        <f>IFERROR(VLOOKUP(ROW(源数据!A4068)-1,源数据!A:AG,9,0),"")</f>
        <v/>
      </c>
      <c r="D4083" s="35">
        <f>IFERROR(VLOOKUP(ROW(源数据!A4068)-1,源数据!A:AG,8,0),"")</f>
        <v/>
      </c>
      <c r="E4083" s="35">
        <f>IFERROR(VLOOKUP(ROW(源数据!A4068)-1,源数据!A:AG,10,0),"")</f>
        <v/>
      </c>
      <c r="F4083" s="10">
        <f>IFERROR(VLOOKUP(ROW(源数据!A4068)-1,源数据!A:AG,11,0),"")</f>
        <v/>
      </c>
      <c r="G4083" s="10">
        <f>IFERROR(VLOOKUP(ROW(源数据!A4068)-1,源数据!A:AG,12,0),0)</f>
        <v/>
      </c>
      <c r="H4083" s="17">
        <f>IFERROR(G4083/F4083,"")</f>
        <v/>
      </c>
      <c r="I4083" s="17">
        <f>IFERROR(VLOOKUP(ROW(源数据!A4068)-1,源数据!A:AG,21,0),"")</f>
        <v/>
      </c>
      <c r="J4083" s="10">
        <f>IFERROR(VLOOKUP(ROW(源数据!A4068)-1,源数据!A:AG,19,0),"")</f>
        <v/>
      </c>
      <c r="K4083" s="17">
        <f>IFERROR(VLOOKUP(ROW(源数据!A4068)-1,源数据!A:AG,21,0),0)</f>
        <v/>
      </c>
      <c r="L4083" s="17">
        <f>IFERROR(VLOOKUP(ROW(源数据!A4068)-1,源数据!A:AG,17,0),0)</f>
        <v/>
      </c>
      <c r="M4083" s="51">
        <f>IFERROR(VLOOKUP(ROW(源数据!A4068)-1,源数据!A:AG,15,0),"")</f>
        <v/>
      </c>
    </row>
    <row r="4084">
      <c r="A4084" s="10" t="n">
        <v>4068</v>
      </c>
      <c r="B4084" s="10">
        <f>IFERROR(VLOOKUP(ROW(源数据!A4069)-1,源数据!A:AG,33,0),"")</f>
        <v/>
      </c>
      <c r="C4084" s="10">
        <f>IFERROR(VLOOKUP(ROW(源数据!A4069)-1,源数据!A:AG,9,0),"")</f>
        <v/>
      </c>
      <c r="D4084" s="35">
        <f>IFERROR(VLOOKUP(ROW(源数据!A4069)-1,源数据!A:AG,8,0),"")</f>
        <v/>
      </c>
      <c r="E4084" s="35">
        <f>IFERROR(VLOOKUP(ROW(源数据!A4069)-1,源数据!A:AG,10,0),"")</f>
        <v/>
      </c>
      <c r="F4084" s="10">
        <f>IFERROR(VLOOKUP(ROW(源数据!A4069)-1,源数据!A:AG,11,0),"")</f>
        <v/>
      </c>
      <c r="G4084" s="10">
        <f>IFERROR(VLOOKUP(ROW(源数据!A4069)-1,源数据!A:AG,12,0),0)</f>
        <v/>
      </c>
      <c r="H4084" s="17">
        <f>IFERROR(G4084/F4084,"")</f>
        <v/>
      </c>
      <c r="I4084" s="17">
        <f>IFERROR(VLOOKUP(ROW(源数据!A4069)-1,源数据!A:AG,21,0),"")</f>
        <v/>
      </c>
      <c r="J4084" s="10">
        <f>IFERROR(VLOOKUP(ROW(源数据!A4069)-1,源数据!A:AG,19,0),"")</f>
        <v/>
      </c>
      <c r="K4084" s="17">
        <f>IFERROR(VLOOKUP(ROW(源数据!A4069)-1,源数据!A:AG,21,0),0)</f>
        <v/>
      </c>
      <c r="L4084" s="17">
        <f>IFERROR(VLOOKUP(ROW(源数据!A4069)-1,源数据!A:AG,17,0),0)</f>
        <v/>
      </c>
      <c r="M4084" s="51">
        <f>IFERROR(VLOOKUP(ROW(源数据!A4069)-1,源数据!A:AG,15,0),"")</f>
        <v/>
      </c>
    </row>
    <row r="4085">
      <c r="A4085" s="10" t="n">
        <v>4069</v>
      </c>
      <c r="B4085" s="10">
        <f>IFERROR(VLOOKUP(ROW(源数据!A4070)-1,源数据!A:AG,33,0),"")</f>
        <v/>
      </c>
      <c r="C4085" s="10">
        <f>IFERROR(VLOOKUP(ROW(源数据!A4070)-1,源数据!A:AG,9,0),"")</f>
        <v/>
      </c>
      <c r="D4085" s="35">
        <f>IFERROR(VLOOKUP(ROW(源数据!A4070)-1,源数据!A:AG,8,0),"")</f>
        <v/>
      </c>
      <c r="E4085" s="35">
        <f>IFERROR(VLOOKUP(ROW(源数据!A4070)-1,源数据!A:AG,10,0),"")</f>
        <v/>
      </c>
      <c r="F4085" s="10">
        <f>IFERROR(VLOOKUP(ROW(源数据!A4070)-1,源数据!A:AG,11,0),"")</f>
        <v/>
      </c>
      <c r="G4085" s="10">
        <f>IFERROR(VLOOKUP(ROW(源数据!A4070)-1,源数据!A:AG,12,0),0)</f>
        <v/>
      </c>
      <c r="H4085" s="17">
        <f>IFERROR(G4085/F4085,"")</f>
        <v/>
      </c>
      <c r="I4085" s="17">
        <f>IFERROR(VLOOKUP(ROW(源数据!A4070)-1,源数据!A:AG,21,0),"")</f>
        <v/>
      </c>
      <c r="J4085" s="10">
        <f>IFERROR(VLOOKUP(ROW(源数据!A4070)-1,源数据!A:AG,19,0),"")</f>
        <v/>
      </c>
      <c r="K4085" s="17">
        <f>IFERROR(VLOOKUP(ROW(源数据!A4070)-1,源数据!A:AG,21,0),0)</f>
        <v/>
      </c>
      <c r="L4085" s="17">
        <f>IFERROR(VLOOKUP(ROW(源数据!A4070)-1,源数据!A:AG,17,0),0)</f>
        <v/>
      </c>
      <c r="M4085" s="51">
        <f>IFERROR(VLOOKUP(ROW(源数据!A4070)-1,源数据!A:AG,15,0),"")</f>
        <v/>
      </c>
    </row>
    <row r="4086">
      <c r="A4086" s="10" t="n">
        <v>4070</v>
      </c>
      <c r="B4086" s="10">
        <f>IFERROR(VLOOKUP(ROW(源数据!A4071)-1,源数据!A:AG,33,0),"")</f>
        <v/>
      </c>
      <c r="C4086" s="10">
        <f>IFERROR(VLOOKUP(ROW(源数据!A4071)-1,源数据!A:AG,9,0),"")</f>
        <v/>
      </c>
      <c r="D4086" s="35">
        <f>IFERROR(VLOOKUP(ROW(源数据!A4071)-1,源数据!A:AG,8,0),"")</f>
        <v/>
      </c>
      <c r="E4086" s="35">
        <f>IFERROR(VLOOKUP(ROW(源数据!A4071)-1,源数据!A:AG,10,0),"")</f>
        <v/>
      </c>
      <c r="F4086" s="10">
        <f>IFERROR(VLOOKUP(ROW(源数据!A4071)-1,源数据!A:AG,11,0),"")</f>
        <v/>
      </c>
      <c r="G4086" s="10">
        <f>IFERROR(VLOOKUP(ROW(源数据!A4071)-1,源数据!A:AG,12,0),0)</f>
        <v/>
      </c>
      <c r="H4086" s="17">
        <f>IFERROR(G4086/F4086,"")</f>
        <v/>
      </c>
      <c r="I4086" s="17">
        <f>IFERROR(VLOOKUP(ROW(源数据!A4071)-1,源数据!A:AG,21,0),"")</f>
        <v/>
      </c>
      <c r="J4086" s="10">
        <f>IFERROR(VLOOKUP(ROW(源数据!A4071)-1,源数据!A:AG,19,0),"")</f>
        <v/>
      </c>
      <c r="K4086" s="17">
        <f>IFERROR(VLOOKUP(ROW(源数据!A4071)-1,源数据!A:AG,21,0),0)</f>
        <v/>
      </c>
      <c r="L4086" s="17">
        <f>IFERROR(VLOOKUP(ROW(源数据!A4071)-1,源数据!A:AG,17,0),0)</f>
        <v/>
      </c>
      <c r="M4086" s="51">
        <f>IFERROR(VLOOKUP(ROW(源数据!A4071)-1,源数据!A:AG,15,0),"")</f>
        <v/>
      </c>
    </row>
    <row r="4087">
      <c r="A4087" s="10" t="n">
        <v>4071</v>
      </c>
      <c r="B4087" s="10">
        <f>IFERROR(VLOOKUP(ROW(源数据!A4072)-1,源数据!A:AG,33,0),"")</f>
        <v/>
      </c>
      <c r="C4087" s="10">
        <f>IFERROR(VLOOKUP(ROW(源数据!A4072)-1,源数据!A:AG,9,0),"")</f>
        <v/>
      </c>
      <c r="D4087" s="35">
        <f>IFERROR(VLOOKUP(ROW(源数据!A4072)-1,源数据!A:AG,8,0),"")</f>
        <v/>
      </c>
      <c r="E4087" s="35">
        <f>IFERROR(VLOOKUP(ROW(源数据!A4072)-1,源数据!A:AG,10,0),"")</f>
        <v/>
      </c>
      <c r="F4087" s="10">
        <f>IFERROR(VLOOKUP(ROW(源数据!A4072)-1,源数据!A:AG,11,0),"")</f>
        <v/>
      </c>
      <c r="G4087" s="10">
        <f>IFERROR(VLOOKUP(ROW(源数据!A4072)-1,源数据!A:AG,12,0),0)</f>
        <v/>
      </c>
      <c r="H4087" s="17">
        <f>IFERROR(G4087/F4087,"")</f>
        <v/>
      </c>
      <c r="I4087" s="17">
        <f>IFERROR(VLOOKUP(ROW(源数据!A4072)-1,源数据!A:AG,21,0),"")</f>
        <v/>
      </c>
      <c r="J4087" s="10">
        <f>IFERROR(VLOOKUP(ROW(源数据!A4072)-1,源数据!A:AG,19,0),"")</f>
        <v/>
      </c>
      <c r="K4087" s="17">
        <f>IFERROR(VLOOKUP(ROW(源数据!A4072)-1,源数据!A:AG,21,0),0)</f>
        <v/>
      </c>
      <c r="L4087" s="17">
        <f>IFERROR(VLOOKUP(ROW(源数据!A4072)-1,源数据!A:AG,17,0),0)</f>
        <v/>
      </c>
      <c r="M4087" s="51">
        <f>IFERROR(VLOOKUP(ROW(源数据!A4072)-1,源数据!A:AG,15,0),"")</f>
        <v/>
      </c>
    </row>
    <row r="4088">
      <c r="A4088" s="10" t="n">
        <v>4072</v>
      </c>
      <c r="B4088" s="10">
        <f>IFERROR(VLOOKUP(ROW(源数据!A4073)-1,源数据!A:AG,33,0),"")</f>
        <v/>
      </c>
      <c r="C4088" s="10">
        <f>IFERROR(VLOOKUP(ROW(源数据!A4073)-1,源数据!A:AG,9,0),"")</f>
        <v/>
      </c>
      <c r="D4088" s="35">
        <f>IFERROR(VLOOKUP(ROW(源数据!A4073)-1,源数据!A:AG,8,0),"")</f>
        <v/>
      </c>
      <c r="E4088" s="35">
        <f>IFERROR(VLOOKUP(ROW(源数据!A4073)-1,源数据!A:AG,10,0),"")</f>
        <v/>
      </c>
      <c r="F4088" s="10">
        <f>IFERROR(VLOOKUP(ROW(源数据!A4073)-1,源数据!A:AG,11,0),"")</f>
        <v/>
      </c>
      <c r="G4088" s="10">
        <f>IFERROR(VLOOKUP(ROW(源数据!A4073)-1,源数据!A:AG,12,0),0)</f>
        <v/>
      </c>
      <c r="H4088" s="17">
        <f>IFERROR(G4088/F4088,"")</f>
        <v/>
      </c>
      <c r="I4088" s="17">
        <f>IFERROR(VLOOKUP(ROW(源数据!A4073)-1,源数据!A:AG,21,0),"")</f>
        <v/>
      </c>
      <c r="J4088" s="10">
        <f>IFERROR(VLOOKUP(ROW(源数据!A4073)-1,源数据!A:AG,19,0),"")</f>
        <v/>
      </c>
      <c r="K4088" s="17">
        <f>IFERROR(VLOOKUP(ROW(源数据!A4073)-1,源数据!A:AG,21,0),0)</f>
        <v/>
      </c>
      <c r="L4088" s="17">
        <f>IFERROR(VLOOKUP(ROW(源数据!A4073)-1,源数据!A:AG,17,0),0)</f>
        <v/>
      </c>
      <c r="M4088" s="51">
        <f>IFERROR(VLOOKUP(ROW(源数据!A4073)-1,源数据!A:AG,15,0),"")</f>
        <v/>
      </c>
    </row>
    <row r="4089">
      <c r="A4089" s="10" t="n">
        <v>4073</v>
      </c>
      <c r="B4089" s="10">
        <f>IFERROR(VLOOKUP(ROW(源数据!A4074)-1,源数据!A:AG,33,0),"")</f>
        <v/>
      </c>
      <c r="C4089" s="10">
        <f>IFERROR(VLOOKUP(ROW(源数据!A4074)-1,源数据!A:AG,9,0),"")</f>
        <v/>
      </c>
      <c r="D4089" s="35">
        <f>IFERROR(VLOOKUP(ROW(源数据!A4074)-1,源数据!A:AG,8,0),"")</f>
        <v/>
      </c>
      <c r="E4089" s="35">
        <f>IFERROR(VLOOKUP(ROW(源数据!A4074)-1,源数据!A:AG,10,0),"")</f>
        <v/>
      </c>
      <c r="F4089" s="10">
        <f>IFERROR(VLOOKUP(ROW(源数据!A4074)-1,源数据!A:AG,11,0),"")</f>
        <v/>
      </c>
      <c r="G4089" s="10">
        <f>IFERROR(VLOOKUP(ROW(源数据!A4074)-1,源数据!A:AG,12,0),0)</f>
        <v/>
      </c>
      <c r="H4089" s="17">
        <f>IFERROR(G4089/F4089,"")</f>
        <v/>
      </c>
      <c r="I4089" s="17">
        <f>IFERROR(VLOOKUP(ROW(源数据!A4074)-1,源数据!A:AG,21,0),"")</f>
        <v/>
      </c>
      <c r="J4089" s="10">
        <f>IFERROR(VLOOKUP(ROW(源数据!A4074)-1,源数据!A:AG,19,0),"")</f>
        <v/>
      </c>
      <c r="K4089" s="17">
        <f>IFERROR(VLOOKUP(ROW(源数据!A4074)-1,源数据!A:AG,21,0),0)</f>
        <v/>
      </c>
      <c r="L4089" s="17">
        <f>IFERROR(VLOOKUP(ROW(源数据!A4074)-1,源数据!A:AG,17,0),0)</f>
        <v/>
      </c>
      <c r="M4089" s="51">
        <f>IFERROR(VLOOKUP(ROW(源数据!A4074)-1,源数据!A:AG,15,0),"")</f>
        <v/>
      </c>
    </row>
    <row r="4090">
      <c r="A4090" s="10" t="n">
        <v>4074</v>
      </c>
      <c r="B4090" s="10">
        <f>IFERROR(VLOOKUP(ROW(源数据!A4075)-1,源数据!A:AG,33,0),"")</f>
        <v/>
      </c>
      <c r="C4090" s="10">
        <f>IFERROR(VLOOKUP(ROW(源数据!A4075)-1,源数据!A:AG,9,0),"")</f>
        <v/>
      </c>
      <c r="D4090" s="35">
        <f>IFERROR(VLOOKUP(ROW(源数据!A4075)-1,源数据!A:AG,8,0),"")</f>
        <v/>
      </c>
      <c r="E4090" s="35">
        <f>IFERROR(VLOOKUP(ROW(源数据!A4075)-1,源数据!A:AG,10,0),"")</f>
        <v/>
      </c>
      <c r="F4090" s="10">
        <f>IFERROR(VLOOKUP(ROW(源数据!A4075)-1,源数据!A:AG,11,0),"")</f>
        <v/>
      </c>
      <c r="G4090" s="10">
        <f>IFERROR(VLOOKUP(ROW(源数据!A4075)-1,源数据!A:AG,12,0),0)</f>
        <v/>
      </c>
      <c r="H4090" s="17">
        <f>IFERROR(G4090/F4090,"")</f>
        <v/>
      </c>
      <c r="I4090" s="17">
        <f>IFERROR(VLOOKUP(ROW(源数据!A4075)-1,源数据!A:AG,21,0),"")</f>
        <v/>
      </c>
      <c r="J4090" s="10">
        <f>IFERROR(VLOOKUP(ROW(源数据!A4075)-1,源数据!A:AG,19,0),"")</f>
        <v/>
      </c>
      <c r="K4090" s="17">
        <f>IFERROR(VLOOKUP(ROW(源数据!A4075)-1,源数据!A:AG,21,0),0)</f>
        <v/>
      </c>
      <c r="L4090" s="17">
        <f>IFERROR(VLOOKUP(ROW(源数据!A4075)-1,源数据!A:AG,17,0),0)</f>
        <v/>
      </c>
      <c r="M4090" s="51">
        <f>IFERROR(VLOOKUP(ROW(源数据!A4075)-1,源数据!A:AG,15,0),"")</f>
        <v/>
      </c>
    </row>
    <row r="4091">
      <c r="A4091" s="10" t="n">
        <v>4075</v>
      </c>
      <c r="B4091" s="10">
        <f>IFERROR(VLOOKUP(ROW(源数据!A4076)-1,源数据!A:AG,33,0),"")</f>
        <v/>
      </c>
      <c r="C4091" s="10">
        <f>IFERROR(VLOOKUP(ROW(源数据!A4076)-1,源数据!A:AG,9,0),"")</f>
        <v/>
      </c>
      <c r="D4091" s="35">
        <f>IFERROR(VLOOKUP(ROW(源数据!A4076)-1,源数据!A:AG,8,0),"")</f>
        <v/>
      </c>
      <c r="E4091" s="35">
        <f>IFERROR(VLOOKUP(ROW(源数据!A4076)-1,源数据!A:AG,10,0),"")</f>
        <v/>
      </c>
      <c r="F4091" s="10">
        <f>IFERROR(VLOOKUP(ROW(源数据!A4076)-1,源数据!A:AG,11,0),"")</f>
        <v/>
      </c>
      <c r="G4091" s="10">
        <f>IFERROR(VLOOKUP(ROW(源数据!A4076)-1,源数据!A:AG,12,0),0)</f>
        <v/>
      </c>
      <c r="H4091" s="17">
        <f>IFERROR(G4091/F4091,"")</f>
        <v/>
      </c>
      <c r="I4091" s="17">
        <f>IFERROR(VLOOKUP(ROW(源数据!A4076)-1,源数据!A:AG,21,0),"")</f>
        <v/>
      </c>
      <c r="J4091" s="10">
        <f>IFERROR(VLOOKUP(ROW(源数据!A4076)-1,源数据!A:AG,19,0),"")</f>
        <v/>
      </c>
      <c r="K4091" s="17">
        <f>IFERROR(VLOOKUP(ROW(源数据!A4076)-1,源数据!A:AG,21,0),0)</f>
        <v/>
      </c>
      <c r="L4091" s="17">
        <f>IFERROR(VLOOKUP(ROW(源数据!A4076)-1,源数据!A:AG,17,0),0)</f>
        <v/>
      </c>
      <c r="M4091" s="51">
        <f>IFERROR(VLOOKUP(ROW(源数据!A4076)-1,源数据!A:AG,15,0),"")</f>
        <v/>
      </c>
    </row>
    <row r="4092">
      <c r="A4092" s="10" t="n">
        <v>4076</v>
      </c>
      <c r="B4092" s="10">
        <f>IFERROR(VLOOKUP(ROW(源数据!A4077)-1,源数据!A:AG,33,0),"")</f>
        <v/>
      </c>
      <c r="C4092" s="10">
        <f>IFERROR(VLOOKUP(ROW(源数据!A4077)-1,源数据!A:AG,9,0),"")</f>
        <v/>
      </c>
      <c r="D4092" s="35">
        <f>IFERROR(VLOOKUP(ROW(源数据!A4077)-1,源数据!A:AG,8,0),"")</f>
        <v/>
      </c>
      <c r="E4092" s="35">
        <f>IFERROR(VLOOKUP(ROW(源数据!A4077)-1,源数据!A:AG,10,0),"")</f>
        <v/>
      </c>
      <c r="F4092" s="10">
        <f>IFERROR(VLOOKUP(ROW(源数据!A4077)-1,源数据!A:AG,11,0),"")</f>
        <v/>
      </c>
      <c r="G4092" s="10">
        <f>IFERROR(VLOOKUP(ROW(源数据!A4077)-1,源数据!A:AG,12,0),0)</f>
        <v/>
      </c>
      <c r="H4092" s="17">
        <f>IFERROR(G4092/F4092,"")</f>
        <v/>
      </c>
      <c r="I4092" s="17">
        <f>IFERROR(VLOOKUP(ROW(源数据!A4077)-1,源数据!A:AG,21,0),"")</f>
        <v/>
      </c>
      <c r="J4092" s="10">
        <f>IFERROR(VLOOKUP(ROW(源数据!A4077)-1,源数据!A:AG,19,0),"")</f>
        <v/>
      </c>
      <c r="K4092" s="17">
        <f>IFERROR(VLOOKUP(ROW(源数据!A4077)-1,源数据!A:AG,21,0),0)</f>
        <v/>
      </c>
      <c r="L4092" s="17">
        <f>IFERROR(VLOOKUP(ROW(源数据!A4077)-1,源数据!A:AG,17,0),0)</f>
        <v/>
      </c>
      <c r="M4092" s="51">
        <f>IFERROR(VLOOKUP(ROW(源数据!A4077)-1,源数据!A:AG,15,0),"")</f>
        <v/>
      </c>
    </row>
    <row r="4093">
      <c r="A4093" s="10" t="n">
        <v>4077</v>
      </c>
      <c r="B4093" s="10">
        <f>IFERROR(VLOOKUP(ROW(源数据!A4078)-1,源数据!A:AG,33,0),"")</f>
        <v/>
      </c>
      <c r="C4093" s="10">
        <f>IFERROR(VLOOKUP(ROW(源数据!A4078)-1,源数据!A:AG,9,0),"")</f>
        <v/>
      </c>
      <c r="D4093" s="35">
        <f>IFERROR(VLOOKUP(ROW(源数据!A4078)-1,源数据!A:AG,8,0),"")</f>
        <v/>
      </c>
      <c r="E4093" s="35">
        <f>IFERROR(VLOOKUP(ROW(源数据!A4078)-1,源数据!A:AG,10,0),"")</f>
        <v/>
      </c>
      <c r="F4093" s="10">
        <f>IFERROR(VLOOKUP(ROW(源数据!A4078)-1,源数据!A:AG,11,0),"")</f>
        <v/>
      </c>
      <c r="G4093" s="10">
        <f>IFERROR(VLOOKUP(ROW(源数据!A4078)-1,源数据!A:AG,12,0),0)</f>
        <v/>
      </c>
      <c r="H4093" s="17">
        <f>IFERROR(G4093/F4093,"")</f>
        <v/>
      </c>
      <c r="I4093" s="17">
        <f>IFERROR(VLOOKUP(ROW(源数据!A4078)-1,源数据!A:AG,21,0),"")</f>
        <v/>
      </c>
      <c r="J4093" s="10">
        <f>IFERROR(VLOOKUP(ROW(源数据!A4078)-1,源数据!A:AG,19,0),"")</f>
        <v/>
      </c>
      <c r="K4093" s="17">
        <f>IFERROR(VLOOKUP(ROW(源数据!A4078)-1,源数据!A:AG,21,0),0)</f>
        <v/>
      </c>
      <c r="L4093" s="17">
        <f>IFERROR(VLOOKUP(ROW(源数据!A4078)-1,源数据!A:AG,17,0),0)</f>
        <v/>
      </c>
      <c r="M4093" s="51">
        <f>IFERROR(VLOOKUP(ROW(源数据!A4078)-1,源数据!A:AG,15,0),"")</f>
        <v/>
      </c>
    </row>
    <row r="4094">
      <c r="A4094" s="10" t="n">
        <v>4078</v>
      </c>
      <c r="B4094" s="10">
        <f>IFERROR(VLOOKUP(ROW(源数据!A4079)-1,源数据!A:AG,33,0),"")</f>
        <v/>
      </c>
      <c r="C4094" s="10">
        <f>IFERROR(VLOOKUP(ROW(源数据!A4079)-1,源数据!A:AG,9,0),"")</f>
        <v/>
      </c>
      <c r="D4094" s="35">
        <f>IFERROR(VLOOKUP(ROW(源数据!A4079)-1,源数据!A:AG,8,0),"")</f>
        <v/>
      </c>
      <c r="E4094" s="35">
        <f>IFERROR(VLOOKUP(ROW(源数据!A4079)-1,源数据!A:AG,10,0),"")</f>
        <v/>
      </c>
      <c r="F4094" s="10">
        <f>IFERROR(VLOOKUP(ROW(源数据!A4079)-1,源数据!A:AG,11,0),"")</f>
        <v/>
      </c>
      <c r="G4094" s="10">
        <f>IFERROR(VLOOKUP(ROW(源数据!A4079)-1,源数据!A:AG,12,0),0)</f>
        <v/>
      </c>
      <c r="H4094" s="17">
        <f>IFERROR(G4094/F4094,"")</f>
        <v/>
      </c>
      <c r="I4094" s="17">
        <f>IFERROR(VLOOKUP(ROW(源数据!A4079)-1,源数据!A:AG,21,0),"")</f>
        <v/>
      </c>
      <c r="J4094" s="10">
        <f>IFERROR(VLOOKUP(ROW(源数据!A4079)-1,源数据!A:AG,19,0),"")</f>
        <v/>
      </c>
      <c r="K4094" s="17">
        <f>IFERROR(VLOOKUP(ROW(源数据!A4079)-1,源数据!A:AG,21,0),0)</f>
        <v/>
      </c>
      <c r="L4094" s="17">
        <f>IFERROR(VLOOKUP(ROW(源数据!A4079)-1,源数据!A:AG,17,0),0)</f>
        <v/>
      </c>
      <c r="M4094" s="51">
        <f>IFERROR(VLOOKUP(ROW(源数据!A4079)-1,源数据!A:AG,15,0),"")</f>
        <v/>
      </c>
    </row>
    <row r="4095">
      <c r="A4095" s="10" t="n">
        <v>4079</v>
      </c>
      <c r="B4095" s="10">
        <f>IFERROR(VLOOKUP(ROW(源数据!A4080)-1,源数据!A:AG,33,0),"")</f>
        <v/>
      </c>
      <c r="C4095" s="10">
        <f>IFERROR(VLOOKUP(ROW(源数据!A4080)-1,源数据!A:AG,9,0),"")</f>
        <v/>
      </c>
      <c r="D4095" s="35">
        <f>IFERROR(VLOOKUP(ROW(源数据!A4080)-1,源数据!A:AG,8,0),"")</f>
        <v/>
      </c>
      <c r="E4095" s="35">
        <f>IFERROR(VLOOKUP(ROW(源数据!A4080)-1,源数据!A:AG,10,0),"")</f>
        <v/>
      </c>
      <c r="F4095" s="10">
        <f>IFERROR(VLOOKUP(ROW(源数据!A4080)-1,源数据!A:AG,11,0),"")</f>
        <v/>
      </c>
      <c r="G4095" s="10">
        <f>IFERROR(VLOOKUP(ROW(源数据!A4080)-1,源数据!A:AG,12,0),0)</f>
        <v/>
      </c>
      <c r="H4095" s="17">
        <f>IFERROR(G4095/F4095,"")</f>
        <v/>
      </c>
      <c r="I4095" s="17">
        <f>IFERROR(VLOOKUP(ROW(源数据!A4080)-1,源数据!A:AG,21,0),"")</f>
        <v/>
      </c>
      <c r="J4095" s="10">
        <f>IFERROR(VLOOKUP(ROW(源数据!A4080)-1,源数据!A:AG,19,0),"")</f>
        <v/>
      </c>
      <c r="K4095" s="17">
        <f>IFERROR(VLOOKUP(ROW(源数据!A4080)-1,源数据!A:AG,21,0),0)</f>
        <v/>
      </c>
      <c r="L4095" s="17">
        <f>IFERROR(VLOOKUP(ROW(源数据!A4080)-1,源数据!A:AG,17,0),0)</f>
        <v/>
      </c>
      <c r="M4095" s="51">
        <f>IFERROR(VLOOKUP(ROW(源数据!A4080)-1,源数据!A:AG,15,0),"")</f>
        <v/>
      </c>
    </row>
    <row r="4096">
      <c r="A4096" s="10" t="n">
        <v>4080</v>
      </c>
      <c r="B4096" s="10">
        <f>IFERROR(VLOOKUP(ROW(源数据!A4081)-1,源数据!A:AG,33,0),"")</f>
        <v/>
      </c>
      <c r="C4096" s="10">
        <f>IFERROR(VLOOKUP(ROW(源数据!A4081)-1,源数据!A:AG,9,0),"")</f>
        <v/>
      </c>
      <c r="D4096" s="35">
        <f>IFERROR(VLOOKUP(ROW(源数据!A4081)-1,源数据!A:AG,8,0),"")</f>
        <v/>
      </c>
      <c r="E4096" s="35">
        <f>IFERROR(VLOOKUP(ROW(源数据!A4081)-1,源数据!A:AG,10,0),"")</f>
        <v/>
      </c>
      <c r="F4096" s="10">
        <f>IFERROR(VLOOKUP(ROW(源数据!A4081)-1,源数据!A:AG,11,0),"")</f>
        <v/>
      </c>
      <c r="G4096" s="10">
        <f>IFERROR(VLOOKUP(ROW(源数据!A4081)-1,源数据!A:AG,12,0),0)</f>
        <v/>
      </c>
      <c r="H4096" s="17">
        <f>IFERROR(G4096/F4096,"")</f>
        <v/>
      </c>
      <c r="I4096" s="17">
        <f>IFERROR(VLOOKUP(ROW(源数据!A4081)-1,源数据!A:AG,21,0),"")</f>
        <v/>
      </c>
      <c r="J4096" s="10">
        <f>IFERROR(VLOOKUP(ROW(源数据!A4081)-1,源数据!A:AG,19,0),"")</f>
        <v/>
      </c>
      <c r="K4096" s="17">
        <f>IFERROR(VLOOKUP(ROW(源数据!A4081)-1,源数据!A:AG,21,0),0)</f>
        <v/>
      </c>
      <c r="L4096" s="17">
        <f>IFERROR(VLOOKUP(ROW(源数据!A4081)-1,源数据!A:AG,17,0),0)</f>
        <v/>
      </c>
      <c r="M4096" s="51">
        <f>IFERROR(VLOOKUP(ROW(源数据!A4081)-1,源数据!A:AG,15,0),"")</f>
        <v/>
      </c>
    </row>
    <row r="4097">
      <c r="A4097" s="10" t="n">
        <v>4081</v>
      </c>
      <c r="B4097" s="10">
        <f>IFERROR(VLOOKUP(ROW(源数据!A4082)-1,源数据!A:AG,33,0),"")</f>
        <v/>
      </c>
      <c r="C4097" s="10">
        <f>IFERROR(VLOOKUP(ROW(源数据!A4082)-1,源数据!A:AG,9,0),"")</f>
        <v/>
      </c>
      <c r="D4097" s="35">
        <f>IFERROR(VLOOKUP(ROW(源数据!A4082)-1,源数据!A:AG,8,0),"")</f>
        <v/>
      </c>
      <c r="E4097" s="35">
        <f>IFERROR(VLOOKUP(ROW(源数据!A4082)-1,源数据!A:AG,10,0),"")</f>
        <v/>
      </c>
      <c r="F4097" s="10">
        <f>IFERROR(VLOOKUP(ROW(源数据!A4082)-1,源数据!A:AG,11,0),"")</f>
        <v/>
      </c>
      <c r="G4097" s="10">
        <f>IFERROR(VLOOKUP(ROW(源数据!A4082)-1,源数据!A:AG,12,0),0)</f>
        <v/>
      </c>
      <c r="H4097" s="17">
        <f>IFERROR(G4097/F4097,"")</f>
        <v/>
      </c>
      <c r="I4097" s="17">
        <f>IFERROR(VLOOKUP(ROW(源数据!A4082)-1,源数据!A:AG,21,0),"")</f>
        <v/>
      </c>
      <c r="J4097" s="10">
        <f>IFERROR(VLOOKUP(ROW(源数据!A4082)-1,源数据!A:AG,19,0),"")</f>
        <v/>
      </c>
      <c r="K4097" s="17">
        <f>IFERROR(VLOOKUP(ROW(源数据!A4082)-1,源数据!A:AG,21,0),0)</f>
        <v/>
      </c>
      <c r="L4097" s="17">
        <f>IFERROR(VLOOKUP(ROW(源数据!A4082)-1,源数据!A:AG,17,0),0)</f>
        <v/>
      </c>
      <c r="M4097" s="51">
        <f>IFERROR(VLOOKUP(ROW(源数据!A4082)-1,源数据!A:AG,15,0),"")</f>
        <v/>
      </c>
    </row>
    <row r="4098">
      <c r="A4098" s="10" t="n">
        <v>4082</v>
      </c>
      <c r="B4098" s="10">
        <f>IFERROR(VLOOKUP(ROW(源数据!A4083)-1,源数据!A:AG,33,0),"")</f>
        <v/>
      </c>
      <c r="C4098" s="10">
        <f>IFERROR(VLOOKUP(ROW(源数据!A4083)-1,源数据!A:AG,9,0),"")</f>
        <v/>
      </c>
      <c r="D4098" s="35">
        <f>IFERROR(VLOOKUP(ROW(源数据!A4083)-1,源数据!A:AG,8,0),"")</f>
        <v/>
      </c>
      <c r="E4098" s="35">
        <f>IFERROR(VLOOKUP(ROW(源数据!A4083)-1,源数据!A:AG,10,0),"")</f>
        <v/>
      </c>
      <c r="F4098" s="10">
        <f>IFERROR(VLOOKUP(ROW(源数据!A4083)-1,源数据!A:AG,11,0),"")</f>
        <v/>
      </c>
      <c r="G4098" s="10">
        <f>IFERROR(VLOOKUP(ROW(源数据!A4083)-1,源数据!A:AG,12,0),0)</f>
        <v/>
      </c>
      <c r="H4098" s="17">
        <f>IFERROR(G4098/F4098,"")</f>
        <v/>
      </c>
      <c r="I4098" s="17">
        <f>IFERROR(VLOOKUP(ROW(源数据!A4083)-1,源数据!A:AG,21,0),"")</f>
        <v/>
      </c>
      <c r="J4098" s="10">
        <f>IFERROR(VLOOKUP(ROW(源数据!A4083)-1,源数据!A:AG,19,0),"")</f>
        <v/>
      </c>
      <c r="K4098" s="17">
        <f>IFERROR(VLOOKUP(ROW(源数据!A4083)-1,源数据!A:AG,21,0),0)</f>
        <v/>
      </c>
      <c r="L4098" s="17">
        <f>IFERROR(VLOOKUP(ROW(源数据!A4083)-1,源数据!A:AG,17,0),0)</f>
        <v/>
      </c>
      <c r="M4098" s="51">
        <f>IFERROR(VLOOKUP(ROW(源数据!A4083)-1,源数据!A:AG,15,0),"")</f>
        <v/>
      </c>
    </row>
    <row r="4099">
      <c r="A4099" s="10" t="n">
        <v>4083</v>
      </c>
      <c r="B4099" s="10">
        <f>IFERROR(VLOOKUP(ROW(源数据!A4084)-1,源数据!A:AG,33,0),"")</f>
        <v/>
      </c>
      <c r="C4099" s="10">
        <f>IFERROR(VLOOKUP(ROW(源数据!A4084)-1,源数据!A:AG,9,0),"")</f>
        <v/>
      </c>
      <c r="D4099" s="35">
        <f>IFERROR(VLOOKUP(ROW(源数据!A4084)-1,源数据!A:AG,8,0),"")</f>
        <v/>
      </c>
      <c r="E4099" s="35">
        <f>IFERROR(VLOOKUP(ROW(源数据!A4084)-1,源数据!A:AG,10,0),"")</f>
        <v/>
      </c>
      <c r="F4099" s="10">
        <f>IFERROR(VLOOKUP(ROW(源数据!A4084)-1,源数据!A:AG,11,0),"")</f>
        <v/>
      </c>
      <c r="G4099" s="10">
        <f>IFERROR(VLOOKUP(ROW(源数据!A4084)-1,源数据!A:AG,12,0),0)</f>
        <v/>
      </c>
      <c r="H4099" s="17">
        <f>IFERROR(G4099/F4099,"")</f>
        <v/>
      </c>
      <c r="I4099" s="17">
        <f>IFERROR(VLOOKUP(ROW(源数据!A4084)-1,源数据!A:AG,21,0),"")</f>
        <v/>
      </c>
      <c r="J4099" s="10">
        <f>IFERROR(VLOOKUP(ROW(源数据!A4084)-1,源数据!A:AG,19,0),"")</f>
        <v/>
      </c>
      <c r="K4099" s="17">
        <f>IFERROR(VLOOKUP(ROW(源数据!A4084)-1,源数据!A:AG,21,0),0)</f>
        <v/>
      </c>
      <c r="L4099" s="17">
        <f>IFERROR(VLOOKUP(ROW(源数据!A4084)-1,源数据!A:AG,17,0),0)</f>
        <v/>
      </c>
      <c r="M4099" s="51">
        <f>IFERROR(VLOOKUP(ROW(源数据!A4084)-1,源数据!A:AG,15,0),"")</f>
        <v/>
      </c>
    </row>
    <row r="4100">
      <c r="A4100" s="10" t="n">
        <v>4084</v>
      </c>
      <c r="B4100" s="10">
        <f>IFERROR(VLOOKUP(ROW(源数据!A4085)-1,源数据!A:AG,33,0),"")</f>
        <v/>
      </c>
      <c r="C4100" s="10">
        <f>IFERROR(VLOOKUP(ROW(源数据!A4085)-1,源数据!A:AG,9,0),"")</f>
        <v/>
      </c>
      <c r="D4100" s="35">
        <f>IFERROR(VLOOKUP(ROW(源数据!A4085)-1,源数据!A:AG,8,0),"")</f>
        <v/>
      </c>
      <c r="E4100" s="35">
        <f>IFERROR(VLOOKUP(ROW(源数据!A4085)-1,源数据!A:AG,10,0),"")</f>
        <v/>
      </c>
      <c r="F4100" s="10">
        <f>IFERROR(VLOOKUP(ROW(源数据!A4085)-1,源数据!A:AG,11,0),"")</f>
        <v/>
      </c>
      <c r="G4100" s="10">
        <f>IFERROR(VLOOKUP(ROW(源数据!A4085)-1,源数据!A:AG,12,0),0)</f>
        <v/>
      </c>
      <c r="H4100" s="17">
        <f>IFERROR(G4100/F4100,"")</f>
        <v/>
      </c>
      <c r="I4100" s="17">
        <f>IFERROR(VLOOKUP(ROW(源数据!A4085)-1,源数据!A:AG,21,0),"")</f>
        <v/>
      </c>
      <c r="J4100" s="10">
        <f>IFERROR(VLOOKUP(ROW(源数据!A4085)-1,源数据!A:AG,19,0),"")</f>
        <v/>
      </c>
      <c r="K4100" s="17">
        <f>IFERROR(VLOOKUP(ROW(源数据!A4085)-1,源数据!A:AG,21,0),0)</f>
        <v/>
      </c>
      <c r="L4100" s="17">
        <f>IFERROR(VLOOKUP(ROW(源数据!A4085)-1,源数据!A:AG,17,0),0)</f>
        <v/>
      </c>
      <c r="M4100" s="51">
        <f>IFERROR(VLOOKUP(ROW(源数据!A4085)-1,源数据!A:AG,15,0),"")</f>
        <v/>
      </c>
    </row>
    <row r="4101">
      <c r="A4101" s="10" t="n">
        <v>4085</v>
      </c>
      <c r="B4101" s="10">
        <f>IFERROR(VLOOKUP(ROW(源数据!A4086)-1,源数据!A:AG,33,0),"")</f>
        <v/>
      </c>
      <c r="C4101" s="10">
        <f>IFERROR(VLOOKUP(ROW(源数据!A4086)-1,源数据!A:AG,9,0),"")</f>
        <v/>
      </c>
      <c r="D4101" s="35">
        <f>IFERROR(VLOOKUP(ROW(源数据!A4086)-1,源数据!A:AG,8,0),"")</f>
        <v/>
      </c>
      <c r="E4101" s="35">
        <f>IFERROR(VLOOKUP(ROW(源数据!A4086)-1,源数据!A:AG,10,0),"")</f>
        <v/>
      </c>
      <c r="F4101" s="10">
        <f>IFERROR(VLOOKUP(ROW(源数据!A4086)-1,源数据!A:AG,11,0),"")</f>
        <v/>
      </c>
      <c r="G4101" s="10">
        <f>IFERROR(VLOOKUP(ROW(源数据!A4086)-1,源数据!A:AG,12,0),0)</f>
        <v/>
      </c>
      <c r="H4101" s="17">
        <f>IFERROR(G4101/F4101,"")</f>
        <v/>
      </c>
      <c r="I4101" s="17">
        <f>IFERROR(VLOOKUP(ROW(源数据!A4086)-1,源数据!A:AG,21,0),"")</f>
        <v/>
      </c>
      <c r="J4101" s="10">
        <f>IFERROR(VLOOKUP(ROW(源数据!A4086)-1,源数据!A:AG,19,0),"")</f>
        <v/>
      </c>
      <c r="K4101" s="17">
        <f>IFERROR(VLOOKUP(ROW(源数据!A4086)-1,源数据!A:AG,21,0),0)</f>
        <v/>
      </c>
      <c r="L4101" s="17">
        <f>IFERROR(VLOOKUP(ROW(源数据!A4086)-1,源数据!A:AG,17,0),0)</f>
        <v/>
      </c>
      <c r="M4101" s="51">
        <f>IFERROR(VLOOKUP(ROW(源数据!A4086)-1,源数据!A:AG,15,0),"")</f>
        <v/>
      </c>
    </row>
    <row r="4102">
      <c r="A4102" s="10" t="n">
        <v>4086</v>
      </c>
      <c r="B4102" s="10">
        <f>IFERROR(VLOOKUP(ROW(源数据!A4087)-1,源数据!A:AG,33,0),"")</f>
        <v/>
      </c>
      <c r="C4102" s="10">
        <f>IFERROR(VLOOKUP(ROW(源数据!A4087)-1,源数据!A:AG,9,0),"")</f>
        <v/>
      </c>
      <c r="D4102" s="35">
        <f>IFERROR(VLOOKUP(ROW(源数据!A4087)-1,源数据!A:AG,8,0),"")</f>
        <v/>
      </c>
      <c r="E4102" s="35">
        <f>IFERROR(VLOOKUP(ROW(源数据!A4087)-1,源数据!A:AG,10,0),"")</f>
        <v/>
      </c>
      <c r="F4102" s="10">
        <f>IFERROR(VLOOKUP(ROW(源数据!A4087)-1,源数据!A:AG,11,0),"")</f>
        <v/>
      </c>
      <c r="G4102" s="10">
        <f>IFERROR(VLOOKUP(ROW(源数据!A4087)-1,源数据!A:AG,12,0),0)</f>
        <v/>
      </c>
      <c r="H4102" s="17">
        <f>IFERROR(G4102/F4102,"")</f>
        <v/>
      </c>
      <c r="I4102" s="17">
        <f>IFERROR(VLOOKUP(ROW(源数据!A4087)-1,源数据!A:AG,21,0),"")</f>
        <v/>
      </c>
      <c r="J4102" s="10">
        <f>IFERROR(VLOOKUP(ROW(源数据!A4087)-1,源数据!A:AG,19,0),"")</f>
        <v/>
      </c>
      <c r="K4102" s="17">
        <f>IFERROR(VLOOKUP(ROW(源数据!A4087)-1,源数据!A:AG,21,0),0)</f>
        <v/>
      </c>
      <c r="L4102" s="17">
        <f>IFERROR(VLOOKUP(ROW(源数据!A4087)-1,源数据!A:AG,17,0),0)</f>
        <v/>
      </c>
      <c r="M4102" s="51">
        <f>IFERROR(VLOOKUP(ROW(源数据!A4087)-1,源数据!A:AG,15,0),"")</f>
        <v/>
      </c>
    </row>
    <row r="4103">
      <c r="A4103" s="10" t="n">
        <v>4087</v>
      </c>
      <c r="B4103" s="10">
        <f>IFERROR(VLOOKUP(ROW(源数据!A4088)-1,源数据!A:AG,33,0),"")</f>
        <v/>
      </c>
      <c r="C4103" s="10">
        <f>IFERROR(VLOOKUP(ROW(源数据!A4088)-1,源数据!A:AG,9,0),"")</f>
        <v/>
      </c>
      <c r="D4103" s="35">
        <f>IFERROR(VLOOKUP(ROW(源数据!A4088)-1,源数据!A:AG,8,0),"")</f>
        <v/>
      </c>
      <c r="E4103" s="35">
        <f>IFERROR(VLOOKUP(ROW(源数据!A4088)-1,源数据!A:AG,10,0),"")</f>
        <v/>
      </c>
      <c r="F4103" s="10">
        <f>IFERROR(VLOOKUP(ROW(源数据!A4088)-1,源数据!A:AG,11,0),"")</f>
        <v/>
      </c>
      <c r="G4103" s="10">
        <f>IFERROR(VLOOKUP(ROW(源数据!A4088)-1,源数据!A:AG,12,0),0)</f>
        <v/>
      </c>
      <c r="H4103" s="17">
        <f>IFERROR(G4103/F4103,"")</f>
        <v/>
      </c>
      <c r="I4103" s="17">
        <f>IFERROR(VLOOKUP(ROW(源数据!A4088)-1,源数据!A:AG,21,0),"")</f>
        <v/>
      </c>
      <c r="J4103" s="10">
        <f>IFERROR(VLOOKUP(ROW(源数据!A4088)-1,源数据!A:AG,19,0),"")</f>
        <v/>
      </c>
      <c r="K4103" s="17">
        <f>IFERROR(VLOOKUP(ROW(源数据!A4088)-1,源数据!A:AG,21,0),0)</f>
        <v/>
      </c>
      <c r="L4103" s="17">
        <f>IFERROR(VLOOKUP(ROW(源数据!A4088)-1,源数据!A:AG,17,0),0)</f>
        <v/>
      </c>
      <c r="M4103" s="51">
        <f>IFERROR(VLOOKUP(ROW(源数据!A4088)-1,源数据!A:AG,15,0),"")</f>
        <v/>
      </c>
    </row>
    <row r="4104">
      <c r="A4104" s="10" t="n">
        <v>4088</v>
      </c>
      <c r="B4104" s="10">
        <f>IFERROR(VLOOKUP(ROW(源数据!A4089)-1,源数据!A:AG,33,0),"")</f>
        <v/>
      </c>
      <c r="C4104" s="10">
        <f>IFERROR(VLOOKUP(ROW(源数据!A4089)-1,源数据!A:AG,9,0),"")</f>
        <v/>
      </c>
      <c r="D4104" s="35">
        <f>IFERROR(VLOOKUP(ROW(源数据!A4089)-1,源数据!A:AG,8,0),"")</f>
        <v/>
      </c>
      <c r="E4104" s="35">
        <f>IFERROR(VLOOKUP(ROW(源数据!A4089)-1,源数据!A:AG,10,0),"")</f>
        <v/>
      </c>
      <c r="F4104" s="10">
        <f>IFERROR(VLOOKUP(ROW(源数据!A4089)-1,源数据!A:AG,11,0),"")</f>
        <v/>
      </c>
      <c r="G4104" s="10">
        <f>IFERROR(VLOOKUP(ROW(源数据!A4089)-1,源数据!A:AG,12,0),0)</f>
        <v/>
      </c>
      <c r="H4104" s="17">
        <f>IFERROR(G4104/F4104,"")</f>
        <v/>
      </c>
      <c r="I4104" s="17">
        <f>IFERROR(VLOOKUP(ROW(源数据!A4089)-1,源数据!A:AG,21,0),"")</f>
        <v/>
      </c>
      <c r="J4104" s="10">
        <f>IFERROR(VLOOKUP(ROW(源数据!A4089)-1,源数据!A:AG,19,0),"")</f>
        <v/>
      </c>
      <c r="K4104" s="17">
        <f>IFERROR(VLOOKUP(ROW(源数据!A4089)-1,源数据!A:AG,21,0),0)</f>
        <v/>
      </c>
      <c r="L4104" s="17">
        <f>IFERROR(VLOOKUP(ROW(源数据!A4089)-1,源数据!A:AG,17,0),0)</f>
        <v/>
      </c>
      <c r="M4104" s="51">
        <f>IFERROR(VLOOKUP(ROW(源数据!A4089)-1,源数据!A:AG,15,0),"")</f>
        <v/>
      </c>
    </row>
    <row r="4105">
      <c r="A4105" s="10" t="n">
        <v>4089</v>
      </c>
      <c r="B4105" s="10">
        <f>IFERROR(VLOOKUP(ROW(源数据!A4090)-1,源数据!A:AG,33,0),"")</f>
        <v/>
      </c>
      <c r="C4105" s="10">
        <f>IFERROR(VLOOKUP(ROW(源数据!A4090)-1,源数据!A:AG,9,0),"")</f>
        <v/>
      </c>
      <c r="D4105" s="35">
        <f>IFERROR(VLOOKUP(ROW(源数据!A4090)-1,源数据!A:AG,8,0),"")</f>
        <v/>
      </c>
      <c r="E4105" s="35">
        <f>IFERROR(VLOOKUP(ROW(源数据!A4090)-1,源数据!A:AG,10,0),"")</f>
        <v/>
      </c>
      <c r="F4105" s="10">
        <f>IFERROR(VLOOKUP(ROW(源数据!A4090)-1,源数据!A:AG,11,0),"")</f>
        <v/>
      </c>
      <c r="G4105" s="10">
        <f>IFERROR(VLOOKUP(ROW(源数据!A4090)-1,源数据!A:AG,12,0),0)</f>
        <v/>
      </c>
      <c r="H4105" s="17">
        <f>IFERROR(G4105/F4105,"")</f>
        <v/>
      </c>
      <c r="I4105" s="17">
        <f>IFERROR(VLOOKUP(ROW(源数据!A4090)-1,源数据!A:AG,21,0),"")</f>
        <v/>
      </c>
      <c r="J4105" s="10">
        <f>IFERROR(VLOOKUP(ROW(源数据!A4090)-1,源数据!A:AG,19,0),"")</f>
        <v/>
      </c>
      <c r="K4105" s="17">
        <f>IFERROR(VLOOKUP(ROW(源数据!A4090)-1,源数据!A:AG,21,0),0)</f>
        <v/>
      </c>
      <c r="L4105" s="17">
        <f>IFERROR(VLOOKUP(ROW(源数据!A4090)-1,源数据!A:AG,17,0),0)</f>
        <v/>
      </c>
      <c r="M4105" s="51">
        <f>IFERROR(VLOOKUP(ROW(源数据!A4090)-1,源数据!A:AG,15,0),"")</f>
        <v/>
      </c>
    </row>
    <row r="4106">
      <c r="A4106" s="10" t="n">
        <v>4090</v>
      </c>
      <c r="B4106" s="10">
        <f>IFERROR(VLOOKUP(ROW(源数据!A4091)-1,源数据!A:AG,33,0),"")</f>
        <v/>
      </c>
      <c r="C4106" s="10">
        <f>IFERROR(VLOOKUP(ROW(源数据!A4091)-1,源数据!A:AG,9,0),"")</f>
        <v/>
      </c>
      <c r="D4106" s="35">
        <f>IFERROR(VLOOKUP(ROW(源数据!A4091)-1,源数据!A:AG,8,0),"")</f>
        <v/>
      </c>
      <c r="E4106" s="35">
        <f>IFERROR(VLOOKUP(ROW(源数据!A4091)-1,源数据!A:AG,10,0),"")</f>
        <v/>
      </c>
      <c r="F4106" s="10">
        <f>IFERROR(VLOOKUP(ROW(源数据!A4091)-1,源数据!A:AG,11,0),"")</f>
        <v/>
      </c>
      <c r="G4106" s="10">
        <f>IFERROR(VLOOKUP(ROW(源数据!A4091)-1,源数据!A:AG,12,0),0)</f>
        <v/>
      </c>
      <c r="H4106" s="17">
        <f>IFERROR(G4106/F4106,"")</f>
        <v/>
      </c>
      <c r="I4106" s="17">
        <f>IFERROR(VLOOKUP(ROW(源数据!A4091)-1,源数据!A:AG,21,0),"")</f>
        <v/>
      </c>
      <c r="J4106" s="10">
        <f>IFERROR(VLOOKUP(ROW(源数据!A4091)-1,源数据!A:AG,19,0),"")</f>
        <v/>
      </c>
      <c r="K4106" s="17">
        <f>IFERROR(VLOOKUP(ROW(源数据!A4091)-1,源数据!A:AG,21,0),0)</f>
        <v/>
      </c>
      <c r="L4106" s="17">
        <f>IFERROR(VLOOKUP(ROW(源数据!A4091)-1,源数据!A:AG,17,0),0)</f>
        <v/>
      </c>
      <c r="M4106" s="51">
        <f>IFERROR(VLOOKUP(ROW(源数据!A4091)-1,源数据!A:AG,15,0),"")</f>
        <v/>
      </c>
    </row>
    <row r="4107">
      <c r="A4107" s="10" t="n">
        <v>4091</v>
      </c>
      <c r="B4107" s="10">
        <f>IFERROR(VLOOKUP(ROW(源数据!A4092)-1,源数据!A:AG,33,0),"")</f>
        <v/>
      </c>
      <c r="C4107" s="10">
        <f>IFERROR(VLOOKUP(ROW(源数据!A4092)-1,源数据!A:AG,9,0),"")</f>
        <v/>
      </c>
      <c r="D4107" s="35">
        <f>IFERROR(VLOOKUP(ROW(源数据!A4092)-1,源数据!A:AG,8,0),"")</f>
        <v/>
      </c>
      <c r="E4107" s="35">
        <f>IFERROR(VLOOKUP(ROW(源数据!A4092)-1,源数据!A:AG,10,0),"")</f>
        <v/>
      </c>
      <c r="F4107" s="10">
        <f>IFERROR(VLOOKUP(ROW(源数据!A4092)-1,源数据!A:AG,11,0),"")</f>
        <v/>
      </c>
      <c r="G4107" s="10">
        <f>IFERROR(VLOOKUP(ROW(源数据!A4092)-1,源数据!A:AG,12,0),0)</f>
        <v/>
      </c>
      <c r="H4107" s="17">
        <f>IFERROR(G4107/F4107,"")</f>
        <v/>
      </c>
      <c r="I4107" s="17">
        <f>IFERROR(VLOOKUP(ROW(源数据!A4092)-1,源数据!A:AG,21,0),"")</f>
        <v/>
      </c>
      <c r="J4107" s="10">
        <f>IFERROR(VLOOKUP(ROW(源数据!A4092)-1,源数据!A:AG,19,0),"")</f>
        <v/>
      </c>
      <c r="K4107" s="17">
        <f>IFERROR(VLOOKUP(ROW(源数据!A4092)-1,源数据!A:AG,21,0),0)</f>
        <v/>
      </c>
      <c r="L4107" s="17">
        <f>IFERROR(VLOOKUP(ROW(源数据!A4092)-1,源数据!A:AG,17,0),0)</f>
        <v/>
      </c>
      <c r="M4107" s="51">
        <f>IFERROR(VLOOKUP(ROW(源数据!A4092)-1,源数据!A:AG,15,0),"")</f>
        <v/>
      </c>
    </row>
    <row r="4108">
      <c r="A4108" s="10" t="n">
        <v>4092</v>
      </c>
      <c r="B4108" s="10">
        <f>IFERROR(VLOOKUP(ROW(源数据!A4093)-1,源数据!A:AG,33,0),"")</f>
        <v/>
      </c>
      <c r="C4108" s="10">
        <f>IFERROR(VLOOKUP(ROW(源数据!A4093)-1,源数据!A:AG,9,0),"")</f>
        <v/>
      </c>
      <c r="D4108" s="35">
        <f>IFERROR(VLOOKUP(ROW(源数据!A4093)-1,源数据!A:AG,8,0),"")</f>
        <v/>
      </c>
      <c r="E4108" s="35">
        <f>IFERROR(VLOOKUP(ROW(源数据!A4093)-1,源数据!A:AG,10,0),"")</f>
        <v/>
      </c>
      <c r="F4108" s="10">
        <f>IFERROR(VLOOKUP(ROW(源数据!A4093)-1,源数据!A:AG,11,0),"")</f>
        <v/>
      </c>
      <c r="G4108" s="10">
        <f>IFERROR(VLOOKUP(ROW(源数据!A4093)-1,源数据!A:AG,12,0),0)</f>
        <v/>
      </c>
      <c r="H4108" s="17">
        <f>IFERROR(G4108/F4108,"")</f>
        <v/>
      </c>
      <c r="I4108" s="17">
        <f>IFERROR(VLOOKUP(ROW(源数据!A4093)-1,源数据!A:AG,21,0),"")</f>
        <v/>
      </c>
      <c r="J4108" s="10">
        <f>IFERROR(VLOOKUP(ROW(源数据!A4093)-1,源数据!A:AG,19,0),"")</f>
        <v/>
      </c>
      <c r="K4108" s="17">
        <f>IFERROR(VLOOKUP(ROW(源数据!A4093)-1,源数据!A:AG,21,0),0)</f>
        <v/>
      </c>
      <c r="L4108" s="17">
        <f>IFERROR(VLOOKUP(ROW(源数据!A4093)-1,源数据!A:AG,17,0),0)</f>
        <v/>
      </c>
      <c r="M4108" s="51">
        <f>IFERROR(VLOOKUP(ROW(源数据!A4093)-1,源数据!A:AG,15,0),"")</f>
        <v/>
      </c>
    </row>
    <row r="4109">
      <c r="A4109" s="10" t="n">
        <v>4093</v>
      </c>
      <c r="B4109" s="10">
        <f>IFERROR(VLOOKUP(ROW(源数据!A4094)-1,源数据!A:AG,33,0),"")</f>
        <v/>
      </c>
      <c r="C4109" s="10">
        <f>IFERROR(VLOOKUP(ROW(源数据!A4094)-1,源数据!A:AG,9,0),"")</f>
        <v/>
      </c>
      <c r="D4109" s="35">
        <f>IFERROR(VLOOKUP(ROW(源数据!A4094)-1,源数据!A:AG,8,0),"")</f>
        <v/>
      </c>
      <c r="E4109" s="35">
        <f>IFERROR(VLOOKUP(ROW(源数据!A4094)-1,源数据!A:AG,10,0),"")</f>
        <v/>
      </c>
      <c r="F4109" s="10">
        <f>IFERROR(VLOOKUP(ROW(源数据!A4094)-1,源数据!A:AG,11,0),"")</f>
        <v/>
      </c>
      <c r="G4109" s="10">
        <f>IFERROR(VLOOKUP(ROW(源数据!A4094)-1,源数据!A:AG,12,0),0)</f>
        <v/>
      </c>
      <c r="H4109" s="17">
        <f>IFERROR(G4109/F4109,"")</f>
        <v/>
      </c>
      <c r="I4109" s="17">
        <f>IFERROR(VLOOKUP(ROW(源数据!A4094)-1,源数据!A:AG,21,0),"")</f>
        <v/>
      </c>
      <c r="J4109" s="10">
        <f>IFERROR(VLOOKUP(ROW(源数据!A4094)-1,源数据!A:AG,19,0),"")</f>
        <v/>
      </c>
      <c r="K4109" s="17">
        <f>IFERROR(VLOOKUP(ROW(源数据!A4094)-1,源数据!A:AG,21,0),0)</f>
        <v/>
      </c>
      <c r="L4109" s="17">
        <f>IFERROR(VLOOKUP(ROW(源数据!A4094)-1,源数据!A:AG,17,0),0)</f>
        <v/>
      </c>
      <c r="M4109" s="51">
        <f>IFERROR(VLOOKUP(ROW(源数据!A4094)-1,源数据!A:AG,15,0),"")</f>
        <v/>
      </c>
    </row>
    <row r="4110">
      <c r="A4110" s="10" t="n">
        <v>4094</v>
      </c>
      <c r="B4110" s="10">
        <f>IFERROR(VLOOKUP(ROW(源数据!A4095)-1,源数据!A:AG,33,0),"")</f>
        <v/>
      </c>
      <c r="C4110" s="10">
        <f>IFERROR(VLOOKUP(ROW(源数据!A4095)-1,源数据!A:AG,9,0),"")</f>
        <v/>
      </c>
      <c r="D4110" s="35">
        <f>IFERROR(VLOOKUP(ROW(源数据!A4095)-1,源数据!A:AG,8,0),"")</f>
        <v/>
      </c>
      <c r="E4110" s="35">
        <f>IFERROR(VLOOKUP(ROW(源数据!A4095)-1,源数据!A:AG,10,0),"")</f>
        <v/>
      </c>
      <c r="F4110" s="10">
        <f>IFERROR(VLOOKUP(ROW(源数据!A4095)-1,源数据!A:AG,11,0),"")</f>
        <v/>
      </c>
      <c r="G4110" s="10">
        <f>IFERROR(VLOOKUP(ROW(源数据!A4095)-1,源数据!A:AG,12,0),0)</f>
        <v/>
      </c>
      <c r="H4110" s="17">
        <f>IFERROR(G4110/F4110,"")</f>
        <v/>
      </c>
      <c r="I4110" s="17">
        <f>IFERROR(VLOOKUP(ROW(源数据!A4095)-1,源数据!A:AG,21,0),"")</f>
        <v/>
      </c>
      <c r="J4110" s="10">
        <f>IFERROR(VLOOKUP(ROW(源数据!A4095)-1,源数据!A:AG,19,0),"")</f>
        <v/>
      </c>
      <c r="K4110" s="17">
        <f>IFERROR(VLOOKUP(ROW(源数据!A4095)-1,源数据!A:AG,21,0),0)</f>
        <v/>
      </c>
      <c r="L4110" s="17">
        <f>IFERROR(VLOOKUP(ROW(源数据!A4095)-1,源数据!A:AG,17,0),0)</f>
        <v/>
      </c>
      <c r="M4110" s="51">
        <f>IFERROR(VLOOKUP(ROW(源数据!A4095)-1,源数据!A:AG,15,0),"")</f>
        <v/>
      </c>
    </row>
    <row r="4111">
      <c r="A4111" s="10" t="n">
        <v>4095</v>
      </c>
      <c r="B4111" s="10">
        <f>IFERROR(VLOOKUP(ROW(源数据!A4096)-1,源数据!A:AG,33,0),"")</f>
        <v/>
      </c>
      <c r="C4111" s="10">
        <f>IFERROR(VLOOKUP(ROW(源数据!A4096)-1,源数据!A:AG,9,0),"")</f>
        <v/>
      </c>
      <c r="D4111" s="35">
        <f>IFERROR(VLOOKUP(ROW(源数据!A4096)-1,源数据!A:AG,8,0),"")</f>
        <v/>
      </c>
      <c r="E4111" s="35">
        <f>IFERROR(VLOOKUP(ROW(源数据!A4096)-1,源数据!A:AG,10,0),"")</f>
        <v/>
      </c>
      <c r="F4111" s="10">
        <f>IFERROR(VLOOKUP(ROW(源数据!A4096)-1,源数据!A:AG,11,0),"")</f>
        <v/>
      </c>
      <c r="G4111" s="10">
        <f>IFERROR(VLOOKUP(ROW(源数据!A4096)-1,源数据!A:AG,12,0),0)</f>
        <v/>
      </c>
      <c r="H4111" s="17">
        <f>IFERROR(G4111/F4111,"")</f>
        <v/>
      </c>
      <c r="I4111" s="17">
        <f>IFERROR(VLOOKUP(ROW(源数据!A4096)-1,源数据!A:AG,21,0),"")</f>
        <v/>
      </c>
      <c r="J4111" s="10">
        <f>IFERROR(VLOOKUP(ROW(源数据!A4096)-1,源数据!A:AG,19,0),"")</f>
        <v/>
      </c>
      <c r="K4111" s="17">
        <f>IFERROR(VLOOKUP(ROW(源数据!A4096)-1,源数据!A:AG,21,0),0)</f>
        <v/>
      </c>
      <c r="L4111" s="17">
        <f>IFERROR(VLOOKUP(ROW(源数据!A4096)-1,源数据!A:AG,17,0),0)</f>
        <v/>
      </c>
      <c r="M4111" s="51">
        <f>IFERROR(VLOOKUP(ROW(源数据!A4096)-1,源数据!A:AG,15,0),"")</f>
        <v/>
      </c>
    </row>
    <row r="4112">
      <c r="A4112" s="10" t="n">
        <v>4096</v>
      </c>
      <c r="B4112" s="10">
        <f>IFERROR(VLOOKUP(ROW(源数据!A4097)-1,源数据!A:AG,33,0),"")</f>
        <v/>
      </c>
      <c r="C4112" s="10">
        <f>IFERROR(VLOOKUP(ROW(源数据!A4097)-1,源数据!A:AG,9,0),"")</f>
        <v/>
      </c>
      <c r="D4112" s="35">
        <f>IFERROR(VLOOKUP(ROW(源数据!A4097)-1,源数据!A:AG,8,0),"")</f>
        <v/>
      </c>
      <c r="E4112" s="35">
        <f>IFERROR(VLOOKUP(ROW(源数据!A4097)-1,源数据!A:AG,10,0),"")</f>
        <v/>
      </c>
      <c r="F4112" s="10">
        <f>IFERROR(VLOOKUP(ROW(源数据!A4097)-1,源数据!A:AG,11,0),"")</f>
        <v/>
      </c>
      <c r="G4112" s="10">
        <f>IFERROR(VLOOKUP(ROW(源数据!A4097)-1,源数据!A:AG,12,0),0)</f>
        <v/>
      </c>
      <c r="H4112" s="17">
        <f>IFERROR(G4112/F4112,"")</f>
        <v/>
      </c>
      <c r="I4112" s="17">
        <f>IFERROR(VLOOKUP(ROW(源数据!A4097)-1,源数据!A:AG,21,0),"")</f>
        <v/>
      </c>
      <c r="J4112" s="10">
        <f>IFERROR(VLOOKUP(ROW(源数据!A4097)-1,源数据!A:AG,19,0),"")</f>
        <v/>
      </c>
      <c r="K4112" s="17">
        <f>IFERROR(VLOOKUP(ROW(源数据!A4097)-1,源数据!A:AG,21,0),0)</f>
        <v/>
      </c>
      <c r="L4112" s="17">
        <f>IFERROR(VLOOKUP(ROW(源数据!A4097)-1,源数据!A:AG,17,0),0)</f>
        <v/>
      </c>
      <c r="M4112" s="51">
        <f>IFERROR(VLOOKUP(ROW(源数据!A4097)-1,源数据!A:AG,15,0),"")</f>
        <v/>
      </c>
    </row>
    <row r="4113">
      <c r="A4113" s="10" t="n">
        <v>4097</v>
      </c>
      <c r="B4113" s="10">
        <f>IFERROR(VLOOKUP(ROW(源数据!A4098)-1,源数据!A:AG,33,0),"")</f>
        <v/>
      </c>
      <c r="C4113" s="10">
        <f>IFERROR(VLOOKUP(ROW(源数据!A4098)-1,源数据!A:AG,9,0),"")</f>
        <v/>
      </c>
      <c r="D4113" s="35">
        <f>IFERROR(VLOOKUP(ROW(源数据!A4098)-1,源数据!A:AG,8,0),"")</f>
        <v/>
      </c>
      <c r="E4113" s="35">
        <f>IFERROR(VLOOKUP(ROW(源数据!A4098)-1,源数据!A:AG,10,0),"")</f>
        <v/>
      </c>
      <c r="F4113" s="10">
        <f>IFERROR(VLOOKUP(ROW(源数据!A4098)-1,源数据!A:AG,11,0),"")</f>
        <v/>
      </c>
      <c r="G4113" s="10">
        <f>IFERROR(VLOOKUP(ROW(源数据!A4098)-1,源数据!A:AG,12,0),0)</f>
        <v/>
      </c>
      <c r="H4113" s="17">
        <f>IFERROR(G4113/F4113,"")</f>
        <v/>
      </c>
      <c r="I4113" s="17">
        <f>IFERROR(VLOOKUP(ROW(源数据!A4098)-1,源数据!A:AG,21,0),"")</f>
        <v/>
      </c>
      <c r="J4113" s="10">
        <f>IFERROR(VLOOKUP(ROW(源数据!A4098)-1,源数据!A:AG,19,0),"")</f>
        <v/>
      </c>
      <c r="K4113" s="17">
        <f>IFERROR(VLOOKUP(ROW(源数据!A4098)-1,源数据!A:AG,21,0),0)</f>
        <v/>
      </c>
      <c r="L4113" s="17">
        <f>IFERROR(VLOOKUP(ROW(源数据!A4098)-1,源数据!A:AG,17,0),0)</f>
        <v/>
      </c>
      <c r="M4113" s="51">
        <f>IFERROR(VLOOKUP(ROW(源数据!A4098)-1,源数据!A:AG,15,0),"")</f>
        <v/>
      </c>
    </row>
    <row r="4114">
      <c r="A4114" s="10" t="n">
        <v>4098</v>
      </c>
      <c r="B4114" s="10">
        <f>IFERROR(VLOOKUP(ROW(源数据!A4099)-1,源数据!A:AG,33,0),"")</f>
        <v/>
      </c>
      <c r="C4114" s="10">
        <f>IFERROR(VLOOKUP(ROW(源数据!A4099)-1,源数据!A:AG,9,0),"")</f>
        <v/>
      </c>
      <c r="D4114" s="35">
        <f>IFERROR(VLOOKUP(ROW(源数据!A4099)-1,源数据!A:AG,8,0),"")</f>
        <v/>
      </c>
      <c r="E4114" s="35">
        <f>IFERROR(VLOOKUP(ROW(源数据!A4099)-1,源数据!A:AG,10,0),"")</f>
        <v/>
      </c>
      <c r="F4114" s="10">
        <f>IFERROR(VLOOKUP(ROW(源数据!A4099)-1,源数据!A:AG,11,0),"")</f>
        <v/>
      </c>
      <c r="G4114" s="10">
        <f>IFERROR(VLOOKUP(ROW(源数据!A4099)-1,源数据!A:AG,12,0),0)</f>
        <v/>
      </c>
      <c r="H4114" s="17">
        <f>IFERROR(G4114/F4114,"")</f>
        <v/>
      </c>
      <c r="I4114" s="17">
        <f>IFERROR(VLOOKUP(ROW(源数据!A4099)-1,源数据!A:AG,21,0),"")</f>
        <v/>
      </c>
      <c r="J4114" s="10">
        <f>IFERROR(VLOOKUP(ROW(源数据!A4099)-1,源数据!A:AG,19,0),"")</f>
        <v/>
      </c>
      <c r="K4114" s="17">
        <f>IFERROR(VLOOKUP(ROW(源数据!A4099)-1,源数据!A:AG,21,0),0)</f>
        <v/>
      </c>
      <c r="L4114" s="17">
        <f>IFERROR(VLOOKUP(ROW(源数据!A4099)-1,源数据!A:AG,17,0),0)</f>
        <v/>
      </c>
      <c r="M4114" s="51">
        <f>IFERROR(VLOOKUP(ROW(源数据!A4099)-1,源数据!A:AG,15,0),"")</f>
        <v/>
      </c>
    </row>
    <row r="4115">
      <c r="A4115" s="10" t="n">
        <v>4099</v>
      </c>
      <c r="B4115" s="10">
        <f>IFERROR(VLOOKUP(ROW(源数据!A4100)-1,源数据!A:AG,33,0),"")</f>
        <v/>
      </c>
      <c r="C4115" s="10">
        <f>IFERROR(VLOOKUP(ROW(源数据!A4100)-1,源数据!A:AG,9,0),"")</f>
        <v/>
      </c>
      <c r="D4115" s="35">
        <f>IFERROR(VLOOKUP(ROW(源数据!A4100)-1,源数据!A:AG,8,0),"")</f>
        <v/>
      </c>
      <c r="E4115" s="35">
        <f>IFERROR(VLOOKUP(ROW(源数据!A4100)-1,源数据!A:AG,10,0),"")</f>
        <v/>
      </c>
      <c r="F4115" s="10">
        <f>IFERROR(VLOOKUP(ROW(源数据!A4100)-1,源数据!A:AG,11,0),"")</f>
        <v/>
      </c>
      <c r="G4115" s="10">
        <f>IFERROR(VLOOKUP(ROW(源数据!A4100)-1,源数据!A:AG,12,0),0)</f>
        <v/>
      </c>
      <c r="H4115" s="17">
        <f>IFERROR(G4115/F4115,"")</f>
        <v/>
      </c>
      <c r="I4115" s="17">
        <f>IFERROR(VLOOKUP(ROW(源数据!A4100)-1,源数据!A:AG,21,0),"")</f>
        <v/>
      </c>
      <c r="J4115" s="10">
        <f>IFERROR(VLOOKUP(ROW(源数据!A4100)-1,源数据!A:AG,19,0),"")</f>
        <v/>
      </c>
      <c r="K4115" s="17">
        <f>IFERROR(VLOOKUP(ROW(源数据!A4100)-1,源数据!A:AG,21,0),0)</f>
        <v/>
      </c>
      <c r="L4115" s="17">
        <f>IFERROR(VLOOKUP(ROW(源数据!A4100)-1,源数据!A:AG,17,0),0)</f>
        <v/>
      </c>
      <c r="M4115" s="51">
        <f>IFERROR(VLOOKUP(ROW(源数据!A4100)-1,源数据!A:AG,15,0),"")</f>
        <v/>
      </c>
    </row>
    <row r="4116">
      <c r="A4116" s="10" t="n">
        <v>4100</v>
      </c>
      <c r="B4116" s="10">
        <f>IFERROR(VLOOKUP(ROW(源数据!A4101)-1,源数据!A:AG,33,0),"")</f>
        <v/>
      </c>
      <c r="C4116" s="10">
        <f>IFERROR(VLOOKUP(ROW(源数据!A4101)-1,源数据!A:AG,9,0),"")</f>
        <v/>
      </c>
      <c r="D4116" s="35">
        <f>IFERROR(VLOOKUP(ROW(源数据!A4101)-1,源数据!A:AG,8,0),"")</f>
        <v/>
      </c>
      <c r="E4116" s="35">
        <f>IFERROR(VLOOKUP(ROW(源数据!A4101)-1,源数据!A:AG,10,0),"")</f>
        <v/>
      </c>
      <c r="F4116" s="10">
        <f>IFERROR(VLOOKUP(ROW(源数据!A4101)-1,源数据!A:AG,11,0),"")</f>
        <v/>
      </c>
      <c r="G4116" s="10">
        <f>IFERROR(VLOOKUP(ROW(源数据!A4101)-1,源数据!A:AG,12,0),0)</f>
        <v/>
      </c>
      <c r="H4116" s="17">
        <f>IFERROR(G4116/F4116,"")</f>
        <v/>
      </c>
      <c r="I4116" s="17">
        <f>IFERROR(VLOOKUP(ROW(源数据!A4101)-1,源数据!A:AG,21,0),"")</f>
        <v/>
      </c>
      <c r="J4116" s="10">
        <f>IFERROR(VLOOKUP(ROW(源数据!A4101)-1,源数据!A:AG,19,0),"")</f>
        <v/>
      </c>
      <c r="K4116" s="17">
        <f>IFERROR(VLOOKUP(ROW(源数据!A4101)-1,源数据!A:AG,21,0),0)</f>
        <v/>
      </c>
      <c r="L4116" s="17">
        <f>IFERROR(VLOOKUP(ROW(源数据!A4101)-1,源数据!A:AG,17,0),0)</f>
        <v/>
      </c>
      <c r="M4116" s="51">
        <f>IFERROR(VLOOKUP(ROW(源数据!A4101)-1,源数据!A:AG,15,0),"")</f>
        <v/>
      </c>
    </row>
    <row r="4117">
      <c r="A4117" s="10" t="n">
        <v>4101</v>
      </c>
      <c r="B4117" s="10">
        <f>IFERROR(VLOOKUP(ROW(源数据!A4102)-1,源数据!A:AG,33,0),"")</f>
        <v/>
      </c>
      <c r="C4117" s="10">
        <f>IFERROR(VLOOKUP(ROW(源数据!A4102)-1,源数据!A:AG,9,0),"")</f>
        <v/>
      </c>
      <c r="D4117" s="35">
        <f>IFERROR(VLOOKUP(ROW(源数据!A4102)-1,源数据!A:AG,8,0),"")</f>
        <v/>
      </c>
      <c r="E4117" s="35">
        <f>IFERROR(VLOOKUP(ROW(源数据!A4102)-1,源数据!A:AG,10,0),"")</f>
        <v/>
      </c>
      <c r="F4117" s="10">
        <f>IFERROR(VLOOKUP(ROW(源数据!A4102)-1,源数据!A:AG,11,0),"")</f>
        <v/>
      </c>
      <c r="G4117" s="10">
        <f>IFERROR(VLOOKUP(ROW(源数据!A4102)-1,源数据!A:AG,12,0),0)</f>
        <v/>
      </c>
      <c r="H4117" s="17">
        <f>IFERROR(G4117/F4117,"")</f>
        <v/>
      </c>
      <c r="I4117" s="17">
        <f>IFERROR(VLOOKUP(ROW(源数据!A4102)-1,源数据!A:AG,21,0),"")</f>
        <v/>
      </c>
      <c r="J4117" s="10">
        <f>IFERROR(VLOOKUP(ROW(源数据!A4102)-1,源数据!A:AG,19,0),"")</f>
        <v/>
      </c>
      <c r="K4117" s="17">
        <f>IFERROR(VLOOKUP(ROW(源数据!A4102)-1,源数据!A:AG,21,0),0)</f>
        <v/>
      </c>
      <c r="L4117" s="17">
        <f>IFERROR(VLOOKUP(ROW(源数据!A4102)-1,源数据!A:AG,17,0),0)</f>
        <v/>
      </c>
      <c r="M4117" s="51">
        <f>IFERROR(VLOOKUP(ROW(源数据!A4102)-1,源数据!A:AG,15,0),"")</f>
        <v/>
      </c>
    </row>
    <row r="4118">
      <c r="A4118" s="10" t="n">
        <v>4102</v>
      </c>
      <c r="B4118" s="10">
        <f>IFERROR(VLOOKUP(ROW(源数据!A4103)-1,源数据!A:AG,33,0),"")</f>
        <v/>
      </c>
      <c r="C4118" s="10">
        <f>IFERROR(VLOOKUP(ROW(源数据!A4103)-1,源数据!A:AG,9,0),"")</f>
        <v/>
      </c>
      <c r="D4118" s="35">
        <f>IFERROR(VLOOKUP(ROW(源数据!A4103)-1,源数据!A:AG,8,0),"")</f>
        <v/>
      </c>
      <c r="E4118" s="35">
        <f>IFERROR(VLOOKUP(ROW(源数据!A4103)-1,源数据!A:AG,10,0),"")</f>
        <v/>
      </c>
      <c r="F4118" s="10">
        <f>IFERROR(VLOOKUP(ROW(源数据!A4103)-1,源数据!A:AG,11,0),"")</f>
        <v/>
      </c>
      <c r="G4118" s="10">
        <f>IFERROR(VLOOKUP(ROW(源数据!A4103)-1,源数据!A:AG,12,0),0)</f>
        <v/>
      </c>
      <c r="H4118" s="17">
        <f>IFERROR(G4118/F4118,"")</f>
        <v/>
      </c>
      <c r="I4118" s="17">
        <f>IFERROR(VLOOKUP(ROW(源数据!A4103)-1,源数据!A:AG,21,0),"")</f>
        <v/>
      </c>
      <c r="J4118" s="10">
        <f>IFERROR(VLOOKUP(ROW(源数据!A4103)-1,源数据!A:AG,19,0),"")</f>
        <v/>
      </c>
      <c r="K4118" s="17">
        <f>IFERROR(VLOOKUP(ROW(源数据!A4103)-1,源数据!A:AG,21,0),0)</f>
        <v/>
      </c>
      <c r="L4118" s="17">
        <f>IFERROR(VLOOKUP(ROW(源数据!A4103)-1,源数据!A:AG,17,0),0)</f>
        <v/>
      </c>
      <c r="M4118" s="51">
        <f>IFERROR(VLOOKUP(ROW(源数据!A4103)-1,源数据!A:AG,15,0),"")</f>
        <v/>
      </c>
    </row>
    <row r="4119">
      <c r="A4119" s="10" t="n">
        <v>4103</v>
      </c>
      <c r="B4119" s="10">
        <f>IFERROR(VLOOKUP(ROW(源数据!A4104)-1,源数据!A:AG,33,0),"")</f>
        <v/>
      </c>
      <c r="C4119" s="10">
        <f>IFERROR(VLOOKUP(ROW(源数据!A4104)-1,源数据!A:AG,9,0),"")</f>
        <v/>
      </c>
      <c r="D4119" s="35">
        <f>IFERROR(VLOOKUP(ROW(源数据!A4104)-1,源数据!A:AG,8,0),"")</f>
        <v/>
      </c>
      <c r="E4119" s="35">
        <f>IFERROR(VLOOKUP(ROW(源数据!A4104)-1,源数据!A:AG,10,0),"")</f>
        <v/>
      </c>
      <c r="F4119" s="10">
        <f>IFERROR(VLOOKUP(ROW(源数据!A4104)-1,源数据!A:AG,11,0),"")</f>
        <v/>
      </c>
      <c r="G4119" s="10">
        <f>IFERROR(VLOOKUP(ROW(源数据!A4104)-1,源数据!A:AG,12,0),0)</f>
        <v/>
      </c>
      <c r="H4119" s="17">
        <f>IFERROR(G4119/F4119,"")</f>
        <v/>
      </c>
      <c r="I4119" s="17">
        <f>IFERROR(VLOOKUP(ROW(源数据!A4104)-1,源数据!A:AG,21,0),"")</f>
        <v/>
      </c>
      <c r="J4119" s="10">
        <f>IFERROR(VLOOKUP(ROW(源数据!A4104)-1,源数据!A:AG,19,0),"")</f>
        <v/>
      </c>
      <c r="K4119" s="17">
        <f>IFERROR(VLOOKUP(ROW(源数据!A4104)-1,源数据!A:AG,21,0),0)</f>
        <v/>
      </c>
      <c r="L4119" s="17">
        <f>IFERROR(VLOOKUP(ROW(源数据!A4104)-1,源数据!A:AG,17,0),0)</f>
        <v/>
      </c>
      <c r="M4119" s="51">
        <f>IFERROR(VLOOKUP(ROW(源数据!A4104)-1,源数据!A:AG,15,0),"")</f>
        <v/>
      </c>
    </row>
    <row r="4120">
      <c r="A4120" s="10" t="n">
        <v>4104</v>
      </c>
      <c r="B4120" s="10">
        <f>IFERROR(VLOOKUP(ROW(源数据!A4105)-1,源数据!A:AG,33,0),"")</f>
        <v/>
      </c>
      <c r="C4120" s="10">
        <f>IFERROR(VLOOKUP(ROW(源数据!A4105)-1,源数据!A:AG,9,0),"")</f>
        <v/>
      </c>
      <c r="D4120" s="35">
        <f>IFERROR(VLOOKUP(ROW(源数据!A4105)-1,源数据!A:AG,8,0),"")</f>
        <v/>
      </c>
      <c r="E4120" s="35">
        <f>IFERROR(VLOOKUP(ROW(源数据!A4105)-1,源数据!A:AG,10,0),"")</f>
        <v/>
      </c>
      <c r="F4120" s="10">
        <f>IFERROR(VLOOKUP(ROW(源数据!A4105)-1,源数据!A:AG,11,0),"")</f>
        <v/>
      </c>
      <c r="G4120" s="10">
        <f>IFERROR(VLOOKUP(ROW(源数据!A4105)-1,源数据!A:AG,12,0),0)</f>
        <v/>
      </c>
      <c r="H4120" s="17">
        <f>IFERROR(G4120/F4120,"")</f>
        <v/>
      </c>
      <c r="I4120" s="17">
        <f>IFERROR(VLOOKUP(ROW(源数据!A4105)-1,源数据!A:AG,21,0),"")</f>
        <v/>
      </c>
      <c r="J4120" s="10">
        <f>IFERROR(VLOOKUP(ROW(源数据!A4105)-1,源数据!A:AG,19,0),"")</f>
        <v/>
      </c>
      <c r="K4120" s="17">
        <f>IFERROR(VLOOKUP(ROW(源数据!A4105)-1,源数据!A:AG,21,0),0)</f>
        <v/>
      </c>
      <c r="L4120" s="17">
        <f>IFERROR(VLOOKUP(ROW(源数据!A4105)-1,源数据!A:AG,17,0),0)</f>
        <v/>
      </c>
      <c r="M4120" s="51">
        <f>IFERROR(VLOOKUP(ROW(源数据!A4105)-1,源数据!A:AG,15,0),"")</f>
        <v/>
      </c>
    </row>
    <row r="4121">
      <c r="A4121" s="10" t="n">
        <v>4105</v>
      </c>
      <c r="B4121" s="10">
        <f>IFERROR(VLOOKUP(ROW(源数据!A4106)-1,源数据!A:AG,33,0),"")</f>
        <v/>
      </c>
      <c r="C4121" s="10">
        <f>IFERROR(VLOOKUP(ROW(源数据!A4106)-1,源数据!A:AG,9,0),"")</f>
        <v/>
      </c>
      <c r="D4121" s="35">
        <f>IFERROR(VLOOKUP(ROW(源数据!A4106)-1,源数据!A:AG,8,0),"")</f>
        <v/>
      </c>
      <c r="E4121" s="35">
        <f>IFERROR(VLOOKUP(ROW(源数据!A4106)-1,源数据!A:AG,10,0),"")</f>
        <v/>
      </c>
      <c r="F4121" s="10">
        <f>IFERROR(VLOOKUP(ROW(源数据!A4106)-1,源数据!A:AG,11,0),"")</f>
        <v/>
      </c>
      <c r="G4121" s="10">
        <f>IFERROR(VLOOKUP(ROW(源数据!A4106)-1,源数据!A:AG,12,0),0)</f>
        <v/>
      </c>
      <c r="H4121" s="17">
        <f>IFERROR(G4121/F4121,"")</f>
        <v/>
      </c>
      <c r="I4121" s="17">
        <f>IFERROR(VLOOKUP(ROW(源数据!A4106)-1,源数据!A:AG,21,0),"")</f>
        <v/>
      </c>
      <c r="J4121" s="10">
        <f>IFERROR(VLOOKUP(ROW(源数据!A4106)-1,源数据!A:AG,19,0),"")</f>
        <v/>
      </c>
      <c r="K4121" s="17">
        <f>IFERROR(VLOOKUP(ROW(源数据!A4106)-1,源数据!A:AG,21,0),0)</f>
        <v/>
      </c>
      <c r="L4121" s="17">
        <f>IFERROR(VLOOKUP(ROW(源数据!A4106)-1,源数据!A:AG,17,0),0)</f>
        <v/>
      </c>
      <c r="M4121" s="51">
        <f>IFERROR(VLOOKUP(ROW(源数据!A4106)-1,源数据!A:AG,15,0),"")</f>
        <v/>
      </c>
    </row>
    <row r="4122">
      <c r="A4122" s="10" t="n">
        <v>4106</v>
      </c>
      <c r="B4122" s="10">
        <f>IFERROR(VLOOKUP(ROW(源数据!A4107)-1,源数据!A:AG,33,0),"")</f>
        <v/>
      </c>
      <c r="C4122" s="10">
        <f>IFERROR(VLOOKUP(ROW(源数据!A4107)-1,源数据!A:AG,9,0),"")</f>
        <v/>
      </c>
      <c r="D4122" s="35">
        <f>IFERROR(VLOOKUP(ROW(源数据!A4107)-1,源数据!A:AG,8,0),"")</f>
        <v/>
      </c>
      <c r="E4122" s="35">
        <f>IFERROR(VLOOKUP(ROW(源数据!A4107)-1,源数据!A:AG,10,0),"")</f>
        <v/>
      </c>
      <c r="F4122" s="10">
        <f>IFERROR(VLOOKUP(ROW(源数据!A4107)-1,源数据!A:AG,11,0),"")</f>
        <v/>
      </c>
      <c r="G4122" s="10">
        <f>IFERROR(VLOOKUP(ROW(源数据!A4107)-1,源数据!A:AG,12,0),0)</f>
        <v/>
      </c>
      <c r="H4122" s="17">
        <f>IFERROR(G4122/F4122,"")</f>
        <v/>
      </c>
      <c r="I4122" s="17">
        <f>IFERROR(VLOOKUP(ROW(源数据!A4107)-1,源数据!A:AG,21,0),"")</f>
        <v/>
      </c>
      <c r="J4122" s="10">
        <f>IFERROR(VLOOKUP(ROW(源数据!A4107)-1,源数据!A:AG,19,0),"")</f>
        <v/>
      </c>
      <c r="K4122" s="17">
        <f>IFERROR(VLOOKUP(ROW(源数据!A4107)-1,源数据!A:AG,21,0),0)</f>
        <v/>
      </c>
      <c r="L4122" s="17">
        <f>IFERROR(VLOOKUP(ROW(源数据!A4107)-1,源数据!A:AG,17,0),0)</f>
        <v/>
      </c>
      <c r="M4122" s="51">
        <f>IFERROR(VLOOKUP(ROW(源数据!A4107)-1,源数据!A:AG,15,0),"")</f>
        <v/>
      </c>
    </row>
    <row r="4123">
      <c r="A4123" s="10" t="n">
        <v>4107</v>
      </c>
      <c r="B4123" s="10">
        <f>IFERROR(VLOOKUP(ROW(源数据!A4108)-1,源数据!A:AG,33,0),"")</f>
        <v/>
      </c>
      <c r="C4123" s="10">
        <f>IFERROR(VLOOKUP(ROW(源数据!A4108)-1,源数据!A:AG,9,0),"")</f>
        <v/>
      </c>
      <c r="D4123" s="35">
        <f>IFERROR(VLOOKUP(ROW(源数据!A4108)-1,源数据!A:AG,8,0),"")</f>
        <v/>
      </c>
      <c r="E4123" s="35">
        <f>IFERROR(VLOOKUP(ROW(源数据!A4108)-1,源数据!A:AG,10,0),"")</f>
        <v/>
      </c>
      <c r="F4123" s="10">
        <f>IFERROR(VLOOKUP(ROW(源数据!A4108)-1,源数据!A:AG,11,0),"")</f>
        <v/>
      </c>
      <c r="G4123" s="10">
        <f>IFERROR(VLOOKUP(ROW(源数据!A4108)-1,源数据!A:AG,12,0),0)</f>
        <v/>
      </c>
      <c r="H4123" s="17">
        <f>IFERROR(G4123/F4123,"")</f>
        <v/>
      </c>
      <c r="I4123" s="17">
        <f>IFERROR(VLOOKUP(ROW(源数据!A4108)-1,源数据!A:AG,21,0),"")</f>
        <v/>
      </c>
      <c r="J4123" s="10">
        <f>IFERROR(VLOOKUP(ROW(源数据!A4108)-1,源数据!A:AG,19,0),"")</f>
        <v/>
      </c>
      <c r="K4123" s="17">
        <f>IFERROR(VLOOKUP(ROW(源数据!A4108)-1,源数据!A:AG,21,0),0)</f>
        <v/>
      </c>
      <c r="L4123" s="17">
        <f>IFERROR(VLOOKUP(ROW(源数据!A4108)-1,源数据!A:AG,17,0),0)</f>
        <v/>
      </c>
      <c r="M4123" s="51">
        <f>IFERROR(VLOOKUP(ROW(源数据!A4108)-1,源数据!A:AG,15,0),"")</f>
        <v/>
      </c>
    </row>
    <row r="4124">
      <c r="A4124" s="10" t="n">
        <v>4108</v>
      </c>
      <c r="B4124" s="10">
        <f>IFERROR(VLOOKUP(ROW(源数据!A4109)-1,源数据!A:AG,33,0),"")</f>
        <v/>
      </c>
      <c r="C4124" s="10">
        <f>IFERROR(VLOOKUP(ROW(源数据!A4109)-1,源数据!A:AG,9,0),"")</f>
        <v/>
      </c>
      <c r="D4124" s="35">
        <f>IFERROR(VLOOKUP(ROW(源数据!A4109)-1,源数据!A:AG,8,0),"")</f>
        <v/>
      </c>
      <c r="E4124" s="35">
        <f>IFERROR(VLOOKUP(ROW(源数据!A4109)-1,源数据!A:AG,10,0),"")</f>
        <v/>
      </c>
      <c r="F4124" s="10">
        <f>IFERROR(VLOOKUP(ROW(源数据!A4109)-1,源数据!A:AG,11,0),"")</f>
        <v/>
      </c>
      <c r="G4124" s="10">
        <f>IFERROR(VLOOKUP(ROW(源数据!A4109)-1,源数据!A:AG,12,0),0)</f>
        <v/>
      </c>
      <c r="H4124" s="17">
        <f>IFERROR(G4124/F4124,"")</f>
        <v/>
      </c>
      <c r="I4124" s="17">
        <f>IFERROR(VLOOKUP(ROW(源数据!A4109)-1,源数据!A:AG,21,0),"")</f>
        <v/>
      </c>
      <c r="J4124" s="10">
        <f>IFERROR(VLOOKUP(ROW(源数据!A4109)-1,源数据!A:AG,19,0),"")</f>
        <v/>
      </c>
      <c r="K4124" s="17">
        <f>IFERROR(VLOOKUP(ROW(源数据!A4109)-1,源数据!A:AG,21,0),0)</f>
        <v/>
      </c>
      <c r="L4124" s="17">
        <f>IFERROR(VLOOKUP(ROW(源数据!A4109)-1,源数据!A:AG,17,0),0)</f>
        <v/>
      </c>
      <c r="M4124" s="51">
        <f>IFERROR(VLOOKUP(ROW(源数据!A4109)-1,源数据!A:AG,15,0),"")</f>
        <v/>
      </c>
    </row>
    <row r="4125">
      <c r="A4125" s="10" t="n">
        <v>4109</v>
      </c>
      <c r="B4125" s="10">
        <f>IFERROR(VLOOKUP(ROW(源数据!A4110)-1,源数据!A:AG,33,0),"")</f>
        <v/>
      </c>
      <c r="C4125" s="10">
        <f>IFERROR(VLOOKUP(ROW(源数据!A4110)-1,源数据!A:AG,9,0),"")</f>
        <v/>
      </c>
      <c r="D4125" s="35">
        <f>IFERROR(VLOOKUP(ROW(源数据!A4110)-1,源数据!A:AG,8,0),"")</f>
        <v/>
      </c>
      <c r="E4125" s="35">
        <f>IFERROR(VLOOKUP(ROW(源数据!A4110)-1,源数据!A:AG,10,0),"")</f>
        <v/>
      </c>
      <c r="F4125" s="10">
        <f>IFERROR(VLOOKUP(ROW(源数据!A4110)-1,源数据!A:AG,11,0),"")</f>
        <v/>
      </c>
      <c r="G4125" s="10">
        <f>IFERROR(VLOOKUP(ROW(源数据!A4110)-1,源数据!A:AG,12,0),0)</f>
        <v/>
      </c>
      <c r="H4125" s="17">
        <f>IFERROR(G4125/F4125,"")</f>
        <v/>
      </c>
      <c r="I4125" s="17">
        <f>IFERROR(VLOOKUP(ROW(源数据!A4110)-1,源数据!A:AG,21,0),"")</f>
        <v/>
      </c>
      <c r="J4125" s="10">
        <f>IFERROR(VLOOKUP(ROW(源数据!A4110)-1,源数据!A:AG,19,0),"")</f>
        <v/>
      </c>
      <c r="K4125" s="17">
        <f>IFERROR(VLOOKUP(ROW(源数据!A4110)-1,源数据!A:AG,21,0),0)</f>
        <v/>
      </c>
      <c r="L4125" s="17">
        <f>IFERROR(VLOOKUP(ROW(源数据!A4110)-1,源数据!A:AG,17,0),0)</f>
        <v/>
      </c>
      <c r="M4125" s="51">
        <f>IFERROR(VLOOKUP(ROW(源数据!A4110)-1,源数据!A:AG,15,0),"")</f>
        <v/>
      </c>
    </row>
    <row r="4126">
      <c r="A4126" s="10" t="n">
        <v>4110</v>
      </c>
      <c r="B4126" s="10">
        <f>IFERROR(VLOOKUP(ROW(源数据!A4111)-1,源数据!A:AG,33,0),"")</f>
        <v/>
      </c>
      <c r="C4126" s="10">
        <f>IFERROR(VLOOKUP(ROW(源数据!A4111)-1,源数据!A:AG,9,0),"")</f>
        <v/>
      </c>
      <c r="D4126" s="35">
        <f>IFERROR(VLOOKUP(ROW(源数据!A4111)-1,源数据!A:AG,8,0),"")</f>
        <v/>
      </c>
      <c r="E4126" s="35">
        <f>IFERROR(VLOOKUP(ROW(源数据!A4111)-1,源数据!A:AG,10,0),"")</f>
        <v/>
      </c>
      <c r="F4126" s="10">
        <f>IFERROR(VLOOKUP(ROW(源数据!A4111)-1,源数据!A:AG,11,0),"")</f>
        <v/>
      </c>
      <c r="G4126" s="10">
        <f>IFERROR(VLOOKUP(ROW(源数据!A4111)-1,源数据!A:AG,12,0),0)</f>
        <v/>
      </c>
      <c r="H4126" s="17">
        <f>IFERROR(G4126/F4126,"")</f>
        <v/>
      </c>
      <c r="I4126" s="17">
        <f>IFERROR(VLOOKUP(ROW(源数据!A4111)-1,源数据!A:AG,21,0),"")</f>
        <v/>
      </c>
      <c r="J4126" s="10">
        <f>IFERROR(VLOOKUP(ROW(源数据!A4111)-1,源数据!A:AG,19,0),"")</f>
        <v/>
      </c>
      <c r="K4126" s="17">
        <f>IFERROR(VLOOKUP(ROW(源数据!A4111)-1,源数据!A:AG,21,0),0)</f>
        <v/>
      </c>
      <c r="L4126" s="17">
        <f>IFERROR(VLOOKUP(ROW(源数据!A4111)-1,源数据!A:AG,17,0),0)</f>
        <v/>
      </c>
      <c r="M4126" s="51">
        <f>IFERROR(VLOOKUP(ROW(源数据!A4111)-1,源数据!A:AG,15,0),"")</f>
        <v/>
      </c>
    </row>
    <row r="4127">
      <c r="A4127" s="10" t="n">
        <v>4111</v>
      </c>
      <c r="B4127" s="10">
        <f>IFERROR(VLOOKUP(ROW(源数据!A4112)-1,源数据!A:AG,33,0),"")</f>
        <v/>
      </c>
      <c r="C4127" s="10">
        <f>IFERROR(VLOOKUP(ROW(源数据!A4112)-1,源数据!A:AG,9,0),"")</f>
        <v/>
      </c>
      <c r="D4127" s="35">
        <f>IFERROR(VLOOKUP(ROW(源数据!A4112)-1,源数据!A:AG,8,0),"")</f>
        <v/>
      </c>
      <c r="E4127" s="35">
        <f>IFERROR(VLOOKUP(ROW(源数据!A4112)-1,源数据!A:AG,10,0),"")</f>
        <v/>
      </c>
      <c r="F4127" s="10">
        <f>IFERROR(VLOOKUP(ROW(源数据!A4112)-1,源数据!A:AG,11,0),"")</f>
        <v/>
      </c>
      <c r="G4127" s="10">
        <f>IFERROR(VLOOKUP(ROW(源数据!A4112)-1,源数据!A:AG,12,0),0)</f>
        <v/>
      </c>
      <c r="H4127" s="17">
        <f>IFERROR(G4127/F4127,"")</f>
        <v/>
      </c>
      <c r="I4127" s="17">
        <f>IFERROR(VLOOKUP(ROW(源数据!A4112)-1,源数据!A:AG,21,0),"")</f>
        <v/>
      </c>
      <c r="J4127" s="10">
        <f>IFERROR(VLOOKUP(ROW(源数据!A4112)-1,源数据!A:AG,19,0),"")</f>
        <v/>
      </c>
      <c r="K4127" s="17">
        <f>IFERROR(VLOOKUP(ROW(源数据!A4112)-1,源数据!A:AG,21,0),0)</f>
        <v/>
      </c>
      <c r="L4127" s="17">
        <f>IFERROR(VLOOKUP(ROW(源数据!A4112)-1,源数据!A:AG,17,0),0)</f>
        <v/>
      </c>
      <c r="M4127" s="51">
        <f>IFERROR(VLOOKUP(ROW(源数据!A4112)-1,源数据!A:AG,15,0),"")</f>
        <v/>
      </c>
    </row>
    <row r="4128">
      <c r="A4128" s="10" t="n">
        <v>4112</v>
      </c>
      <c r="B4128" s="10">
        <f>IFERROR(VLOOKUP(ROW(源数据!A4113)-1,源数据!A:AG,33,0),"")</f>
        <v/>
      </c>
      <c r="C4128" s="10">
        <f>IFERROR(VLOOKUP(ROW(源数据!A4113)-1,源数据!A:AG,9,0),"")</f>
        <v/>
      </c>
      <c r="D4128" s="35">
        <f>IFERROR(VLOOKUP(ROW(源数据!A4113)-1,源数据!A:AG,8,0),"")</f>
        <v/>
      </c>
      <c r="E4128" s="35">
        <f>IFERROR(VLOOKUP(ROW(源数据!A4113)-1,源数据!A:AG,10,0),"")</f>
        <v/>
      </c>
      <c r="F4128" s="10">
        <f>IFERROR(VLOOKUP(ROW(源数据!A4113)-1,源数据!A:AG,11,0),"")</f>
        <v/>
      </c>
      <c r="G4128" s="10">
        <f>IFERROR(VLOOKUP(ROW(源数据!A4113)-1,源数据!A:AG,12,0),0)</f>
        <v/>
      </c>
      <c r="H4128" s="17">
        <f>IFERROR(G4128/F4128,"")</f>
        <v/>
      </c>
      <c r="I4128" s="17">
        <f>IFERROR(VLOOKUP(ROW(源数据!A4113)-1,源数据!A:AG,21,0),"")</f>
        <v/>
      </c>
      <c r="J4128" s="10">
        <f>IFERROR(VLOOKUP(ROW(源数据!A4113)-1,源数据!A:AG,19,0),"")</f>
        <v/>
      </c>
      <c r="K4128" s="17">
        <f>IFERROR(VLOOKUP(ROW(源数据!A4113)-1,源数据!A:AG,21,0),0)</f>
        <v/>
      </c>
      <c r="L4128" s="17">
        <f>IFERROR(VLOOKUP(ROW(源数据!A4113)-1,源数据!A:AG,17,0),0)</f>
        <v/>
      </c>
      <c r="M4128" s="51">
        <f>IFERROR(VLOOKUP(ROW(源数据!A4113)-1,源数据!A:AG,15,0),"")</f>
        <v/>
      </c>
    </row>
    <row r="4129">
      <c r="A4129" s="10" t="n">
        <v>4113</v>
      </c>
      <c r="B4129" s="10">
        <f>IFERROR(VLOOKUP(ROW(源数据!A4114)-1,源数据!A:AG,33,0),"")</f>
        <v/>
      </c>
      <c r="C4129" s="10">
        <f>IFERROR(VLOOKUP(ROW(源数据!A4114)-1,源数据!A:AG,9,0),"")</f>
        <v/>
      </c>
      <c r="D4129" s="35">
        <f>IFERROR(VLOOKUP(ROW(源数据!A4114)-1,源数据!A:AG,8,0),"")</f>
        <v/>
      </c>
      <c r="E4129" s="35">
        <f>IFERROR(VLOOKUP(ROW(源数据!A4114)-1,源数据!A:AG,10,0),"")</f>
        <v/>
      </c>
      <c r="F4129" s="10">
        <f>IFERROR(VLOOKUP(ROW(源数据!A4114)-1,源数据!A:AG,11,0),"")</f>
        <v/>
      </c>
      <c r="G4129" s="10">
        <f>IFERROR(VLOOKUP(ROW(源数据!A4114)-1,源数据!A:AG,12,0),0)</f>
        <v/>
      </c>
      <c r="H4129" s="17">
        <f>IFERROR(G4129/F4129,"")</f>
        <v/>
      </c>
      <c r="I4129" s="17">
        <f>IFERROR(VLOOKUP(ROW(源数据!A4114)-1,源数据!A:AG,21,0),"")</f>
        <v/>
      </c>
      <c r="J4129" s="10">
        <f>IFERROR(VLOOKUP(ROW(源数据!A4114)-1,源数据!A:AG,19,0),"")</f>
        <v/>
      </c>
      <c r="K4129" s="17">
        <f>IFERROR(VLOOKUP(ROW(源数据!A4114)-1,源数据!A:AG,21,0),0)</f>
        <v/>
      </c>
      <c r="L4129" s="17">
        <f>IFERROR(VLOOKUP(ROW(源数据!A4114)-1,源数据!A:AG,17,0),0)</f>
        <v/>
      </c>
      <c r="M4129" s="51">
        <f>IFERROR(VLOOKUP(ROW(源数据!A4114)-1,源数据!A:AG,15,0),"")</f>
        <v/>
      </c>
    </row>
    <row r="4130">
      <c r="A4130" s="10" t="n">
        <v>4114</v>
      </c>
      <c r="B4130" s="10">
        <f>IFERROR(VLOOKUP(ROW(源数据!A4115)-1,源数据!A:AG,33,0),"")</f>
        <v/>
      </c>
      <c r="C4130" s="10">
        <f>IFERROR(VLOOKUP(ROW(源数据!A4115)-1,源数据!A:AG,9,0),"")</f>
        <v/>
      </c>
      <c r="D4130" s="35">
        <f>IFERROR(VLOOKUP(ROW(源数据!A4115)-1,源数据!A:AG,8,0),"")</f>
        <v/>
      </c>
      <c r="E4130" s="35">
        <f>IFERROR(VLOOKUP(ROW(源数据!A4115)-1,源数据!A:AG,10,0),"")</f>
        <v/>
      </c>
      <c r="F4130" s="10">
        <f>IFERROR(VLOOKUP(ROW(源数据!A4115)-1,源数据!A:AG,11,0),"")</f>
        <v/>
      </c>
      <c r="G4130" s="10">
        <f>IFERROR(VLOOKUP(ROW(源数据!A4115)-1,源数据!A:AG,12,0),0)</f>
        <v/>
      </c>
      <c r="H4130" s="17">
        <f>IFERROR(G4130/F4130,"")</f>
        <v/>
      </c>
      <c r="I4130" s="17">
        <f>IFERROR(VLOOKUP(ROW(源数据!A4115)-1,源数据!A:AG,21,0),"")</f>
        <v/>
      </c>
      <c r="J4130" s="10">
        <f>IFERROR(VLOOKUP(ROW(源数据!A4115)-1,源数据!A:AG,19,0),"")</f>
        <v/>
      </c>
      <c r="K4130" s="17">
        <f>IFERROR(VLOOKUP(ROW(源数据!A4115)-1,源数据!A:AG,21,0),0)</f>
        <v/>
      </c>
      <c r="L4130" s="17">
        <f>IFERROR(VLOOKUP(ROW(源数据!A4115)-1,源数据!A:AG,17,0),0)</f>
        <v/>
      </c>
      <c r="M4130" s="51">
        <f>IFERROR(VLOOKUP(ROW(源数据!A4115)-1,源数据!A:AG,15,0),"")</f>
        <v/>
      </c>
    </row>
    <row r="4131">
      <c r="A4131" s="10" t="n">
        <v>4115</v>
      </c>
      <c r="B4131" s="10">
        <f>IFERROR(VLOOKUP(ROW(源数据!A4116)-1,源数据!A:AG,33,0),"")</f>
        <v/>
      </c>
      <c r="C4131" s="10">
        <f>IFERROR(VLOOKUP(ROW(源数据!A4116)-1,源数据!A:AG,9,0),"")</f>
        <v/>
      </c>
      <c r="D4131" s="35">
        <f>IFERROR(VLOOKUP(ROW(源数据!A4116)-1,源数据!A:AG,8,0),"")</f>
        <v/>
      </c>
      <c r="E4131" s="35">
        <f>IFERROR(VLOOKUP(ROW(源数据!A4116)-1,源数据!A:AG,10,0),"")</f>
        <v/>
      </c>
      <c r="F4131" s="10">
        <f>IFERROR(VLOOKUP(ROW(源数据!A4116)-1,源数据!A:AG,11,0),"")</f>
        <v/>
      </c>
      <c r="G4131" s="10">
        <f>IFERROR(VLOOKUP(ROW(源数据!A4116)-1,源数据!A:AG,12,0),0)</f>
        <v/>
      </c>
      <c r="H4131" s="17">
        <f>IFERROR(G4131/F4131,"")</f>
        <v/>
      </c>
      <c r="I4131" s="17">
        <f>IFERROR(VLOOKUP(ROW(源数据!A4116)-1,源数据!A:AG,21,0),"")</f>
        <v/>
      </c>
      <c r="J4131" s="10">
        <f>IFERROR(VLOOKUP(ROW(源数据!A4116)-1,源数据!A:AG,19,0),"")</f>
        <v/>
      </c>
      <c r="K4131" s="17">
        <f>IFERROR(VLOOKUP(ROW(源数据!A4116)-1,源数据!A:AG,21,0),0)</f>
        <v/>
      </c>
      <c r="L4131" s="17">
        <f>IFERROR(VLOOKUP(ROW(源数据!A4116)-1,源数据!A:AG,17,0),0)</f>
        <v/>
      </c>
      <c r="M4131" s="51">
        <f>IFERROR(VLOOKUP(ROW(源数据!A4116)-1,源数据!A:AG,15,0),"")</f>
        <v/>
      </c>
    </row>
    <row r="4132">
      <c r="A4132" s="10" t="n">
        <v>4116</v>
      </c>
      <c r="B4132" s="10">
        <f>IFERROR(VLOOKUP(ROW(源数据!A4117)-1,源数据!A:AG,33,0),"")</f>
        <v/>
      </c>
      <c r="C4132" s="10">
        <f>IFERROR(VLOOKUP(ROW(源数据!A4117)-1,源数据!A:AG,9,0),"")</f>
        <v/>
      </c>
      <c r="D4132" s="35">
        <f>IFERROR(VLOOKUP(ROW(源数据!A4117)-1,源数据!A:AG,8,0),"")</f>
        <v/>
      </c>
      <c r="E4132" s="35">
        <f>IFERROR(VLOOKUP(ROW(源数据!A4117)-1,源数据!A:AG,10,0),"")</f>
        <v/>
      </c>
      <c r="F4132" s="10">
        <f>IFERROR(VLOOKUP(ROW(源数据!A4117)-1,源数据!A:AG,11,0),"")</f>
        <v/>
      </c>
      <c r="G4132" s="10">
        <f>IFERROR(VLOOKUP(ROW(源数据!A4117)-1,源数据!A:AG,12,0),0)</f>
        <v/>
      </c>
      <c r="H4132" s="17">
        <f>IFERROR(G4132/F4132,"")</f>
        <v/>
      </c>
      <c r="I4132" s="17">
        <f>IFERROR(VLOOKUP(ROW(源数据!A4117)-1,源数据!A:AG,21,0),"")</f>
        <v/>
      </c>
      <c r="J4132" s="10">
        <f>IFERROR(VLOOKUP(ROW(源数据!A4117)-1,源数据!A:AG,19,0),"")</f>
        <v/>
      </c>
      <c r="K4132" s="17">
        <f>IFERROR(VLOOKUP(ROW(源数据!A4117)-1,源数据!A:AG,21,0),0)</f>
        <v/>
      </c>
      <c r="L4132" s="17">
        <f>IFERROR(VLOOKUP(ROW(源数据!A4117)-1,源数据!A:AG,17,0),0)</f>
        <v/>
      </c>
      <c r="M4132" s="51">
        <f>IFERROR(VLOOKUP(ROW(源数据!A4117)-1,源数据!A:AG,15,0),"")</f>
        <v/>
      </c>
    </row>
    <row r="4133">
      <c r="A4133" s="10" t="n">
        <v>4117</v>
      </c>
      <c r="B4133" s="10">
        <f>IFERROR(VLOOKUP(ROW(源数据!A4118)-1,源数据!A:AG,33,0),"")</f>
        <v/>
      </c>
      <c r="C4133" s="10">
        <f>IFERROR(VLOOKUP(ROW(源数据!A4118)-1,源数据!A:AG,9,0),"")</f>
        <v/>
      </c>
      <c r="D4133" s="35">
        <f>IFERROR(VLOOKUP(ROW(源数据!A4118)-1,源数据!A:AG,8,0),"")</f>
        <v/>
      </c>
      <c r="E4133" s="35">
        <f>IFERROR(VLOOKUP(ROW(源数据!A4118)-1,源数据!A:AG,10,0),"")</f>
        <v/>
      </c>
      <c r="F4133" s="10">
        <f>IFERROR(VLOOKUP(ROW(源数据!A4118)-1,源数据!A:AG,11,0),"")</f>
        <v/>
      </c>
      <c r="G4133" s="10">
        <f>IFERROR(VLOOKUP(ROW(源数据!A4118)-1,源数据!A:AG,12,0),0)</f>
        <v/>
      </c>
      <c r="H4133" s="17">
        <f>IFERROR(G4133/F4133,"")</f>
        <v/>
      </c>
      <c r="I4133" s="17">
        <f>IFERROR(VLOOKUP(ROW(源数据!A4118)-1,源数据!A:AG,21,0),"")</f>
        <v/>
      </c>
      <c r="J4133" s="10">
        <f>IFERROR(VLOOKUP(ROW(源数据!A4118)-1,源数据!A:AG,19,0),"")</f>
        <v/>
      </c>
      <c r="K4133" s="17">
        <f>IFERROR(VLOOKUP(ROW(源数据!A4118)-1,源数据!A:AG,21,0),0)</f>
        <v/>
      </c>
      <c r="L4133" s="17">
        <f>IFERROR(VLOOKUP(ROW(源数据!A4118)-1,源数据!A:AG,17,0),0)</f>
        <v/>
      </c>
      <c r="M4133" s="51">
        <f>IFERROR(VLOOKUP(ROW(源数据!A4118)-1,源数据!A:AG,15,0),"")</f>
        <v/>
      </c>
    </row>
    <row r="4134">
      <c r="A4134" s="10" t="n">
        <v>4118</v>
      </c>
      <c r="B4134" s="10">
        <f>IFERROR(VLOOKUP(ROW(源数据!A4119)-1,源数据!A:AG,33,0),"")</f>
        <v/>
      </c>
      <c r="C4134" s="10">
        <f>IFERROR(VLOOKUP(ROW(源数据!A4119)-1,源数据!A:AG,9,0),"")</f>
        <v/>
      </c>
      <c r="D4134" s="35">
        <f>IFERROR(VLOOKUP(ROW(源数据!A4119)-1,源数据!A:AG,8,0),"")</f>
        <v/>
      </c>
      <c r="E4134" s="35">
        <f>IFERROR(VLOOKUP(ROW(源数据!A4119)-1,源数据!A:AG,10,0),"")</f>
        <v/>
      </c>
      <c r="F4134" s="10">
        <f>IFERROR(VLOOKUP(ROW(源数据!A4119)-1,源数据!A:AG,11,0),"")</f>
        <v/>
      </c>
      <c r="G4134" s="10">
        <f>IFERROR(VLOOKUP(ROW(源数据!A4119)-1,源数据!A:AG,12,0),0)</f>
        <v/>
      </c>
      <c r="H4134" s="17">
        <f>IFERROR(G4134/F4134,"")</f>
        <v/>
      </c>
      <c r="I4134" s="17">
        <f>IFERROR(VLOOKUP(ROW(源数据!A4119)-1,源数据!A:AG,21,0),"")</f>
        <v/>
      </c>
      <c r="J4134" s="10">
        <f>IFERROR(VLOOKUP(ROW(源数据!A4119)-1,源数据!A:AG,19,0),"")</f>
        <v/>
      </c>
      <c r="K4134" s="17">
        <f>IFERROR(VLOOKUP(ROW(源数据!A4119)-1,源数据!A:AG,21,0),0)</f>
        <v/>
      </c>
      <c r="L4134" s="17">
        <f>IFERROR(VLOOKUP(ROW(源数据!A4119)-1,源数据!A:AG,17,0),0)</f>
        <v/>
      </c>
      <c r="M4134" s="51">
        <f>IFERROR(VLOOKUP(ROW(源数据!A4119)-1,源数据!A:AG,15,0),"")</f>
        <v/>
      </c>
    </row>
    <row r="4135">
      <c r="A4135" s="10" t="n">
        <v>4119</v>
      </c>
      <c r="B4135" s="10">
        <f>IFERROR(VLOOKUP(ROW(源数据!A4120)-1,源数据!A:AG,33,0),"")</f>
        <v/>
      </c>
      <c r="C4135" s="10">
        <f>IFERROR(VLOOKUP(ROW(源数据!A4120)-1,源数据!A:AG,9,0),"")</f>
        <v/>
      </c>
      <c r="D4135" s="35">
        <f>IFERROR(VLOOKUP(ROW(源数据!A4120)-1,源数据!A:AG,8,0),"")</f>
        <v/>
      </c>
      <c r="E4135" s="35">
        <f>IFERROR(VLOOKUP(ROW(源数据!A4120)-1,源数据!A:AG,10,0),"")</f>
        <v/>
      </c>
      <c r="F4135" s="10">
        <f>IFERROR(VLOOKUP(ROW(源数据!A4120)-1,源数据!A:AG,11,0),"")</f>
        <v/>
      </c>
      <c r="G4135" s="10">
        <f>IFERROR(VLOOKUP(ROW(源数据!A4120)-1,源数据!A:AG,12,0),0)</f>
        <v/>
      </c>
      <c r="H4135" s="17">
        <f>IFERROR(G4135/F4135,"")</f>
        <v/>
      </c>
      <c r="I4135" s="17">
        <f>IFERROR(VLOOKUP(ROW(源数据!A4120)-1,源数据!A:AG,21,0),"")</f>
        <v/>
      </c>
      <c r="J4135" s="10">
        <f>IFERROR(VLOOKUP(ROW(源数据!A4120)-1,源数据!A:AG,19,0),"")</f>
        <v/>
      </c>
      <c r="K4135" s="17">
        <f>IFERROR(VLOOKUP(ROW(源数据!A4120)-1,源数据!A:AG,21,0),0)</f>
        <v/>
      </c>
      <c r="L4135" s="17">
        <f>IFERROR(VLOOKUP(ROW(源数据!A4120)-1,源数据!A:AG,17,0),0)</f>
        <v/>
      </c>
      <c r="M4135" s="51">
        <f>IFERROR(VLOOKUP(ROW(源数据!A4120)-1,源数据!A:AG,15,0),"")</f>
        <v/>
      </c>
    </row>
    <row r="4136">
      <c r="A4136" s="10" t="n">
        <v>4120</v>
      </c>
      <c r="B4136" s="10">
        <f>IFERROR(VLOOKUP(ROW(源数据!A4121)-1,源数据!A:AG,33,0),"")</f>
        <v/>
      </c>
      <c r="C4136" s="10">
        <f>IFERROR(VLOOKUP(ROW(源数据!A4121)-1,源数据!A:AG,9,0),"")</f>
        <v/>
      </c>
      <c r="D4136" s="35">
        <f>IFERROR(VLOOKUP(ROW(源数据!A4121)-1,源数据!A:AG,8,0),"")</f>
        <v/>
      </c>
      <c r="E4136" s="35">
        <f>IFERROR(VLOOKUP(ROW(源数据!A4121)-1,源数据!A:AG,10,0),"")</f>
        <v/>
      </c>
      <c r="F4136" s="10">
        <f>IFERROR(VLOOKUP(ROW(源数据!A4121)-1,源数据!A:AG,11,0),"")</f>
        <v/>
      </c>
      <c r="G4136" s="10">
        <f>IFERROR(VLOOKUP(ROW(源数据!A4121)-1,源数据!A:AG,12,0),0)</f>
        <v/>
      </c>
      <c r="H4136" s="17">
        <f>IFERROR(G4136/F4136,"")</f>
        <v/>
      </c>
      <c r="I4136" s="17">
        <f>IFERROR(VLOOKUP(ROW(源数据!A4121)-1,源数据!A:AG,21,0),"")</f>
        <v/>
      </c>
      <c r="J4136" s="10">
        <f>IFERROR(VLOOKUP(ROW(源数据!A4121)-1,源数据!A:AG,19,0),"")</f>
        <v/>
      </c>
      <c r="K4136" s="17">
        <f>IFERROR(VLOOKUP(ROW(源数据!A4121)-1,源数据!A:AG,21,0),0)</f>
        <v/>
      </c>
      <c r="L4136" s="17">
        <f>IFERROR(VLOOKUP(ROW(源数据!A4121)-1,源数据!A:AG,17,0),0)</f>
        <v/>
      </c>
      <c r="M4136" s="51">
        <f>IFERROR(VLOOKUP(ROW(源数据!A4121)-1,源数据!A:AG,15,0),"")</f>
        <v/>
      </c>
    </row>
    <row r="4137">
      <c r="A4137" s="10" t="n">
        <v>4121</v>
      </c>
      <c r="B4137" s="10">
        <f>IFERROR(VLOOKUP(ROW(源数据!A4122)-1,源数据!A:AG,33,0),"")</f>
        <v/>
      </c>
      <c r="C4137" s="10">
        <f>IFERROR(VLOOKUP(ROW(源数据!A4122)-1,源数据!A:AG,9,0),"")</f>
        <v/>
      </c>
      <c r="D4137" s="35">
        <f>IFERROR(VLOOKUP(ROW(源数据!A4122)-1,源数据!A:AG,8,0),"")</f>
        <v/>
      </c>
      <c r="E4137" s="35">
        <f>IFERROR(VLOOKUP(ROW(源数据!A4122)-1,源数据!A:AG,10,0),"")</f>
        <v/>
      </c>
      <c r="F4137" s="10">
        <f>IFERROR(VLOOKUP(ROW(源数据!A4122)-1,源数据!A:AG,11,0),"")</f>
        <v/>
      </c>
      <c r="G4137" s="10">
        <f>IFERROR(VLOOKUP(ROW(源数据!A4122)-1,源数据!A:AG,12,0),0)</f>
        <v/>
      </c>
      <c r="H4137" s="17">
        <f>IFERROR(G4137/F4137,"")</f>
        <v/>
      </c>
      <c r="I4137" s="17">
        <f>IFERROR(VLOOKUP(ROW(源数据!A4122)-1,源数据!A:AG,21,0),"")</f>
        <v/>
      </c>
      <c r="J4137" s="10">
        <f>IFERROR(VLOOKUP(ROW(源数据!A4122)-1,源数据!A:AG,19,0),"")</f>
        <v/>
      </c>
      <c r="K4137" s="17">
        <f>IFERROR(VLOOKUP(ROW(源数据!A4122)-1,源数据!A:AG,21,0),0)</f>
        <v/>
      </c>
      <c r="L4137" s="17">
        <f>IFERROR(VLOOKUP(ROW(源数据!A4122)-1,源数据!A:AG,17,0),0)</f>
        <v/>
      </c>
      <c r="M4137" s="51">
        <f>IFERROR(VLOOKUP(ROW(源数据!A4122)-1,源数据!A:AG,15,0),"")</f>
        <v/>
      </c>
    </row>
    <row r="4138">
      <c r="A4138" s="10" t="n">
        <v>4122</v>
      </c>
      <c r="B4138" s="10">
        <f>IFERROR(VLOOKUP(ROW(源数据!A4123)-1,源数据!A:AG,33,0),"")</f>
        <v/>
      </c>
      <c r="C4138" s="10">
        <f>IFERROR(VLOOKUP(ROW(源数据!A4123)-1,源数据!A:AG,9,0),"")</f>
        <v/>
      </c>
      <c r="D4138" s="35">
        <f>IFERROR(VLOOKUP(ROW(源数据!A4123)-1,源数据!A:AG,8,0),"")</f>
        <v/>
      </c>
      <c r="E4138" s="35">
        <f>IFERROR(VLOOKUP(ROW(源数据!A4123)-1,源数据!A:AG,10,0),"")</f>
        <v/>
      </c>
      <c r="F4138" s="10">
        <f>IFERROR(VLOOKUP(ROW(源数据!A4123)-1,源数据!A:AG,11,0),"")</f>
        <v/>
      </c>
      <c r="G4138" s="10">
        <f>IFERROR(VLOOKUP(ROW(源数据!A4123)-1,源数据!A:AG,12,0),0)</f>
        <v/>
      </c>
      <c r="H4138" s="17">
        <f>IFERROR(G4138/F4138,"")</f>
        <v/>
      </c>
      <c r="I4138" s="17">
        <f>IFERROR(VLOOKUP(ROW(源数据!A4123)-1,源数据!A:AG,21,0),"")</f>
        <v/>
      </c>
      <c r="J4138" s="10">
        <f>IFERROR(VLOOKUP(ROW(源数据!A4123)-1,源数据!A:AG,19,0),"")</f>
        <v/>
      </c>
      <c r="K4138" s="17">
        <f>IFERROR(VLOOKUP(ROW(源数据!A4123)-1,源数据!A:AG,21,0),0)</f>
        <v/>
      </c>
      <c r="L4138" s="17">
        <f>IFERROR(VLOOKUP(ROW(源数据!A4123)-1,源数据!A:AG,17,0),0)</f>
        <v/>
      </c>
      <c r="M4138" s="51">
        <f>IFERROR(VLOOKUP(ROW(源数据!A4123)-1,源数据!A:AG,15,0),"")</f>
        <v/>
      </c>
    </row>
    <row r="4139">
      <c r="A4139" s="10" t="n">
        <v>4123</v>
      </c>
      <c r="B4139" s="10">
        <f>IFERROR(VLOOKUP(ROW(源数据!A4124)-1,源数据!A:AG,33,0),"")</f>
        <v/>
      </c>
      <c r="C4139" s="10">
        <f>IFERROR(VLOOKUP(ROW(源数据!A4124)-1,源数据!A:AG,9,0),"")</f>
        <v/>
      </c>
      <c r="D4139" s="35">
        <f>IFERROR(VLOOKUP(ROW(源数据!A4124)-1,源数据!A:AG,8,0),"")</f>
        <v/>
      </c>
      <c r="E4139" s="35">
        <f>IFERROR(VLOOKUP(ROW(源数据!A4124)-1,源数据!A:AG,10,0),"")</f>
        <v/>
      </c>
      <c r="F4139" s="10">
        <f>IFERROR(VLOOKUP(ROW(源数据!A4124)-1,源数据!A:AG,11,0),"")</f>
        <v/>
      </c>
      <c r="G4139" s="10">
        <f>IFERROR(VLOOKUP(ROW(源数据!A4124)-1,源数据!A:AG,12,0),0)</f>
        <v/>
      </c>
      <c r="H4139" s="17">
        <f>IFERROR(G4139/F4139,"")</f>
        <v/>
      </c>
      <c r="I4139" s="17">
        <f>IFERROR(VLOOKUP(ROW(源数据!A4124)-1,源数据!A:AG,21,0),"")</f>
        <v/>
      </c>
      <c r="J4139" s="10">
        <f>IFERROR(VLOOKUP(ROW(源数据!A4124)-1,源数据!A:AG,19,0),"")</f>
        <v/>
      </c>
      <c r="K4139" s="17">
        <f>IFERROR(VLOOKUP(ROW(源数据!A4124)-1,源数据!A:AG,21,0),0)</f>
        <v/>
      </c>
      <c r="L4139" s="17">
        <f>IFERROR(VLOOKUP(ROW(源数据!A4124)-1,源数据!A:AG,17,0),0)</f>
        <v/>
      </c>
      <c r="M4139" s="51">
        <f>IFERROR(VLOOKUP(ROW(源数据!A4124)-1,源数据!A:AG,15,0),"")</f>
        <v/>
      </c>
    </row>
    <row r="4140">
      <c r="A4140" s="10" t="n">
        <v>4124</v>
      </c>
      <c r="B4140" s="10">
        <f>IFERROR(VLOOKUP(ROW(源数据!A4125)-1,源数据!A:AG,33,0),"")</f>
        <v/>
      </c>
      <c r="C4140" s="10">
        <f>IFERROR(VLOOKUP(ROW(源数据!A4125)-1,源数据!A:AG,9,0),"")</f>
        <v/>
      </c>
      <c r="D4140" s="35">
        <f>IFERROR(VLOOKUP(ROW(源数据!A4125)-1,源数据!A:AG,8,0),"")</f>
        <v/>
      </c>
      <c r="E4140" s="35">
        <f>IFERROR(VLOOKUP(ROW(源数据!A4125)-1,源数据!A:AG,10,0),"")</f>
        <v/>
      </c>
      <c r="F4140" s="10">
        <f>IFERROR(VLOOKUP(ROW(源数据!A4125)-1,源数据!A:AG,11,0),"")</f>
        <v/>
      </c>
      <c r="G4140" s="10">
        <f>IFERROR(VLOOKUP(ROW(源数据!A4125)-1,源数据!A:AG,12,0),0)</f>
        <v/>
      </c>
      <c r="H4140" s="17">
        <f>IFERROR(G4140/F4140,"")</f>
        <v/>
      </c>
      <c r="I4140" s="17">
        <f>IFERROR(VLOOKUP(ROW(源数据!A4125)-1,源数据!A:AG,21,0),"")</f>
        <v/>
      </c>
      <c r="J4140" s="10">
        <f>IFERROR(VLOOKUP(ROW(源数据!A4125)-1,源数据!A:AG,19,0),"")</f>
        <v/>
      </c>
      <c r="K4140" s="17">
        <f>IFERROR(VLOOKUP(ROW(源数据!A4125)-1,源数据!A:AG,21,0),0)</f>
        <v/>
      </c>
      <c r="L4140" s="17">
        <f>IFERROR(VLOOKUP(ROW(源数据!A4125)-1,源数据!A:AG,17,0),0)</f>
        <v/>
      </c>
      <c r="M4140" s="51">
        <f>IFERROR(VLOOKUP(ROW(源数据!A4125)-1,源数据!A:AG,15,0),"")</f>
        <v/>
      </c>
    </row>
    <row r="4141">
      <c r="A4141" s="10" t="n">
        <v>4125</v>
      </c>
      <c r="B4141" s="10">
        <f>IFERROR(VLOOKUP(ROW(源数据!A4126)-1,源数据!A:AG,33,0),"")</f>
        <v/>
      </c>
      <c r="C4141" s="10">
        <f>IFERROR(VLOOKUP(ROW(源数据!A4126)-1,源数据!A:AG,9,0),"")</f>
        <v/>
      </c>
      <c r="D4141" s="35">
        <f>IFERROR(VLOOKUP(ROW(源数据!A4126)-1,源数据!A:AG,8,0),"")</f>
        <v/>
      </c>
      <c r="E4141" s="35">
        <f>IFERROR(VLOOKUP(ROW(源数据!A4126)-1,源数据!A:AG,10,0),"")</f>
        <v/>
      </c>
      <c r="F4141" s="10">
        <f>IFERROR(VLOOKUP(ROW(源数据!A4126)-1,源数据!A:AG,11,0),"")</f>
        <v/>
      </c>
      <c r="G4141" s="10">
        <f>IFERROR(VLOOKUP(ROW(源数据!A4126)-1,源数据!A:AG,12,0),0)</f>
        <v/>
      </c>
      <c r="H4141" s="17">
        <f>IFERROR(G4141/F4141,"")</f>
        <v/>
      </c>
      <c r="I4141" s="17">
        <f>IFERROR(VLOOKUP(ROW(源数据!A4126)-1,源数据!A:AG,21,0),"")</f>
        <v/>
      </c>
      <c r="J4141" s="10">
        <f>IFERROR(VLOOKUP(ROW(源数据!A4126)-1,源数据!A:AG,19,0),"")</f>
        <v/>
      </c>
      <c r="K4141" s="17">
        <f>IFERROR(VLOOKUP(ROW(源数据!A4126)-1,源数据!A:AG,21,0),0)</f>
        <v/>
      </c>
      <c r="L4141" s="17">
        <f>IFERROR(VLOOKUP(ROW(源数据!A4126)-1,源数据!A:AG,17,0),0)</f>
        <v/>
      </c>
      <c r="M4141" s="51">
        <f>IFERROR(VLOOKUP(ROW(源数据!A4126)-1,源数据!A:AG,15,0),"")</f>
        <v/>
      </c>
    </row>
    <row r="4142">
      <c r="A4142" s="10" t="n">
        <v>4126</v>
      </c>
      <c r="B4142" s="10">
        <f>IFERROR(VLOOKUP(ROW(源数据!A4127)-1,源数据!A:AG,33,0),"")</f>
        <v/>
      </c>
      <c r="C4142" s="10">
        <f>IFERROR(VLOOKUP(ROW(源数据!A4127)-1,源数据!A:AG,9,0),"")</f>
        <v/>
      </c>
      <c r="D4142" s="35">
        <f>IFERROR(VLOOKUP(ROW(源数据!A4127)-1,源数据!A:AG,8,0),"")</f>
        <v/>
      </c>
      <c r="E4142" s="35">
        <f>IFERROR(VLOOKUP(ROW(源数据!A4127)-1,源数据!A:AG,10,0),"")</f>
        <v/>
      </c>
      <c r="F4142" s="10">
        <f>IFERROR(VLOOKUP(ROW(源数据!A4127)-1,源数据!A:AG,11,0),"")</f>
        <v/>
      </c>
      <c r="G4142" s="10">
        <f>IFERROR(VLOOKUP(ROW(源数据!A4127)-1,源数据!A:AG,12,0),0)</f>
        <v/>
      </c>
      <c r="H4142" s="17">
        <f>IFERROR(G4142/F4142,"")</f>
        <v/>
      </c>
      <c r="I4142" s="17">
        <f>IFERROR(VLOOKUP(ROW(源数据!A4127)-1,源数据!A:AG,21,0),"")</f>
        <v/>
      </c>
      <c r="J4142" s="10">
        <f>IFERROR(VLOOKUP(ROW(源数据!A4127)-1,源数据!A:AG,19,0),"")</f>
        <v/>
      </c>
      <c r="K4142" s="17">
        <f>IFERROR(VLOOKUP(ROW(源数据!A4127)-1,源数据!A:AG,21,0),0)</f>
        <v/>
      </c>
      <c r="L4142" s="17">
        <f>IFERROR(VLOOKUP(ROW(源数据!A4127)-1,源数据!A:AG,17,0),0)</f>
        <v/>
      </c>
      <c r="M4142" s="51">
        <f>IFERROR(VLOOKUP(ROW(源数据!A4127)-1,源数据!A:AG,15,0),"")</f>
        <v/>
      </c>
    </row>
    <row r="4143">
      <c r="A4143" s="10" t="n">
        <v>4127</v>
      </c>
      <c r="B4143" s="10">
        <f>IFERROR(VLOOKUP(ROW(源数据!A4128)-1,源数据!A:AG,33,0),"")</f>
        <v/>
      </c>
      <c r="C4143" s="10">
        <f>IFERROR(VLOOKUP(ROW(源数据!A4128)-1,源数据!A:AG,9,0),"")</f>
        <v/>
      </c>
      <c r="D4143" s="35">
        <f>IFERROR(VLOOKUP(ROW(源数据!A4128)-1,源数据!A:AG,8,0),"")</f>
        <v/>
      </c>
      <c r="E4143" s="35">
        <f>IFERROR(VLOOKUP(ROW(源数据!A4128)-1,源数据!A:AG,10,0),"")</f>
        <v/>
      </c>
      <c r="F4143" s="10">
        <f>IFERROR(VLOOKUP(ROW(源数据!A4128)-1,源数据!A:AG,11,0),"")</f>
        <v/>
      </c>
      <c r="G4143" s="10">
        <f>IFERROR(VLOOKUP(ROW(源数据!A4128)-1,源数据!A:AG,12,0),0)</f>
        <v/>
      </c>
      <c r="H4143" s="17">
        <f>IFERROR(G4143/F4143,"")</f>
        <v/>
      </c>
      <c r="I4143" s="17">
        <f>IFERROR(VLOOKUP(ROW(源数据!A4128)-1,源数据!A:AG,21,0),"")</f>
        <v/>
      </c>
      <c r="J4143" s="10">
        <f>IFERROR(VLOOKUP(ROW(源数据!A4128)-1,源数据!A:AG,19,0),"")</f>
        <v/>
      </c>
      <c r="K4143" s="17">
        <f>IFERROR(VLOOKUP(ROW(源数据!A4128)-1,源数据!A:AG,21,0),0)</f>
        <v/>
      </c>
      <c r="L4143" s="17">
        <f>IFERROR(VLOOKUP(ROW(源数据!A4128)-1,源数据!A:AG,17,0),0)</f>
        <v/>
      </c>
      <c r="M4143" s="51">
        <f>IFERROR(VLOOKUP(ROW(源数据!A4128)-1,源数据!A:AG,15,0),"")</f>
        <v/>
      </c>
    </row>
    <row r="4144">
      <c r="A4144" s="10" t="n">
        <v>4128</v>
      </c>
      <c r="B4144" s="10">
        <f>IFERROR(VLOOKUP(ROW(源数据!A4129)-1,源数据!A:AG,33,0),"")</f>
        <v/>
      </c>
      <c r="C4144" s="10">
        <f>IFERROR(VLOOKUP(ROW(源数据!A4129)-1,源数据!A:AG,9,0),"")</f>
        <v/>
      </c>
      <c r="D4144" s="35">
        <f>IFERROR(VLOOKUP(ROW(源数据!A4129)-1,源数据!A:AG,8,0),"")</f>
        <v/>
      </c>
      <c r="E4144" s="35">
        <f>IFERROR(VLOOKUP(ROW(源数据!A4129)-1,源数据!A:AG,10,0),"")</f>
        <v/>
      </c>
      <c r="F4144" s="10">
        <f>IFERROR(VLOOKUP(ROW(源数据!A4129)-1,源数据!A:AG,11,0),"")</f>
        <v/>
      </c>
      <c r="G4144" s="10">
        <f>IFERROR(VLOOKUP(ROW(源数据!A4129)-1,源数据!A:AG,12,0),0)</f>
        <v/>
      </c>
      <c r="H4144" s="17">
        <f>IFERROR(G4144/F4144,"")</f>
        <v/>
      </c>
      <c r="I4144" s="17">
        <f>IFERROR(VLOOKUP(ROW(源数据!A4129)-1,源数据!A:AG,21,0),"")</f>
        <v/>
      </c>
      <c r="J4144" s="10">
        <f>IFERROR(VLOOKUP(ROW(源数据!A4129)-1,源数据!A:AG,19,0),"")</f>
        <v/>
      </c>
      <c r="K4144" s="17">
        <f>IFERROR(VLOOKUP(ROW(源数据!A4129)-1,源数据!A:AG,21,0),0)</f>
        <v/>
      </c>
      <c r="L4144" s="17">
        <f>IFERROR(VLOOKUP(ROW(源数据!A4129)-1,源数据!A:AG,17,0),0)</f>
        <v/>
      </c>
      <c r="M4144" s="51">
        <f>IFERROR(VLOOKUP(ROW(源数据!A4129)-1,源数据!A:AG,15,0),"")</f>
        <v/>
      </c>
    </row>
    <row r="4145">
      <c r="A4145" s="10" t="n">
        <v>4129</v>
      </c>
      <c r="B4145" s="10">
        <f>IFERROR(VLOOKUP(ROW(源数据!A4130)-1,源数据!A:AG,33,0),"")</f>
        <v/>
      </c>
      <c r="C4145" s="10">
        <f>IFERROR(VLOOKUP(ROW(源数据!A4130)-1,源数据!A:AG,9,0),"")</f>
        <v/>
      </c>
      <c r="D4145" s="35">
        <f>IFERROR(VLOOKUP(ROW(源数据!A4130)-1,源数据!A:AG,8,0),"")</f>
        <v/>
      </c>
      <c r="E4145" s="35">
        <f>IFERROR(VLOOKUP(ROW(源数据!A4130)-1,源数据!A:AG,10,0),"")</f>
        <v/>
      </c>
      <c r="F4145" s="10">
        <f>IFERROR(VLOOKUP(ROW(源数据!A4130)-1,源数据!A:AG,11,0),"")</f>
        <v/>
      </c>
      <c r="G4145" s="10">
        <f>IFERROR(VLOOKUP(ROW(源数据!A4130)-1,源数据!A:AG,12,0),0)</f>
        <v/>
      </c>
      <c r="H4145" s="17">
        <f>IFERROR(G4145/F4145,"")</f>
        <v/>
      </c>
      <c r="I4145" s="17">
        <f>IFERROR(VLOOKUP(ROW(源数据!A4130)-1,源数据!A:AG,21,0),"")</f>
        <v/>
      </c>
      <c r="J4145" s="10">
        <f>IFERROR(VLOOKUP(ROW(源数据!A4130)-1,源数据!A:AG,19,0),"")</f>
        <v/>
      </c>
      <c r="K4145" s="17">
        <f>IFERROR(VLOOKUP(ROW(源数据!A4130)-1,源数据!A:AG,21,0),0)</f>
        <v/>
      </c>
      <c r="L4145" s="17">
        <f>IFERROR(VLOOKUP(ROW(源数据!A4130)-1,源数据!A:AG,17,0),0)</f>
        <v/>
      </c>
      <c r="M4145" s="51">
        <f>IFERROR(VLOOKUP(ROW(源数据!A4130)-1,源数据!A:AG,15,0),"")</f>
        <v/>
      </c>
    </row>
    <row r="4146">
      <c r="A4146" s="10" t="n">
        <v>4130</v>
      </c>
      <c r="B4146" s="10">
        <f>IFERROR(VLOOKUP(ROW(源数据!A4131)-1,源数据!A:AG,33,0),"")</f>
        <v/>
      </c>
      <c r="C4146" s="10">
        <f>IFERROR(VLOOKUP(ROW(源数据!A4131)-1,源数据!A:AG,9,0),"")</f>
        <v/>
      </c>
      <c r="D4146" s="35">
        <f>IFERROR(VLOOKUP(ROW(源数据!A4131)-1,源数据!A:AG,8,0),"")</f>
        <v/>
      </c>
      <c r="E4146" s="35">
        <f>IFERROR(VLOOKUP(ROW(源数据!A4131)-1,源数据!A:AG,10,0),"")</f>
        <v/>
      </c>
      <c r="F4146" s="10">
        <f>IFERROR(VLOOKUP(ROW(源数据!A4131)-1,源数据!A:AG,11,0),"")</f>
        <v/>
      </c>
      <c r="G4146" s="10">
        <f>IFERROR(VLOOKUP(ROW(源数据!A4131)-1,源数据!A:AG,12,0),0)</f>
        <v/>
      </c>
      <c r="H4146" s="17">
        <f>IFERROR(G4146/F4146,"")</f>
        <v/>
      </c>
      <c r="I4146" s="17">
        <f>IFERROR(VLOOKUP(ROW(源数据!A4131)-1,源数据!A:AG,21,0),"")</f>
        <v/>
      </c>
      <c r="J4146" s="10">
        <f>IFERROR(VLOOKUP(ROW(源数据!A4131)-1,源数据!A:AG,19,0),"")</f>
        <v/>
      </c>
      <c r="K4146" s="17">
        <f>IFERROR(VLOOKUP(ROW(源数据!A4131)-1,源数据!A:AG,21,0),0)</f>
        <v/>
      </c>
      <c r="L4146" s="17">
        <f>IFERROR(VLOOKUP(ROW(源数据!A4131)-1,源数据!A:AG,17,0),0)</f>
        <v/>
      </c>
      <c r="M4146" s="51">
        <f>IFERROR(VLOOKUP(ROW(源数据!A4131)-1,源数据!A:AG,15,0),"")</f>
        <v/>
      </c>
    </row>
    <row r="4147">
      <c r="A4147" s="10" t="n">
        <v>4131</v>
      </c>
      <c r="B4147" s="10">
        <f>IFERROR(VLOOKUP(ROW(源数据!A4132)-1,源数据!A:AG,33,0),"")</f>
        <v/>
      </c>
      <c r="C4147" s="10">
        <f>IFERROR(VLOOKUP(ROW(源数据!A4132)-1,源数据!A:AG,9,0),"")</f>
        <v/>
      </c>
      <c r="D4147" s="35">
        <f>IFERROR(VLOOKUP(ROW(源数据!A4132)-1,源数据!A:AG,8,0),"")</f>
        <v/>
      </c>
      <c r="E4147" s="35">
        <f>IFERROR(VLOOKUP(ROW(源数据!A4132)-1,源数据!A:AG,10,0),"")</f>
        <v/>
      </c>
      <c r="F4147" s="10">
        <f>IFERROR(VLOOKUP(ROW(源数据!A4132)-1,源数据!A:AG,11,0),"")</f>
        <v/>
      </c>
      <c r="G4147" s="10">
        <f>IFERROR(VLOOKUP(ROW(源数据!A4132)-1,源数据!A:AG,12,0),0)</f>
        <v/>
      </c>
      <c r="H4147" s="17">
        <f>IFERROR(G4147/F4147,"")</f>
        <v/>
      </c>
      <c r="I4147" s="17">
        <f>IFERROR(VLOOKUP(ROW(源数据!A4132)-1,源数据!A:AG,21,0),"")</f>
        <v/>
      </c>
      <c r="J4147" s="10">
        <f>IFERROR(VLOOKUP(ROW(源数据!A4132)-1,源数据!A:AG,19,0),"")</f>
        <v/>
      </c>
      <c r="K4147" s="17">
        <f>IFERROR(VLOOKUP(ROW(源数据!A4132)-1,源数据!A:AG,21,0),0)</f>
        <v/>
      </c>
      <c r="L4147" s="17">
        <f>IFERROR(VLOOKUP(ROW(源数据!A4132)-1,源数据!A:AG,17,0),0)</f>
        <v/>
      </c>
      <c r="M4147" s="51">
        <f>IFERROR(VLOOKUP(ROW(源数据!A4132)-1,源数据!A:AG,15,0),"")</f>
        <v/>
      </c>
    </row>
    <row r="4148">
      <c r="A4148" s="10" t="n">
        <v>4132</v>
      </c>
      <c r="B4148" s="10">
        <f>IFERROR(VLOOKUP(ROW(源数据!A4133)-1,源数据!A:AG,33,0),"")</f>
        <v/>
      </c>
      <c r="C4148" s="10">
        <f>IFERROR(VLOOKUP(ROW(源数据!A4133)-1,源数据!A:AG,9,0),"")</f>
        <v/>
      </c>
      <c r="D4148" s="35">
        <f>IFERROR(VLOOKUP(ROW(源数据!A4133)-1,源数据!A:AG,8,0),"")</f>
        <v/>
      </c>
      <c r="E4148" s="35">
        <f>IFERROR(VLOOKUP(ROW(源数据!A4133)-1,源数据!A:AG,10,0),"")</f>
        <v/>
      </c>
      <c r="F4148" s="10">
        <f>IFERROR(VLOOKUP(ROW(源数据!A4133)-1,源数据!A:AG,11,0),"")</f>
        <v/>
      </c>
      <c r="G4148" s="10">
        <f>IFERROR(VLOOKUP(ROW(源数据!A4133)-1,源数据!A:AG,12,0),0)</f>
        <v/>
      </c>
      <c r="H4148" s="17">
        <f>IFERROR(G4148/F4148,"")</f>
        <v/>
      </c>
      <c r="I4148" s="17">
        <f>IFERROR(VLOOKUP(ROW(源数据!A4133)-1,源数据!A:AG,21,0),"")</f>
        <v/>
      </c>
      <c r="J4148" s="10">
        <f>IFERROR(VLOOKUP(ROW(源数据!A4133)-1,源数据!A:AG,19,0),"")</f>
        <v/>
      </c>
      <c r="K4148" s="17">
        <f>IFERROR(VLOOKUP(ROW(源数据!A4133)-1,源数据!A:AG,21,0),0)</f>
        <v/>
      </c>
      <c r="L4148" s="17">
        <f>IFERROR(VLOOKUP(ROW(源数据!A4133)-1,源数据!A:AG,17,0),0)</f>
        <v/>
      </c>
      <c r="M4148" s="51">
        <f>IFERROR(VLOOKUP(ROW(源数据!A4133)-1,源数据!A:AG,15,0),"")</f>
        <v/>
      </c>
    </row>
    <row r="4149">
      <c r="A4149" s="10" t="n">
        <v>4133</v>
      </c>
      <c r="B4149" s="10">
        <f>IFERROR(VLOOKUP(ROW(源数据!A4134)-1,源数据!A:AG,33,0),"")</f>
        <v/>
      </c>
      <c r="C4149" s="10">
        <f>IFERROR(VLOOKUP(ROW(源数据!A4134)-1,源数据!A:AG,9,0),"")</f>
        <v/>
      </c>
      <c r="D4149" s="35">
        <f>IFERROR(VLOOKUP(ROW(源数据!A4134)-1,源数据!A:AG,8,0),"")</f>
        <v/>
      </c>
      <c r="E4149" s="35">
        <f>IFERROR(VLOOKUP(ROW(源数据!A4134)-1,源数据!A:AG,10,0),"")</f>
        <v/>
      </c>
      <c r="F4149" s="10">
        <f>IFERROR(VLOOKUP(ROW(源数据!A4134)-1,源数据!A:AG,11,0),"")</f>
        <v/>
      </c>
      <c r="G4149" s="10">
        <f>IFERROR(VLOOKUP(ROW(源数据!A4134)-1,源数据!A:AG,12,0),0)</f>
        <v/>
      </c>
      <c r="H4149" s="17">
        <f>IFERROR(G4149/F4149,"")</f>
        <v/>
      </c>
      <c r="I4149" s="17">
        <f>IFERROR(VLOOKUP(ROW(源数据!A4134)-1,源数据!A:AG,21,0),"")</f>
        <v/>
      </c>
      <c r="J4149" s="10">
        <f>IFERROR(VLOOKUP(ROW(源数据!A4134)-1,源数据!A:AG,19,0),"")</f>
        <v/>
      </c>
      <c r="K4149" s="17">
        <f>IFERROR(VLOOKUP(ROW(源数据!A4134)-1,源数据!A:AG,21,0),0)</f>
        <v/>
      </c>
      <c r="L4149" s="17">
        <f>IFERROR(VLOOKUP(ROW(源数据!A4134)-1,源数据!A:AG,17,0),0)</f>
        <v/>
      </c>
      <c r="M4149" s="51">
        <f>IFERROR(VLOOKUP(ROW(源数据!A4134)-1,源数据!A:AG,15,0),"")</f>
        <v/>
      </c>
    </row>
    <row r="4150">
      <c r="A4150" s="10" t="n">
        <v>4134</v>
      </c>
      <c r="B4150" s="10">
        <f>IFERROR(VLOOKUP(ROW(源数据!A4135)-1,源数据!A:AG,33,0),"")</f>
        <v/>
      </c>
      <c r="C4150" s="10">
        <f>IFERROR(VLOOKUP(ROW(源数据!A4135)-1,源数据!A:AG,9,0),"")</f>
        <v/>
      </c>
      <c r="D4150" s="35">
        <f>IFERROR(VLOOKUP(ROW(源数据!A4135)-1,源数据!A:AG,8,0),"")</f>
        <v/>
      </c>
      <c r="E4150" s="35">
        <f>IFERROR(VLOOKUP(ROW(源数据!A4135)-1,源数据!A:AG,10,0),"")</f>
        <v/>
      </c>
      <c r="F4150" s="10">
        <f>IFERROR(VLOOKUP(ROW(源数据!A4135)-1,源数据!A:AG,11,0),"")</f>
        <v/>
      </c>
      <c r="G4150" s="10">
        <f>IFERROR(VLOOKUP(ROW(源数据!A4135)-1,源数据!A:AG,12,0),0)</f>
        <v/>
      </c>
      <c r="H4150" s="17">
        <f>IFERROR(G4150/F4150,"")</f>
        <v/>
      </c>
      <c r="I4150" s="17">
        <f>IFERROR(VLOOKUP(ROW(源数据!A4135)-1,源数据!A:AG,21,0),"")</f>
        <v/>
      </c>
      <c r="J4150" s="10">
        <f>IFERROR(VLOOKUP(ROW(源数据!A4135)-1,源数据!A:AG,19,0),"")</f>
        <v/>
      </c>
      <c r="K4150" s="17">
        <f>IFERROR(VLOOKUP(ROW(源数据!A4135)-1,源数据!A:AG,21,0),0)</f>
        <v/>
      </c>
      <c r="L4150" s="17">
        <f>IFERROR(VLOOKUP(ROW(源数据!A4135)-1,源数据!A:AG,17,0),0)</f>
        <v/>
      </c>
      <c r="M4150" s="51">
        <f>IFERROR(VLOOKUP(ROW(源数据!A4135)-1,源数据!A:AG,15,0),"")</f>
        <v/>
      </c>
    </row>
    <row r="4151">
      <c r="A4151" s="10" t="n">
        <v>4135</v>
      </c>
      <c r="B4151" s="10">
        <f>IFERROR(VLOOKUP(ROW(源数据!A4136)-1,源数据!A:AG,33,0),"")</f>
        <v/>
      </c>
      <c r="C4151" s="10">
        <f>IFERROR(VLOOKUP(ROW(源数据!A4136)-1,源数据!A:AG,9,0),"")</f>
        <v/>
      </c>
      <c r="D4151" s="35">
        <f>IFERROR(VLOOKUP(ROW(源数据!A4136)-1,源数据!A:AG,8,0),"")</f>
        <v/>
      </c>
      <c r="E4151" s="35">
        <f>IFERROR(VLOOKUP(ROW(源数据!A4136)-1,源数据!A:AG,10,0),"")</f>
        <v/>
      </c>
      <c r="F4151" s="10">
        <f>IFERROR(VLOOKUP(ROW(源数据!A4136)-1,源数据!A:AG,11,0),"")</f>
        <v/>
      </c>
      <c r="G4151" s="10">
        <f>IFERROR(VLOOKUP(ROW(源数据!A4136)-1,源数据!A:AG,12,0),0)</f>
        <v/>
      </c>
      <c r="H4151" s="17">
        <f>IFERROR(G4151/F4151,"")</f>
        <v/>
      </c>
      <c r="I4151" s="17">
        <f>IFERROR(VLOOKUP(ROW(源数据!A4136)-1,源数据!A:AG,21,0),"")</f>
        <v/>
      </c>
      <c r="J4151" s="10">
        <f>IFERROR(VLOOKUP(ROW(源数据!A4136)-1,源数据!A:AG,19,0),"")</f>
        <v/>
      </c>
      <c r="K4151" s="17">
        <f>IFERROR(VLOOKUP(ROW(源数据!A4136)-1,源数据!A:AG,21,0),0)</f>
        <v/>
      </c>
      <c r="L4151" s="17">
        <f>IFERROR(VLOOKUP(ROW(源数据!A4136)-1,源数据!A:AG,17,0),0)</f>
        <v/>
      </c>
      <c r="M4151" s="51">
        <f>IFERROR(VLOOKUP(ROW(源数据!A4136)-1,源数据!A:AG,15,0),"")</f>
        <v/>
      </c>
    </row>
    <row r="4152">
      <c r="A4152" s="10" t="n">
        <v>4136</v>
      </c>
      <c r="B4152" s="10">
        <f>IFERROR(VLOOKUP(ROW(源数据!A4137)-1,源数据!A:AG,33,0),"")</f>
        <v/>
      </c>
      <c r="C4152" s="10">
        <f>IFERROR(VLOOKUP(ROW(源数据!A4137)-1,源数据!A:AG,9,0),"")</f>
        <v/>
      </c>
      <c r="D4152" s="35">
        <f>IFERROR(VLOOKUP(ROW(源数据!A4137)-1,源数据!A:AG,8,0),"")</f>
        <v/>
      </c>
      <c r="E4152" s="35">
        <f>IFERROR(VLOOKUP(ROW(源数据!A4137)-1,源数据!A:AG,10,0),"")</f>
        <v/>
      </c>
      <c r="F4152" s="10">
        <f>IFERROR(VLOOKUP(ROW(源数据!A4137)-1,源数据!A:AG,11,0),"")</f>
        <v/>
      </c>
      <c r="G4152" s="10">
        <f>IFERROR(VLOOKUP(ROW(源数据!A4137)-1,源数据!A:AG,12,0),0)</f>
        <v/>
      </c>
      <c r="H4152" s="17">
        <f>IFERROR(G4152/F4152,"")</f>
        <v/>
      </c>
      <c r="I4152" s="17">
        <f>IFERROR(VLOOKUP(ROW(源数据!A4137)-1,源数据!A:AG,21,0),"")</f>
        <v/>
      </c>
      <c r="J4152" s="10">
        <f>IFERROR(VLOOKUP(ROW(源数据!A4137)-1,源数据!A:AG,19,0),"")</f>
        <v/>
      </c>
      <c r="K4152" s="17">
        <f>IFERROR(VLOOKUP(ROW(源数据!A4137)-1,源数据!A:AG,21,0),0)</f>
        <v/>
      </c>
      <c r="L4152" s="17">
        <f>IFERROR(VLOOKUP(ROW(源数据!A4137)-1,源数据!A:AG,17,0),0)</f>
        <v/>
      </c>
      <c r="M4152" s="51">
        <f>IFERROR(VLOOKUP(ROW(源数据!A4137)-1,源数据!A:AG,15,0),"")</f>
        <v/>
      </c>
    </row>
    <row r="4153">
      <c r="A4153" s="10" t="n">
        <v>4137</v>
      </c>
      <c r="B4153" s="10">
        <f>IFERROR(VLOOKUP(ROW(源数据!A4138)-1,源数据!A:AG,33,0),"")</f>
        <v/>
      </c>
      <c r="C4153" s="10">
        <f>IFERROR(VLOOKUP(ROW(源数据!A4138)-1,源数据!A:AG,9,0),"")</f>
        <v/>
      </c>
      <c r="D4153" s="35">
        <f>IFERROR(VLOOKUP(ROW(源数据!A4138)-1,源数据!A:AG,8,0),"")</f>
        <v/>
      </c>
      <c r="E4153" s="35">
        <f>IFERROR(VLOOKUP(ROW(源数据!A4138)-1,源数据!A:AG,10,0),"")</f>
        <v/>
      </c>
      <c r="F4153" s="10">
        <f>IFERROR(VLOOKUP(ROW(源数据!A4138)-1,源数据!A:AG,11,0),"")</f>
        <v/>
      </c>
      <c r="G4153" s="10">
        <f>IFERROR(VLOOKUP(ROW(源数据!A4138)-1,源数据!A:AG,12,0),0)</f>
        <v/>
      </c>
      <c r="H4153" s="17">
        <f>IFERROR(G4153/F4153,"")</f>
        <v/>
      </c>
      <c r="I4153" s="17">
        <f>IFERROR(VLOOKUP(ROW(源数据!A4138)-1,源数据!A:AG,21,0),"")</f>
        <v/>
      </c>
      <c r="J4153" s="10">
        <f>IFERROR(VLOOKUP(ROW(源数据!A4138)-1,源数据!A:AG,19,0),"")</f>
        <v/>
      </c>
      <c r="K4153" s="17">
        <f>IFERROR(VLOOKUP(ROW(源数据!A4138)-1,源数据!A:AG,21,0),0)</f>
        <v/>
      </c>
      <c r="L4153" s="17">
        <f>IFERROR(VLOOKUP(ROW(源数据!A4138)-1,源数据!A:AG,17,0),0)</f>
        <v/>
      </c>
      <c r="M4153" s="51">
        <f>IFERROR(VLOOKUP(ROW(源数据!A4138)-1,源数据!A:AG,15,0),"")</f>
        <v/>
      </c>
    </row>
    <row r="4154">
      <c r="A4154" s="10" t="n">
        <v>4138</v>
      </c>
      <c r="B4154" s="10">
        <f>IFERROR(VLOOKUP(ROW(源数据!A4139)-1,源数据!A:AG,33,0),"")</f>
        <v/>
      </c>
      <c r="C4154" s="10">
        <f>IFERROR(VLOOKUP(ROW(源数据!A4139)-1,源数据!A:AG,9,0),"")</f>
        <v/>
      </c>
      <c r="D4154" s="35">
        <f>IFERROR(VLOOKUP(ROW(源数据!A4139)-1,源数据!A:AG,8,0),"")</f>
        <v/>
      </c>
      <c r="E4154" s="35">
        <f>IFERROR(VLOOKUP(ROW(源数据!A4139)-1,源数据!A:AG,10,0),"")</f>
        <v/>
      </c>
      <c r="F4154" s="10">
        <f>IFERROR(VLOOKUP(ROW(源数据!A4139)-1,源数据!A:AG,11,0),"")</f>
        <v/>
      </c>
      <c r="G4154" s="10">
        <f>IFERROR(VLOOKUP(ROW(源数据!A4139)-1,源数据!A:AG,12,0),0)</f>
        <v/>
      </c>
      <c r="H4154" s="17">
        <f>IFERROR(G4154/F4154,"")</f>
        <v/>
      </c>
      <c r="I4154" s="17">
        <f>IFERROR(VLOOKUP(ROW(源数据!A4139)-1,源数据!A:AG,21,0),"")</f>
        <v/>
      </c>
      <c r="J4154" s="10">
        <f>IFERROR(VLOOKUP(ROW(源数据!A4139)-1,源数据!A:AG,19,0),"")</f>
        <v/>
      </c>
      <c r="K4154" s="17">
        <f>IFERROR(VLOOKUP(ROW(源数据!A4139)-1,源数据!A:AG,21,0),0)</f>
        <v/>
      </c>
      <c r="L4154" s="17">
        <f>IFERROR(VLOOKUP(ROW(源数据!A4139)-1,源数据!A:AG,17,0),0)</f>
        <v/>
      </c>
      <c r="M4154" s="51">
        <f>IFERROR(VLOOKUP(ROW(源数据!A4139)-1,源数据!A:AG,15,0),"")</f>
        <v/>
      </c>
    </row>
    <row r="4155">
      <c r="A4155" s="10" t="n">
        <v>4139</v>
      </c>
      <c r="B4155" s="10">
        <f>IFERROR(VLOOKUP(ROW(源数据!A4140)-1,源数据!A:AG,33,0),"")</f>
        <v/>
      </c>
      <c r="C4155" s="10">
        <f>IFERROR(VLOOKUP(ROW(源数据!A4140)-1,源数据!A:AG,9,0),"")</f>
        <v/>
      </c>
      <c r="D4155" s="35">
        <f>IFERROR(VLOOKUP(ROW(源数据!A4140)-1,源数据!A:AG,8,0),"")</f>
        <v/>
      </c>
      <c r="E4155" s="35">
        <f>IFERROR(VLOOKUP(ROW(源数据!A4140)-1,源数据!A:AG,10,0),"")</f>
        <v/>
      </c>
      <c r="F4155" s="10">
        <f>IFERROR(VLOOKUP(ROW(源数据!A4140)-1,源数据!A:AG,11,0),"")</f>
        <v/>
      </c>
      <c r="G4155" s="10">
        <f>IFERROR(VLOOKUP(ROW(源数据!A4140)-1,源数据!A:AG,12,0),0)</f>
        <v/>
      </c>
      <c r="H4155" s="17">
        <f>IFERROR(G4155/F4155,"")</f>
        <v/>
      </c>
      <c r="I4155" s="17">
        <f>IFERROR(VLOOKUP(ROW(源数据!A4140)-1,源数据!A:AG,21,0),"")</f>
        <v/>
      </c>
      <c r="J4155" s="10">
        <f>IFERROR(VLOOKUP(ROW(源数据!A4140)-1,源数据!A:AG,19,0),"")</f>
        <v/>
      </c>
      <c r="K4155" s="17">
        <f>IFERROR(VLOOKUP(ROW(源数据!A4140)-1,源数据!A:AG,21,0),0)</f>
        <v/>
      </c>
      <c r="L4155" s="17">
        <f>IFERROR(VLOOKUP(ROW(源数据!A4140)-1,源数据!A:AG,17,0),0)</f>
        <v/>
      </c>
      <c r="M4155" s="51">
        <f>IFERROR(VLOOKUP(ROW(源数据!A4140)-1,源数据!A:AG,15,0),"")</f>
        <v/>
      </c>
    </row>
    <row r="4156">
      <c r="A4156" s="10" t="n">
        <v>4140</v>
      </c>
      <c r="B4156" s="10">
        <f>IFERROR(VLOOKUP(ROW(源数据!A4141)-1,源数据!A:AG,33,0),"")</f>
        <v/>
      </c>
      <c r="C4156" s="10">
        <f>IFERROR(VLOOKUP(ROW(源数据!A4141)-1,源数据!A:AG,9,0),"")</f>
        <v/>
      </c>
      <c r="D4156" s="35">
        <f>IFERROR(VLOOKUP(ROW(源数据!A4141)-1,源数据!A:AG,8,0),"")</f>
        <v/>
      </c>
      <c r="E4156" s="35">
        <f>IFERROR(VLOOKUP(ROW(源数据!A4141)-1,源数据!A:AG,10,0),"")</f>
        <v/>
      </c>
      <c r="F4156" s="10">
        <f>IFERROR(VLOOKUP(ROW(源数据!A4141)-1,源数据!A:AG,11,0),"")</f>
        <v/>
      </c>
      <c r="G4156" s="10">
        <f>IFERROR(VLOOKUP(ROW(源数据!A4141)-1,源数据!A:AG,12,0),0)</f>
        <v/>
      </c>
      <c r="H4156" s="17">
        <f>IFERROR(G4156/F4156,"")</f>
        <v/>
      </c>
      <c r="I4156" s="17">
        <f>IFERROR(VLOOKUP(ROW(源数据!A4141)-1,源数据!A:AG,21,0),"")</f>
        <v/>
      </c>
      <c r="J4156" s="10">
        <f>IFERROR(VLOOKUP(ROW(源数据!A4141)-1,源数据!A:AG,19,0),"")</f>
        <v/>
      </c>
      <c r="K4156" s="17">
        <f>IFERROR(VLOOKUP(ROW(源数据!A4141)-1,源数据!A:AG,21,0),0)</f>
        <v/>
      </c>
      <c r="L4156" s="17">
        <f>IFERROR(VLOOKUP(ROW(源数据!A4141)-1,源数据!A:AG,17,0),0)</f>
        <v/>
      </c>
      <c r="M4156" s="51">
        <f>IFERROR(VLOOKUP(ROW(源数据!A4141)-1,源数据!A:AG,15,0),"")</f>
        <v/>
      </c>
    </row>
    <row r="4157">
      <c r="A4157" s="10" t="n">
        <v>4141</v>
      </c>
      <c r="B4157" s="10">
        <f>IFERROR(VLOOKUP(ROW(源数据!A4142)-1,源数据!A:AG,33,0),"")</f>
        <v/>
      </c>
      <c r="C4157" s="10">
        <f>IFERROR(VLOOKUP(ROW(源数据!A4142)-1,源数据!A:AG,9,0),"")</f>
        <v/>
      </c>
      <c r="D4157" s="35">
        <f>IFERROR(VLOOKUP(ROW(源数据!A4142)-1,源数据!A:AG,8,0),"")</f>
        <v/>
      </c>
      <c r="E4157" s="35">
        <f>IFERROR(VLOOKUP(ROW(源数据!A4142)-1,源数据!A:AG,10,0),"")</f>
        <v/>
      </c>
      <c r="F4157" s="10">
        <f>IFERROR(VLOOKUP(ROW(源数据!A4142)-1,源数据!A:AG,11,0),"")</f>
        <v/>
      </c>
      <c r="G4157" s="10">
        <f>IFERROR(VLOOKUP(ROW(源数据!A4142)-1,源数据!A:AG,12,0),0)</f>
        <v/>
      </c>
      <c r="H4157" s="17">
        <f>IFERROR(G4157/F4157,"")</f>
        <v/>
      </c>
      <c r="I4157" s="17">
        <f>IFERROR(VLOOKUP(ROW(源数据!A4142)-1,源数据!A:AG,21,0),"")</f>
        <v/>
      </c>
      <c r="J4157" s="10">
        <f>IFERROR(VLOOKUP(ROW(源数据!A4142)-1,源数据!A:AG,19,0),"")</f>
        <v/>
      </c>
      <c r="K4157" s="17">
        <f>IFERROR(VLOOKUP(ROW(源数据!A4142)-1,源数据!A:AG,21,0),0)</f>
        <v/>
      </c>
      <c r="L4157" s="17">
        <f>IFERROR(VLOOKUP(ROW(源数据!A4142)-1,源数据!A:AG,17,0),0)</f>
        <v/>
      </c>
      <c r="M4157" s="51">
        <f>IFERROR(VLOOKUP(ROW(源数据!A4142)-1,源数据!A:AG,15,0),"")</f>
        <v/>
      </c>
    </row>
    <row r="4158">
      <c r="A4158" s="10" t="n">
        <v>4142</v>
      </c>
      <c r="B4158" s="10">
        <f>IFERROR(VLOOKUP(ROW(源数据!A4143)-1,源数据!A:AG,33,0),"")</f>
        <v/>
      </c>
      <c r="C4158" s="10">
        <f>IFERROR(VLOOKUP(ROW(源数据!A4143)-1,源数据!A:AG,9,0),"")</f>
        <v/>
      </c>
      <c r="D4158" s="35">
        <f>IFERROR(VLOOKUP(ROW(源数据!A4143)-1,源数据!A:AG,8,0),"")</f>
        <v/>
      </c>
      <c r="E4158" s="35">
        <f>IFERROR(VLOOKUP(ROW(源数据!A4143)-1,源数据!A:AG,10,0),"")</f>
        <v/>
      </c>
      <c r="F4158" s="10">
        <f>IFERROR(VLOOKUP(ROW(源数据!A4143)-1,源数据!A:AG,11,0),"")</f>
        <v/>
      </c>
      <c r="G4158" s="10">
        <f>IFERROR(VLOOKUP(ROW(源数据!A4143)-1,源数据!A:AG,12,0),0)</f>
        <v/>
      </c>
      <c r="H4158" s="17">
        <f>IFERROR(G4158/F4158,"")</f>
        <v/>
      </c>
      <c r="I4158" s="17">
        <f>IFERROR(VLOOKUP(ROW(源数据!A4143)-1,源数据!A:AG,21,0),"")</f>
        <v/>
      </c>
      <c r="J4158" s="10">
        <f>IFERROR(VLOOKUP(ROW(源数据!A4143)-1,源数据!A:AG,19,0),"")</f>
        <v/>
      </c>
      <c r="K4158" s="17">
        <f>IFERROR(VLOOKUP(ROW(源数据!A4143)-1,源数据!A:AG,21,0),0)</f>
        <v/>
      </c>
      <c r="L4158" s="17">
        <f>IFERROR(VLOOKUP(ROW(源数据!A4143)-1,源数据!A:AG,17,0),0)</f>
        <v/>
      </c>
      <c r="M4158" s="51">
        <f>IFERROR(VLOOKUP(ROW(源数据!A4143)-1,源数据!A:AG,15,0),"")</f>
        <v/>
      </c>
    </row>
    <row r="4159">
      <c r="A4159" s="10" t="n">
        <v>4143</v>
      </c>
      <c r="B4159" s="10">
        <f>IFERROR(VLOOKUP(ROW(源数据!A4144)-1,源数据!A:AG,33,0),"")</f>
        <v/>
      </c>
      <c r="C4159" s="10">
        <f>IFERROR(VLOOKUP(ROW(源数据!A4144)-1,源数据!A:AG,9,0),"")</f>
        <v/>
      </c>
      <c r="D4159" s="35">
        <f>IFERROR(VLOOKUP(ROW(源数据!A4144)-1,源数据!A:AG,8,0),"")</f>
        <v/>
      </c>
      <c r="E4159" s="35">
        <f>IFERROR(VLOOKUP(ROW(源数据!A4144)-1,源数据!A:AG,10,0),"")</f>
        <v/>
      </c>
      <c r="F4159" s="10">
        <f>IFERROR(VLOOKUP(ROW(源数据!A4144)-1,源数据!A:AG,11,0),"")</f>
        <v/>
      </c>
      <c r="G4159" s="10">
        <f>IFERROR(VLOOKUP(ROW(源数据!A4144)-1,源数据!A:AG,12,0),0)</f>
        <v/>
      </c>
      <c r="H4159" s="17">
        <f>IFERROR(G4159/F4159,"")</f>
        <v/>
      </c>
      <c r="I4159" s="17">
        <f>IFERROR(VLOOKUP(ROW(源数据!A4144)-1,源数据!A:AG,21,0),"")</f>
        <v/>
      </c>
      <c r="J4159" s="10">
        <f>IFERROR(VLOOKUP(ROW(源数据!A4144)-1,源数据!A:AG,19,0),"")</f>
        <v/>
      </c>
      <c r="K4159" s="17">
        <f>IFERROR(VLOOKUP(ROW(源数据!A4144)-1,源数据!A:AG,21,0),0)</f>
        <v/>
      </c>
      <c r="L4159" s="17">
        <f>IFERROR(VLOOKUP(ROW(源数据!A4144)-1,源数据!A:AG,17,0),0)</f>
        <v/>
      </c>
      <c r="M4159" s="51">
        <f>IFERROR(VLOOKUP(ROW(源数据!A4144)-1,源数据!A:AG,15,0),"")</f>
        <v/>
      </c>
    </row>
    <row r="4160">
      <c r="A4160" s="10" t="n">
        <v>4144</v>
      </c>
      <c r="B4160" s="10">
        <f>IFERROR(VLOOKUP(ROW(源数据!A4145)-1,源数据!A:AG,33,0),"")</f>
        <v/>
      </c>
      <c r="C4160" s="10">
        <f>IFERROR(VLOOKUP(ROW(源数据!A4145)-1,源数据!A:AG,9,0),"")</f>
        <v/>
      </c>
      <c r="D4160" s="35">
        <f>IFERROR(VLOOKUP(ROW(源数据!A4145)-1,源数据!A:AG,8,0),"")</f>
        <v/>
      </c>
      <c r="E4160" s="35">
        <f>IFERROR(VLOOKUP(ROW(源数据!A4145)-1,源数据!A:AG,10,0),"")</f>
        <v/>
      </c>
      <c r="F4160" s="10">
        <f>IFERROR(VLOOKUP(ROW(源数据!A4145)-1,源数据!A:AG,11,0),"")</f>
        <v/>
      </c>
      <c r="G4160" s="10">
        <f>IFERROR(VLOOKUP(ROW(源数据!A4145)-1,源数据!A:AG,12,0),0)</f>
        <v/>
      </c>
      <c r="H4160" s="17">
        <f>IFERROR(G4160/F4160,"")</f>
        <v/>
      </c>
      <c r="I4160" s="17">
        <f>IFERROR(VLOOKUP(ROW(源数据!A4145)-1,源数据!A:AG,21,0),"")</f>
        <v/>
      </c>
      <c r="J4160" s="10">
        <f>IFERROR(VLOOKUP(ROW(源数据!A4145)-1,源数据!A:AG,19,0),"")</f>
        <v/>
      </c>
      <c r="K4160" s="17">
        <f>IFERROR(VLOOKUP(ROW(源数据!A4145)-1,源数据!A:AG,21,0),0)</f>
        <v/>
      </c>
      <c r="L4160" s="17">
        <f>IFERROR(VLOOKUP(ROW(源数据!A4145)-1,源数据!A:AG,17,0),0)</f>
        <v/>
      </c>
      <c r="M4160" s="51">
        <f>IFERROR(VLOOKUP(ROW(源数据!A4145)-1,源数据!A:AG,15,0),"")</f>
        <v/>
      </c>
    </row>
    <row r="4161">
      <c r="A4161" s="10" t="n">
        <v>4145</v>
      </c>
      <c r="B4161" s="10">
        <f>IFERROR(VLOOKUP(ROW(源数据!A4146)-1,源数据!A:AG,33,0),"")</f>
        <v/>
      </c>
      <c r="C4161" s="10">
        <f>IFERROR(VLOOKUP(ROW(源数据!A4146)-1,源数据!A:AG,9,0),"")</f>
        <v/>
      </c>
      <c r="D4161" s="35">
        <f>IFERROR(VLOOKUP(ROW(源数据!A4146)-1,源数据!A:AG,8,0),"")</f>
        <v/>
      </c>
      <c r="E4161" s="35">
        <f>IFERROR(VLOOKUP(ROW(源数据!A4146)-1,源数据!A:AG,10,0),"")</f>
        <v/>
      </c>
      <c r="F4161" s="10">
        <f>IFERROR(VLOOKUP(ROW(源数据!A4146)-1,源数据!A:AG,11,0),"")</f>
        <v/>
      </c>
      <c r="G4161" s="10">
        <f>IFERROR(VLOOKUP(ROW(源数据!A4146)-1,源数据!A:AG,12,0),0)</f>
        <v/>
      </c>
      <c r="H4161" s="17">
        <f>IFERROR(G4161/F4161,"")</f>
        <v/>
      </c>
      <c r="I4161" s="17">
        <f>IFERROR(VLOOKUP(ROW(源数据!A4146)-1,源数据!A:AG,21,0),"")</f>
        <v/>
      </c>
      <c r="J4161" s="10">
        <f>IFERROR(VLOOKUP(ROW(源数据!A4146)-1,源数据!A:AG,19,0),"")</f>
        <v/>
      </c>
      <c r="K4161" s="17">
        <f>IFERROR(VLOOKUP(ROW(源数据!A4146)-1,源数据!A:AG,21,0),0)</f>
        <v/>
      </c>
      <c r="L4161" s="17">
        <f>IFERROR(VLOOKUP(ROW(源数据!A4146)-1,源数据!A:AG,17,0),0)</f>
        <v/>
      </c>
      <c r="M4161" s="51">
        <f>IFERROR(VLOOKUP(ROW(源数据!A4146)-1,源数据!A:AG,15,0),"")</f>
        <v/>
      </c>
    </row>
    <row r="4162">
      <c r="A4162" s="10" t="n">
        <v>4146</v>
      </c>
      <c r="B4162" s="10">
        <f>IFERROR(VLOOKUP(ROW(源数据!A4147)-1,源数据!A:AG,33,0),"")</f>
        <v/>
      </c>
      <c r="C4162" s="10">
        <f>IFERROR(VLOOKUP(ROW(源数据!A4147)-1,源数据!A:AG,9,0),"")</f>
        <v/>
      </c>
      <c r="D4162" s="35">
        <f>IFERROR(VLOOKUP(ROW(源数据!A4147)-1,源数据!A:AG,8,0),"")</f>
        <v/>
      </c>
      <c r="E4162" s="35">
        <f>IFERROR(VLOOKUP(ROW(源数据!A4147)-1,源数据!A:AG,10,0),"")</f>
        <v/>
      </c>
      <c r="F4162" s="10">
        <f>IFERROR(VLOOKUP(ROW(源数据!A4147)-1,源数据!A:AG,11,0),"")</f>
        <v/>
      </c>
      <c r="G4162" s="10">
        <f>IFERROR(VLOOKUP(ROW(源数据!A4147)-1,源数据!A:AG,12,0),0)</f>
        <v/>
      </c>
      <c r="H4162" s="17">
        <f>IFERROR(G4162/F4162,"")</f>
        <v/>
      </c>
      <c r="I4162" s="17">
        <f>IFERROR(VLOOKUP(ROW(源数据!A4147)-1,源数据!A:AG,21,0),"")</f>
        <v/>
      </c>
      <c r="J4162" s="10">
        <f>IFERROR(VLOOKUP(ROW(源数据!A4147)-1,源数据!A:AG,19,0),"")</f>
        <v/>
      </c>
      <c r="K4162" s="17">
        <f>IFERROR(VLOOKUP(ROW(源数据!A4147)-1,源数据!A:AG,21,0),0)</f>
        <v/>
      </c>
      <c r="L4162" s="17">
        <f>IFERROR(VLOOKUP(ROW(源数据!A4147)-1,源数据!A:AG,17,0),0)</f>
        <v/>
      </c>
      <c r="M4162" s="51">
        <f>IFERROR(VLOOKUP(ROW(源数据!A4147)-1,源数据!A:AG,15,0),"")</f>
        <v/>
      </c>
    </row>
    <row r="4163">
      <c r="A4163" s="10" t="n">
        <v>4147</v>
      </c>
      <c r="B4163" s="10">
        <f>IFERROR(VLOOKUP(ROW(源数据!A4148)-1,源数据!A:AG,33,0),"")</f>
        <v/>
      </c>
      <c r="C4163" s="10">
        <f>IFERROR(VLOOKUP(ROW(源数据!A4148)-1,源数据!A:AG,9,0),"")</f>
        <v/>
      </c>
      <c r="D4163" s="35">
        <f>IFERROR(VLOOKUP(ROW(源数据!A4148)-1,源数据!A:AG,8,0),"")</f>
        <v/>
      </c>
      <c r="E4163" s="35">
        <f>IFERROR(VLOOKUP(ROW(源数据!A4148)-1,源数据!A:AG,10,0),"")</f>
        <v/>
      </c>
      <c r="F4163" s="10">
        <f>IFERROR(VLOOKUP(ROW(源数据!A4148)-1,源数据!A:AG,11,0),"")</f>
        <v/>
      </c>
      <c r="G4163" s="10">
        <f>IFERROR(VLOOKUP(ROW(源数据!A4148)-1,源数据!A:AG,12,0),0)</f>
        <v/>
      </c>
      <c r="H4163" s="17">
        <f>IFERROR(G4163/F4163,"")</f>
        <v/>
      </c>
      <c r="I4163" s="17">
        <f>IFERROR(VLOOKUP(ROW(源数据!A4148)-1,源数据!A:AG,21,0),"")</f>
        <v/>
      </c>
      <c r="J4163" s="10">
        <f>IFERROR(VLOOKUP(ROW(源数据!A4148)-1,源数据!A:AG,19,0),"")</f>
        <v/>
      </c>
      <c r="K4163" s="17">
        <f>IFERROR(VLOOKUP(ROW(源数据!A4148)-1,源数据!A:AG,21,0),0)</f>
        <v/>
      </c>
      <c r="L4163" s="17">
        <f>IFERROR(VLOOKUP(ROW(源数据!A4148)-1,源数据!A:AG,17,0),0)</f>
        <v/>
      </c>
      <c r="M4163" s="51">
        <f>IFERROR(VLOOKUP(ROW(源数据!A4148)-1,源数据!A:AG,15,0),"")</f>
        <v/>
      </c>
    </row>
    <row r="4164">
      <c r="A4164" s="10" t="n">
        <v>4148</v>
      </c>
      <c r="B4164" s="10">
        <f>IFERROR(VLOOKUP(ROW(源数据!A4149)-1,源数据!A:AG,33,0),"")</f>
        <v/>
      </c>
      <c r="C4164" s="10">
        <f>IFERROR(VLOOKUP(ROW(源数据!A4149)-1,源数据!A:AG,9,0),"")</f>
        <v/>
      </c>
      <c r="D4164" s="35">
        <f>IFERROR(VLOOKUP(ROW(源数据!A4149)-1,源数据!A:AG,8,0),"")</f>
        <v/>
      </c>
      <c r="E4164" s="35">
        <f>IFERROR(VLOOKUP(ROW(源数据!A4149)-1,源数据!A:AG,10,0),"")</f>
        <v/>
      </c>
      <c r="F4164" s="10">
        <f>IFERROR(VLOOKUP(ROW(源数据!A4149)-1,源数据!A:AG,11,0),"")</f>
        <v/>
      </c>
      <c r="G4164" s="10">
        <f>IFERROR(VLOOKUP(ROW(源数据!A4149)-1,源数据!A:AG,12,0),0)</f>
        <v/>
      </c>
      <c r="H4164" s="17">
        <f>IFERROR(G4164/F4164,"")</f>
        <v/>
      </c>
      <c r="I4164" s="17">
        <f>IFERROR(VLOOKUP(ROW(源数据!A4149)-1,源数据!A:AG,21,0),"")</f>
        <v/>
      </c>
      <c r="J4164" s="10">
        <f>IFERROR(VLOOKUP(ROW(源数据!A4149)-1,源数据!A:AG,19,0),"")</f>
        <v/>
      </c>
      <c r="K4164" s="17">
        <f>IFERROR(VLOOKUP(ROW(源数据!A4149)-1,源数据!A:AG,21,0),0)</f>
        <v/>
      </c>
      <c r="L4164" s="17">
        <f>IFERROR(VLOOKUP(ROW(源数据!A4149)-1,源数据!A:AG,17,0),0)</f>
        <v/>
      </c>
      <c r="M4164" s="51">
        <f>IFERROR(VLOOKUP(ROW(源数据!A4149)-1,源数据!A:AG,15,0),"")</f>
        <v/>
      </c>
    </row>
    <row r="4165">
      <c r="A4165" s="10" t="n">
        <v>4149</v>
      </c>
      <c r="B4165" s="10">
        <f>IFERROR(VLOOKUP(ROW(源数据!A4150)-1,源数据!A:AG,33,0),"")</f>
        <v/>
      </c>
      <c r="C4165" s="10">
        <f>IFERROR(VLOOKUP(ROW(源数据!A4150)-1,源数据!A:AG,9,0),"")</f>
        <v/>
      </c>
      <c r="D4165" s="35">
        <f>IFERROR(VLOOKUP(ROW(源数据!A4150)-1,源数据!A:AG,8,0),"")</f>
        <v/>
      </c>
      <c r="E4165" s="35">
        <f>IFERROR(VLOOKUP(ROW(源数据!A4150)-1,源数据!A:AG,10,0),"")</f>
        <v/>
      </c>
      <c r="F4165" s="10">
        <f>IFERROR(VLOOKUP(ROW(源数据!A4150)-1,源数据!A:AG,11,0),"")</f>
        <v/>
      </c>
      <c r="G4165" s="10">
        <f>IFERROR(VLOOKUP(ROW(源数据!A4150)-1,源数据!A:AG,12,0),0)</f>
        <v/>
      </c>
      <c r="H4165" s="17">
        <f>IFERROR(G4165/F4165,"")</f>
        <v/>
      </c>
      <c r="I4165" s="17">
        <f>IFERROR(VLOOKUP(ROW(源数据!A4150)-1,源数据!A:AG,21,0),"")</f>
        <v/>
      </c>
      <c r="J4165" s="10">
        <f>IFERROR(VLOOKUP(ROW(源数据!A4150)-1,源数据!A:AG,19,0),"")</f>
        <v/>
      </c>
      <c r="K4165" s="17">
        <f>IFERROR(VLOOKUP(ROW(源数据!A4150)-1,源数据!A:AG,21,0),0)</f>
        <v/>
      </c>
      <c r="L4165" s="17">
        <f>IFERROR(VLOOKUP(ROW(源数据!A4150)-1,源数据!A:AG,17,0),0)</f>
        <v/>
      </c>
      <c r="M4165" s="51">
        <f>IFERROR(VLOOKUP(ROW(源数据!A4150)-1,源数据!A:AG,15,0),"")</f>
        <v/>
      </c>
    </row>
    <row r="4166">
      <c r="A4166" s="10" t="n">
        <v>4150</v>
      </c>
      <c r="B4166" s="10">
        <f>IFERROR(VLOOKUP(ROW(源数据!A4151)-1,源数据!A:AG,33,0),"")</f>
        <v/>
      </c>
      <c r="C4166" s="10">
        <f>IFERROR(VLOOKUP(ROW(源数据!A4151)-1,源数据!A:AG,9,0),"")</f>
        <v/>
      </c>
      <c r="D4166" s="35">
        <f>IFERROR(VLOOKUP(ROW(源数据!A4151)-1,源数据!A:AG,8,0),"")</f>
        <v/>
      </c>
      <c r="E4166" s="35">
        <f>IFERROR(VLOOKUP(ROW(源数据!A4151)-1,源数据!A:AG,10,0),"")</f>
        <v/>
      </c>
      <c r="F4166" s="10">
        <f>IFERROR(VLOOKUP(ROW(源数据!A4151)-1,源数据!A:AG,11,0),"")</f>
        <v/>
      </c>
      <c r="G4166" s="10">
        <f>IFERROR(VLOOKUP(ROW(源数据!A4151)-1,源数据!A:AG,12,0),0)</f>
        <v/>
      </c>
      <c r="H4166" s="17">
        <f>IFERROR(G4166/F4166,"")</f>
        <v/>
      </c>
      <c r="I4166" s="17">
        <f>IFERROR(VLOOKUP(ROW(源数据!A4151)-1,源数据!A:AG,21,0),"")</f>
        <v/>
      </c>
      <c r="J4166" s="10">
        <f>IFERROR(VLOOKUP(ROW(源数据!A4151)-1,源数据!A:AG,19,0),"")</f>
        <v/>
      </c>
      <c r="K4166" s="17">
        <f>IFERROR(VLOOKUP(ROW(源数据!A4151)-1,源数据!A:AG,21,0),0)</f>
        <v/>
      </c>
      <c r="L4166" s="17">
        <f>IFERROR(VLOOKUP(ROW(源数据!A4151)-1,源数据!A:AG,17,0),0)</f>
        <v/>
      </c>
      <c r="M4166" s="51">
        <f>IFERROR(VLOOKUP(ROW(源数据!A4151)-1,源数据!A:AG,15,0),"")</f>
        <v/>
      </c>
    </row>
    <row r="4167">
      <c r="A4167" s="10" t="n">
        <v>4151</v>
      </c>
      <c r="B4167" s="10">
        <f>IFERROR(VLOOKUP(ROW(源数据!A4152)-1,源数据!A:AG,33,0),"")</f>
        <v/>
      </c>
      <c r="C4167" s="10">
        <f>IFERROR(VLOOKUP(ROW(源数据!A4152)-1,源数据!A:AG,9,0),"")</f>
        <v/>
      </c>
      <c r="D4167" s="35">
        <f>IFERROR(VLOOKUP(ROW(源数据!A4152)-1,源数据!A:AG,8,0),"")</f>
        <v/>
      </c>
      <c r="E4167" s="35">
        <f>IFERROR(VLOOKUP(ROW(源数据!A4152)-1,源数据!A:AG,10,0),"")</f>
        <v/>
      </c>
      <c r="F4167" s="10">
        <f>IFERROR(VLOOKUP(ROW(源数据!A4152)-1,源数据!A:AG,11,0),"")</f>
        <v/>
      </c>
      <c r="G4167" s="10">
        <f>IFERROR(VLOOKUP(ROW(源数据!A4152)-1,源数据!A:AG,12,0),0)</f>
        <v/>
      </c>
      <c r="H4167" s="17">
        <f>IFERROR(G4167/F4167,"")</f>
        <v/>
      </c>
      <c r="I4167" s="17">
        <f>IFERROR(VLOOKUP(ROW(源数据!A4152)-1,源数据!A:AG,21,0),"")</f>
        <v/>
      </c>
      <c r="J4167" s="10">
        <f>IFERROR(VLOOKUP(ROW(源数据!A4152)-1,源数据!A:AG,19,0),"")</f>
        <v/>
      </c>
      <c r="K4167" s="17">
        <f>IFERROR(VLOOKUP(ROW(源数据!A4152)-1,源数据!A:AG,21,0),0)</f>
        <v/>
      </c>
      <c r="L4167" s="17">
        <f>IFERROR(VLOOKUP(ROW(源数据!A4152)-1,源数据!A:AG,17,0),0)</f>
        <v/>
      </c>
      <c r="M4167" s="51">
        <f>IFERROR(VLOOKUP(ROW(源数据!A4152)-1,源数据!A:AG,15,0),"")</f>
        <v/>
      </c>
    </row>
    <row r="4168">
      <c r="A4168" s="10" t="n">
        <v>4152</v>
      </c>
      <c r="B4168" s="10">
        <f>IFERROR(VLOOKUP(ROW(源数据!A4153)-1,源数据!A:AG,33,0),"")</f>
        <v/>
      </c>
      <c r="C4168" s="10">
        <f>IFERROR(VLOOKUP(ROW(源数据!A4153)-1,源数据!A:AG,9,0),"")</f>
        <v/>
      </c>
      <c r="D4168" s="35">
        <f>IFERROR(VLOOKUP(ROW(源数据!A4153)-1,源数据!A:AG,8,0),"")</f>
        <v/>
      </c>
      <c r="E4168" s="35">
        <f>IFERROR(VLOOKUP(ROW(源数据!A4153)-1,源数据!A:AG,10,0),"")</f>
        <v/>
      </c>
      <c r="F4168" s="10">
        <f>IFERROR(VLOOKUP(ROW(源数据!A4153)-1,源数据!A:AG,11,0),"")</f>
        <v/>
      </c>
      <c r="G4168" s="10">
        <f>IFERROR(VLOOKUP(ROW(源数据!A4153)-1,源数据!A:AG,12,0),0)</f>
        <v/>
      </c>
      <c r="H4168" s="17">
        <f>IFERROR(G4168/F4168,"")</f>
        <v/>
      </c>
      <c r="I4168" s="17">
        <f>IFERROR(VLOOKUP(ROW(源数据!A4153)-1,源数据!A:AG,21,0),"")</f>
        <v/>
      </c>
      <c r="J4168" s="10">
        <f>IFERROR(VLOOKUP(ROW(源数据!A4153)-1,源数据!A:AG,19,0),"")</f>
        <v/>
      </c>
      <c r="K4168" s="17">
        <f>IFERROR(VLOOKUP(ROW(源数据!A4153)-1,源数据!A:AG,21,0),0)</f>
        <v/>
      </c>
      <c r="L4168" s="17">
        <f>IFERROR(VLOOKUP(ROW(源数据!A4153)-1,源数据!A:AG,17,0),0)</f>
        <v/>
      </c>
      <c r="M4168" s="51">
        <f>IFERROR(VLOOKUP(ROW(源数据!A4153)-1,源数据!A:AG,15,0),"")</f>
        <v/>
      </c>
    </row>
    <row r="4169">
      <c r="A4169" s="10" t="n">
        <v>4153</v>
      </c>
      <c r="B4169" s="10">
        <f>IFERROR(VLOOKUP(ROW(源数据!A4154)-1,源数据!A:AG,33,0),"")</f>
        <v/>
      </c>
      <c r="C4169" s="10">
        <f>IFERROR(VLOOKUP(ROW(源数据!A4154)-1,源数据!A:AG,9,0),"")</f>
        <v/>
      </c>
      <c r="D4169" s="35">
        <f>IFERROR(VLOOKUP(ROW(源数据!A4154)-1,源数据!A:AG,8,0),"")</f>
        <v/>
      </c>
      <c r="E4169" s="35">
        <f>IFERROR(VLOOKUP(ROW(源数据!A4154)-1,源数据!A:AG,10,0),"")</f>
        <v/>
      </c>
      <c r="F4169" s="10">
        <f>IFERROR(VLOOKUP(ROW(源数据!A4154)-1,源数据!A:AG,11,0),"")</f>
        <v/>
      </c>
      <c r="G4169" s="10">
        <f>IFERROR(VLOOKUP(ROW(源数据!A4154)-1,源数据!A:AG,12,0),0)</f>
        <v/>
      </c>
      <c r="H4169" s="17">
        <f>IFERROR(G4169/F4169,"")</f>
        <v/>
      </c>
      <c r="I4169" s="17">
        <f>IFERROR(VLOOKUP(ROW(源数据!A4154)-1,源数据!A:AG,21,0),"")</f>
        <v/>
      </c>
      <c r="J4169" s="10">
        <f>IFERROR(VLOOKUP(ROW(源数据!A4154)-1,源数据!A:AG,19,0),"")</f>
        <v/>
      </c>
      <c r="K4169" s="17">
        <f>IFERROR(VLOOKUP(ROW(源数据!A4154)-1,源数据!A:AG,21,0),0)</f>
        <v/>
      </c>
      <c r="L4169" s="17">
        <f>IFERROR(VLOOKUP(ROW(源数据!A4154)-1,源数据!A:AG,17,0),0)</f>
        <v/>
      </c>
      <c r="M4169" s="51">
        <f>IFERROR(VLOOKUP(ROW(源数据!A4154)-1,源数据!A:AG,15,0),"")</f>
        <v/>
      </c>
    </row>
    <row r="4170">
      <c r="A4170" s="10" t="n">
        <v>4154</v>
      </c>
      <c r="B4170" s="10">
        <f>IFERROR(VLOOKUP(ROW(源数据!A4155)-1,源数据!A:AG,33,0),"")</f>
        <v/>
      </c>
      <c r="C4170" s="10">
        <f>IFERROR(VLOOKUP(ROW(源数据!A4155)-1,源数据!A:AG,9,0),"")</f>
        <v/>
      </c>
      <c r="D4170" s="35">
        <f>IFERROR(VLOOKUP(ROW(源数据!A4155)-1,源数据!A:AG,8,0),"")</f>
        <v/>
      </c>
      <c r="E4170" s="35">
        <f>IFERROR(VLOOKUP(ROW(源数据!A4155)-1,源数据!A:AG,10,0),"")</f>
        <v/>
      </c>
      <c r="F4170" s="10">
        <f>IFERROR(VLOOKUP(ROW(源数据!A4155)-1,源数据!A:AG,11,0),"")</f>
        <v/>
      </c>
      <c r="G4170" s="10">
        <f>IFERROR(VLOOKUP(ROW(源数据!A4155)-1,源数据!A:AG,12,0),0)</f>
        <v/>
      </c>
      <c r="H4170" s="17">
        <f>IFERROR(G4170/F4170,"")</f>
        <v/>
      </c>
      <c r="I4170" s="17">
        <f>IFERROR(VLOOKUP(ROW(源数据!A4155)-1,源数据!A:AG,21,0),"")</f>
        <v/>
      </c>
      <c r="J4170" s="10">
        <f>IFERROR(VLOOKUP(ROW(源数据!A4155)-1,源数据!A:AG,19,0),"")</f>
        <v/>
      </c>
      <c r="K4170" s="17">
        <f>IFERROR(VLOOKUP(ROW(源数据!A4155)-1,源数据!A:AG,21,0),0)</f>
        <v/>
      </c>
      <c r="L4170" s="17">
        <f>IFERROR(VLOOKUP(ROW(源数据!A4155)-1,源数据!A:AG,17,0),0)</f>
        <v/>
      </c>
      <c r="M4170" s="51">
        <f>IFERROR(VLOOKUP(ROW(源数据!A4155)-1,源数据!A:AG,15,0),"")</f>
        <v/>
      </c>
    </row>
    <row r="4171">
      <c r="A4171" s="10" t="n">
        <v>4155</v>
      </c>
      <c r="B4171" s="10">
        <f>IFERROR(VLOOKUP(ROW(源数据!A4156)-1,源数据!A:AG,33,0),"")</f>
        <v/>
      </c>
      <c r="C4171" s="10">
        <f>IFERROR(VLOOKUP(ROW(源数据!A4156)-1,源数据!A:AG,9,0),"")</f>
        <v/>
      </c>
      <c r="D4171" s="35">
        <f>IFERROR(VLOOKUP(ROW(源数据!A4156)-1,源数据!A:AG,8,0),"")</f>
        <v/>
      </c>
      <c r="E4171" s="35">
        <f>IFERROR(VLOOKUP(ROW(源数据!A4156)-1,源数据!A:AG,10,0),"")</f>
        <v/>
      </c>
      <c r="F4171" s="10">
        <f>IFERROR(VLOOKUP(ROW(源数据!A4156)-1,源数据!A:AG,11,0),"")</f>
        <v/>
      </c>
      <c r="G4171" s="10">
        <f>IFERROR(VLOOKUP(ROW(源数据!A4156)-1,源数据!A:AG,12,0),0)</f>
        <v/>
      </c>
      <c r="H4171" s="17">
        <f>IFERROR(G4171/F4171,"")</f>
        <v/>
      </c>
      <c r="I4171" s="17">
        <f>IFERROR(VLOOKUP(ROW(源数据!A4156)-1,源数据!A:AG,21,0),"")</f>
        <v/>
      </c>
      <c r="J4171" s="10">
        <f>IFERROR(VLOOKUP(ROW(源数据!A4156)-1,源数据!A:AG,19,0),"")</f>
        <v/>
      </c>
      <c r="K4171" s="17">
        <f>IFERROR(VLOOKUP(ROW(源数据!A4156)-1,源数据!A:AG,21,0),0)</f>
        <v/>
      </c>
      <c r="L4171" s="17">
        <f>IFERROR(VLOOKUP(ROW(源数据!A4156)-1,源数据!A:AG,17,0),0)</f>
        <v/>
      </c>
      <c r="M4171" s="51">
        <f>IFERROR(VLOOKUP(ROW(源数据!A4156)-1,源数据!A:AG,15,0),"")</f>
        <v/>
      </c>
    </row>
    <row r="4172">
      <c r="A4172" s="10" t="n">
        <v>4156</v>
      </c>
      <c r="B4172" s="10">
        <f>IFERROR(VLOOKUP(ROW(源数据!A4157)-1,源数据!A:AG,33,0),"")</f>
        <v/>
      </c>
      <c r="C4172" s="10">
        <f>IFERROR(VLOOKUP(ROW(源数据!A4157)-1,源数据!A:AG,9,0),"")</f>
        <v/>
      </c>
      <c r="D4172" s="35">
        <f>IFERROR(VLOOKUP(ROW(源数据!A4157)-1,源数据!A:AG,8,0),"")</f>
        <v/>
      </c>
      <c r="E4172" s="35">
        <f>IFERROR(VLOOKUP(ROW(源数据!A4157)-1,源数据!A:AG,10,0),"")</f>
        <v/>
      </c>
      <c r="F4172" s="10">
        <f>IFERROR(VLOOKUP(ROW(源数据!A4157)-1,源数据!A:AG,11,0),"")</f>
        <v/>
      </c>
      <c r="G4172" s="10">
        <f>IFERROR(VLOOKUP(ROW(源数据!A4157)-1,源数据!A:AG,12,0),0)</f>
        <v/>
      </c>
      <c r="H4172" s="17">
        <f>IFERROR(G4172/F4172,"")</f>
        <v/>
      </c>
      <c r="I4172" s="17">
        <f>IFERROR(VLOOKUP(ROW(源数据!A4157)-1,源数据!A:AG,21,0),"")</f>
        <v/>
      </c>
      <c r="J4172" s="10">
        <f>IFERROR(VLOOKUP(ROW(源数据!A4157)-1,源数据!A:AG,19,0),"")</f>
        <v/>
      </c>
      <c r="K4172" s="17">
        <f>IFERROR(VLOOKUP(ROW(源数据!A4157)-1,源数据!A:AG,21,0),0)</f>
        <v/>
      </c>
      <c r="L4172" s="17">
        <f>IFERROR(VLOOKUP(ROW(源数据!A4157)-1,源数据!A:AG,17,0),0)</f>
        <v/>
      </c>
      <c r="M4172" s="51">
        <f>IFERROR(VLOOKUP(ROW(源数据!A4157)-1,源数据!A:AG,15,0),"")</f>
        <v/>
      </c>
    </row>
    <row r="4173">
      <c r="A4173" s="10" t="n">
        <v>4157</v>
      </c>
      <c r="B4173" s="10">
        <f>IFERROR(VLOOKUP(ROW(源数据!A4158)-1,源数据!A:AG,33,0),"")</f>
        <v/>
      </c>
      <c r="C4173" s="10">
        <f>IFERROR(VLOOKUP(ROW(源数据!A4158)-1,源数据!A:AG,9,0),"")</f>
        <v/>
      </c>
      <c r="D4173" s="35">
        <f>IFERROR(VLOOKUP(ROW(源数据!A4158)-1,源数据!A:AG,8,0),"")</f>
        <v/>
      </c>
      <c r="E4173" s="35">
        <f>IFERROR(VLOOKUP(ROW(源数据!A4158)-1,源数据!A:AG,10,0),"")</f>
        <v/>
      </c>
      <c r="F4173" s="10">
        <f>IFERROR(VLOOKUP(ROW(源数据!A4158)-1,源数据!A:AG,11,0),"")</f>
        <v/>
      </c>
      <c r="G4173" s="10">
        <f>IFERROR(VLOOKUP(ROW(源数据!A4158)-1,源数据!A:AG,12,0),0)</f>
        <v/>
      </c>
      <c r="H4173" s="17">
        <f>IFERROR(G4173/F4173,"")</f>
        <v/>
      </c>
      <c r="I4173" s="17">
        <f>IFERROR(VLOOKUP(ROW(源数据!A4158)-1,源数据!A:AG,21,0),"")</f>
        <v/>
      </c>
      <c r="J4173" s="10">
        <f>IFERROR(VLOOKUP(ROW(源数据!A4158)-1,源数据!A:AG,19,0),"")</f>
        <v/>
      </c>
      <c r="K4173" s="17">
        <f>IFERROR(VLOOKUP(ROW(源数据!A4158)-1,源数据!A:AG,21,0),0)</f>
        <v/>
      </c>
      <c r="L4173" s="17">
        <f>IFERROR(VLOOKUP(ROW(源数据!A4158)-1,源数据!A:AG,17,0),0)</f>
        <v/>
      </c>
      <c r="M4173" s="51">
        <f>IFERROR(VLOOKUP(ROW(源数据!A4158)-1,源数据!A:AG,15,0),"")</f>
        <v/>
      </c>
    </row>
    <row r="4174">
      <c r="A4174" s="10" t="n">
        <v>4158</v>
      </c>
      <c r="B4174" s="10">
        <f>IFERROR(VLOOKUP(ROW(源数据!A4159)-1,源数据!A:AG,33,0),"")</f>
        <v/>
      </c>
      <c r="C4174" s="10">
        <f>IFERROR(VLOOKUP(ROW(源数据!A4159)-1,源数据!A:AG,9,0),"")</f>
        <v/>
      </c>
      <c r="D4174" s="35">
        <f>IFERROR(VLOOKUP(ROW(源数据!A4159)-1,源数据!A:AG,8,0),"")</f>
        <v/>
      </c>
      <c r="E4174" s="35">
        <f>IFERROR(VLOOKUP(ROW(源数据!A4159)-1,源数据!A:AG,10,0),"")</f>
        <v/>
      </c>
      <c r="F4174" s="10">
        <f>IFERROR(VLOOKUP(ROW(源数据!A4159)-1,源数据!A:AG,11,0),"")</f>
        <v/>
      </c>
      <c r="G4174" s="10">
        <f>IFERROR(VLOOKUP(ROW(源数据!A4159)-1,源数据!A:AG,12,0),0)</f>
        <v/>
      </c>
      <c r="H4174" s="17">
        <f>IFERROR(G4174/F4174,"")</f>
        <v/>
      </c>
      <c r="I4174" s="17">
        <f>IFERROR(VLOOKUP(ROW(源数据!A4159)-1,源数据!A:AG,21,0),"")</f>
        <v/>
      </c>
      <c r="J4174" s="10">
        <f>IFERROR(VLOOKUP(ROW(源数据!A4159)-1,源数据!A:AG,19,0),"")</f>
        <v/>
      </c>
      <c r="K4174" s="17">
        <f>IFERROR(VLOOKUP(ROW(源数据!A4159)-1,源数据!A:AG,21,0),0)</f>
        <v/>
      </c>
      <c r="L4174" s="17">
        <f>IFERROR(VLOOKUP(ROW(源数据!A4159)-1,源数据!A:AG,17,0),0)</f>
        <v/>
      </c>
      <c r="M4174" s="51">
        <f>IFERROR(VLOOKUP(ROW(源数据!A4159)-1,源数据!A:AG,15,0),"")</f>
        <v/>
      </c>
    </row>
    <row r="4175">
      <c r="A4175" s="10" t="n">
        <v>4159</v>
      </c>
      <c r="B4175" s="10">
        <f>IFERROR(VLOOKUP(ROW(源数据!A4160)-1,源数据!A:AG,33,0),"")</f>
        <v/>
      </c>
      <c r="C4175" s="10">
        <f>IFERROR(VLOOKUP(ROW(源数据!A4160)-1,源数据!A:AG,9,0),"")</f>
        <v/>
      </c>
      <c r="D4175" s="35">
        <f>IFERROR(VLOOKUP(ROW(源数据!A4160)-1,源数据!A:AG,8,0),"")</f>
        <v/>
      </c>
      <c r="E4175" s="35">
        <f>IFERROR(VLOOKUP(ROW(源数据!A4160)-1,源数据!A:AG,10,0),"")</f>
        <v/>
      </c>
      <c r="F4175" s="10">
        <f>IFERROR(VLOOKUP(ROW(源数据!A4160)-1,源数据!A:AG,11,0),"")</f>
        <v/>
      </c>
      <c r="G4175" s="10">
        <f>IFERROR(VLOOKUP(ROW(源数据!A4160)-1,源数据!A:AG,12,0),0)</f>
        <v/>
      </c>
      <c r="H4175" s="17">
        <f>IFERROR(G4175/F4175,"")</f>
        <v/>
      </c>
      <c r="I4175" s="17">
        <f>IFERROR(VLOOKUP(ROW(源数据!A4160)-1,源数据!A:AG,21,0),"")</f>
        <v/>
      </c>
      <c r="J4175" s="10">
        <f>IFERROR(VLOOKUP(ROW(源数据!A4160)-1,源数据!A:AG,19,0),"")</f>
        <v/>
      </c>
      <c r="K4175" s="17">
        <f>IFERROR(VLOOKUP(ROW(源数据!A4160)-1,源数据!A:AG,21,0),0)</f>
        <v/>
      </c>
      <c r="L4175" s="17">
        <f>IFERROR(VLOOKUP(ROW(源数据!A4160)-1,源数据!A:AG,17,0),0)</f>
        <v/>
      </c>
      <c r="M4175" s="51">
        <f>IFERROR(VLOOKUP(ROW(源数据!A4160)-1,源数据!A:AG,15,0),"")</f>
        <v/>
      </c>
    </row>
    <row r="4176">
      <c r="A4176" s="10" t="n">
        <v>4160</v>
      </c>
      <c r="B4176" s="10">
        <f>IFERROR(VLOOKUP(ROW(源数据!A4161)-1,源数据!A:AG,33,0),"")</f>
        <v/>
      </c>
      <c r="C4176" s="10">
        <f>IFERROR(VLOOKUP(ROW(源数据!A4161)-1,源数据!A:AG,9,0),"")</f>
        <v/>
      </c>
      <c r="D4176" s="35">
        <f>IFERROR(VLOOKUP(ROW(源数据!A4161)-1,源数据!A:AG,8,0),"")</f>
        <v/>
      </c>
      <c r="E4176" s="35">
        <f>IFERROR(VLOOKUP(ROW(源数据!A4161)-1,源数据!A:AG,10,0),"")</f>
        <v/>
      </c>
      <c r="F4176" s="10">
        <f>IFERROR(VLOOKUP(ROW(源数据!A4161)-1,源数据!A:AG,11,0),"")</f>
        <v/>
      </c>
      <c r="G4176" s="10">
        <f>IFERROR(VLOOKUP(ROW(源数据!A4161)-1,源数据!A:AG,12,0),0)</f>
        <v/>
      </c>
      <c r="H4176" s="17">
        <f>IFERROR(G4176/F4176,"")</f>
        <v/>
      </c>
      <c r="I4176" s="17">
        <f>IFERROR(VLOOKUP(ROW(源数据!A4161)-1,源数据!A:AG,21,0),"")</f>
        <v/>
      </c>
      <c r="J4176" s="10">
        <f>IFERROR(VLOOKUP(ROW(源数据!A4161)-1,源数据!A:AG,19,0),"")</f>
        <v/>
      </c>
      <c r="K4176" s="17">
        <f>IFERROR(VLOOKUP(ROW(源数据!A4161)-1,源数据!A:AG,21,0),0)</f>
        <v/>
      </c>
      <c r="L4176" s="17">
        <f>IFERROR(VLOOKUP(ROW(源数据!A4161)-1,源数据!A:AG,17,0),0)</f>
        <v/>
      </c>
      <c r="M4176" s="51">
        <f>IFERROR(VLOOKUP(ROW(源数据!A4161)-1,源数据!A:AG,15,0),"")</f>
        <v/>
      </c>
    </row>
    <row r="4177">
      <c r="A4177" s="10" t="n">
        <v>4161</v>
      </c>
      <c r="B4177" s="10">
        <f>IFERROR(VLOOKUP(ROW(源数据!A4162)-1,源数据!A:AG,33,0),"")</f>
        <v/>
      </c>
      <c r="C4177" s="10">
        <f>IFERROR(VLOOKUP(ROW(源数据!A4162)-1,源数据!A:AG,9,0),"")</f>
        <v/>
      </c>
      <c r="D4177" s="35">
        <f>IFERROR(VLOOKUP(ROW(源数据!A4162)-1,源数据!A:AG,8,0),"")</f>
        <v/>
      </c>
      <c r="E4177" s="35">
        <f>IFERROR(VLOOKUP(ROW(源数据!A4162)-1,源数据!A:AG,10,0),"")</f>
        <v/>
      </c>
      <c r="F4177" s="10">
        <f>IFERROR(VLOOKUP(ROW(源数据!A4162)-1,源数据!A:AG,11,0),"")</f>
        <v/>
      </c>
      <c r="G4177" s="10">
        <f>IFERROR(VLOOKUP(ROW(源数据!A4162)-1,源数据!A:AG,12,0),0)</f>
        <v/>
      </c>
      <c r="H4177" s="17">
        <f>IFERROR(G4177/F4177,"")</f>
        <v/>
      </c>
      <c r="I4177" s="17">
        <f>IFERROR(VLOOKUP(ROW(源数据!A4162)-1,源数据!A:AG,21,0),"")</f>
        <v/>
      </c>
      <c r="J4177" s="10">
        <f>IFERROR(VLOOKUP(ROW(源数据!A4162)-1,源数据!A:AG,19,0),"")</f>
        <v/>
      </c>
      <c r="K4177" s="17">
        <f>IFERROR(VLOOKUP(ROW(源数据!A4162)-1,源数据!A:AG,21,0),0)</f>
        <v/>
      </c>
      <c r="L4177" s="17">
        <f>IFERROR(VLOOKUP(ROW(源数据!A4162)-1,源数据!A:AG,17,0),0)</f>
        <v/>
      </c>
      <c r="M4177" s="51">
        <f>IFERROR(VLOOKUP(ROW(源数据!A4162)-1,源数据!A:AG,15,0),"")</f>
        <v/>
      </c>
    </row>
    <row r="4178">
      <c r="A4178" s="10" t="n">
        <v>4162</v>
      </c>
      <c r="B4178" s="10">
        <f>IFERROR(VLOOKUP(ROW(源数据!A4163)-1,源数据!A:AG,33,0),"")</f>
        <v/>
      </c>
      <c r="C4178" s="10">
        <f>IFERROR(VLOOKUP(ROW(源数据!A4163)-1,源数据!A:AG,9,0),"")</f>
        <v/>
      </c>
      <c r="D4178" s="35">
        <f>IFERROR(VLOOKUP(ROW(源数据!A4163)-1,源数据!A:AG,8,0),"")</f>
        <v/>
      </c>
      <c r="E4178" s="35">
        <f>IFERROR(VLOOKUP(ROW(源数据!A4163)-1,源数据!A:AG,10,0),"")</f>
        <v/>
      </c>
      <c r="F4178" s="10">
        <f>IFERROR(VLOOKUP(ROW(源数据!A4163)-1,源数据!A:AG,11,0),"")</f>
        <v/>
      </c>
      <c r="G4178" s="10">
        <f>IFERROR(VLOOKUP(ROW(源数据!A4163)-1,源数据!A:AG,12,0),0)</f>
        <v/>
      </c>
      <c r="H4178" s="17">
        <f>IFERROR(G4178/F4178,"")</f>
        <v/>
      </c>
      <c r="I4178" s="17">
        <f>IFERROR(VLOOKUP(ROW(源数据!A4163)-1,源数据!A:AG,21,0),"")</f>
        <v/>
      </c>
      <c r="J4178" s="10">
        <f>IFERROR(VLOOKUP(ROW(源数据!A4163)-1,源数据!A:AG,19,0),"")</f>
        <v/>
      </c>
      <c r="K4178" s="17">
        <f>IFERROR(VLOOKUP(ROW(源数据!A4163)-1,源数据!A:AG,21,0),0)</f>
        <v/>
      </c>
      <c r="L4178" s="17">
        <f>IFERROR(VLOOKUP(ROW(源数据!A4163)-1,源数据!A:AG,17,0),0)</f>
        <v/>
      </c>
      <c r="M4178" s="51">
        <f>IFERROR(VLOOKUP(ROW(源数据!A4163)-1,源数据!A:AG,15,0),"")</f>
        <v/>
      </c>
    </row>
    <row r="4179">
      <c r="A4179" s="10" t="n">
        <v>4163</v>
      </c>
      <c r="B4179" s="10">
        <f>IFERROR(VLOOKUP(ROW(源数据!A4164)-1,源数据!A:AG,33,0),"")</f>
        <v/>
      </c>
      <c r="C4179" s="10">
        <f>IFERROR(VLOOKUP(ROW(源数据!A4164)-1,源数据!A:AG,9,0),"")</f>
        <v/>
      </c>
      <c r="D4179" s="35">
        <f>IFERROR(VLOOKUP(ROW(源数据!A4164)-1,源数据!A:AG,8,0),"")</f>
        <v/>
      </c>
      <c r="E4179" s="35">
        <f>IFERROR(VLOOKUP(ROW(源数据!A4164)-1,源数据!A:AG,10,0),"")</f>
        <v/>
      </c>
      <c r="F4179" s="10">
        <f>IFERROR(VLOOKUP(ROW(源数据!A4164)-1,源数据!A:AG,11,0),"")</f>
        <v/>
      </c>
      <c r="G4179" s="10">
        <f>IFERROR(VLOOKUP(ROW(源数据!A4164)-1,源数据!A:AG,12,0),0)</f>
        <v/>
      </c>
      <c r="H4179" s="17">
        <f>IFERROR(G4179/F4179,"")</f>
        <v/>
      </c>
      <c r="I4179" s="17">
        <f>IFERROR(VLOOKUP(ROW(源数据!A4164)-1,源数据!A:AG,21,0),"")</f>
        <v/>
      </c>
      <c r="J4179" s="10">
        <f>IFERROR(VLOOKUP(ROW(源数据!A4164)-1,源数据!A:AG,19,0),"")</f>
        <v/>
      </c>
      <c r="K4179" s="17">
        <f>IFERROR(VLOOKUP(ROW(源数据!A4164)-1,源数据!A:AG,21,0),0)</f>
        <v/>
      </c>
      <c r="L4179" s="17">
        <f>IFERROR(VLOOKUP(ROW(源数据!A4164)-1,源数据!A:AG,17,0),0)</f>
        <v/>
      </c>
      <c r="M4179" s="51">
        <f>IFERROR(VLOOKUP(ROW(源数据!A4164)-1,源数据!A:AG,15,0),"")</f>
        <v/>
      </c>
    </row>
    <row r="4180">
      <c r="A4180" s="10" t="n">
        <v>4164</v>
      </c>
      <c r="B4180" s="10">
        <f>IFERROR(VLOOKUP(ROW(源数据!A4165)-1,源数据!A:AG,33,0),"")</f>
        <v/>
      </c>
      <c r="C4180" s="10">
        <f>IFERROR(VLOOKUP(ROW(源数据!A4165)-1,源数据!A:AG,9,0),"")</f>
        <v/>
      </c>
      <c r="D4180" s="35">
        <f>IFERROR(VLOOKUP(ROW(源数据!A4165)-1,源数据!A:AG,8,0),"")</f>
        <v/>
      </c>
      <c r="E4180" s="35">
        <f>IFERROR(VLOOKUP(ROW(源数据!A4165)-1,源数据!A:AG,10,0),"")</f>
        <v/>
      </c>
      <c r="F4180" s="10">
        <f>IFERROR(VLOOKUP(ROW(源数据!A4165)-1,源数据!A:AG,11,0),"")</f>
        <v/>
      </c>
      <c r="G4180" s="10">
        <f>IFERROR(VLOOKUP(ROW(源数据!A4165)-1,源数据!A:AG,12,0),0)</f>
        <v/>
      </c>
      <c r="H4180" s="17">
        <f>IFERROR(G4180/F4180,"")</f>
        <v/>
      </c>
      <c r="I4180" s="17">
        <f>IFERROR(VLOOKUP(ROW(源数据!A4165)-1,源数据!A:AG,21,0),"")</f>
        <v/>
      </c>
      <c r="J4180" s="10">
        <f>IFERROR(VLOOKUP(ROW(源数据!A4165)-1,源数据!A:AG,19,0),"")</f>
        <v/>
      </c>
      <c r="K4180" s="17">
        <f>IFERROR(VLOOKUP(ROW(源数据!A4165)-1,源数据!A:AG,21,0),0)</f>
        <v/>
      </c>
      <c r="L4180" s="17">
        <f>IFERROR(VLOOKUP(ROW(源数据!A4165)-1,源数据!A:AG,17,0),0)</f>
        <v/>
      </c>
      <c r="M4180" s="51">
        <f>IFERROR(VLOOKUP(ROW(源数据!A4165)-1,源数据!A:AG,15,0),"")</f>
        <v/>
      </c>
    </row>
    <row r="4181">
      <c r="A4181" s="10" t="n">
        <v>4165</v>
      </c>
      <c r="B4181" s="10">
        <f>IFERROR(VLOOKUP(ROW(源数据!A4166)-1,源数据!A:AG,33,0),"")</f>
        <v/>
      </c>
      <c r="C4181" s="10">
        <f>IFERROR(VLOOKUP(ROW(源数据!A4166)-1,源数据!A:AG,9,0),"")</f>
        <v/>
      </c>
      <c r="D4181" s="35">
        <f>IFERROR(VLOOKUP(ROW(源数据!A4166)-1,源数据!A:AG,8,0),"")</f>
        <v/>
      </c>
      <c r="E4181" s="35">
        <f>IFERROR(VLOOKUP(ROW(源数据!A4166)-1,源数据!A:AG,10,0),"")</f>
        <v/>
      </c>
      <c r="F4181" s="10">
        <f>IFERROR(VLOOKUP(ROW(源数据!A4166)-1,源数据!A:AG,11,0),"")</f>
        <v/>
      </c>
      <c r="G4181" s="10">
        <f>IFERROR(VLOOKUP(ROW(源数据!A4166)-1,源数据!A:AG,12,0),0)</f>
        <v/>
      </c>
      <c r="H4181" s="17">
        <f>IFERROR(G4181/F4181,"")</f>
        <v/>
      </c>
      <c r="I4181" s="17">
        <f>IFERROR(VLOOKUP(ROW(源数据!A4166)-1,源数据!A:AG,21,0),"")</f>
        <v/>
      </c>
      <c r="J4181" s="10">
        <f>IFERROR(VLOOKUP(ROW(源数据!A4166)-1,源数据!A:AG,19,0),"")</f>
        <v/>
      </c>
      <c r="K4181" s="17">
        <f>IFERROR(VLOOKUP(ROW(源数据!A4166)-1,源数据!A:AG,21,0),0)</f>
        <v/>
      </c>
      <c r="L4181" s="17">
        <f>IFERROR(VLOOKUP(ROW(源数据!A4166)-1,源数据!A:AG,17,0),0)</f>
        <v/>
      </c>
      <c r="M4181" s="51">
        <f>IFERROR(VLOOKUP(ROW(源数据!A4166)-1,源数据!A:AG,15,0),"")</f>
        <v/>
      </c>
    </row>
    <row r="4182">
      <c r="A4182" s="10" t="n">
        <v>4166</v>
      </c>
      <c r="B4182" s="10">
        <f>IFERROR(VLOOKUP(ROW(源数据!A4167)-1,源数据!A:AG,33,0),"")</f>
        <v/>
      </c>
      <c r="C4182" s="10">
        <f>IFERROR(VLOOKUP(ROW(源数据!A4167)-1,源数据!A:AG,9,0),"")</f>
        <v/>
      </c>
      <c r="D4182" s="35">
        <f>IFERROR(VLOOKUP(ROW(源数据!A4167)-1,源数据!A:AG,8,0),"")</f>
        <v/>
      </c>
      <c r="E4182" s="35">
        <f>IFERROR(VLOOKUP(ROW(源数据!A4167)-1,源数据!A:AG,10,0),"")</f>
        <v/>
      </c>
      <c r="F4182" s="10">
        <f>IFERROR(VLOOKUP(ROW(源数据!A4167)-1,源数据!A:AG,11,0),"")</f>
        <v/>
      </c>
      <c r="G4182" s="10">
        <f>IFERROR(VLOOKUP(ROW(源数据!A4167)-1,源数据!A:AG,12,0),0)</f>
        <v/>
      </c>
      <c r="H4182" s="17">
        <f>IFERROR(G4182/F4182,"")</f>
        <v/>
      </c>
      <c r="I4182" s="17">
        <f>IFERROR(VLOOKUP(ROW(源数据!A4167)-1,源数据!A:AG,21,0),"")</f>
        <v/>
      </c>
      <c r="J4182" s="10">
        <f>IFERROR(VLOOKUP(ROW(源数据!A4167)-1,源数据!A:AG,19,0),"")</f>
        <v/>
      </c>
      <c r="K4182" s="17">
        <f>IFERROR(VLOOKUP(ROW(源数据!A4167)-1,源数据!A:AG,21,0),0)</f>
        <v/>
      </c>
      <c r="L4182" s="17">
        <f>IFERROR(VLOOKUP(ROW(源数据!A4167)-1,源数据!A:AG,17,0),0)</f>
        <v/>
      </c>
      <c r="M4182" s="51">
        <f>IFERROR(VLOOKUP(ROW(源数据!A4167)-1,源数据!A:AG,15,0),"")</f>
        <v/>
      </c>
    </row>
    <row r="4183">
      <c r="A4183" s="10" t="n">
        <v>4167</v>
      </c>
      <c r="B4183" s="10">
        <f>IFERROR(VLOOKUP(ROW(源数据!A4168)-1,源数据!A:AG,33,0),"")</f>
        <v/>
      </c>
      <c r="C4183" s="10">
        <f>IFERROR(VLOOKUP(ROW(源数据!A4168)-1,源数据!A:AG,9,0),"")</f>
        <v/>
      </c>
      <c r="D4183" s="35">
        <f>IFERROR(VLOOKUP(ROW(源数据!A4168)-1,源数据!A:AG,8,0),"")</f>
        <v/>
      </c>
      <c r="E4183" s="35">
        <f>IFERROR(VLOOKUP(ROW(源数据!A4168)-1,源数据!A:AG,10,0),"")</f>
        <v/>
      </c>
      <c r="F4183" s="10">
        <f>IFERROR(VLOOKUP(ROW(源数据!A4168)-1,源数据!A:AG,11,0),"")</f>
        <v/>
      </c>
      <c r="G4183" s="10">
        <f>IFERROR(VLOOKUP(ROW(源数据!A4168)-1,源数据!A:AG,12,0),0)</f>
        <v/>
      </c>
      <c r="H4183" s="17">
        <f>IFERROR(G4183/F4183,"")</f>
        <v/>
      </c>
      <c r="I4183" s="17">
        <f>IFERROR(VLOOKUP(ROW(源数据!A4168)-1,源数据!A:AG,21,0),"")</f>
        <v/>
      </c>
      <c r="J4183" s="10">
        <f>IFERROR(VLOOKUP(ROW(源数据!A4168)-1,源数据!A:AG,19,0),"")</f>
        <v/>
      </c>
      <c r="K4183" s="17">
        <f>IFERROR(VLOOKUP(ROW(源数据!A4168)-1,源数据!A:AG,21,0),0)</f>
        <v/>
      </c>
      <c r="L4183" s="17">
        <f>IFERROR(VLOOKUP(ROW(源数据!A4168)-1,源数据!A:AG,17,0),0)</f>
        <v/>
      </c>
      <c r="M4183" s="51">
        <f>IFERROR(VLOOKUP(ROW(源数据!A4168)-1,源数据!A:AG,15,0),"")</f>
        <v/>
      </c>
    </row>
    <row r="4184">
      <c r="A4184" s="10" t="n">
        <v>4168</v>
      </c>
      <c r="B4184" s="10">
        <f>IFERROR(VLOOKUP(ROW(源数据!A4169)-1,源数据!A:AG,33,0),"")</f>
        <v/>
      </c>
      <c r="C4184" s="10">
        <f>IFERROR(VLOOKUP(ROW(源数据!A4169)-1,源数据!A:AG,9,0),"")</f>
        <v/>
      </c>
      <c r="D4184" s="35">
        <f>IFERROR(VLOOKUP(ROW(源数据!A4169)-1,源数据!A:AG,8,0),"")</f>
        <v/>
      </c>
      <c r="E4184" s="35">
        <f>IFERROR(VLOOKUP(ROW(源数据!A4169)-1,源数据!A:AG,10,0),"")</f>
        <v/>
      </c>
      <c r="F4184" s="10">
        <f>IFERROR(VLOOKUP(ROW(源数据!A4169)-1,源数据!A:AG,11,0),"")</f>
        <v/>
      </c>
      <c r="G4184" s="10">
        <f>IFERROR(VLOOKUP(ROW(源数据!A4169)-1,源数据!A:AG,12,0),0)</f>
        <v/>
      </c>
      <c r="H4184" s="17">
        <f>IFERROR(G4184/F4184,"")</f>
        <v/>
      </c>
      <c r="I4184" s="17">
        <f>IFERROR(VLOOKUP(ROW(源数据!A4169)-1,源数据!A:AG,21,0),"")</f>
        <v/>
      </c>
      <c r="J4184" s="10">
        <f>IFERROR(VLOOKUP(ROW(源数据!A4169)-1,源数据!A:AG,19,0),"")</f>
        <v/>
      </c>
      <c r="K4184" s="17">
        <f>IFERROR(VLOOKUP(ROW(源数据!A4169)-1,源数据!A:AG,21,0),0)</f>
        <v/>
      </c>
      <c r="L4184" s="17">
        <f>IFERROR(VLOOKUP(ROW(源数据!A4169)-1,源数据!A:AG,17,0),0)</f>
        <v/>
      </c>
      <c r="M4184" s="51">
        <f>IFERROR(VLOOKUP(ROW(源数据!A4169)-1,源数据!A:AG,15,0),"")</f>
        <v/>
      </c>
    </row>
    <row r="4185">
      <c r="A4185" s="10" t="n">
        <v>4169</v>
      </c>
      <c r="B4185" s="10">
        <f>IFERROR(VLOOKUP(ROW(源数据!A4170)-1,源数据!A:AG,33,0),"")</f>
        <v/>
      </c>
      <c r="C4185" s="10">
        <f>IFERROR(VLOOKUP(ROW(源数据!A4170)-1,源数据!A:AG,9,0),"")</f>
        <v/>
      </c>
      <c r="D4185" s="35">
        <f>IFERROR(VLOOKUP(ROW(源数据!A4170)-1,源数据!A:AG,8,0),"")</f>
        <v/>
      </c>
      <c r="E4185" s="35">
        <f>IFERROR(VLOOKUP(ROW(源数据!A4170)-1,源数据!A:AG,10,0),"")</f>
        <v/>
      </c>
      <c r="F4185" s="10">
        <f>IFERROR(VLOOKUP(ROW(源数据!A4170)-1,源数据!A:AG,11,0),"")</f>
        <v/>
      </c>
      <c r="G4185" s="10">
        <f>IFERROR(VLOOKUP(ROW(源数据!A4170)-1,源数据!A:AG,12,0),0)</f>
        <v/>
      </c>
      <c r="H4185" s="17">
        <f>IFERROR(G4185/F4185,"")</f>
        <v/>
      </c>
      <c r="I4185" s="17">
        <f>IFERROR(VLOOKUP(ROW(源数据!A4170)-1,源数据!A:AG,21,0),"")</f>
        <v/>
      </c>
      <c r="J4185" s="10">
        <f>IFERROR(VLOOKUP(ROW(源数据!A4170)-1,源数据!A:AG,19,0),"")</f>
        <v/>
      </c>
      <c r="K4185" s="17">
        <f>IFERROR(VLOOKUP(ROW(源数据!A4170)-1,源数据!A:AG,21,0),0)</f>
        <v/>
      </c>
      <c r="L4185" s="17">
        <f>IFERROR(VLOOKUP(ROW(源数据!A4170)-1,源数据!A:AG,17,0),0)</f>
        <v/>
      </c>
      <c r="M4185" s="51">
        <f>IFERROR(VLOOKUP(ROW(源数据!A4170)-1,源数据!A:AG,15,0),"")</f>
        <v/>
      </c>
    </row>
    <row r="4186">
      <c r="A4186" s="10" t="n">
        <v>4170</v>
      </c>
      <c r="B4186" s="10">
        <f>IFERROR(VLOOKUP(ROW(源数据!A4171)-1,源数据!A:AG,33,0),"")</f>
        <v/>
      </c>
      <c r="C4186" s="10">
        <f>IFERROR(VLOOKUP(ROW(源数据!A4171)-1,源数据!A:AG,9,0),"")</f>
        <v/>
      </c>
      <c r="D4186" s="35">
        <f>IFERROR(VLOOKUP(ROW(源数据!A4171)-1,源数据!A:AG,8,0),"")</f>
        <v/>
      </c>
      <c r="E4186" s="35">
        <f>IFERROR(VLOOKUP(ROW(源数据!A4171)-1,源数据!A:AG,10,0),"")</f>
        <v/>
      </c>
      <c r="F4186" s="10">
        <f>IFERROR(VLOOKUP(ROW(源数据!A4171)-1,源数据!A:AG,11,0),"")</f>
        <v/>
      </c>
      <c r="G4186" s="10">
        <f>IFERROR(VLOOKUP(ROW(源数据!A4171)-1,源数据!A:AG,12,0),0)</f>
        <v/>
      </c>
      <c r="H4186" s="17">
        <f>IFERROR(G4186/F4186,"")</f>
        <v/>
      </c>
      <c r="I4186" s="17">
        <f>IFERROR(VLOOKUP(ROW(源数据!A4171)-1,源数据!A:AG,21,0),"")</f>
        <v/>
      </c>
      <c r="J4186" s="10">
        <f>IFERROR(VLOOKUP(ROW(源数据!A4171)-1,源数据!A:AG,19,0),"")</f>
        <v/>
      </c>
      <c r="K4186" s="17">
        <f>IFERROR(VLOOKUP(ROW(源数据!A4171)-1,源数据!A:AG,21,0),0)</f>
        <v/>
      </c>
      <c r="L4186" s="17">
        <f>IFERROR(VLOOKUP(ROW(源数据!A4171)-1,源数据!A:AG,17,0),0)</f>
        <v/>
      </c>
      <c r="M4186" s="51">
        <f>IFERROR(VLOOKUP(ROW(源数据!A4171)-1,源数据!A:AG,15,0),"")</f>
        <v/>
      </c>
    </row>
    <row r="4187">
      <c r="A4187" s="10" t="n">
        <v>4171</v>
      </c>
      <c r="B4187" s="10">
        <f>IFERROR(VLOOKUP(ROW(源数据!A4172)-1,源数据!A:AG,33,0),"")</f>
        <v/>
      </c>
      <c r="C4187" s="10">
        <f>IFERROR(VLOOKUP(ROW(源数据!A4172)-1,源数据!A:AG,9,0),"")</f>
        <v/>
      </c>
      <c r="D4187" s="35">
        <f>IFERROR(VLOOKUP(ROW(源数据!A4172)-1,源数据!A:AG,8,0),"")</f>
        <v/>
      </c>
      <c r="E4187" s="35">
        <f>IFERROR(VLOOKUP(ROW(源数据!A4172)-1,源数据!A:AG,10,0),"")</f>
        <v/>
      </c>
      <c r="F4187" s="10">
        <f>IFERROR(VLOOKUP(ROW(源数据!A4172)-1,源数据!A:AG,11,0),"")</f>
        <v/>
      </c>
      <c r="G4187" s="10">
        <f>IFERROR(VLOOKUP(ROW(源数据!A4172)-1,源数据!A:AG,12,0),0)</f>
        <v/>
      </c>
      <c r="H4187" s="17">
        <f>IFERROR(G4187/F4187,"")</f>
        <v/>
      </c>
      <c r="I4187" s="17">
        <f>IFERROR(VLOOKUP(ROW(源数据!A4172)-1,源数据!A:AG,21,0),"")</f>
        <v/>
      </c>
      <c r="J4187" s="10">
        <f>IFERROR(VLOOKUP(ROW(源数据!A4172)-1,源数据!A:AG,19,0),"")</f>
        <v/>
      </c>
      <c r="K4187" s="17">
        <f>IFERROR(VLOOKUP(ROW(源数据!A4172)-1,源数据!A:AG,21,0),0)</f>
        <v/>
      </c>
      <c r="L4187" s="17">
        <f>IFERROR(VLOOKUP(ROW(源数据!A4172)-1,源数据!A:AG,17,0),0)</f>
        <v/>
      </c>
      <c r="M4187" s="51">
        <f>IFERROR(VLOOKUP(ROW(源数据!A4172)-1,源数据!A:AG,15,0),"")</f>
        <v/>
      </c>
    </row>
    <row r="4188">
      <c r="A4188" s="10" t="n">
        <v>4172</v>
      </c>
      <c r="B4188" s="10">
        <f>IFERROR(VLOOKUP(ROW(源数据!A4173)-1,源数据!A:AG,33,0),"")</f>
        <v/>
      </c>
      <c r="C4188" s="10">
        <f>IFERROR(VLOOKUP(ROW(源数据!A4173)-1,源数据!A:AG,9,0),"")</f>
        <v/>
      </c>
      <c r="D4188" s="35">
        <f>IFERROR(VLOOKUP(ROW(源数据!A4173)-1,源数据!A:AG,8,0),"")</f>
        <v/>
      </c>
      <c r="E4188" s="35">
        <f>IFERROR(VLOOKUP(ROW(源数据!A4173)-1,源数据!A:AG,10,0),"")</f>
        <v/>
      </c>
      <c r="F4188" s="10">
        <f>IFERROR(VLOOKUP(ROW(源数据!A4173)-1,源数据!A:AG,11,0),"")</f>
        <v/>
      </c>
      <c r="G4188" s="10">
        <f>IFERROR(VLOOKUP(ROW(源数据!A4173)-1,源数据!A:AG,12,0),0)</f>
        <v/>
      </c>
      <c r="H4188" s="17">
        <f>IFERROR(G4188/F4188,"")</f>
        <v/>
      </c>
      <c r="I4188" s="17">
        <f>IFERROR(VLOOKUP(ROW(源数据!A4173)-1,源数据!A:AG,21,0),"")</f>
        <v/>
      </c>
      <c r="J4188" s="10">
        <f>IFERROR(VLOOKUP(ROW(源数据!A4173)-1,源数据!A:AG,19,0),"")</f>
        <v/>
      </c>
      <c r="K4188" s="17">
        <f>IFERROR(VLOOKUP(ROW(源数据!A4173)-1,源数据!A:AG,21,0),0)</f>
        <v/>
      </c>
      <c r="L4188" s="17">
        <f>IFERROR(VLOOKUP(ROW(源数据!A4173)-1,源数据!A:AG,17,0),0)</f>
        <v/>
      </c>
      <c r="M4188" s="51">
        <f>IFERROR(VLOOKUP(ROW(源数据!A4173)-1,源数据!A:AG,15,0),"")</f>
        <v/>
      </c>
    </row>
    <row r="4189">
      <c r="A4189" s="10" t="n">
        <v>4173</v>
      </c>
      <c r="B4189" s="10">
        <f>IFERROR(VLOOKUP(ROW(源数据!A4174)-1,源数据!A:AG,33,0),"")</f>
        <v/>
      </c>
      <c r="C4189" s="10">
        <f>IFERROR(VLOOKUP(ROW(源数据!A4174)-1,源数据!A:AG,9,0),"")</f>
        <v/>
      </c>
      <c r="D4189" s="35">
        <f>IFERROR(VLOOKUP(ROW(源数据!A4174)-1,源数据!A:AG,8,0),"")</f>
        <v/>
      </c>
      <c r="E4189" s="35">
        <f>IFERROR(VLOOKUP(ROW(源数据!A4174)-1,源数据!A:AG,10,0),"")</f>
        <v/>
      </c>
      <c r="F4189" s="10">
        <f>IFERROR(VLOOKUP(ROW(源数据!A4174)-1,源数据!A:AG,11,0),"")</f>
        <v/>
      </c>
      <c r="G4189" s="10">
        <f>IFERROR(VLOOKUP(ROW(源数据!A4174)-1,源数据!A:AG,12,0),0)</f>
        <v/>
      </c>
      <c r="H4189" s="17">
        <f>IFERROR(G4189/F4189,"")</f>
        <v/>
      </c>
      <c r="I4189" s="17">
        <f>IFERROR(VLOOKUP(ROW(源数据!A4174)-1,源数据!A:AG,21,0),"")</f>
        <v/>
      </c>
      <c r="J4189" s="10">
        <f>IFERROR(VLOOKUP(ROW(源数据!A4174)-1,源数据!A:AG,19,0),"")</f>
        <v/>
      </c>
      <c r="K4189" s="17">
        <f>IFERROR(VLOOKUP(ROW(源数据!A4174)-1,源数据!A:AG,21,0),0)</f>
        <v/>
      </c>
      <c r="L4189" s="17">
        <f>IFERROR(VLOOKUP(ROW(源数据!A4174)-1,源数据!A:AG,17,0),0)</f>
        <v/>
      </c>
      <c r="M4189" s="51">
        <f>IFERROR(VLOOKUP(ROW(源数据!A4174)-1,源数据!A:AG,15,0),"")</f>
        <v/>
      </c>
    </row>
    <row r="4190">
      <c r="A4190" s="10" t="n">
        <v>4174</v>
      </c>
      <c r="B4190" s="10">
        <f>IFERROR(VLOOKUP(ROW(源数据!A4175)-1,源数据!A:AG,33,0),"")</f>
        <v/>
      </c>
      <c r="C4190" s="10">
        <f>IFERROR(VLOOKUP(ROW(源数据!A4175)-1,源数据!A:AG,9,0),"")</f>
        <v/>
      </c>
      <c r="D4190" s="35">
        <f>IFERROR(VLOOKUP(ROW(源数据!A4175)-1,源数据!A:AG,8,0),"")</f>
        <v/>
      </c>
      <c r="E4190" s="35">
        <f>IFERROR(VLOOKUP(ROW(源数据!A4175)-1,源数据!A:AG,10,0),"")</f>
        <v/>
      </c>
      <c r="F4190" s="10">
        <f>IFERROR(VLOOKUP(ROW(源数据!A4175)-1,源数据!A:AG,11,0),"")</f>
        <v/>
      </c>
      <c r="G4190" s="10">
        <f>IFERROR(VLOOKUP(ROW(源数据!A4175)-1,源数据!A:AG,12,0),0)</f>
        <v/>
      </c>
      <c r="H4190" s="17">
        <f>IFERROR(G4190/F4190,"")</f>
        <v/>
      </c>
      <c r="I4190" s="17">
        <f>IFERROR(VLOOKUP(ROW(源数据!A4175)-1,源数据!A:AG,21,0),"")</f>
        <v/>
      </c>
      <c r="J4190" s="10">
        <f>IFERROR(VLOOKUP(ROW(源数据!A4175)-1,源数据!A:AG,19,0),"")</f>
        <v/>
      </c>
      <c r="K4190" s="17">
        <f>IFERROR(VLOOKUP(ROW(源数据!A4175)-1,源数据!A:AG,21,0),0)</f>
        <v/>
      </c>
      <c r="L4190" s="17">
        <f>IFERROR(VLOOKUP(ROW(源数据!A4175)-1,源数据!A:AG,17,0),0)</f>
        <v/>
      </c>
      <c r="M4190" s="51">
        <f>IFERROR(VLOOKUP(ROW(源数据!A4175)-1,源数据!A:AG,15,0),"")</f>
        <v/>
      </c>
    </row>
    <row r="4191">
      <c r="A4191" s="10" t="n">
        <v>4175</v>
      </c>
      <c r="B4191" s="10">
        <f>IFERROR(VLOOKUP(ROW(源数据!A4176)-1,源数据!A:AG,33,0),"")</f>
        <v/>
      </c>
      <c r="C4191" s="10">
        <f>IFERROR(VLOOKUP(ROW(源数据!A4176)-1,源数据!A:AG,9,0),"")</f>
        <v/>
      </c>
      <c r="D4191" s="35">
        <f>IFERROR(VLOOKUP(ROW(源数据!A4176)-1,源数据!A:AG,8,0),"")</f>
        <v/>
      </c>
      <c r="E4191" s="35">
        <f>IFERROR(VLOOKUP(ROW(源数据!A4176)-1,源数据!A:AG,10,0),"")</f>
        <v/>
      </c>
      <c r="F4191" s="10">
        <f>IFERROR(VLOOKUP(ROW(源数据!A4176)-1,源数据!A:AG,11,0),"")</f>
        <v/>
      </c>
      <c r="G4191" s="10">
        <f>IFERROR(VLOOKUP(ROW(源数据!A4176)-1,源数据!A:AG,12,0),0)</f>
        <v/>
      </c>
      <c r="H4191" s="17">
        <f>IFERROR(G4191/F4191,"")</f>
        <v/>
      </c>
      <c r="I4191" s="17">
        <f>IFERROR(VLOOKUP(ROW(源数据!A4176)-1,源数据!A:AG,21,0),"")</f>
        <v/>
      </c>
      <c r="J4191" s="10">
        <f>IFERROR(VLOOKUP(ROW(源数据!A4176)-1,源数据!A:AG,19,0),"")</f>
        <v/>
      </c>
      <c r="K4191" s="17">
        <f>IFERROR(VLOOKUP(ROW(源数据!A4176)-1,源数据!A:AG,21,0),0)</f>
        <v/>
      </c>
      <c r="L4191" s="17">
        <f>IFERROR(VLOOKUP(ROW(源数据!A4176)-1,源数据!A:AG,17,0),0)</f>
        <v/>
      </c>
      <c r="M4191" s="51">
        <f>IFERROR(VLOOKUP(ROW(源数据!A4176)-1,源数据!A:AG,15,0),"")</f>
        <v/>
      </c>
    </row>
    <row r="4192">
      <c r="A4192" s="10" t="n">
        <v>4176</v>
      </c>
      <c r="B4192" s="10">
        <f>IFERROR(VLOOKUP(ROW(源数据!A4177)-1,源数据!A:AG,33,0),"")</f>
        <v/>
      </c>
      <c r="C4192" s="10">
        <f>IFERROR(VLOOKUP(ROW(源数据!A4177)-1,源数据!A:AG,9,0),"")</f>
        <v/>
      </c>
      <c r="D4192" s="35">
        <f>IFERROR(VLOOKUP(ROW(源数据!A4177)-1,源数据!A:AG,8,0),"")</f>
        <v/>
      </c>
      <c r="E4192" s="35">
        <f>IFERROR(VLOOKUP(ROW(源数据!A4177)-1,源数据!A:AG,10,0),"")</f>
        <v/>
      </c>
      <c r="F4192" s="10">
        <f>IFERROR(VLOOKUP(ROW(源数据!A4177)-1,源数据!A:AG,11,0),"")</f>
        <v/>
      </c>
      <c r="G4192" s="10">
        <f>IFERROR(VLOOKUP(ROW(源数据!A4177)-1,源数据!A:AG,12,0),0)</f>
        <v/>
      </c>
      <c r="H4192" s="17">
        <f>IFERROR(G4192/F4192,"")</f>
        <v/>
      </c>
      <c r="I4192" s="17">
        <f>IFERROR(VLOOKUP(ROW(源数据!A4177)-1,源数据!A:AG,21,0),"")</f>
        <v/>
      </c>
      <c r="J4192" s="10">
        <f>IFERROR(VLOOKUP(ROW(源数据!A4177)-1,源数据!A:AG,19,0),"")</f>
        <v/>
      </c>
      <c r="K4192" s="17">
        <f>IFERROR(VLOOKUP(ROW(源数据!A4177)-1,源数据!A:AG,21,0),0)</f>
        <v/>
      </c>
      <c r="L4192" s="17">
        <f>IFERROR(VLOOKUP(ROW(源数据!A4177)-1,源数据!A:AG,17,0),0)</f>
        <v/>
      </c>
      <c r="M4192" s="51">
        <f>IFERROR(VLOOKUP(ROW(源数据!A4177)-1,源数据!A:AG,15,0),"")</f>
        <v/>
      </c>
    </row>
    <row r="4193">
      <c r="A4193" s="10" t="n">
        <v>4177</v>
      </c>
      <c r="B4193" s="10">
        <f>IFERROR(VLOOKUP(ROW(源数据!A4178)-1,源数据!A:AG,33,0),"")</f>
        <v/>
      </c>
      <c r="C4193" s="10">
        <f>IFERROR(VLOOKUP(ROW(源数据!A4178)-1,源数据!A:AG,9,0),"")</f>
        <v/>
      </c>
      <c r="D4193" s="35">
        <f>IFERROR(VLOOKUP(ROW(源数据!A4178)-1,源数据!A:AG,8,0),"")</f>
        <v/>
      </c>
      <c r="E4193" s="35">
        <f>IFERROR(VLOOKUP(ROW(源数据!A4178)-1,源数据!A:AG,10,0),"")</f>
        <v/>
      </c>
      <c r="F4193" s="10">
        <f>IFERROR(VLOOKUP(ROW(源数据!A4178)-1,源数据!A:AG,11,0),"")</f>
        <v/>
      </c>
      <c r="G4193" s="10">
        <f>IFERROR(VLOOKUP(ROW(源数据!A4178)-1,源数据!A:AG,12,0),0)</f>
        <v/>
      </c>
      <c r="H4193" s="17">
        <f>IFERROR(G4193/F4193,"")</f>
        <v/>
      </c>
      <c r="I4193" s="17">
        <f>IFERROR(VLOOKUP(ROW(源数据!A4178)-1,源数据!A:AG,21,0),"")</f>
        <v/>
      </c>
      <c r="J4193" s="10">
        <f>IFERROR(VLOOKUP(ROW(源数据!A4178)-1,源数据!A:AG,19,0),"")</f>
        <v/>
      </c>
      <c r="K4193" s="17">
        <f>IFERROR(VLOOKUP(ROW(源数据!A4178)-1,源数据!A:AG,21,0),0)</f>
        <v/>
      </c>
      <c r="L4193" s="17">
        <f>IFERROR(VLOOKUP(ROW(源数据!A4178)-1,源数据!A:AG,17,0),0)</f>
        <v/>
      </c>
      <c r="M4193" s="51">
        <f>IFERROR(VLOOKUP(ROW(源数据!A4178)-1,源数据!A:AG,15,0),"")</f>
        <v/>
      </c>
    </row>
    <row r="4194">
      <c r="A4194" s="10" t="n">
        <v>4178</v>
      </c>
      <c r="B4194" s="10">
        <f>IFERROR(VLOOKUP(ROW(源数据!A4179)-1,源数据!A:AG,33,0),"")</f>
        <v/>
      </c>
      <c r="C4194" s="10">
        <f>IFERROR(VLOOKUP(ROW(源数据!A4179)-1,源数据!A:AG,9,0),"")</f>
        <v/>
      </c>
      <c r="D4194" s="35">
        <f>IFERROR(VLOOKUP(ROW(源数据!A4179)-1,源数据!A:AG,8,0),"")</f>
        <v/>
      </c>
      <c r="E4194" s="35">
        <f>IFERROR(VLOOKUP(ROW(源数据!A4179)-1,源数据!A:AG,10,0),"")</f>
        <v/>
      </c>
      <c r="F4194" s="10">
        <f>IFERROR(VLOOKUP(ROW(源数据!A4179)-1,源数据!A:AG,11,0),"")</f>
        <v/>
      </c>
      <c r="G4194" s="10">
        <f>IFERROR(VLOOKUP(ROW(源数据!A4179)-1,源数据!A:AG,12,0),0)</f>
        <v/>
      </c>
      <c r="H4194" s="17">
        <f>IFERROR(G4194/F4194,"")</f>
        <v/>
      </c>
      <c r="I4194" s="17">
        <f>IFERROR(VLOOKUP(ROW(源数据!A4179)-1,源数据!A:AG,21,0),"")</f>
        <v/>
      </c>
      <c r="J4194" s="10">
        <f>IFERROR(VLOOKUP(ROW(源数据!A4179)-1,源数据!A:AG,19,0),"")</f>
        <v/>
      </c>
      <c r="K4194" s="17">
        <f>IFERROR(VLOOKUP(ROW(源数据!A4179)-1,源数据!A:AG,21,0),0)</f>
        <v/>
      </c>
      <c r="L4194" s="17">
        <f>IFERROR(VLOOKUP(ROW(源数据!A4179)-1,源数据!A:AG,17,0),0)</f>
        <v/>
      </c>
      <c r="M4194" s="51">
        <f>IFERROR(VLOOKUP(ROW(源数据!A4179)-1,源数据!A:AG,15,0),"")</f>
        <v/>
      </c>
    </row>
    <row r="4195">
      <c r="A4195" s="10" t="n">
        <v>4179</v>
      </c>
      <c r="B4195" s="10">
        <f>IFERROR(VLOOKUP(ROW(源数据!A4180)-1,源数据!A:AG,33,0),"")</f>
        <v/>
      </c>
      <c r="C4195" s="10">
        <f>IFERROR(VLOOKUP(ROW(源数据!A4180)-1,源数据!A:AG,9,0),"")</f>
        <v/>
      </c>
      <c r="D4195" s="35">
        <f>IFERROR(VLOOKUP(ROW(源数据!A4180)-1,源数据!A:AG,8,0),"")</f>
        <v/>
      </c>
      <c r="E4195" s="35">
        <f>IFERROR(VLOOKUP(ROW(源数据!A4180)-1,源数据!A:AG,10,0),"")</f>
        <v/>
      </c>
      <c r="F4195" s="10">
        <f>IFERROR(VLOOKUP(ROW(源数据!A4180)-1,源数据!A:AG,11,0),"")</f>
        <v/>
      </c>
      <c r="G4195" s="10">
        <f>IFERROR(VLOOKUP(ROW(源数据!A4180)-1,源数据!A:AG,12,0),0)</f>
        <v/>
      </c>
      <c r="H4195" s="17">
        <f>IFERROR(G4195/F4195,"")</f>
        <v/>
      </c>
      <c r="I4195" s="17">
        <f>IFERROR(VLOOKUP(ROW(源数据!A4180)-1,源数据!A:AG,21,0),"")</f>
        <v/>
      </c>
      <c r="J4195" s="10">
        <f>IFERROR(VLOOKUP(ROW(源数据!A4180)-1,源数据!A:AG,19,0),"")</f>
        <v/>
      </c>
      <c r="K4195" s="17">
        <f>IFERROR(VLOOKUP(ROW(源数据!A4180)-1,源数据!A:AG,21,0),0)</f>
        <v/>
      </c>
      <c r="L4195" s="17">
        <f>IFERROR(VLOOKUP(ROW(源数据!A4180)-1,源数据!A:AG,17,0),0)</f>
        <v/>
      </c>
      <c r="M4195" s="51">
        <f>IFERROR(VLOOKUP(ROW(源数据!A4180)-1,源数据!A:AG,15,0),"")</f>
        <v/>
      </c>
    </row>
    <row r="4196">
      <c r="A4196" s="10" t="n">
        <v>4180</v>
      </c>
      <c r="B4196" s="10">
        <f>IFERROR(VLOOKUP(ROW(源数据!A4181)-1,源数据!A:AG,33,0),"")</f>
        <v/>
      </c>
      <c r="C4196" s="10">
        <f>IFERROR(VLOOKUP(ROW(源数据!A4181)-1,源数据!A:AG,9,0),"")</f>
        <v/>
      </c>
      <c r="D4196" s="35">
        <f>IFERROR(VLOOKUP(ROW(源数据!A4181)-1,源数据!A:AG,8,0),"")</f>
        <v/>
      </c>
      <c r="E4196" s="35">
        <f>IFERROR(VLOOKUP(ROW(源数据!A4181)-1,源数据!A:AG,10,0),"")</f>
        <v/>
      </c>
      <c r="F4196" s="10">
        <f>IFERROR(VLOOKUP(ROW(源数据!A4181)-1,源数据!A:AG,11,0),"")</f>
        <v/>
      </c>
      <c r="G4196" s="10">
        <f>IFERROR(VLOOKUP(ROW(源数据!A4181)-1,源数据!A:AG,12,0),0)</f>
        <v/>
      </c>
      <c r="H4196" s="17">
        <f>IFERROR(G4196/F4196,"")</f>
        <v/>
      </c>
      <c r="I4196" s="17">
        <f>IFERROR(VLOOKUP(ROW(源数据!A4181)-1,源数据!A:AG,21,0),"")</f>
        <v/>
      </c>
      <c r="J4196" s="10">
        <f>IFERROR(VLOOKUP(ROW(源数据!A4181)-1,源数据!A:AG,19,0),"")</f>
        <v/>
      </c>
      <c r="K4196" s="17">
        <f>IFERROR(VLOOKUP(ROW(源数据!A4181)-1,源数据!A:AG,21,0),0)</f>
        <v/>
      </c>
      <c r="L4196" s="17">
        <f>IFERROR(VLOOKUP(ROW(源数据!A4181)-1,源数据!A:AG,17,0),0)</f>
        <v/>
      </c>
      <c r="M4196" s="51">
        <f>IFERROR(VLOOKUP(ROW(源数据!A4181)-1,源数据!A:AG,15,0),"")</f>
        <v/>
      </c>
    </row>
    <row r="4197">
      <c r="A4197" s="10" t="n">
        <v>4181</v>
      </c>
      <c r="B4197" s="10">
        <f>IFERROR(VLOOKUP(ROW(源数据!A4182)-1,源数据!A:AG,33,0),"")</f>
        <v/>
      </c>
      <c r="C4197" s="10">
        <f>IFERROR(VLOOKUP(ROW(源数据!A4182)-1,源数据!A:AG,9,0),"")</f>
        <v/>
      </c>
      <c r="D4197" s="35">
        <f>IFERROR(VLOOKUP(ROW(源数据!A4182)-1,源数据!A:AG,8,0),"")</f>
        <v/>
      </c>
      <c r="E4197" s="35">
        <f>IFERROR(VLOOKUP(ROW(源数据!A4182)-1,源数据!A:AG,10,0),"")</f>
        <v/>
      </c>
      <c r="F4197" s="10">
        <f>IFERROR(VLOOKUP(ROW(源数据!A4182)-1,源数据!A:AG,11,0),"")</f>
        <v/>
      </c>
      <c r="G4197" s="10">
        <f>IFERROR(VLOOKUP(ROW(源数据!A4182)-1,源数据!A:AG,12,0),0)</f>
        <v/>
      </c>
      <c r="H4197" s="17">
        <f>IFERROR(G4197/F4197,"")</f>
        <v/>
      </c>
      <c r="I4197" s="17">
        <f>IFERROR(VLOOKUP(ROW(源数据!A4182)-1,源数据!A:AG,21,0),"")</f>
        <v/>
      </c>
      <c r="J4197" s="10">
        <f>IFERROR(VLOOKUP(ROW(源数据!A4182)-1,源数据!A:AG,19,0),"")</f>
        <v/>
      </c>
      <c r="K4197" s="17">
        <f>IFERROR(VLOOKUP(ROW(源数据!A4182)-1,源数据!A:AG,21,0),0)</f>
        <v/>
      </c>
      <c r="L4197" s="17">
        <f>IFERROR(VLOOKUP(ROW(源数据!A4182)-1,源数据!A:AG,17,0),0)</f>
        <v/>
      </c>
      <c r="M4197" s="51">
        <f>IFERROR(VLOOKUP(ROW(源数据!A4182)-1,源数据!A:AG,15,0),"")</f>
        <v/>
      </c>
    </row>
    <row r="4198">
      <c r="A4198" s="10" t="n">
        <v>4182</v>
      </c>
      <c r="B4198" s="10">
        <f>IFERROR(VLOOKUP(ROW(源数据!A4183)-1,源数据!A:AG,33,0),"")</f>
        <v/>
      </c>
      <c r="C4198" s="10">
        <f>IFERROR(VLOOKUP(ROW(源数据!A4183)-1,源数据!A:AG,9,0),"")</f>
        <v/>
      </c>
      <c r="D4198" s="35">
        <f>IFERROR(VLOOKUP(ROW(源数据!A4183)-1,源数据!A:AG,8,0),"")</f>
        <v/>
      </c>
      <c r="E4198" s="35">
        <f>IFERROR(VLOOKUP(ROW(源数据!A4183)-1,源数据!A:AG,10,0),"")</f>
        <v/>
      </c>
      <c r="F4198" s="10">
        <f>IFERROR(VLOOKUP(ROW(源数据!A4183)-1,源数据!A:AG,11,0),"")</f>
        <v/>
      </c>
      <c r="G4198" s="10">
        <f>IFERROR(VLOOKUP(ROW(源数据!A4183)-1,源数据!A:AG,12,0),0)</f>
        <v/>
      </c>
      <c r="H4198" s="17">
        <f>IFERROR(G4198/F4198,"")</f>
        <v/>
      </c>
      <c r="I4198" s="17">
        <f>IFERROR(VLOOKUP(ROW(源数据!A4183)-1,源数据!A:AG,21,0),"")</f>
        <v/>
      </c>
      <c r="J4198" s="10">
        <f>IFERROR(VLOOKUP(ROW(源数据!A4183)-1,源数据!A:AG,19,0),"")</f>
        <v/>
      </c>
      <c r="K4198" s="17">
        <f>IFERROR(VLOOKUP(ROW(源数据!A4183)-1,源数据!A:AG,21,0),0)</f>
        <v/>
      </c>
      <c r="L4198" s="17">
        <f>IFERROR(VLOOKUP(ROW(源数据!A4183)-1,源数据!A:AG,17,0),0)</f>
        <v/>
      </c>
      <c r="M4198" s="51">
        <f>IFERROR(VLOOKUP(ROW(源数据!A4183)-1,源数据!A:AG,15,0),"")</f>
        <v/>
      </c>
    </row>
    <row r="4199">
      <c r="A4199" s="10" t="n">
        <v>4183</v>
      </c>
      <c r="B4199" s="10">
        <f>IFERROR(VLOOKUP(ROW(源数据!A4184)-1,源数据!A:AG,33,0),"")</f>
        <v/>
      </c>
      <c r="C4199" s="10">
        <f>IFERROR(VLOOKUP(ROW(源数据!A4184)-1,源数据!A:AG,9,0),"")</f>
        <v/>
      </c>
      <c r="D4199" s="35">
        <f>IFERROR(VLOOKUP(ROW(源数据!A4184)-1,源数据!A:AG,8,0),"")</f>
        <v/>
      </c>
      <c r="E4199" s="35">
        <f>IFERROR(VLOOKUP(ROW(源数据!A4184)-1,源数据!A:AG,10,0),"")</f>
        <v/>
      </c>
      <c r="F4199" s="10">
        <f>IFERROR(VLOOKUP(ROW(源数据!A4184)-1,源数据!A:AG,11,0),"")</f>
        <v/>
      </c>
      <c r="G4199" s="10">
        <f>IFERROR(VLOOKUP(ROW(源数据!A4184)-1,源数据!A:AG,12,0),0)</f>
        <v/>
      </c>
      <c r="H4199" s="17">
        <f>IFERROR(G4199/F4199,"")</f>
        <v/>
      </c>
      <c r="I4199" s="17">
        <f>IFERROR(VLOOKUP(ROW(源数据!A4184)-1,源数据!A:AG,21,0),"")</f>
        <v/>
      </c>
      <c r="J4199" s="10">
        <f>IFERROR(VLOOKUP(ROW(源数据!A4184)-1,源数据!A:AG,19,0),"")</f>
        <v/>
      </c>
      <c r="K4199" s="17">
        <f>IFERROR(VLOOKUP(ROW(源数据!A4184)-1,源数据!A:AG,21,0),0)</f>
        <v/>
      </c>
      <c r="L4199" s="17">
        <f>IFERROR(VLOOKUP(ROW(源数据!A4184)-1,源数据!A:AG,17,0),0)</f>
        <v/>
      </c>
      <c r="M4199" s="51">
        <f>IFERROR(VLOOKUP(ROW(源数据!A4184)-1,源数据!A:AG,15,0),"")</f>
        <v/>
      </c>
    </row>
    <row r="4200">
      <c r="A4200" s="10" t="n">
        <v>4184</v>
      </c>
      <c r="B4200" s="10">
        <f>IFERROR(VLOOKUP(ROW(源数据!A4185)-1,源数据!A:AG,33,0),"")</f>
        <v/>
      </c>
      <c r="C4200" s="10">
        <f>IFERROR(VLOOKUP(ROW(源数据!A4185)-1,源数据!A:AG,9,0),"")</f>
        <v/>
      </c>
      <c r="D4200" s="35">
        <f>IFERROR(VLOOKUP(ROW(源数据!A4185)-1,源数据!A:AG,8,0),"")</f>
        <v/>
      </c>
      <c r="E4200" s="35">
        <f>IFERROR(VLOOKUP(ROW(源数据!A4185)-1,源数据!A:AG,10,0),"")</f>
        <v/>
      </c>
      <c r="F4200" s="10">
        <f>IFERROR(VLOOKUP(ROW(源数据!A4185)-1,源数据!A:AG,11,0),"")</f>
        <v/>
      </c>
      <c r="G4200" s="10">
        <f>IFERROR(VLOOKUP(ROW(源数据!A4185)-1,源数据!A:AG,12,0),0)</f>
        <v/>
      </c>
      <c r="H4200" s="17">
        <f>IFERROR(G4200/F4200,"")</f>
        <v/>
      </c>
      <c r="I4200" s="17">
        <f>IFERROR(VLOOKUP(ROW(源数据!A4185)-1,源数据!A:AG,21,0),"")</f>
        <v/>
      </c>
      <c r="J4200" s="10">
        <f>IFERROR(VLOOKUP(ROW(源数据!A4185)-1,源数据!A:AG,19,0),"")</f>
        <v/>
      </c>
      <c r="K4200" s="17">
        <f>IFERROR(VLOOKUP(ROW(源数据!A4185)-1,源数据!A:AG,21,0),0)</f>
        <v/>
      </c>
      <c r="L4200" s="17">
        <f>IFERROR(VLOOKUP(ROW(源数据!A4185)-1,源数据!A:AG,17,0),0)</f>
        <v/>
      </c>
      <c r="M4200" s="51">
        <f>IFERROR(VLOOKUP(ROW(源数据!A4185)-1,源数据!A:AG,15,0),"")</f>
        <v/>
      </c>
    </row>
    <row r="4201">
      <c r="A4201" s="10" t="n">
        <v>4185</v>
      </c>
      <c r="B4201" s="10">
        <f>IFERROR(VLOOKUP(ROW(源数据!A4186)-1,源数据!A:AG,33,0),"")</f>
        <v/>
      </c>
      <c r="C4201" s="10">
        <f>IFERROR(VLOOKUP(ROW(源数据!A4186)-1,源数据!A:AG,9,0),"")</f>
        <v/>
      </c>
      <c r="D4201" s="35">
        <f>IFERROR(VLOOKUP(ROW(源数据!A4186)-1,源数据!A:AG,8,0),"")</f>
        <v/>
      </c>
      <c r="E4201" s="35">
        <f>IFERROR(VLOOKUP(ROW(源数据!A4186)-1,源数据!A:AG,10,0),"")</f>
        <v/>
      </c>
      <c r="F4201" s="10">
        <f>IFERROR(VLOOKUP(ROW(源数据!A4186)-1,源数据!A:AG,11,0),"")</f>
        <v/>
      </c>
      <c r="G4201" s="10">
        <f>IFERROR(VLOOKUP(ROW(源数据!A4186)-1,源数据!A:AG,12,0),0)</f>
        <v/>
      </c>
      <c r="H4201" s="17">
        <f>IFERROR(G4201/F4201,"")</f>
        <v/>
      </c>
      <c r="I4201" s="17">
        <f>IFERROR(VLOOKUP(ROW(源数据!A4186)-1,源数据!A:AG,21,0),"")</f>
        <v/>
      </c>
      <c r="J4201" s="10">
        <f>IFERROR(VLOOKUP(ROW(源数据!A4186)-1,源数据!A:AG,19,0),"")</f>
        <v/>
      </c>
      <c r="K4201" s="17">
        <f>IFERROR(VLOOKUP(ROW(源数据!A4186)-1,源数据!A:AG,21,0),0)</f>
        <v/>
      </c>
      <c r="L4201" s="17">
        <f>IFERROR(VLOOKUP(ROW(源数据!A4186)-1,源数据!A:AG,17,0),0)</f>
        <v/>
      </c>
      <c r="M4201" s="51">
        <f>IFERROR(VLOOKUP(ROW(源数据!A4186)-1,源数据!A:AG,15,0),"")</f>
        <v/>
      </c>
    </row>
    <row r="4202">
      <c r="A4202" s="10" t="n">
        <v>4186</v>
      </c>
      <c r="B4202" s="10">
        <f>IFERROR(VLOOKUP(ROW(源数据!A4187)-1,源数据!A:AG,33,0),"")</f>
        <v/>
      </c>
      <c r="C4202" s="10">
        <f>IFERROR(VLOOKUP(ROW(源数据!A4187)-1,源数据!A:AG,9,0),"")</f>
        <v/>
      </c>
      <c r="D4202" s="35">
        <f>IFERROR(VLOOKUP(ROW(源数据!A4187)-1,源数据!A:AG,8,0),"")</f>
        <v/>
      </c>
      <c r="E4202" s="35">
        <f>IFERROR(VLOOKUP(ROW(源数据!A4187)-1,源数据!A:AG,10,0),"")</f>
        <v/>
      </c>
      <c r="F4202" s="10">
        <f>IFERROR(VLOOKUP(ROW(源数据!A4187)-1,源数据!A:AG,11,0),"")</f>
        <v/>
      </c>
      <c r="G4202" s="10">
        <f>IFERROR(VLOOKUP(ROW(源数据!A4187)-1,源数据!A:AG,12,0),0)</f>
        <v/>
      </c>
      <c r="H4202" s="17">
        <f>IFERROR(G4202/F4202,"")</f>
        <v/>
      </c>
      <c r="I4202" s="17">
        <f>IFERROR(VLOOKUP(ROW(源数据!A4187)-1,源数据!A:AG,21,0),"")</f>
        <v/>
      </c>
      <c r="J4202" s="10">
        <f>IFERROR(VLOOKUP(ROW(源数据!A4187)-1,源数据!A:AG,19,0),"")</f>
        <v/>
      </c>
      <c r="K4202" s="17">
        <f>IFERROR(VLOOKUP(ROW(源数据!A4187)-1,源数据!A:AG,21,0),0)</f>
        <v/>
      </c>
      <c r="L4202" s="17">
        <f>IFERROR(VLOOKUP(ROW(源数据!A4187)-1,源数据!A:AG,17,0),0)</f>
        <v/>
      </c>
      <c r="M4202" s="51">
        <f>IFERROR(VLOOKUP(ROW(源数据!A4187)-1,源数据!A:AG,15,0),"")</f>
        <v/>
      </c>
    </row>
    <row r="4203">
      <c r="A4203" s="10" t="n">
        <v>4187</v>
      </c>
      <c r="B4203" s="10">
        <f>IFERROR(VLOOKUP(ROW(源数据!A4188)-1,源数据!A:AG,33,0),"")</f>
        <v/>
      </c>
      <c r="C4203" s="10">
        <f>IFERROR(VLOOKUP(ROW(源数据!A4188)-1,源数据!A:AG,9,0),"")</f>
        <v/>
      </c>
      <c r="D4203" s="35">
        <f>IFERROR(VLOOKUP(ROW(源数据!A4188)-1,源数据!A:AG,8,0),"")</f>
        <v/>
      </c>
      <c r="E4203" s="35">
        <f>IFERROR(VLOOKUP(ROW(源数据!A4188)-1,源数据!A:AG,10,0),"")</f>
        <v/>
      </c>
      <c r="F4203" s="10">
        <f>IFERROR(VLOOKUP(ROW(源数据!A4188)-1,源数据!A:AG,11,0),"")</f>
        <v/>
      </c>
      <c r="G4203" s="10">
        <f>IFERROR(VLOOKUP(ROW(源数据!A4188)-1,源数据!A:AG,12,0),0)</f>
        <v/>
      </c>
      <c r="H4203" s="17">
        <f>IFERROR(G4203/F4203,"")</f>
        <v/>
      </c>
      <c r="I4203" s="17">
        <f>IFERROR(VLOOKUP(ROW(源数据!A4188)-1,源数据!A:AG,21,0),"")</f>
        <v/>
      </c>
      <c r="J4203" s="10">
        <f>IFERROR(VLOOKUP(ROW(源数据!A4188)-1,源数据!A:AG,19,0),"")</f>
        <v/>
      </c>
      <c r="K4203" s="17">
        <f>IFERROR(VLOOKUP(ROW(源数据!A4188)-1,源数据!A:AG,21,0),0)</f>
        <v/>
      </c>
      <c r="L4203" s="17">
        <f>IFERROR(VLOOKUP(ROW(源数据!A4188)-1,源数据!A:AG,17,0),0)</f>
        <v/>
      </c>
      <c r="M4203" s="51">
        <f>IFERROR(VLOOKUP(ROW(源数据!A4188)-1,源数据!A:AG,15,0),"")</f>
        <v/>
      </c>
    </row>
    <row r="4204">
      <c r="A4204" s="10" t="n">
        <v>4188</v>
      </c>
      <c r="B4204" s="10">
        <f>IFERROR(VLOOKUP(ROW(源数据!A4189)-1,源数据!A:AG,33,0),"")</f>
        <v/>
      </c>
      <c r="C4204" s="10">
        <f>IFERROR(VLOOKUP(ROW(源数据!A4189)-1,源数据!A:AG,9,0),"")</f>
        <v/>
      </c>
      <c r="D4204" s="35">
        <f>IFERROR(VLOOKUP(ROW(源数据!A4189)-1,源数据!A:AG,8,0),"")</f>
        <v/>
      </c>
      <c r="E4204" s="35">
        <f>IFERROR(VLOOKUP(ROW(源数据!A4189)-1,源数据!A:AG,10,0),"")</f>
        <v/>
      </c>
      <c r="F4204" s="10">
        <f>IFERROR(VLOOKUP(ROW(源数据!A4189)-1,源数据!A:AG,11,0),"")</f>
        <v/>
      </c>
      <c r="G4204" s="10">
        <f>IFERROR(VLOOKUP(ROW(源数据!A4189)-1,源数据!A:AG,12,0),0)</f>
        <v/>
      </c>
      <c r="H4204" s="17">
        <f>IFERROR(G4204/F4204,"")</f>
        <v/>
      </c>
      <c r="I4204" s="17">
        <f>IFERROR(VLOOKUP(ROW(源数据!A4189)-1,源数据!A:AG,21,0),"")</f>
        <v/>
      </c>
      <c r="J4204" s="10">
        <f>IFERROR(VLOOKUP(ROW(源数据!A4189)-1,源数据!A:AG,19,0),"")</f>
        <v/>
      </c>
      <c r="K4204" s="17">
        <f>IFERROR(VLOOKUP(ROW(源数据!A4189)-1,源数据!A:AG,21,0),0)</f>
        <v/>
      </c>
      <c r="L4204" s="17">
        <f>IFERROR(VLOOKUP(ROW(源数据!A4189)-1,源数据!A:AG,17,0),0)</f>
        <v/>
      </c>
      <c r="M4204" s="51">
        <f>IFERROR(VLOOKUP(ROW(源数据!A4189)-1,源数据!A:AG,15,0),"")</f>
        <v/>
      </c>
    </row>
    <row r="4205">
      <c r="A4205" s="10" t="n">
        <v>4189</v>
      </c>
      <c r="B4205" s="10">
        <f>IFERROR(VLOOKUP(ROW(源数据!A4190)-1,源数据!A:AG,33,0),"")</f>
        <v/>
      </c>
      <c r="C4205" s="10">
        <f>IFERROR(VLOOKUP(ROW(源数据!A4190)-1,源数据!A:AG,9,0),"")</f>
        <v/>
      </c>
      <c r="D4205" s="35">
        <f>IFERROR(VLOOKUP(ROW(源数据!A4190)-1,源数据!A:AG,8,0),"")</f>
        <v/>
      </c>
      <c r="E4205" s="35">
        <f>IFERROR(VLOOKUP(ROW(源数据!A4190)-1,源数据!A:AG,10,0),"")</f>
        <v/>
      </c>
      <c r="F4205" s="10">
        <f>IFERROR(VLOOKUP(ROW(源数据!A4190)-1,源数据!A:AG,11,0),"")</f>
        <v/>
      </c>
      <c r="G4205" s="10">
        <f>IFERROR(VLOOKUP(ROW(源数据!A4190)-1,源数据!A:AG,12,0),0)</f>
        <v/>
      </c>
      <c r="H4205" s="17">
        <f>IFERROR(G4205/F4205,"")</f>
        <v/>
      </c>
      <c r="I4205" s="17">
        <f>IFERROR(VLOOKUP(ROW(源数据!A4190)-1,源数据!A:AG,21,0),"")</f>
        <v/>
      </c>
      <c r="J4205" s="10">
        <f>IFERROR(VLOOKUP(ROW(源数据!A4190)-1,源数据!A:AG,19,0),"")</f>
        <v/>
      </c>
      <c r="K4205" s="17">
        <f>IFERROR(VLOOKUP(ROW(源数据!A4190)-1,源数据!A:AG,21,0),0)</f>
        <v/>
      </c>
      <c r="L4205" s="17">
        <f>IFERROR(VLOOKUP(ROW(源数据!A4190)-1,源数据!A:AG,17,0),0)</f>
        <v/>
      </c>
      <c r="M4205" s="51">
        <f>IFERROR(VLOOKUP(ROW(源数据!A4190)-1,源数据!A:AG,15,0),"")</f>
        <v/>
      </c>
    </row>
    <row r="4206">
      <c r="A4206" s="10" t="n">
        <v>4190</v>
      </c>
      <c r="B4206" s="10">
        <f>IFERROR(VLOOKUP(ROW(源数据!A4191)-1,源数据!A:AG,33,0),"")</f>
        <v/>
      </c>
      <c r="C4206" s="10">
        <f>IFERROR(VLOOKUP(ROW(源数据!A4191)-1,源数据!A:AG,9,0),"")</f>
        <v/>
      </c>
      <c r="D4206" s="35">
        <f>IFERROR(VLOOKUP(ROW(源数据!A4191)-1,源数据!A:AG,8,0),"")</f>
        <v/>
      </c>
      <c r="E4206" s="35">
        <f>IFERROR(VLOOKUP(ROW(源数据!A4191)-1,源数据!A:AG,10,0),"")</f>
        <v/>
      </c>
      <c r="F4206" s="10">
        <f>IFERROR(VLOOKUP(ROW(源数据!A4191)-1,源数据!A:AG,11,0),"")</f>
        <v/>
      </c>
      <c r="G4206" s="10">
        <f>IFERROR(VLOOKUP(ROW(源数据!A4191)-1,源数据!A:AG,12,0),0)</f>
        <v/>
      </c>
      <c r="H4206" s="17">
        <f>IFERROR(G4206/F4206,"")</f>
        <v/>
      </c>
      <c r="I4206" s="17">
        <f>IFERROR(VLOOKUP(ROW(源数据!A4191)-1,源数据!A:AG,21,0),"")</f>
        <v/>
      </c>
      <c r="J4206" s="10">
        <f>IFERROR(VLOOKUP(ROW(源数据!A4191)-1,源数据!A:AG,19,0),"")</f>
        <v/>
      </c>
      <c r="K4206" s="17">
        <f>IFERROR(VLOOKUP(ROW(源数据!A4191)-1,源数据!A:AG,21,0),0)</f>
        <v/>
      </c>
      <c r="L4206" s="17">
        <f>IFERROR(VLOOKUP(ROW(源数据!A4191)-1,源数据!A:AG,17,0),0)</f>
        <v/>
      </c>
      <c r="M4206" s="51">
        <f>IFERROR(VLOOKUP(ROW(源数据!A4191)-1,源数据!A:AG,15,0),"")</f>
        <v/>
      </c>
    </row>
    <row r="4207">
      <c r="A4207" s="10" t="n">
        <v>4191</v>
      </c>
      <c r="B4207" s="10">
        <f>IFERROR(VLOOKUP(ROW(源数据!A4192)-1,源数据!A:AG,33,0),"")</f>
        <v/>
      </c>
      <c r="C4207" s="10">
        <f>IFERROR(VLOOKUP(ROW(源数据!A4192)-1,源数据!A:AG,9,0),"")</f>
        <v/>
      </c>
      <c r="D4207" s="35">
        <f>IFERROR(VLOOKUP(ROW(源数据!A4192)-1,源数据!A:AG,8,0),"")</f>
        <v/>
      </c>
      <c r="E4207" s="35">
        <f>IFERROR(VLOOKUP(ROW(源数据!A4192)-1,源数据!A:AG,10,0),"")</f>
        <v/>
      </c>
      <c r="F4207" s="10">
        <f>IFERROR(VLOOKUP(ROW(源数据!A4192)-1,源数据!A:AG,11,0),"")</f>
        <v/>
      </c>
      <c r="G4207" s="10">
        <f>IFERROR(VLOOKUP(ROW(源数据!A4192)-1,源数据!A:AG,12,0),0)</f>
        <v/>
      </c>
      <c r="H4207" s="17">
        <f>IFERROR(G4207/F4207,"")</f>
        <v/>
      </c>
      <c r="I4207" s="17">
        <f>IFERROR(VLOOKUP(ROW(源数据!A4192)-1,源数据!A:AG,21,0),"")</f>
        <v/>
      </c>
      <c r="J4207" s="10">
        <f>IFERROR(VLOOKUP(ROW(源数据!A4192)-1,源数据!A:AG,19,0),"")</f>
        <v/>
      </c>
      <c r="K4207" s="17">
        <f>IFERROR(VLOOKUP(ROW(源数据!A4192)-1,源数据!A:AG,21,0),0)</f>
        <v/>
      </c>
      <c r="L4207" s="17">
        <f>IFERROR(VLOOKUP(ROW(源数据!A4192)-1,源数据!A:AG,17,0),0)</f>
        <v/>
      </c>
      <c r="M4207" s="51">
        <f>IFERROR(VLOOKUP(ROW(源数据!A4192)-1,源数据!A:AG,15,0),"")</f>
        <v/>
      </c>
    </row>
    <row r="4208">
      <c r="A4208" s="10" t="n">
        <v>4192</v>
      </c>
      <c r="B4208" s="10">
        <f>IFERROR(VLOOKUP(ROW(源数据!A4193)-1,源数据!A:AG,33,0),"")</f>
        <v/>
      </c>
      <c r="C4208" s="10">
        <f>IFERROR(VLOOKUP(ROW(源数据!A4193)-1,源数据!A:AG,9,0),"")</f>
        <v/>
      </c>
      <c r="D4208" s="35">
        <f>IFERROR(VLOOKUP(ROW(源数据!A4193)-1,源数据!A:AG,8,0),"")</f>
        <v/>
      </c>
      <c r="E4208" s="35">
        <f>IFERROR(VLOOKUP(ROW(源数据!A4193)-1,源数据!A:AG,10,0),"")</f>
        <v/>
      </c>
      <c r="F4208" s="10">
        <f>IFERROR(VLOOKUP(ROW(源数据!A4193)-1,源数据!A:AG,11,0),"")</f>
        <v/>
      </c>
      <c r="G4208" s="10">
        <f>IFERROR(VLOOKUP(ROW(源数据!A4193)-1,源数据!A:AG,12,0),0)</f>
        <v/>
      </c>
      <c r="H4208" s="17">
        <f>IFERROR(G4208/F4208,"")</f>
        <v/>
      </c>
      <c r="I4208" s="17">
        <f>IFERROR(VLOOKUP(ROW(源数据!A4193)-1,源数据!A:AG,21,0),"")</f>
        <v/>
      </c>
      <c r="J4208" s="10">
        <f>IFERROR(VLOOKUP(ROW(源数据!A4193)-1,源数据!A:AG,19,0),"")</f>
        <v/>
      </c>
      <c r="K4208" s="17">
        <f>IFERROR(VLOOKUP(ROW(源数据!A4193)-1,源数据!A:AG,21,0),0)</f>
        <v/>
      </c>
      <c r="L4208" s="17">
        <f>IFERROR(VLOOKUP(ROW(源数据!A4193)-1,源数据!A:AG,17,0),0)</f>
        <v/>
      </c>
      <c r="M4208" s="51">
        <f>IFERROR(VLOOKUP(ROW(源数据!A4193)-1,源数据!A:AG,15,0),"")</f>
        <v/>
      </c>
    </row>
    <row r="4209">
      <c r="A4209" s="10" t="n">
        <v>4193</v>
      </c>
      <c r="B4209" s="10">
        <f>IFERROR(VLOOKUP(ROW(源数据!A4194)-1,源数据!A:AG,33,0),"")</f>
        <v/>
      </c>
      <c r="C4209" s="10">
        <f>IFERROR(VLOOKUP(ROW(源数据!A4194)-1,源数据!A:AG,9,0),"")</f>
        <v/>
      </c>
      <c r="D4209" s="35">
        <f>IFERROR(VLOOKUP(ROW(源数据!A4194)-1,源数据!A:AG,8,0),"")</f>
        <v/>
      </c>
      <c r="E4209" s="35">
        <f>IFERROR(VLOOKUP(ROW(源数据!A4194)-1,源数据!A:AG,10,0),"")</f>
        <v/>
      </c>
      <c r="F4209" s="10">
        <f>IFERROR(VLOOKUP(ROW(源数据!A4194)-1,源数据!A:AG,11,0),"")</f>
        <v/>
      </c>
      <c r="G4209" s="10">
        <f>IFERROR(VLOOKUP(ROW(源数据!A4194)-1,源数据!A:AG,12,0),0)</f>
        <v/>
      </c>
      <c r="H4209" s="17">
        <f>IFERROR(G4209/F4209,"")</f>
        <v/>
      </c>
      <c r="I4209" s="17">
        <f>IFERROR(VLOOKUP(ROW(源数据!A4194)-1,源数据!A:AG,21,0),"")</f>
        <v/>
      </c>
      <c r="J4209" s="10">
        <f>IFERROR(VLOOKUP(ROW(源数据!A4194)-1,源数据!A:AG,19,0),"")</f>
        <v/>
      </c>
      <c r="K4209" s="17">
        <f>IFERROR(VLOOKUP(ROW(源数据!A4194)-1,源数据!A:AG,21,0),0)</f>
        <v/>
      </c>
      <c r="L4209" s="17">
        <f>IFERROR(VLOOKUP(ROW(源数据!A4194)-1,源数据!A:AG,17,0),0)</f>
        <v/>
      </c>
      <c r="M4209" s="51">
        <f>IFERROR(VLOOKUP(ROW(源数据!A4194)-1,源数据!A:AG,15,0),"")</f>
        <v/>
      </c>
    </row>
    <row r="4210">
      <c r="A4210" s="10" t="n">
        <v>4194</v>
      </c>
      <c r="B4210" s="10">
        <f>IFERROR(VLOOKUP(ROW(源数据!A4195)-1,源数据!A:AG,33,0),"")</f>
        <v/>
      </c>
      <c r="C4210" s="10">
        <f>IFERROR(VLOOKUP(ROW(源数据!A4195)-1,源数据!A:AG,9,0),"")</f>
        <v/>
      </c>
      <c r="D4210" s="35">
        <f>IFERROR(VLOOKUP(ROW(源数据!A4195)-1,源数据!A:AG,8,0),"")</f>
        <v/>
      </c>
      <c r="E4210" s="35">
        <f>IFERROR(VLOOKUP(ROW(源数据!A4195)-1,源数据!A:AG,10,0),"")</f>
        <v/>
      </c>
      <c r="F4210" s="10">
        <f>IFERROR(VLOOKUP(ROW(源数据!A4195)-1,源数据!A:AG,11,0),"")</f>
        <v/>
      </c>
      <c r="G4210" s="10">
        <f>IFERROR(VLOOKUP(ROW(源数据!A4195)-1,源数据!A:AG,12,0),0)</f>
        <v/>
      </c>
      <c r="H4210" s="17">
        <f>IFERROR(G4210/F4210,"")</f>
        <v/>
      </c>
      <c r="I4210" s="17">
        <f>IFERROR(VLOOKUP(ROW(源数据!A4195)-1,源数据!A:AG,21,0),"")</f>
        <v/>
      </c>
      <c r="J4210" s="10">
        <f>IFERROR(VLOOKUP(ROW(源数据!A4195)-1,源数据!A:AG,19,0),"")</f>
        <v/>
      </c>
      <c r="K4210" s="17">
        <f>IFERROR(VLOOKUP(ROW(源数据!A4195)-1,源数据!A:AG,21,0),0)</f>
        <v/>
      </c>
      <c r="L4210" s="17">
        <f>IFERROR(VLOOKUP(ROW(源数据!A4195)-1,源数据!A:AG,17,0),0)</f>
        <v/>
      </c>
      <c r="M4210" s="51">
        <f>IFERROR(VLOOKUP(ROW(源数据!A4195)-1,源数据!A:AG,15,0),"")</f>
        <v/>
      </c>
    </row>
    <row r="4211">
      <c r="A4211" s="10" t="n">
        <v>4195</v>
      </c>
      <c r="B4211" s="10">
        <f>IFERROR(VLOOKUP(ROW(源数据!A4196)-1,源数据!A:AG,33,0),"")</f>
        <v/>
      </c>
      <c r="C4211" s="10">
        <f>IFERROR(VLOOKUP(ROW(源数据!A4196)-1,源数据!A:AG,9,0),"")</f>
        <v/>
      </c>
      <c r="D4211" s="35">
        <f>IFERROR(VLOOKUP(ROW(源数据!A4196)-1,源数据!A:AG,8,0),"")</f>
        <v/>
      </c>
      <c r="E4211" s="35">
        <f>IFERROR(VLOOKUP(ROW(源数据!A4196)-1,源数据!A:AG,10,0),"")</f>
        <v/>
      </c>
      <c r="F4211" s="10">
        <f>IFERROR(VLOOKUP(ROW(源数据!A4196)-1,源数据!A:AG,11,0),"")</f>
        <v/>
      </c>
      <c r="G4211" s="10">
        <f>IFERROR(VLOOKUP(ROW(源数据!A4196)-1,源数据!A:AG,12,0),0)</f>
        <v/>
      </c>
      <c r="H4211" s="17">
        <f>IFERROR(G4211/F4211,"")</f>
        <v/>
      </c>
      <c r="I4211" s="17">
        <f>IFERROR(VLOOKUP(ROW(源数据!A4196)-1,源数据!A:AG,21,0),"")</f>
        <v/>
      </c>
      <c r="J4211" s="10">
        <f>IFERROR(VLOOKUP(ROW(源数据!A4196)-1,源数据!A:AG,19,0),"")</f>
        <v/>
      </c>
      <c r="K4211" s="17">
        <f>IFERROR(VLOOKUP(ROW(源数据!A4196)-1,源数据!A:AG,21,0),0)</f>
        <v/>
      </c>
      <c r="L4211" s="17">
        <f>IFERROR(VLOOKUP(ROW(源数据!A4196)-1,源数据!A:AG,17,0),0)</f>
        <v/>
      </c>
      <c r="M4211" s="51">
        <f>IFERROR(VLOOKUP(ROW(源数据!A4196)-1,源数据!A:AG,15,0),"")</f>
        <v/>
      </c>
    </row>
    <row r="4212">
      <c r="A4212" s="10" t="n">
        <v>4196</v>
      </c>
      <c r="B4212" s="10">
        <f>IFERROR(VLOOKUP(ROW(源数据!A4197)-1,源数据!A:AG,33,0),"")</f>
        <v/>
      </c>
      <c r="C4212" s="10">
        <f>IFERROR(VLOOKUP(ROW(源数据!A4197)-1,源数据!A:AG,9,0),"")</f>
        <v/>
      </c>
      <c r="D4212" s="35">
        <f>IFERROR(VLOOKUP(ROW(源数据!A4197)-1,源数据!A:AG,8,0),"")</f>
        <v/>
      </c>
      <c r="E4212" s="35">
        <f>IFERROR(VLOOKUP(ROW(源数据!A4197)-1,源数据!A:AG,10,0),"")</f>
        <v/>
      </c>
      <c r="F4212" s="10">
        <f>IFERROR(VLOOKUP(ROW(源数据!A4197)-1,源数据!A:AG,11,0),"")</f>
        <v/>
      </c>
      <c r="G4212" s="10">
        <f>IFERROR(VLOOKUP(ROW(源数据!A4197)-1,源数据!A:AG,12,0),0)</f>
        <v/>
      </c>
      <c r="H4212" s="17">
        <f>IFERROR(G4212/F4212,"")</f>
        <v/>
      </c>
      <c r="I4212" s="17">
        <f>IFERROR(VLOOKUP(ROW(源数据!A4197)-1,源数据!A:AG,21,0),"")</f>
        <v/>
      </c>
      <c r="J4212" s="10">
        <f>IFERROR(VLOOKUP(ROW(源数据!A4197)-1,源数据!A:AG,19,0),"")</f>
        <v/>
      </c>
      <c r="K4212" s="17">
        <f>IFERROR(VLOOKUP(ROW(源数据!A4197)-1,源数据!A:AG,21,0),0)</f>
        <v/>
      </c>
      <c r="L4212" s="17">
        <f>IFERROR(VLOOKUP(ROW(源数据!A4197)-1,源数据!A:AG,17,0),0)</f>
        <v/>
      </c>
      <c r="M4212" s="51">
        <f>IFERROR(VLOOKUP(ROW(源数据!A4197)-1,源数据!A:AG,15,0),"")</f>
        <v/>
      </c>
    </row>
    <row r="4213">
      <c r="A4213" s="10" t="n">
        <v>4197</v>
      </c>
      <c r="B4213" s="10">
        <f>IFERROR(VLOOKUP(ROW(源数据!A4198)-1,源数据!A:AG,33,0),"")</f>
        <v/>
      </c>
      <c r="C4213" s="10">
        <f>IFERROR(VLOOKUP(ROW(源数据!A4198)-1,源数据!A:AG,9,0),"")</f>
        <v/>
      </c>
      <c r="D4213" s="35">
        <f>IFERROR(VLOOKUP(ROW(源数据!A4198)-1,源数据!A:AG,8,0),"")</f>
        <v/>
      </c>
      <c r="E4213" s="35">
        <f>IFERROR(VLOOKUP(ROW(源数据!A4198)-1,源数据!A:AG,10,0),"")</f>
        <v/>
      </c>
      <c r="F4213" s="10">
        <f>IFERROR(VLOOKUP(ROW(源数据!A4198)-1,源数据!A:AG,11,0),"")</f>
        <v/>
      </c>
      <c r="G4213" s="10">
        <f>IFERROR(VLOOKUP(ROW(源数据!A4198)-1,源数据!A:AG,12,0),0)</f>
        <v/>
      </c>
      <c r="H4213" s="17">
        <f>IFERROR(G4213/F4213,"")</f>
        <v/>
      </c>
      <c r="I4213" s="17">
        <f>IFERROR(VLOOKUP(ROW(源数据!A4198)-1,源数据!A:AG,21,0),"")</f>
        <v/>
      </c>
      <c r="J4213" s="10">
        <f>IFERROR(VLOOKUP(ROW(源数据!A4198)-1,源数据!A:AG,19,0),"")</f>
        <v/>
      </c>
      <c r="K4213" s="17">
        <f>IFERROR(VLOOKUP(ROW(源数据!A4198)-1,源数据!A:AG,21,0),0)</f>
        <v/>
      </c>
      <c r="L4213" s="17">
        <f>IFERROR(VLOOKUP(ROW(源数据!A4198)-1,源数据!A:AG,17,0),0)</f>
        <v/>
      </c>
      <c r="M4213" s="51">
        <f>IFERROR(VLOOKUP(ROW(源数据!A4198)-1,源数据!A:AG,15,0),"")</f>
        <v/>
      </c>
    </row>
    <row r="4214">
      <c r="A4214" s="10" t="n">
        <v>4198</v>
      </c>
      <c r="B4214" s="10">
        <f>IFERROR(VLOOKUP(ROW(源数据!A4199)-1,源数据!A:AG,33,0),"")</f>
        <v/>
      </c>
      <c r="C4214" s="10">
        <f>IFERROR(VLOOKUP(ROW(源数据!A4199)-1,源数据!A:AG,9,0),"")</f>
        <v/>
      </c>
      <c r="D4214" s="35">
        <f>IFERROR(VLOOKUP(ROW(源数据!A4199)-1,源数据!A:AG,8,0),"")</f>
        <v/>
      </c>
      <c r="E4214" s="35">
        <f>IFERROR(VLOOKUP(ROW(源数据!A4199)-1,源数据!A:AG,10,0),"")</f>
        <v/>
      </c>
      <c r="F4214" s="10">
        <f>IFERROR(VLOOKUP(ROW(源数据!A4199)-1,源数据!A:AG,11,0),"")</f>
        <v/>
      </c>
      <c r="G4214" s="10">
        <f>IFERROR(VLOOKUP(ROW(源数据!A4199)-1,源数据!A:AG,12,0),0)</f>
        <v/>
      </c>
      <c r="H4214" s="17">
        <f>IFERROR(G4214/F4214,"")</f>
        <v/>
      </c>
      <c r="I4214" s="17">
        <f>IFERROR(VLOOKUP(ROW(源数据!A4199)-1,源数据!A:AG,21,0),"")</f>
        <v/>
      </c>
      <c r="J4214" s="10">
        <f>IFERROR(VLOOKUP(ROW(源数据!A4199)-1,源数据!A:AG,19,0),"")</f>
        <v/>
      </c>
      <c r="K4214" s="17">
        <f>IFERROR(VLOOKUP(ROW(源数据!A4199)-1,源数据!A:AG,21,0),0)</f>
        <v/>
      </c>
      <c r="L4214" s="17">
        <f>IFERROR(VLOOKUP(ROW(源数据!A4199)-1,源数据!A:AG,17,0),0)</f>
        <v/>
      </c>
      <c r="M4214" s="51">
        <f>IFERROR(VLOOKUP(ROW(源数据!A4199)-1,源数据!A:AG,15,0),"")</f>
        <v/>
      </c>
    </row>
    <row r="4215">
      <c r="A4215" s="10" t="n">
        <v>4199</v>
      </c>
      <c r="B4215" s="10">
        <f>IFERROR(VLOOKUP(ROW(源数据!A4200)-1,源数据!A:AG,33,0),"")</f>
        <v/>
      </c>
      <c r="C4215" s="10">
        <f>IFERROR(VLOOKUP(ROW(源数据!A4200)-1,源数据!A:AG,9,0),"")</f>
        <v/>
      </c>
      <c r="D4215" s="35">
        <f>IFERROR(VLOOKUP(ROW(源数据!A4200)-1,源数据!A:AG,8,0),"")</f>
        <v/>
      </c>
      <c r="E4215" s="35">
        <f>IFERROR(VLOOKUP(ROW(源数据!A4200)-1,源数据!A:AG,10,0),"")</f>
        <v/>
      </c>
      <c r="F4215" s="10">
        <f>IFERROR(VLOOKUP(ROW(源数据!A4200)-1,源数据!A:AG,11,0),"")</f>
        <v/>
      </c>
      <c r="G4215" s="10">
        <f>IFERROR(VLOOKUP(ROW(源数据!A4200)-1,源数据!A:AG,12,0),0)</f>
        <v/>
      </c>
      <c r="H4215" s="17">
        <f>IFERROR(G4215/F4215,"")</f>
        <v/>
      </c>
      <c r="I4215" s="17">
        <f>IFERROR(VLOOKUP(ROW(源数据!A4200)-1,源数据!A:AG,21,0),"")</f>
        <v/>
      </c>
      <c r="J4215" s="10">
        <f>IFERROR(VLOOKUP(ROW(源数据!A4200)-1,源数据!A:AG,19,0),"")</f>
        <v/>
      </c>
      <c r="K4215" s="17">
        <f>IFERROR(VLOOKUP(ROW(源数据!A4200)-1,源数据!A:AG,21,0),0)</f>
        <v/>
      </c>
      <c r="L4215" s="17">
        <f>IFERROR(VLOOKUP(ROW(源数据!A4200)-1,源数据!A:AG,17,0),0)</f>
        <v/>
      </c>
      <c r="M4215" s="51">
        <f>IFERROR(VLOOKUP(ROW(源数据!A4200)-1,源数据!A:AG,15,0),"")</f>
        <v/>
      </c>
    </row>
    <row r="4216">
      <c r="A4216" s="10" t="n">
        <v>4200</v>
      </c>
      <c r="B4216" s="10">
        <f>IFERROR(VLOOKUP(ROW(源数据!A4201)-1,源数据!A:AG,33,0),"")</f>
        <v/>
      </c>
      <c r="C4216" s="10">
        <f>IFERROR(VLOOKUP(ROW(源数据!A4201)-1,源数据!A:AG,9,0),"")</f>
        <v/>
      </c>
      <c r="D4216" s="35">
        <f>IFERROR(VLOOKUP(ROW(源数据!A4201)-1,源数据!A:AG,8,0),"")</f>
        <v/>
      </c>
      <c r="E4216" s="35">
        <f>IFERROR(VLOOKUP(ROW(源数据!A4201)-1,源数据!A:AG,10,0),"")</f>
        <v/>
      </c>
      <c r="F4216" s="10">
        <f>IFERROR(VLOOKUP(ROW(源数据!A4201)-1,源数据!A:AG,11,0),"")</f>
        <v/>
      </c>
      <c r="G4216" s="10">
        <f>IFERROR(VLOOKUP(ROW(源数据!A4201)-1,源数据!A:AG,12,0),0)</f>
        <v/>
      </c>
      <c r="H4216" s="17">
        <f>IFERROR(G4216/F4216,"")</f>
        <v/>
      </c>
      <c r="I4216" s="17">
        <f>IFERROR(VLOOKUP(ROW(源数据!A4201)-1,源数据!A:AG,21,0),"")</f>
        <v/>
      </c>
      <c r="J4216" s="10">
        <f>IFERROR(VLOOKUP(ROW(源数据!A4201)-1,源数据!A:AG,19,0),"")</f>
        <v/>
      </c>
      <c r="K4216" s="17">
        <f>IFERROR(VLOOKUP(ROW(源数据!A4201)-1,源数据!A:AG,21,0),0)</f>
        <v/>
      </c>
      <c r="L4216" s="17">
        <f>IFERROR(VLOOKUP(ROW(源数据!A4201)-1,源数据!A:AG,17,0),0)</f>
        <v/>
      </c>
      <c r="M4216" s="51">
        <f>IFERROR(VLOOKUP(ROW(源数据!A4201)-1,源数据!A:AG,15,0),"")</f>
        <v/>
      </c>
    </row>
    <row r="4217">
      <c r="A4217" s="10" t="n">
        <v>4201</v>
      </c>
      <c r="B4217" s="10">
        <f>IFERROR(VLOOKUP(ROW(源数据!A4202)-1,源数据!A:AG,33,0),"")</f>
        <v/>
      </c>
      <c r="C4217" s="10">
        <f>IFERROR(VLOOKUP(ROW(源数据!A4202)-1,源数据!A:AG,9,0),"")</f>
        <v/>
      </c>
      <c r="D4217" s="35">
        <f>IFERROR(VLOOKUP(ROW(源数据!A4202)-1,源数据!A:AG,8,0),"")</f>
        <v/>
      </c>
      <c r="E4217" s="35">
        <f>IFERROR(VLOOKUP(ROW(源数据!A4202)-1,源数据!A:AG,10,0),"")</f>
        <v/>
      </c>
      <c r="F4217" s="10">
        <f>IFERROR(VLOOKUP(ROW(源数据!A4202)-1,源数据!A:AG,11,0),"")</f>
        <v/>
      </c>
      <c r="G4217" s="10">
        <f>IFERROR(VLOOKUP(ROW(源数据!A4202)-1,源数据!A:AG,12,0),0)</f>
        <v/>
      </c>
      <c r="H4217" s="17">
        <f>IFERROR(G4217/F4217,"")</f>
        <v/>
      </c>
      <c r="I4217" s="17">
        <f>IFERROR(VLOOKUP(ROW(源数据!A4202)-1,源数据!A:AG,21,0),"")</f>
        <v/>
      </c>
      <c r="J4217" s="10">
        <f>IFERROR(VLOOKUP(ROW(源数据!A4202)-1,源数据!A:AG,19,0),"")</f>
        <v/>
      </c>
      <c r="K4217" s="17">
        <f>IFERROR(VLOOKUP(ROW(源数据!A4202)-1,源数据!A:AG,21,0),0)</f>
        <v/>
      </c>
      <c r="L4217" s="17">
        <f>IFERROR(VLOOKUP(ROW(源数据!A4202)-1,源数据!A:AG,17,0),0)</f>
        <v/>
      </c>
      <c r="M4217" s="51">
        <f>IFERROR(VLOOKUP(ROW(源数据!A4202)-1,源数据!A:AG,15,0),"")</f>
        <v/>
      </c>
    </row>
    <row r="4218">
      <c r="A4218" s="10" t="n">
        <v>4202</v>
      </c>
      <c r="B4218" s="10">
        <f>IFERROR(VLOOKUP(ROW(源数据!A4203)-1,源数据!A:AG,33,0),"")</f>
        <v/>
      </c>
      <c r="C4218" s="10">
        <f>IFERROR(VLOOKUP(ROW(源数据!A4203)-1,源数据!A:AG,9,0),"")</f>
        <v/>
      </c>
      <c r="D4218" s="35">
        <f>IFERROR(VLOOKUP(ROW(源数据!A4203)-1,源数据!A:AG,8,0),"")</f>
        <v/>
      </c>
      <c r="E4218" s="35">
        <f>IFERROR(VLOOKUP(ROW(源数据!A4203)-1,源数据!A:AG,10,0),"")</f>
        <v/>
      </c>
      <c r="F4218" s="10">
        <f>IFERROR(VLOOKUP(ROW(源数据!A4203)-1,源数据!A:AG,11,0),"")</f>
        <v/>
      </c>
      <c r="G4218" s="10">
        <f>IFERROR(VLOOKUP(ROW(源数据!A4203)-1,源数据!A:AG,12,0),0)</f>
        <v/>
      </c>
      <c r="H4218" s="17">
        <f>IFERROR(G4218/F4218,"")</f>
        <v/>
      </c>
      <c r="I4218" s="17">
        <f>IFERROR(VLOOKUP(ROW(源数据!A4203)-1,源数据!A:AG,21,0),"")</f>
        <v/>
      </c>
      <c r="J4218" s="10">
        <f>IFERROR(VLOOKUP(ROW(源数据!A4203)-1,源数据!A:AG,19,0),"")</f>
        <v/>
      </c>
      <c r="K4218" s="17">
        <f>IFERROR(VLOOKUP(ROW(源数据!A4203)-1,源数据!A:AG,21,0),0)</f>
        <v/>
      </c>
      <c r="L4218" s="17">
        <f>IFERROR(VLOOKUP(ROW(源数据!A4203)-1,源数据!A:AG,17,0),0)</f>
        <v/>
      </c>
      <c r="M4218" s="51">
        <f>IFERROR(VLOOKUP(ROW(源数据!A4203)-1,源数据!A:AG,15,0),"")</f>
        <v/>
      </c>
    </row>
    <row r="4219">
      <c r="A4219" s="10" t="n">
        <v>4203</v>
      </c>
      <c r="B4219" s="10">
        <f>IFERROR(VLOOKUP(ROW(源数据!A4204)-1,源数据!A:AG,33,0),"")</f>
        <v/>
      </c>
      <c r="C4219" s="10">
        <f>IFERROR(VLOOKUP(ROW(源数据!A4204)-1,源数据!A:AG,9,0),"")</f>
        <v/>
      </c>
      <c r="D4219" s="35">
        <f>IFERROR(VLOOKUP(ROW(源数据!A4204)-1,源数据!A:AG,8,0),"")</f>
        <v/>
      </c>
      <c r="E4219" s="35">
        <f>IFERROR(VLOOKUP(ROW(源数据!A4204)-1,源数据!A:AG,10,0),"")</f>
        <v/>
      </c>
      <c r="F4219" s="10">
        <f>IFERROR(VLOOKUP(ROW(源数据!A4204)-1,源数据!A:AG,11,0),"")</f>
        <v/>
      </c>
      <c r="G4219" s="10">
        <f>IFERROR(VLOOKUP(ROW(源数据!A4204)-1,源数据!A:AG,12,0),0)</f>
        <v/>
      </c>
      <c r="H4219" s="17">
        <f>IFERROR(G4219/F4219,"")</f>
        <v/>
      </c>
      <c r="I4219" s="17">
        <f>IFERROR(VLOOKUP(ROW(源数据!A4204)-1,源数据!A:AG,21,0),"")</f>
        <v/>
      </c>
      <c r="J4219" s="10">
        <f>IFERROR(VLOOKUP(ROW(源数据!A4204)-1,源数据!A:AG,19,0),"")</f>
        <v/>
      </c>
      <c r="K4219" s="17">
        <f>IFERROR(VLOOKUP(ROW(源数据!A4204)-1,源数据!A:AG,21,0),0)</f>
        <v/>
      </c>
      <c r="L4219" s="17">
        <f>IFERROR(VLOOKUP(ROW(源数据!A4204)-1,源数据!A:AG,17,0),0)</f>
        <v/>
      </c>
      <c r="M4219" s="51">
        <f>IFERROR(VLOOKUP(ROW(源数据!A4204)-1,源数据!A:AG,15,0),"")</f>
        <v/>
      </c>
    </row>
    <row r="4220">
      <c r="A4220" s="10" t="n">
        <v>4204</v>
      </c>
      <c r="B4220" s="10">
        <f>IFERROR(VLOOKUP(ROW(源数据!A4205)-1,源数据!A:AG,33,0),"")</f>
        <v/>
      </c>
      <c r="C4220" s="10">
        <f>IFERROR(VLOOKUP(ROW(源数据!A4205)-1,源数据!A:AG,9,0),"")</f>
        <v/>
      </c>
      <c r="D4220" s="35">
        <f>IFERROR(VLOOKUP(ROW(源数据!A4205)-1,源数据!A:AG,8,0),"")</f>
        <v/>
      </c>
      <c r="E4220" s="35">
        <f>IFERROR(VLOOKUP(ROW(源数据!A4205)-1,源数据!A:AG,10,0),"")</f>
        <v/>
      </c>
      <c r="F4220" s="10">
        <f>IFERROR(VLOOKUP(ROW(源数据!A4205)-1,源数据!A:AG,11,0),"")</f>
        <v/>
      </c>
      <c r="G4220" s="10">
        <f>IFERROR(VLOOKUP(ROW(源数据!A4205)-1,源数据!A:AG,12,0),0)</f>
        <v/>
      </c>
      <c r="H4220" s="17">
        <f>IFERROR(G4220/F4220,"")</f>
        <v/>
      </c>
      <c r="I4220" s="17">
        <f>IFERROR(VLOOKUP(ROW(源数据!A4205)-1,源数据!A:AG,21,0),"")</f>
        <v/>
      </c>
      <c r="J4220" s="10">
        <f>IFERROR(VLOOKUP(ROW(源数据!A4205)-1,源数据!A:AG,19,0),"")</f>
        <v/>
      </c>
      <c r="K4220" s="17">
        <f>IFERROR(VLOOKUP(ROW(源数据!A4205)-1,源数据!A:AG,21,0),0)</f>
        <v/>
      </c>
      <c r="L4220" s="17">
        <f>IFERROR(VLOOKUP(ROW(源数据!A4205)-1,源数据!A:AG,17,0),0)</f>
        <v/>
      </c>
      <c r="M4220" s="51">
        <f>IFERROR(VLOOKUP(ROW(源数据!A4205)-1,源数据!A:AG,15,0),"")</f>
        <v/>
      </c>
    </row>
    <row r="4221">
      <c r="A4221" s="10" t="n">
        <v>4205</v>
      </c>
      <c r="B4221" s="10">
        <f>IFERROR(VLOOKUP(ROW(源数据!A4206)-1,源数据!A:AG,33,0),"")</f>
        <v/>
      </c>
      <c r="C4221" s="10">
        <f>IFERROR(VLOOKUP(ROW(源数据!A4206)-1,源数据!A:AG,9,0),"")</f>
        <v/>
      </c>
      <c r="D4221" s="35">
        <f>IFERROR(VLOOKUP(ROW(源数据!A4206)-1,源数据!A:AG,8,0),"")</f>
        <v/>
      </c>
      <c r="E4221" s="35">
        <f>IFERROR(VLOOKUP(ROW(源数据!A4206)-1,源数据!A:AG,10,0),"")</f>
        <v/>
      </c>
      <c r="F4221" s="10">
        <f>IFERROR(VLOOKUP(ROW(源数据!A4206)-1,源数据!A:AG,11,0),"")</f>
        <v/>
      </c>
      <c r="G4221" s="10">
        <f>IFERROR(VLOOKUP(ROW(源数据!A4206)-1,源数据!A:AG,12,0),0)</f>
        <v/>
      </c>
      <c r="H4221" s="17">
        <f>IFERROR(G4221/F4221,"")</f>
        <v/>
      </c>
      <c r="I4221" s="17">
        <f>IFERROR(VLOOKUP(ROW(源数据!A4206)-1,源数据!A:AG,21,0),"")</f>
        <v/>
      </c>
      <c r="J4221" s="10">
        <f>IFERROR(VLOOKUP(ROW(源数据!A4206)-1,源数据!A:AG,19,0),"")</f>
        <v/>
      </c>
      <c r="K4221" s="17">
        <f>IFERROR(VLOOKUP(ROW(源数据!A4206)-1,源数据!A:AG,21,0),0)</f>
        <v/>
      </c>
      <c r="L4221" s="17">
        <f>IFERROR(VLOOKUP(ROW(源数据!A4206)-1,源数据!A:AG,17,0),0)</f>
        <v/>
      </c>
      <c r="M4221" s="51">
        <f>IFERROR(VLOOKUP(ROW(源数据!A4206)-1,源数据!A:AG,15,0),"")</f>
        <v/>
      </c>
    </row>
    <row r="4222">
      <c r="A4222" s="10" t="n">
        <v>4206</v>
      </c>
      <c r="B4222" s="10">
        <f>IFERROR(VLOOKUP(ROW(源数据!A4207)-1,源数据!A:AG,33,0),"")</f>
        <v/>
      </c>
      <c r="C4222" s="10">
        <f>IFERROR(VLOOKUP(ROW(源数据!A4207)-1,源数据!A:AG,9,0),"")</f>
        <v/>
      </c>
      <c r="D4222" s="35">
        <f>IFERROR(VLOOKUP(ROW(源数据!A4207)-1,源数据!A:AG,8,0),"")</f>
        <v/>
      </c>
      <c r="E4222" s="35">
        <f>IFERROR(VLOOKUP(ROW(源数据!A4207)-1,源数据!A:AG,10,0),"")</f>
        <v/>
      </c>
      <c r="F4222" s="10">
        <f>IFERROR(VLOOKUP(ROW(源数据!A4207)-1,源数据!A:AG,11,0),"")</f>
        <v/>
      </c>
      <c r="G4222" s="10">
        <f>IFERROR(VLOOKUP(ROW(源数据!A4207)-1,源数据!A:AG,12,0),0)</f>
        <v/>
      </c>
      <c r="H4222" s="17">
        <f>IFERROR(G4222/F4222,"")</f>
        <v/>
      </c>
      <c r="I4222" s="17">
        <f>IFERROR(VLOOKUP(ROW(源数据!A4207)-1,源数据!A:AG,21,0),"")</f>
        <v/>
      </c>
      <c r="J4222" s="10">
        <f>IFERROR(VLOOKUP(ROW(源数据!A4207)-1,源数据!A:AG,19,0),"")</f>
        <v/>
      </c>
      <c r="K4222" s="17">
        <f>IFERROR(VLOOKUP(ROW(源数据!A4207)-1,源数据!A:AG,21,0),0)</f>
        <v/>
      </c>
      <c r="L4222" s="17">
        <f>IFERROR(VLOOKUP(ROW(源数据!A4207)-1,源数据!A:AG,17,0),0)</f>
        <v/>
      </c>
      <c r="M4222" s="51">
        <f>IFERROR(VLOOKUP(ROW(源数据!A4207)-1,源数据!A:AG,15,0),"")</f>
        <v/>
      </c>
    </row>
    <row r="4223">
      <c r="A4223" s="10" t="n">
        <v>4207</v>
      </c>
      <c r="B4223" s="10">
        <f>IFERROR(VLOOKUP(ROW(源数据!A4208)-1,源数据!A:AG,33,0),"")</f>
        <v/>
      </c>
      <c r="C4223" s="10">
        <f>IFERROR(VLOOKUP(ROW(源数据!A4208)-1,源数据!A:AG,9,0),"")</f>
        <v/>
      </c>
      <c r="D4223" s="35">
        <f>IFERROR(VLOOKUP(ROW(源数据!A4208)-1,源数据!A:AG,8,0),"")</f>
        <v/>
      </c>
      <c r="E4223" s="35">
        <f>IFERROR(VLOOKUP(ROW(源数据!A4208)-1,源数据!A:AG,10,0),"")</f>
        <v/>
      </c>
      <c r="F4223" s="10">
        <f>IFERROR(VLOOKUP(ROW(源数据!A4208)-1,源数据!A:AG,11,0),"")</f>
        <v/>
      </c>
      <c r="G4223" s="10">
        <f>IFERROR(VLOOKUP(ROW(源数据!A4208)-1,源数据!A:AG,12,0),0)</f>
        <v/>
      </c>
      <c r="H4223" s="17">
        <f>IFERROR(G4223/F4223,"")</f>
        <v/>
      </c>
      <c r="I4223" s="17">
        <f>IFERROR(VLOOKUP(ROW(源数据!A4208)-1,源数据!A:AG,21,0),"")</f>
        <v/>
      </c>
      <c r="J4223" s="10">
        <f>IFERROR(VLOOKUP(ROW(源数据!A4208)-1,源数据!A:AG,19,0),"")</f>
        <v/>
      </c>
      <c r="K4223" s="17">
        <f>IFERROR(VLOOKUP(ROW(源数据!A4208)-1,源数据!A:AG,21,0),0)</f>
        <v/>
      </c>
      <c r="L4223" s="17">
        <f>IFERROR(VLOOKUP(ROW(源数据!A4208)-1,源数据!A:AG,17,0),0)</f>
        <v/>
      </c>
      <c r="M4223" s="51">
        <f>IFERROR(VLOOKUP(ROW(源数据!A4208)-1,源数据!A:AG,15,0),"")</f>
        <v/>
      </c>
    </row>
    <row r="4224">
      <c r="A4224" s="10" t="n">
        <v>4208</v>
      </c>
      <c r="B4224" s="10">
        <f>IFERROR(VLOOKUP(ROW(源数据!A4209)-1,源数据!A:AG,33,0),"")</f>
        <v/>
      </c>
      <c r="C4224" s="10">
        <f>IFERROR(VLOOKUP(ROW(源数据!A4209)-1,源数据!A:AG,9,0),"")</f>
        <v/>
      </c>
      <c r="D4224" s="35">
        <f>IFERROR(VLOOKUP(ROW(源数据!A4209)-1,源数据!A:AG,8,0),"")</f>
        <v/>
      </c>
      <c r="E4224" s="35">
        <f>IFERROR(VLOOKUP(ROW(源数据!A4209)-1,源数据!A:AG,10,0),"")</f>
        <v/>
      </c>
      <c r="F4224" s="10">
        <f>IFERROR(VLOOKUP(ROW(源数据!A4209)-1,源数据!A:AG,11,0),"")</f>
        <v/>
      </c>
      <c r="G4224" s="10">
        <f>IFERROR(VLOOKUP(ROW(源数据!A4209)-1,源数据!A:AG,12,0),0)</f>
        <v/>
      </c>
      <c r="H4224" s="17">
        <f>IFERROR(G4224/F4224,"")</f>
        <v/>
      </c>
      <c r="I4224" s="17">
        <f>IFERROR(VLOOKUP(ROW(源数据!A4209)-1,源数据!A:AG,21,0),"")</f>
        <v/>
      </c>
      <c r="J4224" s="10">
        <f>IFERROR(VLOOKUP(ROW(源数据!A4209)-1,源数据!A:AG,19,0),"")</f>
        <v/>
      </c>
      <c r="K4224" s="17">
        <f>IFERROR(VLOOKUP(ROW(源数据!A4209)-1,源数据!A:AG,21,0),0)</f>
        <v/>
      </c>
      <c r="L4224" s="17">
        <f>IFERROR(VLOOKUP(ROW(源数据!A4209)-1,源数据!A:AG,17,0),0)</f>
        <v/>
      </c>
      <c r="M4224" s="51">
        <f>IFERROR(VLOOKUP(ROW(源数据!A4209)-1,源数据!A:AG,15,0),"")</f>
        <v/>
      </c>
    </row>
    <row r="4225">
      <c r="A4225" s="10" t="n">
        <v>4209</v>
      </c>
      <c r="B4225" s="10">
        <f>IFERROR(VLOOKUP(ROW(源数据!A4210)-1,源数据!A:AG,33,0),"")</f>
        <v/>
      </c>
      <c r="C4225" s="10">
        <f>IFERROR(VLOOKUP(ROW(源数据!A4210)-1,源数据!A:AG,9,0),"")</f>
        <v/>
      </c>
      <c r="D4225" s="35">
        <f>IFERROR(VLOOKUP(ROW(源数据!A4210)-1,源数据!A:AG,8,0),"")</f>
        <v/>
      </c>
      <c r="E4225" s="35">
        <f>IFERROR(VLOOKUP(ROW(源数据!A4210)-1,源数据!A:AG,10,0),"")</f>
        <v/>
      </c>
      <c r="F4225" s="10">
        <f>IFERROR(VLOOKUP(ROW(源数据!A4210)-1,源数据!A:AG,11,0),"")</f>
        <v/>
      </c>
      <c r="G4225" s="10">
        <f>IFERROR(VLOOKUP(ROW(源数据!A4210)-1,源数据!A:AG,12,0),0)</f>
        <v/>
      </c>
      <c r="H4225" s="17">
        <f>IFERROR(G4225/F4225,"")</f>
        <v/>
      </c>
      <c r="I4225" s="17">
        <f>IFERROR(VLOOKUP(ROW(源数据!A4210)-1,源数据!A:AG,21,0),"")</f>
        <v/>
      </c>
      <c r="J4225" s="10">
        <f>IFERROR(VLOOKUP(ROW(源数据!A4210)-1,源数据!A:AG,19,0),"")</f>
        <v/>
      </c>
      <c r="K4225" s="17">
        <f>IFERROR(VLOOKUP(ROW(源数据!A4210)-1,源数据!A:AG,21,0),0)</f>
        <v/>
      </c>
      <c r="L4225" s="17">
        <f>IFERROR(VLOOKUP(ROW(源数据!A4210)-1,源数据!A:AG,17,0),0)</f>
        <v/>
      </c>
      <c r="M4225" s="51">
        <f>IFERROR(VLOOKUP(ROW(源数据!A4210)-1,源数据!A:AG,15,0),"")</f>
        <v/>
      </c>
    </row>
    <row r="4226">
      <c r="A4226" s="10" t="n">
        <v>4210</v>
      </c>
      <c r="B4226" s="10">
        <f>IFERROR(VLOOKUP(ROW(源数据!A4211)-1,源数据!A:AG,33,0),"")</f>
        <v/>
      </c>
      <c r="C4226" s="10">
        <f>IFERROR(VLOOKUP(ROW(源数据!A4211)-1,源数据!A:AG,9,0),"")</f>
        <v/>
      </c>
      <c r="D4226" s="35">
        <f>IFERROR(VLOOKUP(ROW(源数据!A4211)-1,源数据!A:AG,8,0),"")</f>
        <v/>
      </c>
      <c r="E4226" s="35">
        <f>IFERROR(VLOOKUP(ROW(源数据!A4211)-1,源数据!A:AG,10,0),"")</f>
        <v/>
      </c>
      <c r="F4226" s="10">
        <f>IFERROR(VLOOKUP(ROW(源数据!A4211)-1,源数据!A:AG,11,0),"")</f>
        <v/>
      </c>
      <c r="G4226" s="10">
        <f>IFERROR(VLOOKUP(ROW(源数据!A4211)-1,源数据!A:AG,12,0),0)</f>
        <v/>
      </c>
      <c r="H4226" s="17">
        <f>IFERROR(G4226/F4226,"")</f>
        <v/>
      </c>
      <c r="I4226" s="17">
        <f>IFERROR(VLOOKUP(ROW(源数据!A4211)-1,源数据!A:AG,21,0),"")</f>
        <v/>
      </c>
      <c r="J4226" s="10">
        <f>IFERROR(VLOOKUP(ROW(源数据!A4211)-1,源数据!A:AG,19,0),"")</f>
        <v/>
      </c>
      <c r="K4226" s="17">
        <f>IFERROR(VLOOKUP(ROW(源数据!A4211)-1,源数据!A:AG,21,0),0)</f>
        <v/>
      </c>
      <c r="L4226" s="17">
        <f>IFERROR(VLOOKUP(ROW(源数据!A4211)-1,源数据!A:AG,17,0),0)</f>
        <v/>
      </c>
      <c r="M4226" s="51">
        <f>IFERROR(VLOOKUP(ROW(源数据!A4211)-1,源数据!A:AG,15,0),"")</f>
        <v/>
      </c>
    </row>
    <row r="4227">
      <c r="A4227" s="10" t="n">
        <v>4211</v>
      </c>
      <c r="B4227" s="10">
        <f>IFERROR(VLOOKUP(ROW(源数据!A4212)-1,源数据!A:AG,33,0),"")</f>
        <v/>
      </c>
      <c r="C4227" s="10">
        <f>IFERROR(VLOOKUP(ROW(源数据!A4212)-1,源数据!A:AG,9,0),"")</f>
        <v/>
      </c>
      <c r="D4227" s="35">
        <f>IFERROR(VLOOKUP(ROW(源数据!A4212)-1,源数据!A:AG,8,0),"")</f>
        <v/>
      </c>
      <c r="E4227" s="35">
        <f>IFERROR(VLOOKUP(ROW(源数据!A4212)-1,源数据!A:AG,10,0),"")</f>
        <v/>
      </c>
      <c r="F4227" s="10">
        <f>IFERROR(VLOOKUP(ROW(源数据!A4212)-1,源数据!A:AG,11,0),"")</f>
        <v/>
      </c>
      <c r="G4227" s="10">
        <f>IFERROR(VLOOKUP(ROW(源数据!A4212)-1,源数据!A:AG,12,0),0)</f>
        <v/>
      </c>
      <c r="H4227" s="17">
        <f>IFERROR(G4227/F4227,"")</f>
        <v/>
      </c>
      <c r="I4227" s="17">
        <f>IFERROR(VLOOKUP(ROW(源数据!A4212)-1,源数据!A:AG,21,0),"")</f>
        <v/>
      </c>
      <c r="J4227" s="10">
        <f>IFERROR(VLOOKUP(ROW(源数据!A4212)-1,源数据!A:AG,19,0),"")</f>
        <v/>
      </c>
      <c r="K4227" s="17">
        <f>IFERROR(VLOOKUP(ROW(源数据!A4212)-1,源数据!A:AG,21,0),0)</f>
        <v/>
      </c>
      <c r="L4227" s="17">
        <f>IFERROR(VLOOKUP(ROW(源数据!A4212)-1,源数据!A:AG,17,0),0)</f>
        <v/>
      </c>
      <c r="M4227" s="51">
        <f>IFERROR(VLOOKUP(ROW(源数据!A4212)-1,源数据!A:AG,15,0),"")</f>
        <v/>
      </c>
    </row>
    <row r="4228">
      <c r="A4228" s="10" t="n">
        <v>4212</v>
      </c>
      <c r="B4228" s="10">
        <f>IFERROR(VLOOKUP(ROW(源数据!A4213)-1,源数据!A:AG,33,0),"")</f>
        <v/>
      </c>
      <c r="C4228" s="10">
        <f>IFERROR(VLOOKUP(ROW(源数据!A4213)-1,源数据!A:AG,9,0),"")</f>
        <v/>
      </c>
      <c r="D4228" s="35">
        <f>IFERROR(VLOOKUP(ROW(源数据!A4213)-1,源数据!A:AG,8,0),"")</f>
        <v/>
      </c>
      <c r="E4228" s="35">
        <f>IFERROR(VLOOKUP(ROW(源数据!A4213)-1,源数据!A:AG,10,0),"")</f>
        <v/>
      </c>
      <c r="F4228" s="10">
        <f>IFERROR(VLOOKUP(ROW(源数据!A4213)-1,源数据!A:AG,11,0),"")</f>
        <v/>
      </c>
      <c r="G4228" s="10">
        <f>IFERROR(VLOOKUP(ROW(源数据!A4213)-1,源数据!A:AG,12,0),0)</f>
        <v/>
      </c>
      <c r="H4228" s="17">
        <f>IFERROR(G4228/F4228,"")</f>
        <v/>
      </c>
      <c r="I4228" s="17">
        <f>IFERROR(VLOOKUP(ROW(源数据!A4213)-1,源数据!A:AG,21,0),"")</f>
        <v/>
      </c>
      <c r="J4228" s="10">
        <f>IFERROR(VLOOKUP(ROW(源数据!A4213)-1,源数据!A:AG,19,0),"")</f>
        <v/>
      </c>
      <c r="K4228" s="17">
        <f>IFERROR(VLOOKUP(ROW(源数据!A4213)-1,源数据!A:AG,21,0),0)</f>
        <v/>
      </c>
      <c r="L4228" s="17">
        <f>IFERROR(VLOOKUP(ROW(源数据!A4213)-1,源数据!A:AG,17,0),0)</f>
        <v/>
      </c>
      <c r="M4228" s="51">
        <f>IFERROR(VLOOKUP(ROW(源数据!A4213)-1,源数据!A:AG,15,0),"")</f>
        <v/>
      </c>
    </row>
    <row r="4229">
      <c r="A4229" s="10" t="n">
        <v>4213</v>
      </c>
      <c r="B4229" s="10">
        <f>IFERROR(VLOOKUP(ROW(源数据!A4214)-1,源数据!A:AG,33,0),"")</f>
        <v/>
      </c>
      <c r="C4229" s="10">
        <f>IFERROR(VLOOKUP(ROW(源数据!A4214)-1,源数据!A:AG,9,0),"")</f>
        <v/>
      </c>
      <c r="D4229" s="35">
        <f>IFERROR(VLOOKUP(ROW(源数据!A4214)-1,源数据!A:AG,8,0),"")</f>
        <v/>
      </c>
      <c r="E4229" s="35">
        <f>IFERROR(VLOOKUP(ROW(源数据!A4214)-1,源数据!A:AG,10,0),"")</f>
        <v/>
      </c>
      <c r="F4229" s="10">
        <f>IFERROR(VLOOKUP(ROW(源数据!A4214)-1,源数据!A:AG,11,0),"")</f>
        <v/>
      </c>
      <c r="G4229" s="10">
        <f>IFERROR(VLOOKUP(ROW(源数据!A4214)-1,源数据!A:AG,12,0),0)</f>
        <v/>
      </c>
      <c r="H4229" s="17">
        <f>IFERROR(G4229/F4229,"")</f>
        <v/>
      </c>
      <c r="I4229" s="17">
        <f>IFERROR(VLOOKUP(ROW(源数据!A4214)-1,源数据!A:AG,21,0),"")</f>
        <v/>
      </c>
      <c r="J4229" s="10">
        <f>IFERROR(VLOOKUP(ROW(源数据!A4214)-1,源数据!A:AG,19,0),"")</f>
        <v/>
      </c>
      <c r="K4229" s="17">
        <f>IFERROR(VLOOKUP(ROW(源数据!A4214)-1,源数据!A:AG,21,0),0)</f>
        <v/>
      </c>
      <c r="L4229" s="17">
        <f>IFERROR(VLOOKUP(ROW(源数据!A4214)-1,源数据!A:AG,17,0),0)</f>
        <v/>
      </c>
      <c r="M4229" s="51">
        <f>IFERROR(VLOOKUP(ROW(源数据!A4214)-1,源数据!A:AG,15,0),"")</f>
        <v/>
      </c>
    </row>
    <row r="4230">
      <c r="A4230" s="10" t="n">
        <v>4214</v>
      </c>
      <c r="B4230" s="10">
        <f>IFERROR(VLOOKUP(ROW(源数据!A4215)-1,源数据!A:AG,33,0),"")</f>
        <v/>
      </c>
      <c r="C4230" s="10">
        <f>IFERROR(VLOOKUP(ROW(源数据!A4215)-1,源数据!A:AG,9,0),"")</f>
        <v/>
      </c>
      <c r="D4230" s="35">
        <f>IFERROR(VLOOKUP(ROW(源数据!A4215)-1,源数据!A:AG,8,0),"")</f>
        <v/>
      </c>
      <c r="E4230" s="35">
        <f>IFERROR(VLOOKUP(ROW(源数据!A4215)-1,源数据!A:AG,10,0),"")</f>
        <v/>
      </c>
      <c r="F4230" s="10">
        <f>IFERROR(VLOOKUP(ROW(源数据!A4215)-1,源数据!A:AG,11,0),"")</f>
        <v/>
      </c>
      <c r="G4230" s="10">
        <f>IFERROR(VLOOKUP(ROW(源数据!A4215)-1,源数据!A:AG,12,0),0)</f>
        <v/>
      </c>
      <c r="H4230" s="17">
        <f>IFERROR(G4230/F4230,"")</f>
        <v/>
      </c>
      <c r="I4230" s="17">
        <f>IFERROR(VLOOKUP(ROW(源数据!A4215)-1,源数据!A:AG,21,0),"")</f>
        <v/>
      </c>
      <c r="J4230" s="10">
        <f>IFERROR(VLOOKUP(ROW(源数据!A4215)-1,源数据!A:AG,19,0),"")</f>
        <v/>
      </c>
      <c r="K4230" s="17">
        <f>IFERROR(VLOOKUP(ROW(源数据!A4215)-1,源数据!A:AG,21,0),0)</f>
        <v/>
      </c>
      <c r="L4230" s="17">
        <f>IFERROR(VLOOKUP(ROW(源数据!A4215)-1,源数据!A:AG,17,0),0)</f>
        <v/>
      </c>
      <c r="M4230" s="51">
        <f>IFERROR(VLOOKUP(ROW(源数据!A4215)-1,源数据!A:AG,15,0),"")</f>
        <v/>
      </c>
    </row>
    <row r="4231">
      <c r="A4231" s="10" t="n">
        <v>4215</v>
      </c>
      <c r="B4231" s="10">
        <f>IFERROR(VLOOKUP(ROW(源数据!A4216)-1,源数据!A:AG,33,0),"")</f>
        <v/>
      </c>
      <c r="C4231" s="10">
        <f>IFERROR(VLOOKUP(ROW(源数据!A4216)-1,源数据!A:AG,9,0),"")</f>
        <v/>
      </c>
      <c r="D4231" s="35">
        <f>IFERROR(VLOOKUP(ROW(源数据!A4216)-1,源数据!A:AG,8,0),"")</f>
        <v/>
      </c>
      <c r="E4231" s="35">
        <f>IFERROR(VLOOKUP(ROW(源数据!A4216)-1,源数据!A:AG,10,0),"")</f>
        <v/>
      </c>
      <c r="F4231" s="10">
        <f>IFERROR(VLOOKUP(ROW(源数据!A4216)-1,源数据!A:AG,11,0),"")</f>
        <v/>
      </c>
      <c r="G4231" s="10">
        <f>IFERROR(VLOOKUP(ROW(源数据!A4216)-1,源数据!A:AG,12,0),0)</f>
        <v/>
      </c>
      <c r="H4231" s="17">
        <f>IFERROR(G4231/F4231,"")</f>
        <v/>
      </c>
      <c r="I4231" s="17">
        <f>IFERROR(VLOOKUP(ROW(源数据!A4216)-1,源数据!A:AG,21,0),"")</f>
        <v/>
      </c>
      <c r="J4231" s="10">
        <f>IFERROR(VLOOKUP(ROW(源数据!A4216)-1,源数据!A:AG,19,0),"")</f>
        <v/>
      </c>
      <c r="K4231" s="17">
        <f>IFERROR(VLOOKUP(ROW(源数据!A4216)-1,源数据!A:AG,21,0),0)</f>
        <v/>
      </c>
      <c r="L4231" s="17">
        <f>IFERROR(VLOOKUP(ROW(源数据!A4216)-1,源数据!A:AG,17,0),0)</f>
        <v/>
      </c>
      <c r="M4231" s="51">
        <f>IFERROR(VLOOKUP(ROW(源数据!A4216)-1,源数据!A:AG,15,0),"")</f>
        <v/>
      </c>
    </row>
    <row r="4232">
      <c r="A4232" s="10" t="n">
        <v>4216</v>
      </c>
      <c r="B4232" s="10">
        <f>IFERROR(VLOOKUP(ROW(源数据!A4217)-1,源数据!A:AG,33,0),"")</f>
        <v/>
      </c>
      <c r="C4232" s="10">
        <f>IFERROR(VLOOKUP(ROW(源数据!A4217)-1,源数据!A:AG,9,0),"")</f>
        <v/>
      </c>
      <c r="D4232" s="35">
        <f>IFERROR(VLOOKUP(ROW(源数据!A4217)-1,源数据!A:AG,8,0),"")</f>
        <v/>
      </c>
      <c r="E4232" s="35">
        <f>IFERROR(VLOOKUP(ROW(源数据!A4217)-1,源数据!A:AG,10,0),"")</f>
        <v/>
      </c>
      <c r="F4232" s="10">
        <f>IFERROR(VLOOKUP(ROW(源数据!A4217)-1,源数据!A:AG,11,0),"")</f>
        <v/>
      </c>
      <c r="G4232" s="10">
        <f>IFERROR(VLOOKUP(ROW(源数据!A4217)-1,源数据!A:AG,12,0),0)</f>
        <v/>
      </c>
      <c r="H4232" s="17">
        <f>IFERROR(G4232/F4232,"")</f>
        <v/>
      </c>
      <c r="I4232" s="17">
        <f>IFERROR(VLOOKUP(ROW(源数据!A4217)-1,源数据!A:AG,21,0),"")</f>
        <v/>
      </c>
      <c r="J4232" s="10">
        <f>IFERROR(VLOOKUP(ROW(源数据!A4217)-1,源数据!A:AG,19,0),"")</f>
        <v/>
      </c>
      <c r="K4232" s="17">
        <f>IFERROR(VLOOKUP(ROW(源数据!A4217)-1,源数据!A:AG,21,0),0)</f>
        <v/>
      </c>
      <c r="L4232" s="17">
        <f>IFERROR(VLOOKUP(ROW(源数据!A4217)-1,源数据!A:AG,17,0),0)</f>
        <v/>
      </c>
      <c r="M4232" s="51">
        <f>IFERROR(VLOOKUP(ROW(源数据!A4217)-1,源数据!A:AG,15,0),"")</f>
        <v/>
      </c>
    </row>
    <row r="4233">
      <c r="A4233" s="10" t="n">
        <v>4217</v>
      </c>
      <c r="B4233" s="10">
        <f>IFERROR(VLOOKUP(ROW(源数据!A4218)-1,源数据!A:AG,33,0),"")</f>
        <v/>
      </c>
      <c r="C4233" s="10">
        <f>IFERROR(VLOOKUP(ROW(源数据!A4218)-1,源数据!A:AG,9,0),"")</f>
        <v/>
      </c>
      <c r="D4233" s="35">
        <f>IFERROR(VLOOKUP(ROW(源数据!A4218)-1,源数据!A:AG,8,0),"")</f>
        <v/>
      </c>
      <c r="E4233" s="35">
        <f>IFERROR(VLOOKUP(ROW(源数据!A4218)-1,源数据!A:AG,10,0),"")</f>
        <v/>
      </c>
      <c r="F4233" s="10">
        <f>IFERROR(VLOOKUP(ROW(源数据!A4218)-1,源数据!A:AG,11,0),"")</f>
        <v/>
      </c>
      <c r="G4233" s="10">
        <f>IFERROR(VLOOKUP(ROW(源数据!A4218)-1,源数据!A:AG,12,0),0)</f>
        <v/>
      </c>
      <c r="H4233" s="17">
        <f>IFERROR(G4233/F4233,"")</f>
        <v/>
      </c>
      <c r="I4233" s="17">
        <f>IFERROR(VLOOKUP(ROW(源数据!A4218)-1,源数据!A:AG,21,0),"")</f>
        <v/>
      </c>
      <c r="J4233" s="10">
        <f>IFERROR(VLOOKUP(ROW(源数据!A4218)-1,源数据!A:AG,19,0),"")</f>
        <v/>
      </c>
      <c r="K4233" s="17">
        <f>IFERROR(VLOOKUP(ROW(源数据!A4218)-1,源数据!A:AG,21,0),0)</f>
        <v/>
      </c>
      <c r="L4233" s="17">
        <f>IFERROR(VLOOKUP(ROW(源数据!A4218)-1,源数据!A:AG,17,0),0)</f>
        <v/>
      </c>
      <c r="M4233" s="51">
        <f>IFERROR(VLOOKUP(ROW(源数据!A4218)-1,源数据!A:AG,15,0),"")</f>
        <v/>
      </c>
    </row>
    <row r="4234">
      <c r="A4234" s="10" t="n">
        <v>4218</v>
      </c>
      <c r="B4234" s="10">
        <f>IFERROR(VLOOKUP(ROW(源数据!A4219)-1,源数据!A:AG,33,0),"")</f>
        <v/>
      </c>
      <c r="C4234" s="10">
        <f>IFERROR(VLOOKUP(ROW(源数据!A4219)-1,源数据!A:AG,9,0),"")</f>
        <v/>
      </c>
      <c r="D4234" s="35">
        <f>IFERROR(VLOOKUP(ROW(源数据!A4219)-1,源数据!A:AG,8,0),"")</f>
        <v/>
      </c>
      <c r="E4234" s="35">
        <f>IFERROR(VLOOKUP(ROW(源数据!A4219)-1,源数据!A:AG,10,0),"")</f>
        <v/>
      </c>
      <c r="F4234" s="10">
        <f>IFERROR(VLOOKUP(ROW(源数据!A4219)-1,源数据!A:AG,11,0),"")</f>
        <v/>
      </c>
      <c r="G4234" s="10">
        <f>IFERROR(VLOOKUP(ROW(源数据!A4219)-1,源数据!A:AG,12,0),0)</f>
        <v/>
      </c>
      <c r="H4234" s="17">
        <f>IFERROR(G4234/F4234,"")</f>
        <v/>
      </c>
      <c r="I4234" s="17">
        <f>IFERROR(VLOOKUP(ROW(源数据!A4219)-1,源数据!A:AG,21,0),"")</f>
        <v/>
      </c>
      <c r="J4234" s="10">
        <f>IFERROR(VLOOKUP(ROW(源数据!A4219)-1,源数据!A:AG,19,0),"")</f>
        <v/>
      </c>
      <c r="K4234" s="17">
        <f>IFERROR(VLOOKUP(ROW(源数据!A4219)-1,源数据!A:AG,21,0),0)</f>
        <v/>
      </c>
      <c r="L4234" s="17">
        <f>IFERROR(VLOOKUP(ROW(源数据!A4219)-1,源数据!A:AG,17,0),0)</f>
        <v/>
      </c>
      <c r="M4234" s="51">
        <f>IFERROR(VLOOKUP(ROW(源数据!A4219)-1,源数据!A:AG,15,0),"")</f>
        <v/>
      </c>
    </row>
    <row r="4235">
      <c r="A4235" s="10" t="n">
        <v>4219</v>
      </c>
      <c r="B4235" s="10">
        <f>IFERROR(VLOOKUP(ROW(源数据!A4220)-1,源数据!A:AG,33,0),"")</f>
        <v/>
      </c>
      <c r="C4235" s="10">
        <f>IFERROR(VLOOKUP(ROW(源数据!A4220)-1,源数据!A:AG,9,0),"")</f>
        <v/>
      </c>
      <c r="D4235" s="35">
        <f>IFERROR(VLOOKUP(ROW(源数据!A4220)-1,源数据!A:AG,8,0),"")</f>
        <v/>
      </c>
      <c r="E4235" s="35">
        <f>IFERROR(VLOOKUP(ROW(源数据!A4220)-1,源数据!A:AG,10,0),"")</f>
        <v/>
      </c>
      <c r="F4235" s="10">
        <f>IFERROR(VLOOKUP(ROW(源数据!A4220)-1,源数据!A:AG,11,0),"")</f>
        <v/>
      </c>
      <c r="G4235" s="10">
        <f>IFERROR(VLOOKUP(ROW(源数据!A4220)-1,源数据!A:AG,12,0),0)</f>
        <v/>
      </c>
      <c r="H4235" s="17">
        <f>IFERROR(G4235/F4235,"")</f>
        <v/>
      </c>
      <c r="I4235" s="17">
        <f>IFERROR(VLOOKUP(ROW(源数据!A4220)-1,源数据!A:AG,21,0),"")</f>
        <v/>
      </c>
      <c r="J4235" s="10">
        <f>IFERROR(VLOOKUP(ROW(源数据!A4220)-1,源数据!A:AG,19,0),"")</f>
        <v/>
      </c>
      <c r="K4235" s="17">
        <f>IFERROR(VLOOKUP(ROW(源数据!A4220)-1,源数据!A:AG,21,0),0)</f>
        <v/>
      </c>
      <c r="L4235" s="17">
        <f>IFERROR(VLOOKUP(ROW(源数据!A4220)-1,源数据!A:AG,17,0),0)</f>
        <v/>
      </c>
      <c r="M4235" s="51">
        <f>IFERROR(VLOOKUP(ROW(源数据!A4220)-1,源数据!A:AG,15,0),"")</f>
        <v/>
      </c>
    </row>
    <row r="4236">
      <c r="A4236" s="10" t="n">
        <v>4220</v>
      </c>
      <c r="B4236" s="10">
        <f>IFERROR(VLOOKUP(ROW(源数据!A4221)-1,源数据!A:AG,33,0),"")</f>
        <v/>
      </c>
      <c r="C4236" s="10">
        <f>IFERROR(VLOOKUP(ROW(源数据!A4221)-1,源数据!A:AG,9,0),"")</f>
        <v/>
      </c>
      <c r="D4236" s="35">
        <f>IFERROR(VLOOKUP(ROW(源数据!A4221)-1,源数据!A:AG,8,0),"")</f>
        <v/>
      </c>
      <c r="E4236" s="35">
        <f>IFERROR(VLOOKUP(ROW(源数据!A4221)-1,源数据!A:AG,10,0),"")</f>
        <v/>
      </c>
      <c r="F4236" s="10">
        <f>IFERROR(VLOOKUP(ROW(源数据!A4221)-1,源数据!A:AG,11,0),"")</f>
        <v/>
      </c>
      <c r="G4236" s="10">
        <f>IFERROR(VLOOKUP(ROW(源数据!A4221)-1,源数据!A:AG,12,0),0)</f>
        <v/>
      </c>
      <c r="H4236" s="17">
        <f>IFERROR(G4236/F4236,"")</f>
        <v/>
      </c>
      <c r="I4236" s="17">
        <f>IFERROR(VLOOKUP(ROW(源数据!A4221)-1,源数据!A:AG,21,0),"")</f>
        <v/>
      </c>
      <c r="J4236" s="10">
        <f>IFERROR(VLOOKUP(ROW(源数据!A4221)-1,源数据!A:AG,19,0),"")</f>
        <v/>
      </c>
      <c r="K4236" s="17">
        <f>IFERROR(VLOOKUP(ROW(源数据!A4221)-1,源数据!A:AG,21,0),0)</f>
        <v/>
      </c>
      <c r="L4236" s="17">
        <f>IFERROR(VLOOKUP(ROW(源数据!A4221)-1,源数据!A:AG,17,0),0)</f>
        <v/>
      </c>
      <c r="M4236" s="51">
        <f>IFERROR(VLOOKUP(ROW(源数据!A4221)-1,源数据!A:AG,15,0),"")</f>
        <v/>
      </c>
    </row>
    <row r="4237">
      <c r="A4237" s="10" t="n">
        <v>4221</v>
      </c>
      <c r="B4237" s="10">
        <f>IFERROR(VLOOKUP(ROW(源数据!A4222)-1,源数据!A:AG,33,0),"")</f>
        <v/>
      </c>
      <c r="C4237" s="10">
        <f>IFERROR(VLOOKUP(ROW(源数据!A4222)-1,源数据!A:AG,9,0),"")</f>
        <v/>
      </c>
      <c r="D4237" s="35">
        <f>IFERROR(VLOOKUP(ROW(源数据!A4222)-1,源数据!A:AG,8,0),"")</f>
        <v/>
      </c>
      <c r="E4237" s="35">
        <f>IFERROR(VLOOKUP(ROW(源数据!A4222)-1,源数据!A:AG,10,0),"")</f>
        <v/>
      </c>
      <c r="F4237" s="10">
        <f>IFERROR(VLOOKUP(ROW(源数据!A4222)-1,源数据!A:AG,11,0),"")</f>
        <v/>
      </c>
      <c r="G4237" s="10">
        <f>IFERROR(VLOOKUP(ROW(源数据!A4222)-1,源数据!A:AG,12,0),0)</f>
        <v/>
      </c>
      <c r="H4237" s="17">
        <f>IFERROR(G4237/F4237,"")</f>
        <v/>
      </c>
      <c r="I4237" s="17">
        <f>IFERROR(VLOOKUP(ROW(源数据!A4222)-1,源数据!A:AG,21,0),"")</f>
        <v/>
      </c>
      <c r="J4237" s="10">
        <f>IFERROR(VLOOKUP(ROW(源数据!A4222)-1,源数据!A:AG,19,0),"")</f>
        <v/>
      </c>
      <c r="K4237" s="17">
        <f>IFERROR(VLOOKUP(ROW(源数据!A4222)-1,源数据!A:AG,21,0),0)</f>
        <v/>
      </c>
      <c r="L4237" s="17">
        <f>IFERROR(VLOOKUP(ROW(源数据!A4222)-1,源数据!A:AG,17,0),0)</f>
        <v/>
      </c>
      <c r="M4237" s="51">
        <f>IFERROR(VLOOKUP(ROW(源数据!A4222)-1,源数据!A:AG,15,0),"")</f>
        <v/>
      </c>
    </row>
    <row r="4238">
      <c r="A4238" s="10" t="n">
        <v>4222</v>
      </c>
      <c r="B4238" s="10">
        <f>IFERROR(VLOOKUP(ROW(源数据!A4223)-1,源数据!A:AG,33,0),"")</f>
        <v/>
      </c>
      <c r="C4238" s="10">
        <f>IFERROR(VLOOKUP(ROW(源数据!A4223)-1,源数据!A:AG,9,0),"")</f>
        <v/>
      </c>
      <c r="D4238" s="35">
        <f>IFERROR(VLOOKUP(ROW(源数据!A4223)-1,源数据!A:AG,8,0),"")</f>
        <v/>
      </c>
      <c r="E4238" s="35">
        <f>IFERROR(VLOOKUP(ROW(源数据!A4223)-1,源数据!A:AG,10,0),"")</f>
        <v/>
      </c>
      <c r="F4238" s="10">
        <f>IFERROR(VLOOKUP(ROW(源数据!A4223)-1,源数据!A:AG,11,0),"")</f>
        <v/>
      </c>
      <c r="G4238" s="10">
        <f>IFERROR(VLOOKUP(ROW(源数据!A4223)-1,源数据!A:AG,12,0),0)</f>
        <v/>
      </c>
      <c r="H4238" s="17">
        <f>IFERROR(G4238/F4238,"")</f>
        <v/>
      </c>
      <c r="I4238" s="17">
        <f>IFERROR(VLOOKUP(ROW(源数据!A4223)-1,源数据!A:AG,21,0),"")</f>
        <v/>
      </c>
      <c r="J4238" s="10">
        <f>IFERROR(VLOOKUP(ROW(源数据!A4223)-1,源数据!A:AG,19,0),"")</f>
        <v/>
      </c>
      <c r="K4238" s="17">
        <f>IFERROR(VLOOKUP(ROW(源数据!A4223)-1,源数据!A:AG,21,0),0)</f>
        <v/>
      </c>
      <c r="L4238" s="17">
        <f>IFERROR(VLOOKUP(ROW(源数据!A4223)-1,源数据!A:AG,17,0),0)</f>
        <v/>
      </c>
      <c r="M4238" s="51">
        <f>IFERROR(VLOOKUP(ROW(源数据!A4223)-1,源数据!A:AG,15,0),"")</f>
        <v/>
      </c>
    </row>
    <row r="4239">
      <c r="A4239" s="10" t="n">
        <v>4223</v>
      </c>
      <c r="B4239" s="10">
        <f>IFERROR(VLOOKUP(ROW(源数据!A4224)-1,源数据!A:AG,33,0),"")</f>
        <v/>
      </c>
      <c r="C4239" s="10">
        <f>IFERROR(VLOOKUP(ROW(源数据!A4224)-1,源数据!A:AG,9,0),"")</f>
        <v/>
      </c>
      <c r="D4239" s="35">
        <f>IFERROR(VLOOKUP(ROW(源数据!A4224)-1,源数据!A:AG,8,0),"")</f>
        <v/>
      </c>
      <c r="E4239" s="35">
        <f>IFERROR(VLOOKUP(ROW(源数据!A4224)-1,源数据!A:AG,10,0),"")</f>
        <v/>
      </c>
      <c r="F4239" s="10">
        <f>IFERROR(VLOOKUP(ROW(源数据!A4224)-1,源数据!A:AG,11,0),"")</f>
        <v/>
      </c>
      <c r="G4239" s="10">
        <f>IFERROR(VLOOKUP(ROW(源数据!A4224)-1,源数据!A:AG,12,0),0)</f>
        <v/>
      </c>
      <c r="H4239" s="17">
        <f>IFERROR(G4239/F4239,"")</f>
        <v/>
      </c>
      <c r="I4239" s="17">
        <f>IFERROR(VLOOKUP(ROW(源数据!A4224)-1,源数据!A:AG,21,0),"")</f>
        <v/>
      </c>
      <c r="J4239" s="10">
        <f>IFERROR(VLOOKUP(ROW(源数据!A4224)-1,源数据!A:AG,19,0),"")</f>
        <v/>
      </c>
      <c r="K4239" s="17">
        <f>IFERROR(VLOOKUP(ROW(源数据!A4224)-1,源数据!A:AG,21,0),0)</f>
        <v/>
      </c>
      <c r="L4239" s="17">
        <f>IFERROR(VLOOKUP(ROW(源数据!A4224)-1,源数据!A:AG,17,0),0)</f>
        <v/>
      </c>
      <c r="M4239" s="51">
        <f>IFERROR(VLOOKUP(ROW(源数据!A4224)-1,源数据!A:AG,15,0),"")</f>
        <v/>
      </c>
    </row>
    <row r="4240">
      <c r="A4240" s="10" t="n">
        <v>4224</v>
      </c>
      <c r="B4240" s="10">
        <f>IFERROR(VLOOKUP(ROW(源数据!A4225)-1,源数据!A:AG,33,0),"")</f>
        <v/>
      </c>
      <c r="C4240" s="10">
        <f>IFERROR(VLOOKUP(ROW(源数据!A4225)-1,源数据!A:AG,9,0),"")</f>
        <v/>
      </c>
      <c r="D4240" s="35">
        <f>IFERROR(VLOOKUP(ROW(源数据!A4225)-1,源数据!A:AG,8,0),"")</f>
        <v/>
      </c>
      <c r="E4240" s="35">
        <f>IFERROR(VLOOKUP(ROW(源数据!A4225)-1,源数据!A:AG,10,0),"")</f>
        <v/>
      </c>
      <c r="F4240" s="10">
        <f>IFERROR(VLOOKUP(ROW(源数据!A4225)-1,源数据!A:AG,11,0),"")</f>
        <v/>
      </c>
      <c r="G4240" s="10">
        <f>IFERROR(VLOOKUP(ROW(源数据!A4225)-1,源数据!A:AG,12,0),0)</f>
        <v/>
      </c>
      <c r="H4240" s="17">
        <f>IFERROR(G4240/F4240,"")</f>
        <v/>
      </c>
      <c r="I4240" s="17">
        <f>IFERROR(VLOOKUP(ROW(源数据!A4225)-1,源数据!A:AG,21,0),"")</f>
        <v/>
      </c>
      <c r="J4240" s="10">
        <f>IFERROR(VLOOKUP(ROW(源数据!A4225)-1,源数据!A:AG,19,0),"")</f>
        <v/>
      </c>
      <c r="K4240" s="17">
        <f>IFERROR(VLOOKUP(ROW(源数据!A4225)-1,源数据!A:AG,21,0),0)</f>
        <v/>
      </c>
      <c r="L4240" s="17">
        <f>IFERROR(VLOOKUP(ROW(源数据!A4225)-1,源数据!A:AG,17,0),0)</f>
        <v/>
      </c>
      <c r="M4240" s="51">
        <f>IFERROR(VLOOKUP(ROW(源数据!A4225)-1,源数据!A:AG,15,0),"")</f>
        <v/>
      </c>
    </row>
    <row r="4241">
      <c r="A4241" s="10" t="n">
        <v>4225</v>
      </c>
      <c r="B4241" s="10">
        <f>IFERROR(VLOOKUP(ROW(源数据!A4226)-1,源数据!A:AG,33,0),"")</f>
        <v/>
      </c>
      <c r="C4241" s="10">
        <f>IFERROR(VLOOKUP(ROW(源数据!A4226)-1,源数据!A:AG,9,0),"")</f>
        <v/>
      </c>
      <c r="D4241" s="35">
        <f>IFERROR(VLOOKUP(ROW(源数据!A4226)-1,源数据!A:AG,8,0),"")</f>
        <v/>
      </c>
      <c r="E4241" s="35">
        <f>IFERROR(VLOOKUP(ROW(源数据!A4226)-1,源数据!A:AG,10,0),"")</f>
        <v/>
      </c>
      <c r="F4241" s="10">
        <f>IFERROR(VLOOKUP(ROW(源数据!A4226)-1,源数据!A:AG,11,0),"")</f>
        <v/>
      </c>
      <c r="G4241" s="10">
        <f>IFERROR(VLOOKUP(ROW(源数据!A4226)-1,源数据!A:AG,12,0),0)</f>
        <v/>
      </c>
      <c r="H4241" s="17">
        <f>IFERROR(G4241/F4241,"")</f>
        <v/>
      </c>
      <c r="I4241" s="17">
        <f>IFERROR(VLOOKUP(ROW(源数据!A4226)-1,源数据!A:AG,21,0),"")</f>
        <v/>
      </c>
      <c r="J4241" s="10">
        <f>IFERROR(VLOOKUP(ROW(源数据!A4226)-1,源数据!A:AG,19,0),"")</f>
        <v/>
      </c>
      <c r="K4241" s="17">
        <f>IFERROR(VLOOKUP(ROW(源数据!A4226)-1,源数据!A:AG,21,0),0)</f>
        <v/>
      </c>
      <c r="L4241" s="17">
        <f>IFERROR(VLOOKUP(ROW(源数据!A4226)-1,源数据!A:AG,17,0),0)</f>
        <v/>
      </c>
      <c r="M4241" s="51">
        <f>IFERROR(VLOOKUP(ROW(源数据!A4226)-1,源数据!A:AG,15,0),"")</f>
        <v/>
      </c>
    </row>
    <row r="4242">
      <c r="A4242" s="10" t="n">
        <v>4226</v>
      </c>
      <c r="B4242" s="10">
        <f>IFERROR(VLOOKUP(ROW(源数据!A4227)-1,源数据!A:AG,33,0),"")</f>
        <v/>
      </c>
      <c r="C4242" s="10">
        <f>IFERROR(VLOOKUP(ROW(源数据!A4227)-1,源数据!A:AG,9,0),"")</f>
        <v/>
      </c>
      <c r="D4242" s="35">
        <f>IFERROR(VLOOKUP(ROW(源数据!A4227)-1,源数据!A:AG,8,0),"")</f>
        <v/>
      </c>
      <c r="E4242" s="35">
        <f>IFERROR(VLOOKUP(ROW(源数据!A4227)-1,源数据!A:AG,10,0),"")</f>
        <v/>
      </c>
      <c r="F4242" s="10">
        <f>IFERROR(VLOOKUP(ROW(源数据!A4227)-1,源数据!A:AG,11,0),"")</f>
        <v/>
      </c>
      <c r="G4242" s="10">
        <f>IFERROR(VLOOKUP(ROW(源数据!A4227)-1,源数据!A:AG,12,0),0)</f>
        <v/>
      </c>
      <c r="H4242" s="17">
        <f>IFERROR(G4242/F4242,"")</f>
        <v/>
      </c>
      <c r="I4242" s="17">
        <f>IFERROR(VLOOKUP(ROW(源数据!A4227)-1,源数据!A:AG,21,0),"")</f>
        <v/>
      </c>
      <c r="J4242" s="10">
        <f>IFERROR(VLOOKUP(ROW(源数据!A4227)-1,源数据!A:AG,19,0),"")</f>
        <v/>
      </c>
      <c r="K4242" s="17">
        <f>IFERROR(VLOOKUP(ROW(源数据!A4227)-1,源数据!A:AG,21,0),0)</f>
        <v/>
      </c>
      <c r="L4242" s="17">
        <f>IFERROR(VLOOKUP(ROW(源数据!A4227)-1,源数据!A:AG,17,0),0)</f>
        <v/>
      </c>
      <c r="M4242" s="51">
        <f>IFERROR(VLOOKUP(ROW(源数据!A4227)-1,源数据!A:AG,15,0),"")</f>
        <v/>
      </c>
    </row>
    <row r="4243">
      <c r="A4243" s="10" t="n">
        <v>4227</v>
      </c>
      <c r="B4243" s="10">
        <f>IFERROR(VLOOKUP(ROW(源数据!A4228)-1,源数据!A:AG,33,0),"")</f>
        <v/>
      </c>
      <c r="C4243" s="10">
        <f>IFERROR(VLOOKUP(ROW(源数据!A4228)-1,源数据!A:AG,9,0),"")</f>
        <v/>
      </c>
      <c r="D4243" s="35">
        <f>IFERROR(VLOOKUP(ROW(源数据!A4228)-1,源数据!A:AG,8,0),"")</f>
        <v/>
      </c>
      <c r="E4243" s="35">
        <f>IFERROR(VLOOKUP(ROW(源数据!A4228)-1,源数据!A:AG,10,0),"")</f>
        <v/>
      </c>
      <c r="F4243" s="10">
        <f>IFERROR(VLOOKUP(ROW(源数据!A4228)-1,源数据!A:AG,11,0),"")</f>
        <v/>
      </c>
      <c r="G4243" s="10">
        <f>IFERROR(VLOOKUP(ROW(源数据!A4228)-1,源数据!A:AG,12,0),0)</f>
        <v/>
      </c>
      <c r="H4243" s="17">
        <f>IFERROR(G4243/F4243,"")</f>
        <v/>
      </c>
      <c r="I4243" s="17">
        <f>IFERROR(VLOOKUP(ROW(源数据!A4228)-1,源数据!A:AG,21,0),"")</f>
        <v/>
      </c>
      <c r="J4243" s="10">
        <f>IFERROR(VLOOKUP(ROW(源数据!A4228)-1,源数据!A:AG,19,0),"")</f>
        <v/>
      </c>
      <c r="K4243" s="17">
        <f>IFERROR(VLOOKUP(ROW(源数据!A4228)-1,源数据!A:AG,21,0),0)</f>
        <v/>
      </c>
      <c r="L4243" s="17">
        <f>IFERROR(VLOOKUP(ROW(源数据!A4228)-1,源数据!A:AG,17,0),0)</f>
        <v/>
      </c>
      <c r="M4243" s="51">
        <f>IFERROR(VLOOKUP(ROW(源数据!A4228)-1,源数据!A:AG,15,0),"")</f>
        <v/>
      </c>
    </row>
    <row r="4244">
      <c r="A4244" s="10" t="n">
        <v>4228</v>
      </c>
      <c r="B4244" s="10">
        <f>IFERROR(VLOOKUP(ROW(源数据!A4229)-1,源数据!A:AG,33,0),"")</f>
        <v/>
      </c>
      <c r="C4244" s="10">
        <f>IFERROR(VLOOKUP(ROW(源数据!A4229)-1,源数据!A:AG,9,0),"")</f>
        <v/>
      </c>
      <c r="D4244" s="35">
        <f>IFERROR(VLOOKUP(ROW(源数据!A4229)-1,源数据!A:AG,8,0),"")</f>
        <v/>
      </c>
      <c r="E4244" s="35">
        <f>IFERROR(VLOOKUP(ROW(源数据!A4229)-1,源数据!A:AG,10,0),"")</f>
        <v/>
      </c>
      <c r="F4244" s="10">
        <f>IFERROR(VLOOKUP(ROW(源数据!A4229)-1,源数据!A:AG,11,0),"")</f>
        <v/>
      </c>
      <c r="G4244" s="10">
        <f>IFERROR(VLOOKUP(ROW(源数据!A4229)-1,源数据!A:AG,12,0),0)</f>
        <v/>
      </c>
      <c r="H4244" s="17">
        <f>IFERROR(G4244/F4244,"")</f>
        <v/>
      </c>
      <c r="I4244" s="17">
        <f>IFERROR(VLOOKUP(ROW(源数据!A4229)-1,源数据!A:AG,21,0),"")</f>
        <v/>
      </c>
      <c r="J4244" s="10">
        <f>IFERROR(VLOOKUP(ROW(源数据!A4229)-1,源数据!A:AG,19,0),"")</f>
        <v/>
      </c>
      <c r="K4244" s="17">
        <f>IFERROR(VLOOKUP(ROW(源数据!A4229)-1,源数据!A:AG,21,0),0)</f>
        <v/>
      </c>
      <c r="L4244" s="17">
        <f>IFERROR(VLOOKUP(ROW(源数据!A4229)-1,源数据!A:AG,17,0),0)</f>
        <v/>
      </c>
      <c r="M4244" s="51">
        <f>IFERROR(VLOOKUP(ROW(源数据!A4229)-1,源数据!A:AG,15,0),"")</f>
        <v/>
      </c>
    </row>
    <row r="4245">
      <c r="A4245" s="10" t="n">
        <v>4229</v>
      </c>
      <c r="B4245" s="10">
        <f>IFERROR(VLOOKUP(ROW(源数据!A4230)-1,源数据!A:AG,33,0),"")</f>
        <v/>
      </c>
      <c r="C4245" s="10">
        <f>IFERROR(VLOOKUP(ROW(源数据!A4230)-1,源数据!A:AG,9,0),"")</f>
        <v/>
      </c>
      <c r="D4245" s="35">
        <f>IFERROR(VLOOKUP(ROW(源数据!A4230)-1,源数据!A:AG,8,0),"")</f>
        <v/>
      </c>
      <c r="E4245" s="35">
        <f>IFERROR(VLOOKUP(ROW(源数据!A4230)-1,源数据!A:AG,10,0),"")</f>
        <v/>
      </c>
      <c r="F4245" s="10">
        <f>IFERROR(VLOOKUP(ROW(源数据!A4230)-1,源数据!A:AG,11,0),"")</f>
        <v/>
      </c>
      <c r="G4245" s="10">
        <f>IFERROR(VLOOKUP(ROW(源数据!A4230)-1,源数据!A:AG,12,0),0)</f>
        <v/>
      </c>
      <c r="H4245" s="17">
        <f>IFERROR(G4245/F4245,"")</f>
        <v/>
      </c>
      <c r="I4245" s="17">
        <f>IFERROR(VLOOKUP(ROW(源数据!A4230)-1,源数据!A:AG,21,0),"")</f>
        <v/>
      </c>
      <c r="J4245" s="10">
        <f>IFERROR(VLOOKUP(ROW(源数据!A4230)-1,源数据!A:AG,19,0),"")</f>
        <v/>
      </c>
      <c r="K4245" s="17">
        <f>IFERROR(VLOOKUP(ROW(源数据!A4230)-1,源数据!A:AG,21,0),0)</f>
        <v/>
      </c>
      <c r="L4245" s="17">
        <f>IFERROR(VLOOKUP(ROW(源数据!A4230)-1,源数据!A:AG,17,0),0)</f>
        <v/>
      </c>
      <c r="M4245" s="51">
        <f>IFERROR(VLOOKUP(ROW(源数据!A4230)-1,源数据!A:AG,15,0),"")</f>
        <v/>
      </c>
    </row>
    <row r="4246">
      <c r="A4246" s="10" t="n">
        <v>4230</v>
      </c>
      <c r="B4246" s="10">
        <f>IFERROR(VLOOKUP(ROW(源数据!A4231)-1,源数据!A:AG,33,0),"")</f>
        <v/>
      </c>
      <c r="C4246" s="10">
        <f>IFERROR(VLOOKUP(ROW(源数据!A4231)-1,源数据!A:AG,9,0),"")</f>
        <v/>
      </c>
      <c r="D4246" s="35">
        <f>IFERROR(VLOOKUP(ROW(源数据!A4231)-1,源数据!A:AG,8,0),"")</f>
        <v/>
      </c>
      <c r="E4246" s="35">
        <f>IFERROR(VLOOKUP(ROW(源数据!A4231)-1,源数据!A:AG,10,0),"")</f>
        <v/>
      </c>
      <c r="F4246" s="10">
        <f>IFERROR(VLOOKUP(ROW(源数据!A4231)-1,源数据!A:AG,11,0),"")</f>
        <v/>
      </c>
      <c r="G4246" s="10">
        <f>IFERROR(VLOOKUP(ROW(源数据!A4231)-1,源数据!A:AG,12,0),0)</f>
        <v/>
      </c>
      <c r="H4246" s="17">
        <f>IFERROR(G4246/F4246,"")</f>
        <v/>
      </c>
      <c r="I4246" s="17">
        <f>IFERROR(VLOOKUP(ROW(源数据!A4231)-1,源数据!A:AG,21,0),"")</f>
        <v/>
      </c>
      <c r="J4246" s="10">
        <f>IFERROR(VLOOKUP(ROW(源数据!A4231)-1,源数据!A:AG,19,0),"")</f>
        <v/>
      </c>
      <c r="K4246" s="17">
        <f>IFERROR(VLOOKUP(ROW(源数据!A4231)-1,源数据!A:AG,21,0),0)</f>
        <v/>
      </c>
      <c r="L4246" s="17">
        <f>IFERROR(VLOOKUP(ROW(源数据!A4231)-1,源数据!A:AG,17,0),0)</f>
        <v/>
      </c>
      <c r="M4246" s="51">
        <f>IFERROR(VLOOKUP(ROW(源数据!A4231)-1,源数据!A:AG,15,0),"")</f>
        <v/>
      </c>
    </row>
    <row r="4247">
      <c r="A4247" s="10" t="n">
        <v>4231</v>
      </c>
      <c r="B4247" s="10">
        <f>IFERROR(VLOOKUP(ROW(源数据!A4232)-1,源数据!A:AG,33,0),"")</f>
        <v/>
      </c>
      <c r="C4247" s="10">
        <f>IFERROR(VLOOKUP(ROW(源数据!A4232)-1,源数据!A:AG,9,0),"")</f>
        <v/>
      </c>
      <c r="D4247" s="35">
        <f>IFERROR(VLOOKUP(ROW(源数据!A4232)-1,源数据!A:AG,8,0),"")</f>
        <v/>
      </c>
      <c r="E4247" s="35">
        <f>IFERROR(VLOOKUP(ROW(源数据!A4232)-1,源数据!A:AG,10,0),"")</f>
        <v/>
      </c>
      <c r="F4247" s="10">
        <f>IFERROR(VLOOKUP(ROW(源数据!A4232)-1,源数据!A:AG,11,0),"")</f>
        <v/>
      </c>
      <c r="G4247" s="10">
        <f>IFERROR(VLOOKUP(ROW(源数据!A4232)-1,源数据!A:AG,12,0),0)</f>
        <v/>
      </c>
      <c r="H4247" s="17">
        <f>IFERROR(G4247/F4247,"")</f>
        <v/>
      </c>
      <c r="I4247" s="17">
        <f>IFERROR(VLOOKUP(ROW(源数据!A4232)-1,源数据!A:AG,21,0),"")</f>
        <v/>
      </c>
      <c r="J4247" s="10">
        <f>IFERROR(VLOOKUP(ROW(源数据!A4232)-1,源数据!A:AG,19,0),"")</f>
        <v/>
      </c>
      <c r="K4247" s="17">
        <f>IFERROR(VLOOKUP(ROW(源数据!A4232)-1,源数据!A:AG,21,0),0)</f>
        <v/>
      </c>
      <c r="L4247" s="17">
        <f>IFERROR(VLOOKUP(ROW(源数据!A4232)-1,源数据!A:AG,17,0),0)</f>
        <v/>
      </c>
      <c r="M4247" s="51">
        <f>IFERROR(VLOOKUP(ROW(源数据!A4232)-1,源数据!A:AG,15,0),"")</f>
        <v/>
      </c>
    </row>
    <row r="4248">
      <c r="A4248" s="10" t="n">
        <v>4232</v>
      </c>
      <c r="B4248" s="10">
        <f>IFERROR(VLOOKUP(ROW(源数据!A4233)-1,源数据!A:AG,33,0),"")</f>
        <v/>
      </c>
      <c r="C4248" s="10">
        <f>IFERROR(VLOOKUP(ROW(源数据!A4233)-1,源数据!A:AG,9,0),"")</f>
        <v/>
      </c>
      <c r="D4248" s="35">
        <f>IFERROR(VLOOKUP(ROW(源数据!A4233)-1,源数据!A:AG,8,0),"")</f>
        <v/>
      </c>
      <c r="E4248" s="35">
        <f>IFERROR(VLOOKUP(ROW(源数据!A4233)-1,源数据!A:AG,10,0),"")</f>
        <v/>
      </c>
      <c r="F4248" s="10">
        <f>IFERROR(VLOOKUP(ROW(源数据!A4233)-1,源数据!A:AG,11,0),"")</f>
        <v/>
      </c>
      <c r="G4248" s="10">
        <f>IFERROR(VLOOKUP(ROW(源数据!A4233)-1,源数据!A:AG,12,0),0)</f>
        <v/>
      </c>
      <c r="H4248" s="17">
        <f>IFERROR(G4248/F4248,"")</f>
        <v/>
      </c>
      <c r="I4248" s="17">
        <f>IFERROR(VLOOKUP(ROW(源数据!A4233)-1,源数据!A:AG,21,0),"")</f>
        <v/>
      </c>
      <c r="J4248" s="10">
        <f>IFERROR(VLOOKUP(ROW(源数据!A4233)-1,源数据!A:AG,19,0),"")</f>
        <v/>
      </c>
      <c r="K4248" s="17">
        <f>IFERROR(VLOOKUP(ROW(源数据!A4233)-1,源数据!A:AG,21,0),0)</f>
        <v/>
      </c>
      <c r="L4248" s="17">
        <f>IFERROR(VLOOKUP(ROW(源数据!A4233)-1,源数据!A:AG,17,0),0)</f>
        <v/>
      </c>
      <c r="M4248" s="51">
        <f>IFERROR(VLOOKUP(ROW(源数据!A4233)-1,源数据!A:AG,15,0),"")</f>
        <v/>
      </c>
    </row>
    <row r="4249">
      <c r="A4249" s="10" t="n">
        <v>4233</v>
      </c>
      <c r="B4249" s="10">
        <f>IFERROR(VLOOKUP(ROW(源数据!A4234)-1,源数据!A:AG,33,0),"")</f>
        <v/>
      </c>
      <c r="C4249" s="10">
        <f>IFERROR(VLOOKUP(ROW(源数据!A4234)-1,源数据!A:AG,9,0),"")</f>
        <v/>
      </c>
      <c r="D4249" s="35">
        <f>IFERROR(VLOOKUP(ROW(源数据!A4234)-1,源数据!A:AG,8,0),"")</f>
        <v/>
      </c>
      <c r="E4249" s="35">
        <f>IFERROR(VLOOKUP(ROW(源数据!A4234)-1,源数据!A:AG,10,0),"")</f>
        <v/>
      </c>
      <c r="F4249" s="10">
        <f>IFERROR(VLOOKUP(ROW(源数据!A4234)-1,源数据!A:AG,11,0),"")</f>
        <v/>
      </c>
      <c r="G4249" s="10">
        <f>IFERROR(VLOOKUP(ROW(源数据!A4234)-1,源数据!A:AG,12,0),0)</f>
        <v/>
      </c>
      <c r="H4249" s="17">
        <f>IFERROR(G4249/F4249,"")</f>
        <v/>
      </c>
      <c r="I4249" s="17">
        <f>IFERROR(VLOOKUP(ROW(源数据!A4234)-1,源数据!A:AG,21,0),"")</f>
        <v/>
      </c>
      <c r="J4249" s="10">
        <f>IFERROR(VLOOKUP(ROW(源数据!A4234)-1,源数据!A:AG,19,0),"")</f>
        <v/>
      </c>
      <c r="K4249" s="17">
        <f>IFERROR(VLOOKUP(ROW(源数据!A4234)-1,源数据!A:AG,21,0),0)</f>
        <v/>
      </c>
      <c r="L4249" s="17">
        <f>IFERROR(VLOOKUP(ROW(源数据!A4234)-1,源数据!A:AG,17,0),0)</f>
        <v/>
      </c>
      <c r="M4249" s="51">
        <f>IFERROR(VLOOKUP(ROW(源数据!A4234)-1,源数据!A:AG,15,0),"")</f>
        <v/>
      </c>
    </row>
    <row r="4250">
      <c r="A4250" s="10" t="n">
        <v>4234</v>
      </c>
      <c r="B4250" s="10">
        <f>IFERROR(VLOOKUP(ROW(源数据!A4235)-1,源数据!A:AG,33,0),"")</f>
        <v/>
      </c>
      <c r="C4250" s="10">
        <f>IFERROR(VLOOKUP(ROW(源数据!A4235)-1,源数据!A:AG,9,0),"")</f>
        <v/>
      </c>
      <c r="D4250" s="35">
        <f>IFERROR(VLOOKUP(ROW(源数据!A4235)-1,源数据!A:AG,8,0),"")</f>
        <v/>
      </c>
      <c r="E4250" s="35">
        <f>IFERROR(VLOOKUP(ROW(源数据!A4235)-1,源数据!A:AG,10,0),"")</f>
        <v/>
      </c>
      <c r="F4250" s="10">
        <f>IFERROR(VLOOKUP(ROW(源数据!A4235)-1,源数据!A:AG,11,0),"")</f>
        <v/>
      </c>
      <c r="G4250" s="10">
        <f>IFERROR(VLOOKUP(ROW(源数据!A4235)-1,源数据!A:AG,12,0),0)</f>
        <v/>
      </c>
      <c r="H4250" s="17">
        <f>IFERROR(G4250/F4250,"")</f>
        <v/>
      </c>
      <c r="I4250" s="17">
        <f>IFERROR(VLOOKUP(ROW(源数据!A4235)-1,源数据!A:AG,21,0),"")</f>
        <v/>
      </c>
      <c r="J4250" s="10">
        <f>IFERROR(VLOOKUP(ROW(源数据!A4235)-1,源数据!A:AG,19,0),"")</f>
        <v/>
      </c>
      <c r="K4250" s="17">
        <f>IFERROR(VLOOKUP(ROW(源数据!A4235)-1,源数据!A:AG,21,0),0)</f>
        <v/>
      </c>
      <c r="L4250" s="17">
        <f>IFERROR(VLOOKUP(ROW(源数据!A4235)-1,源数据!A:AG,17,0),0)</f>
        <v/>
      </c>
      <c r="M4250" s="51">
        <f>IFERROR(VLOOKUP(ROW(源数据!A4235)-1,源数据!A:AG,15,0),"")</f>
        <v/>
      </c>
    </row>
    <row r="4251">
      <c r="A4251" s="10" t="n">
        <v>4235</v>
      </c>
      <c r="B4251" s="10">
        <f>IFERROR(VLOOKUP(ROW(源数据!A4236)-1,源数据!A:AG,33,0),"")</f>
        <v/>
      </c>
      <c r="C4251" s="10">
        <f>IFERROR(VLOOKUP(ROW(源数据!A4236)-1,源数据!A:AG,9,0),"")</f>
        <v/>
      </c>
      <c r="D4251" s="35">
        <f>IFERROR(VLOOKUP(ROW(源数据!A4236)-1,源数据!A:AG,8,0),"")</f>
        <v/>
      </c>
      <c r="E4251" s="35">
        <f>IFERROR(VLOOKUP(ROW(源数据!A4236)-1,源数据!A:AG,10,0),"")</f>
        <v/>
      </c>
      <c r="F4251" s="10">
        <f>IFERROR(VLOOKUP(ROW(源数据!A4236)-1,源数据!A:AG,11,0),"")</f>
        <v/>
      </c>
      <c r="G4251" s="10">
        <f>IFERROR(VLOOKUP(ROW(源数据!A4236)-1,源数据!A:AG,12,0),0)</f>
        <v/>
      </c>
      <c r="H4251" s="17">
        <f>IFERROR(G4251/F4251,"")</f>
        <v/>
      </c>
      <c r="I4251" s="17">
        <f>IFERROR(VLOOKUP(ROW(源数据!A4236)-1,源数据!A:AG,21,0),"")</f>
        <v/>
      </c>
      <c r="J4251" s="10">
        <f>IFERROR(VLOOKUP(ROW(源数据!A4236)-1,源数据!A:AG,19,0),"")</f>
        <v/>
      </c>
      <c r="K4251" s="17">
        <f>IFERROR(VLOOKUP(ROW(源数据!A4236)-1,源数据!A:AG,21,0),0)</f>
        <v/>
      </c>
      <c r="L4251" s="17">
        <f>IFERROR(VLOOKUP(ROW(源数据!A4236)-1,源数据!A:AG,17,0),0)</f>
        <v/>
      </c>
      <c r="M4251" s="51">
        <f>IFERROR(VLOOKUP(ROW(源数据!A4236)-1,源数据!A:AG,15,0),"")</f>
        <v/>
      </c>
    </row>
    <row r="4252">
      <c r="A4252" s="10" t="n">
        <v>4236</v>
      </c>
      <c r="B4252" s="10">
        <f>IFERROR(VLOOKUP(ROW(源数据!A4237)-1,源数据!A:AG,33,0),"")</f>
        <v/>
      </c>
      <c r="C4252" s="10">
        <f>IFERROR(VLOOKUP(ROW(源数据!A4237)-1,源数据!A:AG,9,0),"")</f>
        <v/>
      </c>
      <c r="D4252" s="35">
        <f>IFERROR(VLOOKUP(ROW(源数据!A4237)-1,源数据!A:AG,8,0),"")</f>
        <v/>
      </c>
      <c r="E4252" s="35">
        <f>IFERROR(VLOOKUP(ROW(源数据!A4237)-1,源数据!A:AG,10,0),"")</f>
        <v/>
      </c>
      <c r="F4252" s="10">
        <f>IFERROR(VLOOKUP(ROW(源数据!A4237)-1,源数据!A:AG,11,0),"")</f>
        <v/>
      </c>
      <c r="G4252" s="10">
        <f>IFERROR(VLOOKUP(ROW(源数据!A4237)-1,源数据!A:AG,12,0),0)</f>
        <v/>
      </c>
      <c r="H4252" s="17">
        <f>IFERROR(G4252/F4252,"")</f>
        <v/>
      </c>
      <c r="I4252" s="17">
        <f>IFERROR(VLOOKUP(ROW(源数据!A4237)-1,源数据!A:AG,21,0),"")</f>
        <v/>
      </c>
      <c r="J4252" s="10">
        <f>IFERROR(VLOOKUP(ROW(源数据!A4237)-1,源数据!A:AG,19,0),"")</f>
        <v/>
      </c>
      <c r="K4252" s="17">
        <f>IFERROR(VLOOKUP(ROW(源数据!A4237)-1,源数据!A:AG,21,0),0)</f>
        <v/>
      </c>
      <c r="L4252" s="17">
        <f>IFERROR(VLOOKUP(ROW(源数据!A4237)-1,源数据!A:AG,17,0),0)</f>
        <v/>
      </c>
      <c r="M4252" s="51">
        <f>IFERROR(VLOOKUP(ROW(源数据!A4237)-1,源数据!A:AG,15,0),"")</f>
        <v/>
      </c>
    </row>
    <row r="4253">
      <c r="A4253" s="10" t="n">
        <v>4237</v>
      </c>
      <c r="B4253" s="10">
        <f>IFERROR(VLOOKUP(ROW(源数据!A4238)-1,源数据!A:AG,33,0),"")</f>
        <v/>
      </c>
      <c r="C4253" s="10">
        <f>IFERROR(VLOOKUP(ROW(源数据!A4238)-1,源数据!A:AG,9,0),"")</f>
        <v/>
      </c>
      <c r="D4253" s="35">
        <f>IFERROR(VLOOKUP(ROW(源数据!A4238)-1,源数据!A:AG,8,0),"")</f>
        <v/>
      </c>
      <c r="E4253" s="35">
        <f>IFERROR(VLOOKUP(ROW(源数据!A4238)-1,源数据!A:AG,10,0),"")</f>
        <v/>
      </c>
      <c r="F4253" s="10">
        <f>IFERROR(VLOOKUP(ROW(源数据!A4238)-1,源数据!A:AG,11,0),"")</f>
        <v/>
      </c>
      <c r="G4253" s="10">
        <f>IFERROR(VLOOKUP(ROW(源数据!A4238)-1,源数据!A:AG,12,0),0)</f>
        <v/>
      </c>
      <c r="H4253" s="17">
        <f>IFERROR(G4253/F4253,"")</f>
        <v/>
      </c>
      <c r="I4253" s="17">
        <f>IFERROR(VLOOKUP(ROW(源数据!A4238)-1,源数据!A:AG,21,0),"")</f>
        <v/>
      </c>
      <c r="J4253" s="10">
        <f>IFERROR(VLOOKUP(ROW(源数据!A4238)-1,源数据!A:AG,19,0),"")</f>
        <v/>
      </c>
      <c r="K4253" s="17">
        <f>IFERROR(VLOOKUP(ROW(源数据!A4238)-1,源数据!A:AG,21,0),0)</f>
        <v/>
      </c>
      <c r="L4253" s="17">
        <f>IFERROR(VLOOKUP(ROW(源数据!A4238)-1,源数据!A:AG,17,0),0)</f>
        <v/>
      </c>
      <c r="M4253" s="51">
        <f>IFERROR(VLOOKUP(ROW(源数据!A4238)-1,源数据!A:AG,15,0),"")</f>
        <v/>
      </c>
    </row>
    <row r="4254">
      <c r="A4254" s="10" t="n">
        <v>4238</v>
      </c>
      <c r="B4254" s="10">
        <f>IFERROR(VLOOKUP(ROW(源数据!A4239)-1,源数据!A:AG,33,0),"")</f>
        <v/>
      </c>
      <c r="C4254" s="10">
        <f>IFERROR(VLOOKUP(ROW(源数据!A4239)-1,源数据!A:AG,9,0),"")</f>
        <v/>
      </c>
      <c r="D4254" s="35">
        <f>IFERROR(VLOOKUP(ROW(源数据!A4239)-1,源数据!A:AG,8,0),"")</f>
        <v/>
      </c>
      <c r="E4254" s="35">
        <f>IFERROR(VLOOKUP(ROW(源数据!A4239)-1,源数据!A:AG,10,0),"")</f>
        <v/>
      </c>
      <c r="F4254" s="10">
        <f>IFERROR(VLOOKUP(ROW(源数据!A4239)-1,源数据!A:AG,11,0),"")</f>
        <v/>
      </c>
      <c r="G4254" s="10">
        <f>IFERROR(VLOOKUP(ROW(源数据!A4239)-1,源数据!A:AG,12,0),0)</f>
        <v/>
      </c>
      <c r="H4254" s="17">
        <f>IFERROR(G4254/F4254,"")</f>
        <v/>
      </c>
      <c r="I4254" s="17">
        <f>IFERROR(VLOOKUP(ROW(源数据!A4239)-1,源数据!A:AG,21,0),"")</f>
        <v/>
      </c>
      <c r="J4254" s="10">
        <f>IFERROR(VLOOKUP(ROW(源数据!A4239)-1,源数据!A:AG,19,0),"")</f>
        <v/>
      </c>
      <c r="K4254" s="17">
        <f>IFERROR(VLOOKUP(ROW(源数据!A4239)-1,源数据!A:AG,21,0),0)</f>
        <v/>
      </c>
      <c r="L4254" s="17">
        <f>IFERROR(VLOOKUP(ROW(源数据!A4239)-1,源数据!A:AG,17,0),0)</f>
        <v/>
      </c>
      <c r="M4254" s="51">
        <f>IFERROR(VLOOKUP(ROW(源数据!A4239)-1,源数据!A:AG,15,0),"")</f>
        <v/>
      </c>
    </row>
    <row r="4255">
      <c r="A4255" s="10" t="n">
        <v>4239</v>
      </c>
      <c r="B4255" s="10">
        <f>IFERROR(VLOOKUP(ROW(源数据!A4240)-1,源数据!A:AG,33,0),"")</f>
        <v/>
      </c>
      <c r="C4255" s="10">
        <f>IFERROR(VLOOKUP(ROW(源数据!A4240)-1,源数据!A:AG,9,0),"")</f>
        <v/>
      </c>
      <c r="D4255" s="35">
        <f>IFERROR(VLOOKUP(ROW(源数据!A4240)-1,源数据!A:AG,8,0),"")</f>
        <v/>
      </c>
      <c r="E4255" s="35">
        <f>IFERROR(VLOOKUP(ROW(源数据!A4240)-1,源数据!A:AG,10,0),"")</f>
        <v/>
      </c>
      <c r="F4255" s="10">
        <f>IFERROR(VLOOKUP(ROW(源数据!A4240)-1,源数据!A:AG,11,0),"")</f>
        <v/>
      </c>
      <c r="G4255" s="10">
        <f>IFERROR(VLOOKUP(ROW(源数据!A4240)-1,源数据!A:AG,12,0),0)</f>
        <v/>
      </c>
      <c r="H4255" s="17">
        <f>IFERROR(G4255/F4255,"")</f>
        <v/>
      </c>
      <c r="I4255" s="17">
        <f>IFERROR(VLOOKUP(ROW(源数据!A4240)-1,源数据!A:AG,21,0),"")</f>
        <v/>
      </c>
      <c r="J4255" s="10">
        <f>IFERROR(VLOOKUP(ROW(源数据!A4240)-1,源数据!A:AG,19,0),"")</f>
        <v/>
      </c>
      <c r="K4255" s="17">
        <f>IFERROR(VLOOKUP(ROW(源数据!A4240)-1,源数据!A:AG,21,0),0)</f>
        <v/>
      </c>
      <c r="L4255" s="17">
        <f>IFERROR(VLOOKUP(ROW(源数据!A4240)-1,源数据!A:AG,17,0),0)</f>
        <v/>
      </c>
      <c r="M4255" s="51">
        <f>IFERROR(VLOOKUP(ROW(源数据!A4240)-1,源数据!A:AG,15,0),"")</f>
        <v/>
      </c>
    </row>
    <row r="4256">
      <c r="A4256" s="10" t="n">
        <v>4240</v>
      </c>
      <c r="B4256" s="10">
        <f>IFERROR(VLOOKUP(ROW(源数据!A4241)-1,源数据!A:AG,33,0),"")</f>
        <v/>
      </c>
      <c r="C4256" s="10">
        <f>IFERROR(VLOOKUP(ROW(源数据!A4241)-1,源数据!A:AG,9,0),"")</f>
        <v/>
      </c>
      <c r="D4256" s="35">
        <f>IFERROR(VLOOKUP(ROW(源数据!A4241)-1,源数据!A:AG,8,0),"")</f>
        <v/>
      </c>
      <c r="E4256" s="35">
        <f>IFERROR(VLOOKUP(ROW(源数据!A4241)-1,源数据!A:AG,10,0),"")</f>
        <v/>
      </c>
      <c r="F4256" s="10">
        <f>IFERROR(VLOOKUP(ROW(源数据!A4241)-1,源数据!A:AG,11,0),"")</f>
        <v/>
      </c>
      <c r="G4256" s="10">
        <f>IFERROR(VLOOKUP(ROW(源数据!A4241)-1,源数据!A:AG,12,0),0)</f>
        <v/>
      </c>
      <c r="H4256" s="17">
        <f>IFERROR(G4256/F4256,"")</f>
        <v/>
      </c>
      <c r="I4256" s="17">
        <f>IFERROR(VLOOKUP(ROW(源数据!A4241)-1,源数据!A:AG,21,0),"")</f>
        <v/>
      </c>
      <c r="J4256" s="10">
        <f>IFERROR(VLOOKUP(ROW(源数据!A4241)-1,源数据!A:AG,19,0),"")</f>
        <v/>
      </c>
      <c r="K4256" s="17">
        <f>IFERROR(VLOOKUP(ROW(源数据!A4241)-1,源数据!A:AG,21,0),0)</f>
        <v/>
      </c>
      <c r="L4256" s="17">
        <f>IFERROR(VLOOKUP(ROW(源数据!A4241)-1,源数据!A:AG,17,0),0)</f>
        <v/>
      </c>
      <c r="M4256" s="51">
        <f>IFERROR(VLOOKUP(ROW(源数据!A4241)-1,源数据!A:AG,15,0),"")</f>
        <v/>
      </c>
    </row>
    <row r="4257">
      <c r="A4257" s="10" t="n">
        <v>4241</v>
      </c>
      <c r="B4257" s="10">
        <f>IFERROR(VLOOKUP(ROW(源数据!A4242)-1,源数据!A:AG,33,0),"")</f>
        <v/>
      </c>
      <c r="C4257" s="10">
        <f>IFERROR(VLOOKUP(ROW(源数据!A4242)-1,源数据!A:AG,9,0),"")</f>
        <v/>
      </c>
      <c r="D4257" s="35">
        <f>IFERROR(VLOOKUP(ROW(源数据!A4242)-1,源数据!A:AG,8,0),"")</f>
        <v/>
      </c>
      <c r="E4257" s="35">
        <f>IFERROR(VLOOKUP(ROW(源数据!A4242)-1,源数据!A:AG,10,0),"")</f>
        <v/>
      </c>
      <c r="F4257" s="10">
        <f>IFERROR(VLOOKUP(ROW(源数据!A4242)-1,源数据!A:AG,11,0),"")</f>
        <v/>
      </c>
      <c r="G4257" s="10">
        <f>IFERROR(VLOOKUP(ROW(源数据!A4242)-1,源数据!A:AG,12,0),0)</f>
        <v/>
      </c>
      <c r="H4257" s="17">
        <f>IFERROR(G4257/F4257,"")</f>
        <v/>
      </c>
      <c r="I4257" s="17">
        <f>IFERROR(VLOOKUP(ROW(源数据!A4242)-1,源数据!A:AG,21,0),"")</f>
        <v/>
      </c>
      <c r="J4257" s="10">
        <f>IFERROR(VLOOKUP(ROW(源数据!A4242)-1,源数据!A:AG,19,0),"")</f>
        <v/>
      </c>
      <c r="K4257" s="17">
        <f>IFERROR(VLOOKUP(ROW(源数据!A4242)-1,源数据!A:AG,21,0),0)</f>
        <v/>
      </c>
      <c r="L4257" s="17">
        <f>IFERROR(VLOOKUP(ROW(源数据!A4242)-1,源数据!A:AG,17,0),0)</f>
        <v/>
      </c>
      <c r="M4257" s="51">
        <f>IFERROR(VLOOKUP(ROW(源数据!A4242)-1,源数据!A:AG,15,0),"")</f>
        <v/>
      </c>
    </row>
    <row r="4258">
      <c r="A4258" s="10" t="n">
        <v>4242</v>
      </c>
      <c r="B4258" s="10">
        <f>IFERROR(VLOOKUP(ROW(源数据!A4243)-1,源数据!A:AG,33,0),"")</f>
        <v/>
      </c>
      <c r="C4258" s="10">
        <f>IFERROR(VLOOKUP(ROW(源数据!A4243)-1,源数据!A:AG,9,0),"")</f>
        <v/>
      </c>
      <c r="D4258" s="35">
        <f>IFERROR(VLOOKUP(ROW(源数据!A4243)-1,源数据!A:AG,8,0),"")</f>
        <v/>
      </c>
      <c r="E4258" s="35">
        <f>IFERROR(VLOOKUP(ROW(源数据!A4243)-1,源数据!A:AG,10,0),"")</f>
        <v/>
      </c>
      <c r="F4258" s="10">
        <f>IFERROR(VLOOKUP(ROW(源数据!A4243)-1,源数据!A:AG,11,0),"")</f>
        <v/>
      </c>
      <c r="G4258" s="10">
        <f>IFERROR(VLOOKUP(ROW(源数据!A4243)-1,源数据!A:AG,12,0),0)</f>
        <v/>
      </c>
      <c r="H4258" s="17">
        <f>IFERROR(G4258/F4258,"")</f>
        <v/>
      </c>
      <c r="I4258" s="17">
        <f>IFERROR(VLOOKUP(ROW(源数据!A4243)-1,源数据!A:AG,21,0),"")</f>
        <v/>
      </c>
      <c r="J4258" s="10">
        <f>IFERROR(VLOOKUP(ROW(源数据!A4243)-1,源数据!A:AG,19,0),"")</f>
        <v/>
      </c>
      <c r="K4258" s="17">
        <f>IFERROR(VLOOKUP(ROW(源数据!A4243)-1,源数据!A:AG,21,0),0)</f>
        <v/>
      </c>
      <c r="L4258" s="17">
        <f>IFERROR(VLOOKUP(ROW(源数据!A4243)-1,源数据!A:AG,17,0),0)</f>
        <v/>
      </c>
      <c r="M4258" s="51">
        <f>IFERROR(VLOOKUP(ROW(源数据!A4243)-1,源数据!A:AG,15,0),"")</f>
        <v/>
      </c>
    </row>
    <row r="4259">
      <c r="A4259" s="10" t="n">
        <v>4243</v>
      </c>
      <c r="B4259" s="10">
        <f>IFERROR(VLOOKUP(ROW(源数据!A4244)-1,源数据!A:AG,33,0),"")</f>
        <v/>
      </c>
      <c r="C4259" s="10">
        <f>IFERROR(VLOOKUP(ROW(源数据!A4244)-1,源数据!A:AG,9,0),"")</f>
        <v/>
      </c>
      <c r="D4259" s="35">
        <f>IFERROR(VLOOKUP(ROW(源数据!A4244)-1,源数据!A:AG,8,0),"")</f>
        <v/>
      </c>
      <c r="E4259" s="35">
        <f>IFERROR(VLOOKUP(ROW(源数据!A4244)-1,源数据!A:AG,10,0),"")</f>
        <v/>
      </c>
      <c r="F4259" s="10">
        <f>IFERROR(VLOOKUP(ROW(源数据!A4244)-1,源数据!A:AG,11,0),"")</f>
        <v/>
      </c>
      <c r="G4259" s="10">
        <f>IFERROR(VLOOKUP(ROW(源数据!A4244)-1,源数据!A:AG,12,0),0)</f>
        <v/>
      </c>
      <c r="H4259" s="17">
        <f>IFERROR(G4259/F4259,"")</f>
        <v/>
      </c>
      <c r="I4259" s="17">
        <f>IFERROR(VLOOKUP(ROW(源数据!A4244)-1,源数据!A:AG,21,0),"")</f>
        <v/>
      </c>
      <c r="J4259" s="10">
        <f>IFERROR(VLOOKUP(ROW(源数据!A4244)-1,源数据!A:AG,19,0),"")</f>
        <v/>
      </c>
      <c r="K4259" s="17">
        <f>IFERROR(VLOOKUP(ROW(源数据!A4244)-1,源数据!A:AG,21,0),0)</f>
        <v/>
      </c>
      <c r="L4259" s="17">
        <f>IFERROR(VLOOKUP(ROW(源数据!A4244)-1,源数据!A:AG,17,0),0)</f>
        <v/>
      </c>
      <c r="M4259" s="51">
        <f>IFERROR(VLOOKUP(ROW(源数据!A4244)-1,源数据!A:AG,15,0),"")</f>
        <v/>
      </c>
    </row>
    <row r="4260">
      <c r="A4260" s="10" t="n">
        <v>4244</v>
      </c>
      <c r="B4260" s="10">
        <f>IFERROR(VLOOKUP(ROW(源数据!A4245)-1,源数据!A:AG,33,0),"")</f>
        <v/>
      </c>
      <c r="C4260" s="10">
        <f>IFERROR(VLOOKUP(ROW(源数据!A4245)-1,源数据!A:AG,9,0),"")</f>
        <v/>
      </c>
      <c r="D4260" s="35">
        <f>IFERROR(VLOOKUP(ROW(源数据!A4245)-1,源数据!A:AG,8,0),"")</f>
        <v/>
      </c>
      <c r="E4260" s="35">
        <f>IFERROR(VLOOKUP(ROW(源数据!A4245)-1,源数据!A:AG,10,0),"")</f>
        <v/>
      </c>
      <c r="F4260" s="10">
        <f>IFERROR(VLOOKUP(ROW(源数据!A4245)-1,源数据!A:AG,11,0),"")</f>
        <v/>
      </c>
      <c r="G4260" s="10">
        <f>IFERROR(VLOOKUP(ROW(源数据!A4245)-1,源数据!A:AG,12,0),0)</f>
        <v/>
      </c>
      <c r="H4260" s="17">
        <f>IFERROR(G4260/F4260,"")</f>
        <v/>
      </c>
      <c r="I4260" s="17">
        <f>IFERROR(VLOOKUP(ROW(源数据!A4245)-1,源数据!A:AG,21,0),"")</f>
        <v/>
      </c>
      <c r="J4260" s="10">
        <f>IFERROR(VLOOKUP(ROW(源数据!A4245)-1,源数据!A:AG,19,0),"")</f>
        <v/>
      </c>
      <c r="K4260" s="17">
        <f>IFERROR(VLOOKUP(ROW(源数据!A4245)-1,源数据!A:AG,21,0),0)</f>
        <v/>
      </c>
      <c r="L4260" s="17">
        <f>IFERROR(VLOOKUP(ROW(源数据!A4245)-1,源数据!A:AG,17,0),0)</f>
        <v/>
      </c>
      <c r="M4260" s="51">
        <f>IFERROR(VLOOKUP(ROW(源数据!A4245)-1,源数据!A:AG,15,0),"")</f>
        <v/>
      </c>
    </row>
    <row r="4261">
      <c r="A4261" s="10" t="n">
        <v>4245</v>
      </c>
      <c r="B4261" s="10">
        <f>IFERROR(VLOOKUP(ROW(源数据!A4246)-1,源数据!A:AG,33,0),"")</f>
        <v/>
      </c>
      <c r="C4261" s="10">
        <f>IFERROR(VLOOKUP(ROW(源数据!A4246)-1,源数据!A:AG,9,0),"")</f>
        <v/>
      </c>
      <c r="D4261" s="35">
        <f>IFERROR(VLOOKUP(ROW(源数据!A4246)-1,源数据!A:AG,8,0),"")</f>
        <v/>
      </c>
      <c r="E4261" s="35">
        <f>IFERROR(VLOOKUP(ROW(源数据!A4246)-1,源数据!A:AG,10,0),"")</f>
        <v/>
      </c>
      <c r="F4261" s="10">
        <f>IFERROR(VLOOKUP(ROW(源数据!A4246)-1,源数据!A:AG,11,0),"")</f>
        <v/>
      </c>
      <c r="G4261" s="10">
        <f>IFERROR(VLOOKUP(ROW(源数据!A4246)-1,源数据!A:AG,12,0),0)</f>
        <v/>
      </c>
      <c r="H4261" s="17">
        <f>IFERROR(G4261/F4261,"")</f>
        <v/>
      </c>
      <c r="I4261" s="17">
        <f>IFERROR(VLOOKUP(ROW(源数据!A4246)-1,源数据!A:AG,21,0),"")</f>
        <v/>
      </c>
      <c r="J4261" s="10">
        <f>IFERROR(VLOOKUP(ROW(源数据!A4246)-1,源数据!A:AG,19,0),"")</f>
        <v/>
      </c>
      <c r="K4261" s="17">
        <f>IFERROR(VLOOKUP(ROW(源数据!A4246)-1,源数据!A:AG,21,0),0)</f>
        <v/>
      </c>
      <c r="L4261" s="17">
        <f>IFERROR(VLOOKUP(ROW(源数据!A4246)-1,源数据!A:AG,17,0),0)</f>
        <v/>
      </c>
      <c r="M4261" s="51">
        <f>IFERROR(VLOOKUP(ROW(源数据!A4246)-1,源数据!A:AG,15,0),"")</f>
        <v/>
      </c>
    </row>
    <row r="4262">
      <c r="A4262" s="10" t="n">
        <v>4246</v>
      </c>
      <c r="B4262" s="10">
        <f>IFERROR(VLOOKUP(ROW(源数据!A4247)-1,源数据!A:AG,33,0),"")</f>
        <v/>
      </c>
      <c r="C4262" s="10">
        <f>IFERROR(VLOOKUP(ROW(源数据!A4247)-1,源数据!A:AG,9,0),"")</f>
        <v/>
      </c>
      <c r="D4262" s="35">
        <f>IFERROR(VLOOKUP(ROW(源数据!A4247)-1,源数据!A:AG,8,0),"")</f>
        <v/>
      </c>
      <c r="E4262" s="35">
        <f>IFERROR(VLOOKUP(ROW(源数据!A4247)-1,源数据!A:AG,10,0),"")</f>
        <v/>
      </c>
      <c r="F4262" s="10">
        <f>IFERROR(VLOOKUP(ROW(源数据!A4247)-1,源数据!A:AG,11,0),"")</f>
        <v/>
      </c>
      <c r="G4262" s="10">
        <f>IFERROR(VLOOKUP(ROW(源数据!A4247)-1,源数据!A:AG,12,0),0)</f>
        <v/>
      </c>
      <c r="H4262" s="17">
        <f>IFERROR(G4262/F4262,"")</f>
        <v/>
      </c>
      <c r="I4262" s="17">
        <f>IFERROR(VLOOKUP(ROW(源数据!A4247)-1,源数据!A:AG,21,0),"")</f>
        <v/>
      </c>
      <c r="J4262" s="10">
        <f>IFERROR(VLOOKUP(ROW(源数据!A4247)-1,源数据!A:AG,19,0),"")</f>
        <v/>
      </c>
      <c r="K4262" s="17">
        <f>IFERROR(VLOOKUP(ROW(源数据!A4247)-1,源数据!A:AG,21,0),0)</f>
        <v/>
      </c>
      <c r="L4262" s="17">
        <f>IFERROR(VLOOKUP(ROW(源数据!A4247)-1,源数据!A:AG,17,0),0)</f>
        <v/>
      </c>
      <c r="M4262" s="51">
        <f>IFERROR(VLOOKUP(ROW(源数据!A4247)-1,源数据!A:AG,15,0),"")</f>
        <v/>
      </c>
    </row>
    <row r="4263">
      <c r="A4263" s="10" t="n">
        <v>4247</v>
      </c>
      <c r="B4263" s="10">
        <f>IFERROR(VLOOKUP(ROW(源数据!A4248)-1,源数据!A:AG,33,0),"")</f>
        <v/>
      </c>
      <c r="C4263" s="10">
        <f>IFERROR(VLOOKUP(ROW(源数据!A4248)-1,源数据!A:AG,9,0),"")</f>
        <v/>
      </c>
      <c r="D4263" s="35">
        <f>IFERROR(VLOOKUP(ROW(源数据!A4248)-1,源数据!A:AG,8,0),"")</f>
        <v/>
      </c>
      <c r="E4263" s="35">
        <f>IFERROR(VLOOKUP(ROW(源数据!A4248)-1,源数据!A:AG,10,0),"")</f>
        <v/>
      </c>
      <c r="F4263" s="10">
        <f>IFERROR(VLOOKUP(ROW(源数据!A4248)-1,源数据!A:AG,11,0),"")</f>
        <v/>
      </c>
      <c r="G4263" s="10">
        <f>IFERROR(VLOOKUP(ROW(源数据!A4248)-1,源数据!A:AG,12,0),0)</f>
        <v/>
      </c>
      <c r="H4263" s="17">
        <f>IFERROR(G4263/F4263,"")</f>
        <v/>
      </c>
      <c r="I4263" s="17">
        <f>IFERROR(VLOOKUP(ROW(源数据!A4248)-1,源数据!A:AG,21,0),"")</f>
        <v/>
      </c>
      <c r="J4263" s="10">
        <f>IFERROR(VLOOKUP(ROW(源数据!A4248)-1,源数据!A:AG,19,0),"")</f>
        <v/>
      </c>
      <c r="K4263" s="17">
        <f>IFERROR(VLOOKUP(ROW(源数据!A4248)-1,源数据!A:AG,21,0),0)</f>
        <v/>
      </c>
      <c r="L4263" s="17">
        <f>IFERROR(VLOOKUP(ROW(源数据!A4248)-1,源数据!A:AG,17,0),0)</f>
        <v/>
      </c>
      <c r="M4263" s="51">
        <f>IFERROR(VLOOKUP(ROW(源数据!A4248)-1,源数据!A:AG,15,0),"")</f>
        <v/>
      </c>
    </row>
    <row r="4264">
      <c r="A4264" s="10" t="n">
        <v>4248</v>
      </c>
      <c r="B4264" s="10">
        <f>IFERROR(VLOOKUP(ROW(源数据!A4249)-1,源数据!A:AG,33,0),"")</f>
        <v/>
      </c>
      <c r="C4264" s="10">
        <f>IFERROR(VLOOKUP(ROW(源数据!A4249)-1,源数据!A:AG,9,0),"")</f>
        <v/>
      </c>
      <c r="D4264" s="35">
        <f>IFERROR(VLOOKUP(ROW(源数据!A4249)-1,源数据!A:AG,8,0),"")</f>
        <v/>
      </c>
      <c r="E4264" s="35">
        <f>IFERROR(VLOOKUP(ROW(源数据!A4249)-1,源数据!A:AG,10,0),"")</f>
        <v/>
      </c>
      <c r="F4264" s="10">
        <f>IFERROR(VLOOKUP(ROW(源数据!A4249)-1,源数据!A:AG,11,0),"")</f>
        <v/>
      </c>
      <c r="G4264" s="10">
        <f>IFERROR(VLOOKUP(ROW(源数据!A4249)-1,源数据!A:AG,12,0),0)</f>
        <v/>
      </c>
      <c r="H4264" s="17">
        <f>IFERROR(G4264/F4264,"")</f>
        <v/>
      </c>
      <c r="I4264" s="17">
        <f>IFERROR(VLOOKUP(ROW(源数据!A4249)-1,源数据!A:AG,21,0),"")</f>
        <v/>
      </c>
      <c r="J4264" s="10">
        <f>IFERROR(VLOOKUP(ROW(源数据!A4249)-1,源数据!A:AG,19,0),"")</f>
        <v/>
      </c>
      <c r="K4264" s="17">
        <f>IFERROR(VLOOKUP(ROW(源数据!A4249)-1,源数据!A:AG,21,0),0)</f>
        <v/>
      </c>
      <c r="L4264" s="17">
        <f>IFERROR(VLOOKUP(ROW(源数据!A4249)-1,源数据!A:AG,17,0),0)</f>
        <v/>
      </c>
      <c r="M4264" s="51">
        <f>IFERROR(VLOOKUP(ROW(源数据!A4249)-1,源数据!A:AG,15,0),"")</f>
        <v/>
      </c>
    </row>
    <row r="4265">
      <c r="A4265" s="10" t="n">
        <v>4249</v>
      </c>
      <c r="B4265" s="10">
        <f>IFERROR(VLOOKUP(ROW(源数据!A4250)-1,源数据!A:AG,33,0),"")</f>
        <v/>
      </c>
      <c r="C4265" s="10">
        <f>IFERROR(VLOOKUP(ROW(源数据!A4250)-1,源数据!A:AG,9,0),"")</f>
        <v/>
      </c>
      <c r="D4265" s="35">
        <f>IFERROR(VLOOKUP(ROW(源数据!A4250)-1,源数据!A:AG,8,0),"")</f>
        <v/>
      </c>
      <c r="E4265" s="35">
        <f>IFERROR(VLOOKUP(ROW(源数据!A4250)-1,源数据!A:AG,10,0),"")</f>
        <v/>
      </c>
      <c r="F4265" s="10">
        <f>IFERROR(VLOOKUP(ROW(源数据!A4250)-1,源数据!A:AG,11,0),"")</f>
        <v/>
      </c>
      <c r="G4265" s="10">
        <f>IFERROR(VLOOKUP(ROW(源数据!A4250)-1,源数据!A:AG,12,0),0)</f>
        <v/>
      </c>
      <c r="H4265" s="17">
        <f>IFERROR(G4265/F4265,"")</f>
        <v/>
      </c>
      <c r="I4265" s="17">
        <f>IFERROR(VLOOKUP(ROW(源数据!A4250)-1,源数据!A:AG,21,0),"")</f>
        <v/>
      </c>
      <c r="J4265" s="10">
        <f>IFERROR(VLOOKUP(ROW(源数据!A4250)-1,源数据!A:AG,19,0),"")</f>
        <v/>
      </c>
      <c r="K4265" s="17">
        <f>IFERROR(VLOOKUP(ROW(源数据!A4250)-1,源数据!A:AG,21,0),0)</f>
        <v/>
      </c>
      <c r="L4265" s="17">
        <f>IFERROR(VLOOKUP(ROW(源数据!A4250)-1,源数据!A:AG,17,0),0)</f>
        <v/>
      </c>
      <c r="M4265" s="51">
        <f>IFERROR(VLOOKUP(ROW(源数据!A4250)-1,源数据!A:AG,15,0),"")</f>
        <v/>
      </c>
    </row>
    <row r="4266">
      <c r="A4266" s="10" t="n">
        <v>4250</v>
      </c>
      <c r="B4266" s="10">
        <f>IFERROR(VLOOKUP(ROW(源数据!A4251)-1,源数据!A:AG,33,0),"")</f>
        <v/>
      </c>
      <c r="C4266" s="10">
        <f>IFERROR(VLOOKUP(ROW(源数据!A4251)-1,源数据!A:AG,9,0),"")</f>
        <v/>
      </c>
      <c r="D4266" s="35">
        <f>IFERROR(VLOOKUP(ROW(源数据!A4251)-1,源数据!A:AG,8,0),"")</f>
        <v/>
      </c>
      <c r="E4266" s="35">
        <f>IFERROR(VLOOKUP(ROW(源数据!A4251)-1,源数据!A:AG,10,0),"")</f>
        <v/>
      </c>
      <c r="F4266" s="10">
        <f>IFERROR(VLOOKUP(ROW(源数据!A4251)-1,源数据!A:AG,11,0),"")</f>
        <v/>
      </c>
      <c r="G4266" s="10">
        <f>IFERROR(VLOOKUP(ROW(源数据!A4251)-1,源数据!A:AG,12,0),0)</f>
        <v/>
      </c>
      <c r="H4266" s="17">
        <f>IFERROR(G4266/F4266,"")</f>
        <v/>
      </c>
      <c r="I4266" s="17">
        <f>IFERROR(VLOOKUP(ROW(源数据!A4251)-1,源数据!A:AG,21,0),"")</f>
        <v/>
      </c>
      <c r="J4266" s="10">
        <f>IFERROR(VLOOKUP(ROW(源数据!A4251)-1,源数据!A:AG,19,0),"")</f>
        <v/>
      </c>
      <c r="K4266" s="17">
        <f>IFERROR(VLOOKUP(ROW(源数据!A4251)-1,源数据!A:AG,21,0),0)</f>
        <v/>
      </c>
      <c r="L4266" s="17">
        <f>IFERROR(VLOOKUP(ROW(源数据!A4251)-1,源数据!A:AG,17,0),0)</f>
        <v/>
      </c>
      <c r="M4266" s="51">
        <f>IFERROR(VLOOKUP(ROW(源数据!A4251)-1,源数据!A:AG,15,0),"")</f>
        <v/>
      </c>
    </row>
    <row r="4267">
      <c r="A4267" s="10" t="n">
        <v>4251</v>
      </c>
      <c r="B4267" s="10">
        <f>IFERROR(VLOOKUP(ROW(源数据!A4252)-1,源数据!A:AG,33,0),"")</f>
        <v/>
      </c>
      <c r="C4267" s="10">
        <f>IFERROR(VLOOKUP(ROW(源数据!A4252)-1,源数据!A:AG,9,0),"")</f>
        <v/>
      </c>
      <c r="D4267" s="35">
        <f>IFERROR(VLOOKUP(ROW(源数据!A4252)-1,源数据!A:AG,8,0),"")</f>
        <v/>
      </c>
      <c r="E4267" s="35">
        <f>IFERROR(VLOOKUP(ROW(源数据!A4252)-1,源数据!A:AG,10,0),"")</f>
        <v/>
      </c>
      <c r="F4267" s="10">
        <f>IFERROR(VLOOKUP(ROW(源数据!A4252)-1,源数据!A:AG,11,0),"")</f>
        <v/>
      </c>
      <c r="G4267" s="10">
        <f>IFERROR(VLOOKUP(ROW(源数据!A4252)-1,源数据!A:AG,12,0),0)</f>
        <v/>
      </c>
      <c r="H4267" s="17">
        <f>IFERROR(G4267/F4267,"")</f>
        <v/>
      </c>
      <c r="I4267" s="17">
        <f>IFERROR(VLOOKUP(ROW(源数据!A4252)-1,源数据!A:AG,21,0),"")</f>
        <v/>
      </c>
      <c r="J4267" s="10">
        <f>IFERROR(VLOOKUP(ROW(源数据!A4252)-1,源数据!A:AG,19,0),"")</f>
        <v/>
      </c>
      <c r="K4267" s="17">
        <f>IFERROR(VLOOKUP(ROW(源数据!A4252)-1,源数据!A:AG,21,0),0)</f>
        <v/>
      </c>
      <c r="L4267" s="17">
        <f>IFERROR(VLOOKUP(ROW(源数据!A4252)-1,源数据!A:AG,17,0),0)</f>
        <v/>
      </c>
      <c r="M4267" s="51">
        <f>IFERROR(VLOOKUP(ROW(源数据!A4252)-1,源数据!A:AG,15,0),"")</f>
        <v/>
      </c>
    </row>
    <row r="4268">
      <c r="A4268" s="10" t="n">
        <v>4252</v>
      </c>
      <c r="B4268" s="10">
        <f>IFERROR(VLOOKUP(ROW(源数据!A4253)-1,源数据!A:AG,33,0),"")</f>
        <v/>
      </c>
      <c r="C4268" s="10">
        <f>IFERROR(VLOOKUP(ROW(源数据!A4253)-1,源数据!A:AG,9,0),"")</f>
        <v/>
      </c>
      <c r="D4268" s="35">
        <f>IFERROR(VLOOKUP(ROW(源数据!A4253)-1,源数据!A:AG,8,0),"")</f>
        <v/>
      </c>
      <c r="E4268" s="35">
        <f>IFERROR(VLOOKUP(ROW(源数据!A4253)-1,源数据!A:AG,10,0),"")</f>
        <v/>
      </c>
      <c r="F4268" s="10">
        <f>IFERROR(VLOOKUP(ROW(源数据!A4253)-1,源数据!A:AG,11,0),"")</f>
        <v/>
      </c>
      <c r="G4268" s="10">
        <f>IFERROR(VLOOKUP(ROW(源数据!A4253)-1,源数据!A:AG,12,0),0)</f>
        <v/>
      </c>
      <c r="H4268" s="17">
        <f>IFERROR(G4268/F4268,"")</f>
        <v/>
      </c>
      <c r="I4268" s="17">
        <f>IFERROR(VLOOKUP(ROW(源数据!A4253)-1,源数据!A:AG,21,0),"")</f>
        <v/>
      </c>
      <c r="J4268" s="10">
        <f>IFERROR(VLOOKUP(ROW(源数据!A4253)-1,源数据!A:AG,19,0),"")</f>
        <v/>
      </c>
      <c r="K4268" s="17">
        <f>IFERROR(VLOOKUP(ROW(源数据!A4253)-1,源数据!A:AG,21,0),0)</f>
        <v/>
      </c>
      <c r="L4268" s="17">
        <f>IFERROR(VLOOKUP(ROW(源数据!A4253)-1,源数据!A:AG,17,0),0)</f>
        <v/>
      </c>
      <c r="M4268" s="51">
        <f>IFERROR(VLOOKUP(ROW(源数据!A4253)-1,源数据!A:AG,15,0),"")</f>
        <v/>
      </c>
    </row>
    <row r="4269">
      <c r="A4269" s="10" t="n">
        <v>4253</v>
      </c>
      <c r="B4269" s="10">
        <f>IFERROR(VLOOKUP(ROW(源数据!A4254)-1,源数据!A:AG,33,0),"")</f>
        <v/>
      </c>
      <c r="C4269" s="10">
        <f>IFERROR(VLOOKUP(ROW(源数据!A4254)-1,源数据!A:AG,9,0),"")</f>
        <v/>
      </c>
      <c r="D4269" s="35">
        <f>IFERROR(VLOOKUP(ROW(源数据!A4254)-1,源数据!A:AG,8,0),"")</f>
        <v/>
      </c>
      <c r="E4269" s="35">
        <f>IFERROR(VLOOKUP(ROW(源数据!A4254)-1,源数据!A:AG,10,0),"")</f>
        <v/>
      </c>
      <c r="F4269" s="10">
        <f>IFERROR(VLOOKUP(ROW(源数据!A4254)-1,源数据!A:AG,11,0),"")</f>
        <v/>
      </c>
      <c r="G4269" s="10">
        <f>IFERROR(VLOOKUP(ROW(源数据!A4254)-1,源数据!A:AG,12,0),0)</f>
        <v/>
      </c>
      <c r="H4269" s="17">
        <f>IFERROR(G4269/F4269,"")</f>
        <v/>
      </c>
      <c r="I4269" s="17">
        <f>IFERROR(VLOOKUP(ROW(源数据!A4254)-1,源数据!A:AG,21,0),"")</f>
        <v/>
      </c>
      <c r="J4269" s="10">
        <f>IFERROR(VLOOKUP(ROW(源数据!A4254)-1,源数据!A:AG,19,0),"")</f>
        <v/>
      </c>
      <c r="K4269" s="17">
        <f>IFERROR(VLOOKUP(ROW(源数据!A4254)-1,源数据!A:AG,21,0),0)</f>
        <v/>
      </c>
      <c r="L4269" s="17">
        <f>IFERROR(VLOOKUP(ROW(源数据!A4254)-1,源数据!A:AG,17,0),0)</f>
        <v/>
      </c>
      <c r="M4269" s="51">
        <f>IFERROR(VLOOKUP(ROW(源数据!A4254)-1,源数据!A:AG,15,0),"")</f>
        <v/>
      </c>
    </row>
    <row r="4270">
      <c r="A4270" s="10" t="n">
        <v>4254</v>
      </c>
      <c r="B4270" s="10">
        <f>IFERROR(VLOOKUP(ROW(源数据!A4255)-1,源数据!A:AG,33,0),"")</f>
        <v/>
      </c>
      <c r="C4270" s="10">
        <f>IFERROR(VLOOKUP(ROW(源数据!A4255)-1,源数据!A:AG,9,0),"")</f>
        <v/>
      </c>
      <c r="D4270" s="35">
        <f>IFERROR(VLOOKUP(ROW(源数据!A4255)-1,源数据!A:AG,8,0),"")</f>
        <v/>
      </c>
      <c r="E4270" s="35">
        <f>IFERROR(VLOOKUP(ROW(源数据!A4255)-1,源数据!A:AG,10,0),"")</f>
        <v/>
      </c>
      <c r="F4270" s="10">
        <f>IFERROR(VLOOKUP(ROW(源数据!A4255)-1,源数据!A:AG,11,0),"")</f>
        <v/>
      </c>
      <c r="G4270" s="10">
        <f>IFERROR(VLOOKUP(ROW(源数据!A4255)-1,源数据!A:AG,12,0),0)</f>
        <v/>
      </c>
      <c r="H4270" s="17">
        <f>IFERROR(G4270/F4270,"")</f>
        <v/>
      </c>
      <c r="I4270" s="17">
        <f>IFERROR(VLOOKUP(ROW(源数据!A4255)-1,源数据!A:AG,21,0),"")</f>
        <v/>
      </c>
      <c r="J4270" s="10">
        <f>IFERROR(VLOOKUP(ROW(源数据!A4255)-1,源数据!A:AG,19,0),"")</f>
        <v/>
      </c>
      <c r="K4270" s="17">
        <f>IFERROR(VLOOKUP(ROW(源数据!A4255)-1,源数据!A:AG,21,0),0)</f>
        <v/>
      </c>
      <c r="L4270" s="17">
        <f>IFERROR(VLOOKUP(ROW(源数据!A4255)-1,源数据!A:AG,17,0),0)</f>
        <v/>
      </c>
      <c r="M4270" s="51">
        <f>IFERROR(VLOOKUP(ROW(源数据!A4255)-1,源数据!A:AG,15,0),"")</f>
        <v/>
      </c>
    </row>
    <row r="4271">
      <c r="A4271" s="10" t="n">
        <v>4255</v>
      </c>
      <c r="B4271" s="10">
        <f>IFERROR(VLOOKUP(ROW(源数据!A4256)-1,源数据!A:AG,33,0),"")</f>
        <v/>
      </c>
      <c r="C4271" s="10">
        <f>IFERROR(VLOOKUP(ROW(源数据!A4256)-1,源数据!A:AG,9,0),"")</f>
        <v/>
      </c>
      <c r="D4271" s="35">
        <f>IFERROR(VLOOKUP(ROW(源数据!A4256)-1,源数据!A:AG,8,0),"")</f>
        <v/>
      </c>
      <c r="E4271" s="35">
        <f>IFERROR(VLOOKUP(ROW(源数据!A4256)-1,源数据!A:AG,10,0),"")</f>
        <v/>
      </c>
      <c r="F4271" s="10">
        <f>IFERROR(VLOOKUP(ROW(源数据!A4256)-1,源数据!A:AG,11,0),"")</f>
        <v/>
      </c>
      <c r="G4271" s="10">
        <f>IFERROR(VLOOKUP(ROW(源数据!A4256)-1,源数据!A:AG,12,0),0)</f>
        <v/>
      </c>
      <c r="H4271" s="17">
        <f>IFERROR(G4271/F4271,"")</f>
        <v/>
      </c>
      <c r="I4271" s="17">
        <f>IFERROR(VLOOKUP(ROW(源数据!A4256)-1,源数据!A:AG,21,0),"")</f>
        <v/>
      </c>
      <c r="J4271" s="10">
        <f>IFERROR(VLOOKUP(ROW(源数据!A4256)-1,源数据!A:AG,19,0),"")</f>
        <v/>
      </c>
      <c r="K4271" s="17">
        <f>IFERROR(VLOOKUP(ROW(源数据!A4256)-1,源数据!A:AG,21,0),0)</f>
        <v/>
      </c>
      <c r="L4271" s="17">
        <f>IFERROR(VLOOKUP(ROW(源数据!A4256)-1,源数据!A:AG,17,0),0)</f>
        <v/>
      </c>
      <c r="M4271" s="51">
        <f>IFERROR(VLOOKUP(ROW(源数据!A4256)-1,源数据!A:AG,15,0),"")</f>
        <v/>
      </c>
    </row>
    <row r="4272">
      <c r="A4272" s="10" t="n">
        <v>4256</v>
      </c>
      <c r="B4272" s="10">
        <f>IFERROR(VLOOKUP(ROW(源数据!A4257)-1,源数据!A:AG,33,0),"")</f>
        <v/>
      </c>
      <c r="C4272" s="10">
        <f>IFERROR(VLOOKUP(ROW(源数据!A4257)-1,源数据!A:AG,9,0),"")</f>
        <v/>
      </c>
      <c r="D4272" s="35">
        <f>IFERROR(VLOOKUP(ROW(源数据!A4257)-1,源数据!A:AG,8,0),"")</f>
        <v/>
      </c>
      <c r="E4272" s="35">
        <f>IFERROR(VLOOKUP(ROW(源数据!A4257)-1,源数据!A:AG,10,0),"")</f>
        <v/>
      </c>
      <c r="F4272" s="10">
        <f>IFERROR(VLOOKUP(ROW(源数据!A4257)-1,源数据!A:AG,11,0),"")</f>
        <v/>
      </c>
      <c r="G4272" s="10">
        <f>IFERROR(VLOOKUP(ROW(源数据!A4257)-1,源数据!A:AG,12,0),0)</f>
        <v/>
      </c>
      <c r="H4272" s="17">
        <f>IFERROR(G4272/F4272,"")</f>
        <v/>
      </c>
      <c r="I4272" s="17">
        <f>IFERROR(VLOOKUP(ROW(源数据!A4257)-1,源数据!A:AG,21,0),"")</f>
        <v/>
      </c>
      <c r="J4272" s="10">
        <f>IFERROR(VLOOKUP(ROW(源数据!A4257)-1,源数据!A:AG,19,0),"")</f>
        <v/>
      </c>
      <c r="K4272" s="17">
        <f>IFERROR(VLOOKUP(ROW(源数据!A4257)-1,源数据!A:AG,21,0),0)</f>
        <v/>
      </c>
      <c r="L4272" s="17">
        <f>IFERROR(VLOOKUP(ROW(源数据!A4257)-1,源数据!A:AG,17,0),0)</f>
        <v/>
      </c>
      <c r="M4272" s="51">
        <f>IFERROR(VLOOKUP(ROW(源数据!A4257)-1,源数据!A:AG,15,0),"")</f>
        <v/>
      </c>
    </row>
    <row r="4273">
      <c r="A4273" s="10" t="n">
        <v>4257</v>
      </c>
      <c r="B4273" s="10">
        <f>IFERROR(VLOOKUP(ROW(源数据!A4258)-1,源数据!A:AG,33,0),"")</f>
        <v/>
      </c>
      <c r="C4273" s="10">
        <f>IFERROR(VLOOKUP(ROW(源数据!A4258)-1,源数据!A:AG,9,0),"")</f>
        <v/>
      </c>
      <c r="D4273" s="35">
        <f>IFERROR(VLOOKUP(ROW(源数据!A4258)-1,源数据!A:AG,8,0),"")</f>
        <v/>
      </c>
      <c r="E4273" s="35">
        <f>IFERROR(VLOOKUP(ROW(源数据!A4258)-1,源数据!A:AG,10,0),"")</f>
        <v/>
      </c>
      <c r="F4273" s="10">
        <f>IFERROR(VLOOKUP(ROW(源数据!A4258)-1,源数据!A:AG,11,0),"")</f>
        <v/>
      </c>
      <c r="G4273" s="10">
        <f>IFERROR(VLOOKUP(ROW(源数据!A4258)-1,源数据!A:AG,12,0),0)</f>
        <v/>
      </c>
      <c r="H4273" s="17">
        <f>IFERROR(G4273/F4273,"")</f>
        <v/>
      </c>
      <c r="I4273" s="17">
        <f>IFERROR(VLOOKUP(ROW(源数据!A4258)-1,源数据!A:AG,21,0),"")</f>
        <v/>
      </c>
      <c r="J4273" s="10">
        <f>IFERROR(VLOOKUP(ROW(源数据!A4258)-1,源数据!A:AG,19,0),"")</f>
        <v/>
      </c>
      <c r="K4273" s="17">
        <f>IFERROR(VLOOKUP(ROW(源数据!A4258)-1,源数据!A:AG,21,0),0)</f>
        <v/>
      </c>
      <c r="L4273" s="17">
        <f>IFERROR(VLOOKUP(ROW(源数据!A4258)-1,源数据!A:AG,17,0),0)</f>
        <v/>
      </c>
      <c r="M4273" s="51">
        <f>IFERROR(VLOOKUP(ROW(源数据!A4258)-1,源数据!A:AG,15,0),"")</f>
        <v/>
      </c>
    </row>
    <row r="4274">
      <c r="A4274" s="10" t="n">
        <v>4258</v>
      </c>
      <c r="B4274" s="10">
        <f>IFERROR(VLOOKUP(ROW(源数据!A4259)-1,源数据!A:AG,33,0),"")</f>
        <v/>
      </c>
      <c r="C4274" s="10">
        <f>IFERROR(VLOOKUP(ROW(源数据!A4259)-1,源数据!A:AG,9,0),"")</f>
        <v/>
      </c>
      <c r="D4274" s="35">
        <f>IFERROR(VLOOKUP(ROW(源数据!A4259)-1,源数据!A:AG,8,0),"")</f>
        <v/>
      </c>
      <c r="E4274" s="35">
        <f>IFERROR(VLOOKUP(ROW(源数据!A4259)-1,源数据!A:AG,10,0),"")</f>
        <v/>
      </c>
      <c r="F4274" s="10">
        <f>IFERROR(VLOOKUP(ROW(源数据!A4259)-1,源数据!A:AG,11,0),"")</f>
        <v/>
      </c>
      <c r="G4274" s="10">
        <f>IFERROR(VLOOKUP(ROW(源数据!A4259)-1,源数据!A:AG,12,0),0)</f>
        <v/>
      </c>
      <c r="H4274" s="17">
        <f>IFERROR(G4274/F4274,"")</f>
        <v/>
      </c>
      <c r="I4274" s="17">
        <f>IFERROR(VLOOKUP(ROW(源数据!A4259)-1,源数据!A:AG,21,0),"")</f>
        <v/>
      </c>
      <c r="J4274" s="10">
        <f>IFERROR(VLOOKUP(ROW(源数据!A4259)-1,源数据!A:AG,19,0),"")</f>
        <v/>
      </c>
      <c r="K4274" s="17">
        <f>IFERROR(VLOOKUP(ROW(源数据!A4259)-1,源数据!A:AG,21,0),0)</f>
        <v/>
      </c>
      <c r="L4274" s="17">
        <f>IFERROR(VLOOKUP(ROW(源数据!A4259)-1,源数据!A:AG,17,0),0)</f>
        <v/>
      </c>
      <c r="M4274" s="51">
        <f>IFERROR(VLOOKUP(ROW(源数据!A4259)-1,源数据!A:AG,15,0),"")</f>
        <v/>
      </c>
    </row>
    <row r="4275">
      <c r="A4275" s="10" t="n">
        <v>4259</v>
      </c>
      <c r="B4275" s="10">
        <f>IFERROR(VLOOKUP(ROW(源数据!A4260)-1,源数据!A:AG,33,0),"")</f>
        <v/>
      </c>
      <c r="C4275" s="10">
        <f>IFERROR(VLOOKUP(ROW(源数据!A4260)-1,源数据!A:AG,9,0),"")</f>
        <v/>
      </c>
      <c r="D4275" s="35">
        <f>IFERROR(VLOOKUP(ROW(源数据!A4260)-1,源数据!A:AG,8,0),"")</f>
        <v/>
      </c>
      <c r="E4275" s="35">
        <f>IFERROR(VLOOKUP(ROW(源数据!A4260)-1,源数据!A:AG,10,0),"")</f>
        <v/>
      </c>
      <c r="F4275" s="10">
        <f>IFERROR(VLOOKUP(ROW(源数据!A4260)-1,源数据!A:AG,11,0),"")</f>
        <v/>
      </c>
      <c r="G4275" s="10">
        <f>IFERROR(VLOOKUP(ROW(源数据!A4260)-1,源数据!A:AG,12,0),0)</f>
        <v/>
      </c>
      <c r="H4275" s="17">
        <f>IFERROR(G4275/F4275,"")</f>
        <v/>
      </c>
      <c r="I4275" s="17">
        <f>IFERROR(VLOOKUP(ROW(源数据!A4260)-1,源数据!A:AG,21,0),"")</f>
        <v/>
      </c>
      <c r="J4275" s="10">
        <f>IFERROR(VLOOKUP(ROW(源数据!A4260)-1,源数据!A:AG,19,0),"")</f>
        <v/>
      </c>
      <c r="K4275" s="17">
        <f>IFERROR(VLOOKUP(ROW(源数据!A4260)-1,源数据!A:AG,21,0),0)</f>
        <v/>
      </c>
      <c r="L4275" s="17">
        <f>IFERROR(VLOOKUP(ROW(源数据!A4260)-1,源数据!A:AG,17,0),0)</f>
        <v/>
      </c>
      <c r="M4275" s="51">
        <f>IFERROR(VLOOKUP(ROW(源数据!A4260)-1,源数据!A:AG,15,0),"")</f>
        <v/>
      </c>
    </row>
    <row r="4276">
      <c r="A4276" s="10" t="n">
        <v>4260</v>
      </c>
      <c r="B4276" s="10">
        <f>IFERROR(VLOOKUP(ROW(源数据!A4261)-1,源数据!A:AG,33,0),"")</f>
        <v/>
      </c>
      <c r="C4276" s="10">
        <f>IFERROR(VLOOKUP(ROW(源数据!A4261)-1,源数据!A:AG,9,0),"")</f>
        <v/>
      </c>
      <c r="D4276" s="35">
        <f>IFERROR(VLOOKUP(ROW(源数据!A4261)-1,源数据!A:AG,8,0),"")</f>
        <v/>
      </c>
      <c r="E4276" s="35">
        <f>IFERROR(VLOOKUP(ROW(源数据!A4261)-1,源数据!A:AG,10,0),"")</f>
        <v/>
      </c>
      <c r="F4276" s="10">
        <f>IFERROR(VLOOKUP(ROW(源数据!A4261)-1,源数据!A:AG,11,0),"")</f>
        <v/>
      </c>
      <c r="G4276" s="10">
        <f>IFERROR(VLOOKUP(ROW(源数据!A4261)-1,源数据!A:AG,12,0),0)</f>
        <v/>
      </c>
      <c r="H4276" s="17">
        <f>IFERROR(G4276/F4276,"")</f>
        <v/>
      </c>
      <c r="I4276" s="17">
        <f>IFERROR(VLOOKUP(ROW(源数据!A4261)-1,源数据!A:AG,21,0),"")</f>
        <v/>
      </c>
      <c r="J4276" s="10">
        <f>IFERROR(VLOOKUP(ROW(源数据!A4261)-1,源数据!A:AG,19,0),"")</f>
        <v/>
      </c>
      <c r="K4276" s="17">
        <f>IFERROR(VLOOKUP(ROW(源数据!A4261)-1,源数据!A:AG,21,0),0)</f>
        <v/>
      </c>
      <c r="L4276" s="17">
        <f>IFERROR(VLOOKUP(ROW(源数据!A4261)-1,源数据!A:AG,17,0),0)</f>
        <v/>
      </c>
      <c r="M4276" s="51">
        <f>IFERROR(VLOOKUP(ROW(源数据!A4261)-1,源数据!A:AG,15,0),"")</f>
        <v/>
      </c>
    </row>
    <row r="4277">
      <c r="A4277" s="10" t="n">
        <v>4261</v>
      </c>
      <c r="B4277" s="10">
        <f>IFERROR(VLOOKUP(ROW(源数据!A4262)-1,源数据!A:AG,33,0),"")</f>
        <v/>
      </c>
      <c r="C4277" s="10">
        <f>IFERROR(VLOOKUP(ROW(源数据!A4262)-1,源数据!A:AG,9,0),"")</f>
        <v/>
      </c>
      <c r="D4277" s="35">
        <f>IFERROR(VLOOKUP(ROW(源数据!A4262)-1,源数据!A:AG,8,0),"")</f>
        <v/>
      </c>
      <c r="E4277" s="35">
        <f>IFERROR(VLOOKUP(ROW(源数据!A4262)-1,源数据!A:AG,10,0),"")</f>
        <v/>
      </c>
      <c r="F4277" s="10">
        <f>IFERROR(VLOOKUP(ROW(源数据!A4262)-1,源数据!A:AG,11,0),"")</f>
        <v/>
      </c>
      <c r="G4277" s="10">
        <f>IFERROR(VLOOKUP(ROW(源数据!A4262)-1,源数据!A:AG,12,0),0)</f>
        <v/>
      </c>
      <c r="H4277" s="17">
        <f>IFERROR(G4277/F4277,"")</f>
        <v/>
      </c>
      <c r="I4277" s="17">
        <f>IFERROR(VLOOKUP(ROW(源数据!A4262)-1,源数据!A:AG,21,0),"")</f>
        <v/>
      </c>
      <c r="J4277" s="10">
        <f>IFERROR(VLOOKUP(ROW(源数据!A4262)-1,源数据!A:AG,19,0),"")</f>
        <v/>
      </c>
      <c r="K4277" s="17">
        <f>IFERROR(VLOOKUP(ROW(源数据!A4262)-1,源数据!A:AG,21,0),0)</f>
        <v/>
      </c>
      <c r="L4277" s="17">
        <f>IFERROR(VLOOKUP(ROW(源数据!A4262)-1,源数据!A:AG,17,0),0)</f>
        <v/>
      </c>
      <c r="M4277" s="51">
        <f>IFERROR(VLOOKUP(ROW(源数据!A4262)-1,源数据!A:AG,15,0),"")</f>
        <v/>
      </c>
    </row>
    <row r="4278">
      <c r="A4278" s="10" t="n">
        <v>4262</v>
      </c>
      <c r="B4278" s="10">
        <f>IFERROR(VLOOKUP(ROW(源数据!A4263)-1,源数据!A:AG,33,0),"")</f>
        <v/>
      </c>
      <c r="C4278" s="10">
        <f>IFERROR(VLOOKUP(ROW(源数据!A4263)-1,源数据!A:AG,9,0),"")</f>
        <v/>
      </c>
      <c r="D4278" s="35">
        <f>IFERROR(VLOOKUP(ROW(源数据!A4263)-1,源数据!A:AG,8,0),"")</f>
        <v/>
      </c>
      <c r="E4278" s="35">
        <f>IFERROR(VLOOKUP(ROW(源数据!A4263)-1,源数据!A:AG,10,0),"")</f>
        <v/>
      </c>
      <c r="F4278" s="10">
        <f>IFERROR(VLOOKUP(ROW(源数据!A4263)-1,源数据!A:AG,11,0),"")</f>
        <v/>
      </c>
      <c r="G4278" s="10">
        <f>IFERROR(VLOOKUP(ROW(源数据!A4263)-1,源数据!A:AG,12,0),0)</f>
        <v/>
      </c>
      <c r="H4278" s="17">
        <f>IFERROR(G4278/F4278,"")</f>
        <v/>
      </c>
      <c r="I4278" s="17">
        <f>IFERROR(VLOOKUP(ROW(源数据!A4263)-1,源数据!A:AG,21,0),"")</f>
        <v/>
      </c>
      <c r="J4278" s="10">
        <f>IFERROR(VLOOKUP(ROW(源数据!A4263)-1,源数据!A:AG,19,0),"")</f>
        <v/>
      </c>
      <c r="K4278" s="17">
        <f>IFERROR(VLOOKUP(ROW(源数据!A4263)-1,源数据!A:AG,21,0),0)</f>
        <v/>
      </c>
      <c r="L4278" s="17">
        <f>IFERROR(VLOOKUP(ROW(源数据!A4263)-1,源数据!A:AG,17,0),0)</f>
        <v/>
      </c>
      <c r="M4278" s="51">
        <f>IFERROR(VLOOKUP(ROW(源数据!A4263)-1,源数据!A:AG,15,0),"")</f>
        <v/>
      </c>
    </row>
    <row r="4279">
      <c r="A4279" s="10" t="n">
        <v>4263</v>
      </c>
      <c r="B4279" s="10">
        <f>IFERROR(VLOOKUP(ROW(源数据!A4264)-1,源数据!A:AG,33,0),"")</f>
        <v/>
      </c>
      <c r="C4279" s="10">
        <f>IFERROR(VLOOKUP(ROW(源数据!A4264)-1,源数据!A:AG,9,0),"")</f>
        <v/>
      </c>
      <c r="D4279" s="35">
        <f>IFERROR(VLOOKUP(ROW(源数据!A4264)-1,源数据!A:AG,8,0),"")</f>
        <v/>
      </c>
      <c r="E4279" s="35">
        <f>IFERROR(VLOOKUP(ROW(源数据!A4264)-1,源数据!A:AG,10,0),"")</f>
        <v/>
      </c>
      <c r="F4279" s="10">
        <f>IFERROR(VLOOKUP(ROW(源数据!A4264)-1,源数据!A:AG,11,0),"")</f>
        <v/>
      </c>
      <c r="G4279" s="10">
        <f>IFERROR(VLOOKUP(ROW(源数据!A4264)-1,源数据!A:AG,12,0),0)</f>
        <v/>
      </c>
      <c r="H4279" s="17">
        <f>IFERROR(G4279/F4279,"")</f>
        <v/>
      </c>
      <c r="I4279" s="17">
        <f>IFERROR(VLOOKUP(ROW(源数据!A4264)-1,源数据!A:AG,21,0),"")</f>
        <v/>
      </c>
      <c r="J4279" s="10">
        <f>IFERROR(VLOOKUP(ROW(源数据!A4264)-1,源数据!A:AG,19,0),"")</f>
        <v/>
      </c>
      <c r="K4279" s="17">
        <f>IFERROR(VLOOKUP(ROW(源数据!A4264)-1,源数据!A:AG,21,0),0)</f>
        <v/>
      </c>
      <c r="L4279" s="17">
        <f>IFERROR(VLOOKUP(ROW(源数据!A4264)-1,源数据!A:AG,17,0),0)</f>
        <v/>
      </c>
      <c r="M4279" s="51">
        <f>IFERROR(VLOOKUP(ROW(源数据!A4264)-1,源数据!A:AG,15,0),"")</f>
        <v/>
      </c>
    </row>
    <row r="4280">
      <c r="A4280" s="10" t="n">
        <v>4264</v>
      </c>
      <c r="B4280" s="10">
        <f>IFERROR(VLOOKUP(ROW(源数据!A4265)-1,源数据!A:AG,33,0),"")</f>
        <v/>
      </c>
      <c r="C4280" s="10">
        <f>IFERROR(VLOOKUP(ROW(源数据!A4265)-1,源数据!A:AG,9,0),"")</f>
        <v/>
      </c>
      <c r="D4280" s="35">
        <f>IFERROR(VLOOKUP(ROW(源数据!A4265)-1,源数据!A:AG,8,0),"")</f>
        <v/>
      </c>
      <c r="E4280" s="35">
        <f>IFERROR(VLOOKUP(ROW(源数据!A4265)-1,源数据!A:AG,10,0),"")</f>
        <v/>
      </c>
      <c r="F4280" s="10">
        <f>IFERROR(VLOOKUP(ROW(源数据!A4265)-1,源数据!A:AG,11,0),"")</f>
        <v/>
      </c>
      <c r="G4280" s="10">
        <f>IFERROR(VLOOKUP(ROW(源数据!A4265)-1,源数据!A:AG,12,0),0)</f>
        <v/>
      </c>
      <c r="H4280" s="17">
        <f>IFERROR(G4280/F4280,"")</f>
        <v/>
      </c>
      <c r="I4280" s="17">
        <f>IFERROR(VLOOKUP(ROW(源数据!A4265)-1,源数据!A:AG,21,0),"")</f>
        <v/>
      </c>
      <c r="J4280" s="10">
        <f>IFERROR(VLOOKUP(ROW(源数据!A4265)-1,源数据!A:AG,19,0),"")</f>
        <v/>
      </c>
      <c r="K4280" s="17">
        <f>IFERROR(VLOOKUP(ROW(源数据!A4265)-1,源数据!A:AG,21,0),0)</f>
        <v/>
      </c>
      <c r="L4280" s="17">
        <f>IFERROR(VLOOKUP(ROW(源数据!A4265)-1,源数据!A:AG,17,0),0)</f>
        <v/>
      </c>
      <c r="M4280" s="51">
        <f>IFERROR(VLOOKUP(ROW(源数据!A4265)-1,源数据!A:AG,15,0),"")</f>
        <v/>
      </c>
    </row>
    <row r="4281">
      <c r="A4281" s="10" t="n">
        <v>4265</v>
      </c>
      <c r="B4281" s="10">
        <f>IFERROR(VLOOKUP(ROW(源数据!A4266)-1,源数据!A:AG,33,0),"")</f>
        <v/>
      </c>
      <c r="C4281" s="10">
        <f>IFERROR(VLOOKUP(ROW(源数据!A4266)-1,源数据!A:AG,9,0),"")</f>
        <v/>
      </c>
      <c r="D4281" s="35">
        <f>IFERROR(VLOOKUP(ROW(源数据!A4266)-1,源数据!A:AG,8,0),"")</f>
        <v/>
      </c>
      <c r="E4281" s="35">
        <f>IFERROR(VLOOKUP(ROW(源数据!A4266)-1,源数据!A:AG,10,0),"")</f>
        <v/>
      </c>
      <c r="F4281" s="10">
        <f>IFERROR(VLOOKUP(ROW(源数据!A4266)-1,源数据!A:AG,11,0),"")</f>
        <v/>
      </c>
      <c r="G4281" s="10">
        <f>IFERROR(VLOOKUP(ROW(源数据!A4266)-1,源数据!A:AG,12,0),0)</f>
        <v/>
      </c>
      <c r="H4281" s="17">
        <f>IFERROR(G4281/F4281,"")</f>
        <v/>
      </c>
      <c r="I4281" s="17">
        <f>IFERROR(VLOOKUP(ROW(源数据!A4266)-1,源数据!A:AG,21,0),"")</f>
        <v/>
      </c>
      <c r="J4281" s="10">
        <f>IFERROR(VLOOKUP(ROW(源数据!A4266)-1,源数据!A:AG,19,0),"")</f>
        <v/>
      </c>
      <c r="K4281" s="17">
        <f>IFERROR(VLOOKUP(ROW(源数据!A4266)-1,源数据!A:AG,21,0),0)</f>
        <v/>
      </c>
      <c r="L4281" s="17">
        <f>IFERROR(VLOOKUP(ROW(源数据!A4266)-1,源数据!A:AG,17,0),0)</f>
        <v/>
      </c>
      <c r="M4281" s="51">
        <f>IFERROR(VLOOKUP(ROW(源数据!A4266)-1,源数据!A:AG,15,0),"")</f>
        <v/>
      </c>
    </row>
    <row r="4282">
      <c r="A4282" s="10" t="n">
        <v>4266</v>
      </c>
      <c r="B4282" s="10">
        <f>IFERROR(VLOOKUP(ROW(源数据!A4267)-1,源数据!A:AG,33,0),"")</f>
        <v/>
      </c>
      <c r="C4282" s="10">
        <f>IFERROR(VLOOKUP(ROW(源数据!A4267)-1,源数据!A:AG,9,0),"")</f>
        <v/>
      </c>
      <c r="D4282" s="35">
        <f>IFERROR(VLOOKUP(ROW(源数据!A4267)-1,源数据!A:AG,8,0),"")</f>
        <v/>
      </c>
      <c r="E4282" s="35">
        <f>IFERROR(VLOOKUP(ROW(源数据!A4267)-1,源数据!A:AG,10,0),"")</f>
        <v/>
      </c>
      <c r="F4282" s="10">
        <f>IFERROR(VLOOKUP(ROW(源数据!A4267)-1,源数据!A:AG,11,0),"")</f>
        <v/>
      </c>
      <c r="G4282" s="10">
        <f>IFERROR(VLOOKUP(ROW(源数据!A4267)-1,源数据!A:AG,12,0),0)</f>
        <v/>
      </c>
      <c r="H4282" s="17">
        <f>IFERROR(G4282/F4282,"")</f>
        <v/>
      </c>
      <c r="I4282" s="17">
        <f>IFERROR(VLOOKUP(ROW(源数据!A4267)-1,源数据!A:AG,21,0),"")</f>
        <v/>
      </c>
      <c r="J4282" s="10">
        <f>IFERROR(VLOOKUP(ROW(源数据!A4267)-1,源数据!A:AG,19,0),"")</f>
        <v/>
      </c>
      <c r="K4282" s="17">
        <f>IFERROR(VLOOKUP(ROW(源数据!A4267)-1,源数据!A:AG,21,0),0)</f>
        <v/>
      </c>
      <c r="L4282" s="17">
        <f>IFERROR(VLOOKUP(ROW(源数据!A4267)-1,源数据!A:AG,17,0),0)</f>
        <v/>
      </c>
      <c r="M4282" s="51">
        <f>IFERROR(VLOOKUP(ROW(源数据!A4267)-1,源数据!A:AG,15,0),"")</f>
        <v/>
      </c>
    </row>
    <row r="4283">
      <c r="A4283" s="10" t="n">
        <v>4267</v>
      </c>
      <c r="B4283" s="10">
        <f>IFERROR(VLOOKUP(ROW(源数据!A4268)-1,源数据!A:AG,33,0),"")</f>
        <v/>
      </c>
      <c r="C4283" s="10">
        <f>IFERROR(VLOOKUP(ROW(源数据!A4268)-1,源数据!A:AG,9,0),"")</f>
        <v/>
      </c>
      <c r="D4283" s="35">
        <f>IFERROR(VLOOKUP(ROW(源数据!A4268)-1,源数据!A:AG,8,0),"")</f>
        <v/>
      </c>
      <c r="E4283" s="35">
        <f>IFERROR(VLOOKUP(ROW(源数据!A4268)-1,源数据!A:AG,10,0),"")</f>
        <v/>
      </c>
      <c r="F4283" s="10">
        <f>IFERROR(VLOOKUP(ROW(源数据!A4268)-1,源数据!A:AG,11,0),"")</f>
        <v/>
      </c>
      <c r="G4283" s="10">
        <f>IFERROR(VLOOKUP(ROW(源数据!A4268)-1,源数据!A:AG,12,0),0)</f>
        <v/>
      </c>
      <c r="H4283" s="17">
        <f>IFERROR(G4283/F4283,"")</f>
        <v/>
      </c>
      <c r="I4283" s="17">
        <f>IFERROR(VLOOKUP(ROW(源数据!A4268)-1,源数据!A:AG,21,0),"")</f>
        <v/>
      </c>
      <c r="J4283" s="10">
        <f>IFERROR(VLOOKUP(ROW(源数据!A4268)-1,源数据!A:AG,19,0),"")</f>
        <v/>
      </c>
      <c r="K4283" s="17">
        <f>IFERROR(VLOOKUP(ROW(源数据!A4268)-1,源数据!A:AG,21,0),0)</f>
        <v/>
      </c>
      <c r="L4283" s="17">
        <f>IFERROR(VLOOKUP(ROW(源数据!A4268)-1,源数据!A:AG,17,0),0)</f>
        <v/>
      </c>
      <c r="M4283" s="51">
        <f>IFERROR(VLOOKUP(ROW(源数据!A4268)-1,源数据!A:AG,15,0),"")</f>
        <v/>
      </c>
    </row>
    <row r="4284">
      <c r="A4284" s="10" t="n">
        <v>4268</v>
      </c>
      <c r="B4284" s="10">
        <f>IFERROR(VLOOKUP(ROW(源数据!A4269)-1,源数据!A:AG,33,0),"")</f>
        <v/>
      </c>
      <c r="C4284" s="10">
        <f>IFERROR(VLOOKUP(ROW(源数据!A4269)-1,源数据!A:AG,9,0),"")</f>
        <v/>
      </c>
      <c r="D4284" s="35">
        <f>IFERROR(VLOOKUP(ROW(源数据!A4269)-1,源数据!A:AG,8,0),"")</f>
        <v/>
      </c>
      <c r="E4284" s="35">
        <f>IFERROR(VLOOKUP(ROW(源数据!A4269)-1,源数据!A:AG,10,0),"")</f>
        <v/>
      </c>
      <c r="F4284" s="10">
        <f>IFERROR(VLOOKUP(ROW(源数据!A4269)-1,源数据!A:AG,11,0),"")</f>
        <v/>
      </c>
      <c r="G4284" s="10">
        <f>IFERROR(VLOOKUP(ROW(源数据!A4269)-1,源数据!A:AG,12,0),0)</f>
        <v/>
      </c>
      <c r="H4284" s="17">
        <f>IFERROR(G4284/F4284,"")</f>
        <v/>
      </c>
      <c r="I4284" s="17">
        <f>IFERROR(VLOOKUP(ROW(源数据!A4269)-1,源数据!A:AG,21,0),"")</f>
        <v/>
      </c>
      <c r="J4284" s="10">
        <f>IFERROR(VLOOKUP(ROW(源数据!A4269)-1,源数据!A:AG,19,0),"")</f>
        <v/>
      </c>
      <c r="K4284" s="17">
        <f>IFERROR(VLOOKUP(ROW(源数据!A4269)-1,源数据!A:AG,21,0),0)</f>
        <v/>
      </c>
      <c r="L4284" s="17">
        <f>IFERROR(VLOOKUP(ROW(源数据!A4269)-1,源数据!A:AG,17,0),0)</f>
        <v/>
      </c>
      <c r="M4284" s="51">
        <f>IFERROR(VLOOKUP(ROW(源数据!A4269)-1,源数据!A:AG,15,0),"")</f>
        <v/>
      </c>
    </row>
    <row r="4285">
      <c r="A4285" s="10" t="n">
        <v>4269</v>
      </c>
      <c r="B4285" s="10">
        <f>IFERROR(VLOOKUP(ROW(源数据!A4270)-1,源数据!A:AG,33,0),"")</f>
        <v/>
      </c>
      <c r="C4285" s="10">
        <f>IFERROR(VLOOKUP(ROW(源数据!A4270)-1,源数据!A:AG,9,0),"")</f>
        <v/>
      </c>
      <c r="D4285" s="35">
        <f>IFERROR(VLOOKUP(ROW(源数据!A4270)-1,源数据!A:AG,8,0),"")</f>
        <v/>
      </c>
      <c r="E4285" s="35">
        <f>IFERROR(VLOOKUP(ROW(源数据!A4270)-1,源数据!A:AG,10,0),"")</f>
        <v/>
      </c>
      <c r="F4285" s="10">
        <f>IFERROR(VLOOKUP(ROW(源数据!A4270)-1,源数据!A:AG,11,0),"")</f>
        <v/>
      </c>
      <c r="G4285" s="10">
        <f>IFERROR(VLOOKUP(ROW(源数据!A4270)-1,源数据!A:AG,12,0),0)</f>
        <v/>
      </c>
      <c r="H4285" s="17">
        <f>IFERROR(G4285/F4285,"")</f>
        <v/>
      </c>
      <c r="I4285" s="17">
        <f>IFERROR(VLOOKUP(ROW(源数据!A4270)-1,源数据!A:AG,21,0),"")</f>
        <v/>
      </c>
      <c r="J4285" s="10">
        <f>IFERROR(VLOOKUP(ROW(源数据!A4270)-1,源数据!A:AG,19,0),"")</f>
        <v/>
      </c>
      <c r="K4285" s="17">
        <f>IFERROR(VLOOKUP(ROW(源数据!A4270)-1,源数据!A:AG,21,0),0)</f>
        <v/>
      </c>
      <c r="L4285" s="17">
        <f>IFERROR(VLOOKUP(ROW(源数据!A4270)-1,源数据!A:AG,17,0),0)</f>
        <v/>
      </c>
      <c r="M4285" s="51">
        <f>IFERROR(VLOOKUP(ROW(源数据!A4270)-1,源数据!A:AG,15,0),"")</f>
        <v/>
      </c>
    </row>
    <row r="4286">
      <c r="A4286" s="10" t="n">
        <v>4270</v>
      </c>
      <c r="B4286" s="10">
        <f>IFERROR(VLOOKUP(ROW(源数据!A4271)-1,源数据!A:AG,33,0),"")</f>
        <v/>
      </c>
      <c r="C4286" s="10">
        <f>IFERROR(VLOOKUP(ROW(源数据!A4271)-1,源数据!A:AG,9,0),"")</f>
        <v/>
      </c>
      <c r="D4286" s="35">
        <f>IFERROR(VLOOKUP(ROW(源数据!A4271)-1,源数据!A:AG,8,0),"")</f>
        <v/>
      </c>
      <c r="E4286" s="35">
        <f>IFERROR(VLOOKUP(ROW(源数据!A4271)-1,源数据!A:AG,10,0),"")</f>
        <v/>
      </c>
      <c r="F4286" s="10">
        <f>IFERROR(VLOOKUP(ROW(源数据!A4271)-1,源数据!A:AG,11,0),"")</f>
        <v/>
      </c>
      <c r="G4286" s="10">
        <f>IFERROR(VLOOKUP(ROW(源数据!A4271)-1,源数据!A:AG,12,0),0)</f>
        <v/>
      </c>
      <c r="H4286" s="17">
        <f>IFERROR(G4286/F4286,"")</f>
        <v/>
      </c>
      <c r="I4286" s="17">
        <f>IFERROR(VLOOKUP(ROW(源数据!A4271)-1,源数据!A:AG,21,0),"")</f>
        <v/>
      </c>
      <c r="J4286" s="10">
        <f>IFERROR(VLOOKUP(ROW(源数据!A4271)-1,源数据!A:AG,19,0),"")</f>
        <v/>
      </c>
      <c r="K4286" s="17">
        <f>IFERROR(VLOOKUP(ROW(源数据!A4271)-1,源数据!A:AG,21,0),0)</f>
        <v/>
      </c>
      <c r="L4286" s="17">
        <f>IFERROR(VLOOKUP(ROW(源数据!A4271)-1,源数据!A:AG,17,0),0)</f>
        <v/>
      </c>
      <c r="M4286" s="51">
        <f>IFERROR(VLOOKUP(ROW(源数据!A4271)-1,源数据!A:AG,15,0),"")</f>
        <v/>
      </c>
    </row>
    <row r="4287">
      <c r="A4287" s="10" t="n">
        <v>4271</v>
      </c>
      <c r="B4287" s="10">
        <f>IFERROR(VLOOKUP(ROW(源数据!A4272)-1,源数据!A:AG,33,0),"")</f>
        <v/>
      </c>
      <c r="C4287" s="10">
        <f>IFERROR(VLOOKUP(ROW(源数据!A4272)-1,源数据!A:AG,9,0),"")</f>
        <v/>
      </c>
      <c r="D4287" s="35">
        <f>IFERROR(VLOOKUP(ROW(源数据!A4272)-1,源数据!A:AG,8,0),"")</f>
        <v/>
      </c>
      <c r="E4287" s="35">
        <f>IFERROR(VLOOKUP(ROW(源数据!A4272)-1,源数据!A:AG,10,0),"")</f>
        <v/>
      </c>
      <c r="F4287" s="10">
        <f>IFERROR(VLOOKUP(ROW(源数据!A4272)-1,源数据!A:AG,11,0),"")</f>
        <v/>
      </c>
      <c r="G4287" s="10">
        <f>IFERROR(VLOOKUP(ROW(源数据!A4272)-1,源数据!A:AG,12,0),0)</f>
        <v/>
      </c>
      <c r="H4287" s="17">
        <f>IFERROR(G4287/F4287,"")</f>
        <v/>
      </c>
      <c r="I4287" s="17">
        <f>IFERROR(VLOOKUP(ROW(源数据!A4272)-1,源数据!A:AG,21,0),"")</f>
        <v/>
      </c>
      <c r="J4287" s="10">
        <f>IFERROR(VLOOKUP(ROW(源数据!A4272)-1,源数据!A:AG,19,0),"")</f>
        <v/>
      </c>
      <c r="K4287" s="17">
        <f>IFERROR(VLOOKUP(ROW(源数据!A4272)-1,源数据!A:AG,21,0),0)</f>
        <v/>
      </c>
      <c r="L4287" s="17">
        <f>IFERROR(VLOOKUP(ROW(源数据!A4272)-1,源数据!A:AG,17,0),0)</f>
        <v/>
      </c>
      <c r="M4287" s="51">
        <f>IFERROR(VLOOKUP(ROW(源数据!A4272)-1,源数据!A:AG,15,0),"")</f>
        <v/>
      </c>
    </row>
    <row r="4288">
      <c r="A4288" s="10" t="n">
        <v>4272</v>
      </c>
      <c r="B4288" s="10">
        <f>IFERROR(VLOOKUP(ROW(源数据!A4273)-1,源数据!A:AG,33,0),"")</f>
        <v/>
      </c>
      <c r="C4288" s="10">
        <f>IFERROR(VLOOKUP(ROW(源数据!A4273)-1,源数据!A:AG,9,0),"")</f>
        <v/>
      </c>
      <c r="D4288" s="35">
        <f>IFERROR(VLOOKUP(ROW(源数据!A4273)-1,源数据!A:AG,8,0),"")</f>
        <v/>
      </c>
      <c r="E4288" s="35">
        <f>IFERROR(VLOOKUP(ROW(源数据!A4273)-1,源数据!A:AG,10,0),"")</f>
        <v/>
      </c>
      <c r="F4288" s="10">
        <f>IFERROR(VLOOKUP(ROW(源数据!A4273)-1,源数据!A:AG,11,0),"")</f>
        <v/>
      </c>
      <c r="G4288" s="10">
        <f>IFERROR(VLOOKUP(ROW(源数据!A4273)-1,源数据!A:AG,12,0),0)</f>
        <v/>
      </c>
      <c r="H4288" s="17">
        <f>IFERROR(G4288/F4288,"")</f>
        <v/>
      </c>
      <c r="I4288" s="17">
        <f>IFERROR(VLOOKUP(ROW(源数据!A4273)-1,源数据!A:AG,21,0),"")</f>
        <v/>
      </c>
      <c r="J4288" s="10">
        <f>IFERROR(VLOOKUP(ROW(源数据!A4273)-1,源数据!A:AG,19,0),"")</f>
        <v/>
      </c>
      <c r="K4288" s="17">
        <f>IFERROR(VLOOKUP(ROW(源数据!A4273)-1,源数据!A:AG,21,0),0)</f>
        <v/>
      </c>
      <c r="L4288" s="17">
        <f>IFERROR(VLOOKUP(ROW(源数据!A4273)-1,源数据!A:AG,17,0),0)</f>
        <v/>
      </c>
      <c r="M4288" s="51">
        <f>IFERROR(VLOOKUP(ROW(源数据!A4273)-1,源数据!A:AG,15,0),"")</f>
        <v/>
      </c>
    </row>
    <row r="4289">
      <c r="A4289" s="10" t="n">
        <v>4273</v>
      </c>
      <c r="B4289" s="10">
        <f>IFERROR(VLOOKUP(ROW(源数据!A4274)-1,源数据!A:AG,33,0),"")</f>
        <v/>
      </c>
      <c r="C4289" s="10">
        <f>IFERROR(VLOOKUP(ROW(源数据!A4274)-1,源数据!A:AG,9,0),"")</f>
        <v/>
      </c>
      <c r="D4289" s="35">
        <f>IFERROR(VLOOKUP(ROW(源数据!A4274)-1,源数据!A:AG,8,0),"")</f>
        <v/>
      </c>
      <c r="E4289" s="35">
        <f>IFERROR(VLOOKUP(ROW(源数据!A4274)-1,源数据!A:AG,10,0),"")</f>
        <v/>
      </c>
      <c r="F4289" s="10">
        <f>IFERROR(VLOOKUP(ROW(源数据!A4274)-1,源数据!A:AG,11,0),"")</f>
        <v/>
      </c>
      <c r="G4289" s="10">
        <f>IFERROR(VLOOKUP(ROW(源数据!A4274)-1,源数据!A:AG,12,0),0)</f>
        <v/>
      </c>
      <c r="H4289" s="17">
        <f>IFERROR(G4289/F4289,"")</f>
        <v/>
      </c>
      <c r="I4289" s="17">
        <f>IFERROR(VLOOKUP(ROW(源数据!A4274)-1,源数据!A:AG,21,0),"")</f>
        <v/>
      </c>
      <c r="J4289" s="10">
        <f>IFERROR(VLOOKUP(ROW(源数据!A4274)-1,源数据!A:AG,19,0),"")</f>
        <v/>
      </c>
      <c r="K4289" s="17">
        <f>IFERROR(VLOOKUP(ROW(源数据!A4274)-1,源数据!A:AG,21,0),0)</f>
        <v/>
      </c>
      <c r="L4289" s="17">
        <f>IFERROR(VLOOKUP(ROW(源数据!A4274)-1,源数据!A:AG,17,0),0)</f>
        <v/>
      </c>
      <c r="M4289" s="51">
        <f>IFERROR(VLOOKUP(ROW(源数据!A4274)-1,源数据!A:AG,15,0),"")</f>
        <v/>
      </c>
    </row>
    <row r="4290">
      <c r="A4290" s="10" t="n">
        <v>4274</v>
      </c>
      <c r="B4290" s="10">
        <f>IFERROR(VLOOKUP(ROW(源数据!A4275)-1,源数据!A:AG,33,0),"")</f>
        <v/>
      </c>
      <c r="C4290" s="10">
        <f>IFERROR(VLOOKUP(ROW(源数据!A4275)-1,源数据!A:AG,9,0),"")</f>
        <v/>
      </c>
      <c r="D4290" s="35">
        <f>IFERROR(VLOOKUP(ROW(源数据!A4275)-1,源数据!A:AG,8,0),"")</f>
        <v/>
      </c>
      <c r="E4290" s="35">
        <f>IFERROR(VLOOKUP(ROW(源数据!A4275)-1,源数据!A:AG,10,0),"")</f>
        <v/>
      </c>
      <c r="F4290" s="10">
        <f>IFERROR(VLOOKUP(ROW(源数据!A4275)-1,源数据!A:AG,11,0),"")</f>
        <v/>
      </c>
      <c r="G4290" s="10">
        <f>IFERROR(VLOOKUP(ROW(源数据!A4275)-1,源数据!A:AG,12,0),0)</f>
        <v/>
      </c>
      <c r="H4290" s="17">
        <f>IFERROR(G4290/F4290,"")</f>
        <v/>
      </c>
      <c r="I4290" s="17">
        <f>IFERROR(VLOOKUP(ROW(源数据!A4275)-1,源数据!A:AG,21,0),"")</f>
        <v/>
      </c>
      <c r="J4290" s="10">
        <f>IFERROR(VLOOKUP(ROW(源数据!A4275)-1,源数据!A:AG,19,0),"")</f>
        <v/>
      </c>
      <c r="K4290" s="17">
        <f>IFERROR(VLOOKUP(ROW(源数据!A4275)-1,源数据!A:AG,21,0),0)</f>
        <v/>
      </c>
      <c r="L4290" s="17">
        <f>IFERROR(VLOOKUP(ROW(源数据!A4275)-1,源数据!A:AG,17,0),0)</f>
        <v/>
      </c>
      <c r="M4290" s="51">
        <f>IFERROR(VLOOKUP(ROW(源数据!A4275)-1,源数据!A:AG,15,0),"")</f>
        <v/>
      </c>
    </row>
    <row r="4291">
      <c r="A4291" s="10" t="n">
        <v>4275</v>
      </c>
      <c r="B4291" s="10">
        <f>IFERROR(VLOOKUP(ROW(源数据!A4276)-1,源数据!A:AG,33,0),"")</f>
        <v/>
      </c>
      <c r="C4291" s="10">
        <f>IFERROR(VLOOKUP(ROW(源数据!A4276)-1,源数据!A:AG,9,0),"")</f>
        <v/>
      </c>
      <c r="D4291" s="35">
        <f>IFERROR(VLOOKUP(ROW(源数据!A4276)-1,源数据!A:AG,8,0),"")</f>
        <v/>
      </c>
      <c r="E4291" s="35">
        <f>IFERROR(VLOOKUP(ROW(源数据!A4276)-1,源数据!A:AG,10,0),"")</f>
        <v/>
      </c>
      <c r="F4291" s="10">
        <f>IFERROR(VLOOKUP(ROW(源数据!A4276)-1,源数据!A:AG,11,0),"")</f>
        <v/>
      </c>
      <c r="G4291" s="10">
        <f>IFERROR(VLOOKUP(ROW(源数据!A4276)-1,源数据!A:AG,12,0),0)</f>
        <v/>
      </c>
      <c r="H4291" s="17">
        <f>IFERROR(G4291/F4291,"")</f>
        <v/>
      </c>
      <c r="I4291" s="17">
        <f>IFERROR(VLOOKUP(ROW(源数据!A4276)-1,源数据!A:AG,21,0),"")</f>
        <v/>
      </c>
      <c r="J4291" s="10">
        <f>IFERROR(VLOOKUP(ROW(源数据!A4276)-1,源数据!A:AG,19,0),"")</f>
        <v/>
      </c>
      <c r="K4291" s="17">
        <f>IFERROR(VLOOKUP(ROW(源数据!A4276)-1,源数据!A:AG,21,0),0)</f>
        <v/>
      </c>
      <c r="L4291" s="17">
        <f>IFERROR(VLOOKUP(ROW(源数据!A4276)-1,源数据!A:AG,17,0),0)</f>
        <v/>
      </c>
      <c r="M4291" s="51">
        <f>IFERROR(VLOOKUP(ROW(源数据!A4276)-1,源数据!A:AG,15,0),"")</f>
        <v/>
      </c>
    </row>
    <row r="4292">
      <c r="A4292" s="10" t="n">
        <v>4276</v>
      </c>
      <c r="B4292" s="10">
        <f>IFERROR(VLOOKUP(ROW(源数据!A4277)-1,源数据!A:AG,33,0),"")</f>
        <v/>
      </c>
      <c r="C4292" s="10">
        <f>IFERROR(VLOOKUP(ROW(源数据!A4277)-1,源数据!A:AG,9,0),"")</f>
        <v/>
      </c>
      <c r="D4292" s="35">
        <f>IFERROR(VLOOKUP(ROW(源数据!A4277)-1,源数据!A:AG,8,0),"")</f>
        <v/>
      </c>
      <c r="E4292" s="35">
        <f>IFERROR(VLOOKUP(ROW(源数据!A4277)-1,源数据!A:AG,10,0),"")</f>
        <v/>
      </c>
      <c r="F4292" s="10">
        <f>IFERROR(VLOOKUP(ROW(源数据!A4277)-1,源数据!A:AG,11,0),"")</f>
        <v/>
      </c>
      <c r="G4292" s="10">
        <f>IFERROR(VLOOKUP(ROW(源数据!A4277)-1,源数据!A:AG,12,0),0)</f>
        <v/>
      </c>
      <c r="H4292" s="17">
        <f>IFERROR(G4292/F4292,"")</f>
        <v/>
      </c>
      <c r="I4292" s="17">
        <f>IFERROR(VLOOKUP(ROW(源数据!A4277)-1,源数据!A:AG,21,0),"")</f>
        <v/>
      </c>
      <c r="J4292" s="10">
        <f>IFERROR(VLOOKUP(ROW(源数据!A4277)-1,源数据!A:AG,19,0),"")</f>
        <v/>
      </c>
      <c r="K4292" s="17">
        <f>IFERROR(VLOOKUP(ROW(源数据!A4277)-1,源数据!A:AG,21,0),0)</f>
        <v/>
      </c>
      <c r="L4292" s="17">
        <f>IFERROR(VLOOKUP(ROW(源数据!A4277)-1,源数据!A:AG,17,0),0)</f>
        <v/>
      </c>
      <c r="M4292" s="51">
        <f>IFERROR(VLOOKUP(ROW(源数据!A4277)-1,源数据!A:AG,15,0),"")</f>
        <v/>
      </c>
    </row>
    <row r="4293">
      <c r="A4293" s="10" t="n">
        <v>4277</v>
      </c>
      <c r="B4293" s="10">
        <f>IFERROR(VLOOKUP(ROW(源数据!A4278)-1,源数据!A:AG,33,0),"")</f>
        <v/>
      </c>
      <c r="C4293" s="10">
        <f>IFERROR(VLOOKUP(ROW(源数据!A4278)-1,源数据!A:AG,9,0),"")</f>
        <v/>
      </c>
      <c r="D4293" s="35">
        <f>IFERROR(VLOOKUP(ROW(源数据!A4278)-1,源数据!A:AG,8,0),"")</f>
        <v/>
      </c>
      <c r="E4293" s="35">
        <f>IFERROR(VLOOKUP(ROW(源数据!A4278)-1,源数据!A:AG,10,0),"")</f>
        <v/>
      </c>
      <c r="F4293" s="10">
        <f>IFERROR(VLOOKUP(ROW(源数据!A4278)-1,源数据!A:AG,11,0),"")</f>
        <v/>
      </c>
      <c r="G4293" s="10">
        <f>IFERROR(VLOOKUP(ROW(源数据!A4278)-1,源数据!A:AG,12,0),0)</f>
        <v/>
      </c>
      <c r="H4293" s="17">
        <f>IFERROR(G4293/F4293,"")</f>
        <v/>
      </c>
      <c r="I4293" s="17">
        <f>IFERROR(VLOOKUP(ROW(源数据!A4278)-1,源数据!A:AG,21,0),"")</f>
        <v/>
      </c>
      <c r="J4293" s="10">
        <f>IFERROR(VLOOKUP(ROW(源数据!A4278)-1,源数据!A:AG,19,0),"")</f>
        <v/>
      </c>
      <c r="K4293" s="17">
        <f>IFERROR(VLOOKUP(ROW(源数据!A4278)-1,源数据!A:AG,21,0),0)</f>
        <v/>
      </c>
      <c r="L4293" s="17">
        <f>IFERROR(VLOOKUP(ROW(源数据!A4278)-1,源数据!A:AG,17,0),0)</f>
        <v/>
      </c>
      <c r="M4293" s="51">
        <f>IFERROR(VLOOKUP(ROW(源数据!A4278)-1,源数据!A:AG,15,0),"")</f>
        <v/>
      </c>
    </row>
    <row r="4294">
      <c r="A4294" s="10" t="n">
        <v>4278</v>
      </c>
      <c r="B4294" s="10">
        <f>IFERROR(VLOOKUP(ROW(源数据!A4279)-1,源数据!A:AG,33,0),"")</f>
        <v/>
      </c>
      <c r="C4294" s="10">
        <f>IFERROR(VLOOKUP(ROW(源数据!A4279)-1,源数据!A:AG,9,0),"")</f>
        <v/>
      </c>
      <c r="D4294" s="35">
        <f>IFERROR(VLOOKUP(ROW(源数据!A4279)-1,源数据!A:AG,8,0),"")</f>
        <v/>
      </c>
      <c r="E4294" s="35">
        <f>IFERROR(VLOOKUP(ROW(源数据!A4279)-1,源数据!A:AG,10,0),"")</f>
        <v/>
      </c>
      <c r="F4294" s="10">
        <f>IFERROR(VLOOKUP(ROW(源数据!A4279)-1,源数据!A:AG,11,0),"")</f>
        <v/>
      </c>
      <c r="G4294" s="10">
        <f>IFERROR(VLOOKUP(ROW(源数据!A4279)-1,源数据!A:AG,12,0),0)</f>
        <v/>
      </c>
      <c r="H4294" s="17">
        <f>IFERROR(G4294/F4294,"")</f>
        <v/>
      </c>
      <c r="I4294" s="17">
        <f>IFERROR(VLOOKUP(ROW(源数据!A4279)-1,源数据!A:AG,21,0),"")</f>
        <v/>
      </c>
      <c r="J4294" s="10">
        <f>IFERROR(VLOOKUP(ROW(源数据!A4279)-1,源数据!A:AG,19,0),"")</f>
        <v/>
      </c>
      <c r="K4294" s="17">
        <f>IFERROR(VLOOKUP(ROW(源数据!A4279)-1,源数据!A:AG,21,0),0)</f>
        <v/>
      </c>
      <c r="L4294" s="17">
        <f>IFERROR(VLOOKUP(ROW(源数据!A4279)-1,源数据!A:AG,17,0),0)</f>
        <v/>
      </c>
      <c r="M4294" s="51">
        <f>IFERROR(VLOOKUP(ROW(源数据!A4279)-1,源数据!A:AG,15,0),"")</f>
        <v/>
      </c>
    </row>
    <row r="4295">
      <c r="A4295" s="10" t="n">
        <v>4279</v>
      </c>
      <c r="B4295" s="10">
        <f>IFERROR(VLOOKUP(ROW(源数据!A4280)-1,源数据!A:AG,33,0),"")</f>
        <v/>
      </c>
      <c r="C4295" s="10">
        <f>IFERROR(VLOOKUP(ROW(源数据!A4280)-1,源数据!A:AG,9,0),"")</f>
        <v/>
      </c>
      <c r="D4295" s="35">
        <f>IFERROR(VLOOKUP(ROW(源数据!A4280)-1,源数据!A:AG,8,0),"")</f>
        <v/>
      </c>
      <c r="E4295" s="35">
        <f>IFERROR(VLOOKUP(ROW(源数据!A4280)-1,源数据!A:AG,10,0),"")</f>
        <v/>
      </c>
      <c r="F4295" s="10">
        <f>IFERROR(VLOOKUP(ROW(源数据!A4280)-1,源数据!A:AG,11,0),"")</f>
        <v/>
      </c>
      <c r="G4295" s="10">
        <f>IFERROR(VLOOKUP(ROW(源数据!A4280)-1,源数据!A:AG,12,0),0)</f>
        <v/>
      </c>
      <c r="H4295" s="17">
        <f>IFERROR(G4295/F4295,"")</f>
        <v/>
      </c>
      <c r="I4295" s="17">
        <f>IFERROR(VLOOKUP(ROW(源数据!A4280)-1,源数据!A:AG,21,0),"")</f>
        <v/>
      </c>
      <c r="J4295" s="10">
        <f>IFERROR(VLOOKUP(ROW(源数据!A4280)-1,源数据!A:AG,19,0),"")</f>
        <v/>
      </c>
      <c r="K4295" s="17">
        <f>IFERROR(VLOOKUP(ROW(源数据!A4280)-1,源数据!A:AG,21,0),0)</f>
        <v/>
      </c>
      <c r="L4295" s="17">
        <f>IFERROR(VLOOKUP(ROW(源数据!A4280)-1,源数据!A:AG,17,0),0)</f>
        <v/>
      </c>
      <c r="M4295" s="51">
        <f>IFERROR(VLOOKUP(ROW(源数据!A4280)-1,源数据!A:AG,15,0),"")</f>
        <v/>
      </c>
    </row>
    <row r="4296">
      <c r="A4296" s="10" t="n">
        <v>4280</v>
      </c>
      <c r="B4296" s="10">
        <f>IFERROR(VLOOKUP(ROW(源数据!A4281)-1,源数据!A:AG,33,0),"")</f>
        <v/>
      </c>
      <c r="C4296" s="10">
        <f>IFERROR(VLOOKUP(ROW(源数据!A4281)-1,源数据!A:AG,9,0),"")</f>
        <v/>
      </c>
      <c r="D4296" s="35">
        <f>IFERROR(VLOOKUP(ROW(源数据!A4281)-1,源数据!A:AG,8,0),"")</f>
        <v/>
      </c>
      <c r="E4296" s="35">
        <f>IFERROR(VLOOKUP(ROW(源数据!A4281)-1,源数据!A:AG,10,0),"")</f>
        <v/>
      </c>
      <c r="F4296" s="10">
        <f>IFERROR(VLOOKUP(ROW(源数据!A4281)-1,源数据!A:AG,11,0),"")</f>
        <v/>
      </c>
      <c r="G4296" s="10">
        <f>IFERROR(VLOOKUP(ROW(源数据!A4281)-1,源数据!A:AG,12,0),0)</f>
        <v/>
      </c>
      <c r="H4296" s="17">
        <f>IFERROR(G4296/F4296,"")</f>
        <v/>
      </c>
      <c r="I4296" s="17">
        <f>IFERROR(VLOOKUP(ROW(源数据!A4281)-1,源数据!A:AG,21,0),"")</f>
        <v/>
      </c>
      <c r="J4296" s="10">
        <f>IFERROR(VLOOKUP(ROW(源数据!A4281)-1,源数据!A:AG,19,0),"")</f>
        <v/>
      </c>
      <c r="K4296" s="17">
        <f>IFERROR(VLOOKUP(ROW(源数据!A4281)-1,源数据!A:AG,21,0),0)</f>
        <v/>
      </c>
      <c r="L4296" s="17">
        <f>IFERROR(VLOOKUP(ROW(源数据!A4281)-1,源数据!A:AG,17,0),0)</f>
        <v/>
      </c>
      <c r="M4296" s="51">
        <f>IFERROR(VLOOKUP(ROW(源数据!A4281)-1,源数据!A:AG,15,0),"")</f>
        <v/>
      </c>
    </row>
    <row r="4297">
      <c r="A4297" s="10" t="n">
        <v>4281</v>
      </c>
      <c r="B4297" s="10">
        <f>IFERROR(VLOOKUP(ROW(源数据!A4282)-1,源数据!A:AG,33,0),"")</f>
        <v/>
      </c>
      <c r="C4297" s="10">
        <f>IFERROR(VLOOKUP(ROW(源数据!A4282)-1,源数据!A:AG,9,0),"")</f>
        <v/>
      </c>
      <c r="D4297" s="35">
        <f>IFERROR(VLOOKUP(ROW(源数据!A4282)-1,源数据!A:AG,8,0),"")</f>
        <v/>
      </c>
      <c r="E4297" s="35">
        <f>IFERROR(VLOOKUP(ROW(源数据!A4282)-1,源数据!A:AG,10,0),"")</f>
        <v/>
      </c>
      <c r="F4297" s="10">
        <f>IFERROR(VLOOKUP(ROW(源数据!A4282)-1,源数据!A:AG,11,0),"")</f>
        <v/>
      </c>
      <c r="G4297" s="10">
        <f>IFERROR(VLOOKUP(ROW(源数据!A4282)-1,源数据!A:AG,12,0),0)</f>
        <v/>
      </c>
      <c r="H4297" s="17">
        <f>IFERROR(G4297/F4297,"")</f>
        <v/>
      </c>
      <c r="I4297" s="17">
        <f>IFERROR(VLOOKUP(ROW(源数据!A4282)-1,源数据!A:AG,21,0),"")</f>
        <v/>
      </c>
      <c r="J4297" s="10">
        <f>IFERROR(VLOOKUP(ROW(源数据!A4282)-1,源数据!A:AG,19,0),"")</f>
        <v/>
      </c>
      <c r="K4297" s="17">
        <f>IFERROR(VLOOKUP(ROW(源数据!A4282)-1,源数据!A:AG,21,0),0)</f>
        <v/>
      </c>
      <c r="L4297" s="17">
        <f>IFERROR(VLOOKUP(ROW(源数据!A4282)-1,源数据!A:AG,17,0),0)</f>
        <v/>
      </c>
      <c r="M4297" s="51">
        <f>IFERROR(VLOOKUP(ROW(源数据!A4282)-1,源数据!A:AG,15,0),"")</f>
        <v/>
      </c>
    </row>
    <row r="4298">
      <c r="A4298" s="10" t="n">
        <v>4282</v>
      </c>
      <c r="B4298" s="10">
        <f>IFERROR(VLOOKUP(ROW(源数据!A4283)-1,源数据!A:AG,33,0),"")</f>
        <v/>
      </c>
      <c r="C4298" s="10">
        <f>IFERROR(VLOOKUP(ROW(源数据!A4283)-1,源数据!A:AG,9,0),"")</f>
        <v/>
      </c>
      <c r="D4298" s="35">
        <f>IFERROR(VLOOKUP(ROW(源数据!A4283)-1,源数据!A:AG,8,0),"")</f>
        <v/>
      </c>
      <c r="E4298" s="35">
        <f>IFERROR(VLOOKUP(ROW(源数据!A4283)-1,源数据!A:AG,10,0),"")</f>
        <v/>
      </c>
      <c r="F4298" s="10">
        <f>IFERROR(VLOOKUP(ROW(源数据!A4283)-1,源数据!A:AG,11,0),"")</f>
        <v/>
      </c>
      <c r="G4298" s="10">
        <f>IFERROR(VLOOKUP(ROW(源数据!A4283)-1,源数据!A:AG,12,0),0)</f>
        <v/>
      </c>
      <c r="H4298" s="17">
        <f>IFERROR(G4298/F4298,"")</f>
        <v/>
      </c>
      <c r="I4298" s="17">
        <f>IFERROR(VLOOKUP(ROW(源数据!A4283)-1,源数据!A:AG,21,0),"")</f>
        <v/>
      </c>
      <c r="J4298" s="10">
        <f>IFERROR(VLOOKUP(ROW(源数据!A4283)-1,源数据!A:AG,19,0),"")</f>
        <v/>
      </c>
      <c r="K4298" s="17">
        <f>IFERROR(VLOOKUP(ROW(源数据!A4283)-1,源数据!A:AG,21,0),0)</f>
        <v/>
      </c>
      <c r="L4298" s="17">
        <f>IFERROR(VLOOKUP(ROW(源数据!A4283)-1,源数据!A:AG,17,0),0)</f>
        <v/>
      </c>
      <c r="M4298" s="51">
        <f>IFERROR(VLOOKUP(ROW(源数据!A4283)-1,源数据!A:AG,15,0),"")</f>
        <v/>
      </c>
    </row>
    <row r="4299">
      <c r="A4299" s="10" t="n">
        <v>4283</v>
      </c>
      <c r="B4299" s="10">
        <f>IFERROR(VLOOKUP(ROW(源数据!A4284)-1,源数据!A:AG,33,0),"")</f>
        <v/>
      </c>
      <c r="C4299" s="10">
        <f>IFERROR(VLOOKUP(ROW(源数据!A4284)-1,源数据!A:AG,9,0),"")</f>
        <v/>
      </c>
      <c r="D4299" s="35">
        <f>IFERROR(VLOOKUP(ROW(源数据!A4284)-1,源数据!A:AG,8,0),"")</f>
        <v/>
      </c>
      <c r="E4299" s="35">
        <f>IFERROR(VLOOKUP(ROW(源数据!A4284)-1,源数据!A:AG,10,0),"")</f>
        <v/>
      </c>
      <c r="F4299" s="10">
        <f>IFERROR(VLOOKUP(ROW(源数据!A4284)-1,源数据!A:AG,11,0),"")</f>
        <v/>
      </c>
      <c r="G4299" s="10">
        <f>IFERROR(VLOOKUP(ROW(源数据!A4284)-1,源数据!A:AG,12,0),0)</f>
        <v/>
      </c>
      <c r="H4299" s="17">
        <f>IFERROR(G4299/F4299,"")</f>
        <v/>
      </c>
      <c r="I4299" s="17">
        <f>IFERROR(VLOOKUP(ROW(源数据!A4284)-1,源数据!A:AG,21,0),"")</f>
        <v/>
      </c>
      <c r="J4299" s="10">
        <f>IFERROR(VLOOKUP(ROW(源数据!A4284)-1,源数据!A:AG,19,0),"")</f>
        <v/>
      </c>
      <c r="K4299" s="17">
        <f>IFERROR(VLOOKUP(ROW(源数据!A4284)-1,源数据!A:AG,21,0),0)</f>
        <v/>
      </c>
      <c r="L4299" s="17">
        <f>IFERROR(VLOOKUP(ROW(源数据!A4284)-1,源数据!A:AG,17,0),0)</f>
        <v/>
      </c>
      <c r="M4299" s="51">
        <f>IFERROR(VLOOKUP(ROW(源数据!A4284)-1,源数据!A:AG,15,0),"")</f>
        <v/>
      </c>
    </row>
    <row r="4300">
      <c r="A4300" s="10" t="n">
        <v>4284</v>
      </c>
      <c r="B4300" s="10">
        <f>IFERROR(VLOOKUP(ROW(源数据!A4285)-1,源数据!A:AG,33,0),"")</f>
        <v/>
      </c>
      <c r="C4300" s="10">
        <f>IFERROR(VLOOKUP(ROW(源数据!A4285)-1,源数据!A:AG,9,0),"")</f>
        <v/>
      </c>
      <c r="D4300" s="35">
        <f>IFERROR(VLOOKUP(ROW(源数据!A4285)-1,源数据!A:AG,8,0),"")</f>
        <v/>
      </c>
      <c r="E4300" s="35">
        <f>IFERROR(VLOOKUP(ROW(源数据!A4285)-1,源数据!A:AG,10,0),"")</f>
        <v/>
      </c>
      <c r="F4300" s="10">
        <f>IFERROR(VLOOKUP(ROW(源数据!A4285)-1,源数据!A:AG,11,0),"")</f>
        <v/>
      </c>
      <c r="G4300" s="10">
        <f>IFERROR(VLOOKUP(ROW(源数据!A4285)-1,源数据!A:AG,12,0),0)</f>
        <v/>
      </c>
      <c r="H4300" s="17">
        <f>IFERROR(G4300/F4300,"")</f>
        <v/>
      </c>
      <c r="I4300" s="17">
        <f>IFERROR(VLOOKUP(ROW(源数据!A4285)-1,源数据!A:AG,21,0),"")</f>
        <v/>
      </c>
      <c r="J4300" s="10">
        <f>IFERROR(VLOOKUP(ROW(源数据!A4285)-1,源数据!A:AG,19,0),"")</f>
        <v/>
      </c>
      <c r="K4300" s="17">
        <f>IFERROR(VLOOKUP(ROW(源数据!A4285)-1,源数据!A:AG,21,0),0)</f>
        <v/>
      </c>
      <c r="L4300" s="17">
        <f>IFERROR(VLOOKUP(ROW(源数据!A4285)-1,源数据!A:AG,17,0),0)</f>
        <v/>
      </c>
      <c r="M4300" s="51">
        <f>IFERROR(VLOOKUP(ROW(源数据!A4285)-1,源数据!A:AG,15,0),"")</f>
        <v/>
      </c>
    </row>
    <row r="4301">
      <c r="A4301" s="10" t="n">
        <v>4285</v>
      </c>
      <c r="B4301" s="10">
        <f>IFERROR(VLOOKUP(ROW(源数据!A4286)-1,源数据!A:AG,33,0),"")</f>
        <v/>
      </c>
      <c r="C4301" s="10">
        <f>IFERROR(VLOOKUP(ROW(源数据!A4286)-1,源数据!A:AG,9,0),"")</f>
        <v/>
      </c>
      <c r="D4301" s="35">
        <f>IFERROR(VLOOKUP(ROW(源数据!A4286)-1,源数据!A:AG,8,0),"")</f>
        <v/>
      </c>
      <c r="E4301" s="35">
        <f>IFERROR(VLOOKUP(ROW(源数据!A4286)-1,源数据!A:AG,10,0),"")</f>
        <v/>
      </c>
      <c r="F4301" s="10">
        <f>IFERROR(VLOOKUP(ROW(源数据!A4286)-1,源数据!A:AG,11,0),"")</f>
        <v/>
      </c>
      <c r="G4301" s="10">
        <f>IFERROR(VLOOKUP(ROW(源数据!A4286)-1,源数据!A:AG,12,0),0)</f>
        <v/>
      </c>
      <c r="H4301" s="17">
        <f>IFERROR(G4301/F4301,"")</f>
        <v/>
      </c>
      <c r="I4301" s="17">
        <f>IFERROR(VLOOKUP(ROW(源数据!A4286)-1,源数据!A:AG,21,0),"")</f>
        <v/>
      </c>
      <c r="J4301" s="10">
        <f>IFERROR(VLOOKUP(ROW(源数据!A4286)-1,源数据!A:AG,19,0),"")</f>
        <v/>
      </c>
      <c r="K4301" s="17">
        <f>IFERROR(VLOOKUP(ROW(源数据!A4286)-1,源数据!A:AG,21,0),0)</f>
        <v/>
      </c>
      <c r="L4301" s="17">
        <f>IFERROR(VLOOKUP(ROW(源数据!A4286)-1,源数据!A:AG,17,0),0)</f>
        <v/>
      </c>
      <c r="M4301" s="51">
        <f>IFERROR(VLOOKUP(ROW(源数据!A4286)-1,源数据!A:AG,15,0),"")</f>
        <v/>
      </c>
    </row>
    <row r="4302">
      <c r="A4302" s="10" t="n">
        <v>4286</v>
      </c>
      <c r="B4302" s="10">
        <f>IFERROR(VLOOKUP(ROW(源数据!A4287)-1,源数据!A:AG,33,0),"")</f>
        <v/>
      </c>
      <c r="C4302" s="10">
        <f>IFERROR(VLOOKUP(ROW(源数据!A4287)-1,源数据!A:AG,9,0),"")</f>
        <v/>
      </c>
      <c r="D4302" s="35">
        <f>IFERROR(VLOOKUP(ROW(源数据!A4287)-1,源数据!A:AG,8,0),"")</f>
        <v/>
      </c>
      <c r="E4302" s="35">
        <f>IFERROR(VLOOKUP(ROW(源数据!A4287)-1,源数据!A:AG,10,0),"")</f>
        <v/>
      </c>
      <c r="F4302" s="10">
        <f>IFERROR(VLOOKUP(ROW(源数据!A4287)-1,源数据!A:AG,11,0),"")</f>
        <v/>
      </c>
      <c r="G4302" s="10">
        <f>IFERROR(VLOOKUP(ROW(源数据!A4287)-1,源数据!A:AG,12,0),0)</f>
        <v/>
      </c>
      <c r="H4302" s="17">
        <f>IFERROR(G4302/F4302,"")</f>
        <v/>
      </c>
      <c r="I4302" s="17">
        <f>IFERROR(VLOOKUP(ROW(源数据!A4287)-1,源数据!A:AG,21,0),"")</f>
        <v/>
      </c>
      <c r="J4302" s="10">
        <f>IFERROR(VLOOKUP(ROW(源数据!A4287)-1,源数据!A:AG,19,0),"")</f>
        <v/>
      </c>
      <c r="K4302" s="17">
        <f>IFERROR(VLOOKUP(ROW(源数据!A4287)-1,源数据!A:AG,21,0),0)</f>
        <v/>
      </c>
      <c r="L4302" s="17">
        <f>IFERROR(VLOOKUP(ROW(源数据!A4287)-1,源数据!A:AG,17,0),0)</f>
        <v/>
      </c>
      <c r="M4302" s="51">
        <f>IFERROR(VLOOKUP(ROW(源数据!A4287)-1,源数据!A:AG,15,0),"")</f>
        <v/>
      </c>
    </row>
    <row r="4303">
      <c r="A4303" s="10" t="n">
        <v>4287</v>
      </c>
      <c r="B4303" s="10">
        <f>IFERROR(VLOOKUP(ROW(源数据!A4288)-1,源数据!A:AG,33,0),"")</f>
        <v/>
      </c>
      <c r="C4303" s="10">
        <f>IFERROR(VLOOKUP(ROW(源数据!A4288)-1,源数据!A:AG,9,0),"")</f>
        <v/>
      </c>
      <c r="D4303" s="35">
        <f>IFERROR(VLOOKUP(ROW(源数据!A4288)-1,源数据!A:AG,8,0),"")</f>
        <v/>
      </c>
      <c r="E4303" s="35">
        <f>IFERROR(VLOOKUP(ROW(源数据!A4288)-1,源数据!A:AG,10,0),"")</f>
        <v/>
      </c>
      <c r="F4303" s="10">
        <f>IFERROR(VLOOKUP(ROW(源数据!A4288)-1,源数据!A:AG,11,0),"")</f>
        <v/>
      </c>
      <c r="G4303" s="10">
        <f>IFERROR(VLOOKUP(ROW(源数据!A4288)-1,源数据!A:AG,12,0),0)</f>
        <v/>
      </c>
      <c r="H4303" s="17">
        <f>IFERROR(G4303/F4303,"")</f>
        <v/>
      </c>
      <c r="I4303" s="17">
        <f>IFERROR(VLOOKUP(ROW(源数据!A4288)-1,源数据!A:AG,21,0),"")</f>
        <v/>
      </c>
      <c r="J4303" s="10">
        <f>IFERROR(VLOOKUP(ROW(源数据!A4288)-1,源数据!A:AG,19,0),"")</f>
        <v/>
      </c>
      <c r="K4303" s="17">
        <f>IFERROR(VLOOKUP(ROW(源数据!A4288)-1,源数据!A:AG,21,0),0)</f>
        <v/>
      </c>
      <c r="L4303" s="17">
        <f>IFERROR(VLOOKUP(ROW(源数据!A4288)-1,源数据!A:AG,17,0),0)</f>
        <v/>
      </c>
      <c r="M4303" s="51">
        <f>IFERROR(VLOOKUP(ROW(源数据!A4288)-1,源数据!A:AG,15,0),"")</f>
        <v/>
      </c>
    </row>
    <row r="4304">
      <c r="A4304" s="10" t="n">
        <v>4288</v>
      </c>
      <c r="B4304" s="10">
        <f>IFERROR(VLOOKUP(ROW(源数据!A4289)-1,源数据!A:AG,33,0),"")</f>
        <v/>
      </c>
      <c r="C4304" s="10">
        <f>IFERROR(VLOOKUP(ROW(源数据!A4289)-1,源数据!A:AG,9,0),"")</f>
        <v/>
      </c>
      <c r="D4304" s="35">
        <f>IFERROR(VLOOKUP(ROW(源数据!A4289)-1,源数据!A:AG,8,0),"")</f>
        <v/>
      </c>
      <c r="E4304" s="35">
        <f>IFERROR(VLOOKUP(ROW(源数据!A4289)-1,源数据!A:AG,10,0),"")</f>
        <v/>
      </c>
      <c r="F4304" s="10">
        <f>IFERROR(VLOOKUP(ROW(源数据!A4289)-1,源数据!A:AG,11,0),"")</f>
        <v/>
      </c>
      <c r="G4304" s="10">
        <f>IFERROR(VLOOKUP(ROW(源数据!A4289)-1,源数据!A:AG,12,0),0)</f>
        <v/>
      </c>
      <c r="H4304" s="17">
        <f>IFERROR(G4304/F4304,"")</f>
        <v/>
      </c>
      <c r="I4304" s="17">
        <f>IFERROR(VLOOKUP(ROW(源数据!A4289)-1,源数据!A:AG,21,0),"")</f>
        <v/>
      </c>
      <c r="J4304" s="10">
        <f>IFERROR(VLOOKUP(ROW(源数据!A4289)-1,源数据!A:AG,19,0),"")</f>
        <v/>
      </c>
      <c r="K4304" s="17">
        <f>IFERROR(VLOOKUP(ROW(源数据!A4289)-1,源数据!A:AG,21,0),0)</f>
        <v/>
      </c>
      <c r="L4304" s="17">
        <f>IFERROR(VLOOKUP(ROW(源数据!A4289)-1,源数据!A:AG,17,0),0)</f>
        <v/>
      </c>
      <c r="M4304" s="51">
        <f>IFERROR(VLOOKUP(ROW(源数据!A4289)-1,源数据!A:AG,15,0),"")</f>
        <v/>
      </c>
    </row>
    <row r="4305">
      <c r="A4305" s="10" t="n">
        <v>4289</v>
      </c>
      <c r="B4305" s="10">
        <f>IFERROR(VLOOKUP(ROW(源数据!A4290)-1,源数据!A:AG,33,0),"")</f>
        <v/>
      </c>
      <c r="C4305" s="10">
        <f>IFERROR(VLOOKUP(ROW(源数据!A4290)-1,源数据!A:AG,9,0),"")</f>
        <v/>
      </c>
      <c r="D4305" s="35">
        <f>IFERROR(VLOOKUP(ROW(源数据!A4290)-1,源数据!A:AG,8,0),"")</f>
        <v/>
      </c>
      <c r="E4305" s="35">
        <f>IFERROR(VLOOKUP(ROW(源数据!A4290)-1,源数据!A:AG,10,0),"")</f>
        <v/>
      </c>
      <c r="F4305" s="10">
        <f>IFERROR(VLOOKUP(ROW(源数据!A4290)-1,源数据!A:AG,11,0),"")</f>
        <v/>
      </c>
      <c r="G4305" s="10">
        <f>IFERROR(VLOOKUP(ROW(源数据!A4290)-1,源数据!A:AG,12,0),0)</f>
        <v/>
      </c>
      <c r="H4305" s="17">
        <f>IFERROR(G4305/F4305,"")</f>
        <v/>
      </c>
      <c r="I4305" s="17">
        <f>IFERROR(VLOOKUP(ROW(源数据!A4290)-1,源数据!A:AG,21,0),"")</f>
        <v/>
      </c>
      <c r="J4305" s="10">
        <f>IFERROR(VLOOKUP(ROW(源数据!A4290)-1,源数据!A:AG,19,0),"")</f>
        <v/>
      </c>
      <c r="K4305" s="17">
        <f>IFERROR(VLOOKUP(ROW(源数据!A4290)-1,源数据!A:AG,21,0),0)</f>
        <v/>
      </c>
      <c r="L4305" s="17">
        <f>IFERROR(VLOOKUP(ROW(源数据!A4290)-1,源数据!A:AG,17,0),0)</f>
        <v/>
      </c>
      <c r="M4305" s="51">
        <f>IFERROR(VLOOKUP(ROW(源数据!A4290)-1,源数据!A:AG,15,0),"")</f>
        <v/>
      </c>
    </row>
    <row r="4306">
      <c r="A4306" s="10" t="n">
        <v>4290</v>
      </c>
      <c r="B4306" s="10">
        <f>IFERROR(VLOOKUP(ROW(源数据!A4291)-1,源数据!A:AG,33,0),"")</f>
        <v/>
      </c>
      <c r="C4306" s="10">
        <f>IFERROR(VLOOKUP(ROW(源数据!A4291)-1,源数据!A:AG,9,0),"")</f>
        <v/>
      </c>
      <c r="D4306" s="35">
        <f>IFERROR(VLOOKUP(ROW(源数据!A4291)-1,源数据!A:AG,8,0),"")</f>
        <v/>
      </c>
      <c r="E4306" s="35">
        <f>IFERROR(VLOOKUP(ROW(源数据!A4291)-1,源数据!A:AG,10,0),"")</f>
        <v/>
      </c>
      <c r="F4306" s="10">
        <f>IFERROR(VLOOKUP(ROW(源数据!A4291)-1,源数据!A:AG,11,0),"")</f>
        <v/>
      </c>
      <c r="G4306" s="10">
        <f>IFERROR(VLOOKUP(ROW(源数据!A4291)-1,源数据!A:AG,12,0),0)</f>
        <v/>
      </c>
      <c r="H4306" s="17">
        <f>IFERROR(G4306/F4306,"")</f>
        <v/>
      </c>
      <c r="I4306" s="17">
        <f>IFERROR(VLOOKUP(ROW(源数据!A4291)-1,源数据!A:AG,21,0),"")</f>
        <v/>
      </c>
      <c r="J4306" s="10">
        <f>IFERROR(VLOOKUP(ROW(源数据!A4291)-1,源数据!A:AG,19,0),"")</f>
        <v/>
      </c>
      <c r="K4306" s="17">
        <f>IFERROR(VLOOKUP(ROW(源数据!A4291)-1,源数据!A:AG,21,0),0)</f>
        <v/>
      </c>
      <c r="L4306" s="17">
        <f>IFERROR(VLOOKUP(ROW(源数据!A4291)-1,源数据!A:AG,17,0),0)</f>
        <v/>
      </c>
      <c r="M4306" s="51">
        <f>IFERROR(VLOOKUP(ROW(源数据!A4291)-1,源数据!A:AG,15,0),"")</f>
        <v/>
      </c>
    </row>
    <row r="4307">
      <c r="A4307" s="10" t="n">
        <v>4291</v>
      </c>
      <c r="B4307" s="10">
        <f>IFERROR(VLOOKUP(ROW(源数据!A4292)-1,源数据!A:AG,33,0),"")</f>
        <v/>
      </c>
      <c r="C4307" s="10">
        <f>IFERROR(VLOOKUP(ROW(源数据!A4292)-1,源数据!A:AG,9,0),"")</f>
        <v/>
      </c>
      <c r="D4307" s="35">
        <f>IFERROR(VLOOKUP(ROW(源数据!A4292)-1,源数据!A:AG,8,0),"")</f>
        <v/>
      </c>
      <c r="E4307" s="35">
        <f>IFERROR(VLOOKUP(ROW(源数据!A4292)-1,源数据!A:AG,10,0),"")</f>
        <v/>
      </c>
      <c r="F4307" s="10">
        <f>IFERROR(VLOOKUP(ROW(源数据!A4292)-1,源数据!A:AG,11,0),"")</f>
        <v/>
      </c>
      <c r="G4307" s="10">
        <f>IFERROR(VLOOKUP(ROW(源数据!A4292)-1,源数据!A:AG,12,0),0)</f>
        <v/>
      </c>
      <c r="H4307" s="17">
        <f>IFERROR(G4307/F4307,"")</f>
        <v/>
      </c>
      <c r="I4307" s="17">
        <f>IFERROR(VLOOKUP(ROW(源数据!A4292)-1,源数据!A:AG,21,0),"")</f>
        <v/>
      </c>
      <c r="J4307" s="10">
        <f>IFERROR(VLOOKUP(ROW(源数据!A4292)-1,源数据!A:AG,19,0),"")</f>
        <v/>
      </c>
      <c r="K4307" s="17">
        <f>IFERROR(VLOOKUP(ROW(源数据!A4292)-1,源数据!A:AG,21,0),0)</f>
        <v/>
      </c>
      <c r="L4307" s="17">
        <f>IFERROR(VLOOKUP(ROW(源数据!A4292)-1,源数据!A:AG,17,0),0)</f>
        <v/>
      </c>
      <c r="M4307" s="51">
        <f>IFERROR(VLOOKUP(ROW(源数据!A4292)-1,源数据!A:AG,15,0),"")</f>
        <v/>
      </c>
    </row>
    <row r="4308">
      <c r="A4308" s="10" t="n">
        <v>4292</v>
      </c>
      <c r="B4308" s="10">
        <f>IFERROR(VLOOKUP(ROW(源数据!A4293)-1,源数据!A:AG,33,0),"")</f>
        <v/>
      </c>
      <c r="C4308" s="10">
        <f>IFERROR(VLOOKUP(ROW(源数据!A4293)-1,源数据!A:AG,9,0),"")</f>
        <v/>
      </c>
      <c r="D4308" s="35">
        <f>IFERROR(VLOOKUP(ROW(源数据!A4293)-1,源数据!A:AG,8,0),"")</f>
        <v/>
      </c>
      <c r="E4308" s="35">
        <f>IFERROR(VLOOKUP(ROW(源数据!A4293)-1,源数据!A:AG,10,0),"")</f>
        <v/>
      </c>
      <c r="F4308" s="10">
        <f>IFERROR(VLOOKUP(ROW(源数据!A4293)-1,源数据!A:AG,11,0),"")</f>
        <v/>
      </c>
      <c r="G4308" s="10">
        <f>IFERROR(VLOOKUP(ROW(源数据!A4293)-1,源数据!A:AG,12,0),0)</f>
        <v/>
      </c>
      <c r="H4308" s="17">
        <f>IFERROR(G4308/F4308,"")</f>
        <v/>
      </c>
      <c r="I4308" s="17">
        <f>IFERROR(VLOOKUP(ROW(源数据!A4293)-1,源数据!A:AG,21,0),"")</f>
        <v/>
      </c>
      <c r="J4308" s="10">
        <f>IFERROR(VLOOKUP(ROW(源数据!A4293)-1,源数据!A:AG,19,0),"")</f>
        <v/>
      </c>
      <c r="K4308" s="17">
        <f>IFERROR(VLOOKUP(ROW(源数据!A4293)-1,源数据!A:AG,21,0),0)</f>
        <v/>
      </c>
      <c r="L4308" s="17">
        <f>IFERROR(VLOOKUP(ROW(源数据!A4293)-1,源数据!A:AG,17,0),0)</f>
        <v/>
      </c>
      <c r="M4308" s="51">
        <f>IFERROR(VLOOKUP(ROW(源数据!A4293)-1,源数据!A:AG,15,0),"")</f>
        <v/>
      </c>
    </row>
    <row r="4309">
      <c r="A4309" s="10" t="n">
        <v>4293</v>
      </c>
      <c r="B4309" s="10">
        <f>IFERROR(VLOOKUP(ROW(源数据!A4294)-1,源数据!A:AG,33,0),"")</f>
        <v/>
      </c>
      <c r="C4309" s="10">
        <f>IFERROR(VLOOKUP(ROW(源数据!A4294)-1,源数据!A:AG,9,0),"")</f>
        <v/>
      </c>
      <c r="D4309" s="35">
        <f>IFERROR(VLOOKUP(ROW(源数据!A4294)-1,源数据!A:AG,8,0),"")</f>
        <v/>
      </c>
      <c r="E4309" s="35">
        <f>IFERROR(VLOOKUP(ROW(源数据!A4294)-1,源数据!A:AG,10,0),"")</f>
        <v/>
      </c>
      <c r="F4309" s="10">
        <f>IFERROR(VLOOKUP(ROW(源数据!A4294)-1,源数据!A:AG,11,0),"")</f>
        <v/>
      </c>
      <c r="G4309" s="10">
        <f>IFERROR(VLOOKUP(ROW(源数据!A4294)-1,源数据!A:AG,12,0),0)</f>
        <v/>
      </c>
      <c r="H4309" s="17">
        <f>IFERROR(G4309/F4309,"")</f>
        <v/>
      </c>
      <c r="I4309" s="17">
        <f>IFERROR(VLOOKUP(ROW(源数据!A4294)-1,源数据!A:AG,21,0),"")</f>
        <v/>
      </c>
      <c r="J4309" s="10">
        <f>IFERROR(VLOOKUP(ROW(源数据!A4294)-1,源数据!A:AG,19,0),"")</f>
        <v/>
      </c>
      <c r="K4309" s="17">
        <f>IFERROR(VLOOKUP(ROW(源数据!A4294)-1,源数据!A:AG,21,0),0)</f>
        <v/>
      </c>
      <c r="L4309" s="17">
        <f>IFERROR(VLOOKUP(ROW(源数据!A4294)-1,源数据!A:AG,17,0),0)</f>
        <v/>
      </c>
      <c r="M4309" s="51">
        <f>IFERROR(VLOOKUP(ROW(源数据!A4294)-1,源数据!A:AG,15,0),"")</f>
        <v/>
      </c>
    </row>
    <row r="4310">
      <c r="A4310" s="10" t="n">
        <v>4294</v>
      </c>
      <c r="B4310" s="10">
        <f>IFERROR(VLOOKUP(ROW(源数据!A4295)-1,源数据!A:AG,33,0),"")</f>
        <v/>
      </c>
      <c r="C4310" s="10">
        <f>IFERROR(VLOOKUP(ROW(源数据!A4295)-1,源数据!A:AG,9,0),"")</f>
        <v/>
      </c>
      <c r="D4310" s="35">
        <f>IFERROR(VLOOKUP(ROW(源数据!A4295)-1,源数据!A:AG,8,0),"")</f>
        <v/>
      </c>
      <c r="E4310" s="35">
        <f>IFERROR(VLOOKUP(ROW(源数据!A4295)-1,源数据!A:AG,10,0),"")</f>
        <v/>
      </c>
      <c r="F4310" s="10">
        <f>IFERROR(VLOOKUP(ROW(源数据!A4295)-1,源数据!A:AG,11,0),"")</f>
        <v/>
      </c>
      <c r="G4310" s="10">
        <f>IFERROR(VLOOKUP(ROW(源数据!A4295)-1,源数据!A:AG,12,0),0)</f>
        <v/>
      </c>
      <c r="H4310" s="17">
        <f>IFERROR(G4310/F4310,"")</f>
        <v/>
      </c>
      <c r="I4310" s="17">
        <f>IFERROR(VLOOKUP(ROW(源数据!A4295)-1,源数据!A:AG,21,0),"")</f>
        <v/>
      </c>
      <c r="J4310" s="10">
        <f>IFERROR(VLOOKUP(ROW(源数据!A4295)-1,源数据!A:AG,19,0),"")</f>
        <v/>
      </c>
      <c r="K4310" s="17">
        <f>IFERROR(VLOOKUP(ROW(源数据!A4295)-1,源数据!A:AG,21,0),0)</f>
        <v/>
      </c>
      <c r="L4310" s="17">
        <f>IFERROR(VLOOKUP(ROW(源数据!A4295)-1,源数据!A:AG,17,0),0)</f>
        <v/>
      </c>
      <c r="M4310" s="51">
        <f>IFERROR(VLOOKUP(ROW(源数据!A4295)-1,源数据!A:AG,15,0),"")</f>
        <v/>
      </c>
    </row>
    <row r="4311">
      <c r="A4311" s="10" t="n">
        <v>4295</v>
      </c>
      <c r="B4311" s="10">
        <f>IFERROR(VLOOKUP(ROW(源数据!A4296)-1,源数据!A:AG,33,0),"")</f>
        <v/>
      </c>
      <c r="C4311" s="10">
        <f>IFERROR(VLOOKUP(ROW(源数据!A4296)-1,源数据!A:AG,9,0),"")</f>
        <v/>
      </c>
      <c r="D4311" s="35">
        <f>IFERROR(VLOOKUP(ROW(源数据!A4296)-1,源数据!A:AG,8,0),"")</f>
        <v/>
      </c>
      <c r="E4311" s="35">
        <f>IFERROR(VLOOKUP(ROW(源数据!A4296)-1,源数据!A:AG,10,0),"")</f>
        <v/>
      </c>
      <c r="F4311" s="10">
        <f>IFERROR(VLOOKUP(ROW(源数据!A4296)-1,源数据!A:AG,11,0),"")</f>
        <v/>
      </c>
      <c r="G4311" s="10">
        <f>IFERROR(VLOOKUP(ROW(源数据!A4296)-1,源数据!A:AG,12,0),0)</f>
        <v/>
      </c>
      <c r="H4311" s="17">
        <f>IFERROR(G4311/F4311,"")</f>
        <v/>
      </c>
      <c r="I4311" s="17">
        <f>IFERROR(VLOOKUP(ROW(源数据!A4296)-1,源数据!A:AG,21,0),"")</f>
        <v/>
      </c>
      <c r="J4311" s="10">
        <f>IFERROR(VLOOKUP(ROW(源数据!A4296)-1,源数据!A:AG,19,0),"")</f>
        <v/>
      </c>
      <c r="K4311" s="17">
        <f>IFERROR(VLOOKUP(ROW(源数据!A4296)-1,源数据!A:AG,21,0),0)</f>
        <v/>
      </c>
      <c r="L4311" s="17">
        <f>IFERROR(VLOOKUP(ROW(源数据!A4296)-1,源数据!A:AG,17,0),0)</f>
        <v/>
      </c>
      <c r="M4311" s="51">
        <f>IFERROR(VLOOKUP(ROW(源数据!A4296)-1,源数据!A:AG,15,0),"")</f>
        <v/>
      </c>
    </row>
    <row r="4312">
      <c r="A4312" s="10" t="n">
        <v>4296</v>
      </c>
      <c r="B4312" s="10">
        <f>IFERROR(VLOOKUP(ROW(源数据!A4297)-1,源数据!A:AG,33,0),"")</f>
        <v/>
      </c>
      <c r="C4312" s="10">
        <f>IFERROR(VLOOKUP(ROW(源数据!A4297)-1,源数据!A:AG,9,0),"")</f>
        <v/>
      </c>
      <c r="D4312" s="35">
        <f>IFERROR(VLOOKUP(ROW(源数据!A4297)-1,源数据!A:AG,8,0),"")</f>
        <v/>
      </c>
      <c r="E4312" s="35">
        <f>IFERROR(VLOOKUP(ROW(源数据!A4297)-1,源数据!A:AG,10,0),"")</f>
        <v/>
      </c>
      <c r="F4312" s="10">
        <f>IFERROR(VLOOKUP(ROW(源数据!A4297)-1,源数据!A:AG,11,0),"")</f>
        <v/>
      </c>
      <c r="G4312" s="10">
        <f>IFERROR(VLOOKUP(ROW(源数据!A4297)-1,源数据!A:AG,12,0),0)</f>
        <v/>
      </c>
      <c r="H4312" s="17">
        <f>IFERROR(G4312/F4312,"")</f>
        <v/>
      </c>
      <c r="I4312" s="17">
        <f>IFERROR(VLOOKUP(ROW(源数据!A4297)-1,源数据!A:AG,21,0),"")</f>
        <v/>
      </c>
      <c r="J4312" s="10">
        <f>IFERROR(VLOOKUP(ROW(源数据!A4297)-1,源数据!A:AG,19,0),"")</f>
        <v/>
      </c>
      <c r="K4312" s="17">
        <f>IFERROR(VLOOKUP(ROW(源数据!A4297)-1,源数据!A:AG,21,0),0)</f>
        <v/>
      </c>
      <c r="L4312" s="17">
        <f>IFERROR(VLOOKUP(ROW(源数据!A4297)-1,源数据!A:AG,17,0),0)</f>
        <v/>
      </c>
      <c r="M4312" s="51">
        <f>IFERROR(VLOOKUP(ROW(源数据!A4297)-1,源数据!A:AG,15,0),"")</f>
        <v/>
      </c>
    </row>
    <row r="4313">
      <c r="A4313" s="10" t="n">
        <v>4297</v>
      </c>
      <c r="B4313" s="10">
        <f>IFERROR(VLOOKUP(ROW(源数据!A4298)-1,源数据!A:AG,33,0),"")</f>
        <v/>
      </c>
      <c r="C4313" s="10">
        <f>IFERROR(VLOOKUP(ROW(源数据!A4298)-1,源数据!A:AG,9,0),"")</f>
        <v/>
      </c>
      <c r="D4313" s="35">
        <f>IFERROR(VLOOKUP(ROW(源数据!A4298)-1,源数据!A:AG,8,0),"")</f>
        <v/>
      </c>
      <c r="E4313" s="35">
        <f>IFERROR(VLOOKUP(ROW(源数据!A4298)-1,源数据!A:AG,10,0),"")</f>
        <v/>
      </c>
      <c r="F4313" s="10">
        <f>IFERROR(VLOOKUP(ROW(源数据!A4298)-1,源数据!A:AG,11,0),"")</f>
        <v/>
      </c>
      <c r="G4313" s="10">
        <f>IFERROR(VLOOKUP(ROW(源数据!A4298)-1,源数据!A:AG,12,0),0)</f>
        <v/>
      </c>
      <c r="H4313" s="17">
        <f>IFERROR(G4313/F4313,"")</f>
        <v/>
      </c>
      <c r="I4313" s="17">
        <f>IFERROR(VLOOKUP(ROW(源数据!A4298)-1,源数据!A:AG,21,0),"")</f>
        <v/>
      </c>
      <c r="J4313" s="10">
        <f>IFERROR(VLOOKUP(ROW(源数据!A4298)-1,源数据!A:AG,19,0),"")</f>
        <v/>
      </c>
      <c r="K4313" s="17">
        <f>IFERROR(VLOOKUP(ROW(源数据!A4298)-1,源数据!A:AG,21,0),0)</f>
        <v/>
      </c>
      <c r="L4313" s="17">
        <f>IFERROR(VLOOKUP(ROW(源数据!A4298)-1,源数据!A:AG,17,0),0)</f>
        <v/>
      </c>
      <c r="M4313" s="51">
        <f>IFERROR(VLOOKUP(ROW(源数据!A4298)-1,源数据!A:AG,15,0),"")</f>
        <v/>
      </c>
    </row>
    <row r="4314">
      <c r="A4314" s="10" t="n">
        <v>4298</v>
      </c>
      <c r="B4314" s="10">
        <f>IFERROR(VLOOKUP(ROW(源数据!A4299)-1,源数据!A:AG,33,0),"")</f>
        <v/>
      </c>
      <c r="C4314" s="10">
        <f>IFERROR(VLOOKUP(ROW(源数据!A4299)-1,源数据!A:AG,9,0),"")</f>
        <v/>
      </c>
      <c r="D4314" s="35">
        <f>IFERROR(VLOOKUP(ROW(源数据!A4299)-1,源数据!A:AG,8,0),"")</f>
        <v/>
      </c>
      <c r="E4314" s="35">
        <f>IFERROR(VLOOKUP(ROW(源数据!A4299)-1,源数据!A:AG,10,0),"")</f>
        <v/>
      </c>
      <c r="F4314" s="10">
        <f>IFERROR(VLOOKUP(ROW(源数据!A4299)-1,源数据!A:AG,11,0),"")</f>
        <v/>
      </c>
      <c r="G4314" s="10">
        <f>IFERROR(VLOOKUP(ROW(源数据!A4299)-1,源数据!A:AG,12,0),0)</f>
        <v/>
      </c>
      <c r="H4314" s="17">
        <f>IFERROR(G4314/F4314,"")</f>
        <v/>
      </c>
      <c r="I4314" s="17">
        <f>IFERROR(VLOOKUP(ROW(源数据!A4299)-1,源数据!A:AG,21,0),"")</f>
        <v/>
      </c>
      <c r="J4314" s="10">
        <f>IFERROR(VLOOKUP(ROW(源数据!A4299)-1,源数据!A:AG,19,0),"")</f>
        <v/>
      </c>
      <c r="K4314" s="17">
        <f>IFERROR(VLOOKUP(ROW(源数据!A4299)-1,源数据!A:AG,21,0),0)</f>
        <v/>
      </c>
      <c r="L4314" s="17">
        <f>IFERROR(VLOOKUP(ROW(源数据!A4299)-1,源数据!A:AG,17,0),0)</f>
        <v/>
      </c>
      <c r="M4314" s="51">
        <f>IFERROR(VLOOKUP(ROW(源数据!A4299)-1,源数据!A:AG,15,0),"")</f>
        <v/>
      </c>
    </row>
    <row r="4315">
      <c r="A4315" s="10" t="n">
        <v>4299</v>
      </c>
      <c r="B4315" s="10">
        <f>IFERROR(VLOOKUP(ROW(源数据!A4300)-1,源数据!A:AG,33,0),"")</f>
        <v/>
      </c>
      <c r="C4315" s="10">
        <f>IFERROR(VLOOKUP(ROW(源数据!A4300)-1,源数据!A:AG,9,0),"")</f>
        <v/>
      </c>
      <c r="D4315" s="35">
        <f>IFERROR(VLOOKUP(ROW(源数据!A4300)-1,源数据!A:AG,8,0),"")</f>
        <v/>
      </c>
      <c r="E4315" s="35">
        <f>IFERROR(VLOOKUP(ROW(源数据!A4300)-1,源数据!A:AG,10,0),"")</f>
        <v/>
      </c>
      <c r="F4315" s="10">
        <f>IFERROR(VLOOKUP(ROW(源数据!A4300)-1,源数据!A:AG,11,0),"")</f>
        <v/>
      </c>
      <c r="G4315" s="10">
        <f>IFERROR(VLOOKUP(ROW(源数据!A4300)-1,源数据!A:AG,12,0),0)</f>
        <v/>
      </c>
      <c r="H4315" s="17">
        <f>IFERROR(G4315/F4315,"")</f>
        <v/>
      </c>
      <c r="I4315" s="17">
        <f>IFERROR(VLOOKUP(ROW(源数据!A4300)-1,源数据!A:AG,21,0),"")</f>
        <v/>
      </c>
      <c r="J4315" s="10">
        <f>IFERROR(VLOOKUP(ROW(源数据!A4300)-1,源数据!A:AG,19,0),"")</f>
        <v/>
      </c>
      <c r="K4315" s="17">
        <f>IFERROR(VLOOKUP(ROW(源数据!A4300)-1,源数据!A:AG,21,0),0)</f>
        <v/>
      </c>
      <c r="L4315" s="17">
        <f>IFERROR(VLOOKUP(ROW(源数据!A4300)-1,源数据!A:AG,17,0),0)</f>
        <v/>
      </c>
      <c r="M4315" s="51">
        <f>IFERROR(VLOOKUP(ROW(源数据!A4300)-1,源数据!A:AG,15,0),"")</f>
        <v/>
      </c>
    </row>
    <row r="4316">
      <c r="A4316" s="10" t="n">
        <v>4300</v>
      </c>
      <c r="B4316" s="10">
        <f>IFERROR(VLOOKUP(ROW(源数据!A4301)-1,源数据!A:AG,33,0),"")</f>
        <v/>
      </c>
      <c r="C4316" s="10">
        <f>IFERROR(VLOOKUP(ROW(源数据!A4301)-1,源数据!A:AG,9,0),"")</f>
        <v/>
      </c>
      <c r="D4316" s="35">
        <f>IFERROR(VLOOKUP(ROW(源数据!A4301)-1,源数据!A:AG,8,0),"")</f>
        <v/>
      </c>
      <c r="E4316" s="35">
        <f>IFERROR(VLOOKUP(ROW(源数据!A4301)-1,源数据!A:AG,10,0),"")</f>
        <v/>
      </c>
      <c r="F4316" s="10">
        <f>IFERROR(VLOOKUP(ROW(源数据!A4301)-1,源数据!A:AG,11,0),"")</f>
        <v/>
      </c>
      <c r="G4316" s="10">
        <f>IFERROR(VLOOKUP(ROW(源数据!A4301)-1,源数据!A:AG,12,0),0)</f>
        <v/>
      </c>
      <c r="H4316" s="17">
        <f>IFERROR(G4316/F4316,"")</f>
        <v/>
      </c>
      <c r="I4316" s="17">
        <f>IFERROR(VLOOKUP(ROW(源数据!A4301)-1,源数据!A:AG,21,0),"")</f>
        <v/>
      </c>
      <c r="J4316" s="10">
        <f>IFERROR(VLOOKUP(ROW(源数据!A4301)-1,源数据!A:AG,19,0),"")</f>
        <v/>
      </c>
      <c r="K4316" s="17">
        <f>IFERROR(VLOOKUP(ROW(源数据!A4301)-1,源数据!A:AG,21,0),0)</f>
        <v/>
      </c>
      <c r="L4316" s="17">
        <f>IFERROR(VLOOKUP(ROW(源数据!A4301)-1,源数据!A:AG,17,0),0)</f>
        <v/>
      </c>
      <c r="M4316" s="51">
        <f>IFERROR(VLOOKUP(ROW(源数据!A4301)-1,源数据!A:AG,15,0),"")</f>
        <v/>
      </c>
    </row>
    <row r="4317">
      <c r="A4317" s="10" t="n">
        <v>4301</v>
      </c>
      <c r="B4317" s="10">
        <f>IFERROR(VLOOKUP(ROW(源数据!A4302)-1,源数据!A:AG,33,0),"")</f>
        <v/>
      </c>
      <c r="C4317" s="10">
        <f>IFERROR(VLOOKUP(ROW(源数据!A4302)-1,源数据!A:AG,9,0),"")</f>
        <v/>
      </c>
      <c r="D4317" s="35">
        <f>IFERROR(VLOOKUP(ROW(源数据!A4302)-1,源数据!A:AG,8,0),"")</f>
        <v/>
      </c>
      <c r="E4317" s="35">
        <f>IFERROR(VLOOKUP(ROW(源数据!A4302)-1,源数据!A:AG,10,0),"")</f>
        <v/>
      </c>
      <c r="F4317" s="10">
        <f>IFERROR(VLOOKUP(ROW(源数据!A4302)-1,源数据!A:AG,11,0),"")</f>
        <v/>
      </c>
      <c r="G4317" s="10">
        <f>IFERROR(VLOOKUP(ROW(源数据!A4302)-1,源数据!A:AG,12,0),0)</f>
        <v/>
      </c>
      <c r="H4317" s="17">
        <f>IFERROR(G4317/F4317,"")</f>
        <v/>
      </c>
      <c r="I4317" s="17">
        <f>IFERROR(VLOOKUP(ROW(源数据!A4302)-1,源数据!A:AG,21,0),"")</f>
        <v/>
      </c>
      <c r="J4317" s="10">
        <f>IFERROR(VLOOKUP(ROW(源数据!A4302)-1,源数据!A:AG,19,0),"")</f>
        <v/>
      </c>
      <c r="K4317" s="17">
        <f>IFERROR(VLOOKUP(ROW(源数据!A4302)-1,源数据!A:AG,21,0),0)</f>
        <v/>
      </c>
      <c r="L4317" s="17">
        <f>IFERROR(VLOOKUP(ROW(源数据!A4302)-1,源数据!A:AG,17,0),0)</f>
        <v/>
      </c>
      <c r="M4317" s="51">
        <f>IFERROR(VLOOKUP(ROW(源数据!A4302)-1,源数据!A:AG,15,0),"")</f>
        <v/>
      </c>
    </row>
    <row r="4318">
      <c r="A4318" s="10" t="n">
        <v>4302</v>
      </c>
      <c r="B4318" s="10">
        <f>IFERROR(VLOOKUP(ROW(源数据!A4303)-1,源数据!A:AG,33,0),"")</f>
        <v/>
      </c>
      <c r="C4318" s="10">
        <f>IFERROR(VLOOKUP(ROW(源数据!A4303)-1,源数据!A:AG,9,0),"")</f>
        <v/>
      </c>
      <c r="D4318" s="35">
        <f>IFERROR(VLOOKUP(ROW(源数据!A4303)-1,源数据!A:AG,8,0),"")</f>
        <v/>
      </c>
      <c r="E4318" s="35">
        <f>IFERROR(VLOOKUP(ROW(源数据!A4303)-1,源数据!A:AG,10,0),"")</f>
        <v/>
      </c>
      <c r="F4318" s="10">
        <f>IFERROR(VLOOKUP(ROW(源数据!A4303)-1,源数据!A:AG,11,0),"")</f>
        <v/>
      </c>
      <c r="G4318" s="10">
        <f>IFERROR(VLOOKUP(ROW(源数据!A4303)-1,源数据!A:AG,12,0),0)</f>
        <v/>
      </c>
      <c r="H4318" s="17">
        <f>IFERROR(G4318/F4318,"")</f>
        <v/>
      </c>
      <c r="I4318" s="17">
        <f>IFERROR(VLOOKUP(ROW(源数据!A4303)-1,源数据!A:AG,21,0),"")</f>
        <v/>
      </c>
      <c r="J4318" s="10">
        <f>IFERROR(VLOOKUP(ROW(源数据!A4303)-1,源数据!A:AG,19,0),"")</f>
        <v/>
      </c>
      <c r="K4318" s="17">
        <f>IFERROR(VLOOKUP(ROW(源数据!A4303)-1,源数据!A:AG,21,0),0)</f>
        <v/>
      </c>
      <c r="L4318" s="17">
        <f>IFERROR(VLOOKUP(ROW(源数据!A4303)-1,源数据!A:AG,17,0),0)</f>
        <v/>
      </c>
      <c r="M4318" s="51">
        <f>IFERROR(VLOOKUP(ROW(源数据!A4303)-1,源数据!A:AG,15,0),"")</f>
        <v/>
      </c>
    </row>
    <row r="4319">
      <c r="A4319" s="10" t="n">
        <v>4303</v>
      </c>
      <c r="B4319" s="10">
        <f>IFERROR(VLOOKUP(ROW(源数据!A4304)-1,源数据!A:AG,33,0),"")</f>
        <v/>
      </c>
      <c r="C4319" s="10">
        <f>IFERROR(VLOOKUP(ROW(源数据!A4304)-1,源数据!A:AG,9,0),"")</f>
        <v/>
      </c>
      <c r="D4319" s="35">
        <f>IFERROR(VLOOKUP(ROW(源数据!A4304)-1,源数据!A:AG,8,0),"")</f>
        <v/>
      </c>
      <c r="E4319" s="35">
        <f>IFERROR(VLOOKUP(ROW(源数据!A4304)-1,源数据!A:AG,10,0),"")</f>
        <v/>
      </c>
      <c r="F4319" s="10">
        <f>IFERROR(VLOOKUP(ROW(源数据!A4304)-1,源数据!A:AG,11,0),"")</f>
        <v/>
      </c>
      <c r="G4319" s="10">
        <f>IFERROR(VLOOKUP(ROW(源数据!A4304)-1,源数据!A:AG,12,0),0)</f>
        <v/>
      </c>
      <c r="H4319" s="17">
        <f>IFERROR(G4319/F4319,"")</f>
        <v/>
      </c>
      <c r="I4319" s="17">
        <f>IFERROR(VLOOKUP(ROW(源数据!A4304)-1,源数据!A:AG,21,0),"")</f>
        <v/>
      </c>
      <c r="J4319" s="10">
        <f>IFERROR(VLOOKUP(ROW(源数据!A4304)-1,源数据!A:AG,19,0),"")</f>
        <v/>
      </c>
      <c r="K4319" s="17">
        <f>IFERROR(VLOOKUP(ROW(源数据!A4304)-1,源数据!A:AG,21,0),0)</f>
        <v/>
      </c>
      <c r="L4319" s="17">
        <f>IFERROR(VLOOKUP(ROW(源数据!A4304)-1,源数据!A:AG,17,0),0)</f>
        <v/>
      </c>
      <c r="M4319" s="51">
        <f>IFERROR(VLOOKUP(ROW(源数据!A4304)-1,源数据!A:AG,15,0),"")</f>
        <v/>
      </c>
    </row>
    <row r="4320">
      <c r="A4320" s="10" t="n">
        <v>4304</v>
      </c>
      <c r="B4320" s="10">
        <f>IFERROR(VLOOKUP(ROW(源数据!A4305)-1,源数据!A:AG,33,0),"")</f>
        <v/>
      </c>
      <c r="C4320" s="10">
        <f>IFERROR(VLOOKUP(ROW(源数据!A4305)-1,源数据!A:AG,9,0),"")</f>
        <v/>
      </c>
      <c r="D4320" s="35">
        <f>IFERROR(VLOOKUP(ROW(源数据!A4305)-1,源数据!A:AG,8,0),"")</f>
        <v/>
      </c>
      <c r="E4320" s="35">
        <f>IFERROR(VLOOKUP(ROW(源数据!A4305)-1,源数据!A:AG,10,0),"")</f>
        <v/>
      </c>
      <c r="F4320" s="10">
        <f>IFERROR(VLOOKUP(ROW(源数据!A4305)-1,源数据!A:AG,11,0),"")</f>
        <v/>
      </c>
      <c r="G4320" s="10">
        <f>IFERROR(VLOOKUP(ROW(源数据!A4305)-1,源数据!A:AG,12,0),0)</f>
        <v/>
      </c>
      <c r="H4320" s="17">
        <f>IFERROR(G4320/F4320,"")</f>
        <v/>
      </c>
      <c r="I4320" s="17">
        <f>IFERROR(VLOOKUP(ROW(源数据!A4305)-1,源数据!A:AG,21,0),"")</f>
        <v/>
      </c>
      <c r="J4320" s="10">
        <f>IFERROR(VLOOKUP(ROW(源数据!A4305)-1,源数据!A:AG,19,0),"")</f>
        <v/>
      </c>
      <c r="K4320" s="17">
        <f>IFERROR(VLOOKUP(ROW(源数据!A4305)-1,源数据!A:AG,21,0),0)</f>
        <v/>
      </c>
      <c r="L4320" s="17">
        <f>IFERROR(VLOOKUP(ROW(源数据!A4305)-1,源数据!A:AG,17,0),0)</f>
        <v/>
      </c>
      <c r="M4320" s="51">
        <f>IFERROR(VLOOKUP(ROW(源数据!A4305)-1,源数据!A:AG,15,0),"")</f>
        <v/>
      </c>
    </row>
    <row r="4321">
      <c r="A4321" s="10" t="n">
        <v>4305</v>
      </c>
      <c r="B4321" s="10">
        <f>IFERROR(VLOOKUP(ROW(源数据!A4306)-1,源数据!A:AG,33,0),"")</f>
        <v/>
      </c>
      <c r="C4321" s="10">
        <f>IFERROR(VLOOKUP(ROW(源数据!A4306)-1,源数据!A:AG,9,0),"")</f>
        <v/>
      </c>
      <c r="D4321" s="35">
        <f>IFERROR(VLOOKUP(ROW(源数据!A4306)-1,源数据!A:AG,8,0),"")</f>
        <v/>
      </c>
      <c r="E4321" s="35">
        <f>IFERROR(VLOOKUP(ROW(源数据!A4306)-1,源数据!A:AG,10,0),"")</f>
        <v/>
      </c>
      <c r="F4321" s="10">
        <f>IFERROR(VLOOKUP(ROW(源数据!A4306)-1,源数据!A:AG,11,0),"")</f>
        <v/>
      </c>
      <c r="G4321" s="10">
        <f>IFERROR(VLOOKUP(ROW(源数据!A4306)-1,源数据!A:AG,12,0),0)</f>
        <v/>
      </c>
      <c r="H4321" s="17">
        <f>IFERROR(G4321/F4321,"")</f>
        <v/>
      </c>
      <c r="I4321" s="17">
        <f>IFERROR(VLOOKUP(ROW(源数据!A4306)-1,源数据!A:AG,21,0),"")</f>
        <v/>
      </c>
      <c r="J4321" s="10">
        <f>IFERROR(VLOOKUP(ROW(源数据!A4306)-1,源数据!A:AG,19,0),"")</f>
        <v/>
      </c>
      <c r="K4321" s="17">
        <f>IFERROR(VLOOKUP(ROW(源数据!A4306)-1,源数据!A:AG,21,0),0)</f>
        <v/>
      </c>
      <c r="L4321" s="17">
        <f>IFERROR(VLOOKUP(ROW(源数据!A4306)-1,源数据!A:AG,17,0),0)</f>
        <v/>
      </c>
      <c r="M4321" s="51">
        <f>IFERROR(VLOOKUP(ROW(源数据!A4306)-1,源数据!A:AG,15,0),"")</f>
        <v/>
      </c>
    </row>
    <row r="4322">
      <c r="A4322" s="10" t="n">
        <v>4306</v>
      </c>
      <c r="B4322" s="10">
        <f>IFERROR(VLOOKUP(ROW(源数据!A4307)-1,源数据!A:AG,33,0),"")</f>
        <v/>
      </c>
      <c r="C4322" s="10">
        <f>IFERROR(VLOOKUP(ROW(源数据!A4307)-1,源数据!A:AG,9,0),"")</f>
        <v/>
      </c>
      <c r="D4322" s="35">
        <f>IFERROR(VLOOKUP(ROW(源数据!A4307)-1,源数据!A:AG,8,0),"")</f>
        <v/>
      </c>
      <c r="E4322" s="35">
        <f>IFERROR(VLOOKUP(ROW(源数据!A4307)-1,源数据!A:AG,10,0),"")</f>
        <v/>
      </c>
      <c r="F4322" s="10">
        <f>IFERROR(VLOOKUP(ROW(源数据!A4307)-1,源数据!A:AG,11,0),"")</f>
        <v/>
      </c>
      <c r="G4322" s="10">
        <f>IFERROR(VLOOKUP(ROW(源数据!A4307)-1,源数据!A:AG,12,0),0)</f>
        <v/>
      </c>
      <c r="H4322" s="17">
        <f>IFERROR(G4322/F4322,"")</f>
        <v/>
      </c>
      <c r="I4322" s="17">
        <f>IFERROR(VLOOKUP(ROW(源数据!A4307)-1,源数据!A:AG,21,0),"")</f>
        <v/>
      </c>
      <c r="J4322" s="10">
        <f>IFERROR(VLOOKUP(ROW(源数据!A4307)-1,源数据!A:AG,19,0),"")</f>
        <v/>
      </c>
      <c r="K4322" s="17">
        <f>IFERROR(VLOOKUP(ROW(源数据!A4307)-1,源数据!A:AG,21,0),0)</f>
        <v/>
      </c>
      <c r="L4322" s="17">
        <f>IFERROR(VLOOKUP(ROW(源数据!A4307)-1,源数据!A:AG,17,0),0)</f>
        <v/>
      </c>
      <c r="M4322" s="51">
        <f>IFERROR(VLOOKUP(ROW(源数据!A4307)-1,源数据!A:AG,15,0),"")</f>
        <v/>
      </c>
    </row>
    <row r="4323">
      <c r="A4323" s="10" t="n">
        <v>4307</v>
      </c>
      <c r="B4323" s="10">
        <f>IFERROR(VLOOKUP(ROW(源数据!A4308)-1,源数据!A:AG,33,0),"")</f>
        <v/>
      </c>
      <c r="C4323" s="10">
        <f>IFERROR(VLOOKUP(ROW(源数据!A4308)-1,源数据!A:AG,9,0),"")</f>
        <v/>
      </c>
      <c r="D4323" s="35">
        <f>IFERROR(VLOOKUP(ROW(源数据!A4308)-1,源数据!A:AG,8,0),"")</f>
        <v/>
      </c>
      <c r="E4323" s="35">
        <f>IFERROR(VLOOKUP(ROW(源数据!A4308)-1,源数据!A:AG,10,0),"")</f>
        <v/>
      </c>
      <c r="F4323" s="10">
        <f>IFERROR(VLOOKUP(ROW(源数据!A4308)-1,源数据!A:AG,11,0),"")</f>
        <v/>
      </c>
      <c r="G4323" s="10">
        <f>IFERROR(VLOOKUP(ROW(源数据!A4308)-1,源数据!A:AG,12,0),0)</f>
        <v/>
      </c>
      <c r="H4323" s="17">
        <f>IFERROR(G4323/F4323,"")</f>
        <v/>
      </c>
      <c r="I4323" s="17">
        <f>IFERROR(VLOOKUP(ROW(源数据!A4308)-1,源数据!A:AG,21,0),"")</f>
        <v/>
      </c>
      <c r="J4323" s="10">
        <f>IFERROR(VLOOKUP(ROW(源数据!A4308)-1,源数据!A:AG,19,0),"")</f>
        <v/>
      </c>
      <c r="K4323" s="17">
        <f>IFERROR(VLOOKUP(ROW(源数据!A4308)-1,源数据!A:AG,21,0),0)</f>
        <v/>
      </c>
      <c r="L4323" s="17">
        <f>IFERROR(VLOOKUP(ROW(源数据!A4308)-1,源数据!A:AG,17,0),0)</f>
        <v/>
      </c>
      <c r="M4323" s="51">
        <f>IFERROR(VLOOKUP(ROW(源数据!A4308)-1,源数据!A:AG,15,0),"")</f>
        <v/>
      </c>
    </row>
    <row r="4324">
      <c r="A4324" s="10" t="n">
        <v>4308</v>
      </c>
      <c r="B4324" s="10">
        <f>IFERROR(VLOOKUP(ROW(源数据!A4309)-1,源数据!A:AG,33,0),"")</f>
        <v/>
      </c>
      <c r="C4324" s="10">
        <f>IFERROR(VLOOKUP(ROW(源数据!A4309)-1,源数据!A:AG,9,0),"")</f>
        <v/>
      </c>
      <c r="D4324" s="35">
        <f>IFERROR(VLOOKUP(ROW(源数据!A4309)-1,源数据!A:AG,8,0),"")</f>
        <v/>
      </c>
      <c r="E4324" s="35">
        <f>IFERROR(VLOOKUP(ROW(源数据!A4309)-1,源数据!A:AG,10,0),"")</f>
        <v/>
      </c>
      <c r="F4324" s="10">
        <f>IFERROR(VLOOKUP(ROW(源数据!A4309)-1,源数据!A:AG,11,0),"")</f>
        <v/>
      </c>
      <c r="G4324" s="10">
        <f>IFERROR(VLOOKUP(ROW(源数据!A4309)-1,源数据!A:AG,12,0),0)</f>
        <v/>
      </c>
      <c r="H4324" s="17">
        <f>IFERROR(G4324/F4324,"")</f>
        <v/>
      </c>
      <c r="I4324" s="17">
        <f>IFERROR(VLOOKUP(ROW(源数据!A4309)-1,源数据!A:AG,21,0),"")</f>
        <v/>
      </c>
      <c r="J4324" s="10">
        <f>IFERROR(VLOOKUP(ROW(源数据!A4309)-1,源数据!A:AG,19,0),"")</f>
        <v/>
      </c>
      <c r="K4324" s="17">
        <f>IFERROR(VLOOKUP(ROW(源数据!A4309)-1,源数据!A:AG,21,0),0)</f>
        <v/>
      </c>
      <c r="L4324" s="17">
        <f>IFERROR(VLOOKUP(ROW(源数据!A4309)-1,源数据!A:AG,17,0),0)</f>
        <v/>
      </c>
      <c r="M4324" s="51">
        <f>IFERROR(VLOOKUP(ROW(源数据!A4309)-1,源数据!A:AG,15,0),"")</f>
        <v/>
      </c>
    </row>
    <row r="4325">
      <c r="A4325" s="10" t="n">
        <v>4309</v>
      </c>
      <c r="B4325" s="10">
        <f>IFERROR(VLOOKUP(ROW(源数据!A4310)-1,源数据!A:AG,33,0),"")</f>
        <v/>
      </c>
      <c r="C4325" s="10">
        <f>IFERROR(VLOOKUP(ROW(源数据!A4310)-1,源数据!A:AG,9,0),"")</f>
        <v/>
      </c>
      <c r="D4325" s="35">
        <f>IFERROR(VLOOKUP(ROW(源数据!A4310)-1,源数据!A:AG,8,0),"")</f>
        <v/>
      </c>
      <c r="E4325" s="35">
        <f>IFERROR(VLOOKUP(ROW(源数据!A4310)-1,源数据!A:AG,10,0),"")</f>
        <v/>
      </c>
      <c r="F4325" s="10">
        <f>IFERROR(VLOOKUP(ROW(源数据!A4310)-1,源数据!A:AG,11,0),"")</f>
        <v/>
      </c>
      <c r="G4325" s="10">
        <f>IFERROR(VLOOKUP(ROW(源数据!A4310)-1,源数据!A:AG,12,0),0)</f>
        <v/>
      </c>
      <c r="H4325" s="17">
        <f>IFERROR(G4325/F4325,"")</f>
        <v/>
      </c>
      <c r="I4325" s="17">
        <f>IFERROR(VLOOKUP(ROW(源数据!A4310)-1,源数据!A:AG,21,0),"")</f>
        <v/>
      </c>
      <c r="J4325" s="10">
        <f>IFERROR(VLOOKUP(ROW(源数据!A4310)-1,源数据!A:AG,19,0),"")</f>
        <v/>
      </c>
      <c r="K4325" s="17">
        <f>IFERROR(VLOOKUP(ROW(源数据!A4310)-1,源数据!A:AG,21,0),0)</f>
        <v/>
      </c>
      <c r="L4325" s="17">
        <f>IFERROR(VLOOKUP(ROW(源数据!A4310)-1,源数据!A:AG,17,0),0)</f>
        <v/>
      </c>
      <c r="M4325" s="51">
        <f>IFERROR(VLOOKUP(ROW(源数据!A4310)-1,源数据!A:AG,15,0),"")</f>
        <v/>
      </c>
    </row>
    <row r="4326">
      <c r="A4326" s="10" t="n">
        <v>4310</v>
      </c>
      <c r="B4326" s="10">
        <f>IFERROR(VLOOKUP(ROW(源数据!A4311)-1,源数据!A:AG,33,0),"")</f>
        <v/>
      </c>
      <c r="C4326" s="10">
        <f>IFERROR(VLOOKUP(ROW(源数据!A4311)-1,源数据!A:AG,9,0),"")</f>
        <v/>
      </c>
      <c r="D4326" s="35">
        <f>IFERROR(VLOOKUP(ROW(源数据!A4311)-1,源数据!A:AG,8,0),"")</f>
        <v/>
      </c>
      <c r="E4326" s="35">
        <f>IFERROR(VLOOKUP(ROW(源数据!A4311)-1,源数据!A:AG,10,0),"")</f>
        <v/>
      </c>
      <c r="F4326" s="10">
        <f>IFERROR(VLOOKUP(ROW(源数据!A4311)-1,源数据!A:AG,11,0),"")</f>
        <v/>
      </c>
      <c r="G4326" s="10">
        <f>IFERROR(VLOOKUP(ROW(源数据!A4311)-1,源数据!A:AG,12,0),0)</f>
        <v/>
      </c>
      <c r="H4326" s="17">
        <f>IFERROR(G4326/F4326,"")</f>
        <v/>
      </c>
      <c r="I4326" s="17">
        <f>IFERROR(VLOOKUP(ROW(源数据!A4311)-1,源数据!A:AG,21,0),"")</f>
        <v/>
      </c>
      <c r="J4326" s="10">
        <f>IFERROR(VLOOKUP(ROW(源数据!A4311)-1,源数据!A:AG,19,0),"")</f>
        <v/>
      </c>
      <c r="K4326" s="17">
        <f>IFERROR(VLOOKUP(ROW(源数据!A4311)-1,源数据!A:AG,21,0),0)</f>
        <v/>
      </c>
      <c r="L4326" s="17">
        <f>IFERROR(VLOOKUP(ROW(源数据!A4311)-1,源数据!A:AG,17,0),0)</f>
        <v/>
      </c>
      <c r="M4326" s="51">
        <f>IFERROR(VLOOKUP(ROW(源数据!A4311)-1,源数据!A:AG,15,0),"")</f>
        <v/>
      </c>
    </row>
    <row r="4327">
      <c r="A4327" s="10" t="n">
        <v>4311</v>
      </c>
      <c r="B4327" s="10">
        <f>IFERROR(VLOOKUP(ROW(源数据!A4312)-1,源数据!A:AG,33,0),"")</f>
        <v/>
      </c>
      <c r="C4327" s="10">
        <f>IFERROR(VLOOKUP(ROW(源数据!A4312)-1,源数据!A:AG,9,0),"")</f>
        <v/>
      </c>
      <c r="D4327" s="35">
        <f>IFERROR(VLOOKUP(ROW(源数据!A4312)-1,源数据!A:AG,8,0),"")</f>
        <v/>
      </c>
      <c r="E4327" s="35">
        <f>IFERROR(VLOOKUP(ROW(源数据!A4312)-1,源数据!A:AG,10,0),"")</f>
        <v/>
      </c>
      <c r="F4327" s="10">
        <f>IFERROR(VLOOKUP(ROW(源数据!A4312)-1,源数据!A:AG,11,0),"")</f>
        <v/>
      </c>
      <c r="G4327" s="10">
        <f>IFERROR(VLOOKUP(ROW(源数据!A4312)-1,源数据!A:AG,12,0),0)</f>
        <v/>
      </c>
      <c r="H4327" s="17">
        <f>IFERROR(G4327/F4327,"")</f>
        <v/>
      </c>
      <c r="I4327" s="17">
        <f>IFERROR(VLOOKUP(ROW(源数据!A4312)-1,源数据!A:AG,21,0),"")</f>
        <v/>
      </c>
      <c r="J4327" s="10">
        <f>IFERROR(VLOOKUP(ROW(源数据!A4312)-1,源数据!A:AG,19,0),"")</f>
        <v/>
      </c>
      <c r="K4327" s="17">
        <f>IFERROR(VLOOKUP(ROW(源数据!A4312)-1,源数据!A:AG,21,0),0)</f>
        <v/>
      </c>
      <c r="L4327" s="17">
        <f>IFERROR(VLOOKUP(ROW(源数据!A4312)-1,源数据!A:AG,17,0),0)</f>
        <v/>
      </c>
      <c r="M4327" s="51">
        <f>IFERROR(VLOOKUP(ROW(源数据!A4312)-1,源数据!A:AG,15,0),"")</f>
        <v/>
      </c>
    </row>
    <row r="4328">
      <c r="A4328" s="10" t="n">
        <v>4312</v>
      </c>
      <c r="B4328" s="10">
        <f>IFERROR(VLOOKUP(ROW(源数据!A4313)-1,源数据!A:AG,33,0),"")</f>
        <v/>
      </c>
      <c r="C4328" s="10">
        <f>IFERROR(VLOOKUP(ROW(源数据!A4313)-1,源数据!A:AG,9,0),"")</f>
        <v/>
      </c>
      <c r="D4328" s="35">
        <f>IFERROR(VLOOKUP(ROW(源数据!A4313)-1,源数据!A:AG,8,0),"")</f>
        <v/>
      </c>
      <c r="E4328" s="35">
        <f>IFERROR(VLOOKUP(ROW(源数据!A4313)-1,源数据!A:AG,10,0),"")</f>
        <v/>
      </c>
      <c r="F4328" s="10">
        <f>IFERROR(VLOOKUP(ROW(源数据!A4313)-1,源数据!A:AG,11,0),"")</f>
        <v/>
      </c>
      <c r="G4328" s="10">
        <f>IFERROR(VLOOKUP(ROW(源数据!A4313)-1,源数据!A:AG,12,0),0)</f>
        <v/>
      </c>
      <c r="H4328" s="17">
        <f>IFERROR(G4328/F4328,"")</f>
        <v/>
      </c>
      <c r="I4328" s="17">
        <f>IFERROR(VLOOKUP(ROW(源数据!A4313)-1,源数据!A:AG,21,0),"")</f>
        <v/>
      </c>
      <c r="J4328" s="10">
        <f>IFERROR(VLOOKUP(ROW(源数据!A4313)-1,源数据!A:AG,19,0),"")</f>
        <v/>
      </c>
      <c r="K4328" s="17">
        <f>IFERROR(VLOOKUP(ROW(源数据!A4313)-1,源数据!A:AG,21,0),0)</f>
        <v/>
      </c>
      <c r="L4328" s="17">
        <f>IFERROR(VLOOKUP(ROW(源数据!A4313)-1,源数据!A:AG,17,0),0)</f>
        <v/>
      </c>
      <c r="M4328" s="51">
        <f>IFERROR(VLOOKUP(ROW(源数据!A4313)-1,源数据!A:AG,15,0),"")</f>
        <v/>
      </c>
    </row>
    <row r="4329">
      <c r="A4329" s="10" t="n">
        <v>4313</v>
      </c>
      <c r="B4329" s="10">
        <f>IFERROR(VLOOKUP(ROW(源数据!A4314)-1,源数据!A:AG,33,0),"")</f>
        <v/>
      </c>
      <c r="C4329" s="10">
        <f>IFERROR(VLOOKUP(ROW(源数据!A4314)-1,源数据!A:AG,9,0),"")</f>
        <v/>
      </c>
      <c r="D4329" s="35">
        <f>IFERROR(VLOOKUP(ROW(源数据!A4314)-1,源数据!A:AG,8,0),"")</f>
        <v/>
      </c>
      <c r="E4329" s="35">
        <f>IFERROR(VLOOKUP(ROW(源数据!A4314)-1,源数据!A:AG,10,0),"")</f>
        <v/>
      </c>
      <c r="F4329" s="10">
        <f>IFERROR(VLOOKUP(ROW(源数据!A4314)-1,源数据!A:AG,11,0),"")</f>
        <v/>
      </c>
      <c r="G4329" s="10">
        <f>IFERROR(VLOOKUP(ROW(源数据!A4314)-1,源数据!A:AG,12,0),0)</f>
        <v/>
      </c>
      <c r="H4329" s="17">
        <f>IFERROR(G4329/F4329,"")</f>
        <v/>
      </c>
      <c r="I4329" s="17">
        <f>IFERROR(VLOOKUP(ROW(源数据!A4314)-1,源数据!A:AG,21,0),"")</f>
        <v/>
      </c>
      <c r="J4329" s="10">
        <f>IFERROR(VLOOKUP(ROW(源数据!A4314)-1,源数据!A:AG,19,0),"")</f>
        <v/>
      </c>
      <c r="K4329" s="17">
        <f>IFERROR(VLOOKUP(ROW(源数据!A4314)-1,源数据!A:AG,21,0),0)</f>
        <v/>
      </c>
      <c r="L4329" s="17">
        <f>IFERROR(VLOOKUP(ROW(源数据!A4314)-1,源数据!A:AG,17,0),0)</f>
        <v/>
      </c>
      <c r="M4329" s="51">
        <f>IFERROR(VLOOKUP(ROW(源数据!A4314)-1,源数据!A:AG,15,0),"")</f>
        <v/>
      </c>
    </row>
    <row r="4330">
      <c r="A4330" s="10" t="n">
        <v>4314</v>
      </c>
      <c r="B4330" s="10">
        <f>IFERROR(VLOOKUP(ROW(源数据!A4315)-1,源数据!A:AG,33,0),"")</f>
        <v/>
      </c>
      <c r="C4330" s="10">
        <f>IFERROR(VLOOKUP(ROW(源数据!A4315)-1,源数据!A:AG,9,0),"")</f>
        <v/>
      </c>
      <c r="D4330" s="35">
        <f>IFERROR(VLOOKUP(ROW(源数据!A4315)-1,源数据!A:AG,8,0),"")</f>
        <v/>
      </c>
      <c r="E4330" s="35">
        <f>IFERROR(VLOOKUP(ROW(源数据!A4315)-1,源数据!A:AG,10,0),"")</f>
        <v/>
      </c>
      <c r="F4330" s="10">
        <f>IFERROR(VLOOKUP(ROW(源数据!A4315)-1,源数据!A:AG,11,0),"")</f>
        <v/>
      </c>
      <c r="G4330" s="10">
        <f>IFERROR(VLOOKUP(ROW(源数据!A4315)-1,源数据!A:AG,12,0),0)</f>
        <v/>
      </c>
      <c r="H4330" s="17">
        <f>IFERROR(G4330/F4330,"")</f>
        <v/>
      </c>
      <c r="I4330" s="17">
        <f>IFERROR(VLOOKUP(ROW(源数据!A4315)-1,源数据!A:AG,21,0),"")</f>
        <v/>
      </c>
      <c r="J4330" s="10">
        <f>IFERROR(VLOOKUP(ROW(源数据!A4315)-1,源数据!A:AG,19,0),"")</f>
        <v/>
      </c>
      <c r="K4330" s="17">
        <f>IFERROR(VLOOKUP(ROW(源数据!A4315)-1,源数据!A:AG,21,0),0)</f>
        <v/>
      </c>
      <c r="L4330" s="17">
        <f>IFERROR(VLOOKUP(ROW(源数据!A4315)-1,源数据!A:AG,17,0),0)</f>
        <v/>
      </c>
      <c r="M4330" s="51">
        <f>IFERROR(VLOOKUP(ROW(源数据!A4315)-1,源数据!A:AG,15,0),"")</f>
        <v/>
      </c>
    </row>
    <row r="4331">
      <c r="A4331" s="10" t="n">
        <v>4315</v>
      </c>
      <c r="B4331" s="10">
        <f>IFERROR(VLOOKUP(ROW(源数据!A4316)-1,源数据!A:AG,33,0),"")</f>
        <v/>
      </c>
      <c r="C4331" s="10">
        <f>IFERROR(VLOOKUP(ROW(源数据!A4316)-1,源数据!A:AG,9,0),"")</f>
        <v/>
      </c>
      <c r="D4331" s="35">
        <f>IFERROR(VLOOKUP(ROW(源数据!A4316)-1,源数据!A:AG,8,0),"")</f>
        <v/>
      </c>
      <c r="E4331" s="35">
        <f>IFERROR(VLOOKUP(ROW(源数据!A4316)-1,源数据!A:AG,10,0),"")</f>
        <v/>
      </c>
      <c r="F4331" s="10">
        <f>IFERROR(VLOOKUP(ROW(源数据!A4316)-1,源数据!A:AG,11,0),"")</f>
        <v/>
      </c>
      <c r="G4331" s="10">
        <f>IFERROR(VLOOKUP(ROW(源数据!A4316)-1,源数据!A:AG,12,0),0)</f>
        <v/>
      </c>
      <c r="H4331" s="17">
        <f>IFERROR(G4331/F4331,"")</f>
        <v/>
      </c>
      <c r="I4331" s="17">
        <f>IFERROR(VLOOKUP(ROW(源数据!A4316)-1,源数据!A:AG,21,0),"")</f>
        <v/>
      </c>
      <c r="J4331" s="10">
        <f>IFERROR(VLOOKUP(ROW(源数据!A4316)-1,源数据!A:AG,19,0),"")</f>
        <v/>
      </c>
      <c r="K4331" s="17">
        <f>IFERROR(VLOOKUP(ROW(源数据!A4316)-1,源数据!A:AG,21,0),0)</f>
        <v/>
      </c>
      <c r="L4331" s="17">
        <f>IFERROR(VLOOKUP(ROW(源数据!A4316)-1,源数据!A:AG,17,0),0)</f>
        <v/>
      </c>
      <c r="M4331" s="51">
        <f>IFERROR(VLOOKUP(ROW(源数据!A4316)-1,源数据!A:AG,15,0),"")</f>
        <v/>
      </c>
    </row>
    <row r="4332">
      <c r="A4332" s="10" t="n">
        <v>4316</v>
      </c>
      <c r="B4332" s="10">
        <f>IFERROR(VLOOKUP(ROW(源数据!A4317)-1,源数据!A:AG,33,0),"")</f>
        <v/>
      </c>
      <c r="C4332" s="10">
        <f>IFERROR(VLOOKUP(ROW(源数据!A4317)-1,源数据!A:AG,9,0),"")</f>
        <v/>
      </c>
      <c r="D4332" s="35">
        <f>IFERROR(VLOOKUP(ROW(源数据!A4317)-1,源数据!A:AG,8,0),"")</f>
        <v/>
      </c>
      <c r="E4332" s="35">
        <f>IFERROR(VLOOKUP(ROW(源数据!A4317)-1,源数据!A:AG,10,0),"")</f>
        <v/>
      </c>
      <c r="F4332" s="10">
        <f>IFERROR(VLOOKUP(ROW(源数据!A4317)-1,源数据!A:AG,11,0),"")</f>
        <v/>
      </c>
      <c r="G4332" s="10">
        <f>IFERROR(VLOOKUP(ROW(源数据!A4317)-1,源数据!A:AG,12,0),0)</f>
        <v/>
      </c>
      <c r="H4332" s="17">
        <f>IFERROR(G4332/F4332,"")</f>
        <v/>
      </c>
      <c r="I4332" s="17">
        <f>IFERROR(VLOOKUP(ROW(源数据!A4317)-1,源数据!A:AG,21,0),"")</f>
        <v/>
      </c>
      <c r="J4332" s="10">
        <f>IFERROR(VLOOKUP(ROW(源数据!A4317)-1,源数据!A:AG,19,0),"")</f>
        <v/>
      </c>
      <c r="K4332" s="17">
        <f>IFERROR(VLOOKUP(ROW(源数据!A4317)-1,源数据!A:AG,21,0),0)</f>
        <v/>
      </c>
      <c r="L4332" s="17">
        <f>IFERROR(VLOOKUP(ROW(源数据!A4317)-1,源数据!A:AG,17,0),0)</f>
        <v/>
      </c>
      <c r="M4332" s="51">
        <f>IFERROR(VLOOKUP(ROW(源数据!A4317)-1,源数据!A:AG,15,0),"")</f>
        <v/>
      </c>
    </row>
    <row r="4333">
      <c r="A4333" s="10" t="n">
        <v>4317</v>
      </c>
      <c r="B4333" s="10">
        <f>IFERROR(VLOOKUP(ROW(源数据!A4318)-1,源数据!A:AG,33,0),"")</f>
        <v/>
      </c>
      <c r="C4333" s="10">
        <f>IFERROR(VLOOKUP(ROW(源数据!A4318)-1,源数据!A:AG,9,0),"")</f>
        <v/>
      </c>
      <c r="D4333" s="35">
        <f>IFERROR(VLOOKUP(ROW(源数据!A4318)-1,源数据!A:AG,8,0),"")</f>
        <v/>
      </c>
      <c r="E4333" s="35">
        <f>IFERROR(VLOOKUP(ROW(源数据!A4318)-1,源数据!A:AG,10,0),"")</f>
        <v/>
      </c>
      <c r="F4333" s="10">
        <f>IFERROR(VLOOKUP(ROW(源数据!A4318)-1,源数据!A:AG,11,0),"")</f>
        <v/>
      </c>
      <c r="G4333" s="10">
        <f>IFERROR(VLOOKUP(ROW(源数据!A4318)-1,源数据!A:AG,12,0),0)</f>
        <v/>
      </c>
      <c r="H4333" s="17">
        <f>IFERROR(G4333/F4333,"")</f>
        <v/>
      </c>
      <c r="I4333" s="17">
        <f>IFERROR(VLOOKUP(ROW(源数据!A4318)-1,源数据!A:AG,21,0),"")</f>
        <v/>
      </c>
      <c r="J4333" s="10">
        <f>IFERROR(VLOOKUP(ROW(源数据!A4318)-1,源数据!A:AG,19,0),"")</f>
        <v/>
      </c>
      <c r="K4333" s="17">
        <f>IFERROR(VLOOKUP(ROW(源数据!A4318)-1,源数据!A:AG,21,0),0)</f>
        <v/>
      </c>
      <c r="L4333" s="17">
        <f>IFERROR(VLOOKUP(ROW(源数据!A4318)-1,源数据!A:AG,17,0),0)</f>
        <v/>
      </c>
      <c r="M4333" s="51">
        <f>IFERROR(VLOOKUP(ROW(源数据!A4318)-1,源数据!A:AG,15,0),"")</f>
        <v/>
      </c>
    </row>
    <row r="4334">
      <c r="A4334" s="10" t="n">
        <v>4318</v>
      </c>
      <c r="B4334" s="10">
        <f>IFERROR(VLOOKUP(ROW(源数据!A4319)-1,源数据!A:AG,33,0),"")</f>
        <v/>
      </c>
      <c r="C4334" s="10">
        <f>IFERROR(VLOOKUP(ROW(源数据!A4319)-1,源数据!A:AG,9,0),"")</f>
        <v/>
      </c>
      <c r="D4334" s="35">
        <f>IFERROR(VLOOKUP(ROW(源数据!A4319)-1,源数据!A:AG,8,0),"")</f>
        <v/>
      </c>
      <c r="E4334" s="35">
        <f>IFERROR(VLOOKUP(ROW(源数据!A4319)-1,源数据!A:AG,10,0),"")</f>
        <v/>
      </c>
      <c r="F4334" s="10">
        <f>IFERROR(VLOOKUP(ROW(源数据!A4319)-1,源数据!A:AG,11,0),"")</f>
        <v/>
      </c>
      <c r="G4334" s="10">
        <f>IFERROR(VLOOKUP(ROW(源数据!A4319)-1,源数据!A:AG,12,0),0)</f>
        <v/>
      </c>
      <c r="H4334" s="17">
        <f>IFERROR(G4334/F4334,"")</f>
        <v/>
      </c>
      <c r="I4334" s="17">
        <f>IFERROR(VLOOKUP(ROW(源数据!A4319)-1,源数据!A:AG,21,0),"")</f>
        <v/>
      </c>
      <c r="J4334" s="10">
        <f>IFERROR(VLOOKUP(ROW(源数据!A4319)-1,源数据!A:AG,19,0),"")</f>
        <v/>
      </c>
      <c r="K4334" s="17">
        <f>IFERROR(VLOOKUP(ROW(源数据!A4319)-1,源数据!A:AG,21,0),0)</f>
        <v/>
      </c>
      <c r="L4334" s="17">
        <f>IFERROR(VLOOKUP(ROW(源数据!A4319)-1,源数据!A:AG,17,0),0)</f>
        <v/>
      </c>
      <c r="M4334" s="51">
        <f>IFERROR(VLOOKUP(ROW(源数据!A4319)-1,源数据!A:AG,15,0),"")</f>
        <v/>
      </c>
    </row>
    <row r="4335">
      <c r="A4335" s="10" t="n">
        <v>4319</v>
      </c>
      <c r="B4335" s="10">
        <f>IFERROR(VLOOKUP(ROW(源数据!A4320)-1,源数据!A:AG,33,0),"")</f>
        <v/>
      </c>
      <c r="C4335" s="10">
        <f>IFERROR(VLOOKUP(ROW(源数据!A4320)-1,源数据!A:AG,9,0),"")</f>
        <v/>
      </c>
      <c r="D4335" s="35">
        <f>IFERROR(VLOOKUP(ROW(源数据!A4320)-1,源数据!A:AG,8,0),"")</f>
        <v/>
      </c>
      <c r="E4335" s="35">
        <f>IFERROR(VLOOKUP(ROW(源数据!A4320)-1,源数据!A:AG,10,0),"")</f>
        <v/>
      </c>
      <c r="F4335" s="10">
        <f>IFERROR(VLOOKUP(ROW(源数据!A4320)-1,源数据!A:AG,11,0),"")</f>
        <v/>
      </c>
      <c r="G4335" s="10">
        <f>IFERROR(VLOOKUP(ROW(源数据!A4320)-1,源数据!A:AG,12,0),0)</f>
        <v/>
      </c>
      <c r="H4335" s="17">
        <f>IFERROR(G4335/F4335,"")</f>
        <v/>
      </c>
      <c r="I4335" s="17">
        <f>IFERROR(VLOOKUP(ROW(源数据!A4320)-1,源数据!A:AG,21,0),"")</f>
        <v/>
      </c>
      <c r="J4335" s="10">
        <f>IFERROR(VLOOKUP(ROW(源数据!A4320)-1,源数据!A:AG,19,0),"")</f>
        <v/>
      </c>
      <c r="K4335" s="17">
        <f>IFERROR(VLOOKUP(ROW(源数据!A4320)-1,源数据!A:AG,21,0),0)</f>
        <v/>
      </c>
      <c r="L4335" s="17">
        <f>IFERROR(VLOOKUP(ROW(源数据!A4320)-1,源数据!A:AG,17,0),0)</f>
        <v/>
      </c>
      <c r="M4335" s="51">
        <f>IFERROR(VLOOKUP(ROW(源数据!A4320)-1,源数据!A:AG,15,0),"")</f>
        <v/>
      </c>
    </row>
    <row r="4336">
      <c r="A4336" s="10" t="n">
        <v>4320</v>
      </c>
      <c r="B4336" s="10">
        <f>IFERROR(VLOOKUP(ROW(源数据!A4321)-1,源数据!A:AG,33,0),"")</f>
        <v/>
      </c>
      <c r="C4336" s="10">
        <f>IFERROR(VLOOKUP(ROW(源数据!A4321)-1,源数据!A:AG,9,0),"")</f>
        <v/>
      </c>
      <c r="D4336" s="35">
        <f>IFERROR(VLOOKUP(ROW(源数据!A4321)-1,源数据!A:AG,8,0),"")</f>
        <v/>
      </c>
      <c r="E4336" s="35">
        <f>IFERROR(VLOOKUP(ROW(源数据!A4321)-1,源数据!A:AG,10,0),"")</f>
        <v/>
      </c>
      <c r="F4336" s="10">
        <f>IFERROR(VLOOKUP(ROW(源数据!A4321)-1,源数据!A:AG,11,0),"")</f>
        <v/>
      </c>
      <c r="G4336" s="10">
        <f>IFERROR(VLOOKUP(ROW(源数据!A4321)-1,源数据!A:AG,12,0),0)</f>
        <v/>
      </c>
      <c r="H4336" s="17">
        <f>IFERROR(G4336/F4336,"")</f>
        <v/>
      </c>
      <c r="I4336" s="17">
        <f>IFERROR(VLOOKUP(ROW(源数据!A4321)-1,源数据!A:AG,21,0),"")</f>
        <v/>
      </c>
      <c r="J4336" s="10">
        <f>IFERROR(VLOOKUP(ROW(源数据!A4321)-1,源数据!A:AG,19,0),"")</f>
        <v/>
      </c>
      <c r="K4336" s="17">
        <f>IFERROR(VLOOKUP(ROW(源数据!A4321)-1,源数据!A:AG,21,0),0)</f>
        <v/>
      </c>
      <c r="L4336" s="17">
        <f>IFERROR(VLOOKUP(ROW(源数据!A4321)-1,源数据!A:AG,17,0),0)</f>
        <v/>
      </c>
      <c r="M4336" s="51">
        <f>IFERROR(VLOOKUP(ROW(源数据!A4321)-1,源数据!A:AG,15,0),"")</f>
        <v/>
      </c>
    </row>
    <row r="4337">
      <c r="A4337" s="10" t="n">
        <v>4321</v>
      </c>
      <c r="B4337" s="10">
        <f>IFERROR(VLOOKUP(ROW(源数据!A4322)-1,源数据!A:AG,33,0),"")</f>
        <v/>
      </c>
      <c r="C4337" s="10">
        <f>IFERROR(VLOOKUP(ROW(源数据!A4322)-1,源数据!A:AG,9,0),"")</f>
        <v/>
      </c>
      <c r="D4337" s="35">
        <f>IFERROR(VLOOKUP(ROW(源数据!A4322)-1,源数据!A:AG,8,0),"")</f>
        <v/>
      </c>
      <c r="E4337" s="35">
        <f>IFERROR(VLOOKUP(ROW(源数据!A4322)-1,源数据!A:AG,10,0),"")</f>
        <v/>
      </c>
      <c r="F4337" s="10">
        <f>IFERROR(VLOOKUP(ROW(源数据!A4322)-1,源数据!A:AG,11,0),"")</f>
        <v/>
      </c>
      <c r="G4337" s="10">
        <f>IFERROR(VLOOKUP(ROW(源数据!A4322)-1,源数据!A:AG,12,0),0)</f>
        <v/>
      </c>
      <c r="H4337" s="17">
        <f>IFERROR(G4337/F4337,"")</f>
        <v/>
      </c>
      <c r="I4337" s="17">
        <f>IFERROR(VLOOKUP(ROW(源数据!A4322)-1,源数据!A:AG,21,0),"")</f>
        <v/>
      </c>
      <c r="J4337" s="10">
        <f>IFERROR(VLOOKUP(ROW(源数据!A4322)-1,源数据!A:AG,19,0),"")</f>
        <v/>
      </c>
      <c r="K4337" s="17">
        <f>IFERROR(VLOOKUP(ROW(源数据!A4322)-1,源数据!A:AG,21,0),0)</f>
        <v/>
      </c>
      <c r="L4337" s="17">
        <f>IFERROR(VLOOKUP(ROW(源数据!A4322)-1,源数据!A:AG,17,0),0)</f>
        <v/>
      </c>
      <c r="M4337" s="51">
        <f>IFERROR(VLOOKUP(ROW(源数据!A4322)-1,源数据!A:AG,15,0),"")</f>
        <v/>
      </c>
    </row>
    <row r="4338">
      <c r="A4338" s="10" t="n">
        <v>4322</v>
      </c>
      <c r="B4338" s="10">
        <f>IFERROR(VLOOKUP(ROW(源数据!A4323)-1,源数据!A:AG,33,0),"")</f>
        <v/>
      </c>
      <c r="C4338" s="10">
        <f>IFERROR(VLOOKUP(ROW(源数据!A4323)-1,源数据!A:AG,9,0),"")</f>
        <v/>
      </c>
      <c r="D4338" s="35">
        <f>IFERROR(VLOOKUP(ROW(源数据!A4323)-1,源数据!A:AG,8,0),"")</f>
        <v/>
      </c>
      <c r="E4338" s="35">
        <f>IFERROR(VLOOKUP(ROW(源数据!A4323)-1,源数据!A:AG,10,0),"")</f>
        <v/>
      </c>
      <c r="F4338" s="10">
        <f>IFERROR(VLOOKUP(ROW(源数据!A4323)-1,源数据!A:AG,11,0),"")</f>
        <v/>
      </c>
      <c r="G4338" s="10">
        <f>IFERROR(VLOOKUP(ROW(源数据!A4323)-1,源数据!A:AG,12,0),0)</f>
        <v/>
      </c>
      <c r="H4338" s="17">
        <f>IFERROR(G4338/F4338,"")</f>
        <v/>
      </c>
      <c r="I4338" s="17">
        <f>IFERROR(VLOOKUP(ROW(源数据!A4323)-1,源数据!A:AG,21,0),"")</f>
        <v/>
      </c>
      <c r="J4338" s="10">
        <f>IFERROR(VLOOKUP(ROW(源数据!A4323)-1,源数据!A:AG,19,0),"")</f>
        <v/>
      </c>
      <c r="K4338" s="17">
        <f>IFERROR(VLOOKUP(ROW(源数据!A4323)-1,源数据!A:AG,21,0),0)</f>
        <v/>
      </c>
      <c r="L4338" s="17">
        <f>IFERROR(VLOOKUP(ROW(源数据!A4323)-1,源数据!A:AG,17,0),0)</f>
        <v/>
      </c>
      <c r="M4338" s="51">
        <f>IFERROR(VLOOKUP(ROW(源数据!A4323)-1,源数据!A:AG,15,0),"")</f>
        <v/>
      </c>
    </row>
    <row r="4339">
      <c r="A4339" s="10" t="n">
        <v>4323</v>
      </c>
      <c r="B4339" s="10">
        <f>IFERROR(VLOOKUP(ROW(源数据!A4324)-1,源数据!A:AG,33,0),"")</f>
        <v/>
      </c>
      <c r="C4339" s="10">
        <f>IFERROR(VLOOKUP(ROW(源数据!A4324)-1,源数据!A:AG,9,0),"")</f>
        <v/>
      </c>
      <c r="D4339" s="35">
        <f>IFERROR(VLOOKUP(ROW(源数据!A4324)-1,源数据!A:AG,8,0),"")</f>
        <v/>
      </c>
      <c r="E4339" s="35">
        <f>IFERROR(VLOOKUP(ROW(源数据!A4324)-1,源数据!A:AG,10,0),"")</f>
        <v/>
      </c>
      <c r="F4339" s="10">
        <f>IFERROR(VLOOKUP(ROW(源数据!A4324)-1,源数据!A:AG,11,0),"")</f>
        <v/>
      </c>
      <c r="G4339" s="10">
        <f>IFERROR(VLOOKUP(ROW(源数据!A4324)-1,源数据!A:AG,12,0),0)</f>
        <v/>
      </c>
      <c r="H4339" s="17">
        <f>IFERROR(G4339/F4339,"")</f>
        <v/>
      </c>
      <c r="I4339" s="17">
        <f>IFERROR(VLOOKUP(ROW(源数据!A4324)-1,源数据!A:AG,21,0),"")</f>
        <v/>
      </c>
      <c r="J4339" s="10">
        <f>IFERROR(VLOOKUP(ROW(源数据!A4324)-1,源数据!A:AG,19,0),"")</f>
        <v/>
      </c>
      <c r="K4339" s="17">
        <f>IFERROR(VLOOKUP(ROW(源数据!A4324)-1,源数据!A:AG,21,0),0)</f>
        <v/>
      </c>
      <c r="L4339" s="17">
        <f>IFERROR(VLOOKUP(ROW(源数据!A4324)-1,源数据!A:AG,17,0),0)</f>
        <v/>
      </c>
      <c r="M4339" s="51">
        <f>IFERROR(VLOOKUP(ROW(源数据!A4324)-1,源数据!A:AG,15,0),"")</f>
        <v/>
      </c>
    </row>
    <row r="4340">
      <c r="A4340" s="10" t="n">
        <v>4324</v>
      </c>
      <c r="B4340" s="10">
        <f>IFERROR(VLOOKUP(ROW(源数据!A4325)-1,源数据!A:AG,33,0),"")</f>
        <v/>
      </c>
      <c r="C4340" s="10">
        <f>IFERROR(VLOOKUP(ROW(源数据!A4325)-1,源数据!A:AG,9,0),"")</f>
        <v/>
      </c>
      <c r="D4340" s="35">
        <f>IFERROR(VLOOKUP(ROW(源数据!A4325)-1,源数据!A:AG,8,0),"")</f>
        <v/>
      </c>
      <c r="E4340" s="35">
        <f>IFERROR(VLOOKUP(ROW(源数据!A4325)-1,源数据!A:AG,10,0),"")</f>
        <v/>
      </c>
      <c r="F4340" s="10">
        <f>IFERROR(VLOOKUP(ROW(源数据!A4325)-1,源数据!A:AG,11,0),"")</f>
        <v/>
      </c>
      <c r="G4340" s="10">
        <f>IFERROR(VLOOKUP(ROW(源数据!A4325)-1,源数据!A:AG,12,0),0)</f>
        <v/>
      </c>
      <c r="H4340" s="17">
        <f>IFERROR(G4340/F4340,"")</f>
        <v/>
      </c>
      <c r="I4340" s="17">
        <f>IFERROR(VLOOKUP(ROW(源数据!A4325)-1,源数据!A:AG,21,0),"")</f>
        <v/>
      </c>
      <c r="J4340" s="10">
        <f>IFERROR(VLOOKUP(ROW(源数据!A4325)-1,源数据!A:AG,19,0),"")</f>
        <v/>
      </c>
      <c r="K4340" s="17">
        <f>IFERROR(VLOOKUP(ROW(源数据!A4325)-1,源数据!A:AG,21,0),0)</f>
        <v/>
      </c>
      <c r="L4340" s="17">
        <f>IFERROR(VLOOKUP(ROW(源数据!A4325)-1,源数据!A:AG,17,0),0)</f>
        <v/>
      </c>
      <c r="M4340" s="51">
        <f>IFERROR(VLOOKUP(ROW(源数据!A4325)-1,源数据!A:AG,15,0),"")</f>
        <v/>
      </c>
    </row>
    <row r="4341">
      <c r="A4341" s="10" t="n">
        <v>4325</v>
      </c>
      <c r="B4341" s="10">
        <f>IFERROR(VLOOKUP(ROW(源数据!A4326)-1,源数据!A:AG,33,0),"")</f>
        <v/>
      </c>
      <c r="C4341" s="10">
        <f>IFERROR(VLOOKUP(ROW(源数据!A4326)-1,源数据!A:AG,9,0),"")</f>
        <v/>
      </c>
      <c r="D4341" s="35">
        <f>IFERROR(VLOOKUP(ROW(源数据!A4326)-1,源数据!A:AG,8,0),"")</f>
        <v/>
      </c>
      <c r="E4341" s="35">
        <f>IFERROR(VLOOKUP(ROW(源数据!A4326)-1,源数据!A:AG,10,0),"")</f>
        <v/>
      </c>
      <c r="F4341" s="10">
        <f>IFERROR(VLOOKUP(ROW(源数据!A4326)-1,源数据!A:AG,11,0),"")</f>
        <v/>
      </c>
      <c r="G4341" s="10">
        <f>IFERROR(VLOOKUP(ROW(源数据!A4326)-1,源数据!A:AG,12,0),0)</f>
        <v/>
      </c>
      <c r="H4341" s="17">
        <f>IFERROR(G4341/F4341,"")</f>
        <v/>
      </c>
      <c r="I4341" s="17">
        <f>IFERROR(VLOOKUP(ROW(源数据!A4326)-1,源数据!A:AG,21,0),"")</f>
        <v/>
      </c>
      <c r="J4341" s="10">
        <f>IFERROR(VLOOKUP(ROW(源数据!A4326)-1,源数据!A:AG,19,0),"")</f>
        <v/>
      </c>
      <c r="K4341" s="17">
        <f>IFERROR(VLOOKUP(ROW(源数据!A4326)-1,源数据!A:AG,21,0),0)</f>
        <v/>
      </c>
      <c r="L4341" s="17">
        <f>IFERROR(VLOOKUP(ROW(源数据!A4326)-1,源数据!A:AG,17,0),0)</f>
        <v/>
      </c>
      <c r="M4341" s="51">
        <f>IFERROR(VLOOKUP(ROW(源数据!A4326)-1,源数据!A:AG,15,0),"")</f>
        <v/>
      </c>
    </row>
    <row r="4342">
      <c r="A4342" s="10" t="n">
        <v>4326</v>
      </c>
      <c r="B4342" s="10">
        <f>IFERROR(VLOOKUP(ROW(源数据!A4327)-1,源数据!A:AG,33,0),"")</f>
        <v/>
      </c>
      <c r="C4342" s="10">
        <f>IFERROR(VLOOKUP(ROW(源数据!A4327)-1,源数据!A:AG,9,0),"")</f>
        <v/>
      </c>
      <c r="D4342" s="35">
        <f>IFERROR(VLOOKUP(ROW(源数据!A4327)-1,源数据!A:AG,8,0),"")</f>
        <v/>
      </c>
      <c r="E4342" s="35">
        <f>IFERROR(VLOOKUP(ROW(源数据!A4327)-1,源数据!A:AG,10,0),"")</f>
        <v/>
      </c>
      <c r="F4342" s="10">
        <f>IFERROR(VLOOKUP(ROW(源数据!A4327)-1,源数据!A:AG,11,0),"")</f>
        <v/>
      </c>
      <c r="G4342" s="10">
        <f>IFERROR(VLOOKUP(ROW(源数据!A4327)-1,源数据!A:AG,12,0),0)</f>
        <v/>
      </c>
      <c r="H4342" s="17">
        <f>IFERROR(G4342/F4342,"")</f>
        <v/>
      </c>
      <c r="I4342" s="17">
        <f>IFERROR(VLOOKUP(ROW(源数据!A4327)-1,源数据!A:AG,21,0),"")</f>
        <v/>
      </c>
      <c r="J4342" s="10">
        <f>IFERROR(VLOOKUP(ROW(源数据!A4327)-1,源数据!A:AG,19,0),"")</f>
        <v/>
      </c>
      <c r="K4342" s="17">
        <f>IFERROR(VLOOKUP(ROW(源数据!A4327)-1,源数据!A:AG,21,0),0)</f>
        <v/>
      </c>
      <c r="L4342" s="17">
        <f>IFERROR(VLOOKUP(ROW(源数据!A4327)-1,源数据!A:AG,17,0),0)</f>
        <v/>
      </c>
      <c r="M4342" s="51">
        <f>IFERROR(VLOOKUP(ROW(源数据!A4327)-1,源数据!A:AG,15,0),"")</f>
        <v/>
      </c>
    </row>
    <row r="4343">
      <c r="A4343" s="10" t="n">
        <v>4327</v>
      </c>
      <c r="B4343" s="10">
        <f>IFERROR(VLOOKUP(ROW(源数据!A4328)-1,源数据!A:AG,33,0),"")</f>
        <v/>
      </c>
      <c r="C4343" s="10">
        <f>IFERROR(VLOOKUP(ROW(源数据!A4328)-1,源数据!A:AG,9,0),"")</f>
        <v/>
      </c>
      <c r="D4343" s="35">
        <f>IFERROR(VLOOKUP(ROW(源数据!A4328)-1,源数据!A:AG,8,0),"")</f>
        <v/>
      </c>
      <c r="E4343" s="35">
        <f>IFERROR(VLOOKUP(ROW(源数据!A4328)-1,源数据!A:AG,10,0),"")</f>
        <v/>
      </c>
      <c r="F4343" s="10">
        <f>IFERROR(VLOOKUP(ROW(源数据!A4328)-1,源数据!A:AG,11,0),"")</f>
        <v/>
      </c>
      <c r="G4343" s="10">
        <f>IFERROR(VLOOKUP(ROW(源数据!A4328)-1,源数据!A:AG,12,0),0)</f>
        <v/>
      </c>
      <c r="H4343" s="17">
        <f>IFERROR(G4343/F4343,"")</f>
        <v/>
      </c>
      <c r="I4343" s="17">
        <f>IFERROR(VLOOKUP(ROW(源数据!A4328)-1,源数据!A:AG,21,0),"")</f>
        <v/>
      </c>
      <c r="J4343" s="10">
        <f>IFERROR(VLOOKUP(ROW(源数据!A4328)-1,源数据!A:AG,19,0),"")</f>
        <v/>
      </c>
      <c r="K4343" s="17">
        <f>IFERROR(VLOOKUP(ROW(源数据!A4328)-1,源数据!A:AG,21,0),0)</f>
        <v/>
      </c>
      <c r="L4343" s="17">
        <f>IFERROR(VLOOKUP(ROW(源数据!A4328)-1,源数据!A:AG,17,0),0)</f>
        <v/>
      </c>
      <c r="M4343" s="51">
        <f>IFERROR(VLOOKUP(ROW(源数据!A4328)-1,源数据!A:AG,15,0),"")</f>
        <v/>
      </c>
    </row>
    <row r="4344">
      <c r="A4344" s="10" t="n">
        <v>4328</v>
      </c>
      <c r="B4344" s="10">
        <f>IFERROR(VLOOKUP(ROW(源数据!A4329)-1,源数据!A:AG,33,0),"")</f>
        <v/>
      </c>
      <c r="C4344" s="10">
        <f>IFERROR(VLOOKUP(ROW(源数据!A4329)-1,源数据!A:AG,9,0),"")</f>
        <v/>
      </c>
      <c r="D4344" s="35">
        <f>IFERROR(VLOOKUP(ROW(源数据!A4329)-1,源数据!A:AG,8,0),"")</f>
        <v/>
      </c>
      <c r="E4344" s="35">
        <f>IFERROR(VLOOKUP(ROW(源数据!A4329)-1,源数据!A:AG,10,0),"")</f>
        <v/>
      </c>
      <c r="F4344" s="10">
        <f>IFERROR(VLOOKUP(ROW(源数据!A4329)-1,源数据!A:AG,11,0),"")</f>
        <v/>
      </c>
      <c r="G4344" s="10">
        <f>IFERROR(VLOOKUP(ROW(源数据!A4329)-1,源数据!A:AG,12,0),0)</f>
        <v/>
      </c>
      <c r="H4344" s="17">
        <f>IFERROR(G4344/F4344,"")</f>
        <v/>
      </c>
      <c r="I4344" s="17">
        <f>IFERROR(VLOOKUP(ROW(源数据!A4329)-1,源数据!A:AG,21,0),"")</f>
        <v/>
      </c>
      <c r="J4344" s="10">
        <f>IFERROR(VLOOKUP(ROW(源数据!A4329)-1,源数据!A:AG,19,0),"")</f>
        <v/>
      </c>
      <c r="K4344" s="17">
        <f>IFERROR(VLOOKUP(ROW(源数据!A4329)-1,源数据!A:AG,21,0),0)</f>
        <v/>
      </c>
      <c r="L4344" s="17">
        <f>IFERROR(VLOOKUP(ROW(源数据!A4329)-1,源数据!A:AG,17,0),0)</f>
        <v/>
      </c>
      <c r="M4344" s="51">
        <f>IFERROR(VLOOKUP(ROW(源数据!A4329)-1,源数据!A:AG,15,0),"")</f>
        <v/>
      </c>
    </row>
    <row r="4345">
      <c r="A4345" s="10" t="n">
        <v>4329</v>
      </c>
      <c r="B4345" s="10">
        <f>IFERROR(VLOOKUP(ROW(源数据!A4330)-1,源数据!A:AG,33,0),"")</f>
        <v/>
      </c>
      <c r="C4345" s="10">
        <f>IFERROR(VLOOKUP(ROW(源数据!A4330)-1,源数据!A:AG,9,0),"")</f>
        <v/>
      </c>
      <c r="D4345" s="35">
        <f>IFERROR(VLOOKUP(ROW(源数据!A4330)-1,源数据!A:AG,8,0),"")</f>
        <v/>
      </c>
      <c r="E4345" s="35">
        <f>IFERROR(VLOOKUP(ROW(源数据!A4330)-1,源数据!A:AG,10,0),"")</f>
        <v/>
      </c>
      <c r="F4345" s="10">
        <f>IFERROR(VLOOKUP(ROW(源数据!A4330)-1,源数据!A:AG,11,0),"")</f>
        <v/>
      </c>
      <c r="G4345" s="10">
        <f>IFERROR(VLOOKUP(ROW(源数据!A4330)-1,源数据!A:AG,12,0),0)</f>
        <v/>
      </c>
      <c r="H4345" s="17">
        <f>IFERROR(G4345/F4345,"")</f>
        <v/>
      </c>
      <c r="I4345" s="17">
        <f>IFERROR(VLOOKUP(ROW(源数据!A4330)-1,源数据!A:AG,21,0),"")</f>
        <v/>
      </c>
      <c r="J4345" s="10">
        <f>IFERROR(VLOOKUP(ROW(源数据!A4330)-1,源数据!A:AG,19,0),"")</f>
        <v/>
      </c>
      <c r="K4345" s="17">
        <f>IFERROR(VLOOKUP(ROW(源数据!A4330)-1,源数据!A:AG,21,0),0)</f>
        <v/>
      </c>
      <c r="L4345" s="17">
        <f>IFERROR(VLOOKUP(ROW(源数据!A4330)-1,源数据!A:AG,17,0),0)</f>
        <v/>
      </c>
      <c r="M4345" s="51">
        <f>IFERROR(VLOOKUP(ROW(源数据!A4330)-1,源数据!A:AG,15,0),"")</f>
        <v/>
      </c>
    </row>
    <row r="4346">
      <c r="A4346" s="10" t="n">
        <v>4330</v>
      </c>
      <c r="B4346" s="10">
        <f>IFERROR(VLOOKUP(ROW(源数据!A4331)-1,源数据!A:AG,33,0),"")</f>
        <v/>
      </c>
      <c r="C4346" s="10">
        <f>IFERROR(VLOOKUP(ROW(源数据!A4331)-1,源数据!A:AG,9,0),"")</f>
        <v/>
      </c>
      <c r="D4346" s="35">
        <f>IFERROR(VLOOKUP(ROW(源数据!A4331)-1,源数据!A:AG,8,0),"")</f>
        <v/>
      </c>
      <c r="E4346" s="35">
        <f>IFERROR(VLOOKUP(ROW(源数据!A4331)-1,源数据!A:AG,10,0),"")</f>
        <v/>
      </c>
      <c r="F4346" s="10">
        <f>IFERROR(VLOOKUP(ROW(源数据!A4331)-1,源数据!A:AG,11,0),"")</f>
        <v/>
      </c>
      <c r="G4346" s="10">
        <f>IFERROR(VLOOKUP(ROW(源数据!A4331)-1,源数据!A:AG,12,0),0)</f>
        <v/>
      </c>
      <c r="H4346" s="17">
        <f>IFERROR(G4346/F4346,"")</f>
        <v/>
      </c>
      <c r="I4346" s="17">
        <f>IFERROR(VLOOKUP(ROW(源数据!A4331)-1,源数据!A:AG,21,0),"")</f>
        <v/>
      </c>
      <c r="J4346" s="10">
        <f>IFERROR(VLOOKUP(ROW(源数据!A4331)-1,源数据!A:AG,19,0),"")</f>
        <v/>
      </c>
      <c r="K4346" s="17">
        <f>IFERROR(VLOOKUP(ROW(源数据!A4331)-1,源数据!A:AG,21,0),0)</f>
        <v/>
      </c>
      <c r="L4346" s="17">
        <f>IFERROR(VLOOKUP(ROW(源数据!A4331)-1,源数据!A:AG,17,0),0)</f>
        <v/>
      </c>
      <c r="M4346" s="51">
        <f>IFERROR(VLOOKUP(ROW(源数据!A4331)-1,源数据!A:AG,15,0),"")</f>
        <v/>
      </c>
    </row>
    <row r="4347">
      <c r="A4347" s="10" t="n">
        <v>4331</v>
      </c>
      <c r="B4347" s="10">
        <f>IFERROR(VLOOKUP(ROW(源数据!A4332)-1,源数据!A:AG,33,0),"")</f>
        <v/>
      </c>
      <c r="C4347" s="10">
        <f>IFERROR(VLOOKUP(ROW(源数据!A4332)-1,源数据!A:AG,9,0),"")</f>
        <v/>
      </c>
      <c r="D4347" s="35">
        <f>IFERROR(VLOOKUP(ROW(源数据!A4332)-1,源数据!A:AG,8,0),"")</f>
        <v/>
      </c>
      <c r="E4347" s="35">
        <f>IFERROR(VLOOKUP(ROW(源数据!A4332)-1,源数据!A:AG,10,0),"")</f>
        <v/>
      </c>
      <c r="F4347" s="10">
        <f>IFERROR(VLOOKUP(ROW(源数据!A4332)-1,源数据!A:AG,11,0),"")</f>
        <v/>
      </c>
      <c r="G4347" s="10">
        <f>IFERROR(VLOOKUP(ROW(源数据!A4332)-1,源数据!A:AG,12,0),0)</f>
        <v/>
      </c>
      <c r="H4347" s="17">
        <f>IFERROR(G4347/F4347,"")</f>
        <v/>
      </c>
      <c r="I4347" s="17">
        <f>IFERROR(VLOOKUP(ROW(源数据!A4332)-1,源数据!A:AG,21,0),"")</f>
        <v/>
      </c>
      <c r="J4347" s="10">
        <f>IFERROR(VLOOKUP(ROW(源数据!A4332)-1,源数据!A:AG,19,0),"")</f>
        <v/>
      </c>
      <c r="K4347" s="17">
        <f>IFERROR(VLOOKUP(ROW(源数据!A4332)-1,源数据!A:AG,21,0),0)</f>
        <v/>
      </c>
      <c r="L4347" s="17">
        <f>IFERROR(VLOOKUP(ROW(源数据!A4332)-1,源数据!A:AG,17,0),0)</f>
        <v/>
      </c>
      <c r="M4347" s="51">
        <f>IFERROR(VLOOKUP(ROW(源数据!A4332)-1,源数据!A:AG,15,0),"")</f>
        <v/>
      </c>
    </row>
    <row r="4348">
      <c r="A4348" s="10" t="n">
        <v>4332</v>
      </c>
      <c r="B4348" s="10">
        <f>IFERROR(VLOOKUP(ROW(源数据!A4333)-1,源数据!A:AG,33,0),"")</f>
        <v/>
      </c>
      <c r="C4348" s="10">
        <f>IFERROR(VLOOKUP(ROW(源数据!A4333)-1,源数据!A:AG,9,0),"")</f>
        <v/>
      </c>
      <c r="D4348" s="35">
        <f>IFERROR(VLOOKUP(ROW(源数据!A4333)-1,源数据!A:AG,8,0),"")</f>
        <v/>
      </c>
      <c r="E4348" s="35">
        <f>IFERROR(VLOOKUP(ROW(源数据!A4333)-1,源数据!A:AG,10,0),"")</f>
        <v/>
      </c>
      <c r="F4348" s="10">
        <f>IFERROR(VLOOKUP(ROW(源数据!A4333)-1,源数据!A:AG,11,0),"")</f>
        <v/>
      </c>
      <c r="G4348" s="10">
        <f>IFERROR(VLOOKUP(ROW(源数据!A4333)-1,源数据!A:AG,12,0),0)</f>
        <v/>
      </c>
      <c r="H4348" s="17">
        <f>IFERROR(G4348/F4348,"")</f>
        <v/>
      </c>
      <c r="I4348" s="17">
        <f>IFERROR(VLOOKUP(ROW(源数据!A4333)-1,源数据!A:AG,21,0),"")</f>
        <v/>
      </c>
      <c r="J4348" s="10">
        <f>IFERROR(VLOOKUP(ROW(源数据!A4333)-1,源数据!A:AG,19,0),"")</f>
        <v/>
      </c>
      <c r="K4348" s="17">
        <f>IFERROR(VLOOKUP(ROW(源数据!A4333)-1,源数据!A:AG,21,0),0)</f>
        <v/>
      </c>
      <c r="L4348" s="17">
        <f>IFERROR(VLOOKUP(ROW(源数据!A4333)-1,源数据!A:AG,17,0),0)</f>
        <v/>
      </c>
      <c r="M4348" s="51">
        <f>IFERROR(VLOOKUP(ROW(源数据!A4333)-1,源数据!A:AG,15,0),"")</f>
        <v/>
      </c>
    </row>
    <row r="4349">
      <c r="A4349" s="10" t="n">
        <v>4333</v>
      </c>
      <c r="B4349" s="10">
        <f>IFERROR(VLOOKUP(ROW(源数据!A4334)-1,源数据!A:AG,33,0),"")</f>
        <v/>
      </c>
      <c r="C4349" s="10">
        <f>IFERROR(VLOOKUP(ROW(源数据!A4334)-1,源数据!A:AG,9,0),"")</f>
        <v/>
      </c>
      <c r="D4349" s="35">
        <f>IFERROR(VLOOKUP(ROW(源数据!A4334)-1,源数据!A:AG,8,0),"")</f>
        <v/>
      </c>
      <c r="E4349" s="35">
        <f>IFERROR(VLOOKUP(ROW(源数据!A4334)-1,源数据!A:AG,10,0),"")</f>
        <v/>
      </c>
      <c r="F4349" s="10">
        <f>IFERROR(VLOOKUP(ROW(源数据!A4334)-1,源数据!A:AG,11,0),"")</f>
        <v/>
      </c>
      <c r="G4349" s="10">
        <f>IFERROR(VLOOKUP(ROW(源数据!A4334)-1,源数据!A:AG,12,0),0)</f>
        <v/>
      </c>
      <c r="H4349" s="17">
        <f>IFERROR(G4349/F4349,"")</f>
        <v/>
      </c>
      <c r="I4349" s="17">
        <f>IFERROR(VLOOKUP(ROW(源数据!A4334)-1,源数据!A:AG,21,0),"")</f>
        <v/>
      </c>
      <c r="J4349" s="10">
        <f>IFERROR(VLOOKUP(ROW(源数据!A4334)-1,源数据!A:AG,19,0),"")</f>
        <v/>
      </c>
      <c r="K4349" s="17">
        <f>IFERROR(VLOOKUP(ROW(源数据!A4334)-1,源数据!A:AG,21,0),0)</f>
        <v/>
      </c>
      <c r="L4349" s="17">
        <f>IFERROR(VLOOKUP(ROW(源数据!A4334)-1,源数据!A:AG,17,0),0)</f>
        <v/>
      </c>
      <c r="M4349" s="51">
        <f>IFERROR(VLOOKUP(ROW(源数据!A4334)-1,源数据!A:AG,15,0),"")</f>
        <v/>
      </c>
    </row>
    <row r="4350">
      <c r="A4350" s="10" t="n">
        <v>4334</v>
      </c>
      <c r="B4350" s="10">
        <f>IFERROR(VLOOKUP(ROW(源数据!A4335)-1,源数据!A:AG,33,0),"")</f>
        <v/>
      </c>
      <c r="C4350" s="10">
        <f>IFERROR(VLOOKUP(ROW(源数据!A4335)-1,源数据!A:AG,9,0),"")</f>
        <v/>
      </c>
      <c r="D4350" s="35">
        <f>IFERROR(VLOOKUP(ROW(源数据!A4335)-1,源数据!A:AG,8,0),"")</f>
        <v/>
      </c>
      <c r="E4350" s="35">
        <f>IFERROR(VLOOKUP(ROW(源数据!A4335)-1,源数据!A:AG,10,0),"")</f>
        <v/>
      </c>
      <c r="F4350" s="10">
        <f>IFERROR(VLOOKUP(ROW(源数据!A4335)-1,源数据!A:AG,11,0),"")</f>
        <v/>
      </c>
      <c r="G4350" s="10">
        <f>IFERROR(VLOOKUP(ROW(源数据!A4335)-1,源数据!A:AG,12,0),0)</f>
        <v/>
      </c>
      <c r="H4350" s="17">
        <f>IFERROR(G4350/F4350,"")</f>
        <v/>
      </c>
      <c r="I4350" s="17">
        <f>IFERROR(VLOOKUP(ROW(源数据!A4335)-1,源数据!A:AG,21,0),"")</f>
        <v/>
      </c>
      <c r="J4350" s="10">
        <f>IFERROR(VLOOKUP(ROW(源数据!A4335)-1,源数据!A:AG,19,0),"")</f>
        <v/>
      </c>
      <c r="K4350" s="17">
        <f>IFERROR(VLOOKUP(ROW(源数据!A4335)-1,源数据!A:AG,21,0),0)</f>
        <v/>
      </c>
      <c r="L4350" s="17">
        <f>IFERROR(VLOOKUP(ROW(源数据!A4335)-1,源数据!A:AG,17,0),0)</f>
        <v/>
      </c>
      <c r="M4350" s="51">
        <f>IFERROR(VLOOKUP(ROW(源数据!A4335)-1,源数据!A:AG,15,0),"")</f>
        <v/>
      </c>
    </row>
    <row r="4351">
      <c r="A4351" s="10" t="n">
        <v>4335</v>
      </c>
      <c r="B4351" s="10">
        <f>IFERROR(VLOOKUP(ROW(源数据!A4336)-1,源数据!A:AG,33,0),"")</f>
        <v/>
      </c>
      <c r="C4351" s="10">
        <f>IFERROR(VLOOKUP(ROW(源数据!A4336)-1,源数据!A:AG,9,0),"")</f>
        <v/>
      </c>
      <c r="D4351" s="35">
        <f>IFERROR(VLOOKUP(ROW(源数据!A4336)-1,源数据!A:AG,8,0),"")</f>
        <v/>
      </c>
      <c r="E4351" s="35">
        <f>IFERROR(VLOOKUP(ROW(源数据!A4336)-1,源数据!A:AG,10,0),"")</f>
        <v/>
      </c>
      <c r="F4351" s="10">
        <f>IFERROR(VLOOKUP(ROW(源数据!A4336)-1,源数据!A:AG,11,0),"")</f>
        <v/>
      </c>
      <c r="G4351" s="10">
        <f>IFERROR(VLOOKUP(ROW(源数据!A4336)-1,源数据!A:AG,12,0),0)</f>
        <v/>
      </c>
      <c r="H4351" s="17">
        <f>IFERROR(G4351/F4351,"")</f>
        <v/>
      </c>
      <c r="I4351" s="17">
        <f>IFERROR(VLOOKUP(ROW(源数据!A4336)-1,源数据!A:AG,21,0),"")</f>
        <v/>
      </c>
      <c r="J4351" s="10">
        <f>IFERROR(VLOOKUP(ROW(源数据!A4336)-1,源数据!A:AG,19,0),"")</f>
        <v/>
      </c>
      <c r="K4351" s="17">
        <f>IFERROR(VLOOKUP(ROW(源数据!A4336)-1,源数据!A:AG,21,0),0)</f>
        <v/>
      </c>
      <c r="L4351" s="17">
        <f>IFERROR(VLOOKUP(ROW(源数据!A4336)-1,源数据!A:AG,17,0),0)</f>
        <v/>
      </c>
      <c r="M4351" s="51">
        <f>IFERROR(VLOOKUP(ROW(源数据!A4336)-1,源数据!A:AG,15,0),"")</f>
        <v/>
      </c>
    </row>
    <row r="4352">
      <c r="A4352" s="10" t="n">
        <v>4336</v>
      </c>
      <c r="B4352" s="10">
        <f>IFERROR(VLOOKUP(ROW(源数据!A4337)-1,源数据!A:AG,33,0),"")</f>
        <v/>
      </c>
      <c r="C4352" s="10">
        <f>IFERROR(VLOOKUP(ROW(源数据!A4337)-1,源数据!A:AG,9,0),"")</f>
        <v/>
      </c>
      <c r="D4352" s="35">
        <f>IFERROR(VLOOKUP(ROW(源数据!A4337)-1,源数据!A:AG,8,0),"")</f>
        <v/>
      </c>
      <c r="E4352" s="35">
        <f>IFERROR(VLOOKUP(ROW(源数据!A4337)-1,源数据!A:AG,10,0),"")</f>
        <v/>
      </c>
      <c r="F4352" s="10">
        <f>IFERROR(VLOOKUP(ROW(源数据!A4337)-1,源数据!A:AG,11,0),"")</f>
        <v/>
      </c>
      <c r="G4352" s="10">
        <f>IFERROR(VLOOKUP(ROW(源数据!A4337)-1,源数据!A:AG,12,0),0)</f>
        <v/>
      </c>
      <c r="H4352" s="17">
        <f>IFERROR(G4352/F4352,"")</f>
        <v/>
      </c>
      <c r="I4352" s="17">
        <f>IFERROR(VLOOKUP(ROW(源数据!A4337)-1,源数据!A:AG,21,0),"")</f>
        <v/>
      </c>
      <c r="J4352" s="10">
        <f>IFERROR(VLOOKUP(ROW(源数据!A4337)-1,源数据!A:AG,19,0),"")</f>
        <v/>
      </c>
      <c r="K4352" s="17">
        <f>IFERROR(VLOOKUP(ROW(源数据!A4337)-1,源数据!A:AG,21,0),0)</f>
        <v/>
      </c>
      <c r="L4352" s="17">
        <f>IFERROR(VLOOKUP(ROW(源数据!A4337)-1,源数据!A:AG,17,0),0)</f>
        <v/>
      </c>
      <c r="M4352" s="51">
        <f>IFERROR(VLOOKUP(ROW(源数据!A4337)-1,源数据!A:AG,15,0),"")</f>
        <v/>
      </c>
    </row>
    <row r="4353">
      <c r="A4353" s="10" t="n">
        <v>4337</v>
      </c>
      <c r="B4353" s="10">
        <f>IFERROR(VLOOKUP(ROW(源数据!A4338)-1,源数据!A:AG,33,0),"")</f>
        <v/>
      </c>
      <c r="C4353" s="10">
        <f>IFERROR(VLOOKUP(ROW(源数据!A4338)-1,源数据!A:AG,9,0),"")</f>
        <v/>
      </c>
      <c r="D4353" s="35">
        <f>IFERROR(VLOOKUP(ROW(源数据!A4338)-1,源数据!A:AG,8,0),"")</f>
        <v/>
      </c>
      <c r="E4353" s="35">
        <f>IFERROR(VLOOKUP(ROW(源数据!A4338)-1,源数据!A:AG,10,0),"")</f>
        <v/>
      </c>
      <c r="F4353" s="10">
        <f>IFERROR(VLOOKUP(ROW(源数据!A4338)-1,源数据!A:AG,11,0),"")</f>
        <v/>
      </c>
      <c r="G4353" s="10">
        <f>IFERROR(VLOOKUP(ROW(源数据!A4338)-1,源数据!A:AG,12,0),0)</f>
        <v/>
      </c>
      <c r="H4353" s="17">
        <f>IFERROR(G4353/F4353,"")</f>
        <v/>
      </c>
      <c r="I4353" s="17">
        <f>IFERROR(VLOOKUP(ROW(源数据!A4338)-1,源数据!A:AG,21,0),"")</f>
        <v/>
      </c>
      <c r="J4353" s="10">
        <f>IFERROR(VLOOKUP(ROW(源数据!A4338)-1,源数据!A:AG,19,0),"")</f>
        <v/>
      </c>
      <c r="K4353" s="17">
        <f>IFERROR(VLOOKUP(ROW(源数据!A4338)-1,源数据!A:AG,21,0),0)</f>
        <v/>
      </c>
      <c r="L4353" s="17">
        <f>IFERROR(VLOOKUP(ROW(源数据!A4338)-1,源数据!A:AG,17,0),0)</f>
        <v/>
      </c>
      <c r="M4353" s="51">
        <f>IFERROR(VLOOKUP(ROW(源数据!A4338)-1,源数据!A:AG,15,0),"")</f>
        <v/>
      </c>
    </row>
    <row r="4354">
      <c r="A4354" s="10" t="n">
        <v>4338</v>
      </c>
      <c r="B4354" s="10">
        <f>IFERROR(VLOOKUP(ROW(源数据!A4339)-1,源数据!A:AG,33,0),"")</f>
        <v/>
      </c>
      <c r="C4354" s="10">
        <f>IFERROR(VLOOKUP(ROW(源数据!A4339)-1,源数据!A:AG,9,0),"")</f>
        <v/>
      </c>
      <c r="D4354" s="35">
        <f>IFERROR(VLOOKUP(ROW(源数据!A4339)-1,源数据!A:AG,8,0),"")</f>
        <v/>
      </c>
      <c r="E4354" s="35">
        <f>IFERROR(VLOOKUP(ROW(源数据!A4339)-1,源数据!A:AG,10,0),"")</f>
        <v/>
      </c>
      <c r="F4354" s="10">
        <f>IFERROR(VLOOKUP(ROW(源数据!A4339)-1,源数据!A:AG,11,0),"")</f>
        <v/>
      </c>
      <c r="G4354" s="10">
        <f>IFERROR(VLOOKUP(ROW(源数据!A4339)-1,源数据!A:AG,12,0),0)</f>
        <v/>
      </c>
      <c r="H4354" s="17">
        <f>IFERROR(G4354/F4354,"")</f>
        <v/>
      </c>
      <c r="I4354" s="17">
        <f>IFERROR(VLOOKUP(ROW(源数据!A4339)-1,源数据!A:AG,21,0),"")</f>
        <v/>
      </c>
      <c r="J4354" s="10">
        <f>IFERROR(VLOOKUP(ROW(源数据!A4339)-1,源数据!A:AG,19,0),"")</f>
        <v/>
      </c>
      <c r="K4354" s="17">
        <f>IFERROR(VLOOKUP(ROW(源数据!A4339)-1,源数据!A:AG,21,0),0)</f>
        <v/>
      </c>
      <c r="L4354" s="17">
        <f>IFERROR(VLOOKUP(ROW(源数据!A4339)-1,源数据!A:AG,17,0),0)</f>
        <v/>
      </c>
      <c r="M4354" s="51">
        <f>IFERROR(VLOOKUP(ROW(源数据!A4339)-1,源数据!A:AG,15,0),"")</f>
        <v/>
      </c>
    </row>
    <row r="4355">
      <c r="A4355" s="10" t="n">
        <v>4339</v>
      </c>
      <c r="B4355" s="10">
        <f>IFERROR(VLOOKUP(ROW(源数据!A4340)-1,源数据!A:AG,33,0),"")</f>
        <v/>
      </c>
      <c r="C4355" s="10">
        <f>IFERROR(VLOOKUP(ROW(源数据!A4340)-1,源数据!A:AG,9,0),"")</f>
        <v/>
      </c>
      <c r="D4355" s="35">
        <f>IFERROR(VLOOKUP(ROW(源数据!A4340)-1,源数据!A:AG,8,0),"")</f>
        <v/>
      </c>
      <c r="E4355" s="35">
        <f>IFERROR(VLOOKUP(ROW(源数据!A4340)-1,源数据!A:AG,10,0),"")</f>
        <v/>
      </c>
      <c r="F4355" s="10">
        <f>IFERROR(VLOOKUP(ROW(源数据!A4340)-1,源数据!A:AG,11,0),"")</f>
        <v/>
      </c>
      <c r="G4355" s="10">
        <f>IFERROR(VLOOKUP(ROW(源数据!A4340)-1,源数据!A:AG,12,0),0)</f>
        <v/>
      </c>
      <c r="H4355" s="17">
        <f>IFERROR(G4355/F4355,"")</f>
        <v/>
      </c>
      <c r="I4355" s="17">
        <f>IFERROR(VLOOKUP(ROW(源数据!A4340)-1,源数据!A:AG,21,0),"")</f>
        <v/>
      </c>
      <c r="J4355" s="10">
        <f>IFERROR(VLOOKUP(ROW(源数据!A4340)-1,源数据!A:AG,19,0),"")</f>
        <v/>
      </c>
      <c r="K4355" s="17">
        <f>IFERROR(VLOOKUP(ROW(源数据!A4340)-1,源数据!A:AG,21,0),0)</f>
        <v/>
      </c>
      <c r="L4355" s="17">
        <f>IFERROR(VLOOKUP(ROW(源数据!A4340)-1,源数据!A:AG,17,0),0)</f>
        <v/>
      </c>
      <c r="M4355" s="51">
        <f>IFERROR(VLOOKUP(ROW(源数据!A4340)-1,源数据!A:AG,15,0),"")</f>
        <v/>
      </c>
    </row>
    <row r="4356">
      <c r="A4356" s="10" t="n">
        <v>4340</v>
      </c>
      <c r="B4356" s="10">
        <f>IFERROR(VLOOKUP(ROW(源数据!A4341)-1,源数据!A:AG,33,0),"")</f>
        <v/>
      </c>
      <c r="C4356" s="10">
        <f>IFERROR(VLOOKUP(ROW(源数据!A4341)-1,源数据!A:AG,9,0),"")</f>
        <v/>
      </c>
      <c r="D4356" s="35">
        <f>IFERROR(VLOOKUP(ROW(源数据!A4341)-1,源数据!A:AG,8,0),"")</f>
        <v/>
      </c>
      <c r="E4356" s="35">
        <f>IFERROR(VLOOKUP(ROW(源数据!A4341)-1,源数据!A:AG,10,0),"")</f>
        <v/>
      </c>
      <c r="F4356" s="10">
        <f>IFERROR(VLOOKUP(ROW(源数据!A4341)-1,源数据!A:AG,11,0),"")</f>
        <v/>
      </c>
      <c r="G4356" s="10">
        <f>IFERROR(VLOOKUP(ROW(源数据!A4341)-1,源数据!A:AG,12,0),0)</f>
        <v/>
      </c>
      <c r="H4356" s="17">
        <f>IFERROR(G4356/F4356,"")</f>
        <v/>
      </c>
      <c r="I4356" s="17">
        <f>IFERROR(VLOOKUP(ROW(源数据!A4341)-1,源数据!A:AG,21,0),"")</f>
        <v/>
      </c>
      <c r="J4356" s="10">
        <f>IFERROR(VLOOKUP(ROW(源数据!A4341)-1,源数据!A:AG,19,0),"")</f>
        <v/>
      </c>
      <c r="K4356" s="17">
        <f>IFERROR(VLOOKUP(ROW(源数据!A4341)-1,源数据!A:AG,21,0),0)</f>
        <v/>
      </c>
      <c r="L4356" s="17">
        <f>IFERROR(VLOOKUP(ROW(源数据!A4341)-1,源数据!A:AG,17,0),0)</f>
        <v/>
      </c>
      <c r="M4356" s="51">
        <f>IFERROR(VLOOKUP(ROW(源数据!A4341)-1,源数据!A:AG,15,0),"")</f>
        <v/>
      </c>
    </row>
    <row r="4357">
      <c r="A4357" s="10" t="n">
        <v>4341</v>
      </c>
      <c r="B4357" s="10">
        <f>IFERROR(VLOOKUP(ROW(源数据!A4342)-1,源数据!A:AG,33,0),"")</f>
        <v/>
      </c>
      <c r="C4357" s="10">
        <f>IFERROR(VLOOKUP(ROW(源数据!A4342)-1,源数据!A:AG,9,0),"")</f>
        <v/>
      </c>
      <c r="D4357" s="35">
        <f>IFERROR(VLOOKUP(ROW(源数据!A4342)-1,源数据!A:AG,8,0),"")</f>
        <v/>
      </c>
      <c r="E4357" s="35">
        <f>IFERROR(VLOOKUP(ROW(源数据!A4342)-1,源数据!A:AG,10,0),"")</f>
        <v/>
      </c>
      <c r="F4357" s="10">
        <f>IFERROR(VLOOKUP(ROW(源数据!A4342)-1,源数据!A:AG,11,0),"")</f>
        <v/>
      </c>
      <c r="G4357" s="10">
        <f>IFERROR(VLOOKUP(ROW(源数据!A4342)-1,源数据!A:AG,12,0),0)</f>
        <v/>
      </c>
      <c r="H4357" s="17">
        <f>IFERROR(G4357/F4357,"")</f>
        <v/>
      </c>
      <c r="I4357" s="17">
        <f>IFERROR(VLOOKUP(ROW(源数据!A4342)-1,源数据!A:AG,21,0),"")</f>
        <v/>
      </c>
      <c r="J4357" s="10">
        <f>IFERROR(VLOOKUP(ROW(源数据!A4342)-1,源数据!A:AG,19,0),"")</f>
        <v/>
      </c>
      <c r="K4357" s="17">
        <f>IFERROR(VLOOKUP(ROW(源数据!A4342)-1,源数据!A:AG,21,0),0)</f>
        <v/>
      </c>
      <c r="L4357" s="17">
        <f>IFERROR(VLOOKUP(ROW(源数据!A4342)-1,源数据!A:AG,17,0),0)</f>
        <v/>
      </c>
      <c r="M4357" s="51">
        <f>IFERROR(VLOOKUP(ROW(源数据!A4342)-1,源数据!A:AG,15,0),"")</f>
        <v/>
      </c>
    </row>
    <row r="4358">
      <c r="A4358" s="10" t="n">
        <v>4342</v>
      </c>
      <c r="B4358" s="10">
        <f>IFERROR(VLOOKUP(ROW(源数据!A4343)-1,源数据!A:AG,33,0),"")</f>
        <v/>
      </c>
      <c r="C4358" s="10">
        <f>IFERROR(VLOOKUP(ROW(源数据!A4343)-1,源数据!A:AG,9,0),"")</f>
        <v/>
      </c>
      <c r="D4358" s="35">
        <f>IFERROR(VLOOKUP(ROW(源数据!A4343)-1,源数据!A:AG,8,0),"")</f>
        <v/>
      </c>
      <c r="E4358" s="35">
        <f>IFERROR(VLOOKUP(ROW(源数据!A4343)-1,源数据!A:AG,10,0),"")</f>
        <v/>
      </c>
      <c r="F4358" s="10">
        <f>IFERROR(VLOOKUP(ROW(源数据!A4343)-1,源数据!A:AG,11,0),"")</f>
        <v/>
      </c>
      <c r="G4358" s="10">
        <f>IFERROR(VLOOKUP(ROW(源数据!A4343)-1,源数据!A:AG,12,0),0)</f>
        <v/>
      </c>
      <c r="H4358" s="17">
        <f>IFERROR(G4358/F4358,"")</f>
        <v/>
      </c>
      <c r="I4358" s="17">
        <f>IFERROR(VLOOKUP(ROW(源数据!A4343)-1,源数据!A:AG,21,0),"")</f>
        <v/>
      </c>
      <c r="J4358" s="10">
        <f>IFERROR(VLOOKUP(ROW(源数据!A4343)-1,源数据!A:AG,19,0),"")</f>
        <v/>
      </c>
      <c r="K4358" s="17">
        <f>IFERROR(VLOOKUP(ROW(源数据!A4343)-1,源数据!A:AG,21,0),0)</f>
        <v/>
      </c>
      <c r="L4358" s="17">
        <f>IFERROR(VLOOKUP(ROW(源数据!A4343)-1,源数据!A:AG,17,0),0)</f>
        <v/>
      </c>
      <c r="M4358" s="51">
        <f>IFERROR(VLOOKUP(ROW(源数据!A4343)-1,源数据!A:AG,15,0),"")</f>
        <v/>
      </c>
    </row>
    <row r="4359">
      <c r="A4359" s="10" t="n">
        <v>4343</v>
      </c>
      <c r="B4359" s="10">
        <f>IFERROR(VLOOKUP(ROW(源数据!A4344)-1,源数据!A:AG,33,0),"")</f>
        <v/>
      </c>
      <c r="C4359" s="10">
        <f>IFERROR(VLOOKUP(ROW(源数据!A4344)-1,源数据!A:AG,9,0),"")</f>
        <v/>
      </c>
      <c r="D4359" s="35">
        <f>IFERROR(VLOOKUP(ROW(源数据!A4344)-1,源数据!A:AG,8,0),"")</f>
        <v/>
      </c>
      <c r="E4359" s="35">
        <f>IFERROR(VLOOKUP(ROW(源数据!A4344)-1,源数据!A:AG,10,0),"")</f>
        <v/>
      </c>
      <c r="F4359" s="10">
        <f>IFERROR(VLOOKUP(ROW(源数据!A4344)-1,源数据!A:AG,11,0),"")</f>
        <v/>
      </c>
      <c r="G4359" s="10">
        <f>IFERROR(VLOOKUP(ROW(源数据!A4344)-1,源数据!A:AG,12,0),0)</f>
        <v/>
      </c>
      <c r="H4359" s="17">
        <f>IFERROR(G4359/F4359,"")</f>
        <v/>
      </c>
      <c r="I4359" s="17">
        <f>IFERROR(VLOOKUP(ROW(源数据!A4344)-1,源数据!A:AG,21,0),"")</f>
        <v/>
      </c>
      <c r="J4359" s="10">
        <f>IFERROR(VLOOKUP(ROW(源数据!A4344)-1,源数据!A:AG,19,0),"")</f>
        <v/>
      </c>
      <c r="K4359" s="17">
        <f>IFERROR(VLOOKUP(ROW(源数据!A4344)-1,源数据!A:AG,21,0),0)</f>
        <v/>
      </c>
      <c r="L4359" s="17">
        <f>IFERROR(VLOOKUP(ROW(源数据!A4344)-1,源数据!A:AG,17,0),0)</f>
        <v/>
      </c>
      <c r="M4359" s="51">
        <f>IFERROR(VLOOKUP(ROW(源数据!A4344)-1,源数据!A:AG,15,0),"")</f>
        <v/>
      </c>
    </row>
    <row r="4360">
      <c r="A4360" s="10" t="n">
        <v>4344</v>
      </c>
      <c r="B4360" s="10">
        <f>IFERROR(VLOOKUP(ROW(源数据!A4345)-1,源数据!A:AG,33,0),"")</f>
        <v/>
      </c>
      <c r="C4360" s="10">
        <f>IFERROR(VLOOKUP(ROW(源数据!A4345)-1,源数据!A:AG,9,0),"")</f>
        <v/>
      </c>
      <c r="D4360" s="35">
        <f>IFERROR(VLOOKUP(ROW(源数据!A4345)-1,源数据!A:AG,8,0),"")</f>
        <v/>
      </c>
      <c r="E4360" s="35">
        <f>IFERROR(VLOOKUP(ROW(源数据!A4345)-1,源数据!A:AG,10,0),"")</f>
        <v/>
      </c>
      <c r="F4360" s="10">
        <f>IFERROR(VLOOKUP(ROW(源数据!A4345)-1,源数据!A:AG,11,0),"")</f>
        <v/>
      </c>
      <c r="G4360" s="10">
        <f>IFERROR(VLOOKUP(ROW(源数据!A4345)-1,源数据!A:AG,12,0),0)</f>
        <v/>
      </c>
      <c r="H4360" s="17">
        <f>IFERROR(G4360/F4360,"")</f>
        <v/>
      </c>
      <c r="I4360" s="17">
        <f>IFERROR(VLOOKUP(ROW(源数据!A4345)-1,源数据!A:AG,21,0),"")</f>
        <v/>
      </c>
      <c r="J4360" s="10">
        <f>IFERROR(VLOOKUP(ROW(源数据!A4345)-1,源数据!A:AG,19,0),"")</f>
        <v/>
      </c>
      <c r="K4360" s="17">
        <f>IFERROR(VLOOKUP(ROW(源数据!A4345)-1,源数据!A:AG,21,0),0)</f>
        <v/>
      </c>
      <c r="L4360" s="17">
        <f>IFERROR(VLOOKUP(ROW(源数据!A4345)-1,源数据!A:AG,17,0),0)</f>
        <v/>
      </c>
      <c r="M4360" s="51">
        <f>IFERROR(VLOOKUP(ROW(源数据!A4345)-1,源数据!A:AG,15,0),"")</f>
        <v/>
      </c>
    </row>
    <row r="4361">
      <c r="A4361" s="10" t="n">
        <v>4345</v>
      </c>
      <c r="B4361" s="10">
        <f>IFERROR(VLOOKUP(ROW(源数据!A4346)-1,源数据!A:AG,33,0),"")</f>
        <v/>
      </c>
      <c r="C4361" s="10">
        <f>IFERROR(VLOOKUP(ROW(源数据!A4346)-1,源数据!A:AG,9,0),"")</f>
        <v/>
      </c>
      <c r="D4361" s="35">
        <f>IFERROR(VLOOKUP(ROW(源数据!A4346)-1,源数据!A:AG,8,0),"")</f>
        <v/>
      </c>
      <c r="E4361" s="35">
        <f>IFERROR(VLOOKUP(ROW(源数据!A4346)-1,源数据!A:AG,10,0),"")</f>
        <v/>
      </c>
      <c r="F4361" s="10">
        <f>IFERROR(VLOOKUP(ROW(源数据!A4346)-1,源数据!A:AG,11,0),"")</f>
        <v/>
      </c>
      <c r="G4361" s="10">
        <f>IFERROR(VLOOKUP(ROW(源数据!A4346)-1,源数据!A:AG,12,0),0)</f>
        <v/>
      </c>
      <c r="H4361" s="17">
        <f>IFERROR(G4361/F4361,"")</f>
        <v/>
      </c>
      <c r="I4361" s="17">
        <f>IFERROR(VLOOKUP(ROW(源数据!A4346)-1,源数据!A:AG,21,0),"")</f>
        <v/>
      </c>
      <c r="J4361" s="10">
        <f>IFERROR(VLOOKUP(ROW(源数据!A4346)-1,源数据!A:AG,19,0),"")</f>
        <v/>
      </c>
      <c r="K4361" s="17">
        <f>IFERROR(VLOOKUP(ROW(源数据!A4346)-1,源数据!A:AG,21,0),0)</f>
        <v/>
      </c>
      <c r="L4361" s="17">
        <f>IFERROR(VLOOKUP(ROW(源数据!A4346)-1,源数据!A:AG,17,0),0)</f>
        <v/>
      </c>
      <c r="M4361" s="51">
        <f>IFERROR(VLOOKUP(ROW(源数据!A4346)-1,源数据!A:AG,15,0),"")</f>
        <v/>
      </c>
    </row>
    <row r="4362">
      <c r="A4362" s="10" t="n">
        <v>4346</v>
      </c>
      <c r="B4362" s="10">
        <f>IFERROR(VLOOKUP(ROW(源数据!A4347)-1,源数据!A:AG,33,0),"")</f>
        <v/>
      </c>
      <c r="C4362" s="10">
        <f>IFERROR(VLOOKUP(ROW(源数据!A4347)-1,源数据!A:AG,9,0),"")</f>
        <v/>
      </c>
      <c r="D4362" s="35">
        <f>IFERROR(VLOOKUP(ROW(源数据!A4347)-1,源数据!A:AG,8,0),"")</f>
        <v/>
      </c>
      <c r="E4362" s="35">
        <f>IFERROR(VLOOKUP(ROW(源数据!A4347)-1,源数据!A:AG,10,0),"")</f>
        <v/>
      </c>
      <c r="F4362" s="10">
        <f>IFERROR(VLOOKUP(ROW(源数据!A4347)-1,源数据!A:AG,11,0),"")</f>
        <v/>
      </c>
      <c r="G4362" s="10">
        <f>IFERROR(VLOOKUP(ROW(源数据!A4347)-1,源数据!A:AG,12,0),0)</f>
        <v/>
      </c>
      <c r="H4362" s="17">
        <f>IFERROR(G4362/F4362,"")</f>
        <v/>
      </c>
      <c r="I4362" s="17">
        <f>IFERROR(VLOOKUP(ROW(源数据!A4347)-1,源数据!A:AG,21,0),"")</f>
        <v/>
      </c>
      <c r="J4362" s="10">
        <f>IFERROR(VLOOKUP(ROW(源数据!A4347)-1,源数据!A:AG,19,0),"")</f>
        <v/>
      </c>
      <c r="K4362" s="17">
        <f>IFERROR(VLOOKUP(ROW(源数据!A4347)-1,源数据!A:AG,21,0),0)</f>
        <v/>
      </c>
      <c r="L4362" s="17">
        <f>IFERROR(VLOOKUP(ROW(源数据!A4347)-1,源数据!A:AG,17,0),0)</f>
        <v/>
      </c>
      <c r="M4362" s="51">
        <f>IFERROR(VLOOKUP(ROW(源数据!A4347)-1,源数据!A:AG,15,0),"")</f>
        <v/>
      </c>
    </row>
    <row r="4363">
      <c r="A4363" s="10" t="n">
        <v>4347</v>
      </c>
      <c r="B4363" s="10">
        <f>IFERROR(VLOOKUP(ROW(源数据!A4348)-1,源数据!A:AG,33,0),"")</f>
        <v/>
      </c>
      <c r="C4363" s="10">
        <f>IFERROR(VLOOKUP(ROW(源数据!A4348)-1,源数据!A:AG,9,0),"")</f>
        <v/>
      </c>
      <c r="D4363" s="35">
        <f>IFERROR(VLOOKUP(ROW(源数据!A4348)-1,源数据!A:AG,8,0),"")</f>
        <v/>
      </c>
      <c r="E4363" s="35">
        <f>IFERROR(VLOOKUP(ROW(源数据!A4348)-1,源数据!A:AG,10,0),"")</f>
        <v/>
      </c>
      <c r="F4363" s="10">
        <f>IFERROR(VLOOKUP(ROW(源数据!A4348)-1,源数据!A:AG,11,0),"")</f>
        <v/>
      </c>
      <c r="G4363" s="10">
        <f>IFERROR(VLOOKUP(ROW(源数据!A4348)-1,源数据!A:AG,12,0),0)</f>
        <v/>
      </c>
      <c r="H4363" s="17">
        <f>IFERROR(G4363/F4363,"")</f>
        <v/>
      </c>
      <c r="I4363" s="17">
        <f>IFERROR(VLOOKUP(ROW(源数据!A4348)-1,源数据!A:AG,21,0),"")</f>
        <v/>
      </c>
      <c r="J4363" s="10">
        <f>IFERROR(VLOOKUP(ROW(源数据!A4348)-1,源数据!A:AG,19,0),"")</f>
        <v/>
      </c>
      <c r="K4363" s="17">
        <f>IFERROR(VLOOKUP(ROW(源数据!A4348)-1,源数据!A:AG,21,0),0)</f>
        <v/>
      </c>
      <c r="L4363" s="17">
        <f>IFERROR(VLOOKUP(ROW(源数据!A4348)-1,源数据!A:AG,17,0),0)</f>
        <v/>
      </c>
      <c r="M4363" s="51">
        <f>IFERROR(VLOOKUP(ROW(源数据!A4348)-1,源数据!A:AG,15,0),"")</f>
        <v/>
      </c>
    </row>
    <row r="4364">
      <c r="A4364" s="10" t="n">
        <v>4348</v>
      </c>
      <c r="B4364" s="10">
        <f>IFERROR(VLOOKUP(ROW(源数据!A4349)-1,源数据!A:AG,33,0),"")</f>
        <v/>
      </c>
      <c r="C4364" s="10">
        <f>IFERROR(VLOOKUP(ROW(源数据!A4349)-1,源数据!A:AG,9,0),"")</f>
        <v/>
      </c>
      <c r="D4364" s="35">
        <f>IFERROR(VLOOKUP(ROW(源数据!A4349)-1,源数据!A:AG,8,0),"")</f>
        <v/>
      </c>
      <c r="E4364" s="35">
        <f>IFERROR(VLOOKUP(ROW(源数据!A4349)-1,源数据!A:AG,10,0),"")</f>
        <v/>
      </c>
      <c r="F4364" s="10">
        <f>IFERROR(VLOOKUP(ROW(源数据!A4349)-1,源数据!A:AG,11,0),"")</f>
        <v/>
      </c>
      <c r="G4364" s="10">
        <f>IFERROR(VLOOKUP(ROW(源数据!A4349)-1,源数据!A:AG,12,0),0)</f>
        <v/>
      </c>
      <c r="H4364" s="17">
        <f>IFERROR(G4364/F4364,"")</f>
        <v/>
      </c>
      <c r="I4364" s="17">
        <f>IFERROR(VLOOKUP(ROW(源数据!A4349)-1,源数据!A:AG,21,0),"")</f>
        <v/>
      </c>
      <c r="J4364" s="10">
        <f>IFERROR(VLOOKUP(ROW(源数据!A4349)-1,源数据!A:AG,19,0),"")</f>
        <v/>
      </c>
      <c r="K4364" s="17">
        <f>IFERROR(VLOOKUP(ROW(源数据!A4349)-1,源数据!A:AG,21,0),0)</f>
        <v/>
      </c>
      <c r="L4364" s="17">
        <f>IFERROR(VLOOKUP(ROW(源数据!A4349)-1,源数据!A:AG,17,0),0)</f>
        <v/>
      </c>
      <c r="M4364" s="51">
        <f>IFERROR(VLOOKUP(ROW(源数据!A4349)-1,源数据!A:AG,15,0),"")</f>
        <v/>
      </c>
    </row>
    <row r="4365">
      <c r="A4365" s="10" t="n">
        <v>4349</v>
      </c>
      <c r="B4365" s="10">
        <f>IFERROR(VLOOKUP(ROW(源数据!A4350)-1,源数据!A:AG,33,0),"")</f>
        <v/>
      </c>
      <c r="C4365" s="10">
        <f>IFERROR(VLOOKUP(ROW(源数据!A4350)-1,源数据!A:AG,9,0),"")</f>
        <v/>
      </c>
      <c r="D4365" s="35">
        <f>IFERROR(VLOOKUP(ROW(源数据!A4350)-1,源数据!A:AG,8,0),"")</f>
        <v/>
      </c>
      <c r="E4365" s="35">
        <f>IFERROR(VLOOKUP(ROW(源数据!A4350)-1,源数据!A:AG,10,0),"")</f>
        <v/>
      </c>
      <c r="F4365" s="10">
        <f>IFERROR(VLOOKUP(ROW(源数据!A4350)-1,源数据!A:AG,11,0),"")</f>
        <v/>
      </c>
      <c r="G4365" s="10">
        <f>IFERROR(VLOOKUP(ROW(源数据!A4350)-1,源数据!A:AG,12,0),0)</f>
        <v/>
      </c>
      <c r="H4365" s="17">
        <f>IFERROR(G4365/F4365,"")</f>
        <v/>
      </c>
      <c r="I4365" s="17">
        <f>IFERROR(VLOOKUP(ROW(源数据!A4350)-1,源数据!A:AG,21,0),"")</f>
        <v/>
      </c>
      <c r="J4365" s="10">
        <f>IFERROR(VLOOKUP(ROW(源数据!A4350)-1,源数据!A:AG,19,0),"")</f>
        <v/>
      </c>
      <c r="K4365" s="17">
        <f>IFERROR(VLOOKUP(ROW(源数据!A4350)-1,源数据!A:AG,21,0),0)</f>
        <v/>
      </c>
      <c r="L4365" s="17">
        <f>IFERROR(VLOOKUP(ROW(源数据!A4350)-1,源数据!A:AG,17,0),0)</f>
        <v/>
      </c>
      <c r="M4365" s="51">
        <f>IFERROR(VLOOKUP(ROW(源数据!A4350)-1,源数据!A:AG,15,0),"")</f>
        <v/>
      </c>
    </row>
    <row r="4366">
      <c r="A4366" s="10" t="n">
        <v>4350</v>
      </c>
      <c r="B4366" s="10">
        <f>IFERROR(VLOOKUP(ROW(源数据!A4351)-1,源数据!A:AG,33,0),"")</f>
        <v/>
      </c>
      <c r="C4366" s="10">
        <f>IFERROR(VLOOKUP(ROW(源数据!A4351)-1,源数据!A:AG,9,0),"")</f>
        <v/>
      </c>
      <c r="D4366" s="35">
        <f>IFERROR(VLOOKUP(ROW(源数据!A4351)-1,源数据!A:AG,8,0),"")</f>
        <v/>
      </c>
      <c r="E4366" s="35">
        <f>IFERROR(VLOOKUP(ROW(源数据!A4351)-1,源数据!A:AG,10,0),"")</f>
        <v/>
      </c>
      <c r="F4366" s="10">
        <f>IFERROR(VLOOKUP(ROW(源数据!A4351)-1,源数据!A:AG,11,0),"")</f>
        <v/>
      </c>
      <c r="G4366" s="10">
        <f>IFERROR(VLOOKUP(ROW(源数据!A4351)-1,源数据!A:AG,12,0),0)</f>
        <v/>
      </c>
      <c r="H4366" s="17">
        <f>IFERROR(G4366/F4366,"")</f>
        <v/>
      </c>
      <c r="I4366" s="17">
        <f>IFERROR(VLOOKUP(ROW(源数据!A4351)-1,源数据!A:AG,21,0),"")</f>
        <v/>
      </c>
      <c r="J4366" s="10">
        <f>IFERROR(VLOOKUP(ROW(源数据!A4351)-1,源数据!A:AG,19,0),"")</f>
        <v/>
      </c>
      <c r="K4366" s="17">
        <f>IFERROR(VLOOKUP(ROW(源数据!A4351)-1,源数据!A:AG,21,0),0)</f>
        <v/>
      </c>
      <c r="L4366" s="17">
        <f>IFERROR(VLOOKUP(ROW(源数据!A4351)-1,源数据!A:AG,17,0),0)</f>
        <v/>
      </c>
      <c r="M4366" s="51">
        <f>IFERROR(VLOOKUP(ROW(源数据!A4351)-1,源数据!A:AG,15,0),"")</f>
        <v/>
      </c>
    </row>
    <row r="4367">
      <c r="A4367" s="10" t="n">
        <v>4351</v>
      </c>
      <c r="B4367" s="10">
        <f>IFERROR(VLOOKUP(ROW(源数据!A4352)-1,源数据!A:AG,33,0),"")</f>
        <v/>
      </c>
      <c r="C4367" s="10">
        <f>IFERROR(VLOOKUP(ROW(源数据!A4352)-1,源数据!A:AG,9,0),"")</f>
        <v/>
      </c>
      <c r="D4367" s="35">
        <f>IFERROR(VLOOKUP(ROW(源数据!A4352)-1,源数据!A:AG,8,0),"")</f>
        <v/>
      </c>
      <c r="E4367" s="35">
        <f>IFERROR(VLOOKUP(ROW(源数据!A4352)-1,源数据!A:AG,10,0),"")</f>
        <v/>
      </c>
      <c r="F4367" s="10">
        <f>IFERROR(VLOOKUP(ROW(源数据!A4352)-1,源数据!A:AG,11,0),"")</f>
        <v/>
      </c>
      <c r="G4367" s="10">
        <f>IFERROR(VLOOKUP(ROW(源数据!A4352)-1,源数据!A:AG,12,0),0)</f>
        <v/>
      </c>
      <c r="H4367" s="17">
        <f>IFERROR(G4367/F4367,"")</f>
        <v/>
      </c>
      <c r="I4367" s="17">
        <f>IFERROR(VLOOKUP(ROW(源数据!A4352)-1,源数据!A:AG,21,0),"")</f>
        <v/>
      </c>
      <c r="J4367" s="10">
        <f>IFERROR(VLOOKUP(ROW(源数据!A4352)-1,源数据!A:AG,19,0),"")</f>
        <v/>
      </c>
      <c r="K4367" s="17">
        <f>IFERROR(VLOOKUP(ROW(源数据!A4352)-1,源数据!A:AG,21,0),0)</f>
        <v/>
      </c>
      <c r="L4367" s="17">
        <f>IFERROR(VLOOKUP(ROW(源数据!A4352)-1,源数据!A:AG,17,0),0)</f>
        <v/>
      </c>
      <c r="M4367" s="51">
        <f>IFERROR(VLOOKUP(ROW(源数据!A4352)-1,源数据!A:AG,15,0),"")</f>
        <v/>
      </c>
    </row>
    <row r="4368">
      <c r="A4368" s="10" t="n">
        <v>4352</v>
      </c>
      <c r="B4368" s="10">
        <f>IFERROR(VLOOKUP(ROW(源数据!A4353)-1,源数据!A:AG,33,0),"")</f>
        <v/>
      </c>
      <c r="C4368" s="10">
        <f>IFERROR(VLOOKUP(ROW(源数据!A4353)-1,源数据!A:AG,9,0),"")</f>
        <v/>
      </c>
      <c r="D4368" s="35">
        <f>IFERROR(VLOOKUP(ROW(源数据!A4353)-1,源数据!A:AG,8,0),"")</f>
        <v/>
      </c>
      <c r="E4368" s="35">
        <f>IFERROR(VLOOKUP(ROW(源数据!A4353)-1,源数据!A:AG,10,0),"")</f>
        <v/>
      </c>
      <c r="F4368" s="10">
        <f>IFERROR(VLOOKUP(ROW(源数据!A4353)-1,源数据!A:AG,11,0),"")</f>
        <v/>
      </c>
      <c r="G4368" s="10">
        <f>IFERROR(VLOOKUP(ROW(源数据!A4353)-1,源数据!A:AG,12,0),0)</f>
        <v/>
      </c>
      <c r="H4368" s="17">
        <f>IFERROR(G4368/F4368,"")</f>
        <v/>
      </c>
      <c r="I4368" s="17">
        <f>IFERROR(VLOOKUP(ROW(源数据!A4353)-1,源数据!A:AG,21,0),"")</f>
        <v/>
      </c>
      <c r="J4368" s="10">
        <f>IFERROR(VLOOKUP(ROW(源数据!A4353)-1,源数据!A:AG,19,0),"")</f>
        <v/>
      </c>
      <c r="K4368" s="17">
        <f>IFERROR(VLOOKUP(ROW(源数据!A4353)-1,源数据!A:AG,21,0),0)</f>
        <v/>
      </c>
      <c r="L4368" s="17">
        <f>IFERROR(VLOOKUP(ROW(源数据!A4353)-1,源数据!A:AG,17,0),0)</f>
        <v/>
      </c>
      <c r="M4368" s="51">
        <f>IFERROR(VLOOKUP(ROW(源数据!A4353)-1,源数据!A:AG,15,0),"")</f>
        <v/>
      </c>
    </row>
    <row r="4369">
      <c r="A4369" s="10" t="n">
        <v>4353</v>
      </c>
      <c r="B4369" s="10">
        <f>IFERROR(VLOOKUP(ROW(源数据!A4354)-1,源数据!A:AG,33,0),"")</f>
        <v/>
      </c>
      <c r="C4369" s="10">
        <f>IFERROR(VLOOKUP(ROW(源数据!A4354)-1,源数据!A:AG,9,0),"")</f>
        <v/>
      </c>
      <c r="D4369" s="35">
        <f>IFERROR(VLOOKUP(ROW(源数据!A4354)-1,源数据!A:AG,8,0),"")</f>
        <v/>
      </c>
      <c r="E4369" s="35">
        <f>IFERROR(VLOOKUP(ROW(源数据!A4354)-1,源数据!A:AG,10,0),"")</f>
        <v/>
      </c>
      <c r="F4369" s="10">
        <f>IFERROR(VLOOKUP(ROW(源数据!A4354)-1,源数据!A:AG,11,0),"")</f>
        <v/>
      </c>
      <c r="G4369" s="10">
        <f>IFERROR(VLOOKUP(ROW(源数据!A4354)-1,源数据!A:AG,12,0),0)</f>
        <v/>
      </c>
      <c r="H4369" s="17">
        <f>IFERROR(G4369/F4369,"")</f>
        <v/>
      </c>
      <c r="I4369" s="17">
        <f>IFERROR(VLOOKUP(ROW(源数据!A4354)-1,源数据!A:AG,21,0),"")</f>
        <v/>
      </c>
      <c r="J4369" s="10">
        <f>IFERROR(VLOOKUP(ROW(源数据!A4354)-1,源数据!A:AG,19,0),"")</f>
        <v/>
      </c>
      <c r="K4369" s="17">
        <f>IFERROR(VLOOKUP(ROW(源数据!A4354)-1,源数据!A:AG,21,0),0)</f>
        <v/>
      </c>
      <c r="L4369" s="17">
        <f>IFERROR(VLOOKUP(ROW(源数据!A4354)-1,源数据!A:AG,17,0),0)</f>
        <v/>
      </c>
      <c r="M4369" s="51">
        <f>IFERROR(VLOOKUP(ROW(源数据!A4354)-1,源数据!A:AG,15,0),"")</f>
        <v/>
      </c>
    </row>
    <row r="4370">
      <c r="A4370" s="10" t="n">
        <v>4354</v>
      </c>
      <c r="B4370" s="10">
        <f>IFERROR(VLOOKUP(ROW(源数据!A4355)-1,源数据!A:AG,33,0),"")</f>
        <v/>
      </c>
      <c r="C4370" s="10">
        <f>IFERROR(VLOOKUP(ROW(源数据!A4355)-1,源数据!A:AG,9,0),"")</f>
        <v/>
      </c>
      <c r="D4370" s="35">
        <f>IFERROR(VLOOKUP(ROW(源数据!A4355)-1,源数据!A:AG,8,0),"")</f>
        <v/>
      </c>
      <c r="E4370" s="35">
        <f>IFERROR(VLOOKUP(ROW(源数据!A4355)-1,源数据!A:AG,10,0),"")</f>
        <v/>
      </c>
      <c r="F4370" s="10">
        <f>IFERROR(VLOOKUP(ROW(源数据!A4355)-1,源数据!A:AG,11,0),"")</f>
        <v/>
      </c>
      <c r="G4370" s="10">
        <f>IFERROR(VLOOKUP(ROW(源数据!A4355)-1,源数据!A:AG,12,0),0)</f>
        <v/>
      </c>
      <c r="H4370" s="17">
        <f>IFERROR(G4370/F4370,"")</f>
        <v/>
      </c>
      <c r="I4370" s="17">
        <f>IFERROR(VLOOKUP(ROW(源数据!A4355)-1,源数据!A:AG,21,0),"")</f>
        <v/>
      </c>
      <c r="J4370" s="10">
        <f>IFERROR(VLOOKUP(ROW(源数据!A4355)-1,源数据!A:AG,19,0),"")</f>
        <v/>
      </c>
      <c r="K4370" s="17">
        <f>IFERROR(VLOOKUP(ROW(源数据!A4355)-1,源数据!A:AG,21,0),0)</f>
        <v/>
      </c>
      <c r="L4370" s="17">
        <f>IFERROR(VLOOKUP(ROW(源数据!A4355)-1,源数据!A:AG,17,0),0)</f>
        <v/>
      </c>
      <c r="M4370" s="51">
        <f>IFERROR(VLOOKUP(ROW(源数据!A4355)-1,源数据!A:AG,15,0),"")</f>
        <v/>
      </c>
    </row>
    <row r="4371">
      <c r="A4371" s="10" t="n">
        <v>4355</v>
      </c>
      <c r="B4371" s="10">
        <f>IFERROR(VLOOKUP(ROW(源数据!A4356)-1,源数据!A:AG,33,0),"")</f>
        <v/>
      </c>
      <c r="C4371" s="10">
        <f>IFERROR(VLOOKUP(ROW(源数据!A4356)-1,源数据!A:AG,9,0),"")</f>
        <v/>
      </c>
      <c r="D4371" s="35">
        <f>IFERROR(VLOOKUP(ROW(源数据!A4356)-1,源数据!A:AG,8,0),"")</f>
        <v/>
      </c>
      <c r="E4371" s="35">
        <f>IFERROR(VLOOKUP(ROW(源数据!A4356)-1,源数据!A:AG,10,0),"")</f>
        <v/>
      </c>
      <c r="F4371" s="10">
        <f>IFERROR(VLOOKUP(ROW(源数据!A4356)-1,源数据!A:AG,11,0),"")</f>
        <v/>
      </c>
      <c r="G4371" s="10">
        <f>IFERROR(VLOOKUP(ROW(源数据!A4356)-1,源数据!A:AG,12,0),0)</f>
        <v/>
      </c>
      <c r="H4371" s="17">
        <f>IFERROR(G4371/F4371,"")</f>
        <v/>
      </c>
      <c r="I4371" s="17">
        <f>IFERROR(VLOOKUP(ROW(源数据!A4356)-1,源数据!A:AG,21,0),"")</f>
        <v/>
      </c>
      <c r="J4371" s="10">
        <f>IFERROR(VLOOKUP(ROW(源数据!A4356)-1,源数据!A:AG,19,0),"")</f>
        <v/>
      </c>
      <c r="K4371" s="17">
        <f>IFERROR(VLOOKUP(ROW(源数据!A4356)-1,源数据!A:AG,21,0),0)</f>
        <v/>
      </c>
      <c r="L4371" s="17">
        <f>IFERROR(VLOOKUP(ROW(源数据!A4356)-1,源数据!A:AG,17,0),0)</f>
        <v/>
      </c>
      <c r="M4371" s="51">
        <f>IFERROR(VLOOKUP(ROW(源数据!A4356)-1,源数据!A:AG,15,0),"")</f>
        <v/>
      </c>
    </row>
    <row r="4372">
      <c r="A4372" s="10" t="n">
        <v>4356</v>
      </c>
      <c r="B4372" s="10">
        <f>IFERROR(VLOOKUP(ROW(源数据!A4357)-1,源数据!A:AG,33,0),"")</f>
        <v/>
      </c>
      <c r="C4372" s="10">
        <f>IFERROR(VLOOKUP(ROW(源数据!A4357)-1,源数据!A:AG,9,0),"")</f>
        <v/>
      </c>
      <c r="D4372" s="35">
        <f>IFERROR(VLOOKUP(ROW(源数据!A4357)-1,源数据!A:AG,8,0),"")</f>
        <v/>
      </c>
      <c r="E4372" s="35">
        <f>IFERROR(VLOOKUP(ROW(源数据!A4357)-1,源数据!A:AG,10,0),"")</f>
        <v/>
      </c>
      <c r="F4372" s="10">
        <f>IFERROR(VLOOKUP(ROW(源数据!A4357)-1,源数据!A:AG,11,0),"")</f>
        <v/>
      </c>
      <c r="G4372" s="10">
        <f>IFERROR(VLOOKUP(ROW(源数据!A4357)-1,源数据!A:AG,12,0),0)</f>
        <v/>
      </c>
      <c r="H4372" s="17">
        <f>IFERROR(G4372/F4372,"")</f>
        <v/>
      </c>
      <c r="I4372" s="17">
        <f>IFERROR(VLOOKUP(ROW(源数据!A4357)-1,源数据!A:AG,21,0),"")</f>
        <v/>
      </c>
      <c r="J4372" s="10">
        <f>IFERROR(VLOOKUP(ROW(源数据!A4357)-1,源数据!A:AG,19,0),"")</f>
        <v/>
      </c>
      <c r="K4372" s="17">
        <f>IFERROR(VLOOKUP(ROW(源数据!A4357)-1,源数据!A:AG,21,0),0)</f>
        <v/>
      </c>
      <c r="L4372" s="17">
        <f>IFERROR(VLOOKUP(ROW(源数据!A4357)-1,源数据!A:AG,17,0),0)</f>
        <v/>
      </c>
      <c r="M4372" s="51">
        <f>IFERROR(VLOOKUP(ROW(源数据!A4357)-1,源数据!A:AG,15,0),"")</f>
        <v/>
      </c>
    </row>
    <row r="4373">
      <c r="A4373" s="10" t="n">
        <v>4357</v>
      </c>
      <c r="B4373" s="10">
        <f>IFERROR(VLOOKUP(ROW(源数据!A4358)-1,源数据!A:AG,33,0),"")</f>
        <v/>
      </c>
      <c r="C4373" s="10">
        <f>IFERROR(VLOOKUP(ROW(源数据!A4358)-1,源数据!A:AG,9,0),"")</f>
        <v/>
      </c>
      <c r="D4373" s="35">
        <f>IFERROR(VLOOKUP(ROW(源数据!A4358)-1,源数据!A:AG,8,0),"")</f>
        <v/>
      </c>
      <c r="E4373" s="35">
        <f>IFERROR(VLOOKUP(ROW(源数据!A4358)-1,源数据!A:AG,10,0),"")</f>
        <v/>
      </c>
      <c r="F4373" s="10">
        <f>IFERROR(VLOOKUP(ROW(源数据!A4358)-1,源数据!A:AG,11,0),"")</f>
        <v/>
      </c>
      <c r="G4373" s="10">
        <f>IFERROR(VLOOKUP(ROW(源数据!A4358)-1,源数据!A:AG,12,0),0)</f>
        <v/>
      </c>
      <c r="H4373" s="17">
        <f>IFERROR(G4373/F4373,"")</f>
        <v/>
      </c>
      <c r="I4373" s="17">
        <f>IFERROR(VLOOKUP(ROW(源数据!A4358)-1,源数据!A:AG,21,0),"")</f>
        <v/>
      </c>
      <c r="J4373" s="10">
        <f>IFERROR(VLOOKUP(ROW(源数据!A4358)-1,源数据!A:AG,19,0),"")</f>
        <v/>
      </c>
      <c r="K4373" s="17">
        <f>IFERROR(VLOOKUP(ROW(源数据!A4358)-1,源数据!A:AG,21,0),0)</f>
        <v/>
      </c>
      <c r="L4373" s="17">
        <f>IFERROR(VLOOKUP(ROW(源数据!A4358)-1,源数据!A:AG,17,0),0)</f>
        <v/>
      </c>
      <c r="M4373" s="51">
        <f>IFERROR(VLOOKUP(ROW(源数据!A4358)-1,源数据!A:AG,15,0),"")</f>
        <v/>
      </c>
    </row>
    <row r="4374">
      <c r="A4374" s="10" t="n">
        <v>4358</v>
      </c>
      <c r="B4374" s="10">
        <f>IFERROR(VLOOKUP(ROW(源数据!A4359)-1,源数据!A:AG,33,0),"")</f>
        <v/>
      </c>
      <c r="C4374" s="10">
        <f>IFERROR(VLOOKUP(ROW(源数据!A4359)-1,源数据!A:AG,9,0),"")</f>
        <v/>
      </c>
      <c r="D4374" s="35">
        <f>IFERROR(VLOOKUP(ROW(源数据!A4359)-1,源数据!A:AG,8,0),"")</f>
        <v/>
      </c>
      <c r="E4374" s="35">
        <f>IFERROR(VLOOKUP(ROW(源数据!A4359)-1,源数据!A:AG,10,0),"")</f>
        <v/>
      </c>
      <c r="F4374" s="10">
        <f>IFERROR(VLOOKUP(ROW(源数据!A4359)-1,源数据!A:AG,11,0),"")</f>
        <v/>
      </c>
      <c r="G4374" s="10">
        <f>IFERROR(VLOOKUP(ROW(源数据!A4359)-1,源数据!A:AG,12,0),0)</f>
        <v/>
      </c>
      <c r="H4374" s="17">
        <f>IFERROR(G4374/F4374,"")</f>
        <v/>
      </c>
      <c r="I4374" s="17">
        <f>IFERROR(VLOOKUP(ROW(源数据!A4359)-1,源数据!A:AG,21,0),"")</f>
        <v/>
      </c>
      <c r="J4374" s="10">
        <f>IFERROR(VLOOKUP(ROW(源数据!A4359)-1,源数据!A:AG,19,0),"")</f>
        <v/>
      </c>
      <c r="K4374" s="17">
        <f>IFERROR(VLOOKUP(ROW(源数据!A4359)-1,源数据!A:AG,21,0),0)</f>
        <v/>
      </c>
      <c r="L4374" s="17">
        <f>IFERROR(VLOOKUP(ROW(源数据!A4359)-1,源数据!A:AG,17,0),0)</f>
        <v/>
      </c>
      <c r="M4374" s="51">
        <f>IFERROR(VLOOKUP(ROW(源数据!A4359)-1,源数据!A:AG,15,0),"")</f>
        <v/>
      </c>
    </row>
    <row r="4375">
      <c r="A4375" s="10" t="n">
        <v>4359</v>
      </c>
      <c r="B4375" s="10">
        <f>IFERROR(VLOOKUP(ROW(源数据!A4360)-1,源数据!A:AG,33,0),"")</f>
        <v/>
      </c>
      <c r="C4375" s="10">
        <f>IFERROR(VLOOKUP(ROW(源数据!A4360)-1,源数据!A:AG,9,0),"")</f>
        <v/>
      </c>
      <c r="D4375" s="35">
        <f>IFERROR(VLOOKUP(ROW(源数据!A4360)-1,源数据!A:AG,8,0),"")</f>
        <v/>
      </c>
      <c r="E4375" s="35">
        <f>IFERROR(VLOOKUP(ROW(源数据!A4360)-1,源数据!A:AG,10,0),"")</f>
        <v/>
      </c>
      <c r="F4375" s="10">
        <f>IFERROR(VLOOKUP(ROW(源数据!A4360)-1,源数据!A:AG,11,0),"")</f>
        <v/>
      </c>
      <c r="G4375" s="10">
        <f>IFERROR(VLOOKUP(ROW(源数据!A4360)-1,源数据!A:AG,12,0),0)</f>
        <v/>
      </c>
      <c r="H4375" s="17">
        <f>IFERROR(G4375/F4375,"")</f>
        <v/>
      </c>
      <c r="I4375" s="17">
        <f>IFERROR(VLOOKUP(ROW(源数据!A4360)-1,源数据!A:AG,21,0),"")</f>
        <v/>
      </c>
      <c r="J4375" s="10">
        <f>IFERROR(VLOOKUP(ROW(源数据!A4360)-1,源数据!A:AG,19,0),"")</f>
        <v/>
      </c>
      <c r="K4375" s="17">
        <f>IFERROR(VLOOKUP(ROW(源数据!A4360)-1,源数据!A:AG,21,0),0)</f>
        <v/>
      </c>
      <c r="L4375" s="17">
        <f>IFERROR(VLOOKUP(ROW(源数据!A4360)-1,源数据!A:AG,17,0),0)</f>
        <v/>
      </c>
      <c r="M4375" s="51">
        <f>IFERROR(VLOOKUP(ROW(源数据!A4360)-1,源数据!A:AG,15,0),"")</f>
        <v/>
      </c>
    </row>
    <row r="4376">
      <c r="A4376" s="10" t="n">
        <v>4360</v>
      </c>
      <c r="B4376" s="10">
        <f>IFERROR(VLOOKUP(ROW(源数据!A4361)-1,源数据!A:AG,33,0),"")</f>
        <v/>
      </c>
      <c r="C4376" s="10">
        <f>IFERROR(VLOOKUP(ROW(源数据!A4361)-1,源数据!A:AG,9,0),"")</f>
        <v/>
      </c>
      <c r="D4376" s="35">
        <f>IFERROR(VLOOKUP(ROW(源数据!A4361)-1,源数据!A:AG,8,0),"")</f>
        <v/>
      </c>
      <c r="E4376" s="35">
        <f>IFERROR(VLOOKUP(ROW(源数据!A4361)-1,源数据!A:AG,10,0),"")</f>
        <v/>
      </c>
      <c r="F4376" s="10">
        <f>IFERROR(VLOOKUP(ROW(源数据!A4361)-1,源数据!A:AG,11,0),"")</f>
        <v/>
      </c>
      <c r="G4376" s="10">
        <f>IFERROR(VLOOKUP(ROW(源数据!A4361)-1,源数据!A:AG,12,0),0)</f>
        <v/>
      </c>
      <c r="H4376" s="17">
        <f>IFERROR(G4376/F4376,"")</f>
        <v/>
      </c>
      <c r="I4376" s="17">
        <f>IFERROR(VLOOKUP(ROW(源数据!A4361)-1,源数据!A:AG,21,0),"")</f>
        <v/>
      </c>
      <c r="J4376" s="10">
        <f>IFERROR(VLOOKUP(ROW(源数据!A4361)-1,源数据!A:AG,19,0),"")</f>
        <v/>
      </c>
      <c r="K4376" s="17">
        <f>IFERROR(VLOOKUP(ROW(源数据!A4361)-1,源数据!A:AG,21,0),0)</f>
        <v/>
      </c>
      <c r="L4376" s="17">
        <f>IFERROR(VLOOKUP(ROW(源数据!A4361)-1,源数据!A:AG,17,0),0)</f>
        <v/>
      </c>
      <c r="M4376" s="51">
        <f>IFERROR(VLOOKUP(ROW(源数据!A4361)-1,源数据!A:AG,15,0),"")</f>
        <v/>
      </c>
    </row>
    <row r="4377">
      <c r="A4377" s="10" t="n">
        <v>4361</v>
      </c>
      <c r="B4377" s="10">
        <f>IFERROR(VLOOKUP(ROW(源数据!A4362)-1,源数据!A:AG,33,0),"")</f>
        <v/>
      </c>
      <c r="C4377" s="10">
        <f>IFERROR(VLOOKUP(ROW(源数据!A4362)-1,源数据!A:AG,9,0),"")</f>
        <v/>
      </c>
      <c r="D4377" s="35">
        <f>IFERROR(VLOOKUP(ROW(源数据!A4362)-1,源数据!A:AG,8,0),"")</f>
        <v/>
      </c>
      <c r="E4377" s="35">
        <f>IFERROR(VLOOKUP(ROW(源数据!A4362)-1,源数据!A:AG,10,0),"")</f>
        <v/>
      </c>
      <c r="F4377" s="10">
        <f>IFERROR(VLOOKUP(ROW(源数据!A4362)-1,源数据!A:AG,11,0),"")</f>
        <v/>
      </c>
      <c r="G4377" s="10">
        <f>IFERROR(VLOOKUP(ROW(源数据!A4362)-1,源数据!A:AG,12,0),0)</f>
        <v/>
      </c>
      <c r="H4377" s="17">
        <f>IFERROR(G4377/F4377,"")</f>
        <v/>
      </c>
      <c r="I4377" s="17">
        <f>IFERROR(VLOOKUP(ROW(源数据!A4362)-1,源数据!A:AG,21,0),"")</f>
        <v/>
      </c>
      <c r="J4377" s="10">
        <f>IFERROR(VLOOKUP(ROW(源数据!A4362)-1,源数据!A:AG,19,0),"")</f>
        <v/>
      </c>
      <c r="K4377" s="17">
        <f>IFERROR(VLOOKUP(ROW(源数据!A4362)-1,源数据!A:AG,21,0),0)</f>
        <v/>
      </c>
      <c r="L4377" s="17">
        <f>IFERROR(VLOOKUP(ROW(源数据!A4362)-1,源数据!A:AG,17,0),0)</f>
        <v/>
      </c>
      <c r="M4377" s="51">
        <f>IFERROR(VLOOKUP(ROW(源数据!A4362)-1,源数据!A:AG,15,0),"")</f>
        <v/>
      </c>
    </row>
    <row r="4378">
      <c r="A4378" s="10" t="n">
        <v>4362</v>
      </c>
      <c r="B4378" s="10">
        <f>IFERROR(VLOOKUP(ROW(源数据!A4363)-1,源数据!A:AG,33,0),"")</f>
        <v/>
      </c>
      <c r="C4378" s="10">
        <f>IFERROR(VLOOKUP(ROW(源数据!A4363)-1,源数据!A:AG,9,0),"")</f>
        <v/>
      </c>
      <c r="D4378" s="35">
        <f>IFERROR(VLOOKUP(ROW(源数据!A4363)-1,源数据!A:AG,8,0),"")</f>
        <v/>
      </c>
      <c r="E4378" s="35">
        <f>IFERROR(VLOOKUP(ROW(源数据!A4363)-1,源数据!A:AG,10,0),"")</f>
        <v/>
      </c>
      <c r="F4378" s="10">
        <f>IFERROR(VLOOKUP(ROW(源数据!A4363)-1,源数据!A:AG,11,0),"")</f>
        <v/>
      </c>
      <c r="G4378" s="10">
        <f>IFERROR(VLOOKUP(ROW(源数据!A4363)-1,源数据!A:AG,12,0),0)</f>
        <v/>
      </c>
      <c r="H4378" s="17">
        <f>IFERROR(G4378/F4378,"")</f>
        <v/>
      </c>
      <c r="I4378" s="17">
        <f>IFERROR(VLOOKUP(ROW(源数据!A4363)-1,源数据!A:AG,21,0),"")</f>
        <v/>
      </c>
      <c r="J4378" s="10">
        <f>IFERROR(VLOOKUP(ROW(源数据!A4363)-1,源数据!A:AG,19,0),"")</f>
        <v/>
      </c>
      <c r="K4378" s="17">
        <f>IFERROR(VLOOKUP(ROW(源数据!A4363)-1,源数据!A:AG,21,0),0)</f>
        <v/>
      </c>
      <c r="L4378" s="17">
        <f>IFERROR(VLOOKUP(ROW(源数据!A4363)-1,源数据!A:AG,17,0),0)</f>
        <v/>
      </c>
      <c r="M4378" s="51">
        <f>IFERROR(VLOOKUP(ROW(源数据!A4363)-1,源数据!A:AG,15,0),"")</f>
        <v/>
      </c>
    </row>
    <row r="4379">
      <c r="A4379" s="10" t="n">
        <v>4363</v>
      </c>
      <c r="B4379" s="10">
        <f>IFERROR(VLOOKUP(ROW(源数据!A4364)-1,源数据!A:AG,33,0),"")</f>
        <v/>
      </c>
      <c r="C4379" s="10">
        <f>IFERROR(VLOOKUP(ROW(源数据!A4364)-1,源数据!A:AG,9,0),"")</f>
        <v/>
      </c>
      <c r="D4379" s="35">
        <f>IFERROR(VLOOKUP(ROW(源数据!A4364)-1,源数据!A:AG,8,0),"")</f>
        <v/>
      </c>
      <c r="E4379" s="35">
        <f>IFERROR(VLOOKUP(ROW(源数据!A4364)-1,源数据!A:AG,10,0),"")</f>
        <v/>
      </c>
      <c r="F4379" s="10">
        <f>IFERROR(VLOOKUP(ROW(源数据!A4364)-1,源数据!A:AG,11,0),"")</f>
        <v/>
      </c>
      <c r="G4379" s="10">
        <f>IFERROR(VLOOKUP(ROW(源数据!A4364)-1,源数据!A:AG,12,0),0)</f>
        <v/>
      </c>
      <c r="H4379" s="17">
        <f>IFERROR(G4379/F4379,"")</f>
        <v/>
      </c>
      <c r="I4379" s="17">
        <f>IFERROR(VLOOKUP(ROW(源数据!A4364)-1,源数据!A:AG,21,0),"")</f>
        <v/>
      </c>
      <c r="J4379" s="10">
        <f>IFERROR(VLOOKUP(ROW(源数据!A4364)-1,源数据!A:AG,19,0),"")</f>
        <v/>
      </c>
      <c r="K4379" s="17">
        <f>IFERROR(VLOOKUP(ROW(源数据!A4364)-1,源数据!A:AG,21,0),0)</f>
        <v/>
      </c>
      <c r="L4379" s="17">
        <f>IFERROR(VLOOKUP(ROW(源数据!A4364)-1,源数据!A:AG,17,0),0)</f>
        <v/>
      </c>
      <c r="M4379" s="51">
        <f>IFERROR(VLOOKUP(ROW(源数据!A4364)-1,源数据!A:AG,15,0),"")</f>
        <v/>
      </c>
    </row>
    <row r="4380">
      <c r="A4380" s="10" t="n">
        <v>4364</v>
      </c>
      <c r="B4380" s="10">
        <f>IFERROR(VLOOKUP(ROW(源数据!A4365)-1,源数据!A:AG,33,0),"")</f>
        <v/>
      </c>
      <c r="C4380" s="10">
        <f>IFERROR(VLOOKUP(ROW(源数据!A4365)-1,源数据!A:AG,9,0),"")</f>
        <v/>
      </c>
      <c r="D4380" s="35">
        <f>IFERROR(VLOOKUP(ROW(源数据!A4365)-1,源数据!A:AG,8,0),"")</f>
        <v/>
      </c>
      <c r="E4380" s="35">
        <f>IFERROR(VLOOKUP(ROW(源数据!A4365)-1,源数据!A:AG,10,0),"")</f>
        <v/>
      </c>
      <c r="F4380" s="10">
        <f>IFERROR(VLOOKUP(ROW(源数据!A4365)-1,源数据!A:AG,11,0),"")</f>
        <v/>
      </c>
      <c r="G4380" s="10">
        <f>IFERROR(VLOOKUP(ROW(源数据!A4365)-1,源数据!A:AG,12,0),0)</f>
        <v/>
      </c>
      <c r="H4380" s="17">
        <f>IFERROR(G4380/F4380,"")</f>
        <v/>
      </c>
      <c r="I4380" s="17">
        <f>IFERROR(VLOOKUP(ROW(源数据!A4365)-1,源数据!A:AG,21,0),"")</f>
        <v/>
      </c>
      <c r="J4380" s="10">
        <f>IFERROR(VLOOKUP(ROW(源数据!A4365)-1,源数据!A:AG,19,0),"")</f>
        <v/>
      </c>
      <c r="K4380" s="17">
        <f>IFERROR(VLOOKUP(ROW(源数据!A4365)-1,源数据!A:AG,21,0),0)</f>
        <v/>
      </c>
      <c r="L4380" s="17">
        <f>IFERROR(VLOOKUP(ROW(源数据!A4365)-1,源数据!A:AG,17,0),0)</f>
        <v/>
      </c>
      <c r="M4380" s="51">
        <f>IFERROR(VLOOKUP(ROW(源数据!A4365)-1,源数据!A:AG,15,0),"")</f>
        <v/>
      </c>
    </row>
    <row r="4381">
      <c r="A4381" s="10" t="n">
        <v>4365</v>
      </c>
      <c r="B4381" s="10">
        <f>IFERROR(VLOOKUP(ROW(源数据!A4366)-1,源数据!A:AG,33,0),"")</f>
        <v/>
      </c>
      <c r="C4381" s="10">
        <f>IFERROR(VLOOKUP(ROW(源数据!A4366)-1,源数据!A:AG,9,0),"")</f>
        <v/>
      </c>
      <c r="D4381" s="35">
        <f>IFERROR(VLOOKUP(ROW(源数据!A4366)-1,源数据!A:AG,8,0),"")</f>
        <v/>
      </c>
      <c r="E4381" s="35">
        <f>IFERROR(VLOOKUP(ROW(源数据!A4366)-1,源数据!A:AG,10,0),"")</f>
        <v/>
      </c>
      <c r="F4381" s="10">
        <f>IFERROR(VLOOKUP(ROW(源数据!A4366)-1,源数据!A:AG,11,0),"")</f>
        <v/>
      </c>
      <c r="G4381" s="10">
        <f>IFERROR(VLOOKUP(ROW(源数据!A4366)-1,源数据!A:AG,12,0),0)</f>
        <v/>
      </c>
      <c r="H4381" s="17">
        <f>IFERROR(G4381/F4381,"")</f>
        <v/>
      </c>
      <c r="I4381" s="17">
        <f>IFERROR(VLOOKUP(ROW(源数据!A4366)-1,源数据!A:AG,21,0),"")</f>
        <v/>
      </c>
      <c r="J4381" s="10">
        <f>IFERROR(VLOOKUP(ROW(源数据!A4366)-1,源数据!A:AG,19,0),"")</f>
        <v/>
      </c>
      <c r="K4381" s="17">
        <f>IFERROR(VLOOKUP(ROW(源数据!A4366)-1,源数据!A:AG,21,0),0)</f>
        <v/>
      </c>
      <c r="L4381" s="17">
        <f>IFERROR(VLOOKUP(ROW(源数据!A4366)-1,源数据!A:AG,17,0),0)</f>
        <v/>
      </c>
      <c r="M4381" s="51">
        <f>IFERROR(VLOOKUP(ROW(源数据!A4366)-1,源数据!A:AG,15,0),"")</f>
        <v/>
      </c>
    </row>
    <row r="4382">
      <c r="A4382" s="10" t="n">
        <v>4366</v>
      </c>
      <c r="B4382" s="10">
        <f>IFERROR(VLOOKUP(ROW(源数据!A4367)-1,源数据!A:AG,33,0),"")</f>
        <v/>
      </c>
      <c r="C4382" s="10">
        <f>IFERROR(VLOOKUP(ROW(源数据!A4367)-1,源数据!A:AG,9,0),"")</f>
        <v/>
      </c>
      <c r="D4382" s="35">
        <f>IFERROR(VLOOKUP(ROW(源数据!A4367)-1,源数据!A:AG,8,0),"")</f>
        <v/>
      </c>
      <c r="E4382" s="35">
        <f>IFERROR(VLOOKUP(ROW(源数据!A4367)-1,源数据!A:AG,10,0),"")</f>
        <v/>
      </c>
      <c r="F4382" s="10">
        <f>IFERROR(VLOOKUP(ROW(源数据!A4367)-1,源数据!A:AG,11,0),"")</f>
        <v/>
      </c>
      <c r="G4382" s="10">
        <f>IFERROR(VLOOKUP(ROW(源数据!A4367)-1,源数据!A:AG,12,0),0)</f>
        <v/>
      </c>
      <c r="H4382" s="17">
        <f>IFERROR(G4382/F4382,"")</f>
        <v/>
      </c>
      <c r="I4382" s="17">
        <f>IFERROR(VLOOKUP(ROW(源数据!A4367)-1,源数据!A:AG,21,0),"")</f>
        <v/>
      </c>
      <c r="J4382" s="10">
        <f>IFERROR(VLOOKUP(ROW(源数据!A4367)-1,源数据!A:AG,19,0),"")</f>
        <v/>
      </c>
      <c r="K4382" s="17">
        <f>IFERROR(VLOOKUP(ROW(源数据!A4367)-1,源数据!A:AG,21,0),0)</f>
        <v/>
      </c>
      <c r="L4382" s="17">
        <f>IFERROR(VLOOKUP(ROW(源数据!A4367)-1,源数据!A:AG,17,0),0)</f>
        <v/>
      </c>
      <c r="M4382" s="51">
        <f>IFERROR(VLOOKUP(ROW(源数据!A4367)-1,源数据!A:AG,15,0),"")</f>
        <v/>
      </c>
    </row>
    <row r="4383">
      <c r="A4383" s="10" t="n">
        <v>4367</v>
      </c>
      <c r="B4383" s="10">
        <f>IFERROR(VLOOKUP(ROW(源数据!A4368)-1,源数据!A:AG,33,0),"")</f>
        <v/>
      </c>
      <c r="C4383" s="10">
        <f>IFERROR(VLOOKUP(ROW(源数据!A4368)-1,源数据!A:AG,9,0),"")</f>
        <v/>
      </c>
      <c r="D4383" s="35">
        <f>IFERROR(VLOOKUP(ROW(源数据!A4368)-1,源数据!A:AG,8,0),"")</f>
        <v/>
      </c>
      <c r="E4383" s="35">
        <f>IFERROR(VLOOKUP(ROW(源数据!A4368)-1,源数据!A:AG,10,0),"")</f>
        <v/>
      </c>
      <c r="F4383" s="10">
        <f>IFERROR(VLOOKUP(ROW(源数据!A4368)-1,源数据!A:AG,11,0),"")</f>
        <v/>
      </c>
      <c r="G4383" s="10">
        <f>IFERROR(VLOOKUP(ROW(源数据!A4368)-1,源数据!A:AG,12,0),0)</f>
        <v/>
      </c>
      <c r="H4383" s="17">
        <f>IFERROR(G4383/F4383,"")</f>
        <v/>
      </c>
      <c r="I4383" s="17">
        <f>IFERROR(VLOOKUP(ROW(源数据!A4368)-1,源数据!A:AG,21,0),"")</f>
        <v/>
      </c>
      <c r="J4383" s="10">
        <f>IFERROR(VLOOKUP(ROW(源数据!A4368)-1,源数据!A:AG,19,0),"")</f>
        <v/>
      </c>
      <c r="K4383" s="17">
        <f>IFERROR(VLOOKUP(ROW(源数据!A4368)-1,源数据!A:AG,21,0),0)</f>
        <v/>
      </c>
      <c r="L4383" s="17">
        <f>IFERROR(VLOOKUP(ROW(源数据!A4368)-1,源数据!A:AG,17,0),0)</f>
        <v/>
      </c>
      <c r="M4383" s="51">
        <f>IFERROR(VLOOKUP(ROW(源数据!A4368)-1,源数据!A:AG,15,0),"")</f>
        <v/>
      </c>
    </row>
    <row r="4384">
      <c r="A4384" s="10" t="n">
        <v>4368</v>
      </c>
      <c r="B4384" s="10">
        <f>IFERROR(VLOOKUP(ROW(源数据!A4369)-1,源数据!A:AG,33,0),"")</f>
        <v/>
      </c>
      <c r="C4384" s="10">
        <f>IFERROR(VLOOKUP(ROW(源数据!A4369)-1,源数据!A:AG,9,0),"")</f>
        <v/>
      </c>
      <c r="D4384" s="35">
        <f>IFERROR(VLOOKUP(ROW(源数据!A4369)-1,源数据!A:AG,8,0),"")</f>
        <v/>
      </c>
      <c r="E4384" s="35">
        <f>IFERROR(VLOOKUP(ROW(源数据!A4369)-1,源数据!A:AG,10,0),"")</f>
        <v/>
      </c>
      <c r="F4384" s="10">
        <f>IFERROR(VLOOKUP(ROW(源数据!A4369)-1,源数据!A:AG,11,0),"")</f>
        <v/>
      </c>
      <c r="G4384" s="10">
        <f>IFERROR(VLOOKUP(ROW(源数据!A4369)-1,源数据!A:AG,12,0),0)</f>
        <v/>
      </c>
      <c r="H4384" s="17">
        <f>IFERROR(G4384/F4384,"")</f>
        <v/>
      </c>
      <c r="I4384" s="17">
        <f>IFERROR(VLOOKUP(ROW(源数据!A4369)-1,源数据!A:AG,21,0),"")</f>
        <v/>
      </c>
      <c r="J4384" s="10">
        <f>IFERROR(VLOOKUP(ROW(源数据!A4369)-1,源数据!A:AG,19,0),"")</f>
        <v/>
      </c>
      <c r="K4384" s="17">
        <f>IFERROR(VLOOKUP(ROW(源数据!A4369)-1,源数据!A:AG,21,0),0)</f>
        <v/>
      </c>
      <c r="L4384" s="17">
        <f>IFERROR(VLOOKUP(ROW(源数据!A4369)-1,源数据!A:AG,17,0),0)</f>
        <v/>
      </c>
      <c r="M4384" s="51">
        <f>IFERROR(VLOOKUP(ROW(源数据!A4369)-1,源数据!A:AG,15,0),"")</f>
        <v/>
      </c>
    </row>
    <row r="4385">
      <c r="A4385" s="10" t="n">
        <v>4369</v>
      </c>
      <c r="B4385" s="10">
        <f>IFERROR(VLOOKUP(ROW(源数据!A4370)-1,源数据!A:AG,33,0),"")</f>
        <v/>
      </c>
      <c r="C4385" s="10">
        <f>IFERROR(VLOOKUP(ROW(源数据!A4370)-1,源数据!A:AG,9,0),"")</f>
        <v/>
      </c>
      <c r="D4385" s="35">
        <f>IFERROR(VLOOKUP(ROW(源数据!A4370)-1,源数据!A:AG,8,0),"")</f>
        <v/>
      </c>
      <c r="E4385" s="35">
        <f>IFERROR(VLOOKUP(ROW(源数据!A4370)-1,源数据!A:AG,10,0),"")</f>
        <v/>
      </c>
      <c r="F4385" s="10">
        <f>IFERROR(VLOOKUP(ROW(源数据!A4370)-1,源数据!A:AG,11,0),"")</f>
        <v/>
      </c>
      <c r="G4385" s="10">
        <f>IFERROR(VLOOKUP(ROW(源数据!A4370)-1,源数据!A:AG,12,0),0)</f>
        <v/>
      </c>
      <c r="H4385" s="17">
        <f>IFERROR(G4385/F4385,"")</f>
        <v/>
      </c>
      <c r="I4385" s="17">
        <f>IFERROR(VLOOKUP(ROW(源数据!A4370)-1,源数据!A:AG,21,0),"")</f>
        <v/>
      </c>
      <c r="J4385" s="10">
        <f>IFERROR(VLOOKUP(ROW(源数据!A4370)-1,源数据!A:AG,19,0),"")</f>
        <v/>
      </c>
      <c r="K4385" s="17">
        <f>IFERROR(VLOOKUP(ROW(源数据!A4370)-1,源数据!A:AG,21,0),0)</f>
        <v/>
      </c>
      <c r="L4385" s="17">
        <f>IFERROR(VLOOKUP(ROW(源数据!A4370)-1,源数据!A:AG,17,0),0)</f>
        <v/>
      </c>
      <c r="M4385" s="51">
        <f>IFERROR(VLOOKUP(ROW(源数据!A4370)-1,源数据!A:AG,15,0),"")</f>
        <v/>
      </c>
    </row>
    <row r="4386">
      <c r="A4386" s="10" t="n">
        <v>4370</v>
      </c>
      <c r="B4386" s="10">
        <f>IFERROR(VLOOKUP(ROW(源数据!A4371)-1,源数据!A:AG,33,0),"")</f>
        <v/>
      </c>
      <c r="C4386" s="10">
        <f>IFERROR(VLOOKUP(ROW(源数据!A4371)-1,源数据!A:AG,9,0),"")</f>
        <v/>
      </c>
      <c r="D4386" s="35">
        <f>IFERROR(VLOOKUP(ROW(源数据!A4371)-1,源数据!A:AG,8,0),"")</f>
        <v/>
      </c>
      <c r="E4386" s="35">
        <f>IFERROR(VLOOKUP(ROW(源数据!A4371)-1,源数据!A:AG,10,0),"")</f>
        <v/>
      </c>
      <c r="F4386" s="10">
        <f>IFERROR(VLOOKUP(ROW(源数据!A4371)-1,源数据!A:AG,11,0),"")</f>
        <v/>
      </c>
      <c r="G4386" s="10">
        <f>IFERROR(VLOOKUP(ROW(源数据!A4371)-1,源数据!A:AG,12,0),0)</f>
        <v/>
      </c>
      <c r="H4386" s="17">
        <f>IFERROR(G4386/F4386,"")</f>
        <v/>
      </c>
      <c r="I4386" s="17">
        <f>IFERROR(VLOOKUP(ROW(源数据!A4371)-1,源数据!A:AG,21,0),"")</f>
        <v/>
      </c>
      <c r="J4386" s="10">
        <f>IFERROR(VLOOKUP(ROW(源数据!A4371)-1,源数据!A:AG,19,0),"")</f>
        <v/>
      </c>
      <c r="K4386" s="17">
        <f>IFERROR(VLOOKUP(ROW(源数据!A4371)-1,源数据!A:AG,21,0),0)</f>
        <v/>
      </c>
      <c r="L4386" s="17">
        <f>IFERROR(VLOOKUP(ROW(源数据!A4371)-1,源数据!A:AG,17,0),0)</f>
        <v/>
      </c>
      <c r="M4386" s="51">
        <f>IFERROR(VLOOKUP(ROW(源数据!A4371)-1,源数据!A:AG,15,0),"")</f>
        <v/>
      </c>
    </row>
    <row r="4387">
      <c r="A4387" s="10" t="n">
        <v>4371</v>
      </c>
      <c r="B4387" s="10">
        <f>IFERROR(VLOOKUP(ROW(源数据!A4372)-1,源数据!A:AG,33,0),"")</f>
        <v/>
      </c>
      <c r="C4387" s="10">
        <f>IFERROR(VLOOKUP(ROW(源数据!A4372)-1,源数据!A:AG,9,0),"")</f>
        <v/>
      </c>
      <c r="D4387" s="35">
        <f>IFERROR(VLOOKUP(ROW(源数据!A4372)-1,源数据!A:AG,8,0),"")</f>
        <v/>
      </c>
      <c r="E4387" s="35">
        <f>IFERROR(VLOOKUP(ROW(源数据!A4372)-1,源数据!A:AG,10,0),"")</f>
        <v/>
      </c>
      <c r="F4387" s="10">
        <f>IFERROR(VLOOKUP(ROW(源数据!A4372)-1,源数据!A:AG,11,0),"")</f>
        <v/>
      </c>
      <c r="G4387" s="10">
        <f>IFERROR(VLOOKUP(ROW(源数据!A4372)-1,源数据!A:AG,12,0),0)</f>
        <v/>
      </c>
      <c r="H4387" s="17">
        <f>IFERROR(G4387/F4387,"")</f>
        <v/>
      </c>
      <c r="I4387" s="17">
        <f>IFERROR(VLOOKUP(ROW(源数据!A4372)-1,源数据!A:AG,21,0),"")</f>
        <v/>
      </c>
      <c r="J4387" s="10">
        <f>IFERROR(VLOOKUP(ROW(源数据!A4372)-1,源数据!A:AG,19,0),"")</f>
        <v/>
      </c>
      <c r="K4387" s="17">
        <f>IFERROR(VLOOKUP(ROW(源数据!A4372)-1,源数据!A:AG,21,0),0)</f>
        <v/>
      </c>
      <c r="L4387" s="17">
        <f>IFERROR(VLOOKUP(ROW(源数据!A4372)-1,源数据!A:AG,17,0),0)</f>
        <v/>
      </c>
      <c r="M4387" s="51">
        <f>IFERROR(VLOOKUP(ROW(源数据!A4372)-1,源数据!A:AG,15,0),"")</f>
        <v/>
      </c>
    </row>
    <row r="4388">
      <c r="A4388" s="10" t="n">
        <v>4372</v>
      </c>
      <c r="B4388" s="10">
        <f>IFERROR(VLOOKUP(ROW(源数据!A4373)-1,源数据!A:AG,33,0),"")</f>
        <v/>
      </c>
      <c r="C4388" s="10">
        <f>IFERROR(VLOOKUP(ROW(源数据!A4373)-1,源数据!A:AG,9,0),"")</f>
        <v/>
      </c>
      <c r="D4388" s="35">
        <f>IFERROR(VLOOKUP(ROW(源数据!A4373)-1,源数据!A:AG,8,0),"")</f>
        <v/>
      </c>
      <c r="E4388" s="35">
        <f>IFERROR(VLOOKUP(ROW(源数据!A4373)-1,源数据!A:AG,10,0),"")</f>
        <v/>
      </c>
      <c r="F4388" s="10">
        <f>IFERROR(VLOOKUP(ROW(源数据!A4373)-1,源数据!A:AG,11,0),"")</f>
        <v/>
      </c>
      <c r="G4388" s="10">
        <f>IFERROR(VLOOKUP(ROW(源数据!A4373)-1,源数据!A:AG,12,0),0)</f>
        <v/>
      </c>
      <c r="H4388" s="17">
        <f>IFERROR(G4388/F4388,"")</f>
        <v/>
      </c>
      <c r="I4388" s="17">
        <f>IFERROR(VLOOKUP(ROW(源数据!A4373)-1,源数据!A:AG,21,0),"")</f>
        <v/>
      </c>
      <c r="J4388" s="10">
        <f>IFERROR(VLOOKUP(ROW(源数据!A4373)-1,源数据!A:AG,19,0),"")</f>
        <v/>
      </c>
      <c r="K4388" s="17">
        <f>IFERROR(VLOOKUP(ROW(源数据!A4373)-1,源数据!A:AG,21,0),0)</f>
        <v/>
      </c>
      <c r="L4388" s="17">
        <f>IFERROR(VLOOKUP(ROW(源数据!A4373)-1,源数据!A:AG,17,0),0)</f>
        <v/>
      </c>
      <c r="M4388" s="51">
        <f>IFERROR(VLOOKUP(ROW(源数据!A4373)-1,源数据!A:AG,15,0),"")</f>
        <v/>
      </c>
    </row>
    <row r="4389">
      <c r="A4389" s="10" t="n">
        <v>4373</v>
      </c>
      <c r="B4389" s="10">
        <f>IFERROR(VLOOKUP(ROW(源数据!A4374)-1,源数据!A:AG,33,0),"")</f>
        <v/>
      </c>
      <c r="C4389" s="10">
        <f>IFERROR(VLOOKUP(ROW(源数据!A4374)-1,源数据!A:AG,9,0),"")</f>
        <v/>
      </c>
      <c r="D4389" s="35">
        <f>IFERROR(VLOOKUP(ROW(源数据!A4374)-1,源数据!A:AG,8,0),"")</f>
        <v/>
      </c>
      <c r="E4389" s="35">
        <f>IFERROR(VLOOKUP(ROW(源数据!A4374)-1,源数据!A:AG,10,0),"")</f>
        <v/>
      </c>
      <c r="F4389" s="10">
        <f>IFERROR(VLOOKUP(ROW(源数据!A4374)-1,源数据!A:AG,11,0),"")</f>
        <v/>
      </c>
      <c r="G4389" s="10">
        <f>IFERROR(VLOOKUP(ROW(源数据!A4374)-1,源数据!A:AG,12,0),0)</f>
        <v/>
      </c>
      <c r="H4389" s="17">
        <f>IFERROR(G4389/F4389,"")</f>
        <v/>
      </c>
      <c r="I4389" s="17">
        <f>IFERROR(VLOOKUP(ROW(源数据!A4374)-1,源数据!A:AG,21,0),"")</f>
        <v/>
      </c>
      <c r="J4389" s="10">
        <f>IFERROR(VLOOKUP(ROW(源数据!A4374)-1,源数据!A:AG,19,0),"")</f>
        <v/>
      </c>
      <c r="K4389" s="17">
        <f>IFERROR(VLOOKUP(ROW(源数据!A4374)-1,源数据!A:AG,21,0),0)</f>
        <v/>
      </c>
      <c r="L4389" s="17">
        <f>IFERROR(VLOOKUP(ROW(源数据!A4374)-1,源数据!A:AG,17,0),0)</f>
        <v/>
      </c>
      <c r="M4389" s="51">
        <f>IFERROR(VLOOKUP(ROW(源数据!A4374)-1,源数据!A:AG,15,0),"")</f>
        <v/>
      </c>
    </row>
    <row r="4390">
      <c r="A4390" s="10" t="n">
        <v>4374</v>
      </c>
      <c r="B4390" s="10">
        <f>IFERROR(VLOOKUP(ROW(源数据!A4375)-1,源数据!A:AG,33,0),"")</f>
        <v/>
      </c>
      <c r="C4390" s="10">
        <f>IFERROR(VLOOKUP(ROW(源数据!A4375)-1,源数据!A:AG,9,0),"")</f>
        <v/>
      </c>
      <c r="D4390" s="35">
        <f>IFERROR(VLOOKUP(ROW(源数据!A4375)-1,源数据!A:AG,8,0),"")</f>
        <v/>
      </c>
      <c r="E4390" s="35">
        <f>IFERROR(VLOOKUP(ROW(源数据!A4375)-1,源数据!A:AG,10,0),"")</f>
        <v/>
      </c>
      <c r="F4390" s="10">
        <f>IFERROR(VLOOKUP(ROW(源数据!A4375)-1,源数据!A:AG,11,0),"")</f>
        <v/>
      </c>
      <c r="G4390" s="10">
        <f>IFERROR(VLOOKUP(ROW(源数据!A4375)-1,源数据!A:AG,12,0),0)</f>
        <v/>
      </c>
      <c r="H4390" s="17">
        <f>IFERROR(G4390/F4390,"")</f>
        <v/>
      </c>
      <c r="I4390" s="17">
        <f>IFERROR(VLOOKUP(ROW(源数据!A4375)-1,源数据!A:AG,21,0),"")</f>
        <v/>
      </c>
      <c r="J4390" s="10">
        <f>IFERROR(VLOOKUP(ROW(源数据!A4375)-1,源数据!A:AG,19,0),"")</f>
        <v/>
      </c>
      <c r="K4390" s="17">
        <f>IFERROR(VLOOKUP(ROW(源数据!A4375)-1,源数据!A:AG,21,0),0)</f>
        <v/>
      </c>
      <c r="L4390" s="17">
        <f>IFERROR(VLOOKUP(ROW(源数据!A4375)-1,源数据!A:AG,17,0),0)</f>
        <v/>
      </c>
      <c r="M4390" s="51">
        <f>IFERROR(VLOOKUP(ROW(源数据!A4375)-1,源数据!A:AG,15,0),"")</f>
        <v/>
      </c>
    </row>
    <row r="4391">
      <c r="A4391" s="10" t="n">
        <v>4375</v>
      </c>
      <c r="B4391" s="10">
        <f>IFERROR(VLOOKUP(ROW(源数据!A4376)-1,源数据!A:AG,33,0),"")</f>
        <v/>
      </c>
      <c r="C4391" s="10">
        <f>IFERROR(VLOOKUP(ROW(源数据!A4376)-1,源数据!A:AG,9,0),"")</f>
        <v/>
      </c>
      <c r="D4391" s="35">
        <f>IFERROR(VLOOKUP(ROW(源数据!A4376)-1,源数据!A:AG,8,0),"")</f>
        <v/>
      </c>
      <c r="E4391" s="35">
        <f>IFERROR(VLOOKUP(ROW(源数据!A4376)-1,源数据!A:AG,10,0),"")</f>
        <v/>
      </c>
      <c r="F4391" s="10">
        <f>IFERROR(VLOOKUP(ROW(源数据!A4376)-1,源数据!A:AG,11,0),"")</f>
        <v/>
      </c>
      <c r="G4391" s="10">
        <f>IFERROR(VLOOKUP(ROW(源数据!A4376)-1,源数据!A:AG,12,0),0)</f>
        <v/>
      </c>
      <c r="H4391" s="17">
        <f>IFERROR(G4391/F4391,"")</f>
        <v/>
      </c>
      <c r="I4391" s="17">
        <f>IFERROR(VLOOKUP(ROW(源数据!A4376)-1,源数据!A:AG,21,0),"")</f>
        <v/>
      </c>
      <c r="J4391" s="10">
        <f>IFERROR(VLOOKUP(ROW(源数据!A4376)-1,源数据!A:AG,19,0),"")</f>
        <v/>
      </c>
      <c r="K4391" s="17">
        <f>IFERROR(VLOOKUP(ROW(源数据!A4376)-1,源数据!A:AG,21,0),0)</f>
        <v/>
      </c>
      <c r="L4391" s="17">
        <f>IFERROR(VLOOKUP(ROW(源数据!A4376)-1,源数据!A:AG,17,0),0)</f>
        <v/>
      </c>
      <c r="M4391" s="51">
        <f>IFERROR(VLOOKUP(ROW(源数据!A4376)-1,源数据!A:AG,15,0),"")</f>
        <v/>
      </c>
    </row>
    <row r="4392">
      <c r="A4392" s="10" t="n">
        <v>4376</v>
      </c>
      <c r="B4392" s="10">
        <f>IFERROR(VLOOKUP(ROW(源数据!A4377)-1,源数据!A:AG,33,0),"")</f>
        <v/>
      </c>
      <c r="C4392" s="10">
        <f>IFERROR(VLOOKUP(ROW(源数据!A4377)-1,源数据!A:AG,9,0),"")</f>
        <v/>
      </c>
      <c r="D4392" s="35">
        <f>IFERROR(VLOOKUP(ROW(源数据!A4377)-1,源数据!A:AG,8,0),"")</f>
        <v/>
      </c>
      <c r="E4392" s="35">
        <f>IFERROR(VLOOKUP(ROW(源数据!A4377)-1,源数据!A:AG,10,0),"")</f>
        <v/>
      </c>
      <c r="F4392" s="10">
        <f>IFERROR(VLOOKUP(ROW(源数据!A4377)-1,源数据!A:AG,11,0),"")</f>
        <v/>
      </c>
      <c r="G4392" s="10">
        <f>IFERROR(VLOOKUP(ROW(源数据!A4377)-1,源数据!A:AG,12,0),0)</f>
        <v/>
      </c>
      <c r="H4392" s="17">
        <f>IFERROR(G4392/F4392,"")</f>
        <v/>
      </c>
      <c r="I4392" s="17">
        <f>IFERROR(VLOOKUP(ROW(源数据!A4377)-1,源数据!A:AG,21,0),"")</f>
        <v/>
      </c>
      <c r="J4392" s="10">
        <f>IFERROR(VLOOKUP(ROW(源数据!A4377)-1,源数据!A:AG,19,0),"")</f>
        <v/>
      </c>
      <c r="K4392" s="17">
        <f>IFERROR(VLOOKUP(ROW(源数据!A4377)-1,源数据!A:AG,21,0),0)</f>
        <v/>
      </c>
      <c r="L4392" s="17">
        <f>IFERROR(VLOOKUP(ROW(源数据!A4377)-1,源数据!A:AG,17,0),0)</f>
        <v/>
      </c>
      <c r="M4392" s="51">
        <f>IFERROR(VLOOKUP(ROW(源数据!A4377)-1,源数据!A:AG,15,0),"")</f>
        <v/>
      </c>
    </row>
    <row r="4393">
      <c r="A4393" s="10" t="n">
        <v>4377</v>
      </c>
      <c r="B4393" s="10">
        <f>IFERROR(VLOOKUP(ROW(源数据!A4378)-1,源数据!A:AG,33,0),"")</f>
        <v/>
      </c>
      <c r="C4393" s="10">
        <f>IFERROR(VLOOKUP(ROW(源数据!A4378)-1,源数据!A:AG,9,0),"")</f>
        <v/>
      </c>
      <c r="D4393" s="35">
        <f>IFERROR(VLOOKUP(ROW(源数据!A4378)-1,源数据!A:AG,8,0),"")</f>
        <v/>
      </c>
      <c r="E4393" s="35">
        <f>IFERROR(VLOOKUP(ROW(源数据!A4378)-1,源数据!A:AG,10,0),"")</f>
        <v/>
      </c>
      <c r="F4393" s="10">
        <f>IFERROR(VLOOKUP(ROW(源数据!A4378)-1,源数据!A:AG,11,0),"")</f>
        <v/>
      </c>
      <c r="G4393" s="10">
        <f>IFERROR(VLOOKUP(ROW(源数据!A4378)-1,源数据!A:AG,12,0),0)</f>
        <v/>
      </c>
      <c r="H4393" s="17">
        <f>IFERROR(G4393/F4393,"")</f>
        <v/>
      </c>
      <c r="I4393" s="17">
        <f>IFERROR(VLOOKUP(ROW(源数据!A4378)-1,源数据!A:AG,21,0),"")</f>
        <v/>
      </c>
      <c r="J4393" s="10">
        <f>IFERROR(VLOOKUP(ROW(源数据!A4378)-1,源数据!A:AG,19,0),"")</f>
        <v/>
      </c>
      <c r="K4393" s="17">
        <f>IFERROR(VLOOKUP(ROW(源数据!A4378)-1,源数据!A:AG,21,0),0)</f>
        <v/>
      </c>
      <c r="L4393" s="17">
        <f>IFERROR(VLOOKUP(ROW(源数据!A4378)-1,源数据!A:AG,17,0),0)</f>
        <v/>
      </c>
      <c r="M4393" s="51">
        <f>IFERROR(VLOOKUP(ROW(源数据!A4378)-1,源数据!A:AG,15,0),"")</f>
        <v/>
      </c>
    </row>
    <row r="4394">
      <c r="A4394" s="10" t="n">
        <v>4378</v>
      </c>
      <c r="B4394" s="10">
        <f>IFERROR(VLOOKUP(ROW(源数据!A4379)-1,源数据!A:AG,33,0),"")</f>
        <v/>
      </c>
      <c r="C4394" s="10">
        <f>IFERROR(VLOOKUP(ROW(源数据!A4379)-1,源数据!A:AG,9,0),"")</f>
        <v/>
      </c>
      <c r="D4394" s="35">
        <f>IFERROR(VLOOKUP(ROW(源数据!A4379)-1,源数据!A:AG,8,0),"")</f>
        <v/>
      </c>
      <c r="E4394" s="35">
        <f>IFERROR(VLOOKUP(ROW(源数据!A4379)-1,源数据!A:AG,10,0),"")</f>
        <v/>
      </c>
      <c r="F4394" s="10">
        <f>IFERROR(VLOOKUP(ROW(源数据!A4379)-1,源数据!A:AG,11,0),"")</f>
        <v/>
      </c>
      <c r="G4394" s="10">
        <f>IFERROR(VLOOKUP(ROW(源数据!A4379)-1,源数据!A:AG,12,0),0)</f>
        <v/>
      </c>
      <c r="H4394" s="17">
        <f>IFERROR(G4394/F4394,"")</f>
        <v/>
      </c>
      <c r="I4394" s="17">
        <f>IFERROR(VLOOKUP(ROW(源数据!A4379)-1,源数据!A:AG,21,0),"")</f>
        <v/>
      </c>
      <c r="J4394" s="10">
        <f>IFERROR(VLOOKUP(ROW(源数据!A4379)-1,源数据!A:AG,19,0),"")</f>
        <v/>
      </c>
      <c r="K4394" s="17">
        <f>IFERROR(VLOOKUP(ROW(源数据!A4379)-1,源数据!A:AG,21,0),0)</f>
        <v/>
      </c>
      <c r="L4394" s="17">
        <f>IFERROR(VLOOKUP(ROW(源数据!A4379)-1,源数据!A:AG,17,0),0)</f>
        <v/>
      </c>
      <c r="M4394" s="51">
        <f>IFERROR(VLOOKUP(ROW(源数据!A4379)-1,源数据!A:AG,15,0),"")</f>
        <v/>
      </c>
    </row>
    <row r="4395">
      <c r="A4395" s="10" t="n">
        <v>4379</v>
      </c>
      <c r="B4395" s="10">
        <f>IFERROR(VLOOKUP(ROW(源数据!A4380)-1,源数据!A:AG,33,0),"")</f>
        <v/>
      </c>
      <c r="C4395" s="10">
        <f>IFERROR(VLOOKUP(ROW(源数据!A4380)-1,源数据!A:AG,9,0),"")</f>
        <v/>
      </c>
      <c r="D4395" s="35">
        <f>IFERROR(VLOOKUP(ROW(源数据!A4380)-1,源数据!A:AG,8,0),"")</f>
        <v/>
      </c>
      <c r="E4395" s="35">
        <f>IFERROR(VLOOKUP(ROW(源数据!A4380)-1,源数据!A:AG,10,0),"")</f>
        <v/>
      </c>
      <c r="F4395" s="10">
        <f>IFERROR(VLOOKUP(ROW(源数据!A4380)-1,源数据!A:AG,11,0),"")</f>
        <v/>
      </c>
      <c r="G4395" s="10">
        <f>IFERROR(VLOOKUP(ROW(源数据!A4380)-1,源数据!A:AG,12,0),0)</f>
        <v/>
      </c>
      <c r="H4395" s="17">
        <f>IFERROR(G4395/F4395,"")</f>
        <v/>
      </c>
      <c r="I4395" s="17">
        <f>IFERROR(VLOOKUP(ROW(源数据!A4380)-1,源数据!A:AG,21,0),"")</f>
        <v/>
      </c>
      <c r="J4395" s="10">
        <f>IFERROR(VLOOKUP(ROW(源数据!A4380)-1,源数据!A:AG,19,0),"")</f>
        <v/>
      </c>
      <c r="K4395" s="17">
        <f>IFERROR(VLOOKUP(ROW(源数据!A4380)-1,源数据!A:AG,21,0),0)</f>
        <v/>
      </c>
      <c r="L4395" s="17">
        <f>IFERROR(VLOOKUP(ROW(源数据!A4380)-1,源数据!A:AG,17,0),0)</f>
        <v/>
      </c>
      <c r="M4395" s="51">
        <f>IFERROR(VLOOKUP(ROW(源数据!A4380)-1,源数据!A:AG,15,0),"")</f>
        <v/>
      </c>
    </row>
    <row r="4396">
      <c r="A4396" s="10" t="n">
        <v>4380</v>
      </c>
      <c r="B4396" s="10">
        <f>IFERROR(VLOOKUP(ROW(源数据!A4381)-1,源数据!A:AG,33,0),"")</f>
        <v/>
      </c>
      <c r="C4396" s="10">
        <f>IFERROR(VLOOKUP(ROW(源数据!A4381)-1,源数据!A:AG,9,0),"")</f>
        <v/>
      </c>
      <c r="D4396" s="35">
        <f>IFERROR(VLOOKUP(ROW(源数据!A4381)-1,源数据!A:AG,8,0),"")</f>
        <v/>
      </c>
      <c r="E4396" s="35">
        <f>IFERROR(VLOOKUP(ROW(源数据!A4381)-1,源数据!A:AG,10,0),"")</f>
        <v/>
      </c>
      <c r="F4396" s="10">
        <f>IFERROR(VLOOKUP(ROW(源数据!A4381)-1,源数据!A:AG,11,0),"")</f>
        <v/>
      </c>
      <c r="G4396" s="10">
        <f>IFERROR(VLOOKUP(ROW(源数据!A4381)-1,源数据!A:AG,12,0),0)</f>
        <v/>
      </c>
      <c r="H4396" s="17">
        <f>IFERROR(G4396/F4396,"")</f>
        <v/>
      </c>
      <c r="I4396" s="17">
        <f>IFERROR(VLOOKUP(ROW(源数据!A4381)-1,源数据!A:AG,21,0),"")</f>
        <v/>
      </c>
      <c r="J4396" s="10">
        <f>IFERROR(VLOOKUP(ROW(源数据!A4381)-1,源数据!A:AG,19,0),"")</f>
        <v/>
      </c>
      <c r="K4396" s="17">
        <f>IFERROR(VLOOKUP(ROW(源数据!A4381)-1,源数据!A:AG,21,0),0)</f>
        <v/>
      </c>
      <c r="L4396" s="17">
        <f>IFERROR(VLOOKUP(ROW(源数据!A4381)-1,源数据!A:AG,17,0),0)</f>
        <v/>
      </c>
      <c r="M4396" s="51">
        <f>IFERROR(VLOOKUP(ROW(源数据!A4381)-1,源数据!A:AG,15,0),"")</f>
        <v/>
      </c>
    </row>
    <row r="4397">
      <c r="A4397" s="10" t="n">
        <v>4381</v>
      </c>
      <c r="B4397" s="10">
        <f>IFERROR(VLOOKUP(ROW(源数据!A4382)-1,源数据!A:AG,33,0),"")</f>
        <v/>
      </c>
      <c r="C4397" s="10">
        <f>IFERROR(VLOOKUP(ROW(源数据!A4382)-1,源数据!A:AG,9,0),"")</f>
        <v/>
      </c>
      <c r="D4397" s="35">
        <f>IFERROR(VLOOKUP(ROW(源数据!A4382)-1,源数据!A:AG,8,0),"")</f>
        <v/>
      </c>
      <c r="E4397" s="35">
        <f>IFERROR(VLOOKUP(ROW(源数据!A4382)-1,源数据!A:AG,10,0),"")</f>
        <v/>
      </c>
      <c r="F4397" s="10">
        <f>IFERROR(VLOOKUP(ROW(源数据!A4382)-1,源数据!A:AG,11,0),"")</f>
        <v/>
      </c>
      <c r="G4397" s="10">
        <f>IFERROR(VLOOKUP(ROW(源数据!A4382)-1,源数据!A:AG,12,0),0)</f>
        <v/>
      </c>
      <c r="H4397" s="17">
        <f>IFERROR(G4397/F4397,"")</f>
        <v/>
      </c>
      <c r="I4397" s="17">
        <f>IFERROR(VLOOKUP(ROW(源数据!A4382)-1,源数据!A:AG,21,0),"")</f>
        <v/>
      </c>
      <c r="J4397" s="10">
        <f>IFERROR(VLOOKUP(ROW(源数据!A4382)-1,源数据!A:AG,19,0),"")</f>
        <v/>
      </c>
      <c r="K4397" s="17">
        <f>IFERROR(VLOOKUP(ROW(源数据!A4382)-1,源数据!A:AG,21,0),0)</f>
        <v/>
      </c>
      <c r="L4397" s="17">
        <f>IFERROR(VLOOKUP(ROW(源数据!A4382)-1,源数据!A:AG,17,0),0)</f>
        <v/>
      </c>
      <c r="M4397" s="51">
        <f>IFERROR(VLOOKUP(ROW(源数据!A4382)-1,源数据!A:AG,15,0),"")</f>
        <v/>
      </c>
    </row>
    <row r="4398">
      <c r="A4398" s="10" t="n">
        <v>4382</v>
      </c>
      <c r="B4398" s="10">
        <f>IFERROR(VLOOKUP(ROW(源数据!A4383)-1,源数据!A:AG,33,0),"")</f>
        <v/>
      </c>
      <c r="C4398" s="10">
        <f>IFERROR(VLOOKUP(ROW(源数据!A4383)-1,源数据!A:AG,9,0),"")</f>
        <v/>
      </c>
      <c r="D4398" s="35">
        <f>IFERROR(VLOOKUP(ROW(源数据!A4383)-1,源数据!A:AG,8,0),"")</f>
        <v/>
      </c>
      <c r="E4398" s="35">
        <f>IFERROR(VLOOKUP(ROW(源数据!A4383)-1,源数据!A:AG,10,0),"")</f>
        <v/>
      </c>
      <c r="F4398" s="10">
        <f>IFERROR(VLOOKUP(ROW(源数据!A4383)-1,源数据!A:AG,11,0),"")</f>
        <v/>
      </c>
      <c r="G4398" s="10">
        <f>IFERROR(VLOOKUP(ROW(源数据!A4383)-1,源数据!A:AG,12,0),0)</f>
        <v/>
      </c>
      <c r="H4398" s="17">
        <f>IFERROR(G4398/F4398,"")</f>
        <v/>
      </c>
      <c r="I4398" s="17">
        <f>IFERROR(VLOOKUP(ROW(源数据!A4383)-1,源数据!A:AG,21,0),"")</f>
        <v/>
      </c>
      <c r="J4398" s="10">
        <f>IFERROR(VLOOKUP(ROW(源数据!A4383)-1,源数据!A:AG,19,0),"")</f>
        <v/>
      </c>
      <c r="K4398" s="17">
        <f>IFERROR(VLOOKUP(ROW(源数据!A4383)-1,源数据!A:AG,21,0),0)</f>
        <v/>
      </c>
      <c r="L4398" s="17">
        <f>IFERROR(VLOOKUP(ROW(源数据!A4383)-1,源数据!A:AG,17,0),0)</f>
        <v/>
      </c>
      <c r="M4398" s="51">
        <f>IFERROR(VLOOKUP(ROW(源数据!A4383)-1,源数据!A:AG,15,0),"")</f>
        <v/>
      </c>
    </row>
    <row r="4399">
      <c r="A4399" s="10" t="n">
        <v>4383</v>
      </c>
      <c r="B4399" s="10">
        <f>IFERROR(VLOOKUP(ROW(源数据!A4384)-1,源数据!A:AG,33,0),"")</f>
        <v/>
      </c>
      <c r="C4399" s="10">
        <f>IFERROR(VLOOKUP(ROW(源数据!A4384)-1,源数据!A:AG,9,0),"")</f>
        <v/>
      </c>
      <c r="D4399" s="35">
        <f>IFERROR(VLOOKUP(ROW(源数据!A4384)-1,源数据!A:AG,8,0),"")</f>
        <v/>
      </c>
      <c r="E4399" s="35">
        <f>IFERROR(VLOOKUP(ROW(源数据!A4384)-1,源数据!A:AG,10,0),"")</f>
        <v/>
      </c>
      <c r="F4399" s="10">
        <f>IFERROR(VLOOKUP(ROW(源数据!A4384)-1,源数据!A:AG,11,0),"")</f>
        <v/>
      </c>
      <c r="G4399" s="10">
        <f>IFERROR(VLOOKUP(ROW(源数据!A4384)-1,源数据!A:AG,12,0),0)</f>
        <v/>
      </c>
      <c r="H4399" s="17">
        <f>IFERROR(G4399/F4399,"")</f>
        <v/>
      </c>
      <c r="I4399" s="17">
        <f>IFERROR(VLOOKUP(ROW(源数据!A4384)-1,源数据!A:AG,21,0),"")</f>
        <v/>
      </c>
      <c r="J4399" s="10">
        <f>IFERROR(VLOOKUP(ROW(源数据!A4384)-1,源数据!A:AG,19,0),"")</f>
        <v/>
      </c>
      <c r="K4399" s="17">
        <f>IFERROR(VLOOKUP(ROW(源数据!A4384)-1,源数据!A:AG,21,0),0)</f>
        <v/>
      </c>
      <c r="L4399" s="17">
        <f>IFERROR(VLOOKUP(ROW(源数据!A4384)-1,源数据!A:AG,17,0),0)</f>
        <v/>
      </c>
      <c r="M4399" s="51">
        <f>IFERROR(VLOOKUP(ROW(源数据!A4384)-1,源数据!A:AG,15,0),"")</f>
        <v/>
      </c>
    </row>
    <row r="4400">
      <c r="A4400" s="10" t="n">
        <v>4384</v>
      </c>
      <c r="B4400" s="10">
        <f>IFERROR(VLOOKUP(ROW(源数据!A4385)-1,源数据!A:AG,33,0),"")</f>
        <v/>
      </c>
      <c r="C4400" s="10">
        <f>IFERROR(VLOOKUP(ROW(源数据!A4385)-1,源数据!A:AG,9,0),"")</f>
        <v/>
      </c>
      <c r="D4400" s="35">
        <f>IFERROR(VLOOKUP(ROW(源数据!A4385)-1,源数据!A:AG,8,0),"")</f>
        <v/>
      </c>
      <c r="E4400" s="35">
        <f>IFERROR(VLOOKUP(ROW(源数据!A4385)-1,源数据!A:AG,10,0),"")</f>
        <v/>
      </c>
      <c r="F4400" s="10">
        <f>IFERROR(VLOOKUP(ROW(源数据!A4385)-1,源数据!A:AG,11,0),"")</f>
        <v/>
      </c>
      <c r="G4400" s="10">
        <f>IFERROR(VLOOKUP(ROW(源数据!A4385)-1,源数据!A:AG,12,0),0)</f>
        <v/>
      </c>
      <c r="H4400" s="17">
        <f>IFERROR(G4400/F4400,"")</f>
        <v/>
      </c>
      <c r="I4400" s="17">
        <f>IFERROR(VLOOKUP(ROW(源数据!A4385)-1,源数据!A:AG,21,0),"")</f>
        <v/>
      </c>
      <c r="J4400" s="10">
        <f>IFERROR(VLOOKUP(ROW(源数据!A4385)-1,源数据!A:AG,19,0),"")</f>
        <v/>
      </c>
      <c r="K4400" s="17">
        <f>IFERROR(VLOOKUP(ROW(源数据!A4385)-1,源数据!A:AG,21,0),0)</f>
        <v/>
      </c>
      <c r="L4400" s="17">
        <f>IFERROR(VLOOKUP(ROW(源数据!A4385)-1,源数据!A:AG,17,0),0)</f>
        <v/>
      </c>
      <c r="M4400" s="51">
        <f>IFERROR(VLOOKUP(ROW(源数据!A4385)-1,源数据!A:AG,15,0),"")</f>
        <v/>
      </c>
    </row>
    <row r="4401">
      <c r="A4401" s="10" t="n">
        <v>4385</v>
      </c>
      <c r="B4401" s="10">
        <f>IFERROR(VLOOKUP(ROW(源数据!A4386)-1,源数据!A:AG,33,0),"")</f>
        <v/>
      </c>
      <c r="C4401" s="10">
        <f>IFERROR(VLOOKUP(ROW(源数据!A4386)-1,源数据!A:AG,9,0),"")</f>
        <v/>
      </c>
      <c r="D4401" s="35">
        <f>IFERROR(VLOOKUP(ROW(源数据!A4386)-1,源数据!A:AG,8,0),"")</f>
        <v/>
      </c>
      <c r="E4401" s="35">
        <f>IFERROR(VLOOKUP(ROW(源数据!A4386)-1,源数据!A:AG,10,0),"")</f>
        <v/>
      </c>
      <c r="F4401" s="10">
        <f>IFERROR(VLOOKUP(ROW(源数据!A4386)-1,源数据!A:AG,11,0),"")</f>
        <v/>
      </c>
      <c r="G4401" s="10">
        <f>IFERROR(VLOOKUP(ROW(源数据!A4386)-1,源数据!A:AG,12,0),0)</f>
        <v/>
      </c>
      <c r="H4401" s="17">
        <f>IFERROR(G4401/F4401,"")</f>
        <v/>
      </c>
      <c r="I4401" s="17">
        <f>IFERROR(VLOOKUP(ROW(源数据!A4386)-1,源数据!A:AG,21,0),"")</f>
        <v/>
      </c>
      <c r="J4401" s="10">
        <f>IFERROR(VLOOKUP(ROW(源数据!A4386)-1,源数据!A:AG,19,0),"")</f>
        <v/>
      </c>
      <c r="K4401" s="17">
        <f>IFERROR(VLOOKUP(ROW(源数据!A4386)-1,源数据!A:AG,21,0),0)</f>
        <v/>
      </c>
      <c r="L4401" s="17">
        <f>IFERROR(VLOOKUP(ROW(源数据!A4386)-1,源数据!A:AG,17,0),0)</f>
        <v/>
      </c>
      <c r="M4401" s="51">
        <f>IFERROR(VLOOKUP(ROW(源数据!A4386)-1,源数据!A:AG,15,0),"")</f>
        <v/>
      </c>
    </row>
    <row r="4402">
      <c r="A4402" s="10" t="n">
        <v>4386</v>
      </c>
      <c r="B4402" s="10">
        <f>IFERROR(VLOOKUP(ROW(源数据!A4387)-1,源数据!A:AG,33,0),"")</f>
        <v/>
      </c>
      <c r="C4402" s="10">
        <f>IFERROR(VLOOKUP(ROW(源数据!A4387)-1,源数据!A:AG,9,0),"")</f>
        <v/>
      </c>
      <c r="D4402" s="35">
        <f>IFERROR(VLOOKUP(ROW(源数据!A4387)-1,源数据!A:AG,8,0),"")</f>
        <v/>
      </c>
      <c r="E4402" s="35">
        <f>IFERROR(VLOOKUP(ROW(源数据!A4387)-1,源数据!A:AG,10,0),"")</f>
        <v/>
      </c>
      <c r="F4402" s="10">
        <f>IFERROR(VLOOKUP(ROW(源数据!A4387)-1,源数据!A:AG,11,0),"")</f>
        <v/>
      </c>
      <c r="G4402" s="10">
        <f>IFERROR(VLOOKUP(ROW(源数据!A4387)-1,源数据!A:AG,12,0),0)</f>
        <v/>
      </c>
      <c r="H4402" s="17">
        <f>IFERROR(G4402/F4402,"")</f>
        <v/>
      </c>
      <c r="I4402" s="17">
        <f>IFERROR(VLOOKUP(ROW(源数据!A4387)-1,源数据!A:AG,21,0),"")</f>
        <v/>
      </c>
      <c r="J4402" s="10">
        <f>IFERROR(VLOOKUP(ROW(源数据!A4387)-1,源数据!A:AG,19,0),"")</f>
        <v/>
      </c>
      <c r="K4402" s="17">
        <f>IFERROR(VLOOKUP(ROW(源数据!A4387)-1,源数据!A:AG,21,0),0)</f>
        <v/>
      </c>
      <c r="L4402" s="17">
        <f>IFERROR(VLOOKUP(ROW(源数据!A4387)-1,源数据!A:AG,17,0),0)</f>
        <v/>
      </c>
      <c r="M4402" s="51">
        <f>IFERROR(VLOOKUP(ROW(源数据!A4387)-1,源数据!A:AG,15,0),"")</f>
        <v/>
      </c>
    </row>
    <row r="4403">
      <c r="A4403" s="10" t="n">
        <v>4387</v>
      </c>
      <c r="B4403" s="10">
        <f>IFERROR(VLOOKUP(ROW(源数据!A4388)-1,源数据!A:AG,33,0),"")</f>
        <v/>
      </c>
      <c r="C4403" s="10">
        <f>IFERROR(VLOOKUP(ROW(源数据!A4388)-1,源数据!A:AG,9,0),"")</f>
        <v/>
      </c>
      <c r="D4403" s="35">
        <f>IFERROR(VLOOKUP(ROW(源数据!A4388)-1,源数据!A:AG,8,0),"")</f>
        <v/>
      </c>
      <c r="E4403" s="35">
        <f>IFERROR(VLOOKUP(ROW(源数据!A4388)-1,源数据!A:AG,10,0),"")</f>
        <v/>
      </c>
      <c r="F4403" s="10">
        <f>IFERROR(VLOOKUP(ROW(源数据!A4388)-1,源数据!A:AG,11,0),"")</f>
        <v/>
      </c>
      <c r="G4403" s="10">
        <f>IFERROR(VLOOKUP(ROW(源数据!A4388)-1,源数据!A:AG,12,0),0)</f>
        <v/>
      </c>
      <c r="H4403" s="17">
        <f>IFERROR(G4403/F4403,"")</f>
        <v/>
      </c>
      <c r="I4403" s="17">
        <f>IFERROR(VLOOKUP(ROW(源数据!A4388)-1,源数据!A:AG,21,0),"")</f>
        <v/>
      </c>
      <c r="J4403" s="10">
        <f>IFERROR(VLOOKUP(ROW(源数据!A4388)-1,源数据!A:AG,19,0),"")</f>
        <v/>
      </c>
      <c r="K4403" s="17">
        <f>IFERROR(VLOOKUP(ROW(源数据!A4388)-1,源数据!A:AG,21,0),0)</f>
        <v/>
      </c>
      <c r="L4403" s="17">
        <f>IFERROR(VLOOKUP(ROW(源数据!A4388)-1,源数据!A:AG,17,0),0)</f>
        <v/>
      </c>
      <c r="M4403" s="51">
        <f>IFERROR(VLOOKUP(ROW(源数据!A4388)-1,源数据!A:AG,15,0),"")</f>
        <v/>
      </c>
    </row>
    <row r="4404">
      <c r="A4404" s="10" t="n">
        <v>4388</v>
      </c>
      <c r="B4404" s="10">
        <f>IFERROR(VLOOKUP(ROW(源数据!A4389)-1,源数据!A:AG,33,0),"")</f>
        <v/>
      </c>
      <c r="C4404" s="10">
        <f>IFERROR(VLOOKUP(ROW(源数据!A4389)-1,源数据!A:AG,9,0),"")</f>
        <v/>
      </c>
      <c r="D4404" s="35">
        <f>IFERROR(VLOOKUP(ROW(源数据!A4389)-1,源数据!A:AG,8,0),"")</f>
        <v/>
      </c>
      <c r="E4404" s="35">
        <f>IFERROR(VLOOKUP(ROW(源数据!A4389)-1,源数据!A:AG,10,0),"")</f>
        <v/>
      </c>
      <c r="F4404" s="10">
        <f>IFERROR(VLOOKUP(ROW(源数据!A4389)-1,源数据!A:AG,11,0),"")</f>
        <v/>
      </c>
      <c r="G4404" s="10">
        <f>IFERROR(VLOOKUP(ROW(源数据!A4389)-1,源数据!A:AG,12,0),0)</f>
        <v/>
      </c>
      <c r="H4404" s="17">
        <f>IFERROR(G4404/F4404,"")</f>
        <v/>
      </c>
      <c r="I4404" s="17">
        <f>IFERROR(VLOOKUP(ROW(源数据!A4389)-1,源数据!A:AG,21,0),"")</f>
        <v/>
      </c>
      <c r="J4404" s="10">
        <f>IFERROR(VLOOKUP(ROW(源数据!A4389)-1,源数据!A:AG,19,0),"")</f>
        <v/>
      </c>
      <c r="K4404" s="17">
        <f>IFERROR(VLOOKUP(ROW(源数据!A4389)-1,源数据!A:AG,21,0),0)</f>
        <v/>
      </c>
      <c r="L4404" s="17">
        <f>IFERROR(VLOOKUP(ROW(源数据!A4389)-1,源数据!A:AG,17,0),0)</f>
        <v/>
      </c>
      <c r="M4404" s="51">
        <f>IFERROR(VLOOKUP(ROW(源数据!A4389)-1,源数据!A:AG,15,0),"")</f>
        <v/>
      </c>
    </row>
    <row r="4405">
      <c r="A4405" s="10" t="n">
        <v>4389</v>
      </c>
      <c r="B4405" s="10">
        <f>IFERROR(VLOOKUP(ROW(源数据!A4390)-1,源数据!A:AG,33,0),"")</f>
        <v/>
      </c>
      <c r="C4405" s="10">
        <f>IFERROR(VLOOKUP(ROW(源数据!A4390)-1,源数据!A:AG,9,0),"")</f>
        <v/>
      </c>
      <c r="D4405" s="35">
        <f>IFERROR(VLOOKUP(ROW(源数据!A4390)-1,源数据!A:AG,8,0),"")</f>
        <v/>
      </c>
      <c r="E4405" s="35">
        <f>IFERROR(VLOOKUP(ROW(源数据!A4390)-1,源数据!A:AG,10,0),"")</f>
        <v/>
      </c>
      <c r="F4405" s="10">
        <f>IFERROR(VLOOKUP(ROW(源数据!A4390)-1,源数据!A:AG,11,0),"")</f>
        <v/>
      </c>
      <c r="G4405" s="10">
        <f>IFERROR(VLOOKUP(ROW(源数据!A4390)-1,源数据!A:AG,12,0),0)</f>
        <v/>
      </c>
      <c r="H4405" s="17">
        <f>IFERROR(G4405/F4405,"")</f>
        <v/>
      </c>
      <c r="I4405" s="17">
        <f>IFERROR(VLOOKUP(ROW(源数据!A4390)-1,源数据!A:AG,21,0),"")</f>
        <v/>
      </c>
      <c r="J4405" s="10">
        <f>IFERROR(VLOOKUP(ROW(源数据!A4390)-1,源数据!A:AG,19,0),"")</f>
        <v/>
      </c>
      <c r="K4405" s="17">
        <f>IFERROR(VLOOKUP(ROW(源数据!A4390)-1,源数据!A:AG,21,0),0)</f>
        <v/>
      </c>
      <c r="L4405" s="17">
        <f>IFERROR(VLOOKUP(ROW(源数据!A4390)-1,源数据!A:AG,17,0),0)</f>
        <v/>
      </c>
      <c r="M4405" s="51">
        <f>IFERROR(VLOOKUP(ROW(源数据!A4390)-1,源数据!A:AG,15,0),"")</f>
        <v/>
      </c>
    </row>
    <row r="4406">
      <c r="A4406" s="10" t="n">
        <v>4390</v>
      </c>
      <c r="B4406" s="10">
        <f>IFERROR(VLOOKUP(ROW(源数据!A4391)-1,源数据!A:AG,33,0),"")</f>
        <v/>
      </c>
      <c r="C4406" s="10">
        <f>IFERROR(VLOOKUP(ROW(源数据!A4391)-1,源数据!A:AG,9,0),"")</f>
        <v/>
      </c>
      <c r="D4406" s="35">
        <f>IFERROR(VLOOKUP(ROW(源数据!A4391)-1,源数据!A:AG,8,0),"")</f>
        <v/>
      </c>
      <c r="E4406" s="35">
        <f>IFERROR(VLOOKUP(ROW(源数据!A4391)-1,源数据!A:AG,10,0),"")</f>
        <v/>
      </c>
      <c r="F4406" s="10">
        <f>IFERROR(VLOOKUP(ROW(源数据!A4391)-1,源数据!A:AG,11,0),"")</f>
        <v/>
      </c>
      <c r="G4406" s="10">
        <f>IFERROR(VLOOKUP(ROW(源数据!A4391)-1,源数据!A:AG,12,0),0)</f>
        <v/>
      </c>
      <c r="H4406" s="17">
        <f>IFERROR(G4406/F4406,"")</f>
        <v/>
      </c>
      <c r="I4406" s="17">
        <f>IFERROR(VLOOKUP(ROW(源数据!A4391)-1,源数据!A:AG,21,0),"")</f>
        <v/>
      </c>
      <c r="J4406" s="10">
        <f>IFERROR(VLOOKUP(ROW(源数据!A4391)-1,源数据!A:AG,19,0),"")</f>
        <v/>
      </c>
      <c r="K4406" s="17">
        <f>IFERROR(VLOOKUP(ROW(源数据!A4391)-1,源数据!A:AG,21,0),0)</f>
        <v/>
      </c>
      <c r="L4406" s="17">
        <f>IFERROR(VLOOKUP(ROW(源数据!A4391)-1,源数据!A:AG,17,0),0)</f>
        <v/>
      </c>
      <c r="M4406" s="51">
        <f>IFERROR(VLOOKUP(ROW(源数据!A4391)-1,源数据!A:AG,15,0),"")</f>
        <v/>
      </c>
    </row>
    <row r="4407">
      <c r="A4407" s="10" t="n">
        <v>4391</v>
      </c>
      <c r="B4407" s="10">
        <f>IFERROR(VLOOKUP(ROW(源数据!A4392)-1,源数据!A:AG,33,0),"")</f>
        <v/>
      </c>
      <c r="C4407" s="10">
        <f>IFERROR(VLOOKUP(ROW(源数据!A4392)-1,源数据!A:AG,9,0),"")</f>
        <v/>
      </c>
      <c r="D4407" s="35">
        <f>IFERROR(VLOOKUP(ROW(源数据!A4392)-1,源数据!A:AG,8,0),"")</f>
        <v/>
      </c>
      <c r="E4407" s="35">
        <f>IFERROR(VLOOKUP(ROW(源数据!A4392)-1,源数据!A:AG,10,0),"")</f>
        <v/>
      </c>
      <c r="F4407" s="10">
        <f>IFERROR(VLOOKUP(ROW(源数据!A4392)-1,源数据!A:AG,11,0),"")</f>
        <v/>
      </c>
      <c r="G4407" s="10">
        <f>IFERROR(VLOOKUP(ROW(源数据!A4392)-1,源数据!A:AG,12,0),0)</f>
        <v/>
      </c>
      <c r="H4407" s="17">
        <f>IFERROR(G4407/F4407,"")</f>
        <v/>
      </c>
      <c r="I4407" s="17">
        <f>IFERROR(VLOOKUP(ROW(源数据!A4392)-1,源数据!A:AG,21,0),"")</f>
        <v/>
      </c>
      <c r="J4407" s="10">
        <f>IFERROR(VLOOKUP(ROW(源数据!A4392)-1,源数据!A:AG,19,0),"")</f>
        <v/>
      </c>
      <c r="K4407" s="17">
        <f>IFERROR(VLOOKUP(ROW(源数据!A4392)-1,源数据!A:AG,21,0),0)</f>
        <v/>
      </c>
      <c r="L4407" s="17">
        <f>IFERROR(VLOOKUP(ROW(源数据!A4392)-1,源数据!A:AG,17,0),0)</f>
        <v/>
      </c>
      <c r="M4407" s="51">
        <f>IFERROR(VLOOKUP(ROW(源数据!A4392)-1,源数据!A:AG,15,0),"")</f>
        <v/>
      </c>
    </row>
    <row r="4408">
      <c r="A4408" s="10" t="n">
        <v>4392</v>
      </c>
      <c r="B4408" s="10">
        <f>IFERROR(VLOOKUP(ROW(源数据!A4393)-1,源数据!A:AG,33,0),"")</f>
        <v/>
      </c>
      <c r="C4408" s="10">
        <f>IFERROR(VLOOKUP(ROW(源数据!A4393)-1,源数据!A:AG,9,0),"")</f>
        <v/>
      </c>
      <c r="D4408" s="35">
        <f>IFERROR(VLOOKUP(ROW(源数据!A4393)-1,源数据!A:AG,8,0),"")</f>
        <v/>
      </c>
      <c r="E4408" s="35">
        <f>IFERROR(VLOOKUP(ROW(源数据!A4393)-1,源数据!A:AG,10,0),"")</f>
        <v/>
      </c>
      <c r="F4408" s="10">
        <f>IFERROR(VLOOKUP(ROW(源数据!A4393)-1,源数据!A:AG,11,0),"")</f>
        <v/>
      </c>
      <c r="G4408" s="10">
        <f>IFERROR(VLOOKUP(ROW(源数据!A4393)-1,源数据!A:AG,12,0),0)</f>
        <v/>
      </c>
      <c r="H4408" s="17">
        <f>IFERROR(G4408/F4408,"")</f>
        <v/>
      </c>
      <c r="I4408" s="17">
        <f>IFERROR(VLOOKUP(ROW(源数据!A4393)-1,源数据!A:AG,21,0),"")</f>
        <v/>
      </c>
      <c r="J4408" s="10">
        <f>IFERROR(VLOOKUP(ROW(源数据!A4393)-1,源数据!A:AG,19,0),"")</f>
        <v/>
      </c>
      <c r="K4408" s="17">
        <f>IFERROR(VLOOKUP(ROW(源数据!A4393)-1,源数据!A:AG,21,0),0)</f>
        <v/>
      </c>
      <c r="L4408" s="17">
        <f>IFERROR(VLOOKUP(ROW(源数据!A4393)-1,源数据!A:AG,17,0),0)</f>
        <v/>
      </c>
      <c r="M4408" s="51">
        <f>IFERROR(VLOOKUP(ROW(源数据!A4393)-1,源数据!A:AG,15,0),"")</f>
        <v/>
      </c>
    </row>
    <row r="4409">
      <c r="A4409" s="10" t="n">
        <v>4393</v>
      </c>
      <c r="B4409" s="10">
        <f>IFERROR(VLOOKUP(ROW(源数据!A4394)-1,源数据!A:AG,33,0),"")</f>
        <v/>
      </c>
      <c r="C4409" s="10">
        <f>IFERROR(VLOOKUP(ROW(源数据!A4394)-1,源数据!A:AG,9,0),"")</f>
        <v/>
      </c>
      <c r="D4409" s="35">
        <f>IFERROR(VLOOKUP(ROW(源数据!A4394)-1,源数据!A:AG,8,0),"")</f>
        <v/>
      </c>
      <c r="E4409" s="35">
        <f>IFERROR(VLOOKUP(ROW(源数据!A4394)-1,源数据!A:AG,10,0),"")</f>
        <v/>
      </c>
      <c r="F4409" s="10">
        <f>IFERROR(VLOOKUP(ROW(源数据!A4394)-1,源数据!A:AG,11,0),"")</f>
        <v/>
      </c>
      <c r="G4409" s="10">
        <f>IFERROR(VLOOKUP(ROW(源数据!A4394)-1,源数据!A:AG,12,0),0)</f>
        <v/>
      </c>
      <c r="H4409" s="17">
        <f>IFERROR(G4409/F4409,"")</f>
        <v/>
      </c>
      <c r="I4409" s="17">
        <f>IFERROR(VLOOKUP(ROW(源数据!A4394)-1,源数据!A:AG,21,0),"")</f>
        <v/>
      </c>
      <c r="J4409" s="10">
        <f>IFERROR(VLOOKUP(ROW(源数据!A4394)-1,源数据!A:AG,19,0),"")</f>
        <v/>
      </c>
      <c r="K4409" s="17">
        <f>IFERROR(VLOOKUP(ROW(源数据!A4394)-1,源数据!A:AG,21,0),0)</f>
        <v/>
      </c>
      <c r="L4409" s="17">
        <f>IFERROR(VLOOKUP(ROW(源数据!A4394)-1,源数据!A:AG,17,0),0)</f>
        <v/>
      </c>
      <c r="M4409" s="51">
        <f>IFERROR(VLOOKUP(ROW(源数据!A4394)-1,源数据!A:AG,15,0),"")</f>
        <v/>
      </c>
    </row>
    <row r="4410">
      <c r="A4410" s="10" t="n">
        <v>4394</v>
      </c>
      <c r="B4410" s="10">
        <f>IFERROR(VLOOKUP(ROW(源数据!A4395)-1,源数据!A:AG,33,0),"")</f>
        <v/>
      </c>
      <c r="C4410" s="10">
        <f>IFERROR(VLOOKUP(ROW(源数据!A4395)-1,源数据!A:AG,9,0),"")</f>
        <v/>
      </c>
      <c r="D4410" s="35">
        <f>IFERROR(VLOOKUP(ROW(源数据!A4395)-1,源数据!A:AG,8,0),"")</f>
        <v/>
      </c>
      <c r="E4410" s="35">
        <f>IFERROR(VLOOKUP(ROW(源数据!A4395)-1,源数据!A:AG,10,0),"")</f>
        <v/>
      </c>
      <c r="F4410" s="10">
        <f>IFERROR(VLOOKUP(ROW(源数据!A4395)-1,源数据!A:AG,11,0),"")</f>
        <v/>
      </c>
      <c r="G4410" s="10">
        <f>IFERROR(VLOOKUP(ROW(源数据!A4395)-1,源数据!A:AG,12,0),0)</f>
        <v/>
      </c>
      <c r="H4410" s="17">
        <f>IFERROR(G4410/F4410,"")</f>
        <v/>
      </c>
      <c r="I4410" s="17">
        <f>IFERROR(VLOOKUP(ROW(源数据!A4395)-1,源数据!A:AG,21,0),"")</f>
        <v/>
      </c>
      <c r="J4410" s="10">
        <f>IFERROR(VLOOKUP(ROW(源数据!A4395)-1,源数据!A:AG,19,0),"")</f>
        <v/>
      </c>
      <c r="K4410" s="17">
        <f>IFERROR(VLOOKUP(ROW(源数据!A4395)-1,源数据!A:AG,21,0),0)</f>
        <v/>
      </c>
      <c r="L4410" s="17">
        <f>IFERROR(VLOOKUP(ROW(源数据!A4395)-1,源数据!A:AG,17,0),0)</f>
        <v/>
      </c>
      <c r="M4410" s="51">
        <f>IFERROR(VLOOKUP(ROW(源数据!A4395)-1,源数据!A:AG,15,0),"")</f>
        <v/>
      </c>
    </row>
    <row r="4411">
      <c r="A4411" s="10" t="n">
        <v>4395</v>
      </c>
      <c r="B4411" s="10">
        <f>IFERROR(VLOOKUP(ROW(源数据!A4396)-1,源数据!A:AG,33,0),"")</f>
        <v/>
      </c>
      <c r="C4411" s="10">
        <f>IFERROR(VLOOKUP(ROW(源数据!A4396)-1,源数据!A:AG,9,0),"")</f>
        <v/>
      </c>
      <c r="D4411" s="35">
        <f>IFERROR(VLOOKUP(ROW(源数据!A4396)-1,源数据!A:AG,8,0),"")</f>
        <v/>
      </c>
      <c r="E4411" s="35">
        <f>IFERROR(VLOOKUP(ROW(源数据!A4396)-1,源数据!A:AG,10,0),"")</f>
        <v/>
      </c>
      <c r="F4411" s="10">
        <f>IFERROR(VLOOKUP(ROW(源数据!A4396)-1,源数据!A:AG,11,0),"")</f>
        <v/>
      </c>
      <c r="G4411" s="10">
        <f>IFERROR(VLOOKUP(ROW(源数据!A4396)-1,源数据!A:AG,12,0),0)</f>
        <v/>
      </c>
      <c r="H4411" s="17">
        <f>IFERROR(G4411/F4411,"")</f>
        <v/>
      </c>
      <c r="I4411" s="17">
        <f>IFERROR(VLOOKUP(ROW(源数据!A4396)-1,源数据!A:AG,21,0),"")</f>
        <v/>
      </c>
      <c r="J4411" s="10">
        <f>IFERROR(VLOOKUP(ROW(源数据!A4396)-1,源数据!A:AG,19,0),"")</f>
        <v/>
      </c>
      <c r="K4411" s="17">
        <f>IFERROR(VLOOKUP(ROW(源数据!A4396)-1,源数据!A:AG,21,0),0)</f>
        <v/>
      </c>
      <c r="L4411" s="17">
        <f>IFERROR(VLOOKUP(ROW(源数据!A4396)-1,源数据!A:AG,17,0),0)</f>
        <v/>
      </c>
      <c r="M4411" s="51">
        <f>IFERROR(VLOOKUP(ROW(源数据!A4396)-1,源数据!A:AG,15,0),"")</f>
        <v/>
      </c>
    </row>
    <row r="4412">
      <c r="A4412" s="10" t="n">
        <v>4396</v>
      </c>
      <c r="B4412" s="10">
        <f>IFERROR(VLOOKUP(ROW(源数据!A4397)-1,源数据!A:AG,33,0),"")</f>
        <v/>
      </c>
      <c r="C4412" s="10">
        <f>IFERROR(VLOOKUP(ROW(源数据!A4397)-1,源数据!A:AG,9,0),"")</f>
        <v/>
      </c>
      <c r="D4412" s="35">
        <f>IFERROR(VLOOKUP(ROW(源数据!A4397)-1,源数据!A:AG,8,0),"")</f>
        <v/>
      </c>
      <c r="E4412" s="35">
        <f>IFERROR(VLOOKUP(ROW(源数据!A4397)-1,源数据!A:AG,10,0),"")</f>
        <v/>
      </c>
      <c r="F4412" s="10">
        <f>IFERROR(VLOOKUP(ROW(源数据!A4397)-1,源数据!A:AG,11,0),"")</f>
        <v/>
      </c>
      <c r="G4412" s="10">
        <f>IFERROR(VLOOKUP(ROW(源数据!A4397)-1,源数据!A:AG,12,0),0)</f>
        <v/>
      </c>
      <c r="H4412" s="17">
        <f>IFERROR(G4412/F4412,"")</f>
        <v/>
      </c>
      <c r="I4412" s="17">
        <f>IFERROR(VLOOKUP(ROW(源数据!A4397)-1,源数据!A:AG,21,0),"")</f>
        <v/>
      </c>
      <c r="J4412" s="10">
        <f>IFERROR(VLOOKUP(ROW(源数据!A4397)-1,源数据!A:AG,19,0),"")</f>
        <v/>
      </c>
      <c r="K4412" s="17">
        <f>IFERROR(VLOOKUP(ROW(源数据!A4397)-1,源数据!A:AG,21,0),0)</f>
        <v/>
      </c>
      <c r="L4412" s="17">
        <f>IFERROR(VLOOKUP(ROW(源数据!A4397)-1,源数据!A:AG,17,0),0)</f>
        <v/>
      </c>
      <c r="M4412" s="51">
        <f>IFERROR(VLOOKUP(ROW(源数据!A4397)-1,源数据!A:AG,15,0),"")</f>
        <v/>
      </c>
    </row>
    <row r="4413">
      <c r="A4413" s="10" t="n">
        <v>4397</v>
      </c>
      <c r="B4413" s="10">
        <f>IFERROR(VLOOKUP(ROW(源数据!A4398)-1,源数据!A:AG,33,0),"")</f>
        <v/>
      </c>
      <c r="C4413" s="10">
        <f>IFERROR(VLOOKUP(ROW(源数据!A4398)-1,源数据!A:AG,9,0),"")</f>
        <v/>
      </c>
      <c r="D4413" s="35">
        <f>IFERROR(VLOOKUP(ROW(源数据!A4398)-1,源数据!A:AG,8,0),"")</f>
        <v/>
      </c>
      <c r="E4413" s="35">
        <f>IFERROR(VLOOKUP(ROW(源数据!A4398)-1,源数据!A:AG,10,0),"")</f>
        <v/>
      </c>
      <c r="F4413" s="10">
        <f>IFERROR(VLOOKUP(ROW(源数据!A4398)-1,源数据!A:AG,11,0),"")</f>
        <v/>
      </c>
      <c r="G4413" s="10">
        <f>IFERROR(VLOOKUP(ROW(源数据!A4398)-1,源数据!A:AG,12,0),0)</f>
        <v/>
      </c>
      <c r="H4413" s="17">
        <f>IFERROR(G4413/F4413,"")</f>
        <v/>
      </c>
      <c r="I4413" s="17">
        <f>IFERROR(VLOOKUP(ROW(源数据!A4398)-1,源数据!A:AG,21,0),"")</f>
        <v/>
      </c>
      <c r="J4413" s="10">
        <f>IFERROR(VLOOKUP(ROW(源数据!A4398)-1,源数据!A:AG,19,0),"")</f>
        <v/>
      </c>
      <c r="K4413" s="17">
        <f>IFERROR(VLOOKUP(ROW(源数据!A4398)-1,源数据!A:AG,21,0),0)</f>
        <v/>
      </c>
      <c r="L4413" s="17">
        <f>IFERROR(VLOOKUP(ROW(源数据!A4398)-1,源数据!A:AG,17,0),0)</f>
        <v/>
      </c>
      <c r="M4413" s="51">
        <f>IFERROR(VLOOKUP(ROW(源数据!A4398)-1,源数据!A:AG,15,0),"")</f>
        <v/>
      </c>
    </row>
    <row r="4414">
      <c r="A4414" s="10" t="n">
        <v>4398</v>
      </c>
      <c r="B4414" s="10">
        <f>IFERROR(VLOOKUP(ROW(源数据!A4399)-1,源数据!A:AG,33,0),"")</f>
        <v/>
      </c>
      <c r="C4414" s="10">
        <f>IFERROR(VLOOKUP(ROW(源数据!A4399)-1,源数据!A:AG,9,0),"")</f>
        <v/>
      </c>
      <c r="D4414" s="35">
        <f>IFERROR(VLOOKUP(ROW(源数据!A4399)-1,源数据!A:AG,8,0),"")</f>
        <v/>
      </c>
      <c r="E4414" s="35">
        <f>IFERROR(VLOOKUP(ROW(源数据!A4399)-1,源数据!A:AG,10,0),"")</f>
        <v/>
      </c>
      <c r="F4414" s="10">
        <f>IFERROR(VLOOKUP(ROW(源数据!A4399)-1,源数据!A:AG,11,0),"")</f>
        <v/>
      </c>
      <c r="G4414" s="10">
        <f>IFERROR(VLOOKUP(ROW(源数据!A4399)-1,源数据!A:AG,12,0),0)</f>
        <v/>
      </c>
      <c r="H4414" s="17">
        <f>IFERROR(G4414/F4414,"")</f>
        <v/>
      </c>
      <c r="I4414" s="17">
        <f>IFERROR(VLOOKUP(ROW(源数据!A4399)-1,源数据!A:AG,21,0),"")</f>
        <v/>
      </c>
      <c r="J4414" s="10">
        <f>IFERROR(VLOOKUP(ROW(源数据!A4399)-1,源数据!A:AG,19,0),"")</f>
        <v/>
      </c>
      <c r="K4414" s="17">
        <f>IFERROR(VLOOKUP(ROW(源数据!A4399)-1,源数据!A:AG,21,0),0)</f>
        <v/>
      </c>
      <c r="L4414" s="17">
        <f>IFERROR(VLOOKUP(ROW(源数据!A4399)-1,源数据!A:AG,17,0),0)</f>
        <v/>
      </c>
      <c r="M4414" s="51">
        <f>IFERROR(VLOOKUP(ROW(源数据!A4399)-1,源数据!A:AG,15,0),"")</f>
        <v/>
      </c>
    </row>
    <row r="4415">
      <c r="A4415" s="10" t="n">
        <v>4399</v>
      </c>
      <c r="B4415" s="10">
        <f>IFERROR(VLOOKUP(ROW(源数据!A4400)-1,源数据!A:AG,33,0),"")</f>
        <v/>
      </c>
      <c r="C4415" s="10">
        <f>IFERROR(VLOOKUP(ROW(源数据!A4400)-1,源数据!A:AG,9,0),"")</f>
        <v/>
      </c>
      <c r="D4415" s="35">
        <f>IFERROR(VLOOKUP(ROW(源数据!A4400)-1,源数据!A:AG,8,0),"")</f>
        <v/>
      </c>
      <c r="E4415" s="35">
        <f>IFERROR(VLOOKUP(ROW(源数据!A4400)-1,源数据!A:AG,10,0),"")</f>
        <v/>
      </c>
      <c r="F4415" s="10">
        <f>IFERROR(VLOOKUP(ROW(源数据!A4400)-1,源数据!A:AG,11,0),"")</f>
        <v/>
      </c>
      <c r="G4415" s="10">
        <f>IFERROR(VLOOKUP(ROW(源数据!A4400)-1,源数据!A:AG,12,0),0)</f>
        <v/>
      </c>
      <c r="H4415" s="17">
        <f>IFERROR(G4415/F4415,"")</f>
        <v/>
      </c>
      <c r="I4415" s="17">
        <f>IFERROR(VLOOKUP(ROW(源数据!A4400)-1,源数据!A:AG,21,0),"")</f>
        <v/>
      </c>
      <c r="J4415" s="10">
        <f>IFERROR(VLOOKUP(ROW(源数据!A4400)-1,源数据!A:AG,19,0),"")</f>
        <v/>
      </c>
      <c r="K4415" s="17">
        <f>IFERROR(VLOOKUP(ROW(源数据!A4400)-1,源数据!A:AG,21,0),0)</f>
        <v/>
      </c>
      <c r="L4415" s="17">
        <f>IFERROR(VLOOKUP(ROW(源数据!A4400)-1,源数据!A:AG,17,0),0)</f>
        <v/>
      </c>
      <c r="M4415" s="51">
        <f>IFERROR(VLOOKUP(ROW(源数据!A4400)-1,源数据!A:AG,15,0),"")</f>
        <v/>
      </c>
    </row>
    <row r="4416">
      <c r="A4416" s="10" t="n">
        <v>4400</v>
      </c>
      <c r="B4416" s="10">
        <f>IFERROR(VLOOKUP(ROW(源数据!A4401)-1,源数据!A:AG,33,0),"")</f>
        <v/>
      </c>
      <c r="C4416" s="10">
        <f>IFERROR(VLOOKUP(ROW(源数据!A4401)-1,源数据!A:AG,9,0),"")</f>
        <v/>
      </c>
      <c r="D4416" s="35">
        <f>IFERROR(VLOOKUP(ROW(源数据!A4401)-1,源数据!A:AG,8,0),"")</f>
        <v/>
      </c>
      <c r="E4416" s="35">
        <f>IFERROR(VLOOKUP(ROW(源数据!A4401)-1,源数据!A:AG,10,0),"")</f>
        <v/>
      </c>
      <c r="F4416" s="10">
        <f>IFERROR(VLOOKUP(ROW(源数据!A4401)-1,源数据!A:AG,11,0),"")</f>
        <v/>
      </c>
      <c r="G4416" s="10">
        <f>IFERROR(VLOOKUP(ROW(源数据!A4401)-1,源数据!A:AG,12,0),0)</f>
        <v/>
      </c>
      <c r="H4416" s="17">
        <f>IFERROR(G4416/F4416,"")</f>
        <v/>
      </c>
      <c r="I4416" s="17">
        <f>IFERROR(VLOOKUP(ROW(源数据!A4401)-1,源数据!A:AG,21,0),"")</f>
        <v/>
      </c>
      <c r="J4416" s="10">
        <f>IFERROR(VLOOKUP(ROW(源数据!A4401)-1,源数据!A:AG,19,0),"")</f>
        <v/>
      </c>
      <c r="K4416" s="17">
        <f>IFERROR(VLOOKUP(ROW(源数据!A4401)-1,源数据!A:AG,21,0),0)</f>
        <v/>
      </c>
      <c r="L4416" s="17">
        <f>IFERROR(VLOOKUP(ROW(源数据!A4401)-1,源数据!A:AG,17,0),0)</f>
        <v/>
      </c>
      <c r="M4416" s="51">
        <f>IFERROR(VLOOKUP(ROW(源数据!A4401)-1,源数据!A:AG,15,0),"")</f>
        <v/>
      </c>
    </row>
    <row r="4417">
      <c r="A4417" s="10" t="n">
        <v>4401</v>
      </c>
      <c r="B4417" s="10">
        <f>IFERROR(VLOOKUP(ROW(源数据!A4402)-1,源数据!A:AG,33,0),"")</f>
        <v/>
      </c>
      <c r="C4417" s="10">
        <f>IFERROR(VLOOKUP(ROW(源数据!A4402)-1,源数据!A:AG,9,0),"")</f>
        <v/>
      </c>
      <c r="D4417" s="35">
        <f>IFERROR(VLOOKUP(ROW(源数据!A4402)-1,源数据!A:AG,8,0),"")</f>
        <v/>
      </c>
      <c r="E4417" s="35">
        <f>IFERROR(VLOOKUP(ROW(源数据!A4402)-1,源数据!A:AG,10,0),"")</f>
        <v/>
      </c>
      <c r="F4417" s="10">
        <f>IFERROR(VLOOKUP(ROW(源数据!A4402)-1,源数据!A:AG,11,0),"")</f>
        <v/>
      </c>
      <c r="G4417" s="10">
        <f>IFERROR(VLOOKUP(ROW(源数据!A4402)-1,源数据!A:AG,12,0),0)</f>
        <v/>
      </c>
      <c r="H4417" s="17">
        <f>IFERROR(G4417/F4417,"")</f>
        <v/>
      </c>
      <c r="I4417" s="17">
        <f>IFERROR(VLOOKUP(ROW(源数据!A4402)-1,源数据!A:AG,21,0),"")</f>
        <v/>
      </c>
      <c r="J4417" s="10">
        <f>IFERROR(VLOOKUP(ROW(源数据!A4402)-1,源数据!A:AG,19,0),"")</f>
        <v/>
      </c>
      <c r="K4417" s="17">
        <f>IFERROR(VLOOKUP(ROW(源数据!A4402)-1,源数据!A:AG,21,0),0)</f>
        <v/>
      </c>
      <c r="L4417" s="17">
        <f>IFERROR(VLOOKUP(ROW(源数据!A4402)-1,源数据!A:AG,17,0),0)</f>
        <v/>
      </c>
      <c r="M4417" s="51">
        <f>IFERROR(VLOOKUP(ROW(源数据!A4402)-1,源数据!A:AG,15,0),"")</f>
        <v/>
      </c>
    </row>
    <row r="4418">
      <c r="A4418" s="10" t="n">
        <v>4402</v>
      </c>
      <c r="B4418" s="10">
        <f>IFERROR(VLOOKUP(ROW(源数据!A4403)-1,源数据!A:AG,33,0),"")</f>
        <v/>
      </c>
      <c r="C4418" s="10">
        <f>IFERROR(VLOOKUP(ROW(源数据!A4403)-1,源数据!A:AG,9,0),"")</f>
        <v/>
      </c>
      <c r="D4418" s="35">
        <f>IFERROR(VLOOKUP(ROW(源数据!A4403)-1,源数据!A:AG,8,0),"")</f>
        <v/>
      </c>
      <c r="E4418" s="35">
        <f>IFERROR(VLOOKUP(ROW(源数据!A4403)-1,源数据!A:AG,10,0),"")</f>
        <v/>
      </c>
      <c r="F4418" s="10">
        <f>IFERROR(VLOOKUP(ROW(源数据!A4403)-1,源数据!A:AG,11,0),"")</f>
        <v/>
      </c>
      <c r="G4418" s="10">
        <f>IFERROR(VLOOKUP(ROW(源数据!A4403)-1,源数据!A:AG,12,0),0)</f>
        <v/>
      </c>
      <c r="H4418" s="17">
        <f>IFERROR(G4418/F4418,"")</f>
        <v/>
      </c>
      <c r="I4418" s="17">
        <f>IFERROR(VLOOKUP(ROW(源数据!A4403)-1,源数据!A:AG,21,0),"")</f>
        <v/>
      </c>
      <c r="J4418" s="10">
        <f>IFERROR(VLOOKUP(ROW(源数据!A4403)-1,源数据!A:AG,19,0),"")</f>
        <v/>
      </c>
      <c r="K4418" s="17">
        <f>IFERROR(VLOOKUP(ROW(源数据!A4403)-1,源数据!A:AG,21,0),0)</f>
        <v/>
      </c>
      <c r="L4418" s="17">
        <f>IFERROR(VLOOKUP(ROW(源数据!A4403)-1,源数据!A:AG,17,0),0)</f>
        <v/>
      </c>
      <c r="M4418" s="51">
        <f>IFERROR(VLOOKUP(ROW(源数据!A4403)-1,源数据!A:AG,15,0),"")</f>
        <v/>
      </c>
    </row>
    <row r="4419">
      <c r="A4419" s="10" t="n">
        <v>4403</v>
      </c>
      <c r="B4419" s="10">
        <f>IFERROR(VLOOKUP(ROW(源数据!A4404)-1,源数据!A:AG,33,0),"")</f>
        <v/>
      </c>
      <c r="C4419" s="10">
        <f>IFERROR(VLOOKUP(ROW(源数据!A4404)-1,源数据!A:AG,9,0),"")</f>
        <v/>
      </c>
      <c r="D4419" s="35">
        <f>IFERROR(VLOOKUP(ROW(源数据!A4404)-1,源数据!A:AG,8,0),"")</f>
        <v/>
      </c>
      <c r="E4419" s="35">
        <f>IFERROR(VLOOKUP(ROW(源数据!A4404)-1,源数据!A:AG,10,0),"")</f>
        <v/>
      </c>
      <c r="F4419" s="10">
        <f>IFERROR(VLOOKUP(ROW(源数据!A4404)-1,源数据!A:AG,11,0),"")</f>
        <v/>
      </c>
      <c r="G4419" s="10">
        <f>IFERROR(VLOOKUP(ROW(源数据!A4404)-1,源数据!A:AG,12,0),0)</f>
        <v/>
      </c>
      <c r="H4419" s="17">
        <f>IFERROR(G4419/F4419,"")</f>
        <v/>
      </c>
      <c r="I4419" s="17">
        <f>IFERROR(VLOOKUP(ROW(源数据!A4404)-1,源数据!A:AG,21,0),"")</f>
        <v/>
      </c>
      <c r="J4419" s="10">
        <f>IFERROR(VLOOKUP(ROW(源数据!A4404)-1,源数据!A:AG,19,0),"")</f>
        <v/>
      </c>
      <c r="K4419" s="17">
        <f>IFERROR(VLOOKUP(ROW(源数据!A4404)-1,源数据!A:AG,21,0),0)</f>
        <v/>
      </c>
      <c r="L4419" s="17">
        <f>IFERROR(VLOOKUP(ROW(源数据!A4404)-1,源数据!A:AG,17,0),0)</f>
        <v/>
      </c>
      <c r="M4419" s="51">
        <f>IFERROR(VLOOKUP(ROW(源数据!A4404)-1,源数据!A:AG,15,0),"")</f>
        <v/>
      </c>
    </row>
    <row r="4420">
      <c r="A4420" s="10" t="n">
        <v>4404</v>
      </c>
      <c r="B4420" s="10">
        <f>IFERROR(VLOOKUP(ROW(源数据!A4405)-1,源数据!A:AG,33,0),"")</f>
        <v/>
      </c>
      <c r="C4420" s="10">
        <f>IFERROR(VLOOKUP(ROW(源数据!A4405)-1,源数据!A:AG,9,0),"")</f>
        <v/>
      </c>
      <c r="D4420" s="35">
        <f>IFERROR(VLOOKUP(ROW(源数据!A4405)-1,源数据!A:AG,8,0),"")</f>
        <v/>
      </c>
      <c r="E4420" s="35">
        <f>IFERROR(VLOOKUP(ROW(源数据!A4405)-1,源数据!A:AG,10,0),"")</f>
        <v/>
      </c>
      <c r="F4420" s="10">
        <f>IFERROR(VLOOKUP(ROW(源数据!A4405)-1,源数据!A:AG,11,0),"")</f>
        <v/>
      </c>
      <c r="G4420" s="10">
        <f>IFERROR(VLOOKUP(ROW(源数据!A4405)-1,源数据!A:AG,12,0),0)</f>
        <v/>
      </c>
      <c r="H4420" s="17">
        <f>IFERROR(G4420/F4420,"")</f>
        <v/>
      </c>
      <c r="I4420" s="17">
        <f>IFERROR(VLOOKUP(ROW(源数据!A4405)-1,源数据!A:AG,21,0),"")</f>
        <v/>
      </c>
      <c r="J4420" s="10">
        <f>IFERROR(VLOOKUP(ROW(源数据!A4405)-1,源数据!A:AG,19,0),"")</f>
        <v/>
      </c>
      <c r="K4420" s="17">
        <f>IFERROR(VLOOKUP(ROW(源数据!A4405)-1,源数据!A:AG,21,0),0)</f>
        <v/>
      </c>
      <c r="L4420" s="17">
        <f>IFERROR(VLOOKUP(ROW(源数据!A4405)-1,源数据!A:AG,17,0),0)</f>
        <v/>
      </c>
      <c r="M4420" s="51">
        <f>IFERROR(VLOOKUP(ROW(源数据!A4405)-1,源数据!A:AG,15,0),"")</f>
        <v/>
      </c>
    </row>
    <row r="4421">
      <c r="A4421" s="10" t="n">
        <v>4405</v>
      </c>
      <c r="B4421" s="10">
        <f>IFERROR(VLOOKUP(ROW(源数据!A4406)-1,源数据!A:AG,33,0),"")</f>
        <v/>
      </c>
      <c r="C4421" s="10">
        <f>IFERROR(VLOOKUP(ROW(源数据!A4406)-1,源数据!A:AG,9,0),"")</f>
        <v/>
      </c>
      <c r="D4421" s="35">
        <f>IFERROR(VLOOKUP(ROW(源数据!A4406)-1,源数据!A:AG,8,0),"")</f>
        <v/>
      </c>
      <c r="E4421" s="35">
        <f>IFERROR(VLOOKUP(ROW(源数据!A4406)-1,源数据!A:AG,10,0),"")</f>
        <v/>
      </c>
      <c r="F4421" s="10">
        <f>IFERROR(VLOOKUP(ROW(源数据!A4406)-1,源数据!A:AG,11,0),"")</f>
        <v/>
      </c>
      <c r="G4421" s="10">
        <f>IFERROR(VLOOKUP(ROW(源数据!A4406)-1,源数据!A:AG,12,0),0)</f>
        <v/>
      </c>
      <c r="H4421" s="17">
        <f>IFERROR(G4421/F4421,"")</f>
        <v/>
      </c>
      <c r="I4421" s="17">
        <f>IFERROR(VLOOKUP(ROW(源数据!A4406)-1,源数据!A:AG,21,0),"")</f>
        <v/>
      </c>
      <c r="J4421" s="10">
        <f>IFERROR(VLOOKUP(ROW(源数据!A4406)-1,源数据!A:AG,19,0),"")</f>
        <v/>
      </c>
      <c r="K4421" s="17">
        <f>IFERROR(VLOOKUP(ROW(源数据!A4406)-1,源数据!A:AG,21,0),0)</f>
        <v/>
      </c>
      <c r="L4421" s="17">
        <f>IFERROR(VLOOKUP(ROW(源数据!A4406)-1,源数据!A:AG,17,0),0)</f>
        <v/>
      </c>
      <c r="M4421" s="51">
        <f>IFERROR(VLOOKUP(ROW(源数据!A4406)-1,源数据!A:AG,15,0),"")</f>
        <v/>
      </c>
    </row>
    <row r="4422">
      <c r="A4422" s="10" t="n">
        <v>4406</v>
      </c>
      <c r="B4422" s="10">
        <f>IFERROR(VLOOKUP(ROW(源数据!A4407)-1,源数据!A:AG,33,0),"")</f>
        <v/>
      </c>
      <c r="C4422" s="10">
        <f>IFERROR(VLOOKUP(ROW(源数据!A4407)-1,源数据!A:AG,9,0),"")</f>
        <v/>
      </c>
      <c r="D4422" s="35">
        <f>IFERROR(VLOOKUP(ROW(源数据!A4407)-1,源数据!A:AG,8,0),"")</f>
        <v/>
      </c>
      <c r="E4422" s="35">
        <f>IFERROR(VLOOKUP(ROW(源数据!A4407)-1,源数据!A:AG,10,0),"")</f>
        <v/>
      </c>
      <c r="F4422" s="10">
        <f>IFERROR(VLOOKUP(ROW(源数据!A4407)-1,源数据!A:AG,11,0),"")</f>
        <v/>
      </c>
      <c r="G4422" s="10">
        <f>IFERROR(VLOOKUP(ROW(源数据!A4407)-1,源数据!A:AG,12,0),0)</f>
        <v/>
      </c>
      <c r="H4422" s="17">
        <f>IFERROR(G4422/F4422,"")</f>
        <v/>
      </c>
      <c r="I4422" s="17">
        <f>IFERROR(VLOOKUP(ROW(源数据!A4407)-1,源数据!A:AG,21,0),"")</f>
        <v/>
      </c>
      <c r="J4422" s="10">
        <f>IFERROR(VLOOKUP(ROW(源数据!A4407)-1,源数据!A:AG,19,0),"")</f>
        <v/>
      </c>
      <c r="K4422" s="17">
        <f>IFERROR(VLOOKUP(ROW(源数据!A4407)-1,源数据!A:AG,21,0),0)</f>
        <v/>
      </c>
      <c r="L4422" s="17">
        <f>IFERROR(VLOOKUP(ROW(源数据!A4407)-1,源数据!A:AG,17,0),0)</f>
        <v/>
      </c>
      <c r="M4422" s="51">
        <f>IFERROR(VLOOKUP(ROW(源数据!A4407)-1,源数据!A:AG,15,0),"")</f>
        <v/>
      </c>
    </row>
    <row r="4423">
      <c r="A4423" s="10" t="n">
        <v>4407</v>
      </c>
      <c r="B4423" s="10">
        <f>IFERROR(VLOOKUP(ROW(源数据!A4408)-1,源数据!A:AG,33,0),"")</f>
        <v/>
      </c>
      <c r="C4423" s="10">
        <f>IFERROR(VLOOKUP(ROW(源数据!A4408)-1,源数据!A:AG,9,0),"")</f>
        <v/>
      </c>
      <c r="D4423" s="35">
        <f>IFERROR(VLOOKUP(ROW(源数据!A4408)-1,源数据!A:AG,8,0),"")</f>
        <v/>
      </c>
      <c r="E4423" s="35">
        <f>IFERROR(VLOOKUP(ROW(源数据!A4408)-1,源数据!A:AG,10,0),"")</f>
        <v/>
      </c>
      <c r="F4423" s="10">
        <f>IFERROR(VLOOKUP(ROW(源数据!A4408)-1,源数据!A:AG,11,0),"")</f>
        <v/>
      </c>
      <c r="G4423" s="10">
        <f>IFERROR(VLOOKUP(ROW(源数据!A4408)-1,源数据!A:AG,12,0),0)</f>
        <v/>
      </c>
      <c r="H4423" s="17">
        <f>IFERROR(G4423/F4423,"")</f>
        <v/>
      </c>
      <c r="I4423" s="17">
        <f>IFERROR(VLOOKUP(ROW(源数据!A4408)-1,源数据!A:AG,21,0),"")</f>
        <v/>
      </c>
      <c r="J4423" s="10">
        <f>IFERROR(VLOOKUP(ROW(源数据!A4408)-1,源数据!A:AG,19,0),"")</f>
        <v/>
      </c>
      <c r="K4423" s="17">
        <f>IFERROR(VLOOKUP(ROW(源数据!A4408)-1,源数据!A:AG,21,0),0)</f>
        <v/>
      </c>
      <c r="L4423" s="17">
        <f>IFERROR(VLOOKUP(ROW(源数据!A4408)-1,源数据!A:AG,17,0),0)</f>
        <v/>
      </c>
      <c r="M4423" s="51">
        <f>IFERROR(VLOOKUP(ROW(源数据!A4408)-1,源数据!A:AG,15,0),"")</f>
        <v/>
      </c>
    </row>
    <row r="4424">
      <c r="A4424" s="10" t="n">
        <v>4408</v>
      </c>
      <c r="B4424" s="10">
        <f>IFERROR(VLOOKUP(ROW(源数据!A4409)-1,源数据!A:AG,33,0),"")</f>
        <v/>
      </c>
      <c r="C4424" s="10">
        <f>IFERROR(VLOOKUP(ROW(源数据!A4409)-1,源数据!A:AG,9,0),"")</f>
        <v/>
      </c>
      <c r="D4424" s="35">
        <f>IFERROR(VLOOKUP(ROW(源数据!A4409)-1,源数据!A:AG,8,0),"")</f>
        <v/>
      </c>
      <c r="E4424" s="35">
        <f>IFERROR(VLOOKUP(ROW(源数据!A4409)-1,源数据!A:AG,10,0),"")</f>
        <v/>
      </c>
      <c r="F4424" s="10">
        <f>IFERROR(VLOOKUP(ROW(源数据!A4409)-1,源数据!A:AG,11,0),"")</f>
        <v/>
      </c>
      <c r="G4424" s="10">
        <f>IFERROR(VLOOKUP(ROW(源数据!A4409)-1,源数据!A:AG,12,0),0)</f>
        <v/>
      </c>
      <c r="H4424" s="17">
        <f>IFERROR(G4424/F4424,"")</f>
        <v/>
      </c>
      <c r="I4424" s="17">
        <f>IFERROR(VLOOKUP(ROW(源数据!A4409)-1,源数据!A:AG,21,0),"")</f>
        <v/>
      </c>
      <c r="J4424" s="10">
        <f>IFERROR(VLOOKUP(ROW(源数据!A4409)-1,源数据!A:AG,19,0),"")</f>
        <v/>
      </c>
      <c r="K4424" s="17">
        <f>IFERROR(VLOOKUP(ROW(源数据!A4409)-1,源数据!A:AG,21,0),0)</f>
        <v/>
      </c>
      <c r="L4424" s="17">
        <f>IFERROR(VLOOKUP(ROW(源数据!A4409)-1,源数据!A:AG,17,0),0)</f>
        <v/>
      </c>
      <c r="M4424" s="51">
        <f>IFERROR(VLOOKUP(ROW(源数据!A4409)-1,源数据!A:AG,15,0),"")</f>
        <v/>
      </c>
    </row>
    <row r="4425">
      <c r="A4425" s="10" t="n">
        <v>4409</v>
      </c>
      <c r="B4425" s="10">
        <f>IFERROR(VLOOKUP(ROW(源数据!A4410)-1,源数据!A:AG,33,0),"")</f>
        <v/>
      </c>
      <c r="C4425" s="10">
        <f>IFERROR(VLOOKUP(ROW(源数据!A4410)-1,源数据!A:AG,9,0),"")</f>
        <v/>
      </c>
      <c r="D4425" s="35">
        <f>IFERROR(VLOOKUP(ROW(源数据!A4410)-1,源数据!A:AG,8,0),"")</f>
        <v/>
      </c>
      <c r="E4425" s="35">
        <f>IFERROR(VLOOKUP(ROW(源数据!A4410)-1,源数据!A:AG,10,0),"")</f>
        <v/>
      </c>
      <c r="F4425" s="10">
        <f>IFERROR(VLOOKUP(ROW(源数据!A4410)-1,源数据!A:AG,11,0),"")</f>
        <v/>
      </c>
      <c r="G4425" s="10">
        <f>IFERROR(VLOOKUP(ROW(源数据!A4410)-1,源数据!A:AG,12,0),0)</f>
        <v/>
      </c>
      <c r="H4425" s="17">
        <f>IFERROR(G4425/F4425,"")</f>
        <v/>
      </c>
      <c r="I4425" s="17">
        <f>IFERROR(VLOOKUP(ROW(源数据!A4410)-1,源数据!A:AG,21,0),"")</f>
        <v/>
      </c>
      <c r="J4425" s="10">
        <f>IFERROR(VLOOKUP(ROW(源数据!A4410)-1,源数据!A:AG,19,0),"")</f>
        <v/>
      </c>
      <c r="K4425" s="17">
        <f>IFERROR(VLOOKUP(ROW(源数据!A4410)-1,源数据!A:AG,21,0),0)</f>
        <v/>
      </c>
      <c r="L4425" s="17">
        <f>IFERROR(VLOOKUP(ROW(源数据!A4410)-1,源数据!A:AG,17,0),0)</f>
        <v/>
      </c>
      <c r="M4425" s="51">
        <f>IFERROR(VLOOKUP(ROW(源数据!A4410)-1,源数据!A:AG,15,0),"")</f>
        <v/>
      </c>
    </row>
    <row r="4426">
      <c r="A4426" s="10" t="n">
        <v>4410</v>
      </c>
      <c r="B4426" s="10">
        <f>IFERROR(VLOOKUP(ROW(源数据!A4411)-1,源数据!A:AG,33,0),"")</f>
        <v/>
      </c>
      <c r="C4426" s="10">
        <f>IFERROR(VLOOKUP(ROW(源数据!A4411)-1,源数据!A:AG,9,0),"")</f>
        <v/>
      </c>
      <c r="D4426" s="35">
        <f>IFERROR(VLOOKUP(ROW(源数据!A4411)-1,源数据!A:AG,8,0),"")</f>
        <v/>
      </c>
      <c r="E4426" s="35">
        <f>IFERROR(VLOOKUP(ROW(源数据!A4411)-1,源数据!A:AG,10,0),"")</f>
        <v/>
      </c>
      <c r="F4426" s="10">
        <f>IFERROR(VLOOKUP(ROW(源数据!A4411)-1,源数据!A:AG,11,0),"")</f>
        <v/>
      </c>
      <c r="G4426" s="10">
        <f>IFERROR(VLOOKUP(ROW(源数据!A4411)-1,源数据!A:AG,12,0),0)</f>
        <v/>
      </c>
      <c r="H4426" s="17">
        <f>IFERROR(G4426/F4426,"")</f>
        <v/>
      </c>
      <c r="I4426" s="17">
        <f>IFERROR(VLOOKUP(ROW(源数据!A4411)-1,源数据!A:AG,21,0),"")</f>
        <v/>
      </c>
      <c r="J4426" s="10">
        <f>IFERROR(VLOOKUP(ROW(源数据!A4411)-1,源数据!A:AG,19,0),"")</f>
        <v/>
      </c>
      <c r="K4426" s="17">
        <f>IFERROR(VLOOKUP(ROW(源数据!A4411)-1,源数据!A:AG,21,0),0)</f>
        <v/>
      </c>
      <c r="L4426" s="17">
        <f>IFERROR(VLOOKUP(ROW(源数据!A4411)-1,源数据!A:AG,17,0),0)</f>
        <v/>
      </c>
      <c r="M4426" s="51">
        <f>IFERROR(VLOOKUP(ROW(源数据!A4411)-1,源数据!A:AG,15,0),"")</f>
        <v/>
      </c>
    </row>
    <row r="4427">
      <c r="A4427" s="10" t="n">
        <v>4411</v>
      </c>
      <c r="B4427" s="10">
        <f>IFERROR(VLOOKUP(ROW(源数据!A4412)-1,源数据!A:AG,33,0),"")</f>
        <v/>
      </c>
      <c r="C4427" s="10">
        <f>IFERROR(VLOOKUP(ROW(源数据!A4412)-1,源数据!A:AG,9,0),"")</f>
        <v/>
      </c>
      <c r="D4427" s="35">
        <f>IFERROR(VLOOKUP(ROW(源数据!A4412)-1,源数据!A:AG,8,0),"")</f>
        <v/>
      </c>
      <c r="E4427" s="35">
        <f>IFERROR(VLOOKUP(ROW(源数据!A4412)-1,源数据!A:AG,10,0),"")</f>
        <v/>
      </c>
      <c r="F4427" s="10">
        <f>IFERROR(VLOOKUP(ROW(源数据!A4412)-1,源数据!A:AG,11,0),"")</f>
        <v/>
      </c>
      <c r="G4427" s="10">
        <f>IFERROR(VLOOKUP(ROW(源数据!A4412)-1,源数据!A:AG,12,0),0)</f>
        <v/>
      </c>
      <c r="H4427" s="17">
        <f>IFERROR(G4427/F4427,"")</f>
        <v/>
      </c>
      <c r="I4427" s="17">
        <f>IFERROR(VLOOKUP(ROW(源数据!A4412)-1,源数据!A:AG,21,0),"")</f>
        <v/>
      </c>
      <c r="J4427" s="10">
        <f>IFERROR(VLOOKUP(ROW(源数据!A4412)-1,源数据!A:AG,19,0),"")</f>
        <v/>
      </c>
      <c r="K4427" s="17">
        <f>IFERROR(VLOOKUP(ROW(源数据!A4412)-1,源数据!A:AG,21,0),0)</f>
        <v/>
      </c>
      <c r="L4427" s="17">
        <f>IFERROR(VLOOKUP(ROW(源数据!A4412)-1,源数据!A:AG,17,0),0)</f>
        <v/>
      </c>
      <c r="M4427" s="51">
        <f>IFERROR(VLOOKUP(ROW(源数据!A4412)-1,源数据!A:AG,15,0),"")</f>
        <v/>
      </c>
    </row>
    <row r="4428">
      <c r="A4428" s="10" t="n">
        <v>4412</v>
      </c>
      <c r="B4428" s="10">
        <f>IFERROR(VLOOKUP(ROW(源数据!A4413)-1,源数据!A:AG,33,0),"")</f>
        <v/>
      </c>
      <c r="C4428" s="10">
        <f>IFERROR(VLOOKUP(ROW(源数据!A4413)-1,源数据!A:AG,9,0),"")</f>
        <v/>
      </c>
      <c r="D4428" s="35">
        <f>IFERROR(VLOOKUP(ROW(源数据!A4413)-1,源数据!A:AG,8,0),"")</f>
        <v/>
      </c>
      <c r="E4428" s="35">
        <f>IFERROR(VLOOKUP(ROW(源数据!A4413)-1,源数据!A:AG,10,0),"")</f>
        <v/>
      </c>
      <c r="F4428" s="10">
        <f>IFERROR(VLOOKUP(ROW(源数据!A4413)-1,源数据!A:AG,11,0),"")</f>
        <v/>
      </c>
      <c r="G4428" s="10">
        <f>IFERROR(VLOOKUP(ROW(源数据!A4413)-1,源数据!A:AG,12,0),0)</f>
        <v/>
      </c>
      <c r="H4428" s="17">
        <f>IFERROR(G4428/F4428,"")</f>
        <v/>
      </c>
      <c r="I4428" s="17">
        <f>IFERROR(VLOOKUP(ROW(源数据!A4413)-1,源数据!A:AG,21,0),"")</f>
        <v/>
      </c>
      <c r="J4428" s="10">
        <f>IFERROR(VLOOKUP(ROW(源数据!A4413)-1,源数据!A:AG,19,0),"")</f>
        <v/>
      </c>
      <c r="K4428" s="17">
        <f>IFERROR(VLOOKUP(ROW(源数据!A4413)-1,源数据!A:AG,21,0),0)</f>
        <v/>
      </c>
      <c r="L4428" s="17">
        <f>IFERROR(VLOOKUP(ROW(源数据!A4413)-1,源数据!A:AG,17,0),0)</f>
        <v/>
      </c>
      <c r="M4428" s="51">
        <f>IFERROR(VLOOKUP(ROW(源数据!A4413)-1,源数据!A:AG,15,0),"")</f>
        <v/>
      </c>
    </row>
    <row r="4429">
      <c r="A4429" s="10" t="n">
        <v>4413</v>
      </c>
      <c r="B4429" s="10">
        <f>IFERROR(VLOOKUP(ROW(源数据!A4414)-1,源数据!A:AG,33,0),"")</f>
        <v/>
      </c>
      <c r="C4429" s="10">
        <f>IFERROR(VLOOKUP(ROW(源数据!A4414)-1,源数据!A:AG,9,0),"")</f>
        <v/>
      </c>
      <c r="D4429" s="35">
        <f>IFERROR(VLOOKUP(ROW(源数据!A4414)-1,源数据!A:AG,8,0),"")</f>
        <v/>
      </c>
      <c r="E4429" s="35">
        <f>IFERROR(VLOOKUP(ROW(源数据!A4414)-1,源数据!A:AG,10,0),"")</f>
        <v/>
      </c>
      <c r="F4429" s="10">
        <f>IFERROR(VLOOKUP(ROW(源数据!A4414)-1,源数据!A:AG,11,0),"")</f>
        <v/>
      </c>
      <c r="G4429" s="10">
        <f>IFERROR(VLOOKUP(ROW(源数据!A4414)-1,源数据!A:AG,12,0),0)</f>
        <v/>
      </c>
      <c r="H4429" s="17">
        <f>IFERROR(G4429/F4429,"")</f>
        <v/>
      </c>
      <c r="I4429" s="17">
        <f>IFERROR(VLOOKUP(ROW(源数据!A4414)-1,源数据!A:AG,21,0),"")</f>
        <v/>
      </c>
      <c r="J4429" s="10">
        <f>IFERROR(VLOOKUP(ROW(源数据!A4414)-1,源数据!A:AG,19,0),"")</f>
        <v/>
      </c>
      <c r="K4429" s="17">
        <f>IFERROR(VLOOKUP(ROW(源数据!A4414)-1,源数据!A:AG,21,0),0)</f>
        <v/>
      </c>
      <c r="L4429" s="17">
        <f>IFERROR(VLOOKUP(ROW(源数据!A4414)-1,源数据!A:AG,17,0),0)</f>
        <v/>
      </c>
      <c r="M4429" s="51">
        <f>IFERROR(VLOOKUP(ROW(源数据!A4414)-1,源数据!A:AG,15,0),"")</f>
        <v/>
      </c>
    </row>
    <row r="4430">
      <c r="A4430" s="10" t="n">
        <v>4414</v>
      </c>
      <c r="B4430" s="10">
        <f>IFERROR(VLOOKUP(ROW(源数据!A4415)-1,源数据!A:AG,33,0),"")</f>
        <v/>
      </c>
      <c r="C4430" s="10">
        <f>IFERROR(VLOOKUP(ROW(源数据!A4415)-1,源数据!A:AG,9,0),"")</f>
        <v/>
      </c>
      <c r="D4430" s="35">
        <f>IFERROR(VLOOKUP(ROW(源数据!A4415)-1,源数据!A:AG,8,0),"")</f>
        <v/>
      </c>
      <c r="E4430" s="35">
        <f>IFERROR(VLOOKUP(ROW(源数据!A4415)-1,源数据!A:AG,10,0),"")</f>
        <v/>
      </c>
      <c r="F4430" s="10">
        <f>IFERROR(VLOOKUP(ROW(源数据!A4415)-1,源数据!A:AG,11,0),"")</f>
        <v/>
      </c>
      <c r="G4430" s="10">
        <f>IFERROR(VLOOKUP(ROW(源数据!A4415)-1,源数据!A:AG,12,0),0)</f>
        <v/>
      </c>
      <c r="H4430" s="17">
        <f>IFERROR(G4430/F4430,"")</f>
        <v/>
      </c>
      <c r="I4430" s="17">
        <f>IFERROR(VLOOKUP(ROW(源数据!A4415)-1,源数据!A:AG,21,0),"")</f>
        <v/>
      </c>
      <c r="J4430" s="10">
        <f>IFERROR(VLOOKUP(ROW(源数据!A4415)-1,源数据!A:AG,19,0),"")</f>
        <v/>
      </c>
      <c r="K4430" s="17">
        <f>IFERROR(VLOOKUP(ROW(源数据!A4415)-1,源数据!A:AG,21,0),0)</f>
        <v/>
      </c>
      <c r="L4430" s="17">
        <f>IFERROR(VLOOKUP(ROW(源数据!A4415)-1,源数据!A:AG,17,0),0)</f>
        <v/>
      </c>
      <c r="M4430" s="51">
        <f>IFERROR(VLOOKUP(ROW(源数据!A4415)-1,源数据!A:AG,15,0),"")</f>
        <v/>
      </c>
    </row>
    <row r="4431">
      <c r="A4431" s="10" t="n">
        <v>4415</v>
      </c>
      <c r="B4431" s="10">
        <f>IFERROR(VLOOKUP(ROW(源数据!A4416)-1,源数据!A:AG,33,0),"")</f>
        <v/>
      </c>
      <c r="C4431" s="10">
        <f>IFERROR(VLOOKUP(ROW(源数据!A4416)-1,源数据!A:AG,9,0),"")</f>
        <v/>
      </c>
      <c r="D4431" s="35">
        <f>IFERROR(VLOOKUP(ROW(源数据!A4416)-1,源数据!A:AG,8,0),"")</f>
        <v/>
      </c>
      <c r="E4431" s="35">
        <f>IFERROR(VLOOKUP(ROW(源数据!A4416)-1,源数据!A:AG,10,0),"")</f>
        <v/>
      </c>
      <c r="F4431" s="10">
        <f>IFERROR(VLOOKUP(ROW(源数据!A4416)-1,源数据!A:AG,11,0),"")</f>
        <v/>
      </c>
      <c r="G4431" s="10">
        <f>IFERROR(VLOOKUP(ROW(源数据!A4416)-1,源数据!A:AG,12,0),0)</f>
        <v/>
      </c>
      <c r="H4431" s="17">
        <f>IFERROR(G4431/F4431,"")</f>
        <v/>
      </c>
      <c r="I4431" s="17">
        <f>IFERROR(VLOOKUP(ROW(源数据!A4416)-1,源数据!A:AG,21,0),"")</f>
        <v/>
      </c>
      <c r="J4431" s="10">
        <f>IFERROR(VLOOKUP(ROW(源数据!A4416)-1,源数据!A:AG,19,0),"")</f>
        <v/>
      </c>
      <c r="K4431" s="17">
        <f>IFERROR(VLOOKUP(ROW(源数据!A4416)-1,源数据!A:AG,21,0),0)</f>
        <v/>
      </c>
      <c r="L4431" s="17">
        <f>IFERROR(VLOOKUP(ROW(源数据!A4416)-1,源数据!A:AG,17,0),0)</f>
        <v/>
      </c>
      <c r="M4431" s="51">
        <f>IFERROR(VLOOKUP(ROW(源数据!A4416)-1,源数据!A:AG,15,0),"")</f>
        <v/>
      </c>
    </row>
    <row r="4432">
      <c r="A4432" s="10" t="n">
        <v>4416</v>
      </c>
      <c r="B4432" s="10">
        <f>IFERROR(VLOOKUP(ROW(源数据!A4417)-1,源数据!A:AG,33,0),"")</f>
        <v/>
      </c>
      <c r="C4432" s="10">
        <f>IFERROR(VLOOKUP(ROW(源数据!A4417)-1,源数据!A:AG,9,0),"")</f>
        <v/>
      </c>
      <c r="D4432" s="35">
        <f>IFERROR(VLOOKUP(ROW(源数据!A4417)-1,源数据!A:AG,8,0),"")</f>
        <v/>
      </c>
      <c r="E4432" s="35">
        <f>IFERROR(VLOOKUP(ROW(源数据!A4417)-1,源数据!A:AG,10,0),"")</f>
        <v/>
      </c>
      <c r="F4432" s="10">
        <f>IFERROR(VLOOKUP(ROW(源数据!A4417)-1,源数据!A:AG,11,0),"")</f>
        <v/>
      </c>
      <c r="G4432" s="10">
        <f>IFERROR(VLOOKUP(ROW(源数据!A4417)-1,源数据!A:AG,12,0),0)</f>
        <v/>
      </c>
      <c r="H4432" s="17">
        <f>IFERROR(G4432/F4432,"")</f>
        <v/>
      </c>
      <c r="I4432" s="17">
        <f>IFERROR(VLOOKUP(ROW(源数据!A4417)-1,源数据!A:AG,21,0),"")</f>
        <v/>
      </c>
      <c r="J4432" s="10">
        <f>IFERROR(VLOOKUP(ROW(源数据!A4417)-1,源数据!A:AG,19,0),"")</f>
        <v/>
      </c>
      <c r="K4432" s="17">
        <f>IFERROR(VLOOKUP(ROW(源数据!A4417)-1,源数据!A:AG,21,0),0)</f>
        <v/>
      </c>
      <c r="L4432" s="17">
        <f>IFERROR(VLOOKUP(ROW(源数据!A4417)-1,源数据!A:AG,17,0),0)</f>
        <v/>
      </c>
      <c r="M4432" s="51">
        <f>IFERROR(VLOOKUP(ROW(源数据!A4417)-1,源数据!A:AG,15,0),"")</f>
        <v/>
      </c>
    </row>
    <row r="4433">
      <c r="A4433" s="10" t="n">
        <v>4417</v>
      </c>
      <c r="B4433" s="10">
        <f>IFERROR(VLOOKUP(ROW(源数据!A4418)-1,源数据!A:AG,33,0),"")</f>
        <v/>
      </c>
      <c r="C4433" s="10">
        <f>IFERROR(VLOOKUP(ROW(源数据!A4418)-1,源数据!A:AG,9,0),"")</f>
        <v/>
      </c>
      <c r="D4433" s="35">
        <f>IFERROR(VLOOKUP(ROW(源数据!A4418)-1,源数据!A:AG,8,0),"")</f>
        <v/>
      </c>
      <c r="E4433" s="35">
        <f>IFERROR(VLOOKUP(ROW(源数据!A4418)-1,源数据!A:AG,10,0),"")</f>
        <v/>
      </c>
      <c r="F4433" s="10">
        <f>IFERROR(VLOOKUP(ROW(源数据!A4418)-1,源数据!A:AG,11,0),"")</f>
        <v/>
      </c>
      <c r="G4433" s="10">
        <f>IFERROR(VLOOKUP(ROW(源数据!A4418)-1,源数据!A:AG,12,0),0)</f>
        <v/>
      </c>
      <c r="H4433" s="17">
        <f>IFERROR(G4433/F4433,"")</f>
        <v/>
      </c>
      <c r="I4433" s="17">
        <f>IFERROR(VLOOKUP(ROW(源数据!A4418)-1,源数据!A:AG,21,0),"")</f>
        <v/>
      </c>
      <c r="J4433" s="10">
        <f>IFERROR(VLOOKUP(ROW(源数据!A4418)-1,源数据!A:AG,19,0),"")</f>
        <v/>
      </c>
      <c r="K4433" s="17">
        <f>IFERROR(VLOOKUP(ROW(源数据!A4418)-1,源数据!A:AG,21,0),0)</f>
        <v/>
      </c>
      <c r="L4433" s="17">
        <f>IFERROR(VLOOKUP(ROW(源数据!A4418)-1,源数据!A:AG,17,0),0)</f>
        <v/>
      </c>
      <c r="M4433" s="51">
        <f>IFERROR(VLOOKUP(ROW(源数据!A4418)-1,源数据!A:AG,15,0),"")</f>
        <v/>
      </c>
    </row>
    <row r="4434">
      <c r="A4434" s="10" t="n">
        <v>4418</v>
      </c>
      <c r="B4434" s="10">
        <f>IFERROR(VLOOKUP(ROW(源数据!A4419)-1,源数据!A:AG,33,0),"")</f>
        <v/>
      </c>
      <c r="C4434" s="10">
        <f>IFERROR(VLOOKUP(ROW(源数据!A4419)-1,源数据!A:AG,9,0),"")</f>
        <v/>
      </c>
      <c r="D4434" s="35">
        <f>IFERROR(VLOOKUP(ROW(源数据!A4419)-1,源数据!A:AG,8,0),"")</f>
        <v/>
      </c>
      <c r="E4434" s="35">
        <f>IFERROR(VLOOKUP(ROW(源数据!A4419)-1,源数据!A:AG,10,0),"")</f>
        <v/>
      </c>
      <c r="F4434" s="10">
        <f>IFERROR(VLOOKUP(ROW(源数据!A4419)-1,源数据!A:AG,11,0),"")</f>
        <v/>
      </c>
      <c r="G4434" s="10">
        <f>IFERROR(VLOOKUP(ROW(源数据!A4419)-1,源数据!A:AG,12,0),0)</f>
        <v/>
      </c>
      <c r="H4434" s="17">
        <f>IFERROR(G4434/F4434,"")</f>
        <v/>
      </c>
      <c r="I4434" s="17">
        <f>IFERROR(VLOOKUP(ROW(源数据!A4419)-1,源数据!A:AG,21,0),"")</f>
        <v/>
      </c>
      <c r="J4434" s="10">
        <f>IFERROR(VLOOKUP(ROW(源数据!A4419)-1,源数据!A:AG,19,0),"")</f>
        <v/>
      </c>
      <c r="K4434" s="17">
        <f>IFERROR(VLOOKUP(ROW(源数据!A4419)-1,源数据!A:AG,21,0),0)</f>
        <v/>
      </c>
      <c r="L4434" s="17">
        <f>IFERROR(VLOOKUP(ROW(源数据!A4419)-1,源数据!A:AG,17,0),0)</f>
        <v/>
      </c>
      <c r="M4434" s="51">
        <f>IFERROR(VLOOKUP(ROW(源数据!A4419)-1,源数据!A:AG,15,0),"")</f>
        <v/>
      </c>
    </row>
    <row r="4435">
      <c r="A4435" s="10" t="n">
        <v>4419</v>
      </c>
      <c r="B4435" s="10">
        <f>IFERROR(VLOOKUP(ROW(源数据!A4420)-1,源数据!A:AG,33,0),"")</f>
        <v/>
      </c>
      <c r="C4435" s="10">
        <f>IFERROR(VLOOKUP(ROW(源数据!A4420)-1,源数据!A:AG,9,0),"")</f>
        <v/>
      </c>
      <c r="D4435" s="35">
        <f>IFERROR(VLOOKUP(ROW(源数据!A4420)-1,源数据!A:AG,8,0),"")</f>
        <v/>
      </c>
      <c r="E4435" s="35">
        <f>IFERROR(VLOOKUP(ROW(源数据!A4420)-1,源数据!A:AG,10,0),"")</f>
        <v/>
      </c>
      <c r="F4435" s="10">
        <f>IFERROR(VLOOKUP(ROW(源数据!A4420)-1,源数据!A:AG,11,0),"")</f>
        <v/>
      </c>
      <c r="G4435" s="10">
        <f>IFERROR(VLOOKUP(ROW(源数据!A4420)-1,源数据!A:AG,12,0),0)</f>
        <v/>
      </c>
      <c r="H4435" s="17">
        <f>IFERROR(G4435/F4435,"")</f>
        <v/>
      </c>
      <c r="I4435" s="17">
        <f>IFERROR(VLOOKUP(ROW(源数据!A4420)-1,源数据!A:AG,21,0),"")</f>
        <v/>
      </c>
      <c r="J4435" s="10">
        <f>IFERROR(VLOOKUP(ROW(源数据!A4420)-1,源数据!A:AG,19,0),"")</f>
        <v/>
      </c>
      <c r="K4435" s="17">
        <f>IFERROR(VLOOKUP(ROW(源数据!A4420)-1,源数据!A:AG,21,0),0)</f>
        <v/>
      </c>
      <c r="L4435" s="17">
        <f>IFERROR(VLOOKUP(ROW(源数据!A4420)-1,源数据!A:AG,17,0),0)</f>
        <v/>
      </c>
      <c r="M4435" s="51">
        <f>IFERROR(VLOOKUP(ROW(源数据!A4420)-1,源数据!A:AG,15,0),"")</f>
        <v/>
      </c>
    </row>
    <row r="4436">
      <c r="A4436" s="10" t="n">
        <v>4420</v>
      </c>
      <c r="B4436" s="10">
        <f>IFERROR(VLOOKUP(ROW(源数据!A4421)-1,源数据!A:AG,33,0),"")</f>
        <v/>
      </c>
      <c r="C4436" s="10">
        <f>IFERROR(VLOOKUP(ROW(源数据!A4421)-1,源数据!A:AG,9,0),"")</f>
        <v/>
      </c>
      <c r="D4436" s="35">
        <f>IFERROR(VLOOKUP(ROW(源数据!A4421)-1,源数据!A:AG,8,0),"")</f>
        <v/>
      </c>
      <c r="E4436" s="35">
        <f>IFERROR(VLOOKUP(ROW(源数据!A4421)-1,源数据!A:AG,10,0),"")</f>
        <v/>
      </c>
      <c r="F4436" s="10">
        <f>IFERROR(VLOOKUP(ROW(源数据!A4421)-1,源数据!A:AG,11,0),"")</f>
        <v/>
      </c>
      <c r="G4436" s="10">
        <f>IFERROR(VLOOKUP(ROW(源数据!A4421)-1,源数据!A:AG,12,0),0)</f>
        <v/>
      </c>
      <c r="H4436" s="17">
        <f>IFERROR(G4436/F4436,"")</f>
        <v/>
      </c>
      <c r="I4436" s="17">
        <f>IFERROR(VLOOKUP(ROW(源数据!A4421)-1,源数据!A:AG,21,0),"")</f>
        <v/>
      </c>
      <c r="J4436" s="10">
        <f>IFERROR(VLOOKUP(ROW(源数据!A4421)-1,源数据!A:AG,19,0),"")</f>
        <v/>
      </c>
      <c r="K4436" s="17">
        <f>IFERROR(VLOOKUP(ROW(源数据!A4421)-1,源数据!A:AG,21,0),0)</f>
        <v/>
      </c>
      <c r="L4436" s="17">
        <f>IFERROR(VLOOKUP(ROW(源数据!A4421)-1,源数据!A:AG,17,0),0)</f>
        <v/>
      </c>
      <c r="M4436" s="51">
        <f>IFERROR(VLOOKUP(ROW(源数据!A4421)-1,源数据!A:AG,15,0),"")</f>
        <v/>
      </c>
    </row>
    <row r="4437">
      <c r="A4437" s="10" t="n">
        <v>4421</v>
      </c>
      <c r="B4437" s="10">
        <f>IFERROR(VLOOKUP(ROW(源数据!A4422)-1,源数据!A:AG,33,0),"")</f>
        <v/>
      </c>
      <c r="C4437" s="10">
        <f>IFERROR(VLOOKUP(ROW(源数据!A4422)-1,源数据!A:AG,9,0),"")</f>
        <v/>
      </c>
      <c r="D4437" s="35">
        <f>IFERROR(VLOOKUP(ROW(源数据!A4422)-1,源数据!A:AG,8,0),"")</f>
        <v/>
      </c>
      <c r="E4437" s="35">
        <f>IFERROR(VLOOKUP(ROW(源数据!A4422)-1,源数据!A:AG,10,0),"")</f>
        <v/>
      </c>
      <c r="F4437" s="10">
        <f>IFERROR(VLOOKUP(ROW(源数据!A4422)-1,源数据!A:AG,11,0),"")</f>
        <v/>
      </c>
      <c r="G4437" s="10">
        <f>IFERROR(VLOOKUP(ROW(源数据!A4422)-1,源数据!A:AG,12,0),0)</f>
        <v/>
      </c>
      <c r="H4437" s="17">
        <f>IFERROR(G4437/F4437,"")</f>
        <v/>
      </c>
      <c r="I4437" s="17">
        <f>IFERROR(VLOOKUP(ROW(源数据!A4422)-1,源数据!A:AG,21,0),"")</f>
        <v/>
      </c>
      <c r="J4437" s="10">
        <f>IFERROR(VLOOKUP(ROW(源数据!A4422)-1,源数据!A:AG,19,0),"")</f>
        <v/>
      </c>
      <c r="K4437" s="17">
        <f>IFERROR(VLOOKUP(ROW(源数据!A4422)-1,源数据!A:AG,21,0),0)</f>
        <v/>
      </c>
      <c r="L4437" s="17">
        <f>IFERROR(VLOOKUP(ROW(源数据!A4422)-1,源数据!A:AG,17,0),0)</f>
        <v/>
      </c>
      <c r="M4437" s="51">
        <f>IFERROR(VLOOKUP(ROW(源数据!A4422)-1,源数据!A:AG,15,0),"")</f>
        <v/>
      </c>
    </row>
    <row r="4438">
      <c r="A4438" s="10" t="n">
        <v>4422</v>
      </c>
      <c r="B4438" s="10">
        <f>IFERROR(VLOOKUP(ROW(源数据!A4423)-1,源数据!A:AG,33,0),"")</f>
        <v/>
      </c>
      <c r="C4438" s="10">
        <f>IFERROR(VLOOKUP(ROW(源数据!A4423)-1,源数据!A:AG,9,0),"")</f>
        <v/>
      </c>
      <c r="D4438" s="35">
        <f>IFERROR(VLOOKUP(ROW(源数据!A4423)-1,源数据!A:AG,8,0),"")</f>
        <v/>
      </c>
      <c r="E4438" s="35">
        <f>IFERROR(VLOOKUP(ROW(源数据!A4423)-1,源数据!A:AG,10,0),"")</f>
        <v/>
      </c>
      <c r="F4438" s="10">
        <f>IFERROR(VLOOKUP(ROW(源数据!A4423)-1,源数据!A:AG,11,0),"")</f>
        <v/>
      </c>
      <c r="G4438" s="10">
        <f>IFERROR(VLOOKUP(ROW(源数据!A4423)-1,源数据!A:AG,12,0),0)</f>
        <v/>
      </c>
      <c r="H4438" s="17">
        <f>IFERROR(G4438/F4438,"")</f>
        <v/>
      </c>
      <c r="I4438" s="17">
        <f>IFERROR(VLOOKUP(ROW(源数据!A4423)-1,源数据!A:AG,21,0),"")</f>
        <v/>
      </c>
      <c r="J4438" s="10">
        <f>IFERROR(VLOOKUP(ROW(源数据!A4423)-1,源数据!A:AG,19,0),"")</f>
        <v/>
      </c>
      <c r="K4438" s="17">
        <f>IFERROR(VLOOKUP(ROW(源数据!A4423)-1,源数据!A:AG,21,0),0)</f>
        <v/>
      </c>
      <c r="L4438" s="17">
        <f>IFERROR(VLOOKUP(ROW(源数据!A4423)-1,源数据!A:AG,17,0),0)</f>
        <v/>
      </c>
      <c r="M4438" s="51">
        <f>IFERROR(VLOOKUP(ROW(源数据!A4423)-1,源数据!A:AG,15,0),"")</f>
        <v/>
      </c>
    </row>
    <row r="4439">
      <c r="A4439" s="10" t="n">
        <v>4423</v>
      </c>
      <c r="B4439" s="10">
        <f>IFERROR(VLOOKUP(ROW(源数据!A4424)-1,源数据!A:AG,33,0),"")</f>
        <v/>
      </c>
      <c r="C4439" s="10">
        <f>IFERROR(VLOOKUP(ROW(源数据!A4424)-1,源数据!A:AG,9,0),"")</f>
        <v/>
      </c>
      <c r="D4439" s="35">
        <f>IFERROR(VLOOKUP(ROW(源数据!A4424)-1,源数据!A:AG,8,0),"")</f>
        <v/>
      </c>
      <c r="E4439" s="35">
        <f>IFERROR(VLOOKUP(ROW(源数据!A4424)-1,源数据!A:AG,10,0),"")</f>
        <v/>
      </c>
      <c r="F4439" s="10">
        <f>IFERROR(VLOOKUP(ROW(源数据!A4424)-1,源数据!A:AG,11,0),"")</f>
        <v/>
      </c>
      <c r="G4439" s="10">
        <f>IFERROR(VLOOKUP(ROW(源数据!A4424)-1,源数据!A:AG,12,0),0)</f>
        <v/>
      </c>
      <c r="H4439" s="17">
        <f>IFERROR(G4439/F4439,"")</f>
        <v/>
      </c>
      <c r="I4439" s="17">
        <f>IFERROR(VLOOKUP(ROW(源数据!A4424)-1,源数据!A:AG,21,0),"")</f>
        <v/>
      </c>
      <c r="J4439" s="10">
        <f>IFERROR(VLOOKUP(ROW(源数据!A4424)-1,源数据!A:AG,19,0),"")</f>
        <v/>
      </c>
      <c r="K4439" s="17">
        <f>IFERROR(VLOOKUP(ROW(源数据!A4424)-1,源数据!A:AG,21,0),0)</f>
        <v/>
      </c>
      <c r="L4439" s="17">
        <f>IFERROR(VLOOKUP(ROW(源数据!A4424)-1,源数据!A:AG,17,0),0)</f>
        <v/>
      </c>
      <c r="M4439" s="51">
        <f>IFERROR(VLOOKUP(ROW(源数据!A4424)-1,源数据!A:AG,15,0),"")</f>
        <v/>
      </c>
    </row>
    <row r="4440">
      <c r="A4440" s="10" t="n">
        <v>4424</v>
      </c>
      <c r="B4440" s="10">
        <f>IFERROR(VLOOKUP(ROW(源数据!A4425)-1,源数据!A:AG,33,0),"")</f>
        <v/>
      </c>
      <c r="C4440" s="10">
        <f>IFERROR(VLOOKUP(ROW(源数据!A4425)-1,源数据!A:AG,9,0),"")</f>
        <v/>
      </c>
      <c r="D4440" s="35">
        <f>IFERROR(VLOOKUP(ROW(源数据!A4425)-1,源数据!A:AG,8,0),"")</f>
        <v/>
      </c>
      <c r="E4440" s="35">
        <f>IFERROR(VLOOKUP(ROW(源数据!A4425)-1,源数据!A:AG,10,0),"")</f>
        <v/>
      </c>
      <c r="F4440" s="10">
        <f>IFERROR(VLOOKUP(ROW(源数据!A4425)-1,源数据!A:AG,11,0),"")</f>
        <v/>
      </c>
      <c r="G4440" s="10">
        <f>IFERROR(VLOOKUP(ROW(源数据!A4425)-1,源数据!A:AG,12,0),0)</f>
        <v/>
      </c>
      <c r="H4440" s="17">
        <f>IFERROR(G4440/F4440,"")</f>
        <v/>
      </c>
      <c r="I4440" s="17">
        <f>IFERROR(VLOOKUP(ROW(源数据!A4425)-1,源数据!A:AG,21,0),"")</f>
        <v/>
      </c>
      <c r="J4440" s="10">
        <f>IFERROR(VLOOKUP(ROW(源数据!A4425)-1,源数据!A:AG,19,0),"")</f>
        <v/>
      </c>
      <c r="K4440" s="17">
        <f>IFERROR(VLOOKUP(ROW(源数据!A4425)-1,源数据!A:AG,21,0),0)</f>
        <v/>
      </c>
      <c r="L4440" s="17">
        <f>IFERROR(VLOOKUP(ROW(源数据!A4425)-1,源数据!A:AG,17,0),0)</f>
        <v/>
      </c>
      <c r="M4440" s="51">
        <f>IFERROR(VLOOKUP(ROW(源数据!A4425)-1,源数据!A:AG,15,0),"")</f>
        <v/>
      </c>
    </row>
    <row r="4441">
      <c r="A4441" s="10" t="n">
        <v>4425</v>
      </c>
      <c r="B4441" s="10">
        <f>IFERROR(VLOOKUP(ROW(源数据!A4426)-1,源数据!A:AG,33,0),"")</f>
        <v/>
      </c>
      <c r="C4441" s="10">
        <f>IFERROR(VLOOKUP(ROW(源数据!A4426)-1,源数据!A:AG,9,0),"")</f>
        <v/>
      </c>
      <c r="D4441" s="35">
        <f>IFERROR(VLOOKUP(ROW(源数据!A4426)-1,源数据!A:AG,8,0),"")</f>
        <v/>
      </c>
      <c r="E4441" s="35">
        <f>IFERROR(VLOOKUP(ROW(源数据!A4426)-1,源数据!A:AG,10,0),"")</f>
        <v/>
      </c>
      <c r="F4441" s="10">
        <f>IFERROR(VLOOKUP(ROW(源数据!A4426)-1,源数据!A:AG,11,0),"")</f>
        <v/>
      </c>
      <c r="G4441" s="10">
        <f>IFERROR(VLOOKUP(ROW(源数据!A4426)-1,源数据!A:AG,12,0),0)</f>
        <v/>
      </c>
      <c r="H4441" s="17">
        <f>IFERROR(G4441/F4441,"")</f>
        <v/>
      </c>
      <c r="I4441" s="17">
        <f>IFERROR(VLOOKUP(ROW(源数据!A4426)-1,源数据!A:AG,21,0),"")</f>
        <v/>
      </c>
      <c r="J4441" s="10">
        <f>IFERROR(VLOOKUP(ROW(源数据!A4426)-1,源数据!A:AG,19,0),"")</f>
        <v/>
      </c>
      <c r="K4441" s="17">
        <f>IFERROR(VLOOKUP(ROW(源数据!A4426)-1,源数据!A:AG,21,0),0)</f>
        <v/>
      </c>
      <c r="L4441" s="17">
        <f>IFERROR(VLOOKUP(ROW(源数据!A4426)-1,源数据!A:AG,17,0),0)</f>
        <v/>
      </c>
      <c r="M4441" s="51">
        <f>IFERROR(VLOOKUP(ROW(源数据!A4426)-1,源数据!A:AG,15,0),"")</f>
        <v/>
      </c>
    </row>
    <row r="4442">
      <c r="A4442" s="10" t="n">
        <v>4426</v>
      </c>
      <c r="B4442" s="10">
        <f>IFERROR(VLOOKUP(ROW(源数据!A4427)-1,源数据!A:AG,33,0),"")</f>
        <v/>
      </c>
      <c r="C4442" s="10">
        <f>IFERROR(VLOOKUP(ROW(源数据!A4427)-1,源数据!A:AG,9,0),"")</f>
        <v/>
      </c>
      <c r="D4442" s="35">
        <f>IFERROR(VLOOKUP(ROW(源数据!A4427)-1,源数据!A:AG,8,0),"")</f>
        <v/>
      </c>
      <c r="E4442" s="35">
        <f>IFERROR(VLOOKUP(ROW(源数据!A4427)-1,源数据!A:AG,10,0),"")</f>
        <v/>
      </c>
      <c r="F4442" s="10">
        <f>IFERROR(VLOOKUP(ROW(源数据!A4427)-1,源数据!A:AG,11,0),"")</f>
        <v/>
      </c>
      <c r="G4442" s="10">
        <f>IFERROR(VLOOKUP(ROW(源数据!A4427)-1,源数据!A:AG,12,0),0)</f>
        <v/>
      </c>
      <c r="H4442" s="17">
        <f>IFERROR(G4442/F4442,"")</f>
        <v/>
      </c>
      <c r="I4442" s="17">
        <f>IFERROR(VLOOKUP(ROW(源数据!A4427)-1,源数据!A:AG,21,0),"")</f>
        <v/>
      </c>
      <c r="J4442" s="10">
        <f>IFERROR(VLOOKUP(ROW(源数据!A4427)-1,源数据!A:AG,19,0),"")</f>
        <v/>
      </c>
      <c r="K4442" s="17">
        <f>IFERROR(VLOOKUP(ROW(源数据!A4427)-1,源数据!A:AG,21,0),0)</f>
        <v/>
      </c>
      <c r="L4442" s="17">
        <f>IFERROR(VLOOKUP(ROW(源数据!A4427)-1,源数据!A:AG,17,0),0)</f>
        <v/>
      </c>
      <c r="M4442" s="51">
        <f>IFERROR(VLOOKUP(ROW(源数据!A4427)-1,源数据!A:AG,15,0),"")</f>
        <v/>
      </c>
    </row>
    <row r="4443">
      <c r="A4443" s="10" t="n">
        <v>4427</v>
      </c>
      <c r="B4443" s="10">
        <f>IFERROR(VLOOKUP(ROW(源数据!A4428)-1,源数据!A:AG,33,0),"")</f>
        <v/>
      </c>
      <c r="C4443" s="10">
        <f>IFERROR(VLOOKUP(ROW(源数据!A4428)-1,源数据!A:AG,9,0),"")</f>
        <v/>
      </c>
      <c r="D4443" s="35">
        <f>IFERROR(VLOOKUP(ROW(源数据!A4428)-1,源数据!A:AG,8,0),"")</f>
        <v/>
      </c>
      <c r="E4443" s="35">
        <f>IFERROR(VLOOKUP(ROW(源数据!A4428)-1,源数据!A:AG,10,0),"")</f>
        <v/>
      </c>
      <c r="F4443" s="10">
        <f>IFERROR(VLOOKUP(ROW(源数据!A4428)-1,源数据!A:AG,11,0),"")</f>
        <v/>
      </c>
      <c r="G4443" s="10">
        <f>IFERROR(VLOOKUP(ROW(源数据!A4428)-1,源数据!A:AG,12,0),0)</f>
        <v/>
      </c>
      <c r="H4443" s="17">
        <f>IFERROR(G4443/F4443,"")</f>
        <v/>
      </c>
      <c r="I4443" s="17">
        <f>IFERROR(VLOOKUP(ROW(源数据!A4428)-1,源数据!A:AG,21,0),"")</f>
        <v/>
      </c>
      <c r="J4443" s="10">
        <f>IFERROR(VLOOKUP(ROW(源数据!A4428)-1,源数据!A:AG,19,0),"")</f>
        <v/>
      </c>
      <c r="K4443" s="17">
        <f>IFERROR(VLOOKUP(ROW(源数据!A4428)-1,源数据!A:AG,21,0),0)</f>
        <v/>
      </c>
      <c r="L4443" s="17">
        <f>IFERROR(VLOOKUP(ROW(源数据!A4428)-1,源数据!A:AG,17,0),0)</f>
        <v/>
      </c>
      <c r="M4443" s="51">
        <f>IFERROR(VLOOKUP(ROW(源数据!A4428)-1,源数据!A:AG,15,0),"")</f>
        <v/>
      </c>
    </row>
    <row r="4444">
      <c r="A4444" s="10" t="n">
        <v>4428</v>
      </c>
      <c r="B4444" s="10">
        <f>IFERROR(VLOOKUP(ROW(源数据!A4429)-1,源数据!A:AG,33,0),"")</f>
        <v/>
      </c>
      <c r="C4444" s="10">
        <f>IFERROR(VLOOKUP(ROW(源数据!A4429)-1,源数据!A:AG,9,0),"")</f>
        <v/>
      </c>
      <c r="D4444" s="35">
        <f>IFERROR(VLOOKUP(ROW(源数据!A4429)-1,源数据!A:AG,8,0),"")</f>
        <v/>
      </c>
      <c r="E4444" s="35">
        <f>IFERROR(VLOOKUP(ROW(源数据!A4429)-1,源数据!A:AG,10,0),"")</f>
        <v/>
      </c>
      <c r="F4444" s="10">
        <f>IFERROR(VLOOKUP(ROW(源数据!A4429)-1,源数据!A:AG,11,0),"")</f>
        <v/>
      </c>
      <c r="G4444" s="10">
        <f>IFERROR(VLOOKUP(ROW(源数据!A4429)-1,源数据!A:AG,12,0),0)</f>
        <v/>
      </c>
      <c r="H4444" s="17">
        <f>IFERROR(G4444/F4444,"")</f>
        <v/>
      </c>
      <c r="I4444" s="17">
        <f>IFERROR(VLOOKUP(ROW(源数据!A4429)-1,源数据!A:AG,21,0),"")</f>
        <v/>
      </c>
      <c r="J4444" s="10">
        <f>IFERROR(VLOOKUP(ROW(源数据!A4429)-1,源数据!A:AG,19,0),"")</f>
        <v/>
      </c>
      <c r="K4444" s="17">
        <f>IFERROR(VLOOKUP(ROW(源数据!A4429)-1,源数据!A:AG,21,0),0)</f>
        <v/>
      </c>
      <c r="L4444" s="17">
        <f>IFERROR(VLOOKUP(ROW(源数据!A4429)-1,源数据!A:AG,17,0),0)</f>
        <v/>
      </c>
      <c r="M4444" s="51">
        <f>IFERROR(VLOOKUP(ROW(源数据!A4429)-1,源数据!A:AG,15,0),"")</f>
        <v/>
      </c>
    </row>
    <row r="4445">
      <c r="A4445" s="10" t="n">
        <v>4429</v>
      </c>
      <c r="B4445" s="10">
        <f>IFERROR(VLOOKUP(ROW(源数据!A4430)-1,源数据!A:AG,33,0),"")</f>
        <v/>
      </c>
      <c r="C4445" s="10">
        <f>IFERROR(VLOOKUP(ROW(源数据!A4430)-1,源数据!A:AG,9,0),"")</f>
        <v/>
      </c>
      <c r="D4445" s="35">
        <f>IFERROR(VLOOKUP(ROW(源数据!A4430)-1,源数据!A:AG,8,0),"")</f>
        <v/>
      </c>
      <c r="E4445" s="35">
        <f>IFERROR(VLOOKUP(ROW(源数据!A4430)-1,源数据!A:AG,10,0),"")</f>
        <v/>
      </c>
      <c r="F4445" s="10">
        <f>IFERROR(VLOOKUP(ROW(源数据!A4430)-1,源数据!A:AG,11,0),"")</f>
        <v/>
      </c>
      <c r="G4445" s="10">
        <f>IFERROR(VLOOKUP(ROW(源数据!A4430)-1,源数据!A:AG,12,0),0)</f>
        <v/>
      </c>
      <c r="H4445" s="17">
        <f>IFERROR(G4445/F4445,"")</f>
        <v/>
      </c>
      <c r="I4445" s="17">
        <f>IFERROR(VLOOKUP(ROW(源数据!A4430)-1,源数据!A:AG,21,0),"")</f>
        <v/>
      </c>
      <c r="J4445" s="10">
        <f>IFERROR(VLOOKUP(ROW(源数据!A4430)-1,源数据!A:AG,19,0),"")</f>
        <v/>
      </c>
      <c r="K4445" s="17">
        <f>IFERROR(VLOOKUP(ROW(源数据!A4430)-1,源数据!A:AG,21,0),0)</f>
        <v/>
      </c>
      <c r="L4445" s="17">
        <f>IFERROR(VLOOKUP(ROW(源数据!A4430)-1,源数据!A:AG,17,0),0)</f>
        <v/>
      </c>
      <c r="M4445" s="51">
        <f>IFERROR(VLOOKUP(ROW(源数据!A4430)-1,源数据!A:AG,15,0),"")</f>
        <v/>
      </c>
    </row>
    <row r="4446">
      <c r="A4446" s="10" t="n">
        <v>4430</v>
      </c>
      <c r="B4446" s="10">
        <f>IFERROR(VLOOKUP(ROW(源数据!A4431)-1,源数据!A:AG,33,0),"")</f>
        <v/>
      </c>
      <c r="C4446" s="10">
        <f>IFERROR(VLOOKUP(ROW(源数据!A4431)-1,源数据!A:AG,9,0),"")</f>
        <v/>
      </c>
      <c r="D4446" s="35">
        <f>IFERROR(VLOOKUP(ROW(源数据!A4431)-1,源数据!A:AG,8,0),"")</f>
        <v/>
      </c>
      <c r="E4446" s="35">
        <f>IFERROR(VLOOKUP(ROW(源数据!A4431)-1,源数据!A:AG,10,0),"")</f>
        <v/>
      </c>
      <c r="F4446" s="10">
        <f>IFERROR(VLOOKUP(ROW(源数据!A4431)-1,源数据!A:AG,11,0),"")</f>
        <v/>
      </c>
      <c r="G4446" s="10">
        <f>IFERROR(VLOOKUP(ROW(源数据!A4431)-1,源数据!A:AG,12,0),0)</f>
        <v/>
      </c>
      <c r="H4446" s="17">
        <f>IFERROR(G4446/F4446,"")</f>
        <v/>
      </c>
      <c r="I4446" s="17">
        <f>IFERROR(VLOOKUP(ROW(源数据!A4431)-1,源数据!A:AG,21,0),"")</f>
        <v/>
      </c>
      <c r="J4446" s="10">
        <f>IFERROR(VLOOKUP(ROW(源数据!A4431)-1,源数据!A:AG,19,0),"")</f>
        <v/>
      </c>
      <c r="K4446" s="17">
        <f>IFERROR(VLOOKUP(ROW(源数据!A4431)-1,源数据!A:AG,21,0),0)</f>
        <v/>
      </c>
      <c r="L4446" s="17">
        <f>IFERROR(VLOOKUP(ROW(源数据!A4431)-1,源数据!A:AG,17,0),0)</f>
        <v/>
      </c>
      <c r="M4446" s="51">
        <f>IFERROR(VLOOKUP(ROW(源数据!A4431)-1,源数据!A:AG,15,0),"")</f>
        <v/>
      </c>
    </row>
    <row r="4447">
      <c r="A4447" s="10" t="n">
        <v>4431</v>
      </c>
      <c r="B4447" s="10">
        <f>IFERROR(VLOOKUP(ROW(源数据!A4432)-1,源数据!A:AG,33,0),"")</f>
        <v/>
      </c>
      <c r="C4447" s="10">
        <f>IFERROR(VLOOKUP(ROW(源数据!A4432)-1,源数据!A:AG,9,0),"")</f>
        <v/>
      </c>
      <c r="D4447" s="35">
        <f>IFERROR(VLOOKUP(ROW(源数据!A4432)-1,源数据!A:AG,8,0),"")</f>
        <v/>
      </c>
      <c r="E4447" s="35">
        <f>IFERROR(VLOOKUP(ROW(源数据!A4432)-1,源数据!A:AG,10,0),"")</f>
        <v/>
      </c>
      <c r="F4447" s="10">
        <f>IFERROR(VLOOKUP(ROW(源数据!A4432)-1,源数据!A:AG,11,0),"")</f>
        <v/>
      </c>
      <c r="G4447" s="10">
        <f>IFERROR(VLOOKUP(ROW(源数据!A4432)-1,源数据!A:AG,12,0),0)</f>
        <v/>
      </c>
      <c r="H4447" s="17">
        <f>IFERROR(G4447/F4447,"")</f>
        <v/>
      </c>
      <c r="I4447" s="17">
        <f>IFERROR(VLOOKUP(ROW(源数据!A4432)-1,源数据!A:AG,21,0),"")</f>
        <v/>
      </c>
      <c r="J4447" s="10">
        <f>IFERROR(VLOOKUP(ROW(源数据!A4432)-1,源数据!A:AG,19,0),"")</f>
        <v/>
      </c>
      <c r="K4447" s="17">
        <f>IFERROR(VLOOKUP(ROW(源数据!A4432)-1,源数据!A:AG,21,0),0)</f>
        <v/>
      </c>
      <c r="L4447" s="17">
        <f>IFERROR(VLOOKUP(ROW(源数据!A4432)-1,源数据!A:AG,17,0),0)</f>
        <v/>
      </c>
      <c r="M4447" s="51">
        <f>IFERROR(VLOOKUP(ROW(源数据!A4432)-1,源数据!A:AG,15,0),"")</f>
        <v/>
      </c>
    </row>
    <row r="4448">
      <c r="A4448" s="10" t="n">
        <v>4432</v>
      </c>
      <c r="B4448" s="10">
        <f>IFERROR(VLOOKUP(ROW(源数据!A4433)-1,源数据!A:AG,33,0),"")</f>
        <v/>
      </c>
      <c r="C4448" s="10">
        <f>IFERROR(VLOOKUP(ROW(源数据!A4433)-1,源数据!A:AG,9,0),"")</f>
        <v/>
      </c>
      <c r="D4448" s="35">
        <f>IFERROR(VLOOKUP(ROW(源数据!A4433)-1,源数据!A:AG,8,0),"")</f>
        <v/>
      </c>
      <c r="E4448" s="35">
        <f>IFERROR(VLOOKUP(ROW(源数据!A4433)-1,源数据!A:AG,10,0),"")</f>
        <v/>
      </c>
      <c r="F4448" s="10">
        <f>IFERROR(VLOOKUP(ROW(源数据!A4433)-1,源数据!A:AG,11,0),"")</f>
        <v/>
      </c>
      <c r="G4448" s="10">
        <f>IFERROR(VLOOKUP(ROW(源数据!A4433)-1,源数据!A:AG,12,0),0)</f>
        <v/>
      </c>
      <c r="H4448" s="17">
        <f>IFERROR(G4448/F4448,"")</f>
        <v/>
      </c>
      <c r="I4448" s="17">
        <f>IFERROR(VLOOKUP(ROW(源数据!A4433)-1,源数据!A:AG,21,0),"")</f>
        <v/>
      </c>
      <c r="J4448" s="10">
        <f>IFERROR(VLOOKUP(ROW(源数据!A4433)-1,源数据!A:AG,19,0),"")</f>
        <v/>
      </c>
      <c r="K4448" s="17">
        <f>IFERROR(VLOOKUP(ROW(源数据!A4433)-1,源数据!A:AG,21,0),0)</f>
        <v/>
      </c>
      <c r="L4448" s="17">
        <f>IFERROR(VLOOKUP(ROW(源数据!A4433)-1,源数据!A:AG,17,0),0)</f>
        <v/>
      </c>
      <c r="M4448" s="51">
        <f>IFERROR(VLOOKUP(ROW(源数据!A4433)-1,源数据!A:AG,15,0),"")</f>
        <v/>
      </c>
    </row>
    <row r="4449">
      <c r="A4449" s="10" t="n">
        <v>4433</v>
      </c>
      <c r="B4449" s="10">
        <f>IFERROR(VLOOKUP(ROW(源数据!A4434)-1,源数据!A:AG,33,0),"")</f>
        <v/>
      </c>
      <c r="C4449" s="10">
        <f>IFERROR(VLOOKUP(ROW(源数据!A4434)-1,源数据!A:AG,9,0),"")</f>
        <v/>
      </c>
      <c r="D4449" s="35">
        <f>IFERROR(VLOOKUP(ROW(源数据!A4434)-1,源数据!A:AG,8,0),"")</f>
        <v/>
      </c>
      <c r="E4449" s="35">
        <f>IFERROR(VLOOKUP(ROW(源数据!A4434)-1,源数据!A:AG,10,0),"")</f>
        <v/>
      </c>
      <c r="F4449" s="10">
        <f>IFERROR(VLOOKUP(ROW(源数据!A4434)-1,源数据!A:AG,11,0),"")</f>
        <v/>
      </c>
      <c r="G4449" s="10">
        <f>IFERROR(VLOOKUP(ROW(源数据!A4434)-1,源数据!A:AG,12,0),0)</f>
        <v/>
      </c>
      <c r="H4449" s="17">
        <f>IFERROR(G4449/F4449,"")</f>
        <v/>
      </c>
      <c r="I4449" s="17">
        <f>IFERROR(VLOOKUP(ROW(源数据!A4434)-1,源数据!A:AG,21,0),"")</f>
        <v/>
      </c>
      <c r="J4449" s="10">
        <f>IFERROR(VLOOKUP(ROW(源数据!A4434)-1,源数据!A:AG,19,0),"")</f>
        <v/>
      </c>
      <c r="K4449" s="17">
        <f>IFERROR(VLOOKUP(ROW(源数据!A4434)-1,源数据!A:AG,21,0),0)</f>
        <v/>
      </c>
      <c r="L4449" s="17">
        <f>IFERROR(VLOOKUP(ROW(源数据!A4434)-1,源数据!A:AG,17,0),0)</f>
        <v/>
      </c>
      <c r="M4449" s="51">
        <f>IFERROR(VLOOKUP(ROW(源数据!A4434)-1,源数据!A:AG,15,0),"")</f>
        <v/>
      </c>
    </row>
    <row r="4450">
      <c r="A4450" s="10" t="n">
        <v>4434</v>
      </c>
      <c r="B4450" s="10">
        <f>IFERROR(VLOOKUP(ROW(源数据!A4435)-1,源数据!A:AG,33,0),"")</f>
        <v/>
      </c>
      <c r="C4450" s="10">
        <f>IFERROR(VLOOKUP(ROW(源数据!A4435)-1,源数据!A:AG,9,0),"")</f>
        <v/>
      </c>
      <c r="D4450" s="35">
        <f>IFERROR(VLOOKUP(ROW(源数据!A4435)-1,源数据!A:AG,8,0),"")</f>
        <v/>
      </c>
      <c r="E4450" s="35">
        <f>IFERROR(VLOOKUP(ROW(源数据!A4435)-1,源数据!A:AG,10,0),"")</f>
        <v/>
      </c>
      <c r="F4450" s="10">
        <f>IFERROR(VLOOKUP(ROW(源数据!A4435)-1,源数据!A:AG,11,0),"")</f>
        <v/>
      </c>
      <c r="G4450" s="10">
        <f>IFERROR(VLOOKUP(ROW(源数据!A4435)-1,源数据!A:AG,12,0),0)</f>
        <v/>
      </c>
      <c r="H4450" s="17">
        <f>IFERROR(G4450/F4450,"")</f>
        <v/>
      </c>
      <c r="I4450" s="17">
        <f>IFERROR(VLOOKUP(ROW(源数据!A4435)-1,源数据!A:AG,21,0),"")</f>
        <v/>
      </c>
      <c r="J4450" s="10">
        <f>IFERROR(VLOOKUP(ROW(源数据!A4435)-1,源数据!A:AG,19,0),"")</f>
        <v/>
      </c>
      <c r="K4450" s="17">
        <f>IFERROR(VLOOKUP(ROW(源数据!A4435)-1,源数据!A:AG,21,0),0)</f>
        <v/>
      </c>
      <c r="L4450" s="17">
        <f>IFERROR(VLOOKUP(ROW(源数据!A4435)-1,源数据!A:AG,17,0),0)</f>
        <v/>
      </c>
      <c r="M4450" s="51">
        <f>IFERROR(VLOOKUP(ROW(源数据!A4435)-1,源数据!A:AG,15,0),"")</f>
        <v/>
      </c>
    </row>
    <row r="4451">
      <c r="A4451" s="10" t="n">
        <v>4435</v>
      </c>
      <c r="B4451" s="10">
        <f>IFERROR(VLOOKUP(ROW(源数据!A4436)-1,源数据!A:AG,33,0),"")</f>
        <v/>
      </c>
      <c r="C4451" s="10">
        <f>IFERROR(VLOOKUP(ROW(源数据!A4436)-1,源数据!A:AG,9,0),"")</f>
        <v/>
      </c>
      <c r="D4451" s="35">
        <f>IFERROR(VLOOKUP(ROW(源数据!A4436)-1,源数据!A:AG,8,0),"")</f>
        <v/>
      </c>
      <c r="E4451" s="35">
        <f>IFERROR(VLOOKUP(ROW(源数据!A4436)-1,源数据!A:AG,10,0),"")</f>
        <v/>
      </c>
      <c r="F4451" s="10">
        <f>IFERROR(VLOOKUP(ROW(源数据!A4436)-1,源数据!A:AG,11,0),"")</f>
        <v/>
      </c>
      <c r="G4451" s="10">
        <f>IFERROR(VLOOKUP(ROW(源数据!A4436)-1,源数据!A:AG,12,0),0)</f>
        <v/>
      </c>
      <c r="H4451" s="17">
        <f>IFERROR(G4451/F4451,"")</f>
        <v/>
      </c>
      <c r="I4451" s="17">
        <f>IFERROR(VLOOKUP(ROW(源数据!A4436)-1,源数据!A:AG,21,0),"")</f>
        <v/>
      </c>
      <c r="J4451" s="10">
        <f>IFERROR(VLOOKUP(ROW(源数据!A4436)-1,源数据!A:AG,19,0),"")</f>
        <v/>
      </c>
      <c r="K4451" s="17">
        <f>IFERROR(VLOOKUP(ROW(源数据!A4436)-1,源数据!A:AG,21,0),0)</f>
        <v/>
      </c>
      <c r="L4451" s="17">
        <f>IFERROR(VLOOKUP(ROW(源数据!A4436)-1,源数据!A:AG,17,0),0)</f>
        <v/>
      </c>
      <c r="M4451" s="51">
        <f>IFERROR(VLOOKUP(ROW(源数据!A4436)-1,源数据!A:AG,15,0),"")</f>
        <v/>
      </c>
    </row>
    <row r="4452">
      <c r="A4452" s="10" t="n">
        <v>4436</v>
      </c>
      <c r="B4452" s="10">
        <f>IFERROR(VLOOKUP(ROW(源数据!A4437)-1,源数据!A:AG,33,0),"")</f>
        <v/>
      </c>
      <c r="C4452" s="10">
        <f>IFERROR(VLOOKUP(ROW(源数据!A4437)-1,源数据!A:AG,9,0),"")</f>
        <v/>
      </c>
      <c r="D4452" s="35">
        <f>IFERROR(VLOOKUP(ROW(源数据!A4437)-1,源数据!A:AG,8,0),"")</f>
        <v/>
      </c>
      <c r="E4452" s="35">
        <f>IFERROR(VLOOKUP(ROW(源数据!A4437)-1,源数据!A:AG,10,0),"")</f>
        <v/>
      </c>
      <c r="F4452" s="10">
        <f>IFERROR(VLOOKUP(ROW(源数据!A4437)-1,源数据!A:AG,11,0),"")</f>
        <v/>
      </c>
      <c r="G4452" s="10">
        <f>IFERROR(VLOOKUP(ROW(源数据!A4437)-1,源数据!A:AG,12,0),0)</f>
        <v/>
      </c>
      <c r="H4452" s="17">
        <f>IFERROR(G4452/F4452,"")</f>
        <v/>
      </c>
      <c r="I4452" s="17">
        <f>IFERROR(VLOOKUP(ROW(源数据!A4437)-1,源数据!A:AG,21,0),"")</f>
        <v/>
      </c>
      <c r="J4452" s="10">
        <f>IFERROR(VLOOKUP(ROW(源数据!A4437)-1,源数据!A:AG,19,0),"")</f>
        <v/>
      </c>
      <c r="K4452" s="17">
        <f>IFERROR(VLOOKUP(ROW(源数据!A4437)-1,源数据!A:AG,21,0),0)</f>
        <v/>
      </c>
      <c r="L4452" s="17">
        <f>IFERROR(VLOOKUP(ROW(源数据!A4437)-1,源数据!A:AG,17,0),0)</f>
        <v/>
      </c>
      <c r="M4452" s="51">
        <f>IFERROR(VLOOKUP(ROW(源数据!A4437)-1,源数据!A:AG,15,0),"")</f>
        <v/>
      </c>
    </row>
    <row r="4453">
      <c r="A4453" s="10" t="n">
        <v>4437</v>
      </c>
      <c r="B4453" s="10">
        <f>IFERROR(VLOOKUP(ROW(源数据!A4438)-1,源数据!A:AG,33,0),"")</f>
        <v/>
      </c>
      <c r="C4453" s="10">
        <f>IFERROR(VLOOKUP(ROW(源数据!A4438)-1,源数据!A:AG,9,0),"")</f>
        <v/>
      </c>
      <c r="D4453" s="35">
        <f>IFERROR(VLOOKUP(ROW(源数据!A4438)-1,源数据!A:AG,8,0),"")</f>
        <v/>
      </c>
      <c r="E4453" s="35">
        <f>IFERROR(VLOOKUP(ROW(源数据!A4438)-1,源数据!A:AG,10,0),"")</f>
        <v/>
      </c>
      <c r="F4453" s="10">
        <f>IFERROR(VLOOKUP(ROW(源数据!A4438)-1,源数据!A:AG,11,0),"")</f>
        <v/>
      </c>
      <c r="G4453" s="10">
        <f>IFERROR(VLOOKUP(ROW(源数据!A4438)-1,源数据!A:AG,12,0),0)</f>
        <v/>
      </c>
      <c r="H4453" s="17">
        <f>IFERROR(G4453/F4453,"")</f>
        <v/>
      </c>
      <c r="I4453" s="17">
        <f>IFERROR(VLOOKUP(ROW(源数据!A4438)-1,源数据!A:AG,21,0),"")</f>
        <v/>
      </c>
      <c r="J4453" s="10">
        <f>IFERROR(VLOOKUP(ROW(源数据!A4438)-1,源数据!A:AG,19,0),"")</f>
        <v/>
      </c>
      <c r="K4453" s="17">
        <f>IFERROR(VLOOKUP(ROW(源数据!A4438)-1,源数据!A:AG,21,0),0)</f>
        <v/>
      </c>
      <c r="L4453" s="17">
        <f>IFERROR(VLOOKUP(ROW(源数据!A4438)-1,源数据!A:AG,17,0),0)</f>
        <v/>
      </c>
      <c r="M4453" s="51">
        <f>IFERROR(VLOOKUP(ROW(源数据!A4438)-1,源数据!A:AG,15,0),"")</f>
        <v/>
      </c>
    </row>
    <row r="4454">
      <c r="A4454" s="10" t="n">
        <v>4438</v>
      </c>
      <c r="B4454" s="10">
        <f>IFERROR(VLOOKUP(ROW(源数据!A4439)-1,源数据!A:AG,33,0),"")</f>
        <v/>
      </c>
      <c r="C4454" s="10">
        <f>IFERROR(VLOOKUP(ROW(源数据!A4439)-1,源数据!A:AG,9,0),"")</f>
        <v/>
      </c>
      <c r="D4454" s="35">
        <f>IFERROR(VLOOKUP(ROW(源数据!A4439)-1,源数据!A:AG,8,0),"")</f>
        <v/>
      </c>
      <c r="E4454" s="35">
        <f>IFERROR(VLOOKUP(ROW(源数据!A4439)-1,源数据!A:AG,10,0),"")</f>
        <v/>
      </c>
      <c r="F4454" s="10">
        <f>IFERROR(VLOOKUP(ROW(源数据!A4439)-1,源数据!A:AG,11,0),"")</f>
        <v/>
      </c>
      <c r="G4454" s="10">
        <f>IFERROR(VLOOKUP(ROW(源数据!A4439)-1,源数据!A:AG,12,0),0)</f>
        <v/>
      </c>
      <c r="H4454" s="17">
        <f>IFERROR(G4454/F4454,"")</f>
        <v/>
      </c>
      <c r="I4454" s="17">
        <f>IFERROR(VLOOKUP(ROW(源数据!A4439)-1,源数据!A:AG,21,0),"")</f>
        <v/>
      </c>
      <c r="J4454" s="10">
        <f>IFERROR(VLOOKUP(ROW(源数据!A4439)-1,源数据!A:AG,19,0),"")</f>
        <v/>
      </c>
      <c r="K4454" s="17">
        <f>IFERROR(VLOOKUP(ROW(源数据!A4439)-1,源数据!A:AG,21,0),0)</f>
        <v/>
      </c>
      <c r="L4454" s="17">
        <f>IFERROR(VLOOKUP(ROW(源数据!A4439)-1,源数据!A:AG,17,0),0)</f>
        <v/>
      </c>
      <c r="M4454" s="51">
        <f>IFERROR(VLOOKUP(ROW(源数据!A4439)-1,源数据!A:AG,15,0),"")</f>
        <v/>
      </c>
    </row>
    <row r="4455">
      <c r="A4455" s="10" t="n">
        <v>4439</v>
      </c>
      <c r="B4455" s="10">
        <f>IFERROR(VLOOKUP(ROW(源数据!A4440)-1,源数据!A:AG,33,0),"")</f>
        <v/>
      </c>
      <c r="C4455" s="10">
        <f>IFERROR(VLOOKUP(ROW(源数据!A4440)-1,源数据!A:AG,9,0),"")</f>
        <v/>
      </c>
      <c r="D4455" s="35">
        <f>IFERROR(VLOOKUP(ROW(源数据!A4440)-1,源数据!A:AG,8,0),"")</f>
        <v/>
      </c>
      <c r="E4455" s="35">
        <f>IFERROR(VLOOKUP(ROW(源数据!A4440)-1,源数据!A:AG,10,0),"")</f>
        <v/>
      </c>
      <c r="F4455" s="10">
        <f>IFERROR(VLOOKUP(ROW(源数据!A4440)-1,源数据!A:AG,11,0),"")</f>
        <v/>
      </c>
      <c r="G4455" s="10">
        <f>IFERROR(VLOOKUP(ROW(源数据!A4440)-1,源数据!A:AG,12,0),0)</f>
        <v/>
      </c>
      <c r="H4455" s="17">
        <f>IFERROR(G4455/F4455,"")</f>
        <v/>
      </c>
      <c r="I4455" s="17">
        <f>IFERROR(VLOOKUP(ROW(源数据!A4440)-1,源数据!A:AG,21,0),"")</f>
        <v/>
      </c>
      <c r="J4455" s="10">
        <f>IFERROR(VLOOKUP(ROW(源数据!A4440)-1,源数据!A:AG,19,0),"")</f>
        <v/>
      </c>
      <c r="K4455" s="17">
        <f>IFERROR(VLOOKUP(ROW(源数据!A4440)-1,源数据!A:AG,21,0),0)</f>
        <v/>
      </c>
      <c r="L4455" s="17">
        <f>IFERROR(VLOOKUP(ROW(源数据!A4440)-1,源数据!A:AG,17,0),0)</f>
        <v/>
      </c>
      <c r="M4455" s="51">
        <f>IFERROR(VLOOKUP(ROW(源数据!A4440)-1,源数据!A:AG,15,0),"")</f>
        <v/>
      </c>
    </row>
    <row r="4456">
      <c r="A4456" s="10" t="n">
        <v>4440</v>
      </c>
      <c r="B4456" s="10">
        <f>IFERROR(VLOOKUP(ROW(源数据!A4441)-1,源数据!A:AG,33,0),"")</f>
        <v/>
      </c>
      <c r="C4456" s="10">
        <f>IFERROR(VLOOKUP(ROW(源数据!A4441)-1,源数据!A:AG,9,0),"")</f>
        <v/>
      </c>
      <c r="D4456" s="35">
        <f>IFERROR(VLOOKUP(ROW(源数据!A4441)-1,源数据!A:AG,8,0),"")</f>
        <v/>
      </c>
      <c r="E4456" s="35">
        <f>IFERROR(VLOOKUP(ROW(源数据!A4441)-1,源数据!A:AG,10,0),"")</f>
        <v/>
      </c>
      <c r="F4456" s="10">
        <f>IFERROR(VLOOKUP(ROW(源数据!A4441)-1,源数据!A:AG,11,0),"")</f>
        <v/>
      </c>
      <c r="G4456" s="10">
        <f>IFERROR(VLOOKUP(ROW(源数据!A4441)-1,源数据!A:AG,12,0),0)</f>
        <v/>
      </c>
      <c r="H4456" s="17">
        <f>IFERROR(G4456/F4456,"")</f>
        <v/>
      </c>
      <c r="I4456" s="17">
        <f>IFERROR(VLOOKUP(ROW(源数据!A4441)-1,源数据!A:AG,21,0),"")</f>
        <v/>
      </c>
      <c r="J4456" s="10">
        <f>IFERROR(VLOOKUP(ROW(源数据!A4441)-1,源数据!A:AG,19,0),"")</f>
        <v/>
      </c>
      <c r="K4456" s="17">
        <f>IFERROR(VLOOKUP(ROW(源数据!A4441)-1,源数据!A:AG,21,0),0)</f>
        <v/>
      </c>
      <c r="L4456" s="17">
        <f>IFERROR(VLOOKUP(ROW(源数据!A4441)-1,源数据!A:AG,17,0),0)</f>
        <v/>
      </c>
      <c r="M4456" s="51">
        <f>IFERROR(VLOOKUP(ROW(源数据!A4441)-1,源数据!A:AG,15,0),"")</f>
        <v/>
      </c>
    </row>
    <row r="4457">
      <c r="A4457" s="10" t="n">
        <v>4441</v>
      </c>
      <c r="B4457" s="10">
        <f>IFERROR(VLOOKUP(ROW(源数据!A4442)-1,源数据!A:AG,33,0),"")</f>
        <v/>
      </c>
      <c r="C4457" s="10">
        <f>IFERROR(VLOOKUP(ROW(源数据!A4442)-1,源数据!A:AG,9,0),"")</f>
        <v/>
      </c>
      <c r="D4457" s="35">
        <f>IFERROR(VLOOKUP(ROW(源数据!A4442)-1,源数据!A:AG,8,0),"")</f>
        <v/>
      </c>
      <c r="E4457" s="35">
        <f>IFERROR(VLOOKUP(ROW(源数据!A4442)-1,源数据!A:AG,10,0),"")</f>
        <v/>
      </c>
      <c r="F4457" s="10">
        <f>IFERROR(VLOOKUP(ROW(源数据!A4442)-1,源数据!A:AG,11,0),"")</f>
        <v/>
      </c>
      <c r="G4457" s="10">
        <f>IFERROR(VLOOKUP(ROW(源数据!A4442)-1,源数据!A:AG,12,0),0)</f>
        <v/>
      </c>
      <c r="H4457" s="17">
        <f>IFERROR(G4457/F4457,"")</f>
        <v/>
      </c>
      <c r="I4457" s="17">
        <f>IFERROR(VLOOKUP(ROW(源数据!A4442)-1,源数据!A:AG,21,0),"")</f>
        <v/>
      </c>
      <c r="J4457" s="10">
        <f>IFERROR(VLOOKUP(ROW(源数据!A4442)-1,源数据!A:AG,19,0),"")</f>
        <v/>
      </c>
      <c r="K4457" s="17">
        <f>IFERROR(VLOOKUP(ROW(源数据!A4442)-1,源数据!A:AG,21,0),0)</f>
        <v/>
      </c>
      <c r="L4457" s="17">
        <f>IFERROR(VLOOKUP(ROW(源数据!A4442)-1,源数据!A:AG,17,0),0)</f>
        <v/>
      </c>
      <c r="M4457" s="51">
        <f>IFERROR(VLOOKUP(ROW(源数据!A4442)-1,源数据!A:AG,15,0),"")</f>
        <v/>
      </c>
    </row>
    <row r="4458">
      <c r="A4458" s="10" t="n">
        <v>4442</v>
      </c>
      <c r="B4458" s="10">
        <f>IFERROR(VLOOKUP(ROW(源数据!A4443)-1,源数据!A:AG,33,0),"")</f>
        <v/>
      </c>
      <c r="C4458" s="10">
        <f>IFERROR(VLOOKUP(ROW(源数据!A4443)-1,源数据!A:AG,9,0),"")</f>
        <v/>
      </c>
      <c r="D4458" s="35">
        <f>IFERROR(VLOOKUP(ROW(源数据!A4443)-1,源数据!A:AG,8,0),"")</f>
        <v/>
      </c>
      <c r="E4458" s="35">
        <f>IFERROR(VLOOKUP(ROW(源数据!A4443)-1,源数据!A:AG,10,0),"")</f>
        <v/>
      </c>
      <c r="F4458" s="10">
        <f>IFERROR(VLOOKUP(ROW(源数据!A4443)-1,源数据!A:AG,11,0),"")</f>
        <v/>
      </c>
      <c r="G4458" s="10">
        <f>IFERROR(VLOOKUP(ROW(源数据!A4443)-1,源数据!A:AG,12,0),0)</f>
        <v/>
      </c>
      <c r="H4458" s="17">
        <f>IFERROR(G4458/F4458,"")</f>
        <v/>
      </c>
      <c r="I4458" s="17">
        <f>IFERROR(VLOOKUP(ROW(源数据!A4443)-1,源数据!A:AG,21,0),"")</f>
        <v/>
      </c>
      <c r="J4458" s="10">
        <f>IFERROR(VLOOKUP(ROW(源数据!A4443)-1,源数据!A:AG,19,0),"")</f>
        <v/>
      </c>
      <c r="K4458" s="17">
        <f>IFERROR(VLOOKUP(ROW(源数据!A4443)-1,源数据!A:AG,21,0),0)</f>
        <v/>
      </c>
      <c r="L4458" s="17">
        <f>IFERROR(VLOOKUP(ROW(源数据!A4443)-1,源数据!A:AG,17,0),0)</f>
        <v/>
      </c>
      <c r="M4458" s="51">
        <f>IFERROR(VLOOKUP(ROW(源数据!A4443)-1,源数据!A:AG,15,0),"")</f>
        <v/>
      </c>
    </row>
    <row r="4459">
      <c r="A4459" s="10" t="n">
        <v>4443</v>
      </c>
      <c r="B4459" s="10">
        <f>IFERROR(VLOOKUP(ROW(源数据!A4444)-1,源数据!A:AG,33,0),"")</f>
        <v/>
      </c>
      <c r="C4459" s="10">
        <f>IFERROR(VLOOKUP(ROW(源数据!A4444)-1,源数据!A:AG,9,0),"")</f>
        <v/>
      </c>
      <c r="D4459" s="35">
        <f>IFERROR(VLOOKUP(ROW(源数据!A4444)-1,源数据!A:AG,8,0),"")</f>
        <v/>
      </c>
      <c r="E4459" s="35">
        <f>IFERROR(VLOOKUP(ROW(源数据!A4444)-1,源数据!A:AG,10,0),"")</f>
        <v/>
      </c>
      <c r="F4459" s="10">
        <f>IFERROR(VLOOKUP(ROW(源数据!A4444)-1,源数据!A:AG,11,0),"")</f>
        <v/>
      </c>
      <c r="G4459" s="10">
        <f>IFERROR(VLOOKUP(ROW(源数据!A4444)-1,源数据!A:AG,12,0),0)</f>
        <v/>
      </c>
      <c r="H4459" s="17">
        <f>IFERROR(G4459/F4459,"")</f>
        <v/>
      </c>
      <c r="I4459" s="17">
        <f>IFERROR(VLOOKUP(ROW(源数据!A4444)-1,源数据!A:AG,21,0),"")</f>
        <v/>
      </c>
      <c r="J4459" s="10">
        <f>IFERROR(VLOOKUP(ROW(源数据!A4444)-1,源数据!A:AG,19,0),"")</f>
        <v/>
      </c>
      <c r="K4459" s="17">
        <f>IFERROR(VLOOKUP(ROW(源数据!A4444)-1,源数据!A:AG,21,0),0)</f>
        <v/>
      </c>
      <c r="L4459" s="17">
        <f>IFERROR(VLOOKUP(ROW(源数据!A4444)-1,源数据!A:AG,17,0),0)</f>
        <v/>
      </c>
      <c r="M4459" s="51">
        <f>IFERROR(VLOOKUP(ROW(源数据!A4444)-1,源数据!A:AG,15,0),"")</f>
        <v/>
      </c>
    </row>
    <row r="4460">
      <c r="A4460" s="10" t="n">
        <v>4444</v>
      </c>
      <c r="B4460" s="10">
        <f>IFERROR(VLOOKUP(ROW(源数据!A4445)-1,源数据!A:AG,33,0),"")</f>
        <v/>
      </c>
      <c r="C4460" s="10">
        <f>IFERROR(VLOOKUP(ROW(源数据!A4445)-1,源数据!A:AG,9,0),"")</f>
        <v/>
      </c>
      <c r="D4460" s="35">
        <f>IFERROR(VLOOKUP(ROW(源数据!A4445)-1,源数据!A:AG,8,0),"")</f>
        <v/>
      </c>
      <c r="E4460" s="35">
        <f>IFERROR(VLOOKUP(ROW(源数据!A4445)-1,源数据!A:AG,10,0),"")</f>
        <v/>
      </c>
      <c r="F4460" s="10">
        <f>IFERROR(VLOOKUP(ROW(源数据!A4445)-1,源数据!A:AG,11,0),"")</f>
        <v/>
      </c>
      <c r="G4460" s="10">
        <f>IFERROR(VLOOKUP(ROW(源数据!A4445)-1,源数据!A:AG,12,0),0)</f>
        <v/>
      </c>
      <c r="H4460" s="17">
        <f>IFERROR(G4460/F4460,"")</f>
        <v/>
      </c>
      <c r="I4460" s="17">
        <f>IFERROR(VLOOKUP(ROW(源数据!A4445)-1,源数据!A:AG,21,0),"")</f>
        <v/>
      </c>
      <c r="J4460" s="10">
        <f>IFERROR(VLOOKUP(ROW(源数据!A4445)-1,源数据!A:AG,19,0),"")</f>
        <v/>
      </c>
      <c r="K4460" s="17">
        <f>IFERROR(VLOOKUP(ROW(源数据!A4445)-1,源数据!A:AG,21,0),0)</f>
        <v/>
      </c>
      <c r="L4460" s="17">
        <f>IFERROR(VLOOKUP(ROW(源数据!A4445)-1,源数据!A:AG,17,0),0)</f>
        <v/>
      </c>
      <c r="M4460" s="51">
        <f>IFERROR(VLOOKUP(ROW(源数据!A4445)-1,源数据!A:AG,15,0),"")</f>
        <v/>
      </c>
    </row>
    <row r="4461">
      <c r="A4461" s="10" t="n">
        <v>4445</v>
      </c>
      <c r="B4461" s="10">
        <f>IFERROR(VLOOKUP(ROW(源数据!A4446)-1,源数据!A:AG,33,0),"")</f>
        <v/>
      </c>
      <c r="C4461" s="10">
        <f>IFERROR(VLOOKUP(ROW(源数据!A4446)-1,源数据!A:AG,9,0),"")</f>
        <v/>
      </c>
      <c r="D4461" s="35">
        <f>IFERROR(VLOOKUP(ROW(源数据!A4446)-1,源数据!A:AG,8,0),"")</f>
        <v/>
      </c>
      <c r="E4461" s="35">
        <f>IFERROR(VLOOKUP(ROW(源数据!A4446)-1,源数据!A:AG,10,0),"")</f>
        <v/>
      </c>
      <c r="F4461" s="10">
        <f>IFERROR(VLOOKUP(ROW(源数据!A4446)-1,源数据!A:AG,11,0),"")</f>
        <v/>
      </c>
      <c r="G4461" s="10">
        <f>IFERROR(VLOOKUP(ROW(源数据!A4446)-1,源数据!A:AG,12,0),0)</f>
        <v/>
      </c>
      <c r="H4461" s="17">
        <f>IFERROR(G4461/F4461,"")</f>
        <v/>
      </c>
      <c r="I4461" s="17">
        <f>IFERROR(VLOOKUP(ROW(源数据!A4446)-1,源数据!A:AG,21,0),"")</f>
        <v/>
      </c>
      <c r="J4461" s="10">
        <f>IFERROR(VLOOKUP(ROW(源数据!A4446)-1,源数据!A:AG,19,0),"")</f>
        <v/>
      </c>
      <c r="K4461" s="17">
        <f>IFERROR(VLOOKUP(ROW(源数据!A4446)-1,源数据!A:AG,21,0),0)</f>
        <v/>
      </c>
      <c r="L4461" s="17">
        <f>IFERROR(VLOOKUP(ROW(源数据!A4446)-1,源数据!A:AG,17,0),0)</f>
        <v/>
      </c>
      <c r="M4461" s="51">
        <f>IFERROR(VLOOKUP(ROW(源数据!A4446)-1,源数据!A:AG,15,0),"")</f>
        <v/>
      </c>
    </row>
    <row r="4462">
      <c r="A4462" s="10" t="n">
        <v>4446</v>
      </c>
      <c r="B4462" s="10">
        <f>IFERROR(VLOOKUP(ROW(源数据!A4447)-1,源数据!A:AG,33,0),"")</f>
        <v/>
      </c>
      <c r="C4462" s="10">
        <f>IFERROR(VLOOKUP(ROW(源数据!A4447)-1,源数据!A:AG,9,0),"")</f>
        <v/>
      </c>
      <c r="D4462" s="35">
        <f>IFERROR(VLOOKUP(ROW(源数据!A4447)-1,源数据!A:AG,8,0),"")</f>
        <v/>
      </c>
      <c r="E4462" s="35">
        <f>IFERROR(VLOOKUP(ROW(源数据!A4447)-1,源数据!A:AG,10,0),"")</f>
        <v/>
      </c>
      <c r="F4462" s="10">
        <f>IFERROR(VLOOKUP(ROW(源数据!A4447)-1,源数据!A:AG,11,0),"")</f>
        <v/>
      </c>
      <c r="G4462" s="10">
        <f>IFERROR(VLOOKUP(ROW(源数据!A4447)-1,源数据!A:AG,12,0),0)</f>
        <v/>
      </c>
      <c r="H4462" s="17">
        <f>IFERROR(G4462/F4462,"")</f>
        <v/>
      </c>
      <c r="I4462" s="17">
        <f>IFERROR(VLOOKUP(ROW(源数据!A4447)-1,源数据!A:AG,21,0),"")</f>
        <v/>
      </c>
      <c r="J4462" s="10">
        <f>IFERROR(VLOOKUP(ROW(源数据!A4447)-1,源数据!A:AG,19,0),"")</f>
        <v/>
      </c>
      <c r="K4462" s="17">
        <f>IFERROR(VLOOKUP(ROW(源数据!A4447)-1,源数据!A:AG,21,0),0)</f>
        <v/>
      </c>
      <c r="L4462" s="17">
        <f>IFERROR(VLOOKUP(ROW(源数据!A4447)-1,源数据!A:AG,17,0),0)</f>
        <v/>
      </c>
      <c r="M4462" s="51">
        <f>IFERROR(VLOOKUP(ROW(源数据!A4447)-1,源数据!A:AG,15,0),"")</f>
        <v/>
      </c>
    </row>
    <row r="4463">
      <c r="A4463" s="10" t="n">
        <v>4447</v>
      </c>
      <c r="B4463" s="10">
        <f>IFERROR(VLOOKUP(ROW(源数据!A4448)-1,源数据!A:AG,33,0),"")</f>
        <v/>
      </c>
      <c r="C4463" s="10">
        <f>IFERROR(VLOOKUP(ROW(源数据!A4448)-1,源数据!A:AG,9,0),"")</f>
        <v/>
      </c>
      <c r="D4463" s="35">
        <f>IFERROR(VLOOKUP(ROW(源数据!A4448)-1,源数据!A:AG,8,0),"")</f>
        <v/>
      </c>
      <c r="E4463" s="35">
        <f>IFERROR(VLOOKUP(ROW(源数据!A4448)-1,源数据!A:AG,10,0),"")</f>
        <v/>
      </c>
      <c r="F4463" s="10">
        <f>IFERROR(VLOOKUP(ROW(源数据!A4448)-1,源数据!A:AG,11,0),"")</f>
        <v/>
      </c>
      <c r="G4463" s="10">
        <f>IFERROR(VLOOKUP(ROW(源数据!A4448)-1,源数据!A:AG,12,0),0)</f>
        <v/>
      </c>
      <c r="H4463" s="17">
        <f>IFERROR(G4463/F4463,"")</f>
        <v/>
      </c>
      <c r="I4463" s="17">
        <f>IFERROR(VLOOKUP(ROW(源数据!A4448)-1,源数据!A:AG,21,0),"")</f>
        <v/>
      </c>
      <c r="J4463" s="10">
        <f>IFERROR(VLOOKUP(ROW(源数据!A4448)-1,源数据!A:AG,19,0),"")</f>
        <v/>
      </c>
      <c r="K4463" s="17">
        <f>IFERROR(VLOOKUP(ROW(源数据!A4448)-1,源数据!A:AG,21,0),0)</f>
        <v/>
      </c>
      <c r="L4463" s="17">
        <f>IFERROR(VLOOKUP(ROW(源数据!A4448)-1,源数据!A:AG,17,0),0)</f>
        <v/>
      </c>
      <c r="M4463" s="51">
        <f>IFERROR(VLOOKUP(ROW(源数据!A4448)-1,源数据!A:AG,15,0),"")</f>
        <v/>
      </c>
    </row>
    <row r="4464">
      <c r="A4464" s="10" t="n">
        <v>4448</v>
      </c>
      <c r="B4464" s="10">
        <f>IFERROR(VLOOKUP(ROW(源数据!A4449)-1,源数据!A:AG,33,0),"")</f>
        <v/>
      </c>
      <c r="C4464" s="10">
        <f>IFERROR(VLOOKUP(ROW(源数据!A4449)-1,源数据!A:AG,9,0),"")</f>
        <v/>
      </c>
      <c r="D4464" s="35">
        <f>IFERROR(VLOOKUP(ROW(源数据!A4449)-1,源数据!A:AG,8,0),"")</f>
        <v/>
      </c>
      <c r="E4464" s="35">
        <f>IFERROR(VLOOKUP(ROW(源数据!A4449)-1,源数据!A:AG,10,0),"")</f>
        <v/>
      </c>
      <c r="F4464" s="10">
        <f>IFERROR(VLOOKUP(ROW(源数据!A4449)-1,源数据!A:AG,11,0),"")</f>
        <v/>
      </c>
      <c r="G4464" s="10">
        <f>IFERROR(VLOOKUP(ROW(源数据!A4449)-1,源数据!A:AG,12,0),0)</f>
        <v/>
      </c>
      <c r="H4464" s="17">
        <f>IFERROR(G4464/F4464,"")</f>
        <v/>
      </c>
      <c r="I4464" s="17">
        <f>IFERROR(VLOOKUP(ROW(源数据!A4449)-1,源数据!A:AG,21,0),"")</f>
        <v/>
      </c>
      <c r="J4464" s="10">
        <f>IFERROR(VLOOKUP(ROW(源数据!A4449)-1,源数据!A:AG,19,0),"")</f>
        <v/>
      </c>
      <c r="K4464" s="17">
        <f>IFERROR(VLOOKUP(ROW(源数据!A4449)-1,源数据!A:AG,21,0),0)</f>
        <v/>
      </c>
      <c r="L4464" s="17">
        <f>IFERROR(VLOOKUP(ROW(源数据!A4449)-1,源数据!A:AG,17,0),0)</f>
        <v/>
      </c>
      <c r="M4464" s="51">
        <f>IFERROR(VLOOKUP(ROW(源数据!A4449)-1,源数据!A:AG,15,0),"")</f>
        <v/>
      </c>
    </row>
    <row r="4465">
      <c r="A4465" s="10" t="n">
        <v>4449</v>
      </c>
      <c r="B4465" s="10">
        <f>IFERROR(VLOOKUP(ROW(源数据!A4450)-1,源数据!A:AG,33,0),"")</f>
        <v/>
      </c>
      <c r="C4465" s="10">
        <f>IFERROR(VLOOKUP(ROW(源数据!A4450)-1,源数据!A:AG,9,0),"")</f>
        <v/>
      </c>
      <c r="D4465" s="35">
        <f>IFERROR(VLOOKUP(ROW(源数据!A4450)-1,源数据!A:AG,8,0),"")</f>
        <v/>
      </c>
      <c r="E4465" s="35">
        <f>IFERROR(VLOOKUP(ROW(源数据!A4450)-1,源数据!A:AG,10,0),"")</f>
        <v/>
      </c>
      <c r="F4465" s="10">
        <f>IFERROR(VLOOKUP(ROW(源数据!A4450)-1,源数据!A:AG,11,0),"")</f>
        <v/>
      </c>
      <c r="G4465" s="10">
        <f>IFERROR(VLOOKUP(ROW(源数据!A4450)-1,源数据!A:AG,12,0),0)</f>
        <v/>
      </c>
      <c r="H4465" s="17">
        <f>IFERROR(G4465/F4465,"")</f>
        <v/>
      </c>
      <c r="I4465" s="17">
        <f>IFERROR(VLOOKUP(ROW(源数据!A4450)-1,源数据!A:AG,21,0),"")</f>
        <v/>
      </c>
      <c r="J4465" s="10">
        <f>IFERROR(VLOOKUP(ROW(源数据!A4450)-1,源数据!A:AG,19,0),"")</f>
        <v/>
      </c>
      <c r="K4465" s="17">
        <f>IFERROR(VLOOKUP(ROW(源数据!A4450)-1,源数据!A:AG,21,0),0)</f>
        <v/>
      </c>
      <c r="L4465" s="17">
        <f>IFERROR(VLOOKUP(ROW(源数据!A4450)-1,源数据!A:AG,17,0),0)</f>
        <v/>
      </c>
      <c r="M4465" s="51">
        <f>IFERROR(VLOOKUP(ROW(源数据!A4450)-1,源数据!A:AG,15,0),"")</f>
        <v/>
      </c>
    </row>
    <row r="4466">
      <c r="A4466" s="10" t="n">
        <v>4450</v>
      </c>
      <c r="B4466" s="10">
        <f>IFERROR(VLOOKUP(ROW(源数据!A4451)-1,源数据!A:AG,33,0),"")</f>
        <v/>
      </c>
      <c r="C4466" s="10">
        <f>IFERROR(VLOOKUP(ROW(源数据!A4451)-1,源数据!A:AG,9,0),"")</f>
        <v/>
      </c>
      <c r="D4466" s="35">
        <f>IFERROR(VLOOKUP(ROW(源数据!A4451)-1,源数据!A:AG,8,0),"")</f>
        <v/>
      </c>
      <c r="E4466" s="35">
        <f>IFERROR(VLOOKUP(ROW(源数据!A4451)-1,源数据!A:AG,10,0),"")</f>
        <v/>
      </c>
      <c r="F4466" s="10">
        <f>IFERROR(VLOOKUP(ROW(源数据!A4451)-1,源数据!A:AG,11,0),"")</f>
        <v/>
      </c>
      <c r="G4466" s="10">
        <f>IFERROR(VLOOKUP(ROW(源数据!A4451)-1,源数据!A:AG,12,0),0)</f>
        <v/>
      </c>
      <c r="H4466" s="17">
        <f>IFERROR(G4466/F4466,"")</f>
        <v/>
      </c>
      <c r="I4466" s="17">
        <f>IFERROR(VLOOKUP(ROW(源数据!A4451)-1,源数据!A:AG,21,0),"")</f>
        <v/>
      </c>
      <c r="J4466" s="10">
        <f>IFERROR(VLOOKUP(ROW(源数据!A4451)-1,源数据!A:AG,19,0),"")</f>
        <v/>
      </c>
      <c r="K4466" s="17">
        <f>IFERROR(VLOOKUP(ROW(源数据!A4451)-1,源数据!A:AG,21,0),0)</f>
        <v/>
      </c>
      <c r="L4466" s="17">
        <f>IFERROR(VLOOKUP(ROW(源数据!A4451)-1,源数据!A:AG,17,0),0)</f>
        <v/>
      </c>
      <c r="M4466" s="51">
        <f>IFERROR(VLOOKUP(ROW(源数据!A4451)-1,源数据!A:AG,15,0),"")</f>
        <v/>
      </c>
    </row>
    <row r="4467">
      <c r="A4467" s="10" t="n">
        <v>4451</v>
      </c>
      <c r="B4467" s="10">
        <f>IFERROR(VLOOKUP(ROW(源数据!A4452)-1,源数据!A:AG,33,0),"")</f>
        <v/>
      </c>
      <c r="C4467" s="10">
        <f>IFERROR(VLOOKUP(ROW(源数据!A4452)-1,源数据!A:AG,9,0),"")</f>
        <v/>
      </c>
      <c r="D4467" s="35">
        <f>IFERROR(VLOOKUP(ROW(源数据!A4452)-1,源数据!A:AG,8,0),"")</f>
        <v/>
      </c>
      <c r="E4467" s="35">
        <f>IFERROR(VLOOKUP(ROW(源数据!A4452)-1,源数据!A:AG,10,0),"")</f>
        <v/>
      </c>
      <c r="F4467" s="10">
        <f>IFERROR(VLOOKUP(ROW(源数据!A4452)-1,源数据!A:AG,11,0),"")</f>
        <v/>
      </c>
      <c r="G4467" s="10">
        <f>IFERROR(VLOOKUP(ROW(源数据!A4452)-1,源数据!A:AG,12,0),0)</f>
        <v/>
      </c>
      <c r="H4467" s="17">
        <f>IFERROR(G4467/F4467,"")</f>
        <v/>
      </c>
      <c r="I4467" s="17">
        <f>IFERROR(VLOOKUP(ROW(源数据!A4452)-1,源数据!A:AG,21,0),"")</f>
        <v/>
      </c>
      <c r="J4467" s="10">
        <f>IFERROR(VLOOKUP(ROW(源数据!A4452)-1,源数据!A:AG,19,0),"")</f>
        <v/>
      </c>
      <c r="K4467" s="17">
        <f>IFERROR(VLOOKUP(ROW(源数据!A4452)-1,源数据!A:AG,21,0),0)</f>
        <v/>
      </c>
      <c r="L4467" s="17">
        <f>IFERROR(VLOOKUP(ROW(源数据!A4452)-1,源数据!A:AG,17,0),0)</f>
        <v/>
      </c>
      <c r="M4467" s="51">
        <f>IFERROR(VLOOKUP(ROW(源数据!A4452)-1,源数据!A:AG,15,0),"")</f>
        <v/>
      </c>
    </row>
    <row r="4468">
      <c r="A4468" s="10" t="n">
        <v>4452</v>
      </c>
      <c r="B4468" s="10">
        <f>IFERROR(VLOOKUP(ROW(源数据!A4453)-1,源数据!A:AG,33,0),"")</f>
        <v/>
      </c>
      <c r="C4468" s="10">
        <f>IFERROR(VLOOKUP(ROW(源数据!A4453)-1,源数据!A:AG,9,0),"")</f>
        <v/>
      </c>
      <c r="D4468" s="35">
        <f>IFERROR(VLOOKUP(ROW(源数据!A4453)-1,源数据!A:AG,8,0),"")</f>
        <v/>
      </c>
      <c r="E4468" s="35">
        <f>IFERROR(VLOOKUP(ROW(源数据!A4453)-1,源数据!A:AG,10,0),"")</f>
        <v/>
      </c>
      <c r="F4468" s="10">
        <f>IFERROR(VLOOKUP(ROW(源数据!A4453)-1,源数据!A:AG,11,0),"")</f>
        <v/>
      </c>
      <c r="G4468" s="10">
        <f>IFERROR(VLOOKUP(ROW(源数据!A4453)-1,源数据!A:AG,12,0),0)</f>
        <v/>
      </c>
      <c r="H4468" s="17">
        <f>IFERROR(G4468/F4468,"")</f>
        <v/>
      </c>
      <c r="I4468" s="17">
        <f>IFERROR(VLOOKUP(ROW(源数据!A4453)-1,源数据!A:AG,21,0),"")</f>
        <v/>
      </c>
      <c r="J4468" s="10">
        <f>IFERROR(VLOOKUP(ROW(源数据!A4453)-1,源数据!A:AG,19,0),"")</f>
        <v/>
      </c>
      <c r="K4468" s="17">
        <f>IFERROR(VLOOKUP(ROW(源数据!A4453)-1,源数据!A:AG,21,0),0)</f>
        <v/>
      </c>
      <c r="L4468" s="17">
        <f>IFERROR(VLOOKUP(ROW(源数据!A4453)-1,源数据!A:AG,17,0),0)</f>
        <v/>
      </c>
      <c r="M4468" s="51">
        <f>IFERROR(VLOOKUP(ROW(源数据!A4453)-1,源数据!A:AG,15,0),"")</f>
        <v/>
      </c>
    </row>
    <row r="4469">
      <c r="A4469" s="10" t="n">
        <v>4453</v>
      </c>
      <c r="B4469" s="10">
        <f>IFERROR(VLOOKUP(ROW(源数据!A4454)-1,源数据!A:AG,33,0),"")</f>
        <v/>
      </c>
      <c r="C4469" s="10">
        <f>IFERROR(VLOOKUP(ROW(源数据!A4454)-1,源数据!A:AG,9,0),"")</f>
        <v/>
      </c>
      <c r="D4469" s="35">
        <f>IFERROR(VLOOKUP(ROW(源数据!A4454)-1,源数据!A:AG,8,0),"")</f>
        <v/>
      </c>
      <c r="E4469" s="35">
        <f>IFERROR(VLOOKUP(ROW(源数据!A4454)-1,源数据!A:AG,10,0),"")</f>
        <v/>
      </c>
      <c r="F4469" s="10">
        <f>IFERROR(VLOOKUP(ROW(源数据!A4454)-1,源数据!A:AG,11,0),"")</f>
        <v/>
      </c>
      <c r="G4469" s="10">
        <f>IFERROR(VLOOKUP(ROW(源数据!A4454)-1,源数据!A:AG,12,0),0)</f>
        <v/>
      </c>
      <c r="H4469" s="17">
        <f>IFERROR(G4469/F4469,"")</f>
        <v/>
      </c>
      <c r="I4469" s="17">
        <f>IFERROR(VLOOKUP(ROW(源数据!A4454)-1,源数据!A:AG,21,0),"")</f>
        <v/>
      </c>
      <c r="J4469" s="10">
        <f>IFERROR(VLOOKUP(ROW(源数据!A4454)-1,源数据!A:AG,19,0),"")</f>
        <v/>
      </c>
      <c r="K4469" s="17">
        <f>IFERROR(VLOOKUP(ROW(源数据!A4454)-1,源数据!A:AG,21,0),0)</f>
        <v/>
      </c>
      <c r="L4469" s="17">
        <f>IFERROR(VLOOKUP(ROW(源数据!A4454)-1,源数据!A:AG,17,0),0)</f>
        <v/>
      </c>
      <c r="M4469" s="51">
        <f>IFERROR(VLOOKUP(ROW(源数据!A4454)-1,源数据!A:AG,15,0),"")</f>
        <v/>
      </c>
    </row>
    <row r="4470">
      <c r="A4470" s="10" t="n">
        <v>4454</v>
      </c>
      <c r="B4470" s="10">
        <f>IFERROR(VLOOKUP(ROW(源数据!A4455)-1,源数据!A:AG,33,0),"")</f>
        <v/>
      </c>
      <c r="C4470" s="10">
        <f>IFERROR(VLOOKUP(ROW(源数据!A4455)-1,源数据!A:AG,9,0),"")</f>
        <v/>
      </c>
      <c r="D4470" s="35">
        <f>IFERROR(VLOOKUP(ROW(源数据!A4455)-1,源数据!A:AG,8,0),"")</f>
        <v/>
      </c>
      <c r="E4470" s="35">
        <f>IFERROR(VLOOKUP(ROW(源数据!A4455)-1,源数据!A:AG,10,0),"")</f>
        <v/>
      </c>
      <c r="F4470" s="10">
        <f>IFERROR(VLOOKUP(ROW(源数据!A4455)-1,源数据!A:AG,11,0),"")</f>
        <v/>
      </c>
      <c r="G4470" s="10">
        <f>IFERROR(VLOOKUP(ROW(源数据!A4455)-1,源数据!A:AG,12,0),0)</f>
        <v/>
      </c>
      <c r="H4470" s="17">
        <f>IFERROR(G4470/F4470,"")</f>
        <v/>
      </c>
      <c r="I4470" s="17">
        <f>IFERROR(VLOOKUP(ROW(源数据!A4455)-1,源数据!A:AG,21,0),"")</f>
        <v/>
      </c>
      <c r="J4470" s="10">
        <f>IFERROR(VLOOKUP(ROW(源数据!A4455)-1,源数据!A:AG,19,0),"")</f>
        <v/>
      </c>
      <c r="K4470" s="17">
        <f>IFERROR(VLOOKUP(ROW(源数据!A4455)-1,源数据!A:AG,21,0),0)</f>
        <v/>
      </c>
      <c r="L4470" s="17">
        <f>IFERROR(VLOOKUP(ROW(源数据!A4455)-1,源数据!A:AG,17,0),0)</f>
        <v/>
      </c>
      <c r="M4470" s="51">
        <f>IFERROR(VLOOKUP(ROW(源数据!A4455)-1,源数据!A:AG,15,0),"")</f>
        <v/>
      </c>
    </row>
    <row r="4471">
      <c r="A4471" s="10" t="n">
        <v>4455</v>
      </c>
      <c r="B4471" s="10">
        <f>IFERROR(VLOOKUP(ROW(源数据!A4456)-1,源数据!A:AG,33,0),"")</f>
        <v/>
      </c>
      <c r="C4471" s="10">
        <f>IFERROR(VLOOKUP(ROW(源数据!A4456)-1,源数据!A:AG,9,0),"")</f>
        <v/>
      </c>
      <c r="D4471" s="35">
        <f>IFERROR(VLOOKUP(ROW(源数据!A4456)-1,源数据!A:AG,8,0),"")</f>
        <v/>
      </c>
      <c r="E4471" s="35">
        <f>IFERROR(VLOOKUP(ROW(源数据!A4456)-1,源数据!A:AG,10,0),"")</f>
        <v/>
      </c>
      <c r="F4471" s="10">
        <f>IFERROR(VLOOKUP(ROW(源数据!A4456)-1,源数据!A:AG,11,0),"")</f>
        <v/>
      </c>
      <c r="G4471" s="10">
        <f>IFERROR(VLOOKUP(ROW(源数据!A4456)-1,源数据!A:AG,12,0),0)</f>
        <v/>
      </c>
      <c r="H4471" s="17">
        <f>IFERROR(G4471/F4471,"")</f>
        <v/>
      </c>
      <c r="I4471" s="17">
        <f>IFERROR(VLOOKUP(ROW(源数据!A4456)-1,源数据!A:AG,21,0),"")</f>
        <v/>
      </c>
      <c r="J4471" s="10">
        <f>IFERROR(VLOOKUP(ROW(源数据!A4456)-1,源数据!A:AG,19,0),"")</f>
        <v/>
      </c>
      <c r="K4471" s="17">
        <f>IFERROR(VLOOKUP(ROW(源数据!A4456)-1,源数据!A:AG,21,0),0)</f>
        <v/>
      </c>
      <c r="L4471" s="17">
        <f>IFERROR(VLOOKUP(ROW(源数据!A4456)-1,源数据!A:AG,17,0),0)</f>
        <v/>
      </c>
      <c r="M4471" s="51">
        <f>IFERROR(VLOOKUP(ROW(源数据!A4456)-1,源数据!A:AG,15,0),"")</f>
        <v/>
      </c>
    </row>
    <row r="4472">
      <c r="A4472" s="10" t="n">
        <v>4456</v>
      </c>
      <c r="B4472" s="10">
        <f>IFERROR(VLOOKUP(ROW(源数据!A4457)-1,源数据!A:AG,33,0),"")</f>
        <v/>
      </c>
      <c r="C4472" s="10">
        <f>IFERROR(VLOOKUP(ROW(源数据!A4457)-1,源数据!A:AG,9,0),"")</f>
        <v/>
      </c>
      <c r="D4472" s="35">
        <f>IFERROR(VLOOKUP(ROW(源数据!A4457)-1,源数据!A:AG,8,0),"")</f>
        <v/>
      </c>
      <c r="E4472" s="35">
        <f>IFERROR(VLOOKUP(ROW(源数据!A4457)-1,源数据!A:AG,10,0),"")</f>
        <v/>
      </c>
      <c r="F4472" s="10">
        <f>IFERROR(VLOOKUP(ROW(源数据!A4457)-1,源数据!A:AG,11,0),"")</f>
        <v/>
      </c>
      <c r="G4472" s="10">
        <f>IFERROR(VLOOKUP(ROW(源数据!A4457)-1,源数据!A:AG,12,0),0)</f>
        <v/>
      </c>
      <c r="H4472" s="17">
        <f>IFERROR(G4472/F4472,"")</f>
        <v/>
      </c>
      <c r="I4472" s="17">
        <f>IFERROR(VLOOKUP(ROW(源数据!A4457)-1,源数据!A:AG,21,0),"")</f>
        <v/>
      </c>
      <c r="J4472" s="10">
        <f>IFERROR(VLOOKUP(ROW(源数据!A4457)-1,源数据!A:AG,19,0),"")</f>
        <v/>
      </c>
      <c r="K4472" s="17">
        <f>IFERROR(VLOOKUP(ROW(源数据!A4457)-1,源数据!A:AG,21,0),0)</f>
        <v/>
      </c>
      <c r="L4472" s="17">
        <f>IFERROR(VLOOKUP(ROW(源数据!A4457)-1,源数据!A:AG,17,0),0)</f>
        <v/>
      </c>
      <c r="M4472" s="51">
        <f>IFERROR(VLOOKUP(ROW(源数据!A4457)-1,源数据!A:AG,15,0),"")</f>
        <v/>
      </c>
    </row>
    <row r="4473">
      <c r="A4473" s="10" t="n">
        <v>4457</v>
      </c>
      <c r="B4473" s="10">
        <f>IFERROR(VLOOKUP(ROW(源数据!A4458)-1,源数据!A:AG,33,0),"")</f>
        <v/>
      </c>
      <c r="C4473" s="10">
        <f>IFERROR(VLOOKUP(ROW(源数据!A4458)-1,源数据!A:AG,9,0),"")</f>
        <v/>
      </c>
      <c r="D4473" s="35">
        <f>IFERROR(VLOOKUP(ROW(源数据!A4458)-1,源数据!A:AG,8,0),"")</f>
        <v/>
      </c>
      <c r="E4473" s="35">
        <f>IFERROR(VLOOKUP(ROW(源数据!A4458)-1,源数据!A:AG,10,0),"")</f>
        <v/>
      </c>
      <c r="F4473" s="10">
        <f>IFERROR(VLOOKUP(ROW(源数据!A4458)-1,源数据!A:AG,11,0),"")</f>
        <v/>
      </c>
      <c r="G4473" s="10">
        <f>IFERROR(VLOOKUP(ROW(源数据!A4458)-1,源数据!A:AG,12,0),0)</f>
        <v/>
      </c>
      <c r="H4473" s="17">
        <f>IFERROR(G4473/F4473,"")</f>
        <v/>
      </c>
      <c r="I4473" s="17">
        <f>IFERROR(VLOOKUP(ROW(源数据!A4458)-1,源数据!A:AG,21,0),"")</f>
        <v/>
      </c>
      <c r="J4473" s="10">
        <f>IFERROR(VLOOKUP(ROW(源数据!A4458)-1,源数据!A:AG,19,0),"")</f>
        <v/>
      </c>
      <c r="K4473" s="17">
        <f>IFERROR(VLOOKUP(ROW(源数据!A4458)-1,源数据!A:AG,21,0),0)</f>
        <v/>
      </c>
      <c r="L4473" s="17">
        <f>IFERROR(VLOOKUP(ROW(源数据!A4458)-1,源数据!A:AG,17,0),0)</f>
        <v/>
      </c>
      <c r="M4473" s="51">
        <f>IFERROR(VLOOKUP(ROW(源数据!A4458)-1,源数据!A:AG,15,0),"")</f>
        <v/>
      </c>
    </row>
    <row r="4474">
      <c r="A4474" s="10" t="n">
        <v>4458</v>
      </c>
      <c r="B4474" s="10">
        <f>IFERROR(VLOOKUP(ROW(源数据!A4459)-1,源数据!A:AG,33,0),"")</f>
        <v/>
      </c>
      <c r="C4474" s="10">
        <f>IFERROR(VLOOKUP(ROW(源数据!A4459)-1,源数据!A:AG,9,0),"")</f>
        <v/>
      </c>
      <c r="D4474" s="35">
        <f>IFERROR(VLOOKUP(ROW(源数据!A4459)-1,源数据!A:AG,8,0),"")</f>
        <v/>
      </c>
      <c r="E4474" s="35">
        <f>IFERROR(VLOOKUP(ROW(源数据!A4459)-1,源数据!A:AG,10,0),"")</f>
        <v/>
      </c>
      <c r="F4474" s="10">
        <f>IFERROR(VLOOKUP(ROW(源数据!A4459)-1,源数据!A:AG,11,0),"")</f>
        <v/>
      </c>
      <c r="G4474" s="10">
        <f>IFERROR(VLOOKUP(ROW(源数据!A4459)-1,源数据!A:AG,12,0),0)</f>
        <v/>
      </c>
      <c r="H4474" s="17">
        <f>IFERROR(G4474/F4474,"")</f>
        <v/>
      </c>
      <c r="I4474" s="17">
        <f>IFERROR(VLOOKUP(ROW(源数据!A4459)-1,源数据!A:AG,21,0),"")</f>
        <v/>
      </c>
      <c r="J4474" s="10">
        <f>IFERROR(VLOOKUP(ROW(源数据!A4459)-1,源数据!A:AG,19,0),"")</f>
        <v/>
      </c>
      <c r="K4474" s="17">
        <f>IFERROR(VLOOKUP(ROW(源数据!A4459)-1,源数据!A:AG,21,0),0)</f>
        <v/>
      </c>
      <c r="L4474" s="17">
        <f>IFERROR(VLOOKUP(ROW(源数据!A4459)-1,源数据!A:AG,17,0),0)</f>
        <v/>
      </c>
      <c r="M4474" s="51">
        <f>IFERROR(VLOOKUP(ROW(源数据!A4459)-1,源数据!A:AG,15,0),"")</f>
        <v/>
      </c>
    </row>
    <row r="4475">
      <c r="A4475" s="10" t="n">
        <v>4459</v>
      </c>
      <c r="B4475" s="10">
        <f>IFERROR(VLOOKUP(ROW(源数据!A4460)-1,源数据!A:AG,33,0),"")</f>
        <v/>
      </c>
      <c r="C4475" s="10">
        <f>IFERROR(VLOOKUP(ROW(源数据!A4460)-1,源数据!A:AG,9,0),"")</f>
        <v/>
      </c>
      <c r="D4475" s="35">
        <f>IFERROR(VLOOKUP(ROW(源数据!A4460)-1,源数据!A:AG,8,0),"")</f>
        <v/>
      </c>
      <c r="E4475" s="35">
        <f>IFERROR(VLOOKUP(ROW(源数据!A4460)-1,源数据!A:AG,10,0),"")</f>
        <v/>
      </c>
      <c r="F4475" s="10">
        <f>IFERROR(VLOOKUP(ROW(源数据!A4460)-1,源数据!A:AG,11,0),"")</f>
        <v/>
      </c>
      <c r="G4475" s="10">
        <f>IFERROR(VLOOKUP(ROW(源数据!A4460)-1,源数据!A:AG,12,0),0)</f>
        <v/>
      </c>
      <c r="H4475" s="17">
        <f>IFERROR(G4475/F4475,"")</f>
        <v/>
      </c>
      <c r="I4475" s="17">
        <f>IFERROR(VLOOKUP(ROW(源数据!A4460)-1,源数据!A:AG,21,0),"")</f>
        <v/>
      </c>
      <c r="J4475" s="10">
        <f>IFERROR(VLOOKUP(ROW(源数据!A4460)-1,源数据!A:AG,19,0),"")</f>
        <v/>
      </c>
      <c r="K4475" s="17">
        <f>IFERROR(VLOOKUP(ROW(源数据!A4460)-1,源数据!A:AG,21,0),0)</f>
        <v/>
      </c>
      <c r="L4475" s="17">
        <f>IFERROR(VLOOKUP(ROW(源数据!A4460)-1,源数据!A:AG,17,0),0)</f>
        <v/>
      </c>
      <c r="M4475" s="51">
        <f>IFERROR(VLOOKUP(ROW(源数据!A4460)-1,源数据!A:AG,15,0),"")</f>
        <v/>
      </c>
    </row>
    <row r="4476">
      <c r="A4476" s="10" t="n">
        <v>4460</v>
      </c>
      <c r="B4476" s="10">
        <f>IFERROR(VLOOKUP(ROW(源数据!A4461)-1,源数据!A:AG,33,0),"")</f>
        <v/>
      </c>
      <c r="C4476" s="10">
        <f>IFERROR(VLOOKUP(ROW(源数据!A4461)-1,源数据!A:AG,9,0),"")</f>
        <v/>
      </c>
      <c r="D4476" s="35">
        <f>IFERROR(VLOOKUP(ROW(源数据!A4461)-1,源数据!A:AG,8,0),"")</f>
        <v/>
      </c>
      <c r="E4476" s="35">
        <f>IFERROR(VLOOKUP(ROW(源数据!A4461)-1,源数据!A:AG,10,0),"")</f>
        <v/>
      </c>
      <c r="F4476" s="10">
        <f>IFERROR(VLOOKUP(ROW(源数据!A4461)-1,源数据!A:AG,11,0),"")</f>
        <v/>
      </c>
      <c r="G4476" s="10">
        <f>IFERROR(VLOOKUP(ROW(源数据!A4461)-1,源数据!A:AG,12,0),0)</f>
        <v/>
      </c>
      <c r="H4476" s="17">
        <f>IFERROR(G4476/F4476,"")</f>
        <v/>
      </c>
      <c r="I4476" s="17">
        <f>IFERROR(VLOOKUP(ROW(源数据!A4461)-1,源数据!A:AG,21,0),"")</f>
        <v/>
      </c>
      <c r="J4476" s="10">
        <f>IFERROR(VLOOKUP(ROW(源数据!A4461)-1,源数据!A:AG,19,0),"")</f>
        <v/>
      </c>
      <c r="K4476" s="17">
        <f>IFERROR(VLOOKUP(ROW(源数据!A4461)-1,源数据!A:AG,21,0),0)</f>
        <v/>
      </c>
      <c r="L4476" s="17">
        <f>IFERROR(VLOOKUP(ROW(源数据!A4461)-1,源数据!A:AG,17,0),0)</f>
        <v/>
      </c>
      <c r="M4476" s="51">
        <f>IFERROR(VLOOKUP(ROW(源数据!A4461)-1,源数据!A:AG,15,0),"")</f>
        <v/>
      </c>
    </row>
    <row r="4477">
      <c r="A4477" s="10" t="n">
        <v>4461</v>
      </c>
      <c r="B4477" s="10">
        <f>IFERROR(VLOOKUP(ROW(源数据!A4462)-1,源数据!A:AG,33,0),"")</f>
        <v/>
      </c>
      <c r="C4477" s="10">
        <f>IFERROR(VLOOKUP(ROW(源数据!A4462)-1,源数据!A:AG,9,0),"")</f>
        <v/>
      </c>
      <c r="D4477" s="35">
        <f>IFERROR(VLOOKUP(ROW(源数据!A4462)-1,源数据!A:AG,8,0),"")</f>
        <v/>
      </c>
      <c r="E4477" s="35">
        <f>IFERROR(VLOOKUP(ROW(源数据!A4462)-1,源数据!A:AG,10,0),"")</f>
        <v/>
      </c>
      <c r="F4477" s="10">
        <f>IFERROR(VLOOKUP(ROW(源数据!A4462)-1,源数据!A:AG,11,0),"")</f>
        <v/>
      </c>
      <c r="G4477" s="10">
        <f>IFERROR(VLOOKUP(ROW(源数据!A4462)-1,源数据!A:AG,12,0),0)</f>
        <v/>
      </c>
      <c r="H4477" s="17">
        <f>IFERROR(G4477/F4477,"")</f>
        <v/>
      </c>
      <c r="I4477" s="17">
        <f>IFERROR(VLOOKUP(ROW(源数据!A4462)-1,源数据!A:AG,21,0),"")</f>
        <v/>
      </c>
      <c r="J4477" s="10">
        <f>IFERROR(VLOOKUP(ROW(源数据!A4462)-1,源数据!A:AG,19,0),"")</f>
        <v/>
      </c>
      <c r="K4477" s="17">
        <f>IFERROR(VLOOKUP(ROW(源数据!A4462)-1,源数据!A:AG,21,0),0)</f>
        <v/>
      </c>
      <c r="L4477" s="17">
        <f>IFERROR(VLOOKUP(ROW(源数据!A4462)-1,源数据!A:AG,17,0),0)</f>
        <v/>
      </c>
      <c r="M4477" s="51">
        <f>IFERROR(VLOOKUP(ROW(源数据!A4462)-1,源数据!A:AG,15,0),"")</f>
        <v/>
      </c>
    </row>
    <row r="4478">
      <c r="A4478" s="10" t="n">
        <v>4462</v>
      </c>
      <c r="B4478" s="10">
        <f>IFERROR(VLOOKUP(ROW(源数据!A4463)-1,源数据!A:AG,33,0),"")</f>
        <v/>
      </c>
      <c r="C4478" s="10">
        <f>IFERROR(VLOOKUP(ROW(源数据!A4463)-1,源数据!A:AG,9,0),"")</f>
        <v/>
      </c>
      <c r="D4478" s="35">
        <f>IFERROR(VLOOKUP(ROW(源数据!A4463)-1,源数据!A:AG,8,0),"")</f>
        <v/>
      </c>
      <c r="E4478" s="35">
        <f>IFERROR(VLOOKUP(ROW(源数据!A4463)-1,源数据!A:AG,10,0),"")</f>
        <v/>
      </c>
      <c r="F4478" s="10">
        <f>IFERROR(VLOOKUP(ROW(源数据!A4463)-1,源数据!A:AG,11,0),"")</f>
        <v/>
      </c>
      <c r="G4478" s="10">
        <f>IFERROR(VLOOKUP(ROW(源数据!A4463)-1,源数据!A:AG,12,0),0)</f>
        <v/>
      </c>
      <c r="H4478" s="17">
        <f>IFERROR(G4478/F4478,"")</f>
        <v/>
      </c>
      <c r="I4478" s="17">
        <f>IFERROR(VLOOKUP(ROW(源数据!A4463)-1,源数据!A:AG,21,0),"")</f>
        <v/>
      </c>
      <c r="J4478" s="10">
        <f>IFERROR(VLOOKUP(ROW(源数据!A4463)-1,源数据!A:AG,19,0),"")</f>
        <v/>
      </c>
      <c r="K4478" s="17">
        <f>IFERROR(VLOOKUP(ROW(源数据!A4463)-1,源数据!A:AG,21,0),0)</f>
        <v/>
      </c>
      <c r="L4478" s="17">
        <f>IFERROR(VLOOKUP(ROW(源数据!A4463)-1,源数据!A:AG,17,0),0)</f>
        <v/>
      </c>
      <c r="M4478" s="51">
        <f>IFERROR(VLOOKUP(ROW(源数据!A4463)-1,源数据!A:AG,15,0),"")</f>
        <v/>
      </c>
    </row>
    <row r="4479">
      <c r="A4479" s="10" t="n">
        <v>4463</v>
      </c>
      <c r="B4479" s="10">
        <f>IFERROR(VLOOKUP(ROW(源数据!A4464)-1,源数据!A:AG,33,0),"")</f>
        <v/>
      </c>
      <c r="C4479" s="10">
        <f>IFERROR(VLOOKUP(ROW(源数据!A4464)-1,源数据!A:AG,9,0),"")</f>
        <v/>
      </c>
      <c r="D4479" s="35">
        <f>IFERROR(VLOOKUP(ROW(源数据!A4464)-1,源数据!A:AG,8,0),"")</f>
        <v/>
      </c>
      <c r="E4479" s="35">
        <f>IFERROR(VLOOKUP(ROW(源数据!A4464)-1,源数据!A:AG,10,0),"")</f>
        <v/>
      </c>
      <c r="F4479" s="10">
        <f>IFERROR(VLOOKUP(ROW(源数据!A4464)-1,源数据!A:AG,11,0),"")</f>
        <v/>
      </c>
      <c r="G4479" s="10">
        <f>IFERROR(VLOOKUP(ROW(源数据!A4464)-1,源数据!A:AG,12,0),0)</f>
        <v/>
      </c>
      <c r="H4479" s="17">
        <f>IFERROR(G4479/F4479,"")</f>
        <v/>
      </c>
      <c r="I4479" s="17">
        <f>IFERROR(VLOOKUP(ROW(源数据!A4464)-1,源数据!A:AG,21,0),"")</f>
        <v/>
      </c>
      <c r="J4479" s="10">
        <f>IFERROR(VLOOKUP(ROW(源数据!A4464)-1,源数据!A:AG,19,0),"")</f>
        <v/>
      </c>
      <c r="K4479" s="17">
        <f>IFERROR(VLOOKUP(ROW(源数据!A4464)-1,源数据!A:AG,21,0),0)</f>
        <v/>
      </c>
      <c r="L4479" s="17">
        <f>IFERROR(VLOOKUP(ROW(源数据!A4464)-1,源数据!A:AG,17,0),0)</f>
        <v/>
      </c>
      <c r="M4479" s="51">
        <f>IFERROR(VLOOKUP(ROW(源数据!A4464)-1,源数据!A:AG,15,0),"")</f>
        <v/>
      </c>
    </row>
    <row r="4480">
      <c r="A4480" s="10" t="n">
        <v>4464</v>
      </c>
      <c r="B4480" s="10">
        <f>IFERROR(VLOOKUP(ROW(源数据!A4465)-1,源数据!A:AG,33,0),"")</f>
        <v/>
      </c>
      <c r="C4480" s="10">
        <f>IFERROR(VLOOKUP(ROW(源数据!A4465)-1,源数据!A:AG,9,0),"")</f>
        <v/>
      </c>
      <c r="D4480" s="35">
        <f>IFERROR(VLOOKUP(ROW(源数据!A4465)-1,源数据!A:AG,8,0),"")</f>
        <v/>
      </c>
      <c r="E4480" s="35">
        <f>IFERROR(VLOOKUP(ROW(源数据!A4465)-1,源数据!A:AG,10,0),"")</f>
        <v/>
      </c>
      <c r="F4480" s="10">
        <f>IFERROR(VLOOKUP(ROW(源数据!A4465)-1,源数据!A:AG,11,0),"")</f>
        <v/>
      </c>
      <c r="G4480" s="10">
        <f>IFERROR(VLOOKUP(ROW(源数据!A4465)-1,源数据!A:AG,12,0),0)</f>
        <v/>
      </c>
      <c r="H4480" s="17">
        <f>IFERROR(G4480/F4480,"")</f>
        <v/>
      </c>
      <c r="I4480" s="17">
        <f>IFERROR(VLOOKUP(ROW(源数据!A4465)-1,源数据!A:AG,21,0),"")</f>
        <v/>
      </c>
      <c r="J4480" s="10">
        <f>IFERROR(VLOOKUP(ROW(源数据!A4465)-1,源数据!A:AG,19,0),"")</f>
        <v/>
      </c>
      <c r="K4480" s="17">
        <f>IFERROR(VLOOKUP(ROW(源数据!A4465)-1,源数据!A:AG,21,0),0)</f>
        <v/>
      </c>
      <c r="L4480" s="17">
        <f>IFERROR(VLOOKUP(ROW(源数据!A4465)-1,源数据!A:AG,17,0),0)</f>
        <v/>
      </c>
      <c r="M4480" s="51">
        <f>IFERROR(VLOOKUP(ROW(源数据!A4465)-1,源数据!A:AG,15,0),"")</f>
        <v/>
      </c>
    </row>
    <row r="4481">
      <c r="A4481" s="10" t="n">
        <v>4465</v>
      </c>
      <c r="B4481" s="10">
        <f>IFERROR(VLOOKUP(ROW(源数据!A4466)-1,源数据!A:AG,33,0),"")</f>
        <v/>
      </c>
      <c r="C4481" s="10">
        <f>IFERROR(VLOOKUP(ROW(源数据!A4466)-1,源数据!A:AG,9,0),"")</f>
        <v/>
      </c>
      <c r="D4481" s="35">
        <f>IFERROR(VLOOKUP(ROW(源数据!A4466)-1,源数据!A:AG,8,0),"")</f>
        <v/>
      </c>
      <c r="E4481" s="35">
        <f>IFERROR(VLOOKUP(ROW(源数据!A4466)-1,源数据!A:AG,10,0),"")</f>
        <v/>
      </c>
      <c r="F4481" s="10">
        <f>IFERROR(VLOOKUP(ROW(源数据!A4466)-1,源数据!A:AG,11,0),"")</f>
        <v/>
      </c>
      <c r="G4481" s="10">
        <f>IFERROR(VLOOKUP(ROW(源数据!A4466)-1,源数据!A:AG,12,0),0)</f>
        <v/>
      </c>
      <c r="H4481" s="17">
        <f>IFERROR(G4481/F4481,"")</f>
        <v/>
      </c>
      <c r="I4481" s="17">
        <f>IFERROR(VLOOKUP(ROW(源数据!A4466)-1,源数据!A:AG,21,0),"")</f>
        <v/>
      </c>
      <c r="J4481" s="10">
        <f>IFERROR(VLOOKUP(ROW(源数据!A4466)-1,源数据!A:AG,19,0),"")</f>
        <v/>
      </c>
      <c r="K4481" s="17">
        <f>IFERROR(VLOOKUP(ROW(源数据!A4466)-1,源数据!A:AG,21,0),0)</f>
        <v/>
      </c>
      <c r="L4481" s="17">
        <f>IFERROR(VLOOKUP(ROW(源数据!A4466)-1,源数据!A:AG,17,0),0)</f>
        <v/>
      </c>
      <c r="M4481" s="51">
        <f>IFERROR(VLOOKUP(ROW(源数据!A4466)-1,源数据!A:AG,15,0),"")</f>
        <v/>
      </c>
    </row>
    <row r="4482">
      <c r="A4482" s="10" t="n">
        <v>4466</v>
      </c>
      <c r="B4482" s="10">
        <f>IFERROR(VLOOKUP(ROW(源数据!A4467)-1,源数据!A:AG,33,0),"")</f>
        <v/>
      </c>
      <c r="C4482" s="10">
        <f>IFERROR(VLOOKUP(ROW(源数据!A4467)-1,源数据!A:AG,9,0),"")</f>
        <v/>
      </c>
      <c r="D4482" s="35">
        <f>IFERROR(VLOOKUP(ROW(源数据!A4467)-1,源数据!A:AG,8,0),"")</f>
        <v/>
      </c>
      <c r="E4482" s="35">
        <f>IFERROR(VLOOKUP(ROW(源数据!A4467)-1,源数据!A:AG,10,0),"")</f>
        <v/>
      </c>
      <c r="F4482" s="10">
        <f>IFERROR(VLOOKUP(ROW(源数据!A4467)-1,源数据!A:AG,11,0),"")</f>
        <v/>
      </c>
      <c r="G4482" s="10">
        <f>IFERROR(VLOOKUP(ROW(源数据!A4467)-1,源数据!A:AG,12,0),0)</f>
        <v/>
      </c>
      <c r="H4482" s="17">
        <f>IFERROR(G4482/F4482,"")</f>
        <v/>
      </c>
      <c r="I4482" s="17">
        <f>IFERROR(VLOOKUP(ROW(源数据!A4467)-1,源数据!A:AG,21,0),"")</f>
        <v/>
      </c>
      <c r="J4482" s="10">
        <f>IFERROR(VLOOKUP(ROW(源数据!A4467)-1,源数据!A:AG,19,0),"")</f>
        <v/>
      </c>
      <c r="K4482" s="17">
        <f>IFERROR(VLOOKUP(ROW(源数据!A4467)-1,源数据!A:AG,21,0),0)</f>
        <v/>
      </c>
      <c r="L4482" s="17">
        <f>IFERROR(VLOOKUP(ROW(源数据!A4467)-1,源数据!A:AG,17,0),0)</f>
        <v/>
      </c>
      <c r="M4482" s="51">
        <f>IFERROR(VLOOKUP(ROW(源数据!A4467)-1,源数据!A:AG,15,0),"")</f>
        <v/>
      </c>
    </row>
    <row r="4483">
      <c r="A4483" s="10" t="n">
        <v>4467</v>
      </c>
      <c r="B4483" s="10">
        <f>IFERROR(VLOOKUP(ROW(源数据!A4468)-1,源数据!A:AG,33,0),"")</f>
        <v/>
      </c>
      <c r="C4483" s="10">
        <f>IFERROR(VLOOKUP(ROW(源数据!A4468)-1,源数据!A:AG,9,0),"")</f>
        <v/>
      </c>
      <c r="D4483" s="35">
        <f>IFERROR(VLOOKUP(ROW(源数据!A4468)-1,源数据!A:AG,8,0),"")</f>
        <v/>
      </c>
      <c r="E4483" s="35">
        <f>IFERROR(VLOOKUP(ROW(源数据!A4468)-1,源数据!A:AG,10,0),"")</f>
        <v/>
      </c>
      <c r="F4483" s="10">
        <f>IFERROR(VLOOKUP(ROW(源数据!A4468)-1,源数据!A:AG,11,0),"")</f>
        <v/>
      </c>
      <c r="G4483" s="10">
        <f>IFERROR(VLOOKUP(ROW(源数据!A4468)-1,源数据!A:AG,12,0),0)</f>
        <v/>
      </c>
      <c r="H4483" s="17">
        <f>IFERROR(G4483/F4483,"")</f>
        <v/>
      </c>
      <c r="I4483" s="17">
        <f>IFERROR(VLOOKUP(ROW(源数据!A4468)-1,源数据!A:AG,21,0),"")</f>
        <v/>
      </c>
      <c r="J4483" s="10">
        <f>IFERROR(VLOOKUP(ROW(源数据!A4468)-1,源数据!A:AG,19,0),"")</f>
        <v/>
      </c>
      <c r="K4483" s="17">
        <f>IFERROR(VLOOKUP(ROW(源数据!A4468)-1,源数据!A:AG,21,0),0)</f>
        <v/>
      </c>
      <c r="L4483" s="17">
        <f>IFERROR(VLOOKUP(ROW(源数据!A4468)-1,源数据!A:AG,17,0),0)</f>
        <v/>
      </c>
      <c r="M4483" s="51">
        <f>IFERROR(VLOOKUP(ROW(源数据!A4468)-1,源数据!A:AG,15,0),"")</f>
        <v/>
      </c>
    </row>
    <row r="4484">
      <c r="A4484" s="10" t="n">
        <v>4468</v>
      </c>
      <c r="B4484" s="10">
        <f>IFERROR(VLOOKUP(ROW(源数据!A4469)-1,源数据!A:AG,33,0),"")</f>
        <v/>
      </c>
      <c r="C4484" s="10">
        <f>IFERROR(VLOOKUP(ROW(源数据!A4469)-1,源数据!A:AG,9,0),"")</f>
        <v/>
      </c>
      <c r="D4484" s="35">
        <f>IFERROR(VLOOKUP(ROW(源数据!A4469)-1,源数据!A:AG,8,0),"")</f>
        <v/>
      </c>
      <c r="E4484" s="35">
        <f>IFERROR(VLOOKUP(ROW(源数据!A4469)-1,源数据!A:AG,10,0),"")</f>
        <v/>
      </c>
      <c r="F4484" s="10">
        <f>IFERROR(VLOOKUP(ROW(源数据!A4469)-1,源数据!A:AG,11,0),"")</f>
        <v/>
      </c>
      <c r="G4484" s="10">
        <f>IFERROR(VLOOKUP(ROW(源数据!A4469)-1,源数据!A:AG,12,0),0)</f>
        <v/>
      </c>
      <c r="H4484" s="17">
        <f>IFERROR(G4484/F4484,"")</f>
        <v/>
      </c>
      <c r="I4484" s="17">
        <f>IFERROR(VLOOKUP(ROW(源数据!A4469)-1,源数据!A:AG,21,0),"")</f>
        <v/>
      </c>
      <c r="J4484" s="10">
        <f>IFERROR(VLOOKUP(ROW(源数据!A4469)-1,源数据!A:AG,19,0),"")</f>
        <v/>
      </c>
      <c r="K4484" s="17">
        <f>IFERROR(VLOOKUP(ROW(源数据!A4469)-1,源数据!A:AG,21,0),0)</f>
        <v/>
      </c>
      <c r="L4484" s="17">
        <f>IFERROR(VLOOKUP(ROW(源数据!A4469)-1,源数据!A:AG,17,0),0)</f>
        <v/>
      </c>
      <c r="M4484" s="51">
        <f>IFERROR(VLOOKUP(ROW(源数据!A4469)-1,源数据!A:AG,15,0),"")</f>
        <v/>
      </c>
    </row>
    <row r="4485">
      <c r="A4485" s="10" t="n">
        <v>4469</v>
      </c>
      <c r="B4485" s="10">
        <f>IFERROR(VLOOKUP(ROW(源数据!A4470)-1,源数据!A:AG,33,0),"")</f>
        <v/>
      </c>
      <c r="C4485" s="10">
        <f>IFERROR(VLOOKUP(ROW(源数据!A4470)-1,源数据!A:AG,9,0),"")</f>
        <v/>
      </c>
      <c r="D4485" s="35">
        <f>IFERROR(VLOOKUP(ROW(源数据!A4470)-1,源数据!A:AG,8,0),"")</f>
        <v/>
      </c>
      <c r="E4485" s="35">
        <f>IFERROR(VLOOKUP(ROW(源数据!A4470)-1,源数据!A:AG,10,0),"")</f>
        <v/>
      </c>
      <c r="F4485" s="10">
        <f>IFERROR(VLOOKUP(ROW(源数据!A4470)-1,源数据!A:AG,11,0),"")</f>
        <v/>
      </c>
      <c r="G4485" s="10">
        <f>IFERROR(VLOOKUP(ROW(源数据!A4470)-1,源数据!A:AG,12,0),0)</f>
        <v/>
      </c>
      <c r="H4485" s="17">
        <f>IFERROR(G4485/F4485,"")</f>
        <v/>
      </c>
      <c r="I4485" s="17">
        <f>IFERROR(VLOOKUP(ROW(源数据!A4470)-1,源数据!A:AG,21,0),"")</f>
        <v/>
      </c>
      <c r="J4485" s="10">
        <f>IFERROR(VLOOKUP(ROW(源数据!A4470)-1,源数据!A:AG,19,0),"")</f>
        <v/>
      </c>
      <c r="K4485" s="17">
        <f>IFERROR(VLOOKUP(ROW(源数据!A4470)-1,源数据!A:AG,21,0),0)</f>
        <v/>
      </c>
      <c r="L4485" s="17">
        <f>IFERROR(VLOOKUP(ROW(源数据!A4470)-1,源数据!A:AG,17,0),0)</f>
        <v/>
      </c>
      <c r="M4485" s="51">
        <f>IFERROR(VLOOKUP(ROW(源数据!A4470)-1,源数据!A:AG,15,0),"")</f>
        <v/>
      </c>
    </row>
    <row r="4486">
      <c r="A4486" s="10" t="n">
        <v>4470</v>
      </c>
      <c r="B4486" s="10">
        <f>IFERROR(VLOOKUP(ROW(源数据!A4471)-1,源数据!A:AG,33,0),"")</f>
        <v/>
      </c>
      <c r="C4486" s="10">
        <f>IFERROR(VLOOKUP(ROW(源数据!A4471)-1,源数据!A:AG,9,0),"")</f>
        <v/>
      </c>
      <c r="D4486" s="35">
        <f>IFERROR(VLOOKUP(ROW(源数据!A4471)-1,源数据!A:AG,8,0),"")</f>
        <v/>
      </c>
      <c r="E4486" s="35">
        <f>IFERROR(VLOOKUP(ROW(源数据!A4471)-1,源数据!A:AG,10,0),"")</f>
        <v/>
      </c>
      <c r="F4486" s="10">
        <f>IFERROR(VLOOKUP(ROW(源数据!A4471)-1,源数据!A:AG,11,0),"")</f>
        <v/>
      </c>
      <c r="G4486" s="10">
        <f>IFERROR(VLOOKUP(ROW(源数据!A4471)-1,源数据!A:AG,12,0),0)</f>
        <v/>
      </c>
      <c r="H4486" s="17">
        <f>IFERROR(G4486/F4486,"")</f>
        <v/>
      </c>
      <c r="I4486" s="17">
        <f>IFERROR(VLOOKUP(ROW(源数据!A4471)-1,源数据!A:AG,21,0),"")</f>
        <v/>
      </c>
      <c r="J4486" s="10">
        <f>IFERROR(VLOOKUP(ROW(源数据!A4471)-1,源数据!A:AG,19,0),"")</f>
        <v/>
      </c>
      <c r="K4486" s="17">
        <f>IFERROR(VLOOKUP(ROW(源数据!A4471)-1,源数据!A:AG,21,0),0)</f>
        <v/>
      </c>
      <c r="L4486" s="17">
        <f>IFERROR(VLOOKUP(ROW(源数据!A4471)-1,源数据!A:AG,17,0),0)</f>
        <v/>
      </c>
      <c r="M4486" s="51">
        <f>IFERROR(VLOOKUP(ROW(源数据!A4471)-1,源数据!A:AG,15,0),"")</f>
        <v/>
      </c>
    </row>
    <row r="4487">
      <c r="A4487" s="10" t="n">
        <v>4471</v>
      </c>
      <c r="B4487" s="10">
        <f>IFERROR(VLOOKUP(ROW(源数据!A4472)-1,源数据!A:AG,33,0),"")</f>
        <v/>
      </c>
      <c r="C4487" s="10">
        <f>IFERROR(VLOOKUP(ROW(源数据!A4472)-1,源数据!A:AG,9,0),"")</f>
        <v/>
      </c>
      <c r="D4487" s="35">
        <f>IFERROR(VLOOKUP(ROW(源数据!A4472)-1,源数据!A:AG,8,0),"")</f>
        <v/>
      </c>
      <c r="E4487" s="35">
        <f>IFERROR(VLOOKUP(ROW(源数据!A4472)-1,源数据!A:AG,10,0),"")</f>
        <v/>
      </c>
      <c r="F4487" s="10">
        <f>IFERROR(VLOOKUP(ROW(源数据!A4472)-1,源数据!A:AG,11,0),"")</f>
        <v/>
      </c>
      <c r="G4487" s="10">
        <f>IFERROR(VLOOKUP(ROW(源数据!A4472)-1,源数据!A:AG,12,0),0)</f>
        <v/>
      </c>
      <c r="H4487" s="17">
        <f>IFERROR(G4487/F4487,"")</f>
        <v/>
      </c>
      <c r="I4487" s="17">
        <f>IFERROR(VLOOKUP(ROW(源数据!A4472)-1,源数据!A:AG,21,0),"")</f>
        <v/>
      </c>
      <c r="J4487" s="10">
        <f>IFERROR(VLOOKUP(ROW(源数据!A4472)-1,源数据!A:AG,19,0),"")</f>
        <v/>
      </c>
      <c r="K4487" s="17">
        <f>IFERROR(VLOOKUP(ROW(源数据!A4472)-1,源数据!A:AG,21,0),0)</f>
        <v/>
      </c>
      <c r="L4487" s="17">
        <f>IFERROR(VLOOKUP(ROW(源数据!A4472)-1,源数据!A:AG,17,0),0)</f>
        <v/>
      </c>
      <c r="M4487" s="51">
        <f>IFERROR(VLOOKUP(ROW(源数据!A4472)-1,源数据!A:AG,15,0),"")</f>
        <v/>
      </c>
    </row>
    <row r="4488">
      <c r="A4488" s="10" t="n">
        <v>4472</v>
      </c>
      <c r="B4488" s="10">
        <f>IFERROR(VLOOKUP(ROW(源数据!A4473)-1,源数据!A:AG,33,0),"")</f>
        <v/>
      </c>
      <c r="C4488" s="10">
        <f>IFERROR(VLOOKUP(ROW(源数据!A4473)-1,源数据!A:AG,9,0),"")</f>
        <v/>
      </c>
      <c r="D4488" s="35">
        <f>IFERROR(VLOOKUP(ROW(源数据!A4473)-1,源数据!A:AG,8,0),"")</f>
        <v/>
      </c>
      <c r="E4488" s="35">
        <f>IFERROR(VLOOKUP(ROW(源数据!A4473)-1,源数据!A:AG,10,0),"")</f>
        <v/>
      </c>
      <c r="F4488" s="10">
        <f>IFERROR(VLOOKUP(ROW(源数据!A4473)-1,源数据!A:AG,11,0),"")</f>
        <v/>
      </c>
      <c r="G4488" s="10">
        <f>IFERROR(VLOOKUP(ROW(源数据!A4473)-1,源数据!A:AG,12,0),0)</f>
        <v/>
      </c>
      <c r="H4488" s="17">
        <f>IFERROR(G4488/F4488,"")</f>
        <v/>
      </c>
      <c r="I4488" s="17">
        <f>IFERROR(VLOOKUP(ROW(源数据!A4473)-1,源数据!A:AG,21,0),"")</f>
        <v/>
      </c>
      <c r="J4488" s="10">
        <f>IFERROR(VLOOKUP(ROW(源数据!A4473)-1,源数据!A:AG,19,0),"")</f>
        <v/>
      </c>
      <c r="K4488" s="17">
        <f>IFERROR(VLOOKUP(ROW(源数据!A4473)-1,源数据!A:AG,21,0),0)</f>
        <v/>
      </c>
      <c r="L4488" s="17">
        <f>IFERROR(VLOOKUP(ROW(源数据!A4473)-1,源数据!A:AG,17,0),0)</f>
        <v/>
      </c>
      <c r="M4488" s="51">
        <f>IFERROR(VLOOKUP(ROW(源数据!A4473)-1,源数据!A:AG,15,0),"")</f>
        <v/>
      </c>
    </row>
    <row r="4489">
      <c r="A4489" s="10" t="n">
        <v>4473</v>
      </c>
      <c r="B4489" s="10">
        <f>IFERROR(VLOOKUP(ROW(源数据!A4474)-1,源数据!A:AG,33,0),"")</f>
        <v/>
      </c>
      <c r="C4489" s="10">
        <f>IFERROR(VLOOKUP(ROW(源数据!A4474)-1,源数据!A:AG,9,0),"")</f>
        <v/>
      </c>
      <c r="D4489" s="35">
        <f>IFERROR(VLOOKUP(ROW(源数据!A4474)-1,源数据!A:AG,8,0),"")</f>
        <v/>
      </c>
      <c r="E4489" s="35">
        <f>IFERROR(VLOOKUP(ROW(源数据!A4474)-1,源数据!A:AG,10,0),"")</f>
        <v/>
      </c>
      <c r="F4489" s="10">
        <f>IFERROR(VLOOKUP(ROW(源数据!A4474)-1,源数据!A:AG,11,0),"")</f>
        <v/>
      </c>
      <c r="G4489" s="10">
        <f>IFERROR(VLOOKUP(ROW(源数据!A4474)-1,源数据!A:AG,12,0),0)</f>
        <v/>
      </c>
      <c r="H4489" s="17">
        <f>IFERROR(G4489/F4489,"")</f>
        <v/>
      </c>
      <c r="I4489" s="17">
        <f>IFERROR(VLOOKUP(ROW(源数据!A4474)-1,源数据!A:AG,21,0),"")</f>
        <v/>
      </c>
      <c r="J4489" s="10">
        <f>IFERROR(VLOOKUP(ROW(源数据!A4474)-1,源数据!A:AG,19,0),"")</f>
        <v/>
      </c>
      <c r="K4489" s="17">
        <f>IFERROR(VLOOKUP(ROW(源数据!A4474)-1,源数据!A:AG,21,0),0)</f>
        <v/>
      </c>
      <c r="L4489" s="17">
        <f>IFERROR(VLOOKUP(ROW(源数据!A4474)-1,源数据!A:AG,17,0),0)</f>
        <v/>
      </c>
      <c r="M4489" s="51">
        <f>IFERROR(VLOOKUP(ROW(源数据!A4474)-1,源数据!A:AG,15,0),"")</f>
        <v/>
      </c>
    </row>
    <row r="4490">
      <c r="A4490" s="10" t="n">
        <v>4474</v>
      </c>
      <c r="B4490" s="10">
        <f>IFERROR(VLOOKUP(ROW(源数据!A4475)-1,源数据!A:AG,33,0),"")</f>
        <v/>
      </c>
      <c r="C4490" s="10">
        <f>IFERROR(VLOOKUP(ROW(源数据!A4475)-1,源数据!A:AG,9,0),"")</f>
        <v/>
      </c>
      <c r="D4490" s="35">
        <f>IFERROR(VLOOKUP(ROW(源数据!A4475)-1,源数据!A:AG,8,0),"")</f>
        <v/>
      </c>
      <c r="E4490" s="35">
        <f>IFERROR(VLOOKUP(ROW(源数据!A4475)-1,源数据!A:AG,10,0),"")</f>
        <v/>
      </c>
      <c r="F4490" s="10">
        <f>IFERROR(VLOOKUP(ROW(源数据!A4475)-1,源数据!A:AG,11,0),"")</f>
        <v/>
      </c>
      <c r="G4490" s="10">
        <f>IFERROR(VLOOKUP(ROW(源数据!A4475)-1,源数据!A:AG,12,0),0)</f>
        <v/>
      </c>
      <c r="H4490" s="17">
        <f>IFERROR(G4490/F4490,"")</f>
        <v/>
      </c>
      <c r="I4490" s="17">
        <f>IFERROR(VLOOKUP(ROW(源数据!A4475)-1,源数据!A:AG,21,0),"")</f>
        <v/>
      </c>
      <c r="J4490" s="10">
        <f>IFERROR(VLOOKUP(ROW(源数据!A4475)-1,源数据!A:AG,19,0),"")</f>
        <v/>
      </c>
      <c r="K4490" s="17">
        <f>IFERROR(VLOOKUP(ROW(源数据!A4475)-1,源数据!A:AG,21,0),0)</f>
        <v/>
      </c>
      <c r="L4490" s="17">
        <f>IFERROR(VLOOKUP(ROW(源数据!A4475)-1,源数据!A:AG,17,0),0)</f>
        <v/>
      </c>
      <c r="M4490" s="51">
        <f>IFERROR(VLOOKUP(ROW(源数据!A4475)-1,源数据!A:AG,15,0),"")</f>
        <v/>
      </c>
    </row>
    <row r="4491">
      <c r="A4491" s="10" t="n">
        <v>4475</v>
      </c>
      <c r="B4491" s="10">
        <f>IFERROR(VLOOKUP(ROW(源数据!A4476)-1,源数据!A:AG,33,0),"")</f>
        <v/>
      </c>
      <c r="C4491" s="10">
        <f>IFERROR(VLOOKUP(ROW(源数据!A4476)-1,源数据!A:AG,9,0),"")</f>
        <v/>
      </c>
      <c r="D4491" s="35">
        <f>IFERROR(VLOOKUP(ROW(源数据!A4476)-1,源数据!A:AG,8,0),"")</f>
        <v/>
      </c>
      <c r="E4491" s="35">
        <f>IFERROR(VLOOKUP(ROW(源数据!A4476)-1,源数据!A:AG,10,0),"")</f>
        <v/>
      </c>
      <c r="F4491" s="10">
        <f>IFERROR(VLOOKUP(ROW(源数据!A4476)-1,源数据!A:AG,11,0),"")</f>
        <v/>
      </c>
      <c r="G4491" s="10">
        <f>IFERROR(VLOOKUP(ROW(源数据!A4476)-1,源数据!A:AG,12,0),0)</f>
        <v/>
      </c>
      <c r="H4491" s="17">
        <f>IFERROR(G4491/F4491,"")</f>
        <v/>
      </c>
      <c r="I4491" s="17">
        <f>IFERROR(VLOOKUP(ROW(源数据!A4476)-1,源数据!A:AG,21,0),"")</f>
        <v/>
      </c>
      <c r="J4491" s="10">
        <f>IFERROR(VLOOKUP(ROW(源数据!A4476)-1,源数据!A:AG,19,0),"")</f>
        <v/>
      </c>
      <c r="K4491" s="17">
        <f>IFERROR(VLOOKUP(ROW(源数据!A4476)-1,源数据!A:AG,21,0),0)</f>
        <v/>
      </c>
      <c r="L4491" s="17">
        <f>IFERROR(VLOOKUP(ROW(源数据!A4476)-1,源数据!A:AG,17,0),0)</f>
        <v/>
      </c>
      <c r="M4491" s="51">
        <f>IFERROR(VLOOKUP(ROW(源数据!A4476)-1,源数据!A:AG,15,0),"")</f>
        <v/>
      </c>
    </row>
    <row r="4492">
      <c r="A4492" s="10" t="n">
        <v>4476</v>
      </c>
      <c r="B4492" s="10">
        <f>IFERROR(VLOOKUP(ROW(源数据!A4477)-1,源数据!A:AG,33,0),"")</f>
        <v/>
      </c>
      <c r="C4492" s="10">
        <f>IFERROR(VLOOKUP(ROW(源数据!A4477)-1,源数据!A:AG,9,0),"")</f>
        <v/>
      </c>
      <c r="D4492" s="35">
        <f>IFERROR(VLOOKUP(ROW(源数据!A4477)-1,源数据!A:AG,8,0),"")</f>
        <v/>
      </c>
      <c r="E4492" s="35">
        <f>IFERROR(VLOOKUP(ROW(源数据!A4477)-1,源数据!A:AG,10,0),"")</f>
        <v/>
      </c>
      <c r="F4492" s="10">
        <f>IFERROR(VLOOKUP(ROW(源数据!A4477)-1,源数据!A:AG,11,0),"")</f>
        <v/>
      </c>
      <c r="G4492" s="10">
        <f>IFERROR(VLOOKUP(ROW(源数据!A4477)-1,源数据!A:AG,12,0),0)</f>
        <v/>
      </c>
      <c r="H4492" s="17">
        <f>IFERROR(G4492/F4492,"")</f>
        <v/>
      </c>
      <c r="I4492" s="17">
        <f>IFERROR(VLOOKUP(ROW(源数据!A4477)-1,源数据!A:AG,21,0),"")</f>
        <v/>
      </c>
      <c r="J4492" s="10">
        <f>IFERROR(VLOOKUP(ROW(源数据!A4477)-1,源数据!A:AG,19,0),"")</f>
        <v/>
      </c>
      <c r="K4492" s="17">
        <f>IFERROR(VLOOKUP(ROW(源数据!A4477)-1,源数据!A:AG,21,0),0)</f>
        <v/>
      </c>
      <c r="L4492" s="17">
        <f>IFERROR(VLOOKUP(ROW(源数据!A4477)-1,源数据!A:AG,17,0),0)</f>
        <v/>
      </c>
      <c r="M4492" s="51">
        <f>IFERROR(VLOOKUP(ROW(源数据!A4477)-1,源数据!A:AG,15,0),"")</f>
        <v/>
      </c>
    </row>
    <row r="4493">
      <c r="A4493" s="10" t="n">
        <v>4477</v>
      </c>
      <c r="B4493" s="10">
        <f>IFERROR(VLOOKUP(ROW(源数据!A4478)-1,源数据!A:AG,33,0),"")</f>
        <v/>
      </c>
      <c r="C4493" s="10">
        <f>IFERROR(VLOOKUP(ROW(源数据!A4478)-1,源数据!A:AG,9,0),"")</f>
        <v/>
      </c>
      <c r="D4493" s="35">
        <f>IFERROR(VLOOKUP(ROW(源数据!A4478)-1,源数据!A:AG,8,0),"")</f>
        <v/>
      </c>
      <c r="E4493" s="35">
        <f>IFERROR(VLOOKUP(ROW(源数据!A4478)-1,源数据!A:AG,10,0),"")</f>
        <v/>
      </c>
      <c r="F4493" s="10">
        <f>IFERROR(VLOOKUP(ROW(源数据!A4478)-1,源数据!A:AG,11,0),"")</f>
        <v/>
      </c>
      <c r="G4493" s="10">
        <f>IFERROR(VLOOKUP(ROW(源数据!A4478)-1,源数据!A:AG,12,0),0)</f>
        <v/>
      </c>
      <c r="H4493" s="17">
        <f>IFERROR(G4493/F4493,"")</f>
        <v/>
      </c>
      <c r="I4493" s="17">
        <f>IFERROR(VLOOKUP(ROW(源数据!A4478)-1,源数据!A:AG,21,0),"")</f>
        <v/>
      </c>
      <c r="J4493" s="10">
        <f>IFERROR(VLOOKUP(ROW(源数据!A4478)-1,源数据!A:AG,19,0),"")</f>
        <v/>
      </c>
      <c r="K4493" s="17">
        <f>IFERROR(VLOOKUP(ROW(源数据!A4478)-1,源数据!A:AG,21,0),0)</f>
        <v/>
      </c>
      <c r="L4493" s="17">
        <f>IFERROR(VLOOKUP(ROW(源数据!A4478)-1,源数据!A:AG,17,0),0)</f>
        <v/>
      </c>
      <c r="M4493" s="51">
        <f>IFERROR(VLOOKUP(ROW(源数据!A4478)-1,源数据!A:AG,15,0),"")</f>
        <v/>
      </c>
    </row>
    <row r="4494">
      <c r="A4494" s="10" t="n">
        <v>4478</v>
      </c>
      <c r="B4494" s="10">
        <f>IFERROR(VLOOKUP(ROW(源数据!A4479)-1,源数据!A:AG,33,0),"")</f>
        <v/>
      </c>
      <c r="C4494" s="10">
        <f>IFERROR(VLOOKUP(ROW(源数据!A4479)-1,源数据!A:AG,9,0),"")</f>
        <v/>
      </c>
      <c r="D4494" s="35">
        <f>IFERROR(VLOOKUP(ROW(源数据!A4479)-1,源数据!A:AG,8,0),"")</f>
        <v/>
      </c>
      <c r="E4494" s="35">
        <f>IFERROR(VLOOKUP(ROW(源数据!A4479)-1,源数据!A:AG,10,0),"")</f>
        <v/>
      </c>
      <c r="F4494" s="10">
        <f>IFERROR(VLOOKUP(ROW(源数据!A4479)-1,源数据!A:AG,11,0),"")</f>
        <v/>
      </c>
      <c r="G4494" s="10">
        <f>IFERROR(VLOOKUP(ROW(源数据!A4479)-1,源数据!A:AG,12,0),0)</f>
        <v/>
      </c>
      <c r="H4494" s="17">
        <f>IFERROR(G4494/F4494,"")</f>
        <v/>
      </c>
      <c r="I4494" s="17">
        <f>IFERROR(VLOOKUP(ROW(源数据!A4479)-1,源数据!A:AG,21,0),"")</f>
        <v/>
      </c>
      <c r="J4494" s="10">
        <f>IFERROR(VLOOKUP(ROW(源数据!A4479)-1,源数据!A:AG,19,0),"")</f>
        <v/>
      </c>
      <c r="K4494" s="17">
        <f>IFERROR(VLOOKUP(ROW(源数据!A4479)-1,源数据!A:AG,21,0),0)</f>
        <v/>
      </c>
      <c r="L4494" s="17">
        <f>IFERROR(VLOOKUP(ROW(源数据!A4479)-1,源数据!A:AG,17,0),0)</f>
        <v/>
      </c>
      <c r="M4494" s="51">
        <f>IFERROR(VLOOKUP(ROW(源数据!A4479)-1,源数据!A:AG,15,0),"")</f>
        <v/>
      </c>
    </row>
    <row r="4495">
      <c r="A4495" s="10" t="n">
        <v>4479</v>
      </c>
      <c r="B4495" s="10">
        <f>IFERROR(VLOOKUP(ROW(源数据!A4480)-1,源数据!A:AG,33,0),"")</f>
        <v/>
      </c>
      <c r="C4495" s="10">
        <f>IFERROR(VLOOKUP(ROW(源数据!A4480)-1,源数据!A:AG,9,0),"")</f>
        <v/>
      </c>
      <c r="D4495" s="35">
        <f>IFERROR(VLOOKUP(ROW(源数据!A4480)-1,源数据!A:AG,8,0),"")</f>
        <v/>
      </c>
      <c r="E4495" s="35">
        <f>IFERROR(VLOOKUP(ROW(源数据!A4480)-1,源数据!A:AG,10,0),"")</f>
        <v/>
      </c>
      <c r="F4495" s="10">
        <f>IFERROR(VLOOKUP(ROW(源数据!A4480)-1,源数据!A:AG,11,0),"")</f>
        <v/>
      </c>
      <c r="G4495" s="10">
        <f>IFERROR(VLOOKUP(ROW(源数据!A4480)-1,源数据!A:AG,12,0),0)</f>
        <v/>
      </c>
      <c r="H4495" s="17">
        <f>IFERROR(G4495/F4495,"")</f>
        <v/>
      </c>
      <c r="I4495" s="17">
        <f>IFERROR(VLOOKUP(ROW(源数据!A4480)-1,源数据!A:AG,21,0),"")</f>
        <v/>
      </c>
      <c r="J4495" s="10">
        <f>IFERROR(VLOOKUP(ROW(源数据!A4480)-1,源数据!A:AG,19,0),"")</f>
        <v/>
      </c>
      <c r="K4495" s="17">
        <f>IFERROR(VLOOKUP(ROW(源数据!A4480)-1,源数据!A:AG,21,0),0)</f>
        <v/>
      </c>
      <c r="L4495" s="17">
        <f>IFERROR(VLOOKUP(ROW(源数据!A4480)-1,源数据!A:AG,17,0),0)</f>
        <v/>
      </c>
      <c r="M4495" s="51">
        <f>IFERROR(VLOOKUP(ROW(源数据!A4480)-1,源数据!A:AG,15,0),"")</f>
        <v/>
      </c>
    </row>
    <row r="4496">
      <c r="A4496" s="10" t="n">
        <v>4480</v>
      </c>
      <c r="B4496" s="10">
        <f>IFERROR(VLOOKUP(ROW(源数据!A4481)-1,源数据!A:AG,33,0),"")</f>
        <v/>
      </c>
      <c r="C4496" s="10">
        <f>IFERROR(VLOOKUP(ROW(源数据!A4481)-1,源数据!A:AG,9,0),"")</f>
        <v/>
      </c>
      <c r="D4496" s="35">
        <f>IFERROR(VLOOKUP(ROW(源数据!A4481)-1,源数据!A:AG,8,0),"")</f>
        <v/>
      </c>
      <c r="E4496" s="35">
        <f>IFERROR(VLOOKUP(ROW(源数据!A4481)-1,源数据!A:AG,10,0),"")</f>
        <v/>
      </c>
      <c r="F4496" s="10">
        <f>IFERROR(VLOOKUP(ROW(源数据!A4481)-1,源数据!A:AG,11,0),"")</f>
        <v/>
      </c>
      <c r="G4496" s="10">
        <f>IFERROR(VLOOKUP(ROW(源数据!A4481)-1,源数据!A:AG,12,0),0)</f>
        <v/>
      </c>
      <c r="H4496" s="17">
        <f>IFERROR(G4496/F4496,"")</f>
        <v/>
      </c>
      <c r="I4496" s="17">
        <f>IFERROR(VLOOKUP(ROW(源数据!A4481)-1,源数据!A:AG,21,0),"")</f>
        <v/>
      </c>
      <c r="J4496" s="10">
        <f>IFERROR(VLOOKUP(ROW(源数据!A4481)-1,源数据!A:AG,19,0),"")</f>
        <v/>
      </c>
      <c r="K4496" s="17">
        <f>IFERROR(VLOOKUP(ROW(源数据!A4481)-1,源数据!A:AG,21,0),0)</f>
        <v/>
      </c>
      <c r="L4496" s="17">
        <f>IFERROR(VLOOKUP(ROW(源数据!A4481)-1,源数据!A:AG,17,0),0)</f>
        <v/>
      </c>
      <c r="M4496" s="51">
        <f>IFERROR(VLOOKUP(ROW(源数据!A4481)-1,源数据!A:AG,15,0),"")</f>
        <v/>
      </c>
    </row>
    <row r="4497">
      <c r="A4497" s="10" t="n">
        <v>4481</v>
      </c>
      <c r="B4497" s="10">
        <f>IFERROR(VLOOKUP(ROW(源数据!A4482)-1,源数据!A:AG,33,0),"")</f>
        <v/>
      </c>
      <c r="C4497" s="10">
        <f>IFERROR(VLOOKUP(ROW(源数据!A4482)-1,源数据!A:AG,9,0),"")</f>
        <v/>
      </c>
      <c r="D4497" s="35">
        <f>IFERROR(VLOOKUP(ROW(源数据!A4482)-1,源数据!A:AG,8,0),"")</f>
        <v/>
      </c>
      <c r="E4497" s="35">
        <f>IFERROR(VLOOKUP(ROW(源数据!A4482)-1,源数据!A:AG,10,0),"")</f>
        <v/>
      </c>
      <c r="F4497" s="10">
        <f>IFERROR(VLOOKUP(ROW(源数据!A4482)-1,源数据!A:AG,11,0),"")</f>
        <v/>
      </c>
      <c r="G4497" s="10">
        <f>IFERROR(VLOOKUP(ROW(源数据!A4482)-1,源数据!A:AG,12,0),0)</f>
        <v/>
      </c>
      <c r="H4497" s="17">
        <f>IFERROR(G4497/F4497,"")</f>
        <v/>
      </c>
      <c r="I4497" s="17">
        <f>IFERROR(VLOOKUP(ROW(源数据!A4482)-1,源数据!A:AG,21,0),"")</f>
        <v/>
      </c>
      <c r="J4497" s="10">
        <f>IFERROR(VLOOKUP(ROW(源数据!A4482)-1,源数据!A:AG,19,0),"")</f>
        <v/>
      </c>
      <c r="K4497" s="17">
        <f>IFERROR(VLOOKUP(ROW(源数据!A4482)-1,源数据!A:AG,21,0),0)</f>
        <v/>
      </c>
      <c r="L4497" s="17">
        <f>IFERROR(VLOOKUP(ROW(源数据!A4482)-1,源数据!A:AG,17,0),0)</f>
        <v/>
      </c>
      <c r="M4497" s="51">
        <f>IFERROR(VLOOKUP(ROW(源数据!A4482)-1,源数据!A:AG,15,0),"")</f>
        <v/>
      </c>
    </row>
    <row r="4498">
      <c r="A4498" s="10" t="n">
        <v>4482</v>
      </c>
      <c r="B4498" s="10">
        <f>IFERROR(VLOOKUP(ROW(源数据!A4483)-1,源数据!A:AG,33,0),"")</f>
        <v/>
      </c>
      <c r="C4498" s="10">
        <f>IFERROR(VLOOKUP(ROW(源数据!A4483)-1,源数据!A:AG,9,0),"")</f>
        <v/>
      </c>
      <c r="D4498" s="35">
        <f>IFERROR(VLOOKUP(ROW(源数据!A4483)-1,源数据!A:AG,8,0),"")</f>
        <v/>
      </c>
      <c r="E4498" s="35">
        <f>IFERROR(VLOOKUP(ROW(源数据!A4483)-1,源数据!A:AG,10,0),"")</f>
        <v/>
      </c>
      <c r="F4498" s="10">
        <f>IFERROR(VLOOKUP(ROW(源数据!A4483)-1,源数据!A:AG,11,0),"")</f>
        <v/>
      </c>
      <c r="G4498" s="10">
        <f>IFERROR(VLOOKUP(ROW(源数据!A4483)-1,源数据!A:AG,12,0),0)</f>
        <v/>
      </c>
      <c r="H4498" s="17">
        <f>IFERROR(G4498/F4498,"")</f>
        <v/>
      </c>
      <c r="I4498" s="17">
        <f>IFERROR(VLOOKUP(ROW(源数据!A4483)-1,源数据!A:AG,21,0),"")</f>
        <v/>
      </c>
      <c r="J4498" s="10">
        <f>IFERROR(VLOOKUP(ROW(源数据!A4483)-1,源数据!A:AG,19,0),"")</f>
        <v/>
      </c>
      <c r="K4498" s="17">
        <f>IFERROR(VLOOKUP(ROW(源数据!A4483)-1,源数据!A:AG,21,0),0)</f>
        <v/>
      </c>
      <c r="L4498" s="17">
        <f>IFERROR(VLOOKUP(ROW(源数据!A4483)-1,源数据!A:AG,17,0),0)</f>
        <v/>
      </c>
      <c r="M4498" s="51">
        <f>IFERROR(VLOOKUP(ROW(源数据!A4483)-1,源数据!A:AG,15,0),"")</f>
        <v/>
      </c>
    </row>
    <row r="4499">
      <c r="A4499" s="10" t="n">
        <v>4483</v>
      </c>
      <c r="B4499" s="10">
        <f>IFERROR(VLOOKUP(ROW(源数据!A4484)-1,源数据!A:AG,33,0),"")</f>
        <v/>
      </c>
      <c r="C4499" s="10">
        <f>IFERROR(VLOOKUP(ROW(源数据!A4484)-1,源数据!A:AG,9,0),"")</f>
        <v/>
      </c>
      <c r="D4499" s="35">
        <f>IFERROR(VLOOKUP(ROW(源数据!A4484)-1,源数据!A:AG,8,0),"")</f>
        <v/>
      </c>
      <c r="E4499" s="35">
        <f>IFERROR(VLOOKUP(ROW(源数据!A4484)-1,源数据!A:AG,10,0),"")</f>
        <v/>
      </c>
      <c r="F4499" s="10">
        <f>IFERROR(VLOOKUP(ROW(源数据!A4484)-1,源数据!A:AG,11,0),"")</f>
        <v/>
      </c>
      <c r="G4499" s="10">
        <f>IFERROR(VLOOKUP(ROW(源数据!A4484)-1,源数据!A:AG,12,0),0)</f>
        <v/>
      </c>
      <c r="H4499" s="17">
        <f>IFERROR(G4499/F4499,"")</f>
        <v/>
      </c>
      <c r="I4499" s="17">
        <f>IFERROR(VLOOKUP(ROW(源数据!A4484)-1,源数据!A:AG,21,0),"")</f>
        <v/>
      </c>
      <c r="J4499" s="10">
        <f>IFERROR(VLOOKUP(ROW(源数据!A4484)-1,源数据!A:AG,19,0),"")</f>
        <v/>
      </c>
      <c r="K4499" s="17">
        <f>IFERROR(VLOOKUP(ROW(源数据!A4484)-1,源数据!A:AG,21,0),0)</f>
        <v/>
      </c>
      <c r="L4499" s="17">
        <f>IFERROR(VLOOKUP(ROW(源数据!A4484)-1,源数据!A:AG,17,0),0)</f>
        <v/>
      </c>
      <c r="M4499" s="51">
        <f>IFERROR(VLOOKUP(ROW(源数据!A4484)-1,源数据!A:AG,15,0),"")</f>
        <v/>
      </c>
    </row>
    <row r="4500">
      <c r="A4500" s="10" t="n">
        <v>4484</v>
      </c>
      <c r="B4500" s="10">
        <f>IFERROR(VLOOKUP(ROW(源数据!A4485)-1,源数据!A:AG,33,0),"")</f>
        <v/>
      </c>
      <c r="C4500" s="10">
        <f>IFERROR(VLOOKUP(ROW(源数据!A4485)-1,源数据!A:AG,9,0),"")</f>
        <v/>
      </c>
      <c r="D4500" s="35">
        <f>IFERROR(VLOOKUP(ROW(源数据!A4485)-1,源数据!A:AG,8,0),"")</f>
        <v/>
      </c>
      <c r="E4500" s="35">
        <f>IFERROR(VLOOKUP(ROW(源数据!A4485)-1,源数据!A:AG,10,0),"")</f>
        <v/>
      </c>
      <c r="F4500" s="10">
        <f>IFERROR(VLOOKUP(ROW(源数据!A4485)-1,源数据!A:AG,11,0),"")</f>
        <v/>
      </c>
      <c r="G4500" s="10">
        <f>IFERROR(VLOOKUP(ROW(源数据!A4485)-1,源数据!A:AG,12,0),0)</f>
        <v/>
      </c>
      <c r="H4500" s="17">
        <f>IFERROR(G4500/F4500,"")</f>
        <v/>
      </c>
      <c r="I4500" s="17">
        <f>IFERROR(VLOOKUP(ROW(源数据!A4485)-1,源数据!A:AG,21,0),"")</f>
        <v/>
      </c>
      <c r="J4500" s="10">
        <f>IFERROR(VLOOKUP(ROW(源数据!A4485)-1,源数据!A:AG,19,0),"")</f>
        <v/>
      </c>
      <c r="K4500" s="17">
        <f>IFERROR(VLOOKUP(ROW(源数据!A4485)-1,源数据!A:AG,21,0),0)</f>
        <v/>
      </c>
      <c r="L4500" s="17">
        <f>IFERROR(VLOOKUP(ROW(源数据!A4485)-1,源数据!A:AG,17,0),0)</f>
        <v/>
      </c>
      <c r="M4500" s="51">
        <f>IFERROR(VLOOKUP(ROW(源数据!A4485)-1,源数据!A:AG,15,0),"")</f>
        <v/>
      </c>
    </row>
    <row r="4501">
      <c r="A4501" s="10" t="n">
        <v>4485</v>
      </c>
      <c r="B4501" s="10">
        <f>IFERROR(VLOOKUP(ROW(源数据!A4486)-1,源数据!A:AG,33,0),"")</f>
        <v/>
      </c>
      <c r="C4501" s="10">
        <f>IFERROR(VLOOKUP(ROW(源数据!A4486)-1,源数据!A:AG,9,0),"")</f>
        <v/>
      </c>
      <c r="D4501" s="35">
        <f>IFERROR(VLOOKUP(ROW(源数据!A4486)-1,源数据!A:AG,8,0),"")</f>
        <v/>
      </c>
      <c r="E4501" s="35">
        <f>IFERROR(VLOOKUP(ROW(源数据!A4486)-1,源数据!A:AG,10,0),"")</f>
        <v/>
      </c>
      <c r="F4501" s="10">
        <f>IFERROR(VLOOKUP(ROW(源数据!A4486)-1,源数据!A:AG,11,0),"")</f>
        <v/>
      </c>
      <c r="G4501" s="10">
        <f>IFERROR(VLOOKUP(ROW(源数据!A4486)-1,源数据!A:AG,12,0),0)</f>
        <v/>
      </c>
      <c r="H4501" s="17">
        <f>IFERROR(G4501/F4501,"")</f>
        <v/>
      </c>
      <c r="I4501" s="17">
        <f>IFERROR(VLOOKUP(ROW(源数据!A4486)-1,源数据!A:AG,21,0),"")</f>
        <v/>
      </c>
      <c r="J4501" s="10">
        <f>IFERROR(VLOOKUP(ROW(源数据!A4486)-1,源数据!A:AG,19,0),"")</f>
        <v/>
      </c>
      <c r="K4501" s="17">
        <f>IFERROR(VLOOKUP(ROW(源数据!A4486)-1,源数据!A:AG,21,0),0)</f>
        <v/>
      </c>
      <c r="L4501" s="17">
        <f>IFERROR(VLOOKUP(ROW(源数据!A4486)-1,源数据!A:AG,17,0),0)</f>
        <v/>
      </c>
      <c r="M4501" s="51">
        <f>IFERROR(VLOOKUP(ROW(源数据!A4486)-1,源数据!A:AG,15,0),"")</f>
        <v/>
      </c>
    </row>
    <row r="4502">
      <c r="A4502" s="10" t="n">
        <v>4486</v>
      </c>
      <c r="B4502" s="10">
        <f>IFERROR(VLOOKUP(ROW(源数据!A4487)-1,源数据!A:AG,33,0),"")</f>
        <v/>
      </c>
      <c r="C4502" s="10">
        <f>IFERROR(VLOOKUP(ROW(源数据!A4487)-1,源数据!A:AG,9,0),"")</f>
        <v/>
      </c>
      <c r="D4502" s="35">
        <f>IFERROR(VLOOKUP(ROW(源数据!A4487)-1,源数据!A:AG,8,0),"")</f>
        <v/>
      </c>
      <c r="E4502" s="35">
        <f>IFERROR(VLOOKUP(ROW(源数据!A4487)-1,源数据!A:AG,10,0),"")</f>
        <v/>
      </c>
      <c r="F4502" s="10">
        <f>IFERROR(VLOOKUP(ROW(源数据!A4487)-1,源数据!A:AG,11,0),"")</f>
        <v/>
      </c>
      <c r="G4502" s="10">
        <f>IFERROR(VLOOKUP(ROW(源数据!A4487)-1,源数据!A:AG,12,0),0)</f>
        <v/>
      </c>
      <c r="H4502" s="17">
        <f>IFERROR(G4502/F4502,"")</f>
        <v/>
      </c>
      <c r="I4502" s="17">
        <f>IFERROR(VLOOKUP(ROW(源数据!A4487)-1,源数据!A:AG,21,0),"")</f>
        <v/>
      </c>
      <c r="J4502" s="10">
        <f>IFERROR(VLOOKUP(ROW(源数据!A4487)-1,源数据!A:AG,19,0),"")</f>
        <v/>
      </c>
      <c r="K4502" s="17">
        <f>IFERROR(VLOOKUP(ROW(源数据!A4487)-1,源数据!A:AG,21,0),0)</f>
        <v/>
      </c>
      <c r="L4502" s="17">
        <f>IFERROR(VLOOKUP(ROW(源数据!A4487)-1,源数据!A:AG,17,0),0)</f>
        <v/>
      </c>
      <c r="M4502" s="51">
        <f>IFERROR(VLOOKUP(ROW(源数据!A4487)-1,源数据!A:AG,15,0),"")</f>
        <v/>
      </c>
    </row>
    <row r="4503">
      <c r="A4503" s="10" t="n">
        <v>4487</v>
      </c>
      <c r="B4503" s="10">
        <f>IFERROR(VLOOKUP(ROW(源数据!A4488)-1,源数据!A:AG,33,0),"")</f>
        <v/>
      </c>
      <c r="C4503" s="10">
        <f>IFERROR(VLOOKUP(ROW(源数据!A4488)-1,源数据!A:AG,9,0),"")</f>
        <v/>
      </c>
      <c r="D4503" s="35">
        <f>IFERROR(VLOOKUP(ROW(源数据!A4488)-1,源数据!A:AG,8,0),"")</f>
        <v/>
      </c>
      <c r="E4503" s="35">
        <f>IFERROR(VLOOKUP(ROW(源数据!A4488)-1,源数据!A:AG,10,0),"")</f>
        <v/>
      </c>
      <c r="F4503" s="10">
        <f>IFERROR(VLOOKUP(ROW(源数据!A4488)-1,源数据!A:AG,11,0),"")</f>
        <v/>
      </c>
      <c r="G4503" s="10">
        <f>IFERROR(VLOOKUP(ROW(源数据!A4488)-1,源数据!A:AG,12,0),0)</f>
        <v/>
      </c>
      <c r="H4503" s="17">
        <f>IFERROR(G4503/F4503,"")</f>
        <v/>
      </c>
      <c r="I4503" s="17">
        <f>IFERROR(VLOOKUP(ROW(源数据!A4488)-1,源数据!A:AG,21,0),"")</f>
        <v/>
      </c>
      <c r="J4503" s="10">
        <f>IFERROR(VLOOKUP(ROW(源数据!A4488)-1,源数据!A:AG,19,0),"")</f>
        <v/>
      </c>
      <c r="K4503" s="17">
        <f>IFERROR(VLOOKUP(ROW(源数据!A4488)-1,源数据!A:AG,21,0),0)</f>
        <v/>
      </c>
      <c r="L4503" s="17">
        <f>IFERROR(VLOOKUP(ROW(源数据!A4488)-1,源数据!A:AG,17,0),0)</f>
        <v/>
      </c>
      <c r="M4503" s="51">
        <f>IFERROR(VLOOKUP(ROW(源数据!A4488)-1,源数据!A:AG,15,0),"")</f>
        <v/>
      </c>
    </row>
    <row r="4504">
      <c r="A4504" s="10" t="n">
        <v>4488</v>
      </c>
      <c r="B4504" s="10">
        <f>IFERROR(VLOOKUP(ROW(源数据!A4489)-1,源数据!A:AG,33,0),"")</f>
        <v/>
      </c>
      <c r="C4504" s="10">
        <f>IFERROR(VLOOKUP(ROW(源数据!A4489)-1,源数据!A:AG,9,0),"")</f>
        <v/>
      </c>
      <c r="D4504" s="35">
        <f>IFERROR(VLOOKUP(ROW(源数据!A4489)-1,源数据!A:AG,8,0),"")</f>
        <v/>
      </c>
      <c r="E4504" s="35">
        <f>IFERROR(VLOOKUP(ROW(源数据!A4489)-1,源数据!A:AG,10,0),"")</f>
        <v/>
      </c>
      <c r="F4504" s="10">
        <f>IFERROR(VLOOKUP(ROW(源数据!A4489)-1,源数据!A:AG,11,0),"")</f>
        <v/>
      </c>
      <c r="G4504" s="10">
        <f>IFERROR(VLOOKUP(ROW(源数据!A4489)-1,源数据!A:AG,12,0),0)</f>
        <v/>
      </c>
      <c r="H4504" s="17">
        <f>IFERROR(G4504/F4504,"")</f>
        <v/>
      </c>
      <c r="I4504" s="17">
        <f>IFERROR(VLOOKUP(ROW(源数据!A4489)-1,源数据!A:AG,21,0),"")</f>
        <v/>
      </c>
      <c r="J4504" s="10">
        <f>IFERROR(VLOOKUP(ROW(源数据!A4489)-1,源数据!A:AG,19,0),"")</f>
        <v/>
      </c>
      <c r="K4504" s="17">
        <f>IFERROR(VLOOKUP(ROW(源数据!A4489)-1,源数据!A:AG,21,0),0)</f>
        <v/>
      </c>
      <c r="L4504" s="17">
        <f>IFERROR(VLOOKUP(ROW(源数据!A4489)-1,源数据!A:AG,17,0),0)</f>
        <v/>
      </c>
      <c r="M4504" s="51">
        <f>IFERROR(VLOOKUP(ROW(源数据!A4489)-1,源数据!A:AG,15,0),"")</f>
        <v/>
      </c>
    </row>
    <row r="4505">
      <c r="A4505" s="10" t="n">
        <v>4489</v>
      </c>
      <c r="B4505" s="10">
        <f>IFERROR(VLOOKUP(ROW(源数据!A4490)-1,源数据!A:AG,33,0),"")</f>
        <v/>
      </c>
      <c r="C4505" s="10">
        <f>IFERROR(VLOOKUP(ROW(源数据!A4490)-1,源数据!A:AG,9,0),"")</f>
        <v/>
      </c>
      <c r="D4505" s="35">
        <f>IFERROR(VLOOKUP(ROW(源数据!A4490)-1,源数据!A:AG,8,0),"")</f>
        <v/>
      </c>
      <c r="E4505" s="35">
        <f>IFERROR(VLOOKUP(ROW(源数据!A4490)-1,源数据!A:AG,10,0),"")</f>
        <v/>
      </c>
      <c r="F4505" s="10">
        <f>IFERROR(VLOOKUP(ROW(源数据!A4490)-1,源数据!A:AG,11,0),"")</f>
        <v/>
      </c>
      <c r="G4505" s="10">
        <f>IFERROR(VLOOKUP(ROW(源数据!A4490)-1,源数据!A:AG,12,0),0)</f>
        <v/>
      </c>
      <c r="H4505" s="17">
        <f>IFERROR(G4505/F4505,"")</f>
        <v/>
      </c>
      <c r="I4505" s="17">
        <f>IFERROR(VLOOKUP(ROW(源数据!A4490)-1,源数据!A:AG,21,0),"")</f>
        <v/>
      </c>
      <c r="J4505" s="10">
        <f>IFERROR(VLOOKUP(ROW(源数据!A4490)-1,源数据!A:AG,19,0),"")</f>
        <v/>
      </c>
      <c r="K4505" s="17">
        <f>IFERROR(VLOOKUP(ROW(源数据!A4490)-1,源数据!A:AG,21,0),0)</f>
        <v/>
      </c>
      <c r="L4505" s="17">
        <f>IFERROR(VLOOKUP(ROW(源数据!A4490)-1,源数据!A:AG,17,0),0)</f>
        <v/>
      </c>
      <c r="M4505" s="51">
        <f>IFERROR(VLOOKUP(ROW(源数据!A4490)-1,源数据!A:AG,15,0),"")</f>
        <v/>
      </c>
    </row>
    <row r="4506">
      <c r="A4506" s="10" t="n">
        <v>4490</v>
      </c>
      <c r="B4506" s="10">
        <f>IFERROR(VLOOKUP(ROW(源数据!A4491)-1,源数据!A:AG,33,0),"")</f>
        <v/>
      </c>
      <c r="C4506" s="10">
        <f>IFERROR(VLOOKUP(ROW(源数据!A4491)-1,源数据!A:AG,9,0),"")</f>
        <v/>
      </c>
      <c r="D4506" s="35">
        <f>IFERROR(VLOOKUP(ROW(源数据!A4491)-1,源数据!A:AG,8,0),"")</f>
        <v/>
      </c>
      <c r="E4506" s="35">
        <f>IFERROR(VLOOKUP(ROW(源数据!A4491)-1,源数据!A:AG,10,0),"")</f>
        <v/>
      </c>
      <c r="F4506" s="10">
        <f>IFERROR(VLOOKUP(ROW(源数据!A4491)-1,源数据!A:AG,11,0),"")</f>
        <v/>
      </c>
      <c r="G4506" s="10">
        <f>IFERROR(VLOOKUP(ROW(源数据!A4491)-1,源数据!A:AG,12,0),0)</f>
        <v/>
      </c>
      <c r="H4506" s="17">
        <f>IFERROR(G4506/F4506,"")</f>
        <v/>
      </c>
      <c r="I4506" s="17">
        <f>IFERROR(VLOOKUP(ROW(源数据!A4491)-1,源数据!A:AG,21,0),"")</f>
        <v/>
      </c>
      <c r="J4506" s="10">
        <f>IFERROR(VLOOKUP(ROW(源数据!A4491)-1,源数据!A:AG,19,0),"")</f>
        <v/>
      </c>
      <c r="K4506" s="17">
        <f>IFERROR(VLOOKUP(ROW(源数据!A4491)-1,源数据!A:AG,21,0),0)</f>
        <v/>
      </c>
      <c r="L4506" s="17">
        <f>IFERROR(VLOOKUP(ROW(源数据!A4491)-1,源数据!A:AG,17,0),0)</f>
        <v/>
      </c>
      <c r="M4506" s="51">
        <f>IFERROR(VLOOKUP(ROW(源数据!A4491)-1,源数据!A:AG,15,0),"")</f>
        <v/>
      </c>
    </row>
    <row r="4507">
      <c r="A4507" s="10" t="n">
        <v>4491</v>
      </c>
      <c r="B4507" s="10">
        <f>IFERROR(VLOOKUP(ROW(源数据!A4492)-1,源数据!A:AG,33,0),"")</f>
        <v/>
      </c>
      <c r="C4507" s="10">
        <f>IFERROR(VLOOKUP(ROW(源数据!A4492)-1,源数据!A:AG,9,0),"")</f>
        <v/>
      </c>
      <c r="D4507" s="35">
        <f>IFERROR(VLOOKUP(ROW(源数据!A4492)-1,源数据!A:AG,8,0),"")</f>
        <v/>
      </c>
      <c r="E4507" s="35">
        <f>IFERROR(VLOOKUP(ROW(源数据!A4492)-1,源数据!A:AG,10,0),"")</f>
        <v/>
      </c>
      <c r="F4507" s="10">
        <f>IFERROR(VLOOKUP(ROW(源数据!A4492)-1,源数据!A:AG,11,0),"")</f>
        <v/>
      </c>
      <c r="G4507" s="10">
        <f>IFERROR(VLOOKUP(ROW(源数据!A4492)-1,源数据!A:AG,12,0),0)</f>
        <v/>
      </c>
      <c r="H4507" s="17">
        <f>IFERROR(G4507/F4507,"")</f>
        <v/>
      </c>
      <c r="I4507" s="17">
        <f>IFERROR(VLOOKUP(ROW(源数据!A4492)-1,源数据!A:AG,21,0),"")</f>
        <v/>
      </c>
      <c r="J4507" s="10">
        <f>IFERROR(VLOOKUP(ROW(源数据!A4492)-1,源数据!A:AG,19,0),"")</f>
        <v/>
      </c>
      <c r="K4507" s="17">
        <f>IFERROR(VLOOKUP(ROW(源数据!A4492)-1,源数据!A:AG,21,0),0)</f>
        <v/>
      </c>
      <c r="L4507" s="17">
        <f>IFERROR(VLOOKUP(ROW(源数据!A4492)-1,源数据!A:AG,17,0),0)</f>
        <v/>
      </c>
      <c r="M4507" s="51">
        <f>IFERROR(VLOOKUP(ROW(源数据!A4492)-1,源数据!A:AG,15,0),"")</f>
        <v/>
      </c>
    </row>
    <row r="4508">
      <c r="A4508" s="10" t="n">
        <v>4492</v>
      </c>
      <c r="B4508" s="10">
        <f>IFERROR(VLOOKUP(ROW(源数据!A4493)-1,源数据!A:AG,33,0),"")</f>
        <v/>
      </c>
      <c r="C4508" s="10">
        <f>IFERROR(VLOOKUP(ROW(源数据!A4493)-1,源数据!A:AG,9,0),"")</f>
        <v/>
      </c>
      <c r="D4508" s="35">
        <f>IFERROR(VLOOKUP(ROW(源数据!A4493)-1,源数据!A:AG,8,0),"")</f>
        <v/>
      </c>
      <c r="E4508" s="35">
        <f>IFERROR(VLOOKUP(ROW(源数据!A4493)-1,源数据!A:AG,10,0),"")</f>
        <v/>
      </c>
      <c r="F4508" s="10">
        <f>IFERROR(VLOOKUP(ROW(源数据!A4493)-1,源数据!A:AG,11,0),"")</f>
        <v/>
      </c>
      <c r="G4508" s="10">
        <f>IFERROR(VLOOKUP(ROW(源数据!A4493)-1,源数据!A:AG,12,0),0)</f>
        <v/>
      </c>
      <c r="H4508" s="17">
        <f>IFERROR(G4508/F4508,"")</f>
        <v/>
      </c>
      <c r="I4508" s="17">
        <f>IFERROR(VLOOKUP(ROW(源数据!A4493)-1,源数据!A:AG,21,0),"")</f>
        <v/>
      </c>
      <c r="J4508" s="10">
        <f>IFERROR(VLOOKUP(ROW(源数据!A4493)-1,源数据!A:AG,19,0),"")</f>
        <v/>
      </c>
      <c r="K4508" s="17">
        <f>IFERROR(VLOOKUP(ROW(源数据!A4493)-1,源数据!A:AG,21,0),0)</f>
        <v/>
      </c>
      <c r="L4508" s="17">
        <f>IFERROR(VLOOKUP(ROW(源数据!A4493)-1,源数据!A:AG,17,0),0)</f>
        <v/>
      </c>
      <c r="M4508" s="51">
        <f>IFERROR(VLOOKUP(ROW(源数据!A4493)-1,源数据!A:AG,15,0),"")</f>
        <v/>
      </c>
    </row>
    <row r="4509">
      <c r="A4509" s="10" t="n">
        <v>4493</v>
      </c>
      <c r="B4509" s="10">
        <f>IFERROR(VLOOKUP(ROW(源数据!A4494)-1,源数据!A:AG,33,0),"")</f>
        <v/>
      </c>
      <c r="C4509" s="10">
        <f>IFERROR(VLOOKUP(ROW(源数据!A4494)-1,源数据!A:AG,9,0),"")</f>
        <v/>
      </c>
      <c r="D4509" s="35">
        <f>IFERROR(VLOOKUP(ROW(源数据!A4494)-1,源数据!A:AG,8,0),"")</f>
        <v/>
      </c>
      <c r="E4509" s="35">
        <f>IFERROR(VLOOKUP(ROW(源数据!A4494)-1,源数据!A:AG,10,0),"")</f>
        <v/>
      </c>
      <c r="F4509" s="10">
        <f>IFERROR(VLOOKUP(ROW(源数据!A4494)-1,源数据!A:AG,11,0),"")</f>
        <v/>
      </c>
      <c r="G4509" s="10">
        <f>IFERROR(VLOOKUP(ROW(源数据!A4494)-1,源数据!A:AG,12,0),0)</f>
        <v/>
      </c>
      <c r="H4509" s="17">
        <f>IFERROR(G4509/F4509,"")</f>
        <v/>
      </c>
      <c r="I4509" s="17">
        <f>IFERROR(VLOOKUP(ROW(源数据!A4494)-1,源数据!A:AG,21,0),"")</f>
        <v/>
      </c>
      <c r="J4509" s="10">
        <f>IFERROR(VLOOKUP(ROW(源数据!A4494)-1,源数据!A:AG,19,0),"")</f>
        <v/>
      </c>
      <c r="K4509" s="17">
        <f>IFERROR(VLOOKUP(ROW(源数据!A4494)-1,源数据!A:AG,21,0),0)</f>
        <v/>
      </c>
      <c r="L4509" s="17">
        <f>IFERROR(VLOOKUP(ROW(源数据!A4494)-1,源数据!A:AG,17,0),0)</f>
        <v/>
      </c>
      <c r="M4509" s="51">
        <f>IFERROR(VLOOKUP(ROW(源数据!A4494)-1,源数据!A:AG,15,0),"")</f>
        <v/>
      </c>
    </row>
    <row r="4510">
      <c r="A4510" s="10" t="n">
        <v>4494</v>
      </c>
      <c r="B4510" s="10">
        <f>IFERROR(VLOOKUP(ROW(源数据!A4495)-1,源数据!A:AG,33,0),"")</f>
        <v/>
      </c>
      <c r="C4510" s="10">
        <f>IFERROR(VLOOKUP(ROW(源数据!A4495)-1,源数据!A:AG,9,0),"")</f>
        <v/>
      </c>
      <c r="D4510" s="35">
        <f>IFERROR(VLOOKUP(ROW(源数据!A4495)-1,源数据!A:AG,8,0),"")</f>
        <v/>
      </c>
      <c r="E4510" s="35">
        <f>IFERROR(VLOOKUP(ROW(源数据!A4495)-1,源数据!A:AG,10,0),"")</f>
        <v/>
      </c>
      <c r="F4510" s="10">
        <f>IFERROR(VLOOKUP(ROW(源数据!A4495)-1,源数据!A:AG,11,0),"")</f>
        <v/>
      </c>
      <c r="G4510" s="10">
        <f>IFERROR(VLOOKUP(ROW(源数据!A4495)-1,源数据!A:AG,12,0),0)</f>
        <v/>
      </c>
      <c r="H4510" s="17">
        <f>IFERROR(G4510/F4510,"")</f>
        <v/>
      </c>
      <c r="I4510" s="17">
        <f>IFERROR(VLOOKUP(ROW(源数据!A4495)-1,源数据!A:AG,21,0),"")</f>
        <v/>
      </c>
      <c r="J4510" s="10">
        <f>IFERROR(VLOOKUP(ROW(源数据!A4495)-1,源数据!A:AG,19,0),"")</f>
        <v/>
      </c>
      <c r="K4510" s="17">
        <f>IFERROR(VLOOKUP(ROW(源数据!A4495)-1,源数据!A:AG,21,0),0)</f>
        <v/>
      </c>
      <c r="L4510" s="17">
        <f>IFERROR(VLOOKUP(ROW(源数据!A4495)-1,源数据!A:AG,17,0),0)</f>
        <v/>
      </c>
      <c r="M4510" s="51">
        <f>IFERROR(VLOOKUP(ROW(源数据!A4495)-1,源数据!A:AG,15,0),"")</f>
        <v/>
      </c>
    </row>
    <row r="4511">
      <c r="A4511" s="10" t="n">
        <v>4495</v>
      </c>
      <c r="B4511" s="10">
        <f>IFERROR(VLOOKUP(ROW(源数据!A4496)-1,源数据!A:AG,33,0),"")</f>
        <v/>
      </c>
      <c r="C4511" s="10">
        <f>IFERROR(VLOOKUP(ROW(源数据!A4496)-1,源数据!A:AG,9,0),"")</f>
        <v/>
      </c>
      <c r="D4511" s="35">
        <f>IFERROR(VLOOKUP(ROW(源数据!A4496)-1,源数据!A:AG,8,0),"")</f>
        <v/>
      </c>
      <c r="E4511" s="35">
        <f>IFERROR(VLOOKUP(ROW(源数据!A4496)-1,源数据!A:AG,10,0),"")</f>
        <v/>
      </c>
      <c r="F4511" s="10">
        <f>IFERROR(VLOOKUP(ROW(源数据!A4496)-1,源数据!A:AG,11,0),"")</f>
        <v/>
      </c>
      <c r="G4511" s="10">
        <f>IFERROR(VLOOKUP(ROW(源数据!A4496)-1,源数据!A:AG,12,0),0)</f>
        <v/>
      </c>
      <c r="H4511" s="17">
        <f>IFERROR(G4511/F4511,"")</f>
        <v/>
      </c>
      <c r="I4511" s="17">
        <f>IFERROR(VLOOKUP(ROW(源数据!A4496)-1,源数据!A:AG,21,0),"")</f>
        <v/>
      </c>
      <c r="J4511" s="10">
        <f>IFERROR(VLOOKUP(ROW(源数据!A4496)-1,源数据!A:AG,19,0),"")</f>
        <v/>
      </c>
      <c r="K4511" s="17">
        <f>IFERROR(VLOOKUP(ROW(源数据!A4496)-1,源数据!A:AG,21,0),0)</f>
        <v/>
      </c>
      <c r="L4511" s="17">
        <f>IFERROR(VLOOKUP(ROW(源数据!A4496)-1,源数据!A:AG,17,0),0)</f>
        <v/>
      </c>
      <c r="M4511" s="51">
        <f>IFERROR(VLOOKUP(ROW(源数据!A4496)-1,源数据!A:AG,15,0),"")</f>
        <v/>
      </c>
    </row>
    <row r="4512">
      <c r="A4512" s="10" t="n">
        <v>4496</v>
      </c>
      <c r="B4512" s="10">
        <f>IFERROR(VLOOKUP(ROW(源数据!A4497)-1,源数据!A:AG,33,0),"")</f>
        <v/>
      </c>
      <c r="C4512" s="10">
        <f>IFERROR(VLOOKUP(ROW(源数据!A4497)-1,源数据!A:AG,9,0),"")</f>
        <v/>
      </c>
      <c r="D4512" s="35">
        <f>IFERROR(VLOOKUP(ROW(源数据!A4497)-1,源数据!A:AG,8,0),"")</f>
        <v/>
      </c>
      <c r="E4512" s="35">
        <f>IFERROR(VLOOKUP(ROW(源数据!A4497)-1,源数据!A:AG,10,0),"")</f>
        <v/>
      </c>
      <c r="F4512" s="10">
        <f>IFERROR(VLOOKUP(ROW(源数据!A4497)-1,源数据!A:AG,11,0),"")</f>
        <v/>
      </c>
      <c r="G4512" s="10">
        <f>IFERROR(VLOOKUP(ROW(源数据!A4497)-1,源数据!A:AG,12,0),0)</f>
        <v/>
      </c>
      <c r="H4512" s="17">
        <f>IFERROR(G4512/F4512,"")</f>
        <v/>
      </c>
      <c r="I4512" s="17">
        <f>IFERROR(VLOOKUP(ROW(源数据!A4497)-1,源数据!A:AG,21,0),"")</f>
        <v/>
      </c>
      <c r="J4512" s="10">
        <f>IFERROR(VLOOKUP(ROW(源数据!A4497)-1,源数据!A:AG,19,0),"")</f>
        <v/>
      </c>
      <c r="K4512" s="17">
        <f>IFERROR(VLOOKUP(ROW(源数据!A4497)-1,源数据!A:AG,21,0),0)</f>
        <v/>
      </c>
      <c r="L4512" s="17">
        <f>IFERROR(VLOOKUP(ROW(源数据!A4497)-1,源数据!A:AG,17,0),0)</f>
        <v/>
      </c>
      <c r="M4512" s="51">
        <f>IFERROR(VLOOKUP(ROW(源数据!A4497)-1,源数据!A:AG,15,0),"")</f>
        <v/>
      </c>
    </row>
    <row r="4513">
      <c r="A4513" s="10" t="n">
        <v>4497</v>
      </c>
      <c r="B4513" s="10">
        <f>IFERROR(VLOOKUP(ROW(源数据!A4498)-1,源数据!A:AG,33,0),"")</f>
        <v/>
      </c>
      <c r="C4513" s="10">
        <f>IFERROR(VLOOKUP(ROW(源数据!A4498)-1,源数据!A:AG,9,0),"")</f>
        <v/>
      </c>
      <c r="D4513" s="35">
        <f>IFERROR(VLOOKUP(ROW(源数据!A4498)-1,源数据!A:AG,8,0),"")</f>
        <v/>
      </c>
      <c r="E4513" s="35">
        <f>IFERROR(VLOOKUP(ROW(源数据!A4498)-1,源数据!A:AG,10,0),"")</f>
        <v/>
      </c>
      <c r="F4513" s="10">
        <f>IFERROR(VLOOKUP(ROW(源数据!A4498)-1,源数据!A:AG,11,0),"")</f>
        <v/>
      </c>
      <c r="G4513" s="10">
        <f>IFERROR(VLOOKUP(ROW(源数据!A4498)-1,源数据!A:AG,12,0),0)</f>
        <v/>
      </c>
      <c r="H4513" s="17">
        <f>IFERROR(G4513/F4513,"")</f>
        <v/>
      </c>
      <c r="I4513" s="17">
        <f>IFERROR(VLOOKUP(ROW(源数据!A4498)-1,源数据!A:AG,21,0),"")</f>
        <v/>
      </c>
      <c r="J4513" s="10">
        <f>IFERROR(VLOOKUP(ROW(源数据!A4498)-1,源数据!A:AG,19,0),"")</f>
        <v/>
      </c>
      <c r="K4513" s="17">
        <f>IFERROR(VLOOKUP(ROW(源数据!A4498)-1,源数据!A:AG,21,0),0)</f>
        <v/>
      </c>
      <c r="L4513" s="17">
        <f>IFERROR(VLOOKUP(ROW(源数据!A4498)-1,源数据!A:AG,17,0),0)</f>
        <v/>
      </c>
      <c r="M4513" s="51">
        <f>IFERROR(VLOOKUP(ROW(源数据!A4498)-1,源数据!A:AG,15,0),"")</f>
        <v/>
      </c>
    </row>
    <row r="4514">
      <c r="A4514" s="10" t="n">
        <v>4498</v>
      </c>
      <c r="B4514" s="10">
        <f>IFERROR(VLOOKUP(ROW(源数据!A4499)-1,源数据!A:AG,33,0),"")</f>
        <v/>
      </c>
      <c r="C4514" s="10">
        <f>IFERROR(VLOOKUP(ROW(源数据!A4499)-1,源数据!A:AG,9,0),"")</f>
        <v/>
      </c>
      <c r="D4514" s="35">
        <f>IFERROR(VLOOKUP(ROW(源数据!A4499)-1,源数据!A:AG,8,0),"")</f>
        <v/>
      </c>
      <c r="E4514" s="35">
        <f>IFERROR(VLOOKUP(ROW(源数据!A4499)-1,源数据!A:AG,10,0),"")</f>
        <v/>
      </c>
      <c r="F4514" s="10">
        <f>IFERROR(VLOOKUP(ROW(源数据!A4499)-1,源数据!A:AG,11,0),"")</f>
        <v/>
      </c>
      <c r="G4514" s="10">
        <f>IFERROR(VLOOKUP(ROW(源数据!A4499)-1,源数据!A:AG,12,0),0)</f>
        <v/>
      </c>
      <c r="H4514" s="17">
        <f>IFERROR(G4514/F4514,"")</f>
        <v/>
      </c>
      <c r="I4514" s="17">
        <f>IFERROR(VLOOKUP(ROW(源数据!A4499)-1,源数据!A:AG,21,0),"")</f>
        <v/>
      </c>
      <c r="J4514" s="10">
        <f>IFERROR(VLOOKUP(ROW(源数据!A4499)-1,源数据!A:AG,19,0),"")</f>
        <v/>
      </c>
      <c r="K4514" s="17">
        <f>IFERROR(VLOOKUP(ROW(源数据!A4499)-1,源数据!A:AG,21,0),0)</f>
        <v/>
      </c>
      <c r="L4514" s="17">
        <f>IFERROR(VLOOKUP(ROW(源数据!A4499)-1,源数据!A:AG,17,0),0)</f>
        <v/>
      </c>
      <c r="M4514" s="51">
        <f>IFERROR(VLOOKUP(ROW(源数据!A4499)-1,源数据!A:AG,15,0),"")</f>
        <v/>
      </c>
    </row>
    <row r="4515">
      <c r="A4515" s="10" t="n">
        <v>4499</v>
      </c>
      <c r="B4515" s="10">
        <f>IFERROR(VLOOKUP(ROW(源数据!A4500)-1,源数据!A:AG,33,0),"")</f>
        <v/>
      </c>
      <c r="C4515" s="10">
        <f>IFERROR(VLOOKUP(ROW(源数据!A4500)-1,源数据!A:AG,9,0),"")</f>
        <v/>
      </c>
      <c r="D4515" s="35">
        <f>IFERROR(VLOOKUP(ROW(源数据!A4500)-1,源数据!A:AG,8,0),"")</f>
        <v/>
      </c>
      <c r="E4515" s="35">
        <f>IFERROR(VLOOKUP(ROW(源数据!A4500)-1,源数据!A:AG,10,0),"")</f>
        <v/>
      </c>
      <c r="F4515" s="10">
        <f>IFERROR(VLOOKUP(ROW(源数据!A4500)-1,源数据!A:AG,11,0),"")</f>
        <v/>
      </c>
      <c r="G4515" s="10">
        <f>IFERROR(VLOOKUP(ROW(源数据!A4500)-1,源数据!A:AG,12,0),0)</f>
        <v/>
      </c>
      <c r="H4515" s="17">
        <f>IFERROR(G4515/F4515,"")</f>
        <v/>
      </c>
      <c r="I4515" s="17">
        <f>IFERROR(VLOOKUP(ROW(源数据!A4500)-1,源数据!A:AG,21,0),"")</f>
        <v/>
      </c>
      <c r="J4515" s="10">
        <f>IFERROR(VLOOKUP(ROW(源数据!A4500)-1,源数据!A:AG,19,0),"")</f>
        <v/>
      </c>
      <c r="K4515" s="17">
        <f>IFERROR(VLOOKUP(ROW(源数据!A4500)-1,源数据!A:AG,21,0),0)</f>
        <v/>
      </c>
      <c r="L4515" s="17">
        <f>IFERROR(VLOOKUP(ROW(源数据!A4500)-1,源数据!A:AG,17,0),0)</f>
        <v/>
      </c>
      <c r="M4515" s="51">
        <f>IFERROR(VLOOKUP(ROW(源数据!A4500)-1,源数据!A:AG,15,0),"")</f>
        <v/>
      </c>
    </row>
    <row r="4516">
      <c r="A4516" s="10" t="n">
        <v>4500</v>
      </c>
      <c r="B4516" s="10">
        <f>IFERROR(VLOOKUP(ROW(源数据!A4501)-1,源数据!A:AG,33,0),"")</f>
        <v/>
      </c>
      <c r="C4516" s="10">
        <f>IFERROR(VLOOKUP(ROW(源数据!A4501)-1,源数据!A:AG,9,0),"")</f>
        <v/>
      </c>
      <c r="D4516" s="35">
        <f>IFERROR(VLOOKUP(ROW(源数据!A4501)-1,源数据!A:AG,8,0),"")</f>
        <v/>
      </c>
      <c r="E4516" s="35">
        <f>IFERROR(VLOOKUP(ROW(源数据!A4501)-1,源数据!A:AG,10,0),"")</f>
        <v/>
      </c>
      <c r="F4516" s="10">
        <f>IFERROR(VLOOKUP(ROW(源数据!A4501)-1,源数据!A:AG,11,0),"")</f>
        <v/>
      </c>
      <c r="G4516" s="10">
        <f>IFERROR(VLOOKUP(ROW(源数据!A4501)-1,源数据!A:AG,12,0),0)</f>
        <v/>
      </c>
      <c r="H4516" s="17">
        <f>IFERROR(G4516/F4516,"")</f>
        <v/>
      </c>
      <c r="I4516" s="17">
        <f>IFERROR(VLOOKUP(ROW(源数据!A4501)-1,源数据!A:AG,21,0),"")</f>
        <v/>
      </c>
      <c r="J4516" s="10">
        <f>IFERROR(VLOOKUP(ROW(源数据!A4501)-1,源数据!A:AG,19,0),"")</f>
        <v/>
      </c>
      <c r="K4516" s="17">
        <f>IFERROR(VLOOKUP(ROW(源数据!A4501)-1,源数据!A:AG,21,0),0)</f>
        <v/>
      </c>
      <c r="L4516" s="17">
        <f>IFERROR(VLOOKUP(ROW(源数据!A4501)-1,源数据!A:AG,17,0),0)</f>
        <v/>
      </c>
      <c r="M4516" s="51">
        <f>IFERROR(VLOOKUP(ROW(源数据!A4501)-1,源数据!A:AG,15,0),"")</f>
        <v/>
      </c>
    </row>
    <row r="4517">
      <c r="A4517" s="10" t="n">
        <v>4501</v>
      </c>
      <c r="B4517" s="10">
        <f>IFERROR(VLOOKUP(ROW(源数据!A4502)-1,源数据!A:AG,33,0),"")</f>
        <v/>
      </c>
      <c r="C4517" s="10">
        <f>IFERROR(VLOOKUP(ROW(源数据!A4502)-1,源数据!A:AG,9,0),"")</f>
        <v/>
      </c>
      <c r="D4517" s="35">
        <f>IFERROR(VLOOKUP(ROW(源数据!A4502)-1,源数据!A:AG,8,0),"")</f>
        <v/>
      </c>
      <c r="E4517" s="35">
        <f>IFERROR(VLOOKUP(ROW(源数据!A4502)-1,源数据!A:AG,10,0),"")</f>
        <v/>
      </c>
      <c r="F4517" s="10">
        <f>IFERROR(VLOOKUP(ROW(源数据!A4502)-1,源数据!A:AG,11,0),"")</f>
        <v/>
      </c>
      <c r="G4517" s="10">
        <f>IFERROR(VLOOKUP(ROW(源数据!A4502)-1,源数据!A:AG,12,0),0)</f>
        <v/>
      </c>
      <c r="H4517" s="17">
        <f>IFERROR(G4517/F4517,"")</f>
        <v/>
      </c>
      <c r="I4517" s="17">
        <f>IFERROR(VLOOKUP(ROW(源数据!A4502)-1,源数据!A:AG,21,0),"")</f>
        <v/>
      </c>
      <c r="J4517" s="10">
        <f>IFERROR(VLOOKUP(ROW(源数据!A4502)-1,源数据!A:AG,19,0),"")</f>
        <v/>
      </c>
      <c r="K4517" s="17">
        <f>IFERROR(VLOOKUP(ROW(源数据!A4502)-1,源数据!A:AG,21,0),0)</f>
        <v/>
      </c>
      <c r="L4517" s="17">
        <f>IFERROR(VLOOKUP(ROW(源数据!A4502)-1,源数据!A:AG,17,0),0)</f>
        <v/>
      </c>
      <c r="M4517" s="51">
        <f>IFERROR(VLOOKUP(ROW(源数据!A4502)-1,源数据!A:AG,15,0),"")</f>
        <v/>
      </c>
    </row>
    <row r="4518">
      <c r="A4518" s="10" t="n">
        <v>4502</v>
      </c>
      <c r="B4518" s="10">
        <f>IFERROR(VLOOKUP(ROW(源数据!A4503)-1,源数据!A:AG,33,0),"")</f>
        <v/>
      </c>
      <c r="C4518" s="10">
        <f>IFERROR(VLOOKUP(ROW(源数据!A4503)-1,源数据!A:AG,9,0),"")</f>
        <v/>
      </c>
      <c r="D4518" s="35">
        <f>IFERROR(VLOOKUP(ROW(源数据!A4503)-1,源数据!A:AG,8,0),"")</f>
        <v/>
      </c>
      <c r="E4518" s="35">
        <f>IFERROR(VLOOKUP(ROW(源数据!A4503)-1,源数据!A:AG,10,0),"")</f>
        <v/>
      </c>
      <c r="F4518" s="10">
        <f>IFERROR(VLOOKUP(ROW(源数据!A4503)-1,源数据!A:AG,11,0),"")</f>
        <v/>
      </c>
      <c r="G4518" s="10">
        <f>IFERROR(VLOOKUP(ROW(源数据!A4503)-1,源数据!A:AG,12,0),0)</f>
        <v/>
      </c>
      <c r="H4518" s="17">
        <f>IFERROR(G4518/F4518,"")</f>
        <v/>
      </c>
      <c r="I4518" s="17">
        <f>IFERROR(VLOOKUP(ROW(源数据!A4503)-1,源数据!A:AG,21,0),"")</f>
        <v/>
      </c>
      <c r="J4518" s="10">
        <f>IFERROR(VLOOKUP(ROW(源数据!A4503)-1,源数据!A:AG,19,0),"")</f>
        <v/>
      </c>
      <c r="K4518" s="17">
        <f>IFERROR(VLOOKUP(ROW(源数据!A4503)-1,源数据!A:AG,21,0),0)</f>
        <v/>
      </c>
      <c r="L4518" s="17">
        <f>IFERROR(VLOOKUP(ROW(源数据!A4503)-1,源数据!A:AG,17,0),0)</f>
        <v/>
      </c>
      <c r="M4518" s="51">
        <f>IFERROR(VLOOKUP(ROW(源数据!A4503)-1,源数据!A:AG,15,0),"")</f>
        <v/>
      </c>
    </row>
    <row r="4519">
      <c r="A4519" s="10" t="n">
        <v>4503</v>
      </c>
      <c r="B4519" s="10">
        <f>IFERROR(VLOOKUP(ROW(源数据!A4504)-1,源数据!A:AG,33,0),"")</f>
        <v/>
      </c>
      <c r="C4519" s="10">
        <f>IFERROR(VLOOKUP(ROW(源数据!A4504)-1,源数据!A:AG,9,0),"")</f>
        <v/>
      </c>
      <c r="D4519" s="35">
        <f>IFERROR(VLOOKUP(ROW(源数据!A4504)-1,源数据!A:AG,8,0),"")</f>
        <v/>
      </c>
      <c r="E4519" s="35">
        <f>IFERROR(VLOOKUP(ROW(源数据!A4504)-1,源数据!A:AG,10,0),"")</f>
        <v/>
      </c>
      <c r="F4519" s="10">
        <f>IFERROR(VLOOKUP(ROW(源数据!A4504)-1,源数据!A:AG,11,0),"")</f>
        <v/>
      </c>
      <c r="G4519" s="10">
        <f>IFERROR(VLOOKUP(ROW(源数据!A4504)-1,源数据!A:AG,12,0),0)</f>
        <v/>
      </c>
      <c r="H4519" s="17">
        <f>IFERROR(G4519/F4519,"")</f>
        <v/>
      </c>
      <c r="I4519" s="17">
        <f>IFERROR(VLOOKUP(ROW(源数据!A4504)-1,源数据!A:AG,21,0),"")</f>
        <v/>
      </c>
      <c r="J4519" s="10">
        <f>IFERROR(VLOOKUP(ROW(源数据!A4504)-1,源数据!A:AG,19,0),"")</f>
        <v/>
      </c>
      <c r="K4519" s="17">
        <f>IFERROR(VLOOKUP(ROW(源数据!A4504)-1,源数据!A:AG,21,0),0)</f>
        <v/>
      </c>
      <c r="L4519" s="17">
        <f>IFERROR(VLOOKUP(ROW(源数据!A4504)-1,源数据!A:AG,17,0),0)</f>
        <v/>
      </c>
      <c r="M4519" s="51">
        <f>IFERROR(VLOOKUP(ROW(源数据!A4504)-1,源数据!A:AG,15,0),"")</f>
        <v/>
      </c>
    </row>
    <row r="4520">
      <c r="A4520" s="10" t="n">
        <v>4504</v>
      </c>
      <c r="B4520" s="10">
        <f>IFERROR(VLOOKUP(ROW(源数据!A4505)-1,源数据!A:AG,33,0),"")</f>
        <v/>
      </c>
      <c r="C4520" s="10">
        <f>IFERROR(VLOOKUP(ROW(源数据!A4505)-1,源数据!A:AG,9,0),"")</f>
        <v/>
      </c>
      <c r="D4520" s="35">
        <f>IFERROR(VLOOKUP(ROW(源数据!A4505)-1,源数据!A:AG,8,0),"")</f>
        <v/>
      </c>
      <c r="E4520" s="35">
        <f>IFERROR(VLOOKUP(ROW(源数据!A4505)-1,源数据!A:AG,10,0),"")</f>
        <v/>
      </c>
      <c r="F4520" s="10">
        <f>IFERROR(VLOOKUP(ROW(源数据!A4505)-1,源数据!A:AG,11,0),"")</f>
        <v/>
      </c>
      <c r="G4520" s="10">
        <f>IFERROR(VLOOKUP(ROW(源数据!A4505)-1,源数据!A:AG,12,0),0)</f>
        <v/>
      </c>
      <c r="H4520" s="17">
        <f>IFERROR(G4520/F4520,"")</f>
        <v/>
      </c>
      <c r="I4520" s="17">
        <f>IFERROR(VLOOKUP(ROW(源数据!A4505)-1,源数据!A:AG,21,0),"")</f>
        <v/>
      </c>
      <c r="J4520" s="10">
        <f>IFERROR(VLOOKUP(ROW(源数据!A4505)-1,源数据!A:AG,19,0),"")</f>
        <v/>
      </c>
      <c r="K4520" s="17">
        <f>IFERROR(VLOOKUP(ROW(源数据!A4505)-1,源数据!A:AG,21,0),0)</f>
        <v/>
      </c>
      <c r="L4520" s="17">
        <f>IFERROR(VLOOKUP(ROW(源数据!A4505)-1,源数据!A:AG,17,0),0)</f>
        <v/>
      </c>
      <c r="M4520" s="51">
        <f>IFERROR(VLOOKUP(ROW(源数据!A4505)-1,源数据!A:AG,15,0),"")</f>
        <v/>
      </c>
    </row>
    <row r="4521">
      <c r="A4521" s="10" t="n">
        <v>4505</v>
      </c>
      <c r="B4521" s="10">
        <f>IFERROR(VLOOKUP(ROW(源数据!A4506)-1,源数据!A:AG,33,0),"")</f>
        <v/>
      </c>
      <c r="C4521" s="10">
        <f>IFERROR(VLOOKUP(ROW(源数据!A4506)-1,源数据!A:AG,9,0),"")</f>
        <v/>
      </c>
      <c r="D4521" s="35">
        <f>IFERROR(VLOOKUP(ROW(源数据!A4506)-1,源数据!A:AG,8,0),"")</f>
        <v/>
      </c>
      <c r="E4521" s="35">
        <f>IFERROR(VLOOKUP(ROW(源数据!A4506)-1,源数据!A:AG,10,0),"")</f>
        <v/>
      </c>
      <c r="F4521" s="10">
        <f>IFERROR(VLOOKUP(ROW(源数据!A4506)-1,源数据!A:AG,11,0),"")</f>
        <v/>
      </c>
      <c r="G4521" s="10">
        <f>IFERROR(VLOOKUP(ROW(源数据!A4506)-1,源数据!A:AG,12,0),0)</f>
        <v/>
      </c>
      <c r="H4521" s="17">
        <f>IFERROR(G4521/F4521,"")</f>
        <v/>
      </c>
      <c r="I4521" s="17">
        <f>IFERROR(VLOOKUP(ROW(源数据!A4506)-1,源数据!A:AG,21,0),"")</f>
        <v/>
      </c>
      <c r="J4521" s="10">
        <f>IFERROR(VLOOKUP(ROW(源数据!A4506)-1,源数据!A:AG,19,0),"")</f>
        <v/>
      </c>
      <c r="K4521" s="17">
        <f>IFERROR(VLOOKUP(ROW(源数据!A4506)-1,源数据!A:AG,21,0),0)</f>
        <v/>
      </c>
      <c r="L4521" s="17">
        <f>IFERROR(VLOOKUP(ROW(源数据!A4506)-1,源数据!A:AG,17,0),0)</f>
        <v/>
      </c>
      <c r="M4521" s="51">
        <f>IFERROR(VLOOKUP(ROW(源数据!A4506)-1,源数据!A:AG,15,0),"")</f>
        <v/>
      </c>
    </row>
    <row r="4522">
      <c r="A4522" s="10" t="n">
        <v>4506</v>
      </c>
      <c r="B4522" s="10">
        <f>IFERROR(VLOOKUP(ROW(源数据!A4507)-1,源数据!A:AG,33,0),"")</f>
        <v/>
      </c>
      <c r="C4522" s="10">
        <f>IFERROR(VLOOKUP(ROW(源数据!A4507)-1,源数据!A:AG,9,0),"")</f>
        <v/>
      </c>
      <c r="D4522" s="35">
        <f>IFERROR(VLOOKUP(ROW(源数据!A4507)-1,源数据!A:AG,8,0),"")</f>
        <v/>
      </c>
      <c r="E4522" s="35">
        <f>IFERROR(VLOOKUP(ROW(源数据!A4507)-1,源数据!A:AG,10,0),"")</f>
        <v/>
      </c>
      <c r="F4522" s="10">
        <f>IFERROR(VLOOKUP(ROW(源数据!A4507)-1,源数据!A:AG,11,0),"")</f>
        <v/>
      </c>
      <c r="G4522" s="10">
        <f>IFERROR(VLOOKUP(ROW(源数据!A4507)-1,源数据!A:AG,12,0),0)</f>
        <v/>
      </c>
      <c r="H4522" s="17">
        <f>IFERROR(G4522/F4522,"")</f>
        <v/>
      </c>
      <c r="I4522" s="17">
        <f>IFERROR(VLOOKUP(ROW(源数据!A4507)-1,源数据!A:AG,21,0),"")</f>
        <v/>
      </c>
      <c r="J4522" s="10">
        <f>IFERROR(VLOOKUP(ROW(源数据!A4507)-1,源数据!A:AG,19,0),"")</f>
        <v/>
      </c>
      <c r="K4522" s="17">
        <f>IFERROR(VLOOKUP(ROW(源数据!A4507)-1,源数据!A:AG,21,0),0)</f>
        <v/>
      </c>
      <c r="L4522" s="17">
        <f>IFERROR(VLOOKUP(ROW(源数据!A4507)-1,源数据!A:AG,17,0),0)</f>
        <v/>
      </c>
      <c r="M4522" s="51">
        <f>IFERROR(VLOOKUP(ROW(源数据!A4507)-1,源数据!A:AG,15,0),"")</f>
        <v/>
      </c>
    </row>
    <row r="4523">
      <c r="A4523" s="10" t="n">
        <v>4507</v>
      </c>
      <c r="B4523" s="10">
        <f>IFERROR(VLOOKUP(ROW(源数据!A4508)-1,源数据!A:AG,33,0),"")</f>
        <v/>
      </c>
      <c r="C4523" s="10">
        <f>IFERROR(VLOOKUP(ROW(源数据!A4508)-1,源数据!A:AG,9,0),"")</f>
        <v/>
      </c>
      <c r="D4523" s="35">
        <f>IFERROR(VLOOKUP(ROW(源数据!A4508)-1,源数据!A:AG,8,0),"")</f>
        <v/>
      </c>
      <c r="E4523" s="35">
        <f>IFERROR(VLOOKUP(ROW(源数据!A4508)-1,源数据!A:AG,10,0),"")</f>
        <v/>
      </c>
      <c r="F4523" s="10">
        <f>IFERROR(VLOOKUP(ROW(源数据!A4508)-1,源数据!A:AG,11,0),"")</f>
        <v/>
      </c>
      <c r="G4523" s="10">
        <f>IFERROR(VLOOKUP(ROW(源数据!A4508)-1,源数据!A:AG,12,0),0)</f>
        <v/>
      </c>
      <c r="H4523" s="17">
        <f>IFERROR(G4523/F4523,"")</f>
        <v/>
      </c>
      <c r="I4523" s="17">
        <f>IFERROR(VLOOKUP(ROW(源数据!A4508)-1,源数据!A:AG,21,0),"")</f>
        <v/>
      </c>
      <c r="J4523" s="10">
        <f>IFERROR(VLOOKUP(ROW(源数据!A4508)-1,源数据!A:AG,19,0),"")</f>
        <v/>
      </c>
      <c r="K4523" s="17">
        <f>IFERROR(VLOOKUP(ROW(源数据!A4508)-1,源数据!A:AG,21,0),0)</f>
        <v/>
      </c>
      <c r="L4523" s="17">
        <f>IFERROR(VLOOKUP(ROW(源数据!A4508)-1,源数据!A:AG,17,0),0)</f>
        <v/>
      </c>
      <c r="M4523" s="51">
        <f>IFERROR(VLOOKUP(ROW(源数据!A4508)-1,源数据!A:AG,15,0),"")</f>
        <v/>
      </c>
    </row>
    <row r="4524">
      <c r="A4524" s="10" t="n">
        <v>4508</v>
      </c>
      <c r="B4524" s="10">
        <f>IFERROR(VLOOKUP(ROW(源数据!A4509)-1,源数据!A:AG,33,0),"")</f>
        <v/>
      </c>
      <c r="C4524" s="10">
        <f>IFERROR(VLOOKUP(ROW(源数据!A4509)-1,源数据!A:AG,9,0),"")</f>
        <v/>
      </c>
      <c r="D4524" s="35">
        <f>IFERROR(VLOOKUP(ROW(源数据!A4509)-1,源数据!A:AG,8,0),"")</f>
        <v/>
      </c>
      <c r="E4524" s="35">
        <f>IFERROR(VLOOKUP(ROW(源数据!A4509)-1,源数据!A:AG,10,0),"")</f>
        <v/>
      </c>
      <c r="F4524" s="10">
        <f>IFERROR(VLOOKUP(ROW(源数据!A4509)-1,源数据!A:AG,11,0),"")</f>
        <v/>
      </c>
      <c r="G4524" s="10">
        <f>IFERROR(VLOOKUP(ROW(源数据!A4509)-1,源数据!A:AG,12,0),0)</f>
        <v/>
      </c>
      <c r="H4524" s="17">
        <f>IFERROR(G4524/F4524,"")</f>
        <v/>
      </c>
      <c r="I4524" s="17">
        <f>IFERROR(VLOOKUP(ROW(源数据!A4509)-1,源数据!A:AG,21,0),"")</f>
        <v/>
      </c>
      <c r="J4524" s="10">
        <f>IFERROR(VLOOKUP(ROW(源数据!A4509)-1,源数据!A:AG,19,0),"")</f>
        <v/>
      </c>
      <c r="K4524" s="17">
        <f>IFERROR(VLOOKUP(ROW(源数据!A4509)-1,源数据!A:AG,21,0),0)</f>
        <v/>
      </c>
      <c r="L4524" s="17">
        <f>IFERROR(VLOOKUP(ROW(源数据!A4509)-1,源数据!A:AG,17,0),0)</f>
        <v/>
      </c>
      <c r="M4524" s="51">
        <f>IFERROR(VLOOKUP(ROW(源数据!A4509)-1,源数据!A:AG,15,0),"")</f>
        <v/>
      </c>
    </row>
    <row r="4525">
      <c r="A4525" s="10" t="n">
        <v>4509</v>
      </c>
      <c r="B4525" s="10">
        <f>IFERROR(VLOOKUP(ROW(源数据!A4510)-1,源数据!A:AG,33,0),"")</f>
        <v/>
      </c>
      <c r="C4525" s="10">
        <f>IFERROR(VLOOKUP(ROW(源数据!A4510)-1,源数据!A:AG,9,0),"")</f>
        <v/>
      </c>
      <c r="D4525" s="35">
        <f>IFERROR(VLOOKUP(ROW(源数据!A4510)-1,源数据!A:AG,8,0),"")</f>
        <v/>
      </c>
      <c r="E4525" s="35">
        <f>IFERROR(VLOOKUP(ROW(源数据!A4510)-1,源数据!A:AG,10,0),"")</f>
        <v/>
      </c>
      <c r="F4525" s="10">
        <f>IFERROR(VLOOKUP(ROW(源数据!A4510)-1,源数据!A:AG,11,0),"")</f>
        <v/>
      </c>
      <c r="G4525" s="10">
        <f>IFERROR(VLOOKUP(ROW(源数据!A4510)-1,源数据!A:AG,12,0),0)</f>
        <v/>
      </c>
      <c r="H4525" s="17">
        <f>IFERROR(G4525/F4525,"")</f>
        <v/>
      </c>
      <c r="I4525" s="17">
        <f>IFERROR(VLOOKUP(ROW(源数据!A4510)-1,源数据!A:AG,21,0),"")</f>
        <v/>
      </c>
      <c r="J4525" s="10">
        <f>IFERROR(VLOOKUP(ROW(源数据!A4510)-1,源数据!A:AG,19,0),"")</f>
        <v/>
      </c>
      <c r="K4525" s="17">
        <f>IFERROR(VLOOKUP(ROW(源数据!A4510)-1,源数据!A:AG,21,0),0)</f>
        <v/>
      </c>
      <c r="L4525" s="17">
        <f>IFERROR(VLOOKUP(ROW(源数据!A4510)-1,源数据!A:AG,17,0),0)</f>
        <v/>
      </c>
      <c r="M4525" s="51">
        <f>IFERROR(VLOOKUP(ROW(源数据!A4510)-1,源数据!A:AG,15,0),"")</f>
        <v/>
      </c>
    </row>
    <row r="4526">
      <c r="A4526" s="10" t="n">
        <v>4510</v>
      </c>
      <c r="B4526" s="10">
        <f>IFERROR(VLOOKUP(ROW(源数据!A4511)-1,源数据!A:AG,33,0),"")</f>
        <v/>
      </c>
      <c r="C4526" s="10">
        <f>IFERROR(VLOOKUP(ROW(源数据!A4511)-1,源数据!A:AG,9,0),"")</f>
        <v/>
      </c>
      <c r="D4526" s="35">
        <f>IFERROR(VLOOKUP(ROW(源数据!A4511)-1,源数据!A:AG,8,0),"")</f>
        <v/>
      </c>
      <c r="E4526" s="35">
        <f>IFERROR(VLOOKUP(ROW(源数据!A4511)-1,源数据!A:AG,10,0),"")</f>
        <v/>
      </c>
      <c r="F4526" s="10">
        <f>IFERROR(VLOOKUP(ROW(源数据!A4511)-1,源数据!A:AG,11,0),"")</f>
        <v/>
      </c>
      <c r="G4526" s="10">
        <f>IFERROR(VLOOKUP(ROW(源数据!A4511)-1,源数据!A:AG,12,0),0)</f>
        <v/>
      </c>
      <c r="H4526" s="17">
        <f>IFERROR(G4526/F4526,"")</f>
        <v/>
      </c>
      <c r="I4526" s="17">
        <f>IFERROR(VLOOKUP(ROW(源数据!A4511)-1,源数据!A:AG,21,0),"")</f>
        <v/>
      </c>
      <c r="J4526" s="10">
        <f>IFERROR(VLOOKUP(ROW(源数据!A4511)-1,源数据!A:AG,19,0),"")</f>
        <v/>
      </c>
      <c r="K4526" s="17">
        <f>IFERROR(VLOOKUP(ROW(源数据!A4511)-1,源数据!A:AG,21,0),0)</f>
        <v/>
      </c>
      <c r="L4526" s="17">
        <f>IFERROR(VLOOKUP(ROW(源数据!A4511)-1,源数据!A:AG,17,0),0)</f>
        <v/>
      </c>
      <c r="M4526" s="51">
        <f>IFERROR(VLOOKUP(ROW(源数据!A4511)-1,源数据!A:AG,15,0),"")</f>
        <v/>
      </c>
    </row>
    <row r="4527">
      <c r="A4527" s="10" t="n">
        <v>4511</v>
      </c>
      <c r="B4527" s="10">
        <f>IFERROR(VLOOKUP(ROW(源数据!A4512)-1,源数据!A:AG,33,0),"")</f>
        <v/>
      </c>
      <c r="C4527" s="10">
        <f>IFERROR(VLOOKUP(ROW(源数据!A4512)-1,源数据!A:AG,9,0),"")</f>
        <v/>
      </c>
      <c r="D4527" s="35">
        <f>IFERROR(VLOOKUP(ROW(源数据!A4512)-1,源数据!A:AG,8,0),"")</f>
        <v/>
      </c>
      <c r="E4527" s="35">
        <f>IFERROR(VLOOKUP(ROW(源数据!A4512)-1,源数据!A:AG,10,0),"")</f>
        <v/>
      </c>
      <c r="F4527" s="10">
        <f>IFERROR(VLOOKUP(ROW(源数据!A4512)-1,源数据!A:AG,11,0),"")</f>
        <v/>
      </c>
      <c r="G4527" s="10">
        <f>IFERROR(VLOOKUP(ROW(源数据!A4512)-1,源数据!A:AG,12,0),0)</f>
        <v/>
      </c>
      <c r="H4527" s="17">
        <f>IFERROR(G4527/F4527,"")</f>
        <v/>
      </c>
      <c r="I4527" s="17">
        <f>IFERROR(VLOOKUP(ROW(源数据!A4512)-1,源数据!A:AG,21,0),"")</f>
        <v/>
      </c>
      <c r="J4527" s="10">
        <f>IFERROR(VLOOKUP(ROW(源数据!A4512)-1,源数据!A:AG,19,0),"")</f>
        <v/>
      </c>
      <c r="K4527" s="17">
        <f>IFERROR(VLOOKUP(ROW(源数据!A4512)-1,源数据!A:AG,21,0),0)</f>
        <v/>
      </c>
      <c r="L4527" s="17">
        <f>IFERROR(VLOOKUP(ROW(源数据!A4512)-1,源数据!A:AG,17,0),0)</f>
        <v/>
      </c>
      <c r="M4527" s="51">
        <f>IFERROR(VLOOKUP(ROW(源数据!A4512)-1,源数据!A:AG,15,0),"")</f>
        <v/>
      </c>
    </row>
    <row r="4528">
      <c r="A4528" s="10" t="n">
        <v>4512</v>
      </c>
      <c r="B4528" s="10">
        <f>IFERROR(VLOOKUP(ROW(源数据!A4513)-1,源数据!A:AG,33,0),"")</f>
        <v/>
      </c>
      <c r="C4528" s="10">
        <f>IFERROR(VLOOKUP(ROW(源数据!A4513)-1,源数据!A:AG,9,0),"")</f>
        <v/>
      </c>
      <c r="D4528" s="35">
        <f>IFERROR(VLOOKUP(ROW(源数据!A4513)-1,源数据!A:AG,8,0),"")</f>
        <v/>
      </c>
      <c r="E4528" s="35">
        <f>IFERROR(VLOOKUP(ROW(源数据!A4513)-1,源数据!A:AG,10,0),"")</f>
        <v/>
      </c>
      <c r="F4528" s="10">
        <f>IFERROR(VLOOKUP(ROW(源数据!A4513)-1,源数据!A:AG,11,0),"")</f>
        <v/>
      </c>
      <c r="G4528" s="10">
        <f>IFERROR(VLOOKUP(ROW(源数据!A4513)-1,源数据!A:AG,12,0),0)</f>
        <v/>
      </c>
      <c r="H4528" s="17">
        <f>IFERROR(G4528/F4528,"")</f>
        <v/>
      </c>
      <c r="I4528" s="17">
        <f>IFERROR(VLOOKUP(ROW(源数据!A4513)-1,源数据!A:AG,21,0),"")</f>
        <v/>
      </c>
      <c r="J4528" s="10">
        <f>IFERROR(VLOOKUP(ROW(源数据!A4513)-1,源数据!A:AG,19,0),"")</f>
        <v/>
      </c>
      <c r="K4528" s="17">
        <f>IFERROR(VLOOKUP(ROW(源数据!A4513)-1,源数据!A:AG,21,0),0)</f>
        <v/>
      </c>
      <c r="L4528" s="17">
        <f>IFERROR(VLOOKUP(ROW(源数据!A4513)-1,源数据!A:AG,17,0),0)</f>
        <v/>
      </c>
      <c r="M4528" s="51">
        <f>IFERROR(VLOOKUP(ROW(源数据!A4513)-1,源数据!A:AG,15,0),"")</f>
        <v/>
      </c>
    </row>
    <row r="4529">
      <c r="A4529" s="10" t="n">
        <v>4513</v>
      </c>
      <c r="B4529" s="10">
        <f>IFERROR(VLOOKUP(ROW(源数据!A4514)-1,源数据!A:AG,33,0),"")</f>
        <v/>
      </c>
      <c r="C4529" s="10">
        <f>IFERROR(VLOOKUP(ROW(源数据!A4514)-1,源数据!A:AG,9,0),"")</f>
        <v/>
      </c>
      <c r="D4529" s="35">
        <f>IFERROR(VLOOKUP(ROW(源数据!A4514)-1,源数据!A:AG,8,0),"")</f>
        <v/>
      </c>
      <c r="E4529" s="35">
        <f>IFERROR(VLOOKUP(ROW(源数据!A4514)-1,源数据!A:AG,10,0),"")</f>
        <v/>
      </c>
      <c r="F4529" s="10">
        <f>IFERROR(VLOOKUP(ROW(源数据!A4514)-1,源数据!A:AG,11,0),"")</f>
        <v/>
      </c>
      <c r="G4529" s="10">
        <f>IFERROR(VLOOKUP(ROW(源数据!A4514)-1,源数据!A:AG,12,0),0)</f>
        <v/>
      </c>
      <c r="H4529" s="17">
        <f>IFERROR(G4529/F4529,"")</f>
        <v/>
      </c>
      <c r="I4529" s="17">
        <f>IFERROR(VLOOKUP(ROW(源数据!A4514)-1,源数据!A:AG,21,0),"")</f>
        <v/>
      </c>
      <c r="J4529" s="10">
        <f>IFERROR(VLOOKUP(ROW(源数据!A4514)-1,源数据!A:AG,19,0),"")</f>
        <v/>
      </c>
      <c r="K4529" s="17">
        <f>IFERROR(VLOOKUP(ROW(源数据!A4514)-1,源数据!A:AG,21,0),0)</f>
        <v/>
      </c>
      <c r="L4529" s="17">
        <f>IFERROR(VLOOKUP(ROW(源数据!A4514)-1,源数据!A:AG,17,0),0)</f>
        <v/>
      </c>
      <c r="M4529" s="51">
        <f>IFERROR(VLOOKUP(ROW(源数据!A4514)-1,源数据!A:AG,15,0),"")</f>
        <v/>
      </c>
    </row>
    <row r="4530">
      <c r="A4530" s="10" t="n">
        <v>4514</v>
      </c>
      <c r="B4530" s="10">
        <f>IFERROR(VLOOKUP(ROW(源数据!A4515)-1,源数据!A:AG,33,0),"")</f>
        <v/>
      </c>
      <c r="C4530" s="10">
        <f>IFERROR(VLOOKUP(ROW(源数据!A4515)-1,源数据!A:AG,9,0),"")</f>
        <v/>
      </c>
      <c r="D4530" s="35">
        <f>IFERROR(VLOOKUP(ROW(源数据!A4515)-1,源数据!A:AG,8,0),"")</f>
        <v/>
      </c>
      <c r="E4530" s="35">
        <f>IFERROR(VLOOKUP(ROW(源数据!A4515)-1,源数据!A:AG,10,0),"")</f>
        <v/>
      </c>
      <c r="F4530" s="10">
        <f>IFERROR(VLOOKUP(ROW(源数据!A4515)-1,源数据!A:AG,11,0),"")</f>
        <v/>
      </c>
      <c r="G4530" s="10">
        <f>IFERROR(VLOOKUP(ROW(源数据!A4515)-1,源数据!A:AG,12,0),0)</f>
        <v/>
      </c>
      <c r="H4530" s="17">
        <f>IFERROR(G4530/F4530,"")</f>
        <v/>
      </c>
      <c r="I4530" s="17">
        <f>IFERROR(VLOOKUP(ROW(源数据!A4515)-1,源数据!A:AG,21,0),"")</f>
        <v/>
      </c>
      <c r="J4530" s="10">
        <f>IFERROR(VLOOKUP(ROW(源数据!A4515)-1,源数据!A:AG,19,0),"")</f>
        <v/>
      </c>
      <c r="K4530" s="17">
        <f>IFERROR(VLOOKUP(ROW(源数据!A4515)-1,源数据!A:AG,21,0),0)</f>
        <v/>
      </c>
      <c r="L4530" s="17">
        <f>IFERROR(VLOOKUP(ROW(源数据!A4515)-1,源数据!A:AG,17,0),0)</f>
        <v/>
      </c>
      <c r="M4530" s="51">
        <f>IFERROR(VLOOKUP(ROW(源数据!A4515)-1,源数据!A:AG,15,0),"")</f>
        <v/>
      </c>
    </row>
    <row r="4531">
      <c r="A4531" s="10" t="n">
        <v>4515</v>
      </c>
      <c r="B4531" s="10">
        <f>IFERROR(VLOOKUP(ROW(源数据!A4516)-1,源数据!A:AG,33,0),"")</f>
        <v/>
      </c>
      <c r="C4531" s="10">
        <f>IFERROR(VLOOKUP(ROW(源数据!A4516)-1,源数据!A:AG,9,0),"")</f>
        <v/>
      </c>
      <c r="D4531" s="35">
        <f>IFERROR(VLOOKUP(ROW(源数据!A4516)-1,源数据!A:AG,8,0),"")</f>
        <v/>
      </c>
      <c r="E4531" s="35">
        <f>IFERROR(VLOOKUP(ROW(源数据!A4516)-1,源数据!A:AG,10,0),"")</f>
        <v/>
      </c>
      <c r="F4531" s="10">
        <f>IFERROR(VLOOKUP(ROW(源数据!A4516)-1,源数据!A:AG,11,0),"")</f>
        <v/>
      </c>
      <c r="G4531" s="10">
        <f>IFERROR(VLOOKUP(ROW(源数据!A4516)-1,源数据!A:AG,12,0),0)</f>
        <v/>
      </c>
      <c r="H4531" s="17">
        <f>IFERROR(G4531/F4531,"")</f>
        <v/>
      </c>
      <c r="I4531" s="17">
        <f>IFERROR(VLOOKUP(ROW(源数据!A4516)-1,源数据!A:AG,21,0),"")</f>
        <v/>
      </c>
      <c r="J4531" s="10">
        <f>IFERROR(VLOOKUP(ROW(源数据!A4516)-1,源数据!A:AG,19,0),"")</f>
        <v/>
      </c>
      <c r="K4531" s="17">
        <f>IFERROR(VLOOKUP(ROW(源数据!A4516)-1,源数据!A:AG,21,0),0)</f>
        <v/>
      </c>
      <c r="L4531" s="17">
        <f>IFERROR(VLOOKUP(ROW(源数据!A4516)-1,源数据!A:AG,17,0),0)</f>
        <v/>
      </c>
      <c r="M4531" s="51">
        <f>IFERROR(VLOOKUP(ROW(源数据!A4516)-1,源数据!A:AG,15,0),"")</f>
        <v/>
      </c>
    </row>
    <row r="4532">
      <c r="A4532" s="10" t="n">
        <v>4516</v>
      </c>
      <c r="B4532" s="10">
        <f>IFERROR(VLOOKUP(ROW(源数据!A4517)-1,源数据!A:AG,33,0),"")</f>
        <v/>
      </c>
      <c r="C4532" s="10">
        <f>IFERROR(VLOOKUP(ROW(源数据!A4517)-1,源数据!A:AG,9,0),"")</f>
        <v/>
      </c>
      <c r="D4532" s="35">
        <f>IFERROR(VLOOKUP(ROW(源数据!A4517)-1,源数据!A:AG,8,0),"")</f>
        <v/>
      </c>
      <c r="E4532" s="35">
        <f>IFERROR(VLOOKUP(ROW(源数据!A4517)-1,源数据!A:AG,10,0),"")</f>
        <v/>
      </c>
      <c r="F4532" s="10">
        <f>IFERROR(VLOOKUP(ROW(源数据!A4517)-1,源数据!A:AG,11,0),"")</f>
        <v/>
      </c>
      <c r="G4532" s="10">
        <f>IFERROR(VLOOKUP(ROW(源数据!A4517)-1,源数据!A:AG,12,0),0)</f>
        <v/>
      </c>
      <c r="H4532" s="17">
        <f>IFERROR(G4532/F4532,"")</f>
        <v/>
      </c>
      <c r="I4532" s="17">
        <f>IFERROR(VLOOKUP(ROW(源数据!A4517)-1,源数据!A:AG,21,0),"")</f>
        <v/>
      </c>
      <c r="J4532" s="10">
        <f>IFERROR(VLOOKUP(ROW(源数据!A4517)-1,源数据!A:AG,19,0),"")</f>
        <v/>
      </c>
      <c r="K4532" s="17">
        <f>IFERROR(VLOOKUP(ROW(源数据!A4517)-1,源数据!A:AG,21,0),0)</f>
        <v/>
      </c>
      <c r="L4532" s="17">
        <f>IFERROR(VLOOKUP(ROW(源数据!A4517)-1,源数据!A:AG,17,0),0)</f>
        <v/>
      </c>
      <c r="M4532" s="51">
        <f>IFERROR(VLOOKUP(ROW(源数据!A4517)-1,源数据!A:AG,15,0),"")</f>
        <v/>
      </c>
    </row>
    <row r="4533">
      <c r="A4533" s="10" t="n">
        <v>4517</v>
      </c>
      <c r="B4533" s="10">
        <f>IFERROR(VLOOKUP(ROW(源数据!A4518)-1,源数据!A:AG,33,0),"")</f>
        <v/>
      </c>
      <c r="C4533" s="10">
        <f>IFERROR(VLOOKUP(ROW(源数据!A4518)-1,源数据!A:AG,9,0),"")</f>
        <v/>
      </c>
      <c r="D4533" s="35">
        <f>IFERROR(VLOOKUP(ROW(源数据!A4518)-1,源数据!A:AG,8,0),"")</f>
        <v/>
      </c>
      <c r="E4533" s="35">
        <f>IFERROR(VLOOKUP(ROW(源数据!A4518)-1,源数据!A:AG,10,0),"")</f>
        <v/>
      </c>
      <c r="F4533" s="10">
        <f>IFERROR(VLOOKUP(ROW(源数据!A4518)-1,源数据!A:AG,11,0),"")</f>
        <v/>
      </c>
      <c r="G4533" s="10">
        <f>IFERROR(VLOOKUP(ROW(源数据!A4518)-1,源数据!A:AG,12,0),0)</f>
        <v/>
      </c>
      <c r="H4533" s="17">
        <f>IFERROR(G4533/F4533,"")</f>
        <v/>
      </c>
      <c r="I4533" s="17">
        <f>IFERROR(VLOOKUP(ROW(源数据!A4518)-1,源数据!A:AG,21,0),"")</f>
        <v/>
      </c>
      <c r="J4533" s="10">
        <f>IFERROR(VLOOKUP(ROW(源数据!A4518)-1,源数据!A:AG,19,0),"")</f>
        <v/>
      </c>
      <c r="K4533" s="17">
        <f>IFERROR(VLOOKUP(ROW(源数据!A4518)-1,源数据!A:AG,21,0),0)</f>
        <v/>
      </c>
      <c r="L4533" s="17">
        <f>IFERROR(VLOOKUP(ROW(源数据!A4518)-1,源数据!A:AG,17,0),0)</f>
        <v/>
      </c>
      <c r="M4533" s="51">
        <f>IFERROR(VLOOKUP(ROW(源数据!A4518)-1,源数据!A:AG,15,0),"")</f>
        <v/>
      </c>
    </row>
    <row r="4534">
      <c r="A4534" s="10" t="n">
        <v>4518</v>
      </c>
      <c r="B4534" s="10">
        <f>IFERROR(VLOOKUP(ROW(源数据!A4519)-1,源数据!A:AG,33,0),"")</f>
        <v/>
      </c>
      <c r="C4534" s="10">
        <f>IFERROR(VLOOKUP(ROW(源数据!A4519)-1,源数据!A:AG,9,0),"")</f>
        <v/>
      </c>
      <c r="D4534" s="35">
        <f>IFERROR(VLOOKUP(ROW(源数据!A4519)-1,源数据!A:AG,8,0),"")</f>
        <v/>
      </c>
      <c r="E4534" s="35">
        <f>IFERROR(VLOOKUP(ROW(源数据!A4519)-1,源数据!A:AG,10,0),"")</f>
        <v/>
      </c>
      <c r="F4534" s="10">
        <f>IFERROR(VLOOKUP(ROW(源数据!A4519)-1,源数据!A:AG,11,0),"")</f>
        <v/>
      </c>
      <c r="G4534" s="10">
        <f>IFERROR(VLOOKUP(ROW(源数据!A4519)-1,源数据!A:AG,12,0),0)</f>
        <v/>
      </c>
      <c r="H4534" s="17">
        <f>IFERROR(G4534/F4534,"")</f>
        <v/>
      </c>
      <c r="I4534" s="17">
        <f>IFERROR(VLOOKUP(ROW(源数据!A4519)-1,源数据!A:AG,21,0),"")</f>
        <v/>
      </c>
      <c r="J4534" s="10">
        <f>IFERROR(VLOOKUP(ROW(源数据!A4519)-1,源数据!A:AG,19,0),"")</f>
        <v/>
      </c>
      <c r="K4534" s="17">
        <f>IFERROR(VLOOKUP(ROW(源数据!A4519)-1,源数据!A:AG,21,0),0)</f>
        <v/>
      </c>
      <c r="L4534" s="17">
        <f>IFERROR(VLOOKUP(ROW(源数据!A4519)-1,源数据!A:AG,17,0),0)</f>
        <v/>
      </c>
      <c r="M4534" s="51">
        <f>IFERROR(VLOOKUP(ROW(源数据!A4519)-1,源数据!A:AG,15,0),"")</f>
        <v/>
      </c>
    </row>
    <row r="4535">
      <c r="A4535" s="10" t="n">
        <v>4519</v>
      </c>
      <c r="B4535" s="10">
        <f>IFERROR(VLOOKUP(ROW(源数据!A4520)-1,源数据!A:AG,33,0),"")</f>
        <v/>
      </c>
      <c r="C4535" s="10">
        <f>IFERROR(VLOOKUP(ROW(源数据!A4520)-1,源数据!A:AG,9,0),"")</f>
        <v/>
      </c>
      <c r="D4535" s="35">
        <f>IFERROR(VLOOKUP(ROW(源数据!A4520)-1,源数据!A:AG,8,0),"")</f>
        <v/>
      </c>
      <c r="E4535" s="35">
        <f>IFERROR(VLOOKUP(ROW(源数据!A4520)-1,源数据!A:AG,10,0),"")</f>
        <v/>
      </c>
      <c r="F4535" s="10">
        <f>IFERROR(VLOOKUP(ROW(源数据!A4520)-1,源数据!A:AG,11,0),"")</f>
        <v/>
      </c>
      <c r="G4535" s="10">
        <f>IFERROR(VLOOKUP(ROW(源数据!A4520)-1,源数据!A:AG,12,0),0)</f>
        <v/>
      </c>
      <c r="H4535" s="17">
        <f>IFERROR(G4535/F4535,"")</f>
        <v/>
      </c>
      <c r="I4535" s="17">
        <f>IFERROR(VLOOKUP(ROW(源数据!A4520)-1,源数据!A:AG,21,0),"")</f>
        <v/>
      </c>
      <c r="J4535" s="10">
        <f>IFERROR(VLOOKUP(ROW(源数据!A4520)-1,源数据!A:AG,19,0),"")</f>
        <v/>
      </c>
      <c r="K4535" s="17">
        <f>IFERROR(VLOOKUP(ROW(源数据!A4520)-1,源数据!A:AG,21,0),0)</f>
        <v/>
      </c>
      <c r="L4535" s="17">
        <f>IFERROR(VLOOKUP(ROW(源数据!A4520)-1,源数据!A:AG,17,0),0)</f>
        <v/>
      </c>
      <c r="M4535" s="51">
        <f>IFERROR(VLOOKUP(ROW(源数据!A4520)-1,源数据!A:AG,15,0),"")</f>
        <v/>
      </c>
    </row>
    <row r="4536">
      <c r="A4536" s="10" t="n">
        <v>4520</v>
      </c>
      <c r="B4536" s="10">
        <f>IFERROR(VLOOKUP(ROW(源数据!A4521)-1,源数据!A:AG,33,0),"")</f>
        <v/>
      </c>
      <c r="C4536" s="10">
        <f>IFERROR(VLOOKUP(ROW(源数据!A4521)-1,源数据!A:AG,9,0),"")</f>
        <v/>
      </c>
      <c r="D4536" s="35">
        <f>IFERROR(VLOOKUP(ROW(源数据!A4521)-1,源数据!A:AG,8,0),"")</f>
        <v/>
      </c>
      <c r="E4536" s="35">
        <f>IFERROR(VLOOKUP(ROW(源数据!A4521)-1,源数据!A:AG,10,0),"")</f>
        <v/>
      </c>
      <c r="F4536" s="10">
        <f>IFERROR(VLOOKUP(ROW(源数据!A4521)-1,源数据!A:AG,11,0),"")</f>
        <v/>
      </c>
      <c r="G4536" s="10">
        <f>IFERROR(VLOOKUP(ROW(源数据!A4521)-1,源数据!A:AG,12,0),0)</f>
        <v/>
      </c>
      <c r="H4536" s="17">
        <f>IFERROR(G4536/F4536,"")</f>
        <v/>
      </c>
      <c r="I4536" s="17">
        <f>IFERROR(VLOOKUP(ROW(源数据!A4521)-1,源数据!A:AG,21,0),"")</f>
        <v/>
      </c>
      <c r="J4536" s="10">
        <f>IFERROR(VLOOKUP(ROW(源数据!A4521)-1,源数据!A:AG,19,0),"")</f>
        <v/>
      </c>
      <c r="K4536" s="17">
        <f>IFERROR(VLOOKUP(ROW(源数据!A4521)-1,源数据!A:AG,21,0),0)</f>
        <v/>
      </c>
      <c r="L4536" s="17">
        <f>IFERROR(VLOOKUP(ROW(源数据!A4521)-1,源数据!A:AG,17,0),0)</f>
        <v/>
      </c>
      <c r="M4536" s="51">
        <f>IFERROR(VLOOKUP(ROW(源数据!A4521)-1,源数据!A:AG,15,0),"")</f>
        <v/>
      </c>
    </row>
    <row r="4537">
      <c r="A4537" s="10" t="n">
        <v>4521</v>
      </c>
      <c r="B4537" s="10">
        <f>IFERROR(VLOOKUP(ROW(源数据!A4522)-1,源数据!A:AG,33,0),"")</f>
        <v/>
      </c>
      <c r="C4537" s="10">
        <f>IFERROR(VLOOKUP(ROW(源数据!A4522)-1,源数据!A:AG,9,0),"")</f>
        <v/>
      </c>
      <c r="D4537" s="35">
        <f>IFERROR(VLOOKUP(ROW(源数据!A4522)-1,源数据!A:AG,8,0),"")</f>
        <v/>
      </c>
      <c r="E4537" s="35">
        <f>IFERROR(VLOOKUP(ROW(源数据!A4522)-1,源数据!A:AG,10,0),"")</f>
        <v/>
      </c>
      <c r="F4537" s="10">
        <f>IFERROR(VLOOKUP(ROW(源数据!A4522)-1,源数据!A:AG,11,0),"")</f>
        <v/>
      </c>
      <c r="G4537" s="10">
        <f>IFERROR(VLOOKUP(ROW(源数据!A4522)-1,源数据!A:AG,12,0),0)</f>
        <v/>
      </c>
      <c r="H4537" s="17">
        <f>IFERROR(G4537/F4537,"")</f>
        <v/>
      </c>
      <c r="I4537" s="17">
        <f>IFERROR(VLOOKUP(ROW(源数据!A4522)-1,源数据!A:AG,21,0),"")</f>
        <v/>
      </c>
      <c r="J4537" s="10">
        <f>IFERROR(VLOOKUP(ROW(源数据!A4522)-1,源数据!A:AG,19,0),"")</f>
        <v/>
      </c>
      <c r="K4537" s="17">
        <f>IFERROR(VLOOKUP(ROW(源数据!A4522)-1,源数据!A:AG,21,0),0)</f>
        <v/>
      </c>
      <c r="L4537" s="17">
        <f>IFERROR(VLOOKUP(ROW(源数据!A4522)-1,源数据!A:AG,17,0),0)</f>
        <v/>
      </c>
      <c r="M4537" s="51">
        <f>IFERROR(VLOOKUP(ROW(源数据!A4522)-1,源数据!A:AG,15,0),"")</f>
        <v/>
      </c>
    </row>
    <row r="4538">
      <c r="A4538" s="10" t="n">
        <v>4522</v>
      </c>
      <c r="B4538" s="10">
        <f>IFERROR(VLOOKUP(ROW(源数据!A4523)-1,源数据!A:AG,33,0),"")</f>
        <v/>
      </c>
      <c r="C4538" s="10">
        <f>IFERROR(VLOOKUP(ROW(源数据!A4523)-1,源数据!A:AG,9,0),"")</f>
        <v/>
      </c>
      <c r="D4538" s="35">
        <f>IFERROR(VLOOKUP(ROW(源数据!A4523)-1,源数据!A:AG,8,0),"")</f>
        <v/>
      </c>
      <c r="E4538" s="35">
        <f>IFERROR(VLOOKUP(ROW(源数据!A4523)-1,源数据!A:AG,10,0),"")</f>
        <v/>
      </c>
      <c r="F4538" s="10">
        <f>IFERROR(VLOOKUP(ROW(源数据!A4523)-1,源数据!A:AG,11,0),"")</f>
        <v/>
      </c>
      <c r="G4538" s="10">
        <f>IFERROR(VLOOKUP(ROW(源数据!A4523)-1,源数据!A:AG,12,0),0)</f>
        <v/>
      </c>
      <c r="H4538" s="17">
        <f>IFERROR(G4538/F4538,"")</f>
        <v/>
      </c>
      <c r="I4538" s="17">
        <f>IFERROR(VLOOKUP(ROW(源数据!A4523)-1,源数据!A:AG,21,0),"")</f>
        <v/>
      </c>
      <c r="J4538" s="10">
        <f>IFERROR(VLOOKUP(ROW(源数据!A4523)-1,源数据!A:AG,19,0),"")</f>
        <v/>
      </c>
      <c r="K4538" s="17">
        <f>IFERROR(VLOOKUP(ROW(源数据!A4523)-1,源数据!A:AG,21,0),0)</f>
        <v/>
      </c>
      <c r="L4538" s="17">
        <f>IFERROR(VLOOKUP(ROW(源数据!A4523)-1,源数据!A:AG,17,0),0)</f>
        <v/>
      </c>
      <c r="M4538" s="51">
        <f>IFERROR(VLOOKUP(ROW(源数据!A4523)-1,源数据!A:AG,15,0),"")</f>
        <v/>
      </c>
    </row>
    <row r="4539">
      <c r="A4539" s="10" t="n">
        <v>4523</v>
      </c>
      <c r="B4539" s="10">
        <f>IFERROR(VLOOKUP(ROW(源数据!A4524)-1,源数据!A:AG,33,0),"")</f>
        <v/>
      </c>
      <c r="C4539" s="10">
        <f>IFERROR(VLOOKUP(ROW(源数据!A4524)-1,源数据!A:AG,9,0),"")</f>
        <v/>
      </c>
      <c r="D4539" s="35">
        <f>IFERROR(VLOOKUP(ROW(源数据!A4524)-1,源数据!A:AG,8,0),"")</f>
        <v/>
      </c>
      <c r="E4539" s="35">
        <f>IFERROR(VLOOKUP(ROW(源数据!A4524)-1,源数据!A:AG,10,0),"")</f>
        <v/>
      </c>
      <c r="F4539" s="10">
        <f>IFERROR(VLOOKUP(ROW(源数据!A4524)-1,源数据!A:AG,11,0),"")</f>
        <v/>
      </c>
      <c r="G4539" s="10">
        <f>IFERROR(VLOOKUP(ROW(源数据!A4524)-1,源数据!A:AG,12,0),0)</f>
        <v/>
      </c>
      <c r="H4539" s="17">
        <f>IFERROR(G4539/F4539,"")</f>
        <v/>
      </c>
      <c r="I4539" s="17">
        <f>IFERROR(VLOOKUP(ROW(源数据!A4524)-1,源数据!A:AG,21,0),"")</f>
        <v/>
      </c>
      <c r="J4539" s="10">
        <f>IFERROR(VLOOKUP(ROW(源数据!A4524)-1,源数据!A:AG,19,0),"")</f>
        <v/>
      </c>
      <c r="K4539" s="17">
        <f>IFERROR(VLOOKUP(ROW(源数据!A4524)-1,源数据!A:AG,21,0),0)</f>
        <v/>
      </c>
      <c r="L4539" s="17">
        <f>IFERROR(VLOOKUP(ROW(源数据!A4524)-1,源数据!A:AG,17,0),0)</f>
        <v/>
      </c>
      <c r="M4539" s="51">
        <f>IFERROR(VLOOKUP(ROW(源数据!A4524)-1,源数据!A:AG,15,0),"")</f>
        <v/>
      </c>
    </row>
    <row r="4540">
      <c r="A4540" s="10" t="n">
        <v>4524</v>
      </c>
      <c r="B4540" s="10">
        <f>IFERROR(VLOOKUP(ROW(源数据!A4525)-1,源数据!A:AG,33,0),"")</f>
        <v/>
      </c>
      <c r="C4540" s="10">
        <f>IFERROR(VLOOKUP(ROW(源数据!A4525)-1,源数据!A:AG,9,0),"")</f>
        <v/>
      </c>
      <c r="D4540" s="35">
        <f>IFERROR(VLOOKUP(ROW(源数据!A4525)-1,源数据!A:AG,8,0),"")</f>
        <v/>
      </c>
      <c r="E4540" s="35">
        <f>IFERROR(VLOOKUP(ROW(源数据!A4525)-1,源数据!A:AG,10,0),"")</f>
        <v/>
      </c>
      <c r="F4540" s="10">
        <f>IFERROR(VLOOKUP(ROW(源数据!A4525)-1,源数据!A:AG,11,0),"")</f>
        <v/>
      </c>
      <c r="G4540" s="10">
        <f>IFERROR(VLOOKUP(ROW(源数据!A4525)-1,源数据!A:AG,12,0),0)</f>
        <v/>
      </c>
      <c r="H4540" s="17">
        <f>IFERROR(G4540/F4540,"")</f>
        <v/>
      </c>
      <c r="I4540" s="17">
        <f>IFERROR(VLOOKUP(ROW(源数据!A4525)-1,源数据!A:AG,21,0),"")</f>
        <v/>
      </c>
      <c r="J4540" s="10">
        <f>IFERROR(VLOOKUP(ROW(源数据!A4525)-1,源数据!A:AG,19,0),"")</f>
        <v/>
      </c>
      <c r="K4540" s="17">
        <f>IFERROR(VLOOKUP(ROW(源数据!A4525)-1,源数据!A:AG,21,0),0)</f>
        <v/>
      </c>
      <c r="L4540" s="17">
        <f>IFERROR(VLOOKUP(ROW(源数据!A4525)-1,源数据!A:AG,17,0),0)</f>
        <v/>
      </c>
      <c r="M4540" s="51">
        <f>IFERROR(VLOOKUP(ROW(源数据!A4525)-1,源数据!A:AG,15,0),"")</f>
        <v/>
      </c>
    </row>
    <row r="4541">
      <c r="A4541" s="10" t="n">
        <v>4525</v>
      </c>
      <c r="B4541" s="10">
        <f>IFERROR(VLOOKUP(ROW(源数据!A4526)-1,源数据!A:AG,33,0),"")</f>
        <v/>
      </c>
      <c r="C4541" s="10">
        <f>IFERROR(VLOOKUP(ROW(源数据!A4526)-1,源数据!A:AG,9,0),"")</f>
        <v/>
      </c>
      <c r="D4541" s="35">
        <f>IFERROR(VLOOKUP(ROW(源数据!A4526)-1,源数据!A:AG,8,0),"")</f>
        <v/>
      </c>
      <c r="E4541" s="35">
        <f>IFERROR(VLOOKUP(ROW(源数据!A4526)-1,源数据!A:AG,10,0),"")</f>
        <v/>
      </c>
      <c r="F4541" s="10">
        <f>IFERROR(VLOOKUP(ROW(源数据!A4526)-1,源数据!A:AG,11,0),"")</f>
        <v/>
      </c>
      <c r="G4541" s="10">
        <f>IFERROR(VLOOKUP(ROW(源数据!A4526)-1,源数据!A:AG,12,0),0)</f>
        <v/>
      </c>
      <c r="H4541" s="17">
        <f>IFERROR(G4541/F4541,"")</f>
        <v/>
      </c>
      <c r="I4541" s="17">
        <f>IFERROR(VLOOKUP(ROW(源数据!A4526)-1,源数据!A:AG,21,0),"")</f>
        <v/>
      </c>
      <c r="J4541" s="10">
        <f>IFERROR(VLOOKUP(ROW(源数据!A4526)-1,源数据!A:AG,19,0),"")</f>
        <v/>
      </c>
      <c r="K4541" s="17">
        <f>IFERROR(VLOOKUP(ROW(源数据!A4526)-1,源数据!A:AG,21,0),0)</f>
        <v/>
      </c>
      <c r="L4541" s="17">
        <f>IFERROR(VLOOKUP(ROW(源数据!A4526)-1,源数据!A:AG,17,0),0)</f>
        <v/>
      </c>
      <c r="M4541" s="51">
        <f>IFERROR(VLOOKUP(ROW(源数据!A4526)-1,源数据!A:AG,15,0),"")</f>
        <v/>
      </c>
    </row>
    <row r="4542">
      <c r="A4542" s="10" t="n">
        <v>4526</v>
      </c>
      <c r="B4542" s="10">
        <f>IFERROR(VLOOKUP(ROW(源数据!A4527)-1,源数据!A:AG,33,0),"")</f>
        <v/>
      </c>
      <c r="C4542" s="10">
        <f>IFERROR(VLOOKUP(ROW(源数据!A4527)-1,源数据!A:AG,9,0),"")</f>
        <v/>
      </c>
      <c r="D4542" s="35">
        <f>IFERROR(VLOOKUP(ROW(源数据!A4527)-1,源数据!A:AG,8,0),"")</f>
        <v/>
      </c>
      <c r="E4542" s="35">
        <f>IFERROR(VLOOKUP(ROW(源数据!A4527)-1,源数据!A:AG,10,0),"")</f>
        <v/>
      </c>
      <c r="F4542" s="10">
        <f>IFERROR(VLOOKUP(ROW(源数据!A4527)-1,源数据!A:AG,11,0),"")</f>
        <v/>
      </c>
      <c r="G4542" s="10">
        <f>IFERROR(VLOOKUP(ROW(源数据!A4527)-1,源数据!A:AG,12,0),0)</f>
        <v/>
      </c>
      <c r="H4542" s="17">
        <f>IFERROR(G4542/F4542,"")</f>
        <v/>
      </c>
      <c r="I4542" s="17">
        <f>IFERROR(VLOOKUP(ROW(源数据!A4527)-1,源数据!A:AG,21,0),"")</f>
        <v/>
      </c>
      <c r="J4542" s="10">
        <f>IFERROR(VLOOKUP(ROW(源数据!A4527)-1,源数据!A:AG,19,0),"")</f>
        <v/>
      </c>
      <c r="K4542" s="17">
        <f>IFERROR(VLOOKUP(ROW(源数据!A4527)-1,源数据!A:AG,21,0),0)</f>
        <v/>
      </c>
      <c r="L4542" s="17">
        <f>IFERROR(VLOOKUP(ROW(源数据!A4527)-1,源数据!A:AG,17,0),0)</f>
        <v/>
      </c>
      <c r="M4542" s="51">
        <f>IFERROR(VLOOKUP(ROW(源数据!A4527)-1,源数据!A:AG,15,0),"")</f>
        <v/>
      </c>
    </row>
    <row r="4543">
      <c r="A4543" s="10" t="n">
        <v>4527</v>
      </c>
      <c r="B4543" s="10">
        <f>IFERROR(VLOOKUP(ROW(源数据!A4528)-1,源数据!A:AG,33,0),"")</f>
        <v/>
      </c>
      <c r="C4543" s="10">
        <f>IFERROR(VLOOKUP(ROW(源数据!A4528)-1,源数据!A:AG,9,0),"")</f>
        <v/>
      </c>
      <c r="D4543" s="35">
        <f>IFERROR(VLOOKUP(ROW(源数据!A4528)-1,源数据!A:AG,8,0),"")</f>
        <v/>
      </c>
      <c r="E4543" s="35">
        <f>IFERROR(VLOOKUP(ROW(源数据!A4528)-1,源数据!A:AG,10,0),"")</f>
        <v/>
      </c>
      <c r="F4543" s="10">
        <f>IFERROR(VLOOKUP(ROW(源数据!A4528)-1,源数据!A:AG,11,0),"")</f>
        <v/>
      </c>
      <c r="G4543" s="10">
        <f>IFERROR(VLOOKUP(ROW(源数据!A4528)-1,源数据!A:AG,12,0),0)</f>
        <v/>
      </c>
      <c r="H4543" s="17">
        <f>IFERROR(G4543/F4543,"")</f>
        <v/>
      </c>
      <c r="I4543" s="17">
        <f>IFERROR(VLOOKUP(ROW(源数据!A4528)-1,源数据!A:AG,21,0),"")</f>
        <v/>
      </c>
      <c r="J4543" s="10">
        <f>IFERROR(VLOOKUP(ROW(源数据!A4528)-1,源数据!A:AG,19,0),"")</f>
        <v/>
      </c>
      <c r="K4543" s="17">
        <f>IFERROR(VLOOKUP(ROW(源数据!A4528)-1,源数据!A:AG,21,0),0)</f>
        <v/>
      </c>
      <c r="L4543" s="17">
        <f>IFERROR(VLOOKUP(ROW(源数据!A4528)-1,源数据!A:AG,17,0),0)</f>
        <v/>
      </c>
      <c r="M4543" s="51">
        <f>IFERROR(VLOOKUP(ROW(源数据!A4528)-1,源数据!A:AG,15,0),"")</f>
        <v/>
      </c>
    </row>
    <row r="4544">
      <c r="A4544" s="10" t="n">
        <v>4528</v>
      </c>
      <c r="B4544" s="10">
        <f>IFERROR(VLOOKUP(ROW(源数据!A4529)-1,源数据!A:AG,33,0),"")</f>
        <v/>
      </c>
      <c r="C4544" s="10">
        <f>IFERROR(VLOOKUP(ROW(源数据!A4529)-1,源数据!A:AG,9,0),"")</f>
        <v/>
      </c>
      <c r="D4544" s="35">
        <f>IFERROR(VLOOKUP(ROW(源数据!A4529)-1,源数据!A:AG,8,0),"")</f>
        <v/>
      </c>
      <c r="E4544" s="35">
        <f>IFERROR(VLOOKUP(ROW(源数据!A4529)-1,源数据!A:AG,10,0),"")</f>
        <v/>
      </c>
      <c r="F4544" s="10">
        <f>IFERROR(VLOOKUP(ROW(源数据!A4529)-1,源数据!A:AG,11,0),"")</f>
        <v/>
      </c>
      <c r="G4544" s="10">
        <f>IFERROR(VLOOKUP(ROW(源数据!A4529)-1,源数据!A:AG,12,0),0)</f>
        <v/>
      </c>
      <c r="H4544" s="17">
        <f>IFERROR(G4544/F4544,"")</f>
        <v/>
      </c>
      <c r="I4544" s="17">
        <f>IFERROR(VLOOKUP(ROW(源数据!A4529)-1,源数据!A:AG,21,0),"")</f>
        <v/>
      </c>
      <c r="J4544" s="10">
        <f>IFERROR(VLOOKUP(ROW(源数据!A4529)-1,源数据!A:AG,19,0),"")</f>
        <v/>
      </c>
      <c r="K4544" s="17">
        <f>IFERROR(VLOOKUP(ROW(源数据!A4529)-1,源数据!A:AG,21,0),0)</f>
        <v/>
      </c>
      <c r="L4544" s="17">
        <f>IFERROR(VLOOKUP(ROW(源数据!A4529)-1,源数据!A:AG,17,0),0)</f>
        <v/>
      </c>
      <c r="M4544" s="51">
        <f>IFERROR(VLOOKUP(ROW(源数据!A4529)-1,源数据!A:AG,15,0),"")</f>
        <v/>
      </c>
    </row>
    <row r="4545">
      <c r="A4545" s="10" t="n">
        <v>4529</v>
      </c>
      <c r="B4545" s="10">
        <f>IFERROR(VLOOKUP(ROW(源数据!A4530)-1,源数据!A:AG,33,0),"")</f>
        <v/>
      </c>
      <c r="C4545" s="10">
        <f>IFERROR(VLOOKUP(ROW(源数据!A4530)-1,源数据!A:AG,9,0),"")</f>
        <v/>
      </c>
      <c r="D4545" s="35">
        <f>IFERROR(VLOOKUP(ROW(源数据!A4530)-1,源数据!A:AG,8,0),"")</f>
        <v/>
      </c>
      <c r="E4545" s="35">
        <f>IFERROR(VLOOKUP(ROW(源数据!A4530)-1,源数据!A:AG,10,0),"")</f>
        <v/>
      </c>
      <c r="F4545" s="10">
        <f>IFERROR(VLOOKUP(ROW(源数据!A4530)-1,源数据!A:AG,11,0),"")</f>
        <v/>
      </c>
      <c r="G4545" s="10">
        <f>IFERROR(VLOOKUP(ROW(源数据!A4530)-1,源数据!A:AG,12,0),0)</f>
        <v/>
      </c>
      <c r="H4545" s="17">
        <f>IFERROR(G4545/F4545,"")</f>
        <v/>
      </c>
      <c r="I4545" s="17">
        <f>IFERROR(VLOOKUP(ROW(源数据!A4530)-1,源数据!A:AG,21,0),"")</f>
        <v/>
      </c>
      <c r="J4545" s="10">
        <f>IFERROR(VLOOKUP(ROW(源数据!A4530)-1,源数据!A:AG,19,0),"")</f>
        <v/>
      </c>
      <c r="K4545" s="17">
        <f>IFERROR(VLOOKUP(ROW(源数据!A4530)-1,源数据!A:AG,21,0),0)</f>
        <v/>
      </c>
      <c r="L4545" s="17">
        <f>IFERROR(VLOOKUP(ROW(源数据!A4530)-1,源数据!A:AG,17,0),0)</f>
        <v/>
      </c>
      <c r="M4545" s="51">
        <f>IFERROR(VLOOKUP(ROW(源数据!A4530)-1,源数据!A:AG,15,0),"")</f>
        <v/>
      </c>
    </row>
    <row r="4546">
      <c r="A4546" s="10" t="n">
        <v>4530</v>
      </c>
      <c r="B4546" s="10">
        <f>IFERROR(VLOOKUP(ROW(源数据!A4531)-1,源数据!A:AG,33,0),"")</f>
        <v/>
      </c>
      <c r="C4546" s="10">
        <f>IFERROR(VLOOKUP(ROW(源数据!A4531)-1,源数据!A:AG,9,0),"")</f>
        <v/>
      </c>
      <c r="D4546" s="35">
        <f>IFERROR(VLOOKUP(ROW(源数据!A4531)-1,源数据!A:AG,8,0),"")</f>
        <v/>
      </c>
      <c r="E4546" s="35">
        <f>IFERROR(VLOOKUP(ROW(源数据!A4531)-1,源数据!A:AG,10,0),"")</f>
        <v/>
      </c>
      <c r="F4546" s="10">
        <f>IFERROR(VLOOKUP(ROW(源数据!A4531)-1,源数据!A:AG,11,0),"")</f>
        <v/>
      </c>
      <c r="G4546" s="10">
        <f>IFERROR(VLOOKUP(ROW(源数据!A4531)-1,源数据!A:AG,12,0),0)</f>
        <v/>
      </c>
      <c r="H4546" s="17">
        <f>IFERROR(G4546/F4546,"")</f>
        <v/>
      </c>
      <c r="I4546" s="17">
        <f>IFERROR(VLOOKUP(ROW(源数据!A4531)-1,源数据!A:AG,21,0),"")</f>
        <v/>
      </c>
      <c r="J4546" s="10">
        <f>IFERROR(VLOOKUP(ROW(源数据!A4531)-1,源数据!A:AG,19,0),"")</f>
        <v/>
      </c>
      <c r="K4546" s="17">
        <f>IFERROR(VLOOKUP(ROW(源数据!A4531)-1,源数据!A:AG,21,0),0)</f>
        <v/>
      </c>
      <c r="L4546" s="17">
        <f>IFERROR(VLOOKUP(ROW(源数据!A4531)-1,源数据!A:AG,17,0),0)</f>
        <v/>
      </c>
      <c r="M4546" s="51">
        <f>IFERROR(VLOOKUP(ROW(源数据!A4531)-1,源数据!A:AG,15,0),"")</f>
        <v/>
      </c>
    </row>
    <row r="4547">
      <c r="A4547" s="10" t="n">
        <v>4531</v>
      </c>
      <c r="B4547" s="10">
        <f>IFERROR(VLOOKUP(ROW(源数据!A4532)-1,源数据!A:AG,33,0),"")</f>
        <v/>
      </c>
      <c r="C4547" s="10">
        <f>IFERROR(VLOOKUP(ROW(源数据!A4532)-1,源数据!A:AG,9,0),"")</f>
        <v/>
      </c>
      <c r="D4547" s="35">
        <f>IFERROR(VLOOKUP(ROW(源数据!A4532)-1,源数据!A:AG,8,0),"")</f>
        <v/>
      </c>
      <c r="E4547" s="35">
        <f>IFERROR(VLOOKUP(ROW(源数据!A4532)-1,源数据!A:AG,10,0),"")</f>
        <v/>
      </c>
      <c r="F4547" s="10">
        <f>IFERROR(VLOOKUP(ROW(源数据!A4532)-1,源数据!A:AG,11,0),"")</f>
        <v/>
      </c>
      <c r="G4547" s="10">
        <f>IFERROR(VLOOKUP(ROW(源数据!A4532)-1,源数据!A:AG,12,0),0)</f>
        <v/>
      </c>
      <c r="H4547" s="17">
        <f>IFERROR(G4547/F4547,"")</f>
        <v/>
      </c>
      <c r="I4547" s="17">
        <f>IFERROR(VLOOKUP(ROW(源数据!A4532)-1,源数据!A:AG,21,0),"")</f>
        <v/>
      </c>
      <c r="J4547" s="10">
        <f>IFERROR(VLOOKUP(ROW(源数据!A4532)-1,源数据!A:AG,19,0),"")</f>
        <v/>
      </c>
      <c r="K4547" s="17">
        <f>IFERROR(VLOOKUP(ROW(源数据!A4532)-1,源数据!A:AG,21,0),0)</f>
        <v/>
      </c>
      <c r="L4547" s="17">
        <f>IFERROR(VLOOKUP(ROW(源数据!A4532)-1,源数据!A:AG,17,0),0)</f>
        <v/>
      </c>
      <c r="M4547" s="51">
        <f>IFERROR(VLOOKUP(ROW(源数据!A4532)-1,源数据!A:AG,15,0),"")</f>
        <v/>
      </c>
    </row>
    <row r="4548">
      <c r="A4548" s="10" t="n">
        <v>4532</v>
      </c>
      <c r="B4548" s="10">
        <f>IFERROR(VLOOKUP(ROW(源数据!A4533)-1,源数据!A:AG,33,0),"")</f>
        <v/>
      </c>
      <c r="C4548" s="10">
        <f>IFERROR(VLOOKUP(ROW(源数据!A4533)-1,源数据!A:AG,9,0),"")</f>
        <v/>
      </c>
      <c r="D4548" s="35">
        <f>IFERROR(VLOOKUP(ROW(源数据!A4533)-1,源数据!A:AG,8,0),"")</f>
        <v/>
      </c>
      <c r="E4548" s="35">
        <f>IFERROR(VLOOKUP(ROW(源数据!A4533)-1,源数据!A:AG,10,0),"")</f>
        <v/>
      </c>
      <c r="F4548" s="10">
        <f>IFERROR(VLOOKUP(ROW(源数据!A4533)-1,源数据!A:AG,11,0),"")</f>
        <v/>
      </c>
      <c r="G4548" s="10">
        <f>IFERROR(VLOOKUP(ROW(源数据!A4533)-1,源数据!A:AG,12,0),0)</f>
        <v/>
      </c>
      <c r="H4548" s="17">
        <f>IFERROR(G4548/F4548,"")</f>
        <v/>
      </c>
      <c r="I4548" s="17">
        <f>IFERROR(VLOOKUP(ROW(源数据!A4533)-1,源数据!A:AG,21,0),"")</f>
        <v/>
      </c>
      <c r="J4548" s="10">
        <f>IFERROR(VLOOKUP(ROW(源数据!A4533)-1,源数据!A:AG,19,0),"")</f>
        <v/>
      </c>
      <c r="K4548" s="17">
        <f>IFERROR(VLOOKUP(ROW(源数据!A4533)-1,源数据!A:AG,21,0),0)</f>
        <v/>
      </c>
      <c r="L4548" s="17">
        <f>IFERROR(VLOOKUP(ROW(源数据!A4533)-1,源数据!A:AG,17,0),0)</f>
        <v/>
      </c>
      <c r="M4548" s="51">
        <f>IFERROR(VLOOKUP(ROW(源数据!A4533)-1,源数据!A:AG,15,0),"")</f>
        <v/>
      </c>
    </row>
    <row r="4549">
      <c r="A4549" s="10" t="n">
        <v>4533</v>
      </c>
      <c r="B4549" s="10">
        <f>IFERROR(VLOOKUP(ROW(源数据!A4534)-1,源数据!A:AG,33,0),"")</f>
        <v/>
      </c>
      <c r="C4549" s="10">
        <f>IFERROR(VLOOKUP(ROW(源数据!A4534)-1,源数据!A:AG,9,0),"")</f>
        <v/>
      </c>
      <c r="D4549" s="35">
        <f>IFERROR(VLOOKUP(ROW(源数据!A4534)-1,源数据!A:AG,8,0),"")</f>
        <v/>
      </c>
      <c r="E4549" s="35">
        <f>IFERROR(VLOOKUP(ROW(源数据!A4534)-1,源数据!A:AG,10,0),"")</f>
        <v/>
      </c>
      <c r="F4549" s="10">
        <f>IFERROR(VLOOKUP(ROW(源数据!A4534)-1,源数据!A:AG,11,0),"")</f>
        <v/>
      </c>
      <c r="G4549" s="10">
        <f>IFERROR(VLOOKUP(ROW(源数据!A4534)-1,源数据!A:AG,12,0),0)</f>
        <v/>
      </c>
      <c r="H4549" s="17">
        <f>IFERROR(G4549/F4549,"")</f>
        <v/>
      </c>
      <c r="I4549" s="17">
        <f>IFERROR(VLOOKUP(ROW(源数据!A4534)-1,源数据!A:AG,21,0),"")</f>
        <v/>
      </c>
      <c r="J4549" s="10">
        <f>IFERROR(VLOOKUP(ROW(源数据!A4534)-1,源数据!A:AG,19,0),"")</f>
        <v/>
      </c>
      <c r="K4549" s="17">
        <f>IFERROR(VLOOKUP(ROW(源数据!A4534)-1,源数据!A:AG,21,0),0)</f>
        <v/>
      </c>
      <c r="L4549" s="17">
        <f>IFERROR(VLOOKUP(ROW(源数据!A4534)-1,源数据!A:AG,17,0),0)</f>
        <v/>
      </c>
      <c r="M4549" s="51">
        <f>IFERROR(VLOOKUP(ROW(源数据!A4534)-1,源数据!A:AG,15,0),"")</f>
        <v/>
      </c>
    </row>
    <row r="4550">
      <c r="A4550" s="10" t="n">
        <v>4534</v>
      </c>
      <c r="B4550" s="10">
        <f>IFERROR(VLOOKUP(ROW(源数据!A4535)-1,源数据!A:AG,33,0),"")</f>
        <v/>
      </c>
      <c r="C4550" s="10">
        <f>IFERROR(VLOOKUP(ROW(源数据!A4535)-1,源数据!A:AG,9,0),"")</f>
        <v/>
      </c>
      <c r="D4550" s="35">
        <f>IFERROR(VLOOKUP(ROW(源数据!A4535)-1,源数据!A:AG,8,0),"")</f>
        <v/>
      </c>
      <c r="E4550" s="35">
        <f>IFERROR(VLOOKUP(ROW(源数据!A4535)-1,源数据!A:AG,10,0),"")</f>
        <v/>
      </c>
      <c r="F4550" s="10">
        <f>IFERROR(VLOOKUP(ROW(源数据!A4535)-1,源数据!A:AG,11,0),"")</f>
        <v/>
      </c>
      <c r="G4550" s="10">
        <f>IFERROR(VLOOKUP(ROW(源数据!A4535)-1,源数据!A:AG,12,0),0)</f>
        <v/>
      </c>
      <c r="H4550" s="17">
        <f>IFERROR(G4550/F4550,"")</f>
        <v/>
      </c>
      <c r="I4550" s="17">
        <f>IFERROR(VLOOKUP(ROW(源数据!A4535)-1,源数据!A:AG,21,0),"")</f>
        <v/>
      </c>
      <c r="J4550" s="10">
        <f>IFERROR(VLOOKUP(ROW(源数据!A4535)-1,源数据!A:AG,19,0),"")</f>
        <v/>
      </c>
      <c r="K4550" s="17">
        <f>IFERROR(VLOOKUP(ROW(源数据!A4535)-1,源数据!A:AG,21,0),0)</f>
        <v/>
      </c>
      <c r="L4550" s="17">
        <f>IFERROR(VLOOKUP(ROW(源数据!A4535)-1,源数据!A:AG,17,0),0)</f>
        <v/>
      </c>
      <c r="M4550" s="51">
        <f>IFERROR(VLOOKUP(ROW(源数据!A4535)-1,源数据!A:AG,15,0),"")</f>
        <v/>
      </c>
    </row>
    <row r="4551">
      <c r="A4551" s="10" t="n">
        <v>4535</v>
      </c>
      <c r="B4551" s="10">
        <f>IFERROR(VLOOKUP(ROW(源数据!A4536)-1,源数据!A:AG,33,0),"")</f>
        <v/>
      </c>
      <c r="C4551" s="10">
        <f>IFERROR(VLOOKUP(ROW(源数据!A4536)-1,源数据!A:AG,9,0),"")</f>
        <v/>
      </c>
      <c r="D4551" s="35">
        <f>IFERROR(VLOOKUP(ROW(源数据!A4536)-1,源数据!A:AG,8,0),"")</f>
        <v/>
      </c>
      <c r="E4551" s="35">
        <f>IFERROR(VLOOKUP(ROW(源数据!A4536)-1,源数据!A:AG,10,0),"")</f>
        <v/>
      </c>
      <c r="F4551" s="10">
        <f>IFERROR(VLOOKUP(ROW(源数据!A4536)-1,源数据!A:AG,11,0),"")</f>
        <v/>
      </c>
      <c r="G4551" s="10">
        <f>IFERROR(VLOOKUP(ROW(源数据!A4536)-1,源数据!A:AG,12,0),0)</f>
        <v/>
      </c>
      <c r="H4551" s="17">
        <f>IFERROR(G4551/F4551,"")</f>
        <v/>
      </c>
      <c r="I4551" s="17">
        <f>IFERROR(VLOOKUP(ROW(源数据!A4536)-1,源数据!A:AG,21,0),"")</f>
        <v/>
      </c>
      <c r="J4551" s="10">
        <f>IFERROR(VLOOKUP(ROW(源数据!A4536)-1,源数据!A:AG,19,0),"")</f>
        <v/>
      </c>
      <c r="K4551" s="17">
        <f>IFERROR(VLOOKUP(ROW(源数据!A4536)-1,源数据!A:AG,21,0),0)</f>
        <v/>
      </c>
      <c r="L4551" s="17">
        <f>IFERROR(VLOOKUP(ROW(源数据!A4536)-1,源数据!A:AG,17,0),0)</f>
        <v/>
      </c>
      <c r="M4551" s="51">
        <f>IFERROR(VLOOKUP(ROW(源数据!A4536)-1,源数据!A:AG,15,0),"")</f>
        <v/>
      </c>
    </row>
    <row r="4552">
      <c r="A4552" s="10" t="n">
        <v>4536</v>
      </c>
      <c r="B4552" s="10">
        <f>IFERROR(VLOOKUP(ROW(源数据!A4537)-1,源数据!A:AG,33,0),"")</f>
        <v/>
      </c>
      <c r="C4552" s="10">
        <f>IFERROR(VLOOKUP(ROW(源数据!A4537)-1,源数据!A:AG,9,0),"")</f>
        <v/>
      </c>
      <c r="D4552" s="35">
        <f>IFERROR(VLOOKUP(ROW(源数据!A4537)-1,源数据!A:AG,8,0),"")</f>
        <v/>
      </c>
      <c r="E4552" s="35">
        <f>IFERROR(VLOOKUP(ROW(源数据!A4537)-1,源数据!A:AG,10,0),"")</f>
        <v/>
      </c>
      <c r="F4552" s="10">
        <f>IFERROR(VLOOKUP(ROW(源数据!A4537)-1,源数据!A:AG,11,0),"")</f>
        <v/>
      </c>
      <c r="G4552" s="10">
        <f>IFERROR(VLOOKUP(ROW(源数据!A4537)-1,源数据!A:AG,12,0),0)</f>
        <v/>
      </c>
      <c r="H4552" s="17">
        <f>IFERROR(G4552/F4552,"")</f>
        <v/>
      </c>
      <c r="I4552" s="17">
        <f>IFERROR(VLOOKUP(ROW(源数据!A4537)-1,源数据!A:AG,21,0),"")</f>
        <v/>
      </c>
      <c r="J4552" s="10">
        <f>IFERROR(VLOOKUP(ROW(源数据!A4537)-1,源数据!A:AG,19,0),"")</f>
        <v/>
      </c>
      <c r="K4552" s="17">
        <f>IFERROR(VLOOKUP(ROW(源数据!A4537)-1,源数据!A:AG,21,0),0)</f>
        <v/>
      </c>
      <c r="L4552" s="17">
        <f>IFERROR(VLOOKUP(ROW(源数据!A4537)-1,源数据!A:AG,17,0),0)</f>
        <v/>
      </c>
      <c r="M4552" s="51">
        <f>IFERROR(VLOOKUP(ROW(源数据!A4537)-1,源数据!A:AG,15,0),"")</f>
        <v/>
      </c>
    </row>
    <row r="4553">
      <c r="A4553" s="10" t="n">
        <v>4537</v>
      </c>
      <c r="B4553" s="10">
        <f>IFERROR(VLOOKUP(ROW(源数据!A4538)-1,源数据!A:AG,33,0),"")</f>
        <v/>
      </c>
      <c r="C4553" s="10">
        <f>IFERROR(VLOOKUP(ROW(源数据!A4538)-1,源数据!A:AG,9,0),"")</f>
        <v/>
      </c>
      <c r="D4553" s="35">
        <f>IFERROR(VLOOKUP(ROW(源数据!A4538)-1,源数据!A:AG,8,0),"")</f>
        <v/>
      </c>
      <c r="E4553" s="35">
        <f>IFERROR(VLOOKUP(ROW(源数据!A4538)-1,源数据!A:AG,10,0),"")</f>
        <v/>
      </c>
      <c r="F4553" s="10">
        <f>IFERROR(VLOOKUP(ROW(源数据!A4538)-1,源数据!A:AG,11,0),"")</f>
        <v/>
      </c>
      <c r="G4553" s="10">
        <f>IFERROR(VLOOKUP(ROW(源数据!A4538)-1,源数据!A:AG,12,0),0)</f>
        <v/>
      </c>
      <c r="H4553" s="17">
        <f>IFERROR(G4553/F4553,"")</f>
        <v/>
      </c>
      <c r="I4553" s="17">
        <f>IFERROR(VLOOKUP(ROW(源数据!A4538)-1,源数据!A:AG,21,0),"")</f>
        <v/>
      </c>
      <c r="J4553" s="10">
        <f>IFERROR(VLOOKUP(ROW(源数据!A4538)-1,源数据!A:AG,19,0),"")</f>
        <v/>
      </c>
      <c r="K4553" s="17">
        <f>IFERROR(VLOOKUP(ROW(源数据!A4538)-1,源数据!A:AG,21,0),0)</f>
        <v/>
      </c>
      <c r="L4553" s="17">
        <f>IFERROR(VLOOKUP(ROW(源数据!A4538)-1,源数据!A:AG,17,0),0)</f>
        <v/>
      </c>
      <c r="M4553" s="51">
        <f>IFERROR(VLOOKUP(ROW(源数据!A4538)-1,源数据!A:AG,15,0),"")</f>
        <v/>
      </c>
    </row>
    <row r="4554">
      <c r="A4554" s="10" t="n">
        <v>4538</v>
      </c>
      <c r="B4554" s="10">
        <f>IFERROR(VLOOKUP(ROW(源数据!A4539)-1,源数据!A:AG,33,0),"")</f>
        <v/>
      </c>
      <c r="C4554" s="10">
        <f>IFERROR(VLOOKUP(ROW(源数据!A4539)-1,源数据!A:AG,9,0),"")</f>
        <v/>
      </c>
      <c r="D4554" s="35">
        <f>IFERROR(VLOOKUP(ROW(源数据!A4539)-1,源数据!A:AG,8,0),"")</f>
        <v/>
      </c>
      <c r="E4554" s="35">
        <f>IFERROR(VLOOKUP(ROW(源数据!A4539)-1,源数据!A:AG,10,0),"")</f>
        <v/>
      </c>
      <c r="F4554" s="10">
        <f>IFERROR(VLOOKUP(ROW(源数据!A4539)-1,源数据!A:AG,11,0),"")</f>
        <v/>
      </c>
      <c r="G4554" s="10">
        <f>IFERROR(VLOOKUP(ROW(源数据!A4539)-1,源数据!A:AG,12,0),0)</f>
        <v/>
      </c>
      <c r="H4554" s="17">
        <f>IFERROR(G4554/F4554,"")</f>
        <v/>
      </c>
      <c r="I4554" s="17">
        <f>IFERROR(VLOOKUP(ROW(源数据!A4539)-1,源数据!A:AG,21,0),"")</f>
        <v/>
      </c>
      <c r="J4554" s="10">
        <f>IFERROR(VLOOKUP(ROW(源数据!A4539)-1,源数据!A:AG,19,0),"")</f>
        <v/>
      </c>
      <c r="K4554" s="17">
        <f>IFERROR(VLOOKUP(ROW(源数据!A4539)-1,源数据!A:AG,21,0),0)</f>
        <v/>
      </c>
      <c r="L4554" s="17">
        <f>IFERROR(VLOOKUP(ROW(源数据!A4539)-1,源数据!A:AG,17,0),0)</f>
        <v/>
      </c>
      <c r="M4554" s="51">
        <f>IFERROR(VLOOKUP(ROW(源数据!A4539)-1,源数据!A:AG,15,0),"")</f>
        <v/>
      </c>
    </row>
    <row r="4555">
      <c r="A4555" s="10" t="n">
        <v>4539</v>
      </c>
      <c r="B4555" s="10">
        <f>IFERROR(VLOOKUP(ROW(源数据!A4540)-1,源数据!A:AG,33,0),"")</f>
        <v/>
      </c>
      <c r="C4555" s="10">
        <f>IFERROR(VLOOKUP(ROW(源数据!A4540)-1,源数据!A:AG,9,0),"")</f>
        <v/>
      </c>
      <c r="D4555" s="35">
        <f>IFERROR(VLOOKUP(ROW(源数据!A4540)-1,源数据!A:AG,8,0),"")</f>
        <v/>
      </c>
      <c r="E4555" s="35">
        <f>IFERROR(VLOOKUP(ROW(源数据!A4540)-1,源数据!A:AG,10,0),"")</f>
        <v/>
      </c>
      <c r="F4555" s="10">
        <f>IFERROR(VLOOKUP(ROW(源数据!A4540)-1,源数据!A:AG,11,0),"")</f>
        <v/>
      </c>
      <c r="G4555" s="10">
        <f>IFERROR(VLOOKUP(ROW(源数据!A4540)-1,源数据!A:AG,12,0),0)</f>
        <v/>
      </c>
      <c r="H4555" s="17">
        <f>IFERROR(G4555/F4555,"")</f>
        <v/>
      </c>
      <c r="I4555" s="17">
        <f>IFERROR(VLOOKUP(ROW(源数据!A4540)-1,源数据!A:AG,21,0),"")</f>
        <v/>
      </c>
      <c r="J4555" s="10">
        <f>IFERROR(VLOOKUP(ROW(源数据!A4540)-1,源数据!A:AG,19,0),"")</f>
        <v/>
      </c>
      <c r="K4555" s="17">
        <f>IFERROR(VLOOKUP(ROW(源数据!A4540)-1,源数据!A:AG,21,0),0)</f>
        <v/>
      </c>
      <c r="L4555" s="17">
        <f>IFERROR(VLOOKUP(ROW(源数据!A4540)-1,源数据!A:AG,17,0),0)</f>
        <v/>
      </c>
      <c r="M4555" s="51">
        <f>IFERROR(VLOOKUP(ROW(源数据!A4540)-1,源数据!A:AG,15,0),"")</f>
        <v/>
      </c>
    </row>
    <row r="4556">
      <c r="A4556" s="10" t="n">
        <v>4540</v>
      </c>
      <c r="B4556" s="10">
        <f>IFERROR(VLOOKUP(ROW(源数据!A4541)-1,源数据!A:AG,33,0),"")</f>
        <v/>
      </c>
      <c r="C4556" s="10">
        <f>IFERROR(VLOOKUP(ROW(源数据!A4541)-1,源数据!A:AG,9,0),"")</f>
        <v/>
      </c>
      <c r="D4556" s="35">
        <f>IFERROR(VLOOKUP(ROW(源数据!A4541)-1,源数据!A:AG,8,0),"")</f>
        <v/>
      </c>
      <c r="E4556" s="35">
        <f>IFERROR(VLOOKUP(ROW(源数据!A4541)-1,源数据!A:AG,10,0),"")</f>
        <v/>
      </c>
      <c r="F4556" s="10">
        <f>IFERROR(VLOOKUP(ROW(源数据!A4541)-1,源数据!A:AG,11,0),"")</f>
        <v/>
      </c>
      <c r="G4556" s="10">
        <f>IFERROR(VLOOKUP(ROW(源数据!A4541)-1,源数据!A:AG,12,0),0)</f>
        <v/>
      </c>
      <c r="H4556" s="17">
        <f>IFERROR(G4556/F4556,"")</f>
        <v/>
      </c>
      <c r="I4556" s="17">
        <f>IFERROR(VLOOKUP(ROW(源数据!A4541)-1,源数据!A:AG,21,0),"")</f>
        <v/>
      </c>
      <c r="J4556" s="10">
        <f>IFERROR(VLOOKUP(ROW(源数据!A4541)-1,源数据!A:AG,19,0),"")</f>
        <v/>
      </c>
      <c r="K4556" s="17">
        <f>IFERROR(VLOOKUP(ROW(源数据!A4541)-1,源数据!A:AG,21,0),0)</f>
        <v/>
      </c>
      <c r="L4556" s="17">
        <f>IFERROR(VLOOKUP(ROW(源数据!A4541)-1,源数据!A:AG,17,0),0)</f>
        <v/>
      </c>
      <c r="M4556" s="51">
        <f>IFERROR(VLOOKUP(ROW(源数据!A4541)-1,源数据!A:AG,15,0),"")</f>
        <v/>
      </c>
    </row>
    <row r="4557">
      <c r="A4557" s="10" t="n">
        <v>4541</v>
      </c>
      <c r="B4557" s="10">
        <f>IFERROR(VLOOKUP(ROW(源数据!A4542)-1,源数据!A:AG,33,0),"")</f>
        <v/>
      </c>
      <c r="C4557" s="10">
        <f>IFERROR(VLOOKUP(ROW(源数据!A4542)-1,源数据!A:AG,9,0),"")</f>
        <v/>
      </c>
      <c r="D4557" s="35">
        <f>IFERROR(VLOOKUP(ROW(源数据!A4542)-1,源数据!A:AG,8,0),"")</f>
        <v/>
      </c>
      <c r="E4557" s="35">
        <f>IFERROR(VLOOKUP(ROW(源数据!A4542)-1,源数据!A:AG,10,0),"")</f>
        <v/>
      </c>
      <c r="F4557" s="10">
        <f>IFERROR(VLOOKUP(ROW(源数据!A4542)-1,源数据!A:AG,11,0),"")</f>
        <v/>
      </c>
      <c r="G4557" s="10">
        <f>IFERROR(VLOOKUP(ROW(源数据!A4542)-1,源数据!A:AG,12,0),0)</f>
        <v/>
      </c>
      <c r="H4557" s="17">
        <f>IFERROR(G4557/F4557,"")</f>
        <v/>
      </c>
      <c r="I4557" s="17">
        <f>IFERROR(VLOOKUP(ROW(源数据!A4542)-1,源数据!A:AG,21,0),"")</f>
        <v/>
      </c>
      <c r="J4557" s="10">
        <f>IFERROR(VLOOKUP(ROW(源数据!A4542)-1,源数据!A:AG,19,0),"")</f>
        <v/>
      </c>
      <c r="K4557" s="17">
        <f>IFERROR(VLOOKUP(ROW(源数据!A4542)-1,源数据!A:AG,21,0),0)</f>
        <v/>
      </c>
      <c r="L4557" s="17">
        <f>IFERROR(VLOOKUP(ROW(源数据!A4542)-1,源数据!A:AG,17,0),0)</f>
        <v/>
      </c>
      <c r="M4557" s="51">
        <f>IFERROR(VLOOKUP(ROW(源数据!A4542)-1,源数据!A:AG,15,0),"")</f>
        <v/>
      </c>
    </row>
    <row r="4558">
      <c r="A4558" s="10" t="n">
        <v>4542</v>
      </c>
      <c r="B4558" s="10">
        <f>IFERROR(VLOOKUP(ROW(源数据!A4543)-1,源数据!A:AG,33,0),"")</f>
        <v/>
      </c>
      <c r="C4558" s="10">
        <f>IFERROR(VLOOKUP(ROW(源数据!A4543)-1,源数据!A:AG,9,0),"")</f>
        <v/>
      </c>
      <c r="D4558" s="35">
        <f>IFERROR(VLOOKUP(ROW(源数据!A4543)-1,源数据!A:AG,8,0),"")</f>
        <v/>
      </c>
      <c r="E4558" s="35">
        <f>IFERROR(VLOOKUP(ROW(源数据!A4543)-1,源数据!A:AG,10,0),"")</f>
        <v/>
      </c>
      <c r="F4558" s="10">
        <f>IFERROR(VLOOKUP(ROW(源数据!A4543)-1,源数据!A:AG,11,0),"")</f>
        <v/>
      </c>
      <c r="G4558" s="10">
        <f>IFERROR(VLOOKUP(ROW(源数据!A4543)-1,源数据!A:AG,12,0),0)</f>
        <v/>
      </c>
      <c r="H4558" s="17">
        <f>IFERROR(G4558/F4558,"")</f>
        <v/>
      </c>
      <c r="I4558" s="17">
        <f>IFERROR(VLOOKUP(ROW(源数据!A4543)-1,源数据!A:AG,21,0),"")</f>
        <v/>
      </c>
      <c r="J4558" s="10">
        <f>IFERROR(VLOOKUP(ROW(源数据!A4543)-1,源数据!A:AG,19,0),"")</f>
        <v/>
      </c>
      <c r="K4558" s="17">
        <f>IFERROR(VLOOKUP(ROW(源数据!A4543)-1,源数据!A:AG,21,0),0)</f>
        <v/>
      </c>
      <c r="L4558" s="17">
        <f>IFERROR(VLOOKUP(ROW(源数据!A4543)-1,源数据!A:AG,17,0),0)</f>
        <v/>
      </c>
      <c r="M4558" s="51">
        <f>IFERROR(VLOOKUP(ROW(源数据!A4543)-1,源数据!A:AG,15,0),"")</f>
        <v/>
      </c>
    </row>
    <row r="4559">
      <c r="A4559" s="10" t="n">
        <v>4543</v>
      </c>
      <c r="B4559" s="10">
        <f>IFERROR(VLOOKUP(ROW(源数据!A4544)-1,源数据!A:AG,33,0),"")</f>
        <v/>
      </c>
      <c r="C4559" s="10">
        <f>IFERROR(VLOOKUP(ROW(源数据!A4544)-1,源数据!A:AG,9,0),"")</f>
        <v/>
      </c>
      <c r="D4559" s="35">
        <f>IFERROR(VLOOKUP(ROW(源数据!A4544)-1,源数据!A:AG,8,0),"")</f>
        <v/>
      </c>
      <c r="E4559" s="35">
        <f>IFERROR(VLOOKUP(ROW(源数据!A4544)-1,源数据!A:AG,10,0),"")</f>
        <v/>
      </c>
      <c r="F4559" s="10">
        <f>IFERROR(VLOOKUP(ROW(源数据!A4544)-1,源数据!A:AG,11,0),"")</f>
        <v/>
      </c>
      <c r="G4559" s="10">
        <f>IFERROR(VLOOKUP(ROW(源数据!A4544)-1,源数据!A:AG,12,0),0)</f>
        <v/>
      </c>
      <c r="H4559" s="17">
        <f>IFERROR(G4559/F4559,"")</f>
        <v/>
      </c>
      <c r="I4559" s="17">
        <f>IFERROR(VLOOKUP(ROW(源数据!A4544)-1,源数据!A:AG,21,0),"")</f>
        <v/>
      </c>
      <c r="J4559" s="10">
        <f>IFERROR(VLOOKUP(ROW(源数据!A4544)-1,源数据!A:AG,19,0),"")</f>
        <v/>
      </c>
      <c r="K4559" s="17">
        <f>IFERROR(VLOOKUP(ROW(源数据!A4544)-1,源数据!A:AG,21,0),0)</f>
        <v/>
      </c>
      <c r="L4559" s="17">
        <f>IFERROR(VLOOKUP(ROW(源数据!A4544)-1,源数据!A:AG,17,0),0)</f>
        <v/>
      </c>
      <c r="M4559" s="51">
        <f>IFERROR(VLOOKUP(ROW(源数据!A4544)-1,源数据!A:AG,15,0),"")</f>
        <v/>
      </c>
    </row>
    <row r="4560">
      <c r="A4560" s="10" t="n">
        <v>4544</v>
      </c>
      <c r="B4560" s="10">
        <f>IFERROR(VLOOKUP(ROW(源数据!A4545)-1,源数据!A:AG,33,0),"")</f>
        <v/>
      </c>
      <c r="C4560" s="10">
        <f>IFERROR(VLOOKUP(ROW(源数据!A4545)-1,源数据!A:AG,9,0),"")</f>
        <v/>
      </c>
      <c r="D4560" s="35">
        <f>IFERROR(VLOOKUP(ROW(源数据!A4545)-1,源数据!A:AG,8,0),"")</f>
        <v/>
      </c>
      <c r="E4560" s="35">
        <f>IFERROR(VLOOKUP(ROW(源数据!A4545)-1,源数据!A:AG,10,0),"")</f>
        <v/>
      </c>
      <c r="F4560" s="10">
        <f>IFERROR(VLOOKUP(ROW(源数据!A4545)-1,源数据!A:AG,11,0),"")</f>
        <v/>
      </c>
      <c r="G4560" s="10">
        <f>IFERROR(VLOOKUP(ROW(源数据!A4545)-1,源数据!A:AG,12,0),0)</f>
        <v/>
      </c>
      <c r="H4560" s="17">
        <f>IFERROR(G4560/F4560,"")</f>
        <v/>
      </c>
      <c r="I4560" s="17">
        <f>IFERROR(VLOOKUP(ROW(源数据!A4545)-1,源数据!A:AG,21,0),"")</f>
        <v/>
      </c>
      <c r="J4560" s="10">
        <f>IFERROR(VLOOKUP(ROW(源数据!A4545)-1,源数据!A:AG,19,0),"")</f>
        <v/>
      </c>
      <c r="K4560" s="17">
        <f>IFERROR(VLOOKUP(ROW(源数据!A4545)-1,源数据!A:AG,21,0),0)</f>
        <v/>
      </c>
      <c r="L4560" s="17">
        <f>IFERROR(VLOOKUP(ROW(源数据!A4545)-1,源数据!A:AG,17,0),0)</f>
        <v/>
      </c>
      <c r="M4560" s="51">
        <f>IFERROR(VLOOKUP(ROW(源数据!A4545)-1,源数据!A:AG,15,0),"")</f>
        <v/>
      </c>
    </row>
    <row r="4561">
      <c r="A4561" s="10" t="n">
        <v>4545</v>
      </c>
      <c r="B4561" s="10">
        <f>IFERROR(VLOOKUP(ROW(源数据!A4546)-1,源数据!A:AG,33,0),"")</f>
        <v/>
      </c>
      <c r="C4561" s="10">
        <f>IFERROR(VLOOKUP(ROW(源数据!A4546)-1,源数据!A:AG,9,0),"")</f>
        <v/>
      </c>
      <c r="D4561" s="35">
        <f>IFERROR(VLOOKUP(ROW(源数据!A4546)-1,源数据!A:AG,8,0),"")</f>
        <v/>
      </c>
      <c r="E4561" s="35">
        <f>IFERROR(VLOOKUP(ROW(源数据!A4546)-1,源数据!A:AG,10,0),"")</f>
        <v/>
      </c>
      <c r="F4561" s="10">
        <f>IFERROR(VLOOKUP(ROW(源数据!A4546)-1,源数据!A:AG,11,0),"")</f>
        <v/>
      </c>
      <c r="G4561" s="10">
        <f>IFERROR(VLOOKUP(ROW(源数据!A4546)-1,源数据!A:AG,12,0),0)</f>
        <v/>
      </c>
      <c r="H4561" s="17">
        <f>IFERROR(G4561/F4561,"")</f>
        <v/>
      </c>
      <c r="I4561" s="17">
        <f>IFERROR(VLOOKUP(ROW(源数据!A4546)-1,源数据!A:AG,21,0),"")</f>
        <v/>
      </c>
      <c r="J4561" s="10">
        <f>IFERROR(VLOOKUP(ROW(源数据!A4546)-1,源数据!A:AG,19,0),"")</f>
        <v/>
      </c>
      <c r="K4561" s="17">
        <f>IFERROR(VLOOKUP(ROW(源数据!A4546)-1,源数据!A:AG,21,0),0)</f>
        <v/>
      </c>
      <c r="L4561" s="17">
        <f>IFERROR(VLOOKUP(ROW(源数据!A4546)-1,源数据!A:AG,17,0),0)</f>
        <v/>
      </c>
      <c r="M4561" s="51">
        <f>IFERROR(VLOOKUP(ROW(源数据!A4546)-1,源数据!A:AG,15,0),"")</f>
        <v/>
      </c>
    </row>
    <row r="4562">
      <c r="A4562" s="10" t="n">
        <v>4546</v>
      </c>
      <c r="B4562" s="10">
        <f>IFERROR(VLOOKUP(ROW(源数据!A4547)-1,源数据!A:AG,33,0),"")</f>
        <v/>
      </c>
      <c r="C4562" s="10">
        <f>IFERROR(VLOOKUP(ROW(源数据!A4547)-1,源数据!A:AG,9,0),"")</f>
        <v/>
      </c>
      <c r="D4562" s="35">
        <f>IFERROR(VLOOKUP(ROW(源数据!A4547)-1,源数据!A:AG,8,0),"")</f>
        <v/>
      </c>
      <c r="E4562" s="35">
        <f>IFERROR(VLOOKUP(ROW(源数据!A4547)-1,源数据!A:AG,10,0),"")</f>
        <v/>
      </c>
      <c r="F4562" s="10">
        <f>IFERROR(VLOOKUP(ROW(源数据!A4547)-1,源数据!A:AG,11,0),"")</f>
        <v/>
      </c>
      <c r="G4562" s="10">
        <f>IFERROR(VLOOKUP(ROW(源数据!A4547)-1,源数据!A:AG,12,0),0)</f>
        <v/>
      </c>
      <c r="H4562" s="17">
        <f>IFERROR(G4562/F4562,"")</f>
        <v/>
      </c>
      <c r="I4562" s="17">
        <f>IFERROR(VLOOKUP(ROW(源数据!A4547)-1,源数据!A:AG,21,0),"")</f>
        <v/>
      </c>
      <c r="J4562" s="10">
        <f>IFERROR(VLOOKUP(ROW(源数据!A4547)-1,源数据!A:AG,19,0),"")</f>
        <v/>
      </c>
      <c r="K4562" s="17">
        <f>IFERROR(VLOOKUP(ROW(源数据!A4547)-1,源数据!A:AG,21,0),0)</f>
        <v/>
      </c>
      <c r="L4562" s="17">
        <f>IFERROR(VLOOKUP(ROW(源数据!A4547)-1,源数据!A:AG,17,0),0)</f>
        <v/>
      </c>
      <c r="M4562" s="51">
        <f>IFERROR(VLOOKUP(ROW(源数据!A4547)-1,源数据!A:AG,15,0),"")</f>
        <v/>
      </c>
    </row>
    <row r="4563">
      <c r="A4563" s="10" t="n">
        <v>4547</v>
      </c>
      <c r="B4563" s="10">
        <f>IFERROR(VLOOKUP(ROW(源数据!A4548)-1,源数据!A:AG,33,0),"")</f>
        <v/>
      </c>
      <c r="C4563" s="10">
        <f>IFERROR(VLOOKUP(ROW(源数据!A4548)-1,源数据!A:AG,9,0),"")</f>
        <v/>
      </c>
      <c r="D4563" s="35">
        <f>IFERROR(VLOOKUP(ROW(源数据!A4548)-1,源数据!A:AG,8,0),"")</f>
        <v/>
      </c>
      <c r="E4563" s="35">
        <f>IFERROR(VLOOKUP(ROW(源数据!A4548)-1,源数据!A:AG,10,0),"")</f>
        <v/>
      </c>
      <c r="F4563" s="10">
        <f>IFERROR(VLOOKUP(ROW(源数据!A4548)-1,源数据!A:AG,11,0),"")</f>
        <v/>
      </c>
      <c r="G4563" s="10">
        <f>IFERROR(VLOOKUP(ROW(源数据!A4548)-1,源数据!A:AG,12,0),0)</f>
        <v/>
      </c>
      <c r="H4563" s="17">
        <f>IFERROR(G4563/F4563,"")</f>
        <v/>
      </c>
      <c r="I4563" s="17">
        <f>IFERROR(VLOOKUP(ROW(源数据!A4548)-1,源数据!A:AG,21,0),"")</f>
        <v/>
      </c>
      <c r="J4563" s="10">
        <f>IFERROR(VLOOKUP(ROW(源数据!A4548)-1,源数据!A:AG,19,0),"")</f>
        <v/>
      </c>
      <c r="K4563" s="17">
        <f>IFERROR(VLOOKUP(ROW(源数据!A4548)-1,源数据!A:AG,21,0),0)</f>
        <v/>
      </c>
      <c r="L4563" s="17">
        <f>IFERROR(VLOOKUP(ROW(源数据!A4548)-1,源数据!A:AG,17,0),0)</f>
        <v/>
      </c>
      <c r="M4563" s="51">
        <f>IFERROR(VLOOKUP(ROW(源数据!A4548)-1,源数据!A:AG,15,0),"")</f>
        <v/>
      </c>
    </row>
    <row r="4564">
      <c r="A4564" s="10" t="n">
        <v>4548</v>
      </c>
      <c r="B4564" s="10">
        <f>IFERROR(VLOOKUP(ROW(源数据!A4549)-1,源数据!A:AG,33,0),"")</f>
        <v/>
      </c>
      <c r="C4564" s="10">
        <f>IFERROR(VLOOKUP(ROW(源数据!A4549)-1,源数据!A:AG,9,0),"")</f>
        <v/>
      </c>
      <c r="D4564" s="35">
        <f>IFERROR(VLOOKUP(ROW(源数据!A4549)-1,源数据!A:AG,8,0),"")</f>
        <v/>
      </c>
      <c r="E4564" s="35">
        <f>IFERROR(VLOOKUP(ROW(源数据!A4549)-1,源数据!A:AG,10,0),"")</f>
        <v/>
      </c>
      <c r="F4564" s="10">
        <f>IFERROR(VLOOKUP(ROW(源数据!A4549)-1,源数据!A:AG,11,0),"")</f>
        <v/>
      </c>
      <c r="G4564" s="10">
        <f>IFERROR(VLOOKUP(ROW(源数据!A4549)-1,源数据!A:AG,12,0),0)</f>
        <v/>
      </c>
      <c r="H4564" s="17">
        <f>IFERROR(G4564/F4564,"")</f>
        <v/>
      </c>
      <c r="I4564" s="17">
        <f>IFERROR(VLOOKUP(ROW(源数据!A4549)-1,源数据!A:AG,21,0),"")</f>
        <v/>
      </c>
      <c r="J4564" s="10">
        <f>IFERROR(VLOOKUP(ROW(源数据!A4549)-1,源数据!A:AG,19,0),"")</f>
        <v/>
      </c>
      <c r="K4564" s="17">
        <f>IFERROR(VLOOKUP(ROW(源数据!A4549)-1,源数据!A:AG,21,0),0)</f>
        <v/>
      </c>
      <c r="L4564" s="17">
        <f>IFERROR(VLOOKUP(ROW(源数据!A4549)-1,源数据!A:AG,17,0),0)</f>
        <v/>
      </c>
      <c r="M4564" s="51">
        <f>IFERROR(VLOOKUP(ROW(源数据!A4549)-1,源数据!A:AG,15,0),"")</f>
        <v/>
      </c>
    </row>
    <row r="4565">
      <c r="A4565" s="10" t="n">
        <v>4549</v>
      </c>
      <c r="B4565" s="10">
        <f>IFERROR(VLOOKUP(ROW(源数据!A4550)-1,源数据!A:AG,33,0),"")</f>
        <v/>
      </c>
      <c r="C4565" s="10">
        <f>IFERROR(VLOOKUP(ROW(源数据!A4550)-1,源数据!A:AG,9,0),"")</f>
        <v/>
      </c>
      <c r="D4565" s="35">
        <f>IFERROR(VLOOKUP(ROW(源数据!A4550)-1,源数据!A:AG,8,0),"")</f>
        <v/>
      </c>
      <c r="E4565" s="35">
        <f>IFERROR(VLOOKUP(ROW(源数据!A4550)-1,源数据!A:AG,10,0),"")</f>
        <v/>
      </c>
      <c r="F4565" s="10">
        <f>IFERROR(VLOOKUP(ROW(源数据!A4550)-1,源数据!A:AG,11,0),"")</f>
        <v/>
      </c>
      <c r="G4565" s="10">
        <f>IFERROR(VLOOKUP(ROW(源数据!A4550)-1,源数据!A:AG,12,0),0)</f>
        <v/>
      </c>
      <c r="H4565" s="17">
        <f>IFERROR(G4565/F4565,"")</f>
        <v/>
      </c>
      <c r="I4565" s="17">
        <f>IFERROR(VLOOKUP(ROW(源数据!A4550)-1,源数据!A:AG,21,0),"")</f>
        <v/>
      </c>
      <c r="J4565" s="10">
        <f>IFERROR(VLOOKUP(ROW(源数据!A4550)-1,源数据!A:AG,19,0),"")</f>
        <v/>
      </c>
      <c r="K4565" s="17">
        <f>IFERROR(VLOOKUP(ROW(源数据!A4550)-1,源数据!A:AG,21,0),0)</f>
        <v/>
      </c>
      <c r="L4565" s="17">
        <f>IFERROR(VLOOKUP(ROW(源数据!A4550)-1,源数据!A:AG,17,0),0)</f>
        <v/>
      </c>
      <c r="M4565" s="51">
        <f>IFERROR(VLOOKUP(ROW(源数据!A4550)-1,源数据!A:AG,15,0),"")</f>
        <v/>
      </c>
    </row>
    <row r="4566">
      <c r="A4566" s="10" t="n">
        <v>4550</v>
      </c>
      <c r="B4566" s="10">
        <f>IFERROR(VLOOKUP(ROW(源数据!A4551)-1,源数据!A:AG,33,0),"")</f>
        <v/>
      </c>
      <c r="C4566" s="10">
        <f>IFERROR(VLOOKUP(ROW(源数据!A4551)-1,源数据!A:AG,9,0),"")</f>
        <v/>
      </c>
      <c r="D4566" s="35">
        <f>IFERROR(VLOOKUP(ROW(源数据!A4551)-1,源数据!A:AG,8,0),"")</f>
        <v/>
      </c>
      <c r="E4566" s="35">
        <f>IFERROR(VLOOKUP(ROW(源数据!A4551)-1,源数据!A:AG,10,0),"")</f>
        <v/>
      </c>
      <c r="F4566" s="10">
        <f>IFERROR(VLOOKUP(ROW(源数据!A4551)-1,源数据!A:AG,11,0),"")</f>
        <v/>
      </c>
      <c r="G4566" s="10">
        <f>IFERROR(VLOOKUP(ROW(源数据!A4551)-1,源数据!A:AG,12,0),0)</f>
        <v/>
      </c>
      <c r="H4566" s="17">
        <f>IFERROR(G4566/F4566,"")</f>
        <v/>
      </c>
      <c r="I4566" s="17">
        <f>IFERROR(VLOOKUP(ROW(源数据!A4551)-1,源数据!A:AG,21,0),"")</f>
        <v/>
      </c>
      <c r="J4566" s="10">
        <f>IFERROR(VLOOKUP(ROW(源数据!A4551)-1,源数据!A:AG,19,0),"")</f>
        <v/>
      </c>
      <c r="K4566" s="17">
        <f>IFERROR(VLOOKUP(ROW(源数据!A4551)-1,源数据!A:AG,21,0),0)</f>
        <v/>
      </c>
      <c r="L4566" s="17">
        <f>IFERROR(VLOOKUP(ROW(源数据!A4551)-1,源数据!A:AG,17,0),0)</f>
        <v/>
      </c>
      <c r="M4566" s="51">
        <f>IFERROR(VLOOKUP(ROW(源数据!A4551)-1,源数据!A:AG,15,0),"")</f>
        <v/>
      </c>
    </row>
    <row r="4567">
      <c r="A4567" s="10" t="n">
        <v>4551</v>
      </c>
      <c r="B4567" s="10">
        <f>IFERROR(VLOOKUP(ROW(源数据!A4552)-1,源数据!A:AG,33,0),"")</f>
        <v/>
      </c>
      <c r="C4567" s="10">
        <f>IFERROR(VLOOKUP(ROW(源数据!A4552)-1,源数据!A:AG,9,0),"")</f>
        <v/>
      </c>
      <c r="D4567" s="35">
        <f>IFERROR(VLOOKUP(ROW(源数据!A4552)-1,源数据!A:AG,8,0),"")</f>
        <v/>
      </c>
      <c r="E4567" s="35">
        <f>IFERROR(VLOOKUP(ROW(源数据!A4552)-1,源数据!A:AG,10,0),"")</f>
        <v/>
      </c>
      <c r="F4567" s="10">
        <f>IFERROR(VLOOKUP(ROW(源数据!A4552)-1,源数据!A:AG,11,0),"")</f>
        <v/>
      </c>
      <c r="G4567" s="10">
        <f>IFERROR(VLOOKUP(ROW(源数据!A4552)-1,源数据!A:AG,12,0),0)</f>
        <v/>
      </c>
      <c r="H4567" s="17">
        <f>IFERROR(G4567/F4567,"")</f>
        <v/>
      </c>
      <c r="I4567" s="17">
        <f>IFERROR(VLOOKUP(ROW(源数据!A4552)-1,源数据!A:AG,21,0),"")</f>
        <v/>
      </c>
      <c r="J4567" s="10">
        <f>IFERROR(VLOOKUP(ROW(源数据!A4552)-1,源数据!A:AG,19,0),"")</f>
        <v/>
      </c>
      <c r="K4567" s="17">
        <f>IFERROR(VLOOKUP(ROW(源数据!A4552)-1,源数据!A:AG,21,0),0)</f>
        <v/>
      </c>
      <c r="L4567" s="17">
        <f>IFERROR(VLOOKUP(ROW(源数据!A4552)-1,源数据!A:AG,17,0),0)</f>
        <v/>
      </c>
      <c r="M4567" s="51">
        <f>IFERROR(VLOOKUP(ROW(源数据!A4552)-1,源数据!A:AG,15,0),"")</f>
        <v/>
      </c>
    </row>
    <row r="4568">
      <c r="A4568" s="10" t="n">
        <v>4552</v>
      </c>
      <c r="B4568" s="10">
        <f>IFERROR(VLOOKUP(ROW(源数据!A4553)-1,源数据!A:AG,33,0),"")</f>
        <v/>
      </c>
      <c r="C4568" s="10">
        <f>IFERROR(VLOOKUP(ROW(源数据!A4553)-1,源数据!A:AG,9,0),"")</f>
        <v/>
      </c>
      <c r="D4568" s="35">
        <f>IFERROR(VLOOKUP(ROW(源数据!A4553)-1,源数据!A:AG,8,0),"")</f>
        <v/>
      </c>
      <c r="E4568" s="35">
        <f>IFERROR(VLOOKUP(ROW(源数据!A4553)-1,源数据!A:AG,10,0),"")</f>
        <v/>
      </c>
      <c r="F4568" s="10">
        <f>IFERROR(VLOOKUP(ROW(源数据!A4553)-1,源数据!A:AG,11,0),"")</f>
        <v/>
      </c>
      <c r="G4568" s="10">
        <f>IFERROR(VLOOKUP(ROW(源数据!A4553)-1,源数据!A:AG,12,0),0)</f>
        <v/>
      </c>
      <c r="H4568" s="17">
        <f>IFERROR(G4568/F4568,"")</f>
        <v/>
      </c>
      <c r="I4568" s="17">
        <f>IFERROR(VLOOKUP(ROW(源数据!A4553)-1,源数据!A:AG,21,0),"")</f>
        <v/>
      </c>
      <c r="J4568" s="10">
        <f>IFERROR(VLOOKUP(ROW(源数据!A4553)-1,源数据!A:AG,19,0),"")</f>
        <v/>
      </c>
      <c r="K4568" s="17">
        <f>IFERROR(VLOOKUP(ROW(源数据!A4553)-1,源数据!A:AG,21,0),0)</f>
        <v/>
      </c>
      <c r="L4568" s="17">
        <f>IFERROR(VLOOKUP(ROW(源数据!A4553)-1,源数据!A:AG,17,0),0)</f>
        <v/>
      </c>
      <c r="M4568" s="51">
        <f>IFERROR(VLOOKUP(ROW(源数据!A4553)-1,源数据!A:AG,15,0),"")</f>
        <v/>
      </c>
    </row>
    <row r="4569">
      <c r="A4569" s="10" t="n">
        <v>4553</v>
      </c>
      <c r="B4569" s="10">
        <f>IFERROR(VLOOKUP(ROW(源数据!A4554)-1,源数据!A:AG,33,0),"")</f>
        <v/>
      </c>
      <c r="C4569" s="10">
        <f>IFERROR(VLOOKUP(ROW(源数据!A4554)-1,源数据!A:AG,9,0),"")</f>
        <v/>
      </c>
      <c r="D4569" s="35">
        <f>IFERROR(VLOOKUP(ROW(源数据!A4554)-1,源数据!A:AG,8,0),"")</f>
        <v/>
      </c>
      <c r="E4569" s="35">
        <f>IFERROR(VLOOKUP(ROW(源数据!A4554)-1,源数据!A:AG,10,0),"")</f>
        <v/>
      </c>
      <c r="F4569" s="10">
        <f>IFERROR(VLOOKUP(ROW(源数据!A4554)-1,源数据!A:AG,11,0),"")</f>
        <v/>
      </c>
      <c r="G4569" s="10">
        <f>IFERROR(VLOOKUP(ROW(源数据!A4554)-1,源数据!A:AG,12,0),0)</f>
        <v/>
      </c>
      <c r="H4569" s="17">
        <f>IFERROR(G4569/F4569,"")</f>
        <v/>
      </c>
      <c r="I4569" s="17">
        <f>IFERROR(VLOOKUP(ROW(源数据!A4554)-1,源数据!A:AG,21,0),"")</f>
        <v/>
      </c>
      <c r="J4569" s="10">
        <f>IFERROR(VLOOKUP(ROW(源数据!A4554)-1,源数据!A:AG,19,0),"")</f>
        <v/>
      </c>
      <c r="K4569" s="17">
        <f>IFERROR(VLOOKUP(ROW(源数据!A4554)-1,源数据!A:AG,21,0),0)</f>
        <v/>
      </c>
      <c r="L4569" s="17">
        <f>IFERROR(VLOOKUP(ROW(源数据!A4554)-1,源数据!A:AG,17,0),0)</f>
        <v/>
      </c>
      <c r="M4569" s="51">
        <f>IFERROR(VLOOKUP(ROW(源数据!A4554)-1,源数据!A:AG,15,0),"")</f>
        <v/>
      </c>
    </row>
    <row r="4570">
      <c r="A4570" s="10" t="n">
        <v>4554</v>
      </c>
      <c r="B4570" s="10">
        <f>IFERROR(VLOOKUP(ROW(源数据!A4555)-1,源数据!A:AG,33,0),"")</f>
        <v/>
      </c>
      <c r="C4570" s="10">
        <f>IFERROR(VLOOKUP(ROW(源数据!A4555)-1,源数据!A:AG,9,0),"")</f>
        <v/>
      </c>
      <c r="D4570" s="35">
        <f>IFERROR(VLOOKUP(ROW(源数据!A4555)-1,源数据!A:AG,8,0),"")</f>
        <v/>
      </c>
      <c r="E4570" s="35">
        <f>IFERROR(VLOOKUP(ROW(源数据!A4555)-1,源数据!A:AG,10,0),"")</f>
        <v/>
      </c>
      <c r="F4570" s="10">
        <f>IFERROR(VLOOKUP(ROW(源数据!A4555)-1,源数据!A:AG,11,0),"")</f>
        <v/>
      </c>
      <c r="G4570" s="10">
        <f>IFERROR(VLOOKUP(ROW(源数据!A4555)-1,源数据!A:AG,12,0),0)</f>
        <v/>
      </c>
      <c r="H4570" s="17">
        <f>IFERROR(G4570/F4570,"")</f>
        <v/>
      </c>
      <c r="I4570" s="17">
        <f>IFERROR(VLOOKUP(ROW(源数据!A4555)-1,源数据!A:AG,21,0),"")</f>
        <v/>
      </c>
      <c r="J4570" s="10">
        <f>IFERROR(VLOOKUP(ROW(源数据!A4555)-1,源数据!A:AG,19,0),"")</f>
        <v/>
      </c>
      <c r="K4570" s="17">
        <f>IFERROR(VLOOKUP(ROW(源数据!A4555)-1,源数据!A:AG,21,0),0)</f>
        <v/>
      </c>
      <c r="L4570" s="17">
        <f>IFERROR(VLOOKUP(ROW(源数据!A4555)-1,源数据!A:AG,17,0),0)</f>
        <v/>
      </c>
      <c r="M4570" s="51">
        <f>IFERROR(VLOOKUP(ROW(源数据!A4555)-1,源数据!A:AG,15,0),"")</f>
        <v/>
      </c>
    </row>
    <row r="4571">
      <c r="A4571" s="10" t="n">
        <v>4555</v>
      </c>
      <c r="B4571" s="10">
        <f>IFERROR(VLOOKUP(ROW(源数据!A4556)-1,源数据!A:AG,33,0),"")</f>
        <v/>
      </c>
      <c r="C4571" s="10">
        <f>IFERROR(VLOOKUP(ROW(源数据!A4556)-1,源数据!A:AG,9,0),"")</f>
        <v/>
      </c>
      <c r="D4571" s="35">
        <f>IFERROR(VLOOKUP(ROW(源数据!A4556)-1,源数据!A:AG,8,0),"")</f>
        <v/>
      </c>
      <c r="E4571" s="35">
        <f>IFERROR(VLOOKUP(ROW(源数据!A4556)-1,源数据!A:AG,10,0),"")</f>
        <v/>
      </c>
      <c r="F4571" s="10">
        <f>IFERROR(VLOOKUP(ROW(源数据!A4556)-1,源数据!A:AG,11,0),"")</f>
        <v/>
      </c>
      <c r="G4571" s="10">
        <f>IFERROR(VLOOKUP(ROW(源数据!A4556)-1,源数据!A:AG,12,0),0)</f>
        <v/>
      </c>
      <c r="H4571" s="17">
        <f>IFERROR(G4571/F4571,"")</f>
        <v/>
      </c>
      <c r="I4571" s="17">
        <f>IFERROR(VLOOKUP(ROW(源数据!A4556)-1,源数据!A:AG,21,0),"")</f>
        <v/>
      </c>
      <c r="J4571" s="10">
        <f>IFERROR(VLOOKUP(ROW(源数据!A4556)-1,源数据!A:AG,19,0),"")</f>
        <v/>
      </c>
      <c r="K4571" s="17">
        <f>IFERROR(VLOOKUP(ROW(源数据!A4556)-1,源数据!A:AG,21,0),0)</f>
        <v/>
      </c>
      <c r="L4571" s="17">
        <f>IFERROR(VLOOKUP(ROW(源数据!A4556)-1,源数据!A:AG,17,0),0)</f>
        <v/>
      </c>
      <c r="M4571" s="51">
        <f>IFERROR(VLOOKUP(ROW(源数据!A4556)-1,源数据!A:AG,15,0),"")</f>
        <v/>
      </c>
    </row>
    <row r="4572">
      <c r="A4572" s="10" t="n">
        <v>4556</v>
      </c>
      <c r="B4572" s="10">
        <f>IFERROR(VLOOKUP(ROW(源数据!A4557)-1,源数据!A:AG,33,0),"")</f>
        <v/>
      </c>
      <c r="C4572" s="10">
        <f>IFERROR(VLOOKUP(ROW(源数据!A4557)-1,源数据!A:AG,9,0),"")</f>
        <v/>
      </c>
      <c r="D4572" s="35">
        <f>IFERROR(VLOOKUP(ROW(源数据!A4557)-1,源数据!A:AG,8,0),"")</f>
        <v/>
      </c>
      <c r="E4572" s="35">
        <f>IFERROR(VLOOKUP(ROW(源数据!A4557)-1,源数据!A:AG,10,0),"")</f>
        <v/>
      </c>
      <c r="F4572" s="10">
        <f>IFERROR(VLOOKUP(ROW(源数据!A4557)-1,源数据!A:AG,11,0),"")</f>
        <v/>
      </c>
      <c r="G4572" s="10">
        <f>IFERROR(VLOOKUP(ROW(源数据!A4557)-1,源数据!A:AG,12,0),0)</f>
        <v/>
      </c>
      <c r="H4572" s="17">
        <f>IFERROR(G4572/F4572,"")</f>
        <v/>
      </c>
      <c r="I4572" s="17">
        <f>IFERROR(VLOOKUP(ROW(源数据!A4557)-1,源数据!A:AG,21,0),"")</f>
        <v/>
      </c>
      <c r="J4572" s="10">
        <f>IFERROR(VLOOKUP(ROW(源数据!A4557)-1,源数据!A:AG,19,0),"")</f>
        <v/>
      </c>
      <c r="K4572" s="17">
        <f>IFERROR(VLOOKUP(ROW(源数据!A4557)-1,源数据!A:AG,21,0),0)</f>
        <v/>
      </c>
      <c r="L4572" s="17">
        <f>IFERROR(VLOOKUP(ROW(源数据!A4557)-1,源数据!A:AG,17,0),0)</f>
        <v/>
      </c>
      <c r="M4572" s="51">
        <f>IFERROR(VLOOKUP(ROW(源数据!A4557)-1,源数据!A:AG,15,0),"")</f>
        <v/>
      </c>
    </row>
    <row r="4573">
      <c r="A4573" s="10" t="n">
        <v>4557</v>
      </c>
      <c r="B4573" s="10">
        <f>IFERROR(VLOOKUP(ROW(源数据!A4558)-1,源数据!A:AG,33,0),"")</f>
        <v/>
      </c>
      <c r="C4573" s="10">
        <f>IFERROR(VLOOKUP(ROW(源数据!A4558)-1,源数据!A:AG,9,0),"")</f>
        <v/>
      </c>
      <c r="D4573" s="35">
        <f>IFERROR(VLOOKUP(ROW(源数据!A4558)-1,源数据!A:AG,8,0),"")</f>
        <v/>
      </c>
      <c r="E4573" s="35">
        <f>IFERROR(VLOOKUP(ROW(源数据!A4558)-1,源数据!A:AG,10,0),"")</f>
        <v/>
      </c>
      <c r="F4573" s="10">
        <f>IFERROR(VLOOKUP(ROW(源数据!A4558)-1,源数据!A:AG,11,0),"")</f>
        <v/>
      </c>
      <c r="G4573" s="10">
        <f>IFERROR(VLOOKUP(ROW(源数据!A4558)-1,源数据!A:AG,12,0),0)</f>
        <v/>
      </c>
      <c r="H4573" s="17">
        <f>IFERROR(G4573/F4573,"")</f>
        <v/>
      </c>
      <c r="I4573" s="17">
        <f>IFERROR(VLOOKUP(ROW(源数据!A4558)-1,源数据!A:AG,21,0),"")</f>
        <v/>
      </c>
      <c r="J4573" s="10">
        <f>IFERROR(VLOOKUP(ROW(源数据!A4558)-1,源数据!A:AG,19,0),"")</f>
        <v/>
      </c>
      <c r="K4573" s="17">
        <f>IFERROR(VLOOKUP(ROW(源数据!A4558)-1,源数据!A:AG,21,0),0)</f>
        <v/>
      </c>
      <c r="L4573" s="17">
        <f>IFERROR(VLOOKUP(ROW(源数据!A4558)-1,源数据!A:AG,17,0),0)</f>
        <v/>
      </c>
      <c r="M4573" s="51">
        <f>IFERROR(VLOOKUP(ROW(源数据!A4558)-1,源数据!A:AG,15,0),"")</f>
        <v/>
      </c>
    </row>
    <row r="4574">
      <c r="A4574" s="10" t="n">
        <v>4558</v>
      </c>
      <c r="B4574" s="10">
        <f>IFERROR(VLOOKUP(ROW(源数据!A4559)-1,源数据!A:AG,33,0),"")</f>
        <v/>
      </c>
      <c r="C4574" s="10">
        <f>IFERROR(VLOOKUP(ROW(源数据!A4559)-1,源数据!A:AG,9,0),"")</f>
        <v/>
      </c>
      <c r="D4574" s="35">
        <f>IFERROR(VLOOKUP(ROW(源数据!A4559)-1,源数据!A:AG,8,0),"")</f>
        <v/>
      </c>
      <c r="E4574" s="35">
        <f>IFERROR(VLOOKUP(ROW(源数据!A4559)-1,源数据!A:AG,10,0),"")</f>
        <v/>
      </c>
      <c r="F4574" s="10">
        <f>IFERROR(VLOOKUP(ROW(源数据!A4559)-1,源数据!A:AG,11,0),"")</f>
        <v/>
      </c>
      <c r="G4574" s="10">
        <f>IFERROR(VLOOKUP(ROW(源数据!A4559)-1,源数据!A:AG,12,0),0)</f>
        <v/>
      </c>
      <c r="H4574" s="17">
        <f>IFERROR(G4574/F4574,"")</f>
        <v/>
      </c>
      <c r="I4574" s="17">
        <f>IFERROR(VLOOKUP(ROW(源数据!A4559)-1,源数据!A:AG,21,0),"")</f>
        <v/>
      </c>
      <c r="J4574" s="10">
        <f>IFERROR(VLOOKUP(ROW(源数据!A4559)-1,源数据!A:AG,19,0),"")</f>
        <v/>
      </c>
      <c r="K4574" s="17">
        <f>IFERROR(VLOOKUP(ROW(源数据!A4559)-1,源数据!A:AG,21,0),0)</f>
        <v/>
      </c>
      <c r="L4574" s="17">
        <f>IFERROR(VLOOKUP(ROW(源数据!A4559)-1,源数据!A:AG,17,0),0)</f>
        <v/>
      </c>
      <c r="M4574" s="51">
        <f>IFERROR(VLOOKUP(ROW(源数据!A4559)-1,源数据!A:AG,15,0),"")</f>
        <v/>
      </c>
    </row>
    <row r="4575">
      <c r="A4575" s="10" t="n">
        <v>4559</v>
      </c>
      <c r="B4575" s="10">
        <f>IFERROR(VLOOKUP(ROW(源数据!A4560)-1,源数据!A:AG,33,0),"")</f>
        <v/>
      </c>
      <c r="C4575" s="10">
        <f>IFERROR(VLOOKUP(ROW(源数据!A4560)-1,源数据!A:AG,9,0),"")</f>
        <v/>
      </c>
      <c r="D4575" s="35">
        <f>IFERROR(VLOOKUP(ROW(源数据!A4560)-1,源数据!A:AG,8,0),"")</f>
        <v/>
      </c>
      <c r="E4575" s="35">
        <f>IFERROR(VLOOKUP(ROW(源数据!A4560)-1,源数据!A:AG,10,0),"")</f>
        <v/>
      </c>
      <c r="F4575" s="10">
        <f>IFERROR(VLOOKUP(ROW(源数据!A4560)-1,源数据!A:AG,11,0),"")</f>
        <v/>
      </c>
      <c r="G4575" s="10">
        <f>IFERROR(VLOOKUP(ROW(源数据!A4560)-1,源数据!A:AG,12,0),0)</f>
        <v/>
      </c>
      <c r="H4575" s="17">
        <f>IFERROR(G4575/F4575,"")</f>
        <v/>
      </c>
      <c r="I4575" s="17">
        <f>IFERROR(VLOOKUP(ROW(源数据!A4560)-1,源数据!A:AG,21,0),"")</f>
        <v/>
      </c>
      <c r="J4575" s="10">
        <f>IFERROR(VLOOKUP(ROW(源数据!A4560)-1,源数据!A:AG,19,0),"")</f>
        <v/>
      </c>
      <c r="K4575" s="17">
        <f>IFERROR(VLOOKUP(ROW(源数据!A4560)-1,源数据!A:AG,21,0),0)</f>
        <v/>
      </c>
      <c r="L4575" s="17">
        <f>IFERROR(VLOOKUP(ROW(源数据!A4560)-1,源数据!A:AG,17,0),0)</f>
        <v/>
      </c>
      <c r="M4575" s="51">
        <f>IFERROR(VLOOKUP(ROW(源数据!A4560)-1,源数据!A:AG,15,0),"")</f>
        <v/>
      </c>
    </row>
    <row r="4576">
      <c r="A4576" s="10" t="n">
        <v>4560</v>
      </c>
      <c r="B4576" s="10">
        <f>IFERROR(VLOOKUP(ROW(源数据!A4561)-1,源数据!A:AG,33,0),"")</f>
        <v/>
      </c>
      <c r="C4576" s="10">
        <f>IFERROR(VLOOKUP(ROW(源数据!A4561)-1,源数据!A:AG,9,0),"")</f>
        <v/>
      </c>
      <c r="D4576" s="35">
        <f>IFERROR(VLOOKUP(ROW(源数据!A4561)-1,源数据!A:AG,8,0),"")</f>
        <v/>
      </c>
      <c r="E4576" s="35">
        <f>IFERROR(VLOOKUP(ROW(源数据!A4561)-1,源数据!A:AG,10,0),"")</f>
        <v/>
      </c>
      <c r="F4576" s="10">
        <f>IFERROR(VLOOKUP(ROW(源数据!A4561)-1,源数据!A:AG,11,0),"")</f>
        <v/>
      </c>
      <c r="G4576" s="10">
        <f>IFERROR(VLOOKUP(ROW(源数据!A4561)-1,源数据!A:AG,12,0),0)</f>
        <v/>
      </c>
      <c r="H4576" s="17">
        <f>IFERROR(G4576/F4576,"")</f>
        <v/>
      </c>
      <c r="I4576" s="17">
        <f>IFERROR(VLOOKUP(ROW(源数据!A4561)-1,源数据!A:AG,21,0),"")</f>
        <v/>
      </c>
      <c r="J4576" s="10">
        <f>IFERROR(VLOOKUP(ROW(源数据!A4561)-1,源数据!A:AG,19,0),"")</f>
        <v/>
      </c>
      <c r="K4576" s="17">
        <f>IFERROR(VLOOKUP(ROW(源数据!A4561)-1,源数据!A:AG,21,0),0)</f>
        <v/>
      </c>
      <c r="L4576" s="17">
        <f>IFERROR(VLOOKUP(ROW(源数据!A4561)-1,源数据!A:AG,17,0),0)</f>
        <v/>
      </c>
      <c r="M4576" s="51">
        <f>IFERROR(VLOOKUP(ROW(源数据!A4561)-1,源数据!A:AG,15,0),"")</f>
        <v/>
      </c>
    </row>
    <row r="4577">
      <c r="A4577" s="10" t="n">
        <v>4561</v>
      </c>
      <c r="B4577" s="10">
        <f>IFERROR(VLOOKUP(ROW(源数据!A4562)-1,源数据!A:AG,33,0),"")</f>
        <v/>
      </c>
      <c r="C4577" s="10">
        <f>IFERROR(VLOOKUP(ROW(源数据!A4562)-1,源数据!A:AG,9,0),"")</f>
        <v/>
      </c>
      <c r="D4577" s="35">
        <f>IFERROR(VLOOKUP(ROW(源数据!A4562)-1,源数据!A:AG,8,0),"")</f>
        <v/>
      </c>
      <c r="E4577" s="35">
        <f>IFERROR(VLOOKUP(ROW(源数据!A4562)-1,源数据!A:AG,10,0),"")</f>
        <v/>
      </c>
      <c r="F4577" s="10">
        <f>IFERROR(VLOOKUP(ROW(源数据!A4562)-1,源数据!A:AG,11,0),"")</f>
        <v/>
      </c>
      <c r="G4577" s="10">
        <f>IFERROR(VLOOKUP(ROW(源数据!A4562)-1,源数据!A:AG,12,0),0)</f>
        <v/>
      </c>
      <c r="H4577" s="17">
        <f>IFERROR(G4577/F4577,"")</f>
        <v/>
      </c>
      <c r="I4577" s="17">
        <f>IFERROR(VLOOKUP(ROW(源数据!A4562)-1,源数据!A:AG,21,0),"")</f>
        <v/>
      </c>
      <c r="J4577" s="10">
        <f>IFERROR(VLOOKUP(ROW(源数据!A4562)-1,源数据!A:AG,19,0),"")</f>
        <v/>
      </c>
      <c r="K4577" s="17">
        <f>IFERROR(VLOOKUP(ROW(源数据!A4562)-1,源数据!A:AG,21,0),0)</f>
        <v/>
      </c>
      <c r="L4577" s="17">
        <f>IFERROR(VLOOKUP(ROW(源数据!A4562)-1,源数据!A:AG,17,0),0)</f>
        <v/>
      </c>
      <c r="M4577" s="51">
        <f>IFERROR(VLOOKUP(ROW(源数据!A4562)-1,源数据!A:AG,15,0),"")</f>
        <v/>
      </c>
    </row>
    <row r="4578">
      <c r="A4578" s="10" t="n">
        <v>4562</v>
      </c>
      <c r="B4578" s="10">
        <f>IFERROR(VLOOKUP(ROW(源数据!A4563)-1,源数据!A:AG,33,0),"")</f>
        <v/>
      </c>
      <c r="C4578" s="10">
        <f>IFERROR(VLOOKUP(ROW(源数据!A4563)-1,源数据!A:AG,9,0),"")</f>
        <v/>
      </c>
      <c r="D4578" s="35">
        <f>IFERROR(VLOOKUP(ROW(源数据!A4563)-1,源数据!A:AG,8,0),"")</f>
        <v/>
      </c>
      <c r="E4578" s="35">
        <f>IFERROR(VLOOKUP(ROW(源数据!A4563)-1,源数据!A:AG,10,0),"")</f>
        <v/>
      </c>
      <c r="F4578" s="10">
        <f>IFERROR(VLOOKUP(ROW(源数据!A4563)-1,源数据!A:AG,11,0),"")</f>
        <v/>
      </c>
      <c r="G4578" s="10">
        <f>IFERROR(VLOOKUP(ROW(源数据!A4563)-1,源数据!A:AG,12,0),0)</f>
        <v/>
      </c>
      <c r="H4578" s="17">
        <f>IFERROR(G4578/F4578,"")</f>
        <v/>
      </c>
      <c r="I4578" s="17">
        <f>IFERROR(VLOOKUP(ROW(源数据!A4563)-1,源数据!A:AG,21,0),"")</f>
        <v/>
      </c>
      <c r="J4578" s="10">
        <f>IFERROR(VLOOKUP(ROW(源数据!A4563)-1,源数据!A:AG,19,0),"")</f>
        <v/>
      </c>
      <c r="K4578" s="17">
        <f>IFERROR(VLOOKUP(ROW(源数据!A4563)-1,源数据!A:AG,21,0),0)</f>
        <v/>
      </c>
      <c r="L4578" s="17">
        <f>IFERROR(VLOOKUP(ROW(源数据!A4563)-1,源数据!A:AG,17,0),0)</f>
        <v/>
      </c>
      <c r="M4578" s="51">
        <f>IFERROR(VLOOKUP(ROW(源数据!A4563)-1,源数据!A:AG,15,0),"")</f>
        <v/>
      </c>
    </row>
    <row r="4579">
      <c r="A4579" s="10" t="n">
        <v>4563</v>
      </c>
      <c r="B4579" s="10">
        <f>IFERROR(VLOOKUP(ROW(源数据!A4564)-1,源数据!A:AG,33,0),"")</f>
        <v/>
      </c>
      <c r="C4579" s="10">
        <f>IFERROR(VLOOKUP(ROW(源数据!A4564)-1,源数据!A:AG,9,0),"")</f>
        <v/>
      </c>
      <c r="D4579" s="35">
        <f>IFERROR(VLOOKUP(ROW(源数据!A4564)-1,源数据!A:AG,8,0),"")</f>
        <v/>
      </c>
      <c r="E4579" s="35">
        <f>IFERROR(VLOOKUP(ROW(源数据!A4564)-1,源数据!A:AG,10,0),"")</f>
        <v/>
      </c>
      <c r="F4579" s="10">
        <f>IFERROR(VLOOKUP(ROW(源数据!A4564)-1,源数据!A:AG,11,0),"")</f>
        <v/>
      </c>
      <c r="G4579" s="10">
        <f>IFERROR(VLOOKUP(ROW(源数据!A4564)-1,源数据!A:AG,12,0),0)</f>
        <v/>
      </c>
      <c r="H4579" s="17">
        <f>IFERROR(G4579/F4579,"")</f>
        <v/>
      </c>
      <c r="I4579" s="17">
        <f>IFERROR(VLOOKUP(ROW(源数据!A4564)-1,源数据!A:AG,21,0),"")</f>
        <v/>
      </c>
      <c r="J4579" s="10">
        <f>IFERROR(VLOOKUP(ROW(源数据!A4564)-1,源数据!A:AG,19,0),"")</f>
        <v/>
      </c>
      <c r="K4579" s="17">
        <f>IFERROR(VLOOKUP(ROW(源数据!A4564)-1,源数据!A:AG,21,0),0)</f>
        <v/>
      </c>
      <c r="L4579" s="17">
        <f>IFERROR(VLOOKUP(ROW(源数据!A4564)-1,源数据!A:AG,17,0),0)</f>
        <v/>
      </c>
      <c r="M4579" s="51">
        <f>IFERROR(VLOOKUP(ROW(源数据!A4564)-1,源数据!A:AG,15,0),"")</f>
        <v/>
      </c>
    </row>
    <row r="4580">
      <c r="A4580" s="10" t="n">
        <v>4564</v>
      </c>
      <c r="B4580" s="10">
        <f>IFERROR(VLOOKUP(ROW(源数据!A4565)-1,源数据!A:AG,33,0),"")</f>
        <v/>
      </c>
      <c r="C4580" s="10">
        <f>IFERROR(VLOOKUP(ROW(源数据!A4565)-1,源数据!A:AG,9,0),"")</f>
        <v/>
      </c>
      <c r="D4580" s="35">
        <f>IFERROR(VLOOKUP(ROW(源数据!A4565)-1,源数据!A:AG,8,0),"")</f>
        <v/>
      </c>
      <c r="E4580" s="35">
        <f>IFERROR(VLOOKUP(ROW(源数据!A4565)-1,源数据!A:AG,10,0),"")</f>
        <v/>
      </c>
      <c r="F4580" s="10">
        <f>IFERROR(VLOOKUP(ROW(源数据!A4565)-1,源数据!A:AG,11,0),"")</f>
        <v/>
      </c>
      <c r="G4580" s="10">
        <f>IFERROR(VLOOKUP(ROW(源数据!A4565)-1,源数据!A:AG,12,0),0)</f>
        <v/>
      </c>
      <c r="H4580" s="17">
        <f>IFERROR(G4580/F4580,"")</f>
        <v/>
      </c>
      <c r="I4580" s="17">
        <f>IFERROR(VLOOKUP(ROW(源数据!A4565)-1,源数据!A:AG,21,0),"")</f>
        <v/>
      </c>
      <c r="J4580" s="10">
        <f>IFERROR(VLOOKUP(ROW(源数据!A4565)-1,源数据!A:AG,19,0),"")</f>
        <v/>
      </c>
      <c r="K4580" s="17">
        <f>IFERROR(VLOOKUP(ROW(源数据!A4565)-1,源数据!A:AG,21,0),0)</f>
        <v/>
      </c>
      <c r="L4580" s="17">
        <f>IFERROR(VLOOKUP(ROW(源数据!A4565)-1,源数据!A:AG,17,0),0)</f>
        <v/>
      </c>
      <c r="M4580" s="51">
        <f>IFERROR(VLOOKUP(ROW(源数据!A4565)-1,源数据!A:AG,15,0),"")</f>
        <v/>
      </c>
    </row>
    <row r="4581">
      <c r="A4581" s="10" t="n">
        <v>4565</v>
      </c>
      <c r="B4581" s="10">
        <f>IFERROR(VLOOKUP(ROW(源数据!A4566)-1,源数据!A:AG,33,0),"")</f>
        <v/>
      </c>
      <c r="C4581" s="10">
        <f>IFERROR(VLOOKUP(ROW(源数据!A4566)-1,源数据!A:AG,9,0),"")</f>
        <v/>
      </c>
      <c r="D4581" s="35">
        <f>IFERROR(VLOOKUP(ROW(源数据!A4566)-1,源数据!A:AG,8,0),"")</f>
        <v/>
      </c>
      <c r="E4581" s="35">
        <f>IFERROR(VLOOKUP(ROW(源数据!A4566)-1,源数据!A:AG,10,0),"")</f>
        <v/>
      </c>
      <c r="F4581" s="10">
        <f>IFERROR(VLOOKUP(ROW(源数据!A4566)-1,源数据!A:AG,11,0),"")</f>
        <v/>
      </c>
      <c r="G4581" s="10">
        <f>IFERROR(VLOOKUP(ROW(源数据!A4566)-1,源数据!A:AG,12,0),0)</f>
        <v/>
      </c>
      <c r="H4581" s="17">
        <f>IFERROR(G4581/F4581,"")</f>
        <v/>
      </c>
      <c r="I4581" s="17">
        <f>IFERROR(VLOOKUP(ROW(源数据!A4566)-1,源数据!A:AG,21,0),"")</f>
        <v/>
      </c>
      <c r="J4581" s="10">
        <f>IFERROR(VLOOKUP(ROW(源数据!A4566)-1,源数据!A:AG,19,0),"")</f>
        <v/>
      </c>
      <c r="K4581" s="17">
        <f>IFERROR(VLOOKUP(ROW(源数据!A4566)-1,源数据!A:AG,21,0),0)</f>
        <v/>
      </c>
      <c r="L4581" s="17">
        <f>IFERROR(VLOOKUP(ROW(源数据!A4566)-1,源数据!A:AG,17,0),0)</f>
        <v/>
      </c>
      <c r="M4581" s="51">
        <f>IFERROR(VLOOKUP(ROW(源数据!A4566)-1,源数据!A:AG,15,0),"")</f>
        <v/>
      </c>
    </row>
    <row r="4582">
      <c r="A4582" s="10" t="n">
        <v>4566</v>
      </c>
      <c r="B4582" s="10">
        <f>IFERROR(VLOOKUP(ROW(源数据!A4567)-1,源数据!A:AG,33,0),"")</f>
        <v/>
      </c>
      <c r="C4582" s="10">
        <f>IFERROR(VLOOKUP(ROW(源数据!A4567)-1,源数据!A:AG,9,0),"")</f>
        <v/>
      </c>
      <c r="D4582" s="35">
        <f>IFERROR(VLOOKUP(ROW(源数据!A4567)-1,源数据!A:AG,8,0),"")</f>
        <v/>
      </c>
      <c r="E4582" s="35">
        <f>IFERROR(VLOOKUP(ROW(源数据!A4567)-1,源数据!A:AG,10,0),"")</f>
        <v/>
      </c>
      <c r="F4582" s="10">
        <f>IFERROR(VLOOKUP(ROW(源数据!A4567)-1,源数据!A:AG,11,0),"")</f>
        <v/>
      </c>
      <c r="G4582" s="10">
        <f>IFERROR(VLOOKUP(ROW(源数据!A4567)-1,源数据!A:AG,12,0),0)</f>
        <v/>
      </c>
      <c r="H4582" s="17">
        <f>IFERROR(G4582/F4582,"")</f>
        <v/>
      </c>
      <c r="I4582" s="17">
        <f>IFERROR(VLOOKUP(ROW(源数据!A4567)-1,源数据!A:AG,21,0),"")</f>
        <v/>
      </c>
      <c r="J4582" s="10">
        <f>IFERROR(VLOOKUP(ROW(源数据!A4567)-1,源数据!A:AG,19,0),"")</f>
        <v/>
      </c>
      <c r="K4582" s="17">
        <f>IFERROR(VLOOKUP(ROW(源数据!A4567)-1,源数据!A:AG,21,0),0)</f>
        <v/>
      </c>
      <c r="L4582" s="17">
        <f>IFERROR(VLOOKUP(ROW(源数据!A4567)-1,源数据!A:AG,17,0),0)</f>
        <v/>
      </c>
      <c r="M4582" s="51">
        <f>IFERROR(VLOOKUP(ROW(源数据!A4567)-1,源数据!A:AG,15,0),"")</f>
        <v/>
      </c>
    </row>
    <row r="4583">
      <c r="A4583" s="10" t="n">
        <v>4567</v>
      </c>
      <c r="B4583" s="10">
        <f>IFERROR(VLOOKUP(ROW(源数据!A4568)-1,源数据!A:AG,33,0),"")</f>
        <v/>
      </c>
      <c r="C4583" s="10">
        <f>IFERROR(VLOOKUP(ROW(源数据!A4568)-1,源数据!A:AG,9,0),"")</f>
        <v/>
      </c>
      <c r="D4583" s="35">
        <f>IFERROR(VLOOKUP(ROW(源数据!A4568)-1,源数据!A:AG,8,0),"")</f>
        <v/>
      </c>
      <c r="E4583" s="35">
        <f>IFERROR(VLOOKUP(ROW(源数据!A4568)-1,源数据!A:AG,10,0),"")</f>
        <v/>
      </c>
      <c r="F4583" s="10">
        <f>IFERROR(VLOOKUP(ROW(源数据!A4568)-1,源数据!A:AG,11,0),"")</f>
        <v/>
      </c>
      <c r="G4583" s="10">
        <f>IFERROR(VLOOKUP(ROW(源数据!A4568)-1,源数据!A:AG,12,0),0)</f>
        <v/>
      </c>
      <c r="H4583" s="17">
        <f>IFERROR(G4583/F4583,"")</f>
        <v/>
      </c>
      <c r="I4583" s="17">
        <f>IFERROR(VLOOKUP(ROW(源数据!A4568)-1,源数据!A:AG,21,0),"")</f>
        <v/>
      </c>
      <c r="J4583" s="10">
        <f>IFERROR(VLOOKUP(ROW(源数据!A4568)-1,源数据!A:AG,19,0),"")</f>
        <v/>
      </c>
      <c r="K4583" s="17">
        <f>IFERROR(VLOOKUP(ROW(源数据!A4568)-1,源数据!A:AG,21,0),0)</f>
        <v/>
      </c>
      <c r="L4583" s="17">
        <f>IFERROR(VLOOKUP(ROW(源数据!A4568)-1,源数据!A:AG,17,0),0)</f>
        <v/>
      </c>
      <c r="M4583" s="51">
        <f>IFERROR(VLOOKUP(ROW(源数据!A4568)-1,源数据!A:AG,15,0),"")</f>
        <v/>
      </c>
    </row>
    <row r="4584">
      <c r="A4584" s="10" t="n">
        <v>4568</v>
      </c>
      <c r="B4584" s="10">
        <f>IFERROR(VLOOKUP(ROW(源数据!A4569)-1,源数据!A:AG,33,0),"")</f>
        <v/>
      </c>
      <c r="C4584" s="10">
        <f>IFERROR(VLOOKUP(ROW(源数据!A4569)-1,源数据!A:AG,9,0),"")</f>
        <v/>
      </c>
      <c r="D4584" s="35">
        <f>IFERROR(VLOOKUP(ROW(源数据!A4569)-1,源数据!A:AG,8,0),"")</f>
        <v/>
      </c>
      <c r="E4584" s="35">
        <f>IFERROR(VLOOKUP(ROW(源数据!A4569)-1,源数据!A:AG,10,0),"")</f>
        <v/>
      </c>
      <c r="F4584" s="10">
        <f>IFERROR(VLOOKUP(ROW(源数据!A4569)-1,源数据!A:AG,11,0),"")</f>
        <v/>
      </c>
      <c r="G4584" s="10">
        <f>IFERROR(VLOOKUP(ROW(源数据!A4569)-1,源数据!A:AG,12,0),0)</f>
        <v/>
      </c>
      <c r="H4584" s="17">
        <f>IFERROR(G4584/F4584,"")</f>
        <v/>
      </c>
      <c r="I4584" s="17">
        <f>IFERROR(VLOOKUP(ROW(源数据!A4569)-1,源数据!A:AG,21,0),"")</f>
        <v/>
      </c>
      <c r="J4584" s="10">
        <f>IFERROR(VLOOKUP(ROW(源数据!A4569)-1,源数据!A:AG,19,0),"")</f>
        <v/>
      </c>
      <c r="K4584" s="17">
        <f>IFERROR(VLOOKUP(ROW(源数据!A4569)-1,源数据!A:AG,21,0),0)</f>
        <v/>
      </c>
      <c r="L4584" s="17">
        <f>IFERROR(VLOOKUP(ROW(源数据!A4569)-1,源数据!A:AG,17,0),0)</f>
        <v/>
      </c>
      <c r="M4584" s="51">
        <f>IFERROR(VLOOKUP(ROW(源数据!A4569)-1,源数据!A:AG,15,0),"")</f>
        <v/>
      </c>
    </row>
    <row r="4585">
      <c r="A4585" s="10" t="n">
        <v>4569</v>
      </c>
      <c r="B4585" s="10">
        <f>IFERROR(VLOOKUP(ROW(源数据!A4570)-1,源数据!A:AG,33,0),"")</f>
        <v/>
      </c>
      <c r="C4585" s="10">
        <f>IFERROR(VLOOKUP(ROW(源数据!A4570)-1,源数据!A:AG,9,0),"")</f>
        <v/>
      </c>
      <c r="D4585" s="35">
        <f>IFERROR(VLOOKUP(ROW(源数据!A4570)-1,源数据!A:AG,8,0),"")</f>
        <v/>
      </c>
      <c r="E4585" s="35">
        <f>IFERROR(VLOOKUP(ROW(源数据!A4570)-1,源数据!A:AG,10,0),"")</f>
        <v/>
      </c>
      <c r="F4585" s="10">
        <f>IFERROR(VLOOKUP(ROW(源数据!A4570)-1,源数据!A:AG,11,0),"")</f>
        <v/>
      </c>
      <c r="G4585" s="10">
        <f>IFERROR(VLOOKUP(ROW(源数据!A4570)-1,源数据!A:AG,12,0),0)</f>
        <v/>
      </c>
      <c r="H4585" s="17">
        <f>IFERROR(G4585/F4585,"")</f>
        <v/>
      </c>
      <c r="I4585" s="17">
        <f>IFERROR(VLOOKUP(ROW(源数据!A4570)-1,源数据!A:AG,21,0),"")</f>
        <v/>
      </c>
      <c r="J4585" s="10">
        <f>IFERROR(VLOOKUP(ROW(源数据!A4570)-1,源数据!A:AG,19,0),"")</f>
        <v/>
      </c>
      <c r="K4585" s="17">
        <f>IFERROR(VLOOKUP(ROW(源数据!A4570)-1,源数据!A:AG,21,0),0)</f>
        <v/>
      </c>
      <c r="L4585" s="17">
        <f>IFERROR(VLOOKUP(ROW(源数据!A4570)-1,源数据!A:AG,17,0),0)</f>
        <v/>
      </c>
      <c r="M4585" s="51">
        <f>IFERROR(VLOOKUP(ROW(源数据!A4570)-1,源数据!A:AG,15,0),"")</f>
        <v/>
      </c>
    </row>
    <row r="4586">
      <c r="A4586" s="10" t="n">
        <v>4570</v>
      </c>
      <c r="B4586" s="10">
        <f>IFERROR(VLOOKUP(ROW(源数据!A4571)-1,源数据!A:AG,33,0),"")</f>
        <v/>
      </c>
      <c r="C4586" s="10">
        <f>IFERROR(VLOOKUP(ROW(源数据!A4571)-1,源数据!A:AG,9,0),"")</f>
        <v/>
      </c>
      <c r="D4586" s="35">
        <f>IFERROR(VLOOKUP(ROW(源数据!A4571)-1,源数据!A:AG,8,0),"")</f>
        <v/>
      </c>
      <c r="E4586" s="35">
        <f>IFERROR(VLOOKUP(ROW(源数据!A4571)-1,源数据!A:AG,10,0),"")</f>
        <v/>
      </c>
      <c r="F4586" s="10">
        <f>IFERROR(VLOOKUP(ROW(源数据!A4571)-1,源数据!A:AG,11,0),"")</f>
        <v/>
      </c>
      <c r="G4586" s="10">
        <f>IFERROR(VLOOKUP(ROW(源数据!A4571)-1,源数据!A:AG,12,0),0)</f>
        <v/>
      </c>
      <c r="H4586" s="17">
        <f>IFERROR(G4586/F4586,"")</f>
        <v/>
      </c>
      <c r="I4586" s="17">
        <f>IFERROR(VLOOKUP(ROW(源数据!A4571)-1,源数据!A:AG,21,0),"")</f>
        <v/>
      </c>
      <c r="J4586" s="10">
        <f>IFERROR(VLOOKUP(ROW(源数据!A4571)-1,源数据!A:AG,19,0),"")</f>
        <v/>
      </c>
      <c r="K4586" s="17">
        <f>IFERROR(VLOOKUP(ROW(源数据!A4571)-1,源数据!A:AG,21,0),0)</f>
        <v/>
      </c>
      <c r="L4586" s="17">
        <f>IFERROR(VLOOKUP(ROW(源数据!A4571)-1,源数据!A:AG,17,0),0)</f>
        <v/>
      </c>
      <c r="M4586" s="51">
        <f>IFERROR(VLOOKUP(ROW(源数据!A4571)-1,源数据!A:AG,15,0),"")</f>
        <v/>
      </c>
    </row>
    <row r="4587">
      <c r="A4587" s="10" t="n">
        <v>4571</v>
      </c>
      <c r="B4587" s="10">
        <f>IFERROR(VLOOKUP(ROW(源数据!A4572)-1,源数据!A:AG,33,0),"")</f>
        <v/>
      </c>
      <c r="C4587" s="10">
        <f>IFERROR(VLOOKUP(ROW(源数据!A4572)-1,源数据!A:AG,9,0),"")</f>
        <v/>
      </c>
      <c r="D4587" s="35">
        <f>IFERROR(VLOOKUP(ROW(源数据!A4572)-1,源数据!A:AG,8,0),"")</f>
        <v/>
      </c>
      <c r="E4587" s="35">
        <f>IFERROR(VLOOKUP(ROW(源数据!A4572)-1,源数据!A:AG,10,0),"")</f>
        <v/>
      </c>
      <c r="F4587" s="10">
        <f>IFERROR(VLOOKUP(ROW(源数据!A4572)-1,源数据!A:AG,11,0),"")</f>
        <v/>
      </c>
      <c r="G4587" s="10">
        <f>IFERROR(VLOOKUP(ROW(源数据!A4572)-1,源数据!A:AG,12,0),0)</f>
        <v/>
      </c>
      <c r="H4587" s="17">
        <f>IFERROR(G4587/F4587,"")</f>
        <v/>
      </c>
      <c r="I4587" s="17">
        <f>IFERROR(VLOOKUP(ROW(源数据!A4572)-1,源数据!A:AG,21,0),"")</f>
        <v/>
      </c>
      <c r="J4587" s="10">
        <f>IFERROR(VLOOKUP(ROW(源数据!A4572)-1,源数据!A:AG,19,0),"")</f>
        <v/>
      </c>
      <c r="K4587" s="17">
        <f>IFERROR(VLOOKUP(ROW(源数据!A4572)-1,源数据!A:AG,21,0),0)</f>
        <v/>
      </c>
      <c r="L4587" s="17">
        <f>IFERROR(VLOOKUP(ROW(源数据!A4572)-1,源数据!A:AG,17,0),0)</f>
        <v/>
      </c>
      <c r="M4587" s="51">
        <f>IFERROR(VLOOKUP(ROW(源数据!A4572)-1,源数据!A:AG,15,0),"")</f>
        <v/>
      </c>
    </row>
    <row r="4588">
      <c r="A4588" s="10" t="n">
        <v>4572</v>
      </c>
      <c r="B4588" s="10">
        <f>IFERROR(VLOOKUP(ROW(源数据!A4573)-1,源数据!A:AG,33,0),"")</f>
        <v/>
      </c>
      <c r="C4588" s="10">
        <f>IFERROR(VLOOKUP(ROW(源数据!A4573)-1,源数据!A:AG,9,0),"")</f>
        <v/>
      </c>
      <c r="D4588" s="35">
        <f>IFERROR(VLOOKUP(ROW(源数据!A4573)-1,源数据!A:AG,8,0),"")</f>
        <v/>
      </c>
      <c r="E4588" s="35">
        <f>IFERROR(VLOOKUP(ROW(源数据!A4573)-1,源数据!A:AG,10,0),"")</f>
        <v/>
      </c>
      <c r="F4588" s="10">
        <f>IFERROR(VLOOKUP(ROW(源数据!A4573)-1,源数据!A:AG,11,0),"")</f>
        <v/>
      </c>
      <c r="G4588" s="10">
        <f>IFERROR(VLOOKUP(ROW(源数据!A4573)-1,源数据!A:AG,12,0),0)</f>
        <v/>
      </c>
      <c r="H4588" s="17">
        <f>IFERROR(G4588/F4588,"")</f>
        <v/>
      </c>
      <c r="I4588" s="17">
        <f>IFERROR(VLOOKUP(ROW(源数据!A4573)-1,源数据!A:AG,21,0),"")</f>
        <v/>
      </c>
      <c r="J4588" s="10">
        <f>IFERROR(VLOOKUP(ROW(源数据!A4573)-1,源数据!A:AG,19,0),"")</f>
        <v/>
      </c>
      <c r="K4588" s="17">
        <f>IFERROR(VLOOKUP(ROW(源数据!A4573)-1,源数据!A:AG,21,0),0)</f>
        <v/>
      </c>
      <c r="L4588" s="17">
        <f>IFERROR(VLOOKUP(ROW(源数据!A4573)-1,源数据!A:AG,17,0),0)</f>
        <v/>
      </c>
      <c r="M4588" s="51">
        <f>IFERROR(VLOOKUP(ROW(源数据!A4573)-1,源数据!A:AG,15,0),"")</f>
        <v/>
      </c>
    </row>
    <row r="4589">
      <c r="A4589" s="10" t="n">
        <v>4573</v>
      </c>
      <c r="B4589" s="10">
        <f>IFERROR(VLOOKUP(ROW(源数据!A4574)-1,源数据!A:AG,33,0),"")</f>
        <v/>
      </c>
      <c r="C4589" s="10">
        <f>IFERROR(VLOOKUP(ROW(源数据!A4574)-1,源数据!A:AG,9,0),"")</f>
        <v/>
      </c>
      <c r="D4589" s="35">
        <f>IFERROR(VLOOKUP(ROW(源数据!A4574)-1,源数据!A:AG,8,0),"")</f>
        <v/>
      </c>
      <c r="E4589" s="35">
        <f>IFERROR(VLOOKUP(ROW(源数据!A4574)-1,源数据!A:AG,10,0),"")</f>
        <v/>
      </c>
      <c r="F4589" s="10">
        <f>IFERROR(VLOOKUP(ROW(源数据!A4574)-1,源数据!A:AG,11,0),"")</f>
        <v/>
      </c>
      <c r="G4589" s="10">
        <f>IFERROR(VLOOKUP(ROW(源数据!A4574)-1,源数据!A:AG,12,0),0)</f>
        <v/>
      </c>
      <c r="H4589" s="17">
        <f>IFERROR(G4589/F4589,"")</f>
        <v/>
      </c>
      <c r="I4589" s="17">
        <f>IFERROR(VLOOKUP(ROW(源数据!A4574)-1,源数据!A:AG,21,0),"")</f>
        <v/>
      </c>
      <c r="J4589" s="10">
        <f>IFERROR(VLOOKUP(ROW(源数据!A4574)-1,源数据!A:AG,19,0),"")</f>
        <v/>
      </c>
      <c r="K4589" s="17">
        <f>IFERROR(VLOOKUP(ROW(源数据!A4574)-1,源数据!A:AG,21,0),0)</f>
        <v/>
      </c>
      <c r="L4589" s="17">
        <f>IFERROR(VLOOKUP(ROW(源数据!A4574)-1,源数据!A:AG,17,0),0)</f>
        <v/>
      </c>
      <c r="M4589" s="51">
        <f>IFERROR(VLOOKUP(ROW(源数据!A4574)-1,源数据!A:AG,15,0),"")</f>
        <v/>
      </c>
    </row>
    <row r="4590">
      <c r="A4590" s="10" t="n">
        <v>4574</v>
      </c>
      <c r="B4590" s="10">
        <f>IFERROR(VLOOKUP(ROW(源数据!A4575)-1,源数据!A:AG,33,0),"")</f>
        <v/>
      </c>
      <c r="C4590" s="10">
        <f>IFERROR(VLOOKUP(ROW(源数据!A4575)-1,源数据!A:AG,9,0),"")</f>
        <v/>
      </c>
      <c r="D4590" s="35">
        <f>IFERROR(VLOOKUP(ROW(源数据!A4575)-1,源数据!A:AG,8,0),"")</f>
        <v/>
      </c>
      <c r="E4590" s="35">
        <f>IFERROR(VLOOKUP(ROW(源数据!A4575)-1,源数据!A:AG,10,0),"")</f>
        <v/>
      </c>
      <c r="F4590" s="10">
        <f>IFERROR(VLOOKUP(ROW(源数据!A4575)-1,源数据!A:AG,11,0),"")</f>
        <v/>
      </c>
      <c r="G4590" s="10">
        <f>IFERROR(VLOOKUP(ROW(源数据!A4575)-1,源数据!A:AG,12,0),0)</f>
        <v/>
      </c>
      <c r="H4590" s="17">
        <f>IFERROR(G4590/F4590,"")</f>
        <v/>
      </c>
      <c r="I4590" s="17">
        <f>IFERROR(VLOOKUP(ROW(源数据!A4575)-1,源数据!A:AG,21,0),"")</f>
        <v/>
      </c>
      <c r="J4590" s="10">
        <f>IFERROR(VLOOKUP(ROW(源数据!A4575)-1,源数据!A:AG,19,0),"")</f>
        <v/>
      </c>
      <c r="K4590" s="17">
        <f>IFERROR(VLOOKUP(ROW(源数据!A4575)-1,源数据!A:AG,21,0),0)</f>
        <v/>
      </c>
      <c r="L4590" s="17">
        <f>IFERROR(VLOOKUP(ROW(源数据!A4575)-1,源数据!A:AG,17,0),0)</f>
        <v/>
      </c>
      <c r="M4590" s="51">
        <f>IFERROR(VLOOKUP(ROW(源数据!A4575)-1,源数据!A:AG,15,0),"")</f>
        <v/>
      </c>
    </row>
    <row r="4591">
      <c r="A4591" s="10" t="n">
        <v>4575</v>
      </c>
      <c r="B4591" s="10">
        <f>IFERROR(VLOOKUP(ROW(源数据!A4576)-1,源数据!A:AG,33,0),"")</f>
        <v/>
      </c>
      <c r="C4591" s="10">
        <f>IFERROR(VLOOKUP(ROW(源数据!A4576)-1,源数据!A:AG,9,0),"")</f>
        <v/>
      </c>
      <c r="D4591" s="35">
        <f>IFERROR(VLOOKUP(ROW(源数据!A4576)-1,源数据!A:AG,8,0),"")</f>
        <v/>
      </c>
      <c r="E4591" s="35">
        <f>IFERROR(VLOOKUP(ROW(源数据!A4576)-1,源数据!A:AG,10,0),"")</f>
        <v/>
      </c>
      <c r="F4591" s="10">
        <f>IFERROR(VLOOKUP(ROW(源数据!A4576)-1,源数据!A:AG,11,0),"")</f>
        <v/>
      </c>
      <c r="G4591" s="10">
        <f>IFERROR(VLOOKUP(ROW(源数据!A4576)-1,源数据!A:AG,12,0),0)</f>
        <v/>
      </c>
      <c r="H4591" s="17">
        <f>IFERROR(G4591/F4591,"")</f>
        <v/>
      </c>
      <c r="I4591" s="17">
        <f>IFERROR(VLOOKUP(ROW(源数据!A4576)-1,源数据!A:AG,21,0),"")</f>
        <v/>
      </c>
      <c r="J4591" s="10">
        <f>IFERROR(VLOOKUP(ROW(源数据!A4576)-1,源数据!A:AG,19,0),"")</f>
        <v/>
      </c>
      <c r="K4591" s="17">
        <f>IFERROR(VLOOKUP(ROW(源数据!A4576)-1,源数据!A:AG,21,0),0)</f>
        <v/>
      </c>
      <c r="L4591" s="17">
        <f>IFERROR(VLOOKUP(ROW(源数据!A4576)-1,源数据!A:AG,17,0),0)</f>
        <v/>
      </c>
      <c r="M4591" s="51">
        <f>IFERROR(VLOOKUP(ROW(源数据!A4576)-1,源数据!A:AG,15,0),"")</f>
        <v/>
      </c>
    </row>
    <row r="4592">
      <c r="A4592" s="10" t="n">
        <v>4576</v>
      </c>
      <c r="B4592" s="10">
        <f>IFERROR(VLOOKUP(ROW(源数据!A4577)-1,源数据!A:AG,33,0),"")</f>
        <v/>
      </c>
      <c r="C4592" s="10">
        <f>IFERROR(VLOOKUP(ROW(源数据!A4577)-1,源数据!A:AG,9,0),"")</f>
        <v/>
      </c>
      <c r="D4592" s="35">
        <f>IFERROR(VLOOKUP(ROW(源数据!A4577)-1,源数据!A:AG,8,0),"")</f>
        <v/>
      </c>
      <c r="E4592" s="35">
        <f>IFERROR(VLOOKUP(ROW(源数据!A4577)-1,源数据!A:AG,10,0),"")</f>
        <v/>
      </c>
      <c r="F4592" s="10">
        <f>IFERROR(VLOOKUP(ROW(源数据!A4577)-1,源数据!A:AG,11,0),"")</f>
        <v/>
      </c>
      <c r="G4592" s="10">
        <f>IFERROR(VLOOKUP(ROW(源数据!A4577)-1,源数据!A:AG,12,0),0)</f>
        <v/>
      </c>
      <c r="H4592" s="17">
        <f>IFERROR(G4592/F4592,"")</f>
        <v/>
      </c>
      <c r="I4592" s="17">
        <f>IFERROR(VLOOKUP(ROW(源数据!A4577)-1,源数据!A:AG,21,0),"")</f>
        <v/>
      </c>
      <c r="J4592" s="10">
        <f>IFERROR(VLOOKUP(ROW(源数据!A4577)-1,源数据!A:AG,19,0),"")</f>
        <v/>
      </c>
      <c r="K4592" s="17">
        <f>IFERROR(VLOOKUP(ROW(源数据!A4577)-1,源数据!A:AG,21,0),0)</f>
        <v/>
      </c>
      <c r="L4592" s="17">
        <f>IFERROR(VLOOKUP(ROW(源数据!A4577)-1,源数据!A:AG,17,0),0)</f>
        <v/>
      </c>
      <c r="M4592" s="51">
        <f>IFERROR(VLOOKUP(ROW(源数据!A4577)-1,源数据!A:AG,15,0),"")</f>
        <v/>
      </c>
    </row>
    <row r="4593">
      <c r="A4593" s="10" t="n">
        <v>4577</v>
      </c>
      <c r="B4593" s="10">
        <f>IFERROR(VLOOKUP(ROW(源数据!A4578)-1,源数据!A:AG,33,0),"")</f>
        <v/>
      </c>
      <c r="C4593" s="10">
        <f>IFERROR(VLOOKUP(ROW(源数据!A4578)-1,源数据!A:AG,9,0),"")</f>
        <v/>
      </c>
      <c r="D4593" s="35">
        <f>IFERROR(VLOOKUP(ROW(源数据!A4578)-1,源数据!A:AG,8,0),"")</f>
        <v/>
      </c>
      <c r="E4593" s="35">
        <f>IFERROR(VLOOKUP(ROW(源数据!A4578)-1,源数据!A:AG,10,0),"")</f>
        <v/>
      </c>
      <c r="F4593" s="10">
        <f>IFERROR(VLOOKUP(ROW(源数据!A4578)-1,源数据!A:AG,11,0),"")</f>
        <v/>
      </c>
      <c r="G4593" s="10">
        <f>IFERROR(VLOOKUP(ROW(源数据!A4578)-1,源数据!A:AG,12,0),0)</f>
        <v/>
      </c>
      <c r="H4593" s="17">
        <f>IFERROR(G4593/F4593,"")</f>
        <v/>
      </c>
      <c r="I4593" s="17">
        <f>IFERROR(VLOOKUP(ROW(源数据!A4578)-1,源数据!A:AG,21,0),"")</f>
        <v/>
      </c>
      <c r="J4593" s="10">
        <f>IFERROR(VLOOKUP(ROW(源数据!A4578)-1,源数据!A:AG,19,0),"")</f>
        <v/>
      </c>
      <c r="K4593" s="17">
        <f>IFERROR(VLOOKUP(ROW(源数据!A4578)-1,源数据!A:AG,21,0),0)</f>
        <v/>
      </c>
      <c r="L4593" s="17">
        <f>IFERROR(VLOOKUP(ROW(源数据!A4578)-1,源数据!A:AG,17,0),0)</f>
        <v/>
      </c>
      <c r="M4593" s="51">
        <f>IFERROR(VLOOKUP(ROW(源数据!A4578)-1,源数据!A:AG,15,0),"")</f>
        <v/>
      </c>
    </row>
    <row r="4594">
      <c r="A4594" s="10" t="n">
        <v>4578</v>
      </c>
      <c r="B4594" s="10">
        <f>IFERROR(VLOOKUP(ROW(源数据!A4579)-1,源数据!A:AG,33,0),"")</f>
        <v/>
      </c>
      <c r="C4594" s="10">
        <f>IFERROR(VLOOKUP(ROW(源数据!A4579)-1,源数据!A:AG,9,0),"")</f>
        <v/>
      </c>
      <c r="D4594" s="35">
        <f>IFERROR(VLOOKUP(ROW(源数据!A4579)-1,源数据!A:AG,8,0),"")</f>
        <v/>
      </c>
      <c r="E4594" s="35">
        <f>IFERROR(VLOOKUP(ROW(源数据!A4579)-1,源数据!A:AG,10,0),"")</f>
        <v/>
      </c>
      <c r="F4594" s="10">
        <f>IFERROR(VLOOKUP(ROW(源数据!A4579)-1,源数据!A:AG,11,0),"")</f>
        <v/>
      </c>
      <c r="G4594" s="10">
        <f>IFERROR(VLOOKUP(ROW(源数据!A4579)-1,源数据!A:AG,12,0),0)</f>
        <v/>
      </c>
      <c r="H4594" s="17">
        <f>IFERROR(G4594/F4594,"")</f>
        <v/>
      </c>
      <c r="I4594" s="17">
        <f>IFERROR(VLOOKUP(ROW(源数据!A4579)-1,源数据!A:AG,21,0),"")</f>
        <v/>
      </c>
      <c r="J4594" s="10">
        <f>IFERROR(VLOOKUP(ROW(源数据!A4579)-1,源数据!A:AG,19,0),"")</f>
        <v/>
      </c>
      <c r="K4594" s="17">
        <f>IFERROR(VLOOKUP(ROW(源数据!A4579)-1,源数据!A:AG,21,0),0)</f>
        <v/>
      </c>
      <c r="L4594" s="17">
        <f>IFERROR(VLOOKUP(ROW(源数据!A4579)-1,源数据!A:AG,17,0),0)</f>
        <v/>
      </c>
      <c r="M4594" s="51">
        <f>IFERROR(VLOOKUP(ROW(源数据!A4579)-1,源数据!A:AG,15,0),"")</f>
        <v/>
      </c>
    </row>
    <row r="4595">
      <c r="A4595" s="10" t="n">
        <v>4579</v>
      </c>
      <c r="B4595" s="10">
        <f>IFERROR(VLOOKUP(ROW(源数据!A4580)-1,源数据!A:AG,33,0),"")</f>
        <v/>
      </c>
      <c r="C4595" s="10">
        <f>IFERROR(VLOOKUP(ROW(源数据!A4580)-1,源数据!A:AG,9,0),"")</f>
        <v/>
      </c>
      <c r="D4595" s="35">
        <f>IFERROR(VLOOKUP(ROW(源数据!A4580)-1,源数据!A:AG,8,0),"")</f>
        <v/>
      </c>
      <c r="E4595" s="35">
        <f>IFERROR(VLOOKUP(ROW(源数据!A4580)-1,源数据!A:AG,10,0),"")</f>
        <v/>
      </c>
      <c r="F4595" s="10">
        <f>IFERROR(VLOOKUP(ROW(源数据!A4580)-1,源数据!A:AG,11,0),"")</f>
        <v/>
      </c>
      <c r="G4595" s="10">
        <f>IFERROR(VLOOKUP(ROW(源数据!A4580)-1,源数据!A:AG,12,0),0)</f>
        <v/>
      </c>
      <c r="H4595" s="17">
        <f>IFERROR(G4595/F4595,"")</f>
        <v/>
      </c>
      <c r="I4595" s="17">
        <f>IFERROR(VLOOKUP(ROW(源数据!A4580)-1,源数据!A:AG,21,0),"")</f>
        <v/>
      </c>
      <c r="J4595" s="10">
        <f>IFERROR(VLOOKUP(ROW(源数据!A4580)-1,源数据!A:AG,19,0),"")</f>
        <v/>
      </c>
      <c r="K4595" s="17">
        <f>IFERROR(VLOOKUP(ROW(源数据!A4580)-1,源数据!A:AG,21,0),0)</f>
        <v/>
      </c>
      <c r="L4595" s="17">
        <f>IFERROR(VLOOKUP(ROW(源数据!A4580)-1,源数据!A:AG,17,0),0)</f>
        <v/>
      </c>
      <c r="M4595" s="51">
        <f>IFERROR(VLOOKUP(ROW(源数据!A4580)-1,源数据!A:AG,15,0),"")</f>
        <v/>
      </c>
    </row>
    <row r="4596">
      <c r="A4596" s="10" t="n">
        <v>4580</v>
      </c>
      <c r="B4596" s="10">
        <f>IFERROR(VLOOKUP(ROW(源数据!A4581)-1,源数据!A:AG,33,0),"")</f>
        <v/>
      </c>
      <c r="C4596" s="10">
        <f>IFERROR(VLOOKUP(ROW(源数据!A4581)-1,源数据!A:AG,9,0),"")</f>
        <v/>
      </c>
      <c r="D4596" s="35">
        <f>IFERROR(VLOOKUP(ROW(源数据!A4581)-1,源数据!A:AG,8,0),"")</f>
        <v/>
      </c>
      <c r="E4596" s="35">
        <f>IFERROR(VLOOKUP(ROW(源数据!A4581)-1,源数据!A:AG,10,0),"")</f>
        <v/>
      </c>
      <c r="F4596" s="10">
        <f>IFERROR(VLOOKUP(ROW(源数据!A4581)-1,源数据!A:AG,11,0),"")</f>
        <v/>
      </c>
      <c r="G4596" s="10">
        <f>IFERROR(VLOOKUP(ROW(源数据!A4581)-1,源数据!A:AG,12,0),0)</f>
        <v/>
      </c>
      <c r="H4596" s="17">
        <f>IFERROR(G4596/F4596,"")</f>
        <v/>
      </c>
      <c r="I4596" s="17">
        <f>IFERROR(VLOOKUP(ROW(源数据!A4581)-1,源数据!A:AG,21,0),"")</f>
        <v/>
      </c>
      <c r="J4596" s="10">
        <f>IFERROR(VLOOKUP(ROW(源数据!A4581)-1,源数据!A:AG,19,0),"")</f>
        <v/>
      </c>
      <c r="K4596" s="17">
        <f>IFERROR(VLOOKUP(ROW(源数据!A4581)-1,源数据!A:AG,21,0),0)</f>
        <v/>
      </c>
      <c r="L4596" s="17">
        <f>IFERROR(VLOOKUP(ROW(源数据!A4581)-1,源数据!A:AG,17,0),0)</f>
        <v/>
      </c>
      <c r="M4596" s="51">
        <f>IFERROR(VLOOKUP(ROW(源数据!A4581)-1,源数据!A:AG,15,0),"")</f>
        <v/>
      </c>
    </row>
    <row r="4597">
      <c r="A4597" s="10" t="n">
        <v>4581</v>
      </c>
      <c r="B4597" s="10">
        <f>IFERROR(VLOOKUP(ROW(源数据!A4582)-1,源数据!A:AG,33,0),"")</f>
        <v/>
      </c>
      <c r="C4597" s="10">
        <f>IFERROR(VLOOKUP(ROW(源数据!A4582)-1,源数据!A:AG,9,0),"")</f>
        <v/>
      </c>
      <c r="D4597" s="35">
        <f>IFERROR(VLOOKUP(ROW(源数据!A4582)-1,源数据!A:AG,8,0),"")</f>
        <v/>
      </c>
      <c r="E4597" s="35">
        <f>IFERROR(VLOOKUP(ROW(源数据!A4582)-1,源数据!A:AG,10,0),"")</f>
        <v/>
      </c>
      <c r="F4597" s="10">
        <f>IFERROR(VLOOKUP(ROW(源数据!A4582)-1,源数据!A:AG,11,0),"")</f>
        <v/>
      </c>
      <c r="G4597" s="10">
        <f>IFERROR(VLOOKUP(ROW(源数据!A4582)-1,源数据!A:AG,12,0),0)</f>
        <v/>
      </c>
      <c r="H4597" s="17">
        <f>IFERROR(G4597/F4597,"")</f>
        <v/>
      </c>
      <c r="I4597" s="17">
        <f>IFERROR(VLOOKUP(ROW(源数据!A4582)-1,源数据!A:AG,21,0),"")</f>
        <v/>
      </c>
      <c r="J4597" s="10">
        <f>IFERROR(VLOOKUP(ROW(源数据!A4582)-1,源数据!A:AG,19,0),"")</f>
        <v/>
      </c>
      <c r="K4597" s="17">
        <f>IFERROR(VLOOKUP(ROW(源数据!A4582)-1,源数据!A:AG,21,0),0)</f>
        <v/>
      </c>
      <c r="L4597" s="17">
        <f>IFERROR(VLOOKUP(ROW(源数据!A4582)-1,源数据!A:AG,17,0),0)</f>
        <v/>
      </c>
      <c r="M4597" s="51">
        <f>IFERROR(VLOOKUP(ROW(源数据!A4582)-1,源数据!A:AG,15,0),"")</f>
        <v/>
      </c>
    </row>
    <row r="4598">
      <c r="A4598" s="10" t="n">
        <v>4582</v>
      </c>
      <c r="B4598" s="10">
        <f>IFERROR(VLOOKUP(ROW(源数据!A4583)-1,源数据!A:AG,33,0),"")</f>
        <v/>
      </c>
      <c r="C4598" s="10">
        <f>IFERROR(VLOOKUP(ROW(源数据!A4583)-1,源数据!A:AG,9,0),"")</f>
        <v/>
      </c>
      <c r="D4598" s="35">
        <f>IFERROR(VLOOKUP(ROW(源数据!A4583)-1,源数据!A:AG,8,0),"")</f>
        <v/>
      </c>
      <c r="E4598" s="35">
        <f>IFERROR(VLOOKUP(ROW(源数据!A4583)-1,源数据!A:AG,10,0),"")</f>
        <v/>
      </c>
      <c r="F4598" s="10">
        <f>IFERROR(VLOOKUP(ROW(源数据!A4583)-1,源数据!A:AG,11,0),"")</f>
        <v/>
      </c>
      <c r="G4598" s="10">
        <f>IFERROR(VLOOKUP(ROW(源数据!A4583)-1,源数据!A:AG,12,0),0)</f>
        <v/>
      </c>
      <c r="H4598" s="17">
        <f>IFERROR(G4598/F4598,"")</f>
        <v/>
      </c>
      <c r="I4598" s="17">
        <f>IFERROR(VLOOKUP(ROW(源数据!A4583)-1,源数据!A:AG,21,0),"")</f>
        <v/>
      </c>
      <c r="J4598" s="10">
        <f>IFERROR(VLOOKUP(ROW(源数据!A4583)-1,源数据!A:AG,19,0),"")</f>
        <v/>
      </c>
      <c r="K4598" s="17">
        <f>IFERROR(VLOOKUP(ROW(源数据!A4583)-1,源数据!A:AG,21,0),0)</f>
        <v/>
      </c>
      <c r="L4598" s="17">
        <f>IFERROR(VLOOKUP(ROW(源数据!A4583)-1,源数据!A:AG,17,0),0)</f>
        <v/>
      </c>
      <c r="M4598" s="51">
        <f>IFERROR(VLOOKUP(ROW(源数据!A4583)-1,源数据!A:AG,15,0),"")</f>
        <v/>
      </c>
    </row>
    <row r="4599">
      <c r="A4599" s="10" t="n">
        <v>4583</v>
      </c>
      <c r="B4599" s="10">
        <f>IFERROR(VLOOKUP(ROW(源数据!A4584)-1,源数据!A:AG,33,0),"")</f>
        <v/>
      </c>
      <c r="C4599" s="10">
        <f>IFERROR(VLOOKUP(ROW(源数据!A4584)-1,源数据!A:AG,9,0),"")</f>
        <v/>
      </c>
      <c r="D4599" s="35">
        <f>IFERROR(VLOOKUP(ROW(源数据!A4584)-1,源数据!A:AG,8,0),"")</f>
        <v/>
      </c>
      <c r="E4599" s="35">
        <f>IFERROR(VLOOKUP(ROW(源数据!A4584)-1,源数据!A:AG,10,0),"")</f>
        <v/>
      </c>
      <c r="F4599" s="10">
        <f>IFERROR(VLOOKUP(ROW(源数据!A4584)-1,源数据!A:AG,11,0),"")</f>
        <v/>
      </c>
      <c r="G4599" s="10">
        <f>IFERROR(VLOOKUP(ROW(源数据!A4584)-1,源数据!A:AG,12,0),0)</f>
        <v/>
      </c>
      <c r="H4599" s="17">
        <f>IFERROR(G4599/F4599,"")</f>
        <v/>
      </c>
      <c r="I4599" s="17">
        <f>IFERROR(VLOOKUP(ROW(源数据!A4584)-1,源数据!A:AG,21,0),"")</f>
        <v/>
      </c>
      <c r="J4599" s="10">
        <f>IFERROR(VLOOKUP(ROW(源数据!A4584)-1,源数据!A:AG,19,0),"")</f>
        <v/>
      </c>
      <c r="K4599" s="17">
        <f>IFERROR(VLOOKUP(ROW(源数据!A4584)-1,源数据!A:AG,21,0),0)</f>
        <v/>
      </c>
      <c r="L4599" s="17">
        <f>IFERROR(VLOOKUP(ROW(源数据!A4584)-1,源数据!A:AG,17,0),0)</f>
        <v/>
      </c>
      <c r="M4599" s="51">
        <f>IFERROR(VLOOKUP(ROW(源数据!A4584)-1,源数据!A:AG,15,0),"")</f>
        <v/>
      </c>
    </row>
    <row r="4600">
      <c r="A4600" s="10" t="n">
        <v>4584</v>
      </c>
      <c r="B4600" s="10">
        <f>IFERROR(VLOOKUP(ROW(源数据!A4585)-1,源数据!A:AG,33,0),"")</f>
        <v/>
      </c>
      <c r="C4600" s="10">
        <f>IFERROR(VLOOKUP(ROW(源数据!A4585)-1,源数据!A:AG,9,0),"")</f>
        <v/>
      </c>
      <c r="D4600" s="35">
        <f>IFERROR(VLOOKUP(ROW(源数据!A4585)-1,源数据!A:AG,8,0),"")</f>
        <v/>
      </c>
      <c r="E4600" s="35">
        <f>IFERROR(VLOOKUP(ROW(源数据!A4585)-1,源数据!A:AG,10,0),"")</f>
        <v/>
      </c>
      <c r="F4600" s="10">
        <f>IFERROR(VLOOKUP(ROW(源数据!A4585)-1,源数据!A:AG,11,0),"")</f>
        <v/>
      </c>
      <c r="G4600" s="10">
        <f>IFERROR(VLOOKUP(ROW(源数据!A4585)-1,源数据!A:AG,12,0),0)</f>
        <v/>
      </c>
      <c r="H4600" s="17">
        <f>IFERROR(G4600/F4600,"")</f>
        <v/>
      </c>
      <c r="I4600" s="17">
        <f>IFERROR(VLOOKUP(ROW(源数据!A4585)-1,源数据!A:AG,21,0),"")</f>
        <v/>
      </c>
      <c r="J4600" s="10">
        <f>IFERROR(VLOOKUP(ROW(源数据!A4585)-1,源数据!A:AG,19,0),"")</f>
        <v/>
      </c>
      <c r="K4600" s="17">
        <f>IFERROR(VLOOKUP(ROW(源数据!A4585)-1,源数据!A:AG,21,0),0)</f>
        <v/>
      </c>
      <c r="L4600" s="17">
        <f>IFERROR(VLOOKUP(ROW(源数据!A4585)-1,源数据!A:AG,17,0),0)</f>
        <v/>
      </c>
      <c r="M4600" s="51">
        <f>IFERROR(VLOOKUP(ROW(源数据!A4585)-1,源数据!A:AG,15,0),"")</f>
        <v/>
      </c>
    </row>
    <row r="4601">
      <c r="A4601" s="10" t="n">
        <v>4585</v>
      </c>
      <c r="B4601" s="10">
        <f>IFERROR(VLOOKUP(ROW(源数据!A4586)-1,源数据!A:AG,33,0),"")</f>
        <v/>
      </c>
      <c r="C4601" s="10">
        <f>IFERROR(VLOOKUP(ROW(源数据!A4586)-1,源数据!A:AG,9,0),"")</f>
        <v/>
      </c>
      <c r="D4601" s="35">
        <f>IFERROR(VLOOKUP(ROW(源数据!A4586)-1,源数据!A:AG,8,0),"")</f>
        <v/>
      </c>
      <c r="E4601" s="35">
        <f>IFERROR(VLOOKUP(ROW(源数据!A4586)-1,源数据!A:AG,10,0),"")</f>
        <v/>
      </c>
      <c r="F4601" s="10">
        <f>IFERROR(VLOOKUP(ROW(源数据!A4586)-1,源数据!A:AG,11,0),"")</f>
        <v/>
      </c>
      <c r="G4601" s="10">
        <f>IFERROR(VLOOKUP(ROW(源数据!A4586)-1,源数据!A:AG,12,0),0)</f>
        <v/>
      </c>
      <c r="H4601" s="17">
        <f>IFERROR(G4601/F4601,"")</f>
        <v/>
      </c>
      <c r="I4601" s="17">
        <f>IFERROR(VLOOKUP(ROW(源数据!A4586)-1,源数据!A:AG,21,0),"")</f>
        <v/>
      </c>
      <c r="J4601" s="10">
        <f>IFERROR(VLOOKUP(ROW(源数据!A4586)-1,源数据!A:AG,19,0),"")</f>
        <v/>
      </c>
      <c r="K4601" s="17">
        <f>IFERROR(VLOOKUP(ROW(源数据!A4586)-1,源数据!A:AG,21,0),0)</f>
        <v/>
      </c>
      <c r="L4601" s="17">
        <f>IFERROR(VLOOKUP(ROW(源数据!A4586)-1,源数据!A:AG,17,0),0)</f>
        <v/>
      </c>
      <c r="M4601" s="51">
        <f>IFERROR(VLOOKUP(ROW(源数据!A4586)-1,源数据!A:AG,15,0),"")</f>
        <v/>
      </c>
    </row>
    <row r="4602">
      <c r="A4602" s="10" t="n">
        <v>4586</v>
      </c>
      <c r="B4602" s="10">
        <f>IFERROR(VLOOKUP(ROW(源数据!A4587)-1,源数据!A:AG,33,0),"")</f>
        <v/>
      </c>
      <c r="C4602" s="10">
        <f>IFERROR(VLOOKUP(ROW(源数据!A4587)-1,源数据!A:AG,9,0),"")</f>
        <v/>
      </c>
      <c r="D4602" s="35">
        <f>IFERROR(VLOOKUP(ROW(源数据!A4587)-1,源数据!A:AG,8,0),"")</f>
        <v/>
      </c>
      <c r="E4602" s="35">
        <f>IFERROR(VLOOKUP(ROW(源数据!A4587)-1,源数据!A:AG,10,0),"")</f>
        <v/>
      </c>
      <c r="F4602" s="10">
        <f>IFERROR(VLOOKUP(ROW(源数据!A4587)-1,源数据!A:AG,11,0),"")</f>
        <v/>
      </c>
      <c r="G4602" s="10">
        <f>IFERROR(VLOOKUP(ROW(源数据!A4587)-1,源数据!A:AG,12,0),0)</f>
        <v/>
      </c>
      <c r="H4602" s="17">
        <f>IFERROR(G4602/F4602,"")</f>
        <v/>
      </c>
      <c r="I4602" s="17">
        <f>IFERROR(VLOOKUP(ROW(源数据!A4587)-1,源数据!A:AG,21,0),"")</f>
        <v/>
      </c>
      <c r="J4602" s="10">
        <f>IFERROR(VLOOKUP(ROW(源数据!A4587)-1,源数据!A:AG,19,0),"")</f>
        <v/>
      </c>
      <c r="K4602" s="17">
        <f>IFERROR(VLOOKUP(ROW(源数据!A4587)-1,源数据!A:AG,21,0),0)</f>
        <v/>
      </c>
      <c r="L4602" s="17">
        <f>IFERROR(VLOOKUP(ROW(源数据!A4587)-1,源数据!A:AG,17,0),0)</f>
        <v/>
      </c>
      <c r="M4602" s="51">
        <f>IFERROR(VLOOKUP(ROW(源数据!A4587)-1,源数据!A:AG,15,0),"")</f>
        <v/>
      </c>
    </row>
    <row r="4603">
      <c r="A4603" s="10" t="n">
        <v>4587</v>
      </c>
      <c r="B4603" s="10">
        <f>IFERROR(VLOOKUP(ROW(源数据!A4588)-1,源数据!A:AG,33,0),"")</f>
        <v/>
      </c>
      <c r="C4603" s="10">
        <f>IFERROR(VLOOKUP(ROW(源数据!A4588)-1,源数据!A:AG,9,0),"")</f>
        <v/>
      </c>
      <c r="D4603" s="35">
        <f>IFERROR(VLOOKUP(ROW(源数据!A4588)-1,源数据!A:AG,8,0),"")</f>
        <v/>
      </c>
      <c r="E4603" s="35">
        <f>IFERROR(VLOOKUP(ROW(源数据!A4588)-1,源数据!A:AG,10,0),"")</f>
        <v/>
      </c>
      <c r="F4603" s="10">
        <f>IFERROR(VLOOKUP(ROW(源数据!A4588)-1,源数据!A:AG,11,0),"")</f>
        <v/>
      </c>
      <c r="G4603" s="10">
        <f>IFERROR(VLOOKUP(ROW(源数据!A4588)-1,源数据!A:AG,12,0),0)</f>
        <v/>
      </c>
      <c r="H4603" s="17">
        <f>IFERROR(G4603/F4603,"")</f>
        <v/>
      </c>
      <c r="I4603" s="17">
        <f>IFERROR(VLOOKUP(ROW(源数据!A4588)-1,源数据!A:AG,21,0),"")</f>
        <v/>
      </c>
      <c r="J4603" s="10">
        <f>IFERROR(VLOOKUP(ROW(源数据!A4588)-1,源数据!A:AG,19,0),"")</f>
        <v/>
      </c>
      <c r="K4603" s="17">
        <f>IFERROR(VLOOKUP(ROW(源数据!A4588)-1,源数据!A:AG,21,0),0)</f>
        <v/>
      </c>
      <c r="L4603" s="17">
        <f>IFERROR(VLOOKUP(ROW(源数据!A4588)-1,源数据!A:AG,17,0),0)</f>
        <v/>
      </c>
      <c r="M4603" s="51">
        <f>IFERROR(VLOOKUP(ROW(源数据!A4588)-1,源数据!A:AG,15,0),"")</f>
        <v/>
      </c>
    </row>
    <row r="4604">
      <c r="A4604" s="10" t="n">
        <v>4588</v>
      </c>
      <c r="B4604" s="10">
        <f>IFERROR(VLOOKUP(ROW(源数据!A4589)-1,源数据!A:AG,33,0),"")</f>
        <v/>
      </c>
      <c r="C4604" s="10">
        <f>IFERROR(VLOOKUP(ROW(源数据!A4589)-1,源数据!A:AG,9,0),"")</f>
        <v/>
      </c>
      <c r="D4604" s="35">
        <f>IFERROR(VLOOKUP(ROW(源数据!A4589)-1,源数据!A:AG,8,0),"")</f>
        <v/>
      </c>
      <c r="E4604" s="35">
        <f>IFERROR(VLOOKUP(ROW(源数据!A4589)-1,源数据!A:AG,10,0),"")</f>
        <v/>
      </c>
      <c r="F4604" s="10">
        <f>IFERROR(VLOOKUP(ROW(源数据!A4589)-1,源数据!A:AG,11,0),"")</f>
        <v/>
      </c>
      <c r="G4604" s="10">
        <f>IFERROR(VLOOKUP(ROW(源数据!A4589)-1,源数据!A:AG,12,0),0)</f>
        <v/>
      </c>
      <c r="H4604" s="17">
        <f>IFERROR(G4604/F4604,"")</f>
        <v/>
      </c>
      <c r="I4604" s="17">
        <f>IFERROR(VLOOKUP(ROW(源数据!A4589)-1,源数据!A:AG,21,0),"")</f>
        <v/>
      </c>
      <c r="J4604" s="10">
        <f>IFERROR(VLOOKUP(ROW(源数据!A4589)-1,源数据!A:AG,19,0),"")</f>
        <v/>
      </c>
      <c r="K4604" s="17">
        <f>IFERROR(VLOOKUP(ROW(源数据!A4589)-1,源数据!A:AG,21,0),0)</f>
        <v/>
      </c>
      <c r="L4604" s="17">
        <f>IFERROR(VLOOKUP(ROW(源数据!A4589)-1,源数据!A:AG,17,0),0)</f>
        <v/>
      </c>
      <c r="M4604" s="51">
        <f>IFERROR(VLOOKUP(ROW(源数据!A4589)-1,源数据!A:AG,15,0),"")</f>
        <v/>
      </c>
    </row>
    <row r="4605">
      <c r="A4605" s="10" t="n">
        <v>4589</v>
      </c>
      <c r="B4605" s="10">
        <f>IFERROR(VLOOKUP(ROW(源数据!A4590)-1,源数据!A:AG,33,0),"")</f>
        <v/>
      </c>
      <c r="C4605" s="10">
        <f>IFERROR(VLOOKUP(ROW(源数据!A4590)-1,源数据!A:AG,9,0),"")</f>
        <v/>
      </c>
      <c r="D4605" s="35">
        <f>IFERROR(VLOOKUP(ROW(源数据!A4590)-1,源数据!A:AG,8,0),"")</f>
        <v/>
      </c>
      <c r="E4605" s="35">
        <f>IFERROR(VLOOKUP(ROW(源数据!A4590)-1,源数据!A:AG,10,0),"")</f>
        <v/>
      </c>
      <c r="F4605" s="10">
        <f>IFERROR(VLOOKUP(ROW(源数据!A4590)-1,源数据!A:AG,11,0),"")</f>
        <v/>
      </c>
      <c r="G4605" s="10">
        <f>IFERROR(VLOOKUP(ROW(源数据!A4590)-1,源数据!A:AG,12,0),0)</f>
        <v/>
      </c>
      <c r="H4605" s="17">
        <f>IFERROR(G4605/F4605,"")</f>
        <v/>
      </c>
      <c r="I4605" s="17">
        <f>IFERROR(VLOOKUP(ROW(源数据!A4590)-1,源数据!A:AG,21,0),"")</f>
        <v/>
      </c>
      <c r="J4605" s="10">
        <f>IFERROR(VLOOKUP(ROW(源数据!A4590)-1,源数据!A:AG,19,0),"")</f>
        <v/>
      </c>
      <c r="K4605" s="17">
        <f>IFERROR(VLOOKUP(ROW(源数据!A4590)-1,源数据!A:AG,21,0),0)</f>
        <v/>
      </c>
      <c r="L4605" s="17">
        <f>IFERROR(VLOOKUP(ROW(源数据!A4590)-1,源数据!A:AG,17,0),0)</f>
        <v/>
      </c>
      <c r="M4605" s="51">
        <f>IFERROR(VLOOKUP(ROW(源数据!A4590)-1,源数据!A:AG,15,0),"")</f>
        <v/>
      </c>
    </row>
    <row r="4606">
      <c r="A4606" s="10" t="n">
        <v>4590</v>
      </c>
      <c r="B4606" s="10">
        <f>IFERROR(VLOOKUP(ROW(源数据!A4591)-1,源数据!A:AG,33,0),"")</f>
        <v/>
      </c>
      <c r="C4606" s="10">
        <f>IFERROR(VLOOKUP(ROW(源数据!A4591)-1,源数据!A:AG,9,0),"")</f>
        <v/>
      </c>
      <c r="D4606" s="35">
        <f>IFERROR(VLOOKUP(ROW(源数据!A4591)-1,源数据!A:AG,8,0),"")</f>
        <v/>
      </c>
      <c r="E4606" s="35">
        <f>IFERROR(VLOOKUP(ROW(源数据!A4591)-1,源数据!A:AG,10,0),"")</f>
        <v/>
      </c>
      <c r="F4606" s="10">
        <f>IFERROR(VLOOKUP(ROW(源数据!A4591)-1,源数据!A:AG,11,0),"")</f>
        <v/>
      </c>
      <c r="G4606" s="10">
        <f>IFERROR(VLOOKUP(ROW(源数据!A4591)-1,源数据!A:AG,12,0),0)</f>
        <v/>
      </c>
      <c r="H4606" s="17">
        <f>IFERROR(G4606/F4606,"")</f>
        <v/>
      </c>
      <c r="I4606" s="17">
        <f>IFERROR(VLOOKUP(ROW(源数据!A4591)-1,源数据!A:AG,21,0),"")</f>
        <v/>
      </c>
      <c r="J4606" s="10">
        <f>IFERROR(VLOOKUP(ROW(源数据!A4591)-1,源数据!A:AG,19,0),"")</f>
        <v/>
      </c>
      <c r="K4606" s="17">
        <f>IFERROR(VLOOKUP(ROW(源数据!A4591)-1,源数据!A:AG,21,0),0)</f>
        <v/>
      </c>
      <c r="L4606" s="17">
        <f>IFERROR(VLOOKUP(ROW(源数据!A4591)-1,源数据!A:AG,17,0),0)</f>
        <v/>
      </c>
      <c r="M4606" s="51">
        <f>IFERROR(VLOOKUP(ROW(源数据!A4591)-1,源数据!A:AG,15,0),"")</f>
        <v/>
      </c>
    </row>
    <row r="4607">
      <c r="A4607" s="10" t="n">
        <v>4591</v>
      </c>
      <c r="B4607" s="10">
        <f>IFERROR(VLOOKUP(ROW(源数据!A4592)-1,源数据!A:AG,33,0),"")</f>
        <v/>
      </c>
      <c r="C4607" s="10">
        <f>IFERROR(VLOOKUP(ROW(源数据!A4592)-1,源数据!A:AG,9,0),"")</f>
        <v/>
      </c>
      <c r="D4607" s="35">
        <f>IFERROR(VLOOKUP(ROW(源数据!A4592)-1,源数据!A:AG,8,0),"")</f>
        <v/>
      </c>
      <c r="E4607" s="35">
        <f>IFERROR(VLOOKUP(ROW(源数据!A4592)-1,源数据!A:AG,10,0),"")</f>
        <v/>
      </c>
      <c r="F4607" s="10">
        <f>IFERROR(VLOOKUP(ROW(源数据!A4592)-1,源数据!A:AG,11,0),"")</f>
        <v/>
      </c>
      <c r="G4607" s="10">
        <f>IFERROR(VLOOKUP(ROW(源数据!A4592)-1,源数据!A:AG,12,0),0)</f>
        <v/>
      </c>
      <c r="H4607" s="17">
        <f>IFERROR(G4607/F4607,"")</f>
        <v/>
      </c>
      <c r="I4607" s="17">
        <f>IFERROR(VLOOKUP(ROW(源数据!A4592)-1,源数据!A:AG,21,0),"")</f>
        <v/>
      </c>
      <c r="J4607" s="10">
        <f>IFERROR(VLOOKUP(ROW(源数据!A4592)-1,源数据!A:AG,19,0),"")</f>
        <v/>
      </c>
      <c r="K4607" s="17">
        <f>IFERROR(VLOOKUP(ROW(源数据!A4592)-1,源数据!A:AG,21,0),0)</f>
        <v/>
      </c>
      <c r="L4607" s="17">
        <f>IFERROR(VLOOKUP(ROW(源数据!A4592)-1,源数据!A:AG,17,0),0)</f>
        <v/>
      </c>
      <c r="M4607" s="51">
        <f>IFERROR(VLOOKUP(ROW(源数据!A4592)-1,源数据!A:AG,15,0),"")</f>
        <v/>
      </c>
    </row>
    <row r="4608">
      <c r="A4608" s="10" t="n">
        <v>4592</v>
      </c>
      <c r="B4608" s="10">
        <f>IFERROR(VLOOKUP(ROW(源数据!A4593)-1,源数据!A:AG,33,0),"")</f>
        <v/>
      </c>
      <c r="C4608" s="10">
        <f>IFERROR(VLOOKUP(ROW(源数据!A4593)-1,源数据!A:AG,9,0),"")</f>
        <v/>
      </c>
      <c r="D4608" s="35">
        <f>IFERROR(VLOOKUP(ROW(源数据!A4593)-1,源数据!A:AG,8,0),"")</f>
        <v/>
      </c>
      <c r="E4608" s="35">
        <f>IFERROR(VLOOKUP(ROW(源数据!A4593)-1,源数据!A:AG,10,0),"")</f>
        <v/>
      </c>
      <c r="F4608" s="10">
        <f>IFERROR(VLOOKUP(ROW(源数据!A4593)-1,源数据!A:AG,11,0),"")</f>
        <v/>
      </c>
      <c r="G4608" s="10">
        <f>IFERROR(VLOOKUP(ROW(源数据!A4593)-1,源数据!A:AG,12,0),0)</f>
        <v/>
      </c>
      <c r="H4608" s="17">
        <f>IFERROR(G4608/F4608,"")</f>
        <v/>
      </c>
      <c r="I4608" s="17">
        <f>IFERROR(VLOOKUP(ROW(源数据!A4593)-1,源数据!A:AG,21,0),"")</f>
        <v/>
      </c>
      <c r="J4608" s="10">
        <f>IFERROR(VLOOKUP(ROW(源数据!A4593)-1,源数据!A:AG,19,0),"")</f>
        <v/>
      </c>
      <c r="K4608" s="17">
        <f>IFERROR(VLOOKUP(ROW(源数据!A4593)-1,源数据!A:AG,21,0),0)</f>
        <v/>
      </c>
      <c r="L4608" s="17">
        <f>IFERROR(VLOOKUP(ROW(源数据!A4593)-1,源数据!A:AG,17,0),0)</f>
        <v/>
      </c>
      <c r="M4608" s="51">
        <f>IFERROR(VLOOKUP(ROW(源数据!A4593)-1,源数据!A:AG,15,0),"")</f>
        <v/>
      </c>
    </row>
    <row r="4609">
      <c r="A4609" s="10" t="n">
        <v>4593</v>
      </c>
      <c r="B4609" s="10">
        <f>IFERROR(VLOOKUP(ROW(源数据!A4594)-1,源数据!A:AG,33,0),"")</f>
        <v/>
      </c>
      <c r="C4609" s="10">
        <f>IFERROR(VLOOKUP(ROW(源数据!A4594)-1,源数据!A:AG,9,0),"")</f>
        <v/>
      </c>
      <c r="D4609" s="35">
        <f>IFERROR(VLOOKUP(ROW(源数据!A4594)-1,源数据!A:AG,8,0),"")</f>
        <v/>
      </c>
      <c r="E4609" s="35">
        <f>IFERROR(VLOOKUP(ROW(源数据!A4594)-1,源数据!A:AG,10,0),"")</f>
        <v/>
      </c>
      <c r="F4609" s="10">
        <f>IFERROR(VLOOKUP(ROW(源数据!A4594)-1,源数据!A:AG,11,0),"")</f>
        <v/>
      </c>
      <c r="G4609" s="10">
        <f>IFERROR(VLOOKUP(ROW(源数据!A4594)-1,源数据!A:AG,12,0),0)</f>
        <v/>
      </c>
      <c r="H4609" s="17">
        <f>IFERROR(G4609/F4609,"")</f>
        <v/>
      </c>
      <c r="I4609" s="17">
        <f>IFERROR(VLOOKUP(ROW(源数据!A4594)-1,源数据!A:AG,21,0),"")</f>
        <v/>
      </c>
      <c r="J4609" s="10">
        <f>IFERROR(VLOOKUP(ROW(源数据!A4594)-1,源数据!A:AG,19,0),"")</f>
        <v/>
      </c>
      <c r="K4609" s="17">
        <f>IFERROR(VLOOKUP(ROW(源数据!A4594)-1,源数据!A:AG,21,0),0)</f>
        <v/>
      </c>
      <c r="L4609" s="17">
        <f>IFERROR(VLOOKUP(ROW(源数据!A4594)-1,源数据!A:AG,17,0),0)</f>
        <v/>
      </c>
      <c r="M4609" s="51">
        <f>IFERROR(VLOOKUP(ROW(源数据!A4594)-1,源数据!A:AG,15,0),"")</f>
        <v/>
      </c>
    </row>
    <row r="4610">
      <c r="A4610" s="10" t="n">
        <v>4594</v>
      </c>
      <c r="B4610" s="10">
        <f>IFERROR(VLOOKUP(ROW(源数据!A4595)-1,源数据!A:AG,33,0),"")</f>
        <v/>
      </c>
      <c r="C4610" s="10">
        <f>IFERROR(VLOOKUP(ROW(源数据!A4595)-1,源数据!A:AG,9,0),"")</f>
        <v/>
      </c>
      <c r="D4610" s="35">
        <f>IFERROR(VLOOKUP(ROW(源数据!A4595)-1,源数据!A:AG,8,0),"")</f>
        <v/>
      </c>
      <c r="E4610" s="35">
        <f>IFERROR(VLOOKUP(ROW(源数据!A4595)-1,源数据!A:AG,10,0),"")</f>
        <v/>
      </c>
      <c r="F4610" s="10">
        <f>IFERROR(VLOOKUP(ROW(源数据!A4595)-1,源数据!A:AG,11,0),"")</f>
        <v/>
      </c>
      <c r="G4610" s="10">
        <f>IFERROR(VLOOKUP(ROW(源数据!A4595)-1,源数据!A:AG,12,0),0)</f>
        <v/>
      </c>
      <c r="H4610" s="17">
        <f>IFERROR(G4610/F4610,"")</f>
        <v/>
      </c>
      <c r="I4610" s="17">
        <f>IFERROR(VLOOKUP(ROW(源数据!A4595)-1,源数据!A:AG,21,0),"")</f>
        <v/>
      </c>
      <c r="J4610" s="10">
        <f>IFERROR(VLOOKUP(ROW(源数据!A4595)-1,源数据!A:AG,19,0),"")</f>
        <v/>
      </c>
      <c r="K4610" s="17">
        <f>IFERROR(VLOOKUP(ROW(源数据!A4595)-1,源数据!A:AG,21,0),0)</f>
        <v/>
      </c>
      <c r="L4610" s="17">
        <f>IFERROR(VLOOKUP(ROW(源数据!A4595)-1,源数据!A:AG,17,0),0)</f>
        <v/>
      </c>
      <c r="M4610" s="51">
        <f>IFERROR(VLOOKUP(ROW(源数据!A4595)-1,源数据!A:AG,15,0),"")</f>
        <v/>
      </c>
    </row>
    <row r="4611">
      <c r="A4611" s="10" t="n">
        <v>4595</v>
      </c>
      <c r="B4611" s="10">
        <f>IFERROR(VLOOKUP(ROW(源数据!A4596)-1,源数据!A:AG,33,0),"")</f>
        <v/>
      </c>
      <c r="C4611" s="10">
        <f>IFERROR(VLOOKUP(ROW(源数据!A4596)-1,源数据!A:AG,9,0),"")</f>
        <v/>
      </c>
      <c r="D4611" s="35">
        <f>IFERROR(VLOOKUP(ROW(源数据!A4596)-1,源数据!A:AG,8,0),"")</f>
        <v/>
      </c>
      <c r="E4611" s="35">
        <f>IFERROR(VLOOKUP(ROW(源数据!A4596)-1,源数据!A:AG,10,0),"")</f>
        <v/>
      </c>
      <c r="F4611" s="10">
        <f>IFERROR(VLOOKUP(ROW(源数据!A4596)-1,源数据!A:AG,11,0),"")</f>
        <v/>
      </c>
      <c r="G4611" s="10">
        <f>IFERROR(VLOOKUP(ROW(源数据!A4596)-1,源数据!A:AG,12,0),0)</f>
        <v/>
      </c>
      <c r="H4611" s="17">
        <f>IFERROR(G4611/F4611,"")</f>
        <v/>
      </c>
      <c r="I4611" s="17">
        <f>IFERROR(VLOOKUP(ROW(源数据!A4596)-1,源数据!A:AG,21,0),"")</f>
        <v/>
      </c>
      <c r="J4611" s="10">
        <f>IFERROR(VLOOKUP(ROW(源数据!A4596)-1,源数据!A:AG,19,0),"")</f>
        <v/>
      </c>
      <c r="K4611" s="17">
        <f>IFERROR(VLOOKUP(ROW(源数据!A4596)-1,源数据!A:AG,21,0),0)</f>
        <v/>
      </c>
      <c r="L4611" s="17">
        <f>IFERROR(VLOOKUP(ROW(源数据!A4596)-1,源数据!A:AG,17,0),0)</f>
        <v/>
      </c>
      <c r="M4611" s="51">
        <f>IFERROR(VLOOKUP(ROW(源数据!A4596)-1,源数据!A:AG,15,0),"")</f>
        <v/>
      </c>
    </row>
    <row r="4612">
      <c r="A4612" s="10" t="n">
        <v>4596</v>
      </c>
      <c r="B4612" s="10">
        <f>IFERROR(VLOOKUP(ROW(源数据!A4597)-1,源数据!A:AG,33,0),"")</f>
        <v/>
      </c>
      <c r="C4612" s="10">
        <f>IFERROR(VLOOKUP(ROW(源数据!A4597)-1,源数据!A:AG,9,0),"")</f>
        <v/>
      </c>
      <c r="D4612" s="35">
        <f>IFERROR(VLOOKUP(ROW(源数据!A4597)-1,源数据!A:AG,8,0),"")</f>
        <v/>
      </c>
      <c r="E4612" s="35">
        <f>IFERROR(VLOOKUP(ROW(源数据!A4597)-1,源数据!A:AG,10,0),"")</f>
        <v/>
      </c>
      <c r="F4612" s="10">
        <f>IFERROR(VLOOKUP(ROW(源数据!A4597)-1,源数据!A:AG,11,0),"")</f>
        <v/>
      </c>
      <c r="G4612" s="10">
        <f>IFERROR(VLOOKUP(ROW(源数据!A4597)-1,源数据!A:AG,12,0),0)</f>
        <v/>
      </c>
      <c r="H4612" s="17">
        <f>IFERROR(G4612/F4612,"")</f>
        <v/>
      </c>
      <c r="I4612" s="17">
        <f>IFERROR(VLOOKUP(ROW(源数据!A4597)-1,源数据!A:AG,21,0),"")</f>
        <v/>
      </c>
      <c r="J4612" s="10">
        <f>IFERROR(VLOOKUP(ROW(源数据!A4597)-1,源数据!A:AG,19,0),"")</f>
        <v/>
      </c>
      <c r="K4612" s="17">
        <f>IFERROR(VLOOKUP(ROW(源数据!A4597)-1,源数据!A:AG,21,0),0)</f>
        <v/>
      </c>
      <c r="L4612" s="17">
        <f>IFERROR(VLOOKUP(ROW(源数据!A4597)-1,源数据!A:AG,17,0),0)</f>
        <v/>
      </c>
      <c r="M4612" s="51">
        <f>IFERROR(VLOOKUP(ROW(源数据!A4597)-1,源数据!A:AG,15,0),"")</f>
        <v/>
      </c>
    </row>
    <row r="4613">
      <c r="A4613" s="10" t="n">
        <v>4597</v>
      </c>
      <c r="B4613" s="10">
        <f>IFERROR(VLOOKUP(ROW(源数据!A4598)-1,源数据!A:AG,33,0),"")</f>
        <v/>
      </c>
      <c r="C4613" s="10">
        <f>IFERROR(VLOOKUP(ROW(源数据!A4598)-1,源数据!A:AG,9,0),"")</f>
        <v/>
      </c>
      <c r="D4613" s="35">
        <f>IFERROR(VLOOKUP(ROW(源数据!A4598)-1,源数据!A:AG,8,0),"")</f>
        <v/>
      </c>
      <c r="E4613" s="35">
        <f>IFERROR(VLOOKUP(ROW(源数据!A4598)-1,源数据!A:AG,10,0),"")</f>
        <v/>
      </c>
      <c r="F4613" s="10">
        <f>IFERROR(VLOOKUP(ROW(源数据!A4598)-1,源数据!A:AG,11,0),"")</f>
        <v/>
      </c>
      <c r="G4613" s="10">
        <f>IFERROR(VLOOKUP(ROW(源数据!A4598)-1,源数据!A:AG,12,0),0)</f>
        <v/>
      </c>
      <c r="H4613" s="17">
        <f>IFERROR(G4613/F4613,"")</f>
        <v/>
      </c>
      <c r="I4613" s="17">
        <f>IFERROR(VLOOKUP(ROW(源数据!A4598)-1,源数据!A:AG,21,0),"")</f>
        <v/>
      </c>
      <c r="J4613" s="10">
        <f>IFERROR(VLOOKUP(ROW(源数据!A4598)-1,源数据!A:AG,19,0),"")</f>
        <v/>
      </c>
      <c r="K4613" s="17">
        <f>IFERROR(VLOOKUP(ROW(源数据!A4598)-1,源数据!A:AG,21,0),0)</f>
        <v/>
      </c>
      <c r="L4613" s="17">
        <f>IFERROR(VLOOKUP(ROW(源数据!A4598)-1,源数据!A:AG,17,0),0)</f>
        <v/>
      </c>
      <c r="M4613" s="51">
        <f>IFERROR(VLOOKUP(ROW(源数据!A4598)-1,源数据!A:AG,15,0),"")</f>
        <v/>
      </c>
    </row>
    <row r="4614">
      <c r="A4614" s="10" t="n">
        <v>4598</v>
      </c>
      <c r="B4614" s="10">
        <f>IFERROR(VLOOKUP(ROW(源数据!A4599)-1,源数据!A:AG,33,0),"")</f>
        <v/>
      </c>
      <c r="C4614" s="10">
        <f>IFERROR(VLOOKUP(ROW(源数据!A4599)-1,源数据!A:AG,9,0),"")</f>
        <v/>
      </c>
      <c r="D4614" s="35">
        <f>IFERROR(VLOOKUP(ROW(源数据!A4599)-1,源数据!A:AG,8,0),"")</f>
        <v/>
      </c>
      <c r="E4614" s="35">
        <f>IFERROR(VLOOKUP(ROW(源数据!A4599)-1,源数据!A:AG,10,0),"")</f>
        <v/>
      </c>
      <c r="F4614" s="10">
        <f>IFERROR(VLOOKUP(ROW(源数据!A4599)-1,源数据!A:AG,11,0),"")</f>
        <v/>
      </c>
      <c r="G4614" s="10">
        <f>IFERROR(VLOOKUP(ROW(源数据!A4599)-1,源数据!A:AG,12,0),0)</f>
        <v/>
      </c>
      <c r="H4614" s="17">
        <f>IFERROR(G4614/F4614,"")</f>
        <v/>
      </c>
      <c r="I4614" s="17">
        <f>IFERROR(VLOOKUP(ROW(源数据!A4599)-1,源数据!A:AG,21,0),"")</f>
        <v/>
      </c>
      <c r="J4614" s="10">
        <f>IFERROR(VLOOKUP(ROW(源数据!A4599)-1,源数据!A:AG,19,0),"")</f>
        <v/>
      </c>
      <c r="K4614" s="17">
        <f>IFERROR(VLOOKUP(ROW(源数据!A4599)-1,源数据!A:AG,21,0),0)</f>
        <v/>
      </c>
      <c r="L4614" s="17">
        <f>IFERROR(VLOOKUP(ROW(源数据!A4599)-1,源数据!A:AG,17,0),0)</f>
        <v/>
      </c>
      <c r="M4614" s="51">
        <f>IFERROR(VLOOKUP(ROW(源数据!A4599)-1,源数据!A:AG,15,0),"")</f>
        <v/>
      </c>
    </row>
    <row r="4615">
      <c r="A4615" s="10" t="n">
        <v>4599</v>
      </c>
      <c r="B4615" s="10">
        <f>IFERROR(VLOOKUP(ROW(源数据!A4600)-1,源数据!A:AG,33,0),"")</f>
        <v/>
      </c>
      <c r="C4615" s="10">
        <f>IFERROR(VLOOKUP(ROW(源数据!A4600)-1,源数据!A:AG,9,0),"")</f>
        <v/>
      </c>
      <c r="D4615" s="35">
        <f>IFERROR(VLOOKUP(ROW(源数据!A4600)-1,源数据!A:AG,8,0),"")</f>
        <v/>
      </c>
      <c r="E4615" s="35">
        <f>IFERROR(VLOOKUP(ROW(源数据!A4600)-1,源数据!A:AG,10,0),"")</f>
        <v/>
      </c>
      <c r="F4615" s="10">
        <f>IFERROR(VLOOKUP(ROW(源数据!A4600)-1,源数据!A:AG,11,0),"")</f>
        <v/>
      </c>
      <c r="G4615" s="10">
        <f>IFERROR(VLOOKUP(ROW(源数据!A4600)-1,源数据!A:AG,12,0),0)</f>
        <v/>
      </c>
      <c r="H4615" s="17">
        <f>IFERROR(G4615/F4615,"")</f>
        <v/>
      </c>
      <c r="I4615" s="17">
        <f>IFERROR(VLOOKUP(ROW(源数据!A4600)-1,源数据!A:AG,21,0),"")</f>
        <v/>
      </c>
      <c r="J4615" s="10">
        <f>IFERROR(VLOOKUP(ROW(源数据!A4600)-1,源数据!A:AG,19,0),"")</f>
        <v/>
      </c>
      <c r="K4615" s="17">
        <f>IFERROR(VLOOKUP(ROW(源数据!A4600)-1,源数据!A:AG,21,0),0)</f>
        <v/>
      </c>
      <c r="L4615" s="17">
        <f>IFERROR(VLOOKUP(ROW(源数据!A4600)-1,源数据!A:AG,17,0),0)</f>
        <v/>
      </c>
      <c r="M4615" s="51">
        <f>IFERROR(VLOOKUP(ROW(源数据!A4600)-1,源数据!A:AG,15,0),"")</f>
        <v/>
      </c>
    </row>
    <row r="4616">
      <c r="A4616" s="10" t="n">
        <v>4600</v>
      </c>
      <c r="B4616" s="10">
        <f>IFERROR(VLOOKUP(ROW(源数据!A4601)-1,源数据!A:AG,33,0),"")</f>
        <v/>
      </c>
      <c r="C4616" s="10">
        <f>IFERROR(VLOOKUP(ROW(源数据!A4601)-1,源数据!A:AG,9,0),"")</f>
        <v/>
      </c>
      <c r="D4616" s="35">
        <f>IFERROR(VLOOKUP(ROW(源数据!A4601)-1,源数据!A:AG,8,0),"")</f>
        <v/>
      </c>
      <c r="E4616" s="35">
        <f>IFERROR(VLOOKUP(ROW(源数据!A4601)-1,源数据!A:AG,10,0),"")</f>
        <v/>
      </c>
      <c r="F4616" s="10">
        <f>IFERROR(VLOOKUP(ROW(源数据!A4601)-1,源数据!A:AG,11,0),"")</f>
        <v/>
      </c>
      <c r="G4616" s="10">
        <f>IFERROR(VLOOKUP(ROW(源数据!A4601)-1,源数据!A:AG,12,0),0)</f>
        <v/>
      </c>
      <c r="H4616" s="17">
        <f>IFERROR(G4616/F4616,"")</f>
        <v/>
      </c>
      <c r="I4616" s="17">
        <f>IFERROR(VLOOKUP(ROW(源数据!A4601)-1,源数据!A:AG,21,0),"")</f>
        <v/>
      </c>
      <c r="J4616" s="10">
        <f>IFERROR(VLOOKUP(ROW(源数据!A4601)-1,源数据!A:AG,19,0),"")</f>
        <v/>
      </c>
      <c r="K4616" s="17">
        <f>IFERROR(VLOOKUP(ROW(源数据!A4601)-1,源数据!A:AG,21,0),0)</f>
        <v/>
      </c>
      <c r="L4616" s="17">
        <f>IFERROR(VLOOKUP(ROW(源数据!A4601)-1,源数据!A:AG,17,0),0)</f>
        <v/>
      </c>
      <c r="M4616" s="51">
        <f>IFERROR(VLOOKUP(ROW(源数据!A4601)-1,源数据!A:AG,15,0),"")</f>
        <v/>
      </c>
    </row>
    <row r="4617">
      <c r="A4617" s="10" t="n">
        <v>4601</v>
      </c>
      <c r="B4617" s="10">
        <f>IFERROR(VLOOKUP(ROW(源数据!A4602)-1,源数据!A:AG,33,0),"")</f>
        <v/>
      </c>
      <c r="C4617" s="10">
        <f>IFERROR(VLOOKUP(ROW(源数据!A4602)-1,源数据!A:AG,9,0),"")</f>
        <v/>
      </c>
      <c r="D4617" s="35">
        <f>IFERROR(VLOOKUP(ROW(源数据!A4602)-1,源数据!A:AG,8,0),"")</f>
        <v/>
      </c>
      <c r="E4617" s="35">
        <f>IFERROR(VLOOKUP(ROW(源数据!A4602)-1,源数据!A:AG,10,0),"")</f>
        <v/>
      </c>
      <c r="F4617" s="10">
        <f>IFERROR(VLOOKUP(ROW(源数据!A4602)-1,源数据!A:AG,11,0),"")</f>
        <v/>
      </c>
      <c r="G4617" s="10">
        <f>IFERROR(VLOOKUP(ROW(源数据!A4602)-1,源数据!A:AG,12,0),0)</f>
        <v/>
      </c>
      <c r="H4617" s="17">
        <f>IFERROR(G4617/F4617,"")</f>
        <v/>
      </c>
      <c r="I4617" s="17">
        <f>IFERROR(VLOOKUP(ROW(源数据!A4602)-1,源数据!A:AG,21,0),"")</f>
        <v/>
      </c>
      <c r="J4617" s="10">
        <f>IFERROR(VLOOKUP(ROW(源数据!A4602)-1,源数据!A:AG,19,0),"")</f>
        <v/>
      </c>
      <c r="K4617" s="17">
        <f>IFERROR(VLOOKUP(ROW(源数据!A4602)-1,源数据!A:AG,21,0),0)</f>
        <v/>
      </c>
      <c r="L4617" s="17">
        <f>IFERROR(VLOOKUP(ROW(源数据!A4602)-1,源数据!A:AG,17,0),0)</f>
        <v/>
      </c>
      <c r="M4617" s="51">
        <f>IFERROR(VLOOKUP(ROW(源数据!A4602)-1,源数据!A:AG,15,0),"")</f>
        <v/>
      </c>
    </row>
    <row r="4618">
      <c r="A4618" s="10" t="n">
        <v>4602</v>
      </c>
      <c r="B4618" s="10">
        <f>IFERROR(VLOOKUP(ROW(源数据!A4603)-1,源数据!A:AG,33,0),"")</f>
        <v/>
      </c>
      <c r="C4618" s="10">
        <f>IFERROR(VLOOKUP(ROW(源数据!A4603)-1,源数据!A:AG,9,0),"")</f>
        <v/>
      </c>
      <c r="D4618" s="35">
        <f>IFERROR(VLOOKUP(ROW(源数据!A4603)-1,源数据!A:AG,8,0),"")</f>
        <v/>
      </c>
      <c r="E4618" s="35">
        <f>IFERROR(VLOOKUP(ROW(源数据!A4603)-1,源数据!A:AG,10,0),"")</f>
        <v/>
      </c>
      <c r="F4618" s="10">
        <f>IFERROR(VLOOKUP(ROW(源数据!A4603)-1,源数据!A:AG,11,0),"")</f>
        <v/>
      </c>
      <c r="G4618" s="10">
        <f>IFERROR(VLOOKUP(ROW(源数据!A4603)-1,源数据!A:AG,12,0),0)</f>
        <v/>
      </c>
      <c r="H4618" s="17">
        <f>IFERROR(G4618/F4618,"")</f>
        <v/>
      </c>
      <c r="I4618" s="17">
        <f>IFERROR(VLOOKUP(ROW(源数据!A4603)-1,源数据!A:AG,21,0),"")</f>
        <v/>
      </c>
      <c r="J4618" s="10">
        <f>IFERROR(VLOOKUP(ROW(源数据!A4603)-1,源数据!A:AG,19,0),"")</f>
        <v/>
      </c>
      <c r="K4618" s="17">
        <f>IFERROR(VLOOKUP(ROW(源数据!A4603)-1,源数据!A:AG,21,0),0)</f>
        <v/>
      </c>
      <c r="L4618" s="17">
        <f>IFERROR(VLOOKUP(ROW(源数据!A4603)-1,源数据!A:AG,17,0),0)</f>
        <v/>
      </c>
      <c r="M4618" s="51">
        <f>IFERROR(VLOOKUP(ROW(源数据!A4603)-1,源数据!A:AG,15,0),"")</f>
        <v/>
      </c>
    </row>
    <row r="4619">
      <c r="A4619" s="10" t="n">
        <v>4603</v>
      </c>
      <c r="B4619" s="10">
        <f>IFERROR(VLOOKUP(ROW(源数据!A4604)-1,源数据!A:AG,33,0),"")</f>
        <v/>
      </c>
      <c r="C4619" s="10">
        <f>IFERROR(VLOOKUP(ROW(源数据!A4604)-1,源数据!A:AG,9,0),"")</f>
        <v/>
      </c>
      <c r="D4619" s="35">
        <f>IFERROR(VLOOKUP(ROW(源数据!A4604)-1,源数据!A:AG,8,0),"")</f>
        <v/>
      </c>
      <c r="E4619" s="35">
        <f>IFERROR(VLOOKUP(ROW(源数据!A4604)-1,源数据!A:AG,10,0),"")</f>
        <v/>
      </c>
      <c r="F4619" s="10">
        <f>IFERROR(VLOOKUP(ROW(源数据!A4604)-1,源数据!A:AG,11,0),"")</f>
        <v/>
      </c>
      <c r="G4619" s="10">
        <f>IFERROR(VLOOKUP(ROW(源数据!A4604)-1,源数据!A:AG,12,0),0)</f>
        <v/>
      </c>
      <c r="H4619" s="17">
        <f>IFERROR(G4619/F4619,"")</f>
        <v/>
      </c>
      <c r="I4619" s="17">
        <f>IFERROR(VLOOKUP(ROW(源数据!A4604)-1,源数据!A:AG,21,0),"")</f>
        <v/>
      </c>
      <c r="J4619" s="10">
        <f>IFERROR(VLOOKUP(ROW(源数据!A4604)-1,源数据!A:AG,19,0),"")</f>
        <v/>
      </c>
      <c r="K4619" s="17">
        <f>IFERROR(VLOOKUP(ROW(源数据!A4604)-1,源数据!A:AG,21,0),0)</f>
        <v/>
      </c>
      <c r="L4619" s="17">
        <f>IFERROR(VLOOKUP(ROW(源数据!A4604)-1,源数据!A:AG,17,0),0)</f>
        <v/>
      </c>
      <c r="M4619" s="51">
        <f>IFERROR(VLOOKUP(ROW(源数据!A4604)-1,源数据!A:AG,15,0),"")</f>
        <v/>
      </c>
    </row>
    <row r="4620">
      <c r="A4620" s="10" t="n">
        <v>4604</v>
      </c>
      <c r="B4620" s="10">
        <f>IFERROR(VLOOKUP(ROW(源数据!A4605)-1,源数据!A:AG,33,0),"")</f>
        <v/>
      </c>
      <c r="C4620" s="10">
        <f>IFERROR(VLOOKUP(ROW(源数据!A4605)-1,源数据!A:AG,9,0),"")</f>
        <v/>
      </c>
      <c r="D4620" s="35">
        <f>IFERROR(VLOOKUP(ROW(源数据!A4605)-1,源数据!A:AG,8,0),"")</f>
        <v/>
      </c>
      <c r="E4620" s="35">
        <f>IFERROR(VLOOKUP(ROW(源数据!A4605)-1,源数据!A:AG,10,0),"")</f>
        <v/>
      </c>
      <c r="F4620" s="10">
        <f>IFERROR(VLOOKUP(ROW(源数据!A4605)-1,源数据!A:AG,11,0),"")</f>
        <v/>
      </c>
      <c r="G4620" s="10">
        <f>IFERROR(VLOOKUP(ROW(源数据!A4605)-1,源数据!A:AG,12,0),0)</f>
        <v/>
      </c>
      <c r="H4620" s="17">
        <f>IFERROR(G4620/F4620,"")</f>
        <v/>
      </c>
      <c r="I4620" s="17">
        <f>IFERROR(VLOOKUP(ROW(源数据!A4605)-1,源数据!A:AG,21,0),"")</f>
        <v/>
      </c>
      <c r="J4620" s="10">
        <f>IFERROR(VLOOKUP(ROW(源数据!A4605)-1,源数据!A:AG,19,0),"")</f>
        <v/>
      </c>
      <c r="K4620" s="17">
        <f>IFERROR(VLOOKUP(ROW(源数据!A4605)-1,源数据!A:AG,21,0),0)</f>
        <v/>
      </c>
      <c r="L4620" s="17">
        <f>IFERROR(VLOOKUP(ROW(源数据!A4605)-1,源数据!A:AG,17,0),0)</f>
        <v/>
      </c>
      <c r="M4620" s="51">
        <f>IFERROR(VLOOKUP(ROW(源数据!A4605)-1,源数据!A:AG,15,0),"")</f>
        <v/>
      </c>
    </row>
    <row r="4621">
      <c r="A4621" s="10" t="n">
        <v>4605</v>
      </c>
      <c r="B4621" s="10">
        <f>IFERROR(VLOOKUP(ROW(源数据!A4606)-1,源数据!A:AG,33,0),"")</f>
        <v/>
      </c>
      <c r="C4621" s="10">
        <f>IFERROR(VLOOKUP(ROW(源数据!A4606)-1,源数据!A:AG,9,0),"")</f>
        <v/>
      </c>
      <c r="D4621" s="35">
        <f>IFERROR(VLOOKUP(ROW(源数据!A4606)-1,源数据!A:AG,8,0),"")</f>
        <v/>
      </c>
      <c r="E4621" s="35">
        <f>IFERROR(VLOOKUP(ROW(源数据!A4606)-1,源数据!A:AG,10,0),"")</f>
        <v/>
      </c>
      <c r="F4621" s="10">
        <f>IFERROR(VLOOKUP(ROW(源数据!A4606)-1,源数据!A:AG,11,0),"")</f>
        <v/>
      </c>
      <c r="G4621" s="10">
        <f>IFERROR(VLOOKUP(ROW(源数据!A4606)-1,源数据!A:AG,12,0),0)</f>
        <v/>
      </c>
      <c r="H4621" s="17">
        <f>IFERROR(G4621/F4621,"")</f>
        <v/>
      </c>
      <c r="I4621" s="17">
        <f>IFERROR(VLOOKUP(ROW(源数据!A4606)-1,源数据!A:AG,21,0),"")</f>
        <v/>
      </c>
      <c r="J4621" s="10">
        <f>IFERROR(VLOOKUP(ROW(源数据!A4606)-1,源数据!A:AG,19,0),"")</f>
        <v/>
      </c>
      <c r="K4621" s="17">
        <f>IFERROR(VLOOKUP(ROW(源数据!A4606)-1,源数据!A:AG,21,0),0)</f>
        <v/>
      </c>
      <c r="L4621" s="17">
        <f>IFERROR(VLOOKUP(ROW(源数据!A4606)-1,源数据!A:AG,17,0),0)</f>
        <v/>
      </c>
      <c r="M4621" s="51">
        <f>IFERROR(VLOOKUP(ROW(源数据!A4606)-1,源数据!A:AG,15,0),"")</f>
        <v/>
      </c>
    </row>
    <row r="4622">
      <c r="A4622" s="10" t="n">
        <v>4606</v>
      </c>
      <c r="B4622" s="10">
        <f>IFERROR(VLOOKUP(ROW(源数据!A4607)-1,源数据!A:AG,33,0),"")</f>
        <v/>
      </c>
      <c r="C4622" s="10">
        <f>IFERROR(VLOOKUP(ROW(源数据!A4607)-1,源数据!A:AG,9,0),"")</f>
        <v/>
      </c>
      <c r="D4622" s="35">
        <f>IFERROR(VLOOKUP(ROW(源数据!A4607)-1,源数据!A:AG,8,0),"")</f>
        <v/>
      </c>
      <c r="E4622" s="35">
        <f>IFERROR(VLOOKUP(ROW(源数据!A4607)-1,源数据!A:AG,10,0),"")</f>
        <v/>
      </c>
      <c r="F4622" s="10">
        <f>IFERROR(VLOOKUP(ROW(源数据!A4607)-1,源数据!A:AG,11,0),"")</f>
        <v/>
      </c>
      <c r="G4622" s="10">
        <f>IFERROR(VLOOKUP(ROW(源数据!A4607)-1,源数据!A:AG,12,0),0)</f>
        <v/>
      </c>
      <c r="H4622" s="17">
        <f>IFERROR(G4622/F4622,"")</f>
        <v/>
      </c>
      <c r="I4622" s="17">
        <f>IFERROR(VLOOKUP(ROW(源数据!A4607)-1,源数据!A:AG,21,0),"")</f>
        <v/>
      </c>
      <c r="J4622" s="10">
        <f>IFERROR(VLOOKUP(ROW(源数据!A4607)-1,源数据!A:AG,19,0),"")</f>
        <v/>
      </c>
      <c r="K4622" s="17">
        <f>IFERROR(VLOOKUP(ROW(源数据!A4607)-1,源数据!A:AG,21,0),0)</f>
        <v/>
      </c>
      <c r="L4622" s="17">
        <f>IFERROR(VLOOKUP(ROW(源数据!A4607)-1,源数据!A:AG,17,0),0)</f>
        <v/>
      </c>
      <c r="M4622" s="51">
        <f>IFERROR(VLOOKUP(ROW(源数据!A4607)-1,源数据!A:AG,15,0),"")</f>
        <v/>
      </c>
    </row>
    <row r="4623">
      <c r="A4623" s="10" t="n">
        <v>4607</v>
      </c>
      <c r="B4623" s="10">
        <f>IFERROR(VLOOKUP(ROW(源数据!A4608)-1,源数据!A:AG,33,0),"")</f>
        <v/>
      </c>
      <c r="C4623" s="10">
        <f>IFERROR(VLOOKUP(ROW(源数据!A4608)-1,源数据!A:AG,9,0),"")</f>
        <v/>
      </c>
      <c r="D4623" s="35">
        <f>IFERROR(VLOOKUP(ROW(源数据!A4608)-1,源数据!A:AG,8,0),"")</f>
        <v/>
      </c>
      <c r="E4623" s="35">
        <f>IFERROR(VLOOKUP(ROW(源数据!A4608)-1,源数据!A:AG,10,0),"")</f>
        <v/>
      </c>
      <c r="F4623" s="10">
        <f>IFERROR(VLOOKUP(ROW(源数据!A4608)-1,源数据!A:AG,11,0),"")</f>
        <v/>
      </c>
      <c r="G4623" s="10">
        <f>IFERROR(VLOOKUP(ROW(源数据!A4608)-1,源数据!A:AG,12,0),0)</f>
        <v/>
      </c>
      <c r="H4623" s="17">
        <f>IFERROR(G4623/F4623,"")</f>
        <v/>
      </c>
      <c r="I4623" s="17">
        <f>IFERROR(VLOOKUP(ROW(源数据!A4608)-1,源数据!A:AG,21,0),"")</f>
        <v/>
      </c>
      <c r="J4623" s="10">
        <f>IFERROR(VLOOKUP(ROW(源数据!A4608)-1,源数据!A:AG,19,0),"")</f>
        <v/>
      </c>
      <c r="K4623" s="17">
        <f>IFERROR(VLOOKUP(ROW(源数据!A4608)-1,源数据!A:AG,21,0),0)</f>
        <v/>
      </c>
      <c r="L4623" s="17">
        <f>IFERROR(VLOOKUP(ROW(源数据!A4608)-1,源数据!A:AG,17,0),0)</f>
        <v/>
      </c>
      <c r="M4623" s="51">
        <f>IFERROR(VLOOKUP(ROW(源数据!A4608)-1,源数据!A:AG,15,0),"")</f>
        <v/>
      </c>
    </row>
    <row r="4624">
      <c r="A4624" s="10" t="n">
        <v>4608</v>
      </c>
      <c r="B4624" s="10">
        <f>IFERROR(VLOOKUP(ROW(源数据!A4609)-1,源数据!A:AG,33,0),"")</f>
        <v/>
      </c>
      <c r="C4624" s="10">
        <f>IFERROR(VLOOKUP(ROW(源数据!A4609)-1,源数据!A:AG,9,0),"")</f>
        <v/>
      </c>
      <c r="D4624" s="35">
        <f>IFERROR(VLOOKUP(ROW(源数据!A4609)-1,源数据!A:AG,8,0),"")</f>
        <v/>
      </c>
      <c r="E4624" s="35">
        <f>IFERROR(VLOOKUP(ROW(源数据!A4609)-1,源数据!A:AG,10,0),"")</f>
        <v/>
      </c>
      <c r="F4624" s="10">
        <f>IFERROR(VLOOKUP(ROW(源数据!A4609)-1,源数据!A:AG,11,0),"")</f>
        <v/>
      </c>
      <c r="G4624" s="10">
        <f>IFERROR(VLOOKUP(ROW(源数据!A4609)-1,源数据!A:AG,12,0),0)</f>
        <v/>
      </c>
      <c r="H4624" s="17">
        <f>IFERROR(G4624/F4624,"")</f>
        <v/>
      </c>
      <c r="I4624" s="17">
        <f>IFERROR(VLOOKUP(ROW(源数据!A4609)-1,源数据!A:AG,21,0),"")</f>
        <v/>
      </c>
      <c r="J4624" s="10">
        <f>IFERROR(VLOOKUP(ROW(源数据!A4609)-1,源数据!A:AG,19,0),"")</f>
        <v/>
      </c>
      <c r="K4624" s="17">
        <f>IFERROR(VLOOKUP(ROW(源数据!A4609)-1,源数据!A:AG,21,0),0)</f>
        <v/>
      </c>
      <c r="L4624" s="17">
        <f>IFERROR(VLOOKUP(ROW(源数据!A4609)-1,源数据!A:AG,17,0),0)</f>
        <v/>
      </c>
      <c r="M4624" s="51">
        <f>IFERROR(VLOOKUP(ROW(源数据!A4609)-1,源数据!A:AG,15,0),"")</f>
        <v/>
      </c>
    </row>
    <row r="4625">
      <c r="A4625" s="10" t="n">
        <v>4609</v>
      </c>
      <c r="B4625" s="10">
        <f>IFERROR(VLOOKUP(ROW(源数据!A4610)-1,源数据!A:AG,33,0),"")</f>
        <v/>
      </c>
      <c r="C4625" s="10">
        <f>IFERROR(VLOOKUP(ROW(源数据!A4610)-1,源数据!A:AG,9,0),"")</f>
        <v/>
      </c>
      <c r="D4625" s="35">
        <f>IFERROR(VLOOKUP(ROW(源数据!A4610)-1,源数据!A:AG,8,0),"")</f>
        <v/>
      </c>
      <c r="E4625" s="35">
        <f>IFERROR(VLOOKUP(ROW(源数据!A4610)-1,源数据!A:AG,10,0),"")</f>
        <v/>
      </c>
      <c r="F4625" s="10">
        <f>IFERROR(VLOOKUP(ROW(源数据!A4610)-1,源数据!A:AG,11,0),"")</f>
        <v/>
      </c>
      <c r="G4625" s="10">
        <f>IFERROR(VLOOKUP(ROW(源数据!A4610)-1,源数据!A:AG,12,0),0)</f>
        <v/>
      </c>
      <c r="H4625" s="17">
        <f>IFERROR(G4625/F4625,"")</f>
        <v/>
      </c>
      <c r="I4625" s="17">
        <f>IFERROR(VLOOKUP(ROW(源数据!A4610)-1,源数据!A:AG,21,0),"")</f>
        <v/>
      </c>
      <c r="J4625" s="10">
        <f>IFERROR(VLOOKUP(ROW(源数据!A4610)-1,源数据!A:AG,19,0),"")</f>
        <v/>
      </c>
      <c r="K4625" s="17">
        <f>IFERROR(VLOOKUP(ROW(源数据!A4610)-1,源数据!A:AG,21,0),0)</f>
        <v/>
      </c>
      <c r="L4625" s="17">
        <f>IFERROR(VLOOKUP(ROW(源数据!A4610)-1,源数据!A:AG,17,0),0)</f>
        <v/>
      </c>
      <c r="M4625" s="51">
        <f>IFERROR(VLOOKUP(ROW(源数据!A4610)-1,源数据!A:AG,15,0),"")</f>
        <v/>
      </c>
    </row>
    <row r="4626">
      <c r="A4626" s="10" t="n">
        <v>4610</v>
      </c>
      <c r="B4626" s="10">
        <f>IFERROR(VLOOKUP(ROW(源数据!A4611)-1,源数据!A:AG,33,0),"")</f>
        <v/>
      </c>
      <c r="C4626" s="10">
        <f>IFERROR(VLOOKUP(ROW(源数据!A4611)-1,源数据!A:AG,9,0),"")</f>
        <v/>
      </c>
      <c r="D4626" s="35">
        <f>IFERROR(VLOOKUP(ROW(源数据!A4611)-1,源数据!A:AG,8,0),"")</f>
        <v/>
      </c>
      <c r="E4626" s="35">
        <f>IFERROR(VLOOKUP(ROW(源数据!A4611)-1,源数据!A:AG,10,0),"")</f>
        <v/>
      </c>
      <c r="F4626" s="10">
        <f>IFERROR(VLOOKUP(ROW(源数据!A4611)-1,源数据!A:AG,11,0),"")</f>
        <v/>
      </c>
      <c r="G4626" s="10">
        <f>IFERROR(VLOOKUP(ROW(源数据!A4611)-1,源数据!A:AG,12,0),0)</f>
        <v/>
      </c>
      <c r="H4626" s="17">
        <f>IFERROR(G4626/F4626,"")</f>
        <v/>
      </c>
      <c r="I4626" s="17">
        <f>IFERROR(VLOOKUP(ROW(源数据!A4611)-1,源数据!A:AG,21,0),"")</f>
        <v/>
      </c>
      <c r="J4626" s="10">
        <f>IFERROR(VLOOKUP(ROW(源数据!A4611)-1,源数据!A:AG,19,0),"")</f>
        <v/>
      </c>
      <c r="K4626" s="17">
        <f>IFERROR(VLOOKUP(ROW(源数据!A4611)-1,源数据!A:AG,21,0),0)</f>
        <v/>
      </c>
      <c r="L4626" s="17">
        <f>IFERROR(VLOOKUP(ROW(源数据!A4611)-1,源数据!A:AG,17,0),0)</f>
        <v/>
      </c>
      <c r="M4626" s="51">
        <f>IFERROR(VLOOKUP(ROW(源数据!A4611)-1,源数据!A:AG,15,0),"")</f>
        <v/>
      </c>
    </row>
    <row r="4627">
      <c r="A4627" s="10" t="n">
        <v>4611</v>
      </c>
      <c r="B4627" s="10">
        <f>IFERROR(VLOOKUP(ROW(源数据!A4612)-1,源数据!A:AG,33,0),"")</f>
        <v/>
      </c>
      <c r="C4627" s="10">
        <f>IFERROR(VLOOKUP(ROW(源数据!A4612)-1,源数据!A:AG,9,0),"")</f>
        <v/>
      </c>
      <c r="D4627" s="35">
        <f>IFERROR(VLOOKUP(ROW(源数据!A4612)-1,源数据!A:AG,8,0),"")</f>
        <v/>
      </c>
      <c r="E4627" s="35">
        <f>IFERROR(VLOOKUP(ROW(源数据!A4612)-1,源数据!A:AG,10,0),"")</f>
        <v/>
      </c>
      <c r="F4627" s="10">
        <f>IFERROR(VLOOKUP(ROW(源数据!A4612)-1,源数据!A:AG,11,0),"")</f>
        <v/>
      </c>
      <c r="G4627" s="10">
        <f>IFERROR(VLOOKUP(ROW(源数据!A4612)-1,源数据!A:AG,12,0),0)</f>
        <v/>
      </c>
      <c r="H4627" s="17">
        <f>IFERROR(G4627/F4627,"")</f>
        <v/>
      </c>
      <c r="I4627" s="17">
        <f>IFERROR(VLOOKUP(ROW(源数据!A4612)-1,源数据!A:AG,21,0),"")</f>
        <v/>
      </c>
      <c r="J4627" s="10">
        <f>IFERROR(VLOOKUP(ROW(源数据!A4612)-1,源数据!A:AG,19,0),"")</f>
        <v/>
      </c>
      <c r="K4627" s="17">
        <f>IFERROR(VLOOKUP(ROW(源数据!A4612)-1,源数据!A:AG,21,0),0)</f>
        <v/>
      </c>
      <c r="L4627" s="17">
        <f>IFERROR(VLOOKUP(ROW(源数据!A4612)-1,源数据!A:AG,17,0),0)</f>
        <v/>
      </c>
      <c r="M4627" s="51">
        <f>IFERROR(VLOOKUP(ROW(源数据!A4612)-1,源数据!A:AG,15,0),"")</f>
        <v/>
      </c>
    </row>
    <row r="4628">
      <c r="A4628" s="10" t="n">
        <v>4612</v>
      </c>
      <c r="B4628" s="10">
        <f>IFERROR(VLOOKUP(ROW(源数据!A4613)-1,源数据!A:AG,33,0),"")</f>
        <v/>
      </c>
      <c r="C4628" s="10">
        <f>IFERROR(VLOOKUP(ROW(源数据!A4613)-1,源数据!A:AG,9,0),"")</f>
        <v/>
      </c>
      <c r="D4628" s="35">
        <f>IFERROR(VLOOKUP(ROW(源数据!A4613)-1,源数据!A:AG,8,0),"")</f>
        <v/>
      </c>
      <c r="E4628" s="35">
        <f>IFERROR(VLOOKUP(ROW(源数据!A4613)-1,源数据!A:AG,10,0),"")</f>
        <v/>
      </c>
      <c r="F4628" s="10">
        <f>IFERROR(VLOOKUP(ROW(源数据!A4613)-1,源数据!A:AG,11,0),"")</f>
        <v/>
      </c>
      <c r="G4628" s="10">
        <f>IFERROR(VLOOKUP(ROW(源数据!A4613)-1,源数据!A:AG,12,0),0)</f>
        <v/>
      </c>
      <c r="H4628" s="17">
        <f>IFERROR(G4628/F4628,"")</f>
        <v/>
      </c>
      <c r="I4628" s="17">
        <f>IFERROR(VLOOKUP(ROW(源数据!A4613)-1,源数据!A:AG,21,0),"")</f>
        <v/>
      </c>
      <c r="J4628" s="10">
        <f>IFERROR(VLOOKUP(ROW(源数据!A4613)-1,源数据!A:AG,19,0),"")</f>
        <v/>
      </c>
      <c r="K4628" s="17">
        <f>IFERROR(VLOOKUP(ROW(源数据!A4613)-1,源数据!A:AG,21,0),0)</f>
        <v/>
      </c>
      <c r="L4628" s="17">
        <f>IFERROR(VLOOKUP(ROW(源数据!A4613)-1,源数据!A:AG,17,0),0)</f>
        <v/>
      </c>
      <c r="M4628" s="51">
        <f>IFERROR(VLOOKUP(ROW(源数据!A4613)-1,源数据!A:AG,15,0),"")</f>
        <v/>
      </c>
    </row>
    <row r="4629">
      <c r="A4629" s="10" t="n">
        <v>4613</v>
      </c>
      <c r="B4629" s="10">
        <f>IFERROR(VLOOKUP(ROW(源数据!A4614)-1,源数据!A:AG,33,0),"")</f>
        <v/>
      </c>
      <c r="C4629" s="10">
        <f>IFERROR(VLOOKUP(ROW(源数据!A4614)-1,源数据!A:AG,9,0),"")</f>
        <v/>
      </c>
      <c r="D4629" s="35">
        <f>IFERROR(VLOOKUP(ROW(源数据!A4614)-1,源数据!A:AG,8,0),"")</f>
        <v/>
      </c>
      <c r="E4629" s="35">
        <f>IFERROR(VLOOKUP(ROW(源数据!A4614)-1,源数据!A:AG,10,0),"")</f>
        <v/>
      </c>
      <c r="F4629" s="10">
        <f>IFERROR(VLOOKUP(ROW(源数据!A4614)-1,源数据!A:AG,11,0),"")</f>
        <v/>
      </c>
      <c r="G4629" s="10">
        <f>IFERROR(VLOOKUP(ROW(源数据!A4614)-1,源数据!A:AG,12,0),0)</f>
        <v/>
      </c>
      <c r="H4629" s="17">
        <f>IFERROR(G4629/F4629,"")</f>
        <v/>
      </c>
      <c r="I4629" s="17">
        <f>IFERROR(VLOOKUP(ROW(源数据!A4614)-1,源数据!A:AG,21,0),"")</f>
        <v/>
      </c>
      <c r="J4629" s="10">
        <f>IFERROR(VLOOKUP(ROW(源数据!A4614)-1,源数据!A:AG,19,0),"")</f>
        <v/>
      </c>
      <c r="K4629" s="17">
        <f>IFERROR(VLOOKUP(ROW(源数据!A4614)-1,源数据!A:AG,21,0),0)</f>
        <v/>
      </c>
      <c r="L4629" s="17">
        <f>IFERROR(VLOOKUP(ROW(源数据!A4614)-1,源数据!A:AG,17,0),0)</f>
        <v/>
      </c>
      <c r="M4629" s="51">
        <f>IFERROR(VLOOKUP(ROW(源数据!A4614)-1,源数据!A:AG,15,0),"")</f>
        <v/>
      </c>
    </row>
    <row r="4630">
      <c r="A4630" s="10" t="n">
        <v>4614</v>
      </c>
      <c r="B4630" s="10">
        <f>IFERROR(VLOOKUP(ROW(源数据!A4615)-1,源数据!A:AG,33,0),"")</f>
        <v/>
      </c>
      <c r="C4630" s="10">
        <f>IFERROR(VLOOKUP(ROW(源数据!A4615)-1,源数据!A:AG,9,0),"")</f>
        <v/>
      </c>
      <c r="D4630" s="35">
        <f>IFERROR(VLOOKUP(ROW(源数据!A4615)-1,源数据!A:AG,8,0),"")</f>
        <v/>
      </c>
      <c r="E4630" s="35">
        <f>IFERROR(VLOOKUP(ROW(源数据!A4615)-1,源数据!A:AG,10,0),"")</f>
        <v/>
      </c>
      <c r="F4630" s="10">
        <f>IFERROR(VLOOKUP(ROW(源数据!A4615)-1,源数据!A:AG,11,0),"")</f>
        <v/>
      </c>
      <c r="G4630" s="10">
        <f>IFERROR(VLOOKUP(ROW(源数据!A4615)-1,源数据!A:AG,12,0),0)</f>
        <v/>
      </c>
      <c r="H4630" s="17">
        <f>IFERROR(G4630/F4630,"")</f>
        <v/>
      </c>
      <c r="I4630" s="17">
        <f>IFERROR(VLOOKUP(ROW(源数据!A4615)-1,源数据!A:AG,21,0),"")</f>
        <v/>
      </c>
      <c r="J4630" s="10">
        <f>IFERROR(VLOOKUP(ROW(源数据!A4615)-1,源数据!A:AG,19,0),"")</f>
        <v/>
      </c>
      <c r="K4630" s="17">
        <f>IFERROR(VLOOKUP(ROW(源数据!A4615)-1,源数据!A:AG,21,0),0)</f>
        <v/>
      </c>
      <c r="L4630" s="17">
        <f>IFERROR(VLOOKUP(ROW(源数据!A4615)-1,源数据!A:AG,17,0),0)</f>
        <v/>
      </c>
      <c r="M4630" s="51">
        <f>IFERROR(VLOOKUP(ROW(源数据!A4615)-1,源数据!A:AG,15,0),"")</f>
        <v/>
      </c>
    </row>
    <row r="4631">
      <c r="A4631" s="10" t="n">
        <v>4615</v>
      </c>
      <c r="B4631" s="10">
        <f>IFERROR(VLOOKUP(ROW(源数据!A4616)-1,源数据!A:AG,33,0),"")</f>
        <v/>
      </c>
      <c r="C4631" s="10">
        <f>IFERROR(VLOOKUP(ROW(源数据!A4616)-1,源数据!A:AG,9,0),"")</f>
        <v/>
      </c>
      <c r="D4631" s="35">
        <f>IFERROR(VLOOKUP(ROW(源数据!A4616)-1,源数据!A:AG,8,0),"")</f>
        <v/>
      </c>
      <c r="E4631" s="35">
        <f>IFERROR(VLOOKUP(ROW(源数据!A4616)-1,源数据!A:AG,10,0),"")</f>
        <v/>
      </c>
      <c r="F4631" s="10">
        <f>IFERROR(VLOOKUP(ROW(源数据!A4616)-1,源数据!A:AG,11,0),"")</f>
        <v/>
      </c>
      <c r="G4631" s="10">
        <f>IFERROR(VLOOKUP(ROW(源数据!A4616)-1,源数据!A:AG,12,0),0)</f>
        <v/>
      </c>
      <c r="H4631" s="17">
        <f>IFERROR(G4631/F4631,"")</f>
        <v/>
      </c>
      <c r="I4631" s="17">
        <f>IFERROR(VLOOKUP(ROW(源数据!A4616)-1,源数据!A:AG,21,0),"")</f>
        <v/>
      </c>
      <c r="J4631" s="10">
        <f>IFERROR(VLOOKUP(ROW(源数据!A4616)-1,源数据!A:AG,19,0),"")</f>
        <v/>
      </c>
      <c r="K4631" s="17">
        <f>IFERROR(VLOOKUP(ROW(源数据!A4616)-1,源数据!A:AG,21,0),0)</f>
        <v/>
      </c>
      <c r="L4631" s="17">
        <f>IFERROR(VLOOKUP(ROW(源数据!A4616)-1,源数据!A:AG,17,0),0)</f>
        <v/>
      </c>
      <c r="M4631" s="51">
        <f>IFERROR(VLOOKUP(ROW(源数据!A4616)-1,源数据!A:AG,15,0),"")</f>
        <v/>
      </c>
    </row>
    <row r="4632">
      <c r="A4632" s="10" t="n">
        <v>4616</v>
      </c>
      <c r="B4632" s="10">
        <f>IFERROR(VLOOKUP(ROW(源数据!A4617)-1,源数据!A:AG,33,0),"")</f>
        <v/>
      </c>
      <c r="C4632" s="10">
        <f>IFERROR(VLOOKUP(ROW(源数据!A4617)-1,源数据!A:AG,9,0),"")</f>
        <v/>
      </c>
      <c r="D4632" s="35">
        <f>IFERROR(VLOOKUP(ROW(源数据!A4617)-1,源数据!A:AG,8,0),"")</f>
        <v/>
      </c>
      <c r="E4632" s="35">
        <f>IFERROR(VLOOKUP(ROW(源数据!A4617)-1,源数据!A:AG,10,0),"")</f>
        <v/>
      </c>
      <c r="F4632" s="10">
        <f>IFERROR(VLOOKUP(ROW(源数据!A4617)-1,源数据!A:AG,11,0),"")</f>
        <v/>
      </c>
      <c r="G4632" s="10">
        <f>IFERROR(VLOOKUP(ROW(源数据!A4617)-1,源数据!A:AG,12,0),0)</f>
        <v/>
      </c>
      <c r="H4632" s="17">
        <f>IFERROR(G4632/F4632,"")</f>
        <v/>
      </c>
      <c r="I4632" s="17">
        <f>IFERROR(VLOOKUP(ROW(源数据!A4617)-1,源数据!A:AG,21,0),"")</f>
        <v/>
      </c>
      <c r="J4632" s="10">
        <f>IFERROR(VLOOKUP(ROW(源数据!A4617)-1,源数据!A:AG,19,0),"")</f>
        <v/>
      </c>
      <c r="K4632" s="17">
        <f>IFERROR(VLOOKUP(ROW(源数据!A4617)-1,源数据!A:AG,21,0),0)</f>
        <v/>
      </c>
      <c r="L4632" s="17">
        <f>IFERROR(VLOOKUP(ROW(源数据!A4617)-1,源数据!A:AG,17,0),0)</f>
        <v/>
      </c>
      <c r="M4632" s="51">
        <f>IFERROR(VLOOKUP(ROW(源数据!A4617)-1,源数据!A:AG,15,0),"")</f>
        <v/>
      </c>
    </row>
    <row r="4633">
      <c r="A4633" s="10" t="n">
        <v>4617</v>
      </c>
      <c r="B4633" s="10">
        <f>IFERROR(VLOOKUP(ROW(源数据!A4618)-1,源数据!A:AG,33,0),"")</f>
        <v/>
      </c>
      <c r="C4633" s="10">
        <f>IFERROR(VLOOKUP(ROW(源数据!A4618)-1,源数据!A:AG,9,0),"")</f>
        <v/>
      </c>
      <c r="D4633" s="35">
        <f>IFERROR(VLOOKUP(ROW(源数据!A4618)-1,源数据!A:AG,8,0),"")</f>
        <v/>
      </c>
      <c r="E4633" s="35">
        <f>IFERROR(VLOOKUP(ROW(源数据!A4618)-1,源数据!A:AG,10,0),"")</f>
        <v/>
      </c>
      <c r="F4633" s="10">
        <f>IFERROR(VLOOKUP(ROW(源数据!A4618)-1,源数据!A:AG,11,0),"")</f>
        <v/>
      </c>
      <c r="G4633" s="10">
        <f>IFERROR(VLOOKUP(ROW(源数据!A4618)-1,源数据!A:AG,12,0),0)</f>
        <v/>
      </c>
      <c r="H4633" s="17">
        <f>IFERROR(G4633/F4633,"")</f>
        <v/>
      </c>
      <c r="I4633" s="17">
        <f>IFERROR(VLOOKUP(ROW(源数据!A4618)-1,源数据!A:AG,21,0),"")</f>
        <v/>
      </c>
      <c r="J4633" s="10">
        <f>IFERROR(VLOOKUP(ROW(源数据!A4618)-1,源数据!A:AG,19,0),"")</f>
        <v/>
      </c>
      <c r="K4633" s="17">
        <f>IFERROR(VLOOKUP(ROW(源数据!A4618)-1,源数据!A:AG,21,0),0)</f>
        <v/>
      </c>
      <c r="L4633" s="17">
        <f>IFERROR(VLOOKUP(ROW(源数据!A4618)-1,源数据!A:AG,17,0),0)</f>
        <v/>
      </c>
      <c r="M4633" s="51">
        <f>IFERROR(VLOOKUP(ROW(源数据!A4618)-1,源数据!A:AG,15,0),"")</f>
        <v/>
      </c>
    </row>
    <row r="4634">
      <c r="A4634" s="10" t="n">
        <v>4618</v>
      </c>
      <c r="B4634" s="10">
        <f>IFERROR(VLOOKUP(ROW(源数据!A4619)-1,源数据!A:AG,33,0),"")</f>
        <v/>
      </c>
      <c r="C4634" s="10">
        <f>IFERROR(VLOOKUP(ROW(源数据!A4619)-1,源数据!A:AG,9,0),"")</f>
        <v/>
      </c>
      <c r="D4634" s="35">
        <f>IFERROR(VLOOKUP(ROW(源数据!A4619)-1,源数据!A:AG,8,0),"")</f>
        <v/>
      </c>
      <c r="E4634" s="35">
        <f>IFERROR(VLOOKUP(ROW(源数据!A4619)-1,源数据!A:AG,10,0),"")</f>
        <v/>
      </c>
      <c r="F4634" s="10">
        <f>IFERROR(VLOOKUP(ROW(源数据!A4619)-1,源数据!A:AG,11,0),"")</f>
        <v/>
      </c>
      <c r="G4634" s="10">
        <f>IFERROR(VLOOKUP(ROW(源数据!A4619)-1,源数据!A:AG,12,0),0)</f>
        <v/>
      </c>
      <c r="H4634" s="17">
        <f>IFERROR(G4634/F4634,"")</f>
        <v/>
      </c>
      <c r="I4634" s="17">
        <f>IFERROR(VLOOKUP(ROW(源数据!A4619)-1,源数据!A:AG,21,0),"")</f>
        <v/>
      </c>
      <c r="J4634" s="10">
        <f>IFERROR(VLOOKUP(ROW(源数据!A4619)-1,源数据!A:AG,19,0),"")</f>
        <v/>
      </c>
      <c r="K4634" s="17">
        <f>IFERROR(VLOOKUP(ROW(源数据!A4619)-1,源数据!A:AG,21,0),0)</f>
        <v/>
      </c>
      <c r="L4634" s="17">
        <f>IFERROR(VLOOKUP(ROW(源数据!A4619)-1,源数据!A:AG,17,0),0)</f>
        <v/>
      </c>
      <c r="M4634" s="51">
        <f>IFERROR(VLOOKUP(ROW(源数据!A4619)-1,源数据!A:AG,15,0),"")</f>
        <v/>
      </c>
    </row>
    <row r="4635">
      <c r="A4635" s="10" t="n">
        <v>4619</v>
      </c>
      <c r="B4635" s="10">
        <f>IFERROR(VLOOKUP(ROW(源数据!A4620)-1,源数据!A:AG,33,0),"")</f>
        <v/>
      </c>
      <c r="C4635" s="10">
        <f>IFERROR(VLOOKUP(ROW(源数据!A4620)-1,源数据!A:AG,9,0),"")</f>
        <v/>
      </c>
      <c r="D4635" s="35">
        <f>IFERROR(VLOOKUP(ROW(源数据!A4620)-1,源数据!A:AG,8,0),"")</f>
        <v/>
      </c>
      <c r="E4635" s="35">
        <f>IFERROR(VLOOKUP(ROW(源数据!A4620)-1,源数据!A:AG,10,0),"")</f>
        <v/>
      </c>
      <c r="F4635" s="10">
        <f>IFERROR(VLOOKUP(ROW(源数据!A4620)-1,源数据!A:AG,11,0),"")</f>
        <v/>
      </c>
      <c r="G4635" s="10">
        <f>IFERROR(VLOOKUP(ROW(源数据!A4620)-1,源数据!A:AG,12,0),0)</f>
        <v/>
      </c>
      <c r="H4635" s="17">
        <f>IFERROR(G4635/F4635,"")</f>
        <v/>
      </c>
      <c r="I4635" s="17">
        <f>IFERROR(VLOOKUP(ROW(源数据!A4620)-1,源数据!A:AG,21,0),"")</f>
        <v/>
      </c>
      <c r="J4635" s="10">
        <f>IFERROR(VLOOKUP(ROW(源数据!A4620)-1,源数据!A:AG,19,0),"")</f>
        <v/>
      </c>
      <c r="K4635" s="17">
        <f>IFERROR(VLOOKUP(ROW(源数据!A4620)-1,源数据!A:AG,21,0),0)</f>
        <v/>
      </c>
      <c r="L4635" s="17">
        <f>IFERROR(VLOOKUP(ROW(源数据!A4620)-1,源数据!A:AG,17,0),0)</f>
        <v/>
      </c>
      <c r="M4635" s="51">
        <f>IFERROR(VLOOKUP(ROW(源数据!A4620)-1,源数据!A:AG,15,0),"")</f>
        <v/>
      </c>
    </row>
    <row r="4636">
      <c r="A4636" s="10" t="n">
        <v>4620</v>
      </c>
      <c r="B4636" s="10">
        <f>IFERROR(VLOOKUP(ROW(源数据!A4621)-1,源数据!A:AG,33,0),"")</f>
        <v/>
      </c>
      <c r="C4636" s="10">
        <f>IFERROR(VLOOKUP(ROW(源数据!A4621)-1,源数据!A:AG,9,0),"")</f>
        <v/>
      </c>
      <c r="D4636" s="35">
        <f>IFERROR(VLOOKUP(ROW(源数据!A4621)-1,源数据!A:AG,8,0),"")</f>
        <v/>
      </c>
      <c r="E4636" s="35">
        <f>IFERROR(VLOOKUP(ROW(源数据!A4621)-1,源数据!A:AG,10,0),"")</f>
        <v/>
      </c>
      <c r="F4636" s="10">
        <f>IFERROR(VLOOKUP(ROW(源数据!A4621)-1,源数据!A:AG,11,0),"")</f>
        <v/>
      </c>
      <c r="G4636" s="10">
        <f>IFERROR(VLOOKUP(ROW(源数据!A4621)-1,源数据!A:AG,12,0),0)</f>
        <v/>
      </c>
      <c r="H4636" s="17">
        <f>IFERROR(G4636/F4636,"")</f>
        <v/>
      </c>
      <c r="I4636" s="17">
        <f>IFERROR(VLOOKUP(ROW(源数据!A4621)-1,源数据!A:AG,21,0),"")</f>
        <v/>
      </c>
      <c r="J4636" s="10">
        <f>IFERROR(VLOOKUP(ROW(源数据!A4621)-1,源数据!A:AG,19,0),"")</f>
        <v/>
      </c>
      <c r="K4636" s="17">
        <f>IFERROR(VLOOKUP(ROW(源数据!A4621)-1,源数据!A:AG,21,0),0)</f>
        <v/>
      </c>
      <c r="L4636" s="17">
        <f>IFERROR(VLOOKUP(ROW(源数据!A4621)-1,源数据!A:AG,17,0),0)</f>
        <v/>
      </c>
      <c r="M4636" s="51">
        <f>IFERROR(VLOOKUP(ROW(源数据!A4621)-1,源数据!A:AG,15,0),"")</f>
        <v/>
      </c>
    </row>
    <row r="4637">
      <c r="A4637" s="10" t="n">
        <v>4621</v>
      </c>
      <c r="B4637" s="10">
        <f>IFERROR(VLOOKUP(ROW(源数据!A4622)-1,源数据!A:AG,33,0),"")</f>
        <v/>
      </c>
      <c r="C4637" s="10">
        <f>IFERROR(VLOOKUP(ROW(源数据!A4622)-1,源数据!A:AG,9,0),"")</f>
        <v/>
      </c>
      <c r="D4637" s="35">
        <f>IFERROR(VLOOKUP(ROW(源数据!A4622)-1,源数据!A:AG,8,0),"")</f>
        <v/>
      </c>
      <c r="E4637" s="35">
        <f>IFERROR(VLOOKUP(ROW(源数据!A4622)-1,源数据!A:AG,10,0),"")</f>
        <v/>
      </c>
      <c r="F4637" s="10">
        <f>IFERROR(VLOOKUP(ROW(源数据!A4622)-1,源数据!A:AG,11,0),"")</f>
        <v/>
      </c>
      <c r="G4637" s="10">
        <f>IFERROR(VLOOKUP(ROW(源数据!A4622)-1,源数据!A:AG,12,0),0)</f>
        <v/>
      </c>
      <c r="H4637" s="17">
        <f>IFERROR(G4637/F4637,"")</f>
        <v/>
      </c>
      <c r="I4637" s="17">
        <f>IFERROR(VLOOKUP(ROW(源数据!A4622)-1,源数据!A:AG,21,0),"")</f>
        <v/>
      </c>
      <c r="J4637" s="10">
        <f>IFERROR(VLOOKUP(ROW(源数据!A4622)-1,源数据!A:AG,19,0),"")</f>
        <v/>
      </c>
      <c r="K4637" s="17">
        <f>IFERROR(VLOOKUP(ROW(源数据!A4622)-1,源数据!A:AG,21,0),0)</f>
        <v/>
      </c>
      <c r="L4637" s="17">
        <f>IFERROR(VLOOKUP(ROW(源数据!A4622)-1,源数据!A:AG,17,0),0)</f>
        <v/>
      </c>
      <c r="M4637" s="51">
        <f>IFERROR(VLOOKUP(ROW(源数据!A4622)-1,源数据!A:AG,15,0),"")</f>
        <v/>
      </c>
    </row>
    <row r="4638">
      <c r="A4638" s="10" t="n">
        <v>4622</v>
      </c>
      <c r="B4638" s="10">
        <f>IFERROR(VLOOKUP(ROW(源数据!A4623)-1,源数据!A:AG,33,0),"")</f>
        <v/>
      </c>
      <c r="C4638" s="10">
        <f>IFERROR(VLOOKUP(ROW(源数据!A4623)-1,源数据!A:AG,9,0),"")</f>
        <v/>
      </c>
      <c r="D4638" s="35">
        <f>IFERROR(VLOOKUP(ROW(源数据!A4623)-1,源数据!A:AG,8,0),"")</f>
        <v/>
      </c>
      <c r="E4638" s="35">
        <f>IFERROR(VLOOKUP(ROW(源数据!A4623)-1,源数据!A:AG,10,0),"")</f>
        <v/>
      </c>
      <c r="F4638" s="10">
        <f>IFERROR(VLOOKUP(ROW(源数据!A4623)-1,源数据!A:AG,11,0),"")</f>
        <v/>
      </c>
      <c r="G4638" s="10">
        <f>IFERROR(VLOOKUP(ROW(源数据!A4623)-1,源数据!A:AG,12,0),0)</f>
        <v/>
      </c>
      <c r="H4638" s="17">
        <f>IFERROR(G4638/F4638,"")</f>
        <v/>
      </c>
      <c r="I4638" s="17">
        <f>IFERROR(VLOOKUP(ROW(源数据!A4623)-1,源数据!A:AG,21,0),"")</f>
        <v/>
      </c>
      <c r="J4638" s="10">
        <f>IFERROR(VLOOKUP(ROW(源数据!A4623)-1,源数据!A:AG,19,0),"")</f>
        <v/>
      </c>
      <c r="K4638" s="17">
        <f>IFERROR(VLOOKUP(ROW(源数据!A4623)-1,源数据!A:AG,21,0),0)</f>
        <v/>
      </c>
      <c r="L4638" s="17">
        <f>IFERROR(VLOOKUP(ROW(源数据!A4623)-1,源数据!A:AG,17,0),0)</f>
        <v/>
      </c>
      <c r="M4638" s="51">
        <f>IFERROR(VLOOKUP(ROW(源数据!A4623)-1,源数据!A:AG,15,0),"")</f>
        <v/>
      </c>
    </row>
    <row r="4639">
      <c r="A4639" s="10" t="n">
        <v>4623</v>
      </c>
      <c r="B4639" s="10">
        <f>IFERROR(VLOOKUP(ROW(源数据!A4624)-1,源数据!A:AG,33,0),"")</f>
        <v/>
      </c>
      <c r="C4639" s="10">
        <f>IFERROR(VLOOKUP(ROW(源数据!A4624)-1,源数据!A:AG,9,0),"")</f>
        <v/>
      </c>
      <c r="D4639" s="35">
        <f>IFERROR(VLOOKUP(ROW(源数据!A4624)-1,源数据!A:AG,8,0),"")</f>
        <v/>
      </c>
      <c r="E4639" s="35">
        <f>IFERROR(VLOOKUP(ROW(源数据!A4624)-1,源数据!A:AG,10,0),"")</f>
        <v/>
      </c>
      <c r="F4639" s="10">
        <f>IFERROR(VLOOKUP(ROW(源数据!A4624)-1,源数据!A:AG,11,0),"")</f>
        <v/>
      </c>
      <c r="G4639" s="10">
        <f>IFERROR(VLOOKUP(ROW(源数据!A4624)-1,源数据!A:AG,12,0),0)</f>
        <v/>
      </c>
      <c r="H4639" s="17">
        <f>IFERROR(G4639/F4639,"")</f>
        <v/>
      </c>
      <c r="I4639" s="17">
        <f>IFERROR(VLOOKUP(ROW(源数据!A4624)-1,源数据!A:AG,21,0),"")</f>
        <v/>
      </c>
      <c r="J4639" s="10">
        <f>IFERROR(VLOOKUP(ROW(源数据!A4624)-1,源数据!A:AG,19,0),"")</f>
        <v/>
      </c>
      <c r="K4639" s="17">
        <f>IFERROR(VLOOKUP(ROW(源数据!A4624)-1,源数据!A:AG,21,0),0)</f>
        <v/>
      </c>
      <c r="L4639" s="17">
        <f>IFERROR(VLOOKUP(ROW(源数据!A4624)-1,源数据!A:AG,17,0),0)</f>
        <v/>
      </c>
      <c r="M4639" s="51">
        <f>IFERROR(VLOOKUP(ROW(源数据!A4624)-1,源数据!A:AG,15,0),"")</f>
        <v/>
      </c>
    </row>
    <row r="4640">
      <c r="A4640" s="10" t="n">
        <v>4624</v>
      </c>
      <c r="B4640" s="10">
        <f>IFERROR(VLOOKUP(ROW(源数据!A4625)-1,源数据!A:AG,33,0),"")</f>
        <v/>
      </c>
      <c r="C4640" s="10">
        <f>IFERROR(VLOOKUP(ROW(源数据!A4625)-1,源数据!A:AG,9,0),"")</f>
        <v/>
      </c>
      <c r="D4640" s="35">
        <f>IFERROR(VLOOKUP(ROW(源数据!A4625)-1,源数据!A:AG,8,0),"")</f>
        <v/>
      </c>
      <c r="E4640" s="35">
        <f>IFERROR(VLOOKUP(ROW(源数据!A4625)-1,源数据!A:AG,10,0),"")</f>
        <v/>
      </c>
      <c r="F4640" s="10">
        <f>IFERROR(VLOOKUP(ROW(源数据!A4625)-1,源数据!A:AG,11,0),"")</f>
        <v/>
      </c>
      <c r="G4640" s="10">
        <f>IFERROR(VLOOKUP(ROW(源数据!A4625)-1,源数据!A:AG,12,0),0)</f>
        <v/>
      </c>
      <c r="H4640" s="17">
        <f>IFERROR(G4640/F4640,"")</f>
        <v/>
      </c>
      <c r="I4640" s="17">
        <f>IFERROR(VLOOKUP(ROW(源数据!A4625)-1,源数据!A:AG,21,0),"")</f>
        <v/>
      </c>
      <c r="J4640" s="10">
        <f>IFERROR(VLOOKUP(ROW(源数据!A4625)-1,源数据!A:AG,19,0),"")</f>
        <v/>
      </c>
      <c r="K4640" s="17">
        <f>IFERROR(VLOOKUP(ROW(源数据!A4625)-1,源数据!A:AG,21,0),0)</f>
        <v/>
      </c>
      <c r="L4640" s="17">
        <f>IFERROR(VLOOKUP(ROW(源数据!A4625)-1,源数据!A:AG,17,0),0)</f>
        <v/>
      </c>
      <c r="M4640" s="51">
        <f>IFERROR(VLOOKUP(ROW(源数据!A4625)-1,源数据!A:AG,15,0),"")</f>
        <v/>
      </c>
    </row>
    <row r="4641">
      <c r="A4641" s="10" t="n">
        <v>4625</v>
      </c>
      <c r="B4641" s="10">
        <f>IFERROR(VLOOKUP(ROW(源数据!A4626)-1,源数据!A:AG,33,0),"")</f>
        <v/>
      </c>
      <c r="C4641" s="10">
        <f>IFERROR(VLOOKUP(ROW(源数据!A4626)-1,源数据!A:AG,9,0),"")</f>
        <v/>
      </c>
      <c r="D4641" s="35">
        <f>IFERROR(VLOOKUP(ROW(源数据!A4626)-1,源数据!A:AG,8,0),"")</f>
        <v/>
      </c>
      <c r="E4641" s="35">
        <f>IFERROR(VLOOKUP(ROW(源数据!A4626)-1,源数据!A:AG,10,0),"")</f>
        <v/>
      </c>
      <c r="F4641" s="10">
        <f>IFERROR(VLOOKUP(ROW(源数据!A4626)-1,源数据!A:AG,11,0),"")</f>
        <v/>
      </c>
      <c r="G4641" s="10">
        <f>IFERROR(VLOOKUP(ROW(源数据!A4626)-1,源数据!A:AG,12,0),0)</f>
        <v/>
      </c>
      <c r="H4641" s="17">
        <f>IFERROR(G4641/F4641,"")</f>
        <v/>
      </c>
      <c r="I4641" s="17">
        <f>IFERROR(VLOOKUP(ROW(源数据!A4626)-1,源数据!A:AG,21,0),"")</f>
        <v/>
      </c>
      <c r="J4641" s="10">
        <f>IFERROR(VLOOKUP(ROW(源数据!A4626)-1,源数据!A:AG,19,0),"")</f>
        <v/>
      </c>
      <c r="K4641" s="17">
        <f>IFERROR(VLOOKUP(ROW(源数据!A4626)-1,源数据!A:AG,21,0),0)</f>
        <v/>
      </c>
      <c r="L4641" s="17">
        <f>IFERROR(VLOOKUP(ROW(源数据!A4626)-1,源数据!A:AG,17,0),0)</f>
        <v/>
      </c>
      <c r="M4641" s="51">
        <f>IFERROR(VLOOKUP(ROW(源数据!A4626)-1,源数据!A:AG,15,0),"")</f>
        <v/>
      </c>
    </row>
    <row r="4642">
      <c r="A4642" s="10" t="n">
        <v>4626</v>
      </c>
      <c r="B4642" s="10">
        <f>IFERROR(VLOOKUP(ROW(源数据!A4627)-1,源数据!A:AG,33,0),"")</f>
        <v/>
      </c>
      <c r="C4642" s="10">
        <f>IFERROR(VLOOKUP(ROW(源数据!A4627)-1,源数据!A:AG,9,0),"")</f>
        <v/>
      </c>
      <c r="D4642" s="35">
        <f>IFERROR(VLOOKUP(ROW(源数据!A4627)-1,源数据!A:AG,8,0),"")</f>
        <v/>
      </c>
      <c r="E4642" s="35">
        <f>IFERROR(VLOOKUP(ROW(源数据!A4627)-1,源数据!A:AG,10,0),"")</f>
        <v/>
      </c>
      <c r="F4642" s="10">
        <f>IFERROR(VLOOKUP(ROW(源数据!A4627)-1,源数据!A:AG,11,0),"")</f>
        <v/>
      </c>
      <c r="G4642" s="10">
        <f>IFERROR(VLOOKUP(ROW(源数据!A4627)-1,源数据!A:AG,12,0),0)</f>
        <v/>
      </c>
      <c r="H4642" s="17">
        <f>IFERROR(G4642/F4642,"")</f>
        <v/>
      </c>
      <c r="I4642" s="17">
        <f>IFERROR(VLOOKUP(ROW(源数据!A4627)-1,源数据!A:AG,21,0),"")</f>
        <v/>
      </c>
      <c r="J4642" s="10">
        <f>IFERROR(VLOOKUP(ROW(源数据!A4627)-1,源数据!A:AG,19,0),"")</f>
        <v/>
      </c>
      <c r="K4642" s="17">
        <f>IFERROR(VLOOKUP(ROW(源数据!A4627)-1,源数据!A:AG,21,0),0)</f>
        <v/>
      </c>
      <c r="L4642" s="17">
        <f>IFERROR(VLOOKUP(ROW(源数据!A4627)-1,源数据!A:AG,17,0),0)</f>
        <v/>
      </c>
      <c r="M4642" s="51">
        <f>IFERROR(VLOOKUP(ROW(源数据!A4627)-1,源数据!A:AG,15,0),"")</f>
        <v/>
      </c>
    </row>
    <row r="4643">
      <c r="A4643" s="10" t="n">
        <v>4627</v>
      </c>
      <c r="B4643" s="10">
        <f>IFERROR(VLOOKUP(ROW(源数据!A4628)-1,源数据!A:AG,33,0),"")</f>
        <v/>
      </c>
      <c r="C4643" s="10">
        <f>IFERROR(VLOOKUP(ROW(源数据!A4628)-1,源数据!A:AG,9,0),"")</f>
        <v/>
      </c>
      <c r="D4643" s="35">
        <f>IFERROR(VLOOKUP(ROW(源数据!A4628)-1,源数据!A:AG,8,0),"")</f>
        <v/>
      </c>
      <c r="E4643" s="35">
        <f>IFERROR(VLOOKUP(ROW(源数据!A4628)-1,源数据!A:AG,10,0),"")</f>
        <v/>
      </c>
      <c r="F4643" s="10">
        <f>IFERROR(VLOOKUP(ROW(源数据!A4628)-1,源数据!A:AG,11,0),"")</f>
        <v/>
      </c>
      <c r="G4643" s="10">
        <f>IFERROR(VLOOKUP(ROW(源数据!A4628)-1,源数据!A:AG,12,0),0)</f>
        <v/>
      </c>
      <c r="H4643" s="17">
        <f>IFERROR(G4643/F4643,"")</f>
        <v/>
      </c>
      <c r="I4643" s="17">
        <f>IFERROR(VLOOKUP(ROW(源数据!A4628)-1,源数据!A:AG,21,0),"")</f>
        <v/>
      </c>
      <c r="J4643" s="10">
        <f>IFERROR(VLOOKUP(ROW(源数据!A4628)-1,源数据!A:AG,19,0),"")</f>
        <v/>
      </c>
      <c r="K4643" s="17">
        <f>IFERROR(VLOOKUP(ROW(源数据!A4628)-1,源数据!A:AG,21,0),0)</f>
        <v/>
      </c>
      <c r="L4643" s="17">
        <f>IFERROR(VLOOKUP(ROW(源数据!A4628)-1,源数据!A:AG,17,0),0)</f>
        <v/>
      </c>
      <c r="M4643" s="51">
        <f>IFERROR(VLOOKUP(ROW(源数据!A4628)-1,源数据!A:AG,15,0),"")</f>
        <v/>
      </c>
    </row>
    <row r="4644">
      <c r="A4644" s="10" t="n">
        <v>4628</v>
      </c>
      <c r="B4644" s="10">
        <f>IFERROR(VLOOKUP(ROW(源数据!A4629)-1,源数据!A:AG,33,0),"")</f>
        <v/>
      </c>
      <c r="C4644" s="10">
        <f>IFERROR(VLOOKUP(ROW(源数据!A4629)-1,源数据!A:AG,9,0),"")</f>
        <v/>
      </c>
      <c r="D4644" s="35">
        <f>IFERROR(VLOOKUP(ROW(源数据!A4629)-1,源数据!A:AG,8,0),"")</f>
        <v/>
      </c>
      <c r="E4644" s="35">
        <f>IFERROR(VLOOKUP(ROW(源数据!A4629)-1,源数据!A:AG,10,0),"")</f>
        <v/>
      </c>
      <c r="F4644" s="10">
        <f>IFERROR(VLOOKUP(ROW(源数据!A4629)-1,源数据!A:AG,11,0),"")</f>
        <v/>
      </c>
      <c r="G4644" s="10">
        <f>IFERROR(VLOOKUP(ROW(源数据!A4629)-1,源数据!A:AG,12,0),0)</f>
        <v/>
      </c>
      <c r="H4644" s="17">
        <f>IFERROR(G4644/F4644,"")</f>
        <v/>
      </c>
      <c r="I4644" s="17">
        <f>IFERROR(VLOOKUP(ROW(源数据!A4629)-1,源数据!A:AG,21,0),"")</f>
        <v/>
      </c>
      <c r="J4644" s="10">
        <f>IFERROR(VLOOKUP(ROW(源数据!A4629)-1,源数据!A:AG,19,0),"")</f>
        <v/>
      </c>
      <c r="K4644" s="17">
        <f>IFERROR(VLOOKUP(ROW(源数据!A4629)-1,源数据!A:AG,21,0),0)</f>
        <v/>
      </c>
      <c r="L4644" s="17">
        <f>IFERROR(VLOOKUP(ROW(源数据!A4629)-1,源数据!A:AG,17,0),0)</f>
        <v/>
      </c>
      <c r="M4644" s="51">
        <f>IFERROR(VLOOKUP(ROW(源数据!A4629)-1,源数据!A:AG,15,0),"")</f>
        <v/>
      </c>
    </row>
    <row r="4645">
      <c r="A4645" s="10" t="n">
        <v>4629</v>
      </c>
      <c r="B4645" s="10">
        <f>IFERROR(VLOOKUP(ROW(源数据!A4630)-1,源数据!A:AG,33,0),"")</f>
        <v/>
      </c>
      <c r="C4645" s="10">
        <f>IFERROR(VLOOKUP(ROW(源数据!A4630)-1,源数据!A:AG,9,0),"")</f>
        <v/>
      </c>
      <c r="D4645" s="35">
        <f>IFERROR(VLOOKUP(ROW(源数据!A4630)-1,源数据!A:AG,8,0),"")</f>
        <v/>
      </c>
      <c r="E4645" s="35">
        <f>IFERROR(VLOOKUP(ROW(源数据!A4630)-1,源数据!A:AG,10,0),"")</f>
        <v/>
      </c>
      <c r="F4645" s="10">
        <f>IFERROR(VLOOKUP(ROW(源数据!A4630)-1,源数据!A:AG,11,0),"")</f>
        <v/>
      </c>
      <c r="G4645" s="10">
        <f>IFERROR(VLOOKUP(ROW(源数据!A4630)-1,源数据!A:AG,12,0),0)</f>
        <v/>
      </c>
      <c r="H4645" s="17">
        <f>IFERROR(G4645/F4645,"")</f>
        <v/>
      </c>
      <c r="I4645" s="17">
        <f>IFERROR(VLOOKUP(ROW(源数据!A4630)-1,源数据!A:AG,21,0),"")</f>
        <v/>
      </c>
      <c r="J4645" s="10">
        <f>IFERROR(VLOOKUP(ROW(源数据!A4630)-1,源数据!A:AG,19,0),"")</f>
        <v/>
      </c>
      <c r="K4645" s="17">
        <f>IFERROR(VLOOKUP(ROW(源数据!A4630)-1,源数据!A:AG,21,0),0)</f>
        <v/>
      </c>
      <c r="L4645" s="17">
        <f>IFERROR(VLOOKUP(ROW(源数据!A4630)-1,源数据!A:AG,17,0),0)</f>
        <v/>
      </c>
      <c r="M4645" s="51">
        <f>IFERROR(VLOOKUP(ROW(源数据!A4630)-1,源数据!A:AG,15,0),"")</f>
        <v/>
      </c>
    </row>
    <row r="4646">
      <c r="A4646" s="10" t="n">
        <v>4630</v>
      </c>
      <c r="B4646" s="10">
        <f>IFERROR(VLOOKUP(ROW(源数据!A4631)-1,源数据!A:AG,33,0),"")</f>
        <v/>
      </c>
      <c r="C4646" s="10">
        <f>IFERROR(VLOOKUP(ROW(源数据!A4631)-1,源数据!A:AG,9,0),"")</f>
        <v/>
      </c>
      <c r="D4646" s="35">
        <f>IFERROR(VLOOKUP(ROW(源数据!A4631)-1,源数据!A:AG,8,0),"")</f>
        <v/>
      </c>
      <c r="E4646" s="35">
        <f>IFERROR(VLOOKUP(ROW(源数据!A4631)-1,源数据!A:AG,10,0),"")</f>
        <v/>
      </c>
      <c r="F4646" s="10">
        <f>IFERROR(VLOOKUP(ROW(源数据!A4631)-1,源数据!A:AG,11,0),"")</f>
        <v/>
      </c>
      <c r="G4646" s="10">
        <f>IFERROR(VLOOKUP(ROW(源数据!A4631)-1,源数据!A:AG,12,0),0)</f>
        <v/>
      </c>
      <c r="H4646" s="17">
        <f>IFERROR(G4646/F4646,"")</f>
        <v/>
      </c>
      <c r="I4646" s="17">
        <f>IFERROR(VLOOKUP(ROW(源数据!A4631)-1,源数据!A:AG,21,0),"")</f>
        <v/>
      </c>
      <c r="J4646" s="10">
        <f>IFERROR(VLOOKUP(ROW(源数据!A4631)-1,源数据!A:AG,19,0),"")</f>
        <v/>
      </c>
      <c r="K4646" s="17">
        <f>IFERROR(VLOOKUP(ROW(源数据!A4631)-1,源数据!A:AG,21,0),0)</f>
        <v/>
      </c>
      <c r="L4646" s="17">
        <f>IFERROR(VLOOKUP(ROW(源数据!A4631)-1,源数据!A:AG,17,0),0)</f>
        <v/>
      </c>
      <c r="M4646" s="51">
        <f>IFERROR(VLOOKUP(ROW(源数据!A4631)-1,源数据!A:AG,15,0),"")</f>
        <v/>
      </c>
    </row>
    <row r="4647">
      <c r="A4647" s="10" t="n">
        <v>4631</v>
      </c>
      <c r="B4647" s="10">
        <f>IFERROR(VLOOKUP(ROW(源数据!A4632)-1,源数据!A:AG,33,0),"")</f>
        <v/>
      </c>
      <c r="C4647" s="10">
        <f>IFERROR(VLOOKUP(ROW(源数据!A4632)-1,源数据!A:AG,9,0),"")</f>
        <v/>
      </c>
      <c r="D4647" s="35">
        <f>IFERROR(VLOOKUP(ROW(源数据!A4632)-1,源数据!A:AG,8,0),"")</f>
        <v/>
      </c>
      <c r="E4647" s="35">
        <f>IFERROR(VLOOKUP(ROW(源数据!A4632)-1,源数据!A:AG,10,0),"")</f>
        <v/>
      </c>
      <c r="F4647" s="10">
        <f>IFERROR(VLOOKUP(ROW(源数据!A4632)-1,源数据!A:AG,11,0),"")</f>
        <v/>
      </c>
      <c r="G4647" s="10">
        <f>IFERROR(VLOOKUP(ROW(源数据!A4632)-1,源数据!A:AG,12,0),0)</f>
        <v/>
      </c>
      <c r="H4647" s="17">
        <f>IFERROR(G4647/F4647,"")</f>
        <v/>
      </c>
      <c r="I4647" s="17">
        <f>IFERROR(VLOOKUP(ROW(源数据!A4632)-1,源数据!A:AG,21,0),"")</f>
        <v/>
      </c>
      <c r="J4647" s="10">
        <f>IFERROR(VLOOKUP(ROW(源数据!A4632)-1,源数据!A:AG,19,0),"")</f>
        <v/>
      </c>
      <c r="K4647" s="17">
        <f>IFERROR(VLOOKUP(ROW(源数据!A4632)-1,源数据!A:AG,21,0),0)</f>
        <v/>
      </c>
      <c r="L4647" s="17">
        <f>IFERROR(VLOOKUP(ROW(源数据!A4632)-1,源数据!A:AG,17,0),0)</f>
        <v/>
      </c>
      <c r="M4647" s="51">
        <f>IFERROR(VLOOKUP(ROW(源数据!A4632)-1,源数据!A:AG,15,0),"")</f>
        <v/>
      </c>
    </row>
    <row r="4648">
      <c r="A4648" s="10" t="n">
        <v>4632</v>
      </c>
      <c r="B4648" s="10">
        <f>IFERROR(VLOOKUP(ROW(源数据!A4633)-1,源数据!A:AG,33,0),"")</f>
        <v/>
      </c>
      <c r="C4648" s="10">
        <f>IFERROR(VLOOKUP(ROW(源数据!A4633)-1,源数据!A:AG,9,0),"")</f>
        <v/>
      </c>
      <c r="D4648" s="35">
        <f>IFERROR(VLOOKUP(ROW(源数据!A4633)-1,源数据!A:AG,8,0),"")</f>
        <v/>
      </c>
      <c r="E4648" s="35">
        <f>IFERROR(VLOOKUP(ROW(源数据!A4633)-1,源数据!A:AG,10,0),"")</f>
        <v/>
      </c>
      <c r="F4648" s="10">
        <f>IFERROR(VLOOKUP(ROW(源数据!A4633)-1,源数据!A:AG,11,0),"")</f>
        <v/>
      </c>
      <c r="G4648" s="10">
        <f>IFERROR(VLOOKUP(ROW(源数据!A4633)-1,源数据!A:AG,12,0),0)</f>
        <v/>
      </c>
      <c r="H4648" s="17">
        <f>IFERROR(G4648/F4648,"")</f>
        <v/>
      </c>
      <c r="I4648" s="17">
        <f>IFERROR(VLOOKUP(ROW(源数据!A4633)-1,源数据!A:AG,21,0),"")</f>
        <v/>
      </c>
      <c r="J4648" s="10">
        <f>IFERROR(VLOOKUP(ROW(源数据!A4633)-1,源数据!A:AG,19,0),"")</f>
        <v/>
      </c>
      <c r="K4648" s="17">
        <f>IFERROR(VLOOKUP(ROW(源数据!A4633)-1,源数据!A:AG,21,0),0)</f>
        <v/>
      </c>
      <c r="L4648" s="17">
        <f>IFERROR(VLOOKUP(ROW(源数据!A4633)-1,源数据!A:AG,17,0),0)</f>
        <v/>
      </c>
      <c r="M4648" s="51">
        <f>IFERROR(VLOOKUP(ROW(源数据!A4633)-1,源数据!A:AG,15,0),"")</f>
        <v/>
      </c>
    </row>
    <row r="4649">
      <c r="A4649" s="10" t="n">
        <v>4633</v>
      </c>
      <c r="B4649" s="10">
        <f>IFERROR(VLOOKUP(ROW(源数据!A4634)-1,源数据!A:AG,33,0),"")</f>
        <v/>
      </c>
      <c r="C4649" s="10">
        <f>IFERROR(VLOOKUP(ROW(源数据!A4634)-1,源数据!A:AG,9,0),"")</f>
        <v/>
      </c>
      <c r="D4649" s="35">
        <f>IFERROR(VLOOKUP(ROW(源数据!A4634)-1,源数据!A:AG,8,0),"")</f>
        <v/>
      </c>
      <c r="E4649" s="35">
        <f>IFERROR(VLOOKUP(ROW(源数据!A4634)-1,源数据!A:AG,10,0),"")</f>
        <v/>
      </c>
      <c r="F4649" s="10">
        <f>IFERROR(VLOOKUP(ROW(源数据!A4634)-1,源数据!A:AG,11,0),"")</f>
        <v/>
      </c>
      <c r="G4649" s="10">
        <f>IFERROR(VLOOKUP(ROW(源数据!A4634)-1,源数据!A:AG,12,0),0)</f>
        <v/>
      </c>
      <c r="H4649" s="17">
        <f>IFERROR(G4649/F4649,"")</f>
        <v/>
      </c>
      <c r="I4649" s="17">
        <f>IFERROR(VLOOKUP(ROW(源数据!A4634)-1,源数据!A:AG,21,0),"")</f>
        <v/>
      </c>
      <c r="J4649" s="10">
        <f>IFERROR(VLOOKUP(ROW(源数据!A4634)-1,源数据!A:AG,19,0),"")</f>
        <v/>
      </c>
      <c r="K4649" s="17">
        <f>IFERROR(VLOOKUP(ROW(源数据!A4634)-1,源数据!A:AG,21,0),0)</f>
        <v/>
      </c>
      <c r="L4649" s="17">
        <f>IFERROR(VLOOKUP(ROW(源数据!A4634)-1,源数据!A:AG,17,0),0)</f>
        <v/>
      </c>
      <c r="M4649" s="51">
        <f>IFERROR(VLOOKUP(ROW(源数据!A4634)-1,源数据!A:AG,15,0),"")</f>
        <v/>
      </c>
    </row>
    <row r="4650">
      <c r="A4650" s="10" t="n">
        <v>4634</v>
      </c>
      <c r="B4650" s="10">
        <f>IFERROR(VLOOKUP(ROW(源数据!A4635)-1,源数据!A:AG,33,0),"")</f>
        <v/>
      </c>
      <c r="C4650" s="10">
        <f>IFERROR(VLOOKUP(ROW(源数据!A4635)-1,源数据!A:AG,9,0),"")</f>
        <v/>
      </c>
      <c r="D4650" s="35">
        <f>IFERROR(VLOOKUP(ROW(源数据!A4635)-1,源数据!A:AG,8,0),"")</f>
        <v/>
      </c>
      <c r="E4650" s="35">
        <f>IFERROR(VLOOKUP(ROW(源数据!A4635)-1,源数据!A:AG,10,0),"")</f>
        <v/>
      </c>
      <c r="F4650" s="10">
        <f>IFERROR(VLOOKUP(ROW(源数据!A4635)-1,源数据!A:AG,11,0),"")</f>
        <v/>
      </c>
      <c r="G4650" s="10">
        <f>IFERROR(VLOOKUP(ROW(源数据!A4635)-1,源数据!A:AG,12,0),0)</f>
        <v/>
      </c>
      <c r="H4650" s="17">
        <f>IFERROR(G4650/F4650,"")</f>
        <v/>
      </c>
      <c r="I4650" s="17">
        <f>IFERROR(VLOOKUP(ROW(源数据!A4635)-1,源数据!A:AG,21,0),"")</f>
        <v/>
      </c>
      <c r="J4650" s="10">
        <f>IFERROR(VLOOKUP(ROW(源数据!A4635)-1,源数据!A:AG,19,0),"")</f>
        <v/>
      </c>
      <c r="K4650" s="17">
        <f>IFERROR(VLOOKUP(ROW(源数据!A4635)-1,源数据!A:AG,21,0),0)</f>
        <v/>
      </c>
      <c r="L4650" s="17">
        <f>IFERROR(VLOOKUP(ROW(源数据!A4635)-1,源数据!A:AG,17,0),0)</f>
        <v/>
      </c>
      <c r="M4650" s="51">
        <f>IFERROR(VLOOKUP(ROW(源数据!A4635)-1,源数据!A:AG,15,0),"")</f>
        <v/>
      </c>
    </row>
    <row r="4651">
      <c r="A4651" s="10" t="n">
        <v>4635</v>
      </c>
      <c r="B4651" s="10">
        <f>IFERROR(VLOOKUP(ROW(源数据!A4636)-1,源数据!A:AG,33,0),"")</f>
        <v/>
      </c>
      <c r="C4651" s="10">
        <f>IFERROR(VLOOKUP(ROW(源数据!A4636)-1,源数据!A:AG,9,0),"")</f>
        <v/>
      </c>
      <c r="D4651" s="35">
        <f>IFERROR(VLOOKUP(ROW(源数据!A4636)-1,源数据!A:AG,8,0),"")</f>
        <v/>
      </c>
      <c r="E4651" s="35">
        <f>IFERROR(VLOOKUP(ROW(源数据!A4636)-1,源数据!A:AG,10,0),"")</f>
        <v/>
      </c>
      <c r="F4651" s="10">
        <f>IFERROR(VLOOKUP(ROW(源数据!A4636)-1,源数据!A:AG,11,0),"")</f>
        <v/>
      </c>
      <c r="G4651" s="10">
        <f>IFERROR(VLOOKUP(ROW(源数据!A4636)-1,源数据!A:AG,12,0),0)</f>
        <v/>
      </c>
      <c r="H4651" s="17">
        <f>IFERROR(G4651/F4651,"")</f>
        <v/>
      </c>
      <c r="I4651" s="17">
        <f>IFERROR(VLOOKUP(ROW(源数据!A4636)-1,源数据!A:AG,21,0),"")</f>
        <v/>
      </c>
      <c r="J4651" s="10">
        <f>IFERROR(VLOOKUP(ROW(源数据!A4636)-1,源数据!A:AG,19,0),"")</f>
        <v/>
      </c>
      <c r="K4651" s="17">
        <f>IFERROR(VLOOKUP(ROW(源数据!A4636)-1,源数据!A:AG,21,0),0)</f>
        <v/>
      </c>
      <c r="L4651" s="17">
        <f>IFERROR(VLOOKUP(ROW(源数据!A4636)-1,源数据!A:AG,17,0),0)</f>
        <v/>
      </c>
      <c r="M4651" s="51">
        <f>IFERROR(VLOOKUP(ROW(源数据!A4636)-1,源数据!A:AG,15,0),"")</f>
        <v/>
      </c>
    </row>
    <row r="4652">
      <c r="A4652" s="10" t="n">
        <v>4636</v>
      </c>
      <c r="B4652" s="10">
        <f>IFERROR(VLOOKUP(ROW(源数据!A4637)-1,源数据!A:AG,33,0),"")</f>
        <v/>
      </c>
      <c r="C4652" s="10">
        <f>IFERROR(VLOOKUP(ROW(源数据!A4637)-1,源数据!A:AG,9,0),"")</f>
        <v/>
      </c>
      <c r="D4652" s="35">
        <f>IFERROR(VLOOKUP(ROW(源数据!A4637)-1,源数据!A:AG,8,0),"")</f>
        <v/>
      </c>
      <c r="E4652" s="35">
        <f>IFERROR(VLOOKUP(ROW(源数据!A4637)-1,源数据!A:AG,10,0),"")</f>
        <v/>
      </c>
      <c r="F4652" s="10">
        <f>IFERROR(VLOOKUP(ROW(源数据!A4637)-1,源数据!A:AG,11,0),"")</f>
        <v/>
      </c>
      <c r="G4652" s="10">
        <f>IFERROR(VLOOKUP(ROW(源数据!A4637)-1,源数据!A:AG,12,0),0)</f>
        <v/>
      </c>
      <c r="H4652" s="17">
        <f>IFERROR(G4652/F4652,"")</f>
        <v/>
      </c>
      <c r="I4652" s="17">
        <f>IFERROR(VLOOKUP(ROW(源数据!A4637)-1,源数据!A:AG,21,0),"")</f>
        <v/>
      </c>
      <c r="J4652" s="10">
        <f>IFERROR(VLOOKUP(ROW(源数据!A4637)-1,源数据!A:AG,19,0),"")</f>
        <v/>
      </c>
      <c r="K4652" s="17">
        <f>IFERROR(VLOOKUP(ROW(源数据!A4637)-1,源数据!A:AG,21,0),0)</f>
        <v/>
      </c>
      <c r="L4652" s="17">
        <f>IFERROR(VLOOKUP(ROW(源数据!A4637)-1,源数据!A:AG,17,0),0)</f>
        <v/>
      </c>
      <c r="M4652" s="51">
        <f>IFERROR(VLOOKUP(ROW(源数据!A4637)-1,源数据!A:AG,15,0),"")</f>
        <v/>
      </c>
    </row>
    <row r="4653">
      <c r="A4653" s="10" t="n">
        <v>4637</v>
      </c>
      <c r="B4653" s="10">
        <f>IFERROR(VLOOKUP(ROW(源数据!A4638)-1,源数据!A:AG,33,0),"")</f>
        <v/>
      </c>
      <c r="C4653" s="10">
        <f>IFERROR(VLOOKUP(ROW(源数据!A4638)-1,源数据!A:AG,9,0),"")</f>
        <v/>
      </c>
      <c r="D4653" s="35">
        <f>IFERROR(VLOOKUP(ROW(源数据!A4638)-1,源数据!A:AG,8,0),"")</f>
        <v/>
      </c>
      <c r="E4653" s="35">
        <f>IFERROR(VLOOKUP(ROW(源数据!A4638)-1,源数据!A:AG,10,0),"")</f>
        <v/>
      </c>
      <c r="F4653" s="10">
        <f>IFERROR(VLOOKUP(ROW(源数据!A4638)-1,源数据!A:AG,11,0),"")</f>
        <v/>
      </c>
      <c r="G4653" s="10">
        <f>IFERROR(VLOOKUP(ROW(源数据!A4638)-1,源数据!A:AG,12,0),0)</f>
        <v/>
      </c>
      <c r="H4653" s="17">
        <f>IFERROR(G4653/F4653,"")</f>
        <v/>
      </c>
      <c r="I4653" s="17">
        <f>IFERROR(VLOOKUP(ROW(源数据!A4638)-1,源数据!A:AG,21,0),"")</f>
        <v/>
      </c>
      <c r="J4653" s="10">
        <f>IFERROR(VLOOKUP(ROW(源数据!A4638)-1,源数据!A:AG,19,0),"")</f>
        <v/>
      </c>
      <c r="K4653" s="17">
        <f>IFERROR(VLOOKUP(ROW(源数据!A4638)-1,源数据!A:AG,21,0),0)</f>
        <v/>
      </c>
      <c r="L4653" s="17">
        <f>IFERROR(VLOOKUP(ROW(源数据!A4638)-1,源数据!A:AG,17,0),0)</f>
        <v/>
      </c>
      <c r="M4653" s="51">
        <f>IFERROR(VLOOKUP(ROW(源数据!A4638)-1,源数据!A:AG,15,0),"")</f>
        <v/>
      </c>
    </row>
    <row r="4654">
      <c r="A4654" s="10" t="n">
        <v>4638</v>
      </c>
      <c r="B4654" s="10">
        <f>IFERROR(VLOOKUP(ROW(源数据!A4639)-1,源数据!A:AG,33,0),"")</f>
        <v/>
      </c>
      <c r="C4654" s="10">
        <f>IFERROR(VLOOKUP(ROW(源数据!A4639)-1,源数据!A:AG,9,0),"")</f>
        <v/>
      </c>
      <c r="D4654" s="35">
        <f>IFERROR(VLOOKUP(ROW(源数据!A4639)-1,源数据!A:AG,8,0),"")</f>
        <v/>
      </c>
      <c r="E4654" s="35">
        <f>IFERROR(VLOOKUP(ROW(源数据!A4639)-1,源数据!A:AG,10,0),"")</f>
        <v/>
      </c>
      <c r="F4654" s="10">
        <f>IFERROR(VLOOKUP(ROW(源数据!A4639)-1,源数据!A:AG,11,0),"")</f>
        <v/>
      </c>
      <c r="G4654" s="10">
        <f>IFERROR(VLOOKUP(ROW(源数据!A4639)-1,源数据!A:AG,12,0),0)</f>
        <v/>
      </c>
      <c r="H4654" s="17">
        <f>IFERROR(G4654/F4654,"")</f>
        <v/>
      </c>
      <c r="I4654" s="17">
        <f>IFERROR(VLOOKUP(ROW(源数据!A4639)-1,源数据!A:AG,21,0),"")</f>
        <v/>
      </c>
      <c r="J4654" s="10">
        <f>IFERROR(VLOOKUP(ROW(源数据!A4639)-1,源数据!A:AG,19,0),"")</f>
        <v/>
      </c>
      <c r="K4654" s="17">
        <f>IFERROR(VLOOKUP(ROW(源数据!A4639)-1,源数据!A:AG,21,0),0)</f>
        <v/>
      </c>
      <c r="L4654" s="17">
        <f>IFERROR(VLOOKUP(ROW(源数据!A4639)-1,源数据!A:AG,17,0),0)</f>
        <v/>
      </c>
      <c r="M4654" s="51">
        <f>IFERROR(VLOOKUP(ROW(源数据!A4639)-1,源数据!A:AG,15,0),"")</f>
        <v/>
      </c>
    </row>
    <row r="4655">
      <c r="A4655" s="10" t="n">
        <v>4639</v>
      </c>
      <c r="B4655" s="10">
        <f>IFERROR(VLOOKUP(ROW(源数据!A4640)-1,源数据!A:AG,33,0),"")</f>
        <v/>
      </c>
      <c r="C4655" s="10">
        <f>IFERROR(VLOOKUP(ROW(源数据!A4640)-1,源数据!A:AG,9,0),"")</f>
        <v/>
      </c>
      <c r="D4655" s="35">
        <f>IFERROR(VLOOKUP(ROW(源数据!A4640)-1,源数据!A:AG,8,0),"")</f>
        <v/>
      </c>
      <c r="E4655" s="35">
        <f>IFERROR(VLOOKUP(ROW(源数据!A4640)-1,源数据!A:AG,10,0),"")</f>
        <v/>
      </c>
      <c r="F4655" s="10">
        <f>IFERROR(VLOOKUP(ROW(源数据!A4640)-1,源数据!A:AG,11,0),"")</f>
        <v/>
      </c>
      <c r="G4655" s="10">
        <f>IFERROR(VLOOKUP(ROW(源数据!A4640)-1,源数据!A:AG,12,0),0)</f>
        <v/>
      </c>
      <c r="H4655" s="17">
        <f>IFERROR(G4655/F4655,"")</f>
        <v/>
      </c>
      <c r="I4655" s="17">
        <f>IFERROR(VLOOKUP(ROW(源数据!A4640)-1,源数据!A:AG,21,0),"")</f>
        <v/>
      </c>
      <c r="J4655" s="10">
        <f>IFERROR(VLOOKUP(ROW(源数据!A4640)-1,源数据!A:AG,19,0),"")</f>
        <v/>
      </c>
      <c r="K4655" s="17">
        <f>IFERROR(VLOOKUP(ROW(源数据!A4640)-1,源数据!A:AG,21,0),0)</f>
        <v/>
      </c>
      <c r="L4655" s="17">
        <f>IFERROR(VLOOKUP(ROW(源数据!A4640)-1,源数据!A:AG,17,0),0)</f>
        <v/>
      </c>
      <c r="M4655" s="51">
        <f>IFERROR(VLOOKUP(ROW(源数据!A4640)-1,源数据!A:AG,15,0),"")</f>
        <v/>
      </c>
    </row>
    <row r="4656">
      <c r="A4656" s="10" t="n">
        <v>4640</v>
      </c>
      <c r="B4656" s="10">
        <f>IFERROR(VLOOKUP(ROW(源数据!A4641)-1,源数据!A:AG,33,0),"")</f>
        <v/>
      </c>
      <c r="C4656" s="10">
        <f>IFERROR(VLOOKUP(ROW(源数据!A4641)-1,源数据!A:AG,9,0),"")</f>
        <v/>
      </c>
      <c r="D4656" s="35">
        <f>IFERROR(VLOOKUP(ROW(源数据!A4641)-1,源数据!A:AG,8,0),"")</f>
        <v/>
      </c>
      <c r="E4656" s="35">
        <f>IFERROR(VLOOKUP(ROW(源数据!A4641)-1,源数据!A:AG,10,0),"")</f>
        <v/>
      </c>
      <c r="F4656" s="10">
        <f>IFERROR(VLOOKUP(ROW(源数据!A4641)-1,源数据!A:AG,11,0),"")</f>
        <v/>
      </c>
      <c r="G4656" s="10">
        <f>IFERROR(VLOOKUP(ROW(源数据!A4641)-1,源数据!A:AG,12,0),0)</f>
        <v/>
      </c>
      <c r="H4656" s="17">
        <f>IFERROR(G4656/F4656,"")</f>
        <v/>
      </c>
      <c r="I4656" s="17">
        <f>IFERROR(VLOOKUP(ROW(源数据!A4641)-1,源数据!A:AG,21,0),"")</f>
        <v/>
      </c>
      <c r="J4656" s="10">
        <f>IFERROR(VLOOKUP(ROW(源数据!A4641)-1,源数据!A:AG,19,0),"")</f>
        <v/>
      </c>
      <c r="K4656" s="17">
        <f>IFERROR(VLOOKUP(ROW(源数据!A4641)-1,源数据!A:AG,21,0),0)</f>
        <v/>
      </c>
      <c r="L4656" s="17">
        <f>IFERROR(VLOOKUP(ROW(源数据!A4641)-1,源数据!A:AG,17,0),0)</f>
        <v/>
      </c>
      <c r="M4656" s="51">
        <f>IFERROR(VLOOKUP(ROW(源数据!A4641)-1,源数据!A:AG,15,0),"")</f>
        <v/>
      </c>
    </row>
    <row r="4657">
      <c r="A4657" s="10" t="n">
        <v>4641</v>
      </c>
      <c r="B4657" s="10">
        <f>IFERROR(VLOOKUP(ROW(源数据!A4642)-1,源数据!A:AG,33,0),"")</f>
        <v/>
      </c>
      <c r="C4657" s="10">
        <f>IFERROR(VLOOKUP(ROW(源数据!A4642)-1,源数据!A:AG,9,0),"")</f>
        <v/>
      </c>
      <c r="D4657" s="35">
        <f>IFERROR(VLOOKUP(ROW(源数据!A4642)-1,源数据!A:AG,8,0),"")</f>
        <v/>
      </c>
      <c r="E4657" s="35">
        <f>IFERROR(VLOOKUP(ROW(源数据!A4642)-1,源数据!A:AG,10,0),"")</f>
        <v/>
      </c>
      <c r="F4657" s="10">
        <f>IFERROR(VLOOKUP(ROW(源数据!A4642)-1,源数据!A:AG,11,0),"")</f>
        <v/>
      </c>
      <c r="G4657" s="10">
        <f>IFERROR(VLOOKUP(ROW(源数据!A4642)-1,源数据!A:AG,12,0),0)</f>
        <v/>
      </c>
      <c r="H4657" s="17">
        <f>IFERROR(G4657/F4657,"")</f>
        <v/>
      </c>
      <c r="I4657" s="17">
        <f>IFERROR(VLOOKUP(ROW(源数据!A4642)-1,源数据!A:AG,21,0),"")</f>
        <v/>
      </c>
      <c r="J4657" s="10">
        <f>IFERROR(VLOOKUP(ROW(源数据!A4642)-1,源数据!A:AG,19,0),"")</f>
        <v/>
      </c>
      <c r="K4657" s="17">
        <f>IFERROR(VLOOKUP(ROW(源数据!A4642)-1,源数据!A:AG,21,0),0)</f>
        <v/>
      </c>
      <c r="L4657" s="17">
        <f>IFERROR(VLOOKUP(ROW(源数据!A4642)-1,源数据!A:AG,17,0),0)</f>
        <v/>
      </c>
      <c r="M4657" s="51">
        <f>IFERROR(VLOOKUP(ROW(源数据!A4642)-1,源数据!A:AG,15,0),"")</f>
        <v/>
      </c>
    </row>
    <row r="4658">
      <c r="A4658" s="10" t="n">
        <v>4642</v>
      </c>
      <c r="B4658" s="10">
        <f>IFERROR(VLOOKUP(ROW(源数据!A4643)-1,源数据!A:AG,33,0),"")</f>
        <v/>
      </c>
      <c r="C4658" s="10">
        <f>IFERROR(VLOOKUP(ROW(源数据!A4643)-1,源数据!A:AG,9,0),"")</f>
        <v/>
      </c>
      <c r="D4658" s="35">
        <f>IFERROR(VLOOKUP(ROW(源数据!A4643)-1,源数据!A:AG,8,0),"")</f>
        <v/>
      </c>
      <c r="E4658" s="35">
        <f>IFERROR(VLOOKUP(ROW(源数据!A4643)-1,源数据!A:AG,10,0),"")</f>
        <v/>
      </c>
      <c r="F4658" s="10">
        <f>IFERROR(VLOOKUP(ROW(源数据!A4643)-1,源数据!A:AG,11,0),"")</f>
        <v/>
      </c>
      <c r="G4658" s="10">
        <f>IFERROR(VLOOKUP(ROW(源数据!A4643)-1,源数据!A:AG,12,0),0)</f>
        <v/>
      </c>
      <c r="H4658" s="17">
        <f>IFERROR(G4658/F4658,"")</f>
        <v/>
      </c>
      <c r="I4658" s="17">
        <f>IFERROR(VLOOKUP(ROW(源数据!A4643)-1,源数据!A:AG,21,0),"")</f>
        <v/>
      </c>
      <c r="J4658" s="10">
        <f>IFERROR(VLOOKUP(ROW(源数据!A4643)-1,源数据!A:AG,19,0),"")</f>
        <v/>
      </c>
      <c r="K4658" s="17">
        <f>IFERROR(VLOOKUP(ROW(源数据!A4643)-1,源数据!A:AG,21,0),0)</f>
        <v/>
      </c>
      <c r="L4658" s="17">
        <f>IFERROR(VLOOKUP(ROW(源数据!A4643)-1,源数据!A:AG,17,0),0)</f>
        <v/>
      </c>
      <c r="M4658" s="51">
        <f>IFERROR(VLOOKUP(ROW(源数据!A4643)-1,源数据!A:AG,15,0),"")</f>
        <v/>
      </c>
    </row>
    <row r="4659">
      <c r="A4659" s="10" t="n">
        <v>4643</v>
      </c>
      <c r="B4659" s="10">
        <f>IFERROR(VLOOKUP(ROW(源数据!A4644)-1,源数据!A:AG,33,0),"")</f>
        <v/>
      </c>
      <c r="C4659" s="10">
        <f>IFERROR(VLOOKUP(ROW(源数据!A4644)-1,源数据!A:AG,9,0),"")</f>
        <v/>
      </c>
      <c r="D4659" s="35">
        <f>IFERROR(VLOOKUP(ROW(源数据!A4644)-1,源数据!A:AG,8,0),"")</f>
        <v/>
      </c>
      <c r="E4659" s="35">
        <f>IFERROR(VLOOKUP(ROW(源数据!A4644)-1,源数据!A:AG,10,0),"")</f>
        <v/>
      </c>
      <c r="F4659" s="10">
        <f>IFERROR(VLOOKUP(ROW(源数据!A4644)-1,源数据!A:AG,11,0),"")</f>
        <v/>
      </c>
      <c r="G4659" s="10">
        <f>IFERROR(VLOOKUP(ROW(源数据!A4644)-1,源数据!A:AG,12,0),0)</f>
        <v/>
      </c>
      <c r="H4659" s="17">
        <f>IFERROR(G4659/F4659,"")</f>
        <v/>
      </c>
      <c r="I4659" s="17">
        <f>IFERROR(VLOOKUP(ROW(源数据!A4644)-1,源数据!A:AG,21,0),"")</f>
        <v/>
      </c>
      <c r="J4659" s="10">
        <f>IFERROR(VLOOKUP(ROW(源数据!A4644)-1,源数据!A:AG,19,0),"")</f>
        <v/>
      </c>
      <c r="K4659" s="17">
        <f>IFERROR(VLOOKUP(ROW(源数据!A4644)-1,源数据!A:AG,21,0),0)</f>
        <v/>
      </c>
      <c r="L4659" s="17">
        <f>IFERROR(VLOOKUP(ROW(源数据!A4644)-1,源数据!A:AG,17,0),0)</f>
        <v/>
      </c>
      <c r="M4659" s="51">
        <f>IFERROR(VLOOKUP(ROW(源数据!A4644)-1,源数据!A:AG,15,0),"")</f>
        <v/>
      </c>
    </row>
    <row r="4660">
      <c r="A4660" s="10" t="n">
        <v>4644</v>
      </c>
      <c r="B4660" s="10">
        <f>IFERROR(VLOOKUP(ROW(源数据!A4645)-1,源数据!A:AG,33,0),"")</f>
        <v/>
      </c>
      <c r="C4660" s="10">
        <f>IFERROR(VLOOKUP(ROW(源数据!A4645)-1,源数据!A:AG,9,0),"")</f>
        <v/>
      </c>
      <c r="D4660" s="35">
        <f>IFERROR(VLOOKUP(ROW(源数据!A4645)-1,源数据!A:AG,8,0),"")</f>
        <v/>
      </c>
      <c r="E4660" s="35">
        <f>IFERROR(VLOOKUP(ROW(源数据!A4645)-1,源数据!A:AG,10,0),"")</f>
        <v/>
      </c>
      <c r="F4660" s="10">
        <f>IFERROR(VLOOKUP(ROW(源数据!A4645)-1,源数据!A:AG,11,0),"")</f>
        <v/>
      </c>
      <c r="G4660" s="10">
        <f>IFERROR(VLOOKUP(ROW(源数据!A4645)-1,源数据!A:AG,12,0),0)</f>
        <v/>
      </c>
      <c r="H4660" s="17">
        <f>IFERROR(G4660/F4660,"")</f>
        <v/>
      </c>
      <c r="I4660" s="17">
        <f>IFERROR(VLOOKUP(ROW(源数据!A4645)-1,源数据!A:AG,21,0),"")</f>
        <v/>
      </c>
      <c r="J4660" s="10">
        <f>IFERROR(VLOOKUP(ROW(源数据!A4645)-1,源数据!A:AG,19,0),"")</f>
        <v/>
      </c>
      <c r="K4660" s="17">
        <f>IFERROR(VLOOKUP(ROW(源数据!A4645)-1,源数据!A:AG,21,0),0)</f>
        <v/>
      </c>
      <c r="L4660" s="17">
        <f>IFERROR(VLOOKUP(ROW(源数据!A4645)-1,源数据!A:AG,17,0),0)</f>
        <v/>
      </c>
      <c r="M4660" s="51">
        <f>IFERROR(VLOOKUP(ROW(源数据!A4645)-1,源数据!A:AG,15,0),"")</f>
        <v/>
      </c>
    </row>
    <row r="4661">
      <c r="A4661" s="10" t="n">
        <v>4645</v>
      </c>
      <c r="B4661" s="10">
        <f>IFERROR(VLOOKUP(ROW(源数据!A4646)-1,源数据!A:AG,33,0),"")</f>
        <v/>
      </c>
      <c r="C4661" s="10">
        <f>IFERROR(VLOOKUP(ROW(源数据!A4646)-1,源数据!A:AG,9,0),"")</f>
        <v/>
      </c>
      <c r="D4661" s="35">
        <f>IFERROR(VLOOKUP(ROW(源数据!A4646)-1,源数据!A:AG,8,0),"")</f>
        <v/>
      </c>
      <c r="E4661" s="35">
        <f>IFERROR(VLOOKUP(ROW(源数据!A4646)-1,源数据!A:AG,10,0),"")</f>
        <v/>
      </c>
      <c r="F4661" s="10">
        <f>IFERROR(VLOOKUP(ROW(源数据!A4646)-1,源数据!A:AG,11,0),"")</f>
        <v/>
      </c>
      <c r="G4661" s="10">
        <f>IFERROR(VLOOKUP(ROW(源数据!A4646)-1,源数据!A:AG,12,0),0)</f>
        <v/>
      </c>
      <c r="H4661" s="17">
        <f>IFERROR(G4661/F4661,"")</f>
        <v/>
      </c>
      <c r="I4661" s="17">
        <f>IFERROR(VLOOKUP(ROW(源数据!A4646)-1,源数据!A:AG,21,0),"")</f>
        <v/>
      </c>
      <c r="J4661" s="10">
        <f>IFERROR(VLOOKUP(ROW(源数据!A4646)-1,源数据!A:AG,19,0),"")</f>
        <v/>
      </c>
      <c r="K4661" s="17">
        <f>IFERROR(VLOOKUP(ROW(源数据!A4646)-1,源数据!A:AG,21,0),0)</f>
        <v/>
      </c>
      <c r="L4661" s="17">
        <f>IFERROR(VLOOKUP(ROW(源数据!A4646)-1,源数据!A:AG,17,0),0)</f>
        <v/>
      </c>
      <c r="M4661" s="51">
        <f>IFERROR(VLOOKUP(ROW(源数据!A4646)-1,源数据!A:AG,15,0),"")</f>
        <v/>
      </c>
    </row>
    <row r="4662">
      <c r="A4662" s="10" t="n">
        <v>4646</v>
      </c>
      <c r="B4662" s="10">
        <f>IFERROR(VLOOKUP(ROW(源数据!A4647)-1,源数据!A:AG,33,0),"")</f>
        <v/>
      </c>
      <c r="C4662" s="10">
        <f>IFERROR(VLOOKUP(ROW(源数据!A4647)-1,源数据!A:AG,9,0),"")</f>
        <v/>
      </c>
      <c r="D4662" s="35">
        <f>IFERROR(VLOOKUP(ROW(源数据!A4647)-1,源数据!A:AG,8,0),"")</f>
        <v/>
      </c>
      <c r="E4662" s="35">
        <f>IFERROR(VLOOKUP(ROW(源数据!A4647)-1,源数据!A:AG,10,0),"")</f>
        <v/>
      </c>
      <c r="F4662" s="10">
        <f>IFERROR(VLOOKUP(ROW(源数据!A4647)-1,源数据!A:AG,11,0),"")</f>
        <v/>
      </c>
      <c r="G4662" s="10">
        <f>IFERROR(VLOOKUP(ROW(源数据!A4647)-1,源数据!A:AG,12,0),0)</f>
        <v/>
      </c>
      <c r="H4662" s="17">
        <f>IFERROR(G4662/F4662,"")</f>
        <v/>
      </c>
      <c r="I4662" s="17">
        <f>IFERROR(VLOOKUP(ROW(源数据!A4647)-1,源数据!A:AG,21,0),"")</f>
        <v/>
      </c>
      <c r="J4662" s="10">
        <f>IFERROR(VLOOKUP(ROW(源数据!A4647)-1,源数据!A:AG,19,0),"")</f>
        <v/>
      </c>
      <c r="K4662" s="17">
        <f>IFERROR(VLOOKUP(ROW(源数据!A4647)-1,源数据!A:AG,21,0),0)</f>
        <v/>
      </c>
      <c r="L4662" s="17">
        <f>IFERROR(VLOOKUP(ROW(源数据!A4647)-1,源数据!A:AG,17,0),0)</f>
        <v/>
      </c>
      <c r="M4662" s="51">
        <f>IFERROR(VLOOKUP(ROW(源数据!A4647)-1,源数据!A:AG,15,0),"")</f>
        <v/>
      </c>
    </row>
    <row r="4663">
      <c r="A4663" s="10" t="n">
        <v>4647</v>
      </c>
      <c r="B4663" s="10">
        <f>IFERROR(VLOOKUP(ROW(源数据!A4648)-1,源数据!A:AG,33,0),"")</f>
        <v/>
      </c>
      <c r="C4663" s="10">
        <f>IFERROR(VLOOKUP(ROW(源数据!A4648)-1,源数据!A:AG,9,0),"")</f>
        <v/>
      </c>
      <c r="D4663" s="35">
        <f>IFERROR(VLOOKUP(ROW(源数据!A4648)-1,源数据!A:AG,8,0),"")</f>
        <v/>
      </c>
      <c r="E4663" s="35">
        <f>IFERROR(VLOOKUP(ROW(源数据!A4648)-1,源数据!A:AG,10,0),"")</f>
        <v/>
      </c>
      <c r="F4663" s="10">
        <f>IFERROR(VLOOKUP(ROW(源数据!A4648)-1,源数据!A:AG,11,0),"")</f>
        <v/>
      </c>
      <c r="G4663" s="10">
        <f>IFERROR(VLOOKUP(ROW(源数据!A4648)-1,源数据!A:AG,12,0),0)</f>
        <v/>
      </c>
      <c r="H4663" s="17">
        <f>IFERROR(G4663/F4663,"")</f>
        <v/>
      </c>
      <c r="I4663" s="17">
        <f>IFERROR(VLOOKUP(ROW(源数据!A4648)-1,源数据!A:AG,21,0),"")</f>
        <v/>
      </c>
      <c r="J4663" s="10">
        <f>IFERROR(VLOOKUP(ROW(源数据!A4648)-1,源数据!A:AG,19,0),"")</f>
        <v/>
      </c>
      <c r="K4663" s="17">
        <f>IFERROR(VLOOKUP(ROW(源数据!A4648)-1,源数据!A:AG,21,0),0)</f>
        <v/>
      </c>
      <c r="L4663" s="17">
        <f>IFERROR(VLOOKUP(ROW(源数据!A4648)-1,源数据!A:AG,17,0),0)</f>
        <v/>
      </c>
      <c r="M4663" s="51">
        <f>IFERROR(VLOOKUP(ROW(源数据!A4648)-1,源数据!A:AG,15,0),"")</f>
        <v/>
      </c>
    </row>
    <row r="4664">
      <c r="A4664" s="10" t="n">
        <v>4648</v>
      </c>
      <c r="B4664" s="10">
        <f>IFERROR(VLOOKUP(ROW(源数据!A4649)-1,源数据!A:AG,33,0),"")</f>
        <v/>
      </c>
      <c r="C4664" s="10">
        <f>IFERROR(VLOOKUP(ROW(源数据!A4649)-1,源数据!A:AG,9,0),"")</f>
        <v/>
      </c>
      <c r="D4664" s="35">
        <f>IFERROR(VLOOKUP(ROW(源数据!A4649)-1,源数据!A:AG,8,0),"")</f>
        <v/>
      </c>
      <c r="E4664" s="35">
        <f>IFERROR(VLOOKUP(ROW(源数据!A4649)-1,源数据!A:AG,10,0),"")</f>
        <v/>
      </c>
      <c r="F4664" s="10">
        <f>IFERROR(VLOOKUP(ROW(源数据!A4649)-1,源数据!A:AG,11,0),"")</f>
        <v/>
      </c>
      <c r="G4664" s="10">
        <f>IFERROR(VLOOKUP(ROW(源数据!A4649)-1,源数据!A:AG,12,0),0)</f>
        <v/>
      </c>
      <c r="H4664" s="17">
        <f>IFERROR(G4664/F4664,"")</f>
        <v/>
      </c>
      <c r="I4664" s="17">
        <f>IFERROR(VLOOKUP(ROW(源数据!A4649)-1,源数据!A:AG,21,0),"")</f>
        <v/>
      </c>
      <c r="J4664" s="10">
        <f>IFERROR(VLOOKUP(ROW(源数据!A4649)-1,源数据!A:AG,19,0),"")</f>
        <v/>
      </c>
      <c r="K4664" s="17">
        <f>IFERROR(VLOOKUP(ROW(源数据!A4649)-1,源数据!A:AG,21,0),0)</f>
        <v/>
      </c>
      <c r="L4664" s="17">
        <f>IFERROR(VLOOKUP(ROW(源数据!A4649)-1,源数据!A:AG,17,0),0)</f>
        <v/>
      </c>
      <c r="M4664" s="51">
        <f>IFERROR(VLOOKUP(ROW(源数据!A4649)-1,源数据!A:AG,15,0),"")</f>
        <v/>
      </c>
    </row>
    <row r="4665">
      <c r="A4665" s="10" t="n">
        <v>4649</v>
      </c>
      <c r="B4665" s="10">
        <f>IFERROR(VLOOKUP(ROW(源数据!A4650)-1,源数据!A:AG,33,0),"")</f>
        <v/>
      </c>
      <c r="C4665" s="10">
        <f>IFERROR(VLOOKUP(ROW(源数据!A4650)-1,源数据!A:AG,9,0),"")</f>
        <v/>
      </c>
      <c r="D4665" s="35">
        <f>IFERROR(VLOOKUP(ROW(源数据!A4650)-1,源数据!A:AG,8,0),"")</f>
        <v/>
      </c>
      <c r="E4665" s="35">
        <f>IFERROR(VLOOKUP(ROW(源数据!A4650)-1,源数据!A:AG,10,0),"")</f>
        <v/>
      </c>
      <c r="F4665" s="10">
        <f>IFERROR(VLOOKUP(ROW(源数据!A4650)-1,源数据!A:AG,11,0),"")</f>
        <v/>
      </c>
      <c r="G4665" s="10">
        <f>IFERROR(VLOOKUP(ROW(源数据!A4650)-1,源数据!A:AG,12,0),0)</f>
        <v/>
      </c>
      <c r="H4665" s="17">
        <f>IFERROR(G4665/F4665,"")</f>
        <v/>
      </c>
      <c r="I4665" s="17">
        <f>IFERROR(VLOOKUP(ROW(源数据!A4650)-1,源数据!A:AG,21,0),"")</f>
        <v/>
      </c>
      <c r="J4665" s="10">
        <f>IFERROR(VLOOKUP(ROW(源数据!A4650)-1,源数据!A:AG,19,0),"")</f>
        <v/>
      </c>
      <c r="K4665" s="17">
        <f>IFERROR(VLOOKUP(ROW(源数据!A4650)-1,源数据!A:AG,21,0),0)</f>
        <v/>
      </c>
      <c r="L4665" s="17">
        <f>IFERROR(VLOOKUP(ROW(源数据!A4650)-1,源数据!A:AG,17,0),0)</f>
        <v/>
      </c>
      <c r="M4665" s="51">
        <f>IFERROR(VLOOKUP(ROW(源数据!A4650)-1,源数据!A:AG,15,0),"")</f>
        <v/>
      </c>
    </row>
    <row r="4666">
      <c r="A4666" s="10" t="n">
        <v>4650</v>
      </c>
      <c r="B4666" s="10">
        <f>IFERROR(VLOOKUP(ROW(源数据!A4651)-1,源数据!A:AG,33,0),"")</f>
        <v/>
      </c>
      <c r="C4666" s="10">
        <f>IFERROR(VLOOKUP(ROW(源数据!A4651)-1,源数据!A:AG,9,0),"")</f>
        <v/>
      </c>
      <c r="D4666" s="35">
        <f>IFERROR(VLOOKUP(ROW(源数据!A4651)-1,源数据!A:AG,8,0),"")</f>
        <v/>
      </c>
      <c r="E4666" s="35">
        <f>IFERROR(VLOOKUP(ROW(源数据!A4651)-1,源数据!A:AG,10,0),"")</f>
        <v/>
      </c>
      <c r="F4666" s="10">
        <f>IFERROR(VLOOKUP(ROW(源数据!A4651)-1,源数据!A:AG,11,0),"")</f>
        <v/>
      </c>
      <c r="G4666" s="10">
        <f>IFERROR(VLOOKUP(ROW(源数据!A4651)-1,源数据!A:AG,12,0),0)</f>
        <v/>
      </c>
      <c r="H4666" s="17">
        <f>IFERROR(G4666/F4666,"")</f>
        <v/>
      </c>
      <c r="I4666" s="17">
        <f>IFERROR(VLOOKUP(ROW(源数据!A4651)-1,源数据!A:AG,21,0),"")</f>
        <v/>
      </c>
      <c r="J4666" s="10">
        <f>IFERROR(VLOOKUP(ROW(源数据!A4651)-1,源数据!A:AG,19,0),"")</f>
        <v/>
      </c>
      <c r="K4666" s="17">
        <f>IFERROR(VLOOKUP(ROW(源数据!A4651)-1,源数据!A:AG,21,0),0)</f>
        <v/>
      </c>
      <c r="L4666" s="17">
        <f>IFERROR(VLOOKUP(ROW(源数据!A4651)-1,源数据!A:AG,17,0),0)</f>
        <v/>
      </c>
      <c r="M4666" s="51">
        <f>IFERROR(VLOOKUP(ROW(源数据!A4651)-1,源数据!A:AG,15,0),"")</f>
        <v/>
      </c>
    </row>
    <row r="4667">
      <c r="A4667" s="10" t="n">
        <v>4651</v>
      </c>
      <c r="B4667" s="10">
        <f>IFERROR(VLOOKUP(ROW(源数据!A4652)-1,源数据!A:AG,33,0),"")</f>
        <v/>
      </c>
      <c r="C4667" s="10">
        <f>IFERROR(VLOOKUP(ROW(源数据!A4652)-1,源数据!A:AG,9,0),"")</f>
        <v/>
      </c>
      <c r="D4667" s="35">
        <f>IFERROR(VLOOKUP(ROW(源数据!A4652)-1,源数据!A:AG,8,0),"")</f>
        <v/>
      </c>
      <c r="E4667" s="35">
        <f>IFERROR(VLOOKUP(ROW(源数据!A4652)-1,源数据!A:AG,10,0),"")</f>
        <v/>
      </c>
      <c r="F4667" s="10">
        <f>IFERROR(VLOOKUP(ROW(源数据!A4652)-1,源数据!A:AG,11,0),"")</f>
        <v/>
      </c>
      <c r="G4667" s="10">
        <f>IFERROR(VLOOKUP(ROW(源数据!A4652)-1,源数据!A:AG,12,0),0)</f>
        <v/>
      </c>
      <c r="H4667" s="17">
        <f>IFERROR(G4667/F4667,"")</f>
        <v/>
      </c>
      <c r="I4667" s="17">
        <f>IFERROR(VLOOKUP(ROW(源数据!A4652)-1,源数据!A:AG,21,0),"")</f>
        <v/>
      </c>
      <c r="J4667" s="10">
        <f>IFERROR(VLOOKUP(ROW(源数据!A4652)-1,源数据!A:AG,19,0),"")</f>
        <v/>
      </c>
      <c r="K4667" s="17">
        <f>IFERROR(VLOOKUP(ROW(源数据!A4652)-1,源数据!A:AG,21,0),0)</f>
        <v/>
      </c>
      <c r="L4667" s="17">
        <f>IFERROR(VLOOKUP(ROW(源数据!A4652)-1,源数据!A:AG,17,0),0)</f>
        <v/>
      </c>
      <c r="M4667" s="51">
        <f>IFERROR(VLOOKUP(ROW(源数据!A4652)-1,源数据!A:AG,15,0),"")</f>
        <v/>
      </c>
    </row>
    <row r="4668">
      <c r="A4668" s="10" t="n">
        <v>4652</v>
      </c>
      <c r="B4668" s="10">
        <f>IFERROR(VLOOKUP(ROW(源数据!A4653)-1,源数据!A:AG,33,0),"")</f>
        <v/>
      </c>
      <c r="C4668" s="10">
        <f>IFERROR(VLOOKUP(ROW(源数据!A4653)-1,源数据!A:AG,9,0),"")</f>
        <v/>
      </c>
      <c r="D4668" s="35">
        <f>IFERROR(VLOOKUP(ROW(源数据!A4653)-1,源数据!A:AG,8,0),"")</f>
        <v/>
      </c>
      <c r="E4668" s="35">
        <f>IFERROR(VLOOKUP(ROW(源数据!A4653)-1,源数据!A:AG,10,0),"")</f>
        <v/>
      </c>
      <c r="F4668" s="10">
        <f>IFERROR(VLOOKUP(ROW(源数据!A4653)-1,源数据!A:AG,11,0),"")</f>
        <v/>
      </c>
      <c r="G4668" s="10">
        <f>IFERROR(VLOOKUP(ROW(源数据!A4653)-1,源数据!A:AG,12,0),0)</f>
        <v/>
      </c>
      <c r="H4668" s="17">
        <f>IFERROR(G4668/F4668,"")</f>
        <v/>
      </c>
      <c r="I4668" s="17">
        <f>IFERROR(VLOOKUP(ROW(源数据!A4653)-1,源数据!A:AG,21,0),"")</f>
        <v/>
      </c>
      <c r="J4668" s="10">
        <f>IFERROR(VLOOKUP(ROW(源数据!A4653)-1,源数据!A:AG,19,0),"")</f>
        <v/>
      </c>
      <c r="K4668" s="17">
        <f>IFERROR(VLOOKUP(ROW(源数据!A4653)-1,源数据!A:AG,21,0),0)</f>
        <v/>
      </c>
      <c r="L4668" s="17">
        <f>IFERROR(VLOOKUP(ROW(源数据!A4653)-1,源数据!A:AG,17,0),0)</f>
        <v/>
      </c>
      <c r="M4668" s="51">
        <f>IFERROR(VLOOKUP(ROW(源数据!A4653)-1,源数据!A:AG,15,0),"")</f>
        <v/>
      </c>
    </row>
    <row r="4669">
      <c r="A4669" s="10" t="n">
        <v>4653</v>
      </c>
      <c r="B4669" s="10">
        <f>IFERROR(VLOOKUP(ROW(源数据!A4654)-1,源数据!A:AG,33,0),"")</f>
        <v/>
      </c>
      <c r="C4669" s="10">
        <f>IFERROR(VLOOKUP(ROW(源数据!A4654)-1,源数据!A:AG,9,0),"")</f>
        <v/>
      </c>
      <c r="D4669" s="35">
        <f>IFERROR(VLOOKUP(ROW(源数据!A4654)-1,源数据!A:AG,8,0),"")</f>
        <v/>
      </c>
      <c r="E4669" s="35">
        <f>IFERROR(VLOOKUP(ROW(源数据!A4654)-1,源数据!A:AG,10,0),"")</f>
        <v/>
      </c>
      <c r="F4669" s="10">
        <f>IFERROR(VLOOKUP(ROW(源数据!A4654)-1,源数据!A:AG,11,0),"")</f>
        <v/>
      </c>
      <c r="G4669" s="10">
        <f>IFERROR(VLOOKUP(ROW(源数据!A4654)-1,源数据!A:AG,12,0),0)</f>
        <v/>
      </c>
      <c r="H4669" s="17">
        <f>IFERROR(G4669/F4669,"")</f>
        <v/>
      </c>
      <c r="I4669" s="17">
        <f>IFERROR(VLOOKUP(ROW(源数据!A4654)-1,源数据!A:AG,21,0),"")</f>
        <v/>
      </c>
      <c r="J4669" s="10">
        <f>IFERROR(VLOOKUP(ROW(源数据!A4654)-1,源数据!A:AG,19,0),"")</f>
        <v/>
      </c>
      <c r="K4669" s="17">
        <f>IFERROR(VLOOKUP(ROW(源数据!A4654)-1,源数据!A:AG,21,0),0)</f>
        <v/>
      </c>
      <c r="L4669" s="17">
        <f>IFERROR(VLOOKUP(ROW(源数据!A4654)-1,源数据!A:AG,17,0),0)</f>
        <v/>
      </c>
      <c r="M4669" s="51">
        <f>IFERROR(VLOOKUP(ROW(源数据!A4654)-1,源数据!A:AG,15,0),"")</f>
        <v/>
      </c>
    </row>
    <row r="4670">
      <c r="A4670" s="10" t="n">
        <v>4654</v>
      </c>
      <c r="B4670" s="10">
        <f>IFERROR(VLOOKUP(ROW(源数据!A4655)-1,源数据!A:AG,33,0),"")</f>
        <v/>
      </c>
      <c r="C4670" s="10">
        <f>IFERROR(VLOOKUP(ROW(源数据!A4655)-1,源数据!A:AG,9,0),"")</f>
        <v/>
      </c>
      <c r="D4670" s="35">
        <f>IFERROR(VLOOKUP(ROW(源数据!A4655)-1,源数据!A:AG,8,0),"")</f>
        <v/>
      </c>
      <c r="E4670" s="35">
        <f>IFERROR(VLOOKUP(ROW(源数据!A4655)-1,源数据!A:AG,10,0),"")</f>
        <v/>
      </c>
      <c r="F4670" s="10">
        <f>IFERROR(VLOOKUP(ROW(源数据!A4655)-1,源数据!A:AG,11,0),"")</f>
        <v/>
      </c>
      <c r="G4670" s="10">
        <f>IFERROR(VLOOKUP(ROW(源数据!A4655)-1,源数据!A:AG,12,0),0)</f>
        <v/>
      </c>
      <c r="H4670" s="17">
        <f>IFERROR(G4670/F4670,"")</f>
        <v/>
      </c>
      <c r="I4670" s="17">
        <f>IFERROR(VLOOKUP(ROW(源数据!A4655)-1,源数据!A:AG,21,0),"")</f>
        <v/>
      </c>
      <c r="J4670" s="10">
        <f>IFERROR(VLOOKUP(ROW(源数据!A4655)-1,源数据!A:AG,19,0),"")</f>
        <v/>
      </c>
      <c r="K4670" s="17">
        <f>IFERROR(VLOOKUP(ROW(源数据!A4655)-1,源数据!A:AG,21,0),0)</f>
        <v/>
      </c>
      <c r="L4670" s="17">
        <f>IFERROR(VLOOKUP(ROW(源数据!A4655)-1,源数据!A:AG,17,0),0)</f>
        <v/>
      </c>
      <c r="M4670" s="51">
        <f>IFERROR(VLOOKUP(ROW(源数据!A4655)-1,源数据!A:AG,15,0),"")</f>
        <v/>
      </c>
    </row>
    <row r="4671">
      <c r="A4671" s="10" t="n">
        <v>4655</v>
      </c>
      <c r="B4671" s="10">
        <f>IFERROR(VLOOKUP(ROW(源数据!A4656)-1,源数据!A:AG,33,0),"")</f>
        <v/>
      </c>
      <c r="C4671" s="10">
        <f>IFERROR(VLOOKUP(ROW(源数据!A4656)-1,源数据!A:AG,9,0),"")</f>
        <v/>
      </c>
      <c r="D4671" s="35">
        <f>IFERROR(VLOOKUP(ROW(源数据!A4656)-1,源数据!A:AG,8,0),"")</f>
        <v/>
      </c>
      <c r="E4671" s="35">
        <f>IFERROR(VLOOKUP(ROW(源数据!A4656)-1,源数据!A:AG,10,0),"")</f>
        <v/>
      </c>
      <c r="F4671" s="10">
        <f>IFERROR(VLOOKUP(ROW(源数据!A4656)-1,源数据!A:AG,11,0),"")</f>
        <v/>
      </c>
      <c r="G4671" s="10">
        <f>IFERROR(VLOOKUP(ROW(源数据!A4656)-1,源数据!A:AG,12,0),0)</f>
        <v/>
      </c>
      <c r="H4671" s="17">
        <f>IFERROR(G4671/F4671,"")</f>
        <v/>
      </c>
      <c r="I4671" s="17">
        <f>IFERROR(VLOOKUP(ROW(源数据!A4656)-1,源数据!A:AG,21,0),"")</f>
        <v/>
      </c>
      <c r="J4671" s="10">
        <f>IFERROR(VLOOKUP(ROW(源数据!A4656)-1,源数据!A:AG,19,0),"")</f>
        <v/>
      </c>
      <c r="K4671" s="17">
        <f>IFERROR(VLOOKUP(ROW(源数据!A4656)-1,源数据!A:AG,21,0),0)</f>
        <v/>
      </c>
      <c r="L4671" s="17">
        <f>IFERROR(VLOOKUP(ROW(源数据!A4656)-1,源数据!A:AG,17,0),0)</f>
        <v/>
      </c>
      <c r="M4671" s="51">
        <f>IFERROR(VLOOKUP(ROW(源数据!A4656)-1,源数据!A:AG,15,0),"")</f>
        <v/>
      </c>
    </row>
    <row r="4672">
      <c r="A4672" s="10" t="n">
        <v>4656</v>
      </c>
      <c r="B4672" s="10">
        <f>IFERROR(VLOOKUP(ROW(源数据!A4657)-1,源数据!A:AG,33,0),"")</f>
        <v/>
      </c>
      <c r="C4672" s="10">
        <f>IFERROR(VLOOKUP(ROW(源数据!A4657)-1,源数据!A:AG,9,0),"")</f>
        <v/>
      </c>
      <c r="D4672" s="35">
        <f>IFERROR(VLOOKUP(ROW(源数据!A4657)-1,源数据!A:AG,8,0),"")</f>
        <v/>
      </c>
      <c r="E4672" s="35">
        <f>IFERROR(VLOOKUP(ROW(源数据!A4657)-1,源数据!A:AG,10,0),"")</f>
        <v/>
      </c>
      <c r="F4672" s="10">
        <f>IFERROR(VLOOKUP(ROW(源数据!A4657)-1,源数据!A:AG,11,0),"")</f>
        <v/>
      </c>
      <c r="G4672" s="10">
        <f>IFERROR(VLOOKUP(ROW(源数据!A4657)-1,源数据!A:AG,12,0),0)</f>
        <v/>
      </c>
      <c r="H4672" s="17">
        <f>IFERROR(G4672/F4672,"")</f>
        <v/>
      </c>
      <c r="I4672" s="17">
        <f>IFERROR(VLOOKUP(ROW(源数据!A4657)-1,源数据!A:AG,21,0),"")</f>
        <v/>
      </c>
      <c r="J4672" s="10">
        <f>IFERROR(VLOOKUP(ROW(源数据!A4657)-1,源数据!A:AG,19,0),"")</f>
        <v/>
      </c>
      <c r="K4672" s="17">
        <f>IFERROR(VLOOKUP(ROW(源数据!A4657)-1,源数据!A:AG,21,0),0)</f>
        <v/>
      </c>
      <c r="L4672" s="17">
        <f>IFERROR(VLOOKUP(ROW(源数据!A4657)-1,源数据!A:AG,17,0),0)</f>
        <v/>
      </c>
      <c r="M4672" s="51">
        <f>IFERROR(VLOOKUP(ROW(源数据!A4657)-1,源数据!A:AG,15,0),"")</f>
        <v/>
      </c>
    </row>
    <row r="4673">
      <c r="A4673" s="10" t="n">
        <v>4657</v>
      </c>
      <c r="B4673" s="10">
        <f>IFERROR(VLOOKUP(ROW(源数据!A4658)-1,源数据!A:AG,33,0),"")</f>
        <v/>
      </c>
      <c r="C4673" s="10">
        <f>IFERROR(VLOOKUP(ROW(源数据!A4658)-1,源数据!A:AG,9,0),"")</f>
        <v/>
      </c>
      <c r="D4673" s="35">
        <f>IFERROR(VLOOKUP(ROW(源数据!A4658)-1,源数据!A:AG,8,0),"")</f>
        <v/>
      </c>
      <c r="E4673" s="35">
        <f>IFERROR(VLOOKUP(ROW(源数据!A4658)-1,源数据!A:AG,10,0),"")</f>
        <v/>
      </c>
      <c r="F4673" s="10">
        <f>IFERROR(VLOOKUP(ROW(源数据!A4658)-1,源数据!A:AG,11,0),"")</f>
        <v/>
      </c>
      <c r="G4673" s="10">
        <f>IFERROR(VLOOKUP(ROW(源数据!A4658)-1,源数据!A:AG,12,0),0)</f>
        <v/>
      </c>
      <c r="H4673" s="17">
        <f>IFERROR(G4673/F4673,"")</f>
        <v/>
      </c>
      <c r="I4673" s="17">
        <f>IFERROR(VLOOKUP(ROW(源数据!A4658)-1,源数据!A:AG,21,0),"")</f>
        <v/>
      </c>
      <c r="J4673" s="10">
        <f>IFERROR(VLOOKUP(ROW(源数据!A4658)-1,源数据!A:AG,19,0),"")</f>
        <v/>
      </c>
      <c r="K4673" s="17">
        <f>IFERROR(VLOOKUP(ROW(源数据!A4658)-1,源数据!A:AG,21,0),0)</f>
        <v/>
      </c>
      <c r="L4673" s="17">
        <f>IFERROR(VLOOKUP(ROW(源数据!A4658)-1,源数据!A:AG,17,0),0)</f>
        <v/>
      </c>
      <c r="M4673" s="51">
        <f>IFERROR(VLOOKUP(ROW(源数据!A4658)-1,源数据!A:AG,15,0),"")</f>
        <v/>
      </c>
    </row>
    <row r="4674">
      <c r="A4674" s="10" t="n">
        <v>4658</v>
      </c>
      <c r="B4674" s="10">
        <f>IFERROR(VLOOKUP(ROW(源数据!A4659)-1,源数据!A:AG,33,0),"")</f>
        <v/>
      </c>
      <c r="C4674" s="10">
        <f>IFERROR(VLOOKUP(ROW(源数据!A4659)-1,源数据!A:AG,9,0),"")</f>
        <v/>
      </c>
      <c r="D4674" s="35">
        <f>IFERROR(VLOOKUP(ROW(源数据!A4659)-1,源数据!A:AG,8,0),"")</f>
        <v/>
      </c>
      <c r="E4674" s="35">
        <f>IFERROR(VLOOKUP(ROW(源数据!A4659)-1,源数据!A:AG,10,0),"")</f>
        <v/>
      </c>
      <c r="F4674" s="10">
        <f>IFERROR(VLOOKUP(ROW(源数据!A4659)-1,源数据!A:AG,11,0),"")</f>
        <v/>
      </c>
      <c r="G4674" s="10">
        <f>IFERROR(VLOOKUP(ROW(源数据!A4659)-1,源数据!A:AG,12,0),0)</f>
        <v/>
      </c>
      <c r="H4674" s="17">
        <f>IFERROR(G4674/F4674,"")</f>
        <v/>
      </c>
      <c r="I4674" s="17">
        <f>IFERROR(VLOOKUP(ROW(源数据!A4659)-1,源数据!A:AG,21,0),"")</f>
        <v/>
      </c>
      <c r="J4674" s="10">
        <f>IFERROR(VLOOKUP(ROW(源数据!A4659)-1,源数据!A:AG,19,0),"")</f>
        <v/>
      </c>
      <c r="K4674" s="17">
        <f>IFERROR(VLOOKUP(ROW(源数据!A4659)-1,源数据!A:AG,21,0),0)</f>
        <v/>
      </c>
      <c r="L4674" s="17">
        <f>IFERROR(VLOOKUP(ROW(源数据!A4659)-1,源数据!A:AG,17,0),0)</f>
        <v/>
      </c>
      <c r="M4674" s="51">
        <f>IFERROR(VLOOKUP(ROW(源数据!A4659)-1,源数据!A:AG,15,0),"")</f>
        <v/>
      </c>
    </row>
    <row r="4675">
      <c r="A4675" s="10" t="n">
        <v>4659</v>
      </c>
      <c r="B4675" s="10">
        <f>IFERROR(VLOOKUP(ROW(源数据!A4660)-1,源数据!A:AG,33,0),"")</f>
        <v/>
      </c>
      <c r="C4675" s="10">
        <f>IFERROR(VLOOKUP(ROW(源数据!A4660)-1,源数据!A:AG,9,0),"")</f>
        <v/>
      </c>
      <c r="D4675" s="35">
        <f>IFERROR(VLOOKUP(ROW(源数据!A4660)-1,源数据!A:AG,8,0),"")</f>
        <v/>
      </c>
      <c r="E4675" s="35">
        <f>IFERROR(VLOOKUP(ROW(源数据!A4660)-1,源数据!A:AG,10,0),"")</f>
        <v/>
      </c>
      <c r="F4675" s="10">
        <f>IFERROR(VLOOKUP(ROW(源数据!A4660)-1,源数据!A:AG,11,0),"")</f>
        <v/>
      </c>
      <c r="G4675" s="10">
        <f>IFERROR(VLOOKUP(ROW(源数据!A4660)-1,源数据!A:AG,12,0),0)</f>
        <v/>
      </c>
      <c r="H4675" s="17">
        <f>IFERROR(G4675/F4675,"")</f>
        <v/>
      </c>
      <c r="I4675" s="17">
        <f>IFERROR(VLOOKUP(ROW(源数据!A4660)-1,源数据!A:AG,21,0),"")</f>
        <v/>
      </c>
      <c r="J4675" s="10">
        <f>IFERROR(VLOOKUP(ROW(源数据!A4660)-1,源数据!A:AG,19,0),"")</f>
        <v/>
      </c>
      <c r="K4675" s="17">
        <f>IFERROR(VLOOKUP(ROW(源数据!A4660)-1,源数据!A:AG,21,0),0)</f>
        <v/>
      </c>
      <c r="L4675" s="17">
        <f>IFERROR(VLOOKUP(ROW(源数据!A4660)-1,源数据!A:AG,17,0),0)</f>
        <v/>
      </c>
      <c r="M4675" s="51">
        <f>IFERROR(VLOOKUP(ROW(源数据!A4660)-1,源数据!A:AG,15,0),"")</f>
        <v/>
      </c>
    </row>
    <row r="4676">
      <c r="A4676" s="10" t="n">
        <v>4660</v>
      </c>
      <c r="B4676" s="10">
        <f>IFERROR(VLOOKUP(ROW(源数据!A4661)-1,源数据!A:AG,33,0),"")</f>
        <v/>
      </c>
      <c r="C4676" s="10">
        <f>IFERROR(VLOOKUP(ROW(源数据!A4661)-1,源数据!A:AG,9,0),"")</f>
        <v/>
      </c>
      <c r="D4676" s="35">
        <f>IFERROR(VLOOKUP(ROW(源数据!A4661)-1,源数据!A:AG,8,0),"")</f>
        <v/>
      </c>
      <c r="E4676" s="35">
        <f>IFERROR(VLOOKUP(ROW(源数据!A4661)-1,源数据!A:AG,10,0),"")</f>
        <v/>
      </c>
      <c r="F4676" s="10">
        <f>IFERROR(VLOOKUP(ROW(源数据!A4661)-1,源数据!A:AG,11,0),"")</f>
        <v/>
      </c>
      <c r="G4676" s="10">
        <f>IFERROR(VLOOKUP(ROW(源数据!A4661)-1,源数据!A:AG,12,0),0)</f>
        <v/>
      </c>
      <c r="H4676" s="17">
        <f>IFERROR(G4676/F4676,"")</f>
        <v/>
      </c>
      <c r="I4676" s="17">
        <f>IFERROR(VLOOKUP(ROW(源数据!A4661)-1,源数据!A:AG,21,0),"")</f>
        <v/>
      </c>
      <c r="J4676" s="10">
        <f>IFERROR(VLOOKUP(ROW(源数据!A4661)-1,源数据!A:AG,19,0),"")</f>
        <v/>
      </c>
      <c r="K4676" s="17">
        <f>IFERROR(VLOOKUP(ROW(源数据!A4661)-1,源数据!A:AG,21,0),0)</f>
        <v/>
      </c>
      <c r="L4676" s="17">
        <f>IFERROR(VLOOKUP(ROW(源数据!A4661)-1,源数据!A:AG,17,0),0)</f>
        <v/>
      </c>
      <c r="M4676" s="51">
        <f>IFERROR(VLOOKUP(ROW(源数据!A4661)-1,源数据!A:AG,15,0),"")</f>
        <v/>
      </c>
    </row>
    <row r="4677">
      <c r="A4677" s="10" t="n">
        <v>4661</v>
      </c>
      <c r="B4677" s="10">
        <f>IFERROR(VLOOKUP(ROW(源数据!A4662)-1,源数据!A:AG,33,0),"")</f>
        <v/>
      </c>
      <c r="C4677" s="10">
        <f>IFERROR(VLOOKUP(ROW(源数据!A4662)-1,源数据!A:AG,9,0),"")</f>
        <v/>
      </c>
      <c r="D4677" s="35">
        <f>IFERROR(VLOOKUP(ROW(源数据!A4662)-1,源数据!A:AG,8,0),"")</f>
        <v/>
      </c>
      <c r="E4677" s="35">
        <f>IFERROR(VLOOKUP(ROW(源数据!A4662)-1,源数据!A:AG,10,0),"")</f>
        <v/>
      </c>
      <c r="F4677" s="10">
        <f>IFERROR(VLOOKUP(ROW(源数据!A4662)-1,源数据!A:AG,11,0),"")</f>
        <v/>
      </c>
      <c r="G4677" s="10">
        <f>IFERROR(VLOOKUP(ROW(源数据!A4662)-1,源数据!A:AG,12,0),0)</f>
        <v/>
      </c>
      <c r="H4677" s="17">
        <f>IFERROR(G4677/F4677,"")</f>
        <v/>
      </c>
      <c r="I4677" s="17">
        <f>IFERROR(VLOOKUP(ROW(源数据!A4662)-1,源数据!A:AG,21,0),"")</f>
        <v/>
      </c>
      <c r="J4677" s="10">
        <f>IFERROR(VLOOKUP(ROW(源数据!A4662)-1,源数据!A:AG,19,0),"")</f>
        <v/>
      </c>
      <c r="K4677" s="17">
        <f>IFERROR(VLOOKUP(ROW(源数据!A4662)-1,源数据!A:AG,21,0),0)</f>
        <v/>
      </c>
      <c r="L4677" s="17">
        <f>IFERROR(VLOOKUP(ROW(源数据!A4662)-1,源数据!A:AG,17,0),0)</f>
        <v/>
      </c>
      <c r="M4677" s="51">
        <f>IFERROR(VLOOKUP(ROW(源数据!A4662)-1,源数据!A:AG,15,0),"")</f>
        <v/>
      </c>
    </row>
    <row r="4678">
      <c r="A4678" s="10" t="n">
        <v>4662</v>
      </c>
      <c r="B4678" s="10">
        <f>IFERROR(VLOOKUP(ROW(源数据!A4663)-1,源数据!A:AG,33,0),"")</f>
        <v/>
      </c>
      <c r="C4678" s="10">
        <f>IFERROR(VLOOKUP(ROW(源数据!A4663)-1,源数据!A:AG,9,0),"")</f>
        <v/>
      </c>
      <c r="D4678" s="35">
        <f>IFERROR(VLOOKUP(ROW(源数据!A4663)-1,源数据!A:AG,8,0),"")</f>
        <v/>
      </c>
      <c r="E4678" s="35">
        <f>IFERROR(VLOOKUP(ROW(源数据!A4663)-1,源数据!A:AG,10,0),"")</f>
        <v/>
      </c>
      <c r="F4678" s="10">
        <f>IFERROR(VLOOKUP(ROW(源数据!A4663)-1,源数据!A:AG,11,0),"")</f>
        <v/>
      </c>
      <c r="G4678" s="10">
        <f>IFERROR(VLOOKUP(ROW(源数据!A4663)-1,源数据!A:AG,12,0),0)</f>
        <v/>
      </c>
      <c r="H4678" s="17">
        <f>IFERROR(G4678/F4678,"")</f>
        <v/>
      </c>
      <c r="I4678" s="17">
        <f>IFERROR(VLOOKUP(ROW(源数据!A4663)-1,源数据!A:AG,21,0),"")</f>
        <v/>
      </c>
      <c r="J4678" s="10">
        <f>IFERROR(VLOOKUP(ROW(源数据!A4663)-1,源数据!A:AG,19,0),"")</f>
        <v/>
      </c>
      <c r="K4678" s="17">
        <f>IFERROR(VLOOKUP(ROW(源数据!A4663)-1,源数据!A:AG,21,0),0)</f>
        <v/>
      </c>
      <c r="L4678" s="17">
        <f>IFERROR(VLOOKUP(ROW(源数据!A4663)-1,源数据!A:AG,17,0),0)</f>
        <v/>
      </c>
      <c r="M4678" s="51">
        <f>IFERROR(VLOOKUP(ROW(源数据!A4663)-1,源数据!A:AG,15,0),"")</f>
        <v/>
      </c>
    </row>
    <row r="4679">
      <c r="A4679" s="10" t="n">
        <v>4663</v>
      </c>
      <c r="B4679" s="10">
        <f>IFERROR(VLOOKUP(ROW(源数据!A4664)-1,源数据!A:AG,33,0),"")</f>
        <v/>
      </c>
      <c r="C4679" s="10">
        <f>IFERROR(VLOOKUP(ROW(源数据!A4664)-1,源数据!A:AG,9,0),"")</f>
        <v/>
      </c>
      <c r="D4679" s="35">
        <f>IFERROR(VLOOKUP(ROW(源数据!A4664)-1,源数据!A:AG,8,0),"")</f>
        <v/>
      </c>
      <c r="E4679" s="35">
        <f>IFERROR(VLOOKUP(ROW(源数据!A4664)-1,源数据!A:AG,10,0),"")</f>
        <v/>
      </c>
      <c r="F4679" s="10">
        <f>IFERROR(VLOOKUP(ROW(源数据!A4664)-1,源数据!A:AG,11,0),"")</f>
        <v/>
      </c>
      <c r="G4679" s="10">
        <f>IFERROR(VLOOKUP(ROW(源数据!A4664)-1,源数据!A:AG,12,0),0)</f>
        <v/>
      </c>
      <c r="H4679" s="17">
        <f>IFERROR(G4679/F4679,"")</f>
        <v/>
      </c>
      <c r="I4679" s="17">
        <f>IFERROR(VLOOKUP(ROW(源数据!A4664)-1,源数据!A:AG,21,0),"")</f>
        <v/>
      </c>
      <c r="J4679" s="10">
        <f>IFERROR(VLOOKUP(ROW(源数据!A4664)-1,源数据!A:AG,19,0),"")</f>
        <v/>
      </c>
      <c r="K4679" s="17">
        <f>IFERROR(VLOOKUP(ROW(源数据!A4664)-1,源数据!A:AG,21,0),0)</f>
        <v/>
      </c>
      <c r="L4679" s="17">
        <f>IFERROR(VLOOKUP(ROW(源数据!A4664)-1,源数据!A:AG,17,0),0)</f>
        <v/>
      </c>
      <c r="M4679" s="51">
        <f>IFERROR(VLOOKUP(ROW(源数据!A4664)-1,源数据!A:AG,15,0),"")</f>
        <v/>
      </c>
    </row>
    <row r="4680">
      <c r="A4680" s="10" t="n">
        <v>4664</v>
      </c>
      <c r="B4680" s="10">
        <f>IFERROR(VLOOKUP(ROW(源数据!A4665)-1,源数据!A:AG,33,0),"")</f>
        <v/>
      </c>
      <c r="C4680" s="10">
        <f>IFERROR(VLOOKUP(ROW(源数据!A4665)-1,源数据!A:AG,9,0),"")</f>
        <v/>
      </c>
      <c r="D4680" s="35">
        <f>IFERROR(VLOOKUP(ROW(源数据!A4665)-1,源数据!A:AG,8,0),"")</f>
        <v/>
      </c>
      <c r="E4680" s="35">
        <f>IFERROR(VLOOKUP(ROW(源数据!A4665)-1,源数据!A:AG,10,0),"")</f>
        <v/>
      </c>
      <c r="F4680" s="10">
        <f>IFERROR(VLOOKUP(ROW(源数据!A4665)-1,源数据!A:AG,11,0),"")</f>
        <v/>
      </c>
      <c r="G4680" s="10">
        <f>IFERROR(VLOOKUP(ROW(源数据!A4665)-1,源数据!A:AG,12,0),0)</f>
        <v/>
      </c>
      <c r="H4680" s="17">
        <f>IFERROR(G4680/F4680,"")</f>
        <v/>
      </c>
      <c r="I4680" s="17">
        <f>IFERROR(VLOOKUP(ROW(源数据!A4665)-1,源数据!A:AG,21,0),"")</f>
        <v/>
      </c>
      <c r="J4680" s="10">
        <f>IFERROR(VLOOKUP(ROW(源数据!A4665)-1,源数据!A:AG,19,0),"")</f>
        <v/>
      </c>
      <c r="K4680" s="17">
        <f>IFERROR(VLOOKUP(ROW(源数据!A4665)-1,源数据!A:AG,21,0),0)</f>
        <v/>
      </c>
      <c r="L4680" s="17">
        <f>IFERROR(VLOOKUP(ROW(源数据!A4665)-1,源数据!A:AG,17,0),0)</f>
        <v/>
      </c>
      <c r="M4680" s="51">
        <f>IFERROR(VLOOKUP(ROW(源数据!A4665)-1,源数据!A:AG,15,0),"")</f>
        <v/>
      </c>
    </row>
    <row r="4681">
      <c r="A4681" s="10" t="n">
        <v>4665</v>
      </c>
      <c r="B4681" s="10">
        <f>IFERROR(VLOOKUP(ROW(源数据!A4666)-1,源数据!A:AG,33,0),"")</f>
        <v/>
      </c>
      <c r="C4681" s="10">
        <f>IFERROR(VLOOKUP(ROW(源数据!A4666)-1,源数据!A:AG,9,0),"")</f>
        <v/>
      </c>
      <c r="D4681" s="35">
        <f>IFERROR(VLOOKUP(ROW(源数据!A4666)-1,源数据!A:AG,8,0),"")</f>
        <v/>
      </c>
      <c r="E4681" s="35">
        <f>IFERROR(VLOOKUP(ROW(源数据!A4666)-1,源数据!A:AG,10,0),"")</f>
        <v/>
      </c>
      <c r="F4681" s="10">
        <f>IFERROR(VLOOKUP(ROW(源数据!A4666)-1,源数据!A:AG,11,0),"")</f>
        <v/>
      </c>
      <c r="G4681" s="10">
        <f>IFERROR(VLOOKUP(ROW(源数据!A4666)-1,源数据!A:AG,12,0),0)</f>
        <v/>
      </c>
      <c r="H4681" s="17">
        <f>IFERROR(G4681/F4681,"")</f>
        <v/>
      </c>
      <c r="I4681" s="17">
        <f>IFERROR(VLOOKUP(ROW(源数据!A4666)-1,源数据!A:AG,21,0),"")</f>
        <v/>
      </c>
      <c r="J4681" s="10">
        <f>IFERROR(VLOOKUP(ROW(源数据!A4666)-1,源数据!A:AG,19,0),"")</f>
        <v/>
      </c>
      <c r="K4681" s="17">
        <f>IFERROR(VLOOKUP(ROW(源数据!A4666)-1,源数据!A:AG,21,0),0)</f>
        <v/>
      </c>
      <c r="L4681" s="17">
        <f>IFERROR(VLOOKUP(ROW(源数据!A4666)-1,源数据!A:AG,17,0),0)</f>
        <v/>
      </c>
      <c r="M4681" s="51">
        <f>IFERROR(VLOOKUP(ROW(源数据!A4666)-1,源数据!A:AG,15,0),"")</f>
        <v/>
      </c>
    </row>
    <row r="4682">
      <c r="A4682" s="10" t="n">
        <v>4666</v>
      </c>
      <c r="B4682" s="10">
        <f>IFERROR(VLOOKUP(ROW(源数据!A4667)-1,源数据!A:AG,33,0),"")</f>
        <v/>
      </c>
      <c r="C4682" s="10">
        <f>IFERROR(VLOOKUP(ROW(源数据!A4667)-1,源数据!A:AG,9,0),"")</f>
        <v/>
      </c>
      <c r="D4682" s="35">
        <f>IFERROR(VLOOKUP(ROW(源数据!A4667)-1,源数据!A:AG,8,0),"")</f>
        <v/>
      </c>
      <c r="E4682" s="35">
        <f>IFERROR(VLOOKUP(ROW(源数据!A4667)-1,源数据!A:AG,10,0),"")</f>
        <v/>
      </c>
      <c r="F4682" s="10">
        <f>IFERROR(VLOOKUP(ROW(源数据!A4667)-1,源数据!A:AG,11,0),"")</f>
        <v/>
      </c>
      <c r="G4682" s="10">
        <f>IFERROR(VLOOKUP(ROW(源数据!A4667)-1,源数据!A:AG,12,0),0)</f>
        <v/>
      </c>
      <c r="H4682" s="17">
        <f>IFERROR(G4682/F4682,"")</f>
        <v/>
      </c>
      <c r="I4682" s="17">
        <f>IFERROR(VLOOKUP(ROW(源数据!A4667)-1,源数据!A:AG,21,0),"")</f>
        <v/>
      </c>
      <c r="J4682" s="10">
        <f>IFERROR(VLOOKUP(ROW(源数据!A4667)-1,源数据!A:AG,19,0),"")</f>
        <v/>
      </c>
      <c r="K4682" s="17">
        <f>IFERROR(VLOOKUP(ROW(源数据!A4667)-1,源数据!A:AG,21,0),0)</f>
        <v/>
      </c>
      <c r="L4682" s="17">
        <f>IFERROR(VLOOKUP(ROW(源数据!A4667)-1,源数据!A:AG,17,0),0)</f>
        <v/>
      </c>
      <c r="M4682" s="51">
        <f>IFERROR(VLOOKUP(ROW(源数据!A4667)-1,源数据!A:AG,15,0),"")</f>
        <v/>
      </c>
    </row>
    <row r="4683">
      <c r="A4683" s="10" t="n">
        <v>4667</v>
      </c>
      <c r="B4683" s="10">
        <f>IFERROR(VLOOKUP(ROW(源数据!A4668)-1,源数据!A:AG,33,0),"")</f>
        <v/>
      </c>
      <c r="C4683" s="10">
        <f>IFERROR(VLOOKUP(ROW(源数据!A4668)-1,源数据!A:AG,9,0),"")</f>
        <v/>
      </c>
      <c r="D4683" s="35">
        <f>IFERROR(VLOOKUP(ROW(源数据!A4668)-1,源数据!A:AG,8,0),"")</f>
        <v/>
      </c>
      <c r="E4683" s="35">
        <f>IFERROR(VLOOKUP(ROW(源数据!A4668)-1,源数据!A:AG,10,0),"")</f>
        <v/>
      </c>
      <c r="F4683" s="10">
        <f>IFERROR(VLOOKUP(ROW(源数据!A4668)-1,源数据!A:AG,11,0),"")</f>
        <v/>
      </c>
      <c r="G4683" s="10">
        <f>IFERROR(VLOOKUP(ROW(源数据!A4668)-1,源数据!A:AG,12,0),0)</f>
        <v/>
      </c>
      <c r="H4683" s="17">
        <f>IFERROR(G4683/F4683,"")</f>
        <v/>
      </c>
      <c r="I4683" s="17">
        <f>IFERROR(VLOOKUP(ROW(源数据!A4668)-1,源数据!A:AG,21,0),"")</f>
        <v/>
      </c>
      <c r="J4683" s="10">
        <f>IFERROR(VLOOKUP(ROW(源数据!A4668)-1,源数据!A:AG,19,0),"")</f>
        <v/>
      </c>
      <c r="K4683" s="17">
        <f>IFERROR(VLOOKUP(ROW(源数据!A4668)-1,源数据!A:AG,21,0),0)</f>
        <v/>
      </c>
      <c r="L4683" s="17">
        <f>IFERROR(VLOOKUP(ROW(源数据!A4668)-1,源数据!A:AG,17,0),0)</f>
        <v/>
      </c>
      <c r="M4683" s="51">
        <f>IFERROR(VLOOKUP(ROW(源数据!A4668)-1,源数据!A:AG,15,0),"")</f>
        <v/>
      </c>
    </row>
    <row r="4684">
      <c r="A4684" s="10" t="n">
        <v>4668</v>
      </c>
      <c r="B4684" s="10">
        <f>IFERROR(VLOOKUP(ROW(源数据!A4669)-1,源数据!A:AG,33,0),"")</f>
        <v/>
      </c>
      <c r="C4684" s="10">
        <f>IFERROR(VLOOKUP(ROW(源数据!A4669)-1,源数据!A:AG,9,0),"")</f>
        <v/>
      </c>
      <c r="D4684" s="35">
        <f>IFERROR(VLOOKUP(ROW(源数据!A4669)-1,源数据!A:AG,8,0),"")</f>
        <v/>
      </c>
      <c r="E4684" s="35">
        <f>IFERROR(VLOOKUP(ROW(源数据!A4669)-1,源数据!A:AG,10,0),"")</f>
        <v/>
      </c>
      <c r="F4684" s="10">
        <f>IFERROR(VLOOKUP(ROW(源数据!A4669)-1,源数据!A:AG,11,0),"")</f>
        <v/>
      </c>
      <c r="G4684" s="10">
        <f>IFERROR(VLOOKUP(ROW(源数据!A4669)-1,源数据!A:AG,12,0),0)</f>
        <v/>
      </c>
      <c r="H4684" s="17">
        <f>IFERROR(G4684/F4684,"")</f>
        <v/>
      </c>
      <c r="I4684" s="17">
        <f>IFERROR(VLOOKUP(ROW(源数据!A4669)-1,源数据!A:AG,21,0),"")</f>
        <v/>
      </c>
      <c r="J4684" s="10">
        <f>IFERROR(VLOOKUP(ROW(源数据!A4669)-1,源数据!A:AG,19,0),"")</f>
        <v/>
      </c>
      <c r="K4684" s="17">
        <f>IFERROR(VLOOKUP(ROW(源数据!A4669)-1,源数据!A:AG,21,0),0)</f>
        <v/>
      </c>
      <c r="L4684" s="17">
        <f>IFERROR(VLOOKUP(ROW(源数据!A4669)-1,源数据!A:AG,17,0),0)</f>
        <v/>
      </c>
      <c r="M4684" s="51">
        <f>IFERROR(VLOOKUP(ROW(源数据!A4669)-1,源数据!A:AG,15,0),"")</f>
        <v/>
      </c>
    </row>
    <row r="4685">
      <c r="A4685" s="10" t="n">
        <v>4669</v>
      </c>
      <c r="B4685" s="10">
        <f>IFERROR(VLOOKUP(ROW(源数据!A4670)-1,源数据!A:AG,33,0),"")</f>
        <v/>
      </c>
      <c r="C4685" s="10">
        <f>IFERROR(VLOOKUP(ROW(源数据!A4670)-1,源数据!A:AG,9,0),"")</f>
        <v/>
      </c>
      <c r="D4685" s="35">
        <f>IFERROR(VLOOKUP(ROW(源数据!A4670)-1,源数据!A:AG,8,0),"")</f>
        <v/>
      </c>
      <c r="E4685" s="35">
        <f>IFERROR(VLOOKUP(ROW(源数据!A4670)-1,源数据!A:AG,10,0),"")</f>
        <v/>
      </c>
      <c r="F4685" s="10">
        <f>IFERROR(VLOOKUP(ROW(源数据!A4670)-1,源数据!A:AG,11,0),"")</f>
        <v/>
      </c>
      <c r="G4685" s="10">
        <f>IFERROR(VLOOKUP(ROW(源数据!A4670)-1,源数据!A:AG,12,0),0)</f>
        <v/>
      </c>
      <c r="H4685" s="17">
        <f>IFERROR(G4685/F4685,"")</f>
        <v/>
      </c>
      <c r="I4685" s="17">
        <f>IFERROR(VLOOKUP(ROW(源数据!A4670)-1,源数据!A:AG,21,0),"")</f>
        <v/>
      </c>
      <c r="J4685" s="10">
        <f>IFERROR(VLOOKUP(ROW(源数据!A4670)-1,源数据!A:AG,19,0),"")</f>
        <v/>
      </c>
      <c r="K4685" s="17">
        <f>IFERROR(VLOOKUP(ROW(源数据!A4670)-1,源数据!A:AG,21,0),0)</f>
        <v/>
      </c>
      <c r="L4685" s="17">
        <f>IFERROR(VLOOKUP(ROW(源数据!A4670)-1,源数据!A:AG,17,0),0)</f>
        <v/>
      </c>
      <c r="M4685" s="51">
        <f>IFERROR(VLOOKUP(ROW(源数据!A4670)-1,源数据!A:AG,15,0),"")</f>
        <v/>
      </c>
    </row>
    <row r="4686">
      <c r="A4686" s="10" t="n">
        <v>4670</v>
      </c>
      <c r="B4686" s="10">
        <f>IFERROR(VLOOKUP(ROW(源数据!A4671)-1,源数据!A:AG,33,0),"")</f>
        <v/>
      </c>
      <c r="C4686" s="10">
        <f>IFERROR(VLOOKUP(ROW(源数据!A4671)-1,源数据!A:AG,9,0),"")</f>
        <v/>
      </c>
      <c r="D4686" s="35">
        <f>IFERROR(VLOOKUP(ROW(源数据!A4671)-1,源数据!A:AG,8,0),"")</f>
        <v/>
      </c>
      <c r="E4686" s="35">
        <f>IFERROR(VLOOKUP(ROW(源数据!A4671)-1,源数据!A:AG,10,0),"")</f>
        <v/>
      </c>
      <c r="F4686" s="10">
        <f>IFERROR(VLOOKUP(ROW(源数据!A4671)-1,源数据!A:AG,11,0),"")</f>
        <v/>
      </c>
      <c r="G4686" s="10">
        <f>IFERROR(VLOOKUP(ROW(源数据!A4671)-1,源数据!A:AG,12,0),0)</f>
        <v/>
      </c>
      <c r="H4686" s="17">
        <f>IFERROR(G4686/F4686,"")</f>
        <v/>
      </c>
      <c r="I4686" s="17">
        <f>IFERROR(VLOOKUP(ROW(源数据!A4671)-1,源数据!A:AG,21,0),"")</f>
        <v/>
      </c>
      <c r="J4686" s="10">
        <f>IFERROR(VLOOKUP(ROW(源数据!A4671)-1,源数据!A:AG,19,0),"")</f>
        <v/>
      </c>
      <c r="K4686" s="17">
        <f>IFERROR(VLOOKUP(ROW(源数据!A4671)-1,源数据!A:AG,21,0),0)</f>
        <v/>
      </c>
      <c r="L4686" s="17">
        <f>IFERROR(VLOOKUP(ROW(源数据!A4671)-1,源数据!A:AG,17,0),0)</f>
        <v/>
      </c>
      <c r="M4686" s="51">
        <f>IFERROR(VLOOKUP(ROW(源数据!A4671)-1,源数据!A:AG,15,0),"")</f>
        <v/>
      </c>
    </row>
    <row r="4687">
      <c r="A4687" s="10" t="n">
        <v>4671</v>
      </c>
      <c r="B4687" s="10">
        <f>IFERROR(VLOOKUP(ROW(源数据!A4672)-1,源数据!A:AG,33,0),"")</f>
        <v/>
      </c>
      <c r="C4687" s="10">
        <f>IFERROR(VLOOKUP(ROW(源数据!A4672)-1,源数据!A:AG,9,0),"")</f>
        <v/>
      </c>
      <c r="D4687" s="35">
        <f>IFERROR(VLOOKUP(ROW(源数据!A4672)-1,源数据!A:AG,8,0),"")</f>
        <v/>
      </c>
      <c r="E4687" s="35">
        <f>IFERROR(VLOOKUP(ROW(源数据!A4672)-1,源数据!A:AG,10,0),"")</f>
        <v/>
      </c>
      <c r="F4687" s="10">
        <f>IFERROR(VLOOKUP(ROW(源数据!A4672)-1,源数据!A:AG,11,0),"")</f>
        <v/>
      </c>
      <c r="G4687" s="10">
        <f>IFERROR(VLOOKUP(ROW(源数据!A4672)-1,源数据!A:AG,12,0),0)</f>
        <v/>
      </c>
      <c r="H4687" s="17">
        <f>IFERROR(G4687/F4687,"")</f>
        <v/>
      </c>
      <c r="I4687" s="17">
        <f>IFERROR(VLOOKUP(ROW(源数据!A4672)-1,源数据!A:AG,21,0),"")</f>
        <v/>
      </c>
      <c r="J4687" s="10">
        <f>IFERROR(VLOOKUP(ROW(源数据!A4672)-1,源数据!A:AG,19,0),"")</f>
        <v/>
      </c>
      <c r="K4687" s="17">
        <f>IFERROR(VLOOKUP(ROW(源数据!A4672)-1,源数据!A:AG,21,0),0)</f>
        <v/>
      </c>
      <c r="L4687" s="17">
        <f>IFERROR(VLOOKUP(ROW(源数据!A4672)-1,源数据!A:AG,17,0),0)</f>
        <v/>
      </c>
      <c r="M4687" s="51">
        <f>IFERROR(VLOOKUP(ROW(源数据!A4672)-1,源数据!A:AG,15,0),"")</f>
        <v/>
      </c>
    </row>
    <row r="4688">
      <c r="A4688" s="10" t="n">
        <v>4672</v>
      </c>
      <c r="B4688" s="10">
        <f>IFERROR(VLOOKUP(ROW(源数据!A4673)-1,源数据!A:AG,33,0),"")</f>
        <v/>
      </c>
      <c r="C4688" s="10">
        <f>IFERROR(VLOOKUP(ROW(源数据!A4673)-1,源数据!A:AG,9,0),"")</f>
        <v/>
      </c>
      <c r="D4688" s="35">
        <f>IFERROR(VLOOKUP(ROW(源数据!A4673)-1,源数据!A:AG,8,0),"")</f>
        <v/>
      </c>
      <c r="E4688" s="35">
        <f>IFERROR(VLOOKUP(ROW(源数据!A4673)-1,源数据!A:AG,10,0),"")</f>
        <v/>
      </c>
      <c r="F4688" s="10">
        <f>IFERROR(VLOOKUP(ROW(源数据!A4673)-1,源数据!A:AG,11,0),"")</f>
        <v/>
      </c>
      <c r="G4688" s="10">
        <f>IFERROR(VLOOKUP(ROW(源数据!A4673)-1,源数据!A:AG,12,0),0)</f>
        <v/>
      </c>
      <c r="H4688" s="17">
        <f>IFERROR(G4688/F4688,"")</f>
        <v/>
      </c>
      <c r="I4688" s="17">
        <f>IFERROR(VLOOKUP(ROW(源数据!A4673)-1,源数据!A:AG,21,0),"")</f>
        <v/>
      </c>
      <c r="J4688" s="10">
        <f>IFERROR(VLOOKUP(ROW(源数据!A4673)-1,源数据!A:AG,19,0),"")</f>
        <v/>
      </c>
      <c r="K4688" s="17">
        <f>IFERROR(VLOOKUP(ROW(源数据!A4673)-1,源数据!A:AG,21,0),0)</f>
        <v/>
      </c>
      <c r="L4688" s="17">
        <f>IFERROR(VLOOKUP(ROW(源数据!A4673)-1,源数据!A:AG,17,0),0)</f>
        <v/>
      </c>
      <c r="M4688" s="51">
        <f>IFERROR(VLOOKUP(ROW(源数据!A4673)-1,源数据!A:AG,15,0),"")</f>
        <v/>
      </c>
    </row>
    <row r="4689">
      <c r="A4689" s="10" t="n">
        <v>4673</v>
      </c>
      <c r="B4689" s="10">
        <f>IFERROR(VLOOKUP(ROW(源数据!A4674)-1,源数据!A:AG,33,0),"")</f>
        <v/>
      </c>
      <c r="C4689" s="10">
        <f>IFERROR(VLOOKUP(ROW(源数据!A4674)-1,源数据!A:AG,9,0),"")</f>
        <v/>
      </c>
      <c r="D4689" s="35">
        <f>IFERROR(VLOOKUP(ROW(源数据!A4674)-1,源数据!A:AG,8,0),"")</f>
        <v/>
      </c>
      <c r="E4689" s="35">
        <f>IFERROR(VLOOKUP(ROW(源数据!A4674)-1,源数据!A:AG,10,0),"")</f>
        <v/>
      </c>
      <c r="F4689" s="10">
        <f>IFERROR(VLOOKUP(ROW(源数据!A4674)-1,源数据!A:AG,11,0),"")</f>
        <v/>
      </c>
      <c r="G4689" s="10">
        <f>IFERROR(VLOOKUP(ROW(源数据!A4674)-1,源数据!A:AG,12,0),0)</f>
        <v/>
      </c>
      <c r="H4689" s="17">
        <f>IFERROR(G4689/F4689,"")</f>
        <v/>
      </c>
      <c r="I4689" s="17">
        <f>IFERROR(VLOOKUP(ROW(源数据!A4674)-1,源数据!A:AG,21,0),"")</f>
        <v/>
      </c>
      <c r="J4689" s="10">
        <f>IFERROR(VLOOKUP(ROW(源数据!A4674)-1,源数据!A:AG,19,0),"")</f>
        <v/>
      </c>
      <c r="K4689" s="17">
        <f>IFERROR(VLOOKUP(ROW(源数据!A4674)-1,源数据!A:AG,21,0),0)</f>
        <v/>
      </c>
      <c r="L4689" s="17">
        <f>IFERROR(VLOOKUP(ROW(源数据!A4674)-1,源数据!A:AG,17,0),0)</f>
        <v/>
      </c>
      <c r="M4689" s="51">
        <f>IFERROR(VLOOKUP(ROW(源数据!A4674)-1,源数据!A:AG,15,0),"")</f>
        <v/>
      </c>
    </row>
    <row r="4690">
      <c r="A4690" s="10" t="n">
        <v>4674</v>
      </c>
      <c r="B4690" s="10">
        <f>IFERROR(VLOOKUP(ROW(源数据!A4675)-1,源数据!A:AG,33,0),"")</f>
        <v/>
      </c>
      <c r="C4690" s="10">
        <f>IFERROR(VLOOKUP(ROW(源数据!A4675)-1,源数据!A:AG,9,0),"")</f>
        <v/>
      </c>
      <c r="D4690" s="35">
        <f>IFERROR(VLOOKUP(ROW(源数据!A4675)-1,源数据!A:AG,8,0),"")</f>
        <v/>
      </c>
      <c r="E4690" s="35">
        <f>IFERROR(VLOOKUP(ROW(源数据!A4675)-1,源数据!A:AG,10,0),"")</f>
        <v/>
      </c>
      <c r="F4690" s="10">
        <f>IFERROR(VLOOKUP(ROW(源数据!A4675)-1,源数据!A:AG,11,0),"")</f>
        <v/>
      </c>
      <c r="G4690" s="10">
        <f>IFERROR(VLOOKUP(ROW(源数据!A4675)-1,源数据!A:AG,12,0),0)</f>
        <v/>
      </c>
      <c r="H4690" s="17">
        <f>IFERROR(G4690/F4690,"")</f>
        <v/>
      </c>
      <c r="I4690" s="17">
        <f>IFERROR(VLOOKUP(ROW(源数据!A4675)-1,源数据!A:AG,21,0),"")</f>
        <v/>
      </c>
      <c r="J4690" s="10">
        <f>IFERROR(VLOOKUP(ROW(源数据!A4675)-1,源数据!A:AG,19,0),"")</f>
        <v/>
      </c>
      <c r="K4690" s="17">
        <f>IFERROR(VLOOKUP(ROW(源数据!A4675)-1,源数据!A:AG,21,0),0)</f>
        <v/>
      </c>
      <c r="L4690" s="17">
        <f>IFERROR(VLOOKUP(ROW(源数据!A4675)-1,源数据!A:AG,17,0),0)</f>
        <v/>
      </c>
      <c r="M4690" s="51">
        <f>IFERROR(VLOOKUP(ROW(源数据!A4675)-1,源数据!A:AG,15,0),"")</f>
        <v/>
      </c>
    </row>
    <row r="4691">
      <c r="A4691" s="10" t="n">
        <v>4675</v>
      </c>
      <c r="B4691" s="10">
        <f>IFERROR(VLOOKUP(ROW(源数据!A4676)-1,源数据!A:AG,33,0),"")</f>
        <v/>
      </c>
      <c r="C4691" s="10">
        <f>IFERROR(VLOOKUP(ROW(源数据!A4676)-1,源数据!A:AG,9,0),"")</f>
        <v/>
      </c>
      <c r="D4691" s="35">
        <f>IFERROR(VLOOKUP(ROW(源数据!A4676)-1,源数据!A:AG,8,0),"")</f>
        <v/>
      </c>
      <c r="E4691" s="35">
        <f>IFERROR(VLOOKUP(ROW(源数据!A4676)-1,源数据!A:AG,10,0),"")</f>
        <v/>
      </c>
      <c r="F4691" s="10">
        <f>IFERROR(VLOOKUP(ROW(源数据!A4676)-1,源数据!A:AG,11,0),"")</f>
        <v/>
      </c>
      <c r="G4691" s="10">
        <f>IFERROR(VLOOKUP(ROW(源数据!A4676)-1,源数据!A:AG,12,0),0)</f>
        <v/>
      </c>
      <c r="H4691" s="17">
        <f>IFERROR(G4691/F4691,"")</f>
        <v/>
      </c>
      <c r="I4691" s="17">
        <f>IFERROR(VLOOKUP(ROW(源数据!A4676)-1,源数据!A:AG,21,0),"")</f>
        <v/>
      </c>
      <c r="J4691" s="10">
        <f>IFERROR(VLOOKUP(ROW(源数据!A4676)-1,源数据!A:AG,19,0),"")</f>
        <v/>
      </c>
      <c r="K4691" s="17">
        <f>IFERROR(VLOOKUP(ROW(源数据!A4676)-1,源数据!A:AG,21,0),0)</f>
        <v/>
      </c>
      <c r="L4691" s="17">
        <f>IFERROR(VLOOKUP(ROW(源数据!A4676)-1,源数据!A:AG,17,0),0)</f>
        <v/>
      </c>
      <c r="M4691" s="51">
        <f>IFERROR(VLOOKUP(ROW(源数据!A4676)-1,源数据!A:AG,15,0),"")</f>
        <v/>
      </c>
    </row>
    <row r="4692">
      <c r="A4692" s="10" t="n">
        <v>4676</v>
      </c>
      <c r="B4692" s="10">
        <f>IFERROR(VLOOKUP(ROW(源数据!A4677)-1,源数据!A:AG,33,0),"")</f>
        <v/>
      </c>
      <c r="C4692" s="10">
        <f>IFERROR(VLOOKUP(ROW(源数据!A4677)-1,源数据!A:AG,9,0),"")</f>
        <v/>
      </c>
      <c r="D4692" s="35">
        <f>IFERROR(VLOOKUP(ROW(源数据!A4677)-1,源数据!A:AG,8,0),"")</f>
        <v/>
      </c>
      <c r="E4692" s="35">
        <f>IFERROR(VLOOKUP(ROW(源数据!A4677)-1,源数据!A:AG,10,0),"")</f>
        <v/>
      </c>
      <c r="F4692" s="10">
        <f>IFERROR(VLOOKUP(ROW(源数据!A4677)-1,源数据!A:AG,11,0),"")</f>
        <v/>
      </c>
      <c r="G4692" s="10">
        <f>IFERROR(VLOOKUP(ROW(源数据!A4677)-1,源数据!A:AG,12,0),0)</f>
        <v/>
      </c>
      <c r="H4692" s="17">
        <f>IFERROR(G4692/F4692,"")</f>
        <v/>
      </c>
      <c r="I4692" s="17">
        <f>IFERROR(VLOOKUP(ROW(源数据!A4677)-1,源数据!A:AG,21,0),"")</f>
        <v/>
      </c>
      <c r="J4692" s="10">
        <f>IFERROR(VLOOKUP(ROW(源数据!A4677)-1,源数据!A:AG,19,0),"")</f>
        <v/>
      </c>
      <c r="K4692" s="17">
        <f>IFERROR(VLOOKUP(ROW(源数据!A4677)-1,源数据!A:AG,21,0),0)</f>
        <v/>
      </c>
      <c r="L4692" s="17">
        <f>IFERROR(VLOOKUP(ROW(源数据!A4677)-1,源数据!A:AG,17,0),0)</f>
        <v/>
      </c>
      <c r="M4692" s="51">
        <f>IFERROR(VLOOKUP(ROW(源数据!A4677)-1,源数据!A:AG,15,0),"")</f>
        <v/>
      </c>
    </row>
    <row r="4693">
      <c r="A4693" s="10" t="n">
        <v>4677</v>
      </c>
      <c r="B4693" s="10">
        <f>IFERROR(VLOOKUP(ROW(源数据!A4678)-1,源数据!A:AG,33,0),"")</f>
        <v/>
      </c>
      <c r="C4693" s="10">
        <f>IFERROR(VLOOKUP(ROW(源数据!A4678)-1,源数据!A:AG,9,0),"")</f>
        <v/>
      </c>
      <c r="D4693" s="35">
        <f>IFERROR(VLOOKUP(ROW(源数据!A4678)-1,源数据!A:AG,8,0),"")</f>
        <v/>
      </c>
      <c r="E4693" s="35">
        <f>IFERROR(VLOOKUP(ROW(源数据!A4678)-1,源数据!A:AG,10,0),"")</f>
        <v/>
      </c>
      <c r="F4693" s="10">
        <f>IFERROR(VLOOKUP(ROW(源数据!A4678)-1,源数据!A:AG,11,0),"")</f>
        <v/>
      </c>
      <c r="G4693" s="10">
        <f>IFERROR(VLOOKUP(ROW(源数据!A4678)-1,源数据!A:AG,12,0),0)</f>
        <v/>
      </c>
      <c r="H4693" s="17">
        <f>IFERROR(G4693/F4693,"")</f>
        <v/>
      </c>
      <c r="I4693" s="17">
        <f>IFERROR(VLOOKUP(ROW(源数据!A4678)-1,源数据!A:AG,21,0),"")</f>
        <v/>
      </c>
      <c r="J4693" s="10">
        <f>IFERROR(VLOOKUP(ROW(源数据!A4678)-1,源数据!A:AG,19,0),"")</f>
        <v/>
      </c>
      <c r="K4693" s="17">
        <f>IFERROR(VLOOKUP(ROW(源数据!A4678)-1,源数据!A:AG,21,0),0)</f>
        <v/>
      </c>
      <c r="L4693" s="17">
        <f>IFERROR(VLOOKUP(ROW(源数据!A4678)-1,源数据!A:AG,17,0),0)</f>
        <v/>
      </c>
      <c r="M4693" s="51">
        <f>IFERROR(VLOOKUP(ROW(源数据!A4678)-1,源数据!A:AG,15,0),"")</f>
        <v/>
      </c>
    </row>
    <row r="4694">
      <c r="A4694" s="10" t="n">
        <v>4678</v>
      </c>
      <c r="B4694" s="10">
        <f>IFERROR(VLOOKUP(ROW(源数据!A4679)-1,源数据!A:AG,33,0),"")</f>
        <v/>
      </c>
      <c r="C4694" s="10">
        <f>IFERROR(VLOOKUP(ROW(源数据!A4679)-1,源数据!A:AG,9,0),"")</f>
        <v/>
      </c>
      <c r="D4694" s="35">
        <f>IFERROR(VLOOKUP(ROW(源数据!A4679)-1,源数据!A:AG,8,0),"")</f>
        <v/>
      </c>
      <c r="E4694" s="35">
        <f>IFERROR(VLOOKUP(ROW(源数据!A4679)-1,源数据!A:AG,10,0),"")</f>
        <v/>
      </c>
      <c r="F4694" s="10">
        <f>IFERROR(VLOOKUP(ROW(源数据!A4679)-1,源数据!A:AG,11,0),"")</f>
        <v/>
      </c>
      <c r="G4694" s="10">
        <f>IFERROR(VLOOKUP(ROW(源数据!A4679)-1,源数据!A:AG,12,0),0)</f>
        <v/>
      </c>
      <c r="H4694" s="17">
        <f>IFERROR(G4694/F4694,"")</f>
        <v/>
      </c>
      <c r="I4694" s="17">
        <f>IFERROR(VLOOKUP(ROW(源数据!A4679)-1,源数据!A:AG,21,0),"")</f>
        <v/>
      </c>
      <c r="J4694" s="10">
        <f>IFERROR(VLOOKUP(ROW(源数据!A4679)-1,源数据!A:AG,19,0),"")</f>
        <v/>
      </c>
      <c r="K4694" s="17">
        <f>IFERROR(VLOOKUP(ROW(源数据!A4679)-1,源数据!A:AG,21,0),0)</f>
        <v/>
      </c>
      <c r="L4694" s="17">
        <f>IFERROR(VLOOKUP(ROW(源数据!A4679)-1,源数据!A:AG,17,0),0)</f>
        <v/>
      </c>
      <c r="M4694" s="51">
        <f>IFERROR(VLOOKUP(ROW(源数据!A4679)-1,源数据!A:AG,15,0),"")</f>
        <v/>
      </c>
    </row>
    <row r="4695">
      <c r="A4695" s="10" t="n">
        <v>4679</v>
      </c>
      <c r="B4695" s="10">
        <f>IFERROR(VLOOKUP(ROW(源数据!A4680)-1,源数据!A:AG,33,0),"")</f>
        <v/>
      </c>
      <c r="C4695" s="10">
        <f>IFERROR(VLOOKUP(ROW(源数据!A4680)-1,源数据!A:AG,9,0),"")</f>
        <v/>
      </c>
      <c r="D4695" s="35">
        <f>IFERROR(VLOOKUP(ROW(源数据!A4680)-1,源数据!A:AG,8,0),"")</f>
        <v/>
      </c>
      <c r="E4695" s="35">
        <f>IFERROR(VLOOKUP(ROW(源数据!A4680)-1,源数据!A:AG,10,0),"")</f>
        <v/>
      </c>
      <c r="F4695" s="10">
        <f>IFERROR(VLOOKUP(ROW(源数据!A4680)-1,源数据!A:AG,11,0),"")</f>
        <v/>
      </c>
      <c r="G4695" s="10">
        <f>IFERROR(VLOOKUP(ROW(源数据!A4680)-1,源数据!A:AG,12,0),0)</f>
        <v/>
      </c>
      <c r="H4695" s="17">
        <f>IFERROR(G4695/F4695,"")</f>
        <v/>
      </c>
      <c r="I4695" s="17">
        <f>IFERROR(VLOOKUP(ROW(源数据!A4680)-1,源数据!A:AG,21,0),"")</f>
        <v/>
      </c>
      <c r="J4695" s="10">
        <f>IFERROR(VLOOKUP(ROW(源数据!A4680)-1,源数据!A:AG,19,0),"")</f>
        <v/>
      </c>
      <c r="K4695" s="17">
        <f>IFERROR(VLOOKUP(ROW(源数据!A4680)-1,源数据!A:AG,21,0),0)</f>
        <v/>
      </c>
      <c r="L4695" s="17">
        <f>IFERROR(VLOOKUP(ROW(源数据!A4680)-1,源数据!A:AG,17,0),0)</f>
        <v/>
      </c>
      <c r="M4695" s="51">
        <f>IFERROR(VLOOKUP(ROW(源数据!A4680)-1,源数据!A:AG,15,0),"")</f>
        <v/>
      </c>
    </row>
    <row r="4696">
      <c r="A4696" s="10" t="n">
        <v>4680</v>
      </c>
      <c r="B4696" s="10">
        <f>IFERROR(VLOOKUP(ROW(源数据!A4681)-1,源数据!A:AG,33,0),"")</f>
        <v/>
      </c>
      <c r="C4696" s="10">
        <f>IFERROR(VLOOKUP(ROW(源数据!A4681)-1,源数据!A:AG,9,0),"")</f>
        <v/>
      </c>
      <c r="D4696" s="35">
        <f>IFERROR(VLOOKUP(ROW(源数据!A4681)-1,源数据!A:AG,8,0),"")</f>
        <v/>
      </c>
      <c r="E4696" s="35">
        <f>IFERROR(VLOOKUP(ROW(源数据!A4681)-1,源数据!A:AG,10,0),"")</f>
        <v/>
      </c>
      <c r="F4696" s="10">
        <f>IFERROR(VLOOKUP(ROW(源数据!A4681)-1,源数据!A:AG,11,0),"")</f>
        <v/>
      </c>
      <c r="G4696" s="10">
        <f>IFERROR(VLOOKUP(ROW(源数据!A4681)-1,源数据!A:AG,12,0),0)</f>
        <v/>
      </c>
      <c r="H4696" s="17">
        <f>IFERROR(G4696/F4696,"")</f>
        <v/>
      </c>
      <c r="I4696" s="17">
        <f>IFERROR(VLOOKUP(ROW(源数据!A4681)-1,源数据!A:AG,21,0),"")</f>
        <v/>
      </c>
      <c r="J4696" s="10">
        <f>IFERROR(VLOOKUP(ROW(源数据!A4681)-1,源数据!A:AG,19,0),"")</f>
        <v/>
      </c>
      <c r="K4696" s="17">
        <f>IFERROR(VLOOKUP(ROW(源数据!A4681)-1,源数据!A:AG,21,0),0)</f>
        <v/>
      </c>
      <c r="L4696" s="17">
        <f>IFERROR(VLOOKUP(ROW(源数据!A4681)-1,源数据!A:AG,17,0),0)</f>
        <v/>
      </c>
      <c r="M4696" s="51">
        <f>IFERROR(VLOOKUP(ROW(源数据!A4681)-1,源数据!A:AG,15,0),"")</f>
        <v/>
      </c>
    </row>
    <row r="4697">
      <c r="A4697" s="10" t="n">
        <v>4681</v>
      </c>
      <c r="B4697" s="10">
        <f>IFERROR(VLOOKUP(ROW(源数据!A4682)-1,源数据!A:AG,33,0),"")</f>
        <v/>
      </c>
      <c r="C4697" s="10">
        <f>IFERROR(VLOOKUP(ROW(源数据!A4682)-1,源数据!A:AG,9,0),"")</f>
        <v/>
      </c>
      <c r="D4697" s="35">
        <f>IFERROR(VLOOKUP(ROW(源数据!A4682)-1,源数据!A:AG,8,0),"")</f>
        <v/>
      </c>
      <c r="E4697" s="35">
        <f>IFERROR(VLOOKUP(ROW(源数据!A4682)-1,源数据!A:AG,10,0),"")</f>
        <v/>
      </c>
      <c r="F4697" s="10">
        <f>IFERROR(VLOOKUP(ROW(源数据!A4682)-1,源数据!A:AG,11,0),"")</f>
        <v/>
      </c>
      <c r="G4697" s="10">
        <f>IFERROR(VLOOKUP(ROW(源数据!A4682)-1,源数据!A:AG,12,0),0)</f>
        <v/>
      </c>
      <c r="H4697" s="17">
        <f>IFERROR(G4697/F4697,"")</f>
        <v/>
      </c>
      <c r="I4697" s="17">
        <f>IFERROR(VLOOKUP(ROW(源数据!A4682)-1,源数据!A:AG,21,0),"")</f>
        <v/>
      </c>
      <c r="J4697" s="10">
        <f>IFERROR(VLOOKUP(ROW(源数据!A4682)-1,源数据!A:AG,19,0),"")</f>
        <v/>
      </c>
      <c r="K4697" s="17">
        <f>IFERROR(VLOOKUP(ROW(源数据!A4682)-1,源数据!A:AG,21,0),0)</f>
        <v/>
      </c>
      <c r="L4697" s="17">
        <f>IFERROR(VLOOKUP(ROW(源数据!A4682)-1,源数据!A:AG,17,0),0)</f>
        <v/>
      </c>
      <c r="M4697" s="51">
        <f>IFERROR(VLOOKUP(ROW(源数据!A4682)-1,源数据!A:AG,15,0),"")</f>
        <v/>
      </c>
    </row>
    <row r="4698">
      <c r="A4698" s="10" t="n">
        <v>4682</v>
      </c>
      <c r="B4698" s="10">
        <f>IFERROR(VLOOKUP(ROW(源数据!A4683)-1,源数据!A:AG,33,0),"")</f>
        <v/>
      </c>
      <c r="C4698" s="10">
        <f>IFERROR(VLOOKUP(ROW(源数据!A4683)-1,源数据!A:AG,9,0),"")</f>
        <v/>
      </c>
      <c r="D4698" s="35">
        <f>IFERROR(VLOOKUP(ROW(源数据!A4683)-1,源数据!A:AG,8,0),"")</f>
        <v/>
      </c>
      <c r="E4698" s="35">
        <f>IFERROR(VLOOKUP(ROW(源数据!A4683)-1,源数据!A:AG,10,0),"")</f>
        <v/>
      </c>
      <c r="F4698" s="10">
        <f>IFERROR(VLOOKUP(ROW(源数据!A4683)-1,源数据!A:AG,11,0),"")</f>
        <v/>
      </c>
      <c r="G4698" s="10">
        <f>IFERROR(VLOOKUP(ROW(源数据!A4683)-1,源数据!A:AG,12,0),0)</f>
        <v/>
      </c>
      <c r="H4698" s="17">
        <f>IFERROR(G4698/F4698,"")</f>
        <v/>
      </c>
      <c r="I4698" s="17">
        <f>IFERROR(VLOOKUP(ROW(源数据!A4683)-1,源数据!A:AG,21,0),"")</f>
        <v/>
      </c>
      <c r="J4698" s="10">
        <f>IFERROR(VLOOKUP(ROW(源数据!A4683)-1,源数据!A:AG,19,0),"")</f>
        <v/>
      </c>
      <c r="K4698" s="17">
        <f>IFERROR(VLOOKUP(ROW(源数据!A4683)-1,源数据!A:AG,21,0),0)</f>
        <v/>
      </c>
      <c r="L4698" s="17">
        <f>IFERROR(VLOOKUP(ROW(源数据!A4683)-1,源数据!A:AG,17,0),0)</f>
        <v/>
      </c>
      <c r="M4698" s="51">
        <f>IFERROR(VLOOKUP(ROW(源数据!A4683)-1,源数据!A:AG,15,0),"")</f>
        <v/>
      </c>
    </row>
    <row r="4699">
      <c r="A4699" s="10" t="n">
        <v>4683</v>
      </c>
      <c r="B4699" s="10">
        <f>IFERROR(VLOOKUP(ROW(源数据!A4684)-1,源数据!A:AG,33,0),"")</f>
        <v/>
      </c>
      <c r="C4699" s="10">
        <f>IFERROR(VLOOKUP(ROW(源数据!A4684)-1,源数据!A:AG,9,0),"")</f>
        <v/>
      </c>
      <c r="D4699" s="35">
        <f>IFERROR(VLOOKUP(ROW(源数据!A4684)-1,源数据!A:AG,8,0),"")</f>
        <v/>
      </c>
      <c r="E4699" s="35">
        <f>IFERROR(VLOOKUP(ROW(源数据!A4684)-1,源数据!A:AG,10,0),"")</f>
        <v/>
      </c>
      <c r="F4699" s="10">
        <f>IFERROR(VLOOKUP(ROW(源数据!A4684)-1,源数据!A:AG,11,0),"")</f>
        <v/>
      </c>
      <c r="G4699" s="10">
        <f>IFERROR(VLOOKUP(ROW(源数据!A4684)-1,源数据!A:AG,12,0),0)</f>
        <v/>
      </c>
      <c r="H4699" s="17">
        <f>IFERROR(G4699/F4699,"")</f>
        <v/>
      </c>
      <c r="I4699" s="17">
        <f>IFERROR(VLOOKUP(ROW(源数据!A4684)-1,源数据!A:AG,21,0),"")</f>
        <v/>
      </c>
      <c r="J4699" s="10">
        <f>IFERROR(VLOOKUP(ROW(源数据!A4684)-1,源数据!A:AG,19,0),"")</f>
        <v/>
      </c>
      <c r="K4699" s="17">
        <f>IFERROR(VLOOKUP(ROW(源数据!A4684)-1,源数据!A:AG,21,0),0)</f>
        <v/>
      </c>
      <c r="L4699" s="17">
        <f>IFERROR(VLOOKUP(ROW(源数据!A4684)-1,源数据!A:AG,17,0),0)</f>
        <v/>
      </c>
      <c r="M4699" s="51">
        <f>IFERROR(VLOOKUP(ROW(源数据!A4684)-1,源数据!A:AG,15,0),"")</f>
        <v/>
      </c>
    </row>
    <row r="4700">
      <c r="A4700" s="10" t="n">
        <v>4684</v>
      </c>
      <c r="B4700" s="10">
        <f>IFERROR(VLOOKUP(ROW(源数据!A4685)-1,源数据!A:AG,33,0),"")</f>
        <v/>
      </c>
      <c r="C4700" s="10">
        <f>IFERROR(VLOOKUP(ROW(源数据!A4685)-1,源数据!A:AG,9,0),"")</f>
        <v/>
      </c>
      <c r="D4700" s="35">
        <f>IFERROR(VLOOKUP(ROW(源数据!A4685)-1,源数据!A:AG,8,0),"")</f>
        <v/>
      </c>
      <c r="E4700" s="35">
        <f>IFERROR(VLOOKUP(ROW(源数据!A4685)-1,源数据!A:AG,10,0),"")</f>
        <v/>
      </c>
      <c r="F4700" s="10">
        <f>IFERROR(VLOOKUP(ROW(源数据!A4685)-1,源数据!A:AG,11,0),"")</f>
        <v/>
      </c>
      <c r="G4700" s="10">
        <f>IFERROR(VLOOKUP(ROW(源数据!A4685)-1,源数据!A:AG,12,0),0)</f>
        <v/>
      </c>
      <c r="H4700" s="17">
        <f>IFERROR(G4700/F4700,"")</f>
        <v/>
      </c>
      <c r="I4700" s="17">
        <f>IFERROR(VLOOKUP(ROW(源数据!A4685)-1,源数据!A:AG,21,0),"")</f>
        <v/>
      </c>
      <c r="J4700" s="10">
        <f>IFERROR(VLOOKUP(ROW(源数据!A4685)-1,源数据!A:AG,19,0),"")</f>
        <v/>
      </c>
      <c r="K4700" s="17">
        <f>IFERROR(VLOOKUP(ROW(源数据!A4685)-1,源数据!A:AG,21,0),0)</f>
        <v/>
      </c>
      <c r="L4700" s="17">
        <f>IFERROR(VLOOKUP(ROW(源数据!A4685)-1,源数据!A:AG,17,0),0)</f>
        <v/>
      </c>
      <c r="M4700" s="51">
        <f>IFERROR(VLOOKUP(ROW(源数据!A4685)-1,源数据!A:AG,15,0),"")</f>
        <v/>
      </c>
    </row>
    <row r="4701">
      <c r="A4701" s="10" t="n">
        <v>4685</v>
      </c>
      <c r="B4701" s="10">
        <f>IFERROR(VLOOKUP(ROW(源数据!A4686)-1,源数据!A:AG,33,0),"")</f>
        <v/>
      </c>
      <c r="C4701" s="10">
        <f>IFERROR(VLOOKUP(ROW(源数据!A4686)-1,源数据!A:AG,9,0),"")</f>
        <v/>
      </c>
      <c r="D4701" s="35">
        <f>IFERROR(VLOOKUP(ROW(源数据!A4686)-1,源数据!A:AG,8,0),"")</f>
        <v/>
      </c>
      <c r="E4701" s="35">
        <f>IFERROR(VLOOKUP(ROW(源数据!A4686)-1,源数据!A:AG,10,0),"")</f>
        <v/>
      </c>
      <c r="F4701" s="10">
        <f>IFERROR(VLOOKUP(ROW(源数据!A4686)-1,源数据!A:AG,11,0),"")</f>
        <v/>
      </c>
      <c r="G4701" s="10">
        <f>IFERROR(VLOOKUP(ROW(源数据!A4686)-1,源数据!A:AG,12,0),0)</f>
        <v/>
      </c>
      <c r="H4701" s="17">
        <f>IFERROR(G4701/F4701,"")</f>
        <v/>
      </c>
      <c r="I4701" s="17">
        <f>IFERROR(VLOOKUP(ROW(源数据!A4686)-1,源数据!A:AG,21,0),"")</f>
        <v/>
      </c>
      <c r="J4701" s="10">
        <f>IFERROR(VLOOKUP(ROW(源数据!A4686)-1,源数据!A:AG,19,0),"")</f>
        <v/>
      </c>
      <c r="K4701" s="17">
        <f>IFERROR(VLOOKUP(ROW(源数据!A4686)-1,源数据!A:AG,21,0),0)</f>
        <v/>
      </c>
      <c r="L4701" s="17">
        <f>IFERROR(VLOOKUP(ROW(源数据!A4686)-1,源数据!A:AG,17,0),0)</f>
        <v/>
      </c>
      <c r="M4701" s="51">
        <f>IFERROR(VLOOKUP(ROW(源数据!A4686)-1,源数据!A:AG,15,0),"")</f>
        <v/>
      </c>
    </row>
    <row r="4702">
      <c r="A4702" s="10" t="n">
        <v>4686</v>
      </c>
      <c r="B4702" s="10">
        <f>IFERROR(VLOOKUP(ROW(源数据!A4687)-1,源数据!A:AG,33,0),"")</f>
        <v/>
      </c>
      <c r="C4702" s="10">
        <f>IFERROR(VLOOKUP(ROW(源数据!A4687)-1,源数据!A:AG,9,0),"")</f>
        <v/>
      </c>
      <c r="D4702" s="35">
        <f>IFERROR(VLOOKUP(ROW(源数据!A4687)-1,源数据!A:AG,8,0),"")</f>
        <v/>
      </c>
      <c r="E4702" s="35">
        <f>IFERROR(VLOOKUP(ROW(源数据!A4687)-1,源数据!A:AG,10,0),"")</f>
        <v/>
      </c>
      <c r="F4702" s="10">
        <f>IFERROR(VLOOKUP(ROW(源数据!A4687)-1,源数据!A:AG,11,0),"")</f>
        <v/>
      </c>
      <c r="G4702" s="10">
        <f>IFERROR(VLOOKUP(ROW(源数据!A4687)-1,源数据!A:AG,12,0),0)</f>
        <v/>
      </c>
      <c r="H4702" s="17">
        <f>IFERROR(G4702/F4702,"")</f>
        <v/>
      </c>
      <c r="I4702" s="17">
        <f>IFERROR(VLOOKUP(ROW(源数据!A4687)-1,源数据!A:AG,21,0),"")</f>
        <v/>
      </c>
      <c r="J4702" s="10">
        <f>IFERROR(VLOOKUP(ROW(源数据!A4687)-1,源数据!A:AG,19,0),"")</f>
        <v/>
      </c>
      <c r="K4702" s="17">
        <f>IFERROR(VLOOKUP(ROW(源数据!A4687)-1,源数据!A:AG,21,0),0)</f>
        <v/>
      </c>
      <c r="L4702" s="17">
        <f>IFERROR(VLOOKUP(ROW(源数据!A4687)-1,源数据!A:AG,17,0),0)</f>
        <v/>
      </c>
      <c r="M4702" s="51">
        <f>IFERROR(VLOOKUP(ROW(源数据!A4687)-1,源数据!A:AG,15,0),"")</f>
        <v/>
      </c>
    </row>
    <row r="4703">
      <c r="A4703" s="10" t="n">
        <v>4687</v>
      </c>
      <c r="B4703" s="10">
        <f>IFERROR(VLOOKUP(ROW(源数据!A4688)-1,源数据!A:AG,33,0),"")</f>
        <v/>
      </c>
      <c r="C4703" s="10">
        <f>IFERROR(VLOOKUP(ROW(源数据!A4688)-1,源数据!A:AG,9,0),"")</f>
        <v/>
      </c>
      <c r="D4703" s="35">
        <f>IFERROR(VLOOKUP(ROW(源数据!A4688)-1,源数据!A:AG,8,0),"")</f>
        <v/>
      </c>
      <c r="E4703" s="35">
        <f>IFERROR(VLOOKUP(ROW(源数据!A4688)-1,源数据!A:AG,10,0),"")</f>
        <v/>
      </c>
      <c r="F4703" s="10">
        <f>IFERROR(VLOOKUP(ROW(源数据!A4688)-1,源数据!A:AG,11,0),"")</f>
        <v/>
      </c>
      <c r="G4703" s="10">
        <f>IFERROR(VLOOKUP(ROW(源数据!A4688)-1,源数据!A:AG,12,0),0)</f>
        <v/>
      </c>
      <c r="H4703" s="17">
        <f>IFERROR(G4703/F4703,"")</f>
        <v/>
      </c>
      <c r="I4703" s="17">
        <f>IFERROR(VLOOKUP(ROW(源数据!A4688)-1,源数据!A:AG,21,0),"")</f>
        <v/>
      </c>
      <c r="J4703" s="10">
        <f>IFERROR(VLOOKUP(ROW(源数据!A4688)-1,源数据!A:AG,19,0),"")</f>
        <v/>
      </c>
      <c r="K4703" s="17">
        <f>IFERROR(VLOOKUP(ROW(源数据!A4688)-1,源数据!A:AG,21,0),0)</f>
        <v/>
      </c>
      <c r="L4703" s="17">
        <f>IFERROR(VLOOKUP(ROW(源数据!A4688)-1,源数据!A:AG,17,0),0)</f>
        <v/>
      </c>
      <c r="M4703" s="51">
        <f>IFERROR(VLOOKUP(ROW(源数据!A4688)-1,源数据!A:AG,15,0),"")</f>
        <v/>
      </c>
    </row>
    <row r="4704">
      <c r="A4704" s="10" t="n">
        <v>4688</v>
      </c>
      <c r="B4704" s="10">
        <f>IFERROR(VLOOKUP(ROW(源数据!A4689)-1,源数据!A:AG,33,0),"")</f>
        <v/>
      </c>
      <c r="C4704" s="10">
        <f>IFERROR(VLOOKUP(ROW(源数据!A4689)-1,源数据!A:AG,9,0),"")</f>
        <v/>
      </c>
      <c r="D4704" s="35">
        <f>IFERROR(VLOOKUP(ROW(源数据!A4689)-1,源数据!A:AG,8,0),"")</f>
        <v/>
      </c>
      <c r="E4704" s="35">
        <f>IFERROR(VLOOKUP(ROW(源数据!A4689)-1,源数据!A:AG,10,0),"")</f>
        <v/>
      </c>
      <c r="F4704" s="10">
        <f>IFERROR(VLOOKUP(ROW(源数据!A4689)-1,源数据!A:AG,11,0),"")</f>
        <v/>
      </c>
      <c r="G4704" s="10">
        <f>IFERROR(VLOOKUP(ROW(源数据!A4689)-1,源数据!A:AG,12,0),0)</f>
        <v/>
      </c>
      <c r="H4704" s="17">
        <f>IFERROR(G4704/F4704,"")</f>
        <v/>
      </c>
      <c r="I4704" s="17">
        <f>IFERROR(VLOOKUP(ROW(源数据!A4689)-1,源数据!A:AG,21,0),"")</f>
        <v/>
      </c>
      <c r="J4704" s="10">
        <f>IFERROR(VLOOKUP(ROW(源数据!A4689)-1,源数据!A:AG,19,0),"")</f>
        <v/>
      </c>
      <c r="K4704" s="17">
        <f>IFERROR(VLOOKUP(ROW(源数据!A4689)-1,源数据!A:AG,21,0),0)</f>
        <v/>
      </c>
      <c r="L4704" s="17">
        <f>IFERROR(VLOOKUP(ROW(源数据!A4689)-1,源数据!A:AG,17,0),0)</f>
        <v/>
      </c>
      <c r="M4704" s="51">
        <f>IFERROR(VLOOKUP(ROW(源数据!A4689)-1,源数据!A:AG,15,0),"")</f>
        <v/>
      </c>
    </row>
    <row r="4705">
      <c r="A4705" s="10" t="n">
        <v>4689</v>
      </c>
      <c r="B4705" s="10">
        <f>IFERROR(VLOOKUP(ROW(源数据!A4690)-1,源数据!A:AG,33,0),"")</f>
        <v/>
      </c>
      <c r="C4705" s="10">
        <f>IFERROR(VLOOKUP(ROW(源数据!A4690)-1,源数据!A:AG,9,0),"")</f>
        <v/>
      </c>
      <c r="D4705" s="35">
        <f>IFERROR(VLOOKUP(ROW(源数据!A4690)-1,源数据!A:AG,8,0),"")</f>
        <v/>
      </c>
      <c r="E4705" s="35">
        <f>IFERROR(VLOOKUP(ROW(源数据!A4690)-1,源数据!A:AG,10,0),"")</f>
        <v/>
      </c>
      <c r="F4705" s="10">
        <f>IFERROR(VLOOKUP(ROW(源数据!A4690)-1,源数据!A:AG,11,0),"")</f>
        <v/>
      </c>
      <c r="G4705" s="10">
        <f>IFERROR(VLOOKUP(ROW(源数据!A4690)-1,源数据!A:AG,12,0),0)</f>
        <v/>
      </c>
      <c r="H4705" s="17">
        <f>IFERROR(G4705/F4705,"")</f>
        <v/>
      </c>
      <c r="I4705" s="17">
        <f>IFERROR(VLOOKUP(ROW(源数据!A4690)-1,源数据!A:AG,21,0),"")</f>
        <v/>
      </c>
      <c r="J4705" s="10">
        <f>IFERROR(VLOOKUP(ROW(源数据!A4690)-1,源数据!A:AG,19,0),"")</f>
        <v/>
      </c>
      <c r="K4705" s="17">
        <f>IFERROR(VLOOKUP(ROW(源数据!A4690)-1,源数据!A:AG,21,0),0)</f>
        <v/>
      </c>
      <c r="L4705" s="17">
        <f>IFERROR(VLOOKUP(ROW(源数据!A4690)-1,源数据!A:AG,17,0),0)</f>
        <v/>
      </c>
      <c r="M4705" s="51">
        <f>IFERROR(VLOOKUP(ROW(源数据!A4690)-1,源数据!A:AG,15,0),"")</f>
        <v/>
      </c>
    </row>
    <row r="4706">
      <c r="A4706" s="10" t="n">
        <v>4690</v>
      </c>
      <c r="B4706" s="10">
        <f>IFERROR(VLOOKUP(ROW(源数据!A4691)-1,源数据!A:AG,33,0),"")</f>
        <v/>
      </c>
      <c r="C4706" s="10">
        <f>IFERROR(VLOOKUP(ROW(源数据!A4691)-1,源数据!A:AG,9,0),"")</f>
        <v/>
      </c>
      <c r="D4706" s="35">
        <f>IFERROR(VLOOKUP(ROW(源数据!A4691)-1,源数据!A:AG,8,0),"")</f>
        <v/>
      </c>
      <c r="E4706" s="35">
        <f>IFERROR(VLOOKUP(ROW(源数据!A4691)-1,源数据!A:AG,10,0),"")</f>
        <v/>
      </c>
      <c r="F4706" s="10">
        <f>IFERROR(VLOOKUP(ROW(源数据!A4691)-1,源数据!A:AG,11,0),"")</f>
        <v/>
      </c>
      <c r="G4706" s="10">
        <f>IFERROR(VLOOKUP(ROW(源数据!A4691)-1,源数据!A:AG,12,0),0)</f>
        <v/>
      </c>
      <c r="H4706" s="17">
        <f>IFERROR(G4706/F4706,"")</f>
        <v/>
      </c>
      <c r="I4706" s="17">
        <f>IFERROR(VLOOKUP(ROW(源数据!A4691)-1,源数据!A:AG,21,0),"")</f>
        <v/>
      </c>
      <c r="J4706" s="10">
        <f>IFERROR(VLOOKUP(ROW(源数据!A4691)-1,源数据!A:AG,19,0),"")</f>
        <v/>
      </c>
      <c r="K4706" s="17">
        <f>IFERROR(VLOOKUP(ROW(源数据!A4691)-1,源数据!A:AG,21,0),0)</f>
        <v/>
      </c>
      <c r="L4706" s="17">
        <f>IFERROR(VLOOKUP(ROW(源数据!A4691)-1,源数据!A:AG,17,0),0)</f>
        <v/>
      </c>
      <c r="M4706" s="51">
        <f>IFERROR(VLOOKUP(ROW(源数据!A4691)-1,源数据!A:AG,15,0),"")</f>
        <v/>
      </c>
    </row>
    <row r="4707">
      <c r="A4707" s="10" t="n">
        <v>4691</v>
      </c>
      <c r="B4707" s="10">
        <f>IFERROR(VLOOKUP(ROW(源数据!A4692)-1,源数据!A:AG,33,0),"")</f>
        <v/>
      </c>
      <c r="C4707" s="10">
        <f>IFERROR(VLOOKUP(ROW(源数据!A4692)-1,源数据!A:AG,9,0),"")</f>
        <v/>
      </c>
      <c r="D4707" s="35">
        <f>IFERROR(VLOOKUP(ROW(源数据!A4692)-1,源数据!A:AG,8,0),"")</f>
        <v/>
      </c>
      <c r="E4707" s="35">
        <f>IFERROR(VLOOKUP(ROW(源数据!A4692)-1,源数据!A:AG,10,0),"")</f>
        <v/>
      </c>
      <c r="F4707" s="10">
        <f>IFERROR(VLOOKUP(ROW(源数据!A4692)-1,源数据!A:AG,11,0),"")</f>
        <v/>
      </c>
      <c r="G4707" s="10">
        <f>IFERROR(VLOOKUP(ROW(源数据!A4692)-1,源数据!A:AG,12,0),0)</f>
        <v/>
      </c>
      <c r="H4707" s="17">
        <f>IFERROR(G4707/F4707,"")</f>
        <v/>
      </c>
      <c r="I4707" s="17">
        <f>IFERROR(VLOOKUP(ROW(源数据!A4692)-1,源数据!A:AG,21,0),"")</f>
        <v/>
      </c>
      <c r="J4707" s="10">
        <f>IFERROR(VLOOKUP(ROW(源数据!A4692)-1,源数据!A:AG,19,0),"")</f>
        <v/>
      </c>
      <c r="K4707" s="17">
        <f>IFERROR(VLOOKUP(ROW(源数据!A4692)-1,源数据!A:AG,21,0),0)</f>
        <v/>
      </c>
      <c r="L4707" s="17">
        <f>IFERROR(VLOOKUP(ROW(源数据!A4692)-1,源数据!A:AG,17,0),0)</f>
        <v/>
      </c>
      <c r="M4707" s="51">
        <f>IFERROR(VLOOKUP(ROW(源数据!A4692)-1,源数据!A:AG,15,0),"")</f>
        <v/>
      </c>
    </row>
    <row r="4708">
      <c r="A4708" s="10" t="n">
        <v>4692</v>
      </c>
      <c r="B4708" s="10">
        <f>IFERROR(VLOOKUP(ROW(源数据!A4693)-1,源数据!A:AG,33,0),"")</f>
        <v/>
      </c>
      <c r="C4708" s="10">
        <f>IFERROR(VLOOKUP(ROW(源数据!A4693)-1,源数据!A:AG,9,0),"")</f>
        <v/>
      </c>
      <c r="D4708" s="35">
        <f>IFERROR(VLOOKUP(ROW(源数据!A4693)-1,源数据!A:AG,8,0),"")</f>
        <v/>
      </c>
      <c r="E4708" s="35">
        <f>IFERROR(VLOOKUP(ROW(源数据!A4693)-1,源数据!A:AG,10,0),"")</f>
        <v/>
      </c>
      <c r="F4708" s="10">
        <f>IFERROR(VLOOKUP(ROW(源数据!A4693)-1,源数据!A:AG,11,0),"")</f>
        <v/>
      </c>
      <c r="G4708" s="10">
        <f>IFERROR(VLOOKUP(ROW(源数据!A4693)-1,源数据!A:AG,12,0),0)</f>
        <v/>
      </c>
      <c r="H4708" s="17">
        <f>IFERROR(G4708/F4708,"")</f>
        <v/>
      </c>
      <c r="I4708" s="17">
        <f>IFERROR(VLOOKUP(ROW(源数据!A4693)-1,源数据!A:AG,21,0),"")</f>
        <v/>
      </c>
      <c r="J4708" s="10">
        <f>IFERROR(VLOOKUP(ROW(源数据!A4693)-1,源数据!A:AG,19,0),"")</f>
        <v/>
      </c>
      <c r="K4708" s="17">
        <f>IFERROR(VLOOKUP(ROW(源数据!A4693)-1,源数据!A:AG,21,0),0)</f>
        <v/>
      </c>
      <c r="L4708" s="17">
        <f>IFERROR(VLOOKUP(ROW(源数据!A4693)-1,源数据!A:AG,17,0),0)</f>
        <v/>
      </c>
      <c r="M4708" s="51">
        <f>IFERROR(VLOOKUP(ROW(源数据!A4693)-1,源数据!A:AG,15,0),"")</f>
        <v/>
      </c>
    </row>
    <row r="4709">
      <c r="A4709" s="10" t="n">
        <v>4693</v>
      </c>
      <c r="B4709" s="10">
        <f>IFERROR(VLOOKUP(ROW(源数据!A4694)-1,源数据!A:AG,33,0),"")</f>
        <v/>
      </c>
      <c r="C4709" s="10">
        <f>IFERROR(VLOOKUP(ROW(源数据!A4694)-1,源数据!A:AG,9,0),"")</f>
        <v/>
      </c>
      <c r="D4709" s="35">
        <f>IFERROR(VLOOKUP(ROW(源数据!A4694)-1,源数据!A:AG,8,0),"")</f>
        <v/>
      </c>
      <c r="E4709" s="35">
        <f>IFERROR(VLOOKUP(ROW(源数据!A4694)-1,源数据!A:AG,10,0),"")</f>
        <v/>
      </c>
      <c r="F4709" s="10">
        <f>IFERROR(VLOOKUP(ROW(源数据!A4694)-1,源数据!A:AG,11,0),"")</f>
        <v/>
      </c>
      <c r="G4709" s="10">
        <f>IFERROR(VLOOKUP(ROW(源数据!A4694)-1,源数据!A:AG,12,0),0)</f>
        <v/>
      </c>
      <c r="H4709" s="17">
        <f>IFERROR(G4709/F4709,"")</f>
        <v/>
      </c>
      <c r="I4709" s="17">
        <f>IFERROR(VLOOKUP(ROW(源数据!A4694)-1,源数据!A:AG,21,0),"")</f>
        <v/>
      </c>
      <c r="J4709" s="10">
        <f>IFERROR(VLOOKUP(ROW(源数据!A4694)-1,源数据!A:AG,19,0),"")</f>
        <v/>
      </c>
      <c r="K4709" s="17">
        <f>IFERROR(VLOOKUP(ROW(源数据!A4694)-1,源数据!A:AG,21,0),0)</f>
        <v/>
      </c>
      <c r="L4709" s="17">
        <f>IFERROR(VLOOKUP(ROW(源数据!A4694)-1,源数据!A:AG,17,0),0)</f>
        <v/>
      </c>
      <c r="M4709" s="51">
        <f>IFERROR(VLOOKUP(ROW(源数据!A4694)-1,源数据!A:AG,15,0),"")</f>
        <v/>
      </c>
    </row>
    <row r="4710">
      <c r="A4710" s="10" t="n">
        <v>4694</v>
      </c>
      <c r="B4710" s="10">
        <f>IFERROR(VLOOKUP(ROW(源数据!A4695)-1,源数据!A:AG,33,0),"")</f>
        <v/>
      </c>
      <c r="C4710" s="10">
        <f>IFERROR(VLOOKUP(ROW(源数据!A4695)-1,源数据!A:AG,9,0),"")</f>
        <v/>
      </c>
      <c r="D4710" s="35">
        <f>IFERROR(VLOOKUP(ROW(源数据!A4695)-1,源数据!A:AG,8,0),"")</f>
        <v/>
      </c>
      <c r="E4710" s="35">
        <f>IFERROR(VLOOKUP(ROW(源数据!A4695)-1,源数据!A:AG,10,0),"")</f>
        <v/>
      </c>
      <c r="F4710" s="10">
        <f>IFERROR(VLOOKUP(ROW(源数据!A4695)-1,源数据!A:AG,11,0),"")</f>
        <v/>
      </c>
      <c r="G4710" s="10">
        <f>IFERROR(VLOOKUP(ROW(源数据!A4695)-1,源数据!A:AG,12,0),0)</f>
        <v/>
      </c>
      <c r="H4710" s="17">
        <f>IFERROR(G4710/F4710,"")</f>
        <v/>
      </c>
      <c r="I4710" s="17">
        <f>IFERROR(VLOOKUP(ROW(源数据!A4695)-1,源数据!A:AG,21,0),"")</f>
        <v/>
      </c>
      <c r="J4710" s="10">
        <f>IFERROR(VLOOKUP(ROW(源数据!A4695)-1,源数据!A:AG,19,0),"")</f>
        <v/>
      </c>
      <c r="K4710" s="17">
        <f>IFERROR(VLOOKUP(ROW(源数据!A4695)-1,源数据!A:AG,21,0),0)</f>
        <v/>
      </c>
      <c r="L4710" s="17">
        <f>IFERROR(VLOOKUP(ROW(源数据!A4695)-1,源数据!A:AG,17,0),0)</f>
        <v/>
      </c>
      <c r="M4710" s="51">
        <f>IFERROR(VLOOKUP(ROW(源数据!A4695)-1,源数据!A:AG,15,0),"")</f>
        <v/>
      </c>
    </row>
    <row r="4711">
      <c r="A4711" s="10" t="n">
        <v>4695</v>
      </c>
      <c r="B4711" s="10">
        <f>IFERROR(VLOOKUP(ROW(源数据!A4696)-1,源数据!A:AG,33,0),"")</f>
        <v/>
      </c>
      <c r="C4711" s="10">
        <f>IFERROR(VLOOKUP(ROW(源数据!A4696)-1,源数据!A:AG,9,0),"")</f>
        <v/>
      </c>
      <c r="D4711" s="35">
        <f>IFERROR(VLOOKUP(ROW(源数据!A4696)-1,源数据!A:AG,8,0),"")</f>
        <v/>
      </c>
      <c r="E4711" s="35">
        <f>IFERROR(VLOOKUP(ROW(源数据!A4696)-1,源数据!A:AG,10,0),"")</f>
        <v/>
      </c>
      <c r="F4711" s="10">
        <f>IFERROR(VLOOKUP(ROW(源数据!A4696)-1,源数据!A:AG,11,0),"")</f>
        <v/>
      </c>
      <c r="G4711" s="10">
        <f>IFERROR(VLOOKUP(ROW(源数据!A4696)-1,源数据!A:AG,12,0),0)</f>
        <v/>
      </c>
      <c r="H4711" s="17">
        <f>IFERROR(G4711/F4711,"")</f>
        <v/>
      </c>
      <c r="I4711" s="17">
        <f>IFERROR(VLOOKUP(ROW(源数据!A4696)-1,源数据!A:AG,21,0),"")</f>
        <v/>
      </c>
      <c r="J4711" s="10">
        <f>IFERROR(VLOOKUP(ROW(源数据!A4696)-1,源数据!A:AG,19,0),"")</f>
        <v/>
      </c>
      <c r="K4711" s="17">
        <f>IFERROR(VLOOKUP(ROW(源数据!A4696)-1,源数据!A:AG,21,0),0)</f>
        <v/>
      </c>
      <c r="L4711" s="17">
        <f>IFERROR(VLOOKUP(ROW(源数据!A4696)-1,源数据!A:AG,17,0),0)</f>
        <v/>
      </c>
      <c r="M4711" s="51">
        <f>IFERROR(VLOOKUP(ROW(源数据!A4696)-1,源数据!A:AG,15,0),"")</f>
        <v/>
      </c>
    </row>
    <row r="4712">
      <c r="A4712" s="10" t="n">
        <v>4696</v>
      </c>
      <c r="B4712" s="10">
        <f>IFERROR(VLOOKUP(ROW(源数据!A4697)-1,源数据!A:AG,33,0),"")</f>
        <v/>
      </c>
      <c r="C4712" s="10">
        <f>IFERROR(VLOOKUP(ROW(源数据!A4697)-1,源数据!A:AG,9,0),"")</f>
        <v/>
      </c>
      <c r="D4712" s="35">
        <f>IFERROR(VLOOKUP(ROW(源数据!A4697)-1,源数据!A:AG,8,0),"")</f>
        <v/>
      </c>
      <c r="E4712" s="35">
        <f>IFERROR(VLOOKUP(ROW(源数据!A4697)-1,源数据!A:AG,10,0),"")</f>
        <v/>
      </c>
      <c r="F4712" s="10">
        <f>IFERROR(VLOOKUP(ROW(源数据!A4697)-1,源数据!A:AG,11,0),"")</f>
        <v/>
      </c>
      <c r="G4712" s="10">
        <f>IFERROR(VLOOKUP(ROW(源数据!A4697)-1,源数据!A:AG,12,0),0)</f>
        <v/>
      </c>
      <c r="H4712" s="17">
        <f>IFERROR(G4712/F4712,"")</f>
        <v/>
      </c>
      <c r="I4712" s="17">
        <f>IFERROR(VLOOKUP(ROW(源数据!A4697)-1,源数据!A:AG,21,0),"")</f>
        <v/>
      </c>
      <c r="J4712" s="10">
        <f>IFERROR(VLOOKUP(ROW(源数据!A4697)-1,源数据!A:AG,19,0),"")</f>
        <v/>
      </c>
      <c r="K4712" s="17">
        <f>IFERROR(VLOOKUP(ROW(源数据!A4697)-1,源数据!A:AG,21,0),0)</f>
        <v/>
      </c>
      <c r="L4712" s="17">
        <f>IFERROR(VLOOKUP(ROW(源数据!A4697)-1,源数据!A:AG,17,0),0)</f>
        <v/>
      </c>
      <c r="M4712" s="51">
        <f>IFERROR(VLOOKUP(ROW(源数据!A4697)-1,源数据!A:AG,15,0),"")</f>
        <v/>
      </c>
    </row>
    <row r="4713">
      <c r="A4713" s="10" t="n">
        <v>4697</v>
      </c>
      <c r="B4713" s="10">
        <f>IFERROR(VLOOKUP(ROW(源数据!A4698)-1,源数据!A:AG,33,0),"")</f>
        <v/>
      </c>
      <c r="C4713" s="10">
        <f>IFERROR(VLOOKUP(ROW(源数据!A4698)-1,源数据!A:AG,9,0),"")</f>
        <v/>
      </c>
      <c r="D4713" s="35">
        <f>IFERROR(VLOOKUP(ROW(源数据!A4698)-1,源数据!A:AG,8,0),"")</f>
        <v/>
      </c>
      <c r="E4713" s="35">
        <f>IFERROR(VLOOKUP(ROW(源数据!A4698)-1,源数据!A:AG,10,0),"")</f>
        <v/>
      </c>
      <c r="F4713" s="10">
        <f>IFERROR(VLOOKUP(ROW(源数据!A4698)-1,源数据!A:AG,11,0),"")</f>
        <v/>
      </c>
      <c r="G4713" s="10">
        <f>IFERROR(VLOOKUP(ROW(源数据!A4698)-1,源数据!A:AG,12,0),0)</f>
        <v/>
      </c>
      <c r="H4713" s="17">
        <f>IFERROR(G4713/F4713,"")</f>
        <v/>
      </c>
      <c r="I4713" s="17">
        <f>IFERROR(VLOOKUP(ROW(源数据!A4698)-1,源数据!A:AG,21,0),"")</f>
        <v/>
      </c>
      <c r="J4713" s="10">
        <f>IFERROR(VLOOKUP(ROW(源数据!A4698)-1,源数据!A:AG,19,0),"")</f>
        <v/>
      </c>
      <c r="K4713" s="17">
        <f>IFERROR(VLOOKUP(ROW(源数据!A4698)-1,源数据!A:AG,21,0),0)</f>
        <v/>
      </c>
      <c r="L4713" s="17">
        <f>IFERROR(VLOOKUP(ROW(源数据!A4698)-1,源数据!A:AG,17,0),0)</f>
        <v/>
      </c>
      <c r="M4713" s="51">
        <f>IFERROR(VLOOKUP(ROW(源数据!A4698)-1,源数据!A:AG,15,0),"")</f>
        <v/>
      </c>
    </row>
    <row r="4714">
      <c r="A4714" s="10" t="n">
        <v>4698</v>
      </c>
      <c r="B4714" s="10">
        <f>IFERROR(VLOOKUP(ROW(源数据!A4699)-1,源数据!A:AG,33,0),"")</f>
        <v/>
      </c>
      <c r="C4714" s="10">
        <f>IFERROR(VLOOKUP(ROW(源数据!A4699)-1,源数据!A:AG,9,0),"")</f>
        <v/>
      </c>
      <c r="D4714" s="35">
        <f>IFERROR(VLOOKUP(ROW(源数据!A4699)-1,源数据!A:AG,8,0),"")</f>
        <v/>
      </c>
      <c r="E4714" s="35">
        <f>IFERROR(VLOOKUP(ROW(源数据!A4699)-1,源数据!A:AG,10,0),"")</f>
        <v/>
      </c>
      <c r="F4714" s="10">
        <f>IFERROR(VLOOKUP(ROW(源数据!A4699)-1,源数据!A:AG,11,0),"")</f>
        <v/>
      </c>
      <c r="G4714" s="10">
        <f>IFERROR(VLOOKUP(ROW(源数据!A4699)-1,源数据!A:AG,12,0),0)</f>
        <v/>
      </c>
      <c r="H4714" s="17">
        <f>IFERROR(G4714/F4714,"")</f>
        <v/>
      </c>
      <c r="I4714" s="17">
        <f>IFERROR(VLOOKUP(ROW(源数据!A4699)-1,源数据!A:AG,21,0),"")</f>
        <v/>
      </c>
      <c r="J4714" s="10">
        <f>IFERROR(VLOOKUP(ROW(源数据!A4699)-1,源数据!A:AG,19,0),"")</f>
        <v/>
      </c>
      <c r="K4714" s="17">
        <f>IFERROR(VLOOKUP(ROW(源数据!A4699)-1,源数据!A:AG,21,0),0)</f>
        <v/>
      </c>
      <c r="L4714" s="17">
        <f>IFERROR(VLOOKUP(ROW(源数据!A4699)-1,源数据!A:AG,17,0),0)</f>
        <v/>
      </c>
      <c r="M4714" s="51">
        <f>IFERROR(VLOOKUP(ROW(源数据!A4699)-1,源数据!A:AG,15,0),"")</f>
        <v/>
      </c>
    </row>
    <row r="4715">
      <c r="A4715" s="10" t="n">
        <v>4699</v>
      </c>
      <c r="B4715" s="10">
        <f>IFERROR(VLOOKUP(ROW(源数据!A4700)-1,源数据!A:AG,33,0),"")</f>
        <v/>
      </c>
      <c r="C4715" s="10">
        <f>IFERROR(VLOOKUP(ROW(源数据!A4700)-1,源数据!A:AG,9,0),"")</f>
        <v/>
      </c>
      <c r="D4715" s="35">
        <f>IFERROR(VLOOKUP(ROW(源数据!A4700)-1,源数据!A:AG,8,0),"")</f>
        <v/>
      </c>
      <c r="E4715" s="35">
        <f>IFERROR(VLOOKUP(ROW(源数据!A4700)-1,源数据!A:AG,10,0),"")</f>
        <v/>
      </c>
      <c r="F4715" s="10">
        <f>IFERROR(VLOOKUP(ROW(源数据!A4700)-1,源数据!A:AG,11,0),"")</f>
        <v/>
      </c>
      <c r="G4715" s="10">
        <f>IFERROR(VLOOKUP(ROW(源数据!A4700)-1,源数据!A:AG,12,0),0)</f>
        <v/>
      </c>
      <c r="H4715" s="17">
        <f>IFERROR(G4715/F4715,"")</f>
        <v/>
      </c>
      <c r="I4715" s="17">
        <f>IFERROR(VLOOKUP(ROW(源数据!A4700)-1,源数据!A:AG,21,0),"")</f>
        <v/>
      </c>
      <c r="J4715" s="10">
        <f>IFERROR(VLOOKUP(ROW(源数据!A4700)-1,源数据!A:AG,19,0),"")</f>
        <v/>
      </c>
      <c r="K4715" s="17">
        <f>IFERROR(VLOOKUP(ROW(源数据!A4700)-1,源数据!A:AG,21,0),0)</f>
        <v/>
      </c>
      <c r="L4715" s="17">
        <f>IFERROR(VLOOKUP(ROW(源数据!A4700)-1,源数据!A:AG,17,0),0)</f>
        <v/>
      </c>
      <c r="M4715" s="51">
        <f>IFERROR(VLOOKUP(ROW(源数据!A4700)-1,源数据!A:AG,15,0),"")</f>
        <v/>
      </c>
    </row>
    <row r="4716">
      <c r="A4716" s="10" t="n">
        <v>4700</v>
      </c>
      <c r="B4716" s="10">
        <f>IFERROR(VLOOKUP(ROW(源数据!A4701)-1,源数据!A:AG,33,0),"")</f>
        <v/>
      </c>
      <c r="C4716" s="10">
        <f>IFERROR(VLOOKUP(ROW(源数据!A4701)-1,源数据!A:AG,9,0),"")</f>
        <v/>
      </c>
      <c r="D4716" s="35">
        <f>IFERROR(VLOOKUP(ROW(源数据!A4701)-1,源数据!A:AG,8,0),"")</f>
        <v/>
      </c>
      <c r="E4716" s="35">
        <f>IFERROR(VLOOKUP(ROW(源数据!A4701)-1,源数据!A:AG,10,0),"")</f>
        <v/>
      </c>
      <c r="F4716" s="10">
        <f>IFERROR(VLOOKUP(ROW(源数据!A4701)-1,源数据!A:AG,11,0),"")</f>
        <v/>
      </c>
      <c r="G4716" s="10">
        <f>IFERROR(VLOOKUP(ROW(源数据!A4701)-1,源数据!A:AG,12,0),0)</f>
        <v/>
      </c>
      <c r="H4716" s="17">
        <f>IFERROR(G4716/F4716,"")</f>
        <v/>
      </c>
      <c r="I4716" s="17">
        <f>IFERROR(VLOOKUP(ROW(源数据!A4701)-1,源数据!A:AG,21,0),"")</f>
        <v/>
      </c>
      <c r="J4716" s="10">
        <f>IFERROR(VLOOKUP(ROW(源数据!A4701)-1,源数据!A:AG,19,0),"")</f>
        <v/>
      </c>
      <c r="K4716" s="17">
        <f>IFERROR(VLOOKUP(ROW(源数据!A4701)-1,源数据!A:AG,21,0),0)</f>
        <v/>
      </c>
      <c r="L4716" s="17">
        <f>IFERROR(VLOOKUP(ROW(源数据!A4701)-1,源数据!A:AG,17,0),0)</f>
        <v/>
      </c>
      <c r="M4716" s="51">
        <f>IFERROR(VLOOKUP(ROW(源数据!A4701)-1,源数据!A:AG,15,0),"")</f>
        <v/>
      </c>
    </row>
    <row r="4717">
      <c r="A4717" s="10" t="n">
        <v>4701</v>
      </c>
      <c r="B4717" s="10">
        <f>IFERROR(VLOOKUP(ROW(源数据!A4702)-1,源数据!A:AG,33,0),"")</f>
        <v/>
      </c>
      <c r="C4717" s="10">
        <f>IFERROR(VLOOKUP(ROW(源数据!A4702)-1,源数据!A:AG,9,0),"")</f>
        <v/>
      </c>
      <c r="D4717" s="35">
        <f>IFERROR(VLOOKUP(ROW(源数据!A4702)-1,源数据!A:AG,8,0),"")</f>
        <v/>
      </c>
      <c r="E4717" s="35">
        <f>IFERROR(VLOOKUP(ROW(源数据!A4702)-1,源数据!A:AG,10,0),"")</f>
        <v/>
      </c>
      <c r="F4717" s="10">
        <f>IFERROR(VLOOKUP(ROW(源数据!A4702)-1,源数据!A:AG,11,0),"")</f>
        <v/>
      </c>
      <c r="G4717" s="10">
        <f>IFERROR(VLOOKUP(ROW(源数据!A4702)-1,源数据!A:AG,12,0),0)</f>
        <v/>
      </c>
      <c r="H4717" s="17">
        <f>IFERROR(G4717/F4717,"")</f>
        <v/>
      </c>
      <c r="I4717" s="17">
        <f>IFERROR(VLOOKUP(ROW(源数据!A4702)-1,源数据!A:AG,21,0),"")</f>
        <v/>
      </c>
      <c r="J4717" s="10">
        <f>IFERROR(VLOOKUP(ROW(源数据!A4702)-1,源数据!A:AG,19,0),"")</f>
        <v/>
      </c>
      <c r="K4717" s="17">
        <f>IFERROR(VLOOKUP(ROW(源数据!A4702)-1,源数据!A:AG,21,0),0)</f>
        <v/>
      </c>
      <c r="L4717" s="17">
        <f>IFERROR(VLOOKUP(ROW(源数据!A4702)-1,源数据!A:AG,17,0),0)</f>
        <v/>
      </c>
      <c r="M4717" s="51">
        <f>IFERROR(VLOOKUP(ROW(源数据!A4702)-1,源数据!A:AG,15,0),"")</f>
        <v/>
      </c>
    </row>
    <row r="4718">
      <c r="A4718" s="10" t="n">
        <v>4702</v>
      </c>
      <c r="B4718" s="10">
        <f>IFERROR(VLOOKUP(ROW(源数据!A4703)-1,源数据!A:AG,33,0),"")</f>
        <v/>
      </c>
      <c r="C4718" s="10">
        <f>IFERROR(VLOOKUP(ROW(源数据!A4703)-1,源数据!A:AG,9,0),"")</f>
        <v/>
      </c>
      <c r="D4718" s="35">
        <f>IFERROR(VLOOKUP(ROW(源数据!A4703)-1,源数据!A:AG,8,0),"")</f>
        <v/>
      </c>
      <c r="E4718" s="35">
        <f>IFERROR(VLOOKUP(ROW(源数据!A4703)-1,源数据!A:AG,10,0),"")</f>
        <v/>
      </c>
      <c r="F4718" s="10">
        <f>IFERROR(VLOOKUP(ROW(源数据!A4703)-1,源数据!A:AG,11,0),"")</f>
        <v/>
      </c>
      <c r="G4718" s="10">
        <f>IFERROR(VLOOKUP(ROW(源数据!A4703)-1,源数据!A:AG,12,0),0)</f>
        <v/>
      </c>
      <c r="H4718" s="17">
        <f>IFERROR(G4718/F4718,"")</f>
        <v/>
      </c>
      <c r="I4718" s="17">
        <f>IFERROR(VLOOKUP(ROW(源数据!A4703)-1,源数据!A:AG,21,0),"")</f>
        <v/>
      </c>
      <c r="J4718" s="10">
        <f>IFERROR(VLOOKUP(ROW(源数据!A4703)-1,源数据!A:AG,19,0),"")</f>
        <v/>
      </c>
      <c r="K4718" s="17">
        <f>IFERROR(VLOOKUP(ROW(源数据!A4703)-1,源数据!A:AG,21,0),0)</f>
        <v/>
      </c>
      <c r="L4718" s="17">
        <f>IFERROR(VLOOKUP(ROW(源数据!A4703)-1,源数据!A:AG,17,0),0)</f>
        <v/>
      </c>
      <c r="M4718" s="51">
        <f>IFERROR(VLOOKUP(ROW(源数据!A4703)-1,源数据!A:AG,15,0),"")</f>
        <v/>
      </c>
    </row>
    <row r="4719">
      <c r="A4719" s="10" t="n">
        <v>4703</v>
      </c>
      <c r="B4719" s="10">
        <f>IFERROR(VLOOKUP(ROW(源数据!A4704)-1,源数据!A:AG,33,0),"")</f>
        <v/>
      </c>
      <c r="C4719" s="10">
        <f>IFERROR(VLOOKUP(ROW(源数据!A4704)-1,源数据!A:AG,9,0),"")</f>
        <v/>
      </c>
      <c r="D4719" s="35">
        <f>IFERROR(VLOOKUP(ROW(源数据!A4704)-1,源数据!A:AG,8,0),"")</f>
        <v/>
      </c>
      <c r="E4719" s="35">
        <f>IFERROR(VLOOKUP(ROW(源数据!A4704)-1,源数据!A:AG,10,0),"")</f>
        <v/>
      </c>
      <c r="F4719" s="10">
        <f>IFERROR(VLOOKUP(ROW(源数据!A4704)-1,源数据!A:AG,11,0),"")</f>
        <v/>
      </c>
      <c r="G4719" s="10">
        <f>IFERROR(VLOOKUP(ROW(源数据!A4704)-1,源数据!A:AG,12,0),0)</f>
        <v/>
      </c>
      <c r="H4719" s="17">
        <f>IFERROR(G4719/F4719,"")</f>
        <v/>
      </c>
      <c r="I4719" s="17">
        <f>IFERROR(VLOOKUP(ROW(源数据!A4704)-1,源数据!A:AG,21,0),"")</f>
        <v/>
      </c>
      <c r="J4719" s="10">
        <f>IFERROR(VLOOKUP(ROW(源数据!A4704)-1,源数据!A:AG,19,0),"")</f>
        <v/>
      </c>
      <c r="K4719" s="17">
        <f>IFERROR(VLOOKUP(ROW(源数据!A4704)-1,源数据!A:AG,21,0),0)</f>
        <v/>
      </c>
      <c r="L4719" s="17">
        <f>IFERROR(VLOOKUP(ROW(源数据!A4704)-1,源数据!A:AG,17,0),0)</f>
        <v/>
      </c>
      <c r="M4719" s="51">
        <f>IFERROR(VLOOKUP(ROW(源数据!A4704)-1,源数据!A:AG,15,0),"")</f>
        <v/>
      </c>
    </row>
    <row r="4720">
      <c r="A4720" s="10" t="n">
        <v>4704</v>
      </c>
      <c r="B4720" s="10">
        <f>IFERROR(VLOOKUP(ROW(源数据!A4705)-1,源数据!A:AG,33,0),"")</f>
        <v/>
      </c>
      <c r="C4720" s="10">
        <f>IFERROR(VLOOKUP(ROW(源数据!A4705)-1,源数据!A:AG,9,0),"")</f>
        <v/>
      </c>
      <c r="D4720" s="35">
        <f>IFERROR(VLOOKUP(ROW(源数据!A4705)-1,源数据!A:AG,8,0),"")</f>
        <v/>
      </c>
      <c r="E4720" s="35">
        <f>IFERROR(VLOOKUP(ROW(源数据!A4705)-1,源数据!A:AG,10,0),"")</f>
        <v/>
      </c>
      <c r="F4720" s="10">
        <f>IFERROR(VLOOKUP(ROW(源数据!A4705)-1,源数据!A:AG,11,0),"")</f>
        <v/>
      </c>
      <c r="G4720" s="10">
        <f>IFERROR(VLOOKUP(ROW(源数据!A4705)-1,源数据!A:AG,12,0),0)</f>
        <v/>
      </c>
      <c r="H4720" s="17">
        <f>IFERROR(G4720/F4720,"")</f>
        <v/>
      </c>
      <c r="I4720" s="17">
        <f>IFERROR(VLOOKUP(ROW(源数据!A4705)-1,源数据!A:AG,21,0),"")</f>
        <v/>
      </c>
      <c r="J4720" s="10">
        <f>IFERROR(VLOOKUP(ROW(源数据!A4705)-1,源数据!A:AG,19,0),"")</f>
        <v/>
      </c>
      <c r="K4720" s="17">
        <f>IFERROR(VLOOKUP(ROW(源数据!A4705)-1,源数据!A:AG,21,0),0)</f>
        <v/>
      </c>
      <c r="L4720" s="17">
        <f>IFERROR(VLOOKUP(ROW(源数据!A4705)-1,源数据!A:AG,17,0),0)</f>
        <v/>
      </c>
      <c r="M4720" s="51">
        <f>IFERROR(VLOOKUP(ROW(源数据!A4705)-1,源数据!A:AG,15,0),"")</f>
        <v/>
      </c>
    </row>
    <row r="4721">
      <c r="A4721" s="10" t="n">
        <v>4705</v>
      </c>
      <c r="B4721" s="10">
        <f>IFERROR(VLOOKUP(ROW(源数据!A4706)-1,源数据!A:AG,33,0),"")</f>
        <v/>
      </c>
      <c r="C4721" s="10">
        <f>IFERROR(VLOOKUP(ROW(源数据!A4706)-1,源数据!A:AG,9,0),"")</f>
        <v/>
      </c>
      <c r="D4721" s="35">
        <f>IFERROR(VLOOKUP(ROW(源数据!A4706)-1,源数据!A:AG,8,0),"")</f>
        <v/>
      </c>
      <c r="E4721" s="35">
        <f>IFERROR(VLOOKUP(ROW(源数据!A4706)-1,源数据!A:AG,10,0),"")</f>
        <v/>
      </c>
      <c r="F4721" s="10">
        <f>IFERROR(VLOOKUP(ROW(源数据!A4706)-1,源数据!A:AG,11,0),"")</f>
        <v/>
      </c>
      <c r="G4721" s="10">
        <f>IFERROR(VLOOKUP(ROW(源数据!A4706)-1,源数据!A:AG,12,0),0)</f>
        <v/>
      </c>
      <c r="H4721" s="17">
        <f>IFERROR(G4721/F4721,"")</f>
        <v/>
      </c>
      <c r="I4721" s="17">
        <f>IFERROR(VLOOKUP(ROW(源数据!A4706)-1,源数据!A:AG,21,0),"")</f>
        <v/>
      </c>
      <c r="J4721" s="10">
        <f>IFERROR(VLOOKUP(ROW(源数据!A4706)-1,源数据!A:AG,19,0),"")</f>
        <v/>
      </c>
      <c r="K4721" s="17">
        <f>IFERROR(VLOOKUP(ROW(源数据!A4706)-1,源数据!A:AG,21,0),0)</f>
        <v/>
      </c>
      <c r="L4721" s="17">
        <f>IFERROR(VLOOKUP(ROW(源数据!A4706)-1,源数据!A:AG,17,0),0)</f>
        <v/>
      </c>
      <c r="M4721" s="51">
        <f>IFERROR(VLOOKUP(ROW(源数据!A4706)-1,源数据!A:AG,15,0),"")</f>
        <v/>
      </c>
    </row>
    <row r="4722">
      <c r="A4722" s="10" t="n">
        <v>4706</v>
      </c>
      <c r="B4722" s="10">
        <f>IFERROR(VLOOKUP(ROW(源数据!A4707)-1,源数据!A:AG,33,0),"")</f>
        <v/>
      </c>
      <c r="C4722" s="10">
        <f>IFERROR(VLOOKUP(ROW(源数据!A4707)-1,源数据!A:AG,9,0),"")</f>
        <v/>
      </c>
      <c r="D4722" s="35">
        <f>IFERROR(VLOOKUP(ROW(源数据!A4707)-1,源数据!A:AG,8,0),"")</f>
        <v/>
      </c>
      <c r="E4722" s="35">
        <f>IFERROR(VLOOKUP(ROW(源数据!A4707)-1,源数据!A:AG,10,0),"")</f>
        <v/>
      </c>
      <c r="F4722" s="10">
        <f>IFERROR(VLOOKUP(ROW(源数据!A4707)-1,源数据!A:AG,11,0),"")</f>
        <v/>
      </c>
      <c r="G4722" s="10">
        <f>IFERROR(VLOOKUP(ROW(源数据!A4707)-1,源数据!A:AG,12,0),0)</f>
        <v/>
      </c>
      <c r="H4722" s="17">
        <f>IFERROR(G4722/F4722,"")</f>
        <v/>
      </c>
      <c r="I4722" s="17">
        <f>IFERROR(VLOOKUP(ROW(源数据!A4707)-1,源数据!A:AG,21,0),"")</f>
        <v/>
      </c>
      <c r="J4722" s="10">
        <f>IFERROR(VLOOKUP(ROW(源数据!A4707)-1,源数据!A:AG,19,0),"")</f>
        <v/>
      </c>
      <c r="K4722" s="17">
        <f>IFERROR(VLOOKUP(ROW(源数据!A4707)-1,源数据!A:AG,21,0),0)</f>
        <v/>
      </c>
      <c r="L4722" s="17">
        <f>IFERROR(VLOOKUP(ROW(源数据!A4707)-1,源数据!A:AG,17,0),0)</f>
        <v/>
      </c>
      <c r="M4722" s="51">
        <f>IFERROR(VLOOKUP(ROW(源数据!A4707)-1,源数据!A:AG,15,0),"")</f>
        <v/>
      </c>
    </row>
    <row r="4723">
      <c r="A4723" s="10" t="n">
        <v>4707</v>
      </c>
      <c r="B4723" s="10">
        <f>IFERROR(VLOOKUP(ROW(源数据!A4708)-1,源数据!A:AG,33,0),"")</f>
        <v/>
      </c>
      <c r="C4723" s="10">
        <f>IFERROR(VLOOKUP(ROW(源数据!A4708)-1,源数据!A:AG,9,0),"")</f>
        <v/>
      </c>
      <c r="D4723" s="35">
        <f>IFERROR(VLOOKUP(ROW(源数据!A4708)-1,源数据!A:AG,8,0),"")</f>
        <v/>
      </c>
      <c r="E4723" s="35">
        <f>IFERROR(VLOOKUP(ROW(源数据!A4708)-1,源数据!A:AG,10,0),"")</f>
        <v/>
      </c>
      <c r="F4723" s="10">
        <f>IFERROR(VLOOKUP(ROW(源数据!A4708)-1,源数据!A:AG,11,0),"")</f>
        <v/>
      </c>
      <c r="G4723" s="10">
        <f>IFERROR(VLOOKUP(ROW(源数据!A4708)-1,源数据!A:AG,12,0),0)</f>
        <v/>
      </c>
      <c r="H4723" s="17">
        <f>IFERROR(G4723/F4723,"")</f>
        <v/>
      </c>
      <c r="I4723" s="17">
        <f>IFERROR(VLOOKUP(ROW(源数据!A4708)-1,源数据!A:AG,21,0),"")</f>
        <v/>
      </c>
      <c r="J4723" s="10">
        <f>IFERROR(VLOOKUP(ROW(源数据!A4708)-1,源数据!A:AG,19,0),"")</f>
        <v/>
      </c>
      <c r="K4723" s="17">
        <f>IFERROR(VLOOKUP(ROW(源数据!A4708)-1,源数据!A:AG,21,0),0)</f>
        <v/>
      </c>
      <c r="L4723" s="17">
        <f>IFERROR(VLOOKUP(ROW(源数据!A4708)-1,源数据!A:AG,17,0),0)</f>
        <v/>
      </c>
      <c r="M4723" s="51">
        <f>IFERROR(VLOOKUP(ROW(源数据!A4708)-1,源数据!A:AG,15,0),"")</f>
        <v/>
      </c>
    </row>
    <row r="4724">
      <c r="A4724" s="10" t="n">
        <v>4708</v>
      </c>
      <c r="B4724" s="10">
        <f>IFERROR(VLOOKUP(ROW(源数据!A4709)-1,源数据!A:AG,33,0),"")</f>
        <v/>
      </c>
      <c r="C4724" s="10">
        <f>IFERROR(VLOOKUP(ROW(源数据!A4709)-1,源数据!A:AG,9,0),"")</f>
        <v/>
      </c>
      <c r="D4724" s="35">
        <f>IFERROR(VLOOKUP(ROW(源数据!A4709)-1,源数据!A:AG,8,0),"")</f>
        <v/>
      </c>
      <c r="E4724" s="35">
        <f>IFERROR(VLOOKUP(ROW(源数据!A4709)-1,源数据!A:AG,10,0),"")</f>
        <v/>
      </c>
      <c r="F4724" s="10">
        <f>IFERROR(VLOOKUP(ROW(源数据!A4709)-1,源数据!A:AG,11,0),"")</f>
        <v/>
      </c>
      <c r="G4724" s="10">
        <f>IFERROR(VLOOKUP(ROW(源数据!A4709)-1,源数据!A:AG,12,0),0)</f>
        <v/>
      </c>
      <c r="H4724" s="17">
        <f>IFERROR(G4724/F4724,"")</f>
        <v/>
      </c>
      <c r="I4724" s="17">
        <f>IFERROR(VLOOKUP(ROW(源数据!A4709)-1,源数据!A:AG,21,0),"")</f>
        <v/>
      </c>
      <c r="J4724" s="10">
        <f>IFERROR(VLOOKUP(ROW(源数据!A4709)-1,源数据!A:AG,19,0),"")</f>
        <v/>
      </c>
      <c r="K4724" s="17">
        <f>IFERROR(VLOOKUP(ROW(源数据!A4709)-1,源数据!A:AG,21,0),0)</f>
        <v/>
      </c>
      <c r="L4724" s="17">
        <f>IFERROR(VLOOKUP(ROW(源数据!A4709)-1,源数据!A:AG,17,0),0)</f>
        <v/>
      </c>
      <c r="M4724" s="51">
        <f>IFERROR(VLOOKUP(ROW(源数据!A4709)-1,源数据!A:AG,15,0),"")</f>
        <v/>
      </c>
    </row>
    <row r="4725">
      <c r="A4725" s="10" t="n">
        <v>4709</v>
      </c>
      <c r="B4725" s="10">
        <f>IFERROR(VLOOKUP(ROW(源数据!A4710)-1,源数据!A:AG,33,0),"")</f>
        <v/>
      </c>
      <c r="C4725" s="10">
        <f>IFERROR(VLOOKUP(ROW(源数据!A4710)-1,源数据!A:AG,9,0),"")</f>
        <v/>
      </c>
      <c r="D4725" s="35">
        <f>IFERROR(VLOOKUP(ROW(源数据!A4710)-1,源数据!A:AG,8,0),"")</f>
        <v/>
      </c>
      <c r="E4725" s="35">
        <f>IFERROR(VLOOKUP(ROW(源数据!A4710)-1,源数据!A:AG,10,0),"")</f>
        <v/>
      </c>
      <c r="F4725" s="10">
        <f>IFERROR(VLOOKUP(ROW(源数据!A4710)-1,源数据!A:AG,11,0),"")</f>
        <v/>
      </c>
      <c r="G4725" s="10">
        <f>IFERROR(VLOOKUP(ROW(源数据!A4710)-1,源数据!A:AG,12,0),0)</f>
        <v/>
      </c>
      <c r="H4725" s="17">
        <f>IFERROR(G4725/F4725,"")</f>
        <v/>
      </c>
      <c r="I4725" s="17">
        <f>IFERROR(VLOOKUP(ROW(源数据!A4710)-1,源数据!A:AG,21,0),"")</f>
        <v/>
      </c>
      <c r="J4725" s="10">
        <f>IFERROR(VLOOKUP(ROW(源数据!A4710)-1,源数据!A:AG,19,0),"")</f>
        <v/>
      </c>
      <c r="K4725" s="17">
        <f>IFERROR(VLOOKUP(ROW(源数据!A4710)-1,源数据!A:AG,21,0),0)</f>
        <v/>
      </c>
      <c r="L4725" s="17">
        <f>IFERROR(VLOOKUP(ROW(源数据!A4710)-1,源数据!A:AG,17,0),0)</f>
        <v/>
      </c>
      <c r="M4725" s="51">
        <f>IFERROR(VLOOKUP(ROW(源数据!A4710)-1,源数据!A:AG,15,0),"")</f>
        <v/>
      </c>
    </row>
    <row r="4726">
      <c r="A4726" s="10" t="n">
        <v>4710</v>
      </c>
      <c r="B4726" s="10">
        <f>IFERROR(VLOOKUP(ROW(源数据!A4711)-1,源数据!A:AG,33,0),"")</f>
        <v/>
      </c>
      <c r="C4726" s="10">
        <f>IFERROR(VLOOKUP(ROW(源数据!A4711)-1,源数据!A:AG,9,0),"")</f>
        <v/>
      </c>
      <c r="D4726" s="35">
        <f>IFERROR(VLOOKUP(ROW(源数据!A4711)-1,源数据!A:AG,8,0),"")</f>
        <v/>
      </c>
      <c r="E4726" s="35">
        <f>IFERROR(VLOOKUP(ROW(源数据!A4711)-1,源数据!A:AG,10,0),"")</f>
        <v/>
      </c>
      <c r="F4726" s="10">
        <f>IFERROR(VLOOKUP(ROW(源数据!A4711)-1,源数据!A:AG,11,0),"")</f>
        <v/>
      </c>
      <c r="G4726" s="10">
        <f>IFERROR(VLOOKUP(ROW(源数据!A4711)-1,源数据!A:AG,12,0),0)</f>
        <v/>
      </c>
      <c r="H4726" s="17">
        <f>IFERROR(G4726/F4726,"")</f>
        <v/>
      </c>
      <c r="I4726" s="17">
        <f>IFERROR(VLOOKUP(ROW(源数据!A4711)-1,源数据!A:AG,21,0),"")</f>
        <v/>
      </c>
      <c r="J4726" s="10">
        <f>IFERROR(VLOOKUP(ROW(源数据!A4711)-1,源数据!A:AG,19,0),"")</f>
        <v/>
      </c>
      <c r="K4726" s="17">
        <f>IFERROR(VLOOKUP(ROW(源数据!A4711)-1,源数据!A:AG,21,0),0)</f>
        <v/>
      </c>
      <c r="L4726" s="17">
        <f>IFERROR(VLOOKUP(ROW(源数据!A4711)-1,源数据!A:AG,17,0),0)</f>
        <v/>
      </c>
      <c r="M4726" s="51">
        <f>IFERROR(VLOOKUP(ROW(源数据!A4711)-1,源数据!A:AG,15,0),"")</f>
        <v/>
      </c>
    </row>
    <row r="4727">
      <c r="A4727" s="10" t="n">
        <v>4711</v>
      </c>
      <c r="B4727" s="10">
        <f>IFERROR(VLOOKUP(ROW(源数据!A4712)-1,源数据!A:AG,33,0),"")</f>
        <v/>
      </c>
      <c r="C4727" s="10">
        <f>IFERROR(VLOOKUP(ROW(源数据!A4712)-1,源数据!A:AG,9,0),"")</f>
        <v/>
      </c>
      <c r="D4727" s="35">
        <f>IFERROR(VLOOKUP(ROW(源数据!A4712)-1,源数据!A:AG,8,0),"")</f>
        <v/>
      </c>
      <c r="E4727" s="35">
        <f>IFERROR(VLOOKUP(ROW(源数据!A4712)-1,源数据!A:AG,10,0),"")</f>
        <v/>
      </c>
      <c r="F4727" s="10">
        <f>IFERROR(VLOOKUP(ROW(源数据!A4712)-1,源数据!A:AG,11,0),"")</f>
        <v/>
      </c>
      <c r="G4727" s="10">
        <f>IFERROR(VLOOKUP(ROW(源数据!A4712)-1,源数据!A:AG,12,0),0)</f>
        <v/>
      </c>
      <c r="H4727" s="17">
        <f>IFERROR(G4727/F4727,"")</f>
        <v/>
      </c>
      <c r="I4727" s="17">
        <f>IFERROR(VLOOKUP(ROW(源数据!A4712)-1,源数据!A:AG,21,0),"")</f>
        <v/>
      </c>
      <c r="J4727" s="10">
        <f>IFERROR(VLOOKUP(ROW(源数据!A4712)-1,源数据!A:AG,19,0),"")</f>
        <v/>
      </c>
      <c r="K4727" s="17">
        <f>IFERROR(VLOOKUP(ROW(源数据!A4712)-1,源数据!A:AG,21,0),0)</f>
        <v/>
      </c>
      <c r="L4727" s="17">
        <f>IFERROR(VLOOKUP(ROW(源数据!A4712)-1,源数据!A:AG,17,0),0)</f>
        <v/>
      </c>
      <c r="M4727" s="51">
        <f>IFERROR(VLOOKUP(ROW(源数据!A4712)-1,源数据!A:AG,15,0),"")</f>
        <v/>
      </c>
    </row>
    <row r="4728">
      <c r="A4728" s="10" t="n">
        <v>4712</v>
      </c>
      <c r="B4728" s="10">
        <f>IFERROR(VLOOKUP(ROW(源数据!A4713)-1,源数据!A:AG,33,0),"")</f>
        <v/>
      </c>
      <c r="C4728" s="10">
        <f>IFERROR(VLOOKUP(ROW(源数据!A4713)-1,源数据!A:AG,9,0),"")</f>
        <v/>
      </c>
      <c r="D4728" s="35">
        <f>IFERROR(VLOOKUP(ROW(源数据!A4713)-1,源数据!A:AG,8,0),"")</f>
        <v/>
      </c>
      <c r="E4728" s="35">
        <f>IFERROR(VLOOKUP(ROW(源数据!A4713)-1,源数据!A:AG,10,0),"")</f>
        <v/>
      </c>
      <c r="F4728" s="10">
        <f>IFERROR(VLOOKUP(ROW(源数据!A4713)-1,源数据!A:AG,11,0),"")</f>
        <v/>
      </c>
      <c r="G4728" s="10">
        <f>IFERROR(VLOOKUP(ROW(源数据!A4713)-1,源数据!A:AG,12,0),0)</f>
        <v/>
      </c>
      <c r="H4728" s="17">
        <f>IFERROR(G4728/F4728,"")</f>
        <v/>
      </c>
      <c r="I4728" s="17">
        <f>IFERROR(VLOOKUP(ROW(源数据!A4713)-1,源数据!A:AG,21,0),"")</f>
        <v/>
      </c>
      <c r="J4728" s="10">
        <f>IFERROR(VLOOKUP(ROW(源数据!A4713)-1,源数据!A:AG,19,0),"")</f>
        <v/>
      </c>
      <c r="K4728" s="17">
        <f>IFERROR(VLOOKUP(ROW(源数据!A4713)-1,源数据!A:AG,21,0),0)</f>
        <v/>
      </c>
      <c r="L4728" s="17">
        <f>IFERROR(VLOOKUP(ROW(源数据!A4713)-1,源数据!A:AG,17,0),0)</f>
        <v/>
      </c>
      <c r="M4728" s="51">
        <f>IFERROR(VLOOKUP(ROW(源数据!A4713)-1,源数据!A:AG,15,0),"")</f>
        <v/>
      </c>
    </row>
    <row r="4729">
      <c r="A4729" s="10" t="n">
        <v>4713</v>
      </c>
      <c r="B4729" s="10">
        <f>IFERROR(VLOOKUP(ROW(源数据!A4714)-1,源数据!A:AG,33,0),"")</f>
        <v/>
      </c>
      <c r="C4729" s="10">
        <f>IFERROR(VLOOKUP(ROW(源数据!A4714)-1,源数据!A:AG,9,0),"")</f>
        <v/>
      </c>
      <c r="D4729" s="35">
        <f>IFERROR(VLOOKUP(ROW(源数据!A4714)-1,源数据!A:AG,8,0),"")</f>
        <v/>
      </c>
      <c r="E4729" s="35">
        <f>IFERROR(VLOOKUP(ROW(源数据!A4714)-1,源数据!A:AG,10,0),"")</f>
        <v/>
      </c>
      <c r="F4729" s="10">
        <f>IFERROR(VLOOKUP(ROW(源数据!A4714)-1,源数据!A:AG,11,0),"")</f>
        <v/>
      </c>
      <c r="G4729" s="10">
        <f>IFERROR(VLOOKUP(ROW(源数据!A4714)-1,源数据!A:AG,12,0),0)</f>
        <v/>
      </c>
      <c r="H4729" s="17">
        <f>IFERROR(G4729/F4729,"")</f>
        <v/>
      </c>
      <c r="I4729" s="17">
        <f>IFERROR(VLOOKUP(ROW(源数据!A4714)-1,源数据!A:AG,21,0),"")</f>
        <v/>
      </c>
      <c r="J4729" s="10">
        <f>IFERROR(VLOOKUP(ROW(源数据!A4714)-1,源数据!A:AG,19,0),"")</f>
        <v/>
      </c>
      <c r="K4729" s="17">
        <f>IFERROR(VLOOKUP(ROW(源数据!A4714)-1,源数据!A:AG,21,0),0)</f>
        <v/>
      </c>
      <c r="L4729" s="17">
        <f>IFERROR(VLOOKUP(ROW(源数据!A4714)-1,源数据!A:AG,17,0),0)</f>
        <v/>
      </c>
      <c r="M4729" s="51">
        <f>IFERROR(VLOOKUP(ROW(源数据!A4714)-1,源数据!A:AG,15,0),"")</f>
        <v/>
      </c>
    </row>
    <row r="4730">
      <c r="A4730" s="10" t="n">
        <v>4714</v>
      </c>
      <c r="B4730" s="10">
        <f>IFERROR(VLOOKUP(ROW(源数据!A4715)-1,源数据!A:AG,33,0),"")</f>
        <v/>
      </c>
      <c r="C4730" s="10">
        <f>IFERROR(VLOOKUP(ROW(源数据!A4715)-1,源数据!A:AG,9,0),"")</f>
        <v/>
      </c>
      <c r="D4730" s="35">
        <f>IFERROR(VLOOKUP(ROW(源数据!A4715)-1,源数据!A:AG,8,0),"")</f>
        <v/>
      </c>
      <c r="E4730" s="35">
        <f>IFERROR(VLOOKUP(ROW(源数据!A4715)-1,源数据!A:AG,10,0),"")</f>
        <v/>
      </c>
      <c r="F4730" s="10">
        <f>IFERROR(VLOOKUP(ROW(源数据!A4715)-1,源数据!A:AG,11,0),"")</f>
        <v/>
      </c>
      <c r="G4730" s="10">
        <f>IFERROR(VLOOKUP(ROW(源数据!A4715)-1,源数据!A:AG,12,0),0)</f>
        <v/>
      </c>
      <c r="H4730" s="17">
        <f>IFERROR(G4730/F4730,"")</f>
        <v/>
      </c>
      <c r="I4730" s="17">
        <f>IFERROR(VLOOKUP(ROW(源数据!A4715)-1,源数据!A:AG,21,0),"")</f>
        <v/>
      </c>
      <c r="J4730" s="10">
        <f>IFERROR(VLOOKUP(ROW(源数据!A4715)-1,源数据!A:AG,19,0),"")</f>
        <v/>
      </c>
      <c r="K4730" s="17">
        <f>IFERROR(VLOOKUP(ROW(源数据!A4715)-1,源数据!A:AG,21,0),0)</f>
        <v/>
      </c>
      <c r="L4730" s="17">
        <f>IFERROR(VLOOKUP(ROW(源数据!A4715)-1,源数据!A:AG,17,0),0)</f>
        <v/>
      </c>
      <c r="M4730" s="51">
        <f>IFERROR(VLOOKUP(ROW(源数据!A4715)-1,源数据!A:AG,15,0),"")</f>
        <v/>
      </c>
    </row>
    <row r="4731">
      <c r="A4731" s="10" t="n">
        <v>4715</v>
      </c>
      <c r="B4731" s="10">
        <f>IFERROR(VLOOKUP(ROW(源数据!A4716)-1,源数据!A:AG,33,0),"")</f>
        <v/>
      </c>
      <c r="C4731" s="10">
        <f>IFERROR(VLOOKUP(ROW(源数据!A4716)-1,源数据!A:AG,9,0),"")</f>
        <v/>
      </c>
      <c r="D4731" s="35">
        <f>IFERROR(VLOOKUP(ROW(源数据!A4716)-1,源数据!A:AG,8,0),"")</f>
        <v/>
      </c>
      <c r="E4731" s="35">
        <f>IFERROR(VLOOKUP(ROW(源数据!A4716)-1,源数据!A:AG,10,0),"")</f>
        <v/>
      </c>
      <c r="F4731" s="10">
        <f>IFERROR(VLOOKUP(ROW(源数据!A4716)-1,源数据!A:AG,11,0),"")</f>
        <v/>
      </c>
      <c r="G4731" s="10">
        <f>IFERROR(VLOOKUP(ROW(源数据!A4716)-1,源数据!A:AG,12,0),0)</f>
        <v/>
      </c>
      <c r="H4731" s="17">
        <f>IFERROR(G4731/F4731,"")</f>
        <v/>
      </c>
      <c r="I4731" s="17">
        <f>IFERROR(VLOOKUP(ROW(源数据!A4716)-1,源数据!A:AG,21,0),"")</f>
        <v/>
      </c>
      <c r="J4731" s="10">
        <f>IFERROR(VLOOKUP(ROW(源数据!A4716)-1,源数据!A:AG,19,0),"")</f>
        <v/>
      </c>
      <c r="K4731" s="17">
        <f>IFERROR(VLOOKUP(ROW(源数据!A4716)-1,源数据!A:AG,21,0),0)</f>
        <v/>
      </c>
      <c r="L4731" s="17">
        <f>IFERROR(VLOOKUP(ROW(源数据!A4716)-1,源数据!A:AG,17,0),0)</f>
        <v/>
      </c>
      <c r="M4731" s="51">
        <f>IFERROR(VLOOKUP(ROW(源数据!A4716)-1,源数据!A:AG,15,0),"")</f>
        <v/>
      </c>
    </row>
    <row r="4732">
      <c r="A4732" s="10" t="n">
        <v>4716</v>
      </c>
      <c r="B4732" s="10">
        <f>IFERROR(VLOOKUP(ROW(源数据!A4717)-1,源数据!A:AG,33,0),"")</f>
        <v/>
      </c>
      <c r="C4732" s="10">
        <f>IFERROR(VLOOKUP(ROW(源数据!A4717)-1,源数据!A:AG,9,0),"")</f>
        <v/>
      </c>
      <c r="D4732" s="35">
        <f>IFERROR(VLOOKUP(ROW(源数据!A4717)-1,源数据!A:AG,8,0),"")</f>
        <v/>
      </c>
      <c r="E4732" s="35">
        <f>IFERROR(VLOOKUP(ROW(源数据!A4717)-1,源数据!A:AG,10,0),"")</f>
        <v/>
      </c>
      <c r="F4732" s="10">
        <f>IFERROR(VLOOKUP(ROW(源数据!A4717)-1,源数据!A:AG,11,0),"")</f>
        <v/>
      </c>
      <c r="G4732" s="10">
        <f>IFERROR(VLOOKUP(ROW(源数据!A4717)-1,源数据!A:AG,12,0),0)</f>
        <v/>
      </c>
      <c r="H4732" s="17">
        <f>IFERROR(G4732/F4732,"")</f>
        <v/>
      </c>
      <c r="I4732" s="17">
        <f>IFERROR(VLOOKUP(ROW(源数据!A4717)-1,源数据!A:AG,21,0),"")</f>
        <v/>
      </c>
      <c r="J4732" s="10">
        <f>IFERROR(VLOOKUP(ROW(源数据!A4717)-1,源数据!A:AG,19,0),"")</f>
        <v/>
      </c>
      <c r="K4732" s="17">
        <f>IFERROR(VLOOKUP(ROW(源数据!A4717)-1,源数据!A:AG,21,0),0)</f>
        <v/>
      </c>
      <c r="L4732" s="17">
        <f>IFERROR(VLOOKUP(ROW(源数据!A4717)-1,源数据!A:AG,17,0),0)</f>
        <v/>
      </c>
      <c r="M4732" s="51">
        <f>IFERROR(VLOOKUP(ROW(源数据!A4717)-1,源数据!A:AG,15,0),"")</f>
        <v/>
      </c>
    </row>
    <row r="4733">
      <c r="A4733" s="10" t="n">
        <v>4717</v>
      </c>
      <c r="B4733" s="10">
        <f>IFERROR(VLOOKUP(ROW(源数据!A4718)-1,源数据!A:AG,33,0),"")</f>
        <v/>
      </c>
      <c r="C4733" s="10">
        <f>IFERROR(VLOOKUP(ROW(源数据!A4718)-1,源数据!A:AG,9,0),"")</f>
        <v/>
      </c>
      <c r="D4733" s="35">
        <f>IFERROR(VLOOKUP(ROW(源数据!A4718)-1,源数据!A:AG,8,0),"")</f>
        <v/>
      </c>
      <c r="E4733" s="35">
        <f>IFERROR(VLOOKUP(ROW(源数据!A4718)-1,源数据!A:AG,10,0),"")</f>
        <v/>
      </c>
      <c r="F4733" s="10">
        <f>IFERROR(VLOOKUP(ROW(源数据!A4718)-1,源数据!A:AG,11,0),"")</f>
        <v/>
      </c>
      <c r="G4733" s="10">
        <f>IFERROR(VLOOKUP(ROW(源数据!A4718)-1,源数据!A:AG,12,0),0)</f>
        <v/>
      </c>
      <c r="H4733" s="17">
        <f>IFERROR(G4733/F4733,"")</f>
        <v/>
      </c>
      <c r="I4733" s="17">
        <f>IFERROR(VLOOKUP(ROW(源数据!A4718)-1,源数据!A:AG,21,0),"")</f>
        <v/>
      </c>
      <c r="J4733" s="10">
        <f>IFERROR(VLOOKUP(ROW(源数据!A4718)-1,源数据!A:AG,19,0),"")</f>
        <v/>
      </c>
      <c r="K4733" s="17">
        <f>IFERROR(VLOOKUP(ROW(源数据!A4718)-1,源数据!A:AG,21,0),0)</f>
        <v/>
      </c>
      <c r="L4733" s="17">
        <f>IFERROR(VLOOKUP(ROW(源数据!A4718)-1,源数据!A:AG,17,0),0)</f>
        <v/>
      </c>
      <c r="M4733" s="51">
        <f>IFERROR(VLOOKUP(ROW(源数据!A4718)-1,源数据!A:AG,15,0),"")</f>
        <v/>
      </c>
    </row>
    <row r="4734">
      <c r="A4734" s="10" t="n">
        <v>4718</v>
      </c>
      <c r="B4734" s="10">
        <f>IFERROR(VLOOKUP(ROW(源数据!A4719)-1,源数据!A:AG,33,0),"")</f>
        <v/>
      </c>
      <c r="C4734" s="10">
        <f>IFERROR(VLOOKUP(ROW(源数据!A4719)-1,源数据!A:AG,9,0),"")</f>
        <v/>
      </c>
      <c r="D4734" s="35">
        <f>IFERROR(VLOOKUP(ROW(源数据!A4719)-1,源数据!A:AG,8,0),"")</f>
        <v/>
      </c>
      <c r="E4734" s="35">
        <f>IFERROR(VLOOKUP(ROW(源数据!A4719)-1,源数据!A:AG,10,0),"")</f>
        <v/>
      </c>
      <c r="F4734" s="10">
        <f>IFERROR(VLOOKUP(ROW(源数据!A4719)-1,源数据!A:AG,11,0),"")</f>
        <v/>
      </c>
      <c r="G4734" s="10">
        <f>IFERROR(VLOOKUP(ROW(源数据!A4719)-1,源数据!A:AG,12,0),0)</f>
        <v/>
      </c>
      <c r="H4734" s="17">
        <f>IFERROR(G4734/F4734,"")</f>
        <v/>
      </c>
      <c r="I4734" s="17">
        <f>IFERROR(VLOOKUP(ROW(源数据!A4719)-1,源数据!A:AG,21,0),"")</f>
        <v/>
      </c>
      <c r="J4734" s="10">
        <f>IFERROR(VLOOKUP(ROW(源数据!A4719)-1,源数据!A:AG,19,0),"")</f>
        <v/>
      </c>
      <c r="K4734" s="17">
        <f>IFERROR(VLOOKUP(ROW(源数据!A4719)-1,源数据!A:AG,21,0),0)</f>
        <v/>
      </c>
      <c r="L4734" s="17">
        <f>IFERROR(VLOOKUP(ROW(源数据!A4719)-1,源数据!A:AG,17,0),0)</f>
        <v/>
      </c>
      <c r="M4734" s="51">
        <f>IFERROR(VLOOKUP(ROW(源数据!A4719)-1,源数据!A:AG,15,0),"")</f>
        <v/>
      </c>
    </row>
    <row r="4735">
      <c r="A4735" s="10" t="n">
        <v>4719</v>
      </c>
      <c r="B4735" s="10">
        <f>IFERROR(VLOOKUP(ROW(源数据!A4720)-1,源数据!A:AG,33,0),"")</f>
        <v/>
      </c>
      <c r="C4735" s="10">
        <f>IFERROR(VLOOKUP(ROW(源数据!A4720)-1,源数据!A:AG,9,0),"")</f>
        <v/>
      </c>
      <c r="D4735" s="35">
        <f>IFERROR(VLOOKUP(ROW(源数据!A4720)-1,源数据!A:AG,8,0),"")</f>
        <v/>
      </c>
      <c r="E4735" s="35">
        <f>IFERROR(VLOOKUP(ROW(源数据!A4720)-1,源数据!A:AG,10,0),"")</f>
        <v/>
      </c>
      <c r="F4735" s="10">
        <f>IFERROR(VLOOKUP(ROW(源数据!A4720)-1,源数据!A:AG,11,0),"")</f>
        <v/>
      </c>
      <c r="G4735" s="10">
        <f>IFERROR(VLOOKUP(ROW(源数据!A4720)-1,源数据!A:AG,12,0),0)</f>
        <v/>
      </c>
      <c r="H4735" s="17">
        <f>IFERROR(G4735/F4735,"")</f>
        <v/>
      </c>
      <c r="I4735" s="17">
        <f>IFERROR(VLOOKUP(ROW(源数据!A4720)-1,源数据!A:AG,21,0),"")</f>
        <v/>
      </c>
      <c r="J4735" s="10">
        <f>IFERROR(VLOOKUP(ROW(源数据!A4720)-1,源数据!A:AG,19,0),"")</f>
        <v/>
      </c>
      <c r="K4735" s="17">
        <f>IFERROR(VLOOKUP(ROW(源数据!A4720)-1,源数据!A:AG,21,0),0)</f>
        <v/>
      </c>
      <c r="L4735" s="17">
        <f>IFERROR(VLOOKUP(ROW(源数据!A4720)-1,源数据!A:AG,17,0),0)</f>
        <v/>
      </c>
      <c r="M4735" s="51">
        <f>IFERROR(VLOOKUP(ROW(源数据!A4720)-1,源数据!A:AG,15,0),"")</f>
        <v/>
      </c>
    </row>
    <row r="4736">
      <c r="A4736" s="10" t="n">
        <v>4720</v>
      </c>
      <c r="B4736" s="10">
        <f>IFERROR(VLOOKUP(ROW(源数据!A4721)-1,源数据!A:AG,33,0),"")</f>
        <v/>
      </c>
      <c r="C4736" s="10">
        <f>IFERROR(VLOOKUP(ROW(源数据!A4721)-1,源数据!A:AG,9,0),"")</f>
        <v/>
      </c>
      <c r="D4736" s="35">
        <f>IFERROR(VLOOKUP(ROW(源数据!A4721)-1,源数据!A:AG,8,0),"")</f>
        <v/>
      </c>
      <c r="E4736" s="35">
        <f>IFERROR(VLOOKUP(ROW(源数据!A4721)-1,源数据!A:AG,10,0),"")</f>
        <v/>
      </c>
      <c r="F4736" s="10">
        <f>IFERROR(VLOOKUP(ROW(源数据!A4721)-1,源数据!A:AG,11,0),"")</f>
        <v/>
      </c>
      <c r="G4736" s="10">
        <f>IFERROR(VLOOKUP(ROW(源数据!A4721)-1,源数据!A:AG,12,0),0)</f>
        <v/>
      </c>
      <c r="H4736" s="17">
        <f>IFERROR(G4736/F4736,"")</f>
        <v/>
      </c>
      <c r="I4736" s="17">
        <f>IFERROR(VLOOKUP(ROW(源数据!A4721)-1,源数据!A:AG,21,0),"")</f>
        <v/>
      </c>
      <c r="J4736" s="10">
        <f>IFERROR(VLOOKUP(ROW(源数据!A4721)-1,源数据!A:AG,19,0),"")</f>
        <v/>
      </c>
      <c r="K4736" s="17">
        <f>IFERROR(VLOOKUP(ROW(源数据!A4721)-1,源数据!A:AG,21,0),0)</f>
        <v/>
      </c>
      <c r="L4736" s="17">
        <f>IFERROR(VLOOKUP(ROW(源数据!A4721)-1,源数据!A:AG,17,0),0)</f>
        <v/>
      </c>
      <c r="M4736" s="51">
        <f>IFERROR(VLOOKUP(ROW(源数据!A4721)-1,源数据!A:AG,15,0),"")</f>
        <v/>
      </c>
    </row>
    <row r="4737">
      <c r="A4737" s="10" t="n">
        <v>4721</v>
      </c>
      <c r="B4737" s="10">
        <f>IFERROR(VLOOKUP(ROW(源数据!A4722)-1,源数据!A:AG,33,0),"")</f>
        <v/>
      </c>
      <c r="C4737" s="10">
        <f>IFERROR(VLOOKUP(ROW(源数据!A4722)-1,源数据!A:AG,9,0),"")</f>
        <v/>
      </c>
      <c r="D4737" s="35">
        <f>IFERROR(VLOOKUP(ROW(源数据!A4722)-1,源数据!A:AG,8,0),"")</f>
        <v/>
      </c>
      <c r="E4737" s="35">
        <f>IFERROR(VLOOKUP(ROW(源数据!A4722)-1,源数据!A:AG,10,0),"")</f>
        <v/>
      </c>
      <c r="F4737" s="10">
        <f>IFERROR(VLOOKUP(ROW(源数据!A4722)-1,源数据!A:AG,11,0),"")</f>
        <v/>
      </c>
      <c r="G4737" s="10">
        <f>IFERROR(VLOOKUP(ROW(源数据!A4722)-1,源数据!A:AG,12,0),0)</f>
        <v/>
      </c>
      <c r="H4737" s="17">
        <f>IFERROR(G4737/F4737,"")</f>
        <v/>
      </c>
      <c r="I4737" s="17">
        <f>IFERROR(VLOOKUP(ROW(源数据!A4722)-1,源数据!A:AG,21,0),"")</f>
        <v/>
      </c>
      <c r="J4737" s="10">
        <f>IFERROR(VLOOKUP(ROW(源数据!A4722)-1,源数据!A:AG,19,0),"")</f>
        <v/>
      </c>
      <c r="K4737" s="17">
        <f>IFERROR(VLOOKUP(ROW(源数据!A4722)-1,源数据!A:AG,21,0),0)</f>
        <v/>
      </c>
      <c r="L4737" s="17">
        <f>IFERROR(VLOOKUP(ROW(源数据!A4722)-1,源数据!A:AG,17,0),0)</f>
        <v/>
      </c>
      <c r="M4737" s="51">
        <f>IFERROR(VLOOKUP(ROW(源数据!A4722)-1,源数据!A:AG,15,0),"")</f>
        <v/>
      </c>
    </row>
    <row r="4738">
      <c r="A4738" s="10" t="n">
        <v>4722</v>
      </c>
      <c r="B4738" s="10">
        <f>IFERROR(VLOOKUP(ROW(源数据!A4723)-1,源数据!A:AG,33,0),"")</f>
        <v/>
      </c>
      <c r="C4738" s="10">
        <f>IFERROR(VLOOKUP(ROW(源数据!A4723)-1,源数据!A:AG,9,0),"")</f>
        <v/>
      </c>
      <c r="D4738" s="35">
        <f>IFERROR(VLOOKUP(ROW(源数据!A4723)-1,源数据!A:AG,8,0),"")</f>
        <v/>
      </c>
      <c r="E4738" s="35">
        <f>IFERROR(VLOOKUP(ROW(源数据!A4723)-1,源数据!A:AG,10,0),"")</f>
        <v/>
      </c>
      <c r="F4738" s="10">
        <f>IFERROR(VLOOKUP(ROW(源数据!A4723)-1,源数据!A:AG,11,0),"")</f>
        <v/>
      </c>
      <c r="G4738" s="10">
        <f>IFERROR(VLOOKUP(ROW(源数据!A4723)-1,源数据!A:AG,12,0),0)</f>
        <v/>
      </c>
      <c r="H4738" s="17">
        <f>IFERROR(G4738/F4738,"")</f>
        <v/>
      </c>
      <c r="I4738" s="17">
        <f>IFERROR(VLOOKUP(ROW(源数据!A4723)-1,源数据!A:AG,21,0),"")</f>
        <v/>
      </c>
      <c r="J4738" s="10">
        <f>IFERROR(VLOOKUP(ROW(源数据!A4723)-1,源数据!A:AG,19,0),"")</f>
        <v/>
      </c>
      <c r="K4738" s="17">
        <f>IFERROR(VLOOKUP(ROW(源数据!A4723)-1,源数据!A:AG,21,0),0)</f>
        <v/>
      </c>
      <c r="L4738" s="17">
        <f>IFERROR(VLOOKUP(ROW(源数据!A4723)-1,源数据!A:AG,17,0),0)</f>
        <v/>
      </c>
      <c r="M4738" s="51">
        <f>IFERROR(VLOOKUP(ROW(源数据!A4723)-1,源数据!A:AG,15,0),"")</f>
        <v/>
      </c>
    </row>
    <row r="4739">
      <c r="A4739" s="10" t="n">
        <v>4723</v>
      </c>
      <c r="B4739" s="10">
        <f>IFERROR(VLOOKUP(ROW(源数据!A4724)-1,源数据!A:AG,33,0),"")</f>
        <v/>
      </c>
      <c r="C4739" s="10">
        <f>IFERROR(VLOOKUP(ROW(源数据!A4724)-1,源数据!A:AG,9,0),"")</f>
        <v/>
      </c>
      <c r="D4739" s="35">
        <f>IFERROR(VLOOKUP(ROW(源数据!A4724)-1,源数据!A:AG,8,0),"")</f>
        <v/>
      </c>
      <c r="E4739" s="35">
        <f>IFERROR(VLOOKUP(ROW(源数据!A4724)-1,源数据!A:AG,10,0),"")</f>
        <v/>
      </c>
      <c r="F4739" s="10">
        <f>IFERROR(VLOOKUP(ROW(源数据!A4724)-1,源数据!A:AG,11,0),"")</f>
        <v/>
      </c>
      <c r="G4739" s="10">
        <f>IFERROR(VLOOKUP(ROW(源数据!A4724)-1,源数据!A:AG,12,0),0)</f>
        <v/>
      </c>
      <c r="H4739" s="17">
        <f>IFERROR(G4739/F4739,"")</f>
        <v/>
      </c>
      <c r="I4739" s="17">
        <f>IFERROR(VLOOKUP(ROW(源数据!A4724)-1,源数据!A:AG,21,0),"")</f>
        <v/>
      </c>
      <c r="J4739" s="10">
        <f>IFERROR(VLOOKUP(ROW(源数据!A4724)-1,源数据!A:AG,19,0),"")</f>
        <v/>
      </c>
      <c r="K4739" s="17">
        <f>IFERROR(VLOOKUP(ROW(源数据!A4724)-1,源数据!A:AG,21,0),0)</f>
        <v/>
      </c>
      <c r="L4739" s="17">
        <f>IFERROR(VLOOKUP(ROW(源数据!A4724)-1,源数据!A:AG,17,0),0)</f>
        <v/>
      </c>
      <c r="M4739" s="51">
        <f>IFERROR(VLOOKUP(ROW(源数据!A4724)-1,源数据!A:AG,15,0),"")</f>
        <v/>
      </c>
    </row>
    <row r="4740">
      <c r="A4740" s="10" t="n">
        <v>4724</v>
      </c>
      <c r="B4740" s="10">
        <f>IFERROR(VLOOKUP(ROW(源数据!A4725)-1,源数据!A:AG,33,0),"")</f>
        <v/>
      </c>
      <c r="C4740" s="10">
        <f>IFERROR(VLOOKUP(ROW(源数据!A4725)-1,源数据!A:AG,9,0),"")</f>
        <v/>
      </c>
      <c r="D4740" s="35">
        <f>IFERROR(VLOOKUP(ROW(源数据!A4725)-1,源数据!A:AG,8,0),"")</f>
        <v/>
      </c>
      <c r="E4740" s="35">
        <f>IFERROR(VLOOKUP(ROW(源数据!A4725)-1,源数据!A:AG,10,0),"")</f>
        <v/>
      </c>
      <c r="F4740" s="10">
        <f>IFERROR(VLOOKUP(ROW(源数据!A4725)-1,源数据!A:AG,11,0),"")</f>
        <v/>
      </c>
      <c r="G4740" s="10">
        <f>IFERROR(VLOOKUP(ROW(源数据!A4725)-1,源数据!A:AG,12,0),0)</f>
        <v/>
      </c>
      <c r="H4740" s="17">
        <f>IFERROR(G4740/F4740,"")</f>
        <v/>
      </c>
      <c r="I4740" s="17">
        <f>IFERROR(VLOOKUP(ROW(源数据!A4725)-1,源数据!A:AG,21,0),"")</f>
        <v/>
      </c>
      <c r="J4740" s="10">
        <f>IFERROR(VLOOKUP(ROW(源数据!A4725)-1,源数据!A:AG,19,0),"")</f>
        <v/>
      </c>
      <c r="K4740" s="17">
        <f>IFERROR(VLOOKUP(ROW(源数据!A4725)-1,源数据!A:AG,21,0),0)</f>
        <v/>
      </c>
      <c r="L4740" s="17">
        <f>IFERROR(VLOOKUP(ROW(源数据!A4725)-1,源数据!A:AG,17,0),0)</f>
        <v/>
      </c>
      <c r="M4740" s="51">
        <f>IFERROR(VLOOKUP(ROW(源数据!A4725)-1,源数据!A:AG,15,0),"")</f>
        <v/>
      </c>
    </row>
    <row r="4741">
      <c r="A4741" s="10" t="n">
        <v>4725</v>
      </c>
      <c r="B4741" s="10">
        <f>IFERROR(VLOOKUP(ROW(源数据!A4726)-1,源数据!A:AG,33,0),"")</f>
        <v/>
      </c>
      <c r="C4741" s="10">
        <f>IFERROR(VLOOKUP(ROW(源数据!A4726)-1,源数据!A:AG,9,0),"")</f>
        <v/>
      </c>
      <c r="D4741" s="35">
        <f>IFERROR(VLOOKUP(ROW(源数据!A4726)-1,源数据!A:AG,8,0),"")</f>
        <v/>
      </c>
      <c r="E4741" s="35">
        <f>IFERROR(VLOOKUP(ROW(源数据!A4726)-1,源数据!A:AG,10,0),"")</f>
        <v/>
      </c>
      <c r="F4741" s="10">
        <f>IFERROR(VLOOKUP(ROW(源数据!A4726)-1,源数据!A:AG,11,0),"")</f>
        <v/>
      </c>
      <c r="G4741" s="10">
        <f>IFERROR(VLOOKUP(ROW(源数据!A4726)-1,源数据!A:AG,12,0),0)</f>
        <v/>
      </c>
      <c r="H4741" s="17">
        <f>IFERROR(G4741/F4741,"")</f>
        <v/>
      </c>
      <c r="I4741" s="17">
        <f>IFERROR(VLOOKUP(ROW(源数据!A4726)-1,源数据!A:AG,21,0),"")</f>
        <v/>
      </c>
      <c r="J4741" s="10">
        <f>IFERROR(VLOOKUP(ROW(源数据!A4726)-1,源数据!A:AG,19,0),"")</f>
        <v/>
      </c>
      <c r="K4741" s="17">
        <f>IFERROR(VLOOKUP(ROW(源数据!A4726)-1,源数据!A:AG,21,0),0)</f>
        <v/>
      </c>
      <c r="L4741" s="17">
        <f>IFERROR(VLOOKUP(ROW(源数据!A4726)-1,源数据!A:AG,17,0),0)</f>
        <v/>
      </c>
      <c r="M4741" s="51">
        <f>IFERROR(VLOOKUP(ROW(源数据!A4726)-1,源数据!A:AG,15,0),"")</f>
        <v/>
      </c>
    </row>
    <row r="4742">
      <c r="A4742" s="10" t="n">
        <v>4726</v>
      </c>
      <c r="B4742" s="10">
        <f>IFERROR(VLOOKUP(ROW(源数据!A4727)-1,源数据!A:AG,33,0),"")</f>
        <v/>
      </c>
      <c r="C4742" s="10">
        <f>IFERROR(VLOOKUP(ROW(源数据!A4727)-1,源数据!A:AG,9,0),"")</f>
        <v/>
      </c>
      <c r="D4742" s="35">
        <f>IFERROR(VLOOKUP(ROW(源数据!A4727)-1,源数据!A:AG,8,0),"")</f>
        <v/>
      </c>
      <c r="E4742" s="35">
        <f>IFERROR(VLOOKUP(ROW(源数据!A4727)-1,源数据!A:AG,10,0),"")</f>
        <v/>
      </c>
      <c r="F4742" s="10">
        <f>IFERROR(VLOOKUP(ROW(源数据!A4727)-1,源数据!A:AG,11,0),"")</f>
        <v/>
      </c>
      <c r="G4742" s="10">
        <f>IFERROR(VLOOKUP(ROW(源数据!A4727)-1,源数据!A:AG,12,0),0)</f>
        <v/>
      </c>
      <c r="H4742" s="17">
        <f>IFERROR(G4742/F4742,"")</f>
        <v/>
      </c>
      <c r="I4742" s="17">
        <f>IFERROR(VLOOKUP(ROW(源数据!A4727)-1,源数据!A:AG,21,0),"")</f>
        <v/>
      </c>
      <c r="J4742" s="10">
        <f>IFERROR(VLOOKUP(ROW(源数据!A4727)-1,源数据!A:AG,19,0),"")</f>
        <v/>
      </c>
      <c r="K4742" s="17">
        <f>IFERROR(VLOOKUP(ROW(源数据!A4727)-1,源数据!A:AG,21,0),0)</f>
        <v/>
      </c>
      <c r="L4742" s="17">
        <f>IFERROR(VLOOKUP(ROW(源数据!A4727)-1,源数据!A:AG,17,0),0)</f>
        <v/>
      </c>
      <c r="M4742" s="51">
        <f>IFERROR(VLOOKUP(ROW(源数据!A4727)-1,源数据!A:AG,15,0),"")</f>
        <v/>
      </c>
    </row>
    <row r="4743">
      <c r="A4743" s="10" t="n">
        <v>4727</v>
      </c>
      <c r="B4743" s="10">
        <f>IFERROR(VLOOKUP(ROW(源数据!A4728)-1,源数据!A:AG,33,0),"")</f>
        <v/>
      </c>
      <c r="C4743" s="10">
        <f>IFERROR(VLOOKUP(ROW(源数据!A4728)-1,源数据!A:AG,9,0),"")</f>
        <v/>
      </c>
      <c r="D4743" s="35">
        <f>IFERROR(VLOOKUP(ROW(源数据!A4728)-1,源数据!A:AG,8,0),"")</f>
        <v/>
      </c>
      <c r="E4743" s="35">
        <f>IFERROR(VLOOKUP(ROW(源数据!A4728)-1,源数据!A:AG,10,0),"")</f>
        <v/>
      </c>
      <c r="F4743" s="10">
        <f>IFERROR(VLOOKUP(ROW(源数据!A4728)-1,源数据!A:AG,11,0),"")</f>
        <v/>
      </c>
      <c r="G4743" s="10">
        <f>IFERROR(VLOOKUP(ROW(源数据!A4728)-1,源数据!A:AG,12,0),0)</f>
        <v/>
      </c>
      <c r="H4743" s="17">
        <f>IFERROR(G4743/F4743,"")</f>
        <v/>
      </c>
      <c r="I4743" s="17">
        <f>IFERROR(VLOOKUP(ROW(源数据!A4728)-1,源数据!A:AG,21,0),"")</f>
        <v/>
      </c>
      <c r="J4743" s="10">
        <f>IFERROR(VLOOKUP(ROW(源数据!A4728)-1,源数据!A:AG,19,0),"")</f>
        <v/>
      </c>
      <c r="K4743" s="17">
        <f>IFERROR(VLOOKUP(ROW(源数据!A4728)-1,源数据!A:AG,21,0),0)</f>
        <v/>
      </c>
      <c r="L4743" s="17">
        <f>IFERROR(VLOOKUP(ROW(源数据!A4728)-1,源数据!A:AG,17,0),0)</f>
        <v/>
      </c>
      <c r="M4743" s="51">
        <f>IFERROR(VLOOKUP(ROW(源数据!A4728)-1,源数据!A:AG,15,0),"")</f>
        <v/>
      </c>
    </row>
    <row r="4744">
      <c r="A4744" s="10" t="n">
        <v>4728</v>
      </c>
      <c r="B4744" s="10">
        <f>IFERROR(VLOOKUP(ROW(源数据!A4729)-1,源数据!A:AG,33,0),"")</f>
        <v/>
      </c>
      <c r="C4744" s="10">
        <f>IFERROR(VLOOKUP(ROW(源数据!A4729)-1,源数据!A:AG,9,0),"")</f>
        <v/>
      </c>
      <c r="D4744" s="35">
        <f>IFERROR(VLOOKUP(ROW(源数据!A4729)-1,源数据!A:AG,8,0),"")</f>
        <v/>
      </c>
      <c r="E4744" s="35">
        <f>IFERROR(VLOOKUP(ROW(源数据!A4729)-1,源数据!A:AG,10,0),"")</f>
        <v/>
      </c>
      <c r="F4744" s="10">
        <f>IFERROR(VLOOKUP(ROW(源数据!A4729)-1,源数据!A:AG,11,0),"")</f>
        <v/>
      </c>
      <c r="G4744" s="10">
        <f>IFERROR(VLOOKUP(ROW(源数据!A4729)-1,源数据!A:AG,12,0),0)</f>
        <v/>
      </c>
      <c r="H4744" s="17">
        <f>IFERROR(G4744/F4744,"")</f>
        <v/>
      </c>
      <c r="I4744" s="17">
        <f>IFERROR(VLOOKUP(ROW(源数据!A4729)-1,源数据!A:AG,21,0),"")</f>
        <v/>
      </c>
      <c r="J4744" s="10">
        <f>IFERROR(VLOOKUP(ROW(源数据!A4729)-1,源数据!A:AG,19,0),"")</f>
        <v/>
      </c>
      <c r="K4744" s="17">
        <f>IFERROR(VLOOKUP(ROW(源数据!A4729)-1,源数据!A:AG,21,0),0)</f>
        <v/>
      </c>
      <c r="L4744" s="17">
        <f>IFERROR(VLOOKUP(ROW(源数据!A4729)-1,源数据!A:AG,17,0),0)</f>
        <v/>
      </c>
      <c r="M4744" s="51">
        <f>IFERROR(VLOOKUP(ROW(源数据!A4729)-1,源数据!A:AG,15,0),"")</f>
        <v/>
      </c>
    </row>
    <row r="4745">
      <c r="A4745" s="10" t="n">
        <v>4729</v>
      </c>
      <c r="B4745" s="10">
        <f>IFERROR(VLOOKUP(ROW(源数据!A4730)-1,源数据!A:AG,33,0),"")</f>
        <v/>
      </c>
      <c r="C4745" s="10">
        <f>IFERROR(VLOOKUP(ROW(源数据!A4730)-1,源数据!A:AG,9,0),"")</f>
        <v/>
      </c>
      <c r="D4745" s="35">
        <f>IFERROR(VLOOKUP(ROW(源数据!A4730)-1,源数据!A:AG,8,0),"")</f>
        <v/>
      </c>
      <c r="E4745" s="35">
        <f>IFERROR(VLOOKUP(ROW(源数据!A4730)-1,源数据!A:AG,10,0),"")</f>
        <v/>
      </c>
      <c r="F4745" s="10">
        <f>IFERROR(VLOOKUP(ROW(源数据!A4730)-1,源数据!A:AG,11,0),"")</f>
        <v/>
      </c>
      <c r="G4745" s="10">
        <f>IFERROR(VLOOKUP(ROW(源数据!A4730)-1,源数据!A:AG,12,0),0)</f>
        <v/>
      </c>
      <c r="H4745" s="17">
        <f>IFERROR(G4745/F4745,"")</f>
        <v/>
      </c>
      <c r="I4745" s="17">
        <f>IFERROR(VLOOKUP(ROW(源数据!A4730)-1,源数据!A:AG,21,0),"")</f>
        <v/>
      </c>
      <c r="J4745" s="10">
        <f>IFERROR(VLOOKUP(ROW(源数据!A4730)-1,源数据!A:AG,19,0),"")</f>
        <v/>
      </c>
      <c r="K4745" s="17">
        <f>IFERROR(VLOOKUP(ROW(源数据!A4730)-1,源数据!A:AG,21,0),0)</f>
        <v/>
      </c>
      <c r="L4745" s="17">
        <f>IFERROR(VLOOKUP(ROW(源数据!A4730)-1,源数据!A:AG,17,0),0)</f>
        <v/>
      </c>
      <c r="M4745" s="51">
        <f>IFERROR(VLOOKUP(ROW(源数据!A4730)-1,源数据!A:AG,15,0),"")</f>
        <v/>
      </c>
    </row>
    <row r="4746">
      <c r="A4746" s="10" t="n">
        <v>4730</v>
      </c>
      <c r="B4746" s="10">
        <f>IFERROR(VLOOKUP(ROW(源数据!A4731)-1,源数据!A:AG,33,0),"")</f>
        <v/>
      </c>
      <c r="C4746" s="10">
        <f>IFERROR(VLOOKUP(ROW(源数据!A4731)-1,源数据!A:AG,9,0),"")</f>
        <v/>
      </c>
      <c r="D4746" s="35">
        <f>IFERROR(VLOOKUP(ROW(源数据!A4731)-1,源数据!A:AG,8,0),"")</f>
        <v/>
      </c>
      <c r="E4746" s="35">
        <f>IFERROR(VLOOKUP(ROW(源数据!A4731)-1,源数据!A:AG,10,0),"")</f>
        <v/>
      </c>
      <c r="F4746" s="10">
        <f>IFERROR(VLOOKUP(ROW(源数据!A4731)-1,源数据!A:AG,11,0),"")</f>
        <v/>
      </c>
      <c r="G4746" s="10">
        <f>IFERROR(VLOOKUP(ROW(源数据!A4731)-1,源数据!A:AG,12,0),0)</f>
        <v/>
      </c>
      <c r="H4746" s="17">
        <f>IFERROR(G4746/F4746,"")</f>
        <v/>
      </c>
      <c r="I4746" s="17">
        <f>IFERROR(VLOOKUP(ROW(源数据!A4731)-1,源数据!A:AG,21,0),"")</f>
        <v/>
      </c>
      <c r="J4746" s="10">
        <f>IFERROR(VLOOKUP(ROW(源数据!A4731)-1,源数据!A:AG,19,0),"")</f>
        <v/>
      </c>
      <c r="K4746" s="17">
        <f>IFERROR(VLOOKUP(ROW(源数据!A4731)-1,源数据!A:AG,21,0),0)</f>
        <v/>
      </c>
      <c r="L4746" s="17">
        <f>IFERROR(VLOOKUP(ROW(源数据!A4731)-1,源数据!A:AG,17,0),0)</f>
        <v/>
      </c>
      <c r="M4746" s="51">
        <f>IFERROR(VLOOKUP(ROW(源数据!A4731)-1,源数据!A:AG,15,0),"")</f>
        <v/>
      </c>
    </row>
    <row r="4747">
      <c r="A4747" s="10" t="n">
        <v>4731</v>
      </c>
      <c r="B4747" s="10">
        <f>IFERROR(VLOOKUP(ROW(源数据!A4732)-1,源数据!A:AG,33,0),"")</f>
        <v/>
      </c>
      <c r="C4747" s="10">
        <f>IFERROR(VLOOKUP(ROW(源数据!A4732)-1,源数据!A:AG,9,0),"")</f>
        <v/>
      </c>
      <c r="D4747" s="35">
        <f>IFERROR(VLOOKUP(ROW(源数据!A4732)-1,源数据!A:AG,8,0),"")</f>
        <v/>
      </c>
      <c r="E4747" s="35">
        <f>IFERROR(VLOOKUP(ROW(源数据!A4732)-1,源数据!A:AG,10,0),"")</f>
        <v/>
      </c>
      <c r="F4747" s="10">
        <f>IFERROR(VLOOKUP(ROW(源数据!A4732)-1,源数据!A:AG,11,0),"")</f>
        <v/>
      </c>
      <c r="G4747" s="10">
        <f>IFERROR(VLOOKUP(ROW(源数据!A4732)-1,源数据!A:AG,12,0),0)</f>
        <v/>
      </c>
      <c r="H4747" s="17">
        <f>IFERROR(G4747/F4747,"")</f>
        <v/>
      </c>
      <c r="I4747" s="17">
        <f>IFERROR(VLOOKUP(ROW(源数据!A4732)-1,源数据!A:AG,21,0),"")</f>
        <v/>
      </c>
      <c r="J4747" s="10">
        <f>IFERROR(VLOOKUP(ROW(源数据!A4732)-1,源数据!A:AG,19,0),"")</f>
        <v/>
      </c>
      <c r="K4747" s="17">
        <f>IFERROR(VLOOKUP(ROW(源数据!A4732)-1,源数据!A:AG,21,0),0)</f>
        <v/>
      </c>
      <c r="L4747" s="17">
        <f>IFERROR(VLOOKUP(ROW(源数据!A4732)-1,源数据!A:AG,17,0),0)</f>
        <v/>
      </c>
      <c r="M4747" s="51">
        <f>IFERROR(VLOOKUP(ROW(源数据!A4732)-1,源数据!A:AG,15,0),"")</f>
        <v/>
      </c>
    </row>
    <row r="4748">
      <c r="A4748" s="10" t="n">
        <v>4732</v>
      </c>
      <c r="B4748" s="10">
        <f>IFERROR(VLOOKUP(ROW(源数据!A4733)-1,源数据!A:AG,33,0),"")</f>
        <v/>
      </c>
      <c r="C4748" s="10">
        <f>IFERROR(VLOOKUP(ROW(源数据!A4733)-1,源数据!A:AG,9,0),"")</f>
        <v/>
      </c>
      <c r="D4748" s="35">
        <f>IFERROR(VLOOKUP(ROW(源数据!A4733)-1,源数据!A:AG,8,0),"")</f>
        <v/>
      </c>
      <c r="E4748" s="35">
        <f>IFERROR(VLOOKUP(ROW(源数据!A4733)-1,源数据!A:AG,10,0),"")</f>
        <v/>
      </c>
      <c r="F4748" s="10">
        <f>IFERROR(VLOOKUP(ROW(源数据!A4733)-1,源数据!A:AG,11,0),"")</f>
        <v/>
      </c>
      <c r="G4748" s="10">
        <f>IFERROR(VLOOKUP(ROW(源数据!A4733)-1,源数据!A:AG,12,0),0)</f>
        <v/>
      </c>
      <c r="H4748" s="17">
        <f>IFERROR(G4748/F4748,"")</f>
        <v/>
      </c>
      <c r="I4748" s="17">
        <f>IFERROR(VLOOKUP(ROW(源数据!A4733)-1,源数据!A:AG,21,0),"")</f>
        <v/>
      </c>
      <c r="J4748" s="10">
        <f>IFERROR(VLOOKUP(ROW(源数据!A4733)-1,源数据!A:AG,19,0),"")</f>
        <v/>
      </c>
      <c r="K4748" s="17">
        <f>IFERROR(VLOOKUP(ROW(源数据!A4733)-1,源数据!A:AG,21,0),0)</f>
        <v/>
      </c>
      <c r="L4748" s="17">
        <f>IFERROR(VLOOKUP(ROW(源数据!A4733)-1,源数据!A:AG,17,0),0)</f>
        <v/>
      </c>
      <c r="M4748" s="51">
        <f>IFERROR(VLOOKUP(ROW(源数据!A4733)-1,源数据!A:AG,15,0),"")</f>
        <v/>
      </c>
    </row>
    <row r="4749">
      <c r="A4749" s="10" t="n">
        <v>4733</v>
      </c>
      <c r="B4749" s="10">
        <f>IFERROR(VLOOKUP(ROW(源数据!A4734)-1,源数据!A:AG,33,0),"")</f>
        <v/>
      </c>
      <c r="C4749" s="10">
        <f>IFERROR(VLOOKUP(ROW(源数据!A4734)-1,源数据!A:AG,9,0),"")</f>
        <v/>
      </c>
      <c r="D4749" s="35">
        <f>IFERROR(VLOOKUP(ROW(源数据!A4734)-1,源数据!A:AG,8,0),"")</f>
        <v/>
      </c>
      <c r="E4749" s="35">
        <f>IFERROR(VLOOKUP(ROW(源数据!A4734)-1,源数据!A:AG,10,0),"")</f>
        <v/>
      </c>
      <c r="F4749" s="10">
        <f>IFERROR(VLOOKUP(ROW(源数据!A4734)-1,源数据!A:AG,11,0),"")</f>
        <v/>
      </c>
      <c r="G4749" s="10">
        <f>IFERROR(VLOOKUP(ROW(源数据!A4734)-1,源数据!A:AG,12,0),0)</f>
        <v/>
      </c>
      <c r="H4749" s="17">
        <f>IFERROR(G4749/F4749,"")</f>
        <v/>
      </c>
      <c r="I4749" s="17">
        <f>IFERROR(VLOOKUP(ROW(源数据!A4734)-1,源数据!A:AG,21,0),"")</f>
        <v/>
      </c>
      <c r="J4749" s="10">
        <f>IFERROR(VLOOKUP(ROW(源数据!A4734)-1,源数据!A:AG,19,0),"")</f>
        <v/>
      </c>
      <c r="K4749" s="17">
        <f>IFERROR(VLOOKUP(ROW(源数据!A4734)-1,源数据!A:AG,21,0),0)</f>
        <v/>
      </c>
      <c r="L4749" s="17">
        <f>IFERROR(VLOOKUP(ROW(源数据!A4734)-1,源数据!A:AG,17,0),0)</f>
        <v/>
      </c>
      <c r="M4749" s="51">
        <f>IFERROR(VLOOKUP(ROW(源数据!A4734)-1,源数据!A:AG,15,0),"")</f>
        <v/>
      </c>
    </row>
    <row r="4750">
      <c r="A4750" s="10" t="n">
        <v>4734</v>
      </c>
      <c r="B4750" s="10">
        <f>IFERROR(VLOOKUP(ROW(源数据!A4735)-1,源数据!A:AG,33,0),"")</f>
        <v/>
      </c>
      <c r="C4750" s="10">
        <f>IFERROR(VLOOKUP(ROW(源数据!A4735)-1,源数据!A:AG,9,0),"")</f>
        <v/>
      </c>
      <c r="D4750" s="35">
        <f>IFERROR(VLOOKUP(ROW(源数据!A4735)-1,源数据!A:AG,8,0),"")</f>
        <v/>
      </c>
      <c r="E4750" s="35">
        <f>IFERROR(VLOOKUP(ROW(源数据!A4735)-1,源数据!A:AG,10,0),"")</f>
        <v/>
      </c>
      <c r="F4750" s="10">
        <f>IFERROR(VLOOKUP(ROW(源数据!A4735)-1,源数据!A:AG,11,0),"")</f>
        <v/>
      </c>
      <c r="G4750" s="10">
        <f>IFERROR(VLOOKUP(ROW(源数据!A4735)-1,源数据!A:AG,12,0),0)</f>
        <v/>
      </c>
      <c r="H4750" s="17">
        <f>IFERROR(G4750/F4750,"")</f>
        <v/>
      </c>
      <c r="I4750" s="17">
        <f>IFERROR(VLOOKUP(ROW(源数据!A4735)-1,源数据!A:AG,21,0),"")</f>
        <v/>
      </c>
      <c r="J4750" s="10">
        <f>IFERROR(VLOOKUP(ROW(源数据!A4735)-1,源数据!A:AG,19,0),"")</f>
        <v/>
      </c>
      <c r="K4750" s="17">
        <f>IFERROR(VLOOKUP(ROW(源数据!A4735)-1,源数据!A:AG,21,0),0)</f>
        <v/>
      </c>
      <c r="L4750" s="17">
        <f>IFERROR(VLOOKUP(ROW(源数据!A4735)-1,源数据!A:AG,17,0),0)</f>
        <v/>
      </c>
      <c r="M4750" s="51">
        <f>IFERROR(VLOOKUP(ROW(源数据!A4735)-1,源数据!A:AG,15,0),"")</f>
        <v/>
      </c>
    </row>
    <row r="4751">
      <c r="A4751" s="10" t="n">
        <v>4735</v>
      </c>
      <c r="B4751" s="10">
        <f>IFERROR(VLOOKUP(ROW(源数据!A4736)-1,源数据!A:AG,33,0),"")</f>
        <v/>
      </c>
      <c r="C4751" s="10">
        <f>IFERROR(VLOOKUP(ROW(源数据!A4736)-1,源数据!A:AG,9,0),"")</f>
        <v/>
      </c>
      <c r="D4751" s="35">
        <f>IFERROR(VLOOKUP(ROW(源数据!A4736)-1,源数据!A:AG,8,0),"")</f>
        <v/>
      </c>
      <c r="E4751" s="35">
        <f>IFERROR(VLOOKUP(ROW(源数据!A4736)-1,源数据!A:AG,10,0),"")</f>
        <v/>
      </c>
      <c r="F4751" s="10">
        <f>IFERROR(VLOOKUP(ROW(源数据!A4736)-1,源数据!A:AG,11,0),"")</f>
        <v/>
      </c>
      <c r="G4751" s="10">
        <f>IFERROR(VLOOKUP(ROW(源数据!A4736)-1,源数据!A:AG,12,0),0)</f>
        <v/>
      </c>
      <c r="H4751" s="17">
        <f>IFERROR(G4751/F4751,"")</f>
        <v/>
      </c>
      <c r="I4751" s="17">
        <f>IFERROR(VLOOKUP(ROW(源数据!A4736)-1,源数据!A:AG,21,0),"")</f>
        <v/>
      </c>
      <c r="J4751" s="10">
        <f>IFERROR(VLOOKUP(ROW(源数据!A4736)-1,源数据!A:AG,19,0),"")</f>
        <v/>
      </c>
      <c r="K4751" s="17">
        <f>IFERROR(VLOOKUP(ROW(源数据!A4736)-1,源数据!A:AG,21,0),0)</f>
        <v/>
      </c>
      <c r="L4751" s="17">
        <f>IFERROR(VLOOKUP(ROW(源数据!A4736)-1,源数据!A:AG,17,0),0)</f>
        <v/>
      </c>
      <c r="M4751" s="51">
        <f>IFERROR(VLOOKUP(ROW(源数据!A4736)-1,源数据!A:AG,15,0),"")</f>
        <v/>
      </c>
    </row>
    <row r="4752">
      <c r="A4752" s="10" t="n">
        <v>4736</v>
      </c>
      <c r="B4752" s="10">
        <f>IFERROR(VLOOKUP(ROW(源数据!A4737)-1,源数据!A:AG,33,0),"")</f>
        <v/>
      </c>
      <c r="C4752" s="10">
        <f>IFERROR(VLOOKUP(ROW(源数据!A4737)-1,源数据!A:AG,9,0),"")</f>
        <v/>
      </c>
      <c r="D4752" s="35">
        <f>IFERROR(VLOOKUP(ROW(源数据!A4737)-1,源数据!A:AG,8,0),"")</f>
        <v/>
      </c>
      <c r="E4752" s="35">
        <f>IFERROR(VLOOKUP(ROW(源数据!A4737)-1,源数据!A:AG,10,0),"")</f>
        <v/>
      </c>
      <c r="F4752" s="10">
        <f>IFERROR(VLOOKUP(ROW(源数据!A4737)-1,源数据!A:AG,11,0),"")</f>
        <v/>
      </c>
      <c r="G4752" s="10">
        <f>IFERROR(VLOOKUP(ROW(源数据!A4737)-1,源数据!A:AG,12,0),0)</f>
        <v/>
      </c>
      <c r="H4752" s="17">
        <f>IFERROR(G4752/F4752,"")</f>
        <v/>
      </c>
      <c r="I4752" s="17">
        <f>IFERROR(VLOOKUP(ROW(源数据!A4737)-1,源数据!A:AG,21,0),"")</f>
        <v/>
      </c>
      <c r="J4752" s="10">
        <f>IFERROR(VLOOKUP(ROW(源数据!A4737)-1,源数据!A:AG,19,0),"")</f>
        <v/>
      </c>
      <c r="K4752" s="17">
        <f>IFERROR(VLOOKUP(ROW(源数据!A4737)-1,源数据!A:AG,21,0),0)</f>
        <v/>
      </c>
      <c r="L4752" s="17">
        <f>IFERROR(VLOOKUP(ROW(源数据!A4737)-1,源数据!A:AG,17,0),0)</f>
        <v/>
      </c>
      <c r="M4752" s="51">
        <f>IFERROR(VLOOKUP(ROW(源数据!A4737)-1,源数据!A:AG,15,0),"")</f>
        <v/>
      </c>
    </row>
    <row r="4753">
      <c r="A4753" s="10" t="n">
        <v>4737</v>
      </c>
      <c r="B4753" s="10">
        <f>IFERROR(VLOOKUP(ROW(源数据!A4738)-1,源数据!A:AG,33,0),"")</f>
        <v/>
      </c>
      <c r="C4753" s="10">
        <f>IFERROR(VLOOKUP(ROW(源数据!A4738)-1,源数据!A:AG,9,0),"")</f>
        <v/>
      </c>
      <c r="D4753" s="35">
        <f>IFERROR(VLOOKUP(ROW(源数据!A4738)-1,源数据!A:AG,8,0),"")</f>
        <v/>
      </c>
      <c r="E4753" s="35">
        <f>IFERROR(VLOOKUP(ROW(源数据!A4738)-1,源数据!A:AG,10,0),"")</f>
        <v/>
      </c>
      <c r="F4753" s="10">
        <f>IFERROR(VLOOKUP(ROW(源数据!A4738)-1,源数据!A:AG,11,0),"")</f>
        <v/>
      </c>
      <c r="G4753" s="10">
        <f>IFERROR(VLOOKUP(ROW(源数据!A4738)-1,源数据!A:AG,12,0),0)</f>
        <v/>
      </c>
      <c r="H4753" s="17">
        <f>IFERROR(G4753/F4753,"")</f>
        <v/>
      </c>
      <c r="I4753" s="17">
        <f>IFERROR(VLOOKUP(ROW(源数据!A4738)-1,源数据!A:AG,21,0),"")</f>
        <v/>
      </c>
      <c r="J4753" s="10">
        <f>IFERROR(VLOOKUP(ROW(源数据!A4738)-1,源数据!A:AG,19,0),"")</f>
        <v/>
      </c>
      <c r="K4753" s="17">
        <f>IFERROR(VLOOKUP(ROW(源数据!A4738)-1,源数据!A:AG,21,0),0)</f>
        <v/>
      </c>
      <c r="L4753" s="17">
        <f>IFERROR(VLOOKUP(ROW(源数据!A4738)-1,源数据!A:AG,17,0),0)</f>
        <v/>
      </c>
      <c r="M4753" s="51">
        <f>IFERROR(VLOOKUP(ROW(源数据!A4738)-1,源数据!A:AG,15,0),"")</f>
        <v/>
      </c>
    </row>
    <row r="4754">
      <c r="A4754" s="10" t="n">
        <v>4738</v>
      </c>
      <c r="B4754" s="10">
        <f>IFERROR(VLOOKUP(ROW(源数据!A4739)-1,源数据!A:AG,33,0),"")</f>
        <v/>
      </c>
      <c r="C4754" s="10">
        <f>IFERROR(VLOOKUP(ROW(源数据!A4739)-1,源数据!A:AG,9,0),"")</f>
        <v/>
      </c>
      <c r="D4754" s="35">
        <f>IFERROR(VLOOKUP(ROW(源数据!A4739)-1,源数据!A:AG,8,0),"")</f>
        <v/>
      </c>
      <c r="E4754" s="35">
        <f>IFERROR(VLOOKUP(ROW(源数据!A4739)-1,源数据!A:AG,10,0),"")</f>
        <v/>
      </c>
      <c r="F4754" s="10">
        <f>IFERROR(VLOOKUP(ROW(源数据!A4739)-1,源数据!A:AG,11,0),"")</f>
        <v/>
      </c>
      <c r="G4754" s="10">
        <f>IFERROR(VLOOKUP(ROW(源数据!A4739)-1,源数据!A:AG,12,0),0)</f>
        <v/>
      </c>
      <c r="H4754" s="17">
        <f>IFERROR(G4754/F4754,"")</f>
        <v/>
      </c>
      <c r="I4754" s="17">
        <f>IFERROR(VLOOKUP(ROW(源数据!A4739)-1,源数据!A:AG,21,0),"")</f>
        <v/>
      </c>
      <c r="J4754" s="10">
        <f>IFERROR(VLOOKUP(ROW(源数据!A4739)-1,源数据!A:AG,19,0),"")</f>
        <v/>
      </c>
      <c r="K4754" s="17">
        <f>IFERROR(VLOOKUP(ROW(源数据!A4739)-1,源数据!A:AG,21,0),0)</f>
        <v/>
      </c>
      <c r="L4754" s="17">
        <f>IFERROR(VLOOKUP(ROW(源数据!A4739)-1,源数据!A:AG,17,0),0)</f>
        <v/>
      </c>
      <c r="M4754" s="51">
        <f>IFERROR(VLOOKUP(ROW(源数据!A4739)-1,源数据!A:AG,15,0),"")</f>
        <v/>
      </c>
    </row>
    <row r="4755">
      <c r="A4755" s="10" t="n">
        <v>4739</v>
      </c>
      <c r="B4755" s="10">
        <f>IFERROR(VLOOKUP(ROW(源数据!A4740)-1,源数据!A:AG,33,0),"")</f>
        <v/>
      </c>
      <c r="C4755" s="10">
        <f>IFERROR(VLOOKUP(ROW(源数据!A4740)-1,源数据!A:AG,9,0),"")</f>
        <v/>
      </c>
      <c r="D4755" s="35">
        <f>IFERROR(VLOOKUP(ROW(源数据!A4740)-1,源数据!A:AG,8,0),"")</f>
        <v/>
      </c>
      <c r="E4755" s="35">
        <f>IFERROR(VLOOKUP(ROW(源数据!A4740)-1,源数据!A:AG,10,0),"")</f>
        <v/>
      </c>
      <c r="F4755" s="10">
        <f>IFERROR(VLOOKUP(ROW(源数据!A4740)-1,源数据!A:AG,11,0),"")</f>
        <v/>
      </c>
      <c r="G4755" s="10">
        <f>IFERROR(VLOOKUP(ROW(源数据!A4740)-1,源数据!A:AG,12,0),0)</f>
        <v/>
      </c>
      <c r="H4755" s="17">
        <f>IFERROR(G4755/F4755,"")</f>
        <v/>
      </c>
      <c r="I4755" s="17">
        <f>IFERROR(VLOOKUP(ROW(源数据!A4740)-1,源数据!A:AG,21,0),"")</f>
        <v/>
      </c>
      <c r="J4755" s="10">
        <f>IFERROR(VLOOKUP(ROW(源数据!A4740)-1,源数据!A:AG,19,0),"")</f>
        <v/>
      </c>
      <c r="K4755" s="17">
        <f>IFERROR(VLOOKUP(ROW(源数据!A4740)-1,源数据!A:AG,21,0),0)</f>
        <v/>
      </c>
      <c r="L4755" s="17">
        <f>IFERROR(VLOOKUP(ROW(源数据!A4740)-1,源数据!A:AG,17,0),0)</f>
        <v/>
      </c>
      <c r="M4755" s="51">
        <f>IFERROR(VLOOKUP(ROW(源数据!A4740)-1,源数据!A:AG,15,0),"")</f>
        <v/>
      </c>
    </row>
    <row r="4756">
      <c r="A4756" s="10" t="n">
        <v>4740</v>
      </c>
      <c r="B4756" s="10">
        <f>IFERROR(VLOOKUP(ROW(源数据!A4741)-1,源数据!A:AG,33,0),"")</f>
        <v/>
      </c>
      <c r="C4756" s="10">
        <f>IFERROR(VLOOKUP(ROW(源数据!A4741)-1,源数据!A:AG,9,0),"")</f>
        <v/>
      </c>
      <c r="D4756" s="35">
        <f>IFERROR(VLOOKUP(ROW(源数据!A4741)-1,源数据!A:AG,8,0),"")</f>
        <v/>
      </c>
      <c r="E4756" s="35">
        <f>IFERROR(VLOOKUP(ROW(源数据!A4741)-1,源数据!A:AG,10,0),"")</f>
        <v/>
      </c>
      <c r="F4756" s="10">
        <f>IFERROR(VLOOKUP(ROW(源数据!A4741)-1,源数据!A:AG,11,0),"")</f>
        <v/>
      </c>
      <c r="G4756" s="10">
        <f>IFERROR(VLOOKUP(ROW(源数据!A4741)-1,源数据!A:AG,12,0),0)</f>
        <v/>
      </c>
      <c r="H4756" s="17">
        <f>IFERROR(G4756/F4756,"")</f>
        <v/>
      </c>
      <c r="I4756" s="17">
        <f>IFERROR(VLOOKUP(ROW(源数据!A4741)-1,源数据!A:AG,21,0),"")</f>
        <v/>
      </c>
      <c r="J4756" s="10">
        <f>IFERROR(VLOOKUP(ROW(源数据!A4741)-1,源数据!A:AG,19,0),"")</f>
        <v/>
      </c>
      <c r="K4756" s="17">
        <f>IFERROR(VLOOKUP(ROW(源数据!A4741)-1,源数据!A:AG,21,0),0)</f>
        <v/>
      </c>
      <c r="L4756" s="17">
        <f>IFERROR(VLOOKUP(ROW(源数据!A4741)-1,源数据!A:AG,17,0),0)</f>
        <v/>
      </c>
      <c r="M4756" s="51">
        <f>IFERROR(VLOOKUP(ROW(源数据!A4741)-1,源数据!A:AG,15,0),"")</f>
        <v/>
      </c>
    </row>
    <row r="4757">
      <c r="A4757" s="10" t="n">
        <v>4741</v>
      </c>
      <c r="B4757" s="10">
        <f>IFERROR(VLOOKUP(ROW(源数据!A4742)-1,源数据!A:AG,33,0),"")</f>
        <v/>
      </c>
      <c r="C4757" s="10">
        <f>IFERROR(VLOOKUP(ROW(源数据!A4742)-1,源数据!A:AG,9,0),"")</f>
        <v/>
      </c>
      <c r="D4757" s="35">
        <f>IFERROR(VLOOKUP(ROW(源数据!A4742)-1,源数据!A:AG,8,0),"")</f>
        <v/>
      </c>
      <c r="E4757" s="35">
        <f>IFERROR(VLOOKUP(ROW(源数据!A4742)-1,源数据!A:AG,10,0),"")</f>
        <v/>
      </c>
      <c r="F4757" s="10">
        <f>IFERROR(VLOOKUP(ROW(源数据!A4742)-1,源数据!A:AG,11,0),"")</f>
        <v/>
      </c>
      <c r="G4757" s="10">
        <f>IFERROR(VLOOKUP(ROW(源数据!A4742)-1,源数据!A:AG,12,0),0)</f>
        <v/>
      </c>
      <c r="H4757" s="17">
        <f>IFERROR(G4757/F4757,"")</f>
        <v/>
      </c>
      <c r="I4757" s="17">
        <f>IFERROR(VLOOKUP(ROW(源数据!A4742)-1,源数据!A:AG,21,0),"")</f>
        <v/>
      </c>
      <c r="J4757" s="10">
        <f>IFERROR(VLOOKUP(ROW(源数据!A4742)-1,源数据!A:AG,19,0),"")</f>
        <v/>
      </c>
      <c r="K4757" s="17">
        <f>IFERROR(VLOOKUP(ROW(源数据!A4742)-1,源数据!A:AG,21,0),0)</f>
        <v/>
      </c>
      <c r="L4757" s="17">
        <f>IFERROR(VLOOKUP(ROW(源数据!A4742)-1,源数据!A:AG,17,0),0)</f>
        <v/>
      </c>
      <c r="M4757" s="51">
        <f>IFERROR(VLOOKUP(ROW(源数据!A4742)-1,源数据!A:AG,15,0),"")</f>
        <v/>
      </c>
    </row>
    <row r="4758">
      <c r="A4758" s="10" t="n">
        <v>4742</v>
      </c>
      <c r="B4758" s="10">
        <f>IFERROR(VLOOKUP(ROW(源数据!A4743)-1,源数据!A:AG,33,0),"")</f>
        <v/>
      </c>
      <c r="C4758" s="10">
        <f>IFERROR(VLOOKUP(ROW(源数据!A4743)-1,源数据!A:AG,9,0),"")</f>
        <v/>
      </c>
      <c r="D4758" s="35">
        <f>IFERROR(VLOOKUP(ROW(源数据!A4743)-1,源数据!A:AG,8,0),"")</f>
        <v/>
      </c>
      <c r="E4758" s="35">
        <f>IFERROR(VLOOKUP(ROW(源数据!A4743)-1,源数据!A:AG,10,0),"")</f>
        <v/>
      </c>
      <c r="F4758" s="10">
        <f>IFERROR(VLOOKUP(ROW(源数据!A4743)-1,源数据!A:AG,11,0),"")</f>
        <v/>
      </c>
      <c r="G4758" s="10">
        <f>IFERROR(VLOOKUP(ROW(源数据!A4743)-1,源数据!A:AG,12,0),0)</f>
        <v/>
      </c>
      <c r="H4758" s="17">
        <f>IFERROR(G4758/F4758,"")</f>
        <v/>
      </c>
      <c r="I4758" s="17">
        <f>IFERROR(VLOOKUP(ROW(源数据!A4743)-1,源数据!A:AG,21,0),"")</f>
        <v/>
      </c>
      <c r="J4758" s="10">
        <f>IFERROR(VLOOKUP(ROW(源数据!A4743)-1,源数据!A:AG,19,0),"")</f>
        <v/>
      </c>
      <c r="K4758" s="17">
        <f>IFERROR(VLOOKUP(ROW(源数据!A4743)-1,源数据!A:AG,21,0),0)</f>
        <v/>
      </c>
      <c r="L4758" s="17">
        <f>IFERROR(VLOOKUP(ROW(源数据!A4743)-1,源数据!A:AG,17,0),0)</f>
        <v/>
      </c>
      <c r="M4758" s="51">
        <f>IFERROR(VLOOKUP(ROW(源数据!A4743)-1,源数据!A:AG,15,0),"")</f>
        <v/>
      </c>
    </row>
    <row r="4759">
      <c r="A4759" s="10" t="n">
        <v>4743</v>
      </c>
      <c r="B4759" s="10">
        <f>IFERROR(VLOOKUP(ROW(源数据!A4744)-1,源数据!A:AG,33,0),"")</f>
        <v/>
      </c>
      <c r="C4759" s="10">
        <f>IFERROR(VLOOKUP(ROW(源数据!A4744)-1,源数据!A:AG,9,0),"")</f>
        <v/>
      </c>
      <c r="D4759" s="35">
        <f>IFERROR(VLOOKUP(ROW(源数据!A4744)-1,源数据!A:AG,8,0),"")</f>
        <v/>
      </c>
      <c r="E4759" s="35">
        <f>IFERROR(VLOOKUP(ROW(源数据!A4744)-1,源数据!A:AG,10,0),"")</f>
        <v/>
      </c>
      <c r="F4759" s="10">
        <f>IFERROR(VLOOKUP(ROW(源数据!A4744)-1,源数据!A:AG,11,0),"")</f>
        <v/>
      </c>
      <c r="G4759" s="10">
        <f>IFERROR(VLOOKUP(ROW(源数据!A4744)-1,源数据!A:AG,12,0),0)</f>
        <v/>
      </c>
      <c r="H4759" s="17">
        <f>IFERROR(G4759/F4759,"")</f>
        <v/>
      </c>
      <c r="I4759" s="17">
        <f>IFERROR(VLOOKUP(ROW(源数据!A4744)-1,源数据!A:AG,21,0),"")</f>
        <v/>
      </c>
      <c r="J4759" s="10">
        <f>IFERROR(VLOOKUP(ROW(源数据!A4744)-1,源数据!A:AG,19,0),"")</f>
        <v/>
      </c>
      <c r="K4759" s="17">
        <f>IFERROR(VLOOKUP(ROW(源数据!A4744)-1,源数据!A:AG,21,0),0)</f>
        <v/>
      </c>
      <c r="L4759" s="17">
        <f>IFERROR(VLOOKUP(ROW(源数据!A4744)-1,源数据!A:AG,17,0),0)</f>
        <v/>
      </c>
      <c r="M4759" s="51">
        <f>IFERROR(VLOOKUP(ROW(源数据!A4744)-1,源数据!A:AG,15,0),"")</f>
        <v/>
      </c>
    </row>
    <row r="4760">
      <c r="A4760" s="10" t="n">
        <v>4744</v>
      </c>
      <c r="B4760" s="10">
        <f>IFERROR(VLOOKUP(ROW(源数据!A4745)-1,源数据!A:AG,33,0),"")</f>
        <v/>
      </c>
      <c r="C4760" s="10">
        <f>IFERROR(VLOOKUP(ROW(源数据!A4745)-1,源数据!A:AG,9,0),"")</f>
        <v/>
      </c>
      <c r="D4760" s="35">
        <f>IFERROR(VLOOKUP(ROW(源数据!A4745)-1,源数据!A:AG,8,0),"")</f>
        <v/>
      </c>
      <c r="E4760" s="35">
        <f>IFERROR(VLOOKUP(ROW(源数据!A4745)-1,源数据!A:AG,10,0),"")</f>
        <v/>
      </c>
      <c r="F4760" s="10">
        <f>IFERROR(VLOOKUP(ROW(源数据!A4745)-1,源数据!A:AG,11,0),"")</f>
        <v/>
      </c>
      <c r="G4760" s="10">
        <f>IFERROR(VLOOKUP(ROW(源数据!A4745)-1,源数据!A:AG,12,0),0)</f>
        <v/>
      </c>
      <c r="H4760" s="17">
        <f>IFERROR(G4760/F4760,"")</f>
        <v/>
      </c>
      <c r="I4760" s="17">
        <f>IFERROR(VLOOKUP(ROW(源数据!A4745)-1,源数据!A:AG,21,0),"")</f>
        <v/>
      </c>
      <c r="J4760" s="10">
        <f>IFERROR(VLOOKUP(ROW(源数据!A4745)-1,源数据!A:AG,19,0),"")</f>
        <v/>
      </c>
      <c r="K4760" s="17">
        <f>IFERROR(VLOOKUP(ROW(源数据!A4745)-1,源数据!A:AG,21,0),0)</f>
        <v/>
      </c>
      <c r="L4760" s="17">
        <f>IFERROR(VLOOKUP(ROW(源数据!A4745)-1,源数据!A:AG,17,0),0)</f>
        <v/>
      </c>
      <c r="M4760" s="51">
        <f>IFERROR(VLOOKUP(ROW(源数据!A4745)-1,源数据!A:AG,15,0),"")</f>
        <v/>
      </c>
    </row>
    <row r="4761">
      <c r="A4761" s="10" t="n">
        <v>4745</v>
      </c>
      <c r="B4761" s="10">
        <f>IFERROR(VLOOKUP(ROW(源数据!A4746)-1,源数据!A:AG,33,0),"")</f>
        <v/>
      </c>
      <c r="C4761" s="10">
        <f>IFERROR(VLOOKUP(ROW(源数据!A4746)-1,源数据!A:AG,9,0),"")</f>
        <v/>
      </c>
      <c r="D4761" s="35">
        <f>IFERROR(VLOOKUP(ROW(源数据!A4746)-1,源数据!A:AG,8,0),"")</f>
        <v/>
      </c>
      <c r="E4761" s="35">
        <f>IFERROR(VLOOKUP(ROW(源数据!A4746)-1,源数据!A:AG,10,0),"")</f>
        <v/>
      </c>
      <c r="F4761" s="10">
        <f>IFERROR(VLOOKUP(ROW(源数据!A4746)-1,源数据!A:AG,11,0),"")</f>
        <v/>
      </c>
      <c r="G4761" s="10">
        <f>IFERROR(VLOOKUP(ROW(源数据!A4746)-1,源数据!A:AG,12,0),0)</f>
        <v/>
      </c>
      <c r="H4761" s="17">
        <f>IFERROR(G4761/F4761,"")</f>
        <v/>
      </c>
      <c r="I4761" s="17">
        <f>IFERROR(VLOOKUP(ROW(源数据!A4746)-1,源数据!A:AG,21,0),"")</f>
        <v/>
      </c>
      <c r="J4761" s="10">
        <f>IFERROR(VLOOKUP(ROW(源数据!A4746)-1,源数据!A:AG,19,0),"")</f>
        <v/>
      </c>
      <c r="K4761" s="17">
        <f>IFERROR(VLOOKUP(ROW(源数据!A4746)-1,源数据!A:AG,21,0),0)</f>
        <v/>
      </c>
      <c r="L4761" s="17">
        <f>IFERROR(VLOOKUP(ROW(源数据!A4746)-1,源数据!A:AG,17,0),0)</f>
        <v/>
      </c>
      <c r="M4761" s="51">
        <f>IFERROR(VLOOKUP(ROW(源数据!A4746)-1,源数据!A:AG,15,0),"")</f>
        <v/>
      </c>
    </row>
    <row r="4762">
      <c r="A4762" s="10" t="n">
        <v>4746</v>
      </c>
      <c r="B4762" s="10">
        <f>IFERROR(VLOOKUP(ROW(源数据!A4747)-1,源数据!A:AG,33,0),"")</f>
        <v/>
      </c>
      <c r="C4762" s="10">
        <f>IFERROR(VLOOKUP(ROW(源数据!A4747)-1,源数据!A:AG,9,0),"")</f>
        <v/>
      </c>
      <c r="D4762" s="35">
        <f>IFERROR(VLOOKUP(ROW(源数据!A4747)-1,源数据!A:AG,8,0),"")</f>
        <v/>
      </c>
      <c r="E4762" s="35">
        <f>IFERROR(VLOOKUP(ROW(源数据!A4747)-1,源数据!A:AG,10,0),"")</f>
        <v/>
      </c>
      <c r="F4762" s="10">
        <f>IFERROR(VLOOKUP(ROW(源数据!A4747)-1,源数据!A:AG,11,0),"")</f>
        <v/>
      </c>
      <c r="G4762" s="10">
        <f>IFERROR(VLOOKUP(ROW(源数据!A4747)-1,源数据!A:AG,12,0),0)</f>
        <v/>
      </c>
      <c r="H4762" s="17">
        <f>IFERROR(G4762/F4762,"")</f>
        <v/>
      </c>
      <c r="I4762" s="17">
        <f>IFERROR(VLOOKUP(ROW(源数据!A4747)-1,源数据!A:AG,21,0),"")</f>
        <v/>
      </c>
      <c r="J4762" s="10">
        <f>IFERROR(VLOOKUP(ROW(源数据!A4747)-1,源数据!A:AG,19,0),"")</f>
        <v/>
      </c>
      <c r="K4762" s="17">
        <f>IFERROR(VLOOKUP(ROW(源数据!A4747)-1,源数据!A:AG,21,0),0)</f>
        <v/>
      </c>
      <c r="L4762" s="17">
        <f>IFERROR(VLOOKUP(ROW(源数据!A4747)-1,源数据!A:AG,17,0),0)</f>
        <v/>
      </c>
      <c r="M4762" s="51">
        <f>IFERROR(VLOOKUP(ROW(源数据!A4747)-1,源数据!A:AG,15,0),"")</f>
        <v/>
      </c>
    </row>
    <row r="4763">
      <c r="A4763" s="10" t="n">
        <v>4747</v>
      </c>
      <c r="B4763" s="10">
        <f>IFERROR(VLOOKUP(ROW(源数据!A4748)-1,源数据!A:AG,33,0),"")</f>
        <v/>
      </c>
      <c r="C4763" s="10">
        <f>IFERROR(VLOOKUP(ROW(源数据!A4748)-1,源数据!A:AG,9,0),"")</f>
        <v/>
      </c>
      <c r="D4763" s="35">
        <f>IFERROR(VLOOKUP(ROW(源数据!A4748)-1,源数据!A:AG,8,0),"")</f>
        <v/>
      </c>
      <c r="E4763" s="35">
        <f>IFERROR(VLOOKUP(ROW(源数据!A4748)-1,源数据!A:AG,10,0),"")</f>
        <v/>
      </c>
      <c r="F4763" s="10">
        <f>IFERROR(VLOOKUP(ROW(源数据!A4748)-1,源数据!A:AG,11,0),"")</f>
        <v/>
      </c>
      <c r="G4763" s="10">
        <f>IFERROR(VLOOKUP(ROW(源数据!A4748)-1,源数据!A:AG,12,0),0)</f>
        <v/>
      </c>
      <c r="H4763" s="17">
        <f>IFERROR(G4763/F4763,"")</f>
        <v/>
      </c>
      <c r="I4763" s="17">
        <f>IFERROR(VLOOKUP(ROW(源数据!A4748)-1,源数据!A:AG,21,0),"")</f>
        <v/>
      </c>
      <c r="J4763" s="10">
        <f>IFERROR(VLOOKUP(ROW(源数据!A4748)-1,源数据!A:AG,19,0),"")</f>
        <v/>
      </c>
      <c r="K4763" s="17">
        <f>IFERROR(VLOOKUP(ROW(源数据!A4748)-1,源数据!A:AG,21,0),0)</f>
        <v/>
      </c>
      <c r="L4763" s="17">
        <f>IFERROR(VLOOKUP(ROW(源数据!A4748)-1,源数据!A:AG,17,0),0)</f>
        <v/>
      </c>
      <c r="M4763" s="51">
        <f>IFERROR(VLOOKUP(ROW(源数据!A4748)-1,源数据!A:AG,15,0),"")</f>
        <v/>
      </c>
    </row>
    <row r="4764">
      <c r="A4764" s="10" t="n">
        <v>4748</v>
      </c>
      <c r="B4764" s="10">
        <f>IFERROR(VLOOKUP(ROW(源数据!A4749)-1,源数据!A:AG,33,0),"")</f>
        <v/>
      </c>
      <c r="C4764" s="10">
        <f>IFERROR(VLOOKUP(ROW(源数据!A4749)-1,源数据!A:AG,9,0),"")</f>
        <v/>
      </c>
      <c r="D4764" s="35">
        <f>IFERROR(VLOOKUP(ROW(源数据!A4749)-1,源数据!A:AG,8,0),"")</f>
        <v/>
      </c>
      <c r="E4764" s="35">
        <f>IFERROR(VLOOKUP(ROW(源数据!A4749)-1,源数据!A:AG,10,0),"")</f>
        <v/>
      </c>
      <c r="F4764" s="10">
        <f>IFERROR(VLOOKUP(ROW(源数据!A4749)-1,源数据!A:AG,11,0),"")</f>
        <v/>
      </c>
      <c r="G4764" s="10">
        <f>IFERROR(VLOOKUP(ROW(源数据!A4749)-1,源数据!A:AG,12,0),0)</f>
        <v/>
      </c>
      <c r="H4764" s="17">
        <f>IFERROR(G4764/F4764,"")</f>
        <v/>
      </c>
      <c r="I4764" s="17">
        <f>IFERROR(VLOOKUP(ROW(源数据!A4749)-1,源数据!A:AG,21,0),"")</f>
        <v/>
      </c>
      <c r="J4764" s="10">
        <f>IFERROR(VLOOKUP(ROW(源数据!A4749)-1,源数据!A:AG,19,0),"")</f>
        <v/>
      </c>
      <c r="K4764" s="17">
        <f>IFERROR(VLOOKUP(ROW(源数据!A4749)-1,源数据!A:AG,21,0),0)</f>
        <v/>
      </c>
      <c r="L4764" s="17">
        <f>IFERROR(VLOOKUP(ROW(源数据!A4749)-1,源数据!A:AG,17,0),0)</f>
        <v/>
      </c>
      <c r="M4764" s="51">
        <f>IFERROR(VLOOKUP(ROW(源数据!A4749)-1,源数据!A:AG,15,0),"")</f>
        <v/>
      </c>
    </row>
    <row r="4765">
      <c r="A4765" s="10" t="n">
        <v>4749</v>
      </c>
      <c r="B4765" s="10">
        <f>IFERROR(VLOOKUP(ROW(源数据!A4750)-1,源数据!A:AG,33,0),"")</f>
        <v/>
      </c>
      <c r="C4765" s="10">
        <f>IFERROR(VLOOKUP(ROW(源数据!A4750)-1,源数据!A:AG,9,0),"")</f>
        <v/>
      </c>
      <c r="D4765" s="35">
        <f>IFERROR(VLOOKUP(ROW(源数据!A4750)-1,源数据!A:AG,8,0),"")</f>
        <v/>
      </c>
      <c r="E4765" s="35">
        <f>IFERROR(VLOOKUP(ROW(源数据!A4750)-1,源数据!A:AG,10,0),"")</f>
        <v/>
      </c>
      <c r="F4765" s="10">
        <f>IFERROR(VLOOKUP(ROW(源数据!A4750)-1,源数据!A:AG,11,0),"")</f>
        <v/>
      </c>
      <c r="G4765" s="10">
        <f>IFERROR(VLOOKUP(ROW(源数据!A4750)-1,源数据!A:AG,12,0),0)</f>
        <v/>
      </c>
      <c r="H4765" s="17">
        <f>IFERROR(G4765/F4765,"")</f>
        <v/>
      </c>
      <c r="I4765" s="17">
        <f>IFERROR(VLOOKUP(ROW(源数据!A4750)-1,源数据!A:AG,21,0),"")</f>
        <v/>
      </c>
      <c r="J4765" s="10">
        <f>IFERROR(VLOOKUP(ROW(源数据!A4750)-1,源数据!A:AG,19,0),"")</f>
        <v/>
      </c>
      <c r="K4765" s="17">
        <f>IFERROR(VLOOKUP(ROW(源数据!A4750)-1,源数据!A:AG,21,0),0)</f>
        <v/>
      </c>
      <c r="L4765" s="17">
        <f>IFERROR(VLOOKUP(ROW(源数据!A4750)-1,源数据!A:AG,17,0),0)</f>
        <v/>
      </c>
      <c r="M4765" s="51">
        <f>IFERROR(VLOOKUP(ROW(源数据!A4750)-1,源数据!A:AG,15,0),"")</f>
        <v/>
      </c>
    </row>
    <row r="4766">
      <c r="A4766" s="10" t="n">
        <v>4750</v>
      </c>
      <c r="B4766" s="10">
        <f>IFERROR(VLOOKUP(ROW(源数据!A4751)-1,源数据!A:AG,33,0),"")</f>
        <v/>
      </c>
      <c r="C4766" s="10">
        <f>IFERROR(VLOOKUP(ROW(源数据!A4751)-1,源数据!A:AG,9,0),"")</f>
        <v/>
      </c>
      <c r="D4766" s="35">
        <f>IFERROR(VLOOKUP(ROW(源数据!A4751)-1,源数据!A:AG,8,0),"")</f>
        <v/>
      </c>
      <c r="E4766" s="35">
        <f>IFERROR(VLOOKUP(ROW(源数据!A4751)-1,源数据!A:AG,10,0),"")</f>
        <v/>
      </c>
      <c r="F4766" s="10">
        <f>IFERROR(VLOOKUP(ROW(源数据!A4751)-1,源数据!A:AG,11,0),"")</f>
        <v/>
      </c>
      <c r="G4766" s="10">
        <f>IFERROR(VLOOKUP(ROW(源数据!A4751)-1,源数据!A:AG,12,0),0)</f>
        <v/>
      </c>
      <c r="H4766" s="17">
        <f>IFERROR(G4766/F4766,"")</f>
        <v/>
      </c>
      <c r="I4766" s="17">
        <f>IFERROR(VLOOKUP(ROW(源数据!A4751)-1,源数据!A:AG,21,0),"")</f>
        <v/>
      </c>
      <c r="J4766" s="10">
        <f>IFERROR(VLOOKUP(ROW(源数据!A4751)-1,源数据!A:AG,19,0),"")</f>
        <v/>
      </c>
      <c r="K4766" s="17">
        <f>IFERROR(VLOOKUP(ROW(源数据!A4751)-1,源数据!A:AG,21,0),0)</f>
        <v/>
      </c>
      <c r="L4766" s="17">
        <f>IFERROR(VLOOKUP(ROW(源数据!A4751)-1,源数据!A:AG,17,0),0)</f>
        <v/>
      </c>
      <c r="M4766" s="51">
        <f>IFERROR(VLOOKUP(ROW(源数据!A4751)-1,源数据!A:AG,15,0),"")</f>
        <v/>
      </c>
    </row>
    <row r="4767">
      <c r="A4767" s="10" t="n">
        <v>4751</v>
      </c>
      <c r="B4767" s="10">
        <f>IFERROR(VLOOKUP(ROW(源数据!A4752)-1,源数据!A:AG,33,0),"")</f>
        <v/>
      </c>
      <c r="C4767" s="10">
        <f>IFERROR(VLOOKUP(ROW(源数据!A4752)-1,源数据!A:AG,9,0),"")</f>
        <v/>
      </c>
      <c r="D4767" s="35">
        <f>IFERROR(VLOOKUP(ROW(源数据!A4752)-1,源数据!A:AG,8,0),"")</f>
        <v/>
      </c>
      <c r="E4767" s="35">
        <f>IFERROR(VLOOKUP(ROW(源数据!A4752)-1,源数据!A:AG,10,0),"")</f>
        <v/>
      </c>
      <c r="F4767" s="10">
        <f>IFERROR(VLOOKUP(ROW(源数据!A4752)-1,源数据!A:AG,11,0),"")</f>
        <v/>
      </c>
      <c r="G4767" s="10">
        <f>IFERROR(VLOOKUP(ROW(源数据!A4752)-1,源数据!A:AG,12,0),0)</f>
        <v/>
      </c>
      <c r="H4767" s="17">
        <f>IFERROR(G4767/F4767,"")</f>
        <v/>
      </c>
      <c r="I4767" s="17">
        <f>IFERROR(VLOOKUP(ROW(源数据!A4752)-1,源数据!A:AG,21,0),"")</f>
        <v/>
      </c>
      <c r="J4767" s="10">
        <f>IFERROR(VLOOKUP(ROW(源数据!A4752)-1,源数据!A:AG,19,0),"")</f>
        <v/>
      </c>
      <c r="K4767" s="17">
        <f>IFERROR(VLOOKUP(ROW(源数据!A4752)-1,源数据!A:AG,21,0),0)</f>
        <v/>
      </c>
      <c r="L4767" s="17">
        <f>IFERROR(VLOOKUP(ROW(源数据!A4752)-1,源数据!A:AG,17,0),0)</f>
        <v/>
      </c>
      <c r="M4767" s="51">
        <f>IFERROR(VLOOKUP(ROW(源数据!A4752)-1,源数据!A:AG,15,0),"")</f>
        <v/>
      </c>
    </row>
    <row r="4768">
      <c r="A4768" s="10" t="n">
        <v>4752</v>
      </c>
      <c r="B4768" s="10">
        <f>IFERROR(VLOOKUP(ROW(源数据!A4753)-1,源数据!A:AG,33,0),"")</f>
        <v/>
      </c>
      <c r="C4768" s="10">
        <f>IFERROR(VLOOKUP(ROW(源数据!A4753)-1,源数据!A:AG,9,0),"")</f>
        <v/>
      </c>
      <c r="D4768" s="35">
        <f>IFERROR(VLOOKUP(ROW(源数据!A4753)-1,源数据!A:AG,8,0),"")</f>
        <v/>
      </c>
      <c r="E4768" s="35">
        <f>IFERROR(VLOOKUP(ROW(源数据!A4753)-1,源数据!A:AG,10,0),"")</f>
        <v/>
      </c>
      <c r="F4768" s="10">
        <f>IFERROR(VLOOKUP(ROW(源数据!A4753)-1,源数据!A:AG,11,0),"")</f>
        <v/>
      </c>
      <c r="G4768" s="10">
        <f>IFERROR(VLOOKUP(ROW(源数据!A4753)-1,源数据!A:AG,12,0),0)</f>
        <v/>
      </c>
      <c r="H4768" s="17">
        <f>IFERROR(G4768/F4768,"")</f>
        <v/>
      </c>
      <c r="I4768" s="17">
        <f>IFERROR(VLOOKUP(ROW(源数据!A4753)-1,源数据!A:AG,21,0),"")</f>
        <v/>
      </c>
      <c r="J4768" s="10">
        <f>IFERROR(VLOOKUP(ROW(源数据!A4753)-1,源数据!A:AG,19,0),"")</f>
        <v/>
      </c>
      <c r="K4768" s="17">
        <f>IFERROR(VLOOKUP(ROW(源数据!A4753)-1,源数据!A:AG,21,0),0)</f>
        <v/>
      </c>
      <c r="L4768" s="17">
        <f>IFERROR(VLOOKUP(ROW(源数据!A4753)-1,源数据!A:AG,17,0),0)</f>
        <v/>
      </c>
      <c r="M4768" s="51">
        <f>IFERROR(VLOOKUP(ROW(源数据!A4753)-1,源数据!A:AG,15,0),"")</f>
        <v/>
      </c>
    </row>
    <row r="4769">
      <c r="A4769" s="10" t="n">
        <v>4753</v>
      </c>
      <c r="B4769" s="10">
        <f>IFERROR(VLOOKUP(ROW(源数据!A4754)-1,源数据!A:AG,33,0),"")</f>
        <v/>
      </c>
      <c r="C4769" s="10">
        <f>IFERROR(VLOOKUP(ROW(源数据!A4754)-1,源数据!A:AG,9,0),"")</f>
        <v/>
      </c>
      <c r="D4769" s="35">
        <f>IFERROR(VLOOKUP(ROW(源数据!A4754)-1,源数据!A:AG,8,0),"")</f>
        <v/>
      </c>
      <c r="E4769" s="35">
        <f>IFERROR(VLOOKUP(ROW(源数据!A4754)-1,源数据!A:AG,10,0),"")</f>
        <v/>
      </c>
      <c r="F4769" s="10">
        <f>IFERROR(VLOOKUP(ROW(源数据!A4754)-1,源数据!A:AG,11,0),"")</f>
        <v/>
      </c>
      <c r="G4769" s="10">
        <f>IFERROR(VLOOKUP(ROW(源数据!A4754)-1,源数据!A:AG,12,0),0)</f>
        <v/>
      </c>
      <c r="H4769" s="17">
        <f>IFERROR(G4769/F4769,"")</f>
        <v/>
      </c>
      <c r="I4769" s="17">
        <f>IFERROR(VLOOKUP(ROW(源数据!A4754)-1,源数据!A:AG,21,0),"")</f>
        <v/>
      </c>
      <c r="J4769" s="10">
        <f>IFERROR(VLOOKUP(ROW(源数据!A4754)-1,源数据!A:AG,19,0),"")</f>
        <v/>
      </c>
      <c r="K4769" s="17">
        <f>IFERROR(VLOOKUP(ROW(源数据!A4754)-1,源数据!A:AG,21,0),0)</f>
        <v/>
      </c>
      <c r="L4769" s="17">
        <f>IFERROR(VLOOKUP(ROW(源数据!A4754)-1,源数据!A:AG,17,0),0)</f>
        <v/>
      </c>
      <c r="M4769" s="51">
        <f>IFERROR(VLOOKUP(ROW(源数据!A4754)-1,源数据!A:AG,15,0),"")</f>
        <v/>
      </c>
    </row>
    <row r="4770">
      <c r="A4770" s="10" t="n">
        <v>4754</v>
      </c>
      <c r="B4770" s="10">
        <f>IFERROR(VLOOKUP(ROW(源数据!A4755)-1,源数据!A:AG,33,0),"")</f>
        <v/>
      </c>
      <c r="C4770" s="10">
        <f>IFERROR(VLOOKUP(ROW(源数据!A4755)-1,源数据!A:AG,9,0),"")</f>
        <v/>
      </c>
      <c r="D4770" s="35">
        <f>IFERROR(VLOOKUP(ROW(源数据!A4755)-1,源数据!A:AG,8,0),"")</f>
        <v/>
      </c>
      <c r="E4770" s="35">
        <f>IFERROR(VLOOKUP(ROW(源数据!A4755)-1,源数据!A:AG,10,0),"")</f>
        <v/>
      </c>
      <c r="F4770" s="10">
        <f>IFERROR(VLOOKUP(ROW(源数据!A4755)-1,源数据!A:AG,11,0),"")</f>
        <v/>
      </c>
      <c r="G4770" s="10">
        <f>IFERROR(VLOOKUP(ROW(源数据!A4755)-1,源数据!A:AG,12,0),0)</f>
        <v/>
      </c>
      <c r="H4770" s="17">
        <f>IFERROR(G4770/F4770,"")</f>
        <v/>
      </c>
      <c r="I4770" s="17">
        <f>IFERROR(VLOOKUP(ROW(源数据!A4755)-1,源数据!A:AG,21,0),"")</f>
        <v/>
      </c>
      <c r="J4770" s="10">
        <f>IFERROR(VLOOKUP(ROW(源数据!A4755)-1,源数据!A:AG,19,0),"")</f>
        <v/>
      </c>
      <c r="K4770" s="17">
        <f>IFERROR(VLOOKUP(ROW(源数据!A4755)-1,源数据!A:AG,21,0),0)</f>
        <v/>
      </c>
      <c r="L4770" s="17">
        <f>IFERROR(VLOOKUP(ROW(源数据!A4755)-1,源数据!A:AG,17,0),0)</f>
        <v/>
      </c>
      <c r="M4770" s="51">
        <f>IFERROR(VLOOKUP(ROW(源数据!A4755)-1,源数据!A:AG,15,0),"")</f>
        <v/>
      </c>
    </row>
    <row r="4771">
      <c r="A4771" s="10" t="n">
        <v>4755</v>
      </c>
      <c r="B4771" s="10">
        <f>IFERROR(VLOOKUP(ROW(源数据!A4756)-1,源数据!A:AG,33,0),"")</f>
        <v/>
      </c>
      <c r="C4771" s="10">
        <f>IFERROR(VLOOKUP(ROW(源数据!A4756)-1,源数据!A:AG,9,0),"")</f>
        <v/>
      </c>
      <c r="D4771" s="35">
        <f>IFERROR(VLOOKUP(ROW(源数据!A4756)-1,源数据!A:AG,8,0),"")</f>
        <v/>
      </c>
      <c r="E4771" s="35">
        <f>IFERROR(VLOOKUP(ROW(源数据!A4756)-1,源数据!A:AG,10,0),"")</f>
        <v/>
      </c>
      <c r="F4771" s="10">
        <f>IFERROR(VLOOKUP(ROW(源数据!A4756)-1,源数据!A:AG,11,0),"")</f>
        <v/>
      </c>
      <c r="G4771" s="10">
        <f>IFERROR(VLOOKUP(ROW(源数据!A4756)-1,源数据!A:AG,12,0),0)</f>
        <v/>
      </c>
      <c r="H4771" s="17">
        <f>IFERROR(G4771/F4771,"")</f>
        <v/>
      </c>
      <c r="I4771" s="17">
        <f>IFERROR(VLOOKUP(ROW(源数据!A4756)-1,源数据!A:AG,21,0),"")</f>
        <v/>
      </c>
      <c r="J4771" s="10">
        <f>IFERROR(VLOOKUP(ROW(源数据!A4756)-1,源数据!A:AG,19,0),"")</f>
        <v/>
      </c>
      <c r="K4771" s="17">
        <f>IFERROR(VLOOKUP(ROW(源数据!A4756)-1,源数据!A:AG,21,0),0)</f>
        <v/>
      </c>
      <c r="L4771" s="17">
        <f>IFERROR(VLOOKUP(ROW(源数据!A4756)-1,源数据!A:AG,17,0),0)</f>
        <v/>
      </c>
      <c r="M4771" s="51">
        <f>IFERROR(VLOOKUP(ROW(源数据!A4756)-1,源数据!A:AG,15,0),"")</f>
        <v/>
      </c>
    </row>
    <row r="4772">
      <c r="A4772" s="10" t="n">
        <v>4756</v>
      </c>
      <c r="B4772" s="10">
        <f>IFERROR(VLOOKUP(ROW(源数据!A4757)-1,源数据!A:AG,33,0),"")</f>
        <v/>
      </c>
      <c r="C4772" s="10">
        <f>IFERROR(VLOOKUP(ROW(源数据!A4757)-1,源数据!A:AG,9,0),"")</f>
        <v/>
      </c>
      <c r="D4772" s="35">
        <f>IFERROR(VLOOKUP(ROW(源数据!A4757)-1,源数据!A:AG,8,0),"")</f>
        <v/>
      </c>
      <c r="E4772" s="35">
        <f>IFERROR(VLOOKUP(ROW(源数据!A4757)-1,源数据!A:AG,10,0),"")</f>
        <v/>
      </c>
      <c r="F4772" s="10">
        <f>IFERROR(VLOOKUP(ROW(源数据!A4757)-1,源数据!A:AG,11,0),"")</f>
        <v/>
      </c>
      <c r="G4772" s="10">
        <f>IFERROR(VLOOKUP(ROW(源数据!A4757)-1,源数据!A:AG,12,0),0)</f>
        <v/>
      </c>
      <c r="H4772" s="17">
        <f>IFERROR(G4772/F4772,"")</f>
        <v/>
      </c>
      <c r="I4772" s="17">
        <f>IFERROR(VLOOKUP(ROW(源数据!A4757)-1,源数据!A:AG,21,0),"")</f>
        <v/>
      </c>
      <c r="J4772" s="10">
        <f>IFERROR(VLOOKUP(ROW(源数据!A4757)-1,源数据!A:AG,19,0),"")</f>
        <v/>
      </c>
      <c r="K4772" s="17">
        <f>IFERROR(VLOOKUP(ROW(源数据!A4757)-1,源数据!A:AG,21,0),0)</f>
        <v/>
      </c>
      <c r="L4772" s="17">
        <f>IFERROR(VLOOKUP(ROW(源数据!A4757)-1,源数据!A:AG,17,0),0)</f>
        <v/>
      </c>
      <c r="M4772" s="51">
        <f>IFERROR(VLOOKUP(ROW(源数据!A4757)-1,源数据!A:AG,15,0),"")</f>
        <v/>
      </c>
    </row>
    <row r="4773">
      <c r="A4773" s="10" t="n">
        <v>4757</v>
      </c>
      <c r="B4773" s="10">
        <f>IFERROR(VLOOKUP(ROW(源数据!A4758)-1,源数据!A:AG,33,0),"")</f>
        <v/>
      </c>
      <c r="C4773" s="10">
        <f>IFERROR(VLOOKUP(ROW(源数据!A4758)-1,源数据!A:AG,9,0),"")</f>
        <v/>
      </c>
      <c r="D4773" s="35">
        <f>IFERROR(VLOOKUP(ROW(源数据!A4758)-1,源数据!A:AG,8,0),"")</f>
        <v/>
      </c>
      <c r="E4773" s="35">
        <f>IFERROR(VLOOKUP(ROW(源数据!A4758)-1,源数据!A:AG,10,0),"")</f>
        <v/>
      </c>
      <c r="F4773" s="10">
        <f>IFERROR(VLOOKUP(ROW(源数据!A4758)-1,源数据!A:AG,11,0),"")</f>
        <v/>
      </c>
      <c r="G4773" s="10">
        <f>IFERROR(VLOOKUP(ROW(源数据!A4758)-1,源数据!A:AG,12,0),0)</f>
        <v/>
      </c>
      <c r="H4773" s="17">
        <f>IFERROR(G4773/F4773,"")</f>
        <v/>
      </c>
      <c r="I4773" s="17">
        <f>IFERROR(VLOOKUP(ROW(源数据!A4758)-1,源数据!A:AG,21,0),"")</f>
        <v/>
      </c>
      <c r="J4773" s="10">
        <f>IFERROR(VLOOKUP(ROW(源数据!A4758)-1,源数据!A:AG,19,0),"")</f>
        <v/>
      </c>
      <c r="K4773" s="17">
        <f>IFERROR(VLOOKUP(ROW(源数据!A4758)-1,源数据!A:AG,21,0),0)</f>
        <v/>
      </c>
      <c r="L4773" s="17">
        <f>IFERROR(VLOOKUP(ROW(源数据!A4758)-1,源数据!A:AG,17,0),0)</f>
        <v/>
      </c>
      <c r="M4773" s="51">
        <f>IFERROR(VLOOKUP(ROW(源数据!A4758)-1,源数据!A:AG,15,0),"")</f>
        <v/>
      </c>
    </row>
    <row r="4774">
      <c r="A4774" s="10" t="n">
        <v>4758</v>
      </c>
      <c r="B4774" s="10">
        <f>IFERROR(VLOOKUP(ROW(源数据!A4759)-1,源数据!A:AG,33,0),"")</f>
        <v/>
      </c>
      <c r="C4774" s="10">
        <f>IFERROR(VLOOKUP(ROW(源数据!A4759)-1,源数据!A:AG,9,0),"")</f>
        <v/>
      </c>
      <c r="D4774" s="35">
        <f>IFERROR(VLOOKUP(ROW(源数据!A4759)-1,源数据!A:AG,8,0),"")</f>
        <v/>
      </c>
      <c r="E4774" s="35">
        <f>IFERROR(VLOOKUP(ROW(源数据!A4759)-1,源数据!A:AG,10,0),"")</f>
        <v/>
      </c>
      <c r="F4774" s="10">
        <f>IFERROR(VLOOKUP(ROW(源数据!A4759)-1,源数据!A:AG,11,0),"")</f>
        <v/>
      </c>
      <c r="G4774" s="10">
        <f>IFERROR(VLOOKUP(ROW(源数据!A4759)-1,源数据!A:AG,12,0),0)</f>
        <v/>
      </c>
      <c r="H4774" s="17">
        <f>IFERROR(G4774/F4774,"")</f>
        <v/>
      </c>
      <c r="I4774" s="17">
        <f>IFERROR(VLOOKUP(ROW(源数据!A4759)-1,源数据!A:AG,21,0),"")</f>
        <v/>
      </c>
      <c r="J4774" s="10">
        <f>IFERROR(VLOOKUP(ROW(源数据!A4759)-1,源数据!A:AG,19,0),"")</f>
        <v/>
      </c>
      <c r="K4774" s="17">
        <f>IFERROR(VLOOKUP(ROW(源数据!A4759)-1,源数据!A:AG,21,0),0)</f>
        <v/>
      </c>
      <c r="L4774" s="17">
        <f>IFERROR(VLOOKUP(ROW(源数据!A4759)-1,源数据!A:AG,17,0),0)</f>
        <v/>
      </c>
      <c r="M4774" s="51">
        <f>IFERROR(VLOOKUP(ROW(源数据!A4759)-1,源数据!A:AG,15,0),"")</f>
        <v/>
      </c>
    </row>
    <row r="4775">
      <c r="A4775" s="10" t="n">
        <v>4759</v>
      </c>
      <c r="B4775" s="10">
        <f>IFERROR(VLOOKUP(ROW(源数据!A4760)-1,源数据!A:AG,33,0),"")</f>
        <v/>
      </c>
      <c r="C4775" s="10">
        <f>IFERROR(VLOOKUP(ROW(源数据!A4760)-1,源数据!A:AG,9,0),"")</f>
        <v/>
      </c>
      <c r="D4775" s="35">
        <f>IFERROR(VLOOKUP(ROW(源数据!A4760)-1,源数据!A:AG,8,0),"")</f>
        <v/>
      </c>
      <c r="E4775" s="35">
        <f>IFERROR(VLOOKUP(ROW(源数据!A4760)-1,源数据!A:AG,10,0),"")</f>
        <v/>
      </c>
      <c r="F4775" s="10">
        <f>IFERROR(VLOOKUP(ROW(源数据!A4760)-1,源数据!A:AG,11,0),"")</f>
        <v/>
      </c>
      <c r="G4775" s="10">
        <f>IFERROR(VLOOKUP(ROW(源数据!A4760)-1,源数据!A:AG,12,0),0)</f>
        <v/>
      </c>
      <c r="H4775" s="17">
        <f>IFERROR(G4775/F4775,"")</f>
        <v/>
      </c>
      <c r="I4775" s="17">
        <f>IFERROR(VLOOKUP(ROW(源数据!A4760)-1,源数据!A:AG,21,0),"")</f>
        <v/>
      </c>
      <c r="J4775" s="10">
        <f>IFERROR(VLOOKUP(ROW(源数据!A4760)-1,源数据!A:AG,19,0),"")</f>
        <v/>
      </c>
      <c r="K4775" s="17">
        <f>IFERROR(VLOOKUP(ROW(源数据!A4760)-1,源数据!A:AG,21,0),0)</f>
        <v/>
      </c>
      <c r="L4775" s="17">
        <f>IFERROR(VLOOKUP(ROW(源数据!A4760)-1,源数据!A:AG,17,0),0)</f>
        <v/>
      </c>
      <c r="M4775" s="51">
        <f>IFERROR(VLOOKUP(ROW(源数据!A4760)-1,源数据!A:AG,15,0),"")</f>
        <v/>
      </c>
    </row>
    <row r="4776">
      <c r="A4776" s="10" t="n">
        <v>4760</v>
      </c>
      <c r="B4776" s="10">
        <f>IFERROR(VLOOKUP(ROW(源数据!A4761)-1,源数据!A:AG,33,0),"")</f>
        <v/>
      </c>
      <c r="C4776" s="10">
        <f>IFERROR(VLOOKUP(ROW(源数据!A4761)-1,源数据!A:AG,9,0),"")</f>
        <v/>
      </c>
      <c r="D4776" s="35">
        <f>IFERROR(VLOOKUP(ROW(源数据!A4761)-1,源数据!A:AG,8,0),"")</f>
        <v/>
      </c>
      <c r="E4776" s="35">
        <f>IFERROR(VLOOKUP(ROW(源数据!A4761)-1,源数据!A:AG,10,0),"")</f>
        <v/>
      </c>
      <c r="F4776" s="10">
        <f>IFERROR(VLOOKUP(ROW(源数据!A4761)-1,源数据!A:AG,11,0),"")</f>
        <v/>
      </c>
      <c r="G4776" s="10">
        <f>IFERROR(VLOOKUP(ROW(源数据!A4761)-1,源数据!A:AG,12,0),0)</f>
        <v/>
      </c>
      <c r="H4776" s="17">
        <f>IFERROR(G4776/F4776,"")</f>
        <v/>
      </c>
      <c r="I4776" s="17">
        <f>IFERROR(VLOOKUP(ROW(源数据!A4761)-1,源数据!A:AG,21,0),"")</f>
        <v/>
      </c>
      <c r="J4776" s="10">
        <f>IFERROR(VLOOKUP(ROW(源数据!A4761)-1,源数据!A:AG,19,0),"")</f>
        <v/>
      </c>
      <c r="K4776" s="17">
        <f>IFERROR(VLOOKUP(ROW(源数据!A4761)-1,源数据!A:AG,21,0),0)</f>
        <v/>
      </c>
      <c r="L4776" s="17">
        <f>IFERROR(VLOOKUP(ROW(源数据!A4761)-1,源数据!A:AG,17,0),0)</f>
        <v/>
      </c>
      <c r="M4776" s="51">
        <f>IFERROR(VLOOKUP(ROW(源数据!A4761)-1,源数据!A:AG,15,0),"")</f>
        <v/>
      </c>
    </row>
    <row r="4777">
      <c r="A4777" s="10" t="n">
        <v>4761</v>
      </c>
      <c r="B4777" s="10">
        <f>IFERROR(VLOOKUP(ROW(源数据!A4762)-1,源数据!A:AG,33,0),"")</f>
        <v/>
      </c>
      <c r="C4777" s="10">
        <f>IFERROR(VLOOKUP(ROW(源数据!A4762)-1,源数据!A:AG,9,0),"")</f>
        <v/>
      </c>
      <c r="D4777" s="35">
        <f>IFERROR(VLOOKUP(ROW(源数据!A4762)-1,源数据!A:AG,8,0),"")</f>
        <v/>
      </c>
      <c r="E4777" s="35">
        <f>IFERROR(VLOOKUP(ROW(源数据!A4762)-1,源数据!A:AG,10,0),"")</f>
        <v/>
      </c>
      <c r="F4777" s="10">
        <f>IFERROR(VLOOKUP(ROW(源数据!A4762)-1,源数据!A:AG,11,0),"")</f>
        <v/>
      </c>
      <c r="G4777" s="10">
        <f>IFERROR(VLOOKUP(ROW(源数据!A4762)-1,源数据!A:AG,12,0),0)</f>
        <v/>
      </c>
      <c r="H4777" s="17">
        <f>IFERROR(G4777/F4777,"")</f>
        <v/>
      </c>
      <c r="I4777" s="17">
        <f>IFERROR(VLOOKUP(ROW(源数据!A4762)-1,源数据!A:AG,21,0),"")</f>
        <v/>
      </c>
      <c r="J4777" s="10">
        <f>IFERROR(VLOOKUP(ROW(源数据!A4762)-1,源数据!A:AG,19,0),"")</f>
        <v/>
      </c>
      <c r="K4777" s="17">
        <f>IFERROR(VLOOKUP(ROW(源数据!A4762)-1,源数据!A:AG,21,0),0)</f>
        <v/>
      </c>
      <c r="L4777" s="17">
        <f>IFERROR(VLOOKUP(ROW(源数据!A4762)-1,源数据!A:AG,17,0),0)</f>
        <v/>
      </c>
      <c r="M4777" s="51">
        <f>IFERROR(VLOOKUP(ROW(源数据!A4762)-1,源数据!A:AG,15,0),"")</f>
        <v/>
      </c>
    </row>
    <row r="4778">
      <c r="A4778" s="10" t="n">
        <v>4762</v>
      </c>
      <c r="B4778" s="10">
        <f>IFERROR(VLOOKUP(ROW(源数据!A4763)-1,源数据!A:AG,33,0),"")</f>
        <v/>
      </c>
      <c r="C4778" s="10">
        <f>IFERROR(VLOOKUP(ROW(源数据!A4763)-1,源数据!A:AG,9,0),"")</f>
        <v/>
      </c>
      <c r="D4778" s="35">
        <f>IFERROR(VLOOKUP(ROW(源数据!A4763)-1,源数据!A:AG,8,0),"")</f>
        <v/>
      </c>
      <c r="E4778" s="35">
        <f>IFERROR(VLOOKUP(ROW(源数据!A4763)-1,源数据!A:AG,10,0),"")</f>
        <v/>
      </c>
      <c r="F4778" s="10">
        <f>IFERROR(VLOOKUP(ROW(源数据!A4763)-1,源数据!A:AG,11,0),"")</f>
        <v/>
      </c>
      <c r="G4778" s="10">
        <f>IFERROR(VLOOKUP(ROW(源数据!A4763)-1,源数据!A:AG,12,0),0)</f>
        <v/>
      </c>
      <c r="H4778" s="17">
        <f>IFERROR(G4778/F4778,"")</f>
        <v/>
      </c>
      <c r="I4778" s="17">
        <f>IFERROR(VLOOKUP(ROW(源数据!A4763)-1,源数据!A:AG,21,0),"")</f>
        <v/>
      </c>
      <c r="J4778" s="10">
        <f>IFERROR(VLOOKUP(ROW(源数据!A4763)-1,源数据!A:AG,19,0),"")</f>
        <v/>
      </c>
      <c r="K4778" s="17">
        <f>IFERROR(VLOOKUP(ROW(源数据!A4763)-1,源数据!A:AG,21,0),0)</f>
        <v/>
      </c>
      <c r="L4778" s="17">
        <f>IFERROR(VLOOKUP(ROW(源数据!A4763)-1,源数据!A:AG,17,0),0)</f>
        <v/>
      </c>
      <c r="M4778" s="51">
        <f>IFERROR(VLOOKUP(ROW(源数据!A4763)-1,源数据!A:AG,15,0),"")</f>
        <v/>
      </c>
    </row>
    <row r="4779">
      <c r="A4779" s="10" t="n">
        <v>4763</v>
      </c>
      <c r="B4779" s="10">
        <f>IFERROR(VLOOKUP(ROW(源数据!A4764)-1,源数据!A:AG,33,0),"")</f>
        <v/>
      </c>
      <c r="C4779" s="10">
        <f>IFERROR(VLOOKUP(ROW(源数据!A4764)-1,源数据!A:AG,9,0),"")</f>
        <v/>
      </c>
      <c r="D4779" s="35">
        <f>IFERROR(VLOOKUP(ROW(源数据!A4764)-1,源数据!A:AG,8,0),"")</f>
        <v/>
      </c>
      <c r="E4779" s="35">
        <f>IFERROR(VLOOKUP(ROW(源数据!A4764)-1,源数据!A:AG,10,0),"")</f>
        <v/>
      </c>
      <c r="F4779" s="10">
        <f>IFERROR(VLOOKUP(ROW(源数据!A4764)-1,源数据!A:AG,11,0),"")</f>
        <v/>
      </c>
      <c r="G4779" s="10">
        <f>IFERROR(VLOOKUP(ROW(源数据!A4764)-1,源数据!A:AG,12,0),0)</f>
        <v/>
      </c>
      <c r="H4779" s="17">
        <f>IFERROR(G4779/F4779,"")</f>
        <v/>
      </c>
      <c r="I4779" s="17">
        <f>IFERROR(VLOOKUP(ROW(源数据!A4764)-1,源数据!A:AG,21,0),"")</f>
        <v/>
      </c>
      <c r="J4779" s="10">
        <f>IFERROR(VLOOKUP(ROW(源数据!A4764)-1,源数据!A:AG,19,0),"")</f>
        <v/>
      </c>
      <c r="K4779" s="17">
        <f>IFERROR(VLOOKUP(ROW(源数据!A4764)-1,源数据!A:AG,21,0),0)</f>
        <v/>
      </c>
      <c r="L4779" s="17">
        <f>IFERROR(VLOOKUP(ROW(源数据!A4764)-1,源数据!A:AG,17,0),0)</f>
        <v/>
      </c>
      <c r="M4779" s="51">
        <f>IFERROR(VLOOKUP(ROW(源数据!A4764)-1,源数据!A:AG,15,0),"")</f>
        <v/>
      </c>
    </row>
    <row r="4780">
      <c r="A4780" s="10" t="n">
        <v>4764</v>
      </c>
      <c r="B4780" s="10">
        <f>IFERROR(VLOOKUP(ROW(源数据!A4765)-1,源数据!A:AG,33,0),"")</f>
        <v/>
      </c>
      <c r="C4780" s="10">
        <f>IFERROR(VLOOKUP(ROW(源数据!A4765)-1,源数据!A:AG,9,0),"")</f>
        <v/>
      </c>
      <c r="D4780" s="35">
        <f>IFERROR(VLOOKUP(ROW(源数据!A4765)-1,源数据!A:AG,8,0),"")</f>
        <v/>
      </c>
      <c r="E4780" s="35">
        <f>IFERROR(VLOOKUP(ROW(源数据!A4765)-1,源数据!A:AG,10,0),"")</f>
        <v/>
      </c>
      <c r="F4780" s="10">
        <f>IFERROR(VLOOKUP(ROW(源数据!A4765)-1,源数据!A:AG,11,0),"")</f>
        <v/>
      </c>
      <c r="G4780" s="10">
        <f>IFERROR(VLOOKUP(ROW(源数据!A4765)-1,源数据!A:AG,12,0),0)</f>
        <v/>
      </c>
      <c r="H4780" s="17">
        <f>IFERROR(G4780/F4780,"")</f>
        <v/>
      </c>
      <c r="I4780" s="17">
        <f>IFERROR(VLOOKUP(ROW(源数据!A4765)-1,源数据!A:AG,21,0),"")</f>
        <v/>
      </c>
      <c r="J4780" s="10">
        <f>IFERROR(VLOOKUP(ROW(源数据!A4765)-1,源数据!A:AG,19,0),"")</f>
        <v/>
      </c>
      <c r="K4780" s="17">
        <f>IFERROR(VLOOKUP(ROW(源数据!A4765)-1,源数据!A:AG,21,0),0)</f>
        <v/>
      </c>
      <c r="L4780" s="17">
        <f>IFERROR(VLOOKUP(ROW(源数据!A4765)-1,源数据!A:AG,17,0),0)</f>
        <v/>
      </c>
      <c r="M4780" s="51">
        <f>IFERROR(VLOOKUP(ROW(源数据!A4765)-1,源数据!A:AG,15,0),"")</f>
        <v/>
      </c>
    </row>
    <row r="4781">
      <c r="A4781" s="10" t="n">
        <v>4765</v>
      </c>
      <c r="B4781" s="10">
        <f>IFERROR(VLOOKUP(ROW(源数据!A4766)-1,源数据!A:AG,33,0),"")</f>
        <v/>
      </c>
      <c r="C4781" s="10">
        <f>IFERROR(VLOOKUP(ROW(源数据!A4766)-1,源数据!A:AG,9,0),"")</f>
        <v/>
      </c>
      <c r="D4781" s="35">
        <f>IFERROR(VLOOKUP(ROW(源数据!A4766)-1,源数据!A:AG,8,0),"")</f>
        <v/>
      </c>
      <c r="E4781" s="35">
        <f>IFERROR(VLOOKUP(ROW(源数据!A4766)-1,源数据!A:AG,10,0),"")</f>
        <v/>
      </c>
      <c r="F4781" s="10">
        <f>IFERROR(VLOOKUP(ROW(源数据!A4766)-1,源数据!A:AG,11,0),"")</f>
        <v/>
      </c>
      <c r="G4781" s="10">
        <f>IFERROR(VLOOKUP(ROW(源数据!A4766)-1,源数据!A:AG,12,0),0)</f>
        <v/>
      </c>
      <c r="H4781" s="17">
        <f>IFERROR(G4781/F4781,"")</f>
        <v/>
      </c>
      <c r="I4781" s="17">
        <f>IFERROR(VLOOKUP(ROW(源数据!A4766)-1,源数据!A:AG,21,0),"")</f>
        <v/>
      </c>
      <c r="J4781" s="10">
        <f>IFERROR(VLOOKUP(ROW(源数据!A4766)-1,源数据!A:AG,19,0),"")</f>
        <v/>
      </c>
      <c r="K4781" s="17">
        <f>IFERROR(VLOOKUP(ROW(源数据!A4766)-1,源数据!A:AG,21,0),0)</f>
        <v/>
      </c>
      <c r="L4781" s="17">
        <f>IFERROR(VLOOKUP(ROW(源数据!A4766)-1,源数据!A:AG,17,0),0)</f>
        <v/>
      </c>
      <c r="M4781" s="51">
        <f>IFERROR(VLOOKUP(ROW(源数据!A4766)-1,源数据!A:AG,15,0),"")</f>
        <v/>
      </c>
    </row>
    <row r="4782">
      <c r="A4782" s="10" t="n">
        <v>4766</v>
      </c>
      <c r="B4782" s="10">
        <f>IFERROR(VLOOKUP(ROW(源数据!A4767)-1,源数据!A:AG,33,0),"")</f>
        <v/>
      </c>
      <c r="C4782" s="10">
        <f>IFERROR(VLOOKUP(ROW(源数据!A4767)-1,源数据!A:AG,9,0),"")</f>
        <v/>
      </c>
      <c r="D4782" s="35">
        <f>IFERROR(VLOOKUP(ROW(源数据!A4767)-1,源数据!A:AG,8,0),"")</f>
        <v/>
      </c>
      <c r="E4782" s="35">
        <f>IFERROR(VLOOKUP(ROW(源数据!A4767)-1,源数据!A:AG,10,0),"")</f>
        <v/>
      </c>
      <c r="F4782" s="10">
        <f>IFERROR(VLOOKUP(ROW(源数据!A4767)-1,源数据!A:AG,11,0),"")</f>
        <v/>
      </c>
      <c r="G4782" s="10">
        <f>IFERROR(VLOOKUP(ROW(源数据!A4767)-1,源数据!A:AG,12,0),0)</f>
        <v/>
      </c>
      <c r="H4782" s="17">
        <f>IFERROR(G4782/F4782,"")</f>
        <v/>
      </c>
      <c r="I4782" s="17">
        <f>IFERROR(VLOOKUP(ROW(源数据!A4767)-1,源数据!A:AG,21,0),"")</f>
        <v/>
      </c>
      <c r="J4782" s="10">
        <f>IFERROR(VLOOKUP(ROW(源数据!A4767)-1,源数据!A:AG,19,0),"")</f>
        <v/>
      </c>
      <c r="K4782" s="17">
        <f>IFERROR(VLOOKUP(ROW(源数据!A4767)-1,源数据!A:AG,21,0),0)</f>
        <v/>
      </c>
      <c r="L4782" s="17">
        <f>IFERROR(VLOOKUP(ROW(源数据!A4767)-1,源数据!A:AG,17,0),0)</f>
        <v/>
      </c>
      <c r="M4782" s="51">
        <f>IFERROR(VLOOKUP(ROW(源数据!A4767)-1,源数据!A:AG,15,0),"")</f>
        <v/>
      </c>
    </row>
    <row r="4783">
      <c r="A4783" s="10" t="n">
        <v>4767</v>
      </c>
      <c r="B4783" s="10">
        <f>IFERROR(VLOOKUP(ROW(源数据!A4768)-1,源数据!A:AG,33,0),"")</f>
        <v/>
      </c>
      <c r="C4783" s="10">
        <f>IFERROR(VLOOKUP(ROW(源数据!A4768)-1,源数据!A:AG,9,0),"")</f>
        <v/>
      </c>
      <c r="D4783" s="35">
        <f>IFERROR(VLOOKUP(ROW(源数据!A4768)-1,源数据!A:AG,8,0),"")</f>
        <v/>
      </c>
      <c r="E4783" s="35">
        <f>IFERROR(VLOOKUP(ROW(源数据!A4768)-1,源数据!A:AG,10,0),"")</f>
        <v/>
      </c>
      <c r="F4783" s="10">
        <f>IFERROR(VLOOKUP(ROW(源数据!A4768)-1,源数据!A:AG,11,0),"")</f>
        <v/>
      </c>
      <c r="G4783" s="10">
        <f>IFERROR(VLOOKUP(ROW(源数据!A4768)-1,源数据!A:AG,12,0),0)</f>
        <v/>
      </c>
      <c r="H4783" s="17">
        <f>IFERROR(G4783/F4783,"")</f>
        <v/>
      </c>
      <c r="I4783" s="17">
        <f>IFERROR(VLOOKUP(ROW(源数据!A4768)-1,源数据!A:AG,21,0),"")</f>
        <v/>
      </c>
      <c r="J4783" s="10">
        <f>IFERROR(VLOOKUP(ROW(源数据!A4768)-1,源数据!A:AG,19,0),"")</f>
        <v/>
      </c>
      <c r="K4783" s="17">
        <f>IFERROR(VLOOKUP(ROW(源数据!A4768)-1,源数据!A:AG,21,0),0)</f>
        <v/>
      </c>
      <c r="L4783" s="17">
        <f>IFERROR(VLOOKUP(ROW(源数据!A4768)-1,源数据!A:AG,17,0),0)</f>
        <v/>
      </c>
      <c r="M4783" s="51">
        <f>IFERROR(VLOOKUP(ROW(源数据!A4768)-1,源数据!A:AG,15,0),"")</f>
        <v/>
      </c>
    </row>
    <row r="4784">
      <c r="A4784" s="10" t="n">
        <v>4768</v>
      </c>
      <c r="B4784" s="10">
        <f>IFERROR(VLOOKUP(ROW(源数据!A4769)-1,源数据!A:AG,33,0),"")</f>
        <v/>
      </c>
      <c r="C4784" s="10">
        <f>IFERROR(VLOOKUP(ROW(源数据!A4769)-1,源数据!A:AG,9,0),"")</f>
        <v/>
      </c>
      <c r="D4784" s="35">
        <f>IFERROR(VLOOKUP(ROW(源数据!A4769)-1,源数据!A:AG,8,0),"")</f>
        <v/>
      </c>
      <c r="E4784" s="35">
        <f>IFERROR(VLOOKUP(ROW(源数据!A4769)-1,源数据!A:AG,10,0),"")</f>
        <v/>
      </c>
      <c r="F4784" s="10">
        <f>IFERROR(VLOOKUP(ROW(源数据!A4769)-1,源数据!A:AG,11,0),"")</f>
        <v/>
      </c>
      <c r="G4784" s="10">
        <f>IFERROR(VLOOKUP(ROW(源数据!A4769)-1,源数据!A:AG,12,0),0)</f>
        <v/>
      </c>
      <c r="H4784" s="17">
        <f>IFERROR(G4784/F4784,"")</f>
        <v/>
      </c>
      <c r="I4784" s="17">
        <f>IFERROR(VLOOKUP(ROW(源数据!A4769)-1,源数据!A:AG,21,0),"")</f>
        <v/>
      </c>
      <c r="J4784" s="10">
        <f>IFERROR(VLOOKUP(ROW(源数据!A4769)-1,源数据!A:AG,19,0),"")</f>
        <v/>
      </c>
      <c r="K4784" s="17">
        <f>IFERROR(VLOOKUP(ROW(源数据!A4769)-1,源数据!A:AG,21,0),0)</f>
        <v/>
      </c>
      <c r="L4784" s="17">
        <f>IFERROR(VLOOKUP(ROW(源数据!A4769)-1,源数据!A:AG,17,0),0)</f>
        <v/>
      </c>
      <c r="M4784" s="51">
        <f>IFERROR(VLOOKUP(ROW(源数据!A4769)-1,源数据!A:AG,15,0),"")</f>
        <v/>
      </c>
    </row>
    <row r="4785">
      <c r="A4785" s="10" t="n">
        <v>4769</v>
      </c>
      <c r="B4785" s="10">
        <f>IFERROR(VLOOKUP(ROW(源数据!A4770)-1,源数据!A:AG,33,0),"")</f>
        <v/>
      </c>
      <c r="C4785" s="10">
        <f>IFERROR(VLOOKUP(ROW(源数据!A4770)-1,源数据!A:AG,9,0),"")</f>
        <v/>
      </c>
      <c r="D4785" s="35">
        <f>IFERROR(VLOOKUP(ROW(源数据!A4770)-1,源数据!A:AG,8,0),"")</f>
        <v/>
      </c>
      <c r="E4785" s="35">
        <f>IFERROR(VLOOKUP(ROW(源数据!A4770)-1,源数据!A:AG,10,0),"")</f>
        <v/>
      </c>
      <c r="F4785" s="10">
        <f>IFERROR(VLOOKUP(ROW(源数据!A4770)-1,源数据!A:AG,11,0),"")</f>
        <v/>
      </c>
      <c r="G4785" s="10">
        <f>IFERROR(VLOOKUP(ROW(源数据!A4770)-1,源数据!A:AG,12,0),0)</f>
        <v/>
      </c>
      <c r="H4785" s="17">
        <f>IFERROR(G4785/F4785,"")</f>
        <v/>
      </c>
      <c r="I4785" s="17">
        <f>IFERROR(VLOOKUP(ROW(源数据!A4770)-1,源数据!A:AG,21,0),"")</f>
        <v/>
      </c>
      <c r="J4785" s="10">
        <f>IFERROR(VLOOKUP(ROW(源数据!A4770)-1,源数据!A:AG,19,0),"")</f>
        <v/>
      </c>
      <c r="K4785" s="17">
        <f>IFERROR(VLOOKUP(ROW(源数据!A4770)-1,源数据!A:AG,21,0),0)</f>
        <v/>
      </c>
      <c r="L4785" s="17">
        <f>IFERROR(VLOOKUP(ROW(源数据!A4770)-1,源数据!A:AG,17,0),0)</f>
        <v/>
      </c>
      <c r="M4785" s="51">
        <f>IFERROR(VLOOKUP(ROW(源数据!A4770)-1,源数据!A:AG,15,0),"")</f>
        <v/>
      </c>
    </row>
    <row r="4786">
      <c r="A4786" s="10" t="n">
        <v>4770</v>
      </c>
      <c r="B4786" s="10">
        <f>IFERROR(VLOOKUP(ROW(源数据!A4771)-1,源数据!A:AG,33,0),"")</f>
        <v/>
      </c>
      <c r="C4786" s="10">
        <f>IFERROR(VLOOKUP(ROW(源数据!A4771)-1,源数据!A:AG,9,0),"")</f>
        <v/>
      </c>
      <c r="D4786" s="35">
        <f>IFERROR(VLOOKUP(ROW(源数据!A4771)-1,源数据!A:AG,8,0),"")</f>
        <v/>
      </c>
      <c r="E4786" s="35">
        <f>IFERROR(VLOOKUP(ROW(源数据!A4771)-1,源数据!A:AG,10,0),"")</f>
        <v/>
      </c>
      <c r="F4786" s="10">
        <f>IFERROR(VLOOKUP(ROW(源数据!A4771)-1,源数据!A:AG,11,0),"")</f>
        <v/>
      </c>
      <c r="G4786" s="10">
        <f>IFERROR(VLOOKUP(ROW(源数据!A4771)-1,源数据!A:AG,12,0),0)</f>
        <v/>
      </c>
      <c r="H4786" s="17">
        <f>IFERROR(G4786/F4786,"")</f>
        <v/>
      </c>
      <c r="I4786" s="17">
        <f>IFERROR(VLOOKUP(ROW(源数据!A4771)-1,源数据!A:AG,21,0),"")</f>
        <v/>
      </c>
      <c r="J4786" s="10">
        <f>IFERROR(VLOOKUP(ROW(源数据!A4771)-1,源数据!A:AG,19,0),"")</f>
        <v/>
      </c>
      <c r="K4786" s="17">
        <f>IFERROR(VLOOKUP(ROW(源数据!A4771)-1,源数据!A:AG,21,0),0)</f>
        <v/>
      </c>
      <c r="L4786" s="17">
        <f>IFERROR(VLOOKUP(ROW(源数据!A4771)-1,源数据!A:AG,17,0),0)</f>
        <v/>
      </c>
      <c r="M4786" s="51">
        <f>IFERROR(VLOOKUP(ROW(源数据!A4771)-1,源数据!A:AG,15,0),"")</f>
        <v/>
      </c>
    </row>
    <row r="4787">
      <c r="A4787" s="10" t="n">
        <v>4771</v>
      </c>
      <c r="B4787" s="10">
        <f>IFERROR(VLOOKUP(ROW(源数据!A4772)-1,源数据!A:AG,33,0),"")</f>
        <v/>
      </c>
      <c r="C4787" s="10">
        <f>IFERROR(VLOOKUP(ROW(源数据!A4772)-1,源数据!A:AG,9,0),"")</f>
        <v/>
      </c>
      <c r="D4787" s="35">
        <f>IFERROR(VLOOKUP(ROW(源数据!A4772)-1,源数据!A:AG,8,0),"")</f>
        <v/>
      </c>
      <c r="E4787" s="35">
        <f>IFERROR(VLOOKUP(ROW(源数据!A4772)-1,源数据!A:AG,10,0),"")</f>
        <v/>
      </c>
      <c r="F4787" s="10">
        <f>IFERROR(VLOOKUP(ROW(源数据!A4772)-1,源数据!A:AG,11,0),"")</f>
        <v/>
      </c>
      <c r="G4787" s="10">
        <f>IFERROR(VLOOKUP(ROW(源数据!A4772)-1,源数据!A:AG,12,0),0)</f>
        <v/>
      </c>
      <c r="H4787" s="17">
        <f>IFERROR(G4787/F4787,"")</f>
        <v/>
      </c>
      <c r="I4787" s="17">
        <f>IFERROR(VLOOKUP(ROW(源数据!A4772)-1,源数据!A:AG,21,0),"")</f>
        <v/>
      </c>
      <c r="J4787" s="10">
        <f>IFERROR(VLOOKUP(ROW(源数据!A4772)-1,源数据!A:AG,19,0),"")</f>
        <v/>
      </c>
      <c r="K4787" s="17">
        <f>IFERROR(VLOOKUP(ROW(源数据!A4772)-1,源数据!A:AG,21,0),0)</f>
        <v/>
      </c>
      <c r="L4787" s="17">
        <f>IFERROR(VLOOKUP(ROW(源数据!A4772)-1,源数据!A:AG,17,0),0)</f>
        <v/>
      </c>
      <c r="M4787" s="51">
        <f>IFERROR(VLOOKUP(ROW(源数据!A4772)-1,源数据!A:AG,15,0),"")</f>
        <v/>
      </c>
    </row>
    <row r="4788">
      <c r="A4788" s="10" t="n">
        <v>4772</v>
      </c>
      <c r="B4788" s="10">
        <f>IFERROR(VLOOKUP(ROW(源数据!A4773)-1,源数据!A:AG,33,0),"")</f>
        <v/>
      </c>
      <c r="C4788" s="10">
        <f>IFERROR(VLOOKUP(ROW(源数据!A4773)-1,源数据!A:AG,9,0),"")</f>
        <v/>
      </c>
      <c r="D4788" s="35">
        <f>IFERROR(VLOOKUP(ROW(源数据!A4773)-1,源数据!A:AG,8,0),"")</f>
        <v/>
      </c>
      <c r="E4788" s="35">
        <f>IFERROR(VLOOKUP(ROW(源数据!A4773)-1,源数据!A:AG,10,0),"")</f>
        <v/>
      </c>
      <c r="F4788" s="10">
        <f>IFERROR(VLOOKUP(ROW(源数据!A4773)-1,源数据!A:AG,11,0),"")</f>
        <v/>
      </c>
      <c r="G4788" s="10">
        <f>IFERROR(VLOOKUP(ROW(源数据!A4773)-1,源数据!A:AG,12,0),0)</f>
        <v/>
      </c>
      <c r="H4788" s="17">
        <f>IFERROR(G4788/F4788,"")</f>
        <v/>
      </c>
      <c r="I4788" s="17">
        <f>IFERROR(VLOOKUP(ROW(源数据!A4773)-1,源数据!A:AG,21,0),"")</f>
        <v/>
      </c>
      <c r="J4788" s="10">
        <f>IFERROR(VLOOKUP(ROW(源数据!A4773)-1,源数据!A:AG,19,0),"")</f>
        <v/>
      </c>
      <c r="K4788" s="17">
        <f>IFERROR(VLOOKUP(ROW(源数据!A4773)-1,源数据!A:AG,21,0),0)</f>
        <v/>
      </c>
      <c r="L4788" s="17">
        <f>IFERROR(VLOOKUP(ROW(源数据!A4773)-1,源数据!A:AG,17,0),0)</f>
        <v/>
      </c>
      <c r="M4788" s="51">
        <f>IFERROR(VLOOKUP(ROW(源数据!A4773)-1,源数据!A:AG,15,0),"")</f>
        <v/>
      </c>
    </row>
    <row r="4789">
      <c r="A4789" s="10" t="n">
        <v>4773</v>
      </c>
      <c r="B4789" s="10">
        <f>IFERROR(VLOOKUP(ROW(源数据!A4774)-1,源数据!A:AG,33,0),"")</f>
        <v/>
      </c>
      <c r="C4789" s="10">
        <f>IFERROR(VLOOKUP(ROW(源数据!A4774)-1,源数据!A:AG,9,0),"")</f>
        <v/>
      </c>
      <c r="D4789" s="35">
        <f>IFERROR(VLOOKUP(ROW(源数据!A4774)-1,源数据!A:AG,8,0),"")</f>
        <v/>
      </c>
      <c r="E4789" s="35">
        <f>IFERROR(VLOOKUP(ROW(源数据!A4774)-1,源数据!A:AG,10,0),"")</f>
        <v/>
      </c>
      <c r="F4789" s="10">
        <f>IFERROR(VLOOKUP(ROW(源数据!A4774)-1,源数据!A:AG,11,0),"")</f>
        <v/>
      </c>
      <c r="G4789" s="10">
        <f>IFERROR(VLOOKUP(ROW(源数据!A4774)-1,源数据!A:AG,12,0),0)</f>
        <v/>
      </c>
      <c r="H4789" s="17">
        <f>IFERROR(G4789/F4789,"")</f>
        <v/>
      </c>
      <c r="I4789" s="17">
        <f>IFERROR(VLOOKUP(ROW(源数据!A4774)-1,源数据!A:AG,21,0),"")</f>
        <v/>
      </c>
      <c r="J4789" s="10">
        <f>IFERROR(VLOOKUP(ROW(源数据!A4774)-1,源数据!A:AG,19,0),"")</f>
        <v/>
      </c>
      <c r="K4789" s="17">
        <f>IFERROR(VLOOKUP(ROW(源数据!A4774)-1,源数据!A:AG,21,0),0)</f>
        <v/>
      </c>
      <c r="L4789" s="17">
        <f>IFERROR(VLOOKUP(ROW(源数据!A4774)-1,源数据!A:AG,17,0),0)</f>
        <v/>
      </c>
      <c r="M4789" s="51">
        <f>IFERROR(VLOOKUP(ROW(源数据!A4774)-1,源数据!A:AG,15,0),"")</f>
        <v/>
      </c>
    </row>
    <row r="4790">
      <c r="A4790" s="10" t="n">
        <v>4774</v>
      </c>
      <c r="B4790" s="10">
        <f>IFERROR(VLOOKUP(ROW(源数据!A4775)-1,源数据!A:AG,33,0),"")</f>
        <v/>
      </c>
      <c r="C4790" s="10">
        <f>IFERROR(VLOOKUP(ROW(源数据!A4775)-1,源数据!A:AG,9,0),"")</f>
        <v/>
      </c>
      <c r="D4790" s="35">
        <f>IFERROR(VLOOKUP(ROW(源数据!A4775)-1,源数据!A:AG,8,0),"")</f>
        <v/>
      </c>
      <c r="E4790" s="35">
        <f>IFERROR(VLOOKUP(ROW(源数据!A4775)-1,源数据!A:AG,10,0),"")</f>
        <v/>
      </c>
      <c r="F4790" s="10">
        <f>IFERROR(VLOOKUP(ROW(源数据!A4775)-1,源数据!A:AG,11,0),"")</f>
        <v/>
      </c>
      <c r="G4790" s="10">
        <f>IFERROR(VLOOKUP(ROW(源数据!A4775)-1,源数据!A:AG,12,0),0)</f>
        <v/>
      </c>
      <c r="H4790" s="17">
        <f>IFERROR(G4790/F4790,"")</f>
        <v/>
      </c>
      <c r="I4790" s="17">
        <f>IFERROR(VLOOKUP(ROW(源数据!A4775)-1,源数据!A:AG,21,0),"")</f>
        <v/>
      </c>
      <c r="J4790" s="10">
        <f>IFERROR(VLOOKUP(ROW(源数据!A4775)-1,源数据!A:AG,19,0),"")</f>
        <v/>
      </c>
      <c r="K4790" s="17">
        <f>IFERROR(VLOOKUP(ROW(源数据!A4775)-1,源数据!A:AG,21,0),0)</f>
        <v/>
      </c>
      <c r="L4790" s="17">
        <f>IFERROR(VLOOKUP(ROW(源数据!A4775)-1,源数据!A:AG,17,0),0)</f>
        <v/>
      </c>
      <c r="M4790" s="51">
        <f>IFERROR(VLOOKUP(ROW(源数据!A4775)-1,源数据!A:AG,15,0),"")</f>
        <v/>
      </c>
    </row>
    <row r="4791">
      <c r="A4791" s="10" t="n">
        <v>4775</v>
      </c>
      <c r="B4791" s="10">
        <f>IFERROR(VLOOKUP(ROW(源数据!A4776)-1,源数据!A:AG,33,0),"")</f>
        <v/>
      </c>
      <c r="C4791" s="10">
        <f>IFERROR(VLOOKUP(ROW(源数据!A4776)-1,源数据!A:AG,9,0),"")</f>
        <v/>
      </c>
      <c r="D4791" s="35">
        <f>IFERROR(VLOOKUP(ROW(源数据!A4776)-1,源数据!A:AG,8,0),"")</f>
        <v/>
      </c>
      <c r="E4791" s="35">
        <f>IFERROR(VLOOKUP(ROW(源数据!A4776)-1,源数据!A:AG,10,0),"")</f>
        <v/>
      </c>
      <c r="F4791" s="10">
        <f>IFERROR(VLOOKUP(ROW(源数据!A4776)-1,源数据!A:AG,11,0),"")</f>
        <v/>
      </c>
      <c r="G4791" s="10">
        <f>IFERROR(VLOOKUP(ROW(源数据!A4776)-1,源数据!A:AG,12,0),0)</f>
        <v/>
      </c>
      <c r="H4791" s="17">
        <f>IFERROR(G4791/F4791,"")</f>
        <v/>
      </c>
      <c r="I4791" s="17">
        <f>IFERROR(VLOOKUP(ROW(源数据!A4776)-1,源数据!A:AG,21,0),"")</f>
        <v/>
      </c>
      <c r="J4791" s="10">
        <f>IFERROR(VLOOKUP(ROW(源数据!A4776)-1,源数据!A:AG,19,0),"")</f>
        <v/>
      </c>
      <c r="K4791" s="17">
        <f>IFERROR(VLOOKUP(ROW(源数据!A4776)-1,源数据!A:AG,21,0),0)</f>
        <v/>
      </c>
      <c r="L4791" s="17">
        <f>IFERROR(VLOOKUP(ROW(源数据!A4776)-1,源数据!A:AG,17,0),0)</f>
        <v/>
      </c>
      <c r="M4791" s="51">
        <f>IFERROR(VLOOKUP(ROW(源数据!A4776)-1,源数据!A:AG,15,0),"")</f>
        <v/>
      </c>
    </row>
    <row r="4792">
      <c r="A4792" s="10" t="n">
        <v>4776</v>
      </c>
      <c r="B4792" s="10">
        <f>IFERROR(VLOOKUP(ROW(源数据!A4777)-1,源数据!A:AG,33,0),"")</f>
        <v/>
      </c>
      <c r="C4792" s="10">
        <f>IFERROR(VLOOKUP(ROW(源数据!A4777)-1,源数据!A:AG,9,0),"")</f>
        <v/>
      </c>
      <c r="D4792" s="35">
        <f>IFERROR(VLOOKUP(ROW(源数据!A4777)-1,源数据!A:AG,8,0),"")</f>
        <v/>
      </c>
      <c r="E4792" s="35">
        <f>IFERROR(VLOOKUP(ROW(源数据!A4777)-1,源数据!A:AG,10,0),"")</f>
        <v/>
      </c>
      <c r="F4792" s="10">
        <f>IFERROR(VLOOKUP(ROW(源数据!A4777)-1,源数据!A:AG,11,0),"")</f>
        <v/>
      </c>
      <c r="G4792" s="10">
        <f>IFERROR(VLOOKUP(ROW(源数据!A4777)-1,源数据!A:AG,12,0),0)</f>
        <v/>
      </c>
      <c r="H4792" s="17">
        <f>IFERROR(G4792/F4792,"")</f>
        <v/>
      </c>
      <c r="I4792" s="17">
        <f>IFERROR(VLOOKUP(ROW(源数据!A4777)-1,源数据!A:AG,21,0),"")</f>
        <v/>
      </c>
      <c r="J4792" s="10">
        <f>IFERROR(VLOOKUP(ROW(源数据!A4777)-1,源数据!A:AG,19,0),"")</f>
        <v/>
      </c>
      <c r="K4792" s="17">
        <f>IFERROR(VLOOKUP(ROW(源数据!A4777)-1,源数据!A:AG,21,0),0)</f>
        <v/>
      </c>
      <c r="L4792" s="17">
        <f>IFERROR(VLOOKUP(ROW(源数据!A4777)-1,源数据!A:AG,17,0),0)</f>
        <v/>
      </c>
      <c r="M4792" s="51">
        <f>IFERROR(VLOOKUP(ROW(源数据!A4777)-1,源数据!A:AG,15,0),"")</f>
        <v/>
      </c>
    </row>
    <row r="4793">
      <c r="A4793" s="10" t="n">
        <v>4777</v>
      </c>
      <c r="B4793" s="10">
        <f>IFERROR(VLOOKUP(ROW(源数据!A4778)-1,源数据!A:AG,33,0),"")</f>
        <v/>
      </c>
      <c r="C4793" s="10">
        <f>IFERROR(VLOOKUP(ROW(源数据!A4778)-1,源数据!A:AG,9,0),"")</f>
        <v/>
      </c>
      <c r="D4793" s="35">
        <f>IFERROR(VLOOKUP(ROW(源数据!A4778)-1,源数据!A:AG,8,0),"")</f>
        <v/>
      </c>
      <c r="E4793" s="35">
        <f>IFERROR(VLOOKUP(ROW(源数据!A4778)-1,源数据!A:AG,10,0),"")</f>
        <v/>
      </c>
      <c r="F4793" s="10">
        <f>IFERROR(VLOOKUP(ROW(源数据!A4778)-1,源数据!A:AG,11,0),"")</f>
        <v/>
      </c>
      <c r="G4793" s="10">
        <f>IFERROR(VLOOKUP(ROW(源数据!A4778)-1,源数据!A:AG,12,0),0)</f>
        <v/>
      </c>
      <c r="H4793" s="17">
        <f>IFERROR(G4793/F4793,"")</f>
        <v/>
      </c>
      <c r="I4793" s="17">
        <f>IFERROR(VLOOKUP(ROW(源数据!A4778)-1,源数据!A:AG,21,0),"")</f>
        <v/>
      </c>
      <c r="J4793" s="10">
        <f>IFERROR(VLOOKUP(ROW(源数据!A4778)-1,源数据!A:AG,19,0),"")</f>
        <v/>
      </c>
      <c r="K4793" s="17">
        <f>IFERROR(VLOOKUP(ROW(源数据!A4778)-1,源数据!A:AG,21,0),0)</f>
        <v/>
      </c>
      <c r="L4793" s="17">
        <f>IFERROR(VLOOKUP(ROW(源数据!A4778)-1,源数据!A:AG,17,0),0)</f>
        <v/>
      </c>
      <c r="M4793" s="51">
        <f>IFERROR(VLOOKUP(ROW(源数据!A4778)-1,源数据!A:AG,15,0),"")</f>
        <v/>
      </c>
    </row>
    <row r="4794">
      <c r="A4794" s="10" t="n">
        <v>4778</v>
      </c>
      <c r="B4794" s="10">
        <f>IFERROR(VLOOKUP(ROW(源数据!A4779)-1,源数据!A:AG,33,0),"")</f>
        <v/>
      </c>
      <c r="C4794" s="10">
        <f>IFERROR(VLOOKUP(ROW(源数据!A4779)-1,源数据!A:AG,9,0),"")</f>
        <v/>
      </c>
      <c r="D4794" s="35">
        <f>IFERROR(VLOOKUP(ROW(源数据!A4779)-1,源数据!A:AG,8,0),"")</f>
        <v/>
      </c>
      <c r="E4794" s="35">
        <f>IFERROR(VLOOKUP(ROW(源数据!A4779)-1,源数据!A:AG,10,0),"")</f>
        <v/>
      </c>
      <c r="F4794" s="10">
        <f>IFERROR(VLOOKUP(ROW(源数据!A4779)-1,源数据!A:AG,11,0),"")</f>
        <v/>
      </c>
      <c r="G4794" s="10">
        <f>IFERROR(VLOOKUP(ROW(源数据!A4779)-1,源数据!A:AG,12,0),0)</f>
        <v/>
      </c>
      <c r="H4794" s="17">
        <f>IFERROR(G4794/F4794,"")</f>
        <v/>
      </c>
      <c r="I4794" s="17">
        <f>IFERROR(VLOOKUP(ROW(源数据!A4779)-1,源数据!A:AG,21,0),"")</f>
        <v/>
      </c>
      <c r="J4794" s="10">
        <f>IFERROR(VLOOKUP(ROW(源数据!A4779)-1,源数据!A:AG,19,0),"")</f>
        <v/>
      </c>
      <c r="K4794" s="17">
        <f>IFERROR(VLOOKUP(ROW(源数据!A4779)-1,源数据!A:AG,21,0),0)</f>
        <v/>
      </c>
      <c r="L4794" s="17">
        <f>IFERROR(VLOOKUP(ROW(源数据!A4779)-1,源数据!A:AG,17,0),0)</f>
        <v/>
      </c>
      <c r="M4794" s="51">
        <f>IFERROR(VLOOKUP(ROW(源数据!A4779)-1,源数据!A:AG,15,0),"")</f>
        <v/>
      </c>
    </row>
    <row r="4795">
      <c r="A4795" s="10" t="n">
        <v>4779</v>
      </c>
      <c r="B4795" s="10">
        <f>IFERROR(VLOOKUP(ROW(源数据!A4780)-1,源数据!A:AG,33,0),"")</f>
        <v/>
      </c>
      <c r="C4795" s="10">
        <f>IFERROR(VLOOKUP(ROW(源数据!A4780)-1,源数据!A:AG,9,0),"")</f>
        <v/>
      </c>
      <c r="D4795" s="35">
        <f>IFERROR(VLOOKUP(ROW(源数据!A4780)-1,源数据!A:AG,8,0),"")</f>
        <v/>
      </c>
      <c r="E4795" s="35">
        <f>IFERROR(VLOOKUP(ROW(源数据!A4780)-1,源数据!A:AG,10,0),"")</f>
        <v/>
      </c>
      <c r="F4795" s="10">
        <f>IFERROR(VLOOKUP(ROW(源数据!A4780)-1,源数据!A:AG,11,0),"")</f>
        <v/>
      </c>
      <c r="G4795" s="10">
        <f>IFERROR(VLOOKUP(ROW(源数据!A4780)-1,源数据!A:AG,12,0),0)</f>
        <v/>
      </c>
      <c r="H4795" s="17">
        <f>IFERROR(G4795/F4795,"")</f>
        <v/>
      </c>
      <c r="I4795" s="17">
        <f>IFERROR(VLOOKUP(ROW(源数据!A4780)-1,源数据!A:AG,21,0),"")</f>
        <v/>
      </c>
      <c r="J4795" s="10">
        <f>IFERROR(VLOOKUP(ROW(源数据!A4780)-1,源数据!A:AG,19,0),"")</f>
        <v/>
      </c>
      <c r="K4795" s="17">
        <f>IFERROR(VLOOKUP(ROW(源数据!A4780)-1,源数据!A:AG,21,0),0)</f>
        <v/>
      </c>
      <c r="L4795" s="17">
        <f>IFERROR(VLOOKUP(ROW(源数据!A4780)-1,源数据!A:AG,17,0),0)</f>
        <v/>
      </c>
      <c r="M4795" s="51">
        <f>IFERROR(VLOOKUP(ROW(源数据!A4780)-1,源数据!A:AG,15,0),"")</f>
        <v/>
      </c>
    </row>
    <row r="4796">
      <c r="A4796" s="10" t="n">
        <v>4780</v>
      </c>
      <c r="B4796" s="10">
        <f>IFERROR(VLOOKUP(ROW(源数据!A4781)-1,源数据!A:AG,33,0),"")</f>
        <v/>
      </c>
      <c r="C4796" s="10">
        <f>IFERROR(VLOOKUP(ROW(源数据!A4781)-1,源数据!A:AG,9,0),"")</f>
        <v/>
      </c>
      <c r="D4796" s="35">
        <f>IFERROR(VLOOKUP(ROW(源数据!A4781)-1,源数据!A:AG,8,0),"")</f>
        <v/>
      </c>
      <c r="E4796" s="35">
        <f>IFERROR(VLOOKUP(ROW(源数据!A4781)-1,源数据!A:AG,10,0),"")</f>
        <v/>
      </c>
      <c r="F4796" s="10">
        <f>IFERROR(VLOOKUP(ROW(源数据!A4781)-1,源数据!A:AG,11,0),"")</f>
        <v/>
      </c>
      <c r="G4796" s="10">
        <f>IFERROR(VLOOKUP(ROW(源数据!A4781)-1,源数据!A:AG,12,0),0)</f>
        <v/>
      </c>
      <c r="H4796" s="17">
        <f>IFERROR(G4796/F4796,"")</f>
        <v/>
      </c>
      <c r="I4796" s="17">
        <f>IFERROR(VLOOKUP(ROW(源数据!A4781)-1,源数据!A:AG,21,0),"")</f>
        <v/>
      </c>
      <c r="J4796" s="10">
        <f>IFERROR(VLOOKUP(ROW(源数据!A4781)-1,源数据!A:AG,19,0),"")</f>
        <v/>
      </c>
      <c r="K4796" s="17">
        <f>IFERROR(VLOOKUP(ROW(源数据!A4781)-1,源数据!A:AG,21,0),0)</f>
        <v/>
      </c>
      <c r="L4796" s="17">
        <f>IFERROR(VLOOKUP(ROW(源数据!A4781)-1,源数据!A:AG,17,0),0)</f>
        <v/>
      </c>
      <c r="M4796" s="51">
        <f>IFERROR(VLOOKUP(ROW(源数据!A4781)-1,源数据!A:AG,15,0),"")</f>
        <v/>
      </c>
    </row>
    <row r="4797">
      <c r="A4797" s="10" t="n">
        <v>4781</v>
      </c>
      <c r="B4797" s="10">
        <f>IFERROR(VLOOKUP(ROW(源数据!A4782)-1,源数据!A:AG,33,0),"")</f>
        <v/>
      </c>
      <c r="C4797" s="10">
        <f>IFERROR(VLOOKUP(ROW(源数据!A4782)-1,源数据!A:AG,9,0),"")</f>
        <v/>
      </c>
      <c r="D4797" s="35">
        <f>IFERROR(VLOOKUP(ROW(源数据!A4782)-1,源数据!A:AG,8,0),"")</f>
        <v/>
      </c>
      <c r="E4797" s="35">
        <f>IFERROR(VLOOKUP(ROW(源数据!A4782)-1,源数据!A:AG,10,0),"")</f>
        <v/>
      </c>
      <c r="F4797" s="10">
        <f>IFERROR(VLOOKUP(ROW(源数据!A4782)-1,源数据!A:AG,11,0),"")</f>
        <v/>
      </c>
      <c r="G4797" s="10">
        <f>IFERROR(VLOOKUP(ROW(源数据!A4782)-1,源数据!A:AG,12,0),0)</f>
        <v/>
      </c>
      <c r="H4797" s="17">
        <f>IFERROR(G4797/F4797,"")</f>
        <v/>
      </c>
      <c r="I4797" s="17">
        <f>IFERROR(VLOOKUP(ROW(源数据!A4782)-1,源数据!A:AG,21,0),"")</f>
        <v/>
      </c>
      <c r="J4797" s="10">
        <f>IFERROR(VLOOKUP(ROW(源数据!A4782)-1,源数据!A:AG,19,0),"")</f>
        <v/>
      </c>
      <c r="K4797" s="17">
        <f>IFERROR(VLOOKUP(ROW(源数据!A4782)-1,源数据!A:AG,21,0),0)</f>
        <v/>
      </c>
      <c r="L4797" s="17">
        <f>IFERROR(VLOOKUP(ROW(源数据!A4782)-1,源数据!A:AG,17,0),0)</f>
        <v/>
      </c>
      <c r="M4797" s="51">
        <f>IFERROR(VLOOKUP(ROW(源数据!A4782)-1,源数据!A:AG,15,0),"")</f>
        <v/>
      </c>
    </row>
    <row r="4798">
      <c r="A4798" s="10" t="n">
        <v>4782</v>
      </c>
      <c r="B4798" s="10">
        <f>IFERROR(VLOOKUP(ROW(源数据!A4783)-1,源数据!A:AG,33,0),"")</f>
        <v/>
      </c>
      <c r="C4798" s="10">
        <f>IFERROR(VLOOKUP(ROW(源数据!A4783)-1,源数据!A:AG,9,0),"")</f>
        <v/>
      </c>
      <c r="D4798" s="35">
        <f>IFERROR(VLOOKUP(ROW(源数据!A4783)-1,源数据!A:AG,8,0),"")</f>
        <v/>
      </c>
      <c r="E4798" s="35">
        <f>IFERROR(VLOOKUP(ROW(源数据!A4783)-1,源数据!A:AG,10,0),"")</f>
        <v/>
      </c>
      <c r="F4798" s="10">
        <f>IFERROR(VLOOKUP(ROW(源数据!A4783)-1,源数据!A:AG,11,0),"")</f>
        <v/>
      </c>
      <c r="G4798" s="10">
        <f>IFERROR(VLOOKUP(ROW(源数据!A4783)-1,源数据!A:AG,12,0),0)</f>
        <v/>
      </c>
      <c r="H4798" s="17">
        <f>IFERROR(G4798/F4798,"")</f>
        <v/>
      </c>
      <c r="I4798" s="17">
        <f>IFERROR(VLOOKUP(ROW(源数据!A4783)-1,源数据!A:AG,21,0),"")</f>
        <v/>
      </c>
      <c r="J4798" s="10">
        <f>IFERROR(VLOOKUP(ROW(源数据!A4783)-1,源数据!A:AG,19,0),"")</f>
        <v/>
      </c>
      <c r="K4798" s="17">
        <f>IFERROR(VLOOKUP(ROW(源数据!A4783)-1,源数据!A:AG,21,0),0)</f>
        <v/>
      </c>
      <c r="L4798" s="17">
        <f>IFERROR(VLOOKUP(ROW(源数据!A4783)-1,源数据!A:AG,17,0),0)</f>
        <v/>
      </c>
      <c r="M4798" s="51">
        <f>IFERROR(VLOOKUP(ROW(源数据!A4783)-1,源数据!A:AG,15,0),"")</f>
        <v/>
      </c>
    </row>
    <row r="4799">
      <c r="A4799" s="10" t="n">
        <v>4783</v>
      </c>
      <c r="B4799" s="10">
        <f>IFERROR(VLOOKUP(ROW(源数据!A4784)-1,源数据!A:AG,33,0),"")</f>
        <v/>
      </c>
      <c r="C4799" s="10">
        <f>IFERROR(VLOOKUP(ROW(源数据!A4784)-1,源数据!A:AG,9,0),"")</f>
        <v/>
      </c>
      <c r="D4799" s="35">
        <f>IFERROR(VLOOKUP(ROW(源数据!A4784)-1,源数据!A:AG,8,0),"")</f>
        <v/>
      </c>
      <c r="E4799" s="35">
        <f>IFERROR(VLOOKUP(ROW(源数据!A4784)-1,源数据!A:AG,10,0),"")</f>
        <v/>
      </c>
      <c r="F4799" s="10">
        <f>IFERROR(VLOOKUP(ROW(源数据!A4784)-1,源数据!A:AG,11,0),"")</f>
        <v/>
      </c>
      <c r="G4799" s="10">
        <f>IFERROR(VLOOKUP(ROW(源数据!A4784)-1,源数据!A:AG,12,0),0)</f>
        <v/>
      </c>
      <c r="H4799" s="17">
        <f>IFERROR(G4799/F4799,"")</f>
        <v/>
      </c>
      <c r="I4799" s="17">
        <f>IFERROR(VLOOKUP(ROW(源数据!A4784)-1,源数据!A:AG,21,0),"")</f>
        <v/>
      </c>
      <c r="J4799" s="10">
        <f>IFERROR(VLOOKUP(ROW(源数据!A4784)-1,源数据!A:AG,19,0),"")</f>
        <v/>
      </c>
      <c r="K4799" s="17">
        <f>IFERROR(VLOOKUP(ROW(源数据!A4784)-1,源数据!A:AG,21,0),0)</f>
        <v/>
      </c>
      <c r="L4799" s="17">
        <f>IFERROR(VLOOKUP(ROW(源数据!A4784)-1,源数据!A:AG,17,0),0)</f>
        <v/>
      </c>
      <c r="M4799" s="51">
        <f>IFERROR(VLOOKUP(ROW(源数据!A4784)-1,源数据!A:AG,15,0),"")</f>
        <v/>
      </c>
    </row>
    <row r="4800">
      <c r="A4800" s="10" t="n">
        <v>4784</v>
      </c>
      <c r="B4800" s="10">
        <f>IFERROR(VLOOKUP(ROW(源数据!A4785)-1,源数据!A:AG,33,0),"")</f>
        <v/>
      </c>
      <c r="C4800" s="10">
        <f>IFERROR(VLOOKUP(ROW(源数据!A4785)-1,源数据!A:AG,9,0),"")</f>
        <v/>
      </c>
      <c r="D4800" s="35">
        <f>IFERROR(VLOOKUP(ROW(源数据!A4785)-1,源数据!A:AG,8,0),"")</f>
        <v/>
      </c>
      <c r="E4800" s="35">
        <f>IFERROR(VLOOKUP(ROW(源数据!A4785)-1,源数据!A:AG,10,0),"")</f>
        <v/>
      </c>
      <c r="F4800" s="10">
        <f>IFERROR(VLOOKUP(ROW(源数据!A4785)-1,源数据!A:AG,11,0),"")</f>
        <v/>
      </c>
      <c r="G4800" s="10">
        <f>IFERROR(VLOOKUP(ROW(源数据!A4785)-1,源数据!A:AG,12,0),0)</f>
        <v/>
      </c>
      <c r="H4800" s="17">
        <f>IFERROR(G4800/F4800,"")</f>
        <v/>
      </c>
      <c r="I4800" s="17">
        <f>IFERROR(VLOOKUP(ROW(源数据!A4785)-1,源数据!A:AG,21,0),"")</f>
        <v/>
      </c>
      <c r="J4800" s="10">
        <f>IFERROR(VLOOKUP(ROW(源数据!A4785)-1,源数据!A:AG,19,0),"")</f>
        <v/>
      </c>
      <c r="K4800" s="17">
        <f>IFERROR(VLOOKUP(ROW(源数据!A4785)-1,源数据!A:AG,21,0),0)</f>
        <v/>
      </c>
      <c r="L4800" s="17">
        <f>IFERROR(VLOOKUP(ROW(源数据!A4785)-1,源数据!A:AG,17,0),0)</f>
        <v/>
      </c>
      <c r="M4800" s="51">
        <f>IFERROR(VLOOKUP(ROW(源数据!A4785)-1,源数据!A:AG,15,0),"")</f>
        <v/>
      </c>
    </row>
    <row r="4801">
      <c r="A4801" s="10" t="n">
        <v>4785</v>
      </c>
      <c r="B4801" s="10">
        <f>IFERROR(VLOOKUP(ROW(源数据!A4786)-1,源数据!A:AG,33,0),"")</f>
        <v/>
      </c>
      <c r="C4801" s="10">
        <f>IFERROR(VLOOKUP(ROW(源数据!A4786)-1,源数据!A:AG,9,0),"")</f>
        <v/>
      </c>
      <c r="D4801" s="35">
        <f>IFERROR(VLOOKUP(ROW(源数据!A4786)-1,源数据!A:AG,8,0),"")</f>
        <v/>
      </c>
      <c r="E4801" s="35">
        <f>IFERROR(VLOOKUP(ROW(源数据!A4786)-1,源数据!A:AG,10,0),"")</f>
        <v/>
      </c>
      <c r="F4801" s="10">
        <f>IFERROR(VLOOKUP(ROW(源数据!A4786)-1,源数据!A:AG,11,0),"")</f>
        <v/>
      </c>
      <c r="G4801" s="10">
        <f>IFERROR(VLOOKUP(ROW(源数据!A4786)-1,源数据!A:AG,12,0),0)</f>
        <v/>
      </c>
      <c r="H4801" s="17">
        <f>IFERROR(G4801/F4801,"")</f>
        <v/>
      </c>
      <c r="I4801" s="17">
        <f>IFERROR(VLOOKUP(ROW(源数据!A4786)-1,源数据!A:AG,21,0),"")</f>
        <v/>
      </c>
      <c r="J4801" s="10">
        <f>IFERROR(VLOOKUP(ROW(源数据!A4786)-1,源数据!A:AG,19,0),"")</f>
        <v/>
      </c>
      <c r="K4801" s="17">
        <f>IFERROR(VLOOKUP(ROW(源数据!A4786)-1,源数据!A:AG,21,0),0)</f>
        <v/>
      </c>
      <c r="L4801" s="17">
        <f>IFERROR(VLOOKUP(ROW(源数据!A4786)-1,源数据!A:AG,17,0),0)</f>
        <v/>
      </c>
      <c r="M4801" s="51">
        <f>IFERROR(VLOOKUP(ROW(源数据!A4786)-1,源数据!A:AG,15,0),"")</f>
        <v/>
      </c>
    </row>
    <row r="4802">
      <c r="A4802" s="10" t="n">
        <v>4786</v>
      </c>
      <c r="B4802" s="10">
        <f>IFERROR(VLOOKUP(ROW(源数据!A4787)-1,源数据!A:AG,33,0),"")</f>
        <v/>
      </c>
      <c r="C4802" s="10">
        <f>IFERROR(VLOOKUP(ROW(源数据!A4787)-1,源数据!A:AG,9,0),"")</f>
        <v/>
      </c>
      <c r="D4802" s="35">
        <f>IFERROR(VLOOKUP(ROW(源数据!A4787)-1,源数据!A:AG,8,0),"")</f>
        <v/>
      </c>
      <c r="E4802" s="35">
        <f>IFERROR(VLOOKUP(ROW(源数据!A4787)-1,源数据!A:AG,10,0),"")</f>
        <v/>
      </c>
      <c r="F4802" s="10">
        <f>IFERROR(VLOOKUP(ROW(源数据!A4787)-1,源数据!A:AG,11,0),"")</f>
        <v/>
      </c>
      <c r="G4802" s="10">
        <f>IFERROR(VLOOKUP(ROW(源数据!A4787)-1,源数据!A:AG,12,0),0)</f>
        <v/>
      </c>
      <c r="H4802" s="17">
        <f>IFERROR(G4802/F4802,"")</f>
        <v/>
      </c>
      <c r="I4802" s="17">
        <f>IFERROR(VLOOKUP(ROW(源数据!A4787)-1,源数据!A:AG,21,0),"")</f>
        <v/>
      </c>
      <c r="J4802" s="10">
        <f>IFERROR(VLOOKUP(ROW(源数据!A4787)-1,源数据!A:AG,19,0),"")</f>
        <v/>
      </c>
      <c r="K4802" s="17">
        <f>IFERROR(VLOOKUP(ROW(源数据!A4787)-1,源数据!A:AG,21,0),0)</f>
        <v/>
      </c>
      <c r="L4802" s="17">
        <f>IFERROR(VLOOKUP(ROW(源数据!A4787)-1,源数据!A:AG,17,0),0)</f>
        <v/>
      </c>
      <c r="M4802" s="51">
        <f>IFERROR(VLOOKUP(ROW(源数据!A4787)-1,源数据!A:AG,15,0),"")</f>
        <v/>
      </c>
    </row>
    <row r="4803">
      <c r="A4803" s="10" t="n">
        <v>4787</v>
      </c>
      <c r="B4803" s="10">
        <f>IFERROR(VLOOKUP(ROW(源数据!A4788)-1,源数据!A:AG,33,0),"")</f>
        <v/>
      </c>
      <c r="C4803" s="10">
        <f>IFERROR(VLOOKUP(ROW(源数据!A4788)-1,源数据!A:AG,9,0),"")</f>
        <v/>
      </c>
      <c r="D4803" s="35">
        <f>IFERROR(VLOOKUP(ROW(源数据!A4788)-1,源数据!A:AG,8,0),"")</f>
        <v/>
      </c>
      <c r="E4803" s="35">
        <f>IFERROR(VLOOKUP(ROW(源数据!A4788)-1,源数据!A:AG,10,0),"")</f>
        <v/>
      </c>
      <c r="F4803" s="10">
        <f>IFERROR(VLOOKUP(ROW(源数据!A4788)-1,源数据!A:AG,11,0),"")</f>
        <v/>
      </c>
      <c r="G4803" s="10">
        <f>IFERROR(VLOOKUP(ROW(源数据!A4788)-1,源数据!A:AG,12,0),0)</f>
        <v/>
      </c>
      <c r="H4803" s="17">
        <f>IFERROR(G4803/F4803,"")</f>
        <v/>
      </c>
      <c r="I4803" s="17">
        <f>IFERROR(VLOOKUP(ROW(源数据!A4788)-1,源数据!A:AG,21,0),"")</f>
        <v/>
      </c>
      <c r="J4803" s="10">
        <f>IFERROR(VLOOKUP(ROW(源数据!A4788)-1,源数据!A:AG,19,0),"")</f>
        <v/>
      </c>
      <c r="K4803" s="17">
        <f>IFERROR(VLOOKUP(ROW(源数据!A4788)-1,源数据!A:AG,21,0),0)</f>
        <v/>
      </c>
      <c r="L4803" s="17">
        <f>IFERROR(VLOOKUP(ROW(源数据!A4788)-1,源数据!A:AG,17,0),0)</f>
        <v/>
      </c>
      <c r="M4803" s="51">
        <f>IFERROR(VLOOKUP(ROW(源数据!A4788)-1,源数据!A:AG,15,0),"")</f>
        <v/>
      </c>
    </row>
    <row r="4804">
      <c r="A4804" s="10" t="n">
        <v>4788</v>
      </c>
      <c r="B4804" s="10">
        <f>IFERROR(VLOOKUP(ROW(源数据!A4789)-1,源数据!A:AG,33,0),"")</f>
        <v/>
      </c>
      <c r="C4804" s="10">
        <f>IFERROR(VLOOKUP(ROW(源数据!A4789)-1,源数据!A:AG,9,0),"")</f>
        <v/>
      </c>
      <c r="D4804" s="35">
        <f>IFERROR(VLOOKUP(ROW(源数据!A4789)-1,源数据!A:AG,8,0),"")</f>
        <v/>
      </c>
      <c r="E4804" s="35">
        <f>IFERROR(VLOOKUP(ROW(源数据!A4789)-1,源数据!A:AG,10,0),"")</f>
        <v/>
      </c>
      <c r="F4804" s="10">
        <f>IFERROR(VLOOKUP(ROW(源数据!A4789)-1,源数据!A:AG,11,0),"")</f>
        <v/>
      </c>
      <c r="G4804" s="10">
        <f>IFERROR(VLOOKUP(ROW(源数据!A4789)-1,源数据!A:AG,12,0),0)</f>
        <v/>
      </c>
      <c r="H4804" s="17">
        <f>IFERROR(G4804/F4804,"")</f>
        <v/>
      </c>
      <c r="I4804" s="17">
        <f>IFERROR(VLOOKUP(ROW(源数据!A4789)-1,源数据!A:AG,21,0),"")</f>
        <v/>
      </c>
      <c r="J4804" s="10">
        <f>IFERROR(VLOOKUP(ROW(源数据!A4789)-1,源数据!A:AG,19,0),"")</f>
        <v/>
      </c>
      <c r="K4804" s="17">
        <f>IFERROR(VLOOKUP(ROW(源数据!A4789)-1,源数据!A:AG,21,0),0)</f>
        <v/>
      </c>
      <c r="L4804" s="17">
        <f>IFERROR(VLOOKUP(ROW(源数据!A4789)-1,源数据!A:AG,17,0),0)</f>
        <v/>
      </c>
      <c r="M4804" s="51">
        <f>IFERROR(VLOOKUP(ROW(源数据!A4789)-1,源数据!A:AG,15,0),"")</f>
        <v/>
      </c>
    </row>
    <row r="4805">
      <c r="A4805" s="10" t="n">
        <v>4789</v>
      </c>
      <c r="B4805" s="10">
        <f>IFERROR(VLOOKUP(ROW(源数据!A4790)-1,源数据!A:AG,33,0),"")</f>
        <v/>
      </c>
      <c r="C4805" s="10">
        <f>IFERROR(VLOOKUP(ROW(源数据!A4790)-1,源数据!A:AG,9,0),"")</f>
        <v/>
      </c>
      <c r="D4805" s="35">
        <f>IFERROR(VLOOKUP(ROW(源数据!A4790)-1,源数据!A:AG,8,0),"")</f>
        <v/>
      </c>
      <c r="E4805" s="35">
        <f>IFERROR(VLOOKUP(ROW(源数据!A4790)-1,源数据!A:AG,10,0),"")</f>
        <v/>
      </c>
      <c r="F4805" s="10">
        <f>IFERROR(VLOOKUP(ROW(源数据!A4790)-1,源数据!A:AG,11,0),"")</f>
        <v/>
      </c>
      <c r="G4805" s="10">
        <f>IFERROR(VLOOKUP(ROW(源数据!A4790)-1,源数据!A:AG,12,0),0)</f>
        <v/>
      </c>
      <c r="H4805" s="17">
        <f>IFERROR(G4805/F4805,"")</f>
        <v/>
      </c>
      <c r="I4805" s="17">
        <f>IFERROR(VLOOKUP(ROW(源数据!A4790)-1,源数据!A:AG,21,0),"")</f>
        <v/>
      </c>
      <c r="J4805" s="10">
        <f>IFERROR(VLOOKUP(ROW(源数据!A4790)-1,源数据!A:AG,19,0),"")</f>
        <v/>
      </c>
      <c r="K4805" s="17">
        <f>IFERROR(VLOOKUP(ROW(源数据!A4790)-1,源数据!A:AG,21,0),0)</f>
        <v/>
      </c>
      <c r="L4805" s="17">
        <f>IFERROR(VLOOKUP(ROW(源数据!A4790)-1,源数据!A:AG,17,0),0)</f>
        <v/>
      </c>
      <c r="M4805" s="51">
        <f>IFERROR(VLOOKUP(ROW(源数据!A4790)-1,源数据!A:AG,15,0),"")</f>
        <v/>
      </c>
    </row>
    <row r="4806">
      <c r="A4806" s="10" t="n">
        <v>4790</v>
      </c>
      <c r="B4806" s="10">
        <f>IFERROR(VLOOKUP(ROW(源数据!A4791)-1,源数据!A:AG,33,0),"")</f>
        <v/>
      </c>
      <c r="C4806" s="10">
        <f>IFERROR(VLOOKUP(ROW(源数据!A4791)-1,源数据!A:AG,9,0),"")</f>
        <v/>
      </c>
      <c r="D4806" s="35">
        <f>IFERROR(VLOOKUP(ROW(源数据!A4791)-1,源数据!A:AG,8,0),"")</f>
        <v/>
      </c>
      <c r="E4806" s="35">
        <f>IFERROR(VLOOKUP(ROW(源数据!A4791)-1,源数据!A:AG,10,0),"")</f>
        <v/>
      </c>
      <c r="F4806" s="10">
        <f>IFERROR(VLOOKUP(ROW(源数据!A4791)-1,源数据!A:AG,11,0),"")</f>
        <v/>
      </c>
      <c r="G4806" s="10">
        <f>IFERROR(VLOOKUP(ROW(源数据!A4791)-1,源数据!A:AG,12,0),0)</f>
        <v/>
      </c>
      <c r="H4806" s="17">
        <f>IFERROR(G4806/F4806,"")</f>
        <v/>
      </c>
      <c r="I4806" s="17">
        <f>IFERROR(VLOOKUP(ROW(源数据!A4791)-1,源数据!A:AG,21,0),"")</f>
        <v/>
      </c>
      <c r="J4806" s="10">
        <f>IFERROR(VLOOKUP(ROW(源数据!A4791)-1,源数据!A:AG,19,0),"")</f>
        <v/>
      </c>
      <c r="K4806" s="17">
        <f>IFERROR(VLOOKUP(ROW(源数据!A4791)-1,源数据!A:AG,21,0),0)</f>
        <v/>
      </c>
      <c r="L4806" s="17">
        <f>IFERROR(VLOOKUP(ROW(源数据!A4791)-1,源数据!A:AG,17,0),0)</f>
        <v/>
      </c>
      <c r="M4806" s="51">
        <f>IFERROR(VLOOKUP(ROW(源数据!A4791)-1,源数据!A:AG,15,0),"")</f>
        <v/>
      </c>
    </row>
    <row r="4807">
      <c r="A4807" s="10" t="n">
        <v>4791</v>
      </c>
      <c r="B4807" s="10">
        <f>IFERROR(VLOOKUP(ROW(源数据!A4792)-1,源数据!A:AG,33,0),"")</f>
        <v/>
      </c>
      <c r="C4807" s="10">
        <f>IFERROR(VLOOKUP(ROW(源数据!A4792)-1,源数据!A:AG,9,0),"")</f>
        <v/>
      </c>
      <c r="D4807" s="35">
        <f>IFERROR(VLOOKUP(ROW(源数据!A4792)-1,源数据!A:AG,8,0),"")</f>
        <v/>
      </c>
      <c r="E4807" s="35">
        <f>IFERROR(VLOOKUP(ROW(源数据!A4792)-1,源数据!A:AG,10,0),"")</f>
        <v/>
      </c>
      <c r="F4807" s="10">
        <f>IFERROR(VLOOKUP(ROW(源数据!A4792)-1,源数据!A:AG,11,0),"")</f>
        <v/>
      </c>
      <c r="G4807" s="10">
        <f>IFERROR(VLOOKUP(ROW(源数据!A4792)-1,源数据!A:AG,12,0),0)</f>
        <v/>
      </c>
      <c r="H4807" s="17">
        <f>IFERROR(G4807/F4807,"")</f>
        <v/>
      </c>
      <c r="I4807" s="17">
        <f>IFERROR(VLOOKUP(ROW(源数据!A4792)-1,源数据!A:AG,21,0),"")</f>
        <v/>
      </c>
      <c r="J4807" s="10">
        <f>IFERROR(VLOOKUP(ROW(源数据!A4792)-1,源数据!A:AG,19,0),"")</f>
        <v/>
      </c>
      <c r="K4807" s="17">
        <f>IFERROR(VLOOKUP(ROW(源数据!A4792)-1,源数据!A:AG,21,0),0)</f>
        <v/>
      </c>
      <c r="L4807" s="17">
        <f>IFERROR(VLOOKUP(ROW(源数据!A4792)-1,源数据!A:AG,17,0),0)</f>
        <v/>
      </c>
      <c r="M4807" s="51">
        <f>IFERROR(VLOOKUP(ROW(源数据!A4792)-1,源数据!A:AG,15,0),"")</f>
        <v/>
      </c>
    </row>
    <row r="4808">
      <c r="A4808" s="10" t="n">
        <v>4792</v>
      </c>
      <c r="B4808" s="10">
        <f>IFERROR(VLOOKUP(ROW(源数据!A4793)-1,源数据!A:AG,33,0),"")</f>
        <v/>
      </c>
      <c r="C4808" s="10">
        <f>IFERROR(VLOOKUP(ROW(源数据!A4793)-1,源数据!A:AG,9,0),"")</f>
        <v/>
      </c>
      <c r="D4808" s="35">
        <f>IFERROR(VLOOKUP(ROW(源数据!A4793)-1,源数据!A:AG,8,0),"")</f>
        <v/>
      </c>
      <c r="E4808" s="35">
        <f>IFERROR(VLOOKUP(ROW(源数据!A4793)-1,源数据!A:AG,10,0),"")</f>
        <v/>
      </c>
      <c r="F4808" s="10">
        <f>IFERROR(VLOOKUP(ROW(源数据!A4793)-1,源数据!A:AG,11,0),"")</f>
        <v/>
      </c>
      <c r="G4808" s="10">
        <f>IFERROR(VLOOKUP(ROW(源数据!A4793)-1,源数据!A:AG,12,0),0)</f>
        <v/>
      </c>
      <c r="H4808" s="17">
        <f>IFERROR(G4808/F4808,"")</f>
        <v/>
      </c>
      <c r="I4808" s="17">
        <f>IFERROR(VLOOKUP(ROW(源数据!A4793)-1,源数据!A:AG,21,0),"")</f>
        <v/>
      </c>
      <c r="J4808" s="10">
        <f>IFERROR(VLOOKUP(ROW(源数据!A4793)-1,源数据!A:AG,19,0),"")</f>
        <v/>
      </c>
      <c r="K4808" s="17">
        <f>IFERROR(VLOOKUP(ROW(源数据!A4793)-1,源数据!A:AG,21,0),0)</f>
        <v/>
      </c>
      <c r="L4808" s="17">
        <f>IFERROR(VLOOKUP(ROW(源数据!A4793)-1,源数据!A:AG,17,0),0)</f>
        <v/>
      </c>
      <c r="M4808" s="51">
        <f>IFERROR(VLOOKUP(ROW(源数据!A4793)-1,源数据!A:AG,15,0),"")</f>
        <v/>
      </c>
    </row>
    <row r="4809">
      <c r="A4809" s="10" t="n">
        <v>4793</v>
      </c>
      <c r="B4809" s="10">
        <f>IFERROR(VLOOKUP(ROW(源数据!A4794)-1,源数据!A:AG,33,0),"")</f>
        <v/>
      </c>
      <c r="C4809" s="10">
        <f>IFERROR(VLOOKUP(ROW(源数据!A4794)-1,源数据!A:AG,9,0),"")</f>
        <v/>
      </c>
      <c r="D4809" s="35">
        <f>IFERROR(VLOOKUP(ROW(源数据!A4794)-1,源数据!A:AG,8,0),"")</f>
        <v/>
      </c>
      <c r="E4809" s="35">
        <f>IFERROR(VLOOKUP(ROW(源数据!A4794)-1,源数据!A:AG,10,0),"")</f>
        <v/>
      </c>
      <c r="F4809" s="10">
        <f>IFERROR(VLOOKUP(ROW(源数据!A4794)-1,源数据!A:AG,11,0),"")</f>
        <v/>
      </c>
      <c r="G4809" s="10">
        <f>IFERROR(VLOOKUP(ROW(源数据!A4794)-1,源数据!A:AG,12,0),0)</f>
        <v/>
      </c>
      <c r="H4809" s="17">
        <f>IFERROR(G4809/F4809,"")</f>
        <v/>
      </c>
      <c r="I4809" s="17">
        <f>IFERROR(VLOOKUP(ROW(源数据!A4794)-1,源数据!A:AG,21,0),"")</f>
        <v/>
      </c>
      <c r="J4809" s="10">
        <f>IFERROR(VLOOKUP(ROW(源数据!A4794)-1,源数据!A:AG,19,0),"")</f>
        <v/>
      </c>
      <c r="K4809" s="17">
        <f>IFERROR(VLOOKUP(ROW(源数据!A4794)-1,源数据!A:AG,21,0),0)</f>
        <v/>
      </c>
      <c r="L4809" s="17">
        <f>IFERROR(VLOOKUP(ROW(源数据!A4794)-1,源数据!A:AG,17,0),0)</f>
        <v/>
      </c>
      <c r="M4809" s="51">
        <f>IFERROR(VLOOKUP(ROW(源数据!A4794)-1,源数据!A:AG,15,0),"")</f>
        <v/>
      </c>
    </row>
    <row r="4810">
      <c r="A4810" s="10" t="n">
        <v>4794</v>
      </c>
      <c r="B4810" s="10">
        <f>IFERROR(VLOOKUP(ROW(源数据!A4795)-1,源数据!A:AG,33,0),"")</f>
        <v/>
      </c>
      <c r="C4810" s="10">
        <f>IFERROR(VLOOKUP(ROW(源数据!A4795)-1,源数据!A:AG,9,0),"")</f>
        <v/>
      </c>
      <c r="D4810" s="35">
        <f>IFERROR(VLOOKUP(ROW(源数据!A4795)-1,源数据!A:AG,8,0),"")</f>
        <v/>
      </c>
      <c r="E4810" s="35">
        <f>IFERROR(VLOOKUP(ROW(源数据!A4795)-1,源数据!A:AG,10,0),"")</f>
        <v/>
      </c>
      <c r="F4810" s="10">
        <f>IFERROR(VLOOKUP(ROW(源数据!A4795)-1,源数据!A:AG,11,0),"")</f>
        <v/>
      </c>
      <c r="G4810" s="10">
        <f>IFERROR(VLOOKUP(ROW(源数据!A4795)-1,源数据!A:AG,12,0),0)</f>
        <v/>
      </c>
      <c r="H4810" s="17">
        <f>IFERROR(G4810/F4810,"")</f>
        <v/>
      </c>
      <c r="I4810" s="17">
        <f>IFERROR(VLOOKUP(ROW(源数据!A4795)-1,源数据!A:AG,21,0),"")</f>
        <v/>
      </c>
      <c r="J4810" s="10">
        <f>IFERROR(VLOOKUP(ROW(源数据!A4795)-1,源数据!A:AG,19,0),"")</f>
        <v/>
      </c>
      <c r="K4810" s="17">
        <f>IFERROR(VLOOKUP(ROW(源数据!A4795)-1,源数据!A:AG,21,0),0)</f>
        <v/>
      </c>
      <c r="L4810" s="17">
        <f>IFERROR(VLOOKUP(ROW(源数据!A4795)-1,源数据!A:AG,17,0),0)</f>
        <v/>
      </c>
      <c r="M4810" s="51">
        <f>IFERROR(VLOOKUP(ROW(源数据!A4795)-1,源数据!A:AG,15,0),"")</f>
        <v/>
      </c>
    </row>
    <row r="4811">
      <c r="A4811" s="10" t="n">
        <v>4795</v>
      </c>
      <c r="B4811" s="10">
        <f>IFERROR(VLOOKUP(ROW(源数据!A4796)-1,源数据!A:AG,33,0),"")</f>
        <v/>
      </c>
      <c r="C4811" s="10">
        <f>IFERROR(VLOOKUP(ROW(源数据!A4796)-1,源数据!A:AG,9,0),"")</f>
        <v/>
      </c>
      <c r="D4811" s="35">
        <f>IFERROR(VLOOKUP(ROW(源数据!A4796)-1,源数据!A:AG,8,0),"")</f>
        <v/>
      </c>
      <c r="E4811" s="35">
        <f>IFERROR(VLOOKUP(ROW(源数据!A4796)-1,源数据!A:AG,10,0),"")</f>
        <v/>
      </c>
      <c r="F4811" s="10">
        <f>IFERROR(VLOOKUP(ROW(源数据!A4796)-1,源数据!A:AG,11,0),"")</f>
        <v/>
      </c>
      <c r="G4811" s="10">
        <f>IFERROR(VLOOKUP(ROW(源数据!A4796)-1,源数据!A:AG,12,0),0)</f>
        <v/>
      </c>
      <c r="H4811" s="17">
        <f>IFERROR(G4811/F4811,"")</f>
        <v/>
      </c>
      <c r="I4811" s="17">
        <f>IFERROR(VLOOKUP(ROW(源数据!A4796)-1,源数据!A:AG,21,0),"")</f>
        <v/>
      </c>
      <c r="J4811" s="10">
        <f>IFERROR(VLOOKUP(ROW(源数据!A4796)-1,源数据!A:AG,19,0),"")</f>
        <v/>
      </c>
      <c r="K4811" s="17">
        <f>IFERROR(VLOOKUP(ROW(源数据!A4796)-1,源数据!A:AG,21,0),0)</f>
        <v/>
      </c>
      <c r="L4811" s="17">
        <f>IFERROR(VLOOKUP(ROW(源数据!A4796)-1,源数据!A:AG,17,0),0)</f>
        <v/>
      </c>
      <c r="M4811" s="51">
        <f>IFERROR(VLOOKUP(ROW(源数据!A4796)-1,源数据!A:AG,15,0),"")</f>
        <v/>
      </c>
    </row>
    <row r="4812">
      <c r="A4812" s="10" t="n">
        <v>4796</v>
      </c>
      <c r="B4812" s="10">
        <f>IFERROR(VLOOKUP(ROW(源数据!A4797)-1,源数据!A:AG,33,0),"")</f>
        <v/>
      </c>
      <c r="C4812" s="10">
        <f>IFERROR(VLOOKUP(ROW(源数据!A4797)-1,源数据!A:AG,9,0),"")</f>
        <v/>
      </c>
      <c r="D4812" s="35">
        <f>IFERROR(VLOOKUP(ROW(源数据!A4797)-1,源数据!A:AG,8,0),"")</f>
        <v/>
      </c>
      <c r="E4812" s="35">
        <f>IFERROR(VLOOKUP(ROW(源数据!A4797)-1,源数据!A:AG,10,0),"")</f>
        <v/>
      </c>
      <c r="F4812" s="10">
        <f>IFERROR(VLOOKUP(ROW(源数据!A4797)-1,源数据!A:AG,11,0),"")</f>
        <v/>
      </c>
      <c r="G4812" s="10">
        <f>IFERROR(VLOOKUP(ROW(源数据!A4797)-1,源数据!A:AG,12,0),0)</f>
        <v/>
      </c>
      <c r="H4812" s="17">
        <f>IFERROR(G4812/F4812,"")</f>
        <v/>
      </c>
      <c r="I4812" s="17">
        <f>IFERROR(VLOOKUP(ROW(源数据!A4797)-1,源数据!A:AG,21,0),"")</f>
        <v/>
      </c>
      <c r="J4812" s="10">
        <f>IFERROR(VLOOKUP(ROW(源数据!A4797)-1,源数据!A:AG,19,0),"")</f>
        <v/>
      </c>
      <c r="K4812" s="17">
        <f>IFERROR(VLOOKUP(ROW(源数据!A4797)-1,源数据!A:AG,21,0),0)</f>
        <v/>
      </c>
      <c r="L4812" s="17">
        <f>IFERROR(VLOOKUP(ROW(源数据!A4797)-1,源数据!A:AG,17,0),0)</f>
        <v/>
      </c>
      <c r="M4812" s="51">
        <f>IFERROR(VLOOKUP(ROW(源数据!A4797)-1,源数据!A:AG,15,0),"")</f>
        <v/>
      </c>
    </row>
    <row r="4813">
      <c r="A4813" s="10" t="n">
        <v>4797</v>
      </c>
      <c r="B4813" s="10">
        <f>IFERROR(VLOOKUP(ROW(源数据!A4798)-1,源数据!A:AG,33,0),"")</f>
        <v/>
      </c>
      <c r="C4813" s="10">
        <f>IFERROR(VLOOKUP(ROW(源数据!A4798)-1,源数据!A:AG,9,0),"")</f>
        <v/>
      </c>
      <c r="D4813" s="35">
        <f>IFERROR(VLOOKUP(ROW(源数据!A4798)-1,源数据!A:AG,8,0),"")</f>
        <v/>
      </c>
      <c r="E4813" s="35">
        <f>IFERROR(VLOOKUP(ROW(源数据!A4798)-1,源数据!A:AG,10,0),"")</f>
        <v/>
      </c>
      <c r="F4813" s="10">
        <f>IFERROR(VLOOKUP(ROW(源数据!A4798)-1,源数据!A:AG,11,0),"")</f>
        <v/>
      </c>
      <c r="G4813" s="10">
        <f>IFERROR(VLOOKUP(ROW(源数据!A4798)-1,源数据!A:AG,12,0),0)</f>
        <v/>
      </c>
      <c r="H4813" s="17">
        <f>IFERROR(G4813/F4813,"")</f>
        <v/>
      </c>
      <c r="I4813" s="17">
        <f>IFERROR(VLOOKUP(ROW(源数据!A4798)-1,源数据!A:AG,21,0),"")</f>
        <v/>
      </c>
      <c r="J4813" s="10">
        <f>IFERROR(VLOOKUP(ROW(源数据!A4798)-1,源数据!A:AG,19,0),"")</f>
        <v/>
      </c>
      <c r="K4813" s="17">
        <f>IFERROR(VLOOKUP(ROW(源数据!A4798)-1,源数据!A:AG,21,0),0)</f>
        <v/>
      </c>
      <c r="L4813" s="17">
        <f>IFERROR(VLOOKUP(ROW(源数据!A4798)-1,源数据!A:AG,17,0),0)</f>
        <v/>
      </c>
      <c r="M4813" s="51">
        <f>IFERROR(VLOOKUP(ROW(源数据!A4798)-1,源数据!A:AG,15,0),"")</f>
        <v/>
      </c>
    </row>
    <row r="4814">
      <c r="A4814" s="10" t="n">
        <v>4798</v>
      </c>
      <c r="B4814" s="10">
        <f>IFERROR(VLOOKUP(ROW(源数据!A4799)-1,源数据!A:AG,33,0),"")</f>
        <v/>
      </c>
      <c r="C4814" s="10">
        <f>IFERROR(VLOOKUP(ROW(源数据!A4799)-1,源数据!A:AG,9,0),"")</f>
        <v/>
      </c>
      <c r="D4814" s="35">
        <f>IFERROR(VLOOKUP(ROW(源数据!A4799)-1,源数据!A:AG,8,0),"")</f>
        <v/>
      </c>
      <c r="E4814" s="35">
        <f>IFERROR(VLOOKUP(ROW(源数据!A4799)-1,源数据!A:AG,10,0),"")</f>
        <v/>
      </c>
      <c r="F4814" s="10">
        <f>IFERROR(VLOOKUP(ROW(源数据!A4799)-1,源数据!A:AG,11,0),"")</f>
        <v/>
      </c>
      <c r="G4814" s="10">
        <f>IFERROR(VLOOKUP(ROW(源数据!A4799)-1,源数据!A:AG,12,0),0)</f>
        <v/>
      </c>
      <c r="H4814" s="17">
        <f>IFERROR(G4814/F4814,"")</f>
        <v/>
      </c>
      <c r="I4814" s="17">
        <f>IFERROR(VLOOKUP(ROW(源数据!A4799)-1,源数据!A:AG,21,0),"")</f>
        <v/>
      </c>
      <c r="J4814" s="10">
        <f>IFERROR(VLOOKUP(ROW(源数据!A4799)-1,源数据!A:AG,19,0),"")</f>
        <v/>
      </c>
      <c r="K4814" s="17">
        <f>IFERROR(VLOOKUP(ROW(源数据!A4799)-1,源数据!A:AG,21,0),0)</f>
        <v/>
      </c>
      <c r="L4814" s="17">
        <f>IFERROR(VLOOKUP(ROW(源数据!A4799)-1,源数据!A:AG,17,0),0)</f>
        <v/>
      </c>
      <c r="M4814" s="51">
        <f>IFERROR(VLOOKUP(ROW(源数据!A4799)-1,源数据!A:AG,15,0),"")</f>
        <v/>
      </c>
    </row>
    <row r="4815">
      <c r="A4815" s="10" t="n">
        <v>4799</v>
      </c>
      <c r="B4815" s="10">
        <f>IFERROR(VLOOKUP(ROW(源数据!A4800)-1,源数据!A:AG,33,0),"")</f>
        <v/>
      </c>
      <c r="C4815" s="10">
        <f>IFERROR(VLOOKUP(ROW(源数据!A4800)-1,源数据!A:AG,9,0),"")</f>
        <v/>
      </c>
      <c r="D4815" s="35">
        <f>IFERROR(VLOOKUP(ROW(源数据!A4800)-1,源数据!A:AG,8,0),"")</f>
        <v/>
      </c>
      <c r="E4815" s="35">
        <f>IFERROR(VLOOKUP(ROW(源数据!A4800)-1,源数据!A:AG,10,0),"")</f>
        <v/>
      </c>
      <c r="F4815" s="10">
        <f>IFERROR(VLOOKUP(ROW(源数据!A4800)-1,源数据!A:AG,11,0),"")</f>
        <v/>
      </c>
      <c r="G4815" s="10">
        <f>IFERROR(VLOOKUP(ROW(源数据!A4800)-1,源数据!A:AG,12,0),0)</f>
        <v/>
      </c>
      <c r="H4815" s="17">
        <f>IFERROR(G4815/F4815,"")</f>
        <v/>
      </c>
      <c r="I4815" s="17">
        <f>IFERROR(VLOOKUP(ROW(源数据!A4800)-1,源数据!A:AG,21,0),"")</f>
        <v/>
      </c>
      <c r="J4815" s="10">
        <f>IFERROR(VLOOKUP(ROW(源数据!A4800)-1,源数据!A:AG,19,0),"")</f>
        <v/>
      </c>
      <c r="K4815" s="17">
        <f>IFERROR(VLOOKUP(ROW(源数据!A4800)-1,源数据!A:AG,21,0),0)</f>
        <v/>
      </c>
      <c r="L4815" s="17">
        <f>IFERROR(VLOOKUP(ROW(源数据!A4800)-1,源数据!A:AG,17,0),0)</f>
        <v/>
      </c>
      <c r="M4815" s="51">
        <f>IFERROR(VLOOKUP(ROW(源数据!A4800)-1,源数据!A:AG,15,0),"")</f>
        <v/>
      </c>
    </row>
    <row r="4816">
      <c r="A4816" s="10" t="n">
        <v>4800</v>
      </c>
      <c r="B4816" s="10">
        <f>IFERROR(VLOOKUP(ROW(源数据!A4801)-1,源数据!A:AG,33,0),"")</f>
        <v/>
      </c>
      <c r="C4816" s="10">
        <f>IFERROR(VLOOKUP(ROW(源数据!A4801)-1,源数据!A:AG,9,0),"")</f>
        <v/>
      </c>
      <c r="D4816" s="35">
        <f>IFERROR(VLOOKUP(ROW(源数据!A4801)-1,源数据!A:AG,8,0),"")</f>
        <v/>
      </c>
      <c r="E4816" s="35">
        <f>IFERROR(VLOOKUP(ROW(源数据!A4801)-1,源数据!A:AG,10,0),"")</f>
        <v/>
      </c>
      <c r="F4816" s="10">
        <f>IFERROR(VLOOKUP(ROW(源数据!A4801)-1,源数据!A:AG,11,0),"")</f>
        <v/>
      </c>
      <c r="G4816" s="10">
        <f>IFERROR(VLOOKUP(ROW(源数据!A4801)-1,源数据!A:AG,12,0),0)</f>
        <v/>
      </c>
      <c r="H4816" s="17">
        <f>IFERROR(G4816/F4816,"")</f>
        <v/>
      </c>
      <c r="I4816" s="17">
        <f>IFERROR(VLOOKUP(ROW(源数据!A4801)-1,源数据!A:AG,21,0),"")</f>
        <v/>
      </c>
      <c r="J4816" s="10">
        <f>IFERROR(VLOOKUP(ROW(源数据!A4801)-1,源数据!A:AG,19,0),"")</f>
        <v/>
      </c>
      <c r="K4816" s="17">
        <f>IFERROR(VLOOKUP(ROW(源数据!A4801)-1,源数据!A:AG,21,0),0)</f>
        <v/>
      </c>
      <c r="L4816" s="17">
        <f>IFERROR(VLOOKUP(ROW(源数据!A4801)-1,源数据!A:AG,17,0),0)</f>
        <v/>
      </c>
      <c r="M4816" s="51">
        <f>IFERROR(VLOOKUP(ROW(源数据!A4801)-1,源数据!A:AG,15,0),"")</f>
        <v/>
      </c>
    </row>
    <row r="4817">
      <c r="A4817" s="10" t="n">
        <v>4801</v>
      </c>
      <c r="B4817" s="10">
        <f>IFERROR(VLOOKUP(ROW(源数据!A4802)-1,源数据!A:AG,33,0),"")</f>
        <v/>
      </c>
      <c r="C4817" s="10">
        <f>IFERROR(VLOOKUP(ROW(源数据!A4802)-1,源数据!A:AG,9,0),"")</f>
        <v/>
      </c>
      <c r="D4817" s="35">
        <f>IFERROR(VLOOKUP(ROW(源数据!A4802)-1,源数据!A:AG,8,0),"")</f>
        <v/>
      </c>
      <c r="E4817" s="35">
        <f>IFERROR(VLOOKUP(ROW(源数据!A4802)-1,源数据!A:AG,10,0),"")</f>
        <v/>
      </c>
      <c r="F4817" s="10">
        <f>IFERROR(VLOOKUP(ROW(源数据!A4802)-1,源数据!A:AG,11,0),"")</f>
        <v/>
      </c>
      <c r="G4817" s="10">
        <f>IFERROR(VLOOKUP(ROW(源数据!A4802)-1,源数据!A:AG,12,0),0)</f>
        <v/>
      </c>
      <c r="H4817" s="17">
        <f>IFERROR(G4817/F4817,"")</f>
        <v/>
      </c>
      <c r="I4817" s="17">
        <f>IFERROR(VLOOKUP(ROW(源数据!A4802)-1,源数据!A:AG,21,0),"")</f>
        <v/>
      </c>
      <c r="J4817" s="10">
        <f>IFERROR(VLOOKUP(ROW(源数据!A4802)-1,源数据!A:AG,19,0),"")</f>
        <v/>
      </c>
      <c r="K4817" s="17">
        <f>IFERROR(VLOOKUP(ROW(源数据!A4802)-1,源数据!A:AG,21,0),0)</f>
        <v/>
      </c>
      <c r="L4817" s="17">
        <f>IFERROR(VLOOKUP(ROW(源数据!A4802)-1,源数据!A:AG,17,0),0)</f>
        <v/>
      </c>
      <c r="M4817" s="51">
        <f>IFERROR(VLOOKUP(ROW(源数据!A4802)-1,源数据!A:AG,15,0),"")</f>
        <v/>
      </c>
    </row>
    <row r="4818">
      <c r="A4818" s="10" t="n">
        <v>4802</v>
      </c>
      <c r="B4818" s="10">
        <f>IFERROR(VLOOKUP(ROW(源数据!A4803)-1,源数据!A:AG,33,0),"")</f>
        <v/>
      </c>
      <c r="C4818" s="10">
        <f>IFERROR(VLOOKUP(ROW(源数据!A4803)-1,源数据!A:AG,9,0),"")</f>
        <v/>
      </c>
      <c r="D4818" s="35">
        <f>IFERROR(VLOOKUP(ROW(源数据!A4803)-1,源数据!A:AG,8,0),"")</f>
        <v/>
      </c>
      <c r="E4818" s="35">
        <f>IFERROR(VLOOKUP(ROW(源数据!A4803)-1,源数据!A:AG,10,0),"")</f>
        <v/>
      </c>
      <c r="F4818" s="10">
        <f>IFERROR(VLOOKUP(ROW(源数据!A4803)-1,源数据!A:AG,11,0),"")</f>
        <v/>
      </c>
      <c r="G4818" s="10">
        <f>IFERROR(VLOOKUP(ROW(源数据!A4803)-1,源数据!A:AG,12,0),0)</f>
        <v/>
      </c>
      <c r="H4818" s="17">
        <f>IFERROR(G4818/F4818,"")</f>
        <v/>
      </c>
      <c r="I4818" s="17">
        <f>IFERROR(VLOOKUP(ROW(源数据!A4803)-1,源数据!A:AG,21,0),"")</f>
        <v/>
      </c>
      <c r="J4818" s="10">
        <f>IFERROR(VLOOKUP(ROW(源数据!A4803)-1,源数据!A:AG,19,0),"")</f>
        <v/>
      </c>
      <c r="K4818" s="17">
        <f>IFERROR(VLOOKUP(ROW(源数据!A4803)-1,源数据!A:AG,21,0),0)</f>
        <v/>
      </c>
      <c r="L4818" s="17">
        <f>IFERROR(VLOOKUP(ROW(源数据!A4803)-1,源数据!A:AG,17,0),0)</f>
        <v/>
      </c>
      <c r="M4818" s="51">
        <f>IFERROR(VLOOKUP(ROW(源数据!A4803)-1,源数据!A:AG,15,0),"")</f>
        <v/>
      </c>
    </row>
    <row r="4819">
      <c r="A4819" s="10" t="n">
        <v>4803</v>
      </c>
      <c r="B4819" s="10">
        <f>IFERROR(VLOOKUP(ROW(源数据!A4804)-1,源数据!A:AG,33,0),"")</f>
        <v/>
      </c>
      <c r="C4819" s="10">
        <f>IFERROR(VLOOKUP(ROW(源数据!A4804)-1,源数据!A:AG,9,0),"")</f>
        <v/>
      </c>
      <c r="D4819" s="35">
        <f>IFERROR(VLOOKUP(ROW(源数据!A4804)-1,源数据!A:AG,8,0),"")</f>
        <v/>
      </c>
      <c r="E4819" s="35">
        <f>IFERROR(VLOOKUP(ROW(源数据!A4804)-1,源数据!A:AG,10,0),"")</f>
        <v/>
      </c>
      <c r="F4819" s="10">
        <f>IFERROR(VLOOKUP(ROW(源数据!A4804)-1,源数据!A:AG,11,0),"")</f>
        <v/>
      </c>
      <c r="G4819" s="10">
        <f>IFERROR(VLOOKUP(ROW(源数据!A4804)-1,源数据!A:AG,12,0),0)</f>
        <v/>
      </c>
      <c r="H4819" s="17">
        <f>IFERROR(G4819/F4819,"")</f>
        <v/>
      </c>
      <c r="I4819" s="17">
        <f>IFERROR(VLOOKUP(ROW(源数据!A4804)-1,源数据!A:AG,21,0),"")</f>
        <v/>
      </c>
      <c r="J4819" s="10">
        <f>IFERROR(VLOOKUP(ROW(源数据!A4804)-1,源数据!A:AG,19,0),"")</f>
        <v/>
      </c>
      <c r="K4819" s="17">
        <f>IFERROR(VLOOKUP(ROW(源数据!A4804)-1,源数据!A:AG,21,0),0)</f>
        <v/>
      </c>
      <c r="L4819" s="17">
        <f>IFERROR(VLOOKUP(ROW(源数据!A4804)-1,源数据!A:AG,17,0),0)</f>
        <v/>
      </c>
      <c r="M4819" s="51">
        <f>IFERROR(VLOOKUP(ROW(源数据!A4804)-1,源数据!A:AG,15,0),"")</f>
        <v/>
      </c>
    </row>
    <row r="4820">
      <c r="A4820" s="10" t="n">
        <v>4804</v>
      </c>
      <c r="B4820" s="10">
        <f>IFERROR(VLOOKUP(ROW(源数据!A4805)-1,源数据!A:AG,33,0),"")</f>
        <v/>
      </c>
      <c r="C4820" s="10">
        <f>IFERROR(VLOOKUP(ROW(源数据!A4805)-1,源数据!A:AG,9,0),"")</f>
        <v/>
      </c>
      <c r="D4820" s="35">
        <f>IFERROR(VLOOKUP(ROW(源数据!A4805)-1,源数据!A:AG,8,0),"")</f>
        <v/>
      </c>
      <c r="E4820" s="35">
        <f>IFERROR(VLOOKUP(ROW(源数据!A4805)-1,源数据!A:AG,10,0),"")</f>
        <v/>
      </c>
      <c r="F4820" s="10">
        <f>IFERROR(VLOOKUP(ROW(源数据!A4805)-1,源数据!A:AG,11,0),"")</f>
        <v/>
      </c>
      <c r="G4820" s="10">
        <f>IFERROR(VLOOKUP(ROW(源数据!A4805)-1,源数据!A:AG,12,0),0)</f>
        <v/>
      </c>
      <c r="H4820" s="17">
        <f>IFERROR(G4820/F4820,"")</f>
        <v/>
      </c>
      <c r="I4820" s="17">
        <f>IFERROR(VLOOKUP(ROW(源数据!A4805)-1,源数据!A:AG,21,0),"")</f>
        <v/>
      </c>
      <c r="J4820" s="10">
        <f>IFERROR(VLOOKUP(ROW(源数据!A4805)-1,源数据!A:AG,19,0),"")</f>
        <v/>
      </c>
      <c r="K4820" s="17">
        <f>IFERROR(VLOOKUP(ROW(源数据!A4805)-1,源数据!A:AG,21,0),0)</f>
        <v/>
      </c>
      <c r="L4820" s="17">
        <f>IFERROR(VLOOKUP(ROW(源数据!A4805)-1,源数据!A:AG,17,0),0)</f>
        <v/>
      </c>
      <c r="M4820" s="51">
        <f>IFERROR(VLOOKUP(ROW(源数据!A4805)-1,源数据!A:AG,15,0),"")</f>
        <v/>
      </c>
    </row>
    <row r="4821">
      <c r="A4821" s="10" t="n">
        <v>4805</v>
      </c>
      <c r="B4821" s="10">
        <f>IFERROR(VLOOKUP(ROW(源数据!A4806)-1,源数据!A:AG,33,0),"")</f>
        <v/>
      </c>
      <c r="C4821" s="10">
        <f>IFERROR(VLOOKUP(ROW(源数据!A4806)-1,源数据!A:AG,9,0),"")</f>
        <v/>
      </c>
      <c r="D4821" s="35">
        <f>IFERROR(VLOOKUP(ROW(源数据!A4806)-1,源数据!A:AG,8,0),"")</f>
        <v/>
      </c>
      <c r="E4821" s="35">
        <f>IFERROR(VLOOKUP(ROW(源数据!A4806)-1,源数据!A:AG,10,0),"")</f>
        <v/>
      </c>
      <c r="F4821" s="10">
        <f>IFERROR(VLOOKUP(ROW(源数据!A4806)-1,源数据!A:AG,11,0),"")</f>
        <v/>
      </c>
      <c r="G4821" s="10">
        <f>IFERROR(VLOOKUP(ROW(源数据!A4806)-1,源数据!A:AG,12,0),0)</f>
        <v/>
      </c>
      <c r="H4821" s="17">
        <f>IFERROR(G4821/F4821,"")</f>
        <v/>
      </c>
      <c r="I4821" s="17">
        <f>IFERROR(VLOOKUP(ROW(源数据!A4806)-1,源数据!A:AG,21,0),"")</f>
        <v/>
      </c>
      <c r="J4821" s="10">
        <f>IFERROR(VLOOKUP(ROW(源数据!A4806)-1,源数据!A:AG,19,0),"")</f>
        <v/>
      </c>
      <c r="K4821" s="17">
        <f>IFERROR(VLOOKUP(ROW(源数据!A4806)-1,源数据!A:AG,21,0),0)</f>
        <v/>
      </c>
      <c r="L4821" s="17">
        <f>IFERROR(VLOOKUP(ROW(源数据!A4806)-1,源数据!A:AG,17,0),0)</f>
        <v/>
      </c>
      <c r="M4821" s="51">
        <f>IFERROR(VLOOKUP(ROW(源数据!A4806)-1,源数据!A:AG,15,0),"")</f>
        <v/>
      </c>
    </row>
    <row r="4822">
      <c r="A4822" s="10" t="n">
        <v>4806</v>
      </c>
      <c r="B4822" s="10">
        <f>IFERROR(VLOOKUP(ROW(源数据!A4807)-1,源数据!A:AG,33,0),"")</f>
        <v/>
      </c>
      <c r="C4822" s="10">
        <f>IFERROR(VLOOKUP(ROW(源数据!A4807)-1,源数据!A:AG,9,0),"")</f>
        <v/>
      </c>
      <c r="D4822" s="35">
        <f>IFERROR(VLOOKUP(ROW(源数据!A4807)-1,源数据!A:AG,8,0),"")</f>
        <v/>
      </c>
      <c r="E4822" s="35">
        <f>IFERROR(VLOOKUP(ROW(源数据!A4807)-1,源数据!A:AG,10,0),"")</f>
        <v/>
      </c>
      <c r="F4822" s="10">
        <f>IFERROR(VLOOKUP(ROW(源数据!A4807)-1,源数据!A:AG,11,0),"")</f>
        <v/>
      </c>
      <c r="G4822" s="10">
        <f>IFERROR(VLOOKUP(ROW(源数据!A4807)-1,源数据!A:AG,12,0),0)</f>
        <v/>
      </c>
      <c r="H4822" s="17">
        <f>IFERROR(G4822/F4822,"")</f>
        <v/>
      </c>
      <c r="I4822" s="17">
        <f>IFERROR(VLOOKUP(ROW(源数据!A4807)-1,源数据!A:AG,21,0),"")</f>
        <v/>
      </c>
      <c r="J4822" s="10">
        <f>IFERROR(VLOOKUP(ROW(源数据!A4807)-1,源数据!A:AG,19,0),"")</f>
        <v/>
      </c>
      <c r="K4822" s="17">
        <f>IFERROR(VLOOKUP(ROW(源数据!A4807)-1,源数据!A:AG,21,0),0)</f>
        <v/>
      </c>
      <c r="L4822" s="17">
        <f>IFERROR(VLOOKUP(ROW(源数据!A4807)-1,源数据!A:AG,17,0),0)</f>
        <v/>
      </c>
      <c r="M4822" s="51">
        <f>IFERROR(VLOOKUP(ROW(源数据!A4807)-1,源数据!A:AG,15,0),"")</f>
        <v/>
      </c>
    </row>
    <row r="4823">
      <c r="A4823" s="10" t="n">
        <v>4807</v>
      </c>
      <c r="B4823" s="10">
        <f>IFERROR(VLOOKUP(ROW(源数据!A4808)-1,源数据!A:AG,33,0),"")</f>
        <v/>
      </c>
      <c r="C4823" s="10">
        <f>IFERROR(VLOOKUP(ROW(源数据!A4808)-1,源数据!A:AG,9,0),"")</f>
        <v/>
      </c>
      <c r="D4823" s="35">
        <f>IFERROR(VLOOKUP(ROW(源数据!A4808)-1,源数据!A:AG,8,0),"")</f>
        <v/>
      </c>
      <c r="E4823" s="35">
        <f>IFERROR(VLOOKUP(ROW(源数据!A4808)-1,源数据!A:AG,10,0),"")</f>
        <v/>
      </c>
      <c r="F4823" s="10">
        <f>IFERROR(VLOOKUP(ROW(源数据!A4808)-1,源数据!A:AG,11,0),"")</f>
        <v/>
      </c>
      <c r="G4823" s="10">
        <f>IFERROR(VLOOKUP(ROW(源数据!A4808)-1,源数据!A:AG,12,0),0)</f>
        <v/>
      </c>
      <c r="H4823" s="17">
        <f>IFERROR(G4823/F4823,"")</f>
        <v/>
      </c>
      <c r="I4823" s="17">
        <f>IFERROR(VLOOKUP(ROW(源数据!A4808)-1,源数据!A:AG,21,0),"")</f>
        <v/>
      </c>
      <c r="J4823" s="10">
        <f>IFERROR(VLOOKUP(ROW(源数据!A4808)-1,源数据!A:AG,19,0),"")</f>
        <v/>
      </c>
      <c r="K4823" s="17">
        <f>IFERROR(VLOOKUP(ROW(源数据!A4808)-1,源数据!A:AG,21,0),0)</f>
        <v/>
      </c>
      <c r="L4823" s="17">
        <f>IFERROR(VLOOKUP(ROW(源数据!A4808)-1,源数据!A:AG,17,0),0)</f>
        <v/>
      </c>
      <c r="M4823" s="51">
        <f>IFERROR(VLOOKUP(ROW(源数据!A4808)-1,源数据!A:AG,15,0),"")</f>
        <v/>
      </c>
    </row>
    <row r="4824">
      <c r="A4824" s="10" t="n">
        <v>4808</v>
      </c>
      <c r="B4824" s="10">
        <f>IFERROR(VLOOKUP(ROW(源数据!A4809)-1,源数据!A:AG,33,0),"")</f>
        <v/>
      </c>
      <c r="C4824" s="10">
        <f>IFERROR(VLOOKUP(ROW(源数据!A4809)-1,源数据!A:AG,9,0),"")</f>
        <v/>
      </c>
      <c r="D4824" s="35">
        <f>IFERROR(VLOOKUP(ROW(源数据!A4809)-1,源数据!A:AG,8,0),"")</f>
        <v/>
      </c>
      <c r="E4824" s="35">
        <f>IFERROR(VLOOKUP(ROW(源数据!A4809)-1,源数据!A:AG,10,0),"")</f>
        <v/>
      </c>
      <c r="F4824" s="10">
        <f>IFERROR(VLOOKUP(ROW(源数据!A4809)-1,源数据!A:AG,11,0),"")</f>
        <v/>
      </c>
      <c r="G4824" s="10">
        <f>IFERROR(VLOOKUP(ROW(源数据!A4809)-1,源数据!A:AG,12,0),0)</f>
        <v/>
      </c>
      <c r="H4824" s="17">
        <f>IFERROR(G4824/F4824,"")</f>
        <v/>
      </c>
      <c r="I4824" s="17">
        <f>IFERROR(VLOOKUP(ROW(源数据!A4809)-1,源数据!A:AG,21,0),"")</f>
        <v/>
      </c>
      <c r="J4824" s="10">
        <f>IFERROR(VLOOKUP(ROW(源数据!A4809)-1,源数据!A:AG,19,0),"")</f>
        <v/>
      </c>
      <c r="K4824" s="17">
        <f>IFERROR(VLOOKUP(ROW(源数据!A4809)-1,源数据!A:AG,21,0),0)</f>
        <v/>
      </c>
      <c r="L4824" s="17">
        <f>IFERROR(VLOOKUP(ROW(源数据!A4809)-1,源数据!A:AG,17,0),0)</f>
        <v/>
      </c>
      <c r="M4824" s="51">
        <f>IFERROR(VLOOKUP(ROW(源数据!A4809)-1,源数据!A:AG,15,0),"")</f>
        <v/>
      </c>
    </row>
    <row r="4825">
      <c r="A4825" s="10" t="n">
        <v>4809</v>
      </c>
      <c r="B4825" s="10">
        <f>IFERROR(VLOOKUP(ROW(源数据!A4810)-1,源数据!A:AG,33,0),"")</f>
        <v/>
      </c>
      <c r="C4825" s="10">
        <f>IFERROR(VLOOKUP(ROW(源数据!A4810)-1,源数据!A:AG,9,0),"")</f>
        <v/>
      </c>
      <c r="D4825" s="35">
        <f>IFERROR(VLOOKUP(ROW(源数据!A4810)-1,源数据!A:AG,8,0),"")</f>
        <v/>
      </c>
      <c r="E4825" s="35">
        <f>IFERROR(VLOOKUP(ROW(源数据!A4810)-1,源数据!A:AG,10,0),"")</f>
        <v/>
      </c>
      <c r="F4825" s="10">
        <f>IFERROR(VLOOKUP(ROW(源数据!A4810)-1,源数据!A:AG,11,0),"")</f>
        <v/>
      </c>
      <c r="G4825" s="10">
        <f>IFERROR(VLOOKUP(ROW(源数据!A4810)-1,源数据!A:AG,12,0),0)</f>
        <v/>
      </c>
      <c r="H4825" s="17">
        <f>IFERROR(G4825/F4825,"")</f>
        <v/>
      </c>
      <c r="I4825" s="17">
        <f>IFERROR(VLOOKUP(ROW(源数据!A4810)-1,源数据!A:AG,21,0),"")</f>
        <v/>
      </c>
      <c r="J4825" s="10">
        <f>IFERROR(VLOOKUP(ROW(源数据!A4810)-1,源数据!A:AG,19,0),"")</f>
        <v/>
      </c>
      <c r="K4825" s="17">
        <f>IFERROR(VLOOKUP(ROW(源数据!A4810)-1,源数据!A:AG,21,0),0)</f>
        <v/>
      </c>
      <c r="L4825" s="17">
        <f>IFERROR(VLOOKUP(ROW(源数据!A4810)-1,源数据!A:AG,17,0),0)</f>
        <v/>
      </c>
      <c r="M4825" s="51">
        <f>IFERROR(VLOOKUP(ROW(源数据!A4810)-1,源数据!A:AG,15,0),"")</f>
        <v/>
      </c>
    </row>
    <row r="4826">
      <c r="A4826" s="10" t="n">
        <v>4810</v>
      </c>
      <c r="B4826" s="10">
        <f>IFERROR(VLOOKUP(ROW(源数据!A4811)-1,源数据!A:AG,33,0),"")</f>
        <v/>
      </c>
      <c r="C4826" s="10">
        <f>IFERROR(VLOOKUP(ROW(源数据!A4811)-1,源数据!A:AG,9,0),"")</f>
        <v/>
      </c>
      <c r="D4826" s="35">
        <f>IFERROR(VLOOKUP(ROW(源数据!A4811)-1,源数据!A:AG,8,0),"")</f>
        <v/>
      </c>
      <c r="E4826" s="35">
        <f>IFERROR(VLOOKUP(ROW(源数据!A4811)-1,源数据!A:AG,10,0),"")</f>
        <v/>
      </c>
      <c r="F4826" s="10">
        <f>IFERROR(VLOOKUP(ROW(源数据!A4811)-1,源数据!A:AG,11,0),"")</f>
        <v/>
      </c>
      <c r="G4826" s="10">
        <f>IFERROR(VLOOKUP(ROW(源数据!A4811)-1,源数据!A:AG,12,0),0)</f>
        <v/>
      </c>
      <c r="H4826" s="17">
        <f>IFERROR(G4826/F4826,"")</f>
        <v/>
      </c>
      <c r="I4826" s="17">
        <f>IFERROR(VLOOKUP(ROW(源数据!A4811)-1,源数据!A:AG,21,0),"")</f>
        <v/>
      </c>
      <c r="J4826" s="10">
        <f>IFERROR(VLOOKUP(ROW(源数据!A4811)-1,源数据!A:AG,19,0),"")</f>
        <v/>
      </c>
      <c r="K4826" s="17">
        <f>IFERROR(VLOOKUP(ROW(源数据!A4811)-1,源数据!A:AG,21,0),0)</f>
        <v/>
      </c>
      <c r="L4826" s="17">
        <f>IFERROR(VLOOKUP(ROW(源数据!A4811)-1,源数据!A:AG,17,0),0)</f>
        <v/>
      </c>
      <c r="M4826" s="51">
        <f>IFERROR(VLOOKUP(ROW(源数据!A4811)-1,源数据!A:AG,15,0),"")</f>
        <v/>
      </c>
    </row>
    <row r="4827">
      <c r="A4827" s="10" t="n">
        <v>4811</v>
      </c>
      <c r="B4827" s="10">
        <f>IFERROR(VLOOKUP(ROW(源数据!A4812)-1,源数据!A:AG,33,0),"")</f>
        <v/>
      </c>
      <c r="C4827" s="10">
        <f>IFERROR(VLOOKUP(ROW(源数据!A4812)-1,源数据!A:AG,9,0),"")</f>
        <v/>
      </c>
      <c r="D4827" s="35">
        <f>IFERROR(VLOOKUP(ROW(源数据!A4812)-1,源数据!A:AG,8,0),"")</f>
        <v/>
      </c>
      <c r="E4827" s="35">
        <f>IFERROR(VLOOKUP(ROW(源数据!A4812)-1,源数据!A:AG,10,0),"")</f>
        <v/>
      </c>
      <c r="F4827" s="10">
        <f>IFERROR(VLOOKUP(ROW(源数据!A4812)-1,源数据!A:AG,11,0),"")</f>
        <v/>
      </c>
      <c r="G4827" s="10">
        <f>IFERROR(VLOOKUP(ROW(源数据!A4812)-1,源数据!A:AG,12,0),0)</f>
        <v/>
      </c>
      <c r="H4827" s="17">
        <f>IFERROR(G4827/F4827,"")</f>
        <v/>
      </c>
      <c r="I4827" s="17">
        <f>IFERROR(VLOOKUP(ROW(源数据!A4812)-1,源数据!A:AG,21,0),"")</f>
        <v/>
      </c>
      <c r="J4827" s="10">
        <f>IFERROR(VLOOKUP(ROW(源数据!A4812)-1,源数据!A:AG,19,0),"")</f>
        <v/>
      </c>
      <c r="K4827" s="17">
        <f>IFERROR(VLOOKUP(ROW(源数据!A4812)-1,源数据!A:AG,21,0),0)</f>
        <v/>
      </c>
      <c r="L4827" s="17">
        <f>IFERROR(VLOOKUP(ROW(源数据!A4812)-1,源数据!A:AG,17,0),0)</f>
        <v/>
      </c>
      <c r="M4827" s="51">
        <f>IFERROR(VLOOKUP(ROW(源数据!A4812)-1,源数据!A:AG,15,0),"")</f>
        <v/>
      </c>
    </row>
    <row r="4828">
      <c r="A4828" s="10" t="n">
        <v>4812</v>
      </c>
      <c r="B4828" s="10">
        <f>IFERROR(VLOOKUP(ROW(源数据!A4813)-1,源数据!A:AG,33,0),"")</f>
        <v/>
      </c>
      <c r="C4828" s="10">
        <f>IFERROR(VLOOKUP(ROW(源数据!A4813)-1,源数据!A:AG,9,0),"")</f>
        <v/>
      </c>
      <c r="D4828" s="35">
        <f>IFERROR(VLOOKUP(ROW(源数据!A4813)-1,源数据!A:AG,8,0),"")</f>
        <v/>
      </c>
      <c r="E4828" s="35">
        <f>IFERROR(VLOOKUP(ROW(源数据!A4813)-1,源数据!A:AG,10,0),"")</f>
        <v/>
      </c>
      <c r="F4828" s="10">
        <f>IFERROR(VLOOKUP(ROW(源数据!A4813)-1,源数据!A:AG,11,0),"")</f>
        <v/>
      </c>
      <c r="G4828" s="10">
        <f>IFERROR(VLOOKUP(ROW(源数据!A4813)-1,源数据!A:AG,12,0),0)</f>
        <v/>
      </c>
      <c r="H4828" s="17">
        <f>IFERROR(G4828/F4828,"")</f>
        <v/>
      </c>
      <c r="I4828" s="17">
        <f>IFERROR(VLOOKUP(ROW(源数据!A4813)-1,源数据!A:AG,21,0),"")</f>
        <v/>
      </c>
      <c r="J4828" s="10">
        <f>IFERROR(VLOOKUP(ROW(源数据!A4813)-1,源数据!A:AG,19,0),"")</f>
        <v/>
      </c>
      <c r="K4828" s="17">
        <f>IFERROR(VLOOKUP(ROW(源数据!A4813)-1,源数据!A:AG,21,0),0)</f>
        <v/>
      </c>
      <c r="L4828" s="17">
        <f>IFERROR(VLOOKUP(ROW(源数据!A4813)-1,源数据!A:AG,17,0),0)</f>
        <v/>
      </c>
      <c r="M4828" s="51">
        <f>IFERROR(VLOOKUP(ROW(源数据!A4813)-1,源数据!A:AG,15,0),"")</f>
        <v/>
      </c>
    </row>
    <row r="4829">
      <c r="A4829" s="10" t="n">
        <v>4813</v>
      </c>
      <c r="B4829" s="10">
        <f>IFERROR(VLOOKUP(ROW(源数据!A4814)-1,源数据!A:AG,33,0),"")</f>
        <v/>
      </c>
      <c r="C4829" s="10">
        <f>IFERROR(VLOOKUP(ROW(源数据!A4814)-1,源数据!A:AG,9,0),"")</f>
        <v/>
      </c>
      <c r="D4829" s="35">
        <f>IFERROR(VLOOKUP(ROW(源数据!A4814)-1,源数据!A:AG,8,0),"")</f>
        <v/>
      </c>
      <c r="E4829" s="35">
        <f>IFERROR(VLOOKUP(ROW(源数据!A4814)-1,源数据!A:AG,10,0),"")</f>
        <v/>
      </c>
      <c r="F4829" s="10">
        <f>IFERROR(VLOOKUP(ROW(源数据!A4814)-1,源数据!A:AG,11,0),"")</f>
        <v/>
      </c>
      <c r="G4829" s="10">
        <f>IFERROR(VLOOKUP(ROW(源数据!A4814)-1,源数据!A:AG,12,0),0)</f>
        <v/>
      </c>
      <c r="H4829" s="17">
        <f>IFERROR(G4829/F4829,"")</f>
        <v/>
      </c>
      <c r="I4829" s="17">
        <f>IFERROR(VLOOKUP(ROW(源数据!A4814)-1,源数据!A:AG,21,0),"")</f>
        <v/>
      </c>
      <c r="J4829" s="10">
        <f>IFERROR(VLOOKUP(ROW(源数据!A4814)-1,源数据!A:AG,19,0),"")</f>
        <v/>
      </c>
      <c r="K4829" s="17">
        <f>IFERROR(VLOOKUP(ROW(源数据!A4814)-1,源数据!A:AG,21,0),0)</f>
        <v/>
      </c>
      <c r="L4829" s="17">
        <f>IFERROR(VLOOKUP(ROW(源数据!A4814)-1,源数据!A:AG,17,0),0)</f>
        <v/>
      </c>
      <c r="M4829" s="51">
        <f>IFERROR(VLOOKUP(ROW(源数据!A4814)-1,源数据!A:AG,15,0),"")</f>
        <v/>
      </c>
    </row>
    <row r="4830">
      <c r="A4830" s="10" t="n">
        <v>4814</v>
      </c>
      <c r="B4830" s="10">
        <f>IFERROR(VLOOKUP(ROW(源数据!A4815)-1,源数据!A:AG,33,0),"")</f>
        <v/>
      </c>
      <c r="C4830" s="10">
        <f>IFERROR(VLOOKUP(ROW(源数据!A4815)-1,源数据!A:AG,9,0),"")</f>
        <v/>
      </c>
      <c r="D4830" s="35">
        <f>IFERROR(VLOOKUP(ROW(源数据!A4815)-1,源数据!A:AG,8,0),"")</f>
        <v/>
      </c>
      <c r="E4830" s="35">
        <f>IFERROR(VLOOKUP(ROW(源数据!A4815)-1,源数据!A:AG,10,0),"")</f>
        <v/>
      </c>
      <c r="F4830" s="10">
        <f>IFERROR(VLOOKUP(ROW(源数据!A4815)-1,源数据!A:AG,11,0),"")</f>
        <v/>
      </c>
      <c r="G4830" s="10">
        <f>IFERROR(VLOOKUP(ROW(源数据!A4815)-1,源数据!A:AG,12,0),0)</f>
        <v/>
      </c>
      <c r="H4830" s="17">
        <f>IFERROR(G4830/F4830,"")</f>
        <v/>
      </c>
      <c r="I4830" s="17">
        <f>IFERROR(VLOOKUP(ROW(源数据!A4815)-1,源数据!A:AG,21,0),"")</f>
        <v/>
      </c>
      <c r="J4830" s="10">
        <f>IFERROR(VLOOKUP(ROW(源数据!A4815)-1,源数据!A:AG,19,0),"")</f>
        <v/>
      </c>
      <c r="K4830" s="17">
        <f>IFERROR(VLOOKUP(ROW(源数据!A4815)-1,源数据!A:AG,21,0),0)</f>
        <v/>
      </c>
      <c r="L4830" s="17">
        <f>IFERROR(VLOOKUP(ROW(源数据!A4815)-1,源数据!A:AG,17,0),0)</f>
        <v/>
      </c>
      <c r="M4830" s="51">
        <f>IFERROR(VLOOKUP(ROW(源数据!A4815)-1,源数据!A:AG,15,0),"")</f>
        <v/>
      </c>
    </row>
    <row r="4831">
      <c r="A4831" s="10" t="n">
        <v>4815</v>
      </c>
      <c r="B4831" s="10">
        <f>IFERROR(VLOOKUP(ROW(源数据!A4816)-1,源数据!A:AG,33,0),"")</f>
        <v/>
      </c>
      <c r="C4831" s="10">
        <f>IFERROR(VLOOKUP(ROW(源数据!A4816)-1,源数据!A:AG,9,0),"")</f>
        <v/>
      </c>
      <c r="D4831" s="35">
        <f>IFERROR(VLOOKUP(ROW(源数据!A4816)-1,源数据!A:AG,8,0),"")</f>
        <v/>
      </c>
      <c r="E4831" s="35">
        <f>IFERROR(VLOOKUP(ROW(源数据!A4816)-1,源数据!A:AG,10,0),"")</f>
        <v/>
      </c>
      <c r="F4831" s="10">
        <f>IFERROR(VLOOKUP(ROW(源数据!A4816)-1,源数据!A:AG,11,0),"")</f>
        <v/>
      </c>
      <c r="G4831" s="10">
        <f>IFERROR(VLOOKUP(ROW(源数据!A4816)-1,源数据!A:AG,12,0),0)</f>
        <v/>
      </c>
      <c r="H4831" s="17">
        <f>IFERROR(G4831/F4831,"")</f>
        <v/>
      </c>
      <c r="I4831" s="17">
        <f>IFERROR(VLOOKUP(ROW(源数据!A4816)-1,源数据!A:AG,21,0),"")</f>
        <v/>
      </c>
      <c r="J4831" s="10">
        <f>IFERROR(VLOOKUP(ROW(源数据!A4816)-1,源数据!A:AG,19,0),"")</f>
        <v/>
      </c>
      <c r="K4831" s="17">
        <f>IFERROR(VLOOKUP(ROW(源数据!A4816)-1,源数据!A:AG,21,0),0)</f>
        <v/>
      </c>
      <c r="L4831" s="17">
        <f>IFERROR(VLOOKUP(ROW(源数据!A4816)-1,源数据!A:AG,17,0),0)</f>
        <v/>
      </c>
      <c r="M4831" s="51">
        <f>IFERROR(VLOOKUP(ROW(源数据!A4816)-1,源数据!A:AG,15,0),"")</f>
        <v/>
      </c>
    </row>
    <row r="4832">
      <c r="A4832" s="10" t="n">
        <v>4816</v>
      </c>
      <c r="B4832" s="10">
        <f>IFERROR(VLOOKUP(ROW(源数据!A4817)-1,源数据!A:AG,33,0),"")</f>
        <v/>
      </c>
      <c r="C4832" s="10">
        <f>IFERROR(VLOOKUP(ROW(源数据!A4817)-1,源数据!A:AG,9,0),"")</f>
        <v/>
      </c>
      <c r="D4832" s="35">
        <f>IFERROR(VLOOKUP(ROW(源数据!A4817)-1,源数据!A:AG,8,0),"")</f>
        <v/>
      </c>
      <c r="E4832" s="35">
        <f>IFERROR(VLOOKUP(ROW(源数据!A4817)-1,源数据!A:AG,10,0),"")</f>
        <v/>
      </c>
      <c r="F4832" s="10">
        <f>IFERROR(VLOOKUP(ROW(源数据!A4817)-1,源数据!A:AG,11,0),"")</f>
        <v/>
      </c>
      <c r="G4832" s="10">
        <f>IFERROR(VLOOKUP(ROW(源数据!A4817)-1,源数据!A:AG,12,0),0)</f>
        <v/>
      </c>
      <c r="H4832" s="17">
        <f>IFERROR(G4832/F4832,"")</f>
        <v/>
      </c>
      <c r="I4832" s="17">
        <f>IFERROR(VLOOKUP(ROW(源数据!A4817)-1,源数据!A:AG,21,0),"")</f>
        <v/>
      </c>
      <c r="J4832" s="10">
        <f>IFERROR(VLOOKUP(ROW(源数据!A4817)-1,源数据!A:AG,19,0),"")</f>
        <v/>
      </c>
      <c r="K4832" s="17">
        <f>IFERROR(VLOOKUP(ROW(源数据!A4817)-1,源数据!A:AG,21,0),0)</f>
        <v/>
      </c>
      <c r="L4832" s="17">
        <f>IFERROR(VLOOKUP(ROW(源数据!A4817)-1,源数据!A:AG,17,0),0)</f>
        <v/>
      </c>
      <c r="M4832" s="51">
        <f>IFERROR(VLOOKUP(ROW(源数据!A4817)-1,源数据!A:AG,15,0),"")</f>
        <v/>
      </c>
    </row>
    <row r="4833">
      <c r="A4833" s="10" t="n">
        <v>4817</v>
      </c>
      <c r="B4833" s="10">
        <f>IFERROR(VLOOKUP(ROW(源数据!A4818)-1,源数据!A:AG,33,0),"")</f>
        <v/>
      </c>
      <c r="C4833" s="10">
        <f>IFERROR(VLOOKUP(ROW(源数据!A4818)-1,源数据!A:AG,9,0),"")</f>
        <v/>
      </c>
      <c r="D4833" s="35">
        <f>IFERROR(VLOOKUP(ROW(源数据!A4818)-1,源数据!A:AG,8,0),"")</f>
        <v/>
      </c>
      <c r="E4833" s="35">
        <f>IFERROR(VLOOKUP(ROW(源数据!A4818)-1,源数据!A:AG,10,0),"")</f>
        <v/>
      </c>
      <c r="F4833" s="10">
        <f>IFERROR(VLOOKUP(ROW(源数据!A4818)-1,源数据!A:AG,11,0),"")</f>
        <v/>
      </c>
      <c r="G4833" s="10">
        <f>IFERROR(VLOOKUP(ROW(源数据!A4818)-1,源数据!A:AG,12,0),0)</f>
        <v/>
      </c>
      <c r="H4833" s="17">
        <f>IFERROR(G4833/F4833,"")</f>
        <v/>
      </c>
      <c r="I4833" s="17">
        <f>IFERROR(VLOOKUP(ROW(源数据!A4818)-1,源数据!A:AG,21,0),"")</f>
        <v/>
      </c>
      <c r="J4833" s="10">
        <f>IFERROR(VLOOKUP(ROW(源数据!A4818)-1,源数据!A:AG,19,0),"")</f>
        <v/>
      </c>
      <c r="K4833" s="17">
        <f>IFERROR(VLOOKUP(ROW(源数据!A4818)-1,源数据!A:AG,21,0),0)</f>
        <v/>
      </c>
      <c r="L4833" s="17">
        <f>IFERROR(VLOOKUP(ROW(源数据!A4818)-1,源数据!A:AG,17,0),0)</f>
        <v/>
      </c>
      <c r="M4833" s="51">
        <f>IFERROR(VLOOKUP(ROW(源数据!A4818)-1,源数据!A:AG,15,0),"")</f>
        <v/>
      </c>
    </row>
    <row r="4834">
      <c r="A4834" s="10" t="n">
        <v>4818</v>
      </c>
      <c r="B4834" s="10">
        <f>IFERROR(VLOOKUP(ROW(源数据!A4819)-1,源数据!A:AG,33,0),"")</f>
        <v/>
      </c>
      <c r="C4834" s="10">
        <f>IFERROR(VLOOKUP(ROW(源数据!A4819)-1,源数据!A:AG,9,0),"")</f>
        <v/>
      </c>
      <c r="D4834" s="35">
        <f>IFERROR(VLOOKUP(ROW(源数据!A4819)-1,源数据!A:AG,8,0),"")</f>
        <v/>
      </c>
      <c r="E4834" s="35">
        <f>IFERROR(VLOOKUP(ROW(源数据!A4819)-1,源数据!A:AG,10,0),"")</f>
        <v/>
      </c>
      <c r="F4834" s="10">
        <f>IFERROR(VLOOKUP(ROW(源数据!A4819)-1,源数据!A:AG,11,0),"")</f>
        <v/>
      </c>
      <c r="G4834" s="10">
        <f>IFERROR(VLOOKUP(ROW(源数据!A4819)-1,源数据!A:AG,12,0),0)</f>
        <v/>
      </c>
      <c r="H4834" s="17">
        <f>IFERROR(G4834/F4834,"")</f>
        <v/>
      </c>
      <c r="I4834" s="17">
        <f>IFERROR(VLOOKUP(ROW(源数据!A4819)-1,源数据!A:AG,21,0),"")</f>
        <v/>
      </c>
      <c r="J4834" s="10">
        <f>IFERROR(VLOOKUP(ROW(源数据!A4819)-1,源数据!A:AG,19,0),"")</f>
        <v/>
      </c>
      <c r="K4834" s="17">
        <f>IFERROR(VLOOKUP(ROW(源数据!A4819)-1,源数据!A:AG,21,0),0)</f>
        <v/>
      </c>
      <c r="L4834" s="17">
        <f>IFERROR(VLOOKUP(ROW(源数据!A4819)-1,源数据!A:AG,17,0),0)</f>
        <v/>
      </c>
      <c r="M4834" s="51">
        <f>IFERROR(VLOOKUP(ROW(源数据!A4819)-1,源数据!A:AG,15,0),"")</f>
        <v/>
      </c>
    </row>
    <row r="4835">
      <c r="A4835" s="10" t="n">
        <v>4819</v>
      </c>
      <c r="B4835" s="10">
        <f>IFERROR(VLOOKUP(ROW(源数据!A4820)-1,源数据!A:AG,33,0),"")</f>
        <v/>
      </c>
      <c r="C4835" s="10">
        <f>IFERROR(VLOOKUP(ROW(源数据!A4820)-1,源数据!A:AG,9,0),"")</f>
        <v/>
      </c>
      <c r="D4835" s="35">
        <f>IFERROR(VLOOKUP(ROW(源数据!A4820)-1,源数据!A:AG,8,0),"")</f>
        <v/>
      </c>
      <c r="E4835" s="35">
        <f>IFERROR(VLOOKUP(ROW(源数据!A4820)-1,源数据!A:AG,10,0),"")</f>
        <v/>
      </c>
      <c r="F4835" s="10">
        <f>IFERROR(VLOOKUP(ROW(源数据!A4820)-1,源数据!A:AG,11,0),"")</f>
        <v/>
      </c>
      <c r="G4835" s="10">
        <f>IFERROR(VLOOKUP(ROW(源数据!A4820)-1,源数据!A:AG,12,0),0)</f>
        <v/>
      </c>
      <c r="H4835" s="17">
        <f>IFERROR(G4835/F4835,"")</f>
        <v/>
      </c>
      <c r="I4835" s="17">
        <f>IFERROR(VLOOKUP(ROW(源数据!A4820)-1,源数据!A:AG,21,0),"")</f>
        <v/>
      </c>
      <c r="J4835" s="10">
        <f>IFERROR(VLOOKUP(ROW(源数据!A4820)-1,源数据!A:AG,19,0),"")</f>
        <v/>
      </c>
      <c r="K4835" s="17">
        <f>IFERROR(VLOOKUP(ROW(源数据!A4820)-1,源数据!A:AG,21,0),0)</f>
        <v/>
      </c>
      <c r="L4835" s="17">
        <f>IFERROR(VLOOKUP(ROW(源数据!A4820)-1,源数据!A:AG,17,0),0)</f>
        <v/>
      </c>
      <c r="M4835" s="51">
        <f>IFERROR(VLOOKUP(ROW(源数据!A4820)-1,源数据!A:AG,15,0),"")</f>
        <v/>
      </c>
    </row>
    <row r="4836">
      <c r="A4836" s="10" t="n">
        <v>4820</v>
      </c>
      <c r="B4836" s="10">
        <f>IFERROR(VLOOKUP(ROW(源数据!A4821)-1,源数据!A:AG,33,0),"")</f>
        <v/>
      </c>
      <c r="C4836" s="10">
        <f>IFERROR(VLOOKUP(ROW(源数据!A4821)-1,源数据!A:AG,9,0),"")</f>
        <v/>
      </c>
      <c r="D4836" s="35">
        <f>IFERROR(VLOOKUP(ROW(源数据!A4821)-1,源数据!A:AG,8,0),"")</f>
        <v/>
      </c>
      <c r="E4836" s="35">
        <f>IFERROR(VLOOKUP(ROW(源数据!A4821)-1,源数据!A:AG,10,0),"")</f>
        <v/>
      </c>
      <c r="F4836" s="10">
        <f>IFERROR(VLOOKUP(ROW(源数据!A4821)-1,源数据!A:AG,11,0),"")</f>
        <v/>
      </c>
      <c r="G4836" s="10">
        <f>IFERROR(VLOOKUP(ROW(源数据!A4821)-1,源数据!A:AG,12,0),0)</f>
        <v/>
      </c>
      <c r="H4836" s="17">
        <f>IFERROR(G4836/F4836,"")</f>
        <v/>
      </c>
      <c r="I4836" s="17">
        <f>IFERROR(VLOOKUP(ROW(源数据!A4821)-1,源数据!A:AG,21,0),"")</f>
        <v/>
      </c>
      <c r="J4836" s="10">
        <f>IFERROR(VLOOKUP(ROW(源数据!A4821)-1,源数据!A:AG,19,0),"")</f>
        <v/>
      </c>
      <c r="K4836" s="17">
        <f>IFERROR(VLOOKUP(ROW(源数据!A4821)-1,源数据!A:AG,21,0),0)</f>
        <v/>
      </c>
      <c r="L4836" s="17">
        <f>IFERROR(VLOOKUP(ROW(源数据!A4821)-1,源数据!A:AG,17,0),0)</f>
        <v/>
      </c>
      <c r="M4836" s="51">
        <f>IFERROR(VLOOKUP(ROW(源数据!A4821)-1,源数据!A:AG,15,0),"")</f>
        <v/>
      </c>
    </row>
    <row r="4837">
      <c r="A4837" s="10" t="n">
        <v>4821</v>
      </c>
      <c r="B4837" s="10">
        <f>IFERROR(VLOOKUP(ROW(源数据!A4822)-1,源数据!A:AG,33,0),"")</f>
        <v/>
      </c>
      <c r="C4837" s="10">
        <f>IFERROR(VLOOKUP(ROW(源数据!A4822)-1,源数据!A:AG,9,0),"")</f>
        <v/>
      </c>
      <c r="D4837" s="35">
        <f>IFERROR(VLOOKUP(ROW(源数据!A4822)-1,源数据!A:AG,8,0),"")</f>
        <v/>
      </c>
      <c r="E4837" s="35">
        <f>IFERROR(VLOOKUP(ROW(源数据!A4822)-1,源数据!A:AG,10,0),"")</f>
        <v/>
      </c>
      <c r="F4837" s="10">
        <f>IFERROR(VLOOKUP(ROW(源数据!A4822)-1,源数据!A:AG,11,0),"")</f>
        <v/>
      </c>
      <c r="G4837" s="10">
        <f>IFERROR(VLOOKUP(ROW(源数据!A4822)-1,源数据!A:AG,12,0),0)</f>
        <v/>
      </c>
      <c r="H4837" s="17">
        <f>IFERROR(G4837/F4837,"")</f>
        <v/>
      </c>
      <c r="I4837" s="17">
        <f>IFERROR(VLOOKUP(ROW(源数据!A4822)-1,源数据!A:AG,21,0),"")</f>
        <v/>
      </c>
      <c r="J4837" s="10">
        <f>IFERROR(VLOOKUP(ROW(源数据!A4822)-1,源数据!A:AG,19,0),"")</f>
        <v/>
      </c>
      <c r="K4837" s="17">
        <f>IFERROR(VLOOKUP(ROW(源数据!A4822)-1,源数据!A:AG,21,0),0)</f>
        <v/>
      </c>
      <c r="L4837" s="17">
        <f>IFERROR(VLOOKUP(ROW(源数据!A4822)-1,源数据!A:AG,17,0),0)</f>
        <v/>
      </c>
      <c r="M4837" s="51">
        <f>IFERROR(VLOOKUP(ROW(源数据!A4822)-1,源数据!A:AG,15,0),"")</f>
        <v/>
      </c>
    </row>
    <row r="4838">
      <c r="A4838" s="10" t="n">
        <v>4822</v>
      </c>
      <c r="B4838" s="10">
        <f>IFERROR(VLOOKUP(ROW(源数据!A4823)-1,源数据!A:AG,33,0),"")</f>
        <v/>
      </c>
      <c r="C4838" s="10">
        <f>IFERROR(VLOOKUP(ROW(源数据!A4823)-1,源数据!A:AG,9,0),"")</f>
        <v/>
      </c>
      <c r="D4838" s="35">
        <f>IFERROR(VLOOKUP(ROW(源数据!A4823)-1,源数据!A:AG,8,0),"")</f>
        <v/>
      </c>
      <c r="E4838" s="35">
        <f>IFERROR(VLOOKUP(ROW(源数据!A4823)-1,源数据!A:AG,10,0),"")</f>
        <v/>
      </c>
      <c r="F4838" s="10">
        <f>IFERROR(VLOOKUP(ROW(源数据!A4823)-1,源数据!A:AG,11,0),"")</f>
        <v/>
      </c>
      <c r="G4838" s="10">
        <f>IFERROR(VLOOKUP(ROW(源数据!A4823)-1,源数据!A:AG,12,0),0)</f>
        <v/>
      </c>
      <c r="H4838" s="17">
        <f>IFERROR(G4838/F4838,"")</f>
        <v/>
      </c>
      <c r="I4838" s="17">
        <f>IFERROR(VLOOKUP(ROW(源数据!A4823)-1,源数据!A:AG,21,0),"")</f>
        <v/>
      </c>
      <c r="J4838" s="10">
        <f>IFERROR(VLOOKUP(ROW(源数据!A4823)-1,源数据!A:AG,19,0),"")</f>
        <v/>
      </c>
      <c r="K4838" s="17">
        <f>IFERROR(VLOOKUP(ROW(源数据!A4823)-1,源数据!A:AG,21,0),0)</f>
        <v/>
      </c>
      <c r="L4838" s="17">
        <f>IFERROR(VLOOKUP(ROW(源数据!A4823)-1,源数据!A:AG,17,0),0)</f>
        <v/>
      </c>
      <c r="M4838" s="51">
        <f>IFERROR(VLOOKUP(ROW(源数据!A4823)-1,源数据!A:AG,15,0),"")</f>
        <v/>
      </c>
    </row>
    <row r="4839">
      <c r="A4839" s="10" t="n">
        <v>4823</v>
      </c>
      <c r="B4839" s="10">
        <f>IFERROR(VLOOKUP(ROW(源数据!A4824)-1,源数据!A:AG,33,0),"")</f>
        <v/>
      </c>
      <c r="C4839" s="10">
        <f>IFERROR(VLOOKUP(ROW(源数据!A4824)-1,源数据!A:AG,9,0),"")</f>
        <v/>
      </c>
      <c r="D4839" s="35">
        <f>IFERROR(VLOOKUP(ROW(源数据!A4824)-1,源数据!A:AG,8,0),"")</f>
        <v/>
      </c>
      <c r="E4839" s="35">
        <f>IFERROR(VLOOKUP(ROW(源数据!A4824)-1,源数据!A:AG,10,0),"")</f>
        <v/>
      </c>
      <c r="F4839" s="10">
        <f>IFERROR(VLOOKUP(ROW(源数据!A4824)-1,源数据!A:AG,11,0),"")</f>
        <v/>
      </c>
      <c r="G4839" s="10">
        <f>IFERROR(VLOOKUP(ROW(源数据!A4824)-1,源数据!A:AG,12,0),0)</f>
        <v/>
      </c>
      <c r="H4839" s="17">
        <f>IFERROR(G4839/F4839,"")</f>
        <v/>
      </c>
      <c r="I4839" s="17">
        <f>IFERROR(VLOOKUP(ROW(源数据!A4824)-1,源数据!A:AG,21,0),"")</f>
        <v/>
      </c>
      <c r="J4839" s="10">
        <f>IFERROR(VLOOKUP(ROW(源数据!A4824)-1,源数据!A:AG,19,0),"")</f>
        <v/>
      </c>
      <c r="K4839" s="17">
        <f>IFERROR(VLOOKUP(ROW(源数据!A4824)-1,源数据!A:AG,21,0),0)</f>
        <v/>
      </c>
      <c r="L4839" s="17">
        <f>IFERROR(VLOOKUP(ROW(源数据!A4824)-1,源数据!A:AG,17,0),0)</f>
        <v/>
      </c>
      <c r="M4839" s="51">
        <f>IFERROR(VLOOKUP(ROW(源数据!A4824)-1,源数据!A:AG,15,0),"")</f>
        <v/>
      </c>
    </row>
    <row r="4840">
      <c r="A4840" s="10" t="n">
        <v>4824</v>
      </c>
      <c r="B4840" s="10">
        <f>IFERROR(VLOOKUP(ROW(源数据!A4825)-1,源数据!A:AG,33,0),"")</f>
        <v/>
      </c>
      <c r="C4840" s="10">
        <f>IFERROR(VLOOKUP(ROW(源数据!A4825)-1,源数据!A:AG,9,0),"")</f>
        <v/>
      </c>
      <c r="D4840" s="35">
        <f>IFERROR(VLOOKUP(ROW(源数据!A4825)-1,源数据!A:AG,8,0),"")</f>
        <v/>
      </c>
      <c r="E4840" s="35">
        <f>IFERROR(VLOOKUP(ROW(源数据!A4825)-1,源数据!A:AG,10,0),"")</f>
        <v/>
      </c>
      <c r="F4840" s="10">
        <f>IFERROR(VLOOKUP(ROW(源数据!A4825)-1,源数据!A:AG,11,0),"")</f>
        <v/>
      </c>
      <c r="G4840" s="10">
        <f>IFERROR(VLOOKUP(ROW(源数据!A4825)-1,源数据!A:AG,12,0),0)</f>
        <v/>
      </c>
      <c r="H4840" s="17">
        <f>IFERROR(G4840/F4840,"")</f>
        <v/>
      </c>
      <c r="I4840" s="17">
        <f>IFERROR(VLOOKUP(ROW(源数据!A4825)-1,源数据!A:AG,21,0),"")</f>
        <v/>
      </c>
      <c r="J4840" s="10">
        <f>IFERROR(VLOOKUP(ROW(源数据!A4825)-1,源数据!A:AG,19,0),"")</f>
        <v/>
      </c>
      <c r="K4840" s="17">
        <f>IFERROR(VLOOKUP(ROW(源数据!A4825)-1,源数据!A:AG,21,0),0)</f>
        <v/>
      </c>
      <c r="L4840" s="17">
        <f>IFERROR(VLOOKUP(ROW(源数据!A4825)-1,源数据!A:AG,17,0),0)</f>
        <v/>
      </c>
      <c r="M4840" s="51">
        <f>IFERROR(VLOOKUP(ROW(源数据!A4825)-1,源数据!A:AG,15,0),"")</f>
        <v/>
      </c>
    </row>
    <row r="4841">
      <c r="A4841" s="10" t="n">
        <v>4825</v>
      </c>
      <c r="B4841" s="10">
        <f>IFERROR(VLOOKUP(ROW(源数据!A4826)-1,源数据!A:AG,33,0),"")</f>
        <v/>
      </c>
      <c r="C4841" s="10">
        <f>IFERROR(VLOOKUP(ROW(源数据!A4826)-1,源数据!A:AG,9,0),"")</f>
        <v/>
      </c>
      <c r="D4841" s="35">
        <f>IFERROR(VLOOKUP(ROW(源数据!A4826)-1,源数据!A:AG,8,0),"")</f>
        <v/>
      </c>
      <c r="E4841" s="35">
        <f>IFERROR(VLOOKUP(ROW(源数据!A4826)-1,源数据!A:AG,10,0),"")</f>
        <v/>
      </c>
      <c r="F4841" s="10">
        <f>IFERROR(VLOOKUP(ROW(源数据!A4826)-1,源数据!A:AG,11,0),"")</f>
        <v/>
      </c>
      <c r="G4841" s="10">
        <f>IFERROR(VLOOKUP(ROW(源数据!A4826)-1,源数据!A:AG,12,0),0)</f>
        <v/>
      </c>
      <c r="H4841" s="17">
        <f>IFERROR(G4841/F4841,"")</f>
        <v/>
      </c>
      <c r="I4841" s="17">
        <f>IFERROR(VLOOKUP(ROW(源数据!A4826)-1,源数据!A:AG,21,0),"")</f>
        <v/>
      </c>
      <c r="J4841" s="10">
        <f>IFERROR(VLOOKUP(ROW(源数据!A4826)-1,源数据!A:AG,19,0),"")</f>
        <v/>
      </c>
      <c r="K4841" s="17">
        <f>IFERROR(VLOOKUP(ROW(源数据!A4826)-1,源数据!A:AG,21,0),0)</f>
        <v/>
      </c>
      <c r="L4841" s="17">
        <f>IFERROR(VLOOKUP(ROW(源数据!A4826)-1,源数据!A:AG,17,0),0)</f>
        <v/>
      </c>
      <c r="M4841" s="51">
        <f>IFERROR(VLOOKUP(ROW(源数据!A4826)-1,源数据!A:AG,15,0),"")</f>
        <v/>
      </c>
    </row>
    <row r="4842">
      <c r="A4842" s="10" t="n">
        <v>4826</v>
      </c>
      <c r="B4842" s="10">
        <f>IFERROR(VLOOKUP(ROW(源数据!A4827)-1,源数据!A:AG,33,0),"")</f>
        <v/>
      </c>
      <c r="C4842" s="10">
        <f>IFERROR(VLOOKUP(ROW(源数据!A4827)-1,源数据!A:AG,9,0),"")</f>
        <v/>
      </c>
      <c r="D4842" s="35">
        <f>IFERROR(VLOOKUP(ROW(源数据!A4827)-1,源数据!A:AG,8,0),"")</f>
        <v/>
      </c>
      <c r="E4842" s="35">
        <f>IFERROR(VLOOKUP(ROW(源数据!A4827)-1,源数据!A:AG,10,0),"")</f>
        <v/>
      </c>
      <c r="F4842" s="10">
        <f>IFERROR(VLOOKUP(ROW(源数据!A4827)-1,源数据!A:AG,11,0),"")</f>
        <v/>
      </c>
      <c r="G4842" s="10">
        <f>IFERROR(VLOOKUP(ROW(源数据!A4827)-1,源数据!A:AG,12,0),0)</f>
        <v/>
      </c>
      <c r="H4842" s="17">
        <f>IFERROR(G4842/F4842,"")</f>
        <v/>
      </c>
      <c r="I4842" s="17">
        <f>IFERROR(VLOOKUP(ROW(源数据!A4827)-1,源数据!A:AG,21,0),"")</f>
        <v/>
      </c>
      <c r="J4842" s="10">
        <f>IFERROR(VLOOKUP(ROW(源数据!A4827)-1,源数据!A:AG,19,0),"")</f>
        <v/>
      </c>
      <c r="K4842" s="17">
        <f>IFERROR(VLOOKUP(ROW(源数据!A4827)-1,源数据!A:AG,21,0),0)</f>
        <v/>
      </c>
      <c r="L4842" s="17">
        <f>IFERROR(VLOOKUP(ROW(源数据!A4827)-1,源数据!A:AG,17,0),0)</f>
        <v/>
      </c>
      <c r="M4842" s="51">
        <f>IFERROR(VLOOKUP(ROW(源数据!A4827)-1,源数据!A:AG,15,0),"")</f>
        <v/>
      </c>
    </row>
    <row r="4843">
      <c r="A4843" s="10" t="n">
        <v>4827</v>
      </c>
      <c r="B4843" s="10">
        <f>IFERROR(VLOOKUP(ROW(源数据!A4828)-1,源数据!A:AG,33,0),"")</f>
        <v/>
      </c>
      <c r="C4843" s="10">
        <f>IFERROR(VLOOKUP(ROW(源数据!A4828)-1,源数据!A:AG,9,0),"")</f>
        <v/>
      </c>
      <c r="D4843" s="35">
        <f>IFERROR(VLOOKUP(ROW(源数据!A4828)-1,源数据!A:AG,8,0),"")</f>
        <v/>
      </c>
      <c r="E4843" s="35">
        <f>IFERROR(VLOOKUP(ROW(源数据!A4828)-1,源数据!A:AG,10,0),"")</f>
        <v/>
      </c>
      <c r="F4843" s="10">
        <f>IFERROR(VLOOKUP(ROW(源数据!A4828)-1,源数据!A:AG,11,0),"")</f>
        <v/>
      </c>
      <c r="G4843" s="10">
        <f>IFERROR(VLOOKUP(ROW(源数据!A4828)-1,源数据!A:AG,12,0),0)</f>
        <v/>
      </c>
      <c r="H4843" s="17">
        <f>IFERROR(G4843/F4843,"")</f>
        <v/>
      </c>
      <c r="I4843" s="17">
        <f>IFERROR(VLOOKUP(ROW(源数据!A4828)-1,源数据!A:AG,21,0),"")</f>
        <v/>
      </c>
      <c r="J4843" s="10">
        <f>IFERROR(VLOOKUP(ROW(源数据!A4828)-1,源数据!A:AG,19,0),"")</f>
        <v/>
      </c>
      <c r="K4843" s="17">
        <f>IFERROR(VLOOKUP(ROW(源数据!A4828)-1,源数据!A:AG,21,0),0)</f>
        <v/>
      </c>
      <c r="L4843" s="17">
        <f>IFERROR(VLOOKUP(ROW(源数据!A4828)-1,源数据!A:AG,17,0),0)</f>
        <v/>
      </c>
      <c r="M4843" s="51">
        <f>IFERROR(VLOOKUP(ROW(源数据!A4828)-1,源数据!A:AG,15,0),"")</f>
        <v/>
      </c>
    </row>
    <row r="4844">
      <c r="A4844" s="10" t="n">
        <v>4828</v>
      </c>
      <c r="B4844" s="10">
        <f>IFERROR(VLOOKUP(ROW(源数据!A4829)-1,源数据!A:AG,33,0),"")</f>
        <v/>
      </c>
      <c r="C4844" s="10">
        <f>IFERROR(VLOOKUP(ROW(源数据!A4829)-1,源数据!A:AG,9,0),"")</f>
        <v/>
      </c>
      <c r="D4844" s="35">
        <f>IFERROR(VLOOKUP(ROW(源数据!A4829)-1,源数据!A:AG,8,0),"")</f>
        <v/>
      </c>
      <c r="E4844" s="35">
        <f>IFERROR(VLOOKUP(ROW(源数据!A4829)-1,源数据!A:AG,10,0),"")</f>
        <v/>
      </c>
      <c r="F4844" s="10">
        <f>IFERROR(VLOOKUP(ROW(源数据!A4829)-1,源数据!A:AG,11,0),"")</f>
        <v/>
      </c>
      <c r="G4844" s="10">
        <f>IFERROR(VLOOKUP(ROW(源数据!A4829)-1,源数据!A:AG,12,0),0)</f>
        <v/>
      </c>
      <c r="H4844" s="17">
        <f>IFERROR(G4844/F4844,"")</f>
        <v/>
      </c>
      <c r="I4844" s="17">
        <f>IFERROR(VLOOKUP(ROW(源数据!A4829)-1,源数据!A:AG,21,0),"")</f>
        <v/>
      </c>
      <c r="J4844" s="10">
        <f>IFERROR(VLOOKUP(ROW(源数据!A4829)-1,源数据!A:AG,19,0),"")</f>
        <v/>
      </c>
      <c r="K4844" s="17">
        <f>IFERROR(VLOOKUP(ROW(源数据!A4829)-1,源数据!A:AG,21,0),0)</f>
        <v/>
      </c>
      <c r="L4844" s="17">
        <f>IFERROR(VLOOKUP(ROW(源数据!A4829)-1,源数据!A:AG,17,0),0)</f>
        <v/>
      </c>
      <c r="M4844" s="51">
        <f>IFERROR(VLOOKUP(ROW(源数据!A4829)-1,源数据!A:AG,15,0),"")</f>
        <v/>
      </c>
    </row>
    <row r="4845">
      <c r="A4845" s="10" t="n">
        <v>4829</v>
      </c>
      <c r="B4845" s="10">
        <f>IFERROR(VLOOKUP(ROW(源数据!A4830)-1,源数据!A:AG,33,0),"")</f>
        <v/>
      </c>
      <c r="C4845" s="10">
        <f>IFERROR(VLOOKUP(ROW(源数据!A4830)-1,源数据!A:AG,9,0),"")</f>
        <v/>
      </c>
      <c r="D4845" s="35">
        <f>IFERROR(VLOOKUP(ROW(源数据!A4830)-1,源数据!A:AG,8,0),"")</f>
        <v/>
      </c>
      <c r="E4845" s="35">
        <f>IFERROR(VLOOKUP(ROW(源数据!A4830)-1,源数据!A:AG,10,0),"")</f>
        <v/>
      </c>
      <c r="F4845" s="10">
        <f>IFERROR(VLOOKUP(ROW(源数据!A4830)-1,源数据!A:AG,11,0),"")</f>
        <v/>
      </c>
      <c r="G4845" s="10">
        <f>IFERROR(VLOOKUP(ROW(源数据!A4830)-1,源数据!A:AG,12,0),0)</f>
        <v/>
      </c>
      <c r="H4845" s="17">
        <f>IFERROR(G4845/F4845,"")</f>
        <v/>
      </c>
      <c r="I4845" s="17">
        <f>IFERROR(VLOOKUP(ROW(源数据!A4830)-1,源数据!A:AG,21,0),"")</f>
        <v/>
      </c>
      <c r="J4845" s="10">
        <f>IFERROR(VLOOKUP(ROW(源数据!A4830)-1,源数据!A:AG,19,0),"")</f>
        <v/>
      </c>
      <c r="K4845" s="17">
        <f>IFERROR(VLOOKUP(ROW(源数据!A4830)-1,源数据!A:AG,21,0),0)</f>
        <v/>
      </c>
      <c r="L4845" s="17">
        <f>IFERROR(VLOOKUP(ROW(源数据!A4830)-1,源数据!A:AG,17,0),0)</f>
        <v/>
      </c>
      <c r="M4845" s="51">
        <f>IFERROR(VLOOKUP(ROW(源数据!A4830)-1,源数据!A:AG,15,0),"")</f>
        <v/>
      </c>
    </row>
    <row r="4846">
      <c r="A4846" s="10" t="n">
        <v>4830</v>
      </c>
      <c r="B4846" s="10">
        <f>IFERROR(VLOOKUP(ROW(源数据!A4831)-1,源数据!A:AG,33,0),"")</f>
        <v/>
      </c>
      <c r="C4846" s="10">
        <f>IFERROR(VLOOKUP(ROW(源数据!A4831)-1,源数据!A:AG,9,0),"")</f>
        <v/>
      </c>
      <c r="D4846" s="35">
        <f>IFERROR(VLOOKUP(ROW(源数据!A4831)-1,源数据!A:AG,8,0),"")</f>
        <v/>
      </c>
      <c r="E4846" s="35">
        <f>IFERROR(VLOOKUP(ROW(源数据!A4831)-1,源数据!A:AG,10,0),"")</f>
        <v/>
      </c>
      <c r="F4846" s="10">
        <f>IFERROR(VLOOKUP(ROW(源数据!A4831)-1,源数据!A:AG,11,0),"")</f>
        <v/>
      </c>
      <c r="G4846" s="10">
        <f>IFERROR(VLOOKUP(ROW(源数据!A4831)-1,源数据!A:AG,12,0),0)</f>
        <v/>
      </c>
      <c r="H4846" s="17">
        <f>IFERROR(G4846/F4846,"")</f>
        <v/>
      </c>
      <c r="I4846" s="17">
        <f>IFERROR(VLOOKUP(ROW(源数据!A4831)-1,源数据!A:AG,21,0),"")</f>
        <v/>
      </c>
      <c r="J4846" s="10">
        <f>IFERROR(VLOOKUP(ROW(源数据!A4831)-1,源数据!A:AG,19,0),"")</f>
        <v/>
      </c>
      <c r="K4846" s="17">
        <f>IFERROR(VLOOKUP(ROW(源数据!A4831)-1,源数据!A:AG,21,0),0)</f>
        <v/>
      </c>
      <c r="L4846" s="17">
        <f>IFERROR(VLOOKUP(ROW(源数据!A4831)-1,源数据!A:AG,17,0),0)</f>
        <v/>
      </c>
      <c r="M4846" s="51">
        <f>IFERROR(VLOOKUP(ROW(源数据!A4831)-1,源数据!A:AG,15,0),"")</f>
        <v/>
      </c>
    </row>
    <row r="4847">
      <c r="A4847" s="10" t="n">
        <v>4831</v>
      </c>
      <c r="B4847" s="10">
        <f>IFERROR(VLOOKUP(ROW(源数据!A4832)-1,源数据!A:AG,33,0),"")</f>
        <v/>
      </c>
      <c r="C4847" s="10">
        <f>IFERROR(VLOOKUP(ROW(源数据!A4832)-1,源数据!A:AG,9,0),"")</f>
        <v/>
      </c>
      <c r="D4847" s="35">
        <f>IFERROR(VLOOKUP(ROW(源数据!A4832)-1,源数据!A:AG,8,0),"")</f>
        <v/>
      </c>
      <c r="E4847" s="35">
        <f>IFERROR(VLOOKUP(ROW(源数据!A4832)-1,源数据!A:AG,10,0),"")</f>
        <v/>
      </c>
      <c r="F4847" s="10">
        <f>IFERROR(VLOOKUP(ROW(源数据!A4832)-1,源数据!A:AG,11,0),"")</f>
        <v/>
      </c>
      <c r="G4847" s="10">
        <f>IFERROR(VLOOKUP(ROW(源数据!A4832)-1,源数据!A:AG,12,0),0)</f>
        <v/>
      </c>
      <c r="H4847" s="17">
        <f>IFERROR(G4847/F4847,"")</f>
        <v/>
      </c>
      <c r="I4847" s="17">
        <f>IFERROR(VLOOKUP(ROW(源数据!A4832)-1,源数据!A:AG,21,0),"")</f>
        <v/>
      </c>
      <c r="J4847" s="10">
        <f>IFERROR(VLOOKUP(ROW(源数据!A4832)-1,源数据!A:AG,19,0),"")</f>
        <v/>
      </c>
      <c r="K4847" s="17">
        <f>IFERROR(VLOOKUP(ROW(源数据!A4832)-1,源数据!A:AG,21,0),0)</f>
        <v/>
      </c>
      <c r="L4847" s="17">
        <f>IFERROR(VLOOKUP(ROW(源数据!A4832)-1,源数据!A:AG,17,0),0)</f>
        <v/>
      </c>
      <c r="M4847" s="51">
        <f>IFERROR(VLOOKUP(ROW(源数据!A4832)-1,源数据!A:AG,15,0),"")</f>
        <v/>
      </c>
    </row>
    <row r="4848">
      <c r="A4848" s="10" t="n">
        <v>4832</v>
      </c>
      <c r="B4848" s="10">
        <f>IFERROR(VLOOKUP(ROW(源数据!A4833)-1,源数据!A:AG,33,0),"")</f>
        <v/>
      </c>
      <c r="C4848" s="10">
        <f>IFERROR(VLOOKUP(ROW(源数据!A4833)-1,源数据!A:AG,9,0),"")</f>
        <v/>
      </c>
      <c r="D4848" s="35">
        <f>IFERROR(VLOOKUP(ROW(源数据!A4833)-1,源数据!A:AG,8,0),"")</f>
        <v/>
      </c>
      <c r="E4848" s="35">
        <f>IFERROR(VLOOKUP(ROW(源数据!A4833)-1,源数据!A:AG,10,0),"")</f>
        <v/>
      </c>
      <c r="F4848" s="10">
        <f>IFERROR(VLOOKUP(ROW(源数据!A4833)-1,源数据!A:AG,11,0),"")</f>
        <v/>
      </c>
      <c r="G4848" s="10">
        <f>IFERROR(VLOOKUP(ROW(源数据!A4833)-1,源数据!A:AG,12,0),0)</f>
        <v/>
      </c>
      <c r="H4848" s="17">
        <f>IFERROR(G4848/F4848,"")</f>
        <v/>
      </c>
      <c r="I4848" s="17">
        <f>IFERROR(VLOOKUP(ROW(源数据!A4833)-1,源数据!A:AG,21,0),"")</f>
        <v/>
      </c>
      <c r="J4848" s="10">
        <f>IFERROR(VLOOKUP(ROW(源数据!A4833)-1,源数据!A:AG,19,0),"")</f>
        <v/>
      </c>
      <c r="K4848" s="17">
        <f>IFERROR(VLOOKUP(ROW(源数据!A4833)-1,源数据!A:AG,21,0),0)</f>
        <v/>
      </c>
      <c r="L4848" s="17">
        <f>IFERROR(VLOOKUP(ROW(源数据!A4833)-1,源数据!A:AG,17,0),0)</f>
        <v/>
      </c>
      <c r="M4848" s="51">
        <f>IFERROR(VLOOKUP(ROW(源数据!A4833)-1,源数据!A:AG,15,0),"")</f>
        <v/>
      </c>
    </row>
    <row r="4849">
      <c r="A4849" s="10" t="n">
        <v>4833</v>
      </c>
      <c r="B4849" s="10">
        <f>IFERROR(VLOOKUP(ROW(源数据!A4834)-1,源数据!A:AG,33,0),"")</f>
        <v/>
      </c>
      <c r="C4849" s="10">
        <f>IFERROR(VLOOKUP(ROW(源数据!A4834)-1,源数据!A:AG,9,0),"")</f>
        <v/>
      </c>
      <c r="D4849" s="35">
        <f>IFERROR(VLOOKUP(ROW(源数据!A4834)-1,源数据!A:AG,8,0),"")</f>
        <v/>
      </c>
      <c r="E4849" s="35">
        <f>IFERROR(VLOOKUP(ROW(源数据!A4834)-1,源数据!A:AG,10,0),"")</f>
        <v/>
      </c>
      <c r="F4849" s="10">
        <f>IFERROR(VLOOKUP(ROW(源数据!A4834)-1,源数据!A:AG,11,0),"")</f>
        <v/>
      </c>
      <c r="G4849" s="10">
        <f>IFERROR(VLOOKUP(ROW(源数据!A4834)-1,源数据!A:AG,12,0),0)</f>
        <v/>
      </c>
      <c r="H4849" s="17">
        <f>IFERROR(G4849/F4849,"")</f>
        <v/>
      </c>
      <c r="I4849" s="17">
        <f>IFERROR(VLOOKUP(ROW(源数据!A4834)-1,源数据!A:AG,21,0),"")</f>
        <v/>
      </c>
      <c r="J4849" s="10">
        <f>IFERROR(VLOOKUP(ROW(源数据!A4834)-1,源数据!A:AG,19,0),"")</f>
        <v/>
      </c>
      <c r="K4849" s="17">
        <f>IFERROR(VLOOKUP(ROW(源数据!A4834)-1,源数据!A:AG,21,0),0)</f>
        <v/>
      </c>
      <c r="L4849" s="17">
        <f>IFERROR(VLOOKUP(ROW(源数据!A4834)-1,源数据!A:AG,17,0),0)</f>
        <v/>
      </c>
      <c r="M4849" s="51">
        <f>IFERROR(VLOOKUP(ROW(源数据!A4834)-1,源数据!A:AG,15,0),"")</f>
        <v/>
      </c>
    </row>
    <row r="4850">
      <c r="A4850" s="10" t="n">
        <v>4834</v>
      </c>
      <c r="B4850" s="10">
        <f>IFERROR(VLOOKUP(ROW(源数据!A4835)-1,源数据!A:AG,33,0),"")</f>
        <v/>
      </c>
      <c r="C4850" s="10">
        <f>IFERROR(VLOOKUP(ROW(源数据!A4835)-1,源数据!A:AG,9,0),"")</f>
        <v/>
      </c>
      <c r="D4850" s="35">
        <f>IFERROR(VLOOKUP(ROW(源数据!A4835)-1,源数据!A:AG,8,0),"")</f>
        <v/>
      </c>
      <c r="E4850" s="35">
        <f>IFERROR(VLOOKUP(ROW(源数据!A4835)-1,源数据!A:AG,10,0),"")</f>
        <v/>
      </c>
      <c r="F4850" s="10">
        <f>IFERROR(VLOOKUP(ROW(源数据!A4835)-1,源数据!A:AG,11,0),"")</f>
        <v/>
      </c>
      <c r="G4850" s="10">
        <f>IFERROR(VLOOKUP(ROW(源数据!A4835)-1,源数据!A:AG,12,0),0)</f>
        <v/>
      </c>
      <c r="H4850" s="17">
        <f>IFERROR(G4850/F4850,"")</f>
        <v/>
      </c>
      <c r="I4850" s="17">
        <f>IFERROR(VLOOKUP(ROW(源数据!A4835)-1,源数据!A:AG,21,0),"")</f>
        <v/>
      </c>
      <c r="J4850" s="10">
        <f>IFERROR(VLOOKUP(ROW(源数据!A4835)-1,源数据!A:AG,19,0),"")</f>
        <v/>
      </c>
      <c r="K4850" s="17">
        <f>IFERROR(VLOOKUP(ROW(源数据!A4835)-1,源数据!A:AG,21,0),0)</f>
        <v/>
      </c>
      <c r="L4850" s="17">
        <f>IFERROR(VLOOKUP(ROW(源数据!A4835)-1,源数据!A:AG,17,0),0)</f>
        <v/>
      </c>
      <c r="M4850" s="51">
        <f>IFERROR(VLOOKUP(ROW(源数据!A4835)-1,源数据!A:AG,15,0),"")</f>
        <v/>
      </c>
    </row>
    <row r="4851">
      <c r="A4851" s="10" t="n">
        <v>4835</v>
      </c>
      <c r="B4851" s="10">
        <f>IFERROR(VLOOKUP(ROW(源数据!A4836)-1,源数据!A:AG,33,0),"")</f>
        <v/>
      </c>
      <c r="C4851" s="10">
        <f>IFERROR(VLOOKUP(ROW(源数据!A4836)-1,源数据!A:AG,9,0),"")</f>
        <v/>
      </c>
      <c r="D4851" s="35">
        <f>IFERROR(VLOOKUP(ROW(源数据!A4836)-1,源数据!A:AG,8,0),"")</f>
        <v/>
      </c>
      <c r="E4851" s="35">
        <f>IFERROR(VLOOKUP(ROW(源数据!A4836)-1,源数据!A:AG,10,0),"")</f>
        <v/>
      </c>
      <c r="F4851" s="10">
        <f>IFERROR(VLOOKUP(ROW(源数据!A4836)-1,源数据!A:AG,11,0),"")</f>
        <v/>
      </c>
      <c r="G4851" s="10">
        <f>IFERROR(VLOOKUP(ROW(源数据!A4836)-1,源数据!A:AG,12,0),0)</f>
        <v/>
      </c>
      <c r="H4851" s="17">
        <f>IFERROR(G4851/F4851,"")</f>
        <v/>
      </c>
      <c r="I4851" s="17">
        <f>IFERROR(VLOOKUP(ROW(源数据!A4836)-1,源数据!A:AG,21,0),"")</f>
        <v/>
      </c>
      <c r="J4851" s="10">
        <f>IFERROR(VLOOKUP(ROW(源数据!A4836)-1,源数据!A:AG,19,0),"")</f>
        <v/>
      </c>
      <c r="K4851" s="17">
        <f>IFERROR(VLOOKUP(ROW(源数据!A4836)-1,源数据!A:AG,21,0),0)</f>
        <v/>
      </c>
      <c r="L4851" s="17">
        <f>IFERROR(VLOOKUP(ROW(源数据!A4836)-1,源数据!A:AG,17,0),0)</f>
        <v/>
      </c>
      <c r="M4851" s="51">
        <f>IFERROR(VLOOKUP(ROW(源数据!A4836)-1,源数据!A:AG,15,0),"")</f>
        <v/>
      </c>
    </row>
    <row r="4852">
      <c r="A4852" s="10" t="n">
        <v>4836</v>
      </c>
      <c r="B4852" s="10">
        <f>IFERROR(VLOOKUP(ROW(源数据!A4837)-1,源数据!A:AG,33,0),"")</f>
        <v/>
      </c>
      <c r="C4852" s="10">
        <f>IFERROR(VLOOKUP(ROW(源数据!A4837)-1,源数据!A:AG,9,0),"")</f>
        <v/>
      </c>
      <c r="D4852" s="35">
        <f>IFERROR(VLOOKUP(ROW(源数据!A4837)-1,源数据!A:AG,8,0),"")</f>
        <v/>
      </c>
      <c r="E4852" s="35">
        <f>IFERROR(VLOOKUP(ROW(源数据!A4837)-1,源数据!A:AG,10,0),"")</f>
        <v/>
      </c>
      <c r="F4852" s="10">
        <f>IFERROR(VLOOKUP(ROW(源数据!A4837)-1,源数据!A:AG,11,0),"")</f>
        <v/>
      </c>
      <c r="G4852" s="10">
        <f>IFERROR(VLOOKUP(ROW(源数据!A4837)-1,源数据!A:AG,12,0),0)</f>
        <v/>
      </c>
      <c r="H4852" s="17">
        <f>IFERROR(G4852/F4852,"")</f>
        <v/>
      </c>
      <c r="I4852" s="17">
        <f>IFERROR(VLOOKUP(ROW(源数据!A4837)-1,源数据!A:AG,21,0),"")</f>
        <v/>
      </c>
      <c r="J4852" s="10">
        <f>IFERROR(VLOOKUP(ROW(源数据!A4837)-1,源数据!A:AG,19,0),"")</f>
        <v/>
      </c>
      <c r="K4852" s="17">
        <f>IFERROR(VLOOKUP(ROW(源数据!A4837)-1,源数据!A:AG,21,0),0)</f>
        <v/>
      </c>
      <c r="L4852" s="17">
        <f>IFERROR(VLOOKUP(ROW(源数据!A4837)-1,源数据!A:AG,17,0),0)</f>
        <v/>
      </c>
      <c r="M4852" s="51">
        <f>IFERROR(VLOOKUP(ROW(源数据!A4837)-1,源数据!A:AG,15,0),"")</f>
        <v/>
      </c>
    </row>
    <row r="4853">
      <c r="A4853" s="10" t="n">
        <v>4837</v>
      </c>
      <c r="B4853" s="10">
        <f>IFERROR(VLOOKUP(ROW(源数据!A4838)-1,源数据!A:AG,33,0),"")</f>
        <v/>
      </c>
      <c r="C4853" s="10">
        <f>IFERROR(VLOOKUP(ROW(源数据!A4838)-1,源数据!A:AG,9,0),"")</f>
        <v/>
      </c>
      <c r="D4853" s="35">
        <f>IFERROR(VLOOKUP(ROW(源数据!A4838)-1,源数据!A:AG,8,0),"")</f>
        <v/>
      </c>
      <c r="E4853" s="35">
        <f>IFERROR(VLOOKUP(ROW(源数据!A4838)-1,源数据!A:AG,10,0),"")</f>
        <v/>
      </c>
      <c r="F4853" s="10">
        <f>IFERROR(VLOOKUP(ROW(源数据!A4838)-1,源数据!A:AG,11,0),"")</f>
        <v/>
      </c>
      <c r="G4853" s="10">
        <f>IFERROR(VLOOKUP(ROW(源数据!A4838)-1,源数据!A:AG,12,0),0)</f>
        <v/>
      </c>
      <c r="H4853" s="17">
        <f>IFERROR(G4853/F4853,"")</f>
        <v/>
      </c>
      <c r="I4853" s="17">
        <f>IFERROR(VLOOKUP(ROW(源数据!A4838)-1,源数据!A:AG,21,0),"")</f>
        <v/>
      </c>
      <c r="J4853" s="10">
        <f>IFERROR(VLOOKUP(ROW(源数据!A4838)-1,源数据!A:AG,19,0),"")</f>
        <v/>
      </c>
      <c r="K4853" s="17">
        <f>IFERROR(VLOOKUP(ROW(源数据!A4838)-1,源数据!A:AG,21,0),0)</f>
        <v/>
      </c>
      <c r="L4853" s="17">
        <f>IFERROR(VLOOKUP(ROW(源数据!A4838)-1,源数据!A:AG,17,0),0)</f>
        <v/>
      </c>
      <c r="M4853" s="51">
        <f>IFERROR(VLOOKUP(ROW(源数据!A4838)-1,源数据!A:AG,15,0),"")</f>
        <v/>
      </c>
    </row>
    <row r="4854">
      <c r="A4854" s="10" t="n">
        <v>4838</v>
      </c>
      <c r="B4854" s="10">
        <f>IFERROR(VLOOKUP(ROW(源数据!A4839)-1,源数据!A:AG,33,0),"")</f>
        <v/>
      </c>
      <c r="C4854" s="10">
        <f>IFERROR(VLOOKUP(ROW(源数据!A4839)-1,源数据!A:AG,9,0),"")</f>
        <v/>
      </c>
      <c r="D4854" s="35">
        <f>IFERROR(VLOOKUP(ROW(源数据!A4839)-1,源数据!A:AG,8,0),"")</f>
        <v/>
      </c>
      <c r="E4854" s="35">
        <f>IFERROR(VLOOKUP(ROW(源数据!A4839)-1,源数据!A:AG,10,0),"")</f>
        <v/>
      </c>
      <c r="F4854" s="10">
        <f>IFERROR(VLOOKUP(ROW(源数据!A4839)-1,源数据!A:AG,11,0),"")</f>
        <v/>
      </c>
      <c r="G4854" s="10">
        <f>IFERROR(VLOOKUP(ROW(源数据!A4839)-1,源数据!A:AG,12,0),0)</f>
        <v/>
      </c>
      <c r="H4854" s="17">
        <f>IFERROR(G4854/F4854,"")</f>
        <v/>
      </c>
      <c r="I4854" s="17">
        <f>IFERROR(VLOOKUP(ROW(源数据!A4839)-1,源数据!A:AG,21,0),"")</f>
        <v/>
      </c>
      <c r="J4854" s="10">
        <f>IFERROR(VLOOKUP(ROW(源数据!A4839)-1,源数据!A:AG,19,0),"")</f>
        <v/>
      </c>
      <c r="K4854" s="17">
        <f>IFERROR(VLOOKUP(ROW(源数据!A4839)-1,源数据!A:AG,21,0),0)</f>
        <v/>
      </c>
      <c r="L4854" s="17">
        <f>IFERROR(VLOOKUP(ROW(源数据!A4839)-1,源数据!A:AG,17,0),0)</f>
        <v/>
      </c>
      <c r="M4854" s="51">
        <f>IFERROR(VLOOKUP(ROW(源数据!A4839)-1,源数据!A:AG,15,0),"")</f>
        <v/>
      </c>
    </row>
    <row r="4855">
      <c r="A4855" s="10" t="n">
        <v>4839</v>
      </c>
      <c r="B4855" s="10">
        <f>IFERROR(VLOOKUP(ROW(源数据!A4840)-1,源数据!A:AG,33,0),"")</f>
        <v/>
      </c>
      <c r="C4855" s="10">
        <f>IFERROR(VLOOKUP(ROW(源数据!A4840)-1,源数据!A:AG,9,0),"")</f>
        <v/>
      </c>
      <c r="D4855" s="35">
        <f>IFERROR(VLOOKUP(ROW(源数据!A4840)-1,源数据!A:AG,8,0),"")</f>
        <v/>
      </c>
      <c r="E4855" s="35">
        <f>IFERROR(VLOOKUP(ROW(源数据!A4840)-1,源数据!A:AG,10,0),"")</f>
        <v/>
      </c>
      <c r="F4855" s="10">
        <f>IFERROR(VLOOKUP(ROW(源数据!A4840)-1,源数据!A:AG,11,0),"")</f>
        <v/>
      </c>
      <c r="G4855" s="10">
        <f>IFERROR(VLOOKUP(ROW(源数据!A4840)-1,源数据!A:AG,12,0),0)</f>
        <v/>
      </c>
      <c r="H4855" s="17">
        <f>IFERROR(G4855/F4855,"")</f>
        <v/>
      </c>
      <c r="I4855" s="17">
        <f>IFERROR(VLOOKUP(ROW(源数据!A4840)-1,源数据!A:AG,21,0),"")</f>
        <v/>
      </c>
      <c r="J4855" s="10">
        <f>IFERROR(VLOOKUP(ROW(源数据!A4840)-1,源数据!A:AG,19,0),"")</f>
        <v/>
      </c>
      <c r="K4855" s="17">
        <f>IFERROR(VLOOKUP(ROW(源数据!A4840)-1,源数据!A:AG,21,0),0)</f>
        <v/>
      </c>
      <c r="L4855" s="17">
        <f>IFERROR(VLOOKUP(ROW(源数据!A4840)-1,源数据!A:AG,17,0),0)</f>
        <v/>
      </c>
      <c r="M4855" s="51">
        <f>IFERROR(VLOOKUP(ROW(源数据!A4840)-1,源数据!A:AG,15,0),"")</f>
        <v/>
      </c>
    </row>
    <row r="4856">
      <c r="A4856" s="10" t="n">
        <v>4840</v>
      </c>
      <c r="B4856" s="10">
        <f>IFERROR(VLOOKUP(ROW(源数据!A4841)-1,源数据!A:AG,33,0),"")</f>
        <v/>
      </c>
      <c r="C4856" s="10">
        <f>IFERROR(VLOOKUP(ROW(源数据!A4841)-1,源数据!A:AG,9,0),"")</f>
        <v/>
      </c>
      <c r="D4856" s="35">
        <f>IFERROR(VLOOKUP(ROW(源数据!A4841)-1,源数据!A:AG,8,0),"")</f>
        <v/>
      </c>
      <c r="E4856" s="35">
        <f>IFERROR(VLOOKUP(ROW(源数据!A4841)-1,源数据!A:AG,10,0),"")</f>
        <v/>
      </c>
      <c r="F4856" s="10">
        <f>IFERROR(VLOOKUP(ROW(源数据!A4841)-1,源数据!A:AG,11,0),"")</f>
        <v/>
      </c>
      <c r="G4856" s="10">
        <f>IFERROR(VLOOKUP(ROW(源数据!A4841)-1,源数据!A:AG,12,0),0)</f>
        <v/>
      </c>
      <c r="H4856" s="17">
        <f>IFERROR(G4856/F4856,"")</f>
        <v/>
      </c>
      <c r="I4856" s="17">
        <f>IFERROR(VLOOKUP(ROW(源数据!A4841)-1,源数据!A:AG,21,0),"")</f>
        <v/>
      </c>
      <c r="J4856" s="10">
        <f>IFERROR(VLOOKUP(ROW(源数据!A4841)-1,源数据!A:AG,19,0),"")</f>
        <v/>
      </c>
      <c r="K4856" s="17">
        <f>IFERROR(VLOOKUP(ROW(源数据!A4841)-1,源数据!A:AG,21,0),0)</f>
        <v/>
      </c>
      <c r="L4856" s="17">
        <f>IFERROR(VLOOKUP(ROW(源数据!A4841)-1,源数据!A:AG,17,0),0)</f>
        <v/>
      </c>
      <c r="M4856" s="51">
        <f>IFERROR(VLOOKUP(ROW(源数据!A4841)-1,源数据!A:AG,15,0),"")</f>
        <v/>
      </c>
    </row>
    <row r="4857">
      <c r="A4857" s="10" t="n">
        <v>4841</v>
      </c>
      <c r="B4857" s="10">
        <f>IFERROR(VLOOKUP(ROW(源数据!A4842)-1,源数据!A:AG,33,0),"")</f>
        <v/>
      </c>
      <c r="C4857" s="10">
        <f>IFERROR(VLOOKUP(ROW(源数据!A4842)-1,源数据!A:AG,9,0),"")</f>
        <v/>
      </c>
      <c r="D4857" s="35">
        <f>IFERROR(VLOOKUP(ROW(源数据!A4842)-1,源数据!A:AG,8,0),"")</f>
        <v/>
      </c>
      <c r="E4857" s="35">
        <f>IFERROR(VLOOKUP(ROW(源数据!A4842)-1,源数据!A:AG,10,0),"")</f>
        <v/>
      </c>
      <c r="F4857" s="10">
        <f>IFERROR(VLOOKUP(ROW(源数据!A4842)-1,源数据!A:AG,11,0),"")</f>
        <v/>
      </c>
      <c r="G4857" s="10">
        <f>IFERROR(VLOOKUP(ROW(源数据!A4842)-1,源数据!A:AG,12,0),0)</f>
        <v/>
      </c>
      <c r="H4857" s="17">
        <f>IFERROR(G4857/F4857,"")</f>
        <v/>
      </c>
      <c r="I4857" s="17">
        <f>IFERROR(VLOOKUP(ROW(源数据!A4842)-1,源数据!A:AG,21,0),"")</f>
        <v/>
      </c>
      <c r="J4857" s="10">
        <f>IFERROR(VLOOKUP(ROW(源数据!A4842)-1,源数据!A:AG,19,0),"")</f>
        <v/>
      </c>
      <c r="K4857" s="17">
        <f>IFERROR(VLOOKUP(ROW(源数据!A4842)-1,源数据!A:AG,21,0),0)</f>
        <v/>
      </c>
      <c r="L4857" s="17">
        <f>IFERROR(VLOOKUP(ROW(源数据!A4842)-1,源数据!A:AG,17,0),0)</f>
        <v/>
      </c>
      <c r="M4857" s="51">
        <f>IFERROR(VLOOKUP(ROW(源数据!A4842)-1,源数据!A:AG,15,0),"")</f>
        <v/>
      </c>
    </row>
    <row r="4858">
      <c r="A4858" s="10" t="n">
        <v>4842</v>
      </c>
      <c r="B4858" s="10">
        <f>IFERROR(VLOOKUP(ROW(源数据!A4843)-1,源数据!A:AG,33,0),"")</f>
        <v/>
      </c>
      <c r="C4858" s="10">
        <f>IFERROR(VLOOKUP(ROW(源数据!A4843)-1,源数据!A:AG,9,0),"")</f>
        <v/>
      </c>
      <c r="D4858" s="35">
        <f>IFERROR(VLOOKUP(ROW(源数据!A4843)-1,源数据!A:AG,8,0),"")</f>
        <v/>
      </c>
      <c r="E4858" s="35">
        <f>IFERROR(VLOOKUP(ROW(源数据!A4843)-1,源数据!A:AG,10,0),"")</f>
        <v/>
      </c>
      <c r="F4858" s="10">
        <f>IFERROR(VLOOKUP(ROW(源数据!A4843)-1,源数据!A:AG,11,0),"")</f>
        <v/>
      </c>
      <c r="G4858" s="10">
        <f>IFERROR(VLOOKUP(ROW(源数据!A4843)-1,源数据!A:AG,12,0),0)</f>
        <v/>
      </c>
      <c r="H4858" s="17">
        <f>IFERROR(G4858/F4858,"")</f>
        <v/>
      </c>
      <c r="I4858" s="17">
        <f>IFERROR(VLOOKUP(ROW(源数据!A4843)-1,源数据!A:AG,21,0),"")</f>
        <v/>
      </c>
      <c r="J4858" s="10">
        <f>IFERROR(VLOOKUP(ROW(源数据!A4843)-1,源数据!A:AG,19,0),"")</f>
        <v/>
      </c>
      <c r="K4858" s="17">
        <f>IFERROR(VLOOKUP(ROW(源数据!A4843)-1,源数据!A:AG,21,0),0)</f>
        <v/>
      </c>
      <c r="L4858" s="17">
        <f>IFERROR(VLOOKUP(ROW(源数据!A4843)-1,源数据!A:AG,17,0),0)</f>
        <v/>
      </c>
      <c r="M4858" s="51">
        <f>IFERROR(VLOOKUP(ROW(源数据!A4843)-1,源数据!A:AG,15,0),"")</f>
        <v/>
      </c>
    </row>
    <row r="4859">
      <c r="A4859" s="10" t="n">
        <v>4843</v>
      </c>
      <c r="B4859" s="10">
        <f>IFERROR(VLOOKUP(ROW(源数据!A4844)-1,源数据!A:AG,33,0),"")</f>
        <v/>
      </c>
      <c r="C4859" s="10">
        <f>IFERROR(VLOOKUP(ROW(源数据!A4844)-1,源数据!A:AG,9,0),"")</f>
        <v/>
      </c>
      <c r="D4859" s="35">
        <f>IFERROR(VLOOKUP(ROW(源数据!A4844)-1,源数据!A:AG,8,0),"")</f>
        <v/>
      </c>
      <c r="E4859" s="35">
        <f>IFERROR(VLOOKUP(ROW(源数据!A4844)-1,源数据!A:AG,10,0),"")</f>
        <v/>
      </c>
      <c r="F4859" s="10">
        <f>IFERROR(VLOOKUP(ROW(源数据!A4844)-1,源数据!A:AG,11,0),"")</f>
        <v/>
      </c>
      <c r="G4859" s="10">
        <f>IFERROR(VLOOKUP(ROW(源数据!A4844)-1,源数据!A:AG,12,0),0)</f>
        <v/>
      </c>
      <c r="H4859" s="17">
        <f>IFERROR(G4859/F4859,"")</f>
        <v/>
      </c>
      <c r="I4859" s="17">
        <f>IFERROR(VLOOKUP(ROW(源数据!A4844)-1,源数据!A:AG,21,0),"")</f>
        <v/>
      </c>
      <c r="J4859" s="10">
        <f>IFERROR(VLOOKUP(ROW(源数据!A4844)-1,源数据!A:AG,19,0),"")</f>
        <v/>
      </c>
      <c r="K4859" s="17">
        <f>IFERROR(VLOOKUP(ROW(源数据!A4844)-1,源数据!A:AG,21,0),0)</f>
        <v/>
      </c>
      <c r="L4859" s="17">
        <f>IFERROR(VLOOKUP(ROW(源数据!A4844)-1,源数据!A:AG,17,0),0)</f>
        <v/>
      </c>
      <c r="M4859" s="51">
        <f>IFERROR(VLOOKUP(ROW(源数据!A4844)-1,源数据!A:AG,15,0),"")</f>
        <v/>
      </c>
    </row>
    <row r="4860">
      <c r="A4860" s="10" t="n">
        <v>4844</v>
      </c>
      <c r="B4860" s="10">
        <f>IFERROR(VLOOKUP(ROW(源数据!A4845)-1,源数据!A:AG,33,0),"")</f>
        <v/>
      </c>
      <c r="C4860" s="10">
        <f>IFERROR(VLOOKUP(ROW(源数据!A4845)-1,源数据!A:AG,9,0),"")</f>
        <v/>
      </c>
      <c r="D4860" s="35">
        <f>IFERROR(VLOOKUP(ROW(源数据!A4845)-1,源数据!A:AG,8,0),"")</f>
        <v/>
      </c>
      <c r="E4860" s="35">
        <f>IFERROR(VLOOKUP(ROW(源数据!A4845)-1,源数据!A:AG,10,0),"")</f>
        <v/>
      </c>
      <c r="F4860" s="10">
        <f>IFERROR(VLOOKUP(ROW(源数据!A4845)-1,源数据!A:AG,11,0),"")</f>
        <v/>
      </c>
      <c r="G4860" s="10">
        <f>IFERROR(VLOOKUP(ROW(源数据!A4845)-1,源数据!A:AG,12,0),0)</f>
        <v/>
      </c>
      <c r="H4860" s="17">
        <f>IFERROR(G4860/F4860,"")</f>
        <v/>
      </c>
      <c r="I4860" s="17">
        <f>IFERROR(VLOOKUP(ROW(源数据!A4845)-1,源数据!A:AG,21,0),"")</f>
        <v/>
      </c>
      <c r="J4860" s="10">
        <f>IFERROR(VLOOKUP(ROW(源数据!A4845)-1,源数据!A:AG,19,0),"")</f>
        <v/>
      </c>
      <c r="K4860" s="17">
        <f>IFERROR(VLOOKUP(ROW(源数据!A4845)-1,源数据!A:AG,21,0),0)</f>
        <v/>
      </c>
      <c r="L4860" s="17">
        <f>IFERROR(VLOOKUP(ROW(源数据!A4845)-1,源数据!A:AG,17,0),0)</f>
        <v/>
      </c>
      <c r="M4860" s="51">
        <f>IFERROR(VLOOKUP(ROW(源数据!A4845)-1,源数据!A:AG,15,0),"")</f>
        <v/>
      </c>
    </row>
    <row r="4861">
      <c r="A4861" s="10" t="n">
        <v>4845</v>
      </c>
      <c r="B4861" s="10">
        <f>IFERROR(VLOOKUP(ROW(源数据!A4846)-1,源数据!A:AG,33,0),"")</f>
        <v/>
      </c>
      <c r="C4861" s="10">
        <f>IFERROR(VLOOKUP(ROW(源数据!A4846)-1,源数据!A:AG,9,0),"")</f>
        <v/>
      </c>
      <c r="D4861" s="35">
        <f>IFERROR(VLOOKUP(ROW(源数据!A4846)-1,源数据!A:AG,8,0),"")</f>
        <v/>
      </c>
      <c r="E4861" s="35">
        <f>IFERROR(VLOOKUP(ROW(源数据!A4846)-1,源数据!A:AG,10,0),"")</f>
        <v/>
      </c>
      <c r="F4861" s="10">
        <f>IFERROR(VLOOKUP(ROW(源数据!A4846)-1,源数据!A:AG,11,0),"")</f>
        <v/>
      </c>
      <c r="G4861" s="10">
        <f>IFERROR(VLOOKUP(ROW(源数据!A4846)-1,源数据!A:AG,12,0),0)</f>
        <v/>
      </c>
      <c r="H4861" s="17">
        <f>IFERROR(G4861/F4861,"")</f>
        <v/>
      </c>
      <c r="I4861" s="17">
        <f>IFERROR(VLOOKUP(ROW(源数据!A4846)-1,源数据!A:AG,21,0),"")</f>
        <v/>
      </c>
      <c r="J4861" s="10">
        <f>IFERROR(VLOOKUP(ROW(源数据!A4846)-1,源数据!A:AG,19,0),"")</f>
        <v/>
      </c>
      <c r="K4861" s="17">
        <f>IFERROR(VLOOKUP(ROW(源数据!A4846)-1,源数据!A:AG,21,0),0)</f>
        <v/>
      </c>
      <c r="L4861" s="17">
        <f>IFERROR(VLOOKUP(ROW(源数据!A4846)-1,源数据!A:AG,17,0),0)</f>
        <v/>
      </c>
      <c r="M4861" s="51">
        <f>IFERROR(VLOOKUP(ROW(源数据!A4846)-1,源数据!A:AG,15,0),"")</f>
        <v/>
      </c>
    </row>
    <row r="4862">
      <c r="A4862" s="10" t="n">
        <v>4846</v>
      </c>
      <c r="B4862" s="10">
        <f>IFERROR(VLOOKUP(ROW(源数据!A4847)-1,源数据!A:AG,33,0),"")</f>
        <v/>
      </c>
      <c r="C4862" s="10">
        <f>IFERROR(VLOOKUP(ROW(源数据!A4847)-1,源数据!A:AG,9,0),"")</f>
        <v/>
      </c>
      <c r="D4862" s="35">
        <f>IFERROR(VLOOKUP(ROW(源数据!A4847)-1,源数据!A:AG,8,0),"")</f>
        <v/>
      </c>
      <c r="E4862" s="35">
        <f>IFERROR(VLOOKUP(ROW(源数据!A4847)-1,源数据!A:AG,10,0),"")</f>
        <v/>
      </c>
      <c r="F4862" s="10">
        <f>IFERROR(VLOOKUP(ROW(源数据!A4847)-1,源数据!A:AG,11,0),"")</f>
        <v/>
      </c>
      <c r="G4862" s="10">
        <f>IFERROR(VLOOKUP(ROW(源数据!A4847)-1,源数据!A:AG,12,0),0)</f>
        <v/>
      </c>
      <c r="H4862" s="17">
        <f>IFERROR(G4862/F4862,"")</f>
        <v/>
      </c>
      <c r="I4862" s="17">
        <f>IFERROR(VLOOKUP(ROW(源数据!A4847)-1,源数据!A:AG,21,0),"")</f>
        <v/>
      </c>
      <c r="J4862" s="10">
        <f>IFERROR(VLOOKUP(ROW(源数据!A4847)-1,源数据!A:AG,19,0),"")</f>
        <v/>
      </c>
      <c r="K4862" s="17">
        <f>IFERROR(VLOOKUP(ROW(源数据!A4847)-1,源数据!A:AG,21,0),0)</f>
        <v/>
      </c>
      <c r="L4862" s="17">
        <f>IFERROR(VLOOKUP(ROW(源数据!A4847)-1,源数据!A:AG,17,0),0)</f>
        <v/>
      </c>
      <c r="M4862" s="51">
        <f>IFERROR(VLOOKUP(ROW(源数据!A4847)-1,源数据!A:AG,15,0),"")</f>
        <v/>
      </c>
    </row>
    <row r="4863">
      <c r="A4863" s="10" t="n">
        <v>4847</v>
      </c>
      <c r="B4863" s="10">
        <f>IFERROR(VLOOKUP(ROW(源数据!A4848)-1,源数据!A:AG,33,0),"")</f>
        <v/>
      </c>
      <c r="C4863" s="10">
        <f>IFERROR(VLOOKUP(ROW(源数据!A4848)-1,源数据!A:AG,9,0),"")</f>
        <v/>
      </c>
      <c r="D4863" s="35">
        <f>IFERROR(VLOOKUP(ROW(源数据!A4848)-1,源数据!A:AG,8,0),"")</f>
        <v/>
      </c>
      <c r="E4863" s="35">
        <f>IFERROR(VLOOKUP(ROW(源数据!A4848)-1,源数据!A:AG,10,0),"")</f>
        <v/>
      </c>
      <c r="F4863" s="10">
        <f>IFERROR(VLOOKUP(ROW(源数据!A4848)-1,源数据!A:AG,11,0),"")</f>
        <v/>
      </c>
      <c r="G4863" s="10">
        <f>IFERROR(VLOOKUP(ROW(源数据!A4848)-1,源数据!A:AG,12,0),0)</f>
        <v/>
      </c>
      <c r="H4863" s="17">
        <f>IFERROR(G4863/F4863,"")</f>
        <v/>
      </c>
      <c r="I4863" s="17">
        <f>IFERROR(VLOOKUP(ROW(源数据!A4848)-1,源数据!A:AG,21,0),"")</f>
        <v/>
      </c>
      <c r="J4863" s="10">
        <f>IFERROR(VLOOKUP(ROW(源数据!A4848)-1,源数据!A:AG,19,0),"")</f>
        <v/>
      </c>
      <c r="K4863" s="17">
        <f>IFERROR(VLOOKUP(ROW(源数据!A4848)-1,源数据!A:AG,21,0),0)</f>
        <v/>
      </c>
      <c r="L4863" s="17">
        <f>IFERROR(VLOOKUP(ROW(源数据!A4848)-1,源数据!A:AG,17,0),0)</f>
        <v/>
      </c>
      <c r="M4863" s="51">
        <f>IFERROR(VLOOKUP(ROW(源数据!A4848)-1,源数据!A:AG,15,0),"")</f>
        <v/>
      </c>
    </row>
    <row r="4864">
      <c r="A4864" s="10" t="n">
        <v>4848</v>
      </c>
      <c r="B4864" s="10">
        <f>IFERROR(VLOOKUP(ROW(源数据!A4849)-1,源数据!A:AG,33,0),"")</f>
        <v/>
      </c>
      <c r="C4864" s="10">
        <f>IFERROR(VLOOKUP(ROW(源数据!A4849)-1,源数据!A:AG,9,0),"")</f>
        <v/>
      </c>
      <c r="D4864" s="35">
        <f>IFERROR(VLOOKUP(ROW(源数据!A4849)-1,源数据!A:AG,8,0),"")</f>
        <v/>
      </c>
      <c r="E4864" s="35">
        <f>IFERROR(VLOOKUP(ROW(源数据!A4849)-1,源数据!A:AG,10,0),"")</f>
        <v/>
      </c>
      <c r="F4864" s="10">
        <f>IFERROR(VLOOKUP(ROW(源数据!A4849)-1,源数据!A:AG,11,0),"")</f>
        <v/>
      </c>
      <c r="G4864" s="10">
        <f>IFERROR(VLOOKUP(ROW(源数据!A4849)-1,源数据!A:AG,12,0),0)</f>
        <v/>
      </c>
      <c r="H4864" s="17">
        <f>IFERROR(G4864/F4864,"")</f>
        <v/>
      </c>
      <c r="I4864" s="17">
        <f>IFERROR(VLOOKUP(ROW(源数据!A4849)-1,源数据!A:AG,21,0),"")</f>
        <v/>
      </c>
      <c r="J4864" s="10">
        <f>IFERROR(VLOOKUP(ROW(源数据!A4849)-1,源数据!A:AG,19,0),"")</f>
        <v/>
      </c>
      <c r="K4864" s="17">
        <f>IFERROR(VLOOKUP(ROW(源数据!A4849)-1,源数据!A:AG,21,0),0)</f>
        <v/>
      </c>
      <c r="L4864" s="17">
        <f>IFERROR(VLOOKUP(ROW(源数据!A4849)-1,源数据!A:AG,17,0),0)</f>
        <v/>
      </c>
      <c r="M4864" s="51">
        <f>IFERROR(VLOOKUP(ROW(源数据!A4849)-1,源数据!A:AG,15,0),"")</f>
        <v/>
      </c>
    </row>
    <row r="4865">
      <c r="A4865" s="10" t="n">
        <v>4849</v>
      </c>
      <c r="B4865" s="10">
        <f>IFERROR(VLOOKUP(ROW(源数据!A4850)-1,源数据!A:AG,33,0),"")</f>
        <v/>
      </c>
      <c r="C4865" s="10">
        <f>IFERROR(VLOOKUP(ROW(源数据!A4850)-1,源数据!A:AG,9,0),"")</f>
        <v/>
      </c>
      <c r="D4865" s="35">
        <f>IFERROR(VLOOKUP(ROW(源数据!A4850)-1,源数据!A:AG,8,0),"")</f>
        <v/>
      </c>
      <c r="E4865" s="35">
        <f>IFERROR(VLOOKUP(ROW(源数据!A4850)-1,源数据!A:AG,10,0),"")</f>
        <v/>
      </c>
      <c r="F4865" s="10">
        <f>IFERROR(VLOOKUP(ROW(源数据!A4850)-1,源数据!A:AG,11,0),"")</f>
        <v/>
      </c>
      <c r="G4865" s="10">
        <f>IFERROR(VLOOKUP(ROW(源数据!A4850)-1,源数据!A:AG,12,0),0)</f>
        <v/>
      </c>
      <c r="H4865" s="17">
        <f>IFERROR(G4865/F4865,"")</f>
        <v/>
      </c>
      <c r="I4865" s="17">
        <f>IFERROR(VLOOKUP(ROW(源数据!A4850)-1,源数据!A:AG,21,0),"")</f>
        <v/>
      </c>
      <c r="J4865" s="10">
        <f>IFERROR(VLOOKUP(ROW(源数据!A4850)-1,源数据!A:AG,19,0),"")</f>
        <v/>
      </c>
      <c r="K4865" s="17">
        <f>IFERROR(VLOOKUP(ROW(源数据!A4850)-1,源数据!A:AG,21,0),0)</f>
        <v/>
      </c>
      <c r="L4865" s="17">
        <f>IFERROR(VLOOKUP(ROW(源数据!A4850)-1,源数据!A:AG,17,0),0)</f>
        <v/>
      </c>
      <c r="M4865" s="51">
        <f>IFERROR(VLOOKUP(ROW(源数据!A4850)-1,源数据!A:AG,15,0),"")</f>
        <v/>
      </c>
    </row>
    <row r="4866">
      <c r="A4866" s="10" t="n">
        <v>4850</v>
      </c>
      <c r="B4866" s="10">
        <f>IFERROR(VLOOKUP(ROW(源数据!A4851)-1,源数据!A:AG,33,0),"")</f>
        <v/>
      </c>
      <c r="C4866" s="10">
        <f>IFERROR(VLOOKUP(ROW(源数据!A4851)-1,源数据!A:AG,9,0),"")</f>
        <v/>
      </c>
      <c r="D4866" s="35">
        <f>IFERROR(VLOOKUP(ROW(源数据!A4851)-1,源数据!A:AG,8,0),"")</f>
        <v/>
      </c>
      <c r="E4866" s="35">
        <f>IFERROR(VLOOKUP(ROW(源数据!A4851)-1,源数据!A:AG,10,0),"")</f>
        <v/>
      </c>
      <c r="F4866" s="10">
        <f>IFERROR(VLOOKUP(ROW(源数据!A4851)-1,源数据!A:AG,11,0),"")</f>
        <v/>
      </c>
      <c r="G4866" s="10">
        <f>IFERROR(VLOOKUP(ROW(源数据!A4851)-1,源数据!A:AG,12,0),0)</f>
        <v/>
      </c>
      <c r="H4866" s="17">
        <f>IFERROR(G4866/F4866,"")</f>
        <v/>
      </c>
      <c r="I4866" s="17">
        <f>IFERROR(VLOOKUP(ROW(源数据!A4851)-1,源数据!A:AG,21,0),"")</f>
        <v/>
      </c>
      <c r="J4866" s="10">
        <f>IFERROR(VLOOKUP(ROW(源数据!A4851)-1,源数据!A:AG,19,0),"")</f>
        <v/>
      </c>
      <c r="K4866" s="17">
        <f>IFERROR(VLOOKUP(ROW(源数据!A4851)-1,源数据!A:AG,21,0),0)</f>
        <v/>
      </c>
      <c r="L4866" s="17">
        <f>IFERROR(VLOOKUP(ROW(源数据!A4851)-1,源数据!A:AG,17,0),0)</f>
        <v/>
      </c>
      <c r="M4866" s="51">
        <f>IFERROR(VLOOKUP(ROW(源数据!A4851)-1,源数据!A:AG,15,0),"")</f>
        <v/>
      </c>
    </row>
    <row r="4867">
      <c r="A4867" s="10" t="n">
        <v>4851</v>
      </c>
      <c r="B4867" s="10">
        <f>IFERROR(VLOOKUP(ROW(源数据!A4852)-1,源数据!A:AG,33,0),"")</f>
        <v/>
      </c>
      <c r="C4867" s="10">
        <f>IFERROR(VLOOKUP(ROW(源数据!A4852)-1,源数据!A:AG,9,0),"")</f>
        <v/>
      </c>
      <c r="D4867" s="35">
        <f>IFERROR(VLOOKUP(ROW(源数据!A4852)-1,源数据!A:AG,8,0),"")</f>
        <v/>
      </c>
      <c r="E4867" s="35">
        <f>IFERROR(VLOOKUP(ROW(源数据!A4852)-1,源数据!A:AG,10,0),"")</f>
        <v/>
      </c>
      <c r="F4867" s="10">
        <f>IFERROR(VLOOKUP(ROW(源数据!A4852)-1,源数据!A:AG,11,0),"")</f>
        <v/>
      </c>
      <c r="G4867" s="10">
        <f>IFERROR(VLOOKUP(ROW(源数据!A4852)-1,源数据!A:AG,12,0),0)</f>
        <v/>
      </c>
      <c r="H4867" s="17">
        <f>IFERROR(G4867/F4867,"")</f>
        <v/>
      </c>
      <c r="I4867" s="17">
        <f>IFERROR(VLOOKUP(ROW(源数据!A4852)-1,源数据!A:AG,21,0),"")</f>
        <v/>
      </c>
      <c r="J4867" s="10">
        <f>IFERROR(VLOOKUP(ROW(源数据!A4852)-1,源数据!A:AG,19,0),"")</f>
        <v/>
      </c>
      <c r="K4867" s="17">
        <f>IFERROR(VLOOKUP(ROW(源数据!A4852)-1,源数据!A:AG,21,0),0)</f>
        <v/>
      </c>
      <c r="L4867" s="17">
        <f>IFERROR(VLOOKUP(ROW(源数据!A4852)-1,源数据!A:AG,17,0),0)</f>
        <v/>
      </c>
      <c r="M4867" s="51">
        <f>IFERROR(VLOOKUP(ROW(源数据!A4852)-1,源数据!A:AG,15,0),"")</f>
        <v/>
      </c>
    </row>
    <row r="4868">
      <c r="A4868" s="10" t="n">
        <v>4852</v>
      </c>
      <c r="B4868" s="10">
        <f>IFERROR(VLOOKUP(ROW(源数据!A4853)-1,源数据!A:AG,33,0),"")</f>
        <v/>
      </c>
      <c r="C4868" s="10">
        <f>IFERROR(VLOOKUP(ROW(源数据!A4853)-1,源数据!A:AG,9,0),"")</f>
        <v/>
      </c>
      <c r="D4868" s="35">
        <f>IFERROR(VLOOKUP(ROW(源数据!A4853)-1,源数据!A:AG,8,0),"")</f>
        <v/>
      </c>
      <c r="E4868" s="35">
        <f>IFERROR(VLOOKUP(ROW(源数据!A4853)-1,源数据!A:AG,10,0),"")</f>
        <v/>
      </c>
      <c r="F4868" s="10">
        <f>IFERROR(VLOOKUP(ROW(源数据!A4853)-1,源数据!A:AG,11,0),"")</f>
        <v/>
      </c>
      <c r="G4868" s="10">
        <f>IFERROR(VLOOKUP(ROW(源数据!A4853)-1,源数据!A:AG,12,0),0)</f>
        <v/>
      </c>
      <c r="H4868" s="17">
        <f>IFERROR(G4868/F4868,"")</f>
        <v/>
      </c>
      <c r="I4868" s="17">
        <f>IFERROR(VLOOKUP(ROW(源数据!A4853)-1,源数据!A:AG,21,0),"")</f>
        <v/>
      </c>
      <c r="J4868" s="10">
        <f>IFERROR(VLOOKUP(ROW(源数据!A4853)-1,源数据!A:AG,19,0),"")</f>
        <v/>
      </c>
      <c r="K4868" s="17">
        <f>IFERROR(VLOOKUP(ROW(源数据!A4853)-1,源数据!A:AG,21,0),0)</f>
        <v/>
      </c>
      <c r="L4868" s="17">
        <f>IFERROR(VLOOKUP(ROW(源数据!A4853)-1,源数据!A:AG,17,0),0)</f>
        <v/>
      </c>
      <c r="M4868" s="51">
        <f>IFERROR(VLOOKUP(ROW(源数据!A4853)-1,源数据!A:AG,15,0),"")</f>
        <v/>
      </c>
    </row>
    <row r="4869">
      <c r="A4869" s="10" t="n">
        <v>4853</v>
      </c>
      <c r="B4869" s="10">
        <f>IFERROR(VLOOKUP(ROW(源数据!A4854)-1,源数据!A:AG,33,0),"")</f>
        <v/>
      </c>
      <c r="C4869" s="10">
        <f>IFERROR(VLOOKUP(ROW(源数据!A4854)-1,源数据!A:AG,9,0),"")</f>
        <v/>
      </c>
      <c r="D4869" s="35">
        <f>IFERROR(VLOOKUP(ROW(源数据!A4854)-1,源数据!A:AG,8,0),"")</f>
        <v/>
      </c>
      <c r="E4869" s="35">
        <f>IFERROR(VLOOKUP(ROW(源数据!A4854)-1,源数据!A:AG,10,0),"")</f>
        <v/>
      </c>
      <c r="F4869" s="10">
        <f>IFERROR(VLOOKUP(ROW(源数据!A4854)-1,源数据!A:AG,11,0),"")</f>
        <v/>
      </c>
      <c r="G4869" s="10">
        <f>IFERROR(VLOOKUP(ROW(源数据!A4854)-1,源数据!A:AG,12,0),0)</f>
        <v/>
      </c>
      <c r="H4869" s="17">
        <f>IFERROR(G4869/F4869,"")</f>
        <v/>
      </c>
      <c r="I4869" s="17">
        <f>IFERROR(VLOOKUP(ROW(源数据!A4854)-1,源数据!A:AG,21,0),"")</f>
        <v/>
      </c>
      <c r="J4869" s="10">
        <f>IFERROR(VLOOKUP(ROW(源数据!A4854)-1,源数据!A:AG,19,0),"")</f>
        <v/>
      </c>
      <c r="K4869" s="17">
        <f>IFERROR(VLOOKUP(ROW(源数据!A4854)-1,源数据!A:AG,21,0),0)</f>
        <v/>
      </c>
      <c r="L4869" s="17">
        <f>IFERROR(VLOOKUP(ROW(源数据!A4854)-1,源数据!A:AG,17,0),0)</f>
        <v/>
      </c>
      <c r="M4869" s="51">
        <f>IFERROR(VLOOKUP(ROW(源数据!A4854)-1,源数据!A:AG,15,0),"")</f>
        <v/>
      </c>
    </row>
    <row r="4870">
      <c r="A4870" s="10" t="n">
        <v>4854</v>
      </c>
      <c r="B4870" s="10">
        <f>IFERROR(VLOOKUP(ROW(源数据!A4855)-1,源数据!A:AG,33,0),"")</f>
        <v/>
      </c>
      <c r="C4870" s="10">
        <f>IFERROR(VLOOKUP(ROW(源数据!A4855)-1,源数据!A:AG,9,0),"")</f>
        <v/>
      </c>
      <c r="D4870" s="35">
        <f>IFERROR(VLOOKUP(ROW(源数据!A4855)-1,源数据!A:AG,8,0),"")</f>
        <v/>
      </c>
      <c r="E4870" s="35">
        <f>IFERROR(VLOOKUP(ROW(源数据!A4855)-1,源数据!A:AG,10,0),"")</f>
        <v/>
      </c>
      <c r="F4870" s="10">
        <f>IFERROR(VLOOKUP(ROW(源数据!A4855)-1,源数据!A:AG,11,0),"")</f>
        <v/>
      </c>
      <c r="G4870" s="10">
        <f>IFERROR(VLOOKUP(ROW(源数据!A4855)-1,源数据!A:AG,12,0),0)</f>
        <v/>
      </c>
      <c r="H4870" s="17">
        <f>IFERROR(G4870/F4870,"")</f>
        <v/>
      </c>
      <c r="I4870" s="17">
        <f>IFERROR(VLOOKUP(ROW(源数据!A4855)-1,源数据!A:AG,21,0),"")</f>
        <v/>
      </c>
      <c r="J4870" s="10">
        <f>IFERROR(VLOOKUP(ROW(源数据!A4855)-1,源数据!A:AG,19,0),"")</f>
        <v/>
      </c>
      <c r="K4870" s="17">
        <f>IFERROR(VLOOKUP(ROW(源数据!A4855)-1,源数据!A:AG,21,0),0)</f>
        <v/>
      </c>
      <c r="L4870" s="17">
        <f>IFERROR(VLOOKUP(ROW(源数据!A4855)-1,源数据!A:AG,17,0),0)</f>
        <v/>
      </c>
      <c r="M4870" s="51">
        <f>IFERROR(VLOOKUP(ROW(源数据!A4855)-1,源数据!A:AG,15,0),"")</f>
        <v/>
      </c>
    </row>
    <row r="4871">
      <c r="A4871" s="10" t="n">
        <v>4855</v>
      </c>
      <c r="B4871" s="10">
        <f>IFERROR(VLOOKUP(ROW(源数据!A4856)-1,源数据!A:AG,33,0),"")</f>
        <v/>
      </c>
      <c r="C4871" s="10">
        <f>IFERROR(VLOOKUP(ROW(源数据!A4856)-1,源数据!A:AG,9,0),"")</f>
        <v/>
      </c>
      <c r="D4871" s="35">
        <f>IFERROR(VLOOKUP(ROW(源数据!A4856)-1,源数据!A:AG,8,0),"")</f>
        <v/>
      </c>
      <c r="E4871" s="35">
        <f>IFERROR(VLOOKUP(ROW(源数据!A4856)-1,源数据!A:AG,10,0),"")</f>
        <v/>
      </c>
      <c r="F4871" s="10">
        <f>IFERROR(VLOOKUP(ROW(源数据!A4856)-1,源数据!A:AG,11,0),"")</f>
        <v/>
      </c>
      <c r="G4871" s="10">
        <f>IFERROR(VLOOKUP(ROW(源数据!A4856)-1,源数据!A:AG,12,0),0)</f>
        <v/>
      </c>
      <c r="H4871" s="17">
        <f>IFERROR(G4871/F4871,"")</f>
        <v/>
      </c>
      <c r="I4871" s="17">
        <f>IFERROR(VLOOKUP(ROW(源数据!A4856)-1,源数据!A:AG,21,0),"")</f>
        <v/>
      </c>
      <c r="J4871" s="10">
        <f>IFERROR(VLOOKUP(ROW(源数据!A4856)-1,源数据!A:AG,19,0),"")</f>
        <v/>
      </c>
      <c r="K4871" s="17">
        <f>IFERROR(VLOOKUP(ROW(源数据!A4856)-1,源数据!A:AG,21,0),0)</f>
        <v/>
      </c>
      <c r="L4871" s="17">
        <f>IFERROR(VLOOKUP(ROW(源数据!A4856)-1,源数据!A:AG,17,0),0)</f>
        <v/>
      </c>
      <c r="M4871" s="51">
        <f>IFERROR(VLOOKUP(ROW(源数据!A4856)-1,源数据!A:AG,15,0),"")</f>
        <v/>
      </c>
    </row>
    <row r="4872">
      <c r="A4872" s="10" t="n">
        <v>4856</v>
      </c>
      <c r="B4872" s="10">
        <f>IFERROR(VLOOKUP(ROW(源数据!A4857)-1,源数据!A:AG,33,0),"")</f>
        <v/>
      </c>
      <c r="C4872" s="10">
        <f>IFERROR(VLOOKUP(ROW(源数据!A4857)-1,源数据!A:AG,9,0),"")</f>
        <v/>
      </c>
      <c r="D4872" s="35">
        <f>IFERROR(VLOOKUP(ROW(源数据!A4857)-1,源数据!A:AG,8,0),"")</f>
        <v/>
      </c>
      <c r="E4872" s="35">
        <f>IFERROR(VLOOKUP(ROW(源数据!A4857)-1,源数据!A:AG,10,0),"")</f>
        <v/>
      </c>
      <c r="F4872" s="10">
        <f>IFERROR(VLOOKUP(ROW(源数据!A4857)-1,源数据!A:AG,11,0),"")</f>
        <v/>
      </c>
      <c r="G4872" s="10">
        <f>IFERROR(VLOOKUP(ROW(源数据!A4857)-1,源数据!A:AG,12,0),0)</f>
        <v/>
      </c>
      <c r="H4872" s="17">
        <f>IFERROR(G4872/F4872,"")</f>
        <v/>
      </c>
      <c r="I4872" s="17">
        <f>IFERROR(VLOOKUP(ROW(源数据!A4857)-1,源数据!A:AG,21,0),"")</f>
        <v/>
      </c>
      <c r="J4872" s="10">
        <f>IFERROR(VLOOKUP(ROW(源数据!A4857)-1,源数据!A:AG,19,0),"")</f>
        <v/>
      </c>
      <c r="K4872" s="17">
        <f>IFERROR(VLOOKUP(ROW(源数据!A4857)-1,源数据!A:AG,21,0),0)</f>
        <v/>
      </c>
      <c r="L4872" s="17">
        <f>IFERROR(VLOOKUP(ROW(源数据!A4857)-1,源数据!A:AG,17,0),0)</f>
        <v/>
      </c>
      <c r="M4872" s="51">
        <f>IFERROR(VLOOKUP(ROW(源数据!A4857)-1,源数据!A:AG,15,0),"")</f>
        <v/>
      </c>
    </row>
    <row r="4873">
      <c r="A4873" s="10" t="n">
        <v>4857</v>
      </c>
      <c r="B4873" s="10">
        <f>IFERROR(VLOOKUP(ROW(源数据!A4858)-1,源数据!A:AG,33,0),"")</f>
        <v/>
      </c>
      <c r="C4873" s="10">
        <f>IFERROR(VLOOKUP(ROW(源数据!A4858)-1,源数据!A:AG,9,0),"")</f>
        <v/>
      </c>
      <c r="D4873" s="35">
        <f>IFERROR(VLOOKUP(ROW(源数据!A4858)-1,源数据!A:AG,8,0),"")</f>
        <v/>
      </c>
      <c r="E4873" s="35">
        <f>IFERROR(VLOOKUP(ROW(源数据!A4858)-1,源数据!A:AG,10,0),"")</f>
        <v/>
      </c>
      <c r="F4873" s="10">
        <f>IFERROR(VLOOKUP(ROW(源数据!A4858)-1,源数据!A:AG,11,0),"")</f>
        <v/>
      </c>
      <c r="G4873" s="10">
        <f>IFERROR(VLOOKUP(ROW(源数据!A4858)-1,源数据!A:AG,12,0),0)</f>
        <v/>
      </c>
      <c r="H4873" s="17">
        <f>IFERROR(G4873/F4873,"")</f>
        <v/>
      </c>
      <c r="I4873" s="17">
        <f>IFERROR(VLOOKUP(ROW(源数据!A4858)-1,源数据!A:AG,21,0),"")</f>
        <v/>
      </c>
      <c r="J4873" s="10">
        <f>IFERROR(VLOOKUP(ROW(源数据!A4858)-1,源数据!A:AG,19,0),"")</f>
        <v/>
      </c>
      <c r="K4873" s="17">
        <f>IFERROR(VLOOKUP(ROW(源数据!A4858)-1,源数据!A:AG,21,0),0)</f>
        <v/>
      </c>
      <c r="L4873" s="17">
        <f>IFERROR(VLOOKUP(ROW(源数据!A4858)-1,源数据!A:AG,17,0),0)</f>
        <v/>
      </c>
      <c r="M4873" s="51">
        <f>IFERROR(VLOOKUP(ROW(源数据!A4858)-1,源数据!A:AG,15,0),"")</f>
        <v/>
      </c>
    </row>
    <row r="4874">
      <c r="A4874" s="10" t="n">
        <v>4858</v>
      </c>
      <c r="B4874" s="10">
        <f>IFERROR(VLOOKUP(ROW(源数据!A4859)-1,源数据!A:AG,33,0),"")</f>
        <v/>
      </c>
      <c r="C4874" s="10">
        <f>IFERROR(VLOOKUP(ROW(源数据!A4859)-1,源数据!A:AG,9,0),"")</f>
        <v/>
      </c>
      <c r="D4874" s="35">
        <f>IFERROR(VLOOKUP(ROW(源数据!A4859)-1,源数据!A:AG,8,0),"")</f>
        <v/>
      </c>
      <c r="E4874" s="35">
        <f>IFERROR(VLOOKUP(ROW(源数据!A4859)-1,源数据!A:AG,10,0),"")</f>
        <v/>
      </c>
      <c r="F4874" s="10">
        <f>IFERROR(VLOOKUP(ROW(源数据!A4859)-1,源数据!A:AG,11,0),"")</f>
        <v/>
      </c>
      <c r="G4874" s="10">
        <f>IFERROR(VLOOKUP(ROW(源数据!A4859)-1,源数据!A:AG,12,0),0)</f>
        <v/>
      </c>
      <c r="H4874" s="17">
        <f>IFERROR(G4874/F4874,"")</f>
        <v/>
      </c>
      <c r="I4874" s="17">
        <f>IFERROR(VLOOKUP(ROW(源数据!A4859)-1,源数据!A:AG,21,0),"")</f>
        <v/>
      </c>
      <c r="J4874" s="10">
        <f>IFERROR(VLOOKUP(ROW(源数据!A4859)-1,源数据!A:AG,19,0),"")</f>
        <v/>
      </c>
      <c r="K4874" s="17">
        <f>IFERROR(VLOOKUP(ROW(源数据!A4859)-1,源数据!A:AG,21,0),0)</f>
        <v/>
      </c>
      <c r="L4874" s="17">
        <f>IFERROR(VLOOKUP(ROW(源数据!A4859)-1,源数据!A:AG,17,0),0)</f>
        <v/>
      </c>
      <c r="M4874" s="51">
        <f>IFERROR(VLOOKUP(ROW(源数据!A4859)-1,源数据!A:AG,15,0),"")</f>
        <v/>
      </c>
    </row>
    <row r="4875">
      <c r="A4875" s="10" t="n">
        <v>4859</v>
      </c>
      <c r="B4875" s="10">
        <f>IFERROR(VLOOKUP(ROW(源数据!A4860)-1,源数据!A:AG,33,0),"")</f>
        <v/>
      </c>
      <c r="C4875" s="10">
        <f>IFERROR(VLOOKUP(ROW(源数据!A4860)-1,源数据!A:AG,9,0),"")</f>
        <v/>
      </c>
      <c r="D4875" s="35">
        <f>IFERROR(VLOOKUP(ROW(源数据!A4860)-1,源数据!A:AG,8,0),"")</f>
        <v/>
      </c>
      <c r="E4875" s="35">
        <f>IFERROR(VLOOKUP(ROW(源数据!A4860)-1,源数据!A:AG,10,0),"")</f>
        <v/>
      </c>
      <c r="F4875" s="10">
        <f>IFERROR(VLOOKUP(ROW(源数据!A4860)-1,源数据!A:AG,11,0),"")</f>
        <v/>
      </c>
      <c r="G4875" s="10">
        <f>IFERROR(VLOOKUP(ROW(源数据!A4860)-1,源数据!A:AG,12,0),0)</f>
        <v/>
      </c>
      <c r="H4875" s="17">
        <f>IFERROR(G4875/F4875,"")</f>
        <v/>
      </c>
      <c r="I4875" s="17">
        <f>IFERROR(VLOOKUP(ROW(源数据!A4860)-1,源数据!A:AG,21,0),"")</f>
        <v/>
      </c>
      <c r="J4875" s="10">
        <f>IFERROR(VLOOKUP(ROW(源数据!A4860)-1,源数据!A:AG,19,0),"")</f>
        <v/>
      </c>
      <c r="K4875" s="17">
        <f>IFERROR(VLOOKUP(ROW(源数据!A4860)-1,源数据!A:AG,21,0),0)</f>
        <v/>
      </c>
      <c r="L4875" s="17">
        <f>IFERROR(VLOOKUP(ROW(源数据!A4860)-1,源数据!A:AG,17,0),0)</f>
        <v/>
      </c>
      <c r="M4875" s="51">
        <f>IFERROR(VLOOKUP(ROW(源数据!A4860)-1,源数据!A:AG,15,0),"")</f>
        <v/>
      </c>
    </row>
    <row r="4876">
      <c r="A4876" s="10" t="n">
        <v>4860</v>
      </c>
      <c r="B4876" s="10">
        <f>IFERROR(VLOOKUP(ROW(源数据!A4861)-1,源数据!A:AG,33,0),"")</f>
        <v/>
      </c>
      <c r="C4876" s="10">
        <f>IFERROR(VLOOKUP(ROW(源数据!A4861)-1,源数据!A:AG,9,0),"")</f>
        <v/>
      </c>
      <c r="D4876" s="35">
        <f>IFERROR(VLOOKUP(ROW(源数据!A4861)-1,源数据!A:AG,8,0),"")</f>
        <v/>
      </c>
      <c r="E4876" s="35">
        <f>IFERROR(VLOOKUP(ROW(源数据!A4861)-1,源数据!A:AG,10,0),"")</f>
        <v/>
      </c>
      <c r="F4876" s="10">
        <f>IFERROR(VLOOKUP(ROW(源数据!A4861)-1,源数据!A:AG,11,0),"")</f>
        <v/>
      </c>
      <c r="G4876" s="10">
        <f>IFERROR(VLOOKUP(ROW(源数据!A4861)-1,源数据!A:AG,12,0),0)</f>
        <v/>
      </c>
      <c r="H4876" s="17">
        <f>IFERROR(G4876/F4876,"")</f>
        <v/>
      </c>
      <c r="I4876" s="17">
        <f>IFERROR(VLOOKUP(ROW(源数据!A4861)-1,源数据!A:AG,21,0),"")</f>
        <v/>
      </c>
      <c r="J4876" s="10">
        <f>IFERROR(VLOOKUP(ROW(源数据!A4861)-1,源数据!A:AG,19,0),"")</f>
        <v/>
      </c>
      <c r="K4876" s="17">
        <f>IFERROR(VLOOKUP(ROW(源数据!A4861)-1,源数据!A:AG,21,0),0)</f>
        <v/>
      </c>
      <c r="L4876" s="17">
        <f>IFERROR(VLOOKUP(ROW(源数据!A4861)-1,源数据!A:AG,17,0),0)</f>
        <v/>
      </c>
      <c r="M4876" s="51">
        <f>IFERROR(VLOOKUP(ROW(源数据!A4861)-1,源数据!A:AG,15,0),"")</f>
        <v/>
      </c>
    </row>
    <row r="4877">
      <c r="A4877" s="10" t="n">
        <v>4861</v>
      </c>
      <c r="B4877" s="10">
        <f>IFERROR(VLOOKUP(ROW(源数据!A4862)-1,源数据!A:AG,33,0),"")</f>
        <v/>
      </c>
      <c r="C4877" s="10">
        <f>IFERROR(VLOOKUP(ROW(源数据!A4862)-1,源数据!A:AG,9,0),"")</f>
        <v/>
      </c>
      <c r="D4877" s="35">
        <f>IFERROR(VLOOKUP(ROW(源数据!A4862)-1,源数据!A:AG,8,0),"")</f>
        <v/>
      </c>
      <c r="E4877" s="35">
        <f>IFERROR(VLOOKUP(ROW(源数据!A4862)-1,源数据!A:AG,10,0),"")</f>
        <v/>
      </c>
      <c r="F4877" s="10">
        <f>IFERROR(VLOOKUP(ROW(源数据!A4862)-1,源数据!A:AG,11,0),"")</f>
        <v/>
      </c>
      <c r="G4877" s="10">
        <f>IFERROR(VLOOKUP(ROW(源数据!A4862)-1,源数据!A:AG,12,0),0)</f>
        <v/>
      </c>
      <c r="H4877" s="17">
        <f>IFERROR(G4877/F4877,"")</f>
        <v/>
      </c>
      <c r="I4877" s="17">
        <f>IFERROR(VLOOKUP(ROW(源数据!A4862)-1,源数据!A:AG,21,0),"")</f>
        <v/>
      </c>
      <c r="J4877" s="10">
        <f>IFERROR(VLOOKUP(ROW(源数据!A4862)-1,源数据!A:AG,19,0),"")</f>
        <v/>
      </c>
      <c r="K4877" s="17">
        <f>IFERROR(VLOOKUP(ROW(源数据!A4862)-1,源数据!A:AG,21,0),0)</f>
        <v/>
      </c>
      <c r="L4877" s="17">
        <f>IFERROR(VLOOKUP(ROW(源数据!A4862)-1,源数据!A:AG,17,0),0)</f>
        <v/>
      </c>
      <c r="M4877" s="51">
        <f>IFERROR(VLOOKUP(ROW(源数据!A4862)-1,源数据!A:AG,15,0),"")</f>
        <v/>
      </c>
    </row>
    <row r="4878">
      <c r="A4878" s="10" t="n">
        <v>4862</v>
      </c>
      <c r="B4878" s="10">
        <f>IFERROR(VLOOKUP(ROW(源数据!A4863)-1,源数据!A:AG,33,0),"")</f>
        <v/>
      </c>
      <c r="C4878" s="10">
        <f>IFERROR(VLOOKUP(ROW(源数据!A4863)-1,源数据!A:AG,9,0),"")</f>
        <v/>
      </c>
      <c r="D4878" s="35">
        <f>IFERROR(VLOOKUP(ROW(源数据!A4863)-1,源数据!A:AG,8,0),"")</f>
        <v/>
      </c>
      <c r="E4878" s="35">
        <f>IFERROR(VLOOKUP(ROW(源数据!A4863)-1,源数据!A:AG,10,0),"")</f>
        <v/>
      </c>
      <c r="F4878" s="10">
        <f>IFERROR(VLOOKUP(ROW(源数据!A4863)-1,源数据!A:AG,11,0),"")</f>
        <v/>
      </c>
      <c r="G4878" s="10">
        <f>IFERROR(VLOOKUP(ROW(源数据!A4863)-1,源数据!A:AG,12,0),0)</f>
        <v/>
      </c>
      <c r="H4878" s="17">
        <f>IFERROR(G4878/F4878,"")</f>
        <v/>
      </c>
      <c r="I4878" s="17">
        <f>IFERROR(VLOOKUP(ROW(源数据!A4863)-1,源数据!A:AG,21,0),"")</f>
        <v/>
      </c>
      <c r="J4878" s="10">
        <f>IFERROR(VLOOKUP(ROW(源数据!A4863)-1,源数据!A:AG,19,0),"")</f>
        <v/>
      </c>
      <c r="K4878" s="17">
        <f>IFERROR(VLOOKUP(ROW(源数据!A4863)-1,源数据!A:AG,21,0),0)</f>
        <v/>
      </c>
      <c r="L4878" s="17">
        <f>IFERROR(VLOOKUP(ROW(源数据!A4863)-1,源数据!A:AG,17,0),0)</f>
        <v/>
      </c>
      <c r="M4878" s="51">
        <f>IFERROR(VLOOKUP(ROW(源数据!A4863)-1,源数据!A:AG,15,0),"")</f>
        <v/>
      </c>
    </row>
    <row r="4879">
      <c r="A4879" s="10" t="n">
        <v>4863</v>
      </c>
      <c r="B4879" s="10">
        <f>IFERROR(VLOOKUP(ROW(源数据!A4864)-1,源数据!A:AG,33,0),"")</f>
        <v/>
      </c>
      <c r="C4879" s="10">
        <f>IFERROR(VLOOKUP(ROW(源数据!A4864)-1,源数据!A:AG,9,0),"")</f>
        <v/>
      </c>
      <c r="D4879" s="35">
        <f>IFERROR(VLOOKUP(ROW(源数据!A4864)-1,源数据!A:AG,8,0),"")</f>
        <v/>
      </c>
      <c r="E4879" s="35">
        <f>IFERROR(VLOOKUP(ROW(源数据!A4864)-1,源数据!A:AG,10,0),"")</f>
        <v/>
      </c>
      <c r="F4879" s="10">
        <f>IFERROR(VLOOKUP(ROW(源数据!A4864)-1,源数据!A:AG,11,0),"")</f>
        <v/>
      </c>
      <c r="G4879" s="10">
        <f>IFERROR(VLOOKUP(ROW(源数据!A4864)-1,源数据!A:AG,12,0),0)</f>
        <v/>
      </c>
      <c r="H4879" s="17">
        <f>IFERROR(G4879/F4879,"")</f>
        <v/>
      </c>
      <c r="I4879" s="17">
        <f>IFERROR(VLOOKUP(ROW(源数据!A4864)-1,源数据!A:AG,21,0),"")</f>
        <v/>
      </c>
      <c r="J4879" s="10">
        <f>IFERROR(VLOOKUP(ROW(源数据!A4864)-1,源数据!A:AG,19,0),"")</f>
        <v/>
      </c>
      <c r="K4879" s="17">
        <f>IFERROR(VLOOKUP(ROW(源数据!A4864)-1,源数据!A:AG,21,0),0)</f>
        <v/>
      </c>
      <c r="L4879" s="17">
        <f>IFERROR(VLOOKUP(ROW(源数据!A4864)-1,源数据!A:AG,17,0),0)</f>
        <v/>
      </c>
      <c r="M4879" s="51">
        <f>IFERROR(VLOOKUP(ROW(源数据!A4864)-1,源数据!A:AG,15,0),"")</f>
        <v/>
      </c>
    </row>
    <row r="4880">
      <c r="A4880" s="10" t="n">
        <v>4864</v>
      </c>
      <c r="B4880" s="10">
        <f>IFERROR(VLOOKUP(ROW(源数据!A4865)-1,源数据!A:AG,33,0),"")</f>
        <v/>
      </c>
      <c r="C4880" s="10">
        <f>IFERROR(VLOOKUP(ROW(源数据!A4865)-1,源数据!A:AG,9,0),"")</f>
        <v/>
      </c>
      <c r="D4880" s="35">
        <f>IFERROR(VLOOKUP(ROW(源数据!A4865)-1,源数据!A:AG,8,0),"")</f>
        <v/>
      </c>
      <c r="E4880" s="35">
        <f>IFERROR(VLOOKUP(ROW(源数据!A4865)-1,源数据!A:AG,10,0),"")</f>
        <v/>
      </c>
      <c r="F4880" s="10">
        <f>IFERROR(VLOOKUP(ROW(源数据!A4865)-1,源数据!A:AG,11,0),"")</f>
        <v/>
      </c>
      <c r="G4880" s="10">
        <f>IFERROR(VLOOKUP(ROW(源数据!A4865)-1,源数据!A:AG,12,0),0)</f>
        <v/>
      </c>
      <c r="H4880" s="17">
        <f>IFERROR(G4880/F4880,"")</f>
        <v/>
      </c>
      <c r="I4880" s="17">
        <f>IFERROR(VLOOKUP(ROW(源数据!A4865)-1,源数据!A:AG,21,0),"")</f>
        <v/>
      </c>
      <c r="J4880" s="10">
        <f>IFERROR(VLOOKUP(ROW(源数据!A4865)-1,源数据!A:AG,19,0),"")</f>
        <v/>
      </c>
      <c r="K4880" s="17">
        <f>IFERROR(VLOOKUP(ROW(源数据!A4865)-1,源数据!A:AG,21,0),0)</f>
        <v/>
      </c>
      <c r="L4880" s="17">
        <f>IFERROR(VLOOKUP(ROW(源数据!A4865)-1,源数据!A:AG,17,0),0)</f>
        <v/>
      </c>
      <c r="M4880" s="51">
        <f>IFERROR(VLOOKUP(ROW(源数据!A4865)-1,源数据!A:AG,15,0),"")</f>
        <v/>
      </c>
    </row>
    <row r="4881">
      <c r="A4881" s="10" t="n">
        <v>4865</v>
      </c>
      <c r="B4881" s="10">
        <f>IFERROR(VLOOKUP(ROW(源数据!A4866)-1,源数据!A:AG,33,0),"")</f>
        <v/>
      </c>
      <c r="C4881" s="10">
        <f>IFERROR(VLOOKUP(ROW(源数据!A4866)-1,源数据!A:AG,9,0),"")</f>
        <v/>
      </c>
      <c r="D4881" s="35">
        <f>IFERROR(VLOOKUP(ROW(源数据!A4866)-1,源数据!A:AG,8,0),"")</f>
        <v/>
      </c>
      <c r="E4881" s="35">
        <f>IFERROR(VLOOKUP(ROW(源数据!A4866)-1,源数据!A:AG,10,0),"")</f>
        <v/>
      </c>
      <c r="F4881" s="10">
        <f>IFERROR(VLOOKUP(ROW(源数据!A4866)-1,源数据!A:AG,11,0),"")</f>
        <v/>
      </c>
      <c r="G4881" s="10">
        <f>IFERROR(VLOOKUP(ROW(源数据!A4866)-1,源数据!A:AG,12,0),0)</f>
        <v/>
      </c>
      <c r="H4881" s="17">
        <f>IFERROR(G4881/F4881,"")</f>
        <v/>
      </c>
      <c r="I4881" s="17">
        <f>IFERROR(VLOOKUP(ROW(源数据!A4866)-1,源数据!A:AG,21,0),"")</f>
        <v/>
      </c>
      <c r="J4881" s="10">
        <f>IFERROR(VLOOKUP(ROW(源数据!A4866)-1,源数据!A:AG,19,0),"")</f>
        <v/>
      </c>
      <c r="K4881" s="17">
        <f>IFERROR(VLOOKUP(ROW(源数据!A4866)-1,源数据!A:AG,21,0),0)</f>
        <v/>
      </c>
      <c r="L4881" s="17">
        <f>IFERROR(VLOOKUP(ROW(源数据!A4866)-1,源数据!A:AG,17,0),0)</f>
        <v/>
      </c>
      <c r="M4881" s="51">
        <f>IFERROR(VLOOKUP(ROW(源数据!A4866)-1,源数据!A:AG,15,0),"")</f>
        <v/>
      </c>
    </row>
    <row r="4882">
      <c r="A4882" s="10" t="n">
        <v>4866</v>
      </c>
      <c r="B4882" s="10">
        <f>IFERROR(VLOOKUP(ROW(源数据!A4867)-1,源数据!A:AG,33,0),"")</f>
        <v/>
      </c>
      <c r="C4882" s="10">
        <f>IFERROR(VLOOKUP(ROW(源数据!A4867)-1,源数据!A:AG,9,0),"")</f>
        <v/>
      </c>
      <c r="D4882" s="35">
        <f>IFERROR(VLOOKUP(ROW(源数据!A4867)-1,源数据!A:AG,8,0),"")</f>
        <v/>
      </c>
      <c r="E4882" s="35">
        <f>IFERROR(VLOOKUP(ROW(源数据!A4867)-1,源数据!A:AG,10,0),"")</f>
        <v/>
      </c>
      <c r="F4882" s="10">
        <f>IFERROR(VLOOKUP(ROW(源数据!A4867)-1,源数据!A:AG,11,0),"")</f>
        <v/>
      </c>
      <c r="G4882" s="10">
        <f>IFERROR(VLOOKUP(ROW(源数据!A4867)-1,源数据!A:AG,12,0),0)</f>
        <v/>
      </c>
      <c r="H4882" s="17">
        <f>IFERROR(G4882/F4882,"")</f>
        <v/>
      </c>
      <c r="I4882" s="17">
        <f>IFERROR(VLOOKUP(ROW(源数据!A4867)-1,源数据!A:AG,21,0),"")</f>
        <v/>
      </c>
      <c r="J4882" s="10">
        <f>IFERROR(VLOOKUP(ROW(源数据!A4867)-1,源数据!A:AG,19,0),"")</f>
        <v/>
      </c>
      <c r="K4882" s="17">
        <f>IFERROR(VLOOKUP(ROW(源数据!A4867)-1,源数据!A:AG,21,0),0)</f>
        <v/>
      </c>
      <c r="L4882" s="17">
        <f>IFERROR(VLOOKUP(ROW(源数据!A4867)-1,源数据!A:AG,17,0),0)</f>
        <v/>
      </c>
      <c r="M4882" s="51">
        <f>IFERROR(VLOOKUP(ROW(源数据!A4867)-1,源数据!A:AG,15,0),"")</f>
        <v/>
      </c>
    </row>
    <row r="4883">
      <c r="A4883" s="10" t="n">
        <v>4867</v>
      </c>
      <c r="B4883" s="10">
        <f>IFERROR(VLOOKUP(ROW(源数据!A4868)-1,源数据!A:AG,33,0),"")</f>
        <v/>
      </c>
      <c r="C4883" s="10">
        <f>IFERROR(VLOOKUP(ROW(源数据!A4868)-1,源数据!A:AG,9,0),"")</f>
        <v/>
      </c>
      <c r="D4883" s="35">
        <f>IFERROR(VLOOKUP(ROW(源数据!A4868)-1,源数据!A:AG,8,0),"")</f>
        <v/>
      </c>
      <c r="E4883" s="35">
        <f>IFERROR(VLOOKUP(ROW(源数据!A4868)-1,源数据!A:AG,10,0),"")</f>
        <v/>
      </c>
      <c r="F4883" s="10">
        <f>IFERROR(VLOOKUP(ROW(源数据!A4868)-1,源数据!A:AG,11,0),"")</f>
        <v/>
      </c>
      <c r="G4883" s="10">
        <f>IFERROR(VLOOKUP(ROW(源数据!A4868)-1,源数据!A:AG,12,0),0)</f>
        <v/>
      </c>
      <c r="H4883" s="17">
        <f>IFERROR(G4883/F4883,"")</f>
        <v/>
      </c>
      <c r="I4883" s="17">
        <f>IFERROR(VLOOKUP(ROW(源数据!A4868)-1,源数据!A:AG,21,0),"")</f>
        <v/>
      </c>
      <c r="J4883" s="10">
        <f>IFERROR(VLOOKUP(ROW(源数据!A4868)-1,源数据!A:AG,19,0),"")</f>
        <v/>
      </c>
      <c r="K4883" s="17">
        <f>IFERROR(VLOOKUP(ROW(源数据!A4868)-1,源数据!A:AG,21,0),0)</f>
        <v/>
      </c>
      <c r="L4883" s="17">
        <f>IFERROR(VLOOKUP(ROW(源数据!A4868)-1,源数据!A:AG,17,0),0)</f>
        <v/>
      </c>
      <c r="M4883" s="51">
        <f>IFERROR(VLOOKUP(ROW(源数据!A4868)-1,源数据!A:AG,15,0),"")</f>
        <v/>
      </c>
    </row>
    <row r="4884">
      <c r="A4884" s="10" t="n">
        <v>4868</v>
      </c>
      <c r="B4884" s="10">
        <f>IFERROR(VLOOKUP(ROW(源数据!A4869)-1,源数据!A:AG,33,0),"")</f>
        <v/>
      </c>
      <c r="C4884" s="10">
        <f>IFERROR(VLOOKUP(ROW(源数据!A4869)-1,源数据!A:AG,9,0),"")</f>
        <v/>
      </c>
      <c r="D4884" s="35">
        <f>IFERROR(VLOOKUP(ROW(源数据!A4869)-1,源数据!A:AG,8,0),"")</f>
        <v/>
      </c>
      <c r="E4884" s="35">
        <f>IFERROR(VLOOKUP(ROW(源数据!A4869)-1,源数据!A:AG,10,0),"")</f>
        <v/>
      </c>
      <c r="F4884" s="10">
        <f>IFERROR(VLOOKUP(ROW(源数据!A4869)-1,源数据!A:AG,11,0),"")</f>
        <v/>
      </c>
      <c r="G4884" s="10">
        <f>IFERROR(VLOOKUP(ROW(源数据!A4869)-1,源数据!A:AG,12,0),0)</f>
        <v/>
      </c>
      <c r="H4884" s="17">
        <f>IFERROR(G4884/F4884,"")</f>
        <v/>
      </c>
      <c r="I4884" s="17">
        <f>IFERROR(VLOOKUP(ROW(源数据!A4869)-1,源数据!A:AG,21,0),"")</f>
        <v/>
      </c>
      <c r="J4884" s="10">
        <f>IFERROR(VLOOKUP(ROW(源数据!A4869)-1,源数据!A:AG,19,0),"")</f>
        <v/>
      </c>
      <c r="K4884" s="17">
        <f>IFERROR(VLOOKUP(ROW(源数据!A4869)-1,源数据!A:AG,21,0),0)</f>
        <v/>
      </c>
      <c r="L4884" s="17">
        <f>IFERROR(VLOOKUP(ROW(源数据!A4869)-1,源数据!A:AG,17,0),0)</f>
        <v/>
      </c>
      <c r="M4884" s="51">
        <f>IFERROR(VLOOKUP(ROW(源数据!A4869)-1,源数据!A:AG,15,0),"")</f>
        <v/>
      </c>
    </row>
    <row r="4885">
      <c r="A4885" s="10" t="n">
        <v>4869</v>
      </c>
      <c r="B4885" s="10">
        <f>IFERROR(VLOOKUP(ROW(源数据!A4870)-1,源数据!A:AG,33,0),"")</f>
        <v/>
      </c>
      <c r="C4885" s="10">
        <f>IFERROR(VLOOKUP(ROW(源数据!A4870)-1,源数据!A:AG,9,0),"")</f>
        <v/>
      </c>
      <c r="D4885" s="35">
        <f>IFERROR(VLOOKUP(ROW(源数据!A4870)-1,源数据!A:AG,8,0),"")</f>
        <v/>
      </c>
      <c r="E4885" s="35">
        <f>IFERROR(VLOOKUP(ROW(源数据!A4870)-1,源数据!A:AG,10,0),"")</f>
        <v/>
      </c>
      <c r="F4885" s="10">
        <f>IFERROR(VLOOKUP(ROW(源数据!A4870)-1,源数据!A:AG,11,0),"")</f>
        <v/>
      </c>
      <c r="G4885" s="10">
        <f>IFERROR(VLOOKUP(ROW(源数据!A4870)-1,源数据!A:AG,12,0),0)</f>
        <v/>
      </c>
      <c r="H4885" s="17">
        <f>IFERROR(G4885/F4885,"")</f>
        <v/>
      </c>
      <c r="I4885" s="17">
        <f>IFERROR(VLOOKUP(ROW(源数据!A4870)-1,源数据!A:AG,21,0),"")</f>
        <v/>
      </c>
      <c r="J4885" s="10">
        <f>IFERROR(VLOOKUP(ROW(源数据!A4870)-1,源数据!A:AG,19,0),"")</f>
        <v/>
      </c>
      <c r="K4885" s="17">
        <f>IFERROR(VLOOKUP(ROW(源数据!A4870)-1,源数据!A:AG,21,0),0)</f>
        <v/>
      </c>
      <c r="L4885" s="17">
        <f>IFERROR(VLOOKUP(ROW(源数据!A4870)-1,源数据!A:AG,17,0),0)</f>
        <v/>
      </c>
      <c r="M4885" s="51">
        <f>IFERROR(VLOOKUP(ROW(源数据!A4870)-1,源数据!A:AG,15,0),"")</f>
        <v/>
      </c>
    </row>
    <row r="4886">
      <c r="A4886" s="10" t="n">
        <v>4870</v>
      </c>
      <c r="B4886" s="10">
        <f>IFERROR(VLOOKUP(ROW(源数据!A4871)-1,源数据!A:AG,33,0),"")</f>
        <v/>
      </c>
      <c r="C4886" s="10">
        <f>IFERROR(VLOOKUP(ROW(源数据!A4871)-1,源数据!A:AG,9,0),"")</f>
        <v/>
      </c>
      <c r="D4886" s="35">
        <f>IFERROR(VLOOKUP(ROW(源数据!A4871)-1,源数据!A:AG,8,0),"")</f>
        <v/>
      </c>
      <c r="E4886" s="35">
        <f>IFERROR(VLOOKUP(ROW(源数据!A4871)-1,源数据!A:AG,10,0),"")</f>
        <v/>
      </c>
      <c r="F4886" s="10">
        <f>IFERROR(VLOOKUP(ROW(源数据!A4871)-1,源数据!A:AG,11,0),"")</f>
        <v/>
      </c>
      <c r="G4886" s="10">
        <f>IFERROR(VLOOKUP(ROW(源数据!A4871)-1,源数据!A:AG,12,0),0)</f>
        <v/>
      </c>
      <c r="H4886" s="17">
        <f>IFERROR(G4886/F4886,"")</f>
        <v/>
      </c>
      <c r="I4886" s="17">
        <f>IFERROR(VLOOKUP(ROW(源数据!A4871)-1,源数据!A:AG,21,0),"")</f>
        <v/>
      </c>
      <c r="J4886" s="10">
        <f>IFERROR(VLOOKUP(ROW(源数据!A4871)-1,源数据!A:AG,19,0),"")</f>
        <v/>
      </c>
      <c r="K4886" s="17">
        <f>IFERROR(VLOOKUP(ROW(源数据!A4871)-1,源数据!A:AG,21,0),0)</f>
        <v/>
      </c>
      <c r="L4886" s="17">
        <f>IFERROR(VLOOKUP(ROW(源数据!A4871)-1,源数据!A:AG,17,0),0)</f>
        <v/>
      </c>
      <c r="M4886" s="51">
        <f>IFERROR(VLOOKUP(ROW(源数据!A4871)-1,源数据!A:AG,15,0),"")</f>
        <v/>
      </c>
    </row>
    <row r="4887">
      <c r="A4887" s="10" t="n">
        <v>4871</v>
      </c>
      <c r="B4887" s="10">
        <f>IFERROR(VLOOKUP(ROW(源数据!A4872)-1,源数据!A:AG,33,0),"")</f>
        <v/>
      </c>
      <c r="C4887" s="10">
        <f>IFERROR(VLOOKUP(ROW(源数据!A4872)-1,源数据!A:AG,9,0),"")</f>
        <v/>
      </c>
      <c r="D4887" s="35">
        <f>IFERROR(VLOOKUP(ROW(源数据!A4872)-1,源数据!A:AG,8,0),"")</f>
        <v/>
      </c>
      <c r="E4887" s="35">
        <f>IFERROR(VLOOKUP(ROW(源数据!A4872)-1,源数据!A:AG,10,0),"")</f>
        <v/>
      </c>
      <c r="F4887" s="10">
        <f>IFERROR(VLOOKUP(ROW(源数据!A4872)-1,源数据!A:AG,11,0),"")</f>
        <v/>
      </c>
      <c r="G4887" s="10">
        <f>IFERROR(VLOOKUP(ROW(源数据!A4872)-1,源数据!A:AG,12,0),0)</f>
        <v/>
      </c>
      <c r="H4887" s="17">
        <f>IFERROR(G4887/F4887,"")</f>
        <v/>
      </c>
      <c r="I4887" s="17">
        <f>IFERROR(VLOOKUP(ROW(源数据!A4872)-1,源数据!A:AG,21,0),"")</f>
        <v/>
      </c>
      <c r="J4887" s="10">
        <f>IFERROR(VLOOKUP(ROW(源数据!A4872)-1,源数据!A:AG,19,0),"")</f>
        <v/>
      </c>
      <c r="K4887" s="17">
        <f>IFERROR(VLOOKUP(ROW(源数据!A4872)-1,源数据!A:AG,21,0),0)</f>
        <v/>
      </c>
      <c r="L4887" s="17">
        <f>IFERROR(VLOOKUP(ROW(源数据!A4872)-1,源数据!A:AG,17,0),0)</f>
        <v/>
      </c>
      <c r="M4887" s="51">
        <f>IFERROR(VLOOKUP(ROW(源数据!A4872)-1,源数据!A:AG,15,0),"")</f>
        <v/>
      </c>
    </row>
    <row r="4888">
      <c r="A4888" s="10" t="n">
        <v>4872</v>
      </c>
      <c r="B4888" s="10">
        <f>IFERROR(VLOOKUP(ROW(源数据!A4873)-1,源数据!A:AG,33,0),"")</f>
        <v/>
      </c>
      <c r="C4888" s="10">
        <f>IFERROR(VLOOKUP(ROW(源数据!A4873)-1,源数据!A:AG,9,0),"")</f>
        <v/>
      </c>
      <c r="D4888" s="35">
        <f>IFERROR(VLOOKUP(ROW(源数据!A4873)-1,源数据!A:AG,8,0),"")</f>
        <v/>
      </c>
      <c r="E4888" s="35">
        <f>IFERROR(VLOOKUP(ROW(源数据!A4873)-1,源数据!A:AG,10,0),"")</f>
        <v/>
      </c>
      <c r="F4888" s="10">
        <f>IFERROR(VLOOKUP(ROW(源数据!A4873)-1,源数据!A:AG,11,0),"")</f>
        <v/>
      </c>
      <c r="G4888" s="10">
        <f>IFERROR(VLOOKUP(ROW(源数据!A4873)-1,源数据!A:AG,12,0),0)</f>
        <v/>
      </c>
      <c r="H4888" s="17">
        <f>IFERROR(G4888/F4888,"")</f>
        <v/>
      </c>
      <c r="I4888" s="17">
        <f>IFERROR(VLOOKUP(ROW(源数据!A4873)-1,源数据!A:AG,21,0),"")</f>
        <v/>
      </c>
      <c r="J4888" s="10">
        <f>IFERROR(VLOOKUP(ROW(源数据!A4873)-1,源数据!A:AG,19,0),"")</f>
        <v/>
      </c>
      <c r="K4888" s="17">
        <f>IFERROR(VLOOKUP(ROW(源数据!A4873)-1,源数据!A:AG,21,0),0)</f>
        <v/>
      </c>
      <c r="L4888" s="17">
        <f>IFERROR(VLOOKUP(ROW(源数据!A4873)-1,源数据!A:AG,17,0),0)</f>
        <v/>
      </c>
      <c r="M4888" s="51">
        <f>IFERROR(VLOOKUP(ROW(源数据!A4873)-1,源数据!A:AG,15,0),"")</f>
        <v/>
      </c>
    </row>
    <row r="4889">
      <c r="A4889" s="10" t="n">
        <v>4873</v>
      </c>
      <c r="B4889" s="10">
        <f>IFERROR(VLOOKUP(ROW(源数据!A4874)-1,源数据!A:AG,33,0),"")</f>
        <v/>
      </c>
      <c r="C4889" s="10">
        <f>IFERROR(VLOOKUP(ROW(源数据!A4874)-1,源数据!A:AG,9,0),"")</f>
        <v/>
      </c>
      <c r="D4889" s="35">
        <f>IFERROR(VLOOKUP(ROW(源数据!A4874)-1,源数据!A:AG,8,0),"")</f>
        <v/>
      </c>
      <c r="E4889" s="35">
        <f>IFERROR(VLOOKUP(ROW(源数据!A4874)-1,源数据!A:AG,10,0),"")</f>
        <v/>
      </c>
      <c r="F4889" s="10">
        <f>IFERROR(VLOOKUP(ROW(源数据!A4874)-1,源数据!A:AG,11,0),"")</f>
        <v/>
      </c>
      <c r="G4889" s="10">
        <f>IFERROR(VLOOKUP(ROW(源数据!A4874)-1,源数据!A:AG,12,0),0)</f>
        <v/>
      </c>
      <c r="H4889" s="17">
        <f>IFERROR(G4889/F4889,"")</f>
        <v/>
      </c>
      <c r="I4889" s="17">
        <f>IFERROR(VLOOKUP(ROW(源数据!A4874)-1,源数据!A:AG,21,0),"")</f>
        <v/>
      </c>
      <c r="J4889" s="10">
        <f>IFERROR(VLOOKUP(ROW(源数据!A4874)-1,源数据!A:AG,19,0),"")</f>
        <v/>
      </c>
      <c r="K4889" s="17">
        <f>IFERROR(VLOOKUP(ROW(源数据!A4874)-1,源数据!A:AG,21,0),0)</f>
        <v/>
      </c>
      <c r="L4889" s="17">
        <f>IFERROR(VLOOKUP(ROW(源数据!A4874)-1,源数据!A:AG,17,0),0)</f>
        <v/>
      </c>
      <c r="M4889" s="51">
        <f>IFERROR(VLOOKUP(ROW(源数据!A4874)-1,源数据!A:AG,15,0),"")</f>
        <v/>
      </c>
    </row>
    <row r="4890">
      <c r="A4890" s="10" t="n">
        <v>4874</v>
      </c>
      <c r="B4890" s="10">
        <f>IFERROR(VLOOKUP(ROW(源数据!A4875)-1,源数据!A:AG,33,0),"")</f>
        <v/>
      </c>
      <c r="C4890" s="10">
        <f>IFERROR(VLOOKUP(ROW(源数据!A4875)-1,源数据!A:AG,9,0),"")</f>
        <v/>
      </c>
      <c r="D4890" s="35">
        <f>IFERROR(VLOOKUP(ROW(源数据!A4875)-1,源数据!A:AG,8,0),"")</f>
        <v/>
      </c>
      <c r="E4890" s="35">
        <f>IFERROR(VLOOKUP(ROW(源数据!A4875)-1,源数据!A:AG,10,0),"")</f>
        <v/>
      </c>
      <c r="F4890" s="10">
        <f>IFERROR(VLOOKUP(ROW(源数据!A4875)-1,源数据!A:AG,11,0),"")</f>
        <v/>
      </c>
      <c r="G4890" s="10">
        <f>IFERROR(VLOOKUP(ROW(源数据!A4875)-1,源数据!A:AG,12,0),0)</f>
        <v/>
      </c>
      <c r="H4890" s="17">
        <f>IFERROR(G4890/F4890,"")</f>
        <v/>
      </c>
      <c r="I4890" s="17">
        <f>IFERROR(VLOOKUP(ROW(源数据!A4875)-1,源数据!A:AG,21,0),"")</f>
        <v/>
      </c>
      <c r="J4890" s="10">
        <f>IFERROR(VLOOKUP(ROW(源数据!A4875)-1,源数据!A:AG,19,0),"")</f>
        <v/>
      </c>
      <c r="K4890" s="17">
        <f>IFERROR(VLOOKUP(ROW(源数据!A4875)-1,源数据!A:AG,21,0),0)</f>
        <v/>
      </c>
      <c r="L4890" s="17">
        <f>IFERROR(VLOOKUP(ROW(源数据!A4875)-1,源数据!A:AG,17,0),0)</f>
        <v/>
      </c>
      <c r="M4890" s="51">
        <f>IFERROR(VLOOKUP(ROW(源数据!A4875)-1,源数据!A:AG,15,0),"")</f>
        <v/>
      </c>
    </row>
    <row r="4891">
      <c r="A4891" s="10" t="n">
        <v>4875</v>
      </c>
      <c r="B4891" s="10">
        <f>IFERROR(VLOOKUP(ROW(源数据!A4876)-1,源数据!A:AG,33,0),"")</f>
        <v/>
      </c>
      <c r="C4891" s="10">
        <f>IFERROR(VLOOKUP(ROW(源数据!A4876)-1,源数据!A:AG,9,0),"")</f>
        <v/>
      </c>
      <c r="D4891" s="35">
        <f>IFERROR(VLOOKUP(ROW(源数据!A4876)-1,源数据!A:AG,8,0),"")</f>
        <v/>
      </c>
      <c r="E4891" s="35">
        <f>IFERROR(VLOOKUP(ROW(源数据!A4876)-1,源数据!A:AG,10,0),"")</f>
        <v/>
      </c>
      <c r="F4891" s="10">
        <f>IFERROR(VLOOKUP(ROW(源数据!A4876)-1,源数据!A:AG,11,0),"")</f>
        <v/>
      </c>
      <c r="G4891" s="10">
        <f>IFERROR(VLOOKUP(ROW(源数据!A4876)-1,源数据!A:AG,12,0),0)</f>
        <v/>
      </c>
      <c r="H4891" s="17">
        <f>IFERROR(G4891/F4891,"")</f>
        <v/>
      </c>
      <c r="I4891" s="17">
        <f>IFERROR(VLOOKUP(ROW(源数据!A4876)-1,源数据!A:AG,21,0),"")</f>
        <v/>
      </c>
      <c r="J4891" s="10">
        <f>IFERROR(VLOOKUP(ROW(源数据!A4876)-1,源数据!A:AG,19,0),"")</f>
        <v/>
      </c>
      <c r="K4891" s="17">
        <f>IFERROR(VLOOKUP(ROW(源数据!A4876)-1,源数据!A:AG,21,0),0)</f>
        <v/>
      </c>
      <c r="L4891" s="17">
        <f>IFERROR(VLOOKUP(ROW(源数据!A4876)-1,源数据!A:AG,17,0),0)</f>
        <v/>
      </c>
      <c r="M4891" s="51">
        <f>IFERROR(VLOOKUP(ROW(源数据!A4876)-1,源数据!A:AG,15,0),"")</f>
        <v/>
      </c>
    </row>
    <row r="4892">
      <c r="A4892" s="10" t="n">
        <v>4876</v>
      </c>
      <c r="B4892" s="10">
        <f>IFERROR(VLOOKUP(ROW(源数据!A4877)-1,源数据!A:AG,33,0),"")</f>
        <v/>
      </c>
      <c r="C4892" s="10">
        <f>IFERROR(VLOOKUP(ROW(源数据!A4877)-1,源数据!A:AG,9,0),"")</f>
        <v/>
      </c>
      <c r="D4892" s="35">
        <f>IFERROR(VLOOKUP(ROW(源数据!A4877)-1,源数据!A:AG,8,0),"")</f>
        <v/>
      </c>
      <c r="E4892" s="35">
        <f>IFERROR(VLOOKUP(ROW(源数据!A4877)-1,源数据!A:AG,10,0),"")</f>
        <v/>
      </c>
      <c r="F4892" s="10">
        <f>IFERROR(VLOOKUP(ROW(源数据!A4877)-1,源数据!A:AG,11,0),"")</f>
        <v/>
      </c>
      <c r="G4892" s="10">
        <f>IFERROR(VLOOKUP(ROW(源数据!A4877)-1,源数据!A:AG,12,0),0)</f>
        <v/>
      </c>
      <c r="H4892" s="17">
        <f>IFERROR(G4892/F4892,"")</f>
        <v/>
      </c>
      <c r="I4892" s="17">
        <f>IFERROR(VLOOKUP(ROW(源数据!A4877)-1,源数据!A:AG,21,0),"")</f>
        <v/>
      </c>
      <c r="J4892" s="10">
        <f>IFERROR(VLOOKUP(ROW(源数据!A4877)-1,源数据!A:AG,19,0),"")</f>
        <v/>
      </c>
      <c r="K4892" s="17">
        <f>IFERROR(VLOOKUP(ROW(源数据!A4877)-1,源数据!A:AG,21,0),0)</f>
        <v/>
      </c>
      <c r="L4892" s="17">
        <f>IFERROR(VLOOKUP(ROW(源数据!A4877)-1,源数据!A:AG,17,0),0)</f>
        <v/>
      </c>
      <c r="M4892" s="51">
        <f>IFERROR(VLOOKUP(ROW(源数据!A4877)-1,源数据!A:AG,15,0),"")</f>
        <v/>
      </c>
    </row>
    <row r="4893">
      <c r="A4893" s="10" t="n">
        <v>4877</v>
      </c>
      <c r="B4893" s="10">
        <f>IFERROR(VLOOKUP(ROW(源数据!A4878)-1,源数据!A:AG,33,0),"")</f>
        <v/>
      </c>
      <c r="C4893" s="10">
        <f>IFERROR(VLOOKUP(ROW(源数据!A4878)-1,源数据!A:AG,9,0),"")</f>
        <v/>
      </c>
      <c r="D4893" s="35">
        <f>IFERROR(VLOOKUP(ROW(源数据!A4878)-1,源数据!A:AG,8,0),"")</f>
        <v/>
      </c>
      <c r="E4893" s="35">
        <f>IFERROR(VLOOKUP(ROW(源数据!A4878)-1,源数据!A:AG,10,0),"")</f>
        <v/>
      </c>
      <c r="F4893" s="10">
        <f>IFERROR(VLOOKUP(ROW(源数据!A4878)-1,源数据!A:AG,11,0),"")</f>
        <v/>
      </c>
      <c r="G4893" s="10">
        <f>IFERROR(VLOOKUP(ROW(源数据!A4878)-1,源数据!A:AG,12,0),0)</f>
        <v/>
      </c>
      <c r="H4893" s="17">
        <f>IFERROR(G4893/F4893,"")</f>
        <v/>
      </c>
      <c r="I4893" s="17">
        <f>IFERROR(VLOOKUP(ROW(源数据!A4878)-1,源数据!A:AG,21,0),"")</f>
        <v/>
      </c>
      <c r="J4893" s="10">
        <f>IFERROR(VLOOKUP(ROW(源数据!A4878)-1,源数据!A:AG,19,0),"")</f>
        <v/>
      </c>
      <c r="K4893" s="17">
        <f>IFERROR(VLOOKUP(ROW(源数据!A4878)-1,源数据!A:AG,21,0),0)</f>
        <v/>
      </c>
      <c r="L4893" s="17">
        <f>IFERROR(VLOOKUP(ROW(源数据!A4878)-1,源数据!A:AG,17,0),0)</f>
        <v/>
      </c>
      <c r="M4893" s="51">
        <f>IFERROR(VLOOKUP(ROW(源数据!A4878)-1,源数据!A:AG,15,0),"")</f>
        <v/>
      </c>
    </row>
    <row r="4894">
      <c r="A4894" s="10" t="n">
        <v>4878</v>
      </c>
      <c r="B4894" s="10">
        <f>IFERROR(VLOOKUP(ROW(源数据!A4879)-1,源数据!A:AG,33,0),"")</f>
        <v/>
      </c>
      <c r="C4894" s="10">
        <f>IFERROR(VLOOKUP(ROW(源数据!A4879)-1,源数据!A:AG,9,0),"")</f>
        <v/>
      </c>
      <c r="D4894" s="35">
        <f>IFERROR(VLOOKUP(ROW(源数据!A4879)-1,源数据!A:AG,8,0),"")</f>
        <v/>
      </c>
      <c r="E4894" s="35">
        <f>IFERROR(VLOOKUP(ROW(源数据!A4879)-1,源数据!A:AG,10,0),"")</f>
        <v/>
      </c>
      <c r="F4894" s="10">
        <f>IFERROR(VLOOKUP(ROW(源数据!A4879)-1,源数据!A:AG,11,0),"")</f>
        <v/>
      </c>
      <c r="G4894" s="10">
        <f>IFERROR(VLOOKUP(ROW(源数据!A4879)-1,源数据!A:AG,12,0),0)</f>
        <v/>
      </c>
      <c r="H4894" s="17">
        <f>IFERROR(G4894/F4894,"")</f>
        <v/>
      </c>
      <c r="I4894" s="17">
        <f>IFERROR(VLOOKUP(ROW(源数据!A4879)-1,源数据!A:AG,21,0),"")</f>
        <v/>
      </c>
      <c r="J4894" s="10">
        <f>IFERROR(VLOOKUP(ROW(源数据!A4879)-1,源数据!A:AG,19,0),"")</f>
        <v/>
      </c>
      <c r="K4894" s="17">
        <f>IFERROR(VLOOKUP(ROW(源数据!A4879)-1,源数据!A:AG,21,0),0)</f>
        <v/>
      </c>
      <c r="L4894" s="17">
        <f>IFERROR(VLOOKUP(ROW(源数据!A4879)-1,源数据!A:AG,17,0),0)</f>
        <v/>
      </c>
      <c r="M4894" s="51">
        <f>IFERROR(VLOOKUP(ROW(源数据!A4879)-1,源数据!A:AG,15,0),"")</f>
        <v/>
      </c>
    </row>
    <row r="4895">
      <c r="A4895" s="10" t="n">
        <v>4879</v>
      </c>
      <c r="B4895" s="10">
        <f>IFERROR(VLOOKUP(ROW(源数据!A4880)-1,源数据!A:AG,33,0),"")</f>
        <v/>
      </c>
      <c r="C4895" s="10">
        <f>IFERROR(VLOOKUP(ROW(源数据!A4880)-1,源数据!A:AG,9,0),"")</f>
        <v/>
      </c>
      <c r="D4895" s="35">
        <f>IFERROR(VLOOKUP(ROW(源数据!A4880)-1,源数据!A:AG,8,0),"")</f>
        <v/>
      </c>
      <c r="E4895" s="35">
        <f>IFERROR(VLOOKUP(ROW(源数据!A4880)-1,源数据!A:AG,10,0),"")</f>
        <v/>
      </c>
      <c r="F4895" s="10">
        <f>IFERROR(VLOOKUP(ROW(源数据!A4880)-1,源数据!A:AG,11,0),"")</f>
        <v/>
      </c>
      <c r="G4895" s="10">
        <f>IFERROR(VLOOKUP(ROW(源数据!A4880)-1,源数据!A:AG,12,0),0)</f>
        <v/>
      </c>
      <c r="H4895" s="17">
        <f>IFERROR(G4895/F4895,"")</f>
        <v/>
      </c>
      <c r="I4895" s="17">
        <f>IFERROR(VLOOKUP(ROW(源数据!A4880)-1,源数据!A:AG,21,0),"")</f>
        <v/>
      </c>
      <c r="J4895" s="10">
        <f>IFERROR(VLOOKUP(ROW(源数据!A4880)-1,源数据!A:AG,19,0),"")</f>
        <v/>
      </c>
      <c r="K4895" s="17">
        <f>IFERROR(VLOOKUP(ROW(源数据!A4880)-1,源数据!A:AG,21,0),0)</f>
        <v/>
      </c>
      <c r="L4895" s="17">
        <f>IFERROR(VLOOKUP(ROW(源数据!A4880)-1,源数据!A:AG,17,0),0)</f>
        <v/>
      </c>
      <c r="M4895" s="51">
        <f>IFERROR(VLOOKUP(ROW(源数据!A4880)-1,源数据!A:AG,15,0),"")</f>
        <v/>
      </c>
    </row>
    <row r="4896">
      <c r="A4896" s="10" t="n">
        <v>4880</v>
      </c>
      <c r="B4896" s="10">
        <f>IFERROR(VLOOKUP(ROW(源数据!A4881)-1,源数据!A:AG,33,0),"")</f>
        <v/>
      </c>
      <c r="C4896" s="10">
        <f>IFERROR(VLOOKUP(ROW(源数据!A4881)-1,源数据!A:AG,9,0),"")</f>
        <v/>
      </c>
      <c r="D4896" s="35">
        <f>IFERROR(VLOOKUP(ROW(源数据!A4881)-1,源数据!A:AG,8,0),"")</f>
        <v/>
      </c>
      <c r="E4896" s="35">
        <f>IFERROR(VLOOKUP(ROW(源数据!A4881)-1,源数据!A:AG,10,0),"")</f>
        <v/>
      </c>
      <c r="F4896" s="10">
        <f>IFERROR(VLOOKUP(ROW(源数据!A4881)-1,源数据!A:AG,11,0),"")</f>
        <v/>
      </c>
      <c r="G4896" s="10">
        <f>IFERROR(VLOOKUP(ROW(源数据!A4881)-1,源数据!A:AG,12,0),0)</f>
        <v/>
      </c>
      <c r="H4896" s="17">
        <f>IFERROR(G4896/F4896,"")</f>
        <v/>
      </c>
      <c r="I4896" s="17">
        <f>IFERROR(VLOOKUP(ROW(源数据!A4881)-1,源数据!A:AG,21,0),"")</f>
        <v/>
      </c>
      <c r="J4896" s="10">
        <f>IFERROR(VLOOKUP(ROW(源数据!A4881)-1,源数据!A:AG,19,0),"")</f>
        <v/>
      </c>
      <c r="K4896" s="17">
        <f>IFERROR(VLOOKUP(ROW(源数据!A4881)-1,源数据!A:AG,21,0),0)</f>
        <v/>
      </c>
      <c r="L4896" s="17">
        <f>IFERROR(VLOOKUP(ROW(源数据!A4881)-1,源数据!A:AG,17,0),0)</f>
        <v/>
      </c>
      <c r="M4896" s="51">
        <f>IFERROR(VLOOKUP(ROW(源数据!A4881)-1,源数据!A:AG,15,0),"")</f>
        <v/>
      </c>
    </row>
    <row r="4897">
      <c r="A4897" s="10" t="n">
        <v>4881</v>
      </c>
      <c r="B4897" s="10">
        <f>IFERROR(VLOOKUP(ROW(源数据!A4882)-1,源数据!A:AG,33,0),"")</f>
        <v/>
      </c>
      <c r="C4897" s="10">
        <f>IFERROR(VLOOKUP(ROW(源数据!A4882)-1,源数据!A:AG,9,0),"")</f>
        <v/>
      </c>
      <c r="D4897" s="35">
        <f>IFERROR(VLOOKUP(ROW(源数据!A4882)-1,源数据!A:AG,8,0),"")</f>
        <v/>
      </c>
      <c r="E4897" s="35">
        <f>IFERROR(VLOOKUP(ROW(源数据!A4882)-1,源数据!A:AG,10,0),"")</f>
        <v/>
      </c>
      <c r="F4897" s="10">
        <f>IFERROR(VLOOKUP(ROW(源数据!A4882)-1,源数据!A:AG,11,0),"")</f>
        <v/>
      </c>
      <c r="G4897" s="10">
        <f>IFERROR(VLOOKUP(ROW(源数据!A4882)-1,源数据!A:AG,12,0),0)</f>
        <v/>
      </c>
      <c r="H4897" s="17">
        <f>IFERROR(G4897/F4897,"")</f>
        <v/>
      </c>
      <c r="I4897" s="17">
        <f>IFERROR(VLOOKUP(ROW(源数据!A4882)-1,源数据!A:AG,21,0),"")</f>
        <v/>
      </c>
      <c r="J4897" s="10">
        <f>IFERROR(VLOOKUP(ROW(源数据!A4882)-1,源数据!A:AG,19,0),"")</f>
        <v/>
      </c>
      <c r="K4897" s="17">
        <f>IFERROR(VLOOKUP(ROW(源数据!A4882)-1,源数据!A:AG,21,0),0)</f>
        <v/>
      </c>
      <c r="L4897" s="17">
        <f>IFERROR(VLOOKUP(ROW(源数据!A4882)-1,源数据!A:AG,17,0),0)</f>
        <v/>
      </c>
      <c r="M4897" s="51">
        <f>IFERROR(VLOOKUP(ROW(源数据!A4882)-1,源数据!A:AG,15,0),"")</f>
        <v/>
      </c>
    </row>
    <row r="4898">
      <c r="A4898" s="10" t="n">
        <v>4882</v>
      </c>
      <c r="B4898" s="10">
        <f>IFERROR(VLOOKUP(ROW(源数据!A4883)-1,源数据!A:AG,33,0),"")</f>
        <v/>
      </c>
      <c r="C4898" s="10">
        <f>IFERROR(VLOOKUP(ROW(源数据!A4883)-1,源数据!A:AG,9,0),"")</f>
        <v/>
      </c>
      <c r="D4898" s="35">
        <f>IFERROR(VLOOKUP(ROW(源数据!A4883)-1,源数据!A:AG,8,0),"")</f>
        <v/>
      </c>
      <c r="E4898" s="35">
        <f>IFERROR(VLOOKUP(ROW(源数据!A4883)-1,源数据!A:AG,10,0),"")</f>
        <v/>
      </c>
      <c r="F4898" s="10">
        <f>IFERROR(VLOOKUP(ROW(源数据!A4883)-1,源数据!A:AG,11,0),"")</f>
        <v/>
      </c>
      <c r="G4898" s="10">
        <f>IFERROR(VLOOKUP(ROW(源数据!A4883)-1,源数据!A:AG,12,0),0)</f>
        <v/>
      </c>
      <c r="H4898" s="17">
        <f>IFERROR(G4898/F4898,"")</f>
        <v/>
      </c>
      <c r="I4898" s="17">
        <f>IFERROR(VLOOKUP(ROW(源数据!A4883)-1,源数据!A:AG,21,0),"")</f>
        <v/>
      </c>
      <c r="J4898" s="10">
        <f>IFERROR(VLOOKUP(ROW(源数据!A4883)-1,源数据!A:AG,19,0),"")</f>
        <v/>
      </c>
      <c r="K4898" s="17">
        <f>IFERROR(VLOOKUP(ROW(源数据!A4883)-1,源数据!A:AG,21,0),0)</f>
        <v/>
      </c>
      <c r="L4898" s="17">
        <f>IFERROR(VLOOKUP(ROW(源数据!A4883)-1,源数据!A:AG,17,0),0)</f>
        <v/>
      </c>
      <c r="M4898" s="51">
        <f>IFERROR(VLOOKUP(ROW(源数据!A4883)-1,源数据!A:AG,15,0),"")</f>
        <v/>
      </c>
    </row>
    <row r="4899">
      <c r="A4899" s="10" t="n">
        <v>4883</v>
      </c>
      <c r="B4899" s="10">
        <f>IFERROR(VLOOKUP(ROW(源数据!A4884)-1,源数据!A:AG,33,0),"")</f>
        <v/>
      </c>
      <c r="C4899" s="10">
        <f>IFERROR(VLOOKUP(ROW(源数据!A4884)-1,源数据!A:AG,9,0),"")</f>
        <v/>
      </c>
      <c r="D4899" s="35">
        <f>IFERROR(VLOOKUP(ROW(源数据!A4884)-1,源数据!A:AG,8,0),"")</f>
        <v/>
      </c>
      <c r="E4899" s="35">
        <f>IFERROR(VLOOKUP(ROW(源数据!A4884)-1,源数据!A:AG,10,0),"")</f>
        <v/>
      </c>
      <c r="F4899" s="10">
        <f>IFERROR(VLOOKUP(ROW(源数据!A4884)-1,源数据!A:AG,11,0),"")</f>
        <v/>
      </c>
      <c r="G4899" s="10">
        <f>IFERROR(VLOOKUP(ROW(源数据!A4884)-1,源数据!A:AG,12,0),0)</f>
        <v/>
      </c>
      <c r="H4899" s="17">
        <f>IFERROR(G4899/F4899,"")</f>
        <v/>
      </c>
      <c r="I4899" s="17">
        <f>IFERROR(VLOOKUP(ROW(源数据!A4884)-1,源数据!A:AG,21,0),"")</f>
        <v/>
      </c>
      <c r="J4899" s="10">
        <f>IFERROR(VLOOKUP(ROW(源数据!A4884)-1,源数据!A:AG,19,0),"")</f>
        <v/>
      </c>
      <c r="K4899" s="17">
        <f>IFERROR(VLOOKUP(ROW(源数据!A4884)-1,源数据!A:AG,21,0),0)</f>
        <v/>
      </c>
      <c r="L4899" s="17">
        <f>IFERROR(VLOOKUP(ROW(源数据!A4884)-1,源数据!A:AG,17,0),0)</f>
        <v/>
      </c>
      <c r="M4899" s="51">
        <f>IFERROR(VLOOKUP(ROW(源数据!A4884)-1,源数据!A:AG,15,0),"")</f>
        <v/>
      </c>
    </row>
    <row r="4900">
      <c r="A4900" s="10" t="n">
        <v>4884</v>
      </c>
      <c r="B4900" s="10">
        <f>IFERROR(VLOOKUP(ROW(源数据!A4885)-1,源数据!A:AG,33,0),"")</f>
        <v/>
      </c>
      <c r="C4900" s="10">
        <f>IFERROR(VLOOKUP(ROW(源数据!A4885)-1,源数据!A:AG,9,0),"")</f>
        <v/>
      </c>
      <c r="D4900" s="35">
        <f>IFERROR(VLOOKUP(ROW(源数据!A4885)-1,源数据!A:AG,8,0),"")</f>
        <v/>
      </c>
      <c r="E4900" s="35">
        <f>IFERROR(VLOOKUP(ROW(源数据!A4885)-1,源数据!A:AG,10,0),"")</f>
        <v/>
      </c>
      <c r="F4900" s="10">
        <f>IFERROR(VLOOKUP(ROW(源数据!A4885)-1,源数据!A:AG,11,0),"")</f>
        <v/>
      </c>
      <c r="G4900" s="10">
        <f>IFERROR(VLOOKUP(ROW(源数据!A4885)-1,源数据!A:AG,12,0),0)</f>
        <v/>
      </c>
      <c r="H4900" s="17">
        <f>IFERROR(G4900/F4900,"")</f>
        <v/>
      </c>
      <c r="I4900" s="17">
        <f>IFERROR(VLOOKUP(ROW(源数据!A4885)-1,源数据!A:AG,21,0),"")</f>
        <v/>
      </c>
      <c r="J4900" s="10">
        <f>IFERROR(VLOOKUP(ROW(源数据!A4885)-1,源数据!A:AG,19,0),"")</f>
        <v/>
      </c>
      <c r="K4900" s="17">
        <f>IFERROR(VLOOKUP(ROW(源数据!A4885)-1,源数据!A:AG,21,0),0)</f>
        <v/>
      </c>
      <c r="L4900" s="17">
        <f>IFERROR(VLOOKUP(ROW(源数据!A4885)-1,源数据!A:AG,17,0),0)</f>
        <v/>
      </c>
      <c r="M4900" s="51">
        <f>IFERROR(VLOOKUP(ROW(源数据!A4885)-1,源数据!A:AG,15,0),"")</f>
        <v/>
      </c>
    </row>
    <row r="4901">
      <c r="A4901" s="10" t="n">
        <v>4885</v>
      </c>
      <c r="B4901" s="10">
        <f>IFERROR(VLOOKUP(ROW(源数据!A4886)-1,源数据!A:AG,33,0),"")</f>
        <v/>
      </c>
      <c r="C4901" s="10">
        <f>IFERROR(VLOOKUP(ROW(源数据!A4886)-1,源数据!A:AG,9,0),"")</f>
        <v/>
      </c>
      <c r="D4901" s="35">
        <f>IFERROR(VLOOKUP(ROW(源数据!A4886)-1,源数据!A:AG,8,0),"")</f>
        <v/>
      </c>
      <c r="E4901" s="35">
        <f>IFERROR(VLOOKUP(ROW(源数据!A4886)-1,源数据!A:AG,10,0),"")</f>
        <v/>
      </c>
      <c r="F4901" s="10">
        <f>IFERROR(VLOOKUP(ROW(源数据!A4886)-1,源数据!A:AG,11,0),"")</f>
        <v/>
      </c>
      <c r="G4901" s="10">
        <f>IFERROR(VLOOKUP(ROW(源数据!A4886)-1,源数据!A:AG,12,0),0)</f>
        <v/>
      </c>
      <c r="H4901" s="17">
        <f>IFERROR(G4901/F4901,"")</f>
        <v/>
      </c>
      <c r="I4901" s="17">
        <f>IFERROR(VLOOKUP(ROW(源数据!A4886)-1,源数据!A:AG,21,0),"")</f>
        <v/>
      </c>
      <c r="J4901" s="10">
        <f>IFERROR(VLOOKUP(ROW(源数据!A4886)-1,源数据!A:AG,19,0),"")</f>
        <v/>
      </c>
      <c r="K4901" s="17">
        <f>IFERROR(VLOOKUP(ROW(源数据!A4886)-1,源数据!A:AG,21,0),0)</f>
        <v/>
      </c>
      <c r="L4901" s="17">
        <f>IFERROR(VLOOKUP(ROW(源数据!A4886)-1,源数据!A:AG,17,0),0)</f>
        <v/>
      </c>
      <c r="M4901" s="51">
        <f>IFERROR(VLOOKUP(ROW(源数据!A4886)-1,源数据!A:AG,15,0),"")</f>
        <v/>
      </c>
    </row>
    <row r="4902">
      <c r="A4902" s="10" t="n">
        <v>4886</v>
      </c>
      <c r="B4902" s="10">
        <f>IFERROR(VLOOKUP(ROW(源数据!A4887)-1,源数据!A:AG,33,0),"")</f>
        <v/>
      </c>
      <c r="C4902" s="10">
        <f>IFERROR(VLOOKUP(ROW(源数据!A4887)-1,源数据!A:AG,9,0),"")</f>
        <v/>
      </c>
      <c r="D4902" s="35">
        <f>IFERROR(VLOOKUP(ROW(源数据!A4887)-1,源数据!A:AG,8,0),"")</f>
        <v/>
      </c>
      <c r="E4902" s="35">
        <f>IFERROR(VLOOKUP(ROW(源数据!A4887)-1,源数据!A:AG,10,0),"")</f>
        <v/>
      </c>
      <c r="F4902" s="10">
        <f>IFERROR(VLOOKUP(ROW(源数据!A4887)-1,源数据!A:AG,11,0),"")</f>
        <v/>
      </c>
      <c r="G4902" s="10">
        <f>IFERROR(VLOOKUP(ROW(源数据!A4887)-1,源数据!A:AG,12,0),0)</f>
        <v/>
      </c>
      <c r="H4902" s="17">
        <f>IFERROR(G4902/F4902,"")</f>
        <v/>
      </c>
      <c r="I4902" s="17">
        <f>IFERROR(VLOOKUP(ROW(源数据!A4887)-1,源数据!A:AG,21,0),"")</f>
        <v/>
      </c>
      <c r="J4902" s="10">
        <f>IFERROR(VLOOKUP(ROW(源数据!A4887)-1,源数据!A:AG,19,0),"")</f>
        <v/>
      </c>
      <c r="K4902" s="17">
        <f>IFERROR(VLOOKUP(ROW(源数据!A4887)-1,源数据!A:AG,21,0),0)</f>
        <v/>
      </c>
      <c r="L4902" s="17">
        <f>IFERROR(VLOOKUP(ROW(源数据!A4887)-1,源数据!A:AG,17,0),0)</f>
        <v/>
      </c>
      <c r="M4902" s="51">
        <f>IFERROR(VLOOKUP(ROW(源数据!A4887)-1,源数据!A:AG,15,0),"")</f>
        <v/>
      </c>
    </row>
    <row r="4903">
      <c r="A4903" s="10" t="n">
        <v>4887</v>
      </c>
      <c r="B4903" s="10">
        <f>IFERROR(VLOOKUP(ROW(源数据!A4888)-1,源数据!A:AG,33,0),"")</f>
        <v/>
      </c>
      <c r="C4903" s="10">
        <f>IFERROR(VLOOKUP(ROW(源数据!A4888)-1,源数据!A:AG,9,0),"")</f>
        <v/>
      </c>
      <c r="D4903" s="35">
        <f>IFERROR(VLOOKUP(ROW(源数据!A4888)-1,源数据!A:AG,8,0),"")</f>
        <v/>
      </c>
      <c r="E4903" s="35">
        <f>IFERROR(VLOOKUP(ROW(源数据!A4888)-1,源数据!A:AG,10,0),"")</f>
        <v/>
      </c>
      <c r="F4903" s="10">
        <f>IFERROR(VLOOKUP(ROW(源数据!A4888)-1,源数据!A:AG,11,0),"")</f>
        <v/>
      </c>
      <c r="G4903" s="10">
        <f>IFERROR(VLOOKUP(ROW(源数据!A4888)-1,源数据!A:AG,12,0),0)</f>
        <v/>
      </c>
      <c r="H4903" s="17">
        <f>IFERROR(G4903/F4903,"")</f>
        <v/>
      </c>
      <c r="I4903" s="17">
        <f>IFERROR(VLOOKUP(ROW(源数据!A4888)-1,源数据!A:AG,21,0),"")</f>
        <v/>
      </c>
      <c r="J4903" s="10">
        <f>IFERROR(VLOOKUP(ROW(源数据!A4888)-1,源数据!A:AG,19,0),"")</f>
        <v/>
      </c>
      <c r="K4903" s="17">
        <f>IFERROR(VLOOKUP(ROW(源数据!A4888)-1,源数据!A:AG,21,0),0)</f>
        <v/>
      </c>
      <c r="L4903" s="17">
        <f>IFERROR(VLOOKUP(ROW(源数据!A4888)-1,源数据!A:AG,17,0),0)</f>
        <v/>
      </c>
      <c r="M4903" s="51">
        <f>IFERROR(VLOOKUP(ROW(源数据!A4888)-1,源数据!A:AG,15,0),"")</f>
        <v/>
      </c>
    </row>
    <row r="4904">
      <c r="A4904" s="10" t="n">
        <v>4888</v>
      </c>
      <c r="B4904" s="10">
        <f>IFERROR(VLOOKUP(ROW(源数据!A4889)-1,源数据!A:AG,33,0),"")</f>
        <v/>
      </c>
      <c r="C4904" s="10">
        <f>IFERROR(VLOOKUP(ROW(源数据!A4889)-1,源数据!A:AG,9,0),"")</f>
        <v/>
      </c>
      <c r="D4904" s="35">
        <f>IFERROR(VLOOKUP(ROW(源数据!A4889)-1,源数据!A:AG,8,0),"")</f>
        <v/>
      </c>
      <c r="E4904" s="35">
        <f>IFERROR(VLOOKUP(ROW(源数据!A4889)-1,源数据!A:AG,10,0),"")</f>
        <v/>
      </c>
      <c r="F4904" s="10">
        <f>IFERROR(VLOOKUP(ROW(源数据!A4889)-1,源数据!A:AG,11,0),"")</f>
        <v/>
      </c>
      <c r="G4904" s="10">
        <f>IFERROR(VLOOKUP(ROW(源数据!A4889)-1,源数据!A:AG,12,0),0)</f>
        <v/>
      </c>
      <c r="H4904" s="17">
        <f>IFERROR(G4904/F4904,"")</f>
        <v/>
      </c>
      <c r="I4904" s="17">
        <f>IFERROR(VLOOKUP(ROW(源数据!A4889)-1,源数据!A:AG,21,0),"")</f>
        <v/>
      </c>
      <c r="J4904" s="10">
        <f>IFERROR(VLOOKUP(ROW(源数据!A4889)-1,源数据!A:AG,19,0),"")</f>
        <v/>
      </c>
      <c r="K4904" s="17">
        <f>IFERROR(VLOOKUP(ROW(源数据!A4889)-1,源数据!A:AG,21,0),0)</f>
        <v/>
      </c>
      <c r="L4904" s="17">
        <f>IFERROR(VLOOKUP(ROW(源数据!A4889)-1,源数据!A:AG,17,0),0)</f>
        <v/>
      </c>
      <c r="M4904" s="51">
        <f>IFERROR(VLOOKUP(ROW(源数据!A4889)-1,源数据!A:AG,15,0),"")</f>
        <v/>
      </c>
    </row>
    <row r="4905">
      <c r="A4905" s="10" t="n">
        <v>4889</v>
      </c>
      <c r="B4905" s="10">
        <f>IFERROR(VLOOKUP(ROW(源数据!A4890)-1,源数据!A:AG,33,0),"")</f>
        <v/>
      </c>
      <c r="C4905" s="10">
        <f>IFERROR(VLOOKUP(ROW(源数据!A4890)-1,源数据!A:AG,9,0),"")</f>
        <v/>
      </c>
      <c r="D4905" s="35">
        <f>IFERROR(VLOOKUP(ROW(源数据!A4890)-1,源数据!A:AG,8,0),"")</f>
        <v/>
      </c>
      <c r="E4905" s="35">
        <f>IFERROR(VLOOKUP(ROW(源数据!A4890)-1,源数据!A:AG,10,0),"")</f>
        <v/>
      </c>
      <c r="F4905" s="10">
        <f>IFERROR(VLOOKUP(ROW(源数据!A4890)-1,源数据!A:AG,11,0),"")</f>
        <v/>
      </c>
      <c r="G4905" s="10">
        <f>IFERROR(VLOOKUP(ROW(源数据!A4890)-1,源数据!A:AG,12,0),0)</f>
        <v/>
      </c>
      <c r="H4905" s="17">
        <f>IFERROR(G4905/F4905,"")</f>
        <v/>
      </c>
      <c r="I4905" s="17">
        <f>IFERROR(VLOOKUP(ROW(源数据!A4890)-1,源数据!A:AG,21,0),"")</f>
        <v/>
      </c>
      <c r="J4905" s="10">
        <f>IFERROR(VLOOKUP(ROW(源数据!A4890)-1,源数据!A:AG,19,0),"")</f>
        <v/>
      </c>
      <c r="K4905" s="17">
        <f>IFERROR(VLOOKUP(ROW(源数据!A4890)-1,源数据!A:AG,21,0),0)</f>
        <v/>
      </c>
      <c r="L4905" s="17">
        <f>IFERROR(VLOOKUP(ROW(源数据!A4890)-1,源数据!A:AG,17,0),0)</f>
        <v/>
      </c>
      <c r="M4905" s="51">
        <f>IFERROR(VLOOKUP(ROW(源数据!A4890)-1,源数据!A:AG,15,0),"")</f>
        <v/>
      </c>
    </row>
    <row r="4906">
      <c r="A4906" s="10" t="n">
        <v>4890</v>
      </c>
      <c r="B4906" s="10">
        <f>IFERROR(VLOOKUP(ROW(源数据!A4891)-1,源数据!A:AG,33,0),"")</f>
        <v/>
      </c>
      <c r="C4906" s="10">
        <f>IFERROR(VLOOKUP(ROW(源数据!A4891)-1,源数据!A:AG,9,0),"")</f>
        <v/>
      </c>
      <c r="D4906" s="35">
        <f>IFERROR(VLOOKUP(ROW(源数据!A4891)-1,源数据!A:AG,8,0),"")</f>
        <v/>
      </c>
      <c r="E4906" s="35">
        <f>IFERROR(VLOOKUP(ROW(源数据!A4891)-1,源数据!A:AG,10,0),"")</f>
        <v/>
      </c>
      <c r="F4906" s="10">
        <f>IFERROR(VLOOKUP(ROW(源数据!A4891)-1,源数据!A:AG,11,0),"")</f>
        <v/>
      </c>
      <c r="G4906" s="10">
        <f>IFERROR(VLOOKUP(ROW(源数据!A4891)-1,源数据!A:AG,12,0),0)</f>
        <v/>
      </c>
      <c r="H4906" s="17">
        <f>IFERROR(G4906/F4906,"")</f>
        <v/>
      </c>
      <c r="I4906" s="17">
        <f>IFERROR(VLOOKUP(ROW(源数据!A4891)-1,源数据!A:AG,21,0),"")</f>
        <v/>
      </c>
      <c r="J4906" s="10">
        <f>IFERROR(VLOOKUP(ROW(源数据!A4891)-1,源数据!A:AG,19,0),"")</f>
        <v/>
      </c>
      <c r="K4906" s="17">
        <f>IFERROR(VLOOKUP(ROW(源数据!A4891)-1,源数据!A:AG,21,0),0)</f>
        <v/>
      </c>
      <c r="L4906" s="17">
        <f>IFERROR(VLOOKUP(ROW(源数据!A4891)-1,源数据!A:AG,17,0),0)</f>
        <v/>
      </c>
      <c r="M4906" s="51">
        <f>IFERROR(VLOOKUP(ROW(源数据!A4891)-1,源数据!A:AG,15,0),"")</f>
        <v/>
      </c>
    </row>
    <row r="4907">
      <c r="A4907" s="10" t="n">
        <v>4891</v>
      </c>
      <c r="B4907" s="10">
        <f>IFERROR(VLOOKUP(ROW(源数据!A4892)-1,源数据!A:AG,33,0),"")</f>
        <v/>
      </c>
      <c r="C4907" s="10">
        <f>IFERROR(VLOOKUP(ROW(源数据!A4892)-1,源数据!A:AG,9,0),"")</f>
        <v/>
      </c>
      <c r="D4907" s="35">
        <f>IFERROR(VLOOKUP(ROW(源数据!A4892)-1,源数据!A:AG,8,0),"")</f>
        <v/>
      </c>
      <c r="E4907" s="35">
        <f>IFERROR(VLOOKUP(ROW(源数据!A4892)-1,源数据!A:AG,10,0),"")</f>
        <v/>
      </c>
      <c r="F4907" s="10">
        <f>IFERROR(VLOOKUP(ROW(源数据!A4892)-1,源数据!A:AG,11,0),"")</f>
        <v/>
      </c>
      <c r="G4907" s="10">
        <f>IFERROR(VLOOKUP(ROW(源数据!A4892)-1,源数据!A:AG,12,0),0)</f>
        <v/>
      </c>
      <c r="H4907" s="17">
        <f>IFERROR(G4907/F4907,"")</f>
        <v/>
      </c>
      <c r="I4907" s="17">
        <f>IFERROR(VLOOKUP(ROW(源数据!A4892)-1,源数据!A:AG,21,0),"")</f>
        <v/>
      </c>
      <c r="J4907" s="10">
        <f>IFERROR(VLOOKUP(ROW(源数据!A4892)-1,源数据!A:AG,19,0),"")</f>
        <v/>
      </c>
      <c r="K4907" s="17">
        <f>IFERROR(VLOOKUP(ROW(源数据!A4892)-1,源数据!A:AG,21,0),0)</f>
        <v/>
      </c>
      <c r="L4907" s="17">
        <f>IFERROR(VLOOKUP(ROW(源数据!A4892)-1,源数据!A:AG,17,0),0)</f>
        <v/>
      </c>
      <c r="M4907" s="51">
        <f>IFERROR(VLOOKUP(ROW(源数据!A4892)-1,源数据!A:AG,15,0),"")</f>
        <v/>
      </c>
    </row>
    <row r="4908">
      <c r="A4908" s="10" t="n">
        <v>4892</v>
      </c>
      <c r="B4908" s="10">
        <f>IFERROR(VLOOKUP(ROW(源数据!A4893)-1,源数据!A:AG,33,0),"")</f>
        <v/>
      </c>
      <c r="C4908" s="10">
        <f>IFERROR(VLOOKUP(ROW(源数据!A4893)-1,源数据!A:AG,9,0),"")</f>
        <v/>
      </c>
      <c r="D4908" s="35">
        <f>IFERROR(VLOOKUP(ROW(源数据!A4893)-1,源数据!A:AG,8,0),"")</f>
        <v/>
      </c>
      <c r="E4908" s="35">
        <f>IFERROR(VLOOKUP(ROW(源数据!A4893)-1,源数据!A:AG,10,0),"")</f>
        <v/>
      </c>
      <c r="F4908" s="10">
        <f>IFERROR(VLOOKUP(ROW(源数据!A4893)-1,源数据!A:AG,11,0),"")</f>
        <v/>
      </c>
      <c r="G4908" s="10">
        <f>IFERROR(VLOOKUP(ROW(源数据!A4893)-1,源数据!A:AG,12,0),0)</f>
        <v/>
      </c>
      <c r="H4908" s="17">
        <f>IFERROR(G4908/F4908,"")</f>
        <v/>
      </c>
      <c r="I4908" s="17">
        <f>IFERROR(VLOOKUP(ROW(源数据!A4893)-1,源数据!A:AG,21,0),"")</f>
        <v/>
      </c>
      <c r="J4908" s="10">
        <f>IFERROR(VLOOKUP(ROW(源数据!A4893)-1,源数据!A:AG,19,0),"")</f>
        <v/>
      </c>
      <c r="K4908" s="17">
        <f>IFERROR(VLOOKUP(ROW(源数据!A4893)-1,源数据!A:AG,21,0),0)</f>
        <v/>
      </c>
      <c r="L4908" s="17">
        <f>IFERROR(VLOOKUP(ROW(源数据!A4893)-1,源数据!A:AG,17,0),0)</f>
        <v/>
      </c>
      <c r="M4908" s="51">
        <f>IFERROR(VLOOKUP(ROW(源数据!A4893)-1,源数据!A:AG,15,0),"")</f>
        <v/>
      </c>
    </row>
    <row r="4909">
      <c r="A4909" s="10" t="n">
        <v>4893</v>
      </c>
      <c r="B4909" s="10">
        <f>IFERROR(VLOOKUP(ROW(源数据!A4894)-1,源数据!A:AG,33,0),"")</f>
        <v/>
      </c>
      <c r="C4909" s="10">
        <f>IFERROR(VLOOKUP(ROW(源数据!A4894)-1,源数据!A:AG,9,0),"")</f>
        <v/>
      </c>
      <c r="D4909" s="35">
        <f>IFERROR(VLOOKUP(ROW(源数据!A4894)-1,源数据!A:AG,8,0),"")</f>
        <v/>
      </c>
      <c r="E4909" s="35">
        <f>IFERROR(VLOOKUP(ROW(源数据!A4894)-1,源数据!A:AG,10,0),"")</f>
        <v/>
      </c>
      <c r="F4909" s="10">
        <f>IFERROR(VLOOKUP(ROW(源数据!A4894)-1,源数据!A:AG,11,0),"")</f>
        <v/>
      </c>
      <c r="G4909" s="10">
        <f>IFERROR(VLOOKUP(ROW(源数据!A4894)-1,源数据!A:AG,12,0),0)</f>
        <v/>
      </c>
      <c r="H4909" s="17">
        <f>IFERROR(G4909/F4909,"")</f>
        <v/>
      </c>
      <c r="I4909" s="17">
        <f>IFERROR(VLOOKUP(ROW(源数据!A4894)-1,源数据!A:AG,21,0),"")</f>
        <v/>
      </c>
      <c r="J4909" s="10">
        <f>IFERROR(VLOOKUP(ROW(源数据!A4894)-1,源数据!A:AG,19,0),"")</f>
        <v/>
      </c>
      <c r="K4909" s="17">
        <f>IFERROR(VLOOKUP(ROW(源数据!A4894)-1,源数据!A:AG,21,0),0)</f>
        <v/>
      </c>
      <c r="L4909" s="17">
        <f>IFERROR(VLOOKUP(ROW(源数据!A4894)-1,源数据!A:AG,17,0),0)</f>
        <v/>
      </c>
      <c r="M4909" s="51">
        <f>IFERROR(VLOOKUP(ROW(源数据!A4894)-1,源数据!A:AG,15,0),"")</f>
        <v/>
      </c>
    </row>
    <row r="4910">
      <c r="A4910" s="10" t="n">
        <v>4894</v>
      </c>
      <c r="B4910" s="10">
        <f>IFERROR(VLOOKUP(ROW(源数据!A4895)-1,源数据!A:AG,33,0),"")</f>
        <v/>
      </c>
      <c r="C4910" s="10">
        <f>IFERROR(VLOOKUP(ROW(源数据!A4895)-1,源数据!A:AG,9,0),"")</f>
        <v/>
      </c>
      <c r="D4910" s="35">
        <f>IFERROR(VLOOKUP(ROW(源数据!A4895)-1,源数据!A:AG,8,0),"")</f>
        <v/>
      </c>
      <c r="E4910" s="35">
        <f>IFERROR(VLOOKUP(ROW(源数据!A4895)-1,源数据!A:AG,10,0),"")</f>
        <v/>
      </c>
      <c r="F4910" s="10">
        <f>IFERROR(VLOOKUP(ROW(源数据!A4895)-1,源数据!A:AG,11,0),"")</f>
        <v/>
      </c>
      <c r="G4910" s="10">
        <f>IFERROR(VLOOKUP(ROW(源数据!A4895)-1,源数据!A:AG,12,0),0)</f>
        <v/>
      </c>
      <c r="H4910" s="17">
        <f>IFERROR(G4910/F4910,"")</f>
        <v/>
      </c>
      <c r="I4910" s="17">
        <f>IFERROR(VLOOKUP(ROW(源数据!A4895)-1,源数据!A:AG,21,0),"")</f>
        <v/>
      </c>
      <c r="J4910" s="10">
        <f>IFERROR(VLOOKUP(ROW(源数据!A4895)-1,源数据!A:AG,19,0),"")</f>
        <v/>
      </c>
      <c r="K4910" s="17">
        <f>IFERROR(VLOOKUP(ROW(源数据!A4895)-1,源数据!A:AG,21,0),0)</f>
        <v/>
      </c>
      <c r="L4910" s="17">
        <f>IFERROR(VLOOKUP(ROW(源数据!A4895)-1,源数据!A:AG,17,0),0)</f>
        <v/>
      </c>
      <c r="M4910" s="51">
        <f>IFERROR(VLOOKUP(ROW(源数据!A4895)-1,源数据!A:AG,15,0),"")</f>
        <v/>
      </c>
    </row>
    <row r="4911">
      <c r="A4911" s="10" t="n">
        <v>4895</v>
      </c>
      <c r="B4911" s="10">
        <f>IFERROR(VLOOKUP(ROW(源数据!A4896)-1,源数据!A:AG,33,0),"")</f>
        <v/>
      </c>
      <c r="C4911" s="10">
        <f>IFERROR(VLOOKUP(ROW(源数据!A4896)-1,源数据!A:AG,9,0),"")</f>
        <v/>
      </c>
      <c r="D4911" s="35">
        <f>IFERROR(VLOOKUP(ROW(源数据!A4896)-1,源数据!A:AG,8,0),"")</f>
        <v/>
      </c>
      <c r="E4911" s="35">
        <f>IFERROR(VLOOKUP(ROW(源数据!A4896)-1,源数据!A:AG,10,0),"")</f>
        <v/>
      </c>
      <c r="F4911" s="10">
        <f>IFERROR(VLOOKUP(ROW(源数据!A4896)-1,源数据!A:AG,11,0),"")</f>
        <v/>
      </c>
      <c r="G4911" s="10">
        <f>IFERROR(VLOOKUP(ROW(源数据!A4896)-1,源数据!A:AG,12,0),0)</f>
        <v/>
      </c>
      <c r="H4911" s="17">
        <f>IFERROR(G4911/F4911,"")</f>
        <v/>
      </c>
      <c r="I4911" s="17">
        <f>IFERROR(VLOOKUP(ROW(源数据!A4896)-1,源数据!A:AG,21,0),"")</f>
        <v/>
      </c>
      <c r="J4911" s="10">
        <f>IFERROR(VLOOKUP(ROW(源数据!A4896)-1,源数据!A:AG,19,0),"")</f>
        <v/>
      </c>
      <c r="K4911" s="17">
        <f>IFERROR(VLOOKUP(ROW(源数据!A4896)-1,源数据!A:AG,21,0),0)</f>
        <v/>
      </c>
      <c r="L4911" s="17">
        <f>IFERROR(VLOOKUP(ROW(源数据!A4896)-1,源数据!A:AG,17,0),0)</f>
        <v/>
      </c>
      <c r="M4911" s="51">
        <f>IFERROR(VLOOKUP(ROW(源数据!A4896)-1,源数据!A:AG,15,0),"")</f>
        <v/>
      </c>
    </row>
    <row r="4912">
      <c r="A4912" s="10" t="n">
        <v>4896</v>
      </c>
      <c r="B4912" s="10">
        <f>IFERROR(VLOOKUP(ROW(源数据!A4897)-1,源数据!A:AG,33,0),"")</f>
        <v/>
      </c>
      <c r="C4912" s="10">
        <f>IFERROR(VLOOKUP(ROW(源数据!A4897)-1,源数据!A:AG,9,0),"")</f>
        <v/>
      </c>
      <c r="D4912" s="35">
        <f>IFERROR(VLOOKUP(ROW(源数据!A4897)-1,源数据!A:AG,8,0),"")</f>
        <v/>
      </c>
      <c r="E4912" s="35">
        <f>IFERROR(VLOOKUP(ROW(源数据!A4897)-1,源数据!A:AG,10,0),"")</f>
        <v/>
      </c>
      <c r="F4912" s="10">
        <f>IFERROR(VLOOKUP(ROW(源数据!A4897)-1,源数据!A:AG,11,0),"")</f>
        <v/>
      </c>
      <c r="G4912" s="10">
        <f>IFERROR(VLOOKUP(ROW(源数据!A4897)-1,源数据!A:AG,12,0),0)</f>
        <v/>
      </c>
      <c r="H4912" s="17">
        <f>IFERROR(G4912/F4912,"")</f>
        <v/>
      </c>
      <c r="I4912" s="17">
        <f>IFERROR(VLOOKUP(ROW(源数据!A4897)-1,源数据!A:AG,21,0),"")</f>
        <v/>
      </c>
      <c r="J4912" s="10">
        <f>IFERROR(VLOOKUP(ROW(源数据!A4897)-1,源数据!A:AG,19,0),"")</f>
        <v/>
      </c>
      <c r="K4912" s="17">
        <f>IFERROR(VLOOKUP(ROW(源数据!A4897)-1,源数据!A:AG,21,0),0)</f>
        <v/>
      </c>
      <c r="L4912" s="17">
        <f>IFERROR(VLOOKUP(ROW(源数据!A4897)-1,源数据!A:AG,17,0),0)</f>
        <v/>
      </c>
      <c r="M4912" s="51">
        <f>IFERROR(VLOOKUP(ROW(源数据!A4897)-1,源数据!A:AG,15,0),"")</f>
        <v/>
      </c>
    </row>
    <row r="4913">
      <c r="A4913" s="10" t="n">
        <v>4897</v>
      </c>
      <c r="B4913" s="10">
        <f>IFERROR(VLOOKUP(ROW(源数据!A4898)-1,源数据!A:AG,33,0),"")</f>
        <v/>
      </c>
      <c r="C4913" s="10">
        <f>IFERROR(VLOOKUP(ROW(源数据!A4898)-1,源数据!A:AG,9,0),"")</f>
        <v/>
      </c>
      <c r="D4913" s="35">
        <f>IFERROR(VLOOKUP(ROW(源数据!A4898)-1,源数据!A:AG,8,0),"")</f>
        <v/>
      </c>
      <c r="E4913" s="35">
        <f>IFERROR(VLOOKUP(ROW(源数据!A4898)-1,源数据!A:AG,10,0),"")</f>
        <v/>
      </c>
      <c r="F4913" s="10">
        <f>IFERROR(VLOOKUP(ROW(源数据!A4898)-1,源数据!A:AG,11,0),"")</f>
        <v/>
      </c>
      <c r="G4913" s="10">
        <f>IFERROR(VLOOKUP(ROW(源数据!A4898)-1,源数据!A:AG,12,0),0)</f>
        <v/>
      </c>
      <c r="H4913" s="17">
        <f>IFERROR(G4913/F4913,"")</f>
        <v/>
      </c>
      <c r="I4913" s="17">
        <f>IFERROR(VLOOKUP(ROW(源数据!A4898)-1,源数据!A:AG,21,0),"")</f>
        <v/>
      </c>
      <c r="J4913" s="10">
        <f>IFERROR(VLOOKUP(ROW(源数据!A4898)-1,源数据!A:AG,19,0),"")</f>
        <v/>
      </c>
      <c r="K4913" s="17">
        <f>IFERROR(VLOOKUP(ROW(源数据!A4898)-1,源数据!A:AG,21,0),0)</f>
        <v/>
      </c>
      <c r="L4913" s="17">
        <f>IFERROR(VLOOKUP(ROW(源数据!A4898)-1,源数据!A:AG,17,0),0)</f>
        <v/>
      </c>
      <c r="M4913" s="51">
        <f>IFERROR(VLOOKUP(ROW(源数据!A4898)-1,源数据!A:AG,15,0),"")</f>
        <v/>
      </c>
    </row>
    <row r="4914">
      <c r="A4914" s="10" t="n">
        <v>4898</v>
      </c>
      <c r="B4914" s="10">
        <f>IFERROR(VLOOKUP(ROW(源数据!A4899)-1,源数据!A:AG,33,0),"")</f>
        <v/>
      </c>
      <c r="C4914" s="10">
        <f>IFERROR(VLOOKUP(ROW(源数据!A4899)-1,源数据!A:AG,9,0),"")</f>
        <v/>
      </c>
      <c r="D4914" s="35">
        <f>IFERROR(VLOOKUP(ROW(源数据!A4899)-1,源数据!A:AG,8,0),"")</f>
        <v/>
      </c>
      <c r="E4914" s="35">
        <f>IFERROR(VLOOKUP(ROW(源数据!A4899)-1,源数据!A:AG,10,0),"")</f>
        <v/>
      </c>
      <c r="F4914" s="10">
        <f>IFERROR(VLOOKUP(ROW(源数据!A4899)-1,源数据!A:AG,11,0),"")</f>
        <v/>
      </c>
      <c r="G4914" s="10">
        <f>IFERROR(VLOOKUP(ROW(源数据!A4899)-1,源数据!A:AG,12,0),0)</f>
        <v/>
      </c>
      <c r="H4914" s="17">
        <f>IFERROR(G4914/F4914,"")</f>
        <v/>
      </c>
      <c r="I4914" s="17">
        <f>IFERROR(VLOOKUP(ROW(源数据!A4899)-1,源数据!A:AG,21,0),"")</f>
        <v/>
      </c>
      <c r="J4914" s="10">
        <f>IFERROR(VLOOKUP(ROW(源数据!A4899)-1,源数据!A:AG,19,0),"")</f>
        <v/>
      </c>
      <c r="K4914" s="17">
        <f>IFERROR(VLOOKUP(ROW(源数据!A4899)-1,源数据!A:AG,21,0),0)</f>
        <v/>
      </c>
      <c r="L4914" s="17">
        <f>IFERROR(VLOOKUP(ROW(源数据!A4899)-1,源数据!A:AG,17,0),0)</f>
        <v/>
      </c>
      <c r="M4914" s="51">
        <f>IFERROR(VLOOKUP(ROW(源数据!A4899)-1,源数据!A:AG,15,0),"")</f>
        <v/>
      </c>
    </row>
    <row r="4915">
      <c r="A4915" s="10" t="n">
        <v>4899</v>
      </c>
      <c r="B4915" s="10">
        <f>IFERROR(VLOOKUP(ROW(源数据!A4900)-1,源数据!A:AG,33,0),"")</f>
        <v/>
      </c>
      <c r="C4915" s="10">
        <f>IFERROR(VLOOKUP(ROW(源数据!A4900)-1,源数据!A:AG,9,0),"")</f>
        <v/>
      </c>
      <c r="D4915" s="35">
        <f>IFERROR(VLOOKUP(ROW(源数据!A4900)-1,源数据!A:AG,8,0),"")</f>
        <v/>
      </c>
      <c r="E4915" s="35">
        <f>IFERROR(VLOOKUP(ROW(源数据!A4900)-1,源数据!A:AG,10,0),"")</f>
        <v/>
      </c>
      <c r="F4915" s="10">
        <f>IFERROR(VLOOKUP(ROW(源数据!A4900)-1,源数据!A:AG,11,0),"")</f>
        <v/>
      </c>
      <c r="G4915" s="10">
        <f>IFERROR(VLOOKUP(ROW(源数据!A4900)-1,源数据!A:AG,12,0),0)</f>
        <v/>
      </c>
      <c r="H4915" s="17">
        <f>IFERROR(G4915/F4915,"")</f>
        <v/>
      </c>
      <c r="I4915" s="17">
        <f>IFERROR(VLOOKUP(ROW(源数据!A4900)-1,源数据!A:AG,21,0),"")</f>
        <v/>
      </c>
      <c r="J4915" s="10">
        <f>IFERROR(VLOOKUP(ROW(源数据!A4900)-1,源数据!A:AG,19,0),"")</f>
        <v/>
      </c>
      <c r="K4915" s="17">
        <f>IFERROR(VLOOKUP(ROW(源数据!A4900)-1,源数据!A:AG,21,0),0)</f>
        <v/>
      </c>
      <c r="L4915" s="17">
        <f>IFERROR(VLOOKUP(ROW(源数据!A4900)-1,源数据!A:AG,17,0),0)</f>
        <v/>
      </c>
      <c r="M4915" s="51">
        <f>IFERROR(VLOOKUP(ROW(源数据!A4900)-1,源数据!A:AG,15,0),"")</f>
        <v/>
      </c>
    </row>
    <row r="4916">
      <c r="A4916" s="10" t="n">
        <v>4900</v>
      </c>
      <c r="B4916" s="10">
        <f>IFERROR(VLOOKUP(ROW(源数据!A4901)-1,源数据!A:AG,33,0),"")</f>
        <v/>
      </c>
      <c r="C4916" s="10">
        <f>IFERROR(VLOOKUP(ROW(源数据!A4901)-1,源数据!A:AG,9,0),"")</f>
        <v/>
      </c>
      <c r="D4916" s="35">
        <f>IFERROR(VLOOKUP(ROW(源数据!A4901)-1,源数据!A:AG,8,0),"")</f>
        <v/>
      </c>
      <c r="E4916" s="35">
        <f>IFERROR(VLOOKUP(ROW(源数据!A4901)-1,源数据!A:AG,10,0),"")</f>
        <v/>
      </c>
      <c r="F4916" s="10">
        <f>IFERROR(VLOOKUP(ROW(源数据!A4901)-1,源数据!A:AG,11,0),"")</f>
        <v/>
      </c>
      <c r="G4916" s="10">
        <f>IFERROR(VLOOKUP(ROW(源数据!A4901)-1,源数据!A:AG,12,0),0)</f>
        <v/>
      </c>
      <c r="H4916" s="17">
        <f>IFERROR(G4916/F4916,"")</f>
        <v/>
      </c>
      <c r="I4916" s="17">
        <f>IFERROR(VLOOKUP(ROW(源数据!A4901)-1,源数据!A:AG,21,0),"")</f>
        <v/>
      </c>
      <c r="J4916" s="10">
        <f>IFERROR(VLOOKUP(ROW(源数据!A4901)-1,源数据!A:AG,19,0),"")</f>
        <v/>
      </c>
      <c r="K4916" s="17">
        <f>IFERROR(VLOOKUP(ROW(源数据!A4901)-1,源数据!A:AG,21,0),0)</f>
        <v/>
      </c>
      <c r="L4916" s="17">
        <f>IFERROR(VLOOKUP(ROW(源数据!A4901)-1,源数据!A:AG,17,0),0)</f>
        <v/>
      </c>
      <c r="M4916" s="51">
        <f>IFERROR(VLOOKUP(ROW(源数据!A4901)-1,源数据!A:AG,15,0),"")</f>
        <v/>
      </c>
    </row>
    <row r="4917">
      <c r="A4917" s="10" t="n">
        <v>4901</v>
      </c>
      <c r="B4917" s="10">
        <f>IFERROR(VLOOKUP(ROW(源数据!A4902)-1,源数据!A:AG,33,0),"")</f>
        <v/>
      </c>
      <c r="C4917" s="10">
        <f>IFERROR(VLOOKUP(ROW(源数据!A4902)-1,源数据!A:AG,9,0),"")</f>
        <v/>
      </c>
      <c r="D4917" s="35">
        <f>IFERROR(VLOOKUP(ROW(源数据!A4902)-1,源数据!A:AG,8,0),"")</f>
        <v/>
      </c>
      <c r="E4917" s="35">
        <f>IFERROR(VLOOKUP(ROW(源数据!A4902)-1,源数据!A:AG,10,0),"")</f>
        <v/>
      </c>
      <c r="F4917" s="10">
        <f>IFERROR(VLOOKUP(ROW(源数据!A4902)-1,源数据!A:AG,11,0),"")</f>
        <v/>
      </c>
      <c r="G4917" s="10">
        <f>IFERROR(VLOOKUP(ROW(源数据!A4902)-1,源数据!A:AG,12,0),0)</f>
        <v/>
      </c>
      <c r="H4917" s="17">
        <f>IFERROR(G4917/F4917,"")</f>
        <v/>
      </c>
      <c r="I4917" s="17">
        <f>IFERROR(VLOOKUP(ROW(源数据!A4902)-1,源数据!A:AG,21,0),"")</f>
        <v/>
      </c>
      <c r="J4917" s="10">
        <f>IFERROR(VLOOKUP(ROW(源数据!A4902)-1,源数据!A:AG,19,0),"")</f>
        <v/>
      </c>
      <c r="K4917" s="17">
        <f>IFERROR(VLOOKUP(ROW(源数据!A4902)-1,源数据!A:AG,21,0),0)</f>
        <v/>
      </c>
      <c r="L4917" s="17">
        <f>IFERROR(VLOOKUP(ROW(源数据!A4902)-1,源数据!A:AG,17,0),0)</f>
        <v/>
      </c>
      <c r="M4917" s="51">
        <f>IFERROR(VLOOKUP(ROW(源数据!A4902)-1,源数据!A:AG,15,0),"")</f>
        <v/>
      </c>
    </row>
    <row r="4918">
      <c r="A4918" s="10" t="n">
        <v>4902</v>
      </c>
      <c r="B4918" s="10">
        <f>IFERROR(VLOOKUP(ROW(源数据!A4903)-1,源数据!A:AG,33,0),"")</f>
        <v/>
      </c>
      <c r="C4918" s="10">
        <f>IFERROR(VLOOKUP(ROW(源数据!A4903)-1,源数据!A:AG,9,0),"")</f>
        <v/>
      </c>
      <c r="D4918" s="35">
        <f>IFERROR(VLOOKUP(ROW(源数据!A4903)-1,源数据!A:AG,8,0),"")</f>
        <v/>
      </c>
      <c r="E4918" s="35">
        <f>IFERROR(VLOOKUP(ROW(源数据!A4903)-1,源数据!A:AG,10,0),"")</f>
        <v/>
      </c>
      <c r="F4918" s="10">
        <f>IFERROR(VLOOKUP(ROW(源数据!A4903)-1,源数据!A:AG,11,0),"")</f>
        <v/>
      </c>
      <c r="G4918" s="10">
        <f>IFERROR(VLOOKUP(ROW(源数据!A4903)-1,源数据!A:AG,12,0),0)</f>
        <v/>
      </c>
      <c r="H4918" s="17">
        <f>IFERROR(G4918/F4918,"")</f>
        <v/>
      </c>
      <c r="I4918" s="17">
        <f>IFERROR(VLOOKUP(ROW(源数据!A4903)-1,源数据!A:AG,21,0),"")</f>
        <v/>
      </c>
      <c r="J4918" s="10">
        <f>IFERROR(VLOOKUP(ROW(源数据!A4903)-1,源数据!A:AG,19,0),"")</f>
        <v/>
      </c>
      <c r="K4918" s="17">
        <f>IFERROR(VLOOKUP(ROW(源数据!A4903)-1,源数据!A:AG,21,0),0)</f>
        <v/>
      </c>
      <c r="L4918" s="17">
        <f>IFERROR(VLOOKUP(ROW(源数据!A4903)-1,源数据!A:AG,17,0),0)</f>
        <v/>
      </c>
      <c r="M4918" s="51">
        <f>IFERROR(VLOOKUP(ROW(源数据!A4903)-1,源数据!A:AG,15,0),"")</f>
        <v/>
      </c>
    </row>
    <row r="4919">
      <c r="A4919" s="10" t="n">
        <v>4903</v>
      </c>
      <c r="B4919" s="10">
        <f>IFERROR(VLOOKUP(ROW(源数据!A4904)-1,源数据!A:AG,33,0),"")</f>
        <v/>
      </c>
      <c r="C4919" s="10">
        <f>IFERROR(VLOOKUP(ROW(源数据!A4904)-1,源数据!A:AG,9,0),"")</f>
        <v/>
      </c>
      <c r="D4919" s="35">
        <f>IFERROR(VLOOKUP(ROW(源数据!A4904)-1,源数据!A:AG,8,0),"")</f>
        <v/>
      </c>
      <c r="E4919" s="35">
        <f>IFERROR(VLOOKUP(ROW(源数据!A4904)-1,源数据!A:AG,10,0),"")</f>
        <v/>
      </c>
      <c r="F4919" s="10">
        <f>IFERROR(VLOOKUP(ROW(源数据!A4904)-1,源数据!A:AG,11,0),"")</f>
        <v/>
      </c>
      <c r="G4919" s="10">
        <f>IFERROR(VLOOKUP(ROW(源数据!A4904)-1,源数据!A:AG,12,0),0)</f>
        <v/>
      </c>
      <c r="H4919" s="17">
        <f>IFERROR(G4919/F4919,"")</f>
        <v/>
      </c>
      <c r="I4919" s="17">
        <f>IFERROR(VLOOKUP(ROW(源数据!A4904)-1,源数据!A:AG,21,0),"")</f>
        <v/>
      </c>
      <c r="J4919" s="10">
        <f>IFERROR(VLOOKUP(ROW(源数据!A4904)-1,源数据!A:AG,19,0),"")</f>
        <v/>
      </c>
      <c r="K4919" s="17">
        <f>IFERROR(VLOOKUP(ROW(源数据!A4904)-1,源数据!A:AG,21,0),0)</f>
        <v/>
      </c>
      <c r="L4919" s="17">
        <f>IFERROR(VLOOKUP(ROW(源数据!A4904)-1,源数据!A:AG,17,0),0)</f>
        <v/>
      </c>
      <c r="M4919" s="51">
        <f>IFERROR(VLOOKUP(ROW(源数据!A4904)-1,源数据!A:AG,15,0),"")</f>
        <v/>
      </c>
    </row>
    <row r="4920">
      <c r="A4920" s="10" t="n">
        <v>4904</v>
      </c>
      <c r="B4920" s="10">
        <f>IFERROR(VLOOKUP(ROW(源数据!A4905)-1,源数据!A:AG,33,0),"")</f>
        <v/>
      </c>
      <c r="C4920" s="10">
        <f>IFERROR(VLOOKUP(ROW(源数据!A4905)-1,源数据!A:AG,9,0),"")</f>
        <v/>
      </c>
      <c r="D4920" s="35">
        <f>IFERROR(VLOOKUP(ROW(源数据!A4905)-1,源数据!A:AG,8,0),"")</f>
        <v/>
      </c>
      <c r="E4920" s="35">
        <f>IFERROR(VLOOKUP(ROW(源数据!A4905)-1,源数据!A:AG,10,0),"")</f>
        <v/>
      </c>
      <c r="F4920" s="10">
        <f>IFERROR(VLOOKUP(ROW(源数据!A4905)-1,源数据!A:AG,11,0),"")</f>
        <v/>
      </c>
      <c r="G4920" s="10">
        <f>IFERROR(VLOOKUP(ROW(源数据!A4905)-1,源数据!A:AG,12,0),0)</f>
        <v/>
      </c>
      <c r="H4920" s="17">
        <f>IFERROR(G4920/F4920,"")</f>
        <v/>
      </c>
      <c r="I4920" s="17">
        <f>IFERROR(VLOOKUP(ROW(源数据!A4905)-1,源数据!A:AG,21,0),"")</f>
        <v/>
      </c>
      <c r="J4920" s="10">
        <f>IFERROR(VLOOKUP(ROW(源数据!A4905)-1,源数据!A:AG,19,0),"")</f>
        <v/>
      </c>
      <c r="K4920" s="17">
        <f>IFERROR(VLOOKUP(ROW(源数据!A4905)-1,源数据!A:AG,21,0),0)</f>
        <v/>
      </c>
      <c r="L4920" s="17">
        <f>IFERROR(VLOOKUP(ROW(源数据!A4905)-1,源数据!A:AG,17,0),0)</f>
        <v/>
      </c>
      <c r="M4920" s="51">
        <f>IFERROR(VLOOKUP(ROW(源数据!A4905)-1,源数据!A:AG,15,0),"")</f>
        <v/>
      </c>
    </row>
    <row r="4921">
      <c r="A4921" s="10" t="n">
        <v>4905</v>
      </c>
      <c r="B4921" s="10">
        <f>IFERROR(VLOOKUP(ROW(源数据!A4906)-1,源数据!A:AG,33,0),"")</f>
        <v/>
      </c>
      <c r="C4921" s="10">
        <f>IFERROR(VLOOKUP(ROW(源数据!A4906)-1,源数据!A:AG,9,0),"")</f>
        <v/>
      </c>
      <c r="D4921" s="35">
        <f>IFERROR(VLOOKUP(ROW(源数据!A4906)-1,源数据!A:AG,8,0),"")</f>
        <v/>
      </c>
      <c r="E4921" s="35">
        <f>IFERROR(VLOOKUP(ROW(源数据!A4906)-1,源数据!A:AG,10,0),"")</f>
        <v/>
      </c>
      <c r="F4921" s="10">
        <f>IFERROR(VLOOKUP(ROW(源数据!A4906)-1,源数据!A:AG,11,0),"")</f>
        <v/>
      </c>
      <c r="G4921" s="10">
        <f>IFERROR(VLOOKUP(ROW(源数据!A4906)-1,源数据!A:AG,12,0),0)</f>
        <v/>
      </c>
      <c r="H4921" s="17">
        <f>IFERROR(G4921/F4921,"")</f>
        <v/>
      </c>
      <c r="I4921" s="17">
        <f>IFERROR(VLOOKUP(ROW(源数据!A4906)-1,源数据!A:AG,21,0),"")</f>
        <v/>
      </c>
      <c r="J4921" s="10">
        <f>IFERROR(VLOOKUP(ROW(源数据!A4906)-1,源数据!A:AG,19,0),"")</f>
        <v/>
      </c>
      <c r="K4921" s="17">
        <f>IFERROR(VLOOKUP(ROW(源数据!A4906)-1,源数据!A:AG,21,0),0)</f>
        <v/>
      </c>
      <c r="L4921" s="17">
        <f>IFERROR(VLOOKUP(ROW(源数据!A4906)-1,源数据!A:AG,17,0),0)</f>
        <v/>
      </c>
      <c r="M4921" s="51">
        <f>IFERROR(VLOOKUP(ROW(源数据!A4906)-1,源数据!A:AG,15,0),"")</f>
        <v/>
      </c>
    </row>
    <row r="4922">
      <c r="A4922" s="10" t="n">
        <v>4906</v>
      </c>
      <c r="B4922" s="10">
        <f>IFERROR(VLOOKUP(ROW(源数据!A4907)-1,源数据!A:AG,33,0),"")</f>
        <v/>
      </c>
      <c r="C4922" s="10">
        <f>IFERROR(VLOOKUP(ROW(源数据!A4907)-1,源数据!A:AG,9,0),"")</f>
        <v/>
      </c>
      <c r="D4922" s="35">
        <f>IFERROR(VLOOKUP(ROW(源数据!A4907)-1,源数据!A:AG,8,0),"")</f>
        <v/>
      </c>
      <c r="E4922" s="35">
        <f>IFERROR(VLOOKUP(ROW(源数据!A4907)-1,源数据!A:AG,10,0),"")</f>
        <v/>
      </c>
      <c r="F4922" s="10">
        <f>IFERROR(VLOOKUP(ROW(源数据!A4907)-1,源数据!A:AG,11,0),"")</f>
        <v/>
      </c>
      <c r="G4922" s="10">
        <f>IFERROR(VLOOKUP(ROW(源数据!A4907)-1,源数据!A:AG,12,0),0)</f>
        <v/>
      </c>
      <c r="H4922" s="17">
        <f>IFERROR(G4922/F4922,"")</f>
        <v/>
      </c>
      <c r="I4922" s="17">
        <f>IFERROR(VLOOKUP(ROW(源数据!A4907)-1,源数据!A:AG,21,0),"")</f>
        <v/>
      </c>
      <c r="J4922" s="10">
        <f>IFERROR(VLOOKUP(ROW(源数据!A4907)-1,源数据!A:AG,19,0),"")</f>
        <v/>
      </c>
      <c r="K4922" s="17">
        <f>IFERROR(VLOOKUP(ROW(源数据!A4907)-1,源数据!A:AG,21,0),0)</f>
        <v/>
      </c>
      <c r="L4922" s="17">
        <f>IFERROR(VLOOKUP(ROW(源数据!A4907)-1,源数据!A:AG,17,0),0)</f>
        <v/>
      </c>
      <c r="M4922" s="51">
        <f>IFERROR(VLOOKUP(ROW(源数据!A4907)-1,源数据!A:AG,15,0),"")</f>
        <v/>
      </c>
    </row>
    <row r="4923">
      <c r="A4923" s="10" t="n">
        <v>4907</v>
      </c>
      <c r="B4923" s="10">
        <f>IFERROR(VLOOKUP(ROW(源数据!A4908)-1,源数据!A:AG,33,0),"")</f>
        <v/>
      </c>
      <c r="C4923" s="10">
        <f>IFERROR(VLOOKUP(ROW(源数据!A4908)-1,源数据!A:AG,9,0),"")</f>
        <v/>
      </c>
      <c r="D4923" s="35">
        <f>IFERROR(VLOOKUP(ROW(源数据!A4908)-1,源数据!A:AG,8,0),"")</f>
        <v/>
      </c>
      <c r="E4923" s="35">
        <f>IFERROR(VLOOKUP(ROW(源数据!A4908)-1,源数据!A:AG,10,0),"")</f>
        <v/>
      </c>
      <c r="F4923" s="10">
        <f>IFERROR(VLOOKUP(ROW(源数据!A4908)-1,源数据!A:AG,11,0),"")</f>
        <v/>
      </c>
      <c r="G4923" s="10">
        <f>IFERROR(VLOOKUP(ROW(源数据!A4908)-1,源数据!A:AG,12,0),0)</f>
        <v/>
      </c>
      <c r="H4923" s="17">
        <f>IFERROR(G4923/F4923,"")</f>
        <v/>
      </c>
      <c r="I4923" s="17">
        <f>IFERROR(VLOOKUP(ROW(源数据!A4908)-1,源数据!A:AG,21,0),"")</f>
        <v/>
      </c>
      <c r="J4923" s="10">
        <f>IFERROR(VLOOKUP(ROW(源数据!A4908)-1,源数据!A:AG,19,0),"")</f>
        <v/>
      </c>
      <c r="K4923" s="17">
        <f>IFERROR(VLOOKUP(ROW(源数据!A4908)-1,源数据!A:AG,21,0),0)</f>
        <v/>
      </c>
      <c r="L4923" s="17">
        <f>IFERROR(VLOOKUP(ROW(源数据!A4908)-1,源数据!A:AG,17,0),0)</f>
        <v/>
      </c>
      <c r="M4923" s="51">
        <f>IFERROR(VLOOKUP(ROW(源数据!A4908)-1,源数据!A:AG,15,0),"")</f>
        <v/>
      </c>
    </row>
    <row r="4924">
      <c r="A4924" s="10" t="n">
        <v>4908</v>
      </c>
      <c r="B4924" s="10">
        <f>IFERROR(VLOOKUP(ROW(源数据!A4909)-1,源数据!A:AG,33,0),"")</f>
        <v/>
      </c>
      <c r="C4924" s="10">
        <f>IFERROR(VLOOKUP(ROW(源数据!A4909)-1,源数据!A:AG,9,0),"")</f>
        <v/>
      </c>
      <c r="D4924" s="35">
        <f>IFERROR(VLOOKUP(ROW(源数据!A4909)-1,源数据!A:AG,8,0),"")</f>
        <v/>
      </c>
      <c r="E4924" s="35">
        <f>IFERROR(VLOOKUP(ROW(源数据!A4909)-1,源数据!A:AG,10,0),"")</f>
        <v/>
      </c>
      <c r="F4924" s="10">
        <f>IFERROR(VLOOKUP(ROW(源数据!A4909)-1,源数据!A:AG,11,0),"")</f>
        <v/>
      </c>
      <c r="G4924" s="10">
        <f>IFERROR(VLOOKUP(ROW(源数据!A4909)-1,源数据!A:AG,12,0),0)</f>
        <v/>
      </c>
      <c r="H4924" s="17">
        <f>IFERROR(G4924/F4924,"")</f>
        <v/>
      </c>
      <c r="I4924" s="17">
        <f>IFERROR(VLOOKUP(ROW(源数据!A4909)-1,源数据!A:AG,21,0),"")</f>
        <v/>
      </c>
      <c r="J4924" s="10">
        <f>IFERROR(VLOOKUP(ROW(源数据!A4909)-1,源数据!A:AG,19,0),"")</f>
        <v/>
      </c>
      <c r="K4924" s="17">
        <f>IFERROR(VLOOKUP(ROW(源数据!A4909)-1,源数据!A:AG,21,0),0)</f>
        <v/>
      </c>
      <c r="L4924" s="17">
        <f>IFERROR(VLOOKUP(ROW(源数据!A4909)-1,源数据!A:AG,17,0),0)</f>
        <v/>
      </c>
      <c r="M4924" s="51">
        <f>IFERROR(VLOOKUP(ROW(源数据!A4909)-1,源数据!A:AG,15,0),"")</f>
        <v/>
      </c>
    </row>
    <row r="4925">
      <c r="A4925" s="10" t="n">
        <v>4909</v>
      </c>
      <c r="B4925" s="10">
        <f>IFERROR(VLOOKUP(ROW(源数据!A4910)-1,源数据!A:AG,33,0),"")</f>
        <v/>
      </c>
      <c r="C4925" s="10">
        <f>IFERROR(VLOOKUP(ROW(源数据!A4910)-1,源数据!A:AG,9,0),"")</f>
        <v/>
      </c>
      <c r="D4925" s="35">
        <f>IFERROR(VLOOKUP(ROW(源数据!A4910)-1,源数据!A:AG,8,0),"")</f>
        <v/>
      </c>
      <c r="E4925" s="35">
        <f>IFERROR(VLOOKUP(ROW(源数据!A4910)-1,源数据!A:AG,10,0),"")</f>
        <v/>
      </c>
      <c r="F4925" s="10">
        <f>IFERROR(VLOOKUP(ROW(源数据!A4910)-1,源数据!A:AG,11,0),"")</f>
        <v/>
      </c>
      <c r="G4925" s="10">
        <f>IFERROR(VLOOKUP(ROW(源数据!A4910)-1,源数据!A:AG,12,0),0)</f>
        <v/>
      </c>
      <c r="H4925" s="17">
        <f>IFERROR(G4925/F4925,"")</f>
        <v/>
      </c>
      <c r="I4925" s="17">
        <f>IFERROR(VLOOKUP(ROW(源数据!A4910)-1,源数据!A:AG,21,0),"")</f>
        <v/>
      </c>
      <c r="J4925" s="10">
        <f>IFERROR(VLOOKUP(ROW(源数据!A4910)-1,源数据!A:AG,19,0),"")</f>
        <v/>
      </c>
      <c r="K4925" s="17">
        <f>IFERROR(VLOOKUP(ROW(源数据!A4910)-1,源数据!A:AG,21,0),0)</f>
        <v/>
      </c>
      <c r="L4925" s="17">
        <f>IFERROR(VLOOKUP(ROW(源数据!A4910)-1,源数据!A:AG,17,0),0)</f>
        <v/>
      </c>
      <c r="M4925" s="51">
        <f>IFERROR(VLOOKUP(ROW(源数据!A4910)-1,源数据!A:AG,15,0),"")</f>
        <v/>
      </c>
    </row>
    <row r="4926">
      <c r="A4926" s="10" t="n">
        <v>4910</v>
      </c>
      <c r="B4926" s="10">
        <f>IFERROR(VLOOKUP(ROW(源数据!A4911)-1,源数据!A:AG,33,0),"")</f>
        <v/>
      </c>
      <c r="C4926" s="10">
        <f>IFERROR(VLOOKUP(ROW(源数据!A4911)-1,源数据!A:AG,9,0),"")</f>
        <v/>
      </c>
      <c r="D4926" s="35">
        <f>IFERROR(VLOOKUP(ROW(源数据!A4911)-1,源数据!A:AG,8,0),"")</f>
        <v/>
      </c>
      <c r="E4926" s="35">
        <f>IFERROR(VLOOKUP(ROW(源数据!A4911)-1,源数据!A:AG,10,0),"")</f>
        <v/>
      </c>
      <c r="F4926" s="10">
        <f>IFERROR(VLOOKUP(ROW(源数据!A4911)-1,源数据!A:AG,11,0),"")</f>
        <v/>
      </c>
      <c r="G4926" s="10">
        <f>IFERROR(VLOOKUP(ROW(源数据!A4911)-1,源数据!A:AG,12,0),0)</f>
        <v/>
      </c>
      <c r="H4926" s="17">
        <f>IFERROR(G4926/F4926,"")</f>
        <v/>
      </c>
      <c r="I4926" s="17">
        <f>IFERROR(VLOOKUP(ROW(源数据!A4911)-1,源数据!A:AG,21,0),"")</f>
        <v/>
      </c>
      <c r="J4926" s="10">
        <f>IFERROR(VLOOKUP(ROW(源数据!A4911)-1,源数据!A:AG,19,0),"")</f>
        <v/>
      </c>
      <c r="K4926" s="17">
        <f>IFERROR(VLOOKUP(ROW(源数据!A4911)-1,源数据!A:AG,21,0),0)</f>
        <v/>
      </c>
      <c r="L4926" s="17">
        <f>IFERROR(VLOOKUP(ROW(源数据!A4911)-1,源数据!A:AG,17,0),0)</f>
        <v/>
      </c>
      <c r="M4926" s="51">
        <f>IFERROR(VLOOKUP(ROW(源数据!A4911)-1,源数据!A:AG,15,0),"")</f>
        <v/>
      </c>
    </row>
    <row r="4927">
      <c r="A4927" s="10" t="n">
        <v>4911</v>
      </c>
      <c r="B4927" s="10">
        <f>IFERROR(VLOOKUP(ROW(源数据!A4912)-1,源数据!A:AG,33,0),"")</f>
        <v/>
      </c>
      <c r="C4927" s="10">
        <f>IFERROR(VLOOKUP(ROW(源数据!A4912)-1,源数据!A:AG,9,0),"")</f>
        <v/>
      </c>
      <c r="D4927" s="35">
        <f>IFERROR(VLOOKUP(ROW(源数据!A4912)-1,源数据!A:AG,8,0),"")</f>
        <v/>
      </c>
      <c r="E4927" s="35">
        <f>IFERROR(VLOOKUP(ROW(源数据!A4912)-1,源数据!A:AG,10,0),"")</f>
        <v/>
      </c>
      <c r="F4927" s="10">
        <f>IFERROR(VLOOKUP(ROW(源数据!A4912)-1,源数据!A:AG,11,0),"")</f>
        <v/>
      </c>
      <c r="G4927" s="10">
        <f>IFERROR(VLOOKUP(ROW(源数据!A4912)-1,源数据!A:AG,12,0),0)</f>
        <v/>
      </c>
      <c r="H4927" s="17">
        <f>IFERROR(G4927/F4927,"")</f>
        <v/>
      </c>
      <c r="I4927" s="17">
        <f>IFERROR(VLOOKUP(ROW(源数据!A4912)-1,源数据!A:AG,21,0),"")</f>
        <v/>
      </c>
      <c r="J4927" s="10">
        <f>IFERROR(VLOOKUP(ROW(源数据!A4912)-1,源数据!A:AG,19,0),"")</f>
        <v/>
      </c>
      <c r="K4927" s="17">
        <f>IFERROR(VLOOKUP(ROW(源数据!A4912)-1,源数据!A:AG,21,0),0)</f>
        <v/>
      </c>
      <c r="L4927" s="17">
        <f>IFERROR(VLOOKUP(ROW(源数据!A4912)-1,源数据!A:AG,17,0),0)</f>
        <v/>
      </c>
      <c r="M4927" s="51">
        <f>IFERROR(VLOOKUP(ROW(源数据!A4912)-1,源数据!A:AG,15,0),"")</f>
        <v/>
      </c>
    </row>
    <row r="4928">
      <c r="A4928" s="10" t="n">
        <v>4912</v>
      </c>
      <c r="B4928" s="10">
        <f>IFERROR(VLOOKUP(ROW(源数据!A4913)-1,源数据!A:AG,33,0),"")</f>
        <v/>
      </c>
      <c r="C4928" s="10">
        <f>IFERROR(VLOOKUP(ROW(源数据!A4913)-1,源数据!A:AG,9,0),"")</f>
        <v/>
      </c>
      <c r="D4928" s="35">
        <f>IFERROR(VLOOKUP(ROW(源数据!A4913)-1,源数据!A:AG,8,0),"")</f>
        <v/>
      </c>
      <c r="E4928" s="35">
        <f>IFERROR(VLOOKUP(ROW(源数据!A4913)-1,源数据!A:AG,10,0),"")</f>
        <v/>
      </c>
      <c r="F4928" s="10">
        <f>IFERROR(VLOOKUP(ROW(源数据!A4913)-1,源数据!A:AG,11,0),"")</f>
        <v/>
      </c>
      <c r="G4928" s="10">
        <f>IFERROR(VLOOKUP(ROW(源数据!A4913)-1,源数据!A:AG,12,0),0)</f>
        <v/>
      </c>
      <c r="H4928" s="17">
        <f>IFERROR(G4928/F4928,"")</f>
        <v/>
      </c>
      <c r="I4928" s="17">
        <f>IFERROR(VLOOKUP(ROW(源数据!A4913)-1,源数据!A:AG,21,0),"")</f>
        <v/>
      </c>
      <c r="J4928" s="10">
        <f>IFERROR(VLOOKUP(ROW(源数据!A4913)-1,源数据!A:AG,19,0),"")</f>
        <v/>
      </c>
      <c r="K4928" s="17">
        <f>IFERROR(VLOOKUP(ROW(源数据!A4913)-1,源数据!A:AG,21,0),0)</f>
        <v/>
      </c>
      <c r="L4928" s="17">
        <f>IFERROR(VLOOKUP(ROW(源数据!A4913)-1,源数据!A:AG,17,0),0)</f>
        <v/>
      </c>
      <c r="M4928" s="51">
        <f>IFERROR(VLOOKUP(ROW(源数据!A4913)-1,源数据!A:AG,15,0),"")</f>
        <v/>
      </c>
    </row>
    <row r="4929">
      <c r="A4929" s="10" t="n">
        <v>4913</v>
      </c>
      <c r="B4929" s="10">
        <f>IFERROR(VLOOKUP(ROW(源数据!A4914)-1,源数据!A:AG,33,0),"")</f>
        <v/>
      </c>
      <c r="C4929" s="10">
        <f>IFERROR(VLOOKUP(ROW(源数据!A4914)-1,源数据!A:AG,9,0),"")</f>
        <v/>
      </c>
      <c r="D4929" s="35">
        <f>IFERROR(VLOOKUP(ROW(源数据!A4914)-1,源数据!A:AG,8,0),"")</f>
        <v/>
      </c>
      <c r="E4929" s="35">
        <f>IFERROR(VLOOKUP(ROW(源数据!A4914)-1,源数据!A:AG,10,0),"")</f>
        <v/>
      </c>
      <c r="F4929" s="10">
        <f>IFERROR(VLOOKUP(ROW(源数据!A4914)-1,源数据!A:AG,11,0),"")</f>
        <v/>
      </c>
      <c r="G4929" s="10">
        <f>IFERROR(VLOOKUP(ROW(源数据!A4914)-1,源数据!A:AG,12,0),0)</f>
        <v/>
      </c>
      <c r="H4929" s="17">
        <f>IFERROR(G4929/F4929,"")</f>
        <v/>
      </c>
      <c r="I4929" s="17">
        <f>IFERROR(VLOOKUP(ROW(源数据!A4914)-1,源数据!A:AG,21,0),"")</f>
        <v/>
      </c>
      <c r="J4929" s="10">
        <f>IFERROR(VLOOKUP(ROW(源数据!A4914)-1,源数据!A:AG,19,0),"")</f>
        <v/>
      </c>
      <c r="K4929" s="17">
        <f>IFERROR(VLOOKUP(ROW(源数据!A4914)-1,源数据!A:AG,21,0),0)</f>
        <v/>
      </c>
      <c r="L4929" s="17">
        <f>IFERROR(VLOOKUP(ROW(源数据!A4914)-1,源数据!A:AG,17,0),0)</f>
        <v/>
      </c>
      <c r="M4929" s="51">
        <f>IFERROR(VLOOKUP(ROW(源数据!A4914)-1,源数据!A:AG,15,0),"")</f>
        <v/>
      </c>
    </row>
    <row r="4930">
      <c r="A4930" s="10" t="n">
        <v>4914</v>
      </c>
      <c r="B4930" s="10">
        <f>IFERROR(VLOOKUP(ROW(源数据!A4915)-1,源数据!A:AG,33,0),"")</f>
        <v/>
      </c>
      <c r="C4930" s="10">
        <f>IFERROR(VLOOKUP(ROW(源数据!A4915)-1,源数据!A:AG,9,0),"")</f>
        <v/>
      </c>
      <c r="D4930" s="35">
        <f>IFERROR(VLOOKUP(ROW(源数据!A4915)-1,源数据!A:AG,8,0),"")</f>
        <v/>
      </c>
      <c r="E4930" s="35">
        <f>IFERROR(VLOOKUP(ROW(源数据!A4915)-1,源数据!A:AG,10,0),"")</f>
        <v/>
      </c>
      <c r="F4930" s="10">
        <f>IFERROR(VLOOKUP(ROW(源数据!A4915)-1,源数据!A:AG,11,0),"")</f>
        <v/>
      </c>
      <c r="G4930" s="10">
        <f>IFERROR(VLOOKUP(ROW(源数据!A4915)-1,源数据!A:AG,12,0),0)</f>
        <v/>
      </c>
      <c r="H4930" s="17">
        <f>IFERROR(G4930/F4930,"")</f>
        <v/>
      </c>
      <c r="I4930" s="17">
        <f>IFERROR(VLOOKUP(ROW(源数据!A4915)-1,源数据!A:AG,21,0),"")</f>
        <v/>
      </c>
      <c r="J4930" s="10">
        <f>IFERROR(VLOOKUP(ROW(源数据!A4915)-1,源数据!A:AG,19,0),"")</f>
        <v/>
      </c>
      <c r="K4930" s="17">
        <f>IFERROR(VLOOKUP(ROW(源数据!A4915)-1,源数据!A:AG,21,0),0)</f>
        <v/>
      </c>
      <c r="L4930" s="17">
        <f>IFERROR(VLOOKUP(ROW(源数据!A4915)-1,源数据!A:AG,17,0),0)</f>
        <v/>
      </c>
      <c r="M4930" s="51">
        <f>IFERROR(VLOOKUP(ROW(源数据!A4915)-1,源数据!A:AG,15,0),"")</f>
        <v/>
      </c>
    </row>
    <row r="4931">
      <c r="A4931" s="10" t="n">
        <v>4915</v>
      </c>
      <c r="B4931" s="10">
        <f>IFERROR(VLOOKUP(ROW(源数据!A4916)-1,源数据!A:AG,33,0),"")</f>
        <v/>
      </c>
      <c r="C4931" s="10">
        <f>IFERROR(VLOOKUP(ROW(源数据!A4916)-1,源数据!A:AG,9,0),"")</f>
        <v/>
      </c>
      <c r="D4931" s="35">
        <f>IFERROR(VLOOKUP(ROW(源数据!A4916)-1,源数据!A:AG,8,0),"")</f>
        <v/>
      </c>
      <c r="E4931" s="35">
        <f>IFERROR(VLOOKUP(ROW(源数据!A4916)-1,源数据!A:AG,10,0),"")</f>
        <v/>
      </c>
      <c r="F4931" s="10">
        <f>IFERROR(VLOOKUP(ROW(源数据!A4916)-1,源数据!A:AG,11,0),"")</f>
        <v/>
      </c>
      <c r="G4931" s="10">
        <f>IFERROR(VLOOKUP(ROW(源数据!A4916)-1,源数据!A:AG,12,0),0)</f>
        <v/>
      </c>
      <c r="H4931" s="17">
        <f>IFERROR(G4931/F4931,"")</f>
        <v/>
      </c>
      <c r="I4931" s="17">
        <f>IFERROR(VLOOKUP(ROW(源数据!A4916)-1,源数据!A:AG,21,0),"")</f>
        <v/>
      </c>
      <c r="J4931" s="10">
        <f>IFERROR(VLOOKUP(ROW(源数据!A4916)-1,源数据!A:AG,19,0),"")</f>
        <v/>
      </c>
      <c r="K4931" s="17">
        <f>IFERROR(VLOOKUP(ROW(源数据!A4916)-1,源数据!A:AG,21,0),0)</f>
        <v/>
      </c>
      <c r="L4931" s="17">
        <f>IFERROR(VLOOKUP(ROW(源数据!A4916)-1,源数据!A:AG,17,0),0)</f>
        <v/>
      </c>
      <c r="M4931" s="51">
        <f>IFERROR(VLOOKUP(ROW(源数据!A4916)-1,源数据!A:AG,15,0),"")</f>
        <v/>
      </c>
    </row>
    <row r="4932">
      <c r="A4932" s="10" t="n">
        <v>4916</v>
      </c>
      <c r="B4932" s="10">
        <f>IFERROR(VLOOKUP(ROW(源数据!A4917)-1,源数据!A:AG,33,0),"")</f>
        <v/>
      </c>
      <c r="C4932" s="10">
        <f>IFERROR(VLOOKUP(ROW(源数据!A4917)-1,源数据!A:AG,9,0),"")</f>
        <v/>
      </c>
      <c r="D4932" s="35">
        <f>IFERROR(VLOOKUP(ROW(源数据!A4917)-1,源数据!A:AG,8,0),"")</f>
        <v/>
      </c>
      <c r="E4932" s="35">
        <f>IFERROR(VLOOKUP(ROW(源数据!A4917)-1,源数据!A:AG,10,0),"")</f>
        <v/>
      </c>
      <c r="F4932" s="10">
        <f>IFERROR(VLOOKUP(ROW(源数据!A4917)-1,源数据!A:AG,11,0),"")</f>
        <v/>
      </c>
      <c r="G4932" s="10">
        <f>IFERROR(VLOOKUP(ROW(源数据!A4917)-1,源数据!A:AG,12,0),0)</f>
        <v/>
      </c>
      <c r="H4932" s="17">
        <f>IFERROR(G4932/F4932,"")</f>
        <v/>
      </c>
      <c r="I4932" s="17">
        <f>IFERROR(VLOOKUP(ROW(源数据!A4917)-1,源数据!A:AG,21,0),"")</f>
        <v/>
      </c>
      <c r="J4932" s="10">
        <f>IFERROR(VLOOKUP(ROW(源数据!A4917)-1,源数据!A:AG,19,0),"")</f>
        <v/>
      </c>
      <c r="K4932" s="17">
        <f>IFERROR(VLOOKUP(ROW(源数据!A4917)-1,源数据!A:AG,21,0),0)</f>
        <v/>
      </c>
      <c r="L4932" s="17">
        <f>IFERROR(VLOOKUP(ROW(源数据!A4917)-1,源数据!A:AG,17,0),0)</f>
        <v/>
      </c>
      <c r="M4932" s="51">
        <f>IFERROR(VLOOKUP(ROW(源数据!A4917)-1,源数据!A:AG,15,0),"")</f>
        <v/>
      </c>
    </row>
    <row r="4933">
      <c r="A4933" s="10" t="n">
        <v>4917</v>
      </c>
      <c r="B4933" s="10">
        <f>IFERROR(VLOOKUP(ROW(源数据!A4918)-1,源数据!A:AG,33,0),"")</f>
        <v/>
      </c>
      <c r="C4933" s="10">
        <f>IFERROR(VLOOKUP(ROW(源数据!A4918)-1,源数据!A:AG,9,0),"")</f>
        <v/>
      </c>
      <c r="D4933" s="35">
        <f>IFERROR(VLOOKUP(ROW(源数据!A4918)-1,源数据!A:AG,8,0),"")</f>
        <v/>
      </c>
      <c r="E4933" s="35">
        <f>IFERROR(VLOOKUP(ROW(源数据!A4918)-1,源数据!A:AG,10,0),"")</f>
        <v/>
      </c>
      <c r="F4933" s="10">
        <f>IFERROR(VLOOKUP(ROW(源数据!A4918)-1,源数据!A:AG,11,0),"")</f>
        <v/>
      </c>
      <c r="G4933" s="10">
        <f>IFERROR(VLOOKUP(ROW(源数据!A4918)-1,源数据!A:AG,12,0),0)</f>
        <v/>
      </c>
      <c r="H4933" s="17">
        <f>IFERROR(G4933/F4933,"")</f>
        <v/>
      </c>
      <c r="I4933" s="17">
        <f>IFERROR(VLOOKUP(ROW(源数据!A4918)-1,源数据!A:AG,21,0),"")</f>
        <v/>
      </c>
      <c r="J4933" s="10">
        <f>IFERROR(VLOOKUP(ROW(源数据!A4918)-1,源数据!A:AG,19,0),"")</f>
        <v/>
      </c>
      <c r="K4933" s="17">
        <f>IFERROR(VLOOKUP(ROW(源数据!A4918)-1,源数据!A:AG,21,0),0)</f>
        <v/>
      </c>
      <c r="L4933" s="17">
        <f>IFERROR(VLOOKUP(ROW(源数据!A4918)-1,源数据!A:AG,17,0),0)</f>
        <v/>
      </c>
      <c r="M4933" s="51">
        <f>IFERROR(VLOOKUP(ROW(源数据!A4918)-1,源数据!A:AG,15,0),"")</f>
        <v/>
      </c>
    </row>
    <row r="4934">
      <c r="A4934" s="10" t="n">
        <v>4918</v>
      </c>
      <c r="B4934" s="10">
        <f>IFERROR(VLOOKUP(ROW(源数据!A4919)-1,源数据!A:AG,33,0),"")</f>
        <v/>
      </c>
      <c r="C4934" s="10">
        <f>IFERROR(VLOOKUP(ROW(源数据!A4919)-1,源数据!A:AG,9,0),"")</f>
        <v/>
      </c>
      <c r="D4934" s="35">
        <f>IFERROR(VLOOKUP(ROW(源数据!A4919)-1,源数据!A:AG,8,0),"")</f>
        <v/>
      </c>
      <c r="E4934" s="35">
        <f>IFERROR(VLOOKUP(ROW(源数据!A4919)-1,源数据!A:AG,10,0),"")</f>
        <v/>
      </c>
      <c r="F4934" s="10">
        <f>IFERROR(VLOOKUP(ROW(源数据!A4919)-1,源数据!A:AG,11,0),"")</f>
        <v/>
      </c>
      <c r="G4934" s="10">
        <f>IFERROR(VLOOKUP(ROW(源数据!A4919)-1,源数据!A:AG,12,0),0)</f>
        <v/>
      </c>
      <c r="H4934" s="17">
        <f>IFERROR(G4934/F4934,"")</f>
        <v/>
      </c>
      <c r="I4934" s="17">
        <f>IFERROR(VLOOKUP(ROW(源数据!A4919)-1,源数据!A:AG,21,0),"")</f>
        <v/>
      </c>
      <c r="J4934" s="10">
        <f>IFERROR(VLOOKUP(ROW(源数据!A4919)-1,源数据!A:AG,19,0),"")</f>
        <v/>
      </c>
      <c r="K4934" s="17">
        <f>IFERROR(VLOOKUP(ROW(源数据!A4919)-1,源数据!A:AG,21,0),0)</f>
        <v/>
      </c>
      <c r="L4934" s="17">
        <f>IFERROR(VLOOKUP(ROW(源数据!A4919)-1,源数据!A:AG,17,0),0)</f>
        <v/>
      </c>
      <c r="M4934" s="51">
        <f>IFERROR(VLOOKUP(ROW(源数据!A4919)-1,源数据!A:AG,15,0),"")</f>
        <v/>
      </c>
    </row>
    <row r="4935">
      <c r="A4935" s="10" t="n">
        <v>4919</v>
      </c>
      <c r="B4935" s="10">
        <f>IFERROR(VLOOKUP(ROW(源数据!A4920)-1,源数据!A:AG,33,0),"")</f>
        <v/>
      </c>
      <c r="C4935" s="10">
        <f>IFERROR(VLOOKUP(ROW(源数据!A4920)-1,源数据!A:AG,9,0),"")</f>
        <v/>
      </c>
      <c r="D4935" s="35">
        <f>IFERROR(VLOOKUP(ROW(源数据!A4920)-1,源数据!A:AG,8,0),"")</f>
        <v/>
      </c>
      <c r="E4935" s="35">
        <f>IFERROR(VLOOKUP(ROW(源数据!A4920)-1,源数据!A:AG,10,0),"")</f>
        <v/>
      </c>
      <c r="F4935" s="10">
        <f>IFERROR(VLOOKUP(ROW(源数据!A4920)-1,源数据!A:AG,11,0),"")</f>
        <v/>
      </c>
      <c r="G4935" s="10">
        <f>IFERROR(VLOOKUP(ROW(源数据!A4920)-1,源数据!A:AG,12,0),0)</f>
        <v/>
      </c>
      <c r="H4935" s="17">
        <f>IFERROR(G4935/F4935,"")</f>
        <v/>
      </c>
      <c r="I4935" s="17">
        <f>IFERROR(VLOOKUP(ROW(源数据!A4920)-1,源数据!A:AG,21,0),"")</f>
        <v/>
      </c>
      <c r="J4935" s="10">
        <f>IFERROR(VLOOKUP(ROW(源数据!A4920)-1,源数据!A:AG,19,0),"")</f>
        <v/>
      </c>
      <c r="K4935" s="17">
        <f>IFERROR(VLOOKUP(ROW(源数据!A4920)-1,源数据!A:AG,21,0),0)</f>
        <v/>
      </c>
      <c r="L4935" s="17">
        <f>IFERROR(VLOOKUP(ROW(源数据!A4920)-1,源数据!A:AG,17,0),0)</f>
        <v/>
      </c>
      <c r="M4935" s="51">
        <f>IFERROR(VLOOKUP(ROW(源数据!A4920)-1,源数据!A:AG,15,0),"")</f>
        <v/>
      </c>
    </row>
    <row r="4936">
      <c r="A4936" s="10" t="n">
        <v>4920</v>
      </c>
      <c r="B4936" s="10">
        <f>IFERROR(VLOOKUP(ROW(源数据!A4921)-1,源数据!A:AG,33,0),"")</f>
        <v/>
      </c>
      <c r="C4936" s="10">
        <f>IFERROR(VLOOKUP(ROW(源数据!A4921)-1,源数据!A:AG,9,0),"")</f>
        <v/>
      </c>
      <c r="D4936" s="35">
        <f>IFERROR(VLOOKUP(ROW(源数据!A4921)-1,源数据!A:AG,8,0),"")</f>
        <v/>
      </c>
      <c r="E4936" s="35">
        <f>IFERROR(VLOOKUP(ROW(源数据!A4921)-1,源数据!A:AG,10,0),"")</f>
        <v/>
      </c>
      <c r="F4936" s="10">
        <f>IFERROR(VLOOKUP(ROW(源数据!A4921)-1,源数据!A:AG,11,0),"")</f>
        <v/>
      </c>
      <c r="G4936" s="10">
        <f>IFERROR(VLOOKUP(ROW(源数据!A4921)-1,源数据!A:AG,12,0),0)</f>
        <v/>
      </c>
      <c r="H4936" s="17">
        <f>IFERROR(G4936/F4936,"")</f>
        <v/>
      </c>
      <c r="I4936" s="17">
        <f>IFERROR(VLOOKUP(ROW(源数据!A4921)-1,源数据!A:AG,21,0),"")</f>
        <v/>
      </c>
      <c r="J4936" s="10">
        <f>IFERROR(VLOOKUP(ROW(源数据!A4921)-1,源数据!A:AG,19,0),"")</f>
        <v/>
      </c>
      <c r="K4936" s="17">
        <f>IFERROR(VLOOKUP(ROW(源数据!A4921)-1,源数据!A:AG,21,0),0)</f>
        <v/>
      </c>
      <c r="L4936" s="17">
        <f>IFERROR(VLOOKUP(ROW(源数据!A4921)-1,源数据!A:AG,17,0),0)</f>
        <v/>
      </c>
      <c r="M4936" s="51">
        <f>IFERROR(VLOOKUP(ROW(源数据!A4921)-1,源数据!A:AG,15,0),"")</f>
        <v/>
      </c>
    </row>
    <row r="4937">
      <c r="A4937" s="10" t="n">
        <v>4921</v>
      </c>
      <c r="B4937" s="10">
        <f>IFERROR(VLOOKUP(ROW(源数据!A4922)-1,源数据!A:AG,33,0),"")</f>
        <v/>
      </c>
      <c r="C4937" s="10">
        <f>IFERROR(VLOOKUP(ROW(源数据!A4922)-1,源数据!A:AG,9,0),"")</f>
        <v/>
      </c>
      <c r="D4937" s="35">
        <f>IFERROR(VLOOKUP(ROW(源数据!A4922)-1,源数据!A:AG,8,0),"")</f>
        <v/>
      </c>
      <c r="E4937" s="35">
        <f>IFERROR(VLOOKUP(ROW(源数据!A4922)-1,源数据!A:AG,10,0),"")</f>
        <v/>
      </c>
      <c r="F4937" s="10">
        <f>IFERROR(VLOOKUP(ROW(源数据!A4922)-1,源数据!A:AG,11,0),"")</f>
        <v/>
      </c>
      <c r="G4937" s="10">
        <f>IFERROR(VLOOKUP(ROW(源数据!A4922)-1,源数据!A:AG,12,0),0)</f>
        <v/>
      </c>
      <c r="H4937" s="17">
        <f>IFERROR(G4937/F4937,"")</f>
        <v/>
      </c>
      <c r="I4937" s="17">
        <f>IFERROR(VLOOKUP(ROW(源数据!A4922)-1,源数据!A:AG,21,0),"")</f>
        <v/>
      </c>
      <c r="J4937" s="10">
        <f>IFERROR(VLOOKUP(ROW(源数据!A4922)-1,源数据!A:AG,19,0),"")</f>
        <v/>
      </c>
      <c r="K4937" s="17">
        <f>IFERROR(VLOOKUP(ROW(源数据!A4922)-1,源数据!A:AG,21,0),0)</f>
        <v/>
      </c>
      <c r="L4937" s="17">
        <f>IFERROR(VLOOKUP(ROW(源数据!A4922)-1,源数据!A:AG,17,0),0)</f>
        <v/>
      </c>
      <c r="M4937" s="51">
        <f>IFERROR(VLOOKUP(ROW(源数据!A4922)-1,源数据!A:AG,15,0),"")</f>
        <v/>
      </c>
    </row>
    <row r="4938">
      <c r="A4938" s="10" t="n">
        <v>4922</v>
      </c>
      <c r="B4938" s="10">
        <f>IFERROR(VLOOKUP(ROW(源数据!A4923)-1,源数据!A:AG,33,0),"")</f>
        <v/>
      </c>
      <c r="C4938" s="10">
        <f>IFERROR(VLOOKUP(ROW(源数据!A4923)-1,源数据!A:AG,9,0),"")</f>
        <v/>
      </c>
      <c r="D4938" s="35">
        <f>IFERROR(VLOOKUP(ROW(源数据!A4923)-1,源数据!A:AG,8,0),"")</f>
        <v/>
      </c>
      <c r="E4938" s="35">
        <f>IFERROR(VLOOKUP(ROW(源数据!A4923)-1,源数据!A:AG,10,0),"")</f>
        <v/>
      </c>
      <c r="F4938" s="10">
        <f>IFERROR(VLOOKUP(ROW(源数据!A4923)-1,源数据!A:AG,11,0),"")</f>
        <v/>
      </c>
      <c r="G4938" s="10">
        <f>IFERROR(VLOOKUP(ROW(源数据!A4923)-1,源数据!A:AG,12,0),0)</f>
        <v/>
      </c>
      <c r="H4938" s="17">
        <f>IFERROR(G4938/F4938,"")</f>
        <v/>
      </c>
      <c r="I4938" s="17">
        <f>IFERROR(VLOOKUP(ROW(源数据!A4923)-1,源数据!A:AG,21,0),"")</f>
        <v/>
      </c>
      <c r="J4938" s="10">
        <f>IFERROR(VLOOKUP(ROW(源数据!A4923)-1,源数据!A:AG,19,0),"")</f>
        <v/>
      </c>
      <c r="K4938" s="17">
        <f>IFERROR(VLOOKUP(ROW(源数据!A4923)-1,源数据!A:AG,21,0),0)</f>
        <v/>
      </c>
      <c r="L4938" s="17">
        <f>IFERROR(VLOOKUP(ROW(源数据!A4923)-1,源数据!A:AG,17,0),0)</f>
        <v/>
      </c>
      <c r="M4938" s="51">
        <f>IFERROR(VLOOKUP(ROW(源数据!A4923)-1,源数据!A:AG,15,0),"")</f>
        <v/>
      </c>
    </row>
    <row r="4939">
      <c r="A4939" s="10" t="n">
        <v>4923</v>
      </c>
      <c r="B4939" s="10">
        <f>IFERROR(VLOOKUP(ROW(源数据!A4924)-1,源数据!A:AG,33,0),"")</f>
        <v/>
      </c>
      <c r="C4939" s="10">
        <f>IFERROR(VLOOKUP(ROW(源数据!A4924)-1,源数据!A:AG,9,0),"")</f>
        <v/>
      </c>
      <c r="D4939" s="35">
        <f>IFERROR(VLOOKUP(ROW(源数据!A4924)-1,源数据!A:AG,8,0),"")</f>
        <v/>
      </c>
      <c r="E4939" s="35">
        <f>IFERROR(VLOOKUP(ROW(源数据!A4924)-1,源数据!A:AG,10,0),"")</f>
        <v/>
      </c>
      <c r="F4939" s="10">
        <f>IFERROR(VLOOKUP(ROW(源数据!A4924)-1,源数据!A:AG,11,0),"")</f>
        <v/>
      </c>
      <c r="G4939" s="10">
        <f>IFERROR(VLOOKUP(ROW(源数据!A4924)-1,源数据!A:AG,12,0),0)</f>
        <v/>
      </c>
      <c r="H4939" s="17">
        <f>IFERROR(G4939/F4939,"")</f>
        <v/>
      </c>
      <c r="I4939" s="17">
        <f>IFERROR(VLOOKUP(ROW(源数据!A4924)-1,源数据!A:AG,21,0),"")</f>
        <v/>
      </c>
      <c r="J4939" s="10">
        <f>IFERROR(VLOOKUP(ROW(源数据!A4924)-1,源数据!A:AG,19,0),"")</f>
        <v/>
      </c>
      <c r="K4939" s="17">
        <f>IFERROR(VLOOKUP(ROW(源数据!A4924)-1,源数据!A:AG,21,0),0)</f>
        <v/>
      </c>
      <c r="L4939" s="17">
        <f>IFERROR(VLOOKUP(ROW(源数据!A4924)-1,源数据!A:AG,17,0),0)</f>
        <v/>
      </c>
      <c r="M4939" s="51">
        <f>IFERROR(VLOOKUP(ROW(源数据!A4924)-1,源数据!A:AG,15,0),"")</f>
        <v/>
      </c>
    </row>
    <row r="4940">
      <c r="A4940" s="10" t="n">
        <v>4924</v>
      </c>
      <c r="B4940" s="10">
        <f>IFERROR(VLOOKUP(ROW(源数据!A4925)-1,源数据!A:AG,33,0),"")</f>
        <v/>
      </c>
      <c r="C4940" s="10">
        <f>IFERROR(VLOOKUP(ROW(源数据!A4925)-1,源数据!A:AG,9,0),"")</f>
        <v/>
      </c>
      <c r="D4940" s="35">
        <f>IFERROR(VLOOKUP(ROW(源数据!A4925)-1,源数据!A:AG,8,0),"")</f>
        <v/>
      </c>
      <c r="E4940" s="35">
        <f>IFERROR(VLOOKUP(ROW(源数据!A4925)-1,源数据!A:AG,10,0),"")</f>
        <v/>
      </c>
      <c r="F4940" s="10">
        <f>IFERROR(VLOOKUP(ROW(源数据!A4925)-1,源数据!A:AG,11,0),"")</f>
        <v/>
      </c>
      <c r="G4940" s="10">
        <f>IFERROR(VLOOKUP(ROW(源数据!A4925)-1,源数据!A:AG,12,0),0)</f>
        <v/>
      </c>
      <c r="H4940" s="17">
        <f>IFERROR(G4940/F4940,"")</f>
        <v/>
      </c>
      <c r="I4940" s="17">
        <f>IFERROR(VLOOKUP(ROW(源数据!A4925)-1,源数据!A:AG,21,0),"")</f>
        <v/>
      </c>
      <c r="J4940" s="10">
        <f>IFERROR(VLOOKUP(ROW(源数据!A4925)-1,源数据!A:AG,19,0),"")</f>
        <v/>
      </c>
      <c r="K4940" s="17">
        <f>IFERROR(VLOOKUP(ROW(源数据!A4925)-1,源数据!A:AG,21,0),0)</f>
        <v/>
      </c>
      <c r="L4940" s="17">
        <f>IFERROR(VLOOKUP(ROW(源数据!A4925)-1,源数据!A:AG,17,0),0)</f>
        <v/>
      </c>
      <c r="M4940" s="51">
        <f>IFERROR(VLOOKUP(ROW(源数据!A4925)-1,源数据!A:AG,15,0),"")</f>
        <v/>
      </c>
    </row>
    <row r="4941">
      <c r="A4941" s="10" t="n">
        <v>4925</v>
      </c>
      <c r="B4941" s="10">
        <f>IFERROR(VLOOKUP(ROW(源数据!A4926)-1,源数据!A:AG,33,0),"")</f>
        <v/>
      </c>
      <c r="C4941" s="10">
        <f>IFERROR(VLOOKUP(ROW(源数据!A4926)-1,源数据!A:AG,9,0),"")</f>
        <v/>
      </c>
      <c r="D4941" s="35">
        <f>IFERROR(VLOOKUP(ROW(源数据!A4926)-1,源数据!A:AG,8,0),"")</f>
        <v/>
      </c>
      <c r="E4941" s="35">
        <f>IFERROR(VLOOKUP(ROW(源数据!A4926)-1,源数据!A:AG,10,0),"")</f>
        <v/>
      </c>
      <c r="F4941" s="10">
        <f>IFERROR(VLOOKUP(ROW(源数据!A4926)-1,源数据!A:AG,11,0),"")</f>
        <v/>
      </c>
      <c r="G4941" s="10">
        <f>IFERROR(VLOOKUP(ROW(源数据!A4926)-1,源数据!A:AG,12,0),0)</f>
        <v/>
      </c>
      <c r="H4941" s="17">
        <f>IFERROR(G4941/F4941,"")</f>
        <v/>
      </c>
      <c r="I4941" s="17">
        <f>IFERROR(VLOOKUP(ROW(源数据!A4926)-1,源数据!A:AG,21,0),"")</f>
        <v/>
      </c>
      <c r="J4941" s="10">
        <f>IFERROR(VLOOKUP(ROW(源数据!A4926)-1,源数据!A:AG,19,0),"")</f>
        <v/>
      </c>
      <c r="K4941" s="17">
        <f>IFERROR(VLOOKUP(ROW(源数据!A4926)-1,源数据!A:AG,21,0),0)</f>
        <v/>
      </c>
      <c r="L4941" s="17">
        <f>IFERROR(VLOOKUP(ROW(源数据!A4926)-1,源数据!A:AG,17,0),0)</f>
        <v/>
      </c>
      <c r="M4941" s="51">
        <f>IFERROR(VLOOKUP(ROW(源数据!A4926)-1,源数据!A:AG,15,0),"")</f>
        <v/>
      </c>
    </row>
    <row r="4942">
      <c r="A4942" s="10" t="n">
        <v>4926</v>
      </c>
      <c r="B4942" s="10">
        <f>IFERROR(VLOOKUP(ROW(源数据!A4927)-1,源数据!A:AG,33,0),"")</f>
        <v/>
      </c>
      <c r="C4942" s="10">
        <f>IFERROR(VLOOKUP(ROW(源数据!A4927)-1,源数据!A:AG,9,0),"")</f>
        <v/>
      </c>
      <c r="D4942" s="35">
        <f>IFERROR(VLOOKUP(ROW(源数据!A4927)-1,源数据!A:AG,8,0),"")</f>
        <v/>
      </c>
      <c r="E4942" s="35">
        <f>IFERROR(VLOOKUP(ROW(源数据!A4927)-1,源数据!A:AG,10,0),"")</f>
        <v/>
      </c>
      <c r="F4942" s="10">
        <f>IFERROR(VLOOKUP(ROW(源数据!A4927)-1,源数据!A:AG,11,0),"")</f>
        <v/>
      </c>
      <c r="G4942" s="10">
        <f>IFERROR(VLOOKUP(ROW(源数据!A4927)-1,源数据!A:AG,12,0),0)</f>
        <v/>
      </c>
      <c r="H4942" s="17">
        <f>IFERROR(G4942/F4942,"")</f>
        <v/>
      </c>
      <c r="I4942" s="17">
        <f>IFERROR(VLOOKUP(ROW(源数据!A4927)-1,源数据!A:AG,21,0),"")</f>
        <v/>
      </c>
      <c r="J4942" s="10">
        <f>IFERROR(VLOOKUP(ROW(源数据!A4927)-1,源数据!A:AG,19,0),"")</f>
        <v/>
      </c>
      <c r="K4942" s="17">
        <f>IFERROR(VLOOKUP(ROW(源数据!A4927)-1,源数据!A:AG,21,0),0)</f>
        <v/>
      </c>
      <c r="L4942" s="17">
        <f>IFERROR(VLOOKUP(ROW(源数据!A4927)-1,源数据!A:AG,17,0),0)</f>
        <v/>
      </c>
      <c r="M4942" s="51">
        <f>IFERROR(VLOOKUP(ROW(源数据!A4927)-1,源数据!A:AG,15,0),"")</f>
        <v/>
      </c>
    </row>
    <row r="4943">
      <c r="A4943" s="10" t="n">
        <v>4927</v>
      </c>
      <c r="B4943" s="10">
        <f>IFERROR(VLOOKUP(ROW(源数据!A4928)-1,源数据!A:AG,33,0),"")</f>
        <v/>
      </c>
      <c r="C4943" s="10">
        <f>IFERROR(VLOOKUP(ROW(源数据!A4928)-1,源数据!A:AG,9,0),"")</f>
        <v/>
      </c>
      <c r="D4943" s="35">
        <f>IFERROR(VLOOKUP(ROW(源数据!A4928)-1,源数据!A:AG,8,0),"")</f>
        <v/>
      </c>
      <c r="E4943" s="35">
        <f>IFERROR(VLOOKUP(ROW(源数据!A4928)-1,源数据!A:AG,10,0),"")</f>
        <v/>
      </c>
      <c r="F4943" s="10">
        <f>IFERROR(VLOOKUP(ROW(源数据!A4928)-1,源数据!A:AG,11,0),"")</f>
        <v/>
      </c>
      <c r="G4943" s="10">
        <f>IFERROR(VLOOKUP(ROW(源数据!A4928)-1,源数据!A:AG,12,0),0)</f>
        <v/>
      </c>
      <c r="H4943" s="17">
        <f>IFERROR(G4943/F4943,"")</f>
        <v/>
      </c>
      <c r="I4943" s="17">
        <f>IFERROR(VLOOKUP(ROW(源数据!A4928)-1,源数据!A:AG,21,0),"")</f>
        <v/>
      </c>
      <c r="J4943" s="10">
        <f>IFERROR(VLOOKUP(ROW(源数据!A4928)-1,源数据!A:AG,19,0),"")</f>
        <v/>
      </c>
      <c r="K4943" s="17">
        <f>IFERROR(VLOOKUP(ROW(源数据!A4928)-1,源数据!A:AG,21,0),0)</f>
        <v/>
      </c>
      <c r="L4943" s="17">
        <f>IFERROR(VLOOKUP(ROW(源数据!A4928)-1,源数据!A:AG,17,0),0)</f>
        <v/>
      </c>
      <c r="M4943" s="51">
        <f>IFERROR(VLOOKUP(ROW(源数据!A4928)-1,源数据!A:AG,15,0),"")</f>
        <v/>
      </c>
    </row>
    <row r="4944">
      <c r="A4944" s="10" t="n">
        <v>4928</v>
      </c>
      <c r="B4944" s="10">
        <f>IFERROR(VLOOKUP(ROW(源数据!A4929)-1,源数据!A:AG,33,0),"")</f>
        <v/>
      </c>
      <c r="C4944" s="10">
        <f>IFERROR(VLOOKUP(ROW(源数据!A4929)-1,源数据!A:AG,9,0),"")</f>
        <v/>
      </c>
      <c r="D4944" s="35">
        <f>IFERROR(VLOOKUP(ROW(源数据!A4929)-1,源数据!A:AG,8,0),"")</f>
        <v/>
      </c>
      <c r="E4944" s="35">
        <f>IFERROR(VLOOKUP(ROW(源数据!A4929)-1,源数据!A:AG,10,0),"")</f>
        <v/>
      </c>
      <c r="F4944" s="10">
        <f>IFERROR(VLOOKUP(ROW(源数据!A4929)-1,源数据!A:AG,11,0),"")</f>
        <v/>
      </c>
      <c r="G4944" s="10">
        <f>IFERROR(VLOOKUP(ROW(源数据!A4929)-1,源数据!A:AG,12,0),0)</f>
        <v/>
      </c>
      <c r="H4944" s="17">
        <f>IFERROR(G4944/F4944,"")</f>
        <v/>
      </c>
      <c r="I4944" s="17">
        <f>IFERROR(VLOOKUP(ROW(源数据!A4929)-1,源数据!A:AG,21,0),"")</f>
        <v/>
      </c>
      <c r="J4944" s="10">
        <f>IFERROR(VLOOKUP(ROW(源数据!A4929)-1,源数据!A:AG,19,0),"")</f>
        <v/>
      </c>
      <c r="K4944" s="17">
        <f>IFERROR(VLOOKUP(ROW(源数据!A4929)-1,源数据!A:AG,21,0),0)</f>
        <v/>
      </c>
      <c r="L4944" s="17">
        <f>IFERROR(VLOOKUP(ROW(源数据!A4929)-1,源数据!A:AG,17,0),0)</f>
        <v/>
      </c>
      <c r="M4944" s="51">
        <f>IFERROR(VLOOKUP(ROW(源数据!A4929)-1,源数据!A:AG,15,0),"")</f>
        <v/>
      </c>
    </row>
    <row r="4945">
      <c r="A4945" s="10" t="n">
        <v>4929</v>
      </c>
      <c r="B4945" s="10">
        <f>IFERROR(VLOOKUP(ROW(源数据!A4930)-1,源数据!A:AG,33,0),"")</f>
        <v/>
      </c>
      <c r="C4945" s="10">
        <f>IFERROR(VLOOKUP(ROW(源数据!A4930)-1,源数据!A:AG,9,0),"")</f>
        <v/>
      </c>
      <c r="D4945" s="35">
        <f>IFERROR(VLOOKUP(ROW(源数据!A4930)-1,源数据!A:AG,8,0),"")</f>
        <v/>
      </c>
      <c r="E4945" s="35">
        <f>IFERROR(VLOOKUP(ROW(源数据!A4930)-1,源数据!A:AG,10,0),"")</f>
        <v/>
      </c>
      <c r="F4945" s="10">
        <f>IFERROR(VLOOKUP(ROW(源数据!A4930)-1,源数据!A:AG,11,0),"")</f>
        <v/>
      </c>
      <c r="G4945" s="10">
        <f>IFERROR(VLOOKUP(ROW(源数据!A4930)-1,源数据!A:AG,12,0),0)</f>
        <v/>
      </c>
      <c r="H4945" s="17">
        <f>IFERROR(G4945/F4945,"")</f>
        <v/>
      </c>
      <c r="I4945" s="17">
        <f>IFERROR(VLOOKUP(ROW(源数据!A4930)-1,源数据!A:AG,21,0),"")</f>
        <v/>
      </c>
      <c r="J4945" s="10">
        <f>IFERROR(VLOOKUP(ROW(源数据!A4930)-1,源数据!A:AG,19,0),"")</f>
        <v/>
      </c>
      <c r="K4945" s="17">
        <f>IFERROR(VLOOKUP(ROW(源数据!A4930)-1,源数据!A:AG,21,0),0)</f>
        <v/>
      </c>
      <c r="L4945" s="17">
        <f>IFERROR(VLOOKUP(ROW(源数据!A4930)-1,源数据!A:AG,17,0),0)</f>
        <v/>
      </c>
      <c r="M4945" s="51">
        <f>IFERROR(VLOOKUP(ROW(源数据!A4930)-1,源数据!A:AG,15,0),"")</f>
        <v/>
      </c>
    </row>
    <row r="4946">
      <c r="A4946" s="10" t="n">
        <v>4930</v>
      </c>
      <c r="B4946" s="10">
        <f>IFERROR(VLOOKUP(ROW(源数据!A4931)-1,源数据!A:AG,33,0),"")</f>
        <v/>
      </c>
      <c r="C4946" s="10">
        <f>IFERROR(VLOOKUP(ROW(源数据!A4931)-1,源数据!A:AG,9,0),"")</f>
        <v/>
      </c>
      <c r="D4946" s="35">
        <f>IFERROR(VLOOKUP(ROW(源数据!A4931)-1,源数据!A:AG,8,0),"")</f>
        <v/>
      </c>
      <c r="E4946" s="35">
        <f>IFERROR(VLOOKUP(ROW(源数据!A4931)-1,源数据!A:AG,10,0),"")</f>
        <v/>
      </c>
      <c r="F4946" s="10">
        <f>IFERROR(VLOOKUP(ROW(源数据!A4931)-1,源数据!A:AG,11,0),"")</f>
        <v/>
      </c>
      <c r="G4946" s="10">
        <f>IFERROR(VLOOKUP(ROW(源数据!A4931)-1,源数据!A:AG,12,0),0)</f>
        <v/>
      </c>
      <c r="H4946" s="17">
        <f>IFERROR(G4946/F4946,"")</f>
        <v/>
      </c>
      <c r="I4946" s="17">
        <f>IFERROR(VLOOKUP(ROW(源数据!A4931)-1,源数据!A:AG,21,0),"")</f>
        <v/>
      </c>
      <c r="J4946" s="10">
        <f>IFERROR(VLOOKUP(ROW(源数据!A4931)-1,源数据!A:AG,19,0),"")</f>
        <v/>
      </c>
      <c r="K4946" s="17">
        <f>IFERROR(VLOOKUP(ROW(源数据!A4931)-1,源数据!A:AG,21,0),0)</f>
        <v/>
      </c>
      <c r="L4946" s="17">
        <f>IFERROR(VLOOKUP(ROW(源数据!A4931)-1,源数据!A:AG,17,0),0)</f>
        <v/>
      </c>
      <c r="M4946" s="51">
        <f>IFERROR(VLOOKUP(ROW(源数据!A4931)-1,源数据!A:AG,15,0),"")</f>
        <v/>
      </c>
    </row>
    <row r="4947">
      <c r="A4947" s="10" t="n">
        <v>4931</v>
      </c>
      <c r="B4947" s="10">
        <f>IFERROR(VLOOKUP(ROW(源数据!A4932)-1,源数据!A:AG,33,0),"")</f>
        <v/>
      </c>
      <c r="C4947" s="10">
        <f>IFERROR(VLOOKUP(ROW(源数据!A4932)-1,源数据!A:AG,9,0),"")</f>
        <v/>
      </c>
      <c r="D4947" s="35">
        <f>IFERROR(VLOOKUP(ROW(源数据!A4932)-1,源数据!A:AG,8,0),"")</f>
        <v/>
      </c>
      <c r="E4947" s="35">
        <f>IFERROR(VLOOKUP(ROW(源数据!A4932)-1,源数据!A:AG,10,0),"")</f>
        <v/>
      </c>
      <c r="F4947" s="10">
        <f>IFERROR(VLOOKUP(ROW(源数据!A4932)-1,源数据!A:AG,11,0),"")</f>
        <v/>
      </c>
      <c r="G4947" s="10">
        <f>IFERROR(VLOOKUP(ROW(源数据!A4932)-1,源数据!A:AG,12,0),0)</f>
        <v/>
      </c>
      <c r="H4947" s="17">
        <f>IFERROR(G4947/F4947,"")</f>
        <v/>
      </c>
      <c r="I4947" s="17">
        <f>IFERROR(VLOOKUP(ROW(源数据!A4932)-1,源数据!A:AG,21,0),"")</f>
        <v/>
      </c>
      <c r="J4947" s="10">
        <f>IFERROR(VLOOKUP(ROW(源数据!A4932)-1,源数据!A:AG,19,0),"")</f>
        <v/>
      </c>
      <c r="K4947" s="17">
        <f>IFERROR(VLOOKUP(ROW(源数据!A4932)-1,源数据!A:AG,21,0),0)</f>
        <v/>
      </c>
      <c r="L4947" s="17">
        <f>IFERROR(VLOOKUP(ROW(源数据!A4932)-1,源数据!A:AG,17,0),0)</f>
        <v/>
      </c>
      <c r="M4947" s="51">
        <f>IFERROR(VLOOKUP(ROW(源数据!A4932)-1,源数据!A:AG,15,0),"")</f>
        <v/>
      </c>
    </row>
    <row r="4948">
      <c r="A4948" s="10" t="n">
        <v>4932</v>
      </c>
      <c r="B4948" s="10">
        <f>IFERROR(VLOOKUP(ROW(源数据!A4933)-1,源数据!A:AG,33,0),"")</f>
        <v/>
      </c>
      <c r="C4948" s="10">
        <f>IFERROR(VLOOKUP(ROW(源数据!A4933)-1,源数据!A:AG,9,0),"")</f>
        <v/>
      </c>
      <c r="D4948" s="35">
        <f>IFERROR(VLOOKUP(ROW(源数据!A4933)-1,源数据!A:AG,8,0),"")</f>
        <v/>
      </c>
      <c r="E4948" s="35">
        <f>IFERROR(VLOOKUP(ROW(源数据!A4933)-1,源数据!A:AG,10,0),"")</f>
        <v/>
      </c>
      <c r="F4948" s="10">
        <f>IFERROR(VLOOKUP(ROW(源数据!A4933)-1,源数据!A:AG,11,0),"")</f>
        <v/>
      </c>
      <c r="G4948" s="10">
        <f>IFERROR(VLOOKUP(ROW(源数据!A4933)-1,源数据!A:AG,12,0),0)</f>
        <v/>
      </c>
      <c r="H4948" s="17">
        <f>IFERROR(G4948/F4948,"")</f>
        <v/>
      </c>
      <c r="I4948" s="17">
        <f>IFERROR(VLOOKUP(ROW(源数据!A4933)-1,源数据!A:AG,21,0),"")</f>
        <v/>
      </c>
      <c r="J4948" s="10">
        <f>IFERROR(VLOOKUP(ROW(源数据!A4933)-1,源数据!A:AG,19,0),"")</f>
        <v/>
      </c>
      <c r="K4948" s="17">
        <f>IFERROR(VLOOKUP(ROW(源数据!A4933)-1,源数据!A:AG,21,0),0)</f>
        <v/>
      </c>
      <c r="L4948" s="17">
        <f>IFERROR(VLOOKUP(ROW(源数据!A4933)-1,源数据!A:AG,17,0),0)</f>
        <v/>
      </c>
      <c r="M4948" s="51">
        <f>IFERROR(VLOOKUP(ROW(源数据!A4933)-1,源数据!A:AG,15,0),"")</f>
        <v/>
      </c>
    </row>
    <row r="4949">
      <c r="A4949" s="10" t="n">
        <v>4933</v>
      </c>
      <c r="B4949" s="10">
        <f>IFERROR(VLOOKUP(ROW(源数据!A4934)-1,源数据!A:AG,33,0),"")</f>
        <v/>
      </c>
      <c r="C4949" s="10">
        <f>IFERROR(VLOOKUP(ROW(源数据!A4934)-1,源数据!A:AG,9,0),"")</f>
        <v/>
      </c>
      <c r="D4949" s="35">
        <f>IFERROR(VLOOKUP(ROW(源数据!A4934)-1,源数据!A:AG,8,0),"")</f>
        <v/>
      </c>
      <c r="E4949" s="35">
        <f>IFERROR(VLOOKUP(ROW(源数据!A4934)-1,源数据!A:AG,10,0),"")</f>
        <v/>
      </c>
      <c r="F4949" s="10">
        <f>IFERROR(VLOOKUP(ROW(源数据!A4934)-1,源数据!A:AG,11,0),"")</f>
        <v/>
      </c>
      <c r="G4949" s="10">
        <f>IFERROR(VLOOKUP(ROW(源数据!A4934)-1,源数据!A:AG,12,0),0)</f>
        <v/>
      </c>
      <c r="H4949" s="17">
        <f>IFERROR(G4949/F4949,"")</f>
        <v/>
      </c>
      <c r="I4949" s="17">
        <f>IFERROR(VLOOKUP(ROW(源数据!A4934)-1,源数据!A:AG,21,0),"")</f>
        <v/>
      </c>
      <c r="J4949" s="10">
        <f>IFERROR(VLOOKUP(ROW(源数据!A4934)-1,源数据!A:AG,19,0),"")</f>
        <v/>
      </c>
      <c r="K4949" s="17">
        <f>IFERROR(VLOOKUP(ROW(源数据!A4934)-1,源数据!A:AG,21,0),0)</f>
        <v/>
      </c>
      <c r="L4949" s="17">
        <f>IFERROR(VLOOKUP(ROW(源数据!A4934)-1,源数据!A:AG,17,0),0)</f>
        <v/>
      </c>
      <c r="M4949" s="51">
        <f>IFERROR(VLOOKUP(ROW(源数据!A4934)-1,源数据!A:AG,15,0),"")</f>
        <v/>
      </c>
    </row>
    <row r="4950">
      <c r="A4950" s="10" t="n">
        <v>4934</v>
      </c>
      <c r="B4950" s="10">
        <f>IFERROR(VLOOKUP(ROW(源数据!A4935)-1,源数据!A:AG,33,0),"")</f>
        <v/>
      </c>
      <c r="C4950" s="10">
        <f>IFERROR(VLOOKUP(ROW(源数据!A4935)-1,源数据!A:AG,9,0),"")</f>
        <v/>
      </c>
      <c r="D4950" s="35">
        <f>IFERROR(VLOOKUP(ROW(源数据!A4935)-1,源数据!A:AG,8,0),"")</f>
        <v/>
      </c>
      <c r="E4950" s="35">
        <f>IFERROR(VLOOKUP(ROW(源数据!A4935)-1,源数据!A:AG,10,0),"")</f>
        <v/>
      </c>
      <c r="F4950" s="10">
        <f>IFERROR(VLOOKUP(ROW(源数据!A4935)-1,源数据!A:AG,11,0),"")</f>
        <v/>
      </c>
      <c r="G4950" s="10">
        <f>IFERROR(VLOOKUP(ROW(源数据!A4935)-1,源数据!A:AG,12,0),0)</f>
        <v/>
      </c>
      <c r="H4950" s="17">
        <f>IFERROR(G4950/F4950,"")</f>
        <v/>
      </c>
      <c r="I4950" s="17">
        <f>IFERROR(VLOOKUP(ROW(源数据!A4935)-1,源数据!A:AG,21,0),"")</f>
        <v/>
      </c>
      <c r="J4950" s="10">
        <f>IFERROR(VLOOKUP(ROW(源数据!A4935)-1,源数据!A:AG,19,0),"")</f>
        <v/>
      </c>
      <c r="K4950" s="17">
        <f>IFERROR(VLOOKUP(ROW(源数据!A4935)-1,源数据!A:AG,21,0),0)</f>
        <v/>
      </c>
      <c r="L4950" s="17">
        <f>IFERROR(VLOOKUP(ROW(源数据!A4935)-1,源数据!A:AG,17,0),0)</f>
        <v/>
      </c>
      <c r="M4950" s="51">
        <f>IFERROR(VLOOKUP(ROW(源数据!A4935)-1,源数据!A:AG,15,0),"")</f>
        <v/>
      </c>
    </row>
    <row r="4951">
      <c r="A4951" s="10" t="n">
        <v>4935</v>
      </c>
      <c r="B4951" s="10">
        <f>IFERROR(VLOOKUP(ROW(源数据!A4936)-1,源数据!A:AG,33,0),"")</f>
        <v/>
      </c>
      <c r="C4951" s="10">
        <f>IFERROR(VLOOKUP(ROW(源数据!A4936)-1,源数据!A:AG,9,0),"")</f>
        <v/>
      </c>
      <c r="D4951" s="35">
        <f>IFERROR(VLOOKUP(ROW(源数据!A4936)-1,源数据!A:AG,8,0),"")</f>
        <v/>
      </c>
      <c r="E4951" s="35">
        <f>IFERROR(VLOOKUP(ROW(源数据!A4936)-1,源数据!A:AG,10,0),"")</f>
        <v/>
      </c>
      <c r="F4951" s="10">
        <f>IFERROR(VLOOKUP(ROW(源数据!A4936)-1,源数据!A:AG,11,0),"")</f>
        <v/>
      </c>
      <c r="G4951" s="10">
        <f>IFERROR(VLOOKUP(ROW(源数据!A4936)-1,源数据!A:AG,12,0),0)</f>
        <v/>
      </c>
      <c r="H4951" s="17">
        <f>IFERROR(G4951/F4951,"")</f>
        <v/>
      </c>
      <c r="I4951" s="17">
        <f>IFERROR(VLOOKUP(ROW(源数据!A4936)-1,源数据!A:AG,21,0),"")</f>
        <v/>
      </c>
      <c r="J4951" s="10">
        <f>IFERROR(VLOOKUP(ROW(源数据!A4936)-1,源数据!A:AG,19,0),"")</f>
        <v/>
      </c>
      <c r="K4951" s="17">
        <f>IFERROR(VLOOKUP(ROW(源数据!A4936)-1,源数据!A:AG,21,0),0)</f>
        <v/>
      </c>
      <c r="L4951" s="17">
        <f>IFERROR(VLOOKUP(ROW(源数据!A4936)-1,源数据!A:AG,17,0),0)</f>
        <v/>
      </c>
      <c r="M4951" s="51">
        <f>IFERROR(VLOOKUP(ROW(源数据!A4936)-1,源数据!A:AG,15,0),"")</f>
        <v/>
      </c>
    </row>
    <row r="4952">
      <c r="A4952" s="10" t="n">
        <v>4936</v>
      </c>
      <c r="B4952" s="10">
        <f>IFERROR(VLOOKUP(ROW(源数据!A4937)-1,源数据!A:AG,33,0),"")</f>
        <v/>
      </c>
      <c r="C4952" s="10">
        <f>IFERROR(VLOOKUP(ROW(源数据!A4937)-1,源数据!A:AG,9,0),"")</f>
        <v/>
      </c>
      <c r="D4952" s="35">
        <f>IFERROR(VLOOKUP(ROW(源数据!A4937)-1,源数据!A:AG,8,0),"")</f>
        <v/>
      </c>
      <c r="E4952" s="35">
        <f>IFERROR(VLOOKUP(ROW(源数据!A4937)-1,源数据!A:AG,10,0),"")</f>
        <v/>
      </c>
      <c r="F4952" s="10">
        <f>IFERROR(VLOOKUP(ROW(源数据!A4937)-1,源数据!A:AG,11,0),"")</f>
        <v/>
      </c>
      <c r="G4952" s="10">
        <f>IFERROR(VLOOKUP(ROW(源数据!A4937)-1,源数据!A:AG,12,0),0)</f>
        <v/>
      </c>
      <c r="H4952" s="17">
        <f>IFERROR(G4952/F4952,"")</f>
        <v/>
      </c>
      <c r="I4952" s="17">
        <f>IFERROR(VLOOKUP(ROW(源数据!A4937)-1,源数据!A:AG,21,0),"")</f>
        <v/>
      </c>
      <c r="J4952" s="10">
        <f>IFERROR(VLOOKUP(ROW(源数据!A4937)-1,源数据!A:AG,19,0),"")</f>
        <v/>
      </c>
      <c r="K4952" s="17">
        <f>IFERROR(VLOOKUP(ROW(源数据!A4937)-1,源数据!A:AG,21,0),0)</f>
        <v/>
      </c>
      <c r="L4952" s="17">
        <f>IFERROR(VLOOKUP(ROW(源数据!A4937)-1,源数据!A:AG,17,0),0)</f>
        <v/>
      </c>
      <c r="M4952" s="51">
        <f>IFERROR(VLOOKUP(ROW(源数据!A4937)-1,源数据!A:AG,15,0),"")</f>
        <v/>
      </c>
    </row>
    <row r="4953">
      <c r="A4953" s="10" t="n">
        <v>4937</v>
      </c>
      <c r="B4953" s="10">
        <f>IFERROR(VLOOKUP(ROW(源数据!A4938)-1,源数据!A:AG,33,0),"")</f>
        <v/>
      </c>
      <c r="C4953" s="10">
        <f>IFERROR(VLOOKUP(ROW(源数据!A4938)-1,源数据!A:AG,9,0),"")</f>
        <v/>
      </c>
      <c r="D4953" s="35">
        <f>IFERROR(VLOOKUP(ROW(源数据!A4938)-1,源数据!A:AG,8,0),"")</f>
        <v/>
      </c>
      <c r="E4953" s="35">
        <f>IFERROR(VLOOKUP(ROW(源数据!A4938)-1,源数据!A:AG,10,0),"")</f>
        <v/>
      </c>
      <c r="F4953" s="10">
        <f>IFERROR(VLOOKUP(ROW(源数据!A4938)-1,源数据!A:AG,11,0),"")</f>
        <v/>
      </c>
      <c r="G4953" s="10">
        <f>IFERROR(VLOOKUP(ROW(源数据!A4938)-1,源数据!A:AG,12,0),0)</f>
        <v/>
      </c>
      <c r="H4953" s="17">
        <f>IFERROR(G4953/F4953,"")</f>
        <v/>
      </c>
      <c r="I4953" s="17">
        <f>IFERROR(VLOOKUP(ROW(源数据!A4938)-1,源数据!A:AG,21,0),"")</f>
        <v/>
      </c>
      <c r="J4953" s="10">
        <f>IFERROR(VLOOKUP(ROW(源数据!A4938)-1,源数据!A:AG,19,0),"")</f>
        <v/>
      </c>
      <c r="K4953" s="17">
        <f>IFERROR(VLOOKUP(ROW(源数据!A4938)-1,源数据!A:AG,21,0),0)</f>
        <v/>
      </c>
      <c r="L4953" s="17">
        <f>IFERROR(VLOOKUP(ROW(源数据!A4938)-1,源数据!A:AG,17,0),0)</f>
        <v/>
      </c>
      <c r="M4953" s="51">
        <f>IFERROR(VLOOKUP(ROW(源数据!A4938)-1,源数据!A:AG,15,0),"")</f>
        <v/>
      </c>
    </row>
    <row r="4954">
      <c r="A4954" s="10" t="n">
        <v>4938</v>
      </c>
      <c r="B4954" s="10">
        <f>IFERROR(VLOOKUP(ROW(源数据!A4939)-1,源数据!A:AG,33,0),"")</f>
        <v/>
      </c>
      <c r="C4954" s="10">
        <f>IFERROR(VLOOKUP(ROW(源数据!A4939)-1,源数据!A:AG,9,0),"")</f>
        <v/>
      </c>
      <c r="D4954" s="35">
        <f>IFERROR(VLOOKUP(ROW(源数据!A4939)-1,源数据!A:AG,8,0),"")</f>
        <v/>
      </c>
      <c r="E4954" s="35">
        <f>IFERROR(VLOOKUP(ROW(源数据!A4939)-1,源数据!A:AG,10,0),"")</f>
        <v/>
      </c>
      <c r="F4954" s="10">
        <f>IFERROR(VLOOKUP(ROW(源数据!A4939)-1,源数据!A:AG,11,0),"")</f>
        <v/>
      </c>
      <c r="G4954" s="10">
        <f>IFERROR(VLOOKUP(ROW(源数据!A4939)-1,源数据!A:AG,12,0),0)</f>
        <v/>
      </c>
      <c r="H4954" s="17">
        <f>IFERROR(G4954/F4954,"")</f>
        <v/>
      </c>
      <c r="I4954" s="17">
        <f>IFERROR(VLOOKUP(ROW(源数据!A4939)-1,源数据!A:AG,21,0),"")</f>
        <v/>
      </c>
      <c r="J4954" s="10">
        <f>IFERROR(VLOOKUP(ROW(源数据!A4939)-1,源数据!A:AG,19,0),"")</f>
        <v/>
      </c>
      <c r="K4954" s="17">
        <f>IFERROR(VLOOKUP(ROW(源数据!A4939)-1,源数据!A:AG,21,0),0)</f>
        <v/>
      </c>
      <c r="L4954" s="17">
        <f>IFERROR(VLOOKUP(ROW(源数据!A4939)-1,源数据!A:AG,17,0),0)</f>
        <v/>
      </c>
      <c r="M4954" s="51">
        <f>IFERROR(VLOOKUP(ROW(源数据!A4939)-1,源数据!A:AG,15,0),"")</f>
        <v/>
      </c>
    </row>
    <row r="4955">
      <c r="A4955" s="10" t="n">
        <v>4939</v>
      </c>
      <c r="B4955" s="10">
        <f>IFERROR(VLOOKUP(ROW(源数据!A4940)-1,源数据!A:AG,33,0),"")</f>
        <v/>
      </c>
      <c r="C4955" s="10">
        <f>IFERROR(VLOOKUP(ROW(源数据!A4940)-1,源数据!A:AG,9,0),"")</f>
        <v/>
      </c>
      <c r="D4955" s="35">
        <f>IFERROR(VLOOKUP(ROW(源数据!A4940)-1,源数据!A:AG,8,0),"")</f>
        <v/>
      </c>
      <c r="E4955" s="35">
        <f>IFERROR(VLOOKUP(ROW(源数据!A4940)-1,源数据!A:AG,10,0),"")</f>
        <v/>
      </c>
      <c r="F4955" s="10">
        <f>IFERROR(VLOOKUP(ROW(源数据!A4940)-1,源数据!A:AG,11,0),"")</f>
        <v/>
      </c>
      <c r="G4955" s="10">
        <f>IFERROR(VLOOKUP(ROW(源数据!A4940)-1,源数据!A:AG,12,0),0)</f>
        <v/>
      </c>
      <c r="H4955" s="17">
        <f>IFERROR(G4955/F4955,"")</f>
        <v/>
      </c>
      <c r="I4955" s="17">
        <f>IFERROR(VLOOKUP(ROW(源数据!A4940)-1,源数据!A:AG,21,0),"")</f>
        <v/>
      </c>
      <c r="J4955" s="10">
        <f>IFERROR(VLOOKUP(ROW(源数据!A4940)-1,源数据!A:AG,19,0),"")</f>
        <v/>
      </c>
      <c r="K4955" s="17">
        <f>IFERROR(VLOOKUP(ROW(源数据!A4940)-1,源数据!A:AG,21,0),0)</f>
        <v/>
      </c>
      <c r="L4955" s="17">
        <f>IFERROR(VLOOKUP(ROW(源数据!A4940)-1,源数据!A:AG,17,0),0)</f>
        <v/>
      </c>
      <c r="M4955" s="51">
        <f>IFERROR(VLOOKUP(ROW(源数据!A4940)-1,源数据!A:AG,15,0),"")</f>
        <v/>
      </c>
    </row>
    <row r="4956">
      <c r="A4956" s="10" t="n">
        <v>4940</v>
      </c>
      <c r="B4956" s="10">
        <f>IFERROR(VLOOKUP(ROW(源数据!A4941)-1,源数据!A:AG,33,0),"")</f>
        <v/>
      </c>
      <c r="C4956" s="10">
        <f>IFERROR(VLOOKUP(ROW(源数据!A4941)-1,源数据!A:AG,9,0),"")</f>
        <v/>
      </c>
      <c r="D4956" s="35">
        <f>IFERROR(VLOOKUP(ROW(源数据!A4941)-1,源数据!A:AG,8,0),"")</f>
        <v/>
      </c>
      <c r="E4956" s="35">
        <f>IFERROR(VLOOKUP(ROW(源数据!A4941)-1,源数据!A:AG,10,0),"")</f>
        <v/>
      </c>
      <c r="F4956" s="10">
        <f>IFERROR(VLOOKUP(ROW(源数据!A4941)-1,源数据!A:AG,11,0),"")</f>
        <v/>
      </c>
      <c r="G4956" s="10">
        <f>IFERROR(VLOOKUP(ROW(源数据!A4941)-1,源数据!A:AG,12,0),0)</f>
        <v/>
      </c>
      <c r="H4956" s="17">
        <f>IFERROR(G4956/F4956,"")</f>
        <v/>
      </c>
      <c r="I4956" s="17">
        <f>IFERROR(VLOOKUP(ROW(源数据!A4941)-1,源数据!A:AG,21,0),"")</f>
        <v/>
      </c>
      <c r="J4956" s="10">
        <f>IFERROR(VLOOKUP(ROW(源数据!A4941)-1,源数据!A:AG,19,0),"")</f>
        <v/>
      </c>
      <c r="K4956" s="17">
        <f>IFERROR(VLOOKUP(ROW(源数据!A4941)-1,源数据!A:AG,21,0),0)</f>
        <v/>
      </c>
      <c r="L4956" s="17">
        <f>IFERROR(VLOOKUP(ROW(源数据!A4941)-1,源数据!A:AG,17,0),0)</f>
        <v/>
      </c>
      <c r="M4956" s="51">
        <f>IFERROR(VLOOKUP(ROW(源数据!A4941)-1,源数据!A:AG,15,0),"")</f>
        <v/>
      </c>
    </row>
    <row r="4957">
      <c r="A4957" s="10" t="n">
        <v>4941</v>
      </c>
      <c r="B4957" s="10">
        <f>IFERROR(VLOOKUP(ROW(源数据!A4942)-1,源数据!A:AG,33,0),"")</f>
        <v/>
      </c>
      <c r="C4957" s="10">
        <f>IFERROR(VLOOKUP(ROW(源数据!A4942)-1,源数据!A:AG,9,0),"")</f>
        <v/>
      </c>
      <c r="D4957" s="35">
        <f>IFERROR(VLOOKUP(ROW(源数据!A4942)-1,源数据!A:AG,8,0),"")</f>
        <v/>
      </c>
      <c r="E4957" s="35">
        <f>IFERROR(VLOOKUP(ROW(源数据!A4942)-1,源数据!A:AG,10,0),"")</f>
        <v/>
      </c>
      <c r="F4957" s="10">
        <f>IFERROR(VLOOKUP(ROW(源数据!A4942)-1,源数据!A:AG,11,0),"")</f>
        <v/>
      </c>
      <c r="G4957" s="10">
        <f>IFERROR(VLOOKUP(ROW(源数据!A4942)-1,源数据!A:AG,12,0),0)</f>
        <v/>
      </c>
      <c r="H4957" s="17">
        <f>IFERROR(G4957/F4957,"")</f>
        <v/>
      </c>
      <c r="I4957" s="17">
        <f>IFERROR(VLOOKUP(ROW(源数据!A4942)-1,源数据!A:AG,21,0),"")</f>
        <v/>
      </c>
      <c r="J4957" s="10">
        <f>IFERROR(VLOOKUP(ROW(源数据!A4942)-1,源数据!A:AG,19,0),"")</f>
        <v/>
      </c>
      <c r="K4957" s="17">
        <f>IFERROR(VLOOKUP(ROW(源数据!A4942)-1,源数据!A:AG,21,0),0)</f>
        <v/>
      </c>
      <c r="L4957" s="17">
        <f>IFERROR(VLOOKUP(ROW(源数据!A4942)-1,源数据!A:AG,17,0),0)</f>
        <v/>
      </c>
      <c r="M4957" s="51">
        <f>IFERROR(VLOOKUP(ROW(源数据!A4942)-1,源数据!A:AG,15,0),"")</f>
        <v/>
      </c>
    </row>
    <row r="4958">
      <c r="A4958" s="10" t="n">
        <v>4942</v>
      </c>
      <c r="B4958" s="10">
        <f>IFERROR(VLOOKUP(ROW(源数据!A4943)-1,源数据!A:AG,33,0),"")</f>
        <v/>
      </c>
      <c r="C4958" s="10">
        <f>IFERROR(VLOOKUP(ROW(源数据!A4943)-1,源数据!A:AG,9,0),"")</f>
        <v/>
      </c>
      <c r="D4958" s="35">
        <f>IFERROR(VLOOKUP(ROW(源数据!A4943)-1,源数据!A:AG,8,0),"")</f>
        <v/>
      </c>
      <c r="E4958" s="35">
        <f>IFERROR(VLOOKUP(ROW(源数据!A4943)-1,源数据!A:AG,10,0),"")</f>
        <v/>
      </c>
      <c r="F4958" s="10">
        <f>IFERROR(VLOOKUP(ROW(源数据!A4943)-1,源数据!A:AG,11,0),"")</f>
        <v/>
      </c>
      <c r="G4958" s="10">
        <f>IFERROR(VLOOKUP(ROW(源数据!A4943)-1,源数据!A:AG,12,0),0)</f>
        <v/>
      </c>
      <c r="H4958" s="17">
        <f>IFERROR(G4958/F4958,"")</f>
        <v/>
      </c>
      <c r="I4958" s="17">
        <f>IFERROR(VLOOKUP(ROW(源数据!A4943)-1,源数据!A:AG,21,0),"")</f>
        <v/>
      </c>
      <c r="J4958" s="10">
        <f>IFERROR(VLOOKUP(ROW(源数据!A4943)-1,源数据!A:AG,19,0),"")</f>
        <v/>
      </c>
      <c r="K4958" s="17">
        <f>IFERROR(VLOOKUP(ROW(源数据!A4943)-1,源数据!A:AG,21,0),0)</f>
        <v/>
      </c>
      <c r="L4958" s="17">
        <f>IFERROR(VLOOKUP(ROW(源数据!A4943)-1,源数据!A:AG,17,0),0)</f>
        <v/>
      </c>
      <c r="M4958" s="51">
        <f>IFERROR(VLOOKUP(ROW(源数据!A4943)-1,源数据!A:AG,15,0),"")</f>
        <v/>
      </c>
    </row>
    <row r="4959">
      <c r="A4959" s="10" t="n">
        <v>4943</v>
      </c>
      <c r="B4959" s="10">
        <f>IFERROR(VLOOKUP(ROW(源数据!A4944)-1,源数据!A:AG,33,0),"")</f>
        <v/>
      </c>
      <c r="C4959" s="10">
        <f>IFERROR(VLOOKUP(ROW(源数据!A4944)-1,源数据!A:AG,9,0),"")</f>
        <v/>
      </c>
      <c r="D4959" s="35">
        <f>IFERROR(VLOOKUP(ROW(源数据!A4944)-1,源数据!A:AG,8,0),"")</f>
        <v/>
      </c>
      <c r="E4959" s="35">
        <f>IFERROR(VLOOKUP(ROW(源数据!A4944)-1,源数据!A:AG,10,0),"")</f>
        <v/>
      </c>
      <c r="F4959" s="10">
        <f>IFERROR(VLOOKUP(ROW(源数据!A4944)-1,源数据!A:AG,11,0),"")</f>
        <v/>
      </c>
      <c r="G4959" s="10">
        <f>IFERROR(VLOOKUP(ROW(源数据!A4944)-1,源数据!A:AG,12,0),0)</f>
        <v/>
      </c>
      <c r="H4959" s="17">
        <f>IFERROR(G4959/F4959,"")</f>
        <v/>
      </c>
      <c r="I4959" s="17">
        <f>IFERROR(VLOOKUP(ROW(源数据!A4944)-1,源数据!A:AG,21,0),"")</f>
        <v/>
      </c>
      <c r="J4959" s="10">
        <f>IFERROR(VLOOKUP(ROW(源数据!A4944)-1,源数据!A:AG,19,0),"")</f>
        <v/>
      </c>
      <c r="K4959" s="17">
        <f>IFERROR(VLOOKUP(ROW(源数据!A4944)-1,源数据!A:AG,21,0),0)</f>
        <v/>
      </c>
      <c r="L4959" s="17">
        <f>IFERROR(VLOOKUP(ROW(源数据!A4944)-1,源数据!A:AG,17,0),0)</f>
        <v/>
      </c>
      <c r="M4959" s="51">
        <f>IFERROR(VLOOKUP(ROW(源数据!A4944)-1,源数据!A:AG,15,0),"")</f>
        <v/>
      </c>
    </row>
    <row r="4960">
      <c r="A4960" s="10" t="n">
        <v>4944</v>
      </c>
      <c r="B4960" s="10">
        <f>IFERROR(VLOOKUP(ROW(源数据!A4945)-1,源数据!A:AG,33,0),"")</f>
        <v/>
      </c>
      <c r="C4960" s="10">
        <f>IFERROR(VLOOKUP(ROW(源数据!A4945)-1,源数据!A:AG,9,0),"")</f>
        <v/>
      </c>
      <c r="D4960" s="35">
        <f>IFERROR(VLOOKUP(ROW(源数据!A4945)-1,源数据!A:AG,8,0),"")</f>
        <v/>
      </c>
      <c r="E4960" s="35">
        <f>IFERROR(VLOOKUP(ROW(源数据!A4945)-1,源数据!A:AG,10,0),"")</f>
        <v/>
      </c>
      <c r="F4960" s="10">
        <f>IFERROR(VLOOKUP(ROW(源数据!A4945)-1,源数据!A:AG,11,0),"")</f>
        <v/>
      </c>
      <c r="G4960" s="10">
        <f>IFERROR(VLOOKUP(ROW(源数据!A4945)-1,源数据!A:AG,12,0),0)</f>
        <v/>
      </c>
      <c r="H4960" s="17">
        <f>IFERROR(G4960/F4960,"")</f>
        <v/>
      </c>
      <c r="I4960" s="17">
        <f>IFERROR(VLOOKUP(ROW(源数据!A4945)-1,源数据!A:AG,21,0),"")</f>
        <v/>
      </c>
      <c r="J4960" s="10">
        <f>IFERROR(VLOOKUP(ROW(源数据!A4945)-1,源数据!A:AG,19,0),"")</f>
        <v/>
      </c>
      <c r="K4960" s="17">
        <f>IFERROR(VLOOKUP(ROW(源数据!A4945)-1,源数据!A:AG,21,0),0)</f>
        <v/>
      </c>
      <c r="L4960" s="17">
        <f>IFERROR(VLOOKUP(ROW(源数据!A4945)-1,源数据!A:AG,17,0),0)</f>
        <v/>
      </c>
      <c r="M4960" s="51">
        <f>IFERROR(VLOOKUP(ROW(源数据!A4945)-1,源数据!A:AG,15,0),"")</f>
        <v/>
      </c>
    </row>
    <row r="4961">
      <c r="A4961" s="10" t="n">
        <v>4945</v>
      </c>
      <c r="B4961" s="10">
        <f>IFERROR(VLOOKUP(ROW(源数据!A4946)-1,源数据!A:AG,33,0),"")</f>
        <v/>
      </c>
      <c r="C4961" s="10">
        <f>IFERROR(VLOOKUP(ROW(源数据!A4946)-1,源数据!A:AG,9,0),"")</f>
        <v/>
      </c>
      <c r="D4961" s="35">
        <f>IFERROR(VLOOKUP(ROW(源数据!A4946)-1,源数据!A:AG,8,0),"")</f>
        <v/>
      </c>
      <c r="E4961" s="35">
        <f>IFERROR(VLOOKUP(ROW(源数据!A4946)-1,源数据!A:AG,10,0),"")</f>
        <v/>
      </c>
      <c r="F4961" s="10">
        <f>IFERROR(VLOOKUP(ROW(源数据!A4946)-1,源数据!A:AG,11,0),"")</f>
        <v/>
      </c>
      <c r="G4961" s="10">
        <f>IFERROR(VLOOKUP(ROW(源数据!A4946)-1,源数据!A:AG,12,0),0)</f>
        <v/>
      </c>
      <c r="H4961" s="17">
        <f>IFERROR(G4961/F4961,"")</f>
        <v/>
      </c>
      <c r="I4961" s="17">
        <f>IFERROR(VLOOKUP(ROW(源数据!A4946)-1,源数据!A:AG,21,0),"")</f>
        <v/>
      </c>
      <c r="J4961" s="10">
        <f>IFERROR(VLOOKUP(ROW(源数据!A4946)-1,源数据!A:AG,19,0),"")</f>
        <v/>
      </c>
      <c r="K4961" s="17">
        <f>IFERROR(VLOOKUP(ROW(源数据!A4946)-1,源数据!A:AG,21,0),0)</f>
        <v/>
      </c>
      <c r="L4961" s="17">
        <f>IFERROR(VLOOKUP(ROW(源数据!A4946)-1,源数据!A:AG,17,0),0)</f>
        <v/>
      </c>
      <c r="M4961" s="51">
        <f>IFERROR(VLOOKUP(ROW(源数据!A4946)-1,源数据!A:AG,15,0),"")</f>
        <v/>
      </c>
    </row>
    <row r="4962">
      <c r="A4962" s="10" t="n">
        <v>4946</v>
      </c>
      <c r="B4962" s="10">
        <f>IFERROR(VLOOKUP(ROW(源数据!A4947)-1,源数据!A:AG,33,0),"")</f>
        <v/>
      </c>
      <c r="C4962" s="10">
        <f>IFERROR(VLOOKUP(ROW(源数据!A4947)-1,源数据!A:AG,9,0),"")</f>
        <v/>
      </c>
      <c r="D4962" s="35">
        <f>IFERROR(VLOOKUP(ROW(源数据!A4947)-1,源数据!A:AG,8,0),"")</f>
        <v/>
      </c>
      <c r="E4962" s="35">
        <f>IFERROR(VLOOKUP(ROW(源数据!A4947)-1,源数据!A:AG,10,0),"")</f>
        <v/>
      </c>
      <c r="F4962" s="10">
        <f>IFERROR(VLOOKUP(ROW(源数据!A4947)-1,源数据!A:AG,11,0),"")</f>
        <v/>
      </c>
      <c r="G4962" s="10">
        <f>IFERROR(VLOOKUP(ROW(源数据!A4947)-1,源数据!A:AG,12,0),0)</f>
        <v/>
      </c>
      <c r="H4962" s="17">
        <f>IFERROR(G4962/F4962,"")</f>
        <v/>
      </c>
      <c r="I4962" s="17">
        <f>IFERROR(VLOOKUP(ROW(源数据!A4947)-1,源数据!A:AG,21,0),"")</f>
        <v/>
      </c>
      <c r="J4962" s="10">
        <f>IFERROR(VLOOKUP(ROW(源数据!A4947)-1,源数据!A:AG,19,0),"")</f>
        <v/>
      </c>
      <c r="K4962" s="17">
        <f>IFERROR(VLOOKUP(ROW(源数据!A4947)-1,源数据!A:AG,21,0),0)</f>
        <v/>
      </c>
      <c r="L4962" s="17">
        <f>IFERROR(VLOOKUP(ROW(源数据!A4947)-1,源数据!A:AG,17,0),0)</f>
        <v/>
      </c>
      <c r="M4962" s="51">
        <f>IFERROR(VLOOKUP(ROW(源数据!A4947)-1,源数据!A:AG,15,0),"")</f>
        <v/>
      </c>
    </row>
    <row r="4963">
      <c r="A4963" s="10" t="n">
        <v>4947</v>
      </c>
      <c r="B4963" s="10">
        <f>IFERROR(VLOOKUP(ROW(源数据!A4948)-1,源数据!A:AG,33,0),"")</f>
        <v/>
      </c>
      <c r="C4963" s="10">
        <f>IFERROR(VLOOKUP(ROW(源数据!A4948)-1,源数据!A:AG,9,0),"")</f>
        <v/>
      </c>
      <c r="D4963" s="35">
        <f>IFERROR(VLOOKUP(ROW(源数据!A4948)-1,源数据!A:AG,8,0),"")</f>
        <v/>
      </c>
      <c r="E4963" s="35">
        <f>IFERROR(VLOOKUP(ROW(源数据!A4948)-1,源数据!A:AG,10,0),"")</f>
        <v/>
      </c>
      <c r="F4963" s="10">
        <f>IFERROR(VLOOKUP(ROW(源数据!A4948)-1,源数据!A:AG,11,0),"")</f>
        <v/>
      </c>
      <c r="G4963" s="10">
        <f>IFERROR(VLOOKUP(ROW(源数据!A4948)-1,源数据!A:AG,12,0),0)</f>
        <v/>
      </c>
      <c r="H4963" s="17">
        <f>IFERROR(G4963/F4963,"")</f>
        <v/>
      </c>
      <c r="I4963" s="17">
        <f>IFERROR(VLOOKUP(ROW(源数据!A4948)-1,源数据!A:AG,21,0),"")</f>
        <v/>
      </c>
      <c r="J4963" s="10">
        <f>IFERROR(VLOOKUP(ROW(源数据!A4948)-1,源数据!A:AG,19,0),"")</f>
        <v/>
      </c>
      <c r="K4963" s="17">
        <f>IFERROR(VLOOKUP(ROW(源数据!A4948)-1,源数据!A:AG,21,0),0)</f>
        <v/>
      </c>
      <c r="L4963" s="17">
        <f>IFERROR(VLOOKUP(ROW(源数据!A4948)-1,源数据!A:AG,17,0),0)</f>
        <v/>
      </c>
      <c r="M4963" s="51">
        <f>IFERROR(VLOOKUP(ROW(源数据!A4948)-1,源数据!A:AG,15,0),"")</f>
        <v/>
      </c>
    </row>
    <row r="4964">
      <c r="A4964" s="10" t="n">
        <v>4948</v>
      </c>
      <c r="B4964" s="10">
        <f>IFERROR(VLOOKUP(ROW(源数据!A4949)-1,源数据!A:AG,33,0),"")</f>
        <v/>
      </c>
      <c r="C4964" s="10">
        <f>IFERROR(VLOOKUP(ROW(源数据!A4949)-1,源数据!A:AG,9,0),"")</f>
        <v/>
      </c>
      <c r="D4964" s="35">
        <f>IFERROR(VLOOKUP(ROW(源数据!A4949)-1,源数据!A:AG,8,0),"")</f>
        <v/>
      </c>
      <c r="E4964" s="35">
        <f>IFERROR(VLOOKUP(ROW(源数据!A4949)-1,源数据!A:AG,10,0),"")</f>
        <v/>
      </c>
      <c r="F4964" s="10">
        <f>IFERROR(VLOOKUP(ROW(源数据!A4949)-1,源数据!A:AG,11,0),"")</f>
        <v/>
      </c>
      <c r="G4964" s="10">
        <f>IFERROR(VLOOKUP(ROW(源数据!A4949)-1,源数据!A:AG,12,0),0)</f>
        <v/>
      </c>
      <c r="H4964" s="17">
        <f>IFERROR(G4964/F4964,"")</f>
        <v/>
      </c>
      <c r="I4964" s="17">
        <f>IFERROR(VLOOKUP(ROW(源数据!A4949)-1,源数据!A:AG,21,0),"")</f>
        <v/>
      </c>
      <c r="J4964" s="10">
        <f>IFERROR(VLOOKUP(ROW(源数据!A4949)-1,源数据!A:AG,19,0),"")</f>
        <v/>
      </c>
      <c r="K4964" s="17">
        <f>IFERROR(VLOOKUP(ROW(源数据!A4949)-1,源数据!A:AG,21,0),0)</f>
        <v/>
      </c>
      <c r="L4964" s="17">
        <f>IFERROR(VLOOKUP(ROW(源数据!A4949)-1,源数据!A:AG,17,0),0)</f>
        <v/>
      </c>
      <c r="M4964" s="51">
        <f>IFERROR(VLOOKUP(ROW(源数据!A4949)-1,源数据!A:AG,15,0),"")</f>
        <v/>
      </c>
    </row>
    <row r="4965">
      <c r="A4965" s="10" t="n">
        <v>4949</v>
      </c>
      <c r="B4965" s="10">
        <f>IFERROR(VLOOKUP(ROW(源数据!A4950)-1,源数据!A:AG,33,0),"")</f>
        <v/>
      </c>
      <c r="C4965" s="10">
        <f>IFERROR(VLOOKUP(ROW(源数据!A4950)-1,源数据!A:AG,9,0),"")</f>
        <v/>
      </c>
      <c r="D4965" s="35">
        <f>IFERROR(VLOOKUP(ROW(源数据!A4950)-1,源数据!A:AG,8,0),"")</f>
        <v/>
      </c>
      <c r="E4965" s="35">
        <f>IFERROR(VLOOKUP(ROW(源数据!A4950)-1,源数据!A:AG,10,0),"")</f>
        <v/>
      </c>
      <c r="F4965" s="10">
        <f>IFERROR(VLOOKUP(ROW(源数据!A4950)-1,源数据!A:AG,11,0),"")</f>
        <v/>
      </c>
      <c r="G4965" s="10">
        <f>IFERROR(VLOOKUP(ROW(源数据!A4950)-1,源数据!A:AG,12,0),0)</f>
        <v/>
      </c>
      <c r="H4965" s="17">
        <f>IFERROR(G4965/F4965,"")</f>
        <v/>
      </c>
      <c r="I4965" s="17">
        <f>IFERROR(VLOOKUP(ROW(源数据!A4950)-1,源数据!A:AG,21,0),"")</f>
        <v/>
      </c>
      <c r="J4965" s="10">
        <f>IFERROR(VLOOKUP(ROW(源数据!A4950)-1,源数据!A:AG,19,0),"")</f>
        <v/>
      </c>
      <c r="K4965" s="17">
        <f>IFERROR(VLOOKUP(ROW(源数据!A4950)-1,源数据!A:AG,21,0),0)</f>
        <v/>
      </c>
      <c r="L4965" s="17">
        <f>IFERROR(VLOOKUP(ROW(源数据!A4950)-1,源数据!A:AG,17,0),0)</f>
        <v/>
      </c>
      <c r="M4965" s="51">
        <f>IFERROR(VLOOKUP(ROW(源数据!A4950)-1,源数据!A:AG,15,0),"")</f>
        <v/>
      </c>
    </row>
    <row r="4966">
      <c r="A4966" s="10" t="n">
        <v>4950</v>
      </c>
      <c r="B4966" s="10">
        <f>IFERROR(VLOOKUP(ROW(源数据!A4951)-1,源数据!A:AG,33,0),"")</f>
        <v/>
      </c>
      <c r="C4966" s="10">
        <f>IFERROR(VLOOKUP(ROW(源数据!A4951)-1,源数据!A:AG,9,0),"")</f>
        <v/>
      </c>
      <c r="D4966" s="35">
        <f>IFERROR(VLOOKUP(ROW(源数据!A4951)-1,源数据!A:AG,8,0),"")</f>
        <v/>
      </c>
      <c r="E4966" s="35">
        <f>IFERROR(VLOOKUP(ROW(源数据!A4951)-1,源数据!A:AG,10,0),"")</f>
        <v/>
      </c>
      <c r="F4966" s="10">
        <f>IFERROR(VLOOKUP(ROW(源数据!A4951)-1,源数据!A:AG,11,0),"")</f>
        <v/>
      </c>
      <c r="G4966" s="10">
        <f>IFERROR(VLOOKUP(ROW(源数据!A4951)-1,源数据!A:AG,12,0),0)</f>
        <v/>
      </c>
      <c r="H4966" s="17">
        <f>IFERROR(G4966/F4966,"")</f>
        <v/>
      </c>
      <c r="I4966" s="17">
        <f>IFERROR(VLOOKUP(ROW(源数据!A4951)-1,源数据!A:AG,21,0),"")</f>
        <v/>
      </c>
      <c r="J4966" s="10">
        <f>IFERROR(VLOOKUP(ROW(源数据!A4951)-1,源数据!A:AG,19,0),"")</f>
        <v/>
      </c>
      <c r="K4966" s="17">
        <f>IFERROR(VLOOKUP(ROW(源数据!A4951)-1,源数据!A:AG,21,0),0)</f>
        <v/>
      </c>
      <c r="L4966" s="17">
        <f>IFERROR(VLOOKUP(ROW(源数据!A4951)-1,源数据!A:AG,17,0),0)</f>
        <v/>
      </c>
      <c r="M4966" s="51">
        <f>IFERROR(VLOOKUP(ROW(源数据!A4951)-1,源数据!A:AG,15,0),"")</f>
        <v/>
      </c>
    </row>
    <row r="4967">
      <c r="A4967" s="10" t="n">
        <v>4951</v>
      </c>
      <c r="B4967" s="10">
        <f>IFERROR(VLOOKUP(ROW(源数据!A4952)-1,源数据!A:AG,33,0),"")</f>
        <v/>
      </c>
      <c r="C4967" s="10">
        <f>IFERROR(VLOOKUP(ROW(源数据!A4952)-1,源数据!A:AG,9,0),"")</f>
        <v/>
      </c>
      <c r="D4967" s="35">
        <f>IFERROR(VLOOKUP(ROW(源数据!A4952)-1,源数据!A:AG,8,0),"")</f>
        <v/>
      </c>
      <c r="E4967" s="35">
        <f>IFERROR(VLOOKUP(ROW(源数据!A4952)-1,源数据!A:AG,10,0),"")</f>
        <v/>
      </c>
      <c r="F4967" s="10">
        <f>IFERROR(VLOOKUP(ROW(源数据!A4952)-1,源数据!A:AG,11,0),"")</f>
        <v/>
      </c>
      <c r="G4967" s="10">
        <f>IFERROR(VLOOKUP(ROW(源数据!A4952)-1,源数据!A:AG,12,0),0)</f>
        <v/>
      </c>
      <c r="H4967" s="17">
        <f>IFERROR(G4967/F4967,"")</f>
        <v/>
      </c>
      <c r="I4967" s="17">
        <f>IFERROR(VLOOKUP(ROW(源数据!A4952)-1,源数据!A:AG,21,0),"")</f>
        <v/>
      </c>
      <c r="J4967" s="10">
        <f>IFERROR(VLOOKUP(ROW(源数据!A4952)-1,源数据!A:AG,19,0),"")</f>
        <v/>
      </c>
      <c r="K4967" s="17">
        <f>IFERROR(VLOOKUP(ROW(源数据!A4952)-1,源数据!A:AG,21,0),0)</f>
        <v/>
      </c>
      <c r="L4967" s="17">
        <f>IFERROR(VLOOKUP(ROW(源数据!A4952)-1,源数据!A:AG,17,0),0)</f>
        <v/>
      </c>
      <c r="M4967" s="51">
        <f>IFERROR(VLOOKUP(ROW(源数据!A4952)-1,源数据!A:AG,15,0),"")</f>
        <v/>
      </c>
    </row>
    <row r="4968">
      <c r="A4968" s="10" t="n">
        <v>4952</v>
      </c>
      <c r="B4968" s="10">
        <f>IFERROR(VLOOKUP(ROW(源数据!A4953)-1,源数据!A:AG,33,0),"")</f>
        <v/>
      </c>
      <c r="C4968" s="10">
        <f>IFERROR(VLOOKUP(ROW(源数据!A4953)-1,源数据!A:AG,9,0),"")</f>
        <v/>
      </c>
      <c r="D4968" s="35">
        <f>IFERROR(VLOOKUP(ROW(源数据!A4953)-1,源数据!A:AG,8,0),"")</f>
        <v/>
      </c>
      <c r="E4968" s="35">
        <f>IFERROR(VLOOKUP(ROW(源数据!A4953)-1,源数据!A:AG,10,0),"")</f>
        <v/>
      </c>
      <c r="F4968" s="10">
        <f>IFERROR(VLOOKUP(ROW(源数据!A4953)-1,源数据!A:AG,11,0),"")</f>
        <v/>
      </c>
      <c r="G4968" s="10">
        <f>IFERROR(VLOOKUP(ROW(源数据!A4953)-1,源数据!A:AG,12,0),0)</f>
        <v/>
      </c>
      <c r="H4968" s="17">
        <f>IFERROR(G4968/F4968,"")</f>
        <v/>
      </c>
      <c r="I4968" s="17">
        <f>IFERROR(VLOOKUP(ROW(源数据!A4953)-1,源数据!A:AG,21,0),"")</f>
        <v/>
      </c>
      <c r="J4968" s="10">
        <f>IFERROR(VLOOKUP(ROW(源数据!A4953)-1,源数据!A:AG,19,0),"")</f>
        <v/>
      </c>
      <c r="K4968" s="17">
        <f>IFERROR(VLOOKUP(ROW(源数据!A4953)-1,源数据!A:AG,21,0),0)</f>
        <v/>
      </c>
      <c r="L4968" s="17">
        <f>IFERROR(VLOOKUP(ROW(源数据!A4953)-1,源数据!A:AG,17,0),0)</f>
        <v/>
      </c>
      <c r="M4968" s="51">
        <f>IFERROR(VLOOKUP(ROW(源数据!A4953)-1,源数据!A:AG,15,0),"")</f>
        <v/>
      </c>
    </row>
    <row r="4969">
      <c r="A4969" s="10" t="n">
        <v>4953</v>
      </c>
      <c r="B4969" s="10">
        <f>IFERROR(VLOOKUP(ROW(源数据!A4954)-1,源数据!A:AG,33,0),"")</f>
        <v/>
      </c>
      <c r="C4969" s="10">
        <f>IFERROR(VLOOKUP(ROW(源数据!A4954)-1,源数据!A:AG,9,0),"")</f>
        <v/>
      </c>
      <c r="D4969" s="35">
        <f>IFERROR(VLOOKUP(ROW(源数据!A4954)-1,源数据!A:AG,8,0),"")</f>
        <v/>
      </c>
      <c r="E4969" s="35">
        <f>IFERROR(VLOOKUP(ROW(源数据!A4954)-1,源数据!A:AG,10,0),"")</f>
        <v/>
      </c>
      <c r="F4969" s="10">
        <f>IFERROR(VLOOKUP(ROW(源数据!A4954)-1,源数据!A:AG,11,0),"")</f>
        <v/>
      </c>
      <c r="G4969" s="10">
        <f>IFERROR(VLOOKUP(ROW(源数据!A4954)-1,源数据!A:AG,12,0),0)</f>
        <v/>
      </c>
      <c r="H4969" s="17">
        <f>IFERROR(G4969/F4969,"")</f>
        <v/>
      </c>
      <c r="I4969" s="17">
        <f>IFERROR(VLOOKUP(ROW(源数据!A4954)-1,源数据!A:AG,21,0),"")</f>
        <v/>
      </c>
      <c r="J4969" s="10">
        <f>IFERROR(VLOOKUP(ROW(源数据!A4954)-1,源数据!A:AG,19,0),"")</f>
        <v/>
      </c>
      <c r="K4969" s="17">
        <f>IFERROR(VLOOKUP(ROW(源数据!A4954)-1,源数据!A:AG,21,0),0)</f>
        <v/>
      </c>
      <c r="L4969" s="17">
        <f>IFERROR(VLOOKUP(ROW(源数据!A4954)-1,源数据!A:AG,17,0),0)</f>
        <v/>
      </c>
      <c r="M4969" s="51">
        <f>IFERROR(VLOOKUP(ROW(源数据!A4954)-1,源数据!A:AG,15,0),"")</f>
        <v/>
      </c>
    </row>
    <row r="4970">
      <c r="A4970" s="10" t="n">
        <v>4954</v>
      </c>
      <c r="B4970" s="10">
        <f>IFERROR(VLOOKUP(ROW(源数据!A4955)-1,源数据!A:AG,33,0),"")</f>
        <v/>
      </c>
      <c r="C4970" s="10">
        <f>IFERROR(VLOOKUP(ROW(源数据!A4955)-1,源数据!A:AG,9,0),"")</f>
        <v/>
      </c>
      <c r="D4970" s="35">
        <f>IFERROR(VLOOKUP(ROW(源数据!A4955)-1,源数据!A:AG,8,0),"")</f>
        <v/>
      </c>
      <c r="E4970" s="35">
        <f>IFERROR(VLOOKUP(ROW(源数据!A4955)-1,源数据!A:AG,10,0),"")</f>
        <v/>
      </c>
      <c r="F4970" s="10">
        <f>IFERROR(VLOOKUP(ROW(源数据!A4955)-1,源数据!A:AG,11,0),"")</f>
        <v/>
      </c>
      <c r="G4970" s="10">
        <f>IFERROR(VLOOKUP(ROW(源数据!A4955)-1,源数据!A:AG,12,0),0)</f>
        <v/>
      </c>
      <c r="H4970" s="17">
        <f>IFERROR(G4970/F4970,"")</f>
        <v/>
      </c>
      <c r="I4970" s="17">
        <f>IFERROR(VLOOKUP(ROW(源数据!A4955)-1,源数据!A:AG,21,0),"")</f>
        <v/>
      </c>
      <c r="J4970" s="10">
        <f>IFERROR(VLOOKUP(ROW(源数据!A4955)-1,源数据!A:AG,19,0),"")</f>
        <v/>
      </c>
      <c r="K4970" s="17">
        <f>IFERROR(VLOOKUP(ROW(源数据!A4955)-1,源数据!A:AG,21,0),0)</f>
        <v/>
      </c>
      <c r="L4970" s="17">
        <f>IFERROR(VLOOKUP(ROW(源数据!A4955)-1,源数据!A:AG,17,0),0)</f>
        <v/>
      </c>
      <c r="M4970" s="51">
        <f>IFERROR(VLOOKUP(ROW(源数据!A4955)-1,源数据!A:AG,15,0),"")</f>
        <v/>
      </c>
    </row>
    <row r="4971">
      <c r="A4971" s="10" t="n">
        <v>4955</v>
      </c>
      <c r="B4971" s="10">
        <f>IFERROR(VLOOKUP(ROW(源数据!A4956)-1,源数据!A:AG,33,0),"")</f>
        <v/>
      </c>
      <c r="C4971" s="10">
        <f>IFERROR(VLOOKUP(ROW(源数据!A4956)-1,源数据!A:AG,9,0),"")</f>
        <v/>
      </c>
      <c r="D4971" s="35">
        <f>IFERROR(VLOOKUP(ROW(源数据!A4956)-1,源数据!A:AG,8,0),"")</f>
        <v/>
      </c>
      <c r="E4971" s="35">
        <f>IFERROR(VLOOKUP(ROW(源数据!A4956)-1,源数据!A:AG,10,0),"")</f>
        <v/>
      </c>
      <c r="F4971" s="10">
        <f>IFERROR(VLOOKUP(ROW(源数据!A4956)-1,源数据!A:AG,11,0),"")</f>
        <v/>
      </c>
      <c r="G4971" s="10">
        <f>IFERROR(VLOOKUP(ROW(源数据!A4956)-1,源数据!A:AG,12,0),0)</f>
        <v/>
      </c>
      <c r="H4971" s="17">
        <f>IFERROR(G4971/F4971,"")</f>
        <v/>
      </c>
      <c r="I4971" s="17">
        <f>IFERROR(VLOOKUP(ROW(源数据!A4956)-1,源数据!A:AG,21,0),"")</f>
        <v/>
      </c>
      <c r="J4971" s="10">
        <f>IFERROR(VLOOKUP(ROW(源数据!A4956)-1,源数据!A:AG,19,0),"")</f>
        <v/>
      </c>
      <c r="K4971" s="17">
        <f>IFERROR(VLOOKUP(ROW(源数据!A4956)-1,源数据!A:AG,21,0),0)</f>
        <v/>
      </c>
      <c r="L4971" s="17">
        <f>IFERROR(VLOOKUP(ROW(源数据!A4956)-1,源数据!A:AG,17,0),0)</f>
        <v/>
      </c>
      <c r="M4971" s="51">
        <f>IFERROR(VLOOKUP(ROW(源数据!A4956)-1,源数据!A:AG,15,0),"")</f>
        <v/>
      </c>
    </row>
    <row r="4972">
      <c r="A4972" s="10" t="n">
        <v>4956</v>
      </c>
      <c r="B4972" s="10">
        <f>IFERROR(VLOOKUP(ROW(源数据!A4957)-1,源数据!A:AG,33,0),"")</f>
        <v/>
      </c>
      <c r="C4972" s="10">
        <f>IFERROR(VLOOKUP(ROW(源数据!A4957)-1,源数据!A:AG,9,0),"")</f>
        <v/>
      </c>
      <c r="D4972" s="35">
        <f>IFERROR(VLOOKUP(ROW(源数据!A4957)-1,源数据!A:AG,8,0),"")</f>
        <v/>
      </c>
      <c r="E4972" s="35">
        <f>IFERROR(VLOOKUP(ROW(源数据!A4957)-1,源数据!A:AG,10,0),"")</f>
        <v/>
      </c>
      <c r="F4972" s="10">
        <f>IFERROR(VLOOKUP(ROW(源数据!A4957)-1,源数据!A:AG,11,0),"")</f>
        <v/>
      </c>
      <c r="G4972" s="10">
        <f>IFERROR(VLOOKUP(ROW(源数据!A4957)-1,源数据!A:AG,12,0),0)</f>
        <v/>
      </c>
      <c r="H4972" s="17">
        <f>IFERROR(G4972/F4972,"")</f>
        <v/>
      </c>
      <c r="I4972" s="17">
        <f>IFERROR(VLOOKUP(ROW(源数据!A4957)-1,源数据!A:AG,21,0),"")</f>
        <v/>
      </c>
      <c r="J4972" s="10">
        <f>IFERROR(VLOOKUP(ROW(源数据!A4957)-1,源数据!A:AG,19,0),"")</f>
        <v/>
      </c>
      <c r="K4972" s="17">
        <f>IFERROR(VLOOKUP(ROW(源数据!A4957)-1,源数据!A:AG,21,0),0)</f>
        <v/>
      </c>
      <c r="L4972" s="17">
        <f>IFERROR(VLOOKUP(ROW(源数据!A4957)-1,源数据!A:AG,17,0),0)</f>
        <v/>
      </c>
      <c r="M4972" s="51">
        <f>IFERROR(VLOOKUP(ROW(源数据!A4957)-1,源数据!A:AG,15,0),"")</f>
        <v/>
      </c>
    </row>
    <row r="4973">
      <c r="A4973" s="10" t="n">
        <v>4957</v>
      </c>
      <c r="B4973" s="10">
        <f>IFERROR(VLOOKUP(ROW(源数据!A4958)-1,源数据!A:AG,33,0),"")</f>
        <v/>
      </c>
      <c r="C4973" s="10">
        <f>IFERROR(VLOOKUP(ROW(源数据!A4958)-1,源数据!A:AG,9,0),"")</f>
        <v/>
      </c>
      <c r="D4973" s="35">
        <f>IFERROR(VLOOKUP(ROW(源数据!A4958)-1,源数据!A:AG,8,0),"")</f>
        <v/>
      </c>
      <c r="E4973" s="35">
        <f>IFERROR(VLOOKUP(ROW(源数据!A4958)-1,源数据!A:AG,10,0),"")</f>
        <v/>
      </c>
      <c r="F4973" s="10">
        <f>IFERROR(VLOOKUP(ROW(源数据!A4958)-1,源数据!A:AG,11,0),"")</f>
        <v/>
      </c>
      <c r="G4973" s="10">
        <f>IFERROR(VLOOKUP(ROW(源数据!A4958)-1,源数据!A:AG,12,0),0)</f>
        <v/>
      </c>
      <c r="H4973" s="17">
        <f>IFERROR(G4973/F4973,"")</f>
        <v/>
      </c>
      <c r="I4973" s="17">
        <f>IFERROR(VLOOKUP(ROW(源数据!A4958)-1,源数据!A:AG,21,0),"")</f>
        <v/>
      </c>
      <c r="J4973" s="10">
        <f>IFERROR(VLOOKUP(ROW(源数据!A4958)-1,源数据!A:AG,19,0),"")</f>
        <v/>
      </c>
      <c r="K4973" s="17">
        <f>IFERROR(VLOOKUP(ROW(源数据!A4958)-1,源数据!A:AG,21,0),0)</f>
        <v/>
      </c>
      <c r="L4973" s="17">
        <f>IFERROR(VLOOKUP(ROW(源数据!A4958)-1,源数据!A:AG,17,0),0)</f>
        <v/>
      </c>
      <c r="M4973" s="51">
        <f>IFERROR(VLOOKUP(ROW(源数据!A4958)-1,源数据!A:AG,15,0),"")</f>
        <v/>
      </c>
    </row>
    <row r="4974">
      <c r="A4974" s="10" t="n">
        <v>4958</v>
      </c>
      <c r="B4974" s="10">
        <f>IFERROR(VLOOKUP(ROW(源数据!A4959)-1,源数据!A:AG,33,0),"")</f>
        <v/>
      </c>
      <c r="C4974" s="10">
        <f>IFERROR(VLOOKUP(ROW(源数据!A4959)-1,源数据!A:AG,9,0),"")</f>
        <v/>
      </c>
      <c r="D4974" s="35">
        <f>IFERROR(VLOOKUP(ROW(源数据!A4959)-1,源数据!A:AG,8,0),"")</f>
        <v/>
      </c>
      <c r="E4974" s="35">
        <f>IFERROR(VLOOKUP(ROW(源数据!A4959)-1,源数据!A:AG,10,0),"")</f>
        <v/>
      </c>
      <c r="F4974" s="10">
        <f>IFERROR(VLOOKUP(ROW(源数据!A4959)-1,源数据!A:AG,11,0),"")</f>
        <v/>
      </c>
      <c r="G4974" s="10">
        <f>IFERROR(VLOOKUP(ROW(源数据!A4959)-1,源数据!A:AG,12,0),0)</f>
        <v/>
      </c>
      <c r="H4974" s="17">
        <f>IFERROR(G4974/F4974,"")</f>
        <v/>
      </c>
      <c r="I4974" s="17">
        <f>IFERROR(VLOOKUP(ROW(源数据!A4959)-1,源数据!A:AG,21,0),"")</f>
        <v/>
      </c>
      <c r="J4974" s="10">
        <f>IFERROR(VLOOKUP(ROW(源数据!A4959)-1,源数据!A:AG,19,0),"")</f>
        <v/>
      </c>
      <c r="K4974" s="17">
        <f>IFERROR(VLOOKUP(ROW(源数据!A4959)-1,源数据!A:AG,21,0),0)</f>
        <v/>
      </c>
      <c r="L4974" s="17">
        <f>IFERROR(VLOOKUP(ROW(源数据!A4959)-1,源数据!A:AG,17,0),0)</f>
        <v/>
      </c>
      <c r="M4974" s="51">
        <f>IFERROR(VLOOKUP(ROW(源数据!A4959)-1,源数据!A:AG,15,0),"")</f>
        <v/>
      </c>
    </row>
    <row r="4975">
      <c r="A4975" s="10" t="n">
        <v>4959</v>
      </c>
      <c r="B4975" s="10">
        <f>IFERROR(VLOOKUP(ROW(源数据!A4960)-1,源数据!A:AG,33,0),"")</f>
        <v/>
      </c>
      <c r="C4975" s="10">
        <f>IFERROR(VLOOKUP(ROW(源数据!A4960)-1,源数据!A:AG,9,0),"")</f>
        <v/>
      </c>
      <c r="D4975" s="35">
        <f>IFERROR(VLOOKUP(ROW(源数据!A4960)-1,源数据!A:AG,8,0),"")</f>
        <v/>
      </c>
      <c r="E4975" s="35">
        <f>IFERROR(VLOOKUP(ROW(源数据!A4960)-1,源数据!A:AG,10,0),"")</f>
        <v/>
      </c>
      <c r="F4975" s="10">
        <f>IFERROR(VLOOKUP(ROW(源数据!A4960)-1,源数据!A:AG,11,0),"")</f>
        <v/>
      </c>
      <c r="G4975" s="10">
        <f>IFERROR(VLOOKUP(ROW(源数据!A4960)-1,源数据!A:AG,12,0),0)</f>
        <v/>
      </c>
      <c r="H4975" s="17">
        <f>IFERROR(G4975/F4975,"")</f>
        <v/>
      </c>
      <c r="I4975" s="17">
        <f>IFERROR(VLOOKUP(ROW(源数据!A4960)-1,源数据!A:AG,21,0),"")</f>
        <v/>
      </c>
      <c r="J4975" s="10">
        <f>IFERROR(VLOOKUP(ROW(源数据!A4960)-1,源数据!A:AG,19,0),"")</f>
        <v/>
      </c>
      <c r="K4975" s="17">
        <f>IFERROR(VLOOKUP(ROW(源数据!A4960)-1,源数据!A:AG,21,0),0)</f>
        <v/>
      </c>
      <c r="L4975" s="17">
        <f>IFERROR(VLOOKUP(ROW(源数据!A4960)-1,源数据!A:AG,17,0),0)</f>
        <v/>
      </c>
      <c r="M4975" s="51">
        <f>IFERROR(VLOOKUP(ROW(源数据!A4960)-1,源数据!A:AG,15,0),"")</f>
        <v/>
      </c>
    </row>
    <row r="4976">
      <c r="A4976" s="10" t="n">
        <v>4960</v>
      </c>
      <c r="B4976" s="10">
        <f>IFERROR(VLOOKUP(ROW(源数据!A4961)-1,源数据!A:AG,33,0),"")</f>
        <v/>
      </c>
      <c r="C4976" s="10">
        <f>IFERROR(VLOOKUP(ROW(源数据!A4961)-1,源数据!A:AG,9,0),"")</f>
        <v/>
      </c>
      <c r="D4976" s="35">
        <f>IFERROR(VLOOKUP(ROW(源数据!A4961)-1,源数据!A:AG,8,0),"")</f>
        <v/>
      </c>
      <c r="E4976" s="35">
        <f>IFERROR(VLOOKUP(ROW(源数据!A4961)-1,源数据!A:AG,10,0),"")</f>
        <v/>
      </c>
      <c r="F4976" s="10">
        <f>IFERROR(VLOOKUP(ROW(源数据!A4961)-1,源数据!A:AG,11,0),"")</f>
        <v/>
      </c>
      <c r="G4976" s="10">
        <f>IFERROR(VLOOKUP(ROW(源数据!A4961)-1,源数据!A:AG,12,0),0)</f>
        <v/>
      </c>
      <c r="H4976" s="17">
        <f>IFERROR(G4976/F4976,"")</f>
        <v/>
      </c>
      <c r="I4976" s="17">
        <f>IFERROR(VLOOKUP(ROW(源数据!A4961)-1,源数据!A:AG,21,0),"")</f>
        <v/>
      </c>
      <c r="J4976" s="10">
        <f>IFERROR(VLOOKUP(ROW(源数据!A4961)-1,源数据!A:AG,19,0),"")</f>
        <v/>
      </c>
      <c r="K4976" s="17">
        <f>IFERROR(VLOOKUP(ROW(源数据!A4961)-1,源数据!A:AG,21,0),0)</f>
        <v/>
      </c>
      <c r="L4976" s="17">
        <f>IFERROR(VLOOKUP(ROW(源数据!A4961)-1,源数据!A:AG,17,0),0)</f>
        <v/>
      </c>
      <c r="M4976" s="51">
        <f>IFERROR(VLOOKUP(ROW(源数据!A4961)-1,源数据!A:AG,15,0),"")</f>
        <v/>
      </c>
    </row>
    <row r="4977">
      <c r="A4977" s="10" t="n">
        <v>4961</v>
      </c>
      <c r="B4977" s="10">
        <f>IFERROR(VLOOKUP(ROW(源数据!A4962)-1,源数据!A:AG,33,0),"")</f>
        <v/>
      </c>
      <c r="C4977" s="10">
        <f>IFERROR(VLOOKUP(ROW(源数据!A4962)-1,源数据!A:AG,9,0),"")</f>
        <v/>
      </c>
      <c r="D4977" s="35">
        <f>IFERROR(VLOOKUP(ROW(源数据!A4962)-1,源数据!A:AG,8,0),"")</f>
        <v/>
      </c>
      <c r="E4977" s="35">
        <f>IFERROR(VLOOKUP(ROW(源数据!A4962)-1,源数据!A:AG,10,0),"")</f>
        <v/>
      </c>
      <c r="F4977" s="10">
        <f>IFERROR(VLOOKUP(ROW(源数据!A4962)-1,源数据!A:AG,11,0),"")</f>
        <v/>
      </c>
      <c r="G4977" s="10">
        <f>IFERROR(VLOOKUP(ROW(源数据!A4962)-1,源数据!A:AG,12,0),0)</f>
        <v/>
      </c>
      <c r="H4977" s="17">
        <f>IFERROR(G4977/F4977,"")</f>
        <v/>
      </c>
      <c r="I4977" s="17">
        <f>IFERROR(VLOOKUP(ROW(源数据!A4962)-1,源数据!A:AG,21,0),"")</f>
        <v/>
      </c>
      <c r="J4977" s="10">
        <f>IFERROR(VLOOKUP(ROW(源数据!A4962)-1,源数据!A:AG,19,0),"")</f>
        <v/>
      </c>
      <c r="K4977" s="17">
        <f>IFERROR(VLOOKUP(ROW(源数据!A4962)-1,源数据!A:AG,21,0),0)</f>
        <v/>
      </c>
      <c r="L4977" s="17">
        <f>IFERROR(VLOOKUP(ROW(源数据!A4962)-1,源数据!A:AG,17,0),0)</f>
        <v/>
      </c>
      <c r="M4977" s="51">
        <f>IFERROR(VLOOKUP(ROW(源数据!A4962)-1,源数据!A:AG,15,0),"")</f>
        <v/>
      </c>
    </row>
    <row r="4978">
      <c r="A4978" s="10" t="n">
        <v>4962</v>
      </c>
      <c r="B4978" s="10">
        <f>IFERROR(VLOOKUP(ROW(源数据!A4963)-1,源数据!A:AG,33,0),"")</f>
        <v/>
      </c>
      <c r="C4978" s="10">
        <f>IFERROR(VLOOKUP(ROW(源数据!A4963)-1,源数据!A:AG,9,0),"")</f>
        <v/>
      </c>
      <c r="D4978" s="35">
        <f>IFERROR(VLOOKUP(ROW(源数据!A4963)-1,源数据!A:AG,8,0),"")</f>
        <v/>
      </c>
      <c r="E4978" s="35">
        <f>IFERROR(VLOOKUP(ROW(源数据!A4963)-1,源数据!A:AG,10,0),"")</f>
        <v/>
      </c>
      <c r="F4978" s="10">
        <f>IFERROR(VLOOKUP(ROW(源数据!A4963)-1,源数据!A:AG,11,0),"")</f>
        <v/>
      </c>
      <c r="G4978" s="10">
        <f>IFERROR(VLOOKUP(ROW(源数据!A4963)-1,源数据!A:AG,12,0),0)</f>
        <v/>
      </c>
      <c r="H4978" s="17">
        <f>IFERROR(G4978/F4978,"")</f>
        <v/>
      </c>
      <c r="I4978" s="17">
        <f>IFERROR(VLOOKUP(ROW(源数据!A4963)-1,源数据!A:AG,21,0),"")</f>
        <v/>
      </c>
      <c r="J4978" s="10">
        <f>IFERROR(VLOOKUP(ROW(源数据!A4963)-1,源数据!A:AG,19,0),"")</f>
        <v/>
      </c>
      <c r="K4978" s="17">
        <f>IFERROR(VLOOKUP(ROW(源数据!A4963)-1,源数据!A:AG,21,0),0)</f>
        <v/>
      </c>
      <c r="L4978" s="17">
        <f>IFERROR(VLOOKUP(ROW(源数据!A4963)-1,源数据!A:AG,17,0),0)</f>
        <v/>
      </c>
      <c r="M4978" s="51">
        <f>IFERROR(VLOOKUP(ROW(源数据!A4963)-1,源数据!A:AG,15,0),"")</f>
        <v/>
      </c>
    </row>
    <row r="4979">
      <c r="A4979" s="10" t="n">
        <v>4963</v>
      </c>
      <c r="B4979" s="10">
        <f>IFERROR(VLOOKUP(ROW(源数据!A4964)-1,源数据!A:AG,33,0),"")</f>
        <v/>
      </c>
      <c r="C4979" s="10">
        <f>IFERROR(VLOOKUP(ROW(源数据!A4964)-1,源数据!A:AG,9,0),"")</f>
        <v/>
      </c>
      <c r="D4979" s="35">
        <f>IFERROR(VLOOKUP(ROW(源数据!A4964)-1,源数据!A:AG,8,0),"")</f>
        <v/>
      </c>
      <c r="E4979" s="35">
        <f>IFERROR(VLOOKUP(ROW(源数据!A4964)-1,源数据!A:AG,10,0),"")</f>
        <v/>
      </c>
      <c r="F4979" s="10">
        <f>IFERROR(VLOOKUP(ROW(源数据!A4964)-1,源数据!A:AG,11,0),"")</f>
        <v/>
      </c>
      <c r="G4979" s="10">
        <f>IFERROR(VLOOKUP(ROW(源数据!A4964)-1,源数据!A:AG,12,0),0)</f>
        <v/>
      </c>
      <c r="H4979" s="17">
        <f>IFERROR(G4979/F4979,"")</f>
        <v/>
      </c>
      <c r="I4979" s="17">
        <f>IFERROR(VLOOKUP(ROW(源数据!A4964)-1,源数据!A:AG,21,0),"")</f>
        <v/>
      </c>
      <c r="J4979" s="10">
        <f>IFERROR(VLOOKUP(ROW(源数据!A4964)-1,源数据!A:AG,19,0),"")</f>
        <v/>
      </c>
      <c r="K4979" s="17">
        <f>IFERROR(VLOOKUP(ROW(源数据!A4964)-1,源数据!A:AG,21,0),0)</f>
        <v/>
      </c>
      <c r="L4979" s="17">
        <f>IFERROR(VLOOKUP(ROW(源数据!A4964)-1,源数据!A:AG,17,0),0)</f>
        <v/>
      </c>
      <c r="M4979" s="51">
        <f>IFERROR(VLOOKUP(ROW(源数据!A4964)-1,源数据!A:AG,15,0),"")</f>
        <v/>
      </c>
    </row>
    <row r="4980">
      <c r="A4980" s="10" t="n">
        <v>4964</v>
      </c>
      <c r="B4980" s="10">
        <f>IFERROR(VLOOKUP(ROW(源数据!A4965)-1,源数据!A:AG,33,0),"")</f>
        <v/>
      </c>
      <c r="C4980" s="10">
        <f>IFERROR(VLOOKUP(ROW(源数据!A4965)-1,源数据!A:AG,9,0),"")</f>
        <v/>
      </c>
      <c r="D4980" s="35">
        <f>IFERROR(VLOOKUP(ROW(源数据!A4965)-1,源数据!A:AG,8,0),"")</f>
        <v/>
      </c>
      <c r="E4980" s="35">
        <f>IFERROR(VLOOKUP(ROW(源数据!A4965)-1,源数据!A:AG,10,0),"")</f>
        <v/>
      </c>
      <c r="F4980" s="10">
        <f>IFERROR(VLOOKUP(ROW(源数据!A4965)-1,源数据!A:AG,11,0),"")</f>
        <v/>
      </c>
      <c r="G4980" s="10">
        <f>IFERROR(VLOOKUP(ROW(源数据!A4965)-1,源数据!A:AG,12,0),0)</f>
        <v/>
      </c>
      <c r="H4980" s="17">
        <f>IFERROR(G4980/F4980,"")</f>
        <v/>
      </c>
      <c r="I4980" s="17">
        <f>IFERROR(VLOOKUP(ROW(源数据!A4965)-1,源数据!A:AG,21,0),"")</f>
        <v/>
      </c>
      <c r="J4980" s="10">
        <f>IFERROR(VLOOKUP(ROW(源数据!A4965)-1,源数据!A:AG,19,0),"")</f>
        <v/>
      </c>
      <c r="K4980" s="17">
        <f>IFERROR(VLOOKUP(ROW(源数据!A4965)-1,源数据!A:AG,21,0),0)</f>
        <v/>
      </c>
      <c r="L4980" s="17">
        <f>IFERROR(VLOOKUP(ROW(源数据!A4965)-1,源数据!A:AG,17,0),0)</f>
        <v/>
      </c>
      <c r="M4980" s="51">
        <f>IFERROR(VLOOKUP(ROW(源数据!A4965)-1,源数据!A:AG,15,0),"")</f>
        <v/>
      </c>
    </row>
    <row r="4981">
      <c r="A4981" s="10" t="n">
        <v>4965</v>
      </c>
      <c r="B4981" s="10">
        <f>IFERROR(VLOOKUP(ROW(源数据!A4966)-1,源数据!A:AG,33,0),"")</f>
        <v/>
      </c>
      <c r="C4981" s="10">
        <f>IFERROR(VLOOKUP(ROW(源数据!A4966)-1,源数据!A:AG,9,0),"")</f>
        <v/>
      </c>
      <c r="D4981" s="35">
        <f>IFERROR(VLOOKUP(ROW(源数据!A4966)-1,源数据!A:AG,8,0),"")</f>
        <v/>
      </c>
      <c r="E4981" s="35">
        <f>IFERROR(VLOOKUP(ROW(源数据!A4966)-1,源数据!A:AG,10,0),"")</f>
        <v/>
      </c>
      <c r="F4981" s="10">
        <f>IFERROR(VLOOKUP(ROW(源数据!A4966)-1,源数据!A:AG,11,0),"")</f>
        <v/>
      </c>
      <c r="G4981" s="10">
        <f>IFERROR(VLOOKUP(ROW(源数据!A4966)-1,源数据!A:AG,12,0),0)</f>
        <v/>
      </c>
      <c r="H4981" s="17">
        <f>IFERROR(G4981/F4981,"")</f>
        <v/>
      </c>
      <c r="I4981" s="17">
        <f>IFERROR(VLOOKUP(ROW(源数据!A4966)-1,源数据!A:AG,21,0),"")</f>
        <v/>
      </c>
      <c r="J4981" s="10">
        <f>IFERROR(VLOOKUP(ROW(源数据!A4966)-1,源数据!A:AG,19,0),"")</f>
        <v/>
      </c>
      <c r="K4981" s="17">
        <f>IFERROR(VLOOKUP(ROW(源数据!A4966)-1,源数据!A:AG,21,0),0)</f>
        <v/>
      </c>
      <c r="L4981" s="17">
        <f>IFERROR(VLOOKUP(ROW(源数据!A4966)-1,源数据!A:AG,17,0),0)</f>
        <v/>
      </c>
      <c r="M4981" s="51">
        <f>IFERROR(VLOOKUP(ROW(源数据!A4966)-1,源数据!A:AG,15,0),"")</f>
        <v/>
      </c>
    </row>
    <row r="4982">
      <c r="A4982" s="10" t="n">
        <v>4966</v>
      </c>
      <c r="B4982" s="10">
        <f>IFERROR(VLOOKUP(ROW(源数据!A4967)-1,源数据!A:AG,33,0),"")</f>
        <v/>
      </c>
      <c r="C4982" s="10">
        <f>IFERROR(VLOOKUP(ROW(源数据!A4967)-1,源数据!A:AG,9,0),"")</f>
        <v/>
      </c>
      <c r="D4982" s="35">
        <f>IFERROR(VLOOKUP(ROW(源数据!A4967)-1,源数据!A:AG,8,0),"")</f>
        <v/>
      </c>
      <c r="E4982" s="35">
        <f>IFERROR(VLOOKUP(ROW(源数据!A4967)-1,源数据!A:AG,10,0),"")</f>
        <v/>
      </c>
      <c r="F4982" s="10">
        <f>IFERROR(VLOOKUP(ROW(源数据!A4967)-1,源数据!A:AG,11,0),"")</f>
        <v/>
      </c>
      <c r="G4982" s="10">
        <f>IFERROR(VLOOKUP(ROW(源数据!A4967)-1,源数据!A:AG,12,0),0)</f>
        <v/>
      </c>
      <c r="H4982" s="17">
        <f>IFERROR(G4982/F4982,"")</f>
        <v/>
      </c>
      <c r="I4982" s="17">
        <f>IFERROR(VLOOKUP(ROW(源数据!A4967)-1,源数据!A:AG,21,0),"")</f>
        <v/>
      </c>
      <c r="J4982" s="10">
        <f>IFERROR(VLOOKUP(ROW(源数据!A4967)-1,源数据!A:AG,19,0),"")</f>
        <v/>
      </c>
      <c r="K4982" s="17">
        <f>IFERROR(VLOOKUP(ROW(源数据!A4967)-1,源数据!A:AG,21,0),0)</f>
        <v/>
      </c>
      <c r="L4982" s="17">
        <f>IFERROR(VLOOKUP(ROW(源数据!A4967)-1,源数据!A:AG,17,0),0)</f>
        <v/>
      </c>
      <c r="M4982" s="51">
        <f>IFERROR(VLOOKUP(ROW(源数据!A4967)-1,源数据!A:AG,15,0),"")</f>
        <v/>
      </c>
    </row>
    <row r="4983">
      <c r="A4983" s="10" t="n">
        <v>4967</v>
      </c>
      <c r="B4983" s="10">
        <f>IFERROR(VLOOKUP(ROW(源数据!A4968)-1,源数据!A:AG,33,0),"")</f>
        <v/>
      </c>
      <c r="C4983" s="10">
        <f>IFERROR(VLOOKUP(ROW(源数据!A4968)-1,源数据!A:AG,9,0),"")</f>
        <v/>
      </c>
      <c r="D4983" s="35">
        <f>IFERROR(VLOOKUP(ROW(源数据!A4968)-1,源数据!A:AG,8,0),"")</f>
        <v/>
      </c>
      <c r="E4983" s="35">
        <f>IFERROR(VLOOKUP(ROW(源数据!A4968)-1,源数据!A:AG,10,0),"")</f>
        <v/>
      </c>
      <c r="F4983" s="10">
        <f>IFERROR(VLOOKUP(ROW(源数据!A4968)-1,源数据!A:AG,11,0),"")</f>
        <v/>
      </c>
      <c r="G4983" s="10">
        <f>IFERROR(VLOOKUP(ROW(源数据!A4968)-1,源数据!A:AG,12,0),0)</f>
        <v/>
      </c>
      <c r="H4983" s="17">
        <f>IFERROR(G4983/F4983,"")</f>
        <v/>
      </c>
      <c r="I4983" s="17">
        <f>IFERROR(VLOOKUP(ROW(源数据!A4968)-1,源数据!A:AG,21,0),"")</f>
        <v/>
      </c>
      <c r="J4983" s="10">
        <f>IFERROR(VLOOKUP(ROW(源数据!A4968)-1,源数据!A:AG,19,0),"")</f>
        <v/>
      </c>
      <c r="K4983" s="17">
        <f>IFERROR(VLOOKUP(ROW(源数据!A4968)-1,源数据!A:AG,21,0),0)</f>
        <v/>
      </c>
      <c r="L4983" s="17">
        <f>IFERROR(VLOOKUP(ROW(源数据!A4968)-1,源数据!A:AG,17,0),0)</f>
        <v/>
      </c>
      <c r="M4983" s="51">
        <f>IFERROR(VLOOKUP(ROW(源数据!A4968)-1,源数据!A:AG,15,0),"")</f>
        <v/>
      </c>
    </row>
    <row r="4984">
      <c r="A4984" s="10" t="n">
        <v>4968</v>
      </c>
      <c r="B4984" s="10">
        <f>IFERROR(VLOOKUP(ROW(源数据!A4969)-1,源数据!A:AG,33,0),"")</f>
        <v/>
      </c>
      <c r="C4984" s="10">
        <f>IFERROR(VLOOKUP(ROW(源数据!A4969)-1,源数据!A:AG,9,0),"")</f>
        <v/>
      </c>
      <c r="D4984" s="35">
        <f>IFERROR(VLOOKUP(ROW(源数据!A4969)-1,源数据!A:AG,8,0),"")</f>
        <v/>
      </c>
      <c r="E4984" s="35">
        <f>IFERROR(VLOOKUP(ROW(源数据!A4969)-1,源数据!A:AG,10,0),"")</f>
        <v/>
      </c>
      <c r="F4984" s="10">
        <f>IFERROR(VLOOKUP(ROW(源数据!A4969)-1,源数据!A:AG,11,0),"")</f>
        <v/>
      </c>
      <c r="G4984" s="10">
        <f>IFERROR(VLOOKUP(ROW(源数据!A4969)-1,源数据!A:AG,12,0),0)</f>
        <v/>
      </c>
      <c r="H4984" s="17">
        <f>IFERROR(G4984/F4984,"")</f>
        <v/>
      </c>
      <c r="I4984" s="17">
        <f>IFERROR(VLOOKUP(ROW(源数据!A4969)-1,源数据!A:AG,21,0),"")</f>
        <v/>
      </c>
      <c r="J4984" s="10">
        <f>IFERROR(VLOOKUP(ROW(源数据!A4969)-1,源数据!A:AG,19,0),"")</f>
        <v/>
      </c>
      <c r="K4984" s="17">
        <f>IFERROR(VLOOKUP(ROW(源数据!A4969)-1,源数据!A:AG,21,0),0)</f>
        <v/>
      </c>
      <c r="L4984" s="17">
        <f>IFERROR(VLOOKUP(ROW(源数据!A4969)-1,源数据!A:AG,17,0),0)</f>
        <v/>
      </c>
      <c r="M4984" s="51">
        <f>IFERROR(VLOOKUP(ROW(源数据!A4969)-1,源数据!A:AG,15,0),"")</f>
        <v/>
      </c>
    </row>
    <row r="4985">
      <c r="A4985" s="10" t="n">
        <v>4969</v>
      </c>
      <c r="B4985" s="10">
        <f>IFERROR(VLOOKUP(ROW(源数据!A4970)-1,源数据!A:AG,33,0),"")</f>
        <v/>
      </c>
      <c r="C4985" s="10">
        <f>IFERROR(VLOOKUP(ROW(源数据!A4970)-1,源数据!A:AG,9,0),"")</f>
        <v/>
      </c>
      <c r="D4985" s="35">
        <f>IFERROR(VLOOKUP(ROW(源数据!A4970)-1,源数据!A:AG,8,0),"")</f>
        <v/>
      </c>
      <c r="E4985" s="35">
        <f>IFERROR(VLOOKUP(ROW(源数据!A4970)-1,源数据!A:AG,10,0),"")</f>
        <v/>
      </c>
      <c r="F4985" s="10">
        <f>IFERROR(VLOOKUP(ROW(源数据!A4970)-1,源数据!A:AG,11,0),"")</f>
        <v/>
      </c>
      <c r="G4985" s="10">
        <f>IFERROR(VLOOKUP(ROW(源数据!A4970)-1,源数据!A:AG,12,0),0)</f>
        <v/>
      </c>
      <c r="H4985" s="17">
        <f>IFERROR(G4985/F4985,"")</f>
        <v/>
      </c>
      <c r="I4985" s="17">
        <f>IFERROR(VLOOKUP(ROW(源数据!A4970)-1,源数据!A:AG,21,0),"")</f>
        <v/>
      </c>
      <c r="J4985" s="10">
        <f>IFERROR(VLOOKUP(ROW(源数据!A4970)-1,源数据!A:AG,19,0),"")</f>
        <v/>
      </c>
      <c r="K4985" s="17">
        <f>IFERROR(VLOOKUP(ROW(源数据!A4970)-1,源数据!A:AG,21,0),0)</f>
        <v/>
      </c>
      <c r="L4985" s="17">
        <f>IFERROR(VLOOKUP(ROW(源数据!A4970)-1,源数据!A:AG,17,0),0)</f>
        <v/>
      </c>
      <c r="M4985" s="51">
        <f>IFERROR(VLOOKUP(ROW(源数据!A4970)-1,源数据!A:AG,15,0),"")</f>
        <v/>
      </c>
    </row>
    <row r="4986">
      <c r="A4986" s="10" t="n">
        <v>4970</v>
      </c>
      <c r="B4986" s="10">
        <f>IFERROR(VLOOKUP(ROW(源数据!A4971)-1,源数据!A:AG,33,0),"")</f>
        <v/>
      </c>
      <c r="C4986" s="10">
        <f>IFERROR(VLOOKUP(ROW(源数据!A4971)-1,源数据!A:AG,9,0),"")</f>
        <v/>
      </c>
      <c r="D4986" s="35">
        <f>IFERROR(VLOOKUP(ROW(源数据!A4971)-1,源数据!A:AG,8,0),"")</f>
        <v/>
      </c>
      <c r="E4986" s="35">
        <f>IFERROR(VLOOKUP(ROW(源数据!A4971)-1,源数据!A:AG,10,0),"")</f>
        <v/>
      </c>
      <c r="F4986" s="10">
        <f>IFERROR(VLOOKUP(ROW(源数据!A4971)-1,源数据!A:AG,11,0),"")</f>
        <v/>
      </c>
      <c r="G4986" s="10">
        <f>IFERROR(VLOOKUP(ROW(源数据!A4971)-1,源数据!A:AG,12,0),0)</f>
        <v/>
      </c>
      <c r="H4986" s="17">
        <f>IFERROR(G4986/F4986,"")</f>
        <v/>
      </c>
      <c r="I4986" s="17">
        <f>IFERROR(VLOOKUP(ROW(源数据!A4971)-1,源数据!A:AG,21,0),"")</f>
        <v/>
      </c>
      <c r="J4986" s="10">
        <f>IFERROR(VLOOKUP(ROW(源数据!A4971)-1,源数据!A:AG,19,0),"")</f>
        <v/>
      </c>
      <c r="K4986" s="17">
        <f>IFERROR(VLOOKUP(ROW(源数据!A4971)-1,源数据!A:AG,21,0),0)</f>
        <v/>
      </c>
      <c r="L4986" s="17">
        <f>IFERROR(VLOOKUP(ROW(源数据!A4971)-1,源数据!A:AG,17,0),0)</f>
        <v/>
      </c>
      <c r="M4986" s="51">
        <f>IFERROR(VLOOKUP(ROW(源数据!A4971)-1,源数据!A:AG,15,0),"")</f>
        <v/>
      </c>
    </row>
    <row r="4987">
      <c r="A4987" s="10" t="n">
        <v>4971</v>
      </c>
      <c r="B4987" s="10">
        <f>IFERROR(VLOOKUP(ROW(源数据!A4972)-1,源数据!A:AG,33,0),"")</f>
        <v/>
      </c>
      <c r="C4987" s="10">
        <f>IFERROR(VLOOKUP(ROW(源数据!A4972)-1,源数据!A:AG,9,0),"")</f>
        <v/>
      </c>
      <c r="D4987" s="35">
        <f>IFERROR(VLOOKUP(ROW(源数据!A4972)-1,源数据!A:AG,8,0),"")</f>
        <v/>
      </c>
      <c r="E4987" s="35">
        <f>IFERROR(VLOOKUP(ROW(源数据!A4972)-1,源数据!A:AG,10,0),"")</f>
        <v/>
      </c>
      <c r="F4987" s="10">
        <f>IFERROR(VLOOKUP(ROW(源数据!A4972)-1,源数据!A:AG,11,0),"")</f>
        <v/>
      </c>
      <c r="G4987" s="10">
        <f>IFERROR(VLOOKUP(ROW(源数据!A4972)-1,源数据!A:AG,12,0),0)</f>
        <v/>
      </c>
      <c r="H4987" s="17">
        <f>IFERROR(G4987/F4987,"")</f>
        <v/>
      </c>
      <c r="I4987" s="17">
        <f>IFERROR(VLOOKUP(ROW(源数据!A4972)-1,源数据!A:AG,21,0),"")</f>
        <v/>
      </c>
      <c r="J4987" s="10">
        <f>IFERROR(VLOOKUP(ROW(源数据!A4972)-1,源数据!A:AG,19,0),"")</f>
        <v/>
      </c>
      <c r="K4987" s="17">
        <f>IFERROR(VLOOKUP(ROW(源数据!A4972)-1,源数据!A:AG,21,0),0)</f>
        <v/>
      </c>
      <c r="L4987" s="17">
        <f>IFERROR(VLOOKUP(ROW(源数据!A4972)-1,源数据!A:AG,17,0),0)</f>
        <v/>
      </c>
      <c r="M4987" s="51">
        <f>IFERROR(VLOOKUP(ROW(源数据!A4972)-1,源数据!A:AG,15,0),"")</f>
        <v/>
      </c>
    </row>
    <row r="4988">
      <c r="A4988" s="10" t="n">
        <v>4972</v>
      </c>
      <c r="B4988" s="10">
        <f>IFERROR(VLOOKUP(ROW(源数据!A4973)-1,源数据!A:AG,33,0),"")</f>
        <v/>
      </c>
      <c r="C4988" s="10">
        <f>IFERROR(VLOOKUP(ROW(源数据!A4973)-1,源数据!A:AG,9,0),"")</f>
        <v/>
      </c>
      <c r="D4988" s="35">
        <f>IFERROR(VLOOKUP(ROW(源数据!A4973)-1,源数据!A:AG,8,0),"")</f>
        <v/>
      </c>
      <c r="E4988" s="35">
        <f>IFERROR(VLOOKUP(ROW(源数据!A4973)-1,源数据!A:AG,10,0),"")</f>
        <v/>
      </c>
      <c r="F4988" s="10">
        <f>IFERROR(VLOOKUP(ROW(源数据!A4973)-1,源数据!A:AG,11,0),"")</f>
        <v/>
      </c>
      <c r="G4988" s="10">
        <f>IFERROR(VLOOKUP(ROW(源数据!A4973)-1,源数据!A:AG,12,0),0)</f>
        <v/>
      </c>
      <c r="H4988" s="17">
        <f>IFERROR(G4988/F4988,"")</f>
        <v/>
      </c>
      <c r="I4988" s="17">
        <f>IFERROR(VLOOKUP(ROW(源数据!A4973)-1,源数据!A:AG,21,0),"")</f>
        <v/>
      </c>
      <c r="J4988" s="10">
        <f>IFERROR(VLOOKUP(ROW(源数据!A4973)-1,源数据!A:AG,19,0),"")</f>
        <v/>
      </c>
      <c r="K4988" s="17">
        <f>IFERROR(VLOOKUP(ROW(源数据!A4973)-1,源数据!A:AG,21,0),0)</f>
        <v/>
      </c>
      <c r="L4988" s="17">
        <f>IFERROR(VLOOKUP(ROW(源数据!A4973)-1,源数据!A:AG,17,0),0)</f>
        <v/>
      </c>
      <c r="M4988" s="51">
        <f>IFERROR(VLOOKUP(ROW(源数据!A4973)-1,源数据!A:AG,15,0),"")</f>
        <v/>
      </c>
    </row>
    <row r="4989">
      <c r="A4989" s="10" t="n">
        <v>4973</v>
      </c>
      <c r="B4989" s="10">
        <f>IFERROR(VLOOKUP(ROW(源数据!A4974)-1,源数据!A:AG,33,0),"")</f>
        <v/>
      </c>
      <c r="C4989" s="10">
        <f>IFERROR(VLOOKUP(ROW(源数据!A4974)-1,源数据!A:AG,9,0),"")</f>
        <v/>
      </c>
      <c r="D4989" s="35">
        <f>IFERROR(VLOOKUP(ROW(源数据!A4974)-1,源数据!A:AG,8,0),"")</f>
        <v/>
      </c>
      <c r="E4989" s="35">
        <f>IFERROR(VLOOKUP(ROW(源数据!A4974)-1,源数据!A:AG,10,0),"")</f>
        <v/>
      </c>
      <c r="F4989" s="10">
        <f>IFERROR(VLOOKUP(ROW(源数据!A4974)-1,源数据!A:AG,11,0),"")</f>
        <v/>
      </c>
      <c r="G4989" s="10">
        <f>IFERROR(VLOOKUP(ROW(源数据!A4974)-1,源数据!A:AG,12,0),0)</f>
        <v/>
      </c>
      <c r="H4989" s="17">
        <f>IFERROR(G4989/F4989,"")</f>
        <v/>
      </c>
      <c r="I4989" s="17">
        <f>IFERROR(VLOOKUP(ROW(源数据!A4974)-1,源数据!A:AG,21,0),"")</f>
        <v/>
      </c>
      <c r="J4989" s="10">
        <f>IFERROR(VLOOKUP(ROW(源数据!A4974)-1,源数据!A:AG,19,0),"")</f>
        <v/>
      </c>
      <c r="K4989" s="17">
        <f>IFERROR(VLOOKUP(ROW(源数据!A4974)-1,源数据!A:AG,21,0),0)</f>
        <v/>
      </c>
      <c r="L4989" s="17">
        <f>IFERROR(VLOOKUP(ROW(源数据!A4974)-1,源数据!A:AG,17,0),0)</f>
        <v/>
      </c>
      <c r="M4989" s="51">
        <f>IFERROR(VLOOKUP(ROW(源数据!A4974)-1,源数据!A:AG,15,0),"")</f>
        <v/>
      </c>
    </row>
    <row r="4990">
      <c r="A4990" s="10" t="n">
        <v>4974</v>
      </c>
      <c r="B4990" s="10">
        <f>IFERROR(VLOOKUP(ROW(源数据!A4975)-1,源数据!A:AG,33,0),"")</f>
        <v/>
      </c>
      <c r="C4990" s="10">
        <f>IFERROR(VLOOKUP(ROW(源数据!A4975)-1,源数据!A:AG,9,0),"")</f>
        <v/>
      </c>
      <c r="D4990" s="35">
        <f>IFERROR(VLOOKUP(ROW(源数据!A4975)-1,源数据!A:AG,8,0),"")</f>
        <v/>
      </c>
      <c r="E4990" s="35">
        <f>IFERROR(VLOOKUP(ROW(源数据!A4975)-1,源数据!A:AG,10,0),"")</f>
        <v/>
      </c>
      <c r="F4990" s="10">
        <f>IFERROR(VLOOKUP(ROW(源数据!A4975)-1,源数据!A:AG,11,0),"")</f>
        <v/>
      </c>
      <c r="G4990" s="10">
        <f>IFERROR(VLOOKUP(ROW(源数据!A4975)-1,源数据!A:AG,12,0),0)</f>
        <v/>
      </c>
      <c r="H4990" s="17">
        <f>IFERROR(G4990/F4990,"")</f>
        <v/>
      </c>
      <c r="I4990" s="17">
        <f>IFERROR(VLOOKUP(ROW(源数据!A4975)-1,源数据!A:AG,21,0),"")</f>
        <v/>
      </c>
      <c r="J4990" s="10">
        <f>IFERROR(VLOOKUP(ROW(源数据!A4975)-1,源数据!A:AG,19,0),"")</f>
        <v/>
      </c>
      <c r="K4990" s="17">
        <f>IFERROR(VLOOKUP(ROW(源数据!A4975)-1,源数据!A:AG,21,0),0)</f>
        <v/>
      </c>
      <c r="L4990" s="17">
        <f>IFERROR(VLOOKUP(ROW(源数据!A4975)-1,源数据!A:AG,17,0),0)</f>
        <v/>
      </c>
      <c r="M4990" s="51">
        <f>IFERROR(VLOOKUP(ROW(源数据!A4975)-1,源数据!A:AG,15,0),"")</f>
        <v/>
      </c>
    </row>
    <row r="4991">
      <c r="A4991" s="10" t="n">
        <v>4975</v>
      </c>
      <c r="B4991" s="10">
        <f>IFERROR(VLOOKUP(ROW(源数据!A4976)-1,源数据!A:AG,33,0),"")</f>
        <v/>
      </c>
      <c r="C4991" s="10">
        <f>IFERROR(VLOOKUP(ROW(源数据!A4976)-1,源数据!A:AG,9,0),"")</f>
        <v/>
      </c>
      <c r="D4991" s="35">
        <f>IFERROR(VLOOKUP(ROW(源数据!A4976)-1,源数据!A:AG,8,0),"")</f>
        <v/>
      </c>
      <c r="E4991" s="35">
        <f>IFERROR(VLOOKUP(ROW(源数据!A4976)-1,源数据!A:AG,10,0),"")</f>
        <v/>
      </c>
      <c r="F4991" s="10">
        <f>IFERROR(VLOOKUP(ROW(源数据!A4976)-1,源数据!A:AG,11,0),"")</f>
        <v/>
      </c>
      <c r="G4991" s="10">
        <f>IFERROR(VLOOKUP(ROW(源数据!A4976)-1,源数据!A:AG,12,0),0)</f>
        <v/>
      </c>
      <c r="H4991" s="17">
        <f>IFERROR(G4991/F4991,"")</f>
        <v/>
      </c>
      <c r="I4991" s="17">
        <f>IFERROR(VLOOKUP(ROW(源数据!A4976)-1,源数据!A:AG,21,0),"")</f>
        <v/>
      </c>
      <c r="J4991" s="10">
        <f>IFERROR(VLOOKUP(ROW(源数据!A4976)-1,源数据!A:AG,19,0),"")</f>
        <v/>
      </c>
      <c r="K4991" s="17">
        <f>IFERROR(VLOOKUP(ROW(源数据!A4976)-1,源数据!A:AG,21,0),0)</f>
        <v/>
      </c>
      <c r="L4991" s="17">
        <f>IFERROR(VLOOKUP(ROW(源数据!A4976)-1,源数据!A:AG,17,0),0)</f>
        <v/>
      </c>
      <c r="M4991" s="51">
        <f>IFERROR(VLOOKUP(ROW(源数据!A4976)-1,源数据!A:AG,15,0),"")</f>
        <v/>
      </c>
    </row>
    <row r="4992">
      <c r="A4992" s="10" t="n">
        <v>4976</v>
      </c>
      <c r="B4992" s="10">
        <f>IFERROR(VLOOKUP(ROW(源数据!A4977)-1,源数据!A:AG,33,0),"")</f>
        <v/>
      </c>
      <c r="C4992" s="10">
        <f>IFERROR(VLOOKUP(ROW(源数据!A4977)-1,源数据!A:AG,9,0),"")</f>
        <v/>
      </c>
      <c r="D4992" s="35">
        <f>IFERROR(VLOOKUP(ROW(源数据!A4977)-1,源数据!A:AG,8,0),"")</f>
        <v/>
      </c>
      <c r="E4992" s="35">
        <f>IFERROR(VLOOKUP(ROW(源数据!A4977)-1,源数据!A:AG,10,0),"")</f>
        <v/>
      </c>
      <c r="F4992" s="10">
        <f>IFERROR(VLOOKUP(ROW(源数据!A4977)-1,源数据!A:AG,11,0),"")</f>
        <v/>
      </c>
      <c r="G4992" s="10">
        <f>IFERROR(VLOOKUP(ROW(源数据!A4977)-1,源数据!A:AG,12,0),0)</f>
        <v/>
      </c>
      <c r="H4992" s="17">
        <f>IFERROR(G4992/F4992,"")</f>
        <v/>
      </c>
      <c r="I4992" s="17">
        <f>IFERROR(VLOOKUP(ROW(源数据!A4977)-1,源数据!A:AG,21,0),"")</f>
        <v/>
      </c>
      <c r="J4992" s="10">
        <f>IFERROR(VLOOKUP(ROW(源数据!A4977)-1,源数据!A:AG,19,0),"")</f>
        <v/>
      </c>
      <c r="K4992" s="17">
        <f>IFERROR(VLOOKUP(ROW(源数据!A4977)-1,源数据!A:AG,21,0),0)</f>
        <v/>
      </c>
      <c r="L4992" s="17">
        <f>IFERROR(VLOOKUP(ROW(源数据!A4977)-1,源数据!A:AG,17,0),0)</f>
        <v/>
      </c>
      <c r="M4992" s="51">
        <f>IFERROR(VLOOKUP(ROW(源数据!A4977)-1,源数据!A:AG,15,0),"")</f>
        <v/>
      </c>
    </row>
    <row r="4993">
      <c r="A4993" s="10" t="n">
        <v>4977</v>
      </c>
      <c r="B4993" s="10">
        <f>IFERROR(VLOOKUP(ROW(源数据!A4978)-1,源数据!A:AG,33,0),"")</f>
        <v/>
      </c>
      <c r="C4993" s="10">
        <f>IFERROR(VLOOKUP(ROW(源数据!A4978)-1,源数据!A:AG,9,0),"")</f>
        <v/>
      </c>
      <c r="D4993" s="35">
        <f>IFERROR(VLOOKUP(ROW(源数据!A4978)-1,源数据!A:AG,8,0),"")</f>
        <v/>
      </c>
      <c r="E4993" s="35">
        <f>IFERROR(VLOOKUP(ROW(源数据!A4978)-1,源数据!A:AG,10,0),"")</f>
        <v/>
      </c>
      <c r="F4993" s="10">
        <f>IFERROR(VLOOKUP(ROW(源数据!A4978)-1,源数据!A:AG,11,0),"")</f>
        <v/>
      </c>
      <c r="G4993" s="10">
        <f>IFERROR(VLOOKUP(ROW(源数据!A4978)-1,源数据!A:AG,12,0),0)</f>
        <v/>
      </c>
      <c r="H4993" s="17">
        <f>IFERROR(G4993/F4993,"")</f>
        <v/>
      </c>
      <c r="I4993" s="17">
        <f>IFERROR(VLOOKUP(ROW(源数据!A4978)-1,源数据!A:AG,21,0),"")</f>
        <v/>
      </c>
      <c r="J4993" s="10">
        <f>IFERROR(VLOOKUP(ROW(源数据!A4978)-1,源数据!A:AG,19,0),"")</f>
        <v/>
      </c>
      <c r="K4993" s="17">
        <f>IFERROR(VLOOKUP(ROW(源数据!A4978)-1,源数据!A:AG,21,0),0)</f>
        <v/>
      </c>
      <c r="L4993" s="17">
        <f>IFERROR(VLOOKUP(ROW(源数据!A4978)-1,源数据!A:AG,17,0),0)</f>
        <v/>
      </c>
      <c r="M4993" s="51">
        <f>IFERROR(VLOOKUP(ROW(源数据!A4978)-1,源数据!A:AG,15,0),"")</f>
        <v/>
      </c>
    </row>
    <row r="4994">
      <c r="A4994" s="10" t="n">
        <v>4978</v>
      </c>
      <c r="B4994" s="10">
        <f>IFERROR(VLOOKUP(ROW(源数据!A4979)-1,源数据!A:AG,33,0),"")</f>
        <v/>
      </c>
      <c r="C4994" s="10">
        <f>IFERROR(VLOOKUP(ROW(源数据!A4979)-1,源数据!A:AG,9,0),"")</f>
        <v/>
      </c>
      <c r="D4994" s="35">
        <f>IFERROR(VLOOKUP(ROW(源数据!A4979)-1,源数据!A:AG,8,0),"")</f>
        <v/>
      </c>
      <c r="E4994" s="35">
        <f>IFERROR(VLOOKUP(ROW(源数据!A4979)-1,源数据!A:AG,10,0),"")</f>
        <v/>
      </c>
      <c r="F4994" s="10">
        <f>IFERROR(VLOOKUP(ROW(源数据!A4979)-1,源数据!A:AG,11,0),"")</f>
        <v/>
      </c>
      <c r="G4994" s="10">
        <f>IFERROR(VLOOKUP(ROW(源数据!A4979)-1,源数据!A:AG,12,0),0)</f>
        <v/>
      </c>
      <c r="H4994" s="17">
        <f>IFERROR(G4994/F4994,"")</f>
        <v/>
      </c>
      <c r="I4994" s="17">
        <f>IFERROR(VLOOKUP(ROW(源数据!A4979)-1,源数据!A:AG,21,0),"")</f>
        <v/>
      </c>
      <c r="J4994" s="10">
        <f>IFERROR(VLOOKUP(ROW(源数据!A4979)-1,源数据!A:AG,19,0),"")</f>
        <v/>
      </c>
      <c r="K4994" s="17">
        <f>IFERROR(VLOOKUP(ROW(源数据!A4979)-1,源数据!A:AG,21,0),0)</f>
        <v/>
      </c>
      <c r="L4994" s="17">
        <f>IFERROR(VLOOKUP(ROW(源数据!A4979)-1,源数据!A:AG,17,0),0)</f>
        <v/>
      </c>
      <c r="M4994" s="51">
        <f>IFERROR(VLOOKUP(ROW(源数据!A4979)-1,源数据!A:AG,15,0),"")</f>
        <v/>
      </c>
    </row>
    <row r="4995">
      <c r="A4995" s="10" t="n">
        <v>4979</v>
      </c>
      <c r="B4995" s="10">
        <f>IFERROR(VLOOKUP(ROW(源数据!A4980)-1,源数据!A:AG,33,0),"")</f>
        <v/>
      </c>
      <c r="C4995" s="10">
        <f>IFERROR(VLOOKUP(ROW(源数据!A4980)-1,源数据!A:AG,9,0),"")</f>
        <v/>
      </c>
      <c r="D4995" s="35">
        <f>IFERROR(VLOOKUP(ROW(源数据!A4980)-1,源数据!A:AG,8,0),"")</f>
        <v/>
      </c>
      <c r="E4995" s="35">
        <f>IFERROR(VLOOKUP(ROW(源数据!A4980)-1,源数据!A:AG,10,0),"")</f>
        <v/>
      </c>
      <c r="F4995" s="10">
        <f>IFERROR(VLOOKUP(ROW(源数据!A4980)-1,源数据!A:AG,11,0),"")</f>
        <v/>
      </c>
      <c r="G4995" s="10">
        <f>IFERROR(VLOOKUP(ROW(源数据!A4980)-1,源数据!A:AG,12,0),0)</f>
        <v/>
      </c>
      <c r="H4995" s="17">
        <f>IFERROR(G4995/F4995,"")</f>
        <v/>
      </c>
      <c r="I4995" s="17">
        <f>IFERROR(VLOOKUP(ROW(源数据!A4980)-1,源数据!A:AG,21,0),"")</f>
        <v/>
      </c>
      <c r="J4995" s="10">
        <f>IFERROR(VLOOKUP(ROW(源数据!A4980)-1,源数据!A:AG,19,0),"")</f>
        <v/>
      </c>
      <c r="K4995" s="17">
        <f>IFERROR(VLOOKUP(ROW(源数据!A4980)-1,源数据!A:AG,21,0),0)</f>
        <v/>
      </c>
      <c r="L4995" s="17">
        <f>IFERROR(VLOOKUP(ROW(源数据!A4980)-1,源数据!A:AG,17,0),0)</f>
        <v/>
      </c>
      <c r="M4995" s="51">
        <f>IFERROR(VLOOKUP(ROW(源数据!A4980)-1,源数据!A:AG,15,0),"")</f>
        <v/>
      </c>
    </row>
    <row r="4996">
      <c r="A4996" s="10" t="n">
        <v>4980</v>
      </c>
      <c r="B4996" s="10">
        <f>IFERROR(VLOOKUP(ROW(源数据!A4981)-1,源数据!A:AG,33,0),"")</f>
        <v/>
      </c>
      <c r="C4996" s="10">
        <f>IFERROR(VLOOKUP(ROW(源数据!A4981)-1,源数据!A:AG,9,0),"")</f>
        <v/>
      </c>
      <c r="D4996" s="35">
        <f>IFERROR(VLOOKUP(ROW(源数据!A4981)-1,源数据!A:AG,8,0),"")</f>
        <v/>
      </c>
      <c r="E4996" s="35">
        <f>IFERROR(VLOOKUP(ROW(源数据!A4981)-1,源数据!A:AG,10,0),"")</f>
        <v/>
      </c>
      <c r="F4996" s="10">
        <f>IFERROR(VLOOKUP(ROW(源数据!A4981)-1,源数据!A:AG,11,0),"")</f>
        <v/>
      </c>
      <c r="G4996" s="10">
        <f>IFERROR(VLOOKUP(ROW(源数据!A4981)-1,源数据!A:AG,12,0),0)</f>
        <v/>
      </c>
      <c r="H4996" s="17">
        <f>IFERROR(G4996/F4996,"")</f>
        <v/>
      </c>
      <c r="I4996" s="17">
        <f>IFERROR(VLOOKUP(ROW(源数据!A4981)-1,源数据!A:AG,21,0),"")</f>
        <v/>
      </c>
      <c r="J4996" s="10">
        <f>IFERROR(VLOOKUP(ROW(源数据!A4981)-1,源数据!A:AG,19,0),"")</f>
        <v/>
      </c>
      <c r="K4996" s="17">
        <f>IFERROR(VLOOKUP(ROW(源数据!A4981)-1,源数据!A:AG,21,0),0)</f>
        <v/>
      </c>
      <c r="L4996" s="17">
        <f>IFERROR(VLOOKUP(ROW(源数据!A4981)-1,源数据!A:AG,17,0),0)</f>
        <v/>
      </c>
      <c r="M4996" s="51">
        <f>IFERROR(VLOOKUP(ROW(源数据!A4981)-1,源数据!A:AG,15,0),"")</f>
        <v/>
      </c>
    </row>
    <row r="4997">
      <c r="A4997" s="10" t="n">
        <v>4981</v>
      </c>
      <c r="B4997" s="10">
        <f>IFERROR(VLOOKUP(ROW(源数据!A4982)-1,源数据!A:AG,33,0),"")</f>
        <v/>
      </c>
      <c r="C4997" s="10">
        <f>IFERROR(VLOOKUP(ROW(源数据!A4982)-1,源数据!A:AG,9,0),"")</f>
        <v/>
      </c>
      <c r="D4997" s="35">
        <f>IFERROR(VLOOKUP(ROW(源数据!A4982)-1,源数据!A:AG,8,0),"")</f>
        <v/>
      </c>
      <c r="E4997" s="35">
        <f>IFERROR(VLOOKUP(ROW(源数据!A4982)-1,源数据!A:AG,10,0),"")</f>
        <v/>
      </c>
      <c r="F4997" s="10">
        <f>IFERROR(VLOOKUP(ROW(源数据!A4982)-1,源数据!A:AG,11,0),"")</f>
        <v/>
      </c>
      <c r="G4997" s="10">
        <f>IFERROR(VLOOKUP(ROW(源数据!A4982)-1,源数据!A:AG,12,0),0)</f>
        <v/>
      </c>
      <c r="H4997" s="17">
        <f>IFERROR(G4997/F4997,"")</f>
        <v/>
      </c>
      <c r="I4997" s="17">
        <f>IFERROR(VLOOKUP(ROW(源数据!A4982)-1,源数据!A:AG,21,0),"")</f>
        <v/>
      </c>
      <c r="J4997" s="10">
        <f>IFERROR(VLOOKUP(ROW(源数据!A4982)-1,源数据!A:AG,19,0),"")</f>
        <v/>
      </c>
      <c r="K4997" s="17">
        <f>IFERROR(VLOOKUP(ROW(源数据!A4982)-1,源数据!A:AG,21,0),0)</f>
        <v/>
      </c>
      <c r="L4997" s="17">
        <f>IFERROR(VLOOKUP(ROW(源数据!A4982)-1,源数据!A:AG,17,0),0)</f>
        <v/>
      </c>
      <c r="M4997" s="51">
        <f>IFERROR(VLOOKUP(ROW(源数据!A4982)-1,源数据!A:AG,15,0),"")</f>
        <v/>
      </c>
    </row>
    <row r="4998">
      <c r="A4998" s="10" t="n">
        <v>4982</v>
      </c>
      <c r="B4998" s="10">
        <f>IFERROR(VLOOKUP(ROW(源数据!A4983)-1,源数据!A:AG,33,0),"")</f>
        <v/>
      </c>
      <c r="C4998" s="10">
        <f>IFERROR(VLOOKUP(ROW(源数据!A4983)-1,源数据!A:AG,9,0),"")</f>
        <v/>
      </c>
      <c r="D4998" s="35">
        <f>IFERROR(VLOOKUP(ROW(源数据!A4983)-1,源数据!A:AG,8,0),"")</f>
        <v/>
      </c>
      <c r="E4998" s="35">
        <f>IFERROR(VLOOKUP(ROW(源数据!A4983)-1,源数据!A:AG,10,0),"")</f>
        <v/>
      </c>
      <c r="F4998" s="10">
        <f>IFERROR(VLOOKUP(ROW(源数据!A4983)-1,源数据!A:AG,11,0),"")</f>
        <v/>
      </c>
      <c r="G4998" s="10">
        <f>IFERROR(VLOOKUP(ROW(源数据!A4983)-1,源数据!A:AG,12,0),0)</f>
        <v/>
      </c>
      <c r="H4998" s="17">
        <f>IFERROR(G4998/F4998,"")</f>
        <v/>
      </c>
      <c r="I4998" s="17">
        <f>IFERROR(VLOOKUP(ROW(源数据!A4983)-1,源数据!A:AG,21,0),"")</f>
        <v/>
      </c>
      <c r="J4998" s="10">
        <f>IFERROR(VLOOKUP(ROW(源数据!A4983)-1,源数据!A:AG,19,0),"")</f>
        <v/>
      </c>
      <c r="K4998" s="17">
        <f>IFERROR(VLOOKUP(ROW(源数据!A4983)-1,源数据!A:AG,21,0),0)</f>
        <v/>
      </c>
      <c r="L4998" s="17">
        <f>IFERROR(VLOOKUP(ROW(源数据!A4983)-1,源数据!A:AG,17,0),0)</f>
        <v/>
      </c>
      <c r="M4998" s="51">
        <f>IFERROR(VLOOKUP(ROW(源数据!A4983)-1,源数据!A:AG,15,0),"")</f>
        <v/>
      </c>
    </row>
    <row r="4999">
      <c r="A4999" s="10" t="n">
        <v>4983</v>
      </c>
      <c r="B4999" s="10">
        <f>IFERROR(VLOOKUP(ROW(源数据!A4984)-1,源数据!A:AG,33,0),"")</f>
        <v/>
      </c>
      <c r="C4999" s="10">
        <f>IFERROR(VLOOKUP(ROW(源数据!A4984)-1,源数据!A:AG,9,0),"")</f>
        <v/>
      </c>
      <c r="D4999" s="35">
        <f>IFERROR(VLOOKUP(ROW(源数据!A4984)-1,源数据!A:AG,8,0),"")</f>
        <v/>
      </c>
      <c r="E4999" s="35">
        <f>IFERROR(VLOOKUP(ROW(源数据!A4984)-1,源数据!A:AG,10,0),"")</f>
        <v/>
      </c>
      <c r="F4999" s="10">
        <f>IFERROR(VLOOKUP(ROW(源数据!A4984)-1,源数据!A:AG,11,0),"")</f>
        <v/>
      </c>
      <c r="G4999" s="10">
        <f>IFERROR(VLOOKUP(ROW(源数据!A4984)-1,源数据!A:AG,12,0),0)</f>
        <v/>
      </c>
      <c r="H4999" s="17">
        <f>IFERROR(G4999/F4999,"")</f>
        <v/>
      </c>
      <c r="I4999" s="17">
        <f>IFERROR(VLOOKUP(ROW(源数据!A4984)-1,源数据!A:AG,21,0),"")</f>
        <v/>
      </c>
      <c r="J4999" s="10">
        <f>IFERROR(VLOOKUP(ROW(源数据!A4984)-1,源数据!A:AG,19,0),"")</f>
        <v/>
      </c>
      <c r="K4999" s="17">
        <f>IFERROR(VLOOKUP(ROW(源数据!A4984)-1,源数据!A:AG,21,0),0)</f>
        <v/>
      </c>
      <c r="L4999" s="17">
        <f>IFERROR(VLOOKUP(ROW(源数据!A4984)-1,源数据!A:AG,17,0),0)</f>
        <v/>
      </c>
      <c r="M4999" s="51">
        <f>IFERROR(VLOOKUP(ROW(源数据!A4984)-1,源数据!A:AG,15,0),"")</f>
        <v/>
      </c>
    </row>
    <row r="5000">
      <c r="A5000" s="10" t="n">
        <v>4984</v>
      </c>
      <c r="B5000" s="10">
        <f>IFERROR(VLOOKUP(ROW(源数据!A4985)-1,源数据!A:AG,33,0),"")</f>
        <v/>
      </c>
      <c r="C5000" s="10">
        <f>IFERROR(VLOOKUP(ROW(源数据!A4985)-1,源数据!A:AG,9,0),"")</f>
        <v/>
      </c>
      <c r="D5000" s="35">
        <f>IFERROR(VLOOKUP(ROW(源数据!A4985)-1,源数据!A:AG,8,0),"")</f>
        <v/>
      </c>
      <c r="E5000" s="35">
        <f>IFERROR(VLOOKUP(ROW(源数据!A4985)-1,源数据!A:AG,10,0),"")</f>
        <v/>
      </c>
      <c r="F5000" s="10">
        <f>IFERROR(VLOOKUP(ROW(源数据!A4985)-1,源数据!A:AG,11,0),"")</f>
        <v/>
      </c>
      <c r="G5000" s="10">
        <f>IFERROR(VLOOKUP(ROW(源数据!A4985)-1,源数据!A:AG,12,0),0)</f>
        <v/>
      </c>
      <c r="H5000" s="17">
        <f>IFERROR(G5000/F5000,"")</f>
        <v/>
      </c>
      <c r="I5000" s="17">
        <f>IFERROR(VLOOKUP(ROW(源数据!A4985)-1,源数据!A:AG,21,0),"")</f>
        <v/>
      </c>
      <c r="J5000" s="10">
        <f>IFERROR(VLOOKUP(ROW(源数据!A4985)-1,源数据!A:AG,19,0),"")</f>
        <v/>
      </c>
      <c r="K5000" s="17">
        <f>IFERROR(VLOOKUP(ROW(源数据!A4985)-1,源数据!A:AG,21,0),0)</f>
        <v/>
      </c>
      <c r="L5000" s="17">
        <f>IFERROR(VLOOKUP(ROW(源数据!A4985)-1,源数据!A:AG,17,0),0)</f>
        <v/>
      </c>
      <c r="M5000" s="51">
        <f>IFERROR(VLOOKUP(ROW(源数据!A4985)-1,源数据!A:AG,15,0),"")</f>
        <v/>
      </c>
    </row>
    <row r="5001">
      <c r="A5001" s="10" t="n">
        <v>4985</v>
      </c>
      <c r="B5001" s="10">
        <f>IFERROR(VLOOKUP(ROW(源数据!A4986)-1,源数据!A:AG,33,0),"")</f>
        <v/>
      </c>
      <c r="C5001" s="10">
        <f>IFERROR(VLOOKUP(ROW(源数据!A4986)-1,源数据!A:AG,9,0),"")</f>
        <v/>
      </c>
      <c r="D5001" s="35">
        <f>IFERROR(VLOOKUP(ROW(源数据!A4986)-1,源数据!A:AG,8,0),"")</f>
        <v/>
      </c>
      <c r="E5001" s="35">
        <f>IFERROR(VLOOKUP(ROW(源数据!A4986)-1,源数据!A:AG,10,0),"")</f>
        <v/>
      </c>
      <c r="F5001" s="10">
        <f>IFERROR(VLOOKUP(ROW(源数据!A4986)-1,源数据!A:AG,11,0),"")</f>
        <v/>
      </c>
      <c r="G5001" s="10">
        <f>IFERROR(VLOOKUP(ROW(源数据!A4986)-1,源数据!A:AG,12,0),0)</f>
        <v/>
      </c>
      <c r="H5001" s="17">
        <f>IFERROR(G5001/F5001,"")</f>
        <v/>
      </c>
      <c r="I5001" s="17">
        <f>IFERROR(VLOOKUP(ROW(源数据!A4986)-1,源数据!A:AG,21,0),"")</f>
        <v/>
      </c>
      <c r="J5001" s="10">
        <f>IFERROR(VLOOKUP(ROW(源数据!A4986)-1,源数据!A:AG,19,0),"")</f>
        <v/>
      </c>
      <c r="K5001" s="17">
        <f>IFERROR(VLOOKUP(ROW(源数据!A4986)-1,源数据!A:AG,21,0),0)</f>
        <v/>
      </c>
      <c r="L5001" s="17">
        <f>IFERROR(VLOOKUP(ROW(源数据!A4986)-1,源数据!A:AG,17,0),0)</f>
        <v/>
      </c>
      <c r="M5001" s="51">
        <f>IFERROR(VLOOKUP(ROW(源数据!A4986)-1,源数据!A:AG,15,0),"")</f>
        <v/>
      </c>
    </row>
    <row r="5002">
      <c r="A5002" s="10" t="n">
        <v>4986</v>
      </c>
      <c r="B5002" s="10">
        <f>IFERROR(VLOOKUP(ROW(源数据!A4987)-1,源数据!A:AG,33,0),"")</f>
        <v/>
      </c>
      <c r="C5002" s="10">
        <f>IFERROR(VLOOKUP(ROW(源数据!A4987)-1,源数据!A:AG,9,0),"")</f>
        <v/>
      </c>
      <c r="D5002" s="35">
        <f>IFERROR(VLOOKUP(ROW(源数据!A4987)-1,源数据!A:AG,8,0),"")</f>
        <v/>
      </c>
      <c r="E5002" s="35">
        <f>IFERROR(VLOOKUP(ROW(源数据!A4987)-1,源数据!A:AG,10,0),"")</f>
        <v/>
      </c>
      <c r="F5002" s="10">
        <f>IFERROR(VLOOKUP(ROW(源数据!A4987)-1,源数据!A:AG,11,0),"")</f>
        <v/>
      </c>
      <c r="G5002" s="10">
        <f>IFERROR(VLOOKUP(ROW(源数据!A4987)-1,源数据!A:AG,12,0),0)</f>
        <v/>
      </c>
      <c r="H5002" s="17">
        <f>IFERROR(G5002/F5002,"")</f>
        <v/>
      </c>
      <c r="I5002" s="17">
        <f>IFERROR(VLOOKUP(ROW(源数据!A4987)-1,源数据!A:AG,21,0),"")</f>
        <v/>
      </c>
      <c r="J5002" s="10">
        <f>IFERROR(VLOOKUP(ROW(源数据!A4987)-1,源数据!A:AG,19,0),"")</f>
        <v/>
      </c>
      <c r="K5002" s="17">
        <f>IFERROR(VLOOKUP(ROW(源数据!A4987)-1,源数据!A:AG,21,0),0)</f>
        <v/>
      </c>
      <c r="L5002" s="17">
        <f>IFERROR(VLOOKUP(ROW(源数据!A4987)-1,源数据!A:AG,17,0),0)</f>
        <v/>
      </c>
      <c r="M5002" s="51">
        <f>IFERROR(VLOOKUP(ROW(源数据!A4987)-1,源数据!A:AG,15,0),"")</f>
        <v/>
      </c>
    </row>
    <row r="5003">
      <c r="A5003" s="10" t="n">
        <v>4987</v>
      </c>
      <c r="B5003" s="10">
        <f>IFERROR(VLOOKUP(ROW(源数据!A4988)-1,源数据!A:AG,33,0),"")</f>
        <v/>
      </c>
      <c r="C5003" s="10">
        <f>IFERROR(VLOOKUP(ROW(源数据!A4988)-1,源数据!A:AG,9,0),"")</f>
        <v/>
      </c>
      <c r="D5003" s="35">
        <f>IFERROR(VLOOKUP(ROW(源数据!A4988)-1,源数据!A:AG,8,0),"")</f>
        <v/>
      </c>
      <c r="E5003" s="35">
        <f>IFERROR(VLOOKUP(ROW(源数据!A4988)-1,源数据!A:AG,10,0),"")</f>
        <v/>
      </c>
      <c r="F5003" s="10">
        <f>IFERROR(VLOOKUP(ROW(源数据!A4988)-1,源数据!A:AG,11,0),"")</f>
        <v/>
      </c>
      <c r="G5003" s="10">
        <f>IFERROR(VLOOKUP(ROW(源数据!A4988)-1,源数据!A:AG,12,0),0)</f>
        <v/>
      </c>
      <c r="H5003" s="17">
        <f>IFERROR(G5003/F5003,"")</f>
        <v/>
      </c>
      <c r="I5003" s="17">
        <f>IFERROR(VLOOKUP(ROW(源数据!A4988)-1,源数据!A:AG,21,0),"")</f>
        <v/>
      </c>
      <c r="J5003" s="10">
        <f>IFERROR(VLOOKUP(ROW(源数据!A4988)-1,源数据!A:AG,19,0),"")</f>
        <v/>
      </c>
      <c r="K5003" s="17">
        <f>IFERROR(VLOOKUP(ROW(源数据!A4988)-1,源数据!A:AG,21,0),0)</f>
        <v/>
      </c>
      <c r="L5003" s="17">
        <f>IFERROR(VLOOKUP(ROW(源数据!A4988)-1,源数据!A:AG,17,0),0)</f>
        <v/>
      </c>
      <c r="M5003" s="51">
        <f>IFERROR(VLOOKUP(ROW(源数据!A4988)-1,源数据!A:AG,15,0),"")</f>
        <v/>
      </c>
    </row>
    <row r="5004">
      <c r="A5004" s="10" t="n">
        <v>4988</v>
      </c>
      <c r="B5004" s="10">
        <f>IFERROR(VLOOKUP(ROW(源数据!A4989)-1,源数据!A:AG,33,0),"")</f>
        <v/>
      </c>
      <c r="C5004" s="10">
        <f>IFERROR(VLOOKUP(ROW(源数据!A4989)-1,源数据!A:AG,9,0),"")</f>
        <v/>
      </c>
      <c r="D5004" s="35">
        <f>IFERROR(VLOOKUP(ROW(源数据!A4989)-1,源数据!A:AG,8,0),"")</f>
        <v/>
      </c>
      <c r="E5004" s="35">
        <f>IFERROR(VLOOKUP(ROW(源数据!A4989)-1,源数据!A:AG,10,0),"")</f>
        <v/>
      </c>
      <c r="F5004" s="10">
        <f>IFERROR(VLOOKUP(ROW(源数据!A4989)-1,源数据!A:AG,11,0),"")</f>
        <v/>
      </c>
      <c r="G5004" s="10">
        <f>IFERROR(VLOOKUP(ROW(源数据!A4989)-1,源数据!A:AG,12,0),0)</f>
        <v/>
      </c>
      <c r="H5004" s="17">
        <f>IFERROR(G5004/F5004,"")</f>
        <v/>
      </c>
      <c r="I5004" s="17">
        <f>IFERROR(VLOOKUP(ROW(源数据!A4989)-1,源数据!A:AG,21,0),"")</f>
        <v/>
      </c>
      <c r="J5004" s="10">
        <f>IFERROR(VLOOKUP(ROW(源数据!A4989)-1,源数据!A:AG,19,0),"")</f>
        <v/>
      </c>
      <c r="K5004" s="17">
        <f>IFERROR(VLOOKUP(ROW(源数据!A4989)-1,源数据!A:AG,21,0),0)</f>
        <v/>
      </c>
      <c r="L5004" s="17">
        <f>IFERROR(VLOOKUP(ROW(源数据!A4989)-1,源数据!A:AG,17,0),0)</f>
        <v/>
      </c>
      <c r="M5004" s="51">
        <f>IFERROR(VLOOKUP(ROW(源数据!A4989)-1,源数据!A:AG,15,0),"")</f>
        <v/>
      </c>
    </row>
    <row r="5005">
      <c r="A5005" s="10" t="n">
        <v>4989</v>
      </c>
      <c r="B5005" s="10">
        <f>IFERROR(VLOOKUP(ROW(源数据!A4990)-1,源数据!A:AG,33,0),"")</f>
        <v/>
      </c>
      <c r="C5005" s="10">
        <f>IFERROR(VLOOKUP(ROW(源数据!A4990)-1,源数据!A:AG,9,0),"")</f>
        <v/>
      </c>
      <c r="D5005" s="35">
        <f>IFERROR(VLOOKUP(ROW(源数据!A4990)-1,源数据!A:AG,8,0),"")</f>
        <v/>
      </c>
      <c r="E5005" s="35">
        <f>IFERROR(VLOOKUP(ROW(源数据!A4990)-1,源数据!A:AG,10,0),"")</f>
        <v/>
      </c>
      <c r="F5005" s="10">
        <f>IFERROR(VLOOKUP(ROW(源数据!A4990)-1,源数据!A:AG,11,0),"")</f>
        <v/>
      </c>
      <c r="G5005" s="10">
        <f>IFERROR(VLOOKUP(ROW(源数据!A4990)-1,源数据!A:AG,12,0),0)</f>
        <v/>
      </c>
      <c r="H5005" s="17">
        <f>IFERROR(G5005/F5005,"")</f>
        <v/>
      </c>
      <c r="I5005" s="17">
        <f>IFERROR(VLOOKUP(ROW(源数据!A4990)-1,源数据!A:AG,21,0),"")</f>
        <v/>
      </c>
      <c r="J5005" s="10">
        <f>IFERROR(VLOOKUP(ROW(源数据!A4990)-1,源数据!A:AG,19,0),"")</f>
        <v/>
      </c>
      <c r="K5005" s="17">
        <f>IFERROR(VLOOKUP(ROW(源数据!A4990)-1,源数据!A:AG,21,0),0)</f>
        <v/>
      </c>
      <c r="L5005" s="17">
        <f>IFERROR(VLOOKUP(ROW(源数据!A4990)-1,源数据!A:AG,17,0),0)</f>
        <v/>
      </c>
      <c r="M5005" s="51">
        <f>IFERROR(VLOOKUP(ROW(源数据!A4990)-1,源数据!A:AG,15,0),"")</f>
        <v/>
      </c>
    </row>
    <row r="5006">
      <c r="A5006" s="10" t="n">
        <v>4990</v>
      </c>
      <c r="B5006" s="10">
        <f>IFERROR(VLOOKUP(ROW(源数据!A4991)-1,源数据!A:AG,33,0),"")</f>
        <v/>
      </c>
      <c r="C5006" s="10">
        <f>IFERROR(VLOOKUP(ROW(源数据!A4991)-1,源数据!A:AG,9,0),"")</f>
        <v/>
      </c>
      <c r="D5006" s="35">
        <f>IFERROR(VLOOKUP(ROW(源数据!A4991)-1,源数据!A:AG,8,0),"")</f>
        <v/>
      </c>
      <c r="E5006" s="35">
        <f>IFERROR(VLOOKUP(ROW(源数据!A4991)-1,源数据!A:AG,10,0),"")</f>
        <v/>
      </c>
      <c r="F5006" s="10">
        <f>IFERROR(VLOOKUP(ROW(源数据!A4991)-1,源数据!A:AG,11,0),"")</f>
        <v/>
      </c>
      <c r="G5006" s="10">
        <f>IFERROR(VLOOKUP(ROW(源数据!A4991)-1,源数据!A:AG,12,0),0)</f>
        <v/>
      </c>
      <c r="H5006" s="17">
        <f>IFERROR(G5006/F5006,"")</f>
        <v/>
      </c>
      <c r="I5006" s="17">
        <f>IFERROR(VLOOKUP(ROW(源数据!A4991)-1,源数据!A:AG,21,0),"")</f>
        <v/>
      </c>
      <c r="J5006" s="10">
        <f>IFERROR(VLOOKUP(ROW(源数据!A4991)-1,源数据!A:AG,19,0),"")</f>
        <v/>
      </c>
      <c r="K5006" s="17">
        <f>IFERROR(VLOOKUP(ROW(源数据!A4991)-1,源数据!A:AG,21,0),0)</f>
        <v/>
      </c>
      <c r="L5006" s="17">
        <f>IFERROR(VLOOKUP(ROW(源数据!A4991)-1,源数据!A:AG,17,0),0)</f>
        <v/>
      </c>
      <c r="M5006" s="51">
        <f>IFERROR(VLOOKUP(ROW(源数据!A4991)-1,源数据!A:AG,15,0),"")</f>
        <v/>
      </c>
    </row>
    <row r="5007">
      <c r="A5007" s="10" t="n">
        <v>4991</v>
      </c>
      <c r="B5007" s="10">
        <f>IFERROR(VLOOKUP(ROW(源数据!A4992)-1,源数据!A:AG,33,0),"")</f>
        <v/>
      </c>
      <c r="C5007" s="10">
        <f>IFERROR(VLOOKUP(ROW(源数据!A4992)-1,源数据!A:AG,9,0),"")</f>
        <v/>
      </c>
      <c r="D5007" s="35">
        <f>IFERROR(VLOOKUP(ROW(源数据!A4992)-1,源数据!A:AG,8,0),"")</f>
        <v/>
      </c>
      <c r="E5007" s="35">
        <f>IFERROR(VLOOKUP(ROW(源数据!A4992)-1,源数据!A:AG,10,0),"")</f>
        <v/>
      </c>
      <c r="F5007" s="10">
        <f>IFERROR(VLOOKUP(ROW(源数据!A4992)-1,源数据!A:AG,11,0),"")</f>
        <v/>
      </c>
      <c r="G5007" s="10">
        <f>IFERROR(VLOOKUP(ROW(源数据!A4992)-1,源数据!A:AG,12,0),0)</f>
        <v/>
      </c>
      <c r="H5007" s="17">
        <f>IFERROR(G5007/F5007,"")</f>
        <v/>
      </c>
      <c r="I5007" s="17">
        <f>IFERROR(VLOOKUP(ROW(源数据!A4992)-1,源数据!A:AG,21,0),"")</f>
        <v/>
      </c>
      <c r="J5007" s="10">
        <f>IFERROR(VLOOKUP(ROW(源数据!A4992)-1,源数据!A:AG,19,0),"")</f>
        <v/>
      </c>
      <c r="K5007" s="17">
        <f>IFERROR(VLOOKUP(ROW(源数据!A4992)-1,源数据!A:AG,21,0),0)</f>
        <v/>
      </c>
      <c r="L5007" s="17">
        <f>IFERROR(VLOOKUP(ROW(源数据!A4992)-1,源数据!A:AG,17,0),0)</f>
        <v/>
      </c>
      <c r="M5007" s="51">
        <f>IFERROR(VLOOKUP(ROW(源数据!A4992)-1,源数据!A:AG,15,0),"")</f>
        <v/>
      </c>
    </row>
    <row r="5008">
      <c r="A5008" s="10" t="n">
        <v>4992</v>
      </c>
      <c r="B5008" s="10">
        <f>IFERROR(VLOOKUP(ROW(源数据!A4993)-1,源数据!A:AG,33,0),"")</f>
        <v/>
      </c>
      <c r="C5008" s="10">
        <f>IFERROR(VLOOKUP(ROW(源数据!A4993)-1,源数据!A:AG,9,0),"")</f>
        <v/>
      </c>
      <c r="D5008" s="35">
        <f>IFERROR(VLOOKUP(ROW(源数据!A4993)-1,源数据!A:AG,8,0),"")</f>
        <v/>
      </c>
      <c r="E5008" s="35">
        <f>IFERROR(VLOOKUP(ROW(源数据!A4993)-1,源数据!A:AG,10,0),"")</f>
        <v/>
      </c>
      <c r="F5008" s="10">
        <f>IFERROR(VLOOKUP(ROW(源数据!A4993)-1,源数据!A:AG,11,0),"")</f>
        <v/>
      </c>
      <c r="G5008" s="10">
        <f>IFERROR(VLOOKUP(ROW(源数据!A4993)-1,源数据!A:AG,12,0),0)</f>
        <v/>
      </c>
      <c r="H5008" s="17">
        <f>IFERROR(G5008/F5008,"")</f>
        <v/>
      </c>
      <c r="I5008" s="17">
        <f>IFERROR(VLOOKUP(ROW(源数据!A4993)-1,源数据!A:AG,21,0),"")</f>
        <v/>
      </c>
      <c r="J5008" s="10">
        <f>IFERROR(VLOOKUP(ROW(源数据!A4993)-1,源数据!A:AG,19,0),"")</f>
        <v/>
      </c>
      <c r="K5008" s="17">
        <f>IFERROR(VLOOKUP(ROW(源数据!A4993)-1,源数据!A:AG,21,0),0)</f>
        <v/>
      </c>
      <c r="L5008" s="17">
        <f>IFERROR(VLOOKUP(ROW(源数据!A4993)-1,源数据!A:AG,17,0),0)</f>
        <v/>
      </c>
      <c r="M5008" s="51">
        <f>IFERROR(VLOOKUP(ROW(源数据!A4993)-1,源数据!A:AG,15,0),"")</f>
        <v/>
      </c>
    </row>
    <row r="5009">
      <c r="A5009" s="10" t="n">
        <v>4993</v>
      </c>
      <c r="B5009" s="10">
        <f>IFERROR(VLOOKUP(ROW(源数据!A4994)-1,源数据!A:AG,33,0),"")</f>
        <v/>
      </c>
      <c r="C5009" s="10">
        <f>IFERROR(VLOOKUP(ROW(源数据!A4994)-1,源数据!A:AG,9,0),"")</f>
        <v/>
      </c>
      <c r="D5009" s="35">
        <f>IFERROR(VLOOKUP(ROW(源数据!A4994)-1,源数据!A:AG,8,0),"")</f>
        <v/>
      </c>
      <c r="E5009" s="35">
        <f>IFERROR(VLOOKUP(ROW(源数据!A4994)-1,源数据!A:AG,10,0),"")</f>
        <v/>
      </c>
      <c r="F5009" s="10">
        <f>IFERROR(VLOOKUP(ROW(源数据!A4994)-1,源数据!A:AG,11,0),"")</f>
        <v/>
      </c>
      <c r="G5009" s="10">
        <f>IFERROR(VLOOKUP(ROW(源数据!A4994)-1,源数据!A:AG,12,0),0)</f>
        <v/>
      </c>
      <c r="H5009" s="17">
        <f>IFERROR(G5009/F5009,"")</f>
        <v/>
      </c>
      <c r="I5009" s="17">
        <f>IFERROR(VLOOKUP(ROW(源数据!A4994)-1,源数据!A:AG,21,0),"")</f>
        <v/>
      </c>
      <c r="J5009" s="10">
        <f>IFERROR(VLOOKUP(ROW(源数据!A4994)-1,源数据!A:AG,19,0),"")</f>
        <v/>
      </c>
      <c r="K5009" s="17">
        <f>IFERROR(VLOOKUP(ROW(源数据!A4994)-1,源数据!A:AG,21,0),0)</f>
        <v/>
      </c>
      <c r="L5009" s="17">
        <f>IFERROR(VLOOKUP(ROW(源数据!A4994)-1,源数据!A:AG,17,0),0)</f>
        <v/>
      </c>
      <c r="M5009" s="51">
        <f>IFERROR(VLOOKUP(ROW(源数据!A4994)-1,源数据!A:AG,15,0),"")</f>
        <v/>
      </c>
    </row>
    <row r="5010">
      <c r="A5010" s="10" t="n">
        <v>4994</v>
      </c>
      <c r="B5010" s="10">
        <f>IFERROR(VLOOKUP(ROW(源数据!A4995)-1,源数据!A:AG,33,0),"")</f>
        <v/>
      </c>
      <c r="C5010" s="10">
        <f>IFERROR(VLOOKUP(ROW(源数据!A4995)-1,源数据!A:AG,9,0),"")</f>
        <v/>
      </c>
      <c r="D5010" s="35">
        <f>IFERROR(VLOOKUP(ROW(源数据!A4995)-1,源数据!A:AG,8,0),"")</f>
        <v/>
      </c>
      <c r="E5010" s="35">
        <f>IFERROR(VLOOKUP(ROW(源数据!A4995)-1,源数据!A:AG,10,0),"")</f>
        <v/>
      </c>
      <c r="F5010" s="10">
        <f>IFERROR(VLOOKUP(ROW(源数据!A4995)-1,源数据!A:AG,11,0),"")</f>
        <v/>
      </c>
      <c r="G5010" s="10">
        <f>IFERROR(VLOOKUP(ROW(源数据!A4995)-1,源数据!A:AG,12,0),0)</f>
        <v/>
      </c>
      <c r="H5010" s="17">
        <f>IFERROR(G5010/F5010,"")</f>
        <v/>
      </c>
      <c r="I5010" s="17">
        <f>IFERROR(VLOOKUP(ROW(源数据!A4995)-1,源数据!A:AG,21,0),"")</f>
        <v/>
      </c>
      <c r="J5010" s="10">
        <f>IFERROR(VLOOKUP(ROW(源数据!A4995)-1,源数据!A:AG,19,0),"")</f>
        <v/>
      </c>
      <c r="K5010" s="17">
        <f>IFERROR(VLOOKUP(ROW(源数据!A4995)-1,源数据!A:AG,21,0),0)</f>
        <v/>
      </c>
      <c r="L5010" s="17">
        <f>IFERROR(VLOOKUP(ROW(源数据!A4995)-1,源数据!A:AG,17,0),0)</f>
        <v/>
      </c>
      <c r="M5010" s="51">
        <f>IFERROR(VLOOKUP(ROW(源数据!A4995)-1,源数据!A:AG,15,0),"")</f>
        <v/>
      </c>
    </row>
    <row r="5011">
      <c r="A5011" s="10" t="n">
        <v>4995</v>
      </c>
      <c r="B5011" s="10">
        <f>IFERROR(VLOOKUP(ROW(源数据!A4996)-1,源数据!A:AG,33,0),"")</f>
        <v/>
      </c>
      <c r="C5011" s="10">
        <f>IFERROR(VLOOKUP(ROW(源数据!A4996)-1,源数据!A:AG,9,0),"")</f>
        <v/>
      </c>
      <c r="D5011" s="35">
        <f>IFERROR(VLOOKUP(ROW(源数据!A4996)-1,源数据!A:AG,8,0),"")</f>
        <v/>
      </c>
      <c r="E5011" s="35">
        <f>IFERROR(VLOOKUP(ROW(源数据!A4996)-1,源数据!A:AG,10,0),"")</f>
        <v/>
      </c>
      <c r="F5011" s="10">
        <f>IFERROR(VLOOKUP(ROW(源数据!A4996)-1,源数据!A:AG,11,0),"")</f>
        <v/>
      </c>
      <c r="G5011" s="10">
        <f>IFERROR(VLOOKUP(ROW(源数据!A4996)-1,源数据!A:AG,12,0),0)</f>
        <v/>
      </c>
      <c r="H5011" s="17">
        <f>IFERROR(G5011/F5011,"")</f>
        <v/>
      </c>
      <c r="I5011" s="17">
        <f>IFERROR(VLOOKUP(ROW(源数据!A4996)-1,源数据!A:AG,21,0),"")</f>
        <v/>
      </c>
      <c r="J5011" s="10">
        <f>IFERROR(VLOOKUP(ROW(源数据!A4996)-1,源数据!A:AG,19,0),"")</f>
        <v/>
      </c>
      <c r="K5011" s="17">
        <f>IFERROR(VLOOKUP(ROW(源数据!A4996)-1,源数据!A:AG,21,0),0)</f>
        <v/>
      </c>
      <c r="L5011" s="17">
        <f>IFERROR(VLOOKUP(ROW(源数据!A4996)-1,源数据!A:AG,17,0),0)</f>
        <v/>
      </c>
      <c r="M5011" s="51">
        <f>IFERROR(VLOOKUP(ROW(源数据!A4996)-1,源数据!A:AG,15,0),"")</f>
        <v/>
      </c>
    </row>
    <row r="5012">
      <c r="A5012" s="10" t="n">
        <v>4996</v>
      </c>
      <c r="B5012" s="10">
        <f>IFERROR(VLOOKUP(ROW(源数据!A4997)-1,源数据!A:AG,33,0),"")</f>
        <v/>
      </c>
      <c r="C5012" s="10">
        <f>IFERROR(VLOOKUP(ROW(源数据!A4997)-1,源数据!A:AG,9,0),"")</f>
        <v/>
      </c>
      <c r="D5012" s="35">
        <f>IFERROR(VLOOKUP(ROW(源数据!A4997)-1,源数据!A:AG,8,0),"")</f>
        <v/>
      </c>
      <c r="E5012" s="35">
        <f>IFERROR(VLOOKUP(ROW(源数据!A4997)-1,源数据!A:AG,10,0),"")</f>
        <v/>
      </c>
      <c r="F5012" s="10">
        <f>IFERROR(VLOOKUP(ROW(源数据!A4997)-1,源数据!A:AG,11,0),"")</f>
        <v/>
      </c>
      <c r="G5012" s="10">
        <f>IFERROR(VLOOKUP(ROW(源数据!A4997)-1,源数据!A:AG,12,0),0)</f>
        <v/>
      </c>
      <c r="H5012" s="17">
        <f>IFERROR(G5012/F5012,"")</f>
        <v/>
      </c>
      <c r="I5012" s="17">
        <f>IFERROR(VLOOKUP(ROW(源数据!A4997)-1,源数据!A:AG,21,0),"")</f>
        <v/>
      </c>
      <c r="J5012" s="10">
        <f>IFERROR(VLOOKUP(ROW(源数据!A4997)-1,源数据!A:AG,19,0),"")</f>
        <v/>
      </c>
      <c r="K5012" s="17">
        <f>IFERROR(VLOOKUP(ROW(源数据!A4997)-1,源数据!A:AG,21,0),0)</f>
        <v/>
      </c>
      <c r="L5012" s="17">
        <f>IFERROR(VLOOKUP(ROW(源数据!A4997)-1,源数据!A:AG,17,0),0)</f>
        <v/>
      </c>
      <c r="M5012" s="51">
        <f>IFERROR(VLOOKUP(ROW(源数据!A4997)-1,源数据!A:AG,15,0),"")</f>
        <v/>
      </c>
    </row>
    <row r="5013">
      <c r="A5013" s="10" t="n">
        <v>4997</v>
      </c>
      <c r="B5013" s="10">
        <f>IFERROR(VLOOKUP(ROW(源数据!A4998)-1,源数据!A:AG,33,0),"")</f>
        <v/>
      </c>
      <c r="C5013" s="10">
        <f>IFERROR(VLOOKUP(ROW(源数据!A4998)-1,源数据!A:AG,9,0),"")</f>
        <v/>
      </c>
      <c r="D5013" s="35">
        <f>IFERROR(VLOOKUP(ROW(源数据!A4998)-1,源数据!A:AG,8,0),"")</f>
        <v/>
      </c>
      <c r="E5013" s="35">
        <f>IFERROR(VLOOKUP(ROW(源数据!A4998)-1,源数据!A:AG,10,0),"")</f>
        <v/>
      </c>
      <c r="F5013" s="10">
        <f>IFERROR(VLOOKUP(ROW(源数据!A4998)-1,源数据!A:AG,11,0),"")</f>
        <v/>
      </c>
      <c r="G5013" s="10">
        <f>IFERROR(VLOOKUP(ROW(源数据!A4998)-1,源数据!A:AG,12,0),0)</f>
        <v/>
      </c>
      <c r="H5013" s="17">
        <f>IFERROR(G5013/F5013,"")</f>
        <v/>
      </c>
      <c r="I5013" s="17">
        <f>IFERROR(VLOOKUP(ROW(源数据!A4998)-1,源数据!A:AG,21,0),"")</f>
        <v/>
      </c>
      <c r="J5013" s="10">
        <f>IFERROR(VLOOKUP(ROW(源数据!A4998)-1,源数据!A:AG,19,0),"")</f>
        <v/>
      </c>
      <c r="K5013" s="17">
        <f>IFERROR(VLOOKUP(ROW(源数据!A4998)-1,源数据!A:AG,21,0),0)</f>
        <v/>
      </c>
      <c r="L5013" s="17">
        <f>IFERROR(VLOOKUP(ROW(源数据!A4998)-1,源数据!A:AG,17,0),0)</f>
        <v/>
      </c>
      <c r="M5013" s="51">
        <f>IFERROR(VLOOKUP(ROW(源数据!A4998)-1,源数据!A:AG,15,0),"")</f>
        <v/>
      </c>
    </row>
    <row r="5014">
      <c r="A5014" s="10" t="n">
        <v>4998</v>
      </c>
      <c r="B5014" s="10">
        <f>IFERROR(VLOOKUP(ROW(源数据!A4999)-1,源数据!A:AG,33,0),"")</f>
        <v/>
      </c>
      <c r="C5014" s="10">
        <f>IFERROR(VLOOKUP(ROW(源数据!A4999)-1,源数据!A:AG,9,0),"")</f>
        <v/>
      </c>
      <c r="D5014" s="35">
        <f>IFERROR(VLOOKUP(ROW(源数据!A4999)-1,源数据!A:AG,8,0),"")</f>
        <v/>
      </c>
      <c r="E5014" s="35">
        <f>IFERROR(VLOOKUP(ROW(源数据!A4999)-1,源数据!A:AG,10,0),"")</f>
        <v/>
      </c>
      <c r="F5014" s="10">
        <f>IFERROR(VLOOKUP(ROW(源数据!A4999)-1,源数据!A:AG,11,0),"")</f>
        <v/>
      </c>
      <c r="G5014" s="10">
        <f>IFERROR(VLOOKUP(ROW(源数据!A4999)-1,源数据!A:AG,12,0),0)</f>
        <v/>
      </c>
      <c r="H5014" s="17">
        <f>IFERROR(G5014/F5014,"")</f>
        <v/>
      </c>
      <c r="I5014" s="17">
        <f>IFERROR(VLOOKUP(ROW(源数据!A4999)-1,源数据!A:AG,21,0),"")</f>
        <v/>
      </c>
      <c r="J5014" s="10">
        <f>IFERROR(VLOOKUP(ROW(源数据!A4999)-1,源数据!A:AG,19,0),"")</f>
        <v/>
      </c>
      <c r="K5014" s="17">
        <f>IFERROR(VLOOKUP(ROW(源数据!A4999)-1,源数据!A:AG,21,0),0)</f>
        <v/>
      </c>
      <c r="L5014" s="17">
        <f>IFERROR(VLOOKUP(ROW(源数据!A4999)-1,源数据!A:AG,17,0),0)</f>
        <v/>
      </c>
      <c r="M5014" s="51">
        <f>IFERROR(VLOOKUP(ROW(源数据!A4999)-1,源数据!A:AG,15,0),"")</f>
        <v/>
      </c>
    </row>
    <row r="5015">
      <c r="A5015" s="10" t="n">
        <v>4999</v>
      </c>
      <c r="B5015" s="10">
        <f>IFERROR(VLOOKUP(ROW(源数据!A5000)-1,源数据!A:AG,33,0),"")</f>
        <v/>
      </c>
      <c r="C5015" s="10">
        <f>IFERROR(VLOOKUP(ROW(源数据!A5000)-1,源数据!A:AG,9,0),"")</f>
        <v/>
      </c>
      <c r="D5015" s="35">
        <f>IFERROR(VLOOKUP(ROW(源数据!A5000)-1,源数据!A:AG,8,0),"")</f>
        <v/>
      </c>
      <c r="E5015" s="35">
        <f>IFERROR(VLOOKUP(ROW(源数据!A5000)-1,源数据!A:AG,10,0),"")</f>
        <v/>
      </c>
      <c r="F5015" s="10">
        <f>IFERROR(VLOOKUP(ROW(源数据!A5000)-1,源数据!A:AG,11,0),"")</f>
        <v/>
      </c>
      <c r="G5015" s="10">
        <f>IFERROR(VLOOKUP(ROW(源数据!A5000)-1,源数据!A:AG,12,0),0)</f>
        <v/>
      </c>
      <c r="H5015" s="17">
        <f>IFERROR(G5015/F5015,"")</f>
        <v/>
      </c>
      <c r="I5015" s="17">
        <f>IFERROR(VLOOKUP(ROW(源数据!A5000)-1,源数据!A:AG,21,0),"")</f>
        <v/>
      </c>
      <c r="J5015" s="10">
        <f>IFERROR(VLOOKUP(ROW(源数据!A5000)-1,源数据!A:AG,19,0),"")</f>
        <v/>
      </c>
      <c r="K5015" s="17">
        <f>IFERROR(VLOOKUP(ROW(源数据!A5000)-1,源数据!A:AG,21,0),0)</f>
        <v/>
      </c>
      <c r="L5015" s="17">
        <f>IFERROR(VLOOKUP(ROW(源数据!A5000)-1,源数据!A:AG,17,0),0)</f>
        <v/>
      </c>
      <c r="M5015" s="51">
        <f>IFERROR(VLOOKUP(ROW(源数据!A5000)-1,源数据!A:AG,15,0),"")</f>
        <v/>
      </c>
    </row>
    <row r="5016">
      <c r="A5016" s="10" t="n">
        <v>5000</v>
      </c>
      <c r="B5016" s="10">
        <f>IFERROR(VLOOKUP(ROW(源数据!A5001)-1,源数据!A:AG,33,0),"")</f>
        <v/>
      </c>
      <c r="C5016" s="10">
        <f>IFERROR(VLOOKUP(ROW(源数据!A5001)-1,源数据!A:AG,9,0),"")</f>
        <v/>
      </c>
      <c r="D5016" s="35">
        <f>IFERROR(VLOOKUP(ROW(源数据!A5001)-1,源数据!A:AG,8,0),"")</f>
        <v/>
      </c>
      <c r="E5016" s="35">
        <f>IFERROR(VLOOKUP(ROW(源数据!A5001)-1,源数据!A:AG,10,0),"")</f>
        <v/>
      </c>
      <c r="F5016" s="10">
        <f>IFERROR(VLOOKUP(ROW(源数据!A5001)-1,源数据!A:AG,11,0),"")</f>
        <v/>
      </c>
      <c r="G5016" s="10">
        <f>IFERROR(VLOOKUP(ROW(源数据!A5001)-1,源数据!A:AG,12,0),0)</f>
        <v/>
      </c>
      <c r="H5016" s="17">
        <f>IFERROR(G5016/F5016,"")</f>
        <v/>
      </c>
      <c r="I5016" s="17">
        <f>IFERROR(VLOOKUP(ROW(源数据!A5001)-1,源数据!A:AG,21,0),"")</f>
        <v/>
      </c>
      <c r="J5016" s="10">
        <f>IFERROR(VLOOKUP(ROW(源数据!A5001)-1,源数据!A:AG,19,0),"")</f>
        <v/>
      </c>
      <c r="K5016" s="17">
        <f>IFERROR(VLOOKUP(ROW(源数据!A5001)-1,源数据!A:AG,21,0),0)</f>
        <v/>
      </c>
      <c r="L5016" s="17">
        <f>IFERROR(VLOOKUP(ROW(源数据!A5001)-1,源数据!A:AG,17,0),0)</f>
        <v/>
      </c>
      <c r="M5016" s="51">
        <f>IFERROR(VLOOKUP(ROW(源数据!A5001)-1,源数据!A:AG,15,0),"")</f>
        <v/>
      </c>
    </row>
    <row r="5017">
      <c r="A5017" s="10" t="n">
        <v>5001</v>
      </c>
      <c r="B5017" s="10">
        <f>IFERROR(VLOOKUP(ROW(源数据!A5002)-1,源数据!A:AG,33,0),"")</f>
        <v/>
      </c>
      <c r="C5017" s="10">
        <f>IFERROR(VLOOKUP(ROW(源数据!A5002)-1,源数据!A:AG,9,0),"")</f>
        <v/>
      </c>
      <c r="D5017" s="35">
        <f>IFERROR(VLOOKUP(ROW(源数据!A5002)-1,源数据!A:AG,8,0),"")</f>
        <v/>
      </c>
      <c r="E5017" s="35">
        <f>IFERROR(VLOOKUP(ROW(源数据!A5002)-1,源数据!A:AG,10,0),"")</f>
        <v/>
      </c>
      <c r="F5017" s="10">
        <f>IFERROR(VLOOKUP(ROW(源数据!A5002)-1,源数据!A:AG,11,0),"")</f>
        <v/>
      </c>
      <c r="G5017" s="10">
        <f>IFERROR(VLOOKUP(ROW(源数据!A5002)-1,源数据!A:AG,12,0),0)</f>
        <v/>
      </c>
      <c r="H5017" s="17">
        <f>IFERROR(G5017/F5017,"")</f>
        <v/>
      </c>
      <c r="I5017" s="17">
        <f>IFERROR(VLOOKUP(ROW(源数据!A5002)-1,源数据!A:AG,21,0),"")</f>
        <v/>
      </c>
      <c r="J5017" s="10">
        <f>IFERROR(VLOOKUP(ROW(源数据!A5002)-1,源数据!A:AG,19,0),"")</f>
        <v/>
      </c>
      <c r="K5017" s="17">
        <f>IFERROR(VLOOKUP(ROW(源数据!A5002)-1,源数据!A:AG,21,0),0)</f>
        <v/>
      </c>
      <c r="L5017" s="17">
        <f>IFERROR(VLOOKUP(ROW(源数据!A5002)-1,源数据!A:AG,17,0),0)</f>
        <v/>
      </c>
      <c r="M5017" s="51">
        <f>IFERROR(VLOOKUP(ROW(源数据!A5002)-1,源数据!A:AG,15,0),"")</f>
        <v/>
      </c>
    </row>
    <row r="5018">
      <c r="A5018" s="10" t="n">
        <v>5002</v>
      </c>
      <c r="B5018" s="10">
        <f>IFERROR(VLOOKUP(ROW(源数据!A5003)-1,源数据!A:AG,33,0),"")</f>
        <v/>
      </c>
      <c r="C5018" s="10">
        <f>IFERROR(VLOOKUP(ROW(源数据!A5003)-1,源数据!A:AG,9,0),"")</f>
        <v/>
      </c>
      <c r="D5018" s="35">
        <f>IFERROR(VLOOKUP(ROW(源数据!A5003)-1,源数据!A:AG,8,0),"")</f>
        <v/>
      </c>
      <c r="E5018" s="35">
        <f>IFERROR(VLOOKUP(ROW(源数据!A5003)-1,源数据!A:AG,10,0),"")</f>
        <v/>
      </c>
      <c r="F5018" s="10">
        <f>IFERROR(VLOOKUP(ROW(源数据!A5003)-1,源数据!A:AG,11,0),"")</f>
        <v/>
      </c>
      <c r="G5018" s="10">
        <f>IFERROR(VLOOKUP(ROW(源数据!A5003)-1,源数据!A:AG,12,0),0)</f>
        <v/>
      </c>
      <c r="H5018" s="17">
        <f>IFERROR(G5018/F5018,"")</f>
        <v/>
      </c>
      <c r="I5018" s="17">
        <f>IFERROR(VLOOKUP(ROW(源数据!A5003)-1,源数据!A:AG,21,0),"")</f>
        <v/>
      </c>
      <c r="J5018" s="10">
        <f>IFERROR(VLOOKUP(ROW(源数据!A5003)-1,源数据!A:AG,19,0),"")</f>
        <v/>
      </c>
      <c r="K5018" s="17">
        <f>IFERROR(VLOOKUP(ROW(源数据!A5003)-1,源数据!A:AG,21,0),0)</f>
        <v/>
      </c>
      <c r="L5018" s="17">
        <f>IFERROR(VLOOKUP(ROW(源数据!A5003)-1,源数据!A:AG,17,0),0)</f>
        <v/>
      </c>
      <c r="M5018" s="51">
        <f>IFERROR(VLOOKUP(ROW(源数据!A5003)-1,源数据!A:AG,15,0),"")</f>
        <v/>
      </c>
    </row>
    <row r="5019">
      <c r="A5019" s="10" t="n">
        <v>5003</v>
      </c>
      <c r="B5019" s="10">
        <f>IFERROR(VLOOKUP(ROW(源数据!A5004)-1,源数据!A:AG,33,0),"")</f>
        <v/>
      </c>
      <c r="C5019" s="10">
        <f>IFERROR(VLOOKUP(ROW(源数据!A5004)-1,源数据!A:AG,9,0),"")</f>
        <v/>
      </c>
      <c r="D5019" s="35">
        <f>IFERROR(VLOOKUP(ROW(源数据!A5004)-1,源数据!A:AG,8,0),"")</f>
        <v/>
      </c>
      <c r="E5019" s="35">
        <f>IFERROR(VLOOKUP(ROW(源数据!A5004)-1,源数据!A:AG,10,0),"")</f>
        <v/>
      </c>
      <c r="F5019" s="10">
        <f>IFERROR(VLOOKUP(ROW(源数据!A5004)-1,源数据!A:AG,11,0),"")</f>
        <v/>
      </c>
      <c r="G5019" s="10">
        <f>IFERROR(VLOOKUP(ROW(源数据!A5004)-1,源数据!A:AG,12,0),0)</f>
        <v/>
      </c>
      <c r="H5019" s="17">
        <f>IFERROR(G5019/F5019,"")</f>
        <v/>
      </c>
      <c r="I5019" s="17">
        <f>IFERROR(VLOOKUP(ROW(源数据!A5004)-1,源数据!A:AG,21,0),"")</f>
        <v/>
      </c>
      <c r="J5019" s="10">
        <f>IFERROR(VLOOKUP(ROW(源数据!A5004)-1,源数据!A:AG,19,0),"")</f>
        <v/>
      </c>
      <c r="K5019" s="17">
        <f>IFERROR(VLOOKUP(ROW(源数据!A5004)-1,源数据!A:AG,21,0),0)</f>
        <v/>
      </c>
      <c r="L5019" s="17">
        <f>IFERROR(VLOOKUP(ROW(源数据!A5004)-1,源数据!A:AG,17,0),0)</f>
        <v/>
      </c>
      <c r="M5019" s="51">
        <f>IFERROR(VLOOKUP(ROW(源数据!A5004)-1,源数据!A:AG,15,0),"")</f>
        <v/>
      </c>
    </row>
    <row r="5020">
      <c r="A5020" s="10" t="n">
        <v>5004</v>
      </c>
      <c r="B5020" s="10">
        <f>IFERROR(VLOOKUP(ROW(源数据!A5005)-1,源数据!A:AG,33,0),"")</f>
        <v/>
      </c>
      <c r="C5020" s="10">
        <f>IFERROR(VLOOKUP(ROW(源数据!A5005)-1,源数据!A:AG,9,0),"")</f>
        <v/>
      </c>
      <c r="D5020" s="35">
        <f>IFERROR(VLOOKUP(ROW(源数据!A5005)-1,源数据!A:AG,8,0),"")</f>
        <v/>
      </c>
      <c r="E5020" s="35">
        <f>IFERROR(VLOOKUP(ROW(源数据!A5005)-1,源数据!A:AG,10,0),"")</f>
        <v/>
      </c>
      <c r="F5020" s="10">
        <f>IFERROR(VLOOKUP(ROW(源数据!A5005)-1,源数据!A:AG,11,0),"")</f>
        <v/>
      </c>
      <c r="G5020" s="10">
        <f>IFERROR(VLOOKUP(ROW(源数据!A5005)-1,源数据!A:AG,12,0),0)</f>
        <v/>
      </c>
      <c r="H5020" s="17">
        <f>IFERROR(G5020/F5020,"")</f>
        <v/>
      </c>
      <c r="I5020" s="17">
        <f>IFERROR(VLOOKUP(ROW(源数据!A5005)-1,源数据!A:AG,21,0),"")</f>
        <v/>
      </c>
      <c r="J5020" s="10">
        <f>IFERROR(VLOOKUP(ROW(源数据!A5005)-1,源数据!A:AG,19,0),"")</f>
        <v/>
      </c>
      <c r="K5020" s="17">
        <f>IFERROR(VLOOKUP(ROW(源数据!A5005)-1,源数据!A:AG,21,0),0)</f>
        <v/>
      </c>
      <c r="L5020" s="17">
        <f>IFERROR(VLOOKUP(ROW(源数据!A5005)-1,源数据!A:AG,17,0),0)</f>
        <v/>
      </c>
      <c r="M5020" s="51">
        <f>IFERROR(VLOOKUP(ROW(源数据!A5005)-1,源数据!A:AG,15,0),"")</f>
        <v/>
      </c>
    </row>
    <row r="5021">
      <c r="A5021" s="10" t="n">
        <v>5005</v>
      </c>
      <c r="B5021" s="10">
        <f>IFERROR(VLOOKUP(ROW(源数据!A5006)-1,源数据!A:AG,33,0),"")</f>
        <v/>
      </c>
      <c r="C5021" s="10">
        <f>IFERROR(VLOOKUP(ROW(源数据!A5006)-1,源数据!A:AG,9,0),"")</f>
        <v/>
      </c>
      <c r="D5021" s="35">
        <f>IFERROR(VLOOKUP(ROW(源数据!A5006)-1,源数据!A:AG,8,0),"")</f>
        <v/>
      </c>
      <c r="E5021" s="35">
        <f>IFERROR(VLOOKUP(ROW(源数据!A5006)-1,源数据!A:AG,10,0),"")</f>
        <v/>
      </c>
      <c r="F5021" s="10">
        <f>IFERROR(VLOOKUP(ROW(源数据!A5006)-1,源数据!A:AG,11,0),"")</f>
        <v/>
      </c>
      <c r="G5021" s="10">
        <f>IFERROR(VLOOKUP(ROW(源数据!A5006)-1,源数据!A:AG,12,0),0)</f>
        <v/>
      </c>
      <c r="H5021" s="17">
        <f>IFERROR(G5021/F5021,"")</f>
        <v/>
      </c>
      <c r="I5021" s="17">
        <f>IFERROR(VLOOKUP(ROW(源数据!A5006)-1,源数据!A:AG,21,0),"")</f>
        <v/>
      </c>
      <c r="J5021" s="10">
        <f>IFERROR(VLOOKUP(ROW(源数据!A5006)-1,源数据!A:AG,19,0),"")</f>
        <v/>
      </c>
      <c r="K5021" s="17">
        <f>IFERROR(VLOOKUP(ROW(源数据!A5006)-1,源数据!A:AG,21,0),0)</f>
        <v/>
      </c>
      <c r="L5021" s="17">
        <f>IFERROR(VLOOKUP(ROW(源数据!A5006)-1,源数据!A:AG,17,0),0)</f>
        <v/>
      </c>
      <c r="M5021" s="51">
        <f>IFERROR(VLOOKUP(ROW(源数据!A5006)-1,源数据!A:AG,15,0),"")</f>
        <v/>
      </c>
    </row>
    <row r="5022">
      <c r="A5022" s="10" t="n">
        <v>5006</v>
      </c>
      <c r="B5022" s="10">
        <f>IFERROR(VLOOKUP(ROW(源数据!A5007)-1,源数据!A:AG,33,0),"")</f>
        <v/>
      </c>
      <c r="C5022" s="10">
        <f>IFERROR(VLOOKUP(ROW(源数据!A5007)-1,源数据!A:AG,9,0),"")</f>
        <v/>
      </c>
      <c r="D5022" s="35">
        <f>IFERROR(VLOOKUP(ROW(源数据!A5007)-1,源数据!A:AG,8,0),"")</f>
        <v/>
      </c>
      <c r="E5022" s="35">
        <f>IFERROR(VLOOKUP(ROW(源数据!A5007)-1,源数据!A:AG,10,0),"")</f>
        <v/>
      </c>
      <c r="F5022" s="10">
        <f>IFERROR(VLOOKUP(ROW(源数据!A5007)-1,源数据!A:AG,11,0),"")</f>
        <v/>
      </c>
      <c r="G5022" s="10">
        <f>IFERROR(VLOOKUP(ROW(源数据!A5007)-1,源数据!A:AG,12,0),0)</f>
        <v/>
      </c>
      <c r="H5022" s="17">
        <f>IFERROR(G5022/F5022,"")</f>
        <v/>
      </c>
      <c r="I5022" s="17">
        <f>IFERROR(VLOOKUP(ROW(源数据!A5007)-1,源数据!A:AG,21,0),"")</f>
        <v/>
      </c>
      <c r="J5022" s="10">
        <f>IFERROR(VLOOKUP(ROW(源数据!A5007)-1,源数据!A:AG,19,0),"")</f>
        <v/>
      </c>
      <c r="K5022" s="17">
        <f>IFERROR(VLOOKUP(ROW(源数据!A5007)-1,源数据!A:AG,21,0),0)</f>
        <v/>
      </c>
      <c r="L5022" s="17">
        <f>IFERROR(VLOOKUP(ROW(源数据!A5007)-1,源数据!A:AG,17,0),0)</f>
        <v/>
      </c>
      <c r="M5022" s="51">
        <f>IFERROR(VLOOKUP(ROW(源数据!A5007)-1,源数据!A:AG,15,0),"")</f>
        <v/>
      </c>
    </row>
    <row r="5023">
      <c r="A5023" s="10" t="n">
        <v>5007</v>
      </c>
      <c r="B5023" s="10">
        <f>IFERROR(VLOOKUP(ROW(源数据!A5008)-1,源数据!A:AG,33,0),"")</f>
        <v/>
      </c>
      <c r="C5023" s="10">
        <f>IFERROR(VLOOKUP(ROW(源数据!A5008)-1,源数据!A:AG,9,0),"")</f>
        <v/>
      </c>
      <c r="D5023" s="35">
        <f>IFERROR(VLOOKUP(ROW(源数据!A5008)-1,源数据!A:AG,8,0),"")</f>
        <v/>
      </c>
      <c r="E5023" s="35">
        <f>IFERROR(VLOOKUP(ROW(源数据!A5008)-1,源数据!A:AG,10,0),"")</f>
        <v/>
      </c>
      <c r="F5023" s="10">
        <f>IFERROR(VLOOKUP(ROW(源数据!A5008)-1,源数据!A:AG,11,0),"")</f>
        <v/>
      </c>
      <c r="G5023" s="10">
        <f>IFERROR(VLOOKUP(ROW(源数据!A5008)-1,源数据!A:AG,12,0),0)</f>
        <v/>
      </c>
      <c r="H5023" s="17">
        <f>IFERROR(G5023/F5023,"")</f>
        <v/>
      </c>
      <c r="I5023" s="17">
        <f>IFERROR(VLOOKUP(ROW(源数据!A5008)-1,源数据!A:AG,21,0),"")</f>
        <v/>
      </c>
      <c r="J5023" s="10">
        <f>IFERROR(VLOOKUP(ROW(源数据!A5008)-1,源数据!A:AG,19,0),"")</f>
        <v/>
      </c>
      <c r="K5023" s="17">
        <f>IFERROR(VLOOKUP(ROW(源数据!A5008)-1,源数据!A:AG,21,0),0)</f>
        <v/>
      </c>
      <c r="L5023" s="17">
        <f>IFERROR(VLOOKUP(ROW(源数据!A5008)-1,源数据!A:AG,17,0),0)</f>
        <v/>
      </c>
      <c r="M5023" s="51">
        <f>IFERROR(VLOOKUP(ROW(源数据!A5008)-1,源数据!A:AG,15,0),"")</f>
        <v/>
      </c>
    </row>
    <row r="5024">
      <c r="A5024" s="10" t="n">
        <v>5008</v>
      </c>
      <c r="B5024" s="10">
        <f>IFERROR(VLOOKUP(ROW(源数据!A5009)-1,源数据!A:AG,33,0),"")</f>
        <v/>
      </c>
      <c r="C5024" s="10">
        <f>IFERROR(VLOOKUP(ROW(源数据!A5009)-1,源数据!A:AG,9,0),"")</f>
        <v/>
      </c>
      <c r="D5024" s="35">
        <f>IFERROR(VLOOKUP(ROW(源数据!A5009)-1,源数据!A:AG,8,0),"")</f>
        <v/>
      </c>
      <c r="E5024" s="35">
        <f>IFERROR(VLOOKUP(ROW(源数据!A5009)-1,源数据!A:AG,10,0),"")</f>
        <v/>
      </c>
      <c r="F5024" s="10">
        <f>IFERROR(VLOOKUP(ROW(源数据!A5009)-1,源数据!A:AG,11,0),"")</f>
        <v/>
      </c>
      <c r="G5024" s="10">
        <f>IFERROR(VLOOKUP(ROW(源数据!A5009)-1,源数据!A:AG,12,0),0)</f>
        <v/>
      </c>
      <c r="H5024" s="17">
        <f>IFERROR(G5024/F5024,"")</f>
        <v/>
      </c>
      <c r="I5024" s="17">
        <f>IFERROR(VLOOKUP(ROW(源数据!A5009)-1,源数据!A:AG,21,0),"")</f>
        <v/>
      </c>
      <c r="J5024" s="10">
        <f>IFERROR(VLOOKUP(ROW(源数据!A5009)-1,源数据!A:AG,19,0),"")</f>
        <v/>
      </c>
      <c r="K5024" s="17">
        <f>IFERROR(VLOOKUP(ROW(源数据!A5009)-1,源数据!A:AG,21,0),0)</f>
        <v/>
      </c>
      <c r="L5024" s="17">
        <f>IFERROR(VLOOKUP(ROW(源数据!A5009)-1,源数据!A:AG,17,0),0)</f>
        <v/>
      </c>
      <c r="M5024" s="51">
        <f>IFERROR(VLOOKUP(ROW(源数据!A5009)-1,源数据!A:AG,15,0),"")</f>
        <v/>
      </c>
    </row>
    <row r="5025">
      <c r="A5025" s="10" t="n">
        <v>5009</v>
      </c>
      <c r="B5025" s="10">
        <f>IFERROR(VLOOKUP(ROW(源数据!A5010)-1,源数据!A:AG,33,0),"")</f>
        <v/>
      </c>
      <c r="C5025" s="10">
        <f>IFERROR(VLOOKUP(ROW(源数据!A5010)-1,源数据!A:AG,9,0),"")</f>
        <v/>
      </c>
      <c r="D5025" s="35">
        <f>IFERROR(VLOOKUP(ROW(源数据!A5010)-1,源数据!A:AG,8,0),"")</f>
        <v/>
      </c>
      <c r="E5025" s="35">
        <f>IFERROR(VLOOKUP(ROW(源数据!A5010)-1,源数据!A:AG,10,0),"")</f>
        <v/>
      </c>
      <c r="F5025" s="10">
        <f>IFERROR(VLOOKUP(ROW(源数据!A5010)-1,源数据!A:AG,11,0),"")</f>
        <v/>
      </c>
      <c r="G5025" s="10">
        <f>IFERROR(VLOOKUP(ROW(源数据!A5010)-1,源数据!A:AG,12,0),0)</f>
        <v/>
      </c>
      <c r="H5025" s="17">
        <f>IFERROR(G5025/F5025,"")</f>
        <v/>
      </c>
      <c r="I5025" s="17">
        <f>IFERROR(VLOOKUP(ROW(源数据!A5010)-1,源数据!A:AG,21,0),"")</f>
        <v/>
      </c>
      <c r="J5025" s="10">
        <f>IFERROR(VLOOKUP(ROW(源数据!A5010)-1,源数据!A:AG,19,0),"")</f>
        <v/>
      </c>
      <c r="K5025" s="17">
        <f>IFERROR(VLOOKUP(ROW(源数据!A5010)-1,源数据!A:AG,21,0),0)</f>
        <v/>
      </c>
      <c r="L5025" s="17">
        <f>IFERROR(VLOOKUP(ROW(源数据!A5010)-1,源数据!A:AG,17,0),0)</f>
        <v/>
      </c>
      <c r="M5025" s="51">
        <f>IFERROR(VLOOKUP(ROW(源数据!A5010)-1,源数据!A:AG,15,0),"")</f>
        <v/>
      </c>
    </row>
    <row r="5026">
      <c r="A5026" s="10" t="n">
        <v>5010</v>
      </c>
      <c r="B5026" s="10">
        <f>IFERROR(VLOOKUP(ROW(源数据!A5011)-1,源数据!A:AG,33,0),"")</f>
        <v/>
      </c>
      <c r="C5026" s="10">
        <f>IFERROR(VLOOKUP(ROW(源数据!A5011)-1,源数据!A:AG,9,0),"")</f>
        <v/>
      </c>
      <c r="D5026" s="35">
        <f>IFERROR(VLOOKUP(ROW(源数据!A5011)-1,源数据!A:AG,8,0),"")</f>
        <v/>
      </c>
      <c r="E5026" s="35">
        <f>IFERROR(VLOOKUP(ROW(源数据!A5011)-1,源数据!A:AG,10,0),"")</f>
        <v/>
      </c>
      <c r="F5026" s="10">
        <f>IFERROR(VLOOKUP(ROW(源数据!A5011)-1,源数据!A:AG,11,0),"")</f>
        <v/>
      </c>
      <c r="G5026" s="10">
        <f>IFERROR(VLOOKUP(ROW(源数据!A5011)-1,源数据!A:AG,12,0),0)</f>
        <v/>
      </c>
      <c r="H5026" s="17">
        <f>IFERROR(G5026/F5026,"")</f>
        <v/>
      </c>
      <c r="I5026" s="17">
        <f>IFERROR(VLOOKUP(ROW(源数据!A5011)-1,源数据!A:AG,21,0),"")</f>
        <v/>
      </c>
      <c r="J5026" s="10">
        <f>IFERROR(VLOOKUP(ROW(源数据!A5011)-1,源数据!A:AG,19,0),"")</f>
        <v/>
      </c>
      <c r="K5026" s="17">
        <f>IFERROR(VLOOKUP(ROW(源数据!A5011)-1,源数据!A:AG,21,0),0)</f>
        <v/>
      </c>
      <c r="L5026" s="17">
        <f>IFERROR(VLOOKUP(ROW(源数据!A5011)-1,源数据!A:AG,17,0),0)</f>
        <v/>
      </c>
      <c r="M5026" s="51">
        <f>IFERROR(VLOOKUP(ROW(源数据!A5011)-1,源数据!A:AG,15,0),"")</f>
        <v/>
      </c>
    </row>
    <row r="5027">
      <c r="A5027" s="10" t="n">
        <v>5011</v>
      </c>
      <c r="B5027" s="10">
        <f>IFERROR(VLOOKUP(ROW(源数据!A5012)-1,源数据!A:AG,33,0),"")</f>
        <v/>
      </c>
      <c r="C5027" s="10">
        <f>IFERROR(VLOOKUP(ROW(源数据!A5012)-1,源数据!A:AG,9,0),"")</f>
        <v/>
      </c>
      <c r="D5027" s="35">
        <f>IFERROR(VLOOKUP(ROW(源数据!A5012)-1,源数据!A:AG,8,0),"")</f>
        <v/>
      </c>
      <c r="E5027" s="35">
        <f>IFERROR(VLOOKUP(ROW(源数据!A5012)-1,源数据!A:AG,10,0),"")</f>
        <v/>
      </c>
      <c r="F5027" s="10">
        <f>IFERROR(VLOOKUP(ROW(源数据!A5012)-1,源数据!A:AG,11,0),"")</f>
        <v/>
      </c>
      <c r="G5027" s="10">
        <f>IFERROR(VLOOKUP(ROW(源数据!A5012)-1,源数据!A:AG,12,0),0)</f>
        <v/>
      </c>
      <c r="H5027" s="17">
        <f>IFERROR(G5027/F5027,"")</f>
        <v/>
      </c>
      <c r="I5027" s="17">
        <f>IFERROR(VLOOKUP(ROW(源数据!A5012)-1,源数据!A:AG,21,0),"")</f>
        <v/>
      </c>
      <c r="J5027" s="10">
        <f>IFERROR(VLOOKUP(ROW(源数据!A5012)-1,源数据!A:AG,19,0),"")</f>
        <v/>
      </c>
      <c r="K5027" s="17">
        <f>IFERROR(VLOOKUP(ROW(源数据!A5012)-1,源数据!A:AG,21,0),0)</f>
        <v/>
      </c>
      <c r="L5027" s="17">
        <f>IFERROR(VLOOKUP(ROW(源数据!A5012)-1,源数据!A:AG,17,0),0)</f>
        <v/>
      </c>
      <c r="M5027" s="51">
        <f>IFERROR(VLOOKUP(ROW(源数据!A5012)-1,源数据!A:AG,15,0),"")</f>
        <v/>
      </c>
    </row>
    <row r="5028">
      <c r="A5028" s="10" t="n">
        <v>5012</v>
      </c>
      <c r="B5028" s="10">
        <f>IFERROR(VLOOKUP(ROW(源数据!A5013)-1,源数据!A:AG,33,0),"")</f>
        <v/>
      </c>
      <c r="C5028" s="10">
        <f>IFERROR(VLOOKUP(ROW(源数据!A5013)-1,源数据!A:AG,9,0),"")</f>
        <v/>
      </c>
      <c r="D5028" s="35">
        <f>IFERROR(VLOOKUP(ROW(源数据!A5013)-1,源数据!A:AG,8,0),"")</f>
        <v/>
      </c>
      <c r="E5028" s="35">
        <f>IFERROR(VLOOKUP(ROW(源数据!A5013)-1,源数据!A:AG,10,0),"")</f>
        <v/>
      </c>
      <c r="F5028" s="10">
        <f>IFERROR(VLOOKUP(ROW(源数据!A5013)-1,源数据!A:AG,11,0),"")</f>
        <v/>
      </c>
      <c r="G5028" s="10">
        <f>IFERROR(VLOOKUP(ROW(源数据!A5013)-1,源数据!A:AG,12,0),0)</f>
        <v/>
      </c>
      <c r="H5028" s="17">
        <f>IFERROR(G5028/F5028,"")</f>
        <v/>
      </c>
      <c r="I5028" s="17">
        <f>IFERROR(VLOOKUP(ROW(源数据!A5013)-1,源数据!A:AG,21,0),"")</f>
        <v/>
      </c>
      <c r="J5028" s="10">
        <f>IFERROR(VLOOKUP(ROW(源数据!A5013)-1,源数据!A:AG,19,0),"")</f>
        <v/>
      </c>
      <c r="K5028" s="17">
        <f>IFERROR(VLOOKUP(ROW(源数据!A5013)-1,源数据!A:AG,21,0),0)</f>
        <v/>
      </c>
      <c r="L5028" s="17">
        <f>IFERROR(VLOOKUP(ROW(源数据!A5013)-1,源数据!A:AG,17,0),0)</f>
        <v/>
      </c>
      <c r="M5028" s="51">
        <f>IFERROR(VLOOKUP(ROW(源数据!A5013)-1,源数据!A:AG,15,0),"")</f>
        <v/>
      </c>
    </row>
    <row r="5029">
      <c r="A5029" s="10" t="n">
        <v>5013</v>
      </c>
      <c r="B5029" s="10">
        <f>IFERROR(VLOOKUP(ROW(源数据!A5014)-1,源数据!A:AG,33,0),"")</f>
        <v/>
      </c>
      <c r="C5029" s="10">
        <f>IFERROR(VLOOKUP(ROW(源数据!A5014)-1,源数据!A:AG,9,0),"")</f>
        <v/>
      </c>
      <c r="D5029" s="35">
        <f>IFERROR(VLOOKUP(ROW(源数据!A5014)-1,源数据!A:AG,8,0),"")</f>
        <v/>
      </c>
      <c r="E5029" s="35">
        <f>IFERROR(VLOOKUP(ROW(源数据!A5014)-1,源数据!A:AG,10,0),"")</f>
        <v/>
      </c>
      <c r="F5029" s="10">
        <f>IFERROR(VLOOKUP(ROW(源数据!A5014)-1,源数据!A:AG,11,0),"")</f>
        <v/>
      </c>
      <c r="G5029" s="10">
        <f>IFERROR(VLOOKUP(ROW(源数据!A5014)-1,源数据!A:AG,12,0),0)</f>
        <v/>
      </c>
      <c r="H5029" s="17">
        <f>IFERROR(G5029/F5029,"")</f>
        <v/>
      </c>
      <c r="I5029" s="17">
        <f>IFERROR(VLOOKUP(ROW(源数据!A5014)-1,源数据!A:AG,21,0),"")</f>
        <v/>
      </c>
      <c r="J5029" s="10">
        <f>IFERROR(VLOOKUP(ROW(源数据!A5014)-1,源数据!A:AG,19,0),"")</f>
        <v/>
      </c>
      <c r="K5029" s="17">
        <f>IFERROR(VLOOKUP(ROW(源数据!A5014)-1,源数据!A:AG,21,0),0)</f>
        <v/>
      </c>
      <c r="L5029" s="17">
        <f>IFERROR(VLOOKUP(ROW(源数据!A5014)-1,源数据!A:AG,17,0),0)</f>
        <v/>
      </c>
      <c r="M5029" s="51">
        <f>IFERROR(VLOOKUP(ROW(源数据!A5014)-1,源数据!A:AG,15,0),"")</f>
        <v/>
      </c>
    </row>
    <row r="5030">
      <c r="A5030" s="10" t="n">
        <v>5014</v>
      </c>
      <c r="B5030" s="10">
        <f>IFERROR(VLOOKUP(ROW(源数据!A5015)-1,源数据!A:AG,33,0),"")</f>
        <v/>
      </c>
      <c r="C5030" s="10">
        <f>IFERROR(VLOOKUP(ROW(源数据!A5015)-1,源数据!A:AG,9,0),"")</f>
        <v/>
      </c>
      <c r="D5030" s="35">
        <f>IFERROR(VLOOKUP(ROW(源数据!A5015)-1,源数据!A:AG,8,0),"")</f>
        <v/>
      </c>
      <c r="E5030" s="35">
        <f>IFERROR(VLOOKUP(ROW(源数据!A5015)-1,源数据!A:AG,10,0),"")</f>
        <v/>
      </c>
      <c r="F5030" s="10">
        <f>IFERROR(VLOOKUP(ROW(源数据!A5015)-1,源数据!A:AG,11,0),"")</f>
        <v/>
      </c>
      <c r="G5030" s="10">
        <f>IFERROR(VLOOKUP(ROW(源数据!A5015)-1,源数据!A:AG,12,0),0)</f>
        <v/>
      </c>
      <c r="H5030" s="17">
        <f>IFERROR(G5030/F5030,"")</f>
        <v/>
      </c>
      <c r="I5030" s="17">
        <f>IFERROR(VLOOKUP(ROW(源数据!A5015)-1,源数据!A:AG,21,0),"")</f>
        <v/>
      </c>
      <c r="J5030" s="10">
        <f>IFERROR(VLOOKUP(ROW(源数据!A5015)-1,源数据!A:AG,19,0),"")</f>
        <v/>
      </c>
      <c r="K5030" s="17">
        <f>IFERROR(VLOOKUP(ROW(源数据!A5015)-1,源数据!A:AG,21,0),0)</f>
        <v/>
      </c>
      <c r="L5030" s="17">
        <f>IFERROR(VLOOKUP(ROW(源数据!A5015)-1,源数据!A:AG,17,0),0)</f>
        <v/>
      </c>
      <c r="M5030" s="51">
        <f>IFERROR(VLOOKUP(ROW(源数据!A5015)-1,源数据!A:AG,15,0),"")</f>
        <v/>
      </c>
    </row>
    <row r="5031">
      <c r="A5031" s="10" t="n">
        <v>5015</v>
      </c>
      <c r="B5031" s="10">
        <f>IFERROR(VLOOKUP(ROW(源数据!A5016)-1,源数据!A:AG,33,0),"")</f>
        <v/>
      </c>
      <c r="C5031" s="10">
        <f>IFERROR(VLOOKUP(ROW(源数据!A5016)-1,源数据!A:AG,9,0),"")</f>
        <v/>
      </c>
      <c r="D5031" s="35">
        <f>IFERROR(VLOOKUP(ROW(源数据!A5016)-1,源数据!A:AG,8,0),"")</f>
        <v/>
      </c>
      <c r="E5031" s="35">
        <f>IFERROR(VLOOKUP(ROW(源数据!A5016)-1,源数据!A:AG,10,0),"")</f>
        <v/>
      </c>
      <c r="F5031" s="10">
        <f>IFERROR(VLOOKUP(ROW(源数据!A5016)-1,源数据!A:AG,11,0),"")</f>
        <v/>
      </c>
      <c r="G5031" s="10">
        <f>IFERROR(VLOOKUP(ROW(源数据!A5016)-1,源数据!A:AG,12,0),0)</f>
        <v/>
      </c>
      <c r="H5031" s="17">
        <f>IFERROR(G5031/F5031,"")</f>
        <v/>
      </c>
      <c r="I5031" s="17">
        <f>IFERROR(VLOOKUP(ROW(源数据!A5016)-1,源数据!A:AG,21,0),"")</f>
        <v/>
      </c>
      <c r="J5031" s="10">
        <f>IFERROR(VLOOKUP(ROW(源数据!A5016)-1,源数据!A:AG,19,0),"")</f>
        <v/>
      </c>
      <c r="K5031" s="17">
        <f>IFERROR(VLOOKUP(ROW(源数据!A5016)-1,源数据!A:AG,21,0),0)</f>
        <v/>
      </c>
      <c r="L5031" s="17">
        <f>IFERROR(VLOOKUP(ROW(源数据!A5016)-1,源数据!A:AG,17,0),0)</f>
        <v/>
      </c>
      <c r="M5031" s="51">
        <f>IFERROR(VLOOKUP(ROW(源数据!A5016)-1,源数据!A:AG,15,0),"")</f>
        <v/>
      </c>
    </row>
    <row r="5032">
      <c r="A5032" s="10" t="n">
        <v>5016</v>
      </c>
      <c r="B5032" s="10">
        <f>IFERROR(VLOOKUP(ROW(源数据!A5017)-1,源数据!A:AG,33,0),"")</f>
        <v/>
      </c>
      <c r="C5032" s="10">
        <f>IFERROR(VLOOKUP(ROW(源数据!A5017)-1,源数据!A:AG,9,0),"")</f>
        <v/>
      </c>
      <c r="D5032" s="35">
        <f>IFERROR(VLOOKUP(ROW(源数据!A5017)-1,源数据!A:AG,8,0),"")</f>
        <v/>
      </c>
      <c r="E5032" s="35">
        <f>IFERROR(VLOOKUP(ROW(源数据!A5017)-1,源数据!A:AG,10,0),"")</f>
        <v/>
      </c>
      <c r="F5032" s="10">
        <f>IFERROR(VLOOKUP(ROW(源数据!A5017)-1,源数据!A:AG,11,0),"")</f>
        <v/>
      </c>
      <c r="G5032" s="10">
        <f>IFERROR(VLOOKUP(ROW(源数据!A5017)-1,源数据!A:AG,12,0),0)</f>
        <v/>
      </c>
      <c r="H5032" s="17">
        <f>IFERROR(G5032/F5032,"")</f>
        <v/>
      </c>
      <c r="I5032" s="17">
        <f>IFERROR(VLOOKUP(ROW(源数据!A5017)-1,源数据!A:AG,21,0),"")</f>
        <v/>
      </c>
      <c r="J5032" s="10">
        <f>IFERROR(VLOOKUP(ROW(源数据!A5017)-1,源数据!A:AG,19,0),"")</f>
        <v/>
      </c>
      <c r="K5032" s="17">
        <f>IFERROR(VLOOKUP(ROW(源数据!A5017)-1,源数据!A:AG,21,0),0)</f>
        <v/>
      </c>
      <c r="L5032" s="17">
        <f>IFERROR(VLOOKUP(ROW(源数据!A5017)-1,源数据!A:AG,17,0),0)</f>
        <v/>
      </c>
      <c r="M5032" s="51">
        <f>IFERROR(VLOOKUP(ROW(源数据!A5017)-1,源数据!A:AG,15,0),"")</f>
        <v/>
      </c>
    </row>
    <row r="5033">
      <c r="A5033" s="10" t="n">
        <v>5017</v>
      </c>
      <c r="B5033" s="10">
        <f>IFERROR(VLOOKUP(ROW(源数据!A5018)-1,源数据!A:AG,33,0),"")</f>
        <v/>
      </c>
      <c r="C5033" s="10">
        <f>IFERROR(VLOOKUP(ROW(源数据!A5018)-1,源数据!A:AG,9,0),"")</f>
        <v/>
      </c>
      <c r="D5033" s="35">
        <f>IFERROR(VLOOKUP(ROW(源数据!A5018)-1,源数据!A:AG,8,0),"")</f>
        <v/>
      </c>
      <c r="E5033" s="35">
        <f>IFERROR(VLOOKUP(ROW(源数据!A5018)-1,源数据!A:AG,10,0),"")</f>
        <v/>
      </c>
      <c r="F5033" s="10">
        <f>IFERROR(VLOOKUP(ROW(源数据!A5018)-1,源数据!A:AG,11,0),"")</f>
        <v/>
      </c>
      <c r="G5033" s="10">
        <f>IFERROR(VLOOKUP(ROW(源数据!A5018)-1,源数据!A:AG,12,0),0)</f>
        <v/>
      </c>
      <c r="H5033" s="17">
        <f>IFERROR(G5033/F5033,"")</f>
        <v/>
      </c>
      <c r="I5033" s="17">
        <f>IFERROR(VLOOKUP(ROW(源数据!A5018)-1,源数据!A:AG,21,0),"")</f>
        <v/>
      </c>
      <c r="J5033" s="10">
        <f>IFERROR(VLOOKUP(ROW(源数据!A5018)-1,源数据!A:AG,19,0),"")</f>
        <v/>
      </c>
      <c r="K5033" s="17">
        <f>IFERROR(VLOOKUP(ROW(源数据!A5018)-1,源数据!A:AG,21,0),0)</f>
        <v/>
      </c>
      <c r="L5033" s="17">
        <f>IFERROR(VLOOKUP(ROW(源数据!A5018)-1,源数据!A:AG,17,0),0)</f>
        <v/>
      </c>
      <c r="M5033" s="51">
        <f>IFERROR(VLOOKUP(ROW(源数据!A5018)-1,源数据!A:AG,15,0),"")</f>
        <v/>
      </c>
    </row>
    <row r="5034">
      <c r="A5034" s="10" t="n">
        <v>5018</v>
      </c>
      <c r="B5034" s="10">
        <f>IFERROR(VLOOKUP(ROW(源数据!A5019)-1,源数据!A:AG,33,0),"")</f>
        <v/>
      </c>
      <c r="C5034" s="10">
        <f>IFERROR(VLOOKUP(ROW(源数据!A5019)-1,源数据!A:AG,9,0),"")</f>
        <v/>
      </c>
      <c r="D5034" s="35">
        <f>IFERROR(VLOOKUP(ROW(源数据!A5019)-1,源数据!A:AG,8,0),"")</f>
        <v/>
      </c>
      <c r="E5034" s="35">
        <f>IFERROR(VLOOKUP(ROW(源数据!A5019)-1,源数据!A:AG,10,0),"")</f>
        <v/>
      </c>
      <c r="F5034" s="10">
        <f>IFERROR(VLOOKUP(ROW(源数据!A5019)-1,源数据!A:AG,11,0),"")</f>
        <v/>
      </c>
      <c r="G5034" s="10">
        <f>IFERROR(VLOOKUP(ROW(源数据!A5019)-1,源数据!A:AG,12,0),0)</f>
        <v/>
      </c>
      <c r="H5034" s="17">
        <f>IFERROR(G5034/F5034,"")</f>
        <v/>
      </c>
      <c r="I5034" s="17">
        <f>IFERROR(VLOOKUP(ROW(源数据!A5019)-1,源数据!A:AG,21,0),"")</f>
        <v/>
      </c>
      <c r="J5034" s="10">
        <f>IFERROR(VLOOKUP(ROW(源数据!A5019)-1,源数据!A:AG,19,0),"")</f>
        <v/>
      </c>
      <c r="K5034" s="17">
        <f>IFERROR(VLOOKUP(ROW(源数据!A5019)-1,源数据!A:AG,21,0),0)</f>
        <v/>
      </c>
      <c r="L5034" s="17">
        <f>IFERROR(VLOOKUP(ROW(源数据!A5019)-1,源数据!A:AG,17,0),0)</f>
        <v/>
      </c>
      <c r="M5034" s="51">
        <f>IFERROR(VLOOKUP(ROW(源数据!A5019)-1,源数据!A:AG,15,0),"")</f>
        <v/>
      </c>
    </row>
    <row r="5035">
      <c r="A5035" s="10" t="n">
        <v>5019</v>
      </c>
      <c r="B5035" s="10">
        <f>IFERROR(VLOOKUP(ROW(源数据!A5020)-1,源数据!A:AG,33,0),"")</f>
        <v/>
      </c>
      <c r="C5035" s="10">
        <f>IFERROR(VLOOKUP(ROW(源数据!A5020)-1,源数据!A:AG,9,0),"")</f>
        <v/>
      </c>
      <c r="D5035" s="35">
        <f>IFERROR(VLOOKUP(ROW(源数据!A5020)-1,源数据!A:AG,8,0),"")</f>
        <v/>
      </c>
      <c r="E5035" s="35">
        <f>IFERROR(VLOOKUP(ROW(源数据!A5020)-1,源数据!A:AG,10,0),"")</f>
        <v/>
      </c>
      <c r="F5035" s="10">
        <f>IFERROR(VLOOKUP(ROW(源数据!A5020)-1,源数据!A:AG,11,0),"")</f>
        <v/>
      </c>
      <c r="G5035" s="10">
        <f>IFERROR(VLOOKUP(ROW(源数据!A5020)-1,源数据!A:AG,12,0),0)</f>
        <v/>
      </c>
      <c r="H5035" s="17">
        <f>IFERROR(G5035/F5035,"")</f>
        <v/>
      </c>
      <c r="I5035" s="17">
        <f>IFERROR(VLOOKUP(ROW(源数据!A5020)-1,源数据!A:AG,21,0),"")</f>
        <v/>
      </c>
      <c r="J5035" s="10">
        <f>IFERROR(VLOOKUP(ROW(源数据!A5020)-1,源数据!A:AG,19,0),"")</f>
        <v/>
      </c>
      <c r="K5035" s="17">
        <f>IFERROR(VLOOKUP(ROW(源数据!A5020)-1,源数据!A:AG,21,0),0)</f>
        <v/>
      </c>
      <c r="L5035" s="17">
        <f>IFERROR(VLOOKUP(ROW(源数据!A5020)-1,源数据!A:AG,17,0),0)</f>
        <v/>
      </c>
      <c r="M5035" s="51">
        <f>IFERROR(VLOOKUP(ROW(源数据!A5020)-1,源数据!A:AG,15,0),"")</f>
        <v/>
      </c>
    </row>
    <row r="5036">
      <c r="A5036" s="10" t="n">
        <v>5020</v>
      </c>
      <c r="B5036" s="10">
        <f>IFERROR(VLOOKUP(ROW(源数据!A5021)-1,源数据!A:AG,33,0),"")</f>
        <v/>
      </c>
      <c r="C5036" s="10">
        <f>IFERROR(VLOOKUP(ROW(源数据!A5021)-1,源数据!A:AG,9,0),"")</f>
        <v/>
      </c>
      <c r="D5036" s="35">
        <f>IFERROR(VLOOKUP(ROW(源数据!A5021)-1,源数据!A:AG,8,0),"")</f>
        <v/>
      </c>
      <c r="E5036" s="35">
        <f>IFERROR(VLOOKUP(ROW(源数据!A5021)-1,源数据!A:AG,10,0),"")</f>
        <v/>
      </c>
      <c r="F5036" s="10">
        <f>IFERROR(VLOOKUP(ROW(源数据!A5021)-1,源数据!A:AG,11,0),"")</f>
        <v/>
      </c>
      <c r="G5036" s="10">
        <f>IFERROR(VLOOKUP(ROW(源数据!A5021)-1,源数据!A:AG,12,0),0)</f>
        <v/>
      </c>
      <c r="H5036" s="17">
        <f>IFERROR(G5036/F5036,"")</f>
        <v/>
      </c>
      <c r="I5036" s="17">
        <f>IFERROR(VLOOKUP(ROW(源数据!A5021)-1,源数据!A:AG,21,0),"")</f>
        <v/>
      </c>
      <c r="J5036" s="10">
        <f>IFERROR(VLOOKUP(ROW(源数据!A5021)-1,源数据!A:AG,19,0),"")</f>
        <v/>
      </c>
      <c r="K5036" s="17">
        <f>IFERROR(VLOOKUP(ROW(源数据!A5021)-1,源数据!A:AG,21,0),0)</f>
        <v/>
      </c>
      <c r="L5036" s="17">
        <f>IFERROR(VLOOKUP(ROW(源数据!A5021)-1,源数据!A:AG,17,0),0)</f>
        <v/>
      </c>
      <c r="M5036" s="51">
        <f>IFERROR(VLOOKUP(ROW(源数据!A5021)-1,源数据!A:AG,15,0),"")</f>
        <v/>
      </c>
    </row>
    <row r="5037">
      <c r="A5037" s="10" t="n">
        <v>5021</v>
      </c>
      <c r="B5037" s="10">
        <f>IFERROR(VLOOKUP(ROW(源数据!A5022)-1,源数据!A:AG,33,0),"")</f>
        <v/>
      </c>
      <c r="C5037" s="10">
        <f>IFERROR(VLOOKUP(ROW(源数据!A5022)-1,源数据!A:AG,9,0),"")</f>
        <v/>
      </c>
      <c r="D5037" s="35">
        <f>IFERROR(VLOOKUP(ROW(源数据!A5022)-1,源数据!A:AG,8,0),"")</f>
        <v/>
      </c>
      <c r="E5037" s="35">
        <f>IFERROR(VLOOKUP(ROW(源数据!A5022)-1,源数据!A:AG,10,0),"")</f>
        <v/>
      </c>
      <c r="F5037" s="10">
        <f>IFERROR(VLOOKUP(ROW(源数据!A5022)-1,源数据!A:AG,11,0),"")</f>
        <v/>
      </c>
      <c r="G5037" s="10">
        <f>IFERROR(VLOOKUP(ROW(源数据!A5022)-1,源数据!A:AG,12,0),0)</f>
        <v/>
      </c>
      <c r="H5037" s="17">
        <f>IFERROR(G5037/F5037,"")</f>
        <v/>
      </c>
      <c r="I5037" s="17">
        <f>IFERROR(VLOOKUP(ROW(源数据!A5022)-1,源数据!A:AG,21,0),"")</f>
        <v/>
      </c>
      <c r="J5037" s="10">
        <f>IFERROR(VLOOKUP(ROW(源数据!A5022)-1,源数据!A:AG,19,0),"")</f>
        <v/>
      </c>
      <c r="K5037" s="17">
        <f>IFERROR(VLOOKUP(ROW(源数据!A5022)-1,源数据!A:AG,21,0),0)</f>
        <v/>
      </c>
      <c r="L5037" s="17">
        <f>IFERROR(VLOOKUP(ROW(源数据!A5022)-1,源数据!A:AG,17,0),0)</f>
        <v/>
      </c>
      <c r="M5037" s="51">
        <f>IFERROR(VLOOKUP(ROW(源数据!A5022)-1,源数据!A:AG,15,0),"")</f>
        <v/>
      </c>
    </row>
    <row r="5038">
      <c r="A5038" s="10" t="n">
        <v>5022</v>
      </c>
      <c r="B5038" s="10">
        <f>IFERROR(VLOOKUP(ROW(源数据!A5023)-1,源数据!A:AG,33,0),"")</f>
        <v/>
      </c>
      <c r="C5038" s="10">
        <f>IFERROR(VLOOKUP(ROW(源数据!A5023)-1,源数据!A:AG,9,0),"")</f>
        <v/>
      </c>
      <c r="D5038" s="35">
        <f>IFERROR(VLOOKUP(ROW(源数据!A5023)-1,源数据!A:AG,8,0),"")</f>
        <v/>
      </c>
      <c r="E5038" s="35">
        <f>IFERROR(VLOOKUP(ROW(源数据!A5023)-1,源数据!A:AG,10,0),"")</f>
        <v/>
      </c>
      <c r="F5038" s="10">
        <f>IFERROR(VLOOKUP(ROW(源数据!A5023)-1,源数据!A:AG,11,0),"")</f>
        <v/>
      </c>
      <c r="G5038" s="10">
        <f>IFERROR(VLOOKUP(ROW(源数据!A5023)-1,源数据!A:AG,12,0),0)</f>
        <v/>
      </c>
      <c r="H5038" s="17">
        <f>IFERROR(G5038/F5038,"")</f>
        <v/>
      </c>
      <c r="I5038" s="17">
        <f>IFERROR(VLOOKUP(ROW(源数据!A5023)-1,源数据!A:AG,21,0),"")</f>
        <v/>
      </c>
      <c r="J5038" s="10">
        <f>IFERROR(VLOOKUP(ROW(源数据!A5023)-1,源数据!A:AG,19,0),"")</f>
        <v/>
      </c>
      <c r="K5038" s="17">
        <f>IFERROR(VLOOKUP(ROW(源数据!A5023)-1,源数据!A:AG,21,0),0)</f>
        <v/>
      </c>
      <c r="L5038" s="17">
        <f>IFERROR(VLOOKUP(ROW(源数据!A5023)-1,源数据!A:AG,17,0),0)</f>
        <v/>
      </c>
      <c r="M5038" s="51">
        <f>IFERROR(VLOOKUP(ROW(源数据!A5023)-1,源数据!A:AG,15,0),"")</f>
        <v/>
      </c>
    </row>
    <row r="5039">
      <c r="A5039" s="10" t="n">
        <v>5023</v>
      </c>
      <c r="B5039" s="10">
        <f>IFERROR(VLOOKUP(ROW(源数据!A5024)-1,源数据!A:AG,33,0),"")</f>
        <v/>
      </c>
      <c r="C5039" s="10">
        <f>IFERROR(VLOOKUP(ROW(源数据!A5024)-1,源数据!A:AG,9,0),"")</f>
        <v/>
      </c>
      <c r="D5039" s="35">
        <f>IFERROR(VLOOKUP(ROW(源数据!A5024)-1,源数据!A:AG,8,0),"")</f>
        <v/>
      </c>
      <c r="E5039" s="35">
        <f>IFERROR(VLOOKUP(ROW(源数据!A5024)-1,源数据!A:AG,10,0),"")</f>
        <v/>
      </c>
      <c r="F5039" s="10">
        <f>IFERROR(VLOOKUP(ROW(源数据!A5024)-1,源数据!A:AG,11,0),"")</f>
        <v/>
      </c>
      <c r="G5039" s="10">
        <f>IFERROR(VLOOKUP(ROW(源数据!A5024)-1,源数据!A:AG,12,0),0)</f>
        <v/>
      </c>
      <c r="H5039" s="17">
        <f>IFERROR(G5039/F5039,"")</f>
        <v/>
      </c>
      <c r="I5039" s="17">
        <f>IFERROR(VLOOKUP(ROW(源数据!A5024)-1,源数据!A:AG,21,0),"")</f>
        <v/>
      </c>
      <c r="J5039" s="10">
        <f>IFERROR(VLOOKUP(ROW(源数据!A5024)-1,源数据!A:AG,19,0),"")</f>
        <v/>
      </c>
      <c r="K5039" s="17">
        <f>IFERROR(VLOOKUP(ROW(源数据!A5024)-1,源数据!A:AG,21,0),0)</f>
        <v/>
      </c>
      <c r="L5039" s="17">
        <f>IFERROR(VLOOKUP(ROW(源数据!A5024)-1,源数据!A:AG,17,0),0)</f>
        <v/>
      </c>
      <c r="M5039" s="51">
        <f>IFERROR(VLOOKUP(ROW(源数据!A5024)-1,源数据!A:AG,15,0),"")</f>
        <v/>
      </c>
    </row>
    <row r="5040">
      <c r="A5040" s="10" t="n">
        <v>5024</v>
      </c>
      <c r="B5040" s="10">
        <f>IFERROR(VLOOKUP(ROW(源数据!A5025)-1,源数据!A:AG,33,0),"")</f>
        <v/>
      </c>
      <c r="C5040" s="10">
        <f>IFERROR(VLOOKUP(ROW(源数据!A5025)-1,源数据!A:AG,9,0),"")</f>
        <v/>
      </c>
      <c r="D5040" s="35">
        <f>IFERROR(VLOOKUP(ROW(源数据!A5025)-1,源数据!A:AG,8,0),"")</f>
        <v/>
      </c>
      <c r="E5040" s="35">
        <f>IFERROR(VLOOKUP(ROW(源数据!A5025)-1,源数据!A:AG,10,0),"")</f>
        <v/>
      </c>
      <c r="F5040" s="10">
        <f>IFERROR(VLOOKUP(ROW(源数据!A5025)-1,源数据!A:AG,11,0),"")</f>
        <v/>
      </c>
      <c r="G5040" s="10">
        <f>IFERROR(VLOOKUP(ROW(源数据!A5025)-1,源数据!A:AG,12,0),0)</f>
        <v/>
      </c>
      <c r="H5040" s="17">
        <f>IFERROR(G5040/F5040,"")</f>
        <v/>
      </c>
      <c r="I5040" s="17">
        <f>IFERROR(VLOOKUP(ROW(源数据!A5025)-1,源数据!A:AG,21,0),"")</f>
        <v/>
      </c>
      <c r="J5040" s="10">
        <f>IFERROR(VLOOKUP(ROW(源数据!A5025)-1,源数据!A:AG,19,0),"")</f>
        <v/>
      </c>
      <c r="K5040" s="17">
        <f>IFERROR(VLOOKUP(ROW(源数据!A5025)-1,源数据!A:AG,21,0),0)</f>
        <v/>
      </c>
      <c r="L5040" s="17">
        <f>IFERROR(VLOOKUP(ROW(源数据!A5025)-1,源数据!A:AG,17,0),0)</f>
        <v/>
      </c>
      <c r="M5040" s="51">
        <f>IFERROR(VLOOKUP(ROW(源数据!A5025)-1,源数据!A:AG,15,0),"")</f>
        <v/>
      </c>
    </row>
    <row r="5041">
      <c r="A5041" s="10" t="n">
        <v>5025</v>
      </c>
      <c r="B5041" s="10">
        <f>IFERROR(VLOOKUP(ROW(源数据!A5026)-1,源数据!A:AG,33,0),"")</f>
        <v/>
      </c>
      <c r="C5041" s="10">
        <f>IFERROR(VLOOKUP(ROW(源数据!A5026)-1,源数据!A:AG,9,0),"")</f>
        <v/>
      </c>
      <c r="D5041" s="35">
        <f>IFERROR(VLOOKUP(ROW(源数据!A5026)-1,源数据!A:AG,8,0),"")</f>
        <v/>
      </c>
      <c r="E5041" s="35">
        <f>IFERROR(VLOOKUP(ROW(源数据!A5026)-1,源数据!A:AG,10,0),"")</f>
        <v/>
      </c>
      <c r="F5041" s="10">
        <f>IFERROR(VLOOKUP(ROW(源数据!A5026)-1,源数据!A:AG,11,0),"")</f>
        <v/>
      </c>
      <c r="G5041" s="10">
        <f>IFERROR(VLOOKUP(ROW(源数据!A5026)-1,源数据!A:AG,12,0),0)</f>
        <v/>
      </c>
      <c r="H5041" s="17">
        <f>IFERROR(G5041/F5041,"")</f>
        <v/>
      </c>
      <c r="I5041" s="17">
        <f>IFERROR(VLOOKUP(ROW(源数据!A5026)-1,源数据!A:AG,21,0),"")</f>
        <v/>
      </c>
      <c r="J5041" s="10">
        <f>IFERROR(VLOOKUP(ROW(源数据!A5026)-1,源数据!A:AG,19,0),"")</f>
        <v/>
      </c>
      <c r="K5041" s="17">
        <f>IFERROR(VLOOKUP(ROW(源数据!A5026)-1,源数据!A:AG,21,0),0)</f>
        <v/>
      </c>
      <c r="L5041" s="17">
        <f>IFERROR(VLOOKUP(ROW(源数据!A5026)-1,源数据!A:AG,17,0),0)</f>
        <v/>
      </c>
      <c r="M5041" s="51">
        <f>IFERROR(VLOOKUP(ROW(源数据!A5026)-1,源数据!A:AG,15,0),"")</f>
        <v/>
      </c>
    </row>
    <row r="5042">
      <c r="A5042" s="10" t="n">
        <v>5026</v>
      </c>
      <c r="B5042" s="10">
        <f>IFERROR(VLOOKUP(ROW(源数据!A5027)-1,源数据!A:AG,33,0),"")</f>
        <v/>
      </c>
      <c r="C5042" s="10">
        <f>IFERROR(VLOOKUP(ROW(源数据!A5027)-1,源数据!A:AG,9,0),"")</f>
        <v/>
      </c>
      <c r="D5042" s="35">
        <f>IFERROR(VLOOKUP(ROW(源数据!A5027)-1,源数据!A:AG,8,0),"")</f>
        <v/>
      </c>
      <c r="E5042" s="35">
        <f>IFERROR(VLOOKUP(ROW(源数据!A5027)-1,源数据!A:AG,10,0),"")</f>
        <v/>
      </c>
      <c r="F5042" s="10">
        <f>IFERROR(VLOOKUP(ROW(源数据!A5027)-1,源数据!A:AG,11,0),"")</f>
        <v/>
      </c>
      <c r="G5042" s="10">
        <f>IFERROR(VLOOKUP(ROW(源数据!A5027)-1,源数据!A:AG,12,0),0)</f>
        <v/>
      </c>
      <c r="H5042" s="17">
        <f>IFERROR(G5042/F5042,"")</f>
        <v/>
      </c>
      <c r="I5042" s="17">
        <f>IFERROR(VLOOKUP(ROW(源数据!A5027)-1,源数据!A:AG,21,0),"")</f>
        <v/>
      </c>
      <c r="J5042" s="10">
        <f>IFERROR(VLOOKUP(ROW(源数据!A5027)-1,源数据!A:AG,19,0),"")</f>
        <v/>
      </c>
      <c r="K5042" s="17">
        <f>IFERROR(VLOOKUP(ROW(源数据!A5027)-1,源数据!A:AG,21,0),0)</f>
        <v/>
      </c>
      <c r="L5042" s="17">
        <f>IFERROR(VLOOKUP(ROW(源数据!A5027)-1,源数据!A:AG,17,0),0)</f>
        <v/>
      </c>
      <c r="M5042" s="51">
        <f>IFERROR(VLOOKUP(ROW(源数据!A5027)-1,源数据!A:AG,15,0),"")</f>
        <v/>
      </c>
    </row>
    <row r="5043">
      <c r="A5043" s="10" t="n">
        <v>5027</v>
      </c>
      <c r="B5043" s="10">
        <f>IFERROR(VLOOKUP(ROW(源数据!A5028)-1,源数据!A:AG,33,0),"")</f>
        <v/>
      </c>
      <c r="C5043" s="10">
        <f>IFERROR(VLOOKUP(ROW(源数据!A5028)-1,源数据!A:AG,9,0),"")</f>
        <v/>
      </c>
      <c r="D5043" s="35">
        <f>IFERROR(VLOOKUP(ROW(源数据!A5028)-1,源数据!A:AG,8,0),"")</f>
        <v/>
      </c>
      <c r="E5043" s="35">
        <f>IFERROR(VLOOKUP(ROW(源数据!A5028)-1,源数据!A:AG,10,0),"")</f>
        <v/>
      </c>
      <c r="F5043" s="10">
        <f>IFERROR(VLOOKUP(ROW(源数据!A5028)-1,源数据!A:AG,11,0),"")</f>
        <v/>
      </c>
      <c r="G5043" s="10">
        <f>IFERROR(VLOOKUP(ROW(源数据!A5028)-1,源数据!A:AG,12,0),0)</f>
        <v/>
      </c>
      <c r="H5043" s="17">
        <f>IFERROR(G5043/F5043,"")</f>
        <v/>
      </c>
      <c r="I5043" s="17">
        <f>IFERROR(VLOOKUP(ROW(源数据!A5028)-1,源数据!A:AG,21,0),"")</f>
        <v/>
      </c>
      <c r="J5043" s="10">
        <f>IFERROR(VLOOKUP(ROW(源数据!A5028)-1,源数据!A:AG,19,0),"")</f>
        <v/>
      </c>
      <c r="K5043" s="17">
        <f>IFERROR(VLOOKUP(ROW(源数据!A5028)-1,源数据!A:AG,21,0),0)</f>
        <v/>
      </c>
      <c r="L5043" s="17">
        <f>IFERROR(VLOOKUP(ROW(源数据!A5028)-1,源数据!A:AG,17,0),0)</f>
        <v/>
      </c>
      <c r="M5043" s="51">
        <f>IFERROR(VLOOKUP(ROW(源数据!A5028)-1,源数据!A:AG,15,0),"")</f>
        <v/>
      </c>
    </row>
    <row r="5044">
      <c r="A5044" s="10" t="n">
        <v>5028</v>
      </c>
      <c r="B5044" s="10">
        <f>IFERROR(VLOOKUP(ROW(源数据!A5029)-1,源数据!A:AG,33,0),"")</f>
        <v/>
      </c>
      <c r="C5044" s="10">
        <f>IFERROR(VLOOKUP(ROW(源数据!A5029)-1,源数据!A:AG,9,0),"")</f>
        <v/>
      </c>
      <c r="D5044" s="35">
        <f>IFERROR(VLOOKUP(ROW(源数据!A5029)-1,源数据!A:AG,8,0),"")</f>
        <v/>
      </c>
      <c r="E5044" s="35">
        <f>IFERROR(VLOOKUP(ROW(源数据!A5029)-1,源数据!A:AG,10,0),"")</f>
        <v/>
      </c>
      <c r="F5044" s="10">
        <f>IFERROR(VLOOKUP(ROW(源数据!A5029)-1,源数据!A:AG,11,0),"")</f>
        <v/>
      </c>
      <c r="G5044" s="10">
        <f>IFERROR(VLOOKUP(ROW(源数据!A5029)-1,源数据!A:AG,12,0),0)</f>
        <v/>
      </c>
      <c r="H5044" s="17">
        <f>IFERROR(G5044/F5044,"")</f>
        <v/>
      </c>
      <c r="I5044" s="17">
        <f>IFERROR(VLOOKUP(ROW(源数据!A5029)-1,源数据!A:AG,21,0),"")</f>
        <v/>
      </c>
      <c r="J5044" s="10">
        <f>IFERROR(VLOOKUP(ROW(源数据!A5029)-1,源数据!A:AG,19,0),"")</f>
        <v/>
      </c>
      <c r="K5044" s="17">
        <f>IFERROR(VLOOKUP(ROW(源数据!A5029)-1,源数据!A:AG,21,0),0)</f>
        <v/>
      </c>
      <c r="L5044" s="17">
        <f>IFERROR(VLOOKUP(ROW(源数据!A5029)-1,源数据!A:AG,17,0),0)</f>
        <v/>
      </c>
      <c r="M5044" s="51">
        <f>IFERROR(VLOOKUP(ROW(源数据!A5029)-1,源数据!A:AG,15,0),"")</f>
        <v/>
      </c>
    </row>
    <row r="5045">
      <c r="A5045" s="10" t="n">
        <v>5029</v>
      </c>
      <c r="B5045" s="10">
        <f>IFERROR(VLOOKUP(ROW(源数据!A5030)-1,源数据!A:AG,33,0),"")</f>
        <v/>
      </c>
      <c r="C5045" s="10">
        <f>IFERROR(VLOOKUP(ROW(源数据!A5030)-1,源数据!A:AG,9,0),"")</f>
        <v/>
      </c>
      <c r="D5045" s="35">
        <f>IFERROR(VLOOKUP(ROW(源数据!A5030)-1,源数据!A:AG,8,0),"")</f>
        <v/>
      </c>
      <c r="E5045" s="35">
        <f>IFERROR(VLOOKUP(ROW(源数据!A5030)-1,源数据!A:AG,10,0),"")</f>
        <v/>
      </c>
      <c r="F5045" s="10">
        <f>IFERROR(VLOOKUP(ROW(源数据!A5030)-1,源数据!A:AG,11,0),"")</f>
        <v/>
      </c>
      <c r="G5045" s="10">
        <f>IFERROR(VLOOKUP(ROW(源数据!A5030)-1,源数据!A:AG,12,0),0)</f>
        <v/>
      </c>
      <c r="H5045" s="17">
        <f>IFERROR(G5045/F5045,"")</f>
        <v/>
      </c>
      <c r="I5045" s="17">
        <f>IFERROR(VLOOKUP(ROW(源数据!A5030)-1,源数据!A:AG,21,0),"")</f>
        <v/>
      </c>
      <c r="J5045" s="10">
        <f>IFERROR(VLOOKUP(ROW(源数据!A5030)-1,源数据!A:AG,19,0),"")</f>
        <v/>
      </c>
      <c r="K5045" s="17">
        <f>IFERROR(VLOOKUP(ROW(源数据!A5030)-1,源数据!A:AG,21,0),0)</f>
        <v/>
      </c>
      <c r="L5045" s="17">
        <f>IFERROR(VLOOKUP(ROW(源数据!A5030)-1,源数据!A:AG,17,0),0)</f>
        <v/>
      </c>
      <c r="M5045" s="51">
        <f>IFERROR(VLOOKUP(ROW(源数据!A5030)-1,源数据!A:AG,15,0),"")</f>
        <v/>
      </c>
    </row>
    <row r="5046">
      <c r="A5046" s="10" t="n">
        <v>5030</v>
      </c>
      <c r="B5046" s="10">
        <f>IFERROR(VLOOKUP(ROW(源数据!A5031)-1,源数据!A:AG,33,0),"")</f>
        <v/>
      </c>
      <c r="C5046" s="10">
        <f>IFERROR(VLOOKUP(ROW(源数据!A5031)-1,源数据!A:AG,9,0),"")</f>
        <v/>
      </c>
      <c r="D5046" s="35">
        <f>IFERROR(VLOOKUP(ROW(源数据!A5031)-1,源数据!A:AG,8,0),"")</f>
        <v/>
      </c>
      <c r="E5046" s="35">
        <f>IFERROR(VLOOKUP(ROW(源数据!A5031)-1,源数据!A:AG,10,0),"")</f>
        <v/>
      </c>
      <c r="F5046" s="10">
        <f>IFERROR(VLOOKUP(ROW(源数据!A5031)-1,源数据!A:AG,11,0),"")</f>
        <v/>
      </c>
      <c r="G5046" s="10">
        <f>IFERROR(VLOOKUP(ROW(源数据!A5031)-1,源数据!A:AG,12,0),0)</f>
        <v/>
      </c>
      <c r="H5046" s="17">
        <f>IFERROR(G5046/F5046,"")</f>
        <v/>
      </c>
      <c r="I5046" s="17">
        <f>IFERROR(VLOOKUP(ROW(源数据!A5031)-1,源数据!A:AG,21,0),"")</f>
        <v/>
      </c>
      <c r="J5046" s="10">
        <f>IFERROR(VLOOKUP(ROW(源数据!A5031)-1,源数据!A:AG,19,0),"")</f>
        <v/>
      </c>
      <c r="K5046" s="17">
        <f>IFERROR(VLOOKUP(ROW(源数据!A5031)-1,源数据!A:AG,21,0),0)</f>
        <v/>
      </c>
      <c r="L5046" s="17">
        <f>IFERROR(VLOOKUP(ROW(源数据!A5031)-1,源数据!A:AG,17,0),0)</f>
        <v/>
      </c>
      <c r="M5046" s="51">
        <f>IFERROR(VLOOKUP(ROW(源数据!A5031)-1,源数据!A:AG,15,0),"")</f>
        <v/>
      </c>
    </row>
    <row r="5047">
      <c r="A5047" s="10" t="n">
        <v>5031</v>
      </c>
      <c r="B5047" s="10">
        <f>IFERROR(VLOOKUP(ROW(源数据!A5032)-1,源数据!A:AG,33,0),"")</f>
        <v/>
      </c>
      <c r="C5047" s="10">
        <f>IFERROR(VLOOKUP(ROW(源数据!A5032)-1,源数据!A:AG,9,0),"")</f>
        <v/>
      </c>
      <c r="D5047" s="35">
        <f>IFERROR(VLOOKUP(ROW(源数据!A5032)-1,源数据!A:AG,8,0),"")</f>
        <v/>
      </c>
      <c r="E5047" s="35">
        <f>IFERROR(VLOOKUP(ROW(源数据!A5032)-1,源数据!A:AG,10,0),"")</f>
        <v/>
      </c>
      <c r="F5047" s="10">
        <f>IFERROR(VLOOKUP(ROW(源数据!A5032)-1,源数据!A:AG,11,0),"")</f>
        <v/>
      </c>
      <c r="G5047" s="10">
        <f>IFERROR(VLOOKUP(ROW(源数据!A5032)-1,源数据!A:AG,12,0),0)</f>
        <v/>
      </c>
      <c r="H5047" s="17">
        <f>IFERROR(G5047/F5047,"")</f>
        <v/>
      </c>
      <c r="I5047" s="17">
        <f>IFERROR(VLOOKUP(ROW(源数据!A5032)-1,源数据!A:AG,21,0),"")</f>
        <v/>
      </c>
      <c r="J5047" s="10">
        <f>IFERROR(VLOOKUP(ROW(源数据!A5032)-1,源数据!A:AG,19,0),"")</f>
        <v/>
      </c>
      <c r="K5047" s="17">
        <f>IFERROR(VLOOKUP(ROW(源数据!A5032)-1,源数据!A:AG,21,0),0)</f>
        <v/>
      </c>
      <c r="L5047" s="17">
        <f>IFERROR(VLOOKUP(ROW(源数据!A5032)-1,源数据!A:AG,17,0),0)</f>
        <v/>
      </c>
      <c r="M5047" s="51">
        <f>IFERROR(VLOOKUP(ROW(源数据!A5032)-1,源数据!A:AG,15,0),"")</f>
        <v/>
      </c>
    </row>
    <row r="5048">
      <c r="A5048" s="10" t="n">
        <v>5032</v>
      </c>
      <c r="B5048" s="10">
        <f>IFERROR(VLOOKUP(ROW(源数据!A5033)-1,源数据!A:AG,33,0),"")</f>
        <v/>
      </c>
      <c r="C5048" s="10">
        <f>IFERROR(VLOOKUP(ROW(源数据!A5033)-1,源数据!A:AG,9,0),"")</f>
        <v/>
      </c>
      <c r="D5048" s="35">
        <f>IFERROR(VLOOKUP(ROW(源数据!A5033)-1,源数据!A:AG,8,0),"")</f>
        <v/>
      </c>
      <c r="E5048" s="35">
        <f>IFERROR(VLOOKUP(ROW(源数据!A5033)-1,源数据!A:AG,10,0),"")</f>
        <v/>
      </c>
      <c r="F5048" s="10">
        <f>IFERROR(VLOOKUP(ROW(源数据!A5033)-1,源数据!A:AG,11,0),"")</f>
        <v/>
      </c>
      <c r="G5048" s="10">
        <f>IFERROR(VLOOKUP(ROW(源数据!A5033)-1,源数据!A:AG,12,0),0)</f>
        <v/>
      </c>
      <c r="H5048" s="17">
        <f>IFERROR(G5048/F5048,"")</f>
        <v/>
      </c>
      <c r="I5048" s="17">
        <f>IFERROR(VLOOKUP(ROW(源数据!A5033)-1,源数据!A:AG,21,0),"")</f>
        <v/>
      </c>
      <c r="J5048" s="10">
        <f>IFERROR(VLOOKUP(ROW(源数据!A5033)-1,源数据!A:AG,19,0),"")</f>
        <v/>
      </c>
      <c r="K5048" s="17">
        <f>IFERROR(VLOOKUP(ROW(源数据!A5033)-1,源数据!A:AG,21,0),0)</f>
        <v/>
      </c>
      <c r="L5048" s="17">
        <f>IFERROR(VLOOKUP(ROW(源数据!A5033)-1,源数据!A:AG,17,0),0)</f>
        <v/>
      </c>
      <c r="M5048" s="51">
        <f>IFERROR(VLOOKUP(ROW(源数据!A5033)-1,源数据!A:AG,15,0),"")</f>
        <v/>
      </c>
    </row>
    <row r="5049">
      <c r="A5049" s="10" t="n">
        <v>5033</v>
      </c>
      <c r="B5049" s="10">
        <f>IFERROR(VLOOKUP(ROW(源数据!A5034)-1,源数据!A:AG,33,0),"")</f>
        <v/>
      </c>
      <c r="C5049" s="10">
        <f>IFERROR(VLOOKUP(ROW(源数据!A5034)-1,源数据!A:AG,9,0),"")</f>
        <v/>
      </c>
      <c r="D5049" s="35">
        <f>IFERROR(VLOOKUP(ROW(源数据!A5034)-1,源数据!A:AG,8,0),"")</f>
        <v/>
      </c>
      <c r="E5049" s="35">
        <f>IFERROR(VLOOKUP(ROW(源数据!A5034)-1,源数据!A:AG,10,0),"")</f>
        <v/>
      </c>
      <c r="F5049" s="10">
        <f>IFERROR(VLOOKUP(ROW(源数据!A5034)-1,源数据!A:AG,11,0),"")</f>
        <v/>
      </c>
      <c r="G5049" s="10">
        <f>IFERROR(VLOOKUP(ROW(源数据!A5034)-1,源数据!A:AG,12,0),0)</f>
        <v/>
      </c>
      <c r="H5049" s="17">
        <f>IFERROR(G5049/F5049,"")</f>
        <v/>
      </c>
      <c r="I5049" s="17">
        <f>IFERROR(VLOOKUP(ROW(源数据!A5034)-1,源数据!A:AG,21,0),"")</f>
        <v/>
      </c>
      <c r="J5049" s="10">
        <f>IFERROR(VLOOKUP(ROW(源数据!A5034)-1,源数据!A:AG,19,0),"")</f>
        <v/>
      </c>
      <c r="K5049" s="17">
        <f>IFERROR(VLOOKUP(ROW(源数据!A5034)-1,源数据!A:AG,21,0),0)</f>
        <v/>
      </c>
      <c r="L5049" s="17">
        <f>IFERROR(VLOOKUP(ROW(源数据!A5034)-1,源数据!A:AG,17,0),0)</f>
        <v/>
      </c>
      <c r="M5049" s="51">
        <f>IFERROR(VLOOKUP(ROW(源数据!A5034)-1,源数据!A:AG,15,0),"")</f>
        <v/>
      </c>
    </row>
    <row r="5050">
      <c r="A5050" s="10" t="n">
        <v>5034</v>
      </c>
      <c r="B5050" s="10">
        <f>IFERROR(VLOOKUP(ROW(源数据!A5035)-1,源数据!A:AG,33,0),"")</f>
        <v/>
      </c>
      <c r="C5050" s="10">
        <f>IFERROR(VLOOKUP(ROW(源数据!A5035)-1,源数据!A:AG,9,0),"")</f>
        <v/>
      </c>
      <c r="D5050" s="35">
        <f>IFERROR(VLOOKUP(ROW(源数据!A5035)-1,源数据!A:AG,8,0),"")</f>
        <v/>
      </c>
      <c r="E5050" s="35">
        <f>IFERROR(VLOOKUP(ROW(源数据!A5035)-1,源数据!A:AG,10,0),"")</f>
        <v/>
      </c>
      <c r="F5050" s="10">
        <f>IFERROR(VLOOKUP(ROW(源数据!A5035)-1,源数据!A:AG,11,0),"")</f>
        <v/>
      </c>
      <c r="G5050" s="10">
        <f>IFERROR(VLOOKUP(ROW(源数据!A5035)-1,源数据!A:AG,12,0),0)</f>
        <v/>
      </c>
      <c r="H5050" s="17">
        <f>IFERROR(G5050/F5050,"")</f>
        <v/>
      </c>
      <c r="I5050" s="17">
        <f>IFERROR(VLOOKUP(ROW(源数据!A5035)-1,源数据!A:AG,21,0),"")</f>
        <v/>
      </c>
      <c r="J5050" s="10">
        <f>IFERROR(VLOOKUP(ROW(源数据!A5035)-1,源数据!A:AG,19,0),"")</f>
        <v/>
      </c>
      <c r="K5050" s="17">
        <f>IFERROR(VLOOKUP(ROW(源数据!A5035)-1,源数据!A:AG,21,0),0)</f>
        <v/>
      </c>
      <c r="L5050" s="17">
        <f>IFERROR(VLOOKUP(ROW(源数据!A5035)-1,源数据!A:AG,17,0),0)</f>
        <v/>
      </c>
      <c r="M5050" s="51">
        <f>IFERROR(VLOOKUP(ROW(源数据!A5035)-1,源数据!A:AG,15,0),"")</f>
        <v/>
      </c>
    </row>
    <row r="5051">
      <c r="A5051" s="10" t="n">
        <v>5035</v>
      </c>
      <c r="B5051" s="10">
        <f>IFERROR(VLOOKUP(ROW(源数据!A5036)-1,源数据!A:AG,33,0),"")</f>
        <v/>
      </c>
      <c r="C5051" s="10">
        <f>IFERROR(VLOOKUP(ROW(源数据!A5036)-1,源数据!A:AG,9,0),"")</f>
        <v/>
      </c>
      <c r="D5051" s="35">
        <f>IFERROR(VLOOKUP(ROW(源数据!A5036)-1,源数据!A:AG,8,0),"")</f>
        <v/>
      </c>
      <c r="E5051" s="35">
        <f>IFERROR(VLOOKUP(ROW(源数据!A5036)-1,源数据!A:AG,10,0),"")</f>
        <v/>
      </c>
      <c r="F5051" s="10">
        <f>IFERROR(VLOOKUP(ROW(源数据!A5036)-1,源数据!A:AG,11,0),"")</f>
        <v/>
      </c>
      <c r="G5051" s="10">
        <f>IFERROR(VLOOKUP(ROW(源数据!A5036)-1,源数据!A:AG,12,0),0)</f>
        <v/>
      </c>
      <c r="H5051" s="17">
        <f>IFERROR(G5051/F5051,"")</f>
        <v/>
      </c>
      <c r="I5051" s="17">
        <f>IFERROR(VLOOKUP(ROW(源数据!A5036)-1,源数据!A:AG,21,0),"")</f>
        <v/>
      </c>
      <c r="J5051" s="10">
        <f>IFERROR(VLOOKUP(ROW(源数据!A5036)-1,源数据!A:AG,19,0),"")</f>
        <v/>
      </c>
      <c r="K5051" s="17">
        <f>IFERROR(VLOOKUP(ROW(源数据!A5036)-1,源数据!A:AG,21,0),0)</f>
        <v/>
      </c>
      <c r="L5051" s="17">
        <f>IFERROR(VLOOKUP(ROW(源数据!A5036)-1,源数据!A:AG,17,0),0)</f>
        <v/>
      </c>
      <c r="M5051" s="51">
        <f>IFERROR(VLOOKUP(ROW(源数据!A5036)-1,源数据!A:AG,15,0),"")</f>
        <v/>
      </c>
    </row>
    <row r="5052">
      <c r="A5052" s="10" t="n">
        <v>5036</v>
      </c>
      <c r="B5052" s="10">
        <f>IFERROR(VLOOKUP(ROW(源数据!A5037)-1,源数据!A:AG,33,0),"")</f>
        <v/>
      </c>
      <c r="C5052" s="10">
        <f>IFERROR(VLOOKUP(ROW(源数据!A5037)-1,源数据!A:AG,9,0),"")</f>
        <v/>
      </c>
      <c r="D5052" s="35">
        <f>IFERROR(VLOOKUP(ROW(源数据!A5037)-1,源数据!A:AG,8,0),"")</f>
        <v/>
      </c>
      <c r="E5052" s="35">
        <f>IFERROR(VLOOKUP(ROW(源数据!A5037)-1,源数据!A:AG,10,0),"")</f>
        <v/>
      </c>
      <c r="F5052" s="10">
        <f>IFERROR(VLOOKUP(ROW(源数据!A5037)-1,源数据!A:AG,11,0),"")</f>
        <v/>
      </c>
      <c r="G5052" s="10">
        <f>IFERROR(VLOOKUP(ROW(源数据!A5037)-1,源数据!A:AG,12,0),0)</f>
        <v/>
      </c>
      <c r="H5052" s="17">
        <f>IFERROR(G5052/F5052,"")</f>
        <v/>
      </c>
      <c r="I5052" s="17">
        <f>IFERROR(VLOOKUP(ROW(源数据!A5037)-1,源数据!A:AG,21,0),"")</f>
        <v/>
      </c>
      <c r="J5052" s="10">
        <f>IFERROR(VLOOKUP(ROW(源数据!A5037)-1,源数据!A:AG,19,0),"")</f>
        <v/>
      </c>
      <c r="K5052" s="17">
        <f>IFERROR(VLOOKUP(ROW(源数据!A5037)-1,源数据!A:AG,21,0),0)</f>
        <v/>
      </c>
      <c r="L5052" s="17">
        <f>IFERROR(VLOOKUP(ROW(源数据!A5037)-1,源数据!A:AG,17,0),0)</f>
        <v/>
      </c>
      <c r="M5052" s="51">
        <f>IFERROR(VLOOKUP(ROW(源数据!A5037)-1,源数据!A:AG,15,0),"")</f>
        <v/>
      </c>
    </row>
    <row r="5053">
      <c r="A5053" s="10" t="n">
        <v>5037</v>
      </c>
      <c r="B5053" s="10">
        <f>IFERROR(VLOOKUP(ROW(源数据!A5038)-1,源数据!A:AG,33,0),"")</f>
        <v/>
      </c>
      <c r="C5053" s="10">
        <f>IFERROR(VLOOKUP(ROW(源数据!A5038)-1,源数据!A:AG,9,0),"")</f>
        <v/>
      </c>
      <c r="D5053" s="35">
        <f>IFERROR(VLOOKUP(ROW(源数据!A5038)-1,源数据!A:AG,8,0),"")</f>
        <v/>
      </c>
      <c r="E5053" s="35">
        <f>IFERROR(VLOOKUP(ROW(源数据!A5038)-1,源数据!A:AG,10,0),"")</f>
        <v/>
      </c>
      <c r="F5053" s="10">
        <f>IFERROR(VLOOKUP(ROW(源数据!A5038)-1,源数据!A:AG,11,0),"")</f>
        <v/>
      </c>
      <c r="G5053" s="10">
        <f>IFERROR(VLOOKUP(ROW(源数据!A5038)-1,源数据!A:AG,12,0),0)</f>
        <v/>
      </c>
      <c r="H5053" s="17">
        <f>IFERROR(G5053/F5053,"")</f>
        <v/>
      </c>
      <c r="I5053" s="17">
        <f>IFERROR(VLOOKUP(ROW(源数据!A5038)-1,源数据!A:AG,21,0),"")</f>
        <v/>
      </c>
      <c r="J5053" s="10">
        <f>IFERROR(VLOOKUP(ROW(源数据!A5038)-1,源数据!A:AG,19,0),"")</f>
        <v/>
      </c>
      <c r="K5053" s="17">
        <f>IFERROR(VLOOKUP(ROW(源数据!A5038)-1,源数据!A:AG,21,0),0)</f>
        <v/>
      </c>
      <c r="L5053" s="17">
        <f>IFERROR(VLOOKUP(ROW(源数据!A5038)-1,源数据!A:AG,17,0),0)</f>
        <v/>
      </c>
      <c r="M5053" s="51">
        <f>IFERROR(VLOOKUP(ROW(源数据!A5038)-1,源数据!A:AG,15,0),"")</f>
        <v/>
      </c>
    </row>
    <row r="5054">
      <c r="A5054" s="10" t="n">
        <v>5038</v>
      </c>
      <c r="B5054" s="10">
        <f>IFERROR(VLOOKUP(ROW(源数据!A5039)-1,源数据!A:AG,33,0),"")</f>
        <v/>
      </c>
      <c r="C5054" s="10">
        <f>IFERROR(VLOOKUP(ROW(源数据!A5039)-1,源数据!A:AG,9,0),"")</f>
        <v/>
      </c>
      <c r="D5054" s="35">
        <f>IFERROR(VLOOKUP(ROW(源数据!A5039)-1,源数据!A:AG,8,0),"")</f>
        <v/>
      </c>
      <c r="E5054" s="35">
        <f>IFERROR(VLOOKUP(ROW(源数据!A5039)-1,源数据!A:AG,10,0),"")</f>
        <v/>
      </c>
      <c r="F5054" s="10">
        <f>IFERROR(VLOOKUP(ROW(源数据!A5039)-1,源数据!A:AG,11,0),"")</f>
        <v/>
      </c>
      <c r="G5054" s="10">
        <f>IFERROR(VLOOKUP(ROW(源数据!A5039)-1,源数据!A:AG,12,0),0)</f>
        <v/>
      </c>
      <c r="H5054" s="17">
        <f>IFERROR(G5054/F5054,"")</f>
        <v/>
      </c>
      <c r="I5054" s="17">
        <f>IFERROR(VLOOKUP(ROW(源数据!A5039)-1,源数据!A:AG,21,0),"")</f>
        <v/>
      </c>
      <c r="J5054" s="10">
        <f>IFERROR(VLOOKUP(ROW(源数据!A5039)-1,源数据!A:AG,19,0),"")</f>
        <v/>
      </c>
      <c r="K5054" s="17">
        <f>IFERROR(VLOOKUP(ROW(源数据!A5039)-1,源数据!A:AG,21,0),0)</f>
        <v/>
      </c>
      <c r="L5054" s="17">
        <f>IFERROR(VLOOKUP(ROW(源数据!A5039)-1,源数据!A:AG,17,0),0)</f>
        <v/>
      </c>
      <c r="M5054" s="51">
        <f>IFERROR(VLOOKUP(ROW(源数据!A5039)-1,源数据!A:AG,15,0),"")</f>
        <v/>
      </c>
    </row>
    <row r="5055">
      <c r="A5055" s="10" t="n">
        <v>5039</v>
      </c>
      <c r="B5055" s="10">
        <f>IFERROR(VLOOKUP(ROW(源数据!A5040)-1,源数据!A:AG,33,0),"")</f>
        <v/>
      </c>
      <c r="C5055" s="10">
        <f>IFERROR(VLOOKUP(ROW(源数据!A5040)-1,源数据!A:AG,9,0),"")</f>
        <v/>
      </c>
      <c r="D5055" s="35">
        <f>IFERROR(VLOOKUP(ROW(源数据!A5040)-1,源数据!A:AG,8,0),"")</f>
        <v/>
      </c>
      <c r="E5055" s="35">
        <f>IFERROR(VLOOKUP(ROW(源数据!A5040)-1,源数据!A:AG,10,0),"")</f>
        <v/>
      </c>
      <c r="F5055" s="10">
        <f>IFERROR(VLOOKUP(ROW(源数据!A5040)-1,源数据!A:AG,11,0),"")</f>
        <v/>
      </c>
      <c r="G5055" s="10">
        <f>IFERROR(VLOOKUP(ROW(源数据!A5040)-1,源数据!A:AG,12,0),0)</f>
        <v/>
      </c>
      <c r="H5055" s="17">
        <f>IFERROR(G5055/F5055,"")</f>
        <v/>
      </c>
      <c r="I5055" s="17">
        <f>IFERROR(VLOOKUP(ROW(源数据!A5040)-1,源数据!A:AG,21,0),"")</f>
        <v/>
      </c>
      <c r="J5055" s="10">
        <f>IFERROR(VLOOKUP(ROW(源数据!A5040)-1,源数据!A:AG,19,0),"")</f>
        <v/>
      </c>
      <c r="K5055" s="17">
        <f>IFERROR(VLOOKUP(ROW(源数据!A5040)-1,源数据!A:AG,21,0),0)</f>
        <v/>
      </c>
      <c r="L5055" s="17">
        <f>IFERROR(VLOOKUP(ROW(源数据!A5040)-1,源数据!A:AG,17,0),0)</f>
        <v/>
      </c>
      <c r="M5055" s="51">
        <f>IFERROR(VLOOKUP(ROW(源数据!A5040)-1,源数据!A:AG,15,0),"")</f>
        <v/>
      </c>
    </row>
    <row r="5056">
      <c r="A5056" s="10" t="n">
        <v>5040</v>
      </c>
      <c r="B5056" s="10">
        <f>IFERROR(VLOOKUP(ROW(源数据!A5041)-1,源数据!A:AG,33,0),"")</f>
        <v/>
      </c>
      <c r="C5056" s="10">
        <f>IFERROR(VLOOKUP(ROW(源数据!A5041)-1,源数据!A:AG,9,0),"")</f>
        <v/>
      </c>
      <c r="D5056" s="35">
        <f>IFERROR(VLOOKUP(ROW(源数据!A5041)-1,源数据!A:AG,8,0),"")</f>
        <v/>
      </c>
      <c r="E5056" s="35">
        <f>IFERROR(VLOOKUP(ROW(源数据!A5041)-1,源数据!A:AG,10,0),"")</f>
        <v/>
      </c>
      <c r="F5056" s="10">
        <f>IFERROR(VLOOKUP(ROW(源数据!A5041)-1,源数据!A:AG,11,0),"")</f>
        <v/>
      </c>
      <c r="G5056" s="10">
        <f>IFERROR(VLOOKUP(ROW(源数据!A5041)-1,源数据!A:AG,12,0),0)</f>
        <v/>
      </c>
      <c r="H5056" s="17">
        <f>IFERROR(G5056/F5056,"")</f>
        <v/>
      </c>
      <c r="I5056" s="17">
        <f>IFERROR(VLOOKUP(ROW(源数据!A5041)-1,源数据!A:AG,21,0),"")</f>
        <v/>
      </c>
      <c r="J5056" s="10">
        <f>IFERROR(VLOOKUP(ROW(源数据!A5041)-1,源数据!A:AG,19,0),"")</f>
        <v/>
      </c>
      <c r="K5056" s="17">
        <f>IFERROR(VLOOKUP(ROW(源数据!A5041)-1,源数据!A:AG,21,0),0)</f>
        <v/>
      </c>
      <c r="L5056" s="17">
        <f>IFERROR(VLOOKUP(ROW(源数据!A5041)-1,源数据!A:AG,17,0),0)</f>
        <v/>
      </c>
      <c r="M5056" s="51">
        <f>IFERROR(VLOOKUP(ROW(源数据!A5041)-1,源数据!A:AG,15,0),"")</f>
        <v/>
      </c>
    </row>
    <row r="5057">
      <c r="A5057" s="10" t="n">
        <v>5041</v>
      </c>
      <c r="B5057" s="10">
        <f>IFERROR(VLOOKUP(ROW(源数据!A5042)-1,源数据!A:AG,33,0),"")</f>
        <v/>
      </c>
      <c r="C5057" s="10">
        <f>IFERROR(VLOOKUP(ROW(源数据!A5042)-1,源数据!A:AG,9,0),"")</f>
        <v/>
      </c>
      <c r="D5057" s="35">
        <f>IFERROR(VLOOKUP(ROW(源数据!A5042)-1,源数据!A:AG,8,0),"")</f>
        <v/>
      </c>
      <c r="E5057" s="35">
        <f>IFERROR(VLOOKUP(ROW(源数据!A5042)-1,源数据!A:AG,10,0),"")</f>
        <v/>
      </c>
      <c r="F5057" s="10">
        <f>IFERROR(VLOOKUP(ROW(源数据!A5042)-1,源数据!A:AG,11,0),"")</f>
        <v/>
      </c>
      <c r="G5057" s="10">
        <f>IFERROR(VLOOKUP(ROW(源数据!A5042)-1,源数据!A:AG,12,0),0)</f>
        <v/>
      </c>
      <c r="H5057" s="17">
        <f>IFERROR(G5057/F5057,"")</f>
        <v/>
      </c>
      <c r="I5057" s="17">
        <f>IFERROR(VLOOKUP(ROW(源数据!A5042)-1,源数据!A:AG,21,0),"")</f>
        <v/>
      </c>
      <c r="J5057" s="10">
        <f>IFERROR(VLOOKUP(ROW(源数据!A5042)-1,源数据!A:AG,19,0),"")</f>
        <v/>
      </c>
      <c r="K5057" s="17">
        <f>IFERROR(VLOOKUP(ROW(源数据!A5042)-1,源数据!A:AG,21,0),0)</f>
        <v/>
      </c>
      <c r="L5057" s="17">
        <f>IFERROR(VLOOKUP(ROW(源数据!A5042)-1,源数据!A:AG,17,0),0)</f>
        <v/>
      </c>
      <c r="M5057" s="51">
        <f>IFERROR(VLOOKUP(ROW(源数据!A5042)-1,源数据!A:AG,15,0),"")</f>
        <v/>
      </c>
    </row>
    <row r="5058">
      <c r="A5058" s="10" t="n">
        <v>5042</v>
      </c>
      <c r="B5058" s="10">
        <f>IFERROR(VLOOKUP(ROW(源数据!A5043)-1,源数据!A:AG,33,0),"")</f>
        <v/>
      </c>
      <c r="C5058" s="10">
        <f>IFERROR(VLOOKUP(ROW(源数据!A5043)-1,源数据!A:AG,9,0),"")</f>
        <v/>
      </c>
      <c r="D5058" s="35">
        <f>IFERROR(VLOOKUP(ROW(源数据!A5043)-1,源数据!A:AG,8,0),"")</f>
        <v/>
      </c>
      <c r="E5058" s="35">
        <f>IFERROR(VLOOKUP(ROW(源数据!A5043)-1,源数据!A:AG,10,0),"")</f>
        <v/>
      </c>
      <c r="F5058" s="10">
        <f>IFERROR(VLOOKUP(ROW(源数据!A5043)-1,源数据!A:AG,11,0),"")</f>
        <v/>
      </c>
      <c r="G5058" s="10">
        <f>IFERROR(VLOOKUP(ROW(源数据!A5043)-1,源数据!A:AG,12,0),0)</f>
        <v/>
      </c>
      <c r="H5058" s="17">
        <f>IFERROR(G5058/F5058,"")</f>
        <v/>
      </c>
      <c r="I5058" s="17">
        <f>IFERROR(VLOOKUP(ROW(源数据!A5043)-1,源数据!A:AG,21,0),"")</f>
        <v/>
      </c>
      <c r="J5058" s="10">
        <f>IFERROR(VLOOKUP(ROW(源数据!A5043)-1,源数据!A:AG,19,0),"")</f>
        <v/>
      </c>
      <c r="K5058" s="17">
        <f>IFERROR(VLOOKUP(ROW(源数据!A5043)-1,源数据!A:AG,21,0),0)</f>
        <v/>
      </c>
      <c r="L5058" s="17">
        <f>IFERROR(VLOOKUP(ROW(源数据!A5043)-1,源数据!A:AG,17,0),0)</f>
        <v/>
      </c>
      <c r="M5058" s="51">
        <f>IFERROR(VLOOKUP(ROW(源数据!A5043)-1,源数据!A:AG,15,0),"")</f>
        <v/>
      </c>
    </row>
    <row r="5059">
      <c r="A5059" s="10" t="n">
        <v>5043</v>
      </c>
      <c r="B5059" s="10">
        <f>IFERROR(VLOOKUP(ROW(源数据!A5044)-1,源数据!A:AG,33,0),"")</f>
        <v/>
      </c>
      <c r="C5059" s="10">
        <f>IFERROR(VLOOKUP(ROW(源数据!A5044)-1,源数据!A:AG,9,0),"")</f>
        <v/>
      </c>
      <c r="D5059" s="35">
        <f>IFERROR(VLOOKUP(ROW(源数据!A5044)-1,源数据!A:AG,8,0),"")</f>
        <v/>
      </c>
      <c r="E5059" s="35">
        <f>IFERROR(VLOOKUP(ROW(源数据!A5044)-1,源数据!A:AG,10,0),"")</f>
        <v/>
      </c>
      <c r="F5059" s="10">
        <f>IFERROR(VLOOKUP(ROW(源数据!A5044)-1,源数据!A:AG,11,0),"")</f>
        <v/>
      </c>
      <c r="G5059" s="10">
        <f>IFERROR(VLOOKUP(ROW(源数据!A5044)-1,源数据!A:AG,12,0),0)</f>
        <v/>
      </c>
      <c r="H5059" s="17">
        <f>IFERROR(G5059/F5059,"")</f>
        <v/>
      </c>
      <c r="I5059" s="17">
        <f>IFERROR(VLOOKUP(ROW(源数据!A5044)-1,源数据!A:AG,21,0),"")</f>
        <v/>
      </c>
      <c r="J5059" s="10">
        <f>IFERROR(VLOOKUP(ROW(源数据!A5044)-1,源数据!A:AG,19,0),"")</f>
        <v/>
      </c>
      <c r="K5059" s="17">
        <f>IFERROR(VLOOKUP(ROW(源数据!A5044)-1,源数据!A:AG,21,0),0)</f>
        <v/>
      </c>
      <c r="L5059" s="17">
        <f>IFERROR(VLOOKUP(ROW(源数据!A5044)-1,源数据!A:AG,17,0),0)</f>
        <v/>
      </c>
      <c r="M5059" s="51">
        <f>IFERROR(VLOOKUP(ROW(源数据!A5044)-1,源数据!A:AG,15,0),"")</f>
        <v/>
      </c>
    </row>
    <row r="5060">
      <c r="A5060" s="10" t="n">
        <v>5044</v>
      </c>
      <c r="B5060" s="10">
        <f>IFERROR(VLOOKUP(ROW(源数据!A5045)-1,源数据!A:AG,33,0),"")</f>
        <v/>
      </c>
      <c r="C5060" s="10">
        <f>IFERROR(VLOOKUP(ROW(源数据!A5045)-1,源数据!A:AG,9,0),"")</f>
        <v/>
      </c>
      <c r="D5060" s="35">
        <f>IFERROR(VLOOKUP(ROW(源数据!A5045)-1,源数据!A:AG,8,0),"")</f>
        <v/>
      </c>
      <c r="E5060" s="35">
        <f>IFERROR(VLOOKUP(ROW(源数据!A5045)-1,源数据!A:AG,10,0),"")</f>
        <v/>
      </c>
      <c r="F5060" s="10">
        <f>IFERROR(VLOOKUP(ROW(源数据!A5045)-1,源数据!A:AG,11,0),"")</f>
        <v/>
      </c>
      <c r="G5060" s="10">
        <f>IFERROR(VLOOKUP(ROW(源数据!A5045)-1,源数据!A:AG,12,0),0)</f>
        <v/>
      </c>
      <c r="H5060" s="17">
        <f>IFERROR(G5060/F5060,"")</f>
        <v/>
      </c>
      <c r="I5060" s="17">
        <f>IFERROR(VLOOKUP(ROW(源数据!A5045)-1,源数据!A:AG,21,0),"")</f>
        <v/>
      </c>
      <c r="J5060" s="10">
        <f>IFERROR(VLOOKUP(ROW(源数据!A5045)-1,源数据!A:AG,19,0),"")</f>
        <v/>
      </c>
      <c r="K5060" s="17">
        <f>IFERROR(VLOOKUP(ROW(源数据!A5045)-1,源数据!A:AG,21,0),0)</f>
        <v/>
      </c>
      <c r="L5060" s="17">
        <f>IFERROR(VLOOKUP(ROW(源数据!A5045)-1,源数据!A:AG,17,0),0)</f>
        <v/>
      </c>
      <c r="M5060" s="51">
        <f>IFERROR(VLOOKUP(ROW(源数据!A5045)-1,源数据!A:AG,15,0),"")</f>
        <v/>
      </c>
    </row>
    <row r="5061">
      <c r="A5061" s="10" t="n">
        <v>5045</v>
      </c>
      <c r="B5061" s="10">
        <f>IFERROR(VLOOKUP(ROW(源数据!A5046)-1,源数据!A:AG,33,0),"")</f>
        <v/>
      </c>
      <c r="C5061" s="10">
        <f>IFERROR(VLOOKUP(ROW(源数据!A5046)-1,源数据!A:AG,9,0),"")</f>
        <v/>
      </c>
      <c r="D5061" s="35">
        <f>IFERROR(VLOOKUP(ROW(源数据!A5046)-1,源数据!A:AG,8,0),"")</f>
        <v/>
      </c>
      <c r="E5061" s="35">
        <f>IFERROR(VLOOKUP(ROW(源数据!A5046)-1,源数据!A:AG,10,0),"")</f>
        <v/>
      </c>
      <c r="F5061" s="10">
        <f>IFERROR(VLOOKUP(ROW(源数据!A5046)-1,源数据!A:AG,11,0),"")</f>
        <v/>
      </c>
      <c r="G5061" s="10">
        <f>IFERROR(VLOOKUP(ROW(源数据!A5046)-1,源数据!A:AG,12,0),0)</f>
        <v/>
      </c>
      <c r="H5061" s="17">
        <f>IFERROR(G5061/F5061,"")</f>
        <v/>
      </c>
      <c r="I5061" s="17">
        <f>IFERROR(VLOOKUP(ROW(源数据!A5046)-1,源数据!A:AG,21,0),"")</f>
        <v/>
      </c>
      <c r="J5061" s="10">
        <f>IFERROR(VLOOKUP(ROW(源数据!A5046)-1,源数据!A:AG,19,0),"")</f>
        <v/>
      </c>
      <c r="K5061" s="17">
        <f>IFERROR(VLOOKUP(ROW(源数据!A5046)-1,源数据!A:AG,21,0),0)</f>
        <v/>
      </c>
      <c r="L5061" s="17">
        <f>IFERROR(VLOOKUP(ROW(源数据!A5046)-1,源数据!A:AG,17,0),0)</f>
        <v/>
      </c>
      <c r="M5061" s="51">
        <f>IFERROR(VLOOKUP(ROW(源数据!A5046)-1,源数据!A:AG,15,0),"")</f>
        <v/>
      </c>
    </row>
    <row r="5062">
      <c r="A5062" s="10" t="n">
        <v>5046</v>
      </c>
      <c r="B5062" s="10">
        <f>IFERROR(VLOOKUP(ROW(源数据!A5047)-1,源数据!A:AG,33,0),"")</f>
        <v/>
      </c>
      <c r="C5062" s="10">
        <f>IFERROR(VLOOKUP(ROW(源数据!A5047)-1,源数据!A:AG,9,0),"")</f>
        <v/>
      </c>
      <c r="D5062" s="35">
        <f>IFERROR(VLOOKUP(ROW(源数据!A5047)-1,源数据!A:AG,8,0),"")</f>
        <v/>
      </c>
      <c r="E5062" s="35">
        <f>IFERROR(VLOOKUP(ROW(源数据!A5047)-1,源数据!A:AG,10,0),"")</f>
        <v/>
      </c>
      <c r="F5062" s="10">
        <f>IFERROR(VLOOKUP(ROW(源数据!A5047)-1,源数据!A:AG,11,0),"")</f>
        <v/>
      </c>
      <c r="G5062" s="10">
        <f>IFERROR(VLOOKUP(ROW(源数据!A5047)-1,源数据!A:AG,12,0),0)</f>
        <v/>
      </c>
      <c r="H5062" s="17">
        <f>IFERROR(G5062/F5062,"")</f>
        <v/>
      </c>
      <c r="I5062" s="17">
        <f>IFERROR(VLOOKUP(ROW(源数据!A5047)-1,源数据!A:AG,21,0),"")</f>
        <v/>
      </c>
      <c r="J5062" s="10">
        <f>IFERROR(VLOOKUP(ROW(源数据!A5047)-1,源数据!A:AG,19,0),"")</f>
        <v/>
      </c>
      <c r="K5062" s="17">
        <f>IFERROR(VLOOKUP(ROW(源数据!A5047)-1,源数据!A:AG,21,0),0)</f>
        <v/>
      </c>
      <c r="L5062" s="17">
        <f>IFERROR(VLOOKUP(ROW(源数据!A5047)-1,源数据!A:AG,17,0),0)</f>
        <v/>
      </c>
      <c r="M5062" s="51">
        <f>IFERROR(VLOOKUP(ROW(源数据!A5047)-1,源数据!A:AG,15,0),"")</f>
        <v/>
      </c>
    </row>
    <row r="5063">
      <c r="A5063" s="10" t="n">
        <v>5047</v>
      </c>
      <c r="B5063" s="10">
        <f>IFERROR(VLOOKUP(ROW(源数据!A5048)-1,源数据!A:AG,33,0),"")</f>
        <v/>
      </c>
      <c r="C5063" s="10">
        <f>IFERROR(VLOOKUP(ROW(源数据!A5048)-1,源数据!A:AG,9,0),"")</f>
        <v/>
      </c>
      <c r="D5063" s="35">
        <f>IFERROR(VLOOKUP(ROW(源数据!A5048)-1,源数据!A:AG,8,0),"")</f>
        <v/>
      </c>
      <c r="E5063" s="35">
        <f>IFERROR(VLOOKUP(ROW(源数据!A5048)-1,源数据!A:AG,10,0),"")</f>
        <v/>
      </c>
      <c r="F5063" s="10">
        <f>IFERROR(VLOOKUP(ROW(源数据!A5048)-1,源数据!A:AG,11,0),"")</f>
        <v/>
      </c>
      <c r="G5063" s="10">
        <f>IFERROR(VLOOKUP(ROW(源数据!A5048)-1,源数据!A:AG,12,0),0)</f>
        <v/>
      </c>
      <c r="H5063" s="17">
        <f>IFERROR(G5063/F5063,"")</f>
        <v/>
      </c>
      <c r="I5063" s="17">
        <f>IFERROR(VLOOKUP(ROW(源数据!A5048)-1,源数据!A:AG,21,0),"")</f>
        <v/>
      </c>
      <c r="J5063" s="10">
        <f>IFERROR(VLOOKUP(ROW(源数据!A5048)-1,源数据!A:AG,19,0),"")</f>
        <v/>
      </c>
      <c r="K5063" s="17">
        <f>IFERROR(VLOOKUP(ROW(源数据!A5048)-1,源数据!A:AG,21,0),0)</f>
        <v/>
      </c>
      <c r="L5063" s="17">
        <f>IFERROR(VLOOKUP(ROW(源数据!A5048)-1,源数据!A:AG,17,0),0)</f>
        <v/>
      </c>
      <c r="M5063" s="51">
        <f>IFERROR(VLOOKUP(ROW(源数据!A5048)-1,源数据!A:AG,15,0),"")</f>
        <v/>
      </c>
    </row>
    <row r="5064">
      <c r="A5064" s="10" t="n">
        <v>5048</v>
      </c>
      <c r="B5064" s="10">
        <f>IFERROR(VLOOKUP(ROW(源数据!A5049)-1,源数据!A:AG,33,0),"")</f>
        <v/>
      </c>
      <c r="C5064" s="10">
        <f>IFERROR(VLOOKUP(ROW(源数据!A5049)-1,源数据!A:AG,9,0),"")</f>
        <v/>
      </c>
      <c r="D5064" s="35">
        <f>IFERROR(VLOOKUP(ROW(源数据!A5049)-1,源数据!A:AG,8,0),"")</f>
        <v/>
      </c>
      <c r="E5064" s="35">
        <f>IFERROR(VLOOKUP(ROW(源数据!A5049)-1,源数据!A:AG,10,0),"")</f>
        <v/>
      </c>
      <c r="F5064" s="10">
        <f>IFERROR(VLOOKUP(ROW(源数据!A5049)-1,源数据!A:AG,11,0),"")</f>
        <v/>
      </c>
      <c r="G5064" s="10">
        <f>IFERROR(VLOOKUP(ROW(源数据!A5049)-1,源数据!A:AG,12,0),0)</f>
        <v/>
      </c>
      <c r="H5064" s="17">
        <f>IFERROR(G5064/F5064,"")</f>
        <v/>
      </c>
      <c r="I5064" s="17">
        <f>IFERROR(VLOOKUP(ROW(源数据!A5049)-1,源数据!A:AG,21,0),"")</f>
        <v/>
      </c>
      <c r="J5064" s="10">
        <f>IFERROR(VLOOKUP(ROW(源数据!A5049)-1,源数据!A:AG,19,0),"")</f>
        <v/>
      </c>
      <c r="K5064" s="17">
        <f>IFERROR(VLOOKUP(ROW(源数据!A5049)-1,源数据!A:AG,21,0),0)</f>
        <v/>
      </c>
      <c r="L5064" s="17">
        <f>IFERROR(VLOOKUP(ROW(源数据!A5049)-1,源数据!A:AG,17,0),0)</f>
        <v/>
      </c>
      <c r="M5064" s="51">
        <f>IFERROR(VLOOKUP(ROW(源数据!A5049)-1,源数据!A:AG,15,0),"")</f>
        <v/>
      </c>
    </row>
    <row r="5065">
      <c r="A5065" s="10" t="n">
        <v>5049</v>
      </c>
      <c r="B5065" s="10">
        <f>IFERROR(VLOOKUP(ROW(源数据!A5050)-1,源数据!A:AG,33,0),"")</f>
        <v/>
      </c>
      <c r="C5065" s="10">
        <f>IFERROR(VLOOKUP(ROW(源数据!A5050)-1,源数据!A:AG,9,0),"")</f>
        <v/>
      </c>
      <c r="D5065" s="35">
        <f>IFERROR(VLOOKUP(ROW(源数据!A5050)-1,源数据!A:AG,8,0),"")</f>
        <v/>
      </c>
      <c r="E5065" s="35">
        <f>IFERROR(VLOOKUP(ROW(源数据!A5050)-1,源数据!A:AG,10,0),"")</f>
        <v/>
      </c>
      <c r="F5065" s="10">
        <f>IFERROR(VLOOKUP(ROW(源数据!A5050)-1,源数据!A:AG,11,0),"")</f>
        <v/>
      </c>
      <c r="G5065" s="10">
        <f>IFERROR(VLOOKUP(ROW(源数据!A5050)-1,源数据!A:AG,12,0),0)</f>
        <v/>
      </c>
      <c r="H5065" s="17">
        <f>IFERROR(G5065/F5065,"")</f>
        <v/>
      </c>
      <c r="I5065" s="17">
        <f>IFERROR(VLOOKUP(ROW(源数据!A5050)-1,源数据!A:AG,21,0),"")</f>
        <v/>
      </c>
      <c r="J5065" s="10">
        <f>IFERROR(VLOOKUP(ROW(源数据!A5050)-1,源数据!A:AG,19,0),"")</f>
        <v/>
      </c>
      <c r="K5065" s="17">
        <f>IFERROR(VLOOKUP(ROW(源数据!A5050)-1,源数据!A:AG,21,0),0)</f>
        <v/>
      </c>
      <c r="L5065" s="17">
        <f>IFERROR(VLOOKUP(ROW(源数据!A5050)-1,源数据!A:AG,17,0),0)</f>
        <v/>
      </c>
      <c r="M5065" s="51">
        <f>IFERROR(VLOOKUP(ROW(源数据!A5050)-1,源数据!A:AG,15,0),"")</f>
        <v/>
      </c>
    </row>
    <row r="5066">
      <c r="A5066" s="10" t="n">
        <v>5050</v>
      </c>
      <c r="B5066" s="10">
        <f>IFERROR(VLOOKUP(ROW(源数据!A5051)-1,源数据!A:AG,33,0),"")</f>
        <v/>
      </c>
      <c r="C5066" s="10">
        <f>IFERROR(VLOOKUP(ROW(源数据!A5051)-1,源数据!A:AG,9,0),"")</f>
        <v/>
      </c>
      <c r="D5066" s="35">
        <f>IFERROR(VLOOKUP(ROW(源数据!A5051)-1,源数据!A:AG,8,0),"")</f>
        <v/>
      </c>
      <c r="E5066" s="35">
        <f>IFERROR(VLOOKUP(ROW(源数据!A5051)-1,源数据!A:AG,10,0),"")</f>
        <v/>
      </c>
      <c r="F5066" s="10">
        <f>IFERROR(VLOOKUP(ROW(源数据!A5051)-1,源数据!A:AG,11,0),"")</f>
        <v/>
      </c>
      <c r="G5066" s="10">
        <f>IFERROR(VLOOKUP(ROW(源数据!A5051)-1,源数据!A:AG,12,0),0)</f>
        <v/>
      </c>
      <c r="H5066" s="17">
        <f>IFERROR(G5066/F5066,"")</f>
        <v/>
      </c>
      <c r="I5066" s="17">
        <f>IFERROR(VLOOKUP(ROW(源数据!A5051)-1,源数据!A:AG,21,0),"")</f>
        <v/>
      </c>
      <c r="J5066" s="10">
        <f>IFERROR(VLOOKUP(ROW(源数据!A5051)-1,源数据!A:AG,19,0),"")</f>
        <v/>
      </c>
      <c r="K5066" s="17">
        <f>IFERROR(VLOOKUP(ROW(源数据!A5051)-1,源数据!A:AG,21,0),0)</f>
        <v/>
      </c>
      <c r="L5066" s="17">
        <f>IFERROR(VLOOKUP(ROW(源数据!A5051)-1,源数据!A:AG,17,0),0)</f>
        <v/>
      </c>
      <c r="M5066" s="51">
        <f>IFERROR(VLOOKUP(ROW(源数据!A5051)-1,源数据!A:AG,15,0),"")</f>
        <v/>
      </c>
    </row>
    <row r="5067">
      <c r="A5067" s="10" t="n">
        <v>5051</v>
      </c>
      <c r="B5067" s="10">
        <f>IFERROR(VLOOKUP(ROW(源数据!A5052)-1,源数据!A:AG,33,0),"")</f>
        <v/>
      </c>
      <c r="C5067" s="10">
        <f>IFERROR(VLOOKUP(ROW(源数据!A5052)-1,源数据!A:AG,9,0),"")</f>
        <v/>
      </c>
      <c r="D5067" s="35">
        <f>IFERROR(VLOOKUP(ROW(源数据!A5052)-1,源数据!A:AG,8,0),"")</f>
        <v/>
      </c>
      <c r="E5067" s="35">
        <f>IFERROR(VLOOKUP(ROW(源数据!A5052)-1,源数据!A:AG,10,0),"")</f>
        <v/>
      </c>
      <c r="F5067" s="10">
        <f>IFERROR(VLOOKUP(ROW(源数据!A5052)-1,源数据!A:AG,11,0),"")</f>
        <v/>
      </c>
      <c r="G5067" s="10">
        <f>IFERROR(VLOOKUP(ROW(源数据!A5052)-1,源数据!A:AG,12,0),0)</f>
        <v/>
      </c>
      <c r="H5067" s="17">
        <f>IFERROR(G5067/F5067,"")</f>
        <v/>
      </c>
      <c r="I5067" s="17">
        <f>IFERROR(VLOOKUP(ROW(源数据!A5052)-1,源数据!A:AG,21,0),"")</f>
        <v/>
      </c>
      <c r="J5067" s="10">
        <f>IFERROR(VLOOKUP(ROW(源数据!A5052)-1,源数据!A:AG,19,0),"")</f>
        <v/>
      </c>
      <c r="K5067" s="17">
        <f>IFERROR(VLOOKUP(ROW(源数据!A5052)-1,源数据!A:AG,21,0),0)</f>
        <v/>
      </c>
      <c r="L5067" s="17">
        <f>IFERROR(VLOOKUP(ROW(源数据!A5052)-1,源数据!A:AG,17,0),0)</f>
        <v/>
      </c>
      <c r="M5067" s="51">
        <f>IFERROR(VLOOKUP(ROW(源数据!A5052)-1,源数据!A:AG,15,0),"")</f>
        <v/>
      </c>
    </row>
    <row r="5068">
      <c r="A5068" s="10" t="n">
        <v>5052</v>
      </c>
      <c r="B5068" s="10">
        <f>IFERROR(VLOOKUP(ROW(源数据!A5053)-1,源数据!A:AG,33,0),"")</f>
        <v/>
      </c>
      <c r="C5068" s="10">
        <f>IFERROR(VLOOKUP(ROW(源数据!A5053)-1,源数据!A:AG,9,0),"")</f>
        <v/>
      </c>
      <c r="D5068" s="35">
        <f>IFERROR(VLOOKUP(ROW(源数据!A5053)-1,源数据!A:AG,8,0),"")</f>
        <v/>
      </c>
      <c r="E5068" s="35">
        <f>IFERROR(VLOOKUP(ROW(源数据!A5053)-1,源数据!A:AG,10,0),"")</f>
        <v/>
      </c>
      <c r="F5068" s="10">
        <f>IFERROR(VLOOKUP(ROW(源数据!A5053)-1,源数据!A:AG,11,0),"")</f>
        <v/>
      </c>
      <c r="G5068" s="10">
        <f>IFERROR(VLOOKUP(ROW(源数据!A5053)-1,源数据!A:AG,12,0),0)</f>
        <v/>
      </c>
      <c r="H5068" s="17">
        <f>IFERROR(G5068/F5068,"")</f>
        <v/>
      </c>
      <c r="I5068" s="17">
        <f>IFERROR(VLOOKUP(ROW(源数据!A5053)-1,源数据!A:AG,21,0),"")</f>
        <v/>
      </c>
      <c r="J5068" s="10">
        <f>IFERROR(VLOOKUP(ROW(源数据!A5053)-1,源数据!A:AG,19,0),"")</f>
        <v/>
      </c>
      <c r="K5068" s="17">
        <f>IFERROR(VLOOKUP(ROW(源数据!A5053)-1,源数据!A:AG,21,0),0)</f>
        <v/>
      </c>
      <c r="L5068" s="17">
        <f>IFERROR(VLOOKUP(ROW(源数据!A5053)-1,源数据!A:AG,17,0),0)</f>
        <v/>
      </c>
      <c r="M5068" s="51">
        <f>IFERROR(VLOOKUP(ROW(源数据!A5053)-1,源数据!A:AG,15,0),"")</f>
        <v/>
      </c>
    </row>
    <row r="5069">
      <c r="A5069" s="10" t="n">
        <v>5053</v>
      </c>
      <c r="B5069" s="10">
        <f>IFERROR(VLOOKUP(ROW(源数据!A5054)-1,源数据!A:AG,33,0),"")</f>
        <v/>
      </c>
      <c r="C5069" s="10">
        <f>IFERROR(VLOOKUP(ROW(源数据!A5054)-1,源数据!A:AG,9,0),"")</f>
        <v/>
      </c>
      <c r="D5069" s="35">
        <f>IFERROR(VLOOKUP(ROW(源数据!A5054)-1,源数据!A:AG,8,0),"")</f>
        <v/>
      </c>
      <c r="E5069" s="35">
        <f>IFERROR(VLOOKUP(ROW(源数据!A5054)-1,源数据!A:AG,10,0),"")</f>
        <v/>
      </c>
      <c r="F5069" s="10">
        <f>IFERROR(VLOOKUP(ROW(源数据!A5054)-1,源数据!A:AG,11,0),"")</f>
        <v/>
      </c>
      <c r="G5069" s="10">
        <f>IFERROR(VLOOKUP(ROW(源数据!A5054)-1,源数据!A:AG,12,0),0)</f>
        <v/>
      </c>
      <c r="H5069" s="17">
        <f>IFERROR(G5069/F5069,"")</f>
        <v/>
      </c>
      <c r="I5069" s="17">
        <f>IFERROR(VLOOKUP(ROW(源数据!A5054)-1,源数据!A:AG,21,0),"")</f>
        <v/>
      </c>
      <c r="J5069" s="10">
        <f>IFERROR(VLOOKUP(ROW(源数据!A5054)-1,源数据!A:AG,19,0),"")</f>
        <v/>
      </c>
      <c r="K5069" s="17">
        <f>IFERROR(VLOOKUP(ROW(源数据!A5054)-1,源数据!A:AG,21,0),0)</f>
        <v/>
      </c>
      <c r="L5069" s="17">
        <f>IFERROR(VLOOKUP(ROW(源数据!A5054)-1,源数据!A:AG,17,0),0)</f>
        <v/>
      </c>
      <c r="M5069" s="51">
        <f>IFERROR(VLOOKUP(ROW(源数据!A5054)-1,源数据!A:AG,15,0),"")</f>
        <v/>
      </c>
    </row>
    <row r="5070">
      <c r="A5070" s="10" t="n">
        <v>5054</v>
      </c>
      <c r="B5070" s="10">
        <f>IFERROR(VLOOKUP(ROW(源数据!A5055)-1,源数据!A:AG,33,0),"")</f>
        <v/>
      </c>
      <c r="C5070" s="10">
        <f>IFERROR(VLOOKUP(ROW(源数据!A5055)-1,源数据!A:AG,9,0),"")</f>
        <v/>
      </c>
      <c r="D5070" s="35">
        <f>IFERROR(VLOOKUP(ROW(源数据!A5055)-1,源数据!A:AG,8,0),"")</f>
        <v/>
      </c>
      <c r="E5070" s="35">
        <f>IFERROR(VLOOKUP(ROW(源数据!A5055)-1,源数据!A:AG,10,0),"")</f>
        <v/>
      </c>
      <c r="F5070" s="10">
        <f>IFERROR(VLOOKUP(ROW(源数据!A5055)-1,源数据!A:AG,11,0),"")</f>
        <v/>
      </c>
      <c r="G5070" s="10">
        <f>IFERROR(VLOOKUP(ROW(源数据!A5055)-1,源数据!A:AG,12,0),0)</f>
        <v/>
      </c>
      <c r="H5070" s="17">
        <f>IFERROR(G5070/F5070,"")</f>
        <v/>
      </c>
      <c r="I5070" s="17">
        <f>IFERROR(VLOOKUP(ROW(源数据!A5055)-1,源数据!A:AG,21,0),"")</f>
        <v/>
      </c>
      <c r="J5070" s="10">
        <f>IFERROR(VLOOKUP(ROW(源数据!A5055)-1,源数据!A:AG,19,0),"")</f>
        <v/>
      </c>
      <c r="K5070" s="17">
        <f>IFERROR(VLOOKUP(ROW(源数据!A5055)-1,源数据!A:AG,21,0),0)</f>
        <v/>
      </c>
      <c r="L5070" s="17">
        <f>IFERROR(VLOOKUP(ROW(源数据!A5055)-1,源数据!A:AG,17,0),0)</f>
        <v/>
      </c>
      <c r="M5070" s="51">
        <f>IFERROR(VLOOKUP(ROW(源数据!A5055)-1,源数据!A:AG,15,0),"")</f>
        <v/>
      </c>
    </row>
    <row r="5071">
      <c r="A5071" s="10" t="n">
        <v>5055</v>
      </c>
      <c r="B5071" s="10">
        <f>IFERROR(VLOOKUP(ROW(源数据!A5056)-1,源数据!A:AG,33,0),"")</f>
        <v/>
      </c>
      <c r="C5071" s="10">
        <f>IFERROR(VLOOKUP(ROW(源数据!A5056)-1,源数据!A:AG,9,0),"")</f>
        <v/>
      </c>
      <c r="D5071" s="35">
        <f>IFERROR(VLOOKUP(ROW(源数据!A5056)-1,源数据!A:AG,8,0),"")</f>
        <v/>
      </c>
      <c r="E5071" s="35">
        <f>IFERROR(VLOOKUP(ROW(源数据!A5056)-1,源数据!A:AG,10,0),"")</f>
        <v/>
      </c>
      <c r="F5071" s="10">
        <f>IFERROR(VLOOKUP(ROW(源数据!A5056)-1,源数据!A:AG,11,0),"")</f>
        <v/>
      </c>
      <c r="G5071" s="10">
        <f>IFERROR(VLOOKUP(ROW(源数据!A5056)-1,源数据!A:AG,12,0),0)</f>
        <v/>
      </c>
      <c r="H5071" s="17">
        <f>IFERROR(G5071/F5071,"")</f>
        <v/>
      </c>
      <c r="I5071" s="17">
        <f>IFERROR(VLOOKUP(ROW(源数据!A5056)-1,源数据!A:AG,21,0),"")</f>
        <v/>
      </c>
      <c r="J5071" s="10">
        <f>IFERROR(VLOOKUP(ROW(源数据!A5056)-1,源数据!A:AG,19,0),"")</f>
        <v/>
      </c>
      <c r="K5071" s="17">
        <f>IFERROR(VLOOKUP(ROW(源数据!A5056)-1,源数据!A:AG,21,0),0)</f>
        <v/>
      </c>
      <c r="L5071" s="17">
        <f>IFERROR(VLOOKUP(ROW(源数据!A5056)-1,源数据!A:AG,17,0),0)</f>
        <v/>
      </c>
      <c r="M5071" s="51">
        <f>IFERROR(VLOOKUP(ROW(源数据!A5056)-1,源数据!A:AG,15,0),"")</f>
        <v/>
      </c>
    </row>
    <row r="5072">
      <c r="A5072" s="10" t="n">
        <v>5056</v>
      </c>
      <c r="B5072" s="10">
        <f>IFERROR(VLOOKUP(ROW(源数据!A5057)-1,源数据!A:AG,33,0),"")</f>
        <v/>
      </c>
      <c r="C5072" s="10">
        <f>IFERROR(VLOOKUP(ROW(源数据!A5057)-1,源数据!A:AG,9,0),"")</f>
        <v/>
      </c>
      <c r="D5072" s="35">
        <f>IFERROR(VLOOKUP(ROW(源数据!A5057)-1,源数据!A:AG,8,0),"")</f>
        <v/>
      </c>
      <c r="E5072" s="35">
        <f>IFERROR(VLOOKUP(ROW(源数据!A5057)-1,源数据!A:AG,10,0),"")</f>
        <v/>
      </c>
      <c r="F5072" s="10">
        <f>IFERROR(VLOOKUP(ROW(源数据!A5057)-1,源数据!A:AG,11,0),"")</f>
        <v/>
      </c>
      <c r="G5072" s="10">
        <f>IFERROR(VLOOKUP(ROW(源数据!A5057)-1,源数据!A:AG,12,0),0)</f>
        <v/>
      </c>
      <c r="H5072" s="17">
        <f>IFERROR(G5072/F5072,"")</f>
        <v/>
      </c>
      <c r="I5072" s="17">
        <f>IFERROR(VLOOKUP(ROW(源数据!A5057)-1,源数据!A:AG,21,0),"")</f>
        <v/>
      </c>
      <c r="J5072" s="10">
        <f>IFERROR(VLOOKUP(ROW(源数据!A5057)-1,源数据!A:AG,19,0),"")</f>
        <v/>
      </c>
      <c r="K5072" s="17">
        <f>IFERROR(VLOOKUP(ROW(源数据!A5057)-1,源数据!A:AG,21,0),0)</f>
        <v/>
      </c>
      <c r="L5072" s="17">
        <f>IFERROR(VLOOKUP(ROW(源数据!A5057)-1,源数据!A:AG,17,0),0)</f>
        <v/>
      </c>
      <c r="M5072" s="51">
        <f>IFERROR(VLOOKUP(ROW(源数据!A5057)-1,源数据!A:AG,15,0),"")</f>
        <v/>
      </c>
    </row>
    <row r="5073">
      <c r="A5073" s="10" t="n">
        <v>5057</v>
      </c>
      <c r="B5073" s="10">
        <f>IFERROR(VLOOKUP(ROW(源数据!A5058)-1,源数据!A:AG,33,0),"")</f>
        <v/>
      </c>
      <c r="C5073" s="10">
        <f>IFERROR(VLOOKUP(ROW(源数据!A5058)-1,源数据!A:AG,9,0),"")</f>
        <v/>
      </c>
      <c r="D5073" s="35">
        <f>IFERROR(VLOOKUP(ROW(源数据!A5058)-1,源数据!A:AG,8,0),"")</f>
        <v/>
      </c>
      <c r="E5073" s="35">
        <f>IFERROR(VLOOKUP(ROW(源数据!A5058)-1,源数据!A:AG,10,0),"")</f>
        <v/>
      </c>
      <c r="F5073" s="10">
        <f>IFERROR(VLOOKUP(ROW(源数据!A5058)-1,源数据!A:AG,11,0),"")</f>
        <v/>
      </c>
      <c r="G5073" s="10">
        <f>IFERROR(VLOOKUP(ROW(源数据!A5058)-1,源数据!A:AG,12,0),0)</f>
        <v/>
      </c>
      <c r="H5073" s="17">
        <f>IFERROR(G5073/F5073,"")</f>
        <v/>
      </c>
      <c r="I5073" s="17">
        <f>IFERROR(VLOOKUP(ROW(源数据!A5058)-1,源数据!A:AG,21,0),"")</f>
        <v/>
      </c>
      <c r="J5073" s="10">
        <f>IFERROR(VLOOKUP(ROW(源数据!A5058)-1,源数据!A:AG,19,0),"")</f>
        <v/>
      </c>
      <c r="K5073" s="17">
        <f>IFERROR(VLOOKUP(ROW(源数据!A5058)-1,源数据!A:AG,21,0),0)</f>
        <v/>
      </c>
      <c r="L5073" s="17">
        <f>IFERROR(VLOOKUP(ROW(源数据!A5058)-1,源数据!A:AG,17,0),0)</f>
        <v/>
      </c>
      <c r="M5073" s="51">
        <f>IFERROR(VLOOKUP(ROW(源数据!A5058)-1,源数据!A:AG,15,0),"")</f>
        <v/>
      </c>
    </row>
    <row r="5074">
      <c r="A5074" s="10" t="n">
        <v>5058</v>
      </c>
      <c r="B5074" s="10">
        <f>IFERROR(VLOOKUP(ROW(源数据!A5059)-1,源数据!A:AG,33,0),"")</f>
        <v/>
      </c>
      <c r="C5074" s="10">
        <f>IFERROR(VLOOKUP(ROW(源数据!A5059)-1,源数据!A:AG,9,0),"")</f>
        <v/>
      </c>
      <c r="D5074" s="35">
        <f>IFERROR(VLOOKUP(ROW(源数据!A5059)-1,源数据!A:AG,8,0),"")</f>
        <v/>
      </c>
      <c r="E5074" s="35">
        <f>IFERROR(VLOOKUP(ROW(源数据!A5059)-1,源数据!A:AG,10,0),"")</f>
        <v/>
      </c>
      <c r="F5074" s="10">
        <f>IFERROR(VLOOKUP(ROW(源数据!A5059)-1,源数据!A:AG,11,0),"")</f>
        <v/>
      </c>
      <c r="G5074" s="10">
        <f>IFERROR(VLOOKUP(ROW(源数据!A5059)-1,源数据!A:AG,12,0),0)</f>
        <v/>
      </c>
      <c r="H5074" s="17">
        <f>IFERROR(G5074/F5074,"")</f>
        <v/>
      </c>
      <c r="I5074" s="17">
        <f>IFERROR(VLOOKUP(ROW(源数据!A5059)-1,源数据!A:AG,21,0),"")</f>
        <v/>
      </c>
      <c r="J5074" s="10">
        <f>IFERROR(VLOOKUP(ROW(源数据!A5059)-1,源数据!A:AG,19,0),"")</f>
        <v/>
      </c>
      <c r="K5074" s="17">
        <f>IFERROR(VLOOKUP(ROW(源数据!A5059)-1,源数据!A:AG,21,0),0)</f>
        <v/>
      </c>
      <c r="L5074" s="17">
        <f>IFERROR(VLOOKUP(ROW(源数据!A5059)-1,源数据!A:AG,17,0),0)</f>
        <v/>
      </c>
      <c r="M5074" s="51">
        <f>IFERROR(VLOOKUP(ROW(源数据!A5059)-1,源数据!A:AG,15,0),"")</f>
        <v/>
      </c>
    </row>
    <row r="5075">
      <c r="A5075" s="10" t="n">
        <v>5059</v>
      </c>
      <c r="B5075" s="10">
        <f>IFERROR(VLOOKUP(ROW(源数据!A5060)-1,源数据!A:AG,33,0),"")</f>
        <v/>
      </c>
      <c r="C5075" s="10">
        <f>IFERROR(VLOOKUP(ROW(源数据!A5060)-1,源数据!A:AG,9,0),"")</f>
        <v/>
      </c>
      <c r="D5075" s="35">
        <f>IFERROR(VLOOKUP(ROW(源数据!A5060)-1,源数据!A:AG,8,0),"")</f>
        <v/>
      </c>
      <c r="E5075" s="35">
        <f>IFERROR(VLOOKUP(ROW(源数据!A5060)-1,源数据!A:AG,10,0),"")</f>
        <v/>
      </c>
      <c r="F5075" s="10">
        <f>IFERROR(VLOOKUP(ROW(源数据!A5060)-1,源数据!A:AG,11,0),"")</f>
        <v/>
      </c>
      <c r="G5075" s="10">
        <f>IFERROR(VLOOKUP(ROW(源数据!A5060)-1,源数据!A:AG,12,0),0)</f>
        <v/>
      </c>
      <c r="H5075" s="17">
        <f>IFERROR(G5075/F5075,"")</f>
        <v/>
      </c>
      <c r="I5075" s="17">
        <f>IFERROR(VLOOKUP(ROW(源数据!A5060)-1,源数据!A:AG,21,0),"")</f>
        <v/>
      </c>
      <c r="J5075" s="10">
        <f>IFERROR(VLOOKUP(ROW(源数据!A5060)-1,源数据!A:AG,19,0),"")</f>
        <v/>
      </c>
      <c r="K5075" s="17">
        <f>IFERROR(VLOOKUP(ROW(源数据!A5060)-1,源数据!A:AG,21,0),0)</f>
        <v/>
      </c>
      <c r="L5075" s="17">
        <f>IFERROR(VLOOKUP(ROW(源数据!A5060)-1,源数据!A:AG,17,0),0)</f>
        <v/>
      </c>
      <c r="M5075" s="51">
        <f>IFERROR(VLOOKUP(ROW(源数据!A5060)-1,源数据!A:AG,15,0),"")</f>
        <v/>
      </c>
    </row>
    <row r="5076">
      <c r="A5076" s="10" t="n">
        <v>5060</v>
      </c>
      <c r="B5076" s="10">
        <f>IFERROR(VLOOKUP(ROW(源数据!A5061)-1,源数据!A:AG,33,0),"")</f>
        <v/>
      </c>
      <c r="C5076" s="10">
        <f>IFERROR(VLOOKUP(ROW(源数据!A5061)-1,源数据!A:AG,9,0),"")</f>
        <v/>
      </c>
      <c r="D5076" s="35">
        <f>IFERROR(VLOOKUP(ROW(源数据!A5061)-1,源数据!A:AG,8,0),"")</f>
        <v/>
      </c>
      <c r="E5076" s="35">
        <f>IFERROR(VLOOKUP(ROW(源数据!A5061)-1,源数据!A:AG,10,0),"")</f>
        <v/>
      </c>
      <c r="F5076" s="10">
        <f>IFERROR(VLOOKUP(ROW(源数据!A5061)-1,源数据!A:AG,11,0),"")</f>
        <v/>
      </c>
      <c r="G5076" s="10">
        <f>IFERROR(VLOOKUP(ROW(源数据!A5061)-1,源数据!A:AG,12,0),0)</f>
        <v/>
      </c>
      <c r="H5076" s="17">
        <f>IFERROR(G5076/F5076,"")</f>
        <v/>
      </c>
      <c r="I5076" s="17">
        <f>IFERROR(VLOOKUP(ROW(源数据!A5061)-1,源数据!A:AG,21,0),"")</f>
        <v/>
      </c>
      <c r="J5076" s="10">
        <f>IFERROR(VLOOKUP(ROW(源数据!A5061)-1,源数据!A:AG,19,0),"")</f>
        <v/>
      </c>
      <c r="K5076" s="17">
        <f>IFERROR(VLOOKUP(ROW(源数据!A5061)-1,源数据!A:AG,21,0),0)</f>
        <v/>
      </c>
      <c r="L5076" s="17">
        <f>IFERROR(VLOOKUP(ROW(源数据!A5061)-1,源数据!A:AG,17,0),0)</f>
        <v/>
      </c>
      <c r="M5076" s="51">
        <f>IFERROR(VLOOKUP(ROW(源数据!A5061)-1,源数据!A:AG,15,0),"")</f>
        <v/>
      </c>
    </row>
    <row r="5077">
      <c r="A5077" s="10" t="n">
        <v>5061</v>
      </c>
      <c r="B5077" s="10">
        <f>IFERROR(VLOOKUP(ROW(源数据!A5062)-1,源数据!A:AG,33,0),"")</f>
        <v/>
      </c>
      <c r="C5077" s="10">
        <f>IFERROR(VLOOKUP(ROW(源数据!A5062)-1,源数据!A:AG,9,0),"")</f>
        <v/>
      </c>
      <c r="D5077" s="35">
        <f>IFERROR(VLOOKUP(ROW(源数据!A5062)-1,源数据!A:AG,8,0),"")</f>
        <v/>
      </c>
      <c r="E5077" s="35">
        <f>IFERROR(VLOOKUP(ROW(源数据!A5062)-1,源数据!A:AG,10,0),"")</f>
        <v/>
      </c>
      <c r="F5077" s="10">
        <f>IFERROR(VLOOKUP(ROW(源数据!A5062)-1,源数据!A:AG,11,0),"")</f>
        <v/>
      </c>
      <c r="G5077" s="10">
        <f>IFERROR(VLOOKUP(ROW(源数据!A5062)-1,源数据!A:AG,12,0),0)</f>
        <v/>
      </c>
      <c r="H5077" s="17">
        <f>IFERROR(G5077/F5077,"")</f>
        <v/>
      </c>
      <c r="I5077" s="17">
        <f>IFERROR(VLOOKUP(ROW(源数据!A5062)-1,源数据!A:AG,21,0),"")</f>
        <v/>
      </c>
      <c r="J5077" s="10">
        <f>IFERROR(VLOOKUP(ROW(源数据!A5062)-1,源数据!A:AG,19,0),"")</f>
        <v/>
      </c>
      <c r="K5077" s="17">
        <f>IFERROR(VLOOKUP(ROW(源数据!A5062)-1,源数据!A:AG,21,0),0)</f>
        <v/>
      </c>
      <c r="L5077" s="17">
        <f>IFERROR(VLOOKUP(ROW(源数据!A5062)-1,源数据!A:AG,17,0),0)</f>
        <v/>
      </c>
      <c r="M5077" s="51">
        <f>IFERROR(VLOOKUP(ROW(源数据!A5062)-1,源数据!A:AG,15,0),"")</f>
        <v/>
      </c>
    </row>
    <row r="5078">
      <c r="A5078" s="10" t="n">
        <v>5062</v>
      </c>
      <c r="B5078" s="10">
        <f>IFERROR(VLOOKUP(ROW(源数据!A5063)-1,源数据!A:AG,33,0),"")</f>
        <v/>
      </c>
      <c r="C5078" s="10">
        <f>IFERROR(VLOOKUP(ROW(源数据!A5063)-1,源数据!A:AG,9,0),"")</f>
        <v/>
      </c>
      <c r="D5078" s="35">
        <f>IFERROR(VLOOKUP(ROW(源数据!A5063)-1,源数据!A:AG,8,0),"")</f>
        <v/>
      </c>
      <c r="E5078" s="35">
        <f>IFERROR(VLOOKUP(ROW(源数据!A5063)-1,源数据!A:AG,10,0),"")</f>
        <v/>
      </c>
      <c r="F5078" s="10">
        <f>IFERROR(VLOOKUP(ROW(源数据!A5063)-1,源数据!A:AG,11,0),"")</f>
        <v/>
      </c>
      <c r="G5078" s="10">
        <f>IFERROR(VLOOKUP(ROW(源数据!A5063)-1,源数据!A:AG,12,0),0)</f>
        <v/>
      </c>
      <c r="H5078" s="17">
        <f>IFERROR(G5078/F5078,"")</f>
        <v/>
      </c>
      <c r="I5078" s="17">
        <f>IFERROR(VLOOKUP(ROW(源数据!A5063)-1,源数据!A:AG,21,0),"")</f>
        <v/>
      </c>
      <c r="J5078" s="10">
        <f>IFERROR(VLOOKUP(ROW(源数据!A5063)-1,源数据!A:AG,19,0),"")</f>
        <v/>
      </c>
      <c r="K5078" s="17">
        <f>IFERROR(VLOOKUP(ROW(源数据!A5063)-1,源数据!A:AG,21,0),0)</f>
        <v/>
      </c>
      <c r="L5078" s="17">
        <f>IFERROR(VLOOKUP(ROW(源数据!A5063)-1,源数据!A:AG,17,0),0)</f>
        <v/>
      </c>
      <c r="M5078" s="51">
        <f>IFERROR(VLOOKUP(ROW(源数据!A5063)-1,源数据!A:AG,15,0),"")</f>
        <v/>
      </c>
    </row>
    <row r="5079">
      <c r="A5079" s="10" t="n">
        <v>5063</v>
      </c>
      <c r="B5079" s="10">
        <f>IFERROR(VLOOKUP(ROW(源数据!A5064)-1,源数据!A:AG,33,0),"")</f>
        <v/>
      </c>
      <c r="C5079" s="10">
        <f>IFERROR(VLOOKUP(ROW(源数据!A5064)-1,源数据!A:AG,9,0),"")</f>
        <v/>
      </c>
      <c r="D5079" s="35">
        <f>IFERROR(VLOOKUP(ROW(源数据!A5064)-1,源数据!A:AG,8,0),"")</f>
        <v/>
      </c>
      <c r="E5079" s="35">
        <f>IFERROR(VLOOKUP(ROW(源数据!A5064)-1,源数据!A:AG,10,0),"")</f>
        <v/>
      </c>
      <c r="F5079" s="10">
        <f>IFERROR(VLOOKUP(ROW(源数据!A5064)-1,源数据!A:AG,11,0),"")</f>
        <v/>
      </c>
      <c r="G5079" s="10">
        <f>IFERROR(VLOOKUP(ROW(源数据!A5064)-1,源数据!A:AG,12,0),0)</f>
        <v/>
      </c>
      <c r="H5079" s="17">
        <f>IFERROR(G5079/F5079,"")</f>
        <v/>
      </c>
      <c r="I5079" s="17">
        <f>IFERROR(VLOOKUP(ROW(源数据!A5064)-1,源数据!A:AG,21,0),"")</f>
        <v/>
      </c>
      <c r="J5079" s="10">
        <f>IFERROR(VLOOKUP(ROW(源数据!A5064)-1,源数据!A:AG,19,0),"")</f>
        <v/>
      </c>
      <c r="K5079" s="17">
        <f>IFERROR(VLOOKUP(ROW(源数据!A5064)-1,源数据!A:AG,21,0),0)</f>
        <v/>
      </c>
      <c r="L5079" s="17">
        <f>IFERROR(VLOOKUP(ROW(源数据!A5064)-1,源数据!A:AG,17,0),0)</f>
        <v/>
      </c>
      <c r="M5079" s="51">
        <f>IFERROR(VLOOKUP(ROW(源数据!A5064)-1,源数据!A:AG,15,0),"")</f>
        <v/>
      </c>
    </row>
    <row r="5080">
      <c r="A5080" s="10" t="n">
        <v>5064</v>
      </c>
      <c r="B5080" s="10">
        <f>IFERROR(VLOOKUP(ROW(源数据!A5065)-1,源数据!A:AG,33,0),"")</f>
        <v/>
      </c>
      <c r="C5080" s="10">
        <f>IFERROR(VLOOKUP(ROW(源数据!A5065)-1,源数据!A:AG,9,0),"")</f>
        <v/>
      </c>
      <c r="D5080" s="35">
        <f>IFERROR(VLOOKUP(ROW(源数据!A5065)-1,源数据!A:AG,8,0),"")</f>
        <v/>
      </c>
      <c r="E5080" s="35">
        <f>IFERROR(VLOOKUP(ROW(源数据!A5065)-1,源数据!A:AG,10,0),"")</f>
        <v/>
      </c>
      <c r="F5080" s="10">
        <f>IFERROR(VLOOKUP(ROW(源数据!A5065)-1,源数据!A:AG,11,0),"")</f>
        <v/>
      </c>
      <c r="G5080" s="10">
        <f>IFERROR(VLOOKUP(ROW(源数据!A5065)-1,源数据!A:AG,12,0),0)</f>
        <v/>
      </c>
      <c r="H5080" s="17">
        <f>IFERROR(G5080/F5080,"")</f>
        <v/>
      </c>
      <c r="I5080" s="17">
        <f>IFERROR(VLOOKUP(ROW(源数据!A5065)-1,源数据!A:AG,21,0),"")</f>
        <v/>
      </c>
      <c r="J5080" s="10">
        <f>IFERROR(VLOOKUP(ROW(源数据!A5065)-1,源数据!A:AG,19,0),"")</f>
        <v/>
      </c>
      <c r="K5080" s="17">
        <f>IFERROR(VLOOKUP(ROW(源数据!A5065)-1,源数据!A:AG,21,0),0)</f>
        <v/>
      </c>
      <c r="L5080" s="17">
        <f>IFERROR(VLOOKUP(ROW(源数据!A5065)-1,源数据!A:AG,17,0),0)</f>
        <v/>
      </c>
      <c r="M5080" s="51">
        <f>IFERROR(VLOOKUP(ROW(源数据!A5065)-1,源数据!A:AG,15,0),"")</f>
        <v/>
      </c>
    </row>
    <row r="5081">
      <c r="A5081" s="10" t="n">
        <v>5065</v>
      </c>
      <c r="B5081" s="10">
        <f>IFERROR(VLOOKUP(ROW(源数据!A5066)-1,源数据!A:AG,33,0),"")</f>
        <v/>
      </c>
      <c r="C5081" s="10">
        <f>IFERROR(VLOOKUP(ROW(源数据!A5066)-1,源数据!A:AG,9,0),"")</f>
        <v/>
      </c>
      <c r="D5081" s="35">
        <f>IFERROR(VLOOKUP(ROW(源数据!A5066)-1,源数据!A:AG,8,0),"")</f>
        <v/>
      </c>
      <c r="E5081" s="35">
        <f>IFERROR(VLOOKUP(ROW(源数据!A5066)-1,源数据!A:AG,10,0),"")</f>
        <v/>
      </c>
      <c r="F5081" s="10">
        <f>IFERROR(VLOOKUP(ROW(源数据!A5066)-1,源数据!A:AG,11,0),"")</f>
        <v/>
      </c>
      <c r="G5081" s="10">
        <f>IFERROR(VLOOKUP(ROW(源数据!A5066)-1,源数据!A:AG,12,0),0)</f>
        <v/>
      </c>
      <c r="H5081" s="17">
        <f>IFERROR(G5081/F5081,"")</f>
        <v/>
      </c>
      <c r="I5081" s="17">
        <f>IFERROR(VLOOKUP(ROW(源数据!A5066)-1,源数据!A:AG,21,0),"")</f>
        <v/>
      </c>
      <c r="J5081" s="10">
        <f>IFERROR(VLOOKUP(ROW(源数据!A5066)-1,源数据!A:AG,19,0),"")</f>
        <v/>
      </c>
      <c r="K5081" s="17">
        <f>IFERROR(VLOOKUP(ROW(源数据!A5066)-1,源数据!A:AG,21,0),0)</f>
        <v/>
      </c>
      <c r="L5081" s="17">
        <f>IFERROR(VLOOKUP(ROW(源数据!A5066)-1,源数据!A:AG,17,0),0)</f>
        <v/>
      </c>
      <c r="M5081" s="51">
        <f>IFERROR(VLOOKUP(ROW(源数据!A5066)-1,源数据!A:AG,15,0),"")</f>
        <v/>
      </c>
    </row>
    <row r="5082">
      <c r="A5082" s="10" t="n">
        <v>5066</v>
      </c>
      <c r="B5082" s="10">
        <f>IFERROR(VLOOKUP(ROW(源数据!A5067)-1,源数据!A:AG,33,0),"")</f>
        <v/>
      </c>
      <c r="C5082" s="10">
        <f>IFERROR(VLOOKUP(ROW(源数据!A5067)-1,源数据!A:AG,9,0),"")</f>
        <v/>
      </c>
      <c r="D5082" s="35">
        <f>IFERROR(VLOOKUP(ROW(源数据!A5067)-1,源数据!A:AG,8,0),"")</f>
        <v/>
      </c>
      <c r="E5082" s="35">
        <f>IFERROR(VLOOKUP(ROW(源数据!A5067)-1,源数据!A:AG,10,0),"")</f>
        <v/>
      </c>
      <c r="F5082" s="10">
        <f>IFERROR(VLOOKUP(ROW(源数据!A5067)-1,源数据!A:AG,11,0),"")</f>
        <v/>
      </c>
      <c r="G5082" s="10">
        <f>IFERROR(VLOOKUP(ROW(源数据!A5067)-1,源数据!A:AG,12,0),0)</f>
        <v/>
      </c>
      <c r="H5082" s="17">
        <f>IFERROR(G5082/F5082,"")</f>
        <v/>
      </c>
      <c r="I5082" s="17">
        <f>IFERROR(VLOOKUP(ROW(源数据!A5067)-1,源数据!A:AG,21,0),"")</f>
        <v/>
      </c>
      <c r="J5082" s="10">
        <f>IFERROR(VLOOKUP(ROW(源数据!A5067)-1,源数据!A:AG,19,0),"")</f>
        <v/>
      </c>
      <c r="K5082" s="17">
        <f>IFERROR(VLOOKUP(ROW(源数据!A5067)-1,源数据!A:AG,21,0),0)</f>
        <v/>
      </c>
      <c r="L5082" s="17">
        <f>IFERROR(VLOOKUP(ROW(源数据!A5067)-1,源数据!A:AG,17,0),0)</f>
        <v/>
      </c>
      <c r="M5082" s="51">
        <f>IFERROR(VLOOKUP(ROW(源数据!A5067)-1,源数据!A:AG,15,0),"")</f>
        <v/>
      </c>
    </row>
    <row r="5083">
      <c r="A5083" s="10" t="n">
        <v>5067</v>
      </c>
      <c r="B5083" s="10">
        <f>IFERROR(VLOOKUP(ROW(源数据!A5068)-1,源数据!A:AG,33,0),"")</f>
        <v/>
      </c>
      <c r="C5083" s="10">
        <f>IFERROR(VLOOKUP(ROW(源数据!A5068)-1,源数据!A:AG,9,0),"")</f>
        <v/>
      </c>
      <c r="D5083" s="35">
        <f>IFERROR(VLOOKUP(ROW(源数据!A5068)-1,源数据!A:AG,8,0),"")</f>
        <v/>
      </c>
      <c r="E5083" s="35">
        <f>IFERROR(VLOOKUP(ROW(源数据!A5068)-1,源数据!A:AG,10,0),"")</f>
        <v/>
      </c>
      <c r="F5083" s="10">
        <f>IFERROR(VLOOKUP(ROW(源数据!A5068)-1,源数据!A:AG,11,0),"")</f>
        <v/>
      </c>
      <c r="G5083" s="10">
        <f>IFERROR(VLOOKUP(ROW(源数据!A5068)-1,源数据!A:AG,12,0),0)</f>
        <v/>
      </c>
      <c r="H5083" s="17">
        <f>IFERROR(G5083/F5083,"")</f>
        <v/>
      </c>
      <c r="I5083" s="17">
        <f>IFERROR(VLOOKUP(ROW(源数据!A5068)-1,源数据!A:AG,21,0),"")</f>
        <v/>
      </c>
      <c r="J5083" s="10">
        <f>IFERROR(VLOOKUP(ROW(源数据!A5068)-1,源数据!A:AG,19,0),"")</f>
        <v/>
      </c>
      <c r="K5083" s="17">
        <f>IFERROR(VLOOKUP(ROW(源数据!A5068)-1,源数据!A:AG,21,0),0)</f>
        <v/>
      </c>
      <c r="L5083" s="17">
        <f>IFERROR(VLOOKUP(ROW(源数据!A5068)-1,源数据!A:AG,17,0),0)</f>
        <v/>
      </c>
      <c r="M5083" s="51">
        <f>IFERROR(VLOOKUP(ROW(源数据!A5068)-1,源数据!A:AG,15,0),"")</f>
        <v/>
      </c>
    </row>
    <row r="5084">
      <c r="A5084" s="10" t="n">
        <v>5068</v>
      </c>
      <c r="B5084" s="10">
        <f>IFERROR(VLOOKUP(ROW(源数据!A5069)-1,源数据!A:AG,33,0),"")</f>
        <v/>
      </c>
      <c r="C5084" s="10">
        <f>IFERROR(VLOOKUP(ROW(源数据!A5069)-1,源数据!A:AG,9,0),"")</f>
        <v/>
      </c>
      <c r="D5084" s="35">
        <f>IFERROR(VLOOKUP(ROW(源数据!A5069)-1,源数据!A:AG,8,0),"")</f>
        <v/>
      </c>
      <c r="E5084" s="35">
        <f>IFERROR(VLOOKUP(ROW(源数据!A5069)-1,源数据!A:AG,10,0),"")</f>
        <v/>
      </c>
      <c r="F5084" s="10">
        <f>IFERROR(VLOOKUP(ROW(源数据!A5069)-1,源数据!A:AG,11,0),"")</f>
        <v/>
      </c>
      <c r="G5084" s="10">
        <f>IFERROR(VLOOKUP(ROW(源数据!A5069)-1,源数据!A:AG,12,0),0)</f>
        <v/>
      </c>
      <c r="H5084" s="17">
        <f>IFERROR(G5084/F5084,"")</f>
        <v/>
      </c>
      <c r="I5084" s="17">
        <f>IFERROR(VLOOKUP(ROW(源数据!A5069)-1,源数据!A:AG,21,0),"")</f>
        <v/>
      </c>
      <c r="J5084" s="10">
        <f>IFERROR(VLOOKUP(ROW(源数据!A5069)-1,源数据!A:AG,19,0),"")</f>
        <v/>
      </c>
      <c r="K5084" s="17">
        <f>IFERROR(VLOOKUP(ROW(源数据!A5069)-1,源数据!A:AG,21,0),0)</f>
        <v/>
      </c>
      <c r="L5084" s="17">
        <f>IFERROR(VLOOKUP(ROW(源数据!A5069)-1,源数据!A:AG,17,0),0)</f>
        <v/>
      </c>
      <c r="M5084" s="51">
        <f>IFERROR(VLOOKUP(ROW(源数据!A5069)-1,源数据!A:AG,15,0),"")</f>
        <v/>
      </c>
    </row>
    <row r="5085">
      <c r="A5085" s="10" t="n">
        <v>5069</v>
      </c>
      <c r="B5085" s="10">
        <f>IFERROR(VLOOKUP(ROW(源数据!A5070)-1,源数据!A:AG,33,0),"")</f>
        <v/>
      </c>
      <c r="C5085" s="10">
        <f>IFERROR(VLOOKUP(ROW(源数据!A5070)-1,源数据!A:AG,9,0),"")</f>
        <v/>
      </c>
      <c r="D5085" s="35">
        <f>IFERROR(VLOOKUP(ROW(源数据!A5070)-1,源数据!A:AG,8,0),"")</f>
        <v/>
      </c>
      <c r="E5085" s="35">
        <f>IFERROR(VLOOKUP(ROW(源数据!A5070)-1,源数据!A:AG,10,0),"")</f>
        <v/>
      </c>
      <c r="F5085" s="10">
        <f>IFERROR(VLOOKUP(ROW(源数据!A5070)-1,源数据!A:AG,11,0),"")</f>
        <v/>
      </c>
      <c r="G5085" s="10">
        <f>IFERROR(VLOOKUP(ROW(源数据!A5070)-1,源数据!A:AG,12,0),0)</f>
        <v/>
      </c>
      <c r="H5085" s="17">
        <f>IFERROR(G5085/F5085,"")</f>
        <v/>
      </c>
      <c r="I5085" s="17">
        <f>IFERROR(VLOOKUP(ROW(源数据!A5070)-1,源数据!A:AG,21,0),"")</f>
        <v/>
      </c>
      <c r="J5085" s="10">
        <f>IFERROR(VLOOKUP(ROW(源数据!A5070)-1,源数据!A:AG,19,0),"")</f>
        <v/>
      </c>
      <c r="K5085" s="17">
        <f>IFERROR(VLOOKUP(ROW(源数据!A5070)-1,源数据!A:AG,21,0),0)</f>
        <v/>
      </c>
      <c r="L5085" s="17">
        <f>IFERROR(VLOOKUP(ROW(源数据!A5070)-1,源数据!A:AG,17,0),0)</f>
        <v/>
      </c>
      <c r="M5085" s="51">
        <f>IFERROR(VLOOKUP(ROW(源数据!A5070)-1,源数据!A:AG,15,0),"")</f>
        <v/>
      </c>
    </row>
    <row r="5086">
      <c r="A5086" s="10" t="n">
        <v>5070</v>
      </c>
      <c r="B5086" s="10">
        <f>IFERROR(VLOOKUP(ROW(源数据!A5071)-1,源数据!A:AG,33,0),"")</f>
        <v/>
      </c>
      <c r="C5086" s="10">
        <f>IFERROR(VLOOKUP(ROW(源数据!A5071)-1,源数据!A:AG,9,0),"")</f>
        <v/>
      </c>
      <c r="D5086" s="35">
        <f>IFERROR(VLOOKUP(ROW(源数据!A5071)-1,源数据!A:AG,8,0),"")</f>
        <v/>
      </c>
      <c r="E5086" s="35">
        <f>IFERROR(VLOOKUP(ROW(源数据!A5071)-1,源数据!A:AG,10,0),"")</f>
        <v/>
      </c>
      <c r="F5086" s="10">
        <f>IFERROR(VLOOKUP(ROW(源数据!A5071)-1,源数据!A:AG,11,0),"")</f>
        <v/>
      </c>
      <c r="G5086" s="10">
        <f>IFERROR(VLOOKUP(ROW(源数据!A5071)-1,源数据!A:AG,12,0),0)</f>
        <v/>
      </c>
      <c r="H5086" s="17">
        <f>IFERROR(G5086/F5086,"")</f>
        <v/>
      </c>
      <c r="I5086" s="17">
        <f>IFERROR(VLOOKUP(ROW(源数据!A5071)-1,源数据!A:AG,21,0),"")</f>
        <v/>
      </c>
      <c r="J5086" s="10">
        <f>IFERROR(VLOOKUP(ROW(源数据!A5071)-1,源数据!A:AG,19,0),"")</f>
        <v/>
      </c>
      <c r="K5086" s="17">
        <f>IFERROR(VLOOKUP(ROW(源数据!A5071)-1,源数据!A:AG,21,0),0)</f>
        <v/>
      </c>
      <c r="L5086" s="17">
        <f>IFERROR(VLOOKUP(ROW(源数据!A5071)-1,源数据!A:AG,17,0),0)</f>
        <v/>
      </c>
      <c r="M5086" s="51">
        <f>IFERROR(VLOOKUP(ROW(源数据!A5071)-1,源数据!A:AG,15,0),"")</f>
        <v/>
      </c>
    </row>
    <row r="5087">
      <c r="A5087" s="10" t="n">
        <v>5071</v>
      </c>
      <c r="B5087" s="10">
        <f>IFERROR(VLOOKUP(ROW(源数据!A5072)-1,源数据!A:AG,33,0),"")</f>
        <v/>
      </c>
      <c r="C5087" s="10">
        <f>IFERROR(VLOOKUP(ROW(源数据!A5072)-1,源数据!A:AG,9,0),"")</f>
        <v/>
      </c>
      <c r="D5087" s="35">
        <f>IFERROR(VLOOKUP(ROW(源数据!A5072)-1,源数据!A:AG,8,0),"")</f>
        <v/>
      </c>
      <c r="E5087" s="35">
        <f>IFERROR(VLOOKUP(ROW(源数据!A5072)-1,源数据!A:AG,10,0),"")</f>
        <v/>
      </c>
      <c r="F5087" s="10">
        <f>IFERROR(VLOOKUP(ROW(源数据!A5072)-1,源数据!A:AG,11,0),"")</f>
        <v/>
      </c>
      <c r="G5087" s="10">
        <f>IFERROR(VLOOKUP(ROW(源数据!A5072)-1,源数据!A:AG,12,0),0)</f>
        <v/>
      </c>
      <c r="H5087" s="17">
        <f>IFERROR(G5087/F5087,"")</f>
        <v/>
      </c>
      <c r="I5087" s="17">
        <f>IFERROR(VLOOKUP(ROW(源数据!A5072)-1,源数据!A:AG,21,0),"")</f>
        <v/>
      </c>
      <c r="J5087" s="10">
        <f>IFERROR(VLOOKUP(ROW(源数据!A5072)-1,源数据!A:AG,19,0),"")</f>
        <v/>
      </c>
      <c r="K5087" s="17">
        <f>IFERROR(VLOOKUP(ROW(源数据!A5072)-1,源数据!A:AG,21,0),0)</f>
        <v/>
      </c>
      <c r="L5087" s="17">
        <f>IFERROR(VLOOKUP(ROW(源数据!A5072)-1,源数据!A:AG,17,0),0)</f>
        <v/>
      </c>
      <c r="M5087" s="51">
        <f>IFERROR(VLOOKUP(ROW(源数据!A5072)-1,源数据!A:AG,15,0),"")</f>
        <v/>
      </c>
    </row>
    <row r="5088">
      <c r="A5088" s="10" t="n">
        <v>5072</v>
      </c>
      <c r="B5088" s="10">
        <f>IFERROR(VLOOKUP(ROW(源数据!A5073)-1,源数据!A:AG,33,0),"")</f>
        <v/>
      </c>
      <c r="C5088" s="10">
        <f>IFERROR(VLOOKUP(ROW(源数据!A5073)-1,源数据!A:AG,9,0),"")</f>
        <v/>
      </c>
      <c r="D5088" s="35">
        <f>IFERROR(VLOOKUP(ROW(源数据!A5073)-1,源数据!A:AG,8,0),"")</f>
        <v/>
      </c>
      <c r="E5088" s="35">
        <f>IFERROR(VLOOKUP(ROW(源数据!A5073)-1,源数据!A:AG,10,0),"")</f>
        <v/>
      </c>
      <c r="F5088" s="10">
        <f>IFERROR(VLOOKUP(ROW(源数据!A5073)-1,源数据!A:AG,11,0),"")</f>
        <v/>
      </c>
      <c r="G5088" s="10">
        <f>IFERROR(VLOOKUP(ROW(源数据!A5073)-1,源数据!A:AG,12,0),0)</f>
        <v/>
      </c>
      <c r="H5088" s="17">
        <f>IFERROR(G5088/F5088,"")</f>
        <v/>
      </c>
      <c r="I5088" s="17">
        <f>IFERROR(VLOOKUP(ROW(源数据!A5073)-1,源数据!A:AG,21,0),"")</f>
        <v/>
      </c>
      <c r="J5088" s="10">
        <f>IFERROR(VLOOKUP(ROW(源数据!A5073)-1,源数据!A:AG,19,0),"")</f>
        <v/>
      </c>
      <c r="K5088" s="17">
        <f>IFERROR(VLOOKUP(ROW(源数据!A5073)-1,源数据!A:AG,21,0),0)</f>
        <v/>
      </c>
      <c r="L5088" s="17">
        <f>IFERROR(VLOOKUP(ROW(源数据!A5073)-1,源数据!A:AG,17,0),0)</f>
        <v/>
      </c>
      <c r="M5088" s="51">
        <f>IFERROR(VLOOKUP(ROW(源数据!A5073)-1,源数据!A:AG,15,0),"")</f>
        <v/>
      </c>
    </row>
    <row r="5089">
      <c r="A5089" s="10" t="n">
        <v>5073</v>
      </c>
      <c r="B5089" s="10">
        <f>IFERROR(VLOOKUP(ROW(源数据!A5074)-1,源数据!A:AG,33,0),"")</f>
        <v/>
      </c>
      <c r="C5089" s="10">
        <f>IFERROR(VLOOKUP(ROW(源数据!A5074)-1,源数据!A:AG,9,0),"")</f>
        <v/>
      </c>
      <c r="D5089" s="35">
        <f>IFERROR(VLOOKUP(ROW(源数据!A5074)-1,源数据!A:AG,8,0),"")</f>
        <v/>
      </c>
      <c r="E5089" s="35">
        <f>IFERROR(VLOOKUP(ROW(源数据!A5074)-1,源数据!A:AG,10,0),"")</f>
        <v/>
      </c>
      <c r="F5089" s="10">
        <f>IFERROR(VLOOKUP(ROW(源数据!A5074)-1,源数据!A:AG,11,0),"")</f>
        <v/>
      </c>
      <c r="G5089" s="10">
        <f>IFERROR(VLOOKUP(ROW(源数据!A5074)-1,源数据!A:AG,12,0),0)</f>
        <v/>
      </c>
      <c r="H5089" s="17">
        <f>IFERROR(G5089/F5089,"")</f>
        <v/>
      </c>
      <c r="I5089" s="17">
        <f>IFERROR(VLOOKUP(ROW(源数据!A5074)-1,源数据!A:AG,21,0),"")</f>
        <v/>
      </c>
      <c r="J5089" s="10">
        <f>IFERROR(VLOOKUP(ROW(源数据!A5074)-1,源数据!A:AG,19,0),"")</f>
        <v/>
      </c>
      <c r="K5089" s="17">
        <f>IFERROR(VLOOKUP(ROW(源数据!A5074)-1,源数据!A:AG,21,0),0)</f>
        <v/>
      </c>
      <c r="L5089" s="17">
        <f>IFERROR(VLOOKUP(ROW(源数据!A5074)-1,源数据!A:AG,17,0),0)</f>
        <v/>
      </c>
      <c r="M5089" s="51">
        <f>IFERROR(VLOOKUP(ROW(源数据!A5074)-1,源数据!A:AG,15,0),"")</f>
        <v/>
      </c>
    </row>
  </sheetData>
  <mergeCells count="1">
    <mergeCell ref="E2:K3"/>
  </mergeCells>
  <conditionalFormatting sqref="E10">
    <cfRule type="expression" priority="9" dxfId="0">
      <formula>$E$10="D"</formula>
    </cfRule>
    <cfRule type="expression" priority="10" dxfId="1">
      <formula>$E$10="C"</formula>
    </cfRule>
    <cfRule type="expression" priority="11" dxfId="2">
      <formula>$E$10="B"</formula>
    </cfRule>
    <cfRule type="expression" priority="12" dxfId="3">
      <formula>$E$10="A"</formula>
    </cfRule>
  </conditionalFormatting>
  <conditionalFormatting sqref="E12">
    <cfRule type="expression" priority="1" dxfId="4">
      <formula>$E$12="D"</formula>
    </cfRule>
    <cfRule type="expression" priority="2" dxfId="5">
      <formula>$E$12="C"</formula>
    </cfRule>
    <cfRule type="expression" priority="3" dxfId="6">
      <formula>$E$12="B"</formula>
    </cfRule>
    <cfRule type="expression" priority="4" dxfId="7">
      <formula>$E$12="A"</formula>
    </cfRule>
  </conditionalFormatting>
  <conditionalFormatting sqref="A17:M6303">
    <cfRule type="expression" priority="5" dxfId="4">
      <formula>$B17="D"</formula>
    </cfRule>
    <cfRule type="expression" priority="6" dxfId="5">
      <formula>$B17="C"</formula>
    </cfRule>
    <cfRule type="expression" priority="7" dxfId="8">
      <formula>$B17="B"</formula>
    </cfRule>
    <cfRule type="expression" priority="8" dxfId="7">
      <formula>$B17="A"</formula>
    </cfRule>
  </conditionalFormatting>
  <dataValidations count="2">
    <dataValidation sqref="E10" showErrorMessage="1" showInputMessage="1" allowBlank="0" type="list">
      <formula1>参数!$A$2:$A$100</formula1>
    </dataValidation>
    <dataValidation sqref="E12" showErrorMessage="1" showInputMessage="1" allowBlank="1" type="list">
      <formula1>"A,B,C,D,ALL"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X631"/>
  <sheetViews>
    <sheetView workbookViewId="0">
      <selection activeCell="A1" sqref="A1"/>
    </sheetView>
  </sheetViews>
  <sheetFormatPr baseColWidth="8" defaultRowHeight="15"/>
  <sheetData>
    <row r="1">
      <c r="A1" s="52" t="inlineStr">
        <is>
          <t>开始日期</t>
        </is>
      </c>
      <c r="B1" s="52" t="inlineStr">
        <is>
          <t>结束日期</t>
        </is>
      </c>
      <c r="C1" s="52" t="inlineStr">
        <is>
          <t>广告组合名称</t>
        </is>
      </c>
      <c r="D1" s="52" t="inlineStr">
        <is>
          <t>货币</t>
        </is>
      </c>
      <c r="E1" s="52" t="inlineStr">
        <is>
          <t>广告活动名称</t>
        </is>
      </c>
      <c r="F1" s="52" t="inlineStr">
        <is>
          <t>广告组名称</t>
        </is>
      </c>
      <c r="G1" s="52" t="inlineStr">
        <is>
          <t>投放</t>
        </is>
      </c>
      <c r="H1" s="52" t="inlineStr">
        <is>
          <t>匹配类型</t>
        </is>
      </c>
      <c r="I1" s="52" t="inlineStr">
        <is>
          <t>客户搜索词</t>
        </is>
      </c>
      <c r="J1" s="52" t="inlineStr">
        <is>
          <t>展示量</t>
        </is>
      </c>
      <c r="K1" s="52" t="inlineStr">
        <is>
          <t>点击量</t>
        </is>
      </c>
      <c r="L1" s="52" t="inlineStr">
        <is>
          <t>点击率(CTR)</t>
        </is>
      </c>
      <c r="M1" s="52" t="inlineStr">
        <is>
          <t>每次点击成本(CPC)</t>
        </is>
      </c>
      <c r="N1" s="52" t="inlineStr">
        <is>
          <t>花费</t>
        </is>
      </c>
      <c r="O1" s="52" t="inlineStr">
        <is>
          <t>7天总销售额</t>
        </is>
      </c>
      <c r="P1" s="52" t="inlineStr">
        <is>
          <t>广告成本销售比(ACOS)</t>
        </is>
      </c>
      <c r="Q1" s="52" t="inlineStr">
        <is>
          <t>投入产出比(ROAS)</t>
        </is>
      </c>
      <c r="R1" s="52" t="inlineStr">
        <is>
          <t>7天总订单数(#)</t>
        </is>
      </c>
      <c r="S1" s="52" t="inlineStr">
        <is>
          <t>7天总销售量(#)</t>
        </is>
      </c>
      <c r="T1" s="52" t="inlineStr">
        <is>
          <t>7天的转化率</t>
        </is>
      </c>
      <c r="U1" s="52" t="inlineStr">
        <is>
          <t>7天内广告SKU销售量(#)</t>
        </is>
      </c>
      <c r="V1" s="52" t="inlineStr">
        <is>
          <t>7天内其他SKU销售量(#)</t>
        </is>
      </c>
      <c r="W1" s="52" t="inlineStr">
        <is>
          <t>7天内广告SKU销售额</t>
        </is>
      </c>
      <c r="X1" s="52" t="inlineStr">
        <is>
          <t>7天内其他SKU销售额</t>
        </is>
      </c>
    </row>
    <row r="2">
      <c r="A2" s="57" t="n">
        <v>44654</v>
      </c>
      <c r="B2" s="57" t="n">
        <v>44673</v>
      </c>
      <c r="C2" t="inlineStr">
        <is>
          <t>PO07-L1000</t>
        </is>
      </c>
      <c r="D2" t="inlineStr">
        <is>
          <t>USD</t>
        </is>
      </c>
      <c r="E2" t="inlineStr">
        <is>
          <t>L1000-A01-recorder meeting</t>
        </is>
      </c>
      <c r="F2" t="inlineStr">
        <is>
          <t>A1</t>
        </is>
      </c>
      <c r="G2" t="inlineStr">
        <is>
          <t>recorder meeting</t>
        </is>
      </c>
      <c r="H2" t="inlineStr">
        <is>
          <t>EXACT</t>
        </is>
      </c>
      <c r="I2" t="inlineStr">
        <is>
          <t>recorders for meeting</t>
        </is>
      </c>
      <c r="J2" t="n">
        <v>102</v>
      </c>
      <c r="K2" t="n">
        <v>3</v>
      </c>
      <c r="L2" t="n">
        <v>0.0294117647058823</v>
      </c>
      <c r="M2" t="n">
        <v>3.68666666666667</v>
      </c>
      <c r="N2" t="n">
        <v>11.06</v>
      </c>
      <c r="O2" t="n">
        <v>63.99</v>
      </c>
      <c r="P2" t="n">
        <v>0.172839506172839</v>
      </c>
      <c r="Q2" t="n">
        <v>5.78571428571429</v>
      </c>
      <c r="R2" t="n">
        <v>1</v>
      </c>
      <c r="S2" t="n">
        <v>1</v>
      </c>
      <c r="T2" t="n">
        <v>0.333333333333333</v>
      </c>
      <c r="U2" t="n">
        <v>1</v>
      </c>
      <c r="V2" t="n">
        <v>0</v>
      </c>
      <c r="W2" t="n">
        <v>63.99</v>
      </c>
      <c r="X2" t="n">
        <v>0</v>
      </c>
    </row>
    <row r="3">
      <c r="A3" s="57" t="n">
        <v>44657</v>
      </c>
      <c r="B3" s="57" t="n">
        <v>44657</v>
      </c>
      <c r="C3" t="inlineStr">
        <is>
          <t>PO07-L1000</t>
        </is>
      </c>
      <c r="D3" t="inlineStr">
        <is>
          <t>USD</t>
        </is>
      </c>
      <c r="E3" t="inlineStr">
        <is>
          <t>L1000-A01-recorder meeting</t>
        </is>
      </c>
      <c r="F3" t="inlineStr">
        <is>
          <t>A1</t>
        </is>
      </c>
      <c r="G3" t="inlineStr">
        <is>
          <t>recorder meeting</t>
        </is>
      </c>
      <c r="H3" t="inlineStr">
        <is>
          <t>EXACT</t>
        </is>
      </c>
      <c r="I3" t="inlineStr">
        <is>
          <t>recorders for meetings</t>
        </is>
      </c>
      <c r="J3" t="n">
        <v>2</v>
      </c>
      <c r="K3" t="n">
        <v>1</v>
      </c>
      <c r="L3" t="n">
        <v>0.5</v>
      </c>
      <c r="M3" t="n">
        <v>3.34</v>
      </c>
      <c r="N3" t="n">
        <v>3.34</v>
      </c>
      <c r="O3" t="n">
        <v>0</v>
      </c>
      <c r="P3" t="inlineStr"/>
      <c r="Q3" t="n">
        <v>0</v>
      </c>
      <c r="R3" t="n">
        <v>0</v>
      </c>
      <c r="S3" t="n">
        <v>0</v>
      </c>
      <c r="T3" t="n">
        <v>0</v>
      </c>
      <c r="U3" t="n">
        <v>0</v>
      </c>
      <c r="V3" t="n">
        <v>0</v>
      </c>
      <c r="W3" t="n">
        <v>0</v>
      </c>
      <c r="X3" t="n">
        <v>0</v>
      </c>
    </row>
    <row r="4">
      <c r="A4" s="57" t="n">
        <v>44661</v>
      </c>
      <c r="B4" s="57" t="n">
        <v>44661</v>
      </c>
      <c r="C4" t="inlineStr">
        <is>
          <t>PO07-L1000</t>
        </is>
      </c>
      <c r="D4" t="inlineStr">
        <is>
          <t>USD</t>
        </is>
      </c>
      <c r="E4" t="inlineStr">
        <is>
          <t>L1000-A03-211231</t>
        </is>
      </c>
      <c r="F4" t="inlineStr">
        <is>
          <t>A03</t>
        </is>
      </c>
      <c r="G4" t="inlineStr">
        <is>
          <t>small recording devices</t>
        </is>
      </c>
      <c r="H4" t="inlineStr">
        <is>
          <t>EXACT</t>
        </is>
      </c>
      <c r="I4" t="inlineStr">
        <is>
          <t>small recording device</t>
        </is>
      </c>
      <c r="J4" t="n">
        <v>1</v>
      </c>
      <c r="K4" t="n">
        <v>1</v>
      </c>
      <c r="L4" t="n">
        <v>1</v>
      </c>
      <c r="M4" t="n">
        <v>1.71</v>
      </c>
      <c r="N4" t="n">
        <v>1.71</v>
      </c>
      <c r="O4" t="n">
        <v>0</v>
      </c>
      <c r="P4" t="inlineStr"/>
      <c r="Q4" t="n">
        <v>0</v>
      </c>
      <c r="R4" t="n">
        <v>0</v>
      </c>
      <c r="S4" t="n">
        <v>0</v>
      </c>
      <c r="T4" t="n">
        <v>0</v>
      </c>
      <c r="U4" t="n">
        <v>0</v>
      </c>
      <c r="V4" t="n">
        <v>0</v>
      </c>
      <c r="W4" t="n">
        <v>0</v>
      </c>
      <c r="X4" t="n">
        <v>0</v>
      </c>
    </row>
    <row r="5">
      <c r="A5" s="57" t="n">
        <v>44644</v>
      </c>
      <c r="B5" s="57" t="n">
        <v>44658</v>
      </c>
      <c r="C5" t="inlineStr">
        <is>
          <t>PO07-L1000</t>
        </is>
      </c>
      <c r="D5" t="inlineStr">
        <is>
          <t>USD</t>
        </is>
      </c>
      <c r="E5" t="inlineStr">
        <is>
          <t>L1000-P02-211231</t>
        </is>
      </c>
      <c r="F5" t="inlineStr">
        <is>
          <t>P02</t>
        </is>
      </c>
      <c r="G5" t="inlineStr">
        <is>
          <t>voice recorder spy</t>
        </is>
      </c>
      <c r="H5" t="inlineStr">
        <is>
          <t>PHRASE</t>
        </is>
      </c>
      <c r="I5" t="inlineStr">
        <is>
          <t>voice recorder spy</t>
        </is>
      </c>
      <c r="J5" t="n">
        <v>1589</v>
      </c>
      <c r="K5" t="n">
        <v>9</v>
      </c>
      <c r="L5" t="n">
        <v>0.00566393958464443</v>
      </c>
      <c r="M5" t="n">
        <v>1.92777777777778</v>
      </c>
      <c r="N5" t="n">
        <v>17.35</v>
      </c>
      <c r="O5" t="n">
        <v>0</v>
      </c>
      <c r="P5" t="inlineStr"/>
      <c r="Q5" t="n">
        <v>0</v>
      </c>
      <c r="R5" t="n">
        <v>0</v>
      </c>
      <c r="S5" t="n">
        <v>0</v>
      </c>
      <c r="T5" t="n">
        <v>0</v>
      </c>
      <c r="U5" t="n">
        <v>0</v>
      </c>
      <c r="V5" t="n">
        <v>0</v>
      </c>
      <c r="W5" t="n">
        <v>0</v>
      </c>
      <c r="X5" t="n">
        <v>0</v>
      </c>
    </row>
    <row r="6">
      <c r="A6" s="57" t="n">
        <v>44646</v>
      </c>
      <c r="B6" s="57" t="n">
        <v>44646</v>
      </c>
      <c r="C6" t="inlineStr">
        <is>
          <t>PO07-L1000</t>
        </is>
      </c>
      <c r="D6" t="inlineStr">
        <is>
          <t>USD</t>
        </is>
      </c>
      <c r="E6" t="inlineStr">
        <is>
          <t>L1000-P03-211231</t>
        </is>
      </c>
      <c r="F6" t="inlineStr">
        <is>
          <t>Ad group 1</t>
        </is>
      </c>
      <c r="G6" t="inlineStr">
        <is>
          <t>mini recording device</t>
        </is>
      </c>
      <c r="H6" t="inlineStr">
        <is>
          <t>PHRASE</t>
        </is>
      </c>
      <c r="I6" t="inlineStr">
        <is>
          <t>mini recording device</t>
        </is>
      </c>
      <c r="J6" t="n">
        <v>3</v>
      </c>
      <c r="K6" t="n">
        <v>1</v>
      </c>
      <c r="L6" t="n">
        <v>0.333333333333333</v>
      </c>
      <c r="M6" t="n">
        <v>2.39</v>
      </c>
      <c r="N6" t="n">
        <v>2.39</v>
      </c>
      <c r="O6" t="n">
        <v>0</v>
      </c>
      <c r="P6" t="inlineStr"/>
      <c r="Q6" t="n">
        <v>0</v>
      </c>
      <c r="R6" t="n">
        <v>0</v>
      </c>
      <c r="S6" t="n">
        <v>0</v>
      </c>
      <c r="T6" t="n">
        <v>0</v>
      </c>
      <c r="U6" t="n">
        <v>0</v>
      </c>
      <c r="V6" t="n">
        <v>0</v>
      </c>
      <c r="W6" t="n">
        <v>0</v>
      </c>
      <c r="X6" t="n">
        <v>0</v>
      </c>
    </row>
    <row r="7">
      <c r="A7" s="57" t="n">
        <v>44661</v>
      </c>
      <c r="B7" s="57" t="n">
        <v>44661</v>
      </c>
      <c r="C7" t="inlineStr">
        <is>
          <t>PO07-L1000</t>
        </is>
      </c>
      <c r="D7" t="inlineStr">
        <is>
          <t>USD</t>
        </is>
      </c>
      <c r="E7" t="inlineStr">
        <is>
          <t>L1000-P03-211231</t>
        </is>
      </c>
      <c r="F7" t="inlineStr">
        <is>
          <t>Ad group 1</t>
        </is>
      </c>
      <c r="G7" t="inlineStr">
        <is>
          <t>small listening devices for spying</t>
        </is>
      </c>
      <c r="H7" t="inlineStr">
        <is>
          <t>PHRASE</t>
        </is>
      </c>
      <c r="I7" t="inlineStr">
        <is>
          <t>small listening devices for spying</t>
        </is>
      </c>
      <c r="J7" t="n">
        <v>2</v>
      </c>
      <c r="K7" t="n">
        <v>1</v>
      </c>
      <c r="L7" t="n">
        <v>0.5</v>
      </c>
      <c r="M7" t="n">
        <v>2.05</v>
      </c>
      <c r="N7" t="n">
        <v>2.05</v>
      </c>
      <c r="O7" t="n">
        <v>0</v>
      </c>
      <c r="P7" t="inlineStr"/>
      <c r="Q7" t="n">
        <v>0</v>
      </c>
      <c r="R7" t="n">
        <v>0</v>
      </c>
      <c r="S7" t="n">
        <v>0</v>
      </c>
      <c r="T7" t="n">
        <v>0</v>
      </c>
      <c r="U7" t="n">
        <v>0</v>
      </c>
      <c r="V7" t="n">
        <v>0</v>
      </c>
      <c r="W7" t="n">
        <v>0</v>
      </c>
      <c r="X7" t="n">
        <v>0</v>
      </c>
    </row>
    <row r="8">
      <c r="A8" s="57" t="n">
        <v>44643</v>
      </c>
      <c r="B8" s="57" t="n">
        <v>44662</v>
      </c>
      <c r="C8" t="inlineStr">
        <is>
          <t>PO07-L1000</t>
        </is>
      </c>
      <c r="D8" t="inlineStr">
        <is>
          <t>USD</t>
        </is>
      </c>
      <c r="E8" t="inlineStr">
        <is>
          <t>L1000-P03-211231</t>
        </is>
      </c>
      <c r="F8" t="inlineStr">
        <is>
          <t>Ad group 1</t>
        </is>
      </c>
      <c r="G8" t="inlineStr">
        <is>
          <t>recorder to spy</t>
        </is>
      </c>
      <c r="H8" t="inlineStr">
        <is>
          <t>PHRASE</t>
        </is>
      </c>
      <c r="I8" t="inlineStr">
        <is>
          <t>audio recorder spy</t>
        </is>
      </c>
      <c r="J8" t="n">
        <v>56</v>
      </c>
      <c r="K8" t="n">
        <v>3</v>
      </c>
      <c r="L8" t="n">
        <v>0.0535714285714286</v>
      </c>
      <c r="M8" t="n">
        <v>2.49666666666667</v>
      </c>
      <c r="N8" t="n">
        <v>7.49</v>
      </c>
      <c r="O8" t="n">
        <v>0</v>
      </c>
      <c r="P8" t="inlineStr"/>
      <c r="Q8" t="n">
        <v>0</v>
      </c>
      <c r="R8" t="n">
        <v>0</v>
      </c>
      <c r="S8" t="n">
        <v>0</v>
      </c>
      <c r="T8" t="n">
        <v>0</v>
      </c>
      <c r="U8" t="n">
        <v>0</v>
      </c>
      <c r="V8" t="n">
        <v>0</v>
      </c>
      <c r="W8" t="n">
        <v>0</v>
      </c>
      <c r="X8" t="n">
        <v>0</v>
      </c>
    </row>
    <row r="9">
      <c r="A9" s="57" t="n">
        <v>44649</v>
      </c>
      <c r="B9" s="57" t="n">
        <v>44649</v>
      </c>
      <c r="C9" t="inlineStr">
        <is>
          <t>PO07-L1000</t>
        </is>
      </c>
      <c r="D9" t="inlineStr">
        <is>
          <t>USD</t>
        </is>
      </c>
      <c r="E9" t="inlineStr">
        <is>
          <t>L1000-P03-211231</t>
        </is>
      </c>
      <c r="F9" t="inlineStr">
        <is>
          <t>Ad group 1</t>
        </is>
      </c>
      <c r="G9" t="inlineStr">
        <is>
          <t>recorder to spy</t>
        </is>
      </c>
      <c r="H9" t="inlineStr">
        <is>
          <t>PHRASE</t>
        </is>
      </c>
      <c r="I9" t="inlineStr">
        <is>
          <t>discreet voice activated recorder spy device</t>
        </is>
      </c>
      <c r="J9" t="n">
        <v>2</v>
      </c>
      <c r="K9" t="n">
        <v>1</v>
      </c>
      <c r="L9" t="n">
        <v>0.5</v>
      </c>
      <c r="M9" t="n">
        <v>1.6</v>
      </c>
      <c r="N9" t="n">
        <v>1.6</v>
      </c>
      <c r="O9" t="n">
        <v>0</v>
      </c>
      <c r="P9" t="inlineStr"/>
      <c r="Q9" t="n">
        <v>0</v>
      </c>
      <c r="R9" t="n">
        <v>0</v>
      </c>
      <c r="S9" t="n">
        <v>0</v>
      </c>
      <c r="T9" t="n">
        <v>0</v>
      </c>
      <c r="U9" t="n">
        <v>0</v>
      </c>
      <c r="V9" t="n">
        <v>0</v>
      </c>
      <c r="W9" t="n">
        <v>0</v>
      </c>
      <c r="X9" t="n">
        <v>0</v>
      </c>
    </row>
    <row r="10">
      <c r="A10" s="57" t="n">
        <v>44654</v>
      </c>
      <c r="B10" s="57" t="n">
        <v>44654</v>
      </c>
      <c r="C10" t="inlineStr">
        <is>
          <t>PO07-L1000</t>
        </is>
      </c>
      <c r="D10" t="inlineStr">
        <is>
          <t>USD</t>
        </is>
      </c>
      <c r="E10" t="inlineStr">
        <is>
          <t>L1000-P03-211231</t>
        </is>
      </c>
      <c r="F10" t="inlineStr">
        <is>
          <t>Ad group 1</t>
        </is>
      </c>
      <c r="G10" t="inlineStr">
        <is>
          <t>recorder to spy</t>
        </is>
      </c>
      <c r="H10" t="inlineStr">
        <is>
          <t>PHRASE</t>
        </is>
      </c>
      <c r="I10" t="inlineStr">
        <is>
          <t>micro recorder spy</t>
        </is>
      </c>
      <c r="J10" t="n">
        <v>2</v>
      </c>
      <c r="K10" t="n">
        <v>1</v>
      </c>
      <c r="L10" t="n">
        <v>0.5</v>
      </c>
      <c r="M10" t="n">
        <v>1.81</v>
      </c>
      <c r="N10" t="n">
        <v>1.81</v>
      </c>
      <c r="O10" t="n">
        <v>0</v>
      </c>
      <c r="P10" t="inlineStr"/>
      <c r="Q10" t="n">
        <v>0</v>
      </c>
      <c r="R10" t="n">
        <v>0</v>
      </c>
      <c r="S10" t="n">
        <v>0</v>
      </c>
      <c r="T10" t="n">
        <v>0</v>
      </c>
      <c r="U10" t="n">
        <v>0</v>
      </c>
      <c r="V10" t="n">
        <v>0</v>
      </c>
      <c r="W10" t="n">
        <v>0</v>
      </c>
      <c r="X10" t="n">
        <v>0</v>
      </c>
    </row>
    <row r="11">
      <c r="A11" s="57" t="n">
        <v>44664</v>
      </c>
      <c r="B11" s="57" t="n">
        <v>44664</v>
      </c>
      <c r="C11" t="inlineStr">
        <is>
          <t>PO07-L1000</t>
        </is>
      </c>
      <c r="D11" t="inlineStr">
        <is>
          <t>USD</t>
        </is>
      </c>
      <c r="E11" t="inlineStr">
        <is>
          <t>L1000-P03-211231</t>
        </is>
      </c>
      <c r="F11" t="inlineStr">
        <is>
          <t>Ad group 1</t>
        </is>
      </c>
      <c r="G11" t="inlineStr">
        <is>
          <t>recorder to spy</t>
        </is>
      </c>
      <c r="H11" t="inlineStr">
        <is>
          <t>PHRASE</t>
        </is>
      </c>
      <c r="I11" t="inlineStr">
        <is>
          <t>mini voice activated recorder spy device</t>
        </is>
      </c>
      <c r="J11" t="n">
        <v>1</v>
      </c>
      <c r="K11" t="n">
        <v>1</v>
      </c>
      <c r="L11" t="n">
        <v>1</v>
      </c>
      <c r="M11" t="n">
        <v>1.81</v>
      </c>
      <c r="N11" t="n">
        <v>1.81</v>
      </c>
      <c r="O11" t="n">
        <v>0</v>
      </c>
      <c r="P11" t="inlineStr"/>
      <c r="Q11" t="n">
        <v>0</v>
      </c>
      <c r="R11" t="n">
        <v>0</v>
      </c>
      <c r="S11" t="n">
        <v>0</v>
      </c>
      <c r="T11" t="n">
        <v>0</v>
      </c>
      <c r="U11" t="n">
        <v>0</v>
      </c>
      <c r="V11" t="n">
        <v>0</v>
      </c>
      <c r="W11" t="n">
        <v>0</v>
      </c>
      <c r="X11" t="n">
        <v>0</v>
      </c>
    </row>
    <row r="12">
      <c r="A12" s="57" t="n">
        <v>44658</v>
      </c>
      <c r="B12" s="57" t="n">
        <v>44658</v>
      </c>
      <c r="C12" t="inlineStr">
        <is>
          <t>PO07-L1000</t>
        </is>
      </c>
      <c r="D12" t="inlineStr">
        <is>
          <t>USD</t>
        </is>
      </c>
      <c r="E12" t="inlineStr">
        <is>
          <t>L1000-P03-211231</t>
        </is>
      </c>
      <c r="F12" t="inlineStr">
        <is>
          <t>Ad group 1</t>
        </is>
      </c>
      <c r="G12" t="inlineStr">
        <is>
          <t>recorder to spy</t>
        </is>
      </c>
      <c r="H12" t="inlineStr">
        <is>
          <t>PHRASE</t>
        </is>
      </c>
      <c r="I12" t="inlineStr">
        <is>
          <t>power bank voice activated recorder spy guy</t>
        </is>
      </c>
      <c r="J12" t="n">
        <v>4</v>
      </c>
      <c r="K12" t="n">
        <v>1</v>
      </c>
      <c r="L12" t="n">
        <v>0.25</v>
      </c>
      <c r="M12" t="n">
        <v>2.57</v>
      </c>
      <c r="N12" t="n">
        <v>2.57</v>
      </c>
      <c r="O12" t="n">
        <v>0</v>
      </c>
      <c r="P12" t="inlineStr"/>
      <c r="Q12" t="n">
        <v>0</v>
      </c>
      <c r="R12" t="n">
        <v>0</v>
      </c>
      <c r="S12" t="n">
        <v>0</v>
      </c>
      <c r="T12" t="n">
        <v>0</v>
      </c>
      <c r="U12" t="n">
        <v>0</v>
      </c>
      <c r="V12" t="n">
        <v>0</v>
      </c>
      <c r="W12" t="n">
        <v>0</v>
      </c>
      <c r="X12" t="n">
        <v>0</v>
      </c>
    </row>
    <row r="13">
      <c r="A13" s="57" t="n">
        <v>44642</v>
      </c>
      <c r="B13" s="57" t="n">
        <v>44643</v>
      </c>
      <c r="C13" t="inlineStr">
        <is>
          <t>PO07-L1000</t>
        </is>
      </c>
      <c r="D13" t="inlineStr">
        <is>
          <t>USD</t>
        </is>
      </c>
      <c r="E13" t="inlineStr">
        <is>
          <t>L1000-P03-211231</t>
        </is>
      </c>
      <c r="F13" t="inlineStr">
        <is>
          <t>Ad group 1</t>
        </is>
      </c>
      <c r="G13" t="inlineStr">
        <is>
          <t>recorder to spy</t>
        </is>
      </c>
      <c r="H13" t="inlineStr">
        <is>
          <t>PHRASE</t>
        </is>
      </c>
      <c r="I13" t="inlineStr">
        <is>
          <t>voice activated recorder spy device</t>
        </is>
      </c>
      <c r="J13" t="n">
        <v>138</v>
      </c>
      <c r="K13" t="n">
        <v>2</v>
      </c>
      <c r="L13" t="n">
        <v>0.0144927536231884</v>
      </c>
      <c r="M13" t="n">
        <v>2.26</v>
      </c>
      <c r="N13" t="n">
        <v>4.52</v>
      </c>
      <c r="O13" t="n">
        <v>0</v>
      </c>
      <c r="P13" t="inlineStr"/>
      <c r="Q13" t="n">
        <v>0</v>
      </c>
      <c r="R13" t="n">
        <v>0</v>
      </c>
      <c r="S13" t="n">
        <v>0</v>
      </c>
      <c r="T13" t="n">
        <v>0</v>
      </c>
      <c r="U13" t="n">
        <v>0</v>
      </c>
      <c r="V13" t="n">
        <v>0</v>
      </c>
      <c r="W13" t="n">
        <v>0</v>
      </c>
      <c r="X13" t="n">
        <v>0</v>
      </c>
    </row>
    <row r="14">
      <c r="A14" s="57" t="n">
        <v>44664</v>
      </c>
      <c r="B14" s="57" t="n">
        <v>44664</v>
      </c>
      <c r="C14" t="inlineStr">
        <is>
          <t>PO07-L1000</t>
        </is>
      </c>
      <c r="D14" t="inlineStr">
        <is>
          <t>USD</t>
        </is>
      </c>
      <c r="E14" t="inlineStr">
        <is>
          <t>L1000-P03-211231</t>
        </is>
      </c>
      <c r="F14" t="inlineStr">
        <is>
          <t>Ad group 1</t>
        </is>
      </c>
      <c r="G14" t="inlineStr">
        <is>
          <t>recorder to spy</t>
        </is>
      </c>
      <c r="H14" t="inlineStr">
        <is>
          <t>PHRASE</t>
        </is>
      </c>
      <c r="I14" t="inlineStr">
        <is>
          <t>voice activated recorder spy device hidden</t>
        </is>
      </c>
      <c r="J14" t="n">
        <v>5</v>
      </c>
      <c r="K14" t="n">
        <v>1</v>
      </c>
      <c r="L14" t="n">
        <v>0.2</v>
      </c>
      <c r="M14" t="n">
        <v>1.81</v>
      </c>
      <c r="N14" t="n">
        <v>1.81</v>
      </c>
      <c r="O14" t="n">
        <v>0</v>
      </c>
      <c r="P14" t="inlineStr"/>
      <c r="Q14" t="n">
        <v>0</v>
      </c>
      <c r="R14" t="n">
        <v>0</v>
      </c>
      <c r="S14" t="n">
        <v>0</v>
      </c>
      <c r="T14" t="n">
        <v>0</v>
      </c>
      <c r="U14" t="n">
        <v>0</v>
      </c>
      <c r="V14" t="n">
        <v>0</v>
      </c>
      <c r="W14" t="n">
        <v>0</v>
      </c>
      <c r="X14" t="n">
        <v>0</v>
      </c>
    </row>
    <row r="15">
      <c r="A15" s="57" t="n">
        <v>44655</v>
      </c>
      <c r="B15" s="57" t="n">
        <v>44659</v>
      </c>
      <c r="C15" t="inlineStr">
        <is>
          <t>PO07-L1000</t>
        </is>
      </c>
      <c r="D15" t="inlineStr">
        <is>
          <t>USD</t>
        </is>
      </c>
      <c r="E15" t="inlineStr">
        <is>
          <t>L1000-P03-211231</t>
        </is>
      </c>
      <c r="F15" t="inlineStr">
        <is>
          <t>Ad group 1</t>
        </is>
      </c>
      <c r="G15" t="inlineStr">
        <is>
          <t>recorder to spy</t>
        </is>
      </c>
      <c r="H15" t="inlineStr">
        <is>
          <t>PHRASE</t>
        </is>
      </c>
      <c r="I15" t="inlineStr">
        <is>
          <t>voice recorder spy hidden</t>
        </is>
      </c>
      <c r="J15" t="n">
        <v>15</v>
      </c>
      <c r="K15" t="n">
        <v>2</v>
      </c>
      <c r="L15" t="n">
        <v>0.133333333333333</v>
      </c>
      <c r="M15" t="n">
        <v>2.28</v>
      </c>
      <c r="N15" t="n">
        <v>4.56</v>
      </c>
      <c r="O15" t="n">
        <v>0</v>
      </c>
      <c r="P15" t="inlineStr"/>
      <c r="Q15" t="n">
        <v>0</v>
      </c>
      <c r="R15" t="n">
        <v>0</v>
      </c>
      <c r="S15" t="n">
        <v>0</v>
      </c>
      <c r="T15" t="n">
        <v>0</v>
      </c>
      <c r="U15" t="n">
        <v>0</v>
      </c>
      <c r="V15" t="n">
        <v>0</v>
      </c>
      <c r="W15" t="n">
        <v>0</v>
      </c>
      <c r="X15" t="n">
        <v>0</v>
      </c>
    </row>
    <row r="16">
      <c r="A16" s="57" t="n">
        <v>44652</v>
      </c>
      <c r="B16" s="57" t="n">
        <v>44652</v>
      </c>
      <c r="C16" t="inlineStr">
        <is>
          <t>PO07-L1000</t>
        </is>
      </c>
      <c r="D16" t="inlineStr">
        <is>
          <t>USD</t>
        </is>
      </c>
      <c r="E16" t="inlineStr">
        <is>
          <t>L1000-P03-211231</t>
        </is>
      </c>
      <c r="F16" t="inlineStr">
        <is>
          <t>Ad group 1</t>
        </is>
      </c>
      <c r="G16" t="inlineStr">
        <is>
          <t>recorder to spy</t>
        </is>
      </c>
      <c r="H16" t="inlineStr">
        <is>
          <t>PHRASE</t>
        </is>
      </c>
      <c r="I16" t="inlineStr">
        <is>
          <t>voice recorder spy vor</t>
        </is>
      </c>
      <c r="J16" t="n">
        <v>5</v>
      </c>
      <c r="K16" t="n">
        <v>1</v>
      </c>
      <c r="L16" t="n">
        <v>0.2</v>
      </c>
      <c r="M16" t="n">
        <v>1.87</v>
      </c>
      <c r="N16" t="n">
        <v>1.87</v>
      </c>
      <c r="O16" t="n">
        <v>0</v>
      </c>
      <c r="P16" t="inlineStr"/>
      <c r="Q16" t="n">
        <v>0</v>
      </c>
      <c r="R16" t="n">
        <v>0</v>
      </c>
      <c r="S16" t="n">
        <v>0</v>
      </c>
      <c r="T16" t="n">
        <v>0</v>
      </c>
      <c r="U16" t="n">
        <v>0</v>
      </c>
      <c r="V16" t="n">
        <v>0</v>
      </c>
      <c r="W16" t="n">
        <v>0</v>
      </c>
      <c r="X16" t="n">
        <v>0</v>
      </c>
    </row>
    <row r="17">
      <c r="A17" s="57" t="n">
        <v>44661</v>
      </c>
      <c r="B17" s="57" t="n">
        <v>44661</v>
      </c>
      <c r="C17" t="inlineStr">
        <is>
          <t>PO07-L1000</t>
        </is>
      </c>
      <c r="D17" t="inlineStr">
        <is>
          <t>USD</t>
        </is>
      </c>
      <c r="E17" t="inlineStr">
        <is>
          <t>L1000-P02-211231</t>
        </is>
      </c>
      <c r="F17" t="inlineStr">
        <is>
          <t>P02</t>
        </is>
      </c>
      <c r="G17" t="inlineStr">
        <is>
          <t>recording device spying</t>
        </is>
      </c>
      <c r="H17" t="inlineStr">
        <is>
          <t>PHRASE</t>
        </is>
      </c>
      <c r="I17" t="inlineStr">
        <is>
          <t>secret recording devices for spying on cheaters</t>
        </is>
      </c>
      <c r="J17" t="n">
        <v>5</v>
      </c>
      <c r="K17" t="n">
        <v>1</v>
      </c>
      <c r="L17" t="n">
        <v>0.2</v>
      </c>
      <c r="M17" t="n">
        <v>2.47</v>
      </c>
      <c r="N17" t="n">
        <v>2.47</v>
      </c>
      <c r="O17" t="n">
        <v>0</v>
      </c>
      <c r="P17" t="inlineStr"/>
      <c r="Q17" t="n">
        <v>0</v>
      </c>
      <c r="R17" t="n">
        <v>0</v>
      </c>
      <c r="S17" t="n">
        <v>0</v>
      </c>
      <c r="T17" t="n">
        <v>0</v>
      </c>
      <c r="U17" t="n">
        <v>0</v>
      </c>
      <c r="V17" t="n">
        <v>0</v>
      </c>
      <c r="W17" t="n">
        <v>0</v>
      </c>
      <c r="X17" t="n">
        <v>0</v>
      </c>
    </row>
    <row r="18">
      <c r="A18" s="57" t="n">
        <v>44652</v>
      </c>
      <c r="B18" s="57" t="n">
        <v>44652</v>
      </c>
      <c r="C18" t="inlineStr">
        <is>
          <t>PO07-L1000</t>
        </is>
      </c>
      <c r="D18" t="inlineStr">
        <is>
          <t>USD</t>
        </is>
      </c>
      <c r="E18" t="inlineStr">
        <is>
          <t>L1000-P03-211231</t>
        </is>
      </c>
      <c r="F18" t="inlineStr">
        <is>
          <t>Ad group 1</t>
        </is>
      </c>
      <c r="G18" t="inlineStr">
        <is>
          <t>spy audio recorder</t>
        </is>
      </c>
      <c r="H18" t="inlineStr">
        <is>
          <t>PHRASE</t>
        </is>
      </c>
      <c r="I18" t="inlineStr">
        <is>
          <t>security spy audio recorder</t>
        </is>
      </c>
      <c r="J18" t="n">
        <v>1</v>
      </c>
      <c r="K18" t="n">
        <v>1</v>
      </c>
      <c r="L18" t="n">
        <v>1</v>
      </c>
      <c r="M18" t="n">
        <v>1.79</v>
      </c>
      <c r="N18" t="n">
        <v>1.79</v>
      </c>
      <c r="O18" t="n">
        <v>0</v>
      </c>
      <c r="P18" t="inlineStr"/>
      <c r="Q18" t="n">
        <v>0</v>
      </c>
      <c r="R18" t="n">
        <v>0</v>
      </c>
      <c r="S18" t="n">
        <v>0</v>
      </c>
      <c r="T18" t="n">
        <v>0</v>
      </c>
      <c r="U18" t="n">
        <v>0</v>
      </c>
      <c r="V18" t="n">
        <v>0</v>
      </c>
      <c r="W18" t="n">
        <v>0</v>
      </c>
      <c r="X18" t="n">
        <v>0</v>
      </c>
    </row>
    <row r="19">
      <c r="A19" s="57" t="n">
        <v>44643</v>
      </c>
      <c r="B19" s="57" t="n">
        <v>44658</v>
      </c>
      <c r="C19" t="inlineStr">
        <is>
          <t>PO07-L1000</t>
        </is>
      </c>
      <c r="D19" t="inlineStr">
        <is>
          <t>USD</t>
        </is>
      </c>
      <c r="E19" t="inlineStr">
        <is>
          <t>L1000-P03-211231</t>
        </is>
      </c>
      <c r="F19" t="inlineStr">
        <is>
          <t>Ad group 1</t>
        </is>
      </c>
      <c r="G19" t="inlineStr">
        <is>
          <t>spy audio recorder</t>
        </is>
      </c>
      <c r="H19" t="inlineStr">
        <is>
          <t>PHRASE</t>
        </is>
      </c>
      <c r="I19" t="inlineStr">
        <is>
          <t>spy audio recorder</t>
        </is>
      </c>
      <c r="J19" t="n">
        <v>69</v>
      </c>
      <c r="K19" t="n">
        <v>2</v>
      </c>
      <c r="L19" t="n">
        <v>0.0289855072463768</v>
      </c>
      <c r="M19" t="n">
        <v>2.2</v>
      </c>
      <c r="N19" t="n">
        <v>4.4</v>
      </c>
      <c r="O19" t="n">
        <v>0</v>
      </c>
      <c r="P19" t="inlineStr"/>
      <c r="Q19" t="n">
        <v>0</v>
      </c>
      <c r="R19" t="n">
        <v>0</v>
      </c>
      <c r="S19" t="n">
        <v>0</v>
      </c>
      <c r="T19" t="n">
        <v>0</v>
      </c>
      <c r="U19" t="n">
        <v>0</v>
      </c>
      <c r="V19" t="n">
        <v>0</v>
      </c>
      <c r="W19" t="n">
        <v>0</v>
      </c>
      <c r="X19" t="n">
        <v>0</v>
      </c>
    </row>
    <row r="20">
      <c r="A20" s="57" t="n">
        <v>44646</v>
      </c>
      <c r="B20" s="57" t="n">
        <v>44646</v>
      </c>
      <c r="C20" t="inlineStr">
        <is>
          <t>PO07-L1000</t>
        </is>
      </c>
      <c r="D20" t="inlineStr">
        <is>
          <t>USD</t>
        </is>
      </c>
      <c r="E20" t="inlineStr">
        <is>
          <t>L1000-P03-211231</t>
        </is>
      </c>
      <c r="F20" t="inlineStr">
        <is>
          <t>Ad group 1</t>
        </is>
      </c>
      <c r="G20" t="inlineStr">
        <is>
          <t>recording device for spying</t>
        </is>
      </c>
      <c r="H20" t="inlineStr">
        <is>
          <t>PHRASE</t>
        </is>
      </c>
      <c r="I20" t="inlineStr">
        <is>
          <t>secret recording devices for spying</t>
        </is>
      </c>
      <c r="J20" t="n">
        <v>11</v>
      </c>
      <c r="K20" t="n">
        <v>1</v>
      </c>
      <c r="L20" t="n">
        <v>0.0909090909090909</v>
      </c>
      <c r="M20" t="n">
        <v>2.53</v>
      </c>
      <c r="N20" t="n">
        <v>2.53</v>
      </c>
      <c r="O20" t="n">
        <v>0</v>
      </c>
      <c r="P20" t="inlineStr"/>
      <c r="Q20" t="n">
        <v>0</v>
      </c>
      <c r="R20" t="n">
        <v>0</v>
      </c>
      <c r="S20" t="n">
        <v>0</v>
      </c>
      <c r="T20" t="n">
        <v>0</v>
      </c>
      <c r="U20" t="n">
        <v>0</v>
      </c>
      <c r="V20" t="n">
        <v>0</v>
      </c>
      <c r="W20" t="n">
        <v>0</v>
      </c>
      <c r="X20" t="n">
        <v>0</v>
      </c>
    </row>
    <row r="21">
      <c r="A21" s="57" t="n">
        <v>44663</v>
      </c>
      <c r="B21" s="57" t="n">
        <v>44663</v>
      </c>
      <c r="C21" t="inlineStr">
        <is>
          <t>PO07-L1000</t>
        </is>
      </c>
      <c r="D21" t="inlineStr">
        <is>
          <t>USD</t>
        </is>
      </c>
      <c r="E21" t="inlineStr">
        <is>
          <t>L1000-P03-211231</t>
        </is>
      </c>
      <c r="F21" t="inlineStr">
        <is>
          <t>Ad group 1</t>
        </is>
      </c>
      <c r="G21" t="inlineStr">
        <is>
          <t>audio recording device</t>
        </is>
      </c>
      <c r="H21" t="inlineStr">
        <is>
          <t>PHRASE</t>
        </is>
      </c>
      <c r="I21" t="inlineStr">
        <is>
          <t>small audio recording device</t>
        </is>
      </c>
      <c r="J21" t="n">
        <v>7</v>
      </c>
      <c r="K21" t="n">
        <v>1</v>
      </c>
      <c r="L21" t="n">
        <v>0.142857142857143</v>
      </c>
      <c r="M21" t="n">
        <v>2.73</v>
      </c>
      <c r="N21" t="n">
        <v>2.73</v>
      </c>
      <c r="O21" t="n">
        <v>0</v>
      </c>
      <c r="P21" t="inlineStr"/>
      <c r="Q21" t="n">
        <v>0</v>
      </c>
      <c r="R21" t="n">
        <v>0</v>
      </c>
      <c r="S21" t="n">
        <v>0</v>
      </c>
      <c r="T21" t="n">
        <v>0</v>
      </c>
      <c r="U21" t="n">
        <v>0</v>
      </c>
      <c r="V21" t="n">
        <v>0</v>
      </c>
      <c r="W21" t="n">
        <v>0</v>
      </c>
      <c r="X21" t="n">
        <v>0</v>
      </c>
    </row>
    <row r="22">
      <c r="A22" s="57" t="n">
        <v>44670</v>
      </c>
      <c r="B22" s="57" t="n">
        <v>44670</v>
      </c>
      <c r="C22" t="inlineStr">
        <is>
          <t>PO07-L1000</t>
        </is>
      </c>
      <c r="D22" t="inlineStr">
        <is>
          <t>USD</t>
        </is>
      </c>
      <c r="E22" t="inlineStr">
        <is>
          <t>L1000-P03-211231</t>
        </is>
      </c>
      <c r="F22" t="inlineStr">
        <is>
          <t>Ad group 1</t>
        </is>
      </c>
      <c r="G22" t="inlineStr">
        <is>
          <t>audio recording device</t>
        </is>
      </c>
      <c r="H22" t="inlineStr">
        <is>
          <t>PHRASE</t>
        </is>
      </c>
      <c r="I22" t="inlineStr">
        <is>
          <t>usb audio recording device</t>
        </is>
      </c>
      <c r="J22" t="n">
        <v>1</v>
      </c>
      <c r="K22" t="n">
        <v>1</v>
      </c>
      <c r="L22" t="n">
        <v>1</v>
      </c>
      <c r="M22" t="n">
        <v>1.65</v>
      </c>
      <c r="N22" t="n">
        <v>1.65</v>
      </c>
      <c r="O22" t="n">
        <v>0</v>
      </c>
      <c r="P22" t="inlineStr"/>
      <c r="Q22" t="n">
        <v>0</v>
      </c>
      <c r="R22" t="n">
        <v>0</v>
      </c>
      <c r="S22" t="n">
        <v>0</v>
      </c>
      <c r="T22" t="n">
        <v>0</v>
      </c>
      <c r="U22" t="n">
        <v>0</v>
      </c>
      <c r="V22" t="n">
        <v>0</v>
      </c>
      <c r="W22" t="n">
        <v>0</v>
      </c>
      <c r="X22" t="n">
        <v>0</v>
      </c>
    </row>
    <row r="23">
      <c r="A23" s="57" t="n">
        <v>44651</v>
      </c>
      <c r="B23" s="57" t="n">
        <v>44651</v>
      </c>
      <c r="C23" t="inlineStr">
        <is>
          <t>PO07-L1000</t>
        </is>
      </c>
      <c r="D23" t="inlineStr">
        <is>
          <t>USD</t>
        </is>
      </c>
      <c r="E23" t="inlineStr">
        <is>
          <t>L1000-P03-211231</t>
        </is>
      </c>
      <c r="F23" t="inlineStr">
        <is>
          <t>Ad group 1</t>
        </is>
      </c>
      <c r="G23" t="inlineStr">
        <is>
          <t>small recording devices hidden</t>
        </is>
      </c>
      <c r="H23" t="inlineStr">
        <is>
          <t>PHRASE</t>
        </is>
      </c>
      <c r="I23" t="inlineStr">
        <is>
          <t>small recording devices hidden</t>
        </is>
      </c>
      <c r="J23" t="n">
        <v>23</v>
      </c>
      <c r="K23" t="n">
        <v>1</v>
      </c>
      <c r="L23" t="n">
        <v>0.0434782608695652</v>
      </c>
      <c r="M23" t="n">
        <v>1.81</v>
      </c>
      <c r="N23" t="n">
        <v>1.81</v>
      </c>
      <c r="O23" t="n">
        <v>0</v>
      </c>
      <c r="P23" t="inlineStr"/>
      <c r="Q23" t="n">
        <v>0</v>
      </c>
      <c r="R23" t="n">
        <v>0</v>
      </c>
      <c r="S23" t="n">
        <v>0</v>
      </c>
      <c r="T23" t="n">
        <v>0</v>
      </c>
      <c r="U23" t="n">
        <v>0</v>
      </c>
      <c r="V23" t="n">
        <v>0</v>
      </c>
      <c r="W23" t="n">
        <v>0</v>
      </c>
      <c r="X23" t="n">
        <v>0</v>
      </c>
    </row>
    <row r="24">
      <c r="A24" s="57" t="n">
        <v>44642</v>
      </c>
      <c r="B24" s="57" t="n">
        <v>44642</v>
      </c>
      <c r="C24" t="inlineStr">
        <is>
          <t>PO07-L1000</t>
        </is>
      </c>
      <c r="D24" t="inlineStr">
        <is>
          <t>USD</t>
        </is>
      </c>
      <c r="E24" t="inlineStr">
        <is>
          <t>L1000-P03-211231</t>
        </is>
      </c>
      <c r="F24" t="inlineStr">
        <is>
          <t>Ad group 1</t>
        </is>
      </c>
      <c r="G24" t="inlineStr">
        <is>
          <t>secret recording device</t>
        </is>
      </c>
      <c r="H24" t="inlineStr">
        <is>
          <t>PHRASE</t>
        </is>
      </c>
      <c r="I24" t="inlineStr">
        <is>
          <t>secret recording device</t>
        </is>
      </c>
      <c r="J24" t="n">
        <v>5</v>
      </c>
      <c r="K24" t="n">
        <v>1</v>
      </c>
      <c r="L24" t="n">
        <v>0.2</v>
      </c>
      <c r="M24" t="n">
        <v>2.71</v>
      </c>
      <c r="N24" t="n">
        <v>2.71</v>
      </c>
      <c r="O24" t="n">
        <v>0</v>
      </c>
      <c r="P24" t="inlineStr"/>
      <c r="Q24" t="n">
        <v>0</v>
      </c>
      <c r="R24" t="n">
        <v>0</v>
      </c>
      <c r="S24" t="n">
        <v>0</v>
      </c>
      <c r="T24" t="n">
        <v>0</v>
      </c>
      <c r="U24" t="n">
        <v>0</v>
      </c>
      <c r="V24" t="n">
        <v>0</v>
      </c>
      <c r="W24" t="n">
        <v>0</v>
      </c>
      <c r="X24" t="n">
        <v>0</v>
      </c>
    </row>
    <row r="25">
      <c r="A25" s="57" t="n">
        <v>44648</v>
      </c>
      <c r="B25" s="57" t="n">
        <v>44660</v>
      </c>
      <c r="C25" t="inlineStr">
        <is>
          <t>PO07-L1000</t>
        </is>
      </c>
      <c r="D25" t="inlineStr">
        <is>
          <t>USD</t>
        </is>
      </c>
      <c r="E25" t="inlineStr">
        <is>
          <t>L1000-P03-211231</t>
        </is>
      </c>
      <c r="F25" t="inlineStr">
        <is>
          <t>Ad group 1</t>
        </is>
      </c>
      <c r="G25" t="inlineStr">
        <is>
          <t>spy voice recorders</t>
        </is>
      </c>
      <c r="H25" t="inlineStr">
        <is>
          <t>PHRASE</t>
        </is>
      </c>
      <c r="I25" t="inlineStr">
        <is>
          <t>spy voice recorder with live listening</t>
        </is>
      </c>
      <c r="J25" t="n">
        <v>10</v>
      </c>
      <c r="K25" t="n">
        <v>2</v>
      </c>
      <c r="L25" t="n">
        <v>0.2</v>
      </c>
      <c r="M25" t="n">
        <v>2.265</v>
      </c>
      <c r="N25" t="n">
        <v>4.53</v>
      </c>
      <c r="O25" t="n">
        <v>0</v>
      </c>
      <c r="P25" t="inlineStr"/>
      <c r="Q25" t="n">
        <v>0</v>
      </c>
      <c r="R25" t="n">
        <v>0</v>
      </c>
      <c r="S25" t="n">
        <v>0</v>
      </c>
      <c r="T25" t="n">
        <v>0</v>
      </c>
      <c r="U25" t="n">
        <v>0</v>
      </c>
      <c r="V25" t="n">
        <v>0</v>
      </c>
      <c r="W25" t="n">
        <v>0</v>
      </c>
      <c r="X25" t="n">
        <v>0</v>
      </c>
    </row>
    <row r="26">
      <c r="A26" s="57" t="n">
        <v>44666</v>
      </c>
      <c r="B26" s="57" t="n">
        <v>44666</v>
      </c>
      <c r="C26" t="inlineStr">
        <is>
          <t>PO07-L1000</t>
        </is>
      </c>
      <c r="D26" t="inlineStr">
        <is>
          <t>USD</t>
        </is>
      </c>
      <c r="E26" t="inlineStr">
        <is>
          <t>L1000-P03-211231</t>
        </is>
      </c>
      <c r="F26" t="inlineStr">
        <is>
          <t>Ad group 1</t>
        </is>
      </c>
      <c r="G26" t="inlineStr">
        <is>
          <t>recorders spy</t>
        </is>
      </c>
      <c r="H26" t="inlineStr">
        <is>
          <t>PHRASE</t>
        </is>
      </c>
      <c r="I26" t="inlineStr">
        <is>
          <t>hidden recorder spy</t>
        </is>
      </c>
      <c r="J26" t="n">
        <v>1</v>
      </c>
      <c r="K26" t="n">
        <v>1</v>
      </c>
      <c r="L26" t="n">
        <v>1</v>
      </c>
      <c r="M26" t="n">
        <v>1.11</v>
      </c>
      <c r="N26" t="n">
        <v>1.11</v>
      </c>
      <c r="O26" t="n">
        <v>0</v>
      </c>
      <c r="P26" t="inlineStr"/>
      <c r="Q26" t="n">
        <v>0</v>
      </c>
      <c r="R26" t="n">
        <v>0</v>
      </c>
      <c r="S26" t="n">
        <v>0</v>
      </c>
      <c r="T26" t="n">
        <v>0</v>
      </c>
      <c r="U26" t="n">
        <v>0</v>
      </c>
      <c r="V26" t="n">
        <v>0</v>
      </c>
      <c r="W26" t="n">
        <v>0</v>
      </c>
      <c r="X26" t="n">
        <v>0</v>
      </c>
    </row>
    <row r="27">
      <c r="A27" s="57" t="n">
        <v>44667</v>
      </c>
      <c r="B27" s="57" t="n">
        <v>44667</v>
      </c>
      <c r="C27" t="inlineStr">
        <is>
          <t>PO07-L1000</t>
        </is>
      </c>
      <c r="D27" t="inlineStr">
        <is>
          <t>USD</t>
        </is>
      </c>
      <c r="E27" t="inlineStr">
        <is>
          <t>L1000-P03-211231</t>
        </is>
      </c>
      <c r="F27" t="inlineStr">
        <is>
          <t>Ad group 1</t>
        </is>
      </c>
      <c r="G27" t="inlineStr">
        <is>
          <t>recorders spy</t>
        </is>
      </c>
      <c r="H27" t="inlineStr">
        <is>
          <t>PHRASE</t>
        </is>
      </c>
      <c r="I27" t="inlineStr">
        <is>
          <t>mic recorder spy</t>
        </is>
      </c>
      <c r="J27" t="n">
        <v>3</v>
      </c>
      <c r="K27" t="n">
        <v>1</v>
      </c>
      <c r="L27" t="n">
        <v>0.333333333333333</v>
      </c>
      <c r="M27" t="n">
        <v>0.99</v>
      </c>
      <c r="N27" t="n">
        <v>0.99</v>
      </c>
      <c r="O27" t="n">
        <v>0</v>
      </c>
      <c r="P27" t="inlineStr"/>
      <c r="Q27" t="n">
        <v>0</v>
      </c>
      <c r="R27" t="n">
        <v>0</v>
      </c>
      <c r="S27" t="n">
        <v>0</v>
      </c>
      <c r="T27" t="n">
        <v>0</v>
      </c>
      <c r="U27" t="n">
        <v>0</v>
      </c>
      <c r="V27" t="n">
        <v>0</v>
      </c>
      <c r="W27" t="n">
        <v>0</v>
      </c>
      <c r="X27" t="n">
        <v>0</v>
      </c>
    </row>
    <row r="28">
      <c r="A28" s="57" t="n">
        <v>44667</v>
      </c>
      <c r="B28" s="57" t="n">
        <v>44667</v>
      </c>
      <c r="C28" t="inlineStr">
        <is>
          <t>PO07-L1000</t>
        </is>
      </c>
      <c r="D28" t="inlineStr">
        <is>
          <t>USD</t>
        </is>
      </c>
      <c r="E28" t="inlineStr">
        <is>
          <t>L1000-P03-211231</t>
        </is>
      </c>
      <c r="F28" t="inlineStr">
        <is>
          <t>Ad group 1</t>
        </is>
      </c>
      <c r="G28" t="inlineStr">
        <is>
          <t>recorders spy</t>
        </is>
      </c>
      <c r="H28" t="inlineStr">
        <is>
          <t>PHRASE</t>
        </is>
      </c>
      <c r="I28" t="inlineStr">
        <is>
          <t>micro recorder spy</t>
        </is>
      </c>
      <c r="J28" t="n">
        <v>2</v>
      </c>
      <c r="K28" t="n">
        <v>1</v>
      </c>
      <c r="L28" t="n">
        <v>0.5</v>
      </c>
      <c r="M28" t="n">
        <v>1.81</v>
      </c>
      <c r="N28" t="n">
        <v>1.81</v>
      </c>
      <c r="O28" t="n">
        <v>0</v>
      </c>
      <c r="P28" t="inlineStr"/>
      <c r="Q28" t="n">
        <v>0</v>
      </c>
      <c r="R28" t="n">
        <v>0</v>
      </c>
      <c r="S28" t="n">
        <v>0</v>
      </c>
      <c r="T28" t="n">
        <v>0</v>
      </c>
      <c r="U28" t="n">
        <v>0</v>
      </c>
      <c r="V28" t="n">
        <v>0</v>
      </c>
      <c r="W28" t="n">
        <v>0</v>
      </c>
      <c r="X28" t="n">
        <v>0</v>
      </c>
    </row>
    <row r="29">
      <c r="A29" s="57" t="n">
        <v>44670</v>
      </c>
      <c r="B29" s="57" t="n">
        <v>44670</v>
      </c>
      <c r="C29" t="inlineStr">
        <is>
          <t>PO07-L1000</t>
        </is>
      </c>
      <c r="D29" t="inlineStr">
        <is>
          <t>USD</t>
        </is>
      </c>
      <c r="E29" t="inlineStr">
        <is>
          <t>L1000-P03-211231</t>
        </is>
      </c>
      <c r="F29" t="inlineStr">
        <is>
          <t>Ad group 1</t>
        </is>
      </c>
      <c r="G29" t="inlineStr">
        <is>
          <t>recorders spy</t>
        </is>
      </c>
      <c r="H29" t="inlineStr">
        <is>
          <t>PHRASE</t>
        </is>
      </c>
      <c r="I29" t="inlineStr">
        <is>
          <t>voice activated recorder spy device</t>
        </is>
      </c>
      <c r="J29" t="n">
        <v>133</v>
      </c>
      <c r="K29" t="n">
        <v>3</v>
      </c>
      <c r="L29" t="n">
        <v>0.0225563909774436</v>
      </c>
      <c r="M29" t="n">
        <v>1.65666666666667</v>
      </c>
      <c r="N29" t="n">
        <v>4.97</v>
      </c>
      <c r="O29" t="n">
        <v>0</v>
      </c>
      <c r="P29" t="inlineStr"/>
      <c r="Q29" t="n">
        <v>0</v>
      </c>
      <c r="R29" t="n">
        <v>0</v>
      </c>
      <c r="S29" t="n">
        <v>0</v>
      </c>
      <c r="T29" t="n">
        <v>0</v>
      </c>
      <c r="U29" t="n">
        <v>0</v>
      </c>
      <c r="V29" t="n">
        <v>0</v>
      </c>
      <c r="W29" t="n">
        <v>0</v>
      </c>
      <c r="X29" t="n">
        <v>0</v>
      </c>
    </row>
    <row r="30">
      <c r="A30" s="57" t="n">
        <v>44673</v>
      </c>
      <c r="B30" s="57" t="n">
        <v>44673</v>
      </c>
      <c r="C30" t="inlineStr">
        <is>
          <t>PO07-L1000</t>
        </is>
      </c>
      <c r="D30" t="inlineStr">
        <is>
          <t>USD</t>
        </is>
      </c>
      <c r="E30" t="inlineStr">
        <is>
          <t>L1000-C02-211231</t>
        </is>
      </c>
      <c r="F30" t="inlineStr">
        <is>
          <t>C2</t>
        </is>
      </c>
      <c r="G30" t="inlineStr">
        <is>
          <t>voice recorder with playback</t>
        </is>
      </c>
      <c r="H30" t="inlineStr">
        <is>
          <t>EXACT</t>
        </is>
      </c>
      <c r="I30" t="inlineStr">
        <is>
          <t>voice recorder with playback</t>
        </is>
      </c>
      <c r="J30" t="n">
        <v>39</v>
      </c>
      <c r="K30" t="n">
        <v>1</v>
      </c>
      <c r="L30" t="n">
        <v>0.0256410256410256</v>
      </c>
      <c r="M30" t="n">
        <v>1.48</v>
      </c>
      <c r="N30" t="n">
        <v>1.48</v>
      </c>
      <c r="O30" t="n">
        <v>0</v>
      </c>
      <c r="P30" t="inlineStr"/>
      <c r="Q30" t="n">
        <v>0</v>
      </c>
      <c r="R30" t="n">
        <v>0</v>
      </c>
      <c r="S30" t="n">
        <v>0</v>
      </c>
      <c r="T30" t="n">
        <v>0</v>
      </c>
      <c r="U30" t="n">
        <v>0</v>
      </c>
      <c r="V30" t="n">
        <v>0</v>
      </c>
      <c r="W30" t="n">
        <v>0</v>
      </c>
      <c r="X30" t="n">
        <v>0</v>
      </c>
    </row>
    <row r="31">
      <c r="A31" s="57" t="n">
        <v>44654</v>
      </c>
      <c r="B31" s="57" t="n">
        <v>44654</v>
      </c>
      <c r="C31" t="inlineStr">
        <is>
          <t>PO07-L1000</t>
        </is>
      </c>
      <c r="D31" t="inlineStr">
        <is>
          <t>USD</t>
        </is>
      </c>
      <c r="E31" t="inlineStr">
        <is>
          <t>L1000-B06-210104(第一环)</t>
        </is>
      </c>
      <c r="F31" t="inlineStr">
        <is>
          <t>B06</t>
        </is>
      </c>
      <c r="G31" t="inlineStr">
        <is>
          <t>voice recorders recorder</t>
        </is>
      </c>
      <c r="H31" t="inlineStr">
        <is>
          <t>BROAD</t>
        </is>
      </c>
      <c r="I31" t="inlineStr">
        <is>
          <t>hand held voice recorder</t>
        </is>
      </c>
      <c r="J31" t="n">
        <v>1</v>
      </c>
      <c r="K31" t="n">
        <v>1</v>
      </c>
      <c r="L31" t="n">
        <v>1</v>
      </c>
      <c r="M31" t="n">
        <v>1.8</v>
      </c>
      <c r="N31" t="n">
        <v>1.8</v>
      </c>
      <c r="O31" t="n">
        <v>0</v>
      </c>
      <c r="P31" t="inlineStr"/>
      <c r="Q31" t="n">
        <v>0</v>
      </c>
      <c r="R31" t="n">
        <v>0</v>
      </c>
      <c r="S31" t="n">
        <v>0</v>
      </c>
      <c r="T31" t="n">
        <v>0</v>
      </c>
      <c r="U31" t="n">
        <v>0</v>
      </c>
      <c r="V31" t="n">
        <v>0</v>
      </c>
      <c r="W31" t="n">
        <v>0</v>
      </c>
      <c r="X31" t="n">
        <v>0</v>
      </c>
    </row>
    <row r="32">
      <c r="A32" s="57" t="n">
        <v>44660</v>
      </c>
      <c r="B32" s="57" t="n">
        <v>44660</v>
      </c>
      <c r="C32" t="inlineStr">
        <is>
          <t>PO07-L1000</t>
        </is>
      </c>
      <c r="D32" t="inlineStr">
        <is>
          <t>USD</t>
        </is>
      </c>
      <c r="E32" t="inlineStr">
        <is>
          <t>L1000-B04-21010401(第一环)</t>
        </is>
      </c>
      <c r="F32" t="inlineStr">
        <is>
          <t>B04</t>
        </is>
      </c>
      <c r="G32" t="inlineStr">
        <is>
          <t>voice recorders digital</t>
        </is>
      </c>
      <c r="H32" t="inlineStr">
        <is>
          <t>BROAD</t>
        </is>
      </c>
      <c r="I32" t="inlineStr">
        <is>
          <t>32gb digital voice recorder for lectures meetings - evida</t>
        </is>
      </c>
      <c r="J32" t="n">
        <v>93</v>
      </c>
      <c r="K32" t="n">
        <v>1</v>
      </c>
      <c r="L32" t="n">
        <v>0.010752688172043</v>
      </c>
      <c r="M32" t="n">
        <v>2.11</v>
      </c>
      <c r="N32" t="n">
        <v>2.11</v>
      </c>
      <c r="O32" t="n">
        <v>0</v>
      </c>
      <c r="P32" t="inlineStr"/>
      <c r="Q32" t="n">
        <v>0</v>
      </c>
      <c r="R32" t="n">
        <v>0</v>
      </c>
      <c r="S32" t="n">
        <v>0</v>
      </c>
      <c r="T32" t="n">
        <v>0</v>
      </c>
      <c r="U32" t="n">
        <v>0</v>
      </c>
      <c r="V32" t="n">
        <v>0</v>
      </c>
      <c r="W32" t="n">
        <v>0</v>
      </c>
      <c r="X32" t="n">
        <v>0</v>
      </c>
    </row>
    <row r="33">
      <c r="A33" s="57" t="n">
        <v>44662</v>
      </c>
      <c r="B33" s="57" t="n">
        <v>44662</v>
      </c>
      <c r="C33" t="inlineStr">
        <is>
          <t>PO07-L1000</t>
        </is>
      </c>
      <c r="D33" t="inlineStr">
        <is>
          <t>USD</t>
        </is>
      </c>
      <c r="E33" t="inlineStr">
        <is>
          <t>L1000-B04-21010401(第一环)</t>
        </is>
      </c>
      <c r="F33" t="inlineStr">
        <is>
          <t>B04</t>
        </is>
      </c>
      <c r="G33" t="inlineStr">
        <is>
          <t>voice recorders digital</t>
        </is>
      </c>
      <c r="H33" t="inlineStr">
        <is>
          <t>BROAD</t>
        </is>
      </c>
      <c r="I33" t="inlineStr">
        <is>
          <t>32gb digital voice recorder for lectures meetings - evida 2324 hours</t>
        </is>
      </c>
      <c r="J33" t="n">
        <v>139</v>
      </c>
      <c r="K33" t="n">
        <v>1</v>
      </c>
      <c r="L33" t="n">
        <v>0.00719424460431655</v>
      </c>
      <c r="M33" t="n">
        <v>2.61</v>
      </c>
      <c r="N33" t="n">
        <v>2.61</v>
      </c>
      <c r="O33" t="n">
        <v>0</v>
      </c>
      <c r="P33" t="inlineStr"/>
      <c r="Q33" t="n">
        <v>0</v>
      </c>
      <c r="R33" t="n">
        <v>0</v>
      </c>
      <c r="S33" t="n">
        <v>0</v>
      </c>
      <c r="T33" t="n">
        <v>0</v>
      </c>
      <c r="U33" t="n">
        <v>0</v>
      </c>
      <c r="V33" t="n">
        <v>0</v>
      </c>
      <c r="W33" t="n">
        <v>0</v>
      </c>
      <c r="X33" t="n">
        <v>0</v>
      </c>
    </row>
    <row r="34">
      <c r="A34" s="57" t="n">
        <v>44658</v>
      </c>
      <c r="B34" s="57" t="n">
        <v>44658</v>
      </c>
      <c r="C34" t="inlineStr">
        <is>
          <t>PO07-L1000</t>
        </is>
      </c>
      <c r="D34" t="inlineStr">
        <is>
          <t>USD</t>
        </is>
      </c>
      <c r="E34" t="inlineStr">
        <is>
          <t>L1000-B04-21010401(第一环)</t>
        </is>
      </c>
      <c r="F34" t="inlineStr">
        <is>
          <t>B04</t>
        </is>
      </c>
      <c r="G34" t="inlineStr">
        <is>
          <t>voice recorders digital</t>
        </is>
      </c>
      <c r="H34" t="inlineStr">
        <is>
          <t>BROAD</t>
        </is>
      </c>
      <c r="I34" t="inlineStr">
        <is>
          <t>atto digital voice recorder</t>
        </is>
      </c>
      <c r="J34" t="n">
        <v>3</v>
      </c>
      <c r="K34" t="n">
        <v>1</v>
      </c>
      <c r="L34" t="n">
        <v>0.333333333333333</v>
      </c>
      <c r="M34" t="n">
        <v>2.47</v>
      </c>
      <c r="N34" t="n">
        <v>2.47</v>
      </c>
      <c r="O34" t="n">
        <v>0</v>
      </c>
      <c r="P34" t="inlineStr"/>
      <c r="Q34" t="n">
        <v>0</v>
      </c>
      <c r="R34" t="n">
        <v>0</v>
      </c>
      <c r="S34" t="n">
        <v>0</v>
      </c>
      <c r="T34" t="n">
        <v>0</v>
      </c>
      <c r="U34" t="n">
        <v>0</v>
      </c>
      <c r="V34" t="n">
        <v>0</v>
      </c>
      <c r="W34" t="n">
        <v>0</v>
      </c>
      <c r="X34" t="n">
        <v>0</v>
      </c>
    </row>
    <row r="35">
      <c r="A35" s="57" t="n">
        <v>44655</v>
      </c>
      <c r="B35" s="57" t="n">
        <v>44655</v>
      </c>
      <c r="C35" t="inlineStr">
        <is>
          <t>PO07-L1000</t>
        </is>
      </c>
      <c r="D35" t="inlineStr">
        <is>
          <t>USD</t>
        </is>
      </c>
      <c r="E35" t="inlineStr">
        <is>
          <t>L1000-B04-21010401(第一环)</t>
        </is>
      </c>
      <c r="F35" t="inlineStr">
        <is>
          <t>B04</t>
        </is>
      </c>
      <c r="G35" t="inlineStr">
        <is>
          <t>voice recorders digital</t>
        </is>
      </c>
      <c r="H35" t="inlineStr">
        <is>
          <t>BROAD</t>
        </is>
      </c>
      <c r="I35" t="inlineStr">
        <is>
          <t>digital usb voice recorder</t>
        </is>
      </c>
      <c r="J35" t="n">
        <v>15</v>
      </c>
      <c r="K35" t="n">
        <v>1</v>
      </c>
      <c r="L35" t="n">
        <v>0.06666666666666669</v>
      </c>
      <c r="M35" t="n">
        <v>2.89</v>
      </c>
      <c r="N35" t="n">
        <v>2.89</v>
      </c>
      <c r="O35" t="n">
        <v>0</v>
      </c>
      <c r="P35" t="inlineStr"/>
      <c r="Q35" t="n">
        <v>0</v>
      </c>
      <c r="R35" t="n">
        <v>0</v>
      </c>
      <c r="S35" t="n">
        <v>0</v>
      </c>
      <c r="T35" t="n">
        <v>0</v>
      </c>
      <c r="U35" t="n">
        <v>0</v>
      </c>
      <c r="V35" t="n">
        <v>0</v>
      </c>
      <c r="W35" t="n">
        <v>0</v>
      </c>
      <c r="X35" t="n">
        <v>0</v>
      </c>
    </row>
    <row r="36">
      <c r="A36" s="57" t="n">
        <v>44649</v>
      </c>
      <c r="B36" s="57" t="n">
        <v>44649</v>
      </c>
      <c r="C36" t="inlineStr">
        <is>
          <t>PO07-L1000</t>
        </is>
      </c>
      <c r="D36" t="inlineStr">
        <is>
          <t>USD</t>
        </is>
      </c>
      <c r="E36" t="inlineStr">
        <is>
          <t>L1000-B04-21010401(第一环)</t>
        </is>
      </c>
      <c r="F36" t="inlineStr">
        <is>
          <t>B04</t>
        </is>
      </c>
      <c r="G36" t="inlineStr">
        <is>
          <t>voice recorders digital</t>
        </is>
      </c>
      <c r="H36" t="inlineStr">
        <is>
          <t>BROAD</t>
        </is>
      </c>
      <c r="I36" t="inlineStr">
        <is>
          <t>digital voice recorder compatible with apple</t>
        </is>
      </c>
      <c r="J36" t="n">
        <v>9</v>
      </c>
      <c r="K36" t="n">
        <v>1</v>
      </c>
      <c r="L36" t="n">
        <v>0.111111111111111</v>
      </c>
      <c r="M36" t="n">
        <v>2.83</v>
      </c>
      <c r="N36" t="n">
        <v>2.83</v>
      </c>
      <c r="O36" t="n">
        <v>0</v>
      </c>
      <c r="P36" t="inlineStr"/>
      <c r="Q36" t="n">
        <v>0</v>
      </c>
      <c r="R36" t="n">
        <v>0</v>
      </c>
      <c r="S36" t="n">
        <v>0</v>
      </c>
      <c r="T36" t="n">
        <v>0</v>
      </c>
      <c r="U36" t="n">
        <v>0</v>
      </c>
      <c r="V36" t="n">
        <v>0</v>
      </c>
      <c r="W36" t="n">
        <v>0</v>
      </c>
      <c r="X36" t="n">
        <v>0</v>
      </c>
    </row>
    <row r="37">
      <c r="A37" s="57" t="n">
        <v>44648</v>
      </c>
      <c r="B37" s="57" t="n">
        <v>44656</v>
      </c>
      <c r="C37" t="inlineStr">
        <is>
          <t>PO07-L1000</t>
        </is>
      </c>
      <c r="D37" t="inlineStr">
        <is>
          <t>USD</t>
        </is>
      </c>
      <c r="E37" t="inlineStr">
        <is>
          <t>L1000-B04-21010401(第一环)</t>
        </is>
      </c>
      <c r="F37" t="inlineStr">
        <is>
          <t>B04</t>
        </is>
      </c>
      <c r="G37" t="inlineStr">
        <is>
          <t>voice recorders digital</t>
        </is>
      </c>
      <c r="H37" t="inlineStr">
        <is>
          <t>BROAD</t>
        </is>
      </c>
      <c r="I37" t="inlineStr">
        <is>
          <t>digital voice recorder for lectures meetings</t>
        </is>
      </c>
      <c r="J37" t="n">
        <v>43</v>
      </c>
      <c r="K37" t="n">
        <v>2</v>
      </c>
      <c r="L37" t="n">
        <v>0.0465116279069767</v>
      </c>
      <c r="M37" t="n">
        <v>2.46</v>
      </c>
      <c r="N37" t="n">
        <v>4.92</v>
      </c>
      <c r="O37" t="n">
        <v>0</v>
      </c>
      <c r="P37" t="inlineStr"/>
      <c r="Q37" t="n">
        <v>0</v>
      </c>
      <c r="R37" t="n">
        <v>0</v>
      </c>
      <c r="S37" t="n">
        <v>0</v>
      </c>
      <c r="T37" t="n">
        <v>0</v>
      </c>
      <c r="U37" t="n">
        <v>0</v>
      </c>
      <c r="V37" t="n">
        <v>0</v>
      </c>
      <c r="W37" t="n">
        <v>0</v>
      </c>
      <c r="X37" t="n">
        <v>0</v>
      </c>
    </row>
    <row r="38">
      <c r="A38" s="57" t="n">
        <v>44653</v>
      </c>
      <c r="B38" s="57" t="n">
        <v>44653</v>
      </c>
      <c r="C38" t="inlineStr">
        <is>
          <t>PO07-L1000</t>
        </is>
      </c>
      <c r="D38" t="inlineStr">
        <is>
          <t>USD</t>
        </is>
      </c>
      <c r="E38" t="inlineStr">
        <is>
          <t>L1000-B04-21010401(第一环)</t>
        </is>
      </c>
      <c r="F38" t="inlineStr">
        <is>
          <t>B04</t>
        </is>
      </c>
      <c r="G38" t="inlineStr">
        <is>
          <t>voice recorders digital</t>
        </is>
      </c>
      <c r="H38" t="inlineStr">
        <is>
          <t>BROAD</t>
        </is>
      </c>
      <c r="I38" t="inlineStr">
        <is>
          <t>digital voice recorder ghost hunting</t>
        </is>
      </c>
      <c r="J38" t="n">
        <v>3</v>
      </c>
      <c r="K38" t="n">
        <v>1</v>
      </c>
      <c r="L38" t="n">
        <v>0.333333333333333</v>
      </c>
      <c r="M38" t="n">
        <v>2.16</v>
      </c>
      <c r="N38" t="n">
        <v>2.16</v>
      </c>
      <c r="O38" t="n">
        <v>0</v>
      </c>
      <c r="P38" t="inlineStr"/>
      <c r="Q38" t="n">
        <v>0</v>
      </c>
      <c r="R38" t="n">
        <v>0</v>
      </c>
      <c r="S38" t="n">
        <v>0</v>
      </c>
      <c r="T38" t="n">
        <v>0</v>
      </c>
      <c r="U38" t="n">
        <v>0</v>
      </c>
      <c r="V38" t="n">
        <v>0</v>
      </c>
      <c r="W38" t="n">
        <v>0</v>
      </c>
      <c r="X38" t="n">
        <v>0</v>
      </c>
    </row>
    <row r="39">
      <c r="A39" s="57" t="n">
        <v>44662</v>
      </c>
      <c r="B39" s="57" t="n">
        <v>44662</v>
      </c>
      <c r="C39" t="inlineStr">
        <is>
          <t>PO07-L1000</t>
        </is>
      </c>
      <c r="D39" t="inlineStr">
        <is>
          <t>USD</t>
        </is>
      </c>
      <c r="E39" t="inlineStr">
        <is>
          <t>L1000-B04-21010401(第一环)</t>
        </is>
      </c>
      <c r="F39" t="inlineStr">
        <is>
          <t>B04</t>
        </is>
      </c>
      <c r="G39" t="inlineStr">
        <is>
          <t>voice recorders digital</t>
        </is>
      </c>
      <c r="H39" t="inlineStr">
        <is>
          <t>BROAD</t>
        </is>
      </c>
      <c r="I39" t="inlineStr">
        <is>
          <t>digital voice recorder with lavalier mic</t>
        </is>
      </c>
      <c r="J39" t="n">
        <v>5</v>
      </c>
      <c r="K39" t="n">
        <v>1</v>
      </c>
      <c r="L39" t="n">
        <v>0.2</v>
      </c>
      <c r="M39" t="n">
        <v>3.25</v>
      </c>
      <c r="N39" t="n">
        <v>3.25</v>
      </c>
      <c r="O39" t="n">
        <v>0</v>
      </c>
      <c r="P39" t="inlineStr"/>
      <c r="Q39" t="n">
        <v>0</v>
      </c>
      <c r="R39" t="n">
        <v>0</v>
      </c>
      <c r="S39" t="n">
        <v>0</v>
      </c>
      <c r="T39" t="n">
        <v>0</v>
      </c>
      <c r="U39" t="n">
        <v>0</v>
      </c>
      <c r="V39" t="n">
        <v>0</v>
      </c>
      <c r="W39" t="n">
        <v>0</v>
      </c>
      <c r="X39" t="n">
        <v>0</v>
      </c>
    </row>
    <row r="40">
      <c r="A40" s="57" t="n">
        <v>44643</v>
      </c>
      <c r="B40" s="57" t="n">
        <v>44643</v>
      </c>
      <c r="C40" t="inlineStr">
        <is>
          <t>PO07-L1000</t>
        </is>
      </c>
      <c r="D40" t="inlineStr">
        <is>
          <t>USD</t>
        </is>
      </c>
      <c r="E40" t="inlineStr">
        <is>
          <t>L1000-B04-21010401(第一环)</t>
        </is>
      </c>
      <c r="F40" t="inlineStr">
        <is>
          <t>B04</t>
        </is>
      </c>
      <c r="G40" t="inlineStr">
        <is>
          <t>voice recorders digital</t>
        </is>
      </c>
      <c r="H40" t="inlineStr">
        <is>
          <t>BROAD</t>
        </is>
      </c>
      <c r="I40" t="inlineStr">
        <is>
          <t>easy to use discreet digital voice recorder</t>
        </is>
      </c>
      <c r="J40" t="n">
        <v>3</v>
      </c>
      <c r="K40" t="n">
        <v>1</v>
      </c>
      <c r="L40" t="n">
        <v>0.333333333333333</v>
      </c>
      <c r="M40" t="n">
        <v>4.02</v>
      </c>
      <c r="N40" t="n">
        <v>4.02</v>
      </c>
      <c r="O40" t="n">
        <v>0</v>
      </c>
      <c r="P40" t="inlineStr"/>
      <c r="Q40" t="n">
        <v>0</v>
      </c>
      <c r="R40" t="n">
        <v>0</v>
      </c>
      <c r="S40" t="n">
        <v>0</v>
      </c>
      <c r="T40" t="n">
        <v>0</v>
      </c>
      <c r="U40" t="n">
        <v>0</v>
      </c>
      <c r="V40" t="n">
        <v>0</v>
      </c>
      <c r="W40" t="n">
        <v>0</v>
      </c>
      <c r="X40" t="n">
        <v>0</v>
      </c>
    </row>
    <row r="41">
      <c r="A41" s="57" t="n">
        <v>44646</v>
      </c>
      <c r="B41" s="57" t="n">
        <v>44646</v>
      </c>
      <c r="C41" t="inlineStr">
        <is>
          <t>PO07-L1000</t>
        </is>
      </c>
      <c r="D41" t="inlineStr">
        <is>
          <t>USD</t>
        </is>
      </c>
      <c r="E41" t="inlineStr">
        <is>
          <t>L1000-B04-21010401(第一环)</t>
        </is>
      </c>
      <c r="F41" t="inlineStr">
        <is>
          <t>B04</t>
        </is>
      </c>
      <c r="G41" t="inlineStr">
        <is>
          <t>voice recorders digital</t>
        </is>
      </c>
      <c r="H41" t="inlineStr">
        <is>
          <t>BROAD</t>
        </is>
      </c>
      <c r="I41" t="inlineStr">
        <is>
          <t>garmay digital voice recorder</t>
        </is>
      </c>
      <c r="J41" t="n">
        <v>9</v>
      </c>
      <c r="K41" t="n">
        <v>1</v>
      </c>
      <c r="L41" t="n">
        <v>0.111111111111111</v>
      </c>
      <c r="M41" t="n">
        <v>2.08</v>
      </c>
      <c r="N41" t="n">
        <v>2.08</v>
      </c>
      <c r="O41" t="n">
        <v>0</v>
      </c>
      <c r="P41" t="inlineStr"/>
      <c r="Q41" t="n">
        <v>0</v>
      </c>
      <c r="R41" t="n">
        <v>0</v>
      </c>
      <c r="S41" t="n">
        <v>0</v>
      </c>
      <c r="T41" t="n">
        <v>0</v>
      </c>
      <c r="U41" t="n">
        <v>0</v>
      </c>
      <c r="V41" t="n">
        <v>0</v>
      </c>
      <c r="W41" t="n">
        <v>0</v>
      </c>
      <c r="X41" t="n">
        <v>0</v>
      </c>
    </row>
    <row r="42">
      <c r="A42" s="57" t="n">
        <v>44649</v>
      </c>
      <c r="B42" s="57" t="n">
        <v>44649</v>
      </c>
      <c r="C42" t="inlineStr">
        <is>
          <t>PO07-L1000</t>
        </is>
      </c>
      <c r="D42" t="inlineStr">
        <is>
          <t>USD</t>
        </is>
      </c>
      <c r="E42" t="inlineStr">
        <is>
          <t>L1000-B04-21010401(第一环)</t>
        </is>
      </c>
      <c r="F42" t="inlineStr">
        <is>
          <t>B04</t>
        </is>
      </c>
      <c r="G42" t="inlineStr">
        <is>
          <t>voice recorders digital</t>
        </is>
      </c>
      <c r="H42" t="inlineStr">
        <is>
          <t>BROAD</t>
        </is>
      </c>
      <c r="I42" t="inlineStr">
        <is>
          <t>mini digital voice recorder</t>
        </is>
      </c>
      <c r="J42" t="n">
        <v>12</v>
      </c>
      <c r="K42" t="n">
        <v>1</v>
      </c>
      <c r="L42" t="n">
        <v>0.0833333333333333</v>
      </c>
      <c r="M42" t="n">
        <v>2.01</v>
      </c>
      <c r="N42" t="n">
        <v>2.01</v>
      </c>
      <c r="O42" t="n">
        <v>0</v>
      </c>
      <c r="P42" t="inlineStr"/>
      <c r="Q42" t="n">
        <v>0</v>
      </c>
      <c r="R42" t="n">
        <v>0</v>
      </c>
      <c r="S42" t="n">
        <v>0</v>
      </c>
      <c r="T42" t="n">
        <v>0</v>
      </c>
      <c r="U42" t="n">
        <v>0</v>
      </c>
      <c r="V42" t="n">
        <v>0</v>
      </c>
      <c r="W42" t="n">
        <v>0</v>
      </c>
      <c r="X42" t="n">
        <v>0</v>
      </c>
    </row>
    <row r="43">
      <c r="A43" s="57" t="n">
        <v>44671</v>
      </c>
      <c r="B43" s="57" t="n">
        <v>44674</v>
      </c>
      <c r="C43" t="inlineStr">
        <is>
          <t>PO07-L1000</t>
        </is>
      </c>
      <c r="D43" t="inlineStr">
        <is>
          <t>USD</t>
        </is>
      </c>
      <c r="E43" t="inlineStr">
        <is>
          <t>L1000-B05-210104(第一环)</t>
        </is>
      </c>
      <c r="F43" t="inlineStr">
        <is>
          <t>B05</t>
        </is>
      </c>
      <c r="G43" t="inlineStr">
        <is>
          <t>recorders activated mini</t>
        </is>
      </c>
      <c r="H43" t="inlineStr">
        <is>
          <t>BROAD</t>
        </is>
      </c>
      <c r="I43" t="inlineStr">
        <is>
          <t>32gb mini voice activated recorder  magnetic audio recorder small recording devices w/ 3200mah-500hours battery recording time portable digital recorder for lectures  meetings  interviews</t>
        </is>
      </c>
      <c r="J43" t="n">
        <v>82</v>
      </c>
      <c r="K43" t="n">
        <v>2</v>
      </c>
      <c r="L43" t="n">
        <v>0.024390243902439</v>
      </c>
      <c r="M43" t="n">
        <v>1.67</v>
      </c>
      <c r="N43" t="n">
        <v>3.34</v>
      </c>
      <c r="O43" t="n">
        <v>61.99</v>
      </c>
      <c r="P43" t="n">
        <v>0.0538796580093563</v>
      </c>
      <c r="Q43" t="n">
        <v>18.559880239521</v>
      </c>
      <c r="R43" t="n">
        <v>1</v>
      </c>
      <c r="S43" t="n">
        <v>1</v>
      </c>
      <c r="T43" t="n">
        <v>0.5</v>
      </c>
      <c r="U43" t="n">
        <v>1</v>
      </c>
      <c r="V43" t="n">
        <v>0</v>
      </c>
      <c r="W43" t="n">
        <v>61.99</v>
      </c>
      <c r="X43" t="n">
        <v>0</v>
      </c>
    </row>
    <row r="44">
      <c r="A44" s="57" t="n">
        <v>44673</v>
      </c>
      <c r="B44" s="57" t="n">
        <v>44675</v>
      </c>
      <c r="C44" t="inlineStr">
        <is>
          <t>PO07-L1000</t>
        </is>
      </c>
      <c r="D44" t="inlineStr">
        <is>
          <t>USD</t>
        </is>
      </c>
      <c r="E44" t="inlineStr">
        <is>
          <t>L1000-B05-210104(第一环)</t>
        </is>
      </c>
      <c r="F44" t="inlineStr">
        <is>
          <t>B05</t>
        </is>
      </c>
      <c r="G44" t="inlineStr">
        <is>
          <t>recorders activated mini</t>
        </is>
      </c>
      <c r="H44" t="inlineStr">
        <is>
          <t>BROAD</t>
        </is>
      </c>
      <c r="I44" t="inlineStr">
        <is>
          <t>lightrec mini voice activated recorder slim usb flash drive</t>
        </is>
      </c>
      <c r="J44" t="n">
        <v>33</v>
      </c>
      <c r="K44" t="n">
        <v>2</v>
      </c>
      <c r="L44" t="n">
        <v>0.0606060606060606</v>
      </c>
      <c r="M44" t="n">
        <v>1.155</v>
      </c>
      <c r="N44" t="n">
        <v>2.31</v>
      </c>
      <c r="O44" t="n">
        <v>0</v>
      </c>
      <c r="P44" t="inlineStr"/>
      <c r="Q44" t="n">
        <v>0</v>
      </c>
      <c r="R44" t="n">
        <v>0</v>
      </c>
      <c r="S44" t="n">
        <v>0</v>
      </c>
      <c r="T44" t="n">
        <v>0</v>
      </c>
      <c r="U44" t="n">
        <v>0</v>
      </c>
      <c r="V44" t="n">
        <v>0</v>
      </c>
      <c r="W44" t="n">
        <v>0</v>
      </c>
      <c r="X44" t="n">
        <v>0</v>
      </c>
    </row>
    <row r="45">
      <c r="A45" s="57" t="n">
        <v>44673</v>
      </c>
      <c r="B45" s="57" t="n">
        <v>44673</v>
      </c>
      <c r="C45" t="inlineStr">
        <is>
          <t>PO07-L1000</t>
        </is>
      </c>
      <c r="D45" t="inlineStr">
        <is>
          <t>USD</t>
        </is>
      </c>
      <c r="E45" t="inlineStr">
        <is>
          <t>L1000-B05-210104(第一环)</t>
        </is>
      </c>
      <c r="F45" t="inlineStr">
        <is>
          <t>B05</t>
        </is>
      </c>
      <c r="G45" t="inlineStr">
        <is>
          <t>recorders activated mini</t>
        </is>
      </c>
      <c r="H45" t="inlineStr">
        <is>
          <t>BROAD</t>
        </is>
      </c>
      <c r="I45" t="inlineStr">
        <is>
          <t>mini small voice activated audio recorder</t>
        </is>
      </c>
      <c r="J45" t="n">
        <v>99</v>
      </c>
      <c r="K45" t="n">
        <v>1</v>
      </c>
      <c r="L45" t="n">
        <v>0.0101010101010101</v>
      </c>
      <c r="M45" t="n">
        <v>1.71</v>
      </c>
      <c r="N45" t="n">
        <v>1.71</v>
      </c>
      <c r="O45" t="n">
        <v>0</v>
      </c>
      <c r="P45" t="inlineStr"/>
      <c r="Q45" t="n">
        <v>0</v>
      </c>
      <c r="R45" t="n">
        <v>0</v>
      </c>
      <c r="S45" t="n">
        <v>0</v>
      </c>
      <c r="T45" t="n">
        <v>0</v>
      </c>
      <c r="U45" t="n">
        <v>0</v>
      </c>
      <c r="V45" t="n">
        <v>0</v>
      </c>
      <c r="W45" t="n">
        <v>0</v>
      </c>
      <c r="X45" t="n">
        <v>0</v>
      </c>
    </row>
    <row r="46">
      <c r="A46" s="57" t="n">
        <v>44674</v>
      </c>
      <c r="B46" s="57" t="n">
        <v>44674</v>
      </c>
      <c r="C46" t="inlineStr">
        <is>
          <t>PO07-L1000</t>
        </is>
      </c>
      <c r="D46" t="inlineStr">
        <is>
          <t>USD</t>
        </is>
      </c>
      <c r="E46" t="inlineStr">
        <is>
          <t>L1000-B05-210104(第一环)</t>
        </is>
      </c>
      <c r="F46" t="inlineStr">
        <is>
          <t>B05</t>
        </is>
      </c>
      <c r="G46" t="inlineStr">
        <is>
          <t>recorders activated mini</t>
        </is>
      </c>
      <c r="H46" t="inlineStr">
        <is>
          <t>BROAD</t>
        </is>
      </c>
      <c r="I46" t="inlineStr">
        <is>
          <t>mini spy voice activated recorder</t>
        </is>
      </c>
      <c r="J46" t="n">
        <v>2</v>
      </c>
      <c r="K46" t="n">
        <v>1</v>
      </c>
      <c r="L46" t="n">
        <v>0.5</v>
      </c>
      <c r="M46" t="n">
        <v>1.71</v>
      </c>
      <c r="N46" t="n">
        <v>1.71</v>
      </c>
      <c r="O46" t="n">
        <v>0</v>
      </c>
      <c r="P46" t="inlineStr"/>
      <c r="Q46" t="n">
        <v>0</v>
      </c>
      <c r="R46" t="n">
        <v>0</v>
      </c>
      <c r="S46" t="n">
        <v>0</v>
      </c>
      <c r="T46" t="n">
        <v>0</v>
      </c>
      <c r="U46" t="n">
        <v>0</v>
      </c>
      <c r="V46" t="n">
        <v>0</v>
      </c>
      <c r="W46" t="n">
        <v>0</v>
      </c>
      <c r="X46" t="n">
        <v>0</v>
      </c>
    </row>
    <row r="47">
      <c r="A47" s="57" t="n">
        <v>44667</v>
      </c>
      <c r="B47" s="57" t="n">
        <v>44670</v>
      </c>
      <c r="C47" t="inlineStr">
        <is>
          <t>PO07-L1000</t>
        </is>
      </c>
      <c r="D47" t="inlineStr">
        <is>
          <t>USD</t>
        </is>
      </c>
      <c r="E47" t="inlineStr">
        <is>
          <t>L1000-B05-210104(第一环)</t>
        </is>
      </c>
      <c r="F47" t="inlineStr">
        <is>
          <t>B05</t>
        </is>
      </c>
      <c r="G47" t="inlineStr">
        <is>
          <t>recorders activated mini</t>
        </is>
      </c>
      <c r="H47" t="inlineStr">
        <is>
          <t>BROAD</t>
        </is>
      </c>
      <c r="I47" t="inlineStr">
        <is>
          <t>mini voice activated recorder</t>
        </is>
      </c>
      <c r="J47" t="n">
        <v>21</v>
      </c>
      <c r="K47" t="n">
        <v>3</v>
      </c>
      <c r="L47" t="n">
        <v>0.142857142857143</v>
      </c>
      <c r="M47" t="n">
        <v>1.56</v>
      </c>
      <c r="N47" t="n">
        <v>4.68</v>
      </c>
      <c r="O47" t="n">
        <v>0</v>
      </c>
      <c r="P47" t="inlineStr"/>
      <c r="Q47" t="n">
        <v>0</v>
      </c>
      <c r="R47" t="n">
        <v>0</v>
      </c>
      <c r="S47" t="n">
        <v>0</v>
      </c>
      <c r="T47" t="n">
        <v>0</v>
      </c>
      <c r="U47" t="n">
        <v>0</v>
      </c>
      <c r="V47" t="n">
        <v>0</v>
      </c>
      <c r="W47" t="n">
        <v>0</v>
      </c>
      <c r="X47" t="n">
        <v>0</v>
      </c>
    </row>
    <row r="48">
      <c r="A48" s="57" t="n">
        <v>44674</v>
      </c>
      <c r="B48" s="57" t="n">
        <v>44674</v>
      </c>
      <c r="C48" t="inlineStr">
        <is>
          <t>PO07-L1000</t>
        </is>
      </c>
      <c r="D48" t="inlineStr">
        <is>
          <t>USD</t>
        </is>
      </c>
      <c r="E48" t="inlineStr">
        <is>
          <t>L1000-B05-210104(第一环)</t>
        </is>
      </c>
      <c r="F48" t="inlineStr">
        <is>
          <t>B05</t>
        </is>
      </c>
      <c r="G48" t="inlineStr">
        <is>
          <t>recorders activated mini</t>
        </is>
      </c>
      <c r="H48" t="inlineStr">
        <is>
          <t>BROAD</t>
        </is>
      </c>
      <c r="I48" t="inlineStr">
        <is>
          <t>mini voice recorder spy voice activated</t>
        </is>
      </c>
      <c r="J48" t="n">
        <v>23</v>
      </c>
      <c r="K48" t="n">
        <v>1</v>
      </c>
      <c r="L48" t="n">
        <v>0.0434782608695652</v>
      </c>
      <c r="M48" t="n">
        <v>0.86</v>
      </c>
      <c r="N48" t="n">
        <v>0.86</v>
      </c>
      <c r="O48" t="n">
        <v>0</v>
      </c>
      <c r="P48" t="inlineStr"/>
      <c r="Q48" t="n">
        <v>0</v>
      </c>
      <c r="R48" t="n">
        <v>0</v>
      </c>
      <c r="S48" t="n">
        <v>0</v>
      </c>
      <c r="T48" t="n">
        <v>0</v>
      </c>
      <c r="U48" t="n">
        <v>0</v>
      </c>
      <c r="V48" t="n">
        <v>0</v>
      </c>
      <c r="W48" t="n">
        <v>0</v>
      </c>
      <c r="X48" t="n">
        <v>0</v>
      </c>
    </row>
    <row r="49">
      <c r="A49" s="57" t="n">
        <v>44675</v>
      </c>
      <c r="B49" s="57" t="n">
        <v>44675</v>
      </c>
      <c r="C49" t="inlineStr">
        <is>
          <t>PO07-L1000</t>
        </is>
      </c>
      <c r="D49" t="inlineStr">
        <is>
          <t>USD</t>
        </is>
      </c>
      <c r="E49" t="inlineStr">
        <is>
          <t>L1000-B05-210104(第一环)</t>
        </is>
      </c>
      <c r="F49" t="inlineStr">
        <is>
          <t>B05</t>
        </is>
      </c>
      <c r="G49" t="inlineStr">
        <is>
          <t>voice recorders activated</t>
        </is>
      </c>
      <c r="H49" t="inlineStr">
        <is>
          <t>BROAD</t>
        </is>
      </c>
      <c r="I49" t="inlineStr">
        <is>
          <t>audio recorder spy voice activated</t>
        </is>
      </c>
      <c r="J49" t="n">
        <v>22</v>
      </c>
      <c r="K49" t="n">
        <v>1</v>
      </c>
      <c r="L49" t="n">
        <v>0.0454545454545455</v>
      </c>
      <c r="M49" t="n">
        <v>1.69</v>
      </c>
      <c r="N49" t="n">
        <v>1.69</v>
      </c>
      <c r="O49" t="n">
        <v>0</v>
      </c>
      <c r="P49" t="inlineStr"/>
      <c r="Q49" t="n">
        <v>0</v>
      </c>
      <c r="R49" t="n">
        <v>0</v>
      </c>
      <c r="S49" t="n">
        <v>0</v>
      </c>
      <c r="T49" t="n">
        <v>0</v>
      </c>
      <c r="U49" t="n">
        <v>0</v>
      </c>
      <c r="V49" t="n">
        <v>0</v>
      </c>
      <c r="W49" t="n">
        <v>0</v>
      </c>
      <c r="X49" t="n">
        <v>0</v>
      </c>
    </row>
    <row r="50">
      <c r="A50" s="57" t="n">
        <v>44678</v>
      </c>
      <c r="B50" s="57" t="n">
        <v>44678</v>
      </c>
      <c r="C50" t="inlineStr">
        <is>
          <t>PO07-L1000</t>
        </is>
      </c>
      <c r="D50" t="inlineStr">
        <is>
          <t>USD</t>
        </is>
      </c>
      <c r="E50" t="inlineStr">
        <is>
          <t>L1000-B05-210104(第一环)</t>
        </is>
      </c>
      <c r="F50" t="inlineStr">
        <is>
          <t>B05</t>
        </is>
      </c>
      <c r="G50" t="inlineStr">
        <is>
          <t>voice recorders activated</t>
        </is>
      </c>
      <c r="H50" t="inlineStr">
        <is>
          <t>BROAD</t>
        </is>
      </c>
      <c r="I50" t="inlineStr">
        <is>
          <t>digital recorder voice activated</t>
        </is>
      </c>
      <c r="J50" t="n">
        <v>5</v>
      </c>
      <c r="K50" t="n">
        <v>1</v>
      </c>
      <c r="L50" t="n">
        <v>0.2</v>
      </c>
      <c r="M50" t="n">
        <v>1.71</v>
      </c>
      <c r="N50" t="n">
        <v>1.71</v>
      </c>
      <c r="O50" t="n">
        <v>0</v>
      </c>
      <c r="P50" t="inlineStr"/>
      <c r="Q50" t="n">
        <v>0</v>
      </c>
      <c r="R50" t="n">
        <v>0</v>
      </c>
      <c r="S50" t="n">
        <v>0</v>
      </c>
      <c r="T50" t="n">
        <v>0</v>
      </c>
      <c r="U50" t="n">
        <v>0</v>
      </c>
      <c r="V50" t="n">
        <v>0</v>
      </c>
      <c r="W50" t="n">
        <v>0</v>
      </c>
      <c r="X50" t="n">
        <v>0</v>
      </c>
    </row>
    <row r="51">
      <c r="A51" s="57" t="n">
        <v>44678</v>
      </c>
      <c r="B51" s="57" t="n">
        <v>44678</v>
      </c>
      <c r="C51" t="inlineStr">
        <is>
          <t>PO07-L1000</t>
        </is>
      </c>
      <c r="D51" t="inlineStr">
        <is>
          <t>USD</t>
        </is>
      </c>
      <c r="E51" t="inlineStr">
        <is>
          <t>L1000-B05-210104(第一环)</t>
        </is>
      </c>
      <c r="F51" t="inlineStr">
        <is>
          <t>B05</t>
        </is>
      </c>
      <c r="G51" t="inlineStr">
        <is>
          <t>voice recorders activated</t>
        </is>
      </c>
      <c r="H51" t="inlineStr">
        <is>
          <t>BROAD</t>
        </is>
      </c>
      <c r="I51" t="inlineStr">
        <is>
          <t>voice activated audio recorder</t>
        </is>
      </c>
      <c r="J51" t="n">
        <v>2</v>
      </c>
      <c r="K51" t="n">
        <v>1</v>
      </c>
      <c r="L51" t="n">
        <v>0.5</v>
      </c>
      <c r="M51" t="n">
        <v>1.71</v>
      </c>
      <c r="N51" t="n">
        <v>1.71</v>
      </c>
      <c r="O51" t="n">
        <v>0</v>
      </c>
      <c r="P51" t="inlineStr"/>
      <c r="Q51" t="n">
        <v>0</v>
      </c>
      <c r="R51" t="n">
        <v>0</v>
      </c>
      <c r="S51" t="n">
        <v>0</v>
      </c>
      <c r="T51" t="n">
        <v>0</v>
      </c>
      <c r="U51" t="n">
        <v>0</v>
      </c>
      <c r="V51" t="n">
        <v>0</v>
      </c>
      <c r="W51" t="n">
        <v>0</v>
      </c>
      <c r="X51" t="n">
        <v>0</v>
      </c>
    </row>
    <row r="52">
      <c r="A52" s="57" t="n">
        <v>44666</v>
      </c>
      <c r="B52" s="57" t="n">
        <v>44666</v>
      </c>
      <c r="C52" t="inlineStr">
        <is>
          <t>PO07-L1000</t>
        </is>
      </c>
      <c r="D52" t="inlineStr">
        <is>
          <t>USD</t>
        </is>
      </c>
      <c r="E52" t="inlineStr">
        <is>
          <t>L1000-B05-210104(第一环)</t>
        </is>
      </c>
      <c r="F52" t="inlineStr">
        <is>
          <t>B05</t>
        </is>
      </c>
      <c r="G52" t="inlineStr">
        <is>
          <t>voice recorders activated</t>
        </is>
      </c>
      <c r="H52" t="inlineStr">
        <is>
          <t>BROAD</t>
        </is>
      </c>
      <c r="I52" t="inlineStr">
        <is>
          <t>voice activated recorder 25 day battery</t>
        </is>
      </c>
      <c r="J52" t="n">
        <v>1</v>
      </c>
      <c r="K52" t="n">
        <v>1</v>
      </c>
      <c r="L52" t="n">
        <v>1</v>
      </c>
      <c r="M52" t="n">
        <v>1.71</v>
      </c>
      <c r="N52" t="n">
        <v>1.71</v>
      </c>
      <c r="O52" t="n">
        <v>0</v>
      </c>
      <c r="P52" t="inlineStr"/>
      <c r="Q52" t="n">
        <v>0</v>
      </c>
      <c r="R52" t="n">
        <v>0</v>
      </c>
      <c r="S52" t="n">
        <v>0</v>
      </c>
      <c r="T52" t="n">
        <v>0</v>
      </c>
      <c r="U52" t="n">
        <v>0</v>
      </c>
      <c r="V52" t="n">
        <v>0</v>
      </c>
      <c r="W52" t="n">
        <v>0</v>
      </c>
      <c r="X52" t="n">
        <v>0</v>
      </c>
    </row>
    <row r="53">
      <c r="A53" s="57" t="n">
        <v>44666</v>
      </c>
      <c r="B53" s="57" t="n">
        <v>44666</v>
      </c>
      <c r="C53" t="inlineStr">
        <is>
          <t>PO07-L1000</t>
        </is>
      </c>
      <c r="D53" t="inlineStr">
        <is>
          <t>USD</t>
        </is>
      </c>
      <c r="E53" t="inlineStr">
        <is>
          <t>L1000-B05-210104(第一环)</t>
        </is>
      </c>
      <c r="F53" t="inlineStr">
        <is>
          <t>B05</t>
        </is>
      </c>
      <c r="G53" t="inlineStr">
        <is>
          <t>voice recorders activated</t>
        </is>
      </c>
      <c r="H53" t="inlineStr">
        <is>
          <t>BROAD</t>
        </is>
      </c>
      <c r="I53" t="inlineStr">
        <is>
          <t>voice activated recorder 25 hour</t>
        </is>
      </c>
      <c r="J53" t="n">
        <v>1</v>
      </c>
      <c r="K53" t="n">
        <v>1</v>
      </c>
      <c r="L53" t="n">
        <v>1</v>
      </c>
      <c r="M53" t="n">
        <v>1.71</v>
      </c>
      <c r="N53" t="n">
        <v>1.71</v>
      </c>
      <c r="O53" t="n">
        <v>0</v>
      </c>
      <c r="P53" t="inlineStr"/>
      <c r="Q53" t="n">
        <v>0</v>
      </c>
      <c r="R53" t="n">
        <v>0</v>
      </c>
      <c r="S53" t="n">
        <v>0</v>
      </c>
      <c r="T53" t="n">
        <v>0</v>
      </c>
      <c r="U53" t="n">
        <v>0</v>
      </c>
      <c r="V53" t="n">
        <v>0</v>
      </c>
      <c r="W53" t="n">
        <v>0</v>
      </c>
      <c r="X53" t="n">
        <v>0</v>
      </c>
    </row>
    <row r="54">
      <c r="A54" s="57" t="n">
        <v>44676</v>
      </c>
      <c r="B54" s="57" t="n">
        <v>44676</v>
      </c>
      <c r="C54" t="inlineStr">
        <is>
          <t>PO07-L1000</t>
        </is>
      </c>
      <c r="D54" t="inlineStr">
        <is>
          <t>USD</t>
        </is>
      </c>
      <c r="E54" t="inlineStr">
        <is>
          <t>L1000-B05-210104(第一环)</t>
        </is>
      </c>
      <c r="F54" t="inlineStr">
        <is>
          <t>B05</t>
        </is>
      </c>
      <c r="G54" t="inlineStr">
        <is>
          <t>voice recorders activated</t>
        </is>
      </c>
      <c r="H54" t="inlineStr">
        <is>
          <t>BROAD</t>
        </is>
      </c>
      <c r="I54" t="inlineStr">
        <is>
          <t>voice activated recorder spy mic</t>
        </is>
      </c>
      <c r="J54" t="n">
        <v>2</v>
      </c>
      <c r="K54" t="n">
        <v>1</v>
      </c>
      <c r="L54" t="n">
        <v>0.5</v>
      </c>
      <c r="M54" t="n">
        <v>1.71</v>
      </c>
      <c r="N54" t="n">
        <v>1.71</v>
      </c>
      <c r="O54" t="n">
        <v>0</v>
      </c>
      <c r="P54" t="inlineStr"/>
      <c r="Q54" t="n">
        <v>0</v>
      </c>
      <c r="R54" t="n">
        <v>0</v>
      </c>
      <c r="S54" t="n">
        <v>0</v>
      </c>
      <c r="T54" t="n">
        <v>0</v>
      </c>
      <c r="U54" t="n">
        <v>0</v>
      </c>
      <c r="V54" t="n">
        <v>0</v>
      </c>
      <c r="W54" t="n">
        <v>0</v>
      </c>
      <c r="X54" t="n">
        <v>0</v>
      </c>
    </row>
    <row r="55">
      <c r="A55" s="57" t="n">
        <v>44663</v>
      </c>
      <c r="B55" s="57" t="n">
        <v>44663</v>
      </c>
      <c r="C55" t="inlineStr">
        <is>
          <t>PO07-L1000</t>
        </is>
      </c>
      <c r="D55" t="inlineStr">
        <is>
          <t>USD</t>
        </is>
      </c>
      <c r="E55" t="inlineStr">
        <is>
          <t>L1000-B05-210104(第一环)</t>
        </is>
      </c>
      <c r="F55" t="inlineStr">
        <is>
          <t>B05</t>
        </is>
      </c>
      <c r="G55" t="inlineStr">
        <is>
          <t>voice recorders activated</t>
        </is>
      </c>
      <c r="H55" t="inlineStr">
        <is>
          <t>BROAD</t>
        </is>
      </c>
      <c r="I55" t="inlineStr">
        <is>
          <t>voice activated small recorder</t>
        </is>
      </c>
      <c r="J55" t="n">
        <v>2</v>
      </c>
      <c r="K55" t="n">
        <v>1</v>
      </c>
      <c r="L55" t="n">
        <v>0.5</v>
      </c>
      <c r="M55" t="n">
        <v>1.71</v>
      </c>
      <c r="N55" t="n">
        <v>1.71</v>
      </c>
      <c r="O55" t="n">
        <v>0</v>
      </c>
      <c r="P55" t="inlineStr"/>
      <c r="Q55" t="n">
        <v>0</v>
      </c>
      <c r="R55" t="n">
        <v>0</v>
      </c>
      <c r="S55" t="n">
        <v>0</v>
      </c>
      <c r="T55" t="n">
        <v>0</v>
      </c>
      <c r="U55" t="n">
        <v>0</v>
      </c>
      <c r="V55" t="n">
        <v>0</v>
      </c>
      <c r="W55" t="n">
        <v>0</v>
      </c>
      <c r="X55" t="n">
        <v>0</v>
      </c>
    </row>
    <row r="56">
      <c r="A56" s="57" t="n">
        <v>44673</v>
      </c>
      <c r="B56" s="57" t="n">
        <v>44673</v>
      </c>
      <c r="C56" t="inlineStr">
        <is>
          <t>PO07-L1000</t>
        </is>
      </c>
      <c r="D56" t="inlineStr">
        <is>
          <t>USD</t>
        </is>
      </c>
      <c r="E56" t="inlineStr">
        <is>
          <t>L1000-B05-210104(第一环)</t>
        </is>
      </c>
      <c r="F56" t="inlineStr">
        <is>
          <t>B05</t>
        </is>
      </c>
      <c r="G56" t="inlineStr">
        <is>
          <t>recorder audio recorders</t>
        </is>
      </c>
      <c r="H56" t="inlineStr">
        <is>
          <t>BROAD</t>
        </is>
      </c>
      <c r="I56" t="inlineStr">
        <is>
          <t>audio recorder with magnet</t>
        </is>
      </c>
      <c r="J56" t="n">
        <v>3</v>
      </c>
      <c r="K56" t="n">
        <v>1</v>
      </c>
      <c r="L56" t="n">
        <v>0.333333333333333</v>
      </c>
      <c r="M56" t="n">
        <v>1.71</v>
      </c>
      <c r="N56" t="n">
        <v>1.71</v>
      </c>
      <c r="O56" t="n">
        <v>0</v>
      </c>
      <c r="P56" t="inlineStr"/>
      <c r="Q56" t="n">
        <v>0</v>
      </c>
      <c r="R56" t="n">
        <v>0</v>
      </c>
      <c r="S56" t="n">
        <v>0</v>
      </c>
      <c r="T56" t="n">
        <v>0</v>
      </c>
      <c r="U56" t="n">
        <v>0</v>
      </c>
      <c r="V56" t="n">
        <v>0</v>
      </c>
      <c r="W56" t="n">
        <v>0</v>
      </c>
      <c r="X56" t="n">
        <v>0</v>
      </c>
    </row>
    <row r="57">
      <c r="A57" s="57" t="n">
        <v>44664</v>
      </c>
      <c r="B57" s="57" t="n">
        <v>44664</v>
      </c>
      <c r="C57" t="inlineStr">
        <is>
          <t>PO07-L1000</t>
        </is>
      </c>
      <c r="D57" t="inlineStr">
        <is>
          <t>USD</t>
        </is>
      </c>
      <c r="E57" t="inlineStr">
        <is>
          <t>L1000-B05-210104(第一环)</t>
        </is>
      </c>
      <c r="F57" t="inlineStr">
        <is>
          <t>B05</t>
        </is>
      </c>
      <c r="G57" t="inlineStr">
        <is>
          <t>recorder audio recorders</t>
        </is>
      </c>
      <c r="H57" t="inlineStr">
        <is>
          <t>BROAD</t>
        </is>
      </c>
      <c r="I57" t="inlineStr">
        <is>
          <t>audio recorder with mic</t>
        </is>
      </c>
      <c r="J57" t="n">
        <v>4</v>
      </c>
      <c r="K57" t="n">
        <v>1</v>
      </c>
      <c r="L57" t="n">
        <v>0.25</v>
      </c>
      <c r="M57" t="n">
        <v>1.71</v>
      </c>
      <c r="N57" t="n">
        <v>1.71</v>
      </c>
      <c r="O57" t="n">
        <v>0</v>
      </c>
      <c r="P57" t="inlineStr"/>
      <c r="Q57" t="n">
        <v>0</v>
      </c>
      <c r="R57" t="n">
        <v>0</v>
      </c>
      <c r="S57" t="n">
        <v>0</v>
      </c>
      <c r="T57" t="n">
        <v>0</v>
      </c>
      <c r="U57" t="n">
        <v>0</v>
      </c>
      <c r="V57" t="n">
        <v>0</v>
      </c>
      <c r="W57" t="n">
        <v>0</v>
      </c>
      <c r="X57" t="n">
        <v>0</v>
      </c>
    </row>
    <row r="58">
      <c r="A58" s="57" t="n">
        <v>44674</v>
      </c>
      <c r="B58" s="57" t="n">
        <v>44674</v>
      </c>
      <c r="C58" t="inlineStr">
        <is>
          <t>PO07-L1000</t>
        </is>
      </c>
      <c r="D58" t="inlineStr">
        <is>
          <t>USD</t>
        </is>
      </c>
      <c r="E58" t="inlineStr">
        <is>
          <t>L1000-B05-210104(第一环)</t>
        </is>
      </c>
      <c r="F58" t="inlineStr">
        <is>
          <t>B05</t>
        </is>
      </c>
      <c r="G58" t="inlineStr">
        <is>
          <t>recorder audio recorders</t>
        </is>
      </c>
      <c r="H58" t="inlineStr">
        <is>
          <t>BROAD</t>
        </is>
      </c>
      <c r="I58" t="inlineStr">
        <is>
          <t>audio recorder with mic wireless</t>
        </is>
      </c>
      <c r="J58" t="n">
        <v>1</v>
      </c>
      <c r="K58" t="n">
        <v>1</v>
      </c>
      <c r="L58" t="n">
        <v>1</v>
      </c>
      <c r="M58" t="n">
        <v>1.71</v>
      </c>
      <c r="N58" t="n">
        <v>1.71</v>
      </c>
      <c r="O58" t="n">
        <v>0</v>
      </c>
      <c r="P58" t="inlineStr"/>
      <c r="Q58" t="n">
        <v>0</v>
      </c>
      <c r="R58" t="n">
        <v>0</v>
      </c>
      <c r="S58" t="n">
        <v>0</v>
      </c>
      <c r="T58" t="n">
        <v>0</v>
      </c>
      <c r="U58" t="n">
        <v>0</v>
      </c>
      <c r="V58" t="n">
        <v>0</v>
      </c>
      <c r="W58" t="n">
        <v>0</v>
      </c>
      <c r="X58" t="n">
        <v>0</v>
      </c>
    </row>
    <row r="59">
      <c r="A59" s="57" t="n">
        <v>44675</v>
      </c>
      <c r="B59" s="57" t="n">
        <v>44675</v>
      </c>
      <c r="C59" t="inlineStr">
        <is>
          <t>PO07-L1000</t>
        </is>
      </c>
      <c r="D59" t="inlineStr">
        <is>
          <t>USD</t>
        </is>
      </c>
      <c r="E59" t="inlineStr">
        <is>
          <t>L1000-B05-210104(第一环)</t>
        </is>
      </c>
      <c r="F59" t="inlineStr">
        <is>
          <t>B05</t>
        </is>
      </c>
      <c r="G59" t="inlineStr">
        <is>
          <t>recorder audio recorders</t>
        </is>
      </c>
      <c r="H59" t="inlineStr">
        <is>
          <t>BROAD</t>
        </is>
      </c>
      <c r="I59" t="inlineStr">
        <is>
          <t>audio recorder with sim</t>
        </is>
      </c>
      <c r="J59" t="n">
        <v>1</v>
      </c>
      <c r="K59" t="n">
        <v>1</v>
      </c>
      <c r="L59" t="n">
        <v>1</v>
      </c>
      <c r="M59" t="n">
        <v>1.28</v>
      </c>
      <c r="N59" t="n">
        <v>1.28</v>
      </c>
      <c r="O59" t="n">
        <v>0</v>
      </c>
      <c r="P59" t="inlineStr"/>
      <c r="Q59" t="n">
        <v>0</v>
      </c>
      <c r="R59" t="n">
        <v>0</v>
      </c>
      <c r="S59" t="n">
        <v>0</v>
      </c>
      <c r="T59" t="n">
        <v>0</v>
      </c>
      <c r="U59" t="n">
        <v>0</v>
      </c>
      <c r="V59" t="n">
        <v>0</v>
      </c>
      <c r="W59" t="n">
        <v>0</v>
      </c>
      <c r="X59" t="n">
        <v>0</v>
      </c>
    </row>
    <row r="60">
      <c r="A60" s="57" t="n">
        <v>44673</v>
      </c>
      <c r="B60" s="57" t="n">
        <v>44673</v>
      </c>
      <c r="C60" t="inlineStr">
        <is>
          <t>PO07-L1000</t>
        </is>
      </c>
      <c r="D60" t="inlineStr">
        <is>
          <t>USD</t>
        </is>
      </c>
      <c r="E60" t="inlineStr">
        <is>
          <t>L1000-B05-210104(第一环)</t>
        </is>
      </c>
      <c r="F60" t="inlineStr">
        <is>
          <t>B05</t>
        </is>
      </c>
      <c r="G60" t="inlineStr">
        <is>
          <t>recorder audio recorders</t>
        </is>
      </c>
      <c r="H60" t="inlineStr">
        <is>
          <t>BROAD</t>
        </is>
      </c>
      <c r="I60" t="inlineStr">
        <is>
          <t>car audio recorder</t>
        </is>
      </c>
      <c r="J60" t="n">
        <v>1</v>
      </c>
      <c r="K60" t="n">
        <v>1</v>
      </c>
      <c r="L60" t="n">
        <v>1</v>
      </c>
      <c r="M60" t="n">
        <v>1.71</v>
      </c>
      <c r="N60" t="n">
        <v>1.71</v>
      </c>
      <c r="O60" t="n">
        <v>0</v>
      </c>
      <c r="P60" t="inlineStr"/>
      <c r="Q60" t="n">
        <v>0</v>
      </c>
      <c r="R60" t="n">
        <v>0</v>
      </c>
      <c r="S60" t="n">
        <v>0</v>
      </c>
      <c r="T60" t="n">
        <v>0</v>
      </c>
      <c r="U60" t="n">
        <v>0</v>
      </c>
      <c r="V60" t="n">
        <v>0</v>
      </c>
      <c r="W60" t="n">
        <v>0</v>
      </c>
      <c r="X60" t="n">
        <v>0</v>
      </c>
    </row>
    <row r="61">
      <c r="A61" s="57" t="n">
        <v>44677</v>
      </c>
      <c r="B61" s="57" t="n">
        <v>44677</v>
      </c>
      <c r="C61" t="inlineStr">
        <is>
          <t>PO07-L1000</t>
        </is>
      </c>
      <c r="D61" t="inlineStr">
        <is>
          <t>USD</t>
        </is>
      </c>
      <c r="E61" t="inlineStr">
        <is>
          <t>L1000-B05-210104(第一环)</t>
        </is>
      </c>
      <c r="F61" t="inlineStr">
        <is>
          <t>B05</t>
        </is>
      </c>
      <c r="G61" t="inlineStr">
        <is>
          <t>recorder audio recorders</t>
        </is>
      </c>
      <c r="H61" t="inlineStr">
        <is>
          <t>BROAD</t>
        </is>
      </c>
      <c r="I61" t="inlineStr">
        <is>
          <t>digital audio recorder stereo input</t>
        </is>
      </c>
      <c r="J61" t="n">
        <v>24</v>
      </c>
      <c r="K61" t="n">
        <v>1</v>
      </c>
      <c r="L61" t="n">
        <v>0.0416666666666667</v>
      </c>
      <c r="M61" t="n">
        <v>1.61</v>
      </c>
      <c r="N61" t="n">
        <v>1.61</v>
      </c>
      <c r="O61" t="n">
        <v>0</v>
      </c>
      <c r="P61" t="inlineStr"/>
      <c r="Q61" t="n">
        <v>0</v>
      </c>
      <c r="R61" t="n">
        <v>0</v>
      </c>
      <c r="S61" t="n">
        <v>0</v>
      </c>
      <c r="T61" t="n">
        <v>0</v>
      </c>
      <c r="U61" t="n">
        <v>0</v>
      </c>
      <c r="V61" t="n">
        <v>0</v>
      </c>
      <c r="W61" t="n">
        <v>0</v>
      </c>
      <c r="X61" t="n">
        <v>0</v>
      </c>
    </row>
    <row r="62">
      <c r="A62" s="57" t="n">
        <v>44671</v>
      </c>
      <c r="B62" s="57" t="n">
        <v>44671</v>
      </c>
      <c r="C62" t="inlineStr">
        <is>
          <t>PO07-L1000</t>
        </is>
      </c>
      <c r="D62" t="inlineStr">
        <is>
          <t>USD</t>
        </is>
      </c>
      <c r="E62" t="inlineStr">
        <is>
          <t>L1000-B05-210104(第一环)</t>
        </is>
      </c>
      <c r="F62" t="inlineStr">
        <is>
          <t>B05</t>
        </is>
      </c>
      <c r="G62" t="inlineStr">
        <is>
          <t>recorder audio recorders</t>
        </is>
      </c>
      <c r="H62" t="inlineStr">
        <is>
          <t>BROAD</t>
        </is>
      </c>
      <c r="I62" t="inlineStr">
        <is>
          <t>mini audio recorder</t>
        </is>
      </c>
      <c r="J62" t="n">
        <v>4</v>
      </c>
      <c r="K62" t="n">
        <v>1</v>
      </c>
      <c r="L62" t="n">
        <v>0.25</v>
      </c>
      <c r="M62" t="n">
        <v>1.71</v>
      </c>
      <c r="N62" t="n">
        <v>1.71</v>
      </c>
      <c r="O62" t="n">
        <v>0</v>
      </c>
      <c r="P62" t="inlineStr"/>
      <c r="Q62" t="n">
        <v>0</v>
      </c>
      <c r="R62" t="n">
        <v>0</v>
      </c>
      <c r="S62" t="n">
        <v>0</v>
      </c>
      <c r="T62" t="n">
        <v>0</v>
      </c>
      <c r="U62" t="n">
        <v>0</v>
      </c>
      <c r="V62" t="n">
        <v>0</v>
      </c>
      <c r="W62" t="n">
        <v>0</v>
      </c>
      <c r="X62" t="n">
        <v>0</v>
      </c>
    </row>
    <row r="63">
      <c r="A63" s="57" t="n">
        <v>44670</v>
      </c>
      <c r="B63" s="57" t="n">
        <v>44670</v>
      </c>
      <c r="C63" t="inlineStr">
        <is>
          <t>PO07-L1000</t>
        </is>
      </c>
      <c r="D63" t="inlineStr">
        <is>
          <t>USD</t>
        </is>
      </c>
      <c r="E63" t="inlineStr">
        <is>
          <t>L1000-B05-210104(第一环)</t>
        </is>
      </c>
      <c r="F63" t="inlineStr">
        <is>
          <t>B05</t>
        </is>
      </c>
      <c r="G63" t="inlineStr">
        <is>
          <t>recorder audio recorders</t>
        </is>
      </c>
      <c r="H63" t="inlineStr">
        <is>
          <t>BROAD</t>
        </is>
      </c>
      <c r="I63" t="inlineStr">
        <is>
          <t>noise cancelling audio recorder</t>
        </is>
      </c>
      <c r="J63" t="n">
        <v>2</v>
      </c>
      <c r="K63" t="n">
        <v>1</v>
      </c>
      <c r="L63" t="n">
        <v>0.5</v>
      </c>
      <c r="M63" t="n">
        <v>0.34</v>
      </c>
      <c r="N63" t="n">
        <v>0.34</v>
      </c>
      <c r="O63" t="n">
        <v>0</v>
      </c>
      <c r="P63" t="inlineStr"/>
      <c r="Q63" t="n">
        <v>0</v>
      </c>
      <c r="R63" t="n">
        <v>0</v>
      </c>
      <c r="S63" t="n">
        <v>0</v>
      </c>
      <c r="T63" t="n">
        <v>0</v>
      </c>
      <c r="U63" t="n">
        <v>0</v>
      </c>
      <c r="V63" t="n">
        <v>0</v>
      </c>
      <c r="W63" t="n">
        <v>0</v>
      </c>
      <c r="X63" t="n">
        <v>0</v>
      </c>
    </row>
    <row r="64">
      <c r="A64" s="57" t="n">
        <v>44667</v>
      </c>
      <c r="B64" s="57" t="n">
        <v>44667</v>
      </c>
      <c r="C64" t="inlineStr">
        <is>
          <t>PO07-L1000</t>
        </is>
      </c>
      <c r="D64" t="inlineStr">
        <is>
          <t>USD</t>
        </is>
      </c>
      <c r="E64" t="inlineStr">
        <is>
          <t>L1000-B05-210104(第一环)</t>
        </is>
      </c>
      <c r="F64" t="inlineStr">
        <is>
          <t>B05</t>
        </is>
      </c>
      <c r="G64" t="inlineStr">
        <is>
          <t>recorder audio recorders</t>
        </is>
      </c>
      <c r="H64" t="inlineStr">
        <is>
          <t>BROAD</t>
        </is>
      </c>
      <c r="I64" t="inlineStr">
        <is>
          <t>noise reduction audio recorder</t>
        </is>
      </c>
      <c r="J64" t="n">
        <v>2</v>
      </c>
      <c r="K64" t="n">
        <v>1</v>
      </c>
      <c r="L64" t="n">
        <v>0.5</v>
      </c>
      <c r="M64" t="n">
        <v>1.71</v>
      </c>
      <c r="N64" t="n">
        <v>1.71</v>
      </c>
      <c r="O64" t="n">
        <v>63.99</v>
      </c>
      <c r="P64" t="n">
        <v>0.0267229254571027</v>
      </c>
      <c r="Q64" t="n">
        <v>37.421052631579</v>
      </c>
      <c r="R64" t="n">
        <v>1</v>
      </c>
      <c r="S64" t="n">
        <v>1</v>
      </c>
      <c r="T64" t="n">
        <v>1</v>
      </c>
      <c r="U64" t="n">
        <v>1</v>
      </c>
      <c r="V64" t="n">
        <v>0</v>
      </c>
      <c r="W64" t="n">
        <v>63.99</v>
      </c>
      <c r="X64" t="n">
        <v>0</v>
      </c>
    </row>
    <row r="65">
      <c r="A65" s="57" t="n">
        <v>44675</v>
      </c>
      <c r="B65" s="57" t="n">
        <v>44675</v>
      </c>
      <c r="C65" t="inlineStr">
        <is>
          <t>PO07-L1000</t>
        </is>
      </c>
      <c r="D65" t="inlineStr">
        <is>
          <t>USD</t>
        </is>
      </c>
      <c r="E65" t="inlineStr">
        <is>
          <t>L1000-B05-210104(第一环)</t>
        </is>
      </c>
      <c r="F65" t="inlineStr">
        <is>
          <t>B05</t>
        </is>
      </c>
      <c r="G65" t="inlineStr">
        <is>
          <t>recorder audio recorders</t>
        </is>
      </c>
      <c r="H65" t="inlineStr">
        <is>
          <t>BROAD</t>
        </is>
      </c>
      <c r="I65" t="inlineStr">
        <is>
          <t>pocket audio recorder</t>
        </is>
      </c>
      <c r="J65" t="n">
        <v>3</v>
      </c>
      <c r="K65" t="n">
        <v>1</v>
      </c>
      <c r="L65" t="n">
        <v>0.333333333333333</v>
      </c>
      <c r="M65" t="n">
        <v>1.71</v>
      </c>
      <c r="N65" t="n">
        <v>1.71</v>
      </c>
      <c r="O65" t="n">
        <v>0</v>
      </c>
      <c r="P65" t="inlineStr"/>
      <c r="Q65" t="n">
        <v>0</v>
      </c>
      <c r="R65" t="n">
        <v>0</v>
      </c>
      <c r="S65" t="n">
        <v>0</v>
      </c>
      <c r="T65" t="n">
        <v>0</v>
      </c>
      <c r="U65" t="n">
        <v>0</v>
      </c>
      <c r="V65" t="n">
        <v>0</v>
      </c>
      <c r="W65" t="n">
        <v>0</v>
      </c>
      <c r="X65" t="n">
        <v>0</v>
      </c>
    </row>
    <row r="66">
      <c r="A66" s="57" t="n">
        <v>44669</v>
      </c>
      <c r="B66" s="57" t="n">
        <v>44669</v>
      </c>
      <c r="C66" t="inlineStr">
        <is>
          <t>PO07-L1000</t>
        </is>
      </c>
      <c r="D66" t="inlineStr">
        <is>
          <t>USD</t>
        </is>
      </c>
      <c r="E66" t="inlineStr">
        <is>
          <t>L1000-B05-210104(第一环)</t>
        </is>
      </c>
      <c r="F66" t="inlineStr">
        <is>
          <t>B05</t>
        </is>
      </c>
      <c r="G66" t="inlineStr">
        <is>
          <t>recorder audio recorders</t>
        </is>
      </c>
      <c r="H66" t="inlineStr">
        <is>
          <t>BROAD</t>
        </is>
      </c>
      <c r="I66" t="inlineStr">
        <is>
          <t>small wireless audio recorder</t>
        </is>
      </c>
      <c r="J66" t="n">
        <v>1</v>
      </c>
      <c r="K66" t="n">
        <v>1</v>
      </c>
      <c r="L66" t="n">
        <v>1</v>
      </c>
      <c r="M66" t="n">
        <v>1.71</v>
      </c>
      <c r="N66" t="n">
        <v>1.71</v>
      </c>
      <c r="O66" t="n">
        <v>0</v>
      </c>
      <c r="P66" t="inlineStr"/>
      <c r="Q66" t="n">
        <v>0</v>
      </c>
      <c r="R66" t="n">
        <v>0</v>
      </c>
      <c r="S66" t="n">
        <v>0</v>
      </c>
      <c r="T66" t="n">
        <v>0</v>
      </c>
      <c r="U66" t="n">
        <v>0</v>
      </c>
      <c r="V66" t="n">
        <v>0</v>
      </c>
      <c r="W66" t="n">
        <v>0</v>
      </c>
      <c r="X66" t="n">
        <v>0</v>
      </c>
    </row>
    <row r="67">
      <c r="A67" s="57" t="n">
        <v>44652</v>
      </c>
      <c r="B67" s="57" t="n">
        <v>44652</v>
      </c>
      <c r="C67" t="inlineStr">
        <is>
          <t>PO07-L1000</t>
        </is>
      </c>
      <c r="D67" t="inlineStr">
        <is>
          <t>USD</t>
        </is>
      </c>
      <c r="E67" t="inlineStr">
        <is>
          <t>L1000-B05-210104(第一环)</t>
        </is>
      </c>
      <c r="F67" t="inlineStr">
        <is>
          <t>B05</t>
        </is>
      </c>
      <c r="G67" t="inlineStr">
        <is>
          <t>recorder recorders</t>
        </is>
      </c>
      <c r="H67" t="inlineStr">
        <is>
          <t>BROAD</t>
        </is>
      </c>
      <c r="I67" t="inlineStr">
        <is>
          <t>hidden backpack recorder</t>
        </is>
      </c>
      <c r="J67" t="n">
        <v>1</v>
      </c>
      <c r="K67" t="n">
        <v>1</v>
      </c>
      <c r="L67" t="n">
        <v>1</v>
      </c>
      <c r="M67" t="n">
        <v>1.51</v>
      </c>
      <c r="N67" t="n">
        <v>1.51</v>
      </c>
      <c r="O67" t="n">
        <v>0</v>
      </c>
      <c r="P67" t="inlineStr"/>
      <c r="Q67" t="n">
        <v>0</v>
      </c>
      <c r="R67" t="n">
        <v>0</v>
      </c>
      <c r="S67" t="n">
        <v>0</v>
      </c>
      <c r="T67" t="n">
        <v>0</v>
      </c>
      <c r="U67" t="n">
        <v>0</v>
      </c>
      <c r="V67" t="n">
        <v>0</v>
      </c>
      <c r="W67" t="n">
        <v>0</v>
      </c>
      <c r="X67" t="n">
        <v>0</v>
      </c>
    </row>
    <row r="68">
      <c r="A68" s="57" t="n">
        <v>44653</v>
      </c>
      <c r="B68" s="57" t="n">
        <v>44654</v>
      </c>
      <c r="C68" t="inlineStr">
        <is>
          <t>PO07-L1000</t>
        </is>
      </c>
      <c r="D68" t="inlineStr">
        <is>
          <t>USD</t>
        </is>
      </c>
      <c r="E68" t="inlineStr">
        <is>
          <t>L1000-B05-210104(第一环)</t>
        </is>
      </c>
      <c r="F68" t="inlineStr">
        <is>
          <t>B05</t>
        </is>
      </c>
      <c r="G68" t="inlineStr">
        <is>
          <t>recorder recorders</t>
        </is>
      </c>
      <c r="H68" t="inlineStr">
        <is>
          <t>BROAD</t>
        </is>
      </c>
      <c r="I68" t="inlineStr">
        <is>
          <t>hidden voice recorder</t>
        </is>
      </c>
      <c r="J68" t="n">
        <v>5</v>
      </c>
      <c r="K68" t="n">
        <v>2</v>
      </c>
      <c r="L68" t="n">
        <v>0.4</v>
      </c>
      <c r="M68" t="n">
        <v>1.705</v>
      </c>
      <c r="N68" t="n">
        <v>3.41</v>
      </c>
      <c r="O68" t="n">
        <v>0</v>
      </c>
      <c r="P68" t="inlineStr"/>
      <c r="Q68" t="n">
        <v>0</v>
      </c>
      <c r="R68" t="n">
        <v>0</v>
      </c>
      <c r="S68" t="n">
        <v>0</v>
      </c>
      <c r="T68" t="n">
        <v>0</v>
      </c>
      <c r="U68" t="n">
        <v>0</v>
      </c>
      <c r="V68" t="n">
        <v>0</v>
      </c>
      <c r="W68" t="n">
        <v>0</v>
      </c>
      <c r="X68" t="n">
        <v>0</v>
      </c>
    </row>
    <row r="69">
      <c r="A69" s="57" t="n">
        <v>44652</v>
      </c>
      <c r="B69" s="57" t="n">
        <v>44652</v>
      </c>
      <c r="C69" t="inlineStr">
        <is>
          <t>PO07-L1000</t>
        </is>
      </c>
      <c r="D69" t="inlineStr">
        <is>
          <t>USD</t>
        </is>
      </c>
      <c r="E69" t="inlineStr">
        <is>
          <t>L1000-B05-210104(第一环)</t>
        </is>
      </c>
      <c r="F69" t="inlineStr">
        <is>
          <t>B05</t>
        </is>
      </c>
      <c r="G69" t="inlineStr">
        <is>
          <t>recorder recorders</t>
        </is>
      </c>
      <c r="H69" t="inlineStr">
        <is>
          <t>BROAD</t>
        </is>
      </c>
      <c r="I69" t="inlineStr">
        <is>
          <t>micro usb recorder</t>
        </is>
      </c>
      <c r="J69" t="n">
        <v>3</v>
      </c>
      <c r="K69" t="n">
        <v>1</v>
      </c>
      <c r="L69" t="n">
        <v>0.333333333333333</v>
      </c>
      <c r="M69" t="n">
        <v>2.31</v>
      </c>
      <c r="N69" t="n">
        <v>2.31</v>
      </c>
      <c r="O69" t="n">
        <v>0</v>
      </c>
      <c r="P69" t="inlineStr"/>
      <c r="Q69" t="n">
        <v>0</v>
      </c>
      <c r="R69" t="n">
        <v>0</v>
      </c>
      <c r="S69" t="n">
        <v>0</v>
      </c>
      <c r="T69" t="n">
        <v>0</v>
      </c>
      <c r="U69" t="n">
        <v>0</v>
      </c>
      <c r="V69" t="n">
        <v>0</v>
      </c>
      <c r="W69" t="n">
        <v>0</v>
      </c>
      <c r="X69" t="n">
        <v>0</v>
      </c>
    </row>
    <row r="70">
      <c r="A70" s="57" t="n">
        <v>44648</v>
      </c>
      <c r="B70" s="57" t="n">
        <v>44648</v>
      </c>
      <c r="C70" t="inlineStr">
        <is>
          <t>PO07-L1000</t>
        </is>
      </c>
      <c r="D70" t="inlineStr">
        <is>
          <t>USD</t>
        </is>
      </c>
      <c r="E70" t="inlineStr">
        <is>
          <t>L1000-B05-210104(第一环)</t>
        </is>
      </c>
      <c r="F70" t="inlineStr">
        <is>
          <t>B05</t>
        </is>
      </c>
      <c r="G70" t="inlineStr">
        <is>
          <t>recorders audio</t>
        </is>
      </c>
      <c r="H70" t="inlineStr">
        <is>
          <t>BROAD</t>
        </is>
      </c>
      <c r="I70" t="inlineStr">
        <is>
          <t>audio recorder with desktop mic</t>
        </is>
      </c>
      <c r="J70" t="n">
        <v>1</v>
      </c>
      <c r="K70" t="n">
        <v>1</v>
      </c>
      <c r="L70" t="n">
        <v>1</v>
      </c>
      <c r="M70" t="n">
        <v>3.07</v>
      </c>
      <c r="N70" t="n">
        <v>3.07</v>
      </c>
      <c r="O70" t="n">
        <v>0</v>
      </c>
      <c r="P70" t="inlineStr"/>
      <c r="Q70" t="n">
        <v>0</v>
      </c>
      <c r="R70" t="n">
        <v>0</v>
      </c>
      <c r="S70" t="n">
        <v>0</v>
      </c>
      <c r="T70" t="n">
        <v>0</v>
      </c>
      <c r="U70" t="n">
        <v>0</v>
      </c>
      <c r="V70" t="n">
        <v>0</v>
      </c>
      <c r="W70" t="n">
        <v>0</v>
      </c>
      <c r="X70" t="n">
        <v>0</v>
      </c>
    </row>
    <row r="71">
      <c r="A71" s="57" t="n">
        <v>44648</v>
      </c>
      <c r="B71" s="57" t="n">
        <v>44648</v>
      </c>
      <c r="C71" t="inlineStr">
        <is>
          <t>PO07-L1000</t>
        </is>
      </c>
      <c r="D71" t="inlineStr">
        <is>
          <t>USD</t>
        </is>
      </c>
      <c r="E71" t="inlineStr">
        <is>
          <t>L1000-B05-210104(第一环)</t>
        </is>
      </c>
      <c r="F71" t="inlineStr">
        <is>
          <t>B05</t>
        </is>
      </c>
      <c r="G71" t="inlineStr">
        <is>
          <t>recorders audio</t>
        </is>
      </c>
      <c r="H71" t="inlineStr">
        <is>
          <t>BROAD</t>
        </is>
      </c>
      <c r="I71" t="inlineStr">
        <is>
          <t>computer audio recorder device</t>
        </is>
      </c>
      <c r="J71" t="n">
        <v>1</v>
      </c>
      <c r="K71" t="n">
        <v>1</v>
      </c>
      <c r="L71" t="n">
        <v>1</v>
      </c>
      <c r="M71" t="n">
        <v>2.47</v>
      </c>
      <c r="N71" t="n">
        <v>2.47</v>
      </c>
      <c r="O71" t="n">
        <v>0</v>
      </c>
      <c r="P71" t="inlineStr"/>
      <c r="Q71" t="n">
        <v>0</v>
      </c>
      <c r="R71" t="n">
        <v>0</v>
      </c>
      <c r="S71" t="n">
        <v>0</v>
      </c>
      <c r="T71" t="n">
        <v>0</v>
      </c>
      <c r="U71" t="n">
        <v>0</v>
      </c>
      <c r="V71" t="n">
        <v>0</v>
      </c>
      <c r="W71" t="n">
        <v>0</v>
      </c>
      <c r="X71" t="n">
        <v>0</v>
      </c>
    </row>
    <row r="72">
      <c r="A72" s="57" t="n">
        <v>44645</v>
      </c>
      <c r="B72" s="57" t="n">
        <v>44645</v>
      </c>
      <c r="C72" t="inlineStr">
        <is>
          <t>PO07-L1000</t>
        </is>
      </c>
      <c r="D72" t="inlineStr">
        <is>
          <t>USD</t>
        </is>
      </c>
      <c r="E72" t="inlineStr">
        <is>
          <t>L1000-B05-210104(第一环)</t>
        </is>
      </c>
      <c r="F72" t="inlineStr">
        <is>
          <t>B05</t>
        </is>
      </c>
      <c r="G72" t="inlineStr">
        <is>
          <t>audio recorder recorders</t>
        </is>
      </c>
      <c r="H72" t="inlineStr">
        <is>
          <t>BROAD</t>
        </is>
      </c>
      <c r="I72" t="inlineStr">
        <is>
          <t>audio recorder outdoor</t>
        </is>
      </c>
      <c r="J72" t="n">
        <v>1</v>
      </c>
      <c r="K72" t="n">
        <v>1</v>
      </c>
      <c r="L72" t="n">
        <v>1</v>
      </c>
      <c r="M72" t="n">
        <v>2.44</v>
      </c>
      <c r="N72" t="n">
        <v>2.44</v>
      </c>
      <c r="O72" t="n">
        <v>0</v>
      </c>
      <c r="P72" t="inlineStr"/>
      <c r="Q72" t="n">
        <v>0</v>
      </c>
      <c r="R72" t="n">
        <v>0</v>
      </c>
      <c r="S72" t="n">
        <v>0</v>
      </c>
      <c r="T72" t="n">
        <v>0</v>
      </c>
      <c r="U72" t="n">
        <v>0</v>
      </c>
      <c r="V72" t="n">
        <v>0</v>
      </c>
      <c r="W72" t="n">
        <v>0</v>
      </c>
      <c r="X72" t="n">
        <v>0</v>
      </c>
    </row>
    <row r="73">
      <c r="A73" s="57" t="n">
        <v>44645</v>
      </c>
      <c r="B73" s="57" t="n">
        <v>44645</v>
      </c>
      <c r="C73" t="inlineStr">
        <is>
          <t>PO07-L1000</t>
        </is>
      </c>
      <c r="D73" t="inlineStr">
        <is>
          <t>USD</t>
        </is>
      </c>
      <c r="E73" t="inlineStr">
        <is>
          <t>L1000-B05-210104(第一环)</t>
        </is>
      </c>
      <c r="F73" t="inlineStr">
        <is>
          <t>B05</t>
        </is>
      </c>
      <c r="G73" t="inlineStr">
        <is>
          <t>audio recorder recorders</t>
        </is>
      </c>
      <c r="H73" t="inlineStr">
        <is>
          <t>BROAD</t>
        </is>
      </c>
      <c r="I73" t="inlineStr">
        <is>
          <t>audio to text recorder</t>
        </is>
      </c>
      <c r="J73" t="n">
        <v>3</v>
      </c>
      <c r="K73" t="n">
        <v>1</v>
      </c>
      <c r="L73" t="n">
        <v>0.333333333333333</v>
      </c>
      <c r="M73" t="n">
        <v>2.61</v>
      </c>
      <c r="N73" t="n">
        <v>2.61</v>
      </c>
      <c r="O73" t="n">
        <v>0</v>
      </c>
      <c r="P73" t="inlineStr"/>
      <c r="Q73" t="n">
        <v>0</v>
      </c>
      <c r="R73" t="n">
        <v>0</v>
      </c>
      <c r="S73" t="n">
        <v>0</v>
      </c>
      <c r="T73" t="n">
        <v>0</v>
      </c>
      <c r="U73" t="n">
        <v>0</v>
      </c>
      <c r="V73" t="n">
        <v>0</v>
      </c>
      <c r="W73" t="n">
        <v>0</v>
      </c>
      <c r="X73" t="n">
        <v>0</v>
      </c>
    </row>
    <row r="74">
      <c r="A74" s="57" t="n">
        <v>44644</v>
      </c>
      <c r="B74" s="57" t="n">
        <v>44644</v>
      </c>
      <c r="C74" t="inlineStr">
        <is>
          <t>PO07-L1000</t>
        </is>
      </c>
      <c r="D74" t="inlineStr">
        <is>
          <t>USD</t>
        </is>
      </c>
      <c r="E74" t="inlineStr">
        <is>
          <t>L1000-B05-210104(第一环)</t>
        </is>
      </c>
      <c r="F74" t="inlineStr">
        <is>
          <t>B05</t>
        </is>
      </c>
      <c r="G74" t="inlineStr">
        <is>
          <t>audio recorder recorders</t>
        </is>
      </c>
      <c r="H74" t="inlineStr">
        <is>
          <t>BROAD</t>
        </is>
      </c>
      <c r="I74" t="inlineStr">
        <is>
          <t>headset with audio recorder</t>
        </is>
      </c>
      <c r="J74" t="n">
        <v>9</v>
      </c>
      <c r="K74" t="n">
        <v>1</v>
      </c>
      <c r="L74" t="n">
        <v>0.111111111111111</v>
      </c>
      <c r="M74" t="n">
        <v>2.17</v>
      </c>
      <c r="N74" t="n">
        <v>2.17</v>
      </c>
      <c r="O74" t="n">
        <v>0</v>
      </c>
      <c r="P74" t="inlineStr"/>
      <c r="Q74" t="n">
        <v>0</v>
      </c>
      <c r="R74" t="n">
        <v>0</v>
      </c>
      <c r="S74" t="n">
        <v>0</v>
      </c>
      <c r="T74" t="n">
        <v>0</v>
      </c>
      <c r="U74" t="n">
        <v>0</v>
      </c>
      <c r="V74" t="n">
        <v>0</v>
      </c>
      <c r="W74" t="n">
        <v>0</v>
      </c>
      <c r="X74" t="n">
        <v>0</v>
      </c>
    </row>
    <row r="75">
      <c r="A75" s="57" t="n">
        <v>44642</v>
      </c>
      <c r="B75" s="57" t="n">
        <v>44642</v>
      </c>
      <c r="C75" t="inlineStr">
        <is>
          <t>PO07-L1000</t>
        </is>
      </c>
      <c r="D75" t="inlineStr">
        <is>
          <t>USD</t>
        </is>
      </c>
      <c r="E75" t="inlineStr">
        <is>
          <t>L1000-B05-210104(第一环)</t>
        </is>
      </c>
      <c r="F75" t="inlineStr">
        <is>
          <t>B05</t>
        </is>
      </c>
      <c r="G75" t="inlineStr">
        <is>
          <t>audio recorder recorders</t>
        </is>
      </c>
      <c r="H75" t="inlineStr">
        <is>
          <t>BROAD</t>
        </is>
      </c>
      <c r="I75" t="inlineStr">
        <is>
          <t>spy guy pro usb audio recorder</t>
        </is>
      </c>
      <c r="J75" t="n">
        <v>2</v>
      </c>
      <c r="K75" t="n">
        <v>1</v>
      </c>
      <c r="L75" t="n">
        <v>0.5</v>
      </c>
      <c r="M75" t="n">
        <v>1.66</v>
      </c>
      <c r="N75" t="n">
        <v>1.66</v>
      </c>
      <c r="O75" t="n">
        <v>0</v>
      </c>
      <c r="P75" t="inlineStr"/>
      <c r="Q75" t="n">
        <v>0</v>
      </c>
      <c r="R75" t="n">
        <v>0</v>
      </c>
      <c r="S75" t="n">
        <v>0</v>
      </c>
      <c r="T75" t="n">
        <v>0</v>
      </c>
      <c r="U75" t="n">
        <v>0</v>
      </c>
      <c r="V75" t="n">
        <v>0</v>
      </c>
      <c r="W75" t="n">
        <v>0</v>
      </c>
      <c r="X75" t="n">
        <v>0</v>
      </c>
    </row>
    <row r="76">
      <c r="A76" s="57" t="n">
        <v>44646</v>
      </c>
      <c r="B76" s="57" t="n">
        <v>44646</v>
      </c>
      <c r="C76" t="inlineStr">
        <is>
          <t>PO07-L1000</t>
        </is>
      </c>
      <c r="D76" t="inlineStr">
        <is>
          <t>USD</t>
        </is>
      </c>
      <c r="E76" t="inlineStr">
        <is>
          <t>L1000-B05-210104(第一环)</t>
        </is>
      </c>
      <c r="F76" t="inlineStr">
        <is>
          <t>B05</t>
        </is>
      </c>
      <c r="G76" t="inlineStr">
        <is>
          <t>recording audio</t>
        </is>
      </c>
      <c r="H76" t="inlineStr">
        <is>
          <t>BROAD</t>
        </is>
      </c>
      <c r="I76" t="inlineStr">
        <is>
          <t>headphones for recording audio</t>
        </is>
      </c>
      <c r="J76" t="n">
        <v>2</v>
      </c>
      <c r="K76" t="n">
        <v>1</v>
      </c>
      <c r="L76" t="n">
        <v>0.5</v>
      </c>
      <c r="M76" t="n">
        <v>1.4</v>
      </c>
      <c r="N76" t="n">
        <v>1.4</v>
      </c>
      <c r="O76" t="n">
        <v>0</v>
      </c>
      <c r="P76" t="inlineStr"/>
      <c r="Q76" t="n">
        <v>0</v>
      </c>
      <c r="R76" t="n">
        <v>0</v>
      </c>
      <c r="S76" t="n">
        <v>0</v>
      </c>
      <c r="T76" t="n">
        <v>0</v>
      </c>
      <c r="U76" t="n">
        <v>0</v>
      </c>
      <c r="V76" t="n">
        <v>0</v>
      </c>
      <c r="W76" t="n">
        <v>0</v>
      </c>
      <c r="X76" t="n">
        <v>0</v>
      </c>
    </row>
    <row r="77">
      <c r="A77" s="57" t="n">
        <v>44649</v>
      </c>
      <c r="B77" s="57" t="n">
        <v>44649</v>
      </c>
      <c r="C77" t="inlineStr">
        <is>
          <t>PO07-L1000</t>
        </is>
      </c>
      <c r="D77" t="inlineStr">
        <is>
          <t>USD</t>
        </is>
      </c>
      <c r="E77" t="inlineStr">
        <is>
          <t>L1000-B07-210104(第一环)</t>
        </is>
      </c>
      <c r="F77" t="inlineStr">
        <is>
          <t>B07</t>
        </is>
      </c>
      <c r="G77" t="inlineStr">
        <is>
          <t>digital recorder recorders</t>
        </is>
      </c>
      <c r="H77" t="inlineStr">
        <is>
          <t>BROAD</t>
        </is>
      </c>
      <c r="I77" t="inlineStr">
        <is>
          <t>digital handheld recorder</t>
        </is>
      </c>
      <c r="J77" t="n">
        <v>17</v>
      </c>
      <c r="K77" t="n">
        <v>1</v>
      </c>
      <c r="L77" t="n">
        <v>0.0588235294117647</v>
      </c>
      <c r="M77" t="n">
        <v>1.86</v>
      </c>
      <c r="N77" t="n">
        <v>1.86</v>
      </c>
      <c r="O77" t="n">
        <v>0</v>
      </c>
      <c r="P77" t="inlineStr"/>
      <c r="Q77" t="n">
        <v>0</v>
      </c>
      <c r="R77" t="n">
        <v>0</v>
      </c>
      <c r="S77" t="n">
        <v>0</v>
      </c>
      <c r="T77" t="n">
        <v>0</v>
      </c>
      <c r="U77" t="n">
        <v>0</v>
      </c>
      <c r="V77" t="n">
        <v>0</v>
      </c>
      <c r="W77" t="n">
        <v>0</v>
      </c>
      <c r="X77" t="n">
        <v>0</v>
      </c>
    </row>
    <row r="78">
      <c r="A78" s="57" t="n">
        <v>44670</v>
      </c>
      <c r="B78" s="57" t="n">
        <v>44670</v>
      </c>
      <c r="C78" t="inlineStr">
        <is>
          <t>PO07-L1000</t>
        </is>
      </c>
      <c r="D78" t="inlineStr">
        <is>
          <t>USD</t>
        </is>
      </c>
      <c r="E78" t="inlineStr">
        <is>
          <t>L1000-B07-210104(第一环)</t>
        </is>
      </c>
      <c r="F78" t="inlineStr">
        <is>
          <t>B07</t>
        </is>
      </c>
      <c r="G78" t="inlineStr">
        <is>
          <t>digital recorder recorders</t>
        </is>
      </c>
      <c r="H78" t="inlineStr">
        <is>
          <t>BROAD</t>
        </is>
      </c>
      <c r="I78" t="inlineStr">
        <is>
          <t>digital mini recorder high sensitivity one touch</t>
        </is>
      </c>
      <c r="J78" t="n">
        <v>11</v>
      </c>
      <c r="K78" t="n">
        <v>1</v>
      </c>
      <c r="L78" t="n">
        <v>0.0909090909090909</v>
      </c>
      <c r="M78" t="n">
        <v>1.61</v>
      </c>
      <c r="N78" t="n">
        <v>1.61</v>
      </c>
      <c r="O78" t="n">
        <v>0</v>
      </c>
      <c r="P78" t="inlineStr"/>
      <c r="Q78" t="n">
        <v>0</v>
      </c>
      <c r="R78" t="n">
        <v>0</v>
      </c>
      <c r="S78" t="n">
        <v>0</v>
      </c>
      <c r="T78" t="n">
        <v>0</v>
      </c>
      <c r="U78" t="n">
        <v>0</v>
      </c>
      <c r="V78" t="n">
        <v>0</v>
      </c>
      <c r="W78" t="n">
        <v>0</v>
      </c>
      <c r="X78" t="n">
        <v>0</v>
      </c>
    </row>
    <row r="79">
      <c r="A79" s="57" t="n">
        <v>44661</v>
      </c>
      <c r="B79" s="57" t="n">
        <v>44666</v>
      </c>
      <c r="C79" t="inlineStr">
        <is>
          <t>PO07-L1000</t>
        </is>
      </c>
      <c r="D79" t="inlineStr">
        <is>
          <t>USD</t>
        </is>
      </c>
      <c r="E79" t="inlineStr">
        <is>
          <t>L1000-B07-210104(第一环)</t>
        </is>
      </c>
      <c r="F79" t="inlineStr">
        <is>
          <t>B07</t>
        </is>
      </c>
      <c r="G79" t="inlineStr">
        <is>
          <t>digital recorder recorders</t>
        </is>
      </c>
      <c r="H79" t="inlineStr">
        <is>
          <t>BROAD</t>
        </is>
      </c>
      <c r="I79" t="inlineStr">
        <is>
          <t>portable digital recorder</t>
        </is>
      </c>
      <c r="J79" t="n">
        <v>3</v>
      </c>
      <c r="K79" t="n">
        <v>2</v>
      </c>
      <c r="L79" t="n">
        <v>0.666666666666667</v>
      </c>
      <c r="M79" t="n">
        <v>2.415</v>
      </c>
      <c r="N79" t="n">
        <v>4.83</v>
      </c>
      <c r="O79" t="n">
        <v>0</v>
      </c>
      <c r="P79" t="inlineStr"/>
      <c r="Q79" t="n">
        <v>0</v>
      </c>
      <c r="R79" t="n">
        <v>0</v>
      </c>
      <c r="S79" t="n">
        <v>0</v>
      </c>
      <c r="T79" t="n">
        <v>0</v>
      </c>
      <c r="U79" t="n">
        <v>0</v>
      </c>
      <c r="V79" t="n">
        <v>0</v>
      </c>
      <c r="W79" t="n">
        <v>0</v>
      </c>
      <c r="X79" t="n">
        <v>0</v>
      </c>
    </row>
    <row r="80">
      <c r="A80" s="57" t="n">
        <v>44664</v>
      </c>
      <c r="B80" s="57" t="n">
        <v>44664</v>
      </c>
      <c r="C80" t="inlineStr">
        <is>
          <t>PO07-L1000</t>
        </is>
      </c>
      <c r="D80" t="inlineStr">
        <is>
          <t>USD</t>
        </is>
      </c>
      <c r="E80" t="inlineStr">
        <is>
          <t>L1000-B07-210104(第一环)</t>
        </is>
      </c>
      <c r="F80" t="inlineStr">
        <is>
          <t>B07</t>
        </is>
      </c>
      <c r="G80" t="inlineStr">
        <is>
          <t>voice recorder audio</t>
        </is>
      </c>
      <c r="H80" t="inlineStr">
        <is>
          <t>BROAD</t>
        </is>
      </c>
      <c r="I80" t="inlineStr">
        <is>
          <t>voice activated audio recorder magnetic</t>
        </is>
      </c>
      <c r="J80" t="n">
        <v>1</v>
      </c>
      <c r="K80" t="n">
        <v>1</v>
      </c>
      <c r="L80" t="n">
        <v>1</v>
      </c>
      <c r="M80" t="n">
        <v>1.61</v>
      </c>
      <c r="N80" t="n">
        <v>1.61</v>
      </c>
      <c r="O80" t="n">
        <v>0</v>
      </c>
      <c r="P80" t="inlineStr"/>
      <c r="Q80" t="n">
        <v>0</v>
      </c>
      <c r="R80" t="n">
        <v>0</v>
      </c>
      <c r="S80" t="n">
        <v>0</v>
      </c>
      <c r="T80" t="n">
        <v>0</v>
      </c>
      <c r="U80" t="n">
        <v>0</v>
      </c>
      <c r="V80" t="n">
        <v>0</v>
      </c>
      <c r="W80" t="n">
        <v>0</v>
      </c>
      <c r="X80" t="n">
        <v>0</v>
      </c>
    </row>
    <row r="81">
      <c r="A81" s="57" t="n">
        <v>44644</v>
      </c>
      <c r="B81" s="57" t="n">
        <v>44646</v>
      </c>
      <c r="C81" t="inlineStr">
        <is>
          <t>PO07-L1000</t>
        </is>
      </c>
      <c r="D81" t="inlineStr">
        <is>
          <t>USD</t>
        </is>
      </c>
      <c r="E81" t="inlineStr">
        <is>
          <t>L1000-B07-210104(第一环)</t>
        </is>
      </c>
      <c r="F81" t="inlineStr">
        <is>
          <t>B07</t>
        </is>
      </c>
      <c r="G81" t="inlineStr">
        <is>
          <t>recorder audio</t>
        </is>
      </c>
      <c r="H81" t="inlineStr">
        <is>
          <t>BROAD</t>
        </is>
      </c>
      <c r="I81" t="inlineStr">
        <is>
          <t>audio surveillance recorder</t>
        </is>
      </c>
      <c r="J81" t="n">
        <v>34</v>
      </c>
      <c r="K81" t="n">
        <v>3</v>
      </c>
      <c r="L81" t="n">
        <v>0.08823529411764711</v>
      </c>
      <c r="M81" t="n">
        <v>1.97</v>
      </c>
      <c r="N81" t="n">
        <v>5.91</v>
      </c>
      <c r="O81" t="n">
        <v>0</v>
      </c>
      <c r="P81" t="inlineStr"/>
      <c r="Q81" t="n">
        <v>0</v>
      </c>
      <c r="R81" t="n">
        <v>0</v>
      </c>
      <c r="S81" t="n">
        <v>0</v>
      </c>
      <c r="T81" t="n">
        <v>0</v>
      </c>
      <c r="U81" t="n">
        <v>0</v>
      </c>
      <c r="V81" t="n">
        <v>0</v>
      </c>
      <c r="W81" t="n">
        <v>0</v>
      </c>
      <c r="X81" t="n">
        <v>0</v>
      </c>
    </row>
    <row r="82">
      <c r="A82" s="57" t="n">
        <v>44660</v>
      </c>
      <c r="B82" s="57" t="n">
        <v>44660</v>
      </c>
      <c r="C82" t="inlineStr">
        <is>
          <t>PO07-L1000</t>
        </is>
      </c>
      <c r="D82" t="inlineStr">
        <is>
          <t>USD</t>
        </is>
      </c>
      <c r="E82" t="inlineStr">
        <is>
          <t>L1000-B07-210104(第一环)</t>
        </is>
      </c>
      <c r="F82" t="inlineStr">
        <is>
          <t>B07</t>
        </is>
      </c>
      <c r="G82" t="inlineStr">
        <is>
          <t>recorder audio</t>
        </is>
      </c>
      <c r="H82" t="inlineStr">
        <is>
          <t>BROAD</t>
        </is>
      </c>
      <c r="I82" t="inlineStr">
        <is>
          <t>tascam audio recorder</t>
        </is>
      </c>
      <c r="J82" t="n">
        <v>2</v>
      </c>
      <c r="K82" t="n">
        <v>1</v>
      </c>
      <c r="L82" t="n">
        <v>0.5</v>
      </c>
      <c r="M82" t="n">
        <v>1.69</v>
      </c>
      <c r="N82" t="n">
        <v>1.69</v>
      </c>
      <c r="O82" t="n">
        <v>0</v>
      </c>
      <c r="P82" t="inlineStr"/>
      <c r="Q82" t="n">
        <v>0</v>
      </c>
      <c r="R82" t="n">
        <v>0</v>
      </c>
      <c r="S82" t="n">
        <v>0</v>
      </c>
      <c r="T82" t="n">
        <v>0</v>
      </c>
      <c r="U82" t="n">
        <v>0</v>
      </c>
      <c r="V82" t="n">
        <v>0</v>
      </c>
      <c r="W82" t="n">
        <v>0</v>
      </c>
      <c r="X82" t="n">
        <v>0</v>
      </c>
    </row>
    <row r="83">
      <c r="A83" s="57" t="n">
        <v>44669</v>
      </c>
      <c r="B83" s="57" t="n">
        <v>44669</v>
      </c>
      <c r="C83" t="inlineStr">
        <is>
          <t>PO07-L1000</t>
        </is>
      </c>
      <c r="D83" t="inlineStr">
        <is>
          <t>USD</t>
        </is>
      </c>
      <c r="E83" t="inlineStr">
        <is>
          <t>L1000-B07-210104(第一环)</t>
        </is>
      </c>
      <c r="F83" t="inlineStr">
        <is>
          <t>B07</t>
        </is>
      </c>
      <c r="G83" t="inlineStr">
        <is>
          <t>digital recorder voice</t>
        </is>
      </c>
      <c r="H83" t="inlineStr">
        <is>
          <t>BROAD</t>
        </is>
      </c>
      <c r="I83" t="inlineStr">
        <is>
          <t>digital voice recorder,tsv</t>
        </is>
      </c>
      <c r="J83" t="n">
        <v>2</v>
      </c>
      <c r="K83" t="n">
        <v>1</v>
      </c>
      <c r="L83" t="n">
        <v>0.5</v>
      </c>
      <c r="M83" t="n">
        <v>1.69</v>
      </c>
      <c r="N83" t="n">
        <v>1.69</v>
      </c>
      <c r="O83" t="n">
        <v>0</v>
      </c>
      <c r="P83" t="inlineStr"/>
      <c r="Q83" t="n">
        <v>0</v>
      </c>
      <c r="R83" t="n">
        <v>0</v>
      </c>
      <c r="S83" t="n">
        <v>0</v>
      </c>
      <c r="T83" t="n">
        <v>0</v>
      </c>
      <c r="U83" t="n">
        <v>0</v>
      </c>
      <c r="V83" t="n">
        <v>0</v>
      </c>
      <c r="W83" t="n">
        <v>0</v>
      </c>
      <c r="X83" t="n">
        <v>0</v>
      </c>
    </row>
    <row r="84">
      <c r="A84" s="57" t="n">
        <v>44664</v>
      </c>
      <c r="B84" s="57" t="n">
        <v>44664</v>
      </c>
      <c r="C84" t="inlineStr">
        <is>
          <t>PO07-L1000</t>
        </is>
      </c>
      <c r="D84" t="inlineStr">
        <is>
          <t>USD</t>
        </is>
      </c>
      <c r="E84" t="inlineStr">
        <is>
          <t>L1000-B07-210104(第一环)</t>
        </is>
      </c>
      <c r="F84" t="inlineStr">
        <is>
          <t>B07</t>
        </is>
      </c>
      <c r="G84" t="inlineStr">
        <is>
          <t>digital recorder voice</t>
        </is>
      </c>
      <c r="H84" t="inlineStr">
        <is>
          <t>BROAD</t>
        </is>
      </c>
      <c r="I84" t="inlineStr">
        <is>
          <t>philips digital voice recorder</t>
        </is>
      </c>
      <c r="J84" t="n">
        <v>1</v>
      </c>
      <c r="K84" t="n">
        <v>1</v>
      </c>
      <c r="L84" t="n">
        <v>1</v>
      </c>
      <c r="M84" t="n">
        <v>0.96</v>
      </c>
      <c r="N84" t="n">
        <v>0.96</v>
      </c>
      <c r="O84" t="n">
        <v>0</v>
      </c>
      <c r="P84" t="inlineStr"/>
      <c r="Q84" t="n">
        <v>0</v>
      </c>
      <c r="R84" t="n">
        <v>0</v>
      </c>
      <c r="S84" t="n">
        <v>0</v>
      </c>
      <c r="T84" t="n">
        <v>0</v>
      </c>
      <c r="U84" t="n">
        <v>0</v>
      </c>
      <c r="V84" t="n">
        <v>0</v>
      </c>
      <c r="W84" t="n">
        <v>0</v>
      </c>
      <c r="X84" t="n">
        <v>0</v>
      </c>
    </row>
    <row r="85">
      <c r="A85" s="57" t="n">
        <v>44663</v>
      </c>
      <c r="B85" s="57" t="n">
        <v>44663</v>
      </c>
      <c r="C85" t="inlineStr">
        <is>
          <t>PO07-L1000</t>
        </is>
      </c>
      <c r="D85" t="inlineStr">
        <is>
          <t>USD</t>
        </is>
      </c>
      <c r="E85" t="inlineStr">
        <is>
          <t>L1000-B07-210104(第一环)</t>
        </is>
      </c>
      <c r="F85" t="inlineStr">
        <is>
          <t>B07</t>
        </is>
      </c>
      <c r="G85" t="inlineStr">
        <is>
          <t>digital recorder voice</t>
        </is>
      </c>
      <c r="H85" t="inlineStr">
        <is>
          <t>BROAD</t>
        </is>
      </c>
      <c r="I85" t="inlineStr">
        <is>
          <t>portable digital voice recorder q70</t>
        </is>
      </c>
      <c r="J85" t="n">
        <v>3</v>
      </c>
      <c r="K85" t="n">
        <v>1</v>
      </c>
      <c r="L85" t="n">
        <v>0.333333333333333</v>
      </c>
      <c r="M85" t="n">
        <v>3.26</v>
      </c>
      <c r="N85" t="n">
        <v>3.26</v>
      </c>
      <c r="O85" t="n">
        <v>0</v>
      </c>
      <c r="P85" t="inlineStr"/>
      <c r="Q85" t="n">
        <v>0</v>
      </c>
      <c r="R85" t="n">
        <v>0</v>
      </c>
      <c r="S85" t="n">
        <v>0</v>
      </c>
      <c r="T85" t="n">
        <v>0</v>
      </c>
      <c r="U85" t="n">
        <v>0</v>
      </c>
      <c r="V85" t="n">
        <v>0</v>
      </c>
      <c r="W85" t="n">
        <v>0</v>
      </c>
      <c r="X85" t="n">
        <v>0</v>
      </c>
    </row>
    <row r="86">
      <c r="A86" s="57" t="n">
        <v>44642</v>
      </c>
      <c r="B86" s="57" t="n">
        <v>44642</v>
      </c>
      <c r="C86" t="inlineStr">
        <is>
          <t>PO07-L1000</t>
        </is>
      </c>
      <c r="D86" t="inlineStr">
        <is>
          <t>USD</t>
        </is>
      </c>
      <c r="E86" t="inlineStr">
        <is>
          <t>L1000-AT20-22010420</t>
        </is>
      </c>
      <c r="F86" t="inlineStr">
        <is>
          <t>AT20</t>
        </is>
      </c>
      <c r="G86" t="inlineStr">
        <is>
          <t>recorders for lectures</t>
        </is>
      </c>
      <c r="H86" t="inlineStr">
        <is>
          <t>EXACT</t>
        </is>
      </c>
      <c r="I86" t="inlineStr">
        <is>
          <t>recorder for lectures</t>
        </is>
      </c>
      <c r="J86" t="n">
        <v>8</v>
      </c>
      <c r="K86" t="n">
        <v>1</v>
      </c>
      <c r="L86" t="n">
        <v>0.125</v>
      </c>
      <c r="M86" t="n">
        <v>1.81</v>
      </c>
      <c r="N86" t="n">
        <v>1.81</v>
      </c>
      <c r="O86" t="n">
        <v>0</v>
      </c>
      <c r="P86" t="inlineStr"/>
      <c r="Q86" t="n">
        <v>0</v>
      </c>
      <c r="R86" t="n">
        <v>0</v>
      </c>
      <c r="S86" t="n">
        <v>0</v>
      </c>
      <c r="T86" t="n">
        <v>0</v>
      </c>
      <c r="U86" t="n">
        <v>0</v>
      </c>
      <c r="V86" t="n">
        <v>0</v>
      </c>
      <c r="W86" t="n">
        <v>0</v>
      </c>
      <c r="X86" t="n">
        <v>0</v>
      </c>
    </row>
    <row r="87">
      <c r="A87" s="57" t="n">
        <v>44661</v>
      </c>
      <c r="B87" s="57" t="n">
        <v>44661</v>
      </c>
      <c r="C87" t="inlineStr">
        <is>
          <t>PO07-L1000</t>
        </is>
      </c>
      <c r="D87" t="inlineStr">
        <is>
          <t>USD</t>
        </is>
      </c>
      <c r="E87" t="inlineStr">
        <is>
          <t>L1000-A20-220111</t>
        </is>
      </c>
      <c r="F87" t="inlineStr">
        <is>
          <t>A20</t>
        </is>
      </c>
      <c r="G87" t="inlineStr">
        <is>
          <t>audio devices for spying</t>
        </is>
      </c>
      <c r="H87" t="inlineStr">
        <is>
          <t>EXACT</t>
        </is>
      </c>
      <c r="I87" t="inlineStr">
        <is>
          <t>audio devices for spying</t>
        </is>
      </c>
      <c r="J87" t="n">
        <v>1</v>
      </c>
      <c r="K87" t="n">
        <v>1</v>
      </c>
      <c r="L87" t="n">
        <v>1</v>
      </c>
      <c r="M87" t="n">
        <v>2.03</v>
      </c>
      <c r="N87" t="n">
        <v>2.03</v>
      </c>
      <c r="O87" t="n">
        <v>0</v>
      </c>
      <c r="P87" t="inlineStr"/>
      <c r="Q87" t="n">
        <v>0</v>
      </c>
      <c r="R87" t="n">
        <v>0</v>
      </c>
      <c r="S87" t="n">
        <v>0</v>
      </c>
      <c r="T87" t="n">
        <v>0</v>
      </c>
      <c r="U87" t="n">
        <v>0</v>
      </c>
      <c r="V87" t="n">
        <v>0</v>
      </c>
      <c r="W87" t="n">
        <v>0</v>
      </c>
      <c r="X87" t="n">
        <v>0</v>
      </c>
    </row>
    <row r="88">
      <c r="A88" s="57" t="n">
        <v>44656</v>
      </c>
      <c r="B88" s="57" t="n">
        <v>44672</v>
      </c>
      <c r="C88" t="inlineStr">
        <is>
          <t>PO07-L1000</t>
        </is>
      </c>
      <c r="D88" t="inlineStr">
        <is>
          <t>USD</t>
        </is>
      </c>
      <c r="E88" t="inlineStr">
        <is>
          <t>L1000-A20-220111</t>
        </is>
      </c>
      <c r="F88" t="inlineStr">
        <is>
          <t>A20</t>
        </is>
      </c>
      <c r="G88" t="inlineStr">
        <is>
          <t>spy audio recorder</t>
        </is>
      </c>
      <c r="H88" t="inlineStr">
        <is>
          <t>EXACT</t>
        </is>
      </c>
      <c r="I88" t="inlineStr">
        <is>
          <t>spy audio recorder</t>
        </is>
      </c>
      <c r="J88" t="n">
        <v>433</v>
      </c>
      <c r="K88" t="n">
        <v>10</v>
      </c>
      <c r="L88" t="n">
        <v>0.023094688221709</v>
      </c>
      <c r="M88" t="n">
        <v>1.71</v>
      </c>
      <c r="N88" t="n">
        <v>17.1</v>
      </c>
      <c r="O88" t="n">
        <v>0</v>
      </c>
      <c r="P88" t="inlineStr"/>
      <c r="Q88" t="n">
        <v>0</v>
      </c>
      <c r="R88" t="n">
        <v>0</v>
      </c>
      <c r="S88" t="n">
        <v>0</v>
      </c>
      <c r="T88" t="n">
        <v>0</v>
      </c>
      <c r="U88" t="n">
        <v>0</v>
      </c>
      <c r="V88" t="n">
        <v>0</v>
      </c>
      <c r="W88" t="n">
        <v>0</v>
      </c>
      <c r="X88" t="n">
        <v>0</v>
      </c>
    </row>
    <row r="89">
      <c r="A89" s="57" t="n">
        <v>44664</v>
      </c>
      <c r="B89" s="57" t="n">
        <v>44673</v>
      </c>
      <c r="C89" t="inlineStr">
        <is>
          <t>PO07-L1000</t>
        </is>
      </c>
      <c r="D89" t="inlineStr">
        <is>
          <t>USD</t>
        </is>
      </c>
      <c r="E89" t="inlineStr">
        <is>
          <t>L1000-A20-220111</t>
        </is>
      </c>
      <c r="F89" t="inlineStr">
        <is>
          <t>A20</t>
        </is>
      </c>
      <c r="G89" t="inlineStr">
        <is>
          <t>spy listening device</t>
        </is>
      </c>
      <c r="H89" t="inlineStr">
        <is>
          <t>EXACT</t>
        </is>
      </c>
      <c r="I89" t="inlineStr">
        <is>
          <t>spy listening device</t>
        </is>
      </c>
      <c r="J89" t="n">
        <v>43</v>
      </c>
      <c r="K89" t="n">
        <v>2</v>
      </c>
      <c r="L89" t="n">
        <v>0.0465116279069767</v>
      </c>
      <c r="M89" t="n">
        <v>1.055</v>
      </c>
      <c r="N89" t="n">
        <v>2.11</v>
      </c>
      <c r="O89" t="n">
        <v>0</v>
      </c>
      <c r="P89" t="inlineStr"/>
      <c r="Q89" t="n">
        <v>0</v>
      </c>
      <c r="R89" t="n">
        <v>0</v>
      </c>
      <c r="S89" t="n">
        <v>0</v>
      </c>
      <c r="T89" t="n">
        <v>0</v>
      </c>
      <c r="U89" t="n">
        <v>0</v>
      </c>
      <c r="V89" t="n">
        <v>0</v>
      </c>
      <c r="W89" t="n">
        <v>0</v>
      </c>
      <c r="X89" t="n">
        <v>0</v>
      </c>
    </row>
    <row r="90">
      <c r="A90" s="57" t="n">
        <v>44642</v>
      </c>
      <c r="B90" s="57" t="n">
        <v>44642</v>
      </c>
      <c r="C90" t="inlineStr">
        <is>
          <t>PO07-L1000</t>
        </is>
      </c>
      <c r="D90" t="inlineStr">
        <is>
          <t>USD</t>
        </is>
      </c>
      <c r="E90" t="inlineStr">
        <is>
          <t>L1000-A20-220111</t>
        </is>
      </c>
      <c r="F90" t="inlineStr">
        <is>
          <t>A20</t>
        </is>
      </c>
      <c r="G90" t="inlineStr">
        <is>
          <t>spying devices</t>
        </is>
      </c>
      <c r="H90" t="inlineStr">
        <is>
          <t>EXACT</t>
        </is>
      </c>
      <c r="I90" t="inlineStr">
        <is>
          <t>spying devices</t>
        </is>
      </c>
      <c r="J90" t="n">
        <v>5</v>
      </c>
      <c r="K90" t="n">
        <v>1</v>
      </c>
      <c r="L90" t="n">
        <v>0.2</v>
      </c>
      <c r="M90" t="n">
        <v>1.81</v>
      </c>
      <c r="N90" t="n">
        <v>1.81</v>
      </c>
      <c r="O90" t="n">
        <v>0</v>
      </c>
      <c r="P90" t="inlineStr"/>
      <c r="Q90" t="n">
        <v>0</v>
      </c>
      <c r="R90" t="n">
        <v>0</v>
      </c>
      <c r="S90" t="n">
        <v>0</v>
      </c>
      <c r="T90" t="n">
        <v>0</v>
      </c>
      <c r="U90" t="n">
        <v>0</v>
      </c>
      <c r="V90" t="n">
        <v>0</v>
      </c>
      <c r="W90" t="n">
        <v>0</v>
      </c>
      <c r="X90" t="n">
        <v>0</v>
      </c>
    </row>
    <row r="91">
      <c r="A91" s="57" t="n">
        <v>44659</v>
      </c>
      <c r="B91" s="57" t="n">
        <v>44669</v>
      </c>
      <c r="C91" t="inlineStr">
        <is>
          <t>PO07-L1000</t>
        </is>
      </c>
      <c r="D91" t="inlineStr">
        <is>
          <t>USD</t>
        </is>
      </c>
      <c r="E91" t="inlineStr">
        <is>
          <t>L1000-tsin1</t>
        </is>
      </c>
      <c r="F91" t="inlineStr">
        <is>
          <t>L1000-ASIN</t>
        </is>
      </c>
      <c r="G91" t="inlineStr">
        <is>
          <t>asin="B08CBLBJ2K"</t>
        </is>
      </c>
      <c r="H91" t="inlineStr">
        <is>
          <t>-</t>
        </is>
      </c>
      <c r="I91" t="inlineStr">
        <is>
          <t>b08cblbj2k</t>
        </is>
      </c>
      <c r="J91" t="n">
        <v>558</v>
      </c>
      <c r="K91" t="n">
        <v>8</v>
      </c>
      <c r="L91" t="n">
        <v>0.014336917562724</v>
      </c>
      <c r="M91" t="n">
        <v>1.96125</v>
      </c>
      <c r="N91" t="n">
        <v>15.69</v>
      </c>
      <c r="O91" t="n">
        <v>0</v>
      </c>
      <c r="P91" t="inlineStr"/>
      <c r="Q91" t="n">
        <v>0</v>
      </c>
      <c r="R91" t="n">
        <v>0</v>
      </c>
      <c r="S91" t="n">
        <v>0</v>
      </c>
      <c r="T91" t="n">
        <v>0</v>
      </c>
      <c r="U91" t="n">
        <v>0</v>
      </c>
      <c r="V91" t="n">
        <v>0</v>
      </c>
      <c r="W91" t="n">
        <v>0</v>
      </c>
      <c r="X91" t="n">
        <v>0</v>
      </c>
    </row>
    <row r="92">
      <c r="A92" s="57" t="n">
        <v>44643</v>
      </c>
      <c r="B92" s="57" t="n">
        <v>44643</v>
      </c>
      <c r="C92" t="inlineStr">
        <is>
          <t>PO07-L1000</t>
        </is>
      </c>
      <c r="D92" t="inlineStr">
        <is>
          <t>USD</t>
        </is>
      </c>
      <c r="E92" t="inlineStr">
        <is>
          <t>L1000-A04-210121(重开)</t>
        </is>
      </c>
      <c r="F92" t="inlineStr">
        <is>
          <t>A04（重开）</t>
        </is>
      </c>
      <c r="G92" t="inlineStr">
        <is>
          <t>tape recorder portable</t>
        </is>
      </c>
      <c r="H92" t="inlineStr">
        <is>
          <t>EXACT</t>
        </is>
      </c>
      <c r="I92" t="inlineStr">
        <is>
          <t>tape recorder portable</t>
        </is>
      </c>
      <c r="J92" t="n">
        <v>3</v>
      </c>
      <c r="K92" t="n">
        <v>1</v>
      </c>
      <c r="L92" t="n">
        <v>0.333333333333333</v>
      </c>
      <c r="M92" t="n">
        <v>1.26</v>
      </c>
      <c r="N92" t="n">
        <v>1.26</v>
      </c>
      <c r="O92" t="n">
        <v>0</v>
      </c>
      <c r="P92" t="inlineStr"/>
      <c r="Q92" t="n">
        <v>0</v>
      </c>
      <c r="R92" t="n">
        <v>0</v>
      </c>
      <c r="S92" t="n">
        <v>0</v>
      </c>
      <c r="T92" t="n">
        <v>0</v>
      </c>
      <c r="U92" t="n">
        <v>0</v>
      </c>
      <c r="V92" t="n">
        <v>0</v>
      </c>
      <c r="W92" t="n">
        <v>0</v>
      </c>
      <c r="X92" t="n">
        <v>0</v>
      </c>
    </row>
    <row r="93">
      <c r="A93" s="57" t="n">
        <v>44652</v>
      </c>
      <c r="B93" s="57" t="n">
        <v>44662</v>
      </c>
      <c r="C93" t="inlineStr">
        <is>
          <t>PO07-L1000</t>
        </is>
      </c>
      <c r="D93" t="inlineStr">
        <is>
          <t>USD</t>
        </is>
      </c>
      <c r="E93" t="inlineStr">
        <is>
          <t>L1000-A04-210121(重开)</t>
        </is>
      </c>
      <c r="F93" t="inlineStr">
        <is>
          <t>A04（重开）</t>
        </is>
      </c>
      <c r="G93" t="inlineStr">
        <is>
          <t>hidden recording devices</t>
        </is>
      </c>
      <c r="H93" t="inlineStr">
        <is>
          <t>EXACT</t>
        </is>
      </c>
      <c r="I93" t="inlineStr">
        <is>
          <t>hidden recording devices</t>
        </is>
      </c>
      <c r="J93" t="n">
        <v>50</v>
      </c>
      <c r="K93" t="n">
        <v>3</v>
      </c>
      <c r="L93" t="n">
        <v>0.06</v>
      </c>
      <c r="M93" t="n">
        <v>2.28333333333333</v>
      </c>
      <c r="N93" t="n">
        <v>6.85</v>
      </c>
      <c r="O93" t="n">
        <v>0</v>
      </c>
      <c r="P93" t="inlineStr"/>
      <c r="Q93" t="n">
        <v>0</v>
      </c>
      <c r="R93" t="n">
        <v>0</v>
      </c>
      <c r="S93" t="n">
        <v>0</v>
      </c>
      <c r="T93" t="n">
        <v>0</v>
      </c>
      <c r="U93" t="n">
        <v>0</v>
      </c>
      <c r="V93" t="n">
        <v>0</v>
      </c>
      <c r="W93" t="n">
        <v>0</v>
      </c>
      <c r="X93" t="n">
        <v>0</v>
      </c>
    </row>
    <row r="94">
      <c r="A94" s="57" t="n">
        <v>44642</v>
      </c>
      <c r="B94" s="57" t="n">
        <v>44642</v>
      </c>
      <c r="C94" t="inlineStr">
        <is>
          <t>PO07-L1000</t>
        </is>
      </c>
      <c r="D94" t="inlineStr">
        <is>
          <t>USD</t>
        </is>
      </c>
      <c r="E94" t="inlineStr">
        <is>
          <t>L1000-A23-210121</t>
        </is>
      </c>
      <c r="F94" t="inlineStr">
        <is>
          <t>A23</t>
        </is>
      </c>
      <c r="G94" t="inlineStr">
        <is>
          <t>spy voice recorders</t>
        </is>
      </c>
      <c r="H94" t="inlineStr">
        <is>
          <t>EXACT</t>
        </is>
      </c>
      <c r="I94" t="inlineStr">
        <is>
          <t>spy voice recorder</t>
        </is>
      </c>
      <c r="J94" t="n">
        <v>4</v>
      </c>
      <c r="K94" t="n">
        <v>1</v>
      </c>
      <c r="L94" t="n">
        <v>0.25</v>
      </c>
      <c r="M94" t="n">
        <v>1.51</v>
      </c>
      <c r="N94" t="n">
        <v>1.51</v>
      </c>
      <c r="O94" t="n">
        <v>0</v>
      </c>
      <c r="P94" t="inlineStr"/>
      <c r="Q94" t="n">
        <v>0</v>
      </c>
      <c r="R94" t="n">
        <v>0</v>
      </c>
      <c r="S94" t="n">
        <v>0</v>
      </c>
      <c r="T94" t="n">
        <v>0</v>
      </c>
      <c r="U94" t="n">
        <v>0</v>
      </c>
      <c r="V94" t="n">
        <v>0</v>
      </c>
      <c r="W94" t="n">
        <v>0</v>
      </c>
      <c r="X94" t="n">
        <v>0</v>
      </c>
    </row>
    <row r="95">
      <c r="A95" s="57" t="n">
        <v>44661</v>
      </c>
      <c r="B95" s="57" t="n">
        <v>44661</v>
      </c>
      <c r="C95" t="inlineStr">
        <is>
          <t>PO07-L1000</t>
        </is>
      </c>
      <c r="D95" t="inlineStr">
        <is>
          <t>USD</t>
        </is>
      </c>
      <c r="E95" t="inlineStr">
        <is>
          <t>L1000-C02-220215(重开)</t>
        </is>
      </c>
      <c r="F95" t="inlineStr">
        <is>
          <t>C02重开</t>
        </is>
      </c>
      <c r="G95" t="inlineStr">
        <is>
          <t>spy voice recorder</t>
        </is>
      </c>
      <c r="H95" t="inlineStr">
        <is>
          <t>EXACT</t>
        </is>
      </c>
      <c r="I95" t="inlineStr">
        <is>
          <t>spy voice recorder</t>
        </is>
      </c>
      <c r="J95" t="n">
        <v>7</v>
      </c>
      <c r="K95" t="n">
        <v>1</v>
      </c>
      <c r="L95" t="n">
        <v>0.142857142857143</v>
      </c>
      <c r="M95" t="n">
        <v>2.43</v>
      </c>
      <c r="N95" t="n">
        <v>2.43</v>
      </c>
      <c r="O95" t="n">
        <v>0</v>
      </c>
      <c r="P95" t="inlineStr"/>
      <c r="Q95" t="n">
        <v>0</v>
      </c>
      <c r="R95" t="n">
        <v>0</v>
      </c>
      <c r="S95" t="n">
        <v>0</v>
      </c>
      <c r="T95" t="n">
        <v>0</v>
      </c>
      <c r="U95" t="n">
        <v>0</v>
      </c>
      <c r="V95" t="n">
        <v>0</v>
      </c>
      <c r="W95" t="n">
        <v>0</v>
      </c>
      <c r="X95" t="n">
        <v>0</v>
      </c>
    </row>
    <row r="96">
      <c r="A96" s="57" t="n">
        <v>44648</v>
      </c>
      <c r="B96" s="57" t="n">
        <v>44657</v>
      </c>
      <c r="C96" t="inlineStr">
        <is>
          <t>PO07-L1000</t>
        </is>
      </c>
      <c r="D96" t="inlineStr">
        <is>
          <t>USD</t>
        </is>
      </c>
      <c r="E96" t="inlineStr">
        <is>
          <t>L1000-C02-220215(重开)</t>
        </is>
      </c>
      <c r="F96" t="inlineStr">
        <is>
          <t>C02重开</t>
        </is>
      </c>
      <c r="G96" t="inlineStr">
        <is>
          <t>listening devices for spying wireless</t>
        </is>
      </c>
      <c r="H96" t="inlineStr">
        <is>
          <t>EXACT</t>
        </is>
      </c>
      <c r="I96" t="inlineStr">
        <is>
          <t>listening devices for spying wireless</t>
        </is>
      </c>
      <c r="J96" t="n">
        <v>62</v>
      </c>
      <c r="K96" t="n">
        <v>4</v>
      </c>
      <c r="L96" t="n">
        <v>0.0645161290322581</v>
      </c>
      <c r="M96" t="n">
        <v>2.3325</v>
      </c>
      <c r="N96" t="n">
        <v>9.33</v>
      </c>
      <c r="O96" t="n">
        <v>0</v>
      </c>
      <c r="P96" t="inlineStr"/>
      <c r="Q96" t="n">
        <v>0</v>
      </c>
      <c r="R96" t="n">
        <v>0</v>
      </c>
      <c r="S96" t="n">
        <v>0</v>
      </c>
      <c r="T96" t="n">
        <v>0</v>
      </c>
      <c r="U96" t="n">
        <v>0</v>
      </c>
      <c r="V96" t="n">
        <v>0</v>
      </c>
      <c r="W96" t="n">
        <v>0</v>
      </c>
      <c r="X96" t="n">
        <v>0</v>
      </c>
    </row>
    <row r="97">
      <c r="A97" s="57" t="n">
        <v>44658</v>
      </c>
      <c r="B97" s="57" t="n">
        <v>44658</v>
      </c>
      <c r="C97" t="inlineStr">
        <is>
          <t>PO07-L1000</t>
        </is>
      </c>
      <c r="D97" t="inlineStr">
        <is>
          <t>USD</t>
        </is>
      </c>
      <c r="E97" t="inlineStr">
        <is>
          <t>L1000-C02-220215(重开)</t>
        </is>
      </c>
      <c r="F97" t="inlineStr">
        <is>
          <t>C02重开</t>
        </is>
      </c>
      <c r="G97" t="inlineStr">
        <is>
          <t>spy devices for cheaters</t>
        </is>
      </c>
      <c r="H97" t="inlineStr">
        <is>
          <t>EXACT</t>
        </is>
      </c>
      <c r="I97" t="inlineStr">
        <is>
          <t>spy devices for cheaters</t>
        </is>
      </c>
      <c r="J97" t="n">
        <v>11</v>
      </c>
      <c r="K97" t="n">
        <v>1</v>
      </c>
      <c r="L97" t="n">
        <v>0.0909090909090909</v>
      </c>
      <c r="M97" t="n">
        <v>2.62</v>
      </c>
      <c r="N97" t="n">
        <v>2.62</v>
      </c>
      <c r="O97" t="n">
        <v>0</v>
      </c>
      <c r="P97" t="inlineStr"/>
      <c r="Q97" t="n">
        <v>0</v>
      </c>
      <c r="R97" t="n">
        <v>0</v>
      </c>
      <c r="S97" t="n">
        <v>0</v>
      </c>
      <c r="T97" t="n">
        <v>0</v>
      </c>
      <c r="U97" t="n">
        <v>0</v>
      </c>
      <c r="V97" t="n">
        <v>0</v>
      </c>
      <c r="W97" t="n">
        <v>0</v>
      </c>
      <c r="X97" t="n">
        <v>0</v>
      </c>
    </row>
    <row r="98">
      <c r="A98" s="57" t="n">
        <v>44645</v>
      </c>
      <c r="B98" s="57" t="n">
        <v>44662</v>
      </c>
      <c r="C98" t="inlineStr">
        <is>
          <t>PO07-L1000</t>
        </is>
      </c>
      <c r="D98" t="inlineStr">
        <is>
          <t>USD</t>
        </is>
      </c>
      <c r="E98" t="inlineStr">
        <is>
          <t>L1000-C02-220215(重开)</t>
        </is>
      </c>
      <c r="F98" t="inlineStr">
        <is>
          <t>C02重开</t>
        </is>
      </c>
      <c r="G98" t="inlineStr">
        <is>
          <t>listening devices for spying long distance</t>
        </is>
      </c>
      <c r="H98" t="inlineStr">
        <is>
          <t>EXACT</t>
        </is>
      </c>
      <c r="I98" t="inlineStr">
        <is>
          <t>listening devices for spying long distance</t>
        </is>
      </c>
      <c r="J98" t="n">
        <v>72</v>
      </c>
      <c r="K98" t="n">
        <v>10</v>
      </c>
      <c r="L98" t="n">
        <v>0.138888888888889</v>
      </c>
      <c r="M98" t="n">
        <v>2.445</v>
      </c>
      <c r="N98" t="n">
        <v>24.45</v>
      </c>
      <c r="O98" t="n">
        <v>63.99</v>
      </c>
      <c r="P98" t="n">
        <v>0.382090951711205</v>
      </c>
      <c r="Q98" t="n">
        <v>2.61717791411043</v>
      </c>
      <c r="R98" t="n">
        <v>1</v>
      </c>
      <c r="S98" t="n">
        <v>1</v>
      </c>
      <c r="T98" t="n">
        <v>0.1</v>
      </c>
      <c r="U98" t="n">
        <v>1</v>
      </c>
      <c r="V98" t="n">
        <v>0</v>
      </c>
      <c r="W98" t="n">
        <v>63.99</v>
      </c>
      <c r="X98" t="n">
        <v>0</v>
      </c>
    </row>
    <row r="99">
      <c r="A99" s="57" t="n">
        <v>44646</v>
      </c>
      <c r="B99" s="57" t="n">
        <v>44646</v>
      </c>
      <c r="C99" t="inlineStr">
        <is>
          <t>PO07-L1000</t>
        </is>
      </c>
      <c r="D99" t="inlineStr">
        <is>
          <t>USD</t>
        </is>
      </c>
      <c r="E99" t="inlineStr">
        <is>
          <t>L1000-C02-220215(重开)</t>
        </is>
      </c>
      <c r="F99" t="inlineStr">
        <is>
          <t>C02重开</t>
        </is>
      </c>
      <c r="G99" t="inlineStr">
        <is>
          <t>voice recorder lecture</t>
        </is>
      </c>
      <c r="H99" t="inlineStr">
        <is>
          <t>EXACT</t>
        </is>
      </c>
      <c r="I99" t="inlineStr">
        <is>
          <t>voice recorder for lectures</t>
        </is>
      </c>
      <c r="J99" t="n">
        <v>1</v>
      </c>
      <c r="K99" t="n">
        <v>1</v>
      </c>
      <c r="L99" t="n">
        <v>1</v>
      </c>
      <c r="M99" t="n">
        <v>2.95</v>
      </c>
      <c r="N99" t="n">
        <v>2.95</v>
      </c>
      <c r="O99" t="n">
        <v>0</v>
      </c>
      <c r="P99" t="inlineStr"/>
      <c r="Q99" t="n">
        <v>0</v>
      </c>
      <c r="R99" t="n">
        <v>0</v>
      </c>
      <c r="S99" t="n">
        <v>0</v>
      </c>
      <c r="T99" t="n">
        <v>0</v>
      </c>
      <c r="U99" t="n">
        <v>0</v>
      </c>
      <c r="V99" t="n">
        <v>0</v>
      </c>
      <c r="W99" t="n">
        <v>0</v>
      </c>
      <c r="X99" t="n">
        <v>0</v>
      </c>
    </row>
    <row r="100">
      <c r="A100" s="57" t="n">
        <v>44644</v>
      </c>
      <c r="B100" s="57" t="n">
        <v>44644</v>
      </c>
      <c r="C100" t="inlineStr">
        <is>
          <t>PO07-L1000</t>
        </is>
      </c>
      <c r="D100" t="inlineStr">
        <is>
          <t>USD</t>
        </is>
      </c>
      <c r="E100" t="inlineStr">
        <is>
          <t>L1000-A25-220215（重开）</t>
        </is>
      </c>
      <c r="F100" t="inlineStr">
        <is>
          <t>A25</t>
        </is>
      </c>
      <c r="G100" t="inlineStr">
        <is>
          <t>mini audio recorder spy</t>
        </is>
      </c>
      <c r="H100" t="inlineStr">
        <is>
          <t>EXACT</t>
        </is>
      </c>
      <c r="I100" t="inlineStr">
        <is>
          <t>mini audio recorder spy</t>
        </is>
      </c>
      <c r="J100" t="n">
        <v>5</v>
      </c>
      <c r="K100" t="n">
        <v>1</v>
      </c>
      <c r="L100" t="n">
        <v>0.2</v>
      </c>
      <c r="M100" t="n">
        <v>2.01</v>
      </c>
      <c r="N100" t="n">
        <v>2.01</v>
      </c>
      <c r="O100" t="n">
        <v>0</v>
      </c>
      <c r="P100" t="inlineStr"/>
      <c r="Q100" t="n">
        <v>0</v>
      </c>
      <c r="R100" t="n">
        <v>0</v>
      </c>
      <c r="S100" t="n">
        <v>0</v>
      </c>
      <c r="T100" t="n">
        <v>0</v>
      </c>
      <c r="U100" t="n">
        <v>0</v>
      </c>
      <c r="V100" t="n">
        <v>0</v>
      </c>
      <c r="W100" t="n">
        <v>0</v>
      </c>
      <c r="X100" t="n">
        <v>0</v>
      </c>
    </row>
    <row r="101">
      <c r="A101" s="57" t="n">
        <v>44649</v>
      </c>
      <c r="B101" s="57" t="n">
        <v>44649</v>
      </c>
      <c r="C101" t="inlineStr">
        <is>
          <t>PO07-L1000</t>
        </is>
      </c>
      <c r="D101" t="inlineStr">
        <is>
          <t>USD</t>
        </is>
      </c>
      <c r="E101" t="inlineStr">
        <is>
          <t>L1000-A27-220215（重开）</t>
        </is>
      </c>
      <c r="F101" t="inlineStr">
        <is>
          <t>A27重开</t>
        </is>
      </c>
      <c r="G101" t="inlineStr">
        <is>
          <t>small tape recorders</t>
        </is>
      </c>
      <c r="H101" t="inlineStr">
        <is>
          <t>EXACT</t>
        </is>
      </c>
      <c r="I101" t="inlineStr">
        <is>
          <t>small tape recorder</t>
        </is>
      </c>
      <c r="J101" t="n">
        <v>6</v>
      </c>
      <c r="K101" t="n">
        <v>1</v>
      </c>
      <c r="L101" t="n">
        <v>0.166666666666667</v>
      </c>
      <c r="M101" t="n">
        <v>2.01</v>
      </c>
      <c r="N101" t="n">
        <v>2.01</v>
      </c>
      <c r="O101" t="n">
        <v>0</v>
      </c>
      <c r="P101" t="inlineStr"/>
      <c r="Q101" t="n">
        <v>0</v>
      </c>
      <c r="R101" t="n">
        <v>0</v>
      </c>
      <c r="S101" t="n">
        <v>0</v>
      </c>
      <c r="T101" t="n">
        <v>0</v>
      </c>
      <c r="U101" t="n">
        <v>0</v>
      </c>
      <c r="V101" t="n">
        <v>0</v>
      </c>
      <c r="W101" t="n">
        <v>0</v>
      </c>
      <c r="X101" t="n">
        <v>0</v>
      </c>
    </row>
    <row r="102">
      <c r="A102" s="57" t="n">
        <v>44644</v>
      </c>
      <c r="B102" s="57" t="n">
        <v>44652</v>
      </c>
      <c r="C102" t="inlineStr">
        <is>
          <t>PO07-L1000</t>
        </is>
      </c>
      <c r="D102" t="inlineStr">
        <is>
          <t>USD</t>
        </is>
      </c>
      <c r="E102" t="inlineStr">
        <is>
          <t>L1000-A27-220215（重开）</t>
        </is>
      </c>
      <c r="F102" t="inlineStr">
        <is>
          <t>A27重开</t>
        </is>
      </c>
      <c r="G102" t="inlineStr">
        <is>
          <t>voice recorder for lectures</t>
        </is>
      </c>
      <c r="H102" t="inlineStr">
        <is>
          <t>EXACT</t>
        </is>
      </c>
      <c r="I102" t="inlineStr">
        <is>
          <t>voice recorder for lectures</t>
        </is>
      </c>
      <c r="J102" t="n">
        <v>173</v>
      </c>
      <c r="K102" t="n">
        <v>2</v>
      </c>
      <c r="L102" t="n">
        <v>0.0115606936416185</v>
      </c>
      <c r="M102" t="n">
        <v>1.835</v>
      </c>
      <c r="N102" t="n">
        <v>3.67</v>
      </c>
      <c r="O102" t="n">
        <v>0</v>
      </c>
      <c r="P102" t="inlineStr"/>
      <c r="Q102" t="n">
        <v>0</v>
      </c>
      <c r="R102" t="n">
        <v>0</v>
      </c>
      <c r="S102" t="n">
        <v>0</v>
      </c>
      <c r="T102" t="n">
        <v>0</v>
      </c>
      <c r="U102" t="n">
        <v>0</v>
      </c>
      <c r="V102" t="n">
        <v>0</v>
      </c>
      <c r="W102" t="n">
        <v>0</v>
      </c>
      <c r="X102" t="n">
        <v>0</v>
      </c>
    </row>
    <row r="103">
      <c r="A103" s="57" t="n">
        <v>44643</v>
      </c>
      <c r="B103" s="57" t="n">
        <v>44643</v>
      </c>
      <c r="C103" t="inlineStr">
        <is>
          <t>PO07-L1000</t>
        </is>
      </c>
      <c r="D103" t="inlineStr">
        <is>
          <t>USD</t>
        </is>
      </c>
      <c r="E103" t="inlineStr">
        <is>
          <t>L1000-A27-220215（重开）</t>
        </is>
      </c>
      <c r="F103" t="inlineStr">
        <is>
          <t>A27重开</t>
        </is>
      </c>
      <c r="G103" t="inlineStr">
        <is>
          <t>sony digital recorders</t>
        </is>
      </c>
      <c r="H103" t="inlineStr">
        <is>
          <t>EXACT</t>
        </is>
      </c>
      <c r="I103" t="inlineStr">
        <is>
          <t>sony digital recorder</t>
        </is>
      </c>
      <c r="J103" t="n">
        <v>10</v>
      </c>
      <c r="K103" t="n">
        <v>1</v>
      </c>
      <c r="L103" t="n">
        <v>0.1</v>
      </c>
      <c r="M103" t="n">
        <v>2.01</v>
      </c>
      <c r="N103" t="n">
        <v>2.01</v>
      </c>
      <c r="O103" t="n">
        <v>0</v>
      </c>
      <c r="P103" t="inlineStr"/>
      <c r="Q103" t="n">
        <v>0</v>
      </c>
      <c r="R103" t="n">
        <v>0</v>
      </c>
      <c r="S103" t="n">
        <v>0</v>
      </c>
      <c r="T103" t="n">
        <v>0</v>
      </c>
      <c r="U103" t="n">
        <v>0</v>
      </c>
      <c r="V103" t="n">
        <v>0</v>
      </c>
      <c r="W103" t="n">
        <v>0</v>
      </c>
      <c r="X103" t="n">
        <v>0</v>
      </c>
    </row>
    <row r="104">
      <c r="A104" s="57" t="n">
        <v>44643</v>
      </c>
      <c r="B104" s="57" t="n">
        <v>44657</v>
      </c>
      <c r="C104" t="inlineStr">
        <is>
          <t>PO07-L1000</t>
        </is>
      </c>
      <c r="D104" t="inlineStr">
        <is>
          <t>USD</t>
        </is>
      </c>
      <c r="E104" t="inlineStr">
        <is>
          <t>L1000-A27-220215（重开）</t>
        </is>
      </c>
      <c r="F104" t="inlineStr">
        <is>
          <t>A27重开</t>
        </is>
      </c>
      <c r="G104" t="inlineStr">
        <is>
          <t>voice to text recorder</t>
        </is>
      </c>
      <c r="H104" t="inlineStr">
        <is>
          <t>EXACT</t>
        </is>
      </c>
      <c r="I104" t="inlineStr">
        <is>
          <t>voice to text recorder</t>
        </is>
      </c>
      <c r="J104" t="n">
        <v>126</v>
      </c>
      <c r="K104" t="n">
        <v>4</v>
      </c>
      <c r="L104" t="n">
        <v>0.0317460317460317</v>
      </c>
      <c r="M104" t="n">
        <v>2.21</v>
      </c>
      <c r="N104" t="n">
        <v>8.84</v>
      </c>
      <c r="O104" t="n">
        <v>0</v>
      </c>
      <c r="P104" t="inlineStr"/>
      <c r="Q104" t="n">
        <v>0</v>
      </c>
      <c r="R104" t="n">
        <v>0</v>
      </c>
      <c r="S104" t="n">
        <v>0</v>
      </c>
      <c r="T104" t="n">
        <v>0</v>
      </c>
      <c r="U104" t="n">
        <v>0</v>
      </c>
      <c r="V104" t="n">
        <v>0</v>
      </c>
      <c r="W104" t="n">
        <v>0</v>
      </c>
      <c r="X104" t="n">
        <v>0</v>
      </c>
    </row>
    <row r="105">
      <c r="A105" s="57" t="n">
        <v>44649</v>
      </c>
      <c r="B105" s="57" t="n">
        <v>44649</v>
      </c>
      <c r="C105" t="inlineStr">
        <is>
          <t>PO07-L1000</t>
        </is>
      </c>
      <c r="D105" t="inlineStr">
        <is>
          <t>USD</t>
        </is>
      </c>
      <c r="E105" t="inlineStr">
        <is>
          <t>L1000-A26-220215(重开)</t>
        </is>
      </c>
      <c r="F105" t="inlineStr">
        <is>
          <t>A26重开</t>
        </is>
      </c>
      <c r="G105" t="inlineStr">
        <is>
          <t>voice activated recorders spy</t>
        </is>
      </c>
      <c r="H105" t="inlineStr">
        <is>
          <t>EXACT</t>
        </is>
      </c>
      <c r="I105" t="inlineStr">
        <is>
          <t>voice activated recorder spy</t>
        </is>
      </c>
      <c r="J105" t="n">
        <v>7</v>
      </c>
      <c r="K105" t="n">
        <v>1</v>
      </c>
      <c r="L105" t="n">
        <v>0.142857142857143</v>
      </c>
      <c r="M105" t="n">
        <v>1.84</v>
      </c>
      <c r="N105" t="n">
        <v>1.84</v>
      </c>
      <c r="O105" t="n">
        <v>0</v>
      </c>
      <c r="P105" t="inlineStr"/>
      <c r="Q105" t="n">
        <v>0</v>
      </c>
      <c r="R105" t="n">
        <v>0</v>
      </c>
      <c r="S105" t="n">
        <v>0</v>
      </c>
      <c r="T105" t="n">
        <v>0</v>
      </c>
      <c r="U105" t="n">
        <v>0</v>
      </c>
      <c r="V105" t="n">
        <v>0</v>
      </c>
      <c r="W105" t="n">
        <v>0</v>
      </c>
      <c r="X105" t="n">
        <v>0</v>
      </c>
    </row>
    <row r="106">
      <c r="A106" s="57" t="n">
        <v>44643</v>
      </c>
      <c r="B106" s="57" t="n">
        <v>44643</v>
      </c>
      <c r="C106" t="inlineStr">
        <is>
          <t>PO07-L1000</t>
        </is>
      </c>
      <c r="D106" t="inlineStr">
        <is>
          <t>USD</t>
        </is>
      </c>
      <c r="E106" t="inlineStr">
        <is>
          <t>L1000-A26-220215(重开)</t>
        </is>
      </c>
      <c r="F106" t="inlineStr">
        <is>
          <t>A26重开</t>
        </is>
      </c>
      <c r="G106" t="inlineStr">
        <is>
          <t>mini digital voice recorder</t>
        </is>
      </c>
      <c r="H106" t="inlineStr">
        <is>
          <t>EXACT</t>
        </is>
      </c>
      <c r="I106" t="inlineStr">
        <is>
          <t>mini digital voice recorder</t>
        </is>
      </c>
      <c r="J106" t="n">
        <v>1</v>
      </c>
      <c r="K106" t="n">
        <v>1</v>
      </c>
      <c r="L106" t="n">
        <v>1</v>
      </c>
      <c r="M106" t="n">
        <v>2.01</v>
      </c>
      <c r="N106" t="n">
        <v>2.01</v>
      </c>
      <c r="O106" t="n">
        <v>0</v>
      </c>
      <c r="P106" t="inlineStr"/>
      <c r="Q106" t="n">
        <v>0</v>
      </c>
      <c r="R106" t="n">
        <v>0</v>
      </c>
      <c r="S106" t="n">
        <v>0</v>
      </c>
      <c r="T106" t="n">
        <v>0</v>
      </c>
      <c r="U106" t="n">
        <v>0</v>
      </c>
      <c r="V106" t="n">
        <v>0</v>
      </c>
      <c r="W106" t="n">
        <v>0</v>
      </c>
      <c r="X106" t="n">
        <v>0</v>
      </c>
    </row>
    <row r="107">
      <c r="A107" s="57" t="n">
        <v>44642</v>
      </c>
      <c r="B107" s="57" t="n">
        <v>44642</v>
      </c>
      <c r="C107" t="inlineStr">
        <is>
          <t>PO07-L1000</t>
        </is>
      </c>
      <c r="D107" t="inlineStr">
        <is>
          <t>USD</t>
        </is>
      </c>
      <c r="E107" t="inlineStr">
        <is>
          <t>L1000-A26-220215(重开)</t>
        </is>
      </c>
      <c r="F107" t="inlineStr">
        <is>
          <t>A26重开</t>
        </is>
      </c>
      <c r="G107" t="inlineStr">
        <is>
          <t>audio voice recorder</t>
        </is>
      </c>
      <c r="H107" t="inlineStr">
        <is>
          <t>EXACT</t>
        </is>
      </c>
      <c r="I107" t="inlineStr">
        <is>
          <t>audio voice recorder</t>
        </is>
      </c>
      <c r="J107" t="n">
        <v>13</v>
      </c>
      <c r="K107" t="n">
        <v>1</v>
      </c>
      <c r="L107" t="n">
        <v>0.0769230769230769</v>
      </c>
      <c r="M107" t="n">
        <v>2.01</v>
      </c>
      <c r="N107" t="n">
        <v>2.01</v>
      </c>
      <c r="O107" t="n">
        <v>0</v>
      </c>
      <c r="P107" t="inlineStr"/>
      <c r="Q107" t="n">
        <v>0</v>
      </c>
      <c r="R107" t="n">
        <v>0</v>
      </c>
      <c r="S107" t="n">
        <v>0</v>
      </c>
      <c r="T107" t="n">
        <v>0</v>
      </c>
      <c r="U107" t="n">
        <v>0</v>
      </c>
      <c r="V107" t="n">
        <v>0</v>
      </c>
      <c r="W107" t="n">
        <v>0</v>
      </c>
      <c r="X107" t="n">
        <v>0</v>
      </c>
    </row>
    <row r="108">
      <c r="A108" s="57" t="n">
        <v>44649</v>
      </c>
      <c r="B108" s="57" t="n">
        <v>44651</v>
      </c>
      <c r="C108" t="inlineStr">
        <is>
          <t>PO07-L1000</t>
        </is>
      </c>
      <c r="D108" t="inlineStr">
        <is>
          <t>USD</t>
        </is>
      </c>
      <c r="E108" t="inlineStr">
        <is>
          <t>L1000-A28-220215(重开)</t>
        </is>
      </c>
      <c r="F108" t="inlineStr">
        <is>
          <t>A28</t>
        </is>
      </c>
      <c r="G108" t="inlineStr">
        <is>
          <t>spy recorder</t>
        </is>
      </c>
      <c r="H108" t="inlineStr">
        <is>
          <t>EXACT</t>
        </is>
      </c>
      <c r="I108" t="inlineStr">
        <is>
          <t>spy recorder</t>
        </is>
      </c>
      <c r="J108" t="n">
        <v>201</v>
      </c>
      <c r="K108" t="n">
        <v>2</v>
      </c>
      <c r="L108" t="n">
        <v>0.00995024875621891</v>
      </c>
      <c r="M108" t="n">
        <v>1.39</v>
      </c>
      <c r="N108" t="n">
        <v>2.78</v>
      </c>
      <c r="O108" t="n">
        <v>0</v>
      </c>
      <c r="P108" t="inlineStr"/>
      <c r="Q108" t="n">
        <v>0</v>
      </c>
      <c r="R108" t="n">
        <v>0</v>
      </c>
      <c r="S108" t="n">
        <v>0</v>
      </c>
      <c r="T108" t="n">
        <v>0</v>
      </c>
      <c r="U108" t="n">
        <v>0</v>
      </c>
      <c r="V108" t="n">
        <v>0</v>
      </c>
      <c r="W108" t="n">
        <v>0</v>
      </c>
      <c r="X108" t="n">
        <v>0</v>
      </c>
    </row>
    <row r="109">
      <c r="A109" s="57" t="n">
        <v>44651</v>
      </c>
      <c r="B109" s="57" t="n">
        <v>44651</v>
      </c>
      <c r="C109" t="inlineStr">
        <is>
          <t>PO07-L1000</t>
        </is>
      </c>
      <c r="D109" t="inlineStr">
        <is>
          <t>USD</t>
        </is>
      </c>
      <c r="E109" t="inlineStr">
        <is>
          <t>L1000-B09-220215</t>
        </is>
      </c>
      <c r="F109" t="inlineStr">
        <is>
          <t>B09</t>
        </is>
      </c>
      <c r="G109" t="inlineStr">
        <is>
          <t>activated recorder tape</t>
        </is>
      </c>
      <c r="H109" t="inlineStr">
        <is>
          <t>BROAD</t>
        </is>
      </c>
      <c r="I109" t="inlineStr">
        <is>
          <t>voice activated tape recorder</t>
        </is>
      </c>
      <c r="J109" t="n">
        <v>1</v>
      </c>
      <c r="K109" t="n">
        <v>1</v>
      </c>
      <c r="L109" t="n">
        <v>1</v>
      </c>
      <c r="M109" t="n">
        <v>2.48</v>
      </c>
      <c r="N109" t="n">
        <v>2.48</v>
      </c>
      <c r="O109" t="n">
        <v>0</v>
      </c>
      <c r="P109" t="inlineStr"/>
      <c r="Q109" t="n">
        <v>0</v>
      </c>
      <c r="R109" t="n">
        <v>0</v>
      </c>
      <c r="S109" t="n">
        <v>0</v>
      </c>
      <c r="T109" t="n">
        <v>0</v>
      </c>
      <c r="U109" t="n">
        <v>0</v>
      </c>
      <c r="V109" t="n">
        <v>0</v>
      </c>
      <c r="W109" t="n">
        <v>0</v>
      </c>
      <c r="X109" t="n">
        <v>0</v>
      </c>
    </row>
    <row r="110">
      <c r="A110" s="57" t="n">
        <v>44648</v>
      </c>
      <c r="B110" s="57" t="n">
        <v>44648</v>
      </c>
      <c r="C110" t="inlineStr">
        <is>
          <t>PO07-L1000</t>
        </is>
      </c>
      <c r="D110" t="inlineStr">
        <is>
          <t>USD</t>
        </is>
      </c>
      <c r="E110" t="inlineStr">
        <is>
          <t>L1000-B09-220215</t>
        </is>
      </c>
      <c r="F110" t="inlineStr">
        <is>
          <t>B09</t>
        </is>
      </c>
      <c r="G110" t="inlineStr">
        <is>
          <t>activated recording</t>
        </is>
      </c>
      <c r="H110" t="inlineStr">
        <is>
          <t>BROAD</t>
        </is>
      </c>
      <c r="I110" t="inlineStr">
        <is>
          <t>voice activated recording device</t>
        </is>
      </c>
      <c r="J110" t="n">
        <v>1</v>
      </c>
      <c r="K110" t="n">
        <v>1</v>
      </c>
      <c r="L110" t="n">
        <v>1</v>
      </c>
      <c r="M110" t="n">
        <v>2.21</v>
      </c>
      <c r="N110" t="n">
        <v>2.21</v>
      </c>
      <c r="O110" t="n">
        <v>0</v>
      </c>
      <c r="P110" t="inlineStr"/>
      <c r="Q110" t="n">
        <v>0</v>
      </c>
      <c r="R110" t="n">
        <v>0</v>
      </c>
      <c r="S110" t="n">
        <v>0</v>
      </c>
      <c r="T110" t="n">
        <v>0</v>
      </c>
      <c r="U110" t="n">
        <v>0</v>
      </c>
      <c r="V110" t="n">
        <v>0</v>
      </c>
      <c r="W110" t="n">
        <v>0</v>
      </c>
      <c r="X110" t="n">
        <v>0</v>
      </c>
    </row>
    <row r="111">
      <c r="A111" s="57" t="n">
        <v>44642</v>
      </c>
      <c r="B111" s="57" t="n">
        <v>44642</v>
      </c>
      <c r="C111" t="inlineStr">
        <is>
          <t>PO07-L1000</t>
        </is>
      </c>
      <c r="D111" t="inlineStr">
        <is>
          <t>USD</t>
        </is>
      </c>
      <c r="E111" t="inlineStr">
        <is>
          <t>L1000-B09-220215</t>
        </is>
      </c>
      <c r="F111" t="inlineStr">
        <is>
          <t>B09</t>
        </is>
      </c>
      <c r="G111" t="inlineStr">
        <is>
          <t>activated recording</t>
        </is>
      </c>
      <c r="H111" t="inlineStr">
        <is>
          <t>BROAD</t>
        </is>
      </c>
      <c r="I111" t="inlineStr">
        <is>
          <t>voice activated recording device for spying</t>
        </is>
      </c>
      <c r="J111" t="n">
        <v>2</v>
      </c>
      <c r="K111" t="n">
        <v>1</v>
      </c>
      <c r="L111" t="n">
        <v>0.5</v>
      </c>
      <c r="M111" t="n">
        <v>2.47</v>
      </c>
      <c r="N111" t="n">
        <v>2.47</v>
      </c>
      <c r="O111" t="n">
        <v>0</v>
      </c>
      <c r="P111" t="inlineStr"/>
      <c r="Q111" t="n">
        <v>0</v>
      </c>
      <c r="R111" t="n">
        <v>0</v>
      </c>
      <c r="S111" t="n">
        <v>0</v>
      </c>
      <c r="T111" t="n">
        <v>0</v>
      </c>
      <c r="U111" t="n">
        <v>0</v>
      </c>
      <c r="V111" t="n">
        <v>0</v>
      </c>
      <c r="W111" t="n">
        <v>0</v>
      </c>
      <c r="X111" t="n">
        <v>0</v>
      </c>
    </row>
    <row r="112">
      <c r="A112" s="57" t="n">
        <v>44654</v>
      </c>
      <c r="B112" s="57" t="n">
        <v>44654</v>
      </c>
      <c r="C112" t="inlineStr">
        <is>
          <t>PO07-L1000</t>
        </is>
      </c>
      <c r="D112" t="inlineStr">
        <is>
          <t>USD</t>
        </is>
      </c>
      <c r="E112" t="inlineStr">
        <is>
          <t>L1000-B09-220215</t>
        </is>
      </c>
      <c r="F112" t="inlineStr">
        <is>
          <t>B09</t>
        </is>
      </c>
      <c r="G112" t="inlineStr">
        <is>
          <t>activated recording</t>
        </is>
      </c>
      <c r="H112" t="inlineStr">
        <is>
          <t>BROAD</t>
        </is>
      </c>
      <c r="I112" t="inlineStr">
        <is>
          <t>voice-activated recording</t>
        </is>
      </c>
      <c r="J112" t="n">
        <v>1</v>
      </c>
      <c r="K112" t="n">
        <v>1</v>
      </c>
      <c r="L112" t="n">
        <v>1</v>
      </c>
      <c r="M112" t="n">
        <v>3.82</v>
      </c>
      <c r="N112" t="n">
        <v>3.82</v>
      </c>
      <c r="O112" t="n">
        <v>0</v>
      </c>
      <c r="P112" t="inlineStr"/>
      <c r="Q112" t="n">
        <v>0</v>
      </c>
      <c r="R112" t="n">
        <v>0</v>
      </c>
      <c r="S112" t="n">
        <v>0</v>
      </c>
      <c r="T112" t="n">
        <v>0</v>
      </c>
      <c r="U112" t="n">
        <v>0</v>
      </c>
      <c r="V112" t="n">
        <v>0</v>
      </c>
      <c r="W112" t="n">
        <v>0</v>
      </c>
      <c r="X112" t="n">
        <v>0</v>
      </c>
    </row>
    <row r="113">
      <c r="A113" s="57" t="n">
        <v>44649</v>
      </c>
      <c r="B113" s="57" t="n">
        <v>44649</v>
      </c>
      <c r="C113" t="inlineStr">
        <is>
          <t>PO07-L1000</t>
        </is>
      </c>
      <c r="D113" t="inlineStr">
        <is>
          <t>USD</t>
        </is>
      </c>
      <c r="E113" t="inlineStr">
        <is>
          <t>L1000-B09-220215</t>
        </is>
      </c>
      <c r="F113" t="inlineStr">
        <is>
          <t>B09</t>
        </is>
      </c>
      <c r="G113" t="inlineStr">
        <is>
          <t>digital audio recorders</t>
        </is>
      </c>
      <c r="H113" t="inlineStr">
        <is>
          <t>BROAD</t>
        </is>
      </c>
      <c r="I113" t="inlineStr">
        <is>
          <t>digital audio recorder timer</t>
        </is>
      </c>
      <c r="J113" t="n">
        <v>1</v>
      </c>
      <c r="K113" t="n">
        <v>1</v>
      </c>
      <c r="L113" t="n">
        <v>1</v>
      </c>
      <c r="M113" t="n">
        <v>3.24</v>
      </c>
      <c r="N113" t="n">
        <v>3.24</v>
      </c>
      <c r="O113" t="n">
        <v>0</v>
      </c>
      <c r="P113" t="inlineStr"/>
      <c r="Q113" t="n">
        <v>0</v>
      </c>
      <c r="R113" t="n">
        <v>0</v>
      </c>
      <c r="S113" t="n">
        <v>0</v>
      </c>
      <c r="T113" t="n">
        <v>0</v>
      </c>
      <c r="U113" t="n">
        <v>0</v>
      </c>
      <c r="V113" t="n">
        <v>0</v>
      </c>
      <c r="W113" t="n">
        <v>0</v>
      </c>
      <c r="X113" t="n">
        <v>0</v>
      </c>
    </row>
    <row r="114">
      <c r="A114" s="57" t="n">
        <v>44655</v>
      </c>
      <c r="B114" s="57" t="n">
        <v>44655</v>
      </c>
      <c r="C114" t="inlineStr">
        <is>
          <t>PO07-L1000</t>
        </is>
      </c>
      <c r="D114" t="inlineStr">
        <is>
          <t>USD</t>
        </is>
      </c>
      <c r="E114" t="inlineStr">
        <is>
          <t>L1000-B09-220215</t>
        </is>
      </c>
      <c r="F114" t="inlineStr">
        <is>
          <t>B09</t>
        </is>
      </c>
      <c r="G114" t="inlineStr">
        <is>
          <t>digital voice recording</t>
        </is>
      </c>
      <c r="H114" t="inlineStr">
        <is>
          <t>BROAD</t>
        </is>
      </c>
      <c r="I114" t="inlineStr">
        <is>
          <t>digital voice recording device</t>
        </is>
      </c>
      <c r="J114" t="n">
        <v>5</v>
      </c>
      <c r="K114" t="n">
        <v>1</v>
      </c>
      <c r="L114" t="n">
        <v>0.2</v>
      </c>
      <c r="M114" t="n">
        <v>3.47</v>
      </c>
      <c r="N114" t="n">
        <v>3.47</v>
      </c>
      <c r="O114" t="n">
        <v>0</v>
      </c>
      <c r="P114" t="inlineStr"/>
      <c r="Q114" t="n">
        <v>0</v>
      </c>
      <c r="R114" t="n">
        <v>0</v>
      </c>
      <c r="S114" t="n">
        <v>0</v>
      </c>
      <c r="T114" t="n">
        <v>0</v>
      </c>
      <c r="U114" t="n">
        <v>0</v>
      </c>
      <c r="V114" t="n">
        <v>0</v>
      </c>
      <c r="W114" t="n">
        <v>0</v>
      </c>
      <c r="X114" t="n">
        <v>0</v>
      </c>
    </row>
    <row r="115">
      <c r="A115" s="57" t="n">
        <v>44656</v>
      </c>
      <c r="B115" s="57" t="n">
        <v>44656</v>
      </c>
      <c r="C115" t="inlineStr">
        <is>
          <t>PO07-L1000</t>
        </is>
      </c>
      <c r="D115" t="inlineStr">
        <is>
          <t>USD</t>
        </is>
      </c>
      <c r="E115" t="inlineStr">
        <is>
          <t>L1000-B09-220215</t>
        </is>
      </c>
      <c r="F115" t="inlineStr">
        <is>
          <t>B09</t>
        </is>
      </c>
      <c r="G115" t="inlineStr">
        <is>
          <t>mini recorder recorders</t>
        </is>
      </c>
      <c r="H115" t="inlineStr">
        <is>
          <t>BROAD</t>
        </is>
      </c>
      <c r="I115" t="inlineStr">
        <is>
          <t>best mini recorder</t>
        </is>
      </c>
      <c r="J115" t="n">
        <v>2</v>
      </c>
      <c r="K115" t="n">
        <v>1</v>
      </c>
      <c r="L115" t="n">
        <v>0.5</v>
      </c>
      <c r="M115" t="n">
        <v>2.73</v>
      </c>
      <c r="N115" t="n">
        <v>2.73</v>
      </c>
      <c r="O115" t="n">
        <v>0</v>
      </c>
      <c r="P115" t="inlineStr"/>
      <c r="Q115" t="n">
        <v>0</v>
      </c>
      <c r="R115" t="n">
        <v>0</v>
      </c>
      <c r="S115" t="n">
        <v>0</v>
      </c>
      <c r="T115" t="n">
        <v>0</v>
      </c>
      <c r="U115" t="n">
        <v>0</v>
      </c>
      <c r="V115" t="n">
        <v>0</v>
      </c>
      <c r="W115" t="n">
        <v>0</v>
      </c>
      <c r="X115" t="n">
        <v>0</v>
      </c>
    </row>
    <row r="116">
      <c r="A116" s="57" t="n">
        <v>44655</v>
      </c>
      <c r="B116" s="57" t="n">
        <v>44655</v>
      </c>
      <c r="C116" t="inlineStr">
        <is>
          <t>PO07-L1000</t>
        </is>
      </c>
      <c r="D116" t="inlineStr">
        <is>
          <t>USD</t>
        </is>
      </c>
      <c r="E116" t="inlineStr">
        <is>
          <t>L1000-B09-220215</t>
        </is>
      </c>
      <c r="F116" t="inlineStr">
        <is>
          <t>B09</t>
        </is>
      </c>
      <c r="G116" t="inlineStr">
        <is>
          <t>mini recorder recorders</t>
        </is>
      </c>
      <c r="H116" t="inlineStr">
        <is>
          <t>BROAD</t>
        </is>
      </c>
      <c r="I116" t="inlineStr">
        <is>
          <t>long battery life mini recorder sound loop</t>
        </is>
      </c>
      <c r="J116" t="n">
        <v>1</v>
      </c>
      <c r="K116" t="n">
        <v>1</v>
      </c>
      <c r="L116" t="n">
        <v>1</v>
      </c>
      <c r="M116" t="n">
        <v>2.64</v>
      </c>
      <c r="N116" t="n">
        <v>2.64</v>
      </c>
      <c r="O116" t="n">
        <v>0</v>
      </c>
      <c r="P116" t="inlineStr"/>
      <c r="Q116" t="n">
        <v>0</v>
      </c>
      <c r="R116" t="n">
        <v>0</v>
      </c>
      <c r="S116" t="n">
        <v>0</v>
      </c>
      <c r="T116" t="n">
        <v>0</v>
      </c>
      <c r="U116" t="n">
        <v>0</v>
      </c>
      <c r="V116" t="n">
        <v>0</v>
      </c>
      <c r="W116" t="n">
        <v>0</v>
      </c>
      <c r="X116" t="n">
        <v>0</v>
      </c>
    </row>
    <row r="117">
      <c r="A117" s="57" t="n">
        <v>44645</v>
      </c>
      <c r="B117" s="57" t="n">
        <v>44645</v>
      </c>
      <c r="C117" t="inlineStr">
        <is>
          <t>PO07-L1000</t>
        </is>
      </c>
      <c r="D117" t="inlineStr">
        <is>
          <t>USD</t>
        </is>
      </c>
      <c r="E117" t="inlineStr">
        <is>
          <t>L1000-B09-220215</t>
        </is>
      </c>
      <c r="F117" t="inlineStr">
        <is>
          <t>B09</t>
        </is>
      </c>
      <c r="G117" t="inlineStr">
        <is>
          <t>mini recorder recorders</t>
        </is>
      </c>
      <c r="H117" t="inlineStr">
        <is>
          <t>BROAD</t>
        </is>
      </c>
      <c r="I117" t="inlineStr">
        <is>
          <t>mini audio spy recorder</t>
        </is>
      </c>
      <c r="J117" t="n">
        <v>3</v>
      </c>
      <c r="K117" t="n">
        <v>1</v>
      </c>
      <c r="L117" t="n">
        <v>0.333333333333333</v>
      </c>
      <c r="M117" t="n">
        <v>0.73</v>
      </c>
      <c r="N117" t="n">
        <v>0.73</v>
      </c>
      <c r="O117" t="n">
        <v>0</v>
      </c>
      <c r="P117" t="inlineStr"/>
      <c r="Q117" t="n">
        <v>0</v>
      </c>
      <c r="R117" t="n">
        <v>0</v>
      </c>
      <c r="S117" t="n">
        <v>0</v>
      </c>
      <c r="T117" t="n">
        <v>0</v>
      </c>
      <c r="U117" t="n">
        <v>0</v>
      </c>
      <c r="V117" t="n">
        <v>0</v>
      </c>
      <c r="W117" t="n">
        <v>0</v>
      </c>
      <c r="X117" t="n">
        <v>0</v>
      </c>
    </row>
    <row r="118">
      <c r="A118" s="57" t="n">
        <v>44644</v>
      </c>
      <c r="B118" s="57" t="n">
        <v>44644</v>
      </c>
      <c r="C118" t="inlineStr">
        <is>
          <t>PO07-L1000</t>
        </is>
      </c>
      <c r="D118" t="inlineStr">
        <is>
          <t>USD</t>
        </is>
      </c>
      <c r="E118" t="inlineStr">
        <is>
          <t>L1000-B09-220215</t>
        </is>
      </c>
      <c r="F118" t="inlineStr">
        <is>
          <t>B09</t>
        </is>
      </c>
      <c r="G118" t="inlineStr">
        <is>
          <t>mini recorder recorders</t>
        </is>
      </c>
      <c r="H118" t="inlineStr">
        <is>
          <t>BROAD</t>
        </is>
      </c>
      <c r="I118" t="inlineStr">
        <is>
          <t>mini recorder magnetic</t>
        </is>
      </c>
      <c r="J118" t="n">
        <v>9</v>
      </c>
      <c r="K118" t="n">
        <v>1</v>
      </c>
      <c r="L118" t="n">
        <v>0.111111111111111</v>
      </c>
      <c r="M118" t="n">
        <v>2</v>
      </c>
      <c r="N118" t="n">
        <v>2</v>
      </c>
      <c r="O118" t="n">
        <v>0</v>
      </c>
      <c r="P118" t="inlineStr"/>
      <c r="Q118" t="n">
        <v>0</v>
      </c>
      <c r="R118" t="n">
        <v>0</v>
      </c>
      <c r="S118" t="n">
        <v>0</v>
      </c>
      <c r="T118" t="n">
        <v>0</v>
      </c>
      <c r="U118" t="n">
        <v>0</v>
      </c>
      <c r="V118" t="n">
        <v>0</v>
      </c>
      <c r="W118" t="n">
        <v>0</v>
      </c>
      <c r="X118" t="n">
        <v>0</v>
      </c>
    </row>
    <row r="119">
      <c r="A119" s="57" t="n">
        <v>44647</v>
      </c>
      <c r="B119" s="57" t="n">
        <v>44647</v>
      </c>
      <c r="C119" t="inlineStr">
        <is>
          <t>PO07-L1000</t>
        </is>
      </c>
      <c r="D119" t="inlineStr">
        <is>
          <t>USD</t>
        </is>
      </c>
      <c r="E119" t="inlineStr">
        <is>
          <t>L1000-B09-220215</t>
        </is>
      </c>
      <c r="F119" t="inlineStr">
        <is>
          <t>B09</t>
        </is>
      </c>
      <c r="G119" t="inlineStr">
        <is>
          <t>mini recorder recorders</t>
        </is>
      </c>
      <c r="H119" t="inlineStr">
        <is>
          <t>BROAD</t>
        </is>
      </c>
      <c r="I119" t="inlineStr">
        <is>
          <t>small mini recorder</t>
        </is>
      </c>
      <c r="J119" t="n">
        <v>3</v>
      </c>
      <c r="K119" t="n">
        <v>1</v>
      </c>
      <c r="L119" t="n">
        <v>0.333333333333333</v>
      </c>
      <c r="M119" t="n">
        <v>2.41</v>
      </c>
      <c r="N119" t="n">
        <v>2.41</v>
      </c>
      <c r="O119" t="n">
        <v>0</v>
      </c>
      <c r="P119" t="inlineStr"/>
      <c r="Q119" t="n">
        <v>0</v>
      </c>
      <c r="R119" t="n">
        <v>0</v>
      </c>
      <c r="S119" t="n">
        <v>0</v>
      </c>
      <c r="T119" t="n">
        <v>0</v>
      </c>
      <c r="U119" t="n">
        <v>0</v>
      </c>
      <c r="V119" t="n">
        <v>0</v>
      </c>
      <c r="W119" t="n">
        <v>0</v>
      </c>
      <c r="X119" t="n">
        <v>0</v>
      </c>
    </row>
    <row r="120">
      <c r="A120" s="57" t="n">
        <v>44654</v>
      </c>
      <c r="B120" s="57" t="n">
        <v>44654</v>
      </c>
      <c r="C120" t="inlineStr">
        <is>
          <t>PO07-L1000</t>
        </is>
      </c>
      <c r="D120" t="inlineStr">
        <is>
          <t>USD</t>
        </is>
      </c>
      <c r="E120" t="inlineStr">
        <is>
          <t>L1000-B09-220215</t>
        </is>
      </c>
      <c r="F120" t="inlineStr">
        <is>
          <t>B09</t>
        </is>
      </c>
      <c r="G120" t="inlineStr">
        <is>
          <t>recorder audio tape</t>
        </is>
      </c>
      <c r="H120" t="inlineStr">
        <is>
          <t>BROAD</t>
        </is>
      </c>
      <c r="I120" t="inlineStr">
        <is>
          <t>audio tape recorder for playback</t>
        </is>
      </c>
      <c r="J120" t="n">
        <v>3</v>
      </c>
      <c r="K120" t="n">
        <v>1</v>
      </c>
      <c r="L120" t="n">
        <v>0.333333333333333</v>
      </c>
      <c r="M120" t="n">
        <v>2.6</v>
      </c>
      <c r="N120" t="n">
        <v>2.6</v>
      </c>
      <c r="O120" t="n">
        <v>0</v>
      </c>
      <c r="P120" t="inlineStr"/>
      <c r="Q120" t="n">
        <v>0</v>
      </c>
      <c r="R120" t="n">
        <v>0</v>
      </c>
      <c r="S120" t="n">
        <v>0</v>
      </c>
      <c r="T120" t="n">
        <v>0</v>
      </c>
      <c r="U120" t="n">
        <v>0</v>
      </c>
      <c r="V120" t="n">
        <v>0</v>
      </c>
      <c r="W120" t="n">
        <v>0</v>
      </c>
      <c r="X120" t="n">
        <v>0</v>
      </c>
    </row>
    <row r="121">
      <c r="A121" s="57" t="n">
        <v>44666</v>
      </c>
      <c r="B121" s="57" t="n">
        <v>44666</v>
      </c>
      <c r="C121" t="inlineStr">
        <is>
          <t>PO07-L1000</t>
        </is>
      </c>
      <c r="D121" t="inlineStr">
        <is>
          <t>USD</t>
        </is>
      </c>
      <c r="E121" t="inlineStr">
        <is>
          <t>L1000-B09-220215</t>
        </is>
      </c>
      <c r="F121" t="inlineStr">
        <is>
          <t>B09</t>
        </is>
      </c>
      <c r="G121" t="inlineStr">
        <is>
          <t>recorders voice mini</t>
        </is>
      </c>
      <c r="H121" t="inlineStr">
        <is>
          <t>BROAD</t>
        </is>
      </c>
      <c r="I121" t="inlineStr">
        <is>
          <t>32 gb digital voice recorder magnetic mini</t>
        </is>
      </c>
      <c r="J121" t="n">
        <v>1</v>
      </c>
      <c r="K121" t="n">
        <v>1</v>
      </c>
      <c r="L121" t="n">
        <v>1</v>
      </c>
      <c r="M121" t="n">
        <v>2.35</v>
      </c>
      <c r="N121" t="n">
        <v>2.35</v>
      </c>
      <c r="O121" t="n">
        <v>0</v>
      </c>
      <c r="P121" t="inlineStr"/>
      <c r="Q121" t="n">
        <v>0</v>
      </c>
      <c r="R121" t="n">
        <v>0</v>
      </c>
      <c r="S121" t="n">
        <v>0</v>
      </c>
      <c r="T121" t="n">
        <v>0</v>
      </c>
      <c r="U121" t="n">
        <v>0</v>
      </c>
      <c r="V121" t="n">
        <v>0</v>
      </c>
      <c r="W121" t="n">
        <v>0</v>
      </c>
      <c r="X121" t="n">
        <v>0</v>
      </c>
    </row>
    <row r="122">
      <c r="A122" s="57" t="n">
        <v>44671</v>
      </c>
      <c r="B122" s="57" t="n">
        <v>44671</v>
      </c>
      <c r="C122" t="inlineStr">
        <is>
          <t>PO07-L1000</t>
        </is>
      </c>
      <c r="D122" t="inlineStr">
        <is>
          <t>USD</t>
        </is>
      </c>
      <c r="E122" t="inlineStr">
        <is>
          <t>L1000-B09-220215</t>
        </is>
      </c>
      <c r="F122" t="inlineStr">
        <is>
          <t>B09</t>
        </is>
      </c>
      <c r="G122" t="inlineStr">
        <is>
          <t>recorders voice mini</t>
        </is>
      </c>
      <c r="H122" t="inlineStr">
        <is>
          <t>BROAD</t>
        </is>
      </c>
      <c r="I122" t="inlineStr">
        <is>
          <t>mini clip on voice recorder</t>
        </is>
      </c>
      <c r="J122" t="n">
        <v>4</v>
      </c>
      <c r="K122" t="n">
        <v>1</v>
      </c>
      <c r="L122" t="n">
        <v>0.25</v>
      </c>
      <c r="M122" t="n">
        <v>2.62</v>
      </c>
      <c r="N122" t="n">
        <v>2.62</v>
      </c>
      <c r="O122" t="n">
        <v>0</v>
      </c>
      <c r="P122" t="inlineStr"/>
      <c r="Q122" t="n">
        <v>0</v>
      </c>
      <c r="R122" t="n">
        <v>0</v>
      </c>
      <c r="S122" t="n">
        <v>0</v>
      </c>
      <c r="T122" t="n">
        <v>0</v>
      </c>
      <c r="U122" t="n">
        <v>0</v>
      </c>
      <c r="V122" t="n">
        <v>0</v>
      </c>
      <c r="W122" t="n">
        <v>0</v>
      </c>
      <c r="X122" t="n">
        <v>0</v>
      </c>
    </row>
    <row r="123">
      <c r="A123" s="57" t="n">
        <v>44663</v>
      </c>
      <c r="B123" s="57" t="n">
        <v>44663</v>
      </c>
      <c r="C123" t="inlineStr">
        <is>
          <t>PO07-L1000</t>
        </is>
      </c>
      <c r="D123" t="inlineStr">
        <is>
          <t>USD</t>
        </is>
      </c>
      <c r="E123" t="inlineStr">
        <is>
          <t>L1000-B09-220215</t>
        </is>
      </c>
      <c r="F123" t="inlineStr">
        <is>
          <t>B09</t>
        </is>
      </c>
      <c r="G123" t="inlineStr">
        <is>
          <t>recorders voice mini</t>
        </is>
      </c>
      <c r="H123" t="inlineStr">
        <is>
          <t>BROAD</t>
        </is>
      </c>
      <c r="I123" t="inlineStr">
        <is>
          <t>mini small voice activated audio recorder</t>
        </is>
      </c>
      <c r="J123" t="n">
        <v>53</v>
      </c>
      <c r="K123" t="n">
        <v>1</v>
      </c>
      <c r="L123" t="n">
        <v>0.0188679245283019</v>
      </c>
      <c r="M123" t="n">
        <v>1.57</v>
      </c>
      <c r="N123" t="n">
        <v>1.57</v>
      </c>
      <c r="O123" t="n">
        <v>0</v>
      </c>
      <c r="P123" t="inlineStr"/>
      <c r="Q123" t="n">
        <v>0</v>
      </c>
      <c r="R123" t="n">
        <v>0</v>
      </c>
      <c r="S123" t="n">
        <v>0</v>
      </c>
      <c r="T123" t="n">
        <v>0</v>
      </c>
      <c r="U123" t="n">
        <v>0</v>
      </c>
      <c r="V123" t="n">
        <v>0</v>
      </c>
      <c r="W123" t="n">
        <v>0</v>
      </c>
      <c r="X123" t="n">
        <v>0</v>
      </c>
    </row>
    <row r="124">
      <c r="A124" s="57" t="n">
        <v>44648</v>
      </c>
      <c r="B124" s="57" t="n">
        <v>44670</v>
      </c>
      <c r="C124" t="inlineStr">
        <is>
          <t>PO07-L1000</t>
        </is>
      </c>
      <c r="D124" t="inlineStr">
        <is>
          <t>USD</t>
        </is>
      </c>
      <c r="E124" t="inlineStr">
        <is>
          <t>L1000-B09-220215</t>
        </is>
      </c>
      <c r="F124" t="inlineStr">
        <is>
          <t>B09</t>
        </is>
      </c>
      <c r="G124" t="inlineStr">
        <is>
          <t>recorders voice mini</t>
        </is>
      </c>
      <c r="H124" t="inlineStr">
        <is>
          <t>BROAD</t>
        </is>
      </c>
      <c r="I124" t="inlineStr">
        <is>
          <t>mini spy voice recorder</t>
        </is>
      </c>
      <c r="J124" t="n">
        <v>2</v>
      </c>
      <c r="K124" t="n">
        <v>2</v>
      </c>
      <c r="L124" t="n">
        <v>1</v>
      </c>
      <c r="M124" t="n">
        <v>2.215</v>
      </c>
      <c r="N124" t="n">
        <v>4.43</v>
      </c>
      <c r="O124" t="n">
        <v>0</v>
      </c>
      <c r="P124" t="inlineStr"/>
      <c r="Q124" t="n">
        <v>0</v>
      </c>
      <c r="R124" t="n">
        <v>0</v>
      </c>
      <c r="S124" t="n">
        <v>0</v>
      </c>
      <c r="T124" t="n">
        <v>0</v>
      </c>
      <c r="U124" t="n">
        <v>0</v>
      </c>
      <c r="V124" t="n">
        <v>0</v>
      </c>
      <c r="W124" t="n">
        <v>0</v>
      </c>
      <c r="X124" t="n">
        <v>0</v>
      </c>
    </row>
    <row r="125">
      <c r="A125" s="57" t="n">
        <v>44650</v>
      </c>
      <c r="B125" s="57" t="n">
        <v>44650</v>
      </c>
      <c r="C125" t="inlineStr">
        <is>
          <t>PO07-L1000</t>
        </is>
      </c>
      <c r="D125" t="inlineStr">
        <is>
          <t>USD</t>
        </is>
      </c>
      <c r="E125" t="inlineStr">
        <is>
          <t>L1000-B09-220215</t>
        </is>
      </c>
      <c r="F125" t="inlineStr">
        <is>
          <t>B09</t>
        </is>
      </c>
      <c r="G125" t="inlineStr">
        <is>
          <t>recorders voice mini</t>
        </is>
      </c>
      <c r="H125" t="inlineStr">
        <is>
          <t>BROAD</t>
        </is>
      </c>
      <c r="I125" t="inlineStr">
        <is>
          <t>mini thin voice recorder</t>
        </is>
      </c>
      <c r="J125" t="n">
        <v>6</v>
      </c>
      <c r="K125" t="n">
        <v>1</v>
      </c>
      <c r="L125" t="n">
        <v>0.166666666666667</v>
      </c>
      <c r="M125" t="n">
        <v>2.85</v>
      </c>
      <c r="N125" t="n">
        <v>2.85</v>
      </c>
      <c r="O125" t="n">
        <v>0</v>
      </c>
      <c r="P125" t="inlineStr"/>
      <c r="Q125" t="n">
        <v>0</v>
      </c>
      <c r="R125" t="n">
        <v>0</v>
      </c>
      <c r="S125" t="n">
        <v>0</v>
      </c>
      <c r="T125" t="n">
        <v>0</v>
      </c>
      <c r="U125" t="n">
        <v>0</v>
      </c>
      <c r="V125" t="n">
        <v>0</v>
      </c>
      <c r="W125" t="n">
        <v>0</v>
      </c>
      <c r="X125" t="n">
        <v>0</v>
      </c>
    </row>
    <row r="126">
      <c r="A126" s="57" t="n">
        <v>44646</v>
      </c>
      <c r="B126" s="57" t="n">
        <v>44671</v>
      </c>
      <c r="C126" t="inlineStr">
        <is>
          <t>PO07-L1000</t>
        </is>
      </c>
      <c r="D126" t="inlineStr">
        <is>
          <t>USD</t>
        </is>
      </c>
      <c r="E126" t="inlineStr">
        <is>
          <t>L1000-B09-220215</t>
        </is>
      </c>
      <c r="F126" t="inlineStr">
        <is>
          <t>B09</t>
        </is>
      </c>
      <c r="G126" t="inlineStr">
        <is>
          <t>recorders voice mini</t>
        </is>
      </c>
      <c r="H126" t="inlineStr">
        <is>
          <t>BROAD</t>
        </is>
      </c>
      <c r="I126" t="inlineStr">
        <is>
          <t>mini voice recorder</t>
        </is>
      </c>
      <c r="J126" t="n">
        <v>4232</v>
      </c>
      <c r="K126" t="n">
        <v>18</v>
      </c>
      <c r="L126" t="n">
        <v>0.00425330812854442</v>
      </c>
      <c r="M126" t="n">
        <v>2.39777777777778</v>
      </c>
      <c r="N126" t="n">
        <v>43.16</v>
      </c>
      <c r="O126" t="n">
        <v>0</v>
      </c>
      <c r="P126" t="inlineStr"/>
      <c r="Q126" t="n">
        <v>0</v>
      </c>
      <c r="R126" t="n">
        <v>0</v>
      </c>
      <c r="S126" t="n">
        <v>0</v>
      </c>
      <c r="T126" t="n">
        <v>0</v>
      </c>
      <c r="U126" t="n">
        <v>0</v>
      </c>
      <c r="V126" t="n">
        <v>0</v>
      </c>
      <c r="W126" t="n">
        <v>0</v>
      </c>
      <c r="X126" t="n">
        <v>0</v>
      </c>
    </row>
    <row r="127">
      <c r="A127" s="57" t="n">
        <v>44665</v>
      </c>
      <c r="B127" s="57" t="n">
        <v>44665</v>
      </c>
      <c r="C127" t="inlineStr">
        <is>
          <t>PO07-L1000</t>
        </is>
      </c>
      <c r="D127" t="inlineStr">
        <is>
          <t>USD</t>
        </is>
      </c>
      <c r="E127" t="inlineStr">
        <is>
          <t>L1000-B09-220215</t>
        </is>
      </c>
      <c r="F127" t="inlineStr">
        <is>
          <t>B09</t>
        </is>
      </c>
      <c r="G127" t="inlineStr">
        <is>
          <t>recorders voice mini</t>
        </is>
      </c>
      <c r="H127" t="inlineStr">
        <is>
          <t>BROAD</t>
        </is>
      </c>
      <c r="I127" t="inlineStr">
        <is>
          <t>mini voice recorder 15 days</t>
        </is>
      </c>
      <c r="J127" t="n">
        <v>5</v>
      </c>
      <c r="K127" t="n">
        <v>1</v>
      </c>
      <c r="L127" t="n">
        <v>0.2</v>
      </c>
      <c r="M127" t="n">
        <v>2</v>
      </c>
      <c r="N127" t="n">
        <v>2</v>
      </c>
      <c r="O127" t="n">
        <v>0</v>
      </c>
      <c r="P127" t="inlineStr"/>
      <c r="Q127" t="n">
        <v>0</v>
      </c>
      <c r="R127" t="n">
        <v>0</v>
      </c>
      <c r="S127" t="n">
        <v>0</v>
      </c>
      <c r="T127" t="n">
        <v>0</v>
      </c>
      <c r="U127" t="n">
        <v>0</v>
      </c>
      <c r="V127" t="n">
        <v>0</v>
      </c>
      <c r="W127" t="n">
        <v>0</v>
      </c>
      <c r="X127" t="n">
        <v>0</v>
      </c>
    </row>
    <row r="128">
      <c r="A128" s="57" t="n">
        <v>44670</v>
      </c>
      <c r="B128" s="57" t="n">
        <v>44670</v>
      </c>
      <c r="C128" t="inlineStr">
        <is>
          <t>PO07-L1000</t>
        </is>
      </c>
      <c r="D128" t="inlineStr">
        <is>
          <t>USD</t>
        </is>
      </c>
      <c r="E128" t="inlineStr">
        <is>
          <t>L1000-B09-220215</t>
        </is>
      </c>
      <c r="F128" t="inlineStr">
        <is>
          <t>B09</t>
        </is>
      </c>
      <c r="G128" t="inlineStr">
        <is>
          <t>recorders voice mini</t>
        </is>
      </c>
      <c r="H128" t="inlineStr">
        <is>
          <t>BROAD</t>
        </is>
      </c>
      <c r="I128" t="inlineStr">
        <is>
          <t>usb mini digital voice recorder</t>
        </is>
      </c>
      <c r="J128" t="n">
        <v>2</v>
      </c>
      <c r="K128" t="n">
        <v>1</v>
      </c>
      <c r="L128" t="n">
        <v>0.5</v>
      </c>
      <c r="M128" t="n">
        <v>2.56</v>
      </c>
      <c r="N128" t="n">
        <v>2.56</v>
      </c>
      <c r="O128" t="n">
        <v>0</v>
      </c>
      <c r="P128" t="inlineStr"/>
      <c r="Q128" t="n">
        <v>0</v>
      </c>
      <c r="R128" t="n">
        <v>0</v>
      </c>
      <c r="S128" t="n">
        <v>0</v>
      </c>
      <c r="T128" t="n">
        <v>0</v>
      </c>
      <c r="U128" t="n">
        <v>0</v>
      </c>
      <c r="V128" t="n">
        <v>0</v>
      </c>
      <c r="W128" t="n">
        <v>0</v>
      </c>
      <c r="X128" t="n">
        <v>0</v>
      </c>
    </row>
    <row r="129">
      <c r="A129" s="57" t="n">
        <v>44652</v>
      </c>
      <c r="B129" s="57" t="n">
        <v>44652</v>
      </c>
      <c r="C129" t="inlineStr">
        <is>
          <t>PO07-L1000</t>
        </is>
      </c>
      <c r="D129" t="inlineStr">
        <is>
          <t>USD</t>
        </is>
      </c>
      <c r="E129" t="inlineStr">
        <is>
          <t>L1000-B09-220215</t>
        </is>
      </c>
      <c r="F129" t="inlineStr">
        <is>
          <t>B09</t>
        </is>
      </c>
      <c r="G129" t="inlineStr">
        <is>
          <t>recording digital</t>
        </is>
      </c>
      <c r="H129" t="inlineStr">
        <is>
          <t>BROAD</t>
        </is>
      </c>
      <c r="I129" t="inlineStr">
        <is>
          <t>digital recording device for meeting minutes</t>
        </is>
      </c>
      <c r="J129" t="n">
        <v>2</v>
      </c>
      <c r="K129" t="n">
        <v>2</v>
      </c>
      <c r="L129" t="n">
        <v>1</v>
      </c>
      <c r="M129" t="n">
        <v>3.23</v>
      </c>
      <c r="N129" t="n">
        <v>6.46</v>
      </c>
      <c r="O129" t="n">
        <v>0</v>
      </c>
      <c r="P129" t="inlineStr"/>
      <c r="Q129" t="n">
        <v>0</v>
      </c>
      <c r="R129" t="n">
        <v>0</v>
      </c>
      <c r="S129" t="n">
        <v>0</v>
      </c>
      <c r="T129" t="n">
        <v>0</v>
      </c>
      <c r="U129" t="n">
        <v>0</v>
      </c>
      <c r="V129" t="n">
        <v>0</v>
      </c>
      <c r="W129" t="n">
        <v>0</v>
      </c>
      <c r="X129" t="n">
        <v>0</v>
      </c>
    </row>
    <row r="130">
      <c r="A130" s="57" t="n">
        <v>44649</v>
      </c>
      <c r="B130" s="57" t="n">
        <v>44649</v>
      </c>
      <c r="C130" t="inlineStr">
        <is>
          <t>PO07-L1000</t>
        </is>
      </c>
      <c r="D130" t="inlineStr">
        <is>
          <t>USD</t>
        </is>
      </c>
      <c r="E130" t="inlineStr">
        <is>
          <t>L1000-B09-220215</t>
        </is>
      </c>
      <c r="F130" t="inlineStr">
        <is>
          <t>B09</t>
        </is>
      </c>
      <c r="G130" t="inlineStr">
        <is>
          <t>voice recorder recording</t>
        </is>
      </c>
      <c r="H130" t="inlineStr">
        <is>
          <t>BROAD</t>
        </is>
      </c>
      <c r="I130" t="inlineStr">
        <is>
          <t>small voice recorder for hidden recording</t>
        </is>
      </c>
      <c r="J130" t="n">
        <v>1</v>
      </c>
      <c r="K130" t="n">
        <v>1</v>
      </c>
      <c r="L130" t="n">
        <v>1</v>
      </c>
      <c r="M130" t="n">
        <v>1.95</v>
      </c>
      <c r="N130" t="n">
        <v>1.95</v>
      </c>
      <c r="O130" t="n">
        <v>0</v>
      </c>
      <c r="P130" t="inlineStr"/>
      <c r="Q130" t="n">
        <v>0</v>
      </c>
      <c r="R130" t="n">
        <v>0</v>
      </c>
      <c r="S130" t="n">
        <v>0</v>
      </c>
      <c r="T130" t="n">
        <v>0</v>
      </c>
      <c r="U130" t="n">
        <v>0</v>
      </c>
      <c r="V130" t="n">
        <v>0</v>
      </c>
      <c r="W130" t="n">
        <v>0</v>
      </c>
      <c r="X130" t="n">
        <v>0</v>
      </c>
    </row>
    <row r="131">
      <c r="A131" s="57" t="n">
        <v>44665</v>
      </c>
      <c r="B131" s="57" t="n">
        <v>44665</v>
      </c>
      <c r="C131" t="inlineStr">
        <is>
          <t>PO07-L1000</t>
        </is>
      </c>
      <c r="D131" t="inlineStr">
        <is>
          <t>USD</t>
        </is>
      </c>
      <c r="E131" t="inlineStr">
        <is>
          <t>L1000-B09-220215</t>
        </is>
      </c>
      <c r="F131" t="inlineStr">
        <is>
          <t>B09</t>
        </is>
      </c>
      <c r="G131" t="inlineStr">
        <is>
          <t>voice recording</t>
        </is>
      </c>
      <c r="H131" t="inlineStr">
        <is>
          <t>BROAD</t>
        </is>
      </c>
      <c r="I131" t="inlineStr">
        <is>
          <t>best recording devices for spying voice activated</t>
        </is>
      </c>
      <c r="J131" t="n">
        <v>1</v>
      </c>
      <c r="K131" t="n">
        <v>1</v>
      </c>
      <c r="L131" t="n">
        <v>1</v>
      </c>
      <c r="M131" t="n">
        <v>3.82</v>
      </c>
      <c r="N131" t="n">
        <v>3.82</v>
      </c>
      <c r="O131" t="n">
        <v>0</v>
      </c>
      <c r="P131" t="inlineStr"/>
      <c r="Q131" t="n">
        <v>0</v>
      </c>
      <c r="R131" t="n">
        <v>0</v>
      </c>
      <c r="S131" t="n">
        <v>0</v>
      </c>
      <c r="T131" t="n">
        <v>0</v>
      </c>
      <c r="U131" t="n">
        <v>0</v>
      </c>
      <c r="V131" t="n">
        <v>0</v>
      </c>
      <c r="W131" t="n">
        <v>0</v>
      </c>
      <c r="X131" t="n">
        <v>0</v>
      </c>
    </row>
    <row r="132">
      <c r="A132" s="57" t="n">
        <v>44657</v>
      </c>
      <c r="B132" s="57" t="n">
        <v>44657</v>
      </c>
      <c r="C132" t="inlineStr">
        <is>
          <t>PO07-L1000</t>
        </is>
      </c>
      <c r="D132" t="inlineStr">
        <is>
          <t>USD</t>
        </is>
      </c>
      <c r="E132" t="inlineStr">
        <is>
          <t>L1000-B09-220215</t>
        </is>
      </c>
      <c r="F132" t="inlineStr">
        <is>
          <t>B09</t>
        </is>
      </c>
      <c r="G132" t="inlineStr">
        <is>
          <t>voice recording</t>
        </is>
      </c>
      <c r="H132" t="inlineStr">
        <is>
          <t>BROAD</t>
        </is>
      </c>
      <c r="I132" t="inlineStr">
        <is>
          <t>discreet voice recording device plug</t>
        </is>
      </c>
      <c r="J132" t="n">
        <v>1</v>
      </c>
      <c r="K132" t="n">
        <v>1</v>
      </c>
      <c r="L132" t="n">
        <v>1</v>
      </c>
      <c r="M132" t="n">
        <v>2.73</v>
      </c>
      <c r="N132" t="n">
        <v>2.73</v>
      </c>
      <c r="O132" t="n">
        <v>0</v>
      </c>
      <c r="P132" t="inlineStr"/>
      <c r="Q132" t="n">
        <v>0</v>
      </c>
      <c r="R132" t="n">
        <v>0</v>
      </c>
      <c r="S132" t="n">
        <v>0</v>
      </c>
      <c r="T132" t="n">
        <v>0</v>
      </c>
      <c r="U132" t="n">
        <v>0</v>
      </c>
      <c r="V132" t="n">
        <v>0</v>
      </c>
      <c r="W132" t="n">
        <v>0</v>
      </c>
      <c r="X132" t="n">
        <v>0</v>
      </c>
    </row>
    <row r="133">
      <c r="A133" s="57" t="n">
        <v>44642</v>
      </c>
      <c r="B133" s="57" t="n">
        <v>44642</v>
      </c>
      <c r="C133" t="inlineStr">
        <is>
          <t>PO07-L1000</t>
        </is>
      </c>
      <c r="D133" t="inlineStr">
        <is>
          <t>USD</t>
        </is>
      </c>
      <c r="E133" t="inlineStr">
        <is>
          <t>L1000-B09-220215</t>
        </is>
      </c>
      <c r="F133" t="inlineStr">
        <is>
          <t>B09</t>
        </is>
      </c>
      <c r="G133" t="inlineStr">
        <is>
          <t>voice recording</t>
        </is>
      </c>
      <c r="H133" t="inlineStr">
        <is>
          <t>BROAD</t>
        </is>
      </c>
      <c r="I133" t="inlineStr">
        <is>
          <t>discreet voice recording devices</t>
        </is>
      </c>
      <c r="J133" t="n">
        <v>1</v>
      </c>
      <c r="K133" t="n">
        <v>1</v>
      </c>
      <c r="L133" t="n">
        <v>1</v>
      </c>
      <c r="M133" t="n">
        <v>3.06</v>
      </c>
      <c r="N133" t="n">
        <v>3.06</v>
      </c>
      <c r="O133" t="n">
        <v>0</v>
      </c>
      <c r="P133" t="inlineStr"/>
      <c r="Q133" t="n">
        <v>0</v>
      </c>
      <c r="R133" t="n">
        <v>0</v>
      </c>
      <c r="S133" t="n">
        <v>0</v>
      </c>
      <c r="T133" t="n">
        <v>0</v>
      </c>
      <c r="U133" t="n">
        <v>0</v>
      </c>
      <c r="V133" t="n">
        <v>0</v>
      </c>
      <c r="W133" t="n">
        <v>0</v>
      </c>
      <c r="X133" t="n">
        <v>0</v>
      </c>
    </row>
    <row r="134">
      <c r="A134" s="57" t="n">
        <v>44657</v>
      </c>
      <c r="B134" s="57" t="n">
        <v>44657</v>
      </c>
      <c r="C134" t="inlineStr">
        <is>
          <t>PO07-L1000</t>
        </is>
      </c>
      <c r="D134" t="inlineStr">
        <is>
          <t>USD</t>
        </is>
      </c>
      <c r="E134" t="inlineStr">
        <is>
          <t>L1000-B09-220215</t>
        </is>
      </c>
      <c r="F134" t="inlineStr">
        <is>
          <t>B09</t>
        </is>
      </c>
      <c r="G134" t="inlineStr">
        <is>
          <t>voice recording</t>
        </is>
      </c>
      <c r="H134" t="inlineStr">
        <is>
          <t>BROAD</t>
        </is>
      </c>
      <c r="I134" t="inlineStr">
        <is>
          <t>hidden tracker with voice recording</t>
        </is>
      </c>
      <c r="J134" t="n">
        <v>11</v>
      </c>
      <c r="K134" t="n">
        <v>1</v>
      </c>
      <c r="L134" t="n">
        <v>0.0909090909090909</v>
      </c>
      <c r="M134" t="n">
        <v>1.33</v>
      </c>
      <c r="N134" t="n">
        <v>1.33</v>
      </c>
      <c r="O134" t="n">
        <v>0</v>
      </c>
      <c r="P134" t="inlineStr"/>
      <c r="Q134" t="n">
        <v>0</v>
      </c>
      <c r="R134" t="n">
        <v>0</v>
      </c>
      <c r="S134" t="n">
        <v>0</v>
      </c>
      <c r="T134" t="n">
        <v>0</v>
      </c>
      <c r="U134" t="n">
        <v>0</v>
      </c>
      <c r="V134" t="n">
        <v>0</v>
      </c>
      <c r="W134" t="n">
        <v>0</v>
      </c>
      <c r="X134" t="n">
        <v>0</v>
      </c>
    </row>
    <row r="135">
      <c r="A135" s="57" t="n">
        <v>44660</v>
      </c>
      <c r="B135" s="57" t="n">
        <v>44660</v>
      </c>
      <c r="C135" t="inlineStr">
        <is>
          <t>PO07-L1000</t>
        </is>
      </c>
      <c r="D135" t="inlineStr">
        <is>
          <t>USD</t>
        </is>
      </c>
      <c r="E135" t="inlineStr">
        <is>
          <t>L1000-B09-220215</t>
        </is>
      </c>
      <c r="F135" t="inlineStr">
        <is>
          <t>B09</t>
        </is>
      </c>
      <c r="G135" t="inlineStr">
        <is>
          <t>voice recording</t>
        </is>
      </c>
      <c r="H135" t="inlineStr">
        <is>
          <t>BROAD</t>
        </is>
      </c>
      <c r="I135" t="inlineStr">
        <is>
          <t>hiding voice recording</t>
        </is>
      </c>
      <c r="J135" t="n">
        <v>2</v>
      </c>
      <c r="K135" t="n">
        <v>1</v>
      </c>
      <c r="L135" t="n">
        <v>0.5</v>
      </c>
      <c r="M135" t="n">
        <v>1.68</v>
      </c>
      <c r="N135" t="n">
        <v>1.68</v>
      </c>
      <c r="O135" t="n">
        <v>0</v>
      </c>
      <c r="P135" t="inlineStr"/>
      <c r="Q135" t="n">
        <v>0</v>
      </c>
      <c r="R135" t="n">
        <v>0</v>
      </c>
      <c r="S135" t="n">
        <v>0</v>
      </c>
      <c r="T135" t="n">
        <v>0</v>
      </c>
      <c r="U135" t="n">
        <v>0</v>
      </c>
      <c r="V135" t="n">
        <v>0</v>
      </c>
      <c r="W135" t="n">
        <v>0</v>
      </c>
      <c r="X135" t="n">
        <v>0</v>
      </c>
    </row>
    <row r="136">
      <c r="A136" s="57" t="n">
        <v>44654</v>
      </c>
      <c r="B136" s="57" t="n">
        <v>44654</v>
      </c>
      <c r="C136" t="inlineStr">
        <is>
          <t>PO07-L1000</t>
        </is>
      </c>
      <c r="D136" t="inlineStr">
        <is>
          <t>USD</t>
        </is>
      </c>
      <c r="E136" t="inlineStr">
        <is>
          <t>L1000-B09-220215</t>
        </is>
      </c>
      <c r="F136" t="inlineStr">
        <is>
          <t>B09</t>
        </is>
      </c>
      <c r="G136" t="inlineStr">
        <is>
          <t>voice recording</t>
        </is>
      </c>
      <c r="H136" t="inlineStr">
        <is>
          <t>BROAD</t>
        </is>
      </c>
      <c r="I136" t="inlineStr">
        <is>
          <t>outside message box with recording voice</t>
        </is>
      </c>
      <c r="J136" t="n">
        <v>2</v>
      </c>
      <c r="K136" t="n">
        <v>1</v>
      </c>
      <c r="L136" t="n">
        <v>0.5</v>
      </c>
      <c r="M136" t="n">
        <v>0.76</v>
      </c>
      <c r="N136" t="n">
        <v>0.76</v>
      </c>
      <c r="O136" t="n">
        <v>0</v>
      </c>
      <c r="P136" t="inlineStr"/>
      <c r="Q136" t="n">
        <v>0</v>
      </c>
      <c r="R136" t="n">
        <v>0</v>
      </c>
      <c r="S136" t="n">
        <v>0</v>
      </c>
      <c r="T136" t="n">
        <v>0</v>
      </c>
      <c r="U136" t="n">
        <v>0</v>
      </c>
      <c r="V136" t="n">
        <v>0</v>
      </c>
      <c r="W136" t="n">
        <v>0</v>
      </c>
      <c r="X136" t="n">
        <v>0</v>
      </c>
    </row>
    <row r="137">
      <c r="A137" s="57" t="n">
        <v>44642</v>
      </c>
      <c r="B137" s="57" t="n">
        <v>44642</v>
      </c>
      <c r="C137" t="inlineStr">
        <is>
          <t>PO07-L1000</t>
        </is>
      </c>
      <c r="D137" t="inlineStr">
        <is>
          <t>USD</t>
        </is>
      </c>
      <c r="E137" t="inlineStr">
        <is>
          <t>L1000-B09-220215</t>
        </is>
      </c>
      <c r="F137" t="inlineStr">
        <is>
          <t>B09</t>
        </is>
      </c>
      <c r="G137" t="inlineStr">
        <is>
          <t>voice recording</t>
        </is>
      </c>
      <c r="H137" t="inlineStr">
        <is>
          <t>BROAD</t>
        </is>
      </c>
      <c r="I137" t="inlineStr">
        <is>
          <t>personalized voice recording</t>
        </is>
      </c>
      <c r="J137" t="n">
        <v>3</v>
      </c>
      <c r="K137" t="n">
        <v>1</v>
      </c>
      <c r="L137" t="n">
        <v>0.333333333333333</v>
      </c>
      <c r="M137" t="n">
        <v>2.17</v>
      </c>
      <c r="N137" t="n">
        <v>2.17</v>
      </c>
      <c r="O137" t="n">
        <v>0</v>
      </c>
      <c r="P137" t="inlineStr"/>
      <c r="Q137" t="n">
        <v>0</v>
      </c>
      <c r="R137" t="n">
        <v>0</v>
      </c>
      <c r="S137" t="n">
        <v>0</v>
      </c>
      <c r="T137" t="n">
        <v>0</v>
      </c>
      <c r="U137" t="n">
        <v>0</v>
      </c>
      <c r="V137" t="n">
        <v>0</v>
      </c>
      <c r="W137" t="n">
        <v>0</v>
      </c>
      <c r="X137" t="n">
        <v>0</v>
      </c>
    </row>
    <row r="138">
      <c r="A138" s="57" t="n">
        <v>44664</v>
      </c>
      <c r="B138" s="57" t="n">
        <v>44664</v>
      </c>
      <c r="C138" t="inlineStr">
        <is>
          <t>PO07-L1000</t>
        </is>
      </c>
      <c r="D138" t="inlineStr">
        <is>
          <t>USD</t>
        </is>
      </c>
      <c r="E138" t="inlineStr">
        <is>
          <t>L1000-B09-220215</t>
        </is>
      </c>
      <c r="F138" t="inlineStr">
        <is>
          <t>B09</t>
        </is>
      </c>
      <c r="G138" t="inlineStr">
        <is>
          <t>voice recording</t>
        </is>
      </c>
      <c r="H138" t="inlineStr">
        <is>
          <t>BROAD</t>
        </is>
      </c>
      <c r="I138" t="inlineStr">
        <is>
          <t>recording device for spying voice activated</t>
        </is>
      </c>
      <c r="J138" t="n">
        <v>1</v>
      </c>
      <c r="K138" t="n">
        <v>1</v>
      </c>
      <c r="L138" t="n">
        <v>1</v>
      </c>
      <c r="M138" t="n">
        <v>2.48</v>
      </c>
      <c r="N138" t="n">
        <v>2.48</v>
      </c>
      <c r="O138" t="n">
        <v>0</v>
      </c>
      <c r="P138" t="inlineStr"/>
      <c r="Q138" t="n">
        <v>0</v>
      </c>
      <c r="R138" t="n">
        <v>0</v>
      </c>
      <c r="S138" t="n">
        <v>0</v>
      </c>
      <c r="T138" t="n">
        <v>0</v>
      </c>
      <c r="U138" t="n">
        <v>0</v>
      </c>
      <c r="V138" t="n">
        <v>0</v>
      </c>
      <c r="W138" t="n">
        <v>0</v>
      </c>
      <c r="X138" t="n">
        <v>0</v>
      </c>
    </row>
    <row r="139">
      <c r="A139" s="57" t="n">
        <v>44664</v>
      </c>
      <c r="B139" s="57" t="n">
        <v>44675</v>
      </c>
      <c r="C139" t="inlineStr">
        <is>
          <t>PO07-L1000</t>
        </is>
      </c>
      <c r="D139" t="inlineStr">
        <is>
          <t>USD</t>
        </is>
      </c>
      <c r="E139" t="inlineStr">
        <is>
          <t>L1000-B09-220215</t>
        </is>
      </c>
      <c r="F139" t="inlineStr">
        <is>
          <t>B09</t>
        </is>
      </c>
      <c r="G139" t="inlineStr">
        <is>
          <t>voice recording</t>
        </is>
      </c>
      <c r="H139" t="inlineStr">
        <is>
          <t>BROAD</t>
        </is>
      </c>
      <c r="I139" t="inlineStr">
        <is>
          <t>small voice recorder for hidden recording</t>
        </is>
      </c>
      <c r="J139" t="n">
        <v>9</v>
      </c>
      <c r="K139" t="n">
        <v>2</v>
      </c>
      <c r="L139" t="n">
        <v>0.222222222222222</v>
      </c>
      <c r="M139" t="n">
        <v>3.2</v>
      </c>
      <c r="N139" t="n">
        <v>6.4</v>
      </c>
      <c r="O139" t="n">
        <v>0</v>
      </c>
      <c r="P139" t="inlineStr"/>
      <c r="Q139" t="n">
        <v>0</v>
      </c>
      <c r="R139" t="n">
        <v>0</v>
      </c>
      <c r="S139" t="n">
        <v>0</v>
      </c>
      <c r="T139" t="n">
        <v>0</v>
      </c>
      <c r="U139" t="n">
        <v>0</v>
      </c>
      <c r="V139" t="n">
        <v>0</v>
      </c>
      <c r="W139" t="n">
        <v>0</v>
      </c>
      <c r="X139" t="n">
        <v>0</v>
      </c>
    </row>
    <row r="140">
      <c r="A140" s="57" t="n">
        <v>44667</v>
      </c>
      <c r="B140" s="57" t="n">
        <v>44667</v>
      </c>
      <c r="C140" t="inlineStr">
        <is>
          <t>PO07-L1000</t>
        </is>
      </c>
      <c r="D140" t="inlineStr">
        <is>
          <t>USD</t>
        </is>
      </c>
      <c r="E140" t="inlineStr">
        <is>
          <t>L1000-B09-220215</t>
        </is>
      </c>
      <c r="F140" t="inlineStr">
        <is>
          <t>B09</t>
        </is>
      </c>
      <c r="G140" t="inlineStr">
        <is>
          <t>voice recording</t>
        </is>
      </c>
      <c r="H140" t="inlineStr">
        <is>
          <t>BROAD</t>
        </is>
      </c>
      <c r="I140" t="inlineStr">
        <is>
          <t>tilerec - slimmest voice activated recorder with 145 hours recording capacity  mp3 records  24 hours battery time  metal case   by atto digital</t>
        </is>
      </c>
      <c r="J140" t="n">
        <v>59</v>
      </c>
      <c r="K140" t="n">
        <v>1</v>
      </c>
      <c r="L140" t="n">
        <v>0.0169491525423729</v>
      </c>
      <c r="M140" t="n">
        <v>1.9</v>
      </c>
      <c r="N140" t="n">
        <v>1.9</v>
      </c>
      <c r="O140" t="n">
        <v>0</v>
      </c>
      <c r="P140" t="inlineStr"/>
      <c r="Q140" t="n">
        <v>0</v>
      </c>
      <c r="R140" t="n">
        <v>0</v>
      </c>
      <c r="S140" t="n">
        <v>0</v>
      </c>
      <c r="T140" t="n">
        <v>0</v>
      </c>
      <c r="U140" t="n">
        <v>0</v>
      </c>
      <c r="V140" t="n">
        <v>0</v>
      </c>
      <c r="W140" t="n">
        <v>0</v>
      </c>
      <c r="X140" t="n">
        <v>0</v>
      </c>
    </row>
    <row r="141">
      <c r="A141" s="57" t="n">
        <v>44663</v>
      </c>
      <c r="B141" s="57" t="n">
        <v>44663</v>
      </c>
      <c r="C141" t="inlineStr">
        <is>
          <t>PO07-L1000</t>
        </is>
      </c>
      <c r="D141" t="inlineStr">
        <is>
          <t>USD</t>
        </is>
      </c>
      <c r="E141" t="inlineStr">
        <is>
          <t>L1000-B09-220215</t>
        </is>
      </c>
      <c r="F141" t="inlineStr">
        <is>
          <t>B09</t>
        </is>
      </c>
      <c r="G141" t="inlineStr">
        <is>
          <t>voice recording</t>
        </is>
      </c>
      <c r="H141" t="inlineStr">
        <is>
          <t>BROAD</t>
        </is>
      </c>
      <c r="I141" t="inlineStr">
        <is>
          <t>usb recording device voice activated</t>
        </is>
      </c>
      <c r="J141" t="n">
        <v>1</v>
      </c>
      <c r="K141" t="n">
        <v>1</v>
      </c>
      <c r="L141" t="n">
        <v>1</v>
      </c>
      <c r="M141" t="n">
        <v>2.38</v>
      </c>
      <c r="N141" t="n">
        <v>2.38</v>
      </c>
      <c r="O141" t="n">
        <v>63.99</v>
      </c>
      <c r="P141" t="n">
        <v>0.0371933114549148</v>
      </c>
      <c r="Q141" t="n">
        <v>26.8865546218487</v>
      </c>
      <c r="R141" t="n">
        <v>1</v>
      </c>
      <c r="S141" t="n">
        <v>1</v>
      </c>
      <c r="T141" t="n">
        <v>1</v>
      </c>
      <c r="U141" t="n">
        <v>1</v>
      </c>
      <c r="V141" t="n">
        <v>0</v>
      </c>
      <c r="W141" t="n">
        <v>63.99</v>
      </c>
      <c r="X141" t="n">
        <v>0</v>
      </c>
    </row>
    <row r="142">
      <c r="A142" s="57" t="n">
        <v>44660</v>
      </c>
      <c r="B142" s="57" t="n">
        <v>44660</v>
      </c>
      <c r="C142" t="inlineStr">
        <is>
          <t>PO07-L1000</t>
        </is>
      </c>
      <c r="D142" t="inlineStr">
        <is>
          <t>USD</t>
        </is>
      </c>
      <c r="E142" t="inlineStr">
        <is>
          <t>L1000-B09-220215</t>
        </is>
      </c>
      <c r="F142" t="inlineStr">
        <is>
          <t>B09</t>
        </is>
      </c>
      <c r="G142" t="inlineStr">
        <is>
          <t>voice recording</t>
        </is>
      </c>
      <c r="H142" t="inlineStr">
        <is>
          <t>BROAD</t>
        </is>
      </c>
      <c r="I142" t="inlineStr">
        <is>
          <t>voice activated voice recorder for hidden recording</t>
        </is>
      </c>
      <c r="J142" t="n">
        <v>1</v>
      </c>
      <c r="K142" t="n">
        <v>1</v>
      </c>
      <c r="L142" t="n">
        <v>1</v>
      </c>
      <c r="M142" t="n">
        <v>2.87</v>
      </c>
      <c r="N142" t="n">
        <v>2.87</v>
      </c>
      <c r="O142" t="n">
        <v>0</v>
      </c>
      <c r="P142" t="inlineStr"/>
      <c r="Q142" t="n">
        <v>0</v>
      </c>
      <c r="R142" t="n">
        <v>0</v>
      </c>
      <c r="S142" t="n">
        <v>0</v>
      </c>
      <c r="T142" t="n">
        <v>0</v>
      </c>
      <c r="U142" t="n">
        <v>0</v>
      </c>
      <c r="V142" t="n">
        <v>0</v>
      </c>
      <c r="W142" t="n">
        <v>0</v>
      </c>
      <c r="X142" t="n">
        <v>0</v>
      </c>
    </row>
    <row r="143">
      <c r="A143" s="57" t="n">
        <v>44645</v>
      </c>
      <c r="B143" s="57" t="n">
        <v>44645</v>
      </c>
      <c r="C143" t="inlineStr">
        <is>
          <t>PO07-L1000</t>
        </is>
      </c>
      <c r="D143" t="inlineStr">
        <is>
          <t>USD</t>
        </is>
      </c>
      <c r="E143" t="inlineStr">
        <is>
          <t>L1000-B09-220215</t>
        </is>
      </c>
      <c r="F143" t="inlineStr">
        <is>
          <t>B09</t>
        </is>
      </c>
      <c r="G143" t="inlineStr">
        <is>
          <t>voice recording</t>
        </is>
      </c>
      <c r="H143" t="inlineStr">
        <is>
          <t>BROAD</t>
        </is>
      </c>
      <c r="I143" t="inlineStr">
        <is>
          <t>voice recording device</t>
        </is>
      </c>
      <c r="J143" t="n">
        <v>2</v>
      </c>
      <c r="K143" t="n">
        <v>1</v>
      </c>
      <c r="L143" t="n">
        <v>0.5</v>
      </c>
      <c r="M143" t="n">
        <v>2.47</v>
      </c>
      <c r="N143" t="n">
        <v>2.47</v>
      </c>
      <c r="O143" t="n">
        <v>0</v>
      </c>
      <c r="P143" t="inlineStr"/>
      <c r="Q143" t="n">
        <v>0</v>
      </c>
      <c r="R143" t="n">
        <v>0</v>
      </c>
      <c r="S143" t="n">
        <v>0</v>
      </c>
      <c r="T143" t="n">
        <v>0</v>
      </c>
      <c r="U143" t="n">
        <v>0</v>
      </c>
      <c r="V143" t="n">
        <v>0</v>
      </c>
      <c r="W143" t="n">
        <v>0</v>
      </c>
      <c r="X143" t="n">
        <v>0</v>
      </c>
    </row>
    <row r="144">
      <c r="A144" s="57" t="n">
        <v>44656</v>
      </c>
      <c r="B144" s="57" t="n">
        <v>44656</v>
      </c>
      <c r="C144" t="inlineStr">
        <is>
          <t>PO07-L1000</t>
        </is>
      </c>
      <c r="D144" t="inlineStr">
        <is>
          <t>USD</t>
        </is>
      </c>
      <c r="E144" t="inlineStr">
        <is>
          <t>L1000-B09-220215</t>
        </is>
      </c>
      <c r="F144" t="inlineStr">
        <is>
          <t>B09</t>
        </is>
      </c>
      <c r="G144" t="inlineStr">
        <is>
          <t>voice recording</t>
        </is>
      </c>
      <c r="H144" t="inlineStr">
        <is>
          <t>BROAD</t>
        </is>
      </c>
      <c r="I144" t="inlineStr">
        <is>
          <t>voice recording for car</t>
        </is>
      </c>
      <c r="J144" t="n">
        <v>1</v>
      </c>
      <c r="K144" t="n">
        <v>1</v>
      </c>
      <c r="L144" t="n">
        <v>1</v>
      </c>
      <c r="M144" t="n">
        <v>2.07</v>
      </c>
      <c r="N144" t="n">
        <v>2.07</v>
      </c>
      <c r="O144" t="n">
        <v>63.99</v>
      </c>
      <c r="P144" t="n">
        <v>0.0323488045007032</v>
      </c>
      <c r="Q144" t="n">
        <v>30.9130434782609</v>
      </c>
      <c r="R144" t="n">
        <v>1</v>
      </c>
      <c r="S144" t="n">
        <v>1</v>
      </c>
      <c r="T144" t="n">
        <v>1</v>
      </c>
      <c r="U144" t="n">
        <v>1</v>
      </c>
      <c r="V144" t="n">
        <v>0</v>
      </c>
      <c r="W144" t="n">
        <v>63.99</v>
      </c>
      <c r="X144" t="n">
        <v>0</v>
      </c>
    </row>
    <row r="145">
      <c r="A145" s="57" t="n">
        <v>44643</v>
      </c>
      <c r="B145" s="57" t="n">
        <v>44643</v>
      </c>
      <c r="C145" t="inlineStr">
        <is>
          <t>PO07-L1000</t>
        </is>
      </c>
      <c r="D145" t="inlineStr">
        <is>
          <t>USD</t>
        </is>
      </c>
      <c r="E145" t="inlineStr">
        <is>
          <t>L1000-B09-220215</t>
        </is>
      </c>
      <c r="F145" t="inlineStr">
        <is>
          <t>B09</t>
        </is>
      </c>
      <c r="G145" t="inlineStr">
        <is>
          <t>activated recorder audio</t>
        </is>
      </c>
      <c r="H145" t="inlineStr">
        <is>
          <t>BROAD</t>
        </is>
      </c>
      <c r="I145" t="inlineStr">
        <is>
          <t>audio recorder spy voice activated</t>
        </is>
      </c>
      <c r="J145" t="n">
        <v>16</v>
      </c>
      <c r="K145" t="n">
        <v>1</v>
      </c>
      <c r="L145" t="n">
        <v>0.0625</v>
      </c>
      <c r="M145" t="n">
        <v>1.95</v>
      </c>
      <c r="N145" t="n">
        <v>1.95</v>
      </c>
      <c r="O145" t="n">
        <v>0</v>
      </c>
      <c r="P145" t="inlineStr"/>
      <c r="Q145" t="n">
        <v>0</v>
      </c>
      <c r="R145" t="n">
        <v>0</v>
      </c>
      <c r="S145" t="n">
        <v>0</v>
      </c>
      <c r="T145" t="n">
        <v>0</v>
      </c>
      <c r="U145" t="n">
        <v>0</v>
      </c>
      <c r="V145" t="n">
        <v>0</v>
      </c>
      <c r="W145" t="n">
        <v>0</v>
      </c>
      <c r="X145" t="n">
        <v>0</v>
      </c>
    </row>
    <row r="146">
      <c r="A146" s="57" t="n">
        <v>44660</v>
      </c>
      <c r="B146" s="57" t="n">
        <v>44660</v>
      </c>
      <c r="C146" t="inlineStr">
        <is>
          <t>PO07-L1000</t>
        </is>
      </c>
      <c r="D146" t="inlineStr">
        <is>
          <t>USD</t>
        </is>
      </c>
      <c r="E146" t="inlineStr">
        <is>
          <t>L1000-B09-220215</t>
        </is>
      </c>
      <c r="F146" t="inlineStr">
        <is>
          <t>B09</t>
        </is>
      </c>
      <c r="G146" t="inlineStr">
        <is>
          <t>activated recorders mini</t>
        </is>
      </c>
      <c r="H146" t="inlineStr">
        <is>
          <t>BROAD</t>
        </is>
      </c>
      <c r="I146" t="inlineStr">
        <is>
          <t>hfuear mini voice activated recorder</t>
        </is>
      </c>
      <c r="J146" t="n">
        <v>44</v>
      </c>
      <c r="K146" t="n">
        <v>2</v>
      </c>
      <c r="L146" t="n">
        <v>0.0454545454545455</v>
      </c>
      <c r="M146" t="n">
        <v>1.35</v>
      </c>
      <c r="N146" t="n">
        <v>2.7</v>
      </c>
      <c r="O146" t="n">
        <v>0</v>
      </c>
      <c r="P146" t="inlineStr"/>
      <c r="Q146" t="n">
        <v>0</v>
      </c>
      <c r="R146" t="n">
        <v>0</v>
      </c>
      <c r="S146" t="n">
        <v>0</v>
      </c>
      <c r="T146" t="n">
        <v>0</v>
      </c>
      <c r="U146" t="n">
        <v>0</v>
      </c>
      <c r="V146" t="n">
        <v>0</v>
      </c>
      <c r="W146" t="n">
        <v>0</v>
      </c>
      <c r="X146" t="n">
        <v>0</v>
      </c>
    </row>
    <row r="147">
      <c r="A147" s="57" t="n">
        <v>44645</v>
      </c>
      <c r="B147" s="57" t="n">
        <v>44652</v>
      </c>
      <c r="C147" t="inlineStr">
        <is>
          <t>PO07-L1000</t>
        </is>
      </c>
      <c r="D147" t="inlineStr">
        <is>
          <t>USD</t>
        </is>
      </c>
      <c r="E147" t="inlineStr">
        <is>
          <t>L1000-B09-220215</t>
        </is>
      </c>
      <c r="F147" t="inlineStr">
        <is>
          <t>B09</t>
        </is>
      </c>
      <c r="G147" t="inlineStr">
        <is>
          <t>activated recorders mini</t>
        </is>
      </c>
      <c r="H147" t="inlineStr">
        <is>
          <t>BROAD</t>
        </is>
      </c>
      <c r="I147" t="inlineStr">
        <is>
          <t>mini voice activated recorder</t>
        </is>
      </c>
      <c r="J147" t="n">
        <v>49</v>
      </c>
      <c r="K147" t="n">
        <v>3</v>
      </c>
      <c r="L147" t="n">
        <v>0.0612244897959184</v>
      </c>
      <c r="M147" t="n">
        <v>2.03</v>
      </c>
      <c r="N147" t="n">
        <v>6.09</v>
      </c>
      <c r="O147" t="n">
        <v>0</v>
      </c>
      <c r="P147" t="inlineStr"/>
      <c r="Q147" t="n">
        <v>0</v>
      </c>
      <c r="R147" t="n">
        <v>0</v>
      </c>
      <c r="S147" t="n">
        <v>0</v>
      </c>
      <c r="T147" t="n">
        <v>0</v>
      </c>
      <c r="U147" t="n">
        <v>0</v>
      </c>
      <c r="V147" t="n">
        <v>0</v>
      </c>
      <c r="W147" t="n">
        <v>0</v>
      </c>
      <c r="X147" t="n">
        <v>0</v>
      </c>
    </row>
    <row r="148">
      <c r="A148" s="57" t="n">
        <v>44657</v>
      </c>
      <c r="B148" s="57" t="n">
        <v>44657</v>
      </c>
      <c r="C148" t="inlineStr">
        <is>
          <t>PO07-L1000</t>
        </is>
      </c>
      <c r="D148" t="inlineStr">
        <is>
          <t>USD</t>
        </is>
      </c>
      <c r="E148" t="inlineStr">
        <is>
          <t>L1000-B09-220215</t>
        </is>
      </c>
      <c r="F148" t="inlineStr">
        <is>
          <t>B09</t>
        </is>
      </c>
      <c r="G148" t="inlineStr">
        <is>
          <t>activated recorders mini</t>
        </is>
      </c>
      <c r="H148" t="inlineStr">
        <is>
          <t>BROAD</t>
        </is>
      </c>
      <c r="I148" t="inlineStr">
        <is>
          <t>mini voice activated recorder spy device</t>
        </is>
      </c>
      <c r="J148" t="n">
        <v>6</v>
      </c>
      <c r="K148" t="n">
        <v>1</v>
      </c>
      <c r="L148" t="n">
        <v>0.166666666666667</v>
      </c>
      <c r="M148" t="n">
        <v>3.39</v>
      </c>
      <c r="N148" t="n">
        <v>3.39</v>
      </c>
      <c r="O148" t="n">
        <v>0</v>
      </c>
      <c r="P148" t="inlineStr"/>
      <c r="Q148" t="n">
        <v>0</v>
      </c>
      <c r="R148" t="n">
        <v>0</v>
      </c>
      <c r="S148" t="n">
        <v>0</v>
      </c>
      <c r="T148" t="n">
        <v>0</v>
      </c>
      <c r="U148" t="n">
        <v>0</v>
      </c>
      <c r="V148" t="n">
        <v>0</v>
      </c>
      <c r="W148" t="n">
        <v>0</v>
      </c>
      <c r="X148" t="n">
        <v>0</v>
      </c>
    </row>
    <row r="149">
      <c r="A149" s="57" t="n">
        <v>44648</v>
      </c>
      <c r="B149" s="57" t="n">
        <v>44661</v>
      </c>
      <c r="C149" t="inlineStr">
        <is>
          <t>PO07-L1000</t>
        </is>
      </c>
      <c r="D149" t="inlineStr">
        <is>
          <t>USD</t>
        </is>
      </c>
      <c r="E149" t="inlineStr">
        <is>
          <t>L1000-B09-220215</t>
        </is>
      </c>
      <c r="F149" t="inlineStr">
        <is>
          <t>B09</t>
        </is>
      </c>
      <c r="G149" t="inlineStr">
        <is>
          <t>activated recorders mini</t>
        </is>
      </c>
      <c r="H149" t="inlineStr">
        <is>
          <t>BROAD</t>
        </is>
      </c>
      <c r="I149" t="inlineStr">
        <is>
          <t>mini voice recorder spy voice activated</t>
        </is>
      </c>
      <c r="J149" t="n">
        <v>79</v>
      </c>
      <c r="K149" t="n">
        <v>6</v>
      </c>
      <c r="L149" t="n">
        <v>0.0759493670886076</v>
      </c>
      <c r="M149" t="n">
        <v>2.13333333333333</v>
      </c>
      <c r="N149" t="n">
        <v>12.8</v>
      </c>
      <c r="O149" t="n">
        <v>0</v>
      </c>
      <c r="P149" t="inlineStr"/>
      <c r="Q149" t="n">
        <v>0</v>
      </c>
      <c r="R149" t="n">
        <v>0</v>
      </c>
      <c r="S149" t="n">
        <v>0</v>
      </c>
      <c r="T149" t="n">
        <v>0</v>
      </c>
      <c r="U149" t="n">
        <v>0</v>
      </c>
      <c r="V149" t="n">
        <v>0</v>
      </c>
      <c r="W149" t="n">
        <v>0</v>
      </c>
      <c r="X149" t="n">
        <v>0</v>
      </c>
    </row>
    <row r="150">
      <c r="A150" s="57" t="n">
        <v>44652</v>
      </c>
      <c r="B150" s="57" t="n">
        <v>44652</v>
      </c>
      <c r="C150" t="inlineStr">
        <is>
          <t>PO07-L1000</t>
        </is>
      </c>
      <c r="D150" t="inlineStr">
        <is>
          <t>USD</t>
        </is>
      </c>
      <c r="E150" t="inlineStr">
        <is>
          <t>L1000-B09-220215</t>
        </is>
      </c>
      <c r="F150" t="inlineStr">
        <is>
          <t>B09</t>
        </is>
      </c>
      <c r="G150" t="inlineStr">
        <is>
          <t>audio voice recorders</t>
        </is>
      </c>
      <c r="H150" t="inlineStr">
        <is>
          <t>BROAD</t>
        </is>
      </c>
      <c r="I150" t="inlineStr">
        <is>
          <t>voice recorder audio to text transcriber</t>
        </is>
      </c>
      <c r="J150" t="n">
        <v>4</v>
      </c>
      <c r="K150" t="n">
        <v>1</v>
      </c>
      <c r="L150" t="n">
        <v>0.25</v>
      </c>
      <c r="M150" t="n">
        <v>3.46</v>
      </c>
      <c r="N150" t="n">
        <v>3.46</v>
      </c>
      <c r="O150" t="n">
        <v>0</v>
      </c>
      <c r="P150" t="inlineStr"/>
      <c r="Q150" t="n">
        <v>0</v>
      </c>
      <c r="R150" t="n">
        <v>0</v>
      </c>
      <c r="S150" t="n">
        <v>0</v>
      </c>
      <c r="T150" t="n">
        <v>0</v>
      </c>
      <c r="U150" t="n">
        <v>0</v>
      </c>
      <c r="V150" t="n">
        <v>0</v>
      </c>
      <c r="W150" t="n">
        <v>0</v>
      </c>
      <c r="X150" t="n">
        <v>0</v>
      </c>
    </row>
    <row r="151">
      <c r="A151" s="57" t="n">
        <v>44645</v>
      </c>
      <c r="B151" s="57" t="n">
        <v>44645</v>
      </c>
      <c r="C151" t="inlineStr">
        <is>
          <t>PO07-L1000</t>
        </is>
      </c>
      <c r="D151" t="inlineStr">
        <is>
          <t>USD</t>
        </is>
      </c>
      <c r="E151" t="inlineStr">
        <is>
          <t>L1000-B09-220215</t>
        </is>
      </c>
      <c r="F151" t="inlineStr">
        <is>
          <t>B09</t>
        </is>
      </c>
      <c r="G151" t="inlineStr">
        <is>
          <t>digital recorder mini</t>
        </is>
      </c>
      <c r="H151" t="inlineStr">
        <is>
          <t>BROAD</t>
        </is>
      </c>
      <c r="I151" t="inlineStr">
        <is>
          <t>mini digital recorder</t>
        </is>
      </c>
      <c r="J151" t="n">
        <v>7</v>
      </c>
      <c r="K151" t="n">
        <v>1</v>
      </c>
      <c r="L151" t="n">
        <v>0.142857142857143</v>
      </c>
      <c r="M151" t="n">
        <v>2.43</v>
      </c>
      <c r="N151" t="n">
        <v>2.43</v>
      </c>
      <c r="O151" t="n">
        <v>0</v>
      </c>
      <c r="P151" t="inlineStr"/>
      <c r="Q151" t="n">
        <v>0</v>
      </c>
      <c r="R151" t="n">
        <v>0</v>
      </c>
      <c r="S151" t="n">
        <v>0</v>
      </c>
      <c r="T151" t="n">
        <v>0</v>
      </c>
      <c r="U151" t="n">
        <v>0</v>
      </c>
      <c r="V151" t="n">
        <v>0</v>
      </c>
      <c r="W151" t="n">
        <v>0</v>
      </c>
      <c r="X151" t="n">
        <v>0</v>
      </c>
    </row>
    <row r="152">
      <c r="A152" s="57" t="n">
        <v>44644</v>
      </c>
      <c r="B152" s="57" t="n">
        <v>44644</v>
      </c>
      <c r="C152" t="inlineStr">
        <is>
          <t>PO07-L1000</t>
        </is>
      </c>
      <c r="D152" t="inlineStr">
        <is>
          <t>USD</t>
        </is>
      </c>
      <c r="E152" t="inlineStr">
        <is>
          <t>L1000-A29-220215(重开)</t>
        </is>
      </c>
      <c r="F152" t="inlineStr">
        <is>
          <t>A29</t>
        </is>
      </c>
      <c r="G152" t="inlineStr">
        <is>
          <t>hidden recorder</t>
        </is>
      </c>
      <c r="H152" t="inlineStr">
        <is>
          <t>EXACT</t>
        </is>
      </c>
      <c r="I152" t="inlineStr">
        <is>
          <t>hidden recorder</t>
        </is>
      </c>
      <c r="J152" t="n">
        <v>4</v>
      </c>
      <c r="K152" t="n">
        <v>1</v>
      </c>
      <c r="L152" t="n">
        <v>0.25</v>
      </c>
      <c r="M152" t="n">
        <v>2.01</v>
      </c>
      <c r="N152" t="n">
        <v>2.01</v>
      </c>
      <c r="O152" t="n">
        <v>0</v>
      </c>
      <c r="P152" t="inlineStr"/>
      <c r="Q152" t="n">
        <v>0</v>
      </c>
      <c r="R152" t="n">
        <v>0</v>
      </c>
      <c r="S152" t="n">
        <v>0</v>
      </c>
      <c r="T152" t="n">
        <v>0</v>
      </c>
      <c r="U152" t="n">
        <v>0</v>
      </c>
      <c r="V152" t="n">
        <v>0</v>
      </c>
      <c r="W152" t="n">
        <v>0</v>
      </c>
      <c r="X152" t="n">
        <v>0</v>
      </c>
    </row>
    <row r="153">
      <c r="A153" s="57" t="n">
        <v>44642</v>
      </c>
      <c r="B153" s="57" t="n">
        <v>44642</v>
      </c>
      <c r="C153" t="inlineStr">
        <is>
          <t>PO07-L1000</t>
        </is>
      </c>
      <c r="D153" t="inlineStr">
        <is>
          <t>USD</t>
        </is>
      </c>
      <c r="E153" t="inlineStr">
        <is>
          <t>L1000-A29-220215(重开)</t>
        </is>
      </c>
      <c r="F153" t="inlineStr">
        <is>
          <t>A29</t>
        </is>
      </c>
      <c r="G153" t="inlineStr">
        <is>
          <t>tape recorders seniors</t>
        </is>
      </c>
      <c r="H153" t="inlineStr">
        <is>
          <t>EXACT</t>
        </is>
      </c>
      <c r="I153" t="inlineStr">
        <is>
          <t>tape recorders for seniors</t>
        </is>
      </c>
      <c r="J153" t="n">
        <v>1</v>
      </c>
      <c r="K153" t="n">
        <v>1</v>
      </c>
      <c r="L153" t="n">
        <v>1</v>
      </c>
      <c r="M153" t="n">
        <v>2.63</v>
      </c>
      <c r="N153" t="n">
        <v>2.63</v>
      </c>
      <c r="O153" t="n">
        <v>0</v>
      </c>
      <c r="P153" t="inlineStr"/>
      <c r="Q153" t="n">
        <v>0</v>
      </c>
      <c r="R153" t="n">
        <v>0</v>
      </c>
      <c r="S153" t="n">
        <v>0</v>
      </c>
      <c r="T153" t="n">
        <v>0</v>
      </c>
      <c r="U153" t="n">
        <v>0</v>
      </c>
      <c r="V153" t="n">
        <v>0</v>
      </c>
      <c r="W153" t="n">
        <v>0</v>
      </c>
      <c r="X153" t="n">
        <v>0</v>
      </c>
    </row>
    <row r="154">
      <c r="A154" s="57" t="n">
        <v>44642</v>
      </c>
      <c r="B154" s="57" t="n">
        <v>44642</v>
      </c>
      <c r="C154" t="inlineStr">
        <is>
          <t>PO07-L1000</t>
        </is>
      </c>
      <c r="D154" t="inlineStr">
        <is>
          <t>USD</t>
        </is>
      </c>
      <c r="E154" t="inlineStr">
        <is>
          <t>L1000-A25-220215（重开）</t>
        </is>
      </c>
      <c r="F154" t="inlineStr">
        <is>
          <t>A25</t>
        </is>
      </c>
      <c r="G154" t="inlineStr">
        <is>
          <t>recording devices spying</t>
        </is>
      </c>
      <c r="H154" t="inlineStr">
        <is>
          <t>EXACT</t>
        </is>
      </c>
      <c r="I154" t="inlineStr">
        <is>
          <t>recording devices for spying</t>
        </is>
      </c>
      <c r="J154" t="n">
        <v>5</v>
      </c>
      <c r="K154" t="n">
        <v>1</v>
      </c>
      <c r="L154" t="n">
        <v>0.2</v>
      </c>
      <c r="M154" t="n">
        <v>2.23</v>
      </c>
      <c r="N154" t="n">
        <v>2.23</v>
      </c>
      <c r="O154" t="n">
        <v>0</v>
      </c>
      <c r="P154" t="inlineStr"/>
      <c r="Q154" t="n">
        <v>0</v>
      </c>
      <c r="R154" t="n">
        <v>0</v>
      </c>
      <c r="S154" t="n">
        <v>0</v>
      </c>
      <c r="T154" t="n">
        <v>0</v>
      </c>
      <c r="U154" t="n">
        <v>0</v>
      </c>
      <c r="V154" t="n">
        <v>0</v>
      </c>
      <c r="W154" t="n">
        <v>0</v>
      </c>
      <c r="X154" t="n">
        <v>0</v>
      </c>
    </row>
    <row r="155">
      <c r="A155" s="57" t="n">
        <v>44657</v>
      </c>
      <c r="B155" s="57" t="n">
        <v>44657</v>
      </c>
      <c r="C155" t="inlineStr">
        <is>
          <t>PO07-L1000</t>
        </is>
      </c>
      <c r="D155" t="inlineStr">
        <is>
          <t>USD</t>
        </is>
      </c>
      <c r="E155" t="inlineStr">
        <is>
          <t>L1000-B12-220215(重开)</t>
        </is>
      </c>
      <c r="F155" t="inlineStr">
        <is>
          <t>B12</t>
        </is>
      </c>
      <c r="G155" t="inlineStr">
        <is>
          <t>recorders recording activated</t>
        </is>
      </c>
      <c r="H155" t="inlineStr">
        <is>
          <t>BROAD</t>
        </is>
      </c>
      <c r="I155" t="inlineStr">
        <is>
          <t>tilerec - slimmest voice activated recorder with 145 hours recording capacity  mp3 records  24 hours battery time  metal case   by atto digital</t>
        </is>
      </c>
      <c r="J155" t="n">
        <v>44</v>
      </c>
      <c r="K155" t="n">
        <v>1</v>
      </c>
      <c r="L155" t="n">
        <v>0.0227272727272727</v>
      </c>
      <c r="M155" t="n">
        <v>1.75</v>
      </c>
      <c r="N155" t="n">
        <v>1.75</v>
      </c>
      <c r="O155" t="n">
        <v>0</v>
      </c>
      <c r="P155" t="inlineStr"/>
      <c r="Q155" t="n">
        <v>0</v>
      </c>
      <c r="R155" t="n">
        <v>0</v>
      </c>
      <c r="S155" t="n">
        <v>0</v>
      </c>
      <c r="T155" t="n">
        <v>0</v>
      </c>
      <c r="U155" t="n">
        <v>0</v>
      </c>
      <c r="V155" t="n">
        <v>0</v>
      </c>
      <c r="W155" t="n">
        <v>0</v>
      </c>
      <c r="X155" t="n">
        <v>0</v>
      </c>
    </row>
    <row r="156">
      <c r="A156" s="57" t="n">
        <v>44651</v>
      </c>
      <c r="B156" s="57" t="n">
        <v>44651</v>
      </c>
      <c r="C156" t="inlineStr">
        <is>
          <t>PO07-L1000</t>
        </is>
      </c>
      <c r="D156" t="inlineStr">
        <is>
          <t>USD</t>
        </is>
      </c>
      <c r="E156" t="inlineStr">
        <is>
          <t>L1000-B12-220215(重开)</t>
        </is>
      </c>
      <c r="F156" t="inlineStr">
        <is>
          <t>B12</t>
        </is>
      </c>
      <c r="G156" t="inlineStr">
        <is>
          <t>recorders tape digital</t>
        </is>
      </c>
      <c r="H156" t="inlineStr">
        <is>
          <t>BROAD</t>
        </is>
      </c>
      <c r="I156" t="inlineStr">
        <is>
          <t>digital tape recorder olympus</t>
        </is>
      </c>
      <c r="J156" t="n">
        <v>4</v>
      </c>
      <c r="K156" t="n">
        <v>1</v>
      </c>
      <c r="L156" t="n">
        <v>0.25</v>
      </c>
      <c r="M156" t="n">
        <v>3.62</v>
      </c>
      <c r="N156" t="n">
        <v>3.62</v>
      </c>
      <c r="O156" t="n">
        <v>0</v>
      </c>
      <c r="P156" t="inlineStr"/>
      <c r="Q156" t="n">
        <v>0</v>
      </c>
      <c r="R156" t="n">
        <v>0</v>
      </c>
      <c r="S156" t="n">
        <v>0</v>
      </c>
      <c r="T156" t="n">
        <v>0</v>
      </c>
      <c r="U156" t="n">
        <v>0</v>
      </c>
      <c r="V156" t="n">
        <v>0</v>
      </c>
      <c r="W156" t="n">
        <v>0</v>
      </c>
      <c r="X156" t="n">
        <v>0</v>
      </c>
    </row>
    <row r="157">
      <c r="A157" s="57" t="n">
        <v>44645</v>
      </c>
      <c r="B157" s="57" t="n">
        <v>44645</v>
      </c>
      <c r="C157" t="inlineStr">
        <is>
          <t>PO07-L1000</t>
        </is>
      </c>
      <c r="D157" t="inlineStr">
        <is>
          <t>USD</t>
        </is>
      </c>
      <c r="E157" t="inlineStr">
        <is>
          <t>L1000-B12-220215(重开)</t>
        </is>
      </c>
      <c r="F157" t="inlineStr">
        <is>
          <t>B12</t>
        </is>
      </c>
      <c r="G157" t="inlineStr">
        <is>
          <t>recorders voice digital</t>
        </is>
      </c>
      <c r="H157" t="inlineStr">
        <is>
          <t>BROAD</t>
        </is>
      </c>
      <c r="I157" t="inlineStr">
        <is>
          <t>sony icd-ux570 series digital voice recorder (black)</t>
        </is>
      </c>
      <c r="J157" t="n">
        <v>2</v>
      </c>
      <c r="K157" t="n">
        <v>1</v>
      </c>
      <c r="L157" t="n">
        <v>0.5</v>
      </c>
      <c r="M157" t="n">
        <v>2.71</v>
      </c>
      <c r="N157" t="n">
        <v>2.71</v>
      </c>
      <c r="O157" t="n">
        <v>0</v>
      </c>
      <c r="P157" t="inlineStr"/>
      <c r="Q157" t="n">
        <v>0</v>
      </c>
      <c r="R157" t="n">
        <v>0</v>
      </c>
      <c r="S157" t="n">
        <v>0</v>
      </c>
      <c r="T157" t="n">
        <v>0</v>
      </c>
      <c r="U157" t="n">
        <v>0</v>
      </c>
      <c r="V157" t="n">
        <v>0</v>
      </c>
      <c r="W157" t="n">
        <v>0</v>
      </c>
      <c r="X157" t="n">
        <v>0</v>
      </c>
    </row>
    <row r="158">
      <c r="A158" s="57" t="n">
        <v>44652</v>
      </c>
      <c r="B158" s="57" t="n">
        <v>44652</v>
      </c>
      <c r="C158" t="inlineStr">
        <is>
          <t>PO07-L1000</t>
        </is>
      </c>
      <c r="D158" t="inlineStr">
        <is>
          <t>USD</t>
        </is>
      </c>
      <c r="E158" t="inlineStr">
        <is>
          <t>L1000-B12-220215(重开)</t>
        </is>
      </c>
      <c r="F158" t="inlineStr">
        <is>
          <t>B12</t>
        </is>
      </c>
      <c r="G158" t="inlineStr">
        <is>
          <t>recorder activated</t>
        </is>
      </c>
      <c r="H158" t="inlineStr">
        <is>
          <t>BROAD</t>
        </is>
      </c>
      <c r="I158" t="inlineStr">
        <is>
          <t>aomago digital voice recorder 32gb with playback v619 voice activated recorder for lectures meetings 1536kbps stereo hd recording usb c rechargeable  support line in external mic  password protection</t>
        </is>
      </c>
      <c r="J158" t="n">
        <v>9</v>
      </c>
      <c r="K158" t="n">
        <v>1</v>
      </c>
      <c r="L158" t="n">
        <v>0.111111111111111</v>
      </c>
      <c r="M158" t="n">
        <v>2.71</v>
      </c>
      <c r="N158" t="n">
        <v>2.71</v>
      </c>
      <c r="O158" t="n">
        <v>0</v>
      </c>
      <c r="P158" t="inlineStr"/>
      <c r="Q158" t="n">
        <v>0</v>
      </c>
      <c r="R158" t="n">
        <v>0</v>
      </c>
      <c r="S158" t="n">
        <v>0</v>
      </c>
      <c r="T158" t="n">
        <v>0</v>
      </c>
      <c r="U158" t="n">
        <v>0</v>
      </c>
      <c r="V158" t="n">
        <v>0</v>
      </c>
      <c r="W158" t="n">
        <v>0</v>
      </c>
      <c r="X158" t="n">
        <v>0</v>
      </c>
    </row>
    <row r="159">
      <c r="A159" s="57" t="n">
        <v>44643</v>
      </c>
      <c r="B159" s="57" t="n">
        <v>44648</v>
      </c>
      <c r="C159" t="inlineStr">
        <is>
          <t>PO07-L1000</t>
        </is>
      </c>
      <c r="D159" t="inlineStr">
        <is>
          <t>USD</t>
        </is>
      </c>
      <c r="E159" t="inlineStr">
        <is>
          <t>L1000-B12-220215(重开)</t>
        </is>
      </c>
      <c r="F159" t="inlineStr">
        <is>
          <t>B12</t>
        </is>
      </c>
      <c r="G159" t="inlineStr">
        <is>
          <t>recorder activated</t>
        </is>
      </c>
      <c r="H159" t="inlineStr">
        <is>
          <t>BROAD</t>
        </is>
      </c>
      <c r="I159" t="inlineStr">
        <is>
          <t>auto voice activated recorder</t>
        </is>
      </c>
      <c r="J159" t="n">
        <v>74</v>
      </c>
      <c r="K159" t="n">
        <v>3</v>
      </c>
      <c r="L159" t="n">
        <v>0.0405405405405405</v>
      </c>
      <c r="M159" t="n">
        <v>2.23666666666667</v>
      </c>
      <c r="N159" t="n">
        <v>6.71</v>
      </c>
      <c r="O159" t="n">
        <v>0</v>
      </c>
      <c r="P159" t="inlineStr"/>
      <c r="Q159" t="n">
        <v>0</v>
      </c>
      <c r="R159" t="n">
        <v>0</v>
      </c>
      <c r="S159" t="n">
        <v>0</v>
      </c>
      <c r="T159" t="n">
        <v>0</v>
      </c>
      <c r="U159" t="n">
        <v>0</v>
      </c>
      <c r="V159" t="n">
        <v>0</v>
      </c>
      <c r="W159" t="n">
        <v>0</v>
      </c>
      <c r="X159" t="n">
        <v>0</v>
      </c>
    </row>
    <row r="160">
      <c r="A160" s="57" t="n">
        <v>44661</v>
      </c>
      <c r="B160" s="57" t="n">
        <v>44661</v>
      </c>
      <c r="C160" t="inlineStr">
        <is>
          <t>PO07-L1000</t>
        </is>
      </c>
      <c r="D160" t="inlineStr">
        <is>
          <t>USD</t>
        </is>
      </c>
      <c r="E160" t="inlineStr">
        <is>
          <t>L1000-B12-220215(重开)</t>
        </is>
      </c>
      <c r="F160" t="inlineStr">
        <is>
          <t>B12</t>
        </is>
      </c>
      <c r="G160" t="inlineStr">
        <is>
          <t>recorder activated</t>
        </is>
      </c>
      <c r="H160" t="inlineStr">
        <is>
          <t>BROAD</t>
        </is>
      </c>
      <c r="I160" t="inlineStr">
        <is>
          <t>hfuear mini voice activated recorder</t>
        </is>
      </c>
      <c r="J160" t="n">
        <v>5</v>
      </c>
      <c r="K160" t="n">
        <v>1</v>
      </c>
      <c r="L160" t="n">
        <v>0.2</v>
      </c>
      <c r="M160" t="n">
        <v>1.75</v>
      </c>
      <c r="N160" t="n">
        <v>1.75</v>
      </c>
      <c r="O160" t="n">
        <v>0</v>
      </c>
      <c r="P160" t="inlineStr"/>
      <c r="Q160" t="n">
        <v>0</v>
      </c>
      <c r="R160" t="n">
        <v>0</v>
      </c>
      <c r="S160" t="n">
        <v>0</v>
      </c>
      <c r="T160" t="n">
        <v>0</v>
      </c>
      <c r="U160" t="n">
        <v>0</v>
      </c>
      <c r="V160" t="n">
        <v>0</v>
      </c>
      <c r="W160" t="n">
        <v>0</v>
      </c>
      <c r="X160" t="n">
        <v>0</v>
      </c>
    </row>
    <row r="161">
      <c r="A161" s="57" t="n">
        <v>44659</v>
      </c>
      <c r="B161" s="57" t="n">
        <v>44659</v>
      </c>
      <c r="C161" t="inlineStr">
        <is>
          <t>PO07-L1000</t>
        </is>
      </c>
      <c r="D161" t="inlineStr">
        <is>
          <t>USD</t>
        </is>
      </c>
      <c r="E161" t="inlineStr">
        <is>
          <t>L1000-B12-220215(重开)</t>
        </is>
      </c>
      <c r="F161" t="inlineStr">
        <is>
          <t>B12</t>
        </is>
      </c>
      <c r="G161" t="inlineStr">
        <is>
          <t>recorder activated</t>
        </is>
      </c>
      <c r="H161" t="inlineStr">
        <is>
          <t>BROAD</t>
        </is>
      </c>
      <c r="I161" t="inlineStr">
        <is>
          <t>mini voice activated recorder</t>
        </is>
      </c>
      <c r="J161" t="n">
        <v>9</v>
      </c>
      <c r="K161" t="n">
        <v>1</v>
      </c>
      <c r="L161" t="n">
        <v>0.111111111111111</v>
      </c>
      <c r="M161" t="n">
        <v>1.77</v>
      </c>
      <c r="N161" t="n">
        <v>1.77</v>
      </c>
      <c r="O161" t="n">
        <v>0</v>
      </c>
      <c r="P161" t="inlineStr"/>
      <c r="Q161" t="n">
        <v>0</v>
      </c>
      <c r="R161" t="n">
        <v>0</v>
      </c>
      <c r="S161" t="n">
        <v>0</v>
      </c>
      <c r="T161" t="n">
        <v>0</v>
      </c>
      <c r="U161" t="n">
        <v>0</v>
      </c>
      <c r="V161" t="n">
        <v>0</v>
      </c>
      <c r="W161" t="n">
        <v>0</v>
      </c>
      <c r="X161" t="n">
        <v>0</v>
      </c>
    </row>
    <row r="162">
      <c r="A162" s="57" t="n">
        <v>44665</v>
      </c>
      <c r="B162" s="57" t="n">
        <v>44665</v>
      </c>
      <c r="C162" t="inlineStr">
        <is>
          <t>PO07-L1000</t>
        </is>
      </c>
      <c r="D162" t="inlineStr">
        <is>
          <t>USD</t>
        </is>
      </c>
      <c r="E162" t="inlineStr">
        <is>
          <t>L1000-B12-220215(重开)</t>
        </is>
      </c>
      <c r="F162" t="inlineStr">
        <is>
          <t>B12</t>
        </is>
      </c>
      <c r="G162" t="inlineStr">
        <is>
          <t>recorder activated</t>
        </is>
      </c>
      <c r="H162" t="inlineStr">
        <is>
          <t>BROAD</t>
        </is>
      </c>
      <c r="I162" t="inlineStr">
        <is>
          <t>mini voice recorder spy voice activated</t>
        </is>
      </c>
      <c r="J162" t="n">
        <v>2</v>
      </c>
      <c r="K162" t="n">
        <v>1</v>
      </c>
      <c r="L162" t="n">
        <v>0.5</v>
      </c>
      <c r="M162" t="n">
        <v>1.61</v>
      </c>
      <c r="N162" t="n">
        <v>1.61</v>
      </c>
      <c r="O162" t="n">
        <v>0</v>
      </c>
      <c r="P162" t="inlineStr"/>
      <c r="Q162" t="n">
        <v>0</v>
      </c>
      <c r="R162" t="n">
        <v>0</v>
      </c>
      <c r="S162" t="n">
        <v>0</v>
      </c>
      <c r="T162" t="n">
        <v>0</v>
      </c>
      <c r="U162" t="n">
        <v>0</v>
      </c>
      <c r="V162" t="n">
        <v>0</v>
      </c>
      <c r="W162" t="n">
        <v>0</v>
      </c>
      <c r="X162" t="n">
        <v>0</v>
      </c>
    </row>
    <row r="163">
      <c r="A163" s="57" t="n">
        <v>44660</v>
      </c>
      <c r="B163" s="57" t="n">
        <v>44660</v>
      </c>
      <c r="C163" t="inlineStr">
        <is>
          <t>PO07-L1000</t>
        </is>
      </c>
      <c r="D163" t="inlineStr">
        <is>
          <t>USD</t>
        </is>
      </c>
      <c r="E163" t="inlineStr">
        <is>
          <t>L1000-B12-220215(重开)</t>
        </is>
      </c>
      <c r="F163" t="inlineStr">
        <is>
          <t>B12</t>
        </is>
      </c>
      <c r="G163" t="inlineStr">
        <is>
          <t>recorder activated</t>
        </is>
      </c>
      <c r="H163" t="inlineStr">
        <is>
          <t>BROAD</t>
        </is>
      </c>
      <c r="I163" t="inlineStr">
        <is>
          <t>motion activated sound recorder</t>
        </is>
      </c>
      <c r="J163" t="n">
        <v>1</v>
      </c>
      <c r="K163" t="n">
        <v>1</v>
      </c>
      <c r="L163" t="n">
        <v>1</v>
      </c>
      <c r="M163" t="n">
        <v>1.81</v>
      </c>
      <c r="N163" t="n">
        <v>1.81</v>
      </c>
      <c r="O163" t="n">
        <v>0</v>
      </c>
      <c r="P163" t="inlineStr"/>
      <c r="Q163" t="n">
        <v>0</v>
      </c>
      <c r="R163" t="n">
        <v>0</v>
      </c>
      <c r="S163" t="n">
        <v>0</v>
      </c>
      <c r="T163" t="n">
        <v>0</v>
      </c>
      <c r="U163" t="n">
        <v>0</v>
      </c>
      <c r="V163" t="n">
        <v>0</v>
      </c>
      <c r="W163" t="n">
        <v>0</v>
      </c>
      <c r="X163" t="n">
        <v>0</v>
      </c>
    </row>
    <row r="164">
      <c r="A164" s="57" t="n">
        <v>44660</v>
      </c>
      <c r="B164" s="57" t="n">
        <v>44660</v>
      </c>
      <c r="C164" t="inlineStr">
        <is>
          <t>PO07-L1000</t>
        </is>
      </c>
      <c r="D164" t="inlineStr">
        <is>
          <t>USD</t>
        </is>
      </c>
      <c r="E164" t="inlineStr">
        <is>
          <t>L1000-B12-220215(重开)</t>
        </is>
      </c>
      <c r="F164" t="inlineStr">
        <is>
          <t>B12</t>
        </is>
      </c>
      <c r="G164" t="inlineStr">
        <is>
          <t>recorder activated</t>
        </is>
      </c>
      <c r="H164" t="inlineStr">
        <is>
          <t>BROAD</t>
        </is>
      </c>
      <c r="I164" t="inlineStr">
        <is>
          <t>sound activated sound recorder</t>
        </is>
      </c>
      <c r="J164" t="n">
        <v>1</v>
      </c>
      <c r="K164" t="n">
        <v>1</v>
      </c>
      <c r="L164" t="n">
        <v>1</v>
      </c>
      <c r="M164" t="n">
        <v>1.81</v>
      </c>
      <c r="N164" t="n">
        <v>1.81</v>
      </c>
      <c r="O164" t="n">
        <v>0</v>
      </c>
      <c r="P164" t="inlineStr"/>
      <c r="Q164" t="n">
        <v>0</v>
      </c>
      <c r="R164" t="n">
        <v>0</v>
      </c>
      <c r="S164" t="n">
        <v>0</v>
      </c>
      <c r="T164" t="n">
        <v>0</v>
      </c>
      <c r="U164" t="n">
        <v>0</v>
      </c>
      <c r="V164" t="n">
        <v>0</v>
      </c>
      <c r="W164" t="n">
        <v>0</v>
      </c>
      <c r="X164" t="n">
        <v>0</v>
      </c>
    </row>
    <row r="165">
      <c r="A165" s="57" t="n">
        <v>44642</v>
      </c>
      <c r="B165" s="57" t="n">
        <v>44665</v>
      </c>
      <c r="C165" t="inlineStr">
        <is>
          <t>PO07-L1000</t>
        </is>
      </c>
      <c r="D165" t="inlineStr">
        <is>
          <t>USD</t>
        </is>
      </c>
      <c r="E165" t="inlineStr">
        <is>
          <t>L1000-B12-220215(重开)</t>
        </is>
      </c>
      <c r="F165" t="inlineStr">
        <is>
          <t>B12</t>
        </is>
      </c>
      <c r="G165" t="inlineStr">
        <is>
          <t>recorder activated</t>
        </is>
      </c>
      <c r="H165" t="inlineStr">
        <is>
          <t>BROAD</t>
        </is>
      </c>
      <c r="I165" t="inlineStr">
        <is>
          <t>voice activated recorder</t>
        </is>
      </c>
      <c r="J165" t="n">
        <v>3248</v>
      </c>
      <c r="K165" t="n">
        <v>15</v>
      </c>
      <c r="L165" t="n">
        <v>0.00461822660098522</v>
      </c>
      <c r="M165" t="n">
        <v>2.00866666666667</v>
      </c>
      <c r="N165" t="n">
        <v>30.13</v>
      </c>
      <c r="O165" t="n">
        <v>0</v>
      </c>
      <c r="P165" t="inlineStr"/>
      <c r="Q165" t="n">
        <v>0</v>
      </c>
      <c r="R165" t="n">
        <v>0</v>
      </c>
      <c r="S165" t="n">
        <v>0</v>
      </c>
      <c r="T165" t="n">
        <v>0</v>
      </c>
      <c r="U165" t="n">
        <v>0</v>
      </c>
      <c r="V165" t="n">
        <v>0</v>
      </c>
      <c r="W165" t="n">
        <v>0</v>
      </c>
      <c r="X165" t="n">
        <v>0</v>
      </c>
    </row>
    <row r="166">
      <c r="A166" s="57" t="n">
        <v>44648</v>
      </c>
      <c r="B166" s="57" t="n">
        <v>44648</v>
      </c>
      <c r="C166" t="inlineStr">
        <is>
          <t>PO07-L1000</t>
        </is>
      </c>
      <c r="D166" t="inlineStr">
        <is>
          <t>USD</t>
        </is>
      </c>
      <c r="E166" t="inlineStr">
        <is>
          <t>L1000-B12-220215(重开)</t>
        </is>
      </c>
      <c r="F166" t="inlineStr">
        <is>
          <t>B12</t>
        </is>
      </c>
      <c r="G166" t="inlineStr">
        <is>
          <t>recorder activated</t>
        </is>
      </c>
      <c r="H166" t="inlineStr">
        <is>
          <t>BROAD</t>
        </is>
      </c>
      <c r="I166" t="inlineStr">
        <is>
          <t>voice activated recorder spy device</t>
        </is>
      </c>
      <c r="J166" t="n">
        <v>2</v>
      </c>
      <c r="K166" t="n">
        <v>1</v>
      </c>
      <c r="L166" t="n">
        <v>0.5</v>
      </c>
      <c r="M166" t="n">
        <v>1.81</v>
      </c>
      <c r="N166" t="n">
        <v>1.81</v>
      </c>
      <c r="O166" t="n">
        <v>0</v>
      </c>
      <c r="P166" t="inlineStr"/>
      <c r="Q166" t="n">
        <v>0</v>
      </c>
      <c r="R166" t="n">
        <v>0</v>
      </c>
      <c r="S166" t="n">
        <v>0</v>
      </c>
      <c r="T166" t="n">
        <v>0</v>
      </c>
      <c r="U166" t="n">
        <v>0</v>
      </c>
      <c r="V166" t="n">
        <v>0</v>
      </c>
      <c r="W166" t="n">
        <v>0</v>
      </c>
      <c r="X166" t="n">
        <v>0</v>
      </c>
    </row>
    <row r="167">
      <c r="A167" s="57" t="n">
        <v>44650</v>
      </c>
      <c r="B167" s="57" t="n">
        <v>44650</v>
      </c>
      <c r="C167" t="inlineStr">
        <is>
          <t>PO07-L1000</t>
        </is>
      </c>
      <c r="D167" t="inlineStr">
        <is>
          <t>USD</t>
        </is>
      </c>
      <c r="E167" t="inlineStr">
        <is>
          <t>L1000-B10-220215</t>
        </is>
      </c>
      <c r="F167" t="inlineStr">
        <is>
          <t>B10</t>
        </is>
      </c>
      <c r="G167" t="inlineStr">
        <is>
          <t>recorder voice digital</t>
        </is>
      </c>
      <c r="H167" t="inlineStr">
        <is>
          <t>BROAD</t>
        </is>
      </c>
      <c r="I167" t="inlineStr">
        <is>
          <t>digital voice recorder with large buttons</t>
        </is>
      </c>
      <c r="J167" t="n">
        <v>5</v>
      </c>
      <c r="K167" t="n">
        <v>2</v>
      </c>
      <c r="L167" t="n">
        <v>0.4</v>
      </c>
      <c r="M167" t="n">
        <v>2.12</v>
      </c>
      <c r="N167" t="n">
        <v>4.24</v>
      </c>
      <c r="O167" t="n">
        <v>0</v>
      </c>
      <c r="P167" t="inlineStr"/>
      <c r="Q167" t="n">
        <v>0</v>
      </c>
      <c r="R167" t="n">
        <v>0</v>
      </c>
      <c r="S167" t="n">
        <v>0</v>
      </c>
      <c r="T167" t="n">
        <v>0</v>
      </c>
      <c r="U167" t="n">
        <v>0</v>
      </c>
      <c r="V167" t="n">
        <v>0</v>
      </c>
      <c r="W167" t="n">
        <v>0</v>
      </c>
      <c r="X167" t="n">
        <v>0</v>
      </c>
    </row>
    <row r="168">
      <c r="A168" s="57" t="n">
        <v>44658</v>
      </c>
      <c r="B168" s="57" t="n">
        <v>44658</v>
      </c>
      <c r="C168" t="inlineStr">
        <is>
          <t>PO07-L1000</t>
        </is>
      </c>
      <c r="D168" t="inlineStr">
        <is>
          <t>USD</t>
        </is>
      </c>
      <c r="E168" t="inlineStr">
        <is>
          <t>L1000-B10-220215</t>
        </is>
      </c>
      <c r="F168" t="inlineStr">
        <is>
          <t>B10</t>
        </is>
      </c>
      <c r="G168" t="inlineStr">
        <is>
          <t>recorder voice digital</t>
        </is>
      </c>
      <c r="H168" t="inlineStr">
        <is>
          <t>BROAD</t>
        </is>
      </c>
      <c r="I168" t="inlineStr">
        <is>
          <t>digital voice recorder with wireless transfer</t>
        </is>
      </c>
      <c r="J168" t="n">
        <v>3</v>
      </c>
      <c r="K168" t="n">
        <v>1</v>
      </c>
      <c r="L168" t="n">
        <v>0.333333333333333</v>
      </c>
      <c r="M168" t="n">
        <v>1.81</v>
      </c>
      <c r="N168" t="n">
        <v>1.81</v>
      </c>
      <c r="O168" t="n">
        <v>0</v>
      </c>
      <c r="P168" t="inlineStr"/>
      <c r="Q168" t="n">
        <v>0</v>
      </c>
      <c r="R168" t="n">
        <v>0</v>
      </c>
      <c r="S168" t="n">
        <v>0</v>
      </c>
      <c r="T168" t="n">
        <v>0</v>
      </c>
      <c r="U168" t="n">
        <v>0</v>
      </c>
      <c r="V168" t="n">
        <v>0</v>
      </c>
      <c r="W168" t="n">
        <v>0</v>
      </c>
      <c r="X168" t="n">
        <v>0</v>
      </c>
    </row>
    <row r="169">
      <c r="A169" s="57" t="n">
        <v>44654</v>
      </c>
      <c r="B169" s="57" t="n">
        <v>44654</v>
      </c>
      <c r="C169" t="inlineStr">
        <is>
          <t>PO07-L1000</t>
        </is>
      </c>
      <c r="D169" t="inlineStr">
        <is>
          <t>USD</t>
        </is>
      </c>
      <c r="E169" t="inlineStr">
        <is>
          <t>L1000-B10-220215</t>
        </is>
      </c>
      <c r="F169" t="inlineStr">
        <is>
          <t>B10</t>
        </is>
      </c>
      <c r="G169" t="inlineStr">
        <is>
          <t>recorder voice digital</t>
        </is>
      </c>
      <c r="H169" t="inlineStr">
        <is>
          <t>BROAD</t>
        </is>
      </c>
      <c r="I169" t="inlineStr">
        <is>
          <t>olympus digital voice recorder vn-7200</t>
        </is>
      </c>
      <c r="J169" t="n">
        <v>8</v>
      </c>
      <c r="K169" t="n">
        <v>1</v>
      </c>
      <c r="L169" t="n">
        <v>0.125</v>
      </c>
      <c r="M169" t="n">
        <v>2.17</v>
      </c>
      <c r="N169" t="n">
        <v>2.17</v>
      </c>
      <c r="O169" t="n">
        <v>0</v>
      </c>
      <c r="P169" t="inlineStr"/>
      <c r="Q169" t="n">
        <v>0</v>
      </c>
      <c r="R169" t="n">
        <v>0</v>
      </c>
      <c r="S169" t="n">
        <v>0</v>
      </c>
      <c r="T169" t="n">
        <v>0</v>
      </c>
      <c r="U169" t="n">
        <v>0</v>
      </c>
      <c r="V169" t="n">
        <v>0</v>
      </c>
      <c r="W169" t="n">
        <v>0</v>
      </c>
      <c r="X169" t="n">
        <v>0</v>
      </c>
    </row>
    <row r="170">
      <c r="A170" s="57" t="n">
        <v>44642</v>
      </c>
      <c r="B170" s="57" t="n">
        <v>44642</v>
      </c>
      <c r="C170" t="inlineStr">
        <is>
          <t>PO07-L1000</t>
        </is>
      </c>
      <c r="D170" t="inlineStr">
        <is>
          <t>USD</t>
        </is>
      </c>
      <c r="E170" t="inlineStr">
        <is>
          <t>L1000-B10-220215</t>
        </is>
      </c>
      <c r="F170" t="inlineStr">
        <is>
          <t>B10</t>
        </is>
      </c>
      <c r="G170" t="inlineStr">
        <is>
          <t>recorders recording recorder</t>
        </is>
      </c>
      <c r="H170" t="inlineStr">
        <is>
          <t>BROAD</t>
        </is>
      </c>
      <c r="I170" t="inlineStr">
        <is>
          <t>ultra sensitive recorder fro recording meetings</t>
        </is>
      </c>
      <c r="J170" t="n">
        <v>1</v>
      </c>
      <c r="K170" t="n">
        <v>1</v>
      </c>
      <c r="L170" t="n">
        <v>1</v>
      </c>
      <c r="M170" t="n">
        <v>2.61</v>
      </c>
      <c r="N170" t="n">
        <v>2.61</v>
      </c>
      <c r="O170" t="n">
        <v>0</v>
      </c>
      <c r="P170" t="inlineStr"/>
      <c r="Q170" t="n">
        <v>0</v>
      </c>
      <c r="R170" t="n">
        <v>0</v>
      </c>
      <c r="S170" t="n">
        <v>0</v>
      </c>
      <c r="T170" t="n">
        <v>0</v>
      </c>
      <c r="U170" t="n">
        <v>0</v>
      </c>
      <c r="V170" t="n">
        <v>0</v>
      </c>
      <c r="W170" t="n">
        <v>0</v>
      </c>
      <c r="X170" t="n">
        <v>0</v>
      </c>
    </row>
    <row r="171">
      <c r="A171" s="57" t="n">
        <v>44657</v>
      </c>
      <c r="B171" s="57" t="n">
        <v>44657</v>
      </c>
      <c r="C171" t="inlineStr">
        <is>
          <t>PO07-L1000</t>
        </is>
      </c>
      <c r="D171" t="inlineStr">
        <is>
          <t>USD</t>
        </is>
      </c>
      <c r="E171" t="inlineStr">
        <is>
          <t>L1000-B10-220215</t>
        </is>
      </c>
      <c r="F171" t="inlineStr">
        <is>
          <t>B10</t>
        </is>
      </c>
      <c r="G171" t="inlineStr">
        <is>
          <t>digital recorder activated</t>
        </is>
      </c>
      <c r="H171" t="inlineStr">
        <is>
          <t>BROAD</t>
        </is>
      </c>
      <c r="I171" t="inlineStr">
        <is>
          <t>digital voice recorder voice activated recorder for lectures</t>
        </is>
      </c>
      <c r="J171" t="n">
        <v>2</v>
      </c>
      <c r="K171" t="n">
        <v>1</v>
      </c>
      <c r="L171" t="n">
        <v>0.5</v>
      </c>
      <c r="M171" t="n">
        <v>1.81</v>
      </c>
      <c r="N171" t="n">
        <v>1.81</v>
      </c>
      <c r="O171" t="n">
        <v>0</v>
      </c>
      <c r="P171" t="inlineStr"/>
      <c r="Q171" t="n">
        <v>0</v>
      </c>
      <c r="R171" t="n">
        <v>0</v>
      </c>
      <c r="S171" t="n">
        <v>0</v>
      </c>
      <c r="T171" t="n">
        <v>0</v>
      </c>
      <c r="U171" t="n">
        <v>0</v>
      </c>
      <c r="V171" t="n">
        <v>0</v>
      </c>
      <c r="W171" t="n">
        <v>0</v>
      </c>
      <c r="X171" t="n">
        <v>0</v>
      </c>
    </row>
    <row r="172">
      <c r="A172" s="57" t="n">
        <v>44654</v>
      </c>
      <c r="B172" s="57" t="n">
        <v>44654</v>
      </c>
      <c r="C172" t="inlineStr">
        <is>
          <t>PO07-L1000</t>
        </is>
      </c>
      <c r="D172" t="inlineStr">
        <is>
          <t>USD</t>
        </is>
      </c>
      <c r="E172" t="inlineStr">
        <is>
          <t>L1000-B10-220215</t>
        </is>
      </c>
      <c r="F172" t="inlineStr">
        <is>
          <t>B10</t>
        </is>
      </c>
      <c r="G172" t="inlineStr">
        <is>
          <t>mini audio recorder</t>
        </is>
      </c>
      <c r="H172" t="inlineStr">
        <is>
          <t>BROAD</t>
        </is>
      </c>
      <c r="I172" t="inlineStr">
        <is>
          <t>mini wireless audio recorder</t>
        </is>
      </c>
      <c r="J172" t="n">
        <v>1</v>
      </c>
      <c r="K172" t="n">
        <v>1</v>
      </c>
      <c r="L172" t="n">
        <v>1</v>
      </c>
      <c r="M172" t="n">
        <v>0.7</v>
      </c>
      <c r="N172" t="n">
        <v>0.7</v>
      </c>
      <c r="O172" t="n">
        <v>0</v>
      </c>
      <c r="P172" t="inlineStr"/>
      <c r="Q172" t="n">
        <v>0</v>
      </c>
      <c r="R172" t="n">
        <v>0</v>
      </c>
      <c r="S172" t="n">
        <v>0</v>
      </c>
      <c r="T172" t="n">
        <v>0</v>
      </c>
      <c r="U172" t="n">
        <v>0</v>
      </c>
      <c r="V172" t="n">
        <v>0</v>
      </c>
      <c r="W172" t="n">
        <v>0</v>
      </c>
      <c r="X172" t="n">
        <v>0</v>
      </c>
    </row>
    <row r="173">
      <c r="A173" s="57" t="n">
        <v>44649</v>
      </c>
      <c r="B173" s="57" t="n">
        <v>44649</v>
      </c>
      <c r="C173" t="inlineStr">
        <is>
          <t>PO07-L1000</t>
        </is>
      </c>
      <c r="D173" t="inlineStr">
        <is>
          <t>USD</t>
        </is>
      </c>
      <c r="E173" t="inlineStr">
        <is>
          <t>L1000-B10-220215</t>
        </is>
      </c>
      <c r="F173" t="inlineStr">
        <is>
          <t>B10</t>
        </is>
      </c>
      <c r="G173" t="inlineStr">
        <is>
          <t>mini recorder voice</t>
        </is>
      </c>
      <c r="H173" t="inlineStr">
        <is>
          <t>BROAD</t>
        </is>
      </c>
      <c r="I173" t="inlineStr">
        <is>
          <t>16gb mini voice recorder for lectures meetings</t>
        </is>
      </c>
      <c r="J173" t="n">
        <v>19</v>
      </c>
      <c r="K173" t="n">
        <v>1</v>
      </c>
      <c r="L173" t="n">
        <v>0.0526315789473684</v>
      </c>
      <c r="M173" t="n">
        <v>2.67</v>
      </c>
      <c r="N173" t="n">
        <v>2.67</v>
      </c>
      <c r="O173" t="n">
        <v>0</v>
      </c>
      <c r="P173" t="inlineStr"/>
      <c r="Q173" t="n">
        <v>0</v>
      </c>
      <c r="R173" t="n">
        <v>0</v>
      </c>
      <c r="S173" t="n">
        <v>0</v>
      </c>
      <c r="T173" t="n">
        <v>0</v>
      </c>
      <c r="U173" t="n">
        <v>0</v>
      </c>
      <c r="V173" t="n">
        <v>0</v>
      </c>
      <c r="W173" t="n">
        <v>0</v>
      </c>
      <c r="X173" t="n">
        <v>0</v>
      </c>
    </row>
    <row r="174">
      <c r="A174" s="57" t="n">
        <v>44647</v>
      </c>
      <c r="B174" s="57" t="n">
        <v>44647</v>
      </c>
      <c r="C174" t="inlineStr">
        <is>
          <t>PO07-L1000</t>
        </is>
      </c>
      <c r="D174" t="inlineStr">
        <is>
          <t>USD</t>
        </is>
      </c>
      <c r="E174" t="inlineStr">
        <is>
          <t>L1000-B10-220215</t>
        </is>
      </c>
      <c r="F174" t="inlineStr">
        <is>
          <t>B10</t>
        </is>
      </c>
      <c r="G174" t="inlineStr">
        <is>
          <t>mini recorder voice</t>
        </is>
      </c>
      <c r="H174" t="inlineStr">
        <is>
          <t>BROAD</t>
        </is>
      </c>
      <c r="I174" t="inlineStr">
        <is>
          <t>mini magnet voice recorder</t>
        </is>
      </c>
      <c r="J174" t="n">
        <v>1</v>
      </c>
      <c r="K174" t="n">
        <v>1</v>
      </c>
      <c r="L174" t="n">
        <v>1</v>
      </c>
      <c r="M174" t="n">
        <v>1.81</v>
      </c>
      <c r="N174" t="n">
        <v>1.81</v>
      </c>
      <c r="O174" t="n">
        <v>0</v>
      </c>
      <c r="P174" t="inlineStr"/>
      <c r="Q174" t="n">
        <v>0</v>
      </c>
      <c r="R174" t="n">
        <v>0</v>
      </c>
      <c r="S174" t="n">
        <v>0</v>
      </c>
      <c r="T174" t="n">
        <v>0</v>
      </c>
      <c r="U174" t="n">
        <v>0</v>
      </c>
      <c r="V174" t="n">
        <v>0</v>
      </c>
      <c r="W174" t="n">
        <v>0</v>
      </c>
      <c r="X174" t="n">
        <v>0</v>
      </c>
    </row>
    <row r="175">
      <c r="A175" s="57" t="n">
        <v>44642</v>
      </c>
      <c r="B175" s="57" t="n">
        <v>44642</v>
      </c>
      <c r="C175" t="inlineStr">
        <is>
          <t>PO07-L1000</t>
        </is>
      </c>
      <c r="D175" t="inlineStr">
        <is>
          <t>USD</t>
        </is>
      </c>
      <c r="E175" t="inlineStr">
        <is>
          <t>L1000-B11-220215(重开)</t>
        </is>
      </c>
      <c r="F175" t="inlineStr">
        <is>
          <t>B11</t>
        </is>
      </c>
      <c r="G175" t="inlineStr">
        <is>
          <t>recorders activated voice</t>
        </is>
      </c>
      <c r="H175" t="inlineStr">
        <is>
          <t>BROAD</t>
        </is>
      </c>
      <c r="I175" t="inlineStr">
        <is>
          <t>voice activated recorder</t>
        </is>
      </c>
      <c r="J175" t="n">
        <v>568</v>
      </c>
      <c r="K175" t="n">
        <v>1</v>
      </c>
      <c r="L175" t="n">
        <v>0.00176056338028169</v>
      </c>
      <c r="M175" t="n">
        <v>1.61</v>
      </c>
      <c r="N175" t="n">
        <v>1.61</v>
      </c>
      <c r="O175" t="n">
        <v>0</v>
      </c>
      <c r="P175" t="inlineStr"/>
      <c r="Q175" t="n">
        <v>0</v>
      </c>
      <c r="R175" t="n">
        <v>0</v>
      </c>
      <c r="S175" t="n">
        <v>0</v>
      </c>
      <c r="T175" t="n">
        <v>0</v>
      </c>
      <c r="U175" t="n">
        <v>0</v>
      </c>
      <c r="V175" t="n">
        <v>0</v>
      </c>
      <c r="W175" t="n">
        <v>0</v>
      </c>
      <c r="X175" t="n">
        <v>0</v>
      </c>
    </row>
    <row r="176">
      <c r="A176" s="57" t="n">
        <v>44675</v>
      </c>
      <c r="B176" s="57" t="n">
        <v>44675</v>
      </c>
      <c r="C176" t="inlineStr">
        <is>
          <t>PO07-L1000</t>
        </is>
      </c>
      <c r="D176" t="inlineStr">
        <is>
          <t>USD</t>
        </is>
      </c>
      <c r="E176" t="inlineStr">
        <is>
          <t>L1000-B11-220215(重开)</t>
        </is>
      </c>
      <c r="F176" t="inlineStr">
        <is>
          <t>B11</t>
        </is>
      </c>
      <c r="G176" t="inlineStr">
        <is>
          <t>recorders voice activated</t>
        </is>
      </c>
      <c r="H176" t="inlineStr">
        <is>
          <t>BROAD</t>
        </is>
      </c>
      <c r="I176" t="inlineStr">
        <is>
          <t>audio recorder spy voice activated</t>
        </is>
      </c>
      <c r="J176" t="n">
        <v>15</v>
      </c>
      <c r="K176" t="n">
        <v>1</v>
      </c>
      <c r="L176" t="n">
        <v>0.06666666666666669</v>
      </c>
      <c r="M176" t="n">
        <v>2.66</v>
      </c>
      <c r="N176" t="n">
        <v>2.66</v>
      </c>
      <c r="O176" t="n">
        <v>0</v>
      </c>
      <c r="P176" t="inlineStr"/>
      <c r="Q176" t="n">
        <v>0</v>
      </c>
      <c r="R176" t="n">
        <v>0</v>
      </c>
      <c r="S176" t="n">
        <v>0</v>
      </c>
      <c r="T176" t="n">
        <v>0</v>
      </c>
      <c r="U176" t="n">
        <v>0</v>
      </c>
      <c r="V176" t="n">
        <v>0</v>
      </c>
      <c r="W176" t="n">
        <v>0</v>
      </c>
      <c r="X176" t="n">
        <v>0</v>
      </c>
    </row>
    <row r="177">
      <c r="A177" s="57" t="n">
        <v>44673</v>
      </c>
      <c r="B177" s="57" t="n">
        <v>44673</v>
      </c>
      <c r="C177" t="inlineStr">
        <is>
          <t>PO07-L1000</t>
        </is>
      </c>
      <c r="D177" t="inlineStr">
        <is>
          <t>USD</t>
        </is>
      </c>
      <c r="E177" t="inlineStr">
        <is>
          <t>L1000-B11-220215(重开)</t>
        </is>
      </c>
      <c r="F177" t="inlineStr">
        <is>
          <t>B11</t>
        </is>
      </c>
      <c r="G177" t="inlineStr">
        <is>
          <t>recorders voice activated</t>
        </is>
      </c>
      <c r="H177" t="inlineStr">
        <is>
          <t>BROAD</t>
        </is>
      </c>
      <c r="I177" t="inlineStr">
        <is>
          <t>auto voice activated recorder</t>
        </is>
      </c>
      <c r="J177" t="n">
        <v>21</v>
      </c>
      <c r="K177" t="n">
        <v>1</v>
      </c>
      <c r="L177" t="n">
        <v>0.0476190476190476</v>
      </c>
      <c r="M177" t="n">
        <v>2.64</v>
      </c>
      <c r="N177" t="n">
        <v>2.64</v>
      </c>
      <c r="O177" t="n">
        <v>0</v>
      </c>
      <c r="P177" t="inlineStr"/>
      <c r="Q177" t="n">
        <v>0</v>
      </c>
      <c r="R177" t="n">
        <v>0</v>
      </c>
      <c r="S177" t="n">
        <v>0</v>
      </c>
      <c r="T177" t="n">
        <v>0</v>
      </c>
      <c r="U177" t="n">
        <v>0</v>
      </c>
      <c r="V177" t="n">
        <v>0</v>
      </c>
      <c r="W177" t="n">
        <v>0</v>
      </c>
      <c r="X177" t="n">
        <v>0</v>
      </c>
    </row>
    <row r="178">
      <c r="A178" s="57" t="n">
        <v>44663</v>
      </c>
      <c r="B178" s="57" t="n">
        <v>44663</v>
      </c>
      <c r="C178" t="inlineStr">
        <is>
          <t>PO07-L1000</t>
        </is>
      </c>
      <c r="D178" t="inlineStr">
        <is>
          <t>USD</t>
        </is>
      </c>
      <c r="E178" t="inlineStr">
        <is>
          <t>L1000-B11-220215(重开)</t>
        </is>
      </c>
      <c r="F178" t="inlineStr">
        <is>
          <t>B11</t>
        </is>
      </c>
      <c r="G178" t="inlineStr">
        <is>
          <t>recorders voice activated</t>
        </is>
      </c>
      <c r="H178" t="inlineStr">
        <is>
          <t>BROAD</t>
        </is>
      </c>
      <c r="I178" t="inlineStr">
        <is>
          <t>covert voice activated hidden recorder</t>
        </is>
      </c>
      <c r="J178" t="n">
        <v>2</v>
      </c>
      <c r="K178" t="n">
        <v>1</v>
      </c>
      <c r="L178" t="n">
        <v>0.5</v>
      </c>
      <c r="M178" t="n">
        <v>2.71</v>
      </c>
      <c r="N178" t="n">
        <v>2.71</v>
      </c>
      <c r="O178" t="n">
        <v>0</v>
      </c>
      <c r="P178" t="inlineStr"/>
      <c r="Q178" t="n">
        <v>0</v>
      </c>
      <c r="R178" t="n">
        <v>0</v>
      </c>
      <c r="S178" t="n">
        <v>0</v>
      </c>
      <c r="T178" t="n">
        <v>0</v>
      </c>
      <c r="U178" t="n">
        <v>0</v>
      </c>
      <c r="V178" t="n">
        <v>0</v>
      </c>
      <c r="W178" t="n">
        <v>0</v>
      </c>
      <c r="X178" t="n">
        <v>0</v>
      </c>
    </row>
    <row r="179">
      <c r="A179" s="57" t="n">
        <v>44664</v>
      </c>
      <c r="B179" s="57" t="n">
        <v>44664</v>
      </c>
      <c r="C179" t="inlineStr">
        <is>
          <t>PO07-L1000</t>
        </is>
      </c>
      <c r="D179" t="inlineStr">
        <is>
          <t>USD</t>
        </is>
      </c>
      <c r="E179" t="inlineStr">
        <is>
          <t>L1000-B11-220215(重开)</t>
        </is>
      </c>
      <c r="F179" t="inlineStr">
        <is>
          <t>B11</t>
        </is>
      </c>
      <c r="G179" t="inlineStr">
        <is>
          <t>recorders voice activated</t>
        </is>
      </c>
      <c r="H179" t="inlineStr">
        <is>
          <t>BROAD</t>
        </is>
      </c>
      <c r="I179" t="inlineStr">
        <is>
          <t>digital voice recorder voice activated recorder for lectures  meetings  interviews aomago 8gb audio recorder mini portable tape dictaphone with playback  usb  mp3</t>
        </is>
      </c>
      <c r="J179" t="n">
        <v>44</v>
      </c>
      <c r="K179" t="n">
        <v>1</v>
      </c>
      <c r="L179" t="n">
        <v>0.0227272727272727</v>
      </c>
      <c r="M179" t="n">
        <v>2.71</v>
      </c>
      <c r="N179" t="n">
        <v>2.71</v>
      </c>
      <c r="O179" t="n">
        <v>0</v>
      </c>
      <c r="P179" t="inlineStr"/>
      <c r="Q179" t="n">
        <v>0</v>
      </c>
      <c r="R179" t="n">
        <v>0</v>
      </c>
      <c r="S179" t="n">
        <v>0</v>
      </c>
      <c r="T179" t="n">
        <v>0</v>
      </c>
      <c r="U179" t="n">
        <v>0</v>
      </c>
      <c r="V179" t="n">
        <v>0</v>
      </c>
      <c r="W179" t="n">
        <v>0</v>
      </c>
      <c r="X179" t="n">
        <v>0</v>
      </c>
    </row>
    <row r="180">
      <c r="A180" s="57" t="n">
        <v>44673</v>
      </c>
      <c r="B180" s="57" t="n">
        <v>44673</v>
      </c>
      <c r="C180" t="inlineStr">
        <is>
          <t>PO07-L1000</t>
        </is>
      </c>
      <c r="D180" t="inlineStr">
        <is>
          <t>USD</t>
        </is>
      </c>
      <c r="E180" t="inlineStr">
        <is>
          <t>L1000-B11-220215(重开)</t>
        </is>
      </c>
      <c r="F180" t="inlineStr">
        <is>
          <t>B11</t>
        </is>
      </c>
      <c r="G180" t="inlineStr">
        <is>
          <t>recorders voice activated</t>
        </is>
      </c>
      <c r="H180" t="inlineStr">
        <is>
          <t>BROAD</t>
        </is>
      </c>
      <c r="I180" t="inlineStr">
        <is>
          <t>mini voice activated recorder</t>
        </is>
      </c>
      <c r="J180" t="n">
        <v>2</v>
      </c>
      <c r="K180" t="n">
        <v>1</v>
      </c>
      <c r="L180" t="n">
        <v>0.5</v>
      </c>
      <c r="M180" t="n">
        <v>2.12</v>
      </c>
      <c r="N180" t="n">
        <v>2.12</v>
      </c>
      <c r="O180" t="n">
        <v>0</v>
      </c>
      <c r="P180" t="inlineStr"/>
      <c r="Q180" t="n">
        <v>0</v>
      </c>
      <c r="R180" t="n">
        <v>0</v>
      </c>
      <c r="S180" t="n">
        <v>0</v>
      </c>
      <c r="T180" t="n">
        <v>0</v>
      </c>
      <c r="U180" t="n">
        <v>0</v>
      </c>
      <c r="V180" t="n">
        <v>0</v>
      </c>
      <c r="W180" t="n">
        <v>0</v>
      </c>
      <c r="X180" t="n">
        <v>0</v>
      </c>
    </row>
    <row r="181">
      <c r="A181" s="57" t="n">
        <v>44666</v>
      </c>
      <c r="B181" s="57" t="n">
        <v>44671</v>
      </c>
      <c r="C181" t="inlineStr">
        <is>
          <t>PO07-L1000</t>
        </is>
      </c>
      <c r="D181" t="inlineStr">
        <is>
          <t>USD</t>
        </is>
      </c>
      <c r="E181" t="inlineStr">
        <is>
          <t>L1000-B11-220215(重开)</t>
        </is>
      </c>
      <c r="F181" t="inlineStr">
        <is>
          <t>B11</t>
        </is>
      </c>
      <c r="G181" t="inlineStr">
        <is>
          <t>recorders voice activated</t>
        </is>
      </c>
      <c r="H181" t="inlineStr">
        <is>
          <t>BROAD</t>
        </is>
      </c>
      <c r="I181" t="inlineStr">
        <is>
          <t>mini voice recorder spy voice activated</t>
        </is>
      </c>
      <c r="J181" t="n">
        <v>108</v>
      </c>
      <c r="K181" t="n">
        <v>2</v>
      </c>
      <c r="L181" t="n">
        <v>0.0185185185185185</v>
      </c>
      <c r="M181" t="n">
        <v>2.335</v>
      </c>
      <c r="N181" t="n">
        <v>4.67</v>
      </c>
      <c r="O181" t="n">
        <v>0</v>
      </c>
      <c r="P181" t="inlineStr"/>
      <c r="Q181" t="n">
        <v>0</v>
      </c>
      <c r="R181" t="n">
        <v>0</v>
      </c>
      <c r="S181" t="n">
        <v>0</v>
      </c>
      <c r="T181" t="n">
        <v>0</v>
      </c>
      <c r="U181" t="n">
        <v>0</v>
      </c>
      <c r="V181" t="n">
        <v>0</v>
      </c>
      <c r="W181" t="n">
        <v>0</v>
      </c>
      <c r="X181" t="n">
        <v>0</v>
      </c>
    </row>
    <row r="182">
      <c r="A182" s="57" t="n">
        <v>44643</v>
      </c>
      <c r="B182" s="57" t="n">
        <v>44671</v>
      </c>
      <c r="C182" t="inlineStr">
        <is>
          <t>PO07-L1000</t>
        </is>
      </c>
      <c r="D182" t="inlineStr">
        <is>
          <t>USD</t>
        </is>
      </c>
      <c r="E182" t="inlineStr">
        <is>
          <t>L1000-B11-220215(重开)</t>
        </is>
      </c>
      <c r="F182" t="inlineStr">
        <is>
          <t>B11</t>
        </is>
      </c>
      <c r="G182" t="inlineStr">
        <is>
          <t>recorders voice activated</t>
        </is>
      </c>
      <c r="H182" t="inlineStr">
        <is>
          <t>BROAD</t>
        </is>
      </c>
      <c r="I182" t="inlineStr">
        <is>
          <t>voice activated recorder</t>
        </is>
      </c>
      <c r="J182" t="n">
        <v>18663</v>
      </c>
      <c r="K182" t="n">
        <v>52</v>
      </c>
      <c r="L182" t="n">
        <v>0.00278626158709747</v>
      </c>
      <c r="M182" t="n">
        <v>2.29</v>
      </c>
      <c r="N182" t="n">
        <v>119.08</v>
      </c>
      <c r="O182" t="n">
        <v>447.93</v>
      </c>
      <c r="P182" t="n">
        <v>0.265845109726966</v>
      </c>
      <c r="Q182" t="n">
        <v>3.76158884783339</v>
      </c>
      <c r="R182" t="n">
        <v>4</v>
      </c>
      <c r="S182" t="n">
        <v>7</v>
      </c>
      <c r="T182" t="n">
        <v>0.0769230769230769</v>
      </c>
      <c r="U182" t="n">
        <v>7</v>
      </c>
      <c r="V182" t="n">
        <v>0</v>
      </c>
      <c r="W182" t="n">
        <v>447.93</v>
      </c>
      <c r="X182" t="n">
        <v>0</v>
      </c>
    </row>
    <row r="183">
      <c r="A183" s="57" t="n">
        <v>44672</v>
      </c>
      <c r="B183" s="57" t="n">
        <v>44672</v>
      </c>
      <c r="C183" t="inlineStr">
        <is>
          <t>PO07-L1000</t>
        </is>
      </c>
      <c r="D183" t="inlineStr">
        <is>
          <t>USD</t>
        </is>
      </c>
      <c r="E183" t="inlineStr">
        <is>
          <t>L1000-B11-220215(重开)</t>
        </is>
      </c>
      <c r="F183" t="inlineStr">
        <is>
          <t>B11</t>
        </is>
      </c>
      <c r="G183" t="inlineStr">
        <is>
          <t>recorders voice activated</t>
        </is>
      </c>
      <c r="H183" t="inlineStr">
        <is>
          <t>BROAD</t>
        </is>
      </c>
      <c r="I183" t="inlineStr">
        <is>
          <t>voice activated recorder hidden magnetic</t>
        </is>
      </c>
      <c r="J183" t="n">
        <v>10</v>
      </c>
      <c r="K183" t="n">
        <v>1</v>
      </c>
      <c r="L183" t="n">
        <v>0.1</v>
      </c>
      <c r="M183" t="n">
        <v>2.19</v>
      </c>
      <c r="N183" t="n">
        <v>2.19</v>
      </c>
      <c r="O183" t="n">
        <v>0</v>
      </c>
      <c r="P183" t="inlineStr"/>
      <c r="Q183" t="n">
        <v>0</v>
      </c>
      <c r="R183" t="n">
        <v>0</v>
      </c>
      <c r="S183" t="n">
        <v>0</v>
      </c>
      <c r="T183" t="n">
        <v>0</v>
      </c>
      <c r="U183" t="n">
        <v>0</v>
      </c>
      <c r="V183" t="n">
        <v>0</v>
      </c>
      <c r="W183" t="n">
        <v>0</v>
      </c>
      <c r="X183" t="n">
        <v>0</v>
      </c>
    </row>
    <row r="184">
      <c r="A184" s="57" t="n">
        <v>44665</v>
      </c>
      <c r="B184" s="57" t="n">
        <v>44665</v>
      </c>
      <c r="C184" t="inlineStr">
        <is>
          <t>PO07-L1000</t>
        </is>
      </c>
      <c r="D184" t="inlineStr">
        <is>
          <t>USD</t>
        </is>
      </c>
      <c r="E184" t="inlineStr">
        <is>
          <t>L1000-B11-220215(重开)</t>
        </is>
      </c>
      <c r="F184" t="inlineStr">
        <is>
          <t>B11</t>
        </is>
      </c>
      <c r="G184" t="inlineStr">
        <is>
          <t>recorders voice activated</t>
        </is>
      </c>
      <c r="H184" t="inlineStr">
        <is>
          <t>BROAD</t>
        </is>
      </c>
      <c r="I184" t="inlineStr">
        <is>
          <t>voice activated recorder lipstick</t>
        </is>
      </c>
      <c r="J184" t="n">
        <v>1</v>
      </c>
      <c r="K184" t="n">
        <v>1</v>
      </c>
      <c r="L184" t="n">
        <v>1</v>
      </c>
      <c r="M184" t="n">
        <v>2.1</v>
      </c>
      <c r="N184" t="n">
        <v>2.1</v>
      </c>
      <c r="O184" t="n">
        <v>0</v>
      </c>
      <c r="P184" t="inlineStr"/>
      <c r="Q184" t="n">
        <v>0</v>
      </c>
      <c r="R184" t="n">
        <v>0</v>
      </c>
      <c r="S184" t="n">
        <v>0</v>
      </c>
      <c r="T184" t="n">
        <v>0</v>
      </c>
      <c r="U184" t="n">
        <v>0</v>
      </c>
      <c r="V184" t="n">
        <v>0</v>
      </c>
      <c r="W184" t="n">
        <v>0</v>
      </c>
      <c r="X184" t="n">
        <v>0</v>
      </c>
    </row>
    <row r="185">
      <c r="A185" s="57" t="n">
        <v>44646</v>
      </c>
      <c r="B185" s="57" t="n">
        <v>44646</v>
      </c>
      <c r="C185" t="inlineStr">
        <is>
          <t>PO07-L1000</t>
        </is>
      </c>
      <c r="D185" t="inlineStr">
        <is>
          <t>USD</t>
        </is>
      </c>
      <c r="E185" t="inlineStr">
        <is>
          <t>L1000-B11-220215(重开)</t>
        </is>
      </c>
      <c r="F185" t="inlineStr">
        <is>
          <t>B11</t>
        </is>
      </c>
      <c r="G185" t="inlineStr">
        <is>
          <t>recorders voice activated</t>
        </is>
      </c>
      <c r="H185" t="inlineStr">
        <is>
          <t>BROAD</t>
        </is>
      </c>
      <c r="I185" t="inlineStr">
        <is>
          <t>voice activated recorder long battery life</t>
        </is>
      </c>
      <c r="J185" t="n">
        <v>1</v>
      </c>
      <c r="K185" t="n">
        <v>1</v>
      </c>
      <c r="L185" t="n">
        <v>1</v>
      </c>
      <c r="M185" t="n">
        <v>3.26</v>
      </c>
      <c r="N185" t="n">
        <v>3.26</v>
      </c>
      <c r="O185" t="n">
        <v>0</v>
      </c>
      <c r="P185" t="inlineStr"/>
      <c r="Q185" t="n">
        <v>0</v>
      </c>
      <c r="R185" t="n">
        <v>0</v>
      </c>
      <c r="S185" t="n">
        <v>0</v>
      </c>
      <c r="T185" t="n">
        <v>0</v>
      </c>
      <c r="U185" t="n">
        <v>0</v>
      </c>
      <c r="V185" t="n">
        <v>0</v>
      </c>
      <c r="W185" t="n">
        <v>0</v>
      </c>
      <c r="X185" t="n">
        <v>0</v>
      </c>
    </row>
    <row r="186">
      <c r="A186" s="57" t="n">
        <v>44659</v>
      </c>
      <c r="B186" s="57" t="n">
        <v>44659</v>
      </c>
      <c r="C186" t="inlineStr">
        <is>
          <t>PO07-L1000</t>
        </is>
      </c>
      <c r="D186" t="inlineStr">
        <is>
          <t>USD</t>
        </is>
      </c>
      <c r="E186" t="inlineStr">
        <is>
          <t>L1000-B11-220215(重开)</t>
        </is>
      </c>
      <c r="F186" t="inlineStr">
        <is>
          <t>B11</t>
        </is>
      </c>
      <c r="G186" t="inlineStr">
        <is>
          <t>recorders voice activated</t>
        </is>
      </c>
      <c r="H186" t="inlineStr">
        <is>
          <t>BROAD</t>
        </is>
      </c>
      <c r="I186" t="inlineStr">
        <is>
          <t>voice activated recorder spy</t>
        </is>
      </c>
      <c r="J186" t="n">
        <v>1</v>
      </c>
      <c r="K186" t="n">
        <v>1</v>
      </c>
      <c r="L186" t="n">
        <v>1</v>
      </c>
      <c r="M186" t="n">
        <v>1.6</v>
      </c>
      <c r="N186" t="n">
        <v>1.6</v>
      </c>
      <c r="O186" t="n">
        <v>0</v>
      </c>
      <c r="P186" t="inlineStr"/>
      <c r="Q186" t="n">
        <v>0</v>
      </c>
      <c r="R186" t="n">
        <v>0</v>
      </c>
      <c r="S186" t="n">
        <v>0</v>
      </c>
      <c r="T186" t="n">
        <v>0</v>
      </c>
      <c r="U186" t="n">
        <v>0</v>
      </c>
      <c r="V186" t="n">
        <v>0</v>
      </c>
      <c r="W186" t="n">
        <v>0</v>
      </c>
      <c r="X186" t="n">
        <v>0</v>
      </c>
    </row>
    <row r="187">
      <c r="A187" s="57" t="n">
        <v>44656</v>
      </c>
      <c r="B187" s="57" t="n">
        <v>44656</v>
      </c>
      <c r="C187" t="inlineStr">
        <is>
          <t>PO07-L1000</t>
        </is>
      </c>
      <c r="D187" t="inlineStr">
        <is>
          <t>USD</t>
        </is>
      </c>
      <c r="E187" t="inlineStr">
        <is>
          <t>L1000-B11-220215(重开)</t>
        </is>
      </c>
      <c r="F187" t="inlineStr">
        <is>
          <t>B11</t>
        </is>
      </c>
      <c r="G187" t="inlineStr">
        <is>
          <t>recorders voice activated</t>
        </is>
      </c>
      <c r="H187" t="inlineStr">
        <is>
          <t>BROAD</t>
        </is>
      </c>
      <c r="I187" t="inlineStr">
        <is>
          <t>voice activated recorder spy device</t>
        </is>
      </c>
      <c r="J187" t="n">
        <v>17</v>
      </c>
      <c r="K187" t="n">
        <v>1</v>
      </c>
      <c r="L187" t="n">
        <v>0.0588235294117647</v>
      </c>
      <c r="M187" t="n">
        <v>3.02</v>
      </c>
      <c r="N187" t="n">
        <v>3.02</v>
      </c>
      <c r="O187" t="n">
        <v>0</v>
      </c>
      <c r="P187" t="inlineStr"/>
      <c r="Q187" t="n">
        <v>0</v>
      </c>
      <c r="R187" t="n">
        <v>0</v>
      </c>
      <c r="S187" t="n">
        <v>0</v>
      </c>
      <c r="T187" t="n">
        <v>0</v>
      </c>
      <c r="U187" t="n">
        <v>0</v>
      </c>
      <c r="V187" t="n">
        <v>0</v>
      </c>
      <c r="W187" t="n">
        <v>0</v>
      </c>
      <c r="X187" t="n">
        <v>0</v>
      </c>
    </row>
    <row r="188">
      <c r="A188" s="57" t="n">
        <v>44664</v>
      </c>
      <c r="B188" s="57" t="n">
        <v>44664</v>
      </c>
      <c r="C188" t="inlineStr">
        <is>
          <t>PO07-L1000</t>
        </is>
      </c>
      <c r="D188" t="inlineStr">
        <is>
          <t>USD</t>
        </is>
      </c>
      <c r="E188" t="inlineStr">
        <is>
          <t>L1000-B11-220215(重开)</t>
        </is>
      </c>
      <c r="F188" t="inlineStr">
        <is>
          <t>B11</t>
        </is>
      </c>
      <c r="G188" t="inlineStr">
        <is>
          <t>recorders voice activated</t>
        </is>
      </c>
      <c r="H188" t="inlineStr">
        <is>
          <t>BROAD</t>
        </is>
      </c>
      <c r="I188" t="inlineStr">
        <is>
          <t>voice activated recorder to ghost hunt with</t>
        </is>
      </c>
      <c r="J188" t="n">
        <v>5</v>
      </c>
      <c r="K188" t="n">
        <v>1</v>
      </c>
      <c r="L188" t="n">
        <v>0.2</v>
      </c>
      <c r="M188" t="n">
        <v>2.53</v>
      </c>
      <c r="N188" t="n">
        <v>2.53</v>
      </c>
      <c r="O188" t="n">
        <v>0</v>
      </c>
      <c r="P188" t="inlineStr"/>
      <c r="Q188" t="n">
        <v>0</v>
      </c>
      <c r="R188" t="n">
        <v>0</v>
      </c>
      <c r="S188" t="n">
        <v>0</v>
      </c>
      <c r="T188" t="n">
        <v>0</v>
      </c>
      <c r="U188" t="n">
        <v>0</v>
      </c>
      <c r="V188" t="n">
        <v>0</v>
      </c>
      <c r="W188" t="n">
        <v>0</v>
      </c>
      <c r="X188" t="n">
        <v>0</v>
      </c>
    </row>
    <row r="189">
      <c r="A189" s="57" t="n">
        <v>44666</v>
      </c>
      <c r="B189" s="57" t="n">
        <v>44666</v>
      </c>
      <c r="C189" t="inlineStr">
        <is>
          <t>PO07-L1000</t>
        </is>
      </c>
      <c r="D189" t="inlineStr">
        <is>
          <t>USD</t>
        </is>
      </c>
      <c r="E189" t="inlineStr">
        <is>
          <t>L1000-B11-220215(重开)</t>
        </is>
      </c>
      <c r="F189" t="inlineStr">
        <is>
          <t>B11</t>
        </is>
      </c>
      <c r="G189" t="inlineStr">
        <is>
          <t>recorders voice activated</t>
        </is>
      </c>
      <c r="H189" t="inlineStr">
        <is>
          <t>BROAD</t>
        </is>
      </c>
      <c r="I189" t="inlineStr">
        <is>
          <t>voice activated recorder usb</t>
        </is>
      </c>
      <c r="J189" t="n">
        <v>1</v>
      </c>
      <c r="K189" t="n">
        <v>1</v>
      </c>
      <c r="L189" t="n">
        <v>1</v>
      </c>
      <c r="M189" t="n">
        <v>2.35</v>
      </c>
      <c r="N189" t="n">
        <v>2.35</v>
      </c>
      <c r="O189" t="n">
        <v>127.98</v>
      </c>
      <c r="P189" t="n">
        <v>0.0183622441006407</v>
      </c>
      <c r="Q189" t="n">
        <v>54.4595744680851</v>
      </c>
      <c r="R189" t="n">
        <v>1</v>
      </c>
      <c r="S189" t="n">
        <v>2</v>
      </c>
      <c r="T189" t="n">
        <v>1</v>
      </c>
      <c r="U189" t="n">
        <v>2</v>
      </c>
      <c r="V189" t="n">
        <v>0</v>
      </c>
      <c r="W189" t="n">
        <v>127.98</v>
      </c>
      <c r="X189" t="n">
        <v>0</v>
      </c>
    </row>
    <row r="190">
      <c r="A190" s="57" t="n">
        <v>44661</v>
      </c>
      <c r="B190" s="57" t="n">
        <v>44661</v>
      </c>
      <c r="C190" t="inlineStr">
        <is>
          <t>PO07-L1000</t>
        </is>
      </c>
      <c r="D190" t="inlineStr">
        <is>
          <t>USD</t>
        </is>
      </c>
      <c r="E190" t="inlineStr">
        <is>
          <t>L1000-B11-220215(重开)</t>
        </is>
      </c>
      <c r="F190" t="inlineStr">
        <is>
          <t>B11</t>
        </is>
      </c>
      <c r="G190" t="inlineStr">
        <is>
          <t>recorders voice activated</t>
        </is>
      </c>
      <c r="H190" t="inlineStr">
        <is>
          <t>BROAD</t>
        </is>
      </c>
      <c r="I190" t="inlineStr">
        <is>
          <t>voice activating recorder activated to voice only</t>
        </is>
      </c>
      <c r="J190" t="n">
        <v>3</v>
      </c>
      <c r="K190" t="n">
        <v>1</v>
      </c>
      <c r="L190" t="n">
        <v>0.333333333333333</v>
      </c>
      <c r="M190" t="n">
        <v>2.07</v>
      </c>
      <c r="N190" t="n">
        <v>2.07</v>
      </c>
      <c r="O190" t="n">
        <v>0</v>
      </c>
      <c r="P190" t="inlineStr"/>
      <c r="Q190" t="n">
        <v>0</v>
      </c>
      <c r="R190" t="n">
        <v>0</v>
      </c>
      <c r="S190" t="n">
        <v>0</v>
      </c>
      <c r="T190" t="n">
        <v>0</v>
      </c>
      <c r="U190" t="n">
        <v>0</v>
      </c>
      <c r="V190" t="n">
        <v>0</v>
      </c>
      <c r="W190" t="n">
        <v>0</v>
      </c>
      <c r="X190" t="n">
        <v>0</v>
      </c>
    </row>
    <row r="191">
      <c r="A191" s="57" t="n">
        <v>44644</v>
      </c>
      <c r="B191" s="57" t="n">
        <v>44644</v>
      </c>
      <c r="C191" t="inlineStr">
        <is>
          <t>PO07-L1000</t>
        </is>
      </c>
      <c r="D191" t="inlineStr">
        <is>
          <t>USD</t>
        </is>
      </c>
      <c r="E191" t="inlineStr">
        <is>
          <t>L1000-B14-220216(重开)</t>
        </is>
      </c>
      <c r="F191" t="inlineStr">
        <is>
          <t>B14</t>
        </is>
      </c>
      <c r="G191" t="inlineStr">
        <is>
          <t>recorder tape recorders</t>
        </is>
      </c>
      <c r="H191" t="inlineStr">
        <is>
          <t>BROAD</t>
        </is>
      </c>
      <c r="I191" t="inlineStr">
        <is>
          <t>desktop tape recorder</t>
        </is>
      </c>
      <c r="J191" t="n">
        <v>1</v>
      </c>
      <c r="K191" t="n">
        <v>1</v>
      </c>
      <c r="L191" t="n">
        <v>1</v>
      </c>
      <c r="M191" t="n">
        <v>1.91</v>
      </c>
      <c r="N191" t="n">
        <v>1.91</v>
      </c>
      <c r="O191" t="n">
        <v>63.99</v>
      </c>
      <c r="P191" t="n">
        <v>0.0298484138146585</v>
      </c>
      <c r="Q191" t="n">
        <v>33.5026178010471</v>
      </c>
      <c r="R191" t="n">
        <v>1</v>
      </c>
      <c r="S191" t="n">
        <v>1</v>
      </c>
      <c r="T191" t="n">
        <v>1</v>
      </c>
      <c r="U191" t="n">
        <v>1</v>
      </c>
      <c r="V191" t="n">
        <v>0</v>
      </c>
      <c r="W191" t="n">
        <v>63.99</v>
      </c>
      <c r="X191" t="n">
        <v>0</v>
      </c>
    </row>
    <row r="192">
      <c r="A192" s="57" t="n">
        <v>44660</v>
      </c>
      <c r="B192" s="57" t="n">
        <v>44660</v>
      </c>
      <c r="C192" t="inlineStr">
        <is>
          <t>PO07-L1000</t>
        </is>
      </c>
      <c r="D192" t="inlineStr">
        <is>
          <t>USD</t>
        </is>
      </c>
      <c r="E192" t="inlineStr">
        <is>
          <t>L1000-B14-220216(重开)</t>
        </is>
      </c>
      <c r="F192" t="inlineStr">
        <is>
          <t>B14</t>
        </is>
      </c>
      <c r="G192" t="inlineStr">
        <is>
          <t>recorder tape recorders</t>
        </is>
      </c>
      <c r="H192" t="inlineStr">
        <is>
          <t>BROAD</t>
        </is>
      </c>
      <c r="I192" t="inlineStr">
        <is>
          <t>hand tape recorder and tapes</t>
        </is>
      </c>
      <c r="J192" t="n">
        <v>3</v>
      </c>
      <c r="K192" t="n">
        <v>1</v>
      </c>
      <c r="L192" t="n">
        <v>0.333333333333333</v>
      </c>
      <c r="M192" t="n">
        <v>1.86</v>
      </c>
      <c r="N192" t="n">
        <v>1.86</v>
      </c>
      <c r="O192" t="n">
        <v>0</v>
      </c>
      <c r="P192" t="inlineStr"/>
      <c r="Q192" t="n">
        <v>0</v>
      </c>
      <c r="R192" t="n">
        <v>0</v>
      </c>
      <c r="S192" t="n">
        <v>0</v>
      </c>
      <c r="T192" t="n">
        <v>0</v>
      </c>
      <c r="U192" t="n">
        <v>0</v>
      </c>
      <c r="V192" t="n">
        <v>0</v>
      </c>
      <c r="W192" t="n">
        <v>0</v>
      </c>
      <c r="X192" t="n">
        <v>0</v>
      </c>
    </row>
    <row r="193">
      <c r="A193" s="57" t="n">
        <v>44663</v>
      </c>
      <c r="B193" s="57" t="n">
        <v>44663</v>
      </c>
      <c r="C193" t="inlineStr">
        <is>
          <t>PO07-L1000</t>
        </is>
      </c>
      <c r="D193" t="inlineStr">
        <is>
          <t>USD</t>
        </is>
      </c>
      <c r="E193" t="inlineStr">
        <is>
          <t>L1000-B14-220216(重开)</t>
        </is>
      </c>
      <c r="F193" t="inlineStr">
        <is>
          <t>B14</t>
        </is>
      </c>
      <c r="G193" t="inlineStr">
        <is>
          <t>recorder tape recorders</t>
        </is>
      </c>
      <c r="H193" t="inlineStr">
        <is>
          <t>BROAD</t>
        </is>
      </c>
      <c r="I193" t="inlineStr">
        <is>
          <t>handheld tape recorder</t>
        </is>
      </c>
      <c r="J193" t="n">
        <v>5</v>
      </c>
      <c r="K193" t="n">
        <v>1</v>
      </c>
      <c r="L193" t="n">
        <v>0.2</v>
      </c>
      <c r="M193" t="n">
        <v>1.66</v>
      </c>
      <c r="N193" t="n">
        <v>1.66</v>
      </c>
      <c r="O193" t="n">
        <v>0</v>
      </c>
      <c r="P193" t="inlineStr"/>
      <c r="Q193" t="n">
        <v>0</v>
      </c>
      <c r="R193" t="n">
        <v>0</v>
      </c>
      <c r="S193" t="n">
        <v>0</v>
      </c>
      <c r="T193" t="n">
        <v>0</v>
      </c>
      <c r="U193" t="n">
        <v>0</v>
      </c>
      <c r="V193" t="n">
        <v>0</v>
      </c>
      <c r="W193" t="n">
        <v>0</v>
      </c>
      <c r="X193" t="n">
        <v>0</v>
      </c>
    </row>
    <row r="194">
      <c r="A194" s="57" t="n">
        <v>44649</v>
      </c>
      <c r="B194" s="57" t="n">
        <v>44649</v>
      </c>
      <c r="C194" t="inlineStr">
        <is>
          <t>PO07-L1000</t>
        </is>
      </c>
      <c r="D194" t="inlineStr">
        <is>
          <t>USD</t>
        </is>
      </c>
      <c r="E194" t="inlineStr">
        <is>
          <t>L1000-B14-220216(重开)</t>
        </is>
      </c>
      <c r="F194" t="inlineStr">
        <is>
          <t>B14</t>
        </is>
      </c>
      <c r="G194" t="inlineStr">
        <is>
          <t>recorder tape recorders</t>
        </is>
      </c>
      <c r="H194" t="inlineStr">
        <is>
          <t>BROAD</t>
        </is>
      </c>
      <c r="I194" t="inlineStr">
        <is>
          <t>pocket tape recorder with mic</t>
        </is>
      </c>
      <c r="J194" t="n">
        <v>1</v>
      </c>
      <c r="K194" t="n">
        <v>1</v>
      </c>
      <c r="L194" t="n">
        <v>1</v>
      </c>
      <c r="M194" t="n">
        <v>1.54</v>
      </c>
      <c r="N194" t="n">
        <v>1.54</v>
      </c>
      <c r="O194" t="n">
        <v>0</v>
      </c>
      <c r="P194" t="inlineStr"/>
      <c r="Q194" t="n">
        <v>0</v>
      </c>
      <c r="R194" t="n">
        <v>0</v>
      </c>
      <c r="S194" t="n">
        <v>0</v>
      </c>
      <c r="T194" t="n">
        <v>0</v>
      </c>
      <c r="U194" t="n">
        <v>0</v>
      </c>
      <c r="V194" t="n">
        <v>0</v>
      </c>
      <c r="W194" t="n">
        <v>0</v>
      </c>
      <c r="X194" t="n">
        <v>0</v>
      </c>
    </row>
    <row r="195">
      <c r="A195" s="57" t="n">
        <v>44664</v>
      </c>
      <c r="B195" s="57" t="n">
        <v>44664</v>
      </c>
      <c r="C195" t="inlineStr">
        <is>
          <t>PO07-L1000</t>
        </is>
      </c>
      <c r="D195" t="inlineStr">
        <is>
          <t>USD</t>
        </is>
      </c>
      <c r="E195" t="inlineStr">
        <is>
          <t>L1000-B14-220216(重开)</t>
        </is>
      </c>
      <c r="F195" t="inlineStr">
        <is>
          <t>B14</t>
        </is>
      </c>
      <c r="G195" t="inlineStr">
        <is>
          <t>recorder tape recorders</t>
        </is>
      </c>
      <c r="H195" t="inlineStr">
        <is>
          <t>BROAD</t>
        </is>
      </c>
      <c r="I195" t="inlineStr">
        <is>
          <t>small tape recorder</t>
        </is>
      </c>
      <c r="J195" t="n">
        <v>16</v>
      </c>
      <c r="K195" t="n">
        <v>1</v>
      </c>
      <c r="L195" t="n">
        <v>0.0625</v>
      </c>
      <c r="M195" t="n">
        <v>2.62</v>
      </c>
      <c r="N195" t="n">
        <v>2.62</v>
      </c>
      <c r="O195" t="n">
        <v>0</v>
      </c>
      <c r="P195" t="inlineStr"/>
      <c r="Q195" t="n">
        <v>0</v>
      </c>
      <c r="R195" t="n">
        <v>0</v>
      </c>
      <c r="S195" t="n">
        <v>0</v>
      </c>
      <c r="T195" t="n">
        <v>0</v>
      </c>
      <c r="U195" t="n">
        <v>0</v>
      </c>
      <c r="V195" t="n">
        <v>0</v>
      </c>
      <c r="W195" t="n">
        <v>0</v>
      </c>
      <c r="X195" t="n">
        <v>0</v>
      </c>
    </row>
    <row r="196">
      <c r="A196" s="57" t="n">
        <v>44642</v>
      </c>
      <c r="B196" s="57" t="n">
        <v>44642</v>
      </c>
      <c r="C196" t="inlineStr">
        <is>
          <t>PO07-L1000</t>
        </is>
      </c>
      <c r="D196" t="inlineStr">
        <is>
          <t>USD</t>
        </is>
      </c>
      <c r="E196" t="inlineStr">
        <is>
          <t>L1000-B14-220216(重开)</t>
        </is>
      </c>
      <c r="F196" t="inlineStr">
        <is>
          <t>B14</t>
        </is>
      </c>
      <c r="G196" t="inlineStr">
        <is>
          <t>recorder tape recorders</t>
        </is>
      </c>
      <c r="H196" t="inlineStr">
        <is>
          <t>BROAD</t>
        </is>
      </c>
      <c r="I196" t="inlineStr">
        <is>
          <t>tape recorder</t>
        </is>
      </c>
      <c r="J196" t="n">
        <v>5</v>
      </c>
      <c r="K196" t="n">
        <v>1</v>
      </c>
      <c r="L196" t="n">
        <v>0.2</v>
      </c>
      <c r="M196" t="n">
        <v>1.47</v>
      </c>
      <c r="N196" t="n">
        <v>1.47</v>
      </c>
      <c r="O196" t="n">
        <v>0</v>
      </c>
      <c r="P196" t="inlineStr"/>
      <c r="Q196" t="n">
        <v>0</v>
      </c>
      <c r="R196" t="n">
        <v>0</v>
      </c>
      <c r="S196" t="n">
        <v>0</v>
      </c>
      <c r="T196" t="n">
        <v>0</v>
      </c>
      <c r="U196" t="n">
        <v>0</v>
      </c>
      <c r="V196" t="n">
        <v>0</v>
      </c>
      <c r="W196" t="n">
        <v>0</v>
      </c>
      <c r="X196" t="n">
        <v>0</v>
      </c>
    </row>
    <row r="197">
      <c r="A197" s="57" t="n">
        <v>44667</v>
      </c>
      <c r="B197" s="57" t="n">
        <v>44667</v>
      </c>
      <c r="C197" t="inlineStr">
        <is>
          <t>PO07-L1000</t>
        </is>
      </c>
      <c r="D197" t="inlineStr">
        <is>
          <t>USD</t>
        </is>
      </c>
      <c r="E197" t="inlineStr">
        <is>
          <t>L1000-B14-220216(重开)</t>
        </is>
      </c>
      <c r="F197" t="inlineStr">
        <is>
          <t>B14</t>
        </is>
      </c>
      <c r="G197" t="inlineStr">
        <is>
          <t>recorder tape recorders</t>
        </is>
      </c>
      <c r="H197" t="inlineStr">
        <is>
          <t>BROAD</t>
        </is>
      </c>
      <c r="I197" t="inlineStr">
        <is>
          <t>tape recorder for car</t>
        </is>
      </c>
      <c r="J197" t="n">
        <v>2</v>
      </c>
      <c r="K197" t="n">
        <v>1</v>
      </c>
      <c r="L197" t="n">
        <v>0.5</v>
      </c>
      <c r="M197" t="n">
        <v>1.87</v>
      </c>
      <c r="N197" t="n">
        <v>1.87</v>
      </c>
      <c r="O197" t="n">
        <v>0</v>
      </c>
      <c r="P197" t="inlineStr"/>
      <c r="Q197" t="n">
        <v>0</v>
      </c>
      <c r="R197" t="n">
        <v>0</v>
      </c>
      <c r="S197" t="n">
        <v>0</v>
      </c>
      <c r="T197" t="n">
        <v>0</v>
      </c>
      <c r="U197" t="n">
        <v>0</v>
      </c>
      <c r="V197" t="n">
        <v>0</v>
      </c>
      <c r="W197" t="n">
        <v>0</v>
      </c>
      <c r="X197" t="n">
        <v>0</v>
      </c>
    </row>
    <row r="198">
      <c r="A198" s="57" t="n">
        <v>44670</v>
      </c>
      <c r="B198" s="57" t="n">
        <v>44670</v>
      </c>
      <c r="C198" t="inlineStr">
        <is>
          <t>PO07-L1000</t>
        </is>
      </c>
      <c r="D198" t="inlineStr">
        <is>
          <t>USD</t>
        </is>
      </c>
      <c r="E198" t="inlineStr">
        <is>
          <t>L1000-B14-220216(重开)</t>
        </is>
      </c>
      <c r="F198" t="inlineStr">
        <is>
          <t>B14</t>
        </is>
      </c>
      <c r="G198" t="inlineStr">
        <is>
          <t>recorder tape recorders</t>
        </is>
      </c>
      <c r="H198" t="inlineStr">
        <is>
          <t>BROAD</t>
        </is>
      </c>
      <c r="I198" t="inlineStr">
        <is>
          <t>tape recorder for evp</t>
        </is>
      </c>
      <c r="J198" t="n">
        <v>4</v>
      </c>
      <c r="K198" t="n">
        <v>1</v>
      </c>
      <c r="L198" t="n">
        <v>0.25</v>
      </c>
      <c r="M198" t="n">
        <v>1.89</v>
      </c>
      <c r="N198" t="n">
        <v>1.89</v>
      </c>
      <c r="O198" t="n">
        <v>0</v>
      </c>
      <c r="P198" t="inlineStr"/>
      <c r="Q198" t="n">
        <v>0</v>
      </c>
      <c r="R198" t="n">
        <v>0</v>
      </c>
      <c r="S198" t="n">
        <v>0</v>
      </c>
      <c r="T198" t="n">
        <v>0</v>
      </c>
      <c r="U198" t="n">
        <v>0</v>
      </c>
      <c r="V198" t="n">
        <v>0</v>
      </c>
      <c r="W198" t="n">
        <v>0</v>
      </c>
      <c r="X198" t="n">
        <v>0</v>
      </c>
    </row>
    <row r="199">
      <c r="A199" s="57" t="n">
        <v>44670</v>
      </c>
      <c r="B199" s="57" t="n">
        <v>44670</v>
      </c>
      <c r="C199" t="inlineStr">
        <is>
          <t>PO07-L1000</t>
        </is>
      </c>
      <c r="D199" t="inlineStr">
        <is>
          <t>USD</t>
        </is>
      </c>
      <c r="E199" t="inlineStr">
        <is>
          <t>L1000-B14-220216(重开)</t>
        </is>
      </c>
      <c r="F199" t="inlineStr">
        <is>
          <t>B14</t>
        </is>
      </c>
      <c r="G199" t="inlineStr">
        <is>
          <t>recorder tape recorders</t>
        </is>
      </c>
      <c r="H199" t="inlineStr">
        <is>
          <t>BROAD</t>
        </is>
      </c>
      <c r="I199" t="inlineStr">
        <is>
          <t>tape recorder for kids</t>
        </is>
      </c>
      <c r="J199" t="n">
        <v>2</v>
      </c>
      <c r="K199" t="n">
        <v>1</v>
      </c>
      <c r="L199" t="n">
        <v>0.5</v>
      </c>
      <c r="M199" t="n">
        <v>1.31</v>
      </c>
      <c r="N199" t="n">
        <v>1.31</v>
      </c>
      <c r="O199" t="n">
        <v>0</v>
      </c>
      <c r="P199" t="inlineStr"/>
      <c r="Q199" t="n">
        <v>0</v>
      </c>
      <c r="R199" t="n">
        <v>0</v>
      </c>
      <c r="S199" t="n">
        <v>0</v>
      </c>
      <c r="T199" t="n">
        <v>0</v>
      </c>
      <c r="U199" t="n">
        <v>0</v>
      </c>
      <c r="V199" t="n">
        <v>0</v>
      </c>
      <c r="W199" t="n">
        <v>0</v>
      </c>
      <c r="X199" t="n">
        <v>0</v>
      </c>
    </row>
    <row r="200">
      <c r="A200" s="57" t="n">
        <v>44672</v>
      </c>
      <c r="B200" s="57" t="n">
        <v>44672</v>
      </c>
      <c r="C200" t="inlineStr">
        <is>
          <t>PO07-L1000</t>
        </is>
      </c>
      <c r="D200" t="inlineStr">
        <is>
          <t>USD</t>
        </is>
      </c>
      <c r="E200" t="inlineStr">
        <is>
          <t>L1000-B14-220216(重开)</t>
        </is>
      </c>
      <c r="F200" t="inlineStr">
        <is>
          <t>B14</t>
        </is>
      </c>
      <c r="G200" t="inlineStr">
        <is>
          <t>recorder tape recorders</t>
        </is>
      </c>
      <c r="H200" t="inlineStr">
        <is>
          <t>BROAD</t>
        </is>
      </c>
      <c r="I200" t="inlineStr">
        <is>
          <t>tape recorder for spying</t>
        </is>
      </c>
      <c r="J200" t="n">
        <v>1</v>
      </c>
      <c r="K200" t="n">
        <v>1</v>
      </c>
      <c r="L200" t="n">
        <v>1</v>
      </c>
      <c r="M200" t="n">
        <v>1.47</v>
      </c>
      <c r="N200" t="n">
        <v>1.47</v>
      </c>
      <c r="O200" t="n">
        <v>0</v>
      </c>
      <c r="P200" t="inlineStr"/>
      <c r="Q200" t="n">
        <v>0</v>
      </c>
      <c r="R200" t="n">
        <v>0</v>
      </c>
      <c r="S200" t="n">
        <v>0</v>
      </c>
      <c r="T200" t="n">
        <v>0</v>
      </c>
      <c r="U200" t="n">
        <v>0</v>
      </c>
      <c r="V200" t="n">
        <v>0</v>
      </c>
      <c r="W200" t="n">
        <v>0</v>
      </c>
      <c r="X200" t="n">
        <v>0</v>
      </c>
    </row>
    <row r="201">
      <c r="A201" s="57" t="n">
        <v>44670</v>
      </c>
      <c r="B201" s="57" t="n">
        <v>44670</v>
      </c>
      <c r="C201" t="inlineStr">
        <is>
          <t>PO07-L1000</t>
        </is>
      </c>
      <c r="D201" t="inlineStr">
        <is>
          <t>USD</t>
        </is>
      </c>
      <c r="E201" t="inlineStr">
        <is>
          <t>L1000-B14-220216(重开)</t>
        </is>
      </c>
      <c r="F201" t="inlineStr">
        <is>
          <t>B14</t>
        </is>
      </c>
      <c r="G201" t="inlineStr">
        <is>
          <t>recorder tape recorders</t>
        </is>
      </c>
      <c r="H201" t="inlineStr">
        <is>
          <t>BROAD</t>
        </is>
      </c>
      <c r="I201" t="inlineStr">
        <is>
          <t>tape recorder with box</t>
        </is>
      </c>
      <c r="J201" t="n">
        <v>2</v>
      </c>
      <c r="K201" t="n">
        <v>1</v>
      </c>
      <c r="L201" t="n">
        <v>0.5</v>
      </c>
      <c r="M201" t="n">
        <v>1.86</v>
      </c>
      <c r="N201" t="n">
        <v>1.86</v>
      </c>
      <c r="O201" t="n">
        <v>0</v>
      </c>
      <c r="P201" t="inlineStr"/>
      <c r="Q201" t="n">
        <v>0</v>
      </c>
      <c r="R201" t="n">
        <v>0</v>
      </c>
      <c r="S201" t="n">
        <v>0</v>
      </c>
      <c r="T201" t="n">
        <v>0</v>
      </c>
      <c r="U201" t="n">
        <v>0</v>
      </c>
      <c r="V201" t="n">
        <v>0</v>
      </c>
      <c r="W201" t="n">
        <v>0</v>
      </c>
      <c r="X201" t="n">
        <v>0</v>
      </c>
    </row>
    <row r="202">
      <c r="A202" s="57" t="n">
        <v>44668</v>
      </c>
      <c r="B202" s="57" t="n">
        <v>44668</v>
      </c>
      <c r="C202" t="inlineStr">
        <is>
          <t>PO07-L1000</t>
        </is>
      </c>
      <c r="D202" t="inlineStr">
        <is>
          <t>USD</t>
        </is>
      </c>
      <c r="E202" t="inlineStr">
        <is>
          <t>L1000-B14-220216(重开)</t>
        </is>
      </c>
      <c r="F202" t="inlineStr">
        <is>
          <t>B14</t>
        </is>
      </c>
      <c r="G202" t="inlineStr">
        <is>
          <t>recorder tape recorders</t>
        </is>
      </c>
      <c r="H202" t="inlineStr">
        <is>
          <t>BROAD</t>
        </is>
      </c>
      <c r="I202" t="inlineStr">
        <is>
          <t>wired tape recorder</t>
        </is>
      </c>
      <c r="J202" t="n">
        <v>1</v>
      </c>
      <c r="K202" t="n">
        <v>1</v>
      </c>
      <c r="L202" t="n">
        <v>1</v>
      </c>
      <c r="M202" t="n">
        <v>1.94</v>
      </c>
      <c r="N202" t="n">
        <v>1.94</v>
      </c>
      <c r="O202" t="n">
        <v>0</v>
      </c>
      <c r="P202" t="inlineStr"/>
      <c r="Q202" t="n">
        <v>0</v>
      </c>
      <c r="R202" t="n">
        <v>0</v>
      </c>
      <c r="S202" t="n">
        <v>0</v>
      </c>
      <c r="T202" t="n">
        <v>0</v>
      </c>
      <c r="U202" t="n">
        <v>0</v>
      </c>
      <c r="V202" t="n">
        <v>0</v>
      </c>
      <c r="W202" t="n">
        <v>0</v>
      </c>
      <c r="X202" t="n">
        <v>0</v>
      </c>
    </row>
    <row r="203">
      <c r="A203" s="57" t="n">
        <v>44656</v>
      </c>
      <c r="B203" s="57" t="n">
        <v>44656</v>
      </c>
      <c r="C203" t="inlineStr">
        <is>
          <t>PO07-L1000</t>
        </is>
      </c>
      <c r="D203" t="inlineStr">
        <is>
          <t>USD</t>
        </is>
      </c>
      <c r="E203" t="inlineStr">
        <is>
          <t>L1000-B14-220216(重开)</t>
        </is>
      </c>
      <c r="F203" t="inlineStr">
        <is>
          <t>B14</t>
        </is>
      </c>
      <c r="G203" t="inlineStr">
        <is>
          <t>audio mini</t>
        </is>
      </c>
      <c r="H203" t="inlineStr">
        <is>
          <t>BROAD</t>
        </is>
      </c>
      <c r="I203" t="inlineStr">
        <is>
          <t>mini audio soundboard</t>
        </is>
      </c>
      <c r="J203" t="n">
        <v>1</v>
      </c>
      <c r="K203" t="n">
        <v>1</v>
      </c>
      <c r="L203" t="n">
        <v>1</v>
      </c>
      <c r="M203" t="n">
        <v>0.74</v>
      </c>
      <c r="N203" t="n">
        <v>0.74</v>
      </c>
      <c r="O203" t="n">
        <v>0</v>
      </c>
      <c r="P203" t="inlineStr"/>
      <c r="Q203" t="n">
        <v>0</v>
      </c>
      <c r="R203" t="n">
        <v>0</v>
      </c>
      <c r="S203" t="n">
        <v>0</v>
      </c>
      <c r="T203" t="n">
        <v>0</v>
      </c>
      <c r="U203" t="n">
        <v>0</v>
      </c>
      <c r="V203" t="n">
        <v>0</v>
      </c>
      <c r="W203" t="n">
        <v>0</v>
      </c>
      <c r="X203" t="n">
        <v>0</v>
      </c>
    </row>
    <row r="204">
      <c r="A204" s="57" t="n">
        <v>44655</v>
      </c>
      <c r="B204" s="57" t="n">
        <v>44655</v>
      </c>
      <c r="C204" t="inlineStr">
        <is>
          <t>PO07-L1000</t>
        </is>
      </c>
      <c r="D204" t="inlineStr">
        <is>
          <t>USD</t>
        </is>
      </c>
      <c r="E204" t="inlineStr">
        <is>
          <t>L1000-B15-220216(重开)</t>
        </is>
      </c>
      <c r="F204" t="inlineStr">
        <is>
          <t>B15</t>
        </is>
      </c>
      <c r="G204" t="inlineStr">
        <is>
          <t>digital activated voice</t>
        </is>
      </c>
      <c r="H204" t="inlineStr">
        <is>
          <t>BROAD</t>
        </is>
      </c>
      <c r="I204" t="inlineStr">
        <is>
          <t>digital voice recorder voice activated 16gb</t>
        </is>
      </c>
      <c r="J204" t="n">
        <v>7</v>
      </c>
      <c r="K204" t="n">
        <v>1</v>
      </c>
      <c r="L204" t="n">
        <v>0.142857142857143</v>
      </c>
      <c r="M204" t="n">
        <v>1.81</v>
      </c>
      <c r="N204" t="n">
        <v>1.81</v>
      </c>
      <c r="O204" t="n">
        <v>0</v>
      </c>
      <c r="P204" t="inlineStr"/>
      <c r="Q204" t="n">
        <v>0</v>
      </c>
      <c r="R204" t="n">
        <v>0</v>
      </c>
      <c r="S204" t="n">
        <v>0</v>
      </c>
      <c r="T204" t="n">
        <v>0</v>
      </c>
      <c r="U204" t="n">
        <v>0</v>
      </c>
      <c r="V204" t="n">
        <v>0</v>
      </c>
      <c r="W204" t="n">
        <v>0</v>
      </c>
      <c r="X204" t="n">
        <v>0</v>
      </c>
    </row>
    <row r="205">
      <c r="A205" s="57" t="n">
        <v>44643</v>
      </c>
      <c r="B205" s="57" t="n">
        <v>44643</v>
      </c>
      <c r="C205" t="inlineStr">
        <is>
          <t>PO07-L1000</t>
        </is>
      </c>
      <c r="D205" t="inlineStr">
        <is>
          <t>USD</t>
        </is>
      </c>
      <c r="E205" t="inlineStr">
        <is>
          <t>L1000-B15-220216(重开)</t>
        </is>
      </c>
      <c r="F205" t="inlineStr">
        <is>
          <t>B15</t>
        </is>
      </c>
      <c r="G205" t="inlineStr">
        <is>
          <t>mini digital voice</t>
        </is>
      </c>
      <c r="H205" t="inlineStr">
        <is>
          <t>BROAD</t>
        </is>
      </c>
      <c r="I205" t="inlineStr">
        <is>
          <t>nrock mini usb digital voice</t>
        </is>
      </c>
      <c r="J205" t="n">
        <v>2</v>
      </c>
      <c r="K205" t="n">
        <v>1</v>
      </c>
      <c r="L205" t="n">
        <v>0.5</v>
      </c>
      <c r="M205" t="n">
        <v>4.7</v>
      </c>
      <c r="N205" t="n">
        <v>4.7</v>
      </c>
      <c r="O205" t="n">
        <v>0</v>
      </c>
      <c r="P205" t="inlineStr"/>
      <c r="Q205" t="n">
        <v>0</v>
      </c>
      <c r="R205" t="n">
        <v>0</v>
      </c>
      <c r="S205" t="n">
        <v>0</v>
      </c>
      <c r="T205" t="n">
        <v>0</v>
      </c>
      <c r="U205" t="n">
        <v>0</v>
      </c>
      <c r="V205" t="n">
        <v>0</v>
      </c>
      <c r="W205" t="n">
        <v>0</v>
      </c>
      <c r="X205" t="n">
        <v>0</v>
      </c>
    </row>
    <row r="206">
      <c r="A206" s="57" t="n">
        <v>44653</v>
      </c>
      <c r="B206" s="57" t="n">
        <v>44653</v>
      </c>
      <c r="C206" t="inlineStr">
        <is>
          <t>PO07-L1000</t>
        </is>
      </c>
      <c r="D206" t="inlineStr">
        <is>
          <t>USD</t>
        </is>
      </c>
      <c r="E206" t="inlineStr">
        <is>
          <t>L1000-B16-220216(重开)</t>
        </is>
      </c>
      <c r="F206" t="inlineStr">
        <is>
          <t>B16</t>
        </is>
      </c>
      <c r="G206" t="inlineStr">
        <is>
          <t>digital audio</t>
        </is>
      </c>
      <c r="H206" t="inlineStr">
        <is>
          <t>BROAD</t>
        </is>
      </c>
      <c r="I206" t="inlineStr">
        <is>
          <t>digital audio player micro</t>
        </is>
      </c>
      <c r="J206" t="n">
        <v>1</v>
      </c>
      <c r="K206" t="n">
        <v>1</v>
      </c>
      <c r="L206" t="n">
        <v>1</v>
      </c>
      <c r="M206" t="n">
        <v>2.96</v>
      </c>
      <c r="N206" t="n">
        <v>2.96</v>
      </c>
      <c r="O206" t="n">
        <v>0</v>
      </c>
      <c r="P206" t="inlineStr"/>
      <c r="Q206" t="n">
        <v>0</v>
      </c>
      <c r="R206" t="n">
        <v>0</v>
      </c>
      <c r="S206" t="n">
        <v>0</v>
      </c>
      <c r="T206" t="n">
        <v>0</v>
      </c>
      <c r="U206" t="n">
        <v>0</v>
      </c>
      <c r="V206" t="n">
        <v>0</v>
      </c>
      <c r="W206" t="n">
        <v>0</v>
      </c>
      <c r="X206" t="n">
        <v>0</v>
      </c>
    </row>
    <row r="207">
      <c r="A207" s="57" t="n">
        <v>44653</v>
      </c>
      <c r="B207" s="57" t="n">
        <v>44653</v>
      </c>
      <c r="C207" t="inlineStr">
        <is>
          <t>PO07-L1000</t>
        </is>
      </c>
      <c r="D207" t="inlineStr">
        <is>
          <t>USD</t>
        </is>
      </c>
      <c r="E207" t="inlineStr">
        <is>
          <t>L1000-B16-220216(重开)</t>
        </is>
      </c>
      <c r="F207" t="inlineStr">
        <is>
          <t>B16</t>
        </is>
      </c>
      <c r="G207" t="inlineStr">
        <is>
          <t>tape audio</t>
        </is>
      </c>
      <c r="H207" t="inlineStr">
        <is>
          <t>BROAD</t>
        </is>
      </c>
      <c r="I207" t="inlineStr">
        <is>
          <t>blank audio tape</t>
        </is>
      </c>
      <c r="J207" t="n">
        <v>1</v>
      </c>
      <c r="K207" t="n">
        <v>1</v>
      </c>
      <c r="L207" t="n">
        <v>1</v>
      </c>
      <c r="M207" t="n">
        <v>3.33</v>
      </c>
      <c r="N207" t="n">
        <v>3.33</v>
      </c>
      <c r="O207" t="n">
        <v>0</v>
      </c>
      <c r="P207" t="inlineStr"/>
      <c r="Q207" t="n">
        <v>0</v>
      </c>
      <c r="R207" t="n">
        <v>0</v>
      </c>
      <c r="S207" t="n">
        <v>0</v>
      </c>
      <c r="T207" t="n">
        <v>0</v>
      </c>
      <c r="U207" t="n">
        <v>0</v>
      </c>
      <c r="V207" t="n">
        <v>0</v>
      </c>
      <c r="W207" t="n">
        <v>0</v>
      </c>
      <c r="X207" t="n">
        <v>0</v>
      </c>
    </row>
    <row r="208">
      <c r="A208" s="57" t="n">
        <v>44642</v>
      </c>
      <c r="B208" s="57" t="n">
        <v>44674</v>
      </c>
      <c r="C208" t="inlineStr">
        <is>
          <t>PO07-L1000</t>
        </is>
      </c>
      <c r="D208" t="inlineStr">
        <is>
          <t>USD</t>
        </is>
      </c>
      <c r="E208" t="inlineStr">
        <is>
          <t>L1000-P04-220216(重开)</t>
        </is>
      </c>
      <c r="F208" t="inlineStr">
        <is>
          <t>P04</t>
        </is>
      </c>
      <c r="G208" t="inlineStr">
        <is>
          <t>hidden voice recorder</t>
        </is>
      </c>
      <c r="H208" t="inlineStr">
        <is>
          <t>PHRASE</t>
        </is>
      </c>
      <c r="I208" t="inlineStr">
        <is>
          <t>hidden voice recorder</t>
        </is>
      </c>
      <c r="J208" t="n">
        <v>35</v>
      </c>
      <c r="K208" t="n">
        <v>2</v>
      </c>
      <c r="L208" t="n">
        <v>0.0571428571428571</v>
      </c>
      <c r="M208" t="n">
        <v>2.015</v>
      </c>
      <c r="N208" t="n">
        <v>4.03</v>
      </c>
      <c r="O208" t="n">
        <v>0</v>
      </c>
      <c r="P208" t="inlineStr"/>
      <c r="Q208" t="n">
        <v>0</v>
      </c>
      <c r="R208" t="n">
        <v>0</v>
      </c>
      <c r="S208" t="n">
        <v>0</v>
      </c>
      <c r="T208" t="n">
        <v>0</v>
      </c>
      <c r="U208" t="n">
        <v>0</v>
      </c>
      <c r="V208" t="n">
        <v>0</v>
      </c>
      <c r="W208" t="n">
        <v>0</v>
      </c>
      <c r="X208" t="n">
        <v>0</v>
      </c>
    </row>
    <row r="209">
      <c r="A209" s="57" t="n">
        <v>44662</v>
      </c>
      <c r="B209" s="57" t="n">
        <v>44665</v>
      </c>
      <c r="C209" t="inlineStr">
        <is>
          <t>PO07-L1000</t>
        </is>
      </c>
      <c r="D209" t="inlineStr">
        <is>
          <t>USD</t>
        </is>
      </c>
      <c r="E209" t="inlineStr">
        <is>
          <t>L1000-P04-220216(重开)</t>
        </is>
      </c>
      <c r="F209" t="inlineStr">
        <is>
          <t>P04</t>
        </is>
      </c>
      <c r="G209" t="inlineStr">
        <is>
          <t>hidden voice recorder</t>
        </is>
      </c>
      <c r="H209" t="inlineStr">
        <is>
          <t>PHRASE</t>
        </is>
      </c>
      <c r="I209" t="inlineStr">
        <is>
          <t>hidden voice recorder for car</t>
        </is>
      </c>
      <c r="J209" t="n">
        <v>7</v>
      </c>
      <c r="K209" t="n">
        <v>2</v>
      </c>
      <c r="L209" t="n">
        <v>0.285714285714286</v>
      </c>
      <c r="M209" t="n">
        <v>2.245</v>
      </c>
      <c r="N209" t="n">
        <v>4.49</v>
      </c>
      <c r="O209" t="n">
        <v>0</v>
      </c>
      <c r="P209" t="inlineStr"/>
      <c r="Q209" t="n">
        <v>0</v>
      </c>
      <c r="R209" t="n">
        <v>0</v>
      </c>
      <c r="S209" t="n">
        <v>0</v>
      </c>
      <c r="T209" t="n">
        <v>0</v>
      </c>
      <c r="U209" t="n">
        <v>0</v>
      </c>
      <c r="V209" t="n">
        <v>0</v>
      </c>
      <c r="W209" t="n">
        <v>0</v>
      </c>
      <c r="X209" t="n">
        <v>0</v>
      </c>
    </row>
    <row r="210">
      <c r="A210" s="57" t="n">
        <v>44667</v>
      </c>
      <c r="B210" s="57" t="n">
        <v>44667</v>
      </c>
      <c r="C210" t="inlineStr">
        <is>
          <t>PO07-L1000</t>
        </is>
      </c>
      <c r="D210" t="inlineStr">
        <is>
          <t>USD</t>
        </is>
      </c>
      <c r="E210" t="inlineStr">
        <is>
          <t>L1000-P04-220216(重开)</t>
        </is>
      </c>
      <c r="F210" t="inlineStr">
        <is>
          <t>P04</t>
        </is>
      </c>
      <c r="G210" t="inlineStr">
        <is>
          <t>hidden voice recorder</t>
        </is>
      </c>
      <c r="H210" t="inlineStr">
        <is>
          <t>PHRASE</t>
        </is>
      </c>
      <c r="I210" t="inlineStr">
        <is>
          <t>hidden voice recorder spy device</t>
        </is>
      </c>
      <c r="J210" t="n">
        <v>92</v>
      </c>
      <c r="K210" t="n">
        <v>1</v>
      </c>
      <c r="L210" t="n">
        <v>0.0108695652173913</v>
      </c>
      <c r="M210" t="n">
        <v>1.96</v>
      </c>
      <c r="N210" t="n">
        <v>1.96</v>
      </c>
      <c r="O210" t="n">
        <v>0</v>
      </c>
      <c r="P210" t="inlineStr"/>
      <c r="Q210" t="n">
        <v>0</v>
      </c>
      <c r="R210" t="n">
        <v>0</v>
      </c>
      <c r="S210" t="n">
        <v>0</v>
      </c>
      <c r="T210" t="n">
        <v>0</v>
      </c>
      <c r="U210" t="n">
        <v>0</v>
      </c>
      <c r="V210" t="n">
        <v>0</v>
      </c>
      <c r="W210" t="n">
        <v>0</v>
      </c>
      <c r="X210" t="n">
        <v>0</v>
      </c>
    </row>
    <row r="211">
      <c r="A211" s="57" t="n">
        <v>44666</v>
      </c>
      <c r="B211" s="57" t="n">
        <v>44666</v>
      </c>
      <c r="C211" t="inlineStr">
        <is>
          <t>PO07-L1000</t>
        </is>
      </c>
      <c r="D211" t="inlineStr">
        <is>
          <t>USD</t>
        </is>
      </c>
      <c r="E211" t="inlineStr">
        <is>
          <t>L1000-P04-220216(重开)</t>
        </is>
      </c>
      <c r="F211" t="inlineStr">
        <is>
          <t>P04</t>
        </is>
      </c>
      <c r="G211" t="inlineStr">
        <is>
          <t>hidden voice recorder</t>
        </is>
      </c>
      <c r="H211" t="inlineStr">
        <is>
          <t>PHRASE</t>
        </is>
      </c>
      <c r="I211" t="inlineStr">
        <is>
          <t>hidden voice recorder with live listening</t>
        </is>
      </c>
      <c r="J211" t="n">
        <v>1</v>
      </c>
      <c r="K211" t="n">
        <v>1</v>
      </c>
      <c r="L211" t="n">
        <v>1</v>
      </c>
      <c r="M211" t="n">
        <v>1.98</v>
      </c>
      <c r="N211" t="n">
        <v>1.98</v>
      </c>
      <c r="O211" t="n">
        <v>0</v>
      </c>
      <c r="P211" t="inlineStr"/>
      <c r="Q211" t="n">
        <v>0</v>
      </c>
      <c r="R211" t="n">
        <v>0</v>
      </c>
      <c r="S211" t="n">
        <v>0</v>
      </c>
      <c r="T211" t="n">
        <v>0</v>
      </c>
      <c r="U211" t="n">
        <v>0</v>
      </c>
      <c r="V211" t="n">
        <v>0</v>
      </c>
      <c r="W211" t="n">
        <v>0</v>
      </c>
      <c r="X211" t="n">
        <v>0</v>
      </c>
    </row>
    <row r="212">
      <c r="A212" s="57" t="n">
        <v>44656</v>
      </c>
      <c r="B212" s="57" t="n">
        <v>44656</v>
      </c>
      <c r="C212" t="inlineStr">
        <is>
          <t>PO07-L1000</t>
        </is>
      </c>
      <c r="D212" t="inlineStr">
        <is>
          <t>USD</t>
        </is>
      </c>
      <c r="E212" t="inlineStr">
        <is>
          <t>L1000-P04-220216(重开)</t>
        </is>
      </c>
      <c r="F212" t="inlineStr">
        <is>
          <t>P04</t>
        </is>
      </c>
      <c r="G212" t="inlineStr">
        <is>
          <t>audio recorder hidden</t>
        </is>
      </c>
      <c r="H212" t="inlineStr">
        <is>
          <t>PHRASE</t>
        </is>
      </c>
      <c r="I212" t="inlineStr">
        <is>
          <t>audio recorder hidden</t>
        </is>
      </c>
      <c r="J212" t="n">
        <v>2</v>
      </c>
      <c r="K212" t="n">
        <v>1</v>
      </c>
      <c r="L212" t="n">
        <v>0.5</v>
      </c>
      <c r="M212" t="n">
        <v>1.98</v>
      </c>
      <c r="N212" t="n">
        <v>1.98</v>
      </c>
      <c r="O212" t="n">
        <v>63.99</v>
      </c>
      <c r="P212" t="n">
        <v>0.0309423347398031</v>
      </c>
      <c r="Q212" t="n">
        <v>32.3181818181818</v>
      </c>
      <c r="R212" t="n">
        <v>1</v>
      </c>
      <c r="S212" t="n">
        <v>1</v>
      </c>
      <c r="T212" t="n">
        <v>1</v>
      </c>
      <c r="U212" t="n">
        <v>1</v>
      </c>
      <c r="V212" t="n">
        <v>0</v>
      </c>
      <c r="W212" t="n">
        <v>63.99</v>
      </c>
      <c r="X212" t="n">
        <v>0</v>
      </c>
    </row>
    <row r="213">
      <c r="A213" s="57" t="n">
        <v>44658</v>
      </c>
      <c r="B213" s="57" t="n">
        <v>44658</v>
      </c>
      <c r="C213" t="inlineStr">
        <is>
          <t>PO07-L1000</t>
        </is>
      </c>
      <c r="D213" t="inlineStr">
        <is>
          <t>USD</t>
        </is>
      </c>
      <c r="E213" t="inlineStr">
        <is>
          <t>L1000-P04-220216(重开)</t>
        </is>
      </c>
      <c r="F213" t="inlineStr">
        <is>
          <t>P04</t>
        </is>
      </c>
      <c r="G213" t="inlineStr">
        <is>
          <t>hidden audio recorder</t>
        </is>
      </c>
      <c r="H213" t="inlineStr">
        <is>
          <t>PHRASE</t>
        </is>
      </c>
      <c r="I213" t="inlineStr">
        <is>
          <t>hidden audio recorder with live listening</t>
        </is>
      </c>
      <c r="J213" t="n">
        <v>3</v>
      </c>
      <c r="K213" t="n">
        <v>1</v>
      </c>
      <c r="L213" t="n">
        <v>0.333333333333333</v>
      </c>
      <c r="M213" t="n">
        <v>3.28</v>
      </c>
      <c r="N213" t="n">
        <v>3.28</v>
      </c>
      <c r="O213" t="n">
        <v>0</v>
      </c>
      <c r="P213" t="inlineStr"/>
      <c r="Q213" t="n">
        <v>0</v>
      </c>
      <c r="R213" t="n">
        <v>0</v>
      </c>
      <c r="S213" t="n">
        <v>0</v>
      </c>
      <c r="T213" t="n">
        <v>0</v>
      </c>
      <c r="U213" t="n">
        <v>0</v>
      </c>
      <c r="V213" t="n">
        <v>0</v>
      </c>
      <c r="W213" t="n">
        <v>0</v>
      </c>
      <c r="X213" t="n">
        <v>0</v>
      </c>
    </row>
    <row r="214">
      <c r="A214" s="57" t="n">
        <v>44643</v>
      </c>
      <c r="B214" s="57" t="n">
        <v>44647</v>
      </c>
      <c r="C214" t="inlineStr">
        <is>
          <t>PO07-L1000</t>
        </is>
      </c>
      <c r="D214" t="inlineStr">
        <is>
          <t>USD</t>
        </is>
      </c>
      <c r="E214" t="inlineStr">
        <is>
          <t>L1000-P05-220216(重开)</t>
        </is>
      </c>
      <c r="F214" t="inlineStr">
        <is>
          <t>P05</t>
        </is>
      </c>
      <c r="G214" t="inlineStr">
        <is>
          <t>voice recorders hidden</t>
        </is>
      </c>
      <c r="H214" t="inlineStr">
        <is>
          <t>PHRASE</t>
        </is>
      </c>
      <c r="I214" t="inlineStr">
        <is>
          <t>small voice recorder for hidden recording</t>
        </is>
      </c>
      <c r="J214" t="n">
        <v>6</v>
      </c>
      <c r="K214" t="n">
        <v>2</v>
      </c>
      <c r="L214" t="n">
        <v>0.333333333333333</v>
      </c>
      <c r="M214" t="n">
        <v>4.35</v>
      </c>
      <c r="N214" t="n">
        <v>8.699999999999999</v>
      </c>
      <c r="O214" t="n">
        <v>0</v>
      </c>
      <c r="P214" t="inlineStr"/>
      <c r="Q214" t="n">
        <v>0</v>
      </c>
      <c r="R214" t="n">
        <v>0</v>
      </c>
      <c r="S214" t="n">
        <v>0</v>
      </c>
      <c r="T214" t="n">
        <v>0</v>
      </c>
      <c r="U214" t="n">
        <v>0</v>
      </c>
      <c r="V214" t="n">
        <v>0</v>
      </c>
      <c r="W214" t="n">
        <v>0</v>
      </c>
      <c r="X214" t="n">
        <v>0</v>
      </c>
    </row>
    <row r="215">
      <c r="A215" s="57" t="n">
        <v>44647</v>
      </c>
      <c r="B215" s="57" t="n">
        <v>44647</v>
      </c>
      <c r="C215" t="inlineStr">
        <is>
          <t>PO07-L1000</t>
        </is>
      </c>
      <c r="D215" t="inlineStr">
        <is>
          <t>USD</t>
        </is>
      </c>
      <c r="E215" t="inlineStr">
        <is>
          <t>L1000-P05-220216(重开)</t>
        </is>
      </c>
      <c r="F215" t="inlineStr">
        <is>
          <t>P05</t>
        </is>
      </c>
      <c r="G215" t="inlineStr">
        <is>
          <t>voice activated recorder hidden</t>
        </is>
      </c>
      <c r="H215" t="inlineStr">
        <is>
          <t>PHRASE</t>
        </is>
      </c>
      <c r="I215" t="inlineStr">
        <is>
          <t>voice activated recorder hidden</t>
        </is>
      </c>
      <c r="J215" t="n">
        <v>2</v>
      </c>
      <c r="K215" t="n">
        <v>1</v>
      </c>
      <c r="L215" t="n">
        <v>0.5</v>
      </c>
      <c r="M215" t="n">
        <v>1.98</v>
      </c>
      <c r="N215" t="n">
        <v>1.98</v>
      </c>
      <c r="O215" t="n">
        <v>63.99</v>
      </c>
      <c r="P215" t="n">
        <v>0.0309423347398031</v>
      </c>
      <c r="Q215" t="n">
        <v>32.3181818181818</v>
      </c>
      <c r="R215" t="n">
        <v>1</v>
      </c>
      <c r="S215" t="n">
        <v>1</v>
      </c>
      <c r="T215" t="n">
        <v>1</v>
      </c>
      <c r="U215" t="n">
        <v>1</v>
      </c>
      <c r="V215" t="n">
        <v>0</v>
      </c>
      <c r="W215" t="n">
        <v>63.99</v>
      </c>
      <c r="X215" t="n">
        <v>0</v>
      </c>
    </row>
    <row r="216">
      <c r="A216" s="57" t="n">
        <v>44650</v>
      </c>
      <c r="B216" s="57" t="n">
        <v>44650</v>
      </c>
      <c r="C216" t="inlineStr">
        <is>
          <t>PO07-L1000</t>
        </is>
      </c>
      <c r="D216" t="inlineStr">
        <is>
          <t>USD</t>
        </is>
      </c>
      <c r="E216" t="inlineStr">
        <is>
          <t>L1000-P05-220216(重开)</t>
        </is>
      </c>
      <c r="F216" t="inlineStr">
        <is>
          <t>P05</t>
        </is>
      </c>
      <c r="G216" t="inlineStr">
        <is>
          <t>hidden recorder voice activated</t>
        </is>
      </c>
      <c r="H216" t="inlineStr">
        <is>
          <t>PHRASE</t>
        </is>
      </c>
      <c r="I216" t="inlineStr">
        <is>
          <t>hidden recorder voice activated</t>
        </is>
      </c>
      <c r="J216" t="n">
        <v>1</v>
      </c>
      <c r="K216" t="n">
        <v>1</v>
      </c>
      <c r="L216" t="n">
        <v>1</v>
      </c>
      <c r="M216" t="n">
        <v>3.45</v>
      </c>
      <c r="N216" t="n">
        <v>3.45</v>
      </c>
      <c r="O216" t="n">
        <v>0</v>
      </c>
      <c r="P216" t="inlineStr"/>
      <c r="Q216" t="n">
        <v>0</v>
      </c>
      <c r="R216" t="n">
        <v>0</v>
      </c>
      <c r="S216" t="n">
        <v>0</v>
      </c>
      <c r="T216" t="n">
        <v>0</v>
      </c>
      <c r="U216" t="n">
        <v>0</v>
      </c>
      <c r="V216" t="n">
        <v>0</v>
      </c>
      <c r="W216" t="n">
        <v>0</v>
      </c>
      <c r="X216" t="n">
        <v>0</v>
      </c>
    </row>
    <row r="217">
      <c r="A217" s="57" t="n">
        <v>44648</v>
      </c>
      <c r="B217" s="57" t="n">
        <v>44648</v>
      </c>
      <c r="C217" t="inlineStr">
        <is>
          <t>PO07-L1000</t>
        </is>
      </c>
      <c r="D217" t="inlineStr">
        <is>
          <t>USD</t>
        </is>
      </c>
      <c r="E217" t="inlineStr">
        <is>
          <t>L1000-P05-220216(重开)</t>
        </is>
      </c>
      <c r="F217" t="inlineStr">
        <is>
          <t>P05</t>
        </is>
      </c>
      <c r="G217" t="inlineStr">
        <is>
          <t>hidden recording devices</t>
        </is>
      </c>
      <c r="H217" t="inlineStr">
        <is>
          <t>PHRASE</t>
        </is>
      </c>
      <c r="I217" t="inlineStr">
        <is>
          <t>hidden recording devices</t>
        </is>
      </c>
      <c r="J217" t="n">
        <v>7</v>
      </c>
      <c r="K217" t="n">
        <v>1</v>
      </c>
      <c r="L217" t="n">
        <v>0.142857142857143</v>
      </c>
      <c r="M217" t="n">
        <v>3.03</v>
      </c>
      <c r="N217" t="n">
        <v>3.03</v>
      </c>
      <c r="O217" t="n">
        <v>0</v>
      </c>
      <c r="P217" t="inlineStr"/>
      <c r="Q217" t="n">
        <v>0</v>
      </c>
      <c r="R217" t="n">
        <v>0</v>
      </c>
      <c r="S217" t="n">
        <v>0</v>
      </c>
      <c r="T217" t="n">
        <v>0</v>
      </c>
      <c r="U217" t="n">
        <v>0</v>
      </c>
      <c r="V217" t="n">
        <v>0</v>
      </c>
      <c r="W217" t="n">
        <v>0</v>
      </c>
      <c r="X217" t="n">
        <v>0</v>
      </c>
    </row>
    <row r="218">
      <c r="A218" s="57" t="n">
        <v>44642</v>
      </c>
      <c r="B218" s="57" t="n">
        <v>44642</v>
      </c>
      <c r="C218" t="inlineStr">
        <is>
          <t>PO07-L1000</t>
        </is>
      </c>
      <c r="D218" t="inlineStr">
        <is>
          <t>USD</t>
        </is>
      </c>
      <c r="E218" t="inlineStr">
        <is>
          <t>L1000-P07-220216(重开)</t>
        </is>
      </c>
      <c r="F218" t="inlineStr">
        <is>
          <t>P07</t>
        </is>
      </c>
      <c r="G218" t="inlineStr">
        <is>
          <t>small recorders voice spy</t>
        </is>
      </c>
      <c r="H218" t="inlineStr">
        <is>
          <t>PHRASE</t>
        </is>
      </c>
      <c r="I218" t="inlineStr">
        <is>
          <t>small recorders voice spy</t>
        </is>
      </c>
      <c r="J218" t="n">
        <v>1</v>
      </c>
      <c r="K218" t="n">
        <v>1</v>
      </c>
      <c r="L218" t="n">
        <v>1</v>
      </c>
      <c r="M218" t="n">
        <v>3.39</v>
      </c>
      <c r="N218" t="n">
        <v>3.39</v>
      </c>
      <c r="O218" t="n">
        <v>0</v>
      </c>
      <c r="P218" t="inlineStr"/>
      <c r="Q218" t="n">
        <v>0</v>
      </c>
      <c r="R218" t="n">
        <v>0</v>
      </c>
      <c r="S218" t="n">
        <v>0</v>
      </c>
      <c r="T218" t="n">
        <v>0</v>
      </c>
      <c r="U218" t="n">
        <v>0</v>
      </c>
      <c r="V218" t="n">
        <v>0</v>
      </c>
      <c r="W218" t="n">
        <v>0</v>
      </c>
      <c r="X218" t="n">
        <v>0</v>
      </c>
    </row>
    <row r="219">
      <c r="A219" s="57" t="n">
        <v>44644</v>
      </c>
      <c r="B219" s="57" t="n">
        <v>44655</v>
      </c>
      <c r="C219" t="inlineStr">
        <is>
          <t>PO07-L1000</t>
        </is>
      </c>
      <c r="D219" t="inlineStr">
        <is>
          <t>USD</t>
        </is>
      </c>
      <c r="E219" t="inlineStr">
        <is>
          <t>L1000-P07-220216(重开)</t>
        </is>
      </c>
      <c r="F219" t="inlineStr">
        <is>
          <t>P07</t>
        </is>
      </c>
      <c r="G219" t="inlineStr">
        <is>
          <t>recorder spy</t>
        </is>
      </c>
      <c r="H219" t="inlineStr">
        <is>
          <t>PHRASE</t>
        </is>
      </c>
      <c r="I219" t="inlineStr">
        <is>
          <t>hidden voice recorder spy device</t>
        </is>
      </c>
      <c r="J219" t="n">
        <v>123</v>
      </c>
      <c r="K219" t="n">
        <v>2</v>
      </c>
      <c r="L219" t="n">
        <v>0.016260162601626</v>
      </c>
      <c r="M219" t="n">
        <v>1.67</v>
      </c>
      <c r="N219" t="n">
        <v>3.34</v>
      </c>
      <c r="O219" t="n">
        <v>0</v>
      </c>
      <c r="P219" t="inlineStr"/>
      <c r="Q219" t="n">
        <v>0</v>
      </c>
      <c r="R219" t="n">
        <v>0</v>
      </c>
      <c r="S219" t="n">
        <v>0</v>
      </c>
      <c r="T219" t="n">
        <v>0</v>
      </c>
      <c r="U219" t="n">
        <v>0</v>
      </c>
      <c r="V219" t="n">
        <v>0</v>
      </c>
      <c r="W219" t="n">
        <v>0</v>
      </c>
      <c r="X219" t="n">
        <v>0</v>
      </c>
    </row>
    <row r="220">
      <c r="A220" s="57" t="n">
        <v>44652</v>
      </c>
      <c r="B220" s="57" t="n">
        <v>44652</v>
      </c>
      <c r="C220" t="inlineStr">
        <is>
          <t>PO07-L1000</t>
        </is>
      </c>
      <c r="D220" t="inlineStr">
        <is>
          <t>USD</t>
        </is>
      </c>
      <c r="E220" t="inlineStr">
        <is>
          <t>L1000-P08-220216(重开)</t>
        </is>
      </c>
      <c r="F220" t="inlineStr">
        <is>
          <t>P08</t>
        </is>
      </c>
      <c r="G220" t="inlineStr">
        <is>
          <t>spy audio recorder</t>
        </is>
      </c>
      <c r="H220" t="inlineStr">
        <is>
          <t>PHRASE</t>
        </is>
      </c>
      <c r="I220" t="inlineStr">
        <is>
          <t>spy audio recorder live listening</t>
        </is>
      </c>
      <c r="J220" t="n">
        <v>2</v>
      </c>
      <c r="K220" t="n">
        <v>1</v>
      </c>
      <c r="L220" t="n">
        <v>0.5</v>
      </c>
      <c r="M220" t="n">
        <v>1.46</v>
      </c>
      <c r="N220" t="n">
        <v>1.46</v>
      </c>
      <c r="O220" t="n">
        <v>0</v>
      </c>
      <c r="P220" t="inlineStr"/>
      <c r="Q220" t="n">
        <v>0</v>
      </c>
      <c r="R220" t="n">
        <v>0</v>
      </c>
      <c r="S220" t="n">
        <v>0</v>
      </c>
      <c r="T220" t="n">
        <v>0</v>
      </c>
      <c r="U220" t="n">
        <v>0</v>
      </c>
      <c r="V220" t="n">
        <v>0</v>
      </c>
      <c r="W220" t="n">
        <v>0</v>
      </c>
      <c r="X220" t="n">
        <v>0</v>
      </c>
    </row>
    <row r="221">
      <c r="A221" s="57" t="n">
        <v>44645</v>
      </c>
      <c r="B221" s="57" t="n">
        <v>44645</v>
      </c>
      <c r="C221" t="inlineStr">
        <is>
          <t>PO07-L1000</t>
        </is>
      </c>
      <c r="D221" t="inlineStr">
        <is>
          <t>USD</t>
        </is>
      </c>
      <c r="E221" t="inlineStr">
        <is>
          <t>L1000-P04-220216(重开)</t>
        </is>
      </c>
      <c r="F221" t="inlineStr">
        <is>
          <t>P04</t>
        </is>
      </c>
      <c r="G221" t="inlineStr">
        <is>
          <t>spy audio</t>
        </is>
      </c>
      <c r="H221" t="inlineStr">
        <is>
          <t>PHRASE</t>
        </is>
      </c>
      <c r="I221" t="inlineStr">
        <is>
          <t>small spy audio and camera devices</t>
        </is>
      </c>
      <c r="J221" t="n">
        <v>14</v>
      </c>
      <c r="K221" t="n">
        <v>1</v>
      </c>
      <c r="L221" t="n">
        <v>0.0714285714285714</v>
      </c>
      <c r="M221" t="n">
        <v>3.43</v>
      </c>
      <c r="N221" t="n">
        <v>3.43</v>
      </c>
      <c r="O221" t="n">
        <v>0</v>
      </c>
      <c r="P221" t="inlineStr"/>
      <c r="Q221" t="n">
        <v>0</v>
      </c>
      <c r="R221" t="n">
        <v>0</v>
      </c>
      <c r="S221" t="n">
        <v>0</v>
      </c>
      <c r="T221" t="n">
        <v>0</v>
      </c>
      <c r="U221" t="n">
        <v>0</v>
      </c>
      <c r="V221" t="n">
        <v>0</v>
      </c>
      <c r="W221" t="n">
        <v>0</v>
      </c>
      <c r="X221" t="n">
        <v>0</v>
      </c>
    </row>
    <row r="222">
      <c r="A222" s="57" t="n">
        <v>44655</v>
      </c>
      <c r="B222" s="57" t="n">
        <v>44655</v>
      </c>
      <c r="C222" t="inlineStr">
        <is>
          <t>PO07-L1000</t>
        </is>
      </c>
      <c r="D222" t="inlineStr">
        <is>
          <t>USD</t>
        </is>
      </c>
      <c r="E222" t="inlineStr">
        <is>
          <t>L1000-P04-220216(重开)</t>
        </is>
      </c>
      <c r="F222" t="inlineStr">
        <is>
          <t>P04</t>
        </is>
      </c>
      <c r="G222" t="inlineStr">
        <is>
          <t>spy audio</t>
        </is>
      </c>
      <c r="H222" t="inlineStr">
        <is>
          <t>PHRASE</t>
        </is>
      </c>
      <c r="I222" t="inlineStr">
        <is>
          <t>spy audio for car</t>
        </is>
      </c>
      <c r="J222" t="n">
        <v>1</v>
      </c>
      <c r="K222" t="n">
        <v>1</v>
      </c>
      <c r="L222" t="n">
        <v>1</v>
      </c>
      <c r="M222" t="n">
        <v>2.37</v>
      </c>
      <c r="N222" t="n">
        <v>2.37</v>
      </c>
      <c r="O222" t="n">
        <v>0</v>
      </c>
      <c r="P222" t="inlineStr"/>
      <c r="Q222" t="n">
        <v>0</v>
      </c>
      <c r="R222" t="n">
        <v>0</v>
      </c>
      <c r="S222" t="n">
        <v>0</v>
      </c>
      <c r="T222" t="n">
        <v>0</v>
      </c>
      <c r="U222" t="n">
        <v>0</v>
      </c>
      <c r="V222" t="n">
        <v>0</v>
      </c>
      <c r="W222" t="n">
        <v>0</v>
      </c>
      <c r="X222" t="n">
        <v>0</v>
      </c>
    </row>
    <row r="223">
      <c r="A223" s="57" t="n">
        <v>44664</v>
      </c>
      <c r="B223" s="57" t="n">
        <v>44664</v>
      </c>
      <c r="C223" t="inlineStr">
        <is>
          <t>PO07-L1000</t>
        </is>
      </c>
      <c r="D223" t="inlineStr">
        <is>
          <t>USD</t>
        </is>
      </c>
      <c r="E223" t="inlineStr">
        <is>
          <t>L1000-P04-220216(重开)</t>
        </is>
      </c>
      <c r="F223" t="inlineStr">
        <is>
          <t>P04</t>
        </is>
      </c>
      <c r="G223" t="inlineStr">
        <is>
          <t>spy listening devices</t>
        </is>
      </c>
      <c r="H223" t="inlineStr">
        <is>
          <t>PHRASE</t>
        </is>
      </c>
      <c r="I223" t="inlineStr">
        <is>
          <t>audio spy listening device walls</t>
        </is>
      </c>
      <c r="J223" t="n">
        <v>3</v>
      </c>
      <c r="K223" t="n">
        <v>1</v>
      </c>
      <c r="L223" t="n">
        <v>0.333333333333333</v>
      </c>
      <c r="M223" t="n">
        <v>1.65</v>
      </c>
      <c r="N223" t="n">
        <v>1.65</v>
      </c>
      <c r="O223" t="n">
        <v>0</v>
      </c>
      <c r="P223" t="inlineStr"/>
      <c r="Q223" t="n">
        <v>0</v>
      </c>
      <c r="R223" t="n">
        <v>0</v>
      </c>
      <c r="S223" t="n">
        <v>0</v>
      </c>
      <c r="T223" t="n">
        <v>0</v>
      </c>
      <c r="U223" t="n">
        <v>0</v>
      </c>
      <c r="V223" t="n">
        <v>0</v>
      </c>
      <c r="W223" t="n">
        <v>0</v>
      </c>
      <c r="X223" t="n">
        <v>0</v>
      </c>
    </row>
    <row r="224">
      <c r="A224" s="57" t="n">
        <v>44666</v>
      </c>
      <c r="B224" s="57" t="n">
        <v>44666</v>
      </c>
      <c r="C224" t="inlineStr">
        <is>
          <t>PO07-L1000</t>
        </is>
      </c>
      <c r="D224" t="inlineStr">
        <is>
          <t>USD</t>
        </is>
      </c>
      <c r="E224" t="inlineStr">
        <is>
          <t>L1000-P04-220216(重开)</t>
        </is>
      </c>
      <c r="F224" t="inlineStr">
        <is>
          <t>P04</t>
        </is>
      </c>
      <c r="G224" t="inlineStr">
        <is>
          <t>spy listening devices</t>
        </is>
      </c>
      <c r="H224" t="inlineStr">
        <is>
          <t>PHRASE</t>
        </is>
      </c>
      <c r="I224" t="inlineStr">
        <is>
          <t>bionic ear spy listening device</t>
        </is>
      </c>
      <c r="J224" t="n">
        <v>2</v>
      </c>
      <c r="K224" t="n">
        <v>1</v>
      </c>
      <c r="L224" t="n">
        <v>0.5</v>
      </c>
      <c r="M224" t="n">
        <v>0.95</v>
      </c>
      <c r="N224" t="n">
        <v>0.95</v>
      </c>
      <c r="O224" t="n">
        <v>0</v>
      </c>
      <c r="P224" t="inlineStr"/>
      <c r="Q224" t="n">
        <v>0</v>
      </c>
      <c r="R224" t="n">
        <v>0</v>
      </c>
      <c r="S224" t="n">
        <v>0</v>
      </c>
      <c r="T224" t="n">
        <v>0</v>
      </c>
      <c r="U224" t="n">
        <v>0</v>
      </c>
      <c r="V224" t="n">
        <v>0</v>
      </c>
      <c r="W224" t="n">
        <v>0</v>
      </c>
      <c r="X224" t="n">
        <v>0</v>
      </c>
    </row>
    <row r="225">
      <c r="A225" s="57" t="n">
        <v>44664</v>
      </c>
      <c r="B225" s="57" t="n">
        <v>44664</v>
      </c>
      <c r="C225" t="inlineStr">
        <is>
          <t>PO07-L1000</t>
        </is>
      </c>
      <c r="D225" t="inlineStr">
        <is>
          <t>USD</t>
        </is>
      </c>
      <c r="E225" t="inlineStr">
        <is>
          <t>L1000-P04-220216(重开)</t>
        </is>
      </c>
      <c r="F225" t="inlineStr">
        <is>
          <t>P04</t>
        </is>
      </c>
      <c r="G225" t="inlineStr">
        <is>
          <t>spy listening devices</t>
        </is>
      </c>
      <c r="H225" t="inlineStr">
        <is>
          <t>PHRASE</t>
        </is>
      </c>
      <c r="I225" t="inlineStr">
        <is>
          <t>bug spy listening device</t>
        </is>
      </c>
      <c r="J225" t="n">
        <v>1</v>
      </c>
      <c r="K225" t="n">
        <v>1</v>
      </c>
      <c r="L225" t="n">
        <v>1</v>
      </c>
      <c r="M225" t="n">
        <v>1.79</v>
      </c>
      <c r="N225" t="n">
        <v>1.79</v>
      </c>
      <c r="O225" t="n">
        <v>0</v>
      </c>
      <c r="P225" t="inlineStr"/>
      <c r="Q225" t="n">
        <v>0</v>
      </c>
      <c r="R225" t="n">
        <v>0</v>
      </c>
      <c r="S225" t="n">
        <v>0</v>
      </c>
      <c r="T225" t="n">
        <v>0</v>
      </c>
      <c r="U225" t="n">
        <v>0</v>
      </c>
      <c r="V225" t="n">
        <v>0</v>
      </c>
      <c r="W225" t="n">
        <v>0</v>
      </c>
      <c r="X225" t="n">
        <v>0</v>
      </c>
    </row>
    <row r="226">
      <c r="A226" s="57" t="n">
        <v>44669</v>
      </c>
      <c r="B226" s="57" t="n">
        <v>44669</v>
      </c>
      <c r="C226" t="inlineStr">
        <is>
          <t>PO07-L1000</t>
        </is>
      </c>
      <c r="D226" t="inlineStr">
        <is>
          <t>USD</t>
        </is>
      </c>
      <c r="E226" t="inlineStr">
        <is>
          <t>L1000-P04-220216(重开)</t>
        </is>
      </c>
      <c r="F226" t="inlineStr">
        <is>
          <t>P04</t>
        </is>
      </c>
      <c r="G226" t="inlineStr">
        <is>
          <t>spy listening devices</t>
        </is>
      </c>
      <c r="H226" t="inlineStr">
        <is>
          <t>PHRASE</t>
        </is>
      </c>
      <c r="I226" t="inlineStr">
        <is>
          <t>gsm spy listening device</t>
        </is>
      </c>
      <c r="J226" t="n">
        <v>2</v>
      </c>
      <c r="K226" t="n">
        <v>1</v>
      </c>
      <c r="L226" t="n">
        <v>0.5</v>
      </c>
      <c r="M226" t="n">
        <v>2.33</v>
      </c>
      <c r="N226" t="n">
        <v>2.33</v>
      </c>
      <c r="O226" t="n">
        <v>0</v>
      </c>
      <c r="P226" t="inlineStr"/>
      <c r="Q226" t="n">
        <v>0</v>
      </c>
      <c r="R226" t="n">
        <v>0</v>
      </c>
      <c r="S226" t="n">
        <v>0</v>
      </c>
      <c r="T226" t="n">
        <v>0</v>
      </c>
      <c r="U226" t="n">
        <v>0</v>
      </c>
      <c r="V226" t="n">
        <v>0</v>
      </c>
      <c r="W226" t="n">
        <v>0</v>
      </c>
      <c r="X226" t="n">
        <v>0</v>
      </c>
    </row>
    <row r="227">
      <c r="A227" s="57" t="n">
        <v>44647</v>
      </c>
      <c r="B227" s="57" t="n">
        <v>44647</v>
      </c>
      <c r="C227" t="inlineStr">
        <is>
          <t>PO07-L1000</t>
        </is>
      </c>
      <c r="D227" t="inlineStr">
        <is>
          <t>USD</t>
        </is>
      </c>
      <c r="E227" t="inlineStr">
        <is>
          <t>L1000-P04-220216(重开)</t>
        </is>
      </c>
      <c r="F227" t="inlineStr">
        <is>
          <t>P04</t>
        </is>
      </c>
      <c r="G227" t="inlineStr">
        <is>
          <t>spy listening devices</t>
        </is>
      </c>
      <c r="H227" t="inlineStr">
        <is>
          <t>PHRASE</t>
        </is>
      </c>
      <c r="I227" t="inlineStr">
        <is>
          <t>spy and listening devices</t>
        </is>
      </c>
      <c r="J227" t="n">
        <v>1</v>
      </c>
      <c r="K227" t="n">
        <v>1</v>
      </c>
      <c r="L227" t="n">
        <v>1</v>
      </c>
      <c r="M227" t="n">
        <v>2.37</v>
      </c>
      <c r="N227" t="n">
        <v>2.37</v>
      </c>
      <c r="O227" t="n">
        <v>0</v>
      </c>
      <c r="P227" t="inlineStr"/>
      <c r="Q227" t="n">
        <v>0</v>
      </c>
      <c r="R227" t="n">
        <v>0</v>
      </c>
      <c r="S227" t="n">
        <v>0</v>
      </c>
      <c r="T227" t="n">
        <v>0</v>
      </c>
      <c r="U227" t="n">
        <v>0</v>
      </c>
      <c r="V227" t="n">
        <v>0</v>
      </c>
      <c r="W227" t="n">
        <v>0</v>
      </c>
      <c r="X227" t="n">
        <v>0</v>
      </c>
    </row>
    <row r="228">
      <c r="A228" s="57" t="n">
        <v>44661</v>
      </c>
      <c r="B228" s="57" t="n">
        <v>44661</v>
      </c>
      <c r="C228" t="inlineStr">
        <is>
          <t>PO07-L1000</t>
        </is>
      </c>
      <c r="D228" t="inlineStr">
        <is>
          <t>USD</t>
        </is>
      </c>
      <c r="E228" t="inlineStr">
        <is>
          <t>L1000-P04-220216(重开)</t>
        </is>
      </c>
      <c r="F228" t="inlineStr">
        <is>
          <t>P04</t>
        </is>
      </c>
      <c r="G228" t="inlineStr">
        <is>
          <t>spy listening devices</t>
        </is>
      </c>
      <c r="H228" t="inlineStr">
        <is>
          <t>PHRASE</t>
        </is>
      </c>
      <c r="I228" t="inlineStr">
        <is>
          <t>spy listening device</t>
        </is>
      </c>
      <c r="J228" t="n">
        <v>18</v>
      </c>
      <c r="K228" t="n">
        <v>1</v>
      </c>
      <c r="L228" t="n">
        <v>0.0555555555555556</v>
      </c>
      <c r="M228" t="n">
        <v>2.55</v>
      </c>
      <c r="N228" t="n">
        <v>2.55</v>
      </c>
      <c r="O228" t="n">
        <v>0</v>
      </c>
      <c r="P228" t="inlineStr"/>
      <c r="Q228" t="n">
        <v>0</v>
      </c>
      <c r="R228" t="n">
        <v>0</v>
      </c>
      <c r="S228" t="n">
        <v>0</v>
      </c>
      <c r="T228" t="n">
        <v>0</v>
      </c>
      <c r="U228" t="n">
        <v>0</v>
      </c>
      <c r="V228" t="n">
        <v>0</v>
      </c>
      <c r="W228" t="n">
        <v>0</v>
      </c>
      <c r="X228" t="n">
        <v>0</v>
      </c>
    </row>
    <row r="229">
      <c r="A229" s="57" t="n">
        <v>44647</v>
      </c>
      <c r="B229" s="57" t="n">
        <v>44647</v>
      </c>
      <c r="C229" t="inlineStr">
        <is>
          <t>PO07-L1000</t>
        </is>
      </c>
      <c r="D229" t="inlineStr">
        <is>
          <t>USD</t>
        </is>
      </c>
      <c r="E229" t="inlineStr">
        <is>
          <t>L1000-P04-220216(重开)</t>
        </is>
      </c>
      <c r="F229" t="inlineStr">
        <is>
          <t>P04</t>
        </is>
      </c>
      <c r="G229" t="inlineStr">
        <is>
          <t>spy listening devices</t>
        </is>
      </c>
      <c r="H229" t="inlineStr">
        <is>
          <t>PHRASE</t>
        </is>
      </c>
      <c r="I229" t="inlineStr">
        <is>
          <t>spy listening device long distance with phone app</t>
        </is>
      </c>
      <c r="J229" t="n">
        <v>2</v>
      </c>
      <c r="K229" t="n">
        <v>1</v>
      </c>
      <c r="L229" t="n">
        <v>0.5</v>
      </c>
      <c r="M229" t="n">
        <v>2.46</v>
      </c>
      <c r="N229" t="n">
        <v>2.46</v>
      </c>
      <c r="O229" t="n">
        <v>0</v>
      </c>
      <c r="P229" t="inlineStr"/>
      <c r="Q229" t="n">
        <v>0</v>
      </c>
      <c r="R229" t="n">
        <v>0</v>
      </c>
      <c r="S229" t="n">
        <v>0</v>
      </c>
      <c r="T229" t="n">
        <v>0</v>
      </c>
      <c r="U229" t="n">
        <v>0</v>
      </c>
      <c r="V229" t="n">
        <v>0</v>
      </c>
      <c r="W229" t="n">
        <v>0</v>
      </c>
      <c r="X229" t="n">
        <v>0</v>
      </c>
    </row>
    <row r="230">
      <c r="A230" s="57" t="n">
        <v>44667</v>
      </c>
      <c r="B230" s="57" t="n">
        <v>44667</v>
      </c>
      <c r="C230" t="inlineStr">
        <is>
          <t>PO07-L1000</t>
        </is>
      </c>
      <c r="D230" t="inlineStr">
        <is>
          <t>USD</t>
        </is>
      </c>
      <c r="E230" t="inlineStr">
        <is>
          <t>L1000-P04-220216(重开)</t>
        </is>
      </c>
      <c r="F230" t="inlineStr">
        <is>
          <t>P04</t>
        </is>
      </c>
      <c r="G230" t="inlineStr">
        <is>
          <t>spy listening devices</t>
        </is>
      </c>
      <c r="H230" t="inlineStr">
        <is>
          <t>PHRASE</t>
        </is>
      </c>
      <c r="I230" t="inlineStr">
        <is>
          <t>spy listening device through walls</t>
        </is>
      </c>
      <c r="J230" t="n">
        <v>25</v>
      </c>
      <c r="K230" t="n">
        <v>1</v>
      </c>
      <c r="L230" t="n">
        <v>0.04</v>
      </c>
      <c r="M230" t="n">
        <v>3.11</v>
      </c>
      <c r="N230" t="n">
        <v>3.11</v>
      </c>
      <c r="O230" t="n">
        <v>0</v>
      </c>
      <c r="P230" t="inlineStr"/>
      <c r="Q230" t="n">
        <v>0</v>
      </c>
      <c r="R230" t="n">
        <v>0</v>
      </c>
      <c r="S230" t="n">
        <v>0</v>
      </c>
      <c r="T230" t="n">
        <v>0</v>
      </c>
      <c r="U230" t="n">
        <v>0</v>
      </c>
      <c r="V230" t="n">
        <v>0</v>
      </c>
      <c r="W230" t="n">
        <v>0</v>
      </c>
      <c r="X230" t="n">
        <v>0</v>
      </c>
    </row>
    <row r="231">
      <c r="A231" s="57" t="n">
        <v>44669</v>
      </c>
      <c r="B231" s="57" t="n">
        <v>44669</v>
      </c>
      <c r="C231" t="inlineStr">
        <is>
          <t>PO07-L1000</t>
        </is>
      </c>
      <c r="D231" t="inlineStr">
        <is>
          <t>USD</t>
        </is>
      </c>
      <c r="E231" t="inlineStr">
        <is>
          <t>L1000-P04-220216(重开)</t>
        </is>
      </c>
      <c r="F231" t="inlineStr">
        <is>
          <t>P04</t>
        </is>
      </c>
      <c r="G231" t="inlineStr">
        <is>
          <t>spy listening devices</t>
        </is>
      </c>
      <c r="H231" t="inlineStr">
        <is>
          <t>PHRASE</t>
        </is>
      </c>
      <c r="I231" t="inlineStr">
        <is>
          <t>spy listening device tiny</t>
        </is>
      </c>
      <c r="J231" t="n">
        <v>1</v>
      </c>
      <c r="K231" t="n">
        <v>1</v>
      </c>
      <c r="L231" t="n">
        <v>1</v>
      </c>
      <c r="M231" t="n">
        <v>2.09</v>
      </c>
      <c r="N231" t="n">
        <v>2.09</v>
      </c>
      <c r="O231" t="n">
        <v>0</v>
      </c>
      <c r="P231" t="inlineStr"/>
      <c r="Q231" t="n">
        <v>0</v>
      </c>
      <c r="R231" t="n">
        <v>0</v>
      </c>
      <c r="S231" t="n">
        <v>0</v>
      </c>
      <c r="T231" t="n">
        <v>0</v>
      </c>
      <c r="U231" t="n">
        <v>0</v>
      </c>
      <c r="V231" t="n">
        <v>0</v>
      </c>
      <c r="W231" t="n">
        <v>0</v>
      </c>
      <c r="X231" t="n">
        <v>0</v>
      </c>
    </row>
    <row r="232">
      <c r="A232" s="57" t="n">
        <v>44648</v>
      </c>
      <c r="B232" s="57" t="n">
        <v>44674</v>
      </c>
      <c r="C232" t="inlineStr">
        <is>
          <t>PO07-L1000</t>
        </is>
      </c>
      <c r="D232" t="inlineStr">
        <is>
          <t>USD</t>
        </is>
      </c>
      <c r="E232" t="inlineStr">
        <is>
          <t>L1000-P04-220216(重开)</t>
        </is>
      </c>
      <c r="F232" t="inlineStr">
        <is>
          <t>P04</t>
        </is>
      </c>
      <c r="G232" t="inlineStr">
        <is>
          <t>spy listening devices</t>
        </is>
      </c>
      <c r="H232" t="inlineStr">
        <is>
          <t>PHRASE</t>
        </is>
      </c>
      <c r="I232" t="inlineStr">
        <is>
          <t>spy listening devices for cheaters</t>
        </is>
      </c>
      <c r="J232" t="n">
        <v>11</v>
      </c>
      <c r="K232" t="n">
        <v>4</v>
      </c>
      <c r="L232" t="n">
        <v>0.363636363636364</v>
      </c>
      <c r="M232" t="n">
        <v>2.825</v>
      </c>
      <c r="N232" t="n">
        <v>11.3</v>
      </c>
      <c r="O232" t="n">
        <v>0</v>
      </c>
      <c r="P232" t="inlineStr"/>
      <c r="Q232" t="n">
        <v>0</v>
      </c>
      <c r="R232" t="n">
        <v>0</v>
      </c>
      <c r="S232" t="n">
        <v>0</v>
      </c>
      <c r="T232" t="n">
        <v>0</v>
      </c>
      <c r="U232" t="n">
        <v>0</v>
      </c>
      <c r="V232" t="n">
        <v>0</v>
      </c>
      <c r="W232" t="n">
        <v>0</v>
      </c>
      <c r="X232" t="n">
        <v>0</v>
      </c>
    </row>
    <row r="233">
      <c r="A233" s="57" t="n">
        <v>44661</v>
      </c>
      <c r="B233" s="57" t="n">
        <v>44661</v>
      </c>
      <c r="C233" t="inlineStr">
        <is>
          <t>PO07-L1000</t>
        </is>
      </c>
      <c r="D233" t="inlineStr">
        <is>
          <t>USD</t>
        </is>
      </c>
      <c r="E233" t="inlineStr">
        <is>
          <t>L1000-P04-220216(重开)</t>
        </is>
      </c>
      <c r="F233" t="inlineStr">
        <is>
          <t>P04</t>
        </is>
      </c>
      <c r="G233" t="inlineStr">
        <is>
          <t>spy listening devices</t>
        </is>
      </c>
      <c r="H233" t="inlineStr">
        <is>
          <t>PHRASE</t>
        </is>
      </c>
      <c r="I233" t="inlineStr">
        <is>
          <t>spy listening devices for spying</t>
        </is>
      </c>
      <c r="J233" t="n">
        <v>1</v>
      </c>
      <c r="K233" t="n">
        <v>1</v>
      </c>
      <c r="L233" t="n">
        <v>1</v>
      </c>
      <c r="M233" t="n">
        <v>2.73</v>
      </c>
      <c r="N233" t="n">
        <v>2.73</v>
      </c>
      <c r="O233" t="n">
        <v>0</v>
      </c>
      <c r="P233" t="inlineStr"/>
      <c r="Q233" t="n">
        <v>0</v>
      </c>
      <c r="R233" t="n">
        <v>0</v>
      </c>
      <c r="S233" t="n">
        <v>0</v>
      </c>
      <c r="T233" t="n">
        <v>0</v>
      </c>
      <c r="U233" t="n">
        <v>0</v>
      </c>
      <c r="V233" t="n">
        <v>0</v>
      </c>
      <c r="W233" t="n">
        <v>0</v>
      </c>
      <c r="X233" t="n">
        <v>0</v>
      </c>
    </row>
    <row r="234">
      <c r="A234" s="57" t="n">
        <v>44666</v>
      </c>
      <c r="B234" s="57" t="n">
        <v>44666</v>
      </c>
      <c r="C234" t="inlineStr">
        <is>
          <t>PO07-L1000</t>
        </is>
      </c>
      <c r="D234" t="inlineStr">
        <is>
          <t>USD</t>
        </is>
      </c>
      <c r="E234" t="inlineStr">
        <is>
          <t>L1000-P04-220216(重开)</t>
        </is>
      </c>
      <c r="F234" t="inlineStr">
        <is>
          <t>P04</t>
        </is>
      </c>
      <c r="G234" t="inlineStr">
        <is>
          <t>spy listening devices</t>
        </is>
      </c>
      <c r="H234" t="inlineStr">
        <is>
          <t>PHRASE</t>
        </is>
      </c>
      <c r="I234" t="inlineStr">
        <is>
          <t>spy listening devices for surveillance</t>
        </is>
      </c>
      <c r="J234" t="n">
        <v>1</v>
      </c>
      <c r="K234" t="n">
        <v>1</v>
      </c>
      <c r="L234" t="n">
        <v>1</v>
      </c>
      <c r="M234" t="n">
        <v>2.37</v>
      </c>
      <c r="N234" t="n">
        <v>2.37</v>
      </c>
      <c r="O234" t="n">
        <v>0</v>
      </c>
      <c r="P234" t="inlineStr"/>
      <c r="Q234" t="n">
        <v>0</v>
      </c>
      <c r="R234" t="n">
        <v>0</v>
      </c>
      <c r="S234" t="n">
        <v>0</v>
      </c>
      <c r="T234" t="n">
        <v>0</v>
      </c>
      <c r="U234" t="n">
        <v>0</v>
      </c>
      <c r="V234" t="n">
        <v>0</v>
      </c>
      <c r="W234" t="n">
        <v>0</v>
      </c>
      <c r="X234" t="n">
        <v>0</v>
      </c>
    </row>
    <row r="235">
      <c r="A235" s="57" t="n">
        <v>44647</v>
      </c>
      <c r="B235" s="57" t="n">
        <v>44647</v>
      </c>
      <c r="C235" t="inlineStr">
        <is>
          <t>PO07-L1000</t>
        </is>
      </c>
      <c r="D235" t="inlineStr">
        <is>
          <t>USD</t>
        </is>
      </c>
      <c r="E235" t="inlineStr">
        <is>
          <t>L1000-P04-220216(重开)</t>
        </is>
      </c>
      <c r="F235" t="inlineStr">
        <is>
          <t>P04</t>
        </is>
      </c>
      <c r="G235" t="inlineStr">
        <is>
          <t>spy listening devices</t>
        </is>
      </c>
      <c r="H235" t="inlineStr">
        <is>
          <t>PHRASE</t>
        </is>
      </c>
      <c r="I235" t="inlineStr">
        <is>
          <t>voice activated spy listening device</t>
        </is>
      </c>
      <c r="J235" t="n">
        <v>4</v>
      </c>
      <c r="K235" t="n">
        <v>1</v>
      </c>
      <c r="L235" t="n">
        <v>0.25</v>
      </c>
      <c r="M235" t="n">
        <v>0.82</v>
      </c>
      <c r="N235" t="n">
        <v>0.82</v>
      </c>
      <c r="O235" t="n">
        <v>0</v>
      </c>
      <c r="P235" t="inlineStr"/>
      <c r="Q235" t="n">
        <v>0</v>
      </c>
      <c r="R235" t="n">
        <v>0</v>
      </c>
      <c r="S235" t="n">
        <v>0</v>
      </c>
      <c r="T235" t="n">
        <v>0</v>
      </c>
      <c r="U235" t="n">
        <v>0</v>
      </c>
      <c r="V235" t="n">
        <v>0</v>
      </c>
      <c r="W235" t="n">
        <v>0</v>
      </c>
      <c r="X235" t="n">
        <v>0</v>
      </c>
    </row>
    <row r="236">
      <c r="A236" s="57" t="n">
        <v>44647</v>
      </c>
      <c r="B236" s="57" t="n">
        <v>44647</v>
      </c>
      <c r="C236" t="inlineStr">
        <is>
          <t>PO07-L1000</t>
        </is>
      </c>
      <c r="D236" t="inlineStr">
        <is>
          <t>USD</t>
        </is>
      </c>
      <c r="E236" t="inlineStr">
        <is>
          <t>L1000-P04-220216(重开)</t>
        </is>
      </c>
      <c r="F236" t="inlineStr">
        <is>
          <t>P04</t>
        </is>
      </c>
      <c r="G236" t="inlineStr">
        <is>
          <t>spy listening devices</t>
        </is>
      </c>
      <c r="H236" t="inlineStr">
        <is>
          <t>PHRASE</t>
        </is>
      </c>
      <c r="I236" t="inlineStr">
        <is>
          <t>voice activated spy listening device waterproof</t>
        </is>
      </c>
      <c r="J236" t="n">
        <v>1</v>
      </c>
      <c r="K236" t="n">
        <v>1</v>
      </c>
      <c r="L236" t="n">
        <v>1</v>
      </c>
      <c r="M236" t="n">
        <v>2.37</v>
      </c>
      <c r="N236" t="n">
        <v>2.37</v>
      </c>
      <c r="O236" t="n">
        <v>0</v>
      </c>
      <c r="P236" t="inlineStr"/>
      <c r="Q236" t="n">
        <v>0</v>
      </c>
      <c r="R236" t="n">
        <v>0</v>
      </c>
      <c r="S236" t="n">
        <v>0</v>
      </c>
      <c r="T236" t="n">
        <v>0</v>
      </c>
      <c r="U236" t="n">
        <v>0</v>
      </c>
      <c r="V236" t="n">
        <v>0</v>
      </c>
      <c r="W236" t="n">
        <v>0</v>
      </c>
      <c r="X236" t="n">
        <v>0</v>
      </c>
    </row>
    <row r="237">
      <c r="A237" s="57" t="n">
        <v>44652</v>
      </c>
      <c r="B237" s="57" t="n">
        <v>44652</v>
      </c>
      <c r="C237" t="inlineStr">
        <is>
          <t>PO07-L1000</t>
        </is>
      </c>
      <c r="D237" t="inlineStr">
        <is>
          <t>USD</t>
        </is>
      </c>
      <c r="E237" t="inlineStr">
        <is>
          <t>L1000-P06-220216(重开)</t>
        </is>
      </c>
      <c r="F237" t="inlineStr">
        <is>
          <t>P06</t>
        </is>
      </c>
      <c r="G237" t="inlineStr">
        <is>
          <t>car voice recorder</t>
        </is>
      </c>
      <c r="H237" t="inlineStr">
        <is>
          <t>PHRASE</t>
        </is>
      </c>
      <c r="I237" t="inlineStr">
        <is>
          <t>car voice recorder</t>
        </is>
      </c>
      <c r="J237" t="n">
        <v>4</v>
      </c>
      <c r="K237" t="n">
        <v>1</v>
      </c>
      <c r="L237" t="n">
        <v>0.25</v>
      </c>
      <c r="M237" t="n">
        <v>3.42</v>
      </c>
      <c r="N237" t="n">
        <v>3.42</v>
      </c>
      <c r="O237" t="n">
        <v>0</v>
      </c>
      <c r="P237" t="inlineStr"/>
      <c r="Q237" t="n">
        <v>0</v>
      </c>
      <c r="R237" t="n">
        <v>0</v>
      </c>
      <c r="S237" t="n">
        <v>0</v>
      </c>
      <c r="T237" t="n">
        <v>0</v>
      </c>
      <c r="U237" t="n">
        <v>0</v>
      </c>
      <c r="V237" t="n">
        <v>0</v>
      </c>
      <c r="W237" t="n">
        <v>0</v>
      </c>
      <c r="X237" t="n">
        <v>0</v>
      </c>
    </row>
    <row r="238">
      <c r="A238" s="57" t="n">
        <v>44668</v>
      </c>
      <c r="B238" s="57" t="n">
        <v>44668</v>
      </c>
      <c r="C238" t="inlineStr">
        <is>
          <t>PO07-L1000</t>
        </is>
      </c>
      <c r="D238" t="inlineStr">
        <is>
          <t>USD</t>
        </is>
      </c>
      <c r="E238" t="inlineStr">
        <is>
          <t>L1000-P06-220216(重开)</t>
        </is>
      </c>
      <c r="F238" t="inlineStr">
        <is>
          <t>P06</t>
        </is>
      </c>
      <c r="G238" t="inlineStr">
        <is>
          <t>listening devices for spying wireless</t>
        </is>
      </c>
      <c r="H238" t="inlineStr">
        <is>
          <t>PHRASE</t>
        </is>
      </c>
      <c r="I238" t="inlineStr">
        <is>
          <t>hidden listening devices for spying wireless</t>
        </is>
      </c>
      <c r="J238" t="n">
        <v>1</v>
      </c>
      <c r="K238" t="n">
        <v>1</v>
      </c>
      <c r="L238" t="n">
        <v>1</v>
      </c>
      <c r="M238" t="n">
        <v>2.46</v>
      </c>
      <c r="N238" t="n">
        <v>2.46</v>
      </c>
      <c r="O238" t="n">
        <v>0</v>
      </c>
      <c r="P238" t="inlineStr"/>
      <c r="Q238" t="n">
        <v>0</v>
      </c>
      <c r="R238" t="n">
        <v>0</v>
      </c>
      <c r="S238" t="n">
        <v>0</v>
      </c>
      <c r="T238" t="n">
        <v>0</v>
      </c>
      <c r="U238" t="n">
        <v>0</v>
      </c>
      <c r="V238" t="n">
        <v>0</v>
      </c>
      <c r="W238" t="n">
        <v>0</v>
      </c>
      <c r="X238" t="n">
        <v>0</v>
      </c>
    </row>
    <row r="239">
      <c r="A239" s="57" t="n">
        <v>44666</v>
      </c>
      <c r="B239" s="57" t="n">
        <v>44676</v>
      </c>
      <c r="C239" t="inlineStr">
        <is>
          <t>PO07-L1000</t>
        </is>
      </c>
      <c r="D239" t="inlineStr">
        <is>
          <t>USD</t>
        </is>
      </c>
      <c r="E239" t="inlineStr">
        <is>
          <t>L1000-P06-220216(重开)</t>
        </is>
      </c>
      <c r="F239" t="inlineStr">
        <is>
          <t>P06</t>
        </is>
      </c>
      <c r="G239" t="inlineStr">
        <is>
          <t>listening devices for spying wireless</t>
        </is>
      </c>
      <c r="H239" t="inlineStr">
        <is>
          <t>PHRASE</t>
        </is>
      </c>
      <c r="I239" t="inlineStr">
        <is>
          <t>listening devices for spying wireless</t>
        </is>
      </c>
      <c r="J239" t="n">
        <v>12</v>
      </c>
      <c r="K239" t="n">
        <v>2</v>
      </c>
      <c r="L239" t="n">
        <v>0.166666666666667</v>
      </c>
      <c r="M239" t="n">
        <v>1.35</v>
      </c>
      <c r="N239" t="n">
        <v>2.7</v>
      </c>
      <c r="O239" t="n">
        <v>0</v>
      </c>
      <c r="P239" t="inlineStr"/>
      <c r="Q239" t="n">
        <v>0</v>
      </c>
      <c r="R239" t="n">
        <v>0</v>
      </c>
      <c r="S239" t="n">
        <v>0</v>
      </c>
      <c r="T239" t="n">
        <v>0</v>
      </c>
      <c r="U239" t="n">
        <v>0</v>
      </c>
      <c r="V239" t="n">
        <v>0</v>
      </c>
      <c r="W239" t="n">
        <v>0</v>
      </c>
      <c r="X239" t="n">
        <v>0</v>
      </c>
    </row>
    <row r="240">
      <c r="A240" s="57" t="n">
        <v>44671</v>
      </c>
      <c r="B240" s="57" t="n">
        <v>44671</v>
      </c>
      <c r="C240" t="inlineStr">
        <is>
          <t>PO07-L1000</t>
        </is>
      </c>
      <c r="D240" t="inlineStr">
        <is>
          <t>USD</t>
        </is>
      </c>
      <c r="E240" t="inlineStr">
        <is>
          <t>L1000-P06-220216(重开)</t>
        </is>
      </c>
      <c r="F240" t="inlineStr">
        <is>
          <t>P06</t>
        </is>
      </c>
      <c r="G240" t="inlineStr">
        <is>
          <t>listening devices for spying wireless</t>
        </is>
      </c>
      <c r="H240" t="inlineStr">
        <is>
          <t>PHRASE</t>
        </is>
      </c>
      <c r="I240" t="inlineStr">
        <is>
          <t>listening devices for spying wireless smartphone</t>
        </is>
      </c>
      <c r="J240" t="n">
        <v>2</v>
      </c>
      <c r="K240" t="n">
        <v>1</v>
      </c>
      <c r="L240" t="n">
        <v>0.5</v>
      </c>
      <c r="M240" t="n">
        <v>2.29</v>
      </c>
      <c r="N240" t="n">
        <v>2.29</v>
      </c>
      <c r="O240" t="n">
        <v>0</v>
      </c>
      <c r="P240" t="inlineStr"/>
      <c r="Q240" t="n">
        <v>0</v>
      </c>
      <c r="R240" t="n">
        <v>0</v>
      </c>
      <c r="S240" t="n">
        <v>0</v>
      </c>
      <c r="T240" t="n">
        <v>0</v>
      </c>
      <c r="U240" t="n">
        <v>0</v>
      </c>
      <c r="V240" t="n">
        <v>0</v>
      </c>
      <c r="W240" t="n">
        <v>0</v>
      </c>
      <c r="X240" t="n">
        <v>0</v>
      </c>
    </row>
    <row r="241">
      <c r="A241" s="57" t="n">
        <v>44668</v>
      </c>
      <c r="B241" s="57" t="n">
        <v>44668</v>
      </c>
      <c r="C241" t="inlineStr">
        <is>
          <t>PO07-L1000</t>
        </is>
      </c>
      <c r="D241" t="inlineStr">
        <is>
          <t>USD</t>
        </is>
      </c>
      <c r="E241" t="inlineStr">
        <is>
          <t>L1000-P06-220216(重开)</t>
        </is>
      </c>
      <c r="F241" t="inlineStr">
        <is>
          <t>P06</t>
        </is>
      </c>
      <c r="G241" t="inlineStr">
        <is>
          <t>listening devices for spying wireless</t>
        </is>
      </c>
      <c r="H241" t="inlineStr">
        <is>
          <t>PHRASE</t>
        </is>
      </c>
      <c r="I241" t="inlineStr">
        <is>
          <t>mini listening devices for spying wireless</t>
        </is>
      </c>
      <c r="J241" t="n">
        <v>2</v>
      </c>
      <c r="K241" t="n">
        <v>1</v>
      </c>
      <c r="L241" t="n">
        <v>0.5</v>
      </c>
      <c r="M241" t="n">
        <v>1.23</v>
      </c>
      <c r="N241" t="n">
        <v>1.23</v>
      </c>
      <c r="O241" t="n">
        <v>0</v>
      </c>
      <c r="P241" t="inlineStr"/>
      <c r="Q241" t="n">
        <v>0</v>
      </c>
      <c r="R241" t="n">
        <v>0</v>
      </c>
      <c r="S241" t="n">
        <v>0</v>
      </c>
      <c r="T241" t="n">
        <v>0</v>
      </c>
      <c r="U241" t="n">
        <v>0</v>
      </c>
      <c r="V241" t="n">
        <v>0</v>
      </c>
      <c r="W241" t="n">
        <v>0</v>
      </c>
      <c r="X241" t="n">
        <v>0</v>
      </c>
    </row>
    <row r="242">
      <c r="A242" s="57" t="n">
        <v>44669</v>
      </c>
      <c r="B242" s="57" t="n">
        <v>44669</v>
      </c>
      <c r="C242" t="inlineStr">
        <is>
          <t>PO07-L1000</t>
        </is>
      </c>
      <c r="D242" t="inlineStr">
        <is>
          <t>USD</t>
        </is>
      </c>
      <c r="E242" t="inlineStr">
        <is>
          <t>L1000-P09-220216(重开)</t>
        </is>
      </c>
      <c r="F242" t="inlineStr">
        <is>
          <t>P09</t>
        </is>
      </c>
      <c r="G242" t="inlineStr">
        <is>
          <t>spy recorder</t>
        </is>
      </c>
      <c r="H242" t="inlineStr">
        <is>
          <t>PHRASE</t>
        </is>
      </c>
      <c r="I242" t="inlineStr">
        <is>
          <t>best spy recorder voice for car</t>
        </is>
      </c>
      <c r="J242" t="n">
        <v>1</v>
      </c>
      <c r="K242" t="n">
        <v>1</v>
      </c>
      <c r="L242" t="n">
        <v>1</v>
      </c>
      <c r="M242" t="n">
        <v>2.16</v>
      </c>
      <c r="N242" t="n">
        <v>2.16</v>
      </c>
      <c r="O242" t="n">
        <v>0</v>
      </c>
      <c r="P242" t="inlineStr"/>
      <c r="Q242" t="n">
        <v>0</v>
      </c>
      <c r="R242" t="n">
        <v>0</v>
      </c>
      <c r="S242" t="n">
        <v>0</v>
      </c>
      <c r="T242" t="n">
        <v>0</v>
      </c>
      <c r="U242" t="n">
        <v>0</v>
      </c>
      <c r="V242" t="n">
        <v>0</v>
      </c>
      <c r="W242" t="n">
        <v>0</v>
      </c>
      <c r="X242" t="n">
        <v>0</v>
      </c>
    </row>
    <row r="243">
      <c r="A243" s="57" t="n">
        <v>44642</v>
      </c>
      <c r="B243" s="57" t="n">
        <v>44684</v>
      </c>
      <c r="C243" t="inlineStr">
        <is>
          <t>PO07-L1000</t>
        </is>
      </c>
      <c r="D243" t="inlineStr">
        <is>
          <t>USD</t>
        </is>
      </c>
      <c r="E243" t="inlineStr">
        <is>
          <t>L1000-P09-220216(重开)</t>
        </is>
      </c>
      <c r="F243" t="inlineStr">
        <is>
          <t>P09</t>
        </is>
      </c>
      <c r="G243" t="inlineStr">
        <is>
          <t>spy recorder</t>
        </is>
      </c>
      <c r="H243" t="inlineStr">
        <is>
          <t>PHRASE</t>
        </is>
      </c>
      <c r="I243" t="inlineStr">
        <is>
          <t>spy recorder</t>
        </is>
      </c>
      <c r="J243" t="n">
        <v>830</v>
      </c>
      <c r="K243" t="n">
        <v>13</v>
      </c>
      <c r="L243" t="n">
        <v>0.0156626506024096</v>
      </c>
      <c r="M243" t="n">
        <v>1.88076923076923</v>
      </c>
      <c r="N243" t="n">
        <v>24.45</v>
      </c>
      <c r="O243" t="n">
        <v>127.98</v>
      </c>
      <c r="P243" t="n">
        <v>0.191045475855602</v>
      </c>
      <c r="Q243" t="n">
        <v>5.23435582822086</v>
      </c>
      <c r="R243" t="n">
        <v>2</v>
      </c>
      <c r="S243" t="n">
        <v>2</v>
      </c>
      <c r="T243" t="n">
        <v>0.153846153846154</v>
      </c>
      <c r="U243" t="n">
        <v>2</v>
      </c>
      <c r="V243" t="n">
        <v>0</v>
      </c>
      <c r="W243" t="n">
        <v>127.98</v>
      </c>
      <c r="X243" t="n">
        <v>0</v>
      </c>
    </row>
    <row r="244">
      <c r="A244" s="57" t="n">
        <v>44663</v>
      </c>
      <c r="B244" s="57" t="n">
        <v>44668</v>
      </c>
      <c r="C244" t="inlineStr">
        <is>
          <t>PO07-L1000</t>
        </is>
      </c>
      <c r="D244" t="inlineStr">
        <is>
          <t>USD</t>
        </is>
      </c>
      <c r="E244" t="inlineStr">
        <is>
          <t>L1000-P09-220216(重开)</t>
        </is>
      </c>
      <c r="F244" t="inlineStr">
        <is>
          <t>P09</t>
        </is>
      </c>
      <c r="G244" t="inlineStr">
        <is>
          <t>spy recorder</t>
        </is>
      </c>
      <c r="H244" t="inlineStr">
        <is>
          <t>PHRASE</t>
        </is>
      </c>
      <c r="I244" t="inlineStr">
        <is>
          <t>spy recorder for car</t>
        </is>
      </c>
      <c r="J244" t="n">
        <v>181</v>
      </c>
      <c r="K244" t="n">
        <v>2</v>
      </c>
      <c r="L244" t="n">
        <v>0.0110497237569061</v>
      </c>
      <c r="M244" t="n">
        <v>2.26</v>
      </c>
      <c r="N244" t="n">
        <v>4.52</v>
      </c>
      <c r="O244" t="n">
        <v>0</v>
      </c>
      <c r="P244" t="inlineStr"/>
      <c r="Q244" t="n">
        <v>0</v>
      </c>
      <c r="R244" t="n">
        <v>0</v>
      </c>
      <c r="S244" t="n">
        <v>0</v>
      </c>
      <c r="T244" t="n">
        <v>0</v>
      </c>
      <c r="U244" t="n">
        <v>0</v>
      </c>
      <c r="V244" t="n">
        <v>0</v>
      </c>
      <c r="W244" t="n">
        <v>0</v>
      </c>
      <c r="X244" t="n">
        <v>0</v>
      </c>
    </row>
    <row r="245">
      <c r="A245" s="57" t="n">
        <v>44681</v>
      </c>
      <c r="B245" s="57" t="n">
        <v>44681</v>
      </c>
      <c r="C245" t="inlineStr">
        <is>
          <t>PO07-L1000</t>
        </is>
      </c>
      <c r="D245" t="inlineStr">
        <is>
          <t>USD</t>
        </is>
      </c>
      <c r="E245" t="inlineStr">
        <is>
          <t>L1000-P09-220216(重开)</t>
        </is>
      </c>
      <c r="F245" t="inlineStr">
        <is>
          <t>P09</t>
        </is>
      </c>
      <c r="G245" t="inlineStr">
        <is>
          <t>spy recorder</t>
        </is>
      </c>
      <c r="H245" t="inlineStr">
        <is>
          <t>PHRASE</t>
        </is>
      </c>
      <c r="I245" t="inlineStr">
        <is>
          <t>spy recorder with playback</t>
        </is>
      </c>
      <c r="J245" t="n">
        <v>3</v>
      </c>
      <c r="K245" t="n">
        <v>1</v>
      </c>
      <c r="L245" t="n">
        <v>0.333333333333333</v>
      </c>
      <c r="M245" t="n">
        <v>1.51</v>
      </c>
      <c r="N245" t="n">
        <v>1.51</v>
      </c>
      <c r="O245" t="n">
        <v>0</v>
      </c>
      <c r="P245" t="inlineStr"/>
      <c r="Q245" t="n">
        <v>0</v>
      </c>
      <c r="R245" t="n">
        <v>0</v>
      </c>
      <c r="S245" t="n">
        <v>0</v>
      </c>
      <c r="T245" t="n">
        <v>0</v>
      </c>
      <c r="U245" t="n">
        <v>0</v>
      </c>
      <c r="V245" t="n">
        <v>0</v>
      </c>
      <c r="W245" t="n">
        <v>0</v>
      </c>
      <c r="X245" t="n">
        <v>0</v>
      </c>
    </row>
    <row r="246">
      <c r="A246" s="57" t="n">
        <v>44642</v>
      </c>
      <c r="B246" s="57" t="n">
        <v>44646</v>
      </c>
      <c r="C246" t="inlineStr">
        <is>
          <t>PO07-L1000</t>
        </is>
      </c>
      <c r="D246" t="inlineStr">
        <is>
          <t>USD</t>
        </is>
      </c>
      <c r="E246" t="inlineStr">
        <is>
          <t>L1000-A31-220222</t>
        </is>
      </c>
      <c r="F246" t="inlineStr">
        <is>
          <t>A31</t>
        </is>
      </c>
      <c r="G246" t="inlineStr">
        <is>
          <t>recorder for lectures</t>
        </is>
      </c>
      <c r="H246" t="inlineStr">
        <is>
          <t>EXACT</t>
        </is>
      </c>
      <c r="I246" t="inlineStr">
        <is>
          <t>recorder for lectures</t>
        </is>
      </c>
      <c r="J246" t="n">
        <v>106</v>
      </c>
      <c r="K246" t="n">
        <v>4</v>
      </c>
      <c r="L246" t="n">
        <v>0.0377358490566038</v>
      </c>
      <c r="M246" t="n">
        <v>1.975</v>
      </c>
      <c r="N246" t="n">
        <v>7.9</v>
      </c>
      <c r="O246" t="n">
        <v>0</v>
      </c>
      <c r="P246" t="inlineStr"/>
      <c r="Q246" t="n">
        <v>0</v>
      </c>
      <c r="R246" t="n">
        <v>0</v>
      </c>
      <c r="S246" t="n">
        <v>0</v>
      </c>
      <c r="T246" t="n">
        <v>0</v>
      </c>
      <c r="U246" t="n">
        <v>0</v>
      </c>
      <c r="V246" t="n">
        <v>0</v>
      </c>
      <c r="W246" t="n">
        <v>0</v>
      </c>
      <c r="X246" t="n">
        <v>0</v>
      </c>
    </row>
    <row r="247">
      <c r="A247" s="57" t="n">
        <v>44642</v>
      </c>
      <c r="B247" s="57" t="n">
        <v>44642</v>
      </c>
      <c r="C247" t="inlineStr">
        <is>
          <t>PO07-L1000</t>
        </is>
      </c>
      <c r="D247" t="inlineStr">
        <is>
          <t>USD</t>
        </is>
      </c>
      <c r="E247" t="inlineStr">
        <is>
          <t>L1000-A31-220222</t>
        </is>
      </c>
      <c r="F247" t="inlineStr">
        <is>
          <t>A31</t>
        </is>
      </c>
      <c r="G247" t="inlineStr">
        <is>
          <t>listening in device</t>
        </is>
      </c>
      <c r="H247" t="inlineStr">
        <is>
          <t>EXACT</t>
        </is>
      </c>
      <c r="I247" t="inlineStr">
        <is>
          <t>listening devices</t>
        </is>
      </c>
      <c r="J247" t="n">
        <v>11</v>
      </c>
      <c r="K247" t="n">
        <v>1</v>
      </c>
      <c r="L247" t="n">
        <v>0.0909090909090909</v>
      </c>
      <c r="M247" t="n">
        <v>2.01</v>
      </c>
      <c r="N247" t="n">
        <v>2.01</v>
      </c>
      <c r="O247" t="n">
        <v>0</v>
      </c>
      <c r="P247" t="inlineStr"/>
      <c r="Q247" t="n">
        <v>0</v>
      </c>
      <c r="R247" t="n">
        <v>0</v>
      </c>
      <c r="S247" t="n">
        <v>0</v>
      </c>
      <c r="T247" t="n">
        <v>0</v>
      </c>
      <c r="U247" t="n">
        <v>0</v>
      </c>
      <c r="V247" t="n">
        <v>0</v>
      </c>
      <c r="W247" t="n">
        <v>0</v>
      </c>
      <c r="X247" t="n">
        <v>0</v>
      </c>
    </row>
    <row r="248">
      <c r="A248" s="57" t="n">
        <v>44644</v>
      </c>
      <c r="B248" s="57" t="n">
        <v>44644</v>
      </c>
      <c r="C248" t="inlineStr">
        <is>
          <t>PO07-L1000</t>
        </is>
      </c>
      <c r="D248" t="inlineStr">
        <is>
          <t>USD</t>
        </is>
      </c>
      <c r="E248" t="inlineStr">
        <is>
          <t>L1000-A33-220222</t>
        </is>
      </c>
      <c r="F248" t="inlineStr">
        <is>
          <t>A33</t>
        </is>
      </c>
      <c r="G248" t="inlineStr">
        <is>
          <t>mini cassette tape recorder</t>
        </is>
      </c>
      <c r="H248" t="inlineStr">
        <is>
          <t>EXACT</t>
        </is>
      </c>
      <c r="I248" t="inlineStr">
        <is>
          <t>mini cassette tape recorder</t>
        </is>
      </c>
      <c r="J248" t="n">
        <v>6</v>
      </c>
      <c r="K248" t="n">
        <v>1</v>
      </c>
      <c r="L248" t="n">
        <v>0.166666666666667</v>
      </c>
      <c r="M248" t="n">
        <v>2.01</v>
      </c>
      <c r="N248" t="n">
        <v>2.01</v>
      </c>
      <c r="O248" t="n">
        <v>0</v>
      </c>
      <c r="P248" t="inlineStr"/>
      <c r="Q248" t="n">
        <v>0</v>
      </c>
      <c r="R248" t="n">
        <v>0</v>
      </c>
      <c r="S248" t="n">
        <v>0</v>
      </c>
      <c r="T248" t="n">
        <v>0</v>
      </c>
      <c r="U248" t="n">
        <v>0</v>
      </c>
      <c r="V248" t="n">
        <v>0</v>
      </c>
      <c r="W248" t="n">
        <v>0</v>
      </c>
      <c r="X248" t="n">
        <v>0</v>
      </c>
    </row>
    <row r="249">
      <c r="A249" s="57" t="n">
        <v>44644</v>
      </c>
      <c r="B249" s="57" t="n">
        <v>44644</v>
      </c>
      <c r="C249" t="inlineStr">
        <is>
          <t>PO07-L1000</t>
        </is>
      </c>
      <c r="D249" t="inlineStr">
        <is>
          <t>USD</t>
        </is>
      </c>
      <c r="E249" t="inlineStr">
        <is>
          <t>L1000-A33-220222</t>
        </is>
      </c>
      <c r="F249" t="inlineStr">
        <is>
          <t>A33</t>
        </is>
      </c>
      <c r="G249" t="inlineStr">
        <is>
          <t>small recording devices hidden</t>
        </is>
      </c>
      <c r="H249" t="inlineStr">
        <is>
          <t>EXACT</t>
        </is>
      </c>
      <c r="I249" t="inlineStr">
        <is>
          <t>small recording devices hidden</t>
        </is>
      </c>
      <c r="J249" t="n">
        <v>20</v>
      </c>
      <c r="K249" t="n">
        <v>1</v>
      </c>
      <c r="L249" t="n">
        <v>0.05</v>
      </c>
      <c r="M249" t="n">
        <v>2.01</v>
      </c>
      <c r="N249" t="n">
        <v>2.01</v>
      </c>
      <c r="O249" t="n">
        <v>0</v>
      </c>
      <c r="P249" t="inlineStr"/>
      <c r="Q249" t="n">
        <v>0</v>
      </c>
      <c r="R249" t="n">
        <v>0</v>
      </c>
      <c r="S249" t="n">
        <v>0</v>
      </c>
      <c r="T249" t="n">
        <v>0</v>
      </c>
      <c r="U249" t="n">
        <v>0</v>
      </c>
      <c r="V249" t="n">
        <v>0</v>
      </c>
      <c r="W249" t="n">
        <v>0</v>
      </c>
      <c r="X249" t="n">
        <v>0</v>
      </c>
    </row>
    <row r="250">
      <c r="A250" s="57" t="n">
        <v>44642</v>
      </c>
      <c r="B250" s="57" t="n">
        <v>44671</v>
      </c>
      <c r="C250" t="inlineStr">
        <is>
          <t>PO07-L1000</t>
        </is>
      </c>
      <c r="D250" t="inlineStr">
        <is>
          <t>USD</t>
        </is>
      </c>
      <c r="E250" t="inlineStr">
        <is>
          <t>L1000-A32-220222</t>
        </is>
      </c>
      <c r="F250" t="inlineStr">
        <is>
          <t>A32</t>
        </is>
      </c>
      <c r="G250" t="inlineStr">
        <is>
          <t>mini voice recorder</t>
        </is>
      </c>
      <c r="H250" t="inlineStr">
        <is>
          <t>EXACT</t>
        </is>
      </c>
      <c r="I250" t="inlineStr">
        <is>
          <t>mini voice recorder</t>
        </is>
      </c>
      <c r="J250" t="n">
        <v>1348</v>
      </c>
      <c r="K250" t="n">
        <v>9</v>
      </c>
      <c r="L250" t="n">
        <v>0.00667655786350148</v>
      </c>
      <c r="M250" t="n">
        <v>1.75555555555556</v>
      </c>
      <c r="N250" t="n">
        <v>15.8</v>
      </c>
      <c r="O250" t="n">
        <v>0</v>
      </c>
      <c r="P250" t="inlineStr"/>
      <c r="Q250" t="n">
        <v>0</v>
      </c>
      <c r="R250" t="n">
        <v>0</v>
      </c>
      <c r="S250" t="n">
        <v>0</v>
      </c>
      <c r="T250" t="n">
        <v>0</v>
      </c>
      <c r="U250" t="n">
        <v>0</v>
      </c>
      <c r="V250" t="n">
        <v>0</v>
      </c>
      <c r="W250" t="n">
        <v>0</v>
      </c>
      <c r="X250" t="n">
        <v>0</v>
      </c>
    </row>
    <row r="251">
      <c r="A251" s="57" t="n">
        <v>44648</v>
      </c>
      <c r="B251" s="57" t="n">
        <v>44672</v>
      </c>
      <c r="C251" t="inlineStr">
        <is>
          <t>PO07-L1000</t>
        </is>
      </c>
      <c r="D251" t="inlineStr">
        <is>
          <t>USD</t>
        </is>
      </c>
      <c r="E251" t="inlineStr">
        <is>
          <t>L1000-A34-220222</t>
        </is>
      </c>
      <c r="F251" t="inlineStr">
        <is>
          <t>A34</t>
        </is>
      </c>
      <c r="G251" t="inlineStr">
        <is>
          <t>listening devices</t>
        </is>
      </c>
      <c r="H251" t="inlineStr">
        <is>
          <t>EXACT</t>
        </is>
      </c>
      <c r="I251" t="inlineStr">
        <is>
          <t>listening device</t>
        </is>
      </c>
      <c r="J251" t="n">
        <v>196</v>
      </c>
      <c r="K251" t="n">
        <v>8</v>
      </c>
      <c r="L251" t="n">
        <v>0.0408163265306122</v>
      </c>
      <c r="M251" t="n">
        <v>1.7575</v>
      </c>
      <c r="N251" t="n">
        <v>14.06</v>
      </c>
      <c r="O251" t="n">
        <v>0</v>
      </c>
      <c r="P251" t="inlineStr"/>
      <c r="Q251" t="n">
        <v>0</v>
      </c>
      <c r="R251" t="n">
        <v>0</v>
      </c>
      <c r="S251" t="n">
        <v>0</v>
      </c>
      <c r="T251" t="n">
        <v>0</v>
      </c>
      <c r="U251" t="n">
        <v>0</v>
      </c>
      <c r="V251" t="n">
        <v>0</v>
      </c>
      <c r="W251" t="n">
        <v>0</v>
      </c>
      <c r="X251" t="n">
        <v>0</v>
      </c>
    </row>
    <row r="252">
      <c r="A252" s="57" t="n">
        <v>44645</v>
      </c>
      <c r="B252" s="57" t="n">
        <v>44663</v>
      </c>
      <c r="C252" t="inlineStr">
        <is>
          <t>PO07-L1000</t>
        </is>
      </c>
      <c r="D252" t="inlineStr">
        <is>
          <t>USD</t>
        </is>
      </c>
      <c r="E252" t="inlineStr">
        <is>
          <t>L1000-A34-220222</t>
        </is>
      </c>
      <c r="F252" t="inlineStr">
        <is>
          <t>A34</t>
        </is>
      </c>
      <c r="G252" t="inlineStr">
        <is>
          <t>listening devices</t>
        </is>
      </c>
      <c r="H252" t="inlineStr">
        <is>
          <t>EXACT</t>
        </is>
      </c>
      <c r="I252" t="inlineStr">
        <is>
          <t>listening devices</t>
        </is>
      </c>
      <c r="J252" t="n">
        <v>125</v>
      </c>
      <c r="K252" t="n">
        <v>4</v>
      </c>
      <c r="L252" t="n">
        <v>0.032</v>
      </c>
      <c r="M252" t="n">
        <v>1.71</v>
      </c>
      <c r="N252" t="n">
        <v>6.84</v>
      </c>
      <c r="O252" t="n">
        <v>0</v>
      </c>
      <c r="P252" t="inlineStr"/>
      <c r="Q252" t="n">
        <v>0</v>
      </c>
      <c r="R252" t="n">
        <v>0</v>
      </c>
      <c r="S252" t="n">
        <v>0</v>
      </c>
      <c r="T252" t="n">
        <v>0</v>
      </c>
      <c r="U252" t="n">
        <v>0</v>
      </c>
      <c r="V252" t="n">
        <v>0</v>
      </c>
      <c r="W252" t="n">
        <v>0</v>
      </c>
      <c r="X252" t="n">
        <v>0</v>
      </c>
    </row>
    <row r="253">
      <c r="A253" s="57" t="n">
        <v>44642</v>
      </c>
      <c r="B253" s="57" t="n">
        <v>44644</v>
      </c>
      <c r="C253" t="inlineStr">
        <is>
          <t>PO07-L1000</t>
        </is>
      </c>
      <c r="D253" t="inlineStr">
        <is>
          <t>USD</t>
        </is>
      </c>
      <c r="E253" t="inlineStr">
        <is>
          <t>L1000-A39-220222</t>
        </is>
      </c>
      <c r="F253" t="inlineStr">
        <is>
          <t>A39</t>
        </is>
      </c>
      <c r="G253" t="inlineStr">
        <is>
          <t>voice recorders spy</t>
        </is>
      </c>
      <c r="H253" t="inlineStr">
        <is>
          <t>EXACT</t>
        </is>
      </c>
      <c r="I253" t="inlineStr">
        <is>
          <t>voice recorder spy</t>
        </is>
      </c>
      <c r="J253" t="n">
        <v>977</v>
      </c>
      <c r="K253" t="n">
        <v>6</v>
      </c>
      <c r="L253" t="n">
        <v>0.00614124872057318</v>
      </c>
      <c r="M253" t="n">
        <v>1.85333333333333</v>
      </c>
      <c r="N253" t="n">
        <v>11.12</v>
      </c>
      <c r="O253" t="n">
        <v>0</v>
      </c>
      <c r="P253" t="inlineStr"/>
      <c r="Q253" t="n">
        <v>0</v>
      </c>
      <c r="R253" t="n">
        <v>0</v>
      </c>
      <c r="S253" t="n">
        <v>0</v>
      </c>
      <c r="T253" t="n">
        <v>0</v>
      </c>
      <c r="U253" t="n">
        <v>0</v>
      </c>
      <c r="V253" t="n">
        <v>0</v>
      </c>
      <c r="W253" t="n">
        <v>0</v>
      </c>
      <c r="X253" t="n">
        <v>0</v>
      </c>
    </row>
    <row r="254">
      <c r="A254" s="57" t="n">
        <v>44644</v>
      </c>
      <c r="B254" s="57" t="n">
        <v>44644</v>
      </c>
      <c r="C254" t="inlineStr">
        <is>
          <t>PO07-L1000</t>
        </is>
      </c>
      <c r="D254" t="inlineStr">
        <is>
          <t>USD</t>
        </is>
      </c>
      <c r="E254" t="inlineStr">
        <is>
          <t>L1000-A39-220222</t>
        </is>
      </c>
      <c r="F254" t="inlineStr">
        <is>
          <t>A39</t>
        </is>
      </c>
      <c r="G254" t="inlineStr">
        <is>
          <t>spy listening devices</t>
        </is>
      </c>
      <c r="H254" t="inlineStr">
        <is>
          <t>EXACT</t>
        </is>
      </c>
      <c r="I254" t="inlineStr">
        <is>
          <t>spy listening device</t>
        </is>
      </c>
      <c r="J254" t="n">
        <v>14</v>
      </c>
      <c r="K254" t="n">
        <v>1</v>
      </c>
      <c r="L254" t="n">
        <v>0.0714285714285714</v>
      </c>
      <c r="M254" t="n">
        <v>2.21</v>
      </c>
      <c r="N254" t="n">
        <v>2.21</v>
      </c>
      <c r="O254" t="n">
        <v>0</v>
      </c>
      <c r="P254" t="inlineStr"/>
      <c r="Q254" t="n">
        <v>0</v>
      </c>
      <c r="R254" t="n">
        <v>0</v>
      </c>
      <c r="S254" t="n">
        <v>0</v>
      </c>
      <c r="T254" t="n">
        <v>0</v>
      </c>
      <c r="U254" t="n">
        <v>0</v>
      </c>
      <c r="V254" t="n">
        <v>0</v>
      </c>
      <c r="W254" t="n">
        <v>0</v>
      </c>
      <c r="X254" t="n">
        <v>0</v>
      </c>
    </row>
    <row r="255">
      <c r="A255" s="57" t="n">
        <v>44644</v>
      </c>
      <c r="B255" s="57" t="n">
        <v>44644</v>
      </c>
      <c r="C255" t="inlineStr">
        <is>
          <t>PO07-L1000</t>
        </is>
      </c>
      <c r="D255" t="inlineStr">
        <is>
          <t>USD</t>
        </is>
      </c>
      <c r="E255" t="inlineStr">
        <is>
          <t>L1000-A36-220222</t>
        </is>
      </c>
      <c r="F255" t="inlineStr">
        <is>
          <t>A36</t>
        </is>
      </c>
      <c r="G255" t="inlineStr">
        <is>
          <t>voice recorder pen</t>
        </is>
      </c>
      <c r="H255" t="inlineStr">
        <is>
          <t>EXACT</t>
        </is>
      </c>
      <c r="I255" t="inlineStr">
        <is>
          <t>voice recorder pen</t>
        </is>
      </c>
      <c r="J255" t="n">
        <v>40</v>
      </c>
      <c r="K255" t="n">
        <v>1</v>
      </c>
      <c r="L255" t="n">
        <v>0.025</v>
      </c>
      <c r="M255" t="n">
        <v>2.01</v>
      </c>
      <c r="N255" t="n">
        <v>2.01</v>
      </c>
      <c r="O255" t="n">
        <v>0</v>
      </c>
      <c r="P255" t="inlineStr"/>
      <c r="Q255" t="n">
        <v>0</v>
      </c>
      <c r="R255" t="n">
        <v>0</v>
      </c>
      <c r="S255" t="n">
        <v>0</v>
      </c>
      <c r="T255" t="n">
        <v>0</v>
      </c>
      <c r="U255" t="n">
        <v>0</v>
      </c>
      <c r="V255" t="n">
        <v>0</v>
      </c>
      <c r="W255" t="n">
        <v>0</v>
      </c>
      <c r="X255" t="n">
        <v>0</v>
      </c>
    </row>
    <row r="256">
      <c r="A256" s="57" t="n">
        <v>44644</v>
      </c>
      <c r="B256" s="57" t="n">
        <v>44644</v>
      </c>
      <c r="C256" t="inlineStr">
        <is>
          <t>PO07-L1000</t>
        </is>
      </c>
      <c r="D256" t="inlineStr">
        <is>
          <t>USD</t>
        </is>
      </c>
      <c r="E256" t="inlineStr">
        <is>
          <t>L1000-A36-220222</t>
        </is>
      </c>
      <c r="F256" t="inlineStr">
        <is>
          <t>A36</t>
        </is>
      </c>
      <c r="G256" t="inlineStr">
        <is>
          <t>spy devices</t>
        </is>
      </c>
      <c r="H256" t="inlineStr">
        <is>
          <t>EXACT</t>
        </is>
      </c>
      <c r="I256" t="inlineStr">
        <is>
          <t>spy devices</t>
        </is>
      </c>
      <c r="J256" t="n">
        <v>4</v>
      </c>
      <c r="K256" t="n">
        <v>1</v>
      </c>
      <c r="L256" t="n">
        <v>0.25</v>
      </c>
      <c r="M256" t="n">
        <v>2.01</v>
      </c>
      <c r="N256" t="n">
        <v>2.01</v>
      </c>
      <c r="O256" t="n">
        <v>0</v>
      </c>
      <c r="P256" t="inlineStr"/>
      <c r="Q256" t="n">
        <v>0</v>
      </c>
      <c r="R256" t="n">
        <v>0</v>
      </c>
      <c r="S256" t="n">
        <v>0</v>
      </c>
      <c r="T256" t="n">
        <v>0</v>
      </c>
      <c r="U256" t="n">
        <v>0</v>
      </c>
      <c r="V256" t="n">
        <v>0</v>
      </c>
      <c r="W256" t="n">
        <v>0</v>
      </c>
      <c r="X256" t="n">
        <v>0</v>
      </c>
    </row>
    <row r="257">
      <c r="A257" s="57" t="n">
        <v>44648</v>
      </c>
      <c r="B257" s="57" t="n">
        <v>44654</v>
      </c>
      <c r="C257" t="inlineStr">
        <is>
          <t>PO07-L1000</t>
        </is>
      </c>
      <c r="D257" t="inlineStr">
        <is>
          <t>USD</t>
        </is>
      </c>
      <c r="E257" t="inlineStr">
        <is>
          <t>L1000-A36-220222</t>
        </is>
      </c>
      <c r="F257" t="inlineStr">
        <is>
          <t>A36</t>
        </is>
      </c>
      <c r="G257" t="inlineStr">
        <is>
          <t>spy audio listening device</t>
        </is>
      </c>
      <c r="H257" t="inlineStr">
        <is>
          <t>EXACT</t>
        </is>
      </c>
      <c r="I257" t="inlineStr">
        <is>
          <t>spy audio listening device</t>
        </is>
      </c>
      <c r="J257" t="n">
        <v>11</v>
      </c>
      <c r="K257" t="n">
        <v>2</v>
      </c>
      <c r="L257" t="n">
        <v>0.181818181818182</v>
      </c>
      <c r="M257" t="n">
        <v>2.01</v>
      </c>
      <c r="N257" t="n">
        <v>4.02</v>
      </c>
      <c r="O257" t="n">
        <v>0</v>
      </c>
      <c r="P257" t="inlineStr"/>
      <c r="Q257" t="n">
        <v>0</v>
      </c>
      <c r="R257" t="n">
        <v>0</v>
      </c>
      <c r="S257" t="n">
        <v>0</v>
      </c>
      <c r="T257" t="n">
        <v>0</v>
      </c>
      <c r="U257" t="n">
        <v>0</v>
      </c>
      <c r="V257" t="n">
        <v>0</v>
      </c>
      <c r="W257" t="n">
        <v>0</v>
      </c>
      <c r="X257" t="n">
        <v>0</v>
      </c>
    </row>
    <row r="258">
      <c r="A258" s="57" t="n">
        <v>44644</v>
      </c>
      <c r="B258" s="57" t="n">
        <v>44644</v>
      </c>
      <c r="C258" t="inlineStr">
        <is>
          <t>PO07-L1000</t>
        </is>
      </c>
      <c r="D258" t="inlineStr">
        <is>
          <t>USD</t>
        </is>
      </c>
      <c r="E258" t="inlineStr">
        <is>
          <t>L1000-A36-220222</t>
        </is>
      </c>
      <c r="F258" t="inlineStr">
        <is>
          <t>A36</t>
        </is>
      </c>
      <c r="G258" t="inlineStr">
        <is>
          <t>tape recorder tapes</t>
        </is>
      </c>
      <c r="H258" t="inlineStr">
        <is>
          <t>EXACT</t>
        </is>
      </c>
      <c r="I258" t="inlineStr">
        <is>
          <t>tape recorder tape</t>
        </is>
      </c>
      <c r="J258" t="n">
        <v>1</v>
      </c>
      <c r="K258" t="n">
        <v>1</v>
      </c>
      <c r="L258" t="n">
        <v>1</v>
      </c>
      <c r="M258" t="n">
        <v>2.01</v>
      </c>
      <c r="N258" t="n">
        <v>2.01</v>
      </c>
      <c r="O258" t="n">
        <v>63.99</v>
      </c>
      <c r="P258" t="n">
        <v>0.0314111579934365</v>
      </c>
      <c r="Q258" t="n">
        <v>31.8358208955224</v>
      </c>
      <c r="R258" t="n">
        <v>1</v>
      </c>
      <c r="S258" t="n">
        <v>1</v>
      </c>
      <c r="T258" t="n">
        <v>1</v>
      </c>
      <c r="U258" t="n">
        <v>1</v>
      </c>
      <c r="V258" t="n">
        <v>0</v>
      </c>
      <c r="W258" t="n">
        <v>63.99</v>
      </c>
      <c r="X258" t="n">
        <v>0</v>
      </c>
    </row>
    <row r="259">
      <c r="A259" s="57" t="n">
        <v>44647</v>
      </c>
      <c r="B259" s="57" t="n">
        <v>44668</v>
      </c>
      <c r="C259" t="inlineStr">
        <is>
          <t>PO07-L1000</t>
        </is>
      </c>
      <c r="D259" t="inlineStr">
        <is>
          <t>USD</t>
        </is>
      </c>
      <c r="E259" t="inlineStr">
        <is>
          <t>L1000-tsin(重开4)-220301</t>
        </is>
      </c>
      <c r="F259" t="inlineStr">
        <is>
          <t>asin重开4</t>
        </is>
      </c>
      <c r="G259" t="inlineStr">
        <is>
          <t>asin="B08V8WGMKR"</t>
        </is>
      </c>
      <c r="H259" t="inlineStr">
        <is>
          <t>-</t>
        </is>
      </c>
      <c r="I259" t="inlineStr">
        <is>
          <t>b08v8wgmkr</t>
        </is>
      </c>
      <c r="J259" t="n">
        <v>3384</v>
      </c>
      <c r="K259" t="n">
        <v>13</v>
      </c>
      <c r="L259" t="n">
        <v>0.00384160756501182</v>
      </c>
      <c r="M259" t="n">
        <v>2.23769230769231</v>
      </c>
      <c r="N259" t="n">
        <v>29.09</v>
      </c>
      <c r="O259" t="n">
        <v>0</v>
      </c>
      <c r="P259" t="inlineStr"/>
      <c r="Q259" t="n">
        <v>0</v>
      </c>
      <c r="R259" t="n">
        <v>0</v>
      </c>
      <c r="S259" t="n">
        <v>0</v>
      </c>
      <c r="T259" t="n">
        <v>0</v>
      </c>
      <c r="U259" t="n">
        <v>0</v>
      </c>
      <c r="V259" t="n">
        <v>0</v>
      </c>
      <c r="W259" t="n">
        <v>0</v>
      </c>
      <c r="X259" t="n">
        <v>0</v>
      </c>
    </row>
    <row r="260">
      <c r="A260" s="57" t="n">
        <v>44645</v>
      </c>
      <c r="B260" s="57" t="n">
        <v>44669</v>
      </c>
      <c r="C260" t="inlineStr">
        <is>
          <t>PO07-L1000</t>
        </is>
      </c>
      <c r="D260" t="inlineStr">
        <is>
          <t>USD</t>
        </is>
      </c>
      <c r="E260" t="inlineStr">
        <is>
          <t>L1000-tsin(重开4)-220301</t>
        </is>
      </c>
      <c r="F260" t="inlineStr">
        <is>
          <t>asin重开4</t>
        </is>
      </c>
      <c r="G260" t="inlineStr">
        <is>
          <t>asin="B08CZJL5B8"</t>
        </is>
      </c>
      <c r="H260" t="inlineStr">
        <is>
          <t>-</t>
        </is>
      </c>
      <c r="I260" t="inlineStr">
        <is>
          <t>b08czjl5b8</t>
        </is>
      </c>
      <c r="J260" t="n">
        <v>1056</v>
      </c>
      <c r="K260" t="n">
        <v>10</v>
      </c>
      <c r="L260" t="n">
        <v>0.00946969696969697</v>
      </c>
      <c r="M260" t="n">
        <v>2.489</v>
      </c>
      <c r="N260" t="n">
        <v>24.89</v>
      </c>
      <c r="O260" t="n">
        <v>0</v>
      </c>
      <c r="P260" t="inlineStr"/>
      <c r="Q260" t="n">
        <v>0</v>
      </c>
      <c r="R260" t="n">
        <v>0</v>
      </c>
      <c r="S260" t="n">
        <v>0</v>
      </c>
      <c r="T260" t="n">
        <v>0</v>
      </c>
      <c r="U260" t="n">
        <v>0</v>
      </c>
      <c r="V260" t="n">
        <v>0</v>
      </c>
      <c r="W260" t="n">
        <v>0</v>
      </c>
      <c r="X260" t="n">
        <v>0</v>
      </c>
    </row>
    <row r="261">
      <c r="A261" s="57" t="n">
        <v>44669</v>
      </c>
      <c r="B261" s="57" t="n">
        <v>44669</v>
      </c>
      <c r="C261" t="inlineStr">
        <is>
          <t>PO07-L1000</t>
        </is>
      </c>
      <c r="D261" t="inlineStr">
        <is>
          <t>USD</t>
        </is>
      </c>
      <c r="E261" t="inlineStr">
        <is>
          <t>L1000-tsin(重开4)-220301</t>
        </is>
      </c>
      <c r="F261" t="inlineStr">
        <is>
          <t>asin重开4</t>
        </is>
      </c>
      <c r="G261" t="inlineStr">
        <is>
          <t>asin="B0858XLM32"</t>
        </is>
      </c>
      <c r="H261" t="inlineStr">
        <is>
          <t>-</t>
        </is>
      </c>
      <c r="I261" t="inlineStr">
        <is>
          <t>b0858xlm32</t>
        </is>
      </c>
      <c r="J261" t="n">
        <v>98</v>
      </c>
      <c r="K261" t="n">
        <v>1</v>
      </c>
      <c r="L261" t="n">
        <v>0.0102040816326531</v>
      </c>
      <c r="M261" t="n">
        <v>1.31</v>
      </c>
      <c r="N261" t="n">
        <v>1.31</v>
      </c>
      <c r="O261" t="n">
        <v>0</v>
      </c>
      <c r="P261" t="inlineStr"/>
      <c r="Q261" t="n">
        <v>0</v>
      </c>
      <c r="R261" t="n">
        <v>0</v>
      </c>
      <c r="S261" t="n">
        <v>0</v>
      </c>
      <c r="T261" t="n">
        <v>0</v>
      </c>
      <c r="U261" t="n">
        <v>0</v>
      </c>
      <c r="V261" t="n">
        <v>0</v>
      </c>
      <c r="W261" t="n">
        <v>0</v>
      </c>
      <c r="X261" t="n">
        <v>0</v>
      </c>
    </row>
    <row r="262">
      <c r="A262" s="57" t="n">
        <v>44659</v>
      </c>
      <c r="B262" s="57" t="n">
        <v>44701</v>
      </c>
      <c r="C262" t="inlineStr">
        <is>
          <t>PO07-L1000</t>
        </is>
      </c>
      <c r="D262" t="inlineStr">
        <is>
          <t>USD</t>
        </is>
      </c>
      <c r="E262" t="inlineStr">
        <is>
          <t>L1000-tsin(重开3)-220301</t>
        </is>
      </c>
      <c r="F262" t="inlineStr">
        <is>
          <t>L1000重开3</t>
        </is>
      </c>
      <c r="G262" t="inlineStr">
        <is>
          <t>asin="B07MQYDTWX"</t>
        </is>
      </c>
      <c r="H262" t="inlineStr">
        <is>
          <t>-</t>
        </is>
      </c>
      <c r="I262" t="inlineStr">
        <is>
          <t>b07mqydtwx</t>
        </is>
      </c>
      <c r="J262" t="n">
        <v>119</v>
      </c>
      <c r="K262" t="n">
        <v>3</v>
      </c>
      <c r="L262" t="n">
        <v>0.0252100840336134</v>
      </c>
      <c r="M262" t="n">
        <v>2.48666666666667</v>
      </c>
      <c r="N262" t="n">
        <v>7.46</v>
      </c>
      <c r="O262" t="n">
        <v>0</v>
      </c>
      <c r="P262" t="inlineStr"/>
      <c r="Q262" t="n">
        <v>0</v>
      </c>
      <c r="R262" t="n">
        <v>0</v>
      </c>
      <c r="S262" t="n">
        <v>0</v>
      </c>
      <c r="T262" t="n">
        <v>0</v>
      </c>
      <c r="U262" t="n">
        <v>0</v>
      </c>
      <c r="V262" t="n">
        <v>0</v>
      </c>
      <c r="W262" t="n">
        <v>0</v>
      </c>
      <c r="X262" t="n">
        <v>0</v>
      </c>
    </row>
    <row r="263">
      <c r="A263" s="57" t="n">
        <v>44647</v>
      </c>
      <c r="B263" s="57" t="n">
        <v>44706</v>
      </c>
      <c r="C263" t="inlineStr">
        <is>
          <t>PO07-L1000</t>
        </is>
      </c>
      <c r="D263" t="inlineStr">
        <is>
          <t>USD</t>
        </is>
      </c>
      <c r="E263" t="inlineStr">
        <is>
          <t>L1000-tsin(重开3)-220301</t>
        </is>
      </c>
      <c r="F263" t="inlineStr">
        <is>
          <t>L1000重开3</t>
        </is>
      </c>
      <c r="G263" t="inlineStr">
        <is>
          <t>asin="B0858XLM32"</t>
        </is>
      </c>
      <c r="H263" t="inlineStr">
        <is>
          <t>-</t>
        </is>
      </c>
      <c r="I263" t="inlineStr">
        <is>
          <t>b0858xlm32</t>
        </is>
      </c>
      <c r="J263" t="n">
        <v>793</v>
      </c>
      <c r="K263" t="n">
        <v>13</v>
      </c>
      <c r="L263" t="n">
        <v>0.0163934426229508</v>
      </c>
      <c r="M263" t="n">
        <v>1.51384615384615</v>
      </c>
      <c r="N263" t="n">
        <v>19.68</v>
      </c>
      <c r="O263" t="n">
        <v>61.99</v>
      </c>
      <c r="P263" t="n">
        <v>0.317470559767704</v>
      </c>
      <c r="Q263" t="n">
        <v>3.14989837398374</v>
      </c>
      <c r="R263" t="n">
        <v>1</v>
      </c>
      <c r="S263" t="n">
        <v>1</v>
      </c>
      <c r="T263" t="n">
        <v>0.0769230769230769</v>
      </c>
      <c r="U263" t="n">
        <v>1</v>
      </c>
      <c r="V263" t="n">
        <v>0</v>
      </c>
      <c r="W263" t="n">
        <v>61.99</v>
      </c>
      <c r="X263" t="n">
        <v>0</v>
      </c>
    </row>
    <row r="264">
      <c r="A264" s="57" t="n">
        <v>44647</v>
      </c>
      <c r="B264" s="57" t="n">
        <v>44701</v>
      </c>
      <c r="C264" t="inlineStr">
        <is>
          <t>PO07-L1000</t>
        </is>
      </c>
      <c r="D264" t="inlineStr">
        <is>
          <t>USD</t>
        </is>
      </c>
      <c r="E264" t="inlineStr">
        <is>
          <t>L1000-tsin(重开3)-220301</t>
        </is>
      </c>
      <c r="F264" t="inlineStr">
        <is>
          <t>L1000重开3</t>
        </is>
      </c>
      <c r="G264" t="inlineStr">
        <is>
          <t>asin="B08MPQD49B"</t>
        </is>
      </c>
      <c r="H264" t="inlineStr">
        <is>
          <t>-</t>
        </is>
      </c>
      <c r="I264" t="inlineStr">
        <is>
          <t>b08mpqd49b</t>
        </is>
      </c>
      <c r="J264" t="n">
        <v>379</v>
      </c>
      <c r="K264" t="n">
        <v>5</v>
      </c>
      <c r="L264" t="n">
        <v>0.0131926121372032</v>
      </c>
      <c r="M264" t="n">
        <v>1.86</v>
      </c>
      <c r="N264" t="n">
        <v>9.300000000000001</v>
      </c>
      <c r="O264" t="n">
        <v>63.99</v>
      </c>
      <c r="P264" t="n">
        <v>0.145335208626348</v>
      </c>
      <c r="Q264" t="n">
        <v>6.88064516129032</v>
      </c>
      <c r="R264" t="n">
        <v>1</v>
      </c>
      <c r="S264" t="n">
        <v>1</v>
      </c>
      <c r="T264" t="n">
        <v>0.2</v>
      </c>
      <c r="U264" t="n">
        <v>1</v>
      </c>
      <c r="V264" t="n">
        <v>0</v>
      </c>
      <c r="W264" t="n">
        <v>63.99</v>
      </c>
      <c r="X264" t="n">
        <v>0</v>
      </c>
    </row>
    <row r="265">
      <c r="A265" s="57" t="n">
        <v>44659</v>
      </c>
      <c r="B265" s="57" t="n">
        <v>44686</v>
      </c>
      <c r="C265" t="inlineStr">
        <is>
          <t>PO07-L1000</t>
        </is>
      </c>
      <c r="D265" t="inlineStr">
        <is>
          <t>USD</t>
        </is>
      </c>
      <c r="E265" t="inlineStr">
        <is>
          <t>L1000-tsin 5-220308</t>
        </is>
      </c>
      <c r="F265" t="inlineStr">
        <is>
          <t>asin 5</t>
        </is>
      </c>
      <c r="G265" t="inlineStr">
        <is>
          <t>asin="B07ZRMHGWH"</t>
        </is>
      </c>
      <c r="H265" t="inlineStr">
        <is>
          <t>-</t>
        </is>
      </c>
      <c r="I265" t="inlineStr">
        <is>
          <t>b07zrmhgwh</t>
        </is>
      </c>
      <c r="J265" t="n">
        <v>1414</v>
      </c>
      <c r="K265" t="n">
        <v>13</v>
      </c>
      <c r="L265" t="n">
        <v>0.00919377652050919</v>
      </c>
      <c r="M265" t="n">
        <v>1.30923076923077</v>
      </c>
      <c r="N265" t="n">
        <v>17.02</v>
      </c>
      <c r="O265" t="n">
        <v>63.99</v>
      </c>
      <c r="P265" t="n">
        <v>0.265979059228004</v>
      </c>
      <c r="Q265" t="n">
        <v>3.75969447708578</v>
      </c>
      <c r="R265" t="n">
        <v>1</v>
      </c>
      <c r="S265" t="n">
        <v>1</v>
      </c>
      <c r="T265" t="n">
        <v>0.0769230769230769</v>
      </c>
      <c r="U265" t="n">
        <v>1</v>
      </c>
      <c r="V265" t="n">
        <v>0</v>
      </c>
      <c r="W265" t="n">
        <v>63.99</v>
      </c>
      <c r="X265" t="n">
        <v>0</v>
      </c>
    </row>
    <row r="266">
      <c r="A266" s="57" t="n">
        <v>44648</v>
      </c>
      <c r="B266" s="57" t="n">
        <v>44648</v>
      </c>
      <c r="C266" t="inlineStr">
        <is>
          <t>PO07-L1000</t>
        </is>
      </c>
      <c r="D266" t="inlineStr">
        <is>
          <t>USD</t>
        </is>
      </c>
      <c r="E266" t="inlineStr">
        <is>
          <t>L1000-A42-220309</t>
        </is>
      </c>
      <c r="F266" t="inlineStr">
        <is>
          <t>A42</t>
        </is>
      </c>
      <c r="G266" t="inlineStr">
        <is>
          <t>usb sound recorder</t>
        </is>
      </c>
      <c r="H266" t="inlineStr">
        <is>
          <t>EXACT</t>
        </is>
      </c>
      <c r="I266" t="inlineStr">
        <is>
          <t>usb sound recorder</t>
        </is>
      </c>
      <c r="J266" t="n">
        <v>1</v>
      </c>
      <c r="K266" t="n">
        <v>1</v>
      </c>
      <c r="L266" t="n">
        <v>1</v>
      </c>
      <c r="M266" t="n">
        <v>2.61</v>
      </c>
      <c r="N266" t="n">
        <v>2.61</v>
      </c>
      <c r="O266" t="n">
        <v>0</v>
      </c>
      <c r="P266" t="inlineStr"/>
      <c r="Q266" t="n">
        <v>0</v>
      </c>
      <c r="R266" t="n">
        <v>0</v>
      </c>
      <c r="S266" t="n">
        <v>0</v>
      </c>
      <c r="T266" t="n">
        <v>0</v>
      </c>
      <c r="U266" t="n">
        <v>0</v>
      </c>
      <c r="V266" t="n">
        <v>0</v>
      </c>
      <c r="W266" t="n">
        <v>0</v>
      </c>
      <c r="X266" t="n">
        <v>0</v>
      </c>
    </row>
    <row r="267">
      <c r="A267" s="57" t="n">
        <v>44649</v>
      </c>
      <c r="B267" s="57" t="n">
        <v>44649</v>
      </c>
      <c r="C267" t="inlineStr">
        <is>
          <t>PO07-L1000</t>
        </is>
      </c>
      <c r="D267" t="inlineStr">
        <is>
          <t>USD</t>
        </is>
      </c>
      <c r="E267" t="inlineStr">
        <is>
          <t>L1000-A42-220309</t>
        </is>
      </c>
      <c r="F267" t="inlineStr">
        <is>
          <t>A42</t>
        </is>
      </c>
      <c r="G267" t="inlineStr">
        <is>
          <t>handheld tape recorders</t>
        </is>
      </c>
      <c r="H267" t="inlineStr">
        <is>
          <t>EXACT</t>
        </is>
      </c>
      <c r="I267" t="inlineStr">
        <is>
          <t>handheld tape recorder</t>
        </is>
      </c>
      <c r="J267" t="n">
        <v>6</v>
      </c>
      <c r="K267" t="n">
        <v>1</v>
      </c>
      <c r="L267" t="n">
        <v>0.166666666666667</v>
      </c>
      <c r="M267" t="n">
        <v>2.01</v>
      </c>
      <c r="N267" t="n">
        <v>2.01</v>
      </c>
      <c r="O267" t="n">
        <v>0</v>
      </c>
      <c r="P267" t="inlineStr"/>
      <c r="Q267" t="n">
        <v>0</v>
      </c>
      <c r="R267" t="n">
        <v>0</v>
      </c>
      <c r="S267" t="n">
        <v>0</v>
      </c>
      <c r="T267" t="n">
        <v>0</v>
      </c>
      <c r="U267" t="n">
        <v>0</v>
      </c>
      <c r="V267" t="n">
        <v>0</v>
      </c>
      <c r="W267" t="n">
        <v>0</v>
      </c>
      <c r="X267" t="n">
        <v>0</v>
      </c>
    </row>
    <row r="268">
      <c r="A268" s="57" t="n">
        <v>44643</v>
      </c>
      <c r="B268" s="57" t="n">
        <v>44643</v>
      </c>
      <c r="C268" t="inlineStr">
        <is>
          <t>PO07-L1000</t>
        </is>
      </c>
      <c r="D268" t="inlineStr">
        <is>
          <t>USD</t>
        </is>
      </c>
      <c r="E268" t="inlineStr">
        <is>
          <t>L1000-A42-220309</t>
        </is>
      </c>
      <c r="F268" t="inlineStr">
        <is>
          <t>A42</t>
        </is>
      </c>
      <c r="G268" t="inlineStr">
        <is>
          <t>tape recorder usb</t>
        </is>
      </c>
      <c r="H268" t="inlineStr">
        <is>
          <t>EXACT</t>
        </is>
      </c>
      <c r="I268" t="inlineStr">
        <is>
          <t>tape recorder usb</t>
        </is>
      </c>
      <c r="J268" t="n">
        <v>8</v>
      </c>
      <c r="K268" t="n">
        <v>1</v>
      </c>
      <c r="L268" t="n">
        <v>0.125</v>
      </c>
      <c r="M268" t="n">
        <v>1.98</v>
      </c>
      <c r="N268" t="n">
        <v>1.98</v>
      </c>
      <c r="O268" t="n">
        <v>63.99</v>
      </c>
      <c r="P268" t="n">
        <v>0.0309423347398031</v>
      </c>
      <c r="Q268" t="n">
        <v>32.3181818181818</v>
      </c>
      <c r="R268" t="n">
        <v>1</v>
      </c>
      <c r="S268" t="n">
        <v>1</v>
      </c>
      <c r="T268" t="n">
        <v>1</v>
      </c>
      <c r="U268" t="n">
        <v>1</v>
      </c>
      <c r="V268" t="n">
        <v>0</v>
      </c>
      <c r="W268" t="n">
        <v>63.99</v>
      </c>
      <c r="X268" t="n">
        <v>0</v>
      </c>
    </row>
    <row r="269">
      <c r="A269" s="57" t="n">
        <v>44657</v>
      </c>
      <c r="B269" s="57" t="n">
        <v>44657</v>
      </c>
      <c r="C269" t="inlineStr">
        <is>
          <t>PO07-L1000</t>
        </is>
      </c>
      <c r="D269" t="inlineStr">
        <is>
          <t>USD</t>
        </is>
      </c>
      <c r="E269" t="inlineStr">
        <is>
          <t>L1000-A42-220309</t>
        </is>
      </c>
      <c r="F269" t="inlineStr">
        <is>
          <t>A42</t>
        </is>
      </c>
      <c r="G269" t="inlineStr">
        <is>
          <t>hidden tape recorder</t>
        </is>
      </c>
      <c r="H269" t="inlineStr">
        <is>
          <t>EXACT</t>
        </is>
      </c>
      <c r="I269" t="inlineStr">
        <is>
          <t>hidden tape recorder</t>
        </is>
      </c>
      <c r="J269" t="n">
        <v>1</v>
      </c>
      <c r="K269" t="n">
        <v>1</v>
      </c>
      <c r="L269" t="n">
        <v>1</v>
      </c>
      <c r="M269" t="n">
        <v>2.61</v>
      </c>
      <c r="N269" t="n">
        <v>2.61</v>
      </c>
      <c r="O269" t="n">
        <v>0</v>
      </c>
      <c r="P269" t="inlineStr"/>
      <c r="Q269" t="n">
        <v>0</v>
      </c>
      <c r="R269" t="n">
        <v>0</v>
      </c>
      <c r="S269" t="n">
        <v>0</v>
      </c>
      <c r="T269" t="n">
        <v>0</v>
      </c>
      <c r="U269" t="n">
        <v>0</v>
      </c>
      <c r="V269" t="n">
        <v>0</v>
      </c>
      <c r="W269" t="n">
        <v>0</v>
      </c>
      <c r="X269" t="n">
        <v>0</v>
      </c>
    </row>
    <row r="270">
      <c r="A270" s="57" t="n">
        <v>44655</v>
      </c>
      <c r="B270" s="57" t="n">
        <v>44655</v>
      </c>
      <c r="C270" t="inlineStr">
        <is>
          <t>PO07-L1000</t>
        </is>
      </c>
      <c r="D270" t="inlineStr">
        <is>
          <t>USD</t>
        </is>
      </c>
      <c r="E270" t="inlineStr">
        <is>
          <t>L1000-A42-220309</t>
        </is>
      </c>
      <c r="F270" t="inlineStr">
        <is>
          <t>A42</t>
        </is>
      </c>
      <c r="G270" t="inlineStr">
        <is>
          <t>usb recorder voice recorder</t>
        </is>
      </c>
      <c r="H270" t="inlineStr">
        <is>
          <t>EXACT</t>
        </is>
      </c>
      <c r="I270" t="inlineStr">
        <is>
          <t>usb recorder voice recorder</t>
        </is>
      </c>
      <c r="J270" t="n">
        <v>3</v>
      </c>
      <c r="K270" t="n">
        <v>1</v>
      </c>
      <c r="L270" t="n">
        <v>0.333333333333333</v>
      </c>
      <c r="M270" t="n">
        <v>2.61</v>
      </c>
      <c r="N270" t="n">
        <v>2.61</v>
      </c>
      <c r="O270" t="n">
        <v>0</v>
      </c>
      <c r="P270" t="inlineStr"/>
      <c r="Q270" t="n">
        <v>0</v>
      </c>
      <c r="R270" t="n">
        <v>0</v>
      </c>
      <c r="S270" t="n">
        <v>0</v>
      </c>
      <c r="T270" t="n">
        <v>0</v>
      </c>
      <c r="U270" t="n">
        <v>0</v>
      </c>
      <c r="V270" t="n">
        <v>0</v>
      </c>
      <c r="W270" t="n">
        <v>0</v>
      </c>
      <c r="X270" t="n">
        <v>0</v>
      </c>
    </row>
    <row r="271">
      <c r="A271" s="57" t="n">
        <v>44642</v>
      </c>
      <c r="B271" s="57" t="n">
        <v>44675</v>
      </c>
      <c r="C271" t="inlineStr">
        <is>
          <t>PO07-L1000</t>
        </is>
      </c>
      <c r="D271" t="inlineStr">
        <is>
          <t>USD</t>
        </is>
      </c>
      <c r="E271" t="inlineStr">
        <is>
          <t>L1000-A43-220309</t>
        </is>
      </c>
      <c r="F271" t="inlineStr">
        <is>
          <t>A43</t>
        </is>
      </c>
      <c r="G271" t="inlineStr">
        <is>
          <t>recordings devices</t>
        </is>
      </c>
      <c r="H271" t="inlineStr">
        <is>
          <t>EXACT</t>
        </is>
      </c>
      <c r="I271" t="inlineStr">
        <is>
          <t>recording device</t>
        </is>
      </c>
      <c r="J271" t="n">
        <v>2521</v>
      </c>
      <c r="K271" t="n">
        <v>23</v>
      </c>
      <c r="L271" t="n">
        <v>0.009123363744545809</v>
      </c>
      <c r="M271" t="n">
        <v>1.79217391304348</v>
      </c>
      <c r="N271" t="n">
        <v>41.22</v>
      </c>
      <c r="O271" t="n">
        <v>63.99</v>
      </c>
      <c r="P271" t="n">
        <v>0.644163150492264</v>
      </c>
      <c r="Q271" t="n">
        <v>1.55240174672489</v>
      </c>
      <c r="R271" t="n">
        <v>1</v>
      </c>
      <c r="S271" t="n">
        <v>1</v>
      </c>
      <c r="T271" t="n">
        <v>0.0434782608695652</v>
      </c>
      <c r="U271" t="n">
        <v>1</v>
      </c>
      <c r="V271" t="n">
        <v>0</v>
      </c>
      <c r="W271" t="n">
        <v>63.99</v>
      </c>
      <c r="X271" t="n">
        <v>0</v>
      </c>
    </row>
    <row r="272">
      <c r="A272" s="57" t="n">
        <v>44657</v>
      </c>
      <c r="B272" s="57" t="n">
        <v>44657</v>
      </c>
      <c r="C272" t="inlineStr">
        <is>
          <t>PO07-L1000</t>
        </is>
      </c>
      <c r="D272" t="inlineStr">
        <is>
          <t>USD</t>
        </is>
      </c>
      <c r="E272" t="inlineStr">
        <is>
          <t>L1000-A43-220309</t>
        </is>
      </c>
      <c r="F272" t="inlineStr">
        <is>
          <t>A43</t>
        </is>
      </c>
      <c r="G272" t="inlineStr">
        <is>
          <t>recordings devices</t>
        </is>
      </c>
      <c r="H272" t="inlineStr">
        <is>
          <t>EXACT</t>
        </is>
      </c>
      <c r="I272" t="inlineStr">
        <is>
          <t>recording devices</t>
        </is>
      </c>
      <c r="J272" t="n">
        <v>7</v>
      </c>
      <c r="K272" t="n">
        <v>1</v>
      </c>
      <c r="L272" t="n">
        <v>0.142857142857143</v>
      </c>
      <c r="M272" t="n">
        <v>1.78</v>
      </c>
      <c r="N272" t="n">
        <v>1.78</v>
      </c>
      <c r="O272" t="n">
        <v>0</v>
      </c>
      <c r="P272" t="inlineStr"/>
      <c r="Q272" t="n">
        <v>0</v>
      </c>
      <c r="R272" t="n">
        <v>0</v>
      </c>
      <c r="S272" t="n">
        <v>0</v>
      </c>
      <c r="T272" t="n">
        <v>0</v>
      </c>
      <c r="U272" t="n">
        <v>0</v>
      </c>
      <c r="V272" t="n">
        <v>0</v>
      </c>
      <c r="W272" t="n">
        <v>0</v>
      </c>
      <c r="X272" t="n">
        <v>0</v>
      </c>
    </row>
    <row r="273">
      <c r="A273" s="57" t="n">
        <v>44648</v>
      </c>
      <c r="B273" s="57" t="n">
        <v>44648</v>
      </c>
      <c r="C273" t="inlineStr">
        <is>
          <t>PO07-L1000</t>
        </is>
      </c>
      <c r="D273" t="inlineStr">
        <is>
          <t>USD</t>
        </is>
      </c>
      <c r="E273" t="inlineStr">
        <is>
          <t>L1000-A43-220309</t>
        </is>
      </c>
      <c r="F273" t="inlineStr">
        <is>
          <t>A43</t>
        </is>
      </c>
      <c r="G273" t="inlineStr">
        <is>
          <t>secret audio recording device</t>
        </is>
      </c>
      <c r="H273" t="inlineStr">
        <is>
          <t>EXACT</t>
        </is>
      </c>
      <c r="I273" t="inlineStr">
        <is>
          <t>secret audio recording device</t>
        </is>
      </c>
      <c r="J273" t="n">
        <v>6</v>
      </c>
      <c r="K273" t="n">
        <v>1</v>
      </c>
      <c r="L273" t="n">
        <v>0.166666666666667</v>
      </c>
      <c r="M273" t="n">
        <v>2.01</v>
      </c>
      <c r="N273" t="n">
        <v>2.01</v>
      </c>
      <c r="O273" t="n">
        <v>0</v>
      </c>
      <c r="P273" t="inlineStr"/>
      <c r="Q273" t="n">
        <v>0</v>
      </c>
      <c r="R273" t="n">
        <v>0</v>
      </c>
      <c r="S273" t="n">
        <v>0</v>
      </c>
      <c r="T273" t="n">
        <v>0</v>
      </c>
      <c r="U273" t="n">
        <v>0</v>
      </c>
      <c r="V273" t="n">
        <v>0</v>
      </c>
      <c r="W273" t="n">
        <v>0</v>
      </c>
      <c r="X273" t="n">
        <v>0</v>
      </c>
    </row>
    <row r="274">
      <c r="A274" s="57" t="n">
        <v>44645</v>
      </c>
      <c r="B274" s="57" t="n">
        <v>44654</v>
      </c>
      <c r="C274" t="inlineStr">
        <is>
          <t>PO07-L1000</t>
        </is>
      </c>
      <c r="D274" t="inlineStr">
        <is>
          <t>USD</t>
        </is>
      </c>
      <c r="E274" t="inlineStr">
        <is>
          <t>L1000-A43-220309</t>
        </is>
      </c>
      <c r="F274" t="inlineStr">
        <is>
          <t>A43</t>
        </is>
      </c>
      <c r="G274" t="inlineStr">
        <is>
          <t>spy device</t>
        </is>
      </c>
      <c r="H274" t="inlineStr">
        <is>
          <t>EXACT</t>
        </is>
      </c>
      <c r="I274" t="inlineStr">
        <is>
          <t>spy devices</t>
        </is>
      </c>
      <c r="J274" t="n">
        <v>38</v>
      </c>
      <c r="K274" t="n">
        <v>2</v>
      </c>
      <c r="L274" t="n">
        <v>0.0526315789473684</v>
      </c>
      <c r="M274" t="n">
        <v>1.93</v>
      </c>
      <c r="N274" t="n">
        <v>3.86</v>
      </c>
      <c r="O274" t="n">
        <v>0</v>
      </c>
      <c r="P274" t="inlineStr"/>
      <c r="Q274" t="n">
        <v>0</v>
      </c>
      <c r="R274" t="n">
        <v>0</v>
      </c>
      <c r="S274" t="n">
        <v>0</v>
      </c>
      <c r="T274" t="n">
        <v>0</v>
      </c>
      <c r="U274" t="n">
        <v>0</v>
      </c>
      <c r="V274" t="n">
        <v>0</v>
      </c>
      <c r="W274" t="n">
        <v>0</v>
      </c>
      <c r="X274" t="n">
        <v>0</v>
      </c>
    </row>
    <row r="275">
      <c r="A275" s="57" t="n">
        <v>44657</v>
      </c>
      <c r="B275" s="57" t="n">
        <v>44657</v>
      </c>
      <c r="C275" t="inlineStr">
        <is>
          <t>PO07-L1000</t>
        </is>
      </c>
      <c r="D275" t="inlineStr">
        <is>
          <t>USD</t>
        </is>
      </c>
      <c r="E275" t="inlineStr">
        <is>
          <t>L1000-A41-220309</t>
        </is>
      </c>
      <c r="F275" t="inlineStr">
        <is>
          <t>A41</t>
        </is>
      </c>
      <c r="G275" t="inlineStr">
        <is>
          <t>magnetic voice recorder</t>
        </is>
      </c>
      <c r="H275" t="inlineStr">
        <is>
          <t>EXACT</t>
        </is>
      </c>
      <c r="I275" t="inlineStr">
        <is>
          <t>magnetic voice recorder</t>
        </is>
      </c>
      <c r="J275" t="n">
        <v>2</v>
      </c>
      <c r="K275" t="n">
        <v>1</v>
      </c>
      <c r="L275" t="n">
        <v>0.5</v>
      </c>
      <c r="M275" t="n">
        <v>1.72</v>
      </c>
      <c r="N275" t="n">
        <v>1.72</v>
      </c>
      <c r="O275" t="n">
        <v>0</v>
      </c>
      <c r="P275" t="inlineStr"/>
      <c r="Q275" t="n">
        <v>0</v>
      </c>
      <c r="R275" t="n">
        <v>0</v>
      </c>
      <c r="S275" t="n">
        <v>0</v>
      </c>
      <c r="T275" t="n">
        <v>0</v>
      </c>
      <c r="U275" t="n">
        <v>0</v>
      </c>
      <c r="V275" t="n">
        <v>0</v>
      </c>
      <c r="W275" t="n">
        <v>0</v>
      </c>
      <c r="X275" t="n">
        <v>0</v>
      </c>
    </row>
    <row r="276">
      <c r="A276" s="57" t="n">
        <v>44647</v>
      </c>
      <c r="B276" s="57" t="n">
        <v>44647</v>
      </c>
      <c r="C276" t="inlineStr">
        <is>
          <t>PO07-L1000</t>
        </is>
      </c>
      <c r="D276" t="inlineStr">
        <is>
          <t>USD</t>
        </is>
      </c>
      <c r="E276" t="inlineStr">
        <is>
          <t>L1000-A44-220309</t>
        </is>
      </c>
      <c r="F276" t="inlineStr">
        <is>
          <t>A44</t>
        </is>
      </c>
      <c r="G276" t="inlineStr">
        <is>
          <t>and recorder</t>
        </is>
      </c>
      <c r="H276" t="inlineStr">
        <is>
          <t>EXACT</t>
        </is>
      </c>
      <c r="I276" t="inlineStr">
        <is>
          <t>recorder</t>
        </is>
      </c>
      <c r="J276" t="n">
        <v>23</v>
      </c>
      <c r="K276" t="n">
        <v>1</v>
      </c>
      <c r="L276" t="n">
        <v>0.0434782608695652</v>
      </c>
      <c r="M276" t="n">
        <v>1.27</v>
      </c>
      <c r="N276" t="n">
        <v>1.27</v>
      </c>
      <c r="O276" t="n">
        <v>0</v>
      </c>
      <c r="P276" t="inlineStr"/>
      <c r="Q276" t="n">
        <v>0</v>
      </c>
      <c r="R276" t="n">
        <v>0</v>
      </c>
      <c r="S276" t="n">
        <v>0</v>
      </c>
      <c r="T276" t="n">
        <v>0</v>
      </c>
      <c r="U276" t="n">
        <v>0</v>
      </c>
      <c r="V276" t="n">
        <v>0</v>
      </c>
      <c r="W276" t="n">
        <v>0</v>
      </c>
      <c r="X276" t="n">
        <v>0</v>
      </c>
    </row>
    <row r="277">
      <c r="A277" s="57" t="n">
        <v>44642</v>
      </c>
      <c r="B277" s="57" t="n">
        <v>44648</v>
      </c>
      <c r="C277" t="inlineStr">
        <is>
          <t>PO07-L1000</t>
        </is>
      </c>
      <c r="D277" t="inlineStr">
        <is>
          <t>USD</t>
        </is>
      </c>
      <c r="E277" t="inlineStr">
        <is>
          <t>L1000-A44-220309</t>
        </is>
      </c>
      <c r="F277" t="inlineStr">
        <is>
          <t>A44</t>
        </is>
      </c>
      <c r="G277" t="inlineStr">
        <is>
          <t>audio recorders</t>
        </is>
      </c>
      <c r="H277" t="inlineStr">
        <is>
          <t>EXACT</t>
        </is>
      </c>
      <c r="I277" t="inlineStr">
        <is>
          <t>audio recorder</t>
        </is>
      </c>
      <c r="J277" t="n">
        <v>561</v>
      </c>
      <c r="K277" t="n">
        <v>6</v>
      </c>
      <c r="L277" t="n">
        <v>0.0106951871657754</v>
      </c>
      <c r="M277" t="n">
        <v>1.82833333333333</v>
      </c>
      <c r="N277" t="n">
        <v>10.97</v>
      </c>
      <c r="O277" t="n">
        <v>0</v>
      </c>
      <c r="P277" t="inlineStr"/>
      <c r="Q277" t="n">
        <v>0</v>
      </c>
      <c r="R277" t="n">
        <v>0</v>
      </c>
      <c r="S277" t="n">
        <v>0</v>
      </c>
      <c r="T277" t="n">
        <v>0</v>
      </c>
      <c r="U277" t="n">
        <v>0</v>
      </c>
      <c r="V277" t="n">
        <v>0</v>
      </c>
      <c r="W277" t="n">
        <v>0</v>
      </c>
      <c r="X277" t="n">
        <v>0</v>
      </c>
    </row>
    <row r="278">
      <c r="A278" s="57" t="n">
        <v>44652</v>
      </c>
      <c r="B278" s="57" t="n">
        <v>44652</v>
      </c>
      <c r="C278" t="inlineStr">
        <is>
          <t>PO07-L1000</t>
        </is>
      </c>
      <c r="D278" t="inlineStr">
        <is>
          <t>USD</t>
        </is>
      </c>
      <c r="E278" t="inlineStr">
        <is>
          <t>L1000-A44-220309</t>
        </is>
      </c>
      <c r="F278" t="inlineStr">
        <is>
          <t>A44</t>
        </is>
      </c>
      <c r="G278" t="inlineStr">
        <is>
          <t>pen recorder audio</t>
        </is>
      </c>
      <c r="H278" t="inlineStr">
        <is>
          <t>EXACT</t>
        </is>
      </c>
      <c r="I278" t="inlineStr">
        <is>
          <t>pen recorder audio</t>
        </is>
      </c>
      <c r="J278" t="n">
        <v>1</v>
      </c>
      <c r="K278" t="n">
        <v>1</v>
      </c>
      <c r="L278" t="n">
        <v>1</v>
      </c>
      <c r="M278" t="n">
        <v>2.61</v>
      </c>
      <c r="N278" t="n">
        <v>2.61</v>
      </c>
      <c r="O278" t="n">
        <v>0</v>
      </c>
      <c r="P278" t="inlineStr"/>
      <c r="Q278" t="n">
        <v>0</v>
      </c>
      <c r="R278" t="n">
        <v>0</v>
      </c>
      <c r="S278" t="n">
        <v>0</v>
      </c>
      <c r="T278" t="n">
        <v>0</v>
      </c>
      <c r="U278" t="n">
        <v>0</v>
      </c>
      <c r="V278" t="n">
        <v>0</v>
      </c>
      <c r="W278" t="n">
        <v>0</v>
      </c>
      <c r="X278" t="n">
        <v>0</v>
      </c>
    </row>
    <row r="279">
      <c r="A279" s="57" t="n">
        <v>44655</v>
      </c>
      <c r="B279" s="57" t="n">
        <v>44655</v>
      </c>
      <c r="C279" t="inlineStr">
        <is>
          <t>PO07-L1000</t>
        </is>
      </c>
      <c r="D279" t="inlineStr">
        <is>
          <t>USD</t>
        </is>
      </c>
      <c r="E279" t="inlineStr">
        <is>
          <t>L1000-A45-220309</t>
        </is>
      </c>
      <c r="F279" t="inlineStr">
        <is>
          <t>A45</t>
        </is>
      </c>
      <c r="G279" t="inlineStr">
        <is>
          <t>tape recorder seniors</t>
        </is>
      </c>
      <c r="H279" t="inlineStr">
        <is>
          <t>EXACT</t>
        </is>
      </c>
      <c r="I279" t="inlineStr">
        <is>
          <t>tape recorder for seniors</t>
        </is>
      </c>
      <c r="J279" t="n">
        <v>2</v>
      </c>
      <c r="K279" t="n">
        <v>1</v>
      </c>
      <c r="L279" t="n">
        <v>0.5</v>
      </c>
      <c r="M279" t="n">
        <v>3.03</v>
      </c>
      <c r="N279" t="n">
        <v>3.03</v>
      </c>
      <c r="O279" t="n">
        <v>0</v>
      </c>
      <c r="P279" t="inlineStr"/>
      <c r="Q279" t="n">
        <v>0</v>
      </c>
      <c r="R279" t="n">
        <v>0</v>
      </c>
      <c r="S279" t="n">
        <v>0</v>
      </c>
      <c r="T279" t="n">
        <v>0</v>
      </c>
      <c r="U279" t="n">
        <v>0</v>
      </c>
      <c r="V279" t="n">
        <v>0</v>
      </c>
      <c r="W279" t="n">
        <v>0</v>
      </c>
      <c r="X279" t="n">
        <v>0</v>
      </c>
    </row>
    <row r="280">
      <c r="A280" s="57" t="n">
        <v>44649</v>
      </c>
      <c r="B280" s="57" t="n">
        <v>44652</v>
      </c>
      <c r="C280" t="inlineStr">
        <is>
          <t>PO07-L1000</t>
        </is>
      </c>
      <c r="D280" t="inlineStr">
        <is>
          <t>USD</t>
        </is>
      </c>
      <c r="E280" t="inlineStr">
        <is>
          <t>L1000-A47-220309</t>
        </is>
      </c>
      <c r="F280" t="inlineStr">
        <is>
          <t>A47</t>
        </is>
      </c>
      <c r="G280" t="inlineStr">
        <is>
          <t>small listening device</t>
        </is>
      </c>
      <c r="H280" t="inlineStr">
        <is>
          <t>EXACT</t>
        </is>
      </c>
      <c r="I280" t="inlineStr">
        <is>
          <t>small listening devices</t>
        </is>
      </c>
      <c r="J280" t="n">
        <v>6</v>
      </c>
      <c r="K280" t="n">
        <v>2</v>
      </c>
      <c r="L280" t="n">
        <v>0.333333333333333</v>
      </c>
      <c r="M280" t="n">
        <v>1.98</v>
      </c>
      <c r="N280" t="n">
        <v>3.96</v>
      </c>
      <c r="O280" t="n">
        <v>0</v>
      </c>
      <c r="P280" t="inlineStr"/>
      <c r="Q280" t="n">
        <v>0</v>
      </c>
      <c r="R280" t="n">
        <v>0</v>
      </c>
      <c r="S280" t="n">
        <v>0</v>
      </c>
      <c r="T280" t="n">
        <v>0</v>
      </c>
      <c r="U280" t="n">
        <v>0</v>
      </c>
      <c r="V280" t="n">
        <v>0</v>
      </c>
      <c r="W280" t="n">
        <v>0</v>
      </c>
      <c r="X280" t="n">
        <v>0</v>
      </c>
    </row>
    <row r="281">
      <c r="A281" s="57" t="n">
        <v>44648</v>
      </c>
      <c r="B281" s="57" t="n">
        <v>44648</v>
      </c>
      <c r="C281" t="inlineStr">
        <is>
          <t>PO07-L1000</t>
        </is>
      </c>
      <c r="D281" t="inlineStr">
        <is>
          <t>USD</t>
        </is>
      </c>
      <c r="E281" t="inlineStr">
        <is>
          <t>L1000-A47-220309</t>
        </is>
      </c>
      <c r="F281" t="inlineStr">
        <is>
          <t>A47</t>
        </is>
      </c>
      <c r="G281" t="inlineStr">
        <is>
          <t>sony digital voice recorders</t>
        </is>
      </c>
      <c r="H281" t="inlineStr">
        <is>
          <t>EXACT</t>
        </is>
      </c>
      <c r="I281" t="inlineStr">
        <is>
          <t>sony digital voice recorder</t>
        </is>
      </c>
      <c r="J281" t="n">
        <v>54</v>
      </c>
      <c r="K281" t="n">
        <v>1</v>
      </c>
      <c r="L281" t="n">
        <v>0.0185185185185185</v>
      </c>
      <c r="M281" t="n">
        <v>2</v>
      </c>
      <c r="N281" t="n">
        <v>2</v>
      </c>
      <c r="O281" t="n">
        <v>0</v>
      </c>
      <c r="P281" t="inlineStr"/>
      <c r="Q281" t="n">
        <v>0</v>
      </c>
      <c r="R281" t="n">
        <v>0</v>
      </c>
      <c r="S281" t="n">
        <v>0</v>
      </c>
      <c r="T281" t="n">
        <v>0</v>
      </c>
      <c r="U281" t="n">
        <v>0</v>
      </c>
      <c r="V281" t="n">
        <v>0</v>
      </c>
      <c r="W281" t="n">
        <v>0</v>
      </c>
      <c r="X281" t="n">
        <v>0</v>
      </c>
    </row>
    <row r="282">
      <c r="A282" s="57" t="n">
        <v>44650</v>
      </c>
      <c r="B282" s="57" t="n">
        <v>44650</v>
      </c>
      <c r="C282" t="inlineStr">
        <is>
          <t>PO07-L1000</t>
        </is>
      </c>
      <c r="D282" t="inlineStr">
        <is>
          <t>USD</t>
        </is>
      </c>
      <c r="E282" t="inlineStr">
        <is>
          <t>L1000-A47-220309</t>
        </is>
      </c>
      <c r="F282" t="inlineStr">
        <is>
          <t>A47</t>
        </is>
      </c>
      <c r="G282" t="inlineStr">
        <is>
          <t>microcassette tape recorders</t>
        </is>
      </c>
      <c r="H282" t="inlineStr">
        <is>
          <t>EXACT</t>
        </is>
      </c>
      <c r="I282" t="inlineStr">
        <is>
          <t>microcassette tape recorder</t>
        </is>
      </c>
      <c r="J282" t="n">
        <v>2</v>
      </c>
      <c r="K282" t="n">
        <v>1</v>
      </c>
      <c r="L282" t="n">
        <v>0.5</v>
      </c>
      <c r="M282" t="n">
        <v>2.61</v>
      </c>
      <c r="N282" t="n">
        <v>2.61</v>
      </c>
      <c r="O282" t="n">
        <v>0</v>
      </c>
      <c r="P282" t="inlineStr"/>
      <c r="Q282" t="n">
        <v>0</v>
      </c>
      <c r="R282" t="n">
        <v>0</v>
      </c>
      <c r="S282" t="n">
        <v>0</v>
      </c>
      <c r="T282" t="n">
        <v>0</v>
      </c>
      <c r="U282" t="n">
        <v>0</v>
      </c>
      <c r="V282" t="n">
        <v>0</v>
      </c>
      <c r="W282" t="n">
        <v>0</v>
      </c>
      <c r="X282" t="n">
        <v>0</v>
      </c>
    </row>
    <row r="283">
      <c r="A283" s="57" t="n">
        <v>44647</v>
      </c>
      <c r="B283" s="57" t="n">
        <v>44647</v>
      </c>
      <c r="C283" t="inlineStr">
        <is>
          <t>PO07-L1000</t>
        </is>
      </c>
      <c r="D283" t="inlineStr">
        <is>
          <t>USD</t>
        </is>
      </c>
      <c r="E283" t="inlineStr">
        <is>
          <t>L1000-A47-220309</t>
        </is>
      </c>
      <c r="F283" t="inlineStr">
        <is>
          <t>A47</t>
        </is>
      </c>
      <c r="G283" t="inlineStr">
        <is>
          <t>recorder for spying on people</t>
        </is>
      </c>
      <c r="H283" t="inlineStr">
        <is>
          <t>EXACT</t>
        </is>
      </c>
      <c r="I283" t="inlineStr">
        <is>
          <t>recorder for spying on people</t>
        </is>
      </c>
      <c r="J283" t="n">
        <v>1</v>
      </c>
      <c r="K283" t="n">
        <v>1</v>
      </c>
      <c r="L283" t="n">
        <v>1</v>
      </c>
      <c r="M283" t="n">
        <v>2.61</v>
      </c>
      <c r="N283" t="n">
        <v>2.61</v>
      </c>
      <c r="O283" t="n">
        <v>0</v>
      </c>
      <c r="P283" t="inlineStr"/>
      <c r="Q283" t="n">
        <v>0</v>
      </c>
      <c r="R283" t="n">
        <v>0</v>
      </c>
      <c r="S283" t="n">
        <v>0</v>
      </c>
      <c r="T283" t="n">
        <v>0</v>
      </c>
      <c r="U283" t="n">
        <v>0</v>
      </c>
      <c r="V283" t="n">
        <v>0</v>
      </c>
      <c r="W283" t="n">
        <v>0</v>
      </c>
      <c r="X283" t="n">
        <v>0</v>
      </c>
    </row>
    <row r="284">
      <c r="A284" s="57" t="n">
        <v>44648</v>
      </c>
      <c r="B284" s="57" t="n">
        <v>44655</v>
      </c>
      <c r="C284" t="inlineStr">
        <is>
          <t>PO07-L1000</t>
        </is>
      </c>
      <c r="D284" t="inlineStr">
        <is>
          <t>USD</t>
        </is>
      </c>
      <c r="E284" t="inlineStr">
        <is>
          <t>L1000-A46-220309</t>
        </is>
      </c>
      <c r="F284" t="inlineStr">
        <is>
          <t>A46</t>
        </is>
      </c>
      <c r="G284" t="inlineStr">
        <is>
          <t>spy devices cheaters</t>
        </is>
      </c>
      <c r="H284" t="inlineStr">
        <is>
          <t>EXACT</t>
        </is>
      </c>
      <c r="I284" t="inlineStr">
        <is>
          <t>spy devices for cheaters</t>
        </is>
      </c>
      <c r="J284" t="n">
        <v>120</v>
      </c>
      <c r="K284" t="n">
        <v>6</v>
      </c>
      <c r="L284" t="n">
        <v>0.05</v>
      </c>
      <c r="M284" t="n">
        <v>2.19166666666667</v>
      </c>
      <c r="N284" t="n">
        <v>13.15</v>
      </c>
      <c r="O284" t="n">
        <v>0</v>
      </c>
      <c r="P284" t="inlineStr"/>
      <c r="Q284" t="n">
        <v>0</v>
      </c>
      <c r="R284" t="n">
        <v>0</v>
      </c>
      <c r="S284" t="n">
        <v>0</v>
      </c>
      <c r="T284" t="n">
        <v>0</v>
      </c>
      <c r="U284" t="n">
        <v>0</v>
      </c>
      <c r="V284" t="n">
        <v>0</v>
      </c>
      <c r="W284" t="n">
        <v>0</v>
      </c>
      <c r="X284" t="n">
        <v>0</v>
      </c>
    </row>
    <row r="285">
      <c r="A285" s="57" t="n">
        <v>44642</v>
      </c>
      <c r="B285" s="57" t="n">
        <v>44652</v>
      </c>
      <c r="C285" t="inlineStr">
        <is>
          <t>PO07-L1000</t>
        </is>
      </c>
      <c r="D285" t="inlineStr">
        <is>
          <t>USD</t>
        </is>
      </c>
      <c r="E285" t="inlineStr">
        <is>
          <t>L1000-A46-220309</t>
        </is>
      </c>
      <c r="F285" t="inlineStr">
        <is>
          <t>A46</t>
        </is>
      </c>
      <c r="G285" t="inlineStr">
        <is>
          <t>dictaphone microcassette recorder</t>
        </is>
      </c>
      <c r="H285" t="inlineStr">
        <is>
          <t>EXACT</t>
        </is>
      </c>
      <c r="I285" t="inlineStr">
        <is>
          <t>dictaphone microcassette recorder</t>
        </is>
      </c>
      <c r="J285" t="n">
        <v>7</v>
      </c>
      <c r="K285" t="n">
        <v>2</v>
      </c>
      <c r="L285" t="n">
        <v>0.285714285714286</v>
      </c>
      <c r="M285" t="n">
        <v>2.3</v>
      </c>
      <c r="N285" t="n">
        <v>4.6</v>
      </c>
      <c r="O285" t="n">
        <v>0</v>
      </c>
      <c r="P285" t="inlineStr"/>
      <c r="Q285" t="n">
        <v>0</v>
      </c>
      <c r="R285" t="n">
        <v>0</v>
      </c>
      <c r="S285" t="n">
        <v>0</v>
      </c>
      <c r="T285" t="n">
        <v>0</v>
      </c>
      <c r="U285" t="n">
        <v>0</v>
      </c>
      <c r="V285" t="n">
        <v>0</v>
      </c>
      <c r="W285" t="n">
        <v>0</v>
      </c>
      <c r="X285" t="n">
        <v>0</v>
      </c>
    </row>
    <row r="286">
      <c r="A286" s="57" t="n">
        <v>44652</v>
      </c>
      <c r="B286" s="57" t="n">
        <v>44655</v>
      </c>
      <c r="C286" t="inlineStr">
        <is>
          <t>PO07-L1000</t>
        </is>
      </c>
      <c r="D286" t="inlineStr">
        <is>
          <t>USD</t>
        </is>
      </c>
      <c r="E286" t="inlineStr">
        <is>
          <t>L1000-A46-220309</t>
        </is>
      </c>
      <c r="F286" t="inlineStr">
        <is>
          <t>A46</t>
        </is>
      </c>
      <c r="G286" t="inlineStr">
        <is>
          <t>audio recorder with mic</t>
        </is>
      </c>
      <c r="H286" t="inlineStr">
        <is>
          <t>EXACT</t>
        </is>
      </c>
      <c r="I286" t="inlineStr">
        <is>
          <t>audio recorder with mic</t>
        </is>
      </c>
      <c r="J286" t="n">
        <v>17</v>
      </c>
      <c r="K286" t="n">
        <v>2</v>
      </c>
      <c r="L286" t="n">
        <v>0.117647058823529</v>
      </c>
      <c r="M286" t="n">
        <v>2.28</v>
      </c>
      <c r="N286" t="n">
        <v>4.56</v>
      </c>
      <c r="O286" t="n">
        <v>0</v>
      </c>
      <c r="P286" t="inlineStr"/>
      <c r="Q286" t="n">
        <v>0</v>
      </c>
      <c r="R286" t="n">
        <v>0</v>
      </c>
      <c r="S286" t="n">
        <v>0</v>
      </c>
      <c r="T286" t="n">
        <v>0</v>
      </c>
      <c r="U286" t="n">
        <v>0</v>
      </c>
      <c r="V286" t="n">
        <v>0</v>
      </c>
      <c r="W286" t="n">
        <v>0</v>
      </c>
      <c r="X286" t="n">
        <v>0</v>
      </c>
    </row>
    <row r="287">
      <c r="A287" s="57" t="n">
        <v>44645</v>
      </c>
      <c r="B287" s="57" t="n">
        <v>44649</v>
      </c>
      <c r="C287" t="inlineStr">
        <is>
          <t>PO07-L1000</t>
        </is>
      </c>
      <c r="D287" t="inlineStr">
        <is>
          <t>USD</t>
        </is>
      </c>
      <c r="E287" t="inlineStr">
        <is>
          <t>L1000-出单词-A组1-3.10</t>
        </is>
      </c>
      <c r="F287" t="inlineStr">
        <is>
          <t>出单词A1</t>
        </is>
      </c>
      <c r="G287" t="inlineStr">
        <is>
          <t>voice recorder spy</t>
        </is>
      </c>
      <c r="H287" t="inlineStr">
        <is>
          <t>EXACT</t>
        </is>
      </c>
      <c r="I287" t="inlineStr">
        <is>
          <t>voice recorder spy</t>
        </is>
      </c>
      <c r="J287" t="n">
        <v>295</v>
      </c>
      <c r="K287" t="n">
        <v>4</v>
      </c>
      <c r="L287" t="n">
        <v>0.0135593220338983</v>
      </c>
      <c r="M287" t="n">
        <v>1.7375</v>
      </c>
      <c r="N287" t="n">
        <v>6.95</v>
      </c>
      <c r="O287" t="n">
        <v>0</v>
      </c>
      <c r="P287" t="inlineStr"/>
      <c r="Q287" t="n">
        <v>0</v>
      </c>
      <c r="R287" t="n">
        <v>0</v>
      </c>
      <c r="S287" t="n">
        <v>0</v>
      </c>
      <c r="T287" t="n">
        <v>0</v>
      </c>
      <c r="U287" t="n">
        <v>0</v>
      </c>
      <c r="V287" t="n">
        <v>0</v>
      </c>
      <c r="W287" t="n">
        <v>0</v>
      </c>
      <c r="X287" t="n">
        <v>0</v>
      </c>
    </row>
    <row r="288">
      <c r="A288" s="57" t="n">
        <v>44644</v>
      </c>
      <c r="B288" s="57" t="n">
        <v>44649</v>
      </c>
      <c r="C288" t="inlineStr">
        <is>
          <t>PO07-L1000</t>
        </is>
      </c>
      <c r="D288" t="inlineStr">
        <is>
          <t>USD</t>
        </is>
      </c>
      <c r="E288" t="inlineStr">
        <is>
          <t>L1000-出单词-A组1-3.10</t>
        </is>
      </c>
      <c r="F288" t="inlineStr">
        <is>
          <t>出单词A1</t>
        </is>
      </c>
      <c r="G288" t="inlineStr">
        <is>
          <t>mini voice recorder spy voice activated</t>
        </is>
      </c>
      <c r="H288" t="inlineStr">
        <is>
          <t>EXACT</t>
        </is>
      </c>
      <c r="I288" t="inlineStr">
        <is>
          <t>mini voice recorder spy voice activated</t>
        </is>
      </c>
      <c r="J288" t="n">
        <v>287</v>
      </c>
      <c r="K288" t="n">
        <v>5</v>
      </c>
      <c r="L288" t="n">
        <v>0.0174216027874564</v>
      </c>
      <c r="M288" t="n">
        <v>1.834</v>
      </c>
      <c r="N288" t="n">
        <v>9.17</v>
      </c>
      <c r="O288" t="n">
        <v>0</v>
      </c>
      <c r="P288" t="inlineStr"/>
      <c r="Q288" t="n">
        <v>0</v>
      </c>
      <c r="R288" t="n">
        <v>0</v>
      </c>
      <c r="S288" t="n">
        <v>0</v>
      </c>
      <c r="T288" t="n">
        <v>0</v>
      </c>
      <c r="U288" t="n">
        <v>0</v>
      </c>
      <c r="V288" t="n">
        <v>0</v>
      </c>
      <c r="W288" t="n">
        <v>0</v>
      </c>
      <c r="X288" t="n">
        <v>0</v>
      </c>
    </row>
    <row r="289">
      <c r="A289" s="57" t="n">
        <v>44651</v>
      </c>
      <c r="B289" s="57" t="n">
        <v>44651</v>
      </c>
      <c r="C289" t="inlineStr">
        <is>
          <t>PO07-L1000</t>
        </is>
      </c>
      <c r="D289" t="inlineStr">
        <is>
          <t>USD</t>
        </is>
      </c>
      <c r="E289" t="inlineStr">
        <is>
          <t>L1000-出单词-A组1-3.10</t>
        </is>
      </c>
      <c r="F289" t="inlineStr">
        <is>
          <t>出单词A1</t>
        </is>
      </c>
      <c r="G289" t="inlineStr">
        <is>
          <t>voice activated recorder spy device</t>
        </is>
      </c>
      <c r="H289" t="inlineStr">
        <is>
          <t>EXACT</t>
        </is>
      </c>
      <c r="I289" t="inlineStr">
        <is>
          <t>voice activated recorder spy device</t>
        </is>
      </c>
      <c r="J289" t="n">
        <v>30</v>
      </c>
      <c r="K289" t="n">
        <v>2</v>
      </c>
      <c r="L289" t="n">
        <v>0.06666666666666669</v>
      </c>
      <c r="M289" t="n">
        <v>1.585</v>
      </c>
      <c r="N289" t="n">
        <v>3.17</v>
      </c>
      <c r="O289" t="n">
        <v>0</v>
      </c>
      <c r="P289" t="inlineStr"/>
      <c r="Q289" t="n">
        <v>0</v>
      </c>
      <c r="R289" t="n">
        <v>0</v>
      </c>
      <c r="S289" t="n">
        <v>0</v>
      </c>
      <c r="T289" t="n">
        <v>0</v>
      </c>
      <c r="U289" t="n">
        <v>0</v>
      </c>
      <c r="V289" t="n">
        <v>0</v>
      </c>
      <c r="W289" t="n">
        <v>0</v>
      </c>
      <c r="X289" t="n">
        <v>0</v>
      </c>
    </row>
    <row r="290">
      <c r="A290" s="57" t="n">
        <v>44649</v>
      </c>
      <c r="B290" s="57" t="n">
        <v>44649</v>
      </c>
      <c r="C290" t="inlineStr">
        <is>
          <t>PO07-L1000</t>
        </is>
      </c>
      <c r="D290" t="inlineStr">
        <is>
          <t>USD</t>
        </is>
      </c>
      <c r="E290" t="inlineStr">
        <is>
          <t>L1000-出单词-A组1-3.10</t>
        </is>
      </c>
      <c r="F290" t="inlineStr">
        <is>
          <t>出单词A1</t>
        </is>
      </c>
      <c r="G290" t="inlineStr">
        <is>
          <t>audio surveillance recorder</t>
        </is>
      </c>
      <c r="H290" t="inlineStr">
        <is>
          <t>EXACT</t>
        </is>
      </c>
      <c r="I290" t="inlineStr">
        <is>
          <t>audio surveillance recorder</t>
        </is>
      </c>
      <c r="J290" t="n">
        <v>8</v>
      </c>
      <c r="K290" t="n">
        <v>1</v>
      </c>
      <c r="L290" t="n">
        <v>0.125</v>
      </c>
      <c r="M290" t="n">
        <v>1.51</v>
      </c>
      <c r="N290" t="n">
        <v>1.51</v>
      </c>
      <c r="O290" t="n">
        <v>0</v>
      </c>
      <c r="P290" t="inlineStr"/>
      <c r="Q290" t="n">
        <v>0</v>
      </c>
      <c r="R290" t="n">
        <v>0</v>
      </c>
      <c r="S290" t="n">
        <v>0</v>
      </c>
      <c r="T290" t="n">
        <v>0</v>
      </c>
      <c r="U290" t="n">
        <v>0</v>
      </c>
      <c r="V290" t="n">
        <v>0</v>
      </c>
      <c r="W290" t="n">
        <v>0</v>
      </c>
      <c r="X290" t="n">
        <v>0</v>
      </c>
    </row>
    <row r="291">
      <c r="A291" s="57" t="n">
        <v>44642</v>
      </c>
      <c r="B291" s="57" t="n">
        <v>44642</v>
      </c>
      <c r="C291" t="inlineStr">
        <is>
          <t>PO07-L1000</t>
        </is>
      </c>
      <c r="D291" t="inlineStr">
        <is>
          <t>USD</t>
        </is>
      </c>
      <c r="E291" t="inlineStr">
        <is>
          <t>L1000-出单词-A组1-3.10</t>
        </is>
      </c>
      <c r="F291" t="inlineStr">
        <is>
          <t>出单词A1</t>
        </is>
      </c>
      <c r="G291" t="inlineStr">
        <is>
          <t>audio recorder spy</t>
        </is>
      </c>
      <c r="H291" t="inlineStr">
        <is>
          <t>EXACT</t>
        </is>
      </c>
      <c r="I291" t="inlineStr">
        <is>
          <t>audio recorder spy</t>
        </is>
      </c>
      <c r="J291" t="n">
        <v>4</v>
      </c>
      <c r="K291" t="n">
        <v>1</v>
      </c>
      <c r="L291" t="n">
        <v>0.25</v>
      </c>
      <c r="M291" t="n">
        <v>1.82</v>
      </c>
      <c r="N291" t="n">
        <v>1.82</v>
      </c>
      <c r="O291" t="n">
        <v>0</v>
      </c>
      <c r="P291" t="inlineStr"/>
      <c r="Q291" t="n">
        <v>0</v>
      </c>
      <c r="R291" t="n">
        <v>0</v>
      </c>
      <c r="S291" t="n">
        <v>0</v>
      </c>
      <c r="T291" t="n">
        <v>0</v>
      </c>
      <c r="U291" t="n">
        <v>0</v>
      </c>
      <c r="V291" t="n">
        <v>0</v>
      </c>
      <c r="W291" t="n">
        <v>0</v>
      </c>
      <c r="X291" t="n">
        <v>0</v>
      </c>
    </row>
    <row r="292">
      <c r="A292" s="57" t="n">
        <v>44655</v>
      </c>
      <c r="B292" s="57" t="n">
        <v>44655</v>
      </c>
      <c r="C292" t="inlineStr">
        <is>
          <t>PO07-L1000</t>
        </is>
      </c>
      <c r="D292" t="inlineStr">
        <is>
          <t>USD</t>
        </is>
      </c>
      <c r="E292" t="inlineStr">
        <is>
          <t>L1000-出单词-A组1-3.10</t>
        </is>
      </c>
      <c r="F292" t="inlineStr">
        <is>
          <t>出单词A1</t>
        </is>
      </c>
      <c r="G292" t="inlineStr">
        <is>
          <t>secret voice recorder</t>
        </is>
      </c>
      <c r="H292" t="inlineStr">
        <is>
          <t>EXACT</t>
        </is>
      </c>
      <c r="I292" t="inlineStr">
        <is>
          <t>secret voice recorder</t>
        </is>
      </c>
      <c r="J292" t="n">
        <v>12</v>
      </c>
      <c r="K292" t="n">
        <v>1</v>
      </c>
      <c r="L292" t="n">
        <v>0.0833333333333333</v>
      </c>
      <c r="M292" t="n">
        <v>1.75</v>
      </c>
      <c r="N292" t="n">
        <v>1.75</v>
      </c>
      <c r="O292" t="n">
        <v>0</v>
      </c>
      <c r="P292" t="inlineStr"/>
      <c r="Q292" t="n">
        <v>0</v>
      </c>
      <c r="R292" t="n">
        <v>0</v>
      </c>
      <c r="S292" t="n">
        <v>0</v>
      </c>
      <c r="T292" t="n">
        <v>0</v>
      </c>
      <c r="U292" t="n">
        <v>0</v>
      </c>
      <c r="V292" t="n">
        <v>0</v>
      </c>
      <c r="W292" t="n">
        <v>0</v>
      </c>
      <c r="X292" t="n">
        <v>0</v>
      </c>
    </row>
    <row r="293">
      <c r="A293" s="57" t="n">
        <v>44655</v>
      </c>
      <c r="B293" s="57" t="n">
        <v>44655</v>
      </c>
      <c r="C293" t="inlineStr">
        <is>
          <t>PO07-L1000</t>
        </is>
      </c>
      <c r="D293" t="inlineStr">
        <is>
          <t>USD</t>
        </is>
      </c>
      <c r="E293" t="inlineStr">
        <is>
          <t>L1000-出单词-A组1-3.10</t>
        </is>
      </c>
      <c r="F293" t="inlineStr">
        <is>
          <t>出单词A1</t>
        </is>
      </c>
      <c r="G293" t="inlineStr">
        <is>
          <t>listening device</t>
        </is>
      </c>
      <c r="H293" t="inlineStr">
        <is>
          <t>EXACT</t>
        </is>
      </c>
      <c r="I293" t="inlineStr">
        <is>
          <t>listening device</t>
        </is>
      </c>
      <c r="J293" t="n">
        <v>33</v>
      </c>
      <c r="K293" t="n">
        <v>1</v>
      </c>
      <c r="L293" t="n">
        <v>0.0303030303030303</v>
      </c>
      <c r="M293" t="n">
        <v>1.49</v>
      </c>
      <c r="N293" t="n">
        <v>1.49</v>
      </c>
      <c r="O293" t="n">
        <v>0</v>
      </c>
      <c r="P293" t="inlineStr"/>
      <c r="Q293" t="n">
        <v>0</v>
      </c>
      <c r="R293" t="n">
        <v>0</v>
      </c>
      <c r="S293" t="n">
        <v>0</v>
      </c>
      <c r="T293" t="n">
        <v>0</v>
      </c>
      <c r="U293" t="n">
        <v>0</v>
      </c>
      <c r="V293" t="n">
        <v>0</v>
      </c>
      <c r="W293" t="n">
        <v>0</v>
      </c>
      <c r="X293" t="n">
        <v>0</v>
      </c>
    </row>
    <row r="294">
      <c r="A294" s="57" t="n">
        <v>44656</v>
      </c>
      <c r="B294" s="57" t="n">
        <v>44656</v>
      </c>
      <c r="C294" t="inlineStr">
        <is>
          <t>PO07-L1000</t>
        </is>
      </c>
      <c r="D294" t="inlineStr">
        <is>
          <t>USD</t>
        </is>
      </c>
      <c r="E294" t="inlineStr">
        <is>
          <t>L1000-出单词-A组1-3.10</t>
        </is>
      </c>
      <c r="F294" t="inlineStr">
        <is>
          <t>出单词A1</t>
        </is>
      </c>
      <c r="G294" t="inlineStr">
        <is>
          <t>listening device</t>
        </is>
      </c>
      <c r="H294" t="inlineStr">
        <is>
          <t>EXACT</t>
        </is>
      </c>
      <c r="I294" t="inlineStr">
        <is>
          <t>listening devices</t>
        </is>
      </c>
      <c r="J294" t="n">
        <v>11</v>
      </c>
      <c r="K294" t="n">
        <v>1</v>
      </c>
      <c r="L294" t="n">
        <v>0.0909090909090909</v>
      </c>
      <c r="M294" t="n">
        <v>2.01</v>
      </c>
      <c r="N294" t="n">
        <v>2.01</v>
      </c>
      <c r="O294" t="n">
        <v>0</v>
      </c>
      <c r="P294" t="inlineStr"/>
      <c r="Q294" t="n">
        <v>0</v>
      </c>
      <c r="R294" t="n">
        <v>0</v>
      </c>
      <c r="S294" t="n">
        <v>0</v>
      </c>
      <c r="T294" t="n">
        <v>0</v>
      </c>
      <c r="U294" t="n">
        <v>0</v>
      </c>
      <c r="V294" t="n">
        <v>0</v>
      </c>
      <c r="W294" t="n">
        <v>0</v>
      </c>
      <c r="X294" t="n">
        <v>0</v>
      </c>
    </row>
    <row r="295">
      <c r="A295" s="57" t="n">
        <v>44650</v>
      </c>
      <c r="B295" s="57" t="n">
        <v>44654</v>
      </c>
      <c r="C295" t="inlineStr">
        <is>
          <t>PO07-L1000</t>
        </is>
      </c>
      <c r="D295" t="inlineStr">
        <is>
          <t>USD</t>
        </is>
      </c>
      <c r="E295" t="inlineStr">
        <is>
          <t>L1000-出单词-A组1-3.10</t>
        </is>
      </c>
      <c r="F295" t="inlineStr">
        <is>
          <t>出单词A1</t>
        </is>
      </c>
      <c r="G295" t="inlineStr">
        <is>
          <t>mini recorder</t>
        </is>
      </c>
      <c r="H295" t="inlineStr">
        <is>
          <t>EXACT</t>
        </is>
      </c>
      <c r="I295" t="inlineStr">
        <is>
          <t>mini recorder</t>
        </is>
      </c>
      <c r="J295" t="n">
        <v>767</v>
      </c>
      <c r="K295" t="n">
        <v>3</v>
      </c>
      <c r="L295" t="n">
        <v>0.00391134289439374</v>
      </c>
      <c r="M295" t="n">
        <v>1.41333333333333</v>
      </c>
      <c r="N295" t="n">
        <v>4.24</v>
      </c>
      <c r="O295" t="n">
        <v>0</v>
      </c>
      <c r="P295" t="inlineStr"/>
      <c r="Q295" t="n">
        <v>0</v>
      </c>
      <c r="R295" t="n">
        <v>0</v>
      </c>
      <c r="S295" t="n">
        <v>0</v>
      </c>
      <c r="T295" t="n">
        <v>0</v>
      </c>
      <c r="U295" t="n">
        <v>0</v>
      </c>
      <c r="V295" t="n">
        <v>0</v>
      </c>
      <c r="W295" t="n">
        <v>0</v>
      </c>
      <c r="X295" t="n">
        <v>0</v>
      </c>
    </row>
    <row r="296">
      <c r="A296" s="57" t="n">
        <v>44658</v>
      </c>
      <c r="B296" s="57" t="n">
        <v>44658</v>
      </c>
      <c r="C296" t="inlineStr">
        <is>
          <t>PO07-L1000</t>
        </is>
      </c>
      <c r="D296" t="inlineStr">
        <is>
          <t>USD</t>
        </is>
      </c>
      <c r="E296" t="inlineStr">
        <is>
          <t>L1000-出单词-A组1-3.10</t>
        </is>
      </c>
      <c r="F296" t="inlineStr">
        <is>
          <t>出单词A1</t>
        </is>
      </c>
      <c r="G296" t="inlineStr">
        <is>
          <t>small tape recorder</t>
        </is>
      </c>
      <c r="H296" t="inlineStr">
        <is>
          <t>EXACT</t>
        </is>
      </c>
      <c r="I296" t="inlineStr">
        <is>
          <t>small tape recorder</t>
        </is>
      </c>
      <c r="J296" t="n">
        <v>16</v>
      </c>
      <c r="K296" t="n">
        <v>1</v>
      </c>
      <c r="L296" t="n">
        <v>0.0625</v>
      </c>
      <c r="M296" t="n">
        <v>1.81</v>
      </c>
      <c r="N296" t="n">
        <v>1.81</v>
      </c>
      <c r="O296" t="n">
        <v>0</v>
      </c>
      <c r="P296" t="inlineStr"/>
      <c r="Q296" t="n">
        <v>0</v>
      </c>
      <c r="R296" t="n">
        <v>0</v>
      </c>
      <c r="S296" t="n">
        <v>0</v>
      </c>
      <c r="T296" t="n">
        <v>0</v>
      </c>
      <c r="U296" t="n">
        <v>0</v>
      </c>
      <c r="V296" t="n">
        <v>0</v>
      </c>
      <c r="W296" t="n">
        <v>0</v>
      </c>
      <c r="X296" t="n">
        <v>0</v>
      </c>
    </row>
    <row r="297">
      <c r="A297" s="57" t="n">
        <v>44644</v>
      </c>
      <c r="B297" s="57" t="n">
        <v>44648</v>
      </c>
      <c r="C297" t="inlineStr">
        <is>
          <t>PO07-L1000</t>
        </is>
      </c>
      <c r="D297" t="inlineStr">
        <is>
          <t>USD</t>
        </is>
      </c>
      <c r="E297" t="inlineStr">
        <is>
          <t>L1000-出单词-A组1-3.10</t>
        </is>
      </c>
      <c r="F297" t="inlineStr">
        <is>
          <t>出单词A1</t>
        </is>
      </c>
      <c r="G297" t="inlineStr">
        <is>
          <t>voice activated recorder</t>
        </is>
      </c>
      <c r="H297" t="inlineStr">
        <is>
          <t>EXACT</t>
        </is>
      </c>
      <c r="I297" t="inlineStr">
        <is>
          <t>voice activated recorder</t>
        </is>
      </c>
      <c r="J297" t="n">
        <v>73</v>
      </c>
      <c r="K297" t="n">
        <v>3</v>
      </c>
      <c r="L297" t="n">
        <v>0.0410958904109589</v>
      </c>
      <c r="M297" t="n">
        <v>1.56666666666667</v>
      </c>
      <c r="N297" t="n">
        <v>4.7</v>
      </c>
      <c r="O297" t="n">
        <v>0</v>
      </c>
      <c r="P297" t="inlineStr"/>
      <c r="Q297" t="n">
        <v>0</v>
      </c>
      <c r="R297" t="n">
        <v>0</v>
      </c>
      <c r="S297" t="n">
        <v>0</v>
      </c>
      <c r="T297" t="n">
        <v>0</v>
      </c>
      <c r="U297" t="n">
        <v>0</v>
      </c>
      <c r="V297" t="n">
        <v>0</v>
      </c>
      <c r="W297" t="n">
        <v>0</v>
      </c>
      <c r="X297" t="n">
        <v>0</v>
      </c>
    </row>
    <row r="298">
      <c r="A298" s="57" t="n">
        <v>44653</v>
      </c>
      <c r="B298" s="57" t="n">
        <v>44653</v>
      </c>
      <c r="C298" t="inlineStr">
        <is>
          <t>PO07-L1000</t>
        </is>
      </c>
      <c r="D298" t="inlineStr">
        <is>
          <t>USD</t>
        </is>
      </c>
      <c r="E298" t="inlineStr">
        <is>
          <t>L1000-出单词-A组2-3.10</t>
        </is>
      </c>
      <c r="F298" t="inlineStr">
        <is>
          <t>出单词-A组2</t>
        </is>
      </c>
      <c r="G298" t="inlineStr">
        <is>
          <t>extra small voice recorder</t>
        </is>
      </c>
      <c r="H298" t="inlineStr">
        <is>
          <t>EXACT</t>
        </is>
      </c>
      <c r="I298" t="inlineStr">
        <is>
          <t>extra small voice recorder</t>
        </is>
      </c>
      <c r="J298" t="n">
        <v>1</v>
      </c>
      <c r="K298" t="n">
        <v>1</v>
      </c>
      <c r="L298" t="n">
        <v>1</v>
      </c>
      <c r="M298" t="n">
        <v>2.35</v>
      </c>
      <c r="N298" t="n">
        <v>2.35</v>
      </c>
      <c r="O298" t="n">
        <v>0</v>
      </c>
      <c r="P298" t="inlineStr"/>
      <c r="Q298" t="n">
        <v>0</v>
      </c>
      <c r="R298" t="n">
        <v>0</v>
      </c>
      <c r="S298" t="n">
        <v>0</v>
      </c>
      <c r="T298" t="n">
        <v>0</v>
      </c>
      <c r="U298" t="n">
        <v>0</v>
      </c>
      <c r="V298" t="n">
        <v>0</v>
      </c>
      <c r="W298" t="n">
        <v>0</v>
      </c>
      <c r="X298" t="n">
        <v>0</v>
      </c>
    </row>
    <row r="299">
      <c r="A299" s="57" t="n">
        <v>44642</v>
      </c>
      <c r="B299" s="57" t="n">
        <v>44642</v>
      </c>
      <c r="C299" t="inlineStr">
        <is>
          <t>PO07-L1000</t>
        </is>
      </c>
      <c r="D299" t="inlineStr">
        <is>
          <t>USD</t>
        </is>
      </c>
      <c r="E299" t="inlineStr">
        <is>
          <t>L1000-出单词-A组2-3.10</t>
        </is>
      </c>
      <c r="F299" t="inlineStr">
        <is>
          <t>出单词-A组2</t>
        </is>
      </c>
      <c r="G299" t="inlineStr">
        <is>
          <t>digital voice recorders</t>
        </is>
      </c>
      <c r="H299" t="inlineStr">
        <is>
          <t>EXACT</t>
        </is>
      </c>
      <c r="I299" t="inlineStr">
        <is>
          <t>digital voice recorders</t>
        </is>
      </c>
      <c r="J299" t="n">
        <v>44</v>
      </c>
      <c r="K299" t="n">
        <v>1</v>
      </c>
      <c r="L299" t="n">
        <v>0.0227272727272727</v>
      </c>
      <c r="M299" t="n">
        <v>1.49</v>
      </c>
      <c r="N299" t="n">
        <v>1.49</v>
      </c>
      <c r="O299" t="n">
        <v>0</v>
      </c>
      <c r="P299" t="inlineStr"/>
      <c r="Q299" t="n">
        <v>0</v>
      </c>
      <c r="R299" t="n">
        <v>0</v>
      </c>
      <c r="S299" t="n">
        <v>0</v>
      </c>
      <c r="T299" t="n">
        <v>0</v>
      </c>
      <c r="U299" t="n">
        <v>0</v>
      </c>
      <c r="V299" t="n">
        <v>0</v>
      </c>
      <c r="W299" t="n">
        <v>0</v>
      </c>
      <c r="X299" t="n">
        <v>0</v>
      </c>
    </row>
    <row r="300">
      <c r="A300" s="57" t="n">
        <v>44656</v>
      </c>
      <c r="B300" s="57" t="n">
        <v>44656</v>
      </c>
      <c r="C300" t="inlineStr">
        <is>
          <t>PO07-L1000</t>
        </is>
      </c>
      <c r="D300" t="inlineStr">
        <is>
          <t>USD</t>
        </is>
      </c>
      <c r="E300" t="inlineStr">
        <is>
          <t>L1000-出单词-A组2-3.10</t>
        </is>
      </c>
      <c r="F300" t="inlineStr">
        <is>
          <t>出单词-A组2</t>
        </is>
      </c>
      <c r="G300" t="inlineStr">
        <is>
          <t>hidden audio recorder with live listening</t>
        </is>
      </c>
      <c r="H300" t="inlineStr">
        <is>
          <t>EXACT</t>
        </is>
      </c>
      <c r="I300" t="inlineStr">
        <is>
          <t>hidden audio recorder with live listening</t>
        </is>
      </c>
      <c r="J300" t="n">
        <v>4</v>
      </c>
      <c r="K300" t="n">
        <v>1</v>
      </c>
      <c r="L300" t="n">
        <v>0.25</v>
      </c>
      <c r="M300" t="n">
        <v>1.78</v>
      </c>
      <c r="N300" t="n">
        <v>1.78</v>
      </c>
      <c r="O300" t="n">
        <v>0</v>
      </c>
      <c r="P300" t="inlineStr"/>
      <c r="Q300" t="n">
        <v>0</v>
      </c>
      <c r="R300" t="n">
        <v>0</v>
      </c>
      <c r="S300" t="n">
        <v>0</v>
      </c>
      <c r="T300" t="n">
        <v>0</v>
      </c>
      <c r="U300" t="n">
        <v>0</v>
      </c>
      <c r="V300" t="n">
        <v>0</v>
      </c>
      <c r="W300" t="n">
        <v>0</v>
      </c>
      <c r="X300" t="n">
        <v>0</v>
      </c>
    </row>
    <row r="301">
      <c r="A301" s="57" t="n">
        <v>44650</v>
      </c>
      <c r="B301" s="57" t="n">
        <v>44657</v>
      </c>
      <c r="C301" t="inlineStr">
        <is>
          <t>PO07-L1000</t>
        </is>
      </c>
      <c r="D301" t="inlineStr">
        <is>
          <t>USD</t>
        </is>
      </c>
      <c r="E301" t="inlineStr">
        <is>
          <t>L1000-出单词-A组2-3.10</t>
        </is>
      </c>
      <c r="F301" t="inlineStr">
        <is>
          <t>出单词-A组2</t>
        </is>
      </c>
      <c r="G301" t="inlineStr">
        <is>
          <t>voice activated recorder</t>
        </is>
      </c>
      <c r="H301" t="inlineStr">
        <is>
          <t>EXACT</t>
        </is>
      </c>
      <c r="I301" t="inlineStr">
        <is>
          <t>voice activated recorder</t>
        </is>
      </c>
      <c r="J301" t="n">
        <v>4742</v>
      </c>
      <c r="K301" t="n">
        <v>25</v>
      </c>
      <c r="L301" t="n">
        <v>0.00527203711514129</v>
      </c>
      <c r="M301" t="n">
        <v>1.6484</v>
      </c>
      <c r="N301" t="n">
        <v>41.21</v>
      </c>
      <c r="O301" t="n">
        <v>63.99</v>
      </c>
      <c r="P301" t="n">
        <v>0.644006876074387</v>
      </c>
      <c r="Q301" t="n">
        <v>1.55277845183208</v>
      </c>
      <c r="R301" t="n">
        <v>1</v>
      </c>
      <c r="S301" t="n">
        <v>1</v>
      </c>
      <c r="T301" t="n">
        <v>0.04</v>
      </c>
      <c r="U301" t="n">
        <v>1</v>
      </c>
      <c r="V301" t="n">
        <v>0</v>
      </c>
      <c r="W301" t="n">
        <v>63.99</v>
      </c>
      <c r="X301" t="n">
        <v>0</v>
      </c>
    </row>
    <row r="302">
      <c r="A302" s="57" t="n">
        <v>44656</v>
      </c>
      <c r="B302" s="57" t="n">
        <v>44656</v>
      </c>
      <c r="C302" t="inlineStr">
        <is>
          <t>PO07-L1000</t>
        </is>
      </c>
      <c r="D302" t="inlineStr">
        <is>
          <t>USD</t>
        </is>
      </c>
      <c r="E302" t="inlineStr">
        <is>
          <t>L1000-出单词-B组1-3.10</t>
        </is>
      </c>
      <c r="F302" t="inlineStr">
        <is>
          <t>出单词-B组</t>
        </is>
      </c>
      <c r="G302" t="inlineStr">
        <is>
          <t>voice recorders digital</t>
        </is>
      </c>
      <c r="H302" t="inlineStr">
        <is>
          <t>BROAD</t>
        </is>
      </c>
      <c r="I302" t="inlineStr">
        <is>
          <t>digital voice recorder meeting 8g</t>
        </is>
      </c>
      <c r="J302" t="n">
        <v>7</v>
      </c>
      <c r="K302" t="n">
        <v>1</v>
      </c>
      <c r="L302" t="n">
        <v>0.142857142857143</v>
      </c>
      <c r="M302" t="n">
        <v>1.49</v>
      </c>
      <c r="N302" t="n">
        <v>1.49</v>
      </c>
      <c r="O302" t="n">
        <v>0</v>
      </c>
      <c r="P302" t="inlineStr"/>
      <c r="Q302" t="n">
        <v>0</v>
      </c>
      <c r="R302" t="n">
        <v>0</v>
      </c>
      <c r="S302" t="n">
        <v>0</v>
      </c>
      <c r="T302" t="n">
        <v>0</v>
      </c>
      <c r="U302" t="n">
        <v>0</v>
      </c>
      <c r="V302" t="n">
        <v>0</v>
      </c>
      <c r="W302" t="n">
        <v>0</v>
      </c>
      <c r="X302" t="n">
        <v>0</v>
      </c>
    </row>
    <row r="303">
      <c r="A303" s="57" t="n">
        <v>44651</v>
      </c>
      <c r="B303" s="57" t="n">
        <v>44651</v>
      </c>
      <c r="C303" t="inlineStr">
        <is>
          <t>PO07-L1000</t>
        </is>
      </c>
      <c r="D303" t="inlineStr">
        <is>
          <t>USD</t>
        </is>
      </c>
      <c r="E303" t="inlineStr">
        <is>
          <t>L1000-出单词-B组1-3.10</t>
        </is>
      </c>
      <c r="F303" t="inlineStr">
        <is>
          <t>出单词-B组</t>
        </is>
      </c>
      <c r="G303" t="inlineStr">
        <is>
          <t>voice recorders digital</t>
        </is>
      </c>
      <c r="H303" t="inlineStr">
        <is>
          <t>BROAD</t>
        </is>
      </c>
      <c r="I303" t="inlineStr">
        <is>
          <t>micro recorder voice digital</t>
        </is>
      </c>
      <c r="J303" t="n">
        <v>1</v>
      </c>
      <c r="K303" t="n">
        <v>1</v>
      </c>
      <c r="L303" t="n">
        <v>1</v>
      </c>
      <c r="M303" t="n">
        <v>2.01</v>
      </c>
      <c r="N303" t="n">
        <v>2.01</v>
      </c>
      <c r="O303" t="n">
        <v>0</v>
      </c>
      <c r="P303" t="inlineStr"/>
      <c r="Q303" t="n">
        <v>0</v>
      </c>
      <c r="R303" t="n">
        <v>0</v>
      </c>
      <c r="S303" t="n">
        <v>0</v>
      </c>
      <c r="T303" t="n">
        <v>0</v>
      </c>
      <c r="U303" t="n">
        <v>0</v>
      </c>
      <c r="V303" t="n">
        <v>0</v>
      </c>
      <c r="W303" t="n">
        <v>0</v>
      </c>
      <c r="X303" t="n">
        <v>0</v>
      </c>
    </row>
    <row r="304">
      <c r="A304" s="57" t="n">
        <v>44651</v>
      </c>
      <c r="B304" s="57" t="n">
        <v>44651</v>
      </c>
      <c r="C304" t="inlineStr">
        <is>
          <t>PO07-L1000</t>
        </is>
      </c>
      <c r="D304" t="inlineStr">
        <is>
          <t>USD</t>
        </is>
      </c>
      <c r="E304" t="inlineStr">
        <is>
          <t>L1000-出单词-B组1-3.10</t>
        </is>
      </c>
      <c r="F304" t="inlineStr">
        <is>
          <t>出单词-B组</t>
        </is>
      </c>
      <c r="G304" t="inlineStr">
        <is>
          <t>voice recorders digital</t>
        </is>
      </c>
      <c r="H304" t="inlineStr">
        <is>
          <t>BROAD</t>
        </is>
      </c>
      <c r="I304" t="inlineStr">
        <is>
          <t>olympus digital voice recorder vn-7200</t>
        </is>
      </c>
      <c r="J304" t="n">
        <v>5</v>
      </c>
      <c r="K304" t="n">
        <v>1</v>
      </c>
      <c r="L304" t="n">
        <v>0.2</v>
      </c>
      <c r="M304" t="n">
        <v>2.01</v>
      </c>
      <c r="N304" t="n">
        <v>2.01</v>
      </c>
      <c r="O304" t="n">
        <v>0</v>
      </c>
      <c r="P304" t="inlineStr"/>
      <c r="Q304" t="n">
        <v>0</v>
      </c>
      <c r="R304" t="n">
        <v>0</v>
      </c>
      <c r="S304" t="n">
        <v>0</v>
      </c>
      <c r="T304" t="n">
        <v>0</v>
      </c>
      <c r="U304" t="n">
        <v>0</v>
      </c>
      <c r="V304" t="n">
        <v>0</v>
      </c>
      <c r="W304" t="n">
        <v>0</v>
      </c>
      <c r="X304" t="n">
        <v>0</v>
      </c>
    </row>
    <row r="305">
      <c r="A305" s="57" t="n">
        <v>44649</v>
      </c>
      <c r="B305" s="57" t="n">
        <v>44649</v>
      </c>
      <c r="C305" t="inlineStr">
        <is>
          <t>PO07-L1000</t>
        </is>
      </c>
      <c r="D305" t="inlineStr">
        <is>
          <t>USD</t>
        </is>
      </c>
      <c r="E305" t="inlineStr">
        <is>
          <t>L1000-出单词-B组1-3.10</t>
        </is>
      </c>
      <c r="F305" t="inlineStr">
        <is>
          <t>出单词-B组</t>
        </is>
      </c>
      <c r="G305" t="inlineStr">
        <is>
          <t>recorder audio recorders</t>
        </is>
      </c>
      <c r="H305" t="inlineStr">
        <is>
          <t>BROAD</t>
        </is>
      </c>
      <c r="I305" t="inlineStr">
        <is>
          <t>10 audio recorder</t>
        </is>
      </c>
      <c r="J305" t="n">
        <v>5</v>
      </c>
      <c r="K305" t="n">
        <v>1</v>
      </c>
      <c r="L305" t="n">
        <v>0.2</v>
      </c>
      <c r="M305" t="n">
        <v>1.63</v>
      </c>
      <c r="N305" t="n">
        <v>1.63</v>
      </c>
      <c r="O305" t="n">
        <v>0</v>
      </c>
      <c r="P305" t="inlineStr"/>
      <c r="Q305" t="n">
        <v>0</v>
      </c>
      <c r="R305" t="n">
        <v>0</v>
      </c>
      <c r="S305" t="n">
        <v>0</v>
      </c>
      <c r="T305" t="n">
        <v>0</v>
      </c>
      <c r="U305" t="n">
        <v>0</v>
      </c>
      <c r="V305" t="n">
        <v>0</v>
      </c>
      <c r="W305" t="n">
        <v>0</v>
      </c>
      <c r="X305" t="n">
        <v>0</v>
      </c>
    </row>
    <row r="306">
      <c r="A306" s="57" t="n">
        <v>44650</v>
      </c>
      <c r="B306" s="57" t="n">
        <v>44650</v>
      </c>
      <c r="C306" t="inlineStr">
        <is>
          <t>PO07-L1000</t>
        </is>
      </c>
      <c r="D306" t="inlineStr">
        <is>
          <t>USD</t>
        </is>
      </c>
      <c r="E306" t="inlineStr">
        <is>
          <t>L1000-出单词-B组1-3.10</t>
        </is>
      </c>
      <c r="F306" t="inlineStr">
        <is>
          <t>出单词-B组</t>
        </is>
      </c>
      <c r="G306" t="inlineStr">
        <is>
          <t>recorder audio recorders</t>
        </is>
      </c>
      <c r="H306" t="inlineStr">
        <is>
          <t>BROAD</t>
        </is>
      </c>
      <c r="I306" t="inlineStr">
        <is>
          <t>smart audio recorder</t>
        </is>
      </c>
      <c r="J306" t="n">
        <v>2</v>
      </c>
      <c r="K306" t="n">
        <v>1</v>
      </c>
      <c r="L306" t="n">
        <v>0.5</v>
      </c>
      <c r="M306" t="n">
        <v>1.75</v>
      </c>
      <c r="N306" t="n">
        <v>1.75</v>
      </c>
      <c r="O306" t="n">
        <v>0</v>
      </c>
      <c r="P306" t="inlineStr"/>
      <c r="Q306" t="n">
        <v>0</v>
      </c>
      <c r="R306" t="n">
        <v>0</v>
      </c>
      <c r="S306" t="n">
        <v>0</v>
      </c>
      <c r="T306" t="n">
        <v>0</v>
      </c>
      <c r="U306" t="n">
        <v>0</v>
      </c>
      <c r="V306" t="n">
        <v>0</v>
      </c>
      <c r="W306" t="n">
        <v>0</v>
      </c>
      <c r="X306" t="n">
        <v>0</v>
      </c>
    </row>
    <row r="307">
      <c r="A307" s="57" t="n">
        <v>44649</v>
      </c>
      <c r="B307" s="57" t="n">
        <v>44649</v>
      </c>
      <c r="C307" t="inlineStr">
        <is>
          <t>PO07-L1000</t>
        </is>
      </c>
      <c r="D307" t="inlineStr">
        <is>
          <t>USD</t>
        </is>
      </c>
      <c r="E307" t="inlineStr">
        <is>
          <t>L1000-出单词-B组1-3.10</t>
        </is>
      </c>
      <c r="F307" t="inlineStr">
        <is>
          <t>出单词-B组</t>
        </is>
      </c>
      <c r="G307" t="inlineStr">
        <is>
          <t>recorder audio recorders</t>
        </is>
      </c>
      <c r="H307" t="inlineStr">
        <is>
          <t>BROAD</t>
        </is>
      </c>
      <c r="I307" t="inlineStr">
        <is>
          <t>spy centre audio recorder</t>
        </is>
      </c>
      <c r="J307" t="n">
        <v>2</v>
      </c>
      <c r="K307" t="n">
        <v>1</v>
      </c>
      <c r="L307" t="n">
        <v>0.5</v>
      </c>
      <c r="M307" t="n">
        <v>1.75</v>
      </c>
      <c r="N307" t="n">
        <v>1.75</v>
      </c>
      <c r="O307" t="n">
        <v>0</v>
      </c>
      <c r="P307" t="inlineStr"/>
      <c r="Q307" t="n">
        <v>0</v>
      </c>
      <c r="R307" t="n">
        <v>0</v>
      </c>
      <c r="S307" t="n">
        <v>0</v>
      </c>
      <c r="T307" t="n">
        <v>0</v>
      </c>
      <c r="U307" t="n">
        <v>0</v>
      </c>
      <c r="V307" t="n">
        <v>0</v>
      </c>
      <c r="W307" t="n">
        <v>0</v>
      </c>
      <c r="X307" t="n">
        <v>0</v>
      </c>
    </row>
    <row r="308">
      <c r="A308" s="57" t="n">
        <v>44655</v>
      </c>
      <c r="B308" s="57" t="n">
        <v>44655</v>
      </c>
      <c r="C308" t="inlineStr">
        <is>
          <t>PO07-L1000</t>
        </is>
      </c>
      <c r="D308" t="inlineStr">
        <is>
          <t>USD</t>
        </is>
      </c>
      <c r="E308" t="inlineStr">
        <is>
          <t>L1000-出单词-B组1-3.10</t>
        </is>
      </c>
      <c r="F308" t="inlineStr">
        <is>
          <t>出单词-B组</t>
        </is>
      </c>
      <c r="G308" t="inlineStr">
        <is>
          <t>recorder audio recorders</t>
        </is>
      </c>
      <c r="H308" t="inlineStr">
        <is>
          <t>BROAD</t>
        </is>
      </c>
      <c r="I308" t="inlineStr">
        <is>
          <t>stereo audio recorder</t>
        </is>
      </c>
      <c r="J308" t="n">
        <v>2</v>
      </c>
      <c r="K308" t="n">
        <v>1</v>
      </c>
      <c r="L308" t="n">
        <v>0.5</v>
      </c>
      <c r="M308" t="n">
        <v>1.75</v>
      </c>
      <c r="N308" t="n">
        <v>1.75</v>
      </c>
      <c r="O308" t="n">
        <v>0</v>
      </c>
      <c r="P308" t="inlineStr"/>
      <c r="Q308" t="n">
        <v>0</v>
      </c>
      <c r="R308" t="n">
        <v>0</v>
      </c>
      <c r="S308" t="n">
        <v>0</v>
      </c>
      <c r="T308" t="n">
        <v>0</v>
      </c>
      <c r="U308" t="n">
        <v>0</v>
      </c>
      <c r="V308" t="n">
        <v>0</v>
      </c>
      <c r="W308" t="n">
        <v>0</v>
      </c>
      <c r="X308" t="n">
        <v>0</v>
      </c>
    </row>
    <row r="309">
      <c r="A309" s="57" t="n">
        <v>44654</v>
      </c>
      <c r="B309" s="57" t="n">
        <v>44654</v>
      </c>
      <c r="C309" t="inlineStr">
        <is>
          <t>PO07-L1000</t>
        </is>
      </c>
      <c r="D309" t="inlineStr">
        <is>
          <t>USD</t>
        </is>
      </c>
      <c r="E309" t="inlineStr">
        <is>
          <t>L1000-出单词-B组1-3.10</t>
        </is>
      </c>
      <c r="F309" t="inlineStr">
        <is>
          <t>出单词-B组</t>
        </is>
      </c>
      <c r="G309" t="inlineStr">
        <is>
          <t>recorder audio recorders</t>
        </is>
      </c>
      <c r="H309" t="inlineStr">
        <is>
          <t>BROAD</t>
        </is>
      </c>
      <c r="I309" t="inlineStr">
        <is>
          <t>usb-c audio recorder</t>
        </is>
      </c>
      <c r="J309" t="n">
        <v>4</v>
      </c>
      <c r="K309" t="n">
        <v>1</v>
      </c>
      <c r="L309" t="n">
        <v>0.25</v>
      </c>
      <c r="M309" t="n">
        <v>1.48</v>
      </c>
      <c r="N309" t="n">
        <v>1.48</v>
      </c>
      <c r="O309" t="n">
        <v>0</v>
      </c>
      <c r="P309" t="inlineStr"/>
      <c r="Q309" t="n">
        <v>0</v>
      </c>
      <c r="R309" t="n">
        <v>0</v>
      </c>
      <c r="S309" t="n">
        <v>0</v>
      </c>
      <c r="T309" t="n">
        <v>0</v>
      </c>
      <c r="U309" t="n">
        <v>0</v>
      </c>
      <c r="V309" t="n">
        <v>0</v>
      </c>
      <c r="W309" t="n">
        <v>0</v>
      </c>
      <c r="X309" t="n">
        <v>0</v>
      </c>
    </row>
    <row r="310">
      <c r="A310" s="57" t="n">
        <v>44642</v>
      </c>
      <c r="B310" s="57" t="n">
        <v>44642</v>
      </c>
      <c r="C310" t="inlineStr">
        <is>
          <t>PO07-L1000</t>
        </is>
      </c>
      <c r="D310" t="inlineStr">
        <is>
          <t>USD</t>
        </is>
      </c>
      <c r="E310" t="inlineStr">
        <is>
          <t>L1000-出单词-B组1-3.10</t>
        </is>
      </c>
      <c r="F310" t="inlineStr">
        <is>
          <t>出单词-B组</t>
        </is>
      </c>
      <c r="G310" t="inlineStr">
        <is>
          <t>recorder recorders</t>
        </is>
      </c>
      <c r="H310" t="inlineStr">
        <is>
          <t>BROAD</t>
        </is>
      </c>
      <c r="I310" t="inlineStr">
        <is>
          <t>car spy recorder</t>
        </is>
      </c>
      <c r="J310" t="n">
        <v>3</v>
      </c>
      <c r="K310" t="n">
        <v>1</v>
      </c>
      <c r="L310" t="n">
        <v>0.333333333333333</v>
      </c>
      <c r="M310" t="n">
        <v>1.39</v>
      </c>
      <c r="N310" t="n">
        <v>1.39</v>
      </c>
      <c r="O310" t="n">
        <v>0</v>
      </c>
      <c r="P310" t="inlineStr"/>
      <c r="Q310" t="n">
        <v>0</v>
      </c>
      <c r="R310" t="n">
        <v>0</v>
      </c>
      <c r="S310" t="n">
        <v>0</v>
      </c>
      <c r="T310" t="n">
        <v>0</v>
      </c>
      <c r="U310" t="n">
        <v>0</v>
      </c>
      <c r="V310" t="n">
        <v>0</v>
      </c>
      <c r="W310" t="n">
        <v>0</v>
      </c>
      <c r="X310" t="n">
        <v>0</v>
      </c>
    </row>
    <row r="311">
      <c r="A311" s="57" t="n">
        <v>44659</v>
      </c>
      <c r="B311" s="57" t="n">
        <v>44659</v>
      </c>
      <c r="C311" t="inlineStr">
        <is>
          <t>PO07-L1000</t>
        </is>
      </c>
      <c r="D311" t="inlineStr">
        <is>
          <t>USD</t>
        </is>
      </c>
      <c r="E311" t="inlineStr">
        <is>
          <t>L1000-出单词-B组1-3.10</t>
        </is>
      </c>
      <c r="F311" t="inlineStr">
        <is>
          <t>出单词-B组</t>
        </is>
      </c>
      <c r="G311" t="inlineStr">
        <is>
          <t>recorder recorders</t>
        </is>
      </c>
      <c r="H311" t="inlineStr">
        <is>
          <t>BROAD</t>
        </is>
      </c>
      <c r="I311" t="inlineStr">
        <is>
          <t>cheap audio recorder</t>
        </is>
      </c>
      <c r="J311" t="n">
        <v>26</v>
      </c>
      <c r="K311" t="n">
        <v>1</v>
      </c>
      <c r="L311" t="n">
        <v>0.0384615384615385</v>
      </c>
      <c r="M311" t="n">
        <v>1.36</v>
      </c>
      <c r="N311" t="n">
        <v>1.36</v>
      </c>
      <c r="O311" t="n">
        <v>0</v>
      </c>
      <c r="P311" t="inlineStr"/>
      <c r="Q311" t="n">
        <v>0</v>
      </c>
      <c r="R311" t="n">
        <v>0</v>
      </c>
      <c r="S311" t="n">
        <v>0</v>
      </c>
      <c r="T311" t="n">
        <v>0</v>
      </c>
      <c r="U311" t="n">
        <v>0</v>
      </c>
      <c r="V311" t="n">
        <v>0</v>
      </c>
      <c r="W311" t="n">
        <v>0</v>
      </c>
      <c r="X311" t="n">
        <v>0</v>
      </c>
    </row>
    <row r="312">
      <c r="A312" s="57" t="n">
        <v>44654</v>
      </c>
      <c r="B312" s="57" t="n">
        <v>44654</v>
      </c>
      <c r="C312" t="inlineStr">
        <is>
          <t>PO07-L1000</t>
        </is>
      </c>
      <c r="D312" t="inlineStr">
        <is>
          <t>USD</t>
        </is>
      </c>
      <c r="E312" t="inlineStr">
        <is>
          <t>L1000-出单词-B组1-3.10</t>
        </is>
      </c>
      <c r="F312" t="inlineStr">
        <is>
          <t>出单词-B组</t>
        </is>
      </c>
      <c r="G312" t="inlineStr">
        <is>
          <t>recorder recorders</t>
        </is>
      </c>
      <c r="H312" t="inlineStr">
        <is>
          <t>BROAD</t>
        </is>
      </c>
      <c r="I312" t="inlineStr">
        <is>
          <t>child sound recorder</t>
        </is>
      </c>
      <c r="J312" t="n">
        <v>3</v>
      </c>
      <c r="K312" t="n">
        <v>1</v>
      </c>
      <c r="L312" t="n">
        <v>0.333333333333333</v>
      </c>
      <c r="M312" t="n">
        <v>1.99</v>
      </c>
      <c r="N312" t="n">
        <v>1.99</v>
      </c>
      <c r="O312" t="n">
        <v>0</v>
      </c>
      <c r="P312" t="inlineStr"/>
      <c r="Q312" t="n">
        <v>0</v>
      </c>
      <c r="R312" t="n">
        <v>0</v>
      </c>
      <c r="S312" t="n">
        <v>0</v>
      </c>
      <c r="T312" t="n">
        <v>0</v>
      </c>
      <c r="U312" t="n">
        <v>0</v>
      </c>
      <c r="V312" t="n">
        <v>0</v>
      </c>
      <c r="W312" t="n">
        <v>0</v>
      </c>
      <c r="X312" t="n">
        <v>0</v>
      </c>
    </row>
    <row r="313">
      <c r="A313" s="57" t="n">
        <v>44661</v>
      </c>
      <c r="B313" s="57" t="n">
        <v>44661</v>
      </c>
      <c r="C313" t="inlineStr">
        <is>
          <t>PO07-L1000</t>
        </is>
      </c>
      <c r="D313" t="inlineStr">
        <is>
          <t>USD</t>
        </is>
      </c>
      <c r="E313" t="inlineStr">
        <is>
          <t>L1000-出单词-B组1-3.10</t>
        </is>
      </c>
      <c r="F313" t="inlineStr">
        <is>
          <t>出单词-B组</t>
        </is>
      </c>
      <c r="G313" t="inlineStr">
        <is>
          <t>recorder recorders</t>
        </is>
      </c>
      <c r="H313" t="inlineStr">
        <is>
          <t>BROAD</t>
        </is>
      </c>
      <c r="I313" t="inlineStr">
        <is>
          <t>clip on recorder</t>
        </is>
      </c>
      <c r="J313" t="n">
        <v>1</v>
      </c>
      <c r="K313" t="n">
        <v>1</v>
      </c>
      <c r="L313" t="n">
        <v>1</v>
      </c>
      <c r="M313" t="n">
        <v>1.51</v>
      </c>
      <c r="N313" t="n">
        <v>1.51</v>
      </c>
      <c r="O313" t="n">
        <v>0</v>
      </c>
      <c r="P313" t="inlineStr"/>
      <c r="Q313" t="n">
        <v>0</v>
      </c>
      <c r="R313" t="n">
        <v>0</v>
      </c>
      <c r="S313" t="n">
        <v>0</v>
      </c>
      <c r="T313" t="n">
        <v>0</v>
      </c>
      <c r="U313" t="n">
        <v>0</v>
      </c>
      <c r="V313" t="n">
        <v>0</v>
      </c>
      <c r="W313" t="n">
        <v>0</v>
      </c>
      <c r="X313" t="n">
        <v>0</v>
      </c>
    </row>
    <row r="314">
      <c r="A314" s="57" t="n">
        <v>44654</v>
      </c>
      <c r="B314" s="57" t="n">
        <v>44654</v>
      </c>
      <c r="C314" t="inlineStr">
        <is>
          <t>PO07-L1000</t>
        </is>
      </c>
      <c r="D314" t="inlineStr">
        <is>
          <t>USD</t>
        </is>
      </c>
      <c r="E314" t="inlineStr">
        <is>
          <t>L1000-出单词-B组1-3.10</t>
        </is>
      </c>
      <c r="F314" t="inlineStr">
        <is>
          <t>出单词-B组</t>
        </is>
      </c>
      <c r="G314" t="inlineStr">
        <is>
          <t>recorder recorders</t>
        </is>
      </c>
      <c r="H314" t="inlineStr">
        <is>
          <t>BROAD</t>
        </is>
      </c>
      <c r="I314" t="inlineStr">
        <is>
          <t>earbud tape recorder</t>
        </is>
      </c>
      <c r="J314" t="n">
        <v>1</v>
      </c>
      <c r="K314" t="n">
        <v>1</v>
      </c>
      <c r="L314" t="n">
        <v>1</v>
      </c>
      <c r="M314" t="n">
        <v>1.95</v>
      </c>
      <c r="N314" t="n">
        <v>1.95</v>
      </c>
      <c r="O314" t="n">
        <v>0</v>
      </c>
      <c r="P314" t="inlineStr"/>
      <c r="Q314" t="n">
        <v>0</v>
      </c>
      <c r="R314" t="n">
        <v>0</v>
      </c>
      <c r="S314" t="n">
        <v>0</v>
      </c>
      <c r="T314" t="n">
        <v>0</v>
      </c>
      <c r="U314" t="n">
        <v>0</v>
      </c>
      <c r="V314" t="n">
        <v>0</v>
      </c>
      <c r="W314" t="n">
        <v>0</v>
      </c>
      <c r="X314" t="n">
        <v>0</v>
      </c>
    </row>
    <row r="315">
      <c r="A315" s="57" t="n">
        <v>44655</v>
      </c>
      <c r="B315" s="57" t="n">
        <v>44655</v>
      </c>
      <c r="C315" t="inlineStr">
        <is>
          <t>PO07-L1000</t>
        </is>
      </c>
      <c r="D315" t="inlineStr">
        <is>
          <t>USD</t>
        </is>
      </c>
      <c r="E315" t="inlineStr">
        <is>
          <t>L1000-出单词-B组1-3.10</t>
        </is>
      </c>
      <c r="F315" t="inlineStr">
        <is>
          <t>出单词-B组</t>
        </is>
      </c>
      <c r="G315" t="inlineStr">
        <is>
          <t>recorder recorders</t>
        </is>
      </c>
      <c r="H315" t="inlineStr">
        <is>
          <t>BROAD</t>
        </is>
      </c>
      <c r="I315" t="inlineStr">
        <is>
          <t>hidden car recorder</t>
        </is>
      </c>
      <c r="J315" t="n">
        <v>21</v>
      </c>
      <c r="K315" t="n">
        <v>1</v>
      </c>
      <c r="L315" t="n">
        <v>0.0476190476190476</v>
      </c>
      <c r="M315" t="n">
        <v>1.99</v>
      </c>
      <c r="N315" t="n">
        <v>1.99</v>
      </c>
      <c r="O315" t="n">
        <v>0</v>
      </c>
      <c r="P315" t="inlineStr"/>
      <c r="Q315" t="n">
        <v>0</v>
      </c>
      <c r="R315" t="n">
        <v>0</v>
      </c>
      <c r="S315" t="n">
        <v>0</v>
      </c>
      <c r="T315" t="n">
        <v>0</v>
      </c>
      <c r="U315" t="n">
        <v>0</v>
      </c>
      <c r="V315" t="n">
        <v>0</v>
      </c>
      <c r="W315" t="n">
        <v>0</v>
      </c>
      <c r="X315" t="n">
        <v>0</v>
      </c>
    </row>
    <row r="316">
      <c r="A316" s="57" t="n">
        <v>44652</v>
      </c>
      <c r="B316" s="57" t="n">
        <v>44652</v>
      </c>
      <c r="C316" t="inlineStr">
        <is>
          <t>PO07-L1000</t>
        </is>
      </c>
      <c r="D316" t="inlineStr">
        <is>
          <t>USD</t>
        </is>
      </c>
      <c r="E316" t="inlineStr">
        <is>
          <t>L1000-出单词-B组1-3.10</t>
        </is>
      </c>
      <c r="F316" t="inlineStr">
        <is>
          <t>出单词-B组</t>
        </is>
      </c>
      <c r="G316" t="inlineStr">
        <is>
          <t>recorder recorders</t>
        </is>
      </c>
      <c r="H316" t="inlineStr">
        <is>
          <t>BROAD</t>
        </is>
      </c>
      <c r="I316" t="inlineStr">
        <is>
          <t>hidden house recorder</t>
        </is>
      </c>
      <c r="J316" t="n">
        <v>1</v>
      </c>
      <c r="K316" t="n">
        <v>1</v>
      </c>
      <c r="L316" t="n">
        <v>1</v>
      </c>
      <c r="M316" t="n">
        <v>1.67</v>
      </c>
      <c r="N316" t="n">
        <v>1.67</v>
      </c>
      <c r="O316" t="n">
        <v>0</v>
      </c>
      <c r="P316" t="inlineStr"/>
      <c r="Q316" t="n">
        <v>0</v>
      </c>
      <c r="R316" t="n">
        <v>0</v>
      </c>
      <c r="S316" t="n">
        <v>0</v>
      </c>
      <c r="T316" t="n">
        <v>0</v>
      </c>
      <c r="U316" t="n">
        <v>0</v>
      </c>
      <c r="V316" t="n">
        <v>0</v>
      </c>
      <c r="W316" t="n">
        <v>0</v>
      </c>
      <c r="X316" t="n">
        <v>0</v>
      </c>
    </row>
    <row r="317">
      <c r="A317" s="57" t="n">
        <v>44658</v>
      </c>
      <c r="B317" s="57" t="n">
        <v>44661</v>
      </c>
      <c r="C317" t="inlineStr">
        <is>
          <t>PO07-L1000</t>
        </is>
      </c>
      <c r="D317" t="inlineStr">
        <is>
          <t>USD</t>
        </is>
      </c>
      <c r="E317" t="inlineStr">
        <is>
          <t>L1000-出单词-B组1-3.10</t>
        </is>
      </c>
      <c r="F317" t="inlineStr">
        <is>
          <t>出单词-B组</t>
        </is>
      </c>
      <c r="G317" t="inlineStr">
        <is>
          <t>recorder recorders</t>
        </is>
      </c>
      <c r="H317" t="inlineStr">
        <is>
          <t>BROAD</t>
        </is>
      </c>
      <c r="I317" t="inlineStr">
        <is>
          <t>hidden recorder</t>
        </is>
      </c>
      <c r="J317" t="n">
        <v>8</v>
      </c>
      <c r="K317" t="n">
        <v>2</v>
      </c>
      <c r="L317" t="n">
        <v>0.25</v>
      </c>
      <c r="M317" t="n">
        <v>1.345</v>
      </c>
      <c r="N317" t="n">
        <v>2.69</v>
      </c>
      <c r="O317" t="n">
        <v>0</v>
      </c>
      <c r="P317" t="inlineStr"/>
      <c r="Q317" t="n">
        <v>0</v>
      </c>
      <c r="R317" t="n">
        <v>0</v>
      </c>
      <c r="S317" t="n">
        <v>0</v>
      </c>
      <c r="T317" t="n">
        <v>0</v>
      </c>
      <c r="U317" t="n">
        <v>0</v>
      </c>
      <c r="V317" t="n">
        <v>0</v>
      </c>
      <c r="W317" t="n">
        <v>0</v>
      </c>
      <c r="X317" t="n">
        <v>0</v>
      </c>
    </row>
    <row r="318">
      <c r="A318" s="57" t="n">
        <v>44657</v>
      </c>
      <c r="B318" s="57" t="n">
        <v>44660</v>
      </c>
      <c r="C318" t="inlineStr">
        <is>
          <t>PO07-L1000</t>
        </is>
      </c>
      <c r="D318" t="inlineStr">
        <is>
          <t>USD</t>
        </is>
      </c>
      <c r="E318" t="inlineStr">
        <is>
          <t>L1000-出单词-B组1-3.10</t>
        </is>
      </c>
      <c r="F318" t="inlineStr">
        <is>
          <t>出单词-B组</t>
        </is>
      </c>
      <c r="G318" t="inlineStr">
        <is>
          <t>recorder recorders</t>
        </is>
      </c>
      <c r="H318" t="inlineStr">
        <is>
          <t>BROAD</t>
        </is>
      </c>
      <c r="I318" t="inlineStr">
        <is>
          <t>hidden recorder for car</t>
        </is>
      </c>
      <c r="J318" t="n">
        <v>3</v>
      </c>
      <c r="K318" t="n">
        <v>2</v>
      </c>
      <c r="L318" t="n">
        <v>0.666666666666667</v>
      </c>
      <c r="M318" t="n">
        <v>1.48</v>
      </c>
      <c r="N318" t="n">
        <v>2.96</v>
      </c>
      <c r="O318" t="n">
        <v>0</v>
      </c>
      <c r="P318" t="inlineStr"/>
      <c r="Q318" t="n">
        <v>0</v>
      </c>
      <c r="R318" t="n">
        <v>0</v>
      </c>
      <c r="S318" t="n">
        <v>0</v>
      </c>
      <c r="T318" t="n">
        <v>0</v>
      </c>
      <c r="U318" t="n">
        <v>0</v>
      </c>
      <c r="V318" t="n">
        <v>0</v>
      </c>
      <c r="W318" t="n">
        <v>0</v>
      </c>
      <c r="X318" t="n">
        <v>0</v>
      </c>
    </row>
    <row r="319">
      <c r="A319" s="57" t="n">
        <v>44644</v>
      </c>
      <c r="B319" s="57" t="n">
        <v>44644</v>
      </c>
      <c r="C319" t="inlineStr">
        <is>
          <t>PO07-L1000</t>
        </is>
      </c>
      <c r="D319" t="inlineStr">
        <is>
          <t>USD</t>
        </is>
      </c>
      <c r="E319" t="inlineStr">
        <is>
          <t>L1000-出单词-B组1-3.10</t>
        </is>
      </c>
      <c r="F319" t="inlineStr">
        <is>
          <t>出单词-B组</t>
        </is>
      </c>
      <c r="G319" t="inlineStr">
        <is>
          <t>recorder recorders</t>
        </is>
      </c>
      <c r="H319" t="inlineStr">
        <is>
          <t>BROAD</t>
        </is>
      </c>
      <c r="I319" t="inlineStr">
        <is>
          <t>hidden spy recorders for car</t>
        </is>
      </c>
      <c r="J319" t="n">
        <v>1</v>
      </c>
      <c r="K319" t="n">
        <v>1</v>
      </c>
      <c r="L319" t="n">
        <v>1</v>
      </c>
      <c r="M319" t="n">
        <v>1.93</v>
      </c>
      <c r="N319" t="n">
        <v>1.93</v>
      </c>
      <c r="O319" t="n">
        <v>0</v>
      </c>
      <c r="P319" t="inlineStr"/>
      <c r="Q319" t="n">
        <v>0</v>
      </c>
      <c r="R319" t="n">
        <v>0</v>
      </c>
      <c r="S319" t="n">
        <v>0</v>
      </c>
      <c r="T319" t="n">
        <v>0</v>
      </c>
      <c r="U319" t="n">
        <v>0</v>
      </c>
      <c r="V319" t="n">
        <v>0</v>
      </c>
      <c r="W319" t="n">
        <v>0</v>
      </c>
      <c r="X319" t="n">
        <v>0</v>
      </c>
    </row>
    <row r="320">
      <c r="A320" s="57" t="n">
        <v>44648</v>
      </c>
      <c r="B320" s="57" t="n">
        <v>44648</v>
      </c>
      <c r="C320" t="inlineStr">
        <is>
          <t>PO07-L1000</t>
        </is>
      </c>
      <c r="D320" t="inlineStr">
        <is>
          <t>USD</t>
        </is>
      </c>
      <c r="E320" t="inlineStr">
        <is>
          <t>L1000-出单词-B组1-3.10</t>
        </is>
      </c>
      <c r="F320" t="inlineStr">
        <is>
          <t>出单词-B组</t>
        </is>
      </c>
      <c r="G320" t="inlineStr">
        <is>
          <t>recorder recorders</t>
        </is>
      </c>
      <c r="H320" t="inlineStr">
        <is>
          <t>BROAD</t>
        </is>
      </c>
      <c r="I320" t="inlineStr">
        <is>
          <t>in disguise recorders for meeting</t>
        </is>
      </c>
      <c r="J320" t="n">
        <v>1</v>
      </c>
      <c r="K320" t="n">
        <v>1</v>
      </c>
      <c r="L320" t="n">
        <v>1</v>
      </c>
      <c r="M320" t="n">
        <v>1.99</v>
      </c>
      <c r="N320" t="n">
        <v>1.99</v>
      </c>
      <c r="O320" t="n">
        <v>63.99</v>
      </c>
      <c r="P320" t="n">
        <v>0.0310986091576809</v>
      </c>
      <c r="Q320" t="n">
        <v>32.1557788944724</v>
      </c>
      <c r="R320" t="n">
        <v>1</v>
      </c>
      <c r="S320" t="n">
        <v>1</v>
      </c>
      <c r="T320" t="n">
        <v>1</v>
      </c>
      <c r="U320" t="n">
        <v>1</v>
      </c>
      <c r="V320" t="n">
        <v>0</v>
      </c>
      <c r="W320" t="n">
        <v>63.99</v>
      </c>
      <c r="X320" t="n">
        <v>0</v>
      </c>
    </row>
    <row r="321">
      <c r="A321" s="57" t="n">
        <v>44645</v>
      </c>
      <c r="B321" s="57" t="n">
        <v>44645</v>
      </c>
      <c r="C321" t="inlineStr">
        <is>
          <t>PO07-L1000</t>
        </is>
      </c>
      <c r="D321" t="inlineStr">
        <is>
          <t>USD</t>
        </is>
      </c>
      <c r="E321" t="inlineStr">
        <is>
          <t>L1000-出单词-B组1-3.10</t>
        </is>
      </c>
      <c r="F321" t="inlineStr">
        <is>
          <t>出单词-B组</t>
        </is>
      </c>
      <c r="G321" t="inlineStr">
        <is>
          <t>recorder recorders</t>
        </is>
      </c>
      <c r="H321" t="inlineStr">
        <is>
          <t>BROAD</t>
        </is>
      </c>
      <c r="I321" t="inlineStr">
        <is>
          <t>lecture recorders for college</t>
        </is>
      </c>
      <c r="J321" t="n">
        <v>7</v>
      </c>
      <c r="K321" t="n">
        <v>1</v>
      </c>
      <c r="L321" t="n">
        <v>0.142857142857143</v>
      </c>
      <c r="M321" t="n">
        <v>1.99</v>
      </c>
      <c r="N321" t="n">
        <v>1.99</v>
      </c>
      <c r="O321" t="n">
        <v>0</v>
      </c>
      <c r="P321" t="inlineStr"/>
      <c r="Q321" t="n">
        <v>0</v>
      </c>
      <c r="R321" t="n">
        <v>0</v>
      </c>
      <c r="S321" t="n">
        <v>0</v>
      </c>
      <c r="T321" t="n">
        <v>0</v>
      </c>
      <c r="U321" t="n">
        <v>0</v>
      </c>
      <c r="V321" t="n">
        <v>0</v>
      </c>
      <c r="W321" t="n">
        <v>0</v>
      </c>
      <c r="X321" t="n">
        <v>0</v>
      </c>
    </row>
    <row r="322">
      <c r="A322" s="57" t="n">
        <v>44644</v>
      </c>
      <c r="B322" s="57" t="n">
        <v>44644</v>
      </c>
      <c r="C322" t="inlineStr">
        <is>
          <t>PO07-L1000</t>
        </is>
      </c>
      <c r="D322" t="inlineStr">
        <is>
          <t>USD</t>
        </is>
      </c>
      <c r="E322" t="inlineStr">
        <is>
          <t>L1000-出单词-B组1-3.10</t>
        </is>
      </c>
      <c r="F322" t="inlineStr">
        <is>
          <t>出单词-B组</t>
        </is>
      </c>
      <c r="G322" t="inlineStr">
        <is>
          <t>recorder recorders</t>
        </is>
      </c>
      <c r="H322" t="inlineStr">
        <is>
          <t>BROAD</t>
        </is>
      </c>
      <c r="I322" t="inlineStr">
        <is>
          <t>mic recorder spy</t>
        </is>
      </c>
      <c r="J322" t="n">
        <v>1</v>
      </c>
      <c r="K322" t="n">
        <v>1</v>
      </c>
      <c r="L322" t="n">
        <v>1</v>
      </c>
      <c r="M322" t="n">
        <v>1.99</v>
      </c>
      <c r="N322" t="n">
        <v>1.99</v>
      </c>
      <c r="O322" t="n">
        <v>0</v>
      </c>
      <c r="P322" t="inlineStr"/>
      <c r="Q322" t="n">
        <v>0</v>
      </c>
      <c r="R322" t="n">
        <v>0</v>
      </c>
      <c r="S322" t="n">
        <v>0</v>
      </c>
      <c r="T322" t="n">
        <v>0</v>
      </c>
      <c r="U322" t="n">
        <v>0</v>
      </c>
      <c r="V322" t="n">
        <v>0</v>
      </c>
      <c r="W322" t="n">
        <v>0</v>
      </c>
      <c r="X322" t="n">
        <v>0</v>
      </c>
    </row>
    <row r="323">
      <c r="A323" s="57" t="n">
        <v>44660</v>
      </c>
      <c r="B323" s="57" t="n">
        <v>44660</v>
      </c>
      <c r="C323" t="inlineStr">
        <is>
          <t>PO07-L1000</t>
        </is>
      </c>
      <c r="D323" t="inlineStr">
        <is>
          <t>USD</t>
        </is>
      </c>
      <c r="E323" t="inlineStr">
        <is>
          <t>L1000-出单词-B组1-3.10</t>
        </is>
      </c>
      <c r="F323" t="inlineStr">
        <is>
          <t>出单词-B组</t>
        </is>
      </c>
      <c r="G323" t="inlineStr">
        <is>
          <t>recorder recorders</t>
        </is>
      </c>
      <c r="H323" t="inlineStr">
        <is>
          <t>BROAD</t>
        </is>
      </c>
      <c r="I323" t="inlineStr">
        <is>
          <t>mic recorder with sd card</t>
        </is>
      </c>
      <c r="J323" t="n">
        <v>1</v>
      </c>
      <c r="K323" t="n">
        <v>1</v>
      </c>
      <c r="L323" t="n">
        <v>1</v>
      </c>
      <c r="M323" t="n">
        <v>1.33</v>
      </c>
      <c r="N323" t="n">
        <v>1.33</v>
      </c>
      <c r="O323" t="n">
        <v>0</v>
      </c>
      <c r="P323" t="inlineStr"/>
      <c r="Q323" t="n">
        <v>0</v>
      </c>
      <c r="R323" t="n">
        <v>0</v>
      </c>
      <c r="S323" t="n">
        <v>0</v>
      </c>
      <c r="T323" t="n">
        <v>0</v>
      </c>
      <c r="U323" t="n">
        <v>0</v>
      </c>
      <c r="V323" t="n">
        <v>0</v>
      </c>
      <c r="W323" t="n">
        <v>0</v>
      </c>
      <c r="X323" t="n">
        <v>0</v>
      </c>
    </row>
    <row r="324">
      <c r="A324" s="57" t="n">
        <v>44655</v>
      </c>
      <c r="B324" s="57" t="n">
        <v>44655</v>
      </c>
      <c r="C324" t="inlineStr">
        <is>
          <t>PO07-L1000</t>
        </is>
      </c>
      <c r="D324" t="inlineStr">
        <is>
          <t>USD</t>
        </is>
      </c>
      <c r="E324" t="inlineStr">
        <is>
          <t>L1000-出单词-B组1-3.10</t>
        </is>
      </c>
      <c r="F324" t="inlineStr">
        <is>
          <t>出单词-B组</t>
        </is>
      </c>
      <c r="G324" t="inlineStr">
        <is>
          <t>recorder recorders</t>
        </is>
      </c>
      <c r="H324" t="inlineStr">
        <is>
          <t>BROAD</t>
        </is>
      </c>
      <c r="I324" t="inlineStr">
        <is>
          <t>micro recorder</t>
        </is>
      </c>
      <c r="J324" t="n">
        <v>2</v>
      </c>
      <c r="K324" t="n">
        <v>1</v>
      </c>
      <c r="L324" t="n">
        <v>0.5</v>
      </c>
      <c r="M324" t="n">
        <v>1.94</v>
      </c>
      <c r="N324" t="n">
        <v>1.94</v>
      </c>
      <c r="O324" t="n">
        <v>0</v>
      </c>
      <c r="P324" t="inlineStr"/>
      <c r="Q324" t="n">
        <v>0</v>
      </c>
      <c r="R324" t="n">
        <v>0</v>
      </c>
      <c r="S324" t="n">
        <v>0</v>
      </c>
      <c r="T324" t="n">
        <v>0</v>
      </c>
      <c r="U324" t="n">
        <v>0</v>
      </c>
      <c r="V324" t="n">
        <v>0</v>
      </c>
      <c r="W324" t="n">
        <v>0</v>
      </c>
      <c r="X324" t="n">
        <v>0</v>
      </c>
    </row>
    <row r="325">
      <c r="A325" s="57" t="n">
        <v>44657</v>
      </c>
      <c r="B325" s="57" t="n">
        <v>44657</v>
      </c>
      <c r="C325" t="inlineStr">
        <is>
          <t>PO07-L1000</t>
        </is>
      </c>
      <c r="D325" t="inlineStr">
        <is>
          <t>USD</t>
        </is>
      </c>
      <c r="E325" t="inlineStr">
        <is>
          <t>L1000-出单词-B组1-3.10</t>
        </is>
      </c>
      <c r="F325" t="inlineStr">
        <is>
          <t>出单词-B组</t>
        </is>
      </c>
      <c r="G325" t="inlineStr">
        <is>
          <t>recorder recorders</t>
        </is>
      </c>
      <c r="H325" t="inlineStr">
        <is>
          <t>BROAD</t>
        </is>
      </c>
      <c r="I325" t="inlineStr">
        <is>
          <t>microcassette recorder/player</t>
        </is>
      </c>
      <c r="J325" t="n">
        <v>9</v>
      </c>
      <c r="K325" t="n">
        <v>1</v>
      </c>
      <c r="L325" t="n">
        <v>0.111111111111111</v>
      </c>
      <c r="M325" t="n">
        <v>1.71</v>
      </c>
      <c r="N325" t="n">
        <v>1.71</v>
      </c>
      <c r="O325" t="n">
        <v>0</v>
      </c>
      <c r="P325" t="inlineStr"/>
      <c r="Q325" t="n">
        <v>0</v>
      </c>
      <c r="R325" t="n">
        <v>0</v>
      </c>
      <c r="S325" t="n">
        <v>0</v>
      </c>
      <c r="T325" t="n">
        <v>0</v>
      </c>
      <c r="U325" t="n">
        <v>0</v>
      </c>
      <c r="V325" t="n">
        <v>0</v>
      </c>
      <c r="W325" t="n">
        <v>0</v>
      </c>
      <c r="X325" t="n">
        <v>0</v>
      </c>
    </row>
    <row r="326">
      <c r="A326" s="57" t="n">
        <v>44666</v>
      </c>
      <c r="B326" s="57" t="n">
        <v>44666</v>
      </c>
      <c r="C326" t="inlineStr">
        <is>
          <t>PO07-L1000</t>
        </is>
      </c>
      <c r="D326" t="inlineStr">
        <is>
          <t>USD</t>
        </is>
      </c>
      <c r="E326" t="inlineStr">
        <is>
          <t>L1000-出单词-B组1-3.10</t>
        </is>
      </c>
      <c r="F326" t="inlineStr">
        <is>
          <t>出单词-B组</t>
        </is>
      </c>
      <c r="G326" t="inlineStr">
        <is>
          <t>recorder recorders</t>
        </is>
      </c>
      <c r="H326" t="inlineStr">
        <is>
          <t>BROAD</t>
        </is>
      </c>
      <c r="I326" t="inlineStr">
        <is>
          <t>mini recorder for kids</t>
        </is>
      </c>
      <c r="J326" t="n">
        <v>1</v>
      </c>
      <c r="K326" t="n">
        <v>1</v>
      </c>
      <c r="L326" t="n">
        <v>1</v>
      </c>
      <c r="M326" t="n">
        <v>1.11</v>
      </c>
      <c r="N326" t="n">
        <v>1.11</v>
      </c>
      <c r="O326" t="n">
        <v>0</v>
      </c>
      <c r="P326" t="inlineStr"/>
      <c r="Q326" t="n">
        <v>0</v>
      </c>
      <c r="R326" t="n">
        <v>0</v>
      </c>
      <c r="S326" t="n">
        <v>0</v>
      </c>
      <c r="T326" t="n">
        <v>0</v>
      </c>
      <c r="U326" t="n">
        <v>0</v>
      </c>
      <c r="V326" t="n">
        <v>0</v>
      </c>
      <c r="W326" t="n">
        <v>0</v>
      </c>
      <c r="X326" t="n">
        <v>0</v>
      </c>
    </row>
    <row r="327">
      <c r="A327" s="57" t="n">
        <v>44643</v>
      </c>
      <c r="B327" s="57" t="n">
        <v>44643</v>
      </c>
      <c r="C327" t="inlineStr">
        <is>
          <t>PO07-L1000</t>
        </is>
      </c>
      <c r="D327" t="inlineStr">
        <is>
          <t>USD</t>
        </is>
      </c>
      <c r="E327" t="inlineStr">
        <is>
          <t>L1000-出单词-B组1-3.10</t>
        </is>
      </c>
      <c r="F327" t="inlineStr">
        <is>
          <t>出单词-B组</t>
        </is>
      </c>
      <c r="G327" t="inlineStr">
        <is>
          <t>recorder recorders</t>
        </is>
      </c>
      <c r="H327" t="inlineStr">
        <is>
          <t>BROAD</t>
        </is>
      </c>
      <c r="I327" t="inlineStr">
        <is>
          <t>neck hand spy recorder</t>
        </is>
      </c>
      <c r="J327" t="n">
        <v>1</v>
      </c>
      <c r="K327" t="n">
        <v>1</v>
      </c>
      <c r="L327" t="n">
        <v>1</v>
      </c>
      <c r="M327" t="n">
        <v>1.77</v>
      </c>
      <c r="N327" t="n">
        <v>1.77</v>
      </c>
      <c r="O327" t="n">
        <v>63.99</v>
      </c>
      <c r="P327" t="n">
        <v>0.0276605719643694</v>
      </c>
      <c r="Q327" t="n">
        <v>36.1525423728814</v>
      </c>
      <c r="R327" t="n">
        <v>1</v>
      </c>
      <c r="S327" t="n">
        <v>1</v>
      </c>
      <c r="T327" t="n">
        <v>1</v>
      </c>
      <c r="U327" t="n">
        <v>1</v>
      </c>
      <c r="V327" t="n">
        <v>0</v>
      </c>
      <c r="W327" t="n">
        <v>63.99</v>
      </c>
      <c r="X327" t="n">
        <v>0</v>
      </c>
    </row>
    <row r="328">
      <c r="A328" s="57" t="n">
        <v>44650</v>
      </c>
      <c r="B328" s="57" t="n">
        <v>44650</v>
      </c>
      <c r="C328" t="inlineStr">
        <is>
          <t>PO07-L1000</t>
        </is>
      </c>
      <c r="D328" t="inlineStr">
        <is>
          <t>USD</t>
        </is>
      </c>
      <c r="E328" t="inlineStr">
        <is>
          <t>L1000-出单词-B组1-3.10</t>
        </is>
      </c>
      <c r="F328" t="inlineStr">
        <is>
          <t>出单词-B组</t>
        </is>
      </c>
      <c r="G328" t="inlineStr">
        <is>
          <t>recorder recorders</t>
        </is>
      </c>
      <c r="H328" t="inlineStr">
        <is>
          <t>BROAD</t>
        </is>
      </c>
      <c r="I328" t="inlineStr">
        <is>
          <t>noise recorder</t>
        </is>
      </c>
      <c r="J328" t="n">
        <v>1</v>
      </c>
      <c r="K328" t="n">
        <v>1</v>
      </c>
      <c r="L328" t="n">
        <v>1</v>
      </c>
      <c r="M328" t="n">
        <v>1.99</v>
      </c>
      <c r="N328" t="n">
        <v>1.99</v>
      </c>
      <c r="O328" t="n">
        <v>0</v>
      </c>
      <c r="P328" t="inlineStr"/>
      <c r="Q328" t="n">
        <v>0</v>
      </c>
      <c r="R328" t="n">
        <v>0</v>
      </c>
      <c r="S328" t="n">
        <v>0</v>
      </c>
      <c r="T328" t="n">
        <v>0</v>
      </c>
      <c r="U328" t="n">
        <v>0</v>
      </c>
      <c r="V328" t="n">
        <v>0</v>
      </c>
      <c r="W328" t="n">
        <v>0</v>
      </c>
      <c r="X328" t="n">
        <v>0</v>
      </c>
    </row>
    <row r="329">
      <c r="A329" s="57" t="n">
        <v>44662</v>
      </c>
      <c r="B329" s="57" t="n">
        <v>44662</v>
      </c>
      <c r="C329" t="inlineStr">
        <is>
          <t>PO07-L1000</t>
        </is>
      </c>
      <c r="D329" t="inlineStr">
        <is>
          <t>USD</t>
        </is>
      </c>
      <c r="E329" t="inlineStr">
        <is>
          <t>L1000-出单词-B组1-3.10</t>
        </is>
      </c>
      <c r="F329" t="inlineStr">
        <is>
          <t>出单词-B组</t>
        </is>
      </c>
      <c r="G329" t="inlineStr">
        <is>
          <t>recorder recorders</t>
        </is>
      </c>
      <c r="H329" t="inlineStr">
        <is>
          <t>BROAD</t>
        </is>
      </c>
      <c r="I329" t="inlineStr">
        <is>
          <t>one button recorder</t>
        </is>
      </c>
      <c r="J329" t="n">
        <v>2</v>
      </c>
      <c r="K329" t="n">
        <v>1</v>
      </c>
      <c r="L329" t="n">
        <v>0.5</v>
      </c>
      <c r="M329" t="n">
        <v>1.22</v>
      </c>
      <c r="N329" t="n">
        <v>1.22</v>
      </c>
      <c r="O329" t="n">
        <v>0</v>
      </c>
      <c r="P329" t="inlineStr"/>
      <c r="Q329" t="n">
        <v>0</v>
      </c>
      <c r="R329" t="n">
        <v>0</v>
      </c>
      <c r="S329" t="n">
        <v>0</v>
      </c>
      <c r="T329" t="n">
        <v>0</v>
      </c>
      <c r="U329" t="n">
        <v>0</v>
      </c>
      <c r="V329" t="n">
        <v>0</v>
      </c>
      <c r="W329" t="n">
        <v>0</v>
      </c>
      <c r="X329" t="n">
        <v>0</v>
      </c>
    </row>
    <row r="330">
      <c r="A330" s="57" t="n">
        <v>44656</v>
      </c>
      <c r="B330" s="57" t="n">
        <v>44656</v>
      </c>
      <c r="C330" t="inlineStr">
        <is>
          <t>PO07-L1000</t>
        </is>
      </c>
      <c r="D330" t="inlineStr">
        <is>
          <t>USD</t>
        </is>
      </c>
      <c r="E330" t="inlineStr">
        <is>
          <t>L1000-出单词-B组1-3.10</t>
        </is>
      </c>
      <c r="F330" t="inlineStr">
        <is>
          <t>出单词-B组</t>
        </is>
      </c>
      <c r="G330" t="inlineStr">
        <is>
          <t>recorder recorders</t>
        </is>
      </c>
      <c r="H330" t="inlineStr">
        <is>
          <t>BROAD</t>
        </is>
      </c>
      <c r="I330" t="inlineStr">
        <is>
          <t>personal recorder</t>
        </is>
      </c>
      <c r="J330" t="n">
        <v>1</v>
      </c>
      <c r="K330" t="n">
        <v>1</v>
      </c>
      <c r="L330" t="n">
        <v>1</v>
      </c>
      <c r="M330" t="n">
        <v>1.71</v>
      </c>
      <c r="N330" t="n">
        <v>1.71</v>
      </c>
      <c r="O330" t="n">
        <v>0</v>
      </c>
      <c r="P330" t="inlineStr"/>
      <c r="Q330" t="n">
        <v>0</v>
      </c>
      <c r="R330" t="n">
        <v>0</v>
      </c>
      <c r="S330" t="n">
        <v>0</v>
      </c>
      <c r="T330" t="n">
        <v>0</v>
      </c>
      <c r="U330" t="n">
        <v>0</v>
      </c>
      <c r="V330" t="n">
        <v>0</v>
      </c>
      <c r="W330" t="n">
        <v>0</v>
      </c>
      <c r="X330" t="n">
        <v>0</v>
      </c>
    </row>
    <row r="331">
      <c r="A331" s="57" t="n">
        <v>44654</v>
      </c>
      <c r="B331" s="57" t="n">
        <v>44654</v>
      </c>
      <c r="C331" t="inlineStr">
        <is>
          <t>PO07-L1000</t>
        </is>
      </c>
      <c r="D331" t="inlineStr">
        <is>
          <t>USD</t>
        </is>
      </c>
      <c r="E331" t="inlineStr">
        <is>
          <t>L1000-出单词-B组1-3.10</t>
        </is>
      </c>
      <c r="F331" t="inlineStr">
        <is>
          <t>出单词-B组</t>
        </is>
      </c>
      <c r="G331" t="inlineStr">
        <is>
          <t>recorder recorders</t>
        </is>
      </c>
      <c r="H331" t="inlineStr">
        <is>
          <t>BROAD</t>
        </is>
      </c>
      <c r="I331" t="inlineStr">
        <is>
          <t>personal recorder for windows</t>
        </is>
      </c>
      <c r="J331" t="n">
        <v>1</v>
      </c>
      <c r="K331" t="n">
        <v>1</v>
      </c>
      <c r="L331" t="n">
        <v>1</v>
      </c>
      <c r="M331" t="n">
        <v>1.37</v>
      </c>
      <c r="N331" t="n">
        <v>1.37</v>
      </c>
      <c r="O331" t="n">
        <v>0</v>
      </c>
      <c r="P331" t="inlineStr"/>
      <c r="Q331" t="n">
        <v>0</v>
      </c>
      <c r="R331" t="n">
        <v>0</v>
      </c>
      <c r="S331" t="n">
        <v>0</v>
      </c>
      <c r="T331" t="n">
        <v>0</v>
      </c>
      <c r="U331" t="n">
        <v>0</v>
      </c>
      <c r="V331" t="n">
        <v>0</v>
      </c>
      <c r="W331" t="n">
        <v>0</v>
      </c>
      <c r="X331" t="n">
        <v>0</v>
      </c>
    </row>
    <row r="332">
      <c r="A332" s="57" t="n">
        <v>44658</v>
      </c>
      <c r="B332" s="57" t="n">
        <v>44658</v>
      </c>
      <c r="C332" t="inlineStr">
        <is>
          <t>PO07-L1000</t>
        </is>
      </c>
      <c r="D332" t="inlineStr">
        <is>
          <t>USD</t>
        </is>
      </c>
      <c r="E332" t="inlineStr">
        <is>
          <t>L1000-出单词-B组1-3.10</t>
        </is>
      </c>
      <c r="F332" t="inlineStr">
        <is>
          <t>出单词-B组</t>
        </is>
      </c>
      <c r="G332" t="inlineStr">
        <is>
          <t>recorder recorders</t>
        </is>
      </c>
      <c r="H332" t="inlineStr">
        <is>
          <t>BROAD</t>
        </is>
      </c>
      <c r="I332" t="inlineStr">
        <is>
          <t>pocket recorder discreet</t>
        </is>
      </c>
      <c r="J332" t="n">
        <v>2</v>
      </c>
      <c r="K332" t="n">
        <v>1</v>
      </c>
      <c r="L332" t="n">
        <v>0.5</v>
      </c>
      <c r="M332" t="n">
        <v>1.71</v>
      </c>
      <c r="N332" t="n">
        <v>1.71</v>
      </c>
      <c r="O332" t="n">
        <v>0</v>
      </c>
      <c r="P332" t="inlineStr"/>
      <c r="Q332" t="n">
        <v>0</v>
      </c>
      <c r="R332" t="n">
        <v>0</v>
      </c>
      <c r="S332" t="n">
        <v>0</v>
      </c>
      <c r="T332" t="n">
        <v>0</v>
      </c>
      <c r="U332" t="n">
        <v>0</v>
      </c>
      <c r="V332" t="n">
        <v>0</v>
      </c>
      <c r="W332" t="n">
        <v>0</v>
      </c>
      <c r="X332" t="n">
        <v>0</v>
      </c>
    </row>
    <row r="333">
      <c r="A333" s="57" t="n">
        <v>44655</v>
      </c>
      <c r="B333" s="57" t="n">
        <v>44655</v>
      </c>
      <c r="C333" t="inlineStr">
        <is>
          <t>PO07-L1000</t>
        </is>
      </c>
      <c r="D333" t="inlineStr">
        <is>
          <t>USD</t>
        </is>
      </c>
      <c r="E333" t="inlineStr">
        <is>
          <t>L1000-出单词-B组1-3.10</t>
        </is>
      </c>
      <c r="F333" t="inlineStr">
        <is>
          <t>出单词-B组</t>
        </is>
      </c>
      <c r="G333" t="inlineStr">
        <is>
          <t>recorder recorders</t>
        </is>
      </c>
      <c r="H333" t="inlineStr">
        <is>
          <t>BROAD</t>
        </is>
      </c>
      <c r="I333" t="inlineStr">
        <is>
          <t>portable playback recorder around neck</t>
        </is>
      </c>
      <c r="J333" t="n">
        <v>2</v>
      </c>
      <c r="K333" t="n">
        <v>1</v>
      </c>
      <c r="L333" t="n">
        <v>0.5</v>
      </c>
      <c r="M333" t="n">
        <v>1.73</v>
      </c>
      <c r="N333" t="n">
        <v>1.73</v>
      </c>
      <c r="O333" t="n">
        <v>0</v>
      </c>
      <c r="P333" t="inlineStr"/>
      <c r="Q333" t="n">
        <v>0</v>
      </c>
      <c r="R333" t="n">
        <v>0</v>
      </c>
      <c r="S333" t="n">
        <v>0</v>
      </c>
      <c r="T333" t="n">
        <v>0</v>
      </c>
      <c r="U333" t="n">
        <v>0</v>
      </c>
      <c r="V333" t="n">
        <v>0</v>
      </c>
      <c r="W333" t="n">
        <v>0</v>
      </c>
      <c r="X333" t="n">
        <v>0</v>
      </c>
    </row>
    <row r="334">
      <c r="A334" s="57" t="n">
        <v>44651</v>
      </c>
      <c r="B334" s="57" t="n">
        <v>44651</v>
      </c>
      <c r="C334" t="inlineStr">
        <is>
          <t>PO07-L1000</t>
        </is>
      </c>
      <c r="D334" t="inlineStr">
        <is>
          <t>USD</t>
        </is>
      </c>
      <c r="E334" t="inlineStr">
        <is>
          <t>L1000-出单词-B组1-3.10</t>
        </is>
      </c>
      <c r="F334" t="inlineStr">
        <is>
          <t>出单词-B组</t>
        </is>
      </c>
      <c r="G334" t="inlineStr">
        <is>
          <t>recorder recorders</t>
        </is>
      </c>
      <c r="H334" t="inlineStr">
        <is>
          <t>BROAD</t>
        </is>
      </c>
      <c r="I334" t="inlineStr">
        <is>
          <t>portable recorders handheld</t>
        </is>
      </c>
      <c r="J334" t="n">
        <v>1</v>
      </c>
      <c r="K334" t="n">
        <v>1</v>
      </c>
      <c r="L334" t="n">
        <v>1</v>
      </c>
      <c r="M334" t="n">
        <v>1.99</v>
      </c>
      <c r="N334" t="n">
        <v>1.99</v>
      </c>
      <c r="O334" t="n">
        <v>0</v>
      </c>
      <c r="P334" t="inlineStr"/>
      <c r="Q334" t="n">
        <v>0</v>
      </c>
      <c r="R334" t="n">
        <v>0</v>
      </c>
      <c r="S334" t="n">
        <v>0</v>
      </c>
      <c r="T334" t="n">
        <v>0</v>
      </c>
      <c r="U334" t="n">
        <v>0</v>
      </c>
      <c r="V334" t="n">
        <v>0</v>
      </c>
      <c r="W334" t="n">
        <v>0</v>
      </c>
      <c r="X334" t="n">
        <v>0</v>
      </c>
    </row>
    <row r="335">
      <c r="A335" s="57" t="n">
        <v>44645</v>
      </c>
      <c r="B335" s="57" t="n">
        <v>44645</v>
      </c>
      <c r="C335" t="inlineStr">
        <is>
          <t>PO07-L1000</t>
        </is>
      </c>
      <c r="D335" t="inlineStr">
        <is>
          <t>USD</t>
        </is>
      </c>
      <c r="E335" t="inlineStr">
        <is>
          <t>L1000-出单词-B组1-3.10</t>
        </is>
      </c>
      <c r="F335" t="inlineStr">
        <is>
          <t>出单词-B组</t>
        </is>
      </c>
      <c r="G335" t="inlineStr">
        <is>
          <t>recorder recorders</t>
        </is>
      </c>
      <c r="H335" t="inlineStr">
        <is>
          <t>BROAD</t>
        </is>
      </c>
      <c r="I335" t="inlineStr">
        <is>
          <t>private tape recorder</t>
        </is>
      </c>
      <c r="J335" t="n">
        <v>2</v>
      </c>
      <c r="K335" t="n">
        <v>1</v>
      </c>
      <c r="L335" t="n">
        <v>0.5</v>
      </c>
      <c r="M335" t="n">
        <v>1.99</v>
      </c>
      <c r="N335" t="n">
        <v>1.99</v>
      </c>
      <c r="O335" t="n">
        <v>0</v>
      </c>
      <c r="P335" t="inlineStr"/>
      <c r="Q335" t="n">
        <v>0</v>
      </c>
      <c r="R335" t="n">
        <v>0</v>
      </c>
      <c r="S335" t="n">
        <v>0</v>
      </c>
      <c r="T335" t="n">
        <v>0</v>
      </c>
      <c r="U335" t="n">
        <v>0</v>
      </c>
      <c r="V335" t="n">
        <v>0</v>
      </c>
      <c r="W335" t="n">
        <v>0</v>
      </c>
      <c r="X335" t="n">
        <v>0</v>
      </c>
    </row>
    <row r="336">
      <c r="A336" s="57" t="n">
        <v>44673</v>
      </c>
      <c r="B336" s="57" t="n">
        <v>44673</v>
      </c>
      <c r="C336" t="inlineStr">
        <is>
          <t>PO07-L1000</t>
        </is>
      </c>
      <c r="D336" t="inlineStr">
        <is>
          <t>USD</t>
        </is>
      </c>
      <c r="E336" t="inlineStr">
        <is>
          <t>L1000-出单词-B组1-3.10</t>
        </is>
      </c>
      <c r="F336" t="inlineStr">
        <is>
          <t>出单词-B组</t>
        </is>
      </c>
      <c r="G336" t="inlineStr">
        <is>
          <t>recorder recorders</t>
        </is>
      </c>
      <c r="H336" t="inlineStr">
        <is>
          <t>BROAD</t>
        </is>
      </c>
      <c r="I336" t="inlineStr">
        <is>
          <t>recorder detection devices</t>
        </is>
      </c>
      <c r="J336" t="n">
        <v>1</v>
      </c>
      <c r="K336" t="n">
        <v>1</v>
      </c>
      <c r="L336" t="n">
        <v>1</v>
      </c>
      <c r="M336" t="n">
        <v>1.11</v>
      </c>
      <c r="N336" t="n">
        <v>1.11</v>
      </c>
      <c r="O336" t="n">
        <v>0</v>
      </c>
      <c r="P336" t="inlineStr"/>
      <c r="Q336" t="n">
        <v>0</v>
      </c>
      <c r="R336" t="n">
        <v>0</v>
      </c>
      <c r="S336" t="n">
        <v>0</v>
      </c>
      <c r="T336" t="n">
        <v>0</v>
      </c>
      <c r="U336" t="n">
        <v>0</v>
      </c>
      <c r="V336" t="n">
        <v>0</v>
      </c>
      <c r="W336" t="n">
        <v>0</v>
      </c>
      <c r="X336" t="n">
        <v>0</v>
      </c>
    </row>
    <row r="337">
      <c r="A337" s="57" t="n">
        <v>44649</v>
      </c>
      <c r="B337" s="57" t="n">
        <v>44650</v>
      </c>
      <c r="C337" t="inlineStr">
        <is>
          <t>PO07-L1000</t>
        </is>
      </c>
      <c r="D337" t="inlineStr">
        <is>
          <t>USD</t>
        </is>
      </c>
      <c r="E337" t="inlineStr">
        <is>
          <t>L1000-出单词-B组1-3.10</t>
        </is>
      </c>
      <c r="F337" t="inlineStr">
        <is>
          <t>出单词-B组</t>
        </is>
      </c>
      <c r="G337" t="inlineStr">
        <is>
          <t>recorder recorders</t>
        </is>
      </c>
      <c r="H337" t="inlineStr">
        <is>
          <t>BROAD</t>
        </is>
      </c>
      <c r="I337" t="inlineStr">
        <is>
          <t>recorder for lectures</t>
        </is>
      </c>
      <c r="J337" t="n">
        <v>36</v>
      </c>
      <c r="K337" t="n">
        <v>2</v>
      </c>
      <c r="L337" t="n">
        <v>0.0555555555555556</v>
      </c>
      <c r="M337" t="n">
        <v>1.99</v>
      </c>
      <c r="N337" t="n">
        <v>3.98</v>
      </c>
      <c r="O337" t="n">
        <v>0</v>
      </c>
      <c r="P337" t="inlineStr"/>
      <c r="Q337" t="n">
        <v>0</v>
      </c>
      <c r="R337" t="n">
        <v>0</v>
      </c>
      <c r="S337" t="n">
        <v>0</v>
      </c>
      <c r="T337" t="n">
        <v>0</v>
      </c>
      <c r="U337" t="n">
        <v>0</v>
      </c>
      <c r="V337" t="n">
        <v>0</v>
      </c>
      <c r="W337" t="n">
        <v>0</v>
      </c>
      <c r="X337" t="n">
        <v>0</v>
      </c>
    </row>
    <row r="338">
      <c r="A338" s="57" t="n">
        <v>44659</v>
      </c>
      <c r="B338" s="57" t="n">
        <v>44659</v>
      </c>
      <c r="C338" t="inlineStr">
        <is>
          <t>PO07-L1000</t>
        </is>
      </c>
      <c r="D338" t="inlineStr">
        <is>
          <t>USD</t>
        </is>
      </c>
      <c r="E338" t="inlineStr">
        <is>
          <t>L1000-出单词-B组1-3.10</t>
        </is>
      </c>
      <c r="F338" t="inlineStr">
        <is>
          <t>出单词-B组</t>
        </is>
      </c>
      <c r="G338" t="inlineStr">
        <is>
          <t>recorder recorders</t>
        </is>
      </c>
      <c r="H338" t="inlineStr">
        <is>
          <t>BROAD</t>
        </is>
      </c>
      <c r="I338" t="inlineStr">
        <is>
          <t>recorder sd</t>
        </is>
      </c>
      <c r="J338" t="n">
        <v>1</v>
      </c>
      <c r="K338" t="n">
        <v>1</v>
      </c>
      <c r="L338" t="n">
        <v>1</v>
      </c>
      <c r="M338" t="n">
        <v>1.71</v>
      </c>
      <c r="N338" t="n">
        <v>1.71</v>
      </c>
      <c r="O338" t="n">
        <v>0</v>
      </c>
      <c r="P338" t="inlineStr"/>
      <c r="Q338" t="n">
        <v>0</v>
      </c>
      <c r="R338" t="n">
        <v>0</v>
      </c>
      <c r="S338" t="n">
        <v>0</v>
      </c>
      <c r="T338" t="n">
        <v>0</v>
      </c>
      <c r="U338" t="n">
        <v>0</v>
      </c>
      <c r="V338" t="n">
        <v>0</v>
      </c>
      <c r="W338" t="n">
        <v>0</v>
      </c>
      <c r="X338" t="n">
        <v>0</v>
      </c>
    </row>
    <row r="339">
      <c r="A339" s="57" t="n">
        <v>44648</v>
      </c>
      <c r="B339" s="57" t="n">
        <v>44648</v>
      </c>
      <c r="C339" t="inlineStr">
        <is>
          <t>PO07-L1000</t>
        </is>
      </c>
      <c r="D339" t="inlineStr">
        <is>
          <t>USD</t>
        </is>
      </c>
      <c r="E339" t="inlineStr">
        <is>
          <t>L1000-出单词-B组1-3.10</t>
        </is>
      </c>
      <c r="F339" t="inlineStr">
        <is>
          <t>出单词-B组</t>
        </is>
      </c>
      <c r="G339" t="inlineStr">
        <is>
          <t>recorder recorders</t>
        </is>
      </c>
      <c r="H339" t="inlineStr">
        <is>
          <t>BROAD</t>
        </is>
      </c>
      <c r="I339" t="inlineStr">
        <is>
          <t>recorder spy device</t>
        </is>
      </c>
      <c r="J339" t="n">
        <v>3</v>
      </c>
      <c r="K339" t="n">
        <v>1</v>
      </c>
      <c r="L339" t="n">
        <v>0.333333333333333</v>
      </c>
      <c r="M339" t="n">
        <v>1.99</v>
      </c>
      <c r="N339" t="n">
        <v>1.99</v>
      </c>
      <c r="O339" t="n">
        <v>0</v>
      </c>
      <c r="P339" t="inlineStr"/>
      <c r="Q339" t="n">
        <v>0</v>
      </c>
      <c r="R339" t="n">
        <v>0</v>
      </c>
      <c r="S339" t="n">
        <v>0</v>
      </c>
      <c r="T339" t="n">
        <v>0</v>
      </c>
      <c r="U339" t="n">
        <v>0</v>
      </c>
      <c r="V339" t="n">
        <v>0</v>
      </c>
      <c r="W339" t="n">
        <v>0</v>
      </c>
      <c r="X339" t="n">
        <v>0</v>
      </c>
    </row>
    <row r="340">
      <c r="A340" s="57" t="n">
        <v>44660</v>
      </c>
      <c r="B340" s="57" t="n">
        <v>44660</v>
      </c>
      <c r="C340" t="inlineStr">
        <is>
          <t>PO07-L1000</t>
        </is>
      </c>
      <c r="D340" t="inlineStr">
        <is>
          <t>USD</t>
        </is>
      </c>
      <c r="E340" t="inlineStr">
        <is>
          <t>L1000-出单词-B组1-3.10</t>
        </is>
      </c>
      <c r="F340" t="inlineStr">
        <is>
          <t>出单词-B组</t>
        </is>
      </c>
      <c r="G340" t="inlineStr">
        <is>
          <t>recorder recorders</t>
        </is>
      </c>
      <c r="H340" t="inlineStr">
        <is>
          <t>BROAD</t>
        </is>
      </c>
      <c r="I340" t="inlineStr">
        <is>
          <t>recorder with usb port</t>
        </is>
      </c>
      <c r="J340" t="n">
        <v>1</v>
      </c>
      <c r="K340" t="n">
        <v>1</v>
      </c>
      <c r="L340" t="n">
        <v>1</v>
      </c>
      <c r="M340" t="n">
        <v>1.51</v>
      </c>
      <c r="N340" t="n">
        <v>1.51</v>
      </c>
      <c r="O340" t="n">
        <v>0</v>
      </c>
      <c r="P340" t="inlineStr"/>
      <c r="Q340" t="n">
        <v>0</v>
      </c>
      <c r="R340" t="n">
        <v>0</v>
      </c>
      <c r="S340" t="n">
        <v>0</v>
      </c>
      <c r="T340" t="n">
        <v>0</v>
      </c>
      <c r="U340" t="n">
        <v>0</v>
      </c>
      <c r="V340" t="n">
        <v>0</v>
      </c>
      <c r="W340" t="n">
        <v>0</v>
      </c>
      <c r="X340" t="n">
        <v>0</v>
      </c>
    </row>
    <row r="341">
      <c r="A341" s="57" t="n">
        <v>44645</v>
      </c>
      <c r="B341" s="57" t="n">
        <v>44654</v>
      </c>
      <c r="C341" t="inlineStr">
        <is>
          <t>PO07-L1000</t>
        </is>
      </c>
      <c r="D341" t="inlineStr">
        <is>
          <t>USD</t>
        </is>
      </c>
      <c r="E341" t="inlineStr">
        <is>
          <t>L1000-出单词-B组1-3.10</t>
        </is>
      </c>
      <c r="F341" t="inlineStr">
        <is>
          <t>出单词-B组</t>
        </is>
      </c>
      <c r="G341" t="inlineStr">
        <is>
          <t>recorder recorders</t>
        </is>
      </c>
      <c r="H341" t="inlineStr">
        <is>
          <t>BROAD</t>
        </is>
      </c>
      <c r="I341" t="inlineStr">
        <is>
          <t>recorders with playback</t>
        </is>
      </c>
      <c r="J341" t="n">
        <v>15</v>
      </c>
      <c r="K341" t="n">
        <v>2</v>
      </c>
      <c r="L341" t="n">
        <v>0.133333333333333</v>
      </c>
      <c r="M341" t="n">
        <v>1.965</v>
      </c>
      <c r="N341" t="n">
        <v>3.93</v>
      </c>
      <c r="O341" t="n">
        <v>0</v>
      </c>
      <c r="P341" t="inlineStr"/>
      <c r="Q341" t="n">
        <v>0</v>
      </c>
      <c r="R341" t="n">
        <v>0</v>
      </c>
      <c r="S341" t="n">
        <v>0</v>
      </c>
      <c r="T341" t="n">
        <v>0</v>
      </c>
      <c r="U341" t="n">
        <v>0</v>
      </c>
      <c r="V341" t="n">
        <v>0</v>
      </c>
      <c r="W341" t="n">
        <v>0</v>
      </c>
      <c r="X341" t="n">
        <v>0</v>
      </c>
    </row>
    <row r="342">
      <c r="A342" s="57" t="n">
        <v>44662</v>
      </c>
      <c r="B342" s="57" t="n">
        <v>44662</v>
      </c>
      <c r="C342" t="inlineStr">
        <is>
          <t>PO07-L1000</t>
        </is>
      </c>
      <c r="D342" t="inlineStr">
        <is>
          <t>USD</t>
        </is>
      </c>
      <c r="E342" t="inlineStr">
        <is>
          <t>L1000-出单词-B组1-3.10</t>
        </is>
      </c>
      <c r="F342" t="inlineStr">
        <is>
          <t>出单词-B组</t>
        </is>
      </c>
      <c r="G342" t="inlineStr">
        <is>
          <t>recorder recorders</t>
        </is>
      </c>
      <c r="H342" t="inlineStr">
        <is>
          <t>BROAD</t>
        </is>
      </c>
      <c r="I342" t="inlineStr">
        <is>
          <t>samsung portable recorder</t>
        </is>
      </c>
      <c r="J342" t="n">
        <v>1</v>
      </c>
      <c r="K342" t="n">
        <v>1</v>
      </c>
      <c r="L342" t="n">
        <v>1</v>
      </c>
      <c r="M342" t="n">
        <v>1.31</v>
      </c>
      <c r="N342" t="n">
        <v>1.31</v>
      </c>
      <c r="O342" t="n">
        <v>0</v>
      </c>
      <c r="P342" t="inlineStr"/>
      <c r="Q342" t="n">
        <v>0</v>
      </c>
      <c r="R342" t="n">
        <v>0</v>
      </c>
      <c r="S342" t="n">
        <v>0</v>
      </c>
      <c r="T342" t="n">
        <v>0</v>
      </c>
      <c r="U342" t="n">
        <v>0</v>
      </c>
      <c r="V342" t="n">
        <v>0</v>
      </c>
      <c r="W342" t="n">
        <v>0</v>
      </c>
      <c r="X342" t="n">
        <v>0</v>
      </c>
    </row>
    <row r="343">
      <c r="A343" s="57" t="n">
        <v>44649</v>
      </c>
      <c r="B343" s="57" t="n">
        <v>44649</v>
      </c>
      <c r="C343" t="inlineStr">
        <is>
          <t>PO07-L1000</t>
        </is>
      </c>
      <c r="D343" t="inlineStr">
        <is>
          <t>USD</t>
        </is>
      </c>
      <c r="E343" t="inlineStr">
        <is>
          <t>L1000-出单词-B组1-3.10</t>
        </is>
      </c>
      <c r="F343" t="inlineStr">
        <is>
          <t>出单词-B组</t>
        </is>
      </c>
      <c r="G343" t="inlineStr">
        <is>
          <t>recorder recorders</t>
        </is>
      </c>
      <c r="H343" t="inlineStr">
        <is>
          <t>BROAD</t>
        </is>
      </c>
      <c r="I343" t="inlineStr">
        <is>
          <t>secret recorder device</t>
        </is>
      </c>
      <c r="J343" t="n">
        <v>13</v>
      </c>
      <c r="K343" t="n">
        <v>1</v>
      </c>
      <c r="L343" t="n">
        <v>0.0769230769230769</v>
      </c>
      <c r="M343" t="n">
        <v>1.93</v>
      </c>
      <c r="N343" t="n">
        <v>1.93</v>
      </c>
      <c r="O343" t="n">
        <v>0</v>
      </c>
      <c r="P343" t="inlineStr"/>
      <c r="Q343" t="n">
        <v>0</v>
      </c>
      <c r="R343" t="n">
        <v>0</v>
      </c>
      <c r="S343" t="n">
        <v>0</v>
      </c>
      <c r="T343" t="n">
        <v>0</v>
      </c>
      <c r="U343" t="n">
        <v>0</v>
      </c>
      <c r="V343" t="n">
        <v>0</v>
      </c>
      <c r="W343" t="n">
        <v>0</v>
      </c>
      <c r="X343" t="n">
        <v>0</v>
      </c>
    </row>
    <row r="344">
      <c r="A344" s="57" t="n">
        <v>44650</v>
      </c>
      <c r="B344" s="57" t="n">
        <v>44650</v>
      </c>
      <c r="C344" t="inlineStr">
        <is>
          <t>PO07-L1000</t>
        </is>
      </c>
      <c r="D344" t="inlineStr">
        <is>
          <t>USD</t>
        </is>
      </c>
      <c r="E344" t="inlineStr">
        <is>
          <t>L1000-出单词-B组1-3.10</t>
        </is>
      </c>
      <c r="F344" t="inlineStr">
        <is>
          <t>出单词-B组</t>
        </is>
      </c>
      <c r="G344" t="inlineStr">
        <is>
          <t>recorder recorders</t>
        </is>
      </c>
      <c r="H344" t="inlineStr">
        <is>
          <t>BROAD</t>
        </is>
      </c>
      <c r="I344" t="inlineStr">
        <is>
          <t>secret recorder for car</t>
        </is>
      </c>
      <c r="J344" t="n">
        <v>1</v>
      </c>
      <c r="K344" t="n">
        <v>1</v>
      </c>
      <c r="L344" t="n">
        <v>1</v>
      </c>
      <c r="M344" t="n">
        <v>1.65</v>
      </c>
      <c r="N344" t="n">
        <v>1.65</v>
      </c>
      <c r="O344" t="n">
        <v>0</v>
      </c>
      <c r="P344" t="inlineStr"/>
      <c r="Q344" t="n">
        <v>0</v>
      </c>
      <c r="R344" t="n">
        <v>0</v>
      </c>
      <c r="S344" t="n">
        <v>0</v>
      </c>
      <c r="T344" t="n">
        <v>0</v>
      </c>
      <c r="U344" t="n">
        <v>0</v>
      </c>
      <c r="V344" t="n">
        <v>0</v>
      </c>
      <c r="W344" t="n">
        <v>0</v>
      </c>
      <c r="X344" t="n">
        <v>0</v>
      </c>
    </row>
    <row r="345">
      <c r="A345" s="57" t="n">
        <v>44647</v>
      </c>
      <c r="B345" s="57" t="n">
        <v>44647</v>
      </c>
      <c r="C345" t="inlineStr">
        <is>
          <t>PO07-L1000</t>
        </is>
      </c>
      <c r="D345" t="inlineStr">
        <is>
          <t>USD</t>
        </is>
      </c>
      <c r="E345" t="inlineStr">
        <is>
          <t>L1000-出单词-B组1-3.10</t>
        </is>
      </c>
      <c r="F345" t="inlineStr">
        <is>
          <t>出单词-B组</t>
        </is>
      </c>
      <c r="G345" t="inlineStr">
        <is>
          <t>recorder recorders</t>
        </is>
      </c>
      <c r="H345" t="inlineStr">
        <is>
          <t>BROAD</t>
        </is>
      </c>
      <c r="I345" t="inlineStr">
        <is>
          <t>secret recorders</t>
        </is>
      </c>
      <c r="J345" t="n">
        <v>3</v>
      </c>
      <c r="K345" t="n">
        <v>1</v>
      </c>
      <c r="L345" t="n">
        <v>0.333333333333333</v>
      </c>
      <c r="M345" t="n">
        <v>1.99</v>
      </c>
      <c r="N345" t="n">
        <v>1.99</v>
      </c>
      <c r="O345" t="n">
        <v>0</v>
      </c>
      <c r="P345" t="inlineStr"/>
      <c r="Q345" t="n">
        <v>0</v>
      </c>
      <c r="R345" t="n">
        <v>0</v>
      </c>
      <c r="S345" t="n">
        <v>0</v>
      </c>
      <c r="T345" t="n">
        <v>0</v>
      </c>
      <c r="U345" t="n">
        <v>0</v>
      </c>
      <c r="V345" t="n">
        <v>0</v>
      </c>
      <c r="W345" t="n">
        <v>0</v>
      </c>
      <c r="X345" t="n">
        <v>0</v>
      </c>
    </row>
    <row r="346">
      <c r="A346" s="57" t="n">
        <v>44649</v>
      </c>
      <c r="B346" s="57" t="n">
        <v>44649</v>
      </c>
      <c r="C346" t="inlineStr">
        <is>
          <t>PO07-L1000</t>
        </is>
      </c>
      <c r="D346" t="inlineStr">
        <is>
          <t>USD</t>
        </is>
      </c>
      <c r="E346" t="inlineStr">
        <is>
          <t>L1000-出单词-B组1-3.10</t>
        </is>
      </c>
      <c r="F346" t="inlineStr">
        <is>
          <t>出单词-B组</t>
        </is>
      </c>
      <c r="G346" t="inlineStr">
        <is>
          <t>recorder recorders</t>
        </is>
      </c>
      <c r="H346" t="inlineStr">
        <is>
          <t>BROAD</t>
        </is>
      </c>
      <c r="I346" t="inlineStr">
        <is>
          <t>secret sound recorder</t>
        </is>
      </c>
      <c r="J346" t="n">
        <v>1</v>
      </c>
      <c r="K346" t="n">
        <v>1</v>
      </c>
      <c r="L346" t="n">
        <v>1</v>
      </c>
      <c r="M346" t="n">
        <v>1.99</v>
      </c>
      <c r="N346" t="n">
        <v>1.99</v>
      </c>
      <c r="O346" t="n">
        <v>63.99</v>
      </c>
      <c r="P346" t="n">
        <v>0.0310986091576809</v>
      </c>
      <c r="Q346" t="n">
        <v>32.1557788944724</v>
      </c>
      <c r="R346" t="n">
        <v>1</v>
      </c>
      <c r="S346" t="n">
        <v>1</v>
      </c>
      <c r="T346" t="n">
        <v>1</v>
      </c>
      <c r="U346" t="n">
        <v>1</v>
      </c>
      <c r="V346" t="n">
        <v>0</v>
      </c>
      <c r="W346" t="n">
        <v>63.99</v>
      </c>
      <c r="X346" t="n">
        <v>0</v>
      </c>
    </row>
    <row r="347">
      <c r="A347" s="57" t="n">
        <v>44652</v>
      </c>
      <c r="B347" s="57" t="n">
        <v>44656</v>
      </c>
      <c r="C347" t="inlineStr">
        <is>
          <t>PO07-L1000</t>
        </is>
      </c>
      <c r="D347" t="inlineStr">
        <is>
          <t>USD</t>
        </is>
      </c>
      <c r="E347" t="inlineStr">
        <is>
          <t>L1000-出单词-B组1-3.10</t>
        </is>
      </c>
      <c r="F347" t="inlineStr">
        <is>
          <t>出单词-B组</t>
        </is>
      </c>
      <c r="G347" t="inlineStr">
        <is>
          <t>recorder recorders</t>
        </is>
      </c>
      <c r="H347" t="inlineStr">
        <is>
          <t>BROAD</t>
        </is>
      </c>
      <c r="I347" t="inlineStr">
        <is>
          <t>sound recorder</t>
        </is>
      </c>
      <c r="J347" t="n">
        <v>9</v>
      </c>
      <c r="K347" t="n">
        <v>2</v>
      </c>
      <c r="L347" t="n">
        <v>0.222222222222222</v>
      </c>
      <c r="M347" t="n">
        <v>1.72</v>
      </c>
      <c r="N347" t="n">
        <v>3.44</v>
      </c>
      <c r="O347" t="n">
        <v>0</v>
      </c>
      <c r="P347" t="inlineStr"/>
      <c r="Q347" t="n">
        <v>0</v>
      </c>
      <c r="R347" t="n">
        <v>0</v>
      </c>
      <c r="S347" t="n">
        <v>0</v>
      </c>
      <c r="T347" t="n">
        <v>0</v>
      </c>
      <c r="U347" t="n">
        <v>0</v>
      </c>
      <c r="V347" t="n">
        <v>0</v>
      </c>
      <c r="W347" t="n">
        <v>0</v>
      </c>
      <c r="X347" t="n">
        <v>0</v>
      </c>
    </row>
    <row r="348">
      <c r="A348" s="57" t="n">
        <v>44658</v>
      </c>
      <c r="B348" s="57" t="n">
        <v>44658</v>
      </c>
      <c r="C348" t="inlineStr">
        <is>
          <t>PO07-L1000</t>
        </is>
      </c>
      <c r="D348" t="inlineStr">
        <is>
          <t>USD</t>
        </is>
      </c>
      <c r="E348" t="inlineStr">
        <is>
          <t>L1000-出单词-B组1-3.10</t>
        </is>
      </c>
      <c r="F348" t="inlineStr">
        <is>
          <t>出单词-B组</t>
        </is>
      </c>
      <c r="G348" t="inlineStr">
        <is>
          <t>recorder recorders</t>
        </is>
      </c>
      <c r="H348" t="inlineStr">
        <is>
          <t>BROAD</t>
        </is>
      </c>
      <c r="I348" t="inlineStr">
        <is>
          <t>spy device recorder with app and live</t>
        </is>
      </c>
      <c r="J348" t="n">
        <v>2</v>
      </c>
      <c r="K348" t="n">
        <v>1</v>
      </c>
      <c r="L348" t="n">
        <v>0.5</v>
      </c>
      <c r="M348" t="n">
        <v>1.71</v>
      </c>
      <c r="N348" t="n">
        <v>1.71</v>
      </c>
      <c r="O348" t="n">
        <v>0</v>
      </c>
      <c r="P348" t="inlineStr"/>
      <c r="Q348" t="n">
        <v>0</v>
      </c>
      <c r="R348" t="n">
        <v>0</v>
      </c>
      <c r="S348" t="n">
        <v>0</v>
      </c>
      <c r="T348" t="n">
        <v>0</v>
      </c>
      <c r="U348" t="n">
        <v>0</v>
      </c>
      <c r="V348" t="n">
        <v>0</v>
      </c>
      <c r="W348" t="n">
        <v>0</v>
      </c>
      <c r="X348" t="n">
        <v>0</v>
      </c>
    </row>
    <row r="349">
      <c r="A349" s="57" t="n">
        <v>44646</v>
      </c>
      <c r="B349" s="57" t="n">
        <v>44647</v>
      </c>
      <c r="C349" t="inlineStr">
        <is>
          <t>PO07-L1000</t>
        </is>
      </c>
      <c r="D349" t="inlineStr">
        <is>
          <t>USD</t>
        </is>
      </c>
      <c r="E349" t="inlineStr">
        <is>
          <t>L1000-出单词-B组1-3.10</t>
        </is>
      </c>
      <c r="F349" t="inlineStr">
        <is>
          <t>出单词-B组</t>
        </is>
      </c>
      <c r="G349" t="inlineStr">
        <is>
          <t>recorder recorders</t>
        </is>
      </c>
      <c r="H349" t="inlineStr">
        <is>
          <t>BROAD</t>
        </is>
      </c>
      <c r="I349" t="inlineStr">
        <is>
          <t>spy recorder</t>
        </is>
      </c>
      <c r="J349" t="n">
        <v>91</v>
      </c>
      <c r="K349" t="n">
        <v>2</v>
      </c>
      <c r="L349" t="n">
        <v>0.021978021978022</v>
      </c>
      <c r="M349" t="n">
        <v>1.71</v>
      </c>
      <c r="N349" t="n">
        <v>3.42</v>
      </c>
      <c r="O349" t="n">
        <v>0</v>
      </c>
      <c r="P349" t="inlineStr"/>
      <c r="Q349" t="n">
        <v>0</v>
      </c>
      <c r="R349" t="n">
        <v>0</v>
      </c>
      <c r="S349" t="n">
        <v>0</v>
      </c>
      <c r="T349" t="n">
        <v>0</v>
      </c>
      <c r="U349" t="n">
        <v>0</v>
      </c>
      <c r="V349" t="n">
        <v>0</v>
      </c>
      <c r="W349" t="n">
        <v>0</v>
      </c>
      <c r="X349" t="n">
        <v>0</v>
      </c>
    </row>
    <row r="350">
      <c r="A350" s="57" t="n">
        <v>44648</v>
      </c>
      <c r="B350" s="57" t="n">
        <v>44653</v>
      </c>
      <c r="C350" t="inlineStr">
        <is>
          <t>PO07-L1000</t>
        </is>
      </c>
      <c r="D350" t="inlineStr">
        <is>
          <t>USD</t>
        </is>
      </c>
      <c r="E350" t="inlineStr">
        <is>
          <t>L1000-出单词-B组1-3.10</t>
        </is>
      </c>
      <c r="F350" t="inlineStr">
        <is>
          <t>出单词-B组</t>
        </is>
      </c>
      <c r="G350" t="inlineStr">
        <is>
          <t>recorder recorders</t>
        </is>
      </c>
      <c r="H350" t="inlineStr">
        <is>
          <t>BROAD</t>
        </is>
      </c>
      <c r="I350" t="inlineStr">
        <is>
          <t>spy recorder for car</t>
        </is>
      </c>
      <c r="J350" t="n">
        <v>2063</v>
      </c>
      <c r="K350" t="n">
        <v>6</v>
      </c>
      <c r="L350" t="n">
        <v>0.00290838584585555</v>
      </c>
      <c r="M350" t="n">
        <v>1.63</v>
      </c>
      <c r="N350" t="n">
        <v>9.779999999999999</v>
      </c>
      <c r="O350" t="n">
        <v>63.99</v>
      </c>
      <c r="P350" t="n">
        <v>0.152836380684482</v>
      </c>
      <c r="Q350" t="n">
        <v>6.54294478527607</v>
      </c>
      <c r="R350" t="n">
        <v>2</v>
      </c>
      <c r="S350" t="n">
        <v>2</v>
      </c>
      <c r="T350" t="n">
        <v>0.333333333333333</v>
      </c>
      <c r="U350" t="n">
        <v>2</v>
      </c>
      <c r="V350" t="n">
        <v>0</v>
      </c>
      <c r="W350" t="n">
        <v>63.99</v>
      </c>
      <c r="X350" t="n">
        <v>0</v>
      </c>
    </row>
    <row r="351">
      <c r="A351" s="57" t="n">
        <v>44669</v>
      </c>
      <c r="B351" s="57" t="n">
        <v>44669</v>
      </c>
      <c r="C351" t="inlineStr">
        <is>
          <t>PO07-L1000</t>
        </is>
      </c>
      <c r="D351" t="inlineStr">
        <is>
          <t>USD</t>
        </is>
      </c>
      <c r="E351" t="inlineStr">
        <is>
          <t>L1000-出单词-B组1-3.10</t>
        </is>
      </c>
      <c r="F351" t="inlineStr">
        <is>
          <t>出单词-B组</t>
        </is>
      </c>
      <c r="G351" t="inlineStr">
        <is>
          <t>recorder recorders</t>
        </is>
      </c>
      <c r="H351" t="inlineStr">
        <is>
          <t>BROAD</t>
        </is>
      </c>
      <c r="I351" t="inlineStr">
        <is>
          <t>stick on meeting recorder</t>
        </is>
      </c>
      <c r="J351" t="n">
        <v>2</v>
      </c>
      <c r="K351" t="n">
        <v>1</v>
      </c>
      <c r="L351" t="n">
        <v>0.5</v>
      </c>
      <c r="M351" t="n">
        <v>1.11</v>
      </c>
      <c r="N351" t="n">
        <v>1.11</v>
      </c>
      <c r="O351" t="n">
        <v>0</v>
      </c>
      <c r="P351" t="inlineStr"/>
      <c r="Q351" t="n">
        <v>0</v>
      </c>
      <c r="R351" t="n">
        <v>0</v>
      </c>
      <c r="S351" t="n">
        <v>0</v>
      </c>
      <c r="T351" t="n">
        <v>0</v>
      </c>
      <c r="U351" t="n">
        <v>0</v>
      </c>
      <c r="V351" t="n">
        <v>0</v>
      </c>
      <c r="W351" t="n">
        <v>0</v>
      </c>
      <c r="X351" t="n">
        <v>0</v>
      </c>
    </row>
    <row r="352">
      <c r="A352" s="57" t="n">
        <v>44658</v>
      </c>
      <c r="B352" s="57" t="n">
        <v>44658</v>
      </c>
      <c r="C352" t="inlineStr">
        <is>
          <t>PO07-L1000</t>
        </is>
      </c>
      <c r="D352" t="inlineStr">
        <is>
          <t>USD</t>
        </is>
      </c>
      <c r="E352" t="inlineStr">
        <is>
          <t>L1000-出单词-B组1-3.10</t>
        </is>
      </c>
      <c r="F352" t="inlineStr">
        <is>
          <t>出单词-B组</t>
        </is>
      </c>
      <c r="G352" t="inlineStr">
        <is>
          <t>recorder recorders</t>
        </is>
      </c>
      <c r="H352" t="inlineStr">
        <is>
          <t>BROAD</t>
        </is>
      </c>
      <c r="I352" t="inlineStr">
        <is>
          <t>tape recorder for hospital</t>
        </is>
      </c>
      <c r="J352" t="n">
        <v>1</v>
      </c>
      <c r="K352" t="n">
        <v>1</v>
      </c>
      <c r="L352" t="n">
        <v>1</v>
      </c>
      <c r="M352" t="n">
        <v>1.34</v>
      </c>
      <c r="N352" t="n">
        <v>1.34</v>
      </c>
      <c r="O352" t="n">
        <v>0</v>
      </c>
      <c r="P352" t="inlineStr"/>
      <c r="Q352" t="n">
        <v>0</v>
      </c>
      <c r="R352" t="n">
        <v>0</v>
      </c>
      <c r="S352" t="n">
        <v>0</v>
      </c>
      <c r="T352" t="n">
        <v>0</v>
      </c>
      <c r="U352" t="n">
        <v>0</v>
      </c>
      <c r="V352" t="n">
        <v>0</v>
      </c>
      <c r="W352" t="n">
        <v>0</v>
      </c>
      <c r="X352" t="n">
        <v>0</v>
      </c>
    </row>
    <row r="353">
      <c r="A353" s="57" t="n">
        <v>44650</v>
      </c>
      <c r="B353" s="57" t="n">
        <v>44650</v>
      </c>
      <c r="C353" t="inlineStr">
        <is>
          <t>PO07-L1000</t>
        </is>
      </c>
      <c r="D353" t="inlineStr">
        <is>
          <t>USD</t>
        </is>
      </c>
      <c r="E353" t="inlineStr">
        <is>
          <t>L1000-出单词-B组1-3.10</t>
        </is>
      </c>
      <c r="F353" t="inlineStr">
        <is>
          <t>出单词-B组</t>
        </is>
      </c>
      <c r="G353" t="inlineStr">
        <is>
          <t>recorder recorders</t>
        </is>
      </c>
      <c r="H353" t="inlineStr">
        <is>
          <t>BROAD</t>
        </is>
      </c>
      <c r="I353" t="inlineStr">
        <is>
          <t>tiny tracker with recorder</t>
        </is>
      </c>
      <c r="J353" t="n">
        <v>1</v>
      </c>
      <c r="K353" t="n">
        <v>1</v>
      </c>
      <c r="L353" t="n">
        <v>1</v>
      </c>
      <c r="M353" t="n">
        <v>1.99</v>
      </c>
      <c r="N353" t="n">
        <v>1.99</v>
      </c>
      <c r="O353" t="n">
        <v>0</v>
      </c>
      <c r="P353" t="inlineStr"/>
      <c r="Q353" t="n">
        <v>0</v>
      </c>
      <c r="R353" t="n">
        <v>0</v>
      </c>
      <c r="S353" t="n">
        <v>0</v>
      </c>
      <c r="T353" t="n">
        <v>0</v>
      </c>
      <c r="U353" t="n">
        <v>0</v>
      </c>
      <c r="V353" t="n">
        <v>0</v>
      </c>
      <c r="W353" t="n">
        <v>0</v>
      </c>
      <c r="X353" t="n">
        <v>0</v>
      </c>
    </row>
    <row r="354">
      <c r="A354" s="57" t="n">
        <v>44648</v>
      </c>
      <c r="B354" s="57" t="n">
        <v>44648</v>
      </c>
      <c r="C354" t="inlineStr">
        <is>
          <t>PO07-L1000</t>
        </is>
      </c>
      <c r="D354" t="inlineStr">
        <is>
          <t>USD</t>
        </is>
      </c>
      <c r="E354" t="inlineStr">
        <is>
          <t>L1000-出单词-B组1-3.10</t>
        </is>
      </c>
      <c r="F354" t="inlineStr">
        <is>
          <t>出单词-B组</t>
        </is>
      </c>
      <c r="G354" t="inlineStr">
        <is>
          <t>recorders recorder voice</t>
        </is>
      </c>
      <c r="H354" t="inlineStr">
        <is>
          <t>BROAD</t>
        </is>
      </c>
      <c r="I354" t="inlineStr">
        <is>
          <t>cloud voice recorder</t>
        </is>
      </c>
      <c r="J354" t="n">
        <v>1</v>
      </c>
      <c r="K354" t="n">
        <v>1</v>
      </c>
      <c r="L354" t="n">
        <v>1</v>
      </c>
      <c r="M354" t="n">
        <v>1.55</v>
      </c>
      <c r="N354" t="n">
        <v>1.55</v>
      </c>
      <c r="O354" t="n">
        <v>0</v>
      </c>
      <c r="P354" t="inlineStr"/>
      <c r="Q354" t="n">
        <v>0</v>
      </c>
      <c r="R354" t="n">
        <v>0</v>
      </c>
      <c r="S354" t="n">
        <v>0</v>
      </c>
      <c r="T354" t="n">
        <v>0</v>
      </c>
      <c r="U354" t="n">
        <v>0</v>
      </c>
      <c r="V354" t="n">
        <v>0</v>
      </c>
      <c r="W354" t="n">
        <v>0</v>
      </c>
      <c r="X354" t="n">
        <v>0</v>
      </c>
    </row>
    <row r="355">
      <c r="A355" s="57" t="n">
        <v>44653</v>
      </c>
      <c r="B355" s="57" t="n">
        <v>44653</v>
      </c>
      <c r="C355" t="inlineStr">
        <is>
          <t>PO07-L1000</t>
        </is>
      </c>
      <c r="D355" t="inlineStr">
        <is>
          <t>USD</t>
        </is>
      </c>
      <c r="E355" t="inlineStr">
        <is>
          <t>L1000-出单词-B组1-3.10</t>
        </is>
      </c>
      <c r="F355" t="inlineStr">
        <is>
          <t>出单词-B组</t>
        </is>
      </c>
      <c r="G355" t="inlineStr">
        <is>
          <t>recorders recorder voice</t>
        </is>
      </c>
      <c r="H355" t="inlineStr">
        <is>
          <t>BROAD</t>
        </is>
      </c>
      <c r="I355" t="inlineStr">
        <is>
          <t>hand voice recorder</t>
        </is>
      </c>
      <c r="J355" t="n">
        <v>1</v>
      </c>
      <c r="K355" t="n">
        <v>1</v>
      </c>
      <c r="L355" t="n">
        <v>1</v>
      </c>
      <c r="M355" t="n">
        <v>1.55</v>
      </c>
      <c r="N355" t="n">
        <v>1.55</v>
      </c>
      <c r="O355" t="n">
        <v>0</v>
      </c>
      <c r="P355" t="inlineStr"/>
      <c r="Q355" t="n">
        <v>0</v>
      </c>
      <c r="R355" t="n">
        <v>0</v>
      </c>
      <c r="S355" t="n">
        <v>0</v>
      </c>
      <c r="T355" t="n">
        <v>0</v>
      </c>
      <c r="U355" t="n">
        <v>0</v>
      </c>
      <c r="V355" t="n">
        <v>0</v>
      </c>
      <c r="W355" t="n">
        <v>0</v>
      </c>
      <c r="X355" t="n">
        <v>0</v>
      </c>
    </row>
    <row r="356">
      <c r="A356" s="57" t="n">
        <v>44653</v>
      </c>
      <c r="B356" s="57" t="n">
        <v>44653</v>
      </c>
      <c r="C356" t="inlineStr">
        <is>
          <t>PO07-L1000</t>
        </is>
      </c>
      <c r="D356" t="inlineStr">
        <is>
          <t>USD</t>
        </is>
      </c>
      <c r="E356" t="inlineStr">
        <is>
          <t>L1000-出单词-B组1-3.10</t>
        </is>
      </c>
      <c r="F356" t="inlineStr">
        <is>
          <t>出单词-B组</t>
        </is>
      </c>
      <c r="G356" t="inlineStr">
        <is>
          <t>recorders recorder voice</t>
        </is>
      </c>
      <c r="H356" t="inlineStr">
        <is>
          <t>BROAD</t>
        </is>
      </c>
      <c r="I356" t="inlineStr">
        <is>
          <t>manual spy voice recorder with playback and delete</t>
        </is>
      </c>
      <c r="J356" t="n">
        <v>1</v>
      </c>
      <c r="K356" t="n">
        <v>1</v>
      </c>
      <c r="L356" t="n">
        <v>1</v>
      </c>
      <c r="M356" t="n">
        <v>1.55</v>
      </c>
      <c r="N356" t="n">
        <v>1.55</v>
      </c>
      <c r="O356" t="n">
        <v>0</v>
      </c>
      <c r="P356" t="inlineStr"/>
      <c r="Q356" t="n">
        <v>0</v>
      </c>
      <c r="R356" t="n">
        <v>0</v>
      </c>
      <c r="S356" t="n">
        <v>0</v>
      </c>
      <c r="T356" t="n">
        <v>0</v>
      </c>
      <c r="U356" t="n">
        <v>0</v>
      </c>
      <c r="V356" t="n">
        <v>0</v>
      </c>
      <c r="W356" t="n">
        <v>0</v>
      </c>
      <c r="X356" t="n">
        <v>0</v>
      </c>
    </row>
    <row r="357">
      <c r="A357" s="57" t="n">
        <v>44655</v>
      </c>
      <c r="B357" s="57" t="n">
        <v>44655</v>
      </c>
      <c r="C357" t="inlineStr">
        <is>
          <t>PO07-L1000</t>
        </is>
      </c>
      <c r="D357" t="inlineStr">
        <is>
          <t>USD</t>
        </is>
      </c>
      <c r="E357" t="inlineStr">
        <is>
          <t>L1000-出单词-B组1-3.10</t>
        </is>
      </c>
      <c r="F357" t="inlineStr">
        <is>
          <t>出单词-B组</t>
        </is>
      </c>
      <c r="G357" t="inlineStr">
        <is>
          <t>recorders recorder voice</t>
        </is>
      </c>
      <c r="H357" t="inlineStr">
        <is>
          <t>BROAD</t>
        </is>
      </c>
      <c r="I357" t="inlineStr">
        <is>
          <t>spy voice recorder with sd card</t>
        </is>
      </c>
      <c r="J357" t="n">
        <v>1</v>
      </c>
      <c r="K357" t="n">
        <v>1</v>
      </c>
      <c r="L357" t="n">
        <v>1</v>
      </c>
      <c r="M357" t="n">
        <v>1.55</v>
      </c>
      <c r="N357" t="n">
        <v>1.55</v>
      </c>
      <c r="O357" t="n">
        <v>0</v>
      </c>
      <c r="P357" t="inlineStr"/>
      <c r="Q357" t="n">
        <v>0</v>
      </c>
      <c r="R357" t="n">
        <v>0</v>
      </c>
      <c r="S357" t="n">
        <v>0</v>
      </c>
      <c r="T357" t="n">
        <v>0</v>
      </c>
      <c r="U357" t="n">
        <v>0</v>
      </c>
      <c r="V357" t="n">
        <v>0</v>
      </c>
      <c r="W357" t="n">
        <v>0</v>
      </c>
      <c r="X357" t="n">
        <v>0</v>
      </c>
    </row>
    <row r="358">
      <c r="A358" s="57" t="n">
        <v>44643</v>
      </c>
      <c r="B358" s="57" t="n">
        <v>44656</v>
      </c>
      <c r="C358" t="inlineStr">
        <is>
          <t>PO07-L1000</t>
        </is>
      </c>
      <c r="D358" t="inlineStr">
        <is>
          <t>USD</t>
        </is>
      </c>
      <c r="E358" t="inlineStr">
        <is>
          <t>L1000-出单词-B组1-3.10</t>
        </is>
      </c>
      <c r="F358" t="inlineStr">
        <is>
          <t>出单词-B组</t>
        </is>
      </c>
      <c r="G358" t="inlineStr">
        <is>
          <t>recorders recorder voice</t>
        </is>
      </c>
      <c r="H358" t="inlineStr">
        <is>
          <t>BROAD</t>
        </is>
      </c>
      <c r="I358" t="inlineStr">
        <is>
          <t>voice recorder</t>
        </is>
      </c>
      <c r="J358" t="n">
        <v>306</v>
      </c>
      <c r="K358" t="n">
        <v>5</v>
      </c>
      <c r="L358" t="n">
        <v>0.0163398692810458</v>
      </c>
      <c r="M358" t="n">
        <v>1.516</v>
      </c>
      <c r="N358" t="n">
        <v>7.58</v>
      </c>
      <c r="O358" t="n">
        <v>0</v>
      </c>
      <c r="P358" t="inlineStr"/>
      <c r="Q358" t="n">
        <v>0</v>
      </c>
      <c r="R358" t="n">
        <v>0</v>
      </c>
      <c r="S358" t="n">
        <v>0</v>
      </c>
      <c r="T358" t="n">
        <v>0</v>
      </c>
      <c r="U358" t="n">
        <v>0</v>
      </c>
      <c r="V358" t="n">
        <v>0</v>
      </c>
      <c r="W358" t="n">
        <v>0</v>
      </c>
      <c r="X358" t="n">
        <v>0</v>
      </c>
    </row>
    <row r="359">
      <c r="A359" s="57" t="n">
        <v>44647</v>
      </c>
      <c r="B359" s="57" t="n">
        <v>44647</v>
      </c>
      <c r="C359" t="inlineStr">
        <is>
          <t>PO07-L1000</t>
        </is>
      </c>
      <c r="D359" t="inlineStr">
        <is>
          <t>USD</t>
        </is>
      </c>
      <c r="E359" t="inlineStr">
        <is>
          <t>L1000-出单词-B组1-3.10</t>
        </is>
      </c>
      <c r="F359" t="inlineStr">
        <is>
          <t>出单词-B组</t>
        </is>
      </c>
      <c r="G359" t="inlineStr">
        <is>
          <t>recorders recorder voice</t>
        </is>
      </c>
      <c r="H359" t="inlineStr">
        <is>
          <t>BROAD</t>
        </is>
      </c>
      <c r="I359" t="inlineStr">
        <is>
          <t>voice recorder 16gb</t>
        </is>
      </c>
      <c r="J359" t="n">
        <v>3</v>
      </c>
      <c r="K359" t="n">
        <v>1</v>
      </c>
      <c r="L359" t="n">
        <v>0.333333333333333</v>
      </c>
      <c r="M359" t="n">
        <v>1.55</v>
      </c>
      <c r="N359" t="n">
        <v>1.55</v>
      </c>
      <c r="O359" t="n">
        <v>0</v>
      </c>
      <c r="P359" t="inlineStr"/>
      <c r="Q359" t="n">
        <v>0</v>
      </c>
      <c r="R359" t="n">
        <v>0</v>
      </c>
      <c r="S359" t="n">
        <v>0</v>
      </c>
      <c r="T359" t="n">
        <v>0</v>
      </c>
      <c r="U359" t="n">
        <v>0</v>
      </c>
      <c r="V359" t="n">
        <v>0</v>
      </c>
      <c r="W359" t="n">
        <v>0</v>
      </c>
      <c r="X359" t="n">
        <v>0</v>
      </c>
    </row>
    <row r="360">
      <c r="A360" s="57" t="n">
        <v>44642</v>
      </c>
      <c r="B360" s="57" t="n">
        <v>44642</v>
      </c>
      <c r="C360" t="inlineStr">
        <is>
          <t>PO07-L1000</t>
        </is>
      </c>
      <c r="D360" t="inlineStr">
        <is>
          <t>USD</t>
        </is>
      </c>
      <c r="E360" t="inlineStr">
        <is>
          <t>L1000-出单词-B组1-3.10</t>
        </is>
      </c>
      <c r="F360" t="inlineStr">
        <is>
          <t>出单词-B组</t>
        </is>
      </c>
      <c r="G360" t="inlineStr">
        <is>
          <t>recorder audio</t>
        </is>
      </c>
      <c r="H360" t="inlineStr">
        <is>
          <t>BROAD</t>
        </is>
      </c>
      <c r="I360" t="inlineStr">
        <is>
          <t>audio recorder for vehicle</t>
        </is>
      </c>
      <c r="J360" t="n">
        <v>2</v>
      </c>
      <c r="K360" t="n">
        <v>1</v>
      </c>
      <c r="L360" t="n">
        <v>0.5</v>
      </c>
      <c r="M360" t="n">
        <v>1.77</v>
      </c>
      <c r="N360" t="n">
        <v>1.77</v>
      </c>
      <c r="O360" t="n">
        <v>0</v>
      </c>
      <c r="P360" t="inlineStr"/>
      <c r="Q360" t="n">
        <v>0</v>
      </c>
      <c r="R360" t="n">
        <v>0</v>
      </c>
      <c r="S360" t="n">
        <v>0</v>
      </c>
      <c r="T360" t="n">
        <v>0</v>
      </c>
      <c r="U360" t="n">
        <v>0</v>
      </c>
      <c r="V360" t="n">
        <v>0</v>
      </c>
      <c r="W360" t="n">
        <v>0</v>
      </c>
      <c r="X360" t="n">
        <v>0</v>
      </c>
    </row>
    <row r="361">
      <c r="A361" s="57" t="n">
        <v>44644</v>
      </c>
      <c r="B361" s="57" t="n">
        <v>44644</v>
      </c>
      <c r="C361" t="inlineStr">
        <is>
          <t>PO07-L1000</t>
        </is>
      </c>
      <c r="D361" t="inlineStr">
        <is>
          <t>USD</t>
        </is>
      </c>
      <c r="E361" t="inlineStr">
        <is>
          <t>L1000-出单词-B组1-3.10</t>
        </is>
      </c>
      <c r="F361" t="inlineStr">
        <is>
          <t>出单词-B组</t>
        </is>
      </c>
      <c r="G361" t="inlineStr">
        <is>
          <t>recorder audio</t>
        </is>
      </c>
      <c r="H361" t="inlineStr">
        <is>
          <t>BROAD</t>
        </is>
      </c>
      <c r="I361" t="inlineStr">
        <is>
          <t>audio recorder with detection</t>
        </is>
      </c>
      <c r="J361" t="n">
        <v>5</v>
      </c>
      <c r="K361" t="n">
        <v>1</v>
      </c>
      <c r="L361" t="n">
        <v>0.2</v>
      </c>
      <c r="M361" t="n">
        <v>1.77</v>
      </c>
      <c r="N361" t="n">
        <v>1.77</v>
      </c>
      <c r="O361" t="n">
        <v>0</v>
      </c>
      <c r="P361" t="inlineStr"/>
      <c r="Q361" t="n">
        <v>0</v>
      </c>
      <c r="R361" t="n">
        <v>0</v>
      </c>
      <c r="S361" t="n">
        <v>0</v>
      </c>
      <c r="T361" t="n">
        <v>0</v>
      </c>
      <c r="U361" t="n">
        <v>0</v>
      </c>
      <c r="V361" t="n">
        <v>0</v>
      </c>
      <c r="W361" t="n">
        <v>0</v>
      </c>
      <c r="X361" t="n">
        <v>0</v>
      </c>
    </row>
    <row r="362">
      <c r="A362" s="57" t="n">
        <v>44646</v>
      </c>
      <c r="B362" s="57" t="n">
        <v>44646</v>
      </c>
      <c r="C362" t="inlineStr">
        <is>
          <t>PO07-L1000</t>
        </is>
      </c>
      <c r="D362" t="inlineStr">
        <is>
          <t>USD</t>
        </is>
      </c>
      <c r="E362" t="inlineStr">
        <is>
          <t>L1000-出单词-B组1-3.10</t>
        </is>
      </c>
      <c r="F362" t="inlineStr">
        <is>
          <t>出单词-B组</t>
        </is>
      </c>
      <c r="G362" t="inlineStr">
        <is>
          <t>recorder audio</t>
        </is>
      </c>
      <c r="H362" t="inlineStr">
        <is>
          <t>BROAD</t>
        </is>
      </c>
      <c r="I362" t="inlineStr">
        <is>
          <t>usb stick audio recorder</t>
        </is>
      </c>
      <c r="J362" t="n">
        <v>5</v>
      </c>
      <c r="K362" t="n">
        <v>1</v>
      </c>
      <c r="L362" t="n">
        <v>0.2</v>
      </c>
      <c r="M362" t="n">
        <v>1.77</v>
      </c>
      <c r="N362" t="n">
        <v>1.77</v>
      </c>
      <c r="O362" t="n">
        <v>0</v>
      </c>
      <c r="P362" t="inlineStr"/>
      <c r="Q362" t="n">
        <v>0</v>
      </c>
      <c r="R362" t="n">
        <v>0</v>
      </c>
      <c r="S362" t="n">
        <v>0</v>
      </c>
      <c r="T362" t="n">
        <v>0</v>
      </c>
      <c r="U362" t="n">
        <v>0</v>
      </c>
      <c r="V362" t="n">
        <v>0</v>
      </c>
      <c r="W362" t="n">
        <v>0</v>
      </c>
      <c r="X362" t="n">
        <v>0</v>
      </c>
    </row>
    <row r="363">
      <c r="A363" s="57" t="n">
        <v>44651</v>
      </c>
      <c r="B363" s="57" t="n">
        <v>44651</v>
      </c>
      <c r="C363" t="inlineStr">
        <is>
          <t>PO07-L1000</t>
        </is>
      </c>
      <c r="D363" t="inlineStr">
        <is>
          <t>USD</t>
        </is>
      </c>
      <c r="E363" t="inlineStr">
        <is>
          <t>L1000-出单词-B组1-3.10</t>
        </is>
      </c>
      <c r="F363" t="inlineStr">
        <is>
          <t>出单词-B组</t>
        </is>
      </c>
      <c r="G363" t="inlineStr">
        <is>
          <t>activated voice recorders</t>
        </is>
      </c>
      <c r="H363" t="inlineStr">
        <is>
          <t>BROAD</t>
        </is>
      </c>
      <c r="I363" t="inlineStr">
        <is>
          <t>voice activated recorder spy</t>
        </is>
      </c>
      <c r="J363" t="n">
        <v>3</v>
      </c>
      <c r="K363" t="n">
        <v>1</v>
      </c>
      <c r="L363" t="n">
        <v>0.333333333333333</v>
      </c>
      <c r="M363" t="n">
        <v>1.68</v>
      </c>
      <c r="N363" t="n">
        <v>1.68</v>
      </c>
      <c r="O363" t="n">
        <v>0</v>
      </c>
      <c r="P363" t="inlineStr"/>
      <c r="Q363" t="n">
        <v>0</v>
      </c>
      <c r="R363" t="n">
        <v>0</v>
      </c>
      <c r="S363" t="n">
        <v>0</v>
      </c>
      <c r="T363" t="n">
        <v>0</v>
      </c>
      <c r="U363" t="n">
        <v>0</v>
      </c>
      <c r="V363" t="n">
        <v>0</v>
      </c>
      <c r="W363" t="n">
        <v>0</v>
      </c>
      <c r="X363" t="n">
        <v>0</v>
      </c>
    </row>
    <row r="364">
      <c r="A364" s="57" t="n">
        <v>44642</v>
      </c>
      <c r="B364" s="57" t="n">
        <v>44642</v>
      </c>
      <c r="C364" t="inlineStr">
        <is>
          <t>PO07-L1000</t>
        </is>
      </c>
      <c r="D364" t="inlineStr">
        <is>
          <t>USD</t>
        </is>
      </c>
      <c r="E364" t="inlineStr">
        <is>
          <t>L1000-出单词-B组1-3.10</t>
        </is>
      </c>
      <c r="F364" t="inlineStr">
        <is>
          <t>出单词-B组</t>
        </is>
      </c>
      <c r="G364" t="inlineStr">
        <is>
          <t>mini recorder</t>
        </is>
      </c>
      <c r="H364" t="inlineStr">
        <is>
          <t>BROAD</t>
        </is>
      </c>
      <c r="I364" t="inlineStr">
        <is>
          <t>mini recorder</t>
        </is>
      </c>
      <c r="J364" t="n">
        <v>269</v>
      </c>
      <c r="K364" t="n">
        <v>1</v>
      </c>
      <c r="L364" t="n">
        <v>0.00371747211895911</v>
      </c>
      <c r="M364" t="n">
        <v>1.98</v>
      </c>
      <c r="N364" t="n">
        <v>1.98</v>
      </c>
      <c r="O364" t="n">
        <v>0</v>
      </c>
      <c r="P364" t="inlineStr"/>
      <c r="Q364" t="n">
        <v>0</v>
      </c>
      <c r="R364" t="n">
        <v>0</v>
      </c>
      <c r="S364" t="n">
        <v>0</v>
      </c>
      <c r="T364" t="n">
        <v>0</v>
      </c>
      <c r="U364" t="n">
        <v>0</v>
      </c>
      <c r="V364" t="n">
        <v>0</v>
      </c>
      <c r="W364" t="n">
        <v>0</v>
      </c>
      <c r="X364" t="n">
        <v>0</v>
      </c>
    </row>
    <row r="365">
      <c r="A365" s="57" t="n">
        <v>44658</v>
      </c>
      <c r="B365" s="57" t="n">
        <v>44658</v>
      </c>
      <c r="C365" t="inlineStr">
        <is>
          <t>PO07-L1000</t>
        </is>
      </c>
      <c r="D365" t="inlineStr">
        <is>
          <t>USD</t>
        </is>
      </c>
      <c r="E365" t="inlineStr">
        <is>
          <t>L1000-出单词-B组1-3.10</t>
        </is>
      </c>
      <c r="F365" t="inlineStr">
        <is>
          <t>出单词-B组</t>
        </is>
      </c>
      <c r="G365" t="inlineStr">
        <is>
          <t>mini recorder</t>
        </is>
      </c>
      <c r="H365" t="inlineStr">
        <is>
          <t>BROAD</t>
        </is>
      </c>
      <c r="I365" t="inlineStr">
        <is>
          <t>mini recorder rechargeable</t>
        </is>
      </c>
      <c r="J365" t="n">
        <v>4</v>
      </c>
      <c r="K365" t="n">
        <v>2</v>
      </c>
      <c r="L365" t="n">
        <v>0.5</v>
      </c>
      <c r="M365" t="n">
        <v>1.71</v>
      </c>
      <c r="N365" t="n">
        <v>3.42</v>
      </c>
      <c r="O365" t="n">
        <v>0</v>
      </c>
      <c r="P365" t="inlineStr"/>
      <c r="Q365" t="n">
        <v>0</v>
      </c>
      <c r="R365" t="n">
        <v>0</v>
      </c>
      <c r="S365" t="n">
        <v>0</v>
      </c>
      <c r="T365" t="n">
        <v>0</v>
      </c>
      <c r="U365" t="n">
        <v>0</v>
      </c>
      <c r="V365" t="n">
        <v>0</v>
      </c>
      <c r="W365" t="n">
        <v>0</v>
      </c>
      <c r="X365" t="n">
        <v>0</v>
      </c>
    </row>
    <row r="366">
      <c r="A366" s="57" t="n">
        <v>44650</v>
      </c>
      <c r="B366" s="57" t="n">
        <v>44663</v>
      </c>
      <c r="C366" t="inlineStr">
        <is>
          <t>PO07-L1000</t>
        </is>
      </c>
      <c r="D366" t="inlineStr">
        <is>
          <t>USD</t>
        </is>
      </c>
      <c r="E366" t="inlineStr">
        <is>
          <t>L1000-P02重开 3.15</t>
        </is>
      </c>
      <c r="F366" t="inlineStr">
        <is>
          <t>P02重开</t>
        </is>
      </c>
      <c r="G366" t="inlineStr">
        <is>
          <t>voice recorder spy</t>
        </is>
      </c>
      <c r="H366" t="inlineStr">
        <is>
          <t>PHRASE</t>
        </is>
      </c>
      <c r="I366" t="inlineStr">
        <is>
          <t>hidden voice recorder spy device</t>
        </is>
      </c>
      <c r="J366" t="n">
        <v>490</v>
      </c>
      <c r="K366" t="n">
        <v>8</v>
      </c>
      <c r="L366" t="n">
        <v>0.0163265306122449</v>
      </c>
      <c r="M366" t="n">
        <v>2.13125</v>
      </c>
      <c r="N366" t="n">
        <v>17.05</v>
      </c>
      <c r="O366" t="n">
        <v>0</v>
      </c>
      <c r="P366" t="inlineStr"/>
      <c r="Q366" t="n">
        <v>0</v>
      </c>
      <c r="R366" t="n">
        <v>0</v>
      </c>
      <c r="S366" t="n">
        <v>0</v>
      </c>
      <c r="T366" t="n">
        <v>0</v>
      </c>
      <c r="U366" t="n">
        <v>0</v>
      </c>
      <c r="V366" t="n">
        <v>0</v>
      </c>
      <c r="W366" t="n">
        <v>0</v>
      </c>
      <c r="X366" t="n">
        <v>0</v>
      </c>
    </row>
    <row r="367">
      <c r="A367" s="57" t="n">
        <v>44643</v>
      </c>
      <c r="B367" s="57" t="n">
        <v>44643</v>
      </c>
      <c r="C367" t="inlineStr">
        <is>
          <t>PO07-L1000</t>
        </is>
      </c>
      <c r="D367" t="inlineStr">
        <is>
          <t>USD</t>
        </is>
      </c>
      <c r="E367" t="inlineStr">
        <is>
          <t>L1000-B05重开-220316</t>
        </is>
      </c>
      <c r="F367" t="inlineStr">
        <is>
          <t>B05重开</t>
        </is>
      </c>
      <c r="G367" t="inlineStr">
        <is>
          <t>recorder recorders</t>
        </is>
      </c>
      <c r="H367" t="inlineStr">
        <is>
          <t>BROAD</t>
        </is>
      </c>
      <c r="I367" t="inlineStr">
        <is>
          <t>dictaphone voice recorder to text on computer</t>
        </is>
      </c>
      <c r="J367" t="n">
        <v>1</v>
      </c>
      <c r="K367" t="n">
        <v>1</v>
      </c>
      <c r="L367" t="n">
        <v>1</v>
      </c>
      <c r="M367" t="n">
        <v>2.65</v>
      </c>
      <c r="N367" t="n">
        <v>2.65</v>
      </c>
      <c r="O367" t="n">
        <v>0</v>
      </c>
      <c r="P367" t="inlineStr"/>
      <c r="Q367" t="n">
        <v>0</v>
      </c>
      <c r="R367" t="n">
        <v>0</v>
      </c>
      <c r="S367" t="n">
        <v>0</v>
      </c>
      <c r="T367" t="n">
        <v>0</v>
      </c>
      <c r="U367" t="n">
        <v>0</v>
      </c>
      <c r="V367" t="n">
        <v>0</v>
      </c>
      <c r="W367" t="n">
        <v>0</v>
      </c>
      <c r="X367" t="n">
        <v>0</v>
      </c>
    </row>
    <row r="368">
      <c r="A368" s="57" t="n">
        <v>44646</v>
      </c>
      <c r="B368" s="57" t="n">
        <v>44646</v>
      </c>
      <c r="C368" t="inlineStr">
        <is>
          <t>PO07-L1000</t>
        </is>
      </c>
      <c r="D368" t="inlineStr">
        <is>
          <t>USD</t>
        </is>
      </c>
      <c r="E368" t="inlineStr">
        <is>
          <t>L1000-B05重开-220316</t>
        </is>
      </c>
      <c r="F368" t="inlineStr">
        <is>
          <t>B05重开</t>
        </is>
      </c>
      <c r="G368" t="inlineStr">
        <is>
          <t>recorder recorders</t>
        </is>
      </c>
      <c r="H368" t="inlineStr">
        <is>
          <t>BROAD</t>
        </is>
      </c>
      <c r="I368" t="inlineStr">
        <is>
          <t>digital voice recorder</t>
        </is>
      </c>
      <c r="J368" t="n">
        <v>87</v>
      </c>
      <c r="K368" t="n">
        <v>1</v>
      </c>
      <c r="L368" t="n">
        <v>0.0114942528735632</v>
      </c>
      <c r="M368" t="n">
        <v>2.55</v>
      </c>
      <c r="N368" t="n">
        <v>2.55</v>
      </c>
      <c r="O368" t="n">
        <v>0</v>
      </c>
      <c r="P368" t="inlineStr"/>
      <c r="Q368" t="n">
        <v>0</v>
      </c>
      <c r="R368" t="n">
        <v>0</v>
      </c>
      <c r="S368" t="n">
        <v>0</v>
      </c>
      <c r="T368" t="n">
        <v>0</v>
      </c>
      <c r="U368" t="n">
        <v>0</v>
      </c>
      <c r="V368" t="n">
        <v>0</v>
      </c>
      <c r="W368" t="n">
        <v>0</v>
      </c>
      <c r="X368" t="n">
        <v>0</v>
      </c>
    </row>
    <row r="369">
      <c r="A369" s="57" t="n">
        <v>44644</v>
      </c>
      <c r="B369" s="57" t="n">
        <v>44647</v>
      </c>
      <c r="C369" t="inlineStr">
        <is>
          <t>PO07-L1000</t>
        </is>
      </c>
      <c r="D369" t="inlineStr">
        <is>
          <t>USD</t>
        </is>
      </c>
      <c r="E369" t="inlineStr">
        <is>
          <t>L1000-B05重开-220316</t>
        </is>
      </c>
      <c r="F369" t="inlineStr">
        <is>
          <t>B05重开</t>
        </is>
      </c>
      <c r="G369" t="inlineStr">
        <is>
          <t>recorder recorders</t>
        </is>
      </c>
      <c r="H369" t="inlineStr">
        <is>
          <t>BROAD</t>
        </is>
      </c>
      <c r="I369" t="inlineStr">
        <is>
          <t>digital voice recorders</t>
        </is>
      </c>
      <c r="J369" t="n">
        <v>129</v>
      </c>
      <c r="K369" t="n">
        <v>3</v>
      </c>
      <c r="L369" t="n">
        <v>0.0232558139534884</v>
      </c>
      <c r="M369" t="n">
        <v>1.72</v>
      </c>
      <c r="N369" t="n">
        <v>5.16</v>
      </c>
      <c r="O369" t="n">
        <v>0</v>
      </c>
      <c r="P369" t="inlineStr"/>
      <c r="Q369" t="n">
        <v>0</v>
      </c>
      <c r="R369" t="n">
        <v>0</v>
      </c>
      <c r="S369" t="n">
        <v>0</v>
      </c>
      <c r="T369" t="n">
        <v>0</v>
      </c>
      <c r="U369" t="n">
        <v>0</v>
      </c>
      <c r="V369" t="n">
        <v>0</v>
      </c>
      <c r="W369" t="n">
        <v>0</v>
      </c>
      <c r="X369" t="n">
        <v>0</v>
      </c>
    </row>
    <row r="370">
      <c r="A370" s="57" t="n">
        <v>44645</v>
      </c>
      <c r="B370" s="57" t="n">
        <v>44645</v>
      </c>
      <c r="C370" t="inlineStr">
        <is>
          <t>PO07-L1000</t>
        </is>
      </c>
      <c r="D370" t="inlineStr">
        <is>
          <t>USD</t>
        </is>
      </c>
      <c r="E370" t="inlineStr">
        <is>
          <t>L1000-B05重开-220316</t>
        </is>
      </c>
      <c r="F370" t="inlineStr">
        <is>
          <t>B05重开</t>
        </is>
      </c>
      <c r="G370" t="inlineStr">
        <is>
          <t>recorder recorders</t>
        </is>
      </c>
      <c r="H370" t="inlineStr">
        <is>
          <t>BROAD</t>
        </is>
      </c>
      <c r="I370" t="inlineStr">
        <is>
          <t>hidden voice recorder</t>
        </is>
      </c>
      <c r="J370" t="n">
        <v>9</v>
      </c>
      <c r="K370" t="n">
        <v>1</v>
      </c>
      <c r="L370" t="n">
        <v>0.111111111111111</v>
      </c>
      <c r="M370" t="n">
        <v>1.71</v>
      </c>
      <c r="N370" t="n">
        <v>1.71</v>
      </c>
      <c r="O370" t="n">
        <v>0</v>
      </c>
      <c r="P370" t="inlineStr"/>
      <c r="Q370" t="n">
        <v>0</v>
      </c>
      <c r="R370" t="n">
        <v>0</v>
      </c>
      <c r="S370" t="n">
        <v>0</v>
      </c>
      <c r="T370" t="n">
        <v>0</v>
      </c>
      <c r="U370" t="n">
        <v>0</v>
      </c>
      <c r="V370" t="n">
        <v>0</v>
      </c>
      <c r="W370" t="n">
        <v>0</v>
      </c>
      <c r="X370" t="n">
        <v>0</v>
      </c>
    </row>
    <row r="371">
      <c r="A371" s="57" t="n">
        <v>44645</v>
      </c>
      <c r="B371" s="57" t="n">
        <v>44645</v>
      </c>
      <c r="C371" t="inlineStr">
        <is>
          <t>PO07-L1000</t>
        </is>
      </c>
      <c r="D371" t="inlineStr">
        <is>
          <t>USD</t>
        </is>
      </c>
      <c r="E371" t="inlineStr">
        <is>
          <t>L1000-B05重开-220316</t>
        </is>
      </c>
      <c r="F371" t="inlineStr">
        <is>
          <t>B05重开</t>
        </is>
      </c>
      <c r="G371" t="inlineStr">
        <is>
          <t>recorder recorders</t>
        </is>
      </c>
      <c r="H371" t="inlineStr">
        <is>
          <t>BROAD</t>
        </is>
      </c>
      <c r="I371" t="inlineStr">
        <is>
          <t>lecture recorders for college</t>
        </is>
      </c>
      <c r="J371" t="n">
        <v>1</v>
      </c>
      <c r="K371" t="n">
        <v>1</v>
      </c>
      <c r="L371" t="n">
        <v>1</v>
      </c>
      <c r="M371" t="n">
        <v>2.39</v>
      </c>
      <c r="N371" t="n">
        <v>2.39</v>
      </c>
      <c r="O371" t="n">
        <v>0</v>
      </c>
      <c r="P371" t="inlineStr"/>
      <c r="Q371" t="n">
        <v>0</v>
      </c>
      <c r="R371" t="n">
        <v>0</v>
      </c>
      <c r="S371" t="n">
        <v>0</v>
      </c>
      <c r="T371" t="n">
        <v>0</v>
      </c>
      <c r="U371" t="n">
        <v>0</v>
      </c>
      <c r="V371" t="n">
        <v>0</v>
      </c>
      <c r="W371" t="n">
        <v>0</v>
      </c>
      <c r="X371" t="n">
        <v>0</v>
      </c>
    </row>
    <row r="372">
      <c r="A372" s="57" t="n">
        <v>44646</v>
      </c>
      <c r="B372" s="57" t="n">
        <v>44646</v>
      </c>
      <c r="C372" t="inlineStr">
        <is>
          <t>PO07-L1000</t>
        </is>
      </c>
      <c r="D372" t="inlineStr">
        <is>
          <t>USD</t>
        </is>
      </c>
      <c r="E372" t="inlineStr">
        <is>
          <t>L1000-B05重开-220316</t>
        </is>
      </c>
      <c r="F372" t="inlineStr">
        <is>
          <t>B05重开</t>
        </is>
      </c>
      <c r="G372" t="inlineStr">
        <is>
          <t>recorder recorders</t>
        </is>
      </c>
      <c r="H372" t="inlineStr">
        <is>
          <t>BROAD</t>
        </is>
      </c>
      <c r="I372" t="inlineStr">
        <is>
          <t>mini hand recorder</t>
        </is>
      </c>
      <c r="J372" t="n">
        <v>3</v>
      </c>
      <c r="K372" t="n">
        <v>1</v>
      </c>
      <c r="L372" t="n">
        <v>0.333333333333333</v>
      </c>
      <c r="M372" t="n">
        <v>2.77</v>
      </c>
      <c r="N372" t="n">
        <v>2.77</v>
      </c>
      <c r="O372" t="n">
        <v>0</v>
      </c>
      <c r="P372" t="inlineStr"/>
      <c r="Q372" t="n">
        <v>0</v>
      </c>
      <c r="R372" t="n">
        <v>0</v>
      </c>
      <c r="S372" t="n">
        <v>0</v>
      </c>
      <c r="T372" t="n">
        <v>0</v>
      </c>
      <c r="U372" t="n">
        <v>0</v>
      </c>
      <c r="V372" t="n">
        <v>0</v>
      </c>
      <c r="W372" t="n">
        <v>0</v>
      </c>
      <c r="X372" t="n">
        <v>0</v>
      </c>
    </row>
    <row r="373">
      <c r="A373" s="57" t="n">
        <v>44643</v>
      </c>
      <c r="B373" s="57" t="n">
        <v>44644</v>
      </c>
      <c r="C373" t="inlineStr">
        <is>
          <t>PO07-L1000</t>
        </is>
      </c>
      <c r="D373" t="inlineStr">
        <is>
          <t>USD</t>
        </is>
      </c>
      <c r="E373" t="inlineStr">
        <is>
          <t>L1000-B05重开-220316</t>
        </is>
      </c>
      <c r="F373" t="inlineStr">
        <is>
          <t>B05重开</t>
        </is>
      </c>
      <c r="G373" t="inlineStr">
        <is>
          <t>recorder recorders</t>
        </is>
      </c>
      <c r="H373" t="inlineStr">
        <is>
          <t>BROAD</t>
        </is>
      </c>
      <c r="I373" t="inlineStr">
        <is>
          <t>mini recorder</t>
        </is>
      </c>
      <c r="J373" t="n">
        <v>134</v>
      </c>
      <c r="K373" t="n">
        <v>2</v>
      </c>
      <c r="L373" t="n">
        <v>0.0149253731343284</v>
      </c>
      <c r="M373" t="n">
        <v>1.845</v>
      </c>
      <c r="N373" t="n">
        <v>3.69</v>
      </c>
      <c r="O373" t="n">
        <v>0</v>
      </c>
      <c r="P373" t="inlineStr"/>
      <c r="Q373" t="n">
        <v>0</v>
      </c>
      <c r="R373" t="n">
        <v>0</v>
      </c>
      <c r="S373" t="n">
        <v>0</v>
      </c>
      <c r="T373" t="n">
        <v>0</v>
      </c>
      <c r="U373" t="n">
        <v>0</v>
      </c>
      <c r="V373" t="n">
        <v>0</v>
      </c>
      <c r="W373" t="n">
        <v>0</v>
      </c>
      <c r="X373" t="n">
        <v>0</v>
      </c>
    </row>
    <row r="374">
      <c r="A374" s="57" t="n">
        <v>44647</v>
      </c>
      <c r="B374" s="57" t="n">
        <v>44647</v>
      </c>
      <c r="C374" t="inlineStr">
        <is>
          <t>PO07-L1000</t>
        </is>
      </c>
      <c r="D374" t="inlineStr">
        <is>
          <t>USD</t>
        </is>
      </c>
      <c r="E374" t="inlineStr">
        <is>
          <t>L1000-B05重开-220316</t>
        </is>
      </c>
      <c r="F374" t="inlineStr">
        <is>
          <t>B05重开</t>
        </is>
      </c>
      <c r="G374" t="inlineStr">
        <is>
          <t>recorder recorders</t>
        </is>
      </c>
      <c r="H374" t="inlineStr">
        <is>
          <t>BROAD</t>
        </is>
      </c>
      <c r="I374" t="inlineStr">
        <is>
          <t>pocket voice recorder with playback</t>
        </is>
      </c>
      <c r="J374" t="n">
        <v>5</v>
      </c>
      <c r="K374" t="n">
        <v>1</v>
      </c>
      <c r="L374" t="n">
        <v>0.2</v>
      </c>
      <c r="M374" t="n">
        <v>2.56</v>
      </c>
      <c r="N374" t="n">
        <v>2.56</v>
      </c>
      <c r="O374" t="n">
        <v>0</v>
      </c>
      <c r="P374" t="inlineStr"/>
      <c r="Q374" t="n">
        <v>0</v>
      </c>
      <c r="R374" t="n">
        <v>0</v>
      </c>
      <c r="S374" t="n">
        <v>0</v>
      </c>
      <c r="T374" t="n">
        <v>0</v>
      </c>
      <c r="U374" t="n">
        <v>0</v>
      </c>
      <c r="V374" t="n">
        <v>0</v>
      </c>
      <c r="W374" t="n">
        <v>0</v>
      </c>
      <c r="X374" t="n">
        <v>0</v>
      </c>
    </row>
    <row r="375">
      <c r="A375" s="57" t="n">
        <v>44645</v>
      </c>
      <c r="B375" s="57" t="n">
        <v>44645</v>
      </c>
      <c r="C375" t="inlineStr">
        <is>
          <t>PO07-L1000</t>
        </is>
      </c>
      <c r="D375" t="inlineStr">
        <is>
          <t>USD</t>
        </is>
      </c>
      <c r="E375" t="inlineStr">
        <is>
          <t>L1000-B05重开-220316</t>
        </is>
      </c>
      <c r="F375" t="inlineStr">
        <is>
          <t>B05重开</t>
        </is>
      </c>
      <c r="G375" t="inlineStr">
        <is>
          <t>recorder recorders</t>
        </is>
      </c>
      <c r="H375" t="inlineStr">
        <is>
          <t>BROAD</t>
        </is>
      </c>
      <c r="I375" t="inlineStr">
        <is>
          <t>spy voice recorder with live listening</t>
        </is>
      </c>
      <c r="J375" t="n">
        <v>1</v>
      </c>
      <c r="K375" t="n">
        <v>1</v>
      </c>
      <c r="L375" t="n">
        <v>1</v>
      </c>
      <c r="M375" t="n">
        <v>1.98</v>
      </c>
      <c r="N375" t="n">
        <v>1.98</v>
      </c>
      <c r="O375" t="n">
        <v>0</v>
      </c>
      <c r="P375" t="inlineStr"/>
      <c r="Q375" t="n">
        <v>0</v>
      </c>
      <c r="R375" t="n">
        <v>0</v>
      </c>
      <c r="S375" t="n">
        <v>0</v>
      </c>
      <c r="T375" t="n">
        <v>0</v>
      </c>
      <c r="U375" t="n">
        <v>0</v>
      </c>
      <c r="V375" t="n">
        <v>0</v>
      </c>
      <c r="W375" t="n">
        <v>0</v>
      </c>
      <c r="X375" t="n">
        <v>0</v>
      </c>
    </row>
    <row r="376">
      <c r="A376" s="57" t="n">
        <v>44642</v>
      </c>
      <c r="B376" s="57" t="n">
        <v>44644</v>
      </c>
      <c r="C376" t="inlineStr">
        <is>
          <t>PO07-L1000</t>
        </is>
      </c>
      <c r="D376" t="inlineStr">
        <is>
          <t>USD</t>
        </is>
      </c>
      <c r="E376" t="inlineStr">
        <is>
          <t>L1000-B05重开-220316</t>
        </is>
      </c>
      <c r="F376" t="inlineStr">
        <is>
          <t>B05重开</t>
        </is>
      </c>
      <c r="G376" t="inlineStr">
        <is>
          <t>recorder recorders</t>
        </is>
      </c>
      <c r="H376" t="inlineStr">
        <is>
          <t>BROAD</t>
        </is>
      </c>
      <c r="I376" t="inlineStr">
        <is>
          <t>voice recorder</t>
        </is>
      </c>
      <c r="J376" t="n">
        <v>385</v>
      </c>
      <c r="K376" t="n">
        <v>5</v>
      </c>
      <c r="L376" t="n">
        <v>0.012987012987013</v>
      </c>
      <c r="M376" t="n">
        <v>1.562</v>
      </c>
      <c r="N376" t="n">
        <v>7.81</v>
      </c>
      <c r="O376" t="n">
        <v>0</v>
      </c>
      <c r="P376" t="inlineStr"/>
      <c r="Q376" t="n">
        <v>0</v>
      </c>
      <c r="R376" t="n">
        <v>0</v>
      </c>
      <c r="S376" t="n">
        <v>0</v>
      </c>
      <c r="T376" t="n">
        <v>0</v>
      </c>
      <c r="U376" t="n">
        <v>0</v>
      </c>
      <c r="V376" t="n">
        <v>0</v>
      </c>
      <c r="W376" t="n">
        <v>0</v>
      </c>
      <c r="X376" t="n">
        <v>0</v>
      </c>
    </row>
    <row r="377">
      <c r="A377" s="57" t="n">
        <v>44656</v>
      </c>
      <c r="B377" s="57" t="n">
        <v>44656</v>
      </c>
      <c r="C377" t="inlineStr">
        <is>
          <t>PO07-L1000</t>
        </is>
      </c>
      <c r="D377" t="inlineStr">
        <is>
          <t>USD</t>
        </is>
      </c>
      <c r="E377" t="inlineStr">
        <is>
          <t>L1000-A48-220324(收录词)</t>
        </is>
      </c>
      <c r="F377" t="inlineStr">
        <is>
          <t>A48</t>
        </is>
      </c>
      <c r="G377" t="inlineStr">
        <is>
          <t>recording devices for meetings</t>
        </is>
      </c>
      <c r="H377" t="inlineStr">
        <is>
          <t>EXACT</t>
        </is>
      </c>
      <c r="I377" t="inlineStr">
        <is>
          <t>recording device for meetings</t>
        </is>
      </c>
      <c r="J377" t="n">
        <v>7</v>
      </c>
      <c r="K377" t="n">
        <v>2</v>
      </c>
      <c r="L377" t="n">
        <v>0.285714285714286</v>
      </c>
      <c r="M377" t="n">
        <v>4.03</v>
      </c>
      <c r="N377" t="n">
        <v>8.06</v>
      </c>
      <c r="O377" t="n">
        <v>0</v>
      </c>
      <c r="P377" t="inlineStr"/>
      <c r="Q377" t="n">
        <v>0</v>
      </c>
      <c r="R377" t="n">
        <v>0</v>
      </c>
      <c r="S377" t="n">
        <v>0</v>
      </c>
      <c r="T377" t="n">
        <v>0</v>
      </c>
      <c r="U377" t="n">
        <v>0</v>
      </c>
      <c r="V377" t="n">
        <v>0</v>
      </c>
      <c r="W377" t="n">
        <v>0</v>
      </c>
      <c r="X377" t="n">
        <v>0</v>
      </c>
    </row>
    <row r="378">
      <c r="A378" s="57" t="n">
        <v>44644</v>
      </c>
      <c r="B378" s="57" t="n">
        <v>44667</v>
      </c>
      <c r="C378" t="inlineStr">
        <is>
          <t>PO07-L1000</t>
        </is>
      </c>
      <c r="D378" t="inlineStr">
        <is>
          <t>USD</t>
        </is>
      </c>
      <c r="E378" t="inlineStr">
        <is>
          <t>L1000-A52-220324</t>
        </is>
      </c>
      <c r="F378" t="inlineStr">
        <is>
          <t>A52</t>
        </is>
      </c>
      <c r="G378" t="inlineStr">
        <is>
          <t>voice activated recorder spy device</t>
        </is>
      </c>
      <c r="H378" t="inlineStr">
        <is>
          <t>EXACT</t>
        </is>
      </c>
      <c r="I378" t="inlineStr">
        <is>
          <t>voice activated recorder spy device</t>
        </is>
      </c>
      <c r="J378" t="n">
        <v>1563</v>
      </c>
      <c r="K378" t="n">
        <v>13</v>
      </c>
      <c r="L378" t="n">
        <v>0.008317338451695459</v>
      </c>
      <c r="M378" t="n">
        <v>1.85769230769231</v>
      </c>
      <c r="N378" t="n">
        <v>24.15</v>
      </c>
      <c r="O378" t="n">
        <v>63.99</v>
      </c>
      <c r="P378" t="n">
        <v>0.377402719174871</v>
      </c>
      <c r="Q378" t="n">
        <v>2.64968944099379</v>
      </c>
      <c r="R378" t="n">
        <v>1</v>
      </c>
      <c r="S378" t="n">
        <v>1</v>
      </c>
      <c r="T378" t="n">
        <v>0.0769230769230769</v>
      </c>
      <c r="U378" t="n">
        <v>1</v>
      </c>
      <c r="V378" t="n">
        <v>0</v>
      </c>
      <c r="W378" t="n">
        <v>63.99</v>
      </c>
      <c r="X378" t="n">
        <v>0</v>
      </c>
    </row>
    <row r="379">
      <c r="A379" s="57" t="n">
        <v>44649</v>
      </c>
      <c r="B379" s="57" t="n">
        <v>44649</v>
      </c>
      <c r="C379" t="inlineStr">
        <is>
          <t>PO07-L1000</t>
        </is>
      </c>
      <c r="D379" t="inlineStr">
        <is>
          <t>USD</t>
        </is>
      </c>
      <c r="E379" t="inlineStr">
        <is>
          <t>L1000-A52-220324</t>
        </is>
      </c>
      <c r="F379" t="inlineStr">
        <is>
          <t>A52</t>
        </is>
      </c>
      <c r="G379" t="inlineStr">
        <is>
          <t>spy voice recorder</t>
        </is>
      </c>
      <c r="H379" t="inlineStr">
        <is>
          <t>EXACT</t>
        </is>
      </c>
      <c r="I379" t="inlineStr">
        <is>
          <t>spy voice recorder</t>
        </is>
      </c>
      <c r="J379" t="n">
        <v>19</v>
      </c>
      <c r="K379" t="n">
        <v>1</v>
      </c>
      <c r="L379" t="n">
        <v>0.0526315789473684</v>
      </c>
      <c r="M379" t="n">
        <v>1.89</v>
      </c>
      <c r="N379" t="n">
        <v>1.89</v>
      </c>
      <c r="O379" t="n">
        <v>0</v>
      </c>
      <c r="P379" t="inlineStr"/>
      <c r="Q379" t="n">
        <v>0</v>
      </c>
      <c r="R379" t="n">
        <v>0</v>
      </c>
      <c r="S379" t="n">
        <v>0</v>
      </c>
      <c r="T379" t="n">
        <v>0</v>
      </c>
      <c r="U379" t="n">
        <v>0</v>
      </c>
      <c r="V379" t="n">
        <v>0</v>
      </c>
      <c r="W379" t="n">
        <v>0</v>
      </c>
      <c r="X379" t="n">
        <v>0</v>
      </c>
    </row>
    <row r="380">
      <c r="A380" s="57" t="n">
        <v>44654</v>
      </c>
      <c r="B380" s="57" t="n">
        <v>44654</v>
      </c>
      <c r="C380" t="inlineStr">
        <is>
          <t>PO07-L1000</t>
        </is>
      </c>
      <c r="D380" t="inlineStr">
        <is>
          <t>USD</t>
        </is>
      </c>
      <c r="E380" t="inlineStr">
        <is>
          <t>L1000-A52-220324</t>
        </is>
      </c>
      <c r="F380" t="inlineStr">
        <is>
          <t>A52</t>
        </is>
      </c>
      <c r="G380" t="inlineStr">
        <is>
          <t>small recording devices for spying</t>
        </is>
      </c>
      <c r="H380" t="inlineStr">
        <is>
          <t>EXACT</t>
        </is>
      </c>
      <c r="I380" t="inlineStr">
        <is>
          <t>small recording devices for spying</t>
        </is>
      </c>
      <c r="J380" t="n">
        <v>1</v>
      </c>
      <c r="K380" t="n">
        <v>1</v>
      </c>
      <c r="L380" t="n">
        <v>1</v>
      </c>
      <c r="M380" t="n">
        <v>1.91</v>
      </c>
      <c r="N380" t="n">
        <v>1.91</v>
      </c>
      <c r="O380" t="n">
        <v>0</v>
      </c>
      <c r="P380" t="inlineStr"/>
      <c r="Q380" t="n">
        <v>0</v>
      </c>
      <c r="R380" t="n">
        <v>0</v>
      </c>
      <c r="S380" t="n">
        <v>0</v>
      </c>
      <c r="T380" t="n">
        <v>0</v>
      </c>
      <c r="U380" t="n">
        <v>0</v>
      </c>
      <c r="V380" t="n">
        <v>0</v>
      </c>
      <c r="W380" t="n">
        <v>0</v>
      </c>
      <c r="X380" t="n">
        <v>0</v>
      </c>
    </row>
    <row r="381">
      <c r="A381" s="57" t="n">
        <v>44659</v>
      </c>
      <c r="B381" s="57" t="n">
        <v>44665</v>
      </c>
      <c r="C381" t="inlineStr">
        <is>
          <t>PO07-L1000</t>
        </is>
      </c>
      <c r="D381" t="inlineStr">
        <is>
          <t>USD</t>
        </is>
      </c>
      <c r="E381" t="inlineStr">
        <is>
          <t>L1000-A51-220324</t>
        </is>
      </c>
      <c r="F381" t="inlineStr">
        <is>
          <t>A51</t>
        </is>
      </c>
      <c r="G381" t="inlineStr">
        <is>
          <t>digital recorder handheld</t>
        </is>
      </c>
      <c r="H381" t="inlineStr">
        <is>
          <t>EXACT</t>
        </is>
      </c>
      <c r="I381" t="inlineStr">
        <is>
          <t>digital recorders handheld</t>
        </is>
      </c>
      <c r="J381" t="n">
        <v>29</v>
      </c>
      <c r="K381" t="n">
        <v>2</v>
      </c>
      <c r="L381" t="n">
        <v>0.0689655172413793</v>
      </c>
      <c r="M381" t="n">
        <v>1.66</v>
      </c>
      <c r="N381" t="n">
        <v>3.32</v>
      </c>
      <c r="O381" t="n">
        <v>0</v>
      </c>
      <c r="P381" t="inlineStr"/>
      <c r="Q381" t="n">
        <v>0</v>
      </c>
      <c r="R381" t="n">
        <v>0</v>
      </c>
      <c r="S381" t="n">
        <v>0</v>
      </c>
      <c r="T381" t="n">
        <v>0</v>
      </c>
      <c r="U381" t="n">
        <v>0</v>
      </c>
      <c r="V381" t="n">
        <v>0</v>
      </c>
      <c r="W381" t="n">
        <v>0</v>
      </c>
      <c r="X381" t="n">
        <v>0</v>
      </c>
    </row>
    <row r="382">
      <c r="A382" s="57" t="n">
        <v>44665</v>
      </c>
      <c r="B382" s="57" t="n">
        <v>44665</v>
      </c>
      <c r="C382" t="inlineStr">
        <is>
          <t>PO07-L1000</t>
        </is>
      </c>
      <c r="D382" t="inlineStr">
        <is>
          <t>USD</t>
        </is>
      </c>
      <c r="E382" t="inlineStr">
        <is>
          <t>L1000-A51-220324</t>
        </is>
      </c>
      <c r="F382" t="inlineStr">
        <is>
          <t>A51</t>
        </is>
      </c>
      <c r="G382" t="inlineStr">
        <is>
          <t>portable recorder</t>
        </is>
      </c>
      <c r="H382" t="inlineStr">
        <is>
          <t>EXACT</t>
        </is>
      </c>
      <c r="I382" t="inlineStr">
        <is>
          <t>portable recorder</t>
        </is>
      </c>
      <c r="J382" t="n">
        <v>5</v>
      </c>
      <c r="K382" t="n">
        <v>1</v>
      </c>
      <c r="L382" t="n">
        <v>0.2</v>
      </c>
      <c r="M382" t="n">
        <v>1.51</v>
      </c>
      <c r="N382" t="n">
        <v>1.51</v>
      </c>
      <c r="O382" t="n">
        <v>0</v>
      </c>
      <c r="P382" t="inlineStr"/>
      <c r="Q382" t="n">
        <v>0</v>
      </c>
      <c r="R382" t="n">
        <v>0</v>
      </c>
      <c r="S382" t="n">
        <v>0</v>
      </c>
      <c r="T382" t="n">
        <v>0</v>
      </c>
      <c r="U382" t="n">
        <v>0</v>
      </c>
      <c r="V382" t="n">
        <v>0</v>
      </c>
      <c r="W382" t="n">
        <v>0</v>
      </c>
      <c r="X382" t="n">
        <v>0</v>
      </c>
    </row>
    <row r="383">
      <c r="A383" s="57" t="n">
        <v>44658</v>
      </c>
      <c r="B383" s="57" t="n">
        <v>44661</v>
      </c>
      <c r="C383" t="inlineStr">
        <is>
          <t>PO07-L1000</t>
        </is>
      </c>
      <c r="D383" t="inlineStr">
        <is>
          <t>USD</t>
        </is>
      </c>
      <c r="E383" t="inlineStr">
        <is>
          <t>L1000-A51-220324</t>
        </is>
      </c>
      <c r="F383" t="inlineStr">
        <is>
          <t>A51</t>
        </is>
      </c>
      <c r="G383" t="inlineStr">
        <is>
          <t>recorder lecture</t>
        </is>
      </c>
      <c r="H383" t="inlineStr">
        <is>
          <t>EXACT</t>
        </is>
      </c>
      <c r="I383" t="inlineStr">
        <is>
          <t>recorder for lectures</t>
        </is>
      </c>
      <c r="J383" t="n">
        <v>135</v>
      </c>
      <c r="K383" t="n">
        <v>2</v>
      </c>
      <c r="L383" t="n">
        <v>0.0148148148148148</v>
      </c>
      <c r="M383" t="n">
        <v>1.81</v>
      </c>
      <c r="N383" t="n">
        <v>3.62</v>
      </c>
      <c r="O383" t="n">
        <v>0</v>
      </c>
      <c r="P383" t="inlineStr"/>
      <c r="Q383" t="n">
        <v>0</v>
      </c>
      <c r="R383" t="n">
        <v>0</v>
      </c>
      <c r="S383" t="n">
        <v>0</v>
      </c>
      <c r="T383" t="n">
        <v>0</v>
      </c>
      <c r="U383" t="n">
        <v>0</v>
      </c>
      <c r="V383" t="n">
        <v>0</v>
      </c>
      <c r="W383" t="n">
        <v>0</v>
      </c>
      <c r="X383" t="n">
        <v>0</v>
      </c>
    </row>
    <row r="384">
      <c r="A384" s="57" t="n">
        <v>44644</v>
      </c>
      <c r="B384" s="57" t="n">
        <v>44644</v>
      </c>
      <c r="C384" t="inlineStr">
        <is>
          <t>PO07-L1000</t>
        </is>
      </c>
      <c r="D384" t="inlineStr">
        <is>
          <t>USD</t>
        </is>
      </c>
      <c r="E384" t="inlineStr">
        <is>
          <t>L1000-A51-220324</t>
        </is>
      </c>
      <c r="F384" t="inlineStr">
        <is>
          <t>A51</t>
        </is>
      </c>
      <c r="G384" t="inlineStr">
        <is>
          <t>small voice recorder</t>
        </is>
      </c>
      <c r="H384" t="inlineStr">
        <is>
          <t>EXACT</t>
        </is>
      </c>
      <c r="I384" t="inlineStr">
        <is>
          <t>small voice recorder</t>
        </is>
      </c>
      <c r="J384" t="n">
        <v>5</v>
      </c>
      <c r="K384" t="n">
        <v>1</v>
      </c>
      <c r="L384" t="n">
        <v>0.2</v>
      </c>
      <c r="M384" t="n">
        <v>1.81</v>
      </c>
      <c r="N384" t="n">
        <v>1.81</v>
      </c>
      <c r="O384" t="n">
        <v>0</v>
      </c>
      <c r="P384" t="inlineStr"/>
      <c r="Q384" t="n">
        <v>0</v>
      </c>
      <c r="R384" t="n">
        <v>0</v>
      </c>
      <c r="S384" t="n">
        <v>0</v>
      </c>
      <c r="T384" t="n">
        <v>0</v>
      </c>
      <c r="U384" t="n">
        <v>0</v>
      </c>
      <c r="V384" t="n">
        <v>0</v>
      </c>
      <c r="W384" t="n">
        <v>0</v>
      </c>
      <c r="X384" t="n">
        <v>0</v>
      </c>
    </row>
    <row r="385">
      <c r="A385" s="57" t="n">
        <v>44644</v>
      </c>
      <c r="B385" s="57" t="n">
        <v>44645</v>
      </c>
      <c r="C385" t="inlineStr">
        <is>
          <t>PO07-L1000</t>
        </is>
      </c>
      <c r="D385" t="inlineStr">
        <is>
          <t>USD</t>
        </is>
      </c>
      <c r="E385" t="inlineStr">
        <is>
          <t>L1000-A51-220324</t>
        </is>
      </c>
      <c r="F385" t="inlineStr">
        <is>
          <t>A51</t>
        </is>
      </c>
      <c r="G385" t="inlineStr">
        <is>
          <t>voice recorder with playback</t>
        </is>
      </c>
      <c r="H385" t="inlineStr">
        <is>
          <t>EXACT</t>
        </is>
      </c>
      <c r="I385" t="inlineStr">
        <is>
          <t>voice recorder with playback</t>
        </is>
      </c>
      <c r="J385" t="n">
        <v>59</v>
      </c>
      <c r="K385" t="n">
        <v>2</v>
      </c>
      <c r="L385" t="n">
        <v>0.0338983050847458</v>
      </c>
      <c r="M385" t="n">
        <v>1.745</v>
      </c>
      <c r="N385" t="n">
        <v>3.49</v>
      </c>
      <c r="O385" t="n">
        <v>0</v>
      </c>
      <c r="P385" t="inlineStr"/>
      <c r="Q385" t="n">
        <v>0</v>
      </c>
      <c r="R385" t="n">
        <v>0</v>
      </c>
      <c r="S385" t="n">
        <v>0</v>
      </c>
      <c r="T385" t="n">
        <v>0</v>
      </c>
      <c r="U385" t="n">
        <v>0</v>
      </c>
      <c r="V385" t="n">
        <v>0</v>
      </c>
      <c r="W385" t="n">
        <v>0</v>
      </c>
      <c r="X385" t="n">
        <v>0</v>
      </c>
    </row>
    <row r="386">
      <c r="A386" s="57" t="n">
        <v>44650</v>
      </c>
      <c r="B386" s="57" t="n">
        <v>44650</v>
      </c>
      <c r="C386" t="inlineStr">
        <is>
          <t>PO07-L1000</t>
        </is>
      </c>
      <c r="D386" t="inlineStr">
        <is>
          <t>USD</t>
        </is>
      </c>
      <c r="E386" t="inlineStr">
        <is>
          <t>L1000-A51-220324</t>
        </is>
      </c>
      <c r="F386" t="inlineStr">
        <is>
          <t>A51</t>
        </is>
      </c>
      <c r="G386" t="inlineStr">
        <is>
          <t>hidden voice recorder</t>
        </is>
      </c>
      <c r="H386" t="inlineStr">
        <is>
          <t>EXACT</t>
        </is>
      </c>
      <c r="I386" t="inlineStr">
        <is>
          <t>hidden voice recorder</t>
        </is>
      </c>
      <c r="J386" t="n">
        <v>12</v>
      </c>
      <c r="K386" t="n">
        <v>1</v>
      </c>
      <c r="L386" t="n">
        <v>0.0833333333333333</v>
      </c>
      <c r="M386" t="n">
        <v>1.81</v>
      </c>
      <c r="N386" t="n">
        <v>1.81</v>
      </c>
      <c r="O386" t="n">
        <v>0</v>
      </c>
      <c r="P386" t="inlineStr"/>
      <c r="Q386" t="n">
        <v>0</v>
      </c>
      <c r="R386" t="n">
        <v>0</v>
      </c>
      <c r="S386" t="n">
        <v>0</v>
      </c>
      <c r="T386" t="n">
        <v>0</v>
      </c>
      <c r="U386" t="n">
        <v>0</v>
      </c>
      <c r="V386" t="n">
        <v>0</v>
      </c>
      <c r="W386" t="n">
        <v>0</v>
      </c>
      <c r="X386" t="n">
        <v>0</v>
      </c>
    </row>
    <row r="387">
      <c r="A387" s="57" t="n">
        <v>44645</v>
      </c>
      <c r="B387" s="57" t="n">
        <v>44645</v>
      </c>
      <c r="C387" t="inlineStr">
        <is>
          <t>PO07-L1000</t>
        </is>
      </c>
      <c r="D387" t="inlineStr">
        <is>
          <t>USD</t>
        </is>
      </c>
      <c r="E387" t="inlineStr">
        <is>
          <t>L1000-A51-220324</t>
        </is>
      </c>
      <c r="F387" t="inlineStr">
        <is>
          <t>A51</t>
        </is>
      </c>
      <c r="G387" t="inlineStr">
        <is>
          <t>recorders with playback</t>
        </is>
      </c>
      <c r="H387" t="inlineStr">
        <is>
          <t>EXACT</t>
        </is>
      </c>
      <c r="I387" t="inlineStr">
        <is>
          <t>recorders with playback</t>
        </is>
      </c>
      <c r="J387" t="n">
        <v>17</v>
      </c>
      <c r="K387" t="n">
        <v>1</v>
      </c>
      <c r="L387" t="n">
        <v>0.0588235294117647</v>
      </c>
      <c r="M387" t="n">
        <v>1.81</v>
      </c>
      <c r="N387" t="n">
        <v>1.81</v>
      </c>
      <c r="O387" t="n">
        <v>0</v>
      </c>
      <c r="P387" t="inlineStr"/>
      <c r="Q387" t="n">
        <v>0</v>
      </c>
      <c r="R387" t="n">
        <v>0</v>
      </c>
      <c r="S387" t="n">
        <v>0</v>
      </c>
      <c r="T387" t="n">
        <v>0</v>
      </c>
      <c r="U387" t="n">
        <v>0</v>
      </c>
      <c r="V387" t="n">
        <v>0</v>
      </c>
      <c r="W387" t="n">
        <v>0</v>
      </c>
      <c r="X387" t="n">
        <v>0</v>
      </c>
    </row>
    <row r="388">
      <c r="A388" s="57" t="n">
        <v>44647</v>
      </c>
      <c r="B388" s="57" t="n">
        <v>44647</v>
      </c>
      <c r="C388" t="inlineStr">
        <is>
          <t>PO07-L1000</t>
        </is>
      </c>
      <c r="D388" t="inlineStr">
        <is>
          <t>USD</t>
        </is>
      </c>
      <c r="E388" t="inlineStr">
        <is>
          <t>L1000-A51-220324</t>
        </is>
      </c>
      <c r="F388" t="inlineStr">
        <is>
          <t>A51</t>
        </is>
      </c>
      <c r="G388" t="inlineStr">
        <is>
          <t>usb voice recorder</t>
        </is>
      </c>
      <c r="H388" t="inlineStr">
        <is>
          <t>EXACT</t>
        </is>
      </c>
      <c r="I388" t="inlineStr">
        <is>
          <t>usb voice recorder</t>
        </is>
      </c>
      <c r="J388" t="n">
        <v>4</v>
      </c>
      <c r="K388" t="n">
        <v>1</v>
      </c>
      <c r="L388" t="n">
        <v>0.25</v>
      </c>
      <c r="M388" t="n">
        <v>1.81</v>
      </c>
      <c r="N388" t="n">
        <v>1.81</v>
      </c>
      <c r="O388" t="n">
        <v>0</v>
      </c>
      <c r="P388" t="inlineStr"/>
      <c r="Q388" t="n">
        <v>0</v>
      </c>
      <c r="R388" t="n">
        <v>0</v>
      </c>
      <c r="S388" t="n">
        <v>0</v>
      </c>
      <c r="T388" t="n">
        <v>0</v>
      </c>
      <c r="U388" t="n">
        <v>0</v>
      </c>
      <c r="V388" t="n">
        <v>0</v>
      </c>
      <c r="W388" t="n">
        <v>0</v>
      </c>
      <c r="X388" t="n">
        <v>0</v>
      </c>
    </row>
    <row r="389">
      <c r="A389" s="57" t="n">
        <v>44650</v>
      </c>
      <c r="B389" s="57" t="n">
        <v>44650</v>
      </c>
      <c r="C389" t="inlineStr">
        <is>
          <t>PO07-L1000</t>
        </is>
      </c>
      <c r="D389" t="inlineStr">
        <is>
          <t>USD</t>
        </is>
      </c>
      <c r="E389" t="inlineStr">
        <is>
          <t>L1000-A51-220324</t>
        </is>
      </c>
      <c r="F389" t="inlineStr">
        <is>
          <t>A51</t>
        </is>
      </c>
      <c r="G389" t="inlineStr">
        <is>
          <t>usb recording device</t>
        </is>
      </c>
      <c r="H389" t="inlineStr">
        <is>
          <t>EXACT</t>
        </is>
      </c>
      <c r="I389" t="inlineStr">
        <is>
          <t>usb recording device</t>
        </is>
      </c>
      <c r="J389" t="n">
        <v>1</v>
      </c>
      <c r="K389" t="n">
        <v>1</v>
      </c>
      <c r="L389" t="n">
        <v>1</v>
      </c>
      <c r="M389" t="n">
        <v>1.81</v>
      </c>
      <c r="N389" t="n">
        <v>1.81</v>
      </c>
      <c r="O389" t="n">
        <v>0</v>
      </c>
      <c r="P389" t="inlineStr"/>
      <c r="Q389" t="n">
        <v>0</v>
      </c>
      <c r="R389" t="n">
        <v>0</v>
      </c>
      <c r="S389" t="n">
        <v>0</v>
      </c>
      <c r="T389" t="n">
        <v>0</v>
      </c>
      <c r="U389" t="n">
        <v>0</v>
      </c>
      <c r="V389" t="n">
        <v>0</v>
      </c>
      <c r="W389" t="n">
        <v>0</v>
      </c>
      <c r="X389" t="n">
        <v>0</v>
      </c>
    </row>
    <row r="390">
      <c r="A390" s="57" t="n">
        <v>44658</v>
      </c>
      <c r="B390" s="57" t="n">
        <v>44658</v>
      </c>
      <c r="C390" t="inlineStr">
        <is>
          <t>PO07-L1000</t>
        </is>
      </c>
      <c r="D390" t="inlineStr">
        <is>
          <t>USD</t>
        </is>
      </c>
      <c r="E390" t="inlineStr">
        <is>
          <t>L1000-A51-220324</t>
        </is>
      </c>
      <c r="F390" t="inlineStr">
        <is>
          <t>A51</t>
        </is>
      </c>
      <c r="G390" t="inlineStr">
        <is>
          <t>concealed recording device</t>
        </is>
      </c>
      <c r="H390" t="inlineStr">
        <is>
          <t>EXACT</t>
        </is>
      </c>
      <c r="I390" t="inlineStr">
        <is>
          <t>concealed recording device</t>
        </is>
      </c>
      <c r="J390" t="n">
        <v>2</v>
      </c>
      <c r="K390" t="n">
        <v>1</v>
      </c>
      <c r="L390" t="n">
        <v>0.5</v>
      </c>
      <c r="M390" t="n">
        <v>1.81</v>
      </c>
      <c r="N390" t="n">
        <v>1.81</v>
      </c>
      <c r="O390" t="n">
        <v>0</v>
      </c>
      <c r="P390" t="inlineStr"/>
      <c r="Q390" t="n">
        <v>0</v>
      </c>
      <c r="R390" t="n">
        <v>0</v>
      </c>
      <c r="S390" t="n">
        <v>0</v>
      </c>
      <c r="T390" t="n">
        <v>0</v>
      </c>
      <c r="U390" t="n">
        <v>0</v>
      </c>
      <c r="V390" t="n">
        <v>0</v>
      </c>
      <c r="W390" t="n">
        <v>0</v>
      </c>
      <c r="X390" t="n">
        <v>0</v>
      </c>
    </row>
    <row r="391">
      <c r="A391" s="57" t="n">
        <v>44652</v>
      </c>
      <c r="B391" s="57" t="n">
        <v>44652</v>
      </c>
      <c r="C391" t="inlineStr">
        <is>
          <t>PO07-L1000</t>
        </is>
      </c>
      <c r="D391" t="inlineStr">
        <is>
          <t>USD</t>
        </is>
      </c>
      <c r="E391" t="inlineStr">
        <is>
          <t>L1000-A49-220324</t>
        </is>
      </c>
      <c r="F391" t="inlineStr">
        <is>
          <t>A49</t>
        </is>
      </c>
      <c r="G391" t="inlineStr">
        <is>
          <t>spy recording device</t>
        </is>
      </c>
      <c r="H391" t="inlineStr">
        <is>
          <t>EXACT</t>
        </is>
      </c>
      <c r="I391" t="inlineStr">
        <is>
          <t>spy recording devices</t>
        </is>
      </c>
      <c r="J391" t="n">
        <v>7</v>
      </c>
      <c r="K391" t="n">
        <v>1</v>
      </c>
      <c r="L391" t="n">
        <v>0.142857142857143</v>
      </c>
      <c r="M391" t="n">
        <v>2.6</v>
      </c>
      <c r="N391" t="n">
        <v>2.6</v>
      </c>
      <c r="O391" t="n">
        <v>0</v>
      </c>
      <c r="P391" t="inlineStr"/>
      <c r="Q391" t="n">
        <v>0</v>
      </c>
      <c r="R391" t="n">
        <v>0</v>
      </c>
      <c r="S391" t="n">
        <v>0</v>
      </c>
      <c r="T391" t="n">
        <v>0</v>
      </c>
      <c r="U391" t="n">
        <v>0</v>
      </c>
      <c r="V391" t="n">
        <v>0</v>
      </c>
      <c r="W391" t="n">
        <v>0</v>
      </c>
      <c r="X391" t="n">
        <v>0</v>
      </c>
    </row>
    <row r="392">
      <c r="A392" s="57" t="n">
        <v>44665</v>
      </c>
      <c r="B392" s="57" t="n">
        <v>44665</v>
      </c>
      <c r="C392" t="inlineStr">
        <is>
          <t>PO07-L1000</t>
        </is>
      </c>
      <c r="D392" t="inlineStr">
        <is>
          <t>USD</t>
        </is>
      </c>
      <c r="E392" t="inlineStr">
        <is>
          <t>L1000-tsin 6 B08CBLBJ2K-220325</t>
        </is>
      </c>
      <c r="F392" t="inlineStr">
        <is>
          <t>asin 6</t>
        </is>
      </c>
      <c r="G392" t="inlineStr">
        <is>
          <t>asin="B096RLPDY8"</t>
        </is>
      </c>
      <c r="H392" t="inlineStr">
        <is>
          <t>-</t>
        </is>
      </c>
      <c r="I392" t="inlineStr">
        <is>
          <t>b096rlpdy8</t>
        </is>
      </c>
      <c r="J392" t="n">
        <v>1</v>
      </c>
      <c r="K392" t="n">
        <v>1</v>
      </c>
      <c r="L392" t="n">
        <v>1</v>
      </c>
      <c r="M392" t="n">
        <v>1.62</v>
      </c>
      <c r="N392" t="n">
        <v>1.62</v>
      </c>
      <c r="O392" t="n">
        <v>0</v>
      </c>
      <c r="P392" t="inlineStr"/>
      <c r="Q392" t="n">
        <v>0</v>
      </c>
      <c r="R392" t="n">
        <v>0</v>
      </c>
      <c r="S392" t="n">
        <v>0</v>
      </c>
      <c r="T392" t="n">
        <v>0</v>
      </c>
      <c r="U392" t="n">
        <v>0</v>
      </c>
      <c r="V392" t="n">
        <v>0</v>
      </c>
      <c r="W392" t="n">
        <v>0</v>
      </c>
      <c r="X392" t="n">
        <v>0</v>
      </c>
    </row>
    <row r="393">
      <c r="A393" s="57" t="n">
        <v>44662</v>
      </c>
      <c r="B393" s="57" t="n">
        <v>44668</v>
      </c>
      <c r="C393" t="inlineStr">
        <is>
          <t>PO07-L1000</t>
        </is>
      </c>
      <c r="D393" t="inlineStr">
        <is>
          <t>USD</t>
        </is>
      </c>
      <c r="E393" t="inlineStr">
        <is>
          <t>L1000-tsin 6 B08CBLBJ2K-220325</t>
        </is>
      </c>
      <c r="F393" t="inlineStr">
        <is>
          <t>asin 6</t>
        </is>
      </c>
      <c r="G393" t="inlineStr">
        <is>
          <t>asin="B097H27Y6W"</t>
        </is>
      </c>
      <c r="H393" t="inlineStr">
        <is>
          <t>-</t>
        </is>
      </c>
      <c r="I393" t="inlineStr">
        <is>
          <t>b097h27y6w</t>
        </is>
      </c>
      <c r="J393" t="n">
        <v>2140</v>
      </c>
      <c r="K393" t="n">
        <v>3</v>
      </c>
      <c r="L393" t="n">
        <v>0.0014018691588785</v>
      </c>
      <c r="M393" t="n">
        <v>2.93</v>
      </c>
      <c r="N393" t="n">
        <v>8.789999999999999</v>
      </c>
      <c r="O393" t="n">
        <v>0</v>
      </c>
      <c r="P393" t="inlineStr"/>
      <c r="Q393" t="n">
        <v>0</v>
      </c>
      <c r="R393" t="n">
        <v>0</v>
      </c>
      <c r="S393" t="n">
        <v>0</v>
      </c>
      <c r="T393" t="n">
        <v>0</v>
      </c>
      <c r="U393" t="n">
        <v>0</v>
      </c>
      <c r="V393" t="n">
        <v>0</v>
      </c>
      <c r="W393" t="n">
        <v>0</v>
      </c>
      <c r="X393" t="n">
        <v>0</v>
      </c>
    </row>
    <row r="394">
      <c r="A394" s="57" t="n">
        <v>44659</v>
      </c>
      <c r="B394" s="57" t="n">
        <v>44668</v>
      </c>
      <c r="C394" t="inlineStr">
        <is>
          <t>PO07-L1000</t>
        </is>
      </c>
      <c r="D394" t="inlineStr">
        <is>
          <t>USD</t>
        </is>
      </c>
      <c r="E394" t="inlineStr">
        <is>
          <t>L1000-tsin 6 B08CBLBJ2K-220325</t>
        </is>
      </c>
      <c r="F394" t="inlineStr">
        <is>
          <t>asin 6</t>
        </is>
      </c>
      <c r="G394" t="inlineStr">
        <is>
          <t>asin="B0858XLM32"</t>
        </is>
      </c>
      <c r="H394" t="inlineStr">
        <is>
          <t>-</t>
        </is>
      </c>
      <c r="I394" t="inlineStr">
        <is>
          <t>b0858xlm32</t>
        </is>
      </c>
      <c r="J394" t="n">
        <v>119</v>
      </c>
      <c r="K394" t="n">
        <v>3</v>
      </c>
      <c r="L394" t="n">
        <v>0.0252100840336134</v>
      </c>
      <c r="M394" t="n">
        <v>1.80333333333333</v>
      </c>
      <c r="N394" t="n">
        <v>5.41</v>
      </c>
      <c r="O394" t="n">
        <v>0</v>
      </c>
      <c r="P394" t="inlineStr"/>
      <c r="Q394" t="n">
        <v>0</v>
      </c>
      <c r="R394" t="n">
        <v>0</v>
      </c>
      <c r="S394" t="n">
        <v>0</v>
      </c>
      <c r="T394" t="n">
        <v>0</v>
      </c>
      <c r="U394" t="n">
        <v>0</v>
      </c>
      <c r="V394" t="n">
        <v>0</v>
      </c>
      <c r="W394" t="n">
        <v>0</v>
      </c>
      <c r="X394" t="n">
        <v>0</v>
      </c>
    </row>
    <row r="395">
      <c r="A395" s="57" t="n">
        <v>44654</v>
      </c>
      <c r="B395" s="57" t="n">
        <v>44666</v>
      </c>
      <c r="C395" t="inlineStr">
        <is>
          <t>PO07-L1000</t>
        </is>
      </c>
      <c r="D395" t="inlineStr">
        <is>
          <t>USD</t>
        </is>
      </c>
      <c r="E395" t="inlineStr">
        <is>
          <t>L1000-tsin 6 B08CBLBJ2K-220325</t>
        </is>
      </c>
      <c r="F395" t="inlineStr">
        <is>
          <t>asin 6</t>
        </is>
      </c>
      <c r="G395" t="inlineStr">
        <is>
          <t>asin="B08V8WGMKR"</t>
        </is>
      </c>
      <c r="H395" t="inlineStr">
        <is>
          <t>-</t>
        </is>
      </c>
      <c r="I395" t="inlineStr">
        <is>
          <t>b08v8wgmkr</t>
        </is>
      </c>
      <c r="J395" t="n">
        <v>743</v>
      </c>
      <c r="K395" t="n">
        <v>4</v>
      </c>
      <c r="L395" t="n">
        <v>0.0053835800807537</v>
      </c>
      <c r="M395" t="n">
        <v>1.98</v>
      </c>
      <c r="N395" t="n">
        <v>7.92</v>
      </c>
      <c r="O395" t="n">
        <v>0</v>
      </c>
      <c r="P395" t="inlineStr"/>
      <c r="Q395" t="n">
        <v>0</v>
      </c>
      <c r="R395" t="n">
        <v>0</v>
      </c>
      <c r="S395" t="n">
        <v>0</v>
      </c>
      <c r="T395" t="n">
        <v>0</v>
      </c>
      <c r="U395" t="n">
        <v>0</v>
      </c>
      <c r="V395" t="n">
        <v>0</v>
      </c>
      <c r="W395" t="n">
        <v>0</v>
      </c>
      <c r="X395" t="n">
        <v>0</v>
      </c>
    </row>
    <row r="396">
      <c r="A396" s="57" t="n">
        <v>44653</v>
      </c>
      <c r="B396" s="57" t="n">
        <v>44659</v>
      </c>
      <c r="C396" t="inlineStr">
        <is>
          <t>PO07-L1000</t>
        </is>
      </c>
      <c r="D396" t="inlineStr">
        <is>
          <t>USD</t>
        </is>
      </c>
      <c r="E396" t="inlineStr">
        <is>
          <t>L1000-tsin 6 B08CBLBJ2K-220325</t>
        </is>
      </c>
      <c r="F396" t="inlineStr">
        <is>
          <t>asin 6</t>
        </is>
      </c>
      <c r="G396" t="inlineStr">
        <is>
          <t>asin="B07ZRMHGWH"</t>
        </is>
      </c>
      <c r="H396" t="inlineStr">
        <is>
          <t>-</t>
        </is>
      </c>
      <c r="I396" t="inlineStr">
        <is>
          <t>b07zrmhgwh</t>
        </is>
      </c>
      <c r="J396" t="n">
        <v>376</v>
      </c>
      <c r="K396" t="n">
        <v>7</v>
      </c>
      <c r="L396" t="n">
        <v>0.0186170212765957</v>
      </c>
      <c r="M396" t="n">
        <v>1.95571428571429</v>
      </c>
      <c r="N396" t="n">
        <v>13.69</v>
      </c>
      <c r="O396" t="n">
        <v>0</v>
      </c>
      <c r="P396" t="inlineStr"/>
      <c r="Q396" t="n">
        <v>0</v>
      </c>
      <c r="R396" t="n">
        <v>0</v>
      </c>
      <c r="S396" t="n">
        <v>0</v>
      </c>
      <c r="T396" t="n">
        <v>0</v>
      </c>
      <c r="U396" t="n">
        <v>0</v>
      </c>
      <c r="V396" t="n">
        <v>0</v>
      </c>
      <c r="W396" t="n">
        <v>0</v>
      </c>
      <c r="X396" t="n">
        <v>0</v>
      </c>
    </row>
    <row r="397">
      <c r="A397" s="57" t="n">
        <v>44668</v>
      </c>
      <c r="B397" s="57" t="n">
        <v>44668</v>
      </c>
      <c r="C397" t="inlineStr">
        <is>
          <t>PO07-L1000</t>
        </is>
      </c>
      <c r="D397" t="inlineStr">
        <is>
          <t>USD</t>
        </is>
      </c>
      <c r="E397" t="inlineStr">
        <is>
          <t>L1000-tsin 6 B08CBLBJ2K-220325</t>
        </is>
      </c>
      <c r="F397" t="inlineStr">
        <is>
          <t>asin 6</t>
        </is>
      </c>
      <c r="G397" t="inlineStr">
        <is>
          <t>asin="B07MQYDTWX"</t>
        </is>
      </c>
      <c r="H397" t="inlineStr">
        <is>
          <t>-</t>
        </is>
      </c>
      <c r="I397" t="inlineStr">
        <is>
          <t>b07mqydtwx</t>
        </is>
      </c>
      <c r="J397" t="n">
        <v>46</v>
      </c>
      <c r="K397" t="n">
        <v>2</v>
      </c>
      <c r="L397" t="n">
        <v>0.0434782608695652</v>
      </c>
      <c r="M397" t="n">
        <v>1.81</v>
      </c>
      <c r="N397" t="n">
        <v>3.62</v>
      </c>
      <c r="O397" t="n">
        <v>0</v>
      </c>
      <c r="P397" t="inlineStr"/>
      <c r="Q397" t="n">
        <v>0</v>
      </c>
      <c r="R397" t="n">
        <v>0</v>
      </c>
      <c r="S397" t="n">
        <v>0</v>
      </c>
      <c r="T397" t="n">
        <v>0</v>
      </c>
      <c r="U397" t="n">
        <v>0</v>
      </c>
      <c r="V397" t="n">
        <v>0</v>
      </c>
      <c r="W397" t="n">
        <v>0</v>
      </c>
      <c r="X397" t="n">
        <v>0</v>
      </c>
    </row>
    <row r="398">
      <c r="A398" s="57" t="n">
        <v>44666</v>
      </c>
      <c r="B398" s="57" t="n">
        <v>44668</v>
      </c>
      <c r="C398" t="inlineStr">
        <is>
          <t>PO07-L1000</t>
        </is>
      </c>
      <c r="D398" t="inlineStr">
        <is>
          <t>USD</t>
        </is>
      </c>
      <c r="E398" t="inlineStr">
        <is>
          <t>L1000-tsin 6 B08CBLBJ2K-220325</t>
        </is>
      </c>
      <c r="F398" t="inlineStr">
        <is>
          <t>asin 6</t>
        </is>
      </c>
      <c r="G398" t="inlineStr">
        <is>
          <t>asin="B08QCDHGPK"</t>
        </is>
      </c>
      <c r="H398" t="inlineStr">
        <is>
          <t>-</t>
        </is>
      </c>
      <c r="I398" t="inlineStr">
        <is>
          <t>b08qcdhgpk</t>
        </is>
      </c>
      <c r="J398" t="n">
        <v>145</v>
      </c>
      <c r="K398" t="n">
        <v>2</v>
      </c>
      <c r="L398" t="n">
        <v>0.0137931034482759</v>
      </c>
      <c r="M398" t="n">
        <v>1.95</v>
      </c>
      <c r="N398" t="n">
        <v>3.9</v>
      </c>
      <c r="O398" t="n">
        <v>0</v>
      </c>
      <c r="P398" t="inlineStr"/>
      <c r="Q398" t="n">
        <v>0</v>
      </c>
      <c r="R398" t="n">
        <v>0</v>
      </c>
      <c r="S398" t="n">
        <v>0</v>
      </c>
      <c r="T398" t="n">
        <v>0</v>
      </c>
      <c r="U398" t="n">
        <v>0</v>
      </c>
      <c r="V398" t="n">
        <v>0</v>
      </c>
      <c r="W398" t="n">
        <v>0</v>
      </c>
      <c r="X398" t="n">
        <v>0</v>
      </c>
    </row>
    <row r="399">
      <c r="A399" s="57" t="n">
        <v>44653</v>
      </c>
      <c r="B399" s="57" t="n">
        <v>44677</v>
      </c>
      <c r="C399" t="inlineStr">
        <is>
          <t>PO07-L1000</t>
        </is>
      </c>
      <c r="D399" t="inlineStr">
        <is>
          <t>USD</t>
        </is>
      </c>
      <c r="E399" t="inlineStr">
        <is>
          <t>L1000-tsin 6 B08CBLBJ2K-220325</t>
        </is>
      </c>
      <c r="F399" t="inlineStr">
        <is>
          <t>asin 6</t>
        </is>
      </c>
      <c r="G399" t="inlineStr">
        <is>
          <t>asin="B08CBLBJ2K"</t>
        </is>
      </c>
      <c r="H399" t="inlineStr">
        <is>
          <t>-</t>
        </is>
      </c>
      <c r="I399" t="inlineStr">
        <is>
          <t>b08cblbj2k</t>
        </is>
      </c>
      <c r="J399" t="n">
        <v>1481</v>
      </c>
      <c r="K399" t="n">
        <v>24</v>
      </c>
      <c r="L399" t="n">
        <v>0.0162052667116813</v>
      </c>
      <c r="M399" t="n">
        <v>1.94791666666667</v>
      </c>
      <c r="N399" t="n">
        <v>46.75</v>
      </c>
      <c r="O399" t="n">
        <v>255.96</v>
      </c>
      <c r="P399" t="n">
        <v>0.182645725894671</v>
      </c>
      <c r="Q399" t="n">
        <v>5.47508021390374</v>
      </c>
      <c r="R399" t="n">
        <v>3</v>
      </c>
      <c r="S399" t="n">
        <v>4</v>
      </c>
      <c r="T399" t="n">
        <v>0.125</v>
      </c>
      <c r="U399" t="n">
        <v>4</v>
      </c>
      <c r="V399" t="n">
        <v>0</v>
      </c>
      <c r="W399" t="n">
        <v>255.96</v>
      </c>
      <c r="X399" t="n">
        <v>0</v>
      </c>
    </row>
    <row r="400">
      <c r="A400" s="57" t="n">
        <v>44657</v>
      </c>
      <c r="B400" s="57" t="n">
        <v>44657</v>
      </c>
      <c r="C400" t="inlineStr">
        <is>
          <t>PO07-L1000</t>
        </is>
      </c>
      <c r="D400" t="inlineStr">
        <is>
          <t>USD</t>
        </is>
      </c>
      <c r="E400" t="inlineStr">
        <is>
          <t>L1000-A54-220325</t>
        </is>
      </c>
      <c r="F400" t="inlineStr">
        <is>
          <t>A54</t>
        </is>
      </c>
      <c r="G400" t="inlineStr">
        <is>
          <t>mini cassette tape recorder</t>
        </is>
      </c>
      <c r="H400" t="inlineStr">
        <is>
          <t>EXACT</t>
        </is>
      </c>
      <c r="I400" t="inlineStr">
        <is>
          <t>mini cassette tape recorder</t>
        </is>
      </c>
      <c r="J400" t="n">
        <v>9</v>
      </c>
      <c r="K400" t="n">
        <v>1</v>
      </c>
      <c r="L400" t="n">
        <v>0.111111111111111</v>
      </c>
      <c r="M400" t="n">
        <v>0.91</v>
      </c>
      <c r="N400" t="n">
        <v>0.91</v>
      </c>
      <c r="O400" t="n">
        <v>0</v>
      </c>
      <c r="P400" t="inlineStr"/>
      <c r="Q400" t="n">
        <v>0</v>
      </c>
      <c r="R400" t="n">
        <v>0</v>
      </c>
      <c r="S400" t="n">
        <v>0</v>
      </c>
      <c r="T400" t="n">
        <v>0</v>
      </c>
      <c r="U400" t="n">
        <v>0</v>
      </c>
      <c r="V400" t="n">
        <v>0</v>
      </c>
      <c r="W400" t="n">
        <v>0</v>
      </c>
      <c r="X400" t="n">
        <v>0</v>
      </c>
    </row>
    <row r="401">
      <c r="A401" s="57" t="n">
        <v>44652</v>
      </c>
      <c r="B401" s="57" t="n">
        <v>44663</v>
      </c>
      <c r="C401" t="inlineStr">
        <is>
          <t>PO07-L1000</t>
        </is>
      </c>
      <c r="D401" t="inlineStr">
        <is>
          <t>USD</t>
        </is>
      </c>
      <c r="E401" t="inlineStr">
        <is>
          <t>L1000-A54-220325</t>
        </is>
      </c>
      <c r="F401" t="inlineStr">
        <is>
          <t>A54</t>
        </is>
      </c>
      <c r="G401" t="inlineStr">
        <is>
          <t>mini sound recorder</t>
        </is>
      </c>
      <c r="H401" t="inlineStr">
        <is>
          <t>EXACT</t>
        </is>
      </c>
      <c r="I401" t="inlineStr">
        <is>
          <t>mini sound recorder</t>
        </is>
      </c>
      <c r="J401" t="n">
        <v>3</v>
      </c>
      <c r="K401" t="n">
        <v>2</v>
      </c>
      <c r="L401" t="n">
        <v>0.666666666666667</v>
      </c>
      <c r="M401" t="n">
        <v>2.345</v>
      </c>
      <c r="N401" t="n">
        <v>4.69</v>
      </c>
      <c r="O401" t="n">
        <v>0</v>
      </c>
      <c r="P401" t="inlineStr"/>
      <c r="Q401" t="n">
        <v>0</v>
      </c>
      <c r="R401" t="n">
        <v>0</v>
      </c>
      <c r="S401" t="n">
        <v>0</v>
      </c>
      <c r="T401" t="n">
        <v>0</v>
      </c>
      <c r="U401" t="n">
        <v>0</v>
      </c>
      <c r="V401" t="n">
        <v>0</v>
      </c>
      <c r="W401" t="n">
        <v>0</v>
      </c>
      <c r="X401" t="n">
        <v>0</v>
      </c>
    </row>
    <row r="402">
      <c r="A402" s="57" t="n">
        <v>44669</v>
      </c>
      <c r="B402" s="57" t="n">
        <v>44669</v>
      </c>
      <c r="C402" t="inlineStr">
        <is>
          <t>PO07-L1000</t>
        </is>
      </c>
      <c r="D402" t="inlineStr">
        <is>
          <t>USD</t>
        </is>
      </c>
      <c r="E402" t="inlineStr">
        <is>
          <t>L1000-A56-220325</t>
        </is>
      </c>
      <c r="F402" t="inlineStr">
        <is>
          <t>A56</t>
        </is>
      </c>
      <c r="G402" t="inlineStr">
        <is>
          <t>spy recorder voice activated hidden for car</t>
        </is>
      </c>
      <c r="H402" t="inlineStr">
        <is>
          <t>EXACT</t>
        </is>
      </c>
      <c r="I402" t="inlineStr">
        <is>
          <t>spy recorder voice activated hidden for car</t>
        </is>
      </c>
      <c r="J402" t="n">
        <v>3</v>
      </c>
      <c r="K402" t="n">
        <v>1</v>
      </c>
      <c r="L402" t="n">
        <v>0.333333333333333</v>
      </c>
      <c r="M402" t="n">
        <v>3.03</v>
      </c>
      <c r="N402" t="n">
        <v>3.03</v>
      </c>
      <c r="O402" t="n">
        <v>0</v>
      </c>
      <c r="P402" t="inlineStr"/>
      <c r="Q402" t="n">
        <v>0</v>
      </c>
      <c r="R402" t="n">
        <v>0</v>
      </c>
      <c r="S402" t="n">
        <v>0</v>
      </c>
      <c r="T402" t="n">
        <v>0</v>
      </c>
      <c r="U402" t="n">
        <v>0</v>
      </c>
      <c r="V402" t="n">
        <v>0</v>
      </c>
      <c r="W402" t="n">
        <v>0</v>
      </c>
      <c r="X402" t="n">
        <v>0</v>
      </c>
    </row>
    <row r="403">
      <c r="A403" s="57" t="n">
        <v>44646</v>
      </c>
      <c r="B403" s="57" t="n">
        <v>44646</v>
      </c>
      <c r="C403" t="inlineStr">
        <is>
          <t>PO07-L1000</t>
        </is>
      </c>
      <c r="D403" t="inlineStr">
        <is>
          <t>USD</t>
        </is>
      </c>
      <c r="E403" t="inlineStr">
        <is>
          <t>L1000-A56-220325</t>
        </is>
      </c>
      <c r="F403" t="inlineStr">
        <is>
          <t>A56</t>
        </is>
      </c>
      <c r="G403" t="inlineStr">
        <is>
          <t>hidden voice recorders</t>
        </is>
      </c>
      <c r="H403" t="inlineStr">
        <is>
          <t>EXACT</t>
        </is>
      </c>
      <c r="I403" t="inlineStr">
        <is>
          <t>hidden voice recorder</t>
        </is>
      </c>
      <c r="J403" t="n">
        <v>8</v>
      </c>
      <c r="K403" t="n">
        <v>1</v>
      </c>
      <c r="L403" t="n">
        <v>0.125</v>
      </c>
      <c r="M403" t="n">
        <v>1.68</v>
      </c>
      <c r="N403" t="n">
        <v>1.68</v>
      </c>
      <c r="O403" t="n">
        <v>0</v>
      </c>
      <c r="P403" t="inlineStr"/>
      <c r="Q403" t="n">
        <v>0</v>
      </c>
      <c r="R403" t="n">
        <v>0</v>
      </c>
      <c r="S403" t="n">
        <v>0</v>
      </c>
      <c r="T403" t="n">
        <v>0</v>
      </c>
      <c r="U403" t="n">
        <v>0</v>
      </c>
      <c r="V403" t="n">
        <v>0</v>
      </c>
      <c r="W403" t="n">
        <v>0</v>
      </c>
      <c r="X403" t="n">
        <v>0</v>
      </c>
    </row>
    <row r="404">
      <c r="A404" s="57" t="n">
        <v>44668</v>
      </c>
      <c r="B404" s="57" t="n">
        <v>44668</v>
      </c>
      <c r="C404" t="inlineStr">
        <is>
          <t>PO07-L1000</t>
        </is>
      </c>
      <c r="D404" t="inlineStr">
        <is>
          <t>USD</t>
        </is>
      </c>
      <c r="E404" t="inlineStr">
        <is>
          <t>L1000-A56-220325</t>
        </is>
      </c>
      <c r="F404" t="inlineStr">
        <is>
          <t>A56</t>
        </is>
      </c>
      <c r="G404" t="inlineStr">
        <is>
          <t>hidden voice recording devices</t>
        </is>
      </c>
      <c r="H404" t="inlineStr">
        <is>
          <t>EXACT</t>
        </is>
      </c>
      <c r="I404" t="inlineStr">
        <is>
          <t>hidden voice recording devices</t>
        </is>
      </c>
      <c r="J404" t="n">
        <v>2</v>
      </c>
      <c r="K404" t="n">
        <v>1</v>
      </c>
      <c r="L404" t="n">
        <v>0.5</v>
      </c>
      <c r="M404" t="n">
        <v>2.23</v>
      </c>
      <c r="N404" t="n">
        <v>2.23</v>
      </c>
      <c r="O404" t="n">
        <v>0</v>
      </c>
      <c r="P404" t="inlineStr"/>
      <c r="Q404" t="n">
        <v>0</v>
      </c>
      <c r="R404" t="n">
        <v>0</v>
      </c>
      <c r="S404" t="n">
        <v>0</v>
      </c>
      <c r="T404" t="n">
        <v>0</v>
      </c>
      <c r="U404" t="n">
        <v>0</v>
      </c>
      <c r="V404" t="n">
        <v>0</v>
      </c>
      <c r="W404" t="n">
        <v>0</v>
      </c>
      <c r="X404" t="n">
        <v>0</v>
      </c>
    </row>
    <row r="405">
      <c r="A405" s="57" t="n">
        <v>44650</v>
      </c>
      <c r="B405" s="57" t="n">
        <v>44651</v>
      </c>
      <c r="C405" t="inlineStr">
        <is>
          <t>PO07-L1000</t>
        </is>
      </c>
      <c r="D405" t="inlineStr">
        <is>
          <t>USD</t>
        </is>
      </c>
      <c r="E405" t="inlineStr">
        <is>
          <t>L1000-A63-220325</t>
        </is>
      </c>
      <c r="F405" t="inlineStr">
        <is>
          <t>A63</t>
        </is>
      </c>
      <c r="G405" t="inlineStr">
        <is>
          <t>voice recorders with playback</t>
        </is>
      </c>
      <c r="H405" t="inlineStr">
        <is>
          <t>EXACT</t>
        </is>
      </c>
      <c r="I405" t="inlineStr">
        <is>
          <t>voice recorder with playback</t>
        </is>
      </c>
      <c r="J405" t="n">
        <v>114</v>
      </c>
      <c r="K405" t="n">
        <v>2</v>
      </c>
      <c r="L405" t="n">
        <v>0.0175438596491228</v>
      </c>
      <c r="M405" t="n">
        <v>2.67</v>
      </c>
      <c r="N405" t="n">
        <v>5.34</v>
      </c>
      <c r="O405" t="n">
        <v>0</v>
      </c>
      <c r="P405" t="inlineStr"/>
      <c r="Q405" t="n">
        <v>0</v>
      </c>
      <c r="R405" t="n">
        <v>0</v>
      </c>
      <c r="S405" t="n">
        <v>0</v>
      </c>
      <c r="T405" t="n">
        <v>0</v>
      </c>
      <c r="U405" t="n">
        <v>0</v>
      </c>
      <c r="V405" t="n">
        <v>0</v>
      </c>
      <c r="W405" t="n">
        <v>0</v>
      </c>
      <c r="X405" t="n">
        <v>0</v>
      </c>
    </row>
    <row r="406">
      <c r="A406" s="57" t="n">
        <v>44665</v>
      </c>
      <c r="B406" s="57" t="n">
        <v>44665</v>
      </c>
      <c r="C406" t="inlineStr">
        <is>
          <t>PO07-L1000</t>
        </is>
      </c>
      <c r="D406" t="inlineStr">
        <is>
          <t>USD</t>
        </is>
      </c>
      <c r="E406" t="inlineStr">
        <is>
          <t>L1000-A63-220325</t>
        </is>
      </c>
      <c r="F406" t="inlineStr">
        <is>
          <t>A63</t>
        </is>
      </c>
      <c r="G406" t="inlineStr">
        <is>
          <t>voice recorder usb</t>
        </is>
      </c>
      <c r="H406" t="inlineStr">
        <is>
          <t>EXACT</t>
        </is>
      </c>
      <c r="I406" t="inlineStr">
        <is>
          <t>voice recorder usb</t>
        </is>
      </c>
      <c r="J406" t="n">
        <v>3</v>
      </c>
      <c r="K406" t="n">
        <v>1</v>
      </c>
      <c r="L406" t="n">
        <v>0.333333333333333</v>
      </c>
      <c r="M406" t="n">
        <v>1.95</v>
      </c>
      <c r="N406" t="n">
        <v>1.95</v>
      </c>
      <c r="O406" t="n">
        <v>0</v>
      </c>
      <c r="P406" t="inlineStr"/>
      <c r="Q406" t="n">
        <v>0</v>
      </c>
      <c r="R406" t="n">
        <v>0</v>
      </c>
      <c r="S406" t="n">
        <v>0</v>
      </c>
      <c r="T406" t="n">
        <v>0</v>
      </c>
      <c r="U406" t="n">
        <v>0</v>
      </c>
      <c r="V406" t="n">
        <v>0</v>
      </c>
      <c r="W406" t="n">
        <v>0</v>
      </c>
      <c r="X406" t="n">
        <v>0</v>
      </c>
    </row>
    <row r="407">
      <c r="A407" s="57" t="n">
        <v>44661</v>
      </c>
      <c r="B407" s="57" t="n">
        <v>44661</v>
      </c>
      <c r="C407" t="inlineStr">
        <is>
          <t>PO07-L1000</t>
        </is>
      </c>
      <c r="D407" t="inlineStr">
        <is>
          <t>USD</t>
        </is>
      </c>
      <c r="E407" t="inlineStr">
        <is>
          <t>L1000-A63-220325</t>
        </is>
      </c>
      <c r="F407" t="inlineStr">
        <is>
          <t>A63</t>
        </is>
      </c>
      <c r="G407" t="inlineStr">
        <is>
          <t>voice recorder tracker</t>
        </is>
      </c>
      <c r="H407" t="inlineStr">
        <is>
          <t>EXACT</t>
        </is>
      </c>
      <c r="I407" t="inlineStr">
        <is>
          <t>voice recorder &amp; tracker</t>
        </is>
      </c>
      <c r="J407" t="n">
        <v>1</v>
      </c>
      <c r="K407" t="n">
        <v>1</v>
      </c>
      <c r="L407" t="n">
        <v>1</v>
      </c>
      <c r="M407" t="n">
        <v>2.73</v>
      </c>
      <c r="N407" t="n">
        <v>2.73</v>
      </c>
      <c r="O407" t="n">
        <v>0</v>
      </c>
      <c r="P407" t="inlineStr"/>
      <c r="Q407" t="n">
        <v>0</v>
      </c>
      <c r="R407" t="n">
        <v>0</v>
      </c>
      <c r="S407" t="n">
        <v>0</v>
      </c>
      <c r="T407" t="n">
        <v>0</v>
      </c>
      <c r="U407" t="n">
        <v>0</v>
      </c>
      <c r="V407" t="n">
        <v>0</v>
      </c>
      <c r="W407" t="n">
        <v>0</v>
      </c>
      <c r="X407" t="n">
        <v>0</v>
      </c>
    </row>
    <row r="408">
      <c r="A408" s="57" t="n">
        <v>44650</v>
      </c>
      <c r="B408" s="57" t="n">
        <v>44664</v>
      </c>
      <c r="C408" t="inlineStr">
        <is>
          <t>PO07-L1000</t>
        </is>
      </c>
      <c r="D408" t="inlineStr">
        <is>
          <t>USD</t>
        </is>
      </c>
      <c r="E408" t="inlineStr">
        <is>
          <t>L1000-A57-220325</t>
        </is>
      </c>
      <c r="F408" t="inlineStr">
        <is>
          <t>A57</t>
        </is>
      </c>
      <c r="G408" t="inlineStr">
        <is>
          <t>spy voice recorders</t>
        </is>
      </c>
      <c r="H408" t="inlineStr">
        <is>
          <t>EXACT</t>
        </is>
      </c>
      <c r="I408" t="inlineStr">
        <is>
          <t>spy voice recorder</t>
        </is>
      </c>
      <c r="J408" t="n">
        <v>83</v>
      </c>
      <c r="K408" t="n">
        <v>7</v>
      </c>
      <c r="L408" t="n">
        <v>0.0843373493975904</v>
      </c>
      <c r="M408" t="n">
        <v>2.40142857142857</v>
      </c>
      <c r="N408" t="n">
        <v>16.81</v>
      </c>
      <c r="O408" t="n">
        <v>0</v>
      </c>
      <c r="P408" t="inlineStr"/>
      <c r="Q408" t="n">
        <v>0</v>
      </c>
      <c r="R408" t="n">
        <v>0</v>
      </c>
      <c r="S408" t="n">
        <v>0</v>
      </c>
      <c r="T408" t="n">
        <v>0</v>
      </c>
      <c r="U408" t="n">
        <v>0</v>
      </c>
      <c r="V408" t="n">
        <v>0</v>
      </c>
      <c r="W408" t="n">
        <v>0</v>
      </c>
      <c r="X408" t="n">
        <v>0</v>
      </c>
    </row>
    <row r="409">
      <c r="A409" s="57" t="n">
        <v>44647</v>
      </c>
      <c r="B409" s="57" t="n">
        <v>44660</v>
      </c>
      <c r="C409" t="inlineStr">
        <is>
          <t>PO07-L1000</t>
        </is>
      </c>
      <c r="D409" t="inlineStr">
        <is>
          <t>USD</t>
        </is>
      </c>
      <c r="E409" t="inlineStr">
        <is>
          <t>L1000-A66-220325</t>
        </is>
      </c>
      <c r="F409" t="inlineStr">
        <is>
          <t>A66</t>
        </is>
      </c>
      <c r="G409" t="inlineStr">
        <is>
          <t>best voice recorder</t>
        </is>
      </c>
      <c r="H409" t="inlineStr">
        <is>
          <t>EXACT</t>
        </is>
      </c>
      <c r="I409" t="inlineStr">
        <is>
          <t>best voice recorder</t>
        </is>
      </c>
      <c r="J409" t="n">
        <v>7</v>
      </c>
      <c r="K409" t="n">
        <v>2</v>
      </c>
      <c r="L409" t="n">
        <v>0.285714285714286</v>
      </c>
      <c r="M409" t="n">
        <v>2.11</v>
      </c>
      <c r="N409" t="n">
        <v>4.22</v>
      </c>
      <c r="O409" t="n">
        <v>0</v>
      </c>
      <c r="P409" t="inlineStr"/>
      <c r="Q409" t="n">
        <v>0</v>
      </c>
      <c r="R409" t="n">
        <v>0</v>
      </c>
      <c r="S409" t="n">
        <v>0</v>
      </c>
      <c r="T409" t="n">
        <v>0</v>
      </c>
      <c r="U409" t="n">
        <v>0</v>
      </c>
      <c r="V409" t="n">
        <v>0</v>
      </c>
      <c r="W409" t="n">
        <v>0</v>
      </c>
      <c r="X409" t="n">
        <v>0</v>
      </c>
    </row>
    <row r="410">
      <c r="A410" s="57" t="n">
        <v>44661</v>
      </c>
      <c r="B410" s="57" t="n">
        <v>44661</v>
      </c>
      <c r="C410" t="inlineStr">
        <is>
          <t>PO07-L1000</t>
        </is>
      </c>
      <c r="D410" t="inlineStr">
        <is>
          <t>USD</t>
        </is>
      </c>
      <c r="E410" t="inlineStr">
        <is>
          <t>L1000-A66-220325</t>
        </is>
      </c>
      <c r="F410" t="inlineStr">
        <is>
          <t>A66</t>
        </is>
      </c>
      <c r="G410" t="inlineStr">
        <is>
          <t>32gb voice recorder</t>
        </is>
      </c>
      <c r="H410" t="inlineStr">
        <is>
          <t>EXACT</t>
        </is>
      </c>
      <c r="I410" t="inlineStr">
        <is>
          <t>32gb voice recorder</t>
        </is>
      </c>
      <c r="J410" t="n">
        <v>1</v>
      </c>
      <c r="K410" t="n">
        <v>1</v>
      </c>
      <c r="L410" t="n">
        <v>1</v>
      </c>
      <c r="M410" t="n">
        <v>1.81</v>
      </c>
      <c r="N410" t="n">
        <v>1.81</v>
      </c>
      <c r="O410" t="n">
        <v>0</v>
      </c>
      <c r="P410" t="inlineStr"/>
      <c r="Q410" t="n">
        <v>0</v>
      </c>
      <c r="R410" t="n">
        <v>0</v>
      </c>
      <c r="S410" t="n">
        <v>0</v>
      </c>
      <c r="T410" t="n">
        <v>0</v>
      </c>
      <c r="U410" t="n">
        <v>0</v>
      </c>
      <c r="V410" t="n">
        <v>0</v>
      </c>
      <c r="W410" t="n">
        <v>0</v>
      </c>
      <c r="X410" t="n">
        <v>0</v>
      </c>
    </row>
    <row r="411">
      <c r="A411" s="57" t="n">
        <v>44645</v>
      </c>
      <c r="B411" s="57" t="n">
        <v>44645</v>
      </c>
      <c r="C411" t="inlineStr">
        <is>
          <t>PO07-L1000</t>
        </is>
      </c>
      <c r="D411" t="inlineStr">
        <is>
          <t>USD</t>
        </is>
      </c>
      <c r="E411" t="inlineStr">
        <is>
          <t>L1000-A66-220325</t>
        </is>
      </c>
      <c r="F411" t="inlineStr">
        <is>
          <t>A66</t>
        </is>
      </c>
      <c r="G411" t="inlineStr">
        <is>
          <t>tiny tape recorder</t>
        </is>
      </c>
      <c r="H411" t="inlineStr">
        <is>
          <t>EXACT</t>
        </is>
      </c>
      <c r="I411" t="inlineStr">
        <is>
          <t>tiny tape recorder</t>
        </is>
      </c>
      <c r="J411" t="n">
        <v>1</v>
      </c>
      <c r="K411" t="n">
        <v>1</v>
      </c>
      <c r="L411" t="n">
        <v>1</v>
      </c>
      <c r="M411" t="n">
        <v>1.36</v>
      </c>
      <c r="N411" t="n">
        <v>1.36</v>
      </c>
      <c r="O411" t="n">
        <v>0</v>
      </c>
      <c r="P411" t="inlineStr"/>
      <c r="Q411" t="n">
        <v>0</v>
      </c>
      <c r="R411" t="n">
        <v>0</v>
      </c>
      <c r="S411" t="n">
        <v>0</v>
      </c>
      <c r="T411" t="n">
        <v>0</v>
      </c>
      <c r="U411" t="n">
        <v>0</v>
      </c>
      <c r="V411" t="n">
        <v>0</v>
      </c>
      <c r="W411" t="n">
        <v>0</v>
      </c>
      <c r="X411" t="n">
        <v>0</v>
      </c>
    </row>
    <row r="412">
      <c r="A412" s="57" t="n">
        <v>44674</v>
      </c>
      <c r="B412" s="57" t="n">
        <v>44674</v>
      </c>
      <c r="C412" t="inlineStr">
        <is>
          <t>PO07-L1000</t>
        </is>
      </c>
      <c r="D412" t="inlineStr">
        <is>
          <t>USD</t>
        </is>
      </c>
      <c r="E412" t="inlineStr">
        <is>
          <t>L1000-A62-220325</t>
        </is>
      </c>
      <c r="F412" t="inlineStr">
        <is>
          <t>A62</t>
        </is>
      </c>
      <c r="G412" t="inlineStr">
        <is>
          <t>wireless voice recorder</t>
        </is>
      </c>
      <c r="H412" t="inlineStr">
        <is>
          <t>EXACT</t>
        </is>
      </c>
      <c r="I412" t="inlineStr">
        <is>
          <t>wireless voice recorder</t>
        </is>
      </c>
      <c r="J412" t="n">
        <v>6</v>
      </c>
      <c r="K412" t="n">
        <v>1</v>
      </c>
      <c r="L412" t="n">
        <v>0.166666666666667</v>
      </c>
      <c r="M412" t="n">
        <v>1.92</v>
      </c>
      <c r="N412" t="n">
        <v>1.92</v>
      </c>
      <c r="O412" t="n">
        <v>0</v>
      </c>
      <c r="P412" t="inlineStr"/>
      <c r="Q412" t="n">
        <v>0</v>
      </c>
      <c r="R412" t="n">
        <v>0</v>
      </c>
      <c r="S412" t="n">
        <v>0</v>
      </c>
      <c r="T412" t="n">
        <v>0</v>
      </c>
      <c r="U412" t="n">
        <v>0</v>
      </c>
      <c r="V412" t="n">
        <v>0</v>
      </c>
      <c r="W412" t="n">
        <v>0</v>
      </c>
      <c r="X412" t="n">
        <v>0</v>
      </c>
    </row>
    <row r="413">
      <c r="A413" s="57" t="n">
        <v>44652</v>
      </c>
      <c r="B413" s="57" t="n">
        <v>44681</v>
      </c>
      <c r="C413" t="inlineStr">
        <is>
          <t>PO07-L1000</t>
        </is>
      </c>
      <c r="D413" t="inlineStr">
        <is>
          <t>USD</t>
        </is>
      </c>
      <c r="E413" t="inlineStr">
        <is>
          <t>L1000-A62-220325</t>
        </is>
      </c>
      <c r="F413" t="inlineStr">
        <is>
          <t>A62</t>
        </is>
      </c>
      <c r="G413" t="inlineStr">
        <is>
          <t>spy pen recorder</t>
        </is>
      </c>
      <c r="H413" t="inlineStr">
        <is>
          <t>EXACT</t>
        </is>
      </c>
      <c r="I413" t="inlineStr">
        <is>
          <t>spy pen recorder</t>
        </is>
      </c>
      <c r="J413" t="n">
        <v>137</v>
      </c>
      <c r="K413" t="n">
        <v>5</v>
      </c>
      <c r="L413" t="n">
        <v>0.0364963503649635</v>
      </c>
      <c r="M413" t="n">
        <v>2.1</v>
      </c>
      <c r="N413" t="n">
        <v>10.5</v>
      </c>
      <c r="O413" t="n">
        <v>63.99</v>
      </c>
      <c r="P413" t="n">
        <v>0.164088138771683</v>
      </c>
      <c r="Q413" t="n">
        <v>6.09428571428571</v>
      </c>
      <c r="R413" t="n">
        <v>1</v>
      </c>
      <c r="S413" t="n">
        <v>1</v>
      </c>
      <c r="T413" t="n">
        <v>0.2</v>
      </c>
      <c r="U413" t="n">
        <v>1</v>
      </c>
      <c r="V413" t="n">
        <v>0</v>
      </c>
      <c r="W413" t="n">
        <v>63.99</v>
      </c>
      <c r="X413" t="n">
        <v>0</v>
      </c>
    </row>
    <row r="414">
      <c r="A414" s="57" t="n">
        <v>44650</v>
      </c>
      <c r="B414" s="57" t="n">
        <v>44690</v>
      </c>
      <c r="C414" t="inlineStr">
        <is>
          <t>PO07-L1000</t>
        </is>
      </c>
      <c r="D414" t="inlineStr">
        <is>
          <t>USD</t>
        </is>
      </c>
      <c r="E414" t="inlineStr">
        <is>
          <t>L1000-A62-220325</t>
        </is>
      </c>
      <c r="F414" t="inlineStr">
        <is>
          <t>A62</t>
        </is>
      </c>
      <c r="G414" t="inlineStr">
        <is>
          <t>voice recorders spy</t>
        </is>
      </c>
      <c r="H414" t="inlineStr">
        <is>
          <t>EXACT</t>
        </is>
      </c>
      <c r="I414" t="inlineStr">
        <is>
          <t>voice recorder spy</t>
        </is>
      </c>
      <c r="J414" t="n">
        <v>6958</v>
      </c>
      <c r="K414" t="n">
        <v>31</v>
      </c>
      <c r="L414" t="n">
        <v>0.00445530324805979</v>
      </c>
      <c r="M414" t="n">
        <v>1.68612903225806</v>
      </c>
      <c r="N414" t="n">
        <v>52.27</v>
      </c>
      <c r="O414" t="n">
        <v>127.98</v>
      </c>
      <c r="P414" t="n">
        <v>0.408423191123613</v>
      </c>
      <c r="Q414" t="n">
        <v>2.44844078821504</v>
      </c>
      <c r="R414" t="n">
        <v>1</v>
      </c>
      <c r="S414" t="n">
        <v>2</v>
      </c>
      <c r="T414" t="n">
        <v>0.032258064516129</v>
      </c>
      <c r="U414" t="n">
        <v>2</v>
      </c>
      <c r="V414" t="n">
        <v>0</v>
      </c>
      <c r="W414" t="n">
        <v>127.98</v>
      </c>
      <c r="X414" t="n">
        <v>0</v>
      </c>
    </row>
    <row r="415">
      <c r="A415" s="57" t="n">
        <v>44659</v>
      </c>
      <c r="B415" s="57" t="n">
        <v>44659</v>
      </c>
      <c r="C415" t="inlineStr">
        <is>
          <t>PO07-L1000</t>
        </is>
      </c>
      <c r="D415" t="inlineStr">
        <is>
          <t>USD</t>
        </is>
      </c>
      <c r="E415" t="inlineStr">
        <is>
          <t>L1000-A65-220325</t>
        </is>
      </c>
      <c r="F415" t="inlineStr">
        <is>
          <t>A65</t>
        </is>
      </c>
      <c r="G415" t="inlineStr">
        <is>
          <t>digital voice recorder with playback</t>
        </is>
      </c>
      <c r="H415" t="inlineStr">
        <is>
          <t>EXACT</t>
        </is>
      </c>
      <c r="I415" t="inlineStr">
        <is>
          <t>digital voice recorders with playback</t>
        </is>
      </c>
      <c r="J415" t="n">
        <v>5</v>
      </c>
      <c r="K415" t="n">
        <v>1</v>
      </c>
      <c r="L415" t="n">
        <v>0.2</v>
      </c>
      <c r="M415" t="n">
        <v>2.98</v>
      </c>
      <c r="N415" t="n">
        <v>2.98</v>
      </c>
      <c r="O415" t="n">
        <v>0</v>
      </c>
      <c r="P415" t="inlineStr"/>
      <c r="Q415" t="n">
        <v>0</v>
      </c>
      <c r="R415" t="n">
        <v>0</v>
      </c>
      <c r="S415" t="n">
        <v>0</v>
      </c>
      <c r="T415" t="n">
        <v>0</v>
      </c>
      <c r="U415" t="n">
        <v>0</v>
      </c>
      <c r="V415" t="n">
        <v>0</v>
      </c>
      <c r="W415" t="n">
        <v>0</v>
      </c>
      <c r="X415" t="n">
        <v>0</v>
      </c>
    </row>
    <row r="416">
      <c r="A416" s="57" t="n">
        <v>44650</v>
      </c>
      <c r="B416" s="57" t="n">
        <v>44650</v>
      </c>
      <c r="C416" t="inlineStr">
        <is>
          <t>PO07-L1000</t>
        </is>
      </c>
      <c r="D416" t="inlineStr">
        <is>
          <t>USD</t>
        </is>
      </c>
      <c r="E416" t="inlineStr">
        <is>
          <t>L1000-A58-220325</t>
        </is>
      </c>
      <c r="F416" t="inlineStr">
        <is>
          <t>A58</t>
        </is>
      </c>
      <c r="G416" t="inlineStr">
        <is>
          <t>spy voice recording devices</t>
        </is>
      </c>
      <c r="H416" t="inlineStr">
        <is>
          <t>EXACT</t>
        </is>
      </c>
      <c r="I416" t="inlineStr">
        <is>
          <t>spy voice recording device</t>
        </is>
      </c>
      <c r="J416" t="n">
        <v>2</v>
      </c>
      <c r="K416" t="n">
        <v>1</v>
      </c>
      <c r="L416" t="n">
        <v>0.5</v>
      </c>
      <c r="M416" t="n">
        <v>3.03</v>
      </c>
      <c r="N416" t="n">
        <v>3.03</v>
      </c>
      <c r="O416" t="n">
        <v>0</v>
      </c>
      <c r="P416" t="inlineStr"/>
      <c r="Q416" t="n">
        <v>0</v>
      </c>
      <c r="R416" t="n">
        <v>0</v>
      </c>
      <c r="S416" t="n">
        <v>0</v>
      </c>
      <c r="T416" t="n">
        <v>0</v>
      </c>
      <c r="U416" t="n">
        <v>0</v>
      </c>
      <c r="V416" t="n">
        <v>0</v>
      </c>
      <c r="W416" t="n">
        <v>0</v>
      </c>
      <c r="X416" t="n">
        <v>0</v>
      </c>
    </row>
    <row r="417">
      <c r="A417" s="57" t="n">
        <v>44648</v>
      </c>
      <c r="B417" s="57" t="n">
        <v>44648</v>
      </c>
      <c r="C417" t="inlineStr">
        <is>
          <t>PO07-L1000</t>
        </is>
      </c>
      <c r="D417" t="inlineStr">
        <is>
          <t>USD</t>
        </is>
      </c>
      <c r="E417" t="inlineStr">
        <is>
          <t>L1000-A58-220325</t>
        </is>
      </c>
      <c r="F417" t="inlineStr">
        <is>
          <t>A58</t>
        </is>
      </c>
      <c r="G417" t="inlineStr">
        <is>
          <t>spy voice recorder for car</t>
        </is>
      </c>
      <c r="H417" t="inlineStr">
        <is>
          <t>EXACT</t>
        </is>
      </c>
      <c r="I417" t="inlineStr">
        <is>
          <t>spy voice recorder for car</t>
        </is>
      </c>
      <c r="J417" t="n">
        <v>7</v>
      </c>
      <c r="K417" t="n">
        <v>1</v>
      </c>
      <c r="L417" t="n">
        <v>0.142857142857143</v>
      </c>
      <c r="M417" t="n">
        <v>1.8</v>
      </c>
      <c r="N417" t="n">
        <v>1.8</v>
      </c>
      <c r="O417" t="n">
        <v>0</v>
      </c>
      <c r="P417" t="inlineStr"/>
      <c r="Q417" t="n">
        <v>0</v>
      </c>
      <c r="R417" t="n">
        <v>0</v>
      </c>
      <c r="S417" t="n">
        <v>0</v>
      </c>
      <c r="T417" t="n">
        <v>0</v>
      </c>
      <c r="U417" t="n">
        <v>0</v>
      </c>
      <c r="V417" t="n">
        <v>0</v>
      </c>
      <c r="W417" t="n">
        <v>0</v>
      </c>
      <c r="X417" t="n">
        <v>0</v>
      </c>
    </row>
    <row r="418">
      <c r="A418" s="57" t="n">
        <v>44666</v>
      </c>
      <c r="B418" s="57" t="n">
        <v>44666</v>
      </c>
      <c r="C418" t="inlineStr">
        <is>
          <t>PO07-L1000</t>
        </is>
      </c>
      <c r="D418" t="inlineStr">
        <is>
          <t>USD</t>
        </is>
      </c>
      <c r="E418" t="inlineStr">
        <is>
          <t>L1000-A58-220325</t>
        </is>
      </c>
      <c r="F418" t="inlineStr">
        <is>
          <t>A58</t>
        </is>
      </c>
      <c r="G418" t="inlineStr">
        <is>
          <t>recording devices for spying</t>
        </is>
      </c>
      <c r="H418" t="inlineStr">
        <is>
          <t>EXACT</t>
        </is>
      </c>
      <c r="I418" t="inlineStr">
        <is>
          <t>recording device for spying</t>
        </is>
      </c>
      <c r="J418" t="n">
        <v>8</v>
      </c>
      <c r="K418" t="n">
        <v>1</v>
      </c>
      <c r="L418" t="n">
        <v>0.125</v>
      </c>
      <c r="M418" t="n">
        <v>1.8</v>
      </c>
      <c r="N418" t="n">
        <v>1.8</v>
      </c>
      <c r="O418" t="n">
        <v>0</v>
      </c>
      <c r="P418" t="inlineStr"/>
      <c r="Q418" t="n">
        <v>0</v>
      </c>
      <c r="R418" t="n">
        <v>0</v>
      </c>
      <c r="S418" t="n">
        <v>0</v>
      </c>
      <c r="T418" t="n">
        <v>0</v>
      </c>
      <c r="U418" t="n">
        <v>0</v>
      </c>
      <c r="V418" t="n">
        <v>0</v>
      </c>
      <c r="W418" t="n">
        <v>0</v>
      </c>
      <c r="X418" t="n">
        <v>0</v>
      </c>
    </row>
    <row r="419">
      <c r="A419" s="57" t="n">
        <v>44665</v>
      </c>
      <c r="B419" s="57" t="n">
        <v>44665</v>
      </c>
      <c r="C419" t="inlineStr">
        <is>
          <t>PO07-L1000</t>
        </is>
      </c>
      <c r="D419" t="inlineStr">
        <is>
          <t>USD</t>
        </is>
      </c>
      <c r="E419" t="inlineStr">
        <is>
          <t>L1000-A58-220325</t>
        </is>
      </c>
      <c r="F419" t="inlineStr">
        <is>
          <t>A58</t>
        </is>
      </c>
      <c r="G419" t="inlineStr">
        <is>
          <t>recording devices for spying</t>
        </is>
      </c>
      <c r="H419" t="inlineStr">
        <is>
          <t>EXACT</t>
        </is>
      </c>
      <c r="I419" t="inlineStr">
        <is>
          <t>recording devices for spying</t>
        </is>
      </c>
      <c r="J419" t="n">
        <v>5</v>
      </c>
      <c r="K419" t="n">
        <v>1</v>
      </c>
      <c r="L419" t="n">
        <v>0.2</v>
      </c>
      <c r="M419" t="n">
        <v>2.73</v>
      </c>
      <c r="N419" t="n">
        <v>2.73</v>
      </c>
      <c r="O419" t="n">
        <v>0</v>
      </c>
      <c r="P419" t="inlineStr"/>
      <c r="Q419" t="n">
        <v>0</v>
      </c>
      <c r="R419" t="n">
        <v>0</v>
      </c>
      <c r="S419" t="n">
        <v>0</v>
      </c>
      <c r="T419" t="n">
        <v>0</v>
      </c>
      <c r="U419" t="n">
        <v>0</v>
      </c>
      <c r="V419" t="n">
        <v>0</v>
      </c>
      <c r="W419" t="n">
        <v>0</v>
      </c>
      <c r="X419" t="n">
        <v>0</v>
      </c>
    </row>
    <row r="420">
      <c r="A420" s="57" t="n">
        <v>44657</v>
      </c>
      <c r="B420" s="57" t="n">
        <v>44657</v>
      </c>
      <c r="C420" t="inlineStr">
        <is>
          <t>PO07-L1000</t>
        </is>
      </c>
      <c r="D420" t="inlineStr">
        <is>
          <t>USD</t>
        </is>
      </c>
      <c r="E420" t="inlineStr">
        <is>
          <t>L1000-A61-220325</t>
        </is>
      </c>
      <c r="F420" t="inlineStr">
        <is>
          <t>A61</t>
        </is>
      </c>
      <c r="G420" t="inlineStr">
        <is>
          <t>spy sound recorder</t>
        </is>
      </c>
      <c r="H420" t="inlineStr">
        <is>
          <t>EXACT</t>
        </is>
      </c>
      <c r="I420" t="inlineStr">
        <is>
          <t>spy sound recorder</t>
        </is>
      </c>
      <c r="J420" t="n">
        <v>10</v>
      </c>
      <c r="K420" t="n">
        <v>1</v>
      </c>
      <c r="L420" t="n">
        <v>0.1</v>
      </c>
      <c r="M420" t="n">
        <v>1.54</v>
      </c>
      <c r="N420" t="n">
        <v>1.54</v>
      </c>
      <c r="O420" t="n">
        <v>0</v>
      </c>
      <c r="P420" t="inlineStr"/>
      <c r="Q420" t="n">
        <v>0</v>
      </c>
      <c r="R420" t="n">
        <v>0</v>
      </c>
      <c r="S420" t="n">
        <v>0</v>
      </c>
      <c r="T420" t="n">
        <v>0</v>
      </c>
      <c r="U420" t="n">
        <v>0</v>
      </c>
      <c r="V420" t="n">
        <v>0</v>
      </c>
      <c r="W420" t="n">
        <v>0</v>
      </c>
      <c r="X420" t="n">
        <v>0</v>
      </c>
    </row>
    <row r="421">
      <c r="A421" s="57" t="n">
        <v>44655</v>
      </c>
      <c r="B421" s="57" t="n">
        <v>44655</v>
      </c>
      <c r="C421" t="inlineStr">
        <is>
          <t>PO07-L1000</t>
        </is>
      </c>
      <c r="D421" t="inlineStr">
        <is>
          <t>USD</t>
        </is>
      </c>
      <c r="E421" t="inlineStr">
        <is>
          <t>L1000-A61-220325</t>
        </is>
      </c>
      <c r="F421" t="inlineStr">
        <is>
          <t>A61</t>
        </is>
      </c>
      <c r="G421" t="inlineStr">
        <is>
          <t>best listening devices for spying</t>
        </is>
      </c>
      <c r="H421" t="inlineStr">
        <is>
          <t>EXACT</t>
        </is>
      </c>
      <c r="I421" t="inlineStr">
        <is>
          <t>best listening devices for spying</t>
        </is>
      </c>
      <c r="J421" t="n">
        <v>3</v>
      </c>
      <c r="K421" t="n">
        <v>1</v>
      </c>
      <c r="L421" t="n">
        <v>0.333333333333333</v>
      </c>
      <c r="M421" t="n">
        <v>3.15</v>
      </c>
      <c r="N421" t="n">
        <v>3.15</v>
      </c>
      <c r="O421" t="n">
        <v>0</v>
      </c>
      <c r="P421" t="inlineStr"/>
      <c r="Q421" t="n">
        <v>0</v>
      </c>
      <c r="R421" t="n">
        <v>0</v>
      </c>
      <c r="S421" t="n">
        <v>0</v>
      </c>
      <c r="T421" t="n">
        <v>0</v>
      </c>
      <c r="U421" t="n">
        <v>0</v>
      </c>
      <c r="V421" t="n">
        <v>0</v>
      </c>
      <c r="W421" t="n">
        <v>0</v>
      </c>
      <c r="X421" t="n">
        <v>0</v>
      </c>
    </row>
    <row r="422">
      <c r="A422" s="57" t="n">
        <v>44657</v>
      </c>
      <c r="B422" s="57" t="n">
        <v>44657</v>
      </c>
      <c r="C422" t="inlineStr">
        <is>
          <t>PO07-L1000</t>
        </is>
      </c>
      <c r="D422" t="inlineStr">
        <is>
          <t>USD</t>
        </is>
      </c>
      <c r="E422" t="inlineStr">
        <is>
          <t>L1000-A59-220325</t>
        </is>
      </c>
      <c r="F422" t="inlineStr">
        <is>
          <t>A59</t>
        </is>
      </c>
      <c r="G422" t="inlineStr">
        <is>
          <t>audio recorders spy</t>
        </is>
      </c>
      <c r="H422" t="inlineStr">
        <is>
          <t>EXACT</t>
        </is>
      </c>
      <c r="I422" t="inlineStr">
        <is>
          <t>audio recorder spy</t>
        </is>
      </c>
      <c r="J422" t="n">
        <v>7</v>
      </c>
      <c r="K422" t="n">
        <v>1</v>
      </c>
      <c r="L422" t="n">
        <v>0.142857142857143</v>
      </c>
      <c r="M422" t="n">
        <v>2.98</v>
      </c>
      <c r="N422" t="n">
        <v>2.98</v>
      </c>
      <c r="O422" t="n">
        <v>0</v>
      </c>
      <c r="P422" t="inlineStr"/>
      <c r="Q422" t="n">
        <v>0</v>
      </c>
      <c r="R422" t="n">
        <v>0</v>
      </c>
      <c r="S422" t="n">
        <v>0</v>
      </c>
      <c r="T422" t="n">
        <v>0</v>
      </c>
      <c r="U422" t="n">
        <v>0</v>
      </c>
      <c r="V422" t="n">
        <v>0</v>
      </c>
      <c r="W422" t="n">
        <v>0</v>
      </c>
      <c r="X422" t="n">
        <v>0</v>
      </c>
    </row>
    <row r="423">
      <c r="A423" s="57" t="n">
        <v>44645</v>
      </c>
      <c r="B423" s="57" t="n">
        <v>44647</v>
      </c>
      <c r="C423" t="inlineStr">
        <is>
          <t>PO07-L1000</t>
        </is>
      </c>
      <c r="D423" t="inlineStr">
        <is>
          <t>USD</t>
        </is>
      </c>
      <c r="E423" t="inlineStr">
        <is>
          <t>L1000-A55-220325</t>
        </is>
      </c>
      <c r="F423" t="inlineStr">
        <is>
          <t>A55</t>
        </is>
      </c>
      <c r="G423" t="inlineStr">
        <is>
          <t>hidden voice recorder spy device</t>
        </is>
      </c>
      <c r="H423" t="inlineStr">
        <is>
          <t>EXACT</t>
        </is>
      </c>
      <c r="I423" t="inlineStr">
        <is>
          <t>hidden voice recorder spy device</t>
        </is>
      </c>
      <c r="J423" t="n">
        <v>3625</v>
      </c>
      <c r="K423" t="n">
        <v>5</v>
      </c>
      <c r="L423" t="n">
        <v>0.00137931034482759</v>
      </c>
      <c r="M423" t="n">
        <v>1.684</v>
      </c>
      <c r="N423" t="n">
        <v>8.42</v>
      </c>
      <c r="O423" t="n">
        <v>0</v>
      </c>
      <c r="P423" t="inlineStr"/>
      <c r="Q423" t="n">
        <v>0</v>
      </c>
      <c r="R423" t="n">
        <v>0</v>
      </c>
      <c r="S423" t="n">
        <v>0</v>
      </c>
      <c r="T423" t="n">
        <v>0</v>
      </c>
      <c r="U423" t="n">
        <v>0</v>
      </c>
      <c r="V423" t="n">
        <v>0</v>
      </c>
      <c r="W423" t="n">
        <v>0</v>
      </c>
      <c r="X423" t="n">
        <v>0</v>
      </c>
    </row>
    <row r="424">
      <c r="A424" s="57" t="n">
        <v>44645</v>
      </c>
      <c r="B424" s="57" t="n">
        <v>44645</v>
      </c>
      <c r="C424" t="inlineStr">
        <is>
          <t>PO07-L1000</t>
        </is>
      </c>
      <c r="D424" t="inlineStr">
        <is>
          <t>USD</t>
        </is>
      </c>
      <c r="E424" t="inlineStr">
        <is>
          <t>L1000-A55-220325</t>
        </is>
      </c>
      <c r="F424" t="inlineStr">
        <is>
          <t>A55</t>
        </is>
      </c>
      <c r="G424" t="inlineStr">
        <is>
          <t>spy voice recorder hidden</t>
        </is>
      </c>
      <c r="H424" t="inlineStr">
        <is>
          <t>EXACT</t>
        </is>
      </c>
      <c r="I424" t="inlineStr">
        <is>
          <t>spy voice recorder hidden</t>
        </is>
      </c>
      <c r="J424" t="n">
        <v>14</v>
      </c>
      <c r="K424" t="n">
        <v>2</v>
      </c>
      <c r="L424" t="n">
        <v>0.142857142857143</v>
      </c>
      <c r="M424" t="n">
        <v>2</v>
      </c>
      <c r="N424" t="n">
        <v>4</v>
      </c>
      <c r="O424" t="n">
        <v>0</v>
      </c>
      <c r="P424" t="inlineStr"/>
      <c r="Q424" t="n">
        <v>0</v>
      </c>
      <c r="R424" t="n">
        <v>0</v>
      </c>
      <c r="S424" t="n">
        <v>0</v>
      </c>
      <c r="T424" t="n">
        <v>0</v>
      </c>
      <c r="U424" t="n">
        <v>0</v>
      </c>
      <c r="V424" t="n">
        <v>0</v>
      </c>
      <c r="W424" t="n">
        <v>0</v>
      </c>
      <c r="X424" t="n">
        <v>0</v>
      </c>
    </row>
    <row r="425">
      <c r="A425" s="57" t="n">
        <v>44651</v>
      </c>
      <c r="B425" s="57" t="n">
        <v>44651</v>
      </c>
      <c r="C425" t="inlineStr">
        <is>
          <t>PO07-L1000</t>
        </is>
      </c>
      <c r="D425" t="inlineStr">
        <is>
          <t>USD</t>
        </is>
      </c>
      <c r="E425" t="inlineStr">
        <is>
          <t>L1000-A55-220325</t>
        </is>
      </c>
      <c r="F425" t="inlineStr">
        <is>
          <t>A55</t>
        </is>
      </c>
      <c r="G425" t="inlineStr">
        <is>
          <t>hidden spy voice recorder</t>
        </is>
      </c>
      <c r="H425" t="inlineStr">
        <is>
          <t>EXACT</t>
        </is>
      </c>
      <c r="I425" t="inlineStr">
        <is>
          <t>hidden spy voice recorder</t>
        </is>
      </c>
      <c r="J425" t="n">
        <v>2</v>
      </c>
      <c r="K425" t="n">
        <v>2</v>
      </c>
      <c r="L425" t="n">
        <v>1</v>
      </c>
      <c r="M425" t="n">
        <v>1.71</v>
      </c>
      <c r="N425" t="n">
        <v>3.42</v>
      </c>
      <c r="O425" t="n">
        <v>0</v>
      </c>
      <c r="P425" t="inlineStr"/>
      <c r="Q425" t="n">
        <v>0</v>
      </c>
      <c r="R425" t="n">
        <v>0</v>
      </c>
      <c r="S425" t="n">
        <v>0</v>
      </c>
      <c r="T425" t="n">
        <v>0</v>
      </c>
      <c r="U425" t="n">
        <v>0</v>
      </c>
      <c r="V425" t="n">
        <v>0</v>
      </c>
      <c r="W425" t="n">
        <v>0</v>
      </c>
      <c r="X425" t="n">
        <v>0</v>
      </c>
    </row>
    <row r="426">
      <c r="A426" s="57" t="n">
        <v>44667</v>
      </c>
      <c r="B426" s="57" t="n">
        <v>44667</v>
      </c>
      <c r="C426" t="inlineStr">
        <is>
          <t>PO07-L1000</t>
        </is>
      </c>
      <c r="D426" t="inlineStr">
        <is>
          <t>USD</t>
        </is>
      </c>
      <c r="E426" t="inlineStr">
        <is>
          <t>L1000-A64-220325</t>
        </is>
      </c>
      <c r="F426" t="inlineStr">
        <is>
          <t>A64</t>
        </is>
      </c>
      <c r="G426" t="inlineStr">
        <is>
          <t>motion activated voice recorder</t>
        </is>
      </c>
      <c r="H426" t="inlineStr">
        <is>
          <t>EXACT</t>
        </is>
      </c>
      <c r="I426" t="inlineStr">
        <is>
          <t>motion activated voice recorder</t>
        </is>
      </c>
      <c r="J426" t="n">
        <v>2</v>
      </c>
      <c r="K426" t="n">
        <v>1</v>
      </c>
      <c r="L426" t="n">
        <v>0.5</v>
      </c>
      <c r="M426" t="n">
        <v>2.43</v>
      </c>
      <c r="N426" t="n">
        <v>2.43</v>
      </c>
      <c r="O426" t="n">
        <v>0</v>
      </c>
      <c r="P426" t="inlineStr"/>
      <c r="Q426" t="n">
        <v>0</v>
      </c>
      <c r="R426" t="n">
        <v>0</v>
      </c>
      <c r="S426" t="n">
        <v>0</v>
      </c>
      <c r="T426" t="n">
        <v>0</v>
      </c>
      <c r="U426" t="n">
        <v>0</v>
      </c>
      <c r="V426" t="n">
        <v>0</v>
      </c>
      <c r="W426" t="n">
        <v>0</v>
      </c>
      <c r="X426" t="n">
        <v>0</v>
      </c>
    </row>
    <row r="427">
      <c r="A427" s="57" t="n">
        <v>44653</v>
      </c>
      <c r="B427" s="57" t="n">
        <v>44670</v>
      </c>
      <c r="C427" t="inlineStr">
        <is>
          <t>PO07-L1000</t>
        </is>
      </c>
      <c r="D427" t="inlineStr">
        <is>
          <t>USD</t>
        </is>
      </c>
      <c r="E427" t="inlineStr">
        <is>
          <t>L1000-A64-220325</t>
        </is>
      </c>
      <c r="F427" t="inlineStr">
        <is>
          <t>A64</t>
        </is>
      </c>
      <c r="G427" t="inlineStr">
        <is>
          <t>usb voice recorders</t>
        </is>
      </c>
      <c r="H427" t="inlineStr">
        <is>
          <t>EXACT</t>
        </is>
      </c>
      <c r="I427" t="inlineStr">
        <is>
          <t>usb voice recorder</t>
        </is>
      </c>
      <c r="J427" t="n">
        <v>69</v>
      </c>
      <c r="K427" t="n">
        <v>5</v>
      </c>
      <c r="L427" t="n">
        <v>0.072463768115942</v>
      </c>
      <c r="M427" t="n">
        <v>2.604</v>
      </c>
      <c r="N427" t="n">
        <v>13.02</v>
      </c>
      <c r="O427" t="n">
        <v>63.99</v>
      </c>
      <c r="P427" t="n">
        <v>0.203469292076887</v>
      </c>
      <c r="Q427" t="n">
        <v>4.9147465437788</v>
      </c>
      <c r="R427" t="n">
        <v>1</v>
      </c>
      <c r="S427" t="n">
        <v>1</v>
      </c>
      <c r="T427" t="n">
        <v>0.2</v>
      </c>
      <c r="U427" t="n">
        <v>1</v>
      </c>
      <c r="V427" t="n">
        <v>0</v>
      </c>
      <c r="W427" t="n">
        <v>63.99</v>
      </c>
      <c r="X427" t="n">
        <v>0</v>
      </c>
    </row>
    <row r="428">
      <c r="A428" s="57" t="n">
        <v>44663</v>
      </c>
      <c r="B428" s="57" t="n">
        <v>44663</v>
      </c>
      <c r="C428" t="inlineStr">
        <is>
          <t>PO07-L1000</t>
        </is>
      </c>
      <c r="D428" t="inlineStr">
        <is>
          <t>USD</t>
        </is>
      </c>
      <c r="E428" t="inlineStr">
        <is>
          <t>L1000-A64-220325</t>
        </is>
      </c>
      <c r="F428" t="inlineStr">
        <is>
          <t>A64</t>
        </is>
      </c>
      <c r="G428" t="inlineStr">
        <is>
          <t>simple voice recorder</t>
        </is>
      </c>
      <c r="H428" t="inlineStr">
        <is>
          <t>EXACT</t>
        </is>
      </c>
      <c r="I428" t="inlineStr">
        <is>
          <t>simple voice recorder</t>
        </is>
      </c>
      <c r="J428" t="n">
        <v>2</v>
      </c>
      <c r="K428" t="n">
        <v>1</v>
      </c>
      <c r="L428" t="n">
        <v>0.5</v>
      </c>
      <c r="M428" t="n">
        <v>2.91</v>
      </c>
      <c r="N428" t="n">
        <v>2.91</v>
      </c>
      <c r="O428" t="n">
        <v>0</v>
      </c>
      <c r="P428" t="inlineStr"/>
      <c r="Q428" t="n">
        <v>0</v>
      </c>
      <c r="R428" t="n">
        <v>0</v>
      </c>
      <c r="S428" t="n">
        <v>0</v>
      </c>
      <c r="T428" t="n">
        <v>0</v>
      </c>
      <c r="U428" t="n">
        <v>0</v>
      </c>
      <c r="V428" t="n">
        <v>0</v>
      </c>
      <c r="W428" t="n">
        <v>0</v>
      </c>
      <c r="X428" t="n">
        <v>0</v>
      </c>
    </row>
    <row r="429">
      <c r="A429" s="57" t="n">
        <v>44664</v>
      </c>
      <c r="B429" s="57" t="n">
        <v>44664</v>
      </c>
      <c r="C429" t="inlineStr">
        <is>
          <t>PO07-L1000</t>
        </is>
      </c>
      <c r="D429" t="inlineStr">
        <is>
          <t>USD</t>
        </is>
      </c>
      <c r="E429" t="inlineStr">
        <is>
          <t>L1000-A64-220325</t>
        </is>
      </c>
      <c r="F429" t="inlineStr">
        <is>
          <t>A64</t>
        </is>
      </c>
      <c r="G429" t="inlineStr">
        <is>
          <t>secret voice recorder</t>
        </is>
      </c>
      <c r="H429" t="inlineStr">
        <is>
          <t>EXACT</t>
        </is>
      </c>
      <c r="I429" t="inlineStr">
        <is>
          <t>secret voice recorder</t>
        </is>
      </c>
      <c r="J429" t="n">
        <v>20</v>
      </c>
      <c r="K429" t="n">
        <v>1</v>
      </c>
      <c r="L429" t="n">
        <v>0.05</v>
      </c>
      <c r="M429" t="n">
        <v>2.68</v>
      </c>
      <c r="N429" t="n">
        <v>2.68</v>
      </c>
      <c r="O429" t="n">
        <v>0</v>
      </c>
      <c r="P429" t="inlineStr"/>
      <c r="Q429" t="n">
        <v>0</v>
      </c>
      <c r="R429" t="n">
        <v>0</v>
      </c>
      <c r="S429" t="n">
        <v>0</v>
      </c>
      <c r="T429" t="n">
        <v>0</v>
      </c>
      <c r="U429" t="n">
        <v>0</v>
      </c>
      <c r="V429" t="n">
        <v>0</v>
      </c>
      <c r="W429" t="n">
        <v>0</v>
      </c>
      <c r="X429" t="n">
        <v>0</v>
      </c>
    </row>
    <row r="430">
      <c r="A430" s="57" t="n">
        <v>44657</v>
      </c>
      <c r="B430" s="57" t="n">
        <v>44657</v>
      </c>
      <c r="C430" t="inlineStr">
        <is>
          <t>PO07-L1000</t>
        </is>
      </c>
      <c r="D430" t="inlineStr">
        <is>
          <t>USD</t>
        </is>
      </c>
      <c r="E430" t="inlineStr">
        <is>
          <t>L1000-A64-220325</t>
        </is>
      </c>
      <c r="F430" t="inlineStr">
        <is>
          <t>A64</t>
        </is>
      </c>
      <c r="G430" t="inlineStr">
        <is>
          <t>rechargeable voice recorder</t>
        </is>
      </c>
      <c r="H430" t="inlineStr">
        <is>
          <t>EXACT</t>
        </is>
      </c>
      <c r="I430" t="inlineStr">
        <is>
          <t>rechargeable voice recorder</t>
        </is>
      </c>
      <c r="J430" t="n">
        <v>2</v>
      </c>
      <c r="K430" t="n">
        <v>1</v>
      </c>
      <c r="L430" t="n">
        <v>0.5</v>
      </c>
      <c r="M430" t="n">
        <v>2.42</v>
      </c>
      <c r="N430" t="n">
        <v>2.42</v>
      </c>
      <c r="O430" t="n">
        <v>0</v>
      </c>
      <c r="P430" t="inlineStr"/>
      <c r="Q430" t="n">
        <v>0</v>
      </c>
      <c r="R430" t="n">
        <v>0</v>
      </c>
      <c r="S430" t="n">
        <v>0</v>
      </c>
      <c r="T430" t="n">
        <v>0</v>
      </c>
      <c r="U430" t="n">
        <v>0</v>
      </c>
      <c r="V430" t="n">
        <v>0</v>
      </c>
      <c r="W430" t="n">
        <v>0</v>
      </c>
      <c r="X430" t="n">
        <v>0</v>
      </c>
    </row>
    <row r="431">
      <c r="A431" s="57" t="n">
        <v>44655</v>
      </c>
      <c r="B431" s="57" t="n">
        <v>44655</v>
      </c>
      <c r="C431" t="inlineStr">
        <is>
          <t>PO07-L1000</t>
        </is>
      </c>
      <c r="D431" t="inlineStr">
        <is>
          <t>USD</t>
        </is>
      </c>
      <c r="E431" t="inlineStr">
        <is>
          <t>L1000-A64-220325</t>
        </is>
      </c>
      <c r="F431" t="inlineStr">
        <is>
          <t>A64</t>
        </is>
      </c>
      <c r="G431" t="inlineStr">
        <is>
          <t>pen voice recorder</t>
        </is>
      </c>
      <c r="H431" t="inlineStr">
        <is>
          <t>EXACT</t>
        </is>
      </c>
      <c r="I431" t="inlineStr">
        <is>
          <t>pen and voice recorder</t>
        </is>
      </c>
      <c r="J431" t="n">
        <v>2</v>
      </c>
      <c r="K431" t="n">
        <v>1</v>
      </c>
      <c r="L431" t="n">
        <v>0.5</v>
      </c>
      <c r="M431" t="n">
        <v>3.27</v>
      </c>
      <c r="N431" t="n">
        <v>3.27</v>
      </c>
      <c r="O431" t="n">
        <v>0</v>
      </c>
      <c r="P431" t="inlineStr"/>
      <c r="Q431" t="n">
        <v>0</v>
      </c>
      <c r="R431" t="n">
        <v>0</v>
      </c>
      <c r="S431" t="n">
        <v>0</v>
      </c>
      <c r="T431" t="n">
        <v>0</v>
      </c>
      <c r="U431" t="n">
        <v>0</v>
      </c>
      <c r="V431" t="n">
        <v>0</v>
      </c>
      <c r="W431" t="n">
        <v>0</v>
      </c>
      <c r="X431" t="n">
        <v>0</v>
      </c>
    </row>
    <row r="432">
      <c r="A432" s="57" t="n">
        <v>44662</v>
      </c>
      <c r="B432" s="57" t="n">
        <v>44662</v>
      </c>
      <c r="C432" t="inlineStr">
        <is>
          <t>PO07-L1000</t>
        </is>
      </c>
      <c r="D432" t="inlineStr">
        <is>
          <t>USD</t>
        </is>
      </c>
      <c r="E432" t="inlineStr">
        <is>
          <t>L1000-A64-220325</t>
        </is>
      </c>
      <c r="F432" t="inlineStr">
        <is>
          <t>A64</t>
        </is>
      </c>
      <c r="G432" t="inlineStr">
        <is>
          <t>little voice recorder</t>
        </is>
      </c>
      <c r="H432" t="inlineStr">
        <is>
          <t>EXACT</t>
        </is>
      </c>
      <c r="I432" t="inlineStr">
        <is>
          <t>little voice recorder</t>
        </is>
      </c>
      <c r="J432" t="n">
        <v>1</v>
      </c>
      <c r="K432" t="n">
        <v>1</v>
      </c>
      <c r="L432" t="n">
        <v>1</v>
      </c>
      <c r="M432" t="n">
        <v>2.76</v>
      </c>
      <c r="N432" t="n">
        <v>2.76</v>
      </c>
      <c r="O432" t="n">
        <v>0</v>
      </c>
      <c r="P432" t="inlineStr"/>
      <c r="Q432" t="n">
        <v>0</v>
      </c>
      <c r="R432" t="n">
        <v>0</v>
      </c>
      <c r="S432" t="n">
        <v>0</v>
      </c>
      <c r="T432" t="n">
        <v>0</v>
      </c>
      <c r="U432" t="n">
        <v>0</v>
      </c>
      <c r="V432" t="n">
        <v>0</v>
      </c>
      <c r="W432" t="n">
        <v>0</v>
      </c>
      <c r="X432" t="n">
        <v>0</v>
      </c>
    </row>
    <row r="433">
      <c r="A433" s="57" t="n">
        <v>44645</v>
      </c>
      <c r="B433" s="57" t="n">
        <v>44645</v>
      </c>
      <c r="C433" t="inlineStr">
        <is>
          <t>WH23-L1000 Voice Recorder</t>
        </is>
      </c>
      <c r="D433" t="inlineStr">
        <is>
          <t>USD</t>
        </is>
      </c>
      <c r="E433" t="inlineStr">
        <is>
          <t>L1000-A60-220325</t>
        </is>
      </c>
      <c r="F433" t="inlineStr">
        <is>
          <t>A60</t>
        </is>
      </c>
      <c r="G433" t="inlineStr">
        <is>
          <t>voice activated spy recorder</t>
        </is>
      </c>
      <c r="H433" t="inlineStr">
        <is>
          <t>EXACT</t>
        </is>
      </c>
      <c r="I433" t="inlineStr">
        <is>
          <t>voice activated spy recorder</t>
        </is>
      </c>
      <c r="J433" t="n">
        <v>198</v>
      </c>
      <c r="K433" t="n">
        <v>2</v>
      </c>
      <c r="L433" t="n">
        <v>0.0101010101010101</v>
      </c>
      <c r="M433" t="n">
        <v>2.65</v>
      </c>
      <c r="N433" t="n">
        <v>5.3</v>
      </c>
      <c r="O433" t="n">
        <v>0</v>
      </c>
      <c r="P433" t="inlineStr"/>
      <c r="Q433" t="n">
        <v>0</v>
      </c>
      <c r="R433" t="n">
        <v>0</v>
      </c>
      <c r="S433" t="n">
        <v>0</v>
      </c>
      <c r="T433" t="n">
        <v>0</v>
      </c>
      <c r="U433" t="n">
        <v>0</v>
      </c>
      <c r="V433" t="n">
        <v>0</v>
      </c>
      <c r="W433" t="n">
        <v>0</v>
      </c>
      <c r="X433" t="n">
        <v>0</v>
      </c>
    </row>
    <row r="434">
      <c r="A434" s="57" t="n">
        <v>44673</v>
      </c>
      <c r="B434" s="57" t="n">
        <v>44706</v>
      </c>
      <c r="C434" t="inlineStr">
        <is>
          <t>WH23-L1000 Voice Recorder</t>
        </is>
      </c>
      <c r="D434" t="inlineStr">
        <is>
          <t>USD</t>
        </is>
      </c>
      <c r="E434" t="inlineStr">
        <is>
          <t>L1000-A60-220325</t>
        </is>
      </c>
      <c r="F434" t="inlineStr">
        <is>
          <t>A60</t>
        </is>
      </c>
      <c r="G434" t="inlineStr">
        <is>
          <t>spy recorder car</t>
        </is>
      </c>
      <c r="H434" t="inlineStr">
        <is>
          <t>EXACT</t>
        </is>
      </c>
      <c r="I434" t="inlineStr">
        <is>
          <t>spy recorder for car</t>
        </is>
      </c>
      <c r="J434" t="n">
        <v>565</v>
      </c>
      <c r="K434" t="n">
        <v>3</v>
      </c>
      <c r="L434" t="n">
        <v>0.00530973451327434</v>
      </c>
      <c r="M434" t="n">
        <v>1.42</v>
      </c>
      <c r="N434" t="n">
        <v>4.26</v>
      </c>
      <c r="O434" t="n">
        <v>0</v>
      </c>
      <c r="P434" t="inlineStr"/>
      <c r="Q434" t="n">
        <v>0</v>
      </c>
      <c r="R434" t="n">
        <v>0</v>
      </c>
      <c r="S434" t="n">
        <v>0</v>
      </c>
      <c r="T434" t="n">
        <v>0</v>
      </c>
      <c r="U434" t="n">
        <v>0</v>
      </c>
      <c r="V434" t="n">
        <v>0</v>
      </c>
      <c r="W434" t="n">
        <v>0</v>
      </c>
      <c r="X434" t="n">
        <v>0</v>
      </c>
    </row>
    <row r="435">
      <c r="A435" s="57" t="n">
        <v>44645</v>
      </c>
      <c r="B435" s="57" t="n">
        <v>44646</v>
      </c>
      <c r="C435" t="inlineStr">
        <is>
          <t>WH23-L1000 Voice Recorder</t>
        </is>
      </c>
      <c r="D435" t="inlineStr">
        <is>
          <t>USD</t>
        </is>
      </c>
      <c r="E435" t="inlineStr">
        <is>
          <t>L1000-A60-220325</t>
        </is>
      </c>
      <c r="F435" t="inlineStr">
        <is>
          <t>A60</t>
        </is>
      </c>
      <c r="G435" t="inlineStr">
        <is>
          <t>spy recorders</t>
        </is>
      </c>
      <c r="H435" t="inlineStr">
        <is>
          <t>EXACT</t>
        </is>
      </c>
      <c r="I435" t="inlineStr">
        <is>
          <t>spy recorder</t>
        </is>
      </c>
      <c r="J435" t="n">
        <v>229</v>
      </c>
      <c r="K435" t="n">
        <v>3</v>
      </c>
      <c r="L435" t="n">
        <v>0.0131004366812227</v>
      </c>
      <c r="M435" t="n">
        <v>1.25</v>
      </c>
      <c r="N435" t="n">
        <v>3.75</v>
      </c>
      <c r="O435" t="n">
        <v>0</v>
      </c>
      <c r="P435" t="inlineStr"/>
      <c r="Q435" t="n">
        <v>0</v>
      </c>
      <c r="R435" t="n">
        <v>0</v>
      </c>
      <c r="S435" t="n">
        <v>0</v>
      </c>
      <c r="T435" t="n">
        <v>0</v>
      </c>
      <c r="U435" t="n">
        <v>0</v>
      </c>
      <c r="V435" t="n">
        <v>0</v>
      </c>
      <c r="W435" t="n">
        <v>0</v>
      </c>
      <c r="X435" t="n">
        <v>0</v>
      </c>
    </row>
    <row r="436">
      <c r="A436" s="57" t="n">
        <v>44646</v>
      </c>
      <c r="B436" s="57" t="n">
        <v>44646</v>
      </c>
      <c r="C436" t="inlineStr">
        <is>
          <t>WH23-L1000 Voice Recorder</t>
        </is>
      </c>
      <c r="D436" t="inlineStr">
        <is>
          <t>USD</t>
        </is>
      </c>
      <c r="E436" t="inlineStr">
        <is>
          <t>L1000-A60-220325</t>
        </is>
      </c>
      <c r="F436" t="inlineStr">
        <is>
          <t>A60</t>
        </is>
      </c>
      <c r="G436" t="inlineStr">
        <is>
          <t>voice activated recorder spy</t>
        </is>
      </c>
      <c r="H436" t="inlineStr">
        <is>
          <t>EXACT</t>
        </is>
      </c>
      <c r="I436" t="inlineStr">
        <is>
          <t>voice activated recorder spy</t>
        </is>
      </c>
      <c r="J436" t="n">
        <v>18</v>
      </c>
      <c r="K436" t="n">
        <v>1</v>
      </c>
      <c r="L436" t="n">
        <v>0.0555555555555556</v>
      </c>
      <c r="M436" t="n">
        <v>1.49</v>
      </c>
      <c r="N436" t="n">
        <v>1.49</v>
      </c>
      <c r="O436" t="n">
        <v>63.99</v>
      </c>
      <c r="P436" t="n">
        <v>0.0232848882637912</v>
      </c>
      <c r="Q436" t="n">
        <v>42.9463087248322</v>
      </c>
      <c r="R436" t="n">
        <v>2</v>
      </c>
      <c r="S436" t="n">
        <v>2</v>
      </c>
      <c r="T436" t="n">
        <v>2</v>
      </c>
      <c r="U436" t="n">
        <v>2</v>
      </c>
      <c r="V436" t="n">
        <v>0</v>
      </c>
      <c r="W436" t="n">
        <v>63.99</v>
      </c>
      <c r="X436" t="n">
        <v>0</v>
      </c>
    </row>
    <row r="437">
      <c r="A437" s="57" t="n">
        <v>44660</v>
      </c>
      <c r="B437" s="57" t="n">
        <v>44660</v>
      </c>
      <c r="C437" t="inlineStr">
        <is>
          <t>WH23-L1000 Voice Recorder</t>
        </is>
      </c>
      <c r="D437" t="inlineStr">
        <is>
          <t>USD</t>
        </is>
      </c>
      <c r="E437" t="inlineStr">
        <is>
          <t>L1000-A60-220325</t>
        </is>
      </c>
      <c r="F437" t="inlineStr">
        <is>
          <t>A60</t>
        </is>
      </c>
      <c r="G437" t="inlineStr">
        <is>
          <t>audio spy recorder voice activated</t>
        </is>
      </c>
      <c r="H437" t="inlineStr">
        <is>
          <t>EXACT</t>
        </is>
      </c>
      <c r="I437" t="inlineStr">
        <is>
          <t>audio spy recorder voice activated</t>
        </is>
      </c>
      <c r="J437" t="n">
        <v>1</v>
      </c>
      <c r="K437" t="n">
        <v>1</v>
      </c>
      <c r="L437" t="n">
        <v>1</v>
      </c>
      <c r="M437" t="n">
        <v>1.81</v>
      </c>
      <c r="N437" t="n">
        <v>1.81</v>
      </c>
      <c r="O437" t="n">
        <v>0</v>
      </c>
      <c r="P437" t="inlineStr"/>
      <c r="Q437" t="n">
        <v>0</v>
      </c>
      <c r="R437" t="n">
        <v>0</v>
      </c>
      <c r="S437" t="n">
        <v>0</v>
      </c>
      <c r="T437" t="n">
        <v>0</v>
      </c>
      <c r="U437" t="n">
        <v>0</v>
      </c>
      <c r="V437" t="n">
        <v>0</v>
      </c>
      <c r="W437" t="n">
        <v>0</v>
      </c>
      <c r="X437" t="n">
        <v>0</v>
      </c>
    </row>
    <row r="438">
      <c r="A438" s="57" t="n">
        <v>44664</v>
      </c>
      <c r="B438" s="57" t="n">
        <v>44664</v>
      </c>
      <c r="C438" t="inlineStr">
        <is>
          <t>WH23-L1000 Voice Recorder</t>
        </is>
      </c>
      <c r="D438" t="inlineStr">
        <is>
          <t>USD</t>
        </is>
      </c>
      <c r="E438" t="inlineStr">
        <is>
          <t>L1000-A60-220325</t>
        </is>
      </c>
      <c r="F438" t="inlineStr">
        <is>
          <t>A60</t>
        </is>
      </c>
      <c r="G438" t="inlineStr">
        <is>
          <t>spy voice activated recorders</t>
        </is>
      </c>
      <c r="H438" t="inlineStr">
        <is>
          <t>EXACT</t>
        </is>
      </c>
      <c r="I438" t="inlineStr">
        <is>
          <t>spy voice activated recorder</t>
        </is>
      </c>
      <c r="J438" t="n">
        <v>1</v>
      </c>
      <c r="K438" t="n">
        <v>1</v>
      </c>
      <c r="L438" t="n">
        <v>1</v>
      </c>
      <c r="M438" t="n">
        <v>1.76</v>
      </c>
      <c r="N438" t="n">
        <v>1.76</v>
      </c>
      <c r="O438" t="n">
        <v>0</v>
      </c>
      <c r="P438" t="inlineStr"/>
      <c r="Q438" t="n">
        <v>0</v>
      </c>
      <c r="R438" t="n">
        <v>0</v>
      </c>
      <c r="S438" t="n">
        <v>0</v>
      </c>
      <c r="T438" t="n">
        <v>0</v>
      </c>
      <c r="U438" t="n">
        <v>0</v>
      </c>
      <c r="V438" t="n">
        <v>0</v>
      </c>
      <c r="W438" t="n">
        <v>0</v>
      </c>
      <c r="X438" t="n">
        <v>0</v>
      </c>
    </row>
    <row r="439">
      <c r="A439" s="57" t="n">
        <v>44646</v>
      </c>
      <c r="B439" s="57" t="n">
        <v>44646</v>
      </c>
      <c r="C439" t="inlineStr">
        <is>
          <t>WH23-L1000 Voice Recorder</t>
        </is>
      </c>
      <c r="D439" t="inlineStr">
        <is>
          <t>USD</t>
        </is>
      </c>
      <c r="E439" t="inlineStr">
        <is>
          <t>L1000-A60-220325</t>
        </is>
      </c>
      <c r="F439" t="inlineStr">
        <is>
          <t>A60</t>
        </is>
      </c>
      <c r="G439" t="inlineStr">
        <is>
          <t>spy voice activated recorders</t>
        </is>
      </c>
      <c r="H439" t="inlineStr">
        <is>
          <t>EXACT</t>
        </is>
      </c>
      <c r="I439" t="inlineStr">
        <is>
          <t>spy-voice-activated-recorder</t>
        </is>
      </c>
      <c r="J439" t="n">
        <v>2</v>
      </c>
      <c r="K439" t="n">
        <v>1</v>
      </c>
      <c r="L439" t="n">
        <v>0.5</v>
      </c>
      <c r="M439" t="n">
        <v>2.09</v>
      </c>
      <c r="N439" t="n">
        <v>2.09</v>
      </c>
      <c r="O439" t="n">
        <v>0</v>
      </c>
      <c r="P439" t="inlineStr"/>
      <c r="Q439" t="n">
        <v>0</v>
      </c>
      <c r="R439" t="n">
        <v>0</v>
      </c>
      <c r="S439" t="n">
        <v>0</v>
      </c>
      <c r="T439" t="n">
        <v>0</v>
      </c>
      <c r="U439" t="n">
        <v>0</v>
      </c>
      <c r="V439" t="n">
        <v>0</v>
      </c>
      <c r="W439" t="n">
        <v>0</v>
      </c>
      <c r="X439" t="n">
        <v>0</v>
      </c>
    </row>
    <row r="440">
      <c r="A440" s="57" t="n">
        <v>44664</v>
      </c>
      <c r="B440" s="57" t="n">
        <v>44664</v>
      </c>
      <c r="C440" t="inlineStr">
        <is>
          <t>PO07-L1000</t>
        </is>
      </c>
      <c r="D440" t="inlineStr">
        <is>
          <t>USD</t>
        </is>
      </c>
      <c r="E440" t="inlineStr">
        <is>
          <t>L1000-A67-220325</t>
        </is>
      </c>
      <c r="F440" t="inlineStr">
        <is>
          <t>A67</t>
        </is>
      </c>
      <c r="G440" t="inlineStr">
        <is>
          <t>micro tape recorder</t>
        </is>
      </c>
      <c r="H440" t="inlineStr">
        <is>
          <t>EXACT</t>
        </is>
      </c>
      <c r="I440" t="inlineStr">
        <is>
          <t>micro tape recorder</t>
        </is>
      </c>
      <c r="J440" t="n">
        <v>3</v>
      </c>
      <c r="K440" t="n">
        <v>1</v>
      </c>
      <c r="L440" t="n">
        <v>0.333333333333333</v>
      </c>
      <c r="M440" t="n">
        <v>2.64</v>
      </c>
      <c r="N440" t="n">
        <v>2.64</v>
      </c>
      <c r="O440" t="n">
        <v>0</v>
      </c>
      <c r="P440" t="inlineStr"/>
      <c r="Q440" t="n">
        <v>0</v>
      </c>
      <c r="R440" t="n">
        <v>0</v>
      </c>
      <c r="S440" t="n">
        <v>0</v>
      </c>
      <c r="T440" t="n">
        <v>0</v>
      </c>
      <c r="U440" t="n">
        <v>0</v>
      </c>
      <c r="V440" t="n">
        <v>0</v>
      </c>
      <c r="W440" t="n">
        <v>0</v>
      </c>
      <c r="X440" t="n">
        <v>0</v>
      </c>
    </row>
    <row r="441">
      <c r="A441" s="57" t="n">
        <v>44651</v>
      </c>
      <c r="B441" s="57" t="n">
        <v>44662</v>
      </c>
      <c r="C441" t="inlineStr">
        <is>
          <t>PO07-L1000</t>
        </is>
      </c>
      <c r="D441" t="inlineStr">
        <is>
          <t>USD</t>
        </is>
      </c>
      <c r="E441" t="inlineStr">
        <is>
          <t>L1000-A70-220329</t>
        </is>
      </c>
      <c r="F441" t="inlineStr">
        <is>
          <t>A70</t>
        </is>
      </c>
      <c r="G441" t="inlineStr">
        <is>
          <t>sound recorder</t>
        </is>
      </c>
      <c r="H441" t="inlineStr">
        <is>
          <t>EXACT</t>
        </is>
      </c>
      <c r="I441" t="inlineStr">
        <is>
          <t>sound recorder</t>
        </is>
      </c>
      <c r="J441" t="n">
        <v>72</v>
      </c>
      <c r="K441" t="n">
        <v>4</v>
      </c>
      <c r="L441" t="n">
        <v>0.0555555555555556</v>
      </c>
      <c r="M441" t="n">
        <v>2.02</v>
      </c>
      <c r="N441" t="n">
        <v>8.08</v>
      </c>
      <c r="O441" t="n">
        <v>0</v>
      </c>
      <c r="P441" t="inlineStr"/>
      <c r="Q441" t="n">
        <v>0</v>
      </c>
      <c r="R441" t="n">
        <v>0</v>
      </c>
      <c r="S441" t="n">
        <v>0</v>
      </c>
      <c r="T441" t="n">
        <v>0</v>
      </c>
      <c r="U441" t="n">
        <v>0</v>
      </c>
      <c r="V441" t="n">
        <v>0</v>
      </c>
      <c r="W441" t="n">
        <v>0</v>
      </c>
      <c r="X441" t="n">
        <v>0</v>
      </c>
    </row>
    <row r="442">
      <c r="A442" s="57" t="n">
        <v>44654</v>
      </c>
      <c r="B442" s="57" t="n">
        <v>44654</v>
      </c>
      <c r="C442" t="inlineStr">
        <is>
          <t>PO07-L1000</t>
        </is>
      </c>
      <c r="D442" t="inlineStr">
        <is>
          <t>USD</t>
        </is>
      </c>
      <c r="E442" t="inlineStr">
        <is>
          <t>L1000-A70-220329</t>
        </is>
      </c>
      <c r="F442" t="inlineStr">
        <is>
          <t>A70</t>
        </is>
      </c>
      <c r="G442" t="inlineStr">
        <is>
          <t>recording devices discrete</t>
        </is>
      </c>
      <c r="H442" t="inlineStr">
        <is>
          <t>EXACT</t>
        </is>
      </c>
      <c r="I442" t="inlineStr">
        <is>
          <t>recording devices discrete</t>
        </is>
      </c>
      <c r="J442" t="n">
        <v>15</v>
      </c>
      <c r="K442" t="n">
        <v>1</v>
      </c>
      <c r="L442" t="n">
        <v>0.06666666666666669</v>
      </c>
      <c r="M442" t="n">
        <v>2.73</v>
      </c>
      <c r="N442" t="n">
        <v>2.73</v>
      </c>
      <c r="O442" t="n">
        <v>0</v>
      </c>
      <c r="P442" t="inlineStr"/>
      <c r="Q442" t="n">
        <v>0</v>
      </c>
      <c r="R442" t="n">
        <v>0</v>
      </c>
      <c r="S442" t="n">
        <v>0</v>
      </c>
      <c r="T442" t="n">
        <v>0</v>
      </c>
      <c r="U442" t="n">
        <v>0</v>
      </c>
      <c r="V442" t="n">
        <v>0</v>
      </c>
      <c r="W442" t="n">
        <v>0</v>
      </c>
      <c r="X442" t="n">
        <v>0</v>
      </c>
    </row>
    <row r="443">
      <c r="A443" s="57" t="n">
        <v>44658</v>
      </c>
      <c r="B443" s="57" t="n">
        <v>44658</v>
      </c>
      <c r="C443" t="inlineStr">
        <is>
          <t>PO07-L1000</t>
        </is>
      </c>
      <c r="D443" t="inlineStr">
        <is>
          <t>USD</t>
        </is>
      </c>
      <c r="E443" t="inlineStr">
        <is>
          <t>L1000-A71-220329</t>
        </is>
      </c>
      <c r="F443" t="inlineStr">
        <is>
          <t>A71</t>
        </is>
      </c>
      <c r="G443" t="inlineStr">
        <is>
          <t>recorder with playback</t>
        </is>
      </c>
      <c r="H443" t="inlineStr">
        <is>
          <t>EXACT</t>
        </is>
      </c>
      <c r="I443" t="inlineStr">
        <is>
          <t>recorders with playback</t>
        </is>
      </c>
      <c r="J443" t="n">
        <v>27</v>
      </c>
      <c r="K443" t="n">
        <v>1</v>
      </c>
      <c r="L443" t="n">
        <v>0.037037037037037</v>
      </c>
      <c r="M443" t="n">
        <v>1.81</v>
      </c>
      <c r="N443" t="n">
        <v>1.81</v>
      </c>
      <c r="O443" t="n">
        <v>0</v>
      </c>
      <c r="P443" t="inlineStr"/>
      <c r="Q443" t="n">
        <v>0</v>
      </c>
      <c r="R443" t="n">
        <v>0</v>
      </c>
      <c r="S443" t="n">
        <v>0</v>
      </c>
      <c r="T443" t="n">
        <v>0</v>
      </c>
      <c r="U443" t="n">
        <v>0</v>
      </c>
      <c r="V443" t="n">
        <v>0</v>
      </c>
      <c r="W443" t="n">
        <v>0</v>
      </c>
      <c r="X443" t="n">
        <v>0</v>
      </c>
    </row>
    <row r="444">
      <c r="A444" s="57" t="n">
        <v>44656</v>
      </c>
      <c r="B444" s="57" t="n">
        <v>44656</v>
      </c>
      <c r="C444" t="inlineStr">
        <is>
          <t>PO07-L1000</t>
        </is>
      </c>
      <c r="D444" t="inlineStr">
        <is>
          <t>USD</t>
        </is>
      </c>
      <c r="E444" t="inlineStr">
        <is>
          <t>L1000-A71-220329</t>
        </is>
      </c>
      <c r="F444" t="inlineStr">
        <is>
          <t>A71</t>
        </is>
      </c>
      <c r="G444" t="inlineStr">
        <is>
          <t>recorder device</t>
        </is>
      </c>
      <c r="H444" t="inlineStr">
        <is>
          <t>EXACT</t>
        </is>
      </c>
      <c r="I444" t="inlineStr">
        <is>
          <t>recorder device</t>
        </is>
      </c>
      <c r="J444" t="n">
        <v>1</v>
      </c>
      <c r="K444" t="n">
        <v>1</v>
      </c>
      <c r="L444" t="n">
        <v>1</v>
      </c>
      <c r="M444" t="n">
        <v>2.8</v>
      </c>
      <c r="N444" t="n">
        <v>2.8</v>
      </c>
      <c r="O444" t="n">
        <v>0</v>
      </c>
      <c r="P444" t="inlineStr"/>
      <c r="Q444" t="n">
        <v>0</v>
      </c>
      <c r="R444" t="n">
        <v>0</v>
      </c>
      <c r="S444" t="n">
        <v>0</v>
      </c>
      <c r="T444" t="n">
        <v>0</v>
      </c>
      <c r="U444" t="n">
        <v>0</v>
      </c>
      <c r="V444" t="n">
        <v>0</v>
      </c>
      <c r="W444" t="n">
        <v>0</v>
      </c>
      <c r="X444" t="n">
        <v>0</v>
      </c>
    </row>
    <row r="445">
      <c r="A445" s="57" t="n">
        <v>44652</v>
      </c>
      <c r="B445" s="57" t="n">
        <v>44652</v>
      </c>
      <c r="C445" t="inlineStr">
        <is>
          <t>PO07-L1000</t>
        </is>
      </c>
      <c r="D445" t="inlineStr">
        <is>
          <t>USD</t>
        </is>
      </c>
      <c r="E445" t="inlineStr">
        <is>
          <t>L1000-A68-220329</t>
        </is>
      </c>
      <c r="F445" t="inlineStr">
        <is>
          <t>A68</t>
        </is>
      </c>
      <c r="G445" t="inlineStr">
        <is>
          <t>voice recording pen</t>
        </is>
      </c>
      <c r="H445" t="inlineStr">
        <is>
          <t>EXACT</t>
        </is>
      </c>
      <c r="I445" t="inlineStr">
        <is>
          <t>voice recording pen</t>
        </is>
      </c>
      <c r="J445" t="n">
        <v>7</v>
      </c>
      <c r="K445" t="n">
        <v>1</v>
      </c>
      <c r="L445" t="n">
        <v>0.142857142857143</v>
      </c>
      <c r="M445" t="n">
        <v>2.28</v>
      </c>
      <c r="N445" t="n">
        <v>2.28</v>
      </c>
      <c r="O445" t="n">
        <v>63.99</v>
      </c>
      <c r="P445" t="n">
        <v>0.0356305672761369</v>
      </c>
      <c r="Q445" t="n">
        <v>28.0657894736842</v>
      </c>
      <c r="R445" t="n">
        <v>1</v>
      </c>
      <c r="S445" t="n">
        <v>1</v>
      </c>
      <c r="T445" t="n">
        <v>1</v>
      </c>
      <c r="U445" t="n">
        <v>1</v>
      </c>
      <c r="V445" t="n">
        <v>0</v>
      </c>
      <c r="W445" t="n">
        <v>63.99</v>
      </c>
      <c r="X445" t="n">
        <v>0</v>
      </c>
    </row>
    <row r="446">
      <c r="A446" s="57" t="n">
        <v>44651</v>
      </c>
      <c r="B446" s="57" t="n">
        <v>44651</v>
      </c>
      <c r="C446" t="inlineStr">
        <is>
          <t>PO07-L1000</t>
        </is>
      </c>
      <c r="D446" t="inlineStr">
        <is>
          <t>USD</t>
        </is>
      </c>
      <c r="E446" t="inlineStr">
        <is>
          <t>L1000-A68-220329</t>
        </is>
      </c>
      <c r="F446" t="inlineStr">
        <is>
          <t>A68</t>
        </is>
      </c>
      <c r="G446" t="inlineStr">
        <is>
          <t>voice recording pen</t>
        </is>
      </c>
      <c r="H446" t="inlineStr">
        <is>
          <t>EXACT</t>
        </is>
      </c>
      <c r="I446" t="inlineStr">
        <is>
          <t>voice recording pens</t>
        </is>
      </c>
      <c r="J446" t="n">
        <v>1</v>
      </c>
      <c r="K446" t="n">
        <v>1</v>
      </c>
      <c r="L446" t="n">
        <v>1</v>
      </c>
      <c r="M446" t="n">
        <v>2.28</v>
      </c>
      <c r="N446" t="n">
        <v>2.28</v>
      </c>
      <c r="O446" t="n">
        <v>0</v>
      </c>
      <c r="P446" t="inlineStr"/>
      <c r="Q446" t="n">
        <v>0</v>
      </c>
      <c r="R446" t="n">
        <v>0</v>
      </c>
      <c r="S446" t="n">
        <v>0</v>
      </c>
      <c r="T446" t="n">
        <v>0</v>
      </c>
      <c r="U446" t="n">
        <v>0</v>
      </c>
      <c r="V446" t="n">
        <v>0</v>
      </c>
      <c r="W446" t="n">
        <v>0</v>
      </c>
      <c r="X446" t="n">
        <v>0</v>
      </c>
    </row>
    <row r="447">
      <c r="A447" s="57" t="n">
        <v>44649</v>
      </c>
      <c r="B447" s="57" t="n">
        <v>44684</v>
      </c>
      <c r="C447" t="inlineStr">
        <is>
          <t>PO07-L1000</t>
        </is>
      </c>
      <c r="D447" t="inlineStr">
        <is>
          <t>USD</t>
        </is>
      </c>
      <c r="E447" t="inlineStr">
        <is>
          <t>L1000-A68-220329</t>
        </is>
      </c>
      <c r="F447" t="inlineStr">
        <is>
          <t>A68</t>
        </is>
      </c>
      <c r="G447" t="inlineStr">
        <is>
          <t>voice activated audio recorder</t>
        </is>
      </c>
      <c r="H447" t="inlineStr">
        <is>
          <t>EXACT</t>
        </is>
      </c>
      <c r="I447" t="inlineStr">
        <is>
          <t>voice activated audio recorder</t>
        </is>
      </c>
      <c r="J447" t="n">
        <v>26</v>
      </c>
      <c r="K447" t="n">
        <v>2</v>
      </c>
      <c r="L447" t="n">
        <v>0.0769230769230769</v>
      </c>
      <c r="M447" t="n">
        <v>2.085</v>
      </c>
      <c r="N447" t="n">
        <v>4.17</v>
      </c>
      <c r="O447" t="n">
        <v>0</v>
      </c>
      <c r="P447" t="inlineStr"/>
      <c r="Q447" t="n">
        <v>0</v>
      </c>
      <c r="R447" t="n">
        <v>0</v>
      </c>
      <c r="S447" t="n">
        <v>0</v>
      </c>
      <c r="T447" t="n">
        <v>0</v>
      </c>
      <c r="U447" t="n">
        <v>0</v>
      </c>
      <c r="V447" t="n">
        <v>0</v>
      </c>
      <c r="W447" t="n">
        <v>0</v>
      </c>
      <c r="X447" t="n">
        <v>0</v>
      </c>
    </row>
    <row r="448">
      <c r="A448" s="57" t="n">
        <v>44658</v>
      </c>
      <c r="B448" s="57" t="n">
        <v>44658</v>
      </c>
      <c r="C448" t="inlineStr">
        <is>
          <t>PO07-L1000</t>
        </is>
      </c>
      <c r="D448" t="inlineStr">
        <is>
          <t>USD</t>
        </is>
      </c>
      <c r="E448" t="inlineStr">
        <is>
          <t>L1000-A68-220329</t>
        </is>
      </c>
      <c r="F448" t="inlineStr">
        <is>
          <t>A68</t>
        </is>
      </c>
      <c r="G448" t="inlineStr">
        <is>
          <t>usb recorder</t>
        </is>
      </c>
      <c r="H448" t="inlineStr">
        <is>
          <t>EXACT</t>
        </is>
      </c>
      <c r="I448" t="inlineStr">
        <is>
          <t>usb recorder</t>
        </is>
      </c>
      <c r="J448" t="n">
        <v>9</v>
      </c>
      <c r="K448" t="n">
        <v>1</v>
      </c>
      <c r="L448" t="n">
        <v>0.111111111111111</v>
      </c>
      <c r="M448" t="n">
        <v>2.73</v>
      </c>
      <c r="N448" t="n">
        <v>2.73</v>
      </c>
      <c r="O448" t="n">
        <v>0</v>
      </c>
      <c r="P448" t="inlineStr"/>
      <c r="Q448" t="n">
        <v>0</v>
      </c>
      <c r="R448" t="n">
        <v>0</v>
      </c>
      <c r="S448" t="n">
        <v>0</v>
      </c>
      <c r="T448" t="n">
        <v>0</v>
      </c>
      <c r="U448" t="n">
        <v>0</v>
      </c>
      <c r="V448" t="n">
        <v>0</v>
      </c>
      <c r="W448" t="n">
        <v>0</v>
      </c>
      <c r="X448" t="n">
        <v>0</v>
      </c>
    </row>
    <row r="449">
      <c r="A449" s="57" t="n">
        <v>44651</v>
      </c>
      <c r="B449" s="57" t="n">
        <v>44651</v>
      </c>
      <c r="C449" t="inlineStr">
        <is>
          <t>PO07-L1000</t>
        </is>
      </c>
      <c r="D449" t="inlineStr">
        <is>
          <t>USD</t>
        </is>
      </c>
      <c r="E449" t="inlineStr">
        <is>
          <t>L1000-A73-220329</t>
        </is>
      </c>
      <c r="F449" t="inlineStr">
        <is>
          <t>A73</t>
        </is>
      </c>
      <c r="G449" t="inlineStr">
        <is>
          <t>parabolic listening device</t>
        </is>
      </c>
      <c r="H449" t="inlineStr">
        <is>
          <t>EXACT</t>
        </is>
      </c>
      <c r="I449" t="inlineStr">
        <is>
          <t>parabolic listening device</t>
        </is>
      </c>
      <c r="J449" t="n">
        <v>11</v>
      </c>
      <c r="K449" t="n">
        <v>1</v>
      </c>
      <c r="L449" t="n">
        <v>0.0909090909090909</v>
      </c>
      <c r="M449" t="n">
        <v>2.58</v>
      </c>
      <c r="N449" t="n">
        <v>2.58</v>
      </c>
      <c r="O449" t="n">
        <v>0</v>
      </c>
      <c r="P449" t="inlineStr"/>
      <c r="Q449" t="n">
        <v>0</v>
      </c>
      <c r="R449" t="n">
        <v>0</v>
      </c>
      <c r="S449" t="n">
        <v>0</v>
      </c>
      <c r="T449" t="n">
        <v>0</v>
      </c>
      <c r="U449" t="n">
        <v>0</v>
      </c>
      <c r="V449" t="n">
        <v>0</v>
      </c>
      <c r="W449" t="n">
        <v>0</v>
      </c>
      <c r="X449" t="n">
        <v>0</v>
      </c>
    </row>
    <row r="450">
      <c r="A450" s="57" t="n">
        <v>44678</v>
      </c>
      <c r="B450" s="57" t="n">
        <v>44678</v>
      </c>
      <c r="C450" t="inlineStr">
        <is>
          <t>PO07-L1000</t>
        </is>
      </c>
      <c r="D450" t="inlineStr">
        <is>
          <t>USD</t>
        </is>
      </c>
      <c r="E450" t="inlineStr">
        <is>
          <t>L1000-A73-220329</t>
        </is>
      </c>
      <c r="F450" t="inlineStr">
        <is>
          <t>A73</t>
        </is>
      </c>
      <c r="G450" t="inlineStr">
        <is>
          <t>micro recorder tapes</t>
        </is>
      </c>
      <c r="H450" t="inlineStr">
        <is>
          <t>EXACT</t>
        </is>
      </c>
      <c r="I450" t="inlineStr">
        <is>
          <t>micro recorder tapes</t>
        </is>
      </c>
      <c r="J450" t="n">
        <v>1</v>
      </c>
      <c r="K450" t="n">
        <v>1</v>
      </c>
      <c r="L450" t="n">
        <v>1</v>
      </c>
      <c r="M450" t="n">
        <v>2.28</v>
      </c>
      <c r="N450" t="n">
        <v>2.28</v>
      </c>
      <c r="O450" t="n">
        <v>0</v>
      </c>
      <c r="P450" t="inlineStr"/>
      <c r="Q450" t="n">
        <v>0</v>
      </c>
      <c r="R450" t="n">
        <v>0</v>
      </c>
      <c r="S450" t="n">
        <v>0</v>
      </c>
      <c r="T450" t="n">
        <v>0</v>
      </c>
      <c r="U450" t="n">
        <v>0</v>
      </c>
      <c r="V450" t="n">
        <v>0</v>
      </c>
      <c r="W450" t="n">
        <v>0</v>
      </c>
      <c r="X450" t="n">
        <v>0</v>
      </c>
    </row>
    <row r="451">
      <c r="A451" s="57" t="n">
        <v>44657</v>
      </c>
      <c r="B451" s="57" t="n">
        <v>44678</v>
      </c>
      <c r="C451" t="inlineStr">
        <is>
          <t>PO07-L1000</t>
        </is>
      </c>
      <c r="D451" t="inlineStr">
        <is>
          <t>USD</t>
        </is>
      </c>
      <c r="E451" t="inlineStr">
        <is>
          <t>L1000-A73-220329</t>
        </is>
      </c>
      <c r="F451" t="inlineStr">
        <is>
          <t>A73</t>
        </is>
      </c>
      <c r="G451" t="inlineStr">
        <is>
          <t>micro recorder</t>
        </is>
      </c>
      <c r="H451" t="inlineStr">
        <is>
          <t>EXACT</t>
        </is>
      </c>
      <c r="I451" t="inlineStr">
        <is>
          <t>micro recorder</t>
        </is>
      </c>
      <c r="J451" t="n">
        <v>78</v>
      </c>
      <c r="K451" t="n">
        <v>6</v>
      </c>
      <c r="L451" t="n">
        <v>0.0769230769230769</v>
      </c>
      <c r="M451" t="n">
        <v>2.505</v>
      </c>
      <c r="N451" t="n">
        <v>15.03</v>
      </c>
      <c r="O451" t="n">
        <v>63.99</v>
      </c>
      <c r="P451" t="n">
        <v>0.234880450070323</v>
      </c>
      <c r="Q451" t="n">
        <v>4.25748502994012</v>
      </c>
      <c r="R451" t="n">
        <v>1</v>
      </c>
      <c r="S451" t="n">
        <v>1</v>
      </c>
      <c r="T451" t="n">
        <v>0.166666666666667</v>
      </c>
      <c r="U451" t="n">
        <v>1</v>
      </c>
      <c r="V451" t="n">
        <v>0</v>
      </c>
      <c r="W451" t="n">
        <v>63.99</v>
      </c>
      <c r="X451" t="n">
        <v>0</v>
      </c>
    </row>
    <row r="452">
      <c r="A452" s="57" t="n">
        <v>44666</v>
      </c>
      <c r="B452" s="57" t="n">
        <v>44666</v>
      </c>
      <c r="C452" t="inlineStr">
        <is>
          <t>PO07-L1000</t>
        </is>
      </c>
      <c r="D452" t="inlineStr">
        <is>
          <t>USD</t>
        </is>
      </c>
      <c r="E452" t="inlineStr">
        <is>
          <t>L1000-A72-220329</t>
        </is>
      </c>
      <c r="F452" t="inlineStr">
        <is>
          <t>A72</t>
        </is>
      </c>
      <c r="G452" t="inlineStr">
        <is>
          <t>portable music devices</t>
        </is>
      </c>
      <c r="H452" t="inlineStr">
        <is>
          <t>EXACT</t>
        </is>
      </c>
      <c r="I452" t="inlineStr">
        <is>
          <t>portable music devices</t>
        </is>
      </c>
      <c r="J452" t="n">
        <v>24</v>
      </c>
      <c r="K452" t="n">
        <v>1</v>
      </c>
      <c r="L452" t="n">
        <v>0.0416666666666667</v>
      </c>
      <c r="M452" t="n">
        <v>1.31</v>
      </c>
      <c r="N452" t="n">
        <v>1.31</v>
      </c>
      <c r="O452" t="n">
        <v>0</v>
      </c>
      <c r="P452" t="inlineStr"/>
      <c r="Q452" t="n">
        <v>0</v>
      </c>
      <c r="R452" t="n">
        <v>0</v>
      </c>
      <c r="S452" t="n">
        <v>0</v>
      </c>
      <c r="T452" t="n">
        <v>0</v>
      </c>
      <c r="U452" t="n">
        <v>0</v>
      </c>
      <c r="V452" t="n">
        <v>0</v>
      </c>
      <c r="W452" t="n">
        <v>0</v>
      </c>
      <c r="X452" t="n">
        <v>0</v>
      </c>
    </row>
    <row r="453">
      <c r="A453" s="57" t="n">
        <v>44663</v>
      </c>
      <c r="B453" s="57" t="n">
        <v>44663</v>
      </c>
      <c r="C453" t="inlineStr">
        <is>
          <t>PO07-L1000</t>
        </is>
      </c>
      <c r="D453" t="inlineStr">
        <is>
          <t>USD</t>
        </is>
      </c>
      <c r="E453" t="inlineStr">
        <is>
          <t>L1000-A72-220329</t>
        </is>
      </c>
      <c r="F453" t="inlineStr">
        <is>
          <t>A72</t>
        </is>
      </c>
      <c r="G453" t="inlineStr">
        <is>
          <t>pocket recorder</t>
        </is>
      </c>
      <c r="H453" t="inlineStr">
        <is>
          <t>EXACT</t>
        </is>
      </c>
      <c r="I453" t="inlineStr">
        <is>
          <t>pocket recorder</t>
        </is>
      </c>
      <c r="J453" t="n">
        <v>3</v>
      </c>
      <c r="K453" t="n">
        <v>1</v>
      </c>
      <c r="L453" t="n">
        <v>0.333333333333333</v>
      </c>
      <c r="M453" t="n">
        <v>1.57</v>
      </c>
      <c r="N453" t="n">
        <v>1.57</v>
      </c>
      <c r="O453" t="n">
        <v>0</v>
      </c>
      <c r="P453" t="inlineStr"/>
      <c r="Q453" t="n">
        <v>0</v>
      </c>
      <c r="R453" t="n">
        <v>0</v>
      </c>
      <c r="S453" t="n">
        <v>0</v>
      </c>
      <c r="T453" t="n">
        <v>0</v>
      </c>
      <c r="U453" t="n">
        <v>0</v>
      </c>
      <c r="V453" t="n">
        <v>0</v>
      </c>
      <c r="W453" t="n">
        <v>0</v>
      </c>
      <c r="X453" t="n">
        <v>0</v>
      </c>
    </row>
    <row r="454">
      <c r="A454" s="57" t="n">
        <v>44656</v>
      </c>
      <c r="B454" s="57" t="n">
        <v>44656</v>
      </c>
      <c r="C454" t="inlineStr">
        <is>
          <t>PO07-L1000</t>
        </is>
      </c>
      <c r="D454" t="inlineStr">
        <is>
          <t>USD</t>
        </is>
      </c>
      <c r="E454" t="inlineStr">
        <is>
          <t>L1000-A69-220329</t>
        </is>
      </c>
      <c r="F454" t="inlineStr">
        <is>
          <t>A69</t>
        </is>
      </c>
      <c r="G454" t="inlineStr">
        <is>
          <t>surveillance audio recording device</t>
        </is>
      </c>
      <c r="H454" t="inlineStr">
        <is>
          <t>EXACT</t>
        </is>
      </c>
      <c r="I454" t="inlineStr">
        <is>
          <t>surveillance audio recording device</t>
        </is>
      </c>
      <c r="J454" t="n">
        <v>1</v>
      </c>
      <c r="K454" t="n">
        <v>1</v>
      </c>
      <c r="L454" t="n">
        <v>1</v>
      </c>
      <c r="M454" t="n">
        <v>2.73</v>
      </c>
      <c r="N454" t="n">
        <v>2.73</v>
      </c>
      <c r="O454" t="n">
        <v>0</v>
      </c>
      <c r="P454" t="inlineStr"/>
      <c r="Q454" t="n">
        <v>0</v>
      </c>
      <c r="R454" t="n">
        <v>0</v>
      </c>
      <c r="S454" t="n">
        <v>0</v>
      </c>
      <c r="T454" t="n">
        <v>0</v>
      </c>
      <c r="U454" t="n">
        <v>0</v>
      </c>
      <c r="V454" t="n">
        <v>0</v>
      </c>
      <c r="W454" t="n">
        <v>0</v>
      </c>
      <c r="X454" t="n">
        <v>0</v>
      </c>
    </row>
    <row r="455">
      <c r="A455" s="57" t="n">
        <v>44651</v>
      </c>
      <c r="B455" s="57" t="n">
        <v>44651</v>
      </c>
      <c r="C455" t="inlineStr">
        <is>
          <t>PO07-L1000</t>
        </is>
      </c>
      <c r="D455" t="inlineStr">
        <is>
          <t>USD</t>
        </is>
      </c>
      <c r="E455" t="inlineStr">
        <is>
          <t>L1000-A69-220329</t>
        </is>
      </c>
      <c r="F455" t="inlineStr">
        <is>
          <t>A69</t>
        </is>
      </c>
      <c r="G455" t="inlineStr">
        <is>
          <t>usb flash drive audio recorder</t>
        </is>
      </c>
      <c r="H455" t="inlineStr">
        <is>
          <t>EXACT</t>
        </is>
      </c>
      <c r="I455" t="inlineStr">
        <is>
          <t>usb flash drive audio recorder</t>
        </is>
      </c>
      <c r="J455" t="n">
        <v>3</v>
      </c>
      <c r="K455" t="n">
        <v>2</v>
      </c>
      <c r="L455" t="n">
        <v>0.666666666666667</v>
      </c>
      <c r="M455" t="n">
        <v>2.58</v>
      </c>
      <c r="N455" t="n">
        <v>5.16</v>
      </c>
      <c r="O455" t="n">
        <v>0</v>
      </c>
      <c r="P455" t="inlineStr"/>
      <c r="Q455" t="n">
        <v>0</v>
      </c>
      <c r="R455" t="n">
        <v>0</v>
      </c>
      <c r="S455" t="n">
        <v>0</v>
      </c>
      <c r="T455" t="n">
        <v>0</v>
      </c>
      <c r="U455" t="n">
        <v>0</v>
      </c>
      <c r="V455" t="n">
        <v>0</v>
      </c>
      <c r="W455" t="n">
        <v>0</v>
      </c>
      <c r="X455" t="n">
        <v>0</v>
      </c>
    </row>
    <row r="456">
      <c r="A456" s="57" t="n">
        <v>44654</v>
      </c>
      <c r="B456" s="57" t="n">
        <v>44655</v>
      </c>
      <c r="C456" t="inlineStr">
        <is>
          <t>PO07-L1000</t>
        </is>
      </c>
      <c r="D456" t="inlineStr">
        <is>
          <t>USD</t>
        </is>
      </c>
      <c r="E456" t="inlineStr">
        <is>
          <t>L1000-A69-220329</t>
        </is>
      </c>
      <c r="F456" t="inlineStr">
        <is>
          <t>A69</t>
        </is>
      </c>
      <c r="G456" t="inlineStr">
        <is>
          <t>tiny recording device</t>
        </is>
      </c>
      <c r="H456" t="inlineStr">
        <is>
          <t>EXACT</t>
        </is>
      </c>
      <c r="I456" t="inlineStr">
        <is>
          <t>tiny recording device</t>
        </is>
      </c>
      <c r="J456" t="n">
        <v>12</v>
      </c>
      <c r="K456" t="n">
        <v>2</v>
      </c>
      <c r="L456" t="n">
        <v>0.166666666666667</v>
      </c>
      <c r="M456" t="n">
        <v>2.73</v>
      </c>
      <c r="N456" t="n">
        <v>5.46</v>
      </c>
      <c r="O456" t="n">
        <v>0</v>
      </c>
      <c r="P456" t="inlineStr"/>
      <c r="Q456" t="n">
        <v>0</v>
      </c>
      <c r="R456" t="n">
        <v>0</v>
      </c>
      <c r="S456" t="n">
        <v>0</v>
      </c>
      <c r="T456" t="n">
        <v>0</v>
      </c>
      <c r="U456" t="n">
        <v>0</v>
      </c>
      <c r="V456" t="n">
        <v>0</v>
      </c>
      <c r="W456" t="n">
        <v>0</v>
      </c>
      <c r="X456" t="n">
        <v>0</v>
      </c>
    </row>
    <row r="457">
      <c r="A457" s="57" t="n">
        <v>44661</v>
      </c>
      <c r="B457" s="57" t="n">
        <v>44661</v>
      </c>
      <c r="C457" t="inlineStr">
        <is>
          <t>PO07-L1000</t>
        </is>
      </c>
      <c r="D457" t="inlineStr">
        <is>
          <t>USD</t>
        </is>
      </c>
      <c r="E457" t="inlineStr">
        <is>
          <t>L1000-A74-220329</t>
        </is>
      </c>
      <c r="F457" t="inlineStr">
        <is>
          <t>A74</t>
        </is>
      </c>
      <c r="G457" t="inlineStr">
        <is>
          <t>lecture recorders for college</t>
        </is>
      </c>
      <c r="H457" t="inlineStr">
        <is>
          <t>EXACT</t>
        </is>
      </c>
      <c r="I457" t="inlineStr">
        <is>
          <t>lecture recorders for college</t>
        </is>
      </c>
      <c r="J457" t="n">
        <v>2</v>
      </c>
      <c r="K457" t="n">
        <v>1</v>
      </c>
      <c r="L457" t="n">
        <v>0.5</v>
      </c>
      <c r="M457" t="n">
        <v>1.58</v>
      </c>
      <c r="N457" t="n">
        <v>1.58</v>
      </c>
      <c r="O457" t="n">
        <v>0</v>
      </c>
      <c r="P457" t="inlineStr"/>
      <c r="Q457" t="n">
        <v>0</v>
      </c>
      <c r="R457" t="n">
        <v>0</v>
      </c>
      <c r="S457" t="n">
        <v>0</v>
      </c>
      <c r="T457" t="n">
        <v>0</v>
      </c>
      <c r="U457" t="n">
        <v>0</v>
      </c>
      <c r="V457" t="n">
        <v>0</v>
      </c>
      <c r="W457" t="n">
        <v>0</v>
      </c>
      <c r="X457" t="n">
        <v>0</v>
      </c>
    </row>
    <row r="458">
      <c r="A458" s="57" t="n">
        <v>44657</v>
      </c>
      <c r="B458" s="57" t="n">
        <v>44657</v>
      </c>
      <c r="C458" t="inlineStr">
        <is>
          <t>PO07-L1000</t>
        </is>
      </c>
      <c r="D458" t="inlineStr">
        <is>
          <t>USD</t>
        </is>
      </c>
      <c r="E458" t="inlineStr">
        <is>
          <t>L1000-A74-220329</t>
        </is>
      </c>
      <c r="F458" t="inlineStr">
        <is>
          <t>A74</t>
        </is>
      </c>
      <c r="G458" t="inlineStr">
        <is>
          <t>landline recording device</t>
        </is>
      </c>
      <c r="H458" t="inlineStr">
        <is>
          <t>EXACT</t>
        </is>
      </c>
      <c r="I458" t="inlineStr">
        <is>
          <t>landline recording device</t>
        </is>
      </c>
      <c r="J458" t="n">
        <v>11</v>
      </c>
      <c r="K458" t="n">
        <v>1</v>
      </c>
      <c r="L458" t="n">
        <v>0.0909090909090909</v>
      </c>
      <c r="M458" t="n">
        <v>2.61</v>
      </c>
      <c r="N458" t="n">
        <v>2.61</v>
      </c>
      <c r="O458" t="n">
        <v>0</v>
      </c>
      <c r="P458" t="inlineStr"/>
      <c r="Q458" t="n">
        <v>0</v>
      </c>
      <c r="R458" t="n">
        <v>0</v>
      </c>
      <c r="S458" t="n">
        <v>0</v>
      </c>
      <c r="T458" t="n">
        <v>0</v>
      </c>
      <c r="U458" t="n">
        <v>0</v>
      </c>
      <c r="V458" t="n">
        <v>0</v>
      </c>
      <c r="W458" t="n">
        <v>0</v>
      </c>
      <c r="X458" t="n">
        <v>0</v>
      </c>
    </row>
    <row r="459">
      <c r="A459" s="57" t="n">
        <v>44656</v>
      </c>
      <c r="B459" s="57" t="n">
        <v>44656</v>
      </c>
      <c r="C459" t="inlineStr">
        <is>
          <t>PO07-L1000</t>
        </is>
      </c>
      <c r="D459" t="inlineStr">
        <is>
          <t>USD</t>
        </is>
      </c>
      <c r="E459" t="inlineStr">
        <is>
          <t>L1000-A74-220329</t>
        </is>
      </c>
      <c r="F459" t="inlineStr">
        <is>
          <t>A74</t>
        </is>
      </c>
      <c r="G459" t="inlineStr">
        <is>
          <t>handheld recording devices</t>
        </is>
      </c>
      <c r="H459" t="inlineStr">
        <is>
          <t>EXACT</t>
        </is>
      </c>
      <c r="I459" t="inlineStr">
        <is>
          <t>handheld recording devices</t>
        </is>
      </c>
      <c r="J459" t="n">
        <v>2</v>
      </c>
      <c r="K459" t="n">
        <v>1</v>
      </c>
      <c r="L459" t="n">
        <v>0.5</v>
      </c>
      <c r="M459" t="n">
        <v>2.47</v>
      </c>
      <c r="N459" t="n">
        <v>2.47</v>
      </c>
      <c r="O459" t="n">
        <v>0</v>
      </c>
      <c r="P459" t="inlineStr"/>
      <c r="Q459" t="n">
        <v>0</v>
      </c>
      <c r="R459" t="n">
        <v>0</v>
      </c>
      <c r="S459" t="n">
        <v>0</v>
      </c>
      <c r="T459" t="n">
        <v>0</v>
      </c>
      <c r="U459" t="n">
        <v>0</v>
      </c>
      <c r="V459" t="n">
        <v>0</v>
      </c>
      <c r="W459" t="n">
        <v>0</v>
      </c>
      <c r="X459" t="n">
        <v>0</v>
      </c>
    </row>
    <row r="460">
      <c r="A460" s="57" t="n">
        <v>44649</v>
      </c>
      <c r="B460" s="57" t="n">
        <v>44649</v>
      </c>
      <c r="C460" t="inlineStr">
        <is>
          <t>PO07-L1000</t>
        </is>
      </c>
      <c r="D460" t="inlineStr">
        <is>
          <t>USD</t>
        </is>
      </c>
      <c r="E460" t="inlineStr">
        <is>
          <t>L1000-A76-220329</t>
        </is>
      </c>
      <c r="F460" t="inlineStr">
        <is>
          <t>A76</t>
        </is>
      </c>
      <c r="G460" t="inlineStr">
        <is>
          <t>digital recorders handheld</t>
        </is>
      </c>
      <c r="H460" t="inlineStr">
        <is>
          <t>EXACT</t>
        </is>
      </c>
      <c r="I460" t="inlineStr">
        <is>
          <t>digital recorders handheld</t>
        </is>
      </c>
      <c r="J460" t="n">
        <v>8</v>
      </c>
      <c r="K460" t="n">
        <v>1</v>
      </c>
      <c r="L460" t="n">
        <v>0.125</v>
      </c>
      <c r="M460" t="n">
        <v>2.06</v>
      </c>
      <c r="N460" t="n">
        <v>2.06</v>
      </c>
      <c r="O460" t="n">
        <v>0</v>
      </c>
      <c r="P460" t="inlineStr"/>
      <c r="Q460" t="n">
        <v>0</v>
      </c>
      <c r="R460" t="n">
        <v>0</v>
      </c>
      <c r="S460" t="n">
        <v>0</v>
      </c>
      <c r="T460" t="n">
        <v>0</v>
      </c>
      <c r="U460" t="n">
        <v>0</v>
      </c>
      <c r="V460" t="n">
        <v>0</v>
      </c>
      <c r="W460" t="n">
        <v>0</v>
      </c>
      <c r="X460" t="n">
        <v>0</v>
      </c>
    </row>
    <row r="461">
      <c r="A461" s="57" t="n">
        <v>44659</v>
      </c>
      <c r="B461" s="57" t="n">
        <v>44659</v>
      </c>
      <c r="C461" t="inlineStr">
        <is>
          <t>PO07-L1000</t>
        </is>
      </c>
      <c r="D461" t="inlineStr">
        <is>
          <t>USD</t>
        </is>
      </c>
      <c r="E461" t="inlineStr">
        <is>
          <t>L1000-A76-220329</t>
        </is>
      </c>
      <c r="F461" t="inlineStr">
        <is>
          <t>A76</t>
        </is>
      </c>
      <c r="G461" t="inlineStr">
        <is>
          <t>digital recorder with usb</t>
        </is>
      </c>
      <c r="H461" t="inlineStr">
        <is>
          <t>EXACT</t>
        </is>
      </c>
      <c r="I461" t="inlineStr">
        <is>
          <t>digital recorder with usb</t>
        </is>
      </c>
      <c r="J461" t="n">
        <v>2</v>
      </c>
      <c r="K461" t="n">
        <v>1</v>
      </c>
      <c r="L461" t="n">
        <v>0.5</v>
      </c>
      <c r="M461" t="n">
        <v>1.81</v>
      </c>
      <c r="N461" t="n">
        <v>1.81</v>
      </c>
      <c r="O461" t="n">
        <v>0</v>
      </c>
      <c r="P461" t="inlineStr"/>
      <c r="Q461" t="n">
        <v>0</v>
      </c>
      <c r="R461" t="n">
        <v>0</v>
      </c>
      <c r="S461" t="n">
        <v>0</v>
      </c>
      <c r="T461" t="n">
        <v>0</v>
      </c>
      <c r="U461" t="n">
        <v>0</v>
      </c>
      <c r="V461" t="n">
        <v>0</v>
      </c>
      <c r="W461" t="n">
        <v>0</v>
      </c>
      <c r="X461" t="n">
        <v>0</v>
      </c>
    </row>
    <row r="462">
      <c r="A462" s="57" t="n">
        <v>44660</v>
      </c>
      <c r="B462" s="57" t="n">
        <v>44660</v>
      </c>
      <c r="C462" t="inlineStr">
        <is>
          <t>PO07-L1000</t>
        </is>
      </c>
      <c r="D462" t="inlineStr">
        <is>
          <t>USD</t>
        </is>
      </c>
      <c r="E462" t="inlineStr">
        <is>
          <t>L1000-A76-220329</t>
        </is>
      </c>
      <c r="F462" t="inlineStr">
        <is>
          <t>A76</t>
        </is>
      </c>
      <c r="G462" t="inlineStr">
        <is>
          <t>digital recorder for music</t>
        </is>
      </c>
      <c r="H462" t="inlineStr">
        <is>
          <t>EXACT</t>
        </is>
      </c>
      <c r="I462" t="inlineStr">
        <is>
          <t>digital recorder for music</t>
        </is>
      </c>
      <c r="J462" t="n">
        <v>1</v>
      </c>
      <c r="K462" t="n">
        <v>1</v>
      </c>
      <c r="L462" t="n">
        <v>1</v>
      </c>
      <c r="M462" t="n">
        <v>1.91</v>
      </c>
      <c r="N462" t="n">
        <v>1.91</v>
      </c>
      <c r="O462" t="n">
        <v>0</v>
      </c>
      <c r="P462" t="inlineStr"/>
      <c r="Q462" t="n">
        <v>0</v>
      </c>
      <c r="R462" t="n">
        <v>0</v>
      </c>
      <c r="S462" t="n">
        <v>0</v>
      </c>
      <c r="T462" t="n">
        <v>0</v>
      </c>
      <c r="U462" t="n">
        <v>0</v>
      </c>
      <c r="V462" t="n">
        <v>0</v>
      </c>
      <c r="W462" t="n">
        <v>0</v>
      </c>
      <c r="X462" t="n">
        <v>0</v>
      </c>
    </row>
    <row r="463">
      <c r="A463" s="57" t="n">
        <v>44679</v>
      </c>
      <c r="B463" s="57" t="n">
        <v>44679</v>
      </c>
      <c r="C463" t="inlineStr">
        <is>
          <t>PO07-L1000</t>
        </is>
      </c>
      <c r="D463" t="inlineStr">
        <is>
          <t>USD</t>
        </is>
      </c>
      <c r="E463" t="inlineStr">
        <is>
          <t>L1000-A77-220329</t>
        </is>
      </c>
      <c r="F463" t="inlineStr">
        <is>
          <t>A77</t>
        </is>
      </c>
      <c r="G463" t="inlineStr">
        <is>
          <t>digital pocket recorder</t>
        </is>
      </c>
      <c r="H463" t="inlineStr">
        <is>
          <t>EXACT</t>
        </is>
      </c>
      <c r="I463" t="inlineStr">
        <is>
          <t>digital pocket recorder</t>
        </is>
      </c>
      <c r="J463" t="n">
        <v>1</v>
      </c>
      <c r="K463" t="n">
        <v>1</v>
      </c>
      <c r="L463" t="n">
        <v>1</v>
      </c>
      <c r="M463" t="n">
        <v>2.28</v>
      </c>
      <c r="N463" t="n">
        <v>2.28</v>
      </c>
      <c r="O463" t="n">
        <v>0</v>
      </c>
      <c r="P463" t="inlineStr"/>
      <c r="Q463" t="n">
        <v>0</v>
      </c>
      <c r="R463" t="n">
        <v>0</v>
      </c>
      <c r="S463" t="n">
        <v>0</v>
      </c>
      <c r="T463" t="n">
        <v>0</v>
      </c>
      <c r="U463" t="n">
        <v>0</v>
      </c>
      <c r="V463" t="n">
        <v>0</v>
      </c>
      <c r="W463" t="n">
        <v>0</v>
      </c>
      <c r="X463" t="n">
        <v>0</v>
      </c>
    </row>
    <row r="464">
      <c r="A464" s="57" t="n">
        <v>44654</v>
      </c>
      <c r="B464" s="57" t="n">
        <v>44685</v>
      </c>
      <c r="C464" t="inlineStr">
        <is>
          <t>PO07-L1000</t>
        </is>
      </c>
      <c r="D464" t="inlineStr">
        <is>
          <t>USD</t>
        </is>
      </c>
      <c r="E464" t="inlineStr">
        <is>
          <t>L1000-A77-220329</t>
        </is>
      </c>
      <c r="F464" t="inlineStr">
        <is>
          <t>A77</t>
        </is>
      </c>
      <c r="G464" t="inlineStr">
        <is>
          <t>digital recorder</t>
        </is>
      </c>
      <c r="H464" t="inlineStr">
        <is>
          <t>EXACT</t>
        </is>
      </c>
      <c r="I464" t="inlineStr">
        <is>
          <t>digital recorder</t>
        </is>
      </c>
      <c r="J464" t="n">
        <v>2354</v>
      </c>
      <c r="K464" t="n">
        <v>14</v>
      </c>
      <c r="L464" t="n">
        <v>0.00594732370433305</v>
      </c>
      <c r="M464" t="n">
        <v>1.76</v>
      </c>
      <c r="N464" t="n">
        <v>24.64</v>
      </c>
      <c r="O464" t="n">
        <v>63.99</v>
      </c>
      <c r="P464" t="n">
        <v>0.385060165650883</v>
      </c>
      <c r="Q464" t="n">
        <v>2.59699675324675</v>
      </c>
      <c r="R464" t="n">
        <v>1</v>
      </c>
      <c r="S464" t="n">
        <v>1</v>
      </c>
      <c r="T464" t="n">
        <v>0.0714285714285714</v>
      </c>
      <c r="U464" t="n">
        <v>1</v>
      </c>
      <c r="V464" t="n">
        <v>0</v>
      </c>
      <c r="W464" t="n">
        <v>63.99</v>
      </c>
      <c r="X464" t="n">
        <v>0</v>
      </c>
    </row>
    <row r="465">
      <c r="A465" s="57" t="n">
        <v>44661</v>
      </c>
      <c r="B465" s="57" t="n">
        <v>44661</v>
      </c>
      <c r="C465" t="inlineStr">
        <is>
          <t>PO07-L1000</t>
        </is>
      </c>
      <c r="D465" t="inlineStr">
        <is>
          <t>USD</t>
        </is>
      </c>
      <c r="E465" t="inlineStr">
        <is>
          <t>L1000-A77-220329</t>
        </is>
      </c>
      <c r="F465" t="inlineStr">
        <is>
          <t>A77</t>
        </is>
      </c>
      <c r="G465" t="inlineStr">
        <is>
          <t>digital audio recorder with usb</t>
        </is>
      </c>
      <c r="H465" t="inlineStr">
        <is>
          <t>EXACT</t>
        </is>
      </c>
      <c r="I465" t="inlineStr">
        <is>
          <t>digital audio recorder with usb</t>
        </is>
      </c>
      <c r="J465" t="n">
        <v>1</v>
      </c>
      <c r="K465" t="n">
        <v>1</v>
      </c>
      <c r="L465" t="n">
        <v>1</v>
      </c>
      <c r="M465" t="n">
        <v>1.81</v>
      </c>
      <c r="N465" t="n">
        <v>1.81</v>
      </c>
      <c r="O465" t="n">
        <v>0</v>
      </c>
      <c r="P465" t="inlineStr"/>
      <c r="Q465" t="n">
        <v>0</v>
      </c>
      <c r="R465" t="n">
        <v>0</v>
      </c>
      <c r="S465" t="n">
        <v>0</v>
      </c>
      <c r="T465" t="n">
        <v>0</v>
      </c>
      <c r="U465" t="n">
        <v>0</v>
      </c>
      <c r="V465" t="n">
        <v>0</v>
      </c>
      <c r="W465" t="n">
        <v>0</v>
      </c>
      <c r="X465" t="n">
        <v>0</v>
      </c>
    </row>
    <row r="466">
      <c r="A466" s="57" t="n">
        <v>44663</v>
      </c>
      <c r="B466" s="57" t="n">
        <v>44665</v>
      </c>
      <c r="C466" t="inlineStr">
        <is>
          <t>PO07-L1000</t>
        </is>
      </c>
      <c r="D466" t="inlineStr">
        <is>
          <t>USD</t>
        </is>
      </c>
      <c r="E466" t="inlineStr">
        <is>
          <t>L1000-A75-220329</t>
        </is>
      </c>
      <c r="F466" t="inlineStr">
        <is>
          <t>A75</t>
        </is>
      </c>
      <c r="G466" t="inlineStr">
        <is>
          <t>handheld recorder and playback</t>
        </is>
      </c>
      <c r="H466" t="inlineStr">
        <is>
          <t>EXACT</t>
        </is>
      </c>
      <c r="I466" t="inlineStr">
        <is>
          <t>handheld recorders that playback</t>
        </is>
      </c>
      <c r="J466" t="n">
        <v>6</v>
      </c>
      <c r="K466" t="n">
        <v>2</v>
      </c>
      <c r="L466" t="n">
        <v>0.333333333333333</v>
      </c>
      <c r="M466" t="n">
        <v>2.505</v>
      </c>
      <c r="N466" t="n">
        <v>5.01</v>
      </c>
      <c r="O466" t="n">
        <v>0</v>
      </c>
      <c r="P466" t="inlineStr"/>
      <c r="Q466" t="n">
        <v>0</v>
      </c>
      <c r="R466" t="n">
        <v>0</v>
      </c>
      <c r="S466" t="n">
        <v>0</v>
      </c>
      <c r="T466" t="n">
        <v>0</v>
      </c>
      <c r="U466" t="n">
        <v>0</v>
      </c>
      <c r="V466" t="n">
        <v>0</v>
      </c>
      <c r="W466" t="n">
        <v>0</v>
      </c>
      <c r="X466" t="n">
        <v>0</v>
      </c>
    </row>
    <row r="467">
      <c r="A467" s="57" t="n">
        <v>44675</v>
      </c>
      <c r="B467" s="57" t="n">
        <v>44675</v>
      </c>
      <c r="C467" t="inlineStr">
        <is>
          <t>PO07-L1000</t>
        </is>
      </c>
      <c r="D467" t="inlineStr">
        <is>
          <t>USD</t>
        </is>
      </c>
      <c r="E467" t="inlineStr">
        <is>
          <t>L1000-A75-220329</t>
        </is>
      </c>
      <c r="F467" t="inlineStr">
        <is>
          <t>A75</t>
        </is>
      </c>
      <c r="G467" t="inlineStr">
        <is>
          <t>hand recorder</t>
        </is>
      </c>
      <c r="H467" t="inlineStr">
        <is>
          <t>EXACT</t>
        </is>
      </c>
      <c r="I467" t="inlineStr">
        <is>
          <t>hand recorder</t>
        </is>
      </c>
      <c r="J467" t="n">
        <v>3</v>
      </c>
      <c r="K467" t="n">
        <v>1</v>
      </c>
      <c r="L467" t="n">
        <v>0.333333333333333</v>
      </c>
      <c r="M467" t="n">
        <v>1.51</v>
      </c>
      <c r="N467" t="n">
        <v>1.51</v>
      </c>
      <c r="O467" t="n">
        <v>0</v>
      </c>
      <c r="P467" t="inlineStr"/>
      <c r="Q467" t="n">
        <v>0</v>
      </c>
      <c r="R467" t="n">
        <v>0</v>
      </c>
      <c r="S467" t="n">
        <v>0</v>
      </c>
      <c r="T467" t="n">
        <v>0</v>
      </c>
      <c r="U467" t="n">
        <v>0</v>
      </c>
      <c r="V467" t="n">
        <v>0</v>
      </c>
      <c r="W467" t="n">
        <v>0</v>
      </c>
      <c r="X467" t="n">
        <v>0</v>
      </c>
    </row>
    <row r="468">
      <c r="A468" s="57" t="n">
        <v>44683</v>
      </c>
      <c r="B468" s="57" t="n">
        <v>44683</v>
      </c>
      <c r="C468" t="inlineStr">
        <is>
          <t>PO07-L1000</t>
        </is>
      </c>
      <c r="D468" t="inlineStr">
        <is>
          <t>USD</t>
        </is>
      </c>
      <c r="E468" t="inlineStr">
        <is>
          <t>L1000-A75-220329</t>
        </is>
      </c>
      <c r="F468" t="inlineStr">
        <is>
          <t>A75</t>
        </is>
      </c>
      <c r="G468" t="inlineStr">
        <is>
          <t>electronic listening device</t>
        </is>
      </c>
      <c r="H468" t="inlineStr">
        <is>
          <t>EXACT</t>
        </is>
      </c>
      <c r="I468" t="inlineStr">
        <is>
          <t>electronic listening device</t>
        </is>
      </c>
      <c r="J468" t="n">
        <v>7</v>
      </c>
      <c r="K468" t="n">
        <v>1</v>
      </c>
      <c r="L468" t="n">
        <v>0.142857142857143</v>
      </c>
      <c r="M468" t="n">
        <v>1.7</v>
      </c>
      <c r="N468" t="n">
        <v>1.7</v>
      </c>
      <c r="O468" t="n">
        <v>0</v>
      </c>
      <c r="P468" t="inlineStr"/>
      <c r="Q468" t="n">
        <v>0</v>
      </c>
      <c r="R468" t="n">
        <v>0</v>
      </c>
      <c r="S468" t="n">
        <v>0</v>
      </c>
      <c r="T468" t="n">
        <v>0</v>
      </c>
      <c r="U468" t="n">
        <v>0</v>
      </c>
      <c r="V468" t="n">
        <v>0</v>
      </c>
      <c r="W468" t="n">
        <v>0</v>
      </c>
      <c r="X468" t="n">
        <v>0</v>
      </c>
    </row>
    <row r="469">
      <c r="A469" s="57" t="n">
        <v>44657</v>
      </c>
      <c r="B469" s="57" t="n">
        <v>44690</v>
      </c>
      <c r="C469" t="inlineStr">
        <is>
          <t>PO07-L1000</t>
        </is>
      </c>
      <c r="D469" t="inlineStr">
        <is>
          <t>USD</t>
        </is>
      </c>
      <c r="E469" t="inlineStr">
        <is>
          <t>L1000-A75-220329</t>
        </is>
      </c>
      <c r="F469" t="inlineStr">
        <is>
          <t>A75</t>
        </is>
      </c>
      <c r="G469" t="inlineStr">
        <is>
          <t>discreet recording device</t>
        </is>
      </c>
      <c r="H469" t="inlineStr">
        <is>
          <t>EXACT</t>
        </is>
      </c>
      <c r="I469" t="inlineStr">
        <is>
          <t>discreet recording device</t>
        </is>
      </c>
      <c r="J469" t="n">
        <v>23</v>
      </c>
      <c r="K469" t="n">
        <v>4</v>
      </c>
      <c r="L469" t="n">
        <v>0.173913043478261</v>
      </c>
      <c r="M469" t="n">
        <v>2.115</v>
      </c>
      <c r="N469" t="n">
        <v>8.460000000000001</v>
      </c>
      <c r="O469" t="n">
        <v>63.99</v>
      </c>
      <c r="P469" t="n">
        <v>0.132208157524613</v>
      </c>
      <c r="Q469" t="n">
        <v>7.56382978723404</v>
      </c>
      <c r="R469" t="n">
        <v>1</v>
      </c>
      <c r="S469" t="n">
        <v>1</v>
      </c>
      <c r="T469" t="n">
        <v>0.25</v>
      </c>
      <c r="U469" t="n">
        <v>1</v>
      </c>
      <c r="V469" t="n">
        <v>0</v>
      </c>
      <c r="W469" t="n">
        <v>63.99</v>
      </c>
      <c r="X469" t="n">
        <v>0</v>
      </c>
    </row>
    <row r="470">
      <c r="A470" s="57" t="n">
        <v>44650</v>
      </c>
      <c r="B470" s="57" t="n">
        <v>44651</v>
      </c>
      <c r="C470" t="inlineStr">
        <is>
          <t>PO07-L1000</t>
        </is>
      </c>
      <c r="D470" t="inlineStr">
        <is>
          <t>USD</t>
        </is>
      </c>
      <c r="E470" t="inlineStr">
        <is>
          <t>L1000-出单词-A组3-3.30</t>
        </is>
      </c>
      <c r="F470" t="inlineStr">
        <is>
          <t>出单词-A组3</t>
        </is>
      </c>
      <c r="G470" t="inlineStr">
        <is>
          <t>voice recorders spy</t>
        </is>
      </c>
      <c r="H470" t="inlineStr">
        <is>
          <t>EXACT</t>
        </is>
      </c>
      <c r="I470" t="inlineStr">
        <is>
          <t>voice recorder spy</t>
        </is>
      </c>
      <c r="J470" t="n">
        <v>648</v>
      </c>
      <c r="K470" t="n">
        <v>4</v>
      </c>
      <c r="L470" t="n">
        <v>0.00617283950617284</v>
      </c>
      <c r="M470" t="n">
        <v>1.9775</v>
      </c>
      <c r="N470" t="n">
        <v>7.91</v>
      </c>
      <c r="O470" t="n">
        <v>0</v>
      </c>
      <c r="P470" t="inlineStr"/>
      <c r="Q470" t="n">
        <v>0</v>
      </c>
      <c r="R470" t="n">
        <v>0</v>
      </c>
      <c r="S470" t="n">
        <v>0</v>
      </c>
      <c r="T470" t="n">
        <v>0</v>
      </c>
      <c r="U470" t="n">
        <v>0</v>
      </c>
      <c r="V470" t="n">
        <v>0</v>
      </c>
      <c r="W470" t="n">
        <v>0</v>
      </c>
      <c r="X470" t="n">
        <v>0</v>
      </c>
    </row>
    <row r="471">
      <c r="A471" s="57" t="n">
        <v>44654</v>
      </c>
      <c r="B471" s="57" t="n">
        <v>44656</v>
      </c>
      <c r="C471" t="inlineStr">
        <is>
          <t>PO07-L1000</t>
        </is>
      </c>
      <c r="D471" t="inlineStr">
        <is>
          <t>USD</t>
        </is>
      </c>
      <c r="E471" t="inlineStr">
        <is>
          <t>L1000-出单词-A组3-3.30</t>
        </is>
      </c>
      <c r="F471" t="inlineStr">
        <is>
          <t>出单词-A组3</t>
        </is>
      </c>
      <c r="G471" t="inlineStr">
        <is>
          <t>voice activated recorder spy</t>
        </is>
      </c>
      <c r="H471" t="inlineStr">
        <is>
          <t>EXACT</t>
        </is>
      </c>
      <c r="I471" t="inlineStr">
        <is>
          <t>voice activated recorder spy</t>
        </is>
      </c>
      <c r="J471" t="n">
        <v>21</v>
      </c>
      <c r="K471" t="n">
        <v>2</v>
      </c>
      <c r="L471" t="n">
        <v>0.09523809523809521</v>
      </c>
      <c r="M471" t="n">
        <v>1.525</v>
      </c>
      <c r="N471" t="n">
        <v>3.05</v>
      </c>
      <c r="O471" t="n">
        <v>0</v>
      </c>
      <c r="P471" t="inlineStr"/>
      <c r="Q471" t="n">
        <v>0</v>
      </c>
      <c r="R471" t="n">
        <v>0</v>
      </c>
      <c r="S471" t="n">
        <v>0</v>
      </c>
      <c r="T471" t="n">
        <v>0</v>
      </c>
      <c r="U471" t="n">
        <v>0</v>
      </c>
      <c r="V471" t="n">
        <v>0</v>
      </c>
      <c r="W471" t="n">
        <v>0</v>
      </c>
      <c r="X471" t="n">
        <v>0</v>
      </c>
    </row>
    <row r="472">
      <c r="A472" s="57" t="n">
        <v>44650</v>
      </c>
      <c r="B472" s="57" t="n">
        <v>44652</v>
      </c>
      <c r="C472" t="inlineStr">
        <is>
          <t>PO07-L1000</t>
        </is>
      </c>
      <c r="D472" t="inlineStr">
        <is>
          <t>USD</t>
        </is>
      </c>
      <c r="E472" t="inlineStr">
        <is>
          <t>L1000-出单词-A组3-3.30</t>
        </is>
      </c>
      <c r="F472" t="inlineStr">
        <is>
          <t>出单词-A组3</t>
        </is>
      </c>
      <c r="G472" t="inlineStr">
        <is>
          <t>spy recorder for car</t>
        </is>
      </c>
      <c r="H472" t="inlineStr">
        <is>
          <t>EXACT</t>
        </is>
      </c>
      <c r="I472" t="inlineStr">
        <is>
          <t>spy recorder for car</t>
        </is>
      </c>
      <c r="J472" t="n">
        <v>440</v>
      </c>
      <c r="K472" t="n">
        <v>5</v>
      </c>
      <c r="L472" t="n">
        <v>0.0113636363636364</v>
      </c>
      <c r="M472" t="n">
        <v>1.634</v>
      </c>
      <c r="N472" t="n">
        <v>8.17</v>
      </c>
      <c r="O472" t="n">
        <v>0</v>
      </c>
      <c r="P472" t="inlineStr"/>
      <c r="Q472" t="n">
        <v>0</v>
      </c>
      <c r="R472" t="n">
        <v>0</v>
      </c>
      <c r="S472" t="n">
        <v>0</v>
      </c>
      <c r="T472" t="n">
        <v>0</v>
      </c>
      <c r="U472" t="n">
        <v>0</v>
      </c>
      <c r="V472" t="n">
        <v>0</v>
      </c>
      <c r="W472" t="n">
        <v>0</v>
      </c>
      <c r="X472" t="n">
        <v>0</v>
      </c>
    </row>
    <row r="473">
      <c r="A473" s="57" t="n">
        <v>44655</v>
      </c>
      <c r="B473" s="57" t="n">
        <v>44658</v>
      </c>
      <c r="C473" t="inlineStr">
        <is>
          <t>PO07-L1000</t>
        </is>
      </c>
      <c r="D473" t="inlineStr">
        <is>
          <t>USD</t>
        </is>
      </c>
      <c r="E473" t="inlineStr">
        <is>
          <t>L1000-出单词-A组3-3.30</t>
        </is>
      </c>
      <c r="F473" t="inlineStr">
        <is>
          <t>出单词-A组3</t>
        </is>
      </c>
      <c r="G473" t="inlineStr">
        <is>
          <t>spy recorder</t>
        </is>
      </c>
      <c r="H473" t="inlineStr">
        <is>
          <t>EXACT</t>
        </is>
      </c>
      <c r="I473" t="inlineStr">
        <is>
          <t>spy recorder</t>
        </is>
      </c>
      <c r="J473" t="n">
        <v>132</v>
      </c>
      <c r="K473" t="n">
        <v>3</v>
      </c>
      <c r="L473" t="n">
        <v>0.0227272727272727</v>
      </c>
      <c r="M473" t="n">
        <v>1.48</v>
      </c>
      <c r="N473" t="n">
        <v>4.44</v>
      </c>
      <c r="O473" t="n">
        <v>0</v>
      </c>
      <c r="P473" t="inlineStr"/>
      <c r="Q473" t="n">
        <v>0</v>
      </c>
      <c r="R473" t="n">
        <v>0</v>
      </c>
      <c r="S473" t="n">
        <v>0</v>
      </c>
      <c r="T473" t="n">
        <v>0</v>
      </c>
      <c r="U473" t="n">
        <v>0</v>
      </c>
      <c r="V473" t="n">
        <v>0</v>
      </c>
      <c r="W473" t="n">
        <v>0</v>
      </c>
      <c r="X473" t="n">
        <v>0</v>
      </c>
    </row>
    <row r="474">
      <c r="A474" s="57" t="n">
        <v>44655</v>
      </c>
      <c r="B474" s="57" t="n">
        <v>44655</v>
      </c>
      <c r="C474" t="inlineStr">
        <is>
          <t>PO07-L1000</t>
        </is>
      </c>
      <c r="D474" t="inlineStr">
        <is>
          <t>USD</t>
        </is>
      </c>
      <c r="E474" t="inlineStr">
        <is>
          <t>L1000-出单词-B组2-3.30</t>
        </is>
      </c>
      <c r="F474" t="inlineStr">
        <is>
          <t>出单词-B组2</t>
        </is>
      </c>
      <c r="G474" t="inlineStr">
        <is>
          <t>recorders voice mini</t>
        </is>
      </c>
      <c r="H474" t="inlineStr">
        <is>
          <t>BROAD</t>
        </is>
      </c>
      <c r="I474" t="inlineStr">
        <is>
          <t>hfuear mini voice recorder</t>
        </is>
      </c>
      <c r="J474" t="n">
        <v>92</v>
      </c>
      <c r="K474" t="n">
        <v>1</v>
      </c>
      <c r="L474" t="n">
        <v>0.0108695652173913</v>
      </c>
      <c r="M474" t="n">
        <v>2.55</v>
      </c>
      <c r="N474" t="n">
        <v>2.55</v>
      </c>
      <c r="O474" t="n">
        <v>0</v>
      </c>
      <c r="P474" t="inlineStr"/>
      <c r="Q474" t="n">
        <v>0</v>
      </c>
      <c r="R474" t="n">
        <v>0</v>
      </c>
      <c r="S474" t="n">
        <v>0</v>
      </c>
      <c r="T474" t="n">
        <v>0</v>
      </c>
      <c r="U474" t="n">
        <v>0</v>
      </c>
      <c r="V474" t="n">
        <v>0</v>
      </c>
      <c r="W474" t="n">
        <v>0</v>
      </c>
      <c r="X474" t="n">
        <v>0</v>
      </c>
    </row>
    <row r="475">
      <c r="A475" s="57" t="n">
        <v>44658</v>
      </c>
      <c r="B475" s="57" t="n">
        <v>44658</v>
      </c>
      <c r="C475" t="inlineStr">
        <is>
          <t>PO07-L1000</t>
        </is>
      </c>
      <c r="D475" t="inlineStr">
        <is>
          <t>USD</t>
        </is>
      </c>
      <c r="E475" t="inlineStr">
        <is>
          <t>L1000-出单词-B组2-3.30</t>
        </is>
      </c>
      <c r="F475" t="inlineStr">
        <is>
          <t>出单词-B组2</t>
        </is>
      </c>
      <c r="G475" t="inlineStr">
        <is>
          <t>recorders voice mini</t>
        </is>
      </c>
      <c r="H475" t="inlineStr">
        <is>
          <t>BROAD</t>
        </is>
      </c>
      <c r="I475" t="inlineStr">
        <is>
          <t>magnetic mini voice recorder</t>
        </is>
      </c>
      <c r="J475" t="n">
        <v>2</v>
      </c>
      <c r="K475" t="n">
        <v>1</v>
      </c>
      <c r="L475" t="n">
        <v>0.5</v>
      </c>
      <c r="M475" t="n">
        <v>2.05</v>
      </c>
      <c r="N475" t="n">
        <v>2.05</v>
      </c>
      <c r="O475" t="n">
        <v>0</v>
      </c>
      <c r="P475" t="inlineStr"/>
      <c r="Q475" t="n">
        <v>0</v>
      </c>
      <c r="R475" t="n">
        <v>0</v>
      </c>
      <c r="S475" t="n">
        <v>0</v>
      </c>
      <c r="T475" t="n">
        <v>0</v>
      </c>
      <c r="U475" t="n">
        <v>0</v>
      </c>
      <c r="V475" t="n">
        <v>0</v>
      </c>
      <c r="W475" t="n">
        <v>0</v>
      </c>
      <c r="X475" t="n">
        <v>0</v>
      </c>
    </row>
    <row r="476">
      <c r="A476" s="57" t="n">
        <v>44655</v>
      </c>
      <c r="B476" s="57" t="n">
        <v>44655</v>
      </c>
      <c r="C476" t="inlineStr">
        <is>
          <t>PO07-L1000</t>
        </is>
      </c>
      <c r="D476" t="inlineStr">
        <is>
          <t>USD</t>
        </is>
      </c>
      <c r="E476" t="inlineStr">
        <is>
          <t>L1000-出单词-B组2-3.30</t>
        </is>
      </c>
      <c r="F476" t="inlineStr">
        <is>
          <t>出单词-B组2</t>
        </is>
      </c>
      <c r="G476" t="inlineStr">
        <is>
          <t>recorders voice mini</t>
        </is>
      </c>
      <c r="H476" t="inlineStr">
        <is>
          <t>BROAD</t>
        </is>
      </c>
      <c r="I476" t="inlineStr">
        <is>
          <t>youhe mini voice recorder</t>
        </is>
      </c>
      <c r="J476" t="n">
        <v>1</v>
      </c>
      <c r="K476" t="n">
        <v>1</v>
      </c>
      <c r="L476" t="n">
        <v>1</v>
      </c>
      <c r="M476" t="n">
        <v>1.35</v>
      </c>
      <c r="N476" t="n">
        <v>1.35</v>
      </c>
      <c r="O476" t="n">
        <v>0</v>
      </c>
      <c r="P476" t="inlineStr"/>
      <c r="Q476" t="n">
        <v>0</v>
      </c>
      <c r="R476" t="n">
        <v>0</v>
      </c>
      <c r="S476" t="n">
        <v>0</v>
      </c>
      <c r="T476" t="n">
        <v>0</v>
      </c>
      <c r="U476" t="n">
        <v>0</v>
      </c>
      <c r="V476" t="n">
        <v>0</v>
      </c>
      <c r="W476" t="n">
        <v>0</v>
      </c>
      <c r="X476" t="n">
        <v>0</v>
      </c>
    </row>
    <row r="477">
      <c r="A477" s="57" t="n">
        <v>44655</v>
      </c>
      <c r="B477" s="57" t="n">
        <v>44655</v>
      </c>
      <c r="C477" t="inlineStr">
        <is>
          <t>PO07-L1000</t>
        </is>
      </c>
      <c r="D477" t="inlineStr">
        <is>
          <t>USD</t>
        </is>
      </c>
      <c r="E477" t="inlineStr">
        <is>
          <t>L1000-出单词-B组2-3.30</t>
        </is>
      </c>
      <c r="F477" t="inlineStr">
        <is>
          <t>出单词-B组2</t>
        </is>
      </c>
      <c r="G477" t="inlineStr">
        <is>
          <t>activated recorders mini</t>
        </is>
      </c>
      <c r="H477" t="inlineStr">
        <is>
          <t>BROAD</t>
        </is>
      </c>
      <c r="I477" t="inlineStr">
        <is>
          <t>mini voice recorder spy voice activated</t>
        </is>
      </c>
      <c r="J477" t="n">
        <v>16</v>
      </c>
      <c r="K477" t="n">
        <v>1</v>
      </c>
      <c r="L477" t="n">
        <v>0.0625</v>
      </c>
      <c r="M477" t="n">
        <v>1.33</v>
      </c>
      <c r="N477" t="n">
        <v>1.33</v>
      </c>
      <c r="O477" t="n">
        <v>0</v>
      </c>
      <c r="P477" t="inlineStr"/>
      <c r="Q477" t="n">
        <v>0</v>
      </c>
      <c r="R477" t="n">
        <v>0</v>
      </c>
      <c r="S477" t="n">
        <v>0</v>
      </c>
      <c r="T477" t="n">
        <v>0</v>
      </c>
      <c r="U477" t="n">
        <v>0</v>
      </c>
      <c r="V477" t="n">
        <v>0</v>
      </c>
      <c r="W477" t="n">
        <v>0</v>
      </c>
      <c r="X477" t="n">
        <v>0</v>
      </c>
    </row>
    <row r="478">
      <c r="A478" s="57" t="n">
        <v>44651</v>
      </c>
      <c r="B478" s="57" t="n">
        <v>44651</v>
      </c>
      <c r="C478" t="inlineStr">
        <is>
          <t>PO07-L1000</t>
        </is>
      </c>
      <c r="D478" t="inlineStr">
        <is>
          <t>USD</t>
        </is>
      </c>
      <c r="E478" t="inlineStr">
        <is>
          <t>L1000-出单词-B组2-3.30</t>
        </is>
      </c>
      <c r="F478" t="inlineStr">
        <is>
          <t>出单词-B组2</t>
        </is>
      </c>
      <c r="G478" t="inlineStr">
        <is>
          <t>recorders voice activated</t>
        </is>
      </c>
      <c r="H478" t="inlineStr">
        <is>
          <t>BROAD</t>
        </is>
      </c>
      <c r="I478" t="inlineStr">
        <is>
          <t>voice activated recorder</t>
        </is>
      </c>
      <c r="J478" t="n">
        <v>6</v>
      </c>
      <c r="K478" t="n">
        <v>1</v>
      </c>
      <c r="L478" t="n">
        <v>0.166666666666667</v>
      </c>
      <c r="M478" t="n">
        <v>2.38</v>
      </c>
      <c r="N478" t="n">
        <v>2.38</v>
      </c>
      <c r="O478" t="n">
        <v>0</v>
      </c>
      <c r="P478" t="inlineStr"/>
      <c r="Q478" t="n">
        <v>0</v>
      </c>
      <c r="R478" t="n">
        <v>0</v>
      </c>
      <c r="S478" t="n">
        <v>0</v>
      </c>
      <c r="T478" t="n">
        <v>0</v>
      </c>
      <c r="U478" t="n">
        <v>0</v>
      </c>
      <c r="V478" t="n">
        <v>0</v>
      </c>
      <c r="W478" t="n">
        <v>0</v>
      </c>
      <c r="X478" t="n">
        <v>0</v>
      </c>
    </row>
    <row r="479">
      <c r="A479" s="57" t="n">
        <v>44656</v>
      </c>
      <c r="B479" s="57" t="n">
        <v>44656</v>
      </c>
      <c r="C479" t="inlineStr">
        <is>
          <t>PO07-L1000</t>
        </is>
      </c>
      <c r="D479" t="inlineStr">
        <is>
          <t>USD</t>
        </is>
      </c>
      <c r="E479" t="inlineStr">
        <is>
          <t>L1000-出单词-B组2-3.30</t>
        </is>
      </c>
      <c r="F479" t="inlineStr">
        <is>
          <t>出单词-B组2</t>
        </is>
      </c>
      <c r="G479" t="inlineStr">
        <is>
          <t>recorders voice activated</t>
        </is>
      </c>
      <c r="H479" t="inlineStr">
        <is>
          <t>BROAD</t>
        </is>
      </c>
      <c r="I479" t="inlineStr">
        <is>
          <t>voice activated recorder for lectures</t>
        </is>
      </c>
      <c r="J479" t="n">
        <v>6</v>
      </c>
      <c r="K479" t="n">
        <v>1</v>
      </c>
      <c r="L479" t="n">
        <v>0.166666666666667</v>
      </c>
      <c r="M479" t="n">
        <v>2.69</v>
      </c>
      <c r="N479" t="n">
        <v>2.69</v>
      </c>
      <c r="O479" t="n">
        <v>0</v>
      </c>
      <c r="P479" t="inlineStr"/>
      <c r="Q479" t="n">
        <v>0</v>
      </c>
      <c r="R479" t="n">
        <v>0</v>
      </c>
      <c r="S479" t="n">
        <v>0</v>
      </c>
      <c r="T479" t="n">
        <v>0</v>
      </c>
      <c r="U479" t="n">
        <v>0</v>
      </c>
      <c r="V479" t="n">
        <v>0</v>
      </c>
      <c r="W479" t="n">
        <v>0</v>
      </c>
      <c r="X479" t="n">
        <v>0</v>
      </c>
    </row>
    <row r="480">
      <c r="A480" s="57" t="n">
        <v>44650</v>
      </c>
      <c r="B480" s="57" t="n">
        <v>44650</v>
      </c>
      <c r="C480" t="inlineStr">
        <is>
          <t>PO07-L1000</t>
        </is>
      </c>
      <c r="D480" t="inlineStr">
        <is>
          <t>USD</t>
        </is>
      </c>
      <c r="E480" t="inlineStr">
        <is>
          <t>L1000-出单词-P组-220329</t>
        </is>
      </c>
      <c r="F480" t="inlineStr">
        <is>
          <t>P组（voice recorder spy）</t>
        </is>
      </c>
      <c r="G480" t="inlineStr">
        <is>
          <t>recorders</t>
        </is>
      </c>
      <c r="H480" t="inlineStr">
        <is>
          <t>PHRASE</t>
        </is>
      </c>
      <c r="I480" t="inlineStr">
        <is>
          <t>audio surveillance recorder</t>
        </is>
      </c>
      <c r="J480" t="n">
        <v>3</v>
      </c>
      <c r="K480" t="n">
        <v>1</v>
      </c>
      <c r="L480" t="n">
        <v>0.333333333333333</v>
      </c>
      <c r="M480" t="n">
        <v>1.61</v>
      </c>
      <c r="N480" t="n">
        <v>1.61</v>
      </c>
      <c r="O480" t="n">
        <v>0</v>
      </c>
      <c r="P480" t="inlineStr"/>
      <c r="Q480" t="n">
        <v>0</v>
      </c>
      <c r="R480" t="n">
        <v>0</v>
      </c>
      <c r="S480" t="n">
        <v>0</v>
      </c>
      <c r="T480" t="n">
        <v>0</v>
      </c>
      <c r="U480" t="n">
        <v>0</v>
      </c>
      <c r="V480" t="n">
        <v>0</v>
      </c>
      <c r="W480" t="n">
        <v>0</v>
      </c>
      <c r="X480" t="n">
        <v>0</v>
      </c>
    </row>
    <row r="481">
      <c r="A481" s="57" t="n">
        <v>44654</v>
      </c>
      <c r="B481" s="57" t="n">
        <v>44654</v>
      </c>
      <c r="C481" t="inlineStr">
        <is>
          <t>PO07-L1000</t>
        </is>
      </c>
      <c r="D481" t="inlineStr">
        <is>
          <t>USD</t>
        </is>
      </c>
      <c r="E481" t="inlineStr">
        <is>
          <t>L1000-出单词-P组-220329</t>
        </is>
      </c>
      <c r="F481" t="inlineStr">
        <is>
          <t>P组（voice recorder spy）</t>
        </is>
      </c>
      <c r="G481" t="inlineStr">
        <is>
          <t>recorders</t>
        </is>
      </c>
      <c r="H481" t="inlineStr">
        <is>
          <t>PHRASE</t>
        </is>
      </c>
      <c r="I481" t="inlineStr">
        <is>
          <t>best recorder for noise</t>
        </is>
      </c>
      <c r="J481" t="n">
        <v>1</v>
      </c>
      <c r="K481" t="n">
        <v>1</v>
      </c>
      <c r="L481" t="n">
        <v>1</v>
      </c>
      <c r="M481" t="n">
        <v>1.61</v>
      </c>
      <c r="N481" t="n">
        <v>1.61</v>
      </c>
      <c r="O481" t="n">
        <v>0</v>
      </c>
      <c r="P481" t="inlineStr"/>
      <c r="Q481" t="n">
        <v>0</v>
      </c>
      <c r="R481" t="n">
        <v>0</v>
      </c>
      <c r="S481" t="n">
        <v>0</v>
      </c>
      <c r="T481" t="n">
        <v>0</v>
      </c>
      <c r="U481" t="n">
        <v>0</v>
      </c>
      <c r="V481" t="n">
        <v>0</v>
      </c>
      <c r="W481" t="n">
        <v>0</v>
      </c>
      <c r="X481" t="n">
        <v>0</v>
      </c>
    </row>
    <row r="482">
      <c r="A482" s="57" t="n">
        <v>44653</v>
      </c>
      <c r="B482" s="57" t="n">
        <v>44653</v>
      </c>
      <c r="C482" t="inlineStr">
        <is>
          <t>PO07-L1000</t>
        </is>
      </c>
      <c r="D482" t="inlineStr">
        <is>
          <t>USD</t>
        </is>
      </c>
      <c r="E482" t="inlineStr">
        <is>
          <t>L1000-出单词-P组-220329</t>
        </is>
      </c>
      <c r="F482" t="inlineStr">
        <is>
          <t>P组（voice recorder spy）</t>
        </is>
      </c>
      <c r="G482" t="inlineStr">
        <is>
          <t>recorders</t>
        </is>
      </c>
      <c r="H482" t="inlineStr">
        <is>
          <t>PHRASE</t>
        </is>
      </c>
      <c r="I482" t="inlineStr">
        <is>
          <t>eveda usb voice recorder</t>
        </is>
      </c>
      <c r="J482" t="n">
        <v>2</v>
      </c>
      <c r="K482" t="n">
        <v>1</v>
      </c>
      <c r="L482" t="n">
        <v>0.5</v>
      </c>
      <c r="M482" t="n">
        <v>1.61</v>
      </c>
      <c r="N482" t="n">
        <v>1.61</v>
      </c>
      <c r="O482" t="n">
        <v>0</v>
      </c>
      <c r="P482" t="inlineStr"/>
      <c r="Q482" t="n">
        <v>0</v>
      </c>
      <c r="R482" t="n">
        <v>0</v>
      </c>
      <c r="S482" t="n">
        <v>0</v>
      </c>
      <c r="T482" t="n">
        <v>0</v>
      </c>
      <c r="U482" t="n">
        <v>0</v>
      </c>
      <c r="V482" t="n">
        <v>0</v>
      </c>
      <c r="W482" t="n">
        <v>0</v>
      </c>
      <c r="X482" t="n">
        <v>0</v>
      </c>
    </row>
    <row r="483">
      <c r="A483" s="57" t="n">
        <v>44654</v>
      </c>
      <c r="B483" s="57" t="n">
        <v>44654</v>
      </c>
      <c r="C483" t="inlineStr">
        <is>
          <t>PO07-L1000</t>
        </is>
      </c>
      <c r="D483" t="inlineStr">
        <is>
          <t>USD</t>
        </is>
      </c>
      <c r="E483" t="inlineStr">
        <is>
          <t>L1000-出单词-P组-220329</t>
        </is>
      </c>
      <c r="F483" t="inlineStr">
        <is>
          <t>P组（voice recorder spy）</t>
        </is>
      </c>
      <c r="G483" t="inlineStr">
        <is>
          <t>recorders</t>
        </is>
      </c>
      <c r="H483" t="inlineStr">
        <is>
          <t>PHRASE</t>
        </is>
      </c>
      <c r="I483" t="inlineStr">
        <is>
          <t>mini micro recorder</t>
        </is>
      </c>
      <c r="J483" t="n">
        <v>1</v>
      </c>
      <c r="K483" t="n">
        <v>1</v>
      </c>
      <c r="L483" t="n">
        <v>1</v>
      </c>
      <c r="M483" t="n">
        <v>1.61</v>
      </c>
      <c r="N483" t="n">
        <v>1.61</v>
      </c>
      <c r="O483" t="n">
        <v>0</v>
      </c>
      <c r="P483" t="inlineStr"/>
      <c r="Q483" t="n">
        <v>0</v>
      </c>
      <c r="R483" t="n">
        <v>0</v>
      </c>
      <c r="S483" t="n">
        <v>0</v>
      </c>
      <c r="T483" t="n">
        <v>0</v>
      </c>
      <c r="U483" t="n">
        <v>0</v>
      </c>
      <c r="V483" t="n">
        <v>0</v>
      </c>
      <c r="W483" t="n">
        <v>0</v>
      </c>
      <c r="X483" t="n">
        <v>0</v>
      </c>
    </row>
    <row r="484">
      <c r="A484" s="57" t="n">
        <v>44651</v>
      </c>
      <c r="B484" s="57" t="n">
        <v>44657</v>
      </c>
      <c r="C484" t="inlineStr">
        <is>
          <t>PO07-L1000</t>
        </is>
      </c>
      <c r="D484" t="inlineStr">
        <is>
          <t>USD</t>
        </is>
      </c>
      <c r="E484" t="inlineStr">
        <is>
          <t>L1000-出单词-P组-220329</t>
        </is>
      </c>
      <c r="F484" t="inlineStr">
        <is>
          <t>P组（voice recorder spy）</t>
        </is>
      </c>
      <c r="G484" t="inlineStr">
        <is>
          <t>recorders</t>
        </is>
      </c>
      <c r="H484" t="inlineStr">
        <is>
          <t>PHRASE</t>
        </is>
      </c>
      <c r="I484" t="inlineStr">
        <is>
          <t>voice recorder</t>
        </is>
      </c>
      <c r="J484" t="n">
        <v>1138</v>
      </c>
      <c r="K484" t="n">
        <v>3</v>
      </c>
      <c r="L484" t="n">
        <v>0.00263620386643234</v>
      </c>
      <c r="M484" t="n">
        <v>1.49</v>
      </c>
      <c r="N484" t="n">
        <v>4.47</v>
      </c>
      <c r="O484" t="n">
        <v>0</v>
      </c>
      <c r="P484" t="inlineStr"/>
      <c r="Q484" t="n">
        <v>0</v>
      </c>
      <c r="R484" t="n">
        <v>0</v>
      </c>
      <c r="S484" t="n">
        <v>0</v>
      </c>
      <c r="T484" t="n">
        <v>0</v>
      </c>
      <c r="U484" t="n">
        <v>0</v>
      </c>
      <c r="V484" t="n">
        <v>0</v>
      </c>
      <c r="W484" t="n">
        <v>0</v>
      </c>
      <c r="X484" t="n">
        <v>0</v>
      </c>
    </row>
    <row r="485">
      <c r="A485" s="57" t="n">
        <v>44654</v>
      </c>
      <c r="B485" s="57" t="n">
        <v>44654</v>
      </c>
      <c r="C485" t="inlineStr">
        <is>
          <t>PO07-L1000</t>
        </is>
      </c>
      <c r="D485" t="inlineStr">
        <is>
          <t>USD</t>
        </is>
      </c>
      <c r="E485" t="inlineStr">
        <is>
          <t>L1000-出单词-P组-220329</t>
        </is>
      </c>
      <c r="F485" t="inlineStr">
        <is>
          <t>P组（voice recorder spy）</t>
        </is>
      </c>
      <c r="G485" t="inlineStr">
        <is>
          <t>recorders</t>
        </is>
      </c>
      <c r="H485" t="inlineStr">
        <is>
          <t>PHRASE</t>
        </is>
      </c>
      <c r="I485" t="inlineStr">
        <is>
          <t>voice recorders with playback and usb</t>
        </is>
      </c>
      <c r="J485" t="n">
        <v>1</v>
      </c>
      <c r="K485" t="n">
        <v>1</v>
      </c>
      <c r="L485" t="n">
        <v>1</v>
      </c>
      <c r="M485" t="n">
        <v>1.61</v>
      </c>
      <c r="N485" t="n">
        <v>1.61</v>
      </c>
      <c r="O485" t="n">
        <v>0</v>
      </c>
      <c r="P485" t="inlineStr"/>
      <c r="Q485" t="n">
        <v>0</v>
      </c>
      <c r="R485" t="n">
        <v>0</v>
      </c>
      <c r="S485" t="n">
        <v>0</v>
      </c>
      <c r="T485" t="n">
        <v>0</v>
      </c>
      <c r="U485" t="n">
        <v>0</v>
      </c>
      <c r="V485" t="n">
        <v>0</v>
      </c>
      <c r="W485" t="n">
        <v>0</v>
      </c>
      <c r="X485" t="n">
        <v>0</v>
      </c>
    </row>
    <row r="486">
      <c r="A486" s="57" t="n">
        <v>44657</v>
      </c>
      <c r="B486" s="57" t="n">
        <v>44657</v>
      </c>
      <c r="C486" t="inlineStr">
        <is>
          <t>PO07-L1000</t>
        </is>
      </c>
      <c r="D486" t="inlineStr">
        <is>
          <t>USD</t>
        </is>
      </c>
      <c r="E486" t="inlineStr">
        <is>
          <t>L1000-出单词-P组-220329</t>
        </is>
      </c>
      <c r="F486" t="inlineStr">
        <is>
          <t>P组（voice recorder spy）</t>
        </is>
      </c>
      <c r="G486" t="inlineStr">
        <is>
          <t>recorders spy</t>
        </is>
      </c>
      <c r="H486" t="inlineStr">
        <is>
          <t>PHRASE</t>
        </is>
      </c>
      <c r="I486" t="inlineStr">
        <is>
          <t>audio recorder spy</t>
        </is>
      </c>
      <c r="J486" t="n">
        <v>3</v>
      </c>
      <c r="K486" t="n">
        <v>1</v>
      </c>
      <c r="L486" t="n">
        <v>0.333333333333333</v>
      </c>
      <c r="M486" t="n">
        <v>2.69</v>
      </c>
      <c r="N486" t="n">
        <v>2.69</v>
      </c>
      <c r="O486" t="n">
        <v>0</v>
      </c>
      <c r="P486" t="inlineStr"/>
      <c r="Q486" t="n">
        <v>0</v>
      </c>
      <c r="R486" t="n">
        <v>0</v>
      </c>
      <c r="S486" t="n">
        <v>0</v>
      </c>
      <c r="T486" t="n">
        <v>0</v>
      </c>
      <c r="U486" t="n">
        <v>0</v>
      </c>
      <c r="V486" t="n">
        <v>0</v>
      </c>
      <c r="W486" t="n">
        <v>0</v>
      </c>
      <c r="X486" t="n">
        <v>0</v>
      </c>
    </row>
    <row r="487">
      <c r="A487" s="57" t="n">
        <v>44666</v>
      </c>
      <c r="B487" s="57" t="n">
        <v>44668</v>
      </c>
      <c r="C487" t="inlineStr">
        <is>
          <t>PO07-L1000</t>
        </is>
      </c>
      <c r="D487" t="inlineStr">
        <is>
          <t>USD</t>
        </is>
      </c>
      <c r="E487" t="inlineStr">
        <is>
          <t>L1000-voice recorder spy</t>
        </is>
      </c>
      <c r="F487" t="inlineStr">
        <is>
          <t>voice recorder spy</t>
        </is>
      </c>
      <c r="G487" t="inlineStr">
        <is>
          <t>voice recorder spy</t>
        </is>
      </c>
      <c r="H487" t="inlineStr">
        <is>
          <t>EXACT</t>
        </is>
      </c>
      <c r="I487" t="inlineStr">
        <is>
          <t>voice recorder spy</t>
        </is>
      </c>
      <c r="J487" t="n">
        <v>1426</v>
      </c>
      <c r="K487" t="n">
        <v>6</v>
      </c>
      <c r="L487" t="n">
        <v>0.00420757363253857</v>
      </c>
      <c r="M487" t="n">
        <v>1.845</v>
      </c>
      <c r="N487" t="n">
        <v>11.07</v>
      </c>
      <c r="O487" t="n">
        <v>0</v>
      </c>
      <c r="P487" t="inlineStr"/>
      <c r="Q487" t="n">
        <v>0</v>
      </c>
      <c r="R487" t="n">
        <v>0</v>
      </c>
      <c r="S487" t="n">
        <v>0</v>
      </c>
      <c r="T487" t="n">
        <v>0</v>
      </c>
      <c r="U487" t="n">
        <v>0</v>
      </c>
      <c r="V487" t="n">
        <v>0</v>
      </c>
      <c r="W487" t="n">
        <v>0</v>
      </c>
      <c r="X487" t="n">
        <v>0</v>
      </c>
    </row>
    <row r="488">
      <c r="A488" s="57" t="n">
        <v>44653</v>
      </c>
      <c r="B488" s="57" t="n">
        <v>44672</v>
      </c>
      <c r="C488" t="inlineStr">
        <is>
          <t>PO07-L1000</t>
        </is>
      </c>
      <c r="D488" t="inlineStr">
        <is>
          <t>USD</t>
        </is>
      </c>
      <c r="E488" t="inlineStr">
        <is>
          <t>L1000-F01-220402</t>
        </is>
      </c>
      <c r="F488" t="inlineStr">
        <is>
          <t>精准长尾词</t>
        </is>
      </c>
      <c r="G488" t="inlineStr">
        <is>
          <t>recording device</t>
        </is>
      </c>
      <c r="H488" t="inlineStr">
        <is>
          <t>EXACT</t>
        </is>
      </c>
      <c r="I488" t="inlineStr">
        <is>
          <t>recording device</t>
        </is>
      </c>
      <c r="J488" t="n">
        <v>850</v>
      </c>
      <c r="K488" t="n">
        <v>6</v>
      </c>
      <c r="L488" t="n">
        <v>0.00705882352941176</v>
      </c>
      <c r="M488" t="n">
        <v>1.47333333333333</v>
      </c>
      <c r="N488" t="n">
        <v>8.84</v>
      </c>
      <c r="O488" t="n">
        <v>0</v>
      </c>
      <c r="P488" t="inlineStr"/>
      <c r="Q488" t="n">
        <v>0</v>
      </c>
      <c r="R488" t="n">
        <v>0</v>
      </c>
      <c r="S488" t="n">
        <v>0</v>
      </c>
      <c r="T488" t="n">
        <v>0</v>
      </c>
      <c r="U488" t="n">
        <v>0</v>
      </c>
      <c r="V488" t="n">
        <v>0</v>
      </c>
      <c r="W488" t="n">
        <v>0</v>
      </c>
      <c r="X488" t="n">
        <v>0</v>
      </c>
    </row>
    <row r="489">
      <c r="A489" s="57" t="n">
        <v>44653</v>
      </c>
      <c r="B489" s="57" t="n">
        <v>44675</v>
      </c>
      <c r="C489" t="inlineStr">
        <is>
          <t>PO07-L1000</t>
        </is>
      </c>
      <c r="D489" t="inlineStr">
        <is>
          <t>USD</t>
        </is>
      </c>
      <c r="E489" t="inlineStr">
        <is>
          <t>L1000-F01-220402</t>
        </is>
      </c>
      <c r="F489" t="inlineStr">
        <is>
          <t>精准长尾词</t>
        </is>
      </c>
      <c r="G489" t="inlineStr">
        <is>
          <t>voice recorder spy</t>
        </is>
      </c>
      <c r="H489" t="inlineStr">
        <is>
          <t>EXACT</t>
        </is>
      </c>
      <c r="I489" t="inlineStr">
        <is>
          <t>voice recorder spy</t>
        </is>
      </c>
      <c r="J489" t="n">
        <v>2474</v>
      </c>
      <c r="K489" t="n">
        <v>9</v>
      </c>
      <c r="L489" t="n">
        <v>0.00363783346806791</v>
      </c>
      <c r="M489" t="n">
        <v>1.31666666666667</v>
      </c>
      <c r="N489" t="n">
        <v>11.85</v>
      </c>
      <c r="O489" t="n">
        <v>0</v>
      </c>
      <c r="P489" t="inlineStr"/>
      <c r="Q489" t="n">
        <v>0</v>
      </c>
      <c r="R489" t="n">
        <v>0</v>
      </c>
      <c r="S489" t="n">
        <v>0</v>
      </c>
      <c r="T489" t="n">
        <v>0</v>
      </c>
      <c r="U489" t="n">
        <v>0</v>
      </c>
      <c r="V489" t="n">
        <v>0</v>
      </c>
      <c r="W489" t="n">
        <v>0</v>
      </c>
      <c r="X489" t="n">
        <v>0</v>
      </c>
    </row>
    <row r="490">
      <c r="A490" s="57" t="n">
        <v>44672</v>
      </c>
      <c r="B490" s="57" t="n">
        <v>44685</v>
      </c>
      <c r="C490" t="inlineStr">
        <is>
          <t>PO07-L1000</t>
        </is>
      </c>
      <c r="D490" t="inlineStr">
        <is>
          <t>USD</t>
        </is>
      </c>
      <c r="E490" t="inlineStr">
        <is>
          <t>L1000-F01-220402</t>
        </is>
      </c>
      <c r="F490" t="inlineStr">
        <is>
          <t>精准长尾词</t>
        </is>
      </c>
      <c r="G490" t="inlineStr">
        <is>
          <t>grabadora de voz espia</t>
        </is>
      </c>
      <c r="H490" t="inlineStr">
        <is>
          <t>EXACT</t>
        </is>
      </c>
      <c r="I490" t="inlineStr">
        <is>
          <t>grabadora de voz espia</t>
        </is>
      </c>
      <c r="J490" t="n">
        <v>11</v>
      </c>
      <c r="K490" t="n">
        <v>3</v>
      </c>
      <c r="L490" t="n">
        <v>0.272727272727273</v>
      </c>
      <c r="M490" t="n">
        <v>2.03</v>
      </c>
      <c r="N490" t="n">
        <v>6.09</v>
      </c>
      <c r="O490" t="n">
        <v>63.99</v>
      </c>
      <c r="P490" t="n">
        <v>0.0951711204875762</v>
      </c>
      <c r="Q490" t="n">
        <v>10.5073891625616</v>
      </c>
      <c r="R490" t="n">
        <v>1</v>
      </c>
      <c r="S490" t="n">
        <v>1</v>
      </c>
      <c r="T490" t="n">
        <v>0.333333333333333</v>
      </c>
      <c r="U490" t="n">
        <v>1</v>
      </c>
      <c r="V490" t="n">
        <v>0</v>
      </c>
      <c r="W490" t="n">
        <v>63.99</v>
      </c>
      <c r="X490" t="n">
        <v>0</v>
      </c>
    </row>
    <row r="491">
      <c r="A491" s="57" t="n">
        <v>44656</v>
      </c>
      <c r="B491" s="57" t="n">
        <v>44686</v>
      </c>
      <c r="C491" t="inlineStr">
        <is>
          <t>PO07-L1000</t>
        </is>
      </c>
      <c r="D491" t="inlineStr">
        <is>
          <t>USD</t>
        </is>
      </c>
      <c r="E491" t="inlineStr">
        <is>
          <t>L1000-F01-220402</t>
        </is>
      </c>
      <c r="F491" t="inlineStr">
        <is>
          <t>精准长尾词</t>
        </is>
      </c>
      <c r="G491" t="inlineStr">
        <is>
          <t>spy recorder</t>
        </is>
      </c>
      <c r="H491" t="inlineStr">
        <is>
          <t>EXACT</t>
        </is>
      </c>
      <c r="I491" t="inlineStr">
        <is>
          <t>spy recorder</t>
        </is>
      </c>
      <c r="J491" t="n">
        <v>114</v>
      </c>
      <c r="K491" t="n">
        <v>4</v>
      </c>
      <c r="L491" t="n">
        <v>0.0350877192982456</v>
      </c>
      <c r="M491" t="n">
        <v>1.185</v>
      </c>
      <c r="N491" t="n">
        <v>4.74</v>
      </c>
      <c r="O491" t="n">
        <v>63.99</v>
      </c>
      <c r="P491" t="n">
        <v>0.0740740740740741</v>
      </c>
      <c r="Q491" t="n">
        <v>13.5</v>
      </c>
      <c r="R491" t="n">
        <v>1</v>
      </c>
      <c r="S491" t="n">
        <v>1</v>
      </c>
      <c r="T491" t="n">
        <v>0.25</v>
      </c>
      <c r="U491" t="n">
        <v>1</v>
      </c>
      <c r="V491" t="n">
        <v>0</v>
      </c>
      <c r="W491" t="n">
        <v>63.99</v>
      </c>
      <c r="X491" t="n">
        <v>0</v>
      </c>
    </row>
    <row r="492">
      <c r="A492" s="57" t="n">
        <v>44662</v>
      </c>
      <c r="B492" s="57" t="n">
        <v>44666</v>
      </c>
      <c r="C492" t="inlineStr">
        <is>
          <t>PO07-L1000</t>
        </is>
      </c>
      <c r="D492" t="inlineStr">
        <is>
          <t>USD</t>
        </is>
      </c>
      <c r="E492" t="inlineStr">
        <is>
          <t>L1000-F07-220402</t>
        </is>
      </c>
      <c r="F492" t="inlineStr">
        <is>
          <t>F07</t>
        </is>
      </c>
      <c r="G492" t="inlineStr">
        <is>
          <t>small recorder</t>
        </is>
      </c>
      <c r="H492" t="inlineStr">
        <is>
          <t>EXACT</t>
        </is>
      </c>
      <c r="I492" t="inlineStr">
        <is>
          <t>small recorder</t>
        </is>
      </c>
      <c r="J492" t="n">
        <v>9</v>
      </c>
      <c r="K492" t="n">
        <v>3</v>
      </c>
      <c r="L492" t="n">
        <v>0.333333333333333</v>
      </c>
      <c r="M492" t="n">
        <v>2.14</v>
      </c>
      <c r="N492" t="n">
        <v>6.42</v>
      </c>
      <c r="O492" t="n">
        <v>0</v>
      </c>
      <c r="P492" t="inlineStr"/>
      <c r="Q492" t="n">
        <v>0</v>
      </c>
      <c r="R492" t="n">
        <v>0</v>
      </c>
      <c r="S492" t="n">
        <v>0</v>
      </c>
      <c r="T492" t="n">
        <v>0</v>
      </c>
      <c r="U492" t="n">
        <v>0</v>
      </c>
      <c r="V492" t="n">
        <v>0</v>
      </c>
      <c r="W492" t="n">
        <v>0</v>
      </c>
      <c r="X492" t="n">
        <v>0</v>
      </c>
    </row>
    <row r="493">
      <c r="A493" s="57" t="n">
        <v>44653</v>
      </c>
      <c r="B493" s="57" t="n">
        <v>44658</v>
      </c>
      <c r="C493" t="inlineStr">
        <is>
          <t>PO07-L1000</t>
        </is>
      </c>
      <c r="D493" t="inlineStr">
        <is>
          <t>USD</t>
        </is>
      </c>
      <c r="E493" t="inlineStr">
        <is>
          <t>L1000-F07-220402</t>
        </is>
      </c>
      <c r="F493" t="inlineStr">
        <is>
          <t>F07</t>
        </is>
      </c>
      <c r="G493" t="inlineStr">
        <is>
          <t>spy audio recorder</t>
        </is>
      </c>
      <c r="H493" t="inlineStr">
        <is>
          <t>EXACT</t>
        </is>
      </c>
      <c r="I493" t="inlineStr">
        <is>
          <t>spy audio recorder</t>
        </is>
      </c>
      <c r="J493" t="n">
        <v>138</v>
      </c>
      <c r="K493" t="n">
        <v>2</v>
      </c>
      <c r="L493" t="n">
        <v>0.0144927536231884</v>
      </c>
      <c r="M493" t="n">
        <v>1.765</v>
      </c>
      <c r="N493" t="n">
        <v>3.53</v>
      </c>
      <c r="O493" t="n">
        <v>0</v>
      </c>
      <c r="P493" t="inlineStr"/>
      <c r="Q493" t="n">
        <v>0</v>
      </c>
      <c r="R493" t="n">
        <v>0</v>
      </c>
      <c r="S493" t="n">
        <v>0</v>
      </c>
      <c r="T493" t="n">
        <v>0</v>
      </c>
      <c r="U493" t="n">
        <v>0</v>
      </c>
      <c r="V493" t="n">
        <v>0</v>
      </c>
      <c r="W493" t="n">
        <v>0</v>
      </c>
      <c r="X493" t="n">
        <v>0</v>
      </c>
    </row>
    <row r="494">
      <c r="A494" s="57" t="n">
        <v>44668</v>
      </c>
      <c r="B494" s="57" t="n">
        <v>44668</v>
      </c>
      <c r="C494" t="inlineStr">
        <is>
          <t>PO07-L1000</t>
        </is>
      </c>
      <c r="D494" t="inlineStr">
        <is>
          <t>USD</t>
        </is>
      </c>
      <c r="E494" t="inlineStr">
        <is>
          <t>L1000-F03-220402</t>
        </is>
      </c>
      <c r="F494" t="inlineStr">
        <is>
          <t>F03</t>
        </is>
      </c>
      <c r="G494" t="inlineStr">
        <is>
          <t>spy devices for cheaters</t>
        </is>
      </c>
      <c r="H494" t="inlineStr">
        <is>
          <t>EXACT</t>
        </is>
      </c>
      <c r="I494" t="inlineStr">
        <is>
          <t>spy devices for cheaters</t>
        </is>
      </c>
      <c r="J494" t="n">
        <v>23</v>
      </c>
      <c r="K494" t="n">
        <v>1</v>
      </c>
      <c r="L494" t="n">
        <v>0.0434782608695652</v>
      </c>
      <c r="M494" t="n">
        <v>1.17</v>
      </c>
      <c r="N494" t="n">
        <v>1.17</v>
      </c>
      <c r="O494" t="n">
        <v>0</v>
      </c>
      <c r="P494" t="inlineStr"/>
      <c r="Q494" t="n">
        <v>0</v>
      </c>
      <c r="R494" t="n">
        <v>0</v>
      </c>
      <c r="S494" t="n">
        <v>0</v>
      </c>
      <c r="T494" t="n">
        <v>0</v>
      </c>
      <c r="U494" t="n">
        <v>0</v>
      </c>
      <c r="V494" t="n">
        <v>0</v>
      </c>
      <c r="W494" t="n">
        <v>0</v>
      </c>
      <c r="X494" t="n">
        <v>0</v>
      </c>
    </row>
    <row r="495">
      <c r="A495" s="57" t="n">
        <v>44653</v>
      </c>
      <c r="B495" s="57" t="n">
        <v>44663</v>
      </c>
      <c r="C495" t="inlineStr">
        <is>
          <t>PO07-L1000</t>
        </is>
      </c>
      <c r="D495" t="inlineStr">
        <is>
          <t>USD</t>
        </is>
      </c>
      <c r="E495" t="inlineStr">
        <is>
          <t>L1000-F03-220402</t>
        </is>
      </c>
      <c r="F495" t="inlineStr">
        <is>
          <t>F03</t>
        </is>
      </c>
      <c r="G495" t="inlineStr">
        <is>
          <t>audio surveillance recorder</t>
        </is>
      </c>
      <c r="H495" t="inlineStr">
        <is>
          <t>EXACT</t>
        </is>
      </c>
      <c r="I495" t="inlineStr">
        <is>
          <t>audio surveillance recorder</t>
        </is>
      </c>
      <c r="J495" t="n">
        <v>54</v>
      </c>
      <c r="K495" t="n">
        <v>8</v>
      </c>
      <c r="L495" t="n">
        <v>0.148148148148148</v>
      </c>
      <c r="M495" t="n">
        <v>1.69</v>
      </c>
      <c r="N495" t="n">
        <v>13.52</v>
      </c>
      <c r="O495" t="n">
        <v>0</v>
      </c>
      <c r="P495" t="inlineStr"/>
      <c r="Q495" t="n">
        <v>0</v>
      </c>
      <c r="R495" t="n">
        <v>0</v>
      </c>
      <c r="S495" t="n">
        <v>0</v>
      </c>
      <c r="T495" t="n">
        <v>0</v>
      </c>
      <c r="U495" t="n">
        <v>0</v>
      </c>
      <c r="V495" t="n">
        <v>0</v>
      </c>
      <c r="W495" t="n">
        <v>0</v>
      </c>
      <c r="X495" t="n">
        <v>0</v>
      </c>
    </row>
    <row r="496">
      <c r="A496" s="57" t="n">
        <v>44653</v>
      </c>
      <c r="B496" s="57" t="n">
        <v>44657</v>
      </c>
      <c r="C496" t="inlineStr">
        <is>
          <t>PO07-L1000</t>
        </is>
      </c>
      <c r="D496" t="inlineStr">
        <is>
          <t>USD</t>
        </is>
      </c>
      <c r="E496" t="inlineStr">
        <is>
          <t>L1000-F03-220402</t>
        </is>
      </c>
      <c r="F496" t="inlineStr">
        <is>
          <t>F03</t>
        </is>
      </c>
      <c r="G496" t="inlineStr">
        <is>
          <t>hidden voice recorder</t>
        </is>
      </c>
      <c r="H496" t="inlineStr">
        <is>
          <t>EXACT</t>
        </is>
      </c>
      <c r="I496" t="inlineStr">
        <is>
          <t>hidden voice recorder</t>
        </is>
      </c>
      <c r="J496" t="n">
        <v>72</v>
      </c>
      <c r="K496" t="n">
        <v>3</v>
      </c>
      <c r="L496" t="n">
        <v>0.0416666666666667</v>
      </c>
      <c r="M496" t="n">
        <v>1.77666666666667</v>
      </c>
      <c r="N496" t="n">
        <v>5.33</v>
      </c>
      <c r="O496" t="n">
        <v>0</v>
      </c>
      <c r="P496" t="inlineStr"/>
      <c r="Q496" t="n">
        <v>0</v>
      </c>
      <c r="R496" t="n">
        <v>0</v>
      </c>
      <c r="S496" t="n">
        <v>0</v>
      </c>
      <c r="T496" t="n">
        <v>0</v>
      </c>
      <c r="U496" t="n">
        <v>0</v>
      </c>
      <c r="V496" t="n">
        <v>0</v>
      </c>
      <c r="W496" t="n">
        <v>0</v>
      </c>
      <c r="X496" t="n">
        <v>0</v>
      </c>
    </row>
    <row r="497">
      <c r="A497" s="57" t="n">
        <v>44653</v>
      </c>
      <c r="B497" s="57" t="n">
        <v>44656</v>
      </c>
      <c r="C497" t="inlineStr">
        <is>
          <t>PO07-L1000</t>
        </is>
      </c>
      <c r="D497" t="inlineStr">
        <is>
          <t>USD</t>
        </is>
      </c>
      <c r="E497" t="inlineStr">
        <is>
          <t>L1000-F08-220402</t>
        </is>
      </c>
      <c r="F497" t="inlineStr">
        <is>
          <t>F08</t>
        </is>
      </c>
      <c r="G497" t="inlineStr">
        <is>
          <t>hidden voice recorder spy device</t>
        </is>
      </c>
      <c r="H497" t="inlineStr">
        <is>
          <t>EXACT</t>
        </is>
      </c>
      <c r="I497" t="inlineStr">
        <is>
          <t>hidden voice recorder spy device</t>
        </is>
      </c>
      <c r="J497" t="n">
        <v>388</v>
      </c>
      <c r="K497" t="n">
        <v>3</v>
      </c>
      <c r="L497" t="n">
        <v>0.0077319587628866</v>
      </c>
      <c r="M497" t="n">
        <v>1.47</v>
      </c>
      <c r="N497" t="n">
        <v>4.41</v>
      </c>
      <c r="O497" t="n">
        <v>0</v>
      </c>
      <c r="P497" t="inlineStr"/>
      <c r="Q497" t="n">
        <v>0</v>
      </c>
      <c r="R497" t="n">
        <v>0</v>
      </c>
      <c r="S497" t="n">
        <v>0</v>
      </c>
      <c r="T497" t="n">
        <v>0</v>
      </c>
      <c r="U497" t="n">
        <v>0</v>
      </c>
      <c r="V497" t="n">
        <v>0</v>
      </c>
      <c r="W497" t="n">
        <v>0</v>
      </c>
      <c r="X497" t="n">
        <v>0</v>
      </c>
    </row>
    <row r="498">
      <c r="A498" s="57" t="n">
        <v>44656</v>
      </c>
      <c r="B498" s="57" t="n">
        <v>44656</v>
      </c>
      <c r="C498" t="inlineStr">
        <is>
          <t>PO07-L1000</t>
        </is>
      </c>
      <c r="D498" t="inlineStr">
        <is>
          <t>USD</t>
        </is>
      </c>
      <c r="E498" t="inlineStr">
        <is>
          <t>L1000-F08-220402</t>
        </is>
      </c>
      <c r="F498" t="inlineStr">
        <is>
          <t>F08</t>
        </is>
      </c>
      <c r="G498" t="inlineStr">
        <is>
          <t>mini voice activated recorder</t>
        </is>
      </c>
      <c r="H498" t="inlineStr">
        <is>
          <t>EXACT</t>
        </is>
      </c>
      <c r="I498" t="inlineStr">
        <is>
          <t>mini voice activated recorder</t>
        </is>
      </c>
      <c r="J498" t="n">
        <v>49</v>
      </c>
      <c r="K498" t="n">
        <v>1</v>
      </c>
      <c r="L498" t="n">
        <v>0.0204081632653061</v>
      </c>
      <c r="M498" t="n">
        <v>1.95</v>
      </c>
      <c r="N498" t="n">
        <v>1.95</v>
      </c>
      <c r="O498" t="n">
        <v>0</v>
      </c>
      <c r="P498" t="inlineStr"/>
      <c r="Q498" t="n">
        <v>0</v>
      </c>
      <c r="R498" t="n">
        <v>0</v>
      </c>
      <c r="S498" t="n">
        <v>0</v>
      </c>
      <c r="T498" t="n">
        <v>0</v>
      </c>
      <c r="U498" t="n">
        <v>0</v>
      </c>
      <c r="V498" t="n">
        <v>0</v>
      </c>
      <c r="W498" t="n">
        <v>0</v>
      </c>
      <c r="X498" t="n">
        <v>0</v>
      </c>
    </row>
    <row r="499">
      <c r="A499" s="57" t="n">
        <v>44654</v>
      </c>
      <c r="B499" s="57" t="n">
        <v>44662</v>
      </c>
      <c r="C499" t="inlineStr">
        <is>
          <t>PO07-L1000</t>
        </is>
      </c>
      <c r="D499" t="inlineStr">
        <is>
          <t>USD</t>
        </is>
      </c>
      <c r="E499" t="inlineStr">
        <is>
          <t>L1000-F08-220402</t>
        </is>
      </c>
      <c r="F499" t="inlineStr">
        <is>
          <t>F08</t>
        </is>
      </c>
      <c r="G499" t="inlineStr">
        <is>
          <t>small voice recorder for hidden recording</t>
        </is>
      </c>
      <c r="H499" t="inlineStr">
        <is>
          <t>EXACT</t>
        </is>
      </c>
      <c r="I499" t="inlineStr">
        <is>
          <t>small voice recorder for hidden recording</t>
        </is>
      </c>
      <c r="J499" t="n">
        <v>8</v>
      </c>
      <c r="K499" t="n">
        <v>2</v>
      </c>
      <c r="L499" t="n">
        <v>0.25</v>
      </c>
      <c r="M499" t="n">
        <v>2.565</v>
      </c>
      <c r="N499" t="n">
        <v>5.13</v>
      </c>
      <c r="O499" t="n">
        <v>0</v>
      </c>
      <c r="P499" t="inlineStr"/>
      <c r="Q499" t="n">
        <v>0</v>
      </c>
      <c r="R499" t="n">
        <v>0</v>
      </c>
      <c r="S499" t="n">
        <v>0</v>
      </c>
      <c r="T499" t="n">
        <v>0</v>
      </c>
      <c r="U499" t="n">
        <v>0</v>
      </c>
      <c r="V499" t="n">
        <v>0</v>
      </c>
      <c r="W499" t="n">
        <v>0</v>
      </c>
      <c r="X499" t="n">
        <v>0</v>
      </c>
    </row>
    <row r="500">
      <c r="A500" s="57" t="n">
        <v>44657</v>
      </c>
      <c r="B500" s="57" t="n">
        <v>44657</v>
      </c>
      <c r="C500" t="inlineStr">
        <is>
          <t>PO07-L1000</t>
        </is>
      </c>
      <c r="D500" t="inlineStr">
        <is>
          <t>USD</t>
        </is>
      </c>
      <c r="E500" t="inlineStr">
        <is>
          <t>L1000-F08-220402</t>
        </is>
      </c>
      <c r="F500" t="inlineStr">
        <is>
          <t>F08</t>
        </is>
      </c>
      <c r="G500" t="inlineStr">
        <is>
          <t>mini voice recorder with playback</t>
        </is>
      </c>
      <c r="H500" t="inlineStr">
        <is>
          <t>EXACT</t>
        </is>
      </c>
      <c r="I500" t="inlineStr">
        <is>
          <t>mini voice recorder with playback</t>
        </is>
      </c>
      <c r="J500" t="n">
        <v>13</v>
      </c>
      <c r="K500" t="n">
        <v>1</v>
      </c>
      <c r="L500" t="n">
        <v>0.0769230769230769</v>
      </c>
      <c r="M500" t="n">
        <v>2.73</v>
      </c>
      <c r="N500" t="n">
        <v>2.73</v>
      </c>
      <c r="O500" t="n">
        <v>0</v>
      </c>
      <c r="P500" t="inlineStr"/>
      <c r="Q500" t="n">
        <v>0</v>
      </c>
      <c r="R500" t="n">
        <v>0</v>
      </c>
      <c r="S500" t="n">
        <v>0</v>
      </c>
      <c r="T500" t="n">
        <v>0</v>
      </c>
      <c r="U500" t="n">
        <v>0</v>
      </c>
      <c r="V500" t="n">
        <v>0</v>
      </c>
      <c r="W500" t="n">
        <v>0</v>
      </c>
      <c r="X500" t="n">
        <v>0</v>
      </c>
    </row>
    <row r="501">
      <c r="A501" s="57" t="n">
        <v>44664</v>
      </c>
      <c r="B501" s="57" t="n">
        <v>44664</v>
      </c>
      <c r="C501" t="inlineStr">
        <is>
          <t>PO07-L1000</t>
        </is>
      </c>
      <c r="D501" t="inlineStr">
        <is>
          <t>USD</t>
        </is>
      </c>
      <c r="E501" t="inlineStr">
        <is>
          <t>L1000-F02-220402</t>
        </is>
      </c>
      <c r="F501" t="inlineStr">
        <is>
          <t>F02</t>
        </is>
      </c>
      <c r="G501" t="inlineStr">
        <is>
          <t>mini voice recorder</t>
        </is>
      </c>
      <c r="H501" t="inlineStr">
        <is>
          <t>EXACT</t>
        </is>
      </c>
      <c r="I501" t="inlineStr">
        <is>
          <t>mini voice recorder</t>
        </is>
      </c>
      <c r="J501" t="n">
        <v>128</v>
      </c>
      <c r="K501" t="n">
        <v>1</v>
      </c>
      <c r="L501" t="n">
        <v>0.0078125</v>
      </c>
      <c r="M501" t="n">
        <v>1.49</v>
      </c>
      <c r="N501" t="n">
        <v>1.49</v>
      </c>
      <c r="O501" t="n">
        <v>0</v>
      </c>
      <c r="P501" t="inlineStr"/>
      <c r="Q501" t="n">
        <v>0</v>
      </c>
      <c r="R501" t="n">
        <v>0</v>
      </c>
      <c r="S501" t="n">
        <v>0</v>
      </c>
      <c r="T501" t="n">
        <v>0</v>
      </c>
      <c r="U501" t="n">
        <v>0</v>
      </c>
      <c r="V501" t="n">
        <v>0</v>
      </c>
      <c r="W501" t="n">
        <v>0</v>
      </c>
      <c r="X501" t="n">
        <v>0</v>
      </c>
    </row>
    <row r="502">
      <c r="A502" s="57" t="n">
        <v>44653</v>
      </c>
      <c r="B502" s="57" t="n">
        <v>44657</v>
      </c>
      <c r="C502" t="inlineStr">
        <is>
          <t>PO07-L1000</t>
        </is>
      </c>
      <c r="D502" t="inlineStr">
        <is>
          <t>USD</t>
        </is>
      </c>
      <c r="E502" t="inlineStr">
        <is>
          <t>L1000-F02-220402</t>
        </is>
      </c>
      <c r="F502" t="inlineStr">
        <is>
          <t>F02</t>
        </is>
      </c>
      <c r="G502" t="inlineStr">
        <is>
          <t>voice activated recorder spy device</t>
        </is>
      </c>
      <c r="H502" t="inlineStr">
        <is>
          <t>EXACT</t>
        </is>
      </c>
      <c r="I502" t="inlineStr">
        <is>
          <t>voice activated recorder spy device</t>
        </is>
      </c>
      <c r="J502" t="n">
        <v>323</v>
      </c>
      <c r="K502" t="n">
        <v>6</v>
      </c>
      <c r="L502" t="n">
        <v>0.0185758513931889</v>
      </c>
      <c r="M502" t="n">
        <v>1.61666666666667</v>
      </c>
      <c r="N502" t="n">
        <v>9.699999999999999</v>
      </c>
      <c r="O502" t="n">
        <v>0</v>
      </c>
      <c r="P502" t="inlineStr"/>
      <c r="Q502" t="n">
        <v>0</v>
      </c>
      <c r="R502" t="n">
        <v>0</v>
      </c>
      <c r="S502" t="n">
        <v>0</v>
      </c>
      <c r="T502" t="n">
        <v>0</v>
      </c>
      <c r="U502" t="n">
        <v>0</v>
      </c>
      <c r="V502" t="n">
        <v>0</v>
      </c>
      <c r="W502" t="n">
        <v>0</v>
      </c>
      <c r="X502" t="n">
        <v>0</v>
      </c>
    </row>
    <row r="503">
      <c r="A503" s="57" t="n">
        <v>44667</v>
      </c>
      <c r="B503" s="57" t="n">
        <v>44667</v>
      </c>
      <c r="C503" t="inlineStr">
        <is>
          <t>PO07-L1000</t>
        </is>
      </c>
      <c r="D503" t="inlineStr">
        <is>
          <t>USD</t>
        </is>
      </c>
      <c r="E503" t="inlineStr">
        <is>
          <t>L1000-F06-220402</t>
        </is>
      </c>
      <c r="F503" t="inlineStr">
        <is>
          <t>F06</t>
        </is>
      </c>
      <c r="G503" t="inlineStr">
        <is>
          <t>audio recording device</t>
        </is>
      </c>
      <c r="H503" t="inlineStr">
        <is>
          <t>EXACT</t>
        </is>
      </c>
      <c r="I503" t="inlineStr">
        <is>
          <t>audio recording devices</t>
        </is>
      </c>
      <c r="J503" t="n">
        <v>2</v>
      </c>
      <c r="K503" t="n">
        <v>1</v>
      </c>
      <c r="L503" t="n">
        <v>0.5</v>
      </c>
      <c r="M503" t="n">
        <v>1.74</v>
      </c>
      <c r="N503" t="n">
        <v>1.74</v>
      </c>
      <c r="O503" t="n">
        <v>0</v>
      </c>
      <c r="P503" t="inlineStr"/>
      <c r="Q503" t="n">
        <v>0</v>
      </c>
      <c r="R503" t="n">
        <v>0</v>
      </c>
      <c r="S503" t="n">
        <v>0</v>
      </c>
      <c r="T503" t="n">
        <v>0</v>
      </c>
      <c r="U503" t="n">
        <v>0</v>
      </c>
      <c r="V503" t="n">
        <v>0</v>
      </c>
      <c r="W503" t="n">
        <v>0</v>
      </c>
      <c r="X503" t="n">
        <v>0</v>
      </c>
    </row>
    <row r="504">
      <c r="A504" s="57" t="n">
        <v>44664</v>
      </c>
      <c r="B504" s="57" t="n">
        <v>44664</v>
      </c>
      <c r="C504" t="inlineStr">
        <is>
          <t>PO07-L1000</t>
        </is>
      </c>
      <c r="D504" t="inlineStr">
        <is>
          <t>USD</t>
        </is>
      </c>
      <c r="E504" t="inlineStr">
        <is>
          <t>L1000-F05-220402</t>
        </is>
      </c>
      <c r="F504" t="inlineStr">
        <is>
          <t>F05</t>
        </is>
      </c>
      <c r="G504" t="inlineStr">
        <is>
          <t>secret recording device</t>
        </is>
      </c>
      <c r="H504" t="inlineStr">
        <is>
          <t>EXACT</t>
        </is>
      </c>
      <c r="I504" t="inlineStr">
        <is>
          <t>secret recording device</t>
        </is>
      </c>
      <c r="J504" t="n">
        <v>11</v>
      </c>
      <c r="K504" t="n">
        <v>1</v>
      </c>
      <c r="L504" t="n">
        <v>0.0909090909090909</v>
      </c>
      <c r="M504" t="n">
        <v>2.28</v>
      </c>
      <c r="N504" t="n">
        <v>2.28</v>
      </c>
      <c r="O504" t="n">
        <v>0</v>
      </c>
      <c r="P504" t="inlineStr"/>
      <c r="Q504" t="n">
        <v>0</v>
      </c>
      <c r="R504" t="n">
        <v>0</v>
      </c>
      <c r="S504" t="n">
        <v>0</v>
      </c>
      <c r="T504" t="n">
        <v>0</v>
      </c>
      <c r="U504" t="n">
        <v>0</v>
      </c>
      <c r="V504" t="n">
        <v>0</v>
      </c>
      <c r="W504" t="n">
        <v>0</v>
      </c>
      <c r="X504" t="n">
        <v>0</v>
      </c>
    </row>
    <row r="505">
      <c r="A505" s="57" t="n">
        <v>44653</v>
      </c>
      <c r="B505" s="57" t="n">
        <v>44653</v>
      </c>
      <c r="C505" t="inlineStr">
        <is>
          <t>PO07-L1000</t>
        </is>
      </c>
      <c r="D505" t="inlineStr">
        <is>
          <t>USD</t>
        </is>
      </c>
      <c r="E505" t="inlineStr">
        <is>
          <t>L1000-F05-220402</t>
        </is>
      </c>
      <c r="F505" t="inlineStr">
        <is>
          <t>F05</t>
        </is>
      </c>
      <c r="G505" t="inlineStr">
        <is>
          <t>voice recorder spy hidden</t>
        </is>
      </c>
      <c r="H505" t="inlineStr">
        <is>
          <t>EXACT</t>
        </is>
      </c>
      <c r="I505" t="inlineStr">
        <is>
          <t>voice recorder spy hidden</t>
        </is>
      </c>
      <c r="J505" t="n">
        <v>4</v>
      </c>
      <c r="K505" t="n">
        <v>1</v>
      </c>
      <c r="L505" t="n">
        <v>0.25</v>
      </c>
      <c r="M505" t="n">
        <v>1.15</v>
      </c>
      <c r="N505" t="n">
        <v>1.15</v>
      </c>
      <c r="O505" t="n">
        <v>0</v>
      </c>
      <c r="P505" t="inlineStr"/>
      <c r="Q505" t="n">
        <v>0</v>
      </c>
      <c r="R505" t="n">
        <v>0</v>
      </c>
      <c r="S505" t="n">
        <v>0</v>
      </c>
      <c r="T505" t="n">
        <v>0</v>
      </c>
      <c r="U505" t="n">
        <v>0</v>
      </c>
      <c r="V505" t="n">
        <v>0</v>
      </c>
      <c r="W505" t="n">
        <v>0</v>
      </c>
      <c r="X505" t="n">
        <v>0</v>
      </c>
    </row>
    <row r="506">
      <c r="A506" s="57" t="n">
        <v>44664</v>
      </c>
      <c r="B506" s="57" t="n">
        <v>44668</v>
      </c>
      <c r="C506" t="inlineStr">
        <is>
          <t>PO07-L1000</t>
        </is>
      </c>
      <c r="D506" t="inlineStr">
        <is>
          <t>USD</t>
        </is>
      </c>
      <c r="E506" t="inlineStr">
        <is>
          <t>L1000-F05-220402</t>
        </is>
      </c>
      <c r="F506" t="inlineStr">
        <is>
          <t>F05</t>
        </is>
      </c>
      <c r="G506" t="inlineStr">
        <is>
          <t>listening devices for spying long distance</t>
        </is>
      </c>
      <c r="H506" t="inlineStr">
        <is>
          <t>EXACT</t>
        </is>
      </c>
      <c r="I506" t="inlineStr">
        <is>
          <t>listening devices for spying long distance</t>
        </is>
      </c>
      <c r="J506" t="n">
        <v>57</v>
      </c>
      <c r="K506" t="n">
        <v>6</v>
      </c>
      <c r="L506" t="n">
        <v>0.105263157894737</v>
      </c>
      <c r="M506" t="n">
        <v>1.57833333333333</v>
      </c>
      <c r="N506" t="n">
        <v>9.470000000000001</v>
      </c>
      <c r="O506" t="n">
        <v>0</v>
      </c>
      <c r="P506" t="inlineStr"/>
      <c r="Q506" t="n">
        <v>0</v>
      </c>
      <c r="R506" t="n">
        <v>0</v>
      </c>
      <c r="S506" t="n">
        <v>0</v>
      </c>
      <c r="T506" t="n">
        <v>0</v>
      </c>
      <c r="U506" t="n">
        <v>0</v>
      </c>
      <c r="V506" t="n">
        <v>0</v>
      </c>
      <c r="W506" t="n">
        <v>0</v>
      </c>
      <c r="X506" t="n">
        <v>0</v>
      </c>
    </row>
    <row r="507">
      <c r="A507" s="57" t="n">
        <v>44653</v>
      </c>
      <c r="B507" s="57" t="n">
        <v>44653</v>
      </c>
      <c r="C507" t="inlineStr">
        <is>
          <t>PO07-L1000</t>
        </is>
      </c>
      <c r="D507" t="inlineStr">
        <is>
          <t>USD</t>
        </is>
      </c>
      <c r="E507" t="inlineStr">
        <is>
          <t>L1000-F04-220402</t>
        </is>
      </c>
      <c r="F507" t="inlineStr">
        <is>
          <t>F04</t>
        </is>
      </c>
      <c r="G507" t="inlineStr">
        <is>
          <t>spy voice recorder</t>
        </is>
      </c>
      <c r="H507" t="inlineStr">
        <is>
          <t>EXACT</t>
        </is>
      </c>
      <c r="I507" t="inlineStr">
        <is>
          <t>spy voice recorder</t>
        </is>
      </c>
      <c r="J507" t="n">
        <v>17</v>
      </c>
      <c r="K507" t="n">
        <v>1</v>
      </c>
      <c r="L507" t="n">
        <v>0.0588235294117647</v>
      </c>
      <c r="M507" t="n">
        <v>1.22</v>
      </c>
      <c r="N507" t="n">
        <v>1.22</v>
      </c>
      <c r="O507" t="n">
        <v>0</v>
      </c>
      <c r="P507" t="inlineStr"/>
      <c r="Q507" t="n">
        <v>0</v>
      </c>
      <c r="R507" t="n">
        <v>0</v>
      </c>
      <c r="S507" t="n">
        <v>0</v>
      </c>
      <c r="T507" t="n">
        <v>0</v>
      </c>
      <c r="U507" t="n">
        <v>0</v>
      </c>
      <c r="V507" t="n">
        <v>0</v>
      </c>
      <c r="W507" t="n">
        <v>0</v>
      </c>
      <c r="X507" t="n">
        <v>0</v>
      </c>
    </row>
    <row r="508">
      <c r="A508" s="57" t="n">
        <v>44659</v>
      </c>
      <c r="B508" s="57" t="n">
        <v>44669</v>
      </c>
      <c r="C508" t="inlineStr">
        <is>
          <t>PO07-L1000</t>
        </is>
      </c>
      <c r="D508" t="inlineStr">
        <is>
          <t>USD</t>
        </is>
      </c>
      <c r="E508" t="inlineStr">
        <is>
          <t>L1000-A79-220407</t>
        </is>
      </c>
      <c r="F508" t="inlineStr">
        <is>
          <t>A79</t>
        </is>
      </c>
      <c r="G508" t="inlineStr">
        <is>
          <t>voice to text recorder</t>
        </is>
      </c>
      <c r="H508" t="inlineStr">
        <is>
          <t>EXACT</t>
        </is>
      </c>
      <c r="I508" t="inlineStr">
        <is>
          <t>voice to text recorder</t>
        </is>
      </c>
      <c r="J508" t="n">
        <v>216</v>
      </c>
      <c r="K508" t="n">
        <v>7</v>
      </c>
      <c r="L508" t="n">
        <v>0.0324074074074074</v>
      </c>
      <c r="M508" t="n">
        <v>2.25857142857143</v>
      </c>
      <c r="N508" t="n">
        <v>15.81</v>
      </c>
      <c r="O508" t="n">
        <v>0</v>
      </c>
      <c r="P508" t="inlineStr"/>
      <c r="Q508" t="n">
        <v>0</v>
      </c>
      <c r="R508" t="n">
        <v>0</v>
      </c>
      <c r="S508" t="n">
        <v>0</v>
      </c>
      <c r="T508" t="n">
        <v>0</v>
      </c>
      <c r="U508" t="n">
        <v>0</v>
      </c>
      <c r="V508" t="n">
        <v>0</v>
      </c>
      <c r="W508" t="n">
        <v>0</v>
      </c>
      <c r="X508" t="n">
        <v>0</v>
      </c>
    </row>
    <row r="509">
      <c r="A509" s="57" t="n">
        <v>44663</v>
      </c>
      <c r="B509" s="57" t="n">
        <v>44663</v>
      </c>
      <c r="C509" t="inlineStr">
        <is>
          <t>PO07-L1000</t>
        </is>
      </c>
      <c r="D509" t="inlineStr">
        <is>
          <t>USD</t>
        </is>
      </c>
      <c r="E509" t="inlineStr">
        <is>
          <t>L1000-A79-220407</t>
        </is>
      </c>
      <c r="F509" t="inlineStr">
        <is>
          <t>A79</t>
        </is>
      </c>
      <c r="G509" t="inlineStr">
        <is>
          <t>hidden listening devices</t>
        </is>
      </c>
      <c r="H509" t="inlineStr">
        <is>
          <t>EXACT</t>
        </is>
      </c>
      <c r="I509" t="inlineStr">
        <is>
          <t>hidden listening device</t>
        </is>
      </c>
      <c r="J509" t="n">
        <v>3</v>
      </c>
      <c r="K509" t="n">
        <v>1</v>
      </c>
      <c r="L509" t="n">
        <v>0.333333333333333</v>
      </c>
      <c r="M509" t="n">
        <v>1.67</v>
      </c>
      <c r="N509" t="n">
        <v>1.67</v>
      </c>
      <c r="O509" t="n">
        <v>0</v>
      </c>
      <c r="P509" t="inlineStr"/>
      <c r="Q509" t="n">
        <v>0</v>
      </c>
      <c r="R509" t="n">
        <v>0</v>
      </c>
      <c r="S509" t="n">
        <v>0</v>
      </c>
      <c r="T509" t="n">
        <v>0</v>
      </c>
      <c r="U509" t="n">
        <v>0</v>
      </c>
      <c r="V509" t="n">
        <v>0</v>
      </c>
      <c r="W509" t="n">
        <v>0</v>
      </c>
      <c r="X509" t="n">
        <v>0</v>
      </c>
    </row>
    <row r="510">
      <c r="A510" s="57" t="n">
        <v>44669</v>
      </c>
      <c r="B510" s="57" t="n">
        <v>44669</v>
      </c>
      <c r="C510" t="inlineStr">
        <is>
          <t>PO07-L1000</t>
        </is>
      </c>
      <c r="D510" t="inlineStr">
        <is>
          <t>USD</t>
        </is>
      </c>
      <c r="E510" t="inlineStr">
        <is>
          <t>L1000-A79-220407</t>
        </is>
      </c>
      <c r="F510" t="inlineStr">
        <is>
          <t>A79</t>
        </is>
      </c>
      <c r="G510" t="inlineStr">
        <is>
          <t>voice recorder device</t>
        </is>
      </c>
      <c r="H510" t="inlineStr">
        <is>
          <t>EXACT</t>
        </is>
      </c>
      <c r="I510" t="inlineStr">
        <is>
          <t>voice recorder device</t>
        </is>
      </c>
      <c r="J510" t="n">
        <v>40</v>
      </c>
      <c r="K510" t="n">
        <v>1</v>
      </c>
      <c r="L510" t="n">
        <v>0.025</v>
      </c>
      <c r="M510" t="n">
        <v>1.5</v>
      </c>
      <c r="N510" t="n">
        <v>1.5</v>
      </c>
      <c r="O510" t="n">
        <v>0</v>
      </c>
      <c r="P510" t="inlineStr"/>
      <c r="Q510" t="n">
        <v>0</v>
      </c>
      <c r="R510" t="n">
        <v>0</v>
      </c>
      <c r="S510" t="n">
        <v>0</v>
      </c>
      <c r="T510" t="n">
        <v>0</v>
      </c>
      <c r="U510" t="n">
        <v>0</v>
      </c>
      <c r="V510" t="n">
        <v>0</v>
      </c>
      <c r="W510" t="n">
        <v>0</v>
      </c>
      <c r="X510" t="n">
        <v>0</v>
      </c>
    </row>
    <row r="511">
      <c r="A511" s="57" t="n">
        <v>44665</v>
      </c>
      <c r="B511" s="57" t="n">
        <v>44668</v>
      </c>
      <c r="C511" t="inlineStr">
        <is>
          <t>PO07-L1000</t>
        </is>
      </c>
      <c r="D511" t="inlineStr">
        <is>
          <t>USD</t>
        </is>
      </c>
      <c r="E511" t="inlineStr">
        <is>
          <t>L1000-A79-220407</t>
        </is>
      </c>
      <c r="F511" t="inlineStr">
        <is>
          <t>A79</t>
        </is>
      </c>
      <c r="G511" t="inlineStr">
        <is>
          <t>magnetic voice recorder</t>
        </is>
      </c>
      <c r="H511" t="inlineStr">
        <is>
          <t>EXACT</t>
        </is>
      </c>
      <c r="I511" t="inlineStr">
        <is>
          <t>magnetic voice recorder</t>
        </is>
      </c>
      <c r="J511" t="n">
        <v>7</v>
      </c>
      <c r="K511" t="n">
        <v>2</v>
      </c>
      <c r="L511" t="n">
        <v>0.285714285714286</v>
      </c>
      <c r="M511" t="n">
        <v>2.28</v>
      </c>
      <c r="N511" t="n">
        <v>4.56</v>
      </c>
      <c r="O511" t="n">
        <v>0</v>
      </c>
      <c r="P511" t="inlineStr"/>
      <c r="Q511" t="n">
        <v>0</v>
      </c>
      <c r="R511" t="n">
        <v>0</v>
      </c>
      <c r="S511" t="n">
        <v>0</v>
      </c>
      <c r="T511" t="n">
        <v>0</v>
      </c>
      <c r="U511" t="n">
        <v>0</v>
      </c>
      <c r="V511" t="n">
        <v>0</v>
      </c>
      <c r="W511" t="n">
        <v>0</v>
      </c>
      <c r="X511" t="n">
        <v>0</v>
      </c>
    </row>
    <row r="512">
      <c r="A512" s="57" t="n">
        <v>44663</v>
      </c>
      <c r="B512" s="57" t="n">
        <v>44663</v>
      </c>
      <c r="C512" t="inlineStr">
        <is>
          <t>PO07-L1000</t>
        </is>
      </c>
      <c r="D512" t="inlineStr">
        <is>
          <t>USD</t>
        </is>
      </c>
      <c r="E512" t="inlineStr">
        <is>
          <t>L1000-A87-220407</t>
        </is>
      </c>
      <c r="F512" t="inlineStr">
        <is>
          <t>A87</t>
        </is>
      </c>
      <c r="G512" t="inlineStr">
        <is>
          <t>spy recording devices hidden</t>
        </is>
      </c>
      <c r="H512" t="inlineStr">
        <is>
          <t>EXACT</t>
        </is>
      </c>
      <c r="I512" t="inlineStr">
        <is>
          <t>spy recording devices hidden</t>
        </is>
      </c>
      <c r="J512" t="n">
        <v>2</v>
      </c>
      <c r="K512" t="n">
        <v>1</v>
      </c>
      <c r="L512" t="n">
        <v>0.5</v>
      </c>
      <c r="M512" t="n">
        <v>0.14</v>
      </c>
      <c r="N512" t="n">
        <v>0.14</v>
      </c>
      <c r="O512" t="n">
        <v>0</v>
      </c>
      <c r="P512" t="inlineStr"/>
      <c r="Q512" t="n">
        <v>0</v>
      </c>
      <c r="R512" t="n">
        <v>0</v>
      </c>
      <c r="S512" t="n">
        <v>0</v>
      </c>
      <c r="T512" t="n">
        <v>0</v>
      </c>
      <c r="U512" t="n">
        <v>0</v>
      </c>
      <c r="V512" t="n">
        <v>0</v>
      </c>
      <c r="W512" t="n">
        <v>0</v>
      </c>
      <c r="X512" t="n">
        <v>0</v>
      </c>
    </row>
    <row r="513">
      <c r="A513" s="57" t="n">
        <v>44668</v>
      </c>
      <c r="B513" s="57" t="n">
        <v>44668</v>
      </c>
      <c r="C513" t="inlineStr">
        <is>
          <t>PO07-L1000</t>
        </is>
      </c>
      <c r="D513" t="inlineStr">
        <is>
          <t>USD</t>
        </is>
      </c>
      <c r="E513" t="inlineStr">
        <is>
          <t>L1000-A82-220407</t>
        </is>
      </c>
      <c r="F513" t="inlineStr">
        <is>
          <t>A82</t>
        </is>
      </c>
      <c r="G513" t="inlineStr">
        <is>
          <t>spy device</t>
        </is>
      </c>
      <c r="H513" t="inlineStr">
        <is>
          <t>EXACT</t>
        </is>
      </c>
      <c r="I513" t="inlineStr">
        <is>
          <t>spy devices</t>
        </is>
      </c>
      <c r="J513" t="n">
        <v>10</v>
      </c>
      <c r="K513" t="n">
        <v>1</v>
      </c>
      <c r="L513" t="n">
        <v>0.1</v>
      </c>
      <c r="M513" t="n">
        <v>0.98</v>
      </c>
      <c r="N513" t="n">
        <v>0.98</v>
      </c>
      <c r="O513" t="n">
        <v>0</v>
      </c>
      <c r="P513" t="inlineStr"/>
      <c r="Q513" t="n">
        <v>0</v>
      </c>
      <c r="R513" t="n">
        <v>0</v>
      </c>
      <c r="S513" t="n">
        <v>0</v>
      </c>
      <c r="T513" t="n">
        <v>0</v>
      </c>
      <c r="U513" t="n">
        <v>0</v>
      </c>
      <c r="V513" t="n">
        <v>0</v>
      </c>
      <c r="W513" t="n">
        <v>0</v>
      </c>
      <c r="X513" t="n">
        <v>0</v>
      </c>
    </row>
    <row r="514">
      <c r="A514" s="57" t="n">
        <v>44666</v>
      </c>
      <c r="B514" s="57" t="n">
        <v>44666</v>
      </c>
      <c r="C514" t="inlineStr">
        <is>
          <t>PO07-L1000</t>
        </is>
      </c>
      <c r="D514" t="inlineStr">
        <is>
          <t>USD</t>
        </is>
      </c>
      <c r="E514" t="inlineStr">
        <is>
          <t>L1000-A90-220407</t>
        </is>
      </c>
      <c r="F514" t="inlineStr">
        <is>
          <t>A90</t>
        </is>
      </c>
      <c r="G514" t="inlineStr">
        <is>
          <t>recording spy device for car</t>
        </is>
      </c>
      <c r="H514" t="inlineStr">
        <is>
          <t>EXACT</t>
        </is>
      </c>
      <c r="I514" t="inlineStr">
        <is>
          <t>recording spy device for cars</t>
        </is>
      </c>
      <c r="J514" t="n">
        <v>1</v>
      </c>
      <c r="K514" t="n">
        <v>1</v>
      </c>
      <c r="L514" t="n">
        <v>1</v>
      </c>
      <c r="M514" t="n">
        <v>1.88</v>
      </c>
      <c r="N514" t="n">
        <v>1.88</v>
      </c>
      <c r="O514" t="n">
        <v>0</v>
      </c>
      <c r="P514" t="inlineStr"/>
      <c r="Q514" t="n">
        <v>0</v>
      </c>
      <c r="R514" t="n">
        <v>0</v>
      </c>
      <c r="S514" t="n">
        <v>0</v>
      </c>
      <c r="T514" t="n">
        <v>0</v>
      </c>
      <c r="U514" t="n">
        <v>0</v>
      </c>
      <c r="V514" t="n">
        <v>0</v>
      </c>
      <c r="W514" t="n">
        <v>0</v>
      </c>
      <c r="X514" t="n">
        <v>0</v>
      </c>
    </row>
    <row r="515">
      <c r="A515" s="57" t="n">
        <v>44665</v>
      </c>
      <c r="B515" s="57" t="n">
        <v>44665</v>
      </c>
      <c r="C515" t="inlineStr">
        <is>
          <t>PO07-L1000</t>
        </is>
      </c>
      <c r="D515" t="inlineStr">
        <is>
          <t>USD</t>
        </is>
      </c>
      <c r="E515" t="inlineStr">
        <is>
          <t>L1000-A90-220407</t>
        </is>
      </c>
      <c r="F515" t="inlineStr">
        <is>
          <t>A90</t>
        </is>
      </c>
      <c r="G515" t="inlineStr">
        <is>
          <t>spy recording device</t>
        </is>
      </c>
      <c r="H515" t="inlineStr">
        <is>
          <t>EXACT</t>
        </is>
      </c>
      <c r="I515" t="inlineStr">
        <is>
          <t>spy recording devices</t>
        </is>
      </c>
      <c r="J515" t="n">
        <v>10</v>
      </c>
      <c r="K515" t="n">
        <v>1</v>
      </c>
      <c r="L515" t="n">
        <v>0.1</v>
      </c>
      <c r="M515" t="n">
        <v>1.91</v>
      </c>
      <c r="N515" t="n">
        <v>1.91</v>
      </c>
      <c r="O515" t="n">
        <v>0</v>
      </c>
      <c r="P515" t="inlineStr"/>
      <c r="Q515" t="n">
        <v>0</v>
      </c>
      <c r="R515" t="n">
        <v>0</v>
      </c>
      <c r="S515" t="n">
        <v>0</v>
      </c>
      <c r="T515" t="n">
        <v>0</v>
      </c>
      <c r="U515" t="n">
        <v>0</v>
      </c>
      <c r="V515" t="n">
        <v>0</v>
      </c>
      <c r="W515" t="n">
        <v>0</v>
      </c>
      <c r="X515" t="n">
        <v>0</v>
      </c>
    </row>
    <row r="516">
      <c r="A516" s="57" t="n">
        <v>44674</v>
      </c>
      <c r="B516" s="57" t="n">
        <v>44680</v>
      </c>
      <c r="C516" t="inlineStr">
        <is>
          <t>PO07-L1000</t>
        </is>
      </c>
      <c r="D516" t="inlineStr">
        <is>
          <t>USD</t>
        </is>
      </c>
      <c r="E516" t="inlineStr">
        <is>
          <t>L1000-A86-220407</t>
        </is>
      </c>
      <c r="F516" t="inlineStr">
        <is>
          <t>A86</t>
        </is>
      </c>
      <c r="G516" t="inlineStr">
        <is>
          <t>class recorder students</t>
        </is>
      </c>
      <c r="H516" t="inlineStr">
        <is>
          <t>EXACT</t>
        </is>
      </c>
      <c r="I516" t="inlineStr">
        <is>
          <t>class recorder for students</t>
        </is>
      </c>
      <c r="J516" t="n">
        <v>4</v>
      </c>
      <c r="K516" t="n">
        <v>2</v>
      </c>
      <c r="L516" t="n">
        <v>0.5</v>
      </c>
      <c r="M516" t="n">
        <v>1.68</v>
      </c>
      <c r="N516" t="n">
        <v>3.36</v>
      </c>
      <c r="O516" t="n">
        <v>0</v>
      </c>
      <c r="P516" t="inlineStr"/>
      <c r="Q516" t="n">
        <v>0</v>
      </c>
      <c r="R516" t="n">
        <v>0</v>
      </c>
      <c r="S516" t="n">
        <v>0</v>
      </c>
      <c r="T516" t="n">
        <v>0</v>
      </c>
      <c r="U516" t="n">
        <v>0</v>
      </c>
      <c r="V516" t="n">
        <v>0</v>
      </c>
      <c r="W516" t="n">
        <v>0</v>
      </c>
      <c r="X516" t="n">
        <v>0</v>
      </c>
    </row>
    <row r="517">
      <c r="A517" s="57" t="n">
        <v>44660</v>
      </c>
      <c r="B517" s="57" t="n">
        <v>44673</v>
      </c>
      <c r="C517" t="inlineStr">
        <is>
          <t>PO07-L1000</t>
        </is>
      </c>
      <c r="D517" t="inlineStr">
        <is>
          <t>USD</t>
        </is>
      </c>
      <c r="E517" t="inlineStr">
        <is>
          <t>L1000-A86-220407</t>
        </is>
      </c>
      <c r="F517" t="inlineStr">
        <is>
          <t>A86</t>
        </is>
      </c>
      <c r="G517" t="inlineStr">
        <is>
          <t>dictaphone microcassette recorder</t>
        </is>
      </c>
      <c r="H517" t="inlineStr">
        <is>
          <t>EXACT</t>
        </is>
      </c>
      <c r="I517" t="inlineStr">
        <is>
          <t>dictaphone microcassette recorder</t>
        </is>
      </c>
      <c r="J517" t="n">
        <v>20</v>
      </c>
      <c r="K517" t="n">
        <v>2</v>
      </c>
      <c r="L517" t="n">
        <v>0.1</v>
      </c>
      <c r="M517" t="n">
        <v>2.4</v>
      </c>
      <c r="N517" t="n">
        <v>4.8</v>
      </c>
      <c r="O517" t="n">
        <v>63.99</v>
      </c>
      <c r="P517" t="n">
        <v>0.0750117205813408</v>
      </c>
      <c r="Q517" t="n">
        <v>13.33125</v>
      </c>
      <c r="R517" t="n">
        <v>1</v>
      </c>
      <c r="S517" t="n">
        <v>1</v>
      </c>
      <c r="T517" t="n">
        <v>0.5</v>
      </c>
      <c r="U517" t="n">
        <v>1</v>
      </c>
      <c r="V517" t="n">
        <v>0</v>
      </c>
      <c r="W517" t="n">
        <v>63.99</v>
      </c>
      <c r="X517" t="n">
        <v>0</v>
      </c>
    </row>
    <row r="518">
      <c r="A518" s="57" t="n">
        <v>44680</v>
      </c>
      <c r="B518" s="57" t="n">
        <v>44683</v>
      </c>
      <c r="C518" t="inlineStr">
        <is>
          <t>PO07-L1000</t>
        </is>
      </c>
      <c r="D518" t="inlineStr">
        <is>
          <t>USD</t>
        </is>
      </c>
      <c r="E518" t="inlineStr">
        <is>
          <t>L1000-A86-220407</t>
        </is>
      </c>
      <c r="F518" t="inlineStr">
        <is>
          <t>A86</t>
        </is>
      </c>
      <c r="G518" t="inlineStr">
        <is>
          <t>audio recorder with mic</t>
        </is>
      </c>
      <c r="H518" t="inlineStr">
        <is>
          <t>EXACT</t>
        </is>
      </c>
      <c r="I518" t="inlineStr">
        <is>
          <t>audio recorder with mic</t>
        </is>
      </c>
      <c r="J518" t="n">
        <v>12</v>
      </c>
      <c r="K518" t="n">
        <v>2</v>
      </c>
      <c r="L518" t="n">
        <v>0.166666666666667</v>
      </c>
      <c r="M518" t="n">
        <v>2.34</v>
      </c>
      <c r="N518" t="n">
        <v>4.68</v>
      </c>
      <c r="O518" t="n">
        <v>0</v>
      </c>
      <c r="P518" t="inlineStr"/>
      <c r="Q518" t="n">
        <v>0</v>
      </c>
      <c r="R518" t="n">
        <v>0</v>
      </c>
      <c r="S518" t="n">
        <v>0</v>
      </c>
      <c r="T518" t="n">
        <v>0</v>
      </c>
      <c r="U518" t="n">
        <v>0</v>
      </c>
      <c r="V518" t="n">
        <v>0</v>
      </c>
      <c r="W518" t="n">
        <v>0</v>
      </c>
      <c r="X518" t="n">
        <v>0</v>
      </c>
    </row>
    <row r="519">
      <c r="A519" s="57" t="n">
        <v>44668</v>
      </c>
      <c r="B519" s="57" t="n">
        <v>44668</v>
      </c>
      <c r="C519" t="inlineStr">
        <is>
          <t>PO07-L1000</t>
        </is>
      </c>
      <c r="D519" t="inlineStr">
        <is>
          <t>USD</t>
        </is>
      </c>
      <c r="E519" t="inlineStr">
        <is>
          <t>L1000-A89-220407</t>
        </is>
      </c>
      <c r="F519" t="inlineStr">
        <is>
          <t>A89</t>
        </is>
      </c>
      <c r="G519" t="inlineStr">
        <is>
          <t>dictaphone recorder and transcriber</t>
        </is>
      </c>
      <c r="H519" t="inlineStr">
        <is>
          <t>EXACT</t>
        </is>
      </c>
      <c r="I519" t="inlineStr">
        <is>
          <t>dictaphone recorder and transcriber</t>
        </is>
      </c>
      <c r="J519" t="n">
        <v>1</v>
      </c>
      <c r="K519" t="n">
        <v>1</v>
      </c>
      <c r="L519" t="n">
        <v>1</v>
      </c>
      <c r="M519" t="n">
        <v>1.81</v>
      </c>
      <c r="N519" t="n">
        <v>1.81</v>
      </c>
      <c r="O519" t="n">
        <v>0</v>
      </c>
      <c r="P519" t="inlineStr"/>
      <c r="Q519" t="n">
        <v>0</v>
      </c>
      <c r="R519" t="n">
        <v>0</v>
      </c>
      <c r="S519" t="n">
        <v>0</v>
      </c>
      <c r="T519" t="n">
        <v>0</v>
      </c>
      <c r="U519" t="n">
        <v>0</v>
      </c>
      <c r="V519" t="n">
        <v>0</v>
      </c>
      <c r="W519" t="n">
        <v>0</v>
      </c>
      <c r="X519" t="n">
        <v>0</v>
      </c>
    </row>
    <row r="520">
      <c r="A520" s="57" t="n">
        <v>44663</v>
      </c>
      <c r="B520" s="57" t="n">
        <v>44663</v>
      </c>
      <c r="C520" t="inlineStr">
        <is>
          <t>PO07-L1000</t>
        </is>
      </c>
      <c r="D520" t="inlineStr">
        <is>
          <t>USD</t>
        </is>
      </c>
      <c r="E520" t="inlineStr">
        <is>
          <t>L1000-P10-220408</t>
        </is>
      </c>
      <c r="F520" t="inlineStr">
        <is>
          <t>P10</t>
        </is>
      </c>
      <c r="G520" t="inlineStr">
        <is>
          <t>small recording devices hidden</t>
        </is>
      </c>
      <c r="H520" t="inlineStr">
        <is>
          <t>PHRASE</t>
        </is>
      </c>
      <c r="I520" t="inlineStr">
        <is>
          <t>small recording devices hidden</t>
        </is>
      </c>
      <c r="J520" t="n">
        <v>3</v>
      </c>
      <c r="K520" t="n">
        <v>1</v>
      </c>
      <c r="L520" t="n">
        <v>0.333333333333333</v>
      </c>
      <c r="M520" t="n">
        <v>1.04</v>
      </c>
      <c r="N520" t="n">
        <v>1.04</v>
      </c>
      <c r="O520" t="n">
        <v>0</v>
      </c>
      <c r="P520" t="inlineStr"/>
      <c r="Q520" t="n">
        <v>0</v>
      </c>
      <c r="R520" t="n">
        <v>0</v>
      </c>
      <c r="S520" t="n">
        <v>0</v>
      </c>
      <c r="T520" t="n">
        <v>0</v>
      </c>
      <c r="U520" t="n">
        <v>0</v>
      </c>
      <c r="V520" t="n">
        <v>0</v>
      </c>
      <c r="W520" t="n">
        <v>0</v>
      </c>
      <c r="X520" t="n">
        <v>0</v>
      </c>
    </row>
    <row r="521">
      <c r="A521" s="57" t="n">
        <v>44666</v>
      </c>
      <c r="B521" s="57" t="n">
        <v>44666</v>
      </c>
      <c r="C521" t="inlineStr">
        <is>
          <t>PO07-L1000</t>
        </is>
      </c>
      <c r="D521" t="inlineStr">
        <is>
          <t>USD</t>
        </is>
      </c>
      <c r="E521" t="inlineStr">
        <is>
          <t>L1000-P12-220408</t>
        </is>
      </c>
      <c r="F521" t="inlineStr">
        <is>
          <t>P12</t>
        </is>
      </c>
      <c r="G521" t="inlineStr">
        <is>
          <t>spy audio</t>
        </is>
      </c>
      <c r="H521" t="inlineStr">
        <is>
          <t>PHRASE</t>
        </is>
      </c>
      <c r="I521" t="inlineStr">
        <is>
          <t>spy audio listening device</t>
        </is>
      </c>
      <c r="J521" t="n">
        <v>3</v>
      </c>
      <c r="K521" t="n">
        <v>1</v>
      </c>
      <c r="L521" t="n">
        <v>0.333333333333333</v>
      </c>
      <c r="M521" t="n">
        <v>1.02</v>
      </c>
      <c r="N521" t="n">
        <v>1.02</v>
      </c>
      <c r="O521" t="n">
        <v>0</v>
      </c>
      <c r="P521" t="inlineStr"/>
      <c r="Q521" t="n">
        <v>0</v>
      </c>
      <c r="R521" t="n">
        <v>0</v>
      </c>
      <c r="S521" t="n">
        <v>0</v>
      </c>
      <c r="T521" t="n">
        <v>0</v>
      </c>
      <c r="U521" t="n">
        <v>0</v>
      </c>
      <c r="V521" t="n">
        <v>0</v>
      </c>
      <c r="W521" t="n">
        <v>0</v>
      </c>
      <c r="X521" t="n">
        <v>0</v>
      </c>
    </row>
    <row r="522">
      <c r="A522" s="57" t="n">
        <v>44664</v>
      </c>
      <c r="B522" s="57" t="n">
        <v>44664</v>
      </c>
      <c r="C522" t="inlineStr">
        <is>
          <t>PO07-L1000</t>
        </is>
      </c>
      <c r="D522" t="inlineStr">
        <is>
          <t>USD</t>
        </is>
      </c>
      <c r="E522" t="inlineStr">
        <is>
          <t>L1000-P25-220408</t>
        </is>
      </c>
      <c r="F522" t="inlineStr">
        <is>
          <t>P25</t>
        </is>
      </c>
      <c r="G522" t="inlineStr">
        <is>
          <t>spy recording</t>
        </is>
      </c>
      <c r="H522" t="inlineStr">
        <is>
          <t>PHRASE</t>
        </is>
      </c>
      <c r="I522" t="inlineStr">
        <is>
          <t>spy recording speakers</t>
        </is>
      </c>
      <c r="J522" t="n">
        <v>2</v>
      </c>
      <c r="K522" t="n">
        <v>1</v>
      </c>
      <c r="L522" t="n">
        <v>0.5</v>
      </c>
      <c r="M522" t="n">
        <v>1.57</v>
      </c>
      <c r="N522" t="n">
        <v>1.57</v>
      </c>
      <c r="O522" t="n">
        <v>0</v>
      </c>
      <c r="P522" t="inlineStr"/>
      <c r="Q522" t="n">
        <v>0</v>
      </c>
      <c r="R522" t="n">
        <v>0</v>
      </c>
      <c r="S522" t="n">
        <v>0</v>
      </c>
      <c r="T522" t="n">
        <v>0</v>
      </c>
      <c r="U522" t="n">
        <v>0</v>
      </c>
      <c r="V522" t="n">
        <v>0</v>
      </c>
      <c r="W522" t="n">
        <v>0</v>
      </c>
      <c r="X522" t="n">
        <v>0</v>
      </c>
    </row>
    <row r="523">
      <c r="A523" s="57" t="n">
        <v>44664</v>
      </c>
      <c r="B523" s="57" t="n">
        <v>44683</v>
      </c>
      <c r="C523" t="inlineStr">
        <is>
          <t>PO07-L1000</t>
        </is>
      </c>
      <c r="D523" t="inlineStr">
        <is>
          <t>USD</t>
        </is>
      </c>
      <c r="E523" t="inlineStr">
        <is>
          <t>L1000-A-voice activated recorder</t>
        </is>
      </c>
      <c r="F523" t="inlineStr">
        <is>
          <t>voice activated recorder</t>
        </is>
      </c>
      <c r="G523" t="inlineStr">
        <is>
          <t>voice activated recorder</t>
        </is>
      </c>
      <c r="H523" t="inlineStr">
        <is>
          <t>EXACT</t>
        </is>
      </c>
      <c r="I523" t="inlineStr">
        <is>
          <t>voice activated recorder</t>
        </is>
      </c>
      <c r="J523" t="n">
        <v>5020</v>
      </c>
      <c r="K523" t="n">
        <v>13</v>
      </c>
      <c r="L523" t="n">
        <v>0.00258964143426295</v>
      </c>
      <c r="M523" t="n">
        <v>1.36076923076923</v>
      </c>
      <c r="N523" t="n">
        <v>17.69</v>
      </c>
      <c r="O523" t="n">
        <v>0</v>
      </c>
      <c r="P523" t="inlineStr"/>
      <c r="Q523" t="n">
        <v>0</v>
      </c>
      <c r="R523" t="n">
        <v>0</v>
      </c>
      <c r="S523" t="n">
        <v>0</v>
      </c>
      <c r="T523" t="n">
        <v>0</v>
      </c>
      <c r="U523" t="n">
        <v>0</v>
      </c>
      <c r="V523" t="n">
        <v>0</v>
      </c>
      <c r="W523" t="n">
        <v>0</v>
      </c>
      <c r="X523" t="n">
        <v>0</v>
      </c>
    </row>
    <row r="524">
      <c r="A524" s="57" t="n">
        <v>44659</v>
      </c>
      <c r="B524" s="57" t="n">
        <v>44663</v>
      </c>
      <c r="C524" t="inlineStr">
        <is>
          <t>PO07-L1000</t>
        </is>
      </c>
      <c r="D524" t="inlineStr">
        <is>
          <t>USD</t>
        </is>
      </c>
      <c r="E524" t="inlineStr">
        <is>
          <t>L1000-A-voice recorder spy</t>
        </is>
      </c>
      <c r="F524" t="inlineStr">
        <is>
          <t>voice recorder spy</t>
        </is>
      </c>
      <c r="G524" t="inlineStr">
        <is>
          <t>voice recorder spy</t>
        </is>
      </c>
      <c r="H524" t="inlineStr">
        <is>
          <t>EXACT</t>
        </is>
      </c>
      <c r="I524" t="inlineStr">
        <is>
          <t>voice recorder spy</t>
        </is>
      </c>
      <c r="J524" t="n">
        <v>1829</v>
      </c>
      <c r="K524" t="n">
        <v>5</v>
      </c>
      <c r="L524" t="n">
        <v>0.00273373428102788</v>
      </c>
      <c r="M524" t="n">
        <v>1.734</v>
      </c>
      <c r="N524" t="n">
        <v>8.67</v>
      </c>
      <c r="O524" t="n">
        <v>0</v>
      </c>
      <c r="P524" t="inlineStr"/>
      <c r="Q524" t="n">
        <v>0</v>
      </c>
      <c r="R524" t="n">
        <v>0</v>
      </c>
      <c r="S524" t="n">
        <v>0</v>
      </c>
      <c r="T524" t="n">
        <v>0</v>
      </c>
      <c r="U524" t="n">
        <v>0</v>
      </c>
      <c r="V524" t="n">
        <v>0</v>
      </c>
      <c r="W524" t="n">
        <v>0</v>
      </c>
      <c r="X524" t="n">
        <v>0</v>
      </c>
    </row>
    <row r="525">
      <c r="A525" s="57" t="n">
        <v>44659</v>
      </c>
      <c r="B525" s="57" t="n">
        <v>44662</v>
      </c>
      <c r="C525" t="inlineStr">
        <is>
          <t>PO07-L1000</t>
        </is>
      </c>
      <c r="D525" t="inlineStr">
        <is>
          <t>USD</t>
        </is>
      </c>
      <c r="E525" t="inlineStr">
        <is>
          <t>L1000-TSIN B0858XLM32-220408</t>
        </is>
      </c>
      <c r="F525" t="inlineStr">
        <is>
          <t>ASIN</t>
        </is>
      </c>
      <c r="G525" t="inlineStr">
        <is>
          <t>asin="B0858XLM32"</t>
        </is>
      </c>
      <c r="H525" t="inlineStr">
        <is>
          <t>-</t>
        </is>
      </c>
      <c r="I525" t="inlineStr">
        <is>
          <t>b0858xlm32</t>
        </is>
      </c>
      <c r="J525" t="n">
        <v>90</v>
      </c>
      <c r="K525" t="n">
        <v>3</v>
      </c>
      <c r="L525" t="n">
        <v>0.0333333333333333</v>
      </c>
      <c r="M525" t="n">
        <v>2.07666666666667</v>
      </c>
      <c r="N525" t="n">
        <v>6.23</v>
      </c>
      <c r="O525" t="n">
        <v>0</v>
      </c>
      <c r="P525" t="inlineStr"/>
      <c r="Q525" t="n">
        <v>0</v>
      </c>
      <c r="R525" t="n">
        <v>0</v>
      </c>
      <c r="S525" t="n">
        <v>0</v>
      </c>
      <c r="T525" t="n">
        <v>0</v>
      </c>
      <c r="U525" t="n">
        <v>0</v>
      </c>
      <c r="V525" t="n">
        <v>0</v>
      </c>
      <c r="W525" t="n">
        <v>0</v>
      </c>
      <c r="X525" t="n">
        <v>0</v>
      </c>
    </row>
    <row r="526">
      <c r="A526" s="57" t="n">
        <v>44659</v>
      </c>
      <c r="B526" s="57" t="n">
        <v>44659</v>
      </c>
      <c r="C526" t="inlineStr">
        <is>
          <t>PO07-L1000</t>
        </is>
      </c>
      <c r="D526" t="inlineStr">
        <is>
          <t>USD</t>
        </is>
      </c>
      <c r="E526" t="inlineStr">
        <is>
          <t>L1000-B15-220408</t>
        </is>
      </c>
      <c r="F526" t="inlineStr">
        <is>
          <t>B15</t>
        </is>
      </c>
      <c r="G526" t="inlineStr">
        <is>
          <t>recorders voice recorder</t>
        </is>
      </c>
      <c r="H526" t="inlineStr">
        <is>
          <t>BROAD</t>
        </is>
      </c>
      <c r="I526" t="inlineStr">
        <is>
          <t>hidden voice recorder spy device</t>
        </is>
      </c>
      <c r="J526" t="n">
        <v>4</v>
      </c>
      <c r="K526" t="n">
        <v>1</v>
      </c>
      <c r="L526" t="n">
        <v>0.25</v>
      </c>
      <c r="M526" t="n">
        <v>2.52</v>
      </c>
      <c r="N526" t="n">
        <v>2.52</v>
      </c>
      <c r="O526" t="n">
        <v>0</v>
      </c>
      <c r="P526" t="inlineStr"/>
      <c r="Q526" t="n">
        <v>0</v>
      </c>
      <c r="R526" t="n">
        <v>0</v>
      </c>
      <c r="S526" t="n">
        <v>0</v>
      </c>
      <c r="T526" t="n">
        <v>0</v>
      </c>
      <c r="U526" t="n">
        <v>0</v>
      </c>
      <c r="V526" t="n">
        <v>0</v>
      </c>
      <c r="W526" t="n">
        <v>0</v>
      </c>
      <c r="X526" t="n">
        <v>0</v>
      </c>
    </row>
    <row r="527">
      <c r="A527" s="57" t="n">
        <v>44659</v>
      </c>
      <c r="B527" s="57" t="n">
        <v>44659</v>
      </c>
      <c r="C527" t="inlineStr">
        <is>
          <t>PO07-L1000</t>
        </is>
      </c>
      <c r="D527" t="inlineStr">
        <is>
          <t>USD</t>
        </is>
      </c>
      <c r="E527" t="inlineStr">
        <is>
          <t>L1000-B15-220408</t>
        </is>
      </c>
      <c r="F527" t="inlineStr">
        <is>
          <t>B15</t>
        </is>
      </c>
      <c r="G527" t="inlineStr">
        <is>
          <t>recorders voice recorder</t>
        </is>
      </c>
      <c r="H527" t="inlineStr">
        <is>
          <t>BROAD</t>
        </is>
      </c>
      <c r="I527" t="inlineStr">
        <is>
          <t>small tape recorder voice activated</t>
        </is>
      </c>
      <c r="J527" t="n">
        <v>2</v>
      </c>
      <c r="K527" t="n">
        <v>1</v>
      </c>
      <c r="L527" t="n">
        <v>0.5</v>
      </c>
      <c r="M527" t="n">
        <v>2.01</v>
      </c>
      <c r="N527" t="n">
        <v>2.01</v>
      </c>
      <c r="O527" t="n">
        <v>0</v>
      </c>
      <c r="P527" t="inlineStr"/>
      <c r="Q527" t="n">
        <v>0</v>
      </c>
      <c r="R527" t="n">
        <v>0</v>
      </c>
      <c r="S527" t="n">
        <v>0</v>
      </c>
      <c r="T527" t="n">
        <v>0</v>
      </c>
      <c r="U527" t="n">
        <v>0</v>
      </c>
      <c r="V527" t="n">
        <v>0</v>
      </c>
      <c r="W527" t="n">
        <v>0</v>
      </c>
      <c r="X527" t="n">
        <v>0</v>
      </c>
    </row>
    <row r="528">
      <c r="A528" s="57" t="n">
        <v>44662</v>
      </c>
      <c r="B528" s="57" t="n">
        <v>44662</v>
      </c>
      <c r="C528" t="inlineStr">
        <is>
          <t>PO07-L1000</t>
        </is>
      </c>
      <c r="D528" t="inlineStr">
        <is>
          <t>USD</t>
        </is>
      </c>
      <c r="E528" t="inlineStr">
        <is>
          <t>L1000-B15-220408</t>
        </is>
      </c>
      <c r="F528" t="inlineStr">
        <is>
          <t>B15</t>
        </is>
      </c>
      <c r="G528" t="inlineStr">
        <is>
          <t>recorders voice recorder</t>
        </is>
      </c>
      <c r="H528" t="inlineStr">
        <is>
          <t>BROAD</t>
        </is>
      </c>
      <c r="I528" t="inlineStr">
        <is>
          <t>voice activated recorder</t>
        </is>
      </c>
      <c r="J528" t="n">
        <v>20</v>
      </c>
      <c r="K528" t="n">
        <v>1</v>
      </c>
      <c r="L528" t="n">
        <v>0.05</v>
      </c>
      <c r="M528" t="n">
        <v>1.86</v>
      </c>
      <c r="N528" t="n">
        <v>1.86</v>
      </c>
      <c r="O528" t="n">
        <v>0</v>
      </c>
      <c r="P528" t="inlineStr"/>
      <c r="Q528" t="n">
        <v>0</v>
      </c>
      <c r="R528" t="n">
        <v>0</v>
      </c>
      <c r="S528" t="n">
        <v>0</v>
      </c>
      <c r="T528" t="n">
        <v>0</v>
      </c>
      <c r="U528" t="n">
        <v>0</v>
      </c>
      <c r="V528" t="n">
        <v>0</v>
      </c>
      <c r="W528" t="n">
        <v>0</v>
      </c>
      <c r="X528" t="n">
        <v>0</v>
      </c>
    </row>
    <row r="529">
      <c r="A529" s="57" t="n">
        <v>44661</v>
      </c>
      <c r="B529" s="57" t="n">
        <v>44661</v>
      </c>
      <c r="C529" t="inlineStr">
        <is>
          <t>PO07-L1000</t>
        </is>
      </c>
      <c r="D529" t="inlineStr">
        <is>
          <t>USD</t>
        </is>
      </c>
      <c r="E529" t="inlineStr">
        <is>
          <t>L1000-B15-220408</t>
        </is>
      </c>
      <c r="F529" t="inlineStr">
        <is>
          <t>B15</t>
        </is>
      </c>
      <c r="G529" t="inlineStr">
        <is>
          <t>recorders voice recorder</t>
        </is>
      </c>
      <c r="H529" t="inlineStr">
        <is>
          <t>BROAD</t>
        </is>
      </c>
      <c r="I529" t="inlineStr">
        <is>
          <t>voice activated recorder spy device</t>
        </is>
      </c>
      <c r="J529" t="n">
        <v>11</v>
      </c>
      <c r="K529" t="n">
        <v>1</v>
      </c>
      <c r="L529" t="n">
        <v>0.0909090909090909</v>
      </c>
      <c r="M529" t="n">
        <v>1.39</v>
      </c>
      <c r="N529" t="n">
        <v>1.39</v>
      </c>
      <c r="O529" t="n">
        <v>0</v>
      </c>
      <c r="P529" t="inlineStr"/>
      <c r="Q529" t="n">
        <v>0</v>
      </c>
      <c r="R529" t="n">
        <v>0</v>
      </c>
      <c r="S529" t="n">
        <v>0</v>
      </c>
      <c r="T529" t="n">
        <v>0</v>
      </c>
      <c r="U529" t="n">
        <v>0</v>
      </c>
      <c r="V529" t="n">
        <v>0</v>
      </c>
      <c r="W529" t="n">
        <v>0</v>
      </c>
      <c r="X529" t="n">
        <v>0</v>
      </c>
    </row>
    <row r="530">
      <c r="A530" s="57" t="n">
        <v>44660</v>
      </c>
      <c r="B530" s="57" t="n">
        <v>44660</v>
      </c>
      <c r="C530" t="inlineStr">
        <is>
          <t>PO07-L1000</t>
        </is>
      </c>
      <c r="D530" t="inlineStr">
        <is>
          <t>USD</t>
        </is>
      </c>
      <c r="E530" t="inlineStr">
        <is>
          <t>L1000-B15-220408</t>
        </is>
      </c>
      <c r="F530" t="inlineStr">
        <is>
          <t>B15</t>
        </is>
      </c>
      <c r="G530" t="inlineStr">
        <is>
          <t>recorders voice recorder</t>
        </is>
      </c>
      <c r="H530" t="inlineStr">
        <is>
          <t>BROAD</t>
        </is>
      </c>
      <c r="I530" t="inlineStr">
        <is>
          <t>voice recorder</t>
        </is>
      </c>
      <c r="J530" t="n">
        <v>110</v>
      </c>
      <c r="K530" t="n">
        <v>2</v>
      </c>
      <c r="L530" t="n">
        <v>0.0181818181818182</v>
      </c>
      <c r="M530" t="n">
        <v>1.79</v>
      </c>
      <c r="N530" t="n">
        <v>3.58</v>
      </c>
      <c r="O530" t="n">
        <v>0</v>
      </c>
      <c r="P530" t="inlineStr"/>
      <c r="Q530" t="n">
        <v>0</v>
      </c>
      <c r="R530" t="n">
        <v>0</v>
      </c>
      <c r="S530" t="n">
        <v>0</v>
      </c>
      <c r="T530" t="n">
        <v>0</v>
      </c>
      <c r="U530" t="n">
        <v>0</v>
      </c>
      <c r="V530" t="n">
        <v>0</v>
      </c>
      <c r="W530" t="n">
        <v>0</v>
      </c>
      <c r="X530" t="n">
        <v>0</v>
      </c>
    </row>
    <row r="531">
      <c r="A531" s="57" t="n">
        <v>44662</v>
      </c>
      <c r="B531" s="57" t="n">
        <v>44662</v>
      </c>
      <c r="C531" t="inlineStr">
        <is>
          <t>PO07-L1000</t>
        </is>
      </c>
      <c r="D531" t="inlineStr">
        <is>
          <t>USD</t>
        </is>
      </c>
      <c r="E531" t="inlineStr">
        <is>
          <t>L1000-B15-220408</t>
        </is>
      </c>
      <c r="F531" t="inlineStr">
        <is>
          <t>B15</t>
        </is>
      </c>
      <c r="G531" t="inlineStr">
        <is>
          <t>recorders voice recorder</t>
        </is>
      </c>
      <c r="H531" t="inlineStr">
        <is>
          <t>BROAD</t>
        </is>
      </c>
      <c r="I531" t="inlineStr">
        <is>
          <t>voice recorder for lectures</t>
        </is>
      </c>
      <c r="J531" t="n">
        <v>1</v>
      </c>
      <c r="K531" t="n">
        <v>1</v>
      </c>
      <c r="L531" t="n">
        <v>1</v>
      </c>
      <c r="M531" t="n">
        <v>1.96</v>
      </c>
      <c r="N531" t="n">
        <v>1.96</v>
      </c>
      <c r="O531" t="n">
        <v>0</v>
      </c>
      <c r="P531" t="inlineStr"/>
      <c r="Q531" t="n">
        <v>0</v>
      </c>
      <c r="R531" t="n">
        <v>0</v>
      </c>
      <c r="S531" t="n">
        <v>0</v>
      </c>
      <c r="T531" t="n">
        <v>0</v>
      </c>
      <c r="U531" t="n">
        <v>0</v>
      </c>
      <c r="V531" t="n">
        <v>0</v>
      </c>
      <c r="W531" t="n">
        <v>0</v>
      </c>
      <c r="X531" t="n">
        <v>0</v>
      </c>
    </row>
    <row r="532">
      <c r="A532" s="57" t="n">
        <v>44662</v>
      </c>
      <c r="B532" s="57" t="n">
        <v>44662</v>
      </c>
      <c r="C532" t="inlineStr">
        <is>
          <t>PO07-L1000</t>
        </is>
      </c>
      <c r="D532" t="inlineStr">
        <is>
          <t>USD</t>
        </is>
      </c>
      <c r="E532" t="inlineStr">
        <is>
          <t>L1000-B15-220408</t>
        </is>
      </c>
      <c r="F532" t="inlineStr">
        <is>
          <t>B15</t>
        </is>
      </c>
      <c r="G532" t="inlineStr">
        <is>
          <t>recorders voice recorder</t>
        </is>
      </c>
      <c r="H532" t="inlineStr">
        <is>
          <t>BROAD</t>
        </is>
      </c>
      <c r="I532" t="inlineStr">
        <is>
          <t>voice recorder with speaker</t>
        </is>
      </c>
      <c r="J532" t="n">
        <v>1</v>
      </c>
      <c r="K532" t="n">
        <v>1</v>
      </c>
      <c r="L532" t="n">
        <v>1</v>
      </c>
      <c r="M532" t="n">
        <v>2.51</v>
      </c>
      <c r="N532" t="n">
        <v>2.51</v>
      </c>
      <c r="O532" t="n">
        <v>0</v>
      </c>
      <c r="P532" t="inlineStr"/>
      <c r="Q532" t="n">
        <v>0</v>
      </c>
      <c r="R532" t="n">
        <v>0</v>
      </c>
      <c r="S532" t="n">
        <v>0</v>
      </c>
      <c r="T532" t="n">
        <v>0</v>
      </c>
      <c r="U532" t="n">
        <v>0</v>
      </c>
      <c r="V532" t="n">
        <v>0</v>
      </c>
      <c r="W532" t="n">
        <v>0</v>
      </c>
      <c r="X532" t="n">
        <v>0</v>
      </c>
    </row>
    <row r="533">
      <c r="A533" s="57" t="n">
        <v>44665</v>
      </c>
      <c r="B533" s="57" t="n">
        <v>44665</v>
      </c>
      <c r="C533" t="inlineStr">
        <is>
          <t>PO07-L1000</t>
        </is>
      </c>
      <c r="D533" t="inlineStr">
        <is>
          <t>USD</t>
        </is>
      </c>
      <c r="E533" t="inlineStr">
        <is>
          <t>L1000-B15-220408</t>
        </is>
      </c>
      <c r="F533" t="inlineStr">
        <is>
          <t>B15</t>
        </is>
      </c>
      <c r="G533" t="inlineStr">
        <is>
          <t>voice mini</t>
        </is>
      </c>
      <c r="H533" t="inlineStr">
        <is>
          <t>BROAD</t>
        </is>
      </c>
      <c r="I533" t="inlineStr">
        <is>
          <t>16gb mini voice recorder for lectures meetings</t>
        </is>
      </c>
      <c r="J533" t="n">
        <v>23</v>
      </c>
      <c r="K533" t="n">
        <v>1</v>
      </c>
      <c r="L533" t="n">
        <v>0.0434782608695652</v>
      </c>
      <c r="M533" t="n">
        <v>2.2</v>
      </c>
      <c r="N533" t="n">
        <v>2.2</v>
      </c>
      <c r="O533" t="n">
        <v>0</v>
      </c>
      <c r="P533" t="inlineStr"/>
      <c r="Q533" t="n">
        <v>0</v>
      </c>
      <c r="R533" t="n">
        <v>0</v>
      </c>
      <c r="S533" t="n">
        <v>0</v>
      </c>
      <c r="T533" t="n">
        <v>0</v>
      </c>
      <c r="U533" t="n">
        <v>0</v>
      </c>
      <c r="V533" t="n">
        <v>0</v>
      </c>
      <c r="W533" t="n">
        <v>0</v>
      </c>
      <c r="X533" t="n">
        <v>0</v>
      </c>
    </row>
    <row r="534">
      <c r="A534" s="57" t="n">
        <v>44669</v>
      </c>
      <c r="B534" s="57" t="n">
        <v>44669</v>
      </c>
      <c r="C534" t="inlineStr">
        <is>
          <t>PO07-L1000</t>
        </is>
      </c>
      <c r="D534" t="inlineStr">
        <is>
          <t>USD</t>
        </is>
      </c>
      <c r="E534" t="inlineStr">
        <is>
          <t>L1000-B15-220408</t>
        </is>
      </c>
      <c r="F534" t="inlineStr">
        <is>
          <t>B15</t>
        </is>
      </c>
      <c r="G534" t="inlineStr">
        <is>
          <t>voice mini</t>
        </is>
      </c>
      <c r="H534" t="inlineStr">
        <is>
          <t>BROAD</t>
        </is>
      </c>
      <c r="I534" t="inlineStr">
        <is>
          <t>hfuear mini voice recorder with large capacity</t>
        </is>
      </c>
      <c r="J534" t="n">
        <v>2</v>
      </c>
      <c r="K534" t="n">
        <v>1</v>
      </c>
      <c r="L534" t="n">
        <v>0.5</v>
      </c>
      <c r="M534" t="n">
        <v>1.96</v>
      </c>
      <c r="N534" t="n">
        <v>1.96</v>
      </c>
      <c r="O534" t="n">
        <v>0</v>
      </c>
      <c r="P534" t="inlineStr"/>
      <c r="Q534" t="n">
        <v>0</v>
      </c>
      <c r="R534" t="n">
        <v>0</v>
      </c>
      <c r="S534" t="n">
        <v>0</v>
      </c>
      <c r="T534" t="n">
        <v>0</v>
      </c>
      <c r="U534" t="n">
        <v>0</v>
      </c>
      <c r="V534" t="n">
        <v>0</v>
      </c>
      <c r="W534" t="n">
        <v>0</v>
      </c>
      <c r="X534" t="n">
        <v>0</v>
      </c>
    </row>
    <row r="535">
      <c r="A535" s="57" t="n">
        <v>44669</v>
      </c>
      <c r="B535" s="57" t="n">
        <v>44669</v>
      </c>
      <c r="C535" t="inlineStr">
        <is>
          <t>PO07-L1000</t>
        </is>
      </c>
      <c r="D535" t="inlineStr">
        <is>
          <t>USD</t>
        </is>
      </c>
      <c r="E535" t="inlineStr">
        <is>
          <t>L1000-B15-220408</t>
        </is>
      </c>
      <c r="F535" t="inlineStr">
        <is>
          <t>B15</t>
        </is>
      </c>
      <c r="G535" t="inlineStr">
        <is>
          <t>voice mini</t>
        </is>
      </c>
      <c r="H535" t="inlineStr">
        <is>
          <t>BROAD</t>
        </is>
      </c>
      <c r="I535" t="inlineStr">
        <is>
          <t>mini recordable voice module for greeting cards</t>
        </is>
      </c>
      <c r="J535" t="n">
        <v>1</v>
      </c>
      <c r="K535" t="n">
        <v>1</v>
      </c>
      <c r="L535" t="n">
        <v>1</v>
      </c>
      <c r="M535" t="n">
        <v>1.37</v>
      </c>
      <c r="N535" t="n">
        <v>1.37</v>
      </c>
      <c r="O535" t="n">
        <v>0</v>
      </c>
      <c r="P535" t="inlineStr"/>
      <c r="Q535" t="n">
        <v>0</v>
      </c>
      <c r="R535" t="n">
        <v>0</v>
      </c>
      <c r="S535" t="n">
        <v>0</v>
      </c>
      <c r="T535" t="n">
        <v>0</v>
      </c>
      <c r="U535" t="n">
        <v>0</v>
      </c>
      <c r="V535" t="n">
        <v>0</v>
      </c>
      <c r="W535" t="n">
        <v>0</v>
      </c>
      <c r="X535" t="n">
        <v>0</v>
      </c>
    </row>
    <row r="536">
      <c r="A536" s="57" t="n">
        <v>44663</v>
      </c>
      <c r="B536" s="57" t="n">
        <v>44663</v>
      </c>
      <c r="C536" t="inlineStr">
        <is>
          <t>PO07-L1000</t>
        </is>
      </c>
      <c r="D536" t="inlineStr">
        <is>
          <t>USD</t>
        </is>
      </c>
      <c r="E536" t="inlineStr">
        <is>
          <t>L1000-B15-220408</t>
        </is>
      </c>
      <c r="F536" t="inlineStr">
        <is>
          <t>B15</t>
        </is>
      </c>
      <c r="G536" t="inlineStr">
        <is>
          <t>activated voice</t>
        </is>
      </c>
      <c r="H536" t="inlineStr">
        <is>
          <t>BROAD</t>
        </is>
      </c>
      <c r="I536" t="inlineStr">
        <is>
          <t>listening device cell 4g voice activated external micro</t>
        </is>
      </c>
      <c r="J536" t="n">
        <v>1</v>
      </c>
      <c r="K536" t="n">
        <v>1</v>
      </c>
      <c r="L536" t="n">
        <v>1</v>
      </c>
      <c r="M536" t="n">
        <v>2.17</v>
      </c>
      <c r="N536" t="n">
        <v>2.17</v>
      </c>
      <c r="O536" t="n">
        <v>0</v>
      </c>
      <c r="P536" t="inlineStr"/>
      <c r="Q536" t="n">
        <v>0</v>
      </c>
      <c r="R536" t="n">
        <v>0</v>
      </c>
      <c r="S536" t="n">
        <v>0</v>
      </c>
      <c r="T536" t="n">
        <v>0</v>
      </c>
      <c r="U536" t="n">
        <v>0</v>
      </c>
      <c r="V536" t="n">
        <v>0</v>
      </c>
      <c r="W536" t="n">
        <v>0</v>
      </c>
      <c r="X536" t="n">
        <v>0</v>
      </c>
    </row>
    <row r="537">
      <c r="A537" s="57" t="n">
        <v>44664</v>
      </c>
      <c r="B537" s="57" t="n">
        <v>44664</v>
      </c>
      <c r="C537" t="inlineStr">
        <is>
          <t>PO07-L1000</t>
        </is>
      </c>
      <c r="D537" t="inlineStr">
        <is>
          <t>USD</t>
        </is>
      </c>
      <c r="E537" t="inlineStr">
        <is>
          <t>L1000-B15-220408</t>
        </is>
      </c>
      <c r="F537" t="inlineStr">
        <is>
          <t>B15</t>
        </is>
      </c>
      <c r="G537" t="inlineStr">
        <is>
          <t>activated voice</t>
        </is>
      </c>
      <c r="H537" t="inlineStr">
        <is>
          <t>BROAD</t>
        </is>
      </c>
      <c r="I537" t="inlineStr">
        <is>
          <t>voice activated recorder</t>
        </is>
      </c>
      <c r="J537" t="n">
        <v>9</v>
      </c>
      <c r="K537" t="n">
        <v>1</v>
      </c>
      <c r="L537" t="n">
        <v>0.111111111111111</v>
      </c>
      <c r="M537" t="n">
        <v>1.1</v>
      </c>
      <c r="N537" t="n">
        <v>1.1</v>
      </c>
      <c r="O537" t="n">
        <v>0</v>
      </c>
      <c r="P537" t="inlineStr"/>
      <c r="Q537" t="n">
        <v>0</v>
      </c>
      <c r="R537" t="n">
        <v>0</v>
      </c>
      <c r="S537" t="n">
        <v>0</v>
      </c>
      <c r="T537" t="n">
        <v>0</v>
      </c>
      <c r="U537" t="n">
        <v>0</v>
      </c>
      <c r="V537" t="n">
        <v>0</v>
      </c>
      <c r="W537" t="n">
        <v>0</v>
      </c>
      <c r="X537" t="n">
        <v>0</v>
      </c>
    </row>
    <row r="538">
      <c r="A538" s="57" t="n">
        <v>44660</v>
      </c>
      <c r="B538" s="57" t="n">
        <v>44660</v>
      </c>
      <c r="C538" t="inlineStr">
        <is>
          <t>PO07-L1000</t>
        </is>
      </c>
      <c r="D538" t="inlineStr">
        <is>
          <t>USD</t>
        </is>
      </c>
      <c r="E538" t="inlineStr">
        <is>
          <t>L1000-B15-220408</t>
        </is>
      </c>
      <c r="F538" t="inlineStr">
        <is>
          <t>B15</t>
        </is>
      </c>
      <c r="G538" t="inlineStr">
        <is>
          <t>activated mini voice</t>
        </is>
      </c>
      <c r="H538" t="inlineStr">
        <is>
          <t>BROAD</t>
        </is>
      </c>
      <c r="I538" t="inlineStr">
        <is>
          <t>mini voice activated recorder</t>
        </is>
      </c>
      <c r="J538" t="n">
        <v>3</v>
      </c>
      <c r="K538" t="n">
        <v>1</v>
      </c>
      <c r="L538" t="n">
        <v>0.333333333333333</v>
      </c>
      <c r="M538" t="n">
        <v>2.29</v>
      </c>
      <c r="N538" t="n">
        <v>2.29</v>
      </c>
      <c r="O538" t="n">
        <v>0</v>
      </c>
      <c r="P538" t="inlineStr"/>
      <c r="Q538" t="n">
        <v>0</v>
      </c>
      <c r="R538" t="n">
        <v>0</v>
      </c>
      <c r="S538" t="n">
        <v>0</v>
      </c>
      <c r="T538" t="n">
        <v>0</v>
      </c>
      <c r="U538" t="n">
        <v>0</v>
      </c>
      <c r="V538" t="n">
        <v>0</v>
      </c>
      <c r="W538" t="n">
        <v>0</v>
      </c>
      <c r="X538" t="n">
        <v>0</v>
      </c>
    </row>
    <row r="539">
      <c r="A539" s="57" t="n">
        <v>44665</v>
      </c>
      <c r="B539" s="57" t="n">
        <v>44665</v>
      </c>
      <c r="C539" t="inlineStr">
        <is>
          <t>PO07-L1000</t>
        </is>
      </c>
      <c r="D539" t="inlineStr">
        <is>
          <t>USD</t>
        </is>
      </c>
      <c r="E539" t="inlineStr">
        <is>
          <t>L1000-B15-220408</t>
        </is>
      </c>
      <c r="F539" t="inlineStr">
        <is>
          <t>B15</t>
        </is>
      </c>
      <c r="G539" t="inlineStr">
        <is>
          <t>recorders recorder voice</t>
        </is>
      </c>
      <c r="H539" t="inlineStr">
        <is>
          <t>BROAD</t>
        </is>
      </c>
      <c r="I539" t="inlineStr">
        <is>
          <t>miniature voice recorder with speaker</t>
        </is>
      </c>
      <c r="J539" t="n">
        <v>1</v>
      </c>
      <c r="K539" t="n">
        <v>1</v>
      </c>
      <c r="L539" t="n">
        <v>1</v>
      </c>
      <c r="M539" t="n">
        <v>1.81</v>
      </c>
      <c r="N539" t="n">
        <v>1.81</v>
      </c>
      <c r="O539" t="n">
        <v>0</v>
      </c>
      <c r="P539" t="inlineStr"/>
      <c r="Q539" t="n">
        <v>0</v>
      </c>
      <c r="R539" t="n">
        <v>0</v>
      </c>
      <c r="S539" t="n">
        <v>0</v>
      </c>
      <c r="T539" t="n">
        <v>0</v>
      </c>
      <c r="U539" t="n">
        <v>0</v>
      </c>
      <c r="V539" t="n">
        <v>0</v>
      </c>
      <c r="W539" t="n">
        <v>0</v>
      </c>
      <c r="X539" t="n">
        <v>0</v>
      </c>
    </row>
    <row r="540">
      <c r="A540" s="57" t="n">
        <v>44668</v>
      </c>
      <c r="B540" s="57" t="n">
        <v>44668</v>
      </c>
      <c r="C540" t="inlineStr">
        <is>
          <t>PO07-L1000</t>
        </is>
      </c>
      <c r="D540" t="inlineStr">
        <is>
          <t>USD</t>
        </is>
      </c>
      <c r="E540" t="inlineStr">
        <is>
          <t>L1000-B15-220408</t>
        </is>
      </c>
      <c r="F540" t="inlineStr">
        <is>
          <t>B15</t>
        </is>
      </c>
      <c r="G540" t="inlineStr">
        <is>
          <t>recorders recorder voice</t>
        </is>
      </c>
      <c r="H540" t="inlineStr">
        <is>
          <t>BROAD</t>
        </is>
      </c>
      <c r="I540" t="inlineStr">
        <is>
          <t>voice recorder micro sd</t>
        </is>
      </c>
      <c r="J540" t="n">
        <v>2</v>
      </c>
      <c r="K540" t="n">
        <v>1</v>
      </c>
      <c r="L540" t="n">
        <v>0.5</v>
      </c>
      <c r="M540" t="n">
        <v>1.9</v>
      </c>
      <c r="N540" t="n">
        <v>1.9</v>
      </c>
      <c r="O540" t="n">
        <v>0</v>
      </c>
      <c r="P540" t="inlineStr"/>
      <c r="Q540" t="n">
        <v>0</v>
      </c>
      <c r="R540" t="n">
        <v>0</v>
      </c>
      <c r="S540" t="n">
        <v>0</v>
      </c>
      <c r="T540" t="n">
        <v>0</v>
      </c>
      <c r="U540" t="n">
        <v>0</v>
      </c>
      <c r="V540" t="n">
        <v>0</v>
      </c>
      <c r="W540" t="n">
        <v>0</v>
      </c>
      <c r="X540" t="n">
        <v>0</v>
      </c>
    </row>
    <row r="541">
      <c r="A541" s="57" t="n">
        <v>44661</v>
      </c>
      <c r="B541" s="57" t="n">
        <v>44661</v>
      </c>
      <c r="C541" t="inlineStr">
        <is>
          <t>PO07-L1000</t>
        </is>
      </c>
      <c r="D541" t="inlineStr">
        <is>
          <t>USD</t>
        </is>
      </c>
      <c r="E541" t="inlineStr">
        <is>
          <t>L1000-B15-220408</t>
        </is>
      </c>
      <c r="F541" t="inlineStr">
        <is>
          <t>B15</t>
        </is>
      </c>
      <c r="G541" t="inlineStr">
        <is>
          <t>recorder digital recorders</t>
        </is>
      </c>
      <c r="H541" t="inlineStr">
        <is>
          <t>BROAD</t>
        </is>
      </c>
      <c r="I541" t="inlineStr">
        <is>
          <t>digital recorder</t>
        </is>
      </c>
      <c r="J541" t="n">
        <v>8</v>
      </c>
      <c r="K541" t="n">
        <v>1</v>
      </c>
      <c r="L541" t="n">
        <v>0.125</v>
      </c>
      <c r="M541" t="n">
        <v>1.85</v>
      </c>
      <c r="N541" t="n">
        <v>1.85</v>
      </c>
      <c r="O541" t="n">
        <v>0</v>
      </c>
      <c r="P541" t="inlineStr"/>
      <c r="Q541" t="n">
        <v>0</v>
      </c>
      <c r="R541" t="n">
        <v>0</v>
      </c>
      <c r="S541" t="n">
        <v>0</v>
      </c>
      <c r="T541" t="n">
        <v>0</v>
      </c>
      <c r="U541" t="n">
        <v>0</v>
      </c>
      <c r="V541" t="n">
        <v>0</v>
      </c>
      <c r="W541" t="n">
        <v>0</v>
      </c>
      <c r="X541" t="n">
        <v>0</v>
      </c>
    </row>
    <row r="542">
      <c r="A542" s="57" t="n">
        <v>44664</v>
      </c>
      <c r="B542" s="57" t="n">
        <v>44664</v>
      </c>
      <c r="C542" t="inlineStr">
        <is>
          <t>PO07-L1000</t>
        </is>
      </c>
      <c r="D542" t="inlineStr">
        <is>
          <t>USD</t>
        </is>
      </c>
      <c r="E542" t="inlineStr">
        <is>
          <t>L1000-B15-220408</t>
        </is>
      </c>
      <c r="F542" t="inlineStr">
        <is>
          <t>B15</t>
        </is>
      </c>
      <c r="G542" t="inlineStr">
        <is>
          <t>recorder digital recorders</t>
        </is>
      </c>
      <c r="H542" t="inlineStr">
        <is>
          <t>BROAD</t>
        </is>
      </c>
      <c r="I542" t="inlineStr">
        <is>
          <t>digital voice recorders</t>
        </is>
      </c>
      <c r="J542" t="n">
        <v>329</v>
      </c>
      <c r="K542" t="n">
        <v>1</v>
      </c>
      <c r="L542" t="n">
        <v>0.00303951367781155</v>
      </c>
      <c r="M542" t="n">
        <v>1.82</v>
      </c>
      <c r="N542" t="n">
        <v>1.82</v>
      </c>
      <c r="O542" t="n">
        <v>0</v>
      </c>
      <c r="P542" t="inlineStr"/>
      <c r="Q542" t="n">
        <v>0</v>
      </c>
      <c r="R542" t="n">
        <v>0</v>
      </c>
      <c r="S542" t="n">
        <v>0</v>
      </c>
      <c r="T542" t="n">
        <v>0</v>
      </c>
      <c r="U542" t="n">
        <v>0</v>
      </c>
      <c r="V542" t="n">
        <v>0</v>
      </c>
      <c r="W542" t="n">
        <v>0</v>
      </c>
      <c r="X542" t="n">
        <v>0</v>
      </c>
    </row>
    <row r="543">
      <c r="A543" s="57" t="n">
        <v>44668</v>
      </c>
      <c r="B543" s="57" t="n">
        <v>44668</v>
      </c>
      <c r="C543" t="inlineStr">
        <is>
          <t>PO07-L1000</t>
        </is>
      </c>
      <c r="D543" t="inlineStr">
        <is>
          <t>USD</t>
        </is>
      </c>
      <c r="E543" t="inlineStr">
        <is>
          <t>L1000-B15-220408</t>
        </is>
      </c>
      <c r="F543" t="inlineStr">
        <is>
          <t>B15</t>
        </is>
      </c>
      <c r="G543" t="inlineStr">
        <is>
          <t>recorder digital recorders</t>
        </is>
      </c>
      <c r="H543" t="inlineStr">
        <is>
          <t>BROAD</t>
        </is>
      </c>
      <c r="I543" t="inlineStr">
        <is>
          <t>olympus digital recorder</t>
        </is>
      </c>
      <c r="J543" t="n">
        <v>3</v>
      </c>
      <c r="K543" t="n">
        <v>1</v>
      </c>
      <c r="L543" t="n">
        <v>0.333333333333333</v>
      </c>
      <c r="M543" t="n">
        <v>1.81</v>
      </c>
      <c r="N543" t="n">
        <v>1.81</v>
      </c>
      <c r="O543" t="n">
        <v>0</v>
      </c>
      <c r="P543" t="inlineStr"/>
      <c r="Q543" t="n">
        <v>0</v>
      </c>
      <c r="R543" t="n">
        <v>0</v>
      </c>
      <c r="S543" t="n">
        <v>0</v>
      </c>
      <c r="T543" t="n">
        <v>0</v>
      </c>
      <c r="U543" t="n">
        <v>0</v>
      </c>
      <c r="V543" t="n">
        <v>0</v>
      </c>
      <c r="W543" t="n">
        <v>0</v>
      </c>
      <c r="X543" t="n">
        <v>0</v>
      </c>
    </row>
    <row r="544">
      <c r="A544" s="57" t="n">
        <v>44664</v>
      </c>
      <c r="B544" s="57" t="n">
        <v>44664</v>
      </c>
      <c r="C544" t="inlineStr">
        <is>
          <t>PO07-L1000</t>
        </is>
      </c>
      <c r="D544" t="inlineStr">
        <is>
          <t>USD</t>
        </is>
      </c>
      <c r="E544" t="inlineStr">
        <is>
          <t>L1000-B15-220408</t>
        </is>
      </c>
      <c r="F544" t="inlineStr">
        <is>
          <t>B15</t>
        </is>
      </c>
      <c r="G544" t="inlineStr">
        <is>
          <t>recorder recorders</t>
        </is>
      </c>
      <c r="H544" t="inlineStr">
        <is>
          <t>BROAD</t>
        </is>
      </c>
      <c r="I544" t="inlineStr">
        <is>
          <t>music recorder portable</t>
        </is>
      </c>
      <c r="J544" t="n">
        <v>1</v>
      </c>
      <c r="K544" t="n">
        <v>1</v>
      </c>
      <c r="L544" t="n">
        <v>1</v>
      </c>
      <c r="M544" t="n">
        <v>1.05</v>
      </c>
      <c r="N544" t="n">
        <v>1.05</v>
      </c>
      <c r="O544" t="n">
        <v>0</v>
      </c>
      <c r="P544" t="inlineStr"/>
      <c r="Q544" t="n">
        <v>0</v>
      </c>
      <c r="R544" t="n">
        <v>0</v>
      </c>
      <c r="S544" t="n">
        <v>0</v>
      </c>
      <c r="T544" t="n">
        <v>0</v>
      </c>
      <c r="U544" t="n">
        <v>0</v>
      </c>
      <c r="V544" t="n">
        <v>0</v>
      </c>
      <c r="W544" t="n">
        <v>0</v>
      </c>
      <c r="X544" t="n">
        <v>0</v>
      </c>
    </row>
    <row r="545">
      <c r="A545" s="57" t="n">
        <v>44665</v>
      </c>
      <c r="B545" s="57" t="n">
        <v>44665</v>
      </c>
      <c r="C545" t="inlineStr">
        <is>
          <t>PO07-L1000</t>
        </is>
      </c>
      <c r="D545" t="inlineStr">
        <is>
          <t>USD</t>
        </is>
      </c>
      <c r="E545" t="inlineStr">
        <is>
          <t>L1000-B15-220408</t>
        </is>
      </c>
      <c r="F545" t="inlineStr">
        <is>
          <t>B15</t>
        </is>
      </c>
      <c r="G545" t="inlineStr">
        <is>
          <t>recorder recorders</t>
        </is>
      </c>
      <c r="H545" t="inlineStr">
        <is>
          <t>BROAD</t>
        </is>
      </c>
      <c r="I545" t="inlineStr">
        <is>
          <t>pocket recorder for conversations</t>
        </is>
      </c>
      <c r="J545" t="n">
        <v>3</v>
      </c>
      <c r="K545" t="n">
        <v>1</v>
      </c>
      <c r="L545" t="n">
        <v>0.333333333333333</v>
      </c>
      <c r="M545" t="n">
        <v>1.81</v>
      </c>
      <c r="N545" t="n">
        <v>1.81</v>
      </c>
      <c r="O545" t="n">
        <v>0</v>
      </c>
      <c r="P545" t="inlineStr"/>
      <c r="Q545" t="n">
        <v>0</v>
      </c>
      <c r="R545" t="n">
        <v>0</v>
      </c>
      <c r="S545" t="n">
        <v>0</v>
      </c>
      <c r="T545" t="n">
        <v>0</v>
      </c>
      <c r="U545" t="n">
        <v>0</v>
      </c>
      <c r="V545" t="n">
        <v>0</v>
      </c>
      <c r="W545" t="n">
        <v>0</v>
      </c>
      <c r="X545" t="n">
        <v>0</v>
      </c>
    </row>
    <row r="546">
      <c r="A546" s="57" t="n">
        <v>44659</v>
      </c>
      <c r="B546" s="57" t="n">
        <v>44659</v>
      </c>
      <c r="C546" t="inlineStr">
        <is>
          <t>PO07-L1000</t>
        </is>
      </c>
      <c r="D546" t="inlineStr">
        <is>
          <t>USD</t>
        </is>
      </c>
      <c r="E546" t="inlineStr">
        <is>
          <t>L1000-B15-220408</t>
        </is>
      </c>
      <c r="F546" t="inlineStr">
        <is>
          <t>B15</t>
        </is>
      </c>
      <c r="G546" t="inlineStr">
        <is>
          <t>recorder recorders</t>
        </is>
      </c>
      <c r="H546" t="inlineStr">
        <is>
          <t>BROAD</t>
        </is>
      </c>
      <c r="I546" t="inlineStr">
        <is>
          <t>spy recorder with noise cancelling</t>
        </is>
      </c>
      <c r="J546" t="n">
        <v>1</v>
      </c>
      <c r="K546" t="n">
        <v>1</v>
      </c>
      <c r="L546" t="n">
        <v>1</v>
      </c>
      <c r="M546" t="n">
        <v>1.81</v>
      </c>
      <c r="N546" t="n">
        <v>1.81</v>
      </c>
      <c r="O546" t="n">
        <v>0</v>
      </c>
      <c r="P546" t="inlineStr"/>
      <c r="Q546" t="n">
        <v>0</v>
      </c>
      <c r="R546" t="n">
        <v>0</v>
      </c>
      <c r="S546" t="n">
        <v>0</v>
      </c>
      <c r="T546" t="n">
        <v>0</v>
      </c>
      <c r="U546" t="n">
        <v>0</v>
      </c>
      <c r="V546" t="n">
        <v>0</v>
      </c>
      <c r="W546" t="n">
        <v>0</v>
      </c>
      <c r="X546" t="n">
        <v>0</v>
      </c>
    </row>
    <row r="547">
      <c r="A547" s="57" t="n">
        <v>44661</v>
      </c>
      <c r="B547" s="57" t="n">
        <v>44661</v>
      </c>
      <c r="C547" t="inlineStr">
        <is>
          <t>PO07-L1000</t>
        </is>
      </c>
      <c r="D547" t="inlineStr">
        <is>
          <t>USD</t>
        </is>
      </c>
      <c r="E547" t="inlineStr">
        <is>
          <t>L1000-B15-220408</t>
        </is>
      </c>
      <c r="F547" t="inlineStr">
        <is>
          <t>B15</t>
        </is>
      </c>
      <c r="G547" t="inlineStr">
        <is>
          <t>recorder recorders</t>
        </is>
      </c>
      <c r="H547" t="inlineStr">
        <is>
          <t>BROAD</t>
        </is>
      </c>
      <c r="I547" t="inlineStr">
        <is>
          <t>tape recorder sony</t>
        </is>
      </c>
      <c r="J547" t="n">
        <v>2</v>
      </c>
      <c r="K547" t="n">
        <v>1</v>
      </c>
      <c r="L547" t="n">
        <v>0.5</v>
      </c>
      <c r="M547" t="n">
        <v>1.81</v>
      </c>
      <c r="N547" t="n">
        <v>1.81</v>
      </c>
      <c r="O547" t="n">
        <v>0</v>
      </c>
      <c r="P547" t="inlineStr"/>
      <c r="Q547" t="n">
        <v>0</v>
      </c>
      <c r="R547" t="n">
        <v>0</v>
      </c>
      <c r="S547" t="n">
        <v>0</v>
      </c>
      <c r="T547" t="n">
        <v>0</v>
      </c>
      <c r="U547" t="n">
        <v>0</v>
      </c>
      <c r="V547" t="n">
        <v>0</v>
      </c>
      <c r="W547" t="n">
        <v>0</v>
      </c>
      <c r="X547" t="n">
        <v>0</v>
      </c>
    </row>
    <row r="548">
      <c r="A548" s="57" t="n">
        <v>44667</v>
      </c>
      <c r="B548" s="57" t="n">
        <v>44669</v>
      </c>
      <c r="C548" t="inlineStr">
        <is>
          <t>PO07-L1000</t>
        </is>
      </c>
      <c r="D548" t="inlineStr">
        <is>
          <t>USD</t>
        </is>
      </c>
      <c r="E548" t="inlineStr">
        <is>
          <t>L1000-B15-220408</t>
        </is>
      </c>
      <c r="F548" t="inlineStr">
        <is>
          <t>B15</t>
        </is>
      </c>
      <c r="G548" t="inlineStr">
        <is>
          <t>recorder audio recorders</t>
        </is>
      </c>
      <c r="H548" t="inlineStr">
        <is>
          <t>BROAD</t>
        </is>
      </c>
      <c r="I548" t="inlineStr">
        <is>
          <t>audio recorder</t>
        </is>
      </c>
      <c r="J548" t="n">
        <v>98</v>
      </c>
      <c r="K548" t="n">
        <v>2</v>
      </c>
      <c r="L548" t="n">
        <v>0.0204081632653061</v>
      </c>
      <c r="M548" t="n">
        <v>1.155</v>
      </c>
      <c r="N548" t="n">
        <v>2.31</v>
      </c>
      <c r="O548" t="n">
        <v>0</v>
      </c>
      <c r="P548" t="inlineStr"/>
      <c r="Q548" t="n">
        <v>0</v>
      </c>
      <c r="R548" t="n">
        <v>0</v>
      </c>
      <c r="S548" t="n">
        <v>0</v>
      </c>
      <c r="T548" t="n">
        <v>0</v>
      </c>
      <c r="U548" t="n">
        <v>0</v>
      </c>
      <c r="V548" t="n">
        <v>0</v>
      </c>
      <c r="W548" t="n">
        <v>0</v>
      </c>
      <c r="X548" t="n">
        <v>0</v>
      </c>
    </row>
    <row r="549">
      <c r="A549" s="57" t="n">
        <v>44666</v>
      </c>
      <c r="B549" s="57" t="n">
        <v>44666</v>
      </c>
      <c r="C549" t="inlineStr">
        <is>
          <t>PO07-L1000</t>
        </is>
      </c>
      <c r="D549" t="inlineStr">
        <is>
          <t>USD</t>
        </is>
      </c>
      <c r="E549" t="inlineStr">
        <is>
          <t>L1000-B15-220408</t>
        </is>
      </c>
      <c r="F549" t="inlineStr">
        <is>
          <t>B15</t>
        </is>
      </c>
      <c r="G549" t="inlineStr">
        <is>
          <t>recorder audio recorders</t>
        </is>
      </c>
      <c r="H549" t="inlineStr">
        <is>
          <t>BROAD</t>
        </is>
      </c>
      <c r="I549" t="inlineStr">
        <is>
          <t>audio surveillance recorder</t>
        </is>
      </c>
      <c r="J549" t="n">
        <v>4</v>
      </c>
      <c r="K549" t="n">
        <v>1</v>
      </c>
      <c r="L549" t="n">
        <v>0.25</v>
      </c>
      <c r="M549" t="n">
        <v>1.28</v>
      </c>
      <c r="N549" t="n">
        <v>1.28</v>
      </c>
      <c r="O549" t="n">
        <v>0</v>
      </c>
      <c r="P549" t="inlineStr"/>
      <c r="Q549" t="n">
        <v>0</v>
      </c>
      <c r="R549" t="n">
        <v>0</v>
      </c>
      <c r="S549" t="n">
        <v>0</v>
      </c>
      <c r="T549" t="n">
        <v>0</v>
      </c>
      <c r="U549" t="n">
        <v>0</v>
      </c>
      <c r="V549" t="n">
        <v>0</v>
      </c>
      <c r="W549" t="n">
        <v>0</v>
      </c>
      <c r="X549" t="n">
        <v>0</v>
      </c>
    </row>
    <row r="550">
      <c r="A550" s="57" t="n">
        <v>44677</v>
      </c>
      <c r="B550" s="57" t="n">
        <v>44677</v>
      </c>
      <c r="C550" t="inlineStr">
        <is>
          <t>PO07-L1000</t>
        </is>
      </c>
      <c r="D550" t="inlineStr">
        <is>
          <t>USD</t>
        </is>
      </c>
      <c r="E550" t="inlineStr">
        <is>
          <t>L1000-A-spy recorder for car</t>
        </is>
      </c>
      <c r="F550" t="inlineStr">
        <is>
          <t>spy recorder for car</t>
        </is>
      </c>
      <c r="G550" t="inlineStr">
        <is>
          <t>spy recorder for car</t>
        </is>
      </c>
      <c r="H550" t="inlineStr">
        <is>
          <t>EXACT</t>
        </is>
      </c>
      <c r="I550" t="inlineStr">
        <is>
          <t>spy recorder car</t>
        </is>
      </c>
      <c r="J550" t="n">
        <v>1</v>
      </c>
      <c r="K550" t="n">
        <v>1</v>
      </c>
      <c r="L550" t="n">
        <v>1</v>
      </c>
      <c r="M550" t="n">
        <v>2.33</v>
      </c>
      <c r="N550" t="n">
        <v>2.33</v>
      </c>
      <c r="O550" t="n">
        <v>0</v>
      </c>
      <c r="P550" t="inlineStr"/>
      <c r="Q550" t="n">
        <v>0</v>
      </c>
      <c r="R550" t="n">
        <v>0</v>
      </c>
      <c r="S550" t="n">
        <v>0</v>
      </c>
      <c r="T550" t="n">
        <v>0</v>
      </c>
      <c r="U550" t="n">
        <v>0</v>
      </c>
      <c r="V550" t="n">
        <v>0</v>
      </c>
      <c r="W550" t="n">
        <v>0</v>
      </c>
      <c r="X550" t="n">
        <v>0</v>
      </c>
    </row>
    <row r="551">
      <c r="A551" s="57" t="n">
        <v>44677</v>
      </c>
      <c r="B551" s="57" t="n">
        <v>44684</v>
      </c>
      <c r="C551" t="inlineStr">
        <is>
          <t>PO07-L1000</t>
        </is>
      </c>
      <c r="D551" t="inlineStr">
        <is>
          <t>USD</t>
        </is>
      </c>
      <c r="E551" t="inlineStr">
        <is>
          <t>L1000-A-spy recorder for car</t>
        </is>
      </c>
      <c r="F551" t="inlineStr">
        <is>
          <t>spy recorder for car</t>
        </is>
      </c>
      <c r="G551" t="inlineStr">
        <is>
          <t>spy recorder for car</t>
        </is>
      </c>
      <c r="H551" t="inlineStr">
        <is>
          <t>EXACT</t>
        </is>
      </c>
      <c r="I551" t="inlineStr">
        <is>
          <t>spy recorder for car</t>
        </is>
      </c>
      <c r="J551" t="n">
        <v>339</v>
      </c>
      <c r="K551" t="n">
        <v>8</v>
      </c>
      <c r="L551" t="n">
        <v>0.023598820058997</v>
      </c>
      <c r="M551" t="n">
        <v>2.08625</v>
      </c>
      <c r="N551" t="n">
        <v>16.69</v>
      </c>
      <c r="O551" t="n">
        <v>0</v>
      </c>
      <c r="P551" t="inlineStr"/>
      <c r="Q551" t="n">
        <v>0</v>
      </c>
      <c r="R551" t="n">
        <v>0</v>
      </c>
      <c r="S551" t="n">
        <v>0</v>
      </c>
      <c r="T551" t="n">
        <v>0</v>
      </c>
      <c r="U551" t="n">
        <v>0</v>
      </c>
      <c r="V551" t="n">
        <v>0</v>
      </c>
      <c r="W551" t="n">
        <v>0</v>
      </c>
      <c r="X551" t="n">
        <v>0</v>
      </c>
    </row>
    <row r="552">
      <c r="A552" s="57" t="n">
        <v>44660</v>
      </c>
      <c r="B552" s="57" t="n">
        <v>44660</v>
      </c>
      <c r="C552" t="inlineStr">
        <is>
          <t>PO07-L1000</t>
        </is>
      </c>
      <c r="D552" t="inlineStr">
        <is>
          <t>USD</t>
        </is>
      </c>
      <c r="E552" t="inlineStr">
        <is>
          <t>L1000-B-recorder recorders 4.9</t>
        </is>
      </c>
      <c r="F552" t="inlineStr">
        <is>
          <t>recorder recorders</t>
        </is>
      </c>
      <c r="G552" t="inlineStr">
        <is>
          <t>recorder recorders</t>
        </is>
      </c>
      <c r="H552" t="inlineStr">
        <is>
          <t>BROAD</t>
        </is>
      </c>
      <c r="I552" t="inlineStr">
        <is>
          <t>voice recorder</t>
        </is>
      </c>
      <c r="J552" t="n">
        <v>126</v>
      </c>
      <c r="K552" t="n">
        <v>1</v>
      </c>
      <c r="L552" t="n">
        <v>0.00793650793650794</v>
      </c>
      <c r="M552" t="n">
        <v>1.81</v>
      </c>
      <c r="N552" t="n">
        <v>1.81</v>
      </c>
      <c r="O552" t="n">
        <v>0</v>
      </c>
      <c r="P552" t="inlineStr"/>
      <c r="Q552" t="n">
        <v>0</v>
      </c>
      <c r="R552" t="n">
        <v>0</v>
      </c>
      <c r="S552" t="n">
        <v>0</v>
      </c>
      <c r="T552" t="n">
        <v>0</v>
      </c>
      <c r="U552" t="n">
        <v>0</v>
      </c>
      <c r="V552" t="n">
        <v>0</v>
      </c>
      <c r="W552" t="n">
        <v>0</v>
      </c>
      <c r="X552" t="n">
        <v>0</v>
      </c>
    </row>
    <row r="553">
      <c r="A553" s="57" t="n">
        <v>44657</v>
      </c>
      <c r="B553" s="57" t="n">
        <v>44657</v>
      </c>
      <c r="C553" t="inlineStr">
        <is>
          <t>PO07-L1000</t>
        </is>
      </c>
      <c r="D553" t="inlineStr">
        <is>
          <t>USD</t>
        </is>
      </c>
      <c r="E553" t="inlineStr">
        <is>
          <t>L1000-D03-220301(0.82)</t>
        </is>
      </c>
      <c r="F553" t="inlineStr">
        <is>
          <t>D03</t>
        </is>
      </c>
      <c r="G553" t="inlineStr">
        <is>
          <t>*</t>
        </is>
      </c>
      <c r="H553" t="inlineStr">
        <is>
          <t>-</t>
        </is>
      </c>
      <c r="I553" t="inlineStr">
        <is>
          <t>tape recorder portable</t>
        </is>
      </c>
      <c r="J553" t="n">
        <v>2</v>
      </c>
      <c r="K553" t="n">
        <v>1</v>
      </c>
      <c r="L553" t="n">
        <v>0.5</v>
      </c>
      <c r="M553" t="n">
        <v>3.02</v>
      </c>
      <c r="N553" t="n">
        <v>3.02</v>
      </c>
      <c r="O553" t="n">
        <v>0</v>
      </c>
      <c r="P553" t="inlineStr"/>
      <c r="Q553" t="n">
        <v>0</v>
      </c>
      <c r="R553" t="n">
        <v>0</v>
      </c>
      <c r="S553" t="n">
        <v>0</v>
      </c>
      <c r="T553" t="n">
        <v>0</v>
      </c>
      <c r="U553" t="n">
        <v>0</v>
      </c>
      <c r="V553" t="n">
        <v>0</v>
      </c>
      <c r="W553" t="n">
        <v>0</v>
      </c>
      <c r="X553" t="n">
        <v>0</v>
      </c>
    </row>
    <row r="554">
      <c r="A554" s="57" t="n">
        <v>44643</v>
      </c>
      <c r="B554" s="57" t="n">
        <v>44643</v>
      </c>
      <c r="C554" t="inlineStr">
        <is>
          <t>PO07-L1000</t>
        </is>
      </c>
      <c r="D554" t="inlineStr">
        <is>
          <t>USD</t>
        </is>
      </c>
      <c r="E554" t="inlineStr">
        <is>
          <t>L1000-D08-220323(2.01)</t>
        </is>
      </c>
      <c r="F554" t="inlineStr">
        <is>
          <t>D08</t>
        </is>
      </c>
      <c r="G554" t="inlineStr">
        <is>
          <t>*</t>
        </is>
      </c>
      <c r="H554" t="inlineStr">
        <is>
          <t>-</t>
        </is>
      </c>
      <c r="I554" t="inlineStr">
        <is>
          <t>audio recorder</t>
        </is>
      </c>
      <c r="J554" t="n">
        <v>25</v>
      </c>
      <c r="K554" t="n">
        <v>1</v>
      </c>
      <c r="L554" t="n">
        <v>0.04</v>
      </c>
      <c r="M554" t="n">
        <v>3.01</v>
      </c>
      <c r="N554" t="n">
        <v>3.01</v>
      </c>
      <c r="O554" t="n">
        <v>0</v>
      </c>
      <c r="P554" t="inlineStr"/>
      <c r="Q554" t="n">
        <v>0</v>
      </c>
      <c r="R554" t="n">
        <v>0</v>
      </c>
      <c r="S554" t="n">
        <v>0</v>
      </c>
      <c r="T554" t="n">
        <v>0</v>
      </c>
      <c r="U554" t="n">
        <v>0</v>
      </c>
      <c r="V554" t="n">
        <v>0</v>
      </c>
      <c r="W554" t="n">
        <v>0</v>
      </c>
      <c r="X554" t="n">
        <v>0</v>
      </c>
    </row>
    <row r="555">
      <c r="A555" s="57" t="n">
        <v>44644</v>
      </c>
      <c r="B555" s="57" t="n">
        <v>44644</v>
      </c>
      <c r="C555" t="inlineStr">
        <is>
          <t>PO07-L1000</t>
        </is>
      </c>
      <c r="D555" t="inlineStr">
        <is>
          <t>USD</t>
        </is>
      </c>
      <c r="E555" t="inlineStr">
        <is>
          <t>L1000-D08-220323(2.01)</t>
        </is>
      </c>
      <c r="F555" t="inlineStr">
        <is>
          <t>D08</t>
        </is>
      </c>
      <c r="G555" t="inlineStr">
        <is>
          <t>*</t>
        </is>
      </c>
      <c r="H555" t="inlineStr">
        <is>
          <t>-</t>
        </is>
      </c>
      <c r="I555" t="inlineStr">
        <is>
          <t>audio tape recorder</t>
        </is>
      </c>
      <c r="J555" t="n">
        <v>1</v>
      </c>
      <c r="K555" t="n">
        <v>1</v>
      </c>
      <c r="L555" t="n">
        <v>1</v>
      </c>
      <c r="M555" t="n">
        <v>2.01</v>
      </c>
      <c r="N555" t="n">
        <v>2.01</v>
      </c>
      <c r="O555" t="n">
        <v>0</v>
      </c>
      <c r="P555" t="inlineStr"/>
      <c r="Q555" t="n">
        <v>0</v>
      </c>
      <c r="R555" t="n">
        <v>0</v>
      </c>
      <c r="S555" t="n">
        <v>0</v>
      </c>
      <c r="T555" t="n">
        <v>0</v>
      </c>
      <c r="U555" t="n">
        <v>0</v>
      </c>
      <c r="V555" t="n">
        <v>0</v>
      </c>
      <c r="W555" t="n">
        <v>0</v>
      </c>
      <c r="X555" t="n">
        <v>0</v>
      </c>
    </row>
    <row r="556">
      <c r="A556" s="57" t="n">
        <v>44646</v>
      </c>
      <c r="B556" s="57" t="n">
        <v>44646</v>
      </c>
      <c r="C556" t="inlineStr">
        <is>
          <t>PO07-L1000</t>
        </is>
      </c>
      <c r="D556" t="inlineStr">
        <is>
          <t>USD</t>
        </is>
      </c>
      <c r="E556" t="inlineStr">
        <is>
          <t>L1000-D08-220323(2.01)</t>
        </is>
      </c>
      <c r="F556" t="inlineStr">
        <is>
          <t>D08</t>
        </is>
      </c>
      <c r="G556" t="inlineStr">
        <is>
          <t>*</t>
        </is>
      </c>
      <c r="H556" t="inlineStr">
        <is>
          <t>-</t>
        </is>
      </c>
      <c r="I556" t="inlineStr">
        <is>
          <t>listening device</t>
        </is>
      </c>
      <c r="J556" t="n">
        <v>14</v>
      </c>
      <c r="K556" t="n">
        <v>1</v>
      </c>
      <c r="L556" t="n">
        <v>0.0714285714285714</v>
      </c>
      <c r="M556" t="n">
        <v>2.37</v>
      </c>
      <c r="N556" t="n">
        <v>2.37</v>
      </c>
      <c r="O556" t="n">
        <v>0</v>
      </c>
      <c r="P556" t="inlineStr"/>
      <c r="Q556" t="n">
        <v>0</v>
      </c>
      <c r="R556" t="n">
        <v>0</v>
      </c>
      <c r="S556" t="n">
        <v>0</v>
      </c>
      <c r="T556" t="n">
        <v>0</v>
      </c>
      <c r="U556" t="n">
        <v>0</v>
      </c>
      <c r="V556" t="n">
        <v>0</v>
      </c>
      <c r="W556" t="n">
        <v>0</v>
      </c>
      <c r="X556" t="n">
        <v>0</v>
      </c>
    </row>
    <row r="557">
      <c r="A557" s="57" t="n">
        <v>44644</v>
      </c>
      <c r="B557" s="57" t="n">
        <v>44644</v>
      </c>
      <c r="C557" t="inlineStr">
        <is>
          <t>PO07-L1000</t>
        </is>
      </c>
      <c r="D557" t="inlineStr">
        <is>
          <t>USD</t>
        </is>
      </c>
      <c r="E557" t="inlineStr">
        <is>
          <t>L1000-D08-220323(2.01)</t>
        </is>
      </c>
      <c r="F557" t="inlineStr">
        <is>
          <t>D08</t>
        </is>
      </c>
      <c r="G557" t="inlineStr">
        <is>
          <t>*</t>
        </is>
      </c>
      <c r="H557" t="inlineStr">
        <is>
          <t>-</t>
        </is>
      </c>
      <c r="I557" t="inlineStr">
        <is>
          <t>listening devices</t>
        </is>
      </c>
      <c r="J557" t="n">
        <v>2</v>
      </c>
      <c r="K557" t="n">
        <v>1</v>
      </c>
      <c r="L557" t="n">
        <v>0.5</v>
      </c>
      <c r="M557" t="n">
        <v>2.77</v>
      </c>
      <c r="N557" t="n">
        <v>2.77</v>
      </c>
      <c r="O557" t="n">
        <v>0</v>
      </c>
      <c r="P557" t="inlineStr"/>
      <c r="Q557" t="n">
        <v>0</v>
      </c>
      <c r="R557" t="n">
        <v>0</v>
      </c>
      <c r="S557" t="n">
        <v>0</v>
      </c>
      <c r="T557" t="n">
        <v>0</v>
      </c>
      <c r="U557" t="n">
        <v>0</v>
      </c>
      <c r="V557" t="n">
        <v>0</v>
      </c>
      <c r="W557" t="n">
        <v>0</v>
      </c>
      <c r="X557" t="n">
        <v>0</v>
      </c>
    </row>
    <row r="558">
      <c r="A558" s="57" t="n">
        <v>44643</v>
      </c>
      <c r="B558" s="57" t="n">
        <v>44643</v>
      </c>
      <c r="C558" t="inlineStr">
        <is>
          <t>PO07-L1000</t>
        </is>
      </c>
      <c r="D558" t="inlineStr">
        <is>
          <t>USD</t>
        </is>
      </c>
      <c r="E558" t="inlineStr">
        <is>
          <t>L1000-D08-220323(2.01)</t>
        </is>
      </c>
      <c r="F558" t="inlineStr">
        <is>
          <t>D08</t>
        </is>
      </c>
      <c r="G558" t="inlineStr">
        <is>
          <t>*</t>
        </is>
      </c>
      <c r="H558" t="inlineStr">
        <is>
          <t>-</t>
        </is>
      </c>
      <c r="I558" t="inlineStr">
        <is>
          <t>listening devices for spying</t>
        </is>
      </c>
      <c r="J558" t="n">
        <v>20</v>
      </c>
      <c r="K558" t="n">
        <v>2</v>
      </c>
      <c r="L558" t="n">
        <v>0.1</v>
      </c>
      <c r="M558" t="n">
        <v>1.58</v>
      </c>
      <c r="N558" t="n">
        <v>3.16</v>
      </c>
      <c r="O558" t="n">
        <v>0</v>
      </c>
      <c r="P558" t="inlineStr"/>
      <c r="Q558" t="n">
        <v>0</v>
      </c>
      <c r="R558" t="n">
        <v>0</v>
      </c>
      <c r="S558" t="n">
        <v>0</v>
      </c>
      <c r="T558" t="n">
        <v>0</v>
      </c>
      <c r="U558" t="n">
        <v>0</v>
      </c>
      <c r="V558" t="n">
        <v>0</v>
      </c>
      <c r="W558" t="n">
        <v>0</v>
      </c>
      <c r="X558" t="n">
        <v>0</v>
      </c>
    </row>
    <row r="559">
      <c r="A559" s="57" t="n">
        <v>44646</v>
      </c>
      <c r="B559" s="57" t="n">
        <v>44646</v>
      </c>
      <c r="C559" t="inlineStr">
        <is>
          <t>PO07-L1000</t>
        </is>
      </c>
      <c r="D559" t="inlineStr">
        <is>
          <t>USD</t>
        </is>
      </c>
      <c r="E559" t="inlineStr">
        <is>
          <t>L1000-D08-220323(2.01)</t>
        </is>
      </c>
      <c r="F559" t="inlineStr">
        <is>
          <t>D08</t>
        </is>
      </c>
      <c r="G559" t="inlineStr">
        <is>
          <t>*</t>
        </is>
      </c>
      <c r="H559" t="inlineStr">
        <is>
          <t>-</t>
        </is>
      </c>
      <c r="I559" t="inlineStr">
        <is>
          <t>recorder for lectures</t>
        </is>
      </c>
      <c r="J559" t="n">
        <v>12</v>
      </c>
      <c r="K559" t="n">
        <v>1</v>
      </c>
      <c r="L559" t="n">
        <v>0.0833333333333333</v>
      </c>
      <c r="M559" t="n">
        <v>2.68</v>
      </c>
      <c r="N559" t="n">
        <v>2.68</v>
      </c>
      <c r="O559" t="n">
        <v>0</v>
      </c>
      <c r="P559" t="inlineStr"/>
      <c r="Q559" t="n">
        <v>0</v>
      </c>
      <c r="R559" t="n">
        <v>0</v>
      </c>
      <c r="S559" t="n">
        <v>0</v>
      </c>
      <c r="T559" t="n">
        <v>0</v>
      </c>
      <c r="U559" t="n">
        <v>0</v>
      </c>
      <c r="V559" t="n">
        <v>0</v>
      </c>
      <c r="W559" t="n">
        <v>0</v>
      </c>
      <c r="X559" t="n">
        <v>0</v>
      </c>
    </row>
    <row r="560">
      <c r="A560" s="57" t="n">
        <v>44645</v>
      </c>
      <c r="B560" s="57" t="n">
        <v>44645</v>
      </c>
      <c r="C560" t="inlineStr">
        <is>
          <t>PO07-L1000</t>
        </is>
      </c>
      <c r="D560" t="inlineStr">
        <is>
          <t>USD</t>
        </is>
      </c>
      <c r="E560" t="inlineStr">
        <is>
          <t>L1000-D08-220323(2.01)</t>
        </is>
      </c>
      <c r="F560" t="inlineStr">
        <is>
          <t>D08</t>
        </is>
      </c>
      <c r="G560" t="inlineStr">
        <is>
          <t>*</t>
        </is>
      </c>
      <c r="H560" t="inlineStr">
        <is>
          <t>-</t>
        </is>
      </c>
      <c r="I560" t="inlineStr">
        <is>
          <t>small tape recorders</t>
        </is>
      </c>
      <c r="J560" t="n">
        <v>1</v>
      </c>
      <c r="K560" t="n">
        <v>1</v>
      </c>
      <c r="L560" t="n">
        <v>1</v>
      </c>
      <c r="M560" t="n">
        <v>1.3</v>
      </c>
      <c r="N560" t="n">
        <v>1.3</v>
      </c>
      <c r="O560" t="n">
        <v>0</v>
      </c>
      <c r="P560" t="inlineStr"/>
      <c r="Q560" t="n">
        <v>0</v>
      </c>
      <c r="R560" t="n">
        <v>0</v>
      </c>
      <c r="S560" t="n">
        <v>0</v>
      </c>
      <c r="T560" t="n">
        <v>0</v>
      </c>
      <c r="U560" t="n">
        <v>0</v>
      </c>
      <c r="V560" t="n">
        <v>0</v>
      </c>
      <c r="W560" t="n">
        <v>0</v>
      </c>
      <c r="X560" t="n">
        <v>0</v>
      </c>
    </row>
    <row r="561">
      <c r="A561" s="57" t="n">
        <v>44643</v>
      </c>
      <c r="B561" s="57" t="n">
        <v>44643</v>
      </c>
      <c r="C561" t="inlineStr">
        <is>
          <t>PO07-L1000</t>
        </is>
      </c>
      <c r="D561" t="inlineStr">
        <is>
          <t>USD</t>
        </is>
      </c>
      <c r="E561" t="inlineStr">
        <is>
          <t>L1000-D08-220323(2.01)</t>
        </is>
      </c>
      <c r="F561" t="inlineStr">
        <is>
          <t>D08</t>
        </is>
      </c>
      <c r="G561" t="inlineStr">
        <is>
          <t>*</t>
        </is>
      </c>
      <c r="H561" t="inlineStr">
        <is>
          <t>-</t>
        </is>
      </c>
      <c r="I561" t="inlineStr">
        <is>
          <t>spy micro</t>
        </is>
      </c>
      <c r="J561" t="n">
        <v>1</v>
      </c>
      <c r="K561" t="n">
        <v>1</v>
      </c>
      <c r="L561" t="n">
        <v>1</v>
      </c>
      <c r="M561" t="n">
        <v>1.64</v>
      </c>
      <c r="N561" t="n">
        <v>1.64</v>
      </c>
      <c r="O561" t="n">
        <v>0</v>
      </c>
      <c r="P561" t="inlineStr"/>
      <c r="Q561" t="n">
        <v>0</v>
      </c>
      <c r="R561" t="n">
        <v>0</v>
      </c>
      <c r="S561" t="n">
        <v>0</v>
      </c>
      <c r="T561" t="n">
        <v>0</v>
      </c>
      <c r="U561" t="n">
        <v>0</v>
      </c>
      <c r="V561" t="n">
        <v>0</v>
      </c>
      <c r="W561" t="n">
        <v>0</v>
      </c>
      <c r="X561" t="n">
        <v>0</v>
      </c>
    </row>
    <row r="562">
      <c r="A562" s="57" t="n">
        <v>44647</v>
      </c>
      <c r="B562" s="57" t="n">
        <v>44647</v>
      </c>
      <c r="C562" t="inlineStr">
        <is>
          <t>PO07-L1000</t>
        </is>
      </c>
      <c r="D562" t="inlineStr">
        <is>
          <t>USD</t>
        </is>
      </c>
      <c r="E562" t="inlineStr">
        <is>
          <t>L1000-D08-220323(2.01)</t>
        </is>
      </c>
      <c r="F562" t="inlineStr">
        <is>
          <t>D08</t>
        </is>
      </c>
      <c r="G562" t="inlineStr">
        <is>
          <t>*</t>
        </is>
      </c>
      <c r="H562" t="inlineStr">
        <is>
          <t>-</t>
        </is>
      </c>
      <c r="I562" t="inlineStr">
        <is>
          <t>tape recorders</t>
        </is>
      </c>
      <c r="J562" t="n">
        <v>1</v>
      </c>
      <c r="K562" t="n">
        <v>1</v>
      </c>
      <c r="L562" t="n">
        <v>1</v>
      </c>
      <c r="M562" t="n">
        <v>2.24</v>
      </c>
      <c r="N562" t="n">
        <v>2.24</v>
      </c>
      <c r="O562" t="n">
        <v>0</v>
      </c>
      <c r="P562" t="inlineStr"/>
      <c r="Q562" t="n">
        <v>0</v>
      </c>
      <c r="R562" t="n">
        <v>0</v>
      </c>
      <c r="S562" t="n">
        <v>0</v>
      </c>
      <c r="T562" t="n">
        <v>0</v>
      </c>
      <c r="U562" t="n">
        <v>0</v>
      </c>
      <c r="V562" t="n">
        <v>0</v>
      </c>
      <c r="W562" t="n">
        <v>0</v>
      </c>
      <c r="X562" t="n">
        <v>0</v>
      </c>
    </row>
    <row r="563">
      <c r="A563" s="57" t="n">
        <v>44645</v>
      </c>
      <c r="B563" s="57" t="n">
        <v>44647</v>
      </c>
      <c r="C563" t="inlineStr">
        <is>
          <t>PO07-L1000</t>
        </is>
      </c>
      <c r="D563" t="inlineStr">
        <is>
          <t>USD</t>
        </is>
      </c>
      <c r="E563" t="inlineStr">
        <is>
          <t>L1000-D08-220323(2.01)</t>
        </is>
      </c>
      <c r="F563" t="inlineStr">
        <is>
          <t>D08</t>
        </is>
      </c>
      <c r="G563" t="inlineStr">
        <is>
          <t>*</t>
        </is>
      </c>
      <c r="H563" t="inlineStr">
        <is>
          <t>-</t>
        </is>
      </c>
      <c r="I563" t="inlineStr">
        <is>
          <t>voice activated recorder</t>
        </is>
      </c>
      <c r="J563" t="n">
        <v>86</v>
      </c>
      <c r="K563" t="n">
        <v>3</v>
      </c>
      <c r="L563" t="n">
        <v>0.0348837209302326</v>
      </c>
      <c r="M563" t="n">
        <v>2.55333333333333</v>
      </c>
      <c r="N563" t="n">
        <v>7.66</v>
      </c>
      <c r="O563" t="n">
        <v>0</v>
      </c>
      <c r="P563" t="inlineStr"/>
      <c r="Q563" t="n">
        <v>0</v>
      </c>
      <c r="R563" t="n">
        <v>0</v>
      </c>
      <c r="S563" t="n">
        <v>0</v>
      </c>
      <c r="T563" t="n">
        <v>0</v>
      </c>
      <c r="U563" t="n">
        <v>0</v>
      </c>
      <c r="V563" t="n">
        <v>0</v>
      </c>
      <c r="W563" t="n">
        <v>0</v>
      </c>
      <c r="X563" t="n">
        <v>0</v>
      </c>
    </row>
    <row r="564">
      <c r="A564" s="57" t="n">
        <v>44645</v>
      </c>
      <c r="B564" s="57" t="n">
        <v>44645</v>
      </c>
      <c r="C564" t="inlineStr">
        <is>
          <t>PO07-L1000</t>
        </is>
      </c>
      <c r="D564" t="inlineStr">
        <is>
          <t>USD</t>
        </is>
      </c>
      <c r="E564" t="inlineStr">
        <is>
          <t>L1000-D08-220323(2.01)</t>
        </is>
      </c>
      <c r="F564" t="inlineStr">
        <is>
          <t>D08</t>
        </is>
      </c>
      <c r="G564" t="inlineStr">
        <is>
          <t>*</t>
        </is>
      </c>
      <c r="H564" t="inlineStr">
        <is>
          <t>-</t>
        </is>
      </c>
      <c r="I564" t="inlineStr">
        <is>
          <t>voice recorder</t>
        </is>
      </c>
      <c r="J564" t="n">
        <v>129</v>
      </c>
      <c r="K564" t="n">
        <v>1</v>
      </c>
      <c r="L564" t="n">
        <v>0.00775193798449612</v>
      </c>
      <c r="M564" t="n">
        <v>2.01</v>
      </c>
      <c r="N564" t="n">
        <v>2.01</v>
      </c>
      <c r="O564" t="n">
        <v>0</v>
      </c>
      <c r="P564" t="inlineStr"/>
      <c r="Q564" t="n">
        <v>0</v>
      </c>
      <c r="R564" t="n">
        <v>0</v>
      </c>
      <c r="S564" t="n">
        <v>0</v>
      </c>
      <c r="T564" t="n">
        <v>0</v>
      </c>
      <c r="U564" t="n">
        <v>0</v>
      </c>
      <c r="V564" t="n">
        <v>0</v>
      </c>
      <c r="W564" t="n">
        <v>0</v>
      </c>
      <c r="X564" t="n">
        <v>0</v>
      </c>
    </row>
    <row r="565">
      <c r="A565" s="57" t="n">
        <v>44644</v>
      </c>
      <c r="B565" s="57" t="n">
        <v>44644</v>
      </c>
      <c r="C565" t="inlineStr">
        <is>
          <t>PO07-L1000</t>
        </is>
      </c>
      <c r="D565" t="inlineStr">
        <is>
          <t>USD</t>
        </is>
      </c>
      <c r="E565" t="inlineStr">
        <is>
          <t>L1000-D09-220325</t>
        </is>
      </c>
      <c r="F565" t="inlineStr">
        <is>
          <t>D09</t>
        </is>
      </c>
      <c r="G565" t="inlineStr">
        <is>
          <t>*</t>
        </is>
      </c>
      <c r="H565" t="inlineStr">
        <is>
          <t>-</t>
        </is>
      </c>
      <c r="I565" t="inlineStr">
        <is>
          <t>audio to digital sd</t>
        </is>
      </c>
      <c r="J565" t="n">
        <v>1</v>
      </c>
      <c r="K565" t="n">
        <v>1</v>
      </c>
      <c r="L565" t="n">
        <v>1</v>
      </c>
      <c r="M565" t="n">
        <v>0.75</v>
      </c>
      <c r="N565" t="n">
        <v>0.75</v>
      </c>
      <c r="O565" t="n">
        <v>0</v>
      </c>
      <c r="P565" t="inlineStr"/>
      <c r="Q565" t="n">
        <v>0</v>
      </c>
      <c r="R565" t="n">
        <v>0</v>
      </c>
      <c r="S565" t="n">
        <v>0</v>
      </c>
      <c r="T565" t="n">
        <v>0</v>
      </c>
      <c r="U565" t="n">
        <v>0</v>
      </c>
      <c r="V565" t="n">
        <v>0</v>
      </c>
      <c r="W565" t="n">
        <v>0</v>
      </c>
      <c r="X565" t="n">
        <v>0</v>
      </c>
    </row>
    <row r="566">
      <c r="A566" s="57" t="n">
        <v>44645</v>
      </c>
      <c r="B566" s="57" t="n">
        <v>44645</v>
      </c>
      <c r="C566" t="inlineStr">
        <is>
          <t>PO07-L1000</t>
        </is>
      </c>
      <c r="D566" t="inlineStr">
        <is>
          <t>USD</t>
        </is>
      </c>
      <c r="E566" t="inlineStr">
        <is>
          <t>L1000-D09-220325</t>
        </is>
      </c>
      <c r="F566" t="inlineStr">
        <is>
          <t>D09</t>
        </is>
      </c>
      <c r="G566" t="inlineStr">
        <is>
          <t>*</t>
        </is>
      </c>
      <c r="H566" t="inlineStr">
        <is>
          <t>-</t>
        </is>
      </c>
      <c r="I566" t="inlineStr">
        <is>
          <t>b07xtpn52l</t>
        </is>
      </c>
      <c r="J566" t="n">
        <v>64</v>
      </c>
      <c r="K566" t="n">
        <v>1</v>
      </c>
      <c r="L566" t="n">
        <v>0.015625</v>
      </c>
      <c r="M566" t="n">
        <v>0.4</v>
      </c>
      <c r="N566" t="n">
        <v>0.4</v>
      </c>
      <c r="O566" t="n">
        <v>0</v>
      </c>
      <c r="P566" t="inlineStr"/>
      <c r="Q566" t="n">
        <v>0</v>
      </c>
      <c r="R566" t="n">
        <v>0</v>
      </c>
      <c r="S566" t="n">
        <v>0</v>
      </c>
      <c r="T566" t="n">
        <v>0</v>
      </c>
      <c r="U566" t="n">
        <v>0</v>
      </c>
      <c r="V566" t="n">
        <v>0</v>
      </c>
      <c r="W566" t="n">
        <v>0</v>
      </c>
      <c r="X566" t="n">
        <v>0</v>
      </c>
    </row>
    <row r="567">
      <c r="A567" s="57" t="n">
        <v>44645</v>
      </c>
      <c r="B567" s="57" t="n">
        <v>44645</v>
      </c>
      <c r="C567" t="inlineStr">
        <is>
          <t>PO07-L1000</t>
        </is>
      </c>
      <c r="D567" t="inlineStr">
        <is>
          <t>USD</t>
        </is>
      </c>
      <c r="E567" t="inlineStr">
        <is>
          <t>L1000-D09-220325</t>
        </is>
      </c>
      <c r="F567" t="inlineStr">
        <is>
          <t>D09</t>
        </is>
      </c>
      <c r="G567" t="inlineStr">
        <is>
          <t>*</t>
        </is>
      </c>
      <c r="H567" t="inlineStr">
        <is>
          <t>-</t>
        </is>
      </c>
      <c r="I567" t="inlineStr">
        <is>
          <t>b08czjl5b8</t>
        </is>
      </c>
      <c r="J567" t="n">
        <v>29</v>
      </c>
      <c r="K567" t="n">
        <v>1</v>
      </c>
      <c r="L567" t="n">
        <v>0.0344827586206897</v>
      </c>
      <c r="M567" t="n">
        <v>1.12</v>
      </c>
      <c r="N567" t="n">
        <v>1.12</v>
      </c>
      <c r="O567" t="n">
        <v>0</v>
      </c>
      <c r="P567" t="inlineStr"/>
      <c r="Q567" t="n">
        <v>0</v>
      </c>
      <c r="R567" t="n">
        <v>0</v>
      </c>
      <c r="S567" t="n">
        <v>0</v>
      </c>
      <c r="T567" t="n">
        <v>0</v>
      </c>
      <c r="U567" t="n">
        <v>0</v>
      </c>
      <c r="V567" t="n">
        <v>0</v>
      </c>
      <c r="W567" t="n">
        <v>0</v>
      </c>
      <c r="X567" t="n">
        <v>0</v>
      </c>
    </row>
    <row r="568">
      <c r="A568" s="57" t="n">
        <v>44650</v>
      </c>
      <c r="B568" s="57" t="n">
        <v>44650</v>
      </c>
      <c r="C568" t="inlineStr">
        <is>
          <t>PO07-L1000</t>
        </is>
      </c>
      <c r="D568" t="inlineStr">
        <is>
          <t>USD</t>
        </is>
      </c>
      <c r="E568" t="inlineStr">
        <is>
          <t>L1000-D09-220325</t>
        </is>
      </c>
      <c r="F568" t="inlineStr">
        <is>
          <t>D09</t>
        </is>
      </c>
      <c r="G568" t="inlineStr">
        <is>
          <t>*</t>
        </is>
      </c>
      <c r="H568" t="inlineStr">
        <is>
          <t>-</t>
        </is>
      </c>
      <c r="I568" t="inlineStr">
        <is>
          <t>b09b9v79vq</t>
        </is>
      </c>
      <c r="J568" t="n">
        <v>2</v>
      </c>
      <c r="K568" t="n">
        <v>1</v>
      </c>
      <c r="L568" t="n">
        <v>0.5</v>
      </c>
      <c r="M568" t="n">
        <v>0.75</v>
      </c>
      <c r="N568" t="n">
        <v>0.75</v>
      </c>
      <c r="O568" t="n">
        <v>0</v>
      </c>
      <c r="P568" t="inlineStr"/>
      <c r="Q568" t="n">
        <v>0</v>
      </c>
      <c r="R568" t="n">
        <v>0</v>
      </c>
      <c r="S568" t="n">
        <v>0</v>
      </c>
      <c r="T568" t="n">
        <v>0</v>
      </c>
      <c r="U568" t="n">
        <v>0</v>
      </c>
      <c r="V568" t="n">
        <v>0</v>
      </c>
      <c r="W568" t="n">
        <v>0</v>
      </c>
      <c r="X568" t="n">
        <v>0</v>
      </c>
    </row>
    <row r="569">
      <c r="A569" s="57" t="n">
        <v>44650</v>
      </c>
      <c r="B569" s="57" t="n">
        <v>44650</v>
      </c>
      <c r="C569" t="inlineStr">
        <is>
          <t>PO07-L1000</t>
        </is>
      </c>
      <c r="D569" t="inlineStr">
        <is>
          <t>USD</t>
        </is>
      </c>
      <c r="E569" t="inlineStr">
        <is>
          <t>L1000-D09-220325</t>
        </is>
      </c>
      <c r="F569" t="inlineStr">
        <is>
          <t>D09</t>
        </is>
      </c>
      <c r="G569" t="inlineStr">
        <is>
          <t>*</t>
        </is>
      </c>
      <c r="H569" t="inlineStr">
        <is>
          <t>-</t>
        </is>
      </c>
      <c r="I569" t="inlineStr">
        <is>
          <t>b09q8hf5nt</t>
        </is>
      </c>
      <c r="J569" t="n">
        <v>1</v>
      </c>
      <c r="K569" t="n">
        <v>1</v>
      </c>
      <c r="L569" t="n">
        <v>1</v>
      </c>
      <c r="M569" t="n">
        <v>0.58</v>
      </c>
      <c r="N569" t="n">
        <v>0.58</v>
      </c>
      <c r="O569" t="n">
        <v>0</v>
      </c>
      <c r="P569" t="inlineStr"/>
      <c r="Q569" t="n">
        <v>0</v>
      </c>
      <c r="R569" t="n">
        <v>0</v>
      </c>
      <c r="S569" t="n">
        <v>0</v>
      </c>
      <c r="T569" t="n">
        <v>0</v>
      </c>
      <c r="U569" t="n">
        <v>0</v>
      </c>
      <c r="V569" t="n">
        <v>0</v>
      </c>
      <c r="W569" t="n">
        <v>0</v>
      </c>
      <c r="X569" t="n">
        <v>0</v>
      </c>
    </row>
    <row r="570">
      <c r="A570" s="57" t="n">
        <v>44655</v>
      </c>
      <c r="B570" s="57" t="n">
        <v>44655</v>
      </c>
      <c r="C570" t="inlineStr">
        <is>
          <t>PO07-L1000</t>
        </is>
      </c>
      <c r="D570" t="inlineStr">
        <is>
          <t>USD</t>
        </is>
      </c>
      <c r="E570" t="inlineStr">
        <is>
          <t>L1000-D09-220325</t>
        </is>
      </c>
      <c r="F570" t="inlineStr">
        <is>
          <t>D09</t>
        </is>
      </c>
      <c r="G570" t="inlineStr">
        <is>
          <t>*</t>
        </is>
      </c>
      <c r="H570" t="inlineStr">
        <is>
          <t>-</t>
        </is>
      </c>
      <c r="I570" t="inlineStr">
        <is>
          <t>b09v3b2mkk</t>
        </is>
      </c>
      <c r="J570" t="n">
        <v>1</v>
      </c>
      <c r="K570" t="n">
        <v>1</v>
      </c>
      <c r="L570" t="n">
        <v>1</v>
      </c>
      <c r="M570" t="n">
        <v>0.74</v>
      </c>
      <c r="N570" t="n">
        <v>0.74</v>
      </c>
      <c r="O570" t="n">
        <v>0</v>
      </c>
      <c r="P570" t="inlineStr"/>
      <c r="Q570" t="n">
        <v>0</v>
      </c>
      <c r="R570" t="n">
        <v>0</v>
      </c>
      <c r="S570" t="n">
        <v>0</v>
      </c>
      <c r="T570" t="n">
        <v>0</v>
      </c>
      <c r="U570" t="n">
        <v>0</v>
      </c>
      <c r="V570" t="n">
        <v>0</v>
      </c>
      <c r="W570" t="n">
        <v>0</v>
      </c>
      <c r="X570" t="n">
        <v>0</v>
      </c>
    </row>
    <row r="571">
      <c r="A571" s="57" t="n">
        <v>44652</v>
      </c>
      <c r="B571" s="57" t="n">
        <v>44652</v>
      </c>
      <c r="C571" t="inlineStr">
        <is>
          <t>PO07-L1000</t>
        </is>
      </c>
      <c r="D571" t="inlineStr">
        <is>
          <t>USD</t>
        </is>
      </c>
      <c r="E571" t="inlineStr">
        <is>
          <t>L1000-D09-220325</t>
        </is>
      </c>
      <c r="F571" t="inlineStr">
        <is>
          <t>D09</t>
        </is>
      </c>
      <c r="G571" t="inlineStr">
        <is>
          <t>*</t>
        </is>
      </c>
      <c r="H571" t="inlineStr">
        <is>
          <t>-</t>
        </is>
      </c>
      <c r="I571" t="inlineStr">
        <is>
          <t>digital tape recorder</t>
        </is>
      </c>
      <c r="J571" t="n">
        <v>1</v>
      </c>
      <c r="K571" t="n">
        <v>1</v>
      </c>
      <c r="L571" t="n">
        <v>1</v>
      </c>
      <c r="M571" t="n">
        <v>0.83</v>
      </c>
      <c r="N571" t="n">
        <v>0.83</v>
      </c>
      <c r="O571" t="n">
        <v>0</v>
      </c>
      <c r="P571" t="inlineStr"/>
      <c r="Q571" t="n">
        <v>0</v>
      </c>
      <c r="R571" t="n">
        <v>0</v>
      </c>
      <c r="S571" t="n">
        <v>0</v>
      </c>
      <c r="T571" t="n">
        <v>0</v>
      </c>
      <c r="U571" t="n">
        <v>0</v>
      </c>
      <c r="V571" t="n">
        <v>0</v>
      </c>
      <c r="W571" t="n">
        <v>0</v>
      </c>
      <c r="X571" t="n">
        <v>0</v>
      </c>
    </row>
    <row r="572">
      <c r="A572" s="57" t="n">
        <v>44648</v>
      </c>
      <c r="B572" s="57" t="n">
        <v>44655</v>
      </c>
      <c r="C572" t="inlineStr">
        <is>
          <t>PO07-L1000</t>
        </is>
      </c>
      <c r="D572" t="inlineStr">
        <is>
          <t>USD</t>
        </is>
      </c>
      <c r="E572" t="inlineStr">
        <is>
          <t>L1000-D09-220325</t>
        </is>
      </c>
      <c r="F572" t="inlineStr">
        <is>
          <t>D09</t>
        </is>
      </c>
      <c r="G572" t="inlineStr">
        <is>
          <t>*</t>
        </is>
      </c>
      <c r="H572" t="inlineStr">
        <is>
          <t>-</t>
        </is>
      </c>
      <c r="I572" t="inlineStr">
        <is>
          <t>listening device</t>
        </is>
      </c>
      <c r="J572" t="n">
        <v>79</v>
      </c>
      <c r="K572" t="n">
        <v>4</v>
      </c>
      <c r="L572" t="n">
        <v>0.0506329113924051</v>
      </c>
      <c r="M572" t="n">
        <v>1.14</v>
      </c>
      <c r="N572" t="n">
        <v>4.56</v>
      </c>
      <c r="O572" t="n">
        <v>0</v>
      </c>
      <c r="P572" t="inlineStr"/>
      <c r="Q572" t="n">
        <v>0</v>
      </c>
      <c r="R572" t="n">
        <v>0</v>
      </c>
      <c r="S572" t="n">
        <v>0</v>
      </c>
      <c r="T572" t="n">
        <v>0</v>
      </c>
      <c r="U572" t="n">
        <v>0</v>
      </c>
      <c r="V572" t="n">
        <v>0</v>
      </c>
      <c r="W572" t="n">
        <v>0</v>
      </c>
      <c r="X572" t="n">
        <v>0</v>
      </c>
    </row>
    <row r="573">
      <c r="A573" s="57" t="n">
        <v>44650</v>
      </c>
      <c r="B573" s="57" t="n">
        <v>44650</v>
      </c>
      <c r="C573" t="inlineStr">
        <is>
          <t>PO07-L1000</t>
        </is>
      </c>
      <c r="D573" t="inlineStr">
        <is>
          <t>USD</t>
        </is>
      </c>
      <c r="E573" t="inlineStr">
        <is>
          <t>L1000-D09-220325</t>
        </is>
      </c>
      <c r="F573" t="inlineStr">
        <is>
          <t>D09</t>
        </is>
      </c>
      <c r="G573" t="inlineStr">
        <is>
          <t>*</t>
        </is>
      </c>
      <c r="H573" t="inlineStr">
        <is>
          <t>-</t>
        </is>
      </c>
      <c r="I573" t="inlineStr">
        <is>
          <t>mini small voice activated audio recorder</t>
        </is>
      </c>
      <c r="J573" t="n">
        <v>3</v>
      </c>
      <c r="K573" t="n">
        <v>1</v>
      </c>
      <c r="L573" t="n">
        <v>0.333333333333333</v>
      </c>
      <c r="M573" t="n">
        <v>0.75</v>
      </c>
      <c r="N573" t="n">
        <v>0.75</v>
      </c>
      <c r="O573" t="n">
        <v>0</v>
      </c>
      <c r="P573" t="inlineStr"/>
      <c r="Q573" t="n">
        <v>0</v>
      </c>
      <c r="R573" t="n">
        <v>0</v>
      </c>
      <c r="S573" t="n">
        <v>0</v>
      </c>
      <c r="T573" t="n">
        <v>0</v>
      </c>
      <c r="U573" t="n">
        <v>0</v>
      </c>
      <c r="V573" t="n">
        <v>0</v>
      </c>
      <c r="W573" t="n">
        <v>0</v>
      </c>
      <c r="X573" t="n">
        <v>0</v>
      </c>
    </row>
    <row r="574">
      <c r="A574" s="57" t="n">
        <v>44652</v>
      </c>
      <c r="B574" s="57" t="n">
        <v>44652</v>
      </c>
      <c r="C574" t="inlineStr">
        <is>
          <t>PO07-L1000</t>
        </is>
      </c>
      <c r="D574" t="inlineStr">
        <is>
          <t>USD</t>
        </is>
      </c>
      <c r="E574" t="inlineStr">
        <is>
          <t>L1000-D09-220325</t>
        </is>
      </c>
      <c r="F574" t="inlineStr">
        <is>
          <t>D09</t>
        </is>
      </c>
      <c r="G574" t="inlineStr">
        <is>
          <t>*</t>
        </is>
      </c>
      <c r="H574" t="inlineStr">
        <is>
          <t>-</t>
        </is>
      </c>
      <c r="I574" t="inlineStr">
        <is>
          <t>mini voice activated recorder</t>
        </is>
      </c>
      <c r="J574" t="n">
        <v>12</v>
      </c>
      <c r="K574" t="n">
        <v>2</v>
      </c>
      <c r="L574" t="n">
        <v>0.166666666666667</v>
      </c>
      <c r="M574" t="n">
        <v>0.985</v>
      </c>
      <c r="N574" t="n">
        <v>1.97</v>
      </c>
      <c r="O574" t="n">
        <v>0</v>
      </c>
      <c r="P574" t="inlineStr"/>
      <c r="Q574" t="n">
        <v>0</v>
      </c>
      <c r="R574" t="n">
        <v>0</v>
      </c>
      <c r="S574" t="n">
        <v>0</v>
      </c>
      <c r="T574" t="n">
        <v>0</v>
      </c>
      <c r="U574" t="n">
        <v>0</v>
      </c>
      <c r="V574" t="n">
        <v>0</v>
      </c>
      <c r="W574" t="n">
        <v>0</v>
      </c>
      <c r="X574" t="n">
        <v>0</v>
      </c>
    </row>
    <row r="575">
      <c r="A575" s="57" t="n">
        <v>44645</v>
      </c>
      <c r="B575" s="57" t="n">
        <v>44645</v>
      </c>
      <c r="C575" t="inlineStr">
        <is>
          <t>PO07-L1000</t>
        </is>
      </c>
      <c r="D575" t="inlineStr">
        <is>
          <t>USD</t>
        </is>
      </c>
      <c r="E575" t="inlineStr">
        <is>
          <t>L1000-D09-220325</t>
        </is>
      </c>
      <c r="F575" t="inlineStr">
        <is>
          <t>D09</t>
        </is>
      </c>
      <c r="G575" t="inlineStr">
        <is>
          <t>*</t>
        </is>
      </c>
      <c r="H575" t="inlineStr">
        <is>
          <t>-</t>
        </is>
      </c>
      <c r="I575" t="inlineStr">
        <is>
          <t>mini voice recorder</t>
        </is>
      </c>
      <c r="J575" t="n">
        <v>13</v>
      </c>
      <c r="K575" t="n">
        <v>1</v>
      </c>
      <c r="L575" t="n">
        <v>0.0769230769230769</v>
      </c>
      <c r="M575" t="n">
        <v>0.75</v>
      </c>
      <c r="N575" t="n">
        <v>0.75</v>
      </c>
      <c r="O575" t="n">
        <v>0</v>
      </c>
      <c r="P575" t="inlineStr"/>
      <c r="Q575" t="n">
        <v>0</v>
      </c>
      <c r="R575" t="n">
        <v>0</v>
      </c>
      <c r="S575" t="n">
        <v>0</v>
      </c>
      <c r="T575" t="n">
        <v>0</v>
      </c>
      <c r="U575" t="n">
        <v>0</v>
      </c>
      <c r="V575" t="n">
        <v>0</v>
      </c>
      <c r="W575" t="n">
        <v>0</v>
      </c>
      <c r="X575" t="n">
        <v>0</v>
      </c>
    </row>
    <row r="576">
      <c r="A576" s="57" t="n">
        <v>44656</v>
      </c>
      <c r="B576" s="57" t="n">
        <v>44656</v>
      </c>
      <c r="C576" t="inlineStr">
        <is>
          <t>PO07-L1000</t>
        </is>
      </c>
      <c r="D576" t="inlineStr">
        <is>
          <t>USD</t>
        </is>
      </c>
      <c r="E576" t="inlineStr">
        <is>
          <t>L1000-D09-220325</t>
        </is>
      </c>
      <c r="F576" t="inlineStr">
        <is>
          <t>D09</t>
        </is>
      </c>
      <c r="G576" t="inlineStr">
        <is>
          <t>*</t>
        </is>
      </c>
      <c r="H576" t="inlineStr">
        <is>
          <t>-</t>
        </is>
      </c>
      <c r="I576" t="inlineStr">
        <is>
          <t>small digital recorder</t>
        </is>
      </c>
      <c r="J576" t="n">
        <v>1</v>
      </c>
      <c r="K576" t="n">
        <v>1</v>
      </c>
      <c r="L576" t="n">
        <v>1</v>
      </c>
      <c r="M576" t="n">
        <v>0.91</v>
      </c>
      <c r="N576" t="n">
        <v>0.91</v>
      </c>
      <c r="O576" t="n">
        <v>0</v>
      </c>
      <c r="P576" t="inlineStr"/>
      <c r="Q576" t="n">
        <v>0</v>
      </c>
      <c r="R576" t="n">
        <v>0</v>
      </c>
      <c r="S576" t="n">
        <v>0</v>
      </c>
      <c r="T576" t="n">
        <v>0</v>
      </c>
      <c r="U576" t="n">
        <v>0</v>
      </c>
      <c r="V576" t="n">
        <v>0</v>
      </c>
      <c r="W576" t="n">
        <v>0</v>
      </c>
      <c r="X576" t="n">
        <v>0</v>
      </c>
    </row>
    <row r="577">
      <c r="A577" s="57" t="n">
        <v>44645</v>
      </c>
      <c r="B577" s="57" t="n">
        <v>44645</v>
      </c>
      <c r="C577" t="inlineStr">
        <is>
          <t>PO07-L1000</t>
        </is>
      </c>
      <c r="D577" t="inlineStr">
        <is>
          <t>USD</t>
        </is>
      </c>
      <c r="E577" t="inlineStr">
        <is>
          <t>L1000-D09-220325</t>
        </is>
      </c>
      <c r="F577" t="inlineStr">
        <is>
          <t>D09</t>
        </is>
      </c>
      <c r="G577" t="inlineStr">
        <is>
          <t>*</t>
        </is>
      </c>
      <c r="H577" t="inlineStr">
        <is>
          <t>-</t>
        </is>
      </c>
      <c r="I577" t="inlineStr">
        <is>
          <t>voice activated</t>
        </is>
      </c>
      <c r="J577" t="n">
        <v>1</v>
      </c>
      <c r="K577" t="n">
        <v>1</v>
      </c>
      <c r="L577" t="n">
        <v>1</v>
      </c>
      <c r="M577" t="n">
        <v>0.75</v>
      </c>
      <c r="N577" t="n">
        <v>0.75</v>
      </c>
      <c r="O577" t="n">
        <v>0</v>
      </c>
      <c r="P577" t="inlineStr"/>
      <c r="Q577" t="n">
        <v>0</v>
      </c>
      <c r="R577" t="n">
        <v>0</v>
      </c>
      <c r="S577" t="n">
        <v>0</v>
      </c>
      <c r="T577" t="n">
        <v>0</v>
      </c>
      <c r="U577" t="n">
        <v>0</v>
      </c>
      <c r="V577" t="n">
        <v>0</v>
      </c>
      <c r="W577" t="n">
        <v>0</v>
      </c>
      <c r="X577" t="n">
        <v>0</v>
      </c>
    </row>
    <row r="578">
      <c r="A578" s="57" t="n">
        <v>44655</v>
      </c>
      <c r="B578" s="57" t="n">
        <v>44655</v>
      </c>
      <c r="C578" t="inlineStr">
        <is>
          <t>PO07-L1000</t>
        </is>
      </c>
      <c r="D578" t="inlineStr">
        <is>
          <t>USD</t>
        </is>
      </c>
      <c r="E578" t="inlineStr">
        <is>
          <t>L1000-D09-220325</t>
        </is>
      </c>
      <c r="F578" t="inlineStr">
        <is>
          <t>D09</t>
        </is>
      </c>
      <c r="G578" t="inlineStr">
        <is>
          <t>*</t>
        </is>
      </c>
      <c r="H578" t="inlineStr">
        <is>
          <t>-</t>
        </is>
      </c>
      <c r="I578" t="inlineStr">
        <is>
          <t>voice activated audio</t>
        </is>
      </c>
      <c r="J578" t="n">
        <v>3</v>
      </c>
      <c r="K578" t="n">
        <v>1</v>
      </c>
      <c r="L578" t="n">
        <v>0.333333333333333</v>
      </c>
      <c r="M578" t="n">
        <v>1.12</v>
      </c>
      <c r="N578" t="n">
        <v>1.12</v>
      </c>
      <c r="O578" t="n">
        <v>0</v>
      </c>
      <c r="P578" t="inlineStr"/>
      <c r="Q578" t="n">
        <v>0</v>
      </c>
      <c r="R578" t="n">
        <v>0</v>
      </c>
      <c r="S578" t="n">
        <v>0</v>
      </c>
      <c r="T578" t="n">
        <v>0</v>
      </c>
      <c r="U578" t="n">
        <v>0</v>
      </c>
      <c r="V578" t="n">
        <v>0</v>
      </c>
      <c r="W578" t="n">
        <v>0</v>
      </c>
      <c r="X578" t="n">
        <v>0</v>
      </c>
    </row>
    <row r="579">
      <c r="A579" s="57" t="n">
        <v>44644</v>
      </c>
      <c r="B579" s="57" t="n">
        <v>44644</v>
      </c>
      <c r="C579" t="inlineStr">
        <is>
          <t>PO07-L1000</t>
        </is>
      </c>
      <c r="D579" t="inlineStr">
        <is>
          <t>USD</t>
        </is>
      </c>
      <c r="E579" t="inlineStr">
        <is>
          <t>L1000-D09-220325</t>
        </is>
      </c>
      <c r="F579" t="inlineStr">
        <is>
          <t>D09</t>
        </is>
      </c>
      <c r="G579" t="inlineStr">
        <is>
          <t>*</t>
        </is>
      </c>
      <c r="H579" t="inlineStr">
        <is>
          <t>-</t>
        </is>
      </c>
      <c r="I579" t="inlineStr">
        <is>
          <t>voice recorder spy hidden</t>
        </is>
      </c>
      <c r="J579" t="n">
        <v>1</v>
      </c>
      <c r="K579" t="n">
        <v>1</v>
      </c>
      <c r="L579" t="n">
        <v>1</v>
      </c>
      <c r="M579" t="n">
        <v>0.39</v>
      </c>
      <c r="N579" t="n">
        <v>0.39</v>
      </c>
      <c r="O579" t="n">
        <v>0</v>
      </c>
      <c r="P579" t="inlineStr"/>
      <c r="Q579" t="n">
        <v>0</v>
      </c>
      <c r="R579" t="n">
        <v>0</v>
      </c>
      <c r="S579" t="n">
        <v>0</v>
      </c>
      <c r="T579" t="n">
        <v>0</v>
      </c>
      <c r="U579" t="n">
        <v>0</v>
      </c>
      <c r="V579" t="n">
        <v>0</v>
      </c>
      <c r="W579" t="n">
        <v>0</v>
      </c>
      <c r="X579" t="n">
        <v>0</v>
      </c>
    </row>
    <row r="580">
      <c r="A580" s="57" t="n">
        <v>44644</v>
      </c>
      <c r="B580" s="57" t="n">
        <v>44644</v>
      </c>
      <c r="C580" t="inlineStr">
        <is>
          <t>PO07-L1000</t>
        </is>
      </c>
      <c r="D580" t="inlineStr">
        <is>
          <t>USD</t>
        </is>
      </c>
      <c r="E580" t="inlineStr">
        <is>
          <t>L1000-D09-220325</t>
        </is>
      </c>
      <c r="F580" t="inlineStr">
        <is>
          <t>D09</t>
        </is>
      </c>
      <c r="G580" t="inlineStr">
        <is>
          <t>*</t>
        </is>
      </c>
      <c r="H580" t="inlineStr">
        <is>
          <t>-</t>
        </is>
      </c>
      <c r="I580" t="inlineStr">
        <is>
          <t>wifi pocket</t>
        </is>
      </c>
      <c r="J580" t="n">
        <v>1</v>
      </c>
      <c r="K580" t="n">
        <v>1</v>
      </c>
      <c r="L580" t="n">
        <v>1</v>
      </c>
      <c r="M580" t="n">
        <v>0.46</v>
      </c>
      <c r="N580" t="n">
        <v>0.46</v>
      </c>
      <c r="O580" t="n">
        <v>0</v>
      </c>
      <c r="P580" t="inlineStr"/>
      <c r="Q580" t="n">
        <v>0</v>
      </c>
      <c r="R580" t="n">
        <v>0</v>
      </c>
      <c r="S580" t="n">
        <v>0</v>
      </c>
      <c r="T580" t="n">
        <v>0</v>
      </c>
      <c r="U580" t="n">
        <v>0</v>
      </c>
      <c r="V580" t="n">
        <v>0</v>
      </c>
      <c r="W580" t="n">
        <v>0</v>
      </c>
      <c r="X580" t="n">
        <v>0</v>
      </c>
    </row>
    <row r="581">
      <c r="A581" s="57" t="n">
        <v>44671</v>
      </c>
      <c r="B581" s="57" t="n">
        <v>44671</v>
      </c>
      <c r="C581" t="inlineStr">
        <is>
          <t>PO07-L1000</t>
        </is>
      </c>
      <c r="D581" t="inlineStr">
        <is>
          <t>USD</t>
        </is>
      </c>
      <c r="E581" t="inlineStr">
        <is>
          <t>L1000-D3 1.01升降-22040802</t>
        </is>
      </c>
      <c r="F581" t="inlineStr">
        <is>
          <t>D3</t>
        </is>
      </c>
      <c r="G581" t="inlineStr">
        <is>
          <t>*</t>
        </is>
      </c>
      <c r="H581" t="inlineStr">
        <is>
          <t>-</t>
        </is>
      </c>
      <c r="I581" t="inlineStr">
        <is>
          <t>dictaphone</t>
        </is>
      </c>
      <c r="J581" t="n">
        <v>5</v>
      </c>
      <c r="K581" t="n">
        <v>1</v>
      </c>
      <c r="L581" t="n">
        <v>0.2</v>
      </c>
      <c r="M581" t="n">
        <v>1.51</v>
      </c>
      <c r="N581" t="n">
        <v>1.51</v>
      </c>
      <c r="O581" t="n">
        <v>63.99</v>
      </c>
      <c r="P581" t="n">
        <v>0.0235974370995468</v>
      </c>
      <c r="Q581" t="n">
        <v>42.3774834437086</v>
      </c>
      <c r="R581" t="n">
        <v>1</v>
      </c>
      <c r="S581" t="n">
        <v>1</v>
      </c>
      <c r="T581" t="n">
        <v>1</v>
      </c>
      <c r="U581" t="n">
        <v>1</v>
      </c>
      <c r="V581" t="n">
        <v>0</v>
      </c>
      <c r="W581" t="n">
        <v>63.99</v>
      </c>
      <c r="X581" t="n">
        <v>0</v>
      </c>
    </row>
    <row r="582">
      <c r="A582" s="57" t="n">
        <v>44678</v>
      </c>
      <c r="B582" s="57" t="n">
        <v>44678</v>
      </c>
      <c r="C582" t="inlineStr">
        <is>
          <t>PO07-L1000</t>
        </is>
      </c>
      <c r="D582" t="inlineStr">
        <is>
          <t>USD</t>
        </is>
      </c>
      <c r="E582" t="inlineStr">
        <is>
          <t>L1000-D3 1.01升降-22040802</t>
        </is>
      </c>
      <c r="F582" t="inlineStr">
        <is>
          <t>D3</t>
        </is>
      </c>
      <c r="G582" t="inlineStr">
        <is>
          <t>*</t>
        </is>
      </c>
      <c r="H582" t="inlineStr">
        <is>
          <t>-</t>
        </is>
      </c>
      <c r="I582" t="inlineStr">
        <is>
          <t>digital recorders handheld</t>
        </is>
      </c>
      <c r="J582" t="n">
        <v>11</v>
      </c>
      <c r="K582" t="n">
        <v>1</v>
      </c>
      <c r="L582" t="n">
        <v>0.0909090909090909</v>
      </c>
      <c r="M582" t="n">
        <v>1.48</v>
      </c>
      <c r="N582" t="n">
        <v>1.48</v>
      </c>
      <c r="O582" t="n">
        <v>0</v>
      </c>
      <c r="P582" t="inlineStr"/>
      <c r="Q582" t="n">
        <v>0</v>
      </c>
      <c r="R582" t="n">
        <v>0</v>
      </c>
      <c r="S582" t="n">
        <v>0</v>
      </c>
      <c r="T582" t="n">
        <v>0</v>
      </c>
      <c r="U582" t="n">
        <v>0</v>
      </c>
      <c r="V582" t="n">
        <v>0</v>
      </c>
      <c r="W582" t="n">
        <v>0</v>
      </c>
      <c r="X582" t="n">
        <v>0</v>
      </c>
    </row>
    <row r="583">
      <c r="A583" s="57" t="n">
        <v>44674</v>
      </c>
      <c r="B583" s="57" t="n">
        <v>44674</v>
      </c>
      <c r="C583" t="inlineStr">
        <is>
          <t>PO07-L1000</t>
        </is>
      </c>
      <c r="D583" t="inlineStr">
        <is>
          <t>USD</t>
        </is>
      </c>
      <c r="E583" t="inlineStr">
        <is>
          <t>L1000-D3 1.01升降-22040802</t>
        </is>
      </c>
      <c r="F583" t="inlineStr">
        <is>
          <t>D3</t>
        </is>
      </c>
      <c r="G583" t="inlineStr">
        <is>
          <t>*</t>
        </is>
      </c>
      <c r="H583" t="inlineStr">
        <is>
          <t>-</t>
        </is>
      </c>
      <c r="I583" t="inlineStr">
        <is>
          <t>digital voice recorder</t>
        </is>
      </c>
      <c r="J583" t="n">
        <v>111</v>
      </c>
      <c r="K583" t="n">
        <v>1</v>
      </c>
      <c r="L583" t="n">
        <v>0.009009009009009011</v>
      </c>
      <c r="M583" t="n">
        <v>1.43</v>
      </c>
      <c r="N583" t="n">
        <v>1.43</v>
      </c>
      <c r="O583" t="n">
        <v>0</v>
      </c>
      <c r="P583" t="inlineStr"/>
      <c r="Q583" t="n">
        <v>0</v>
      </c>
      <c r="R583" t="n">
        <v>0</v>
      </c>
      <c r="S583" t="n">
        <v>0</v>
      </c>
      <c r="T583" t="n">
        <v>0</v>
      </c>
      <c r="U583" t="n">
        <v>0</v>
      </c>
      <c r="V583" t="n">
        <v>0</v>
      </c>
      <c r="W583" t="n">
        <v>0</v>
      </c>
      <c r="X583" t="n">
        <v>0</v>
      </c>
    </row>
    <row r="584">
      <c r="A584" s="57" t="n">
        <v>44665</v>
      </c>
      <c r="B584" s="57" t="n">
        <v>44665</v>
      </c>
      <c r="C584" t="inlineStr">
        <is>
          <t>PO07-L1000</t>
        </is>
      </c>
      <c r="D584" t="inlineStr">
        <is>
          <t>USD</t>
        </is>
      </c>
      <c r="E584" t="inlineStr">
        <is>
          <t>L1000-D3 1.01升降-22040802</t>
        </is>
      </c>
      <c r="F584" t="inlineStr">
        <is>
          <t>D3</t>
        </is>
      </c>
      <c r="G584" t="inlineStr">
        <is>
          <t>*</t>
        </is>
      </c>
      <c r="H584" t="inlineStr">
        <is>
          <t>-</t>
        </is>
      </c>
      <c r="I584" t="inlineStr">
        <is>
          <t>digital voice recorders</t>
        </is>
      </c>
      <c r="J584" t="n">
        <v>36</v>
      </c>
      <c r="K584" t="n">
        <v>1</v>
      </c>
      <c r="L584" t="n">
        <v>0.0277777777777778</v>
      </c>
      <c r="M584" t="n">
        <v>1.5</v>
      </c>
      <c r="N584" t="n">
        <v>1.5</v>
      </c>
      <c r="O584" t="n">
        <v>0</v>
      </c>
      <c r="P584" t="inlineStr"/>
      <c r="Q584" t="n">
        <v>0</v>
      </c>
      <c r="R584" t="n">
        <v>0</v>
      </c>
      <c r="S584" t="n">
        <v>0</v>
      </c>
      <c r="T584" t="n">
        <v>0</v>
      </c>
      <c r="U584" t="n">
        <v>0</v>
      </c>
      <c r="V584" t="n">
        <v>0</v>
      </c>
      <c r="W584" t="n">
        <v>0</v>
      </c>
      <c r="X584" t="n">
        <v>0</v>
      </c>
    </row>
    <row r="585">
      <c r="A585" s="57" t="n">
        <v>44672</v>
      </c>
      <c r="B585" s="57" t="n">
        <v>44673</v>
      </c>
      <c r="C585" t="inlineStr">
        <is>
          <t>PO07-L1000</t>
        </is>
      </c>
      <c r="D585" t="inlineStr">
        <is>
          <t>USD</t>
        </is>
      </c>
      <c r="E585" t="inlineStr">
        <is>
          <t>L1000-D3 1.01升降-22040802</t>
        </is>
      </c>
      <c r="F585" t="inlineStr">
        <is>
          <t>D3</t>
        </is>
      </c>
      <c r="G585" t="inlineStr">
        <is>
          <t>*</t>
        </is>
      </c>
      <c r="H585" t="inlineStr">
        <is>
          <t>-</t>
        </is>
      </c>
      <c r="I585" t="inlineStr">
        <is>
          <t>listening device</t>
        </is>
      </c>
      <c r="J585" t="n">
        <v>66</v>
      </c>
      <c r="K585" t="n">
        <v>2</v>
      </c>
      <c r="L585" t="n">
        <v>0.0303030303030303</v>
      </c>
      <c r="M585" t="n">
        <v>1.465</v>
      </c>
      <c r="N585" t="n">
        <v>2.93</v>
      </c>
      <c r="O585" t="n">
        <v>0</v>
      </c>
      <c r="P585" t="inlineStr"/>
      <c r="Q585" t="n">
        <v>0</v>
      </c>
      <c r="R585" t="n">
        <v>0</v>
      </c>
      <c r="S585" t="n">
        <v>0</v>
      </c>
      <c r="T585" t="n">
        <v>0</v>
      </c>
      <c r="U585" t="n">
        <v>0</v>
      </c>
      <c r="V585" t="n">
        <v>0</v>
      </c>
      <c r="W585" t="n">
        <v>0</v>
      </c>
      <c r="X585" t="n">
        <v>0</v>
      </c>
    </row>
    <row r="586">
      <c r="A586" s="57" t="n">
        <v>44664</v>
      </c>
      <c r="B586" s="57" t="n">
        <v>44664</v>
      </c>
      <c r="C586" t="inlineStr">
        <is>
          <t>PO07-L1000</t>
        </is>
      </c>
      <c r="D586" t="inlineStr">
        <is>
          <t>USD</t>
        </is>
      </c>
      <c r="E586" t="inlineStr">
        <is>
          <t>L1000-D3 1.01升降-22040802</t>
        </is>
      </c>
      <c r="F586" t="inlineStr">
        <is>
          <t>D3</t>
        </is>
      </c>
      <c r="G586" t="inlineStr">
        <is>
          <t>*</t>
        </is>
      </c>
      <c r="H586" t="inlineStr">
        <is>
          <t>-</t>
        </is>
      </c>
      <c r="I586" t="inlineStr">
        <is>
          <t>listening recording device</t>
        </is>
      </c>
      <c r="J586" t="n">
        <v>1</v>
      </c>
      <c r="K586" t="n">
        <v>1</v>
      </c>
      <c r="L586" t="n">
        <v>1</v>
      </c>
      <c r="M586" t="n">
        <v>1.38</v>
      </c>
      <c r="N586" t="n">
        <v>1.38</v>
      </c>
      <c r="O586" t="n">
        <v>0</v>
      </c>
      <c r="P586" t="inlineStr"/>
      <c r="Q586" t="n">
        <v>0</v>
      </c>
      <c r="R586" t="n">
        <v>0</v>
      </c>
      <c r="S586" t="n">
        <v>0</v>
      </c>
      <c r="T586" t="n">
        <v>0</v>
      </c>
      <c r="U586" t="n">
        <v>0</v>
      </c>
      <c r="V586" t="n">
        <v>0</v>
      </c>
      <c r="W586" t="n">
        <v>0</v>
      </c>
      <c r="X586" t="n">
        <v>0</v>
      </c>
    </row>
    <row r="587">
      <c r="A587" s="57" t="n">
        <v>44664</v>
      </c>
      <c r="B587" s="57" t="n">
        <v>44664</v>
      </c>
      <c r="C587" t="inlineStr">
        <is>
          <t>PO07-L1000</t>
        </is>
      </c>
      <c r="D587" t="inlineStr">
        <is>
          <t>USD</t>
        </is>
      </c>
      <c r="E587" t="inlineStr">
        <is>
          <t>L1000-D3 1.01升降-22040802</t>
        </is>
      </c>
      <c r="F587" t="inlineStr">
        <is>
          <t>D3</t>
        </is>
      </c>
      <c r="G587" t="inlineStr">
        <is>
          <t>*</t>
        </is>
      </c>
      <c r="H587" t="inlineStr">
        <is>
          <t>-</t>
        </is>
      </c>
      <c r="I587" t="inlineStr">
        <is>
          <t>listening recording devices</t>
        </is>
      </c>
      <c r="J587" t="n">
        <v>1</v>
      </c>
      <c r="K587" t="n">
        <v>1</v>
      </c>
      <c r="L587" t="n">
        <v>1</v>
      </c>
      <c r="M587" t="n">
        <v>1.25</v>
      </c>
      <c r="N587" t="n">
        <v>1.25</v>
      </c>
      <c r="O587" t="n">
        <v>0</v>
      </c>
      <c r="P587" t="inlineStr"/>
      <c r="Q587" t="n">
        <v>0</v>
      </c>
      <c r="R587" t="n">
        <v>0</v>
      </c>
      <c r="S587" t="n">
        <v>0</v>
      </c>
      <c r="T587" t="n">
        <v>0</v>
      </c>
      <c r="U587" t="n">
        <v>0</v>
      </c>
      <c r="V587" t="n">
        <v>0</v>
      </c>
      <c r="W587" t="n">
        <v>0</v>
      </c>
      <c r="X587" t="n">
        <v>0</v>
      </c>
    </row>
    <row r="588">
      <c r="A588" s="57" t="n">
        <v>44663</v>
      </c>
      <c r="B588" s="57" t="n">
        <v>44663</v>
      </c>
      <c r="C588" t="inlineStr">
        <is>
          <t>PO07-L1000</t>
        </is>
      </c>
      <c r="D588" t="inlineStr">
        <is>
          <t>USD</t>
        </is>
      </c>
      <c r="E588" t="inlineStr">
        <is>
          <t>L1000-D3 1.01升降-22040802</t>
        </is>
      </c>
      <c r="F588" t="inlineStr">
        <is>
          <t>D3</t>
        </is>
      </c>
      <c r="G588" t="inlineStr">
        <is>
          <t>*</t>
        </is>
      </c>
      <c r="H588" t="inlineStr">
        <is>
          <t>-</t>
        </is>
      </c>
      <c r="I588" t="inlineStr">
        <is>
          <t>mini small voice activated audio recorder</t>
        </is>
      </c>
      <c r="J588" t="n">
        <v>16</v>
      </c>
      <c r="K588" t="n">
        <v>1</v>
      </c>
      <c r="L588" t="n">
        <v>0.0625</v>
      </c>
      <c r="M588" t="n">
        <v>1.24</v>
      </c>
      <c r="N588" t="n">
        <v>1.24</v>
      </c>
      <c r="O588" t="n">
        <v>0</v>
      </c>
      <c r="P588" t="inlineStr"/>
      <c r="Q588" t="n">
        <v>0</v>
      </c>
      <c r="R588" t="n">
        <v>0</v>
      </c>
      <c r="S588" t="n">
        <v>0</v>
      </c>
      <c r="T588" t="n">
        <v>0</v>
      </c>
      <c r="U588" t="n">
        <v>0</v>
      </c>
      <c r="V588" t="n">
        <v>0</v>
      </c>
      <c r="W588" t="n">
        <v>0</v>
      </c>
      <c r="X588" t="n">
        <v>0</v>
      </c>
    </row>
    <row r="589">
      <c r="A589" s="57" t="n">
        <v>44672</v>
      </c>
      <c r="B589" s="57" t="n">
        <v>44679</v>
      </c>
      <c r="C589" t="inlineStr">
        <is>
          <t>PO07-L1000</t>
        </is>
      </c>
      <c r="D589" t="inlineStr">
        <is>
          <t>USD</t>
        </is>
      </c>
      <c r="E589" t="inlineStr">
        <is>
          <t>L1000-D3 1.01升降-22040802</t>
        </is>
      </c>
      <c r="F589" t="inlineStr">
        <is>
          <t>D3</t>
        </is>
      </c>
      <c r="G589" t="inlineStr">
        <is>
          <t>*</t>
        </is>
      </c>
      <c r="H589" t="inlineStr">
        <is>
          <t>-</t>
        </is>
      </c>
      <c r="I589" t="inlineStr">
        <is>
          <t>mini voice recorder</t>
        </is>
      </c>
      <c r="J589" t="n">
        <v>112</v>
      </c>
      <c r="K589" t="n">
        <v>2</v>
      </c>
      <c r="L589" t="n">
        <v>0.0178571428571429</v>
      </c>
      <c r="M589" t="n">
        <v>1.38</v>
      </c>
      <c r="N589" t="n">
        <v>2.76</v>
      </c>
      <c r="O589" t="n">
        <v>0</v>
      </c>
      <c r="P589" t="inlineStr"/>
      <c r="Q589" t="n">
        <v>0</v>
      </c>
      <c r="R589" t="n">
        <v>0</v>
      </c>
      <c r="S589" t="n">
        <v>0</v>
      </c>
      <c r="T589" t="n">
        <v>0</v>
      </c>
      <c r="U589" t="n">
        <v>0</v>
      </c>
      <c r="V589" t="n">
        <v>0</v>
      </c>
      <c r="W589" t="n">
        <v>0</v>
      </c>
      <c r="X589" t="n">
        <v>0</v>
      </c>
    </row>
    <row r="590">
      <c r="A590" s="57" t="n">
        <v>44676</v>
      </c>
      <c r="B590" s="57" t="n">
        <v>44676</v>
      </c>
      <c r="C590" t="inlineStr">
        <is>
          <t>PO07-L1000</t>
        </is>
      </c>
      <c r="D590" t="inlineStr">
        <is>
          <t>USD</t>
        </is>
      </c>
      <c r="E590" t="inlineStr">
        <is>
          <t>L1000-D3 1.01升降-22040802</t>
        </is>
      </c>
      <c r="F590" t="inlineStr">
        <is>
          <t>D3</t>
        </is>
      </c>
      <c r="G590" t="inlineStr">
        <is>
          <t>*</t>
        </is>
      </c>
      <c r="H590" t="inlineStr">
        <is>
          <t>-</t>
        </is>
      </c>
      <c r="I590" t="inlineStr">
        <is>
          <t>recorder for lectures</t>
        </is>
      </c>
      <c r="J590" t="n">
        <v>6</v>
      </c>
      <c r="K590" t="n">
        <v>1</v>
      </c>
      <c r="L590" t="n">
        <v>0.166666666666667</v>
      </c>
      <c r="M590" t="n">
        <v>1.51</v>
      </c>
      <c r="N590" t="n">
        <v>1.51</v>
      </c>
      <c r="O590" t="n">
        <v>0</v>
      </c>
      <c r="P590" t="inlineStr"/>
      <c r="Q590" t="n">
        <v>0</v>
      </c>
      <c r="R590" t="n">
        <v>0</v>
      </c>
      <c r="S590" t="n">
        <v>0</v>
      </c>
      <c r="T590" t="n">
        <v>0</v>
      </c>
      <c r="U590" t="n">
        <v>0</v>
      </c>
      <c r="V590" t="n">
        <v>0</v>
      </c>
      <c r="W590" t="n">
        <v>0</v>
      </c>
      <c r="X590" t="n">
        <v>0</v>
      </c>
    </row>
    <row r="591">
      <c r="A591" s="57" t="n">
        <v>44672</v>
      </c>
      <c r="B591" s="57" t="n">
        <v>44672</v>
      </c>
      <c r="C591" t="inlineStr">
        <is>
          <t>PO07-L1000</t>
        </is>
      </c>
      <c r="D591" t="inlineStr">
        <is>
          <t>USD</t>
        </is>
      </c>
      <c r="E591" t="inlineStr">
        <is>
          <t>L1000-D3 1.01升降-22040802</t>
        </is>
      </c>
      <c r="F591" t="inlineStr">
        <is>
          <t>D3</t>
        </is>
      </c>
      <c r="G591" t="inlineStr">
        <is>
          <t>*</t>
        </is>
      </c>
      <c r="H591" t="inlineStr">
        <is>
          <t>-</t>
        </is>
      </c>
      <c r="I591" t="inlineStr">
        <is>
          <t>recorder voice digital</t>
        </is>
      </c>
      <c r="J591" t="n">
        <v>1</v>
      </c>
      <c r="K591" t="n">
        <v>1</v>
      </c>
      <c r="L591" t="n">
        <v>1</v>
      </c>
      <c r="M591" t="n">
        <v>1.52</v>
      </c>
      <c r="N591" t="n">
        <v>1.52</v>
      </c>
      <c r="O591" t="n">
        <v>0</v>
      </c>
      <c r="P591" t="inlineStr"/>
      <c r="Q591" t="n">
        <v>0</v>
      </c>
      <c r="R591" t="n">
        <v>0</v>
      </c>
      <c r="S591" t="n">
        <v>0</v>
      </c>
      <c r="T591" t="n">
        <v>0</v>
      </c>
      <c r="U591" t="n">
        <v>0</v>
      </c>
      <c r="V591" t="n">
        <v>0</v>
      </c>
      <c r="W591" t="n">
        <v>0</v>
      </c>
      <c r="X591" t="n">
        <v>0</v>
      </c>
    </row>
    <row r="592">
      <c r="A592" s="57" t="n">
        <v>44671</v>
      </c>
      <c r="B592" s="57" t="n">
        <v>44671</v>
      </c>
      <c r="C592" t="inlineStr">
        <is>
          <t>PO07-L1000</t>
        </is>
      </c>
      <c r="D592" t="inlineStr">
        <is>
          <t>USD</t>
        </is>
      </c>
      <c r="E592" t="inlineStr">
        <is>
          <t>L1000-D3 1.01升降-22040802</t>
        </is>
      </c>
      <c r="F592" t="inlineStr">
        <is>
          <t>D3</t>
        </is>
      </c>
      <c r="G592" t="inlineStr">
        <is>
          <t>*</t>
        </is>
      </c>
      <c r="H592" t="inlineStr">
        <is>
          <t>-</t>
        </is>
      </c>
      <c r="I592" t="inlineStr">
        <is>
          <t>small handheld recorder</t>
        </is>
      </c>
      <c r="J592" t="n">
        <v>5</v>
      </c>
      <c r="K592" t="n">
        <v>1</v>
      </c>
      <c r="L592" t="n">
        <v>0.2</v>
      </c>
      <c r="M592" t="n">
        <v>1.52</v>
      </c>
      <c r="N592" t="n">
        <v>1.52</v>
      </c>
      <c r="O592" t="n">
        <v>0</v>
      </c>
      <c r="P592" t="inlineStr"/>
      <c r="Q592" t="n">
        <v>0</v>
      </c>
      <c r="R592" t="n">
        <v>0</v>
      </c>
      <c r="S592" t="n">
        <v>0</v>
      </c>
      <c r="T592" t="n">
        <v>0</v>
      </c>
      <c r="U592" t="n">
        <v>0</v>
      </c>
      <c r="V592" t="n">
        <v>0</v>
      </c>
      <c r="W592" t="n">
        <v>0</v>
      </c>
      <c r="X592" t="n">
        <v>0</v>
      </c>
    </row>
    <row r="593">
      <c r="A593" s="57" t="n">
        <v>44665</v>
      </c>
      <c r="B593" s="57" t="n">
        <v>44665</v>
      </c>
      <c r="C593" t="inlineStr">
        <is>
          <t>PO07-L1000</t>
        </is>
      </c>
      <c r="D593" t="inlineStr">
        <is>
          <t>USD</t>
        </is>
      </c>
      <c r="E593" t="inlineStr">
        <is>
          <t>L1000-D3 1.01升降-22040802</t>
        </is>
      </c>
      <c r="F593" t="inlineStr">
        <is>
          <t>D3</t>
        </is>
      </c>
      <c r="G593" t="inlineStr">
        <is>
          <t>*</t>
        </is>
      </c>
      <c r="H593" t="inlineStr">
        <is>
          <t>-</t>
        </is>
      </c>
      <c r="I593" t="inlineStr">
        <is>
          <t>small tape recorder</t>
        </is>
      </c>
      <c r="J593" t="n">
        <v>5</v>
      </c>
      <c r="K593" t="n">
        <v>1</v>
      </c>
      <c r="L593" t="n">
        <v>0.2</v>
      </c>
      <c r="M593" t="n">
        <v>1.51</v>
      </c>
      <c r="N593" t="n">
        <v>1.51</v>
      </c>
      <c r="O593" t="n">
        <v>0</v>
      </c>
      <c r="P593" t="inlineStr"/>
      <c r="Q593" t="n">
        <v>0</v>
      </c>
      <c r="R593" t="n">
        <v>0</v>
      </c>
      <c r="S593" t="n">
        <v>0</v>
      </c>
      <c r="T593" t="n">
        <v>0</v>
      </c>
      <c r="U593" t="n">
        <v>0</v>
      </c>
      <c r="V593" t="n">
        <v>0</v>
      </c>
      <c r="W593" t="n">
        <v>0</v>
      </c>
      <c r="X593" t="n">
        <v>0</v>
      </c>
    </row>
    <row r="594">
      <c r="A594" s="57" t="n">
        <v>44671</v>
      </c>
      <c r="B594" s="57" t="n">
        <v>44671</v>
      </c>
      <c r="C594" t="inlineStr">
        <is>
          <t>PO07-L1000</t>
        </is>
      </c>
      <c r="D594" t="inlineStr">
        <is>
          <t>USD</t>
        </is>
      </c>
      <c r="E594" t="inlineStr">
        <is>
          <t>L1000-D3 1.01升降-22040802</t>
        </is>
      </c>
      <c r="F594" t="inlineStr">
        <is>
          <t>D3</t>
        </is>
      </c>
      <c r="G594" t="inlineStr">
        <is>
          <t>*</t>
        </is>
      </c>
      <c r="H594" t="inlineStr">
        <is>
          <t>-</t>
        </is>
      </c>
      <c r="I594" t="inlineStr">
        <is>
          <t>small voice recorder</t>
        </is>
      </c>
      <c r="J594" t="n">
        <v>2</v>
      </c>
      <c r="K594" t="n">
        <v>2</v>
      </c>
      <c r="L594" t="n">
        <v>1</v>
      </c>
      <c r="M594" t="n">
        <v>1.26</v>
      </c>
      <c r="N594" t="n">
        <v>2.52</v>
      </c>
      <c r="O594" t="n">
        <v>63.99</v>
      </c>
      <c r="P594" t="n">
        <v>0.0393811533052039</v>
      </c>
      <c r="Q594" t="n">
        <v>25.3928571428571</v>
      </c>
      <c r="R594" t="n">
        <v>1</v>
      </c>
      <c r="S594" t="n">
        <v>1</v>
      </c>
      <c r="T594" t="n">
        <v>0.5</v>
      </c>
      <c r="U594" t="n">
        <v>1</v>
      </c>
      <c r="V594" t="n">
        <v>0</v>
      </c>
      <c r="W594" t="n">
        <v>63.99</v>
      </c>
      <c r="X594" t="n">
        <v>0</v>
      </c>
    </row>
    <row r="595">
      <c r="A595" s="57" t="n">
        <v>44669</v>
      </c>
      <c r="B595" s="57" t="n">
        <v>44669</v>
      </c>
      <c r="C595" t="inlineStr">
        <is>
          <t>PO07-L1000</t>
        </is>
      </c>
      <c r="D595" t="inlineStr">
        <is>
          <t>USD</t>
        </is>
      </c>
      <c r="E595" t="inlineStr">
        <is>
          <t>L1000-D3 1.01升降-22040802</t>
        </is>
      </c>
      <c r="F595" t="inlineStr">
        <is>
          <t>D3</t>
        </is>
      </c>
      <c r="G595" t="inlineStr">
        <is>
          <t>*</t>
        </is>
      </c>
      <c r="H595" t="inlineStr">
        <is>
          <t>-</t>
        </is>
      </c>
      <c r="I595" t="inlineStr">
        <is>
          <t>tape recorder</t>
        </is>
      </c>
      <c r="J595" t="n">
        <v>8</v>
      </c>
      <c r="K595" t="n">
        <v>1</v>
      </c>
      <c r="L595" t="n">
        <v>0.125</v>
      </c>
      <c r="M595" t="n">
        <v>1.36</v>
      </c>
      <c r="N595" t="n">
        <v>1.36</v>
      </c>
      <c r="O595" t="n">
        <v>0</v>
      </c>
      <c r="P595" t="inlineStr"/>
      <c r="Q595" t="n">
        <v>0</v>
      </c>
      <c r="R595" t="n">
        <v>0</v>
      </c>
      <c r="S595" t="n">
        <v>0</v>
      </c>
      <c r="T595" t="n">
        <v>0</v>
      </c>
      <c r="U595" t="n">
        <v>0</v>
      </c>
      <c r="V595" t="n">
        <v>0</v>
      </c>
      <c r="W595" t="n">
        <v>0</v>
      </c>
      <c r="X595" t="n">
        <v>0</v>
      </c>
    </row>
    <row r="596">
      <c r="A596" s="57" t="n">
        <v>44663</v>
      </c>
      <c r="B596" s="57" t="n">
        <v>44663</v>
      </c>
      <c r="C596" t="inlineStr">
        <is>
          <t>PO07-L1000</t>
        </is>
      </c>
      <c r="D596" t="inlineStr">
        <is>
          <t>USD</t>
        </is>
      </c>
      <c r="E596" t="inlineStr">
        <is>
          <t>L1000-D3 1.01升降-22040802</t>
        </is>
      </c>
      <c r="F596" t="inlineStr">
        <is>
          <t>D3</t>
        </is>
      </c>
      <c r="G596" t="inlineStr">
        <is>
          <t>*</t>
        </is>
      </c>
      <c r="H596" t="inlineStr">
        <is>
          <t>-</t>
        </is>
      </c>
      <c r="I596" t="inlineStr">
        <is>
          <t>tape recording device</t>
        </is>
      </c>
      <c r="J596" t="n">
        <v>2</v>
      </c>
      <c r="K596" t="n">
        <v>1</v>
      </c>
      <c r="L596" t="n">
        <v>0.5</v>
      </c>
      <c r="M596" t="n">
        <v>2.02</v>
      </c>
      <c r="N596" t="n">
        <v>2.02</v>
      </c>
      <c r="O596" t="n">
        <v>0</v>
      </c>
      <c r="P596" t="inlineStr"/>
      <c r="Q596" t="n">
        <v>0</v>
      </c>
      <c r="R596" t="n">
        <v>0</v>
      </c>
      <c r="S596" t="n">
        <v>0</v>
      </c>
      <c r="T596" t="n">
        <v>0</v>
      </c>
      <c r="U596" t="n">
        <v>0</v>
      </c>
      <c r="V596" t="n">
        <v>0</v>
      </c>
      <c r="W596" t="n">
        <v>0</v>
      </c>
      <c r="X596" t="n">
        <v>0</v>
      </c>
    </row>
    <row r="597">
      <c r="A597" s="57" t="n">
        <v>44665</v>
      </c>
      <c r="B597" s="57" t="n">
        <v>44679</v>
      </c>
      <c r="C597" t="inlineStr">
        <is>
          <t>PO07-L1000</t>
        </is>
      </c>
      <c r="D597" t="inlineStr">
        <is>
          <t>USD</t>
        </is>
      </c>
      <c r="E597" t="inlineStr">
        <is>
          <t>L1000-D3 1.01升降-22040802</t>
        </is>
      </c>
      <c r="F597" t="inlineStr">
        <is>
          <t>D3</t>
        </is>
      </c>
      <c r="G597" t="inlineStr">
        <is>
          <t>*</t>
        </is>
      </c>
      <c r="H597" t="inlineStr">
        <is>
          <t>-</t>
        </is>
      </c>
      <c r="I597" t="inlineStr">
        <is>
          <t>voice activated recorder</t>
        </is>
      </c>
      <c r="J597" t="n">
        <v>1804</v>
      </c>
      <c r="K597" t="n">
        <v>10</v>
      </c>
      <c r="L597" t="n">
        <v>0.00554323725055432</v>
      </c>
      <c r="M597" t="n">
        <v>1.453</v>
      </c>
      <c r="N597" t="n">
        <v>14.53</v>
      </c>
      <c r="O597" t="n">
        <v>125.98</v>
      </c>
      <c r="P597" t="n">
        <v>0.115335767582156</v>
      </c>
      <c r="Q597" t="n">
        <v>8.67033723331039</v>
      </c>
      <c r="R597" t="n">
        <v>2</v>
      </c>
      <c r="S597" t="n">
        <v>2</v>
      </c>
      <c r="T597" t="n">
        <v>0.2</v>
      </c>
      <c r="U597" t="n">
        <v>2</v>
      </c>
      <c r="V597" t="n">
        <v>0</v>
      </c>
      <c r="W597" t="n">
        <v>125.98</v>
      </c>
      <c r="X597" t="n">
        <v>0</v>
      </c>
    </row>
    <row r="598">
      <c r="A598" s="57" t="n">
        <v>44663</v>
      </c>
      <c r="B598" s="57" t="n">
        <v>44663</v>
      </c>
      <c r="C598" t="inlineStr">
        <is>
          <t>PO07-L1000</t>
        </is>
      </c>
      <c r="D598" t="inlineStr">
        <is>
          <t>USD</t>
        </is>
      </c>
      <c r="E598" t="inlineStr">
        <is>
          <t>L1000-D3 1.01升降-22040802</t>
        </is>
      </c>
      <c r="F598" t="inlineStr">
        <is>
          <t>D3</t>
        </is>
      </c>
      <c r="G598" t="inlineStr">
        <is>
          <t>*</t>
        </is>
      </c>
      <c r="H598" t="inlineStr">
        <is>
          <t>-</t>
        </is>
      </c>
      <c r="I598" t="inlineStr">
        <is>
          <t>voice recorder</t>
        </is>
      </c>
      <c r="J598" t="n">
        <v>20</v>
      </c>
      <c r="K598" t="n">
        <v>1</v>
      </c>
      <c r="L598" t="n">
        <v>0.05</v>
      </c>
      <c r="M598" t="n">
        <v>0.76</v>
      </c>
      <c r="N598" t="n">
        <v>0.76</v>
      </c>
      <c r="O598" t="n">
        <v>0</v>
      </c>
      <c r="P598" t="inlineStr"/>
      <c r="Q598" t="n">
        <v>0</v>
      </c>
      <c r="R598" t="n">
        <v>0</v>
      </c>
      <c r="S598" t="n">
        <v>0</v>
      </c>
      <c r="T598" t="n">
        <v>0</v>
      </c>
      <c r="U598" t="n">
        <v>0</v>
      </c>
      <c r="V598" t="n">
        <v>0</v>
      </c>
      <c r="W598" t="n">
        <v>0</v>
      </c>
      <c r="X598" t="n">
        <v>0</v>
      </c>
    </row>
    <row r="599">
      <c r="A599" s="57" t="n">
        <v>44665</v>
      </c>
      <c r="B599" s="57" t="n">
        <v>44665</v>
      </c>
      <c r="C599" t="inlineStr">
        <is>
          <t>PO07-L1000</t>
        </is>
      </c>
      <c r="D599" t="inlineStr">
        <is>
          <t>USD</t>
        </is>
      </c>
      <c r="E599" t="inlineStr">
        <is>
          <t>L1000-D3 1.01升降-22040802</t>
        </is>
      </c>
      <c r="F599" t="inlineStr">
        <is>
          <t>D3</t>
        </is>
      </c>
      <c r="G599" t="inlineStr">
        <is>
          <t>*</t>
        </is>
      </c>
      <c r="H599" t="inlineStr">
        <is>
          <t>-</t>
        </is>
      </c>
      <c r="I599" t="inlineStr">
        <is>
          <t>voice recorder with playback</t>
        </is>
      </c>
      <c r="J599" t="n">
        <v>17</v>
      </c>
      <c r="K599" t="n">
        <v>1</v>
      </c>
      <c r="L599" t="n">
        <v>0.0588235294117647</v>
      </c>
      <c r="M599" t="n">
        <v>1.38</v>
      </c>
      <c r="N599" t="n">
        <v>1.38</v>
      </c>
      <c r="O599" t="n">
        <v>0</v>
      </c>
      <c r="P599" t="inlineStr"/>
      <c r="Q599" t="n">
        <v>0</v>
      </c>
      <c r="R599" t="n">
        <v>0</v>
      </c>
      <c r="S599" t="n">
        <v>0</v>
      </c>
      <c r="T599" t="n">
        <v>0</v>
      </c>
      <c r="U599" t="n">
        <v>0</v>
      </c>
      <c r="V599" t="n">
        <v>0</v>
      </c>
      <c r="W599" t="n">
        <v>0</v>
      </c>
      <c r="X599" t="n">
        <v>0</v>
      </c>
    </row>
    <row r="600">
      <c r="A600" s="57" t="n">
        <v>44675</v>
      </c>
      <c r="B600" s="57" t="n">
        <v>44675</v>
      </c>
      <c r="C600" t="inlineStr">
        <is>
          <t>PO07-L1000</t>
        </is>
      </c>
      <c r="D600" t="inlineStr">
        <is>
          <t>USD</t>
        </is>
      </c>
      <c r="E600" t="inlineStr">
        <is>
          <t>L1000-D3 1.01升降-22040802</t>
        </is>
      </c>
      <c r="F600" t="inlineStr">
        <is>
          <t>D3</t>
        </is>
      </c>
      <c r="G600" t="inlineStr">
        <is>
          <t>*</t>
        </is>
      </c>
      <c r="H600" t="inlineStr">
        <is>
          <t>-</t>
        </is>
      </c>
      <c r="I600" t="inlineStr">
        <is>
          <t>voice recording device</t>
        </is>
      </c>
      <c r="J600" t="n">
        <v>2</v>
      </c>
      <c r="K600" t="n">
        <v>1</v>
      </c>
      <c r="L600" t="n">
        <v>0.5</v>
      </c>
      <c r="M600" t="n">
        <v>1.37</v>
      </c>
      <c r="N600" t="n">
        <v>1.37</v>
      </c>
      <c r="O600" t="n">
        <v>0</v>
      </c>
      <c r="P600" t="inlineStr"/>
      <c r="Q600" t="n">
        <v>0</v>
      </c>
      <c r="R600" t="n">
        <v>0</v>
      </c>
      <c r="S600" t="n">
        <v>0</v>
      </c>
      <c r="T600" t="n">
        <v>0</v>
      </c>
      <c r="U600" t="n">
        <v>0</v>
      </c>
      <c r="V600" t="n">
        <v>0</v>
      </c>
      <c r="W600" t="n">
        <v>0</v>
      </c>
      <c r="X600" t="n">
        <v>0</v>
      </c>
    </row>
    <row r="601">
      <c r="A601" s="57" t="n">
        <v>44660</v>
      </c>
      <c r="B601" s="57" t="n">
        <v>44660</v>
      </c>
      <c r="C601" t="inlineStr">
        <is>
          <t>PO07-L1000</t>
        </is>
      </c>
      <c r="D601" t="inlineStr">
        <is>
          <t>USD</t>
        </is>
      </c>
      <c r="E601" t="inlineStr">
        <is>
          <t>L1000-D3 1.31fix-22040803</t>
        </is>
      </c>
      <c r="F601" t="inlineStr">
        <is>
          <t>D3</t>
        </is>
      </c>
      <c r="G601" t="inlineStr">
        <is>
          <t>*</t>
        </is>
      </c>
      <c r="H601" t="inlineStr">
        <is>
          <t>-</t>
        </is>
      </c>
      <c r="I601" t="inlineStr">
        <is>
          <t>digital voice recorder for lectures meetings</t>
        </is>
      </c>
      <c r="J601" t="n">
        <v>16</v>
      </c>
      <c r="K601" t="n">
        <v>1</v>
      </c>
      <c r="L601" t="n">
        <v>0.0625</v>
      </c>
      <c r="M601" t="n">
        <v>1.28</v>
      </c>
      <c r="N601" t="n">
        <v>1.28</v>
      </c>
      <c r="O601" t="n">
        <v>0</v>
      </c>
      <c r="P601" t="inlineStr"/>
      <c r="Q601" t="n">
        <v>0</v>
      </c>
      <c r="R601" t="n">
        <v>0</v>
      </c>
      <c r="S601" t="n">
        <v>0</v>
      </c>
      <c r="T601" t="n">
        <v>0</v>
      </c>
      <c r="U601" t="n">
        <v>0</v>
      </c>
      <c r="V601" t="n">
        <v>0</v>
      </c>
      <c r="W601" t="n">
        <v>0</v>
      </c>
      <c r="X601" t="n">
        <v>0</v>
      </c>
    </row>
    <row r="602">
      <c r="A602" s="57" t="n">
        <v>44664</v>
      </c>
      <c r="B602" s="57" t="n">
        <v>44664</v>
      </c>
      <c r="C602" t="inlineStr">
        <is>
          <t>PO07-L1000</t>
        </is>
      </c>
      <c r="D602" t="inlineStr">
        <is>
          <t>USD</t>
        </is>
      </c>
      <c r="E602" t="inlineStr">
        <is>
          <t>L1000-D3 1.31fix-22040803</t>
        </is>
      </c>
      <c r="F602" t="inlineStr">
        <is>
          <t>D3</t>
        </is>
      </c>
      <c r="G602" t="inlineStr">
        <is>
          <t>*</t>
        </is>
      </c>
      <c r="H602" t="inlineStr">
        <is>
          <t>-</t>
        </is>
      </c>
      <c r="I602" t="inlineStr">
        <is>
          <t>listening device</t>
        </is>
      </c>
      <c r="J602" t="n">
        <v>31</v>
      </c>
      <c r="K602" t="n">
        <v>1</v>
      </c>
      <c r="L602" t="n">
        <v>0.032258064516129</v>
      </c>
      <c r="M602" t="n">
        <v>1.31</v>
      </c>
      <c r="N602" t="n">
        <v>1.31</v>
      </c>
      <c r="O602" t="n">
        <v>0</v>
      </c>
      <c r="P602" t="inlineStr"/>
      <c r="Q602" t="n">
        <v>0</v>
      </c>
      <c r="R602" t="n">
        <v>0</v>
      </c>
      <c r="S602" t="n">
        <v>0</v>
      </c>
      <c r="T602" t="n">
        <v>0</v>
      </c>
      <c r="U602" t="n">
        <v>0</v>
      </c>
      <c r="V602" t="n">
        <v>0</v>
      </c>
      <c r="W602" t="n">
        <v>0</v>
      </c>
      <c r="X602" t="n">
        <v>0</v>
      </c>
    </row>
    <row r="603">
      <c r="A603" s="57" t="n">
        <v>44665</v>
      </c>
      <c r="B603" s="57" t="n">
        <v>44667</v>
      </c>
      <c r="C603" t="inlineStr">
        <is>
          <t>PO07-L1000</t>
        </is>
      </c>
      <c r="D603" t="inlineStr">
        <is>
          <t>USD</t>
        </is>
      </c>
      <c r="E603" t="inlineStr">
        <is>
          <t>L1000-D3 1.31fix-22040803</t>
        </is>
      </c>
      <c r="F603" t="inlineStr">
        <is>
          <t>D3</t>
        </is>
      </c>
      <c r="G603" t="inlineStr">
        <is>
          <t>*</t>
        </is>
      </c>
      <c r="H603" t="inlineStr">
        <is>
          <t>-</t>
        </is>
      </c>
      <c r="I603" t="inlineStr">
        <is>
          <t>listening devices</t>
        </is>
      </c>
      <c r="J603" t="n">
        <v>25</v>
      </c>
      <c r="K603" t="n">
        <v>2</v>
      </c>
      <c r="L603" t="n">
        <v>0.08</v>
      </c>
      <c r="M603" t="n">
        <v>1.125</v>
      </c>
      <c r="N603" t="n">
        <v>2.25</v>
      </c>
      <c r="O603" t="n">
        <v>0</v>
      </c>
      <c r="P603" t="inlineStr"/>
      <c r="Q603" t="n">
        <v>0</v>
      </c>
      <c r="R603" t="n">
        <v>0</v>
      </c>
      <c r="S603" t="n">
        <v>0</v>
      </c>
      <c r="T603" t="n">
        <v>0</v>
      </c>
      <c r="U603" t="n">
        <v>0</v>
      </c>
      <c r="V603" t="n">
        <v>0</v>
      </c>
      <c r="W603" t="n">
        <v>0</v>
      </c>
      <c r="X603" t="n">
        <v>0</v>
      </c>
    </row>
    <row r="604">
      <c r="A604" s="57" t="n">
        <v>44667</v>
      </c>
      <c r="B604" s="57" t="n">
        <v>44667</v>
      </c>
      <c r="C604" t="inlineStr">
        <is>
          <t>PO07-L1000</t>
        </is>
      </c>
      <c r="D604" t="inlineStr">
        <is>
          <t>USD</t>
        </is>
      </c>
      <c r="E604" t="inlineStr">
        <is>
          <t>L1000-D3 1.31fix-22040803</t>
        </is>
      </c>
      <c r="F604" t="inlineStr">
        <is>
          <t>D3</t>
        </is>
      </c>
      <c r="G604" t="inlineStr">
        <is>
          <t>*</t>
        </is>
      </c>
      <c r="H604" t="inlineStr">
        <is>
          <t>-</t>
        </is>
      </c>
      <c r="I604" t="inlineStr">
        <is>
          <t>mini voice activated recorder</t>
        </is>
      </c>
      <c r="J604" t="n">
        <v>17</v>
      </c>
      <c r="K604" t="n">
        <v>1</v>
      </c>
      <c r="L604" t="n">
        <v>0.0588235294117647</v>
      </c>
      <c r="M604" t="n">
        <v>1.31</v>
      </c>
      <c r="N604" t="n">
        <v>1.31</v>
      </c>
      <c r="O604" t="n">
        <v>0</v>
      </c>
      <c r="P604" t="inlineStr"/>
      <c r="Q604" t="n">
        <v>0</v>
      </c>
      <c r="R604" t="n">
        <v>0</v>
      </c>
      <c r="S604" t="n">
        <v>0</v>
      </c>
      <c r="T604" t="n">
        <v>0</v>
      </c>
      <c r="U604" t="n">
        <v>0</v>
      </c>
      <c r="V604" t="n">
        <v>0</v>
      </c>
      <c r="W604" t="n">
        <v>0</v>
      </c>
      <c r="X604" t="n">
        <v>0</v>
      </c>
    </row>
    <row r="605">
      <c r="A605" s="57" t="n">
        <v>44661</v>
      </c>
      <c r="B605" s="57" t="n">
        <v>44661</v>
      </c>
      <c r="C605" t="inlineStr">
        <is>
          <t>PO07-L1000</t>
        </is>
      </c>
      <c r="D605" t="inlineStr">
        <is>
          <t>USD</t>
        </is>
      </c>
      <c r="E605" t="inlineStr">
        <is>
          <t>L1000-D3 1.31fix-22040803</t>
        </is>
      </c>
      <c r="F605" t="inlineStr">
        <is>
          <t>D3</t>
        </is>
      </c>
      <c r="G605" t="inlineStr">
        <is>
          <t>*</t>
        </is>
      </c>
      <c r="H605" t="inlineStr">
        <is>
          <t>-</t>
        </is>
      </c>
      <c r="I605" t="inlineStr">
        <is>
          <t>mini voice recorder</t>
        </is>
      </c>
      <c r="J605" t="n">
        <v>185</v>
      </c>
      <c r="K605" t="n">
        <v>1</v>
      </c>
      <c r="L605" t="n">
        <v>0.00540540540540541</v>
      </c>
      <c r="M605" t="n">
        <v>1.31</v>
      </c>
      <c r="N605" t="n">
        <v>1.31</v>
      </c>
      <c r="O605" t="n">
        <v>63.99</v>
      </c>
      <c r="P605" t="n">
        <v>0.0204719487419909</v>
      </c>
      <c r="Q605" t="n">
        <v>48.8473282442748</v>
      </c>
      <c r="R605" t="n">
        <v>1</v>
      </c>
      <c r="S605" t="n">
        <v>1</v>
      </c>
      <c r="T605" t="n">
        <v>1</v>
      </c>
      <c r="U605" t="n">
        <v>1</v>
      </c>
      <c r="V605" t="n">
        <v>0</v>
      </c>
      <c r="W605" t="n">
        <v>63.99</v>
      </c>
      <c r="X605" t="n">
        <v>0</v>
      </c>
    </row>
    <row r="606">
      <c r="A606" s="57" t="n">
        <v>44659</v>
      </c>
      <c r="B606" s="57" t="n">
        <v>44659</v>
      </c>
      <c r="C606" t="inlineStr">
        <is>
          <t>PO07-L1000</t>
        </is>
      </c>
      <c r="D606" t="inlineStr">
        <is>
          <t>USD</t>
        </is>
      </c>
      <c r="E606" t="inlineStr">
        <is>
          <t>L1000-D3 1.31fix-22040803</t>
        </is>
      </c>
      <c r="F606" t="inlineStr">
        <is>
          <t>D3</t>
        </is>
      </c>
      <c r="G606" t="inlineStr">
        <is>
          <t>*</t>
        </is>
      </c>
      <c r="H606" t="inlineStr">
        <is>
          <t>-</t>
        </is>
      </c>
      <c r="I606" t="inlineStr">
        <is>
          <t>recording device</t>
        </is>
      </c>
      <c r="J606" t="n">
        <v>45</v>
      </c>
      <c r="K606" t="n">
        <v>1</v>
      </c>
      <c r="L606" t="n">
        <v>0.0222222222222222</v>
      </c>
      <c r="M606" t="n">
        <v>1.77</v>
      </c>
      <c r="N606" t="n">
        <v>1.77</v>
      </c>
      <c r="O606" t="n">
        <v>0</v>
      </c>
      <c r="P606" t="inlineStr"/>
      <c r="Q606" t="n">
        <v>0</v>
      </c>
      <c r="R606" t="n">
        <v>0</v>
      </c>
      <c r="S606" t="n">
        <v>0</v>
      </c>
      <c r="T606" t="n">
        <v>0</v>
      </c>
      <c r="U606" t="n">
        <v>0</v>
      </c>
      <c r="V606" t="n">
        <v>0</v>
      </c>
      <c r="W606" t="n">
        <v>0</v>
      </c>
      <c r="X606" t="n">
        <v>0</v>
      </c>
    </row>
    <row r="607">
      <c r="A607" s="57" t="n">
        <v>44665</v>
      </c>
      <c r="B607" s="57" t="n">
        <v>44665</v>
      </c>
      <c r="C607" t="inlineStr">
        <is>
          <t>PO07-L1000</t>
        </is>
      </c>
      <c r="D607" t="inlineStr">
        <is>
          <t>USD</t>
        </is>
      </c>
      <c r="E607" t="inlineStr">
        <is>
          <t>L1000-D3 1.31fix-22040803</t>
        </is>
      </c>
      <c r="F607" t="inlineStr">
        <is>
          <t>D3</t>
        </is>
      </c>
      <c r="G607" t="inlineStr">
        <is>
          <t>*</t>
        </is>
      </c>
      <c r="H607" t="inlineStr">
        <is>
          <t>-</t>
        </is>
      </c>
      <c r="I607" t="inlineStr">
        <is>
          <t>recording for lecture</t>
        </is>
      </c>
      <c r="J607" t="n">
        <v>1</v>
      </c>
      <c r="K607" t="n">
        <v>1</v>
      </c>
      <c r="L607" t="n">
        <v>1</v>
      </c>
      <c r="M607" t="n">
        <v>1.31</v>
      </c>
      <c r="N607" t="n">
        <v>1.31</v>
      </c>
      <c r="O607" t="n">
        <v>0</v>
      </c>
      <c r="P607" t="inlineStr"/>
      <c r="Q607" t="n">
        <v>0</v>
      </c>
      <c r="R607" t="n">
        <v>0</v>
      </c>
      <c r="S607" t="n">
        <v>0</v>
      </c>
      <c r="T607" t="n">
        <v>0</v>
      </c>
      <c r="U607" t="n">
        <v>0</v>
      </c>
      <c r="V607" t="n">
        <v>0</v>
      </c>
      <c r="W607" t="n">
        <v>0</v>
      </c>
      <c r="X607" t="n">
        <v>0</v>
      </c>
    </row>
    <row r="608">
      <c r="A608" s="57" t="n">
        <v>44664</v>
      </c>
      <c r="B608" s="57" t="n">
        <v>44664</v>
      </c>
      <c r="C608" t="inlineStr">
        <is>
          <t>PO07-L1000</t>
        </is>
      </c>
      <c r="D608" t="inlineStr">
        <is>
          <t>USD</t>
        </is>
      </c>
      <c r="E608" t="inlineStr">
        <is>
          <t>L1000-D3 1.31fix-22040803</t>
        </is>
      </c>
      <c r="F608" t="inlineStr">
        <is>
          <t>D3</t>
        </is>
      </c>
      <c r="G608" t="inlineStr">
        <is>
          <t>*</t>
        </is>
      </c>
      <c r="H608" t="inlineStr">
        <is>
          <t>-</t>
        </is>
      </c>
      <c r="I608" t="inlineStr">
        <is>
          <t>recording small</t>
        </is>
      </c>
      <c r="J608" t="n">
        <v>1</v>
      </c>
      <c r="K608" t="n">
        <v>1</v>
      </c>
      <c r="L608" t="n">
        <v>1</v>
      </c>
      <c r="M608" t="n">
        <v>1.31</v>
      </c>
      <c r="N608" t="n">
        <v>1.31</v>
      </c>
      <c r="O608" t="n">
        <v>0</v>
      </c>
      <c r="P608" t="inlineStr"/>
      <c r="Q608" t="n">
        <v>0</v>
      </c>
      <c r="R608" t="n">
        <v>0</v>
      </c>
      <c r="S608" t="n">
        <v>0</v>
      </c>
      <c r="T608" t="n">
        <v>0</v>
      </c>
      <c r="U608" t="n">
        <v>0</v>
      </c>
      <c r="V608" t="n">
        <v>0</v>
      </c>
      <c r="W608" t="n">
        <v>0</v>
      </c>
      <c r="X608" t="n">
        <v>0</v>
      </c>
    </row>
    <row r="609">
      <c r="A609" s="57" t="n">
        <v>44659</v>
      </c>
      <c r="B609" s="57" t="n">
        <v>44659</v>
      </c>
      <c r="C609" t="inlineStr">
        <is>
          <t>PO07-L1000</t>
        </is>
      </c>
      <c r="D609" t="inlineStr">
        <is>
          <t>USD</t>
        </is>
      </c>
      <c r="E609" t="inlineStr">
        <is>
          <t>L1000-D3 1.31fix-22040803</t>
        </is>
      </c>
      <c r="F609" t="inlineStr">
        <is>
          <t>D3</t>
        </is>
      </c>
      <c r="G609" t="inlineStr">
        <is>
          <t>*</t>
        </is>
      </c>
      <c r="H609" t="inlineStr">
        <is>
          <t>-</t>
        </is>
      </c>
      <c r="I609" t="inlineStr">
        <is>
          <t>small recorder</t>
        </is>
      </c>
      <c r="J609" t="n">
        <v>2</v>
      </c>
      <c r="K609" t="n">
        <v>1</v>
      </c>
      <c r="L609" t="n">
        <v>0.5</v>
      </c>
      <c r="M609" t="n">
        <v>2.37</v>
      </c>
      <c r="N609" t="n">
        <v>2.37</v>
      </c>
      <c r="O609" t="n">
        <v>0</v>
      </c>
      <c r="P609" t="inlineStr"/>
      <c r="Q609" t="n">
        <v>0</v>
      </c>
      <c r="R609" t="n">
        <v>0</v>
      </c>
      <c r="S609" t="n">
        <v>0</v>
      </c>
      <c r="T609" t="n">
        <v>0</v>
      </c>
      <c r="U609" t="n">
        <v>0</v>
      </c>
      <c r="V609" t="n">
        <v>0</v>
      </c>
      <c r="W609" t="n">
        <v>0</v>
      </c>
      <c r="X609" t="n">
        <v>0</v>
      </c>
    </row>
    <row r="610">
      <c r="A610" s="57" t="n">
        <v>44660</v>
      </c>
      <c r="B610" s="57" t="n">
        <v>44660</v>
      </c>
      <c r="C610" t="inlineStr">
        <is>
          <t>PO07-L1000</t>
        </is>
      </c>
      <c r="D610" t="inlineStr">
        <is>
          <t>USD</t>
        </is>
      </c>
      <c r="E610" t="inlineStr">
        <is>
          <t>L1000-D3 1.31fix-22040803</t>
        </is>
      </c>
      <c r="F610" t="inlineStr">
        <is>
          <t>D3</t>
        </is>
      </c>
      <c r="G610" t="inlineStr">
        <is>
          <t>*</t>
        </is>
      </c>
      <c r="H610" t="inlineStr">
        <is>
          <t>-</t>
        </is>
      </c>
      <c r="I610" t="inlineStr">
        <is>
          <t>small voice recording devices</t>
        </is>
      </c>
      <c r="J610" t="n">
        <v>3</v>
      </c>
      <c r="K610" t="n">
        <v>1</v>
      </c>
      <c r="L610" t="n">
        <v>0.333333333333333</v>
      </c>
      <c r="M610" t="n">
        <v>1.23</v>
      </c>
      <c r="N610" t="n">
        <v>1.23</v>
      </c>
      <c r="O610" t="n">
        <v>0</v>
      </c>
      <c r="P610" t="inlineStr"/>
      <c r="Q610" t="n">
        <v>0</v>
      </c>
      <c r="R610" t="n">
        <v>0</v>
      </c>
      <c r="S610" t="n">
        <v>0</v>
      </c>
      <c r="T610" t="n">
        <v>0</v>
      </c>
      <c r="U610" t="n">
        <v>0</v>
      </c>
      <c r="V610" t="n">
        <v>0</v>
      </c>
      <c r="W610" t="n">
        <v>0</v>
      </c>
      <c r="X610" t="n">
        <v>0</v>
      </c>
    </row>
    <row r="611">
      <c r="A611" s="57" t="n">
        <v>44665</v>
      </c>
      <c r="B611" s="57" t="n">
        <v>44665</v>
      </c>
      <c r="C611" t="inlineStr">
        <is>
          <t>PO07-L1000</t>
        </is>
      </c>
      <c r="D611" t="inlineStr">
        <is>
          <t>USD</t>
        </is>
      </c>
      <c r="E611" t="inlineStr">
        <is>
          <t>L1000-D3 1.31fix-22040803</t>
        </is>
      </c>
      <c r="F611" t="inlineStr">
        <is>
          <t>D3</t>
        </is>
      </c>
      <c r="G611" t="inlineStr">
        <is>
          <t>*</t>
        </is>
      </c>
      <c r="H611" t="inlineStr">
        <is>
          <t>-</t>
        </is>
      </c>
      <c r="I611" t="inlineStr">
        <is>
          <t>voice activated audio</t>
        </is>
      </c>
      <c r="J611" t="n">
        <v>20</v>
      </c>
      <c r="K611" t="n">
        <v>1</v>
      </c>
      <c r="L611" t="n">
        <v>0.05</v>
      </c>
      <c r="M611" t="n">
        <v>1.3</v>
      </c>
      <c r="N611" t="n">
        <v>1.3</v>
      </c>
      <c r="O611" t="n">
        <v>0</v>
      </c>
      <c r="P611" t="inlineStr"/>
      <c r="Q611" t="n">
        <v>0</v>
      </c>
      <c r="R611" t="n">
        <v>0</v>
      </c>
      <c r="S611" t="n">
        <v>0</v>
      </c>
      <c r="T611" t="n">
        <v>0</v>
      </c>
      <c r="U611" t="n">
        <v>0</v>
      </c>
      <c r="V611" t="n">
        <v>0</v>
      </c>
      <c r="W611" t="n">
        <v>0</v>
      </c>
      <c r="X611" t="n">
        <v>0</v>
      </c>
    </row>
    <row r="612">
      <c r="A612" s="57" t="n">
        <v>44660</v>
      </c>
      <c r="B612" s="57" t="n">
        <v>44663</v>
      </c>
      <c r="C612" t="inlineStr">
        <is>
          <t>PO07-L1000</t>
        </is>
      </c>
      <c r="D612" t="inlineStr">
        <is>
          <t>USD</t>
        </is>
      </c>
      <c r="E612" t="inlineStr">
        <is>
          <t>L1000-D3 1.31fix-22040803</t>
        </is>
      </c>
      <c r="F612" t="inlineStr">
        <is>
          <t>D3</t>
        </is>
      </c>
      <c r="G612" t="inlineStr">
        <is>
          <t>*</t>
        </is>
      </c>
      <c r="H612" t="inlineStr">
        <is>
          <t>-</t>
        </is>
      </c>
      <c r="I612" t="inlineStr">
        <is>
          <t>voice activated recorder</t>
        </is>
      </c>
      <c r="J612" t="n">
        <v>1950</v>
      </c>
      <c r="K612" t="n">
        <v>7</v>
      </c>
      <c r="L612" t="n">
        <v>0.00358974358974359</v>
      </c>
      <c r="M612" t="n">
        <v>1.24142857142857</v>
      </c>
      <c r="N612" t="n">
        <v>8.69</v>
      </c>
      <c r="O612" t="n">
        <v>0</v>
      </c>
      <c r="P612" t="inlineStr"/>
      <c r="Q612" t="n">
        <v>0</v>
      </c>
      <c r="R612" t="n">
        <v>0</v>
      </c>
      <c r="S612" t="n">
        <v>0</v>
      </c>
      <c r="T612" t="n">
        <v>0</v>
      </c>
      <c r="U612" t="n">
        <v>0</v>
      </c>
      <c r="V612" t="n">
        <v>0</v>
      </c>
      <c r="W612" t="n">
        <v>0</v>
      </c>
      <c r="X612" t="n">
        <v>0</v>
      </c>
    </row>
    <row r="613">
      <c r="A613" s="57" t="n">
        <v>44660</v>
      </c>
      <c r="B613" s="57" t="n">
        <v>44661</v>
      </c>
      <c r="C613" t="inlineStr">
        <is>
          <t>PO07-L1000</t>
        </is>
      </c>
      <c r="D613" t="inlineStr">
        <is>
          <t>USD</t>
        </is>
      </c>
      <c r="E613" t="inlineStr">
        <is>
          <t>L1000-D3 1.31fix-22040803</t>
        </is>
      </c>
      <c r="F613" t="inlineStr">
        <is>
          <t>D3</t>
        </is>
      </c>
      <c r="G613" t="inlineStr">
        <is>
          <t>*</t>
        </is>
      </c>
      <c r="H613" t="inlineStr">
        <is>
          <t>-</t>
        </is>
      </c>
      <c r="I613" t="inlineStr">
        <is>
          <t>voice recorder</t>
        </is>
      </c>
      <c r="J613" t="n">
        <v>282</v>
      </c>
      <c r="K613" t="n">
        <v>2</v>
      </c>
      <c r="L613" t="n">
        <v>0.00709219858156028</v>
      </c>
      <c r="M613" t="n">
        <v>1.31</v>
      </c>
      <c r="N613" t="n">
        <v>2.62</v>
      </c>
      <c r="O613" t="n">
        <v>0</v>
      </c>
      <c r="P613" t="inlineStr"/>
      <c r="Q613" t="n">
        <v>0</v>
      </c>
      <c r="R613" t="n">
        <v>0</v>
      </c>
      <c r="S613" t="n">
        <v>0</v>
      </c>
      <c r="T613" t="n">
        <v>0</v>
      </c>
      <c r="U613" t="n">
        <v>0</v>
      </c>
      <c r="V613" t="n">
        <v>0</v>
      </c>
      <c r="W613" t="n">
        <v>0</v>
      </c>
      <c r="X613" t="n">
        <v>0</v>
      </c>
    </row>
    <row r="614">
      <c r="A614" s="57" t="n">
        <v>44659</v>
      </c>
      <c r="B614" s="57" t="n">
        <v>44659</v>
      </c>
      <c r="C614" t="inlineStr">
        <is>
          <t>PO07-L1000</t>
        </is>
      </c>
      <c r="D614" t="inlineStr">
        <is>
          <t>USD</t>
        </is>
      </c>
      <c r="E614" t="inlineStr">
        <is>
          <t>L1000-D3 0.75升降-22040801</t>
        </is>
      </c>
      <c r="F614" t="inlineStr">
        <is>
          <t>D3</t>
        </is>
      </c>
      <c r="G614" t="inlineStr">
        <is>
          <t>*</t>
        </is>
      </c>
      <c r="H614" t="inlineStr">
        <is>
          <t>-</t>
        </is>
      </c>
      <c r="I614" t="inlineStr">
        <is>
          <t>mini voice recorder with playback</t>
        </is>
      </c>
      <c r="J614" t="n">
        <v>1</v>
      </c>
      <c r="K614" t="n">
        <v>1</v>
      </c>
      <c r="L614" t="n">
        <v>1</v>
      </c>
      <c r="M614" t="n">
        <v>0.73</v>
      </c>
      <c r="N614" t="n">
        <v>0.73</v>
      </c>
      <c r="O614" t="n">
        <v>0</v>
      </c>
      <c r="P614" t="inlineStr"/>
      <c r="Q614" t="n">
        <v>0</v>
      </c>
      <c r="R614" t="n">
        <v>0</v>
      </c>
      <c r="S614" t="n">
        <v>0</v>
      </c>
      <c r="T614" t="n">
        <v>0</v>
      </c>
      <c r="U614" t="n">
        <v>0</v>
      </c>
      <c r="V614" t="n">
        <v>0</v>
      </c>
      <c r="W614" t="n">
        <v>0</v>
      </c>
      <c r="X614" t="n">
        <v>0</v>
      </c>
    </row>
    <row r="615">
      <c r="A615" s="57" t="n">
        <v>44661</v>
      </c>
      <c r="B615" s="57" t="n">
        <v>44661</v>
      </c>
      <c r="C615" t="inlineStr">
        <is>
          <t>PO07-L1000</t>
        </is>
      </c>
      <c r="D615" t="inlineStr">
        <is>
          <t>USD</t>
        </is>
      </c>
      <c r="E615" t="inlineStr">
        <is>
          <t>L1000-D3 1.83-fix 220409</t>
        </is>
      </c>
      <c r="F615" t="inlineStr">
        <is>
          <t>D3</t>
        </is>
      </c>
      <c r="G615" t="inlineStr">
        <is>
          <t>*</t>
        </is>
      </c>
      <c r="H615" t="inlineStr">
        <is>
          <t>-</t>
        </is>
      </c>
      <c r="I615" t="inlineStr">
        <is>
          <t>32gb voice recorder</t>
        </is>
      </c>
      <c r="J615" t="n">
        <v>3</v>
      </c>
      <c r="K615" t="n">
        <v>1</v>
      </c>
      <c r="L615" t="n">
        <v>0.333333333333333</v>
      </c>
      <c r="M615" t="n">
        <v>1.83</v>
      </c>
      <c r="N615" t="n">
        <v>1.83</v>
      </c>
      <c r="O615" t="n">
        <v>0</v>
      </c>
      <c r="P615" t="inlineStr"/>
      <c r="Q615" t="n">
        <v>0</v>
      </c>
      <c r="R615" t="n">
        <v>0</v>
      </c>
      <c r="S615" t="n">
        <v>0</v>
      </c>
      <c r="T615" t="n">
        <v>0</v>
      </c>
      <c r="U615" t="n">
        <v>0</v>
      </c>
      <c r="V615" t="n">
        <v>0</v>
      </c>
      <c r="W615" t="n">
        <v>0</v>
      </c>
      <c r="X615" t="n">
        <v>0</v>
      </c>
    </row>
    <row r="616">
      <c r="A616" s="57" t="n">
        <v>44662</v>
      </c>
      <c r="B616" s="57" t="n">
        <v>44662</v>
      </c>
      <c r="C616" t="inlineStr">
        <is>
          <t>PO07-L1000</t>
        </is>
      </c>
      <c r="D616" t="inlineStr">
        <is>
          <t>USD</t>
        </is>
      </c>
      <c r="E616" t="inlineStr">
        <is>
          <t>L1000-D3 1.83-fix 220409</t>
        </is>
      </c>
      <c r="F616" t="inlineStr">
        <is>
          <t>D3</t>
        </is>
      </c>
      <c r="G616" t="inlineStr">
        <is>
          <t>*</t>
        </is>
      </c>
      <c r="H616" t="inlineStr">
        <is>
          <t>-</t>
        </is>
      </c>
      <c r="I616" t="inlineStr">
        <is>
          <t>digital recorder small</t>
        </is>
      </c>
      <c r="J616" t="n">
        <v>1</v>
      </c>
      <c r="K616" t="n">
        <v>1</v>
      </c>
      <c r="L616" t="n">
        <v>1</v>
      </c>
      <c r="M616" t="n">
        <v>1.83</v>
      </c>
      <c r="N616" t="n">
        <v>1.83</v>
      </c>
      <c r="O616" t="n">
        <v>0</v>
      </c>
      <c r="P616" t="inlineStr"/>
      <c r="Q616" t="n">
        <v>0</v>
      </c>
      <c r="R616" t="n">
        <v>0</v>
      </c>
      <c r="S616" t="n">
        <v>0</v>
      </c>
      <c r="T616" t="n">
        <v>0</v>
      </c>
      <c r="U616" t="n">
        <v>0</v>
      </c>
      <c r="V616" t="n">
        <v>0</v>
      </c>
      <c r="W616" t="n">
        <v>0</v>
      </c>
      <c r="X616" t="n">
        <v>0</v>
      </c>
    </row>
    <row r="617">
      <c r="A617" s="57" t="n">
        <v>44662</v>
      </c>
      <c r="B617" s="57" t="n">
        <v>44662</v>
      </c>
      <c r="C617" t="inlineStr">
        <is>
          <t>PO07-L1000</t>
        </is>
      </c>
      <c r="D617" t="inlineStr">
        <is>
          <t>USD</t>
        </is>
      </c>
      <c r="E617" t="inlineStr">
        <is>
          <t>L1000-D3 1.83-fix 220409</t>
        </is>
      </c>
      <c r="F617" t="inlineStr">
        <is>
          <t>D3</t>
        </is>
      </c>
      <c r="G617" t="inlineStr">
        <is>
          <t>*</t>
        </is>
      </c>
      <c r="H617" t="inlineStr">
        <is>
          <t>-</t>
        </is>
      </c>
      <c r="I617" t="inlineStr">
        <is>
          <t>digital voice recorders</t>
        </is>
      </c>
      <c r="J617" t="n">
        <v>43</v>
      </c>
      <c r="K617" t="n">
        <v>1</v>
      </c>
      <c r="L617" t="n">
        <v>0.0232558139534884</v>
      </c>
      <c r="M617" t="n">
        <v>1.83</v>
      </c>
      <c r="N617" t="n">
        <v>1.83</v>
      </c>
      <c r="O617" t="n">
        <v>0</v>
      </c>
      <c r="P617" t="inlineStr"/>
      <c r="Q617" t="n">
        <v>0</v>
      </c>
      <c r="R617" t="n">
        <v>0</v>
      </c>
      <c r="S617" t="n">
        <v>0</v>
      </c>
      <c r="T617" t="n">
        <v>0</v>
      </c>
      <c r="U617" t="n">
        <v>0</v>
      </c>
      <c r="V617" t="n">
        <v>0</v>
      </c>
      <c r="W617" t="n">
        <v>0</v>
      </c>
      <c r="X617" t="n">
        <v>0</v>
      </c>
    </row>
    <row r="618">
      <c r="A618" s="57" t="n">
        <v>44662</v>
      </c>
      <c r="B618" s="57" t="n">
        <v>44662</v>
      </c>
      <c r="C618" t="inlineStr">
        <is>
          <t>PO07-L1000</t>
        </is>
      </c>
      <c r="D618" t="inlineStr">
        <is>
          <t>USD</t>
        </is>
      </c>
      <c r="E618" t="inlineStr">
        <is>
          <t>L1000-D3 1.83-fix 220409</t>
        </is>
      </c>
      <c r="F618" t="inlineStr">
        <is>
          <t>D3</t>
        </is>
      </c>
      <c r="G618" t="inlineStr">
        <is>
          <t>*</t>
        </is>
      </c>
      <c r="H618" t="inlineStr">
        <is>
          <t>-</t>
        </is>
      </c>
      <c r="I618" t="inlineStr">
        <is>
          <t>mini voice activated recorder,</t>
        </is>
      </c>
      <c r="J618" t="n">
        <v>1</v>
      </c>
      <c r="K618" t="n">
        <v>1</v>
      </c>
      <c r="L618" t="n">
        <v>1</v>
      </c>
      <c r="M618" t="n">
        <v>1.83</v>
      </c>
      <c r="N618" t="n">
        <v>1.83</v>
      </c>
      <c r="O618" t="n">
        <v>0</v>
      </c>
      <c r="P618" t="inlineStr"/>
      <c r="Q618" t="n">
        <v>0</v>
      </c>
      <c r="R618" t="n">
        <v>0</v>
      </c>
      <c r="S618" t="n">
        <v>0</v>
      </c>
      <c r="T618" t="n">
        <v>0</v>
      </c>
      <c r="U618" t="n">
        <v>0</v>
      </c>
      <c r="V618" t="n">
        <v>0</v>
      </c>
      <c r="W618" t="n">
        <v>0</v>
      </c>
      <c r="X618" t="n">
        <v>0</v>
      </c>
    </row>
    <row r="619">
      <c r="A619" s="57" t="n">
        <v>44660</v>
      </c>
      <c r="B619" s="57" t="n">
        <v>44660</v>
      </c>
      <c r="C619" t="inlineStr">
        <is>
          <t>PO07-L1000</t>
        </is>
      </c>
      <c r="D619" t="inlineStr">
        <is>
          <t>USD</t>
        </is>
      </c>
      <c r="E619" t="inlineStr">
        <is>
          <t>L1000-D3 1.83-fix 220409</t>
        </is>
      </c>
      <c r="F619" t="inlineStr">
        <is>
          <t>D3</t>
        </is>
      </c>
      <c r="G619" t="inlineStr">
        <is>
          <t>*</t>
        </is>
      </c>
      <c r="H619" t="inlineStr">
        <is>
          <t>-</t>
        </is>
      </c>
      <c r="I619" t="inlineStr">
        <is>
          <t>recording device voice activated</t>
        </is>
      </c>
      <c r="J619" t="n">
        <v>3</v>
      </c>
      <c r="K619" t="n">
        <v>1</v>
      </c>
      <c r="L619" t="n">
        <v>0.333333333333333</v>
      </c>
      <c r="M619" t="n">
        <v>1.68</v>
      </c>
      <c r="N619" t="n">
        <v>1.68</v>
      </c>
      <c r="O619" t="n">
        <v>0</v>
      </c>
      <c r="P619" t="inlineStr"/>
      <c r="Q619" t="n">
        <v>0</v>
      </c>
      <c r="R619" t="n">
        <v>0</v>
      </c>
      <c r="S619" t="n">
        <v>0</v>
      </c>
      <c r="T619" t="n">
        <v>0</v>
      </c>
      <c r="U619" t="n">
        <v>0</v>
      </c>
      <c r="V619" t="n">
        <v>0</v>
      </c>
      <c r="W619" t="n">
        <v>0</v>
      </c>
      <c r="X619" t="n">
        <v>0</v>
      </c>
    </row>
    <row r="620">
      <c r="A620" s="57" t="n">
        <v>44660</v>
      </c>
      <c r="B620" s="57" t="n">
        <v>44661</v>
      </c>
      <c r="C620" t="inlineStr">
        <is>
          <t>PO07-L1000</t>
        </is>
      </c>
      <c r="D620" t="inlineStr">
        <is>
          <t>USD</t>
        </is>
      </c>
      <c r="E620" t="inlineStr">
        <is>
          <t>L1000-D3 1.83-fix 220409</t>
        </is>
      </c>
      <c r="F620" t="inlineStr">
        <is>
          <t>D3</t>
        </is>
      </c>
      <c r="G620" t="inlineStr">
        <is>
          <t>*</t>
        </is>
      </c>
      <c r="H620" t="inlineStr">
        <is>
          <t>-</t>
        </is>
      </c>
      <c r="I620" t="inlineStr">
        <is>
          <t>voice activated recorder</t>
        </is>
      </c>
      <c r="J620" t="n">
        <v>425</v>
      </c>
      <c r="K620" t="n">
        <v>2</v>
      </c>
      <c r="L620" t="n">
        <v>0.00470588235294118</v>
      </c>
      <c r="M620" t="n">
        <v>1.785</v>
      </c>
      <c r="N620" t="n">
        <v>3.57</v>
      </c>
      <c r="O620" t="n">
        <v>0</v>
      </c>
      <c r="P620" t="inlineStr"/>
      <c r="Q620" t="n">
        <v>0</v>
      </c>
      <c r="R620" t="n">
        <v>0</v>
      </c>
      <c r="S620" t="n">
        <v>0</v>
      </c>
      <c r="T620" t="n">
        <v>0</v>
      </c>
      <c r="U620" t="n">
        <v>0</v>
      </c>
      <c r="V620" t="n">
        <v>0</v>
      </c>
      <c r="W620" t="n">
        <v>0</v>
      </c>
      <c r="X620" t="n">
        <v>0</v>
      </c>
    </row>
    <row r="621">
      <c r="A621" s="57" t="n">
        <v>44660</v>
      </c>
      <c r="B621" s="57" t="n">
        <v>44660</v>
      </c>
      <c r="C621" t="inlineStr">
        <is>
          <t>PO07-L1000</t>
        </is>
      </c>
      <c r="D621" t="inlineStr">
        <is>
          <t>USD</t>
        </is>
      </c>
      <c r="E621" t="inlineStr">
        <is>
          <t>L1000-D3 1.83-fix 220409</t>
        </is>
      </c>
      <c r="F621" t="inlineStr">
        <is>
          <t>D3</t>
        </is>
      </c>
      <c r="G621" t="inlineStr">
        <is>
          <t>*</t>
        </is>
      </c>
      <c r="H621" t="inlineStr">
        <is>
          <t>-</t>
        </is>
      </c>
      <c r="I621" t="inlineStr">
        <is>
          <t>voice recorder</t>
        </is>
      </c>
      <c r="J621" t="n">
        <v>307</v>
      </c>
      <c r="K621" t="n">
        <v>1</v>
      </c>
      <c r="L621" t="n">
        <v>0.00325732899022801</v>
      </c>
      <c r="M621" t="n">
        <v>1.83</v>
      </c>
      <c r="N621" t="n">
        <v>1.83</v>
      </c>
      <c r="O621" t="n">
        <v>0</v>
      </c>
      <c r="P621" t="inlineStr"/>
      <c r="Q621" t="n">
        <v>0</v>
      </c>
      <c r="R621" t="n">
        <v>0</v>
      </c>
      <c r="S621" t="n">
        <v>0</v>
      </c>
      <c r="T621" t="n">
        <v>0</v>
      </c>
      <c r="U621" t="n">
        <v>0</v>
      </c>
      <c r="V621" t="n">
        <v>0</v>
      </c>
      <c r="W621" t="n">
        <v>0</v>
      </c>
      <c r="X621" t="n">
        <v>0</v>
      </c>
    </row>
    <row r="622">
      <c r="A622" s="57" t="n">
        <v>44660</v>
      </c>
      <c r="B622" s="57" t="n">
        <v>44661</v>
      </c>
      <c r="C622" t="inlineStr">
        <is>
          <t>PO07-L1000</t>
        </is>
      </c>
      <c r="D622" t="inlineStr">
        <is>
          <t>USD</t>
        </is>
      </c>
      <c r="E622" t="inlineStr">
        <is>
          <t>L1000-D3 1.83-fix 220409</t>
        </is>
      </c>
      <c r="F622" t="inlineStr">
        <is>
          <t>D3</t>
        </is>
      </c>
      <c r="G622" t="inlineStr">
        <is>
          <t>*</t>
        </is>
      </c>
      <c r="H622" t="inlineStr">
        <is>
          <t>-</t>
        </is>
      </c>
      <c r="I622" t="inlineStr">
        <is>
          <t>voice recorder with playback</t>
        </is>
      </c>
      <c r="J622" t="n">
        <v>11</v>
      </c>
      <c r="K622" t="n">
        <v>2</v>
      </c>
      <c r="L622" t="n">
        <v>0.181818181818182</v>
      </c>
      <c r="M622" t="n">
        <v>1.67</v>
      </c>
      <c r="N622" t="n">
        <v>3.34</v>
      </c>
      <c r="O622" t="n">
        <v>0</v>
      </c>
      <c r="P622" t="inlineStr"/>
      <c r="Q622" t="n">
        <v>0</v>
      </c>
      <c r="R622" t="n">
        <v>0</v>
      </c>
      <c r="S622" t="n">
        <v>0</v>
      </c>
      <c r="T622" t="n">
        <v>0</v>
      </c>
      <c r="U622" t="n">
        <v>0</v>
      </c>
      <c r="V622" t="n">
        <v>0</v>
      </c>
      <c r="W622" t="n">
        <v>0</v>
      </c>
      <c r="X622" t="n">
        <v>0</v>
      </c>
    </row>
    <row r="623">
      <c r="A623" s="57" t="n">
        <v>44694</v>
      </c>
      <c r="B623" s="57" t="n">
        <v>44694</v>
      </c>
      <c r="C623" t="inlineStr">
        <is>
          <t>PO07-L1000</t>
        </is>
      </c>
      <c r="D623" t="inlineStr">
        <is>
          <t>USD</t>
        </is>
      </c>
      <c r="E623" t="inlineStr">
        <is>
          <t>L1000-D3-220510</t>
        </is>
      </c>
      <c r="F623" t="inlineStr">
        <is>
          <t>L1000-D3-220510</t>
        </is>
      </c>
      <c r="G623" t="inlineStr">
        <is>
          <t>*</t>
        </is>
      </c>
      <c r="H623" t="inlineStr">
        <is>
          <t>-</t>
        </is>
      </c>
      <c r="I623" t="inlineStr">
        <is>
          <t>b00kxlql04</t>
        </is>
      </c>
      <c r="J623" t="n">
        <v>2</v>
      </c>
      <c r="K623" t="n">
        <v>1</v>
      </c>
      <c r="L623" t="n">
        <v>0.5</v>
      </c>
      <c r="M623" t="n">
        <v>1.48</v>
      </c>
      <c r="N623" t="n">
        <v>1.48</v>
      </c>
      <c r="O623" t="n">
        <v>0</v>
      </c>
      <c r="P623" t="inlineStr"/>
      <c r="Q623" t="n">
        <v>0</v>
      </c>
      <c r="R623" t="n">
        <v>0</v>
      </c>
      <c r="S623" t="n">
        <v>0</v>
      </c>
      <c r="T623" t="n">
        <v>0</v>
      </c>
      <c r="U623" t="n">
        <v>0</v>
      </c>
      <c r="V623" t="n">
        <v>0</v>
      </c>
      <c r="W623" t="n">
        <v>0</v>
      </c>
      <c r="X623" t="n">
        <v>0</v>
      </c>
    </row>
    <row r="624">
      <c r="A624" s="57" t="n">
        <v>44693</v>
      </c>
      <c r="B624" s="57" t="n">
        <v>44693</v>
      </c>
      <c r="C624" t="inlineStr">
        <is>
          <t>PO07-L1000</t>
        </is>
      </c>
      <c r="D624" t="inlineStr">
        <is>
          <t>USD</t>
        </is>
      </c>
      <c r="E624" t="inlineStr">
        <is>
          <t>L1000-D3-220510</t>
        </is>
      </c>
      <c r="F624" t="inlineStr">
        <is>
          <t>L1000-D3-220510</t>
        </is>
      </c>
      <c r="G624" t="inlineStr">
        <is>
          <t>*</t>
        </is>
      </c>
      <c r="H624" t="inlineStr">
        <is>
          <t>-</t>
        </is>
      </c>
      <c r="I624" t="inlineStr">
        <is>
          <t>b07zrmhgwh</t>
        </is>
      </c>
      <c r="J624" t="n">
        <v>105</v>
      </c>
      <c r="K624" t="n">
        <v>1</v>
      </c>
      <c r="L624" t="n">
        <v>0.009523809523809519</v>
      </c>
      <c r="M624" t="n">
        <v>1.13</v>
      </c>
      <c r="N624" t="n">
        <v>1.13</v>
      </c>
      <c r="O624" t="n">
        <v>0</v>
      </c>
      <c r="P624" t="inlineStr"/>
      <c r="Q624" t="n">
        <v>0</v>
      </c>
      <c r="R624" t="n">
        <v>0</v>
      </c>
      <c r="S624" t="n">
        <v>0</v>
      </c>
      <c r="T624" t="n">
        <v>0</v>
      </c>
      <c r="U624" t="n">
        <v>0</v>
      </c>
      <c r="V624" t="n">
        <v>0</v>
      </c>
      <c r="W624" t="n">
        <v>0</v>
      </c>
      <c r="X624" t="n">
        <v>0</v>
      </c>
    </row>
    <row r="625">
      <c r="A625" s="57" t="n">
        <v>44697</v>
      </c>
      <c r="B625" s="57" t="n">
        <v>44697</v>
      </c>
      <c r="C625" t="inlineStr">
        <is>
          <t>PO07-L1000</t>
        </is>
      </c>
      <c r="D625" t="inlineStr">
        <is>
          <t>USD</t>
        </is>
      </c>
      <c r="E625" t="inlineStr">
        <is>
          <t>L1000-D3-220510</t>
        </is>
      </c>
      <c r="F625" t="inlineStr">
        <is>
          <t>L1000-D3-220510</t>
        </is>
      </c>
      <c r="G625" t="inlineStr">
        <is>
          <t>*</t>
        </is>
      </c>
      <c r="H625" t="inlineStr">
        <is>
          <t>-</t>
        </is>
      </c>
      <c r="I625" t="inlineStr">
        <is>
          <t>b09sysk854</t>
        </is>
      </c>
      <c r="J625" t="n">
        <v>13</v>
      </c>
      <c r="K625" t="n">
        <v>1</v>
      </c>
      <c r="L625" t="n">
        <v>0.0769230769230769</v>
      </c>
      <c r="M625" t="n">
        <v>1.3</v>
      </c>
      <c r="N625" t="n">
        <v>1.3</v>
      </c>
      <c r="O625" t="n">
        <v>0</v>
      </c>
      <c r="P625" t="inlineStr"/>
      <c r="Q625" t="n">
        <v>0</v>
      </c>
      <c r="R625" t="n">
        <v>0</v>
      </c>
      <c r="S625" t="n">
        <v>0</v>
      </c>
      <c r="T625" t="n">
        <v>0</v>
      </c>
      <c r="U625" t="n">
        <v>0</v>
      </c>
      <c r="V625" t="n">
        <v>0</v>
      </c>
      <c r="W625" t="n">
        <v>0</v>
      </c>
      <c r="X625" t="n">
        <v>0</v>
      </c>
    </row>
    <row r="626">
      <c r="A626" s="57" t="n">
        <v>44694</v>
      </c>
      <c r="B626" s="57" t="n">
        <v>44694</v>
      </c>
      <c r="C626" t="inlineStr">
        <is>
          <t>PO07-L1000</t>
        </is>
      </c>
      <c r="D626" t="inlineStr">
        <is>
          <t>USD</t>
        </is>
      </c>
      <c r="E626" t="inlineStr">
        <is>
          <t>L1000-D3-220510</t>
        </is>
      </c>
      <c r="F626" t="inlineStr">
        <is>
          <t>L1000-D3-220510</t>
        </is>
      </c>
      <c r="G626" t="inlineStr">
        <is>
          <t>*</t>
        </is>
      </c>
      <c r="H626" t="inlineStr">
        <is>
          <t>-</t>
        </is>
      </c>
      <c r="I626" t="inlineStr">
        <is>
          <t>handheld recorder</t>
        </is>
      </c>
      <c r="J626" t="n">
        <v>1</v>
      </c>
      <c r="K626" t="n">
        <v>1</v>
      </c>
      <c r="L626" t="n">
        <v>1</v>
      </c>
      <c r="M626" t="n">
        <v>1.42</v>
      </c>
      <c r="N626" t="n">
        <v>1.42</v>
      </c>
      <c r="O626" t="n">
        <v>0</v>
      </c>
      <c r="P626" t="inlineStr"/>
      <c r="Q626" t="n">
        <v>0</v>
      </c>
      <c r="R626" t="n">
        <v>0</v>
      </c>
      <c r="S626" t="n">
        <v>0</v>
      </c>
      <c r="T626" t="n">
        <v>0</v>
      </c>
      <c r="U626" t="n">
        <v>0</v>
      </c>
      <c r="V626" t="n">
        <v>0</v>
      </c>
      <c r="W626" t="n">
        <v>0</v>
      </c>
      <c r="X626" t="n">
        <v>0</v>
      </c>
    </row>
    <row r="627">
      <c r="A627" s="57" t="n">
        <v>44694</v>
      </c>
      <c r="B627" s="57" t="n">
        <v>44694</v>
      </c>
      <c r="C627" t="inlineStr">
        <is>
          <t>PO07-L1000</t>
        </is>
      </c>
      <c r="D627" t="inlineStr">
        <is>
          <t>USD</t>
        </is>
      </c>
      <c r="E627" t="inlineStr">
        <is>
          <t>L1000-D3-220510</t>
        </is>
      </c>
      <c r="F627" t="inlineStr">
        <is>
          <t>L1000-D3-220510</t>
        </is>
      </c>
      <c r="G627" t="inlineStr">
        <is>
          <t>*</t>
        </is>
      </c>
      <c r="H627" t="inlineStr">
        <is>
          <t>-</t>
        </is>
      </c>
      <c r="I627" t="inlineStr">
        <is>
          <t>handheld recorder with playback</t>
        </is>
      </c>
      <c r="J627" t="n">
        <v>2</v>
      </c>
      <c r="K627" t="n">
        <v>1</v>
      </c>
      <c r="L627" t="n">
        <v>0.5</v>
      </c>
      <c r="M627" t="n">
        <v>1.01</v>
      </c>
      <c r="N627" t="n">
        <v>1.01</v>
      </c>
      <c r="O627" t="n">
        <v>0</v>
      </c>
      <c r="P627" t="inlineStr"/>
      <c r="Q627" t="n">
        <v>0</v>
      </c>
      <c r="R627" t="n">
        <v>0</v>
      </c>
      <c r="S627" t="n">
        <v>0</v>
      </c>
      <c r="T627" t="n">
        <v>0</v>
      </c>
      <c r="U627" t="n">
        <v>0</v>
      </c>
      <c r="V627" t="n">
        <v>0</v>
      </c>
      <c r="W627" t="n">
        <v>0</v>
      </c>
      <c r="X627" t="n">
        <v>0</v>
      </c>
    </row>
    <row r="628">
      <c r="A628" s="57" t="n">
        <v>44692</v>
      </c>
      <c r="B628" s="57" t="n">
        <v>44692</v>
      </c>
      <c r="C628" t="inlineStr">
        <is>
          <t>PO07-L1000</t>
        </is>
      </c>
      <c r="D628" t="inlineStr">
        <is>
          <t>USD</t>
        </is>
      </c>
      <c r="E628" t="inlineStr">
        <is>
          <t>L1000-D3-220510</t>
        </is>
      </c>
      <c r="F628" t="inlineStr">
        <is>
          <t>L1000-D3-220510</t>
        </is>
      </c>
      <c r="G628" t="inlineStr">
        <is>
          <t>*</t>
        </is>
      </c>
      <c r="H628" t="inlineStr">
        <is>
          <t>-</t>
        </is>
      </c>
      <c r="I628" t="inlineStr">
        <is>
          <t>mini small voice activated audio recorder</t>
        </is>
      </c>
      <c r="J628" t="n">
        <v>32</v>
      </c>
      <c r="K628" t="n">
        <v>1</v>
      </c>
      <c r="L628" t="n">
        <v>0.03125</v>
      </c>
      <c r="M628" t="n">
        <v>1.03</v>
      </c>
      <c r="N628" t="n">
        <v>1.03</v>
      </c>
      <c r="O628" t="n">
        <v>0</v>
      </c>
      <c r="P628" t="inlineStr"/>
      <c r="Q628" t="n">
        <v>0</v>
      </c>
      <c r="R628" t="n">
        <v>0</v>
      </c>
      <c r="S628" t="n">
        <v>0</v>
      </c>
      <c r="T628" t="n">
        <v>0</v>
      </c>
      <c r="U628" t="n">
        <v>0</v>
      </c>
      <c r="V628" t="n">
        <v>0</v>
      </c>
      <c r="W628" t="n">
        <v>0</v>
      </c>
      <c r="X628" t="n">
        <v>0</v>
      </c>
    </row>
    <row r="629">
      <c r="A629" s="57" t="n">
        <v>44696</v>
      </c>
      <c r="B629" s="57" t="n">
        <v>44696</v>
      </c>
      <c r="C629" t="inlineStr">
        <is>
          <t>PO07-L1000</t>
        </is>
      </c>
      <c r="D629" t="inlineStr">
        <is>
          <t>USD</t>
        </is>
      </c>
      <c r="E629" t="inlineStr">
        <is>
          <t>L1000-D3-220510</t>
        </is>
      </c>
      <c r="F629" t="inlineStr">
        <is>
          <t>L1000-D3-220510</t>
        </is>
      </c>
      <c r="G629" t="inlineStr">
        <is>
          <t>*</t>
        </is>
      </c>
      <c r="H629" t="inlineStr">
        <is>
          <t>-</t>
        </is>
      </c>
      <c r="I629" t="inlineStr">
        <is>
          <t>recording device voice activated</t>
        </is>
      </c>
      <c r="J629" t="n">
        <v>1</v>
      </c>
      <c r="K629" t="n">
        <v>1</v>
      </c>
      <c r="L629" t="n">
        <v>1</v>
      </c>
      <c r="M629" t="n">
        <v>0.34</v>
      </c>
      <c r="N629" t="n">
        <v>0.34</v>
      </c>
      <c r="O629" t="n">
        <v>0</v>
      </c>
      <c r="P629" t="inlineStr"/>
      <c r="Q629" t="n">
        <v>0</v>
      </c>
      <c r="R629" t="n">
        <v>0</v>
      </c>
      <c r="S629" t="n">
        <v>0</v>
      </c>
      <c r="T629" t="n">
        <v>0</v>
      </c>
      <c r="U629" t="n">
        <v>0</v>
      </c>
      <c r="V629" t="n">
        <v>0</v>
      </c>
      <c r="W629" t="n">
        <v>0</v>
      </c>
      <c r="X629" t="n">
        <v>0</v>
      </c>
    </row>
    <row r="630">
      <c r="A630" s="57" t="n">
        <v>44691</v>
      </c>
      <c r="B630" s="57" t="n">
        <v>44691</v>
      </c>
      <c r="C630" t="inlineStr">
        <is>
          <t>PO07-L1000</t>
        </is>
      </c>
      <c r="D630" t="inlineStr">
        <is>
          <t>USD</t>
        </is>
      </c>
      <c r="E630" t="inlineStr">
        <is>
          <t>L1000-D3-220510</t>
        </is>
      </c>
      <c r="F630" t="inlineStr">
        <is>
          <t>L1000-D3-220510</t>
        </is>
      </c>
      <c r="G630" t="inlineStr">
        <is>
          <t>*</t>
        </is>
      </c>
      <c r="H630" t="inlineStr">
        <is>
          <t>-</t>
        </is>
      </c>
      <c r="I630" t="inlineStr">
        <is>
          <t>small sound</t>
        </is>
      </c>
      <c r="J630" t="n">
        <v>2</v>
      </c>
      <c r="K630" t="n">
        <v>1</v>
      </c>
      <c r="L630" t="n">
        <v>0.5</v>
      </c>
      <c r="M630" t="n">
        <v>1.59</v>
      </c>
      <c r="N630" t="n">
        <v>1.59</v>
      </c>
      <c r="O630" t="n">
        <v>0</v>
      </c>
      <c r="P630" t="inlineStr"/>
      <c r="Q630" t="n">
        <v>0</v>
      </c>
      <c r="R630" t="n">
        <v>0</v>
      </c>
      <c r="S630" t="n">
        <v>0</v>
      </c>
      <c r="T630" t="n">
        <v>0</v>
      </c>
      <c r="U630" t="n">
        <v>0</v>
      </c>
      <c r="V630" t="n">
        <v>0</v>
      </c>
      <c r="W630" t="n">
        <v>0</v>
      </c>
      <c r="X630" t="n">
        <v>0</v>
      </c>
    </row>
    <row r="631">
      <c r="A631" s="57" t="n">
        <v>44691</v>
      </c>
      <c r="B631" s="57" t="n">
        <v>44691</v>
      </c>
      <c r="C631" t="inlineStr">
        <is>
          <t>PO07-L1000</t>
        </is>
      </c>
      <c r="D631" t="inlineStr">
        <is>
          <t>USD</t>
        </is>
      </c>
      <c r="E631" t="inlineStr">
        <is>
          <t>L1000-D3-220510</t>
        </is>
      </c>
      <c r="F631" t="inlineStr">
        <is>
          <t>L1000-D3-220510</t>
        </is>
      </c>
      <c r="G631" t="inlineStr">
        <is>
          <t>*</t>
        </is>
      </c>
      <c r="H631" t="inlineStr">
        <is>
          <t>-</t>
        </is>
      </c>
      <c r="I631" t="inlineStr">
        <is>
          <t>sound recording</t>
        </is>
      </c>
      <c r="J631" t="n">
        <v>2</v>
      </c>
      <c r="K631" t="n">
        <v>1</v>
      </c>
      <c r="L631" t="n">
        <v>0.5</v>
      </c>
      <c r="M631" t="n">
        <v>0.57</v>
      </c>
      <c r="N631" t="n">
        <v>0.57</v>
      </c>
      <c r="O631" t="n">
        <v>0</v>
      </c>
      <c r="P631" t="inlineStr"/>
      <c r="Q631" t="n">
        <v>0</v>
      </c>
      <c r="R631" t="n">
        <v>0</v>
      </c>
      <c r="S631" t="n">
        <v>0</v>
      </c>
      <c r="T631" t="n">
        <v>0</v>
      </c>
      <c r="U631" t="n">
        <v>0</v>
      </c>
      <c r="V631" t="n">
        <v>0</v>
      </c>
      <c r="W631" t="n">
        <v>0</v>
      </c>
      <c r="X631" t="n"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N5074"/>
  <sheetViews>
    <sheetView workbookViewId="0">
      <selection activeCell="C2" sqref="C2"/>
    </sheetView>
  </sheetViews>
  <sheetFormatPr baseColWidth="8" defaultColWidth="9" defaultRowHeight="13.5" outlineLevelCol="0"/>
  <cols>
    <col width="30.375" customWidth="1" style="8" min="1" max="1"/>
    <col width="13.75" customWidth="1" style="8" min="2" max="2"/>
    <col width="11.5" customWidth="1" style="8" min="3" max="3"/>
    <col width="13.375" customWidth="1" style="8" min="13" max="14"/>
  </cols>
  <sheetData>
    <row r="1">
      <c r="A1" s="9" t="inlineStr">
        <is>
          <t>广告组合名称</t>
        </is>
      </c>
      <c r="B1" s="9" t="inlineStr">
        <is>
          <t>广告活动名称</t>
        </is>
      </c>
      <c r="C1" s="9" t="inlineStr">
        <is>
          <t>广告组名称</t>
        </is>
      </c>
      <c r="F1" s="3" t="n"/>
      <c r="G1" s="3" t="n"/>
      <c r="H1" s="3" t="n"/>
      <c r="I1" s="3" t="n"/>
      <c r="J1" s="3" t="n"/>
      <c r="K1" s="3" t="n"/>
      <c r="L1" s="3" t="n"/>
      <c r="M1" s="54">
        <f>MIN(待赋值表!A:A)</f>
        <v/>
      </c>
      <c r="N1" s="54">
        <f>MAX(待赋值表!B:B)</f>
        <v/>
      </c>
    </row>
    <row r="2">
      <c r="A2" s="0">
        <f t="array" ref="A2">INDEX(待赋值表!C:C,MIN(IF(COUNTIF(A$1:A1,待赋值表!C$2:C$14998)=0,ROW(待赋值表!C$2:C$14998),4^8)))&amp;""</f>
        <v/>
      </c>
      <c r="E2" s="10" t="n"/>
      <c r="M2" s="54" t="n"/>
    </row>
    <row r="3">
      <c r="A3" s="0">
        <f t="array" ref="A3">INDEX(待赋值表!C:C,MIN(IF(COUNTIF(A$1:A2,待赋值表!C$2:C$14998)=0,ROW(待赋值表!C$2:C$14998),4^8)))&amp;""</f>
        <v/>
      </c>
      <c r="E3" s="10" t="n"/>
    </row>
    <row r="4">
      <c r="A4" s="0">
        <f t="array" ref="A4">INDEX(待赋值表!C:C,MIN(IF(COUNTIF(A$1:A3,待赋值表!C$2:C$14998)=0,ROW(待赋值表!C$2:C$14998),4^8)))&amp;""</f>
        <v/>
      </c>
      <c r="E4" s="10" t="n"/>
    </row>
    <row r="5">
      <c r="A5" s="0">
        <f t="array" ref="A5">INDEX(待赋值表!C:C,MIN(IF(COUNTIF(A$1:A4,待赋值表!C$2:C$14998)=0,ROW(待赋值表!C$2:C$14998),4^8)))&amp;""</f>
        <v/>
      </c>
      <c r="E5" s="10" t="n"/>
    </row>
    <row r="6">
      <c r="A6" s="0">
        <f t="array" ref="A6">INDEX(待赋值表!C:C,MIN(IF(COUNTIF(A$1:A5,待赋值表!C$2:C$14998)=0,ROW(待赋值表!C$2:C$14998),4^8)))&amp;""</f>
        <v/>
      </c>
      <c r="E6" s="10" t="n"/>
    </row>
    <row r="7">
      <c r="A7" s="0">
        <f t="array" ref="A7">INDEX(待赋值表!C:C,MIN(IF(COUNTIF(A$1:A6,待赋值表!C$2:C$14998)=0,ROW(待赋值表!C$2:C$14998),4^8)))&amp;""</f>
        <v/>
      </c>
      <c r="E7" s="10" t="n"/>
    </row>
    <row r="8">
      <c r="A8" s="0">
        <f t="array" ref="A8">INDEX(待赋值表!C:C,MIN(IF(COUNTIF(A$1:A7,待赋值表!C$2:C$14998)=0,ROW(待赋值表!C$2:C$14998),4^8)))&amp;""</f>
        <v/>
      </c>
      <c r="E8" s="10" t="n"/>
    </row>
    <row r="9">
      <c r="A9" s="0">
        <f t="array" ref="A9">INDEX(待赋值表!C:C,MIN(IF(COUNTIF(A$1:A8,待赋值表!C$2:C$14998)=0,ROW(待赋值表!C$2:C$14998),4^8)))&amp;""</f>
        <v/>
      </c>
      <c r="E9" s="10" t="n"/>
    </row>
    <row r="10">
      <c r="A10" s="0">
        <f t="array" ref="A10">INDEX(待赋值表!C:C,MIN(IF(COUNTIF(A$1:A9,待赋值表!C$2:C$14998)=0,ROW(待赋值表!C$2:C$14998),4^8)))&amp;""</f>
        <v/>
      </c>
      <c r="E10" s="10" t="n"/>
    </row>
    <row r="11">
      <c r="A11" s="0">
        <f t="array" ref="A11">INDEX(待赋值表!C:C,MIN(IF(COUNTIF(A$1:A10,待赋值表!C$2:C$14998)=0,ROW(待赋值表!C$2:C$14998),4^8)))&amp;""</f>
        <v/>
      </c>
      <c r="E11" s="10" t="n"/>
    </row>
    <row r="12">
      <c r="A12" s="0">
        <f t="array" ref="A12">INDEX(待赋值表!C:C,MIN(IF(COUNTIF(A$1:A11,待赋值表!C$2:C$14998)=0,ROW(待赋值表!C$2:C$14998),4^8)))&amp;""</f>
        <v/>
      </c>
      <c r="E12" s="10" t="n"/>
    </row>
    <row r="13">
      <c r="A13" s="0">
        <f t="array" ref="A13">INDEX(待赋值表!C:C,MIN(IF(COUNTIF(A$1:A12,待赋值表!C$2:C$14998)=0,ROW(待赋值表!C$2:C$14998),4^8)))&amp;""</f>
        <v/>
      </c>
      <c r="E13" s="10" t="n"/>
    </row>
    <row r="14">
      <c r="A14" s="0">
        <f t="array" ref="A14">INDEX(待赋值表!C:C,MIN(IF(COUNTIF(A$1:A13,待赋值表!C$2:C$14998)=0,ROW(待赋值表!C$2:C$14998),4^8)))&amp;""</f>
        <v/>
      </c>
      <c r="E14" s="10" t="n"/>
    </row>
    <row r="15">
      <c r="A15" s="0">
        <f t="array" ref="A15">INDEX(待赋值表!C:C,MIN(IF(COUNTIF(A$1:A14,待赋值表!C$2:C$14998)=0,ROW(待赋值表!C$2:C$14998),4^8)))&amp;""</f>
        <v/>
      </c>
      <c r="E15" s="10" t="n"/>
    </row>
    <row r="16">
      <c r="A16" s="0">
        <f t="array" ref="A16">INDEX(待赋值表!C:C,MIN(IF(COUNTIF(A$1:A15,待赋值表!C$2:C$14998)=0,ROW(待赋值表!C$2:C$14998),4^8)))&amp;""</f>
        <v/>
      </c>
      <c r="E16" s="10" t="n"/>
    </row>
    <row r="17">
      <c r="A17" s="0">
        <f t="array" ref="A17">INDEX(待赋值表!C:C,MIN(IF(COUNTIF(A$1:A16,待赋值表!C$2:C$14998)=0,ROW(待赋值表!C$2:C$14998),4^8)))&amp;""</f>
        <v/>
      </c>
      <c r="E17" s="10" t="n"/>
    </row>
    <row r="18">
      <c r="A18" s="0">
        <f t="array" ref="A18">INDEX(待赋值表!C:C,MIN(IF(COUNTIF(A$1:A17,待赋值表!C$2:C$14998)=0,ROW(待赋值表!C$2:C$14998),4^8)))&amp;""</f>
        <v/>
      </c>
      <c r="E18" s="10" t="n"/>
    </row>
    <row r="19">
      <c r="A19" s="0">
        <f t="array" ref="A19">INDEX(待赋值表!C:C,MIN(IF(COUNTIF(A$1:A18,待赋值表!C$2:C$14998)=0,ROW(待赋值表!C$2:C$14998),4^8)))&amp;""</f>
        <v/>
      </c>
      <c r="E19" s="10" t="n"/>
    </row>
    <row r="20">
      <c r="A20" s="0">
        <f t="array" ref="A20">INDEX(待赋值表!C:C,MIN(IF(COUNTIF(A$1:A19,待赋值表!C$2:C$14998)=0,ROW(待赋值表!C$2:C$14998),4^8)))&amp;""</f>
        <v/>
      </c>
      <c r="E20" s="10" t="n"/>
    </row>
    <row r="21">
      <c r="A21" s="0">
        <f t="array" ref="A21">INDEX(待赋值表!C:C,MIN(IF(COUNTIF(A$1:A20,待赋值表!C$2:C$14998)=0,ROW(待赋值表!C$2:C$14998),4^8)))&amp;""</f>
        <v/>
      </c>
      <c r="E21" s="10" t="n"/>
    </row>
    <row r="22">
      <c r="A22" s="0">
        <f t="array" ref="A22">INDEX(待赋值表!C:C,MIN(IF(COUNTIF(A$1:A21,待赋值表!C$2:C$14998)=0,ROW(待赋值表!C$2:C$14998),4^8)))&amp;""</f>
        <v/>
      </c>
      <c r="E22" s="10" t="n"/>
    </row>
    <row r="23">
      <c r="A23" s="0">
        <f t="array" ref="A23">INDEX(待赋值表!C:C,MIN(IF(COUNTIF(A$1:A22,待赋值表!C$2:C$14998)=0,ROW(待赋值表!C$2:C$14998),4^8)))&amp;""</f>
        <v/>
      </c>
      <c r="E23" s="10" t="n"/>
    </row>
    <row r="24">
      <c r="A24" s="0">
        <f t="array" ref="A24">INDEX(待赋值表!C:C,MIN(IF(COUNTIF(A$1:A23,待赋值表!C$2:C$14998)=0,ROW(待赋值表!C$2:C$14998),4^8)))&amp;""</f>
        <v/>
      </c>
      <c r="E24" s="10" t="n"/>
    </row>
    <row r="25">
      <c r="A25" s="0">
        <f t="array" ref="A25">INDEX(待赋值表!C:C,MIN(IF(COUNTIF(A$1:A24,待赋值表!C$2:C$14998)=0,ROW(待赋值表!C$2:C$14998),4^8)))&amp;""</f>
        <v/>
      </c>
      <c r="E25" s="10" t="n"/>
    </row>
    <row r="26">
      <c r="A26" s="0">
        <f t="array" ref="A26">INDEX(待赋值表!C:C,MIN(IF(COUNTIF(A$1:A25,待赋值表!C$2:C$14998)=0,ROW(待赋值表!C$2:C$14998),4^8)))&amp;""</f>
        <v/>
      </c>
      <c r="E26" s="10" t="n"/>
    </row>
    <row r="27">
      <c r="A27" s="0">
        <f t="array" ref="A27">INDEX(待赋值表!C:C,MIN(IF(COUNTIF(A$1:A26,待赋值表!C$2:C$14998)=0,ROW(待赋值表!C$2:C$14998),4^8)))&amp;""</f>
        <v/>
      </c>
      <c r="E27" s="10" t="n"/>
    </row>
    <row r="28">
      <c r="A28" s="0">
        <f t="array" ref="A28">INDEX(待赋值表!C:C,MIN(IF(COUNTIF(A$1:A27,待赋值表!C$2:C$14998)=0,ROW(待赋值表!C$2:C$14998),4^8)))&amp;""</f>
        <v/>
      </c>
      <c r="E28" s="10" t="n"/>
    </row>
    <row r="29">
      <c r="A29" s="0">
        <f t="array" ref="A29">INDEX(待赋值表!C:C,MIN(IF(COUNTIF(A$1:A28,待赋值表!C$2:C$14998)=0,ROW(待赋值表!C$2:C$14998),4^8)))&amp;""</f>
        <v/>
      </c>
      <c r="E29" s="10" t="n"/>
    </row>
    <row r="30">
      <c r="A30" s="0">
        <f t="array" ref="A30">INDEX(待赋值表!C:C,MIN(IF(COUNTIF(A$1:A29,待赋值表!C$2:C$14998)=0,ROW(待赋值表!C$2:C$14998),4^8)))&amp;""</f>
        <v/>
      </c>
      <c r="E30" s="10" t="n"/>
    </row>
    <row r="31">
      <c r="A31" s="0">
        <f t="array" ref="A31">INDEX(待赋值表!C:C,MIN(IF(COUNTIF(A$1:A30,待赋值表!C$2:C$14998)=0,ROW(待赋值表!C$2:C$14998),4^8)))&amp;""</f>
        <v/>
      </c>
      <c r="E31" s="10" t="n"/>
    </row>
    <row r="32">
      <c r="A32" s="0">
        <f t="array" ref="A32">INDEX(待赋值表!C:C,MIN(IF(COUNTIF(A$1:A31,待赋值表!C$2:C$14998)=0,ROW(待赋值表!C$2:C$14998),4^8)))&amp;""</f>
        <v/>
      </c>
      <c r="E32" s="10" t="n"/>
    </row>
    <row r="33">
      <c r="A33" s="0">
        <f t="array" ref="A33">INDEX(待赋值表!C:C,MIN(IF(COUNTIF(A$1:A32,待赋值表!C$2:C$14998)=0,ROW(待赋值表!C$2:C$14998),4^8)))&amp;""</f>
        <v/>
      </c>
      <c r="E33" s="10" t="n"/>
    </row>
    <row r="34">
      <c r="A34" s="0">
        <f t="array" ref="A34">INDEX(待赋值表!C:C,MIN(IF(COUNTIF(A$1:A33,待赋值表!C$2:C$14998)=0,ROW(待赋值表!C$2:C$14998),4^8)))&amp;""</f>
        <v/>
      </c>
      <c r="E34" s="10" t="n"/>
    </row>
    <row r="35">
      <c r="A35" s="0">
        <f t="array" ref="A35">INDEX(待赋值表!C:C,MIN(IF(COUNTIF(A$1:A34,待赋值表!C$2:C$14998)=0,ROW(待赋值表!C$2:C$14998),4^8)))&amp;""</f>
        <v/>
      </c>
      <c r="E35" s="10" t="n"/>
    </row>
    <row r="36">
      <c r="A36" s="0">
        <f t="array" ref="A36">INDEX(待赋值表!C:C,MIN(IF(COUNTIF(A$1:A35,待赋值表!C$2:C$14998)=0,ROW(待赋值表!C$2:C$14998),4^8)))&amp;""</f>
        <v/>
      </c>
      <c r="E36" s="10" t="n"/>
    </row>
    <row r="37">
      <c r="A37" s="0">
        <f t="array" ref="A37">INDEX(待赋值表!C:C,MIN(IF(COUNTIF(A$1:A36,待赋值表!C$2:C$14998)=0,ROW(待赋值表!C$2:C$14998),4^8)))&amp;""</f>
        <v/>
      </c>
      <c r="E37" s="10" t="n"/>
    </row>
    <row r="38">
      <c r="A38" s="0">
        <f t="array" ref="A38">INDEX(待赋值表!C:C,MIN(IF(COUNTIF(A$1:A37,待赋值表!C$2:C$14998)=0,ROW(待赋值表!C$2:C$14998),4^8)))&amp;""</f>
        <v/>
      </c>
      <c r="E38" s="10" t="n"/>
    </row>
    <row r="39">
      <c r="A39" s="0">
        <f t="array" ref="A39">INDEX(待赋值表!C:C,MIN(IF(COUNTIF(A$1:A38,待赋值表!C$2:C$14998)=0,ROW(待赋值表!C$2:C$14998),4^8)))&amp;""</f>
        <v/>
      </c>
      <c r="E39" s="10" t="n"/>
    </row>
    <row r="40">
      <c r="A40" s="0">
        <f t="array" ref="A40">INDEX(待赋值表!C:C,MIN(IF(COUNTIF(A$1:A39,待赋值表!C$2:C$14998)=0,ROW(待赋值表!C$2:C$14998),4^8)))&amp;""</f>
        <v/>
      </c>
      <c r="E40" s="10" t="n"/>
    </row>
    <row r="41">
      <c r="A41" s="0">
        <f t="array" ref="A41">INDEX(待赋值表!C:C,MIN(IF(COUNTIF(A$1:A40,待赋值表!C$2:C$14998)=0,ROW(待赋值表!C$2:C$14998),4^8)))&amp;""</f>
        <v/>
      </c>
      <c r="E41" s="10" t="n"/>
    </row>
    <row r="42">
      <c r="A42" s="0">
        <f t="array" ref="A42">INDEX(待赋值表!C:C,MIN(IF(COUNTIF(A$1:A41,待赋值表!C$2:C$14998)=0,ROW(待赋值表!C$2:C$14998),4^8)))&amp;""</f>
        <v/>
      </c>
      <c r="E42" s="10" t="n"/>
    </row>
    <row r="43">
      <c r="A43" s="0">
        <f t="array" ref="A43">INDEX(待赋值表!C:C,MIN(IF(COUNTIF(A$1:A42,待赋值表!C$2:C$14998)=0,ROW(待赋值表!C$2:C$14998),4^8)))&amp;""</f>
        <v/>
      </c>
      <c r="E43" s="10" t="n"/>
    </row>
    <row r="44">
      <c r="A44" s="0">
        <f t="array" ref="A44">INDEX(待赋值表!C:C,MIN(IF(COUNTIF(A$1:A43,待赋值表!C$2:C$14998)=0,ROW(待赋值表!C$2:C$14998),4^8)))&amp;""</f>
        <v/>
      </c>
      <c r="E44" s="10" t="n"/>
    </row>
    <row r="45">
      <c r="A45" s="0">
        <f t="array" ref="A45">INDEX(待赋值表!C:C,MIN(IF(COUNTIF(A$1:A44,待赋值表!C$2:C$14998)=0,ROW(待赋值表!C$2:C$14998),4^8)))&amp;""</f>
        <v/>
      </c>
      <c r="E45" s="10" t="n"/>
    </row>
    <row r="46">
      <c r="A46" s="0">
        <f t="array" ref="A46">INDEX(待赋值表!C:C,MIN(IF(COUNTIF(A$1:A45,待赋值表!C$2:C$14998)=0,ROW(待赋值表!C$2:C$14998),4^8)))&amp;""</f>
        <v/>
      </c>
      <c r="E46" s="10" t="n"/>
    </row>
    <row r="47">
      <c r="A47" s="0">
        <f t="array" ref="A47">INDEX(待赋值表!C:C,MIN(IF(COUNTIF(A$1:A46,待赋值表!C$2:C$14998)=0,ROW(待赋值表!C$2:C$14998),4^8)))&amp;""</f>
        <v/>
      </c>
      <c r="E47" s="10" t="n"/>
    </row>
    <row r="48">
      <c r="A48" s="0">
        <f t="array" ref="A48">INDEX(待赋值表!C:C,MIN(IF(COUNTIF(A$1:A47,待赋值表!C$2:C$14998)=0,ROW(待赋值表!C$2:C$14998),4^8)))&amp;""</f>
        <v/>
      </c>
      <c r="E48" s="10" t="n"/>
    </row>
    <row r="49">
      <c r="A49" s="0">
        <f t="array" ref="A49">INDEX(待赋值表!C:C,MIN(IF(COUNTIF(A$1:A48,待赋值表!C$2:C$14998)=0,ROW(待赋值表!C$2:C$14998),4^8)))&amp;""</f>
        <v/>
      </c>
      <c r="E49" s="10" t="n"/>
    </row>
    <row r="50">
      <c r="A50" s="0">
        <f t="array" ref="A50">INDEX(待赋值表!C:C,MIN(IF(COUNTIF(A$1:A49,待赋值表!C$2:C$14998)=0,ROW(待赋值表!C$2:C$14998),4^8)))&amp;""</f>
        <v/>
      </c>
      <c r="E50" s="10" t="n"/>
    </row>
    <row r="51">
      <c r="E51" s="10" t="n"/>
    </row>
    <row r="52">
      <c r="E52" s="10" t="n"/>
    </row>
    <row r="53">
      <c r="E53" s="10" t="n"/>
    </row>
    <row r="54">
      <c r="E54" s="10" t="n"/>
    </row>
    <row r="55">
      <c r="E55" s="10" t="n"/>
    </row>
    <row r="56">
      <c r="E56" s="10" t="n"/>
    </row>
    <row r="57">
      <c r="E57" s="10" t="n"/>
    </row>
    <row r="58">
      <c r="E58" s="10" t="n"/>
    </row>
    <row r="59">
      <c r="E59" s="10" t="n"/>
    </row>
    <row r="60">
      <c r="E60" s="10" t="n"/>
    </row>
    <row r="61">
      <c r="E61" s="10" t="n"/>
    </row>
    <row r="62">
      <c r="E62" s="10" t="n"/>
    </row>
    <row r="63">
      <c r="E63" s="10" t="n"/>
    </row>
    <row r="64">
      <c r="E64" s="10" t="n"/>
    </row>
    <row r="65">
      <c r="E65" s="10" t="n"/>
    </row>
    <row r="66">
      <c r="E66" s="10" t="n"/>
    </row>
    <row r="67">
      <c r="E67" s="10" t="n"/>
    </row>
    <row r="68">
      <c r="E68" s="10" t="n"/>
    </row>
    <row r="69">
      <c r="E69" s="10" t="n"/>
    </row>
    <row r="70">
      <c r="E70" s="10" t="n"/>
    </row>
    <row r="71">
      <c r="E71" s="10" t="n"/>
    </row>
    <row r="72">
      <c r="E72" s="10" t="n"/>
    </row>
    <row r="73">
      <c r="E73" s="10" t="n"/>
    </row>
    <row r="74">
      <c r="E74" s="10" t="n"/>
    </row>
    <row r="75">
      <c r="E75" s="10" t="n"/>
    </row>
    <row r="76">
      <c r="E76" s="10" t="n"/>
    </row>
    <row r="77">
      <c r="E77" s="10" t="n"/>
    </row>
    <row r="78">
      <c r="E78" s="10" t="n"/>
    </row>
    <row r="79">
      <c r="E79" s="10" t="n"/>
    </row>
    <row r="80">
      <c r="E80" s="10" t="n"/>
    </row>
    <row r="81">
      <c r="E81" s="10" t="n"/>
    </row>
    <row r="82">
      <c r="E82" s="10" t="n"/>
    </row>
    <row r="83">
      <c r="E83" s="10" t="n"/>
    </row>
    <row r="84">
      <c r="E84" s="10" t="n"/>
    </row>
    <row r="85">
      <c r="E85" s="10" t="n"/>
    </row>
    <row r="86">
      <c r="E86" s="10" t="n"/>
    </row>
    <row r="87">
      <c r="E87" s="10" t="n"/>
    </row>
    <row r="88">
      <c r="E88" s="10" t="n"/>
    </row>
    <row r="89">
      <c r="E89" s="10" t="n"/>
    </row>
    <row r="90">
      <c r="E90" s="10" t="n"/>
    </row>
    <row r="91">
      <c r="E91" s="10" t="n"/>
    </row>
    <row r="92">
      <c r="E92" s="10" t="n"/>
    </row>
    <row r="93">
      <c r="E93" s="10" t="n"/>
    </row>
    <row r="94">
      <c r="E94" s="10" t="n"/>
    </row>
    <row r="95">
      <c r="E95" s="10" t="n"/>
    </row>
    <row r="96">
      <c r="E96" s="10" t="n"/>
    </row>
    <row r="97">
      <c r="E97" s="10" t="n"/>
    </row>
    <row r="98">
      <c r="E98" s="10" t="n"/>
    </row>
    <row r="99">
      <c r="E99" s="10" t="n"/>
    </row>
    <row r="100">
      <c r="E100" s="10" t="n"/>
    </row>
    <row r="101">
      <c r="E101" s="10" t="n"/>
    </row>
    <row r="102">
      <c r="E102" s="10" t="n"/>
    </row>
    <row r="103">
      <c r="E103" s="10" t="n"/>
    </row>
    <row r="104">
      <c r="E104" s="10" t="n"/>
    </row>
    <row r="105">
      <c r="E105" s="10" t="n"/>
    </row>
    <row r="106">
      <c r="E106" s="10" t="n"/>
    </row>
    <row r="107">
      <c r="E107" s="10" t="n"/>
    </row>
    <row r="108">
      <c r="E108" s="10" t="n"/>
    </row>
    <row r="109">
      <c r="E109" s="10" t="n"/>
    </row>
    <row r="110">
      <c r="E110" s="10" t="n"/>
    </row>
    <row r="111">
      <c r="E111" s="10" t="n"/>
    </row>
    <row r="112">
      <c r="E112" s="10" t="n"/>
    </row>
    <row r="113">
      <c r="E113" s="10" t="n"/>
    </row>
    <row r="114">
      <c r="E114" s="10" t="n"/>
    </row>
    <row r="115">
      <c r="E115" s="10" t="n"/>
    </row>
    <row r="116">
      <c r="E116" s="10" t="n"/>
    </row>
    <row r="117">
      <c r="E117" s="10" t="n"/>
    </row>
    <row r="118">
      <c r="E118" s="10" t="n"/>
    </row>
    <row r="119">
      <c r="E119" s="10" t="n"/>
    </row>
    <row r="120">
      <c r="E120" s="10" t="n"/>
    </row>
    <row r="121">
      <c r="E121" s="10" t="n"/>
    </row>
    <row r="122">
      <c r="E122" s="10" t="n"/>
    </row>
    <row r="123">
      <c r="E123" s="10" t="n"/>
    </row>
    <row r="124">
      <c r="E124" s="10" t="n"/>
    </row>
    <row r="125">
      <c r="E125" s="10" t="n"/>
    </row>
    <row r="126">
      <c r="E126" s="10" t="n"/>
    </row>
    <row r="127">
      <c r="E127" s="10" t="n"/>
    </row>
    <row r="128">
      <c r="E128" s="10" t="n"/>
    </row>
    <row r="129">
      <c r="E129" s="10" t="n"/>
    </row>
    <row r="130">
      <c r="E130" s="10" t="n"/>
    </row>
    <row r="131">
      <c r="E131" s="10" t="n"/>
    </row>
    <row r="132">
      <c r="E132" s="10" t="n"/>
    </row>
    <row r="133">
      <c r="E133" s="10" t="n"/>
    </row>
    <row r="134">
      <c r="E134" s="10" t="n"/>
    </row>
    <row r="135">
      <c r="E135" s="10" t="n"/>
    </row>
    <row r="136">
      <c r="E136" s="10" t="n"/>
    </row>
    <row r="137">
      <c r="E137" s="10" t="n"/>
    </row>
    <row r="138">
      <c r="E138" s="10" t="n"/>
    </row>
    <row r="139">
      <c r="E139" s="10" t="n"/>
    </row>
    <row r="140">
      <c r="E140" s="10" t="n"/>
    </row>
    <row r="141">
      <c r="E141" s="10" t="n"/>
    </row>
    <row r="142">
      <c r="E142" s="10" t="n"/>
    </row>
    <row r="143">
      <c r="E143" s="10" t="n"/>
    </row>
    <row r="144">
      <c r="E144" s="10" t="n"/>
    </row>
    <row r="145">
      <c r="E145" s="10" t="n"/>
    </row>
    <row r="146">
      <c r="E146" s="10" t="n"/>
    </row>
    <row r="147">
      <c r="E147" s="10" t="n"/>
    </row>
    <row r="148">
      <c r="E148" s="10" t="n"/>
    </row>
    <row r="149">
      <c r="E149" s="10" t="n"/>
    </row>
    <row r="150">
      <c r="E150" s="10" t="n"/>
    </row>
    <row r="151">
      <c r="E151" s="10" t="n"/>
    </row>
    <row r="152">
      <c r="E152" s="10" t="n"/>
    </row>
    <row r="153">
      <c r="E153" s="10" t="n"/>
    </row>
    <row r="154">
      <c r="E154" s="10" t="n"/>
    </row>
    <row r="155">
      <c r="E155" s="10" t="n"/>
    </row>
    <row r="156">
      <c r="E156" s="10" t="n"/>
    </row>
    <row r="157">
      <c r="E157" s="10" t="n"/>
    </row>
    <row r="158">
      <c r="E158" s="10" t="n"/>
    </row>
    <row r="159">
      <c r="E159" s="10" t="n"/>
    </row>
    <row r="160">
      <c r="E160" s="10" t="n"/>
    </row>
    <row r="161">
      <c r="E161" s="10" t="n"/>
    </row>
    <row r="162">
      <c r="E162" s="10" t="n"/>
    </row>
    <row r="163">
      <c r="E163" s="10" t="n"/>
    </row>
    <row r="164">
      <c r="E164" s="10" t="n"/>
    </row>
    <row r="165">
      <c r="E165" s="10" t="n"/>
    </row>
    <row r="166">
      <c r="E166" s="10" t="n"/>
    </row>
    <row r="167">
      <c r="E167" s="10" t="n"/>
    </row>
    <row r="168">
      <c r="E168" s="10" t="n"/>
    </row>
    <row r="169">
      <c r="E169" s="10" t="n"/>
    </row>
    <row r="170">
      <c r="E170" s="10" t="n"/>
    </row>
    <row r="171">
      <c r="E171" s="10" t="n"/>
    </row>
    <row r="172">
      <c r="E172" s="10" t="n"/>
    </row>
    <row r="173">
      <c r="E173" s="10" t="n"/>
    </row>
    <row r="174">
      <c r="E174" s="10" t="n"/>
    </row>
    <row r="175">
      <c r="E175" s="10" t="n"/>
    </row>
    <row r="176">
      <c r="E176" s="10" t="n"/>
    </row>
    <row r="177">
      <c r="E177" s="10" t="n"/>
    </row>
    <row r="178">
      <c r="E178" s="10" t="n"/>
    </row>
    <row r="179">
      <c r="E179" s="10" t="n"/>
    </row>
    <row r="180">
      <c r="E180" s="10" t="n"/>
    </row>
    <row r="181">
      <c r="E181" s="10" t="n"/>
    </row>
    <row r="182">
      <c r="E182" s="10" t="n"/>
    </row>
    <row r="183">
      <c r="E183" s="10" t="n"/>
    </row>
    <row r="184">
      <c r="E184" s="10" t="n"/>
    </row>
    <row r="185">
      <c r="E185" s="10" t="n"/>
    </row>
    <row r="186">
      <c r="E186" s="10" t="n"/>
    </row>
    <row r="187">
      <c r="E187" s="10" t="n"/>
    </row>
    <row r="188">
      <c r="E188" s="10" t="n"/>
    </row>
    <row r="189">
      <c r="E189" s="10" t="n"/>
    </row>
    <row r="190">
      <c r="E190" s="10" t="n"/>
    </row>
    <row r="191">
      <c r="E191" s="10" t="n"/>
    </row>
    <row r="192">
      <c r="E192" s="10" t="n"/>
    </row>
    <row r="193">
      <c r="E193" s="10" t="n"/>
    </row>
    <row r="194">
      <c r="E194" s="10" t="n"/>
    </row>
    <row r="195">
      <c r="E195" s="10" t="n"/>
    </row>
    <row r="196">
      <c r="E196" s="10" t="n"/>
    </row>
    <row r="197">
      <c r="E197" s="10" t="n"/>
    </row>
    <row r="198">
      <c r="E198" s="10" t="n"/>
    </row>
    <row r="199">
      <c r="E199" s="10" t="n"/>
    </row>
    <row r="200">
      <c r="E200" s="10" t="n"/>
    </row>
    <row r="201">
      <c r="E201" s="10" t="n"/>
    </row>
    <row r="202">
      <c r="E202" s="10" t="n"/>
    </row>
    <row r="203">
      <c r="E203" s="10" t="n"/>
    </row>
    <row r="204">
      <c r="E204" s="10" t="n"/>
    </row>
    <row r="205">
      <c r="E205" s="10" t="n"/>
    </row>
    <row r="206">
      <c r="E206" s="10" t="n"/>
    </row>
    <row r="207">
      <c r="E207" s="10" t="n"/>
    </row>
    <row r="208">
      <c r="E208" s="10" t="n"/>
    </row>
    <row r="209">
      <c r="E209" s="10" t="n"/>
    </row>
    <row r="210">
      <c r="E210" s="10" t="n"/>
    </row>
    <row r="211">
      <c r="E211" s="10" t="n"/>
    </row>
    <row r="212">
      <c r="E212" s="10" t="n"/>
    </row>
    <row r="213">
      <c r="E213" s="10" t="n"/>
    </row>
    <row r="214">
      <c r="E214" s="10" t="n"/>
    </row>
    <row r="215">
      <c r="E215" s="10" t="n"/>
    </row>
    <row r="216">
      <c r="E216" s="10" t="n"/>
    </row>
    <row r="217">
      <c r="E217" s="10" t="n"/>
    </row>
    <row r="218">
      <c r="E218" s="10" t="n"/>
    </row>
    <row r="219">
      <c r="E219" s="10" t="n"/>
    </row>
    <row r="220">
      <c r="E220" s="10" t="n"/>
    </row>
    <row r="221">
      <c r="E221" s="10" t="n"/>
    </row>
    <row r="222">
      <c r="E222" s="10" t="n"/>
    </row>
    <row r="223">
      <c r="E223" s="10" t="n"/>
    </row>
    <row r="224">
      <c r="E224" s="10" t="n"/>
    </row>
    <row r="225">
      <c r="E225" s="10" t="n"/>
    </row>
    <row r="226">
      <c r="E226" s="10" t="n"/>
    </row>
    <row r="227">
      <c r="E227" s="10" t="n"/>
    </row>
    <row r="228">
      <c r="E228" s="10" t="n"/>
    </row>
    <row r="229">
      <c r="E229" s="10" t="n"/>
    </row>
    <row r="230">
      <c r="E230" s="10" t="n"/>
    </row>
    <row r="231">
      <c r="E231" s="10" t="n"/>
    </row>
    <row r="232">
      <c r="E232" s="10" t="n"/>
    </row>
    <row r="233">
      <c r="E233" s="10" t="n"/>
    </row>
    <row r="234">
      <c r="E234" s="10" t="n"/>
    </row>
    <row r="235">
      <c r="E235" s="10" t="n"/>
    </row>
    <row r="236">
      <c r="E236" s="10" t="n"/>
    </row>
    <row r="237">
      <c r="E237" s="10" t="n"/>
    </row>
    <row r="238">
      <c r="E238" s="10" t="n"/>
    </row>
    <row r="239">
      <c r="E239" s="10" t="n"/>
    </row>
    <row r="240">
      <c r="E240" s="10" t="n"/>
    </row>
    <row r="241">
      <c r="E241" s="10" t="n"/>
    </row>
    <row r="242">
      <c r="E242" s="10" t="n"/>
    </row>
    <row r="243">
      <c r="E243" s="10" t="n"/>
    </row>
    <row r="244">
      <c r="E244" s="10" t="n"/>
    </row>
    <row r="245">
      <c r="E245" s="10" t="n"/>
    </row>
    <row r="246">
      <c r="E246" s="10" t="n"/>
    </row>
    <row r="247">
      <c r="E247" s="10" t="n"/>
    </row>
    <row r="248">
      <c r="E248" s="10" t="n"/>
    </row>
    <row r="249">
      <c r="E249" s="10" t="n"/>
    </row>
    <row r="250">
      <c r="E250" s="10" t="n"/>
    </row>
    <row r="251">
      <c r="E251" s="10" t="n"/>
    </row>
    <row r="252">
      <c r="E252" s="10" t="n"/>
    </row>
    <row r="253">
      <c r="E253" s="10" t="n"/>
    </row>
    <row r="254">
      <c r="E254" s="10" t="n"/>
    </row>
    <row r="255">
      <c r="E255" s="10" t="n"/>
    </row>
    <row r="256">
      <c r="E256" s="10" t="n"/>
    </row>
    <row r="257">
      <c r="E257" s="10" t="n"/>
    </row>
    <row r="258">
      <c r="E258" s="10" t="n"/>
    </row>
    <row r="259">
      <c r="E259" s="10" t="n"/>
    </row>
    <row r="260">
      <c r="E260" s="10" t="n"/>
    </row>
    <row r="261">
      <c r="E261" s="10" t="n"/>
    </row>
    <row r="262">
      <c r="E262" s="10" t="n"/>
    </row>
    <row r="263">
      <c r="E263" s="10" t="n"/>
    </row>
    <row r="264">
      <c r="E264" s="10" t="n"/>
    </row>
    <row r="265">
      <c r="E265" s="10" t="n"/>
    </row>
    <row r="266">
      <c r="E266" s="10" t="n"/>
    </row>
    <row r="267">
      <c r="E267" s="10" t="n"/>
    </row>
    <row r="268">
      <c r="E268" s="10" t="n"/>
    </row>
    <row r="269">
      <c r="E269" s="10" t="n"/>
    </row>
    <row r="270">
      <c r="E270" s="10" t="n"/>
    </row>
    <row r="271">
      <c r="E271" s="10" t="n"/>
    </row>
    <row r="272">
      <c r="E272" s="10" t="n"/>
    </row>
    <row r="273">
      <c r="E273" s="10" t="n"/>
    </row>
    <row r="274">
      <c r="E274" s="10" t="n"/>
    </row>
    <row r="275">
      <c r="E275" s="10" t="n"/>
    </row>
    <row r="276">
      <c r="E276" s="10" t="n"/>
    </row>
    <row r="277">
      <c r="E277" s="10" t="n"/>
    </row>
    <row r="278">
      <c r="E278" s="10" t="n"/>
    </row>
    <row r="279">
      <c r="E279" s="10" t="n"/>
    </row>
    <row r="280">
      <c r="E280" s="10" t="n"/>
    </row>
    <row r="281">
      <c r="E281" s="10" t="n"/>
    </row>
    <row r="282">
      <c r="E282" s="10" t="n"/>
    </row>
    <row r="283">
      <c r="E283" s="10" t="n"/>
    </row>
    <row r="284">
      <c r="E284" s="10" t="n"/>
    </row>
    <row r="285">
      <c r="E285" s="10" t="n"/>
    </row>
    <row r="286">
      <c r="E286" s="10" t="n"/>
    </row>
    <row r="287">
      <c r="E287" s="10" t="n"/>
    </row>
    <row r="288">
      <c r="E288" s="10" t="n"/>
    </row>
    <row r="289">
      <c r="E289" s="10" t="n"/>
    </row>
    <row r="290">
      <c r="E290" s="10" t="n"/>
    </row>
    <row r="291">
      <c r="E291" s="10" t="n"/>
    </row>
    <row r="292">
      <c r="E292" s="10" t="n"/>
    </row>
    <row r="293">
      <c r="E293" s="10" t="n"/>
    </row>
    <row r="294">
      <c r="E294" s="10" t="n"/>
    </row>
    <row r="295">
      <c r="E295" s="10" t="n"/>
    </row>
    <row r="296">
      <c r="E296" s="10" t="n"/>
    </row>
    <row r="297">
      <c r="E297" s="10" t="n"/>
    </row>
    <row r="298">
      <c r="E298" s="10" t="n"/>
    </row>
    <row r="299">
      <c r="E299" s="10" t="n"/>
    </row>
    <row r="300">
      <c r="E300" s="10" t="n"/>
    </row>
    <row r="301">
      <c r="E301" s="10" t="n"/>
    </row>
    <row r="302">
      <c r="E302" s="10" t="n"/>
    </row>
    <row r="303">
      <c r="E303" s="10" t="n"/>
    </row>
    <row r="304">
      <c r="E304" s="10" t="n"/>
    </row>
    <row r="305">
      <c r="E305" s="10" t="n"/>
    </row>
    <row r="306">
      <c r="E306" s="10" t="n"/>
    </row>
    <row r="307">
      <c r="E307" s="10" t="n"/>
    </row>
    <row r="308">
      <c r="E308" s="10" t="n"/>
    </row>
    <row r="309">
      <c r="E309" s="10" t="n"/>
    </row>
    <row r="310">
      <c r="E310" s="10" t="n"/>
    </row>
    <row r="311">
      <c r="E311" s="10" t="n"/>
    </row>
    <row r="312">
      <c r="E312" s="10" t="n"/>
    </row>
    <row r="313">
      <c r="E313" s="10" t="n"/>
    </row>
    <row r="314">
      <c r="E314" s="10" t="n"/>
    </row>
    <row r="315">
      <c r="E315" s="10" t="n"/>
    </row>
    <row r="316">
      <c r="E316" s="10" t="n"/>
    </row>
    <row r="317">
      <c r="E317" s="10" t="n"/>
    </row>
    <row r="318">
      <c r="E318" s="10" t="n"/>
    </row>
    <row r="319">
      <c r="E319" s="10" t="n"/>
    </row>
    <row r="320">
      <c r="E320" s="10" t="n"/>
    </row>
    <row r="321">
      <c r="E321" s="10" t="n"/>
    </row>
    <row r="322">
      <c r="E322" s="10" t="n"/>
    </row>
    <row r="323">
      <c r="E323" s="10" t="n"/>
    </row>
    <row r="324">
      <c r="E324" s="10" t="n"/>
    </row>
    <row r="325">
      <c r="E325" s="10" t="n"/>
    </row>
    <row r="326">
      <c r="E326" s="10" t="n"/>
    </row>
    <row r="327">
      <c r="E327" s="10" t="n"/>
    </row>
    <row r="328">
      <c r="E328" s="10" t="n"/>
    </row>
    <row r="329">
      <c r="E329" s="10" t="n"/>
    </row>
    <row r="330">
      <c r="E330" s="10" t="n"/>
    </row>
    <row r="331">
      <c r="E331" s="10" t="n"/>
    </row>
    <row r="332">
      <c r="E332" s="10" t="n"/>
    </row>
    <row r="333">
      <c r="E333" s="10" t="n"/>
    </row>
    <row r="334">
      <c r="E334" s="10" t="n"/>
    </row>
    <row r="335">
      <c r="E335" s="10" t="n"/>
    </row>
    <row r="336">
      <c r="E336" s="10" t="n"/>
    </row>
    <row r="337">
      <c r="E337" s="10" t="n"/>
    </row>
    <row r="338">
      <c r="E338" s="10" t="n"/>
    </row>
    <row r="339">
      <c r="E339" s="10" t="n"/>
    </row>
    <row r="340">
      <c r="E340" s="10" t="n"/>
    </row>
    <row r="341">
      <c r="E341" s="10" t="n"/>
    </row>
    <row r="342">
      <c r="E342" s="10" t="n"/>
    </row>
    <row r="343">
      <c r="E343" s="10" t="n"/>
    </row>
    <row r="344">
      <c r="E344" s="10" t="n"/>
    </row>
    <row r="345">
      <c r="E345" s="10" t="n"/>
    </row>
    <row r="346">
      <c r="E346" s="10" t="n"/>
    </row>
    <row r="347">
      <c r="E347" s="10" t="n"/>
    </row>
    <row r="348">
      <c r="E348" s="10" t="n"/>
    </row>
    <row r="349">
      <c r="E349" s="10" t="n"/>
    </row>
    <row r="350">
      <c r="E350" s="10" t="n"/>
    </row>
    <row r="351">
      <c r="E351" s="10" t="n"/>
    </row>
    <row r="352">
      <c r="E352" s="10" t="n"/>
    </row>
    <row r="353">
      <c r="E353" s="10" t="n"/>
    </row>
    <row r="354">
      <c r="E354" s="10" t="n"/>
    </row>
    <row r="355">
      <c r="E355" s="10" t="n"/>
    </row>
    <row r="356">
      <c r="E356" s="10" t="n"/>
    </row>
    <row r="357">
      <c r="E357" s="10" t="n"/>
    </row>
    <row r="358">
      <c r="E358" s="10" t="n"/>
    </row>
    <row r="359">
      <c r="E359" s="10" t="n"/>
    </row>
    <row r="360">
      <c r="E360" s="10" t="n"/>
    </row>
    <row r="361">
      <c r="E361" s="10" t="n"/>
    </row>
    <row r="362">
      <c r="E362" s="10" t="n"/>
    </row>
    <row r="363">
      <c r="E363" s="10" t="n"/>
    </row>
    <row r="364">
      <c r="E364" s="10" t="n"/>
    </row>
    <row r="365">
      <c r="E365" s="10" t="n"/>
    </row>
    <row r="366">
      <c r="E366" s="10" t="n"/>
    </row>
    <row r="367">
      <c r="E367" s="10" t="n"/>
    </row>
    <row r="368">
      <c r="E368" s="10" t="n"/>
    </row>
    <row r="369">
      <c r="E369" s="10" t="n"/>
    </row>
    <row r="370">
      <c r="E370" s="10" t="n"/>
    </row>
    <row r="371">
      <c r="E371" s="10" t="n"/>
    </row>
    <row r="372">
      <c r="E372" s="10" t="n"/>
    </row>
    <row r="373">
      <c r="E373" s="10" t="n"/>
    </row>
    <row r="374">
      <c r="E374" s="10" t="n"/>
    </row>
    <row r="375">
      <c r="E375" s="10" t="n"/>
    </row>
    <row r="376">
      <c r="E376" s="10" t="n"/>
    </row>
    <row r="377">
      <c r="E377" s="10" t="n"/>
    </row>
    <row r="378">
      <c r="E378" s="10" t="n"/>
    </row>
    <row r="379">
      <c r="E379" s="10" t="n"/>
    </row>
    <row r="380">
      <c r="E380" s="10" t="n"/>
    </row>
    <row r="381">
      <c r="E381" s="10" t="n"/>
    </row>
    <row r="382">
      <c r="E382" s="10" t="n"/>
    </row>
    <row r="383">
      <c r="E383" s="10" t="n"/>
    </row>
    <row r="384">
      <c r="E384" s="10" t="n"/>
    </row>
    <row r="385">
      <c r="E385" s="10" t="n"/>
    </row>
    <row r="386">
      <c r="E386" s="10" t="n"/>
    </row>
    <row r="387">
      <c r="E387" s="10" t="n"/>
    </row>
    <row r="388">
      <c r="E388" s="10" t="n"/>
    </row>
    <row r="389">
      <c r="E389" s="10" t="n"/>
    </row>
    <row r="390">
      <c r="E390" s="10" t="n"/>
    </row>
    <row r="391">
      <c r="E391" s="10" t="n"/>
    </row>
    <row r="392">
      <c r="E392" s="10" t="n"/>
    </row>
    <row r="393">
      <c r="E393" s="10" t="n"/>
    </row>
    <row r="394">
      <c r="E394" s="10" t="n"/>
    </row>
    <row r="395">
      <c r="E395" s="10" t="n"/>
    </row>
    <row r="396">
      <c r="E396" s="10" t="n"/>
    </row>
    <row r="397">
      <c r="E397" s="10" t="n"/>
    </row>
    <row r="398">
      <c r="E398" s="10" t="n"/>
    </row>
    <row r="399">
      <c r="E399" s="10" t="n"/>
    </row>
    <row r="400">
      <c r="E400" s="10" t="n"/>
    </row>
    <row r="401">
      <c r="E401" s="10" t="n"/>
    </row>
    <row r="402">
      <c r="E402" s="10" t="n"/>
    </row>
    <row r="403">
      <c r="E403" s="10" t="n"/>
    </row>
    <row r="404">
      <c r="E404" s="10" t="n"/>
    </row>
    <row r="405">
      <c r="E405" s="10" t="n"/>
    </row>
    <row r="406">
      <c r="E406" s="10" t="n"/>
    </row>
    <row r="407">
      <c r="E407" s="10" t="n"/>
    </row>
    <row r="408">
      <c r="E408" s="10" t="n"/>
    </row>
    <row r="409">
      <c r="E409" s="10" t="n"/>
    </row>
    <row r="410">
      <c r="E410" s="10" t="n"/>
    </row>
    <row r="411">
      <c r="E411" s="10" t="n"/>
    </row>
    <row r="412">
      <c r="E412" s="10" t="n"/>
    </row>
    <row r="413">
      <c r="E413" s="10" t="n"/>
    </row>
    <row r="414">
      <c r="E414" s="10" t="n"/>
    </row>
    <row r="415">
      <c r="E415" s="10" t="n"/>
    </row>
    <row r="416">
      <c r="E416" s="10" t="n"/>
    </row>
    <row r="417">
      <c r="E417" s="10" t="n"/>
    </row>
    <row r="418">
      <c r="E418" s="10" t="n"/>
    </row>
    <row r="419">
      <c r="E419" s="10" t="n"/>
    </row>
    <row r="420">
      <c r="E420" s="10" t="n"/>
    </row>
    <row r="421">
      <c r="E421" s="10" t="n"/>
    </row>
    <row r="422">
      <c r="E422" s="10" t="n"/>
    </row>
    <row r="423">
      <c r="E423" s="10" t="n"/>
    </row>
    <row r="424">
      <c r="E424" s="10" t="n"/>
    </row>
    <row r="425">
      <c r="E425" s="10" t="n"/>
    </row>
    <row r="426">
      <c r="E426" s="10" t="n"/>
    </row>
    <row r="427">
      <c r="E427" s="10" t="n"/>
    </row>
    <row r="428">
      <c r="E428" s="10" t="n"/>
    </row>
    <row r="429">
      <c r="E429" s="10" t="n"/>
    </row>
    <row r="430">
      <c r="E430" s="10" t="n"/>
    </row>
    <row r="431">
      <c r="E431" s="10" t="n"/>
    </row>
    <row r="432">
      <c r="E432" s="10" t="n"/>
    </row>
    <row r="433">
      <c r="E433" s="10" t="n"/>
    </row>
    <row r="434">
      <c r="E434" s="10" t="n"/>
    </row>
    <row r="435">
      <c r="E435" s="10" t="n"/>
    </row>
    <row r="436">
      <c r="E436" s="10" t="n"/>
    </row>
    <row r="437">
      <c r="E437" s="10" t="n"/>
    </row>
    <row r="438">
      <c r="E438" s="10" t="n"/>
    </row>
    <row r="439">
      <c r="E439" s="10" t="n"/>
    </row>
    <row r="440">
      <c r="E440" s="10" t="n"/>
    </row>
    <row r="441">
      <c r="E441" s="10" t="n"/>
    </row>
    <row r="442">
      <c r="E442" s="10" t="n"/>
    </row>
    <row r="443">
      <c r="E443" s="10" t="n"/>
    </row>
    <row r="444">
      <c r="E444" s="10" t="n"/>
    </row>
    <row r="445">
      <c r="E445" s="10" t="n"/>
    </row>
    <row r="446">
      <c r="E446" s="10" t="n"/>
    </row>
    <row r="447">
      <c r="E447" s="10" t="n"/>
    </row>
    <row r="448">
      <c r="E448" s="10" t="n"/>
    </row>
    <row r="449">
      <c r="E449" s="10" t="n"/>
    </row>
    <row r="450">
      <c r="E450" s="10" t="n"/>
    </row>
    <row r="451">
      <c r="E451" s="10" t="n"/>
    </row>
    <row r="452">
      <c r="E452" s="10" t="n"/>
    </row>
    <row r="453">
      <c r="E453" s="10" t="n"/>
    </row>
    <row r="454">
      <c r="E454" s="10" t="n"/>
    </row>
    <row r="455">
      <c r="E455" s="10" t="n"/>
    </row>
    <row r="456">
      <c r="E456" s="10" t="n"/>
    </row>
    <row r="457">
      <c r="E457" s="10" t="n"/>
    </row>
    <row r="458">
      <c r="E458" s="10" t="n"/>
    </row>
    <row r="459">
      <c r="E459" s="10" t="n"/>
    </row>
    <row r="460">
      <c r="E460" s="10" t="n"/>
    </row>
    <row r="461">
      <c r="E461" s="10" t="n"/>
    </row>
    <row r="462">
      <c r="E462" s="10" t="n"/>
    </row>
    <row r="463">
      <c r="E463" s="10" t="n"/>
    </row>
    <row r="464">
      <c r="E464" s="10" t="n"/>
    </row>
    <row r="465">
      <c r="E465" s="10" t="n"/>
    </row>
    <row r="466">
      <c r="E466" s="10" t="n"/>
    </row>
    <row r="467">
      <c r="E467" s="10" t="n"/>
    </row>
    <row r="468">
      <c r="E468" s="10" t="n"/>
    </row>
    <row r="469">
      <c r="E469" s="10" t="n"/>
    </row>
    <row r="470">
      <c r="E470" s="10" t="n"/>
    </row>
    <row r="471">
      <c r="E471" s="10" t="n"/>
    </row>
    <row r="472">
      <c r="E472" s="10" t="n"/>
    </row>
    <row r="473">
      <c r="E473" s="10" t="n"/>
    </row>
    <row r="474">
      <c r="E474" s="10" t="n"/>
    </row>
    <row r="475">
      <c r="E475" s="10" t="n"/>
    </row>
    <row r="476">
      <c r="E476" s="10" t="n"/>
    </row>
    <row r="477">
      <c r="E477" s="10" t="n"/>
    </row>
    <row r="478">
      <c r="E478" s="10" t="n"/>
    </row>
    <row r="479">
      <c r="E479" s="10" t="n"/>
    </row>
    <row r="480">
      <c r="E480" s="10" t="n"/>
    </row>
    <row r="481">
      <c r="E481" s="10" t="n"/>
    </row>
    <row r="482">
      <c r="E482" s="10" t="n"/>
    </row>
    <row r="483">
      <c r="E483" s="10" t="n"/>
    </row>
    <row r="484">
      <c r="E484" s="10" t="n"/>
    </row>
    <row r="485">
      <c r="E485" s="10" t="n"/>
    </row>
    <row r="486">
      <c r="E486" s="10" t="n"/>
    </row>
    <row r="487">
      <c r="E487" s="10" t="n"/>
    </row>
    <row r="488">
      <c r="E488" s="10" t="n"/>
    </row>
    <row r="489">
      <c r="E489" s="10" t="n"/>
    </row>
    <row r="490">
      <c r="E490" s="10" t="n"/>
    </row>
    <row r="491">
      <c r="E491" s="10" t="n"/>
    </row>
    <row r="492">
      <c r="E492" s="10" t="n"/>
    </row>
    <row r="493">
      <c r="E493" s="10" t="n"/>
    </row>
    <row r="494">
      <c r="E494" s="10" t="n"/>
    </row>
    <row r="495">
      <c r="E495" s="10" t="n"/>
    </row>
    <row r="496">
      <c r="E496" s="10" t="n"/>
    </row>
    <row r="497">
      <c r="E497" s="10" t="n"/>
    </row>
    <row r="498">
      <c r="E498" s="10" t="n"/>
    </row>
    <row r="499">
      <c r="E499" s="10" t="n"/>
    </row>
    <row r="500">
      <c r="E500" s="10" t="n"/>
    </row>
    <row r="501">
      <c r="E501" s="10" t="n"/>
    </row>
    <row r="502">
      <c r="E502" s="10" t="n"/>
    </row>
    <row r="503">
      <c r="E503" s="10" t="n"/>
    </row>
    <row r="504">
      <c r="E504" s="10" t="n"/>
    </row>
    <row r="505">
      <c r="E505" s="10" t="n"/>
    </row>
    <row r="506">
      <c r="E506" s="10" t="n"/>
    </row>
    <row r="507">
      <c r="E507" s="10" t="n"/>
    </row>
    <row r="508">
      <c r="E508" s="10" t="n"/>
    </row>
    <row r="509">
      <c r="E509" s="10" t="n"/>
    </row>
    <row r="510">
      <c r="E510" s="10" t="n"/>
    </row>
    <row r="511">
      <c r="E511" s="10" t="n"/>
    </row>
    <row r="512">
      <c r="E512" s="10" t="n"/>
    </row>
    <row r="513">
      <c r="E513" s="10" t="n"/>
    </row>
    <row r="514">
      <c r="E514" s="10" t="n"/>
    </row>
    <row r="515">
      <c r="E515" s="10" t="n"/>
    </row>
    <row r="516">
      <c r="E516" s="10" t="n"/>
    </row>
    <row r="517">
      <c r="E517" s="10" t="n"/>
    </row>
    <row r="518">
      <c r="E518" s="10" t="n"/>
    </row>
    <row r="519">
      <c r="E519" s="10" t="n"/>
    </row>
    <row r="520">
      <c r="E520" s="10" t="n"/>
    </row>
    <row r="521">
      <c r="E521" s="10" t="n"/>
    </row>
    <row r="522">
      <c r="E522" s="10" t="n"/>
    </row>
    <row r="523">
      <c r="E523" s="10" t="n"/>
    </row>
    <row r="524">
      <c r="E524" s="10" t="n"/>
    </row>
    <row r="525">
      <c r="E525" s="10" t="n"/>
    </row>
    <row r="526">
      <c r="E526" s="10" t="n"/>
    </row>
    <row r="527">
      <c r="E527" s="10" t="n"/>
    </row>
    <row r="528">
      <c r="E528" s="10" t="n"/>
    </row>
    <row r="529">
      <c r="E529" s="10" t="n"/>
    </row>
    <row r="530">
      <c r="E530" s="10" t="n"/>
    </row>
    <row r="531">
      <c r="E531" s="10" t="n"/>
    </row>
    <row r="532">
      <c r="E532" s="10" t="n"/>
    </row>
    <row r="533">
      <c r="E533" s="10" t="n"/>
    </row>
    <row r="534">
      <c r="E534" s="10" t="n"/>
    </row>
    <row r="535">
      <c r="E535" s="10" t="n"/>
    </row>
    <row r="536">
      <c r="E536" s="10" t="n"/>
    </row>
    <row r="537">
      <c r="E537" s="10" t="n"/>
    </row>
    <row r="538">
      <c r="E538" s="10" t="n"/>
    </row>
    <row r="539">
      <c r="E539" s="10" t="n"/>
    </row>
    <row r="540">
      <c r="E540" s="10" t="n"/>
    </row>
    <row r="541">
      <c r="E541" s="10" t="n"/>
    </row>
    <row r="542">
      <c r="E542" s="10" t="n"/>
    </row>
    <row r="543">
      <c r="E543" s="10" t="n"/>
    </row>
    <row r="544">
      <c r="E544" s="10" t="n"/>
    </row>
    <row r="545">
      <c r="E545" s="10" t="n"/>
    </row>
    <row r="546">
      <c r="E546" s="10" t="n"/>
    </row>
    <row r="547">
      <c r="E547" s="10" t="n"/>
    </row>
    <row r="548">
      <c r="E548" s="10" t="n"/>
    </row>
    <row r="549">
      <c r="E549" s="10" t="n"/>
    </row>
    <row r="550">
      <c r="E550" s="10" t="n"/>
    </row>
    <row r="551">
      <c r="E551" s="10" t="n"/>
    </row>
    <row r="552">
      <c r="E552" s="10" t="n"/>
    </row>
    <row r="553">
      <c r="E553" s="10" t="n"/>
    </row>
    <row r="554">
      <c r="E554" s="10" t="n"/>
    </row>
    <row r="555">
      <c r="E555" s="10" t="n"/>
    </row>
    <row r="556">
      <c r="E556" s="10" t="n"/>
    </row>
    <row r="557">
      <c r="E557" s="10" t="n"/>
    </row>
    <row r="558">
      <c r="E558" s="10" t="n"/>
    </row>
    <row r="559">
      <c r="E559" s="10" t="n"/>
    </row>
    <row r="560">
      <c r="E560" s="10" t="n"/>
    </row>
    <row r="561">
      <c r="E561" s="10" t="n"/>
    </row>
    <row r="562">
      <c r="E562" s="10" t="n"/>
    </row>
    <row r="563">
      <c r="E563" s="10" t="n"/>
    </row>
    <row r="564">
      <c r="E564" s="10" t="n"/>
    </row>
    <row r="565">
      <c r="E565" s="10" t="n"/>
    </row>
    <row r="566">
      <c r="E566" s="10" t="n"/>
    </row>
    <row r="567">
      <c r="E567" s="10" t="n"/>
    </row>
    <row r="568">
      <c r="E568" s="10" t="n"/>
    </row>
    <row r="569">
      <c r="E569" s="10" t="n"/>
    </row>
    <row r="570">
      <c r="E570" s="10" t="n"/>
    </row>
    <row r="571">
      <c r="E571" s="10" t="n"/>
    </row>
    <row r="572">
      <c r="E572" s="10" t="n"/>
    </row>
    <row r="573">
      <c r="E573" s="10" t="n"/>
    </row>
    <row r="574">
      <c r="E574" s="10" t="n"/>
    </row>
    <row r="575">
      <c r="E575" s="10" t="n"/>
    </row>
    <row r="576">
      <c r="E576" s="10" t="n"/>
    </row>
    <row r="577">
      <c r="E577" s="10" t="n"/>
    </row>
    <row r="578">
      <c r="E578" s="10" t="n"/>
    </row>
    <row r="579">
      <c r="E579" s="10" t="n"/>
    </row>
    <row r="580">
      <c r="E580" s="10" t="n"/>
    </row>
    <row r="581">
      <c r="E581" s="10" t="n"/>
    </row>
    <row r="582">
      <c r="E582" s="10" t="n"/>
    </row>
    <row r="583">
      <c r="E583" s="10" t="n"/>
    </row>
    <row r="584">
      <c r="E584" s="10" t="n"/>
    </row>
    <row r="585">
      <c r="E585" s="10" t="n"/>
    </row>
    <row r="586">
      <c r="E586" s="10" t="n"/>
    </row>
    <row r="587">
      <c r="E587" s="10" t="n"/>
    </row>
    <row r="588">
      <c r="E588" s="10" t="n"/>
    </row>
    <row r="589">
      <c r="E589" s="10" t="n"/>
    </row>
    <row r="590">
      <c r="E590" s="10" t="n"/>
    </row>
    <row r="591">
      <c r="E591" s="10" t="n"/>
    </row>
    <row r="592">
      <c r="E592" s="10" t="n"/>
    </row>
    <row r="593">
      <c r="E593" s="10" t="n"/>
    </row>
    <row r="594">
      <c r="E594" s="10" t="n"/>
    </row>
    <row r="595">
      <c r="E595" s="10" t="n"/>
    </row>
    <row r="596">
      <c r="E596" s="10" t="n"/>
    </row>
    <row r="597">
      <c r="E597" s="10" t="n"/>
    </row>
    <row r="598">
      <c r="E598" s="10" t="n"/>
    </row>
    <row r="599">
      <c r="E599" s="10" t="n"/>
    </row>
    <row r="600">
      <c r="E600" s="10" t="n"/>
    </row>
    <row r="601">
      <c r="E601" s="10" t="n"/>
    </row>
    <row r="602">
      <c r="E602" s="10" t="n"/>
    </row>
    <row r="603">
      <c r="E603" s="10" t="n"/>
    </row>
    <row r="604">
      <c r="E604" s="10" t="n"/>
    </row>
    <row r="605">
      <c r="E605" s="10" t="n"/>
    </row>
    <row r="606">
      <c r="E606" s="10" t="n"/>
    </row>
    <row r="607">
      <c r="E607" s="10" t="n"/>
    </row>
    <row r="608">
      <c r="E608" s="10" t="n"/>
    </row>
    <row r="609">
      <c r="E609" s="10" t="n"/>
    </row>
    <row r="610">
      <c r="E610" s="10" t="n"/>
    </row>
    <row r="611">
      <c r="E611" s="10" t="n"/>
    </row>
    <row r="612">
      <c r="E612" s="10" t="n"/>
    </row>
    <row r="613">
      <c r="E613" s="10" t="n"/>
    </row>
    <row r="614">
      <c r="E614" s="10" t="n"/>
    </row>
    <row r="615">
      <c r="E615" s="10" t="n"/>
    </row>
    <row r="616">
      <c r="E616" s="10" t="n"/>
    </row>
    <row r="617">
      <c r="E617" s="10" t="n"/>
    </row>
    <row r="618">
      <c r="E618" s="10" t="n"/>
    </row>
    <row r="619">
      <c r="E619" s="10" t="n"/>
    </row>
    <row r="620">
      <c r="E620" s="10" t="n"/>
    </row>
    <row r="621">
      <c r="E621" s="10" t="n"/>
    </row>
    <row r="622">
      <c r="E622" s="10" t="n"/>
    </row>
    <row r="623">
      <c r="E623" s="10" t="n"/>
    </row>
    <row r="624">
      <c r="E624" s="10" t="n"/>
    </row>
    <row r="625">
      <c r="E625" s="10" t="n"/>
    </row>
    <row r="626">
      <c r="E626" s="10" t="n"/>
    </row>
    <row r="627">
      <c r="E627" s="10" t="n"/>
    </row>
    <row r="628">
      <c r="E628" s="10" t="n"/>
    </row>
    <row r="629">
      <c r="E629" s="10" t="n"/>
    </row>
    <row r="630">
      <c r="E630" s="10" t="n"/>
    </row>
    <row r="631">
      <c r="E631" s="10" t="n"/>
    </row>
    <row r="632">
      <c r="E632" s="10" t="n"/>
    </row>
    <row r="633">
      <c r="E633" s="10" t="n"/>
    </row>
    <row r="634">
      <c r="E634" s="10" t="n"/>
    </row>
    <row r="635">
      <c r="E635" s="10" t="n"/>
    </row>
    <row r="636">
      <c r="E636" s="10" t="n"/>
    </row>
    <row r="637">
      <c r="E637" s="10" t="n"/>
    </row>
    <row r="638">
      <c r="E638" s="10" t="n"/>
    </row>
    <row r="639">
      <c r="E639" s="10" t="n"/>
    </row>
    <row r="640">
      <c r="E640" s="10" t="n"/>
    </row>
    <row r="641">
      <c r="E641" s="10" t="n"/>
    </row>
    <row r="642">
      <c r="E642" s="10" t="n"/>
    </row>
    <row r="643">
      <c r="E643" s="10" t="n"/>
    </row>
    <row r="644">
      <c r="E644" s="10" t="n"/>
    </row>
    <row r="645">
      <c r="E645" s="10" t="n"/>
    </row>
    <row r="646">
      <c r="E646" s="10" t="n"/>
    </row>
    <row r="647">
      <c r="E647" s="10" t="n"/>
    </row>
    <row r="648">
      <c r="E648" s="10" t="n"/>
    </row>
    <row r="649">
      <c r="E649" s="10" t="n"/>
    </row>
    <row r="650">
      <c r="E650" s="10" t="n"/>
    </row>
    <row r="651">
      <c r="E651" s="10" t="n"/>
    </row>
    <row r="652">
      <c r="E652" s="10" t="n"/>
    </row>
    <row r="653">
      <c r="E653" s="10" t="n"/>
    </row>
    <row r="654">
      <c r="E654" s="10" t="n"/>
    </row>
    <row r="655">
      <c r="E655" s="10" t="n"/>
    </row>
    <row r="656">
      <c r="E656" s="10" t="n"/>
    </row>
    <row r="657">
      <c r="E657" s="10" t="n"/>
    </row>
    <row r="658">
      <c r="E658" s="10" t="n"/>
    </row>
    <row r="659">
      <c r="E659" s="10" t="n"/>
    </row>
    <row r="660">
      <c r="E660" s="10" t="n"/>
    </row>
    <row r="661">
      <c r="E661" s="10" t="n"/>
    </row>
    <row r="662">
      <c r="E662" s="10" t="n"/>
    </row>
    <row r="663">
      <c r="E663" s="10" t="n"/>
    </row>
    <row r="664">
      <c r="E664" s="10" t="n"/>
    </row>
    <row r="665">
      <c r="E665" s="10" t="n"/>
    </row>
    <row r="666">
      <c r="E666" s="10" t="n"/>
    </row>
    <row r="667">
      <c r="E667" s="10" t="n"/>
    </row>
    <row r="668">
      <c r="E668" s="10" t="n"/>
    </row>
    <row r="669">
      <c r="E669" s="10" t="n"/>
    </row>
    <row r="670">
      <c r="E670" s="10" t="n"/>
    </row>
    <row r="671">
      <c r="E671" s="10" t="n"/>
    </row>
    <row r="672">
      <c r="E672" s="10" t="n"/>
    </row>
    <row r="673">
      <c r="E673" s="10" t="n"/>
    </row>
    <row r="674">
      <c r="E674" s="10" t="n"/>
    </row>
    <row r="675">
      <c r="E675" s="10" t="n"/>
    </row>
    <row r="676">
      <c r="E676" s="10" t="n"/>
    </row>
    <row r="677">
      <c r="E677" s="10" t="n"/>
    </row>
    <row r="678">
      <c r="E678" s="10" t="n"/>
    </row>
    <row r="679">
      <c r="E679" s="10" t="n"/>
    </row>
    <row r="680">
      <c r="E680" s="10" t="n"/>
    </row>
    <row r="681">
      <c r="E681" s="10" t="n"/>
    </row>
    <row r="682">
      <c r="E682" s="10" t="n"/>
    </row>
    <row r="683">
      <c r="E683" s="10" t="n"/>
    </row>
    <row r="684">
      <c r="E684" s="10" t="n"/>
    </row>
    <row r="685">
      <c r="E685" s="10" t="n"/>
    </row>
    <row r="686">
      <c r="E686" s="10" t="n"/>
    </row>
    <row r="687">
      <c r="E687" s="10" t="n"/>
    </row>
    <row r="688">
      <c r="E688" s="10" t="n"/>
    </row>
    <row r="689">
      <c r="E689" s="10" t="n"/>
    </row>
    <row r="690">
      <c r="E690" s="10" t="n"/>
    </row>
    <row r="691">
      <c r="E691" s="10" t="n"/>
    </row>
    <row r="692">
      <c r="E692" s="10" t="n"/>
    </row>
    <row r="693">
      <c r="E693" s="10" t="n"/>
    </row>
    <row r="694">
      <c r="E694" s="10" t="n"/>
    </row>
    <row r="695">
      <c r="E695" s="10" t="n"/>
    </row>
    <row r="696">
      <c r="E696" s="10" t="n"/>
    </row>
    <row r="697">
      <c r="E697" s="10" t="n"/>
    </row>
    <row r="698">
      <c r="E698" s="10" t="n"/>
    </row>
    <row r="699">
      <c r="E699" s="10" t="n"/>
    </row>
    <row r="700">
      <c r="E700" s="10" t="n"/>
    </row>
    <row r="701">
      <c r="E701" s="10" t="n"/>
    </row>
    <row r="702">
      <c r="E702" s="10" t="n"/>
    </row>
    <row r="703">
      <c r="E703" s="10" t="n"/>
    </row>
    <row r="704">
      <c r="E704" s="10" t="n"/>
    </row>
    <row r="705">
      <c r="E705" s="10" t="n"/>
    </row>
    <row r="706">
      <c r="E706" s="10" t="n"/>
    </row>
    <row r="707">
      <c r="E707" s="10" t="n"/>
    </row>
    <row r="708">
      <c r="E708" s="10" t="n"/>
    </row>
    <row r="709">
      <c r="E709" s="10" t="n"/>
    </row>
    <row r="710">
      <c r="E710" s="10" t="n"/>
    </row>
    <row r="711">
      <c r="E711" s="10" t="n"/>
    </row>
    <row r="712">
      <c r="E712" s="10" t="n"/>
    </row>
    <row r="713">
      <c r="E713" s="10" t="n"/>
    </row>
    <row r="714">
      <c r="E714" s="10" t="n"/>
    </row>
    <row r="715">
      <c r="E715" s="10" t="n"/>
    </row>
    <row r="716">
      <c r="E716" s="10" t="n"/>
    </row>
    <row r="717">
      <c r="E717" s="10" t="n"/>
    </row>
    <row r="718">
      <c r="E718" s="10" t="n"/>
    </row>
    <row r="719">
      <c r="E719" s="10" t="n"/>
    </row>
    <row r="720">
      <c r="E720" s="10" t="n"/>
    </row>
    <row r="721">
      <c r="E721" s="10" t="n"/>
    </row>
    <row r="722">
      <c r="E722" s="10" t="n"/>
    </row>
    <row r="723">
      <c r="E723" s="10" t="n"/>
    </row>
    <row r="724">
      <c r="E724" s="10" t="n"/>
    </row>
    <row r="725">
      <c r="E725" s="10" t="n"/>
    </row>
    <row r="726">
      <c r="E726" s="10" t="n"/>
    </row>
    <row r="727">
      <c r="E727" s="10" t="n"/>
    </row>
    <row r="728">
      <c r="E728" s="10" t="n"/>
    </row>
    <row r="729">
      <c r="E729" s="10" t="n"/>
    </row>
    <row r="730">
      <c r="E730" s="10" t="n"/>
    </row>
    <row r="731">
      <c r="E731" s="10" t="n"/>
    </row>
    <row r="732">
      <c r="E732" s="10" t="n"/>
    </row>
    <row r="733">
      <c r="E733" s="10" t="n"/>
    </row>
    <row r="734">
      <c r="E734" s="10" t="n"/>
    </row>
    <row r="735">
      <c r="E735" s="10" t="n"/>
    </row>
    <row r="736">
      <c r="E736" s="10" t="n"/>
    </row>
    <row r="737">
      <c r="E737" s="10" t="n"/>
    </row>
    <row r="738">
      <c r="E738" s="10" t="n"/>
    </row>
    <row r="739">
      <c r="E739" s="10" t="n"/>
    </row>
    <row r="740">
      <c r="E740" s="10" t="n"/>
    </row>
    <row r="741">
      <c r="E741" s="10" t="n"/>
    </row>
    <row r="742">
      <c r="E742" s="10" t="n"/>
    </row>
    <row r="743">
      <c r="E743" s="10" t="n"/>
    </row>
    <row r="744">
      <c r="E744" s="10" t="n"/>
    </row>
    <row r="745">
      <c r="E745" s="10" t="n"/>
    </row>
    <row r="746">
      <c r="E746" s="10" t="n"/>
    </row>
    <row r="747">
      <c r="E747" s="10" t="n"/>
    </row>
    <row r="748">
      <c r="E748" s="10" t="n"/>
    </row>
    <row r="749">
      <c r="E749" s="10" t="n"/>
    </row>
    <row r="750">
      <c r="E750" s="10" t="n"/>
    </row>
    <row r="751">
      <c r="E751" s="10" t="n"/>
    </row>
    <row r="752">
      <c r="E752" s="10" t="n"/>
    </row>
    <row r="753">
      <c r="E753" s="10" t="n"/>
    </row>
    <row r="754">
      <c r="E754" s="10" t="n"/>
    </row>
    <row r="755">
      <c r="E755" s="10" t="n"/>
    </row>
    <row r="756">
      <c r="E756" s="10" t="n"/>
    </row>
    <row r="757">
      <c r="E757" s="10" t="n"/>
    </row>
    <row r="758">
      <c r="E758" s="10" t="n"/>
    </row>
    <row r="759">
      <c r="E759" s="10" t="n"/>
    </row>
    <row r="760">
      <c r="E760" s="10" t="n"/>
    </row>
    <row r="761">
      <c r="E761" s="10" t="n"/>
    </row>
    <row r="762">
      <c r="E762" s="10" t="n"/>
    </row>
    <row r="763">
      <c r="E763" s="10" t="n"/>
    </row>
    <row r="764">
      <c r="E764" s="10" t="n"/>
    </row>
    <row r="765">
      <c r="E765" s="10" t="n"/>
    </row>
    <row r="766">
      <c r="E766" s="10" t="n"/>
    </row>
    <row r="767">
      <c r="E767" s="10" t="n"/>
    </row>
    <row r="768">
      <c r="E768" s="10" t="n"/>
    </row>
    <row r="769">
      <c r="E769" s="10" t="n"/>
    </row>
    <row r="770">
      <c r="E770" s="10" t="n"/>
    </row>
    <row r="771">
      <c r="E771" s="10" t="n"/>
    </row>
    <row r="772">
      <c r="E772" s="10" t="n"/>
    </row>
    <row r="773">
      <c r="E773" s="10" t="n"/>
    </row>
    <row r="774">
      <c r="E774" s="10" t="n"/>
    </row>
    <row r="775">
      <c r="E775" s="10" t="n"/>
    </row>
    <row r="776">
      <c r="E776" s="10" t="n"/>
    </row>
    <row r="777">
      <c r="E777" s="10" t="n"/>
    </row>
    <row r="778">
      <c r="E778" s="10" t="n"/>
    </row>
    <row r="779">
      <c r="E779" s="10" t="n"/>
    </row>
    <row r="780">
      <c r="E780" s="10" t="n"/>
    </row>
    <row r="781">
      <c r="E781" s="10" t="n"/>
    </row>
    <row r="782">
      <c r="E782" s="10" t="n"/>
    </row>
    <row r="783">
      <c r="E783" s="10" t="n"/>
    </row>
    <row r="784">
      <c r="E784" s="10" t="n"/>
    </row>
    <row r="785">
      <c r="E785" s="10" t="n"/>
    </row>
    <row r="786">
      <c r="E786" s="10" t="n"/>
    </row>
    <row r="787">
      <c r="E787" s="10" t="n"/>
    </row>
    <row r="788">
      <c r="E788" s="10" t="n"/>
    </row>
    <row r="789">
      <c r="E789" s="10" t="n"/>
    </row>
    <row r="790">
      <c r="E790" s="10" t="n"/>
    </row>
    <row r="791">
      <c r="E791" s="10" t="n"/>
    </row>
    <row r="792">
      <c r="E792" s="10" t="n"/>
    </row>
    <row r="793">
      <c r="E793" s="10" t="n"/>
    </row>
    <row r="794">
      <c r="E794" s="10" t="n"/>
    </row>
    <row r="795">
      <c r="E795" s="10" t="n"/>
    </row>
    <row r="796">
      <c r="E796" s="10" t="n"/>
    </row>
    <row r="797">
      <c r="E797" s="10" t="n"/>
    </row>
    <row r="798">
      <c r="E798" s="10" t="n"/>
    </row>
    <row r="799">
      <c r="E799" s="10" t="n"/>
    </row>
    <row r="800">
      <c r="E800" s="10" t="n"/>
    </row>
    <row r="801">
      <c r="E801" s="10" t="n"/>
    </row>
    <row r="802">
      <c r="E802" s="10" t="n"/>
    </row>
    <row r="803">
      <c r="E803" s="10" t="n"/>
    </row>
    <row r="804">
      <c r="E804" s="10" t="n"/>
    </row>
    <row r="805">
      <c r="E805" s="10" t="n"/>
    </row>
    <row r="806">
      <c r="E806" s="10" t="n"/>
    </row>
    <row r="807">
      <c r="E807" s="10" t="n"/>
    </row>
    <row r="808">
      <c r="E808" s="10" t="n"/>
    </row>
    <row r="809">
      <c r="E809" s="10" t="n"/>
    </row>
    <row r="810">
      <c r="E810" s="10" t="n"/>
    </row>
    <row r="811">
      <c r="E811" s="10" t="n"/>
    </row>
    <row r="812">
      <c r="E812" s="10" t="n"/>
    </row>
    <row r="813">
      <c r="E813" s="10" t="n"/>
    </row>
    <row r="814">
      <c r="E814" s="10" t="n"/>
    </row>
    <row r="815">
      <c r="E815" s="10" t="n"/>
    </row>
    <row r="816">
      <c r="E816" s="10" t="n"/>
    </row>
    <row r="817">
      <c r="E817" s="10" t="n"/>
    </row>
    <row r="818">
      <c r="E818" s="10" t="n"/>
    </row>
    <row r="819">
      <c r="E819" s="10" t="n"/>
    </row>
    <row r="820">
      <c r="E820" s="10" t="n"/>
    </row>
    <row r="821">
      <c r="E821" s="10" t="n"/>
    </row>
    <row r="822">
      <c r="E822" s="10" t="n"/>
    </row>
    <row r="823">
      <c r="E823" s="10" t="n"/>
    </row>
    <row r="824">
      <c r="E824" s="10" t="n"/>
    </row>
    <row r="825">
      <c r="E825" s="10" t="n"/>
    </row>
    <row r="826">
      <c r="E826" s="10" t="n"/>
    </row>
    <row r="827">
      <c r="E827" s="10" t="n"/>
    </row>
    <row r="828">
      <c r="E828" s="10" t="n"/>
    </row>
    <row r="829">
      <c r="E829" s="10" t="n"/>
    </row>
    <row r="830">
      <c r="E830" s="10" t="n"/>
    </row>
    <row r="831">
      <c r="E831" s="10" t="n"/>
    </row>
    <row r="832">
      <c r="E832" s="10" t="n"/>
    </row>
    <row r="833">
      <c r="E833" s="10" t="n"/>
    </row>
    <row r="834">
      <c r="E834" s="10" t="n"/>
    </row>
    <row r="835">
      <c r="E835" s="10" t="n"/>
    </row>
    <row r="836">
      <c r="E836" s="10" t="n"/>
    </row>
    <row r="837">
      <c r="E837" s="10" t="n"/>
    </row>
    <row r="838">
      <c r="E838" s="10" t="n"/>
    </row>
    <row r="839">
      <c r="E839" s="10" t="n"/>
    </row>
    <row r="840">
      <c r="E840" s="10" t="n"/>
    </row>
    <row r="841">
      <c r="E841" s="10" t="n"/>
    </row>
    <row r="842">
      <c r="E842" s="10" t="n"/>
    </row>
    <row r="843">
      <c r="E843" s="10" t="n"/>
    </row>
    <row r="844">
      <c r="E844" s="10" t="n"/>
    </row>
    <row r="845">
      <c r="E845" s="10" t="n"/>
    </row>
    <row r="846">
      <c r="E846" s="10" t="n"/>
    </row>
    <row r="847">
      <c r="E847" s="10" t="n"/>
    </row>
    <row r="848">
      <c r="E848" s="10" t="n"/>
    </row>
    <row r="849">
      <c r="E849" s="10" t="n"/>
    </row>
    <row r="850">
      <c r="E850" s="10" t="n"/>
    </row>
    <row r="851">
      <c r="E851" s="10" t="n"/>
    </row>
    <row r="852">
      <c r="E852" s="10" t="n"/>
    </row>
    <row r="853">
      <c r="E853" s="10" t="n"/>
    </row>
    <row r="854">
      <c r="E854" s="10" t="n"/>
    </row>
    <row r="855">
      <c r="E855" s="10" t="n"/>
    </row>
    <row r="856">
      <c r="E856" s="10" t="n"/>
    </row>
    <row r="857">
      <c r="E857" s="10" t="n"/>
    </row>
    <row r="858">
      <c r="E858" s="10" t="n"/>
    </row>
    <row r="859">
      <c r="E859" s="10" t="n"/>
    </row>
    <row r="860">
      <c r="E860" s="10" t="n"/>
    </row>
    <row r="861">
      <c r="E861" s="10" t="n"/>
    </row>
    <row r="862">
      <c r="E862" s="10" t="n"/>
    </row>
    <row r="863">
      <c r="E863" s="10" t="n"/>
    </row>
    <row r="864">
      <c r="E864" s="10" t="n"/>
    </row>
    <row r="865">
      <c r="E865" s="10" t="n"/>
    </row>
    <row r="866">
      <c r="E866" s="10" t="n"/>
    </row>
    <row r="867">
      <c r="E867" s="10" t="n"/>
    </row>
    <row r="868">
      <c r="E868" s="10" t="n"/>
    </row>
    <row r="869">
      <c r="E869" s="10" t="n"/>
    </row>
    <row r="870">
      <c r="E870" s="10" t="n"/>
    </row>
    <row r="871">
      <c r="E871" s="10" t="n"/>
    </row>
    <row r="872">
      <c r="E872" s="10" t="n"/>
    </row>
    <row r="873">
      <c r="E873" s="10" t="n"/>
    </row>
    <row r="874">
      <c r="E874" s="10" t="n"/>
    </row>
    <row r="875">
      <c r="E875" s="10" t="n"/>
    </row>
    <row r="876">
      <c r="E876" s="10" t="n"/>
    </row>
    <row r="877">
      <c r="E877" s="10" t="n"/>
    </row>
    <row r="878">
      <c r="E878" s="10" t="n"/>
    </row>
    <row r="879">
      <c r="E879" s="10" t="n"/>
    </row>
    <row r="880">
      <c r="E880" s="10" t="n"/>
    </row>
    <row r="881">
      <c r="E881" s="10" t="n"/>
    </row>
    <row r="882">
      <c r="E882" s="10" t="n"/>
    </row>
    <row r="883">
      <c r="E883" s="10" t="n"/>
    </row>
    <row r="884">
      <c r="E884" s="10" t="n"/>
    </row>
    <row r="885">
      <c r="E885" s="10" t="n"/>
    </row>
    <row r="886">
      <c r="E886" s="10" t="n"/>
    </row>
    <row r="887">
      <c r="E887" s="10" t="n"/>
    </row>
    <row r="888">
      <c r="E888" s="10" t="n"/>
    </row>
    <row r="889">
      <c r="E889" s="10" t="n"/>
    </row>
    <row r="890">
      <c r="E890" s="10" t="n"/>
    </row>
    <row r="891">
      <c r="E891" s="10" t="n"/>
    </row>
    <row r="892">
      <c r="E892" s="10" t="n"/>
    </row>
    <row r="893">
      <c r="E893" s="10" t="n"/>
    </row>
    <row r="894">
      <c r="E894" s="10" t="n"/>
    </row>
    <row r="895">
      <c r="E895" s="10" t="n"/>
    </row>
    <row r="896">
      <c r="E896" s="10" t="n"/>
    </row>
    <row r="897">
      <c r="E897" s="10" t="n"/>
    </row>
    <row r="898">
      <c r="E898" s="10" t="n"/>
    </row>
    <row r="899">
      <c r="E899" s="10" t="n"/>
    </row>
    <row r="900">
      <c r="E900" s="10" t="n"/>
    </row>
    <row r="901">
      <c r="E901" s="10" t="n"/>
    </row>
    <row r="902">
      <c r="E902" s="10" t="n"/>
    </row>
    <row r="903">
      <c r="E903" s="10" t="n"/>
    </row>
    <row r="904">
      <c r="E904" s="10" t="n"/>
    </row>
    <row r="905">
      <c r="E905" s="10" t="n"/>
    </row>
    <row r="906">
      <c r="E906" s="10" t="n"/>
    </row>
    <row r="907">
      <c r="E907" s="10" t="n"/>
    </row>
    <row r="908">
      <c r="E908" s="10" t="n"/>
    </row>
    <row r="909">
      <c r="E909" s="10" t="n"/>
    </row>
    <row r="910">
      <c r="E910" s="10" t="n"/>
    </row>
    <row r="911">
      <c r="E911" s="10" t="n"/>
    </row>
    <row r="912">
      <c r="E912" s="10" t="n"/>
    </row>
    <row r="913">
      <c r="E913" s="10" t="n"/>
    </row>
    <row r="914">
      <c r="E914" s="10" t="n"/>
    </row>
    <row r="915">
      <c r="E915" s="10" t="n"/>
    </row>
    <row r="916">
      <c r="E916" s="10" t="n"/>
    </row>
    <row r="917">
      <c r="E917" s="10" t="n"/>
    </row>
    <row r="918">
      <c r="E918" s="10" t="n"/>
    </row>
    <row r="919">
      <c r="E919" s="10" t="n"/>
    </row>
    <row r="920">
      <c r="E920" s="10" t="n"/>
    </row>
    <row r="921">
      <c r="E921" s="10" t="n"/>
    </row>
    <row r="922">
      <c r="E922" s="10" t="n"/>
    </row>
    <row r="923">
      <c r="E923" s="10" t="n"/>
    </row>
    <row r="924">
      <c r="E924" s="10" t="n"/>
    </row>
    <row r="925">
      <c r="E925" s="10" t="n"/>
    </row>
    <row r="926">
      <c r="E926" s="10" t="n"/>
    </row>
    <row r="927">
      <c r="E927" s="10" t="n"/>
    </row>
    <row r="928">
      <c r="E928" s="10" t="n"/>
    </row>
    <row r="929">
      <c r="E929" s="10" t="n"/>
    </row>
    <row r="930">
      <c r="E930" s="10" t="n"/>
    </row>
    <row r="931">
      <c r="E931" s="10" t="n"/>
    </row>
    <row r="932">
      <c r="E932" s="10" t="n"/>
    </row>
    <row r="933">
      <c r="E933" s="10" t="n"/>
    </row>
    <row r="934">
      <c r="E934" s="10" t="n"/>
    </row>
    <row r="935">
      <c r="E935" s="10" t="n"/>
    </row>
    <row r="936">
      <c r="E936" s="10" t="n"/>
    </row>
    <row r="937">
      <c r="E937" s="10" t="n"/>
    </row>
    <row r="938">
      <c r="E938" s="10" t="n"/>
    </row>
    <row r="939">
      <c r="E939" s="10" t="n"/>
    </row>
    <row r="940">
      <c r="E940" s="10" t="n"/>
    </row>
    <row r="941">
      <c r="E941" s="10" t="n"/>
    </row>
    <row r="942">
      <c r="E942" s="10" t="n"/>
    </row>
    <row r="943">
      <c r="E943" s="10" t="n"/>
    </row>
    <row r="944">
      <c r="E944" s="10" t="n"/>
    </row>
    <row r="945">
      <c r="E945" s="10" t="n"/>
    </row>
    <row r="946">
      <c r="E946" s="10" t="n"/>
    </row>
    <row r="947">
      <c r="E947" s="10" t="n"/>
    </row>
    <row r="948">
      <c r="E948" s="10" t="n"/>
    </row>
    <row r="949">
      <c r="E949" s="10" t="n"/>
    </row>
    <row r="950">
      <c r="E950" s="10" t="n"/>
    </row>
    <row r="951">
      <c r="E951" s="10" t="n"/>
    </row>
    <row r="952">
      <c r="E952" s="10" t="n"/>
    </row>
    <row r="953">
      <c r="E953" s="10" t="n"/>
    </row>
    <row r="954">
      <c r="E954" s="10" t="n"/>
    </row>
    <row r="955">
      <c r="E955" s="10" t="n"/>
    </row>
    <row r="956">
      <c r="E956" s="10" t="n"/>
    </row>
    <row r="957">
      <c r="E957" s="10" t="n"/>
    </row>
    <row r="958">
      <c r="E958" s="10" t="n"/>
    </row>
    <row r="959">
      <c r="E959" s="10" t="n"/>
    </row>
    <row r="960">
      <c r="E960" s="10" t="n"/>
    </row>
    <row r="961">
      <c r="E961" s="10" t="n"/>
    </row>
    <row r="962">
      <c r="E962" s="10" t="n"/>
    </row>
    <row r="963">
      <c r="E963" s="10" t="n"/>
    </row>
    <row r="964">
      <c r="E964" s="10" t="n"/>
    </row>
    <row r="965">
      <c r="E965" s="10" t="n"/>
    </row>
    <row r="966">
      <c r="E966" s="10" t="n"/>
    </row>
    <row r="967">
      <c r="E967" s="10" t="n"/>
    </row>
    <row r="968">
      <c r="E968" s="10" t="n"/>
    </row>
    <row r="969">
      <c r="E969" s="10" t="n"/>
    </row>
    <row r="970">
      <c r="E970" s="10" t="n"/>
    </row>
    <row r="971">
      <c r="E971" s="10" t="n"/>
    </row>
    <row r="972">
      <c r="E972" s="10" t="n"/>
    </row>
    <row r="973">
      <c r="E973" s="10" t="n"/>
    </row>
    <row r="974">
      <c r="E974" s="10" t="n"/>
    </row>
    <row r="975">
      <c r="E975" s="10" t="n"/>
    </row>
    <row r="976">
      <c r="E976" s="10" t="n"/>
    </row>
    <row r="977">
      <c r="E977" s="10" t="n"/>
    </row>
    <row r="978">
      <c r="E978" s="10" t="n"/>
    </row>
    <row r="979">
      <c r="E979" s="10" t="n"/>
    </row>
    <row r="980">
      <c r="E980" s="10" t="n"/>
    </row>
    <row r="981">
      <c r="E981" s="10" t="n"/>
    </row>
    <row r="982">
      <c r="E982" s="10" t="n"/>
    </row>
    <row r="983">
      <c r="E983" s="10" t="n"/>
    </row>
    <row r="984">
      <c r="E984" s="10" t="n"/>
    </row>
    <row r="985">
      <c r="E985" s="10" t="n"/>
    </row>
    <row r="986">
      <c r="E986" s="10" t="n"/>
    </row>
    <row r="987">
      <c r="E987" s="10" t="n"/>
    </row>
    <row r="988">
      <c r="E988" s="10" t="n"/>
    </row>
    <row r="989">
      <c r="E989" s="10" t="n"/>
    </row>
    <row r="990">
      <c r="E990" s="10" t="n"/>
    </row>
    <row r="991">
      <c r="E991" s="10" t="n"/>
    </row>
    <row r="992">
      <c r="E992" s="10" t="n"/>
    </row>
    <row r="993">
      <c r="E993" s="10" t="n"/>
    </row>
    <row r="994">
      <c r="E994" s="10" t="n"/>
    </row>
    <row r="995">
      <c r="E995" s="10" t="n"/>
    </row>
    <row r="996">
      <c r="E996" s="10" t="n"/>
    </row>
    <row r="997">
      <c r="E997" s="10" t="n"/>
    </row>
    <row r="998">
      <c r="E998" s="10" t="n"/>
    </row>
    <row r="999">
      <c r="E999" s="10" t="n"/>
    </row>
    <row r="1000">
      <c r="E1000" s="10" t="n"/>
    </row>
    <row r="1001">
      <c r="E1001" s="10" t="n"/>
    </row>
    <row r="1002">
      <c r="E1002" s="10" t="n"/>
    </row>
    <row r="1003">
      <c r="E1003" s="10" t="n"/>
    </row>
    <row r="1004">
      <c r="E1004" s="10" t="n"/>
    </row>
    <row r="1005">
      <c r="E1005" s="10" t="n"/>
    </row>
    <row r="1006">
      <c r="E1006" s="10" t="n"/>
    </row>
    <row r="1007">
      <c r="E1007" s="10" t="n"/>
    </row>
    <row r="1008">
      <c r="E1008" s="10" t="n"/>
    </row>
    <row r="1009">
      <c r="E1009" s="10" t="n"/>
    </row>
    <row r="1010">
      <c r="E1010" s="10" t="n"/>
    </row>
    <row r="1011">
      <c r="E1011" s="10" t="n"/>
    </row>
    <row r="1012">
      <c r="E1012" s="10" t="n"/>
    </row>
    <row r="1013">
      <c r="E1013" s="10" t="n"/>
    </row>
    <row r="1014">
      <c r="E1014" s="10" t="n"/>
    </row>
    <row r="1015">
      <c r="E1015" s="10" t="n"/>
    </row>
    <row r="1016">
      <c r="E1016" s="10" t="n"/>
    </row>
    <row r="1017">
      <c r="E1017" s="10" t="n"/>
    </row>
    <row r="1018">
      <c r="E1018" s="10" t="n"/>
    </row>
    <row r="1019">
      <c r="E1019" s="10" t="n"/>
    </row>
    <row r="1020">
      <c r="E1020" s="10" t="n"/>
    </row>
    <row r="1021">
      <c r="E1021" s="10" t="n"/>
    </row>
    <row r="1022">
      <c r="E1022" s="10" t="n"/>
    </row>
    <row r="1023">
      <c r="E1023" s="10" t="n"/>
    </row>
    <row r="1024">
      <c r="E1024" s="10" t="n"/>
    </row>
    <row r="1025">
      <c r="E1025" s="10" t="n"/>
    </row>
    <row r="1026">
      <c r="E1026" s="10" t="n"/>
    </row>
    <row r="1027">
      <c r="E1027" s="10" t="n"/>
    </row>
    <row r="1028">
      <c r="E1028" s="10" t="n"/>
    </row>
    <row r="1029">
      <c r="E1029" s="10" t="n"/>
    </row>
    <row r="1030">
      <c r="E1030" s="10" t="n"/>
    </row>
    <row r="1031">
      <c r="E1031" s="10" t="n"/>
    </row>
    <row r="1032">
      <c r="E1032" s="10" t="n"/>
    </row>
    <row r="1033">
      <c r="E1033" s="10" t="n"/>
    </row>
    <row r="1034">
      <c r="E1034" s="10" t="n"/>
    </row>
    <row r="1035">
      <c r="E1035" s="10" t="n"/>
    </row>
    <row r="1036">
      <c r="E1036" s="10" t="n"/>
    </row>
    <row r="1037">
      <c r="E1037" s="10" t="n"/>
    </row>
    <row r="1038">
      <c r="E1038" s="10" t="n"/>
    </row>
    <row r="1039">
      <c r="E1039" s="10" t="n"/>
    </row>
    <row r="1040">
      <c r="E1040" s="10" t="n"/>
    </row>
    <row r="1041">
      <c r="E1041" s="10" t="n"/>
    </row>
    <row r="1042">
      <c r="E1042" s="10" t="n"/>
    </row>
    <row r="1043">
      <c r="E1043" s="10" t="n"/>
    </row>
    <row r="1044">
      <c r="E1044" s="10" t="n"/>
    </row>
    <row r="1045">
      <c r="E1045" s="10" t="n"/>
    </row>
    <row r="1046">
      <c r="E1046" s="10" t="n"/>
    </row>
    <row r="1047">
      <c r="E1047" s="10" t="n"/>
    </row>
    <row r="1048">
      <c r="E1048" s="10" t="n"/>
    </row>
    <row r="1049">
      <c r="E1049" s="10" t="n"/>
    </row>
    <row r="1050">
      <c r="E1050" s="10" t="n"/>
    </row>
    <row r="1051">
      <c r="E1051" s="10" t="n"/>
    </row>
    <row r="1052">
      <c r="E1052" s="10" t="n"/>
    </row>
    <row r="1053">
      <c r="E1053" s="10" t="n"/>
    </row>
    <row r="1054">
      <c r="E1054" s="10" t="n"/>
    </row>
    <row r="1055">
      <c r="E1055" s="10" t="n"/>
    </row>
    <row r="1056">
      <c r="E1056" s="10" t="n"/>
    </row>
    <row r="1057">
      <c r="E1057" s="10" t="n"/>
    </row>
    <row r="1058">
      <c r="E1058" s="10" t="n"/>
    </row>
    <row r="1059">
      <c r="E1059" s="10" t="n"/>
    </row>
    <row r="1060">
      <c r="E1060" s="10" t="n"/>
    </row>
    <row r="1061">
      <c r="E1061" s="10" t="n"/>
    </row>
    <row r="1062">
      <c r="E1062" s="10" t="n"/>
    </row>
    <row r="1063">
      <c r="E1063" s="10" t="n"/>
    </row>
    <row r="1064">
      <c r="E1064" s="10" t="n"/>
    </row>
    <row r="1065">
      <c r="E1065" s="10" t="n"/>
    </row>
    <row r="1066">
      <c r="E1066" s="10" t="n"/>
    </row>
    <row r="1067">
      <c r="E1067" s="10" t="n"/>
    </row>
    <row r="1068">
      <c r="E1068" s="10" t="n"/>
    </row>
    <row r="1069">
      <c r="E1069" s="10" t="n"/>
    </row>
    <row r="1070">
      <c r="E1070" s="10" t="n"/>
    </row>
    <row r="1071">
      <c r="E1071" s="10" t="n"/>
    </row>
    <row r="1072">
      <c r="E1072" s="10" t="n"/>
    </row>
    <row r="1073">
      <c r="E1073" s="10" t="n"/>
    </row>
    <row r="1074">
      <c r="E1074" s="10" t="n"/>
    </row>
    <row r="1075">
      <c r="E1075" s="10" t="n"/>
    </row>
    <row r="1076">
      <c r="E1076" s="10" t="n"/>
    </row>
    <row r="1077">
      <c r="E1077" s="10" t="n"/>
    </row>
    <row r="1078">
      <c r="E1078" s="10" t="n"/>
    </row>
    <row r="1079">
      <c r="E1079" s="10" t="n"/>
    </row>
    <row r="1080">
      <c r="E1080" s="10" t="n"/>
    </row>
    <row r="1081">
      <c r="E1081" s="10" t="n"/>
    </row>
    <row r="1082">
      <c r="E1082" s="10" t="n"/>
    </row>
    <row r="1083">
      <c r="E1083" s="10" t="n"/>
    </row>
    <row r="1084">
      <c r="E1084" s="10" t="n"/>
    </row>
    <row r="1085">
      <c r="E1085" s="10" t="n"/>
    </row>
    <row r="1086">
      <c r="E1086" s="10" t="n"/>
    </row>
    <row r="1087">
      <c r="E1087" s="10" t="n"/>
    </row>
    <row r="1088">
      <c r="E1088" s="10" t="n"/>
    </row>
    <row r="1089">
      <c r="E1089" s="10" t="n"/>
    </row>
    <row r="1090">
      <c r="E1090" s="10" t="n"/>
    </row>
    <row r="1091">
      <c r="E1091" s="10" t="n"/>
    </row>
    <row r="1092">
      <c r="E1092" s="10" t="n"/>
    </row>
    <row r="1093">
      <c r="E1093" s="10" t="n"/>
    </row>
    <row r="1094">
      <c r="E1094" s="10" t="n"/>
    </row>
    <row r="1095">
      <c r="E1095" s="10" t="n"/>
    </row>
    <row r="1096">
      <c r="E1096" s="10" t="n"/>
    </row>
    <row r="1097">
      <c r="E1097" s="10" t="n"/>
    </row>
    <row r="1098">
      <c r="E1098" s="10" t="n"/>
    </row>
    <row r="1099">
      <c r="E1099" s="10" t="n"/>
    </row>
    <row r="1100">
      <c r="E1100" s="10" t="n"/>
    </row>
    <row r="1101">
      <c r="E1101" s="10" t="n"/>
    </row>
    <row r="1102">
      <c r="E1102" s="10" t="n"/>
    </row>
    <row r="1103">
      <c r="E1103" s="10" t="n"/>
    </row>
    <row r="1104">
      <c r="E1104" s="10" t="n"/>
    </row>
    <row r="1105">
      <c r="E1105" s="10" t="n"/>
    </row>
    <row r="1106">
      <c r="E1106" s="10" t="n"/>
    </row>
    <row r="1107">
      <c r="E1107" s="10" t="n"/>
    </row>
    <row r="1108">
      <c r="E1108" s="10" t="n"/>
    </row>
    <row r="1109">
      <c r="E1109" s="10" t="n"/>
    </row>
    <row r="1110">
      <c r="E1110" s="10" t="n"/>
    </row>
    <row r="1111">
      <c r="E1111" s="10" t="n"/>
    </row>
    <row r="1112">
      <c r="E1112" s="10" t="n"/>
    </row>
    <row r="1113">
      <c r="E1113" s="10" t="n"/>
    </row>
    <row r="1114">
      <c r="E1114" s="10" t="n"/>
    </row>
    <row r="1115">
      <c r="E1115" s="10" t="n"/>
    </row>
    <row r="1116">
      <c r="E1116" s="10" t="n"/>
    </row>
    <row r="1117">
      <c r="E1117" s="10" t="n"/>
    </row>
    <row r="1118">
      <c r="E1118" s="10" t="n"/>
    </row>
    <row r="1119">
      <c r="E1119" s="10" t="n"/>
    </row>
    <row r="1120">
      <c r="E1120" s="10" t="n"/>
    </row>
    <row r="1121">
      <c r="E1121" s="10" t="n"/>
    </row>
    <row r="1122">
      <c r="E1122" s="10" t="n"/>
    </row>
    <row r="1123">
      <c r="E1123" s="10" t="n"/>
    </row>
    <row r="1124">
      <c r="E1124" s="10" t="n"/>
    </row>
    <row r="1125">
      <c r="E1125" s="10" t="n"/>
    </row>
    <row r="1126">
      <c r="E1126" s="10" t="n"/>
    </row>
    <row r="1127">
      <c r="E1127" s="10" t="n"/>
    </row>
    <row r="1128">
      <c r="E1128" s="10" t="n"/>
    </row>
    <row r="1129">
      <c r="E1129" s="10" t="n"/>
    </row>
    <row r="1130">
      <c r="E1130" s="10" t="n"/>
    </row>
    <row r="1131">
      <c r="E1131" s="10" t="n"/>
    </row>
    <row r="1132">
      <c r="E1132" s="10" t="n"/>
    </row>
    <row r="1133">
      <c r="E1133" s="10" t="n"/>
    </row>
    <row r="1134">
      <c r="E1134" s="10" t="n"/>
    </row>
    <row r="1135">
      <c r="E1135" s="10" t="n"/>
    </row>
    <row r="1136">
      <c r="E1136" s="10" t="n"/>
    </row>
    <row r="1137">
      <c r="E1137" s="10" t="n"/>
    </row>
    <row r="1138">
      <c r="E1138" s="10" t="n"/>
    </row>
    <row r="1139">
      <c r="E1139" s="10" t="n"/>
    </row>
    <row r="1140">
      <c r="E1140" s="10" t="n"/>
    </row>
    <row r="1141">
      <c r="E1141" s="10" t="n"/>
    </row>
    <row r="1142">
      <c r="E1142" s="10" t="n"/>
    </row>
    <row r="1143">
      <c r="E1143" s="10" t="n"/>
    </row>
    <row r="1144">
      <c r="E1144" s="10" t="n"/>
    </row>
    <row r="1145">
      <c r="E1145" s="10" t="n"/>
    </row>
    <row r="1146">
      <c r="E1146" s="10" t="n"/>
    </row>
    <row r="1147">
      <c r="E1147" s="10" t="n"/>
    </row>
    <row r="1148">
      <c r="E1148" s="10" t="n"/>
    </row>
    <row r="1149">
      <c r="E1149" s="10" t="n"/>
    </row>
    <row r="1150">
      <c r="E1150" s="10" t="n"/>
    </row>
    <row r="1151">
      <c r="E1151" s="10" t="n"/>
    </row>
    <row r="1152">
      <c r="E1152" s="10" t="n"/>
    </row>
    <row r="1153">
      <c r="E1153" s="10" t="n"/>
    </row>
    <row r="1154">
      <c r="E1154" s="10" t="n"/>
    </row>
    <row r="1155">
      <c r="E1155" s="10" t="n"/>
    </row>
    <row r="1156">
      <c r="E1156" s="10" t="n"/>
    </row>
    <row r="1157">
      <c r="E1157" s="10" t="n"/>
    </row>
    <row r="1158">
      <c r="E1158" s="10" t="n"/>
    </row>
    <row r="1159">
      <c r="E1159" s="10" t="n"/>
    </row>
    <row r="1160">
      <c r="E1160" s="10" t="n"/>
    </row>
    <row r="1161">
      <c r="E1161" s="10" t="n"/>
    </row>
    <row r="1162">
      <c r="E1162" s="10" t="n"/>
    </row>
    <row r="1163">
      <c r="E1163" s="10" t="n"/>
    </row>
    <row r="1164">
      <c r="E1164" s="10" t="n"/>
    </row>
    <row r="1165">
      <c r="E1165" s="10" t="n"/>
    </row>
    <row r="1166">
      <c r="E1166" s="10" t="n"/>
    </row>
    <row r="1167">
      <c r="E1167" s="10" t="n"/>
    </row>
    <row r="1168">
      <c r="E1168" s="10" t="n"/>
    </row>
    <row r="1169">
      <c r="E1169" s="10" t="n"/>
    </row>
    <row r="1170">
      <c r="E1170" s="10" t="n"/>
    </row>
    <row r="1171">
      <c r="E1171" s="10" t="n"/>
    </row>
    <row r="1172">
      <c r="E1172" s="10" t="n"/>
    </row>
    <row r="1173">
      <c r="E1173" s="10" t="n"/>
    </row>
    <row r="1174">
      <c r="E1174" s="10" t="n"/>
    </row>
    <row r="1175">
      <c r="E1175" s="10" t="n"/>
    </row>
    <row r="1176">
      <c r="E1176" s="10" t="n"/>
    </row>
    <row r="1177">
      <c r="E1177" s="10" t="n"/>
    </row>
    <row r="1178">
      <c r="E1178" s="10" t="n"/>
    </row>
    <row r="1179">
      <c r="E1179" s="10" t="n"/>
    </row>
    <row r="1180">
      <c r="E1180" s="10" t="n"/>
    </row>
    <row r="1181">
      <c r="E1181" s="10" t="n"/>
    </row>
    <row r="1182">
      <c r="E1182" s="10" t="n"/>
    </row>
    <row r="1183">
      <c r="E1183" s="10" t="n"/>
    </row>
    <row r="1184">
      <c r="E1184" s="10" t="n"/>
    </row>
    <row r="1185">
      <c r="E1185" s="10" t="n"/>
    </row>
    <row r="1186">
      <c r="E1186" s="10" t="n"/>
    </row>
    <row r="1187">
      <c r="E1187" s="10" t="n"/>
    </row>
    <row r="1188">
      <c r="E1188" s="10" t="n"/>
    </row>
    <row r="1189">
      <c r="E1189" s="10" t="n"/>
    </row>
    <row r="1190">
      <c r="E1190" s="10" t="n"/>
    </row>
    <row r="1191">
      <c r="E1191" s="10" t="n"/>
    </row>
    <row r="1192">
      <c r="E1192" s="10" t="n"/>
    </row>
    <row r="1193">
      <c r="E1193" s="10" t="n"/>
    </row>
    <row r="1194">
      <c r="E1194" s="10" t="n"/>
    </row>
    <row r="1195">
      <c r="E1195" s="10" t="n"/>
    </row>
    <row r="1196">
      <c r="E1196" s="10" t="n"/>
    </row>
    <row r="1197">
      <c r="E1197" s="10" t="n"/>
    </row>
    <row r="1198">
      <c r="E1198" s="10" t="n"/>
    </row>
    <row r="1199">
      <c r="E1199" s="10" t="n"/>
    </row>
    <row r="1200">
      <c r="E1200" s="10" t="n"/>
    </row>
    <row r="1201">
      <c r="E1201" s="10" t="n"/>
    </row>
    <row r="1202">
      <c r="E1202" s="10" t="n"/>
    </row>
    <row r="1203">
      <c r="E1203" s="10" t="n"/>
    </row>
    <row r="1204">
      <c r="E1204" s="10" t="n"/>
    </row>
    <row r="1205">
      <c r="E1205" s="10" t="n"/>
    </row>
    <row r="1206">
      <c r="E1206" s="10" t="n"/>
    </row>
    <row r="1207">
      <c r="E1207" s="10" t="n"/>
    </row>
    <row r="1208">
      <c r="E1208" s="10" t="n"/>
    </row>
    <row r="1209">
      <c r="E1209" s="10" t="n"/>
    </row>
    <row r="1210">
      <c r="E1210" s="10" t="n"/>
    </row>
    <row r="1211">
      <c r="E1211" s="10" t="n"/>
    </row>
    <row r="1212">
      <c r="E1212" s="10" t="n"/>
    </row>
    <row r="1213">
      <c r="E1213" s="10" t="n"/>
    </row>
    <row r="1214">
      <c r="E1214" s="10" t="n"/>
    </row>
    <row r="1215">
      <c r="E1215" s="10" t="n"/>
    </row>
    <row r="1216">
      <c r="E1216" s="10" t="n"/>
    </row>
    <row r="1217">
      <c r="E1217" s="10" t="n"/>
    </row>
    <row r="1218">
      <c r="E1218" s="10" t="n"/>
    </row>
    <row r="1219">
      <c r="E1219" s="10" t="n"/>
    </row>
    <row r="1220">
      <c r="E1220" s="10" t="n"/>
    </row>
    <row r="1221">
      <c r="E1221" s="10" t="n"/>
    </row>
    <row r="1222">
      <c r="E1222" s="10" t="n"/>
    </row>
    <row r="1223">
      <c r="E1223" s="10" t="n"/>
    </row>
    <row r="1224">
      <c r="E1224" s="10" t="n"/>
    </row>
    <row r="1225">
      <c r="E1225" s="10" t="n"/>
    </row>
    <row r="1226">
      <c r="E1226" s="10" t="n"/>
    </row>
    <row r="1227">
      <c r="E1227" s="10" t="n"/>
    </row>
    <row r="1228">
      <c r="E1228" s="10" t="n"/>
    </row>
    <row r="1229">
      <c r="E1229" s="10" t="n"/>
    </row>
    <row r="1230">
      <c r="E1230" s="10" t="n"/>
    </row>
    <row r="1231">
      <c r="E1231" s="10" t="n"/>
    </row>
    <row r="1232">
      <c r="E1232" s="10" t="n"/>
    </row>
    <row r="1233">
      <c r="E1233" s="10" t="n"/>
    </row>
    <row r="1234">
      <c r="E1234" s="10" t="n"/>
    </row>
    <row r="1235">
      <c r="E1235" s="10" t="n"/>
    </row>
    <row r="1236">
      <c r="E1236" s="10" t="n"/>
    </row>
    <row r="1237">
      <c r="E1237" s="10" t="n"/>
    </row>
    <row r="1238">
      <c r="E1238" s="10" t="n"/>
    </row>
    <row r="1239">
      <c r="E1239" s="10" t="n"/>
    </row>
    <row r="1240">
      <c r="E1240" s="10" t="n"/>
    </row>
    <row r="1241">
      <c r="E1241" s="10" t="n"/>
    </row>
    <row r="1242">
      <c r="E1242" s="10" t="n"/>
    </row>
    <row r="1243">
      <c r="E1243" s="10" t="n"/>
    </row>
    <row r="1244">
      <c r="E1244" s="10" t="n"/>
    </row>
    <row r="1245">
      <c r="E1245" s="10" t="n"/>
    </row>
    <row r="1246">
      <c r="E1246" s="10" t="n"/>
    </row>
    <row r="1247">
      <c r="E1247" s="10" t="n"/>
    </row>
    <row r="1248">
      <c r="E1248" s="10" t="n"/>
    </row>
    <row r="1249">
      <c r="E1249" s="10" t="n"/>
    </row>
    <row r="1250">
      <c r="E1250" s="10" t="n"/>
    </row>
    <row r="1251">
      <c r="E1251" s="10" t="n"/>
    </row>
    <row r="1252">
      <c r="E1252" s="10" t="n"/>
    </row>
    <row r="1253">
      <c r="E1253" s="10" t="n"/>
    </row>
    <row r="1254">
      <c r="E1254" s="10" t="n"/>
    </row>
    <row r="1255">
      <c r="E1255" s="10" t="n"/>
    </row>
    <row r="1256">
      <c r="E1256" s="10" t="n"/>
    </row>
    <row r="1257">
      <c r="E1257" s="10" t="n"/>
    </row>
    <row r="1258">
      <c r="E1258" s="10" t="n"/>
    </row>
    <row r="1259">
      <c r="E1259" s="10" t="n"/>
    </row>
    <row r="1260">
      <c r="E1260" s="10" t="n"/>
    </row>
    <row r="1261">
      <c r="E1261" s="10" t="n"/>
    </row>
    <row r="1262">
      <c r="E1262" s="10" t="n"/>
    </row>
    <row r="1263">
      <c r="E1263" s="10" t="n"/>
    </row>
    <row r="1264">
      <c r="E1264" s="10" t="n"/>
    </row>
    <row r="1265">
      <c r="E1265" s="10" t="n"/>
    </row>
    <row r="1266">
      <c r="E1266" s="10" t="n"/>
    </row>
    <row r="1267">
      <c r="E1267" s="10" t="n"/>
    </row>
    <row r="1268">
      <c r="E1268" s="10" t="n"/>
    </row>
    <row r="1269">
      <c r="E1269" s="10" t="n"/>
    </row>
    <row r="1270">
      <c r="E1270" s="10" t="n"/>
    </row>
    <row r="1271">
      <c r="E1271" s="10" t="n"/>
    </row>
    <row r="1272">
      <c r="E1272" s="10" t="n"/>
    </row>
    <row r="1273">
      <c r="E1273" s="10" t="n"/>
    </row>
    <row r="1274">
      <c r="E1274" s="10" t="n"/>
    </row>
    <row r="1275">
      <c r="E1275" s="10" t="n"/>
    </row>
    <row r="1276">
      <c r="E1276" s="10" t="n"/>
    </row>
    <row r="1277">
      <c r="E1277" s="10" t="n"/>
    </row>
    <row r="1278">
      <c r="E1278" s="10" t="n"/>
    </row>
    <row r="1279">
      <c r="E1279" s="10" t="n"/>
    </row>
    <row r="1280">
      <c r="E1280" s="10" t="n"/>
    </row>
    <row r="1281">
      <c r="E1281" s="10" t="n"/>
    </row>
    <row r="1282">
      <c r="E1282" s="10" t="n"/>
    </row>
    <row r="1283">
      <c r="E1283" s="10" t="n"/>
    </row>
    <row r="1284">
      <c r="E1284" s="10" t="n"/>
    </row>
    <row r="1285">
      <c r="E1285" s="10" t="n"/>
    </row>
    <row r="1286">
      <c r="E1286" s="10" t="n"/>
    </row>
    <row r="1287">
      <c r="E1287" s="10" t="n"/>
    </row>
    <row r="1288">
      <c r="E1288" s="10" t="n"/>
    </row>
    <row r="1289">
      <c r="E1289" s="10" t="n"/>
    </row>
    <row r="1290">
      <c r="E1290" s="10" t="n"/>
    </row>
    <row r="1291">
      <c r="E1291" s="10" t="n"/>
    </row>
    <row r="1292">
      <c r="E1292" s="10" t="n"/>
    </row>
    <row r="1293">
      <c r="E1293" s="10" t="n"/>
    </row>
    <row r="1294">
      <c r="E1294" s="10" t="n"/>
    </row>
    <row r="1295">
      <c r="E1295" s="10" t="n"/>
    </row>
    <row r="1296">
      <c r="E1296" s="10" t="n"/>
    </row>
    <row r="1297">
      <c r="E1297" s="10" t="n"/>
    </row>
    <row r="1298">
      <c r="E1298" s="10" t="n"/>
    </row>
    <row r="1299">
      <c r="E1299" s="10" t="n"/>
    </row>
    <row r="1300">
      <c r="E1300" s="10" t="n"/>
    </row>
    <row r="1301">
      <c r="E1301" s="10" t="n"/>
    </row>
    <row r="1302">
      <c r="E1302" s="10" t="n"/>
    </row>
    <row r="1303">
      <c r="E1303" s="10" t="n"/>
    </row>
    <row r="1304">
      <c r="E1304" s="10" t="n"/>
    </row>
    <row r="1305">
      <c r="E1305" s="10" t="n"/>
    </row>
    <row r="1306">
      <c r="E1306" s="10" t="n"/>
    </row>
    <row r="1307">
      <c r="E1307" s="10" t="n"/>
    </row>
    <row r="1308">
      <c r="E1308" s="10" t="n"/>
    </row>
    <row r="1309">
      <c r="E1309" s="10" t="n"/>
    </row>
    <row r="1310">
      <c r="E1310" s="10" t="n"/>
    </row>
    <row r="1311">
      <c r="E1311" s="10" t="n"/>
    </row>
    <row r="1312">
      <c r="E1312" s="10" t="n"/>
    </row>
    <row r="1313">
      <c r="E1313" s="10" t="n"/>
    </row>
    <row r="1314">
      <c r="E1314" s="10" t="n"/>
    </row>
    <row r="1315">
      <c r="E1315" s="10" t="n"/>
    </row>
    <row r="1316">
      <c r="E1316" s="10" t="n"/>
    </row>
    <row r="1317">
      <c r="E1317" s="10" t="n"/>
    </row>
    <row r="1318">
      <c r="E1318" s="10" t="n"/>
    </row>
    <row r="1319">
      <c r="E1319" s="10" t="n"/>
    </row>
    <row r="1320">
      <c r="E1320" s="10" t="n"/>
    </row>
    <row r="1321">
      <c r="E1321" s="10" t="n"/>
    </row>
    <row r="1322">
      <c r="E1322" s="10" t="n"/>
    </row>
    <row r="1323">
      <c r="E1323" s="10" t="n"/>
    </row>
    <row r="1324">
      <c r="E1324" s="10" t="n"/>
    </row>
    <row r="1325">
      <c r="E1325" s="10" t="n"/>
    </row>
    <row r="1326">
      <c r="E1326" s="10" t="n"/>
    </row>
    <row r="1327">
      <c r="E1327" s="10" t="n"/>
    </row>
    <row r="1328">
      <c r="E1328" s="10" t="n"/>
    </row>
    <row r="1329">
      <c r="E1329" s="10" t="n"/>
    </row>
    <row r="1330">
      <c r="E1330" s="10" t="n"/>
    </row>
    <row r="1331">
      <c r="E1331" s="10" t="n"/>
    </row>
    <row r="1332">
      <c r="E1332" s="10" t="n"/>
    </row>
    <row r="1333">
      <c r="E1333" s="10" t="n"/>
    </row>
    <row r="1334">
      <c r="E1334" s="10" t="n"/>
    </row>
    <row r="1335">
      <c r="E1335" s="10" t="n"/>
    </row>
    <row r="1336">
      <c r="E1336" s="10" t="n"/>
    </row>
    <row r="1337">
      <c r="E1337" s="10" t="n"/>
    </row>
    <row r="1338">
      <c r="E1338" s="10" t="n"/>
    </row>
    <row r="1339">
      <c r="E1339" s="10" t="n"/>
    </row>
    <row r="1340">
      <c r="E1340" s="10" t="n"/>
    </row>
    <row r="1341">
      <c r="E1341" s="10" t="n"/>
    </row>
    <row r="1342">
      <c r="E1342" s="10" t="n"/>
    </row>
    <row r="1343">
      <c r="E1343" s="10" t="n"/>
    </row>
    <row r="1344">
      <c r="E1344" s="10" t="n"/>
    </row>
    <row r="1345">
      <c r="E1345" s="10" t="n"/>
    </row>
    <row r="1346">
      <c r="E1346" s="10" t="n"/>
    </row>
    <row r="1347">
      <c r="E1347" s="10" t="n"/>
    </row>
    <row r="1348">
      <c r="E1348" s="10" t="n"/>
    </row>
    <row r="1349">
      <c r="E1349" s="10" t="n"/>
    </row>
    <row r="1350">
      <c r="E1350" s="10" t="n"/>
    </row>
    <row r="1351">
      <c r="E1351" s="10" t="n"/>
    </row>
    <row r="1352">
      <c r="E1352" s="10" t="n"/>
    </row>
    <row r="1353">
      <c r="E1353" s="10" t="n"/>
    </row>
    <row r="1354">
      <c r="E1354" s="10" t="n"/>
    </row>
    <row r="1355">
      <c r="E1355" s="10" t="n"/>
    </row>
    <row r="1356">
      <c r="E1356" s="10" t="n"/>
    </row>
    <row r="1357">
      <c r="E1357" s="10" t="n"/>
    </row>
    <row r="1358">
      <c r="E1358" s="10" t="n"/>
    </row>
    <row r="1359">
      <c r="E1359" s="10" t="n"/>
    </row>
    <row r="1360">
      <c r="E1360" s="10" t="n"/>
    </row>
    <row r="1361">
      <c r="E1361" s="10" t="n"/>
    </row>
    <row r="1362">
      <c r="E1362" s="10" t="n"/>
    </row>
    <row r="1363">
      <c r="E1363" s="10" t="n"/>
    </row>
    <row r="1364">
      <c r="E1364" s="10" t="n"/>
    </row>
    <row r="1365">
      <c r="E1365" s="10" t="n"/>
    </row>
    <row r="1366">
      <c r="E1366" s="10" t="n"/>
    </row>
    <row r="1367">
      <c r="E1367" s="10" t="n"/>
    </row>
    <row r="1368">
      <c r="E1368" s="10" t="n"/>
    </row>
    <row r="1369">
      <c r="E1369" s="10" t="n"/>
    </row>
    <row r="1370">
      <c r="E1370" s="10" t="n"/>
    </row>
    <row r="1371">
      <c r="E1371" s="10" t="n"/>
    </row>
    <row r="1372">
      <c r="E1372" s="10" t="n"/>
    </row>
    <row r="1373">
      <c r="E1373" s="10" t="n"/>
    </row>
    <row r="1374">
      <c r="E1374" s="10" t="n"/>
    </row>
    <row r="1375">
      <c r="E1375" s="10" t="n"/>
    </row>
    <row r="1376">
      <c r="E1376" s="10" t="n"/>
    </row>
    <row r="1377">
      <c r="E1377" s="10" t="n"/>
    </row>
    <row r="1378">
      <c r="E1378" s="10" t="n"/>
    </row>
    <row r="1379">
      <c r="E1379" s="10" t="n"/>
    </row>
    <row r="1380">
      <c r="E1380" s="10" t="n"/>
    </row>
    <row r="1381">
      <c r="E1381" s="10" t="n"/>
    </row>
    <row r="1382">
      <c r="E1382" s="10" t="n"/>
    </row>
    <row r="1383">
      <c r="E1383" s="10" t="n"/>
    </row>
    <row r="1384">
      <c r="E1384" s="10" t="n"/>
    </row>
    <row r="1385">
      <c r="E1385" s="10" t="n"/>
    </row>
    <row r="1386">
      <c r="E1386" s="10" t="n"/>
    </row>
    <row r="1387">
      <c r="E1387" s="10" t="n"/>
    </row>
    <row r="1388">
      <c r="E1388" s="10" t="n"/>
    </row>
    <row r="1389">
      <c r="E1389" s="10" t="n"/>
    </row>
    <row r="1390">
      <c r="E1390" s="10" t="n"/>
    </row>
    <row r="1391">
      <c r="E1391" s="10" t="n"/>
    </row>
    <row r="1392">
      <c r="E1392" s="10" t="n"/>
    </row>
    <row r="1393">
      <c r="E1393" s="10" t="n"/>
    </row>
    <row r="1394">
      <c r="E1394" s="10" t="n"/>
    </row>
    <row r="1395">
      <c r="E1395" s="10" t="n"/>
    </row>
    <row r="1396">
      <c r="E1396" s="10" t="n"/>
    </row>
    <row r="1397">
      <c r="E1397" s="10" t="n"/>
    </row>
    <row r="1398">
      <c r="E1398" s="10" t="n"/>
    </row>
    <row r="1399">
      <c r="E1399" s="10" t="n"/>
    </row>
    <row r="1400">
      <c r="E1400" s="10" t="n"/>
    </row>
    <row r="1401">
      <c r="E1401" s="10" t="n"/>
    </row>
    <row r="1402">
      <c r="E1402" s="10" t="n"/>
    </row>
    <row r="1403">
      <c r="E1403" s="10" t="n"/>
    </row>
    <row r="1404">
      <c r="E1404" s="10" t="n"/>
    </row>
    <row r="1405">
      <c r="E1405" s="10" t="n"/>
    </row>
    <row r="1406">
      <c r="E1406" s="10" t="n"/>
    </row>
    <row r="1407">
      <c r="E1407" s="10" t="n"/>
    </row>
    <row r="1408">
      <c r="E1408" s="10" t="n"/>
    </row>
    <row r="1409">
      <c r="E1409" s="10" t="n"/>
    </row>
    <row r="1410">
      <c r="E1410" s="10" t="n"/>
    </row>
    <row r="1411">
      <c r="E1411" s="10" t="n"/>
    </row>
    <row r="1412">
      <c r="E1412" s="10" t="n"/>
    </row>
    <row r="1413">
      <c r="E1413" s="10" t="n"/>
    </row>
    <row r="1414">
      <c r="E1414" s="10" t="n"/>
    </row>
    <row r="1415">
      <c r="E1415" s="10" t="n"/>
    </row>
    <row r="1416">
      <c r="E1416" s="10" t="n"/>
    </row>
    <row r="1417">
      <c r="E1417" s="10" t="n"/>
    </row>
    <row r="1418">
      <c r="E1418" s="10" t="n"/>
    </row>
    <row r="1419">
      <c r="E1419" s="10" t="n"/>
    </row>
    <row r="1420">
      <c r="E1420" s="10" t="n"/>
    </row>
    <row r="1421">
      <c r="E1421" s="10" t="n"/>
    </row>
    <row r="1422">
      <c r="E1422" s="10" t="n"/>
    </row>
    <row r="1423">
      <c r="E1423" s="10" t="n"/>
    </row>
    <row r="1424">
      <c r="E1424" s="10" t="n"/>
    </row>
    <row r="1425">
      <c r="E1425" s="10" t="n"/>
    </row>
    <row r="1426">
      <c r="E1426" s="10" t="n"/>
    </row>
    <row r="1427">
      <c r="E1427" s="10" t="n"/>
    </row>
    <row r="1428">
      <c r="E1428" s="10" t="n"/>
    </row>
    <row r="1429">
      <c r="E1429" s="10" t="n"/>
    </row>
    <row r="1430">
      <c r="E1430" s="10" t="n"/>
    </row>
    <row r="1431">
      <c r="E1431" s="10" t="n"/>
    </row>
    <row r="1432">
      <c r="E1432" s="10" t="n"/>
    </row>
    <row r="1433">
      <c r="E1433" s="10" t="n"/>
    </row>
    <row r="1434">
      <c r="E1434" s="10" t="n"/>
    </row>
    <row r="1435">
      <c r="E1435" s="10" t="n"/>
    </row>
    <row r="1436">
      <c r="E1436" s="10" t="n"/>
    </row>
    <row r="1437">
      <c r="E1437" s="10" t="n"/>
    </row>
    <row r="1438">
      <c r="E1438" s="10" t="n"/>
    </row>
    <row r="1439">
      <c r="E1439" s="10" t="n"/>
    </row>
    <row r="1440">
      <c r="E1440" s="10" t="n"/>
    </row>
    <row r="1441">
      <c r="E1441" s="10" t="n"/>
    </row>
    <row r="1442">
      <c r="E1442" s="10" t="n"/>
    </row>
    <row r="1443">
      <c r="E1443" s="10" t="n"/>
    </row>
    <row r="1444">
      <c r="E1444" s="10" t="n"/>
    </row>
    <row r="1445">
      <c r="E1445" s="10" t="n"/>
    </row>
    <row r="1446">
      <c r="E1446" s="10" t="n"/>
    </row>
    <row r="1447">
      <c r="E1447" s="10" t="n"/>
    </row>
    <row r="1448">
      <c r="E1448" s="10" t="n"/>
    </row>
    <row r="1449">
      <c r="E1449" s="10" t="n"/>
    </row>
    <row r="1450">
      <c r="E1450" s="10" t="n"/>
    </row>
    <row r="1451">
      <c r="E1451" s="10" t="n"/>
    </row>
    <row r="1452">
      <c r="E1452" s="10" t="n"/>
    </row>
    <row r="1453">
      <c r="E1453" s="10" t="n"/>
    </row>
    <row r="1454">
      <c r="E1454" s="10" t="n"/>
    </row>
    <row r="1455">
      <c r="E1455" s="10" t="n"/>
    </row>
    <row r="1456">
      <c r="E1456" s="10" t="n"/>
    </row>
    <row r="1457">
      <c r="E1457" s="10" t="n"/>
    </row>
    <row r="1458">
      <c r="E1458" s="10" t="n"/>
    </row>
    <row r="1459">
      <c r="E1459" s="10" t="n"/>
    </row>
    <row r="1460">
      <c r="E1460" s="10" t="n"/>
    </row>
    <row r="1461">
      <c r="E1461" s="10" t="n"/>
    </row>
    <row r="1462">
      <c r="E1462" s="10" t="n"/>
    </row>
    <row r="1463">
      <c r="E1463" s="10" t="n"/>
    </row>
    <row r="1464">
      <c r="E1464" s="10" t="n"/>
    </row>
    <row r="1465">
      <c r="E1465" s="10" t="n"/>
    </row>
    <row r="1466">
      <c r="E1466" s="10" t="n"/>
    </row>
    <row r="1467">
      <c r="E1467" s="10" t="n"/>
    </row>
    <row r="1468">
      <c r="E1468" s="10" t="n"/>
    </row>
    <row r="1469">
      <c r="E1469" s="10" t="n"/>
    </row>
    <row r="1470">
      <c r="E1470" s="10" t="n"/>
    </row>
    <row r="1471">
      <c r="E1471" s="10" t="n"/>
    </row>
    <row r="1472">
      <c r="E1472" s="10" t="n"/>
    </row>
    <row r="1473">
      <c r="E1473" s="10" t="n"/>
    </row>
    <row r="1474">
      <c r="E1474" s="10" t="n"/>
    </row>
    <row r="1475">
      <c r="E1475" s="10" t="n"/>
    </row>
    <row r="1476">
      <c r="E1476" s="10" t="n"/>
    </row>
    <row r="1477">
      <c r="E1477" s="10" t="n"/>
    </row>
    <row r="1478">
      <c r="E1478" s="10" t="n"/>
    </row>
    <row r="1479">
      <c r="E1479" s="10" t="n"/>
    </row>
    <row r="1480">
      <c r="E1480" s="10" t="n"/>
    </row>
    <row r="1481">
      <c r="E1481" s="10" t="n"/>
    </row>
    <row r="1482">
      <c r="E1482" s="10" t="n"/>
    </row>
    <row r="1483">
      <c r="E1483" s="10" t="n"/>
    </row>
    <row r="1484">
      <c r="E1484" s="10" t="n"/>
    </row>
    <row r="1485">
      <c r="E1485" s="10" t="n"/>
    </row>
    <row r="1486">
      <c r="E1486" s="10" t="n"/>
    </row>
    <row r="1487">
      <c r="E1487" s="10" t="n"/>
    </row>
    <row r="1488">
      <c r="E1488" s="10" t="n"/>
    </row>
    <row r="1489">
      <c r="E1489" s="10" t="n"/>
    </row>
    <row r="1490">
      <c r="E1490" s="10" t="n"/>
    </row>
    <row r="1491">
      <c r="E1491" s="10" t="n"/>
    </row>
    <row r="1492">
      <c r="E1492" s="10" t="n"/>
    </row>
    <row r="1493">
      <c r="E1493" s="10" t="n"/>
    </row>
    <row r="1494">
      <c r="E1494" s="10" t="n"/>
    </row>
    <row r="1495">
      <c r="E1495" s="10" t="n"/>
    </row>
    <row r="1496">
      <c r="E1496" s="10" t="n"/>
    </row>
    <row r="1497">
      <c r="E1497" s="10" t="n"/>
    </row>
    <row r="1498">
      <c r="E1498" s="10" t="n"/>
    </row>
    <row r="1499">
      <c r="E1499" s="10" t="n"/>
    </row>
    <row r="1500">
      <c r="E1500" s="10" t="n"/>
    </row>
    <row r="1501">
      <c r="E1501" s="10" t="n"/>
    </row>
    <row r="1502">
      <c r="E1502" s="10" t="n"/>
    </row>
    <row r="1503">
      <c r="E1503" s="10" t="n"/>
    </row>
    <row r="1504">
      <c r="E1504" s="10" t="n"/>
    </row>
    <row r="1505">
      <c r="E1505" s="10" t="n"/>
    </row>
    <row r="1506">
      <c r="E1506" s="10" t="n"/>
    </row>
    <row r="1507">
      <c r="E1507" s="10" t="n"/>
    </row>
    <row r="1508">
      <c r="E1508" s="10" t="n"/>
    </row>
    <row r="1509">
      <c r="E1509" s="10" t="n"/>
    </row>
    <row r="1510">
      <c r="E1510" s="10" t="n"/>
    </row>
    <row r="1511">
      <c r="E1511" s="10" t="n"/>
    </row>
    <row r="1512">
      <c r="E1512" s="10" t="n"/>
    </row>
    <row r="1513">
      <c r="E1513" s="10" t="n"/>
    </row>
    <row r="1514">
      <c r="E1514" s="10" t="n"/>
    </row>
    <row r="1515">
      <c r="E1515" s="10" t="n"/>
    </row>
    <row r="1516">
      <c r="E1516" s="10" t="n"/>
    </row>
    <row r="1517">
      <c r="E1517" s="10" t="n"/>
    </row>
    <row r="1518">
      <c r="E1518" s="10" t="n"/>
    </row>
    <row r="1519">
      <c r="E1519" s="10" t="n"/>
    </row>
    <row r="1520">
      <c r="E1520" s="10" t="n"/>
    </row>
    <row r="1521">
      <c r="E1521" s="10" t="n"/>
    </row>
    <row r="1522">
      <c r="E1522" s="10" t="n"/>
    </row>
    <row r="1523">
      <c r="E1523" s="10" t="n"/>
    </row>
    <row r="1524">
      <c r="E1524" s="10" t="n"/>
    </row>
    <row r="1525">
      <c r="E1525" s="10" t="n"/>
    </row>
    <row r="1526">
      <c r="E1526" s="10" t="n"/>
    </row>
    <row r="1527">
      <c r="E1527" s="10" t="n"/>
    </row>
    <row r="1528">
      <c r="E1528" s="10" t="n"/>
    </row>
    <row r="1529">
      <c r="E1529" s="10" t="n"/>
    </row>
    <row r="1530">
      <c r="E1530" s="10" t="n"/>
    </row>
    <row r="1531">
      <c r="E1531" s="10" t="n"/>
    </row>
    <row r="1532">
      <c r="E1532" s="10" t="n"/>
    </row>
    <row r="1533">
      <c r="E1533" s="10" t="n"/>
    </row>
    <row r="1534">
      <c r="E1534" s="10" t="n"/>
    </row>
    <row r="1535">
      <c r="E1535" s="10" t="n"/>
    </row>
    <row r="1536">
      <c r="E1536" s="10" t="n"/>
    </row>
    <row r="1537">
      <c r="E1537" s="10" t="n"/>
    </row>
    <row r="1538">
      <c r="E1538" s="10" t="n"/>
    </row>
    <row r="1539">
      <c r="E1539" s="10" t="n"/>
    </row>
    <row r="1540">
      <c r="E1540" s="10" t="n"/>
    </row>
    <row r="1541">
      <c r="E1541" s="10" t="n"/>
    </row>
    <row r="1542">
      <c r="E1542" s="10" t="n"/>
    </row>
    <row r="1543">
      <c r="E1543" s="10" t="n"/>
    </row>
    <row r="1544">
      <c r="E1544" s="10" t="n"/>
    </row>
    <row r="1545">
      <c r="E1545" s="10" t="n"/>
    </row>
    <row r="1546">
      <c r="E1546" s="10" t="n"/>
    </row>
    <row r="1547">
      <c r="E1547" s="10" t="n"/>
    </row>
    <row r="1548">
      <c r="E1548" s="10" t="n"/>
    </row>
    <row r="1549">
      <c r="E1549" s="10" t="n"/>
    </row>
    <row r="1550">
      <c r="E1550" s="10" t="n"/>
    </row>
    <row r="1551">
      <c r="E1551" s="10" t="n"/>
    </row>
    <row r="1552">
      <c r="E1552" s="10" t="n"/>
    </row>
    <row r="1553">
      <c r="E1553" s="10" t="n"/>
    </row>
    <row r="1554">
      <c r="E1554" s="10" t="n"/>
    </row>
    <row r="1555">
      <c r="E1555" s="10" t="n"/>
    </row>
    <row r="1556">
      <c r="E1556" s="10" t="n"/>
    </row>
    <row r="1557">
      <c r="E1557" s="10" t="n"/>
    </row>
    <row r="1558">
      <c r="E1558" s="10" t="n"/>
    </row>
    <row r="1559">
      <c r="E1559" s="10" t="n"/>
    </row>
    <row r="1560">
      <c r="E1560" s="10" t="n"/>
    </row>
    <row r="1561">
      <c r="E1561" s="10" t="n"/>
    </row>
    <row r="1562">
      <c r="E1562" s="10" t="n"/>
    </row>
    <row r="1563">
      <c r="E1563" s="10" t="n"/>
    </row>
    <row r="1564">
      <c r="E1564" s="10" t="n"/>
    </row>
    <row r="1565">
      <c r="E1565" s="10" t="n"/>
    </row>
    <row r="1566">
      <c r="E1566" s="10" t="n"/>
    </row>
    <row r="1567">
      <c r="E1567" s="10" t="n"/>
    </row>
    <row r="1568">
      <c r="E1568" s="10" t="n"/>
    </row>
    <row r="1569">
      <c r="E1569" s="10" t="n"/>
    </row>
    <row r="1570">
      <c r="E1570" s="10" t="n"/>
    </row>
    <row r="1571">
      <c r="E1571" s="10" t="n"/>
    </row>
    <row r="1572">
      <c r="E1572" s="10" t="n"/>
    </row>
    <row r="1573">
      <c r="E1573" s="10" t="n"/>
    </row>
    <row r="1574">
      <c r="E1574" s="10" t="n"/>
    </row>
    <row r="1575">
      <c r="E1575" s="10" t="n"/>
    </row>
    <row r="1576">
      <c r="E1576" s="10" t="n"/>
    </row>
    <row r="1577">
      <c r="E1577" s="10" t="n"/>
    </row>
    <row r="1578">
      <c r="E1578" s="10" t="n"/>
    </row>
    <row r="1579">
      <c r="E1579" s="10" t="n"/>
    </row>
    <row r="1580">
      <c r="E1580" s="10" t="n"/>
    </row>
    <row r="1581">
      <c r="E1581" s="10" t="n"/>
    </row>
    <row r="1582">
      <c r="E1582" s="10" t="n"/>
    </row>
    <row r="1583">
      <c r="E1583" s="10" t="n"/>
    </row>
    <row r="1584">
      <c r="E1584" s="10" t="n"/>
    </row>
    <row r="1585">
      <c r="E1585" s="10" t="n"/>
    </row>
    <row r="1586">
      <c r="E1586" s="10" t="n"/>
    </row>
    <row r="1587">
      <c r="E1587" s="10" t="n"/>
    </row>
    <row r="1588">
      <c r="E1588" s="10" t="n"/>
    </row>
    <row r="1589">
      <c r="E1589" s="10" t="n"/>
    </row>
    <row r="1590">
      <c r="E1590" s="10" t="n"/>
    </row>
    <row r="1591">
      <c r="E1591" s="10" t="n"/>
    </row>
    <row r="1592">
      <c r="E1592" s="10" t="n"/>
    </row>
    <row r="1593">
      <c r="E1593" s="10" t="n"/>
    </row>
    <row r="1594">
      <c r="E1594" s="10" t="n"/>
    </row>
    <row r="1595">
      <c r="E1595" s="10" t="n"/>
    </row>
    <row r="1596">
      <c r="E1596" s="10" t="n"/>
    </row>
    <row r="1597">
      <c r="E1597" s="10" t="n"/>
    </row>
    <row r="1598">
      <c r="E1598" s="10" t="n"/>
    </row>
    <row r="1599">
      <c r="E1599" s="10" t="n"/>
    </row>
    <row r="1600">
      <c r="E1600" s="10" t="n"/>
    </row>
    <row r="1601">
      <c r="E1601" s="10" t="n"/>
    </row>
    <row r="1602">
      <c r="E1602" s="10" t="n"/>
    </row>
    <row r="1603">
      <c r="E1603" s="10" t="n"/>
    </row>
    <row r="1604">
      <c r="E1604" s="10" t="n"/>
    </row>
    <row r="1605">
      <c r="E1605" s="10" t="n"/>
    </row>
    <row r="1606">
      <c r="E1606" s="10" t="n"/>
    </row>
    <row r="1607">
      <c r="E1607" s="10" t="n"/>
    </row>
    <row r="1608">
      <c r="E1608" s="10" t="n"/>
    </row>
    <row r="1609">
      <c r="E1609" s="10" t="n"/>
    </row>
    <row r="1610">
      <c r="E1610" s="10" t="n"/>
    </row>
    <row r="1611">
      <c r="E1611" s="10" t="n"/>
    </row>
    <row r="1612">
      <c r="E1612" s="10" t="n"/>
    </row>
    <row r="1613">
      <c r="E1613" s="10" t="n"/>
    </row>
    <row r="1614">
      <c r="E1614" s="10" t="n"/>
    </row>
    <row r="1615">
      <c r="E1615" s="10" t="n"/>
    </row>
    <row r="1616">
      <c r="E1616" s="10" t="n"/>
    </row>
    <row r="1617">
      <c r="E1617" s="10" t="n"/>
    </row>
    <row r="1618">
      <c r="E1618" s="10" t="n"/>
    </row>
    <row r="1619">
      <c r="E1619" s="10" t="n"/>
    </row>
    <row r="1620">
      <c r="E1620" s="10" t="n"/>
    </row>
    <row r="1621">
      <c r="E1621" s="10" t="n"/>
    </row>
    <row r="1622">
      <c r="E1622" s="10" t="n"/>
    </row>
    <row r="1623">
      <c r="E1623" s="10" t="n"/>
    </row>
    <row r="1624">
      <c r="E1624" s="10" t="n"/>
    </row>
    <row r="1625">
      <c r="E1625" s="10" t="n"/>
    </row>
    <row r="1626">
      <c r="E1626" s="10" t="n"/>
    </row>
    <row r="1627">
      <c r="E1627" s="10" t="n"/>
    </row>
    <row r="1628">
      <c r="E1628" s="10" t="n"/>
    </row>
    <row r="1629">
      <c r="E1629" s="10" t="n"/>
    </row>
    <row r="1630">
      <c r="E1630" s="10" t="n"/>
    </row>
    <row r="1631">
      <c r="E1631" s="10" t="n"/>
    </row>
    <row r="1632">
      <c r="E1632" s="10" t="n"/>
    </row>
    <row r="1633">
      <c r="E1633" s="10" t="n"/>
    </row>
    <row r="1634">
      <c r="E1634" s="10" t="n"/>
    </row>
    <row r="1635">
      <c r="E1635" s="10" t="n"/>
    </row>
    <row r="1636">
      <c r="E1636" s="10" t="n"/>
    </row>
    <row r="1637">
      <c r="E1637" s="10" t="n"/>
    </row>
    <row r="1638">
      <c r="E1638" s="10" t="n"/>
    </row>
    <row r="1639">
      <c r="E1639" s="10" t="n"/>
    </row>
    <row r="1640">
      <c r="E1640" s="10" t="n"/>
    </row>
    <row r="1641">
      <c r="E1641" s="10" t="n"/>
    </row>
    <row r="1642">
      <c r="E1642" s="10" t="n"/>
    </row>
    <row r="1643">
      <c r="E1643" s="10" t="n"/>
    </row>
    <row r="1644">
      <c r="E1644" s="10" t="n"/>
    </row>
    <row r="1645">
      <c r="E1645" s="10" t="n"/>
    </row>
    <row r="1646">
      <c r="E1646" s="10" t="n"/>
    </row>
    <row r="1647">
      <c r="E1647" s="10" t="n"/>
    </row>
    <row r="1648">
      <c r="E1648" s="10" t="n"/>
    </row>
    <row r="1649">
      <c r="E1649" s="10" t="n"/>
    </row>
    <row r="1650">
      <c r="E1650" s="10" t="n"/>
    </row>
    <row r="1651">
      <c r="E1651" s="10" t="n"/>
    </row>
    <row r="1652">
      <c r="E1652" s="10" t="n"/>
    </row>
    <row r="1653">
      <c r="E1653" s="10" t="n"/>
    </row>
    <row r="1654">
      <c r="E1654" s="10" t="n"/>
    </row>
    <row r="1655">
      <c r="E1655" s="10" t="n"/>
    </row>
    <row r="1656">
      <c r="E1656" s="10" t="n"/>
    </row>
    <row r="1657">
      <c r="E1657" s="10" t="n"/>
    </row>
    <row r="1658">
      <c r="E1658" s="10" t="n"/>
    </row>
    <row r="1659">
      <c r="E1659" s="10" t="n"/>
    </row>
    <row r="1660">
      <c r="E1660" s="10" t="n"/>
    </row>
    <row r="1661">
      <c r="E1661" s="10" t="n"/>
    </row>
    <row r="1662">
      <c r="E1662" s="10" t="n"/>
    </row>
    <row r="1663">
      <c r="E1663" s="10" t="n"/>
    </row>
    <row r="1664">
      <c r="E1664" s="10" t="n"/>
    </row>
    <row r="1665">
      <c r="E1665" s="10" t="n"/>
    </row>
    <row r="1666">
      <c r="E1666" s="10" t="n"/>
    </row>
    <row r="1667">
      <c r="E1667" s="10" t="n"/>
    </row>
    <row r="1668">
      <c r="E1668" s="10" t="n"/>
    </row>
    <row r="1669">
      <c r="E1669" s="10" t="n"/>
    </row>
    <row r="1670">
      <c r="E1670" s="10" t="n"/>
    </row>
    <row r="1671">
      <c r="E1671" s="10" t="n"/>
    </row>
    <row r="1672">
      <c r="E1672" s="10" t="n"/>
    </row>
    <row r="1673">
      <c r="E1673" s="10" t="n"/>
    </row>
    <row r="1674">
      <c r="E1674" s="10" t="n"/>
    </row>
    <row r="1675">
      <c r="E1675" s="10" t="n"/>
    </row>
    <row r="1676">
      <c r="E1676" s="10" t="n"/>
    </row>
    <row r="1677">
      <c r="E1677" s="10" t="n"/>
    </row>
    <row r="1678">
      <c r="E1678" s="10" t="n"/>
    </row>
    <row r="1679">
      <c r="E1679" s="10" t="n"/>
    </row>
    <row r="1680">
      <c r="E1680" s="10" t="n"/>
    </row>
    <row r="1681">
      <c r="E1681" s="10" t="n"/>
    </row>
    <row r="1682">
      <c r="E1682" s="10" t="n"/>
    </row>
    <row r="1683">
      <c r="E1683" s="10" t="n"/>
    </row>
    <row r="1684">
      <c r="E1684" s="10" t="n"/>
    </row>
    <row r="1685">
      <c r="E1685" s="10" t="n"/>
    </row>
    <row r="1686">
      <c r="E1686" s="10" t="n"/>
    </row>
    <row r="1687">
      <c r="E1687" s="10" t="n"/>
    </row>
    <row r="1688">
      <c r="E1688" s="10" t="n"/>
    </row>
    <row r="1689">
      <c r="E1689" s="10" t="n"/>
    </row>
    <row r="1690">
      <c r="E1690" s="10" t="n"/>
    </row>
    <row r="1691">
      <c r="E1691" s="10" t="n"/>
    </row>
    <row r="1692">
      <c r="E1692" s="10" t="n"/>
    </row>
    <row r="1693">
      <c r="E1693" s="10" t="n"/>
    </row>
    <row r="1694">
      <c r="E1694" s="10" t="n"/>
    </row>
    <row r="1695">
      <c r="E1695" s="10" t="n"/>
    </row>
    <row r="1696">
      <c r="E1696" s="10" t="n"/>
    </row>
    <row r="1697">
      <c r="E1697" s="10" t="n"/>
    </row>
    <row r="1698">
      <c r="E1698" s="10" t="n"/>
    </row>
    <row r="1699">
      <c r="E1699" s="10" t="n"/>
    </row>
    <row r="1700">
      <c r="E1700" s="10" t="n"/>
    </row>
    <row r="1701">
      <c r="E1701" s="10" t="n"/>
    </row>
    <row r="1702">
      <c r="E1702" s="10" t="n"/>
    </row>
    <row r="1703">
      <c r="E1703" s="10" t="n"/>
    </row>
    <row r="1704">
      <c r="E1704" s="10" t="n"/>
    </row>
    <row r="1705">
      <c r="E1705" s="10" t="n"/>
    </row>
    <row r="1706">
      <c r="E1706" s="10" t="n"/>
    </row>
    <row r="1707">
      <c r="E1707" s="10" t="n"/>
    </row>
    <row r="1708">
      <c r="E1708" s="10" t="n"/>
    </row>
    <row r="1709">
      <c r="E1709" s="10" t="n"/>
    </row>
    <row r="1710">
      <c r="E1710" s="10" t="n"/>
    </row>
    <row r="1711">
      <c r="E1711" s="10" t="n"/>
    </row>
    <row r="1712">
      <c r="E1712" s="10" t="n"/>
    </row>
    <row r="1713">
      <c r="E1713" s="10" t="n"/>
    </row>
    <row r="1714">
      <c r="E1714" s="10" t="n"/>
    </row>
    <row r="1715">
      <c r="E1715" s="10" t="n"/>
    </row>
    <row r="1716">
      <c r="E1716" s="10" t="n"/>
    </row>
    <row r="1717">
      <c r="E1717" s="10" t="n"/>
    </row>
    <row r="1718">
      <c r="E1718" s="10" t="n"/>
    </row>
    <row r="1719">
      <c r="E1719" s="10" t="n"/>
    </row>
    <row r="1720">
      <c r="E1720" s="10" t="n"/>
    </row>
    <row r="1721">
      <c r="E1721" s="10" t="n"/>
    </row>
    <row r="1722">
      <c r="E1722" s="10" t="n"/>
    </row>
    <row r="1723">
      <c r="E1723" s="10" t="n"/>
    </row>
    <row r="1724">
      <c r="E1724" s="10" t="n"/>
    </row>
    <row r="1725">
      <c r="E1725" s="10" t="n"/>
    </row>
    <row r="1726">
      <c r="E1726" s="10" t="n"/>
    </row>
    <row r="1727">
      <c r="E1727" s="10" t="n"/>
    </row>
    <row r="1728">
      <c r="E1728" s="10" t="n"/>
    </row>
    <row r="1729">
      <c r="E1729" s="10" t="n"/>
    </row>
    <row r="1730">
      <c r="E1730" s="10" t="n"/>
    </row>
    <row r="1731">
      <c r="E1731" s="10" t="n"/>
    </row>
    <row r="1732">
      <c r="E1732" s="10" t="n"/>
    </row>
    <row r="1733">
      <c r="E1733" s="10" t="n"/>
    </row>
    <row r="1734">
      <c r="E1734" s="10" t="n"/>
    </row>
    <row r="1735">
      <c r="E1735" s="10" t="n"/>
    </row>
    <row r="1736">
      <c r="E1736" s="10" t="n"/>
    </row>
    <row r="1737">
      <c r="E1737" s="10" t="n"/>
    </row>
    <row r="1738">
      <c r="E1738" s="10" t="n"/>
    </row>
    <row r="1739">
      <c r="E1739" s="10" t="n"/>
    </row>
    <row r="1740">
      <c r="E1740" s="10" t="n"/>
    </row>
    <row r="1741">
      <c r="E1741" s="10" t="n"/>
    </row>
    <row r="1742">
      <c r="E1742" s="10" t="n"/>
    </row>
    <row r="1743">
      <c r="E1743" s="10" t="n"/>
    </row>
    <row r="1744">
      <c r="E1744" s="10" t="n"/>
    </row>
    <row r="1745">
      <c r="E1745" s="10" t="n"/>
    </row>
    <row r="1746">
      <c r="E1746" s="10" t="n"/>
    </row>
    <row r="1747">
      <c r="E1747" s="10" t="n"/>
    </row>
    <row r="1748">
      <c r="E1748" s="10" t="n"/>
    </row>
    <row r="1749">
      <c r="E1749" s="10" t="n"/>
    </row>
    <row r="1750">
      <c r="E1750" s="10" t="n"/>
    </row>
    <row r="1751">
      <c r="E1751" s="10" t="n"/>
    </row>
    <row r="1752">
      <c r="E1752" s="10" t="n"/>
    </row>
    <row r="1753">
      <c r="E1753" s="10" t="n"/>
    </row>
    <row r="1754">
      <c r="E1754" s="10" t="n"/>
    </row>
    <row r="1755">
      <c r="E1755" s="10" t="n"/>
    </row>
    <row r="1756">
      <c r="E1756" s="10" t="n"/>
    </row>
    <row r="1757">
      <c r="E1757" s="10" t="n"/>
    </row>
    <row r="1758">
      <c r="E1758" s="10" t="n"/>
    </row>
    <row r="1759">
      <c r="E1759" s="10" t="n"/>
    </row>
    <row r="1760">
      <c r="E1760" s="10" t="n"/>
    </row>
    <row r="1761">
      <c r="E1761" s="10" t="n"/>
    </row>
    <row r="1762">
      <c r="E1762" s="10" t="n"/>
    </row>
    <row r="1763">
      <c r="E1763" s="10" t="n"/>
    </row>
    <row r="1764">
      <c r="E1764" s="10" t="n"/>
    </row>
    <row r="1765">
      <c r="E1765" s="10" t="n"/>
    </row>
    <row r="1766">
      <c r="E1766" s="10" t="n"/>
    </row>
    <row r="1767">
      <c r="E1767" s="10" t="n"/>
    </row>
    <row r="1768">
      <c r="E1768" s="10" t="n"/>
    </row>
    <row r="1769">
      <c r="E1769" s="10" t="n"/>
    </row>
    <row r="1770">
      <c r="E1770" s="10" t="n"/>
    </row>
    <row r="1771">
      <c r="E1771" s="10" t="n"/>
    </row>
    <row r="1772">
      <c r="E1772" s="10" t="n"/>
    </row>
    <row r="1773">
      <c r="E1773" s="10" t="n"/>
    </row>
    <row r="1774">
      <c r="E1774" s="10" t="n"/>
    </row>
    <row r="1775">
      <c r="E1775" s="10" t="n"/>
    </row>
    <row r="1776">
      <c r="E1776" s="10" t="n"/>
    </row>
    <row r="1777">
      <c r="E1777" s="10" t="n"/>
    </row>
    <row r="1778">
      <c r="E1778" s="10" t="n"/>
    </row>
    <row r="1779">
      <c r="E1779" s="10" t="n"/>
    </row>
    <row r="1780">
      <c r="E1780" s="10" t="n"/>
    </row>
    <row r="1781">
      <c r="E1781" s="10" t="n"/>
    </row>
    <row r="1782">
      <c r="E1782" s="10" t="n"/>
    </row>
    <row r="1783">
      <c r="E1783" s="10" t="n"/>
    </row>
    <row r="1784">
      <c r="E1784" s="10" t="n"/>
    </row>
    <row r="1785">
      <c r="E1785" s="10" t="n"/>
    </row>
    <row r="1786">
      <c r="E1786" s="10" t="n"/>
    </row>
    <row r="1787">
      <c r="E1787" s="10" t="n"/>
    </row>
    <row r="1788">
      <c r="E1788" s="10" t="n"/>
    </row>
    <row r="1789">
      <c r="E1789" s="10" t="n"/>
    </row>
    <row r="1790">
      <c r="E1790" s="10" t="n"/>
    </row>
    <row r="1791">
      <c r="E1791" s="10" t="n"/>
    </row>
    <row r="1792">
      <c r="E1792" s="10" t="n"/>
    </row>
    <row r="1793">
      <c r="E1793" s="10" t="n"/>
    </row>
    <row r="1794">
      <c r="E1794" s="10" t="n"/>
    </row>
    <row r="1795">
      <c r="E1795" s="10" t="n"/>
    </row>
    <row r="1796">
      <c r="E1796" s="10" t="n"/>
    </row>
    <row r="1797">
      <c r="E1797" s="10" t="n"/>
    </row>
    <row r="1798">
      <c r="E1798" s="10" t="n"/>
    </row>
    <row r="1799">
      <c r="E1799" s="10" t="n"/>
    </row>
    <row r="1800">
      <c r="E1800" s="10" t="n"/>
    </row>
    <row r="1801">
      <c r="E1801" s="10" t="n"/>
    </row>
    <row r="1802">
      <c r="E1802" s="10" t="n"/>
    </row>
    <row r="1803">
      <c r="E1803" s="10" t="n"/>
    </row>
    <row r="1804">
      <c r="E1804" s="10" t="n"/>
    </row>
    <row r="1805">
      <c r="E1805" s="10" t="n"/>
    </row>
    <row r="1806">
      <c r="E1806" s="10" t="n"/>
    </row>
    <row r="1807">
      <c r="E1807" s="10" t="n"/>
    </row>
    <row r="1808">
      <c r="E1808" s="10" t="n"/>
    </row>
    <row r="1809">
      <c r="E1809" s="10" t="n"/>
    </row>
    <row r="1810">
      <c r="E1810" s="10" t="n"/>
    </row>
    <row r="1811">
      <c r="E1811" s="10" t="n"/>
    </row>
    <row r="1812">
      <c r="E1812" s="10" t="n"/>
    </row>
    <row r="1813">
      <c r="E1813" s="10" t="n"/>
    </row>
    <row r="1814">
      <c r="E1814" s="10" t="n"/>
    </row>
    <row r="1815">
      <c r="E1815" s="10" t="n"/>
    </row>
    <row r="1816">
      <c r="E1816" s="10" t="n"/>
    </row>
    <row r="1817">
      <c r="E1817" s="10" t="n"/>
    </row>
    <row r="1818">
      <c r="E1818" s="10" t="n"/>
    </row>
    <row r="1819">
      <c r="E1819" s="10" t="n"/>
    </row>
    <row r="1820">
      <c r="E1820" s="10" t="n"/>
    </row>
    <row r="1821">
      <c r="E1821" s="10" t="n"/>
    </row>
    <row r="1822">
      <c r="E1822" s="10" t="n"/>
    </row>
    <row r="1823">
      <c r="E1823" s="10" t="n"/>
    </row>
    <row r="1824">
      <c r="E1824" s="10" t="n"/>
    </row>
    <row r="1825">
      <c r="E1825" s="10" t="n"/>
    </row>
    <row r="1826">
      <c r="E1826" s="10" t="n"/>
    </row>
    <row r="1827">
      <c r="E1827" s="10" t="n"/>
    </row>
    <row r="1828">
      <c r="E1828" s="10" t="n"/>
    </row>
    <row r="1829">
      <c r="E1829" s="10" t="n"/>
    </row>
    <row r="1830">
      <c r="E1830" s="10" t="n"/>
    </row>
    <row r="1831">
      <c r="E1831" s="10" t="n"/>
    </row>
    <row r="1832">
      <c r="E1832" s="10" t="n"/>
    </row>
    <row r="1833">
      <c r="E1833" s="10" t="n"/>
    </row>
    <row r="1834">
      <c r="E1834" s="10" t="n"/>
    </row>
    <row r="1835">
      <c r="E1835" s="10" t="n"/>
    </row>
    <row r="1836">
      <c r="E1836" s="10" t="n"/>
    </row>
    <row r="1837">
      <c r="E1837" s="10" t="n"/>
    </row>
    <row r="1838">
      <c r="E1838" s="10" t="n"/>
    </row>
    <row r="1839">
      <c r="E1839" s="10" t="n"/>
    </row>
    <row r="1840">
      <c r="E1840" s="10" t="n"/>
    </row>
    <row r="1841">
      <c r="E1841" s="10" t="n"/>
    </row>
    <row r="1842">
      <c r="E1842" s="10" t="n"/>
    </row>
    <row r="1843">
      <c r="E1843" s="10" t="n"/>
    </row>
    <row r="1844">
      <c r="E1844" s="10" t="n"/>
    </row>
    <row r="1845">
      <c r="E1845" s="10" t="n"/>
    </row>
    <row r="1846">
      <c r="E1846" s="10" t="n"/>
    </row>
    <row r="1847">
      <c r="E1847" s="10" t="n"/>
    </row>
    <row r="1848">
      <c r="E1848" s="10" t="n"/>
    </row>
    <row r="1849">
      <c r="E1849" s="10" t="n"/>
    </row>
    <row r="1850">
      <c r="E1850" s="10" t="n"/>
    </row>
    <row r="1851">
      <c r="E1851" s="10" t="n"/>
    </row>
    <row r="1852">
      <c r="E1852" s="10" t="n"/>
    </row>
    <row r="1853">
      <c r="E1853" s="10" t="n"/>
    </row>
    <row r="1854">
      <c r="E1854" s="10" t="n"/>
    </row>
    <row r="1855">
      <c r="E1855" s="10" t="n"/>
    </row>
    <row r="1856">
      <c r="E1856" s="10" t="n"/>
    </row>
    <row r="1857">
      <c r="E1857" s="10" t="n"/>
    </row>
    <row r="1858">
      <c r="E1858" s="10" t="n"/>
    </row>
    <row r="1859">
      <c r="E1859" s="10" t="n"/>
    </row>
    <row r="1860">
      <c r="E1860" s="10" t="n"/>
    </row>
    <row r="1861">
      <c r="E1861" s="10" t="n"/>
    </row>
    <row r="1862">
      <c r="E1862" s="10" t="n"/>
    </row>
    <row r="1863">
      <c r="E1863" s="10" t="n"/>
    </row>
    <row r="1864">
      <c r="E1864" s="10" t="n"/>
    </row>
    <row r="1865">
      <c r="E1865" s="10" t="n"/>
    </row>
    <row r="1866">
      <c r="E1866" s="10" t="n"/>
    </row>
    <row r="1867">
      <c r="E1867" s="10" t="n"/>
    </row>
    <row r="1868">
      <c r="E1868" s="10" t="n"/>
    </row>
    <row r="1869">
      <c r="E1869" s="10" t="n"/>
    </row>
    <row r="1870">
      <c r="E1870" s="10" t="n"/>
    </row>
    <row r="1871">
      <c r="E1871" s="10" t="n"/>
    </row>
    <row r="1872">
      <c r="E1872" s="10" t="n"/>
    </row>
    <row r="1873">
      <c r="E1873" s="10" t="n"/>
    </row>
    <row r="1874">
      <c r="E1874" s="10" t="n"/>
    </row>
    <row r="1875">
      <c r="E1875" s="10" t="n"/>
    </row>
    <row r="1876">
      <c r="E1876" s="10" t="n"/>
    </row>
    <row r="1877">
      <c r="E1877" s="10" t="n"/>
    </row>
    <row r="1878">
      <c r="E1878" s="10" t="n"/>
    </row>
    <row r="1879">
      <c r="E1879" s="10" t="n"/>
    </row>
    <row r="1880">
      <c r="E1880" s="10" t="n"/>
    </row>
    <row r="1881">
      <c r="E1881" s="10" t="n"/>
    </row>
    <row r="1882">
      <c r="E1882" s="10" t="n"/>
    </row>
    <row r="1883">
      <c r="E1883" s="10" t="n"/>
    </row>
    <row r="1884">
      <c r="E1884" s="10" t="n"/>
    </row>
    <row r="1885">
      <c r="E1885" s="10" t="n"/>
    </row>
    <row r="1886">
      <c r="E1886" s="10" t="n"/>
    </row>
    <row r="1887">
      <c r="E1887" s="10" t="n"/>
    </row>
    <row r="1888">
      <c r="E1888" s="10" t="n"/>
    </row>
    <row r="1889">
      <c r="E1889" s="10" t="n"/>
    </row>
    <row r="1890">
      <c r="E1890" s="10" t="n"/>
    </row>
    <row r="1891">
      <c r="E1891" s="10" t="n"/>
    </row>
    <row r="1892">
      <c r="E1892" s="10" t="n"/>
    </row>
    <row r="1893">
      <c r="E1893" s="10" t="n"/>
    </row>
    <row r="1894">
      <c r="E1894" s="10" t="n"/>
    </row>
    <row r="1895">
      <c r="E1895" s="10" t="n"/>
    </row>
    <row r="1896">
      <c r="E1896" s="10" t="n"/>
    </row>
    <row r="1897">
      <c r="E1897" s="10" t="n"/>
    </row>
    <row r="1898">
      <c r="E1898" s="10" t="n"/>
    </row>
    <row r="1899">
      <c r="E1899" s="10" t="n"/>
    </row>
    <row r="1900">
      <c r="E1900" s="10" t="n"/>
    </row>
    <row r="1901">
      <c r="E1901" s="10" t="n"/>
    </row>
    <row r="1902">
      <c r="E1902" s="10" t="n"/>
    </row>
    <row r="1903">
      <c r="E1903" s="10" t="n"/>
    </row>
    <row r="1904">
      <c r="E1904" s="10" t="n"/>
    </row>
    <row r="1905">
      <c r="E1905" s="10" t="n"/>
    </row>
    <row r="1906">
      <c r="E1906" s="10" t="n"/>
    </row>
    <row r="1907">
      <c r="E1907" s="10" t="n"/>
    </row>
    <row r="1908">
      <c r="E1908" s="10" t="n"/>
    </row>
    <row r="1909">
      <c r="E1909" s="10" t="n"/>
    </row>
    <row r="1910">
      <c r="E1910" s="10" t="n"/>
    </row>
    <row r="1911">
      <c r="E1911" s="10" t="n"/>
    </row>
    <row r="1912">
      <c r="E1912" s="10" t="n"/>
    </row>
    <row r="1913">
      <c r="E1913" s="10" t="n"/>
    </row>
    <row r="1914">
      <c r="E1914" s="10" t="n"/>
    </row>
    <row r="1915">
      <c r="E1915" s="10" t="n"/>
    </row>
    <row r="1916">
      <c r="E1916" s="10" t="n"/>
    </row>
    <row r="1917">
      <c r="E1917" s="10" t="n"/>
    </row>
    <row r="1918">
      <c r="E1918" s="10" t="n"/>
    </row>
    <row r="1919">
      <c r="E1919" s="10" t="n"/>
    </row>
    <row r="1920">
      <c r="E1920" s="10" t="n"/>
    </row>
    <row r="1921">
      <c r="E1921" s="10" t="n"/>
    </row>
    <row r="1922">
      <c r="E1922" s="10" t="n"/>
    </row>
    <row r="1923">
      <c r="E1923" s="10" t="n"/>
    </row>
    <row r="1924">
      <c r="E1924" s="10" t="n"/>
    </row>
    <row r="1925">
      <c r="E1925" s="10" t="n"/>
    </row>
    <row r="1926">
      <c r="E1926" s="10" t="n"/>
    </row>
    <row r="1927">
      <c r="E1927" s="10" t="n"/>
    </row>
    <row r="1928">
      <c r="E1928" s="10" t="n"/>
    </row>
    <row r="1929">
      <c r="E1929" s="10" t="n"/>
    </row>
    <row r="1930">
      <c r="E1930" s="10" t="n"/>
    </row>
    <row r="1931">
      <c r="E1931" s="10" t="n"/>
    </row>
    <row r="1932">
      <c r="E1932" s="10" t="n"/>
    </row>
    <row r="1933">
      <c r="E1933" s="10" t="n"/>
    </row>
    <row r="1934">
      <c r="E1934" s="10" t="n"/>
    </row>
    <row r="1935">
      <c r="E1935" s="10" t="n"/>
    </row>
    <row r="1936">
      <c r="E1936" s="10" t="n"/>
    </row>
    <row r="1937">
      <c r="E1937" s="10" t="n"/>
    </row>
    <row r="1938">
      <c r="E1938" s="10" t="n"/>
    </row>
    <row r="1939">
      <c r="E1939" s="10" t="n"/>
    </row>
    <row r="1940">
      <c r="E1940" s="10" t="n"/>
    </row>
    <row r="1941">
      <c r="E1941" s="10" t="n"/>
    </row>
    <row r="1942">
      <c r="E1942" s="10" t="n"/>
    </row>
    <row r="1943">
      <c r="E1943" s="10" t="n"/>
    </row>
    <row r="1944">
      <c r="E1944" s="10" t="n"/>
    </row>
    <row r="1945">
      <c r="E1945" s="10" t="n"/>
    </row>
    <row r="1946">
      <c r="E1946" s="10" t="n"/>
    </row>
    <row r="1947">
      <c r="E1947" s="10" t="n"/>
    </row>
    <row r="1948">
      <c r="E1948" s="10" t="n"/>
    </row>
    <row r="1949">
      <c r="E1949" s="10" t="n"/>
    </row>
    <row r="1950">
      <c r="E1950" s="10" t="n"/>
    </row>
    <row r="1951">
      <c r="E1951" s="10" t="n"/>
    </row>
    <row r="1952">
      <c r="E1952" s="10" t="n"/>
    </row>
    <row r="1953">
      <c r="E1953" s="10" t="n"/>
    </row>
    <row r="1954">
      <c r="E1954" s="10" t="n"/>
    </row>
    <row r="1955">
      <c r="E1955" s="10" t="n"/>
    </row>
    <row r="1956">
      <c r="E1956" s="10" t="n"/>
    </row>
    <row r="1957">
      <c r="E1957" s="10" t="n"/>
    </row>
    <row r="1958">
      <c r="E1958" s="10" t="n"/>
    </row>
    <row r="1959">
      <c r="E1959" s="10" t="n"/>
    </row>
    <row r="1960">
      <c r="E1960" s="10" t="n"/>
    </row>
    <row r="1961">
      <c r="E1961" s="10" t="n"/>
    </row>
    <row r="1962">
      <c r="E1962" s="10" t="n"/>
    </row>
    <row r="1963">
      <c r="E1963" s="10" t="n"/>
    </row>
    <row r="1964">
      <c r="E1964" s="10" t="n"/>
    </row>
    <row r="1965">
      <c r="E1965" s="10" t="n"/>
    </row>
    <row r="1966">
      <c r="E1966" s="10" t="n"/>
    </row>
    <row r="1967">
      <c r="E1967" s="10" t="n"/>
    </row>
    <row r="1968">
      <c r="E1968" s="10" t="n"/>
    </row>
    <row r="1969">
      <c r="E1969" s="10" t="n"/>
    </row>
    <row r="1970">
      <c r="E1970" s="10" t="n"/>
    </row>
    <row r="1971">
      <c r="E1971" s="10" t="n"/>
    </row>
    <row r="1972">
      <c r="E1972" s="10" t="n"/>
    </row>
    <row r="1973">
      <c r="E1973" s="10" t="n"/>
    </row>
    <row r="1974">
      <c r="E1974" s="10" t="n"/>
    </row>
    <row r="1975">
      <c r="E1975" s="10" t="n"/>
    </row>
    <row r="1976">
      <c r="E1976" s="10" t="n"/>
    </row>
    <row r="1977">
      <c r="E1977" s="10" t="n"/>
    </row>
    <row r="1978">
      <c r="E1978" s="10" t="n"/>
    </row>
    <row r="1979">
      <c r="E1979" s="10" t="n"/>
    </row>
    <row r="1980">
      <c r="E1980" s="10" t="n"/>
    </row>
    <row r="1981">
      <c r="E1981" s="10" t="n"/>
    </row>
    <row r="1982">
      <c r="E1982" s="10" t="n"/>
    </row>
    <row r="1983">
      <c r="E1983" s="10" t="n"/>
    </row>
    <row r="1984">
      <c r="E1984" s="10" t="n"/>
    </row>
    <row r="1985">
      <c r="E1985" s="10" t="n"/>
    </row>
    <row r="1986">
      <c r="E1986" s="10" t="n"/>
    </row>
    <row r="1987">
      <c r="E1987" s="10" t="n"/>
    </row>
    <row r="1988">
      <c r="E1988" s="10" t="n"/>
    </row>
    <row r="1989">
      <c r="E1989" s="10" t="n"/>
    </row>
    <row r="1990">
      <c r="E1990" s="10" t="n"/>
    </row>
    <row r="1991">
      <c r="E1991" s="10" t="n"/>
    </row>
    <row r="1992">
      <c r="E1992" s="10" t="n"/>
    </row>
    <row r="1993">
      <c r="E1993" s="10" t="n"/>
    </row>
    <row r="1994">
      <c r="E1994" s="10" t="n"/>
    </row>
    <row r="1995">
      <c r="E1995" s="10" t="n"/>
    </row>
    <row r="1996">
      <c r="E1996" s="10" t="n"/>
    </row>
    <row r="1997">
      <c r="E1997" s="10" t="n"/>
    </row>
    <row r="1998">
      <c r="E1998" s="10" t="n"/>
    </row>
    <row r="1999">
      <c r="E1999" s="10" t="n"/>
    </row>
    <row r="2000">
      <c r="E2000" s="10" t="n"/>
    </row>
    <row r="2001">
      <c r="E2001" s="10" t="n"/>
    </row>
    <row r="2002">
      <c r="E2002" s="10" t="n"/>
    </row>
    <row r="2003">
      <c r="E2003" s="10" t="n"/>
    </row>
    <row r="2004">
      <c r="E2004" s="10" t="n"/>
    </row>
    <row r="2005">
      <c r="E2005" s="10" t="n"/>
    </row>
    <row r="2006">
      <c r="E2006" s="10" t="n"/>
    </row>
    <row r="2007">
      <c r="E2007" s="10" t="n"/>
    </row>
    <row r="2008">
      <c r="E2008" s="10" t="n"/>
    </row>
    <row r="2009">
      <c r="E2009" s="10" t="n"/>
    </row>
    <row r="2010">
      <c r="E2010" s="10" t="n"/>
    </row>
    <row r="2011">
      <c r="E2011" s="10" t="n"/>
    </row>
    <row r="2012">
      <c r="E2012" s="10" t="n"/>
    </row>
    <row r="2013">
      <c r="E2013" s="10" t="n"/>
    </row>
    <row r="2014">
      <c r="E2014" s="10" t="n"/>
    </row>
    <row r="2015">
      <c r="E2015" s="10" t="n"/>
    </row>
    <row r="2016">
      <c r="E2016" s="10" t="n"/>
    </row>
    <row r="2017">
      <c r="E2017" s="10" t="n"/>
    </row>
    <row r="2018">
      <c r="E2018" s="10" t="n"/>
    </row>
    <row r="2019">
      <c r="E2019" s="10" t="n"/>
    </row>
    <row r="2020">
      <c r="E2020" s="10" t="n"/>
    </row>
    <row r="2021">
      <c r="E2021" s="10" t="n"/>
    </row>
    <row r="2022">
      <c r="E2022" s="10" t="n"/>
    </row>
    <row r="2023">
      <c r="E2023" s="10" t="n"/>
    </row>
    <row r="2024">
      <c r="E2024" s="10" t="n"/>
    </row>
    <row r="2025">
      <c r="E2025" s="10" t="n"/>
    </row>
    <row r="2026">
      <c r="E2026" s="10" t="n"/>
    </row>
    <row r="2027">
      <c r="E2027" s="10" t="n"/>
    </row>
    <row r="2028">
      <c r="E2028" s="10" t="n"/>
    </row>
    <row r="2029">
      <c r="E2029" s="10" t="n"/>
    </row>
    <row r="2030">
      <c r="E2030" s="10" t="n"/>
    </row>
    <row r="2031">
      <c r="E2031" s="10" t="n"/>
    </row>
    <row r="2032">
      <c r="E2032" s="10" t="n"/>
    </row>
    <row r="2033">
      <c r="E2033" s="10" t="n"/>
    </row>
    <row r="2034">
      <c r="E2034" s="10" t="n"/>
    </row>
    <row r="2035">
      <c r="E2035" s="10" t="n"/>
    </row>
    <row r="2036">
      <c r="E2036" s="10" t="n"/>
    </row>
    <row r="2037">
      <c r="E2037" s="10" t="n"/>
    </row>
    <row r="2038">
      <c r="E2038" s="10" t="n"/>
    </row>
    <row r="2039">
      <c r="E2039" s="10" t="n"/>
    </row>
    <row r="2040">
      <c r="E2040" s="10" t="n"/>
    </row>
    <row r="2041">
      <c r="E2041" s="10" t="n"/>
    </row>
    <row r="2042">
      <c r="E2042" s="10" t="n"/>
    </row>
    <row r="2043">
      <c r="E2043" s="10" t="n"/>
    </row>
    <row r="2044">
      <c r="E2044" s="10" t="n"/>
    </row>
    <row r="2045">
      <c r="E2045" s="10" t="n"/>
    </row>
    <row r="2046">
      <c r="E2046" s="10" t="n"/>
    </row>
    <row r="2047">
      <c r="E2047" s="10" t="n"/>
    </row>
    <row r="2048">
      <c r="E2048" s="10" t="n"/>
    </row>
    <row r="2049">
      <c r="E2049" s="10" t="n"/>
    </row>
    <row r="2050">
      <c r="E2050" s="10" t="n"/>
    </row>
    <row r="2051">
      <c r="E2051" s="10" t="n"/>
    </row>
    <row r="2052">
      <c r="E2052" s="10" t="n"/>
    </row>
    <row r="2053">
      <c r="E2053" s="10" t="n"/>
    </row>
    <row r="2054">
      <c r="E2054" s="10" t="n"/>
    </row>
    <row r="2055">
      <c r="E2055" s="10" t="n"/>
    </row>
    <row r="2056">
      <c r="E2056" s="10" t="n"/>
    </row>
    <row r="2057">
      <c r="E2057" s="10" t="n"/>
    </row>
    <row r="2058">
      <c r="E2058" s="10" t="n"/>
    </row>
    <row r="2059">
      <c r="E2059" s="10" t="n"/>
    </row>
    <row r="2060">
      <c r="E2060" s="10" t="n"/>
    </row>
    <row r="2061">
      <c r="E2061" s="10" t="n"/>
    </row>
    <row r="2062">
      <c r="E2062" s="10" t="n"/>
    </row>
    <row r="2063">
      <c r="E2063" s="10" t="n"/>
    </row>
    <row r="2064">
      <c r="E2064" s="10" t="n"/>
    </row>
    <row r="2065">
      <c r="E2065" s="10" t="n"/>
    </row>
    <row r="2066">
      <c r="E2066" s="10" t="n"/>
    </row>
    <row r="2067">
      <c r="E2067" s="10" t="n"/>
    </row>
    <row r="2068">
      <c r="E2068" s="10" t="n"/>
    </row>
    <row r="2069">
      <c r="E2069" s="10" t="n"/>
    </row>
    <row r="2070">
      <c r="E2070" s="10" t="n"/>
    </row>
    <row r="2071">
      <c r="E2071" s="10" t="n"/>
    </row>
    <row r="2072">
      <c r="E2072" s="10" t="n"/>
    </row>
    <row r="2073">
      <c r="E2073" s="10" t="n"/>
    </row>
    <row r="2074">
      <c r="E2074" s="10" t="n"/>
    </row>
    <row r="2075">
      <c r="E2075" s="10" t="n"/>
    </row>
    <row r="2076">
      <c r="E2076" s="10" t="n"/>
    </row>
    <row r="2077">
      <c r="E2077" s="10" t="n"/>
    </row>
    <row r="2078">
      <c r="E2078" s="10" t="n"/>
    </row>
    <row r="2079">
      <c r="E2079" s="10" t="n"/>
    </row>
    <row r="2080">
      <c r="E2080" s="10" t="n"/>
    </row>
    <row r="2081">
      <c r="E2081" s="10" t="n"/>
    </row>
    <row r="2082">
      <c r="E2082" s="10" t="n"/>
    </row>
    <row r="2083">
      <c r="E2083" s="10" t="n"/>
    </row>
    <row r="2084">
      <c r="E2084" s="10" t="n"/>
    </row>
    <row r="2085">
      <c r="E2085" s="10" t="n"/>
    </row>
    <row r="2086">
      <c r="E2086" s="10" t="n"/>
    </row>
    <row r="2087">
      <c r="E2087" s="10" t="n"/>
    </row>
    <row r="2088">
      <c r="E2088" s="10" t="n"/>
    </row>
    <row r="2089">
      <c r="E2089" s="10" t="n"/>
    </row>
    <row r="2090">
      <c r="E2090" s="10" t="n"/>
    </row>
    <row r="2091">
      <c r="E2091" s="10" t="n"/>
    </row>
    <row r="2092">
      <c r="E2092" s="10" t="n"/>
    </row>
    <row r="2093">
      <c r="E2093" s="10" t="n"/>
    </row>
    <row r="2094">
      <c r="E2094" s="10" t="n"/>
    </row>
    <row r="2095">
      <c r="E2095" s="10" t="n"/>
    </row>
    <row r="2096">
      <c r="E2096" s="10" t="n"/>
    </row>
    <row r="2097">
      <c r="E2097" s="10" t="n"/>
    </row>
    <row r="2098">
      <c r="E2098" s="10" t="n"/>
    </row>
    <row r="2099">
      <c r="E2099" s="10" t="n"/>
    </row>
    <row r="2100">
      <c r="E2100" s="10" t="n"/>
    </row>
    <row r="2101">
      <c r="E2101" s="10" t="n"/>
    </row>
    <row r="2102">
      <c r="E2102" s="10" t="n"/>
    </row>
    <row r="2103">
      <c r="E2103" s="10" t="n"/>
    </row>
    <row r="2104">
      <c r="E2104" s="10" t="n"/>
    </row>
    <row r="2105">
      <c r="E2105" s="10" t="n"/>
    </row>
    <row r="2106">
      <c r="E2106" s="10" t="n"/>
    </row>
    <row r="2107">
      <c r="E2107" s="10" t="n"/>
    </row>
    <row r="2108">
      <c r="E2108" s="10" t="n"/>
    </row>
    <row r="2109">
      <c r="E2109" s="10" t="n"/>
    </row>
    <row r="2110">
      <c r="E2110" s="10" t="n"/>
    </row>
    <row r="2111">
      <c r="E2111" s="10" t="n"/>
    </row>
    <row r="2112">
      <c r="E2112" s="10" t="n"/>
    </row>
    <row r="2113">
      <c r="E2113" s="10" t="n"/>
    </row>
    <row r="2114">
      <c r="E2114" s="10" t="n"/>
    </row>
    <row r="2115">
      <c r="E2115" s="10" t="n"/>
    </row>
    <row r="2116">
      <c r="E2116" s="10" t="n"/>
    </row>
    <row r="2117">
      <c r="E2117" s="10" t="n"/>
    </row>
    <row r="2118">
      <c r="E2118" s="10" t="n"/>
    </row>
    <row r="2119">
      <c r="E2119" s="10" t="n"/>
    </row>
    <row r="2120">
      <c r="E2120" s="10" t="n"/>
    </row>
    <row r="2121">
      <c r="E2121" s="10" t="n"/>
    </row>
    <row r="2122">
      <c r="E2122" s="10" t="n"/>
    </row>
    <row r="2123">
      <c r="E2123" s="10" t="n"/>
    </row>
    <row r="2124">
      <c r="E2124" s="10" t="n"/>
    </row>
    <row r="2125">
      <c r="E2125" s="10" t="n"/>
    </row>
    <row r="2126">
      <c r="E2126" s="10" t="n"/>
    </row>
    <row r="2127">
      <c r="E2127" s="10" t="n"/>
    </row>
    <row r="2128">
      <c r="E2128" s="10" t="n"/>
    </row>
    <row r="2129">
      <c r="E2129" s="10" t="n"/>
    </row>
    <row r="2130">
      <c r="E2130" s="10" t="n"/>
    </row>
    <row r="2131">
      <c r="E2131" s="10" t="n"/>
    </row>
    <row r="2132">
      <c r="E2132" s="10" t="n"/>
    </row>
    <row r="2133">
      <c r="E2133" s="10" t="n"/>
    </row>
    <row r="2134">
      <c r="E2134" s="10" t="n"/>
    </row>
    <row r="2135">
      <c r="E2135" s="10" t="n"/>
    </row>
    <row r="2136">
      <c r="E2136" s="10" t="n"/>
    </row>
    <row r="2137">
      <c r="E2137" s="10" t="n"/>
    </row>
    <row r="2138">
      <c r="E2138" s="10" t="n"/>
    </row>
    <row r="2139">
      <c r="E2139" s="10" t="n"/>
    </row>
    <row r="2140">
      <c r="E2140" s="10" t="n"/>
    </row>
    <row r="2141">
      <c r="E2141" s="10" t="n"/>
    </row>
    <row r="2142">
      <c r="E2142" s="10" t="n"/>
    </row>
    <row r="2143">
      <c r="E2143" s="10" t="n"/>
    </row>
    <row r="2144">
      <c r="E2144" s="10" t="n"/>
    </row>
    <row r="2145">
      <c r="E2145" s="10" t="n"/>
    </row>
    <row r="2146">
      <c r="E2146" s="10" t="n"/>
    </row>
    <row r="2147">
      <c r="E2147" s="10" t="n"/>
    </row>
    <row r="2148">
      <c r="E2148" s="10" t="n"/>
    </row>
    <row r="2149">
      <c r="E2149" s="10" t="n"/>
    </row>
    <row r="2150">
      <c r="E2150" s="10" t="n"/>
    </row>
    <row r="2151">
      <c r="E2151" s="10" t="n"/>
    </row>
    <row r="2152">
      <c r="E2152" s="10" t="n"/>
    </row>
    <row r="2153">
      <c r="E2153" s="10" t="n"/>
    </row>
    <row r="2154">
      <c r="E2154" s="10" t="n"/>
    </row>
    <row r="2155">
      <c r="E2155" s="10" t="n"/>
    </row>
    <row r="2156">
      <c r="E2156" s="10" t="n"/>
    </row>
    <row r="2157">
      <c r="E2157" s="10" t="n"/>
    </row>
    <row r="2158">
      <c r="E2158" s="10" t="n"/>
    </row>
    <row r="2159">
      <c r="E2159" s="10" t="n"/>
    </row>
    <row r="2160">
      <c r="E2160" s="10" t="n"/>
    </row>
    <row r="2161">
      <c r="E2161" s="10" t="n"/>
    </row>
    <row r="2162">
      <c r="E2162" s="10" t="n"/>
    </row>
    <row r="2163">
      <c r="E2163" s="10" t="n"/>
    </row>
    <row r="2164">
      <c r="E2164" s="10" t="n"/>
    </row>
    <row r="2165">
      <c r="E2165" s="10" t="n"/>
    </row>
    <row r="2166">
      <c r="E2166" s="10" t="n"/>
    </row>
    <row r="2167">
      <c r="E2167" s="10" t="n"/>
    </row>
    <row r="2168">
      <c r="E2168" s="10" t="n"/>
    </row>
    <row r="2169">
      <c r="E2169" s="10" t="n"/>
    </row>
    <row r="2170">
      <c r="E2170" s="10" t="n"/>
    </row>
    <row r="2171">
      <c r="E2171" s="10" t="n"/>
    </row>
    <row r="2172">
      <c r="E2172" s="10" t="n"/>
    </row>
    <row r="2173">
      <c r="E2173" s="10" t="n"/>
    </row>
    <row r="2174">
      <c r="E2174" s="10" t="n"/>
    </row>
    <row r="2175">
      <c r="E2175" s="10" t="n"/>
    </row>
    <row r="2176">
      <c r="E2176" s="10" t="n"/>
    </row>
    <row r="2177">
      <c r="E2177" s="10" t="n"/>
    </row>
    <row r="2178">
      <c r="E2178" s="10" t="n"/>
    </row>
    <row r="2179">
      <c r="E2179" s="10" t="n"/>
    </row>
    <row r="2180">
      <c r="E2180" s="10" t="n"/>
    </row>
    <row r="2181">
      <c r="E2181" s="10" t="n"/>
    </row>
    <row r="2182">
      <c r="E2182" s="10" t="n"/>
    </row>
    <row r="2183">
      <c r="E2183" s="10" t="n"/>
    </row>
    <row r="2184">
      <c r="E2184" s="10" t="n"/>
    </row>
    <row r="2185">
      <c r="E2185" s="10" t="n"/>
    </row>
    <row r="2186">
      <c r="E2186" s="10" t="n"/>
    </row>
    <row r="2187">
      <c r="E2187" s="10" t="n"/>
    </row>
    <row r="2188">
      <c r="E2188" s="10" t="n"/>
    </row>
    <row r="2189">
      <c r="E2189" s="10" t="n"/>
    </row>
    <row r="2190">
      <c r="E2190" s="10" t="n"/>
    </row>
    <row r="2191">
      <c r="E2191" s="10" t="n"/>
    </row>
    <row r="2192">
      <c r="E2192" s="10" t="n"/>
    </row>
    <row r="2193">
      <c r="E2193" s="10" t="n"/>
    </row>
    <row r="2194">
      <c r="E2194" s="10" t="n"/>
    </row>
    <row r="2195">
      <c r="E2195" s="10" t="n"/>
    </row>
    <row r="2196">
      <c r="E2196" s="10" t="n"/>
    </row>
    <row r="2197">
      <c r="E2197" s="10" t="n"/>
    </row>
    <row r="2198">
      <c r="E2198" s="10" t="n"/>
    </row>
    <row r="2199">
      <c r="E2199" s="10" t="n"/>
    </row>
    <row r="2200">
      <c r="E2200" s="10" t="n"/>
    </row>
    <row r="2201">
      <c r="E2201" s="10" t="n"/>
    </row>
    <row r="2202">
      <c r="E2202" s="10" t="n"/>
    </row>
    <row r="2203">
      <c r="E2203" s="10" t="n"/>
    </row>
    <row r="2204">
      <c r="E2204" s="10" t="n"/>
    </row>
    <row r="2205">
      <c r="E2205" s="10" t="n"/>
    </row>
    <row r="2206">
      <c r="E2206" s="10" t="n"/>
    </row>
    <row r="2207">
      <c r="E2207" s="10" t="n"/>
    </row>
    <row r="2208">
      <c r="E2208" s="10" t="n"/>
    </row>
    <row r="2209">
      <c r="E2209" s="10" t="n"/>
    </row>
    <row r="2210">
      <c r="E2210" s="10" t="n"/>
    </row>
    <row r="2211">
      <c r="E2211" s="10" t="n"/>
    </row>
    <row r="2212">
      <c r="E2212" s="10" t="n"/>
    </row>
    <row r="2213">
      <c r="E2213" s="10" t="n"/>
    </row>
    <row r="2214">
      <c r="E2214" s="10" t="n"/>
    </row>
    <row r="2215">
      <c r="E2215" s="10" t="n"/>
    </row>
    <row r="2216">
      <c r="E2216" s="10" t="n"/>
    </row>
    <row r="2217">
      <c r="E2217" s="10" t="n"/>
    </row>
    <row r="2218">
      <c r="E2218" s="10" t="n"/>
    </row>
    <row r="2219">
      <c r="E2219" s="10" t="n"/>
    </row>
    <row r="2220">
      <c r="E2220" s="10" t="n"/>
    </row>
    <row r="2221">
      <c r="E2221" s="10" t="n"/>
    </row>
    <row r="2222">
      <c r="E2222" s="10" t="n"/>
    </row>
    <row r="2223">
      <c r="E2223" s="10" t="n"/>
    </row>
    <row r="2224">
      <c r="E2224" s="10" t="n"/>
    </row>
    <row r="2225">
      <c r="E2225" s="10" t="n"/>
    </row>
    <row r="2226">
      <c r="E2226" s="10" t="n"/>
    </row>
    <row r="2227">
      <c r="E2227" s="10" t="n"/>
    </row>
    <row r="2228">
      <c r="E2228" s="10" t="n"/>
    </row>
    <row r="2229">
      <c r="E2229" s="10" t="n"/>
    </row>
    <row r="2230">
      <c r="E2230" s="10" t="n"/>
    </row>
    <row r="2231">
      <c r="E2231" s="10" t="n"/>
    </row>
    <row r="2232">
      <c r="E2232" s="10" t="n"/>
    </row>
    <row r="2233">
      <c r="E2233" s="10" t="n"/>
    </row>
    <row r="2234">
      <c r="E2234" s="10" t="n"/>
    </row>
    <row r="2235">
      <c r="E2235" s="10" t="n"/>
    </row>
    <row r="2236">
      <c r="E2236" s="10" t="n"/>
    </row>
    <row r="2237">
      <c r="E2237" s="10" t="n"/>
    </row>
    <row r="2238">
      <c r="E2238" s="10" t="n"/>
    </row>
    <row r="2239">
      <c r="E2239" s="10" t="n"/>
    </row>
    <row r="2240">
      <c r="E2240" s="10" t="n"/>
    </row>
    <row r="2241">
      <c r="E2241" s="10" t="n"/>
    </row>
    <row r="2242">
      <c r="E2242" s="10" t="n"/>
    </row>
    <row r="2243">
      <c r="E2243" s="10" t="n"/>
    </row>
    <row r="2244">
      <c r="E2244" s="10" t="n"/>
    </row>
    <row r="2245">
      <c r="E2245" s="10" t="n"/>
    </row>
    <row r="2246">
      <c r="E2246" s="10" t="n"/>
    </row>
    <row r="2247">
      <c r="E2247" s="10" t="n"/>
    </row>
    <row r="2248">
      <c r="E2248" s="10" t="n"/>
    </row>
    <row r="2249">
      <c r="E2249" s="10" t="n"/>
    </row>
    <row r="2250">
      <c r="E2250" s="10" t="n"/>
    </row>
    <row r="2251">
      <c r="E2251" s="10" t="n"/>
    </row>
    <row r="2252">
      <c r="E2252" s="10" t="n"/>
    </row>
    <row r="2253">
      <c r="E2253" s="10" t="n"/>
    </row>
    <row r="2254">
      <c r="E2254" s="10" t="n"/>
    </row>
    <row r="2255">
      <c r="E2255" s="10" t="n"/>
    </row>
    <row r="2256">
      <c r="E2256" s="10" t="n"/>
    </row>
    <row r="2257">
      <c r="E2257" s="10" t="n"/>
    </row>
    <row r="2258">
      <c r="E2258" s="10" t="n"/>
    </row>
    <row r="2259">
      <c r="E2259" s="10" t="n"/>
    </row>
    <row r="2260">
      <c r="E2260" s="10" t="n"/>
    </row>
    <row r="2261">
      <c r="E2261" s="10" t="n"/>
    </row>
    <row r="2262">
      <c r="E2262" s="10" t="n"/>
    </row>
    <row r="2263">
      <c r="E2263" s="10" t="n"/>
    </row>
    <row r="2264">
      <c r="E2264" s="10" t="n"/>
    </row>
    <row r="2265">
      <c r="E2265" s="10" t="n"/>
    </row>
    <row r="2266">
      <c r="E2266" s="10" t="n"/>
    </row>
    <row r="2267">
      <c r="E2267" s="10" t="n"/>
    </row>
    <row r="2268">
      <c r="E2268" s="10" t="n"/>
    </row>
    <row r="2269">
      <c r="E2269" s="10" t="n"/>
    </row>
    <row r="2270">
      <c r="E2270" s="10" t="n"/>
    </row>
    <row r="2271">
      <c r="E2271" s="10" t="n"/>
    </row>
    <row r="2272">
      <c r="E2272" s="10" t="n"/>
    </row>
    <row r="2273">
      <c r="E2273" s="10" t="n"/>
    </row>
    <row r="2274">
      <c r="E2274" s="10" t="n"/>
    </row>
    <row r="2275">
      <c r="E2275" s="10" t="n"/>
    </row>
    <row r="2276">
      <c r="E2276" s="10" t="n"/>
    </row>
    <row r="2277">
      <c r="E2277" s="10" t="n"/>
    </row>
    <row r="2278">
      <c r="E2278" s="10" t="n"/>
    </row>
    <row r="2279">
      <c r="E2279" s="10" t="n"/>
    </row>
    <row r="2280">
      <c r="E2280" s="10" t="n"/>
    </row>
    <row r="2281">
      <c r="E2281" s="10" t="n"/>
    </row>
    <row r="2282">
      <c r="E2282" s="10" t="n"/>
    </row>
    <row r="2283">
      <c r="E2283" s="10" t="n"/>
    </row>
    <row r="2284">
      <c r="E2284" s="10" t="n"/>
    </row>
    <row r="2285">
      <c r="E2285" s="10" t="n"/>
    </row>
    <row r="2286">
      <c r="E2286" s="10" t="n"/>
    </row>
    <row r="2287">
      <c r="E2287" s="10" t="n"/>
    </row>
    <row r="2288">
      <c r="E2288" s="10" t="n"/>
    </row>
    <row r="2289">
      <c r="E2289" s="10" t="n"/>
    </row>
    <row r="2290">
      <c r="E2290" s="10" t="n"/>
    </row>
    <row r="2291">
      <c r="E2291" s="10" t="n"/>
    </row>
    <row r="2292">
      <c r="E2292" s="10" t="n"/>
    </row>
    <row r="2293">
      <c r="E2293" s="10" t="n"/>
    </row>
    <row r="2294">
      <c r="E2294" s="10" t="n"/>
    </row>
    <row r="2295">
      <c r="E2295" s="10" t="n"/>
    </row>
    <row r="2296">
      <c r="E2296" s="10" t="n"/>
    </row>
    <row r="2297">
      <c r="E2297" s="10" t="n"/>
    </row>
    <row r="2298">
      <c r="E2298" s="10" t="n"/>
    </row>
    <row r="2299">
      <c r="E2299" s="10" t="n"/>
    </row>
    <row r="2300">
      <c r="E2300" s="10" t="n"/>
    </row>
    <row r="2301">
      <c r="E2301" s="10" t="n"/>
    </row>
    <row r="2302">
      <c r="E2302" s="10" t="n"/>
    </row>
    <row r="2303">
      <c r="E2303" s="10" t="n"/>
    </row>
    <row r="2304">
      <c r="E2304" s="10" t="n"/>
    </row>
    <row r="2305">
      <c r="E2305" s="10" t="n"/>
    </row>
    <row r="2306">
      <c r="E2306" s="10" t="n"/>
    </row>
    <row r="2307">
      <c r="E2307" s="10" t="n"/>
    </row>
    <row r="2308">
      <c r="E2308" s="10" t="n"/>
    </row>
    <row r="2309">
      <c r="E2309" s="10" t="n"/>
    </row>
    <row r="2310">
      <c r="E2310" s="10" t="n"/>
    </row>
    <row r="2311">
      <c r="E2311" s="10" t="n"/>
    </row>
    <row r="2312">
      <c r="E2312" s="10" t="n"/>
    </row>
    <row r="2313">
      <c r="E2313" s="10" t="n"/>
    </row>
    <row r="2314">
      <c r="E2314" s="10" t="n"/>
    </row>
    <row r="2315">
      <c r="E2315" s="10" t="n"/>
    </row>
    <row r="2316">
      <c r="E2316" s="10" t="n"/>
    </row>
    <row r="2317">
      <c r="E2317" s="10" t="n"/>
    </row>
    <row r="2318">
      <c r="E2318" s="10" t="n"/>
    </row>
    <row r="2319">
      <c r="E2319" s="10" t="n"/>
    </row>
    <row r="2320">
      <c r="E2320" s="10" t="n"/>
    </row>
    <row r="2321">
      <c r="E2321" s="10" t="n"/>
    </row>
    <row r="2322">
      <c r="E2322" s="10" t="n"/>
    </row>
    <row r="2323">
      <c r="E2323" s="10" t="n"/>
    </row>
    <row r="2324">
      <c r="E2324" s="10" t="n"/>
    </row>
    <row r="2325">
      <c r="E2325" s="10" t="n"/>
    </row>
    <row r="2326">
      <c r="E2326" s="10" t="n"/>
    </row>
    <row r="2327">
      <c r="E2327" s="10" t="n"/>
    </row>
    <row r="2328">
      <c r="E2328" s="10" t="n"/>
    </row>
    <row r="2329">
      <c r="E2329" s="10" t="n"/>
    </row>
    <row r="2330">
      <c r="E2330" s="10" t="n"/>
    </row>
    <row r="2331">
      <c r="E2331" s="10" t="n"/>
    </row>
    <row r="2332">
      <c r="E2332" s="10" t="n"/>
    </row>
    <row r="2333">
      <c r="E2333" s="10" t="n"/>
    </row>
    <row r="2334">
      <c r="E2334" s="10" t="n"/>
    </row>
    <row r="2335">
      <c r="E2335" s="10" t="n"/>
    </row>
    <row r="2336">
      <c r="E2336" s="10" t="n"/>
    </row>
    <row r="2337">
      <c r="E2337" s="10" t="n"/>
    </row>
    <row r="2338">
      <c r="E2338" s="10" t="n"/>
    </row>
    <row r="2339">
      <c r="E2339" s="10" t="n"/>
    </row>
    <row r="2340">
      <c r="E2340" s="10" t="n"/>
    </row>
    <row r="2341">
      <c r="E2341" s="10" t="n"/>
    </row>
    <row r="2342">
      <c r="E2342" s="10" t="n"/>
    </row>
    <row r="2343">
      <c r="E2343" s="10" t="n"/>
    </row>
    <row r="2344">
      <c r="E2344" s="10" t="n"/>
    </row>
    <row r="2345">
      <c r="E2345" s="10" t="n"/>
    </row>
    <row r="2346">
      <c r="E2346" s="10" t="n"/>
    </row>
    <row r="2347">
      <c r="E2347" s="10" t="n"/>
    </row>
    <row r="2348">
      <c r="E2348" s="10" t="n"/>
    </row>
    <row r="2349">
      <c r="E2349" s="10" t="n"/>
    </row>
    <row r="2350">
      <c r="E2350" s="10" t="n"/>
    </row>
    <row r="2351">
      <c r="E2351" s="10" t="n"/>
    </row>
    <row r="2352">
      <c r="E2352" s="10" t="n"/>
    </row>
    <row r="2353">
      <c r="E2353" s="10" t="n"/>
    </row>
    <row r="2354">
      <c r="E2354" s="10" t="n"/>
    </row>
    <row r="2355">
      <c r="E2355" s="10" t="n"/>
    </row>
    <row r="2356">
      <c r="E2356" s="10" t="n"/>
    </row>
    <row r="2357">
      <c r="E2357" s="10" t="n"/>
    </row>
    <row r="2358">
      <c r="E2358" s="10" t="n"/>
    </row>
    <row r="2359">
      <c r="E2359" s="10" t="n"/>
    </row>
    <row r="2360">
      <c r="E2360" s="10" t="n"/>
    </row>
    <row r="2361">
      <c r="E2361" s="10" t="n"/>
    </row>
    <row r="2362">
      <c r="E2362" s="10" t="n"/>
    </row>
    <row r="2363">
      <c r="E2363" s="10" t="n"/>
    </row>
    <row r="2364">
      <c r="E2364" s="10" t="n"/>
    </row>
    <row r="2365">
      <c r="E2365" s="10" t="n"/>
    </row>
    <row r="2366">
      <c r="E2366" s="10" t="n"/>
    </row>
    <row r="2367">
      <c r="E2367" s="10" t="n"/>
    </row>
    <row r="2368">
      <c r="E2368" s="10" t="n"/>
    </row>
    <row r="2369">
      <c r="E2369" s="10" t="n"/>
    </row>
    <row r="2370">
      <c r="E2370" s="10" t="n"/>
    </row>
    <row r="2371">
      <c r="E2371" s="10" t="n"/>
    </row>
    <row r="2372">
      <c r="E2372" s="10" t="n"/>
    </row>
    <row r="2373">
      <c r="E2373" s="10" t="n"/>
    </row>
    <row r="2374">
      <c r="E2374" s="10" t="n"/>
    </row>
    <row r="2375">
      <c r="E2375" s="10" t="n"/>
    </row>
    <row r="2376">
      <c r="E2376" s="10" t="n"/>
    </row>
    <row r="2377">
      <c r="E2377" s="10" t="n"/>
    </row>
    <row r="2378">
      <c r="E2378" s="10" t="n"/>
    </row>
    <row r="2379">
      <c r="E2379" s="10" t="n"/>
    </row>
    <row r="2380">
      <c r="E2380" s="10" t="n"/>
    </row>
    <row r="2381">
      <c r="E2381" s="10" t="n"/>
    </row>
    <row r="2382">
      <c r="E2382" s="10" t="n"/>
    </row>
    <row r="2383">
      <c r="E2383" s="10" t="n"/>
    </row>
    <row r="2384">
      <c r="E2384" s="10" t="n"/>
    </row>
    <row r="2385">
      <c r="E2385" s="10" t="n"/>
    </row>
    <row r="2386">
      <c r="E2386" s="10" t="n"/>
    </row>
    <row r="2387">
      <c r="E2387" s="10" t="n"/>
    </row>
    <row r="2388">
      <c r="E2388" s="10" t="n"/>
    </row>
    <row r="2389">
      <c r="E2389" s="10" t="n"/>
    </row>
    <row r="2390">
      <c r="E2390" s="10" t="n"/>
    </row>
    <row r="2391">
      <c r="E2391" s="10" t="n"/>
    </row>
    <row r="2392">
      <c r="E2392" s="10" t="n"/>
    </row>
    <row r="2393">
      <c r="E2393" s="10" t="n"/>
    </row>
    <row r="2394">
      <c r="E2394" s="10" t="n"/>
    </row>
    <row r="2395">
      <c r="E2395" s="10" t="n"/>
    </row>
    <row r="2396">
      <c r="E2396" s="10" t="n"/>
    </row>
    <row r="2397">
      <c r="E2397" s="10" t="n"/>
    </row>
    <row r="2398">
      <c r="E2398" s="10" t="n"/>
    </row>
    <row r="2399">
      <c r="E2399" s="10" t="n"/>
    </row>
    <row r="2400">
      <c r="E2400" s="10" t="n"/>
    </row>
    <row r="2401">
      <c r="E2401" s="10" t="n"/>
    </row>
    <row r="2402">
      <c r="E2402" s="10" t="n"/>
    </row>
    <row r="2403">
      <c r="E2403" s="10" t="n"/>
    </row>
    <row r="2404">
      <c r="E2404" s="10" t="n"/>
    </row>
    <row r="2405">
      <c r="E2405" s="10" t="n"/>
    </row>
    <row r="2406">
      <c r="E2406" s="10" t="n"/>
    </row>
    <row r="2407">
      <c r="E2407" s="10" t="n"/>
    </row>
    <row r="2408">
      <c r="E2408" s="10" t="n"/>
    </row>
    <row r="2409">
      <c r="E2409" s="10" t="n"/>
    </row>
    <row r="2410">
      <c r="E2410" s="10" t="n"/>
    </row>
    <row r="2411">
      <c r="E2411" s="10" t="n"/>
    </row>
    <row r="2412">
      <c r="E2412" s="10" t="n"/>
    </row>
    <row r="2413">
      <c r="E2413" s="10" t="n"/>
    </row>
    <row r="2414">
      <c r="E2414" s="10" t="n"/>
    </row>
    <row r="2415">
      <c r="E2415" s="10" t="n"/>
    </row>
    <row r="2416">
      <c r="E2416" s="10" t="n"/>
    </row>
    <row r="2417">
      <c r="E2417" s="10" t="n"/>
    </row>
    <row r="2418">
      <c r="E2418" s="10" t="n"/>
    </row>
    <row r="2419">
      <c r="E2419" s="10" t="n"/>
    </row>
    <row r="2420">
      <c r="E2420" s="10" t="n"/>
    </row>
    <row r="2421">
      <c r="E2421" s="10" t="n"/>
    </row>
    <row r="2422">
      <c r="E2422" s="10" t="n"/>
    </row>
    <row r="2423">
      <c r="E2423" s="10" t="n"/>
    </row>
    <row r="2424">
      <c r="E2424" s="10" t="n"/>
    </row>
    <row r="2425">
      <c r="E2425" s="10" t="n"/>
    </row>
    <row r="2426">
      <c r="E2426" s="10" t="n"/>
    </row>
    <row r="2427">
      <c r="E2427" s="10" t="n"/>
    </row>
    <row r="2428">
      <c r="E2428" s="10" t="n"/>
    </row>
    <row r="2429">
      <c r="E2429" s="10" t="n"/>
    </row>
    <row r="2430">
      <c r="E2430" s="10" t="n"/>
    </row>
    <row r="2431">
      <c r="E2431" s="10" t="n"/>
    </row>
    <row r="2432">
      <c r="E2432" s="10" t="n"/>
    </row>
    <row r="2433">
      <c r="E2433" s="10" t="n"/>
    </row>
    <row r="2434">
      <c r="E2434" s="10" t="n"/>
    </row>
    <row r="2435">
      <c r="E2435" s="10" t="n"/>
    </row>
    <row r="2436">
      <c r="E2436" s="10" t="n"/>
    </row>
    <row r="2437">
      <c r="E2437" s="10" t="n"/>
    </row>
    <row r="2438">
      <c r="E2438" s="10" t="n"/>
    </row>
    <row r="2439">
      <c r="E2439" s="10" t="n"/>
    </row>
    <row r="2440">
      <c r="E2440" s="10" t="n"/>
    </row>
    <row r="2441">
      <c r="E2441" s="10" t="n"/>
    </row>
    <row r="2442">
      <c r="E2442" s="10" t="n"/>
    </row>
    <row r="2443">
      <c r="E2443" s="10" t="n"/>
    </row>
    <row r="2444">
      <c r="E2444" s="10" t="n"/>
    </row>
    <row r="2445">
      <c r="E2445" s="10" t="n"/>
    </row>
    <row r="2446">
      <c r="E2446" s="10" t="n"/>
    </row>
    <row r="2447">
      <c r="E2447" s="10" t="n"/>
    </row>
    <row r="2448">
      <c r="E2448" s="10" t="n"/>
    </row>
    <row r="2449">
      <c r="E2449" s="10" t="n"/>
    </row>
    <row r="2450">
      <c r="E2450" s="10" t="n"/>
    </row>
    <row r="2451">
      <c r="E2451" s="10" t="n"/>
    </row>
    <row r="2452">
      <c r="E2452" s="10" t="n"/>
    </row>
    <row r="2453">
      <c r="E2453" s="10" t="n"/>
    </row>
    <row r="2454">
      <c r="E2454" s="10" t="n"/>
    </row>
    <row r="2455">
      <c r="E2455" s="10" t="n"/>
    </row>
    <row r="2456">
      <c r="E2456" s="10" t="n"/>
    </row>
    <row r="2457">
      <c r="E2457" s="10" t="n"/>
    </row>
    <row r="2458">
      <c r="E2458" s="10" t="n"/>
    </row>
    <row r="2459">
      <c r="E2459" s="10" t="n"/>
    </row>
    <row r="2460">
      <c r="E2460" s="10" t="n"/>
    </row>
    <row r="2461">
      <c r="E2461" s="10" t="n"/>
    </row>
    <row r="2462">
      <c r="E2462" s="10" t="n"/>
    </row>
    <row r="2463">
      <c r="E2463" s="10" t="n"/>
    </row>
    <row r="2464">
      <c r="E2464" s="10" t="n"/>
    </row>
    <row r="2465">
      <c r="E2465" s="10" t="n"/>
    </row>
    <row r="2466">
      <c r="E2466" s="10" t="n"/>
    </row>
    <row r="2467">
      <c r="E2467" s="10" t="n"/>
    </row>
    <row r="2468">
      <c r="E2468" s="10" t="n"/>
    </row>
    <row r="2469">
      <c r="E2469" s="10" t="n"/>
    </row>
    <row r="2470">
      <c r="E2470" s="10" t="n"/>
    </row>
    <row r="2471">
      <c r="E2471" s="10" t="n"/>
    </row>
    <row r="2472">
      <c r="E2472" s="10" t="n"/>
    </row>
    <row r="2473">
      <c r="E2473" s="10" t="n"/>
    </row>
    <row r="2474">
      <c r="E2474" s="10" t="n"/>
    </row>
    <row r="2475">
      <c r="E2475" s="10" t="n"/>
    </row>
    <row r="2476">
      <c r="E2476" s="10" t="n"/>
    </row>
    <row r="2477">
      <c r="E2477" s="10" t="n"/>
    </row>
    <row r="2478">
      <c r="E2478" s="10" t="n"/>
    </row>
    <row r="2479">
      <c r="E2479" s="10" t="n"/>
    </row>
    <row r="2480">
      <c r="E2480" s="10" t="n"/>
    </row>
    <row r="2481">
      <c r="E2481" s="10" t="n"/>
    </row>
    <row r="2482">
      <c r="E2482" s="10" t="n"/>
    </row>
    <row r="2483">
      <c r="E2483" s="10" t="n"/>
    </row>
    <row r="2484">
      <c r="E2484" s="10" t="n"/>
    </row>
    <row r="2485">
      <c r="E2485" s="10" t="n"/>
    </row>
    <row r="2486">
      <c r="E2486" s="10" t="n"/>
    </row>
    <row r="2487">
      <c r="E2487" s="10" t="n"/>
    </row>
    <row r="2488">
      <c r="E2488" s="10" t="n"/>
    </row>
    <row r="2489">
      <c r="E2489" s="10" t="n"/>
    </row>
    <row r="2490">
      <c r="E2490" s="10" t="n"/>
    </row>
    <row r="2491">
      <c r="E2491" s="10" t="n"/>
    </row>
    <row r="2492">
      <c r="E2492" s="10" t="n"/>
    </row>
    <row r="2493">
      <c r="E2493" s="10" t="n"/>
    </row>
    <row r="2494">
      <c r="E2494" s="10" t="n"/>
    </row>
    <row r="2495">
      <c r="E2495" s="10" t="n"/>
    </row>
    <row r="2496">
      <c r="E2496" s="10" t="n"/>
    </row>
    <row r="2497">
      <c r="E2497" s="10" t="n"/>
    </row>
    <row r="2498">
      <c r="E2498" s="10" t="n"/>
    </row>
    <row r="2499">
      <c r="E2499" s="10" t="n"/>
    </row>
    <row r="2500">
      <c r="E2500" s="10" t="n"/>
    </row>
    <row r="2501">
      <c r="E2501" s="10" t="n"/>
    </row>
    <row r="2502">
      <c r="E2502" s="10" t="n"/>
    </row>
    <row r="2503">
      <c r="E2503" s="10" t="n"/>
    </row>
    <row r="2504">
      <c r="E2504" s="10" t="n"/>
    </row>
    <row r="2505">
      <c r="E2505" s="10" t="n"/>
    </row>
    <row r="2506">
      <c r="E2506" s="10" t="n"/>
    </row>
    <row r="2507">
      <c r="E2507" s="10" t="n"/>
    </row>
    <row r="2508">
      <c r="E2508" s="10" t="n"/>
    </row>
    <row r="2509">
      <c r="E2509" s="10" t="n"/>
    </row>
    <row r="2510">
      <c r="E2510" s="10" t="n"/>
    </row>
    <row r="2511">
      <c r="E2511" s="10" t="n"/>
    </row>
    <row r="2512">
      <c r="E2512" s="10" t="n"/>
    </row>
    <row r="2513">
      <c r="E2513" s="10" t="n"/>
    </row>
    <row r="2514">
      <c r="E2514" s="10" t="n"/>
    </row>
    <row r="2515">
      <c r="E2515" s="10" t="n"/>
    </row>
    <row r="2516">
      <c r="E2516" s="10" t="n"/>
    </row>
    <row r="2517">
      <c r="E2517" s="10" t="n"/>
    </row>
    <row r="2518">
      <c r="E2518" s="10" t="n"/>
    </row>
    <row r="2519">
      <c r="E2519" s="10" t="n"/>
    </row>
    <row r="2520">
      <c r="E2520" s="10" t="n"/>
    </row>
    <row r="2521">
      <c r="E2521" s="10" t="n"/>
    </row>
    <row r="2522">
      <c r="E2522" s="10" t="n"/>
    </row>
    <row r="2523">
      <c r="E2523" s="10" t="n"/>
    </row>
    <row r="2524">
      <c r="E2524" s="10" t="n"/>
    </row>
    <row r="2525">
      <c r="E2525" s="10" t="n"/>
    </row>
    <row r="2526">
      <c r="E2526" s="10" t="n"/>
    </row>
    <row r="2527">
      <c r="E2527" s="10" t="n"/>
    </row>
    <row r="2528">
      <c r="E2528" s="10" t="n"/>
    </row>
    <row r="2529">
      <c r="E2529" s="10" t="n"/>
    </row>
    <row r="2530">
      <c r="E2530" s="10" t="n"/>
    </row>
    <row r="2531">
      <c r="E2531" s="10" t="n"/>
    </row>
    <row r="2532">
      <c r="E2532" s="10" t="n"/>
    </row>
    <row r="2533">
      <c r="E2533" s="10" t="n"/>
    </row>
    <row r="2534">
      <c r="E2534" s="10" t="n"/>
    </row>
    <row r="2535">
      <c r="E2535" s="10" t="n"/>
    </row>
    <row r="2536">
      <c r="E2536" s="10" t="n"/>
    </row>
    <row r="2537">
      <c r="E2537" s="10" t="n"/>
    </row>
    <row r="2538">
      <c r="E2538" s="10" t="n"/>
    </row>
    <row r="2539">
      <c r="E2539" s="10" t="n"/>
    </row>
    <row r="2540">
      <c r="E2540" s="10" t="n"/>
    </row>
    <row r="2541">
      <c r="E2541" s="10" t="n"/>
    </row>
    <row r="2542">
      <c r="E2542" s="10" t="n"/>
    </row>
    <row r="2543">
      <c r="E2543" s="10" t="n"/>
    </row>
    <row r="2544">
      <c r="E2544" s="10" t="n"/>
    </row>
    <row r="2545">
      <c r="E2545" s="10" t="n"/>
    </row>
    <row r="2546">
      <c r="E2546" s="10" t="n"/>
    </row>
    <row r="2547">
      <c r="E2547" s="10" t="n"/>
    </row>
    <row r="2548">
      <c r="E2548" s="10" t="n"/>
    </row>
    <row r="2549">
      <c r="E2549" s="10" t="n"/>
    </row>
    <row r="2550">
      <c r="E2550" s="10" t="n"/>
    </row>
    <row r="2551">
      <c r="E2551" s="10" t="n"/>
    </row>
    <row r="2552">
      <c r="E2552" s="10" t="n"/>
    </row>
    <row r="2553">
      <c r="E2553" s="10" t="n"/>
    </row>
    <row r="2554">
      <c r="E2554" s="10" t="n"/>
    </row>
    <row r="2555">
      <c r="E2555" s="10" t="n"/>
    </row>
    <row r="2556">
      <c r="E2556" s="10" t="n"/>
    </row>
    <row r="2557">
      <c r="E2557" s="10" t="n"/>
    </row>
    <row r="2558">
      <c r="E2558" s="10" t="n"/>
    </row>
    <row r="2559">
      <c r="E2559" s="10" t="n"/>
    </row>
    <row r="2560">
      <c r="E2560" s="10" t="n"/>
    </row>
    <row r="2561">
      <c r="E2561" s="10" t="n"/>
    </row>
    <row r="2562">
      <c r="E2562" s="10" t="n"/>
    </row>
    <row r="2563">
      <c r="E2563" s="10" t="n"/>
    </row>
    <row r="2564">
      <c r="E2564" s="10" t="n"/>
    </row>
    <row r="2565">
      <c r="E2565" s="10" t="n"/>
    </row>
    <row r="2566">
      <c r="E2566" s="10" t="n"/>
    </row>
    <row r="2567">
      <c r="E2567" s="10" t="n"/>
    </row>
    <row r="2568">
      <c r="E2568" s="10" t="n"/>
    </row>
    <row r="2569">
      <c r="E2569" s="10" t="n"/>
    </row>
    <row r="2570">
      <c r="E2570" s="10" t="n"/>
    </row>
    <row r="2571">
      <c r="E2571" s="10" t="n"/>
    </row>
    <row r="2572">
      <c r="E2572" s="10" t="n"/>
    </row>
    <row r="2573">
      <c r="E2573" s="10" t="n"/>
    </row>
    <row r="2574">
      <c r="E2574" s="10" t="n"/>
    </row>
    <row r="2575">
      <c r="E2575" s="10" t="n"/>
    </row>
    <row r="2576">
      <c r="E2576" s="10" t="n"/>
    </row>
    <row r="2577">
      <c r="E2577" s="10" t="n"/>
    </row>
    <row r="2578">
      <c r="E2578" s="10" t="n"/>
    </row>
    <row r="2579">
      <c r="E2579" s="10" t="n"/>
    </row>
    <row r="2580">
      <c r="E2580" s="10" t="n"/>
    </row>
    <row r="2581">
      <c r="E2581" s="10" t="n"/>
    </row>
    <row r="2582">
      <c r="E2582" s="10" t="n"/>
    </row>
    <row r="2583">
      <c r="E2583" s="10" t="n"/>
    </row>
    <row r="2584">
      <c r="E2584" s="10" t="n"/>
    </row>
    <row r="2585">
      <c r="E2585" s="10" t="n"/>
    </row>
    <row r="2586">
      <c r="E2586" s="10" t="n"/>
    </row>
    <row r="2587">
      <c r="E2587" s="10" t="n"/>
    </row>
    <row r="2588">
      <c r="E2588" s="10" t="n"/>
    </row>
    <row r="2589">
      <c r="E2589" s="10" t="n"/>
    </row>
    <row r="2590">
      <c r="E2590" s="10" t="n"/>
    </row>
    <row r="2591">
      <c r="E2591" s="10" t="n"/>
    </row>
    <row r="2592">
      <c r="E2592" s="10" t="n"/>
    </row>
    <row r="2593">
      <c r="E2593" s="10" t="n"/>
    </row>
    <row r="2594">
      <c r="E2594" s="10" t="n"/>
    </row>
    <row r="2595">
      <c r="E2595" s="10" t="n"/>
    </row>
    <row r="2596">
      <c r="E2596" s="10" t="n"/>
    </row>
    <row r="2597">
      <c r="E2597" s="10" t="n"/>
    </row>
    <row r="2598">
      <c r="E2598" s="10" t="n"/>
    </row>
    <row r="2599">
      <c r="E2599" s="10" t="n"/>
    </row>
    <row r="2600">
      <c r="E2600" s="10" t="n"/>
    </row>
    <row r="2601">
      <c r="E2601" s="10" t="n"/>
    </row>
    <row r="2602">
      <c r="E2602" s="10" t="n"/>
    </row>
    <row r="2603">
      <c r="E2603" s="10" t="n"/>
    </row>
    <row r="2604">
      <c r="E2604" s="10" t="n"/>
    </row>
    <row r="2605">
      <c r="E2605" s="10" t="n"/>
    </row>
    <row r="2606">
      <c r="E2606" s="10" t="n"/>
    </row>
    <row r="2607">
      <c r="E2607" s="10" t="n"/>
    </row>
    <row r="2608">
      <c r="E2608" s="10" t="n"/>
    </row>
    <row r="2609">
      <c r="E2609" s="10" t="n"/>
    </row>
    <row r="2610">
      <c r="E2610" s="10" t="n"/>
    </row>
    <row r="2611">
      <c r="E2611" s="10" t="n"/>
    </row>
    <row r="2612">
      <c r="E2612" s="10" t="n"/>
    </row>
    <row r="2613">
      <c r="E2613" s="10" t="n"/>
    </row>
    <row r="2614">
      <c r="E2614" s="10" t="n"/>
    </row>
    <row r="2615">
      <c r="E2615" s="10" t="n"/>
    </row>
    <row r="2616">
      <c r="E2616" s="10" t="n"/>
    </row>
    <row r="2617">
      <c r="E2617" s="10" t="n"/>
    </row>
    <row r="2618">
      <c r="E2618" s="10" t="n"/>
    </row>
    <row r="2619">
      <c r="E2619" s="10" t="n"/>
    </row>
    <row r="2620">
      <c r="E2620" s="10" t="n"/>
    </row>
    <row r="2621">
      <c r="E2621" s="10" t="n"/>
    </row>
    <row r="2622">
      <c r="E2622" s="10" t="n"/>
    </row>
    <row r="2623">
      <c r="E2623" s="10" t="n"/>
    </row>
    <row r="2624">
      <c r="E2624" s="10" t="n"/>
    </row>
    <row r="2625">
      <c r="E2625" s="10" t="n"/>
    </row>
    <row r="2626">
      <c r="E2626" s="10" t="n"/>
    </row>
    <row r="2627">
      <c r="E2627" s="10" t="n"/>
    </row>
    <row r="2628">
      <c r="E2628" s="10" t="n"/>
    </row>
    <row r="2629">
      <c r="E2629" s="10" t="n"/>
    </row>
    <row r="2630">
      <c r="E2630" s="10" t="n"/>
    </row>
    <row r="2631">
      <c r="E2631" s="10" t="n"/>
    </row>
    <row r="2632">
      <c r="E2632" s="10" t="n"/>
    </row>
    <row r="2633">
      <c r="E2633" s="10" t="n"/>
    </row>
    <row r="2634">
      <c r="E2634" s="10" t="n"/>
    </row>
    <row r="2635">
      <c r="E2635" s="10" t="n"/>
    </row>
    <row r="2636">
      <c r="E2636" s="10" t="n"/>
    </row>
    <row r="2637">
      <c r="E2637" s="10" t="n"/>
    </row>
    <row r="2638">
      <c r="E2638" s="10" t="n"/>
    </row>
    <row r="2639">
      <c r="E2639" s="10" t="n"/>
    </row>
    <row r="2640">
      <c r="E2640" s="10" t="n"/>
    </row>
    <row r="2641">
      <c r="E2641" s="10" t="n"/>
    </row>
    <row r="2642">
      <c r="E2642" s="10" t="n"/>
    </row>
    <row r="2643">
      <c r="E2643" s="10" t="n"/>
    </row>
    <row r="2644">
      <c r="E2644" s="10" t="n"/>
    </row>
    <row r="2645">
      <c r="E2645" s="10" t="n"/>
    </row>
    <row r="2646">
      <c r="E2646" s="10" t="n"/>
    </row>
    <row r="2647">
      <c r="E2647" s="10" t="n"/>
    </row>
    <row r="2648">
      <c r="E2648" s="10" t="n"/>
    </row>
    <row r="2649">
      <c r="E2649" s="10" t="n"/>
    </row>
    <row r="2650">
      <c r="E2650" s="10" t="n"/>
    </row>
    <row r="2651">
      <c r="E2651" s="10" t="n"/>
    </row>
    <row r="2652">
      <c r="E2652" s="10" t="n"/>
    </row>
    <row r="2653">
      <c r="E2653" s="10" t="n"/>
    </row>
    <row r="2654">
      <c r="E2654" s="10" t="n"/>
    </row>
    <row r="2655">
      <c r="E2655" s="10" t="n"/>
    </row>
    <row r="2656">
      <c r="E2656" s="10" t="n"/>
    </row>
    <row r="2657">
      <c r="E2657" s="10" t="n"/>
    </row>
    <row r="2658">
      <c r="E2658" s="10" t="n"/>
    </row>
    <row r="2659">
      <c r="E2659" s="10" t="n"/>
    </row>
    <row r="2660">
      <c r="E2660" s="10" t="n"/>
    </row>
    <row r="2661">
      <c r="E2661" s="10" t="n"/>
    </row>
    <row r="2662">
      <c r="E2662" s="10" t="n"/>
    </row>
    <row r="2663">
      <c r="E2663" s="10" t="n"/>
    </row>
    <row r="2664">
      <c r="E2664" s="10" t="n"/>
    </row>
    <row r="2665">
      <c r="E2665" s="10" t="n"/>
    </row>
    <row r="2666">
      <c r="E2666" s="10" t="n"/>
    </row>
    <row r="2667">
      <c r="E2667" s="10" t="n"/>
    </row>
    <row r="2668">
      <c r="E2668" s="10" t="n"/>
    </row>
    <row r="2669">
      <c r="E2669" s="10" t="n"/>
    </row>
    <row r="2670">
      <c r="E2670" s="10" t="n"/>
    </row>
    <row r="2671">
      <c r="E2671" s="10" t="n"/>
    </row>
    <row r="2672">
      <c r="E2672" s="10" t="n"/>
    </row>
    <row r="2673">
      <c r="E2673" s="10" t="n"/>
    </row>
    <row r="2674">
      <c r="E2674" s="10" t="n"/>
    </row>
    <row r="2675">
      <c r="E2675" s="10" t="n"/>
    </row>
    <row r="2676">
      <c r="E2676" s="10" t="n"/>
    </row>
    <row r="2677">
      <c r="E2677" s="10" t="n"/>
    </row>
    <row r="2678">
      <c r="E2678" s="10" t="n"/>
    </row>
    <row r="2679">
      <c r="E2679" s="10" t="n"/>
    </row>
    <row r="2680">
      <c r="E2680" s="10" t="n"/>
    </row>
    <row r="2681">
      <c r="E2681" s="10" t="n"/>
    </row>
    <row r="2682">
      <c r="E2682" s="10" t="n"/>
    </row>
    <row r="2683">
      <c r="E2683" s="10" t="n"/>
    </row>
    <row r="2684">
      <c r="E2684" s="10" t="n"/>
    </row>
    <row r="2685">
      <c r="E2685" s="10" t="n"/>
    </row>
    <row r="2686">
      <c r="E2686" s="10" t="n"/>
    </row>
    <row r="2687">
      <c r="E2687" s="10" t="n"/>
    </row>
    <row r="2688">
      <c r="E2688" s="10" t="n"/>
    </row>
    <row r="2689">
      <c r="E2689" s="10" t="n"/>
    </row>
    <row r="2690">
      <c r="E2690" s="10" t="n"/>
    </row>
    <row r="2691">
      <c r="E2691" s="10" t="n"/>
    </row>
    <row r="2692">
      <c r="E2692" s="10" t="n"/>
    </row>
    <row r="2693">
      <c r="E2693" s="10" t="n"/>
    </row>
    <row r="2694">
      <c r="E2694" s="10" t="n"/>
    </row>
    <row r="2695">
      <c r="E2695" s="10" t="n"/>
    </row>
    <row r="2696">
      <c r="E2696" s="10" t="n"/>
    </row>
    <row r="2697">
      <c r="E2697" s="10" t="n"/>
    </row>
    <row r="2698">
      <c r="E2698" s="10" t="n"/>
    </row>
    <row r="2699">
      <c r="E2699" s="10" t="n"/>
    </row>
    <row r="2700">
      <c r="E2700" s="10" t="n"/>
    </row>
    <row r="2701">
      <c r="E2701" s="10" t="n"/>
    </row>
    <row r="2702">
      <c r="E2702" s="10" t="n"/>
    </row>
    <row r="2703">
      <c r="E2703" s="10" t="n"/>
    </row>
    <row r="2704">
      <c r="E2704" s="10" t="n"/>
    </row>
    <row r="2705">
      <c r="E2705" s="10" t="n"/>
    </row>
    <row r="2706">
      <c r="E2706" s="10" t="n"/>
    </row>
    <row r="2707">
      <c r="E2707" s="10" t="n"/>
    </row>
    <row r="2708">
      <c r="E2708" s="10" t="n"/>
    </row>
    <row r="2709">
      <c r="E2709" s="10" t="n"/>
    </row>
    <row r="2710">
      <c r="E2710" s="10" t="n"/>
    </row>
    <row r="2711">
      <c r="E2711" s="10" t="n"/>
    </row>
    <row r="2712">
      <c r="E2712" s="10" t="n"/>
    </row>
    <row r="2713">
      <c r="E2713" s="10" t="n"/>
    </row>
    <row r="2714">
      <c r="E2714" s="10" t="n"/>
    </row>
    <row r="2715">
      <c r="E2715" s="10" t="n"/>
    </row>
    <row r="2716">
      <c r="E2716" s="10" t="n"/>
    </row>
    <row r="2717">
      <c r="E2717" s="10" t="n"/>
    </row>
    <row r="2718">
      <c r="E2718" s="10" t="n"/>
    </row>
    <row r="2719">
      <c r="E2719" s="10" t="n"/>
    </row>
    <row r="2720">
      <c r="E2720" s="10" t="n"/>
    </row>
    <row r="2721">
      <c r="E2721" s="10" t="n"/>
    </row>
    <row r="2722">
      <c r="E2722" s="10" t="n"/>
    </row>
    <row r="2723">
      <c r="E2723" s="10" t="n"/>
    </row>
    <row r="2724">
      <c r="E2724" s="10" t="n"/>
    </row>
    <row r="2725">
      <c r="E2725" s="10" t="n"/>
    </row>
    <row r="2726">
      <c r="E2726" s="10" t="n"/>
    </row>
    <row r="2727">
      <c r="E2727" s="10" t="n"/>
    </row>
    <row r="2728">
      <c r="E2728" s="10" t="n"/>
    </row>
    <row r="2729">
      <c r="E2729" s="10" t="n"/>
    </row>
    <row r="2730">
      <c r="E2730" s="10" t="n"/>
    </row>
    <row r="2731">
      <c r="E2731" s="10" t="n"/>
    </row>
    <row r="2732">
      <c r="E2732" s="10" t="n"/>
    </row>
    <row r="2733">
      <c r="E2733" s="10" t="n"/>
    </row>
    <row r="2734">
      <c r="E2734" s="10" t="n"/>
    </row>
    <row r="2735">
      <c r="E2735" s="10" t="n"/>
    </row>
    <row r="2736">
      <c r="E2736" s="10" t="n"/>
    </row>
    <row r="2737">
      <c r="E2737" s="10" t="n"/>
    </row>
    <row r="2738">
      <c r="E2738" s="10" t="n"/>
    </row>
    <row r="2739">
      <c r="E2739" s="10" t="n"/>
    </row>
    <row r="2740">
      <c r="E2740" s="10" t="n"/>
    </row>
    <row r="2741">
      <c r="E2741" s="10" t="n"/>
    </row>
    <row r="2742">
      <c r="E2742" s="10" t="n"/>
    </row>
    <row r="2743">
      <c r="E2743" s="10" t="n"/>
    </row>
    <row r="2744">
      <c r="E2744" s="10" t="n"/>
    </row>
    <row r="2745">
      <c r="E2745" s="10" t="n"/>
    </row>
    <row r="2746">
      <c r="E2746" s="10" t="n"/>
    </row>
    <row r="2747">
      <c r="E2747" s="10" t="n"/>
    </row>
    <row r="2748">
      <c r="E2748" s="10" t="n"/>
    </row>
    <row r="2749">
      <c r="E2749" s="10" t="n"/>
    </row>
    <row r="2750">
      <c r="E2750" s="10" t="n"/>
    </row>
    <row r="2751">
      <c r="E2751" s="10" t="n"/>
    </row>
    <row r="2752">
      <c r="E2752" s="10" t="n"/>
    </row>
    <row r="2753">
      <c r="E2753" s="10" t="n"/>
    </row>
    <row r="2754">
      <c r="E2754" s="10" t="n"/>
    </row>
    <row r="2755">
      <c r="E2755" s="10" t="n"/>
    </row>
    <row r="2756">
      <c r="E2756" s="10" t="n"/>
    </row>
    <row r="2757">
      <c r="E2757" s="10" t="n"/>
    </row>
    <row r="2758">
      <c r="E2758" s="10" t="n"/>
    </row>
    <row r="2759">
      <c r="E2759" s="10" t="n"/>
    </row>
    <row r="2760">
      <c r="E2760" s="10" t="n"/>
    </row>
    <row r="2761">
      <c r="E2761" s="10" t="n"/>
    </row>
    <row r="2762">
      <c r="E2762" s="10" t="n"/>
    </row>
    <row r="2763">
      <c r="E2763" s="10" t="n"/>
    </row>
    <row r="2764">
      <c r="E2764" s="10" t="n"/>
    </row>
    <row r="2765">
      <c r="E2765" s="10" t="n"/>
    </row>
    <row r="2766">
      <c r="E2766" s="10" t="n"/>
    </row>
    <row r="2767">
      <c r="E2767" s="10" t="n"/>
    </row>
    <row r="2768">
      <c r="E2768" s="10" t="n"/>
    </row>
    <row r="2769">
      <c r="E2769" s="10" t="n"/>
    </row>
    <row r="2770">
      <c r="E2770" s="10" t="n"/>
    </row>
    <row r="2771">
      <c r="E2771" s="10" t="n"/>
    </row>
    <row r="2772">
      <c r="E2772" s="10" t="n"/>
    </row>
    <row r="2773">
      <c r="E2773" s="10" t="n"/>
    </row>
    <row r="2774">
      <c r="E2774" s="10" t="n"/>
    </row>
    <row r="2775">
      <c r="E2775" s="10" t="n"/>
    </row>
    <row r="2776">
      <c r="E2776" s="10" t="n"/>
    </row>
    <row r="2777">
      <c r="E2777" s="10" t="n"/>
    </row>
    <row r="2778">
      <c r="E2778" s="10" t="n"/>
    </row>
    <row r="2779">
      <c r="E2779" s="10" t="n"/>
    </row>
    <row r="2780">
      <c r="E2780" s="10" t="n"/>
    </row>
    <row r="2781">
      <c r="E2781" s="10" t="n"/>
    </row>
    <row r="2782">
      <c r="E2782" s="10" t="n"/>
    </row>
    <row r="2783">
      <c r="E2783" s="10" t="n"/>
    </row>
    <row r="2784">
      <c r="E2784" s="10" t="n"/>
    </row>
    <row r="2785">
      <c r="E2785" s="10" t="n"/>
    </row>
    <row r="2786">
      <c r="E2786" s="10" t="n"/>
    </row>
    <row r="2787">
      <c r="E2787" s="10" t="n"/>
    </row>
    <row r="2788">
      <c r="E2788" s="10" t="n"/>
    </row>
    <row r="2789">
      <c r="E2789" s="10" t="n"/>
    </row>
    <row r="2790">
      <c r="E2790" s="10" t="n"/>
    </row>
    <row r="2791">
      <c r="E2791" s="10" t="n"/>
    </row>
    <row r="2792">
      <c r="E2792" s="10" t="n"/>
    </row>
    <row r="2793">
      <c r="E2793" s="10" t="n"/>
    </row>
    <row r="2794">
      <c r="E2794" s="10" t="n"/>
    </row>
    <row r="2795">
      <c r="E2795" s="10" t="n"/>
    </row>
    <row r="2796">
      <c r="E2796" s="10" t="n"/>
    </row>
    <row r="2797">
      <c r="E2797" s="10" t="n"/>
    </row>
    <row r="2798">
      <c r="E2798" s="10" t="n"/>
    </row>
    <row r="2799">
      <c r="E2799" s="10" t="n"/>
    </row>
    <row r="2800">
      <c r="E2800" s="10" t="n"/>
    </row>
    <row r="2801">
      <c r="E2801" s="10" t="n"/>
    </row>
    <row r="2802">
      <c r="E2802" s="10" t="n"/>
    </row>
    <row r="2803">
      <c r="E2803" s="10" t="n"/>
    </row>
    <row r="2804">
      <c r="E2804" s="10" t="n"/>
    </row>
    <row r="2805">
      <c r="E2805" s="10" t="n"/>
    </row>
    <row r="2806">
      <c r="E2806" s="10" t="n"/>
    </row>
    <row r="2807">
      <c r="E2807" s="10" t="n"/>
    </row>
    <row r="2808">
      <c r="E2808" s="10" t="n"/>
    </row>
    <row r="2809">
      <c r="E2809" s="10" t="n"/>
    </row>
    <row r="2810">
      <c r="E2810" s="10" t="n"/>
    </row>
    <row r="2811">
      <c r="E2811" s="10" t="n"/>
    </row>
    <row r="2812">
      <c r="E2812" s="10" t="n"/>
    </row>
    <row r="2813">
      <c r="E2813" s="10" t="n"/>
    </row>
    <row r="2814">
      <c r="E2814" s="10" t="n"/>
    </row>
    <row r="2815">
      <c r="E2815" s="10" t="n"/>
    </row>
    <row r="2816">
      <c r="E2816" s="10" t="n"/>
    </row>
    <row r="2817">
      <c r="E2817" s="10" t="n"/>
    </row>
    <row r="2818">
      <c r="E2818" s="10" t="n"/>
    </row>
    <row r="2819">
      <c r="E2819" s="10" t="n"/>
    </row>
    <row r="2820">
      <c r="E2820" s="10" t="n"/>
    </row>
    <row r="2821">
      <c r="E2821" s="10" t="n"/>
    </row>
    <row r="2822">
      <c r="E2822" s="10" t="n"/>
    </row>
    <row r="2823">
      <c r="E2823" s="10" t="n"/>
    </row>
    <row r="2824">
      <c r="E2824" s="10" t="n"/>
    </row>
    <row r="2825">
      <c r="E2825" s="10" t="n"/>
    </row>
    <row r="2826">
      <c r="E2826" s="10" t="n"/>
    </row>
    <row r="2827">
      <c r="E2827" s="10" t="n"/>
    </row>
    <row r="2828">
      <c r="E2828" s="10" t="n"/>
    </row>
    <row r="2829">
      <c r="E2829" s="10" t="n"/>
    </row>
    <row r="2830">
      <c r="E2830" s="10" t="n"/>
    </row>
    <row r="2831">
      <c r="E2831" s="10" t="n"/>
    </row>
    <row r="2832">
      <c r="E2832" s="10" t="n"/>
    </row>
    <row r="2833">
      <c r="E2833" s="10" t="n"/>
    </row>
    <row r="2834">
      <c r="E2834" s="10" t="n"/>
    </row>
    <row r="2835">
      <c r="E2835" s="10" t="n"/>
    </row>
    <row r="2836">
      <c r="E2836" s="10" t="n"/>
    </row>
    <row r="2837">
      <c r="E2837" s="10" t="n"/>
    </row>
    <row r="2838">
      <c r="E2838" s="10" t="n"/>
    </row>
    <row r="2839">
      <c r="E2839" s="10" t="n"/>
    </row>
    <row r="2840">
      <c r="E2840" s="10" t="n"/>
    </row>
    <row r="2841">
      <c r="E2841" s="10" t="n"/>
    </row>
    <row r="2842">
      <c r="E2842" s="10" t="n"/>
    </row>
    <row r="2843">
      <c r="E2843" s="10" t="n"/>
    </row>
    <row r="2844">
      <c r="E2844" s="10" t="n"/>
    </row>
    <row r="2845">
      <c r="E2845" s="10" t="n"/>
    </row>
    <row r="2846">
      <c r="E2846" s="10" t="n"/>
    </row>
    <row r="2847">
      <c r="E2847" s="10" t="n"/>
    </row>
    <row r="2848">
      <c r="E2848" s="10" t="n"/>
    </row>
    <row r="2849">
      <c r="E2849" s="10" t="n"/>
    </row>
    <row r="2850">
      <c r="E2850" s="10" t="n"/>
    </row>
    <row r="2851">
      <c r="E2851" s="10" t="n"/>
    </row>
    <row r="2852">
      <c r="E2852" s="10" t="n"/>
    </row>
    <row r="2853">
      <c r="E2853" s="10" t="n"/>
    </row>
    <row r="2854">
      <c r="E2854" s="10" t="n"/>
    </row>
    <row r="2855">
      <c r="E2855" s="10" t="n"/>
    </row>
    <row r="2856">
      <c r="E2856" s="10" t="n"/>
    </row>
    <row r="2857">
      <c r="E2857" s="10" t="n"/>
    </row>
    <row r="2858">
      <c r="E2858" s="10" t="n"/>
    </row>
    <row r="2859">
      <c r="E2859" s="10" t="n"/>
    </row>
    <row r="2860">
      <c r="E2860" s="10" t="n"/>
    </row>
    <row r="2861">
      <c r="E2861" s="10" t="n"/>
    </row>
    <row r="2862">
      <c r="E2862" s="10" t="n"/>
    </row>
    <row r="2863">
      <c r="E2863" s="10" t="n"/>
    </row>
    <row r="2864">
      <c r="E2864" s="10" t="n"/>
    </row>
    <row r="2865">
      <c r="E2865" s="10" t="n"/>
    </row>
    <row r="2866">
      <c r="E2866" s="10" t="n"/>
    </row>
    <row r="2867">
      <c r="E2867" s="10" t="n"/>
    </row>
    <row r="2868">
      <c r="E2868" s="10" t="n"/>
    </row>
    <row r="2869">
      <c r="E2869" s="10" t="n"/>
    </row>
    <row r="2870">
      <c r="E2870" s="10" t="n"/>
    </row>
    <row r="2871">
      <c r="E2871" s="10" t="n"/>
    </row>
    <row r="2872">
      <c r="E2872" s="10" t="n"/>
    </row>
    <row r="2873">
      <c r="E2873" s="10" t="n"/>
    </row>
    <row r="2874">
      <c r="E2874" s="10" t="n"/>
    </row>
    <row r="2875">
      <c r="E2875" s="10" t="n"/>
    </row>
    <row r="2876">
      <c r="E2876" s="10" t="n"/>
    </row>
    <row r="2877">
      <c r="E2877" s="10" t="n"/>
    </row>
    <row r="2878">
      <c r="E2878" s="10" t="n"/>
    </row>
    <row r="2879">
      <c r="E2879" s="10" t="n"/>
    </row>
    <row r="2880">
      <c r="E2880" s="10" t="n"/>
    </row>
    <row r="2881">
      <c r="E2881" s="10" t="n"/>
    </row>
    <row r="2882">
      <c r="E2882" s="10" t="n"/>
    </row>
    <row r="2883">
      <c r="E2883" s="10" t="n"/>
    </row>
    <row r="2884">
      <c r="E2884" s="10" t="n"/>
    </row>
    <row r="2885">
      <c r="E2885" s="10" t="n"/>
    </row>
    <row r="2886">
      <c r="E2886" s="10" t="n"/>
    </row>
    <row r="2887">
      <c r="E2887" s="10" t="n"/>
    </row>
    <row r="2888">
      <c r="E2888" s="10" t="n"/>
    </row>
    <row r="2889">
      <c r="E2889" s="10" t="n"/>
    </row>
    <row r="2890">
      <c r="E2890" s="10" t="n"/>
    </row>
    <row r="2891">
      <c r="E2891" s="10" t="n"/>
    </row>
    <row r="2892">
      <c r="E2892" s="10" t="n"/>
    </row>
    <row r="2893">
      <c r="E2893" s="10" t="n"/>
    </row>
    <row r="2894">
      <c r="E2894" s="10" t="n"/>
    </row>
    <row r="2895">
      <c r="E2895" s="10" t="n"/>
    </row>
    <row r="2896">
      <c r="E2896" s="10" t="n"/>
    </row>
    <row r="2897">
      <c r="E2897" s="10" t="n"/>
    </row>
    <row r="2898">
      <c r="E2898" s="10" t="n"/>
    </row>
    <row r="2899">
      <c r="E2899" s="10" t="n"/>
    </row>
    <row r="2900">
      <c r="E2900" s="10" t="n"/>
    </row>
    <row r="2901">
      <c r="E2901" s="10" t="n"/>
    </row>
    <row r="2902">
      <c r="E2902" s="10" t="n"/>
    </row>
    <row r="2903">
      <c r="E2903" s="10" t="n"/>
    </row>
    <row r="2904">
      <c r="E2904" s="10" t="n"/>
    </row>
    <row r="2905">
      <c r="E2905" s="10" t="n"/>
    </row>
    <row r="2906">
      <c r="E2906" s="10" t="n"/>
    </row>
    <row r="2907">
      <c r="E2907" s="10" t="n"/>
    </row>
    <row r="2908">
      <c r="E2908" s="10" t="n"/>
    </row>
    <row r="2909">
      <c r="E2909" s="10" t="n"/>
    </row>
    <row r="2910">
      <c r="E2910" s="10" t="n"/>
    </row>
    <row r="2911">
      <c r="E2911" s="10" t="n"/>
    </row>
    <row r="2912">
      <c r="E2912" s="10" t="n"/>
    </row>
    <row r="2913">
      <c r="E2913" s="10" t="n"/>
    </row>
    <row r="2914">
      <c r="E2914" s="10" t="n"/>
    </row>
    <row r="2915">
      <c r="E2915" s="10" t="n"/>
    </row>
    <row r="2916">
      <c r="E2916" s="10" t="n"/>
    </row>
    <row r="2917">
      <c r="E2917" s="10" t="n"/>
    </row>
    <row r="2918">
      <c r="E2918" s="10" t="n"/>
    </row>
    <row r="2919">
      <c r="E2919" s="10" t="n"/>
    </row>
    <row r="2920">
      <c r="E2920" s="10" t="n"/>
    </row>
    <row r="2921">
      <c r="E2921" s="10" t="n"/>
    </row>
    <row r="2922">
      <c r="E2922" s="10" t="n"/>
    </row>
    <row r="2923">
      <c r="E2923" s="10" t="n"/>
    </row>
    <row r="2924">
      <c r="E2924" s="10" t="n"/>
    </row>
    <row r="2925">
      <c r="E2925" s="10" t="n"/>
    </row>
    <row r="2926">
      <c r="E2926" s="10" t="n"/>
    </row>
    <row r="2927">
      <c r="E2927" s="10" t="n"/>
    </row>
    <row r="2928">
      <c r="E2928" s="10" t="n"/>
    </row>
    <row r="2929">
      <c r="E2929" s="10" t="n"/>
    </row>
    <row r="2930">
      <c r="E2930" s="10" t="n"/>
    </row>
    <row r="2931">
      <c r="E2931" s="10" t="n"/>
    </row>
    <row r="2932">
      <c r="E2932" s="10" t="n"/>
    </row>
    <row r="2933">
      <c r="E2933" s="10" t="n"/>
    </row>
    <row r="2934">
      <c r="E2934" s="10" t="n"/>
    </row>
    <row r="2935">
      <c r="E2935" s="10" t="n"/>
    </row>
    <row r="2936">
      <c r="E2936" s="10" t="n"/>
    </row>
    <row r="2937">
      <c r="E2937" s="10" t="n"/>
    </row>
    <row r="2938">
      <c r="E2938" s="10" t="n"/>
    </row>
    <row r="2939">
      <c r="E2939" s="10" t="n"/>
    </row>
    <row r="2940">
      <c r="E2940" s="10" t="n"/>
    </row>
    <row r="2941">
      <c r="E2941" s="10" t="n"/>
    </row>
    <row r="2942">
      <c r="E2942" s="10" t="n"/>
    </row>
    <row r="2943">
      <c r="E2943" s="10" t="n"/>
    </row>
    <row r="2944">
      <c r="E2944" s="10" t="n"/>
    </row>
    <row r="2945">
      <c r="E2945" s="10" t="n"/>
    </row>
    <row r="2946">
      <c r="E2946" s="10" t="n"/>
    </row>
    <row r="2947">
      <c r="E2947" s="10" t="n"/>
    </row>
    <row r="2948">
      <c r="E2948" s="10" t="n"/>
    </row>
    <row r="2949">
      <c r="E2949" s="10" t="n"/>
    </row>
    <row r="2950">
      <c r="E2950" s="10" t="n"/>
    </row>
    <row r="2951">
      <c r="E2951" s="10" t="n"/>
    </row>
    <row r="2952">
      <c r="E2952" s="10" t="n"/>
    </row>
    <row r="2953">
      <c r="E2953" s="10" t="n"/>
    </row>
    <row r="2954">
      <c r="E2954" s="10" t="n"/>
    </row>
    <row r="2955">
      <c r="E2955" s="10" t="n"/>
    </row>
    <row r="2956">
      <c r="E2956" s="10" t="n"/>
    </row>
    <row r="2957">
      <c r="E2957" s="10" t="n"/>
    </row>
    <row r="2958">
      <c r="E2958" s="10" t="n"/>
    </row>
    <row r="2959">
      <c r="E2959" s="10" t="n"/>
    </row>
    <row r="2960">
      <c r="E2960" s="10" t="n"/>
    </row>
    <row r="2961">
      <c r="E2961" s="10" t="n"/>
    </row>
    <row r="2962">
      <c r="E2962" s="10" t="n"/>
    </row>
    <row r="2963">
      <c r="E2963" s="10" t="n"/>
    </row>
    <row r="2964">
      <c r="E2964" s="10" t="n"/>
    </row>
    <row r="2965">
      <c r="E2965" s="10" t="n"/>
    </row>
    <row r="2966">
      <c r="E2966" s="10" t="n"/>
    </row>
    <row r="2967">
      <c r="E2967" s="10" t="n"/>
    </row>
    <row r="2968">
      <c r="E2968" s="10" t="n"/>
    </row>
    <row r="2969">
      <c r="E2969" s="10" t="n"/>
    </row>
    <row r="2970">
      <c r="E2970" s="10" t="n"/>
    </row>
    <row r="2971">
      <c r="E2971" s="10" t="n"/>
    </row>
    <row r="2972">
      <c r="E2972" s="10" t="n"/>
    </row>
    <row r="2973">
      <c r="E2973" s="10" t="n"/>
    </row>
    <row r="2974">
      <c r="E2974" s="10" t="n"/>
    </row>
    <row r="2975">
      <c r="E2975" s="10" t="n"/>
    </row>
    <row r="2976">
      <c r="E2976" s="10" t="n"/>
    </row>
    <row r="2977">
      <c r="E2977" s="10" t="n"/>
    </row>
    <row r="2978">
      <c r="E2978" s="10" t="n"/>
    </row>
    <row r="2979">
      <c r="E2979" s="10" t="n"/>
    </row>
    <row r="2980">
      <c r="E2980" s="10" t="n"/>
    </row>
    <row r="2981">
      <c r="E2981" s="10" t="n"/>
    </row>
    <row r="2982">
      <c r="E2982" s="10" t="n"/>
    </row>
    <row r="2983">
      <c r="E2983" s="10" t="n"/>
    </row>
    <row r="2984">
      <c r="E2984" s="10" t="n"/>
    </row>
    <row r="2985">
      <c r="E2985" s="10" t="n"/>
    </row>
    <row r="2986">
      <c r="E2986" s="10" t="n"/>
    </row>
    <row r="2987">
      <c r="E2987" s="10" t="n"/>
    </row>
    <row r="2988">
      <c r="E2988" s="10" t="n"/>
    </row>
    <row r="2989">
      <c r="E2989" s="10" t="n"/>
    </row>
    <row r="2990">
      <c r="E2990" s="10" t="n"/>
    </row>
    <row r="2991">
      <c r="E2991" s="10" t="n"/>
    </row>
    <row r="2992">
      <c r="E2992" s="10" t="n"/>
    </row>
    <row r="2993">
      <c r="E2993" s="10" t="n"/>
    </row>
    <row r="2994">
      <c r="E2994" s="10" t="n"/>
    </row>
    <row r="2995">
      <c r="E2995" s="10" t="n"/>
    </row>
    <row r="2996">
      <c r="E2996" s="10" t="n"/>
    </row>
    <row r="2997">
      <c r="E2997" s="10" t="n"/>
    </row>
    <row r="2998">
      <c r="E2998" s="10" t="n"/>
    </row>
    <row r="2999">
      <c r="E2999" s="10" t="n"/>
    </row>
    <row r="3000">
      <c r="E3000" s="10" t="n"/>
    </row>
    <row r="3001">
      <c r="E3001" s="10" t="n"/>
    </row>
    <row r="3002">
      <c r="E3002" s="10" t="n"/>
    </row>
    <row r="3003">
      <c r="E3003" s="10" t="n"/>
    </row>
    <row r="3004">
      <c r="E3004" s="10" t="n"/>
    </row>
    <row r="3005">
      <c r="E3005" s="10" t="n"/>
    </row>
    <row r="3006">
      <c r="E3006" s="10" t="n"/>
    </row>
    <row r="3007">
      <c r="E3007" s="10" t="n"/>
    </row>
    <row r="3008">
      <c r="E3008" s="10" t="n"/>
    </row>
    <row r="3009">
      <c r="E3009" s="10" t="n"/>
    </row>
    <row r="3010">
      <c r="E3010" s="10" t="n"/>
    </row>
    <row r="3011">
      <c r="E3011" s="10" t="n"/>
    </row>
    <row r="3012">
      <c r="E3012" s="10" t="n"/>
    </row>
    <row r="3013">
      <c r="E3013" s="10" t="n"/>
    </row>
    <row r="3014">
      <c r="E3014" s="10" t="n"/>
    </row>
    <row r="3015">
      <c r="E3015" s="10" t="n"/>
    </row>
    <row r="3016">
      <c r="E3016" s="10" t="n"/>
    </row>
    <row r="3017">
      <c r="E3017" s="10" t="n"/>
    </row>
    <row r="3018">
      <c r="E3018" s="10" t="n"/>
    </row>
    <row r="3019">
      <c r="E3019" s="10" t="n"/>
    </row>
    <row r="3020">
      <c r="E3020" s="10" t="n"/>
    </row>
    <row r="3021">
      <c r="E3021" s="10" t="n"/>
    </row>
    <row r="3022">
      <c r="E3022" s="10" t="n"/>
    </row>
    <row r="3023">
      <c r="E3023" s="10" t="n"/>
    </row>
    <row r="3024">
      <c r="E3024" s="10" t="n"/>
    </row>
    <row r="3025">
      <c r="E3025" s="10" t="n"/>
    </row>
    <row r="3026">
      <c r="E3026" s="10" t="n"/>
    </row>
    <row r="3027">
      <c r="E3027" s="10" t="n"/>
    </row>
    <row r="3028">
      <c r="E3028" s="10" t="n"/>
    </row>
    <row r="3029">
      <c r="E3029" s="10" t="n"/>
    </row>
    <row r="3030">
      <c r="E3030" s="10" t="n"/>
    </row>
    <row r="3031">
      <c r="E3031" s="10" t="n"/>
    </row>
    <row r="3032">
      <c r="E3032" s="10" t="n"/>
    </row>
    <row r="3033">
      <c r="E3033" s="10" t="n"/>
    </row>
    <row r="3034">
      <c r="E3034" s="10" t="n"/>
    </row>
    <row r="3035">
      <c r="E3035" s="10" t="n"/>
    </row>
    <row r="3036">
      <c r="E3036" s="10" t="n"/>
    </row>
    <row r="3037">
      <c r="E3037" s="10" t="n"/>
    </row>
    <row r="3038">
      <c r="E3038" s="10" t="n"/>
    </row>
    <row r="3039">
      <c r="E3039" s="10" t="n"/>
    </row>
    <row r="3040">
      <c r="E3040" s="10" t="n"/>
    </row>
    <row r="3041">
      <c r="E3041" s="10" t="n"/>
    </row>
    <row r="3042">
      <c r="E3042" s="10" t="n"/>
    </row>
    <row r="3043">
      <c r="E3043" s="10" t="n"/>
    </row>
    <row r="3044">
      <c r="E3044" s="10" t="n"/>
    </row>
    <row r="3045">
      <c r="E3045" s="10" t="n"/>
    </row>
    <row r="3046">
      <c r="E3046" s="10" t="n"/>
    </row>
    <row r="3047">
      <c r="E3047" s="10" t="n"/>
    </row>
    <row r="3048">
      <c r="E3048" s="10" t="n"/>
    </row>
    <row r="3049">
      <c r="E3049" s="10" t="n"/>
    </row>
    <row r="3050">
      <c r="E3050" s="10" t="n"/>
    </row>
    <row r="3051">
      <c r="E3051" s="10" t="n"/>
    </row>
    <row r="3052">
      <c r="E3052" s="10" t="n"/>
    </row>
    <row r="3053">
      <c r="E3053" s="10" t="n"/>
    </row>
    <row r="3054">
      <c r="E3054" s="10" t="n"/>
    </row>
    <row r="3055">
      <c r="E3055" s="10" t="n"/>
    </row>
    <row r="3056">
      <c r="E3056" s="10" t="n"/>
    </row>
    <row r="3057">
      <c r="E3057" s="10" t="n"/>
    </row>
    <row r="3058">
      <c r="E3058" s="10" t="n"/>
    </row>
    <row r="3059">
      <c r="E3059" s="10" t="n"/>
    </row>
    <row r="3060">
      <c r="E3060" s="10" t="n"/>
    </row>
    <row r="3061">
      <c r="E3061" s="10" t="n"/>
    </row>
    <row r="3062">
      <c r="E3062" s="10" t="n"/>
    </row>
    <row r="3063">
      <c r="E3063" s="10" t="n"/>
    </row>
    <row r="3064">
      <c r="E3064" s="10" t="n"/>
    </row>
    <row r="3065">
      <c r="E3065" s="10" t="n"/>
    </row>
    <row r="3066">
      <c r="E3066" s="10" t="n"/>
    </row>
    <row r="3067">
      <c r="E3067" s="10" t="n"/>
    </row>
    <row r="3068">
      <c r="E3068" s="10" t="n"/>
    </row>
    <row r="3069">
      <c r="E3069" s="10" t="n"/>
    </row>
    <row r="3070">
      <c r="E3070" s="10" t="n"/>
    </row>
    <row r="3071">
      <c r="E3071" s="10" t="n"/>
    </row>
    <row r="3072">
      <c r="E3072" s="10" t="n"/>
    </row>
    <row r="3073">
      <c r="E3073" s="10" t="n"/>
    </row>
    <row r="3074">
      <c r="E3074" s="10" t="n"/>
    </row>
    <row r="3075">
      <c r="E3075" s="10" t="n"/>
    </row>
    <row r="3076">
      <c r="E3076" s="10" t="n"/>
    </row>
    <row r="3077">
      <c r="E3077" s="10" t="n"/>
    </row>
    <row r="3078">
      <c r="E3078" s="10" t="n"/>
    </row>
    <row r="3079">
      <c r="E3079" s="10" t="n"/>
    </row>
    <row r="3080">
      <c r="E3080" s="10" t="n"/>
    </row>
    <row r="3081">
      <c r="E3081" s="10" t="n"/>
    </row>
    <row r="3082">
      <c r="E3082" s="10" t="n"/>
    </row>
    <row r="3083">
      <c r="E3083" s="10" t="n"/>
    </row>
    <row r="3084">
      <c r="E3084" s="10" t="n"/>
    </row>
    <row r="3085">
      <c r="E3085" s="10" t="n"/>
    </row>
    <row r="3086">
      <c r="E3086" s="10" t="n"/>
    </row>
    <row r="3087">
      <c r="E3087" s="10" t="n"/>
    </row>
    <row r="3088">
      <c r="E3088" s="10" t="n"/>
    </row>
    <row r="3089">
      <c r="E3089" s="10" t="n"/>
    </row>
    <row r="3090">
      <c r="E3090" s="10" t="n"/>
    </row>
    <row r="3091">
      <c r="E3091" s="10" t="n"/>
    </row>
    <row r="3092">
      <c r="E3092" s="10" t="n"/>
    </row>
    <row r="3093">
      <c r="E3093" s="10" t="n"/>
    </row>
    <row r="3094">
      <c r="E3094" s="10" t="n"/>
    </row>
    <row r="3095">
      <c r="E3095" s="10" t="n"/>
    </row>
    <row r="3096">
      <c r="E3096" s="10" t="n"/>
    </row>
    <row r="3097">
      <c r="E3097" s="10" t="n"/>
    </row>
    <row r="3098">
      <c r="E3098" s="10" t="n"/>
    </row>
    <row r="3099">
      <c r="E3099" s="10" t="n"/>
    </row>
    <row r="3100">
      <c r="E3100" s="10" t="n"/>
    </row>
    <row r="3101">
      <c r="E3101" s="10" t="n"/>
    </row>
    <row r="3102">
      <c r="E3102" s="10" t="n"/>
    </row>
    <row r="3103">
      <c r="E3103" s="10" t="n"/>
    </row>
    <row r="3104">
      <c r="E3104" s="10" t="n"/>
    </row>
    <row r="3105">
      <c r="E3105" s="10" t="n"/>
    </row>
    <row r="3106">
      <c r="E3106" s="10" t="n"/>
    </row>
    <row r="3107">
      <c r="E3107" s="10" t="n"/>
    </row>
    <row r="3108">
      <c r="E3108" s="10" t="n"/>
    </row>
    <row r="3109">
      <c r="E3109" s="10" t="n"/>
    </row>
    <row r="3110">
      <c r="E3110" s="10" t="n"/>
    </row>
    <row r="3111">
      <c r="E3111" s="10" t="n"/>
    </row>
    <row r="3112">
      <c r="E3112" s="10" t="n"/>
    </row>
    <row r="3113">
      <c r="E3113" s="10" t="n"/>
    </row>
    <row r="3114">
      <c r="E3114" s="10" t="n"/>
    </row>
    <row r="3115">
      <c r="E3115" s="10" t="n"/>
    </row>
    <row r="3116">
      <c r="E3116" s="10" t="n"/>
    </row>
    <row r="3117">
      <c r="E3117" s="10" t="n"/>
    </row>
    <row r="3118">
      <c r="E3118" s="10" t="n"/>
    </row>
    <row r="3119">
      <c r="E3119" s="10" t="n"/>
    </row>
    <row r="3120">
      <c r="E3120" s="10" t="n"/>
    </row>
    <row r="3121">
      <c r="E3121" s="10" t="n"/>
    </row>
    <row r="3122">
      <c r="E3122" s="10" t="n"/>
    </row>
    <row r="3123">
      <c r="E3123" s="10" t="n"/>
    </row>
    <row r="3124">
      <c r="E3124" s="10" t="n"/>
    </row>
    <row r="3125">
      <c r="E3125" s="10" t="n"/>
    </row>
    <row r="3126">
      <c r="E3126" s="10" t="n"/>
    </row>
    <row r="3127">
      <c r="E3127" s="10" t="n"/>
    </row>
    <row r="3128">
      <c r="E3128" s="10" t="n"/>
    </row>
    <row r="3129">
      <c r="E3129" s="10" t="n"/>
    </row>
    <row r="3130">
      <c r="E3130" s="10" t="n"/>
    </row>
    <row r="3131">
      <c r="E3131" s="10" t="n"/>
    </row>
    <row r="3132">
      <c r="E3132" s="10" t="n"/>
    </row>
    <row r="3133">
      <c r="E3133" s="10" t="n"/>
    </row>
    <row r="3134">
      <c r="E3134" s="10" t="n"/>
    </row>
    <row r="3135">
      <c r="E3135" s="10" t="n"/>
    </row>
    <row r="3136">
      <c r="E3136" s="10" t="n"/>
    </row>
    <row r="3137">
      <c r="E3137" s="10" t="n"/>
    </row>
    <row r="3138">
      <c r="E3138" s="10" t="n"/>
    </row>
    <row r="3139">
      <c r="E3139" s="10" t="n"/>
    </row>
    <row r="3140">
      <c r="E3140" s="10" t="n"/>
    </row>
    <row r="3141">
      <c r="E3141" s="10" t="n"/>
    </row>
    <row r="3142">
      <c r="E3142" s="10" t="n"/>
    </row>
    <row r="3143">
      <c r="E3143" s="10" t="n"/>
    </row>
    <row r="3144">
      <c r="E3144" s="10" t="n"/>
    </row>
    <row r="3145">
      <c r="E3145" s="10" t="n"/>
    </row>
    <row r="3146">
      <c r="E3146" s="10" t="n"/>
    </row>
    <row r="3147">
      <c r="E3147" s="10" t="n"/>
    </row>
    <row r="3148">
      <c r="E3148" s="10" t="n"/>
    </row>
    <row r="3149">
      <c r="E3149" s="10" t="n"/>
    </row>
    <row r="3150">
      <c r="E3150" s="10" t="n"/>
    </row>
    <row r="3151">
      <c r="E3151" s="10" t="n"/>
    </row>
    <row r="3152">
      <c r="E3152" s="10" t="n"/>
    </row>
    <row r="3153">
      <c r="E3153" s="10" t="n"/>
    </row>
    <row r="3154">
      <c r="E3154" s="10" t="n"/>
    </row>
    <row r="3155">
      <c r="E3155" s="10" t="n"/>
    </row>
    <row r="3156">
      <c r="E3156" s="10" t="n"/>
    </row>
    <row r="3157">
      <c r="E3157" s="10" t="n"/>
    </row>
    <row r="3158">
      <c r="E3158" s="10" t="n"/>
    </row>
    <row r="3159">
      <c r="E3159" s="10" t="n"/>
    </row>
    <row r="3160">
      <c r="E3160" s="10" t="n"/>
    </row>
    <row r="3161">
      <c r="E3161" s="10" t="n"/>
    </row>
    <row r="3162">
      <c r="E3162" s="10" t="n"/>
    </row>
    <row r="3163">
      <c r="E3163" s="10" t="n"/>
    </row>
    <row r="3164">
      <c r="E3164" s="10" t="n"/>
    </row>
    <row r="3165">
      <c r="E3165" s="10" t="n"/>
    </row>
    <row r="3166">
      <c r="E3166" s="10" t="n"/>
    </row>
    <row r="3167">
      <c r="E3167" s="10" t="n"/>
    </row>
    <row r="3168">
      <c r="E3168" s="10" t="n"/>
    </row>
    <row r="3169">
      <c r="E3169" s="10" t="n"/>
    </row>
    <row r="3170">
      <c r="E3170" s="10" t="n"/>
    </row>
    <row r="3171">
      <c r="E3171" s="10" t="n"/>
    </row>
    <row r="3172">
      <c r="E3172" s="10" t="n"/>
    </row>
    <row r="3173">
      <c r="E3173" s="10" t="n"/>
    </row>
    <row r="3174">
      <c r="E3174" s="10" t="n"/>
    </row>
    <row r="3175">
      <c r="E3175" s="10" t="n"/>
    </row>
    <row r="3176">
      <c r="E3176" s="10" t="n"/>
    </row>
    <row r="3177">
      <c r="E3177" s="10" t="n"/>
    </row>
    <row r="3178">
      <c r="E3178" s="10" t="n"/>
    </row>
    <row r="3179">
      <c r="E3179" s="10" t="n"/>
    </row>
    <row r="3180">
      <c r="E3180" s="10" t="n"/>
    </row>
    <row r="3181">
      <c r="E3181" s="10" t="n"/>
    </row>
    <row r="3182">
      <c r="E3182" s="10" t="n"/>
    </row>
    <row r="3183">
      <c r="E3183" s="10" t="n"/>
    </row>
    <row r="3184">
      <c r="E3184" s="10" t="n"/>
    </row>
    <row r="3185">
      <c r="E3185" s="10" t="n"/>
    </row>
    <row r="3186">
      <c r="E3186" s="10" t="n"/>
    </row>
    <row r="3187">
      <c r="E3187" s="10" t="n"/>
    </row>
    <row r="3188">
      <c r="E3188" s="10" t="n"/>
    </row>
    <row r="3189">
      <c r="E3189" s="10" t="n"/>
    </row>
    <row r="3190">
      <c r="E3190" s="10" t="n"/>
    </row>
    <row r="3191">
      <c r="E3191" s="10" t="n"/>
    </row>
    <row r="3192">
      <c r="E3192" s="10" t="n"/>
    </row>
    <row r="3193">
      <c r="E3193" s="10" t="n"/>
    </row>
    <row r="3194">
      <c r="E3194" s="10" t="n"/>
    </row>
    <row r="3195">
      <c r="E3195" s="10" t="n"/>
    </row>
    <row r="3196">
      <c r="E3196" s="10" t="n"/>
    </row>
    <row r="3197">
      <c r="E3197" s="10" t="n"/>
    </row>
    <row r="3198">
      <c r="E3198" s="10" t="n"/>
    </row>
    <row r="3199">
      <c r="E3199" s="10" t="n"/>
    </row>
    <row r="3200">
      <c r="E3200" s="10" t="n"/>
    </row>
    <row r="3201">
      <c r="E3201" s="10" t="n"/>
    </row>
    <row r="3202">
      <c r="E3202" s="10" t="n"/>
    </row>
    <row r="3203">
      <c r="E3203" s="10" t="n"/>
    </row>
    <row r="3204">
      <c r="E3204" s="10" t="n"/>
    </row>
    <row r="3205">
      <c r="E3205" s="10" t="n"/>
    </row>
    <row r="3206">
      <c r="E3206" s="10" t="n"/>
    </row>
    <row r="3207">
      <c r="E3207" s="10" t="n"/>
    </row>
    <row r="3208">
      <c r="E3208" s="10" t="n"/>
    </row>
    <row r="3209">
      <c r="E3209" s="10" t="n"/>
    </row>
    <row r="3210">
      <c r="E3210" s="10" t="n"/>
    </row>
    <row r="3211">
      <c r="E3211" s="10" t="n"/>
    </row>
    <row r="3212">
      <c r="E3212" s="10" t="n"/>
    </row>
    <row r="3213">
      <c r="E3213" s="10" t="n"/>
    </row>
    <row r="3214">
      <c r="E3214" s="10" t="n"/>
    </row>
    <row r="3215">
      <c r="E3215" s="10" t="n"/>
    </row>
    <row r="3216">
      <c r="E3216" s="10" t="n"/>
    </row>
    <row r="3217">
      <c r="E3217" s="10" t="n"/>
    </row>
    <row r="3218">
      <c r="E3218" s="10" t="n"/>
    </row>
    <row r="3219">
      <c r="E3219" s="10" t="n"/>
    </row>
    <row r="3220">
      <c r="E3220" s="10" t="n"/>
    </row>
    <row r="3221">
      <c r="E3221" s="10" t="n"/>
    </row>
    <row r="3222">
      <c r="E3222" s="10" t="n"/>
    </row>
    <row r="3223">
      <c r="E3223" s="10" t="n"/>
    </row>
    <row r="3224">
      <c r="E3224" s="10" t="n"/>
    </row>
    <row r="3225">
      <c r="E3225" s="10" t="n"/>
    </row>
    <row r="3226">
      <c r="E3226" s="10" t="n"/>
    </row>
    <row r="3227">
      <c r="E3227" s="10" t="n"/>
    </row>
    <row r="3228">
      <c r="E3228" s="10" t="n"/>
    </row>
    <row r="3229">
      <c r="E3229" s="10" t="n"/>
    </row>
    <row r="3230">
      <c r="E3230" s="10" t="n"/>
    </row>
    <row r="3231">
      <c r="E3231" s="10" t="n"/>
    </row>
    <row r="3232">
      <c r="E3232" s="10" t="n"/>
    </row>
    <row r="3233">
      <c r="E3233" s="10" t="n"/>
    </row>
    <row r="3234">
      <c r="E3234" s="10" t="n"/>
    </row>
    <row r="3235">
      <c r="E3235" s="10" t="n"/>
    </row>
    <row r="3236">
      <c r="E3236" s="10" t="n"/>
    </row>
    <row r="3237">
      <c r="E3237" s="10" t="n"/>
    </row>
    <row r="3238">
      <c r="E3238" s="10" t="n"/>
    </row>
    <row r="3239">
      <c r="E3239" s="10" t="n"/>
    </row>
    <row r="3240">
      <c r="E3240" s="10" t="n"/>
    </row>
    <row r="3241">
      <c r="E3241" s="10" t="n"/>
    </row>
    <row r="3242">
      <c r="E3242" s="10" t="n"/>
    </row>
    <row r="3243">
      <c r="E3243" s="10" t="n"/>
    </row>
    <row r="3244">
      <c r="E3244" s="10" t="n"/>
    </row>
    <row r="3245">
      <c r="E3245" s="10" t="n"/>
    </row>
    <row r="3246">
      <c r="E3246" s="10" t="n"/>
    </row>
    <row r="3247">
      <c r="E3247" s="10" t="n"/>
    </row>
    <row r="3248">
      <c r="E3248" s="10" t="n"/>
    </row>
    <row r="3249">
      <c r="E3249" s="10" t="n"/>
    </row>
    <row r="3250">
      <c r="E3250" s="10" t="n"/>
    </row>
    <row r="3251">
      <c r="E3251" s="10" t="n"/>
    </row>
    <row r="3252">
      <c r="E3252" s="10" t="n"/>
    </row>
    <row r="3253">
      <c r="E3253" s="10" t="n"/>
    </row>
    <row r="3254">
      <c r="E3254" s="10" t="n"/>
    </row>
    <row r="3255">
      <c r="E3255" s="10" t="n"/>
    </row>
    <row r="3256">
      <c r="E3256" s="10" t="n"/>
    </row>
    <row r="3257">
      <c r="E3257" s="10" t="n"/>
    </row>
    <row r="3258">
      <c r="E3258" s="10" t="n"/>
    </row>
    <row r="3259">
      <c r="E3259" s="10" t="n"/>
    </row>
    <row r="3260">
      <c r="E3260" s="10" t="n"/>
    </row>
    <row r="3261">
      <c r="E3261" s="10" t="n"/>
    </row>
    <row r="3262">
      <c r="E3262" s="10" t="n"/>
    </row>
    <row r="3263">
      <c r="E3263" s="10" t="n"/>
    </row>
    <row r="3264">
      <c r="E3264" s="10" t="n"/>
    </row>
    <row r="3265">
      <c r="E3265" s="10" t="n"/>
    </row>
    <row r="3266">
      <c r="E3266" s="10" t="n"/>
    </row>
    <row r="3267">
      <c r="E3267" s="10" t="n"/>
    </row>
    <row r="3268">
      <c r="E3268" s="10" t="n"/>
    </row>
    <row r="3269">
      <c r="E3269" s="10" t="n"/>
    </row>
    <row r="3270">
      <c r="E3270" s="10" t="n"/>
    </row>
    <row r="3271">
      <c r="E3271" s="10" t="n"/>
    </row>
    <row r="3272">
      <c r="E3272" s="10" t="n"/>
    </row>
    <row r="3273">
      <c r="E3273" s="10" t="n"/>
    </row>
    <row r="3274">
      <c r="E3274" s="10" t="n"/>
    </row>
    <row r="3275">
      <c r="E3275" s="10" t="n"/>
    </row>
    <row r="3276">
      <c r="E3276" s="10" t="n"/>
    </row>
    <row r="3277">
      <c r="E3277" s="10" t="n"/>
    </row>
    <row r="3278">
      <c r="E3278" s="10" t="n"/>
    </row>
    <row r="3279">
      <c r="E3279" s="10" t="n"/>
    </row>
    <row r="3280">
      <c r="E3280" s="10" t="n"/>
    </row>
    <row r="3281">
      <c r="E3281" s="10" t="n"/>
    </row>
    <row r="3282">
      <c r="E3282" s="10" t="n"/>
    </row>
    <row r="3283">
      <c r="E3283" s="10" t="n"/>
    </row>
    <row r="3284">
      <c r="E3284" s="10" t="n"/>
    </row>
    <row r="3285">
      <c r="E3285" s="10" t="n"/>
    </row>
    <row r="3286">
      <c r="E3286" s="10" t="n"/>
    </row>
    <row r="3287">
      <c r="E3287" s="10" t="n"/>
    </row>
    <row r="3288">
      <c r="E3288" s="10" t="n"/>
    </row>
    <row r="3289">
      <c r="E3289" s="10" t="n"/>
    </row>
    <row r="3290">
      <c r="E3290" s="10" t="n"/>
    </row>
    <row r="3291">
      <c r="E3291" s="10" t="n"/>
    </row>
    <row r="3292">
      <c r="E3292" s="10" t="n"/>
    </row>
    <row r="3293">
      <c r="E3293" s="10" t="n"/>
    </row>
    <row r="3294">
      <c r="E3294" s="10" t="n"/>
    </row>
    <row r="3295">
      <c r="E3295" s="10" t="n"/>
    </row>
    <row r="3296">
      <c r="E3296" s="10" t="n"/>
    </row>
    <row r="3297">
      <c r="E3297" s="10" t="n"/>
    </row>
    <row r="3298">
      <c r="E3298" s="10" t="n"/>
    </row>
    <row r="3299">
      <c r="E3299" s="10" t="n"/>
    </row>
    <row r="3300">
      <c r="E3300" s="10" t="n"/>
    </row>
    <row r="3301">
      <c r="E3301" s="10" t="n"/>
    </row>
    <row r="3302">
      <c r="E3302" s="10" t="n"/>
    </row>
    <row r="3303">
      <c r="E3303" s="10" t="n"/>
    </row>
    <row r="3304">
      <c r="E3304" s="10" t="n"/>
    </row>
    <row r="3305">
      <c r="E3305" s="10" t="n"/>
    </row>
    <row r="3306">
      <c r="E3306" s="10" t="n"/>
    </row>
    <row r="3307">
      <c r="E3307" s="10" t="n"/>
    </row>
    <row r="3308">
      <c r="E3308" s="10" t="n"/>
    </row>
    <row r="3309">
      <c r="E3309" s="10" t="n"/>
    </row>
    <row r="3310">
      <c r="E3310" s="10" t="n"/>
    </row>
    <row r="3311">
      <c r="E3311" s="10" t="n"/>
    </row>
    <row r="3312">
      <c r="E3312" s="10" t="n"/>
    </row>
    <row r="3313">
      <c r="E3313" s="10" t="n"/>
    </row>
    <row r="3314">
      <c r="E3314" s="10" t="n"/>
    </row>
    <row r="3315">
      <c r="E3315" s="10" t="n"/>
    </row>
    <row r="3316">
      <c r="E3316" s="10" t="n"/>
    </row>
    <row r="3317">
      <c r="E3317" s="10" t="n"/>
    </row>
    <row r="3318">
      <c r="E3318" s="10" t="n"/>
    </row>
    <row r="3319">
      <c r="E3319" s="10" t="n"/>
    </row>
    <row r="3320">
      <c r="E3320" s="10" t="n"/>
    </row>
    <row r="3321">
      <c r="E3321" s="10" t="n"/>
    </row>
    <row r="3322">
      <c r="E3322" s="10" t="n"/>
    </row>
    <row r="3323">
      <c r="E3323" s="10" t="n"/>
    </row>
    <row r="3324">
      <c r="E3324" s="10" t="n"/>
    </row>
    <row r="3325">
      <c r="E3325" s="10" t="n"/>
    </row>
    <row r="3326">
      <c r="E3326" s="10" t="n"/>
    </row>
    <row r="3327">
      <c r="E3327" s="10" t="n"/>
    </row>
    <row r="3328">
      <c r="E3328" s="10" t="n"/>
    </row>
    <row r="3329">
      <c r="E3329" s="10" t="n"/>
    </row>
    <row r="3330">
      <c r="E3330" s="10" t="n"/>
    </row>
    <row r="3331">
      <c r="E3331" s="10" t="n"/>
    </row>
    <row r="3332">
      <c r="E3332" s="10" t="n"/>
    </row>
    <row r="3333">
      <c r="E3333" s="10" t="n"/>
    </row>
    <row r="3334">
      <c r="E3334" s="10" t="n"/>
    </row>
    <row r="3335">
      <c r="E3335" s="10" t="n"/>
    </row>
    <row r="3336">
      <c r="E3336" s="10" t="n"/>
    </row>
    <row r="3337">
      <c r="E3337" s="10" t="n"/>
    </row>
    <row r="3338">
      <c r="E3338" s="10" t="n"/>
    </row>
    <row r="3339">
      <c r="E3339" s="10" t="n"/>
    </row>
    <row r="3340">
      <c r="E3340" s="10" t="n"/>
    </row>
    <row r="3341">
      <c r="E3341" s="10" t="n"/>
    </row>
    <row r="3342">
      <c r="E3342" s="10" t="n"/>
    </row>
    <row r="3343">
      <c r="E3343" s="10" t="n"/>
    </row>
    <row r="3344">
      <c r="E3344" s="10" t="n"/>
    </row>
    <row r="3345">
      <c r="E3345" s="10" t="n"/>
    </row>
    <row r="3346">
      <c r="E3346" s="10" t="n"/>
    </row>
    <row r="3347">
      <c r="E3347" s="10" t="n"/>
    </row>
    <row r="3348">
      <c r="E3348" s="10" t="n"/>
    </row>
    <row r="3349">
      <c r="E3349" s="10" t="n"/>
    </row>
    <row r="3350">
      <c r="E3350" s="10" t="n"/>
    </row>
    <row r="3351">
      <c r="E3351" s="10" t="n"/>
    </row>
    <row r="3352">
      <c r="E3352" s="10" t="n"/>
    </row>
    <row r="3353">
      <c r="E3353" s="10" t="n"/>
    </row>
    <row r="3354">
      <c r="E3354" s="10" t="n"/>
    </row>
    <row r="3355">
      <c r="E3355" s="10" t="n"/>
    </row>
    <row r="3356">
      <c r="E3356" s="10" t="n"/>
    </row>
    <row r="3357">
      <c r="E3357" s="10" t="n"/>
    </row>
    <row r="3358">
      <c r="E3358" s="10" t="n"/>
    </row>
    <row r="3359">
      <c r="E3359" s="10" t="n"/>
    </row>
    <row r="3360">
      <c r="E3360" s="10" t="n"/>
    </row>
    <row r="3361">
      <c r="E3361" s="10" t="n"/>
    </row>
    <row r="3362">
      <c r="E3362" s="10" t="n"/>
    </row>
    <row r="3363">
      <c r="E3363" s="10" t="n"/>
    </row>
    <row r="3364">
      <c r="E3364" s="10" t="n"/>
    </row>
    <row r="3365">
      <c r="E3365" s="10" t="n"/>
    </row>
    <row r="3366">
      <c r="E3366" s="10" t="n"/>
    </row>
    <row r="3367">
      <c r="E3367" s="10" t="n"/>
    </row>
    <row r="3368">
      <c r="E3368" s="10" t="n"/>
    </row>
    <row r="3369">
      <c r="E3369" s="10" t="n"/>
    </row>
    <row r="3370">
      <c r="E3370" s="10" t="n"/>
    </row>
    <row r="3371">
      <c r="E3371" s="10" t="n"/>
    </row>
    <row r="3372">
      <c r="E3372" s="10" t="n"/>
    </row>
    <row r="3373">
      <c r="E3373" s="10" t="n"/>
    </row>
    <row r="3374">
      <c r="E3374" s="10" t="n"/>
    </row>
    <row r="3375">
      <c r="E3375" s="10" t="n"/>
    </row>
    <row r="3376">
      <c r="E3376" s="10" t="n"/>
    </row>
    <row r="3377">
      <c r="E3377" s="10" t="n"/>
    </row>
    <row r="3378">
      <c r="E3378" s="10" t="n"/>
    </row>
    <row r="3379">
      <c r="E3379" s="10" t="n"/>
    </row>
    <row r="3380">
      <c r="E3380" s="10" t="n"/>
    </row>
    <row r="3381">
      <c r="E3381" s="10" t="n"/>
    </row>
    <row r="3382">
      <c r="E3382" s="10" t="n"/>
    </row>
    <row r="3383">
      <c r="E3383" s="10" t="n"/>
    </row>
    <row r="3384">
      <c r="E3384" s="10" t="n"/>
    </row>
    <row r="3385">
      <c r="E3385" s="10" t="n"/>
    </row>
    <row r="3386">
      <c r="E3386" s="10" t="n"/>
    </row>
    <row r="3387">
      <c r="E3387" s="10" t="n"/>
    </row>
    <row r="3388">
      <c r="E3388" s="10" t="n"/>
    </row>
    <row r="3389">
      <c r="E3389" s="10" t="n"/>
    </row>
    <row r="3390">
      <c r="E3390" s="10" t="n"/>
    </row>
    <row r="3391">
      <c r="E3391" s="10" t="n"/>
    </row>
    <row r="3392">
      <c r="E3392" s="10" t="n"/>
    </row>
    <row r="3393">
      <c r="E3393" s="10" t="n"/>
    </row>
    <row r="3394">
      <c r="E3394" s="10" t="n"/>
    </row>
    <row r="3395">
      <c r="E3395" s="10" t="n"/>
    </row>
    <row r="3396">
      <c r="E3396" s="10" t="n"/>
    </row>
    <row r="3397">
      <c r="E3397" s="10" t="n"/>
    </row>
    <row r="3398">
      <c r="E3398" s="10" t="n"/>
    </row>
    <row r="3399">
      <c r="E3399" s="10" t="n"/>
    </row>
    <row r="3400">
      <c r="E3400" s="10" t="n"/>
    </row>
    <row r="3401">
      <c r="E3401" s="10" t="n"/>
    </row>
    <row r="3402">
      <c r="E3402" s="10" t="n"/>
    </row>
    <row r="3403">
      <c r="E3403" s="10" t="n"/>
    </row>
    <row r="3404">
      <c r="E3404" s="10" t="n"/>
    </row>
    <row r="3405">
      <c r="E3405" s="10" t="n"/>
    </row>
    <row r="3406">
      <c r="E3406" s="10" t="n"/>
    </row>
    <row r="3407">
      <c r="E3407" s="10" t="n"/>
    </row>
    <row r="3408">
      <c r="E3408" s="10" t="n"/>
    </row>
    <row r="3409">
      <c r="E3409" s="10" t="n"/>
    </row>
    <row r="3410">
      <c r="E3410" s="10" t="n"/>
    </row>
    <row r="3411">
      <c r="E3411" s="10" t="n"/>
    </row>
    <row r="3412">
      <c r="E3412" s="10" t="n"/>
    </row>
    <row r="3413">
      <c r="E3413" s="10" t="n"/>
    </row>
    <row r="3414">
      <c r="E3414" s="10" t="n"/>
    </row>
    <row r="3415">
      <c r="E3415" s="10" t="n"/>
    </row>
    <row r="3416">
      <c r="E3416" s="10" t="n"/>
    </row>
    <row r="3417">
      <c r="E3417" s="10" t="n"/>
    </row>
    <row r="3418">
      <c r="E3418" s="10" t="n"/>
    </row>
    <row r="3419">
      <c r="E3419" s="10" t="n"/>
    </row>
    <row r="3420">
      <c r="E3420" s="10" t="n"/>
    </row>
    <row r="3421">
      <c r="E3421" s="10" t="n"/>
    </row>
    <row r="3422">
      <c r="E3422" s="10" t="n"/>
    </row>
    <row r="3423">
      <c r="E3423" s="10" t="n"/>
    </row>
    <row r="3424">
      <c r="E3424" s="10" t="n"/>
    </row>
    <row r="3425">
      <c r="E3425" s="10" t="n"/>
    </row>
    <row r="3426">
      <c r="E3426" s="10" t="n"/>
    </row>
    <row r="3427">
      <c r="E3427" s="10" t="n"/>
    </row>
    <row r="3428">
      <c r="E3428" s="10" t="n"/>
    </row>
    <row r="3429">
      <c r="E3429" s="10" t="n"/>
    </row>
    <row r="3430">
      <c r="E3430" s="10" t="n"/>
    </row>
    <row r="3431">
      <c r="E3431" s="10" t="n"/>
    </row>
    <row r="3432">
      <c r="E3432" s="10" t="n"/>
    </row>
    <row r="3433">
      <c r="E3433" s="10" t="n"/>
    </row>
    <row r="3434">
      <c r="E3434" s="10" t="n"/>
    </row>
    <row r="3435">
      <c r="E3435" s="10" t="n"/>
    </row>
    <row r="3436">
      <c r="E3436" s="10" t="n"/>
    </row>
    <row r="3437">
      <c r="E3437" s="10" t="n"/>
    </row>
    <row r="3438">
      <c r="E3438" s="10" t="n"/>
    </row>
    <row r="3439">
      <c r="E3439" s="10" t="n"/>
    </row>
    <row r="3440">
      <c r="E3440" s="10" t="n"/>
    </row>
    <row r="3441">
      <c r="E3441" s="10" t="n"/>
    </row>
    <row r="3442">
      <c r="E3442" s="10" t="n"/>
    </row>
    <row r="3443">
      <c r="E3443" s="10" t="n"/>
    </row>
    <row r="3444">
      <c r="E3444" s="10" t="n"/>
    </row>
    <row r="3445">
      <c r="E3445" s="10" t="n"/>
    </row>
    <row r="3446">
      <c r="E3446" s="10" t="n"/>
    </row>
    <row r="3447">
      <c r="E3447" s="10" t="n"/>
    </row>
    <row r="3448">
      <c r="E3448" s="10" t="n"/>
    </row>
    <row r="3449">
      <c r="E3449" s="10" t="n"/>
    </row>
    <row r="3450">
      <c r="E3450" s="10" t="n"/>
    </row>
    <row r="3451">
      <c r="E3451" s="10" t="n"/>
    </row>
    <row r="3452">
      <c r="E3452" s="10" t="n"/>
    </row>
    <row r="3453">
      <c r="E3453" s="10" t="n"/>
    </row>
    <row r="3454">
      <c r="E3454" s="10" t="n"/>
    </row>
    <row r="3455">
      <c r="E3455" s="10" t="n"/>
    </row>
    <row r="3456">
      <c r="E3456" s="10" t="n"/>
    </row>
    <row r="3457">
      <c r="E3457" s="10" t="n"/>
    </row>
    <row r="3458">
      <c r="E3458" s="10" t="n"/>
    </row>
    <row r="3459">
      <c r="E3459" s="10" t="n"/>
    </row>
    <row r="3460">
      <c r="E3460" s="10" t="n"/>
    </row>
    <row r="3461">
      <c r="E3461" s="10" t="n"/>
    </row>
    <row r="3462">
      <c r="E3462" s="10" t="n"/>
    </row>
    <row r="3463">
      <c r="E3463" s="10" t="n"/>
    </row>
    <row r="3464">
      <c r="E3464" s="10" t="n"/>
    </row>
    <row r="3465">
      <c r="E3465" s="10" t="n"/>
    </row>
    <row r="3466">
      <c r="E3466" s="10" t="n"/>
    </row>
    <row r="3467">
      <c r="E3467" s="10" t="n"/>
    </row>
    <row r="3468">
      <c r="E3468" s="10" t="n"/>
    </row>
    <row r="3469">
      <c r="E3469" s="10" t="n"/>
    </row>
    <row r="3470">
      <c r="E3470" s="10" t="n"/>
    </row>
    <row r="3471">
      <c r="E3471" s="10" t="n"/>
    </row>
    <row r="3472">
      <c r="E3472" s="10" t="n"/>
    </row>
    <row r="3473">
      <c r="E3473" s="10" t="n"/>
    </row>
    <row r="3474">
      <c r="E3474" s="10" t="n"/>
    </row>
    <row r="3475">
      <c r="E3475" s="10" t="n"/>
    </row>
    <row r="3476">
      <c r="E3476" s="10" t="n"/>
    </row>
    <row r="3477">
      <c r="E3477" s="10" t="n"/>
    </row>
    <row r="3478">
      <c r="E3478" s="10" t="n"/>
    </row>
    <row r="3479">
      <c r="E3479" s="10" t="n"/>
    </row>
    <row r="3480">
      <c r="E3480" s="10" t="n"/>
    </row>
    <row r="3481">
      <c r="E3481" s="10" t="n"/>
    </row>
    <row r="3482">
      <c r="E3482" s="10" t="n"/>
    </row>
    <row r="3483">
      <c r="E3483" s="10" t="n"/>
    </row>
    <row r="3484">
      <c r="E3484" s="10" t="n"/>
    </row>
    <row r="3485">
      <c r="E3485" s="10" t="n"/>
    </row>
    <row r="3486">
      <c r="E3486" s="10" t="n"/>
    </row>
    <row r="3487">
      <c r="E3487" s="10" t="n"/>
    </row>
    <row r="3488">
      <c r="E3488" s="10" t="n"/>
    </row>
    <row r="3489">
      <c r="E3489" s="10" t="n"/>
    </row>
    <row r="3490">
      <c r="E3490" s="10" t="n"/>
    </row>
    <row r="3491">
      <c r="E3491" s="10" t="n"/>
    </row>
    <row r="3492">
      <c r="E3492" s="10" t="n"/>
    </row>
    <row r="3493">
      <c r="E3493" s="10" t="n"/>
    </row>
    <row r="3494">
      <c r="E3494" s="10" t="n"/>
    </row>
    <row r="3495">
      <c r="E3495" s="10" t="n"/>
    </row>
    <row r="3496">
      <c r="E3496" s="10" t="n"/>
    </row>
    <row r="3497">
      <c r="E3497" s="10" t="n"/>
    </row>
    <row r="3498">
      <c r="E3498" s="10" t="n"/>
    </row>
    <row r="3499">
      <c r="E3499" s="10" t="n"/>
    </row>
    <row r="3500">
      <c r="E3500" s="10" t="n"/>
    </row>
    <row r="3501">
      <c r="E3501" s="10" t="n"/>
    </row>
    <row r="3502">
      <c r="E3502" s="10" t="n"/>
    </row>
    <row r="3503">
      <c r="E3503" s="10" t="n"/>
    </row>
    <row r="3504">
      <c r="E3504" s="10" t="n"/>
    </row>
    <row r="3505">
      <c r="E3505" s="10" t="n"/>
    </row>
    <row r="3506">
      <c r="E3506" s="10" t="n"/>
    </row>
    <row r="3507">
      <c r="E3507" s="10" t="n"/>
    </row>
    <row r="3508">
      <c r="E3508" s="10" t="n"/>
    </row>
    <row r="3509">
      <c r="E3509" s="10" t="n"/>
    </row>
    <row r="3510">
      <c r="E3510" s="10" t="n"/>
    </row>
    <row r="3511">
      <c r="E3511" s="10" t="n"/>
    </row>
    <row r="3512">
      <c r="E3512" s="10" t="n"/>
    </row>
    <row r="3513">
      <c r="E3513" s="10" t="n"/>
    </row>
    <row r="3514">
      <c r="E3514" s="10" t="n"/>
    </row>
    <row r="3515">
      <c r="E3515" s="10" t="n"/>
    </row>
    <row r="3516">
      <c r="E3516" s="10" t="n"/>
    </row>
    <row r="3517">
      <c r="E3517" s="10" t="n"/>
    </row>
    <row r="3518">
      <c r="E3518" s="10" t="n"/>
    </row>
    <row r="3519">
      <c r="E3519" s="10" t="n"/>
    </row>
    <row r="3520">
      <c r="E3520" s="10" t="n"/>
    </row>
    <row r="3521">
      <c r="E3521" s="10" t="n"/>
    </row>
    <row r="3522">
      <c r="E3522" s="10" t="n"/>
    </row>
    <row r="3523">
      <c r="E3523" s="10" t="n"/>
    </row>
    <row r="3524">
      <c r="E3524" s="10" t="n"/>
    </row>
    <row r="3525">
      <c r="E3525" s="10" t="n"/>
    </row>
    <row r="3526">
      <c r="E3526" s="10" t="n"/>
    </row>
    <row r="3527">
      <c r="E3527" s="10" t="n"/>
    </row>
    <row r="3528">
      <c r="E3528" s="10" t="n"/>
    </row>
    <row r="3529">
      <c r="E3529" s="10" t="n"/>
    </row>
    <row r="3530">
      <c r="E3530" s="10" t="n"/>
    </row>
    <row r="3531">
      <c r="E3531" s="10" t="n"/>
    </row>
    <row r="3532">
      <c r="E3532" s="10" t="n"/>
    </row>
    <row r="3533">
      <c r="E3533" s="10" t="n"/>
    </row>
    <row r="3534">
      <c r="E3534" s="10" t="n"/>
    </row>
    <row r="3535">
      <c r="E3535" s="10" t="n"/>
    </row>
    <row r="3536">
      <c r="E3536" s="10" t="n"/>
    </row>
    <row r="3537">
      <c r="E3537" s="10" t="n"/>
    </row>
    <row r="3538">
      <c r="E3538" s="10" t="n"/>
    </row>
    <row r="3539">
      <c r="E3539" s="10" t="n"/>
    </row>
    <row r="3540">
      <c r="E3540" s="10" t="n"/>
    </row>
    <row r="3541">
      <c r="E3541" s="10" t="n"/>
    </row>
    <row r="3542">
      <c r="E3542" s="10" t="n"/>
    </row>
    <row r="3543">
      <c r="E3543" s="10" t="n"/>
    </row>
    <row r="3544">
      <c r="E3544" s="10" t="n"/>
    </row>
    <row r="3545">
      <c r="E3545" s="10" t="n"/>
    </row>
    <row r="3546">
      <c r="E3546" s="10" t="n"/>
    </row>
    <row r="3547">
      <c r="E3547" s="10" t="n"/>
    </row>
    <row r="3548">
      <c r="E3548" s="10" t="n"/>
    </row>
    <row r="3549">
      <c r="E3549" s="10" t="n"/>
    </row>
    <row r="3550">
      <c r="E3550" s="10" t="n"/>
    </row>
    <row r="3551">
      <c r="E3551" s="10" t="n"/>
    </row>
    <row r="3552">
      <c r="E3552" s="10" t="n"/>
    </row>
    <row r="3553">
      <c r="E3553" s="10" t="n"/>
    </row>
    <row r="3554">
      <c r="E3554" s="10" t="n"/>
    </row>
    <row r="3555">
      <c r="E3555" s="10" t="n"/>
    </row>
    <row r="3556">
      <c r="E3556" s="10" t="n"/>
    </row>
    <row r="3557">
      <c r="E3557" s="10" t="n"/>
    </row>
    <row r="3558">
      <c r="E3558" s="10" t="n"/>
    </row>
    <row r="3559">
      <c r="E3559" s="10" t="n"/>
    </row>
    <row r="3560">
      <c r="E3560" s="10" t="n"/>
    </row>
    <row r="3561">
      <c r="E3561" s="10" t="n"/>
    </row>
    <row r="3562">
      <c r="E3562" s="10" t="n"/>
    </row>
    <row r="3563">
      <c r="E3563" s="10" t="n"/>
    </row>
    <row r="3564">
      <c r="E3564" s="10" t="n"/>
    </row>
    <row r="3565">
      <c r="E3565" s="10" t="n"/>
    </row>
    <row r="3566">
      <c r="E3566" s="10" t="n"/>
    </row>
    <row r="3567">
      <c r="E3567" s="10" t="n"/>
    </row>
    <row r="3568">
      <c r="E3568" s="10" t="n"/>
    </row>
    <row r="3569">
      <c r="E3569" s="10" t="n"/>
    </row>
    <row r="3570">
      <c r="E3570" s="10" t="n"/>
    </row>
    <row r="3571">
      <c r="E3571" s="10" t="n"/>
    </row>
    <row r="3572">
      <c r="E3572" s="10" t="n"/>
    </row>
    <row r="3573">
      <c r="E3573" s="10" t="n"/>
    </row>
    <row r="3574">
      <c r="E3574" s="10" t="n"/>
    </row>
    <row r="3575">
      <c r="E3575" s="10" t="n"/>
    </row>
    <row r="3576">
      <c r="E3576" s="10" t="n"/>
    </row>
    <row r="3577">
      <c r="E3577" s="10" t="n"/>
    </row>
    <row r="3578">
      <c r="E3578" s="10" t="n"/>
    </row>
    <row r="3579">
      <c r="E3579" s="10" t="n"/>
    </row>
    <row r="3580">
      <c r="E3580" s="10" t="n"/>
    </row>
    <row r="3581">
      <c r="E3581" s="10" t="n"/>
    </row>
    <row r="3582">
      <c r="E3582" s="10" t="n"/>
    </row>
    <row r="3583">
      <c r="E3583" s="10" t="n"/>
    </row>
    <row r="3584">
      <c r="E3584" s="10" t="n"/>
    </row>
    <row r="3585">
      <c r="E3585" s="10" t="n"/>
    </row>
    <row r="3586">
      <c r="E3586" s="10" t="n"/>
    </row>
    <row r="3587">
      <c r="E3587" s="10" t="n"/>
    </row>
    <row r="3588">
      <c r="E3588" s="10" t="n"/>
    </row>
    <row r="3589">
      <c r="E3589" s="10" t="n"/>
    </row>
    <row r="3590">
      <c r="E3590" s="10" t="n"/>
    </row>
    <row r="3591">
      <c r="E3591" s="10" t="n"/>
    </row>
    <row r="3592">
      <c r="E3592" s="10" t="n"/>
    </row>
    <row r="3593">
      <c r="E3593" s="10" t="n"/>
    </row>
    <row r="3594">
      <c r="E3594" s="10" t="n"/>
    </row>
    <row r="3595">
      <c r="E3595" s="10" t="n"/>
    </row>
    <row r="3596">
      <c r="E3596" s="10" t="n"/>
    </row>
    <row r="3597">
      <c r="E3597" s="10" t="n"/>
    </row>
    <row r="3598">
      <c r="E3598" s="10" t="n"/>
    </row>
    <row r="3599">
      <c r="E3599" s="10" t="n"/>
    </row>
    <row r="3600">
      <c r="E3600" s="10" t="n"/>
    </row>
    <row r="3601">
      <c r="E3601" s="10" t="n"/>
    </row>
    <row r="3602">
      <c r="E3602" s="10" t="n"/>
    </row>
    <row r="3603">
      <c r="E3603" s="10" t="n"/>
    </row>
    <row r="3604">
      <c r="E3604" s="10" t="n"/>
    </row>
    <row r="3605">
      <c r="E3605" s="10" t="n"/>
    </row>
    <row r="3606">
      <c r="E3606" s="10" t="n"/>
    </row>
    <row r="3607">
      <c r="E3607" s="10" t="n"/>
    </row>
    <row r="3608">
      <c r="E3608" s="10" t="n"/>
    </row>
    <row r="3609">
      <c r="E3609" s="10" t="n"/>
    </row>
    <row r="3610">
      <c r="E3610" s="10" t="n"/>
    </row>
    <row r="3611">
      <c r="E3611" s="10" t="n"/>
    </row>
    <row r="3612">
      <c r="E3612" s="10" t="n"/>
    </row>
    <row r="3613">
      <c r="E3613" s="10" t="n"/>
    </row>
    <row r="3614">
      <c r="E3614" s="10" t="n"/>
    </row>
    <row r="3615">
      <c r="E3615" s="10" t="n"/>
    </row>
    <row r="3616">
      <c r="E3616" s="10" t="n"/>
    </row>
    <row r="3617">
      <c r="E3617" s="10" t="n"/>
    </row>
    <row r="3618">
      <c r="E3618" s="10" t="n"/>
    </row>
    <row r="3619">
      <c r="E3619" s="10" t="n"/>
    </row>
    <row r="3620">
      <c r="E3620" s="10" t="n"/>
    </row>
    <row r="3621">
      <c r="E3621" s="10" t="n"/>
    </row>
    <row r="3622">
      <c r="E3622" s="10" t="n"/>
    </row>
    <row r="3623">
      <c r="E3623" s="10" t="n"/>
    </row>
    <row r="3624">
      <c r="E3624" s="10" t="n"/>
    </row>
    <row r="3625">
      <c r="E3625" s="10" t="n"/>
    </row>
    <row r="3626">
      <c r="E3626" s="10" t="n"/>
    </row>
    <row r="3627">
      <c r="E3627" s="10" t="n"/>
    </row>
    <row r="3628">
      <c r="E3628" s="10" t="n"/>
    </row>
    <row r="3629">
      <c r="E3629" s="10" t="n"/>
    </row>
    <row r="3630">
      <c r="E3630" s="10" t="n"/>
    </row>
    <row r="3631">
      <c r="E3631" s="10" t="n"/>
    </row>
    <row r="3632">
      <c r="E3632" s="10" t="n"/>
    </row>
    <row r="3633">
      <c r="E3633" s="10" t="n"/>
    </row>
    <row r="3634">
      <c r="E3634" s="10" t="n"/>
    </row>
    <row r="3635">
      <c r="E3635" s="10" t="n"/>
    </row>
    <row r="3636">
      <c r="E3636" s="10" t="n"/>
    </row>
    <row r="3637">
      <c r="E3637" s="10" t="n"/>
    </row>
    <row r="3638">
      <c r="E3638" s="10" t="n"/>
    </row>
    <row r="3639">
      <c r="E3639" s="10" t="n"/>
    </row>
    <row r="3640">
      <c r="E3640" s="10" t="n"/>
    </row>
    <row r="3641">
      <c r="E3641" s="10" t="n"/>
    </row>
    <row r="3642">
      <c r="E3642" s="10" t="n"/>
    </row>
    <row r="3643">
      <c r="E3643" s="10" t="n"/>
    </row>
    <row r="3644">
      <c r="E3644" s="10" t="n"/>
    </row>
    <row r="3645">
      <c r="E3645" s="10" t="n"/>
    </row>
    <row r="3646">
      <c r="E3646" s="10" t="n"/>
    </row>
    <row r="3647">
      <c r="E3647" s="10" t="n"/>
    </row>
    <row r="3648">
      <c r="E3648" s="10" t="n"/>
    </row>
    <row r="3649">
      <c r="E3649" s="10" t="n"/>
    </row>
    <row r="3650">
      <c r="E3650" s="10" t="n"/>
    </row>
    <row r="3651">
      <c r="E3651" s="10" t="n"/>
    </row>
    <row r="3652">
      <c r="E3652" s="10" t="n"/>
    </row>
    <row r="3653">
      <c r="E3653" s="10" t="n"/>
    </row>
    <row r="3654">
      <c r="E3654" s="10" t="n"/>
    </row>
    <row r="3655">
      <c r="E3655" s="10" t="n"/>
    </row>
    <row r="3656">
      <c r="E3656" s="10" t="n"/>
    </row>
    <row r="3657">
      <c r="E3657" s="10" t="n"/>
    </row>
    <row r="3658">
      <c r="E3658" s="10" t="n"/>
    </row>
    <row r="3659">
      <c r="E3659" s="10" t="n"/>
    </row>
    <row r="3660">
      <c r="E3660" s="10" t="n"/>
    </row>
    <row r="3661">
      <c r="E3661" s="10" t="n"/>
    </row>
    <row r="3662">
      <c r="E3662" s="10" t="n"/>
    </row>
    <row r="3663">
      <c r="E3663" s="10" t="n"/>
    </row>
    <row r="3664">
      <c r="E3664" s="10" t="n"/>
    </row>
    <row r="3665">
      <c r="E3665" s="10" t="n"/>
    </row>
    <row r="3666">
      <c r="E3666" s="10" t="n"/>
    </row>
    <row r="3667">
      <c r="E3667" s="10" t="n"/>
    </row>
    <row r="3668">
      <c r="E3668" s="10" t="n"/>
    </row>
    <row r="3669">
      <c r="E3669" s="10" t="n"/>
    </row>
    <row r="3670">
      <c r="E3670" s="10" t="n"/>
    </row>
    <row r="3671">
      <c r="E3671" s="10" t="n"/>
    </row>
    <row r="3672">
      <c r="E3672" s="10" t="n"/>
    </row>
    <row r="3673">
      <c r="E3673" s="10" t="n"/>
    </row>
    <row r="3674">
      <c r="E3674" s="10" t="n"/>
    </row>
    <row r="3675">
      <c r="E3675" s="10" t="n"/>
    </row>
    <row r="3676">
      <c r="E3676" s="10" t="n"/>
    </row>
    <row r="3677">
      <c r="E3677" s="10" t="n"/>
    </row>
    <row r="3678">
      <c r="E3678" s="10" t="n"/>
    </row>
    <row r="3679">
      <c r="E3679" s="10" t="n"/>
    </row>
    <row r="3680">
      <c r="E3680" s="10" t="n"/>
    </row>
    <row r="3681">
      <c r="E3681" s="10" t="n"/>
    </row>
    <row r="3682">
      <c r="E3682" s="10" t="n"/>
    </row>
    <row r="3683">
      <c r="E3683" s="10" t="n"/>
    </row>
    <row r="3684">
      <c r="E3684" s="10" t="n"/>
    </row>
    <row r="3685">
      <c r="E3685" s="10" t="n"/>
    </row>
    <row r="3686">
      <c r="E3686" s="10" t="n"/>
    </row>
    <row r="3687">
      <c r="E3687" s="10" t="n"/>
    </row>
    <row r="3688">
      <c r="E3688" s="10" t="n"/>
    </row>
    <row r="3689">
      <c r="E3689" s="10" t="n"/>
    </row>
    <row r="3690">
      <c r="E3690" s="10" t="n"/>
    </row>
    <row r="3691">
      <c r="E3691" s="10" t="n"/>
    </row>
    <row r="3692">
      <c r="E3692" s="10" t="n"/>
    </row>
    <row r="3693">
      <c r="E3693" s="10" t="n"/>
    </row>
    <row r="3694">
      <c r="E3694" s="10" t="n"/>
    </row>
    <row r="3695">
      <c r="E3695" s="10" t="n"/>
    </row>
    <row r="3696">
      <c r="E3696" s="10" t="n"/>
    </row>
    <row r="3697">
      <c r="E3697" s="10" t="n"/>
    </row>
    <row r="3698">
      <c r="E3698" s="10" t="n"/>
    </row>
    <row r="3699">
      <c r="E3699" s="10" t="n"/>
    </row>
    <row r="3700">
      <c r="E3700" s="10" t="n"/>
    </row>
    <row r="3701">
      <c r="E3701" s="10" t="n"/>
    </row>
    <row r="3702">
      <c r="E3702" s="10" t="n"/>
    </row>
    <row r="3703">
      <c r="E3703" s="10" t="n"/>
    </row>
    <row r="3704">
      <c r="E3704" s="10" t="n"/>
    </row>
    <row r="3705">
      <c r="E3705" s="10" t="n"/>
    </row>
    <row r="3706">
      <c r="E3706" s="10" t="n"/>
    </row>
    <row r="3707">
      <c r="E3707" s="10" t="n"/>
    </row>
    <row r="3708">
      <c r="E3708" s="10" t="n"/>
    </row>
    <row r="3709">
      <c r="E3709" s="10" t="n"/>
    </row>
    <row r="3710">
      <c r="E3710" s="10" t="n"/>
    </row>
    <row r="3711">
      <c r="E3711" s="10" t="n"/>
    </row>
    <row r="3712">
      <c r="E3712" s="10" t="n"/>
    </row>
    <row r="3713">
      <c r="E3713" s="10" t="n"/>
    </row>
    <row r="3714">
      <c r="E3714" s="10" t="n"/>
    </row>
    <row r="3715">
      <c r="E3715" s="10" t="n"/>
    </row>
    <row r="3716">
      <c r="E3716" s="10" t="n"/>
    </row>
    <row r="3717">
      <c r="E3717" s="10" t="n"/>
    </row>
    <row r="3718">
      <c r="E3718" s="10" t="n"/>
    </row>
    <row r="3719">
      <c r="E3719" s="10" t="n"/>
    </row>
    <row r="3720">
      <c r="E3720" s="10" t="n"/>
    </row>
    <row r="3721">
      <c r="E3721" s="10" t="n"/>
    </row>
    <row r="3722">
      <c r="E3722" s="10" t="n"/>
    </row>
    <row r="3723">
      <c r="E3723" s="10" t="n"/>
    </row>
    <row r="3724">
      <c r="E3724" s="10" t="n"/>
    </row>
    <row r="3725">
      <c r="E3725" s="10" t="n"/>
    </row>
    <row r="3726">
      <c r="E3726" s="10" t="n"/>
    </row>
    <row r="3727">
      <c r="E3727" s="10" t="n"/>
    </row>
    <row r="3728">
      <c r="E3728" s="10" t="n"/>
    </row>
    <row r="3729">
      <c r="E3729" s="10" t="n"/>
    </row>
    <row r="3730">
      <c r="E3730" s="10" t="n"/>
    </row>
    <row r="3731">
      <c r="E3731" s="10" t="n"/>
    </row>
    <row r="3732">
      <c r="E3732" s="10" t="n"/>
    </row>
    <row r="3733">
      <c r="E3733" s="10" t="n"/>
    </row>
    <row r="3734">
      <c r="E3734" s="10" t="n"/>
    </row>
    <row r="3735">
      <c r="E3735" s="10" t="n"/>
    </row>
    <row r="3736">
      <c r="E3736" s="10" t="n"/>
    </row>
    <row r="3737">
      <c r="E3737" s="10" t="n"/>
    </row>
    <row r="3738">
      <c r="E3738" s="10" t="n"/>
    </row>
    <row r="3739">
      <c r="E3739" s="10" t="n"/>
    </row>
    <row r="3740">
      <c r="E3740" s="10" t="n"/>
    </row>
    <row r="3741">
      <c r="E3741" s="10" t="n"/>
    </row>
    <row r="3742">
      <c r="E3742" s="10" t="n"/>
    </row>
    <row r="3743">
      <c r="E3743" s="10" t="n"/>
    </row>
    <row r="3744">
      <c r="E3744" s="10" t="n"/>
    </row>
    <row r="3745">
      <c r="E3745" s="10" t="n"/>
    </row>
    <row r="3746">
      <c r="E3746" s="10" t="n"/>
    </row>
    <row r="3747">
      <c r="E3747" s="10" t="n"/>
    </row>
    <row r="3748">
      <c r="E3748" s="10" t="n"/>
    </row>
    <row r="3749">
      <c r="E3749" s="10" t="n"/>
    </row>
    <row r="3750">
      <c r="E3750" s="10" t="n"/>
    </row>
    <row r="3751">
      <c r="E3751" s="10" t="n"/>
    </row>
    <row r="3752">
      <c r="E3752" s="10" t="n"/>
    </row>
    <row r="3753">
      <c r="E3753" s="10" t="n"/>
    </row>
    <row r="3754">
      <c r="E3754" s="10" t="n"/>
    </row>
    <row r="3755">
      <c r="E3755" s="10" t="n"/>
    </row>
    <row r="3756">
      <c r="E3756" s="10" t="n"/>
    </row>
    <row r="3757">
      <c r="E3757" s="10" t="n"/>
    </row>
    <row r="3758">
      <c r="E3758" s="10" t="n"/>
    </row>
    <row r="3759">
      <c r="E3759" s="10" t="n"/>
    </row>
    <row r="3760">
      <c r="E3760" s="10" t="n"/>
    </row>
    <row r="3761">
      <c r="E3761" s="10" t="n"/>
    </row>
    <row r="3762">
      <c r="E3762" s="10" t="n"/>
    </row>
    <row r="3763">
      <c r="E3763" s="10" t="n"/>
    </row>
    <row r="3764">
      <c r="E3764" s="10" t="n"/>
    </row>
    <row r="3765">
      <c r="E3765" s="10" t="n"/>
    </row>
    <row r="3766">
      <c r="E3766" s="10" t="n"/>
    </row>
    <row r="3767">
      <c r="E3767" s="10" t="n"/>
    </row>
    <row r="3768">
      <c r="E3768" s="10" t="n"/>
    </row>
    <row r="3769">
      <c r="E3769" s="10" t="n"/>
    </row>
    <row r="3770">
      <c r="E3770" s="10" t="n"/>
    </row>
    <row r="3771">
      <c r="E3771" s="10" t="n"/>
    </row>
    <row r="3772">
      <c r="E3772" s="10" t="n"/>
    </row>
    <row r="3773">
      <c r="E3773" s="10" t="n"/>
    </row>
    <row r="3774">
      <c r="E3774" s="10" t="n"/>
    </row>
    <row r="3775">
      <c r="E3775" s="10" t="n"/>
    </row>
    <row r="3776">
      <c r="E3776" s="10" t="n"/>
    </row>
    <row r="3777">
      <c r="E3777" s="10" t="n"/>
    </row>
    <row r="3778">
      <c r="E3778" s="10" t="n"/>
    </row>
    <row r="3779">
      <c r="E3779" s="10" t="n"/>
    </row>
    <row r="3780">
      <c r="E3780" s="10" t="n"/>
    </row>
    <row r="3781">
      <c r="E3781" s="10" t="n"/>
    </row>
    <row r="3782">
      <c r="E3782" s="10" t="n"/>
    </row>
    <row r="3783">
      <c r="E3783" s="10" t="n"/>
    </row>
    <row r="3784">
      <c r="E3784" s="10" t="n"/>
    </row>
    <row r="3785">
      <c r="E3785" s="10" t="n"/>
    </row>
    <row r="3786">
      <c r="E3786" s="10" t="n"/>
    </row>
    <row r="3787">
      <c r="E3787" s="10" t="n"/>
    </row>
    <row r="3788">
      <c r="E3788" s="10" t="n"/>
    </row>
    <row r="3789">
      <c r="E3789" s="10" t="n"/>
    </row>
    <row r="3790">
      <c r="E3790" s="10" t="n"/>
    </row>
    <row r="3791">
      <c r="E3791" s="10" t="n"/>
    </row>
    <row r="3792">
      <c r="E3792" s="10" t="n"/>
    </row>
    <row r="3793">
      <c r="E3793" s="10" t="n"/>
    </row>
    <row r="3794">
      <c r="E3794" s="10" t="n"/>
    </row>
    <row r="3795">
      <c r="E3795" s="10" t="n"/>
    </row>
    <row r="3796">
      <c r="E3796" s="10" t="n"/>
    </row>
    <row r="3797">
      <c r="E3797" s="10" t="n"/>
    </row>
    <row r="3798">
      <c r="E3798" s="10" t="n"/>
    </row>
    <row r="3799">
      <c r="E3799" s="10" t="n"/>
    </row>
    <row r="3800">
      <c r="E3800" s="10" t="n"/>
    </row>
    <row r="3801">
      <c r="E3801" s="10" t="n"/>
    </row>
    <row r="3802">
      <c r="E3802" s="10" t="n"/>
    </row>
    <row r="3803">
      <c r="E3803" s="10" t="n"/>
    </row>
    <row r="3804">
      <c r="E3804" s="10" t="n"/>
    </row>
    <row r="3805">
      <c r="E3805" s="10" t="n"/>
    </row>
    <row r="3806">
      <c r="E3806" s="10" t="n"/>
    </row>
    <row r="3807">
      <c r="E3807" s="10" t="n"/>
    </row>
    <row r="3808">
      <c r="E3808" s="10" t="n"/>
    </row>
    <row r="3809">
      <c r="E3809" s="10" t="n"/>
    </row>
    <row r="3810">
      <c r="E3810" s="10" t="n"/>
    </row>
    <row r="3811">
      <c r="E3811" s="10" t="n"/>
    </row>
    <row r="3812">
      <c r="E3812" s="10" t="n"/>
    </row>
    <row r="3813">
      <c r="E3813" s="10" t="n"/>
    </row>
    <row r="3814">
      <c r="E3814" s="10" t="n"/>
    </row>
    <row r="3815">
      <c r="E3815" s="10" t="n"/>
    </row>
    <row r="3816">
      <c r="E3816" s="10" t="n"/>
    </row>
    <row r="3817">
      <c r="E3817" s="10" t="n"/>
    </row>
    <row r="3818">
      <c r="E3818" s="10" t="n"/>
    </row>
    <row r="3819">
      <c r="E3819" s="10" t="n"/>
    </row>
    <row r="3820">
      <c r="E3820" s="10" t="n"/>
    </row>
    <row r="3821">
      <c r="E3821" s="10" t="n"/>
    </row>
    <row r="3822">
      <c r="E3822" s="10" t="n"/>
    </row>
    <row r="3823">
      <c r="E3823" s="10" t="n"/>
    </row>
    <row r="3824">
      <c r="E3824" s="10" t="n"/>
    </row>
    <row r="3825">
      <c r="E3825" s="10" t="n"/>
    </row>
    <row r="3826">
      <c r="E3826" s="10" t="n"/>
    </row>
    <row r="3827">
      <c r="E3827" s="10" t="n"/>
    </row>
    <row r="3828">
      <c r="E3828" s="10" t="n"/>
    </row>
    <row r="3829">
      <c r="E3829" s="10" t="n"/>
    </row>
    <row r="3830">
      <c r="E3830" s="10" t="n"/>
    </row>
    <row r="3831">
      <c r="E3831" s="10" t="n"/>
    </row>
    <row r="3832">
      <c r="E3832" s="10" t="n"/>
    </row>
    <row r="3833">
      <c r="E3833" s="10" t="n"/>
    </row>
    <row r="3834">
      <c r="E3834" s="10" t="n"/>
    </row>
    <row r="3835">
      <c r="E3835" s="10" t="n"/>
    </row>
    <row r="3836">
      <c r="E3836" s="10" t="n"/>
    </row>
    <row r="3837">
      <c r="E3837" s="10" t="n"/>
    </row>
    <row r="3838">
      <c r="E3838" s="10" t="n"/>
    </row>
    <row r="3839">
      <c r="E3839" s="10" t="n"/>
    </row>
    <row r="3840">
      <c r="E3840" s="10" t="n"/>
    </row>
    <row r="3841">
      <c r="E3841" s="10" t="n"/>
    </row>
    <row r="3842">
      <c r="E3842" s="10" t="n"/>
    </row>
    <row r="3843">
      <c r="E3843" s="10" t="n"/>
    </row>
    <row r="3844">
      <c r="E3844" s="10" t="n"/>
    </row>
    <row r="3845">
      <c r="E3845" s="10" t="n"/>
    </row>
    <row r="3846">
      <c r="E3846" s="10" t="n"/>
    </row>
    <row r="3847">
      <c r="E3847" s="10" t="n"/>
    </row>
    <row r="3848">
      <c r="E3848" s="10" t="n"/>
    </row>
    <row r="3849">
      <c r="E3849" s="10" t="n"/>
    </row>
    <row r="3850">
      <c r="E3850" s="10" t="n"/>
    </row>
    <row r="3851">
      <c r="E3851" s="10" t="n"/>
    </row>
    <row r="3852">
      <c r="E3852" s="10" t="n"/>
    </row>
    <row r="3853">
      <c r="E3853" s="10" t="n"/>
    </row>
    <row r="3854">
      <c r="E3854" s="10" t="n"/>
    </row>
    <row r="3855">
      <c r="E3855" s="10" t="n"/>
    </row>
    <row r="3856">
      <c r="E3856" s="10" t="n"/>
    </row>
    <row r="3857">
      <c r="E3857" s="10" t="n"/>
    </row>
    <row r="3858">
      <c r="E3858" s="10" t="n"/>
    </row>
    <row r="3859">
      <c r="E3859" s="10" t="n"/>
    </row>
    <row r="3860">
      <c r="E3860" s="10" t="n"/>
    </row>
    <row r="3861">
      <c r="E3861" s="10" t="n"/>
    </row>
    <row r="3862">
      <c r="E3862" s="10" t="n"/>
    </row>
    <row r="3863">
      <c r="E3863" s="10" t="n"/>
    </row>
    <row r="3864">
      <c r="E3864" s="10" t="n"/>
    </row>
    <row r="3865">
      <c r="E3865" s="10" t="n"/>
    </row>
    <row r="3866">
      <c r="E3866" s="10" t="n"/>
    </row>
    <row r="3867">
      <c r="E3867" s="10" t="n"/>
    </row>
    <row r="3868">
      <c r="E3868" s="10" t="n"/>
    </row>
    <row r="3869">
      <c r="E3869" s="10" t="n"/>
    </row>
    <row r="3870">
      <c r="E3870" s="10" t="n"/>
    </row>
    <row r="3871">
      <c r="E3871" s="10" t="n"/>
    </row>
    <row r="3872">
      <c r="E3872" s="10" t="n"/>
    </row>
    <row r="3873">
      <c r="E3873" s="10" t="n"/>
    </row>
    <row r="3874">
      <c r="E3874" s="10" t="n"/>
    </row>
    <row r="3875">
      <c r="E3875" s="10" t="n"/>
    </row>
    <row r="3876">
      <c r="E3876" s="10" t="n"/>
    </row>
    <row r="3877">
      <c r="E3877" s="10" t="n"/>
    </row>
    <row r="3878">
      <c r="E3878" s="10" t="n"/>
    </row>
    <row r="3879">
      <c r="E3879" s="10" t="n"/>
    </row>
    <row r="3880">
      <c r="E3880" s="10" t="n"/>
    </row>
    <row r="3881">
      <c r="E3881" s="10" t="n"/>
    </row>
    <row r="3882">
      <c r="E3882" s="10" t="n"/>
    </row>
    <row r="3883">
      <c r="E3883" s="10" t="n"/>
    </row>
    <row r="3884">
      <c r="E3884" s="10" t="n"/>
    </row>
    <row r="3885">
      <c r="E3885" s="10" t="n"/>
    </row>
    <row r="3886">
      <c r="E3886" s="10" t="n"/>
    </row>
    <row r="3887">
      <c r="E3887" s="10" t="n"/>
    </row>
    <row r="3888">
      <c r="E3888" s="10" t="n"/>
    </row>
    <row r="3889">
      <c r="E3889" s="10" t="n"/>
    </row>
    <row r="3890">
      <c r="E3890" s="10" t="n"/>
    </row>
    <row r="3891">
      <c r="E3891" s="10" t="n"/>
    </row>
    <row r="3892">
      <c r="E3892" s="10" t="n"/>
    </row>
    <row r="3893">
      <c r="E3893" s="10" t="n"/>
    </row>
    <row r="3894">
      <c r="E3894" s="10" t="n"/>
    </row>
    <row r="3895">
      <c r="E3895" s="10" t="n"/>
    </row>
    <row r="3896">
      <c r="E3896" s="10" t="n"/>
    </row>
    <row r="3897">
      <c r="E3897" s="10" t="n"/>
    </row>
    <row r="3898">
      <c r="E3898" s="10" t="n"/>
    </row>
    <row r="3899">
      <c r="E3899" s="10" t="n"/>
    </row>
    <row r="3900">
      <c r="E3900" s="10" t="n"/>
    </row>
    <row r="3901">
      <c r="E3901" s="10" t="n"/>
    </row>
    <row r="3902">
      <c r="E3902" s="10" t="n"/>
    </row>
    <row r="3903">
      <c r="E3903" s="10" t="n"/>
    </row>
    <row r="3904">
      <c r="E3904" s="10" t="n"/>
    </row>
    <row r="3905">
      <c r="E3905" s="10" t="n"/>
    </row>
    <row r="3906">
      <c r="E3906" s="10" t="n"/>
    </row>
    <row r="3907">
      <c r="E3907" s="10" t="n"/>
    </row>
    <row r="3908">
      <c r="E3908" s="10" t="n"/>
    </row>
    <row r="3909">
      <c r="E3909" s="10" t="n"/>
    </row>
    <row r="3910">
      <c r="E3910" s="10" t="n"/>
    </row>
    <row r="3911">
      <c r="E3911" s="10" t="n"/>
    </row>
    <row r="3912">
      <c r="E3912" s="10" t="n"/>
    </row>
    <row r="3913">
      <c r="E3913" s="10" t="n"/>
    </row>
    <row r="3914">
      <c r="E3914" s="10" t="n"/>
    </row>
    <row r="3915">
      <c r="E3915" s="10" t="n"/>
    </row>
    <row r="3916">
      <c r="E3916" s="10" t="n"/>
    </row>
    <row r="3917">
      <c r="E3917" s="10" t="n"/>
    </row>
    <row r="3918">
      <c r="E3918" s="10" t="n"/>
    </row>
    <row r="3919">
      <c r="E3919" s="10" t="n"/>
    </row>
    <row r="3920">
      <c r="E3920" s="10" t="n"/>
    </row>
    <row r="3921">
      <c r="E3921" s="10" t="n"/>
    </row>
    <row r="3922">
      <c r="E3922" s="10" t="n"/>
    </row>
    <row r="3923">
      <c r="E3923" s="10" t="n"/>
    </row>
    <row r="3924">
      <c r="E3924" s="10" t="n"/>
    </row>
    <row r="3925">
      <c r="E3925" s="10" t="n"/>
    </row>
    <row r="3926">
      <c r="E3926" s="10" t="n"/>
    </row>
    <row r="3927">
      <c r="E3927" s="10" t="n"/>
    </row>
    <row r="3928">
      <c r="E3928" s="10" t="n"/>
    </row>
    <row r="3929">
      <c r="E3929" s="10" t="n"/>
    </row>
    <row r="3930">
      <c r="E3930" s="10" t="n"/>
    </row>
    <row r="3931">
      <c r="E3931" s="10" t="n"/>
    </row>
    <row r="3932">
      <c r="E3932" s="10" t="n"/>
    </row>
    <row r="3933">
      <c r="E3933" s="10" t="n"/>
    </row>
    <row r="3934">
      <c r="E3934" s="10" t="n"/>
    </row>
    <row r="3935">
      <c r="E3935" s="10" t="n"/>
    </row>
    <row r="3936">
      <c r="E3936" s="10" t="n"/>
    </row>
    <row r="3937">
      <c r="E3937" s="10" t="n"/>
    </row>
    <row r="3938">
      <c r="E3938" s="10" t="n"/>
    </row>
    <row r="3939">
      <c r="E3939" s="10" t="n"/>
    </row>
    <row r="3940">
      <c r="E3940" s="10" t="n"/>
    </row>
    <row r="3941">
      <c r="E3941" s="10" t="n"/>
    </row>
    <row r="3942">
      <c r="E3942" s="10" t="n"/>
    </row>
    <row r="3943">
      <c r="E3943" s="10" t="n"/>
    </row>
    <row r="3944">
      <c r="E3944" s="10" t="n"/>
    </row>
    <row r="3945">
      <c r="E3945" s="10" t="n"/>
    </row>
    <row r="3946">
      <c r="E3946" s="10" t="n"/>
    </row>
    <row r="3947">
      <c r="E3947" s="10" t="n"/>
    </row>
    <row r="3948">
      <c r="E3948" s="10" t="n"/>
    </row>
    <row r="3949">
      <c r="E3949" s="10" t="n"/>
    </row>
    <row r="3950">
      <c r="E3950" s="10" t="n"/>
    </row>
    <row r="3951">
      <c r="E3951" s="10" t="n"/>
    </row>
    <row r="3952">
      <c r="E3952" s="10" t="n"/>
    </row>
    <row r="3953">
      <c r="E3953" s="10" t="n"/>
    </row>
    <row r="3954">
      <c r="E3954" s="10" t="n"/>
    </row>
    <row r="3955">
      <c r="E3955" s="10" t="n"/>
    </row>
    <row r="3956">
      <c r="E3956" s="10" t="n"/>
    </row>
    <row r="3957">
      <c r="E3957" s="10" t="n"/>
    </row>
    <row r="3958">
      <c r="E3958" s="10" t="n"/>
    </row>
    <row r="3959">
      <c r="E3959" s="10" t="n"/>
    </row>
    <row r="3960">
      <c r="E3960" s="10" t="n"/>
    </row>
    <row r="3961">
      <c r="E3961" s="10" t="n"/>
    </row>
    <row r="3962">
      <c r="E3962" s="10" t="n"/>
    </row>
    <row r="3963">
      <c r="E3963" s="10" t="n"/>
    </row>
    <row r="3964">
      <c r="E3964" s="10" t="n"/>
    </row>
    <row r="3965">
      <c r="E3965" s="10" t="n"/>
    </row>
    <row r="3966">
      <c r="E3966" s="10" t="n"/>
    </row>
    <row r="3967">
      <c r="E3967" s="10" t="n"/>
    </row>
    <row r="3968">
      <c r="E3968" s="10" t="n"/>
    </row>
    <row r="3969">
      <c r="E3969" s="10" t="n"/>
    </row>
    <row r="3970">
      <c r="E3970" s="10" t="n"/>
    </row>
    <row r="3971">
      <c r="E3971" s="10" t="n"/>
    </row>
    <row r="3972">
      <c r="E3972" s="10" t="n"/>
    </row>
    <row r="3973">
      <c r="E3973" s="10" t="n"/>
    </row>
    <row r="3974">
      <c r="E3974" s="10" t="n"/>
    </row>
    <row r="3975">
      <c r="E3975" s="10" t="n"/>
    </row>
    <row r="3976">
      <c r="E3976" s="10" t="n"/>
    </row>
    <row r="3977">
      <c r="E3977" s="10" t="n"/>
    </row>
    <row r="3978">
      <c r="E3978" s="10" t="n"/>
    </row>
    <row r="3979">
      <c r="E3979" s="10" t="n"/>
    </row>
    <row r="3980">
      <c r="E3980" s="10" t="n"/>
    </row>
    <row r="3981">
      <c r="E3981" s="10" t="n"/>
    </row>
    <row r="3982">
      <c r="E3982" s="10" t="n"/>
    </row>
    <row r="3983">
      <c r="E3983" s="10" t="n"/>
    </row>
    <row r="3984">
      <c r="E3984" s="10" t="n"/>
    </row>
    <row r="3985">
      <c r="E3985" s="10" t="n"/>
    </row>
    <row r="3986">
      <c r="E3986" s="10" t="n"/>
    </row>
    <row r="3987">
      <c r="E3987" s="10" t="n"/>
    </row>
    <row r="3988">
      <c r="E3988" s="10" t="n"/>
    </row>
    <row r="3989">
      <c r="E3989" s="10" t="n"/>
    </row>
    <row r="3990">
      <c r="E3990" s="10" t="n"/>
    </row>
    <row r="3991">
      <c r="E3991" s="10" t="n"/>
    </row>
    <row r="3992">
      <c r="E3992" s="10" t="n"/>
    </row>
    <row r="3993">
      <c r="E3993" s="10" t="n"/>
    </row>
    <row r="3994">
      <c r="E3994" s="10" t="n"/>
    </row>
    <row r="3995">
      <c r="E3995" s="10" t="n"/>
    </row>
    <row r="3996">
      <c r="E3996" s="10" t="n"/>
    </row>
    <row r="3997">
      <c r="E3997" s="10" t="n"/>
    </row>
    <row r="3998">
      <c r="E3998" s="10" t="n"/>
    </row>
    <row r="3999">
      <c r="E3999" s="10" t="n"/>
    </row>
    <row r="4000">
      <c r="E4000" s="10" t="n"/>
    </row>
    <row r="4001">
      <c r="E4001" s="10" t="n"/>
    </row>
    <row r="4002">
      <c r="E4002" s="10" t="n"/>
    </row>
    <row r="4003">
      <c r="E4003" s="10" t="n"/>
    </row>
    <row r="4004">
      <c r="E4004" s="10" t="n"/>
    </row>
    <row r="4005">
      <c r="E4005" s="10" t="n"/>
    </row>
    <row r="4006">
      <c r="E4006" s="10" t="n"/>
    </row>
    <row r="4007">
      <c r="E4007" s="10" t="n"/>
    </row>
    <row r="4008">
      <c r="E4008" s="10" t="n"/>
    </row>
    <row r="4009">
      <c r="E4009" s="10" t="n"/>
    </row>
    <row r="4010">
      <c r="E4010" s="10" t="n"/>
    </row>
    <row r="4011">
      <c r="E4011" s="10" t="n"/>
    </row>
    <row r="4012">
      <c r="E4012" s="10" t="n"/>
    </row>
    <row r="4013">
      <c r="E4013" s="10" t="n"/>
    </row>
    <row r="4014">
      <c r="E4014" s="10" t="n"/>
    </row>
    <row r="4015">
      <c r="E4015" s="10" t="n"/>
    </row>
    <row r="4016">
      <c r="E4016" s="10" t="n"/>
    </row>
    <row r="4017">
      <c r="E4017" s="10" t="n"/>
    </row>
    <row r="4018">
      <c r="E4018" s="10" t="n"/>
    </row>
    <row r="4019">
      <c r="E4019" s="10" t="n"/>
    </row>
    <row r="4020">
      <c r="E4020" s="10" t="n"/>
    </row>
    <row r="4021">
      <c r="E4021" s="10" t="n"/>
    </row>
    <row r="4022">
      <c r="E4022" s="10" t="n"/>
    </row>
    <row r="4023">
      <c r="E4023" s="10" t="n"/>
    </row>
    <row r="4024">
      <c r="E4024" s="10" t="n"/>
    </row>
    <row r="4025">
      <c r="E4025" s="10" t="n"/>
    </row>
    <row r="4026">
      <c r="E4026" s="10" t="n"/>
    </row>
    <row r="4027">
      <c r="E4027" s="10" t="n"/>
    </row>
    <row r="4028">
      <c r="E4028" s="10" t="n"/>
    </row>
    <row r="4029">
      <c r="E4029" s="10" t="n"/>
    </row>
    <row r="4030">
      <c r="E4030" s="10" t="n"/>
    </row>
    <row r="4031">
      <c r="E4031" s="10" t="n"/>
    </row>
    <row r="4032">
      <c r="E4032" s="10" t="n"/>
    </row>
    <row r="4033">
      <c r="E4033" s="10" t="n"/>
    </row>
    <row r="4034">
      <c r="E4034" s="10" t="n"/>
    </row>
    <row r="4035">
      <c r="E4035" s="10" t="n"/>
    </row>
    <row r="4036">
      <c r="E4036" s="10" t="n"/>
    </row>
    <row r="4037">
      <c r="E4037" s="10" t="n"/>
    </row>
    <row r="4038">
      <c r="E4038" s="10" t="n"/>
    </row>
    <row r="4039">
      <c r="E4039" s="10" t="n"/>
    </row>
    <row r="4040">
      <c r="E4040" s="10" t="n"/>
    </row>
    <row r="4041">
      <c r="E4041" s="10" t="n"/>
    </row>
    <row r="4042">
      <c r="E4042" s="10" t="n"/>
    </row>
    <row r="4043">
      <c r="E4043" s="10" t="n"/>
    </row>
    <row r="4044">
      <c r="E4044" s="10" t="n"/>
    </row>
    <row r="4045">
      <c r="E4045" s="10" t="n"/>
    </row>
    <row r="4046">
      <c r="E4046" s="10" t="n"/>
    </row>
    <row r="4047">
      <c r="E4047" s="10" t="n"/>
    </row>
    <row r="4048">
      <c r="E4048" s="10" t="n"/>
    </row>
    <row r="4049">
      <c r="E4049" s="10" t="n"/>
    </row>
    <row r="4050">
      <c r="E4050" s="10" t="n"/>
    </row>
    <row r="4051">
      <c r="E4051" s="10" t="n"/>
    </row>
    <row r="4052">
      <c r="E4052" s="10" t="n"/>
    </row>
    <row r="4053">
      <c r="E4053" s="10" t="n"/>
    </row>
    <row r="4054">
      <c r="E4054" s="10" t="n"/>
    </row>
    <row r="4055">
      <c r="E4055" s="10" t="n"/>
    </row>
    <row r="4056">
      <c r="E4056" s="10" t="n"/>
    </row>
    <row r="4057">
      <c r="E4057" s="10" t="n"/>
    </row>
    <row r="4058">
      <c r="E4058" s="10" t="n"/>
    </row>
    <row r="4059">
      <c r="E4059" s="10" t="n"/>
    </row>
    <row r="4060">
      <c r="E4060" s="10" t="n"/>
    </row>
    <row r="4061">
      <c r="E4061" s="10" t="n"/>
    </row>
    <row r="4062">
      <c r="E4062" s="10" t="n"/>
    </row>
    <row r="4063">
      <c r="E4063" s="10" t="n"/>
    </row>
    <row r="4064">
      <c r="E4064" s="10" t="n"/>
    </row>
    <row r="4065">
      <c r="E4065" s="10" t="n"/>
    </row>
    <row r="4066">
      <c r="E4066" s="10" t="n"/>
    </row>
    <row r="4067">
      <c r="E4067" s="10" t="n"/>
    </row>
    <row r="4068">
      <c r="E4068" s="10" t="n"/>
    </row>
    <row r="4069">
      <c r="E4069" s="10" t="n"/>
    </row>
    <row r="4070">
      <c r="E4070" s="10" t="n"/>
    </row>
    <row r="4071">
      <c r="E4071" s="10" t="n"/>
    </row>
    <row r="4072">
      <c r="E4072" s="10" t="n"/>
    </row>
    <row r="4073">
      <c r="E4073" s="10" t="n"/>
    </row>
    <row r="4074">
      <c r="E4074" s="10" t="n"/>
    </row>
    <row r="4075">
      <c r="E4075" s="10" t="n"/>
    </row>
    <row r="4076">
      <c r="E4076" s="10" t="n"/>
    </row>
    <row r="4077">
      <c r="E4077" s="10" t="n"/>
    </row>
    <row r="4078">
      <c r="E4078" s="10" t="n"/>
    </row>
    <row r="4079">
      <c r="E4079" s="10" t="n"/>
    </row>
    <row r="4080">
      <c r="E4080" s="10" t="n"/>
    </row>
    <row r="4081">
      <c r="E4081" s="10" t="n"/>
    </row>
    <row r="4082">
      <c r="E4082" s="10" t="n"/>
    </row>
    <row r="4083">
      <c r="E4083" s="10" t="n"/>
    </row>
    <row r="4084">
      <c r="E4084" s="10" t="n"/>
    </row>
    <row r="4085">
      <c r="E4085" s="10" t="n"/>
    </row>
    <row r="4086">
      <c r="E4086" s="10" t="n"/>
    </row>
    <row r="4087">
      <c r="E4087" s="10" t="n"/>
    </row>
    <row r="4088">
      <c r="E4088" s="10" t="n"/>
    </row>
    <row r="4089">
      <c r="E4089" s="10" t="n"/>
    </row>
    <row r="4090">
      <c r="E4090" s="10" t="n"/>
    </row>
    <row r="4091">
      <c r="E4091" s="10" t="n"/>
    </row>
    <row r="4092">
      <c r="E4092" s="10" t="n"/>
    </row>
    <row r="4093">
      <c r="E4093" s="10" t="n"/>
    </row>
    <row r="4094">
      <c r="E4094" s="10" t="n"/>
    </row>
    <row r="4095">
      <c r="E4095" s="10" t="n"/>
    </row>
    <row r="4096">
      <c r="E4096" s="10" t="n"/>
    </row>
    <row r="4097">
      <c r="E4097" s="10" t="n"/>
    </row>
    <row r="4098">
      <c r="E4098" s="10" t="n"/>
    </row>
    <row r="4099">
      <c r="E4099" s="10" t="n"/>
    </row>
    <row r="4100">
      <c r="E4100" s="10" t="n"/>
    </row>
    <row r="4101">
      <c r="E4101" s="10" t="n"/>
    </row>
    <row r="4102">
      <c r="E4102" s="10" t="n"/>
    </row>
    <row r="4103">
      <c r="E4103" s="10" t="n"/>
    </row>
    <row r="4104">
      <c r="E4104" s="10" t="n"/>
    </row>
    <row r="4105">
      <c r="E4105" s="10" t="n"/>
    </row>
    <row r="4106">
      <c r="E4106" s="10" t="n"/>
    </row>
    <row r="4107">
      <c r="E4107" s="10" t="n"/>
    </row>
    <row r="4108">
      <c r="E4108" s="10" t="n"/>
    </row>
    <row r="4109">
      <c r="E4109" s="10" t="n"/>
    </row>
    <row r="4110">
      <c r="E4110" s="10" t="n"/>
    </row>
    <row r="4111">
      <c r="E4111" s="10" t="n"/>
    </row>
    <row r="4112">
      <c r="E4112" s="10" t="n"/>
    </row>
    <row r="4113">
      <c r="E4113" s="10" t="n"/>
    </row>
    <row r="4114">
      <c r="E4114" s="10" t="n"/>
    </row>
    <row r="4115">
      <c r="E4115" s="10" t="n"/>
    </row>
    <row r="4116">
      <c r="E4116" s="10" t="n"/>
    </row>
    <row r="4117">
      <c r="E4117" s="10" t="n"/>
    </row>
    <row r="4118">
      <c r="E4118" s="10" t="n"/>
    </row>
    <row r="4119">
      <c r="E4119" s="10" t="n"/>
    </row>
    <row r="4120">
      <c r="E4120" s="10" t="n"/>
    </row>
    <row r="4121">
      <c r="E4121" s="10" t="n"/>
    </row>
    <row r="4122">
      <c r="E4122" s="10" t="n"/>
    </row>
    <row r="4123">
      <c r="E4123" s="10" t="n"/>
    </row>
    <row r="4124">
      <c r="E4124" s="10" t="n"/>
    </row>
    <row r="4125">
      <c r="E4125" s="10" t="n"/>
    </row>
    <row r="4126">
      <c r="E4126" s="10" t="n"/>
    </row>
    <row r="4127">
      <c r="E4127" s="10" t="n"/>
    </row>
    <row r="4128">
      <c r="E4128" s="10" t="n"/>
    </row>
    <row r="4129">
      <c r="E4129" s="10" t="n"/>
    </row>
    <row r="4130">
      <c r="E4130" s="10" t="n"/>
    </row>
    <row r="4131">
      <c r="E4131" s="10" t="n"/>
    </row>
    <row r="4132">
      <c r="E4132" s="10" t="n"/>
    </row>
    <row r="4133">
      <c r="E4133" s="10" t="n"/>
    </row>
    <row r="4134">
      <c r="E4134" s="10" t="n"/>
    </row>
    <row r="4135">
      <c r="E4135" s="10" t="n"/>
    </row>
    <row r="4136">
      <c r="E4136" s="10" t="n"/>
    </row>
    <row r="4137">
      <c r="E4137" s="10" t="n"/>
    </row>
    <row r="4138">
      <c r="E4138" s="10" t="n"/>
    </row>
    <row r="4139">
      <c r="E4139" s="10" t="n"/>
    </row>
    <row r="4140">
      <c r="E4140" s="10" t="n"/>
    </row>
    <row r="4141">
      <c r="E4141" s="10" t="n"/>
    </row>
    <row r="4142">
      <c r="E4142" s="10" t="n"/>
    </row>
    <row r="4143">
      <c r="E4143" s="10" t="n"/>
    </row>
    <row r="4144">
      <c r="E4144" s="10" t="n"/>
    </row>
    <row r="4145">
      <c r="E4145" s="10" t="n"/>
    </row>
    <row r="4146">
      <c r="E4146" s="10" t="n"/>
    </row>
    <row r="4147">
      <c r="E4147" s="10" t="n"/>
    </row>
    <row r="4148">
      <c r="E4148" s="10" t="n"/>
    </row>
    <row r="4149">
      <c r="E4149" s="10" t="n"/>
    </row>
    <row r="4150">
      <c r="E4150" s="10" t="n"/>
    </row>
    <row r="4151">
      <c r="E4151" s="10" t="n"/>
    </row>
    <row r="4152">
      <c r="E4152" s="10" t="n"/>
    </row>
    <row r="4153">
      <c r="E4153" s="10" t="n"/>
    </row>
    <row r="4154">
      <c r="E4154" s="10" t="n"/>
    </row>
    <row r="4155">
      <c r="E4155" s="10" t="n"/>
    </row>
    <row r="4156">
      <c r="E4156" s="10" t="n"/>
    </row>
    <row r="4157">
      <c r="E4157" s="10" t="n"/>
    </row>
    <row r="4158">
      <c r="E4158" s="10" t="n"/>
    </row>
    <row r="4159">
      <c r="E4159" s="10" t="n"/>
    </row>
    <row r="4160">
      <c r="E4160" s="10" t="n"/>
    </row>
    <row r="4161">
      <c r="E4161" s="10" t="n"/>
    </row>
    <row r="4162">
      <c r="E4162" s="10" t="n"/>
    </row>
    <row r="4163">
      <c r="E4163" s="10" t="n"/>
    </row>
    <row r="4164">
      <c r="E4164" s="10" t="n"/>
    </row>
    <row r="4165">
      <c r="E4165" s="10" t="n"/>
    </row>
    <row r="4166">
      <c r="E4166" s="10" t="n"/>
    </row>
    <row r="4167">
      <c r="E4167" s="10" t="n"/>
    </row>
    <row r="4168">
      <c r="E4168" s="10" t="n"/>
    </row>
    <row r="4169">
      <c r="E4169" s="10" t="n"/>
    </row>
    <row r="4170">
      <c r="E4170" s="10" t="n"/>
    </row>
    <row r="4171">
      <c r="E4171" s="10" t="n"/>
    </row>
    <row r="4172">
      <c r="E4172" s="10" t="n"/>
    </row>
    <row r="4173">
      <c r="E4173" s="10" t="n"/>
    </row>
    <row r="4174">
      <c r="E4174" s="10" t="n"/>
    </row>
    <row r="4175">
      <c r="E4175" s="10" t="n"/>
    </row>
    <row r="4176">
      <c r="E4176" s="10" t="n"/>
    </row>
    <row r="4177">
      <c r="E4177" s="10" t="n"/>
    </row>
    <row r="4178">
      <c r="E4178" s="10" t="n"/>
    </row>
    <row r="4179">
      <c r="E4179" s="10" t="n"/>
    </row>
    <row r="4180">
      <c r="E4180" s="10" t="n"/>
    </row>
    <row r="4181">
      <c r="E4181" s="10" t="n"/>
    </row>
    <row r="4182">
      <c r="E4182" s="10" t="n"/>
    </row>
    <row r="4183">
      <c r="E4183" s="10" t="n"/>
    </row>
    <row r="4184">
      <c r="E4184" s="10" t="n"/>
    </row>
    <row r="4185">
      <c r="E4185" s="10" t="n"/>
    </row>
    <row r="4186">
      <c r="E4186" s="10" t="n"/>
    </row>
    <row r="4187">
      <c r="E4187" s="10" t="n"/>
    </row>
    <row r="4188">
      <c r="E4188" s="10" t="n"/>
    </row>
    <row r="4189">
      <c r="E4189" s="10" t="n"/>
    </row>
    <row r="4190">
      <c r="E4190" s="10" t="n"/>
    </row>
    <row r="4191">
      <c r="E4191" s="10" t="n"/>
    </row>
    <row r="4192">
      <c r="E4192" s="10" t="n"/>
    </row>
    <row r="4193">
      <c r="E4193" s="10" t="n"/>
    </row>
    <row r="4194">
      <c r="E4194" s="10" t="n"/>
    </row>
    <row r="4195">
      <c r="E4195" s="10" t="n"/>
    </row>
    <row r="4196">
      <c r="E4196" s="10" t="n"/>
    </row>
    <row r="4197">
      <c r="E4197" s="10" t="n"/>
    </row>
    <row r="4198">
      <c r="E4198" s="10" t="n"/>
    </row>
    <row r="4199">
      <c r="E4199" s="10" t="n"/>
    </row>
    <row r="4200">
      <c r="E4200" s="10" t="n"/>
    </row>
    <row r="4201">
      <c r="E4201" s="10" t="n"/>
    </row>
    <row r="4202">
      <c r="E4202" s="10" t="n"/>
    </row>
    <row r="4203">
      <c r="E4203" s="10" t="n"/>
    </row>
    <row r="4204">
      <c r="E4204" s="10" t="n"/>
    </row>
    <row r="4205">
      <c r="E4205" s="10" t="n"/>
    </row>
    <row r="4206">
      <c r="E4206" s="10" t="n"/>
    </row>
    <row r="4207">
      <c r="E4207" s="10" t="n"/>
    </row>
    <row r="4208">
      <c r="E4208" s="10" t="n"/>
    </row>
    <row r="4209">
      <c r="E4209" s="10" t="n"/>
    </row>
    <row r="4210">
      <c r="E4210" s="10" t="n"/>
    </row>
    <row r="4211">
      <c r="E4211" s="10" t="n"/>
    </row>
    <row r="4212">
      <c r="E4212" s="10" t="n"/>
    </row>
    <row r="4213">
      <c r="E4213" s="10" t="n"/>
    </row>
    <row r="4214">
      <c r="E4214" s="10" t="n"/>
    </row>
    <row r="4215">
      <c r="E4215" s="10" t="n"/>
    </row>
    <row r="4216">
      <c r="E4216" s="10" t="n"/>
    </row>
    <row r="4217">
      <c r="E4217" s="10" t="n"/>
    </row>
    <row r="4218">
      <c r="E4218" s="10" t="n"/>
    </row>
    <row r="4219">
      <c r="E4219" s="10" t="n"/>
    </row>
    <row r="4220">
      <c r="E4220" s="10" t="n"/>
    </row>
    <row r="4221">
      <c r="E4221" s="10" t="n"/>
    </row>
    <row r="4222">
      <c r="E4222" s="10" t="n"/>
    </row>
    <row r="4223">
      <c r="E4223" s="10" t="n"/>
    </row>
    <row r="4224">
      <c r="E4224" s="10" t="n"/>
    </row>
    <row r="4225">
      <c r="E4225" s="10" t="n"/>
    </row>
    <row r="4226">
      <c r="E4226" s="10" t="n"/>
    </row>
    <row r="4227">
      <c r="E4227" s="10" t="n"/>
    </row>
    <row r="4228">
      <c r="E4228" s="10" t="n"/>
    </row>
    <row r="4229">
      <c r="E4229" s="10" t="n"/>
    </row>
    <row r="4230">
      <c r="E4230" s="10" t="n"/>
    </row>
    <row r="4231">
      <c r="E4231" s="10" t="n"/>
    </row>
    <row r="4232">
      <c r="E4232" s="10" t="n"/>
    </row>
    <row r="4233">
      <c r="E4233" s="10" t="n"/>
    </row>
    <row r="4234">
      <c r="E4234" s="10" t="n"/>
    </row>
    <row r="4235">
      <c r="E4235" s="10" t="n"/>
    </row>
    <row r="4236">
      <c r="E4236" s="10" t="n"/>
    </row>
    <row r="4237">
      <c r="E4237" s="10" t="n"/>
    </row>
    <row r="4238">
      <c r="E4238" s="10" t="n"/>
    </row>
    <row r="4239">
      <c r="E4239" s="10" t="n"/>
    </row>
    <row r="4240">
      <c r="E4240" s="10" t="n"/>
    </row>
    <row r="4241">
      <c r="E4241" s="10" t="n"/>
    </row>
    <row r="4242">
      <c r="E4242" s="10" t="n"/>
    </row>
    <row r="4243">
      <c r="E4243" s="10" t="n"/>
    </row>
    <row r="4244">
      <c r="E4244" s="10" t="n"/>
    </row>
    <row r="4245">
      <c r="E4245" s="10" t="n"/>
    </row>
    <row r="4246">
      <c r="E4246" s="10" t="n"/>
    </row>
    <row r="4247">
      <c r="E4247" s="10" t="n"/>
    </row>
    <row r="4248">
      <c r="E4248" s="10" t="n"/>
    </row>
    <row r="4249">
      <c r="E4249" s="10" t="n"/>
    </row>
    <row r="4250">
      <c r="E4250" s="10" t="n"/>
    </row>
    <row r="4251">
      <c r="E4251" s="10" t="n"/>
    </row>
    <row r="4252">
      <c r="E4252" s="10" t="n"/>
    </row>
    <row r="4253">
      <c r="E4253" s="10" t="n"/>
    </row>
    <row r="4254">
      <c r="E4254" s="10" t="n"/>
    </row>
    <row r="4255">
      <c r="E4255" s="10" t="n"/>
    </row>
    <row r="4256">
      <c r="E4256" s="10" t="n"/>
    </row>
    <row r="4257">
      <c r="E4257" s="10" t="n"/>
    </row>
    <row r="4258">
      <c r="E4258" s="10" t="n"/>
    </row>
    <row r="4259">
      <c r="E4259" s="10" t="n"/>
    </row>
    <row r="4260">
      <c r="E4260" s="10" t="n"/>
    </row>
    <row r="4261">
      <c r="E4261" s="10" t="n"/>
    </row>
    <row r="4262">
      <c r="E4262" s="10" t="n"/>
    </row>
    <row r="4263">
      <c r="E4263" s="10" t="n"/>
    </row>
    <row r="4264">
      <c r="E4264" s="10" t="n"/>
    </row>
    <row r="4265">
      <c r="E4265" s="10" t="n"/>
    </row>
    <row r="4266">
      <c r="E4266" s="10" t="n"/>
    </row>
    <row r="4267">
      <c r="E4267" s="10" t="n"/>
    </row>
    <row r="4268">
      <c r="E4268" s="10" t="n"/>
    </row>
    <row r="4269">
      <c r="E4269" s="10" t="n"/>
    </row>
    <row r="4270">
      <c r="E4270" s="10" t="n"/>
    </row>
    <row r="4271">
      <c r="E4271" s="10" t="n"/>
    </row>
    <row r="4272">
      <c r="E4272" s="10" t="n"/>
    </row>
    <row r="4273">
      <c r="E4273" s="10" t="n"/>
    </row>
    <row r="4274">
      <c r="E4274" s="10" t="n"/>
    </row>
    <row r="4275">
      <c r="E4275" s="10" t="n"/>
    </row>
    <row r="4276">
      <c r="E4276" s="10" t="n"/>
    </row>
    <row r="4277">
      <c r="E4277" s="10" t="n"/>
    </row>
    <row r="4278">
      <c r="E4278" s="10" t="n"/>
    </row>
    <row r="4279">
      <c r="E4279" s="10" t="n"/>
    </row>
    <row r="4280">
      <c r="E4280" s="10" t="n"/>
    </row>
    <row r="4281">
      <c r="E4281" s="10" t="n"/>
    </row>
    <row r="4282">
      <c r="E4282" s="10" t="n"/>
    </row>
    <row r="4283">
      <c r="E4283" s="10" t="n"/>
    </row>
    <row r="4284">
      <c r="E4284" s="10" t="n"/>
    </row>
    <row r="4285">
      <c r="E4285" s="10" t="n"/>
    </row>
    <row r="4286">
      <c r="E4286" s="10" t="n"/>
    </row>
    <row r="4287">
      <c r="E4287" s="10" t="n"/>
    </row>
    <row r="4288">
      <c r="E4288" s="10" t="n"/>
    </row>
    <row r="4289">
      <c r="E4289" s="10" t="n"/>
    </row>
    <row r="4290">
      <c r="E4290" s="10" t="n"/>
    </row>
    <row r="4291">
      <c r="E4291" s="10" t="n"/>
    </row>
    <row r="4292">
      <c r="E4292" s="10" t="n"/>
    </row>
    <row r="4293">
      <c r="E4293" s="10" t="n"/>
    </row>
    <row r="4294">
      <c r="E4294" s="10" t="n"/>
    </row>
    <row r="4295">
      <c r="E4295" s="10" t="n"/>
    </row>
    <row r="4296">
      <c r="E4296" s="10" t="n"/>
    </row>
    <row r="4297">
      <c r="E4297" s="10" t="n"/>
    </row>
    <row r="4298">
      <c r="E4298" s="10" t="n"/>
    </row>
    <row r="4299">
      <c r="E4299" s="10" t="n"/>
    </row>
    <row r="4300">
      <c r="E4300" s="10" t="n"/>
    </row>
    <row r="4301">
      <c r="E4301" s="10" t="n"/>
    </row>
    <row r="4302">
      <c r="E4302" s="10" t="n"/>
    </row>
    <row r="4303">
      <c r="E4303" s="10" t="n"/>
    </row>
    <row r="4304">
      <c r="E4304" s="10" t="n"/>
    </row>
    <row r="4305">
      <c r="E4305" s="10" t="n"/>
    </row>
    <row r="4306">
      <c r="E4306" s="10" t="n"/>
    </row>
    <row r="4307">
      <c r="E4307" s="10" t="n"/>
    </row>
    <row r="4308">
      <c r="E4308" s="10" t="n"/>
    </row>
    <row r="4309">
      <c r="E4309" s="10" t="n"/>
    </row>
    <row r="4310">
      <c r="E4310" s="10" t="n"/>
    </row>
    <row r="4311">
      <c r="E4311" s="10" t="n"/>
    </row>
    <row r="4312">
      <c r="E4312" s="10" t="n"/>
    </row>
    <row r="4313">
      <c r="E4313" s="10" t="n"/>
    </row>
    <row r="4314">
      <c r="E4314" s="10" t="n"/>
    </row>
    <row r="4315">
      <c r="E4315" s="10" t="n"/>
    </row>
    <row r="4316">
      <c r="E4316" s="10" t="n"/>
    </row>
    <row r="4317">
      <c r="E4317" s="10" t="n"/>
    </row>
    <row r="4318">
      <c r="E4318" s="10" t="n"/>
    </row>
    <row r="4319">
      <c r="E4319" s="10" t="n"/>
    </row>
    <row r="4320">
      <c r="E4320" s="10" t="n"/>
    </row>
    <row r="4321">
      <c r="E4321" s="10" t="n"/>
    </row>
    <row r="4322">
      <c r="E4322" s="10" t="n"/>
    </row>
    <row r="4323">
      <c r="E4323" s="10" t="n"/>
    </row>
    <row r="4324">
      <c r="E4324" s="10" t="n"/>
    </row>
    <row r="4325">
      <c r="E4325" s="10" t="n"/>
    </row>
    <row r="4326">
      <c r="E4326" s="10" t="n"/>
    </row>
    <row r="4327">
      <c r="E4327" s="10" t="n"/>
    </row>
    <row r="4328">
      <c r="E4328" s="10" t="n"/>
    </row>
    <row r="4329">
      <c r="E4329" s="10" t="n"/>
    </row>
    <row r="4330">
      <c r="E4330" s="10" t="n"/>
    </row>
    <row r="4331">
      <c r="E4331" s="10" t="n"/>
    </row>
    <row r="4332">
      <c r="E4332" s="10" t="n"/>
    </row>
    <row r="4333">
      <c r="E4333" s="10" t="n"/>
    </row>
    <row r="4334">
      <c r="E4334" s="10" t="n"/>
    </row>
    <row r="4335">
      <c r="E4335" s="10" t="n"/>
    </row>
    <row r="4336">
      <c r="E4336" s="10" t="n"/>
    </row>
    <row r="4337">
      <c r="E4337" s="10" t="n"/>
    </row>
    <row r="4338">
      <c r="E4338" s="10" t="n"/>
    </row>
    <row r="4339">
      <c r="E4339" s="10" t="n"/>
    </row>
    <row r="4340">
      <c r="E4340" s="10" t="n"/>
    </row>
    <row r="4341">
      <c r="E4341" s="10" t="n"/>
    </row>
    <row r="4342">
      <c r="E4342" s="10" t="n"/>
    </row>
    <row r="4343">
      <c r="E4343" s="10" t="n"/>
    </row>
    <row r="4344">
      <c r="E4344" s="10" t="n"/>
    </row>
    <row r="4345">
      <c r="E4345" s="10" t="n"/>
    </row>
    <row r="4346">
      <c r="E4346" s="10" t="n"/>
    </row>
    <row r="4347">
      <c r="E4347" s="10" t="n"/>
    </row>
    <row r="4348">
      <c r="E4348" s="10" t="n"/>
    </row>
    <row r="4349">
      <c r="E4349" s="10" t="n"/>
    </row>
    <row r="4350">
      <c r="E4350" s="10" t="n"/>
    </row>
    <row r="4351">
      <c r="E4351" s="10" t="n"/>
    </row>
    <row r="4352">
      <c r="E4352" s="10" t="n"/>
    </row>
    <row r="4353">
      <c r="E4353" s="10" t="n"/>
    </row>
    <row r="4354">
      <c r="E4354" s="10" t="n"/>
    </row>
    <row r="4355">
      <c r="E4355" s="10" t="n"/>
    </row>
    <row r="4356">
      <c r="E4356" s="10" t="n"/>
    </row>
    <row r="4357">
      <c r="E4357" s="10" t="n"/>
    </row>
    <row r="4358">
      <c r="E4358" s="10" t="n"/>
    </row>
    <row r="4359">
      <c r="E4359" s="10" t="n"/>
    </row>
    <row r="4360">
      <c r="E4360" s="10" t="n"/>
    </row>
    <row r="4361">
      <c r="E4361" s="10" t="n"/>
    </row>
    <row r="4362">
      <c r="E4362" s="10" t="n"/>
    </row>
    <row r="4363">
      <c r="E4363" s="10" t="n"/>
    </row>
    <row r="4364">
      <c r="E4364" s="10" t="n"/>
    </row>
    <row r="4365">
      <c r="E4365" s="10" t="n"/>
    </row>
    <row r="4366">
      <c r="E4366" s="10" t="n"/>
    </row>
    <row r="4367">
      <c r="E4367" s="10" t="n"/>
    </row>
    <row r="4368">
      <c r="E4368" s="10" t="n"/>
    </row>
    <row r="4369">
      <c r="E4369" s="10" t="n"/>
    </row>
    <row r="4370">
      <c r="E4370" s="10" t="n"/>
    </row>
    <row r="4371">
      <c r="E4371" s="10" t="n"/>
    </row>
    <row r="4372">
      <c r="E4372" s="10" t="n"/>
    </row>
    <row r="4373">
      <c r="E4373" s="10" t="n"/>
    </row>
    <row r="4374">
      <c r="E4374" s="10" t="n"/>
    </row>
    <row r="4375">
      <c r="E4375" s="10" t="n"/>
    </row>
    <row r="4376">
      <c r="E4376" s="10" t="n"/>
    </row>
    <row r="4377">
      <c r="E4377" s="10" t="n"/>
    </row>
    <row r="4378">
      <c r="E4378" s="10" t="n"/>
    </row>
    <row r="4379">
      <c r="E4379" s="10" t="n"/>
    </row>
    <row r="4380">
      <c r="E4380" s="10" t="n"/>
    </row>
    <row r="4381">
      <c r="E4381" s="10" t="n"/>
    </row>
    <row r="4382">
      <c r="E4382" s="10" t="n"/>
    </row>
    <row r="4383">
      <c r="E4383" s="10" t="n"/>
    </row>
    <row r="4384">
      <c r="E4384" s="10" t="n"/>
    </row>
    <row r="4385">
      <c r="E4385" s="10" t="n"/>
    </row>
    <row r="4386">
      <c r="E4386" s="10" t="n"/>
    </row>
    <row r="4387">
      <c r="E4387" s="10" t="n"/>
    </row>
    <row r="4388">
      <c r="E4388" s="10" t="n"/>
    </row>
    <row r="4389">
      <c r="E4389" s="10" t="n"/>
    </row>
    <row r="4390">
      <c r="E4390" s="10" t="n"/>
    </row>
    <row r="4391">
      <c r="E4391" s="10" t="n"/>
    </row>
    <row r="4392">
      <c r="E4392" s="10" t="n"/>
    </row>
    <row r="4393">
      <c r="E4393" s="10" t="n"/>
    </row>
    <row r="4394">
      <c r="E4394" s="10" t="n"/>
    </row>
    <row r="4395">
      <c r="E4395" s="10" t="n"/>
    </row>
    <row r="4396">
      <c r="E4396" s="10" t="n"/>
    </row>
    <row r="4397">
      <c r="E4397" s="10" t="n"/>
    </row>
    <row r="4398">
      <c r="E4398" s="10" t="n"/>
    </row>
    <row r="4399">
      <c r="E4399" s="10" t="n"/>
    </row>
    <row r="4400">
      <c r="E4400" s="10" t="n"/>
    </row>
    <row r="4401">
      <c r="E4401" s="10" t="n"/>
    </row>
    <row r="4402">
      <c r="E4402" s="10" t="n"/>
    </row>
    <row r="4403">
      <c r="E4403" s="10" t="n"/>
    </row>
    <row r="4404">
      <c r="E4404" s="10" t="n"/>
    </row>
    <row r="4405">
      <c r="E4405" s="10" t="n"/>
    </row>
    <row r="4406">
      <c r="E4406" s="10" t="n"/>
    </row>
    <row r="4407">
      <c r="E4407" s="10" t="n"/>
    </row>
    <row r="4408">
      <c r="E4408" s="10" t="n"/>
    </row>
    <row r="4409">
      <c r="E4409" s="10" t="n"/>
    </row>
    <row r="4410">
      <c r="E4410" s="10" t="n"/>
    </row>
    <row r="4411">
      <c r="E4411" s="10" t="n"/>
    </row>
    <row r="4412">
      <c r="E4412" s="10" t="n"/>
    </row>
    <row r="4413">
      <c r="E4413" s="10" t="n"/>
    </row>
    <row r="4414">
      <c r="E4414" s="10" t="n"/>
    </row>
    <row r="4415">
      <c r="E4415" s="10" t="n"/>
    </row>
    <row r="4416">
      <c r="E4416" s="10" t="n"/>
    </row>
    <row r="4417">
      <c r="E4417" s="10" t="n"/>
    </row>
    <row r="4418">
      <c r="E4418" s="10" t="n"/>
    </row>
    <row r="4419">
      <c r="E4419" s="10" t="n"/>
    </row>
    <row r="4420">
      <c r="E4420" s="10" t="n"/>
    </row>
    <row r="4421">
      <c r="E4421" s="10" t="n"/>
    </row>
    <row r="4422">
      <c r="E4422" s="10" t="n"/>
    </row>
    <row r="4423">
      <c r="E4423" s="10" t="n"/>
    </row>
    <row r="4424">
      <c r="E4424" s="10" t="n"/>
    </row>
    <row r="4425">
      <c r="E4425" s="10" t="n"/>
    </row>
    <row r="4426">
      <c r="E4426" s="10" t="n"/>
    </row>
    <row r="4427">
      <c r="E4427" s="10" t="n"/>
    </row>
    <row r="4428">
      <c r="E4428" s="10" t="n"/>
    </row>
    <row r="4429">
      <c r="E4429" s="10" t="n"/>
    </row>
    <row r="4430">
      <c r="E4430" s="10" t="n"/>
    </row>
    <row r="4431">
      <c r="E4431" s="10" t="n"/>
    </row>
    <row r="4432">
      <c r="E4432" s="10" t="n"/>
    </row>
    <row r="4433">
      <c r="E4433" s="10" t="n"/>
    </row>
    <row r="4434">
      <c r="E4434" s="10" t="n"/>
    </row>
    <row r="4435">
      <c r="E4435" s="10" t="n"/>
    </row>
    <row r="4436">
      <c r="E4436" s="10" t="n"/>
    </row>
    <row r="4437">
      <c r="E4437" s="10" t="n"/>
    </row>
    <row r="4438">
      <c r="E4438" s="10" t="n"/>
    </row>
    <row r="4439">
      <c r="E4439" s="10" t="n"/>
    </row>
    <row r="4440">
      <c r="E4440" s="10" t="n"/>
    </row>
    <row r="4441">
      <c r="E4441" s="10" t="n"/>
    </row>
    <row r="4442">
      <c r="E4442" s="10" t="n"/>
    </row>
    <row r="4443">
      <c r="E4443" s="10" t="n"/>
    </row>
    <row r="4444">
      <c r="E4444" s="10" t="n"/>
    </row>
    <row r="4445">
      <c r="E4445" s="10" t="n"/>
    </row>
    <row r="4446">
      <c r="E4446" s="10" t="n"/>
    </row>
    <row r="4447">
      <c r="E4447" s="10" t="n"/>
    </row>
    <row r="4448">
      <c r="E4448" s="10" t="n"/>
    </row>
    <row r="4449">
      <c r="E4449" s="10" t="n"/>
    </row>
    <row r="4450">
      <c r="E4450" s="10" t="n"/>
    </row>
    <row r="4451">
      <c r="E4451" s="10" t="n"/>
    </row>
    <row r="4452">
      <c r="E4452" s="10" t="n"/>
    </row>
    <row r="4453">
      <c r="E4453" s="10" t="n"/>
    </row>
    <row r="4454">
      <c r="E4454" s="10" t="n"/>
    </row>
    <row r="4455">
      <c r="E4455" s="10" t="n"/>
    </row>
    <row r="4456">
      <c r="E4456" s="10" t="n"/>
    </row>
    <row r="4457">
      <c r="E4457" s="10" t="n"/>
    </row>
    <row r="4458">
      <c r="E4458" s="10" t="n"/>
    </row>
    <row r="4459">
      <c r="E4459" s="10" t="n"/>
    </row>
    <row r="4460">
      <c r="E4460" s="10" t="n"/>
    </row>
    <row r="4461">
      <c r="E4461" s="10" t="n"/>
    </row>
    <row r="4462">
      <c r="E4462" s="10" t="n"/>
    </row>
    <row r="4463">
      <c r="E4463" s="10" t="n"/>
    </row>
    <row r="4464">
      <c r="E4464" s="10" t="n"/>
    </row>
    <row r="4465">
      <c r="E4465" s="10" t="n"/>
    </row>
    <row r="4466">
      <c r="E4466" s="10" t="n"/>
    </row>
    <row r="4467">
      <c r="E4467" s="10" t="n"/>
    </row>
    <row r="4468">
      <c r="E4468" s="10" t="n"/>
    </row>
    <row r="4469">
      <c r="E4469" s="10" t="n"/>
    </row>
    <row r="4470">
      <c r="E4470" s="10" t="n"/>
    </row>
    <row r="4471">
      <c r="E4471" s="10" t="n"/>
    </row>
    <row r="4472">
      <c r="E4472" s="10" t="n"/>
    </row>
    <row r="4473">
      <c r="E4473" s="10" t="n"/>
    </row>
    <row r="4474">
      <c r="E4474" s="10" t="n"/>
    </row>
    <row r="4475">
      <c r="E4475" s="10" t="n"/>
    </row>
    <row r="4476">
      <c r="E4476" s="10" t="n"/>
    </row>
    <row r="4477">
      <c r="E4477" s="10" t="n"/>
    </row>
    <row r="4478">
      <c r="E4478" s="10" t="n"/>
    </row>
    <row r="4479">
      <c r="E4479" s="10" t="n"/>
    </row>
    <row r="4480">
      <c r="E4480" s="10" t="n"/>
    </row>
    <row r="4481">
      <c r="E4481" s="10" t="n"/>
    </row>
    <row r="4482">
      <c r="E4482" s="10" t="n"/>
    </row>
    <row r="4483">
      <c r="E4483" s="10" t="n"/>
    </row>
    <row r="4484">
      <c r="E4484" s="10" t="n"/>
    </row>
    <row r="4485">
      <c r="E4485" s="10" t="n"/>
    </row>
    <row r="4486">
      <c r="E4486" s="10" t="n"/>
    </row>
    <row r="4487">
      <c r="E4487" s="10" t="n"/>
    </row>
    <row r="4488">
      <c r="E4488" s="10" t="n"/>
    </row>
    <row r="4489">
      <c r="E4489" s="10" t="n"/>
    </row>
    <row r="4490">
      <c r="E4490" s="10" t="n"/>
    </row>
    <row r="4491">
      <c r="E4491" s="10" t="n"/>
    </row>
    <row r="4492">
      <c r="E4492" s="10" t="n"/>
    </row>
    <row r="4493">
      <c r="E4493" s="10" t="n"/>
    </row>
    <row r="4494">
      <c r="E4494" s="10" t="n"/>
    </row>
    <row r="4495">
      <c r="E4495" s="10" t="n"/>
    </row>
    <row r="4496">
      <c r="E4496" s="10" t="n"/>
    </row>
    <row r="4497">
      <c r="E4497" s="10" t="n"/>
    </row>
    <row r="4498">
      <c r="E4498" s="10" t="n"/>
    </row>
    <row r="4499">
      <c r="E4499" s="10" t="n"/>
    </row>
    <row r="4500">
      <c r="E4500" s="10" t="n"/>
    </row>
    <row r="4501">
      <c r="E4501" s="10" t="n"/>
    </row>
    <row r="4502">
      <c r="E4502" s="10" t="n"/>
    </row>
    <row r="4503">
      <c r="E4503" s="10" t="n"/>
    </row>
    <row r="4504">
      <c r="E4504" s="10" t="n"/>
    </row>
    <row r="4505">
      <c r="E4505" s="10" t="n"/>
    </row>
    <row r="4506">
      <c r="E4506" s="10" t="n"/>
    </row>
    <row r="4507">
      <c r="E4507" s="10" t="n"/>
    </row>
    <row r="4508">
      <c r="E4508" s="10" t="n"/>
    </row>
    <row r="4509">
      <c r="E4509" s="10" t="n"/>
    </row>
    <row r="4510">
      <c r="E4510" s="10" t="n"/>
    </row>
    <row r="4511">
      <c r="E4511" s="10" t="n"/>
    </row>
    <row r="4512">
      <c r="E4512" s="10" t="n"/>
    </row>
    <row r="4513">
      <c r="E4513" s="10" t="n"/>
    </row>
    <row r="4514">
      <c r="E4514" s="10" t="n"/>
    </row>
    <row r="4515">
      <c r="E4515" s="10" t="n"/>
    </row>
    <row r="4516">
      <c r="E4516" s="10" t="n"/>
    </row>
    <row r="4517">
      <c r="E4517" s="10" t="n"/>
    </row>
    <row r="4518">
      <c r="E4518" s="10" t="n"/>
    </row>
    <row r="4519">
      <c r="E4519" s="10" t="n"/>
    </row>
    <row r="4520">
      <c r="E4520" s="10" t="n"/>
    </row>
    <row r="4521">
      <c r="E4521" s="10" t="n"/>
    </row>
    <row r="4522">
      <c r="E4522" s="10" t="n"/>
    </row>
    <row r="4523">
      <c r="E4523" s="10" t="n"/>
    </row>
    <row r="4524">
      <c r="E4524" s="10" t="n"/>
    </row>
    <row r="4525">
      <c r="E4525" s="10" t="n"/>
    </row>
    <row r="4526">
      <c r="E4526" s="10" t="n"/>
    </row>
    <row r="4527">
      <c r="E4527" s="10" t="n"/>
    </row>
    <row r="4528">
      <c r="E4528" s="10" t="n"/>
    </row>
    <row r="4529">
      <c r="E4529" s="10" t="n"/>
    </row>
    <row r="4530">
      <c r="E4530" s="10" t="n"/>
    </row>
    <row r="4531">
      <c r="E4531" s="10" t="n"/>
    </row>
    <row r="4532">
      <c r="E4532" s="10" t="n"/>
    </row>
    <row r="4533">
      <c r="E4533" s="10" t="n"/>
    </row>
    <row r="4534">
      <c r="E4534" s="10" t="n"/>
    </row>
    <row r="4535">
      <c r="E4535" s="10" t="n"/>
    </row>
    <row r="4536">
      <c r="E4536" s="10" t="n"/>
    </row>
    <row r="4537">
      <c r="E4537" s="10" t="n"/>
    </row>
    <row r="4538">
      <c r="E4538" s="10" t="n"/>
    </row>
    <row r="4539">
      <c r="E4539" s="10" t="n"/>
    </row>
    <row r="4540">
      <c r="E4540" s="10" t="n"/>
    </row>
    <row r="4541">
      <c r="E4541" s="10" t="n"/>
    </row>
    <row r="4542">
      <c r="E4542" s="10" t="n"/>
    </row>
    <row r="4543">
      <c r="E4543" s="10" t="n"/>
    </row>
    <row r="4544">
      <c r="E4544" s="10" t="n"/>
    </row>
    <row r="4545">
      <c r="E4545" s="10" t="n"/>
    </row>
    <row r="4546">
      <c r="E4546" s="10" t="n"/>
    </row>
    <row r="4547">
      <c r="E4547" s="10" t="n"/>
    </row>
    <row r="4548">
      <c r="E4548" s="10" t="n"/>
    </row>
    <row r="4549">
      <c r="E4549" s="10" t="n"/>
    </row>
    <row r="4550">
      <c r="E4550" s="10" t="n"/>
    </row>
    <row r="4551">
      <c r="E4551" s="10" t="n"/>
    </row>
    <row r="4552">
      <c r="E4552" s="10" t="n"/>
    </row>
    <row r="4553">
      <c r="E4553" s="10" t="n"/>
    </row>
    <row r="4554">
      <c r="E4554" s="10" t="n"/>
    </row>
    <row r="4555">
      <c r="E4555" s="10" t="n"/>
    </row>
    <row r="4556">
      <c r="E4556" s="10" t="n"/>
    </row>
    <row r="4557">
      <c r="E4557" s="10" t="n"/>
    </row>
    <row r="4558">
      <c r="E4558" s="10" t="n"/>
    </row>
    <row r="4559">
      <c r="E4559" s="10" t="n"/>
    </row>
    <row r="4560">
      <c r="E4560" s="10" t="n"/>
    </row>
    <row r="4561">
      <c r="E4561" s="10" t="n"/>
    </row>
    <row r="4562">
      <c r="E4562" s="10" t="n"/>
    </row>
    <row r="4563">
      <c r="E4563" s="10" t="n"/>
    </row>
    <row r="4564">
      <c r="E4564" s="10" t="n"/>
    </row>
    <row r="4565">
      <c r="E4565" s="10" t="n"/>
    </row>
    <row r="4566">
      <c r="E4566" s="10" t="n"/>
    </row>
    <row r="4567">
      <c r="E4567" s="10" t="n"/>
    </row>
    <row r="4568">
      <c r="E4568" s="10" t="n"/>
    </row>
    <row r="4569">
      <c r="E4569" s="10" t="n"/>
    </row>
    <row r="4570">
      <c r="E4570" s="10" t="n"/>
    </row>
    <row r="4571">
      <c r="E4571" s="10" t="n"/>
    </row>
    <row r="4572">
      <c r="E4572" s="10" t="n"/>
    </row>
    <row r="4573">
      <c r="E4573" s="10" t="n"/>
    </row>
    <row r="4574">
      <c r="E4574" s="10" t="n"/>
    </row>
    <row r="4575">
      <c r="E4575" s="10" t="n"/>
    </row>
    <row r="4576">
      <c r="E4576" s="10" t="n"/>
    </row>
    <row r="4577">
      <c r="E4577" s="10" t="n"/>
    </row>
    <row r="4578">
      <c r="E4578" s="10" t="n"/>
    </row>
    <row r="4579">
      <c r="E4579" s="10" t="n"/>
    </row>
    <row r="4580">
      <c r="E4580" s="10" t="n"/>
    </row>
    <row r="4581">
      <c r="E4581" s="10" t="n"/>
    </row>
    <row r="4582">
      <c r="E4582" s="10" t="n"/>
    </row>
    <row r="4583">
      <c r="E4583" s="10" t="n"/>
    </row>
    <row r="4584">
      <c r="E4584" s="10" t="n"/>
    </row>
    <row r="4585">
      <c r="E4585" s="10" t="n"/>
    </row>
    <row r="4586">
      <c r="E4586" s="10" t="n"/>
    </row>
    <row r="4587">
      <c r="E4587" s="10" t="n"/>
    </row>
    <row r="4588">
      <c r="E4588" s="10" t="n"/>
    </row>
    <row r="4589">
      <c r="E4589" s="10" t="n"/>
    </row>
    <row r="4590">
      <c r="E4590" s="10" t="n"/>
    </row>
    <row r="4591">
      <c r="E4591" s="10" t="n"/>
    </row>
    <row r="4592">
      <c r="E4592" s="10" t="n"/>
    </row>
    <row r="4593">
      <c r="E4593" s="10" t="n"/>
    </row>
    <row r="4594">
      <c r="E4594" s="10" t="n"/>
    </row>
    <row r="4595">
      <c r="E4595" s="10" t="n"/>
    </row>
    <row r="4596">
      <c r="E4596" s="10" t="n"/>
    </row>
    <row r="4597">
      <c r="E4597" s="10" t="n"/>
    </row>
    <row r="4598">
      <c r="E4598" s="10" t="n"/>
    </row>
    <row r="4599">
      <c r="E4599" s="10" t="n"/>
    </row>
    <row r="4600">
      <c r="E4600" s="10" t="n"/>
    </row>
    <row r="4601">
      <c r="E4601" s="10" t="n"/>
    </row>
    <row r="4602">
      <c r="E4602" s="10" t="n"/>
    </row>
    <row r="4603">
      <c r="E4603" s="10" t="n"/>
    </row>
    <row r="4604">
      <c r="E4604" s="10" t="n"/>
    </row>
    <row r="4605">
      <c r="E4605" s="10" t="n"/>
    </row>
    <row r="4606">
      <c r="E4606" s="10" t="n"/>
    </row>
    <row r="4607">
      <c r="E4607" s="10" t="n"/>
    </row>
    <row r="4608">
      <c r="E4608" s="10" t="n"/>
    </row>
    <row r="4609">
      <c r="E4609" s="10" t="n"/>
    </row>
    <row r="4610">
      <c r="E4610" s="10" t="n"/>
    </row>
    <row r="4611">
      <c r="E4611" s="10" t="n"/>
    </row>
    <row r="4612">
      <c r="E4612" s="10" t="n"/>
    </row>
    <row r="4613">
      <c r="E4613" s="10" t="n"/>
    </row>
    <row r="4614">
      <c r="E4614" s="10" t="n"/>
    </row>
    <row r="4615">
      <c r="E4615" s="10" t="n"/>
    </row>
    <row r="4616">
      <c r="E4616" s="10" t="n"/>
    </row>
    <row r="4617">
      <c r="E4617" s="10" t="n"/>
    </row>
    <row r="4618">
      <c r="E4618" s="10" t="n"/>
    </row>
    <row r="4619">
      <c r="E4619" s="10" t="n"/>
    </row>
    <row r="4620">
      <c r="E4620" s="10" t="n"/>
    </row>
    <row r="4621">
      <c r="E4621" s="10" t="n"/>
    </row>
    <row r="4622">
      <c r="E4622" s="10" t="n"/>
    </row>
    <row r="4623">
      <c r="E4623" s="10" t="n"/>
    </row>
    <row r="4624">
      <c r="E4624" s="10" t="n"/>
    </row>
    <row r="4625">
      <c r="E4625" s="10" t="n"/>
    </row>
    <row r="4626">
      <c r="E4626" s="10" t="n"/>
    </row>
    <row r="4627">
      <c r="E4627" s="10" t="n"/>
    </row>
    <row r="4628">
      <c r="E4628" s="10" t="n"/>
    </row>
    <row r="4629">
      <c r="E4629" s="10" t="n"/>
    </row>
    <row r="4630">
      <c r="E4630" s="10" t="n"/>
    </row>
    <row r="4631">
      <c r="E4631" s="10" t="n"/>
    </row>
    <row r="4632">
      <c r="E4632" s="10" t="n"/>
    </row>
    <row r="4633">
      <c r="E4633" s="10" t="n"/>
    </row>
    <row r="4634">
      <c r="E4634" s="10" t="n"/>
    </row>
    <row r="4635">
      <c r="E4635" s="10" t="n"/>
    </row>
    <row r="4636">
      <c r="E4636" s="10" t="n"/>
    </row>
    <row r="4637">
      <c r="E4637" s="10" t="n"/>
    </row>
    <row r="4638">
      <c r="E4638" s="10" t="n"/>
    </row>
    <row r="4639">
      <c r="E4639" s="10" t="n"/>
    </row>
    <row r="4640">
      <c r="E4640" s="10" t="n"/>
    </row>
    <row r="4641">
      <c r="E4641" s="10" t="n"/>
    </row>
    <row r="4642">
      <c r="E4642" s="10" t="n"/>
    </row>
    <row r="4643">
      <c r="E4643" s="10" t="n"/>
    </row>
    <row r="4644">
      <c r="E4644" s="10" t="n"/>
    </row>
    <row r="4645">
      <c r="E4645" s="10" t="n"/>
    </row>
    <row r="4646">
      <c r="E4646" s="10" t="n"/>
    </row>
    <row r="4647">
      <c r="E4647" s="10" t="n"/>
    </row>
    <row r="4648">
      <c r="E4648" s="10" t="n"/>
    </row>
    <row r="4649">
      <c r="E4649" s="10" t="n"/>
    </row>
    <row r="4650">
      <c r="E4650" s="10" t="n"/>
    </row>
    <row r="4651">
      <c r="E4651" s="10" t="n"/>
    </row>
    <row r="4652">
      <c r="E4652" s="10" t="n"/>
    </row>
    <row r="4653">
      <c r="E4653" s="10" t="n"/>
    </row>
    <row r="4654">
      <c r="E4654" s="10" t="n"/>
    </row>
    <row r="4655">
      <c r="E4655" s="10" t="n"/>
    </row>
    <row r="4656">
      <c r="E4656" s="10" t="n"/>
    </row>
    <row r="4657">
      <c r="E4657" s="10" t="n"/>
    </row>
    <row r="4658">
      <c r="E4658" s="10" t="n"/>
    </row>
    <row r="4659">
      <c r="E4659" s="10" t="n"/>
    </row>
    <row r="4660">
      <c r="E4660" s="10" t="n"/>
    </row>
    <row r="4661">
      <c r="E4661" s="10" t="n"/>
    </row>
    <row r="4662">
      <c r="E4662" s="10" t="n"/>
    </row>
    <row r="4663">
      <c r="E4663" s="10" t="n"/>
    </row>
    <row r="4664">
      <c r="E4664" s="10" t="n"/>
    </row>
    <row r="4665">
      <c r="E4665" s="10" t="n"/>
    </row>
    <row r="4666">
      <c r="E4666" s="10" t="n"/>
    </row>
    <row r="4667">
      <c r="E4667" s="10" t="n"/>
    </row>
    <row r="4668">
      <c r="E4668" s="10" t="n"/>
    </row>
    <row r="4669">
      <c r="E4669" s="10" t="n"/>
    </row>
    <row r="4670">
      <c r="E4670" s="10" t="n"/>
    </row>
    <row r="4671">
      <c r="E4671" s="10" t="n"/>
    </row>
    <row r="4672">
      <c r="E4672" s="10" t="n"/>
    </row>
    <row r="4673">
      <c r="E4673" s="10" t="n"/>
    </row>
    <row r="4674">
      <c r="E4674" s="10" t="n"/>
    </row>
    <row r="4675">
      <c r="E4675" s="10" t="n"/>
    </row>
    <row r="4676">
      <c r="E4676" s="10" t="n"/>
    </row>
    <row r="4677">
      <c r="E4677" s="10" t="n"/>
    </row>
    <row r="4678">
      <c r="E4678" s="10" t="n"/>
    </row>
    <row r="4679">
      <c r="E4679" s="10" t="n"/>
    </row>
    <row r="4680">
      <c r="E4680" s="10" t="n"/>
    </row>
    <row r="4681">
      <c r="E4681" s="10" t="n"/>
    </row>
    <row r="4682">
      <c r="E4682" s="10" t="n"/>
    </row>
    <row r="4683">
      <c r="E4683" s="10" t="n"/>
    </row>
    <row r="4684">
      <c r="E4684" s="10" t="n"/>
    </row>
    <row r="4685">
      <c r="E4685" s="10" t="n"/>
    </row>
    <row r="4686">
      <c r="E4686" s="10" t="n"/>
    </row>
    <row r="4687">
      <c r="E4687" s="10" t="n"/>
    </row>
    <row r="4688">
      <c r="E4688" s="10" t="n"/>
    </row>
    <row r="4689">
      <c r="E4689" s="10" t="n"/>
    </row>
    <row r="4690">
      <c r="E4690" s="10" t="n"/>
    </row>
    <row r="4691">
      <c r="E4691" s="10" t="n"/>
    </row>
    <row r="4692">
      <c r="E4692" s="10" t="n"/>
    </row>
    <row r="4693">
      <c r="E4693" s="10" t="n"/>
    </row>
    <row r="4694">
      <c r="E4694" s="10" t="n"/>
    </row>
    <row r="4695">
      <c r="E4695" s="10" t="n"/>
    </row>
    <row r="4696">
      <c r="E4696" s="10" t="n"/>
    </row>
    <row r="4697">
      <c r="E4697" s="10" t="n"/>
    </row>
    <row r="4698">
      <c r="E4698" s="10" t="n"/>
    </row>
    <row r="4699">
      <c r="E4699" s="10" t="n"/>
    </row>
    <row r="4700">
      <c r="E4700" s="10" t="n"/>
    </row>
    <row r="4701">
      <c r="E4701" s="10" t="n"/>
    </row>
    <row r="4702">
      <c r="E4702" s="10" t="n"/>
    </row>
    <row r="4703">
      <c r="E4703" s="10" t="n"/>
    </row>
    <row r="4704">
      <c r="E4704" s="10" t="n"/>
    </row>
    <row r="4705">
      <c r="E4705" s="10" t="n"/>
    </row>
    <row r="4706">
      <c r="E4706" s="10" t="n"/>
    </row>
    <row r="4707">
      <c r="E4707" s="10" t="n"/>
    </row>
    <row r="4708">
      <c r="E4708" s="10" t="n"/>
    </row>
    <row r="4709">
      <c r="E4709" s="10" t="n"/>
    </row>
    <row r="4710">
      <c r="E4710" s="10" t="n"/>
    </row>
    <row r="4711">
      <c r="E4711" s="10" t="n"/>
    </row>
    <row r="4712">
      <c r="E4712" s="10" t="n"/>
    </row>
    <row r="4713">
      <c r="E4713" s="10" t="n"/>
    </row>
    <row r="4714">
      <c r="E4714" s="10" t="n"/>
    </row>
    <row r="4715">
      <c r="E4715" s="10" t="n"/>
    </row>
    <row r="4716">
      <c r="E4716" s="10" t="n"/>
    </row>
    <row r="4717">
      <c r="E4717" s="10" t="n"/>
    </row>
    <row r="4718">
      <c r="E4718" s="10" t="n"/>
    </row>
    <row r="4719">
      <c r="E4719" s="10" t="n"/>
    </row>
    <row r="4720">
      <c r="E4720" s="10" t="n"/>
    </row>
    <row r="4721">
      <c r="E4721" s="10" t="n"/>
    </row>
    <row r="4722">
      <c r="E4722" s="10" t="n"/>
    </row>
    <row r="4723">
      <c r="E4723" s="10" t="n"/>
    </row>
    <row r="4724">
      <c r="E4724" s="10" t="n"/>
    </row>
    <row r="4725">
      <c r="E4725" s="10" t="n"/>
    </row>
    <row r="4726">
      <c r="E4726" s="10" t="n"/>
    </row>
    <row r="4727">
      <c r="E4727" s="10" t="n"/>
    </row>
    <row r="4728">
      <c r="E4728" s="10" t="n"/>
    </row>
    <row r="4729">
      <c r="E4729" s="10" t="n"/>
    </row>
    <row r="4730">
      <c r="E4730" s="10" t="n"/>
    </row>
    <row r="4731">
      <c r="E4731" s="10" t="n"/>
    </row>
    <row r="4732">
      <c r="E4732" s="10" t="n"/>
    </row>
    <row r="4733">
      <c r="E4733" s="10" t="n"/>
    </row>
    <row r="4734">
      <c r="E4734" s="10" t="n"/>
    </row>
    <row r="4735">
      <c r="E4735" s="10" t="n"/>
    </row>
    <row r="4736">
      <c r="E4736" s="10" t="n"/>
    </row>
    <row r="4737">
      <c r="E4737" s="10" t="n"/>
    </row>
    <row r="4738">
      <c r="E4738" s="10" t="n"/>
    </row>
    <row r="4739">
      <c r="E4739" s="10" t="n"/>
    </row>
    <row r="4740">
      <c r="E4740" s="10" t="n"/>
    </row>
    <row r="4741">
      <c r="E4741" s="10" t="n"/>
    </row>
    <row r="4742">
      <c r="E4742" s="10" t="n"/>
    </row>
    <row r="4743">
      <c r="E4743" s="10" t="n"/>
    </row>
    <row r="4744">
      <c r="E4744" s="10" t="n"/>
    </row>
    <row r="4745">
      <c r="E4745" s="10" t="n"/>
    </row>
    <row r="4746">
      <c r="E4746" s="10" t="n"/>
    </row>
    <row r="4747">
      <c r="E4747" s="10" t="n"/>
    </row>
    <row r="4748">
      <c r="E4748" s="10" t="n"/>
    </row>
    <row r="4749">
      <c r="E4749" s="10" t="n"/>
    </row>
    <row r="4750">
      <c r="E4750" s="10" t="n"/>
    </row>
    <row r="4751">
      <c r="E4751" s="10" t="n"/>
    </row>
    <row r="4752">
      <c r="E4752" s="10" t="n"/>
    </row>
    <row r="4753">
      <c r="E4753" s="10" t="n"/>
    </row>
    <row r="4754">
      <c r="E4754" s="10" t="n"/>
    </row>
    <row r="4755">
      <c r="E4755" s="10" t="n"/>
    </row>
    <row r="4756">
      <c r="E4756" s="10" t="n"/>
    </row>
    <row r="4757">
      <c r="E4757" s="10" t="n"/>
    </row>
    <row r="4758">
      <c r="E4758" s="10" t="n"/>
    </row>
    <row r="4759">
      <c r="E4759" s="10" t="n"/>
    </row>
    <row r="4760">
      <c r="E4760" s="10" t="n"/>
    </row>
    <row r="4761">
      <c r="E4761" s="10" t="n"/>
    </row>
    <row r="4762">
      <c r="E4762" s="10" t="n"/>
    </row>
    <row r="4763">
      <c r="E4763" s="10" t="n"/>
    </row>
    <row r="4764">
      <c r="E4764" s="10" t="n"/>
    </row>
    <row r="4765">
      <c r="E4765" s="10" t="n"/>
    </row>
    <row r="4766">
      <c r="E4766" s="10" t="n"/>
    </row>
    <row r="4767">
      <c r="E4767" s="10" t="n"/>
    </row>
    <row r="4768">
      <c r="E4768" s="10" t="n"/>
    </row>
    <row r="4769">
      <c r="E4769" s="10" t="n"/>
    </row>
    <row r="4770">
      <c r="E4770" s="10" t="n"/>
    </row>
    <row r="4771">
      <c r="E4771" s="10" t="n"/>
    </row>
    <row r="4772">
      <c r="E4772" s="10" t="n"/>
    </row>
    <row r="4773">
      <c r="E4773" s="10" t="n"/>
    </row>
    <row r="4774">
      <c r="E4774" s="10" t="n"/>
    </row>
    <row r="4775">
      <c r="E4775" s="10" t="n"/>
    </row>
    <row r="4776">
      <c r="E4776" s="10" t="n"/>
    </row>
    <row r="4777">
      <c r="E4777" s="10" t="n"/>
    </row>
    <row r="4778">
      <c r="E4778" s="10" t="n"/>
    </row>
    <row r="4779">
      <c r="E4779" s="10" t="n"/>
    </row>
    <row r="4780">
      <c r="E4780" s="10" t="n"/>
    </row>
    <row r="4781">
      <c r="E4781" s="10" t="n"/>
    </row>
    <row r="4782">
      <c r="E4782" s="10" t="n"/>
    </row>
    <row r="4783">
      <c r="E4783" s="10" t="n"/>
    </row>
    <row r="4784">
      <c r="E4784" s="10" t="n"/>
    </row>
    <row r="4785">
      <c r="E4785" s="10" t="n"/>
    </row>
    <row r="4786">
      <c r="E4786" s="10" t="n"/>
    </row>
    <row r="4787">
      <c r="E4787" s="10" t="n"/>
    </row>
    <row r="4788">
      <c r="E4788" s="10" t="n"/>
    </row>
    <row r="4789">
      <c r="E4789" s="10" t="n"/>
    </row>
    <row r="4790">
      <c r="E4790" s="10" t="n"/>
    </row>
    <row r="4791">
      <c r="E4791" s="10" t="n"/>
    </row>
    <row r="4792">
      <c r="E4792" s="10" t="n"/>
    </row>
    <row r="4793">
      <c r="E4793" s="10" t="n"/>
    </row>
    <row r="4794">
      <c r="E4794" s="10" t="n"/>
    </row>
    <row r="4795">
      <c r="E4795" s="10" t="n"/>
    </row>
    <row r="4796">
      <c r="E4796" s="10" t="n"/>
    </row>
    <row r="4797">
      <c r="E4797" s="10" t="n"/>
    </row>
    <row r="4798">
      <c r="E4798" s="10" t="n"/>
    </row>
    <row r="4799">
      <c r="E4799" s="10" t="n"/>
    </row>
    <row r="4800">
      <c r="E4800" s="10" t="n"/>
    </row>
    <row r="4801">
      <c r="E4801" s="10" t="n"/>
    </row>
    <row r="4802">
      <c r="E4802" s="10" t="n"/>
    </row>
    <row r="4803">
      <c r="E4803" s="10" t="n"/>
    </row>
    <row r="4804">
      <c r="E4804" s="10" t="n"/>
    </row>
    <row r="4805">
      <c r="E4805" s="10" t="n"/>
    </row>
    <row r="4806">
      <c r="E4806" s="10" t="n"/>
    </row>
    <row r="4807">
      <c r="E4807" s="10" t="n"/>
    </row>
    <row r="4808">
      <c r="E4808" s="10" t="n"/>
    </row>
    <row r="4809">
      <c r="E4809" s="10" t="n"/>
    </row>
    <row r="4810">
      <c r="E4810" s="10" t="n"/>
    </row>
    <row r="4811">
      <c r="E4811" s="10" t="n"/>
    </row>
    <row r="4812">
      <c r="E4812" s="10" t="n"/>
    </row>
    <row r="4813">
      <c r="E4813" s="10" t="n"/>
    </row>
    <row r="4814">
      <c r="E4814" s="10" t="n"/>
    </row>
    <row r="4815">
      <c r="E4815" s="10" t="n"/>
    </row>
    <row r="4816">
      <c r="E4816" s="10" t="n"/>
    </row>
    <row r="4817">
      <c r="E4817" s="10" t="n"/>
    </row>
    <row r="4818">
      <c r="E4818" s="10" t="n"/>
    </row>
    <row r="4819">
      <c r="E4819" s="10" t="n"/>
    </row>
    <row r="4820">
      <c r="E4820" s="10" t="n"/>
    </row>
    <row r="4821">
      <c r="E4821" s="10" t="n"/>
    </row>
    <row r="4822">
      <c r="E4822" s="10" t="n"/>
    </row>
    <row r="4823">
      <c r="E4823" s="10" t="n"/>
    </row>
    <row r="4824">
      <c r="E4824" s="10" t="n"/>
    </row>
    <row r="4825">
      <c r="E4825" s="10" t="n"/>
    </row>
    <row r="4826">
      <c r="E4826" s="10" t="n"/>
    </row>
    <row r="4827">
      <c r="E4827" s="10" t="n"/>
    </row>
    <row r="4828">
      <c r="E4828" s="10" t="n"/>
    </row>
    <row r="4829">
      <c r="E4829" s="10" t="n"/>
    </row>
    <row r="4830">
      <c r="E4830" s="10" t="n"/>
    </row>
    <row r="4831">
      <c r="E4831" s="10" t="n"/>
    </row>
    <row r="4832">
      <c r="E4832" s="10" t="n"/>
    </row>
    <row r="4833">
      <c r="E4833" s="10" t="n"/>
    </row>
    <row r="4834">
      <c r="E4834" s="10" t="n"/>
    </row>
    <row r="4835">
      <c r="E4835" s="10" t="n"/>
    </row>
    <row r="4836">
      <c r="E4836" s="10" t="n"/>
    </row>
    <row r="4837">
      <c r="E4837" s="10" t="n"/>
    </row>
    <row r="4838">
      <c r="E4838" s="10" t="n"/>
    </row>
    <row r="4839">
      <c r="E4839" s="10" t="n"/>
    </row>
    <row r="4840">
      <c r="E4840" s="10" t="n"/>
    </row>
    <row r="4841">
      <c r="E4841" s="10" t="n"/>
    </row>
    <row r="4842">
      <c r="E4842" s="10" t="n"/>
    </row>
    <row r="4843">
      <c r="E4843" s="10" t="n"/>
    </row>
    <row r="4844">
      <c r="E4844" s="10" t="n"/>
    </row>
    <row r="4845">
      <c r="E4845" s="10" t="n"/>
    </row>
    <row r="4846">
      <c r="E4846" s="10" t="n"/>
    </row>
    <row r="4847">
      <c r="E4847" s="10" t="n"/>
    </row>
    <row r="4848">
      <c r="E4848" s="10" t="n"/>
    </row>
    <row r="4849">
      <c r="E4849" s="10" t="n"/>
    </row>
    <row r="4850">
      <c r="E4850" s="10" t="n"/>
    </row>
    <row r="4851">
      <c r="E4851" s="10" t="n"/>
    </row>
    <row r="4852">
      <c r="E4852" s="10" t="n"/>
    </row>
    <row r="4853">
      <c r="E4853" s="10" t="n"/>
    </row>
    <row r="4854">
      <c r="E4854" s="10" t="n"/>
    </row>
    <row r="4855">
      <c r="E4855" s="10" t="n"/>
    </row>
    <row r="4856">
      <c r="E4856" s="10" t="n"/>
    </row>
    <row r="4857">
      <c r="E4857" s="10" t="n"/>
    </row>
    <row r="4858">
      <c r="E4858" s="10" t="n"/>
    </row>
    <row r="4859">
      <c r="E4859" s="10" t="n"/>
    </row>
    <row r="4860">
      <c r="E4860" s="10" t="n"/>
    </row>
    <row r="4861">
      <c r="E4861" s="10" t="n"/>
    </row>
    <row r="4862">
      <c r="E4862" s="10" t="n"/>
    </row>
    <row r="4863">
      <c r="E4863" s="10" t="n"/>
    </row>
    <row r="4864">
      <c r="E4864" s="10" t="n"/>
    </row>
    <row r="4865">
      <c r="E4865" s="10" t="n"/>
    </row>
    <row r="4866">
      <c r="E4866" s="10" t="n"/>
    </row>
    <row r="4867">
      <c r="E4867" s="10" t="n"/>
    </row>
    <row r="4868">
      <c r="E4868" s="10" t="n"/>
    </row>
    <row r="4869">
      <c r="E4869" s="10" t="n"/>
    </row>
    <row r="4870">
      <c r="E4870" s="10" t="n"/>
    </row>
    <row r="4871">
      <c r="E4871" s="10" t="n"/>
    </row>
    <row r="4872">
      <c r="E4872" s="10" t="n"/>
    </row>
    <row r="4873">
      <c r="E4873" s="10" t="n"/>
    </row>
    <row r="4874">
      <c r="E4874" s="10" t="n"/>
    </row>
    <row r="4875">
      <c r="E4875" s="10" t="n"/>
    </row>
    <row r="4876">
      <c r="E4876" s="10" t="n"/>
    </row>
    <row r="4877">
      <c r="E4877" s="10" t="n"/>
    </row>
    <row r="4878">
      <c r="E4878" s="10" t="n"/>
    </row>
    <row r="4879">
      <c r="E4879" s="10" t="n"/>
    </row>
    <row r="4880">
      <c r="E4880" s="10" t="n"/>
    </row>
    <row r="4881">
      <c r="E4881" s="10" t="n"/>
    </row>
    <row r="4882">
      <c r="E4882" s="10" t="n"/>
    </row>
    <row r="4883">
      <c r="E4883" s="10" t="n"/>
    </row>
    <row r="4884">
      <c r="E4884" s="10" t="n"/>
    </row>
    <row r="4885">
      <c r="E4885" s="10" t="n"/>
    </row>
    <row r="4886">
      <c r="E4886" s="10" t="n"/>
    </row>
    <row r="4887">
      <c r="E4887" s="10" t="n"/>
    </row>
    <row r="4888">
      <c r="E4888" s="10" t="n"/>
    </row>
    <row r="4889">
      <c r="E4889" s="10" t="n"/>
    </row>
    <row r="4890">
      <c r="E4890" s="10" t="n"/>
    </row>
    <row r="4891">
      <c r="E4891" s="10" t="n"/>
    </row>
    <row r="4892">
      <c r="E4892" s="10" t="n"/>
    </row>
    <row r="4893">
      <c r="E4893" s="10" t="n"/>
    </row>
    <row r="4894">
      <c r="E4894" s="10" t="n"/>
    </row>
    <row r="4895">
      <c r="E4895" s="10" t="n"/>
    </row>
    <row r="4896">
      <c r="E4896" s="10" t="n"/>
    </row>
    <row r="4897">
      <c r="E4897" s="10" t="n"/>
    </row>
    <row r="4898">
      <c r="E4898" s="10" t="n"/>
    </row>
    <row r="4899">
      <c r="E4899" s="10" t="n"/>
    </row>
    <row r="4900">
      <c r="E4900" s="10" t="n"/>
    </row>
    <row r="4901">
      <c r="E4901" s="10" t="n"/>
    </row>
    <row r="4902">
      <c r="E4902" s="10" t="n"/>
    </row>
    <row r="4903">
      <c r="E4903" s="10" t="n"/>
    </row>
    <row r="4904">
      <c r="E4904" s="10" t="n"/>
    </row>
    <row r="4905">
      <c r="E4905" s="10" t="n"/>
    </row>
    <row r="4906">
      <c r="E4906" s="10" t="n"/>
    </row>
    <row r="4907">
      <c r="E4907" s="10" t="n"/>
    </row>
    <row r="4908">
      <c r="E4908" s="10" t="n"/>
    </row>
    <row r="4909">
      <c r="E4909" s="10" t="n"/>
    </row>
    <row r="4910">
      <c r="E4910" s="10" t="n"/>
    </row>
    <row r="4911">
      <c r="E4911" s="10" t="n"/>
    </row>
    <row r="4912">
      <c r="E4912" s="10" t="n"/>
    </row>
    <row r="4913">
      <c r="E4913" s="10" t="n"/>
    </row>
    <row r="4914">
      <c r="E4914" s="10" t="n"/>
    </row>
    <row r="4915">
      <c r="E4915" s="10" t="n"/>
    </row>
    <row r="4916">
      <c r="E4916" s="10" t="n"/>
    </row>
    <row r="4917">
      <c r="E4917" s="10" t="n"/>
    </row>
    <row r="4918">
      <c r="E4918" s="10" t="n"/>
    </row>
    <row r="4919">
      <c r="E4919" s="10" t="n"/>
    </row>
    <row r="4920">
      <c r="E4920" s="10" t="n"/>
    </row>
    <row r="4921">
      <c r="E4921" s="10" t="n"/>
    </row>
    <row r="4922">
      <c r="E4922" s="10" t="n"/>
    </row>
    <row r="4923">
      <c r="E4923" s="10" t="n"/>
    </row>
    <row r="4924">
      <c r="E4924" s="10" t="n"/>
    </row>
    <row r="4925">
      <c r="E4925" s="10" t="n"/>
    </row>
    <row r="4926">
      <c r="E4926" s="10" t="n"/>
    </row>
    <row r="4927">
      <c r="E4927" s="10" t="n"/>
    </row>
    <row r="4928">
      <c r="E4928" s="10" t="n"/>
    </row>
    <row r="4929">
      <c r="E4929" s="10" t="n"/>
    </row>
    <row r="4930">
      <c r="E4930" s="10" t="n"/>
    </row>
    <row r="4931">
      <c r="E4931" s="10" t="n"/>
    </row>
    <row r="4932">
      <c r="E4932" s="10" t="n"/>
    </row>
    <row r="4933">
      <c r="E4933" s="10" t="n"/>
    </row>
    <row r="4934">
      <c r="E4934" s="10" t="n"/>
    </row>
    <row r="4935">
      <c r="E4935" s="10" t="n"/>
    </row>
    <row r="4936">
      <c r="E4936" s="10" t="n"/>
    </row>
    <row r="4937">
      <c r="E4937" s="10" t="n"/>
    </row>
    <row r="4938">
      <c r="E4938" s="10" t="n"/>
    </row>
    <row r="4939">
      <c r="E4939" s="10" t="n"/>
    </row>
    <row r="4940">
      <c r="E4940" s="10" t="n"/>
    </row>
    <row r="4941">
      <c r="E4941" s="10" t="n"/>
    </row>
    <row r="4942">
      <c r="E4942" s="10" t="n"/>
    </row>
    <row r="4943">
      <c r="E4943" s="10" t="n"/>
    </row>
    <row r="4944">
      <c r="E4944" s="10" t="n"/>
    </row>
    <row r="4945">
      <c r="E4945" s="10" t="n"/>
    </row>
    <row r="4946">
      <c r="E4946" s="10" t="n"/>
    </row>
    <row r="4947">
      <c r="E4947" s="10" t="n"/>
    </row>
    <row r="4948">
      <c r="E4948" s="10" t="n"/>
    </row>
    <row r="4949">
      <c r="E4949" s="10" t="n"/>
    </row>
    <row r="4950">
      <c r="E4950" s="10" t="n"/>
    </row>
    <row r="4951">
      <c r="E4951" s="10" t="n"/>
    </row>
    <row r="4952">
      <c r="E4952" s="10" t="n"/>
    </row>
    <row r="4953">
      <c r="E4953" s="10" t="n"/>
    </row>
    <row r="4954">
      <c r="E4954" s="10" t="n"/>
    </row>
    <row r="4955">
      <c r="E4955" s="10" t="n"/>
    </row>
    <row r="4956">
      <c r="E4956" s="10" t="n"/>
    </row>
    <row r="4957">
      <c r="E4957" s="10" t="n"/>
    </row>
    <row r="4958">
      <c r="E4958" s="10" t="n"/>
    </row>
    <row r="4959">
      <c r="E4959" s="10" t="n"/>
    </row>
    <row r="4960">
      <c r="E4960" s="10" t="n"/>
    </row>
    <row r="4961">
      <c r="E4961" s="10" t="n"/>
    </row>
    <row r="4962">
      <c r="E4962" s="10" t="n"/>
    </row>
    <row r="4963">
      <c r="E4963" s="10" t="n"/>
    </row>
    <row r="4964">
      <c r="E4964" s="10" t="n"/>
    </row>
    <row r="4965">
      <c r="E4965" s="10" t="n"/>
    </row>
    <row r="4966">
      <c r="E4966" s="10" t="n"/>
    </row>
    <row r="4967">
      <c r="E4967" s="10" t="n"/>
    </row>
    <row r="4968">
      <c r="E4968" s="10" t="n"/>
    </row>
    <row r="4969">
      <c r="E4969" s="10" t="n"/>
    </row>
    <row r="4970">
      <c r="E4970" s="10" t="n"/>
    </row>
    <row r="4971">
      <c r="E4971" s="10" t="n"/>
    </row>
    <row r="4972">
      <c r="E4972" s="10" t="n"/>
    </row>
    <row r="4973">
      <c r="E4973" s="10" t="n"/>
    </row>
    <row r="4974">
      <c r="E4974" s="10" t="n"/>
    </row>
    <row r="4975">
      <c r="E4975" s="10" t="n"/>
    </row>
    <row r="4976">
      <c r="E4976" s="10" t="n"/>
    </row>
    <row r="4977">
      <c r="E4977" s="10" t="n"/>
    </row>
    <row r="4978">
      <c r="E4978" s="10" t="n"/>
    </row>
    <row r="4979">
      <c r="E4979" s="10" t="n"/>
    </row>
    <row r="4980">
      <c r="E4980" s="10" t="n"/>
    </row>
    <row r="4981">
      <c r="E4981" s="10" t="n"/>
    </row>
    <row r="4982">
      <c r="E4982" s="10" t="n"/>
    </row>
    <row r="4983">
      <c r="E4983" s="10" t="n"/>
    </row>
    <row r="4984">
      <c r="E4984" s="10" t="n"/>
    </row>
    <row r="4985">
      <c r="E4985" s="10" t="n"/>
    </row>
    <row r="4986">
      <c r="E4986" s="10" t="n"/>
    </row>
    <row r="4987">
      <c r="E4987" s="10" t="n"/>
    </row>
    <row r="4988">
      <c r="E4988" s="10" t="n"/>
    </row>
    <row r="4989">
      <c r="E4989" s="10" t="n"/>
    </row>
    <row r="4990">
      <c r="E4990" s="10" t="n"/>
    </row>
    <row r="4991">
      <c r="E4991" s="10" t="n"/>
    </row>
    <row r="4992">
      <c r="E4992" s="10" t="n"/>
    </row>
    <row r="4993">
      <c r="E4993" s="10" t="n"/>
    </row>
    <row r="4994">
      <c r="E4994" s="10" t="n"/>
    </row>
    <row r="4995">
      <c r="E4995" s="10" t="n"/>
    </row>
    <row r="4996">
      <c r="E4996" s="10" t="n"/>
    </row>
    <row r="4997">
      <c r="E4997" s="10" t="n"/>
    </row>
    <row r="4998">
      <c r="E4998" s="10" t="n"/>
    </row>
    <row r="4999">
      <c r="E4999" s="10" t="n"/>
    </row>
    <row r="5000">
      <c r="E5000" s="10" t="n"/>
    </row>
    <row r="5001">
      <c r="E5001" s="10" t="n"/>
    </row>
    <row r="5002">
      <c r="E5002" s="10" t="n"/>
    </row>
    <row r="5003">
      <c r="E5003" s="10" t="n"/>
    </row>
    <row r="5004">
      <c r="E5004" s="10" t="n"/>
    </row>
    <row r="5005">
      <c r="E5005" s="10" t="n"/>
    </row>
    <row r="5006">
      <c r="E5006" s="10" t="n"/>
    </row>
    <row r="5007">
      <c r="E5007" s="10" t="n"/>
    </row>
    <row r="5008">
      <c r="E5008" s="10" t="n"/>
    </row>
    <row r="5009">
      <c r="E5009" s="10" t="n"/>
    </row>
    <row r="5010">
      <c r="E5010" s="10" t="n"/>
    </row>
    <row r="5011">
      <c r="E5011" s="10" t="n"/>
    </row>
    <row r="5012">
      <c r="E5012" s="10" t="n"/>
    </row>
    <row r="5013">
      <c r="E5013" s="10" t="n"/>
    </row>
    <row r="5014">
      <c r="E5014" s="10" t="n"/>
    </row>
    <row r="5015">
      <c r="E5015" s="10" t="n"/>
    </row>
    <row r="5016">
      <c r="E5016" s="10" t="n"/>
    </row>
    <row r="5017">
      <c r="E5017" s="10" t="n"/>
    </row>
    <row r="5018">
      <c r="E5018" s="10" t="n"/>
    </row>
    <row r="5019">
      <c r="E5019" s="10" t="n"/>
    </row>
    <row r="5020">
      <c r="E5020" s="10" t="n"/>
    </row>
    <row r="5021">
      <c r="E5021" s="10" t="n"/>
    </row>
    <row r="5022">
      <c r="E5022" s="10" t="n"/>
    </row>
    <row r="5023">
      <c r="E5023" s="10" t="n"/>
    </row>
    <row r="5024">
      <c r="E5024" s="10" t="n"/>
    </row>
    <row r="5025">
      <c r="E5025" s="10" t="n"/>
    </row>
    <row r="5026">
      <c r="E5026" s="10" t="n"/>
    </row>
    <row r="5027">
      <c r="E5027" s="10" t="n"/>
    </row>
    <row r="5028">
      <c r="E5028" s="10" t="n"/>
    </row>
    <row r="5029">
      <c r="E5029" s="10" t="n"/>
    </row>
    <row r="5030">
      <c r="E5030" s="10" t="n"/>
    </row>
    <row r="5031">
      <c r="E5031" s="10" t="n"/>
    </row>
    <row r="5032">
      <c r="E5032" s="10" t="n"/>
    </row>
    <row r="5033">
      <c r="E5033" s="10" t="n"/>
    </row>
    <row r="5034">
      <c r="E5034" s="10" t="n"/>
    </row>
    <row r="5035">
      <c r="E5035" s="10" t="n"/>
    </row>
    <row r="5036">
      <c r="E5036" s="10" t="n"/>
    </row>
    <row r="5037">
      <c r="E5037" s="10" t="n"/>
    </row>
    <row r="5038">
      <c r="E5038" s="10" t="n"/>
    </row>
    <row r="5039">
      <c r="E5039" s="10" t="n"/>
    </row>
    <row r="5040">
      <c r="E5040" s="10" t="n"/>
    </row>
    <row r="5041">
      <c r="E5041" s="10" t="n"/>
    </row>
    <row r="5042">
      <c r="E5042" s="10" t="n"/>
    </row>
    <row r="5043">
      <c r="E5043" s="10" t="n"/>
    </row>
    <row r="5044">
      <c r="E5044" s="10" t="n"/>
    </row>
    <row r="5045">
      <c r="E5045" s="10" t="n"/>
    </row>
    <row r="5046">
      <c r="E5046" s="10" t="n"/>
    </row>
    <row r="5047">
      <c r="E5047" s="10" t="n"/>
    </row>
    <row r="5048">
      <c r="E5048" s="10" t="n"/>
    </row>
    <row r="5049">
      <c r="E5049" s="10" t="n"/>
    </row>
    <row r="5050">
      <c r="E5050" s="10" t="n"/>
    </row>
    <row r="5051">
      <c r="E5051" s="10" t="n"/>
    </row>
    <row r="5052">
      <c r="E5052" s="10" t="n"/>
    </row>
    <row r="5053">
      <c r="E5053" s="10" t="n"/>
    </row>
    <row r="5054">
      <c r="E5054" s="10" t="n"/>
    </row>
    <row r="5055">
      <c r="E5055" s="10" t="n"/>
    </row>
    <row r="5056">
      <c r="E5056" s="10" t="n"/>
    </row>
    <row r="5057">
      <c r="E5057" s="10" t="n"/>
    </row>
    <row r="5058">
      <c r="E5058" s="10" t="n"/>
    </row>
    <row r="5059">
      <c r="E5059" s="10" t="n"/>
    </row>
    <row r="5060">
      <c r="E5060" s="10" t="n"/>
    </row>
    <row r="5061">
      <c r="E5061" s="10" t="n"/>
    </row>
    <row r="5062">
      <c r="E5062" s="10" t="n"/>
    </row>
    <row r="5063">
      <c r="E5063" s="10" t="n"/>
    </row>
    <row r="5064">
      <c r="E5064" s="10" t="n"/>
    </row>
    <row r="5065">
      <c r="E5065" s="10" t="n"/>
    </row>
    <row r="5066">
      <c r="E5066" s="10" t="n"/>
    </row>
    <row r="5067">
      <c r="E5067" s="10" t="n"/>
    </row>
    <row r="5068">
      <c r="E5068" s="10" t="n"/>
    </row>
    <row r="5069">
      <c r="E5069" s="10" t="n"/>
    </row>
    <row r="5070">
      <c r="E5070" s="10" t="n"/>
    </row>
    <row r="5071">
      <c r="E5071" s="10" t="n"/>
    </row>
    <row r="5072">
      <c r="E5072" s="10" t="n"/>
    </row>
    <row r="5073">
      <c r="E5073" s="10" t="n"/>
    </row>
    <row r="5074">
      <c r="E5074" s="10" t="n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H5099"/>
  <sheetViews>
    <sheetView topLeftCell="U76" workbookViewId="0">
      <selection activeCell="AE3437" sqref="AE3437"/>
    </sheetView>
  </sheetViews>
  <sheetFormatPr baseColWidth="8" defaultColWidth="9" defaultRowHeight="13.5" outlineLevelCol="0"/>
  <cols>
    <col width="11.125" customWidth="1" style="3" min="1" max="1"/>
    <col width="9" customWidth="1" style="3" min="2" max="2"/>
    <col width="10.375" customWidth="1" style="55" min="3" max="3"/>
    <col width="9" customWidth="1" style="3" min="5" max="5"/>
    <col width="23.5" customWidth="1" style="3" min="6" max="6"/>
    <col width="19" customWidth="1" style="3" min="7" max="7"/>
    <col width="27.5" customWidth="1" style="3" min="8" max="8"/>
    <col width="9" customWidth="1" style="3" min="9" max="10"/>
    <col width="10.125" customWidth="1" style="3" min="11" max="11"/>
    <col width="9.25" customWidth="1" style="3" min="12" max="12"/>
    <col width="11.125" customWidth="1" style="3" min="13" max="14"/>
    <col width="9" customWidth="1" style="3" min="15" max="15"/>
    <col width="9.25" customWidth="1" style="3" min="16" max="16"/>
    <col width="11.125" customWidth="1" style="3" min="17" max="18"/>
    <col width="9" customWidth="1" style="3" min="19" max="20"/>
    <col width="11.125" customWidth="1" style="3" min="21" max="21"/>
    <col width="19.875" customWidth="1" style="3" min="22" max="22"/>
    <col width="9" customWidth="1" style="3" min="23" max="23"/>
    <col width="17.5" customWidth="1" style="3" min="24" max="24"/>
    <col width="9" customWidth="1" style="3" min="25" max="31"/>
    <col width="26.625" customWidth="1" style="3" min="32" max="32"/>
    <col width="4.125" customWidth="1" style="3" min="33" max="33"/>
    <col width="9" customWidth="1" style="3" min="34" max="16384"/>
  </cols>
  <sheetData>
    <row r="1">
      <c r="A1" s="3" t="inlineStr">
        <is>
          <t>Number_ad</t>
        </is>
      </c>
      <c r="B1" s="3" t="inlineStr">
        <is>
          <t>number_rate</t>
        </is>
      </c>
      <c r="C1" s="55" t="inlineStr">
        <is>
          <t>日期</t>
        </is>
      </c>
      <c r="E1" s="3" t="inlineStr">
        <is>
          <t>货币</t>
        </is>
      </c>
      <c r="F1" s="3" t="inlineStr">
        <is>
          <t>广告活动名称</t>
        </is>
      </c>
      <c r="G1" s="3" t="inlineStr">
        <is>
          <t>广告组名称</t>
        </is>
      </c>
      <c r="H1" s="3" t="inlineStr">
        <is>
          <t>投放</t>
        </is>
      </c>
      <c r="I1" s="3" t="inlineStr">
        <is>
          <t>匹配类型</t>
        </is>
      </c>
      <c r="J1" s="3" t="inlineStr">
        <is>
          <t>客户搜索词</t>
        </is>
      </c>
      <c r="K1" s="3" t="inlineStr">
        <is>
          <t>展示量</t>
        </is>
      </c>
      <c r="L1" s="3" t="inlineStr">
        <is>
          <t>点击量</t>
        </is>
      </c>
      <c r="M1" s="3" t="inlineStr">
        <is>
          <t>点击率(CTR)</t>
        </is>
      </c>
      <c r="N1" s="3" t="inlineStr">
        <is>
          <t>每次点击成本(CPC)</t>
        </is>
      </c>
      <c r="O1" s="3" t="inlineStr">
        <is>
          <t>花费</t>
        </is>
      </c>
      <c r="P1" s="3" t="inlineStr">
        <is>
          <t>7天总销售额</t>
        </is>
      </c>
      <c r="Q1" s="3" t="inlineStr">
        <is>
          <t>广告成本销售比(ACOS)</t>
        </is>
      </c>
      <c r="R1" s="3" t="inlineStr">
        <is>
          <t>投入产出比(ROAS)</t>
        </is>
      </c>
      <c r="S1" s="3" t="inlineStr">
        <is>
          <t>7天总订单数(#)</t>
        </is>
      </c>
      <c r="T1" s="3" t="inlineStr">
        <is>
          <t>7天总销售量(#)</t>
        </is>
      </c>
      <c r="U1" s="3" t="inlineStr">
        <is>
          <t>7天的转化率</t>
        </is>
      </c>
      <c r="V1" s="3" t="inlineStr">
        <is>
          <t>7天内广告SKU销售量(#)</t>
        </is>
      </c>
      <c r="W1" s="3" t="inlineStr">
        <is>
          <t>7天内其他SKU销售量(#)</t>
        </is>
      </c>
      <c r="X1" s="3" t="inlineStr">
        <is>
          <t>7天内广告SKU销售额</t>
        </is>
      </c>
      <c r="Y1" s="3" t="inlineStr">
        <is>
          <t>7天内其他SKU销售额</t>
        </is>
      </c>
      <c r="Z1" s="3" t="inlineStr">
        <is>
          <t>ct_des</t>
        </is>
      </c>
      <c r="AA1" s="3" t="inlineStr">
        <is>
          <t>cr_des</t>
        </is>
      </c>
      <c r="AB1" s="3" t="inlineStr">
        <is>
          <t>test_A</t>
        </is>
      </c>
      <c r="AC1" s="3" t="inlineStr">
        <is>
          <t>test_B</t>
        </is>
      </c>
      <c r="AD1" s="3" t="inlineStr">
        <is>
          <t>test_C</t>
        </is>
      </c>
      <c r="AE1" s="3" t="inlineStr">
        <is>
          <t>test_D</t>
        </is>
      </c>
      <c r="AF1" s="3" t="inlineStr">
        <is>
          <t>广告组合名称</t>
        </is>
      </c>
      <c r="AG1" s="3" t="inlineStr">
        <is>
          <t>rate</t>
        </is>
      </c>
      <c r="AH1" s="7" t="inlineStr">
        <is>
          <t>judge</t>
        </is>
      </c>
    </row>
    <row r="2">
      <c r="A2" s="3">
        <f>COUNTIF($AH$2:AH2,"TRUE")</f>
        <v/>
      </c>
      <c r="B2" s="3">
        <f>COUNTIF($AG$2:$AG2,#REF!)</f>
        <v/>
      </c>
      <c r="C2" s="56">
        <f>待赋值表!A2</f>
        <v/>
      </c>
      <c r="E2" s="6">
        <f>待赋值表!D2</f>
        <v/>
      </c>
      <c r="F2" s="6">
        <f>待赋值表!E2</f>
        <v/>
      </c>
      <c r="G2" s="6">
        <f>待赋值表!F2</f>
        <v/>
      </c>
      <c r="H2" s="6">
        <f>待赋值表!G2</f>
        <v/>
      </c>
      <c r="I2" s="6">
        <f>待赋值表!H2</f>
        <v/>
      </c>
      <c r="J2" s="6">
        <f>待赋值表!I2</f>
        <v/>
      </c>
      <c r="K2" s="6">
        <f>待赋值表!J2</f>
        <v/>
      </c>
      <c r="L2" s="6">
        <f>待赋值表!K2</f>
        <v/>
      </c>
      <c r="M2" s="6">
        <f>待赋值表!L2</f>
        <v/>
      </c>
      <c r="N2" s="6">
        <f>待赋值表!M2</f>
        <v/>
      </c>
      <c r="O2" s="6">
        <f>待赋值表!N2</f>
        <v/>
      </c>
      <c r="P2" s="6">
        <f>待赋值表!O2</f>
        <v/>
      </c>
      <c r="Q2" s="6">
        <f>IF(待赋值表!P2&lt;&gt;"",待赋值表!P2,0)</f>
        <v/>
      </c>
      <c r="R2" s="6">
        <f>待赋值表!Q2</f>
        <v/>
      </c>
      <c r="S2" s="6">
        <f>待赋值表!R2</f>
        <v/>
      </c>
      <c r="T2" s="6">
        <f>待赋值表!S2</f>
        <v/>
      </c>
      <c r="U2" s="6">
        <f>待赋值表!T2</f>
        <v/>
      </c>
      <c r="V2" s="6">
        <f>待赋值表!U2</f>
        <v/>
      </c>
      <c r="W2" s="6">
        <f>待赋值表!V2</f>
        <v/>
      </c>
      <c r="X2" s="6">
        <f>待赋值表!W2</f>
        <v/>
      </c>
      <c r="Y2" s="6">
        <f>待赋值表!X2</f>
        <v/>
      </c>
      <c r="Z2" s="3">
        <f>IF(M2&gt;=0.01,"B_pre",IF(M2&gt;=0,"C_pre","none"))</f>
        <v/>
      </c>
      <c r="AA2" s="3">
        <f>IF(U2&gt;0.125,"a_pre",IF(U2&gt;=0,"b_pre","none"))</f>
        <v/>
      </c>
      <c r="AB2" s="3">
        <f>AND(Z2="B_pre",AA2="a_pre")</f>
        <v/>
      </c>
      <c r="AC2" s="3">
        <f>AND(Z2="B_pre",AA2="b_pre")</f>
        <v/>
      </c>
      <c r="AD2" s="3">
        <f>AND(Z2="C_pre",AA2="a_pre")</f>
        <v/>
      </c>
      <c r="AE2" s="3">
        <f>AND(Z2="C_pre",AA2="b_pre")</f>
        <v/>
      </c>
      <c r="AF2" s="6">
        <f>待赋值表!C2</f>
        <v/>
      </c>
      <c r="AG2" s="3">
        <f t="array" ref="AG2">IF(AB2=TRUE,"A",IF(AC2=TRUE,"B",IF(AD2=TRUE,"C",IF(AE2=TRUE,"D","其他"))))</f>
        <v/>
      </c>
      <c r="AH2" s="3">
        <f>IF(分析表!$E$12&lt;&gt;"ALL",AND(AF2=分析表!$E$10,AG2=分析表!$E$12),IF(AF2=分析表!$E$10,TRUE(),IF(AF2="ALL",TRUE(),"")))</f>
        <v/>
      </c>
    </row>
    <row r="3">
      <c r="A3" s="3">
        <f>COUNTIF($AH$2:AH3,"TRUE")</f>
        <v/>
      </c>
      <c r="B3" s="3">
        <f>COUNTIF($AG$2:$AG3,#REF!)</f>
        <v/>
      </c>
      <c r="C3" s="56">
        <f>待赋值表!A3</f>
        <v/>
      </c>
      <c r="E3" s="6">
        <f>待赋值表!D3</f>
        <v/>
      </c>
      <c r="F3" s="6">
        <f>待赋值表!E3</f>
        <v/>
      </c>
      <c r="G3" s="6">
        <f>待赋值表!F3</f>
        <v/>
      </c>
      <c r="H3" s="6">
        <f>待赋值表!G3</f>
        <v/>
      </c>
      <c r="I3" s="6">
        <f>待赋值表!H3</f>
        <v/>
      </c>
      <c r="J3" s="6">
        <f>待赋值表!I3</f>
        <v/>
      </c>
      <c r="K3" s="6">
        <f>待赋值表!J3</f>
        <v/>
      </c>
      <c r="L3" s="6">
        <f>待赋值表!K3</f>
        <v/>
      </c>
      <c r="M3" s="6">
        <f>待赋值表!L3</f>
        <v/>
      </c>
      <c r="N3" s="6">
        <f>待赋值表!M3</f>
        <v/>
      </c>
      <c r="O3" s="6">
        <f>待赋值表!N3</f>
        <v/>
      </c>
      <c r="P3" s="6">
        <f>待赋值表!O3</f>
        <v/>
      </c>
      <c r="Q3" s="6">
        <f>IF(待赋值表!P3&lt;&gt;"",待赋值表!P3,0)</f>
        <v/>
      </c>
      <c r="R3" s="6">
        <f>待赋值表!Q3</f>
        <v/>
      </c>
      <c r="S3" s="6">
        <f>待赋值表!R3</f>
        <v/>
      </c>
      <c r="T3" s="6">
        <f>待赋值表!S3</f>
        <v/>
      </c>
      <c r="U3" s="6">
        <f>待赋值表!T3</f>
        <v/>
      </c>
      <c r="V3" s="6">
        <f>待赋值表!U3</f>
        <v/>
      </c>
      <c r="W3" s="6">
        <f>待赋值表!V3</f>
        <v/>
      </c>
      <c r="X3" s="6">
        <f>待赋值表!W3</f>
        <v/>
      </c>
      <c r="Y3" s="6">
        <f>待赋值表!X3</f>
        <v/>
      </c>
      <c r="Z3" s="3">
        <f>IF(M3&gt;=0.01,"B_pre",IF(M3&gt;=0,"C_pre","none"))</f>
        <v/>
      </c>
      <c r="AA3" s="3">
        <f>IF(U3&gt;0.125,"a_pre",IF(U3&gt;=0,"b_pre","none"))</f>
        <v/>
      </c>
      <c r="AB3" s="3">
        <f>AND(Z3="B_pre",AA3="a_pre")</f>
        <v/>
      </c>
      <c r="AC3" s="3">
        <f>AND(Z3="B_pre",AA3="b_pre")</f>
        <v/>
      </c>
      <c r="AD3" s="3">
        <f>AND(Z3="C_pre",AA3="a_pre")</f>
        <v/>
      </c>
      <c r="AE3" s="3">
        <f>AND(Z3="C_pre",AA3="b_pre")</f>
        <v/>
      </c>
      <c r="AF3" s="6">
        <f>待赋值表!C3</f>
        <v/>
      </c>
      <c r="AG3" s="3">
        <f t="array" ref="AG3">IF(AB3=TRUE,"A",IF(AC3=TRUE,"B",IF(AD3=TRUE,"C",IF(AE3=TRUE,"D","其他"))))</f>
        <v/>
      </c>
      <c r="AH3" s="3">
        <f>IF(分析表!$E$12&lt;&gt;"ALL",AND(AF3=分析表!$E$10,AG3=分析表!$E$12),IF(AF3=分析表!$E$10,TRUE(),IF(AF3="ALL",TRUE(),"")))</f>
        <v/>
      </c>
    </row>
    <row r="4">
      <c r="A4" s="3">
        <f>COUNTIF($AH$2:AH4,"TRUE")</f>
        <v/>
      </c>
      <c r="B4" s="3">
        <f>COUNTIF($AG$2:$AG4,#REF!)</f>
        <v/>
      </c>
      <c r="C4" s="56">
        <f>待赋值表!A4</f>
        <v/>
      </c>
      <c r="E4" s="6">
        <f>待赋值表!D4</f>
        <v/>
      </c>
      <c r="F4" s="6">
        <f>待赋值表!E4</f>
        <v/>
      </c>
      <c r="G4" s="6">
        <f>待赋值表!F4</f>
        <v/>
      </c>
      <c r="H4" s="6">
        <f>待赋值表!G4</f>
        <v/>
      </c>
      <c r="I4" s="6">
        <f>待赋值表!H4</f>
        <v/>
      </c>
      <c r="J4" s="6">
        <f>待赋值表!I4</f>
        <v/>
      </c>
      <c r="K4" s="6">
        <f>待赋值表!J4</f>
        <v/>
      </c>
      <c r="L4" s="6">
        <f>待赋值表!K4</f>
        <v/>
      </c>
      <c r="M4" s="6">
        <f>待赋值表!L4</f>
        <v/>
      </c>
      <c r="N4" s="6">
        <f>待赋值表!M4</f>
        <v/>
      </c>
      <c r="O4" s="6">
        <f>待赋值表!N4</f>
        <v/>
      </c>
      <c r="P4" s="6">
        <f>待赋值表!O4</f>
        <v/>
      </c>
      <c r="Q4" s="6">
        <f>IF(待赋值表!P4&lt;&gt;"",待赋值表!P4,0)</f>
        <v/>
      </c>
      <c r="R4" s="6">
        <f>待赋值表!Q4</f>
        <v/>
      </c>
      <c r="S4" s="6">
        <f>待赋值表!R4</f>
        <v/>
      </c>
      <c r="T4" s="6">
        <f>待赋值表!S4</f>
        <v/>
      </c>
      <c r="U4" s="6">
        <f>待赋值表!T4</f>
        <v/>
      </c>
      <c r="V4" s="6">
        <f>待赋值表!U4</f>
        <v/>
      </c>
      <c r="W4" s="6">
        <f>待赋值表!V4</f>
        <v/>
      </c>
      <c r="X4" s="6">
        <f>待赋值表!W4</f>
        <v/>
      </c>
      <c r="Y4" s="6">
        <f>待赋值表!X4</f>
        <v/>
      </c>
      <c r="Z4" s="3">
        <f>IF(M4&gt;=0.01,"B_pre",IF(M4&gt;=0,"C_pre","none"))</f>
        <v/>
      </c>
      <c r="AA4" s="3">
        <f>IF(U4&gt;0.125,"a_pre",IF(U4&gt;=0,"b_pre","none"))</f>
        <v/>
      </c>
      <c r="AB4" s="3">
        <f>AND(Z4="B_pre",AA4="a_pre")</f>
        <v/>
      </c>
      <c r="AC4" s="3">
        <f>AND(Z4="B_pre",AA4="b_pre")</f>
        <v/>
      </c>
      <c r="AD4" s="3">
        <f>AND(Z4="C_pre",AA4="a_pre")</f>
        <v/>
      </c>
      <c r="AE4" s="3">
        <f>AND(Z4="C_pre",AA4="b_pre")</f>
        <v/>
      </c>
      <c r="AF4" s="6">
        <f>待赋值表!C4</f>
        <v/>
      </c>
      <c r="AG4" s="3">
        <f t="array" ref="AG4">IF(AB4=TRUE,"A",IF(AC4=TRUE,"B",IF(AD4=TRUE,"C",IF(AE4=TRUE,"D","其他"))))</f>
        <v/>
      </c>
      <c r="AH4" s="3">
        <f>IF(分析表!$E$12&lt;&gt;"ALL",AND(AF4=分析表!$E$10,AG4=分析表!$E$12),IF(AF4=分析表!$E$10,TRUE(),IF(AF4="ALL",TRUE(),"")))</f>
        <v/>
      </c>
    </row>
    <row r="5">
      <c r="A5" s="3">
        <f>COUNTIF($AH$2:AH5,"TRUE")</f>
        <v/>
      </c>
      <c r="B5" s="3">
        <f>COUNTIF($AG$2:$AG5,#REF!)</f>
        <v/>
      </c>
      <c r="C5" s="56">
        <f>待赋值表!A5</f>
        <v/>
      </c>
      <c r="E5" s="6">
        <f>待赋值表!D5</f>
        <v/>
      </c>
      <c r="F5" s="6">
        <f>待赋值表!E5</f>
        <v/>
      </c>
      <c r="G5" s="6">
        <f>待赋值表!F5</f>
        <v/>
      </c>
      <c r="H5" s="6">
        <f>待赋值表!G5</f>
        <v/>
      </c>
      <c r="I5" s="6">
        <f>待赋值表!H5</f>
        <v/>
      </c>
      <c r="J5" s="6">
        <f>待赋值表!I5</f>
        <v/>
      </c>
      <c r="K5" s="6">
        <f>待赋值表!J5</f>
        <v/>
      </c>
      <c r="L5" s="6">
        <f>待赋值表!K5</f>
        <v/>
      </c>
      <c r="M5" s="6">
        <f>待赋值表!L5</f>
        <v/>
      </c>
      <c r="N5" s="6">
        <f>待赋值表!M5</f>
        <v/>
      </c>
      <c r="O5" s="6">
        <f>待赋值表!N5</f>
        <v/>
      </c>
      <c r="P5" s="6">
        <f>待赋值表!O5</f>
        <v/>
      </c>
      <c r="Q5" s="6">
        <f>IF(待赋值表!P5&lt;&gt;"",待赋值表!P5,0)</f>
        <v/>
      </c>
      <c r="R5" s="6">
        <f>待赋值表!Q5</f>
        <v/>
      </c>
      <c r="S5" s="6">
        <f>待赋值表!R5</f>
        <v/>
      </c>
      <c r="T5" s="6">
        <f>待赋值表!S5</f>
        <v/>
      </c>
      <c r="U5" s="6">
        <f>待赋值表!T5</f>
        <v/>
      </c>
      <c r="V5" s="6">
        <f>待赋值表!U5</f>
        <v/>
      </c>
      <c r="W5" s="6">
        <f>待赋值表!V5</f>
        <v/>
      </c>
      <c r="X5" s="6">
        <f>待赋值表!W5</f>
        <v/>
      </c>
      <c r="Y5" s="6">
        <f>待赋值表!X5</f>
        <v/>
      </c>
      <c r="Z5" s="3">
        <f>IF(M5&gt;=0.01,"B_pre",IF(M5&gt;=0,"C_pre","none"))</f>
        <v/>
      </c>
      <c r="AA5" s="3">
        <f>IF(U5&gt;0.125,"a_pre",IF(U5&gt;=0,"b_pre","none"))</f>
        <v/>
      </c>
      <c r="AB5" s="3">
        <f>AND(Z5="B_pre",AA5="a_pre")</f>
        <v/>
      </c>
      <c r="AC5" s="3">
        <f>AND(Z5="B_pre",AA5="b_pre")</f>
        <v/>
      </c>
      <c r="AD5" s="3">
        <f>AND(Z5="C_pre",AA5="a_pre")</f>
        <v/>
      </c>
      <c r="AE5" s="3">
        <f>AND(Z5="C_pre",AA5="b_pre")</f>
        <v/>
      </c>
      <c r="AF5" s="6">
        <f>待赋值表!C5</f>
        <v/>
      </c>
      <c r="AG5" s="3">
        <f t="array" ref="AG5">IF(AB5=TRUE,"A",IF(AC5=TRUE,"B",IF(AD5=TRUE,"C",IF(AE5=TRUE,"D","其他"))))</f>
        <v/>
      </c>
      <c r="AH5" s="3">
        <f>IF(分析表!$E$12&lt;&gt;"ALL",AND(AF5=分析表!$E$10,AG5=分析表!$E$12),IF(AF5=分析表!$E$10,TRUE(),IF(AF5="ALL",TRUE(),"")))</f>
        <v/>
      </c>
    </row>
    <row r="6">
      <c r="A6" s="3">
        <f>COUNTIF($AH$2:AH6,"TRUE")</f>
        <v/>
      </c>
      <c r="B6" s="3">
        <f>COUNTIF($AG$2:$AG6,#REF!)</f>
        <v/>
      </c>
      <c r="C6" s="56">
        <f>待赋值表!A6</f>
        <v/>
      </c>
      <c r="E6" s="6">
        <f>待赋值表!D6</f>
        <v/>
      </c>
      <c r="F6" s="6">
        <f>待赋值表!E6</f>
        <v/>
      </c>
      <c r="G6" s="6">
        <f>待赋值表!F6</f>
        <v/>
      </c>
      <c r="H6" s="6">
        <f>待赋值表!G6</f>
        <v/>
      </c>
      <c r="I6" s="6">
        <f>待赋值表!H6</f>
        <v/>
      </c>
      <c r="J6" s="6">
        <f>待赋值表!I6</f>
        <v/>
      </c>
      <c r="K6" s="6">
        <f>待赋值表!J6</f>
        <v/>
      </c>
      <c r="L6" s="6">
        <f>待赋值表!K6</f>
        <v/>
      </c>
      <c r="M6" s="6">
        <f>待赋值表!L6</f>
        <v/>
      </c>
      <c r="N6" s="6">
        <f>待赋值表!M6</f>
        <v/>
      </c>
      <c r="O6" s="6">
        <f>待赋值表!N6</f>
        <v/>
      </c>
      <c r="P6" s="6">
        <f>待赋值表!O6</f>
        <v/>
      </c>
      <c r="Q6" s="6">
        <f>IF(待赋值表!P6&lt;&gt;"",待赋值表!P6,0)</f>
        <v/>
      </c>
      <c r="R6" s="6">
        <f>待赋值表!Q6</f>
        <v/>
      </c>
      <c r="S6" s="6">
        <f>待赋值表!R6</f>
        <v/>
      </c>
      <c r="T6" s="6">
        <f>待赋值表!S6</f>
        <v/>
      </c>
      <c r="U6" s="6">
        <f>待赋值表!T6</f>
        <v/>
      </c>
      <c r="V6" s="6">
        <f>待赋值表!U6</f>
        <v/>
      </c>
      <c r="W6" s="6">
        <f>待赋值表!V6</f>
        <v/>
      </c>
      <c r="X6" s="6">
        <f>待赋值表!W6</f>
        <v/>
      </c>
      <c r="Y6" s="6">
        <f>待赋值表!X6</f>
        <v/>
      </c>
      <c r="Z6" s="3">
        <f>IF(M6&gt;=0.01,"B_pre",IF(M6&gt;=0,"C_pre","none"))</f>
        <v/>
      </c>
      <c r="AA6" s="3">
        <f>IF(U6&gt;0.125,"a_pre",IF(U6&gt;=0,"b_pre","none"))</f>
        <v/>
      </c>
      <c r="AB6" s="3">
        <f>AND(Z6="B_pre",AA6="a_pre")</f>
        <v/>
      </c>
      <c r="AC6" s="3">
        <f>AND(Z6="B_pre",AA6="b_pre")</f>
        <v/>
      </c>
      <c r="AD6" s="3">
        <f>AND(Z6="C_pre",AA6="a_pre")</f>
        <v/>
      </c>
      <c r="AE6" s="3">
        <f>AND(Z6="C_pre",AA6="b_pre")</f>
        <v/>
      </c>
      <c r="AF6" s="6">
        <f>待赋值表!C6</f>
        <v/>
      </c>
      <c r="AG6" s="3">
        <f t="array" ref="AG6">IF(AB6=TRUE,"A",IF(AC6=TRUE,"B",IF(AD6=TRUE,"C",IF(AE6=TRUE,"D","其他"))))</f>
        <v/>
      </c>
      <c r="AH6" s="3">
        <f>IF(分析表!$E$12&lt;&gt;"ALL",AND(AF6=分析表!$E$10,AG6=分析表!$E$12),IF(AF6=分析表!$E$10,TRUE(),IF(AF6="ALL",TRUE(),"")))</f>
        <v/>
      </c>
    </row>
    <row r="7">
      <c r="A7" s="3">
        <f>COUNTIF($AH$2:AH7,"TRUE")</f>
        <v/>
      </c>
      <c r="B7" s="3">
        <f>COUNTIF($AG$2:$AG7,#REF!)</f>
        <v/>
      </c>
      <c r="C7" s="56">
        <f>待赋值表!A7</f>
        <v/>
      </c>
      <c r="E7" s="6">
        <f>待赋值表!D7</f>
        <v/>
      </c>
      <c r="F7" s="6">
        <f>待赋值表!E7</f>
        <v/>
      </c>
      <c r="G7" s="6">
        <f>待赋值表!F7</f>
        <v/>
      </c>
      <c r="H7" s="6">
        <f>待赋值表!G7</f>
        <v/>
      </c>
      <c r="I7" s="6">
        <f>待赋值表!H7</f>
        <v/>
      </c>
      <c r="J7" s="6">
        <f>待赋值表!I7</f>
        <v/>
      </c>
      <c r="K7" s="6">
        <f>待赋值表!J7</f>
        <v/>
      </c>
      <c r="L7" s="6">
        <f>待赋值表!K7</f>
        <v/>
      </c>
      <c r="M7" s="6">
        <f>待赋值表!L7</f>
        <v/>
      </c>
      <c r="N7" s="6">
        <f>待赋值表!M7</f>
        <v/>
      </c>
      <c r="O7" s="6">
        <f>待赋值表!N7</f>
        <v/>
      </c>
      <c r="P7" s="6">
        <f>待赋值表!O7</f>
        <v/>
      </c>
      <c r="Q7" s="6">
        <f>IF(待赋值表!P7&lt;&gt;"",待赋值表!P7,0)</f>
        <v/>
      </c>
      <c r="R7" s="6">
        <f>待赋值表!Q7</f>
        <v/>
      </c>
      <c r="S7" s="6">
        <f>待赋值表!R7</f>
        <v/>
      </c>
      <c r="T7" s="6">
        <f>待赋值表!S7</f>
        <v/>
      </c>
      <c r="U7" s="6">
        <f>待赋值表!T7</f>
        <v/>
      </c>
      <c r="V7" s="6">
        <f>待赋值表!U7</f>
        <v/>
      </c>
      <c r="W7" s="6">
        <f>待赋值表!V7</f>
        <v/>
      </c>
      <c r="X7" s="6">
        <f>待赋值表!W7</f>
        <v/>
      </c>
      <c r="Y7" s="6">
        <f>待赋值表!X7</f>
        <v/>
      </c>
      <c r="Z7" s="3">
        <f>IF(M7&gt;=0.01,"B_pre",IF(M7&gt;=0,"C_pre","none"))</f>
        <v/>
      </c>
      <c r="AA7" s="3">
        <f>IF(U7&gt;0.125,"a_pre",IF(U7&gt;=0,"b_pre","none"))</f>
        <v/>
      </c>
      <c r="AB7" s="3">
        <f>AND(Z7="B_pre",AA7="a_pre")</f>
        <v/>
      </c>
      <c r="AC7" s="3">
        <f>AND(Z7="B_pre",AA7="b_pre")</f>
        <v/>
      </c>
      <c r="AD7" s="3">
        <f>AND(Z7="C_pre",AA7="a_pre")</f>
        <v/>
      </c>
      <c r="AE7" s="3">
        <f>AND(Z7="C_pre",AA7="b_pre")</f>
        <v/>
      </c>
      <c r="AF7" s="6">
        <f>待赋值表!C7</f>
        <v/>
      </c>
      <c r="AG7" s="3">
        <f t="array" ref="AG7">IF(AB7=TRUE,"A",IF(AC7=TRUE,"B",IF(AD7=TRUE,"C",IF(AE7=TRUE,"D","其他"))))</f>
        <v/>
      </c>
      <c r="AH7" s="3">
        <f>IF(分析表!$E$12&lt;&gt;"ALL",AND(AF7=分析表!$E$10,AG7=分析表!$E$12),IF(AF7=分析表!$E$10,TRUE(),IF(AF7="ALL",TRUE(),"")))</f>
        <v/>
      </c>
    </row>
    <row r="8">
      <c r="A8" s="3">
        <f>COUNTIF($AH$2:AH8,"TRUE")</f>
        <v/>
      </c>
      <c r="B8" s="3">
        <f>COUNTIF($AG$2:$AG8,#REF!)</f>
        <v/>
      </c>
      <c r="C8" s="56">
        <f>待赋值表!A8</f>
        <v/>
      </c>
      <c r="E8" s="6">
        <f>待赋值表!D8</f>
        <v/>
      </c>
      <c r="F8" s="6">
        <f>待赋值表!E8</f>
        <v/>
      </c>
      <c r="G8" s="6">
        <f>待赋值表!F8</f>
        <v/>
      </c>
      <c r="H8" s="6">
        <f>待赋值表!G8</f>
        <v/>
      </c>
      <c r="I8" s="6">
        <f>待赋值表!H8</f>
        <v/>
      </c>
      <c r="J8" s="6">
        <f>待赋值表!I8</f>
        <v/>
      </c>
      <c r="K8" s="6">
        <f>待赋值表!J8</f>
        <v/>
      </c>
      <c r="L8" s="6">
        <f>待赋值表!K8</f>
        <v/>
      </c>
      <c r="M8" s="6">
        <f>待赋值表!L8</f>
        <v/>
      </c>
      <c r="N8" s="6">
        <f>待赋值表!M8</f>
        <v/>
      </c>
      <c r="O8" s="6">
        <f>待赋值表!N8</f>
        <v/>
      </c>
      <c r="P8" s="6">
        <f>待赋值表!O8</f>
        <v/>
      </c>
      <c r="Q8" s="6">
        <f>IF(待赋值表!P8&lt;&gt;"",待赋值表!P8,0)</f>
        <v/>
      </c>
      <c r="R8" s="6">
        <f>待赋值表!Q8</f>
        <v/>
      </c>
      <c r="S8" s="6">
        <f>待赋值表!R8</f>
        <v/>
      </c>
      <c r="T8" s="6">
        <f>待赋值表!S8</f>
        <v/>
      </c>
      <c r="U8" s="6">
        <f>待赋值表!T8</f>
        <v/>
      </c>
      <c r="V8" s="6">
        <f>待赋值表!U8</f>
        <v/>
      </c>
      <c r="W8" s="6">
        <f>待赋值表!V8</f>
        <v/>
      </c>
      <c r="X8" s="6">
        <f>待赋值表!W8</f>
        <v/>
      </c>
      <c r="Y8" s="6">
        <f>待赋值表!X8</f>
        <v/>
      </c>
      <c r="Z8" s="3">
        <f>IF(M8&gt;=0.01,"B_pre",IF(M8&gt;=0,"C_pre","none"))</f>
        <v/>
      </c>
      <c r="AA8" s="3">
        <f>IF(U8&gt;0.125,"a_pre",IF(U8&gt;=0,"b_pre","none"))</f>
        <v/>
      </c>
      <c r="AB8" s="3">
        <f>AND(Z8="B_pre",AA8="a_pre")</f>
        <v/>
      </c>
      <c r="AC8" s="3">
        <f>AND(Z8="B_pre",AA8="b_pre")</f>
        <v/>
      </c>
      <c r="AD8" s="3">
        <f>AND(Z8="C_pre",AA8="a_pre")</f>
        <v/>
      </c>
      <c r="AE8" s="3">
        <f>AND(Z8="C_pre",AA8="b_pre")</f>
        <v/>
      </c>
      <c r="AF8" s="6">
        <f>待赋值表!C8</f>
        <v/>
      </c>
      <c r="AG8" s="3">
        <f t="array" ref="AG8">IF(AB8=TRUE,"A",IF(AC8=TRUE,"B",IF(AD8=TRUE,"C",IF(AE8=TRUE,"D","其他"))))</f>
        <v/>
      </c>
      <c r="AH8" s="3">
        <f>IF(分析表!$E$12&lt;&gt;"ALL",AND(AF8=分析表!$E$10,AG8=分析表!$E$12),IF(AF8=分析表!$E$10,TRUE(),IF(AF8="ALL",TRUE(),"")))</f>
        <v/>
      </c>
    </row>
    <row r="9">
      <c r="A9" s="3">
        <f>COUNTIF($AH$2:AH9,"TRUE")</f>
        <v/>
      </c>
      <c r="B9" s="3">
        <f>COUNTIF($AG$2:$AG9,#REF!)</f>
        <v/>
      </c>
      <c r="C9" s="56">
        <f>待赋值表!A9</f>
        <v/>
      </c>
      <c r="E9" s="6">
        <f>待赋值表!D9</f>
        <v/>
      </c>
      <c r="F9" s="6">
        <f>待赋值表!E9</f>
        <v/>
      </c>
      <c r="G9" s="6">
        <f>待赋值表!F9</f>
        <v/>
      </c>
      <c r="H9" s="6">
        <f>待赋值表!G9</f>
        <v/>
      </c>
      <c r="I9" s="6">
        <f>待赋值表!H9</f>
        <v/>
      </c>
      <c r="J9" s="6">
        <f>待赋值表!I9</f>
        <v/>
      </c>
      <c r="K9" s="6">
        <f>待赋值表!J9</f>
        <v/>
      </c>
      <c r="L9" s="6">
        <f>待赋值表!K9</f>
        <v/>
      </c>
      <c r="M9" s="6">
        <f>待赋值表!L9</f>
        <v/>
      </c>
      <c r="N9" s="6">
        <f>待赋值表!M9</f>
        <v/>
      </c>
      <c r="O9" s="6">
        <f>待赋值表!N9</f>
        <v/>
      </c>
      <c r="P9" s="6">
        <f>待赋值表!O9</f>
        <v/>
      </c>
      <c r="Q9" s="6">
        <f>IF(待赋值表!P9&lt;&gt;"",待赋值表!P9,0)</f>
        <v/>
      </c>
      <c r="R9" s="6">
        <f>待赋值表!Q9</f>
        <v/>
      </c>
      <c r="S9" s="6">
        <f>待赋值表!R9</f>
        <v/>
      </c>
      <c r="T9" s="6">
        <f>待赋值表!S9</f>
        <v/>
      </c>
      <c r="U9" s="6">
        <f>待赋值表!T9</f>
        <v/>
      </c>
      <c r="V9" s="6">
        <f>待赋值表!U9</f>
        <v/>
      </c>
      <c r="W9" s="6">
        <f>待赋值表!V9</f>
        <v/>
      </c>
      <c r="X9" s="6">
        <f>待赋值表!W9</f>
        <v/>
      </c>
      <c r="Y9" s="6">
        <f>待赋值表!X9</f>
        <v/>
      </c>
      <c r="Z9" s="3">
        <f>IF(M9&gt;=0.01,"B_pre",IF(M9&gt;=0,"C_pre","none"))</f>
        <v/>
      </c>
      <c r="AA9" s="3">
        <f>IF(U9&gt;0.125,"a_pre",IF(U9&gt;=0,"b_pre","none"))</f>
        <v/>
      </c>
      <c r="AB9" s="3">
        <f>AND(Z9="B_pre",AA9="a_pre")</f>
        <v/>
      </c>
      <c r="AC9" s="3">
        <f>AND(Z9="B_pre",AA9="b_pre")</f>
        <v/>
      </c>
      <c r="AD9" s="3">
        <f>AND(Z9="C_pre",AA9="a_pre")</f>
        <v/>
      </c>
      <c r="AE9" s="3">
        <f>AND(Z9="C_pre",AA9="b_pre")</f>
        <v/>
      </c>
      <c r="AF9" s="6">
        <f>待赋值表!C9</f>
        <v/>
      </c>
      <c r="AG9" s="3">
        <f t="array" ref="AG9">IF(AB9=TRUE,"A",IF(AC9=TRUE,"B",IF(AD9=TRUE,"C",IF(AE9=TRUE,"D","其他"))))</f>
        <v/>
      </c>
      <c r="AH9" s="3">
        <f>IF(分析表!$E$12&lt;&gt;"ALL",AND(AF9=分析表!$E$10,AG9=分析表!$E$12),IF(AF9=分析表!$E$10,TRUE(),IF(AF9="ALL",TRUE(),"")))</f>
        <v/>
      </c>
    </row>
    <row r="10">
      <c r="A10" s="3">
        <f>COUNTIF($AH$2:AH10,"TRUE")</f>
        <v/>
      </c>
      <c r="B10" s="3">
        <f>COUNTIF($AG$2:$AG10,#REF!)</f>
        <v/>
      </c>
      <c r="C10" s="56">
        <f>待赋值表!A10</f>
        <v/>
      </c>
      <c r="E10" s="6">
        <f>待赋值表!D10</f>
        <v/>
      </c>
      <c r="F10" s="6">
        <f>待赋值表!E10</f>
        <v/>
      </c>
      <c r="G10" s="6">
        <f>待赋值表!F10</f>
        <v/>
      </c>
      <c r="H10" s="6">
        <f>待赋值表!G10</f>
        <v/>
      </c>
      <c r="I10" s="6">
        <f>待赋值表!H10</f>
        <v/>
      </c>
      <c r="J10" s="6">
        <f>待赋值表!I10</f>
        <v/>
      </c>
      <c r="K10" s="6">
        <f>待赋值表!J10</f>
        <v/>
      </c>
      <c r="L10" s="6">
        <f>待赋值表!K10</f>
        <v/>
      </c>
      <c r="M10" s="6">
        <f>待赋值表!L10</f>
        <v/>
      </c>
      <c r="N10" s="6">
        <f>待赋值表!M10</f>
        <v/>
      </c>
      <c r="O10" s="6">
        <f>待赋值表!N10</f>
        <v/>
      </c>
      <c r="P10" s="6">
        <f>待赋值表!O10</f>
        <v/>
      </c>
      <c r="Q10" s="6">
        <f>IF(待赋值表!P10&lt;&gt;"",待赋值表!P10,0)</f>
        <v/>
      </c>
      <c r="R10" s="6">
        <f>待赋值表!Q10</f>
        <v/>
      </c>
      <c r="S10" s="6">
        <f>待赋值表!R10</f>
        <v/>
      </c>
      <c r="T10" s="6">
        <f>待赋值表!S10</f>
        <v/>
      </c>
      <c r="U10" s="6">
        <f>待赋值表!T10</f>
        <v/>
      </c>
      <c r="V10" s="6">
        <f>待赋值表!U10</f>
        <v/>
      </c>
      <c r="W10" s="6">
        <f>待赋值表!V10</f>
        <v/>
      </c>
      <c r="X10" s="6">
        <f>待赋值表!W10</f>
        <v/>
      </c>
      <c r="Y10" s="6">
        <f>待赋值表!X10</f>
        <v/>
      </c>
      <c r="Z10" s="3">
        <f>IF(M10&gt;=0.01,"B_pre",IF(M10&gt;=0,"C_pre","none"))</f>
        <v/>
      </c>
      <c r="AA10" s="3">
        <f>IF(U10&gt;0.125,"a_pre",IF(U10&gt;=0,"b_pre","none"))</f>
        <v/>
      </c>
      <c r="AB10" s="3">
        <f>AND(Z10="B_pre",AA10="a_pre")</f>
        <v/>
      </c>
      <c r="AC10" s="3">
        <f>AND(Z10="B_pre",AA10="b_pre")</f>
        <v/>
      </c>
      <c r="AD10" s="3">
        <f>AND(Z10="C_pre",AA10="a_pre")</f>
        <v/>
      </c>
      <c r="AE10" s="3">
        <f>AND(Z10="C_pre",AA10="b_pre")</f>
        <v/>
      </c>
      <c r="AF10" s="6">
        <f>待赋值表!C10</f>
        <v/>
      </c>
      <c r="AG10" s="3">
        <f t="array" ref="AG10">IF(AB10=TRUE,"A",IF(AC10=TRUE,"B",IF(AD10=TRUE,"C",IF(AE10=TRUE,"D","其他"))))</f>
        <v/>
      </c>
      <c r="AH10" s="3">
        <f>IF(分析表!$E$12&lt;&gt;"ALL",AND(AF10=分析表!$E$10,AG10=分析表!$E$12),IF(AF10=分析表!$E$10,TRUE(),IF(AF10="ALL",TRUE(),"")))</f>
        <v/>
      </c>
    </row>
    <row r="11">
      <c r="A11" s="3">
        <f>COUNTIF($AH$2:AH11,"TRUE")</f>
        <v/>
      </c>
      <c r="B11" s="3">
        <f>COUNTIF($AG$2:$AG11,#REF!)</f>
        <v/>
      </c>
      <c r="C11" s="56">
        <f>待赋值表!A11</f>
        <v/>
      </c>
      <c r="E11" s="6">
        <f>待赋值表!D11</f>
        <v/>
      </c>
      <c r="F11" s="6">
        <f>待赋值表!E11</f>
        <v/>
      </c>
      <c r="G11" s="6">
        <f>待赋值表!F11</f>
        <v/>
      </c>
      <c r="H11" s="6">
        <f>待赋值表!G11</f>
        <v/>
      </c>
      <c r="I11" s="6">
        <f>待赋值表!H11</f>
        <v/>
      </c>
      <c r="J11" s="6">
        <f>待赋值表!I11</f>
        <v/>
      </c>
      <c r="K11" s="6">
        <f>待赋值表!J11</f>
        <v/>
      </c>
      <c r="L11" s="6">
        <f>待赋值表!K11</f>
        <v/>
      </c>
      <c r="M11" s="6">
        <f>待赋值表!L11</f>
        <v/>
      </c>
      <c r="N11" s="6">
        <f>待赋值表!M11</f>
        <v/>
      </c>
      <c r="O11" s="6">
        <f>待赋值表!N11</f>
        <v/>
      </c>
      <c r="P11" s="6">
        <f>待赋值表!O11</f>
        <v/>
      </c>
      <c r="Q11" s="6">
        <f>IF(待赋值表!P11&lt;&gt;"",待赋值表!P11,0)</f>
        <v/>
      </c>
      <c r="R11" s="6">
        <f>待赋值表!Q11</f>
        <v/>
      </c>
      <c r="S11" s="6">
        <f>待赋值表!R11</f>
        <v/>
      </c>
      <c r="T11" s="6">
        <f>待赋值表!S11</f>
        <v/>
      </c>
      <c r="U11" s="6">
        <f>待赋值表!T11</f>
        <v/>
      </c>
      <c r="V11" s="6">
        <f>待赋值表!U11</f>
        <v/>
      </c>
      <c r="W11" s="6">
        <f>待赋值表!V11</f>
        <v/>
      </c>
      <c r="X11" s="6">
        <f>待赋值表!W11</f>
        <v/>
      </c>
      <c r="Y11" s="6">
        <f>待赋值表!X11</f>
        <v/>
      </c>
      <c r="Z11" s="3">
        <f>IF(M11&gt;=0.01,"B_pre",IF(M11&gt;=0,"C_pre","none"))</f>
        <v/>
      </c>
      <c r="AA11" s="3">
        <f>IF(U11&gt;0.125,"a_pre",IF(U11&gt;=0,"b_pre","none"))</f>
        <v/>
      </c>
      <c r="AB11" s="3">
        <f>AND(Z11="B_pre",AA11="a_pre")</f>
        <v/>
      </c>
      <c r="AC11" s="3">
        <f>AND(Z11="B_pre",AA11="b_pre")</f>
        <v/>
      </c>
      <c r="AD11" s="3">
        <f>AND(Z11="C_pre",AA11="a_pre")</f>
        <v/>
      </c>
      <c r="AE11" s="3">
        <f>AND(Z11="C_pre",AA11="b_pre")</f>
        <v/>
      </c>
      <c r="AF11" s="6">
        <f>待赋值表!C11</f>
        <v/>
      </c>
      <c r="AG11" s="3">
        <f t="array" ref="AG11">IF(AB11=TRUE,"A",IF(AC11=TRUE,"B",IF(AD11=TRUE,"C",IF(AE11=TRUE,"D","其他"))))</f>
        <v/>
      </c>
      <c r="AH11" s="3">
        <f>IF(分析表!$E$12&lt;&gt;"ALL",AND(AF11=分析表!$E$10,AG11=分析表!$E$12),IF(AF11=分析表!$E$10,TRUE(),IF(AF11="ALL",TRUE(),"")))</f>
        <v/>
      </c>
    </row>
    <row r="12">
      <c r="A12" s="3">
        <f>COUNTIF($AH$2:AH12,"TRUE")</f>
        <v/>
      </c>
      <c r="B12" s="3">
        <f>COUNTIF($AG$2:$AG12,#REF!)</f>
        <v/>
      </c>
      <c r="C12" s="56">
        <f>待赋值表!A12</f>
        <v/>
      </c>
      <c r="E12" s="6">
        <f>待赋值表!D12</f>
        <v/>
      </c>
      <c r="F12" s="6">
        <f>待赋值表!E12</f>
        <v/>
      </c>
      <c r="G12" s="6">
        <f>待赋值表!F12</f>
        <v/>
      </c>
      <c r="H12" s="6">
        <f>待赋值表!G12</f>
        <v/>
      </c>
      <c r="I12" s="6">
        <f>待赋值表!H12</f>
        <v/>
      </c>
      <c r="J12" s="6">
        <f>待赋值表!I12</f>
        <v/>
      </c>
      <c r="K12" s="6">
        <f>待赋值表!J12</f>
        <v/>
      </c>
      <c r="L12" s="6">
        <f>待赋值表!K12</f>
        <v/>
      </c>
      <c r="M12" s="6">
        <f>待赋值表!L12</f>
        <v/>
      </c>
      <c r="N12" s="6">
        <f>待赋值表!M12</f>
        <v/>
      </c>
      <c r="O12" s="6">
        <f>待赋值表!N12</f>
        <v/>
      </c>
      <c r="P12" s="6">
        <f>待赋值表!O12</f>
        <v/>
      </c>
      <c r="Q12" s="6">
        <f>IF(待赋值表!P12&lt;&gt;"",待赋值表!P12,0)</f>
        <v/>
      </c>
      <c r="R12" s="6">
        <f>待赋值表!Q12</f>
        <v/>
      </c>
      <c r="S12" s="6">
        <f>待赋值表!R12</f>
        <v/>
      </c>
      <c r="T12" s="6">
        <f>待赋值表!S12</f>
        <v/>
      </c>
      <c r="U12" s="6">
        <f>待赋值表!T12</f>
        <v/>
      </c>
      <c r="V12" s="6">
        <f>待赋值表!U12</f>
        <v/>
      </c>
      <c r="W12" s="6">
        <f>待赋值表!V12</f>
        <v/>
      </c>
      <c r="X12" s="6">
        <f>待赋值表!W12</f>
        <v/>
      </c>
      <c r="Y12" s="6">
        <f>待赋值表!X12</f>
        <v/>
      </c>
      <c r="Z12" s="3">
        <f>IF(M12&gt;=0.01,"B_pre",IF(M12&gt;=0,"C_pre","none"))</f>
        <v/>
      </c>
      <c r="AA12" s="3">
        <f>IF(U12&gt;0.125,"a_pre",IF(U12&gt;=0,"b_pre","none"))</f>
        <v/>
      </c>
      <c r="AB12" s="3">
        <f>AND(Z12="B_pre",AA12="a_pre")</f>
        <v/>
      </c>
      <c r="AC12" s="3">
        <f>AND(Z12="B_pre",AA12="b_pre")</f>
        <v/>
      </c>
      <c r="AD12" s="3">
        <f>AND(Z12="C_pre",AA12="a_pre")</f>
        <v/>
      </c>
      <c r="AE12" s="3">
        <f>AND(Z12="C_pre",AA12="b_pre")</f>
        <v/>
      </c>
      <c r="AF12" s="6">
        <f>待赋值表!C12</f>
        <v/>
      </c>
      <c r="AG12" s="3">
        <f t="array" ref="AG12">IF(AB12=TRUE,"A",IF(AC12=TRUE,"B",IF(AD12=TRUE,"C",IF(AE12=TRUE,"D","其他"))))</f>
        <v/>
      </c>
      <c r="AH12" s="3">
        <f>IF(分析表!$E$12&lt;&gt;"ALL",AND(AF12=分析表!$E$10,AG12=分析表!$E$12),IF(AF12=分析表!$E$10,TRUE(),IF(AF12="ALL",TRUE(),"")))</f>
        <v/>
      </c>
    </row>
    <row r="13">
      <c r="A13" s="3">
        <f>COUNTIF($AH$2:AH13,"TRUE")</f>
        <v/>
      </c>
      <c r="B13" s="3">
        <f>COUNTIF($AG$2:$AG13,#REF!)</f>
        <v/>
      </c>
      <c r="C13" s="56">
        <f>待赋值表!A13</f>
        <v/>
      </c>
      <c r="E13" s="6">
        <f>待赋值表!D13</f>
        <v/>
      </c>
      <c r="F13" s="6">
        <f>待赋值表!E13</f>
        <v/>
      </c>
      <c r="G13" s="6">
        <f>待赋值表!F13</f>
        <v/>
      </c>
      <c r="H13" s="6">
        <f>待赋值表!G13</f>
        <v/>
      </c>
      <c r="I13" s="6">
        <f>待赋值表!H13</f>
        <v/>
      </c>
      <c r="J13" s="6">
        <f>待赋值表!I13</f>
        <v/>
      </c>
      <c r="K13" s="6">
        <f>待赋值表!J13</f>
        <v/>
      </c>
      <c r="L13" s="6">
        <f>待赋值表!K13</f>
        <v/>
      </c>
      <c r="M13" s="6">
        <f>待赋值表!L13</f>
        <v/>
      </c>
      <c r="N13" s="6">
        <f>待赋值表!M13</f>
        <v/>
      </c>
      <c r="O13" s="6">
        <f>待赋值表!N13</f>
        <v/>
      </c>
      <c r="P13" s="6">
        <f>待赋值表!O13</f>
        <v/>
      </c>
      <c r="Q13" s="6">
        <f>IF(待赋值表!P13&lt;&gt;"",待赋值表!P13,0)</f>
        <v/>
      </c>
      <c r="R13" s="6">
        <f>待赋值表!Q13</f>
        <v/>
      </c>
      <c r="S13" s="6">
        <f>待赋值表!R13</f>
        <v/>
      </c>
      <c r="T13" s="6">
        <f>待赋值表!S13</f>
        <v/>
      </c>
      <c r="U13" s="6">
        <f>待赋值表!T13</f>
        <v/>
      </c>
      <c r="V13" s="6">
        <f>待赋值表!U13</f>
        <v/>
      </c>
      <c r="W13" s="6">
        <f>待赋值表!V13</f>
        <v/>
      </c>
      <c r="X13" s="6">
        <f>待赋值表!W13</f>
        <v/>
      </c>
      <c r="Y13" s="6">
        <f>待赋值表!X13</f>
        <v/>
      </c>
      <c r="Z13" s="3">
        <f>IF(M13&gt;=0.01,"B_pre",IF(M13&gt;=0,"C_pre","none"))</f>
        <v/>
      </c>
      <c r="AA13" s="3">
        <f>IF(U13&gt;0.125,"a_pre",IF(U13&gt;=0,"b_pre","none"))</f>
        <v/>
      </c>
      <c r="AB13" s="3">
        <f>AND(Z13="B_pre",AA13="a_pre")</f>
        <v/>
      </c>
      <c r="AC13" s="3">
        <f>AND(Z13="B_pre",AA13="b_pre")</f>
        <v/>
      </c>
      <c r="AD13" s="3">
        <f>AND(Z13="C_pre",AA13="a_pre")</f>
        <v/>
      </c>
      <c r="AE13" s="3">
        <f>AND(Z13="C_pre",AA13="b_pre")</f>
        <v/>
      </c>
      <c r="AF13" s="6">
        <f>待赋值表!C13</f>
        <v/>
      </c>
      <c r="AG13" s="3">
        <f t="array" ref="AG13">IF(AB13=TRUE,"A",IF(AC13=TRUE,"B",IF(AD13=TRUE,"C",IF(AE13=TRUE,"D","其他"))))</f>
        <v/>
      </c>
      <c r="AH13" s="3">
        <f>IF(分析表!$E$12&lt;&gt;"ALL",AND(AF13=分析表!$E$10,AG13=分析表!$E$12),IF(AF13=分析表!$E$10,TRUE(),IF(AF13="ALL",TRUE(),"")))</f>
        <v/>
      </c>
    </row>
    <row r="14">
      <c r="A14" s="3">
        <f>COUNTIF($AH$2:AH14,"TRUE")</f>
        <v/>
      </c>
      <c r="B14" s="3">
        <f>COUNTIF($AG$2:$AG14,#REF!)</f>
        <v/>
      </c>
      <c r="C14" s="56">
        <f>待赋值表!A14</f>
        <v/>
      </c>
      <c r="E14" s="6">
        <f>待赋值表!D14</f>
        <v/>
      </c>
      <c r="F14" s="6">
        <f>待赋值表!E14</f>
        <v/>
      </c>
      <c r="G14" s="6">
        <f>待赋值表!F14</f>
        <v/>
      </c>
      <c r="H14" s="6">
        <f>待赋值表!G14</f>
        <v/>
      </c>
      <c r="I14" s="6">
        <f>待赋值表!H14</f>
        <v/>
      </c>
      <c r="J14" s="6">
        <f>待赋值表!I14</f>
        <v/>
      </c>
      <c r="K14" s="6">
        <f>待赋值表!J14</f>
        <v/>
      </c>
      <c r="L14" s="6">
        <f>待赋值表!K14</f>
        <v/>
      </c>
      <c r="M14" s="6">
        <f>待赋值表!L14</f>
        <v/>
      </c>
      <c r="N14" s="6">
        <f>待赋值表!M14</f>
        <v/>
      </c>
      <c r="O14" s="6">
        <f>待赋值表!N14</f>
        <v/>
      </c>
      <c r="P14" s="6">
        <f>待赋值表!O14</f>
        <v/>
      </c>
      <c r="Q14" s="6">
        <f>IF(待赋值表!P14&lt;&gt;"",待赋值表!P14,0)</f>
        <v/>
      </c>
      <c r="R14" s="6">
        <f>待赋值表!Q14</f>
        <v/>
      </c>
      <c r="S14" s="6">
        <f>待赋值表!R14</f>
        <v/>
      </c>
      <c r="T14" s="6">
        <f>待赋值表!S14</f>
        <v/>
      </c>
      <c r="U14" s="6">
        <f>待赋值表!T14</f>
        <v/>
      </c>
      <c r="V14" s="6">
        <f>待赋值表!U14</f>
        <v/>
      </c>
      <c r="W14" s="6">
        <f>待赋值表!V14</f>
        <v/>
      </c>
      <c r="X14" s="6">
        <f>待赋值表!W14</f>
        <v/>
      </c>
      <c r="Y14" s="6">
        <f>待赋值表!X14</f>
        <v/>
      </c>
      <c r="Z14" s="3">
        <f>IF(M14&gt;=0.01,"B_pre",IF(M14&gt;=0,"C_pre","none"))</f>
        <v/>
      </c>
      <c r="AA14" s="3">
        <f>IF(U14&gt;0.125,"a_pre",IF(U14&gt;=0,"b_pre","none"))</f>
        <v/>
      </c>
      <c r="AB14" s="3">
        <f>AND(Z14="B_pre",AA14="a_pre")</f>
        <v/>
      </c>
      <c r="AC14" s="3">
        <f>AND(Z14="B_pre",AA14="b_pre")</f>
        <v/>
      </c>
      <c r="AD14" s="3">
        <f>AND(Z14="C_pre",AA14="a_pre")</f>
        <v/>
      </c>
      <c r="AE14" s="3">
        <f>AND(Z14="C_pre",AA14="b_pre")</f>
        <v/>
      </c>
      <c r="AF14" s="6">
        <f>待赋值表!C14</f>
        <v/>
      </c>
      <c r="AG14" s="3">
        <f t="array" ref="AG14">IF(AB14=TRUE,"A",IF(AC14=TRUE,"B",IF(AD14=TRUE,"C",IF(AE14=TRUE,"D","其他"))))</f>
        <v/>
      </c>
      <c r="AH14" s="3">
        <f>IF(分析表!$E$12&lt;&gt;"ALL",AND(AF14=分析表!$E$10,AG14=分析表!$E$12),IF(AF14=分析表!$E$10,TRUE(),IF(AF14="ALL",TRUE(),"")))</f>
        <v/>
      </c>
    </row>
    <row r="15">
      <c r="A15" s="3">
        <f>COUNTIF($AH$2:AH15,"TRUE")</f>
        <v/>
      </c>
      <c r="B15" s="3">
        <f>COUNTIF($AG$2:$AG15,#REF!)</f>
        <v/>
      </c>
      <c r="C15" s="56">
        <f>待赋值表!A15</f>
        <v/>
      </c>
      <c r="E15" s="6">
        <f>待赋值表!D15</f>
        <v/>
      </c>
      <c r="F15" s="6">
        <f>待赋值表!E15</f>
        <v/>
      </c>
      <c r="G15" s="6">
        <f>待赋值表!F15</f>
        <v/>
      </c>
      <c r="H15" s="6">
        <f>待赋值表!G15</f>
        <v/>
      </c>
      <c r="I15" s="6">
        <f>待赋值表!H15</f>
        <v/>
      </c>
      <c r="J15" s="6">
        <f>待赋值表!I15</f>
        <v/>
      </c>
      <c r="K15" s="6">
        <f>待赋值表!J15</f>
        <v/>
      </c>
      <c r="L15" s="6">
        <f>待赋值表!K15</f>
        <v/>
      </c>
      <c r="M15" s="6">
        <f>待赋值表!L15</f>
        <v/>
      </c>
      <c r="N15" s="6">
        <f>待赋值表!M15</f>
        <v/>
      </c>
      <c r="O15" s="6">
        <f>待赋值表!N15</f>
        <v/>
      </c>
      <c r="P15" s="6">
        <f>待赋值表!O15</f>
        <v/>
      </c>
      <c r="Q15" s="6">
        <f>IF(待赋值表!P15&lt;&gt;"",待赋值表!P15,0)</f>
        <v/>
      </c>
      <c r="R15" s="6">
        <f>待赋值表!Q15</f>
        <v/>
      </c>
      <c r="S15" s="6">
        <f>待赋值表!R15</f>
        <v/>
      </c>
      <c r="T15" s="6">
        <f>待赋值表!S15</f>
        <v/>
      </c>
      <c r="U15" s="6">
        <f>待赋值表!T15</f>
        <v/>
      </c>
      <c r="V15" s="6">
        <f>待赋值表!U15</f>
        <v/>
      </c>
      <c r="W15" s="6">
        <f>待赋值表!V15</f>
        <v/>
      </c>
      <c r="X15" s="6">
        <f>待赋值表!W15</f>
        <v/>
      </c>
      <c r="Y15" s="6">
        <f>待赋值表!X15</f>
        <v/>
      </c>
      <c r="Z15" s="3">
        <f>IF(M15&gt;=0.01,"B_pre",IF(M15&gt;=0,"C_pre","none"))</f>
        <v/>
      </c>
      <c r="AA15" s="3">
        <f>IF(U15&gt;0.125,"a_pre",IF(U15&gt;=0,"b_pre","none"))</f>
        <v/>
      </c>
      <c r="AB15" s="3">
        <f>AND(Z15="B_pre",AA15="a_pre")</f>
        <v/>
      </c>
      <c r="AC15" s="3">
        <f>AND(Z15="B_pre",AA15="b_pre")</f>
        <v/>
      </c>
      <c r="AD15" s="3">
        <f>AND(Z15="C_pre",AA15="a_pre")</f>
        <v/>
      </c>
      <c r="AE15" s="3">
        <f>AND(Z15="C_pre",AA15="b_pre")</f>
        <v/>
      </c>
      <c r="AF15" s="6">
        <f>待赋值表!C15</f>
        <v/>
      </c>
      <c r="AG15" s="3">
        <f t="array" ref="AG15">IF(AB15=TRUE,"A",IF(AC15=TRUE,"B",IF(AD15=TRUE,"C",IF(AE15=TRUE,"D","其他"))))</f>
        <v/>
      </c>
      <c r="AH15" s="3">
        <f>IF(分析表!$E$12&lt;&gt;"ALL",AND(AF15=分析表!$E$10,AG15=分析表!$E$12),IF(AF15=分析表!$E$10,TRUE(),IF(AF15="ALL",TRUE(),"")))</f>
        <v/>
      </c>
    </row>
    <row r="16">
      <c r="A16" s="3">
        <f>COUNTIF($AH$2:AH16,"TRUE")</f>
        <v/>
      </c>
      <c r="B16" s="3">
        <f>COUNTIF($AG$2:$AG16,#REF!)</f>
        <v/>
      </c>
      <c r="C16" s="56">
        <f>待赋值表!A16</f>
        <v/>
      </c>
      <c r="E16" s="6">
        <f>待赋值表!D16</f>
        <v/>
      </c>
      <c r="F16" s="6">
        <f>待赋值表!E16</f>
        <v/>
      </c>
      <c r="G16" s="6">
        <f>待赋值表!F16</f>
        <v/>
      </c>
      <c r="H16" s="6">
        <f>待赋值表!G16</f>
        <v/>
      </c>
      <c r="I16" s="6">
        <f>待赋值表!H16</f>
        <v/>
      </c>
      <c r="J16" s="6">
        <f>待赋值表!I16</f>
        <v/>
      </c>
      <c r="K16" s="6">
        <f>待赋值表!J16</f>
        <v/>
      </c>
      <c r="L16" s="6">
        <f>待赋值表!K16</f>
        <v/>
      </c>
      <c r="M16" s="6">
        <f>待赋值表!L16</f>
        <v/>
      </c>
      <c r="N16" s="6">
        <f>待赋值表!M16</f>
        <v/>
      </c>
      <c r="O16" s="6">
        <f>待赋值表!N16</f>
        <v/>
      </c>
      <c r="P16" s="6">
        <f>待赋值表!O16</f>
        <v/>
      </c>
      <c r="Q16" s="6">
        <f>IF(待赋值表!P16&lt;&gt;"",待赋值表!P16,0)</f>
        <v/>
      </c>
      <c r="R16" s="6">
        <f>待赋值表!Q16</f>
        <v/>
      </c>
      <c r="S16" s="6">
        <f>待赋值表!R16</f>
        <v/>
      </c>
      <c r="T16" s="6">
        <f>待赋值表!S16</f>
        <v/>
      </c>
      <c r="U16" s="6">
        <f>待赋值表!T16</f>
        <v/>
      </c>
      <c r="V16" s="6">
        <f>待赋值表!U16</f>
        <v/>
      </c>
      <c r="W16" s="6">
        <f>待赋值表!V16</f>
        <v/>
      </c>
      <c r="X16" s="6">
        <f>待赋值表!W16</f>
        <v/>
      </c>
      <c r="Y16" s="6">
        <f>待赋值表!X16</f>
        <v/>
      </c>
      <c r="Z16" s="3">
        <f>IF(M16&gt;=0.01,"B_pre",IF(M16&gt;=0,"C_pre","none"))</f>
        <v/>
      </c>
      <c r="AA16" s="3">
        <f>IF(U16&gt;0.125,"a_pre",IF(U16&gt;=0,"b_pre","none"))</f>
        <v/>
      </c>
      <c r="AB16" s="3">
        <f>AND(Z16="B_pre",AA16="a_pre")</f>
        <v/>
      </c>
      <c r="AC16" s="3">
        <f>AND(Z16="B_pre",AA16="b_pre")</f>
        <v/>
      </c>
      <c r="AD16" s="3">
        <f>AND(Z16="C_pre",AA16="a_pre")</f>
        <v/>
      </c>
      <c r="AE16" s="3">
        <f>AND(Z16="C_pre",AA16="b_pre")</f>
        <v/>
      </c>
      <c r="AF16" s="6">
        <f>待赋值表!C16</f>
        <v/>
      </c>
      <c r="AG16" s="3">
        <f t="array" ref="AG16">IF(AB16=TRUE,"A",IF(AC16=TRUE,"B",IF(AD16=TRUE,"C",IF(AE16=TRUE,"D","其他"))))</f>
        <v/>
      </c>
      <c r="AH16" s="3">
        <f>IF(分析表!$E$12&lt;&gt;"ALL",AND(AF16=分析表!$E$10,AG16=分析表!$E$12),IF(AF16=分析表!$E$10,TRUE(),IF(AF16="ALL",TRUE(),"")))</f>
        <v/>
      </c>
    </row>
    <row r="17">
      <c r="A17" s="3">
        <f>COUNTIF($AH$2:AH17,"TRUE")</f>
        <v/>
      </c>
      <c r="B17" s="3">
        <f>COUNTIF($AG$2:$AG17,#REF!)</f>
        <v/>
      </c>
      <c r="C17" s="56">
        <f>待赋值表!A17</f>
        <v/>
      </c>
      <c r="E17" s="6">
        <f>待赋值表!D17</f>
        <v/>
      </c>
      <c r="F17" s="6">
        <f>待赋值表!E17</f>
        <v/>
      </c>
      <c r="G17" s="6">
        <f>待赋值表!F17</f>
        <v/>
      </c>
      <c r="H17" s="6">
        <f>待赋值表!G17</f>
        <v/>
      </c>
      <c r="I17" s="6">
        <f>待赋值表!H17</f>
        <v/>
      </c>
      <c r="J17" s="6">
        <f>待赋值表!I17</f>
        <v/>
      </c>
      <c r="K17" s="6">
        <f>待赋值表!J17</f>
        <v/>
      </c>
      <c r="L17" s="6">
        <f>待赋值表!K17</f>
        <v/>
      </c>
      <c r="M17" s="6">
        <f>待赋值表!L17</f>
        <v/>
      </c>
      <c r="N17" s="6">
        <f>待赋值表!M17</f>
        <v/>
      </c>
      <c r="O17" s="6">
        <f>待赋值表!N17</f>
        <v/>
      </c>
      <c r="P17" s="6">
        <f>待赋值表!O17</f>
        <v/>
      </c>
      <c r="Q17" s="6">
        <f>IF(待赋值表!P17&lt;&gt;"",待赋值表!P17,0)</f>
        <v/>
      </c>
      <c r="R17" s="6">
        <f>待赋值表!Q17</f>
        <v/>
      </c>
      <c r="S17" s="6">
        <f>待赋值表!R17</f>
        <v/>
      </c>
      <c r="T17" s="6">
        <f>待赋值表!S17</f>
        <v/>
      </c>
      <c r="U17" s="6">
        <f>待赋值表!T17</f>
        <v/>
      </c>
      <c r="V17" s="6">
        <f>待赋值表!U17</f>
        <v/>
      </c>
      <c r="W17" s="6">
        <f>待赋值表!V17</f>
        <v/>
      </c>
      <c r="X17" s="6">
        <f>待赋值表!W17</f>
        <v/>
      </c>
      <c r="Y17" s="6">
        <f>待赋值表!X17</f>
        <v/>
      </c>
      <c r="Z17" s="3">
        <f>IF(M17&gt;=0.01,"B_pre",IF(M17&gt;=0,"C_pre","none"))</f>
        <v/>
      </c>
      <c r="AA17" s="3">
        <f>IF(U17&gt;0.125,"a_pre",IF(U17&gt;=0,"b_pre","none"))</f>
        <v/>
      </c>
      <c r="AB17" s="3">
        <f>AND(Z17="B_pre",AA17="a_pre")</f>
        <v/>
      </c>
      <c r="AC17" s="3">
        <f>AND(Z17="B_pre",AA17="b_pre")</f>
        <v/>
      </c>
      <c r="AD17" s="3">
        <f>AND(Z17="C_pre",AA17="a_pre")</f>
        <v/>
      </c>
      <c r="AE17" s="3">
        <f>AND(Z17="C_pre",AA17="b_pre")</f>
        <v/>
      </c>
      <c r="AF17" s="6">
        <f>待赋值表!C17</f>
        <v/>
      </c>
      <c r="AG17" s="3">
        <f t="array" ref="AG17">IF(AB17=TRUE,"A",IF(AC17=TRUE,"B",IF(AD17=TRUE,"C",IF(AE17=TRUE,"D","其他"))))</f>
        <v/>
      </c>
      <c r="AH17" s="3">
        <f>IF(分析表!$E$12&lt;&gt;"ALL",AND(AF17=分析表!$E$10,AG17=分析表!$E$12),IF(AF17=分析表!$E$10,TRUE(),IF(AF17="ALL",TRUE(),"")))</f>
        <v/>
      </c>
    </row>
    <row r="18">
      <c r="A18" s="3">
        <f>COUNTIF($AH$2:AH18,"TRUE")</f>
        <v/>
      </c>
      <c r="B18" s="3">
        <f>COUNTIF($AG$2:$AG18,#REF!)</f>
        <v/>
      </c>
      <c r="C18" s="56">
        <f>待赋值表!A18</f>
        <v/>
      </c>
      <c r="E18" s="6">
        <f>待赋值表!D18</f>
        <v/>
      </c>
      <c r="F18" s="6">
        <f>待赋值表!E18</f>
        <v/>
      </c>
      <c r="G18" s="6">
        <f>待赋值表!F18</f>
        <v/>
      </c>
      <c r="H18" s="6">
        <f>待赋值表!G18</f>
        <v/>
      </c>
      <c r="I18" s="6">
        <f>待赋值表!H18</f>
        <v/>
      </c>
      <c r="J18" s="6">
        <f>待赋值表!I18</f>
        <v/>
      </c>
      <c r="K18" s="6">
        <f>待赋值表!J18</f>
        <v/>
      </c>
      <c r="L18" s="6">
        <f>待赋值表!K18</f>
        <v/>
      </c>
      <c r="M18" s="6">
        <f>待赋值表!L18</f>
        <v/>
      </c>
      <c r="N18" s="6">
        <f>待赋值表!M18</f>
        <v/>
      </c>
      <c r="O18" s="6">
        <f>待赋值表!N18</f>
        <v/>
      </c>
      <c r="P18" s="6">
        <f>待赋值表!O18</f>
        <v/>
      </c>
      <c r="Q18" s="6">
        <f>IF(待赋值表!P18&lt;&gt;"",待赋值表!P18,0)</f>
        <v/>
      </c>
      <c r="R18" s="6">
        <f>待赋值表!Q18</f>
        <v/>
      </c>
      <c r="S18" s="6">
        <f>待赋值表!R18</f>
        <v/>
      </c>
      <c r="T18" s="6">
        <f>待赋值表!S18</f>
        <v/>
      </c>
      <c r="U18" s="6">
        <f>待赋值表!T18</f>
        <v/>
      </c>
      <c r="V18" s="6">
        <f>待赋值表!U18</f>
        <v/>
      </c>
      <c r="W18" s="6">
        <f>待赋值表!V18</f>
        <v/>
      </c>
      <c r="X18" s="6">
        <f>待赋值表!W18</f>
        <v/>
      </c>
      <c r="Y18" s="6">
        <f>待赋值表!X18</f>
        <v/>
      </c>
      <c r="Z18" s="3">
        <f>IF(M18&gt;=0.01,"B_pre",IF(M18&gt;=0,"C_pre","none"))</f>
        <v/>
      </c>
      <c r="AA18" s="3">
        <f>IF(U18&gt;0.125,"a_pre",IF(U18&gt;=0,"b_pre","none"))</f>
        <v/>
      </c>
      <c r="AB18" s="3">
        <f>AND(Z18="B_pre",AA18="a_pre")</f>
        <v/>
      </c>
      <c r="AC18" s="3">
        <f>AND(Z18="B_pre",AA18="b_pre")</f>
        <v/>
      </c>
      <c r="AD18" s="3">
        <f>AND(Z18="C_pre",AA18="a_pre")</f>
        <v/>
      </c>
      <c r="AE18" s="3">
        <f>AND(Z18="C_pre",AA18="b_pre")</f>
        <v/>
      </c>
      <c r="AF18" s="6">
        <f>待赋值表!C18</f>
        <v/>
      </c>
      <c r="AG18" s="3">
        <f t="array" ref="AG18">IF(AB18=TRUE,"A",IF(AC18=TRUE,"B",IF(AD18=TRUE,"C",IF(AE18=TRUE,"D","其他"))))</f>
        <v/>
      </c>
      <c r="AH18" s="3">
        <f>IF(分析表!$E$12&lt;&gt;"ALL",AND(AF18=分析表!$E$10,AG18=分析表!$E$12),IF(AF18=分析表!$E$10,TRUE(),IF(AF18="ALL",TRUE(),"")))</f>
        <v/>
      </c>
    </row>
    <row r="19">
      <c r="A19" s="3">
        <f>COUNTIF($AH$2:AH19,"TRUE")</f>
        <v/>
      </c>
      <c r="B19" s="3">
        <f>COUNTIF($AG$2:$AG19,#REF!)</f>
        <v/>
      </c>
      <c r="C19" s="56">
        <f>待赋值表!A19</f>
        <v/>
      </c>
      <c r="E19" s="6">
        <f>待赋值表!D19</f>
        <v/>
      </c>
      <c r="F19" s="6">
        <f>待赋值表!E19</f>
        <v/>
      </c>
      <c r="G19" s="6">
        <f>待赋值表!F19</f>
        <v/>
      </c>
      <c r="H19" s="6">
        <f>待赋值表!G19</f>
        <v/>
      </c>
      <c r="I19" s="6">
        <f>待赋值表!H19</f>
        <v/>
      </c>
      <c r="J19" s="6">
        <f>待赋值表!I19</f>
        <v/>
      </c>
      <c r="K19" s="6">
        <f>待赋值表!J19</f>
        <v/>
      </c>
      <c r="L19" s="6">
        <f>待赋值表!K19</f>
        <v/>
      </c>
      <c r="M19" s="6">
        <f>待赋值表!L19</f>
        <v/>
      </c>
      <c r="N19" s="6">
        <f>待赋值表!M19</f>
        <v/>
      </c>
      <c r="O19" s="6">
        <f>待赋值表!N19</f>
        <v/>
      </c>
      <c r="P19" s="6">
        <f>待赋值表!O19</f>
        <v/>
      </c>
      <c r="Q19" s="6">
        <f>IF(待赋值表!P19&lt;&gt;"",待赋值表!P19,0)</f>
        <v/>
      </c>
      <c r="R19" s="6">
        <f>待赋值表!Q19</f>
        <v/>
      </c>
      <c r="S19" s="6">
        <f>待赋值表!R19</f>
        <v/>
      </c>
      <c r="T19" s="6">
        <f>待赋值表!S19</f>
        <v/>
      </c>
      <c r="U19" s="6">
        <f>待赋值表!T19</f>
        <v/>
      </c>
      <c r="V19" s="6">
        <f>待赋值表!U19</f>
        <v/>
      </c>
      <c r="W19" s="6">
        <f>待赋值表!V19</f>
        <v/>
      </c>
      <c r="X19" s="6">
        <f>待赋值表!W19</f>
        <v/>
      </c>
      <c r="Y19" s="6">
        <f>待赋值表!X19</f>
        <v/>
      </c>
      <c r="Z19" s="3">
        <f>IF(M19&gt;=0.01,"B_pre",IF(M19&gt;=0,"C_pre","none"))</f>
        <v/>
      </c>
      <c r="AA19" s="3">
        <f>IF(U19&gt;0.125,"a_pre",IF(U19&gt;=0,"b_pre","none"))</f>
        <v/>
      </c>
      <c r="AB19" s="3">
        <f>AND(Z19="B_pre",AA19="a_pre")</f>
        <v/>
      </c>
      <c r="AC19" s="3">
        <f>AND(Z19="B_pre",AA19="b_pre")</f>
        <v/>
      </c>
      <c r="AD19" s="3">
        <f>AND(Z19="C_pre",AA19="a_pre")</f>
        <v/>
      </c>
      <c r="AE19" s="3">
        <f>AND(Z19="C_pre",AA19="b_pre")</f>
        <v/>
      </c>
      <c r="AF19" s="6">
        <f>待赋值表!C19</f>
        <v/>
      </c>
      <c r="AG19" s="3">
        <f t="array" ref="AG19">IF(AB19=TRUE,"A",IF(AC19=TRUE,"B",IF(AD19=TRUE,"C",IF(AE19=TRUE,"D","其他"))))</f>
        <v/>
      </c>
      <c r="AH19" s="3">
        <f>IF(分析表!$E$12&lt;&gt;"ALL",AND(AF19=分析表!$E$10,AG19=分析表!$E$12),IF(AF19=分析表!$E$10,TRUE(),IF(AF19="ALL",TRUE(),"")))</f>
        <v/>
      </c>
    </row>
    <row r="20">
      <c r="A20" s="3">
        <f>COUNTIF($AH$2:AH20,"TRUE")</f>
        <v/>
      </c>
      <c r="B20" s="3">
        <f>COUNTIF($AG$2:$AG20,#REF!)</f>
        <v/>
      </c>
      <c r="C20" s="56">
        <f>待赋值表!A20</f>
        <v/>
      </c>
      <c r="E20" s="6">
        <f>待赋值表!D20</f>
        <v/>
      </c>
      <c r="F20" s="6">
        <f>待赋值表!E20</f>
        <v/>
      </c>
      <c r="G20" s="6">
        <f>待赋值表!F20</f>
        <v/>
      </c>
      <c r="H20" s="6">
        <f>待赋值表!G20</f>
        <v/>
      </c>
      <c r="I20" s="6">
        <f>待赋值表!H20</f>
        <v/>
      </c>
      <c r="J20" s="6">
        <f>待赋值表!I20</f>
        <v/>
      </c>
      <c r="K20" s="6">
        <f>待赋值表!J20</f>
        <v/>
      </c>
      <c r="L20" s="6">
        <f>待赋值表!K20</f>
        <v/>
      </c>
      <c r="M20" s="6">
        <f>待赋值表!L20</f>
        <v/>
      </c>
      <c r="N20" s="6">
        <f>待赋值表!M20</f>
        <v/>
      </c>
      <c r="O20" s="6">
        <f>待赋值表!N20</f>
        <v/>
      </c>
      <c r="P20" s="6">
        <f>待赋值表!O20</f>
        <v/>
      </c>
      <c r="Q20" s="6">
        <f>IF(待赋值表!P20&lt;&gt;"",待赋值表!P20,0)</f>
        <v/>
      </c>
      <c r="R20" s="6">
        <f>待赋值表!Q20</f>
        <v/>
      </c>
      <c r="S20" s="6">
        <f>待赋值表!R20</f>
        <v/>
      </c>
      <c r="T20" s="6">
        <f>待赋值表!S20</f>
        <v/>
      </c>
      <c r="U20" s="6">
        <f>待赋值表!T20</f>
        <v/>
      </c>
      <c r="V20" s="6">
        <f>待赋值表!U20</f>
        <v/>
      </c>
      <c r="W20" s="6">
        <f>待赋值表!V20</f>
        <v/>
      </c>
      <c r="X20" s="6">
        <f>待赋值表!W20</f>
        <v/>
      </c>
      <c r="Y20" s="6">
        <f>待赋值表!X20</f>
        <v/>
      </c>
      <c r="Z20" s="3">
        <f>IF(M20&gt;=0.01,"B_pre",IF(M20&gt;=0,"C_pre","none"))</f>
        <v/>
      </c>
      <c r="AA20" s="3">
        <f>IF(U20&gt;0.125,"a_pre",IF(U20&gt;=0,"b_pre","none"))</f>
        <v/>
      </c>
      <c r="AB20" s="3">
        <f>AND(Z20="B_pre",AA20="a_pre")</f>
        <v/>
      </c>
      <c r="AC20" s="3">
        <f>AND(Z20="B_pre",AA20="b_pre")</f>
        <v/>
      </c>
      <c r="AD20" s="3">
        <f>AND(Z20="C_pre",AA20="a_pre")</f>
        <v/>
      </c>
      <c r="AE20" s="3">
        <f>AND(Z20="C_pre",AA20="b_pre")</f>
        <v/>
      </c>
      <c r="AF20" s="6">
        <f>待赋值表!C20</f>
        <v/>
      </c>
      <c r="AG20" s="3">
        <f t="array" ref="AG20">IF(AB20=TRUE,"A",IF(AC20=TRUE,"B",IF(AD20=TRUE,"C",IF(AE20=TRUE,"D","其他"))))</f>
        <v/>
      </c>
      <c r="AH20" s="3">
        <f>IF(分析表!$E$12&lt;&gt;"ALL",AND(AF20=分析表!$E$10,AG20=分析表!$E$12),IF(AF20=分析表!$E$10,TRUE(),IF(AF20="ALL",TRUE(),"")))</f>
        <v/>
      </c>
    </row>
    <row r="21">
      <c r="A21" s="3">
        <f>COUNTIF($AH$2:AH21,"TRUE")</f>
        <v/>
      </c>
      <c r="B21" s="3">
        <f>COUNTIF($AG$2:$AG21,#REF!)</f>
        <v/>
      </c>
      <c r="C21" s="56">
        <f>待赋值表!A21</f>
        <v/>
      </c>
      <c r="E21" s="6">
        <f>待赋值表!D21</f>
        <v/>
      </c>
      <c r="F21" s="6">
        <f>待赋值表!E21</f>
        <v/>
      </c>
      <c r="G21" s="6">
        <f>待赋值表!F21</f>
        <v/>
      </c>
      <c r="H21" s="6">
        <f>待赋值表!G21</f>
        <v/>
      </c>
      <c r="I21" s="6">
        <f>待赋值表!H21</f>
        <v/>
      </c>
      <c r="J21" s="6">
        <f>待赋值表!I21</f>
        <v/>
      </c>
      <c r="K21" s="6">
        <f>待赋值表!J21</f>
        <v/>
      </c>
      <c r="L21" s="6">
        <f>待赋值表!K21</f>
        <v/>
      </c>
      <c r="M21" s="6">
        <f>待赋值表!L21</f>
        <v/>
      </c>
      <c r="N21" s="6">
        <f>待赋值表!M21</f>
        <v/>
      </c>
      <c r="O21" s="6">
        <f>待赋值表!N21</f>
        <v/>
      </c>
      <c r="P21" s="6">
        <f>待赋值表!O21</f>
        <v/>
      </c>
      <c r="Q21" s="6">
        <f>IF(待赋值表!P21&lt;&gt;"",待赋值表!P21,0)</f>
        <v/>
      </c>
      <c r="R21" s="6">
        <f>待赋值表!Q21</f>
        <v/>
      </c>
      <c r="S21" s="6">
        <f>待赋值表!R21</f>
        <v/>
      </c>
      <c r="T21" s="6">
        <f>待赋值表!S21</f>
        <v/>
      </c>
      <c r="U21" s="6">
        <f>待赋值表!T21</f>
        <v/>
      </c>
      <c r="V21" s="6">
        <f>待赋值表!U21</f>
        <v/>
      </c>
      <c r="W21" s="6">
        <f>待赋值表!V21</f>
        <v/>
      </c>
      <c r="X21" s="6">
        <f>待赋值表!W21</f>
        <v/>
      </c>
      <c r="Y21" s="6">
        <f>待赋值表!X21</f>
        <v/>
      </c>
      <c r="Z21" s="3">
        <f>IF(M21&gt;=0.01,"B_pre",IF(M21&gt;=0,"C_pre","none"))</f>
        <v/>
      </c>
      <c r="AA21" s="3">
        <f>IF(U21&gt;0.125,"a_pre",IF(U21&gt;=0,"b_pre","none"))</f>
        <v/>
      </c>
      <c r="AB21" s="3">
        <f>AND(Z21="B_pre",AA21="a_pre")</f>
        <v/>
      </c>
      <c r="AC21" s="3">
        <f>AND(Z21="B_pre",AA21="b_pre")</f>
        <v/>
      </c>
      <c r="AD21" s="3">
        <f>AND(Z21="C_pre",AA21="a_pre")</f>
        <v/>
      </c>
      <c r="AE21" s="3">
        <f>AND(Z21="C_pre",AA21="b_pre")</f>
        <v/>
      </c>
      <c r="AF21" s="6">
        <f>待赋值表!C21</f>
        <v/>
      </c>
      <c r="AG21" s="3">
        <f t="array" ref="AG21">IF(AB21=TRUE,"A",IF(AC21=TRUE,"B",IF(AD21=TRUE,"C",IF(AE21=TRUE,"D","其他"))))</f>
        <v/>
      </c>
      <c r="AH21" s="3">
        <f>IF(分析表!$E$12&lt;&gt;"ALL",AND(AF21=分析表!$E$10,AG21=分析表!$E$12),IF(AF21=分析表!$E$10,TRUE(),IF(AF21="ALL",TRUE(),"")))</f>
        <v/>
      </c>
    </row>
    <row r="22">
      <c r="A22" s="3">
        <f>COUNTIF($AH$2:AH22,"TRUE")</f>
        <v/>
      </c>
      <c r="B22" s="3">
        <f>COUNTIF($AG$2:$AG22,#REF!)</f>
        <v/>
      </c>
      <c r="C22" s="56">
        <f>待赋值表!A22</f>
        <v/>
      </c>
      <c r="E22" s="6">
        <f>待赋值表!D22</f>
        <v/>
      </c>
      <c r="F22" s="6">
        <f>待赋值表!E22</f>
        <v/>
      </c>
      <c r="G22" s="6">
        <f>待赋值表!F22</f>
        <v/>
      </c>
      <c r="H22" s="6">
        <f>待赋值表!G22</f>
        <v/>
      </c>
      <c r="I22" s="6">
        <f>待赋值表!H22</f>
        <v/>
      </c>
      <c r="J22" s="6">
        <f>待赋值表!I22</f>
        <v/>
      </c>
      <c r="K22" s="6">
        <f>待赋值表!J22</f>
        <v/>
      </c>
      <c r="L22" s="6">
        <f>待赋值表!K22</f>
        <v/>
      </c>
      <c r="M22" s="6">
        <f>待赋值表!L22</f>
        <v/>
      </c>
      <c r="N22" s="6">
        <f>待赋值表!M22</f>
        <v/>
      </c>
      <c r="O22" s="6">
        <f>待赋值表!N22</f>
        <v/>
      </c>
      <c r="P22" s="6">
        <f>待赋值表!O22</f>
        <v/>
      </c>
      <c r="Q22" s="6">
        <f>IF(待赋值表!P22&lt;&gt;"",待赋值表!P22,0)</f>
        <v/>
      </c>
      <c r="R22" s="6">
        <f>待赋值表!Q22</f>
        <v/>
      </c>
      <c r="S22" s="6">
        <f>待赋值表!R22</f>
        <v/>
      </c>
      <c r="T22" s="6">
        <f>待赋值表!S22</f>
        <v/>
      </c>
      <c r="U22" s="6">
        <f>待赋值表!T22</f>
        <v/>
      </c>
      <c r="V22" s="6">
        <f>待赋值表!U22</f>
        <v/>
      </c>
      <c r="W22" s="6">
        <f>待赋值表!V22</f>
        <v/>
      </c>
      <c r="X22" s="6">
        <f>待赋值表!W22</f>
        <v/>
      </c>
      <c r="Y22" s="6">
        <f>待赋值表!X22</f>
        <v/>
      </c>
      <c r="Z22" s="3">
        <f>IF(M22&gt;=0.01,"B_pre",IF(M22&gt;=0,"C_pre","none"))</f>
        <v/>
      </c>
      <c r="AA22" s="3">
        <f>IF(U22&gt;0.125,"a_pre",IF(U22&gt;=0,"b_pre","none"))</f>
        <v/>
      </c>
      <c r="AB22" s="3">
        <f>AND(Z22="B_pre",AA22="a_pre")</f>
        <v/>
      </c>
      <c r="AC22" s="3">
        <f>AND(Z22="B_pre",AA22="b_pre")</f>
        <v/>
      </c>
      <c r="AD22" s="3">
        <f>AND(Z22="C_pre",AA22="a_pre")</f>
        <v/>
      </c>
      <c r="AE22" s="3">
        <f>AND(Z22="C_pre",AA22="b_pre")</f>
        <v/>
      </c>
      <c r="AF22" s="6">
        <f>待赋值表!C22</f>
        <v/>
      </c>
      <c r="AG22" s="3">
        <f t="array" ref="AG22">IF(AB22=TRUE,"A",IF(AC22=TRUE,"B",IF(AD22=TRUE,"C",IF(AE22=TRUE,"D","其他"))))</f>
        <v/>
      </c>
      <c r="AH22" s="3">
        <f>IF(分析表!$E$12&lt;&gt;"ALL",AND(AF22=分析表!$E$10,AG22=分析表!$E$12),IF(AF22=分析表!$E$10,TRUE(),IF(AF22="ALL",TRUE(),"")))</f>
        <v/>
      </c>
    </row>
    <row r="23">
      <c r="A23" s="3">
        <f>COUNTIF($AH$2:AH23,"TRUE")</f>
        <v/>
      </c>
      <c r="B23" s="3">
        <f>COUNTIF($AG$2:$AG23,#REF!)</f>
        <v/>
      </c>
      <c r="C23" s="56">
        <f>待赋值表!A23</f>
        <v/>
      </c>
      <c r="E23" s="6">
        <f>待赋值表!D23</f>
        <v/>
      </c>
      <c r="F23" s="6">
        <f>待赋值表!E23</f>
        <v/>
      </c>
      <c r="G23" s="6">
        <f>待赋值表!F23</f>
        <v/>
      </c>
      <c r="H23" s="6">
        <f>待赋值表!G23</f>
        <v/>
      </c>
      <c r="I23" s="6">
        <f>待赋值表!H23</f>
        <v/>
      </c>
      <c r="J23" s="6">
        <f>待赋值表!I23</f>
        <v/>
      </c>
      <c r="K23" s="6">
        <f>待赋值表!J23</f>
        <v/>
      </c>
      <c r="L23" s="6">
        <f>待赋值表!K23</f>
        <v/>
      </c>
      <c r="M23" s="6">
        <f>待赋值表!L23</f>
        <v/>
      </c>
      <c r="N23" s="6">
        <f>待赋值表!M23</f>
        <v/>
      </c>
      <c r="O23" s="6">
        <f>待赋值表!N23</f>
        <v/>
      </c>
      <c r="P23" s="6">
        <f>待赋值表!O23</f>
        <v/>
      </c>
      <c r="Q23" s="6">
        <f>IF(待赋值表!P23&lt;&gt;"",待赋值表!P23,0)</f>
        <v/>
      </c>
      <c r="R23" s="6">
        <f>待赋值表!Q23</f>
        <v/>
      </c>
      <c r="S23" s="6">
        <f>待赋值表!R23</f>
        <v/>
      </c>
      <c r="T23" s="6">
        <f>待赋值表!S23</f>
        <v/>
      </c>
      <c r="U23" s="6">
        <f>待赋值表!T23</f>
        <v/>
      </c>
      <c r="V23" s="6">
        <f>待赋值表!U23</f>
        <v/>
      </c>
      <c r="W23" s="6">
        <f>待赋值表!V23</f>
        <v/>
      </c>
      <c r="X23" s="6">
        <f>待赋值表!W23</f>
        <v/>
      </c>
      <c r="Y23" s="6">
        <f>待赋值表!X23</f>
        <v/>
      </c>
      <c r="Z23" s="3">
        <f>IF(M23&gt;=0.01,"B_pre",IF(M23&gt;=0,"C_pre","none"))</f>
        <v/>
      </c>
      <c r="AA23" s="3">
        <f>IF(U23&gt;0.125,"a_pre",IF(U23&gt;=0,"b_pre","none"))</f>
        <v/>
      </c>
      <c r="AB23" s="3">
        <f>AND(Z23="B_pre",AA23="a_pre")</f>
        <v/>
      </c>
      <c r="AC23" s="3">
        <f>AND(Z23="B_pre",AA23="b_pre")</f>
        <v/>
      </c>
      <c r="AD23" s="3">
        <f>AND(Z23="C_pre",AA23="a_pre")</f>
        <v/>
      </c>
      <c r="AE23" s="3">
        <f>AND(Z23="C_pre",AA23="b_pre")</f>
        <v/>
      </c>
      <c r="AF23" s="6">
        <f>待赋值表!C23</f>
        <v/>
      </c>
      <c r="AG23" s="3">
        <f t="array" ref="AG23">IF(AB23=TRUE,"A",IF(AC23=TRUE,"B",IF(AD23=TRUE,"C",IF(AE23=TRUE,"D","其他"))))</f>
        <v/>
      </c>
      <c r="AH23" s="3">
        <f>IF(分析表!$E$12&lt;&gt;"ALL",AND(AF23=分析表!$E$10,AG23=分析表!$E$12),IF(AF23=分析表!$E$10,TRUE(),IF(AF23="ALL",TRUE(),"")))</f>
        <v/>
      </c>
    </row>
    <row r="24">
      <c r="A24" s="3">
        <f>COUNTIF($AH$2:AH24,"TRUE")</f>
        <v/>
      </c>
      <c r="B24" s="3">
        <f>COUNTIF($AG$2:$AG24,#REF!)</f>
        <v/>
      </c>
      <c r="C24" s="56">
        <f>待赋值表!A24</f>
        <v/>
      </c>
      <c r="E24" s="6">
        <f>待赋值表!D24</f>
        <v/>
      </c>
      <c r="F24" s="6">
        <f>待赋值表!E24</f>
        <v/>
      </c>
      <c r="G24" s="6">
        <f>待赋值表!F24</f>
        <v/>
      </c>
      <c r="H24" s="6">
        <f>待赋值表!G24</f>
        <v/>
      </c>
      <c r="I24" s="6">
        <f>待赋值表!H24</f>
        <v/>
      </c>
      <c r="J24" s="6">
        <f>待赋值表!I24</f>
        <v/>
      </c>
      <c r="K24" s="6">
        <f>待赋值表!J24</f>
        <v/>
      </c>
      <c r="L24" s="6">
        <f>待赋值表!K24</f>
        <v/>
      </c>
      <c r="M24" s="6">
        <f>待赋值表!L24</f>
        <v/>
      </c>
      <c r="N24" s="6">
        <f>待赋值表!M24</f>
        <v/>
      </c>
      <c r="O24" s="6">
        <f>待赋值表!N24</f>
        <v/>
      </c>
      <c r="P24" s="6">
        <f>待赋值表!O24</f>
        <v/>
      </c>
      <c r="Q24" s="6">
        <f>IF(待赋值表!P24&lt;&gt;"",待赋值表!P24,0)</f>
        <v/>
      </c>
      <c r="R24" s="6">
        <f>待赋值表!Q24</f>
        <v/>
      </c>
      <c r="S24" s="6">
        <f>待赋值表!R24</f>
        <v/>
      </c>
      <c r="T24" s="6">
        <f>待赋值表!S24</f>
        <v/>
      </c>
      <c r="U24" s="6">
        <f>待赋值表!T24</f>
        <v/>
      </c>
      <c r="V24" s="6">
        <f>待赋值表!U24</f>
        <v/>
      </c>
      <c r="W24" s="6">
        <f>待赋值表!V24</f>
        <v/>
      </c>
      <c r="X24" s="6">
        <f>待赋值表!W24</f>
        <v/>
      </c>
      <c r="Y24" s="6">
        <f>待赋值表!X24</f>
        <v/>
      </c>
      <c r="Z24" s="3">
        <f>IF(M24&gt;=0.01,"B_pre",IF(M24&gt;=0,"C_pre","none"))</f>
        <v/>
      </c>
      <c r="AA24" s="3">
        <f>IF(U24&gt;0.125,"a_pre",IF(U24&gt;=0,"b_pre","none"))</f>
        <v/>
      </c>
      <c r="AB24" s="3">
        <f>AND(Z24="B_pre",AA24="a_pre")</f>
        <v/>
      </c>
      <c r="AC24" s="3">
        <f>AND(Z24="B_pre",AA24="b_pre")</f>
        <v/>
      </c>
      <c r="AD24" s="3">
        <f>AND(Z24="C_pre",AA24="a_pre")</f>
        <v/>
      </c>
      <c r="AE24" s="3">
        <f>AND(Z24="C_pre",AA24="b_pre")</f>
        <v/>
      </c>
      <c r="AF24" s="6">
        <f>待赋值表!C24</f>
        <v/>
      </c>
      <c r="AG24" s="3">
        <f t="array" ref="AG24">IF(AB24=TRUE,"A",IF(AC24=TRUE,"B",IF(AD24=TRUE,"C",IF(AE24=TRUE,"D","其他"))))</f>
        <v/>
      </c>
      <c r="AH24" s="3">
        <f>IF(分析表!$E$12&lt;&gt;"ALL",AND(AF24=分析表!$E$10,AG24=分析表!$E$12),IF(AF24=分析表!$E$10,TRUE(),IF(AF24="ALL",TRUE(),"")))</f>
        <v/>
      </c>
    </row>
    <row r="25">
      <c r="A25" s="3">
        <f>COUNTIF($AH$2:AH25,"TRUE")</f>
        <v/>
      </c>
      <c r="B25" s="3">
        <f>COUNTIF($AG$2:$AG25,#REF!)</f>
        <v/>
      </c>
      <c r="C25" s="56">
        <f>待赋值表!A25</f>
        <v/>
      </c>
      <c r="E25" s="6">
        <f>待赋值表!D25</f>
        <v/>
      </c>
      <c r="F25" s="6">
        <f>待赋值表!E25</f>
        <v/>
      </c>
      <c r="G25" s="6">
        <f>待赋值表!F25</f>
        <v/>
      </c>
      <c r="H25" s="6">
        <f>待赋值表!G25</f>
        <v/>
      </c>
      <c r="I25" s="6">
        <f>待赋值表!H25</f>
        <v/>
      </c>
      <c r="J25" s="6">
        <f>待赋值表!I25</f>
        <v/>
      </c>
      <c r="K25" s="6">
        <f>待赋值表!J25</f>
        <v/>
      </c>
      <c r="L25" s="6">
        <f>待赋值表!K25</f>
        <v/>
      </c>
      <c r="M25" s="6">
        <f>待赋值表!L25</f>
        <v/>
      </c>
      <c r="N25" s="6">
        <f>待赋值表!M25</f>
        <v/>
      </c>
      <c r="O25" s="6">
        <f>待赋值表!N25</f>
        <v/>
      </c>
      <c r="P25" s="6">
        <f>待赋值表!O25</f>
        <v/>
      </c>
      <c r="Q25" s="6">
        <f>IF(待赋值表!P25&lt;&gt;"",待赋值表!P25,0)</f>
        <v/>
      </c>
      <c r="R25" s="6">
        <f>待赋值表!Q25</f>
        <v/>
      </c>
      <c r="S25" s="6">
        <f>待赋值表!R25</f>
        <v/>
      </c>
      <c r="T25" s="6">
        <f>待赋值表!S25</f>
        <v/>
      </c>
      <c r="U25" s="6">
        <f>待赋值表!T25</f>
        <v/>
      </c>
      <c r="V25" s="6">
        <f>待赋值表!U25</f>
        <v/>
      </c>
      <c r="W25" s="6">
        <f>待赋值表!V25</f>
        <v/>
      </c>
      <c r="X25" s="6">
        <f>待赋值表!W25</f>
        <v/>
      </c>
      <c r="Y25" s="6">
        <f>待赋值表!X25</f>
        <v/>
      </c>
      <c r="Z25" s="3">
        <f>IF(M25&gt;=0.01,"B_pre",IF(M25&gt;=0,"C_pre","none"))</f>
        <v/>
      </c>
      <c r="AA25" s="3">
        <f>IF(U25&gt;0.125,"a_pre",IF(U25&gt;=0,"b_pre","none"))</f>
        <v/>
      </c>
      <c r="AB25" s="3">
        <f>AND(Z25="B_pre",AA25="a_pre")</f>
        <v/>
      </c>
      <c r="AC25" s="3">
        <f>AND(Z25="B_pre",AA25="b_pre")</f>
        <v/>
      </c>
      <c r="AD25" s="3">
        <f>AND(Z25="C_pre",AA25="a_pre")</f>
        <v/>
      </c>
      <c r="AE25" s="3">
        <f>AND(Z25="C_pre",AA25="b_pre")</f>
        <v/>
      </c>
      <c r="AF25" s="6">
        <f>待赋值表!C25</f>
        <v/>
      </c>
      <c r="AG25" s="3">
        <f t="array" ref="AG25">IF(AB25=TRUE,"A",IF(AC25=TRUE,"B",IF(AD25=TRUE,"C",IF(AE25=TRUE,"D","其他"))))</f>
        <v/>
      </c>
      <c r="AH25" s="3">
        <f>IF(分析表!$E$12&lt;&gt;"ALL",AND(AF25=分析表!$E$10,AG25=分析表!$E$12),IF(AF25=分析表!$E$10,TRUE(),IF(AF25="ALL",TRUE(),"")))</f>
        <v/>
      </c>
    </row>
    <row r="26">
      <c r="A26" s="3">
        <f>COUNTIF($AH$2:AH26,"TRUE")</f>
        <v/>
      </c>
      <c r="B26" s="3">
        <f>COUNTIF($AG$2:$AG26,#REF!)</f>
        <v/>
      </c>
      <c r="C26" s="56">
        <f>待赋值表!A26</f>
        <v/>
      </c>
      <c r="E26" s="6">
        <f>待赋值表!D26</f>
        <v/>
      </c>
      <c r="F26" s="6">
        <f>待赋值表!E26</f>
        <v/>
      </c>
      <c r="G26" s="6">
        <f>待赋值表!F26</f>
        <v/>
      </c>
      <c r="H26" s="6">
        <f>待赋值表!G26</f>
        <v/>
      </c>
      <c r="I26" s="6">
        <f>待赋值表!H26</f>
        <v/>
      </c>
      <c r="J26" s="6">
        <f>待赋值表!I26</f>
        <v/>
      </c>
      <c r="K26" s="6">
        <f>待赋值表!J26</f>
        <v/>
      </c>
      <c r="L26" s="6">
        <f>待赋值表!K26</f>
        <v/>
      </c>
      <c r="M26" s="6">
        <f>待赋值表!L26</f>
        <v/>
      </c>
      <c r="N26" s="6">
        <f>待赋值表!M26</f>
        <v/>
      </c>
      <c r="O26" s="6">
        <f>待赋值表!N26</f>
        <v/>
      </c>
      <c r="P26" s="6">
        <f>待赋值表!O26</f>
        <v/>
      </c>
      <c r="Q26" s="6">
        <f>IF(待赋值表!P26&lt;&gt;"",待赋值表!P26,0)</f>
        <v/>
      </c>
      <c r="R26" s="6">
        <f>待赋值表!Q26</f>
        <v/>
      </c>
      <c r="S26" s="6">
        <f>待赋值表!R26</f>
        <v/>
      </c>
      <c r="T26" s="6">
        <f>待赋值表!S26</f>
        <v/>
      </c>
      <c r="U26" s="6">
        <f>待赋值表!T26</f>
        <v/>
      </c>
      <c r="V26" s="6">
        <f>待赋值表!U26</f>
        <v/>
      </c>
      <c r="W26" s="6">
        <f>待赋值表!V26</f>
        <v/>
      </c>
      <c r="X26" s="6">
        <f>待赋值表!W26</f>
        <v/>
      </c>
      <c r="Y26" s="6">
        <f>待赋值表!X26</f>
        <v/>
      </c>
      <c r="Z26" s="3">
        <f>IF(M26&gt;=0.01,"B_pre",IF(M26&gt;=0,"C_pre","none"))</f>
        <v/>
      </c>
      <c r="AA26" s="3">
        <f>IF(U26&gt;0.125,"a_pre",IF(U26&gt;=0,"b_pre","none"))</f>
        <v/>
      </c>
      <c r="AB26" s="3">
        <f>AND(Z26="B_pre",AA26="a_pre")</f>
        <v/>
      </c>
      <c r="AC26" s="3">
        <f>AND(Z26="B_pre",AA26="b_pre")</f>
        <v/>
      </c>
      <c r="AD26" s="3">
        <f>AND(Z26="C_pre",AA26="a_pre")</f>
        <v/>
      </c>
      <c r="AE26" s="3">
        <f>AND(Z26="C_pre",AA26="b_pre")</f>
        <v/>
      </c>
      <c r="AF26" s="6">
        <f>待赋值表!C26</f>
        <v/>
      </c>
      <c r="AG26" s="3">
        <f t="array" ref="AG26">IF(AB26=TRUE,"A",IF(AC26=TRUE,"B",IF(AD26=TRUE,"C",IF(AE26=TRUE,"D","其他"))))</f>
        <v/>
      </c>
      <c r="AH26" s="3">
        <f>IF(分析表!$E$12&lt;&gt;"ALL",AND(AF26=分析表!$E$10,AG26=分析表!$E$12),IF(AF26=分析表!$E$10,TRUE(),IF(AF26="ALL",TRUE(),"")))</f>
        <v/>
      </c>
    </row>
    <row r="27">
      <c r="A27" s="3">
        <f>COUNTIF($AH$2:AH27,"TRUE")</f>
        <v/>
      </c>
      <c r="B27" s="3">
        <f>COUNTIF($AG$2:$AG27,#REF!)</f>
        <v/>
      </c>
      <c r="C27" s="56">
        <f>待赋值表!A27</f>
        <v/>
      </c>
      <c r="E27" s="6">
        <f>待赋值表!D27</f>
        <v/>
      </c>
      <c r="F27" s="6">
        <f>待赋值表!E27</f>
        <v/>
      </c>
      <c r="G27" s="6">
        <f>待赋值表!F27</f>
        <v/>
      </c>
      <c r="H27" s="6">
        <f>待赋值表!G27</f>
        <v/>
      </c>
      <c r="I27" s="6">
        <f>待赋值表!H27</f>
        <v/>
      </c>
      <c r="J27" s="6">
        <f>待赋值表!I27</f>
        <v/>
      </c>
      <c r="K27" s="6">
        <f>待赋值表!J27</f>
        <v/>
      </c>
      <c r="L27" s="6">
        <f>待赋值表!K27</f>
        <v/>
      </c>
      <c r="M27" s="6">
        <f>待赋值表!L27</f>
        <v/>
      </c>
      <c r="N27" s="6">
        <f>待赋值表!M27</f>
        <v/>
      </c>
      <c r="O27" s="6">
        <f>待赋值表!N27</f>
        <v/>
      </c>
      <c r="P27" s="6">
        <f>待赋值表!O27</f>
        <v/>
      </c>
      <c r="Q27" s="6">
        <f>IF(待赋值表!P27&lt;&gt;"",待赋值表!P27,0)</f>
        <v/>
      </c>
      <c r="R27" s="6">
        <f>待赋值表!Q27</f>
        <v/>
      </c>
      <c r="S27" s="6">
        <f>待赋值表!R27</f>
        <v/>
      </c>
      <c r="T27" s="6">
        <f>待赋值表!S27</f>
        <v/>
      </c>
      <c r="U27" s="6">
        <f>待赋值表!T27</f>
        <v/>
      </c>
      <c r="V27" s="6">
        <f>待赋值表!U27</f>
        <v/>
      </c>
      <c r="W27" s="6">
        <f>待赋值表!V27</f>
        <v/>
      </c>
      <c r="X27" s="6">
        <f>待赋值表!W27</f>
        <v/>
      </c>
      <c r="Y27" s="6">
        <f>待赋值表!X27</f>
        <v/>
      </c>
      <c r="Z27" s="3">
        <f>IF(M27&gt;=0.01,"B_pre",IF(M27&gt;=0,"C_pre","none"))</f>
        <v/>
      </c>
      <c r="AA27" s="3">
        <f>IF(U27&gt;0.125,"a_pre",IF(U27&gt;=0,"b_pre","none"))</f>
        <v/>
      </c>
      <c r="AB27" s="3">
        <f>AND(Z27="B_pre",AA27="a_pre")</f>
        <v/>
      </c>
      <c r="AC27" s="3">
        <f>AND(Z27="B_pre",AA27="b_pre")</f>
        <v/>
      </c>
      <c r="AD27" s="3">
        <f>AND(Z27="C_pre",AA27="a_pre")</f>
        <v/>
      </c>
      <c r="AE27" s="3">
        <f>AND(Z27="C_pre",AA27="b_pre")</f>
        <v/>
      </c>
      <c r="AF27" s="6">
        <f>待赋值表!C27</f>
        <v/>
      </c>
      <c r="AG27" s="3">
        <f t="array" ref="AG27">IF(AB27=TRUE,"A",IF(AC27=TRUE,"B",IF(AD27=TRUE,"C",IF(AE27=TRUE,"D","其他"))))</f>
        <v/>
      </c>
      <c r="AH27" s="3">
        <f>IF(分析表!$E$12&lt;&gt;"ALL",AND(AF27=分析表!$E$10,AG27=分析表!$E$12),IF(AF27=分析表!$E$10,TRUE(),IF(AF27="ALL",TRUE(),"")))</f>
        <v/>
      </c>
    </row>
    <row r="28">
      <c r="A28" s="3">
        <f>COUNTIF($AH$2:AH28,"TRUE")</f>
        <v/>
      </c>
      <c r="B28" s="3">
        <f>COUNTIF($AG$2:$AG28,#REF!)</f>
        <v/>
      </c>
      <c r="C28" s="56">
        <f>待赋值表!A28</f>
        <v/>
      </c>
      <c r="E28" s="6">
        <f>待赋值表!D28</f>
        <v/>
      </c>
      <c r="F28" s="6">
        <f>待赋值表!E28</f>
        <v/>
      </c>
      <c r="G28" s="6">
        <f>待赋值表!F28</f>
        <v/>
      </c>
      <c r="H28" s="6">
        <f>待赋值表!G28</f>
        <v/>
      </c>
      <c r="I28" s="6">
        <f>待赋值表!H28</f>
        <v/>
      </c>
      <c r="J28" s="6">
        <f>待赋值表!I28</f>
        <v/>
      </c>
      <c r="K28" s="6">
        <f>待赋值表!J28</f>
        <v/>
      </c>
      <c r="L28" s="6">
        <f>待赋值表!K28</f>
        <v/>
      </c>
      <c r="M28" s="6">
        <f>待赋值表!L28</f>
        <v/>
      </c>
      <c r="N28" s="6">
        <f>待赋值表!M28</f>
        <v/>
      </c>
      <c r="O28" s="6">
        <f>待赋值表!N28</f>
        <v/>
      </c>
      <c r="P28" s="6">
        <f>待赋值表!O28</f>
        <v/>
      </c>
      <c r="Q28" s="6">
        <f>IF(待赋值表!P28&lt;&gt;"",待赋值表!P28,0)</f>
        <v/>
      </c>
      <c r="R28" s="6">
        <f>待赋值表!Q28</f>
        <v/>
      </c>
      <c r="S28" s="6">
        <f>待赋值表!R28</f>
        <v/>
      </c>
      <c r="T28" s="6">
        <f>待赋值表!S28</f>
        <v/>
      </c>
      <c r="U28" s="6">
        <f>待赋值表!T28</f>
        <v/>
      </c>
      <c r="V28" s="6">
        <f>待赋值表!U28</f>
        <v/>
      </c>
      <c r="W28" s="6">
        <f>待赋值表!V28</f>
        <v/>
      </c>
      <c r="X28" s="6">
        <f>待赋值表!W28</f>
        <v/>
      </c>
      <c r="Y28" s="6">
        <f>待赋值表!X28</f>
        <v/>
      </c>
      <c r="Z28" s="3">
        <f>IF(M28&gt;=0.01,"B_pre",IF(M28&gt;=0,"C_pre","none"))</f>
        <v/>
      </c>
      <c r="AA28" s="3">
        <f>IF(U28&gt;0.125,"a_pre",IF(U28&gt;=0,"b_pre","none"))</f>
        <v/>
      </c>
      <c r="AB28" s="3">
        <f>AND(Z28="B_pre",AA28="a_pre")</f>
        <v/>
      </c>
      <c r="AC28" s="3">
        <f>AND(Z28="B_pre",AA28="b_pre")</f>
        <v/>
      </c>
      <c r="AD28" s="3">
        <f>AND(Z28="C_pre",AA28="a_pre")</f>
        <v/>
      </c>
      <c r="AE28" s="3">
        <f>AND(Z28="C_pre",AA28="b_pre")</f>
        <v/>
      </c>
      <c r="AF28" s="6">
        <f>待赋值表!C28</f>
        <v/>
      </c>
      <c r="AG28" s="3">
        <f t="array" ref="AG28">IF(AB28=TRUE,"A",IF(AC28=TRUE,"B",IF(AD28=TRUE,"C",IF(AE28=TRUE,"D","其他"))))</f>
        <v/>
      </c>
      <c r="AH28" s="3">
        <f>IF(分析表!$E$12&lt;&gt;"ALL",AND(AF28=分析表!$E$10,AG28=分析表!$E$12),IF(AF28=分析表!$E$10,TRUE(),IF(AF28="ALL",TRUE(),"")))</f>
        <v/>
      </c>
    </row>
    <row r="29">
      <c r="A29" s="3">
        <f>COUNTIF($AH$2:AH29,"TRUE")</f>
        <v/>
      </c>
      <c r="B29" s="3">
        <f>COUNTIF($AG$2:$AG29,#REF!)</f>
        <v/>
      </c>
      <c r="C29" s="56">
        <f>待赋值表!A29</f>
        <v/>
      </c>
      <c r="E29" s="6">
        <f>待赋值表!D29</f>
        <v/>
      </c>
      <c r="F29" s="6">
        <f>待赋值表!E29</f>
        <v/>
      </c>
      <c r="G29" s="6">
        <f>待赋值表!F29</f>
        <v/>
      </c>
      <c r="H29" s="6">
        <f>待赋值表!G29</f>
        <v/>
      </c>
      <c r="I29" s="6">
        <f>待赋值表!H29</f>
        <v/>
      </c>
      <c r="J29" s="6">
        <f>待赋值表!I29</f>
        <v/>
      </c>
      <c r="K29" s="6">
        <f>待赋值表!J29</f>
        <v/>
      </c>
      <c r="L29" s="6">
        <f>待赋值表!K29</f>
        <v/>
      </c>
      <c r="M29" s="6">
        <f>待赋值表!L29</f>
        <v/>
      </c>
      <c r="N29" s="6">
        <f>待赋值表!M29</f>
        <v/>
      </c>
      <c r="O29" s="6">
        <f>待赋值表!N29</f>
        <v/>
      </c>
      <c r="P29" s="6">
        <f>待赋值表!O29</f>
        <v/>
      </c>
      <c r="Q29" s="6">
        <f>IF(待赋值表!P29&lt;&gt;"",待赋值表!P29,0)</f>
        <v/>
      </c>
      <c r="R29" s="6">
        <f>待赋值表!Q29</f>
        <v/>
      </c>
      <c r="S29" s="6">
        <f>待赋值表!R29</f>
        <v/>
      </c>
      <c r="T29" s="6">
        <f>待赋值表!S29</f>
        <v/>
      </c>
      <c r="U29" s="6">
        <f>待赋值表!T29</f>
        <v/>
      </c>
      <c r="V29" s="6">
        <f>待赋值表!U29</f>
        <v/>
      </c>
      <c r="W29" s="6">
        <f>待赋值表!V29</f>
        <v/>
      </c>
      <c r="X29" s="6">
        <f>待赋值表!W29</f>
        <v/>
      </c>
      <c r="Y29" s="6">
        <f>待赋值表!X29</f>
        <v/>
      </c>
      <c r="Z29" s="3">
        <f>IF(M29&gt;=0.01,"B_pre",IF(M29&gt;=0,"C_pre","none"))</f>
        <v/>
      </c>
      <c r="AA29" s="3">
        <f>IF(U29&gt;0.125,"a_pre",IF(U29&gt;=0,"b_pre","none"))</f>
        <v/>
      </c>
      <c r="AB29" s="3">
        <f>AND(Z29="B_pre",AA29="a_pre")</f>
        <v/>
      </c>
      <c r="AC29" s="3">
        <f>AND(Z29="B_pre",AA29="b_pre")</f>
        <v/>
      </c>
      <c r="AD29" s="3">
        <f>AND(Z29="C_pre",AA29="a_pre")</f>
        <v/>
      </c>
      <c r="AE29" s="3">
        <f>AND(Z29="C_pre",AA29="b_pre")</f>
        <v/>
      </c>
      <c r="AF29" s="6">
        <f>待赋值表!C29</f>
        <v/>
      </c>
      <c r="AG29" s="3">
        <f t="array" ref="AG29">IF(AB29=TRUE,"A",IF(AC29=TRUE,"B",IF(AD29=TRUE,"C",IF(AE29=TRUE,"D","其他"))))</f>
        <v/>
      </c>
      <c r="AH29" s="3">
        <f>IF(分析表!$E$12&lt;&gt;"ALL",AND(AF29=分析表!$E$10,AG29=分析表!$E$12),IF(AF29=分析表!$E$10,TRUE(),IF(AF29="ALL",TRUE(),"")))</f>
        <v/>
      </c>
    </row>
    <row r="30">
      <c r="A30" s="3">
        <f>COUNTIF($AH$2:AH30,"TRUE")</f>
        <v/>
      </c>
      <c r="B30" s="3">
        <f>COUNTIF($AG$2:$AG30,#REF!)</f>
        <v/>
      </c>
      <c r="C30" s="56">
        <f>待赋值表!A30</f>
        <v/>
      </c>
      <c r="E30" s="6">
        <f>待赋值表!D30</f>
        <v/>
      </c>
      <c r="F30" s="6">
        <f>待赋值表!E30</f>
        <v/>
      </c>
      <c r="G30" s="6">
        <f>待赋值表!F30</f>
        <v/>
      </c>
      <c r="H30" s="6">
        <f>待赋值表!G30</f>
        <v/>
      </c>
      <c r="I30" s="6">
        <f>待赋值表!H30</f>
        <v/>
      </c>
      <c r="J30" s="6">
        <f>待赋值表!I30</f>
        <v/>
      </c>
      <c r="K30" s="6">
        <f>待赋值表!J30</f>
        <v/>
      </c>
      <c r="L30" s="6">
        <f>待赋值表!K30</f>
        <v/>
      </c>
      <c r="M30" s="6">
        <f>待赋值表!L30</f>
        <v/>
      </c>
      <c r="N30" s="6">
        <f>待赋值表!M30</f>
        <v/>
      </c>
      <c r="O30" s="6">
        <f>待赋值表!N30</f>
        <v/>
      </c>
      <c r="P30" s="6">
        <f>待赋值表!O30</f>
        <v/>
      </c>
      <c r="Q30" s="6">
        <f>IF(待赋值表!P30&lt;&gt;"",待赋值表!P30,0)</f>
        <v/>
      </c>
      <c r="R30" s="6">
        <f>待赋值表!Q30</f>
        <v/>
      </c>
      <c r="S30" s="6">
        <f>待赋值表!R30</f>
        <v/>
      </c>
      <c r="T30" s="6">
        <f>待赋值表!S30</f>
        <v/>
      </c>
      <c r="U30" s="6">
        <f>待赋值表!T30</f>
        <v/>
      </c>
      <c r="V30" s="6">
        <f>待赋值表!U30</f>
        <v/>
      </c>
      <c r="W30" s="6">
        <f>待赋值表!V30</f>
        <v/>
      </c>
      <c r="X30" s="6">
        <f>待赋值表!W30</f>
        <v/>
      </c>
      <c r="Y30" s="6">
        <f>待赋值表!X30</f>
        <v/>
      </c>
      <c r="Z30" s="3">
        <f>IF(M30&gt;=0.01,"B_pre",IF(M30&gt;=0,"C_pre","none"))</f>
        <v/>
      </c>
      <c r="AA30" s="3">
        <f>IF(U30&gt;0.125,"a_pre",IF(U30&gt;=0,"b_pre","none"))</f>
        <v/>
      </c>
      <c r="AB30" s="3">
        <f>AND(Z30="B_pre",AA30="a_pre")</f>
        <v/>
      </c>
      <c r="AC30" s="3">
        <f>AND(Z30="B_pre",AA30="b_pre")</f>
        <v/>
      </c>
      <c r="AD30" s="3">
        <f>AND(Z30="C_pre",AA30="a_pre")</f>
        <v/>
      </c>
      <c r="AE30" s="3">
        <f>AND(Z30="C_pre",AA30="b_pre")</f>
        <v/>
      </c>
      <c r="AF30" s="6">
        <f>待赋值表!C30</f>
        <v/>
      </c>
      <c r="AG30" s="3">
        <f t="array" ref="AG30">IF(AB30=TRUE,"A",IF(AC30=TRUE,"B",IF(AD30=TRUE,"C",IF(AE30=TRUE,"D","其他"))))</f>
        <v/>
      </c>
      <c r="AH30" s="3">
        <f>IF(分析表!$E$12&lt;&gt;"ALL",AND(AF30=分析表!$E$10,AG30=分析表!$E$12),IF(AF30=分析表!$E$10,TRUE(),IF(AF30="ALL",TRUE(),"")))</f>
        <v/>
      </c>
    </row>
    <row r="31">
      <c r="A31" s="3">
        <f>COUNTIF($AH$2:AH31,"TRUE")</f>
        <v/>
      </c>
      <c r="B31" s="3">
        <f>COUNTIF($AG$2:$AG31,#REF!)</f>
        <v/>
      </c>
      <c r="C31" s="56">
        <f>待赋值表!A31</f>
        <v/>
      </c>
      <c r="E31" s="6">
        <f>待赋值表!D31</f>
        <v/>
      </c>
      <c r="F31" s="6">
        <f>待赋值表!E31</f>
        <v/>
      </c>
      <c r="G31" s="6">
        <f>待赋值表!F31</f>
        <v/>
      </c>
      <c r="H31" s="6">
        <f>待赋值表!G31</f>
        <v/>
      </c>
      <c r="I31" s="6">
        <f>待赋值表!H31</f>
        <v/>
      </c>
      <c r="J31" s="6">
        <f>待赋值表!I31</f>
        <v/>
      </c>
      <c r="K31" s="6">
        <f>待赋值表!J31</f>
        <v/>
      </c>
      <c r="L31" s="6">
        <f>待赋值表!K31</f>
        <v/>
      </c>
      <c r="M31" s="6">
        <f>待赋值表!L31</f>
        <v/>
      </c>
      <c r="N31" s="6">
        <f>待赋值表!M31</f>
        <v/>
      </c>
      <c r="O31" s="6">
        <f>待赋值表!N31</f>
        <v/>
      </c>
      <c r="P31" s="6">
        <f>待赋值表!O31</f>
        <v/>
      </c>
      <c r="Q31" s="6">
        <f>IF(待赋值表!P31&lt;&gt;"",待赋值表!P31,0)</f>
        <v/>
      </c>
      <c r="R31" s="6">
        <f>待赋值表!Q31</f>
        <v/>
      </c>
      <c r="S31" s="6">
        <f>待赋值表!R31</f>
        <v/>
      </c>
      <c r="T31" s="6">
        <f>待赋值表!S31</f>
        <v/>
      </c>
      <c r="U31" s="6">
        <f>待赋值表!T31</f>
        <v/>
      </c>
      <c r="V31" s="6">
        <f>待赋值表!U31</f>
        <v/>
      </c>
      <c r="W31" s="6">
        <f>待赋值表!V31</f>
        <v/>
      </c>
      <c r="X31" s="6">
        <f>待赋值表!W31</f>
        <v/>
      </c>
      <c r="Y31" s="6">
        <f>待赋值表!X31</f>
        <v/>
      </c>
      <c r="Z31" s="3">
        <f>IF(M31&gt;=0.01,"B_pre",IF(M31&gt;=0,"C_pre","none"))</f>
        <v/>
      </c>
      <c r="AA31" s="3">
        <f>IF(U31&gt;0.125,"a_pre",IF(U31&gt;=0,"b_pre","none"))</f>
        <v/>
      </c>
      <c r="AB31" s="3">
        <f>AND(Z31="B_pre",AA31="a_pre")</f>
        <v/>
      </c>
      <c r="AC31" s="3">
        <f>AND(Z31="B_pre",AA31="b_pre")</f>
        <v/>
      </c>
      <c r="AD31" s="3">
        <f>AND(Z31="C_pre",AA31="a_pre")</f>
        <v/>
      </c>
      <c r="AE31" s="3">
        <f>AND(Z31="C_pre",AA31="b_pre")</f>
        <v/>
      </c>
      <c r="AF31" s="6">
        <f>待赋值表!C31</f>
        <v/>
      </c>
      <c r="AG31" s="3">
        <f t="array" ref="AG31">IF(AB31=TRUE,"A",IF(AC31=TRUE,"B",IF(AD31=TRUE,"C",IF(AE31=TRUE,"D","其他"))))</f>
        <v/>
      </c>
      <c r="AH31" s="3">
        <f>IF(分析表!$E$12&lt;&gt;"ALL",AND(AF31=分析表!$E$10,AG31=分析表!$E$12),IF(AF31=分析表!$E$10,TRUE(),IF(AF31="ALL",TRUE(),"")))</f>
        <v/>
      </c>
    </row>
    <row r="32">
      <c r="A32" s="3">
        <f>COUNTIF($AH$2:AH32,"TRUE")</f>
        <v/>
      </c>
      <c r="B32" s="3">
        <f>COUNTIF($AG$2:$AG32,#REF!)</f>
        <v/>
      </c>
      <c r="C32" s="56">
        <f>待赋值表!A32</f>
        <v/>
      </c>
      <c r="E32" s="6">
        <f>待赋值表!D32</f>
        <v/>
      </c>
      <c r="F32" s="6">
        <f>待赋值表!E32</f>
        <v/>
      </c>
      <c r="G32" s="6">
        <f>待赋值表!F32</f>
        <v/>
      </c>
      <c r="H32" s="6">
        <f>待赋值表!G32</f>
        <v/>
      </c>
      <c r="I32" s="6">
        <f>待赋值表!H32</f>
        <v/>
      </c>
      <c r="J32" s="6">
        <f>待赋值表!I32</f>
        <v/>
      </c>
      <c r="K32" s="6">
        <f>待赋值表!J32</f>
        <v/>
      </c>
      <c r="L32" s="6">
        <f>待赋值表!K32</f>
        <v/>
      </c>
      <c r="M32" s="6">
        <f>待赋值表!L32</f>
        <v/>
      </c>
      <c r="N32" s="6">
        <f>待赋值表!M32</f>
        <v/>
      </c>
      <c r="O32" s="6">
        <f>待赋值表!N32</f>
        <v/>
      </c>
      <c r="P32" s="6">
        <f>待赋值表!O32</f>
        <v/>
      </c>
      <c r="Q32" s="6">
        <f>IF(待赋值表!P32&lt;&gt;"",待赋值表!P32,0)</f>
        <v/>
      </c>
      <c r="R32" s="6">
        <f>待赋值表!Q32</f>
        <v/>
      </c>
      <c r="S32" s="6">
        <f>待赋值表!R32</f>
        <v/>
      </c>
      <c r="T32" s="6">
        <f>待赋值表!S32</f>
        <v/>
      </c>
      <c r="U32" s="6">
        <f>待赋值表!T32</f>
        <v/>
      </c>
      <c r="V32" s="6">
        <f>待赋值表!U32</f>
        <v/>
      </c>
      <c r="W32" s="6">
        <f>待赋值表!V32</f>
        <v/>
      </c>
      <c r="X32" s="6">
        <f>待赋值表!W32</f>
        <v/>
      </c>
      <c r="Y32" s="6">
        <f>待赋值表!X32</f>
        <v/>
      </c>
      <c r="Z32" s="3">
        <f>IF(M32&gt;=0.01,"B_pre",IF(M32&gt;=0,"C_pre","none"))</f>
        <v/>
      </c>
      <c r="AA32" s="3">
        <f>IF(U32&gt;0.125,"a_pre",IF(U32&gt;=0,"b_pre","none"))</f>
        <v/>
      </c>
      <c r="AB32" s="3">
        <f>AND(Z32="B_pre",AA32="a_pre")</f>
        <v/>
      </c>
      <c r="AC32" s="3">
        <f>AND(Z32="B_pre",AA32="b_pre")</f>
        <v/>
      </c>
      <c r="AD32" s="3">
        <f>AND(Z32="C_pre",AA32="a_pre")</f>
        <v/>
      </c>
      <c r="AE32" s="3">
        <f>AND(Z32="C_pre",AA32="b_pre")</f>
        <v/>
      </c>
      <c r="AF32" s="6">
        <f>待赋值表!C32</f>
        <v/>
      </c>
      <c r="AG32" s="3">
        <f t="array" ref="AG32">IF(AB32=TRUE,"A",IF(AC32=TRUE,"B",IF(AD32=TRUE,"C",IF(AE32=TRUE,"D","其他"))))</f>
        <v/>
      </c>
      <c r="AH32" s="3">
        <f>IF(分析表!$E$12&lt;&gt;"ALL",AND(AF32=分析表!$E$10,AG32=分析表!$E$12),IF(AF32=分析表!$E$10,TRUE(),IF(AF32="ALL",TRUE(),"")))</f>
        <v/>
      </c>
    </row>
    <row r="33">
      <c r="A33" s="3">
        <f>COUNTIF($AH$2:AH33,"TRUE")</f>
        <v/>
      </c>
      <c r="B33" s="3">
        <f>COUNTIF($AG$2:$AG33,#REF!)</f>
        <v/>
      </c>
      <c r="C33" s="56">
        <f>待赋值表!A33</f>
        <v/>
      </c>
      <c r="E33" s="6">
        <f>待赋值表!D33</f>
        <v/>
      </c>
      <c r="F33" s="6">
        <f>待赋值表!E33</f>
        <v/>
      </c>
      <c r="G33" s="6">
        <f>待赋值表!F33</f>
        <v/>
      </c>
      <c r="H33" s="6">
        <f>待赋值表!G33</f>
        <v/>
      </c>
      <c r="I33" s="6">
        <f>待赋值表!H33</f>
        <v/>
      </c>
      <c r="J33" s="6">
        <f>待赋值表!I33</f>
        <v/>
      </c>
      <c r="K33" s="6">
        <f>待赋值表!J33</f>
        <v/>
      </c>
      <c r="L33" s="6">
        <f>待赋值表!K33</f>
        <v/>
      </c>
      <c r="M33" s="6">
        <f>待赋值表!L33</f>
        <v/>
      </c>
      <c r="N33" s="6">
        <f>待赋值表!M33</f>
        <v/>
      </c>
      <c r="O33" s="6">
        <f>待赋值表!N33</f>
        <v/>
      </c>
      <c r="P33" s="6">
        <f>待赋值表!O33</f>
        <v/>
      </c>
      <c r="Q33" s="6">
        <f>IF(待赋值表!P33&lt;&gt;"",待赋值表!P33,0)</f>
        <v/>
      </c>
      <c r="R33" s="6">
        <f>待赋值表!Q33</f>
        <v/>
      </c>
      <c r="S33" s="6">
        <f>待赋值表!R33</f>
        <v/>
      </c>
      <c r="T33" s="6">
        <f>待赋值表!S33</f>
        <v/>
      </c>
      <c r="U33" s="6">
        <f>待赋值表!T33</f>
        <v/>
      </c>
      <c r="V33" s="6">
        <f>待赋值表!U33</f>
        <v/>
      </c>
      <c r="W33" s="6">
        <f>待赋值表!V33</f>
        <v/>
      </c>
      <c r="X33" s="6">
        <f>待赋值表!W33</f>
        <v/>
      </c>
      <c r="Y33" s="6">
        <f>待赋值表!X33</f>
        <v/>
      </c>
      <c r="Z33" s="3">
        <f>IF(M33&gt;=0.01,"B_pre",IF(M33&gt;=0,"C_pre","none"))</f>
        <v/>
      </c>
      <c r="AA33" s="3">
        <f>IF(U33&gt;0.125,"a_pre",IF(U33&gt;=0,"b_pre","none"))</f>
        <v/>
      </c>
      <c r="AB33" s="3">
        <f>AND(Z33="B_pre",AA33="a_pre")</f>
        <v/>
      </c>
      <c r="AC33" s="3">
        <f>AND(Z33="B_pre",AA33="b_pre")</f>
        <v/>
      </c>
      <c r="AD33" s="3">
        <f>AND(Z33="C_pre",AA33="a_pre")</f>
        <v/>
      </c>
      <c r="AE33" s="3">
        <f>AND(Z33="C_pre",AA33="b_pre")</f>
        <v/>
      </c>
      <c r="AF33" s="6">
        <f>待赋值表!C33</f>
        <v/>
      </c>
      <c r="AG33" s="3">
        <f t="array" ref="AG33">IF(AB33=TRUE,"A",IF(AC33=TRUE,"B",IF(AD33=TRUE,"C",IF(AE33=TRUE,"D","其他"))))</f>
        <v/>
      </c>
      <c r="AH33" s="3">
        <f>IF(分析表!$E$12&lt;&gt;"ALL",AND(AF33=分析表!$E$10,AG33=分析表!$E$12),IF(AF33=分析表!$E$10,TRUE(),IF(AF33="ALL",TRUE(),"")))</f>
        <v/>
      </c>
    </row>
    <row r="34">
      <c r="A34" s="3">
        <f>COUNTIF($AH$2:AH34,"TRUE")</f>
        <v/>
      </c>
      <c r="B34" s="3">
        <f>COUNTIF($AG$2:$AG34,#REF!)</f>
        <v/>
      </c>
      <c r="C34" s="56">
        <f>待赋值表!A34</f>
        <v/>
      </c>
      <c r="E34" s="6">
        <f>待赋值表!D34</f>
        <v/>
      </c>
      <c r="F34" s="6">
        <f>待赋值表!E34</f>
        <v/>
      </c>
      <c r="G34" s="6">
        <f>待赋值表!F34</f>
        <v/>
      </c>
      <c r="H34" s="6">
        <f>待赋值表!G34</f>
        <v/>
      </c>
      <c r="I34" s="6">
        <f>待赋值表!H34</f>
        <v/>
      </c>
      <c r="J34" s="6">
        <f>待赋值表!I34</f>
        <v/>
      </c>
      <c r="K34" s="6">
        <f>待赋值表!J34</f>
        <v/>
      </c>
      <c r="L34" s="6">
        <f>待赋值表!K34</f>
        <v/>
      </c>
      <c r="M34" s="6">
        <f>待赋值表!L34</f>
        <v/>
      </c>
      <c r="N34" s="6">
        <f>待赋值表!M34</f>
        <v/>
      </c>
      <c r="O34" s="6">
        <f>待赋值表!N34</f>
        <v/>
      </c>
      <c r="P34" s="6">
        <f>待赋值表!O34</f>
        <v/>
      </c>
      <c r="Q34" s="6">
        <f>IF(待赋值表!P34&lt;&gt;"",待赋值表!P34,0)</f>
        <v/>
      </c>
      <c r="R34" s="6">
        <f>待赋值表!Q34</f>
        <v/>
      </c>
      <c r="S34" s="6">
        <f>待赋值表!R34</f>
        <v/>
      </c>
      <c r="T34" s="6">
        <f>待赋值表!S34</f>
        <v/>
      </c>
      <c r="U34" s="6">
        <f>待赋值表!T34</f>
        <v/>
      </c>
      <c r="V34" s="6">
        <f>待赋值表!U34</f>
        <v/>
      </c>
      <c r="W34" s="6">
        <f>待赋值表!V34</f>
        <v/>
      </c>
      <c r="X34" s="6">
        <f>待赋值表!W34</f>
        <v/>
      </c>
      <c r="Y34" s="6">
        <f>待赋值表!X34</f>
        <v/>
      </c>
      <c r="Z34" s="3">
        <f>IF(M34&gt;=0.01,"B_pre",IF(M34&gt;=0,"C_pre","none"))</f>
        <v/>
      </c>
      <c r="AA34" s="3">
        <f>IF(U34&gt;0.125,"a_pre",IF(U34&gt;=0,"b_pre","none"))</f>
        <v/>
      </c>
      <c r="AB34" s="3">
        <f>AND(Z34="B_pre",AA34="a_pre")</f>
        <v/>
      </c>
      <c r="AC34" s="3">
        <f>AND(Z34="B_pre",AA34="b_pre")</f>
        <v/>
      </c>
      <c r="AD34" s="3">
        <f>AND(Z34="C_pre",AA34="a_pre")</f>
        <v/>
      </c>
      <c r="AE34" s="3">
        <f>AND(Z34="C_pre",AA34="b_pre")</f>
        <v/>
      </c>
      <c r="AF34" s="6">
        <f>待赋值表!C34</f>
        <v/>
      </c>
      <c r="AG34" s="3">
        <f t="array" ref="AG34">IF(AB34=TRUE,"A",IF(AC34=TRUE,"B",IF(AD34=TRUE,"C",IF(AE34=TRUE,"D","其他"))))</f>
        <v/>
      </c>
      <c r="AH34" s="3">
        <f>IF(分析表!$E$12&lt;&gt;"ALL",AND(AF34=分析表!$E$10,AG34=分析表!$E$12),IF(AF34=分析表!$E$10,TRUE(),IF(AF34="ALL",TRUE(),"")))</f>
        <v/>
      </c>
    </row>
    <row r="35">
      <c r="A35" s="3">
        <f>COUNTIF($AH$2:AH35,"TRUE")</f>
        <v/>
      </c>
      <c r="B35" s="3">
        <f>COUNTIF($AG$2:$AG35,#REF!)</f>
        <v/>
      </c>
      <c r="C35" s="56">
        <f>待赋值表!A35</f>
        <v/>
      </c>
      <c r="E35" s="6">
        <f>待赋值表!D35</f>
        <v/>
      </c>
      <c r="F35" s="6">
        <f>待赋值表!E35</f>
        <v/>
      </c>
      <c r="G35" s="6">
        <f>待赋值表!F35</f>
        <v/>
      </c>
      <c r="H35" s="6">
        <f>待赋值表!G35</f>
        <v/>
      </c>
      <c r="I35" s="6">
        <f>待赋值表!H35</f>
        <v/>
      </c>
      <c r="J35" s="6">
        <f>待赋值表!I35</f>
        <v/>
      </c>
      <c r="K35" s="6">
        <f>待赋值表!J35</f>
        <v/>
      </c>
      <c r="L35" s="6">
        <f>待赋值表!K35</f>
        <v/>
      </c>
      <c r="M35" s="6">
        <f>待赋值表!L35</f>
        <v/>
      </c>
      <c r="N35" s="6">
        <f>待赋值表!M35</f>
        <v/>
      </c>
      <c r="O35" s="6">
        <f>待赋值表!N35</f>
        <v/>
      </c>
      <c r="P35" s="6">
        <f>待赋值表!O35</f>
        <v/>
      </c>
      <c r="Q35" s="6">
        <f>IF(待赋值表!P35&lt;&gt;"",待赋值表!P35,0)</f>
        <v/>
      </c>
      <c r="R35" s="6">
        <f>待赋值表!Q35</f>
        <v/>
      </c>
      <c r="S35" s="6">
        <f>待赋值表!R35</f>
        <v/>
      </c>
      <c r="T35" s="6">
        <f>待赋值表!S35</f>
        <v/>
      </c>
      <c r="U35" s="6">
        <f>待赋值表!T35</f>
        <v/>
      </c>
      <c r="V35" s="6">
        <f>待赋值表!U35</f>
        <v/>
      </c>
      <c r="W35" s="6">
        <f>待赋值表!V35</f>
        <v/>
      </c>
      <c r="X35" s="6">
        <f>待赋值表!W35</f>
        <v/>
      </c>
      <c r="Y35" s="6">
        <f>待赋值表!X35</f>
        <v/>
      </c>
      <c r="Z35" s="3">
        <f>IF(M35&gt;=0.01,"B_pre",IF(M35&gt;=0,"C_pre","none"))</f>
        <v/>
      </c>
      <c r="AA35" s="3">
        <f>IF(U35&gt;0.125,"a_pre",IF(U35&gt;=0,"b_pre","none"))</f>
        <v/>
      </c>
      <c r="AB35" s="3">
        <f>AND(Z35="B_pre",AA35="a_pre")</f>
        <v/>
      </c>
      <c r="AC35" s="3">
        <f>AND(Z35="B_pre",AA35="b_pre")</f>
        <v/>
      </c>
      <c r="AD35" s="3">
        <f>AND(Z35="C_pre",AA35="a_pre")</f>
        <v/>
      </c>
      <c r="AE35" s="3">
        <f>AND(Z35="C_pre",AA35="b_pre")</f>
        <v/>
      </c>
      <c r="AF35" s="6">
        <f>待赋值表!C35</f>
        <v/>
      </c>
      <c r="AG35" s="3">
        <f t="array" ref="AG35">IF(AB35=TRUE,"A",IF(AC35=TRUE,"B",IF(AD35=TRUE,"C",IF(AE35=TRUE,"D","其他"))))</f>
        <v/>
      </c>
      <c r="AH35" s="3">
        <f>IF(分析表!$E$12&lt;&gt;"ALL",AND(AF35=分析表!$E$10,AG35=分析表!$E$12),IF(AF35=分析表!$E$10,TRUE(),IF(AF35="ALL",TRUE(),"")))</f>
        <v/>
      </c>
    </row>
    <row r="36">
      <c r="A36" s="3">
        <f>COUNTIF($AH$2:AH36,"TRUE")</f>
        <v/>
      </c>
      <c r="B36" s="3">
        <f>COUNTIF($AG$2:$AG36,#REF!)</f>
        <v/>
      </c>
      <c r="C36" s="56">
        <f>待赋值表!A36</f>
        <v/>
      </c>
      <c r="E36" s="6">
        <f>待赋值表!D36</f>
        <v/>
      </c>
      <c r="F36" s="6">
        <f>待赋值表!E36</f>
        <v/>
      </c>
      <c r="G36" s="6">
        <f>待赋值表!F36</f>
        <v/>
      </c>
      <c r="H36" s="6">
        <f>待赋值表!G36</f>
        <v/>
      </c>
      <c r="I36" s="6">
        <f>待赋值表!H36</f>
        <v/>
      </c>
      <c r="J36" s="6">
        <f>待赋值表!I36</f>
        <v/>
      </c>
      <c r="K36" s="6">
        <f>待赋值表!J36</f>
        <v/>
      </c>
      <c r="L36" s="6">
        <f>待赋值表!K36</f>
        <v/>
      </c>
      <c r="M36" s="6">
        <f>待赋值表!L36</f>
        <v/>
      </c>
      <c r="N36" s="6">
        <f>待赋值表!M36</f>
        <v/>
      </c>
      <c r="O36" s="6">
        <f>待赋值表!N36</f>
        <v/>
      </c>
      <c r="P36" s="6">
        <f>待赋值表!O36</f>
        <v/>
      </c>
      <c r="Q36" s="6">
        <f>IF(待赋值表!P36&lt;&gt;"",待赋值表!P36,0)</f>
        <v/>
      </c>
      <c r="R36" s="6">
        <f>待赋值表!Q36</f>
        <v/>
      </c>
      <c r="S36" s="6">
        <f>待赋值表!R36</f>
        <v/>
      </c>
      <c r="T36" s="6">
        <f>待赋值表!S36</f>
        <v/>
      </c>
      <c r="U36" s="6">
        <f>待赋值表!T36</f>
        <v/>
      </c>
      <c r="V36" s="6">
        <f>待赋值表!U36</f>
        <v/>
      </c>
      <c r="W36" s="6">
        <f>待赋值表!V36</f>
        <v/>
      </c>
      <c r="X36" s="6">
        <f>待赋值表!W36</f>
        <v/>
      </c>
      <c r="Y36" s="6">
        <f>待赋值表!X36</f>
        <v/>
      </c>
      <c r="Z36" s="3">
        <f>IF(M36&gt;=0.01,"B_pre",IF(M36&gt;=0,"C_pre","none"))</f>
        <v/>
      </c>
      <c r="AA36" s="3">
        <f>IF(U36&gt;0.125,"a_pre",IF(U36&gt;=0,"b_pre","none"))</f>
        <v/>
      </c>
      <c r="AB36" s="3">
        <f>AND(Z36="B_pre",AA36="a_pre")</f>
        <v/>
      </c>
      <c r="AC36" s="3">
        <f>AND(Z36="B_pre",AA36="b_pre")</f>
        <v/>
      </c>
      <c r="AD36" s="3">
        <f>AND(Z36="C_pre",AA36="a_pre")</f>
        <v/>
      </c>
      <c r="AE36" s="3">
        <f>AND(Z36="C_pre",AA36="b_pre")</f>
        <v/>
      </c>
      <c r="AF36" s="6">
        <f>待赋值表!C36</f>
        <v/>
      </c>
      <c r="AG36" s="3">
        <f t="array" ref="AG36">IF(AB36=TRUE,"A",IF(AC36=TRUE,"B",IF(AD36=TRUE,"C",IF(AE36=TRUE,"D","其他"))))</f>
        <v/>
      </c>
      <c r="AH36" s="3">
        <f>IF(分析表!$E$12&lt;&gt;"ALL",AND(AF36=分析表!$E$10,AG36=分析表!$E$12),IF(AF36=分析表!$E$10,TRUE(),IF(AF36="ALL",TRUE(),"")))</f>
        <v/>
      </c>
    </row>
    <row r="37">
      <c r="A37" s="3">
        <f>COUNTIF($AH$2:AH37,"TRUE")</f>
        <v/>
      </c>
      <c r="B37" s="3">
        <f>COUNTIF($AG$2:$AG37,#REF!)</f>
        <v/>
      </c>
      <c r="C37" s="56">
        <f>待赋值表!A37</f>
        <v/>
      </c>
      <c r="E37" s="6">
        <f>待赋值表!D37</f>
        <v/>
      </c>
      <c r="F37" s="6">
        <f>待赋值表!E37</f>
        <v/>
      </c>
      <c r="G37" s="6">
        <f>待赋值表!F37</f>
        <v/>
      </c>
      <c r="H37" s="6">
        <f>待赋值表!G37</f>
        <v/>
      </c>
      <c r="I37" s="6">
        <f>待赋值表!H37</f>
        <v/>
      </c>
      <c r="J37" s="6">
        <f>待赋值表!I37</f>
        <v/>
      </c>
      <c r="K37" s="6">
        <f>待赋值表!J37</f>
        <v/>
      </c>
      <c r="L37" s="6">
        <f>待赋值表!K37</f>
        <v/>
      </c>
      <c r="M37" s="6">
        <f>待赋值表!L37</f>
        <v/>
      </c>
      <c r="N37" s="6">
        <f>待赋值表!M37</f>
        <v/>
      </c>
      <c r="O37" s="6">
        <f>待赋值表!N37</f>
        <v/>
      </c>
      <c r="P37" s="6">
        <f>待赋值表!O37</f>
        <v/>
      </c>
      <c r="Q37" s="6">
        <f>IF(待赋值表!P37&lt;&gt;"",待赋值表!P37,0)</f>
        <v/>
      </c>
      <c r="R37" s="6">
        <f>待赋值表!Q37</f>
        <v/>
      </c>
      <c r="S37" s="6">
        <f>待赋值表!R37</f>
        <v/>
      </c>
      <c r="T37" s="6">
        <f>待赋值表!S37</f>
        <v/>
      </c>
      <c r="U37" s="6">
        <f>待赋值表!T37</f>
        <v/>
      </c>
      <c r="V37" s="6">
        <f>待赋值表!U37</f>
        <v/>
      </c>
      <c r="W37" s="6">
        <f>待赋值表!V37</f>
        <v/>
      </c>
      <c r="X37" s="6">
        <f>待赋值表!W37</f>
        <v/>
      </c>
      <c r="Y37" s="6">
        <f>待赋值表!X37</f>
        <v/>
      </c>
      <c r="Z37" s="3">
        <f>IF(M37&gt;=0.01,"B_pre",IF(M37&gt;=0,"C_pre","none"))</f>
        <v/>
      </c>
      <c r="AA37" s="3">
        <f>IF(U37&gt;0.125,"a_pre",IF(U37&gt;=0,"b_pre","none"))</f>
        <v/>
      </c>
      <c r="AB37" s="3">
        <f>AND(Z37="B_pre",AA37="a_pre")</f>
        <v/>
      </c>
      <c r="AC37" s="3">
        <f>AND(Z37="B_pre",AA37="b_pre")</f>
        <v/>
      </c>
      <c r="AD37" s="3">
        <f>AND(Z37="C_pre",AA37="a_pre")</f>
        <v/>
      </c>
      <c r="AE37" s="3">
        <f>AND(Z37="C_pre",AA37="b_pre")</f>
        <v/>
      </c>
      <c r="AF37" s="6">
        <f>待赋值表!C37</f>
        <v/>
      </c>
      <c r="AG37" s="3">
        <f t="array" ref="AG37">IF(AB37=TRUE,"A",IF(AC37=TRUE,"B",IF(AD37=TRUE,"C",IF(AE37=TRUE,"D","其他"))))</f>
        <v/>
      </c>
      <c r="AH37" s="3">
        <f>IF(分析表!$E$12&lt;&gt;"ALL",AND(AF37=分析表!$E$10,AG37=分析表!$E$12),IF(AF37=分析表!$E$10,TRUE(),IF(AF37="ALL",TRUE(),"")))</f>
        <v/>
      </c>
    </row>
    <row r="38">
      <c r="A38" s="3">
        <f>COUNTIF($AH$2:AH38,"TRUE")</f>
        <v/>
      </c>
      <c r="B38" s="3">
        <f>COUNTIF($AG$2:$AG38,#REF!)</f>
        <v/>
      </c>
      <c r="C38" s="56">
        <f>待赋值表!A38</f>
        <v/>
      </c>
      <c r="E38" s="6">
        <f>待赋值表!D38</f>
        <v/>
      </c>
      <c r="F38" s="6">
        <f>待赋值表!E38</f>
        <v/>
      </c>
      <c r="G38" s="6">
        <f>待赋值表!F38</f>
        <v/>
      </c>
      <c r="H38" s="6">
        <f>待赋值表!G38</f>
        <v/>
      </c>
      <c r="I38" s="6">
        <f>待赋值表!H38</f>
        <v/>
      </c>
      <c r="J38" s="6">
        <f>待赋值表!I38</f>
        <v/>
      </c>
      <c r="K38" s="6">
        <f>待赋值表!J38</f>
        <v/>
      </c>
      <c r="L38" s="6">
        <f>待赋值表!K38</f>
        <v/>
      </c>
      <c r="M38" s="6">
        <f>待赋值表!L38</f>
        <v/>
      </c>
      <c r="N38" s="6">
        <f>待赋值表!M38</f>
        <v/>
      </c>
      <c r="O38" s="6">
        <f>待赋值表!N38</f>
        <v/>
      </c>
      <c r="P38" s="6">
        <f>待赋值表!O38</f>
        <v/>
      </c>
      <c r="Q38" s="6">
        <f>IF(待赋值表!P38&lt;&gt;"",待赋值表!P38,0)</f>
        <v/>
      </c>
      <c r="R38" s="6">
        <f>待赋值表!Q38</f>
        <v/>
      </c>
      <c r="S38" s="6">
        <f>待赋值表!R38</f>
        <v/>
      </c>
      <c r="T38" s="6">
        <f>待赋值表!S38</f>
        <v/>
      </c>
      <c r="U38" s="6">
        <f>待赋值表!T38</f>
        <v/>
      </c>
      <c r="V38" s="6">
        <f>待赋值表!U38</f>
        <v/>
      </c>
      <c r="W38" s="6">
        <f>待赋值表!V38</f>
        <v/>
      </c>
      <c r="X38" s="6">
        <f>待赋值表!W38</f>
        <v/>
      </c>
      <c r="Y38" s="6">
        <f>待赋值表!X38</f>
        <v/>
      </c>
      <c r="Z38" s="3">
        <f>IF(M38&gt;=0.01,"B_pre",IF(M38&gt;=0,"C_pre","none"))</f>
        <v/>
      </c>
      <c r="AA38" s="3">
        <f>IF(U38&gt;0.125,"a_pre",IF(U38&gt;=0,"b_pre","none"))</f>
        <v/>
      </c>
      <c r="AB38" s="3">
        <f>AND(Z38="B_pre",AA38="a_pre")</f>
        <v/>
      </c>
      <c r="AC38" s="3">
        <f>AND(Z38="B_pre",AA38="b_pre")</f>
        <v/>
      </c>
      <c r="AD38" s="3">
        <f>AND(Z38="C_pre",AA38="a_pre")</f>
        <v/>
      </c>
      <c r="AE38" s="3">
        <f>AND(Z38="C_pre",AA38="b_pre")</f>
        <v/>
      </c>
      <c r="AF38" s="6">
        <f>待赋值表!C38</f>
        <v/>
      </c>
      <c r="AG38" s="3">
        <f t="array" ref="AG38">IF(AB38=TRUE,"A",IF(AC38=TRUE,"B",IF(AD38=TRUE,"C",IF(AE38=TRUE,"D","其他"))))</f>
        <v/>
      </c>
      <c r="AH38" s="3">
        <f>IF(分析表!$E$12&lt;&gt;"ALL",AND(AF38=分析表!$E$10,AG38=分析表!$E$12),IF(AF38=分析表!$E$10,TRUE(),IF(AF38="ALL",TRUE(),"")))</f>
        <v/>
      </c>
    </row>
    <row r="39">
      <c r="A39" s="3">
        <f>COUNTIF($AH$2:AH39,"TRUE")</f>
        <v/>
      </c>
      <c r="B39" s="3">
        <f>COUNTIF($AG$2:$AG39,#REF!)</f>
        <v/>
      </c>
      <c r="C39" s="56">
        <f>待赋值表!A39</f>
        <v/>
      </c>
      <c r="E39" s="6">
        <f>待赋值表!D39</f>
        <v/>
      </c>
      <c r="F39" s="6">
        <f>待赋值表!E39</f>
        <v/>
      </c>
      <c r="G39" s="6">
        <f>待赋值表!F39</f>
        <v/>
      </c>
      <c r="H39" s="6">
        <f>待赋值表!G39</f>
        <v/>
      </c>
      <c r="I39" s="6">
        <f>待赋值表!H39</f>
        <v/>
      </c>
      <c r="J39" s="6">
        <f>待赋值表!I39</f>
        <v/>
      </c>
      <c r="K39" s="6">
        <f>待赋值表!J39</f>
        <v/>
      </c>
      <c r="L39" s="6">
        <f>待赋值表!K39</f>
        <v/>
      </c>
      <c r="M39" s="6">
        <f>待赋值表!L39</f>
        <v/>
      </c>
      <c r="N39" s="6">
        <f>待赋值表!M39</f>
        <v/>
      </c>
      <c r="O39" s="6">
        <f>待赋值表!N39</f>
        <v/>
      </c>
      <c r="P39" s="6">
        <f>待赋值表!O39</f>
        <v/>
      </c>
      <c r="Q39" s="6">
        <f>IF(待赋值表!P39&lt;&gt;"",待赋值表!P39,0)</f>
        <v/>
      </c>
      <c r="R39" s="6">
        <f>待赋值表!Q39</f>
        <v/>
      </c>
      <c r="S39" s="6">
        <f>待赋值表!R39</f>
        <v/>
      </c>
      <c r="T39" s="6">
        <f>待赋值表!S39</f>
        <v/>
      </c>
      <c r="U39" s="6">
        <f>待赋值表!T39</f>
        <v/>
      </c>
      <c r="V39" s="6">
        <f>待赋值表!U39</f>
        <v/>
      </c>
      <c r="W39" s="6">
        <f>待赋值表!V39</f>
        <v/>
      </c>
      <c r="X39" s="6">
        <f>待赋值表!W39</f>
        <v/>
      </c>
      <c r="Y39" s="6">
        <f>待赋值表!X39</f>
        <v/>
      </c>
      <c r="Z39" s="3">
        <f>IF(M39&gt;=0.01,"B_pre",IF(M39&gt;=0,"C_pre","none"))</f>
        <v/>
      </c>
      <c r="AA39" s="3">
        <f>IF(U39&gt;0.125,"a_pre",IF(U39&gt;=0,"b_pre","none"))</f>
        <v/>
      </c>
      <c r="AB39" s="3">
        <f>AND(Z39="B_pre",AA39="a_pre")</f>
        <v/>
      </c>
      <c r="AC39" s="3">
        <f>AND(Z39="B_pre",AA39="b_pre")</f>
        <v/>
      </c>
      <c r="AD39" s="3">
        <f>AND(Z39="C_pre",AA39="a_pre")</f>
        <v/>
      </c>
      <c r="AE39" s="3">
        <f>AND(Z39="C_pre",AA39="b_pre")</f>
        <v/>
      </c>
      <c r="AF39" s="6">
        <f>待赋值表!C39</f>
        <v/>
      </c>
      <c r="AG39" s="3">
        <f t="array" ref="AG39">IF(AB39=TRUE,"A",IF(AC39=TRUE,"B",IF(AD39=TRUE,"C",IF(AE39=TRUE,"D","其他"))))</f>
        <v/>
      </c>
      <c r="AH39" s="3">
        <f>IF(分析表!$E$12&lt;&gt;"ALL",AND(AF39=分析表!$E$10,AG39=分析表!$E$12),IF(AF39=分析表!$E$10,TRUE(),IF(AF39="ALL",TRUE(),"")))</f>
        <v/>
      </c>
    </row>
    <row r="40">
      <c r="A40" s="3">
        <f>COUNTIF($AH$2:AH40,"TRUE")</f>
        <v/>
      </c>
      <c r="B40" s="3">
        <f>COUNTIF($AG$2:$AG40,#REF!)</f>
        <v/>
      </c>
      <c r="C40" s="56">
        <f>待赋值表!A40</f>
        <v/>
      </c>
      <c r="E40" s="6">
        <f>待赋值表!D40</f>
        <v/>
      </c>
      <c r="F40" s="6">
        <f>待赋值表!E40</f>
        <v/>
      </c>
      <c r="G40" s="6">
        <f>待赋值表!F40</f>
        <v/>
      </c>
      <c r="H40" s="6">
        <f>待赋值表!G40</f>
        <v/>
      </c>
      <c r="I40" s="6">
        <f>待赋值表!H40</f>
        <v/>
      </c>
      <c r="J40" s="6">
        <f>待赋值表!I40</f>
        <v/>
      </c>
      <c r="K40" s="6">
        <f>待赋值表!J40</f>
        <v/>
      </c>
      <c r="L40" s="6">
        <f>待赋值表!K40</f>
        <v/>
      </c>
      <c r="M40" s="6">
        <f>待赋值表!L40</f>
        <v/>
      </c>
      <c r="N40" s="6">
        <f>待赋值表!M40</f>
        <v/>
      </c>
      <c r="O40" s="6">
        <f>待赋值表!N40</f>
        <v/>
      </c>
      <c r="P40" s="6">
        <f>待赋值表!O40</f>
        <v/>
      </c>
      <c r="Q40" s="6">
        <f>IF(待赋值表!P40&lt;&gt;"",待赋值表!P40,0)</f>
        <v/>
      </c>
      <c r="R40" s="6">
        <f>待赋值表!Q40</f>
        <v/>
      </c>
      <c r="S40" s="6">
        <f>待赋值表!R40</f>
        <v/>
      </c>
      <c r="T40" s="6">
        <f>待赋值表!S40</f>
        <v/>
      </c>
      <c r="U40" s="6">
        <f>待赋值表!T40</f>
        <v/>
      </c>
      <c r="V40" s="6">
        <f>待赋值表!U40</f>
        <v/>
      </c>
      <c r="W40" s="6">
        <f>待赋值表!V40</f>
        <v/>
      </c>
      <c r="X40" s="6">
        <f>待赋值表!W40</f>
        <v/>
      </c>
      <c r="Y40" s="6">
        <f>待赋值表!X40</f>
        <v/>
      </c>
      <c r="Z40" s="3">
        <f>IF(M40&gt;=0.01,"B_pre",IF(M40&gt;=0,"C_pre","none"))</f>
        <v/>
      </c>
      <c r="AA40" s="3">
        <f>IF(U40&gt;0.125,"a_pre",IF(U40&gt;=0,"b_pre","none"))</f>
        <v/>
      </c>
      <c r="AB40" s="3">
        <f>AND(Z40="B_pre",AA40="a_pre")</f>
        <v/>
      </c>
      <c r="AC40" s="3">
        <f>AND(Z40="B_pre",AA40="b_pre")</f>
        <v/>
      </c>
      <c r="AD40" s="3">
        <f>AND(Z40="C_pre",AA40="a_pre")</f>
        <v/>
      </c>
      <c r="AE40" s="3">
        <f>AND(Z40="C_pre",AA40="b_pre")</f>
        <v/>
      </c>
      <c r="AF40" s="6">
        <f>待赋值表!C40</f>
        <v/>
      </c>
      <c r="AG40" s="3">
        <f t="array" ref="AG40">IF(AB40=TRUE,"A",IF(AC40=TRUE,"B",IF(AD40=TRUE,"C",IF(AE40=TRUE,"D","其他"))))</f>
        <v/>
      </c>
      <c r="AH40" s="3">
        <f>IF(分析表!$E$12&lt;&gt;"ALL",AND(AF40=分析表!$E$10,AG40=分析表!$E$12),IF(AF40=分析表!$E$10,TRUE(),IF(AF40="ALL",TRUE(),"")))</f>
        <v/>
      </c>
    </row>
    <row r="41">
      <c r="A41" s="3">
        <f>COUNTIF($AH$2:AH41,"TRUE")</f>
        <v/>
      </c>
      <c r="B41" s="3">
        <f>COUNTIF($AG$2:$AG41,#REF!)</f>
        <v/>
      </c>
      <c r="C41" s="56">
        <f>待赋值表!A41</f>
        <v/>
      </c>
      <c r="E41" s="6">
        <f>待赋值表!D41</f>
        <v/>
      </c>
      <c r="F41" s="6">
        <f>待赋值表!E41</f>
        <v/>
      </c>
      <c r="G41" s="6">
        <f>待赋值表!F41</f>
        <v/>
      </c>
      <c r="H41" s="6">
        <f>待赋值表!G41</f>
        <v/>
      </c>
      <c r="I41" s="6">
        <f>待赋值表!H41</f>
        <v/>
      </c>
      <c r="J41" s="6">
        <f>待赋值表!I41</f>
        <v/>
      </c>
      <c r="K41" s="6">
        <f>待赋值表!J41</f>
        <v/>
      </c>
      <c r="L41" s="6">
        <f>待赋值表!K41</f>
        <v/>
      </c>
      <c r="M41" s="6">
        <f>待赋值表!L41</f>
        <v/>
      </c>
      <c r="N41" s="6">
        <f>待赋值表!M41</f>
        <v/>
      </c>
      <c r="O41" s="6">
        <f>待赋值表!N41</f>
        <v/>
      </c>
      <c r="P41" s="6">
        <f>待赋值表!O41</f>
        <v/>
      </c>
      <c r="Q41" s="6">
        <f>IF(待赋值表!P41&lt;&gt;"",待赋值表!P41,0)</f>
        <v/>
      </c>
      <c r="R41" s="6">
        <f>待赋值表!Q41</f>
        <v/>
      </c>
      <c r="S41" s="6">
        <f>待赋值表!R41</f>
        <v/>
      </c>
      <c r="T41" s="6">
        <f>待赋值表!S41</f>
        <v/>
      </c>
      <c r="U41" s="6">
        <f>待赋值表!T41</f>
        <v/>
      </c>
      <c r="V41" s="6">
        <f>待赋值表!U41</f>
        <v/>
      </c>
      <c r="W41" s="6">
        <f>待赋值表!V41</f>
        <v/>
      </c>
      <c r="X41" s="6">
        <f>待赋值表!W41</f>
        <v/>
      </c>
      <c r="Y41" s="6">
        <f>待赋值表!X41</f>
        <v/>
      </c>
      <c r="Z41" s="3">
        <f>IF(M41&gt;=0.01,"B_pre",IF(M41&gt;=0,"C_pre","none"))</f>
        <v/>
      </c>
      <c r="AA41" s="3">
        <f>IF(U41&gt;0.125,"a_pre",IF(U41&gt;=0,"b_pre","none"))</f>
        <v/>
      </c>
      <c r="AB41" s="3">
        <f>AND(Z41="B_pre",AA41="a_pre")</f>
        <v/>
      </c>
      <c r="AC41" s="3">
        <f>AND(Z41="B_pre",AA41="b_pre")</f>
        <v/>
      </c>
      <c r="AD41" s="3">
        <f>AND(Z41="C_pre",AA41="a_pre")</f>
        <v/>
      </c>
      <c r="AE41" s="3">
        <f>AND(Z41="C_pre",AA41="b_pre")</f>
        <v/>
      </c>
      <c r="AF41" s="6">
        <f>待赋值表!C41</f>
        <v/>
      </c>
      <c r="AG41" s="3">
        <f t="array" ref="AG41">IF(AB41=TRUE,"A",IF(AC41=TRUE,"B",IF(AD41=TRUE,"C",IF(AE41=TRUE,"D","其他"))))</f>
        <v/>
      </c>
      <c r="AH41" s="3">
        <f>IF(分析表!$E$12&lt;&gt;"ALL",AND(AF41=分析表!$E$10,AG41=分析表!$E$12),IF(AF41=分析表!$E$10,TRUE(),IF(AF41="ALL",TRUE(),"")))</f>
        <v/>
      </c>
    </row>
    <row r="42">
      <c r="A42" s="3">
        <f>COUNTIF($AH$2:AH42,"TRUE")</f>
        <v/>
      </c>
      <c r="B42" s="3">
        <f>COUNTIF($AG$2:$AG42,#REF!)</f>
        <v/>
      </c>
      <c r="C42" s="56">
        <f>待赋值表!A42</f>
        <v/>
      </c>
      <c r="E42" s="6">
        <f>待赋值表!D42</f>
        <v/>
      </c>
      <c r="F42" s="6">
        <f>待赋值表!E42</f>
        <v/>
      </c>
      <c r="G42" s="6">
        <f>待赋值表!F42</f>
        <v/>
      </c>
      <c r="H42" s="6">
        <f>待赋值表!G42</f>
        <v/>
      </c>
      <c r="I42" s="6">
        <f>待赋值表!H42</f>
        <v/>
      </c>
      <c r="J42" s="6">
        <f>待赋值表!I42</f>
        <v/>
      </c>
      <c r="K42" s="6">
        <f>待赋值表!J42</f>
        <v/>
      </c>
      <c r="L42" s="6">
        <f>待赋值表!K42</f>
        <v/>
      </c>
      <c r="M42" s="6">
        <f>待赋值表!L42</f>
        <v/>
      </c>
      <c r="N42" s="6">
        <f>待赋值表!M42</f>
        <v/>
      </c>
      <c r="O42" s="6">
        <f>待赋值表!N42</f>
        <v/>
      </c>
      <c r="P42" s="6">
        <f>待赋值表!O42</f>
        <v/>
      </c>
      <c r="Q42" s="6">
        <f>IF(待赋值表!P42&lt;&gt;"",待赋值表!P42,0)</f>
        <v/>
      </c>
      <c r="R42" s="6">
        <f>待赋值表!Q42</f>
        <v/>
      </c>
      <c r="S42" s="6">
        <f>待赋值表!R42</f>
        <v/>
      </c>
      <c r="T42" s="6">
        <f>待赋值表!S42</f>
        <v/>
      </c>
      <c r="U42" s="6">
        <f>待赋值表!T42</f>
        <v/>
      </c>
      <c r="V42" s="6">
        <f>待赋值表!U42</f>
        <v/>
      </c>
      <c r="W42" s="6">
        <f>待赋值表!V42</f>
        <v/>
      </c>
      <c r="X42" s="6">
        <f>待赋值表!W42</f>
        <v/>
      </c>
      <c r="Y42" s="6">
        <f>待赋值表!X42</f>
        <v/>
      </c>
      <c r="Z42" s="3">
        <f>IF(M42&gt;=0.01,"B_pre",IF(M42&gt;=0,"C_pre","none"))</f>
        <v/>
      </c>
      <c r="AA42" s="3">
        <f>IF(U42&gt;0.125,"a_pre",IF(U42&gt;=0,"b_pre","none"))</f>
        <v/>
      </c>
      <c r="AB42" s="3">
        <f>AND(Z42="B_pre",AA42="a_pre")</f>
        <v/>
      </c>
      <c r="AC42" s="3">
        <f>AND(Z42="B_pre",AA42="b_pre")</f>
        <v/>
      </c>
      <c r="AD42" s="3">
        <f>AND(Z42="C_pre",AA42="a_pre")</f>
        <v/>
      </c>
      <c r="AE42" s="3">
        <f>AND(Z42="C_pre",AA42="b_pre")</f>
        <v/>
      </c>
      <c r="AF42" s="6">
        <f>待赋值表!C42</f>
        <v/>
      </c>
      <c r="AG42" s="3">
        <f t="array" ref="AG42">IF(AB42=TRUE,"A",IF(AC42=TRUE,"B",IF(AD42=TRUE,"C",IF(AE42=TRUE,"D","其他"))))</f>
        <v/>
      </c>
      <c r="AH42" s="3">
        <f>IF(分析表!$E$12&lt;&gt;"ALL",AND(AF42=分析表!$E$10,AG42=分析表!$E$12),IF(AF42=分析表!$E$10,TRUE(),IF(AF42="ALL",TRUE(),"")))</f>
        <v/>
      </c>
    </row>
    <row r="43">
      <c r="A43" s="3">
        <f>COUNTIF($AH$2:AH43,"TRUE")</f>
        <v/>
      </c>
      <c r="B43" s="3">
        <f>COUNTIF($AG$2:$AG43,#REF!)</f>
        <v/>
      </c>
      <c r="C43" s="56">
        <f>待赋值表!A43</f>
        <v/>
      </c>
      <c r="E43" s="6">
        <f>待赋值表!D43</f>
        <v/>
      </c>
      <c r="F43" s="6">
        <f>待赋值表!E43</f>
        <v/>
      </c>
      <c r="G43" s="6">
        <f>待赋值表!F43</f>
        <v/>
      </c>
      <c r="H43" s="6">
        <f>待赋值表!G43</f>
        <v/>
      </c>
      <c r="I43" s="6">
        <f>待赋值表!H43</f>
        <v/>
      </c>
      <c r="J43" s="6">
        <f>待赋值表!I43</f>
        <v/>
      </c>
      <c r="K43" s="6">
        <f>待赋值表!J43</f>
        <v/>
      </c>
      <c r="L43" s="6">
        <f>待赋值表!K43</f>
        <v/>
      </c>
      <c r="M43" s="6">
        <f>待赋值表!L43</f>
        <v/>
      </c>
      <c r="N43" s="6">
        <f>待赋值表!M43</f>
        <v/>
      </c>
      <c r="O43" s="6">
        <f>待赋值表!N43</f>
        <v/>
      </c>
      <c r="P43" s="6">
        <f>待赋值表!O43</f>
        <v/>
      </c>
      <c r="Q43" s="6">
        <f>IF(待赋值表!P43&lt;&gt;"",待赋值表!P43,0)</f>
        <v/>
      </c>
      <c r="R43" s="6">
        <f>待赋值表!Q43</f>
        <v/>
      </c>
      <c r="S43" s="6">
        <f>待赋值表!R43</f>
        <v/>
      </c>
      <c r="T43" s="6">
        <f>待赋值表!S43</f>
        <v/>
      </c>
      <c r="U43" s="6">
        <f>待赋值表!T43</f>
        <v/>
      </c>
      <c r="V43" s="6">
        <f>待赋值表!U43</f>
        <v/>
      </c>
      <c r="W43" s="6">
        <f>待赋值表!V43</f>
        <v/>
      </c>
      <c r="X43" s="6">
        <f>待赋值表!W43</f>
        <v/>
      </c>
      <c r="Y43" s="6">
        <f>待赋值表!X43</f>
        <v/>
      </c>
      <c r="Z43" s="3">
        <f>IF(M43&gt;=0.01,"B_pre",IF(M43&gt;=0,"C_pre","none"))</f>
        <v/>
      </c>
      <c r="AA43" s="3">
        <f>IF(U43&gt;0.125,"a_pre",IF(U43&gt;=0,"b_pre","none"))</f>
        <v/>
      </c>
      <c r="AB43" s="3">
        <f>AND(Z43="B_pre",AA43="a_pre")</f>
        <v/>
      </c>
      <c r="AC43" s="3">
        <f>AND(Z43="B_pre",AA43="b_pre")</f>
        <v/>
      </c>
      <c r="AD43" s="3">
        <f>AND(Z43="C_pre",AA43="a_pre")</f>
        <v/>
      </c>
      <c r="AE43" s="3">
        <f>AND(Z43="C_pre",AA43="b_pre")</f>
        <v/>
      </c>
      <c r="AF43" s="6">
        <f>待赋值表!C43</f>
        <v/>
      </c>
      <c r="AG43" s="3">
        <f t="array" ref="AG43">IF(AB43=TRUE,"A",IF(AC43=TRUE,"B",IF(AD43=TRUE,"C",IF(AE43=TRUE,"D","其他"))))</f>
        <v/>
      </c>
      <c r="AH43" s="3">
        <f>IF(分析表!$E$12&lt;&gt;"ALL",AND(AF43=分析表!$E$10,AG43=分析表!$E$12),IF(AF43=分析表!$E$10,TRUE(),IF(AF43="ALL",TRUE(),"")))</f>
        <v/>
      </c>
    </row>
    <row r="44">
      <c r="A44" s="3">
        <f>COUNTIF($AH$2:AH44,"TRUE")</f>
        <v/>
      </c>
      <c r="B44" s="3">
        <f>COUNTIF($AG$2:$AG44,#REF!)</f>
        <v/>
      </c>
      <c r="C44" s="56">
        <f>待赋值表!A44</f>
        <v/>
      </c>
      <c r="E44" s="6">
        <f>待赋值表!D44</f>
        <v/>
      </c>
      <c r="F44" s="6">
        <f>待赋值表!E44</f>
        <v/>
      </c>
      <c r="G44" s="6">
        <f>待赋值表!F44</f>
        <v/>
      </c>
      <c r="H44" s="6">
        <f>待赋值表!G44</f>
        <v/>
      </c>
      <c r="I44" s="6">
        <f>待赋值表!H44</f>
        <v/>
      </c>
      <c r="J44" s="6">
        <f>待赋值表!I44</f>
        <v/>
      </c>
      <c r="K44" s="6">
        <f>待赋值表!J44</f>
        <v/>
      </c>
      <c r="L44" s="6">
        <f>待赋值表!K44</f>
        <v/>
      </c>
      <c r="M44" s="6">
        <f>待赋值表!L44</f>
        <v/>
      </c>
      <c r="N44" s="6">
        <f>待赋值表!M44</f>
        <v/>
      </c>
      <c r="O44" s="6">
        <f>待赋值表!N44</f>
        <v/>
      </c>
      <c r="P44" s="6">
        <f>待赋值表!O44</f>
        <v/>
      </c>
      <c r="Q44" s="6">
        <f>IF(待赋值表!P44&lt;&gt;"",待赋值表!P44,0)</f>
        <v/>
      </c>
      <c r="R44" s="6">
        <f>待赋值表!Q44</f>
        <v/>
      </c>
      <c r="S44" s="6">
        <f>待赋值表!R44</f>
        <v/>
      </c>
      <c r="T44" s="6">
        <f>待赋值表!S44</f>
        <v/>
      </c>
      <c r="U44" s="6">
        <f>待赋值表!T44</f>
        <v/>
      </c>
      <c r="V44" s="6">
        <f>待赋值表!U44</f>
        <v/>
      </c>
      <c r="W44" s="6">
        <f>待赋值表!V44</f>
        <v/>
      </c>
      <c r="X44" s="6">
        <f>待赋值表!W44</f>
        <v/>
      </c>
      <c r="Y44" s="6">
        <f>待赋值表!X44</f>
        <v/>
      </c>
      <c r="Z44" s="3">
        <f>IF(M44&gt;=0.01,"B_pre",IF(M44&gt;=0,"C_pre","none"))</f>
        <v/>
      </c>
      <c r="AA44" s="3">
        <f>IF(U44&gt;0.125,"a_pre",IF(U44&gt;=0,"b_pre","none"))</f>
        <v/>
      </c>
      <c r="AB44" s="3">
        <f>AND(Z44="B_pre",AA44="a_pre")</f>
        <v/>
      </c>
      <c r="AC44" s="3">
        <f>AND(Z44="B_pre",AA44="b_pre")</f>
        <v/>
      </c>
      <c r="AD44" s="3">
        <f>AND(Z44="C_pre",AA44="a_pre")</f>
        <v/>
      </c>
      <c r="AE44" s="3">
        <f>AND(Z44="C_pre",AA44="b_pre")</f>
        <v/>
      </c>
      <c r="AF44" s="6">
        <f>待赋值表!C44</f>
        <v/>
      </c>
      <c r="AG44" s="3">
        <f t="array" ref="AG44">IF(AB44=TRUE,"A",IF(AC44=TRUE,"B",IF(AD44=TRUE,"C",IF(AE44=TRUE,"D","其他"))))</f>
        <v/>
      </c>
      <c r="AH44" s="3">
        <f>IF(分析表!$E$12&lt;&gt;"ALL",AND(AF44=分析表!$E$10,AG44=分析表!$E$12),IF(AF44=分析表!$E$10,TRUE(),IF(AF44="ALL",TRUE(),"")))</f>
        <v/>
      </c>
    </row>
    <row r="45">
      <c r="A45" s="3">
        <f>COUNTIF($AH$2:AH45,"TRUE")</f>
        <v/>
      </c>
      <c r="B45" s="3">
        <f>COUNTIF($AG$2:$AG45,#REF!)</f>
        <v/>
      </c>
      <c r="C45" s="56">
        <f>待赋值表!A45</f>
        <v/>
      </c>
      <c r="E45" s="6">
        <f>待赋值表!D45</f>
        <v/>
      </c>
      <c r="F45" s="6">
        <f>待赋值表!E45</f>
        <v/>
      </c>
      <c r="G45" s="6">
        <f>待赋值表!F45</f>
        <v/>
      </c>
      <c r="H45" s="6">
        <f>待赋值表!G45</f>
        <v/>
      </c>
      <c r="I45" s="6">
        <f>待赋值表!H45</f>
        <v/>
      </c>
      <c r="J45" s="6">
        <f>待赋值表!I45</f>
        <v/>
      </c>
      <c r="K45" s="6">
        <f>待赋值表!J45</f>
        <v/>
      </c>
      <c r="L45" s="6">
        <f>待赋值表!K45</f>
        <v/>
      </c>
      <c r="M45" s="6">
        <f>待赋值表!L45</f>
        <v/>
      </c>
      <c r="N45" s="6">
        <f>待赋值表!M45</f>
        <v/>
      </c>
      <c r="O45" s="6">
        <f>待赋值表!N45</f>
        <v/>
      </c>
      <c r="P45" s="6">
        <f>待赋值表!O45</f>
        <v/>
      </c>
      <c r="Q45" s="6">
        <f>IF(待赋值表!P45&lt;&gt;"",待赋值表!P45,0)</f>
        <v/>
      </c>
      <c r="R45" s="6">
        <f>待赋值表!Q45</f>
        <v/>
      </c>
      <c r="S45" s="6">
        <f>待赋值表!R45</f>
        <v/>
      </c>
      <c r="T45" s="6">
        <f>待赋值表!S45</f>
        <v/>
      </c>
      <c r="U45" s="6">
        <f>待赋值表!T45</f>
        <v/>
      </c>
      <c r="V45" s="6">
        <f>待赋值表!U45</f>
        <v/>
      </c>
      <c r="W45" s="6">
        <f>待赋值表!V45</f>
        <v/>
      </c>
      <c r="X45" s="6">
        <f>待赋值表!W45</f>
        <v/>
      </c>
      <c r="Y45" s="6">
        <f>待赋值表!X45</f>
        <v/>
      </c>
      <c r="Z45" s="3">
        <f>IF(M45&gt;=0.01,"B_pre",IF(M45&gt;=0,"C_pre","none"))</f>
        <v/>
      </c>
      <c r="AA45" s="3">
        <f>IF(U45&gt;0.125,"a_pre",IF(U45&gt;=0,"b_pre","none"))</f>
        <v/>
      </c>
      <c r="AB45" s="3">
        <f>AND(Z45="B_pre",AA45="a_pre")</f>
        <v/>
      </c>
      <c r="AC45" s="3">
        <f>AND(Z45="B_pre",AA45="b_pre")</f>
        <v/>
      </c>
      <c r="AD45" s="3">
        <f>AND(Z45="C_pre",AA45="a_pre")</f>
        <v/>
      </c>
      <c r="AE45" s="3">
        <f>AND(Z45="C_pre",AA45="b_pre")</f>
        <v/>
      </c>
      <c r="AF45" s="6">
        <f>待赋值表!C45</f>
        <v/>
      </c>
      <c r="AG45" s="3">
        <f t="array" ref="AG45">IF(AB45=TRUE,"A",IF(AC45=TRUE,"B",IF(AD45=TRUE,"C",IF(AE45=TRUE,"D","其他"))))</f>
        <v/>
      </c>
      <c r="AH45" s="3">
        <f>IF(分析表!$E$12&lt;&gt;"ALL",AND(AF45=分析表!$E$10,AG45=分析表!$E$12),IF(AF45=分析表!$E$10,TRUE(),IF(AF45="ALL",TRUE(),"")))</f>
        <v/>
      </c>
    </row>
    <row r="46">
      <c r="A46" s="3">
        <f>COUNTIF($AH$2:AH46,"TRUE")</f>
        <v/>
      </c>
      <c r="B46" s="3">
        <f>COUNTIF($AG$2:$AG46,#REF!)</f>
        <v/>
      </c>
      <c r="C46" s="56">
        <f>待赋值表!A46</f>
        <v/>
      </c>
      <c r="E46" s="6">
        <f>待赋值表!D46</f>
        <v/>
      </c>
      <c r="F46" s="6">
        <f>待赋值表!E46</f>
        <v/>
      </c>
      <c r="G46" s="6">
        <f>待赋值表!F46</f>
        <v/>
      </c>
      <c r="H46" s="6">
        <f>待赋值表!G46</f>
        <v/>
      </c>
      <c r="I46" s="6">
        <f>待赋值表!H46</f>
        <v/>
      </c>
      <c r="J46" s="6">
        <f>待赋值表!I46</f>
        <v/>
      </c>
      <c r="K46" s="6">
        <f>待赋值表!J46</f>
        <v/>
      </c>
      <c r="L46" s="6">
        <f>待赋值表!K46</f>
        <v/>
      </c>
      <c r="M46" s="6">
        <f>待赋值表!L46</f>
        <v/>
      </c>
      <c r="N46" s="6">
        <f>待赋值表!M46</f>
        <v/>
      </c>
      <c r="O46" s="6">
        <f>待赋值表!N46</f>
        <v/>
      </c>
      <c r="P46" s="6">
        <f>待赋值表!O46</f>
        <v/>
      </c>
      <c r="Q46" s="6">
        <f>IF(待赋值表!P46&lt;&gt;"",待赋值表!P46,0)</f>
        <v/>
      </c>
      <c r="R46" s="6">
        <f>待赋值表!Q46</f>
        <v/>
      </c>
      <c r="S46" s="6">
        <f>待赋值表!R46</f>
        <v/>
      </c>
      <c r="T46" s="6">
        <f>待赋值表!S46</f>
        <v/>
      </c>
      <c r="U46" s="6">
        <f>待赋值表!T46</f>
        <v/>
      </c>
      <c r="V46" s="6">
        <f>待赋值表!U46</f>
        <v/>
      </c>
      <c r="W46" s="6">
        <f>待赋值表!V46</f>
        <v/>
      </c>
      <c r="X46" s="6">
        <f>待赋值表!W46</f>
        <v/>
      </c>
      <c r="Y46" s="6">
        <f>待赋值表!X46</f>
        <v/>
      </c>
      <c r="Z46" s="3">
        <f>IF(M46&gt;=0.01,"B_pre",IF(M46&gt;=0,"C_pre","none"))</f>
        <v/>
      </c>
      <c r="AA46" s="3">
        <f>IF(U46&gt;0.125,"a_pre",IF(U46&gt;=0,"b_pre","none"))</f>
        <v/>
      </c>
      <c r="AB46" s="3">
        <f>AND(Z46="B_pre",AA46="a_pre")</f>
        <v/>
      </c>
      <c r="AC46" s="3">
        <f>AND(Z46="B_pre",AA46="b_pre")</f>
        <v/>
      </c>
      <c r="AD46" s="3">
        <f>AND(Z46="C_pre",AA46="a_pre")</f>
        <v/>
      </c>
      <c r="AE46" s="3">
        <f>AND(Z46="C_pre",AA46="b_pre")</f>
        <v/>
      </c>
      <c r="AF46" s="6">
        <f>待赋值表!C46</f>
        <v/>
      </c>
      <c r="AG46" s="3">
        <f t="array" ref="AG46">IF(AB46=TRUE,"A",IF(AC46=TRUE,"B",IF(AD46=TRUE,"C",IF(AE46=TRUE,"D","其他"))))</f>
        <v/>
      </c>
      <c r="AH46" s="3">
        <f>IF(分析表!$E$12&lt;&gt;"ALL",AND(AF46=分析表!$E$10,AG46=分析表!$E$12),IF(AF46=分析表!$E$10,TRUE(),IF(AF46="ALL",TRUE(),"")))</f>
        <v/>
      </c>
    </row>
    <row r="47">
      <c r="A47" s="3">
        <f>COUNTIF($AH$2:AH47,"TRUE")</f>
        <v/>
      </c>
      <c r="B47" s="3">
        <f>COUNTIF($AG$2:$AG47,#REF!)</f>
        <v/>
      </c>
      <c r="C47" s="56">
        <f>待赋值表!A47</f>
        <v/>
      </c>
      <c r="E47" s="6">
        <f>待赋值表!D47</f>
        <v/>
      </c>
      <c r="F47" s="6">
        <f>待赋值表!E47</f>
        <v/>
      </c>
      <c r="G47" s="6">
        <f>待赋值表!F47</f>
        <v/>
      </c>
      <c r="H47" s="6">
        <f>待赋值表!G47</f>
        <v/>
      </c>
      <c r="I47" s="6">
        <f>待赋值表!H47</f>
        <v/>
      </c>
      <c r="J47" s="6">
        <f>待赋值表!I47</f>
        <v/>
      </c>
      <c r="K47" s="6">
        <f>待赋值表!J47</f>
        <v/>
      </c>
      <c r="L47" s="6">
        <f>待赋值表!K47</f>
        <v/>
      </c>
      <c r="M47" s="6">
        <f>待赋值表!L47</f>
        <v/>
      </c>
      <c r="N47" s="6">
        <f>待赋值表!M47</f>
        <v/>
      </c>
      <c r="O47" s="6">
        <f>待赋值表!N47</f>
        <v/>
      </c>
      <c r="P47" s="6">
        <f>待赋值表!O47</f>
        <v/>
      </c>
      <c r="Q47" s="6">
        <f>IF(待赋值表!P47&lt;&gt;"",待赋值表!P47,0)</f>
        <v/>
      </c>
      <c r="R47" s="6">
        <f>待赋值表!Q47</f>
        <v/>
      </c>
      <c r="S47" s="6">
        <f>待赋值表!R47</f>
        <v/>
      </c>
      <c r="T47" s="6">
        <f>待赋值表!S47</f>
        <v/>
      </c>
      <c r="U47" s="6">
        <f>待赋值表!T47</f>
        <v/>
      </c>
      <c r="V47" s="6">
        <f>待赋值表!U47</f>
        <v/>
      </c>
      <c r="W47" s="6">
        <f>待赋值表!V47</f>
        <v/>
      </c>
      <c r="X47" s="6">
        <f>待赋值表!W47</f>
        <v/>
      </c>
      <c r="Y47" s="6">
        <f>待赋值表!X47</f>
        <v/>
      </c>
      <c r="Z47" s="3">
        <f>IF(M47&gt;=0.01,"B_pre",IF(M47&gt;=0,"C_pre","none"))</f>
        <v/>
      </c>
      <c r="AA47" s="3">
        <f>IF(U47&gt;0.125,"a_pre",IF(U47&gt;=0,"b_pre","none"))</f>
        <v/>
      </c>
      <c r="AB47" s="3">
        <f>AND(Z47="B_pre",AA47="a_pre")</f>
        <v/>
      </c>
      <c r="AC47" s="3">
        <f>AND(Z47="B_pre",AA47="b_pre")</f>
        <v/>
      </c>
      <c r="AD47" s="3">
        <f>AND(Z47="C_pre",AA47="a_pre")</f>
        <v/>
      </c>
      <c r="AE47" s="3">
        <f>AND(Z47="C_pre",AA47="b_pre")</f>
        <v/>
      </c>
      <c r="AF47" s="6">
        <f>待赋值表!C47</f>
        <v/>
      </c>
      <c r="AG47" s="3">
        <f t="array" ref="AG47">IF(AB47=TRUE,"A",IF(AC47=TRUE,"B",IF(AD47=TRUE,"C",IF(AE47=TRUE,"D","其他"))))</f>
        <v/>
      </c>
      <c r="AH47" s="3">
        <f>IF(分析表!$E$12&lt;&gt;"ALL",AND(AF47=分析表!$E$10,AG47=分析表!$E$12),IF(AF47=分析表!$E$10,TRUE(),IF(AF47="ALL",TRUE(),"")))</f>
        <v/>
      </c>
    </row>
    <row r="48">
      <c r="A48" s="3">
        <f>COUNTIF($AH$2:AH48,"TRUE")</f>
        <v/>
      </c>
      <c r="B48" s="3">
        <f>COUNTIF($AG$2:$AG48,#REF!)</f>
        <v/>
      </c>
      <c r="C48" s="56">
        <f>待赋值表!A48</f>
        <v/>
      </c>
      <c r="E48" s="6">
        <f>待赋值表!D48</f>
        <v/>
      </c>
      <c r="F48" s="6">
        <f>待赋值表!E48</f>
        <v/>
      </c>
      <c r="G48" s="6">
        <f>待赋值表!F48</f>
        <v/>
      </c>
      <c r="H48" s="6">
        <f>待赋值表!G48</f>
        <v/>
      </c>
      <c r="I48" s="6">
        <f>待赋值表!H48</f>
        <v/>
      </c>
      <c r="J48" s="6">
        <f>待赋值表!I48</f>
        <v/>
      </c>
      <c r="K48" s="6">
        <f>待赋值表!J48</f>
        <v/>
      </c>
      <c r="L48" s="6">
        <f>待赋值表!K48</f>
        <v/>
      </c>
      <c r="M48" s="6">
        <f>待赋值表!L48</f>
        <v/>
      </c>
      <c r="N48" s="6">
        <f>待赋值表!M48</f>
        <v/>
      </c>
      <c r="O48" s="6">
        <f>待赋值表!N48</f>
        <v/>
      </c>
      <c r="P48" s="6">
        <f>待赋值表!O48</f>
        <v/>
      </c>
      <c r="Q48" s="6">
        <f>IF(待赋值表!P48&lt;&gt;"",待赋值表!P48,0)</f>
        <v/>
      </c>
      <c r="R48" s="6">
        <f>待赋值表!Q48</f>
        <v/>
      </c>
      <c r="S48" s="6">
        <f>待赋值表!R48</f>
        <v/>
      </c>
      <c r="T48" s="6">
        <f>待赋值表!S48</f>
        <v/>
      </c>
      <c r="U48" s="6">
        <f>待赋值表!T48</f>
        <v/>
      </c>
      <c r="V48" s="6">
        <f>待赋值表!U48</f>
        <v/>
      </c>
      <c r="W48" s="6">
        <f>待赋值表!V48</f>
        <v/>
      </c>
      <c r="X48" s="6">
        <f>待赋值表!W48</f>
        <v/>
      </c>
      <c r="Y48" s="6">
        <f>待赋值表!X48</f>
        <v/>
      </c>
      <c r="Z48" s="3">
        <f>IF(M48&gt;=0.01,"B_pre",IF(M48&gt;=0,"C_pre","none"))</f>
        <v/>
      </c>
      <c r="AA48" s="3">
        <f>IF(U48&gt;0.125,"a_pre",IF(U48&gt;=0,"b_pre","none"))</f>
        <v/>
      </c>
      <c r="AB48" s="3">
        <f>AND(Z48="B_pre",AA48="a_pre")</f>
        <v/>
      </c>
      <c r="AC48" s="3">
        <f>AND(Z48="B_pre",AA48="b_pre")</f>
        <v/>
      </c>
      <c r="AD48" s="3">
        <f>AND(Z48="C_pre",AA48="a_pre")</f>
        <v/>
      </c>
      <c r="AE48" s="3">
        <f>AND(Z48="C_pre",AA48="b_pre")</f>
        <v/>
      </c>
      <c r="AF48" s="6">
        <f>待赋值表!C48</f>
        <v/>
      </c>
      <c r="AG48" s="3">
        <f t="array" ref="AG48">IF(AB48=TRUE,"A",IF(AC48=TRUE,"B",IF(AD48=TRUE,"C",IF(AE48=TRUE,"D","其他"))))</f>
        <v/>
      </c>
      <c r="AH48" s="3">
        <f>IF(分析表!$E$12&lt;&gt;"ALL",AND(AF48=分析表!$E$10,AG48=分析表!$E$12),IF(AF48=分析表!$E$10,TRUE(),IF(AF48="ALL",TRUE(),"")))</f>
        <v/>
      </c>
    </row>
    <row r="49">
      <c r="A49" s="3">
        <f>COUNTIF($AH$2:AH49,"TRUE")</f>
        <v/>
      </c>
      <c r="B49" s="3">
        <f>COUNTIF($AG$2:$AG49,#REF!)</f>
        <v/>
      </c>
      <c r="C49" s="56">
        <f>待赋值表!A49</f>
        <v/>
      </c>
      <c r="E49" s="6">
        <f>待赋值表!D49</f>
        <v/>
      </c>
      <c r="F49" s="6">
        <f>待赋值表!E49</f>
        <v/>
      </c>
      <c r="G49" s="6">
        <f>待赋值表!F49</f>
        <v/>
      </c>
      <c r="H49" s="6">
        <f>待赋值表!G49</f>
        <v/>
      </c>
      <c r="I49" s="6">
        <f>待赋值表!H49</f>
        <v/>
      </c>
      <c r="J49" s="6">
        <f>待赋值表!I49</f>
        <v/>
      </c>
      <c r="K49" s="6">
        <f>待赋值表!J49</f>
        <v/>
      </c>
      <c r="L49" s="6">
        <f>待赋值表!K49</f>
        <v/>
      </c>
      <c r="M49" s="6">
        <f>待赋值表!L49</f>
        <v/>
      </c>
      <c r="N49" s="6">
        <f>待赋值表!M49</f>
        <v/>
      </c>
      <c r="O49" s="6">
        <f>待赋值表!N49</f>
        <v/>
      </c>
      <c r="P49" s="6">
        <f>待赋值表!O49</f>
        <v/>
      </c>
      <c r="Q49" s="6">
        <f>IF(待赋值表!P49&lt;&gt;"",待赋值表!P49,0)</f>
        <v/>
      </c>
      <c r="R49" s="6">
        <f>待赋值表!Q49</f>
        <v/>
      </c>
      <c r="S49" s="6">
        <f>待赋值表!R49</f>
        <v/>
      </c>
      <c r="T49" s="6">
        <f>待赋值表!S49</f>
        <v/>
      </c>
      <c r="U49" s="6">
        <f>待赋值表!T49</f>
        <v/>
      </c>
      <c r="V49" s="6">
        <f>待赋值表!U49</f>
        <v/>
      </c>
      <c r="W49" s="6">
        <f>待赋值表!V49</f>
        <v/>
      </c>
      <c r="X49" s="6">
        <f>待赋值表!W49</f>
        <v/>
      </c>
      <c r="Y49" s="6">
        <f>待赋值表!X49</f>
        <v/>
      </c>
      <c r="Z49" s="3">
        <f>IF(M49&gt;=0.01,"B_pre",IF(M49&gt;=0,"C_pre","none"))</f>
        <v/>
      </c>
      <c r="AA49" s="3">
        <f>IF(U49&gt;0.125,"a_pre",IF(U49&gt;=0,"b_pre","none"))</f>
        <v/>
      </c>
      <c r="AB49" s="3">
        <f>AND(Z49="B_pre",AA49="a_pre")</f>
        <v/>
      </c>
      <c r="AC49" s="3">
        <f>AND(Z49="B_pre",AA49="b_pre")</f>
        <v/>
      </c>
      <c r="AD49" s="3">
        <f>AND(Z49="C_pre",AA49="a_pre")</f>
        <v/>
      </c>
      <c r="AE49" s="3">
        <f>AND(Z49="C_pre",AA49="b_pre")</f>
        <v/>
      </c>
      <c r="AF49" s="6">
        <f>待赋值表!C49</f>
        <v/>
      </c>
      <c r="AG49" s="3">
        <f t="array" ref="AG49">IF(AB49=TRUE,"A",IF(AC49=TRUE,"B",IF(AD49=TRUE,"C",IF(AE49=TRUE,"D","其他"))))</f>
        <v/>
      </c>
      <c r="AH49" s="3">
        <f>IF(分析表!$E$12&lt;&gt;"ALL",AND(AF49=分析表!$E$10,AG49=分析表!$E$12),IF(AF49=分析表!$E$10,TRUE(),IF(AF49="ALL",TRUE(),"")))</f>
        <v/>
      </c>
    </row>
    <row r="50">
      <c r="A50" s="3">
        <f>COUNTIF($AH$2:AH50,"TRUE")</f>
        <v/>
      </c>
      <c r="B50" s="3">
        <f>COUNTIF($AG$2:$AG50,#REF!)</f>
        <v/>
      </c>
      <c r="C50" s="56">
        <f>待赋值表!A50</f>
        <v/>
      </c>
      <c r="E50" s="6">
        <f>待赋值表!D50</f>
        <v/>
      </c>
      <c r="F50" s="6">
        <f>待赋值表!E50</f>
        <v/>
      </c>
      <c r="G50" s="6">
        <f>待赋值表!F50</f>
        <v/>
      </c>
      <c r="H50" s="6">
        <f>待赋值表!G50</f>
        <v/>
      </c>
      <c r="I50" s="6">
        <f>待赋值表!H50</f>
        <v/>
      </c>
      <c r="J50" s="6">
        <f>待赋值表!I50</f>
        <v/>
      </c>
      <c r="K50" s="6">
        <f>待赋值表!J50</f>
        <v/>
      </c>
      <c r="L50" s="6">
        <f>待赋值表!K50</f>
        <v/>
      </c>
      <c r="M50" s="6">
        <f>待赋值表!L50</f>
        <v/>
      </c>
      <c r="N50" s="6">
        <f>待赋值表!M50</f>
        <v/>
      </c>
      <c r="O50" s="6">
        <f>待赋值表!N50</f>
        <v/>
      </c>
      <c r="P50" s="6">
        <f>待赋值表!O50</f>
        <v/>
      </c>
      <c r="Q50" s="6">
        <f>IF(待赋值表!P50&lt;&gt;"",待赋值表!P50,0)</f>
        <v/>
      </c>
      <c r="R50" s="6">
        <f>待赋值表!Q50</f>
        <v/>
      </c>
      <c r="S50" s="6">
        <f>待赋值表!R50</f>
        <v/>
      </c>
      <c r="T50" s="6">
        <f>待赋值表!S50</f>
        <v/>
      </c>
      <c r="U50" s="6">
        <f>待赋值表!T50</f>
        <v/>
      </c>
      <c r="V50" s="6">
        <f>待赋值表!U50</f>
        <v/>
      </c>
      <c r="W50" s="6">
        <f>待赋值表!V50</f>
        <v/>
      </c>
      <c r="X50" s="6">
        <f>待赋值表!W50</f>
        <v/>
      </c>
      <c r="Y50" s="6">
        <f>待赋值表!X50</f>
        <v/>
      </c>
      <c r="Z50" s="3">
        <f>IF(M50&gt;=0.01,"B_pre",IF(M50&gt;=0,"C_pre","none"))</f>
        <v/>
      </c>
      <c r="AA50" s="3">
        <f>IF(U50&gt;0.125,"a_pre",IF(U50&gt;=0,"b_pre","none"))</f>
        <v/>
      </c>
      <c r="AB50" s="3">
        <f>AND(Z50="B_pre",AA50="a_pre")</f>
        <v/>
      </c>
      <c r="AC50" s="3">
        <f>AND(Z50="B_pre",AA50="b_pre")</f>
        <v/>
      </c>
      <c r="AD50" s="3">
        <f>AND(Z50="C_pre",AA50="a_pre")</f>
        <v/>
      </c>
      <c r="AE50" s="3">
        <f>AND(Z50="C_pre",AA50="b_pre")</f>
        <v/>
      </c>
      <c r="AF50" s="6">
        <f>待赋值表!C50</f>
        <v/>
      </c>
      <c r="AG50" s="3">
        <f t="array" ref="AG50">IF(AB50=TRUE,"A",IF(AC50=TRUE,"B",IF(AD50=TRUE,"C",IF(AE50=TRUE,"D","其他"))))</f>
        <v/>
      </c>
      <c r="AH50" s="3">
        <f>IF(分析表!$E$12&lt;&gt;"ALL",AND(AF50=分析表!$E$10,AG50=分析表!$E$12),IF(AF50=分析表!$E$10,TRUE(),IF(AF50="ALL",TRUE(),"")))</f>
        <v/>
      </c>
    </row>
    <row r="51">
      <c r="A51" s="3">
        <f>COUNTIF($AH$2:AH51,"TRUE")</f>
        <v/>
      </c>
      <c r="B51" s="3">
        <f>COUNTIF($AG$2:$AG51,#REF!)</f>
        <v/>
      </c>
      <c r="C51" s="56">
        <f>待赋值表!A51</f>
        <v/>
      </c>
      <c r="E51" s="6">
        <f>待赋值表!D51</f>
        <v/>
      </c>
      <c r="F51" s="6">
        <f>待赋值表!E51</f>
        <v/>
      </c>
      <c r="G51" s="6">
        <f>待赋值表!F51</f>
        <v/>
      </c>
      <c r="H51" s="6">
        <f>待赋值表!G51</f>
        <v/>
      </c>
      <c r="I51" s="6">
        <f>待赋值表!H51</f>
        <v/>
      </c>
      <c r="J51" s="6">
        <f>待赋值表!I51</f>
        <v/>
      </c>
      <c r="K51" s="6">
        <f>待赋值表!J51</f>
        <v/>
      </c>
      <c r="L51" s="6">
        <f>待赋值表!K51</f>
        <v/>
      </c>
      <c r="M51" s="6">
        <f>待赋值表!L51</f>
        <v/>
      </c>
      <c r="N51" s="6">
        <f>待赋值表!M51</f>
        <v/>
      </c>
      <c r="O51" s="6">
        <f>待赋值表!N51</f>
        <v/>
      </c>
      <c r="P51" s="6">
        <f>待赋值表!O51</f>
        <v/>
      </c>
      <c r="Q51" s="6">
        <f>IF(待赋值表!P51&lt;&gt;"",待赋值表!P51,0)</f>
        <v/>
      </c>
      <c r="R51" s="6">
        <f>待赋值表!Q51</f>
        <v/>
      </c>
      <c r="S51" s="6">
        <f>待赋值表!R51</f>
        <v/>
      </c>
      <c r="T51" s="6">
        <f>待赋值表!S51</f>
        <v/>
      </c>
      <c r="U51" s="6">
        <f>待赋值表!T51</f>
        <v/>
      </c>
      <c r="V51" s="6">
        <f>待赋值表!U51</f>
        <v/>
      </c>
      <c r="W51" s="6">
        <f>待赋值表!V51</f>
        <v/>
      </c>
      <c r="X51" s="6">
        <f>待赋值表!W51</f>
        <v/>
      </c>
      <c r="Y51" s="6">
        <f>待赋值表!X51</f>
        <v/>
      </c>
      <c r="Z51" s="3">
        <f>IF(M51&gt;=0.01,"B_pre",IF(M51&gt;=0,"C_pre","none"))</f>
        <v/>
      </c>
      <c r="AA51" s="3">
        <f>IF(U51&gt;0.125,"a_pre",IF(U51&gt;=0,"b_pre","none"))</f>
        <v/>
      </c>
      <c r="AB51" s="3">
        <f>AND(Z51="B_pre",AA51="a_pre")</f>
        <v/>
      </c>
      <c r="AC51" s="3">
        <f>AND(Z51="B_pre",AA51="b_pre")</f>
        <v/>
      </c>
      <c r="AD51" s="3">
        <f>AND(Z51="C_pre",AA51="a_pre")</f>
        <v/>
      </c>
      <c r="AE51" s="3">
        <f>AND(Z51="C_pre",AA51="b_pre")</f>
        <v/>
      </c>
      <c r="AF51" s="6">
        <f>待赋值表!C51</f>
        <v/>
      </c>
      <c r="AG51" s="3">
        <f t="array" ref="AG51">IF(AB51=TRUE,"A",IF(AC51=TRUE,"B",IF(AD51=TRUE,"C",IF(AE51=TRUE,"D","其他"))))</f>
        <v/>
      </c>
      <c r="AH51" s="3">
        <f>IF(分析表!$E$12&lt;&gt;"ALL",AND(AF51=分析表!$E$10,AG51=分析表!$E$12),IF(AF51=分析表!$E$10,TRUE(),IF(AF51="ALL",TRUE(),"")))</f>
        <v/>
      </c>
    </row>
    <row r="52">
      <c r="A52" s="3">
        <f>COUNTIF($AH$2:AH52,"TRUE")</f>
        <v/>
      </c>
      <c r="B52" s="3">
        <f>COUNTIF($AG$2:$AG52,#REF!)</f>
        <v/>
      </c>
      <c r="C52" s="56">
        <f>待赋值表!A52</f>
        <v/>
      </c>
      <c r="E52" s="6">
        <f>待赋值表!D52</f>
        <v/>
      </c>
      <c r="F52" s="6">
        <f>待赋值表!E52</f>
        <v/>
      </c>
      <c r="G52" s="6">
        <f>待赋值表!F52</f>
        <v/>
      </c>
      <c r="H52" s="6">
        <f>待赋值表!G52</f>
        <v/>
      </c>
      <c r="I52" s="6">
        <f>待赋值表!H52</f>
        <v/>
      </c>
      <c r="J52" s="6">
        <f>待赋值表!I52</f>
        <v/>
      </c>
      <c r="K52" s="6">
        <f>待赋值表!J52</f>
        <v/>
      </c>
      <c r="L52" s="6">
        <f>待赋值表!K52</f>
        <v/>
      </c>
      <c r="M52" s="6">
        <f>待赋值表!L52</f>
        <v/>
      </c>
      <c r="N52" s="6">
        <f>待赋值表!M52</f>
        <v/>
      </c>
      <c r="O52" s="6">
        <f>待赋值表!N52</f>
        <v/>
      </c>
      <c r="P52" s="6">
        <f>待赋值表!O52</f>
        <v/>
      </c>
      <c r="Q52" s="6">
        <f>IF(待赋值表!P52&lt;&gt;"",待赋值表!P52,0)</f>
        <v/>
      </c>
      <c r="R52" s="6">
        <f>待赋值表!Q52</f>
        <v/>
      </c>
      <c r="S52" s="6">
        <f>待赋值表!R52</f>
        <v/>
      </c>
      <c r="T52" s="6">
        <f>待赋值表!S52</f>
        <v/>
      </c>
      <c r="U52" s="6">
        <f>待赋值表!T52</f>
        <v/>
      </c>
      <c r="V52" s="6">
        <f>待赋值表!U52</f>
        <v/>
      </c>
      <c r="W52" s="6">
        <f>待赋值表!V52</f>
        <v/>
      </c>
      <c r="X52" s="6">
        <f>待赋值表!W52</f>
        <v/>
      </c>
      <c r="Y52" s="6">
        <f>待赋值表!X52</f>
        <v/>
      </c>
      <c r="Z52" s="3">
        <f>IF(M52&gt;=0.01,"B_pre",IF(M52&gt;=0,"C_pre","none"))</f>
        <v/>
      </c>
      <c r="AA52" s="3">
        <f>IF(U52&gt;0.125,"a_pre",IF(U52&gt;=0,"b_pre","none"))</f>
        <v/>
      </c>
      <c r="AB52" s="3">
        <f>AND(Z52="B_pre",AA52="a_pre")</f>
        <v/>
      </c>
      <c r="AC52" s="3">
        <f>AND(Z52="B_pre",AA52="b_pre")</f>
        <v/>
      </c>
      <c r="AD52" s="3">
        <f>AND(Z52="C_pre",AA52="a_pre")</f>
        <v/>
      </c>
      <c r="AE52" s="3">
        <f>AND(Z52="C_pre",AA52="b_pre")</f>
        <v/>
      </c>
      <c r="AF52" s="6">
        <f>待赋值表!C52</f>
        <v/>
      </c>
      <c r="AG52" s="3">
        <f t="array" ref="AG52">IF(AB52=TRUE,"A",IF(AC52=TRUE,"B",IF(AD52=TRUE,"C",IF(AE52=TRUE,"D","其他"))))</f>
        <v/>
      </c>
      <c r="AH52" s="3">
        <f>IF(分析表!$E$12&lt;&gt;"ALL",AND(AF52=分析表!$E$10,AG52=分析表!$E$12),IF(AF52=分析表!$E$10,TRUE(),IF(AF52="ALL",TRUE(),"")))</f>
        <v/>
      </c>
    </row>
    <row r="53">
      <c r="A53" s="3">
        <f>COUNTIF($AH$2:AH53,"TRUE")</f>
        <v/>
      </c>
      <c r="B53" s="3">
        <f>COUNTIF($AG$2:$AG53,#REF!)</f>
        <v/>
      </c>
      <c r="C53" s="56">
        <f>待赋值表!A53</f>
        <v/>
      </c>
      <c r="E53" s="6">
        <f>待赋值表!D53</f>
        <v/>
      </c>
      <c r="F53" s="6">
        <f>待赋值表!E53</f>
        <v/>
      </c>
      <c r="G53" s="6">
        <f>待赋值表!F53</f>
        <v/>
      </c>
      <c r="H53" s="6">
        <f>待赋值表!G53</f>
        <v/>
      </c>
      <c r="I53" s="6">
        <f>待赋值表!H53</f>
        <v/>
      </c>
      <c r="J53" s="6">
        <f>待赋值表!I53</f>
        <v/>
      </c>
      <c r="K53" s="6">
        <f>待赋值表!J53</f>
        <v/>
      </c>
      <c r="L53" s="6">
        <f>待赋值表!K53</f>
        <v/>
      </c>
      <c r="M53" s="6">
        <f>待赋值表!L53</f>
        <v/>
      </c>
      <c r="N53" s="6">
        <f>待赋值表!M53</f>
        <v/>
      </c>
      <c r="O53" s="6">
        <f>待赋值表!N53</f>
        <v/>
      </c>
      <c r="P53" s="6">
        <f>待赋值表!O53</f>
        <v/>
      </c>
      <c r="Q53" s="6">
        <f>IF(待赋值表!P53&lt;&gt;"",待赋值表!P53,0)</f>
        <v/>
      </c>
      <c r="R53" s="6">
        <f>待赋值表!Q53</f>
        <v/>
      </c>
      <c r="S53" s="6">
        <f>待赋值表!R53</f>
        <v/>
      </c>
      <c r="T53" s="6">
        <f>待赋值表!S53</f>
        <v/>
      </c>
      <c r="U53" s="6">
        <f>待赋值表!T53</f>
        <v/>
      </c>
      <c r="V53" s="6">
        <f>待赋值表!U53</f>
        <v/>
      </c>
      <c r="W53" s="6">
        <f>待赋值表!V53</f>
        <v/>
      </c>
      <c r="X53" s="6">
        <f>待赋值表!W53</f>
        <v/>
      </c>
      <c r="Y53" s="6">
        <f>待赋值表!X53</f>
        <v/>
      </c>
      <c r="Z53" s="3">
        <f>IF(M53&gt;=0.01,"B_pre",IF(M53&gt;=0,"C_pre","none"))</f>
        <v/>
      </c>
      <c r="AA53" s="3">
        <f>IF(U53&gt;0.125,"a_pre",IF(U53&gt;=0,"b_pre","none"))</f>
        <v/>
      </c>
      <c r="AB53" s="3">
        <f>AND(Z53="B_pre",AA53="a_pre")</f>
        <v/>
      </c>
      <c r="AC53" s="3">
        <f>AND(Z53="B_pre",AA53="b_pre")</f>
        <v/>
      </c>
      <c r="AD53" s="3">
        <f>AND(Z53="C_pre",AA53="a_pre")</f>
        <v/>
      </c>
      <c r="AE53" s="3">
        <f>AND(Z53="C_pre",AA53="b_pre")</f>
        <v/>
      </c>
      <c r="AF53" s="6">
        <f>待赋值表!C53</f>
        <v/>
      </c>
      <c r="AG53" s="3">
        <f t="array" ref="AG53">IF(AB53=TRUE,"A",IF(AC53=TRUE,"B",IF(AD53=TRUE,"C",IF(AE53=TRUE,"D","其他"))))</f>
        <v/>
      </c>
      <c r="AH53" s="3">
        <f>IF(分析表!$E$12&lt;&gt;"ALL",AND(AF53=分析表!$E$10,AG53=分析表!$E$12),IF(AF53=分析表!$E$10,TRUE(),IF(AF53="ALL",TRUE(),"")))</f>
        <v/>
      </c>
    </row>
    <row r="54">
      <c r="A54" s="3">
        <f>COUNTIF($AH$2:AH54,"TRUE")</f>
        <v/>
      </c>
      <c r="B54" s="3">
        <f>COUNTIF($AG$2:$AG54,#REF!)</f>
        <v/>
      </c>
      <c r="C54" s="56">
        <f>待赋值表!A54</f>
        <v/>
      </c>
      <c r="E54" s="6">
        <f>待赋值表!D54</f>
        <v/>
      </c>
      <c r="F54" s="6">
        <f>待赋值表!E54</f>
        <v/>
      </c>
      <c r="G54" s="6">
        <f>待赋值表!F54</f>
        <v/>
      </c>
      <c r="H54" s="6">
        <f>待赋值表!G54</f>
        <v/>
      </c>
      <c r="I54" s="6">
        <f>待赋值表!H54</f>
        <v/>
      </c>
      <c r="J54" s="6">
        <f>待赋值表!I54</f>
        <v/>
      </c>
      <c r="K54" s="6">
        <f>待赋值表!J54</f>
        <v/>
      </c>
      <c r="L54" s="6">
        <f>待赋值表!K54</f>
        <v/>
      </c>
      <c r="M54" s="6">
        <f>待赋值表!L54</f>
        <v/>
      </c>
      <c r="N54" s="6">
        <f>待赋值表!M54</f>
        <v/>
      </c>
      <c r="O54" s="6">
        <f>待赋值表!N54</f>
        <v/>
      </c>
      <c r="P54" s="6">
        <f>待赋值表!O54</f>
        <v/>
      </c>
      <c r="Q54" s="6">
        <f>IF(待赋值表!P54&lt;&gt;"",待赋值表!P54,0)</f>
        <v/>
      </c>
      <c r="R54" s="6">
        <f>待赋值表!Q54</f>
        <v/>
      </c>
      <c r="S54" s="6">
        <f>待赋值表!R54</f>
        <v/>
      </c>
      <c r="T54" s="6">
        <f>待赋值表!S54</f>
        <v/>
      </c>
      <c r="U54" s="6">
        <f>待赋值表!T54</f>
        <v/>
      </c>
      <c r="V54" s="6">
        <f>待赋值表!U54</f>
        <v/>
      </c>
      <c r="W54" s="6">
        <f>待赋值表!V54</f>
        <v/>
      </c>
      <c r="X54" s="6">
        <f>待赋值表!W54</f>
        <v/>
      </c>
      <c r="Y54" s="6">
        <f>待赋值表!X54</f>
        <v/>
      </c>
      <c r="Z54" s="3">
        <f>IF(M54&gt;=0.01,"B_pre",IF(M54&gt;=0,"C_pre","none"))</f>
        <v/>
      </c>
      <c r="AA54" s="3">
        <f>IF(U54&gt;0.125,"a_pre",IF(U54&gt;=0,"b_pre","none"))</f>
        <v/>
      </c>
      <c r="AB54" s="3">
        <f>AND(Z54="B_pre",AA54="a_pre")</f>
        <v/>
      </c>
      <c r="AC54" s="3">
        <f>AND(Z54="B_pre",AA54="b_pre")</f>
        <v/>
      </c>
      <c r="AD54" s="3">
        <f>AND(Z54="C_pre",AA54="a_pre")</f>
        <v/>
      </c>
      <c r="AE54" s="3">
        <f>AND(Z54="C_pre",AA54="b_pre")</f>
        <v/>
      </c>
      <c r="AF54" s="6">
        <f>待赋值表!C54</f>
        <v/>
      </c>
      <c r="AG54" s="3">
        <f t="array" ref="AG54">IF(AB54=TRUE,"A",IF(AC54=TRUE,"B",IF(AD54=TRUE,"C",IF(AE54=TRUE,"D","其他"))))</f>
        <v/>
      </c>
      <c r="AH54" s="3">
        <f>IF(分析表!$E$12&lt;&gt;"ALL",AND(AF54=分析表!$E$10,AG54=分析表!$E$12),IF(AF54=分析表!$E$10,TRUE(),IF(AF54="ALL",TRUE(),"")))</f>
        <v/>
      </c>
    </row>
    <row r="55">
      <c r="A55" s="3">
        <f>COUNTIF($AH$2:AH55,"TRUE")</f>
        <v/>
      </c>
      <c r="B55" s="3">
        <f>COUNTIF($AG$2:$AG55,#REF!)</f>
        <v/>
      </c>
      <c r="C55" s="56">
        <f>待赋值表!A55</f>
        <v/>
      </c>
      <c r="E55" s="6">
        <f>待赋值表!D55</f>
        <v/>
      </c>
      <c r="F55" s="6">
        <f>待赋值表!E55</f>
        <v/>
      </c>
      <c r="G55" s="6">
        <f>待赋值表!F55</f>
        <v/>
      </c>
      <c r="H55" s="6">
        <f>待赋值表!G55</f>
        <v/>
      </c>
      <c r="I55" s="6">
        <f>待赋值表!H55</f>
        <v/>
      </c>
      <c r="J55" s="6">
        <f>待赋值表!I55</f>
        <v/>
      </c>
      <c r="K55" s="6">
        <f>待赋值表!J55</f>
        <v/>
      </c>
      <c r="L55" s="6">
        <f>待赋值表!K55</f>
        <v/>
      </c>
      <c r="M55" s="6">
        <f>待赋值表!L55</f>
        <v/>
      </c>
      <c r="N55" s="6">
        <f>待赋值表!M55</f>
        <v/>
      </c>
      <c r="O55" s="6">
        <f>待赋值表!N55</f>
        <v/>
      </c>
      <c r="P55" s="6">
        <f>待赋值表!O55</f>
        <v/>
      </c>
      <c r="Q55" s="6">
        <f>IF(待赋值表!P55&lt;&gt;"",待赋值表!P55,0)</f>
        <v/>
      </c>
      <c r="R55" s="6">
        <f>待赋值表!Q55</f>
        <v/>
      </c>
      <c r="S55" s="6">
        <f>待赋值表!R55</f>
        <v/>
      </c>
      <c r="T55" s="6">
        <f>待赋值表!S55</f>
        <v/>
      </c>
      <c r="U55" s="6">
        <f>待赋值表!T55</f>
        <v/>
      </c>
      <c r="V55" s="6">
        <f>待赋值表!U55</f>
        <v/>
      </c>
      <c r="W55" s="6">
        <f>待赋值表!V55</f>
        <v/>
      </c>
      <c r="X55" s="6">
        <f>待赋值表!W55</f>
        <v/>
      </c>
      <c r="Y55" s="6">
        <f>待赋值表!X55</f>
        <v/>
      </c>
      <c r="Z55" s="3">
        <f>IF(M55&gt;=0.01,"B_pre",IF(M55&gt;=0,"C_pre","none"))</f>
        <v/>
      </c>
      <c r="AA55" s="3">
        <f>IF(U55&gt;0.125,"a_pre",IF(U55&gt;=0,"b_pre","none"))</f>
        <v/>
      </c>
      <c r="AB55" s="3">
        <f>AND(Z55="B_pre",AA55="a_pre")</f>
        <v/>
      </c>
      <c r="AC55" s="3">
        <f>AND(Z55="B_pre",AA55="b_pre")</f>
        <v/>
      </c>
      <c r="AD55" s="3">
        <f>AND(Z55="C_pre",AA55="a_pre")</f>
        <v/>
      </c>
      <c r="AE55" s="3">
        <f>AND(Z55="C_pre",AA55="b_pre")</f>
        <v/>
      </c>
      <c r="AF55" s="6">
        <f>待赋值表!C55</f>
        <v/>
      </c>
      <c r="AG55" s="3">
        <f t="array" ref="AG55">IF(AB55=TRUE,"A",IF(AC55=TRUE,"B",IF(AD55=TRUE,"C",IF(AE55=TRUE,"D","其他"))))</f>
        <v/>
      </c>
      <c r="AH55" s="3">
        <f>IF(分析表!$E$12&lt;&gt;"ALL",AND(AF55=分析表!$E$10,AG55=分析表!$E$12),IF(AF55=分析表!$E$10,TRUE(),IF(AF55="ALL",TRUE(),"")))</f>
        <v/>
      </c>
    </row>
    <row r="56">
      <c r="A56" s="3">
        <f>COUNTIF($AH$2:AH56,"TRUE")</f>
        <v/>
      </c>
      <c r="B56" s="3">
        <f>COUNTIF($AG$2:$AG56,#REF!)</f>
        <v/>
      </c>
      <c r="C56" s="56">
        <f>待赋值表!A56</f>
        <v/>
      </c>
      <c r="E56" s="6">
        <f>待赋值表!D56</f>
        <v/>
      </c>
      <c r="F56" s="6">
        <f>待赋值表!E56</f>
        <v/>
      </c>
      <c r="G56" s="6">
        <f>待赋值表!F56</f>
        <v/>
      </c>
      <c r="H56" s="6">
        <f>待赋值表!G56</f>
        <v/>
      </c>
      <c r="I56" s="6">
        <f>待赋值表!H56</f>
        <v/>
      </c>
      <c r="J56" s="6">
        <f>待赋值表!I56</f>
        <v/>
      </c>
      <c r="K56" s="6">
        <f>待赋值表!J56</f>
        <v/>
      </c>
      <c r="L56" s="6">
        <f>待赋值表!K56</f>
        <v/>
      </c>
      <c r="M56" s="6">
        <f>待赋值表!L56</f>
        <v/>
      </c>
      <c r="N56" s="6">
        <f>待赋值表!M56</f>
        <v/>
      </c>
      <c r="O56" s="6">
        <f>待赋值表!N56</f>
        <v/>
      </c>
      <c r="P56" s="6">
        <f>待赋值表!O56</f>
        <v/>
      </c>
      <c r="Q56" s="6">
        <f>IF(待赋值表!P56&lt;&gt;"",待赋值表!P56,0)</f>
        <v/>
      </c>
      <c r="R56" s="6">
        <f>待赋值表!Q56</f>
        <v/>
      </c>
      <c r="S56" s="6">
        <f>待赋值表!R56</f>
        <v/>
      </c>
      <c r="T56" s="6">
        <f>待赋值表!S56</f>
        <v/>
      </c>
      <c r="U56" s="6">
        <f>待赋值表!T56</f>
        <v/>
      </c>
      <c r="V56" s="6">
        <f>待赋值表!U56</f>
        <v/>
      </c>
      <c r="W56" s="6">
        <f>待赋值表!V56</f>
        <v/>
      </c>
      <c r="X56" s="6">
        <f>待赋值表!W56</f>
        <v/>
      </c>
      <c r="Y56" s="6">
        <f>待赋值表!X56</f>
        <v/>
      </c>
      <c r="Z56" s="3">
        <f>IF(M56&gt;=0.01,"B_pre",IF(M56&gt;=0,"C_pre","none"))</f>
        <v/>
      </c>
      <c r="AA56" s="3">
        <f>IF(U56&gt;0.125,"a_pre",IF(U56&gt;=0,"b_pre","none"))</f>
        <v/>
      </c>
      <c r="AB56" s="3">
        <f>AND(Z56="B_pre",AA56="a_pre")</f>
        <v/>
      </c>
      <c r="AC56" s="3">
        <f>AND(Z56="B_pre",AA56="b_pre")</f>
        <v/>
      </c>
      <c r="AD56" s="3">
        <f>AND(Z56="C_pre",AA56="a_pre")</f>
        <v/>
      </c>
      <c r="AE56" s="3">
        <f>AND(Z56="C_pre",AA56="b_pre")</f>
        <v/>
      </c>
      <c r="AF56" s="6">
        <f>待赋值表!C56</f>
        <v/>
      </c>
      <c r="AG56" s="3">
        <f t="array" ref="AG56">IF(AB56=TRUE,"A",IF(AC56=TRUE,"B",IF(AD56=TRUE,"C",IF(AE56=TRUE,"D","其他"))))</f>
        <v/>
      </c>
      <c r="AH56" s="3">
        <f>IF(分析表!$E$12&lt;&gt;"ALL",AND(AF56=分析表!$E$10,AG56=分析表!$E$12),IF(AF56=分析表!$E$10,TRUE(),IF(AF56="ALL",TRUE(),"")))</f>
        <v/>
      </c>
    </row>
    <row r="57">
      <c r="A57" s="3">
        <f>COUNTIF($AH$2:AH57,"TRUE")</f>
        <v/>
      </c>
      <c r="B57" s="3">
        <f>COUNTIF($AG$2:$AG57,#REF!)</f>
        <v/>
      </c>
      <c r="C57" s="56">
        <f>待赋值表!A57</f>
        <v/>
      </c>
      <c r="E57" s="6">
        <f>待赋值表!D57</f>
        <v/>
      </c>
      <c r="F57" s="6">
        <f>待赋值表!E57</f>
        <v/>
      </c>
      <c r="G57" s="6">
        <f>待赋值表!F57</f>
        <v/>
      </c>
      <c r="H57" s="6">
        <f>待赋值表!G57</f>
        <v/>
      </c>
      <c r="I57" s="6">
        <f>待赋值表!H57</f>
        <v/>
      </c>
      <c r="J57" s="6">
        <f>待赋值表!I57</f>
        <v/>
      </c>
      <c r="K57" s="6">
        <f>待赋值表!J57</f>
        <v/>
      </c>
      <c r="L57" s="6">
        <f>待赋值表!K57</f>
        <v/>
      </c>
      <c r="M57" s="6">
        <f>待赋值表!L57</f>
        <v/>
      </c>
      <c r="N57" s="6">
        <f>待赋值表!M57</f>
        <v/>
      </c>
      <c r="O57" s="6">
        <f>待赋值表!N57</f>
        <v/>
      </c>
      <c r="P57" s="6">
        <f>待赋值表!O57</f>
        <v/>
      </c>
      <c r="Q57" s="6">
        <f>IF(待赋值表!P57&lt;&gt;"",待赋值表!P57,0)</f>
        <v/>
      </c>
      <c r="R57" s="6">
        <f>待赋值表!Q57</f>
        <v/>
      </c>
      <c r="S57" s="6">
        <f>待赋值表!R57</f>
        <v/>
      </c>
      <c r="T57" s="6">
        <f>待赋值表!S57</f>
        <v/>
      </c>
      <c r="U57" s="6">
        <f>待赋值表!T57</f>
        <v/>
      </c>
      <c r="V57" s="6">
        <f>待赋值表!U57</f>
        <v/>
      </c>
      <c r="W57" s="6">
        <f>待赋值表!V57</f>
        <v/>
      </c>
      <c r="X57" s="6">
        <f>待赋值表!W57</f>
        <v/>
      </c>
      <c r="Y57" s="6">
        <f>待赋值表!X57</f>
        <v/>
      </c>
      <c r="Z57" s="3">
        <f>IF(M57&gt;=0.01,"B_pre",IF(M57&gt;=0,"C_pre","none"))</f>
        <v/>
      </c>
      <c r="AA57" s="3">
        <f>IF(U57&gt;0.125,"a_pre",IF(U57&gt;=0,"b_pre","none"))</f>
        <v/>
      </c>
      <c r="AB57" s="3">
        <f>AND(Z57="B_pre",AA57="a_pre")</f>
        <v/>
      </c>
      <c r="AC57" s="3">
        <f>AND(Z57="B_pre",AA57="b_pre")</f>
        <v/>
      </c>
      <c r="AD57" s="3">
        <f>AND(Z57="C_pre",AA57="a_pre")</f>
        <v/>
      </c>
      <c r="AE57" s="3">
        <f>AND(Z57="C_pre",AA57="b_pre")</f>
        <v/>
      </c>
      <c r="AF57" s="6">
        <f>待赋值表!C57</f>
        <v/>
      </c>
      <c r="AG57" s="3">
        <f t="array" ref="AG57">IF(AB57=TRUE,"A",IF(AC57=TRUE,"B",IF(AD57=TRUE,"C",IF(AE57=TRUE,"D","其他"))))</f>
        <v/>
      </c>
      <c r="AH57" s="3">
        <f>IF(分析表!$E$12&lt;&gt;"ALL",AND(AF57=分析表!$E$10,AG57=分析表!$E$12),IF(AF57=分析表!$E$10,TRUE(),IF(AF57="ALL",TRUE(),"")))</f>
        <v/>
      </c>
    </row>
    <row r="58">
      <c r="A58" s="3">
        <f>COUNTIF($AH$2:AH58,"TRUE")</f>
        <v/>
      </c>
      <c r="B58" s="3">
        <f>COUNTIF($AG$2:$AG58,#REF!)</f>
        <v/>
      </c>
      <c r="C58" s="56">
        <f>待赋值表!A58</f>
        <v/>
      </c>
      <c r="E58" s="6">
        <f>待赋值表!D58</f>
        <v/>
      </c>
      <c r="F58" s="6">
        <f>待赋值表!E58</f>
        <v/>
      </c>
      <c r="G58" s="6">
        <f>待赋值表!F58</f>
        <v/>
      </c>
      <c r="H58" s="6">
        <f>待赋值表!G58</f>
        <v/>
      </c>
      <c r="I58" s="6">
        <f>待赋值表!H58</f>
        <v/>
      </c>
      <c r="J58" s="6">
        <f>待赋值表!I58</f>
        <v/>
      </c>
      <c r="K58" s="6">
        <f>待赋值表!J58</f>
        <v/>
      </c>
      <c r="L58" s="6">
        <f>待赋值表!K58</f>
        <v/>
      </c>
      <c r="M58" s="6">
        <f>待赋值表!L58</f>
        <v/>
      </c>
      <c r="N58" s="6">
        <f>待赋值表!M58</f>
        <v/>
      </c>
      <c r="O58" s="6">
        <f>待赋值表!N58</f>
        <v/>
      </c>
      <c r="P58" s="6">
        <f>待赋值表!O58</f>
        <v/>
      </c>
      <c r="Q58" s="6">
        <f>IF(待赋值表!P58&lt;&gt;"",待赋值表!P58,0)</f>
        <v/>
      </c>
      <c r="R58" s="6">
        <f>待赋值表!Q58</f>
        <v/>
      </c>
      <c r="S58" s="6">
        <f>待赋值表!R58</f>
        <v/>
      </c>
      <c r="T58" s="6">
        <f>待赋值表!S58</f>
        <v/>
      </c>
      <c r="U58" s="6">
        <f>待赋值表!T58</f>
        <v/>
      </c>
      <c r="V58" s="6">
        <f>待赋值表!U58</f>
        <v/>
      </c>
      <c r="W58" s="6">
        <f>待赋值表!V58</f>
        <v/>
      </c>
      <c r="X58" s="6">
        <f>待赋值表!W58</f>
        <v/>
      </c>
      <c r="Y58" s="6">
        <f>待赋值表!X58</f>
        <v/>
      </c>
      <c r="Z58" s="3">
        <f>IF(M58&gt;=0.01,"B_pre",IF(M58&gt;=0,"C_pre","none"))</f>
        <v/>
      </c>
      <c r="AA58" s="3">
        <f>IF(U58&gt;0.125,"a_pre",IF(U58&gt;=0,"b_pre","none"))</f>
        <v/>
      </c>
      <c r="AB58" s="3">
        <f>AND(Z58="B_pre",AA58="a_pre")</f>
        <v/>
      </c>
      <c r="AC58" s="3">
        <f>AND(Z58="B_pre",AA58="b_pre")</f>
        <v/>
      </c>
      <c r="AD58" s="3">
        <f>AND(Z58="C_pre",AA58="a_pre")</f>
        <v/>
      </c>
      <c r="AE58" s="3">
        <f>AND(Z58="C_pre",AA58="b_pre")</f>
        <v/>
      </c>
      <c r="AF58" s="6">
        <f>待赋值表!C58</f>
        <v/>
      </c>
      <c r="AG58" s="3">
        <f t="array" ref="AG58">IF(AB58=TRUE,"A",IF(AC58=TRUE,"B",IF(AD58=TRUE,"C",IF(AE58=TRUE,"D","其他"))))</f>
        <v/>
      </c>
      <c r="AH58" s="3">
        <f>IF(分析表!$E$12&lt;&gt;"ALL",AND(AF58=分析表!$E$10,AG58=分析表!$E$12),IF(AF58=分析表!$E$10,TRUE(),IF(AF58="ALL",TRUE(),"")))</f>
        <v/>
      </c>
    </row>
    <row r="59">
      <c r="A59" s="3">
        <f>COUNTIF($AH$2:AH59,"TRUE")</f>
        <v/>
      </c>
      <c r="B59" s="3">
        <f>COUNTIF($AG$2:$AG59,#REF!)</f>
        <v/>
      </c>
      <c r="C59" s="56">
        <f>待赋值表!A59</f>
        <v/>
      </c>
      <c r="E59" s="6">
        <f>待赋值表!D59</f>
        <v/>
      </c>
      <c r="F59" s="6">
        <f>待赋值表!E59</f>
        <v/>
      </c>
      <c r="G59" s="6">
        <f>待赋值表!F59</f>
        <v/>
      </c>
      <c r="H59" s="6">
        <f>待赋值表!G59</f>
        <v/>
      </c>
      <c r="I59" s="6">
        <f>待赋值表!H59</f>
        <v/>
      </c>
      <c r="J59" s="6">
        <f>待赋值表!I59</f>
        <v/>
      </c>
      <c r="K59" s="6">
        <f>待赋值表!J59</f>
        <v/>
      </c>
      <c r="L59" s="6">
        <f>待赋值表!K59</f>
        <v/>
      </c>
      <c r="M59" s="6">
        <f>待赋值表!L59</f>
        <v/>
      </c>
      <c r="N59" s="6">
        <f>待赋值表!M59</f>
        <v/>
      </c>
      <c r="O59" s="6">
        <f>待赋值表!N59</f>
        <v/>
      </c>
      <c r="P59" s="6">
        <f>待赋值表!O59</f>
        <v/>
      </c>
      <c r="Q59" s="6">
        <f>IF(待赋值表!P59&lt;&gt;"",待赋值表!P59,0)</f>
        <v/>
      </c>
      <c r="R59" s="6">
        <f>待赋值表!Q59</f>
        <v/>
      </c>
      <c r="S59" s="6">
        <f>待赋值表!R59</f>
        <v/>
      </c>
      <c r="T59" s="6">
        <f>待赋值表!S59</f>
        <v/>
      </c>
      <c r="U59" s="6">
        <f>待赋值表!T59</f>
        <v/>
      </c>
      <c r="V59" s="6">
        <f>待赋值表!U59</f>
        <v/>
      </c>
      <c r="W59" s="6">
        <f>待赋值表!V59</f>
        <v/>
      </c>
      <c r="X59" s="6">
        <f>待赋值表!W59</f>
        <v/>
      </c>
      <c r="Y59" s="6">
        <f>待赋值表!X59</f>
        <v/>
      </c>
      <c r="Z59" s="3">
        <f>IF(M59&gt;=0.01,"B_pre",IF(M59&gt;=0,"C_pre","none"))</f>
        <v/>
      </c>
      <c r="AA59" s="3">
        <f>IF(U59&gt;0.125,"a_pre",IF(U59&gt;=0,"b_pre","none"))</f>
        <v/>
      </c>
      <c r="AB59" s="3">
        <f>AND(Z59="B_pre",AA59="a_pre")</f>
        <v/>
      </c>
      <c r="AC59" s="3">
        <f>AND(Z59="B_pre",AA59="b_pre")</f>
        <v/>
      </c>
      <c r="AD59" s="3">
        <f>AND(Z59="C_pre",AA59="a_pre")</f>
        <v/>
      </c>
      <c r="AE59" s="3">
        <f>AND(Z59="C_pre",AA59="b_pre")</f>
        <v/>
      </c>
      <c r="AF59" s="6">
        <f>待赋值表!C59</f>
        <v/>
      </c>
      <c r="AG59" s="3">
        <f t="array" ref="AG59">IF(AB59=TRUE,"A",IF(AC59=TRUE,"B",IF(AD59=TRUE,"C",IF(AE59=TRUE,"D","其他"))))</f>
        <v/>
      </c>
      <c r="AH59" s="3">
        <f>IF(分析表!$E$12&lt;&gt;"ALL",AND(AF59=分析表!$E$10,AG59=分析表!$E$12),IF(AF59=分析表!$E$10,TRUE(),IF(AF59="ALL",TRUE(),"")))</f>
        <v/>
      </c>
    </row>
    <row r="60">
      <c r="A60" s="3">
        <f>COUNTIF($AH$2:AH60,"TRUE")</f>
        <v/>
      </c>
      <c r="B60" s="3">
        <f>COUNTIF($AG$2:$AG60,#REF!)</f>
        <v/>
      </c>
      <c r="C60" s="56">
        <f>待赋值表!A60</f>
        <v/>
      </c>
      <c r="E60" s="6">
        <f>待赋值表!D60</f>
        <v/>
      </c>
      <c r="F60" s="6">
        <f>待赋值表!E60</f>
        <v/>
      </c>
      <c r="G60" s="6">
        <f>待赋值表!F60</f>
        <v/>
      </c>
      <c r="H60" s="6">
        <f>待赋值表!G60</f>
        <v/>
      </c>
      <c r="I60" s="6">
        <f>待赋值表!H60</f>
        <v/>
      </c>
      <c r="J60" s="6">
        <f>待赋值表!I60</f>
        <v/>
      </c>
      <c r="K60" s="6">
        <f>待赋值表!J60</f>
        <v/>
      </c>
      <c r="L60" s="6">
        <f>待赋值表!K60</f>
        <v/>
      </c>
      <c r="M60" s="6">
        <f>待赋值表!L60</f>
        <v/>
      </c>
      <c r="N60" s="6">
        <f>待赋值表!M60</f>
        <v/>
      </c>
      <c r="O60" s="6">
        <f>待赋值表!N60</f>
        <v/>
      </c>
      <c r="P60" s="6">
        <f>待赋值表!O60</f>
        <v/>
      </c>
      <c r="Q60" s="6">
        <f>IF(待赋值表!P60&lt;&gt;"",待赋值表!P60,0)</f>
        <v/>
      </c>
      <c r="R60" s="6">
        <f>待赋值表!Q60</f>
        <v/>
      </c>
      <c r="S60" s="6">
        <f>待赋值表!R60</f>
        <v/>
      </c>
      <c r="T60" s="6">
        <f>待赋值表!S60</f>
        <v/>
      </c>
      <c r="U60" s="6">
        <f>待赋值表!T60</f>
        <v/>
      </c>
      <c r="V60" s="6">
        <f>待赋值表!U60</f>
        <v/>
      </c>
      <c r="W60" s="6">
        <f>待赋值表!V60</f>
        <v/>
      </c>
      <c r="X60" s="6">
        <f>待赋值表!W60</f>
        <v/>
      </c>
      <c r="Y60" s="6">
        <f>待赋值表!X60</f>
        <v/>
      </c>
      <c r="Z60" s="3">
        <f>IF(M60&gt;=0.01,"B_pre",IF(M60&gt;=0,"C_pre","none"))</f>
        <v/>
      </c>
      <c r="AA60" s="3">
        <f>IF(U60&gt;0.125,"a_pre",IF(U60&gt;=0,"b_pre","none"))</f>
        <v/>
      </c>
      <c r="AB60" s="3">
        <f>AND(Z60="B_pre",AA60="a_pre")</f>
        <v/>
      </c>
      <c r="AC60" s="3">
        <f>AND(Z60="B_pre",AA60="b_pre")</f>
        <v/>
      </c>
      <c r="AD60" s="3">
        <f>AND(Z60="C_pre",AA60="a_pre")</f>
        <v/>
      </c>
      <c r="AE60" s="3">
        <f>AND(Z60="C_pre",AA60="b_pre")</f>
        <v/>
      </c>
      <c r="AF60" s="6">
        <f>待赋值表!C60</f>
        <v/>
      </c>
      <c r="AG60" s="3">
        <f t="array" ref="AG60">IF(AB60=TRUE,"A",IF(AC60=TRUE,"B",IF(AD60=TRUE,"C",IF(AE60=TRUE,"D","其他"))))</f>
        <v/>
      </c>
      <c r="AH60" s="3">
        <f>IF(分析表!$E$12&lt;&gt;"ALL",AND(AF60=分析表!$E$10,AG60=分析表!$E$12),IF(AF60=分析表!$E$10,TRUE(),IF(AF60="ALL",TRUE(),"")))</f>
        <v/>
      </c>
    </row>
    <row r="61">
      <c r="A61" s="3">
        <f>COUNTIF($AH$2:AH61,"TRUE")</f>
        <v/>
      </c>
      <c r="B61" s="3">
        <f>COUNTIF($AG$2:$AG61,#REF!)</f>
        <v/>
      </c>
      <c r="C61" s="56">
        <f>待赋值表!A61</f>
        <v/>
      </c>
      <c r="E61" s="6">
        <f>待赋值表!D61</f>
        <v/>
      </c>
      <c r="F61" s="6">
        <f>待赋值表!E61</f>
        <v/>
      </c>
      <c r="G61" s="6">
        <f>待赋值表!F61</f>
        <v/>
      </c>
      <c r="H61" s="6">
        <f>待赋值表!G61</f>
        <v/>
      </c>
      <c r="I61" s="6">
        <f>待赋值表!H61</f>
        <v/>
      </c>
      <c r="J61" s="6">
        <f>待赋值表!I61</f>
        <v/>
      </c>
      <c r="K61" s="6">
        <f>待赋值表!J61</f>
        <v/>
      </c>
      <c r="L61" s="6">
        <f>待赋值表!K61</f>
        <v/>
      </c>
      <c r="M61" s="6">
        <f>待赋值表!L61</f>
        <v/>
      </c>
      <c r="N61" s="6">
        <f>待赋值表!M61</f>
        <v/>
      </c>
      <c r="O61" s="6">
        <f>待赋值表!N61</f>
        <v/>
      </c>
      <c r="P61" s="6">
        <f>待赋值表!O61</f>
        <v/>
      </c>
      <c r="Q61" s="6">
        <f>IF(待赋值表!P61&lt;&gt;"",待赋值表!P61,0)</f>
        <v/>
      </c>
      <c r="R61" s="6">
        <f>待赋值表!Q61</f>
        <v/>
      </c>
      <c r="S61" s="6">
        <f>待赋值表!R61</f>
        <v/>
      </c>
      <c r="T61" s="6">
        <f>待赋值表!S61</f>
        <v/>
      </c>
      <c r="U61" s="6">
        <f>待赋值表!T61</f>
        <v/>
      </c>
      <c r="V61" s="6">
        <f>待赋值表!U61</f>
        <v/>
      </c>
      <c r="W61" s="6">
        <f>待赋值表!V61</f>
        <v/>
      </c>
      <c r="X61" s="6">
        <f>待赋值表!W61</f>
        <v/>
      </c>
      <c r="Y61" s="6">
        <f>待赋值表!X61</f>
        <v/>
      </c>
      <c r="Z61" s="3">
        <f>IF(M61&gt;=0.01,"B_pre",IF(M61&gt;=0,"C_pre","none"))</f>
        <v/>
      </c>
      <c r="AA61" s="3">
        <f>IF(U61&gt;0.125,"a_pre",IF(U61&gt;=0,"b_pre","none"))</f>
        <v/>
      </c>
      <c r="AB61" s="3">
        <f>AND(Z61="B_pre",AA61="a_pre")</f>
        <v/>
      </c>
      <c r="AC61" s="3">
        <f>AND(Z61="B_pre",AA61="b_pre")</f>
        <v/>
      </c>
      <c r="AD61" s="3">
        <f>AND(Z61="C_pre",AA61="a_pre")</f>
        <v/>
      </c>
      <c r="AE61" s="3">
        <f>AND(Z61="C_pre",AA61="b_pre")</f>
        <v/>
      </c>
      <c r="AF61" s="6">
        <f>待赋值表!C61</f>
        <v/>
      </c>
      <c r="AG61" s="3">
        <f t="array" ref="AG61">IF(AB61=TRUE,"A",IF(AC61=TRUE,"B",IF(AD61=TRUE,"C",IF(AE61=TRUE,"D","其他"))))</f>
        <v/>
      </c>
      <c r="AH61" s="3">
        <f>IF(分析表!$E$12&lt;&gt;"ALL",AND(AF61=分析表!$E$10,AG61=分析表!$E$12),IF(AF61=分析表!$E$10,TRUE(),IF(AF61="ALL",TRUE(),"")))</f>
        <v/>
      </c>
    </row>
    <row r="62">
      <c r="A62" s="3">
        <f>COUNTIF($AH$2:AH62,"TRUE")</f>
        <v/>
      </c>
      <c r="B62" s="3">
        <f>COUNTIF($AG$2:$AG62,#REF!)</f>
        <v/>
      </c>
      <c r="C62" s="56">
        <f>待赋值表!A62</f>
        <v/>
      </c>
      <c r="E62" s="6">
        <f>待赋值表!D62</f>
        <v/>
      </c>
      <c r="F62" s="6">
        <f>待赋值表!E62</f>
        <v/>
      </c>
      <c r="G62" s="6">
        <f>待赋值表!F62</f>
        <v/>
      </c>
      <c r="H62" s="6">
        <f>待赋值表!G62</f>
        <v/>
      </c>
      <c r="I62" s="6">
        <f>待赋值表!H62</f>
        <v/>
      </c>
      <c r="J62" s="6">
        <f>待赋值表!I62</f>
        <v/>
      </c>
      <c r="K62" s="6">
        <f>待赋值表!J62</f>
        <v/>
      </c>
      <c r="L62" s="6">
        <f>待赋值表!K62</f>
        <v/>
      </c>
      <c r="M62" s="6">
        <f>待赋值表!L62</f>
        <v/>
      </c>
      <c r="N62" s="6">
        <f>待赋值表!M62</f>
        <v/>
      </c>
      <c r="O62" s="6">
        <f>待赋值表!N62</f>
        <v/>
      </c>
      <c r="P62" s="6">
        <f>待赋值表!O62</f>
        <v/>
      </c>
      <c r="Q62" s="6">
        <f>IF(待赋值表!P62&lt;&gt;"",待赋值表!P62,0)</f>
        <v/>
      </c>
      <c r="R62" s="6">
        <f>待赋值表!Q62</f>
        <v/>
      </c>
      <c r="S62" s="6">
        <f>待赋值表!R62</f>
        <v/>
      </c>
      <c r="T62" s="6">
        <f>待赋值表!S62</f>
        <v/>
      </c>
      <c r="U62" s="6">
        <f>待赋值表!T62</f>
        <v/>
      </c>
      <c r="V62" s="6">
        <f>待赋值表!U62</f>
        <v/>
      </c>
      <c r="W62" s="6">
        <f>待赋值表!V62</f>
        <v/>
      </c>
      <c r="X62" s="6">
        <f>待赋值表!W62</f>
        <v/>
      </c>
      <c r="Y62" s="6">
        <f>待赋值表!X62</f>
        <v/>
      </c>
      <c r="Z62" s="3">
        <f>IF(M62&gt;=0.01,"B_pre",IF(M62&gt;=0,"C_pre","none"))</f>
        <v/>
      </c>
      <c r="AA62" s="3">
        <f>IF(U62&gt;0.125,"a_pre",IF(U62&gt;=0,"b_pre","none"))</f>
        <v/>
      </c>
      <c r="AB62" s="3">
        <f>AND(Z62="B_pre",AA62="a_pre")</f>
        <v/>
      </c>
      <c r="AC62" s="3">
        <f>AND(Z62="B_pre",AA62="b_pre")</f>
        <v/>
      </c>
      <c r="AD62" s="3">
        <f>AND(Z62="C_pre",AA62="a_pre")</f>
        <v/>
      </c>
      <c r="AE62" s="3">
        <f>AND(Z62="C_pre",AA62="b_pre")</f>
        <v/>
      </c>
      <c r="AF62" s="6">
        <f>待赋值表!C62</f>
        <v/>
      </c>
      <c r="AG62" s="3">
        <f t="array" ref="AG62">IF(AB62=TRUE,"A",IF(AC62=TRUE,"B",IF(AD62=TRUE,"C",IF(AE62=TRUE,"D","其他"))))</f>
        <v/>
      </c>
      <c r="AH62" s="3">
        <f>IF(分析表!$E$12&lt;&gt;"ALL",AND(AF62=分析表!$E$10,AG62=分析表!$E$12),IF(AF62=分析表!$E$10,TRUE(),IF(AF62="ALL",TRUE(),"")))</f>
        <v/>
      </c>
    </row>
    <row r="63">
      <c r="A63" s="3">
        <f>COUNTIF($AH$2:AH63,"TRUE")</f>
        <v/>
      </c>
      <c r="B63" s="3">
        <f>COUNTIF($AG$2:$AG63,#REF!)</f>
        <v/>
      </c>
      <c r="C63" s="56">
        <f>待赋值表!A63</f>
        <v/>
      </c>
      <c r="E63" s="6">
        <f>待赋值表!D63</f>
        <v/>
      </c>
      <c r="F63" s="6">
        <f>待赋值表!E63</f>
        <v/>
      </c>
      <c r="G63" s="6">
        <f>待赋值表!F63</f>
        <v/>
      </c>
      <c r="H63" s="6">
        <f>待赋值表!G63</f>
        <v/>
      </c>
      <c r="I63" s="6">
        <f>待赋值表!H63</f>
        <v/>
      </c>
      <c r="J63" s="6">
        <f>待赋值表!I63</f>
        <v/>
      </c>
      <c r="K63" s="6">
        <f>待赋值表!J63</f>
        <v/>
      </c>
      <c r="L63" s="6">
        <f>待赋值表!K63</f>
        <v/>
      </c>
      <c r="M63" s="6">
        <f>待赋值表!L63</f>
        <v/>
      </c>
      <c r="N63" s="6">
        <f>待赋值表!M63</f>
        <v/>
      </c>
      <c r="O63" s="6">
        <f>待赋值表!N63</f>
        <v/>
      </c>
      <c r="P63" s="6">
        <f>待赋值表!O63</f>
        <v/>
      </c>
      <c r="Q63" s="6">
        <f>IF(待赋值表!P63&lt;&gt;"",待赋值表!P63,0)</f>
        <v/>
      </c>
      <c r="R63" s="6">
        <f>待赋值表!Q63</f>
        <v/>
      </c>
      <c r="S63" s="6">
        <f>待赋值表!R63</f>
        <v/>
      </c>
      <c r="T63" s="6">
        <f>待赋值表!S63</f>
        <v/>
      </c>
      <c r="U63" s="6">
        <f>待赋值表!T63</f>
        <v/>
      </c>
      <c r="V63" s="6">
        <f>待赋值表!U63</f>
        <v/>
      </c>
      <c r="W63" s="6">
        <f>待赋值表!V63</f>
        <v/>
      </c>
      <c r="X63" s="6">
        <f>待赋值表!W63</f>
        <v/>
      </c>
      <c r="Y63" s="6">
        <f>待赋值表!X63</f>
        <v/>
      </c>
      <c r="Z63" s="3">
        <f>IF(M63&gt;=0.01,"B_pre",IF(M63&gt;=0,"C_pre","none"))</f>
        <v/>
      </c>
      <c r="AA63" s="3">
        <f>IF(U63&gt;0.125,"a_pre",IF(U63&gt;=0,"b_pre","none"))</f>
        <v/>
      </c>
      <c r="AB63" s="3">
        <f>AND(Z63="B_pre",AA63="a_pre")</f>
        <v/>
      </c>
      <c r="AC63" s="3">
        <f>AND(Z63="B_pre",AA63="b_pre")</f>
        <v/>
      </c>
      <c r="AD63" s="3">
        <f>AND(Z63="C_pre",AA63="a_pre")</f>
        <v/>
      </c>
      <c r="AE63" s="3">
        <f>AND(Z63="C_pre",AA63="b_pre")</f>
        <v/>
      </c>
      <c r="AF63" s="6">
        <f>待赋值表!C63</f>
        <v/>
      </c>
      <c r="AG63" s="3">
        <f t="array" ref="AG63">IF(AB63=TRUE,"A",IF(AC63=TRUE,"B",IF(AD63=TRUE,"C",IF(AE63=TRUE,"D","其他"))))</f>
        <v/>
      </c>
      <c r="AH63" s="3">
        <f>IF(分析表!$E$12&lt;&gt;"ALL",AND(AF63=分析表!$E$10,AG63=分析表!$E$12),IF(AF63=分析表!$E$10,TRUE(),IF(AF63="ALL",TRUE(),"")))</f>
        <v/>
      </c>
    </row>
    <row r="64">
      <c r="A64" s="3">
        <f>COUNTIF($AH$2:AH64,"TRUE")</f>
        <v/>
      </c>
      <c r="B64" s="3">
        <f>COUNTIF($AG$2:$AG64,#REF!)</f>
        <v/>
      </c>
      <c r="C64" s="56">
        <f>待赋值表!A64</f>
        <v/>
      </c>
      <c r="E64" s="6">
        <f>待赋值表!D64</f>
        <v/>
      </c>
      <c r="F64" s="6">
        <f>待赋值表!E64</f>
        <v/>
      </c>
      <c r="G64" s="6">
        <f>待赋值表!F64</f>
        <v/>
      </c>
      <c r="H64" s="6">
        <f>待赋值表!G64</f>
        <v/>
      </c>
      <c r="I64" s="6">
        <f>待赋值表!H64</f>
        <v/>
      </c>
      <c r="J64" s="6">
        <f>待赋值表!I64</f>
        <v/>
      </c>
      <c r="K64" s="6">
        <f>待赋值表!J64</f>
        <v/>
      </c>
      <c r="L64" s="6">
        <f>待赋值表!K64</f>
        <v/>
      </c>
      <c r="M64" s="6">
        <f>待赋值表!L64</f>
        <v/>
      </c>
      <c r="N64" s="6">
        <f>待赋值表!M64</f>
        <v/>
      </c>
      <c r="O64" s="6">
        <f>待赋值表!N64</f>
        <v/>
      </c>
      <c r="P64" s="6">
        <f>待赋值表!O64</f>
        <v/>
      </c>
      <c r="Q64" s="6">
        <f>IF(待赋值表!P64&lt;&gt;"",待赋值表!P64,0)</f>
        <v/>
      </c>
      <c r="R64" s="6">
        <f>待赋值表!Q64</f>
        <v/>
      </c>
      <c r="S64" s="6">
        <f>待赋值表!R64</f>
        <v/>
      </c>
      <c r="T64" s="6">
        <f>待赋值表!S64</f>
        <v/>
      </c>
      <c r="U64" s="6">
        <f>待赋值表!T64</f>
        <v/>
      </c>
      <c r="V64" s="6">
        <f>待赋值表!U64</f>
        <v/>
      </c>
      <c r="W64" s="6">
        <f>待赋值表!V64</f>
        <v/>
      </c>
      <c r="X64" s="6">
        <f>待赋值表!W64</f>
        <v/>
      </c>
      <c r="Y64" s="6">
        <f>待赋值表!X64</f>
        <v/>
      </c>
      <c r="Z64" s="3">
        <f>IF(M64&gt;=0.01,"B_pre",IF(M64&gt;=0,"C_pre","none"))</f>
        <v/>
      </c>
      <c r="AA64" s="3">
        <f>IF(U64&gt;0.125,"a_pre",IF(U64&gt;=0,"b_pre","none"))</f>
        <v/>
      </c>
      <c r="AB64" s="3">
        <f>AND(Z64="B_pre",AA64="a_pre")</f>
        <v/>
      </c>
      <c r="AC64" s="3">
        <f>AND(Z64="B_pre",AA64="b_pre")</f>
        <v/>
      </c>
      <c r="AD64" s="3">
        <f>AND(Z64="C_pre",AA64="a_pre")</f>
        <v/>
      </c>
      <c r="AE64" s="3">
        <f>AND(Z64="C_pre",AA64="b_pre")</f>
        <v/>
      </c>
      <c r="AF64" s="6">
        <f>待赋值表!C64</f>
        <v/>
      </c>
      <c r="AG64" s="3">
        <f t="array" ref="AG64">IF(AB64=TRUE,"A",IF(AC64=TRUE,"B",IF(AD64=TRUE,"C",IF(AE64=TRUE,"D","其他"))))</f>
        <v/>
      </c>
      <c r="AH64" s="3">
        <f>IF(分析表!$E$12&lt;&gt;"ALL",AND(AF64=分析表!$E$10,AG64=分析表!$E$12),IF(AF64=分析表!$E$10,TRUE(),IF(AF64="ALL",TRUE(),"")))</f>
        <v/>
      </c>
    </row>
    <row r="65">
      <c r="A65" s="3">
        <f>COUNTIF($AH$2:AH65,"TRUE")</f>
        <v/>
      </c>
      <c r="B65" s="3">
        <f>COUNTIF($AG$2:$AG65,#REF!)</f>
        <v/>
      </c>
      <c r="C65" s="56">
        <f>待赋值表!A65</f>
        <v/>
      </c>
      <c r="E65" s="6">
        <f>待赋值表!D65</f>
        <v/>
      </c>
      <c r="F65" s="6">
        <f>待赋值表!E65</f>
        <v/>
      </c>
      <c r="G65" s="6">
        <f>待赋值表!F65</f>
        <v/>
      </c>
      <c r="H65" s="6">
        <f>待赋值表!G65</f>
        <v/>
      </c>
      <c r="I65" s="6">
        <f>待赋值表!H65</f>
        <v/>
      </c>
      <c r="J65" s="6">
        <f>待赋值表!I65</f>
        <v/>
      </c>
      <c r="K65" s="6">
        <f>待赋值表!J65</f>
        <v/>
      </c>
      <c r="L65" s="6">
        <f>待赋值表!K65</f>
        <v/>
      </c>
      <c r="M65" s="6">
        <f>待赋值表!L65</f>
        <v/>
      </c>
      <c r="N65" s="6">
        <f>待赋值表!M65</f>
        <v/>
      </c>
      <c r="O65" s="6">
        <f>待赋值表!N65</f>
        <v/>
      </c>
      <c r="P65" s="6">
        <f>待赋值表!O65</f>
        <v/>
      </c>
      <c r="Q65" s="6">
        <f>IF(待赋值表!P65&lt;&gt;"",待赋值表!P65,0)</f>
        <v/>
      </c>
      <c r="R65" s="6">
        <f>待赋值表!Q65</f>
        <v/>
      </c>
      <c r="S65" s="6">
        <f>待赋值表!R65</f>
        <v/>
      </c>
      <c r="T65" s="6">
        <f>待赋值表!S65</f>
        <v/>
      </c>
      <c r="U65" s="6">
        <f>待赋值表!T65</f>
        <v/>
      </c>
      <c r="V65" s="6">
        <f>待赋值表!U65</f>
        <v/>
      </c>
      <c r="W65" s="6">
        <f>待赋值表!V65</f>
        <v/>
      </c>
      <c r="X65" s="6">
        <f>待赋值表!W65</f>
        <v/>
      </c>
      <c r="Y65" s="6">
        <f>待赋值表!X65</f>
        <v/>
      </c>
      <c r="Z65" s="3">
        <f>IF(M65&gt;=0.01,"B_pre",IF(M65&gt;=0,"C_pre","none"))</f>
        <v/>
      </c>
      <c r="AA65" s="3">
        <f>IF(U65&gt;0.125,"a_pre",IF(U65&gt;=0,"b_pre","none"))</f>
        <v/>
      </c>
      <c r="AB65" s="3">
        <f>AND(Z65="B_pre",AA65="a_pre")</f>
        <v/>
      </c>
      <c r="AC65" s="3">
        <f>AND(Z65="B_pre",AA65="b_pre")</f>
        <v/>
      </c>
      <c r="AD65" s="3">
        <f>AND(Z65="C_pre",AA65="a_pre")</f>
        <v/>
      </c>
      <c r="AE65" s="3">
        <f>AND(Z65="C_pre",AA65="b_pre")</f>
        <v/>
      </c>
      <c r="AF65" s="6">
        <f>待赋值表!C65</f>
        <v/>
      </c>
      <c r="AG65" s="3">
        <f t="array" ref="AG65">IF(AB65=TRUE,"A",IF(AC65=TRUE,"B",IF(AD65=TRUE,"C",IF(AE65=TRUE,"D","其他"))))</f>
        <v/>
      </c>
      <c r="AH65" s="3">
        <f>IF(分析表!$E$12&lt;&gt;"ALL",AND(AF65=分析表!$E$10,AG65=分析表!$E$12),IF(AF65=分析表!$E$10,TRUE(),IF(AF65="ALL",TRUE(),"")))</f>
        <v/>
      </c>
    </row>
    <row r="66">
      <c r="A66" s="3">
        <f>COUNTIF($AH$2:AH66,"TRUE")</f>
        <v/>
      </c>
      <c r="B66" s="3">
        <f>COUNTIF($AG$2:$AG66,#REF!)</f>
        <v/>
      </c>
      <c r="C66" s="56">
        <f>待赋值表!A66</f>
        <v/>
      </c>
      <c r="E66" s="6">
        <f>待赋值表!D66</f>
        <v/>
      </c>
      <c r="F66" s="6">
        <f>待赋值表!E66</f>
        <v/>
      </c>
      <c r="G66" s="6">
        <f>待赋值表!F66</f>
        <v/>
      </c>
      <c r="H66" s="6">
        <f>待赋值表!G66</f>
        <v/>
      </c>
      <c r="I66" s="6">
        <f>待赋值表!H66</f>
        <v/>
      </c>
      <c r="J66" s="6">
        <f>待赋值表!I66</f>
        <v/>
      </c>
      <c r="K66" s="6">
        <f>待赋值表!J66</f>
        <v/>
      </c>
      <c r="L66" s="6">
        <f>待赋值表!K66</f>
        <v/>
      </c>
      <c r="M66" s="6">
        <f>待赋值表!L66</f>
        <v/>
      </c>
      <c r="N66" s="6">
        <f>待赋值表!M66</f>
        <v/>
      </c>
      <c r="O66" s="6">
        <f>待赋值表!N66</f>
        <v/>
      </c>
      <c r="P66" s="6">
        <f>待赋值表!O66</f>
        <v/>
      </c>
      <c r="Q66" s="6">
        <f>IF(待赋值表!P66&lt;&gt;"",待赋值表!P66,0)</f>
        <v/>
      </c>
      <c r="R66" s="6">
        <f>待赋值表!Q66</f>
        <v/>
      </c>
      <c r="S66" s="6">
        <f>待赋值表!R66</f>
        <v/>
      </c>
      <c r="T66" s="6">
        <f>待赋值表!S66</f>
        <v/>
      </c>
      <c r="U66" s="6">
        <f>待赋值表!T66</f>
        <v/>
      </c>
      <c r="V66" s="6">
        <f>待赋值表!U66</f>
        <v/>
      </c>
      <c r="W66" s="6">
        <f>待赋值表!V66</f>
        <v/>
      </c>
      <c r="X66" s="6">
        <f>待赋值表!W66</f>
        <v/>
      </c>
      <c r="Y66" s="6">
        <f>待赋值表!X66</f>
        <v/>
      </c>
      <c r="Z66" s="3">
        <f>IF(M66&gt;=0.01,"B_pre",IF(M66&gt;=0,"C_pre","none"))</f>
        <v/>
      </c>
      <c r="AA66" s="3">
        <f>IF(U66&gt;0.125,"a_pre",IF(U66&gt;=0,"b_pre","none"))</f>
        <v/>
      </c>
      <c r="AB66" s="3">
        <f>AND(Z66="B_pre",AA66="a_pre")</f>
        <v/>
      </c>
      <c r="AC66" s="3">
        <f>AND(Z66="B_pre",AA66="b_pre")</f>
        <v/>
      </c>
      <c r="AD66" s="3">
        <f>AND(Z66="C_pre",AA66="a_pre")</f>
        <v/>
      </c>
      <c r="AE66" s="3">
        <f>AND(Z66="C_pre",AA66="b_pre")</f>
        <v/>
      </c>
      <c r="AF66" s="6">
        <f>待赋值表!C66</f>
        <v/>
      </c>
      <c r="AG66" s="3">
        <f t="array" ref="AG66">IF(AB66=TRUE,"A",IF(AC66=TRUE,"B",IF(AD66=TRUE,"C",IF(AE66=TRUE,"D","其他"))))</f>
        <v/>
      </c>
      <c r="AH66" s="3">
        <f>IF(分析表!$E$12&lt;&gt;"ALL",AND(AF66=分析表!$E$10,AG66=分析表!$E$12),IF(AF66=分析表!$E$10,TRUE(),IF(AF66="ALL",TRUE(),"")))</f>
        <v/>
      </c>
    </row>
    <row r="67">
      <c r="A67" s="3">
        <f>COUNTIF($AH$2:AH67,"TRUE")</f>
        <v/>
      </c>
      <c r="B67" s="3">
        <f>COUNTIF($AG$2:$AG67,#REF!)</f>
        <v/>
      </c>
      <c r="C67" s="56">
        <f>待赋值表!A67</f>
        <v/>
      </c>
      <c r="E67" s="6">
        <f>待赋值表!D67</f>
        <v/>
      </c>
      <c r="F67" s="6">
        <f>待赋值表!E67</f>
        <v/>
      </c>
      <c r="G67" s="6">
        <f>待赋值表!F67</f>
        <v/>
      </c>
      <c r="H67" s="6">
        <f>待赋值表!G67</f>
        <v/>
      </c>
      <c r="I67" s="6">
        <f>待赋值表!H67</f>
        <v/>
      </c>
      <c r="J67" s="6">
        <f>待赋值表!I67</f>
        <v/>
      </c>
      <c r="K67" s="6">
        <f>待赋值表!J67</f>
        <v/>
      </c>
      <c r="L67" s="6">
        <f>待赋值表!K67</f>
        <v/>
      </c>
      <c r="M67" s="6">
        <f>待赋值表!L67</f>
        <v/>
      </c>
      <c r="N67" s="6">
        <f>待赋值表!M67</f>
        <v/>
      </c>
      <c r="O67" s="6">
        <f>待赋值表!N67</f>
        <v/>
      </c>
      <c r="P67" s="6">
        <f>待赋值表!O67</f>
        <v/>
      </c>
      <c r="Q67" s="6">
        <f>IF(待赋值表!P67&lt;&gt;"",待赋值表!P67,0)</f>
        <v/>
      </c>
      <c r="R67" s="6">
        <f>待赋值表!Q67</f>
        <v/>
      </c>
      <c r="S67" s="6">
        <f>待赋值表!R67</f>
        <v/>
      </c>
      <c r="T67" s="6">
        <f>待赋值表!S67</f>
        <v/>
      </c>
      <c r="U67" s="6">
        <f>待赋值表!T67</f>
        <v/>
      </c>
      <c r="V67" s="6">
        <f>待赋值表!U67</f>
        <v/>
      </c>
      <c r="W67" s="6">
        <f>待赋值表!V67</f>
        <v/>
      </c>
      <c r="X67" s="6">
        <f>待赋值表!W67</f>
        <v/>
      </c>
      <c r="Y67" s="6">
        <f>待赋值表!X67</f>
        <v/>
      </c>
      <c r="Z67" s="3">
        <f>IF(M67&gt;=0.01,"B_pre",IF(M67&gt;=0,"C_pre","none"))</f>
        <v/>
      </c>
      <c r="AA67" s="3">
        <f>IF(U67&gt;0.125,"a_pre",IF(U67&gt;=0,"b_pre","none"))</f>
        <v/>
      </c>
      <c r="AB67" s="3">
        <f>AND(Z67="B_pre",AA67="a_pre")</f>
        <v/>
      </c>
      <c r="AC67" s="3">
        <f>AND(Z67="B_pre",AA67="b_pre")</f>
        <v/>
      </c>
      <c r="AD67" s="3">
        <f>AND(Z67="C_pre",AA67="a_pre")</f>
        <v/>
      </c>
      <c r="AE67" s="3">
        <f>AND(Z67="C_pre",AA67="b_pre")</f>
        <v/>
      </c>
      <c r="AF67" s="6">
        <f>待赋值表!C67</f>
        <v/>
      </c>
      <c r="AG67" s="3">
        <f t="array" ref="AG67">IF(AB67=TRUE,"A",IF(AC67=TRUE,"B",IF(AD67=TRUE,"C",IF(AE67=TRUE,"D","其他"))))</f>
        <v/>
      </c>
      <c r="AH67" s="3">
        <f>IF(分析表!$E$12&lt;&gt;"ALL",AND(AF67=分析表!$E$10,AG67=分析表!$E$12),IF(AF67=分析表!$E$10,TRUE(),IF(AF67="ALL",TRUE(),"")))</f>
        <v/>
      </c>
    </row>
    <row r="68">
      <c r="A68" s="3">
        <f>COUNTIF($AH$2:AH68,"TRUE")</f>
        <v/>
      </c>
      <c r="B68" s="3">
        <f>COUNTIF($AG$2:$AG68,#REF!)</f>
        <v/>
      </c>
      <c r="C68" s="56">
        <f>待赋值表!A68</f>
        <v/>
      </c>
      <c r="E68" s="6">
        <f>待赋值表!D68</f>
        <v/>
      </c>
      <c r="F68" s="6">
        <f>待赋值表!E68</f>
        <v/>
      </c>
      <c r="G68" s="6">
        <f>待赋值表!F68</f>
        <v/>
      </c>
      <c r="H68" s="6">
        <f>待赋值表!G68</f>
        <v/>
      </c>
      <c r="I68" s="6">
        <f>待赋值表!H68</f>
        <v/>
      </c>
      <c r="J68" s="6">
        <f>待赋值表!I68</f>
        <v/>
      </c>
      <c r="K68" s="6">
        <f>待赋值表!J68</f>
        <v/>
      </c>
      <c r="L68" s="6">
        <f>待赋值表!K68</f>
        <v/>
      </c>
      <c r="M68" s="6">
        <f>待赋值表!L68</f>
        <v/>
      </c>
      <c r="N68" s="6">
        <f>待赋值表!M68</f>
        <v/>
      </c>
      <c r="O68" s="6">
        <f>待赋值表!N68</f>
        <v/>
      </c>
      <c r="P68" s="6">
        <f>待赋值表!O68</f>
        <v/>
      </c>
      <c r="Q68" s="6">
        <f>IF(待赋值表!P68&lt;&gt;"",待赋值表!P68,0)</f>
        <v/>
      </c>
      <c r="R68" s="6">
        <f>待赋值表!Q68</f>
        <v/>
      </c>
      <c r="S68" s="6">
        <f>待赋值表!R68</f>
        <v/>
      </c>
      <c r="T68" s="6">
        <f>待赋值表!S68</f>
        <v/>
      </c>
      <c r="U68" s="6">
        <f>待赋值表!T68</f>
        <v/>
      </c>
      <c r="V68" s="6">
        <f>待赋值表!U68</f>
        <v/>
      </c>
      <c r="W68" s="6">
        <f>待赋值表!V68</f>
        <v/>
      </c>
      <c r="X68" s="6">
        <f>待赋值表!W68</f>
        <v/>
      </c>
      <c r="Y68" s="6">
        <f>待赋值表!X68</f>
        <v/>
      </c>
      <c r="Z68" s="3">
        <f>IF(M68&gt;=0.01,"B_pre",IF(M68&gt;=0,"C_pre","none"))</f>
        <v/>
      </c>
      <c r="AA68" s="3">
        <f>IF(U68&gt;0.125,"a_pre",IF(U68&gt;=0,"b_pre","none"))</f>
        <v/>
      </c>
      <c r="AB68" s="3">
        <f>AND(Z68="B_pre",AA68="a_pre")</f>
        <v/>
      </c>
      <c r="AC68" s="3">
        <f>AND(Z68="B_pre",AA68="b_pre")</f>
        <v/>
      </c>
      <c r="AD68" s="3">
        <f>AND(Z68="C_pre",AA68="a_pre")</f>
        <v/>
      </c>
      <c r="AE68" s="3">
        <f>AND(Z68="C_pre",AA68="b_pre")</f>
        <v/>
      </c>
      <c r="AF68" s="6">
        <f>待赋值表!C68</f>
        <v/>
      </c>
      <c r="AG68" s="3">
        <f t="array" ref="AG68">IF(AB68=TRUE,"A",IF(AC68=TRUE,"B",IF(AD68=TRUE,"C",IF(AE68=TRUE,"D","其他"))))</f>
        <v/>
      </c>
      <c r="AH68" s="3">
        <f>IF(分析表!$E$12&lt;&gt;"ALL",AND(AF68=分析表!$E$10,AG68=分析表!$E$12),IF(AF68=分析表!$E$10,TRUE(),IF(AF68="ALL",TRUE(),"")))</f>
        <v/>
      </c>
    </row>
    <row r="69">
      <c r="A69" s="3">
        <f>COUNTIF($AH$2:AH69,"TRUE")</f>
        <v/>
      </c>
      <c r="B69" s="3">
        <f>COUNTIF($AG$2:$AG69,#REF!)</f>
        <v/>
      </c>
      <c r="C69" s="56">
        <f>待赋值表!A69</f>
        <v/>
      </c>
      <c r="E69" s="6">
        <f>待赋值表!D69</f>
        <v/>
      </c>
      <c r="F69" s="6">
        <f>待赋值表!E69</f>
        <v/>
      </c>
      <c r="G69" s="6">
        <f>待赋值表!F69</f>
        <v/>
      </c>
      <c r="H69" s="6">
        <f>待赋值表!G69</f>
        <v/>
      </c>
      <c r="I69" s="6">
        <f>待赋值表!H69</f>
        <v/>
      </c>
      <c r="J69" s="6">
        <f>待赋值表!I69</f>
        <v/>
      </c>
      <c r="K69" s="6">
        <f>待赋值表!J69</f>
        <v/>
      </c>
      <c r="L69" s="6">
        <f>待赋值表!K69</f>
        <v/>
      </c>
      <c r="M69" s="6">
        <f>待赋值表!L69</f>
        <v/>
      </c>
      <c r="N69" s="6">
        <f>待赋值表!M69</f>
        <v/>
      </c>
      <c r="O69" s="6">
        <f>待赋值表!N69</f>
        <v/>
      </c>
      <c r="P69" s="6">
        <f>待赋值表!O69</f>
        <v/>
      </c>
      <c r="Q69" s="6">
        <f>IF(待赋值表!P69&lt;&gt;"",待赋值表!P69,0)</f>
        <v/>
      </c>
      <c r="R69" s="6">
        <f>待赋值表!Q69</f>
        <v/>
      </c>
      <c r="S69" s="6">
        <f>待赋值表!R69</f>
        <v/>
      </c>
      <c r="T69" s="6">
        <f>待赋值表!S69</f>
        <v/>
      </c>
      <c r="U69" s="6">
        <f>待赋值表!T69</f>
        <v/>
      </c>
      <c r="V69" s="6">
        <f>待赋值表!U69</f>
        <v/>
      </c>
      <c r="W69" s="6">
        <f>待赋值表!V69</f>
        <v/>
      </c>
      <c r="X69" s="6">
        <f>待赋值表!W69</f>
        <v/>
      </c>
      <c r="Y69" s="6">
        <f>待赋值表!X69</f>
        <v/>
      </c>
      <c r="Z69" s="3">
        <f>IF(M69&gt;=0.01,"B_pre",IF(M69&gt;=0,"C_pre","none"))</f>
        <v/>
      </c>
      <c r="AA69" s="3">
        <f>IF(U69&gt;0.125,"a_pre",IF(U69&gt;=0,"b_pre","none"))</f>
        <v/>
      </c>
      <c r="AB69" s="3">
        <f>AND(Z69="B_pre",AA69="a_pre")</f>
        <v/>
      </c>
      <c r="AC69" s="3">
        <f>AND(Z69="B_pre",AA69="b_pre")</f>
        <v/>
      </c>
      <c r="AD69" s="3">
        <f>AND(Z69="C_pre",AA69="a_pre")</f>
        <v/>
      </c>
      <c r="AE69" s="3">
        <f>AND(Z69="C_pre",AA69="b_pre")</f>
        <v/>
      </c>
      <c r="AF69" s="6">
        <f>待赋值表!C69</f>
        <v/>
      </c>
      <c r="AG69" s="3">
        <f t="array" ref="AG69">IF(AB69=TRUE,"A",IF(AC69=TRUE,"B",IF(AD69=TRUE,"C",IF(AE69=TRUE,"D","其他"))))</f>
        <v/>
      </c>
      <c r="AH69" s="3">
        <f>IF(分析表!$E$12&lt;&gt;"ALL",AND(AF69=分析表!$E$10,AG69=分析表!$E$12),IF(AF69=分析表!$E$10,TRUE(),IF(AF69="ALL",TRUE(),"")))</f>
        <v/>
      </c>
    </row>
    <row r="70">
      <c r="A70" s="3">
        <f>COUNTIF($AH$2:AH70,"TRUE")</f>
        <v/>
      </c>
      <c r="B70" s="3">
        <f>COUNTIF($AG$2:$AG70,#REF!)</f>
        <v/>
      </c>
      <c r="C70" s="56">
        <f>待赋值表!A70</f>
        <v/>
      </c>
      <c r="E70" s="6">
        <f>待赋值表!D70</f>
        <v/>
      </c>
      <c r="F70" s="6">
        <f>待赋值表!E70</f>
        <v/>
      </c>
      <c r="G70" s="6">
        <f>待赋值表!F70</f>
        <v/>
      </c>
      <c r="H70" s="6">
        <f>待赋值表!G70</f>
        <v/>
      </c>
      <c r="I70" s="6">
        <f>待赋值表!H70</f>
        <v/>
      </c>
      <c r="J70" s="6">
        <f>待赋值表!I70</f>
        <v/>
      </c>
      <c r="K70" s="6">
        <f>待赋值表!J70</f>
        <v/>
      </c>
      <c r="L70" s="6">
        <f>待赋值表!K70</f>
        <v/>
      </c>
      <c r="M70" s="6">
        <f>待赋值表!L70</f>
        <v/>
      </c>
      <c r="N70" s="6">
        <f>待赋值表!M70</f>
        <v/>
      </c>
      <c r="O70" s="6">
        <f>待赋值表!N70</f>
        <v/>
      </c>
      <c r="P70" s="6">
        <f>待赋值表!O70</f>
        <v/>
      </c>
      <c r="Q70" s="6">
        <f>IF(待赋值表!P70&lt;&gt;"",待赋值表!P70,0)</f>
        <v/>
      </c>
      <c r="R70" s="6">
        <f>待赋值表!Q70</f>
        <v/>
      </c>
      <c r="S70" s="6">
        <f>待赋值表!R70</f>
        <v/>
      </c>
      <c r="T70" s="6">
        <f>待赋值表!S70</f>
        <v/>
      </c>
      <c r="U70" s="6">
        <f>待赋值表!T70</f>
        <v/>
      </c>
      <c r="V70" s="6">
        <f>待赋值表!U70</f>
        <v/>
      </c>
      <c r="W70" s="6">
        <f>待赋值表!V70</f>
        <v/>
      </c>
      <c r="X70" s="6">
        <f>待赋值表!W70</f>
        <v/>
      </c>
      <c r="Y70" s="6">
        <f>待赋值表!X70</f>
        <v/>
      </c>
      <c r="Z70" s="3">
        <f>IF(M70&gt;=0.01,"B_pre",IF(M70&gt;=0,"C_pre","none"))</f>
        <v/>
      </c>
      <c r="AA70" s="3">
        <f>IF(U70&gt;0.125,"a_pre",IF(U70&gt;=0,"b_pre","none"))</f>
        <v/>
      </c>
      <c r="AB70" s="3">
        <f>AND(Z70="B_pre",AA70="a_pre")</f>
        <v/>
      </c>
      <c r="AC70" s="3">
        <f>AND(Z70="B_pre",AA70="b_pre")</f>
        <v/>
      </c>
      <c r="AD70" s="3">
        <f>AND(Z70="C_pre",AA70="a_pre")</f>
        <v/>
      </c>
      <c r="AE70" s="3">
        <f>AND(Z70="C_pre",AA70="b_pre")</f>
        <v/>
      </c>
      <c r="AF70" s="6">
        <f>待赋值表!C70</f>
        <v/>
      </c>
      <c r="AG70" s="3">
        <f t="array" ref="AG70">IF(AB70=TRUE,"A",IF(AC70=TRUE,"B",IF(AD70=TRUE,"C",IF(AE70=TRUE,"D","其他"))))</f>
        <v/>
      </c>
      <c r="AH70" s="3">
        <f>IF(分析表!$E$12&lt;&gt;"ALL",AND(AF70=分析表!$E$10,AG70=分析表!$E$12),IF(AF70=分析表!$E$10,TRUE(),IF(AF70="ALL",TRUE(),"")))</f>
        <v/>
      </c>
    </row>
    <row r="71">
      <c r="A71" s="3">
        <f>COUNTIF($AH$2:AH71,"TRUE")</f>
        <v/>
      </c>
      <c r="B71" s="3">
        <f>COUNTIF($AG$2:$AG71,#REF!)</f>
        <v/>
      </c>
      <c r="C71" s="56">
        <f>待赋值表!A71</f>
        <v/>
      </c>
      <c r="E71" s="6">
        <f>待赋值表!D71</f>
        <v/>
      </c>
      <c r="F71" s="6">
        <f>待赋值表!E71</f>
        <v/>
      </c>
      <c r="G71" s="6">
        <f>待赋值表!F71</f>
        <v/>
      </c>
      <c r="H71" s="6">
        <f>待赋值表!G71</f>
        <v/>
      </c>
      <c r="I71" s="6">
        <f>待赋值表!H71</f>
        <v/>
      </c>
      <c r="J71" s="6">
        <f>待赋值表!I71</f>
        <v/>
      </c>
      <c r="K71" s="6">
        <f>待赋值表!J71</f>
        <v/>
      </c>
      <c r="L71" s="6">
        <f>待赋值表!K71</f>
        <v/>
      </c>
      <c r="M71" s="6">
        <f>待赋值表!L71</f>
        <v/>
      </c>
      <c r="N71" s="6">
        <f>待赋值表!M71</f>
        <v/>
      </c>
      <c r="O71" s="6">
        <f>待赋值表!N71</f>
        <v/>
      </c>
      <c r="P71" s="6">
        <f>待赋值表!O71</f>
        <v/>
      </c>
      <c r="Q71" s="6">
        <f>IF(待赋值表!P71&lt;&gt;"",待赋值表!P71,0)</f>
        <v/>
      </c>
      <c r="R71" s="6">
        <f>待赋值表!Q71</f>
        <v/>
      </c>
      <c r="S71" s="6">
        <f>待赋值表!R71</f>
        <v/>
      </c>
      <c r="T71" s="6">
        <f>待赋值表!S71</f>
        <v/>
      </c>
      <c r="U71" s="6">
        <f>待赋值表!T71</f>
        <v/>
      </c>
      <c r="V71" s="6">
        <f>待赋值表!U71</f>
        <v/>
      </c>
      <c r="W71" s="6">
        <f>待赋值表!V71</f>
        <v/>
      </c>
      <c r="X71" s="6">
        <f>待赋值表!W71</f>
        <v/>
      </c>
      <c r="Y71" s="6">
        <f>待赋值表!X71</f>
        <v/>
      </c>
      <c r="Z71" s="3">
        <f>IF(M71&gt;=0.01,"B_pre",IF(M71&gt;=0,"C_pre","none"))</f>
        <v/>
      </c>
      <c r="AA71" s="3">
        <f>IF(U71&gt;0.125,"a_pre",IF(U71&gt;=0,"b_pre","none"))</f>
        <v/>
      </c>
      <c r="AB71" s="3">
        <f>AND(Z71="B_pre",AA71="a_pre")</f>
        <v/>
      </c>
      <c r="AC71" s="3">
        <f>AND(Z71="B_pre",AA71="b_pre")</f>
        <v/>
      </c>
      <c r="AD71" s="3">
        <f>AND(Z71="C_pre",AA71="a_pre")</f>
        <v/>
      </c>
      <c r="AE71" s="3">
        <f>AND(Z71="C_pre",AA71="b_pre")</f>
        <v/>
      </c>
      <c r="AF71" s="6">
        <f>待赋值表!C71</f>
        <v/>
      </c>
      <c r="AG71" s="3">
        <f t="array" ref="AG71">IF(AB71=TRUE,"A",IF(AC71=TRUE,"B",IF(AD71=TRUE,"C",IF(AE71=TRUE,"D","其他"))))</f>
        <v/>
      </c>
      <c r="AH71" s="3">
        <f>IF(分析表!$E$12&lt;&gt;"ALL",AND(AF71=分析表!$E$10,AG71=分析表!$E$12),IF(AF71=分析表!$E$10,TRUE(),IF(AF71="ALL",TRUE(),"")))</f>
        <v/>
      </c>
    </row>
    <row r="72">
      <c r="A72" s="3">
        <f>COUNTIF($AH$2:AH72,"TRUE")</f>
        <v/>
      </c>
      <c r="B72" s="3">
        <f>COUNTIF($AG$2:$AG72,#REF!)</f>
        <v/>
      </c>
      <c r="C72" s="56">
        <f>待赋值表!A72</f>
        <v/>
      </c>
      <c r="E72" s="6">
        <f>待赋值表!D72</f>
        <v/>
      </c>
      <c r="F72" s="6">
        <f>待赋值表!E72</f>
        <v/>
      </c>
      <c r="G72" s="6">
        <f>待赋值表!F72</f>
        <v/>
      </c>
      <c r="H72" s="6">
        <f>待赋值表!G72</f>
        <v/>
      </c>
      <c r="I72" s="6">
        <f>待赋值表!H72</f>
        <v/>
      </c>
      <c r="J72" s="6">
        <f>待赋值表!I72</f>
        <v/>
      </c>
      <c r="K72" s="6">
        <f>待赋值表!J72</f>
        <v/>
      </c>
      <c r="L72" s="6">
        <f>待赋值表!K72</f>
        <v/>
      </c>
      <c r="M72" s="6">
        <f>待赋值表!L72</f>
        <v/>
      </c>
      <c r="N72" s="6">
        <f>待赋值表!M72</f>
        <v/>
      </c>
      <c r="O72" s="6">
        <f>待赋值表!N72</f>
        <v/>
      </c>
      <c r="P72" s="6">
        <f>待赋值表!O72</f>
        <v/>
      </c>
      <c r="Q72" s="6">
        <f>IF(待赋值表!P72&lt;&gt;"",待赋值表!P72,0)</f>
        <v/>
      </c>
      <c r="R72" s="6">
        <f>待赋值表!Q72</f>
        <v/>
      </c>
      <c r="S72" s="6">
        <f>待赋值表!R72</f>
        <v/>
      </c>
      <c r="T72" s="6">
        <f>待赋值表!S72</f>
        <v/>
      </c>
      <c r="U72" s="6">
        <f>待赋值表!T72</f>
        <v/>
      </c>
      <c r="V72" s="6">
        <f>待赋值表!U72</f>
        <v/>
      </c>
      <c r="W72" s="6">
        <f>待赋值表!V72</f>
        <v/>
      </c>
      <c r="X72" s="6">
        <f>待赋值表!W72</f>
        <v/>
      </c>
      <c r="Y72" s="6">
        <f>待赋值表!X72</f>
        <v/>
      </c>
      <c r="Z72" s="3">
        <f>IF(M72&gt;=0.01,"B_pre",IF(M72&gt;=0,"C_pre","none"))</f>
        <v/>
      </c>
      <c r="AA72" s="3">
        <f>IF(U72&gt;0.125,"a_pre",IF(U72&gt;=0,"b_pre","none"))</f>
        <v/>
      </c>
      <c r="AB72" s="3">
        <f>AND(Z72="B_pre",AA72="a_pre")</f>
        <v/>
      </c>
      <c r="AC72" s="3">
        <f>AND(Z72="B_pre",AA72="b_pre")</f>
        <v/>
      </c>
      <c r="AD72" s="3">
        <f>AND(Z72="C_pre",AA72="a_pre")</f>
        <v/>
      </c>
      <c r="AE72" s="3">
        <f>AND(Z72="C_pre",AA72="b_pre")</f>
        <v/>
      </c>
      <c r="AF72" s="6">
        <f>待赋值表!C72</f>
        <v/>
      </c>
      <c r="AG72" s="3">
        <f t="array" ref="AG72">IF(AB72=TRUE,"A",IF(AC72=TRUE,"B",IF(AD72=TRUE,"C",IF(AE72=TRUE,"D","其他"))))</f>
        <v/>
      </c>
      <c r="AH72" s="3">
        <f>IF(分析表!$E$12&lt;&gt;"ALL",AND(AF72=分析表!$E$10,AG72=分析表!$E$12),IF(AF72=分析表!$E$10,TRUE(),IF(AF72="ALL",TRUE(),"")))</f>
        <v/>
      </c>
    </row>
    <row r="73">
      <c r="A73" s="3">
        <f>COUNTIF($AH$2:AH73,"TRUE")</f>
        <v/>
      </c>
      <c r="B73" s="3">
        <f>COUNTIF($AG$2:$AG73,#REF!)</f>
        <v/>
      </c>
      <c r="C73" s="56">
        <f>待赋值表!A73</f>
        <v/>
      </c>
      <c r="E73" s="6">
        <f>待赋值表!D73</f>
        <v/>
      </c>
      <c r="F73" s="6">
        <f>待赋值表!E73</f>
        <v/>
      </c>
      <c r="G73" s="6">
        <f>待赋值表!F73</f>
        <v/>
      </c>
      <c r="H73" s="6">
        <f>待赋值表!G73</f>
        <v/>
      </c>
      <c r="I73" s="6">
        <f>待赋值表!H73</f>
        <v/>
      </c>
      <c r="J73" s="6">
        <f>待赋值表!I73</f>
        <v/>
      </c>
      <c r="K73" s="6">
        <f>待赋值表!J73</f>
        <v/>
      </c>
      <c r="L73" s="6">
        <f>待赋值表!K73</f>
        <v/>
      </c>
      <c r="M73" s="6">
        <f>待赋值表!L73</f>
        <v/>
      </c>
      <c r="N73" s="6">
        <f>待赋值表!M73</f>
        <v/>
      </c>
      <c r="O73" s="6">
        <f>待赋值表!N73</f>
        <v/>
      </c>
      <c r="P73" s="6">
        <f>待赋值表!O73</f>
        <v/>
      </c>
      <c r="Q73" s="6">
        <f>IF(待赋值表!P73&lt;&gt;"",待赋值表!P73,0)</f>
        <v/>
      </c>
      <c r="R73" s="6">
        <f>待赋值表!Q73</f>
        <v/>
      </c>
      <c r="S73" s="6">
        <f>待赋值表!R73</f>
        <v/>
      </c>
      <c r="T73" s="6">
        <f>待赋值表!S73</f>
        <v/>
      </c>
      <c r="U73" s="6">
        <f>待赋值表!T73</f>
        <v/>
      </c>
      <c r="V73" s="6">
        <f>待赋值表!U73</f>
        <v/>
      </c>
      <c r="W73" s="6">
        <f>待赋值表!V73</f>
        <v/>
      </c>
      <c r="X73" s="6">
        <f>待赋值表!W73</f>
        <v/>
      </c>
      <c r="Y73" s="6">
        <f>待赋值表!X73</f>
        <v/>
      </c>
      <c r="Z73" s="3">
        <f>IF(M73&gt;=0.01,"B_pre",IF(M73&gt;=0,"C_pre","none"))</f>
        <v/>
      </c>
      <c r="AA73" s="3">
        <f>IF(U73&gt;0.125,"a_pre",IF(U73&gt;=0,"b_pre","none"))</f>
        <v/>
      </c>
      <c r="AB73" s="3">
        <f>AND(Z73="B_pre",AA73="a_pre")</f>
        <v/>
      </c>
      <c r="AC73" s="3">
        <f>AND(Z73="B_pre",AA73="b_pre")</f>
        <v/>
      </c>
      <c r="AD73" s="3">
        <f>AND(Z73="C_pre",AA73="a_pre")</f>
        <v/>
      </c>
      <c r="AE73" s="3">
        <f>AND(Z73="C_pre",AA73="b_pre")</f>
        <v/>
      </c>
      <c r="AF73" s="6">
        <f>待赋值表!C73</f>
        <v/>
      </c>
      <c r="AG73" s="3">
        <f t="array" ref="AG73">IF(AB73=TRUE,"A",IF(AC73=TRUE,"B",IF(AD73=TRUE,"C",IF(AE73=TRUE,"D","其他"))))</f>
        <v/>
      </c>
      <c r="AH73" s="3">
        <f>IF(分析表!$E$12&lt;&gt;"ALL",AND(AF73=分析表!$E$10,AG73=分析表!$E$12),IF(AF73=分析表!$E$10,TRUE(),IF(AF73="ALL",TRUE(),"")))</f>
        <v/>
      </c>
    </row>
    <row r="74">
      <c r="A74" s="3">
        <f>COUNTIF($AH$2:AH74,"TRUE")</f>
        <v/>
      </c>
      <c r="B74" s="3">
        <f>COUNTIF($AG$2:$AG74,#REF!)</f>
        <v/>
      </c>
      <c r="C74" s="56">
        <f>待赋值表!A74</f>
        <v/>
      </c>
      <c r="E74" s="6">
        <f>待赋值表!D74</f>
        <v/>
      </c>
      <c r="F74" s="6">
        <f>待赋值表!E74</f>
        <v/>
      </c>
      <c r="G74" s="6">
        <f>待赋值表!F74</f>
        <v/>
      </c>
      <c r="H74" s="6">
        <f>待赋值表!G74</f>
        <v/>
      </c>
      <c r="I74" s="6">
        <f>待赋值表!H74</f>
        <v/>
      </c>
      <c r="J74" s="6">
        <f>待赋值表!I74</f>
        <v/>
      </c>
      <c r="K74" s="6">
        <f>待赋值表!J74</f>
        <v/>
      </c>
      <c r="L74" s="6">
        <f>待赋值表!K74</f>
        <v/>
      </c>
      <c r="M74" s="6">
        <f>待赋值表!L74</f>
        <v/>
      </c>
      <c r="N74" s="6">
        <f>待赋值表!M74</f>
        <v/>
      </c>
      <c r="O74" s="6">
        <f>待赋值表!N74</f>
        <v/>
      </c>
      <c r="P74" s="6">
        <f>待赋值表!O74</f>
        <v/>
      </c>
      <c r="Q74" s="6">
        <f>IF(待赋值表!P74&lt;&gt;"",待赋值表!P74,0)</f>
        <v/>
      </c>
      <c r="R74" s="6">
        <f>待赋值表!Q74</f>
        <v/>
      </c>
      <c r="S74" s="6">
        <f>待赋值表!R74</f>
        <v/>
      </c>
      <c r="T74" s="6">
        <f>待赋值表!S74</f>
        <v/>
      </c>
      <c r="U74" s="6">
        <f>待赋值表!T74</f>
        <v/>
      </c>
      <c r="V74" s="6">
        <f>待赋值表!U74</f>
        <v/>
      </c>
      <c r="W74" s="6">
        <f>待赋值表!V74</f>
        <v/>
      </c>
      <c r="X74" s="6">
        <f>待赋值表!W74</f>
        <v/>
      </c>
      <c r="Y74" s="6">
        <f>待赋值表!X74</f>
        <v/>
      </c>
      <c r="Z74" s="3">
        <f>IF(M74&gt;=0.01,"B_pre",IF(M74&gt;=0,"C_pre","none"))</f>
        <v/>
      </c>
      <c r="AA74" s="3">
        <f>IF(U74&gt;0.125,"a_pre",IF(U74&gt;=0,"b_pre","none"))</f>
        <v/>
      </c>
      <c r="AB74" s="3">
        <f>AND(Z74="B_pre",AA74="a_pre")</f>
        <v/>
      </c>
      <c r="AC74" s="3">
        <f>AND(Z74="B_pre",AA74="b_pre")</f>
        <v/>
      </c>
      <c r="AD74" s="3">
        <f>AND(Z74="C_pre",AA74="a_pre")</f>
        <v/>
      </c>
      <c r="AE74" s="3">
        <f>AND(Z74="C_pre",AA74="b_pre")</f>
        <v/>
      </c>
      <c r="AF74" s="6">
        <f>待赋值表!C74</f>
        <v/>
      </c>
      <c r="AG74" s="3">
        <f t="array" ref="AG74">IF(AB74=TRUE,"A",IF(AC74=TRUE,"B",IF(AD74=TRUE,"C",IF(AE74=TRUE,"D","其他"))))</f>
        <v/>
      </c>
      <c r="AH74" s="3">
        <f>IF(分析表!$E$12&lt;&gt;"ALL",AND(AF74=分析表!$E$10,AG74=分析表!$E$12),IF(AF74=分析表!$E$10,TRUE(),IF(AF74="ALL",TRUE(),"")))</f>
        <v/>
      </c>
    </row>
    <row r="75">
      <c r="A75" s="3">
        <f>COUNTIF($AH$2:AH75,"TRUE")</f>
        <v/>
      </c>
      <c r="B75" s="3">
        <f>COUNTIF($AG$2:$AG75,#REF!)</f>
        <v/>
      </c>
      <c r="C75" s="56">
        <f>待赋值表!A75</f>
        <v/>
      </c>
      <c r="E75" s="6">
        <f>待赋值表!D75</f>
        <v/>
      </c>
      <c r="F75" s="6">
        <f>待赋值表!E75</f>
        <v/>
      </c>
      <c r="G75" s="6">
        <f>待赋值表!F75</f>
        <v/>
      </c>
      <c r="H75" s="6">
        <f>待赋值表!G75</f>
        <v/>
      </c>
      <c r="I75" s="6">
        <f>待赋值表!H75</f>
        <v/>
      </c>
      <c r="J75" s="6">
        <f>待赋值表!I75</f>
        <v/>
      </c>
      <c r="K75" s="6">
        <f>待赋值表!J75</f>
        <v/>
      </c>
      <c r="L75" s="6">
        <f>待赋值表!K75</f>
        <v/>
      </c>
      <c r="M75" s="6">
        <f>待赋值表!L75</f>
        <v/>
      </c>
      <c r="N75" s="6">
        <f>待赋值表!M75</f>
        <v/>
      </c>
      <c r="O75" s="6">
        <f>待赋值表!N75</f>
        <v/>
      </c>
      <c r="P75" s="6">
        <f>待赋值表!O75</f>
        <v/>
      </c>
      <c r="Q75" s="6">
        <f>IF(待赋值表!P75&lt;&gt;"",待赋值表!P75,0)</f>
        <v/>
      </c>
      <c r="R75" s="6">
        <f>待赋值表!Q75</f>
        <v/>
      </c>
      <c r="S75" s="6">
        <f>待赋值表!R75</f>
        <v/>
      </c>
      <c r="T75" s="6">
        <f>待赋值表!S75</f>
        <v/>
      </c>
      <c r="U75" s="6">
        <f>待赋值表!T75</f>
        <v/>
      </c>
      <c r="V75" s="6">
        <f>待赋值表!U75</f>
        <v/>
      </c>
      <c r="W75" s="6">
        <f>待赋值表!V75</f>
        <v/>
      </c>
      <c r="X75" s="6">
        <f>待赋值表!W75</f>
        <v/>
      </c>
      <c r="Y75" s="6">
        <f>待赋值表!X75</f>
        <v/>
      </c>
      <c r="Z75" s="3">
        <f>IF(M75&gt;=0.01,"B_pre",IF(M75&gt;=0,"C_pre","none"))</f>
        <v/>
      </c>
      <c r="AA75" s="3">
        <f>IF(U75&gt;0.125,"a_pre",IF(U75&gt;=0,"b_pre","none"))</f>
        <v/>
      </c>
      <c r="AB75" s="3">
        <f>AND(Z75="B_pre",AA75="a_pre")</f>
        <v/>
      </c>
      <c r="AC75" s="3">
        <f>AND(Z75="B_pre",AA75="b_pre")</f>
        <v/>
      </c>
      <c r="AD75" s="3">
        <f>AND(Z75="C_pre",AA75="a_pre")</f>
        <v/>
      </c>
      <c r="AE75" s="3">
        <f>AND(Z75="C_pre",AA75="b_pre")</f>
        <v/>
      </c>
      <c r="AF75" s="6">
        <f>待赋值表!C75</f>
        <v/>
      </c>
      <c r="AG75" s="3">
        <f t="array" ref="AG75">IF(AB75=TRUE,"A",IF(AC75=TRUE,"B",IF(AD75=TRUE,"C",IF(AE75=TRUE,"D","其他"))))</f>
        <v/>
      </c>
      <c r="AH75" s="3">
        <f>IF(分析表!$E$12&lt;&gt;"ALL",AND(AF75=分析表!$E$10,AG75=分析表!$E$12),IF(AF75=分析表!$E$10,TRUE(),IF(AF75="ALL",TRUE(),"")))</f>
        <v/>
      </c>
    </row>
    <row r="76">
      <c r="A76" s="3">
        <f>COUNTIF($AH$2:AH76,"TRUE")</f>
        <v/>
      </c>
      <c r="B76" s="3">
        <f>COUNTIF($AG$2:$AG76,#REF!)</f>
        <v/>
      </c>
      <c r="C76" s="56">
        <f>待赋值表!A76</f>
        <v/>
      </c>
      <c r="E76" s="6">
        <f>待赋值表!D76</f>
        <v/>
      </c>
      <c r="F76" s="6">
        <f>待赋值表!E76</f>
        <v/>
      </c>
      <c r="G76" s="6">
        <f>待赋值表!F76</f>
        <v/>
      </c>
      <c r="H76" s="6">
        <f>待赋值表!G76</f>
        <v/>
      </c>
      <c r="I76" s="6">
        <f>待赋值表!H76</f>
        <v/>
      </c>
      <c r="J76" s="6">
        <f>待赋值表!I76</f>
        <v/>
      </c>
      <c r="K76" s="6">
        <f>待赋值表!J76</f>
        <v/>
      </c>
      <c r="L76" s="6">
        <f>待赋值表!K76</f>
        <v/>
      </c>
      <c r="M76" s="6">
        <f>待赋值表!L76</f>
        <v/>
      </c>
      <c r="N76" s="6">
        <f>待赋值表!M76</f>
        <v/>
      </c>
      <c r="O76" s="6">
        <f>待赋值表!N76</f>
        <v/>
      </c>
      <c r="P76" s="6">
        <f>待赋值表!O76</f>
        <v/>
      </c>
      <c r="Q76" s="6">
        <f>IF(待赋值表!P76&lt;&gt;"",待赋值表!P76,0)</f>
        <v/>
      </c>
      <c r="R76" s="6">
        <f>待赋值表!Q76</f>
        <v/>
      </c>
      <c r="S76" s="6">
        <f>待赋值表!R76</f>
        <v/>
      </c>
      <c r="T76" s="6">
        <f>待赋值表!S76</f>
        <v/>
      </c>
      <c r="U76" s="6">
        <f>待赋值表!T76</f>
        <v/>
      </c>
      <c r="V76" s="6">
        <f>待赋值表!U76</f>
        <v/>
      </c>
      <c r="W76" s="6">
        <f>待赋值表!V76</f>
        <v/>
      </c>
      <c r="X76" s="6">
        <f>待赋值表!W76</f>
        <v/>
      </c>
      <c r="Y76" s="6">
        <f>待赋值表!X76</f>
        <v/>
      </c>
      <c r="Z76" s="3">
        <f>IF(M76&gt;=0.01,"B_pre",IF(M76&gt;=0,"C_pre","none"))</f>
        <v/>
      </c>
      <c r="AA76" s="3">
        <f>IF(U76&gt;0.125,"a_pre",IF(U76&gt;=0,"b_pre","none"))</f>
        <v/>
      </c>
      <c r="AB76" s="3">
        <f>AND(Z76="B_pre",AA76="a_pre")</f>
        <v/>
      </c>
      <c r="AC76" s="3">
        <f>AND(Z76="B_pre",AA76="b_pre")</f>
        <v/>
      </c>
      <c r="AD76" s="3">
        <f>AND(Z76="C_pre",AA76="a_pre")</f>
        <v/>
      </c>
      <c r="AE76" s="3">
        <f>AND(Z76="C_pre",AA76="b_pre")</f>
        <v/>
      </c>
      <c r="AF76" s="6">
        <f>待赋值表!C76</f>
        <v/>
      </c>
      <c r="AG76" s="3">
        <f t="array" ref="AG76">IF(AB76=TRUE,"A",IF(AC76=TRUE,"B",IF(AD76=TRUE,"C",IF(AE76=TRUE,"D","其他"))))</f>
        <v/>
      </c>
      <c r="AH76" s="3">
        <f>IF(分析表!$E$12&lt;&gt;"ALL",AND(AF76=分析表!$E$10,AG76=分析表!$E$12),IF(AF76=分析表!$E$10,TRUE(),IF(AF76="ALL",TRUE(),"")))</f>
        <v/>
      </c>
    </row>
    <row r="77">
      <c r="A77" s="3">
        <f>COUNTIF($AH$2:AH77,"TRUE")</f>
        <v/>
      </c>
      <c r="B77" s="3">
        <f>COUNTIF($AG$2:$AG77,#REF!)</f>
        <v/>
      </c>
      <c r="C77" s="56">
        <f>待赋值表!A77</f>
        <v/>
      </c>
      <c r="E77" s="6">
        <f>待赋值表!D77</f>
        <v/>
      </c>
      <c r="F77" s="6">
        <f>待赋值表!E77</f>
        <v/>
      </c>
      <c r="G77" s="6">
        <f>待赋值表!F77</f>
        <v/>
      </c>
      <c r="H77" s="6">
        <f>待赋值表!G77</f>
        <v/>
      </c>
      <c r="I77" s="6">
        <f>待赋值表!H77</f>
        <v/>
      </c>
      <c r="J77" s="6">
        <f>待赋值表!I77</f>
        <v/>
      </c>
      <c r="K77" s="6">
        <f>待赋值表!J77</f>
        <v/>
      </c>
      <c r="L77" s="6">
        <f>待赋值表!K77</f>
        <v/>
      </c>
      <c r="M77" s="6">
        <f>待赋值表!L77</f>
        <v/>
      </c>
      <c r="N77" s="6">
        <f>待赋值表!M77</f>
        <v/>
      </c>
      <c r="O77" s="6">
        <f>待赋值表!N77</f>
        <v/>
      </c>
      <c r="P77" s="6">
        <f>待赋值表!O77</f>
        <v/>
      </c>
      <c r="Q77" s="6">
        <f>IF(待赋值表!P77&lt;&gt;"",待赋值表!P77,0)</f>
        <v/>
      </c>
      <c r="R77" s="6">
        <f>待赋值表!Q77</f>
        <v/>
      </c>
      <c r="S77" s="6">
        <f>待赋值表!R77</f>
        <v/>
      </c>
      <c r="T77" s="6">
        <f>待赋值表!S77</f>
        <v/>
      </c>
      <c r="U77" s="6">
        <f>待赋值表!T77</f>
        <v/>
      </c>
      <c r="V77" s="6">
        <f>待赋值表!U77</f>
        <v/>
      </c>
      <c r="W77" s="6">
        <f>待赋值表!V77</f>
        <v/>
      </c>
      <c r="X77" s="6">
        <f>待赋值表!W77</f>
        <v/>
      </c>
      <c r="Y77" s="6">
        <f>待赋值表!X77</f>
        <v/>
      </c>
      <c r="Z77" s="3">
        <f>IF(M77&gt;=0.01,"B_pre",IF(M77&gt;=0,"C_pre","none"))</f>
        <v/>
      </c>
      <c r="AA77" s="3">
        <f>IF(U77&gt;0.125,"a_pre",IF(U77&gt;=0,"b_pre","none"))</f>
        <v/>
      </c>
      <c r="AB77" s="3">
        <f>AND(Z77="B_pre",AA77="a_pre")</f>
        <v/>
      </c>
      <c r="AC77" s="3">
        <f>AND(Z77="B_pre",AA77="b_pre")</f>
        <v/>
      </c>
      <c r="AD77" s="3">
        <f>AND(Z77="C_pre",AA77="a_pre")</f>
        <v/>
      </c>
      <c r="AE77" s="3">
        <f>AND(Z77="C_pre",AA77="b_pre")</f>
        <v/>
      </c>
      <c r="AF77" s="6">
        <f>待赋值表!C77</f>
        <v/>
      </c>
      <c r="AG77" s="3">
        <f t="array" ref="AG77">IF(AB77=TRUE,"A",IF(AC77=TRUE,"B",IF(AD77=TRUE,"C",IF(AE77=TRUE,"D","其他"))))</f>
        <v/>
      </c>
      <c r="AH77" s="3">
        <f>IF(分析表!$E$12&lt;&gt;"ALL",AND(AF77=分析表!$E$10,AG77=分析表!$E$12),IF(AF77=分析表!$E$10,TRUE(),IF(AF77="ALL",TRUE(),"")))</f>
        <v/>
      </c>
    </row>
    <row r="78">
      <c r="A78" s="3">
        <f>COUNTIF($AH$2:AH78,"TRUE")</f>
        <v/>
      </c>
      <c r="B78" s="3">
        <f>COUNTIF($AG$2:$AG78,#REF!)</f>
        <v/>
      </c>
      <c r="C78" s="56">
        <f>待赋值表!A78</f>
        <v/>
      </c>
      <c r="E78" s="6">
        <f>待赋值表!D78</f>
        <v/>
      </c>
      <c r="F78" s="6">
        <f>待赋值表!E78</f>
        <v/>
      </c>
      <c r="G78" s="6">
        <f>待赋值表!F78</f>
        <v/>
      </c>
      <c r="H78" s="6">
        <f>待赋值表!G78</f>
        <v/>
      </c>
      <c r="I78" s="6">
        <f>待赋值表!H78</f>
        <v/>
      </c>
      <c r="J78" s="6">
        <f>待赋值表!I78</f>
        <v/>
      </c>
      <c r="K78" s="6">
        <f>待赋值表!J78</f>
        <v/>
      </c>
      <c r="L78" s="6">
        <f>待赋值表!K78</f>
        <v/>
      </c>
      <c r="M78" s="6">
        <f>待赋值表!L78</f>
        <v/>
      </c>
      <c r="N78" s="6">
        <f>待赋值表!M78</f>
        <v/>
      </c>
      <c r="O78" s="6">
        <f>待赋值表!N78</f>
        <v/>
      </c>
      <c r="P78" s="6">
        <f>待赋值表!O78</f>
        <v/>
      </c>
      <c r="Q78" s="6">
        <f>IF(待赋值表!P78&lt;&gt;"",待赋值表!P78,0)</f>
        <v/>
      </c>
      <c r="R78" s="6">
        <f>待赋值表!Q78</f>
        <v/>
      </c>
      <c r="S78" s="6">
        <f>待赋值表!R78</f>
        <v/>
      </c>
      <c r="T78" s="6">
        <f>待赋值表!S78</f>
        <v/>
      </c>
      <c r="U78" s="6">
        <f>待赋值表!T78</f>
        <v/>
      </c>
      <c r="V78" s="6">
        <f>待赋值表!U78</f>
        <v/>
      </c>
      <c r="W78" s="6">
        <f>待赋值表!V78</f>
        <v/>
      </c>
      <c r="X78" s="6">
        <f>待赋值表!W78</f>
        <v/>
      </c>
      <c r="Y78" s="6">
        <f>待赋值表!X78</f>
        <v/>
      </c>
      <c r="Z78" s="3">
        <f>IF(M78&gt;=0.01,"B_pre",IF(M78&gt;=0,"C_pre","none"))</f>
        <v/>
      </c>
      <c r="AA78" s="3">
        <f>IF(U78&gt;0.125,"a_pre",IF(U78&gt;=0,"b_pre","none"))</f>
        <v/>
      </c>
      <c r="AB78" s="3">
        <f>AND(Z78="B_pre",AA78="a_pre")</f>
        <v/>
      </c>
      <c r="AC78" s="3">
        <f>AND(Z78="B_pre",AA78="b_pre")</f>
        <v/>
      </c>
      <c r="AD78" s="3">
        <f>AND(Z78="C_pre",AA78="a_pre")</f>
        <v/>
      </c>
      <c r="AE78" s="3">
        <f>AND(Z78="C_pre",AA78="b_pre")</f>
        <v/>
      </c>
      <c r="AF78" s="6">
        <f>待赋值表!C78</f>
        <v/>
      </c>
      <c r="AG78" s="3">
        <f t="array" ref="AG78">IF(AB78=TRUE,"A",IF(AC78=TRUE,"B",IF(AD78=TRUE,"C",IF(AE78=TRUE,"D","其他"))))</f>
        <v/>
      </c>
      <c r="AH78" s="3">
        <f>IF(分析表!$E$12&lt;&gt;"ALL",AND(AF78=分析表!$E$10,AG78=分析表!$E$12),IF(AF78=分析表!$E$10,TRUE(),IF(AF78="ALL",TRUE(),"")))</f>
        <v/>
      </c>
    </row>
    <row r="79">
      <c r="A79" s="3">
        <f>COUNTIF($AH$2:AH79,"TRUE")</f>
        <v/>
      </c>
      <c r="B79" s="3">
        <f>COUNTIF($AG$2:$AG79,#REF!)</f>
        <v/>
      </c>
      <c r="C79" s="56">
        <f>待赋值表!A79</f>
        <v/>
      </c>
      <c r="E79" s="6">
        <f>待赋值表!D79</f>
        <v/>
      </c>
      <c r="F79" s="6">
        <f>待赋值表!E79</f>
        <v/>
      </c>
      <c r="G79" s="6">
        <f>待赋值表!F79</f>
        <v/>
      </c>
      <c r="H79" s="6">
        <f>待赋值表!G79</f>
        <v/>
      </c>
      <c r="I79" s="6">
        <f>待赋值表!H79</f>
        <v/>
      </c>
      <c r="J79" s="6">
        <f>待赋值表!I79</f>
        <v/>
      </c>
      <c r="K79" s="6">
        <f>待赋值表!J79</f>
        <v/>
      </c>
      <c r="L79" s="6">
        <f>待赋值表!K79</f>
        <v/>
      </c>
      <c r="M79" s="6">
        <f>待赋值表!L79</f>
        <v/>
      </c>
      <c r="N79" s="6">
        <f>待赋值表!M79</f>
        <v/>
      </c>
      <c r="O79" s="6">
        <f>待赋值表!N79</f>
        <v/>
      </c>
      <c r="P79" s="6">
        <f>待赋值表!O79</f>
        <v/>
      </c>
      <c r="Q79" s="6">
        <f>IF(待赋值表!P79&lt;&gt;"",待赋值表!P79,0)</f>
        <v/>
      </c>
      <c r="R79" s="6">
        <f>待赋值表!Q79</f>
        <v/>
      </c>
      <c r="S79" s="6">
        <f>待赋值表!R79</f>
        <v/>
      </c>
      <c r="T79" s="6">
        <f>待赋值表!S79</f>
        <v/>
      </c>
      <c r="U79" s="6">
        <f>待赋值表!T79</f>
        <v/>
      </c>
      <c r="V79" s="6">
        <f>待赋值表!U79</f>
        <v/>
      </c>
      <c r="W79" s="6">
        <f>待赋值表!V79</f>
        <v/>
      </c>
      <c r="X79" s="6">
        <f>待赋值表!W79</f>
        <v/>
      </c>
      <c r="Y79" s="6">
        <f>待赋值表!X79</f>
        <v/>
      </c>
      <c r="Z79" s="3">
        <f>IF(M79&gt;=0.01,"B_pre",IF(M79&gt;=0,"C_pre","none"))</f>
        <v/>
      </c>
      <c r="AA79" s="3">
        <f>IF(U79&gt;0.125,"a_pre",IF(U79&gt;=0,"b_pre","none"))</f>
        <v/>
      </c>
      <c r="AB79" s="3">
        <f>AND(Z79="B_pre",AA79="a_pre")</f>
        <v/>
      </c>
      <c r="AC79" s="3">
        <f>AND(Z79="B_pre",AA79="b_pre")</f>
        <v/>
      </c>
      <c r="AD79" s="3">
        <f>AND(Z79="C_pre",AA79="a_pre")</f>
        <v/>
      </c>
      <c r="AE79" s="3">
        <f>AND(Z79="C_pre",AA79="b_pre")</f>
        <v/>
      </c>
      <c r="AF79" s="6">
        <f>待赋值表!C79</f>
        <v/>
      </c>
      <c r="AG79" s="3">
        <f t="array" ref="AG79">IF(AB79=TRUE,"A",IF(AC79=TRUE,"B",IF(AD79=TRUE,"C",IF(AE79=TRUE,"D","其他"))))</f>
        <v/>
      </c>
      <c r="AH79" s="3">
        <f>IF(分析表!$E$12&lt;&gt;"ALL",AND(AF79=分析表!$E$10,AG79=分析表!$E$12),IF(AF79=分析表!$E$10,TRUE(),IF(AF79="ALL",TRUE(),"")))</f>
        <v/>
      </c>
    </row>
    <row r="80">
      <c r="A80" s="3">
        <f>COUNTIF($AH$2:AH80,"TRUE")</f>
        <v/>
      </c>
      <c r="B80" s="3">
        <f>COUNTIF($AG$2:$AG80,#REF!)</f>
        <v/>
      </c>
      <c r="C80" s="56">
        <f>待赋值表!A80</f>
        <v/>
      </c>
      <c r="E80" s="6">
        <f>待赋值表!D80</f>
        <v/>
      </c>
      <c r="F80" s="6">
        <f>待赋值表!E80</f>
        <v/>
      </c>
      <c r="G80" s="6">
        <f>待赋值表!F80</f>
        <v/>
      </c>
      <c r="H80" s="6">
        <f>待赋值表!G80</f>
        <v/>
      </c>
      <c r="I80" s="6">
        <f>待赋值表!H80</f>
        <v/>
      </c>
      <c r="J80" s="6">
        <f>待赋值表!I80</f>
        <v/>
      </c>
      <c r="K80" s="6">
        <f>待赋值表!J80</f>
        <v/>
      </c>
      <c r="L80" s="6">
        <f>待赋值表!K80</f>
        <v/>
      </c>
      <c r="M80" s="6">
        <f>待赋值表!L80</f>
        <v/>
      </c>
      <c r="N80" s="6">
        <f>待赋值表!M80</f>
        <v/>
      </c>
      <c r="O80" s="6">
        <f>待赋值表!N80</f>
        <v/>
      </c>
      <c r="P80" s="6">
        <f>待赋值表!O80</f>
        <v/>
      </c>
      <c r="Q80" s="6">
        <f>IF(待赋值表!P80&lt;&gt;"",待赋值表!P80,0)</f>
        <v/>
      </c>
      <c r="R80" s="6">
        <f>待赋值表!Q80</f>
        <v/>
      </c>
      <c r="S80" s="6">
        <f>待赋值表!R80</f>
        <v/>
      </c>
      <c r="T80" s="6">
        <f>待赋值表!S80</f>
        <v/>
      </c>
      <c r="U80" s="6">
        <f>待赋值表!T80</f>
        <v/>
      </c>
      <c r="V80" s="6">
        <f>待赋值表!U80</f>
        <v/>
      </c>
      <c r="W80" s="6">
        <f>待赋值表!V80</f>
        <v/>
      </c>
      <c r="X80" s="6">
        <f>待赋值表!W80</f>
        <v/>
      </c>
      <c r="Y80" s="6">
        <f>待赋值表!X80</f>
        <v/>
      </c>
      <c r="Z80" s="3">
        <f>IF(M80&gt;=0.01,"B_pre",IF(M80&gt;=0,"C_pre","none"))</f>
        <v/>
      </c>
      <c r="AA80" s="3">
        <f>IF(U80&gt;0.125,"a_pre",IF(U80&gt;=0,"b_pre","none"))</f>
        <v/>
      </c>
      <c r="AB80" s="3">
        <f>AND(Z80="B_pre",AA80="a_pre")</f>
        <v/>
      </c>
      <c r="AC80" s="3">
        <f>AND(Z80="B_pre",AA80="b_pre")</f>
        <v/>
      </c>
      <c r="AD80" s="3">
        <f>AND(Z80="C_pre",AA80="a_pre")</f>
        <v/>
      </c>
      <c r="AE80" s="3">
        <f>AND(Z80="C_pre",AA80="b_pre")</f>
        <v/>
      </c>
      <c r="AF80" s="6">
        <f>待赋值表!C80</f>
        <v/>
      </c>
      <c r="AG80" s="3">
        <f t="array" ref="AG80">IF(AB80=TRUE,"A",IF(AC80=TRUE,"B",IF(AD80=TRUE,"C",IF(AE80=TRUE,"D","其他"))))</f>
        <v/>
      </c>
      <c r="AH80" s="3">
        <f>IF(分析表!$E$12&lt;&gt;"ALL",AND(AF80=分析表!$E$10,AG80=分析表!$E$12),IF(AF80=分析表!$E$10,TRUE(),IF(AF80="ALL",TRUE(),"")))</f>
        <v/>
      </c>
    </row>
    <row r="81">
      <c r="A81" s="3">
        <f>COUNTIF($AH$2:AH81,"TRUE")</f>
        <v/>
      </c>
      <c r="B81" s="3">
        <f>COUNTIF($AG$2:$AG81,#REF!)</f>
        <v/>
      </c>
      <c r="C81" s="56">
        <f>待赋值表!A81</f>
        <v/>
      </c>
      <c r="E81" s="6">
        <f>待赋值表!D81</f>
        <v/>
      </c>
      <c r="F81" s="6">
        <f>待赋值表!E81</f>
        <v/>
      </c>
      <c r="G81" s="6">
        <f>待赋值表!F81</f>
        <v/>
      </c>
      <c r="H81" s="6">
        <f>待赋值表!G81</f>
        <v/>
      </c>
      <c r="I81" s="6">
        <f>待赋值表!H81</f>
        <v/>
      </c>
      <c r="J81" s="6">
        <f>待赋值表!I81</f>
        <v/>
      </c>
      <c r="K81" s="6">
        <f>待赋值表!J81</f>
        <v/>
      </c>
      <c r="L81" s="6">
        <f>待赋值表!K81</f>
        <v/>
      </c>
      <c r="M81" s="6">
        <f>待赋值表!L81</f>
        <v/>
      </c>
      <c r="N81" s="6">
        <f>待赋值表!M81</f>
        <v/>
      </c>
      <c r="O81" s="6">
        <f>待赋值表!N81</f>
        <v/>
      </c>
      <c r="P81" s="6">
        <f>待赋值表!O81</f>
        <v/>
      </c>
      <c r="Q81" s="6">
        <f>IF(待赋值表!P81&lt;&gt;"",待赋值表!P81,0)</f>
        <v/>
      </c>
      <c r="R81" s="6">
        <f>待赋值表!Q81</f>
        <v/>
      </c>
      <c r="S81" s="6">
        <f>待赋值表!R81</f>
        <v/>
      </c>
      <c r="T81" s="6">
        <f>待赋值表!S81</f>
        <v/>
      </c>
      <c r="U81" s="6">
        <f>待赋值表!T81</f>
        <v/>
      </c>
      <c r="V81" s="6">
        <f>待赋值表!U81</f>
        <v/>
      </c>
      <c r="W81" s="6">
        <f>待赋值表!V81</f>
        <v/>
      </c>
      <c r="X81" s="6">
        <f>待赋值表!W81</f>
        <v/>
      </c>
      <c r="Y81" s="6">
        <f>待赋值表!X81</f>
        <v/>
      </c>
      <c r="Z81" s="3">
        <f>IF(M81&gt;=0.01,"B_pre",IF(M81&gt;=0,"C_pre","none"))</f>
        <v/>
      </c>
      <c r="AA81" s="3">
        <f>IF(U81&gt;0.125,"a_pre",IF(U81&gt;=0,"b_pre","none"))</f>
        <v/>
      </c>
      <c r="AB81" s="3">
        <f>AND(Z81="B_pre",AA81="a_pre")</f>
        <v/>
      </c>
      <c r="AC81" s="3">
        <f>AND(Z81="B_pre",AA81="b_pre")</f>
        <v/>
      </c>
      <c r="AD81" s="3">
        <f>AND(Z81="C_pre",AA81="a_pre")</f>
        <v/>
      </c>
      <c r="AE81" s="3">
        <f>AND(Z81="C_pre",AA81="b_pre")</f>
        <v/>
      </c>
      <c r="AF81" s="6">
        <f>待赋值表!C81</f>
        <v/>
      </c>
      <c r="AG81" s="3">
        <f t="array" ref="AG81">IF(AB81=TRUE,"A",IF(AC81=TRUE,"B",IF(AD81=TRUE,"C",IF(AE81=TRUE,"D","其他"))))</f>
        <v/>
      </c>
      <c r="AH81" s="3">
        <f>IF(分析表!$E$12&lt;&gt;"ALL",AND(AF81=分析表!$E$10,AG81=分析表!$E$12),IF(AF81=分析表!$E$10,TRUE(),IF(AF81="ALL",TRUE(),"")))</f>
        <v/>
      </c>
    </row>
    <row r="82">
      <c r="A82" s="3">
        <f>COUNTIF($AH$2:AH82,"TRUE")</f>
        <v/>
      </c>
      <c r="B82" s="3">
        <f>COUNTIF($AG$2:$AG82,#REF!)</f>
        <v/>
      </c>
      <c r="C82" s="56">
        <f>待赋值表!A82</f>
        <v/>
      </c>
      <c r="E82" s="6">
        <f>待赋值表!D82</f>
        <v/>
      </c>
      <c r="F82" s="6">
        <f>待赋值表!E82</f>
        <v/>
      </c>
      <c r="G82" s="6">
        <f>待赋值表!F82</f>
        <v/>
      </c>
      <c r="H82" s="6">
        <f>待赋值表!G82</f>
        <v/>
      </c>
      <c r="I82" s="6">
        <f>待赋值表!H82</f>
        <v/>
      </c>
      <c r="J82" s="6">
        <f>待赋值表!I82</f>
        <v/>
      </c>
      <c r="K82" s="6">
        <f>待赋值表!J82</f>
        <v/>
      </c>
      <c r="L82" s="6">
        <f>待赋值表!K82</f>
        <v/>
      </c>
      <c r="M82" s="6">
        <f>待赋值表!L82</f>
        <v/>
      </c>
      <c r="N82" s="6">
        <f>待赋值表!M82</f>
        <v/>
      </c>
      <c r="O82" s="6">
        <f>待赋值表!N82</f>
        <v/>
      </c>
      <c r="P82" s="6">
        <f>待赋值表!O82</f>
        <v/>
      </c>
      <c r="Q82" s="6">
        <f>IF(待赋值表!P82&lt;&gt;"",待赋值表!P82,0)</f>
        <v/>
      </c>
      <c r="R82" s="6">
        <f>待赋值表!Q82</f>
        <v/>
      </c>
      <c r="S82" s="6">
        <f>待赋值表!R82</f>
        <v/>
      </c>
      <c r="T82" s="6">
        <f>待赋值表!S82</f>
        <v/>
      </c>
      <c r="U82" s="6">
        <f>待赋值表!T82</f>
        <v/>
      </c>
      <c r="V82" s="6">
        <f>待赋值表!U82</f>
        <v/>
      </c>
      <c r="W82" s="6">
        <f>待赋值表!V82</f>
        <v/>
      </c>
      <c r="X82" s="6">
        <f>待赋值表!W82</f>
        <v/>
      </c>
      <c r="Y82" s="6">
        <f>待赋值表!X82</f>
        <v/>
      </c>
      <c r="Z82" s="3">
        <f>IF(M82&gt;=0.01,"B_pre",IF(M82&gt;=0,"C_pre","none"))</f>
        <v/>
      </c>
      <c r="AA82" s="3">
        <f>IF(U82&gt;0.125,"a_pre",IF(U82&gt;=0,"b_pre","none"))</f>
        <v/>
      </c>
      <c r="AB82" s="3">
        <f>AND(Z82="B_pre",AA82="a_pre")</f>
        <v/>
      </c>
      <c r="AC82" s="3">
        <f>AND(Z82="B_pre",AA82="b_pre")</f>
        <v/>
      </c>
      <c r="AD82" s="3">
        <f>AND(Z82="C_pre",AA82="a_pre")</f>
        <v/>
      </c>
      <c r="AE82" s="3">
        <f>AND(Z82="C_pre",AA82="b_pre")</f>
        <v/>
      </c>
      <c r="AF82" s="6">
        <f>待赋值表!C82</f>
        <v/>
      </c>
      <c r="AG82" s="3">
        <f t="array" ref="AG82">IF(AB82=TRUE,"A",IF(AC82=TRUE,"B",IF(AD82=TRUE,"C",IF(AE82=TRUE,"D","其他"))))</f>
        <v/>
      </c>
      <c r="AH82" s="3">
        <f>IF(分析表!$E$12&lt;&gt;"ALL",AND(AF82=分析表!$E$10,AG82=分析表!$E$12),IF(AF82=分析表!$E$10,TRUE(),IF(AF82="ALL",TRUE(),"")))</f>
        <v/>
      </c>
    </row>
    <row r="83">
      <c r="A83" s="3">
        <f>COUNTIF($AH$2:AH83,"TRUE")</f>
        <v/>
      </c>
      <c r="B83" s="3">
        <f>COUNTIF($AG$2:$AG83,#REF!)</f>
        <v/>
      </c>
      <c r="C83" s="56">
        <f>待赋值表!A83</f>
        <v/>
      </c>
      <c r="E83" s="6">
        <f>待赋值表!D83</f>
        <v/>
      </c>
      <c r="F83" s="6">
        <f>待赋值表!E83</f>
        <v/>
      </c>
      <c r="G83" s="6">
        <f>待赋值表!F83</f>
        <v/>
      </c>
      <c r="H83" s="6">
        <f>待赋值表!G83</f>
        <v/>
      </c>
      <c r="I83" s="6">
        <f>待赋值表!H83</f>
        <v/>
      </c>
      <c r="J83" s="6">
        <f>待赋值表!I83</f>
        <v/>
      </c>
      <c r="K83" s="6">
        <f>待赋值表!J83</f>
        <v/>
      </c>
      <c r="L83" s="6">
        <f>待赋值表!K83</f>
        <v/>
      </c>
      <c r="M83" s="6">
        <f>待赋值表!L83</f>
        <v/>
      </c>
      <c r="N83" s="6">
        <f>待赋值表!M83</f>
        <v/>
      </c>
      <c r="O83" s="6">
        <f>待赋值表!N83</f>
        <v/>
      </c>
      <c r="P83" s="6">
        <f>待赋值表!O83</f>
        <v/>
      </c>
      <c r="Q83" s="6">
        <f>IF(待赋值表!P83&lt;&gt;"",待赋值表!P83,0)</f>
        <v/>
      </c>
      <c r="R83" s="6">
        <f>待赋值表!Q83</f>
        <v/>
      </c>
      <c r="S83" s="6">
        <f>待赋值表!R83</f>
        <v/>
      </c>
      <c r="T83" s="6">
        <f>待赋值表!S83</f>
        <v/>
      </c>
      <c r="U83" s="6">
        <f>待赋值表!T83</f>
        <v/>
      </c>
      <c r="V83" s="6">
        <f>待赋值表!U83</f>
        <v/>
      </c>
      <c r="W83" s="6">
        <f>待赋值表!V83</f>
        <v/>
      </c>
      <c r="X83" s="6">
        <f>待赋值表!W83</f>
        <v/>
      </c>
      <c r="Y83" s="6">
        <f>待赋值表!X83</f>
        <v/>
      </c>
      <c r="Z83" s="3">
        <f>IF(M83&gt;=0.01,"B_pre",IF(M83&gt;=0,"C_pre","none"))</f>
        <v/>
      </c>
      <c r="AA83" s="3">
        <f>IF(U83&gt;0.125,"a_pre",IF(U83&gt;=0,"b_pre","none"))</f>
        <v/>
      </c>
      <c r="AB83" s="3">
        <f>AND(Z83="B_pre",AA83="a_pre")</f>
        <v/>
      </c>
      <c r="AC83" s="3">
        <f>AND(Z83="B_pre",AA83="b_pre")</f>
        <v/>
      </c>
      <c r="AD83" s="3">
        <f>AND(Z83="C_pre",AA83="a_pre")</f>
        <v/>
      </c>
      <c r="AE83" s="3">
        <f>AND(Z83="C_pre",AA83="b_pre")</f>
        <v/>
      </c>
      <c r="AF83" s="6">
        <f>待赋值表!C83</f>
        <v/>
      </c>
      <c r="AG83" s="3">
        <f t="array" ref="AG83">IF(AB83=TRUE,"A",IF(AC83=TRUE,"B",IF(AD83=TRUE,"C",IF(AE83=TRUE,"D","其他"))))</f>
        <v/>
      </c>
      <c r="AH83" s="3">
        <f>IF(分析表!$E$12&lt;&gt;"ALL",AND(AF83=分析表!$E$10,AG83=分析表!$E$12),IF(AF83=分析表!$E$10,TRUE(),IF(AF83="ALL",TRUE(),"")))</f>
        <v/>
      </c>
    </row>
    <row r="84">
      <c r="A84" s="3">
        <f>COUNTIF($AH$2:AH84,"TRUE")</f>
        <v/>
      </c>
      <c r="B84" s="3">
        <f>COUNTIF($AG$2:$AG84,#REF!)</f>
        <v/>
      </c>
      <c r="C84" s="56">
        <f>待赋值表!A84</f>
        <v/>
      </c>
      <c r="E84" s="6">
        <f>待赋值表!D84</f>
        <v/>
      </c>
      <c r="F84" s="6">
        <f>待赋值表!E84</f>
        <v/>
      </c>
      <c r="G84" s="6">
        <f>待赋值表!F84</f>
        <v/>
      </c>
      <c r="H84" s="6">
        <f>待赋值表!G84</f>
        <v/>
      </c>
      <c r="I84" s="6">
        <f>待赋值表!H84</f>
        <v/>
      </c>
      <c r="J84" s="6">
        <f>待赋值表!I84</f>
        <v/>
      </c>
      <c r="K84" s="6">
        <f>待赋值表!J84</f>
        <v/>
      </c>
      <c r="L84" s="6">
        <f>待赋值表!K84</f>
        <v/>
      </c>
      <c r="M84" s="6">
        <f>待赋值表!L84</f>
        <v/>
      </c>
      <c r="N84" s="6">
        <f>待赋值表!M84</f>
        <v/>
      </c>
      <c r="O84" s="6">
        <f>待赋值表!N84</f>
        <v/>
      </c>
      <c r="P84" s="6">
        <f>待赋值表!O84</f>
        <v/>
      </c>
      <c r="Q84" s="6">
        <f>IF(待赋值表!P84&lt;&gt;"",待赋值表!P84,0)</f>
        <v/>
      </c>
      <c r="R84" s="6">
        <f>待赋值表!Q84</f>
        <v/>
      </c>
      <c r="S84" s="6">
        <f>待赋值表!R84</f>
        <v/>
      </c>
      <c r="T84" s="6">
        <f>待赋值表!S84</f>
        <v/>
      </c>
      <c r="U84" s="6">
        <f>待赋值表!T84</f>
        <v/>
      </c>
      <c r="V84" s="6">
        <f>待赋值表!U84</f>
        <v/>
      </c>
      <c r="W84" s="6">
        <f>待赋值表!V84</f>
        <v/>
      </c>
      <c r="X84" s="6">
        <f>待赋值表!W84</f>
        <v/>
      </c>
      <c r="Y84" s="6">
        <f>待赋值表!X84</f>
        <v/>
      </c>
      <c r="Z84" s="3">
        <f>IF(M84&gt;=0.01,"B_pre",IF(M84&gt;=0,"C_pre","none"))</f>
        <v/>
      </c>
      <c r="AA84" s="3">
        <f>IF(U84&gt;0.125,"a_pre",IF(U84&gt;=0,"b_pre","none"))</f>
        <v/>
      </c>
      <c r="AB84" s="3">
        <f>AND(Z84="B_pre",AA84="a_pre")</f>
        <v/>
      </c>
      <c r="AC84" s="3">
        <f>AND(Z84="B_pre",AA84="b_pre")</f>
        <v/>
      </c>
      <c r="AD84" s="3">
        <f>AND(Z84="C_pre",AA84="a_pre")</f>
        <v/>
      </c>
      <c r="AE84" s="3">
        <f>AND(Z84="C_pre",AA84="b_pre")</f>
        <v/>
      </c>
      <c r="AF84" s="6">
        <f>待赋值表!C84</f>
        <v/>
      </c>
      <c r="AG84" s="3">
        <f t="array" ref="AG84">IF(AB84=TRUE,"A",IF(AC84=TRUE,"B",IF(AD84=TRUE,"C",IF(AE84=TRUE,"D","其他"))))</f>
        <v/>
      </c>
      <c r="AH84" s="3">
        <f>IF(分析表!$E$12&lt;&gt;"ALL",AND(AF84=分析表!$E$10,AG84=分析表!$E$12),IF(AF84=分析表!$E$10,TRUE(),IF(AF84="ALL",TRUE(),"")))</f>
        <v/>
      </c>
    </row>
    <row r="85">
      <c r="A85" s="3">
        <f>COUNTIF($AH$2:AH85,"TRUE")</f>
        <v/>
      </c>
      <c r="B85" s="3">
        <f>COUNTIF($AG$2:$AG85,#REF!)</f>
        <v/>
      </c>
      <c r="C85" s="56">
        <f>待赋值表!A85</f>
        <v/>
      </c>
      <c r="E85" s="6">
        <f>待赋值表!D85</f>
        <v/>
      </c>
      <c r="F85" s="6">
        <f>待赋值表!E85</f>
        <v/>
      </c>
      <c r="G85" s="6">
        <f>待赋值表!F85</f>
        <v/>
      </c>
      <c r="H85" s="6">
        <f>待赋值表!G85</f>
        <v/>
      </c>
      <c r="I85" s="6">
        <f>待赋值表!H85</f>
        <v/>
      </c>
      <c r="J85" s="6">
        <f>待赋值表!I85</f>
        <v/>
      </c>
      <c r="K85" s="6">
        <f>待赋值表!J85</f>
        <v/>
      </c>
      <c r="L85" s="6">
        <f>待赋值表!K85</f>
        <v/>
      </c>
      <c r="M85" s="6">
        <f>待赋值表!L85</f>
        <v/>
      </c>
      <c r="N85" s="6">
        <f>待赋值表!M85</f>
        <v/>
      </c>
      <c r="O85" s="6">
        <f>待赋值表!N85</f>
        <v/>
      </c>
      <c r="P85" s="6">
        <f>待赋值表!O85</f>
        <v/>
      </c>
      <c r="Q85" s="6">
        <f>IF(待赋值表!P85&lt;&gt;"",待赋值表!P85,0)</f>
        <v/>
      </c>
      <c r="R85" s="6">
        <f>待赋值表!Q85</f>
        <v/>
      </c>
      <c r="S85" s="6">
        <f>待赋值表!R85</f>
        <v/>
      </c>
      <c r="T85" s="6">
        <f>待赋值表!S85</f>
        <v/>
      </c>
      <c r="U85" s="6">
        <f>待赋值表!T85</f>
        <v/>
      </c>
      <c r="V85" s="6">
        <f>待赋值表!U85</f>
        <v/>
      </c>
      <c r="W85" s="6">
        <f>待赋值表!V85</f>
        <v/>
      </c>
      <c r="X85" s="6">
        <f>待赋值表!W85</f>
        <v/>
      </c>
      <c r="Y85" s="6">
        <f>待赋值表!X85</f>
        <v/>
      </c>
      <c r="Z85" s="3">
        <f>IF(M85&gt;=0.01,"B_pre",IF(M85&gt;=0,"C_pre","none"))</f>
        <v/>
      </c>
      <c r="AA85" s="3">
        <f>IF(U85&gt;0.125,"a_pre",IF(U85&gt;=0,"b_pre","none"))</f>
        <v/>
      </c>
      <c r="AB85" s="3">
        <f>AND(Z85="B_pre",AA85="a_pre")</f>
        <v/>
      </c>
      <c r="AC85" s="3">
        <f>AND(Z85="B_pre",AA85="b_pre")</f>
        <v/>
      </c>
      <c r="AD85" s="3">
        <f>AND(Z85="C_pre",AA85="a_pre")</f>
        <v/>
      </c>
      <c r="AE85" s="3">
        <f>AND(Z85="C_pre",AA85="b_pre")</f>
        <v/>
      </c>
      <c r="AF85" s="6">
        <f>待赋值表!C85</f>
        <v/>
      </c>
      <c r="AG85" s="3">
        <f t="array" ref="AG85">IF(AB85=TRUE,"A",IF(AC85=TRUE,"B",IF(AD85=TRUE,"C",IF(AE85=TRUE,"D","其他"))))</f>
        <v/>
      </c>
      <c r="AH85" s="3">
        <f>IF(分析表!$E$12&lt;&gt;"ALL",AND(AF85=分析表!$E$10,AG85=分析表!$E$12),IF(AF85=分析表!$E$10,TRUE(),IF(AF85="ALL",TRUE(),"")))</f>
        <v/>
      </c>
    </row>
    <row r="86">
      <c r="A86" s="3">
        <f>COUNTIF($AH$2:AH86,"TRUE")</f>
        <v/>
      </c>
      <c r="B86" s="3">
        <f>COUNTIF($AG$2:$AG86,#REF!)</f>
        <v/>
      </c>
      <c r="C86" s="56">
        <f>待赋值表!A86</f>
        <v/>
      </c>
      <c r="E86" s="6">
        <f>待赋值表!D86</f>
        <v/>
      </c>
      <c r="F86" s="6">
        <f>待赋值表!E86</f>
        <v/>
      </c>
      <c r="G86" s="6">
        <f>待赋值表!F86</f>
        <v/>
      </c>
      <c r="H86" s="6">
        <f>待赋值表!G86</f>
        <v/>
      </c>
      <c r="I86" s="6">
        <f>待赋值表!H86</f>
        <v/>
      </c>
      <c r="J86" s="6">
        <f>待赋值表!I86</f>
        <v/>
      </c>
      <c r="K86" s="6">
        <f>待赋值表!J86</f>
        <v/>
      </c>
      <c r="L86" s="6">
        <f>待赋值表!K86</f>
        <v/>
      </c>
      <c r="M86" s="6">
        <f>待赋值表!L86</f>
        <v/>
      </c>
      <c r="N86" s="6">
        <f>待赋值表!M86</f>
        <v/>
      </c>
      <c r="O86" s="6">
        <f>待赋值表!N86</f>
        <v/>
      </c>
      <c r="P86" s="6">
        <f>待赋值表!O86</f>
        <v/>
      </c>
      <c r="Q86" s="6">
        <f>IF(待赋值表!P86&lt;&gt;"",待赋值表!P86,0)</f>
        <v/>
      </c>
      <c r="R86" s="6">
        <f>待赋值表!Q86</f>
        <v/>
      </c>
      <c r="S86" s="6">
        <f>待赋值表!R86</f>
        <v/>
      </c>
      <c r="T86" s="6">
        <f>待赋值表!S86</f>
        <v/>
      </c>
      <c r="U86" s="6">
        <f>待赋值表!T86</f>
        <v/>
      </c>
      <c r="V86" s="6">
        <f>待赋值表!U86</f>
        <v/>
      </c>
      <c r="W86" s="6">
        <f>待赋值表!V86</f>
        <v/>
      </c>
      <c r="X86" s="6">
        <f>待赋值表!W86</f>
        <v/>
      </c>
      <c r="Y86" s="6">
        <f>待赋值表!X86</f>
        <v/>
      </c>
      <c r="Z86" s="3">
        <f>IF(M86&gt;=0.01,"B_pre",IF(M86&gt;=0,"C_pre","none"))</f>
        <v/>
      </c>
      <c r="AA86" s="3">
        <f>IF(U86&gt;0.125,"a_pre",IF(U86&gt;=0,"b_pre","none"))</f>
        <v/>
      </c>
      <c r="AB86" s="3">
        <f>AND(Z86="B_pre",AA86="a_pre")</f>
        <v/>
      </c>
      <c r="AC86" s="3">
        <f>AND(Z86="B_pre",AA86="b_pre")</f>
        <v/>
      </c>
      <c r="AD86" s="3">
        <f>AND(Z86="C_pre",AA86="a_pre")</f>
        <v/>
      </c>
      <c r="AE86" s="3">
        <f>AND(Z86="C_pre",AA86="b_pre")</f>
        <v/>
      </c>
      <c r="AF86" s="6">
        <f>待赋值表!C86</f>
        <v/>
      </c>
      <c r="AG86" s="3">
        <f t="array" ref="AG86">IF(AB86=TRUE,"A",IF(AC86=TRUE,"B",IF(AD86=TRUE,"C",IF(AE86=TRUE,"D","其他"))))</f>
        <v/>
      </c>
      <c r="AH86" s="3">
        <f>IF(分析表!$E$12&lt;&gt;"ALL",AND(AF86=分析表!$E$10,AG86=分析表!$E$12),IF(AF86=分析表!$E$10,TRUE(),IF(AF86="ALL",TRUE(),"")))</f>
        <v/>
      </c>
    </row>
    <row r="87">
      <c r="A87" s="3">
        <f>COUNTIF($AH$2:AH87,"TRUE")</f>
        <v/>
      </c>
      <c r="B87" s="3">
        <f>COUNTIF($AG$2:$AG87,#REF!)</f>
        <v/>
      </c>
      <c r="C87" s="56">
        <f>待赋值表!A87</f>
        <v/>
      </c>
      <c r="E87" s="6">
        <f>待赋值表!D87</f>
        <v/>
      </c>
      <c r="F87" s="6">
        <f>待赋值表!E87</f>
        <v/>
      </c>
      <c r="G87" s="6">
        <f>待赋值表!F87</f>
        <v/>
      </c>
      <c r="H87" s="6">
        <f>待赋值表!G87</f>
        <v/>
      </c>
      <c r="I87" s="6">
        <f>待赋值表!H87</f>
        <v/>
      </c>
      <c r="J87" s="6">
        <f>待赋值表!I87</f>
        <v/>
      </c>
      <c r="K87" s="6">
        <f>待赋值表!J87</f>
        <v/>
      </c>
      <c r="L87" s="6">
        <f>待赋值表!K87</f>
        <v/>
      </c>
      <c r="M87" s="6">
        <f>待赋值表!L87</f>
        <v/>
      </c>
      <c r="N87" s="6">
        <f>待赋值表!M87</f>
        <v/>
      </c>
      <c r="O87" s="6">
        <f>待赋值表!N87</f>
        <v/>
      </c>
      <c r="P87" s="6">
        <f>待赋值表!O87</f>
        <v/>
      </c>
      <c r="Q87" s="6">
        <f>IF(待赋值表!P87&lt;&gt;"",待赋值表!P87,0)</f>
        <v/>
      </c>
      <c r="R87" s="6">
        <f>待赋值表!Q87</f>
        <v/>
      </c>
      <c r="S87" s="6">
        <f>待赋值表!R87</f>
        <v/>
      </c>
      <c r="T87" s="6">
        <f>待赋值表!S87</f>
        <v/>
      </c>
      <c r="U87" s="6">
        <f>待赋值表!T87</f>
        <v/>
      </c>
      <c r="V87" s="6">
        <f>待赋值表!U87</f>
        <v/>
      </c>
      <c r="W87" s="6">
        <f>待赋值表!V87</f>
        <v/>
      </c>
      <c r="X87" s="6">
        <f>待赋值表!W87</f>
        <v/>
      </c>
      <c r="Y87" s="6">
        <f>待赋值表!X87</f>
        <v/>
      </c>
      <c r="Z87" s="3">
        <f>IF(M87&gt;=0.01,"B_pre",IF(M87&gt;=0,"C_pre","none"))</f>
        <v/>
      </c>
      <c r="AA87" s="3">
        <f>IF(U87&gt;0.125,"a_pre",IF(U87&gt;=0,"b_pre","none"))</f>
        <v/>
      </c>
      <c r="AB87" s="3">
        <f>AND(Z87="B_pre",AA87="a_pre")</f>
        <v/>
      </c>
      <c r="AC87" s="3">
        <f>AND(Z87="B_pre",AA87="b_pre")</f>
        <v/>
      </c>
      <c r="AD87" s="3">
        <f>AND(Z87="C_pre",AA87="a_pre")</f>
        <v/>
      </c>
      <c r="AE87" s="3">
        <f>AND(Z87="C_pre",AA87="b_pre")</f>
        <v/>
      </c>
      <c r="AF87" s="6">
        <f>待赋值表!C87</f>
        <v/>
      </c>
      <c r="AG87" s="3">
        <f t="array" ref="AG87">IF(AB87=TRUE,"A",IF(AC87=TRUE,"B",IF(AD87=TRUE,"C",IF(AE87=TRUE,"D","其他"))))</f>
        <v/>
      </c>
      <c r="AH87" s="3">
        <f>IF(分析表!$E$12&lt;&gt;"ALL",AND(AF87=分析表!$E$10,AG87=分析表!$E$12),IF(AF87=分析表!$E$10,TRUE(),IF(AF87="ALL",TRUE(),"")))</f>
        <v/>
      </c>
    </row>
    <row r="88">
      <c r="A88" s="3">
        <f>COUNTIF($AH$2:AH88,"TRUE")</f>
        <v/>
      </c>
      <c r="B88" s="3">
        <f>COUNTIF($AG$2:$AG88,#REF!)</f>
        <v/>
      </c>
      <c r="C88" s="56">
        <f>待赋值表!A88</f>
        <v/>
      </c>
      <c r="E88" s="6">
        <f>待赋值表!D88</f>
        <v/>
      </c>
      <c r="F88" s="6">
        <f>待赋值表!E88</f>
        <v/>
      </c>
      <c r="G88" s="6">
        <f>待赋值表!F88</f>
        <v/>
      </c>
      <c r="H88" s="6">
        <f>待赋值表!G88</f>
        <v/>
      </c>
      <c r="I88" s="6">
        <f>待赋值表!H88</f>
        <v/>
      </c>
      <c r="J88" s="6">
        <f>待赋值表!I88</f>
        <v/>
      </c>
      <c r="K88" s="6">
        <f>待赋值表!J88</f>
        <v/>
      </c>
      <c r="L88" s="6">
        <f>待赋值表!K88</f>
        <v/>
      </c>
      <c r="M88" s="6">
        <f>待赋值表!L88</f>
        <v/>
      </c>
      <c r="N88" s="6">
        <f>待赋值表!M88</f>
        <v/>
      </c>
      <c r="O88" s="6">
        <f>待赋值表!N88</f>
        <v/>
      </c>
      <c r="P88" s="6">
        <f>待赋值表!O88</f>
        <v/>
      </c>
      <c r="Q88" s="6">
        <f>IF(待赋值表!P88&lt;&gt;"",待赋值表!P88,0)</f>
        <v/>
      </c>
      <c r="R88" s="6">
        <f>待赋值表!Q88</f>
        <v/>
      </c>
      <c r="S88" s="6">
        <f>待赋值表!R88</f>
        <v/>
      </c>
      <c r="T88" s="6">
        <f>待赋值表!S88</f>
        <v/>
      </c>
      <c r="U88" s="6">
        <f>待赋值表!T88</f>
        <v/>
      </c>
      <c r="V88" s="6">
        <f>待赋值表!U88</f>
        <v/>
      </c>
      <c r="W88" s="6">
        <f>待赋值表!V88</f>
        <v/>
      </c>
      <c r="X88" s="6">
        <f>待赋值表!W88</f>
        <v/>
      </c>
      <c r="Y88" s="6">
        <f>待赋值表!X88</f>
        <v/>
      </c>
      <c r="Z88" s="3">
        <f>IF(M88&gt;=0.01,"B_pre",IF(M88&gt;=0,"C_pre","none"))</f>
        <v/>
      </c>
      <c r="AA88" s="3">
        <f>IF(U88&gt;0.125,"a_pre",IF(U88&gt;=0,"b_pre","none"))</f>
        <v/>
      </c>
      <c r="AB88" s="3">
        <f>AND(Z88="B_pre",AA88="a_pre")</f>
        <v/>
      </c>
      <c r="AC88" s="3">
        <f>AND(Z88="B_pre",AA88="b_pre")</f>
        <v/>
      </c>
      <c r="AD88" s="3">
        <f>AND(Z88="C_pre",AA88="a_pre")</f>
        <v/>
      </c>
      <c r="AE88" s="3">
        <f>AND(Z88="C_pre",AA88="b_pre")</f>
        <v/>
      </c>
      <c r="AF88" s="6">
        <f>待赋值表!C88</f>
        <v/>
      </c>
      <c r="AG88" s="3">
        <f t="array" ref="AG88">IF(AB88=TRUE,"A",IF(AC88=TRUE,"B",IF(AD88=TRUE,"C",IF(AE88=TRUE,"D","其他"))))</f>
        <v/>
      </c>
      <c r="AH88" s="3">
        <f>IF(分析表!$E$12&lt;&gt;"ALL",AND(AF88=分析表!$E$10,AG88=分析表!$E$12),IF(AF88=分析表!$E$10,TRUE(),IF(AF88="ALL",TRUE(),"")))</f>
        <v/>
      </c>
    </row>
    <row r="89">
      <c r="A89" s="3">
        <f>COUNTIF($AH$2:AH89,"TRUE")</f>
        <v/>
      </c>
      <c r="B89" s="3">
        <f>COUNTIF($AG$2:$AG89,#REF!)</f>
        <v/>
      </c>
      <c r="C89" s="56">
        <f>待赋值表!A89</f>
        <v/>
      </c>
      <c r="E89" s="6">
        <f>待赋值表!D89</f>
        <v/>
      </c>
      <c r="F89" s="6">
        <f>待赋值表!E89</f>
        <v/>
      </c>
      <c r="G89" s="6">
        <f>待赋值表!F89</f>
        <v/>
      </c>
      <c r="H89" s="6">
        <f>待赋值表!G89</f>
        <v/>
      </c>
      <c r="I89" s="6">
        <f>待赋值表!H89</f>
        <v/>
      </c>
      <c r="J89" s="6">
        <f>待赋值表!I89</f>
        <v/>
      </c>
      <c r="K89" s="6">
        <f>待赋值表!J89</f>
        <v/>
      </c>
      <c r="L89" s="6">
        <f>待赋值表!K89</f>
        <v/>
      </c>
      <c r="M89" s="6">
        <f>待赋值表!L89</f>
        <v/>
      </c>
      <c r="N89" s="6">
        <f>待赋值表!M89</f>
        <v/>
      </c>
      <c r="O89" s="6">
        <f>待赋值表!N89</f>
        <v/>
      </c>
      <c r="P89" s="6">
        <f>待赋值表!O89</f>
        <v/>
      </c>
      <c r="Q89" s="6">
        <f>IF(待赋值表!P89&lt;&gt;"",待赋值表!P89,0)</f>
        <v/>
      </c>
      <c r="R89" s="6">
        <f>待赋值表!Q89</f>
        <v/>
      </c>
      <c r="S89" s="6">
        <f>待赋值表!R89</f>
        <v/>
      </c>
      <c r="T89" s="6">
        <f>待赋值表!S89</f>
        <v/>
      </c>
      <c r="U89" s="6">
        <f>待赋值表!T89</f>
        <v/>
      </c>
      <c r="V89" s="6">
        <f>待赋值表!U89</f>
        <v/>
      </c>
      <c r="W89" s="6">
        <f>待赋值表!V89</f>
        <v/>
      </c>
      <c r="X89" s="6">
        <f>待赋值表!W89</f>
        <v/>
      </c>
      <c r="Y89" s="6">
        <f>待赋值表!X89</f>
        <v/>
      </c>
      <c r="Z89" s="3">
        <f>IF(M89&gt;=0.01,"B_pre",IF(M89&gt;=0,"C_pre","none"))</f>
        <v/>
      </c>
      <c r="AA89" s="3">
        <f>IF(U89&gt;0.125,"a_pre",IF(U89&gt;=0,"b_pre","none"))</f>
        <v/>
      </c>
      <c r="AB89" s="3">
        <f>AND(Z89="B_pre",AA89="a_pre")</f>
        <v/>
      </c>
      <c r="AC89" s="3">
        <f>AND(Z89="B_pre",AA89="b_pre")</f>
        <v/>
      </c>
      <c r="AD89" s="3">
        <f>AND(Z89="C_pre",AA89="a_pre")</f>
        <v/>
      </c>
      <c r="AE89" s="3">
        <f>AND(Z89="C_pre",AA89="b_pre")</f>
        <v/>
      </c>
      <c r="AF89" s="6">
        <f>待赋值表!C89</f>
        <v/>
      </c>
      <c r="AG89" s="3">
        <f t="array" ref="AG89">IF(AB89=TRUE,"A",IF(AC89=TRUE,"B",IF(AD89=TRUE,"C",IF(AE89=TRUE,"D","其他"))))</f>
        <v/>
      </c>
      <c r="AH89" s="3">
        <f>IF(分析表!$E$12&lt;&gt;"ALL",AND(AF89=分析表!$E$10,AG89=分析表!$E$12),IF(AF89=分析表!$E$10,TRUE(),IF(AF89="ALL",TRUE(),"")))</f>
        <v/>
      </c>
    </row>
    <row r="90">
      <c r="A90" s="3">
        <f>COUNTIF($AH$2:AH90,"TRUE")</f>
        <v/>
      </c>
      <c r="B90" s="3">
        <f>COUNTIF($AG$2:$AG90,#REF!)</f>
        <v/>
      </c>
      <c r="C90" s="56">
        <f>待赋值表!A90</f>
        <v/>
      </c>
      <c r="E90" s="6">
        <f>待赋值表!D90</f>
        <v/>
      </c>
      <c r="F90" s="6">
        <f>待赋值表!E90</f>
        <v/>
      </c>
      <c r="G90" s="6">
        <f>待赋值表!F90</f>
        <v/>
      </c>
      <c r="H90" s="6">
        <f>待赋值表!G90</f>
        <v/>
      </c>
      <c r="I90" s="6">
        <f>待赋值表!H90</f>
        <v/>
      </c>
      <c r="J90" s="6">
        <f>待赋值表!I90</f>
        <v/>
      </c>
      <c r="K90" s="6">
        <f>待赋值表!J90</f>
        <v/>
      </c>
      <c r="L90" s="6">
        <f>待赋值表!K90</f>
        <v/>
      </c>
      <c r="M90" s="6">
        <f>待赋值表!L90</f>
        <v/>
      </c>
      <c r="N90" s="6">
        <f>待赋值表!M90</f>
        <v/>
      </c>
      <c r="O90" s="6">
        <f>待赋值表!N90</f>
        <v/>
      </c>
      <c r="P90" s="6">
        <f>待赋值表!O90</f>
        <v/>
      </c>
      <c r="Q90" s="6">
        <f>IF(待赋值表!P90&lt;&gt;"",待赋值表!P90,0)</f>
        <v/>
      </c>
      <c r="R90" s="6">
        <f>待赋值表!Q90</f>
        <v/>
      </c>
      <c r="S90" s="6">
        <f>待赋值表!R90</f>
        <v/>
      </c>
      <c r="T90" s="6">
        <f>待赋值表!S90</f>
        <v/>
      </c>
      <c r="U90" s="6">
        <f>待赋值表!T90</f>
        <v/>
      </c>
      <c r="V90" s="6">
        <f>待赋值表!U90</f>
        <v/>
      </c>
      <c r="W90" s="6">
        <f>待赋值表!V90</f>
        <v/>
      </c>
      <c r="X90" s="6">
        <f>待赋值表!W90</f>
        <v/>
      </c>
      <c r="Y90" s="6">
        <f>待赋值表!X90</f>
        <v/>
      </c>
      <c r="Z90" s="3">
        <f>IF(M90&gt;=0.01,"B_pre",IF(M90&gt;=0,"C_pre","none"))</f>
        <v/>
      </c>
      <c r="AA90" s="3">
        <f>IF(U90&gt;0.125,"a_pre",IF(U90&gt;=0,"b_pre","none"))</f>
        <v/>
      </c>
      <c r="AB90" s="3">
        <f>AND(Z90="B_pre",AA90="a_pre")</f>
        <v/>
      </c>
      <c r="AC90" s="3">
        <f>AND(Z90="B_pre",AA90="b_pre")</f>
        <v/>
      </c>
      <c r="AD90" s="3">
        <f>AND(Z90="C_pre",AA90="a_pre")</f>
        <v/>
      </c>
      <c r="AE90" s="3">
        <f>AND(Z90="C_pre",AA90="b_pre")</f>
        <v/>
      </c>
      <c r="AF90" s="6">
        <f>待赋值表!C90</f>
        <v/>
      </c>
      <c r="AG90" s="3">
        <f t="array" ref="AG90">IF(AB90=TRUE,"A",IF(AC90=TRUE,"B",IF(AD90=TRUE,"C",IF(AE90=TRUE,"D","其他"))))</f>
        <v/>
      </c>
      <c r="AH90" s="3">
        <f>IF(分析表!$E$12&lt;&gt;"ALL",AND(AF90=分析表!$E$10,AG90=分析表!$E$12),IF(AF90=分析表!$E$10,TRUE(),IF(AF90="ALL",TRUE(),"")))</f>
        <v/>
      </c>
    </row>
    <row r="91">
      <c r="A91" s="3">
        <f>COUNTIF($AH$2:AH91,"TRUE")</f>
        <v/>
      </c>
      <c r="B91" s="3">
        <f>COUNTIF($AG$2:$AG91,#REF!)</f>
        <v/>
      </c>
      <c r="C91" s="56">
        <f>待赋值表!A91</f>
        <v/>
      </c>
      <c r="E91" s="6">
        <f>待赋值表!D91</f>
        <v/>
      </c>
      <c r="F91" s="6">
        <f>待赋值表!E91</f>
        <v/>
      </c>
      <c r="G91" s="6">
        <f>待赋值表!F91</f>
        <v/>
      </c>
      <c r="H91" s="6">
        <f>待赋值表!G91</f>
        <v/>
      </c>
      <c r="I91" s="6">
        <f>待赋值表!H91</f>
        <v/>
      </c>
      <c r="J91" s="6">
        <f>待赋值表!I91</f>
        <v/>
      </c>
      <c r="K91" s="6">
        <f>待赋值表!J91</f>
        <v/>
      </c>
      <c r="L91" s="6">
        <f>待赋值表!K91</f>
        <v/>
      </c>
      <c r="M91" s="6">
        <f>待赋值表!L91</f>
        <v/>
      </c>
      <c r="N91" s="6">
        <f>待赋值表!M91</f>
        <v/>
      </c>
      <c r="O91" s="6">
        <f>待赋值表!N91</f>
        <v/>
      </c>
      <c r="P91" s="6">
        <f>待赋值表!O91</f>
        <v/>
      </c>
      <c r="Q91" s="6">
        <f>IF(待赋值表!P91&lt;&gt;"",待赋值表!P91,0)</f>
        <v/>
      </c>
      <c r="R91" s="6">
        <f>待赋值表!Q91</f>
        <v/>
      </c>
      <c r="S91" s="6">
        <f>待赋值表!R91</f>
        <v/>
      </c>
      <c r="T91" s="6">
        <f>待赋值表!S91</f>
        <v/>
      </c>
      <c r="U91" s="6">
        <f>待赋值表!T91</f>
        <v/>
      </c>
      <c r="V91" s="6">
        <f>待赋值表!U91</f>
        <v/>
      </c>
      <c r="W91" s="6">
        <f>待赋值表!V91</f>
        <v/>
      </c>
      <c r="X91" s="6">
        <f>待赋值表!W91</f>
        <v/>
      </c>
      <c r="Y91" s="6">
        <f>待赋值表!X91</f>
        <v/>
      </c>
      <c r="Z91" s="3">
        <f>IF(M91&gt;=0.01,"B_pre",IF(M91&gt;=0,"C_pre","none"))</f>
        <v/>
      </c>
      <c r="AA91" s="3">
        <f>IF(U91&gt;0.125,"a_pre",IF(U91&gt;=0,"b_pre","none"))</f>
        <v/>
      </c>
      <c r="AB91" s="3">
        <f>AND(Z91="B_pre",AA91="a_pre")</f>
        <v/>
      </c>
      <c r="AC91" s="3">
        <f>AND(Z91="B_pre",AA91="b_pre")</f>
        <v/>
      </c>
      <c r="AD91" s="3">
        <f>AND(Z91="C_pre",AA91="a_pre")</f>
        <v/>
      </c>
      <c r="AE91" s="3">
        <f>AND(Z91="C_pre",AA91="b_pre")</f>
        <v/>
      </c>
      <c r="AF91" s="6">
        <f>待赋值表!C91</f>
        <v/>
      </c>
      <c r="AG91" s="3">
        <f t="array" ref="AG91">IF(AB91=TRUE,"A",IF(AC91=TRUE,"B",IF(AD91=TRUE,"C",IF(AE91=TRUE,"D","其他"))))</f>
        <v/>
      </c>
      <c r="AH91" s="3">
        <f>IF(分析表!$E$12&lt;&gt;"ALL",AND(AF91=分析表!$E$10,AG91=分析表!$E$12),IF(AF91=分析表!$E$10,TRUE(),IF(AF91="ALL",TRUE(),"")))</f>
        <v/>
      </c>
    </row>
    <row r="92">
      <c r="A92" s="3">
        <f>COUNTIF($AH$2:AH92,"TRUE")</f>
        <v/>
      </c>
      <c r="B92" s="3">
        <f>COUNTIF($AG$2:$AG92,#REF!)</f>
        <v/>
      </c>
      <c r="C92" s="56">
        <f>待赋值表!A92</f>
        <v/>
      </c>
      <c r="E92" s="6">
        <f>待赋值表!D92</f>
        <v/>
      </c>
      <c r="F92" s="6">
        <f>待赋值表!E92</f>
        <v/>
      </c>
      <c r="G92" s="6">
        <f>待赋值表!F92</f>
        <v/>
      </c>
      <c r="H92" s="6">
        <f>待赋值表!G92</f>
        <v/>
      </c>
      <c r="I92" s="6">
        <f>待赋值表!H92</f>
        <v/>
      </c>
      <c r="J92" s="6">
        <f>待赋值表!I92</f>
        <v/>
      </c>
      <c r="K92" s="6">
        <f>待赋值表!J92</f>
        <v/>
      </c>
      <c r="L92" s="6">
        <f>待赋值表!K92</f>
        <v/>
      </c>
      <c r="M92" s="6">
        <f>待赋值表!L92</f>
        <v/>
      </c>
      <c r="N92" s="6">
        <f>待赋值表!M92</f>
        <v/>
      </c>
      <c r="O92" s="6">
        <f>待赋值表!N92</f>
        <v/>
      </c>
      <c r="P92" s="6">
        <f>待赋值表!O92</f>
        <v/>
      </c>
      <c r="Q92" s="6">
        <f>IF(待赋值表!P92&lt;&gt;"",待赋值表!P92,0)</f>
        <v/>
      </c>
      <c r="R92" s="6">
        <f>待赋值表!Q92</f>
        <v/>
      </c>
      <c r="S92" s="6">
        <f>待赋值表!R92</f>
        <v/>
      </c>
      <c r="T92" s="6">
        <f>待赋值表!S92</f>
        <v/>
      </c>
      <c r="U92" s="6">
        <f>待赋值表!T92</f>
        <v/>
      </c>
      <c r="V92" s="6">
        <f>待赋值表!U92</f>
        <v/>
      </c>
      <c r="W92" s="6">
        <f>待赋值表!V92</f>
        <v/>
      </c>
      <c r="X92" s="6">
        <f>待赋值表!W92</f>
        <v/>
      </c>
      <c r="Y92" s="6">
        <f>待赋值表!X92</f>
        <v/>
      </c>
      <c r="Z92" s="3">
        <f>IF(M92&gt;=0.01,"B_pre",IF(M92&gt;=0,"C_pre","none"))</f>
        <v/>
      </c>
      <c r="AA92" s="3">
        <f>IF(U92&gt;0.125,"a_pre",IF(U92&gt;=0,"b_pre","none"))</f>
        <v/>
      </c>
      <c r="AB92" s="3">
        <f>AND(Z92="B_pre",AA92="a_pre")</f>
        <v/>
      </c>
      <c r="AC92" s="3">
        <f>AND(Z92="B_pre",AA92="b_pre")</f>
        <v/>
      </c>
      <c r="AD92" s="3">
        <f>AND(Z92="C_pre",AA92="a_pre")</f>
        <v/>
      </c>
      <c r="AE92" s="3">
        <f>AND(Z92="C_pre",AA92="b_pre")</f>
        <v/>
      </c>
      <c r="AF92" s="6">
        <f>待赋值表!C92</f>
        <v/>
      </c>
      <c r="AG92" s="3">
        <f t="array" ref="AG92">IF(AB92=TRUE,"A",IF(AC92=TRUE,"B",IF(AD92=TRUE,"C",IF(AE92=TRUE,"D","其他"))))</f>
        <v/>
      </c>
      <c r="AH92" s="3">
        <f>IF(分析表!$E$12&lt;&gt;"ALL",AND(AF92=分析表!$E$10,AG92=分析表!$E$12),IF(AF92=分析表!$E$10,TRUE(),IF(AF92="ALL",TRUE(),"")))</f>
        <v/>
      </c>
    </row>
    <row r="93">
      <c r="A93" s="3">
        <f>COUNTIF($AH$2:AH93,"TRUE")</f>
        <v/>
      </c>
      <c r="B93" s="3">
        <f>COUNTIF($AG$2:$AG93,#REF!)</f>
        <v/>
      </c>
      <c r="C93" s="56">
        <f>待赋值表!A93</f>
        <v/>
      </c>
      <c r="E93" s="6">
        <f>待赋值表!D93</f>
        <v/>
      </c>
      <c r="F93" s="6">
        <f>待赋值表!E93</f>
        <v/>
      </c>
      <c r="G93" s="6">
        <f>待赋值表!F93</f>
        <v/>
      </c>
      <c r="H93" s="6">
        <f>待赋值表!G93</f>
        <v/>
      </c>
      <c r="I93" s="6">
        <f>待赋值表!H93</f>
        <v/>
      </c>
      <c r="J93" s="6">
        <f>待赋值表!I93</f>
        <v/>
      </c>
      <c r="K93" s="6">
        <f>待赋值表!J93</f>
        <v/>
      </c>
      <c r="L93" s="6">
        <f>待赋值表!K93</f>
        <v/>
      </c>
      <c r="M93" s="6">
        <f>待赋值表!L93</f>
        <v/>
      </c>
      <c r="N93" s="6">
        <f>待赋值表!M93</f>
        <v/>
      </c>
      <c r="O93" s="6">
        <f>待赋值表!N93</f>
        <v/>
      </c>
      <c r="P93" s="6">
        <f>待赋值表!O93</f>
        <v/>
      </c>
      <c r="Q93" s="6">
        <f>IF(待赋值表!P93&lt;&gt;"",待赋值表!P93,0)</f>
        <v/>
      </c>
      <c r="R93" s="6">
        <f>待赋值表!Q93</f>
        <v/>
      </c>
      <c r="S93" s="6">
        <f>待赋值表!R93</f>
        <v/>
      </c>
      <c r="T93" s="6">
        <f>待赋值表!S93</f>
        <v/>
      </c>
      <c r="U93" s="6">
        <f>待赋值表!T93</f>
        <v/>
      </c>
      <c r="V93" s="6">
        <f>待赋值表!U93</f>
        <v/>
      </c>
      <c r="W93" s="6">
        <f>待赋值表!V93</f>
        <v/>
      </c>
      <c r="X93" s="6">
        <f>待赋值表!W93</f>
        <v/>
      </c>
      <c r="Y93" s="6">
        <f>待赋值表!X93</f>
        <v/>
      </c>
      <c r="Z93" s="3">
        <f>IF(M93&gt;=0.01,"B_pre",IF(M93&gt;=0,"C_pre","none"))</f>
        <v/>
      </c>
      <c r="AA93" s="3">
        <f>IF(U93&gt;0.125,"a_pre",IF(U93&gt;=0,"b_pre","none"))</f>
        <v/>
      </c>
      <c r="AB93" s="3">
        <f>AND(Z93="B_pre",AA93="a_pre")</f>
        <v/>
      </c>
      <c r="AC93" s="3">
        <f>AND(Z93="B_pre",AA93="b_pre")</f>
        <v/>
      </c>
      <c r="AD93" s="3">
        <f>AND(Z93="C_pre",AA93="a_pre")</f>
        <v/>
      </c>
      <c r="AE93" s="3">
        <f>AND(Z93="C_pre",AA93="b_pre")</f>
        <v/>
      </c>
      <c r="AF93" s="6">
        <f>待赋值表!C93</f>
        <v/>
      </c>
      <c r="AG93" s="3">
        <f t="array" ref="AG93">IF(AB93=TRUE,"A",IF(AC93=TRUE,"B",IF(AD93=TRUE,"C",IF(AE93=TRUE,"D","其他"))))</f>
        <v/>
      </c>
      <c r="AH93" s="3">
        <f>IF(分析表!$E$12&lt;&gt;"ALL",AND(AF93=分析表!$E$10,AG93=分析表!$E$12),IF(AF93=分析表!$E$10,TRUE(),IF(AF93="ALL",TRUE(),"")))</f>
        <v/>
      </c>
    </row>
    <row r="94">
      <c r="A94" s="3">
        <f>COUNTIF($AH$2:AH94,"TRUE")</f>
        <v/>
      </c>
      <c r="B94" s="3">
        <f>COUNTIF($AG$2:$AG94,#REF!)</f>
        <v/>
      </c>
      <c r="C94" s="56">
        <f>待赋值表!A94</f>
        <v/>
      </c>
      <c r="E94" s="6">
        <f>待赋值表!D94</f>
        <v/>
      </c>
      <c r="F94" s="6">
        <f>待赋值表!E94</f>
        <v/>
      </c>
      <c r="G94" s="6">
        <f>待赋值表!F94</f>
        <v/>
      </c>
      <c r="H94" s="6">
        <f>待赋值表!G94</f>
        <v/>
      </c>
      <c r="I94" s="6">
        <f>待赋值表!H94</f>
        <v/>
      </c>
      <c r="J94" s="6">
        <f>待赋值表!I94</f>
        <v/>
      </c>
      <c r="K94" s="6">
        <f>待赋值表!J94</f>
        <v/>
      </c>
      <c r="L94" s="6">
        <f>待赋值表!K94</f>
        <v/>
      </c>
      <c r="M94" s="6">
        <f>待赋值表!L94</f>
        <v/>
      </c>
      <c r="N94" s="6">
        <f>待赋值表!M94</f>
        <v/>
      </c>
      <c r="O94" s="6">
        <f>待赋值表!N94</f>
        <v/>
      </c>
      <c r="P94" s="6">
        <f>待赋值表!O94</f>
        <v/>
      </c>
      <c r="Q94" s="6">
        <f>IF(待赋值表!P94&lt;&gt;"",待赋值表!P94,0)</f>
        <v/>
      </c>
      <c r="R94" s="6">
        <f>待赋值表!Q94</f>
        <v/>
      </c>
      <c r="S94" s="6">
        <f>待赋值表!R94</f>
        <v/>
      </c>
      <c r="T94" s="6">
        <f>待赋值表!S94</f>
        <v/>
      </c>
      <c r="U94" s="6">
        <f>待赋值表!T94</f>
        <v/>
      </c>
      <c r="V94" s="6">
        <f>待赋值表!U94</f>
        <v/>
      </c>
      <c r="W94" s="6">
        <f>待赋值表!V94</f>
        <v/>
      </c>
      <c r="X94" s="6">
        <f>待赋值表!W94</f>
        <v/>
      </c>
      <c r="Y94" s="6">
        <f>待赋值表!X94</f>
        <v/>
      </c>
      <c r="Z94" s="3">
        <f>IF(M94&gt;=0.01,"B_pre",IF(M94&gt;=0,"C_pre","none"))</f>
        <v/>
      </c>
      <c r="AA94" s="3">
        <f>IF(U94&gt;0.125,"a_pre",IF(U94&gt;=0,"b_pre","none"))</f>
        <v/>
      </c>
      <c r="AB94" s="3">
        <f>AND(Z94="B_pre",AA94="a_pre")</f>
        <v/>
      </c>
      <c r="AC94" s="3">
        <f>AND(Z94="B_pre",AA94="b_pre")</f>
        <v/>
      </c>
      <c r="AD94" s="3">
        <f>AND(Z94="C_pre",AA94="a_pre")</f>
        <v/>
      </c>
      <c r="AE94" s="3">
        <f>AND(Z94="C_pre",AA94="b_pre")</f>
        <v/>
      </c>
      <c r="AF94" s="6">
        <f>待赋值表!C94</f>
        <v/>
      </c>
      <c r="AG94" s="3">
        <f t="array" ref="AG94">IF(AB94=TRUE,"A",IF(AC94=TRUE,"B",IF(AD94=TRUE,"C",IF(AE94=TRUE,"D","其他"))))</f>
        <v/>
      </c>
      <c r="AH94" s="3">
        <f>IF(分析表!$E$12&lt;&gt;"ALL",AND(AF94=分析表!$E$10,AG94=分析表!$E$12),IF(AF94=分析表!$E$10,TRUE(),IF(AF94="ALL",TRUE(),"")))</f>
        <v/>
      </c>
    </row>
    <row r="95">
      <c r="A95" s="3">
        <f>COUNTIF($AH$2:AH95,"TRUE")</f>
        <v/>
      </c>
      <c r="B95" s="3">
        <f>COUNTIF($AG$2:$AG95,#REF!)</f>
        <v/>
      </c>
      <c r="C95" s="56">
        <f>待赋值表!A95</f>
        <v/>
      </c>
      <c r="E95" s="6">
        <f>待赋值表!D95</f>
        <v/>
      </c>
      <c r="F95" s="6">
        <f>待赋值表!E95</f>
        <v/>
      </c>
      <c r="G95" s="6">
        <f>待赋值表!F95</f>
        <v/>
      </c>
      <c r="H95" s="6">
        <f>待赋值表!G95</f>
        <v/>
      </c>
      <c r="I95" s="6">
        <f>待赋值表!H95</f>
        <v/>
      </c>
      <c r="J95" s="6">
        <f>待赋值表!I95</f>
        <v/>
      </c>
      <c r="K95" s="6">
        <f>待赋值表!J95</f>
        <v/>
      </c>
      <c r="L95" s="6">
        <f>待赋值表!K95</f>
        <v/>
      </c>
      <c r="M95" s="6">
        <f>待赋值表!L95</f>
        <v/>
      </c>
      <c r="N95" s="6">
        <f>待赋值表!M95</f>
        <v/>
      </c>
      <c r="O95" s="6">
        <f>待赋值表!N95</f>
        <v/>
      </c>
      <c r="P95" s="6">
        <f>待赋值表!O95</f>
        <v/>
      </c>
      <c r="Q95" s="6">
        <f>IF(待赋值表!P95&lt;&gt;"",待赋值表!P95,0)</f>
        <v/>
      </c>
      <c r="R95" s="6">
        <f>待赋值表!Q95</f>
        <v/>
      </c>
      <c r="S95" s="6">
        <f>待赋值表!R95</f>
        <v/>
      </c>
      <c r="T95" s="6">
        <f>待赋值表!S95</f>
        <v/>
      </c>
      <c r="U95" s="6">
        <f>待赋值表!T95</f>
        <v/>
      </c>
      <c r="V95" s="6">
        <f>待赋值表!U95</f>
        <v/>
      </c>
      <c r="W95" s="6">
        <f>待赋值表!V95</f>
        <v/>
      </c>
      <c r="X95" s="6">
        <f>待赋值表!W95</f>
        <v/>
      </c>
      <c r="Y95" s="6">
        <f>待赋值表!X95</f>
        <v/>
      </c>
      <c r="Z95" s="3">
        <f>IF(M95&gt;=0.01,"B_pre",IF(M95&gt;=0,"C_pre","none"))</f>
        <v/>
      </c>
      <c r="AA95" s="3">
        <f>IF(U95&gt;0.125,"a_pre",IF(U95&gt;=0,"b_pre","none"))</f>
        <v/>
      </c>
      <c r="AB95" s="3">
        <f>AND(Z95="B_pre",AA95="a_pre")</f>
        <v/>
      </c>
      <c r="AC95" s="3">
        <f>AND(Z95="B_pre",AA95="b_pre")</f>
        <v/>
      </c>
      <c r="AD95" s="3">
        <f>AND(Z95="C_pre",AA95="a_pre")</f>
        <v/>
      </c>
      <c r="AE95" s="3">
        <f>AND(Z95="C_pre",AA95="b_pre")</f>
        <v/>
      </c>
      <c r="AF95" s="6">
        <f>待赋值表!C95</f>
        <v/>
      </c>
      <c r="AG95" s="3">
        <f t="array" ref="AG95">IF(AB95=TRUE,"A",IF(AC95=TRUE,"B",IF(AD95=TRUE,"C",IF(AE95=TRUE,"D","其他"))))</f>
        <v/>
      </c>
      <c r="AH95" s="3">
        <f>IF(分析表!$E$12&lt;&gt;"ALL",AND(AF95=分析表!$E$10,AG95=分析表!$E$12),IF(AF95=分析表!$E$10,TRUE(),IF(AF95="ALL",TRUE(),"")))</f>
        <v/>
      </c>
    </row>
    <row r="96">
      <c r="A96" s="3">
        <f>COUNTIF($AH$2:AH96,"TRUE")</f>
        <v/>
      </c>
      <c r="B96" s="3">
        <f>COUNTIF($AG$2:$AG96,#REF!)</f>
        <v/>
      </c>
      <c r="C96" s="56">
        <f>待赋值表!A96</f>
        <v/>
      </c>
      <c r="E96" s="6">
        <f>待赋值表!D96</f>
        <v/>
      </c>
      <c r="F96" s="6">
        <f>待赋值表!E96</f>
        <v/>
      </c>
      <c r="G96" s="6">
        <f>待赋值表!F96</f>
        <v/>
      </c>
      <c r="H96" s="6">
        <f>待赋值表!G96</f>
        <v/>
      </c>
      <c r="I96" s="6">
        <f>待赋值表!H96</f>
        <v/>
      </c>
      <c r="J96" s="6">
        <f>待赋值表!I96</f>
        <v/>
      </c>
      <c r="K96" s="6">
        <f>待赋值表!J96</f>
        <v/>
      </c>
      <c r="L96" s="6">
        <f>待赋值表!K96</f>
        <v/>
      </c>
      <c r="M96" s="6">
        <f>待赋值表!L96</f>
        <v/>
      </c>
      <c r="N96" s="6">
        <f>待赋值表!M96</f>
        <v/>
      </c>
      <c r="O96" s="6">
        <f>待赋值表!N96</f>
        <v/>
      </c>
      <c r="P96" s="6">
        <f>待赋值表!O96</f>
        <v/>
      </c>
      <c r="Q96" s="6">
        <f>IF(待赋值表!P96&lt;&gt;"",待赋值表!P96,0)</f>
        <v/>
      </c>
      <c r="R96" s="6">
        <f>待赋值表!Q96</f>
        <v/>
      </c>
      <c r="S96" s="6">
        <f>待赋值表!R96</f>
        <v/>
      </c>
      <c r="T96" s="6">
        <f>待赋值表!S96</f>
        <v/>
      </c>
      <c r="U96" s="6">
        <f>待赋值表!T96</f>
        <v/>
      </c>
      <c r="V96" s="6">
        <f>待赋值表!U96</f>
        <v/>
      </c>
      <c r="W96" s="6">
        <f>待赋值表!V96</f>
        <v/>
      </c>
      <c r="X96" s="6">
        <f>待赋值表!W96</f>
        <v/>
      </c>
      <c r="Y96" s="6">
        <f>待赋值表!X96</f>
        <v/>
      </c>
      <c r="Z96" s="3">
        <f>IF(M96&gt;=0.01,"B_pre",IF(M96&gt;=0,"C_pre","none"))</f>
        <v/>
      </c>
      <c r="AA96" s="3">
        <f>IF(U96&gt;0.125,"a_pre",IF(U96&gt;=0,"b_pre","none"))</f>
        <v/>
      </c>
      <c r="AB96" s="3">
        <f>AND(Z96="B_pre",AA96="a_pre")</f>
        <v/>
      </c>
      <c r="AC96" s="3">
        <f>AND(Z96="B_pre",AA96="b_pre")</f>
        <v/>
      </c>
      <c r="AD96" s="3">
        <f>AND(Z96="C_pre",AA96="a_pre")</f>
        <v/>
      </c>
      <c r="AE96" s="3">
        <f>AND(Z96="C_pre",AA96="b_pre")</f>
        <v/>
      </c>
      <c r="AF96" s="6">
        <f>待赋值表!C96</f>
        <v/>
      </c>
      <c r="AG96" s="3">
        <f t="array" ref="AG96">IF(AB96=TRUE,"A",IF(AC96=TRUE,"B",IF(AD96=TRUE,"C",IF(AE96=TRUE,"D","其他"))))</f>
        <v/>
      </c>
      <c r="AH96" s="3">
        <f>IF(分析表!$E$12&lt;&gt;"ALL",AND(AF96=分析表!$E$10,AG96=分析表!$E$12),IF(AF96=分析表!$E$10,TRUE(),IF(AF96="ALL",TRUE(),"")))</f>
        <v/>
      </c>
    </row>
    <row r="97">
      <c r="A97" s="3">
        <f>COUNTIF($AH$2:AH97,"TRUE")</f>
        <v/>
      </c>
      <c r="B97" s="3">
        <f>COUNTIF($AG$2:$AG97,#REF!)</f>
        <v/>
      </c>
      <c r="C97" s="56">
        <f>待赋值表!A97</f>
        <v/>
      </c>
      <c r="E97" s="6">
        <f>待赋值表!D97</f>
        <v/>
      </c>
      <c r="F97" s="6">
        <f>待赋值表!E97</f>
        <v/>
      </c>
      <c r="G97" s="6">
        <f>待赋值表!F97</f>
        <v/>
      </c>
      <c r="H97" s="6">
        <f>待赋值表!G97</f>
        <v/>
      </c>
      <c r="I97" s="6">
        <f>待赋值表!H97</f>
        <v/>
      </c>
      <c r="J97" s="6">
        <f>待赋值表!I97</f>
        <v/>
      </c>
      <c r="K97" s="6">
        <f>待赋值表!J97</f>
        <v/>
      </c>
      <c r="L97" s="6">
        <f>待赋值表!K97</f>
        <v/>
      </c>
      <c r="M97" s="6">
        <f>待赋值表!L97</f>
        <v/>
      </c>
      <c r="N97" s="6">
        <f>待赋值表!M97</f>
        <v/>
      </c>
      <c r="O97" s="6">
        <f>待赋值表!N97</f>
        <v/>
      </c>
      <c r="P97" s="6">
        <f>待赋值表!O97</f>
        <v/>
      </c>
      <c r="Q97" s="6">
        <f>IF(待赋值表!P97&lt;&gt;"",待赋值表!P97,0)</f>
        <v/>
      </c>
      <c r="R97" s="6">
        <f>待赋值表!Q97</f>
        <v/>
      </c>
      <c r="S97" s="6">
        <f>待赋值表!R97</f>
        <v/>
      </c>
      <c r="T97" s="6">
        <f>待赋值表!S97</f>
        <v/>
      </c>
      <c r="U97" s="6">
        <f>待赋值表!T97</f>
        <v/>
      </c>
      <c r="V97" s="6">
        <f>待赋值表!U97</f>
        <v/>
      </c>
      <c r="W97" s="6">
        <f>待赋值表!V97</f>
        <v/>
      </c>
      <c r="X97" s="6">
        <f>待赋值表!W97</f>
        <v/>
      </c>
      <c r="Y97" s="6">
        <f>待赋值表!X97</f>
        <v/>
      </c>
      <c r="Z97" s="3">
        <f>IF(M97&gt;=0.01,"B_pre",IF(M97&gt;=0,"C_pre","none"))</f>
        <v/>
      </c>
      <c r="AA97" s="3">
        <f>IF(U97&gt;0.125,"a_pre",IF(U97&gt;=0,"b_pre","none"))</f>
        <v/>
      </c>
      <c r="AB97" s="3">
        <f>AND(Z97="B_pre",AA97="a_pre")</f>
        <v/>
      </c>
      <c r="AC97" s="3">
        <f>AND(Z97="B_pre",AA97="b_pre")</f>
        <v/>
      </c>
      <c r="AD97" s="3">
        <f>AND(Z97="C_pre",AA97="a_pre")</f>
        <v/>
      </c>
      <c r="AE97" s="3">
        <f>AND(Z97="C_pre",AA97="b_pre")</f>
        <v/>
      </c>
      <c r="AF97" s="6">
        <f>待赋值表!C97</f>
        <v/>
      </c>
      <c r="AG97" s="3">
        <f t="array" ref="AG97">IF(AB97=TRUE,"A",IF(AC97=TRUE,"B",IF(AD97=TRUE,"C",IF(AE97=TRUE,"D","其他"))))</f>
        <v/>
      </c>
      <c r="AH97" s="3">
        <f>IF(分析表!$E$12&lt;&gt;"ALL",AND(AF97=分析表!$E$10,AG97=分析表!$E$12),IF(AF97=分析表!$E$10,TRUE(),IF(AF97="ALL",TRUE(),"")))</f>
        <v/>
      </c>
    </row>
    <row r="98">
      <c r="A98" s="3">
        <f>COUNTIF($AH$2:AH98,"TRUE")</f>
        <v/>
      </c>
      <c r="B98" s="3">
        <f>COUNTIF($AG$2:$AG98,#REF!)</f>
        <v/>
      </c>
      <c r="C98" s="56">
        <f>待赋值表!A98</f>
        <v/>
      </c>
      <c r="E98" s="6">
        <f>待赋值表!D98</f>
        <v/>
      </c>
      <c r="F98" s="6">
        <f>待赋值表!E98</f>
        <v/>
      </c>
      <c r="G98" s="6">
        <f>待赋值表!F98</f>
        <v/>
      </c>
      <c r="H98" s="6">
        <f>待赋值表!G98</f>
        <v/>
      </c>
      <c r="I98" s="6">
        <f>待赋值表!H98</f>
        <v/>
      </c>
      <c r="J98" s="6">
        <f>待赋值表!I98</f>
        <v/>
      </c>
      <c r="K98" s="6">
        <f>待赋值表!J98</f>
        <v/>
      </c>
      <c r="L98" s="6">
        <f>待赋值表!K98</f>
        <v/>
      </c>
      <c r="M98" s="6">
        <f>待赋值表!L98</f>
        <v/>
      </c>
      <c r="N98" s="6">
        <f>待赋值表!M98</f>
        <v/>
      </c>
      <c r="O98" s="6">
        <f>待赋值表!N98</f>
        <v/>
      </c>
      <c r="P98" s="6">
        <f>待赋值表!O98</f>
        <v/>
      </c>
      <c r="Q98" s="6">
        <f>IF(待赋值表!P98&lt;&gt;"",待赋值表!P98,0)</f>
        <v/>
      </c>
      <c r="R98" s="6">
        <f>待赋值表!Q98</f>
        <v/>
      </c>
      <c r="S98" s="6">
        <f>待赋值表!R98</f>
        <v/>
      </c>
      <c r="T98" s="6">
        <f>待赋值表!S98</f>
        <v/>
      </c>
      <c r="U98" s="6">
        <f>待赋值表!T98</f>
        <v/>
      </c>
      <c r="V98" s="6">
        <f>待赋值表!U98</f>
        <v/>
      </c>
      <c r="W98" s="6">
        <f>待赋值表!V98</f>
        <v/>
      </c>
      <c r="X98" s="6">
        <f>待赋值表!W98</f>
        <v/>
      </c>
      <c r="Y98" s="6">
        <f>待赋值表!X98</f>
        <v/>
      </c>
      <c r="Z98" s="3">
        <f>IF(M98&gt;=0.01,"B_pre",IF(M98&gt;=0,"C_pre","none"))</f>
        <v/>
      </c>
      <c r="AA98" s="3">
        <f>IF(U98&gt;0.125,"a_pre",IF(U98&gt;=0,"b_pre","none"))</f>
        <v/>
      </c>
      <c r="AB98" s="3">
        <f>AND(Z98="B_pre",AA98="a_pre")</f>
        <v/>
      </c>
      <c r="AC98" s="3">
        <f>AND(Z98="B_pre",AA98="b_pre")</f>
        <v/>
      </c>
      <c r="AD98" s="3">
        <f>AND(Z98="C_pre",AA98="a_pre")</f>
        <v/>
      </c>
      <c r="AE98" s="3">
        <f>AND(Z98="C_pre",AA98="b_pre")</f>
        <v/>
      </c>
      <c r="AF98" s="6">
        <f>待赋值表!C98</f>
        <v/>
      </c>
      <c r="AG98" s="3">
        <f t="array" ref="AG98">IF(AB98=TRUE,"A",IF(AC98=TRUE,"B",IF(AD98=TRUE,"C",IF(AE98=TRUE,"D","其他"))))</f>
        <v/>
      </c>
      <c r="AH98" s="3">
        <f>IF(分析表!$E$12&lt;&gt;"ALL",AND(AF98=分析表!$E$10,AG98=分析表!$E$12),IF(AF98=分析表!$E$10,TRUE(),IF(AF98="ALL",TRUE(),"")))</f>
        <v/>
      </c>
    </row>
    <row r="99">
      <c r="A99" s="3">
        <f>COUNTIF($AH$2:AH99,"TRUE")</f>
        <v/>
      </c>
      <c r="B99" s="3">
        <f>COUNTIF($AG$2:$AG99,#REF!)</f>
        <v/>
      </c>
      <c r="C99" s="56">
        <f>待赋值表!A99</f>
        <v/>
      </c>
      <c r="E99" s="6">
        <f>待赋值表!D99</f>
        <v/>
      </c>
      <c r="F99" s="6">
        <f>待赋值表!E99</f>
        <v/>
      </c>
      <c r="G99" s="6">
        <f>待赋值表!F99</f>
        <v/>
      </c>
      <c r="H99" s="6">
        <f>待赋值表!G99</f>
        <v/>
      </c>
      <c r="I99" s="6">
        <f>待赋值表!H99</f>
        <v/>
      </c>
      <c r="J99" s="6">
        <f>待赋值表!I99</f>
        <v/>
      </c>
      <c r="K99" s="6">
        <f>待赋值表!J99</f>
        <v/>
      </c>
      <c r="L99" s="6">
        <f>待赋值表!K99</f>
        <v/>
      </c>
      <c r="M99" s="6">
        <f>待赋值表!L99</f>
        <v/>
      </c>
      <c r="N99" s="6">
        <f>待赋值表!M99</f>
        <v/>
      </c>
      <c r="O99" s="6">
        <f>待赋值表!N99</f>
        <v/>
      </c>
      <c r="P99" s="6">
        <f>待赋值表!O99</f>
        <v/>
      </c>
      <c r="Q99" s="6">
        <f>IF(待赋值表!P99&lt;&gt;"",待赋值表!P99,0)</f>
        <v/>
      </c>
      <c r="R99" s="6">
        <f>待赋值表!Q99</f>
        <v/>
      </c>
      <c r="S99" s="6">
        <f>待赋值表!R99</f>
        <v/>
      </c>
      <c r="T99" s="6">
        <f>待赋值表!S99</f>
        <v/>
      </c>
      <c r="U99" s="6">
        <f>待赋值表!T99</f>
        <v/>
      </c>
      <c r="V99" s="6">
        <f>待赋值表!U99</f>
        <v/>
      </c>
      <c r="W99" s="6">
        <f>待赋值表!V99</f>
        <v/>
      </c>
      <c r="X99" s="6">
        <f>待赋值表!W99</f>
        <v/>
      </c>
      <c r="Y99" s="6">
        <f>待赋值表!X99</f>
        <v/>
      </c>
      <c r="Z99" s="3">
        <f>IF(M99&gt;=0.01,"B_pre",IF(M99&gt;=0,"C_pre","none"))</f>
        <v/>
      </c>
      <c r="AA99" s="3">
        <f>IF(U99&gt;0.125,"a_pre",IF(U99&gt;=0,"b_pre","none"))</f>
        <v/>
      </c>
      <c r="AB99" s="3">
        <f>AND(Z99="B_pre",AA99="a_pre")</f>
        <v/>
      </c>
      <c r="AC99" s="3">
        <f>AND(Z99="B_pre",AA99="b_pre")</f>
        <v/>
      </c>
      <c r="AD99" s="3">
        <f>AND(Z99="C_pre",AA99="a_pre")</f>
        <v/>
      </c>
      <c r="AE99" s="3">
        <f>AND(Z99="C_pre",AA99="b_pre")</f>
        <v/>
      </c>
      <c r="AF99" s="6">
        <f>待赋值表!C99</f>
        <v/>
      </c>
      <c r="AG99" s="3">
        <f t="array" ref="AG99">IF(AB99=TRUE,"A",IF(AC99=TRUE,"B",IF(AD99=TRUE,"C",IF(AE99=TRUE,"D","其他"))))</f>
        <v/>
      </c>
      <c r="AH99" s="3">
        <f>IF(分析表!$E$12&lt;&gt;"ALL",AND(AF99=分析表!$E$10,AG99=分析表!$E$12),IF(AF99=分析表!$E$10,TRUE(),IF(AF99="ALL",TRUE(),"")))</f>
        <v/>
      </c>
    </row>
    <row r="100">
      <c r="A100" s="3">
        <f>COUNTIF($AH$2:AH100,"TRUE")</f>
        <v/>
      </c>
      <c r="B100" s="3">
        <f>COUNTIF($AG$2:$AG100,#REF!)</f>
        <v/>
      </c>
      <c r="C100" s="56">
        <f>待赋值表!A100</f>
        <v/>
      </c>
      <c r="E100" s="6">
        <f>待赋值表!D100</f>
        <v/>
      </c>
      <c r="F100" s="6">
        <f>待赋值表!E100</f>
        <v/>
      </c>
      <c r="G100" s="6">
        <f>待赋值表!F100</f>
        <v/>
      </c>
      <c r="H100" s="6">
        <f>待赋值表!G100</f>
        <v/>
      </c>
      <c r="I100" s="6">
        <f>待赋值表!H100</f>
        <v/>
      </c>
      <c r="J100" s="6">
        <f>待赋值表!I100</f>
        <v/>
      </c>
      <c r="K100" s="6">
        <f>待赋值表!J100</f>
        <v/>
      </c>
      <c r="L100" s="6">
        <f>待赋值表!K100</f>
        <v/>
      </c>
      <c r="M100" s="6">
        <f>待赋值表!L100</f>
        <v/>
      </c>
      <c r="N100" s="6">
        <f>待赋值表!M100</f>
        <v/>
      </c>
      <c r="O100" s="6">
        <f>待赋值表!N100</f>
        <v/>
      </c>
      <c r="P100" s="6">
        <f>待赋值表!O100</f>
        <v/>
      </c>
      <c r="Q100" s="6">
        <f>IF(待赋值表!P100&lt;&gt;"",待赋值表!P100,0)</f>
        <v/>
      </c>
      <c r="R100" s="6">
        <f>待赋值表!Q100</f>
        <v/>
      </c>
      <c r="S100" s="6">
        <f>待赋值表!R100</f>
        <v/>
      </c>
      <c r="T100" s="6">
        <f>待赋值表!S100</f>
        <v/>
      </c>
      <c r="U100" s="6">
        <f>待赋值表!T100</f>
        <v/>
      </c>
      <c r="V100" s="6">
        <f>待赋值表!U100</f>
        <v/>
      </c>
      <c r="W100" s="6">
        <f>待赋值表!V100</f>
        <v/>
      </c>
      <c r="X100" s="6">
        <f>待赋值表!W100</f>
        <v/>
      </c>
      <c r="Y100" s="6">
        <f>待赋值表!X100</f>
        <v/>
      </c>
      <c r="Z100" s="3">
        <f>IF(M100&gt;=0.01,"B_pre",IF(M100&gt;=0,"C_pre","none"))</f>
        <v/>
      </c>
      <c r="AA100" s="3">
        <f>IF(U100&gt;0.125,"a_pre",IF(U100&gt;=0,"b_pre","none"))</f>
        <v/>
      </c>
      <c r="AB100" s="3">
        <f>AND(Z100="B_pre",AA100="a_pre")</f>
        <v/>
      </c>
      <c r="AC100" s="3">
        <f>AND(Z100="B_pre",AA100="b_pre")</f>
        <v/>
      </c>
      <c r="AD100" s="3">
        <f>AND(Z100="C_pre",AA100="a_pre")</f>
        <v/>
      </c>
      <c r="AE100" s="3">
        <f>AND(Z100="C_pre",AA100="b_pre")</f>
        <v/>
      </c>
      <c r="AF100" s="6">
        <f>待赋值表!C100</f>
        <v/>
      </c>
      <c r="AG100" s="3">
        <f t="array" ref="AG100">IF(AB100=TRUE,"A",IF(AC100=TRUE,"B",IF(AD100=TRUE,"C",IF(AE100=TRUE,"D","其他"))))</f>
        <v/>
      </c>
      <c r="AH100" s="3">
        <f>IF(分析表!$E$12&lt;&gt;"ALL",AND(AF100=分析表!$E$10,AG100=分析表!$E$12),IF(AF100=分析表!$E$10,TRUE(),IF(AF100="ALL",TRUE(),"")))</f>
        <v/>
      </c>
    </row>
    <row r="101">
      <c r="A101" s="3">
        <f>COUNTIF($AH$2:AH101,"TRUE")</f>
        <v/>
      </c>
      <c r="B101" s="3">
        <f>COUNTIF($AG$2:$AG101,#REF!)</f>
        <v/>
      </c>
      <c r="C101" s="56">
        <f>待赋值表!A101</f>
        <v/>
      </c>
      <c r="E101" s="6">
        <f>待赋值表!D101</f>
        <v/>
      </c>
      <c r="F101" s="6">
        <f>待赋值表!E101</f>
        <v/>
      </c>
      <c r="G101" s="6">
        <f>待赋值表!F101</f>
        <v/>
      </c>
      <c r="H101" s="6">
        <f>待赋值表!G101</f>
        <v/>
      </c>
      <c r="I101" s="6">
        <f>待赋值表!H101</f>
        <v/>
      </c>
      <c r="J101" s="6">
        <f>待赋值表!I101</f>
        <v/>
      </c>
      <c r="K101" s="6">
        <f>待赋值表!J101</f>
        <v/>
      </c>
      <c r="L101" s="6">
        <f>待赋值表!K101</f>
        <v/>
      </c>
      <c r="M101" s="6">
        <f>待赋值表!L101</f>
        <v/>
      </c>
      <c r="N101" s="6">
        <f>待赋值表!M101</f>
        <v/>
      </c>
      <c r="O101" s="6">
        <f>待赋值表!N101</f>
        <v/>
      </c>
      <c r="P101" s="6">
        <f>待赋值表!O101</f>
        <v/>
      </c>
      <c r="Q101" s="6">
        <f>IF(待赋值表!P101&lt;&gt;"",待赋值表!P101,0)</f>
        <v/>
      </c>
      <c r="R101" s="6">
        <f>待赋值表!Q101</f>
        <v/>
      </c>
      <c r="S101" s="6">
        <f>待赋值表!R101</f>
        <v/>
      </c>
      <c r="T101" s="6">
        <f>待赋值表!S101</f>
        <v/>
      </c>
      <c r="U101" s="6">
        <f>待赋值表!T101</f>
        <v/>
      </c>
      <c r="V101" s="6">
        <f>待赋值表!U101</f>
        <v/>
      </c>
      <c r="W101" s="6">
        <f>待赋值表!V101</f>
        <v/>
      </c>
      <c r="X101" s="6">
        <f>待赋值表!W101</f>
        <v/>
      </c>
      <c r="Y101" s="6">
        <f>待赋值表!X101</f>
        <v/>
      </c>
      <c r="Z101" s="3">
        <f>IF(M101&gt;=0.01,"B_pre",IF(M101&gt;=0,"C_pre","none"))</f>
        <v/>
      </c>
      <c r="AA101" s="3">
        <f>IF(U101&gt;0.125,"a_pre",IF(U101&gt;=0,"b_pre","none"))</f>
        <v/>
      </c>
      <c r="AB101" s="3">
        <f>AND(Z101="B_pre",AA101="a_pre")</f>
        <v/>
      </c>
      <c r="AC101" s="3">
        <f>AND(Z101="B_pre",AA101="b_pre")</f>
        <v/>
      </c>
      <c r="AD101" s="3">
        <f>AND(Z101="C_pre",AA101="a_pre")</f>
        <v/>
      </c>
      <c r="AE101" s="3">
        <f>AND(Z101="C_pre",AA101="b_pre")</f>
        <v/>
      </c>
      <c r="AF101" s="6">
        <f>待赋值表!C101</f>
        <v/>
      </c>
      <c r="AG101" s="3">
        <f t="array" ref="AG101">IF(AB101=TRUE,"A",IF(AC101=TRUE,"B",IF(AD101=TRUE,"C",IF(AE101=TRUE,"D","其他"))))</f>
        <v/>
      </c>
      <c r="AH101" s="3">
        <f>IF(分析表!$E$12&lt;&gt;"ALL",AND(AF101=分析表!$E$10,AG101=分析表!$E$12),IF(AF101=分析表!$E$10,TRUE(),IF(AF101="ALL",TRUE(),"")))</f>
        <v/>
      </c>
    </row>
    <row r="102">
      <c r="A102" s="3">
        <f>COUNTIF($AH$2:AH102,"TRUE")</f>
        <v/>
      </c>
      <c r="B102" s="3">
        <f>COUNTIF($AG$2:$AG102,#REF!)</f>
        <v/>
      </c>
      <c r="C102" s="56">
        <f>待赋值表!A102</f>
        <v/>
      </c>
      <c r="E102" s="6">
        <f>待赋值表!D102</f>
        <v/>
      </c>
      <c r="F102" s="6">
        <f>待赋值表!E102</f>
        <v/>
      </c>
      <c r="G102" s="6">
        <f>待赋值表!F102</f>
        <v/>
      </c>
      <c r="H102" s="6">
        <f>待赋值表!G102</f>
        <v/>
      </c>
      <c r="I102" s="6">
        <f>待赋值表!H102</f>
        <v/>
      </c>
      <c r="J102" s="6">
        <f>待赋值表!I102</f>
        <v/>
      </c>
      <c r="K102" s="6">
        <f>待赋值表!J102</f>
        <v/>
      </c>
      <c r="L102" s="6">
        <f>待赋值表!K102</f>
        <v/>
      </c>
      <c r="M102" s="6">
        <f>待赋值表!L102</f>
        <v/>
      </c>
      <c r="N102" s="6">
        <f>待赋值表!M102</f>
        <v/>
      </c>
      <c r="O102" s="6">
        <f>待赋值表!N102</f>
        <v/>
      </c>
      <c r="P102" s="6">
        <f>待赋值表!O102</f>
        <v/>
      </c>
      <c r="Q102" s="6">
        <f>IF(待赋值表!P102&lt;&gt;"",待赋值表!P102,0)</f>
        <v/>
      </c>
      <c r="R102" s="6">
        <f>待赋值表!Q102</f>
        <v/>
      </c>
      <c r="S102" s="6">
        <f>待赋值表!R102</f>
        <v/>
      </c>
      <c r="T102" s="6">
        <f>待赋值表!S102</f>
        <v/>
      </c>
      <c r="U102" s="6">
        <f>待赋值表!T102</f>
        <v/>
      </c>
      <c r="V102" s="6">
        <f>待赋值表!U102</f>
        <v/>
      </c>
      <c r="W102" s="6">
        <f>待赋值表!V102</f>
        <v/>
      </c>
      <c r="X102" s="6">
        <f>待赋值表!W102</f>
        <v/>
      </c>
      <c r="Y102" s="6">
        <f>待赋值表!X102</f>
        <v/>
      </c>
      <c r="Z102" s="3">
        <f>IF(M102&gt;=0.01,"B_pre",IF(M102&gt;=0,"C_pre","none"))</f>
        <v/>
      </c>
      <c r="AA102" s="3">
        <f>IF(U102&gt;0.125,"a_pre",IF(U102&gt;=0,"b_pre","none"))</f>
        <v/>
      </c>
      <c r="AB102" s="3">
        <f>AND(Z102="B_pre",AA102="a_pre")</f>
        <v/>
      </c>
      <c r="AC102" s="3">
        <f>AND(Z102="B_pre",AA102="b_pre")</f>
        <v/>
      </c>
      <c r="AD102" s="3">
        <f>AND(Z102="C_pre",AA102="a_pre")</f>
        <v/>
      </c>
      <c r="AE102" s="3">
        <f>AND(Z102="C_pre",AA102="b_pre")</f>
        <v/>
      </c>
      <c r="AF102" s="6">
        <f>待赋值表!C102</f>
        <v/>
      </c>
      <c r="AG102" s="3">
        <f t="array" ref="AG102">IF(AB102=TRUE,"A",IF(AC102=TRUE,"B",IF(AD102=TRUE,"C",IF(AE102=TRUE,"D","其他"))))</f>
        <v/>
      </c>
      <c r="AH102" s="3">
        <f>IF(分析表!$E$12&lt;&gt;"ALL",AND(AF102=分析表!$E$10,AG102=分析表!$E$12),IF(AF102=分析表!$E$10,TRUE(),IF(AF102="ALL",TRUE(),"")))</f>
        <v/>
      </c>
    </row>
    <row r="103">
      <c r="A103" s="3">
        <f>COUNTIF($AH$2:AH103,"TRUE")</f>
        <v/>
      </c>
      <c r="B103" s="3">
        <f>COUNTIF($AG$2:$AG103,#REF!)</f>
        <v/>
      </c>
      <c r="C103" s="56">
        <f>待赋值表!A103</f>
        <v/>
      </c>
      <c r="E103" s="6">
        <f>待赋值表!D103</f>
        <v/>
      </c>
      <c r="F103" s="6">
        <f>待赋值表!E103</f>
        <v/>
      </c>
      <c r="G103" s="6">
        <f>待赋值表!F103</f>
        <v/>
      </c>
      <c r="H103" s="6">
        <f>待赋值表!G103</f>
        <v/>
      </c>
      <c r="I103" s="6">
        <f>待赋值表!H103</f>
        <v/>
      </c>
      <c r="J103" s="6">
        <f>待赋值表!I103</f>
        <v/>
      </c>
      <c r="K103" s="6">
        <f>待赋值表!J103</f>
        <v/>
      </c>
      <c r="L103" s="6">
        <f>待赋值表!K103</f>
        <v/>
      </c>
      <c r="M103" s="6">
        <f>待赋值表!L103</f>
        <v/>
      </c>
      <c r="N103" s="6">
        <f>待赋值表!M103</f>
        <v/>
      </c>
      <c r="O103" s="6">
        <f>待赋值表!N103</f>
        <v/>
      </c>
      <c r="P103" s="6">
        <f>待赋值表!O103</f>
        <v/>
      </c>
      <c r="Q103" s="6">
        <f>IF(待赋值表!P103&lt;&gt;"",待赋值表!P103,0)</f>
        <v/>
      </c>
      <c r="R103" s="6">
        <f>待赋值表!Q103</f>
        <v/>
      </c>
      <c r="S103" s="6">
        <f>待赋值表!R103</f>
        <v/>
      </c>
      <c r="T103" s="6">
        <f>待赋值表!S103</f>
        <v/>
      </c>
      <c r="U103" s="6">
        <f>待赋值表!T103</f>
        <v/>
      </c>
      <c r="V103" s="6">
        <f>待赋值表!U103</f>
        <v/>
      </c>
      <c r="W103" s="6">
        <f>待赋值表!V103</f>
        <v/>
      </c>
      <c r="X103" s="6">
        <f>待赋值表!W103</f>
        <v/>
      </c>
      <c r="Y103" s="6">
        <f>待赋值表!X103</f>
        <v/>
      </c>
      <c r="Z103" s="3">
        <f>IF(M103&gt;=0.01,"B_pre",IF(M103&gt;=0,"C_pre","none"))</f>
        <v/>
      </c>
      <c r="AA103" s="3">
        <f>IF(U103&gt;0.125,"a_pre",IF(U103&gt;=0,"b_pre","none"))</f>
        <v/>
      </c>
      <c r="AB103" s="3">
        <f>AND(Z103="B_pre",AA103="a_pre")</f>
        <v/>
      </c>
      <c r="AC103" s="3">
        <f>AND(Z103="B_pre",AA103="b_pre")</f>
        <v/>
      </c>
      <c r="AD103" s="3">
        <f>AND(Z103="C_pre",AA103="a_pre")</f>
        <v/>
      </c>
      <c r="AE103" s="3">
        <f>AND(Z103="C_pre",AA103="b_pre")</f>
        <v/>
      </c>
      <c r="AF103" s="6">
        <f>待赋值表!C103</f>
        <v/>
      </c>
      <c r="AG103" s="3">
        <f t="array" ref="AG103">IF(AB103=TRUE,"A",IF(AC103=TRUE,"B",IF(AD103=TRUE,"C",IF(AE103=TRUE,"D","其他"))))</f>
        <v/>
      </c>
      <c r="AH103" s="3">
        <f>IF(分析表!$E$12&lt;&gt;"ALL",AND(AF103=分析表!$E$10,AG103=分析表!$E$12),IF(AF103=分析表!$E$10,TRUE(),IF(AF103="ALL",TRUE(),"")))</f>
        <v/>
      </c>
    </row>
    <row r="104">
      <c r="A104" s="3">
        <f>COUNTIF($AH$2:AH104,"TRUE")</f>
        <v/>
      </c>
      <c r="B104" s="3">
        <f>COUNTIF($AG$2:$AG104,#REF!)</f>
        <v/>
      </c>
      <c r="C104" s="56">
        <f>待赋值表!A104</f>
        <v/>
      </c>
      <c r="E104" s="6">
        <f>待赋值表!D104</f>
        <v/>
      </c>
      <c r="F104" s="6">
        <f>待赋值表!E104</f>
        <v/>
      </c>
      <c r="G104" s="6">
        <f>待赋值表!F104</f>
        <v/>
      </c>
      <c r="H104" s="6">
        <f>待赋值表!G104</f>
        <v/>
      </c>
      <c r="I104" s="6">
        <f>待赋值表!H104</f>
        <v/>
      </c>
      <c r="J104" s="6">
        <f>待赋值表!I104</f>
        <v/>
      </c>
      <c r="K104" s="6">
        <f>待赋值表!J104</f>
        <v/>
      </c>
      <c r="L104" s="6">
        <f>待赋值表!K104</f>
        <v/>
      </c>
      <c r="M104" s="6">
        <f>待赋值表!L104</f>
        <v/>
      </c>
      <c r="N104" s="6">
        <f>待赋值表!M104</f>
        <v/>
      </c>
      <c r="O104" s="6">
        <f>待赋值表!N104</f>
        <v/>
      </c>
      <c r="P104" s="6">
        <f>待赋值表!O104</f>
        <v/>
      </c>
      <c r="Q104" s="6">
        <f>IF(待赋值表!P104&lt;&gt;"",待赋值表!P104,0)</f>
        <v/>
      </c>
      <c r="R104" s="6">
        <f>待赋值表!Q104</f>
        <v/>
      </c>
      <c r="S104" s="6">
        <f>待赋值表!R104</f>
        <v/>
      </c>
      <c r="T104" s="6">
        <f>待赋值表!S104</f>
        <v/>
      </c>
      <c r="U104" s="6">
        <f>待赋值表!T104</f>
        <v/>
      </c>
      <c r="V104" s="6">
        <f>待赋值表!U104</f>
        <v/>
      </c>
      <c r="W104" s="6">
        <f>待赋值表!V104</f>
        <v/>
      </c>
      <c r="X104" s="6">
        <f>待赋值表!W104</f>
        <v/>
      </c>
      <c r="Y104" s="6">
        <f>待赋值表!X104</f>
        <v/>
      </c>
      <c r="Z104" s="3">
        <f>IF(M104&gt;=0.01,"B_pre",IF(M104&gt;=0,"C_pre","none"))</f>
        <v/>
      </c>
      <c r="AA104" s="3">
        <f>IF(U104&gt;0.125,"a_pre",IF(U104&gt;=0,"b_pre","none"))</f>
        <v/>
      </c>
      <c r="AB104" s="3">
        <f>AND(Z104="B_pre",AA104="a_pre")</f>
        <v/>
      </c>
      <c r="AC104" s="3">
        <f>AND(Z104="B_pre",AA104="b_pre")</f>
        <v/>
      </c>
      <c r="AD104" s="3">
        <f>AND(Z104="C_pre",AA104="a_pre")</f>
        <v/>
      </c>
      <c r="AE104" s="3">
        <f>AND(Z104="C_pre",AA104="b_pre")</f>
        <v/>
      </c>
      <c r="AF104" s="6">
        <f>待赋值表!C104</f>
        <v/>
      </c>
      <c r="AG104" s="3">
        <f t="array" ref="AG104">IF(AB104=TRUE,"A",IF(AC104=TRUE,"B",IF(AD104=TRUE,"C",IF(AE104=TRUE,"D","其他"))))</f>
        <v/>
      </c>
      <c r="AH104" s="3">
        <f>IF(分析表!$E$12&lt;&gt;"ALL",AND(AF104=分析表!$E$10,AG104=分析表!$E$12),IF(AF104=分析表!$E$10,TRUE(),IF(AF104="ALL",TRUE(),"")))</f>
        <v/>
      </c>
    </row>
    <row r="105">
      <c r="A105" s="3">
        <f>COUNTIF($AH$2:AH105,"TRUE")</f>
        <v/>
      </c>
      <c r="B105" s="3">
        <f>COUNTIF($AG$2:$AG105,#REF!)</f>
        <v/>
      </c>
      <c r="C105" s="56">
        <f>待赋值表!A105</f>
        <v/>
      </c>
      <c r="E105" s="6">
        <f>待赋值表!D105</f>
        <v/>
      </c>
      <c r="F105" s="6">
        <f>待赋值表!E105</f>
        <v/>
      </c>
      <c r="G105" s="6">
        <f>待赋值表!F105</f>
        <v/>
      </c>
      <c r="H105" s="6">
        <f>待赋值表!G105</f>
        <v/>
      </c>
      <c r="I105" s="6">
        <f>待赋值表!H105</f>
        <v/>
      </c>
      <c r="J105" s="6">
        <f>待赋值表!I105</f>
        <v/>
      </c>
      <c r="K105" s="6">
        <f>待赋值表!J105</f>
        <v/>
      </c>
      <c r="L105" s="6">
        <f>待赋值表!K105</f>
        <v/>
      </c>
      <c r="M105" s="6">
        <f>待赋值表!L105</f>
        <v/>
      </c>
      <c r="N105" s="6">
        <f>待赋值表!M105</f>
        <v/>
      </c>
      <c r="O105" s="6">
        <f>待赋值表!N105</f>
        <v/>
      </c>
      <c r="P105" s="6">
        <f>待赋值表!O105</f>
        <v/>
      </c>
      <c r="Q105" s="6">
        <f>IF(待赋值表!P105&lt;&gt;"",待赋值表!P105,0)</f>
        <v/>
      </c>
      <c r="R105" s="6">
        <f>待赋值表!Q105</f>
        <v/>
      </c>
      <c r="S105" s="6">
        <f>待赋值表!R105</f>
        <v/>
      </c>
      <c r="T105" s="6">
        <f>待赋值表!S105</f>
        <v/>
      </c>
      <c r="U105" s="6">
        <f>待赋值表!T105</f>
        <v/>
      </c>
      <c r="V105" s="6">
        <f>待赋值表!U105</f>
        <v/>
      </c>
      <c r="W105" s="6">
        <f>待赋值表!V105</f>
        <v/>
      </c>
      <c r="X105" s="6">
        <f>待赋值表!W105</f>
        <v/>
      </c>
      <c r="Y105" s="6">
        <f>待赋值表!X105</f>
        <v/>
      </c>
      <c r="Z105" s="3">
        <f>IF(M105&gt;=0.01,"B_pre",IF(M105&gt;=0,"C_pre","none"))</f>
        <v/>
      </c>
      <c r="AA105" s="3">
        <f>IF(U105&gt;0.125,"a_pre",IF(U105&gt;=0,"b_pre","none"))</f>
        <v/>
      </c>
      <c r="AB105" s="3">
        <f>AND(Z105="B_pre",AA105="a_pre")</f>
        <v/>
      </c>
      <c r="AC105" s="3">
        <f>AND(Z105="B_pre",AA105="b_pre")</f>
        <v/>
      </c>
      <c r="AD105" s="3">
        <f>AND(Z105="C_pre",AA105="a_pre")</f>
        <v/>
      </c>
      <c r="AE105" s="3">
        <f>AND(Z105="C_pre",AA105="b_pre")</f>
        <v/>
      </c>
      <c r="AF105" s="6">
        <f>待赋值表!C105</f>
        <v/>
      </c>
      <c r="AG105" s="3">
        <f t="array" ref="AG105">IF(AB105=TRUE,"A",IF(AC105=TRUE,"B",IF(AD105=TRUE,"C",IF(AE105=TRUE,"D","其他"))))</f>
        <v/>
      </c>
      <c r="AH105" s="3">
        <f>IF(分析表!$E$12&lt;&gt;"ALL",AND(AF105=分析表!$E$10,AG105=分析表!$E$12),IF(AF105=分析表!$E$10,TRUE(),IF(AF105="ALL",TRUE(),"")))</f>
        <v/>
      </c>
    </row>
    <row r="106">
      <c r="A106" s="3">
        <f>COUNTIF($AH$2:AH106,"TRUE")</f>
        <v/>
      </c>
      <c r="B106" s="3">
        <f>COUNTIF($AG$2:$AG106,#REF!)</f>
        <v/>
      </c>
      <c r="C106" s="56">
        <f>待赋值表!A106</f>
        <v/>
      </c>
      <c r="E106" s="6">
        <f>待赋值表!D106</f>
        <v/>
      </c>
      <c r="F106" s="6">
        <f>待赋值表!E106</f>
        <v/>
      </c>
      <c r="G106" s="6">
        <f>待赋值表!F106</f>
        <v/>
      </c>
      <c r="H106" s="6">
        <f>待赋值表!G106</f>
        <v/>
      </c>
      <c r="I106" s="6">
        <f>待赋值表!H106</f>
        <v/>
      </c>
      <c r="J106" s="6">
        <f>待赋值表!I106</f>
        <v/>
      </c>
      <c r="K106" s="6">
        <f>待赋值表!J106</f>
        <v/>
      </c>
      <c r="L106" s="6">
        <f>待赋值表!K106</f>
        <v/>
      </c>
      <c r="M106" s="6">
        <f>待赋值表!L106</f>
        <v/>
      </c>
      <c r="N106" s="6">
        <f>待赋值表!M106</f>
        <v/>
      </c>
      <c r="O106" s="6">
        <f>待赋值表!N106</f>
        <v/>
      </c>
      <c r="P106" s="6">
        <f>待赋值表!O106</f>
        <v/>
      </c>
      <c r="Q106" s="6">
        <f>IF(待赋值表!P106&lt;&gt;"",待赋值表!P106,0)</f>
        <v/>
      </c>
      <c r="R106" s="6">
        <f>待赋值表!Q106</f>
        <v/>
      </c>
      <c r="S106" s="6">
        <f>待赋值表!R106</f>
        <v/>
      </c>
      <c r="T106" s="6">
        <f>待赋值表!S106</f>
        <v/>
      </c>
      <c r="U106" s="6">
        <f>待赋值表!T106</f>
        <v/>
      </c>
      <c r="V106" s="6">
        <f>待赋值表!U106</f>
        <v/>
      </c>
      <c r="W106" s="6">
        <f>待赋值表!V106</f>
        <v/>
      </c>
      <c r="X106" s="6">
        <f>待赋值表!W106</f>
        <v/>
      </c>
      <c r="Y106" s="6">
        <f>待赋值表!X106</f>
        <v/>
      </c>
      <c r="Z106" s="3">
        <f>IF(M106&gt;=0.01,"B_pre",IF(M106&gt;=0,"C_pre","none"))</f>
        <v/>
      </c>
      <c r="AA106" s="3">
        <f>IF(U106&gt;0.125,"a_pre",IF(U106&gt;=0,"b_pre","none"))</f>
        <v/>
      </c>
      <c r="AB106" s="3">
        <f>AND(Z106="B_pre",AA106="a_pre")</f>
        <v/>
      </c>
      <c r="AC106" s="3">
        <f>AND(Z106="B_pre",AA106="b_pre")</f>
        <v/>
      </c>
      <c r="AD106" s="3">
        <f>AND(Z106="C_pre",AA106="a_pre")</f>
        <v/>
      </c>
      <c r="AE106" s="3">
        <f>AND(Z106="C_pre",AA106="b_pre")</f>
        <v/>
      </c>
      <c r="AF106" s="6">
        <f>待赋值表!C106</f>
        <v/>
      </c>
      <c r="AG106" s="3">
        <f t="array" ref="AG106">IF(AB106=TRUE,"A",IF(AC106=TRUE,"B",IF(AD106=TRUE,"C",IF(AE106=TRUE,"D","其他"))))</f>
        <v/>
      </c>
      <c r="AH106" s="3">
        <f>IF(分析表!$E$12&lt;&gt;"ALL",AND(AF106=分析表!$E$10,AG106=分析表!$E$12),IF(AF106=分析表!$E$10,TRUE(),IF(AF106="ALL",TRUE(),"")))</f>
        <v/>
      </c>
    </row>
    <row r="107">
      <c r="A107" s="3">
        <f>COUNTIF($AH$2:AH107,"TRUE")</f>
        <v/>
      </c>
      <c r="B107" s="3">
        <f>COUNTIF($AG$2:$AG107,#REF!)</f>
        <v/>
      </c>
      <c r="C107" s="56">
        <f>待赋值表!A107</f>
        <v/>
      </c>
      <c r="E107" s="6">
        <f>待赋值表!D107</f>
        <v/>
      </c>
      <c r="F107" s="6">
        <f>待赋值表!E107</f>
        <v/>
      </c>
      <c r="G107" s="6">
        <f>待赋值表!F107</f>
        <v/>
      </c>
      <c r="H107" s="6">
        <f>待赋值表!G107</f>
        <v/>
      </c>
      <c r="I107" s="6">
        <f>待赋值表!H107</f>
        <v/>
      </c>
      <c r="J107" s="6">
        <f>待赋值表!I107</f>
        <v/>
      </c>
      <c r="K107" s="6">
        <f>待赋值表!J107</f>
        <v/>
      </c>
      <c r="L107" s="6">
        <f>待赋值表!K107</f>
        <v/>
      </c>
      <c r="M107" s="6">
        <f>待赋值表!L107</f>
        <v/>
      </c>
      <c r="N107" s="6">
        <f>待赋值表!M107</f>
        <v/>
      </c>
      <c r="O107" s="6">
        <f>待赋值表!N107</f>
        <v/>
      </c>
      <c r="P107" s="6">
        <f>待赋值表!O107</f>
        <v/>
      </c>
      <c r="Q107" s="6">
        <f>IF(待赋值表!P107&lt;&gt;"",待赋值表!P107,0)</f>
        <v/>
      </c>
      <c r="R107" s="6">
        <f>待赋值表!Q107</f>
        <v/>
      </c>
      <c r="S107" s="6">
        <f>待赋值表!R107</f>
        <v/>
      </c>
      <c r="T107" s="6">
        <f>待赋值表!S107</f>
        <v/>
      </c>
      <c r="U107" s="6">
        <f>待赋值表!T107</f>
        <v/>
      </c>
      <c r="V107" s="6">
        <f>待赋值表!U107</f>
        <v/>
      </c>
      <c r="W107" s="6">
        <f>待赋值表!V107</f>
        <v/>
      </c>
      <c r="X107" s="6">
        <f>待赋值表!W107</f>
        <v/>
      </c>
      <c r="Y107" s="6">
        <f>待赋值表!X107</f>
        <v/>
      </c>
      <c r="Z107" s="3">
        <f>IF(M107&gt;=0.01,"B_pre",IF(M107&gt;=0,"C_pre","none"))</f>
        <v/>
      </c>
      <c r="AA107" s="3">
        <f>IF(U107&gt;0.125,"a_pre",IF(U107&gt;=0,"b_pre","none"))</f>
        <v/>
      </c>
      <c r="AB107" s="3">
        <f>AND(Z107="B_pre",AA107="a_pre")</f>
        <v/>
      </c>
      <c r="AC107" s="3">
        <f>AND(Z107="B_pre",AA107="b_pre")</f>
        <v/>
      </c>
      <c r="AD107" s="3">
        <f>AND(Z107="C_pre",AA107="a_pre")</f>
        <v/>
      </c>
      <c r="AE107" s="3">
        <f>AND(Z107="C_pre",AA107="b_pre")</f>
        <v/>
      </c>
      <c r="AF107" s="6">
        <f>待赋值表!C107</f>
        <v/>
      </c>
      <c r="AG107" s="3">
        <f t="array" ref="AG107">IF(AB107=TRUE,"A",IF(AC107=TRUE,"B",IF(AD107=TRUE,"C",IF(AE107=TRUE,"D","其他"))))</f>
        <v/>
      </c>
      <c r="AH107" s="3">
        <f>IF(分析表!$E$12&lt;&gt;"ALL",AND(AF107=分析表!$E$10,AG107=分析表!$E$12),IF(AF107=分析表!$E$10,TRUE(),IF(AF107="ALL",TRUE(),"")))</f>
        <v/>
      </c>
    </row>
    <row r="108">
      <c r="A108" s="3">
        <f>COUNTIF($AH$2:AH108,"TRUE")</f>
        <v/>
      </c>
      <c r="B108" s="3">
        <f>COUNTIF($AG$2:$AG108,#REF!)</f>
        <v/>
      </c>
      <c r="C108" s="56">
        <f>待赋值表!A108</f>
        <v/>
      </c>
      <c r="E108" s="6">
        <f>待赋值表!D108</f>
        <v/>
      </c>
      <c r="F108" s="6">
        <f>待赋值表!E108</f>
        <v/>
      </c>
      <c r="G108" s="6">
        <f>待赋值表!F108</f>
        <v/>
      </c>
      <c r="H108" s="6">
        <f>待赋值表!G108</f>
        <v/>
      </c>
      <c r="I108" s="6">
        <f>待赋值表!H108</f>
        <v/>
      </c>
      <c r="J108" s="6">
        <f>待赋值表!I108</f>
        <v/>
      </c>
      <c r="K108" s="6">
        <f>待赋值表!J108</f>
        <v/>
      </c>
      <c r="L108" s="6">
        <f>待赋值表!K108</f>
        <v/>
      </c>
      <c r="M108" s="6">
        <f>待赋值表!L108</f>
        <v/>
      </c>
      <c r="N108" s="6">
        <f>待赋值表!M108</f>
        <v/>
      </c>
      <c r="O108" s="6">
        <f>待赋值表!N108</f>
        <v/>
      </c>
      <c r="P108" s="6">
        <f>待赋值表!O108</f>
        <v/>
      </c>
      <c r="Q108" s="6">
        <f>IF(待赋值表!P108&lt;&gt;"",待赋值表!P108,0)</f>
        <v/>
      </c>
      <c r="R108" s="6">
        <f>待赋值表!Q108</f>
        <v/>
      </c>
      <c r="S108" s="6">
        <f>待赋值表!R108</f>
        <v/>
      </c>
      <c r="T108" s="6">
        <f>待赋值表!S108</f>
        <v/>
      </c>
      <c r="U108" s="6">
        <f>待赋值表!T108</f>
        <v/>
      </c>
      <c r="V108" s="6">
        <f>待赋值表!U108</f>
        <v/>
      </c>
      <c r="W108" s="6">
        <f>待赋值表!V108</f>
        <v/>
      </c>
      <c r="X108" s="6">
        <f>待赋值表!W108</f>
        <v/>
      </c>
      <c r="Y108" s="6">
        <f>待赋值表!X108</f>
        <v/>
      </c>
      <c r="Z108" s="3">
        <f>IF(M108&gt;=0.01,"B_pre",IF(M108&gt;=0,"C_pre","none"))</f>
        <v/>
      </c>
      <c r="AA108" s="3">
        <f>IF(U108&gt;0.125,"a_pre",IF(U108&gt;=0,"b_pre","none"))</f>
        <v/>
      </c>
      <c r="AB108" s="3">
        <f>AND(Z108="B_pre",AA108="a_pre")</f>
        <v/>
      </c>
      <c r="AC108" s="3">
        <f>AND(Z108="B_pre",AA108="b_pre")</f>
        <v/>
      </c>
      <c r="AD108" s="3">
        <f>AND(Z108="C_pre",AA108="a_pre")</f>
        <v/>
      </c>
      <c r="AE108" s="3">
        <f>AND(Z108="C_pre",AA108="b_pre")</f>
        <v/>
      </c>
      <c r="AF108" s="6">
        <f>待赋值表!C108</f>
        <v/>
      </c>
      <c r="AG108" s="3">
        <f t="array" ref="AG108">IF(AB108=TRUE,"A",IF(AC108=TRUE,"B",IF(AD108=TRUE,"C",IF(AE108=TRUE,"D","其他"))))</f>
        <v/>
      </c>
      <c r="AH108" s="3">
        <f>IF(分析表!$E$12&lt;&gt;"ALL",AND(AF108=分析表!$E$10,AG108=分析表!$E$12),IF(AF108=分析表!$E$10,TRUE(),IF(AF108="ALL",TRUE(),"")))</f>
        <v/>
      </c>
    </row>
    <row r="109">
      <c r="A109" s="3">
        <f>COUNTIF($AH$2:AH109,"TRUE")</f>
        <v/>
      </c>
      <c r="B109" s="3">
        <f>COUNTIF($AG$2:$AG109,#REF!)</f>
        <v/>
      </c>
      <c r="C109" s="56">
        <f>待赋值表!A109</f>
        <v/>
      </c>
      <c r="E109" s="6">
        <f>待赋值表!D109</f>
        <v/>
      </c>
      <c r="F109" s="6">
        <f>待赋值表!E109</f>
        <v/>
      </c>
      <c r="G109" s="6">
        <f>待赋值表!F109</f>
        <v/>
      </c>
      <c r="H109" s="6">
        <f>待赋值表!G109</f>
        <v/>
      </c>
      <c r="I109" s="6">
        <f>待赋值表!H109</f>
        <v/>
      </c>
      <c r="J109" s="6">
        <f>待赋值表!I109</f>
        <v/>
      </c>
      <c r="K109" s="6">
        <f>待赋值表!J109</f>
        <v/>
      </c>
      <c r="L109" s="6">
        <f>待赋值表!K109</f>
        <v/>
      </c>
      <c r="M109" s="6">
        <f>待赋值表!L109</f>
        <v/>
      </c>
      <c r="N109" s="6">
        <f>待赋值表!M109</f>
        <v/>
      </c>
      <c r="O109" s="6">
        <f>待赋值表!N109</f>
        <v/>
      </c>
      <c r="P109" s="6">
        <f>待赋值表!O109</f>
        <v/>
      </c>
      <c r="Q109" s="6">
        <f>IF(待赋值表!P109&lt;&gt;"",待赋值表!P109,0)</f>
        <v/>
      </c>
      <c r="R109" s="6">
        <f>待赋值表!Q109</f>
        <v/>
      </c>
      <c r="S109" s="6">
        <f>待赋值表!R109</f>
        <v/>
      </c>
      <c r="T109" s="6">
        <f>待赋值表!S109</f>
        <v/>
      </c>
      <c r="U109" s="6">
        <f>待赋值表!T109</f>
        <v/>
      </c>
      <c r="V109" s="6">
        <f>待赋值表!U109</f>
        <v/>
      </c>
      <c r="W109" s="6">
        <f>待赋值表!V109</f>
        <v/>
      </c>
      <c r="X109" s="6">
        <f>待赋值表!W109</f>
        <v/>
      </c>
      <c r="Y109" s="6">
        <f>待赋值表!X109</f>
        <v/>
      </c>
      <c r="Z109" s="3">
        <f>IF(M109&gt;=0.01,"B_pre",IF(M109&gt;=0,"C_pre","none"))</f>
        <v/>
      </c>
      <c r="AA109" s="3">
        <f>IF(U109&gt;0.125,"a_pre",IF(U109&gt;=0,"b_pre","none"))</f>
        <v/>
      </c>
      <c r="AB109" s="3">
        <f>AND(Z109="B_pre",AA109="a_pre")</f>
        <v/>
      </c>
      <c r="AC109" s="3">
        <f>AND(Z109="B_pre",AA109="b_pre")</f>
        <v/>
      </c>
      <c r="AD109" s="3">
        <f>AND(Z109="C_pre",AA109="a_pre")</f>
        <v/>
      </c>
      <c r="AE109" s="3">
        <f>AND(Z109="C_pre",AA109="b_pre")</f>
        <v/>
      </c>
      <c r="AF109" s="6">
        <f>待赋值表!C109</f>
        <v/>
      </c>
      <c r="AG109" s="3">
        <f t="array" ref="AG109">IF(AB109=TRUE,"A",IF(AC109=TRUE,"B",IF(AD109=TRUE,"C",IF(AE109=TRUE,"D","其他"))))</f>
        <v/>
      </c>
      <c r="AH109" s="3">
        <f>IF(分析表!$E$12&lt;&gt;"ALL",AND(AF109=分析表!$E$10,AG109=分析表!$E$12),IF(AF109=分析表!$E$10,TRUE(),IF(AF109="ALL",TRUE(),"")))</f>
        <v/>
      </c>
    </row>
    <row r="110">
      <c r="A110" s="3">
        <f>COUNTIF($AH$2:AH110,"TRUE")</f>
        <v/>
      </c>
      <c r="B110" s="3">
        <f>COUNTIF($AG$2:$AG110,#REF!)</f>
        <v/>
      </c>
      <c r="C110" s="56">
        <f>待赋值表!A110</f>
        <v/>
      </c>
      <c r="E110" s="6">
        <f>待赋值表!D110</f>
        <v/>
      </c>
      <c r="F110" s="6">
        <f>待赋值表!E110</f>
        <v/>
      </c>
      <c r="G110" s="6">
        <f>待赋值表!F110</f>
        <v/>
      </c>
      <c r="H110" s="6">
        <f>待赋值表!G110</f>
        <v/>
      </c>
      <c r="I110" s="6">
        <f>待赋值表!H110</f>
        <v/>
      </c>
      <c r="J110" s="6">
        <f>待赋值表!I110</f>
        <v/>
      </c>
      <c r="K110" s="6">
        <f>待赋值表!J110</f>
        <v/>
      </c>
      <c r="L110" s="6">
        <f>待赋值表!K110</f>
        <v/>
      </c>
      <c r="M110" s="6">
        <f>待赋值表!L110</f>
        <v/>
      </c>
      <c r="N110" s="6">
        <f>待赋值表!M110</f>
        <v/>
      </c>
      <c r="O110" s="6">
        <f>待赋值表!N110</f>
        <v/>
      </c>
      <c r="P110" s="6">
        <f>待赋值表!O110</f>
        <v/>
      </c>
      <c r="Q110" s="6">
        <f>IF(待赋值表!P110&lt;&gt;"",待赋值表!P110,0)</f>
        <v/>
      </c>
      <c r="R110" s="6">
        <f>待赋值表!Q110</f>
        <v/>
      </c>
      <c r="S110" s="6">
        <f>待赋值表!R110</f>
        <v/>
      </c>
      <c r="T110" s="6">
        <f>待赋值表!S110</f>
        <v/>
      </c>
      <c r="U110" s="6">
        <f>待赋值表!T110</f>
        <v/>
      </c>
      <c r="V110" s="6">
        <f>待赋值表!U110</f>
        <v/>
      </c>
      <c r="W110" s="6">
        <f>待赋值表!V110</f>
        <v/>
      </c>
      <c r="X110" s="6">
        <f>待赋值表!W110</f>
        <v/>
      </c>
      <c r="Y110" s="6">
        <f>待赋值表!X110</f>
        <v/>
      </c>
      <c r="Z110" s="3">
        <f>IF(M110&gt;=0.01,"B_pre",IF(M110&gt;=0,"C_pre","none"))</f>
        <v/>
      </c>
      <c r="AA110" s="3">
        <f>IF(U110&gt;0.125,"a_pre",IF(U110&gt;=0,"b_pre","none"))</f>
        <v/>
      </c>
      <c r="AB110" s="3">
        <f>AND(Z110="B_pre",AA110="a_pre")</f>
        <v/>
      </c>
      <c r="AC110" s="3">
        <f>AND(Z110="B_pre",AA110="b_pre")</f>
        <v/>
      </c>
      <c r="AD110" s="3">
        <f>AND(Z110="C_pre",AA110="a_pre")</f>
        <v/>
      </c>
      <c r="AE110" s="3">
        <f>AND(Z110="C_pre",AA110="b_pre")</f>
        <v/>
      </c>
      <c r="AF110" s="6">
        <f>待赋值表!C110</f>
        <v/>
      </c>
      <c r="AG110" s="3">
        <f t="array" ref="AG110">IF(AB110=TRUE,"A",IF(AC110=TRUE,"B",IF(AD110=TRUE,"C",IF(AE110=TRUE,"D","其他"))))</f>
        <v/>
      </c>
      <c r="AH110" s="3">
        <f>IF(分析表!$E$12&lt;&gt;"ALL",AND(AF110=分析表!$E$10,AG110=分析表!$E$12),IF(AF110=分析表!$E$10,TRUE(),IF(AF110="ALL",TRUE(),"")))</f>
        <v/>
      </c>
    </row>
    <row r="111">
      <c r="A111" s="3">
        <f>COUNTIF($AH$2:AH111,"TRUE")</f>
        <v/>
      </c>
      <c r="B111" s="3">
        <f>COUNTIF($AG$2:$AG111,#REF!)</f>
        <v/>
      </c>
      <c r="C111" s="56">
        <f>待赋值表!A111</f>
        <v/>
      </c>
      <c r="E111" s="6">
        <f>待赋值表!D111</f>
        <v/>
      </c>
      <c r="F111" s="6">
        <f>待赋值表!E111</f>
        <v/>
      </c>
      <c r="G111" s="6">
        <f>待赋值表!F111</f>
        <v/>
      </c>
      <c r="H111" s="6">
        <f>待赋值表!G111</f>
        <v/>
      </c>
      <c r="I111" s="6">
        <f>待赋值表!H111</f>
        <v/>
      </c>
      <c r="J111" s="6">
        <f>待赋值表!I111</f>
        <v/>
      </c>
      <c r="K111" s="6">
        <f>待赋值表!J111</f>
        <v/>
      </c>
      <c r="L111" s="6">
        <f>待赋值表!K111</f>
        <v/>
      </c>
      <c r="M111" s="6">
        <f>待赋值表!L111</f>
        <v/>
      </c>
      <c r="N111" s="6">
        <f>待赋值表!M111</f>
        <v/>
      </c>
      <c r="O111" s="6">
        <f>待赋值表!N111</f>
        <v/>
      </c>
      <c r="P111" s="6">
        <f>待赋值表!O111</f>
        <v/>
      </c>
      <c r="Q111" s="6">
        <f>IF(待赋值表!P111&lt;&gt;"",待赋值表!P111,0)</f>
        <v/>
      </c>
      <c r="R111" s="6">
        <f>待赋值表!Q111</f>
        <v/>
      </c>
      <c r="S111" s="6">
        <f>待赋值表!R111</f>
        <v/>
      </c>
      <c r="T111" s="6">
        <f>待赋值表!S111</f>
        <v/>
      </c>
      <c r="U111" s="6">
        <f>待赋值表!T111</f>
        <v/>
      </c>
      <c r="V111" s="6">
        <f>待赋值表!U111</f>
        <v/>
      </c>
      <c r="W111" s="6">
        <f>待赋值表!V111</f>
        <v/>
      </c>
      <c r="X111" s="6">
        <f>待赋值表!W111</f>
        <v/>
      </c>
      <c r="Y111" s="6">
        <f>待赋值表!X111</f>
        <v/>
      </c>
      <c r="Z111" s="3">
        <f>IF(M111&gt;=0.01,"B_pre",IF(M111&gt;=0,"C_pre","none"))</f>
        <v/>
      </c>
      <c r="AA111" s="3">
        <f>IF(U111&gt;0.125,"a_pre",IF(U111&gt;=0,"b_pre","none"))</f>
        <v/>
      </c>
      <c r="AB111" s="3">
        <f>AND(Z111="B_pre",AA111="a_pre")</f>
        <v/>
      </c>
      <c r="AC111" s="3">
        <f>AND(Z111="B_pre",AA111="b_pre")</f>
        <v/>
      </c>
      <c r="AD111" s="3">
        <f>AND(Z111="C_pre",AA111="a_pre")</f>
        <v/>
      </c>
      <c r="AE111" s="3">
        <f>AND(Z111="C_pre",AA111="b_pre")</f>
        <v/>
      </c>
      <c r="AF111" s="6">
        <f>待赋值表!C111</f>
        <v/>
      </c>
      <c r="AG111" s="3">
        <f t="array" ref="AG111">IF(AB111=TRUE,"A",IF(AC111=TRUE,"B",IF(AD111=TRUE,"C",IF(AE111=TRUE,"D","其他"))))</f>
        <v/>
      </c>
      <c r="AH111" s="3">
        <f>IF(分析表!$E$12&lt;&gt;"ALL",AND(AF111=分析表!$E$10,AG111=分析表!$E$12),IF(AF111=分析表!$E$10,TRUE(),IF(AF111="ALL",TRUE(),"")))</f>
        <v/>
      </c>
    </row>
    <row r="112">
      <c r="A112" s="3">
        <f>COUNTIF($AH$2:AH112,"TRUE")</f>
        <v/>
      </c>
      <c r="B112" s="3">
        <f>COUNTIF($AG$2:$AG112,#REF!)</f>
        <v/>
      </c>
      <c r="C112" s="56">
        <f>待赋值表!A112</f>
        <v/>
      </c>
      <c r="E112" s="6">
        <f>待赋值表!D112</f>
        <v/>
      </c>
      <c r="F112" s="6">
        <f>待赋值表!E112</f>
        <v/>
      </c>
      <c r="G112" s="6">
        <f>待赋值表!F112</f>
        <v/>
      </c>
      <c r="H112" s="6">
        <f>待赋值表!G112</f>
        <v/>
      </c>
      <c r="I112" s="6">
        <f>待赋值表!H112</f>
        <v/>
      </c>
      <c r="J112" s="6">
        <f>待赋值表!I112</f>
        <v/>
      </c>
      <c r="K112" s="6">
        <f>待赋值表!J112</f>
        <v/>
      </c>
      <c r="L112" s="6">
        <f>待赋值表!K112</f>
        <v/>
      </c>
      <c r="M112" s="6">
        <f>待赋值表!L112</f>
        <v/>
      </c>
      <c r="N112" s="6">
        <f>待赋值表!M112</f>
        <v/>
      </c>
      <c r="O112" s="6">
        <f>待赋值表!N112</f>
        <v/>
      </c>
      <c r="P112" s="6">
        <f>待赋值表!O112</f>
        <v/>
      </c>
      <c r="Q112" s="6">
        <f>IF(待赋值表!P112&lt;&gt;"",待赋值表!P112,0)</f>
        <v/>
      </c>
      <c r="R112" s="6">
        <f>待赋值表!Q112</f>
        <v/>
      </c>
      <c r="S112" s="6">
        <f>待赋值表!R112</f>
        <v/>
      </c>
      <c r="T112" s="6">
        <f>待赋值表!S112</f>
        <v/>
      </c>
      <c r="U112" s="6">
        <f>待赋值表!T112</f>
        <v/>
      </c>
      <c r="V112" s="6">
        <f>待赋值表!U112</f>
        <v/>
      </c>
      <c r="W112" s="6">
        <f>待赋值表!V112</f>
        <v/>
      </c>
      <c r="X112" s="6">
        <f>待赋值表!W112</f>
        <v/>
      </c>
      <c r="Y112" s="6">
        <f>待赋值表!X112</f>
        <v/>
      </c>
      <c r="Z112" s="3">
        <f>IF(M112&gt;=0.01,"B_pre",IF(M112&gt;=0,"C_pre","none"))</f>
        <v/>
      </c>
      <c r="AA112" s="3">
        <f>IF(U112&gt;0.125,"a_pre",IF(U112&gt;=0,"b_pre","none"))</f>
        <v/>
      </c>
      <c r="AB112" s="3">
        <f>AND(Z112="B_pre",AA112="a_pre")</f>
        <v/>
      </c>
      <c r="AC112" s="3">
        <f>AND(Z112="B_pre",AA112="b_pre")</f>
        <v/>
      </c>
      <c r="AD112" s="3">
        <f>AND(Z112="C_pre",AA112="a_pre")</f>
        <v/>
      </c>
      <c r="AE112" s="3">
        <f>AND(Z112="C_pre",AA112="b_pre")</f>
        <v/>
      </c>
      <c r="AF112" s="6">
        <f>待赋值表!C112</f>
        <v/>
      </c>
      <c r="AG112" s="3">
        <f t="array" ref="AG112">IF(AB112=TRUE,"A",IF(AC112=TRUE,"B",IF(AD112=TRUE,"C",IF(AE112=TRUE,"D","其他"))))</f>
        <v/>
      </c>
      <c r="AH112" s="3">
        <f>IF(分析表!$E$12&lt;&gt;"ALL",AND(AF112=分析表!$E$10,AG112=分析表!$E$12),IF(AF112=分析表!$E$10,TRUE(),IF(AF112="ALL",TRUE(),"")))</f>
        <v/>
      </c>
    </row>
    <row r="113">
      <c r="A113" s="3">
        <f>COUNTIF($AH$2:AH113,"TRUE")</f>
        <v/>
      </c>
      <c r="B113" s="3">
        <f>COUNTIF($AG$2:$AG113,#REF!)</f>
        <v/>
      </c>
      <c r="C113" s="56">
        <f>待赋值表!A113</f>
        <v/>
      </c>
      <c r="E113" s="6">
        <f>待赋值表!D113</f>
        <v/>
      </c>
      <c r="F113" s="6">
        <f>待赋值表!E113</f>
        <v/>
      </c>
      <c r="G113" s="6">
        <f>待赋值表!F113</f>
        <v/>
      </c>
      <c r="H113" s="6">
        <f>待赋值表!G113</f>
        <v/>
      </c>
      <c r="I113" s="6">
        <f>待赋值表!H113</f>
        <v/>
      </c>
      <c r="J113" s="6">
        <f>待赋值表!I113</f>
        <v/>
      </c>
      <c r="K113" s="6">
        <f>待赋值表!J113</f>
        <v/>
      </c>
      <c r="L113" s="6">
        <f>待赋值表!K113</f>
        <v/>
      </c>
      <c r="M113" s="6">
        <f>待赋值表!L113</f>
        <v/>
      </c>
      <c r="N113" s="6">
        <f>待赋值表!M113</f>
        <v/>
      </c>
      <c r="O113" s="6">
        <f>待赋值表!N113</f>
        <v/>
      </c>
      <c r="P113" s="6">
        <f>待赋值表!O113</f>
        <v/>
      </c>
      <c r="Q113" s="6">
        <f>IF(待赋值表!P113&lt;&gt;"",待赋值表!P113,0)</f>
        <v/>
      </c>
      <c r="R113" s="6">
        <f>待赋值表!Q113</f>
        <v/>
      </c>
      <c r="S113" s="6">
        <f>待赋值表!R113</f>
        <v/>
      </c>
      <c r="T113" s="6">
        <f>待赋值表!S113</f>
        <v/>
      </c>
      <c r="U113" s="6">
        <f>待赋值表!T113</f>
        <v/>
      </c>
      <c r="V113" s="6">
        <f>待赋值表!U113</f>
        <v/>
      </c>
      <c r="W113" s="6">
        <f>待赋值表!V113</f>
        <v/>
      </c>
      <c r="X113" s="6">
        <f>待赋值表!W113</f>
        <v/>
      </c>
      <c r="Y113" s="6">
        <f>待赋值表!X113</f>
        <v/>
      </c>
      <c r="Z113" s="3">
        <f>IF(M113&gt;=0.01,"B_pre",IF(M113&gt;=0,"C_pre","none"))</f>
        <v/>
      </c>
      <c r="AA113" s="3">
        <f>IF(U113&gt;0.125,"a_pre",IF(U113&gt;=0,"b_pre","none"))</f>
        <v/>
      </c>
      <c r="AB113" s="3">
        <f>AND(Z113="B_pre",AA113="a_pre")</f>
        <v/>
      </c>
      <c r="AC113" s="3">
        <f>AND(Z113="B_pre",AA113="b_pre")</f>
        <v/>
      </c>
      <c r="AD113" s="3">
        <f>AND(Z113="C_pre",AA113="a_pre")</f>
        <v/>
      </c>
      <c r="AE113" s="3">
        <f>AND(Z113="C_pre",AA113="b_pre")</f>
        <v/>
      </c>
      <c r="AF113" s="6">
        <f>待赋值表!C113</f>
        <v/>
      </c>
      <c r="AG113" s="3">
        <f t="array" ref="AG113">IF(AB113=TRUE,"A",IF(AC113=TRUE,"B",IF(AD113=TRUE,"C",IF(AE113=TRUE,"D","其他"))))</f>
        <v/>
      </c>
      <c r="AH113" s="3">
        <f>IF(分析表!$E$12&lt;&gt;"ALL",AND(AF113=分析表!$E$10,AG113=分析表!$E$12),IF(AF113=分析表!$E$10,TRUE(),IF(AF113="ALL",TRUE(),"")))</f>
        <v/>
      </c>
    </row>
    <row r="114">
      <c r="A114" s="3">
        <f>COUNTIF($AH$2:AH114,"TRUE")</f>
        <v/>
      </c>
      <c r="B114" s="3">
        <f>COUNTIF($AG$2:$AG114,#REF!)</f>
        <v/>
      </c>
      <c r="C114" s="56">
        <f>待赋值表!A114</f>
        <v/>
      </c>
      <c r="E114" s="6">
        <f>待赋值表!D114</f>
        <v/>
      </c>
      <c r="F114" s="6">
        <f>待赋值表!E114</f>
        <v/>
      </c>
      <c r="G114" s="6">
        <f>待赋值表!F114</f>
        <v/>
      </c>
      <c r="H114" s="6">
        <f>待赋值表!G114</f>
        <v/>
      </c>
      <c r="I114" s="6">
        <f>待赋值表!H114</f>
        <v/>
      </c>
      <c r="J114" s="6">
        <f>待赋值表!I114</f>
        <v/>
      </c>
      <c r="K114" s="6">
        <f>待赋值表!J114</f>
        <v/>
      </c>
      <c r="L114" s="6">
        <f>待赋值表!K114</f>
        <v/>
      </c>
      <c r="M114" s="6">
        <f>待赋值表!L114</f>
        <v/>
      </c>
      <c r="N114" s="6">
        <f>待赋值表!M114</f>
        <v/>
      </c>
      <c r="O114" s="6">
        <f>待赋值表!N114</f>
        <v/>
      </c>
      <c r="P114" s="6">
        <f>待赋值表!O114</f>
        <v/>
      </c>
      <c r="Q114" s="6">
        <f>IF(待赋值表!P114&lt;&gt;"",待赋值表!P114,0)</f>
        <v/>
      </c>
      <c r="R114" s="6">
        <f>待赋值表!Q114</f>
        <v/>
      </c>
      <c r="S114" s="6">
        <f>待赋值表!R114</f>
        <v/>
      </c>
      <c r="T114" s="6">
        <f>待赋值表!S114</f>
        <v/>
      </c>
      <c r="U114" s="6">
        <f>待赋值表!T114</f>
        <v/>
      </c>
      <c r="V114" s="6">
        <f>待赋值表!U114</f>
        <v/>
      </c>
      <c r="W114" s="6">
        <f>待赋值表!V114</f>
        <v/>
      </c>
      <c r="X114" s="6">
        <f>待赋值表!W114</f>
        <v/>
      </c>
      <c r="Y114" s="6">
        <f>待赋值表!X114</f>
        <v/>
      </c>
      <c r="Z114" s="3">
        <f>IF(M114&gt;=0.01,"B_pre",IF(M114&gt;=0,"C_pre","none"))</f>
        <v/>
      </c>
      <c r="AA114" s="3">
        <f>IF(U114&gt;0.125,"a_pre",IF(U114&gt;=0,"b_pre","none"))</f>
        <v/>
      </c>
      <c r="AB114" s="3">
        <f>AND(Z114="B_pre",AA114="a_pre")</f>
        <v/>
      </c>
      <c r="AC114" s="3">
        <f>AND(Z114="B_pre",AA114="b_pre")</f>
        <v/>
      </c>
      <c r="AD114" s="3">
        <f>AND(Z114="C_pre",AA114="a_pre")</f>
        <v/>
      </c>
      <c r="AE114" s="3">
        <f>AND(Z114="C_pre",AA114="b_pre")</f>
        <v/>
      </c>
      <c r="AF114" s="6">
        <f>待赋值表!C114</f>
        <v/>
      </c>
      <c r="AG114" s="3">
        <f t="array" ref="AG114">IF(AB114=TRUE,"A",IF(AC114=TRUE,"B",IF(AD114=TRUE,"C",IF(AE114=TRUE,"D","其他"))))</f>
        <v/>
      </c>
      <c r="AH114" s="3">
        <f>IF(分析表!$E$12&lt;&gt;"ALL",AND(AF114=分析表!$E$10,AG114=分析表!$E$12),IF(AF114=分析表!$E$10,TRUE(),IF(AF114="ALL",TRUE(),"")))</f>
        <v/>
      </c>
    </row>
    <row r="115">
      <c r="A115" s="3">
        <f>COUNTIF($AH$2:AH115,"TRUE")</f>
        <v/>
      </c>
      <c r="B115" s="3">
        <f>COUNTIF($AG$2:$AG115,#REF!)</f>
        <v/>
      </c>
      <c r="C115" s="56">
        <f>待赋值表!A115</f>
        <v/>
      </c>
      <c r="E115" s="6">
        <f>待赋值表!D115</f>
        <v/>
      </c>
      <c r="F115" s="6">
        <f>待赋值表!E115</f>
        <v/>
      </c>
      <c r="G115" s="6">
        <f>待赋值表!F115</f>
        <v/>
      </c>
      <c r="H115" s="6">
        <f>待赋值表!G115</f>
        <v/>
      </c>
      <c r="I115" s="6">
        <f>待赋值表!H115</f>
        <v/>
      </c>
      <c r="J115" s="6">
        <f>待赋值表!I115</f>
        <v/>
      </c>
      <c r="K115" s="6">
        <f>待赋值表!J115</f>
        <v/>
      </c>
      <c r="L115" s="6">
        <f>待赋值表!K115</f>
        <v/>
      </c>
      <c r="M115" s="6">
        <f>待赋值表!L115</f>
        <v/>
      </c>
      <c r="N115" s="6">
        <f>待赋值表!M115</f>
        <v/>
      </c>
      <c r="O115" s="6">
        <f>待赋值表!N115</f>
        <v/>
      </c>
      <c r="P115" s="6">
        <f>待赋值表!O115</f>
        <v/>
      </c>
      <c r="Q115" s="6">
        <f>IF(待赋值表!P115&lt;&gt;"",待赋值表!P115,0)</f>
        <v/>
      </c>
      <c r="R115" s="6">
        <f>待赋值表!Q115</f>
        <v/>
      </c>
      <c r="S115" s="6">
        <f>待赋值表!R115</f>
        <v/>
      </c>
      <c r="T115" s="6">
        <f>待赋值表!S115</f>
        <v/>
      </c>
      <c r="U115" s="6">
        <f>待赋值表!T115</f>
        <v/>
      </c>
      <c r="V115" s="6">
        <f>待赋值表!U115</f>
        <v/>
      </c>
      <c r="W115" s="6">
        <f>待赋值表!V115</f>
        <v/>
      </c>
      <c r="X115" s="6">
        <f>待赋值表!W115</f>
        <v/>
      </c>
      <c r="Y115" s="6">
        <f>待赋值表!X115</f>
        <v/>
      </c>
      <c r="Z115" s="3">
        <f>IF(M115&gt;=0.01,"B_pre",IF(M115&gt;=0,"C_pre","none"))</f>
        <v/>
      </c>
      <c r="AA115" s="3">
        <f>IF(U115&gt;0.125,"a_pre",IF(U115&gt;=0,"b_pre","none"))</f>
        <v/>
      </c>
      <c r="AB115" s="3">
        <f>AND(Z115="B_pre",AA115="a_pre")</f>
        <v/>
      </c>
      <c r="AC115" s="3">
        <f>AND(Z115="B_pre",AA115="b_pre")</f>
        <v/>
      </c>
      <c r="AD115" s="3">
        <f>AND(Z115="C_pre",AA115="a_pre")</f>
        <v/>
      </c>
      <c r="AE115" s="3">
        <f>AND(Z115="C_pre",AA115="b_pre")</f>
        <v/>
      </c>
      <c r="AF115" s="6">
        <f>待赋值表!C115</f>
        <v/>
      </c>
      <c r="AG115" s="3">
        <f t="array" ref="AG115">IF(AB115=TRUE,"A",IF(AC115=TRUE,"B",IF(AD115=TRUE,"C",IF(AE115=TRUE,"D","其他"))))</f>
        <v/>
      </c>
      <c r="AH115" s="3">
        <f>IF(分析表!$E$12&lt;&gt;"ALL",AND(AF115=分析表!$E$10,AG115=分析表!$E$12),IF(AF115=分析表!$E$10,TRUE(),IF(AF115="ALL",TRUE(),"")))</f>
        <v/>
      </c>
    </row>
    <row r="116">
      <c r="A116" s="3">
        <f>COUNTIF($AH$2:AH116,"TRUE")</f>
        <v/>
      </c>
      <c r="B116" s="3">
        <f>COUNTIF($AG$2:$AG116,#REF!)</f>
        <v/>
      </c>
      <c r="C116" s="56">
        <f>待赋值表!A116</f>
        <v/>
      </c>
      <c r="E116" s="6">
        <f>待赋值表!D116</f>
        <v/>
      </c>
      <c r="F116" s="6">
        <f>待赋值表!E116</f>
        <v/>
      </c>
      <c r="G116" s="6">
        <f>待赋值表!F116</f>
        <v/>
      </c>
      <c r="H116" s="6">
        <f>待赋值表!G116</f>
        <v/>
      </c>
      <c r="I116" s="6">
        <f>待赋值表!H116</f>
        <v/>
      </c>
      <c r="J116" s="6">
        <f>待赋值表!I116</f>
        <v/>
      </c>
      <c r="K116" s="6">
        <f>待赋值表!J116</f>
        <v/>
      </c>
      <c r="L116" s="6">
        <f>待赋值表!K116</f>
        <v/>
      </c>
      <c r="M116" s="6">
        <f>待赋值表!L116</f>
        <v/>
      </c>
      <c r="N116" s="6">
        <f>待赋值表!M116</f>
        <v/>
      </c>
      <c r="O116" s="6">
        <f>待赋值表!N116</f>
        <v/>
      </c>
      <c r="P116" s="6">
        <f>待赋值表!O116</f>
        <v/>
      </c>
      <c r="Q116" s="6">
        <f>IF(待赋值表!P116&lt;&gt;"",待赋值表!P116,0)</f>
        <v/>
      </c>
      <c r="R116" s="6">
        <f>待赋值表!Q116</f>
        <v/>
      </c>
      <c r="S116" s="6">
        <f>待赋值表!R116</f>
        <v/>
      </c>
      <c r="T116" s="6">
        <f>待赋值表!S116</f>
        <v/>
      </c>
      <c r="U116" s="6">
        <f>待赋值表!T116</f>
        <v/>
      </c>
      <c r="V116" s="6">
        <f>待赋值表!U116</f>
        <v/>
      </c>
      <c r="W116" s="6">
        <f>待赋值表!V116</f>
        <v/>
      </c>
      <c r="X116" s="6">
        <f>待赋值表!W116</f>
        <v/>
      </c>
      <c r="Y116" s="6">
        <f>待赋值表!X116</f>
        <v/>
      </c>
      <c r="Z116" s="3">
        <f>IF(M116&gt;=0.01,"B_pre",IF(M116&gt;=0,"C_pre","none"))</f>
        <v/>
      </c>
      <c r="AA116" s="3">
        <f>IF(U116&gt;0.125,"a_pre",IF(U116&gt;=0,"b_pre","none"))</f>
        <v/>
      </c>
      <c r="AB116" s="3">
        <f>AND(Z116="B_pre",AA116="a_pre")</f>
        <v/>
      </c>
      <c r="AC116" s="3">
        <f>AND(Z116="B_pre",AA116="b_pre")</f>
        <v/>
      </c>
      <c r="AD116" s="3">
        <f>AND(Z116="C_pre",AA116="a_pre")</f>
        <v/>
      </c>
      <c r="AE116" s="3">
        <f>AND(Z116="C_pre",AA116="b_pre")</f>
        <v/>
      </c>
      <c r="AF116" s="6">
        <f>待赋值表!C116</f>
        <v/>
      </c>
      <c r="AG116" s="3">
        <f t="array" ref="AG116">IF(AB116=TRUE,"A",IF(AC116=TRUE,"B",IF(AD116=TRUE,"C",IF(AE116=TRUE,"D","其他"))))</f>
        <v/>
      </c>
      <c r="AH116" s="3">
        <f>IF(分析表!$E$12&lt;&gt;"ALL",AND(AF116=分析表!$E$10,AG116=分析表!$E$12),IF(AF116=分析表!$E$10,TRUE(),IF(AF116="ALL",TRUE(),"")))</f>
        <v/>
      </c>
    </row>
    <row r="117">
      <c r="A117" s="3">
        <f>COUNTIF($AH$2:AH117,"TRUE")</f>
        <v/>
      </c>
      <c r="B117" s="3">
        <f>COUNTIF($AG$2:$AG117,#REF!)</f>
        <v/>
      </c>
      <c r="C117" s="56">
        <f>待赋值表!A117</f>
        <v/>
      </c>
      <c r="E117" s="6">
        <f>待赋值表!D117</f>
        <v/>
      </c>
      <c r="F117" s="6">
        <f>待赋值表!E117</f>
        <v/>
      </c>
      <c r="G117" s="6">
        <f>待赋值表!F117</f>
        <v/>
      </c>
      <c r="H117" s="6">
        <f>待赋值表!G117</f>
        <v/>
      </c>
      <c r="I117" s="6">
        <f>待赋值表!H117</f>
        <v/>
      </c>
      <c r="J117" s="6">
        <f>待赋值表!I117</f>
        <v/>
      </c>
      <c r="K117" s="6">
        <f>待赋值表!J117</f>
        <v/>
      </c>
      <c r="L117" s="6">
        <f>待赋值表!K117</f>
        <v/>
      </c>
      <c r="M117" s="6">
        <f>待赋值表!L117</f>
        <v/>
      </c>
      <c r="N117" s="6">
        <f>待赋值表!M117</f>
        <v/>
      </c>
      <c r="O117" s="6">
        <f>待赋值表!N117</f>
        <v/>
      </c>
      <c r="P117" s="6">
        <f>待赋值表!O117</f>
        <v/>
      </c>
      <c r="Q117" s="6">
        <f>IF(待赋值表!P117&lt;&gt;"",待赋值表!P117,0)</f>
        <v/>
      </c>
      <c r="R117" s="6">
        <f>待赋值表!Q117</f>
        <v/>
      </c>
      <c r="S117" s="6">
        <f>待赋值表!R117</f>
        <v/>
      </c>
      <c r="T117" s="6">
        <f>待赋值表!S117</f>
        <v/>
      </c>
      <c r="U117" s="6">
        <f>待赋值表!T117</f>
        <v/>
      </c>
      <c r="V117" s="6">
        <f>待赋值表!U117</f>
        <v/>
      </c>
      <c r="W117" s="6">
        <f>待赋值表!V117</f>
        <v/>
      </c>
      <c r="X117" s="6">
        <f>待赋值表!W117</f>
        <v/>
      </c>
      <c r="Y117" s="6">
        <f>待赋值表!X117</f>
        <v/>
      </c>
      <c r="Z117" s="3">
        <f>IF(M117&gt;=0.01,"B_pre",IF(M117&gt;=0,"C_pre","none"))</f>
        <v/>
      </c>
      <c r="AA117" s="3">
        <f>IF(U117&gt;0.125,"a_pre",IF(U117&gt;=0,"b_pre","none"))</f>
        <v/>
      </c>
      <c r="AB117" s="3">
        <f>AND(Z117="B_pre",AA117="a_pre")</f>
        <v/>
      </c>
      <c r="AC117" s="3">
        <f>AND(Z117="B_pre",AA117="b_pre")</f>
        <v/>
      </c>
      <c r="AD117" s="3">
        <f>AND(Z117="C_pre",AA117="a_pre")</f>
        <v/>
      </c>
      <c r="AE117" s="3">
        <f>AND(Z117="C_pre",AA117="b_pre")</f>
        <v/>
      </c>
      <c r="AF117" s="6">
        <f>待赋值表!C117</f>
        <v/>
      </c>
      <c r="AG117" s="3">
        <f t="array" ref="AG117">IF(AB117=TRUE,"A",IF(AC117=TRUE,"B",IF(AD117=TRUE,"C",IF(AE117=TRUE,"D","其他"))))</f>
        <v/>
      </c>
      <c r="AH117" s="3">
        <f>IF(分析表!$E$12&lt;&gt;"ALL",AND(AF117=分析表!$E$10,AG117=分析表!$E$12),IF(AF117=分析表!$E$10,TRUE(),IF(AF117="ALL",TRUE(),"")))</f>
        <v/>
      </c>
    </row>
    <row r="118">
      <c r="A118" s="3">
        <f>COUNTIF($AH$2:AH118,"TRUE")</f>
        <v/>
      </c>
      <c r="B118" s="3">
        <f>COUNTIF($AG$2:$AG118,#REF!)</f>
        <v/>
      </c>
      <c r="C118" s="56">
        <f>待赋值表!A118</f>
        <v/>
      </c>
      <c r="E118" s="6">
        <f>待赋值表!D118</f>
        <v/>
      </c>
      <c r="F118" s="6">
        <f>待赋值表!E118</f>
        <v/>
      </c>
      <c r="G118" s="6">
        <f>待赋值表!F118</f>
        <v/>
      </c>
      <c r="H118" s="6">
        <f>待赋值表!G118</f>
        <v/>
      </c>
      <c r="I118" s="6">
        <f>待赋值表!H118</f>
        <v/>
      </c>
      <c r="J118" s="6">
        <f>待赋值表!I118</f>
        <v/>
      </c>
      <c r="K118" s="6">
        <f>待赋值表!J118</f>
        <v/>
      </c>
      <c r="L118" s="6">
        <f>待赋值表!K118</f>
        <v/>
      </c>
      <c r="M118" s="6">
        <f>待赋值表!L118</f>
        <v/>
      </c>
      <c r="N118" s="6">
        <f>待赋值表!M118</f>
        <v/>
      </c>
      <c r="O118" s="6">
        <f>待赋值表!N118</f>
        <v/>
      </c>
      <c r="P118" s="6">
        <f>待赋值表!O118</f>
        <v/>
      </c>
      <c r="Q118" s="6">
        <f>IF(待赋值表!P118&lt;&gt;"",待赋值表!P118,0)</f>
        <v/>
      </c>
      <c r="R118" s="6">
        <f>待赋值表!Q118</f>
        <v/>
      </c>
      <c r="S118" s="6">
        <f>待赋值表!R118</f>
        <v/>
      </c>
      <c r="T118" s="6">
        <f>待赋值表!S118</f>
        <v/>
      </c>
      <c r="U118" s="6">
        <f>待赋值表!T118</f>
        <v/>
      </c>
      <c r="V118" s="6">
        <f>待赋值表!U118</f>
        <v/>
      </c>
      <c r="W118" s="6">
        <f>待赋值表!V118</f>
        <v/>
      </c>
      <c r="X118" s="6">
        <f>待赋值表!W118</f>
        <v/>
      </c>
      <c r="Y118" s="6">
        <f>待赋值表!X118</f>
        <v/>
      </c>
      <c r="Z118" s="3">
        <f>IF(M118&gt;=0.01,"B_pre",IF(M118&gt;=0,"C_pre","none"))</f>
        <v/>
      </c>
      <c r="AA118" s="3">
        <f>IF(U118&gt;0.125,"a_pre",IF(U118&gt;=0,"b_pre","none"))</f>
        <v/>
      </c>
      <c r="AB118" s="3">
        <f>AND(Z118="B_pre",AA118="a_pre")</f>
        <v/>
      </c>
      <c r="AC118" s="3">
        <f>AND(Z118="B_pre",AA118="b_pre")</f>
        <v/>
      </c>
      <c r="AD118" s="3">
        <f>AND(Z118="C_pre",AA118="a_pre")</f>
        <v/>
      </c>
      <c r="AE118" s="3">
        <f>AND(Z118="C_pre",AA118="b_pre")</f>
        <v/>
      </c>
      <c r="AF118" s="6">
        <f>待赋值表!C118</f>
        <v/>
      </c>
      <c r="AG118" s="3">
        <f t="array" ref="AG118">IF(AB118=TRUE,"A",IF(AC118=TRUE,"B",IF(AD118=TRUE,"C",IF(AE118=TRUE,"D","其他"))))</f>
        <v/>
      </c>
      <c r="AH118" s="3">
        <f>IF(分析表!$E$12&lt;&gt;"ALL",AND(AF118=分析表!$E$10,AG118=分析表!$E$12),IF(AF118=分析表!$E$10,TRUE(),IF(AF118="ALL",TRUE(),"")))</f>
        <v/>
      </c>
    </row>
    <row r="119">
      <c r="A119" s="3">
        <f>COUNTIF($AH$2:AH119,"TRUE")</f>
        <v/>
      </c>
      <c r="B119" s="3">
        <f>COUNTIF($AG$2:$AG119,#REF!)</f>
        <v/>
      </c>
      <c r="C119" s="56">
        <f>待赋值表!A119</f>
        <v/>
      </c>
      <c r="E119" s="6">
        <f>待赋值表!D119</f>
        <v/>
      </c>
      <c r="F119" s="6">
        <f>待赋值表!E119</f>
        <v/>
      </c>
      <c r="G119" s="6">
        <f>待赋值表!F119</f>
        <v/>
      </c>
      <c r="H119" s="6">
        <f>待赋值表!G119</f>
        <v/>
      </c>
      <c r="I119" s="6">
        <f>待赋值表!H119</f>
        <v/>
      </c>
      <c r="J119" s="6">
        <f>待赋值表!I119</f>
        <v/>
      </c>
      <c r="K119" s="6">
        <f>待赋值表!J119</f>
        <v/>
      </c>
      <c r="L119" s="6">
        <f>待赋值表!K119</f>
        <v/>
      </c>
      <c r="M119" s="6">
        <f>待赋值表!L119</f>
        <v/>
      </c>
      <c r="N119" s="6">
        <f>待赋值表!M119</f>
        <v/>
      </c>
      <c r="O119" s="6">
        <f>待赋值表!N119</f>
        <v/>
      </c>
      <c r="P119" s="6">
        <f>待赋值表!O119</f>
        <v/>
      </c>
      <c r="Q119" s="6">
        <f>IF(待赋值表!P119&lt;&gt;"",待赋值表!P119,0)</f>
        <v/>
      </c>
      <c r="R119" s="6">
        <f>待赋值表!Q119</f>
        <v/>
      </c>
      <c r="S119" s="6">
        <f>待赋值表!R119</f>
        <v/>
      </c>
      <c r="T119" s="6">
        <f>待赋值表!S119</f>
        <v/>
      </c>
      <c r="U119" s="6">
        <f>待赋值表!T119</f>
        <v/>
      </c>
      <c r="V119" s="6">
        <f>待赋值表!U119</f>
        <v/>
      </c>
      <c r="W119" s="6">
        <f>待赋值表!V119</f>
        <v/>
      </c>
      <c r="X119" s="6">
        <f>待赋值表!W119</f>
        <v/>
      </c>
      <c r="Y119" s="6">
        <f>待赋值表!X119</f>
        <v/>
      </c>
      <c r="Z119" s="3">
        <f>IF(M119&gt;=0.01,"B_pre",IF(M119&gt;=0,"C_pre","none"))</f>
        <v/>
      </c>
      <c r="AA119" s="3">
        <f>IF(U119&gt;0.125,"a_pre",IF(U119&gt;=0,"b_pre","none"))</f>
        <v/>
      </c>
      <c r="AB119" s="3">
        <f>AND(Z119="B_pre",AA119="a_pre")</f>
        <v/>
      </c>
      <c r="AC119" s="3">
        <f>AND(Z119="B_pre",AA119="b_pre")</f>
        <v/>
      </c>
      <c r="AD119" s="3">
        <f>AND(Z119="C_pre",AA119="a_pre")</f>
        <v/>
      </c>
      <c r="AE119" s="3">
        <f>AND(Z119="C_pre",AA119="b_pre")</f>
        <v/>
      </c>
      <c r="AF119" s="6">
        <f>待赋值表!C119</f>
        <v/>
      </c>
      <c r="AG119" s="3">
        <f t="array" ref="AG119">IF(AB119=TRUE,"A",IF(AC119=TRUE,"B",IF(AD119=TRUE,"C",IF(AE119=TRUE,"D","其他"))))</f>
        <v/>
      </c>
      <c r="AH119" s="3">
        <f>IF(分析表!$E$12&lt;&gt;"ALL",AND(AF119=分析表!$E$10,AG119=分析表!$E$12),IF(AF119=分析表!$E$10,TRUE(),IF(AF119="ALL",TRUE(),"")))</f>
        <v/>
      </c>
    </row>
    <row r="120">
      <c r="A120" s="3">
        <f>COUNTIF($AH$2:AH120,"TRUE")</f>
        <v/>
      </c>
      <c r="B120" s="3">
        <f>COUNTIF($AG$2:$AG120,#REF!)</f>
        <v/>
      </c>
      <c r="C120" s="56">
        <f>待赋值表!A120</f>
        <v/>
      </c>
      <c r="E120" s="6">
        <f>待赋值表!D120</f>
        <v/>
      </c>
      <c r="F120" s="6">
        <f>待赋值表!E120</f>
        <v/>
      </c>
      <c r="G120" s="6">
        <f>待赋值表!F120</f>
        <v/>
      </c>
      <c r="H120" s="6">
        <f>待赋值表!G120</f>
        <v/>
      </c>
      <c r="I120" s="6">
        <f>待赋值表!H120</f>
        <v/>
      </c>
      <c r="J120" s="6">
        <f>待赋值表!I120</f>
        <v/>
      </c>
      <c r="K120" s="6">
        <f>待赋值表!J120</f>
        <v/>
      </c>
      <c r="L120" s="6">
        <f>待赋值表!K120</f>
        <v/>
      </c>
      <c r="M120" s="6">
        <f>待赋值表!L120</f>
        <v/>
      </c>
      <c r="N120" s="6">
        <f>待赋值表!M120</f>
        <v/>
      </c>
      <c r="O120" s="6">
        <f>待赋值表!N120</f>
        <v/>
      </c>
      <c r="P120" s="6">
        <f>待赋值表!O120</f>
        <v/>
      </c>
      <c r="Q120" s="6">
        <f>IF(待赋值表!P120&lt;&gt;"",待赋值表!P120,0)</f>
        <v/>
      </c>
      <c r="R120" s="6">
        <f>待赋值表!Q120</f>
        <v/>
      </c>
      <c r="S120" s="6">
        <f>待赋值表!R120</f>
        <v/>
      </c>
      <c r="T120" s="6">
        <f>待赋值表!S120</f>
        <v/>
      </c>
      <c r="U120" s="6">
        <f>待赋值表!T120</f>
        <v/>
      </c>
      <c r="V120" s="6">
        <f>待赋值表!U120</f>
        <v/>
      </c>
      <c r="W120" s="6">
        <f>待赋值表!V120</f>
        <v/>
      </c>
      <c r="X120" s="6">
        <f>待赋值表!W120</f>
        <v/>
      </c>
      <c r="Y120" s="6">
        <f>待赋值表!X120</f>
        <v/>
      </c>
      <c r="Z120" s="3">
        <f>IF(M120&gt;=0.01,"B_pre",IF(M120&gt;=0,"C_pre","none"))</f>
        <v/>
      </c>
      <c r="AA120" s="3">
        <f>IF(U120&gt;0.125,"a_pre",IF(U120&gt;=0,"b_pre","none"))</f>
        <v/>
      </c>
      <c r="AB120" s="3">
        <f>AND(Z120="B_pre",AA120="a_pre")</f>
        <v/>
      </c>
      <c r="AC120" s="3">
        <f>AND(Z120="B_pre",AA120="b_pre")</f>
        <v/>
      </c>
      <c r="AD120" s="3">
        <f>AND(Z120="C_pre",AA120="a_pre")</f>
        <v/>
      </c>
      <c r="AE120" s="3">
        <f>AND(Z120="C_pre",AA120="b_pre")</f>
        <v/>
      </c>
      <c r="AF120" s="6">
        <f>待赋值表!C120</f>
        <v/>
      </c>
      <c r="AG120" s="3">
        <f t="array" ref="AG120">IF(AB120=TRUE,"A",IF(AC120=TRUE,"B",IF(AD120=TRUE,"C",IF(AE120=TRUE,"D","其他"))))</f>
        <v/>
      </c>
      <c r="AH120" s="3">
        <f>IF(分析表!$E$12&lt;&gt;"ALL",AND(AF120=分析表!$E$10,AG120=分析表!$E$12),IF(AF120=分析表!$E$10,TRUE(),IF(AF120="ALL",TRUE(),"")))</f>
        <v/>
      </c>
    </row>
    <row r="121">
      <c r="A121" s="3">
        <f>COUNTIF($AH$2:AH121,"TRUE")</f>
        <v/>
      </c>
      <c r="B121" s="3">
        <f>COUNTIF($AG$2:$AG121,#REF!)</f>
        <v/>
      </c>
      <c r="C121" s="56">
        <f>待赋值表!A121</f>
        <v/>
      </c>
      <c r="E121" s="6">
        <f>待赋值表!D121</f>
        <v/>
      </c>
      <c r="F121" s="6">
        <f>待赋值表!E121</f>
        <v/>
      </c>
      <c r="G121" s="6">
        <f>待赋值表!F121</f>
        <v/>
      </c>
      <c r="H121" s="6">
        <f>待赋值表!G121</f>
        <v/>
      </c>
      <c r="I121" s="6">
        <f>待赋值表!H121</f>
        <v/>
      </c>
      <c r="J121" s="6">
        <f>待赋值表!I121</f>
        <v/>
      </c>
      <c r="K121" s="6">
        <f>待赋值表!J121</f>
        <v/>
      </c>
      <c r="L121" s="6">
        <f>待赋值表!K121</f>
        <v/>
      </c>
      <c r="M121" s="6">
        <f>待赋值表!L121</f>
        <v/>
      </c>
      <c r="N121" s="6">
        <f>待赋值表!M121</f>
        <v/>
      </c>
      <c r="O121" s="6">
        <f>待赋值表!N121</f>
        <v/>
      </c>
      <c r="P121" s="6">
        <f>待赋值表!O121</f>
        <v/>
      </c>
      <c r="Q121" s="6">
        <f>IF(待赋值表!P121&lt;&gt;"",待赋值表!P121,0)</f>
        <v/>
      </c>
      <c r="R121" s="6">
        <f>待赋值表!Q121</f>
        <v/>
      </c>
      <c r="S121" s="6">
        <f>待赋值表!R121</f>
        <v/>
      </c>
      <c r="T121" s="6">
        <f>待赋值表!S121</f>
        <v/>
      </c>
      <c r="U121" s="6">
        <f>待赋值表!T121</f>
        <v/>
      </c>
      <c r="V121" s="6">
        <f>待赋值表!U121</f>
        <v/>
      </c>
      <c r="W121" s="6">
        <f>待赋值表!V121</f>
        <v/>
      </c>
      <c r="X121" s="6">
        <f>待赋值表!W121</f>
        <v/>
      </c>
      <c r="Y121" s="6">
        <f>待赋值表!X121</f>
        <v/>
      </c>
      <c r="Z121" s="3">
        <f>IF(M121&gt;=0.01,"B_pre",IF(M121&gt;=0,"C_pre","none"))</f>
        <v/>
      </c>
      <c r="AA121" s="3">
        <f>IF(U121&gt;0.125,"a_pre",IF(U121&gt;=0,"b_pre","none"))</f>
        <v/>
      </c>
      <c r="AB121" s="3">
        <f>AND(Z121="B_pre",AA121="a_pre")</f>
        <v/>
      </c>
      <c r="AC121" s="3">
        <f>AND(Z121="B_pre",AA121="b_pre")</f>
        <v/>
      </c>
      <c r="AD121" s="3">
        <f>AND(Z121="C_pre",AA121="a_pre")</f>
        <v/>
      </c>
      <c r="AE121" s="3">
        <f>AND(Z121="C_pre",AA121="b_pre")</f>
        <v/>
      </c>
      <c r="AF121" s="6">
        <f>待赋值表!C121</f>
        <v/>
      </c>
      <c r="AG121" s="3">
        <f t="array" ref="AG121">IF(AB121=TRUE,"A",IF(AC121=TRUE,"B",IF(AD121=TRUE,"C",IF(AE121=TRUE,"D","其他"))))</f>
        <v/>
      </c>
      <c r="AH121" s="3">
        <f>IF(分析表!$E$12&lt;&gt;"ALL",AND(AF121=分析表!$E$10,AG121=分析表!$E$12),IF(AF121=分析表!$E$10,TRUE(),IF(AF121="ALL",TRUE(),"")))</f>
        <v/>
      </c>
    </row>
    <row r="122">
      <c r="A122" s="3">
        <f>COUNTIF($AH$2:AH122,"TRUE")</f>
        <v/>
      </c>
      <c r="B122" s="3">
        <f>COUNTIF($AG$2:$AG122,#REF!)</f>
        <v/>
      </c>
      <c r="C122" s="56">
        <f>待赋值表!A122</f>
        <v/>
      </c>
      <c r="E122" s="6">
        <f>待赋值表!D122</f>
        <v/>
      </c>
      <c r="F122" s="6">
        <f>待赋值表!E122</f>
        <v/>
      </c>
      <c r="G122" s="6">
        <f>待赋值表!F122</f>
        <v/>
      </c>
      <c r="H122" s="6">
        <f>待赋值表!G122</f>
        <v/>
      </c>
      <c r="I122" s="6">
        <f>待赋值表!H122</f>
        <v/>
      </c>
      <c r="J122" s="6">
        <f>待赋值表!I122</f>
        <v/>
      </c>
      <c r="K122" s="6">
        <f>待赋值表!J122</f>
        <v/>
      </c>
      <c r="L122" s="6">
        <f>待赋值表!K122</f>
        <v/>
      </c>
      <c r="M122" s="6">
        <f>待赋值表!L122</f>
        <v/>
      </c>
      <c r="N122" s="6">
        <f>待赋值表!M122</f>
        <v/>
      </c>
      <c r="O122" s="6">
        <f>待赋值表!N122</f>
        <v/>
      </c>
      <c r="P122" s="6">
        <f>待赋值表!O122</f>
        <v/>
      </c>
      <c r="Q122" s="6">
        <f>IF(待赋值表!P122&lt;&gt;"",待赋值表!P122,0)</f>
        <v/>
      </c>
      <c r="R122" s="6">
        <f>待赋值表!Q122</f>
        <v/>
      </c>
      <c r="S122" s="6">
        <f>待赋值表!R122</f>
        <v/>
      </c>
      <c r="T122" s="6">
        <f>待赋值表!S122</f>
        <v/>
      </c>
      <c r="U122" s="6">
        <f>待赋值表!T122</f>
        <v/>
      </c>
      <c r="V122" s="6">
        <f>待赋值表!U122</f>
        <v/>
      </c>
      <c r="W122" s="6">
        <f>待赋值表!V122</f>
        <v/>
      </c>
      <c r="X122" s="6">
        <f>待赋值表!W122</f>
        <v/>
      </c>
      <c r="Y122" s="6">
        <f>待赋值表!X122</f>
        <v/>
      </c>
      <c r="Z122" s="3">
        <f>IF(M122&gt;=0.01,"B_pre",IF(M122&gt;=0,"C_pre","none"))</f>
        <v/>
      </c>
      <c r="AA122" s="3">
        <f>IF(U122&gt;0.125,"a_pre",IF(U122&gt;=0,"b_pre","none"))</f>
        <v/>
      </c>
      <c r="AB122" s="3">
        <f>AND(Z122="B_pre",AA122="a_pre")</f>
        <v/>
      </c>
      <c r="AC122" s="3">
        <f>AND(Z122="B_pre",AA122="b_pre")</f>
        <v/>
      </c>
      <c r="AD122" s="3">
        <f>AND(Z122="C_pre",AA122="a_pre")</f>
        <v/>
      </c>
      <c r="AE122" s="3">
        <f>AND(Z122="C_pre",AA122="b_pre")</f>
        <v/>
      </c>
      <c r="AF122" s="6">
        <f>待赋值表!C122</f>
        <v/>
      </c>
      <c r="AG122" s="3">
        <f t="array" ref="AG122">IF(AB122=TRUE,"A",IF(AC122=TRUE,"B",IF(AD122=TRUE,"C",IF(AE122=TRUE,"D","其他"))))</f>
        <v/>
      </c>
      <c r="AH122" s="3">
        <f>IF(分析表!$E$12&lt;&gt;"ALL",AND(AF122=分析表!$E$10,AG122=分析表!$E$12),IF(AF122=分析表!$E$10,TRUE(),IF(AF122="ALL",TRUE(),"")))</f>
        <v/>
      </c>
    </row>
    <row r="123">
      <c r="A123" s="3">
        <f>COUNTIF($AH$2:AH123,"TRUE")</f>
        <v/>
      </c>
      <c r="B123" s="3">
        <f>COUNTIF($AG$2:$AG123,#REF!)</f>
        <v/>
      </c>
      <c r="C123" s="56">
        <f>待赋值表!A123</f>
        <v/>
      </c>
      <c r="E123" s="6">
        <f>待赋值表!D123</f>
        <v/>
      </c>
      <c r="F123" s="6">
        <f>待赋值表!E123</f>
        <v/>
      </c>
      <c r="G123" s="6">
        <f>待赋值表!F123</f>
        <v/>
      </c>
      <c r="H123" s="6">
        <f>待赋值表!G123</f>
        <v/>
      </c>
      <c r="I123" s="6">
        <f>待赋值表!H123</f>
        <v/>
      </c>
      <c r="J123" s="6">
        <f>待赋值表!I123</f>
        <v/>
      </c>
      <c r="K123" s="6">
        <f>待赋值表!J123</f>
        <v/>
      </c>
      <c r="L123" s="6">
        <f>待赋值表!K123</f>
        <v/>
      </c>
      <c r="M123" s="6">
        <f>待赋值表!L123</f>
        <v/>
      </c>
      <c r="N123" s="6">
        <f>待赋值表!M123</f>
        <v/>
      </c>
      <c r="O123" s="6">
        <f>待赋值表!N123</f>
        <v/>
      </c>
      <c r="P123" s="6">
        <f>待赋值表!O123</f>
        <v/>
      </c>
      <c r="Q123" s="6">
        <f>IF(待赋值表!P123&lt;&gt;"",待赋值表!P123,0)</f>
        <v/>
      </c>
      <c r="R123" s="6">
        <f>待赋值表!Q123</f>
        <v/>
      </c>
      <c r="S123" s="6">
        <f>待赋值表!R123</f>
        <v/>
      </c>
      <c r="T123" s="6">
        <f>待赋值表!S123</f>
        <v/>
      </c>
      <c r="U123" s="6">
        <f>待赋值表!T123</f>
        <v/>
      </c>
      <c r="V123" s="6">
        <f>待赋值表!U123</f>
        <v/>
      </c>
      <c r="W123" s="6">
        <f>待赋值表!V123</f>
        <v/>
      </c>
      <c r="X123" s="6">
        <f>待赋值表!W123</f>
        <v/>
      </c>
      <c r="Y123" s="6">
        <f>待赋值表!X123</f>
        <v/>
      </c>
      <c r="Z123" s="3">
        <f>IF(M123&gt;=0.01,"B_pre",IF(M123&gt;=0,"C_pre","none"))</f>
        <v/>
      </c>
      <c r="AA123" s="3">
        <f>IF(U123&gt;0.125,"a_pre",IF(U123&gt;=0,"b_pre","none"))</f>
        <v/>
      </c>
      <c r="AB123" s="3">
        <f>AND(Z123="B_pre",AA123="a_pre")</f>
        <v/>
      </c>
      <c r="AC123" s="3">
        <f>AND(Z123="B_pre",AA123="b_pre")</f>
        <v/>
      </c>
      <c r="AD123" s="3">
        <f>AND(Z123="C_pre",AA123="a_pre")</f>
        <v/>
      </c>
      <c r="AE123" s="3">
        <f>AND(Z123="C_pre",AA123="b_pre")</f>
        <v/>
      </c>
      <c r="AF123" s="6">
        <f>待赋值表!C123</f>
        <v/>
      </c>
      <c r="AG123" s="3">
        <f t="array" ref="AG123">IF(AB123=TRUE,"A",IF(AC123=TRUE,"B",IF(AD123=TRUE,"C",IF(AE123=TRUE,"D","其他"))))</f>
        <v/>
      </c>
      <c r="AH123" s="3">
        <f>IF(分析表!$E$12&lt;&gt;"ALL",AND(AF123=分析表!$E$10,AG123=分析表!$E$12),IF(AF123=分析表!$E$10,TRUE(),IF(AF123="ALL",TRUE(),"")))</f>
        <v/>
      </c>
    </row>
    <row r="124">
      <c r="A124" s="3">
        <f>COUNTIF($AH$2:AH124,"TRUE")</f>
        <v/>
      </c>
      <c r="B124" s="3">
        <f>COUNTIF($AG$2:$AG124,#REF!)</f>
        <v/>
      </c>
      <c r="C124" s="56">
        <f>待赋值表!A124</f>
        <v/>
      </c>
      <c r="E124" s="6">
        <f>待赋值表!D124</f>
        <v/>
      </c>
      <c r="F124" s="6">
        <f>待赋值表!E124</f>
        <v/>
      </c>
      <c r="G124" s="6">
        <f>待赋值表!F124</f>
        <v/>
      </c>
      <c r="H124" s="6">
        <f>待赋值表!G124</f>
        <v/>
      </c>
      <c r="I124" s="6">
        <f>待赋值表!H124</f>
        <v/>
      </c>
      <c r="J124" s="6">
        <f>待赋值表!I124</f>
        <v/>
      </c>
      <c r="K124" s="6">
        <f>待赋值表!J124</f>
        <v/>
      </c>
      <c r="L124" s="6">
        <f>待赋值表!K124</f>
        <v/>
      </c>
      <c r="M124" s="6">
        <f>待赋值表!L124</f>
        <v/>
      </c>
      <c r="N124" s="6">
        <f>待赋值表!M124</f>
        <v/>
      </c>
      <c r="O124" s="6">
        <f>待赋值表!N124</f>
        <v/>
      </c>
      <c r="P124" s="6">
        <f>待赋值表!O124</f>
        <v/>
      </c>
      <c r="Q124" s="6">
        <f>IF(待赋值表!P124&lt;&gt;"",待赋值表!P124,0)</f>
        <v/>
      </c>
      <c r="R124" s="6">
        <f>待赋值表!Q124</f>
        <v/>
      </c>
      <c r="S124" s="6">
        <f>待赋值表!R124</f>
        <v/>
      </c>
      <c r="T124" s="6">
        <f>待赋值表!S124</f>
        <v/>
      </c>
      <c r="U124" s="6">
        <f>待赋值表!T124</f>
        <v/>
      </c>
      <c r="V124" s="6">
        <f>待赋值表!U124</f>
        <v/>
      </c>
      <c r="W124" s="6">
        <f>待赋值表!V124</f>
        <v/>
      </c>
      <c r="X124" s="6">
        <f>待赋值表!W124</f>
        <v/>
      </c>
      <c r="Y124" s="6">
        <f>待赋值表!X124</f>
        <v/>
      </c>
      <c r="Z124" s="3">
        <f>IF(M124&gt;=0.01,"B_pre",IF(M124&gt;=0,"C_pre","none"))</f>
        <v/>
      </c>
      <c r="AA124" s="3">
        <f>IF(U124&gt;0.125,"a_pre",IF(U124&gt;=0,"b_pre","none"))</f>
        <v/>
      </c>
      <c r="AB124" s="3">
        <f>AND(Z124="B_pre",AA124="a_pre")</f>
        <v/>
      </c>
      <c r="AC124" s="3">
        <f>AND(Z124="B_pre",AA124="b_pre")</f>
        <v/>
      </c>
      <c r="AD124" s="3">
        <f>AND(Z124="C_pre",AA124="a_pre")</f>
        <v/>
      </c>
      <c r="AE124" s="3">
        <f>AND(Z124="C_pre",AA124="b_pre")</f>
        <v/>
      </c>
      <c r="AF124" s="6">
        <f>待赋值表!C124</f>
        <v/>
      </c>
      <c r="AG124" s="3">
        <f t="array" ref="AG124">IF(AB124=TRUE,"A",IF(AC124=TRUE,"B",IF(AD124=TRUE,"C",IF(AE124=TRUE,"D","其他"))))</f>
        <v/>
      </c>
      <c r="AH124" s="3">
        <f>IF(分析表!$E$12&lt;&gt;"ALL",AND(AF124=分析表!$E$10,AG124=分析表!$E$12),IF(AF124=分析表!$E$10,TRUE(),IF(AF124="ALL",TRUE(),"")))</f>
        <v/>
      </c>
    </row>
    <row r="125">
      <c r="A125" s="3">
        <f>COUNTIF($AH$2:AH125,"TRUE")</f>
        <v/>
      </c>
      <c r="B125" s="3">
        <f>COUNTIF($AG$2:$AG125,#REF!)</f>
        <v/>
      </c>
      <c r="C125" s="56">
        <f>待赋值表!A125</f>
        <v/>
      </c>
      <c r="E125" s="6">
        <f>待赋值表!D125</f>
        <v/>
      </c>
      <c r="F125" s="6">
        <f>待赋值表!E125</f>
        <v/>
      </c>
      <c r="G125" s="6">
        <f>待赋值表!F125</f>
        <v/>
      </c>
      <c r="H125" s="6">
        <f>待赋值表!G125</f>
        <v/>
      </c>
      <c r="I125" s="6">
        <f>待赋值表!H125</f>
        <v/>
      </c>
      <c r="J125" s="6">
        <f>待赋值表!I125</f>
        <v/>
      </c>
      <c r="K125" s="6">
        <f>待赋值表!J125</f>
        <v/>
      </c>
      <c r="L125" s="6">
        <f>待赋值表!K125</f>
        <v/>
      </c>
      <c r="M125" s="6">
        <f>待赋值表!L125</f>
        <v/>
      </c>
      <c r="N125" s="6">
        <f>待赋值表!M125</f>
        <v/>
      </c>
      <c r="O125" s="6">
        <f>待赋值表!N125</f>
        <v/>
      </c>
      <c r="P125" s="6">
        <f>待赋值表!O125</f>
        <v/>
      </c>
      <c r="Q125" s="6">
        <f>IF(待赋值表!P125&lt;&gt;"",待赋值表!P125,0)</f>
        <v/>
      </c>
      <c r="R125" s="6">
        <f>待赋值表!Q125</f>
        <v/>
      </c>
      <c r="S125" s="6">
        <f>待赋值表!R125</f>
        <v/>
      </c>
      <c r="T125" s="6">
        <f>待赋值表!S125</f>
        <v/>
      </c>
      <c r="U125" s="6">
        <f>待赋值表!T125</f>
        <v/>
      </c>
      <c r="V125" s="6">
        <f>待赋值表!U125</f>
        <v/>
      </c>
      <c r="W125" s="6">
        <f>待赋值表!V125</f>
        <v/>
      </c>
      <c r="X125" s="6">
        <f>待赋值表!W125</f>
        <v/>
      </c>
      <c r="Y125" s="6">
        <f>待赋值表!X125</f>
        <v/>
      </c>
      <c r="Z125" s="3">
        <f>IF(M125&gt;=0.01,"B_pre",IF(M125&gt;=0,"C_pre","none"))</f>
        <v/>
      </c>
      <c r="AA125" s="3">
        <f>IF(U125&gt;0.125,"a_pre",IF(U125&gt;=0,"b_pre","none"))</f>
        <v/>
      </c>
      <c r="AB125" s="3">
        <f>AND(Z125="B_pre",AA125="a_pre")</f>
        <v/>
      </c>
      <c r="AC125" s="3">
        <f>AND(Z125="B_pre",AA125="b_pre")</f>
        <v/>
      </c>
      <c r="AD125" s="3">
        <f>AND(Z125="C_pre",AA125="a_pre")</f>
        <v/>
      </c>
      <c r="AE125" s="3">
        <f>AND(Z125="C_pre",AA125="b_pre")</f>
        <v/>
      </c>
      <c r="AF125" s="6">
        <f>待赋值表!C125</f>
        <v/>
      </c>
      <c r="AG125" s="3">
        <f t="array" ref="AG125">IF(AB125=TRUE,"A",IF(AC125=TRUE,"B",IF(AD125=TRUE,"C",IF(AE125=TRUE,"D","其他"))))</f>
        <v/>
      </c>
      <c r="AH125" s="3">
        <f>IF(分析表!$E$12&lt;&gt;"ALL",AND(AF125=分析表!$E$10,AG125=分析表!$E$12),IF(AF125=分析表!$E$10,TRUE(),IF(AF125="ALL",TRUE(),"")))</f>
        <v/>
      </c>
    </row>
    <row r="126">
      <c r="A126" s="3">
        <f>COUNTIF($AH$2:AH126,"TRUE")</f>
        <v/>
      </c>
      <c r="B126" s="3">
        <f>COUNTIF($AG$2:$AG126,#REF!)</f>
        <v/>
      </c>
      <c r="C126" s="56">
        <f>待赋值表!A126</f>
        <v/>
      </c>
      <c r="E126" s="6">
        <f>待赋值表!D126</f>
        <v/>
      </c>
      <c r="F126" s="6">
        <f>待赋值表!E126</f>
        <v/>
      </c>
      <c r="G126" s="6">
        <f>待赋值表!F126</f>
        <v/>
      </c>
      <c r="H126" s="6">
        <f>待赋值表!G126</f>
        <v/>
      </c>
      <c r="I126" s="6">
        <f>待赋值表!H126</f>
        <v/>
      </c>
      <c r="J126" s="6">
        <f>待赋值表!I126</f>
        <v/>
      </c>
      <c r="K126" s="6">
        <f>待赋值表!J126</f>
        <v/>
      </c>
      <c r="L126" s="6">
        <f>待赋值表!K126</f>
        <v/>
      </c>
      <c r="M126" s="6">
        <f>待赋值表!L126</f>
        <v/>
      </c>
      <c r="N126" s="6">
        <f>待赋值表!M126</f>
        <v/>
      </c>
      <c r="O126" s="6">
        <f>待赋值表!N126</f>
        <v/>
      </c>
      <c r="P126" s="6">
        <f>待赋值表!O126</f>
        <v/>
      </c>
      <c r="Q126" s="6">
        <f>IF(待赋值表!P126&lt;&gt;"",待赋值表!P126,0)</f>
        <v/>
      </c>
      <c r="R126" s="6">
        <f>待赋值表!Q126</f>
        <v/>
      </c>
      <c r="S126" s="6">
        <f>待赋值表!R126</f>
        <v/>
      </c>
      <c r="T126" s="6">
        <f>待赋值表!S126</f>
        <v/>
      </c>
      <c r="U126" s="6">
        <f>待赋值表!T126</f>
        <v/>
      </c>
      <c r="V126" s="6">
        <f>待赋值表!U126</f>
        <v/>
      </c>
      <c r="W126" s="6">
        <f>待赋值表!V126</f>
        <v/>
      </c>
      <c r="X126" s="6">
        <f>待赋值表!W126</f>
        <v/>
      </c>
      <c r="Y126" s="6">
        <f>待赋值表!X126</f>
        <v/>
      </c>
      <c r="Z126" s="3">
        <f>IF(M126&gt;=0.01,"B_pre",IF(M126&gt;=0,"C_pre","none"))</f>
        <v/>
      </c>
      <c r="AA126" s="3">
        <f>IF(U126&gt;0.125,"a_pre",IF(U126&gt;=0,"b_pre","none"))</f>
        <v/>
      </c>
      <c r="AB126" s="3">
        <f>AND(Z126="B_pre",AA126="a_pre")</f>
        <v/>
      </c>
      <c r="AC126" s="3">
        <f>AND(Z126="B_pre",AA126="b_pre")</f>
        <v/>
      </c>
      <c r="AD126" s="3">
        <f>AND(Z126="C_pre",AA126="a_pre")</f>
        <v/>
      </c>
      <c r="AE126" s="3">
        <f>AND(Z126="C_pre",AA126="b_pre")</f>
        <v/>
      </c>
      <c r="AF126" s="6">
        <f>待赋值表!C126</f>
        <v/>
      </c>
      <c r="AG126" s="3">
        <f t="array" ref="AG126">IF(AB126=TRUE,"A",IF(AC126=TRUE,"B",IF(AD126=TRUE,"C",IF(AE126=TRUE,"D","其他"))))</f>
        <v/>
      </c>
      <c r="AH126" s="3">
        <f>IF(分析表!$E$12&lt;&gt;"ALL",AND(AF126=分析表!$E$10,AG126=分析表!$E$12),IF(AF126=分析表!$E$10,TRUE(),IF(AF126="ALL",TRUE(),"")))</f>
        <v/>
      </c>
    </row>
    <row r="127">
      <c r="A127" s="3">
        <f>COUNTIF($AH$2:AH127,"TRUE")</f>
        <v/>
      </c>
      <c r="B127" s="3">
        <f>COUNTIF($AG$2:$AG127,#REF!)</f>
        <v/>
      </c>
      <c r="C127" s="56">
        <f>待赋值表!A127</f>
        <v/>
      </c>
      <c r="E127" s="6">
        <f>待赋值表!D127</f>
        <v/>
      </c>
      <c r="F127" s="6">
        <f>待赋值表!E127</f>
        <v/>
      </c>
      <c r="G127" s="6">
        <f>待赋值表!F127</f>
        <v/>
      </c>
      <c r="H127" s="6">
        <f>待赋值表!G127</f>
        <v/>
      </c>
      <c r="I127" s="6">
        <f>待赋值表!H127</f>
        <v/>
      </c>
      <c r="J127" s="6">
        <f>待赋值表!I127</f>
        <v/>
      </c>
      <c r="K127" s="6">
        <f>待赋值表!J127</f>
        <v/>
      </c>
      <c r="L127" s="6">
        <f>待赋值表!K127</f>
        <v/>
      </c>
      <c r="M127" s="6">
        <f>待赋值表!L127</f>
        <v/>
      </c>
      <c r="N127" s="6">
        <f>待赋值表!M127</f>
        <v/>
      </c>
      <c r="O127" s="6">
        <f>待赋值表!N127</f>
        <v/>
      </c>
      <c r="P127" s="6">
        <f>待赋值表!O127</f>
        <v/>
      </c>
      <c r="Q127" s="6">
        <f>IF(待赋值表!P127&lt;&gt;"",待赋值表!P127,0)</f>
        <v/>
      </c>
      <c r="R127" s="6">
        <f>待赋值表!Q127</f>
        <v/>
      </c>
      <c r="S127" s="6">
        <f>待赋值表!R127</f>
        <v/>
      </c>
      <c r="T127" s="6">
        <f>待赋值表!S127</f>
        <v/>
      </c>
      <c r="U127" s="6">
        <f>待赋值表!T127</f>
        <v/>
      </c>
      <c r="V127" s="6">
        <f>待赋值表!U127</f>
        <v/>
      </c>
      <c r="W127" s="6">
        <f>待赋值表!V127</f>
        <v/>
      </c>
      <c r="X127" s="6">
        <f>待赋值表!W127</f>
        <v/>
      </c>
      <c r="Y127" s="6">
        <f>待赋值表!X127</f>
        <v/>
      </c>
      <c r="Z127" s="3">
        <f>IF(M127&gt;=0.01,"B_pre",IF(M127&gt;=0,"C_pre","none"))</f>
        <v/>
      </c>
      <c r="AA127" s="3">
        <f>IF(U127&gt;0.125,"a_pre",IF(U127&gt;=0,"b_pre","none"))</f>
        <v/>
      </c>
      <c r="AB127" s="3">
        <f>AND(Z127="B_pre",AA127="a_pre")</f>
        <v/>
      </c>
      <c r="AC127" s="3">
        <f>AND(Z127="B_pre",AA127="b_pre")</f>
        <v/>
      </c>
      <c r="AD127" s="3">
        <f>AND(Z127="C_pre",AA127="a_pre")</f>
        <v/>
      </c>
      <c r="AE127" s="3">
        <f>AND(Z127="C_pre",AA127="b_pre")</f>
        <v/>
      </c>
      <c r="AF127" s="6">
        <f>待赋值表!C127</f>
        <v/>
      </c>
      <c r="AG127" s="3">
        <f t="array" ref="AG127">IF(AB127=TRUE,"A",IF(AC127=TRUE,"B",IF(AD127=TRUE,"C",IF(AE127=TRUE,"D","其他"))))</f>
        <v/>
      </c>
      <c r="AH127" s="3">
        <f>IF(分析表!$E$12&lt;&gt;"ALL",AND(AF127=分析表!$E$10,AG127=分析表!$E$12),IF(AF127=分析表!$E$10,TRUE(),IF(AF127="ALL",TRUE(),"")))</f>
        <v/>
      </c>
    </row>
    <row r="128">
      <c r="A128" s="3">
        <f>COUNTIF($AH$2:AH128,"TRUE")</f>
        <v/>
      </c>
      <c r="B128" s="3">
        <f>COUNTIF($AG$2:$AG128,#REF!)</f>
        <v/>
      </c>
      <c r="C128" s="56">
        <f>待赋值表!A128</f>
        <v/>
      </c>
      <c r="E128" s="6">
        <f>待赋值表!D128</f>
        <v/>
      </c>
      <c r="F128" s="6">
        <f>待赋值表!E128</f>
        <v/>
      </c>
      <c r="G128" s="6">
        <f>待赋值表!F128</f>
        <v/>
      </c>
      <c r="H128" s="6">
        <f>待赋值表!G128</f>
        <v/>
      </c>
      <c r="I128" s="6">
        <f>待赋值表!H128</f>
        <v/>
      </c>
      <c r="J128" s="6">
        <f>待赋值表!I128</f>
        <v/>
      </c>
      <c r="K128" s="6">
        <f>待赋值表!J128</f>
        <v/>
      </c>
      <c r="L128" s="6">
        <f>待赋值表!K128</f>
        <v/>
      </c>
      <c r="M128" s="6">
        <f>待赋值表!L128</f>
        <v/>
      </c>
      <c r="N128" s="6">
        <f>待赋值表!M128</f>
        <v/>
      </c>
      <c r="O128" s="6">
        <f>待赋值表!N128</f>
        <v/>
      </c>
      <c r="P128" s="6">
        <f>待赋值表!O128</f>
        <v/>
      </c>
      <c r="Q128" s="6">
        <f>IF(待赋值表!P128&lt;&gt;"",待赋值表!P128,0)</f>
        <v/>
      </c>
      <c r="R128" s="6">
        <f>待赋值表!Q128</f>
        <v/>
      </c>
      <c r="S128" s="6">
        <f>待赋值表!R128</f>
        <v/>
      </c>
      <c r="T128" s="6">
        <f>待赋值表!S128</f>
        <v/>
      </c>
      <c r="U128" s="6">
        <f>待赋值表!T128</f>
        <v/>
      </c>
      <c r="V128" s="6">
        <f>待赋值表!U128</f>
        <v/>
      </c>
      <c r="W128" s="6">
        <f>待赋值表!V128</f>
        <v/>
      </c>
      <c r="X128" s="6">
        <f>待赋值表!W128</f>
        <v/>
      </c>
      <c r="Y128" s="6">
        <f>待赋值表!X128</f>
        <v/>
      </c>
      <c r="Z128" s="3">
        <f>IF(M128&gt;=0.01,"B_pre",IF(M128&gt;=0,"C_pre","none"))</f>
        <v/>
      </c>
      <c r="AA128" s="3">
        <f>IF(U128&gt;0.125,"a_pre",IF(U128&gt;=0,"b_pre","none"))</f>
        <v/>
      </c>
      <c r="AB128" s="3">
        <f>AND(Z128="B_pre",AA128="a_pre")</f>
        <v/>
      </c>
      <c r="AC128" s="3">
        <f>AND(Z128="B_pre",AA128="b_pre")</f>
        <v/>
      </c>
      <c r="AD128" s="3">
        <f>AND(Z128="C_pre",AA128="a_pre")</f>
        <v/>
      </c>
      <c r="AE128" s="3">
        <f>AND(Z128="C_pre",AA128="b_pre")</f>
        <v/>
      </c>
      <c r="AF128" s="6">
        <f>待赋值表!C128</f>
        <v/>
      </c>
      <c r="AG128" s="3">
        <f t="array" ref="AG128">IF(AB128=TRUE,"A",IF(AC128=TRUE,"B",IF(AD128=TRUE,"C",IF(AE128=TRUE,"D","其他"))))</f>
        <v/>
      </c>
      <c r="AH128" s="3">
        <f>IF(分析表!$E$12&lt;&gt;"ALL",AND(AF128=分析表!$E$10,AG128=分析表!$E$12),IF(AF128=分析表!$E$10,TRUE(),IF(AF128="ALL",TRUE(),"")))</f>
        <v/>
      </c>
    </row>
    <row r="129">
      <c r="A129" s="3">
        <f>COUNTIF($AH$2:AH129,"TRUE")</f>
        <v/>
      </c>
      <c r="B129" s="3">
        <f>COUNTIF($AG$2:$AG129,#REF!)</f>
        <v/>
      </c>
      <c r="C129" s="56">
        <f>待赋值表!A129</f>
        <v/>
      </c>
      <c r="E129" s="6">
        <f>待赋值表!D129</f>
        <v/>
      </c>
      <c r="F129" s="6">
        <f>待赋值表!E129</f>
        <v/>
      </c>
      <c r="G129" s="6">
        <f>待赋值表!F129</f>
        <v/>
      </c>
      <c r="H129" s="6">
        <f>待赋值表!G129</f>
        <v/>
      </c>
      <c r="I129" s="6">
        <f>待赋值表!H129</f>
        <v/>
      </c>
      <c r="J129" s="6">
        <f>待赋值表!I129</f>
        <v/>
      </c>
      <c r="K129" s="6">
        <f>待赋值表!J129</f>
        <v/>
      </c>
      <c r="L129" s="6">
        <f>待赋值表!K129</f>
        <v/>
      </c>
      <c r="M129" s="6">
        <f>待赋值表!L129</f>
        <v/>
      </c>
      <c r="N129" s="6">
        <f>待赋值表!M129</f>
        <v/>
      </c>
      <c r="O129" s="6">
        <f>待赋值表!N129</f>
        <v/>
      </c>
      <c r="P129" s="6">
        <f>待赋值表!O129</f>
        <v/>
      </c>
      <c r="Q129" s="6">
        <f>IF(待赋值表!P129&lt;&gt;"",待赋值表!P129,0)</f>
        <v/>
      </c>
      <c r="R129" s="6">
        <f>待赋值表!Q129</f>
        <v/>
      </c>
      <c r="S129" s="6">
        <f>待赋值表!R129</f>
        <v/>
      </c>
      <c r="T129" s="6">
        <f>待赋值表!S129</f>
        <v/>
      </c>
      <c r="U129" s="6">
        <f>待赋值表!T129</f>
        <v/>
      </c>
      <c r="V129" s="6">
        <f>待赋值表!U129</f>
        <v/>
      </c>
      <c r="W129" s="6">
        <f>待赋值表!V129</f>
        <v/>
      </c>
      <c r="X129" s="6">
        <f>待赋值表!W129</f>
        <v/>
      </c>
      <c r="Y129" s="6">
        <f>待赋值表!X129</f>
        <v/>
      </c>
      <c r="Z129" s="3">
        <f>IF(M129&gt;=0.01,"B_pre",IF(M129&gt;=0,"C_pre","none"))</f>
        <v/>
      </c>
      <c r="AA129" s="3">
        <f>IF(U129&gt;0.125,"a_pre",IF(U129&gt;=0,"b_pre","none"))</f>
        <v/>
      </c>
      <c r="AB129" s="3">
        <f>AND(Z129="B_pre",AA129="a_pre")</f>
        <v/>
      </c>
      <c r="AC129" s="3">
        <f>AND(Z129="B_pre",AA129="b_pre")</f>
        <v/>
      </c>
      <c r="AD129" s="3">
        <f>AND(Z129="C_pre",AA129="a_pre")</f>
        <v/>
      </c>
      <c r="AE129" s="3">
        <f>AND(Z129="C_pre",AA129="b_pre")</f>
        <v/>
      </c>
      <c r="AF129" s="6">
        <f>待赋值表!C129</f>
        <v/>
      </c>
      <c r="AG129" s="3">
        <f t="array" ref="AG129">IF(AB129=TRUE,"A",IF(AC129=TRUE,"B",IF(AD129=TRUE,"C",IF(AE129=TRUE,"D","其他"))))</f>
        <v/>
      </c>
      <c r="AH129" s="3">
        <f>IF(分析表!$E$12&lt;&gt;"ALL",AND(AF129=分析表!$E$10,AG129=分析表!$E$12),IF(AF129=分析表!$E$10,TRUE(),IF(AF129="ALL",TRUE(),"")))</f>
        <v/>
      </c>
    </row>
    <row r="130">
      <c r="A130" s="3">
        <f>COUNTIF($AH$2:AH130,"TRUE")</f>
        <v/>
      </c>
      <c r="B130" s="3">
        <f>COUNTIF($AG$2:$AG130,#REF!)</f>
        <v/>
      </c>
      <c r="C130" s="56">
        <f>待赋值表!A130</f>
        <v/>
      </c>
      <c r="E130" s="6">
        <f>待赋值表!D130</f>
        <v/>
      </c>
      <c r="F130" s="6">
        <f>待赋值表!E130</f>
        <v/>
      </c>
      <c r="G130" s="6">
        <f>待赋值表!F130</f>
        <v/>
      </c>
      <c r="H130" s="6">
        <f>待赋值表!G130</f>
        <v/>
      </c>
      <c r="I130" s="6">
        <f>待赋值表!H130</f>
        <v/>
      </c>
      <c r="J130" s="6">
        <f>待赋值表!I130</f>
        <v/>
      </c>
      <c r="K130" s="6">
        <f>待赋值表!J130</f>
        <v/>
      </c>
      <c r="L130" s="6">
        <f>待赋值表!K130</f>
        <v/>
      </c>
      <c r="M130" s="6">
        <f>待赋值表!L130</f>
        <v/>
      </c>
      <c r="N130" s="6">
        <f>待赋值表!M130</f>
        <v/>
      </c>
      <c r="O130" s="6">
        <f>待赋值表!N130</f>
        <v/>
      </c>
      <c r="P130" s="6">
        <f>待赋值表!O130</f>
        <v/>
      </c>
      <c r="Q130" s="6">
        <f>IF(待赋值表!P130&lt;&gt;"",待赋值表!P130,0)</f>
        <v/>
      </c>
      <c r="R130" s="6">
        <f>待赋值表!Q130</f>
        <v/>
      </c>
      <c r="S130" s="6">
        <f>待赋值表!R130</f>
        <v/>
      </c>
      <c r="T130" s="6">
        <f>待赋值表!S130</f>
        <v/>
      </c>
      <c r="U130" s="6">
        <f>待赋值表!T130</f>
        <v/>
      </c>
      <c r="V130" s="6">
        <f>待赋值表!U130</f>
        <v/>
      </c>
      <c r="W130" s="6">
        <f>待赋值表!V130</f>
        <v/>
      </c>
      <c r="X130" s="6">
        <f>待赋值表!W130</f>
        <v/>
      </c>
      <c r="Y130" s="6">
        <f>待赋值表!X130</f>
        <v/>
      </c>
      <c r="Z130" s="3">
        <f>IF(M130&gt;=0.01,"B_pre",IF(M130&gt;=0,"C_pre","none"))</f>
        <v/>
      </c>
      <c r="AA130" s="3">
        <f>IF(U130&gt;0.125,"a_pre",IF(U130&gt;=0,"b_pre","none"))</f>
        <v/>
      </c>
      <c r="AB130" s="3">
        <f>AND(Z130="B_pre",AA130="a_pre")</f>
        <v/>
      </c>
      <c r="AC130" s="3">
        <f>AND(Z130="B_pre",AA130="b_pre")</f>
        <v/>
      </c>
      <c r="AD130" s="3">
        <f>AND(Z130="C_pre",AA130="a_pre")</f>
        <v/>
      </c>
      <c r="AE130" s="3">
        <f>AND(Z130="C_pre",AA130="b_pre")</f>
        <v/>
      </c>
      <c r="AF130" s="6">
        <f>待赋值表!C130</f>
        <v/>
      </c>
      <c r="AG130" s="3">
        <f t="array" ref="AG130">IF(AB130=TRUE,"A",IF(AC130=TRUE,"B",IF(AD130=TRUE,"C",IF(AE130=TRUE,"D","其他"))))</f>
        <v/>
      </c>
      <c r="AH130" s="3">
        <f>IF(分析表!$E$12&lt;&gt;"ALL",AND(AF130=分析表!$E$10,AG130=分析表!$E$12),IF(AF130=分析表!$E$10,TRUE(),IF(AF130="ALL",TRUE(),"")))</f>
        <v/>
      </c>
    </row>
    <row r="131">
      <c r="A131" s="3">
        <f>COUNTIF($AH$2:AH131,"TRUE")</f>
        <v/>
      </c>
      <c r="B131" s="3">
        <f>COUNTIF($AG$2:$AG131,#REF!)</f>
        <v/>
      </c>
      <c r="C131" s="56">
        <f>待赋值表!A131</f>
        <v/>
      </c>
      <c r="E131" s="6">
        <f>待赋值表!D131</f>
        <v/>
      </c>
      <c r="F131" s="6">
        <f>待赋值表!E131</f>
        <v/>
      </c>
      <c r="G131" s="6">
        <f>待赋值表!F131</f>
        <v/>
      </c>
      <c r="H131" s="6">
        <f>待赋值表!G131</f>
        <v/>
      </c>
      <c r="I131" s="6">
        <f>待赋值表!H131</f>
        <v/>
      </c>
      <c r="J131" s="6">
        <f>待赋值表!I131</f>
        <v/>
      </c>
      <c r="K131" s="6">
        <f>待赋值表!J131</f>
        <v/>
      </c>
      <c r="L131" s="6">
        <f>待赋值表!K131</f>
        <v/>
      </c>
      <c r="M131" s="6">
        <f>待赋值表!L131</f>
        <v/>
      </c>
      <c r="N131" s="6">
        <f>待赋值表!M131</f>
        <v/>
      </c>
      <c r="O131" s="6">
        <f>待赋值表!N131</f>
        <v/>
      </c>
      <c r="P131" s="6">
        <f>待赋值表!O131</f>
        <v/>
      </c>
      <c r="Q131" s="6">
        <f>IF(待赋值表!P131&lt;&gt;"",待赋值表!P131,0)</f>
        <v/>
      </c>
      <c r="R131" s="6">
        <f>待赋值表!Q131</f>
        <v/>
      </c>
      <c r="S131" s="6">
        <f>待赋值表!R131</f>
        <v/>
      </c>
      <c r="T131" s="6">
        <f>待赋值表!S131</f>
        <v/>
      </c>
      <c r="U131" s="6">
        <f>待赋值表!T131</f>
        <v/>
      </c>
      <c r="V131" s="6">
        <f>待赋值表!U131</f>
        <v/>
      </c>
      <c r="W131" s="6">
        <f>待赋值表!V131</f>
        <v/>
      </c>
      <c r="X131" s="6">
        <f>待赋值表!W131</f>
        <v/>
      </c>
      <c r="Y131" s="6">
        <f>待赋值表!X131</f>
        <v/>
      </c>
      <c r="Z131" s="3">
        <f>IF(M131&gt;=0.01,"B_pre",IF(M131&gt;=0,"C_pre","none"))</f>
        <v/>
      </c>
      <c r="AA131" s="3">
        <f>IF(U131&gt;0.125,"a_pre",IF(U131&gt;=0,"b_pre","none"))</f>
        <v/>
      </c>
      <c r="AB131" s="3">
        <f>AND(Z131="B_pre",AA131="a_pre")</f>
        <v/>
      </c>
      <c r="AC131" s="3">
        <f>AND(Z131="B_pre",AA131="b_pre")</f>
        <v/>
      </c>
      <c r="AD131" s="3">
        <f>AND(Z131="C_pre",AA131="a_pre")</f>
        <v/>
      </c>
      <c r="AE131" s="3">
        <f>AND(Z131="C_pre",AA131="b_pre")</f>
        <v/>
      </c>
      <c r="AF131" s="6">
        <f>待赋值表!C131</f>
        <v/>
      </c>
      <c r="AG131" s="3">
        <f t="array" ref="AG131">IF(AB131=TRUE,"A",IF(AC131=TRUE,"B",IF(AD131=TRUE,"C",IF(AE131=TRUE,"D","其他"))))</f>
        <v/>
      </c>
      <c r="AH131" s="3">
        <f>IF(分析表!$E$12&lt;&gt;"ALL",AND(AF131=分析表!$E$10,AG131=分析表!$E$12),IF(AF131=分析表!$E$10,TRUE(),IF(AF131="ALL",TRUE(),"")))</f>
        <v/>
      </c>
    </row>
    <row r="132">
      <c r="A132" s="3">
        <f>COUNTIF($AH$2:AH132,"TRUE")</f>
        <v/>
      </c>
      <c r="B132" s="3">
        <f>COUNTIF($AG$2:$AG132,#REF!)</f>
        <v/>
      </c>
      <c r="C132" s="56">
        <f>待赋值表!A132</f>
        <v/>
      </c>
      <c r="E132" s="6">
        <f>待赋值表!D132</f>
        <v/>
      </c>
      <c r="F132" s="6">
        <f>待赋值表!E132</f>
        <v/>
      </c>
      <c r="G132" s="6">
        <f>待赋值表!F132</f>
        <v/>
      </c>
      <c r="H132" s="6">
        <f>待赋值表!G132</f>
        <v/>
      </c>
      <c r="I132" s="6">
        <f>待赋值表!H132</f>
        <v/>
      </c>
      <c r="J132" s="6">
        <f>待赋值表!I132</f>
        <v/>
      </c>
      <c r="K132" s="6">
        <f>待赋值表!J132</f>
        <v/>
      </c>
      <c r="L132" s="6">
        <f>待赋值表!K132</f>
        <v/>
      </c>
      <c r="M132" s="6">
        <f>待赋值表!L132</f>
        <v/>
      </c>
      <c r="N132" s="6">
        <f>待赋值表!M132</f>
        <v/>
      </c>
      <c r="O132" s="6">
        <f>待赋值表!N132</f>
        <v/>
      </c>
      <c r="P132" s="6">
        <f>待赋值表!O132</f>
        <v/>
      </c>
      <c r="Q132" s="6">
        <f>IF(待赋值表!P132&lt;&gt;"",待赋值表!P132,0)</f>
        <v/>
      </c>
      <c r="R132" s="6">
        <f>待赋值表!Q132</f>
        <v/>
      </c>
      <c r="S132" s="6">
        <f>待赋值表!R132</f>
        <v/>
      </c>
      <c r="T132" s="6">
        <f>待赋值表!S132</f>
        <v/>
      </c>
      <c r="U132" s="6">
        <f>待赋值表!T132</f>
        <v/>
      </c>
      <c r="V132" s="6">
        <f>待赋值表!U132</f>
        <v/>
      </c>
      <c r="W132" s="6">
        <f>待赋值表!V132</f>
        <v/>
      </c>
      <c r="X132" s="6">
        <f>待赋值表!W132</f>
        <v/>
      </c>
      <c r="Y132" s="6">
        <f>待赋值表!X132</f>
        <v/>
      </c>
      <c r="Z132" s="3">
        <f>IF(M132&gt;=0.01,"B_pre",IF(M132&gt;=0,"C_pre","none"))</f>
        <v/>
      </c>
      <c r="AA132" s="3">
        <f>IF(U132&gt;0.125,"a_pre",IF(U132&gt;=0,"b_pre","none"))</f>
        <v/>
      </c>
      <c r="AB132" s="3">
        <f>AND(Z132="B_pre",AA132="a_pre")</f>
        <v/>
      </c>
      <c r="AC132" s="3">
        <f>AND(Z132="B_pre",AA132="b_pre")</f>
        <v/>
      </c>
      <c r="AD132" s="3">
        <f>AND(Z132="C_pre",AA132="a_pre")</f>
        <v/>
      </c>
      <c r="AE132" s="3">
        <f>AND(Z132="C_pre",AA132="b_pre")</f>
        <v/>
      </c>
      <c r="AF132" s="6">
        <f>待赋值表!C132</f>
        <v/>
      </c>
      <c r="AG132" s="3">
        <f t="array" ref="AG132">IF(AB132=TRUE,"A",IF(AC132=TRUE,"B",IF(AD132=TRUE,"C",IF(AE132=TRUE,"D","其他"))))</f>
        <v/>
      </c>
      <c r="AH132" s="3">
        <f>IF(分析表!$E$12&lt;&gt;"ALL",AND(AF132=分析表!$E$10,AG132=分析表!$E$12),IF(AF132=分析表!$E$10,TRUE(),IF(AF132="ALL",TRUE(),"")))</f>
        <v/>
      </c>
    </row>
    <row r="133">
      <c r="A133" s="3">
        <f>COUNTIF($AH$2:AH133,"TRUE")</f>
        <v/>
      </c>
      <c r="B133" s="3">
        <f>COUNTIF($AG$2:$AG133,#REF!)</f>
        <v/>
      </c>
      <c r="C133" s="56">
        <f>待赋值表!A133</f>
        <v/>
      </c>
      <c r="E133" s="6">
        <f>待赋值表!D133</f>
        <v/>
      </c>
      <c r="F133" s="6">
        <f>待赋值表!E133</f>
        <v/>
      </c>
      <c r="G133" s="6">
        <f>待赋值表!F133</f>
        <v/>
      </c>
      <c r="H133" s="6">
        <f>待赋值表!G133</f>
        <v/>
      </c>
      <c r="I133" s="6">
        <f>待赋值表!H133</f>
        <v/>
      </c>
      <c r="J133" s="6">
        <f>待赋值表!I133</f>
        <v/>
      </c>
      <c r="K133" s="6">
        <f>待赋值表!J133</f>
        <v/>
      </c>
      <c r="L133" s="6">
        <f>待赋值表!K133</f>
        <v/>
      </c>
      <c r="M133" s="6">
        <f>待赋值表!L133</f>
        <v/>
      </c>
      <c r="N133" s="6">
        <f>待赋值表!M133</f>
        <v/>
      </c>
      <c r="O133" s="6">
        <f>待赋值表!N133</f>
        <v/>
      </c>
      <c r="P133" s="6">
        <f>待赋值表!O133</f>
        <v/>
      </c>
      <c r="Q133" s="6">
        <f>IF(待赋值表!P133&lt;&gt;"",待赋值表!P133,0)</f>
        <v/>
      </c>
      <c r="R133" s="6">
        <f>待赋值表!Q133</f>
        <v/>
      </c>
      <c r="S133" s="6">
        <f>待赋值表!R133</f>
        <v/>
      </c>
      <c r="T133" s="6">
        <f>待赋值表!S133</f>
        <v/>
      </c>
      <c r="U133" s="6">
        <f>待赋值表!T133</f>
        <v/>
      </c>
      <c r="V133" s="6">
        <f>待赋值表!U133</f>
        <v/>
      </c>
      <c r="W133" s="6">
        <f>待赋值表!V133</f>
        <v/>
      </c>
      <c r="X133" s="6">
        <f>待赋值表!W133</f>
        <v/>
      </c>
      <c r="Y133" s="6">
        <f>待赋值表!X133</f>
        <v/>
      </c>
      <c r="Z133" s="3">
        <f>IF(M133&gt;=0.01,"B_pre",IF(M133&gt;=0,"C_pre","none"))</f>
        <v/>
      </c>
      <c r="AA133" s="3">
        <f>IF(U133&gt;0.125,"a_pre",IF(U133&gt;=0,"b_pre","none"))</f>
        <v/>
      </c>
      <c r="AB133" s="3">
        <f>AND(Z133="B_pre",AA133="a_pre")</f>
        <v/>
      </c>
      <c r="AC133" s="3">
        <f>AND(Z133="B_pre",AA133="b_pre")</f>
        <v/>
      </c>
      <c r="AD133" s="3">
        <f>AND(Z133="C_pre",AA133="a_pre")</f>
        <v/>
      </c>
      <c r="AE133" s="3">
        <f>AND(Z133="C_pre",AA133="b_pre")</f>
        <v/>
      </c>
      <c r="AF133" s="6">
        <f>待赋值表!C133</f>
        <v/>
      </c>
      <c r="AG133" s="3">
        <f t="array" ref="AG133">IF(AB133=TRUE,"A",IF(AC133=TRUE,"B",IF(AD133=TRUE,"C",IF(AE133=TRUE,"D","其他"))))</f>
        <v/>
      </c>
      <c r="AH133" s="3">
        <f>IF(分析表!$E$12&lt;&gt;"ALL",AND(AF133=分析表!$E$10,AG133=分析表!$E$12),IF(AF133=分析表!$E$10,TRUE(),IF(AF133="ALL",TRUE(),"")))</f>
        <v/>
      </c>
    </row>
    <row r="134">
      <c r="A134" s="3">
        <f>COUNTIF($AH$2:AH134,"TRUE")</f>
        <v/>
      </c>
      <c r="B134" s="3">
        <f>COUNTIF($AG$2:$AG134,#REF!)</f>
        <v/>
      </c>
      <c r="C134" s="56">
        <f>待赋值表!A134</f>
        <v/>
      </c>
      <c r="E134" s="6">
        <f>待赋值表!D134</f>
        <v/>
      </c>
      <c r="F134" s="6">
        <f>待赋值表!E134</f>
        <v/>
      </c>
      <c r="G134" s="6">
        <f>待赋值表!F134</f>
        <v/>
      </c>
      <c r="H134" s="6">
        <f>待赋值表!G134</f>
        <v/>
      </c>
      <c r="I134" s="6">
        <f>待赋值表!H134</f>
        <v/>
      </c>
      <c r="J134" s="6">
        <f>待赋值表!I134</f>
        <v/>
      </c>
      <c r="K134" s="6">
        <f>待赋值表!J134</f>
        <v/>
      </c>
      <c r="L134" s="6">
        <f>待赋值表!K134</f>
        <v/>
      </c>
      <c r="M134" s="6">
        <f>待赋值表!L134</f>
        <v/>
      </c>
      <c r="N134" s="6">
        <f>待赋值表!M134</f>
        <v/>
      </c>
      <c r="O134" s="6">
        <f>待赋值表!N134</f>
        <v/>
      </c>
      <c r="P134" s="6">
        <f>待赋值表!O134</f>
        <v/>
      </c>
      <c r="Q134" s="6">
        <f>IF(待赋值表!P134&lt;&gt;"",待赋值表!P134,0)</f>
        <v/>
      </c>
      <c r="R134" s="6">
        <f>待赋值表!Q134</f>
        <v/>
      </c>
      <c r="S134" s="6">
        <f>待赋值表!R134</f>
        <v/>
      </c>
      <c r="T134" s="6">
        <f>待赋值表!S134</f>
        <v/>
      </c>
      <c r="U134" s="6">
        <f>待赋值表!T134</f>
        <v/>
      </c>
      <c r="V134" s="6">
        <f>待赋值表!U134</f>
        <v/>
      </c>
      <c r="W134" s="6">
        <f>待赋值表!V134</f>
        <v/>
      </c>
      <c r="X134" s="6">
        <f>待赋值表!W134</f>
        <v/>
      </c>
      <c r="Y134" s="6">
        <f>待赋值表!X134</f>
        <v/>
      </c>
      <c r="Z134" s="3">
        <f>IF(M134&gt;=0.01,"B_pre",IF(M134&gt;=0,"C_pre","none"))</f>
        <v/>
      </c>
      <c r="AA134" s="3">
        <f>IF(U134&gt;0.125,"a_pre",IF(U134&gt;=0,"b_pre","none"))</f>
        <v/>
      </c>
      <c r="AB134" s="3">
        <f>AND(Z134="B_pre",AA134="a_pre")</f>
        <v/>
      </c>
      <c r="AC134" s="3">
        <f>AND(Z134="B_pre",AA134="b_pre")</f>
        <v/>
      </c>
      <c r="AD134" s="3">
        <f>AND(Z134="C_pre",AA134="a_pre")</f>
        <v/>
      </c>
      <c r="AE134" s="3">
        <f>AND(Z134="C_pre",AA134="b_pre")</f>
        <v/>
      </c>
      <c r="AF134" s="6">
        <f>待赋值表!C134</f>
        <v/>
      </c>
      <c r="AG134" s="3">
        <f t="array" ref="AG134">IF(AB134=TRUE,"A",IF(AC134=TRUE,"B",IF(AD134=TRUE,"C",IF(AE134=TRUE,"D","其他"))))</f>
        <v/>
      </c>
      <c r="AH134" s="3">
        <f>IF(分析表!$E$12&lt;&gt;"ALL",AND(AF134=分析表!$E$10,AG134=分析表!$E$12),IF(AF134=分析表!$E$10,TRUE(),IF(AF134="ALL",TRUE(),"")))</f>
        <v/>
      </c>
    </row>
    <row r="135">
      <c r="A135" s="3">
        <f>COUNTIF($AH$2:AH135,"TRUE")</f>
        <v/>
      </c>
      <c r="B135" s="3">
        <f>COUNTIF($AG$2:$AG135,#REF!)</f>
        <v/>
      </c>
      <c r="C135" s="56">
        <f>待赋值表!A135</f>
        <v/>
      </c>
      <c r="E135" s="6">
        <f>待赋值表!D135</f>
        <v/>
      </c>
      <c r="F135" s="6">
        <f>待赋值表!E135</f>
        <v/>
      </c>
      <c r="G135" s="6">
        <f>待赋值表!F135</f>
        <v/>
      </c>
      <c r="H135" s="6">
        <f>待赋值表!G135</f>
        <v/>
      </c>
      <c r="I135" s="6">
        <f>待赋值表!H135</f>
        <v/>
      </c>
      <c r="J135" s="6">
        <f>待赋值表!I135</f>
        <v/>
      </c>
      <c r="K135" s="6">
        <f>待赋值表!J135</f>
        <v/>
      </c>
      <c r="L135" s="6">
        <f>待赋值表!K135</f>
        <v/>
      </c>
      <c r="M135" s="6">
        <f>待赋值表!L135</f>
        <v/>
      </c>
      <c r="N135" s="6">
        <f>待赋值表!M135</f>
        <v/>
      </c>
      <c r="O135" s="6">
        <f>待赋值表!N135</f>
        <v/>
      </c>
      <c r="P135" s="6">
        <f>待赋值表!O135</f>
        <v/>
      </c>
      <c r="Q135" s="6">
        <f>IF(待赋值表!P135&lt;&gt;"",待赋值表!P135,0)</f>
        <v/>
      </c>
      <c r="R135" s="6">
        <f>待赋值表!Q135</f>
        <v/>
      </c>
      <c r="S135" s="6">
        <f>待赋值表!R135</f>
        <v/>
      </c>
      <c r="T135" s="6">
        <f>待赋值表!S135</f>
        <v/>
      </c>
      <c r="U135" s="6">
        <f>待赋值表!T135</f>
        <v/>
      </c>
      <c r="V135" s="6">
        <f>待赋值表!U135</f>
        <v/>
      </c>
      <c r="W135" s="6">
        <f>待赋值表!V135</f>
        <v/>
      </c>
      <c r="X135" s="6">
        <f>待赋值表!W135</f>
        <v/>
      </c>
      <c r="Y135" s="6">
        <f>待赋值表!X135</f>
        <v/>
      </c>
      <c r="Z135" s="3">
        <f>IF(M135&gt;=0.01,"B_pre",IF(M135&gt;=0,"C_pre","none"))</f>
        <v/>
      </c>
      <c r="AA135" s="3">
        <f>IF(U135&gt;0.125,"a_pre",IF(U135&gt;=0,"b_pre","none"))</f>
        <v/>
      </c>
      <c r="AB135" s="3">
        <f>AND(Z135="B_pre",AA135="a_pre")</f>
        <v/>
      </c>
      <c r="AC135" s="3">
        <f>AND(Z135="B_pre",AA135="b_pre")</f>
        <v/>
      </c>
      <c r="AD135" s="3">
        <f>AND(Z135="C_pre",AA135="a_pre")</f>
        <v/>
      </c>
      <c r="AE135" s="3">
        <f>AND(Z135="C_pre",AA135="b_pre")</f>
        <v/>
      </c>
      <c r="AF135" s="6">
        <f>待赋值表!C135</f>
        <v/>
      </c>
      <c r="AG135" s="3">
        <f t="array" ref="AG135">IF(AB135=TRUE,"A",IF(AC135=TRUE,"B",IF(AD135=TRUE,"C",IF(AE135=TRUE,"D","其他"))))</f>
        <v/>
      </c>
      <c r="AH135" s="3">
        <f>IF(分析表!$E$12&lt;&gt;"ALL",AND(AF135=分析表!$E$10,AG135=分析表!$E$12),IF(AF135=分析表!$E$10,TRUE(),IF(AF135="ALL",TRUE(),"")))</f>
        <v/>
      </c>
    </row>
    <row r="136">
      <c r="A136" s="3">
        <f>COUNTIF($AH$2:AH136,"TRUE")</f>
        <v/>
      </c>
      <c r="B136" s="3">
        <f>COUNTIF($AG$2:$AG136,#REF!)</f>
        <v/>
      </c>
      <c r="C136" s="56">
        <f>待赋值表!A136</f>
        <v/>
      </c>
      <c r="E136" s="6">
        <f>待赋值表!D136</f>
        <v/>
      </c>
      <c r="F136" s="6">
        <f>待赋值表!E136</f>
        <v/>
      </c>
      <c r="G136" s="6">
        <f>待赋值表!F136</f>
        <v/>
      </c>
      <c r="H136" s="6">
        <f>待赋值表!G136</f>
        <v/>
      </c>
      <c r="I136" s="6">
        <f>待赋值表!H136</f>
        <v/>
      </c>
      <c r="J136" s="6">
        <f>待赋值表!I136</f>
        <v/>
      </c>
      <c r="K136" s="6">
        <f>待赋值表!J136</f>
        <v/>
      </c>
      <c r="L136" s="6">
        <f>待赋值表!K136</f>
        <v/>
      </c>
      <c r="M136" s="6">
        <f>待赋值表!L136</f>
        <v/>
      </c>
      <c r="N136" s="6">
        <f>待赋值表!M136</f>
        <v/>
      </c>
      <c r="O136" s="6">
        <f>待赋值表!N136</f>
        <v/>
      </c>
      <c r="P136" s="6">
        <f>待赋值表!O136</f>
        <v/>
      </c>
      <c r="Q136" s="6">
        <f>IF(待赋值表!P136&lt;&gt;"",待赋值表!P136,0)</f>
        <v/>
      </c>
      <c r="R136" s="6">
        <f>待赋值表!Q136</f>
        <v/>
      </c>
      <c r="S136" s="6">
        <f>待赋值表!R136</f>
        <v/>
      </c>
      <c r="T136" s="6">
        <f>待赋值表!S136</f>
        <v/>
      </c>
      <c r="U136" s="6">
        <f>待赋值表!T136</f>
        <v/>
      </c>
      <c r="V136" s="6">
        <f>待赋值表!U136</f>
        <v/>
      </c>
      <c r="W136" s="6">
        <f>待赋值表!V136</f>
        <v/>
      </c>
      <c r="X136" s="6">
        <f>待赋值表!W136</f>
        <v/>
      </c>
      <c r="Y136" s="6">
        <f>待赋值表!X136</f>
        <v/>
      </c>
      <c r="Z136" s="3">
        <f>IF(M136&gt;=0.01,"B_pre",IF(M136&gt;=0,"C_pre","none"))</f>
        <v/>
      </c>
      <c r="AA136" s="3">
        <f>IF(U136&gt;0.125,"a_pre",IF(U136&gt;=0,"b_pre","none"))</f>
        <v/>
      </c>
      <c r="AB136" s="3">
        <f>AND(Z136="B_pre",AA136="a_pre")</f>
        <v/>
      </c>
      <c r="AC136" s="3">
        <f>AND(Z136="B_pre",AA136="b_pre")</f>
        <v/>
      </c>
      <c r="AD136" s="3">
        <f>AND(Z136="C_pre",AA136="a_pre")</f>
        <v/>
      </c>
      <c r="AE136" s="3">
        <f>AND(Z136="C_pre",AA136="b_pre")</f>
        <v/>
      </c>
      <c r="AF136" s="6">
        <f>待赋值表!C136</f>
        <v/>
      </c>
      <c r="AG136" s="3">
        <f t="array" ref="AG136">IF(AB136=TRUE,"A",IF(AC136=TRUE,"B",IF(AD136=TRUE,"C",IF(AE136=TRUE,"D","其他"))))</f>
        <v/>
      </c>
      <c r="AH136" s="3">
        <f>IF(分析表!$E$12&lt;&gt;"ALL",AND(AF136=分析表!$E$10,AG136=分析表!$E$12),IF(AF136=分析表!$E$10,TRUE(),IF(AF136="ALL",TRUE(),"")))</f>
        <v/>
      </c>
    </row>
    <row r="137">
      <c r="A137" s="3">
        <f>COUNTIF($AH$2:AH137,"TRUE")</f>
        <v/>
      </c>
      <c r="B137" s="3">
        <f>COUNTIF($AG$2:$AG137,#REF!)</f>
        <v/>
      </c>
      <c r="C137" s="56">
        <f>待赋值表!A137</f>
        <v/>
      </c>
      <c r="E137" s="6">
        <f>待赋值表!D137</f>
        <v/>
      </c>
      <c r="F137" s="6">
        <f>待赋值表!E137</f>
        <v/>
      </c>
      <c r="G137" s="6">
        <f>待赋值表!F137</f>
        <v/>
      </c>
      <c r="H137" s="6">
        <f>待赋值表!G137</f>
        <v/>
      </c>
      <c r="I137" s="6">
        <f>待赋值表!H137</f>
        <v/>
      </c>
      <c r="J137" s="6">
        <f>待赋值表!I137</f>
        <v/>
      </c>
      <c r="K137" s="6">
        <f>待赋值表!J137</f>
        <v/>
      </c>
      <c r="L137" s="6">
        <f>待赋值表!K137</f>
        <v/>
      </c>
      <c r="M137" s="6">
        <f>待赋值表!L137</f>
        <v/>
      </c>
      <c r="N137" s="6">
        <f>待赋值表!M137</f>
        <v/>
      </c>
      <c r="O137" s="6">
        <f>待赋值表!N137</f>
        <v/>
      </c>
      <c r="P137" s="6">
        <f>待赋值表!O137</f>
        <v/>
      </c>
      <c r="Q137" s="6">
        <f>IF(待赋值表!P137&lt;&gt;"",待赋值表!P137,0)</f>
        <v/>
      </c>
      <c r="R137" s="6">
        <f>待赋值表!Q137</f>
        <v/>
      </c>
      <c r="S137" s="6">
        <f>待赋值表!R137</f>
        <v/>
      </c>
      <c r="T137" s="6">
        <f>待赋值表!S137</f>
        <v/>
      </c>
      <c r="U137" s="6">
        <f>待赋值表!T137</f>
        <v/>
      </c>
      <c r="V137" s="6">
        <f>待赋值表!U137</f>
        <v/>
      </c>
      <c r="W137" s="6">
        <f>待赋值表!V137</f>
        <v/>
      </c>
      <c r="X137" s="6">
        <f>待赋值表!W137</f>
        <v/>
      </c>
      <c r="Y137" s="6">
        <f>待赋值表!X137</f>
        <v/>
      </c>
      <c r="Z137" s="3">
        <f>IF(M137&gt;=0.01,"B_pre",IF(M137&gt;=0,"C_pre","none"))</f>
        <v/>
      </c>
      <c r="AA137" s="3">
        <f>IF(U137&gt;0.125,"a_pre",IF(U137&gt;=0,"b_pre","none"))</f>
        <v/>
      </c>
      <c r="AB137" s="3">
        <f>AND(Z137="B_pre",AA137="a_pre")</f>
        <v/>
      </c>
      <c r="AC137" s="3">
        <f>AND(Z137="B_pre",AA137="b_pre")</f>
        <v/>
      </c>
      <c r="AD137" s="3">
        <f>AND(Z137="C_pre",AA137="a_pre")</f>
        <v/>
      </c>
      <c r="AE137" s="3">
        <f>AND(Z137="C_pre",AA137="b_pre")</f>
        <v/>
      </c>
      <c r="AF137" s="6">
        <f>待赋值表!C137</f>
        <v/>
      </c>
      <c r="AG137" s="3">
        <f t="array" ref="AG137">IF(AB137=TRUE,"A",IF(AC137=TRUE,"B",IF(AD137=TRUE,"C",IF(AE137=TRUE,"D","其他"))))</f>
        <v/>
      </c>
      <c r="AH137" s="3">
        <f>IF(分析表!$E$12&lt;&gt;"ALL",AND(AF137=分析表!$E$10,AG137=分析表!$E$12),IF(AF137=分析表!$E$10,TRUE(),IF(AF137="ALL",TRUE(),"")))</f>
        <v/>
      </c>
    </row>
    <row r="138">
      <c r="A138" s="3">
        <f>COUNTIF($AH$2:AH138,"TRUE")</f>
        <v/>
      </c>
      <c r="B138" s="3">
        <f>COUNTIF($AG$2:$AG138,#REF!)</f>
        <v/>
      </c>
      <c r="C138" s="56">
        <f>待赋值表!A138</f>
        <v/>
      </c>
      <c r="E138" s="6">
        <f>待赋值表!D138</f>
        <v/>
      </c>
      <c r="F138" s="6">
        <f>待赋值表!E138</f>
        <v/>
      </c>
      <c r="G138" s="6">
        <f>待赋值表!F138</f>
        <v/>
      </c>
      <c r="H138" s="6">
        <f>待赋值表!G138</f>
        <v/>
      </c>
      <c r="I138" s="6">
        <f>待赋值表!H138</f>
        <v/>
      </c>
      <c r="J138" s="6">
        <f>待赋值表!I138</f>
        <v/>
      </c>
      <c r="K138" s="6">
        <f>待赋值表!J138</f>
        <v/>
      </c>
      <c r="L138" s="6">
        <f>待赋值表!K138</f>
        <v/>
      </c>
      <c r="M138" s="6">
        <f>待赋值表!L138</f>
        <v/>
      </c>
      <c r="N138" s="6">
        <f>待赋值表!M138</f>
        <v/>
      </c>
      <c r="O138" s="6">
        <f>待赋值表!N138</f>
        <v/>
      </c>
      <c r="P138" s="6">
        <f>待赋值表!O138</f>
        <v/>
      </c>
      <c r="Q138" s="6">
        <f>IF(待赋值表!P138&lt;&gt;"",待赋值表!P138,0)</f>
        <v/>
      </c>
      <c r="R138" s="6">
        <f>待赋值表!Q138</f>
        <v/>
      </c>
      <c r="S138" s="6">
        <f>待赋值表!R138</f>
        <v/>
      </c>
      <c r="T138" s="6">
        <f>待赋值表!S138</f>
        <v/>
      </c>
      <c r="U138" s="6">
        <f>待赋值表!T138</f>
        <v/>
      </c>
      <c r="V138" s="6">
        <f>待赋值表!U138</f>
        <v/>
      </c>
      <c r="W138" s="6">
        <f>待赋值表!V138</f>
        <v/>
      </c>
      <c r="X138" s="6">
        <f>待赋值表!W138</f>
        <v/>
      </c>
      <c r="Y138" s="6">
        <f>待赋值表!X138</f>
        <v/>
      </c>
      <c r="Z138" s="3">
        <f>IF(M138&gt;=0.01,"B_pre",IF(M138&gt;=0,"C_pre","none"))</f>
        <v/>
      </c>
      <c r="AA138" s="3">
        <f>IF(U138&gt;0.125,"a_pre",IF(U138&gt;=0,"b_pre","none"))</f>
        <v/>
      </c>
      <c r="AB138" s="3">
        <f>AND(Z138="B_pre",AA138="a_pre")</f>
        <v/>
      </c>
      <c r="AC138" s="3">
        <f>AND(Z138="B_pre",AA138="b_pre")</f>
        <v/>
      </c>
      <c r="AD138" s="3">
        <f>AND(Z138="C_pre",AA138="a_pre")</f>
        <v/>
      </c>
      <c r="AE138" s="3">
        <f>AND(Z138="C_pre",AA138="b_pre")</f>
        <v/>
      </c>
      <c r="AF138" s="6">
        <f>待赋值表!C138</f>
        <v/>
      </c>
      <c r="AG138" s="3">
        <f t="array" ref="AG138">IF(AB138=TRUE,"A",IF(AC138=TRUE,"B",IF(AD138=TRUE,"C",IF(AE138=TRUE,"D","其他"))))</f>
        <v/>
      </c>
      <c r="AH138" s="3">
        <f>IF(分析表!$E$12&lt;&gt;"ALL",AND(AF138=分析表!$E$10,AG138=分析表!$E$12),IF(AF138=分析表!$E$10,TRUE(),IF(AF138="ALL",TRUE(),"")))</f>
        <v/>
      </c>
    </row>
    <row r="139">
      <c r="A139" s="3">
        <f>COUNTIF($AH$2:AH139,"TRUE")</f>
        <v/>
      </c>
      <c r="B139" s="3">
        <f>COUNTIF($AG$2:$AG139,#REF!)</f>
        <v/>
      </c>
      <c r="C139" s="56">
        <f>待赋值表!A139</f>
        <v/>
      </c>
      <c r="E139" s="6">
        <f>待赋值表!D139</f>
        <v/>
      </c>
      <c r="F139" s="6">
        <f>待赋值表!E139</f>
        <v/>
      </c>
      <c r="G139" s="6">
        <f>待赋值表!F139</f>
        <v/>
      </c>
      <c r="H139" s="6">
        <f>待赋值表!G139</f>
        <v/>
      </c>
      <c r="I139" s="6">
        <f>待赋值表!H139</f>
        <v/>
      </c>
      <c r="J139" s="6">
        <f>待赋值表!I139</f>
        <v/>
      </c>
      <c r="K139" s="6">
        <f>待赋值表!J139</f>
        <v/>
      </c>
      <c r="L139" s="6">
        <f>待赋值表!K139</f>
        <v/>
      </c>
      <c r="M139" s="6">
        <f>待赋值表!L139</f>
        <v/>
      </c>
      <c r="N139" s="6">
        <f>待赋值表!M139</f>
        <v/>
      </c>
      <c r="O139" s="6">
        <f>待赋值表!N139</f>
        <v/>
      </c>
      <c r="P139" s="6">
        <f>待赋值表!O139</f>
        <v/>
      </c>
      <c r="Q139" s="6">
        <f>IF(待赋值表!P139&lt;&gt;"",待赋值表!P139,0)</f>
        <v/>
      </c>
      <c r="R139" s="6">
        <f>待赋值表!Q139</f>
        <v/>
      </c>
      <c r="S139" s="6">
        <f>待赋值表!R139</f>
        <v/>
      </c>
      <c r="T139" s="6">
        <f>待赋值表!S139</f>
        <v/>
      </c>
      <c r="U139" s="6">
        <f>待赋值表!T139</f>
        <v/>
      </c>
      <c r="V139" s="6">
        <f>待赋值表!U139</f>
        <v/>
      </c>
      <c r="W139" s="6">
        <f>待赋值表!V139</f>
        <v/>
      </c>
      <c r="X139" s="6">
        <f>待赋值表!W139</f>
        <v/>
      </c>
      <c r="Y139" s="6">
        <f>待赋值表!X139</f>
        <v/>
      </c>
      <c r="Z139" s="3">
        <f>IF(M139&gt;=0.01,"B_pre",IF(M139&gt;=0,"C_pre","none"))</f>
        <v/>
      </c>
      <c r="AA139" s="3">
        <f>IF(U139&gt;0.125,"a_pre",IF(U139&gt;=0,"b_pre","none"))</f>
        <v/>
      </c>
      <c r="AB139" s="3">
        <f>AND(Z139="B_pre",AA139="a_pre")</f>
        <v/>
      </c>
      <c r="AC139" s="3">
        <f>AND(Z139="B_pre",AA139="b_pre")</f>
        <v/>
      </c>
      <c r="AD139" s="3">
        <f>AND(Z139="C_pre",AA139="a_pre")</f>
        <v/>
      </c>
      <c r="AE139" s="3">
        <f>AND(Z139="C_pre",AA139="b_pre")</f>
        <v/>
      </c>
      <c r="AF139" s="6">
        <f>待赋值表!C139</f>
        <v/>
      </c>
      <c r="AG139" s="3">
        <f t="array" ref="AG139">IF(AB139=TRUE,"A",IF(AC139=TRUE,"B",IF(AD139=TRUE,"C",IF(AE139=TRUE,"D","其他"))))</f>
        <v/>
      </c>
      <c r="AH139" s="3">
        <f>IF(分析表!$E$12&lt;&gt;"ALL",AND(AF139=分析表!$E$10,AG139=分析表!$E$12),IF(AF139=分析表!$E$10,TRUE(),IF(AF139="ALL",TRUE(),"")))</f>
        <v/>
      </c>
    </row>
    <row r="140">
      <c r="A140" s="3">
        <f>COUNTIF($AH$2:AH140,"TRUE")</f>
        <v/>
      </c>
      <c r="B140" s="3">
        <f>COUNTIF($AG$2:$AG140,#REF!)</f>
        <v/>
      </c>
      <c r="C140" s="56">
        <f>待赋值表!A140</f>
        <v/>
      </c>
      <c r="E140" s="6">
        <f>待赋值表!D140</f>
        <v/>
      </c>
      <c r="F140" s="6">
        <f>待赋值表!E140</f>
        <v/>
      </c>
      <c r="G140" s="6">
        <f>待赋值表!F140</f>
        <v/>
      </c>
      <c r="H140" s="6">
        <f>待赋值表!G140</f>
        <v/>
      </c>
      <c r="I140" s="6">
        <f>待赋值表!H140</f>
        <v/>
      </c>
      <c r="J140" s="6">
        <f>待赋值表!I140</f>
        <v/>
      </c>
      <c r="K140" s="6">
        <f>待赋值表!J140</f>
        <v/>
      </c>
      <c r="L140" s="6">
        <f>待赋值表!K140</f>
        <v/>
      </c>
      <c r="M140" s="6">
        <f>待赋值表!L140</f>
        <v/>
      </c>
      <c r="N140" s="6">
        <f>待赋值表!M140</f>
        <v/>
      </c>
      <c r="O140" s="6">
        <f>待赋值表!N140</f>
        <v/>
      </c>
      <c r="P140" s="6">
        <f>待赋值表!O140</f>
        <v/>
      </c>
      <c r="Q140" s="6">
        <f>IF(待赋值表!P140&lt;&gt;"",待赋值表!P140,0)</f>
        <v/>
      </c>
      <c r="R140" s="6">
        <f>待赋值表!Q140</f>
        <v/>
      </c>
      <c r="S140" s="6">
        <f>待赋值表!R140</f>
        <v/>
      </c>
      <c r="T140" s="6">
        <f>待赋值表!S140</f>
        <v/>
      </c>
      <c r="U140" s="6">
        <f>待赋值表!T140</f>
        <v/>
      </c>
      <c r="V140" s="6">
        <f>待赋值表!U140</f>
        <v/>
      </c>
      <c r="W140" s="6">
        <f>待赋值表!V140</f>
        <v/>
      </c>
      <c r="X140" s="6">
        <f>待赋值表!W140</f>
        <v/>
      </c>
      <c r="Y140" s="6">
        <f>待赋值表!X140</f>
        <v/>
      </c>
      <c r="Z140" s="3">
        <f>IF(M140&gt;=0.01,"B_pre",IF(M140&gt;=0,"C_pre","none"))</f>
        <v/>
      </c>
      <c r="AA140" s="3">
        <f>IF(U140&gt;0.125,"a_pre",IF(U140&gt;=0,"b_pre","none"))</f>
        <v/>
      </c>
      <c r="AB140" s="3">
        <f>AND(Z140="B_pre",AA140="a_pre")</f>
        <v/>
      </c>
      <c r="AC140" s="3">
        <f>AND(Z140="B_pre",AA140="b_pre")</f>
        <v/>
      </c>
      <c r="AD140" s="3">
        <f>AND(Z140="C_pre",AA140="a_pre")</f>
        <v/>
      </c>
      <c r="AE140" s="3">
        <f>AND(Z140="C_pre",AA140="b_pre")</f>
        <v/>
      </c>
      <c r="AF140" s="6">
        <f>待赋值表!C140</f>
        <v/>
      </c>
      <c r="AG140" s="3">
        <f t="array" ref="AG140">IF(AB140=TRUE,"A",IF(AC140=TRUE,"B",IF(AD140=TRUE,"C",IF(AE140=TRUE,"D","其他"))))</f>
        <v/>
      </c>
      <c r="AH140" s="3">
        <f>IF(分析表!$E$12&lt;&gt;"ALL",AND(AF140=分析表!$E$10,AG140=分析表!$E$12),IF(AF140=分析表!$E$10,TRUE(),IF(AF140="ALL",TRUE(),"")))</f>
        <v/>
      </c>
    </row>
    <row r="141">
      <c r="A141" s="3">
        <f>COUNTIF($AH$2:AH141,"TRUE")</f>
        <v/>
      </c>
      <c r="B141" s="3">
        <f>COUNTIF($AG$2:$AG141,#REF!)</f>
        <v/>
      </c>
      <c r="C141" s="56">
        <f>待赋值表!A141</f>
        <v/>
      </c>
      <c r="E141" s="6">
        <f>待赋值表!D141</f>
        <v/>
      </c>
      <c r="F141" s="6">
        <f>待赋值表!E141</f>
        <v/>
      </c>
      <c r="G141" s="6">
        <f>待赋值表!F141</f>
        <v/>
      </c>
      <c r="H141" s="6">
        <f>待赋值表!G141</f>
        <v/>
      </c>
      <c r="I141" s="6">
        <f>待赋值表!H141</f>
        <v/>
      </c>
      <c r="J141" s="6">
        <f>待赋值表!I141</f>
        <v/>
      </c>
      <c r="K141" s="6">
        <f>待赋值表!J141</f>
        <v/>
      </c>
      <c r="L141" s="6">
        <f>待赋值表!K141</f>
        <v/>
      </c>
      <c r="M141" s="6">
        <f>待赋值表!L141</f>
        <v/>
      </c>
      <c r="N141" s="6">
        <f>待赋值表!M141</f>
        <v/>
      </c>
      <c r="O141" s="6">
        <f>待赋值表!N141</f>
        <v/>
      </c>
      <c r="P141" s="6">
        <f>待赋值表!O141</f>
        <v/>
      </c>
      <c r="Q141" s="6">
        <f>IF(待赋值表!P141&lt;&gt;"",待赋值表!P141,0)</f>
        <v/>
      </c>
      <c r="R141" s="6">
        <f>待赋值表!Q141</f>
        <v/>
      </c>
      <c r="S141" s="6">
        <f>待赋值表!R141</f>
        <v/>
      </c>
      <c r="T141" s="6">
        <f>待赋值表!S141</f>
        <v/>
      </c>
      <c r="U141" s="6">
        <f>待赋值表!T141</f>
        <v/>
      </c>
      <c r="V141" s="6">
        <f>待赋值表!U141</f>
        <v/>
      </c>
      <c r="W141" s="6">
        <f>待赋值表!V141</f>
        <v/>
      </c>
      <c r="X141" s="6">
        <f>待赋值表!W141</f>
        <v/>
      </c>
      <c r="Y141" s="6">
        <f>待赋值表!X141</f>
        <v/>
      </c>
      <c r="Z141" s="3">
        <f>IF(M141&gt;=0.01,"B_pre",IF(M141&gt;=0,"C_pre","none"))</f>
        <v/>
      </c>
      <c r="AA141" s="3">
        <f>IF(U141&gt;0.125,"a_pre",IF(U141&gt;=0,"b_pre","none"))</f>
        <v/>
      </c>
      <c r="AB141" s="3">
        <f>AND(Z141="B_pre",AA141="a_pre")</f>
        <v/>
      </c>
      <c r="AC141" s="3">
        <f>AND(Z141="B_pre",AA141="b_pre")</f>
        <v/>
      </c>
      <c r="AD141" s="3">
        <f>AND(Z141="C_pre",AA141="a_pre")</f>
        <v/>
      </c>
      <c r="AE141" s="3">
        <f>AND(Z141="C_pre",AA141="b_pre")</f>
        <v/>
      </c>
      <c r="AF141" s="6">
        <f>待赋值表!C141</f>
        <v/>
      </c>
      <c r="AG141" s="3">
        <f t="array" ref="AG141">IF(AB141=TRUE,"A",IF(AC141=TRUE,"B",IF(AD141=TRUE,"C",IF(AE141=TRUE,"D","其他"))))</f>
        <v/>
      </c>
      <c r="AH141" s="3">
        <f>IF(分析表!$E$12&lt;&gt;"ALL",AND(AF141=分析表!$E$10,AG141=分析表!$E$12),IF(AF141=分析表!$E$10,TRUE(),IF(AF141="ALL",TRUE(),"")))</f>
        <v/>
      </c>
    </row>
    <row r="142">
      <c r="A142" s="3">
        <f>COUNTIF($AH$2:AH142,"TRUE")</f>
        <v/>
      </c>
      <c r="B142" s="3">
        <f>COUNTIF($AG$2:$AG142,#REF!)</f>
        <v/>
      </c>
      <c r="C142" s="56">
        <f>待赋值表!A142</f>
        <v/>
      </c>
      <c r="E142" s="6">
        <f>待赋值表!D142</f>
        <v/>
      </c>
      <c r="F142" s="6">
        <f>待赋值表!E142</f>
        <v/>
      </c>
      <c r="G142" s="6">
        <f>待赋值表!F142</f>
        <v/>
      </c>
      <c r="H142" s="6">
        <f>待赋值表!G142</f>
        <v/>
      </c>
      <c r="I142" s="6">
        <f>待赋值表!H142</f>
        <v/>
      </c>
      <c r="J142" s="6">
        <f>待赋值表!I142</f>
        <v/>
      </c>
      <c r="K142" s="6">
        <f>待赋值表!J142</f>
        <v/>
      </c>
      <c r="L142" s="6">
        <f>待赋值表!K142</f>
        <v/>
      </c>
      <c r="M142" s="6">
        <f>待赋值表!L142</f>
        <v/>
      </c>
      <c r="N142" s="6">
        <f>待赋值表!M142</f>
        <v/>
      </c>
      <c r="O142" s="6">
        <f>待赋值表!N142</f>
        <v/>
      </c>
      <c r="P142" s="6">
        <f>待赋值表!O142</f>
        <v/>
      </c>
      <c r="Q142" s="6">
        <f>IF(待赋值表!P142&lt;&gt;"",待赋值表!P142,0)</f>
        <v/>
      </c>
      <c r="R142" s="6">
        <f>待赋值表!Q142</f>
        <v/>
      </c>
      <c r="S142" s="6">
        <f>待赋值表!R142</f>
        <v/>
      </c>
      <c r="T142" s="6">
        <f>待赋值表!S142</f>
        <v/>
      </c>
      <c r="U142" s="6">
        <f>待赋值表!T142</f>
        <v/>
      </c>
      <c r="V142" s="6">
        <f>待赋值表!U142</f>
        <v/>
      </c>
      <c r="W142" s="6">
        <f>待赋值表!V142</f>
        <v/>
      </c>
      <c r="X142" s="6">
        <f>待赋值表!W142</f>
        <v/>
      </c>
      <c r="Y142" s="6">
        <f>待赋值表!X142</f>
        <v/>
      </c>
      <c r="Z142" s="3">
        <f>IF(M142&gt;=0.01,"B_pre",IF(M142&gt;=0,"C_pre","none"))</f>
        <v/>
      </c>
      <c r="AA142" s="3">
        <f>IF(U142&gt;0.125,"a_pre",IF(U142&gt;=0,"b_pre","none"))</f>
        <v/>
      </c>
      <c r="AB142" s="3">
        <f>AND(Z142="B_pre",AA142="a_pre")</f>
        <v/>
      </c>
      <c r="AC142" s="3">
        <f>AND(Z142="B_pre",AA142="b_pre")</f>
        <v/>
      </c>
      <c r="AD142" s="3">
        <f>AND(Z142="C_pre",AA142="a_pre")</f>
        <v/>
      </c>
      <c r="AE142" s="3">
        <f>AND(Z142="C_pre",AA142="b_pre")</f>
        <v/>
      </c>
      <c r="AF142" s="6">
        <f>待赋值表!C142</f>
        <v/>
      </c>
      <c r="AG142" s="3">
        <f t="array" ref="AG142">IF(AB142=TRUE,"A",IF(AC142=TRUE,"B",IF(AD142=TRUE,"C",IF(AE142=TRUE,"D","其他"))))</f>
        <v/>
      </c>
      <c r="AH142" s="3">
        <f>IF(分析表!$E$12&lt;&gt;"ALL",AND(AF142=分析表!$E$10,AG142=分析表!$E$12),IF(AF142=分析表!$E$10,TRUE(),IF(AF142="ALL",TRUE(),"")))</f>
        <v/>
      </c>
    </row>
    <row r="143">
      <c r="A143" s="3">
        <f>COUNTIF($AH$2:AH143,"TRUE")</f>
        <v/>
      </c>
      <c r="B143" s="3">
        <f>COUNTIF($AG$2:$AG143,#REF!)</f>
        <v/>
      </c>
      <c r="C143" s="56">
        <f>待赋值表!A143</f>
        <v/>
      </c>
      <c r="E143" s="6">
        <f>待赋值表!D143</f>
        <v/>
      </c>
      <c r="F143" s="6">
        <f>待赋值表!E143</f>
        <v/>
      </c>
      <c r="G143" s="6">
        <f>待赋值表!F143</f>
        <v/>
      </c>
      <c r="H143" s="6">
        <f>待赋值表!G143</f>
        <v/>
      </c>
      <c r="I143" s="6">
        <f>待赋值表!H143</f>
        <v/>
      </c>
      <c r="J143" s="6">
        <f>待赋值表!I143</f>
        <v/>
      </c>
      <c r="K143" s="6">
        <f>待赋值表!J143</f>
        <v/>
      </c>
      <c r="L143" s="6">
        <f>待赋值表!K143</f>
        <v/>
      </c>
      <c r="M143" s="6">
        <f>待赋值表!L143</f>
        <v/>
      </c>
      <c r="N143" s="6">
        <f>待赋值表!M143</f>
        <v/>
      </c>
      <c r="O143" s="6">
        <f>待赋值表!N143</f>
        <v/>
      </c>
      <c r="P143" s="6">
        <f>待赋值表!O143</f>
        <v/>
      </c>
      <c r="Q143" s="6">
        <f>IF(待赋值表!P143&lt;&gt;"",待赋值表!P143,0)</f>
        <v/>
      </c>
      <c r="R143" s="6">
        <f>待赋值表!Q143</f>
        <v/>
      </c>
      <c r="S143" s="6">
        <f>待赋值表!R143</f>
        <v/>
      </c>
      <c r="T143" s="6">
        <f>待赋值表!S143</f>
        <v/>
      </c>
      <c r="U143" s="6">
        <f>待赋值表!T143</f>
        <v/>
      </c>
      <c r="V143" s="6">
        <f>待赋值表!U143</f>
        <v/>
      </c>
      <c r="W143" s="6">
        <f>待赋值表!V143</f>
        <v/>
      </c>
      <c r="X143" s="6">
        <f>待赋值表!W143</f>
        <v/>
      </c>
      <c r="Y143" s="6">
        <f>待赋值表!X143</f>
        <v/>
      </c>
      <c r="Z143" s="3">
        <f>IF(M143&gt;=0.01,"B_pre",IF(M143&gt;=0,"C_pre","none"))</f>
        <v/>
      </c>
      <c r="AA143" s="3">
        <f>IF(U143&gt;0.125,"a_pre",IF(U143&gt;=0,"b_pre","none"))</f>
        <v/>
      </c>
      <c r="AB143" s="3">
        <f>AND(Z143="B_pre",AA143="a_pre")</f>
        <v/>
      </c>
      <c r="AC143" s="3">
        <f>AND(Z143="B_pre",AA143="b_pre")</f>
        <v/>
      </c>
      <c r="AD143" s="3">
        <f>AND(Z143="C_pre",AA143="a_pre")</f>
        <v/>
      </c>
      <c r="AE143" s="3">
        <f>AND(Z143="C_pre",AA143="b_pre")</f>
        <v/>
      </c>
      <c r="AF143" s="6">
        <f>待赋值表!C143</f>
        <v/>
      </c>
      <c r="AG143" s="3">
        <f t="array" ref="AG143">IF(AB143=TRUE,"A",IF(AC143=TRUE,"B",IF(AD143=TRUE,"C",IF(AE143=TRUE,"D","其他"))))</f>
        <v/>
      </c>
      <c r="AH143" s="3">
        <f>IF(分析表!$E$12&lt;&gt;"ALL",AND(AF143=分析表!$E$10,AG143=分析表!$E$12),IF(AF143=分析表!$E$10,TRUE(),IF(AF143="ALL",TRUE(),"")))</f>
        <v/>
      </c>
    </row>
    <row r="144">
      <c r="A144" s="3">
        <f>COUNTIF($AH$2:AH144,"TRUE")</f>
        <v/>
      </c>
      <c r="B144" s="3">
        <f>COUNTIF($AG$2:$AG144,#REF!)</f>
        <v/>
      </c>
      <c r="C144" s="56">
        <f>待赋值表!A144</f>
        <v/>
      </c>
      <c r="E144" s="6">
        <f>待赋值表!D144</f>
        <v/>
      </c>
      <c r="F144" s="6">
        <f>待赋值表!E144</f>
        <v/>
      </c>
      <c r="G144" s="6">
        <f>待赋值表!F144</f>
        <v/>
      </c>
      <c r="H144" s="6">
        <f>待赋值表!G144</f>
        <v/>
      </c>
      <c r="I144" s="6">
        <f>待赋值表!H144</f>
        <v/>
      </c>
      <c r="J144" s="6">
        <f>待赋值表!I144</f>
        <v/>
      </c>
      <c r="K144" s="6">
        <f>待赋值表!J144</f>
        <v/>
      </c>
      <c r="L144" s="6">
        <f>待赋值表!K144</f>
        <v/>
      </c>
      <c r="M144" s="6">
        <f>待赋值表!L144</f>
        <v/>
      </c>
      <c r="N144" s="6">
        <f>待赋值表!M144</f>
        <v/>
      </c>
      <c r="O144" s="6">
        <f>待赋值表!N144</f>
        <v/>
      </c>
      <c r="P144" s="6">
        <f>待赋值表!O144</f>
        <v/>
      </c>
      <c r="Q144" s="6">
        <f>IF(待赋值表!P144&lt;&gt;"",待赋值表!P144,0)</f>
        <v/>
      </c>
      <c r="R144" s="6">
        <f>待赋值表!Q144</f>
        <v/>
      </c>
      <c r="S144" s="6">
        <f>待赋值表!R144</f>
        <v/>
      </c>
      <c r="T144" s="6">
        <f>待赋值表!S144</f>
        <v/>
      </c>
      <c r="U144" s="6">
        <f>待赋值表!T144</f>
        <v/>
      </c>
      <c r="V144" s="6">
        <f>待赋值表!U144</f>
        <v/>
      </c>
      <c r="W144" s="6">
        <f>待赋值表!V144</f>
        <v/>
      </c>
      <c r="X144" s="6">
        <f>待赋值表!W144</f>
        <v/>
      </c>
      <c r="Y144" s="6">
        <f>待赋值表!X144</f>
        <v/>
      </c>
      <c r="Z144" s="3">
        <f>IF(M144&gt;=0.01,"B_pre",IF(M144&gt;=0,"C_pre","none"))</f>
        <v/>
      </c>
      <c r="AA144" s="3">
        <f>IF(U144&gt;0.125,"a_pre",IF(U144&gt;=0,"b_pre","none"))</f>
        <v/>
      </c>
      <c r="AB144" s="3">
        <f>AND(Z144="B_pre",AA144="a_pre")</f>
        <v/>
      </c>
      <c r="AC144" s="3">
        <f>AND(Z144="B_pre",AA144="b_pre")</f>
        <v/>
      </c>
      <c r="AD144" s="3">
        <f>AND(Z144="C_pre",AA144="a_pre")</f>
        <v/>
      </c>
      <c r="AE144" s="3">
        <f>AND(Z144="C_pre",AA144="b_pre")</f>
        <v/>
      </c>
      <c r="AF144" s="6">
        <f>待赋值表!C144</f>
        <v/>
      </c>
      <c r="AG144" s="3">
        <f t="array" ref="AG144">IF(AB144=TRUE,"A",IF(AC144=TRUE,"B",IF(AD144=TRUE,"C",IF(AE144=TRUE,"D","其他"))))</f>
        <v/>
      </c>
      <c r="AH144" s="3">
        <f>IF(分析表!$E$12&lt;&gt;"ALL",AND(AF144=分析表!$E$10,AG144=分析表!$E$12),IF(AF144=分析表!$E$10,TRUE(),IF(AF144="ALL",TRUE(),"")))</f>
        <v/>
      </c>
    </row>
    <row r="145">
      <c r="A145" s="3">
        <f>COUNTIF($AH$2:AH145,"TRUE")</f>
        <v/>
      </c>
      <c r="B145" s="3">
        <f>COUNTIF($AG$2:$AG145,#REF!)</f>
        <v/>
      </c>
      <c r="C145" s="56">
        <f>待赋值表!A145</f>
        <v/>
      </c>
      <c r="E145" s="6">
        <f>待赋值表!D145</f>
        <v/>
      </c>
      <c r="F145" s="6">
        <f>待赋值表!E145</f>
        <v/>
      </c>
      <c r="G145" s="6">
        <f>待赋值表!F145</f>
        <v/>
      </c>
      <c r="H145" s="6">
        <f>待赋值表!G145</f>
        <v/>
      </c>
      <c r="I145" s="6">
        <f>待赋值表!H145</f>
        <v/>
      </c>
      <c r="J145" s="6">
        <f>待赋值表!I145</f>
        <v/>
      </c>
      <c r="K145" s="6">
        <f>待赋值表!J145</f>
        <v/>
      </c>
      <c r="L145" s="6">
        <f>待赋值表!K145</f>
        <v/>
      </c>
      <c r="M145" s="6">
        <f>待赋值表!L145</f>
        <v/>
      </c>
      <c r="N145" s="6">
        <f>待赋值表!M145</f>
        <v/>
      </c>
      <c r="O145" s="6">
        <f>待赋值表!N145</f>
        <v/>
      </c>
      <c r="P145" s="6">
        <f>待赋值表!O145</f>
        <v/>
      </c>
      <c r="Q145" s="6">
        <f>IF(待赋值表!P145&lt;&gt;"",待赋值表!P145,0)</f>
        <v/>
      </c>
      <c r="R145" s="6">
        <f>待赋值表!Q145</f>
        <v/>
      </c>
      <c r="S145" s="6">
        <f>待赋值表!R145</f>
        <v/>
      </c>
      <c r="T145" s="6">
        <f>待赋值表!S145</f>
        <v/>
      </c>
      <c r="U145" s="6">
        <f>待赋值表!T145</f>
        <v/>
      </c>
      <c r="V145" s="6">
        <f>待赋值表!U145</f>
        <v/>
      </c>
      <c r="W145" s="6">
        <f>待赋值表!V145</f>
        <v/>
      </c>
      <c r="X145" s="6">
        <f>待赋值表!W145</f>
        <v/>
      </c>
      <c r="Y145" s="6">
        <f>待赋值表!X145</f>
        <v/>
      </c>
      <c r="Z145" s="3">
        <f>IF(M145&gt;=0.01,"B_pre",IF(M145&gt;=0,"C_pre","none"))</f>
        <v/>
      </c>
      <c r="AA145" s="3">
        <f>IF(U145&gt;0.125,"a_pre",IF(U145&gt;=0,"b_pre","none"))</f>
        <v/>
      </c>
      <c r="AB145" s="3">
        <f>AND(Z145="B_pre",AA145="a_pre")</f>
        <v/>
      </c>
      <c r="AC145" s="3">
        <f>AND(Z145="B_pre",AA145="b_pre")</f>
        <v/>
      </c>
      <c r="AD145" s="3">
        <f>AND(Z145="C_pre",AA145="a_pre")</f>
        <v/>
      </c>
      <c r="AE145" s="3">
        <f>AND(Z145="C_pre",AA145="b_pre")</f>
        <v/>
      </c>
      <c r="AF145" s="6">
        <f>待赋值表!C145</f>
        <v/>
      </c>
      <c r="AG145" s="3">
        <f t="array" ref="AG145">IF(AB145=TRUE,"A",IF(AC145=TRUE,"B",IF(AD145=TRUE,"C",IF(AE145=TRUE,"D","其他"))))</f>
        <v/>
      </c>
      <c r="AH145" s="3">
        <f>IF(分析表!$E$12&lt;&gt;"ALL",AND(AF145=分析表!$E$10,AG145=分析表!$E$12),IF(AF145=分析表!$E$10,TRUE(),IF(AF145="ALL",TRUE(),"")))</f>
        <v/>
      </c>
    </row>
    <row r="146">
      <c r="A146" s="3">
        <f>COUNTIF($AH$2:AH146,"TRUE")</f>
        <v/>
      </c>
      <c r="B146" s="3">
        <f>COUNTIF($AG$2:$AG146,#REF!)</f>
        <v/>
      </c>
      <c r="C146" s="56">
        <f>待赋值表!A146</f>
        <v/>
      </c>
      <c r="E146" s="6">
        <f>待赋值表!D146</f>
        <v/>
      </c>
      <c r="F146" s="6">
        <f>待赋值表!E146</f>
        <v/>
      </c>
      <c r="G146" s="6">
        <f>待赋值表!F146</f>
        <v/>
      </c>
      <c r="H146" s="6">
        <f>待赋值表!G146</f>
        <v/>
      </c>
      <c r="I146" s="6">
        <f>待赋值表!H146</f>
        <v/>
      </c>
      <c r="J146" s="6">
        <f>待赋值表!I146</f>
        <v/>
      </c>
      <c r="K146" s="6">
        <f>待赋值表!J146</f>
        <v/>
      </c>
      <c r="L146" s="6">
        <f>待赋值表!K146</f>
        <v/>
      </c>
      <c r="M146" s="6">
        <f>待赋值表!L146</f>
        <v/>
      </c>
      <c r="N146" s="6">
        <f>待赋值表!M146</f>
        <v/>
      </c>
      <c r="O146" s="6">
        <f>待赋值表!N146</f>
        <v/>
      </c>
      <c r="P146" s="6">
        <f>待赋值表!O146</f>
        <v/>
      </c>
      <c r="Q146" s="6">
        <f>IF(待赋值表!P146&lt;&gt;"",待赋值表!P146,0)</f>
        <v/>
      </c>
      <c r="R146" s="6">
        <f>待赋值表!Q146</f>
        <v/>
      </c>
      <c r="S146" s="6">
        <f>待赋值表!R146</f>
        <v/>
      </c>
      <c r="T146" s="6">
        <f>待赋值表!S146</f>
        <v/>
      </c>
      <c r="U146" s="6">
        <f>待赋值表!T146</f>
        <v/>
      </c>
      <c r="V146" s="6">
        <f>待赋值表!U146</f>
        <v/>
      </c>
      <c r="W146" s="6">
        <f>待赋值表!V146</f>
        <v/>
      </c>
      <c r="X146" s="6">
        <f>待赋值表!W146</f>
        <v/>
      </c>
      <c r="Y146" s="6">
        <f>待赋值表!X146</f>
        <v/>
      </c>
      <c r="Z146" s="3">
        <f>IF(M146&gt;=0.01,"B_pre",IF(M146&gt;=0,"C_pre","none"))</f>
        <v/>
      </c>
      <c r="AA146" s="3">
        <f>IF(U146&gt;0.125,"a_pre",IF(U146&gt;=0,"b_pre","none"))</f>
        <v/>
      </c>
      <c r="AB146" s="3">
        <f>AND(Z146="B_pre",AA146="a_pre")</f>
        <v/>
      </c>
      <c r="AC146" s="3">
        <f>AND(Z146="B_pre",AA146="b_pre")</f>
        <v/>
      </c>
      <c r="AD146" s="3">
        <f>AND(Z146="C_pre",AA146="a_pre")</f>
        <v/>
      </c>
      <c r="AE146" s="3">
        <f>AND(Z146="C_pre",AA146="b_pre")</f>
        <v/>
      </c>
      <c r="AF146" s="6">
        <f>待赋值表!C146</f>
        <v/>
      </c>
      <c r="AG146" s="3">
        <f t="array" ref="AG146">IF(AB146=TRUE,"A",IF(AC146=TRUE,"B",IF(AD146=TRUE,"C",IF(AE146=TRUE,"D","其他"))))</f>
        <v/>
      </c>
      <c r="AH146" s="3">
        <f>IF(分析表!$E$12&lt;&gt;"ALL",AND(AF146=分析表!$E$10,AG146=分析表!$E$12),IF(AF146=分析表!$E$10,TRUE(),IF(AF146="ALL",TRUE(),"")))</f>
        <v/>
      </c>
    </row>
    <row r="147">
      <c r="A147" s="3">
        <f>COUNTIF($AH$2:AH147,"TRUE")</f>
        <v/>
      </c>
      <c r="B147" s="3">
        <f>COUNTIF($AG$2:$AG147,#REF!)</f>
        <v/>
      </c>
      <c r="C147" s="56">
        <f>待赋值表!A147</f>
        <v/>
      </c>
      <c r="E147" s="6">
        <f>待赋值表!D147</f>
        <v/>
      </c>
      <c r="F147" s="6">
        <f>待赋值表!E147</f>
        <v/>
      </c>
      <c r="G147" s="6">
        <f>待赋值表!F147</f>
        <v/>
      </c>
      <c r="H147" s="6">
        <f>待赋值表!G147</f>
        <v/>
      </c>
      <c r="I147" s="6">
        <f>待赋值表!H147</f>
        <v/>
      </c>
      <c r="J147" s="6">
        <f>待赋值表!I147</f>
        <v/>
      </c>
      <c r="K147" s="6">
        <f>待赋值表!J147</f>
        <v/>
      </c>
      <c r="L147" s="6">
        <f>待赋值表!K147</f>
        <v/>
      </c>
      <c r="M147" s="6">
        <f>待赋值表!L147</f>
        <v/>
      </c>
      <c r="N147" s="6">
        <f>待赋值表!M147</f>
        <v/>
      </c>
      <c r="O147" s="6">
        <f>待赋值表!N147</f>
        <v/>
      </c>
      <c r="P147" s="6">
        <f>待赋值表!O147</f>
        <v/>
      </c>
      <c r="Q147" s="6">
        <f>IF(待赋值表!P147&lt;&gt;"",待赋值表!P147,0)</f>
        <v/>
      </c>
      <c r="R147" s="6">
        <f>待赋值表!Q147</f>
        <v/>
      </c>
      <c r="S147" s="6">
        <f>待赋值表!R147</f>
        <v/>
      </c>
      <c r="T147" s="6">
        <f>待赋值表!S147</f>
        <v/>
      </c>
      <c r="U147" s="6">
        <f>待赋值表!T147</f>
        <v/>
      </c>
      <c r="V147" s="6">
        <f>待赋值表!U147</f>
        <v/>
      </c>
      <c r="W147" s="6">
        <f>待赋值表!V147</f>
        <v/>
      </c>
      <c r="X147" s="6">
        <f>待赋值表!W147</f>
        <v/>
      </c>
      <c r="Y147" s="6">
        <f>待赋值表!X147</f>
        <v/>
      </c>
      <c r="Z147" s="3">
        <f>IF(M147&gt;=0.01,"B_pre",IF(M147&gt;=0,"C_pre","none"))</f>
        <v/>
      </c>
      <c r="AA147" s="3">
        <f>IF(U147&gt;0.125,"a_pre",IF(U147&gt;=0,"b_pre","none"))</f>
        <v/>
      </c>
      <c r="AB147" s="3">
        <f>AND(Z147="B_pre",AA147="a_pre")</f>
        <v/>
      </c>
      <c r="AC147" s="3">
        <f>AND(Z147="B_pre",AA147="b_pre")</f>
        <v/>
      </c>
      <c r="AD147" s="3">
        <f>AND(Z147="C_pre",AA147="a_pre")</f>
        <v/>
      </c>
      <c r="AE147" s="3">
        <f>AND(Z147="C_pre",AA147="b_pre")</f>
        <v/>
      </c>
      <c r="AF147" s="6">
        <f>待赋值表!C147</f>
        <v/>
      </c>
      <c r="AG147" s="3">
        <f t="array" ref="AG147">IF(AB147=TRUE,"A",IF(AC147=TRUE,"B",IF(AD147=TRUE,"C",IF(AE147=TRUE,"D","其他"))))</f>
        <v/>
      </c>
      <c r="AH147" s="3">
        <f>IF(分析表!$E$12&lt;&gt;"ALL",AND(AF147=分析表!$E$10,AG147=分析表!$E$12),IF(AF147=分析表!$E$10,TRUE(),IF(AF147="ALL",TRUE(),"")))</f>
        <v/>
      </c>
    </row>
    <row r="148">
      <c r="A148" s="3">
        <f>COUNTIF($AH$2:AH148,"TRUE")</f>
        <v/>
      </c>
      <c r="B148" s="3">
        <f>COUNTIF($AG$2:$AG148,#REF!)</f>
        <v/>
      </c>
      <c r="C148" s="56">
        <f>待赋值表!A148</f>
        <v/>
      </c>
      <c r="E148" s="6">
        <f>待赋值表!D148</f>
        <v/>
      </c>
      <c r="F148" s="6">
        <f>待赋值表!E148</f>
        <v/>
      </c>
      <c r="G148" s="6">
        <f>待赋值表!F148</f>
        <v/>
      </c>
      <c r="H148" s="6">
        <f>待赋值表!G148</f>
        <v/>
      </c>
      <c r="I148" s="6">
        <f>待赋值表!H148</f>
        <v/>
      </c>
      <c r="J148" s="6">
        <f>待赋值表!I148</f>
        <v/>
      </c>
      <c r="K148" s="6">
        <f>待赋值表!J148</f>
        <v/>
      </c>
      <c r="L148" s="6">
        <f>待赋值表!K148</f>
        <v/>
      </c>
      <c r="M148" s="6">
        <f>待赋值表!L148</f>
        <v/>
      </c>
      <c r="N148" s="6">
        <f>待赋值表!M148</f>
        <v/>
      </c>
      <c r="O148" s="6">
        <f>待赋值表!N148</f>
        <v/>
      </c>
      <c r="P148" s="6">
        <f>待赋值表!O148</f>
        <v/>
      </c>
      <c r="Q148" s="6">
        <f>IF(待赋值表!P148&lt;&gt;"",待赋值表!P148,0)</f>
        <v/>
      </c>
      <c r="R148" s="6">
        <f>待赋值表!Q148</f>
        <v/>
      </c>
      <c r="S148" s="6">
        <f>待赋值表!R148</f>
        <v/>
      </c>
      <c r="T148" s="6">
        <f>待赋值表!S148</f>
        <v/>
      </c>
      <c r="U148" s="6">
        <f>待赋值表!T148</f>
        <v/>
      </c>
      <c r="V148" s="6">
        <f>待赋值表!U148</f>
        <v/>
      </c>
      <c r="W148" s="6">
        <f>待赋值表!V148</f>
        <v/>
      </c>
      <c r="X148" s="6">
        <f>待赋值表!W148</f>
        <v/>
      </c>
      <c r="Y148" s="6">
        <f>待赋值表!X148</f>
        <v/>
      </c>
      <c r="Z148" s="3">
        <f>IF(M148&gt;=0.01,"B_pre",IF(M148&gt;=0,"C_pre","none"))</f>
        <v/>
      </c>
      <c r="AA148" s="3">
        <f>IF(U148&gt;0.125,"a_pre",IF(U148&gt;=0,"b_pre","none"))</f>
        <v/>
      </c>
      <c r="AB148" s="3">
        <f>AND(Z148="B_pre",AA148="a_pre")</f>
        <v/>
      </c>
      <c r="AC148" s="3">
        <f>AND(Z148="B_pre",AA148="b_pre")</f>
        <v/>
      </c>
      <c r="AD148" s="3">
        <f>AND(Z148="C_pre",AA148="a_pre")</f>
        <v/>
      </c>
      <c r="AE148" s="3">
        <f>AND(Z148="C_pre",AA148="b_pre")</f>
        <v/>
      </c>
      <c r="AF148" s="6">
        <f>待赋值表!C148</f>
        <v/>
      </c>
      <c r="AG148" s="3">
        <f t="array" ref="AG148">IF(AB148=TRUE,"A",IF(AC148=TRUE,"B",IF(AD148=TRUE,"C",IF(AE148=TRUE,"D","其他"))))</f>
        <v/>
      </c>
      <c r="AH148" s="3">
        <f>IF(分析表!$E$12&lt;&gt;"ALL",AND(AF148=分析表!$E$10,AG148=分析表!$E$12),IF(AF148=分析表!$E$10,TRUE(),IF(AF148="ALL",TRUE(),"")))</f>
        <v/>
      </c>
    </row>
    <row r="149">
      <c r="A149" s="3">
        <f>COUNTIF($AH$2:AH149,"TRUE")</f>
        <v/>
      </c>
      <c r="B149" s="3">
        <f>COUNTIF($AG$2:$AG149,#REF!)</f>
        <v/>
      </c>
      <c r="C149" s="56">
        <f>待赋值表!A149</f>
        <v/>
      </c>
      <c r="E149" s="6">
        <f>待赋值表!D149</f>
        <v/>
      </c>
      <c r="F149" s="6">
        <f>待赋值表!E149</f>
        <v/>
      </c>
      <c r="G149" s="6">
        <f>待赋值表!F149</f>
        <v/>
      </c>
      <c r="H149" s="6">
        <f>待赋值表!G149</f>
        <v/>
      </c>
      <c r="I149" s="6">
        <f>待赋值表!H149</f>
        <v/>
      </c>
      <c r="J149" s="6">
        <f>待赋值表!I149</f>
        <v/>
      </c>
      <c r="K149" s="6">
        <f>待赋值表!J149</f>
        <v/>
      </c>
      <c r="L149" s="6">
        <f>待赋值表!K149</f>
        <v/>
      </c>
      <c r="M149" s="6">
        <f>待赋值表!L149</f>
        <v/>
      </c>
      <c r="N149" s="6">
        <f>待赋值表!M149</f>
        <v/>
      </c>
      <c r="O149" s="6">
        <f>待赋值表!N149</f>
        <v/>
      </c>
      <c r="P149" s="6">
        <f>待赋值表!O149</f>
        <v/>
      </c>
      <c r="Q149" s="6">
        <f>IF(待赋值表!P149&lt;&gt;"",待赋值表!P149,0)</f>
        <v/>
      </c>
      <c r="R149" s="6">
        <f>待赋值表!Q149</f>
        <v/>
      </c>
      <c r="S149" s="6">
        <f>待赋值表!R149</f>
        <v/>
      </c>
      <c r="T149" s="6">
        <f>待赋值表!S149</f>
        <v/>
      </c>
      <c r="U149" s="6">
        <f>待赋值表!T149</f>
        <v/>
      </c>
      <c r="V149" s="6">
        <f>待赋值表!U149</f>
        <v/>
      </c>
      <c r="W149" s="6">
        <f>待赋值表!V149</f>
        <v/>
      </c>
      <c r="X149" s="6">
        <f>待赋值表!W149</f>
        <v/>
      </c>
      <c r="Y149" s="6">
        <f>待赋值表!X149</f>
        <v/>
      </c>
      <c r="Z149" s="3">
        <f>IF(M149&gt;=0.01,"B_pre",IF(M149&gt;=0,"C_pre","none"))</f>
        <v/>
      </c>
      <c r="AA149" s="3">
        <f>IF(U149&gt;0.125,"a_pre",IF(U149&gt;=0,"b_pre","none"))</f>
        <v/>
      </c>
      <c r="AB149" s="3">
        <f>AND(Z149="B_pre",AA149="a_pre")</f>
        <v/>
      </c>
      <c r="AC149" s="3">
        <f>AND(Z149="B_pre",AA149="b_pre")</f>
        <v/>
      </c>
      <c r="AD149" s="3">
        <f>AND(Z149="C_pre",AA149="a_pre")</f>
        <v/>
      </c>
      <c r="AE149" s="3">
        <f>AND(Z149="C_pre",AA149="b_pre")</f>
        <v/>
      </c>
      <c r="AF149" s="6">
        <f>待赋值表!C149</f>
        <v/>
      </c>
      <c r="AG149" s="3">
        <f t="array" ref="AG149">IF(AB149=TRUE,"A",IF(AC149=TRUE,"B",IF(AD149=TRUE,"C",IF(AE149=TRUE,"D","其他"))))</f>
        <v/>
      </c>
      <c r="AH149" s="3">
        <f>IF(分析表!$E$12&lt;&gt;"ALL",AND(AF149=分析表!$E$10,AG149=分析表!$E$12),IF(AF149=分析表!$E$10,TRUE(),IF(AF149="ALL",TRUE(),"")))</f>
        <v/>
      </c>
    </row>
    <row r="150">
      <c r="A150" s="3">
        <f>COUNTIF($AH$2:AH150,"TRUE")</f>
        <v/>
      </c>
      <c r="B150" s="3">
        <f>COUNTIF($AG$2:$AG150,#REF!)</f>
        <v/>
      </c>
      <c r="C150" s="56">
        <f>待赋值表!A150</f>
        <v/>
      </c>
      <c r="E150" s="6">
        <f>待赋值表!D150</f>
        <v/>
      </c>
      <c r="F150" s="6">
        <f>待赋值表!E150</f>
        <v/>
      </c>
      <c r="G150" s="6">
        <f>待赋值表!F150</f>
        <v/>
      </c>
      <c r="H150" s="6">
        <f>待赋值表!G150</f>
        <v/>
      </c>
      <c r="I150" s="6">
        <f>待赋值表!H150</f>
        <v/>
      </c>
      <c r="J150" s="6">
        <f>待赋值表!I150</f>
        <v/>
      </c>
      <c r="K150" s="6">
        <f>待赋值表!J150</f>
        <v/>
      </c>
      <c r="L150" s="6">
        <f>待赋值表!K150</f>
        <v/>
      </c>
      <c r="M150" s="6">
        <f>待赋值表!L150</f>
        <v/>
      </c>
      <c r="N150" s="6">
        <f>待赋值表!M150</f>
        <v/>
      </c>
      <c r="O150" s="6">
        <f>待赋值表!N150</f>
        <v/>
      </c>
      <c r="P150" s="6">
        <f>待赋值表!O150</f>
        <v/>
      </c>
      <c r="Q150" s="6">
        <f>IF(待赋值表!P150&lt;&gt;"",待赋值表!P150,0)</f>
        <v/>
      </c>
      <c r="R150" s="6">
        <f>待赋值表!Q150</f>
        <v/>
      </c>
      <c r="S150" s="6">
        <f>待赋值表!R150</f>
        <v/>
      </c>
      <c r="T150" s="6">
        <f>待赋值表!S150</f>
        <v/>
      </c>
      <c r="U150" s="6">
        <f>待赋值表!T150</f>
        <v/>
      </c>
      <c r="V150" s="6">
        <f>待赋值表!U150</f>
        <v/>
      </c>
      <c r="W150" s="6">
        <f>待赋值表!V150</f>
        <v/>
      </c>
      <c r="X150" s="6">
        <f>待赋值表!W150</f>
        <v/>
      </c>
      <c r="Y150" s="6">
        <f>待赋值表!X150</f>
        <v/>
      </c>
      <c r="Z150" s="3">
        <f>IF(M150&gt;=0.01,"B_pre",IF(M150&gt;=0,"C_pre","none"))</f>
        <v/>
      </c>
      <c r="AA150" s="3">
        <f>IF(U150&gt;0.125,"a_pre",IF(U150&gt;=0,"b_pre","none"))</f>
        <v/>
      </c>
      <c r="AB150" s="3">
        <f>AND(Z150="B_pre",AA150="a_pre")</f>
        <v/>
      </c>
      <c r="AC150" s="3">
        <f>AND(Z150="B_pre",AA150="b_pre")</f>
        <v/>
      </c>
      <c r="AD150" s="3">
        <f>AND(Z150="C_pre",AA150="a_pre")</f>
        <v/>
      </c>
      <c r="AE150" s="3">
        <f>AND(Z150="C_pre",AA150="b_pre")</f>
        <v/>
      </c>
      <c r="AF150" s="6">
        <f>待赋值表!C150</f>
        <v/>
      </c>
      <c r="AG150" s="3">
        <f t="array" ref="AG150">IF(AB150=TRUE,"A",IF(AC150=TRUE,"B",IF(AD150=TRUE,"C",IF(AE150=TRUE,"D","其他"))))</f>
        <v/>
      </c>
      <c r="AH150" s="3">
        <f>IF(分析表!$E$12&lt;&gt;"ALL",AND(AF150=分析表!$E$10,AG150=分析表!$E$12),IF(AF150=分析表!$E$10,TRUE(),IF(AF150="ALL",TRUE(),"")))</f>
        <v/>
      </c>
    </row>
    <row r="151">
      <c r="A151" s="3">
        <f>COUNTIF($AH$2:AH151,"TRUE")</f>
        <v/>
      </c>
      <c r="B151" s="3">
        <f>COUNTIF($AG$2:$AG151,#REF!)</f>
        <v/>
      </c>
      <c r="C151" s="56">
        <f>待赋值表!A151</f>
        <v/>
      </c>
      <c r="E151" s="6">
        <f>待赋值表!D151</f>
        <v/>
      </c>
      <c r="F151" s="6">
        <f>待赋值表!E151</f>
        <v/>
      </c>
      <c r="G151" s="6">
        <f>待赋值表!F151</f>
        <v/>
      </c>
      <c r="H151" s="6">
        <f>待赋值表!G151</f>
        <v/>
      </c>
      <c r="I151" s="6">
        <f>待赋值表!H151</f>
        <v/>
      </c>
      <c r="J151" s="6">
        <f>待赋值表!I151</f>
        <v/>
      </c>
      <c r="K151" s="6">
        <f>待赋值表!J151</f>
        <v/>
      </c>
      <c r="L151" s="6">
        <f>待赋值表!K151</f>
        <v/>
      </c>
      <c r="M151" s="6">
        <f>待赋值表!L151</f>
        <v/>
      </c>
      <c r="N151" s="6">
        <f>待赋值表!M151</f>
        <v/>
      </c>
      <c r="O151" s="6">
        <f>待赋值表!N151</f>
        <v/>
      </c>
      <c r="P151" s="6">
        <f>待赋值表!O151</f>
        <v/>
      </c>
      <c r="Q151" s="6">
        <f>IF(待赋值表!P151&lt;&gt;"",待赋值表!P151,0)</f>
        <v/>
      </c>
      <c r="R151" s="6">
        <f>待赋值表!Q151</f>
        <v/>
      </c>
      <c r="S151" s="6">
        <f>待赋值表!R151</f>
        <v/>
      </c>
      <c r="T151" s="6">
        <f>待赋值表!S151</f>
        <v/>
      </c>
      <c r="U151" s="6">
        <f>待赋值表!T151</f>
        <v/>
      </c>
      <c r="V151" s="6">
        <f>待赋值表!U151</f>
        <v/>
      </c>
      <c r="W151" s="6">
        <f>待赋值表!V151</f>
        <v/>
      </c>
      <c r="X151" s="6">
        <f>待赋值表!W151</f>
        <v/>
      </c>
      <c r="Y151" s="6">
        <f>待赋值表!X151</f>
        <v/>
      </c>
      <c r="Z151" s="3">
        <f>IF(M151&gt;=0.01,"B_pre",IF(M151&gt;=0,"C_pre","none"))</f>
        <v/>
      </c>
      <c r="AA151" s="3">
        <f>IF(U151&gt;0.125,"a_pre",IF(U151&gt;=0,"b_pre","none"))</f>
        <v/>
      </c>
      <c r="AB151" s="3">
        <f>AND(Z151="B_pre",AA151="a_pre")</f>
        <v/>
      </c>
      <c r="AC151" s="3">
        <f>AND(Z151="B_pre",AA151="b_pre")</f>
        <v/>
      </c>
      <c r="AD151" s="3">
        <f>AND(Z151="C_pre",AA151="a_pre")</f>
        <v/>
      </c>
      <c r="AE151" s="3">
        <f>AND(Z151="C_pre",AA151="b_pre")</f>
        <v/>
      </c>
      <c r="AF151" s="6">
        <f>待赋值表!C151</f>
        <v/>
      </c>
      <c r="AG151" s="3">
        <f t="array" ref="AG151">IF(AB151=TRUE,"A",IF(AC151=TRUE,"B",IF(AD151=TRUE,"C",IF(AE151=TRUE,"D","其他"))))</f>
        <v/>
      </c>
      <c r="AH151" s="3">
        <f>IF(分析表!$E$12&lt;&gt;"ALL",AND(AF151=分析表!$E$10,AG151=分析表!$E$12),IF(AF151=分析表!$E$10,TRUE(),IF(AF151="ALL",TRUE(),"")))</f>
        <v/>
      </c>
    </row>
    <row r="152">
      <c r="A152" s="3">
        <f>COUNTIF($AH$2:AH152,"TRUE")</f>
        <v/>
      </c>
      <c r="B152" s="3">
        <f>COUNTIF($AG$2:$AG152,#REF!)</f>
        <v/>
      </c>
      <c r="C152" s="56">
        <f>待赋值表!A152</f>
        <v/>
      </c>
      <c r="E152" s="6">
        <f>待赋值表!D152</f>
        <v/>
      </c>
      <c r="F152" s="6">
        <f>待赋值表!E152</f>
        <v/>
      </c>
      <c r="G152" s="6">
        <f>待赋值表!F152</f>
        <v/>
      </c>
      <c r="H152" s="6">
        <f>待赋值表!G152</f>
        <v/>
      </c>
      <c r="I152" s="6">
        <f>待赋值表!H152</f>
        <v/>
      </c>
      <c r="J152" s="6">
        <f>待赋值表!I152</f>
        <v/>
      </c>
      <c r="K152" s="6">
        <f>待赋值表!J152</f>
        <v/>
      </c>
      <c r="L152" s="6">
        <f>待赋值表!K152</f>
        <v/>
      </c>
      <c r="M152" s="6">
        <f>待赋值表!L152</f>
        <v/>
      </c>
      <c r="N152" s="6">
        <f>待赋值表!M152</f>
        <v/>
      </c>
      <c r="O152" s="6">
        <f>待赋值表!N152</f>
        <v/>
      </c>
      <c r="P152" s="6">
        <f>待赋值表!O152</f>
        <v/>
      </c>
      <c r="Q152" s="6">
        <f>IF(待赋值表!P152&lt;&gt;"",待赋值表!P152,0)</f>
        <v/>
      </c>
      <c r="R152" s="6">
        <f>待赋值表!Q152</f>
        <v/>
      </c>
      <c r="S152" s="6">
        <f>待赋值表!R152</f>
        <v/>
      </c>
      <c r="T152" s="6">
        <f>待赋值表!S152</f>
        <v/>
      </c>
      <c r="U152" s="6">
        <f>待赋值表!T152</f>
        <v/>
      </c>
      <c r="V152" s="6">
        <f>待赋值表!U152</f>
        <v/>
      </c>
      <c r="W152" s="6">
        <f>待赋值表!V152</f>
        <v/>
      </c>
      <c r="X152" s="6">
        <f>待赋值表!W152</f>
        <v/>
      </c>
      <c r="Y152" s="6">
        <f>待赋值表!X152</f>
        <v/>
      </c>
      <c r="Z152" s="3">
        <f>IF(M152&gt;=0.01,"B_pre",IF(M152&gt;=0,"C_pre","none"))</f>
        <v/>
      </c>
      <c r="AA152" s="3">
        <f>IF(U152&gt;0.125,"a_pre",IF(U152&gt;=0,"b_pre","none"))</f>
        <v/>
      </c>
      <c r="AB152" s="3">
        <f>AND(Z152="B_pre",AA152="a_pre")</f>
        <v/>
      </c>
      <c r="AC152" s="3">
        <f>AND(Z152="B_pre",AA152="b_pre")</f>
        <v/>
      </c>
      <c r="AD152" s="3">
        <f>AND(Z152="C_pre",AA152="a_pre")</f>
        <v/>
      </c>
      <c r="AE152" s="3">
        <f>AND(Z152="C_pre",AA152="b_pre")</f>
        <v/>
      </c>
      <c r="AF152" s="6">
        <f>待赋值表!C152</f>
        <v/>
      </c>
      <c r="AG152" s="3">
        <f t="array" ref="AG152">IF(AB152=TRUE,"A",IF(AC152=TRUE,"B",IF(AD152=TRUE,"C",IF(AE152=TRUE,"D","其他"))))</f>
        <v/>
      </c>
      <c r="AH152" s="3">
        <f>IF(分析表!$E$12&lt;&gt;"ALL",AND(AF152=分析表!$E$10,AG152=分析表!$E$12),IF(AF152=分析表!$E$10,TRUE(),IF(AF152="ALL",TRUE(),"")))</f>
        <v/>
      </c>
    </row>
    <row r="153">
      <c r="A153" s="3">
        <f>COUNTIF($AH$2:AH153,"TRUE")</f>
        <v/>
      </c>
      <c r="B153" s="3">
        <f>COUNTIF($AG$2:$AG153,#REF!)</f>
        <v/>
      </c>
      <c r="C153" s="56">
        <f>待赋值表!A153</f>
        <v/>
      </c>
      <c r="E153" s="6">
        <f>待赋值表!D153</f>
        <v/>
      </c>
      <c r="F153" s="6">
        <f>待赋值表!E153</f>
        <v/>
      </c>
      <c r="G153" s="6">
        <f>待赋值表!F153</f>
        <v/>
      </c>
      <c r="H153" s="6">
        <f>待赋值表!G153</f>
        <v/>
      </c>
      <c r="I153" s="6">
        <f>待赋值表!H153</f>
        <v/>
      </c>
      <c r="J153" s="6">
        <f>待赋值表!I153</f>
        <v/>
      </c>
      <c r="K153" s="6">
        <f>待赋值表!J153</f>
        <v/>
      </c>
      <c r="L153" s="6">
        <f>待赋值表!K153</f>
        <v/>
      </c>
      <c r="M153" s="6">
        <f>待赋值表!L153</f>
        <v/>
      </c>
      <c r="N153" s="6">
        <f>待赋值表!M153</f>
        <v/>
      </c>
      <c r="O153" s="6">
        <f>待赋值表!N153</f>
        <v/>
      </c>
      <c r="P153" s="6">
        <f>待赋值表!O153</f>
        <v/>
      </c>
      <c r="Q153" s="6">
        <f>IF(待赋值表!P153&lt;&gt;"",待赋值表!P153,0)</f>
        <v/>
      </c>
      <c r="R153" s="6">
        <f>待赋值表!Q153</f>
        <v/>
      </c>
      <c r="S153" s="6">
        <f>待赋值表!R153</f>
        <v/>
      </c>
      <c r="T153" s="6">
        <f>待赋值表!S153</f>
        <v/>
      </c>
      <c r="U153" s="6">
        <f>待赋值表!T153</f>
        <v/>
      </c>
      <c r="V153" s="6">
        <f>待赋值表!U153</f>
        <v/>
      </c>
      <c r="W153" s="6">
        <f>待赋值表!V153</f>
        <v/>
      </c>
      <c r="X153" s="6">
        <f>待赋值表!W153</f>
        <v/>
      </c>
      <c r="Y153" s="6">
        <f>待赋值表!X153</f>
        <v/>
      </c>
      <c r="Z153" s="3">
        <f>IF(M153&gt;=0.01,"B_pre",IF(M153&gt;=0,"C_pre","none"))</f>
        <v/>
      </c>
      <c r="AA153" s="3">
        <f>IF(U153&gt;0.125,"a_pre",IF(U153&gt;=0,"b_pre","none"))</f>
        <v/>
      </c>
      <c r="AB153" s="3">
        <f>AND(Z153="B_pre",AA153="a_pre")</f>
        <v/>
      </c>
      <c r="AC153" s="3">
        <f>AND(Z153="B_pre",AA153="b_pre")</f>
        <v/>
      </c>
      <c r="AD153" s="3">
        <f>AND(Z153="C_pre",AA153="a_pre")</f>
        <v/>
      </c>
      <c r="AE153" s="3">
        <f>AND(Z153="C_pre",AA153="b_pre")</f>
        <v/>
      </c>
      <c r="AF153" s="6">
        <f>待赋值表!C153</f>
        <v/>
      </c>
      <c r="AG153" s="3">
        <f t="array" ref="AG153">IF(AB153=TRUE,"A",IF(AC153=TRUE,"B",IF(AD153=TRUE,"C",IF(AE153=TRUE,"D","其他"))))</f>
        <v/>
      </c>
      <c r="AH153" s="3">
        <f>IF(分析表!$E$12&lt;&gt;"ALL",AND(AF153=分析表!$E$10,AG153=分析表!$E$12),IF(AF153=分析表!$E$10,TRUE(),IF(AF153="ALL",TRUE(),"")))</f>
        <v/>
      </c>
    </row>
    <row r="154">
      <c r="A154" s="3">
        <f>COUNTIF($AH$2:AH154,"TRUE")</f>
        <v/>
      </c>
      <c r="B154" s="3">
        <f>COUNTIF($AG$2:$AG154,#REF!)</f>
        <v/>
      </c>
      <c r="C154" s="56">
        <f>待赋值表!A154</f>
        <v/>
      </c>
      <c r="E154" s="6">
        <f>待赋值表!D154</f>
        <v/>
      </c>
      <c r="F154" s="6">
        <f>待赋值表!E154</f>
        <v/>
      </c>
      <c r="G154" s="6">
        <f>待赋值表!F154</f>
        <v/>
      </c>
      <c r="H154" s="6">
        <f>待赋值表!G154</f>
        <v/>
      </c>
      <c r="I154" s="6">
        <f>待赋值表!H154</f>
        <v/>
      </c>
      <c r="J154" s="6">
        <f>待赋值表!I154</f>
        <v/>
      </c>
      <c r="K154" s="6">
        <f>待赋值表!J154</f>
        <v/>
      </c>
      <c r="L154" s="6">
        <f>待赋值表!K154</f>
        <v/>
      </c>
      <c r="M154" s="6">
        <f>待赋值表!L154</f>
        <v/>
      </c>
      <c r="N154" s="6">
        <f>待赋值表!M154</f>
        <v/>
      </c>
      <c r="O154" s="6">
        <f>待赋值表!N154</f>
        <v/>
      </c>
      <c r="P154" s="6">
        <f>待赋值表!O154</f>
        <v/>
      </c>
      <c r="Q154" s="6">
        <f>IF(待赋值表!P154&lt;&gt;"",待赋值表!P154,0)</f>
        <v/>
      </c>
      <c r="R154" s="6">
        <f>待赋值表!Q154</f>
        <v/>
      </c>
      <c r="S154" s="6">
        <f>待赋值表!R154</f>
        <v/>
      </c>
      <c r="T154" s="6">
        <f>待赋值表!S154</f>
        <v/>
      </c>
      <c r="U154" s="6">
        <f>待赋值表!T154</f>
        <v/>
      </c>
      <c r="V154" s="6">
        <f>待赋值表!U154</f>
        <v/>
      </c>
      <c r="W154" s="6">
        <f>待赋值表!V154</f>
        <v/>
      </c>
      <c r="X154" s="6">
        <f>待赋值表!W154</f>
        <v/>
      </c>
      <c r="Y154" s="6">
        <f>待赋值表!X154</f>
        <v/>
      </c>
      <c r="Z154" s="3">
        <f>IF(M154&gt;=0.01,"B_pre",IF(M154&gt;=0,"C_pre","none"))</f>
        <v/>
      </c>
      <c r="AA154" s="3">
        <f>IF(U154&gt;0.125,"a_pre",IF(U154&gt;=0,"b_pre","none"))</f>
        <v/>
      </c>
      <c r="AB154" s="3">
        <f>AND(Z154="B_pre",AA154="a_pre")</f>
        <v/>
      </c>
      <c r="AC154" s="3">
        <f>AND(Z154="B_pre",AA154="b_pre")</f>
        <v/>
      </c>
      <c r="AD154" s="3">
        <f>AND(Z154="C_pre",AA154="a_pre")</f>
        <v/>
      </c>
      <c r="AE154" s="3">
        <f>AND(Z154="C_pre",AA154="b_pre")</f>
        <v/>
      </c>
      <c r="AF154" s="6">
        <f>待赋值表!C154</f>
        <v/>
      </c>
      <c r="AG154" s="3">
        <f t="array" ref="AG154">IF(AB154=TRUE,"A",IF(AC154=TRUE,"B",IF(AD154=TRUE,"C",IF(AE154=TRUE,"D","其他"))))</f>
        <v/>
      </c>
      <c r="AH154" s="3">
        <f>IF(分析表!$E$12&lt;&gt;"ALL",AND(AF154=分析表!$E$10,AG154=分析表!$E$12),IF(AF154=分析表!$E$10,TRUE(),IF(AF154="ALL",TRUE(),"")))</f>
        <v/>
      </c>
    </row>
    <row r="155">
      <c r="A155" s="3">
        <f>COUNTIF($AH$2:AH155,"TRUE")</f>
        <v/>
      </c>
      <c r="B155" s="3">
        <f>COUNTIF($AG$2:$AG155,#REF!)</f>
        <v/>
      </c>
      <c r="C155" s="56">
        <f>待赋值表!A155</f>
        <v/>
      </c>
      <c r="E155" s="6">
        <f>待赋值表!D155</f>
        <v/>
      </c>
      <c r="F155" s="6">
        <f>待赋值表!E155</f>
        <v/>
      </c>
      <c r="G155" s="6">
        <f>待赋值表!F155</f>
        <v/>
      </c>
      <c r="H155" s="6">
        <f>待赋值表!G155</f>
        <v/>
      </c>
      <c r="I155" s="6">
        <f>待赋值表!H155</f>
        <v/>
      </c>
      <c r="J155" s="6">
        <f>待赋值表!I155</f>
        <v/>
      </c>
      <c r="K155" s="6">
        <f>待赋值表!J155</f>
        <v/>
      </c>
      <c r="L155" s="6">
        <f>待赋值表!K155</f>
        <v/>
      </c>
      <c r="M155" s="6">
        <f>待赋值表!L155</f>
        <v/>
      </c>
      <c r="N155" s="6">
        <f>待赋值表!M155</f>
        <v/>
      </c>
      <c r="O155" s="6">
        <f>待赋值表!N155</f>
        <v/>
      </c>
      <c r="P155" s="6">
        <f>待赋值表!O155</f>
        <v/>
      </c>
      <c r="Q155" s="6">
        <f>IF(待赋值表!P155&lt;&gt;"",待赋值表!P155,0)</f>
        <v/>
      </c>
      <c r="R155" s="6">
        <f>待赋值表!Q155</f>
        <v/>
      </c>
      <c r="S155" s="6">
        <f>待赋值表!R155</f>
        <v/>
      </c>
      <c r="T155" s="6">
        <f>待赋值表!S155</f>
        <v/>
      </c>
      <c r="U155" s="6">
        <f>待赋值表!T155</f>
        <v/>
      </c>
      <c r="V155" s="6">
        <f>待赋值表!U155</f>
        <v/>
      </c>
      <c r="W155" s="6">
        <f>待赋值表!V155</f>
        <v/>
      </c>
      <c r="X155" s="6">
        <f>待赋值表!W155</f>
        <v/>
      </c>
      <c r="Y155" s="6">
        <f>待赋值表!X155</f>
        <v/>
      </c>
      <c r="Z155" s="3">
        <f>IF(M155&gt;=0.01,"B_pre",IF(M155&gt;=0,"C_pre","none"))</f>
        <v/>
      </c>
      <c r="AA155" s="3">
        <f>IF(U155&gt;0.125,"a_pre",IF(U155&gt;=0,"b_pre","none"))</f>
        <v/>
      </c>
      <c r="AB155" s="3">
        <f>AND(Z155="B_pre",AA155="a_pre")</f>
        <v/>
      </c>
      <c r="AC155" s="3">
        <f>AND(Z155="B_pre",AA155="b_pre")</f>
        <v/>
      </c>
      <c r="AD155" s="3">
        <f>AND(Z155="C_pre",AA155="a_pre")</f>
        <v/>
      </c>
      <c r="AE155" s="3">
        <f>AND(Z155="C_pre",AA155="b_pre")</f>
        <v/>
      </c>
      <c r="AF155" s="6">
        <f>待赋值表!C155</f>
        <v/>
      </c>
      <c r="AG155" s="3">
        <f t="array" ref="AG155">IF(AB155=TRUE,"A",IF(AC155=TRUE,"B",IF(AD155=TRUE,"C",IF(AE155=TRUE,"D","其他"))))</f>
        <v/>
      </c>
      <c r="AH155" s="3">
        <f>IF(分析表!$E$12&lt;&gt;"ALL",AND(AF155=分析表!$E$10,AG155=分析表!$E$12),IF(AF155=分析表!$E$10,TRUE(),IF(AF155="ALL",TRUE(),"")))</f>
        <v/>
      </c>
    </row>
    <row r="156">
      <c r="A156" s="3">
        <f>COUNTIF($AH$2:AH156,"TRUE")</f>
        <v/>
      </c>
      <c r="B156" s="3">
        <f>COUNTIF($AG$2:$AG156,#REF!)</f>
        <v/>
      </c>
      <c r="C156" s="56">
        <f>待赋值表!A156</f>
        <v/>
      </c>
      <c r="E156" s="6">
        <f>待赋值表!D156</f>
        <v/>
      </c>
      <c r="F156" s="6">
        <f>待赋值表!E156</f>
        <v/>
      </c>
      <c r="G156" s="6">
        <f>待赋值表!F156</f>
        <v/>
      </c>
      <c r="H156" s="6">
        <f>待赋值表!G156</f>
        <v/>
      </c>
      <c r="I156" s="6">
        <f>待赋值表!H156</f>
        <v/>
      </c>
      <c r="J156" s="6">
        <f>待赋值表!I156</f>
        <v/>
      </c>
      <c r="K156" s="6">
        <f>待赋值表!J156</f>
        <v/>
      </c>
      <c r="L156" s="6">
        <f>待赋值表!K156</f>
        <v/>
      </c>
      <c r="M156" s="6">
        <f>待赋值表!L156</f>
        <v/>
      </c>
      <c r="N156" s="6">
        <f>待赋值表!M156</f>
        <v/>
      </c>
      <c r="O156" s="6">
        <f>待赋值表!N156</f>
        <v/>
      </c>
      <c r="P156" s="6">
        <f>待赋值表!O156</f>
        <v/>
      </c>
      <c r="Q156" s="6">
        <f>IF(待赋值表!P156&lt;&gt;"",待赋值表!P156,0)</f>
        <v/>
      </c>
      <c r="R156" s="6">
        <f>待赋值表!Q156</f>
        <v/>
      </c>
      <c r="S156" s="6">
        <f>待赋值表!R156</f>
        <v/>
      </c>
      <c r="T156" s="6">
        <f>待赋值表!S156</f>
        <v/>
      </c>
      <c r="U156" s="6">
        <f>待赋值表!T156</f>
        <v/>
      </c>
      <c r="V156" s="6">
        <f>待赋值表!U156</f>
        <v/>
      </c>
      <c r="W156" s="6">
        <f>待赋值表!V156</f>
        <v/>
      </c>
      <c r="X156" s="6">
        <f>待赋值表!W156</f>
        <v/>
      </c>
      <c r="Y156" s="6">
        <f>待赋值表!X156</f>
        <v/>
      </c>
      <c r="Z156" s="3">
        <f>IF(M156&gt;=0.01,"B_pre",IF(M156&gt;=0,"C_pre","none"))</f>
        <v/>
      </c>
      <c r="AA156" s="3">
        <f>IF(U156&gt;0.125,"a_pre",IF(U156&gt;=0,"b_pre","none"))</f>
        <v/>
      </c>
      <c r="AB156" s="3">
        <f>AND(Z156="B_pre",AA156="a_pre")</f>
        <v/>
      </c>
      <c r="AC156" s="3">
        <f>AND(Z156="B_pre",AA156="b_pre")</f>
        <v/>
      </c>
      <c r="AD156" s="3">
        <f>AND(Z156="C_pre",AA156="a_pre")</f>
        <v/>
      </c>
      <c r="AE156" s="3">
        <f>AND(Z156="C_pre",AA156="b_pre")</f>
        <v/>
      </c>
      <c r="AF156" s="6">
        <f>待赋值表!C156</f>
        <v/>
      </c>
      <c r="AG156" s="3">
        <f t="array" ref="AG156">IF(AB156=TRUE,"A",IF(AC156=TRUE,"B",IF(AD156=TRUE,"C",IF(AE156=TRUE,"D","其他"))))</f>
        <v/>
      </c>
      <c r="AH156" s="3">
        <f>IF(分析表!$E$12&lt;&gt;"ALL",AND(AF156=分析表!$E$10,AG156=分析表!$E$12),IF(AF156=分析表!$E$10,TRUE(),IF(AF156="ALL",TRUE(),"")))</f>
        <v/>
      </c>
    </row>
    <row r="157">
      <c r="A157" s="3">
        <f>COUNTIF($AH$2:AH157,"TRUE")</f>
        <v/>
      </c>
      <c r="B157" s="3">
        <f>COUNTIF($AG$2:$AG157,#REF!)</f>
        <v/>
      </c>
      <c r="C157" s="56">
        <f>待赋值表!A157</f>
        <v/>
      </c>
      <c r="E157" s="6">
        <f>待赋值表!D157</f>
        <v/>
      </c>
      <c r="F157" s="6">
        <f>待赋值表!E157</f>
        <v/>
      </c>
      <c r="G157" s="6">
        <f>待赋值表!F157</f>
        <v/>
      </c>
      <c r="H157" s="6">
        <f>待赋值表!G157</f>
        <v/>
      </c>
      <c r="I157" s="6">
        <f>待赋值表!H157</f>
        <v/>
      </c>
      <c r="J157" s="6">
        <f>待赋值表!I157</f>
        <v/>
      </c>
      <c r="K157" s="6">
        <f>待赋值表!J157</f>
        <v/>
      </c>
      <c r="L157" s="6">
        <f>待赋值表!K157</f>
        <v/>
      </c>
      <c r="M157" s="6">
        <f>待赋值表!L157</f>
        <v/>
      </c>
      <c r="N157" s="6">
        <f>待赋值表!M157</f>
        <v/>
      </c>
      <c r="O157" s="6">
        <f>待赋值表!N157</f>
        <v/>
      </c>
      <c r="P157" s="6">
        <f>待赋值表!O157</f>
        <v/>
      </c>
      <c r="Q157" s="6">
        <f>IF(待赋值表!P157&lt;&gt;"",待赋值表!P157,0)</f>
        <v/>
      </c>
      <c r="R157" s="6">
        <f>待赋值表!Q157</f>
        <v/>
      </c>
      <c r="S157" s="6">
        <f>待赋值表!R157</f>
        <v/>
      </c>
      <c r="T157" s="6">
        <f>待赋值表!S157</f>
        <v/>
      </c>
      <c r="U157" s="6">
        <f>待赋值表!T157</f>
        <v/>
      </c>
      <c r="V157" s="6">
        <f>待赋值表!U157</f>
        <v/>
      </c>
      <c r="W157" s="6">
        <f>待赋值表!V157</f>
        <v/>
      </c>
      <c r="X157" s="6">
        <f>待赋值表!W157</f>
        <v/>
      </c>
      <c r="Y157" s="6">
        <f>待赋值表!X157</f>
        <v/>
      </c>
      <c r="Z157" s="3">
        <f>IF(M157&gt;=0.01,"B_pre",IF(M157&gt;=0,"C_pre","none"))</f>
        <v/>
      </c>
      <c r="AA157" s="3">
        <f>IF(U157&gt;0.125,"a_pre",IF(U157&gt;=0,"b_pre","none"))</f>
        <v/>
      </c>
      <c r="AB157" s="3">
        <f>AND(Z157="B_pre",AA157="a_pre")</f>
        <v/>
      </c>
      <c r="AC157" s="3">
        <f>AND(Z157="B_pre",AA157="b_pre")</f>
        <v/>
      </c>
      <c r="AD157" s="3">
        <f>AND(Z157="C_pre",AA157="a_pre")</f>
        <v/>
      </c>
      <c r="AE157" s="3">
        <f>AND(Z157="C_pre",AA157="b_pre")</f>
        <v/>
      </c>
      <c r="AF157" s="6">
        <f>待赋值表!C157</f>
        <v/>
      </c>
      <c r="AG157" s="3">
        <f t="array" ref="AG157">IF(AB157=TRUE,"A",IF(AC157=TRUE,"B",IF(AD157=TRUE,"C",IF(AE157=TRUE,"D","其他"))))</f>
        <v/>
      </c>
      <c r="AH157" s="3">
        <f>IF(分析表!$E$12&lt;&gt;"ALL",AND(AF157=分析表!$E$10,AG157=分析表!$E$12),IF(AF157=分析表!$E$10,TRUE(),IF(AF157="ALL",TRUE(),"")))</f>
        <v/>
      </c>
    </row>
    <row r="158">
      <c r="A158" s="3">
        <f>COUNTIF($AH$2:AH158,"TRUE")</f>
        <v/>
      </c>
      <c r="B158" s="3">
        <f>COUNTIF($AG$2:$AG158,#REF!)</f>
        <v/>
      </c>
      <c r="C158" s="56">
        <f>待赋值表!A158</f>
        <v/>
      </c>
      <c r="E158" s="6">
        <f>待赋值表!D158</f>
        <v/>
      </c>
      <c r="F158" s="6">
        <f>待赋值表!E158</f>
        <v/>
      </c>
      <c r="G158" s="6">
        <f>待赋值表!F158</f>
        <v/>
      </c>
      <c r="H158" s="6">
        <f>待赋值表!G158</f>
        <v/>
      </c>
      <c r="I158" s="6">
        <f>待赋值表!H158</f>
        <v/>
      </c>
      <c r="J158" s="6">
        <f>待赋值表!I158</f>
        <v/>
      </c>
      <c r="K158" s="6">
        <f>待赋值表!J158</f>
        <v/>
      </c>
      <c r="L158" s="6">
        <f>待赋值表!K158</f>
        <v/>
      </c>
      <c r="M158" s="6">
        <f>待赋值表!L158</f>
        <v/>
      </c>
      <c r="N158" s="6">
        <f>待赋值表!M158</f>
        <v/>
      </c>
      <c r="O158" s="6">
        <f>待赋值表!N158</f>
        <v/>
      </c>
      <c r="P158" s="6">
        <f>待赋值表!O158</f>
        <v/>
      </c>
      <c r="Q158" s="6">
        <f>IF(待赋值表!P158&lt;&gt;"",待赋值表!P158,0)</f>
        <v/>
      </c>
      <c r="R158" s="6">
        <f>待赋值表!Q158</f>
        <v/>
      </c>
      <c r="S158" s="6">
        <f>待赋值表!R158</f>
        <v/>
      </c>
      <c r="T158" s="6">
        <f>待赋值表!S158</f>
        <v/>
      </c>
      <c r="U158" s="6">
        <f>待赋值表!T158</f>
        <v/>
      </c>
      <c r="V158" s="6">
        <f>待赋值表!U158</f>
        <v/>
      </c>
      <c r="W158" s="6">
        <f>待赋值表!V158</f>
        <v/>
      </c>
      <c r="X158" s="6">
        <f>待赋值表!W158</f>
        <v/>
      </c>
      <c r="Y158" s="6">
        <f>待赋值表!X158</f>
        <v/>
      </c>
      <c r="Z158" s="3">
        <f>IF(M158&gt;=0.01,"B_pre",IF(M158&gt;=0,"C_pre","none"))</f>
        <v/>
      </c>
      <c r="AA158" s="3">
        <f>IF(U158&gt;0.125,"a_pre",IF(U158&gt;=0,"b_pre","none"))</f>
        <v/>
      </c>
      <c r="AB158" s="3">
        <f>AND(Z158="B_pre",AA158="a_pre")</f>
        <v/>
      </c>
      <c r="AC158" s="3">
        <f>AND(Z158="B_pre",AA158="b_pre")</f>
        <v/>
      </c>
      <c r="AD158" s="3">
        <f>AND(Z158="C_pre",AA158="a_pre")</f>
        <v/>
      </c>
      <c r="AE158" s="3">
        <f>AND(Z158="C_pre",AA158="b_pre")</f>
        <v/>
      </c>
      <c r="AF158" s="6">
        <f>待赋值表!C158</f>
        <v/>
      </c>
      <c r="AG158" s="3">
        <f t="array" ref="AG158">IF(AB158=TRUE,"A",IF(AC158=TRUE,"B",IF(AD158=TRUE,"C",IF(AE158=TRUE,"D","其他"))))</f>
        <v/>
      </c>
      <c r="AH158" s="3">
        <f>IF(分析表!$E$12&lt;&gt;"ALL",AND(AF158=分析表!$E$10,AG158=分析表!$E$12),IF(AF158=分析表!$E$10,TRUE(),IF(AF158="ALL",TRUE(),"")))</f>
        <v/>
      </c>
    </row>
    <row r="159">
      <c r="A159" s="3">
        <f>COUNTIF($AH$2:AH159,"TRUE")</f>
        <v/>
      </c>
      <c r="B159" s="3">
        <f>COUNTIF($AG$2:$AG159,#REF!)</f>
        <v/>
      </c>
      <c r="C159" s="56">
        <f>待赋值表!A159</f>
        <v/>
      </c>
      <c r="E159" s="6">
        <f>待赋值表!D159</f>
        <v/>
      </c>
      <c r="F159" s="6">
        <f>待赋值表!E159</f>
        <v/>
      </c>
      <c r="G159" s="6">
        <f>待赋值表!F159</f>
        <v/>
      </c>
      <c r="H159" s="6">
        <f>待赋值表!G159</f>
        <v/>
      </c>
      <c r="I159" s="6">
        <f>待赋值表!H159</f>
        <v/>
      </c>
      <c r="J159" s="6">
        <f>待赋值表!I159</f>
        <v/>
      </c>
      <c r="K159" s="6">
        <f>待赋值表!J159</f>
        <v/>
      </c>
      <c r="L159" s="6">
        <f>待赋值表!K159</f>
        <v/>
      </c>
      <c r="M159" s="6">
        <f>待赋值表!L159</f>
        <v/>
      </c>
      <c r="N159" s="6">
        <f>待赋值表!M159</f>
        <v/>
      </c>
      <c r="O159" s="6">
        <f>待赋值表!N159</f>
        <v/>
      </c>
      <c r="P159" s="6">
        <f>待赋值表!O159</f>
        <v/>
      </c>
      <c r="Q159" s="6">
        <f>IF(待赋值表!P159&lt;&gt;"",待赋值表!P159,0)</f>
        <v/>
      </c>
      <c r="R159" s="6">
        <f>待赋值表!Q159</f>
        <v/>
      </c>
      <c r="S159" s="6">
        <f>待赋值表!R159</f>
        <v/>
      </c>
      <c r="T159" s="6">
        <f>待赋值表!S159</f>
        <v/>
      </c>
      <c r="U159" s="6">
        <f>待赋值表!T159</f>
        <v/>
      </c>
      <c r="V159" s="6">
        <f>待赋值表!U159</f>
        <v/>
      </c>
      <c r="W159" s="6">
        <f>待赋值表!V159</f>
        <v/>
      </c>
      <c r="X159" s="6">
        <f>待赋值表!W159</f>
        <v/>
      </c>
      <c r="Y159" s="6">
        <f>待赋值表!X159</f>
        <v/>
      </c>
      <c r="Z159" s="3">
        <f>IF(M159&gt;=0.01,"B_pre",IF(M159&gt;=0,"C_pre","none"))</f>
        <v/>
      </c>
      <c r="AA159" s="3">
        <f>IF(U159&gt;0.125,"a_pre",IF(U159&gt;=0,"b_pre","none"))</f>
        <v/>
      </c>
      <c r="AB159" s="3">
        <f>AND(Z159="B_pre",AA159="a_pre")</f>
        <v/>
      </c>
      <c r="AC159" s="3">
        <f>AND(Z159="B_pre",AA159="b_pre")</f>
        <v/>
      </c>
      <c r="AD159" s="3">
        <f>AND(Z159="C_pre",AA159="a_pre")</f>
        <v/>
      </c>
      <c r="AE159" s="3">
        <f>AND(Z159="C_pre",AA159="b_pre")</f>
        <v/>
      </c>
      <c r="AF159" s="6">
        <f>待赋值表!C159</f>
        <v/>
      </c>
      <c r="AG159" s="3">
        <f t="array" ref="AG159">IF(AB159=TRUE,"A",IF(AC159=TRUE,"B",IF(AD159=TRUE,"C",IF(AE159=TRUE,"D","其他"))))</f>
        <v/>
      </c>
      <c r="AH159" s="3">
        <f>IF(分析表!$E$12&lt;&gt;"ALL",AND(AF159=分析表!$E$10,AG159=分析表!$E$12),IF(AF159=分析表!$E$10,TRUE(),IF(AF159="ALL",TRUE(),"")))</f>
        <v/>
      </c>
    </row>
    <row r="160">
      <c r="A160" s="3">
        <f>COUNTIF($AH$2:AH160,"TRUE")</f>
        <v/>
      </c>
      <c r="B160" s="3">
        <f>COUNTIF($AG$2:$AG160,#REF!)</f>
        <v/>
      </c>
      <c r="C160" s="56">
        <f>待赋值表!A160</f>
        <v/>
      </c>
      <c r="E160" s="6">
        <f>待赋值表!D160</f>
        <v/>
      </c>
      <c r="F160" s="6">
        <f>待赋值表!E160</f>
        <v/>
      </c>
      <c r="G160" s="6">
        <f>待赋值表!F160</f>
        <v/>
      </c>
      <c r="H160" s="6">
        <f>待赋值表!G160</f>
        <v/>
      </c>
      <c r="I160" s="6">
        <f>待赋值表!H160</f>
        <v/>
      </c>
      <c r="J160" s="6">
        <f>待赋值表!I160</f>
        <v/>
      </c>
      <c r="K160" s="6">
        <f>待赋值表!J160</f>
        <v/>
      </c>
      <c r="L160" s="6">
        <f>待赋值表!K160</f>
        <v/>
      </c>
      <c r="M160" s="6">
        <f>待赋值表!L160</f>
        <v/>
      </c>
      <c r="N160" s="6">
        <f>待赋值表!M160</f>
        <v/>
      </c>
      <c r="O160" s="6">
        <f>待赋值表!N160</f>
        <v/>
      </c>
      <c r="P160" s="6">
        <f>待赋值表!O160</f>
        <v/>
      </c>
      <c r="Q160" s="6">
        <f>IF(待赋值表!P160&lt;&gt;"",待赋值表!P160,0)</f>
        <v/>
      </c>
      <c r="R160" s="6">
        <f>待赋值表!Q160</f>
        <v/>
      </c>
      <c r="S160" s="6">
        <f>待赋值表!R160</f>
        <v/>
      </c>
      <c r="T160" s="6">
        <f>待赋值表!S160</f>
        <v/>
      </c>
      <c r="U160" s="6">
        <f>待赋值表!T160</f>
        <v/>
      </c>
      <c r="V160" s="6">
        <f>待赋值表!U160</f>
        <v/>
      </c>
      <c r="W160" s="6">
        <f>待赋值表!V160</f>
        <v/>
      </c>
      <c r="X160" s="6">
        <f>待赋值表!W160</f>
        <v/>
      </c>
      <c r="Y160" s="6">
        <f>待赋值表!X160</f>
        <v/>
      </c>
      <c r="Z160" s="3">
        <f>IF(M160&gt;=0.01,"B_pre",IF(M160&gt;=0,"C_pre","none"))</f>
        <v/>
      </c>
      <c r="AA160" s="3">
        <f>IF(U160&gt;0.125,"a_pre",IF(U160&gt;=0,"b_pre","none"))</f>
        <v/>
      </c>
      <c r="AB160" s="3">
        <f>AND(Z160="B_pre",AA160="a_pre")</f>
        <v/>
      </c>
      <c r="AC160" s="3">
        <f>AND(Z160="B_pre",AA160="b_pre")</f>
        <v/>
      </c>
      <c r="AD160" s="3">
        <f>AND(Z160="C_pre",AA160="a_pre")</f>
        <v/>
      </c>
      <c r="AE160" s="3">
        <f>AND(Z160="C_pre",AA160="b_pre")</f>
        <v/>
      </c>
      <c r="AF160" s="6">
        <f>待赋值表!C160</f>
        <v/>
      </c>
      <c r="AG160" s="3">
        <f t="array" ref="AG160">IF(AB160=TRUE,"A",IF(AC160=TRUE,"B",IF(AD160=TRUE,"C",IF(AE160=TRUE,"D","其他"))))</f>
        <v/>
      </c>
      <c r="AH160" s="3">
        <f>IF(分析表!$E$12&lt;&gt;"ALL",AND(AF160=分析表!$E$10,AG160=分析表!$E$12),IF(AF160=分析表!$E$10,TRUE(),IF(AF160="ALL",TRUE(),"")))</f>
        <v/>
      </c>
    </row>
    <row r="161">
      <c r="A161" s="3">
        <f>COUNTIF($AH$2:AH161,"TRUE")</f>
        <v/>
      </c>
      <c r="B161" s="3">
        <f>COUNTIF($AG$2:$AG161,#REF!)</f>
        <v/>
      </c>
      <c r="C161" s="56">
        <f>待赋值表!A161</f>
        <v/>
      </c>
      <c r="E161" s="6">
        <f>待赋值表!D161</f>
        <v/>
      </c>
      <c r="F161" s="6">
        <f>待赋值表!E161</f>
        <v/>
      </c>
      <c r="G161" s="6">
        <f>待赋值表!F161</f>
        <v/>
      </c>
      <c r="H161" s="6">
        <f>待赋值表!G161</f>
        <v/>
      </c>
      <c r="I161" s="6">
        <f>待赋值表!H161</f>
        <v/>
      </c>
      <c r="J161" s="6">
        <f>待赋值表!I161</f>
        <v/>
      </c>
      <c r="K161" s="6">
        <f>待赋值表!J161</f>
        <v/>
      </c>
      <c r="L161" s="6">
        <f>待赋值表!K161</f>
        <v/>
      </c>
      <c r="M161" s="6">
        <f>待赋值表!L161</f>
        <v/>
      </c>
      <c r="N161" s="6">
        <f>待赋值表!M161</f>
        <v/>
      </c>
      <c r="O161" s="6">
        <f>待赋值表!N161</f>
        <v/>
      </c>
      <c r="P161" s="6">
        <f>待赋值表!O161</f>
        <v/>
      </c>
      <c r="Q161" s="6">
        <f>IF(待赋值表!P161&lt;&gt;"",待赋值表!P161,0)</f>
        <v/>
      </c>
      <c r="R161" s="6">
        <f>待赋值表!Q161</f>
        <v/>
      </c>
      <c r="S161" s="6">
        <f>待赋值表!R161</f>
        <v/>
      </c>
      <c r="T161" s="6">
        <f>待赋值表!S161</f>
        <v/>
      </c>
      <c r="U161" s="6">
        <f>待赋值表!T161</f>
        <v/>
      </c>
      <c r="V161" s="6">
        <f>待赋值表!U161</f>
        <v/>
      </c>
      <c r="W161" s="6">
        <f>待赋值表!V161</f>
        <v/>
      </c>
      <c r="X161" s="6">
        <f>待赋值表!W161</f>
        <v/>
      </c>
      <c r="Y161" s="6">
        <f>待赋值表!X161</f>
        <v/>
      </c>
      <c r="Z161" s="3">
        <f>IF(M161&gt;=0.01,"B_pre",IF(M161&gt;=0,"C_pre","none"))</f>
        <v/>
      </c>
      <c r="AA161" s="3">
        <f>IF(U161&gt;0.125,"a_pre",IF(U161&gt;=0,"b_pre","none"))</f>
        <v/>
      </c>
      <c r="AB161" s="3">
        <f>AND(Z161="B_pre",AA161="a_pre")</f>
        <v/>
      </c>
      <c r="AC161" s="3">
        <f>AND(Z161="B_pre",AA161="b_pre")</f>
        <v/>
      </c>
      <c r="AD161" s="3">
        <f>AND(Z161="C_pre",AA161="a_pre")</f>
        <v/>
      </c>
      <c r="AE161" s="3">
        <f>AND(Z161="C_pre",AA161="b_pre")</f>
        <v/>
      </c>
      <c r="AF161" s="6">
        <f>待赋值表!C161</f>
        <v/>
      </c>
      <c r="AG161" s="3">
        <f t="array" ref="AG161">IF(AB161=TRUE,"A",IF(AC161=TRUE,"B",IF(AD161=TRUE,"C",IF(AE161=TRUE,"D","其他"))))</f>
        <v/>
      </c>
      <c r="AH161" s="3">
        <f>IF(分析表!$E$12&lt;&gt;"ALL",AND(AF161=分析表!$E$10,AG161=分析表!$E$12),IF(AF161=分析表!$E$10,TRUE(),IF(AF161="ALL",TRUE(),"")))</f>
        <v/>
      </c>
    </row>
    <row r="162">
      <c r="A162" s="3">
        <f>COUNTIF($AH$2:AH162,"TRUE")</f>
        <v/>
      </c>
      <c r="B162" s="3">
        <f>COUNTIF($AG$2:$AG162,#REF!)</f>
        <v/>
      </c>
      <c r="C162" s="56">
        <f>待赋值表!A162</f>
        <v/>
      </c>
      <c r="E162" s="6">
        <f>待赋值表!D162</f>
        <v/>
      </c>
      <c r="F162" s="6">
        <f>待赋值表!E162</f>
        <v/>
      </c>
      <c r="G162" s="6">
        <f>待赋值表!F162</f>
        <v/>
      </c>
      <c r="H162" s="6">
        <f>待赋值表!G162</f>
        <v/>
      </c>
      <c r="I162" s="6">
        <f>待赋值表!H162</f>
        <v/>
      </c>
      <c r="J162" s="6">
        <f>待赋值表!I162</f>
        <v/>
      </c>
      <c r="K162" s="6">
        <f>待赋值表!J162</f>
        <v/>
      </c>
      <c r="L162" s="6">
        <f>待赋值表!K162</f>
        <v/>
      </c>
      <c r="M162" s="6">
        <f>待赋值表!L162</f>
        <v/>
      </c>
      <c r="N162" s="6">
        <f>待赋值表!M162</f>
        <v/>
      </c>
      <c r="O162" s="6">
        <f>待赋值表!N162</f>
        <v/>
      </c>
      <c r="P162" s="6">
        <f>待赋值表!O162</f>
        <v/>
      </c>
      <c r="Q162" s="6">
        <f>IF(待赋值表!P162&lt;&gt;"",待赋值表!P162,0)</f>
        <v/>
      </c>
      <c r="R162" s="6">
        <f>待赋值表!Q162</f>
        <v/>
      </c>
      <c r="S162" s="6">
        <f>待赋值表!R162</f>
        <v/>
      </c>
      <c r="T162" s="6">
        <f>待赋值表!S162</f>
        <v/>
      </c>
      <c r="U162" s="6">
        <f>待赋值表!T162</f>
        <v/>
      </c>
      <c r="V162" s="6">
        <f>待赋值表!U162</f>
        <v/>
      </c>
      <c r="W162" s="6">
        <f>待赋值表!V162</f>
        <v/>
      </c>
      <c r="X162" s="6">
        <f>待赋值表!W162</f>
        <v/>
      </c>
      <c r="Y162" s="6">
        <f>待赋值表!X162</f>
        <v/>
      </c>
      <c r="Z162" s="3">
        <f>IF(M162&gt;=0.01,"B_pre",IF(M162&gt;=0,"C_pre","none"))</f>
        <v/>
      </c>
      <c r="AA162" s="3">
        <f>IF(U162&gt;0.125,"a_pre",IF(U162&gt;=0,"b_pre","none"))</f>
        <v/>
      </c>
      <c r="AB162" s="3">
        <f>AND(Z162="B_pre",AA162="a_pre")</f>
        <v/>
      </c>
      <c r="AC162" s="3">
        <f>AND(Z162="B_pre",AA162="b_pre")</f>
        <v/>
      </c>
      <c r="AD162" s="3">
        <f>AND(Z162="C_pre",AA162="a_pre")</f>
        <v/>
      </c>
      <c r="AE162" s="3">
        <f>AND(Z162="C_pre",AA162="b_pre")</f>
        <v/>
      </c>
      <c r="AF162" s="6">
        <f>待赋值表!C162</f>
        <v/>
      </c>
      <c r="AG162" s="3">
        <f t="array" ref="AG162">IF(AB162=TRUE,"A",IF(AC162=TRUE,"B",IF(AD162=TRUE,"C",IF(AE162=TRUE,"D","其他"))))</f>
        <v/>
      </c>
      <c r="AH162" s="3">
        <f>IF(分析表!$E$12&lt;&gt;"ALL",AND(AF162=分析表!$E$10,AG162=分析表!$E$12),IF(AF162=分析表!$E$10,TRUE(),IF(AF162="ALL",TRUE(),"")))</f>
        <v/>
      </c>
    </row>
    <row r="163">
      <c r="A163" s="3">
        <f>COUNTIF($AH$2:AH163,"TRUE")</f>
        <v/>
      </c>
      <c r="B163" s="3">
        <f>COUNTIF($AG$2:$AG163,#REF!)</f>
        <v/>
      </c>
      <c r="C163" s="56">
        <f>待赋值表!A163</f>
        <v/>
      </c>
      <c r="E163" s="6">
        <f>待赋值表!D163</f>
        <v/>
      </c>
      <c r="F163" s="6">
        <f>待赋值表!E163</f>
        <v/>
      </c>
      <c r="G163" s="6">
        <f>待赋值表!F163</f>
        <v/>
      </c>
      <c r="H163" s="6">
        <f>待赋值表!G163</f>
        <v/>
      </c>
      <c r="I163" s="6">
        <f>待赋值表!H163</f>
        <v/>
      </c>
      <c r="J163" s="6">
        <f>待赋值表!I163</f>
        <v/>
      </c>
      <c r="K163" s="6">
        <f>待赋值表!J163</f>
        <v/>
      </c>
      <c r="L163" s="6">
        <f>待赋值表!K163</f>
        <v/>
      </c>
      <c r="M163" s="6">
        <f>待赋值表!L163</f>
        <v/>
      </c>
      <c r="N163" s="6">
        <f>待赋值表!M163</f>
        <v/>
      </c>
      <c r="O163" s="6">
        <f>待赋值表!N163</f>
        <v/>
      </c>
      <c r="P163" s="6">
        <f>待赋值表!O163</f>
        <v/>
      </c>
      <c r="Q163" s="6">
        <f>IF(待赋值表!P163&lt;&gt;"",待赋值表!P163,0)</f>
        <v/>
      </c>
      <c r="R163" s="6">
        <f>待赋值表!Q163</f>
        <v/>
      </c>
      <c r="S163" s="6">
        <f>待赋值表!R163</f>
        <v/>
      </c>
      <c r="T163" s="6">
        <f>待赋值表!S163</f>
        <v/>
      </c>
      <c r="U163" s="6">
        <f>待赋值表!T163</f>
        <v/>
      </c>
      <c r="V163" s="6">
        <f>待赋值表!U163</f>
        <v/>
      </c>
      <c r="W163" s="6">
        <f>待赋值表!V163</f>
        <v/>
      </c>
      <c r="X163" s="6">
        <f>待赋值表!W163</f>
        <v/>
      </c>
      <c r="Y163" s="6">
        <f>待赋值表!X163</f>
        <v/>
      </c>
      <c r="Z163" s="3">
        <f>IF(M163&gt;=0.01,"B_pre",IF(M163&gt;=0,"C_pre","none"))</f>
        <v/>
      </c>
      <c r="AA163" s="3">
        <f>IF(U163&gt;0.125,"a_pre",IF(U163&gt;=0,"b_pre","none"))</f>
        <v/>
      </c>
      <c r="AB163" s="3">
        <f>AND(Z163="B_pre",AA163="a_pre")</f>
        <v/>
      </c>
      <c r="AC163" s="3">
        <f>AND(Z163="B_pre",AA163="b_pre")</f>
        <v/>
      </c>
      <c r="AD163" s="3">
        <f>AND(Z163="C_pre",AA163="a_pre")</f>
        <v/>
      </c>
      <c r="AE163" s="3">
        <f>AND(Z163="C_pre",AA163="b_pre")</f>
        <v/>
      </c>
      <c r="AF163" s="6">
        <f>待赋值表!C163</f>
        <v/>
      </c>
      <c r="AG163" s="3">
        <f t="array" ref="AG163">IF(AB163=TRUE,"A",IF(AC163=TRUE,"B",IF(AD163=TRUE,"C",IF(AE163=TRUE,"D","其他"))))</f>
        <v/>
      </c>
      <c r="AH163" s="3">
        <f>IF(分析表!$E$12&lt;&gt;"ALL",AND(AF163=分析表!$E$10,AG163=分析表!$E$12),IF(AF163=分析表!$E$10,TRUE(),IF(AF163="ALL",TRUE(),"")))</f>
        <v/>
      </c>
    </row>
    <row r="164">
      <c r="A164" s="3">
        <f>COUNTIF($AH$2:AH164,"TRUE")</f>
        <v/>
      </c>
      <c r="B164" s="3">
        <f>COUNTIF($AG$2:$AG164,#REF!)</f>
        <v/>
      </c>
      <c r="C164" s="56">
        <f>待赋值表!#REF!</f>
        <v/>
      </c>
      <c r="E164" s="6">
        <f>待赋值表!#REF!</f>
        <v/>
      </c>
      <c r="F164" s="6">
        <f>待赋值表!#REF!</f>
        <v/>
      </c>
      <c r="G164" s="6">
        <f>待赋值表!#REF!</f>
        <v/>
      </c>
      <c r="H164" s="6">
        <f>待赋值表!#REF!</f>
        <v/>
      </c>
      <c r="I164" s="6">
        <f>待赋值表!#REF!</f>
        <v/>
      </c>
      <c r="J164" s="6">
        <f>待赋值表!#REF!</f>
        <v/>
      </c>
      <c r="K164" s="6">
        <f>待赋值表!#REF!</f>
        <v/>
      </c>
      <c r="L164" s="6">
        <f>待赋值表!#REF!</f>
        <v/>
      </c>
      <c r="M164" s="6">
        <f>待赋值表!#REF!</f>
        <v/>
      </c>
      <c r="N164" s="6">
        <f>待赋值表!#REF!</f>
        <v/>
      </c>
      <c r="O164" s="6">
        <f>待赋值表!#REF!</f>
        <v/>
      </c>
      <c r="P164" s="6">
        <f>待赋值表!#REF!</f>
        <v/>
      </c>
      <c r="Q164" s="6">
        <f>IF(待赋值表!#REF!&lt;&gt;"",待赋值表!#REF!,0)</f>
        <v/>
      </c>
      <c r="R164" s="6">
        <f>待赋值表!#REF!</f>
        <v/>
      </c>
      <c r="S164" s="6">
        <f>待赋值表!#REF!</f>
        <v/>
      </c>
      <c r="T164" s="6">
        <f>待赋值表!#REF!</f>
        <v/>
      </c>
      <c r="U164" s="6">
        <f>待赋值表!#REF!</f>
        <v/>
      </c>
      <c r="V164" s="6">
        <f>待赋值表!#REF!</f>
        <v/>
      </c>
      <c r="W164" s="6">
        <f>待赋值表!#REF!</f>
        <v/>
      </c>
      <c r="X164" s="6">
        <f>待赋值表!#REF!</f>
        <v/>
      </c>
      <c r="Y164" s="6">
        <f>待赋值表!#REF!</f>
        <v/>
      </c>
      <c r="Z164" s="3">
        <f>IF(M164&gt;=0.01,"B_pre",IF(M164&gt;=0,"C_pre","none"))</f>
        <v/>
      </c>
      <c r="AA164" s="3">
        <f>IF(U164&gt;0.125,"a_pre",IF(U164&gt;=0,"b_pre","none"))</f>
        <v/>
      </c>
      <c r="AB164" s="3">
        <f>AND(Z164="B_pre",AA164="a_pre")</f>
        <v/>
      </c>
      <c r="AC164" s="3">
        <f>AND(Z164="B_pre",AA164="b_pre")</f>
        <v/>
      </c>
      <c r="AD164" s="3">
        <f>AND(Z164="C_pre",AA164="a_pre")</f>
        <v/>
      </c>
      <c r="AE164" s="3">
        <f>AND(Z164="C_pre",AA164="b_pre")</f>
        <v/>
      </c>
      <c r="AF164" s="6">
        <f>待赋值表!#REF!</f>
        <v/>
      </c>
      <c r="AG164" s="3">
        <f t="array" ref="AG164">IF(AB164=TRUE,"A",IF(AC164=TRUE,"B",IF(AD164=TRUE,"C",IF(AE164=TRUE,"D","其他"))))</f>
        <v/>
      </c>
      <c r="AH164" s="3">
        <f>IF(分析表!$E$12&lt;&gt;"ALL",AND(AF164=分析表!$E$10,AG164=分析表!$E$12),IF(AF164=分析表!$E$10,TRUE(),IF(AF164="ALL",TRUE(),"")))</f>
        <v/>
      </c>
    </row>
    <row r="165">
      <c r="A165" s="3">
        <f>COUNTIF($AH$2:AH165,"TRUE")</f>
        <v/>
      </c>
      <c r="B165" s="3">
        <f>COUNTIF($AG$2:$AG165,#REF!)</f>
        <v/>
      </c>
      <c r="C165" s="56">
        <f>待赋值表!A164</f>
        <v/>
      </c>
      <c r="E165" s="6">
        <f>待赋值表!D164</f>
        <v/>
      </c>
      <c r="F165" s="6">
        <f>待赋值表!E164</f>
        <v/>
      </c>
      <c r="G165" s="6">
        <f>待赋值表!F164</f>
        <v/>
      </c>
      <c r="H165" s="6">
        <f>待赋值表!G164</f>
        <v/>
      </c>
      <c r="I165" s="6">
        <f>待赋值表!H164</f>
        <v/>
      </c>
      <c r="J165" s="6">
        <f>待赋值表!I164</f>
        <v/>
      </c>
      <c r="K165" s="6">
        <f>待赋值表!J164</f>
        <v/>
      </c>
      <c r="L165" s="6">
        <f>待赋值表!K164</f>
        <v/>
      </c>
      <c r="M165" s="6">
        <f>待赋值表!L164</f>
        <v/>
      </c>
      <c r="N165" s="6">
        <f>待赋值表!M164</f>
        <v/>
      </c>
      <c r="O165" s="6">
        <f>待赋值表!N164</f>
        <v/>
      </c>
      <c r="P165" s="6">
        <f>待赋值表!O164</f>
        <v/>
      </c>
      <c r="Q165" s="6">
        <f>IF(待赋值表!P164&lt;&gt;"",待赋值表!P164,0)</f>
        <v/>
      </c>
      <c r="R165" s="6">
        <f>待赋值表!Q164</f>
        <v/>
      </c>
      <c r="S165" s="6">
        <f>待赋值表!R164</f>
        <v/>
      </c>
      <c r="T165" s="6">
        <f>待赋值表!S164</f>
        <v/>
      </c>
      <c r="U165" s="6">
        <f>待赋值表!T164</f>
        <v/>
      </c>
      <c r="V165" s="6">
        <f>待赋值表!U164</f>
        <v/>
      </c>
      <c r="W165" s="6">
        <f>待赋值表!V164</f>
        <v/>
      </c>
      <c r="X165" s="6">
        <f>待赋值表!W164</f>
        <v/>
      </c>
      <c r="Y165" s="6">
        <f>待赋值表!X164</f>
        <v/>
      </c>
      <c r="Z165" s="3">
        <f>IF(M165&gt;=0.01,"B_pre",IF(M165&gt;=0,"C_pre","none"))</f>
        <v/>
      </c>
      <c r="AA165" s="3">
        <f>IF(U165&gt;0.125,"a_pre",IF(U165&gt;=0,"b_pre","none"))</f>
        <v/>
      </c>
      <c r="AB165" s="3">
        <f>AND(Z165="B_pre",AA165="a_pre")</f>
        <v/>
      </c>
      <c r="AC165" s="3">
        <f>AND(Z165="B_pre",AA165="b_pre")</f>
        <v/>
      </c>
      <c r="AD165" s="3">
        <f>AND(Z165="C_pre",AA165="a_pre")</f>
        <v/>
      </c>
      <c r="AE165" s="3">
        <f>AND(Z165="C_pre",AA165="b_pre")</f>
        <v/>
      </c>
      <c r="AF165" s="6">
        <f>待赋值表!C164</f>
        <v/>
      </c>
      <c r="AG165" s="3">
        <f t="array" ref="AG165">IF(AB165=TRUE,"A",IF(AC165=TRUE,"B",IF(AD165=TRUE,"C",IF(AE165=TRUE,"D","其他"))))</f>
        <v/>
      </c>
      <c r="AH165" s="3">
        <f>IF(分析表!$E$12&lt;&gt;"ALL",AND(AF165=分析表!$E$10,AG165=分析表!$E$12),IF(AF165=分析表!$E$10,TRUE(),IF(AF165="ALL",TRUE(),"")))</f>
        <v/>
      </c>
    </row>
    <row r="166">
      <c r="A166" s="3">
        <f>COUNTIF($AH$2:AH166,"TRUE")</f>
        <v/>
      </c>
      <c r="B166" s="3">
        <f>COUNTIF($AG$2:$AG166,#REF!)</f>
        <v/>
      </c>
      <c r="C166" s="56">
        <f>待赋值表!A165</f>
        <v/>
      </c>
      <c r="E166" s="6">
        <f>待赋值表!D165</f>
        <v/>
      </c>
      <c r="F166" s="6">
        <f>待赋值表!E165</f>
        <v/>
      </c>
      <c r="G166" s="6">
        <f>待赋值表!F165</f>
        <v/>
      </c>
      <c r="H166" s="6">
        <f>待赋值表!G165</f>
        <v/>
      </c>
      <c r="I166" s="6">
        <f>待赋值表!H165</f>
        <v/>
      </c>
      <c r="J166" s="6">
        <f>待赋值表!I165</f>
        <v/>
      </c>
      <c r="K166" s="6">
        <f>待赋值表!J165</f>
        <v/>
      </c>
      <c r="L166" s="6">
        <f>待赋值表!K165</f>
        <v/>
      </c>
      <c r="M166" s="6">
        <f>待赋值表!L165</f>
        <v/>
      </c>
      <c r="N166" s="6">
        <f>待赋值表!M165</f>
        <v/>
      </c>
      <c r="O166" s="6">
        <f>待赋值表!N165</f>
        <v/>
      </c>
      <c r="P166" s="6">
        <f>待赋值表!O165</f>
        <v/>
      </c>
      <c r="Q166" s="6">
        <f>IF(待赋值表!P165&lt;&gt;"",待赋值表!P165,0)</f>
        <v/>
      </c>
      <c r="R166" s="6">
        <f>待赋值表!Q165</f>
        <v/>
      </c>
      <c r="S166" s="6">
        <f>待赋值表!R165</f>
        <v/>
      </c>
      <c r="T166" s="6">
        <f>待赋值表!S165</f>
        <v/>
      </c>
      <c r="U166" s="6">
        <f>待赋值表!T165</f>
        <v/>
      </c>
      <c r="V166" s="6">
        <f>待赋值表!U165</f>
        <v/>
      </c>
      <c r="W166" s="6">
        <f>待赋值表!V165</f>
        <v/>
      </c>
      <c r="X166" s="6">
        <f>待赋值表!W165</f>
        <v/>
      </c>
      <c r="Y166" s="6">
        <f>待赋值表!X165</f>
        <v/>
      </c>
      <c r="Z166" s="3">
        <f>IF(M166&gt;=0.01,"B_pre",IF(M166&gt;=0,"C_pre","none"))</f>
        <v/>
      </c>
      <c r="AA166" s="3">
        <f>IF(U166&gt;0.125,"a_pre",IF(U166&gt;=0,"b_pre","none"))</f>
        <v/>
      </c>
      <c r="AB166" s="3">
        <f>AND(Z166="B_pre",AA166="a_pre")</f>
        <v/>
      </c>
      <c r="AC166" s="3">
        <f>AND(Z166="B_pre",AA166="b_pre")</f>
        <v/>
      </c>
      <c r="AD166" s="3">
        <f>AND(Z166="C_pre",AA166="a_pre")</f>
        <v/>
      </c>
      <c r="AE166" s="3">
        <f>AND(Z166="C_pre",AA166="b_pre")</f>
        <v/>
      </c>
      <c r="AF166" s="6">
        <f>待赋值表!C165</f>
        <v/>
      </c>
      <c r="AG166" s="3">
        <f t="array" ref="AG166">IF(AB166=TRUE,"A",IF(AC166=TRUE,"B",IF(AD166=TRUE,"C",IF(AE166=TRUE,"D","其他"))))</f>
        <v/>
      </c>
      <c r="AH166" s="3">
        <f>IF(分析表!$E$12&lt;&gt;"ALL",AND(AF166=分析表!$E$10,AG166=分析表!$E$12),IF(AF166=分析表!$E$10,TRUE(),IF(AF166="ALL",TRUE(),"")))</f>
        <v/>
      </c>
    </row>
    <row r="167">
      <c r="A167" s="3">
        <f>COUNTIF($AH$2:AH167,"TRUE")</f>
        <v/>
      </c>
      <c r="B167" s="3">
        <f>COUNTIF($AG$2:$AG167,#REF!)</f>
        <v/>
      </c>
      <c r="C167" s="56">
        <f>待赋值表!A166</f>
        <v/>
      </c>
      <c r="E167" s="6">
        <f>待赋值表!D166</f>
        <v/>
      </c>
      <c r="F167" s="6">
        <f>待赋值表!E166</f>
        <v/>
      </c>
      <c r="G167" s="6">
        <f>待赋值表!F166</f>
        <v/>
      </c>
      <c r="H167" s="6">
        <f>待赋值表!G166</f>
        <v/>
      </c>
      <c r="I167" s="6">
        <f>待赋值表!H166</f>
        <v/>
      </c>
      <c r="J167" s="6">
        <f>待赋值表!I166</f>
        <v/>
      </c>
      <c r="K167" s="6">
        <f>待赋值表!J166</f>
        <v/>
      </c>
      <c r="L167" s="6">
        <f>待赋值表!K166</f>
        <v/>
      </c>
      <c r="M167" s="6">
        <f>待赋值表!L166</f>
        <v/>
      </c>
      <c r="N167" s="6">
        <f>待赋值表!M166</f>
        <v/>
      </c>
      <c r="O167" s="6">
        <f>待赋值表!N166</f>
        <v/>
      </c>
      <c r="P167" s="6">
        <f>待赋值表!O166</f>
        <v/>
      </c>
      <c r="Q167" s="6">
        <f>IF(待赋值表!P166&lt;&gt;"",待赋值表!P166,0)</f>
        <v/>
      </c>
      <c r="R167" s="6">
        <f>待赋值表!Q166</f>
        <v/>
      </c>
      <c r="S167" s="6">
        <f>待赋值表!R166</f>
        <v/>
      </c>
      <c r="T167" s="6">
        <f>待赋值表!S166</f>
        <v/>
      </c>
      <c r="U167" s="6">
        <f>待赋值表!T166</f>
        <v/>
      </c>
      <c r="V167" s="6">
        <f>待赋值表!U166</f>
        <v/>
      </c>
      <c r="W167" s="6">
        <f>待赋值表!V166</f>
        <v/>
      </c>
      <c r="X167" s="6">
        <f>待赋值表!W166</f>
        <v/>
      </c>
      <c r="Y167" s="6">
        <f>待赋值表!X166</f>
        <v/>
      </c>
      <c r="Z167" s="3">
        <f>IF(M167&gt;=0.01,"B_pre",IF(M167&gt;=0,"C_pre","none"))</f>
        <v/>
      </c>
      <c r="AA167" s="3">
        <f>IF(U167&gt;0.125,"a_pre",IF(U167&gt;=0,"b_pre","none"))</f>
        <v/>
      </c>
      <c r="AB167" s="3">
        <f>AND(Z167="B_pre",AA167="a_pre")</f>
        <v/>
      </c>
      <c r="AC167" s="3">
        <f>AND(Z167="B_pre",AA167="b_pre")</f>
        <v/>
      </c>
      <c r="AD167" s="3">
        <f>AND(Z167="C_pre",AA167="a_pre")</f>
        <v/>
      </c>
      <c r="AE167" s="3">
        <f>AND(Z167="C_pre",AA167="b_pre")</f>
        <v/>
      </c>
      <c r="AF167" s="6">
        <f>待赋值表!C166</f>
        <v/>
      </c>
      <c r="AG167" s="3">
        <f t="array" ref="AG167">IF(AB167=TRUE,"A",IF(AC167=TRUE,"B",IF(AD167=TRUE,"C",IF(AE167=TRUE,"D","其他"))))</f>
        <v/>
      </c>
      <c r="AH167" s="3">
        <f>IF(分析表!$E$12&lt;&gt;"ALL",AND(AF167=分析表!$E$10,AG167=分析表!$E$12),IF(AF167=分析表!$E$10,TRUE(),IF(AF167="ALL",TRUE(),"")))</f>
        <v/>
      </c>
    </row>
    <row r="168">
      <c r="A168" s="3">
        <f>COUNTIF($AH$2:AH168,"TRUE")</f>
        <v/>
      </c>
      <c r="B168" s="3">
        <f>COUNTIF($AG$2:$AG168,#REF!)</f>
        <v/>
      </c>
      <c r="C168" s="56">
        <f>待赋值表!A167</f>
        <v/>
      </c>
      <c r="E168" s="6">
        <f>待赋值表!D167</f>
        <v/>
      </c>
      <c r="F168" s="6">
        <f>待赋值表!E167</f>
        <v/>
      </c>
      <c r="G168" s="6">
        <f>待赋值表!F167</f>
        <v/>
      </c>
      <c r="H168" s="6">
        <f>待赋值表!G167</f>
        <v/>
      </c>
      <c r="I168" s="6">
        <f>待赋值表!H167</f>
        <v/>
      </c>
      <c r="J168" s="6">
        <f>待赋值表!I167</f>
        <v/>
      </c>
      <c r="K168" s="6">
        <f>待赋值表!J167</f>
        <v/>
      </c>
      <c r="L168" s="6">
        <f>待赋值表!K167</f>
        <v/>
      </c>
      <c r="M168" s="6">
        <f>待赋值表!L167</f>
        <v/>
      </c>
      <c r="N168" s="6">
        <f>待赋值表!M167</f>
        <v/>
      </c>
      <c r="O168" s="6">
        <f>待赋值表!N167</f>
        <v/>
      </c>
      <c r="P168" s="6">
        <f>待赋值表!O167</f>
        <v/>
      </c>
      <c r="Q168" s="6">
        <f>IF(待赋值表!P167&lt;&gt;"",待赋值表!P167,0)</f>
        <v/>
      </c>
      <c r="R168" s="6">
        <f>待赋值表!Q167</f>
        <v/>
      </c>
      <c r="S168" s="6">
        <f>待赋值表!R167</f>
        <v/>
      </c>
      <c r="T168" s="6">
        <f>待赋值表!S167</f>
        <v/>
      </c>
      <c r="U168" s="6">
        <f>待赋值表!T167</f>
        <v/>
      </c>
      <c r="V168" s="6">
        <f>待赋值表!U167</f>
        <v/>
      </c>
      <c r="W168" s="6">
        <f>待赋值表!V167</f>
        <v/>
      </c>
      <c r="X168" s="6">
        <f>待赋值表!W167</f>
        <v/>
      </c>
      <c r="Y168" s="6">
        <f>待赋值表!X167</f>
        <v/>
      </c>
      <c r="Z168" s="3">
        <f>IF(M168&gt;=0.01,"B_pre",IF(M168&gt;=0,"C_pre","none"))</f>
        <v/>
      </c>
      <c r="AA168" s="3">
        <f>IF(U168&gt;0.125,"a_pre",IF(U168&gt;=0,"b_pre","none"))</f>
        <v/>
      </c>
      <c r="AB168" s="3">
        <f>AND(Z168="B_pre",AA168="a_pre")</f>
        <v/>
      </c>
      <c r="AC168" s="3">
        <f>AND(Z168="B_pre",AA168="b_pre")</f>
        <v/>
      </c>
      <c r="AD168" s="3">
        <f>AND(Z168="C_pre",AA168="a_pre")</f>
        <v/>
      </c>
      <c r="AE168" s="3">
        <f>AND(Z168="C_pre",AA168="b_pre")</f>
        <v/>
      </c>
      <c r="AF168" s="6">
        <f>待赋值表!C167</f>
        <v/>
      </c>
      <c r="AG168" s="3">
        <f t="array" ref="AG168">IF(AB168=TRUE,"A",IF(AC168=TRUE,"B",IF(AD168=TRUE,"C",IF(AE168=TRUE,"D","其他"))))</f>
        <v/>
      </c>
      <c r="AH168" s="3">
        <f>IF(分析表!$E$12&lt;&gt;"ALL",AND(AF168=分析表!$E$10,AG168=分析表!$E$12),IF(AF168=分析表!$E$10,TRUE(),IF(AF168="ALL",TRUE(),"")))</f>
        <v/>
      </c>
    </row>
    <row r="169">
      <c r="A169" s="3">
        <f>COUNTIF($AH$2:AH169,"TRUE")</f>
        <v/>
      </c>
      <c r="B169" s="3">
        <f>COUNTIF($AG$2:$AG169,#REF!)</f>
        <v/>
      </c>
      <c r="C169" s="56">
        <f>待赋值表!A168</f>
        <v/>
      </c>
      <c r="E169" s="6">
        <f>待赋值表!D168</f>
        <v/>
      </c>
      <c r="F169" s="6">
        <f>待赋值表!E168</f>
        <v/>
      </c>
      <c r="G169" s="6">
        <f>待赋值表!F168</f>
        <v/>
      </c>
      <c r="H169" s="6">
        <f>待赋值表!G168</f>
        <v/>
      </c>
      <c r="I169" s="6">
        <f>待赋值表!H168</f>
        <v/>
      </c>
      <c r="J169" s="6">
        <f>待赋值表!I168</f>
        <v/>
      </c>
      <c r="K169" s="6">
        <f>待赋值表!J168</f>
        <v/>
      </c>
      <c r="L169" s="6">
        <f>待赋值表!K168</f>
        <v/>
      </c>
      <c r="M169" s="6">
        <f>待赋值表!L168</f>
        <v/>
      </c>
      <c r="N169" s="6">
        <f>待赋值表!M168</f>
        <v/>
      </c>
      <c r="O169" s="6">
        <f>待赋值表!N168</f>
        <v/>
      </c>
      <c r="P169" s="6">
        <f>待赋值表!O168</f>
        <v/>
      </c>
      <c r="Q169" s="6">
        <f>IF(待赋值表!P168&lt;&gt;"",待赋值表!P168,0)</f>
        <v/>
      </c>
      <c r="R169" s="6">
        <f>待赋值表!Q168</f>
        <v/>
      </c>
      <c r="S169" s="6">
        <f>待赋值表!R168</f>
        <v/>
      </c>
      <c r="T169" s="6">
        <f>待赋值表!S168</f>
        <v/>
      </c>
      <c r="U169" s="6">
        <f>待赋值表!T168</f>
        <v/>
      </c>
      <c r="V169" s="6">
        <f>待赋值表!U168</f>
        <v/>
      </c>
      <c r="W169" s="6">
        <f>待赋值表!V168</f>
        <v/>
      </c>
      <c r="X169" s="6">
        <f>待赋值表!W168</f>
        <v/>
      </c>
      <c r="Y169" s="6">
        <f>待赋值表!X168</f>
        <v/>
      </c>
      <c r="Z169" s="3">
        <f>IF(M169&gt;=0.01,"B_pre",IF(M169&gt;=0,"C_pre","none"))</f>
        <v/>
      </c>
      <c r="AA169" s="3">
        <f>IF(U169&gt;0.125,"a_pre",IF(U169&gt;=0,"b_pre","none"))</f>
        <v/>
      </c>
      <c r="AB169" s="3">
        <f>AND(Z169="B_pre",AA169="a_pre")</f>
        <v/>
      </c>
      <c r="AC169" s="3">
        <f>AND(Z169="B_pre",AA169="b_pre")</f>
        <v/>
      </c>
      <c r="AD169" s="3">
        <f>AND(Z169="C_pre",AA169="a_pre")</f>
        <v/>
      </c>
      <c r="AE169" s="3">
        <f>AND(Z169="C_pre",AA169="b_pre")</f>
        <v/>
      </c>
      <c r="AF169" s="6">
        <f>待赋值表!C168</f>
        <v/>
      </c>
      <c r="AG169" s="3">
        <f t="array" ref="AG169">IF(AB169=TRUE,"A",IF(AC169=TRUE,"B",IF(AD169=TRUE,"C",IF(AE169=TRUE,"D","其他"))))</f>
        <v/>
      </c>
      <c r="AH169" s="3">
        <f>IF(分析表!$E$12&lt;&gt;"ALL",AND(AF169=分析表!$E$10,AG169=分析表!$E$12),IF(AF169=分析表!$E$10,TRUE(),IF(AF169="ALL",TRUE(),"")))</f>
        <v/>
      </c>
    </row>
    <row r="170">
      <c r="A170" s="3">
        <f>COUNTIF($AH$2:AH170,"TRUE")</f>
        <v/>
      </c>
      <c r="B170" s="3">
        <f>COUNTIF($AG$2:$AG170,#REF!)</f>
        <v/>
      </c>
      <c r="C170" s="56">
        <f>待赋值表!A169</f>
        <v/>
      </c>
      <c r="E170" s="6">
        <f>待赋值表!D169</f>
        <v/>
      </c>
      <c r="F170" s="6">
        <f>待赋值表!E169</f>
        <v/>
      </c>
      <c r="G170" s="6">
        <f>待赋值表!F169</f>
        <v/>
      </c>
      <c r="H170" s="6">
        <f>待赋值表!G169</f>
        <v/>
      </c>
      <c r="I170" s="6">
        <f>待赋值表!H169</f>
        <v/>
      </c>
      <c r="J170" s="6">
        <f>待赋值表!I169</f>
        <v/>
      </c>
      <c r="K170" s="6">
        <f>待赋值表!J169</f>
        <v/>
      </c>
      <c r="L170" s="6">
        <f>待赋值表!K169</f>
        <v/>
      </c>
      <c r="M170" s="6">
        <f>待赋值表!L169</f>
        <v/>
      </c>
      <c r="N170" s="6">
        <f>待赋值表!M169</f>
        <v/>
      </c>
      <c r="O170" s="6">
        <f>待赋值表!N169</f>
        <v/>
      </c>
      <c r="P170" s="6">
        <f>待赋值表!O169</f>
        <v/>
      </c>
      <c r="Q170" s="6">
        <f>IF(待赋值表!P169&lt;&gt;"",待赋值表!P169,0)</f>
        <v/>
      </c>
      <c r="R170" s="6">
        <f>待赋值表!Q169</f>
        <v/>
      </c>
      <c r="S170" s="6">
        <f>待赋值表!R169</f>
        <v/>
      </c>
      <c r="T170" s="6">
        <f>待赋值表!S169</f>
        <v/>
      </c>
      <c r="U170" s="6">
        <f>待赋值表!T169</f>
        <v/>
      </c>
      <c r="V170" s="6">
        <f>待赋值表!U169</f>
        <v/>
      </c>
      <c r="W170" s="6">
        <f>待赋值表!V169</f>
        <v/>
      </c>
      <c r="X170" s="6">
        <f>待赋值表!W169</f>
        <v/>
      </c>
      <c r="Y170" s="6">
        <f>待赋值表!X169</f>
        <v/>
      </c>
      <c r="Z170" s="3">
        <f>IF(M170&gt;=0.01,"B_pre",IF(M170&gt;=0,"C_pre","none"))</f>
        <v/>
      </c>
      <c r="AA170" s="3">
        <f>IF(U170&gt;0.125,"a_pre",IF(U170&gt;=0,"b_pre","none"))</f>
        <v/>
      </c>
      <c r="AB170" s="3">
        <f>AND(Z170="B_pre",AA170="a_pre")</f>
        <v/>
      </c>
      <c r="AC170" s="3">
        <f>AND(Z170="B_pre",AA170="b_pre")</f>
        <v/>
      </c>
      <c r="AD170" s="3">
        <f>AND(Z170="C_pre",AA170="a_pre")</f>
        <v/>
      </c>
      <c r="AE170" s="3">
        <f>AND(Z170="C_pre",AA170="b_pre")</f>
        <v/>
      </c>
      <c r="AF170" s="6">
        <f>待赋值表!C169</f>
        <v/>
      </c>
      <c r="AG170" s="3">
        <f t="array" ref="AG170">IF(AB170=TRUE,"A",IF(AC170=TRUE,"B",IF(AD170=TRUE,"C",IF(AE170=TRUE,"D","其他"))))</f>
        <v/>
      </c>
      <c r="AH170" s="3">
        <f>IF(分析表!$E$12&lt;&gt;"ALL",AND(AF170=分析表!$E$10,AG170=分析表!$E$12),IF(AF170=分析表!$E$10,TRUE(),IF(AF170="ALL",TRUE(),"")))</f>
        <v/>
      </c>
    </row>
    <row r="171">
      <c r="A171" s="3">
        <f>COUNTIF($AH$2:AH171,"TRUE")</f>
        <v/>
      </c>
      <c r="B171" s="3">
        <f>COUNTIF($AG$2:$AG171,#REF!)</f>
        <v/>
      </c>
      <c r="C171" s="56">
        <f>待赋值表!A170</f>
        <v/>
      </c>
      <c r="E171" s="6">
        <f>待赋值表!D170</f>
        <v/>
      </c>
      <c r="F171" s="6">
        <f>待赋值表!E170</f>
        <v/>
      </c>
      <c r="G171" s="6">
        <f>待赋值表!F170</f>
        <v/>
      </c>
      <c r="H171" s="6">
        <f>待赋值表!G170</f>
        <v/>
      </c>
      <c r="I171" s="6">
        <f>待赋值表!H170</f>
        <v/>
      </c>
      <c r="J171" s="6">
        <f>待赋值表!I170</f>
        <v/>
      </c>
      <c r="K171" s="6">
        <f>待赋值表!J170</f>
        <v/>
      </c>
      <c r="L171" s="6">
        <f>待赋值表!K170</f>
        <v/>
      </c>
      <c r="M171" s="6">
        <f>待赋值表!L170</f>
        <v/>
      </c>
      <c r="N171" s="6">
        <f>待赋值表!M170</f>
        <v/>
      </c>
      <c r="O171" s="6">
        <f>待赋值表!N170</f>
        <v/>
      </c>
      <c r="P171" s="6">
        <f>待赋值表!O170</f>
        <v/>
      </c>
      <c r="Q171" s="6">
        <f>IF(待赋值表!P170&lt;&gt;"",待赋值表!P170,0)</f>
        <v/>
      </c>
      <c r="R171" s="6">
        <f>待赋值表!Q170</f>
        <v/>
      </c>
      <c r="S171" s="6">
        <f>待赋值表!R170</f>
        <v/>
      </c>
      <c r="T171" s="6">
        <f>待赋值表!S170</f>
        <v/>
      </c>
      <c r="U171" s="6">
        <f>待赋值表!T170</f>
        <v/>
      </c>
      <c r="V171" s="6">
        <f>待赋值表!U170</f>
        <v/>
      </c>
      <c r="W171" s="6">
        <f>待赋值表!V170</f>
        <v/>
      </c>
      <c r="X171" s="6">
        <f>待赋值表!W170</f>
        <v/>
      </c>
      <c r="Y171" s="6">
        <f>待赋值表!X170</f>
        <v/>
      </c>
      <c r="Z171" s="3">
        <f>IF(M171&gt;=0.01,"B_pre",IF(M171&gt;=0,"C_pre","none"))</f>
        <v/>
      </c>
      <c r="AA171" s="3">
        <f>IF(U171&gt;0.125,"a_pre",IF(U171&gt;=0,"b_pre","none"))</f>
        <v/>
      </c>
      <c r="AB171" s="3">
        <f>AND(Z171="B_pre",AA171="a_pre")</f>
        <v/>
      </c>
      <c r="AC171" s="3">
        <f>AND(Z171="B_pre",AA171="b_pre")</f>
        <v/>
      </c>
      <c r="AD171" s="3">
        <f>AND(Z171="C_pre",AA171="a_pre")</f>
        <v/>
      </c>
      <c r="AE171" s="3">
        <f>AND(Z171="C_pre",AA171="b_pre")</f>
        <v/>
      </c>
      <c r="AF171" s="6">
        <f>待赋值表!C170</f>
        <v/>
      </c>
      <c r="AG171" s="3">
        <f t="array" ref="AG171">IF(AB171=TRUE,"A",IF(AC171=TRUE,"B",IF(AD171=TRUE,"C",IF(AE171=TRUE,"D","其他"))))</f>
        <v/>
      </c>
      <c r="AH171" s="3">
        <f>IF(分析表!$E$12&lt;&gt;"ALL",AND(AF171=分析表!$E$10,AG171=分析表!$E$12),IF(AF171=分析表!$E$10,TRUE(),IF(AF171="ALL",TRUE(),"")))</f>
        <v/>
      </c>
    </row>
    <row r="172">
      <c r="A172" s="3">
        <f>COUNTIF($AH$2:AH172,"TRUE")</f>
        <v/>
      </c>
      <c r="B172" s="3">
        <f>COUNTIF($AG$2:$AG172,#REF!)</f>
        <v/>
      </c>
      <c r="C172" s="56">
        <f>待赋值表!A171</f>
        <v/>
      </c>
      <c r="E172" s="6">
        <f>待赋值表!D171</f>
        <v/>
      </c>
      <c r="F172" s="6">
        <f>待赋值表!E171</f>
        <v/>
      </c>
      <c r="G172" s="6">
        <f>待赋值表!F171</f>
        <v/>
      </c>
      <c r="H172" s="6">
        <f>待赋值表!G171</f>
        <v/>
      </c>
      <c r="I172" s="6">
        <f>待赋值表!H171</f>
        <v/>
      </c>
      <c r="J172" s="6">
        <f>待赋值表!I171</f>
        <v/>
      </c>
      <c r="K172" s="6">
        <f>待赋值表!J171</f>
        <v/>
      </c>
      <c r="L172" s="6">
        <f>待赋值表!K171</f>
        <v/>
      </c>
      <c r="M172" s="6">
        <f>待赋值表!L171</f>
        <v/>
      </c>
      <c r="N172" s="6">
        <f>待赋值表!M171</f>
        <v/>
      </c>
      <c r="O172" s="6">
        <f>待赋值表!N171</f>
        <v/>
      </c>
      <c r="P172" s="6">
        <f>待赋值表!O171</f>
        <v/>
      </c>
      <c r="Q172" s="6">
        <f>IF(待赋值表!P171&lt;&gt;"",待赋值表!P171,0)</f>
        <v/>
      </c>
      <c r="R172" s="6">
        <f>待赋值表!Q171</f>
        <v/>
      </c>
      <c r="S172" s="6">
        <f>待赋值表!R171</f>
        <v/>
      </c>
      <c r="T172" s="6">
        <f>待赋值表!S171</f>
        <v/>
      </c>
      <c r="U172" s="6">
        <f>待赋值表!T171</f>
        <v/>
      </c>
      <c r="V172" s="6">
        <f>待赋值表!U171</f>
        <v/>
      </c>
      <c r="W172" s="6">
        <f>待赋值表!V171</f>
        <v/>
      </c>
      <c r="X172" s="6">
        <f>待赋值表!W171</f>
        <v/>
      </c>
      <c r="Y172" s="6">
        <f>待赋值表!X171</f>
        <v/>
      </c>
      <c r="Z172" s="3">
        <f>IF(M172&gt;=0.01,"B_pre",IF(M172&gt;=0,"C_pre","none"))</f>
        <v/>
      </c>
      <c r="AA172" s="3">
        <f>IF(U172&gt;0.125,"a_pre",IF(U172&gt;=0,"b_pre","none"))</f>
        <v/>
      </c>
      <c r="AB172" s="3">
        <f>AND(Z172="B_pre",AA172="a_pre")</f>
        <v/>
      </c>
      <c r="AC172" s="3">
        <f>AND(Z172="B_pre",AA172="b_pre")</f>
        <v/>
      </c>
      <c r="AD172" s="3">
        <f>AND(Z172="C_pre",AA172="a_pre")</f>
        <v/>
      </c>
      <c r="AE172" s="3">
        <f>AND(Z172="C_pre",AA172="b_pre")</f>
        <v/>
      </c>
      <c r="AF172" s="6">
        <f>待赋值表!C171</f>
        <v/>
      </c>
      <c r="AG172" s="3">
        <f t="array" ref="AG172">IF(AB172=TRUE,"A",IF(AC172=TRUE,"B",IF(AD172=TRUE,"C",IF(AE172=TRUE,"D","其他"))))</f>
        <v/>
      </c>
      <c r="AH172" s="3">
        <f>IF(分析表!$E$12&lt;&gt;"ALL",AND(AF172=分析表!$E$10,AG172=分析表!$E$12),IF(AF172=分析表!$E$10,TRUE(),IF(AF172="ALL",TRUE(),"")))</f>
        <v/>
      </c>
    </row>
    <row r="173">
      <c r="A173" s="3">
        <f>COUNTIF($AH$2:AH173,"TRUE")</f>
        <v/>
      </c>
      <c r="B173" s="3">
        <f>COUNTIF($AG$2:$AG173,#REF!)</f>
        <v/>
      </c>
      <c r="C173" s="56">
        <f>待赋值表!A172</f>
        <v/>
      </c>
      <c r="E173" s="6">
        <f>待赋值表!D172</f>
        <v/>
      </c>
      <c r="F173" s="6">
        <f>待赋值表!E172</f>
        <v/>
      </c>
      <c r="G173" s="6">
        <f>待赋值表!F172</f>
        <v/>
      </c>
      <c r="H173" s="6">
        <f>待赋值表!G172</f>
        <v/>
      </c>
      <c r="I173" s="6">
        <f>待赋值表!H172</f>
        <v/>
      </c>
      <c r="J173" s="6">
        <f>待赋值表!I172</f>
        <v/>
      </c>
      <c r="K173" s="6">
        <f>待赋值表!J172</f>
        <v/>
      </c>
      <c r="L173" s="6">
        <f>待赋值表!K172</f>
        <v/>
      </c>
      <c r="M173" s="6">
        <f>待赋值表!L172</f>
        <v/>
      </c>
      <c r="N173" s="6">
        <f>待赋值表!M172</f>
        <v/>
      </c>
      <c r="O173" s="6">
        <f>待赋值表!N172</f>
        <v/>
      </c>
      <c r="P173" s="6">
        <f>待赋值表!O172</f>
        <v/>
      </c>
      <c r="Q173" s="6">
        <f>IF(待赋值表!P172&lt;&gt;"",待赋值表!P172,0)</f>
        <v/>
      </c>
      <c r="R173" s="6">
        <f>待赋值表!Q172</f>
        <v/>
      </c>
      <c r="S173" s="6">
        <f>待赋值表!R172</f>
        <v/>
      </c>
      <c r="T173" s="6">
        <f>待赋值表!S172</f>
        <v/>
      </c>
      <c r="U173" s="6">
        <f>待赋值表!T172</f>
        <v/>
      </c>
      <c r="V173" s="6">
        <f>待赋值表!U172</f>
        <v/>
      </c>
      <c r="W173" s="6">
        <f>待赋值表!V172</f>
        <v/>
      </c>
      <c r="X173" s="6">
        <f>待赋值表!W172</f>
        <v/>
      </c>
      <c r="Y173" s="6">
        <f>待赋值表!X172</f>
        <v/>
      </c>
      <c r="Z173" s="3">
        <f>IF(M173&gt;=0.01,"B_pre",IF(M173&gt;=0,"C_pre","none"))</f>
        <v/>
      </c>
      <c r="AA173" s="3">
        <f>IF(U173&gt;0.125,"a_pre",IF(U173&gt;=0,"b_pre","none"))</f>
        <v/>
      </c>
      <c r="AB173" s="3">
        <f>AND(Z173="B_pre",AA173="a_pre")</f>
        <v/>
      </c>
      <c r="AC173" s="3">
        <f>AND(Z173="B_pre",AA173="b_pre")</f>
        <v/>
      </c>
      <c r="AD173" s="3">
        <f>AND(Z173="C_pre",AA173="a_pre")</f>
        <v/>
      </c>
      <c r="AE173" s="3">
        <f>AND(Z173="C_pre",AA173="b_pre")</f>
        <v/>
      </c>
      <c r="AF173" s="6">
        <f>待赋值表!C172</f>
        <v/>
      </c>
      <c r="AG173" s="3">
        <f t="array" ref="AG173">IF(AB173=TRUE,"A",IF(AC173=TRUE,"B",IF(AD173=TRUE,"C",IF(AE173=TRUE,"D","其他"))))</f>
        <v/>
      </c>
      <c r="AH173" s="3">
        <f>IF(分析表!$E$12&lt;&gt;"ALL",AND(AF173=分析表!$E$10,AG173=分析表!$E$12),IF(AF173=分析表!$E$10,TRUE(),IF(AF173="ALL",TRUE(),"")))</f>
        <v/>
      </c>
    </row>
    <row r="174">
      <c r="A174" s="3">
        <f>COUNTIF($AH$2:AH174,"TRUE")</f>
        <v/>
      </c>
      <c r="B174" s="3">
        <f>COUNTIF($AG$2:$AG174,#REF!)</f>
        <v/>
      </c>
      <c r="C174" s="56">
        <f>待赋值表!A173</f>
        <v/>
      </c>
      <c r="E174" s="6">
        <f>待赋值表!D173</f>
        <v/>
      </c>
      <c r="F174" s="6">
        <f>待赋值表!E173</f>
        <v/>
      </c>
      <c r="G174" s="6">
        <f>待赋值表!F173</f>
        <v/>
      </c>
      <c r="H174" s="6">
        <f>待赋值表!G173</f>
        <v/>
      </c>
      <c r="I174" s="6">
        <f>待赋值表!H173</f>
        <v/>
      </c>
      <c r="J174" s="6">
        <f>待赋值表!I173</f>
        <v/>
      </c>
      <c r="K174" s="6">
        <f>待赋值表!J173</f>
        <v/>
      </c>
      <c r="L174" s="6">
        <f>待赋值表!K173</f>
        <v/>
      </c>
      <c r="M174" s="6">
        <f>待赋值表!L173</f>
        <v/>
      </c>
      <c r="N174" s="6">
        <f>待赋值表!M173</f>
        <v/>
      </c>
      <c r="O174" s="6">
        <f>待赋值表!N173</f>
        <v/>
      </c>
      <c r="P174" s="6">
        <f>待赋值表!O173</f>
        <v/>
      </c>
      <c r="Q174" s="6">
        <f>IF(待赋值表!P173&lt;&gt;"",待赋值表!P173,0)</f>
        <v/>
      </c>
      <c r="R174" s="6">
        <f>待赋值表!Q173</f>
        <v/>
      </c>
      <c r="S174" s="6">
        <f>待赋值表!R173</f>
        <v/>
      </c>
      <c r="T174" s="6">
        <f>待赋值表!S173</f>
        <v/>
      </c>
      <c r="U174" s="6">
        <f>待赋值表!T173</f>
        <v/>
      </c>
      <c r="V174" s="6">
        <f>待赋值表!U173</f>
        <v/>
      </c>
      <c r="W174" s="6">
        <f>待赋值表!V173</f>
        <v/>
      </c>
      <c r="X174" s="6">
        <f>待赋值表!W173</f>
        <v/>
      </c>
      <c r="Y174" s="6">
        <f>待赋值表!X173</f>
        <v/>
      </c>
      <c r="Z174" s="3">
        <f>IF(M174&gt;=0.01,"B_pre",IF(M174&gt;=0,"C_pre","none"))</f>
        <v/>
      </c>
      <c r="AA174" s="3">
        <f>IF(U174&gt;0.125,"a_pre",IF(U174&gt;=0,"b_pre","none"))</f>
        <v/>
      </c>
      <c r="AB174" s="3">
        <f>AND(Z174="B_pre",AA174="a_pre")</f>
        <v/>
      </c>
      <c r="AC174" s="3">
        <f>AND(Z174="B_pre",AA174="b_pre")</f>
        <v/>
      </c>
      <c r="AD174" s="3">
        <f>AND(Z174="C_pre",AA174="a_pre")</f>
        <v/>
      </c>
      <c r="AE174" s="3">
        <f>AND(Z174="C_pre",AA174="b_pre")</f>
        <v/>
      </c>
      <c r="AF174" s="6">
        <f>待赋值表!C173</f>
        <v/>
      </c>
      <c r="AG174" s="3">
        <f t="array" ref="AG174">IF(AB174=TRUE,"A",IF(AC174=TRUE,"B",IF(AD174=TRUE,"C",IF(AE174=TRUE,"D","其他"))))</f>
        <v/>
      </c>
      <c r="AH174" s="3">
        <f>IF(分析表!$E$12&lt;&gt;"ALL",AND(AF174=分析表!$E$10,AG174=分析表!$E$12),IF(AF174=分析表!$E$10,TRUE(),IF(AF174="ALL",TRUE(),"")))</f>
        <v/>
      </c>
    </row>
    <row r="175">
      <c r="A175" s="3">
        <f>COUNTIF($AH$2:AH175,"TRUE")</f>
        <v/>
      </c>
      <c r="B175" s="3">
        <f>COUNTIF($AG$2:$AG175,#REF!)</f>
        <v/>
      </c>
      <c r="C175" s="56">
        <f>待赋值表!A174</f>
        <v/>
      </c>
      <c r="E175" s="6">
        <f>待赋值表!D174</f>
        <v/>
      </c>
      <c r="F175" s="6">
        <f>待赋值表!E174</f>
        <v/>
      </c>
      <c r="G175" s="6">
        <f>待赋值表!F174</f>
        <v/>
      </c>
      <c r="H175" s="6">
        <f>待赋值表!G174</f>
        <v/>
      </c>
      <c r="I175" s="6">
        <f>待赋值表!H174</f>
        <v/>
      </c>
      <c r="J175" s="6">
        <f>待赋值表!I174</f>
        <v/>
      </c>
      <c r="K175" s="6">
        <f>待赋值表!J174</f>
        <v/>
      </c>
      <c r="L175" s="6">
        <f>待赋值表!K174</f>
        <v/>
      </c>
      <c r="M175" s="6">
        <f>待赋值表!L174</f>
        <v/>
      </c>
      <c r="N175" s="6">
        <f>待赋值表!M174</f>
        <v/>
      </c>
      <c r="O175" s="6">
        <f>待赋值表!N174</f>
        <v/>
      </c>
      <c r="P175" s="6">
        <f>待赋值表!O174</f>
        <v/>
      </c>
      <c r="Q175" s="6">
        <f>IF(待赋值表!P174&lt;&gt;"",待赋值表!P174,0)</f>
        <v/>
      </c>
      <c r="R175" s="6">
        <f>待赋值表!Q174</f>
        <v/>
      </c>
      <c r="S175" s="6">
        <f>待赋值表!R174</f>
        <v/>
      </c>
      <c r="T175" s="6">
        <f>待赋值表!S174</f>
        <v/>
      </c>
      <c r="U175" s="6">
        <f>待赋值表!T174</f>
        <v/>
      </c>
      <c r="V175" s="6">
        <f>待赋值表!U174</f>
        <v/>
      </c>
      <c r="W175" s="6">
        <f>待赋值表!V174</f>
        <v/>
      </c>
      <c r="X175" s="6">
        <f>待赋值表!W174</f>
        <v/>
      </c>
      <c r="Y175" s="6">
        <f>待赋值表!X174</f>
        <v/>
      </c>
      <c r="Z175" s="3">
        <f>IF(M175&gt;=0.01,"B_pre",IF(M175&gt;=0,"C_pre","none"))</f>
        <v/>
      </c>
      <c r="AA175" s="3">
        <f>IF(U175&gt;0.125,"a_pre",IF(U175&gt;=0,"b_pre","none"))</f>
        <v/>
      </c>
      <c r="AB175" s="3">
        <f>AND(Z175="B_pre",AA175="a_pre")</f>
        <v/>
      </c>
      <c r="AC175" s="3">
        <f>AND(Z175="B_pre",AA175="b_pre")</f>
        <v/>
      </c>
      <c r="AD175" s="3">
        <f>AND(Z175="C_pre",AA175="a_pre")</f>
        <v/>
      </c>
      <c r="AE175" s="3">
        <f>AND(Z175="C_pre",AA175="b_pre")</f>
        <v/>
      </c>
      <c r="AF175" s="6">
        <f>待赋值表!C174</f>
        <v/>
      </c>
      <c r="AG175" s="3">
        <f t="array" ref="AG175">IF(AB175=TRUE,"A",IF(AC175=TRUE,"B",IF(AD175=TRUE,"C",IF(AE175=TRUE,"D","其他"))))</f>
        <v/>
      </c>
      <c r="AH175" s="3">
        <f>IF(分析表!$E$12&lt;&gt;"ALL",AND(AF175=分析表!$E$10,AG175=分析表!$E$12),IF(AF175=分析表!$E$10,TRUE(),IF(AF175="ALL",TRUE(),"")))</f>
        <v/>
      </c>
    </row>
    <row r="176">
      <c r="A176" s="3">
        <f>COUNTIF($AH$2:AH176,"TRUE")</f>
        <v/>
      </c>
      <c r="B176" s="3">
        <f>COUNTIF($AG$2:$AG176,#REF!)</f>
        <v/>
      </c>
      <c r="C176" s="56">
        <f>待赋值表!A175</f>
        <v/>
      </c>
      <c r="E176" s="6">
        <f>待赋值表!D175</f>
        <v/>
      </c>
      <c r="F176" s="6">
        <f>待赋值表!E175</f>
        <v/>
      </c>
      <c r="G176" s="6">
        <f>待赋值表!F175</f>
        <v/>
      </c>
      <c r="H176" s="6">
        <f>待赋值表!G175</f>
        <v/>
      </c>
      <c r="I176" s="6">
        <f>待赋值表!H175</f>
        <v/>
      </c>
      <c r="J176" s="6">
        <f>待赋值表!I175</f>
        <v/>
      </c>
      <c r="K176" s="6">
        <f>待赋值表!J175</f>
        <v/>
      </c>
      <c r="L176" s="6">
        <f>待赋值表!K175</f>
        <v/>
      </c>
      <c r="M176" s="6">
        <f>待赋值表!L175</f>
        <v/>
      </c>
      <c r="N176" s="6">
        <f>待赋值表!M175</f>
        <v/>
      </c>
      <c r="O176" s="6">
        <f>待赋值表!N175</f>
        <v/>
      </c>
      <c r="P176" s="6">
        <f>待赋值表!O175</f>
        <v/>
      </c>
      <c r="Q176" s="6">
        <f>IF(待赋值表!P175&lt;&gt;"",待赋值表!P175,0)</f>
        <v/>
      </c>
      <c r="R176" s="6">
        <f>待赋值表!Q175</f>
        <v/>
      </c>
      <c r="S176" s="6">
        <f>待赋值表!R175</f>
        <v/>
      </c>
      <c r="T176" s="6">
        <f>待赋值表!S175</f>
        <v/>
      </c>
      <c r="U176" s="6">
        <f>待赋值表!T175</f>
        <v/>
      </c>
      <c r="V176" s="6">
        <f>待赋值表!U175</f>
        <v/>
      </c>
      <c r="W176" s="6">
        <f>待赋值表!V175</f>
        <v/>
      </c>
      <c r="X176" s="6">
        <f>待赋值表!W175</f>
        <v/>
      </c>
      <c r="Y176" s="6">
        <f>待赋值表!X175</f>
        <v/>
      </c>
      <c r="Z176" s="3">
        <f>IF(M176&gt;=0.01,"B_pre",IF(M176&gt;=0,"C_pre","none"))</f>
        <v/>
      </c>
      <c r="AA176" s="3">
        <f>IF(U176&gt;0.125,"a_pre",IF(U176&gt;=0,"b_pre","none"))</f>
        <v/>
      </c>
      <c r="AB176" s="3">
        <f>AND(Z176="B_pre",AA176="a_pre")</f>
        <v/>
      </c>
      <c r="AC176" s="3">
        <f>AND(Z176="B_pre",AA176="b_pre")</f>
        <v/>
      </c>
      <c r="AD176" s="3">
        <f>AND(Z176="C_pre",AA176="a_pre")</f>
        <v/>
      </c>
      <c r="AE176" s="3">
        <f>AND(Z176="C_pre",AA176="b_pre")</f>
        <v/>
      </c>
      <c r="AF176" s="6">
        <f>待赋值表!C175</f>
        <v/>
      </c>
      <c r="AG176" s="3">
        <f t="array" ref="AG176">IF(AB176=TRUE,"A",IF(AC176=TRUE,"B",IF(AD176=TRUE,"C",IF(AE176=TRUE,"D","其他"))))</f>
        <v/>
      </c>
      <c r="AH176" s="3">
        <f>IF(分析表!$E$12&lt;&gt;"ALL",AND(AF176=分析表!$E$10,AG176=分析表!$E$12),IF(AF176=分析表!$E$10,TRUE(),IF(AF176="ALL",TRUE(),"")))</f>
        <v/>
      </c>
    </row>
    <row r="177">
      <c r="A177" s="3">
        <f>COUNTIF($AH$2:AH177,"TRUE")</f>
        <v/>
      </c>
      <c r="B177" s="3">
        <f>COUNTIF($AG$2:$AG177,#REF!)</f>
        <v/>
      </c>
      <c r="C177" s="56">
        <f>待赋值表!A176</f>
        <v/>
      </c>
      <c r="E177" s="6">
        <f>待赋值表!D176</f>
        <v/>
      </c>
      <c r="F177" s="6">
        <f>待赋值表!E176</f>
        <v/>
      </c>
      <c r="G177" s="6">
        <f>待赋值表!F176</f>
        <v/>
      </c>
      <c r="H177" s="6">
        <f>待赋值表!G176</f>
        <v/>
      </c>
      <c r="I177" s="6">
        <f>待赋值表!H176</f>
        <v/>
      </c>
      <c r="J177" s="6">
        <f>待赋值表!I176</f>
        <v/>
      </c>
      <c r="K177" s="6">
        <f>待赋值表!J176</f>
        <v/>
      </c>
      <c r="L177" s="6">
        <f>待赋值表!K176</f>
        <v/>
      </c>
      <c r="M177" s="6">
        <f>待赋值表!L176</f>
        <v/>
      </c>
      <c r="N177" s="6">
        <f>待赋值表!M176</f>
        <v/>
      </c>
      <c r="O177" s="6">
        <f>待赋值表!N176</f>
        <v/>
      </c>
      <c r="P177" s="6">
        <f>待赋值表!O176</f>
        <v/>
      </c>
      <c r="Q177" s="6">
        <f>IF(待赋值表!P176&lt;&gt;"",待赋值表!P176,0)</f>
        <v/>
      </c>
      <c r="R177" s="6">
        <f>待赋值表!Q176</f>
        <v/>
      </c>
      <c r="S177" s="6">
        <f>待赋值表!R176</f>
        <v/>
      </c>
      <c r="T177" s="6">
        <f>待赋值表!S176</f>
        <v/>
      </c>
      <c r="U177" s="6">
        <f>待赋值表!T176</f>
        <v/>
      </c>
      <c r="V177" s="6">
        <f>待赋值表!U176</f>
        <v/>
      </c>
      <c r="W177" s="6">
        <f>待赋值表!V176</f>
        <v/>
      </c>
      <c r="X177" s="6">
        <f>待赋值表!W176</f>
        <v/>
      </c>
      <c r="Y177" s="6">
        <f>待赋值表!X176</f>
        <v/>
      </c>
      <c r="Z177" s="3">
        <f>IF(M177&gt;=0.01,"B_pre",IF(M177&gt;=0,"C_pre","none"))</f>
        <v/>
      </c>
      <c r="AA177" s="3">
        <f>IF(U177&gt;0.125,"a_pre",IF(U177&gt;=0,"b_pre","none"))</f>
        <v/>
      </c>
      <c r="AB177" s="3">
        <f>AND(Z177="B_pre",AA177="a_pre")</f>
        <v/>
      </c>
      <c r="AC177" s="3">
        <f>AND(Z177="B_pre",AA177="b_pre")</f>
        <v/>
      </c>
      <c r="AD177" s="3">
        <f>AND(Z177="C_pre",AA177="a_pre")</f>
        <v/>
      </c>
      <c r="AE177" s="3">
        <f>AND(Z177="C_pre",AA177="b_pre")</f>
        <v/>
      </c>
      <c r="AF177" s="6">
        <f>待赋值表!C176</f>
        <v/>
      </c>
      <c r="AG177" s="3">
        <f t="array" ref="AG177">IF(AB177=TRUE,"A",IF(AC177=TRUE,"B",IF(AD177=TRUE,"C",IF(AE177=TRUE,"D","其他"))))</f>
        <v/>
      </c>
      <c r="AH177" s="3">
        <f>IF(分析表!$E$12&lt;&gt;"ALL",AND(AF177=分析表!$E$10,AG177=分析表!$E$12),IF(AF177=分析表!$E$10,TRUE(),IF(AF177="ALL",TRUE(),"")))</f>
        <v/>
      </c>
    </row>
    <row r="178">
      <c r="A178" s="3">
        <f>COUNTIF($AH$2:AH178,"TRUE")</f>
        <v/>
      </c>
      <c r="B178" s="3">
        <f>COUNTIF($AG$2:$AG178,#REF!)</f>
        <v/>
      </c>
      <c r="C178" s="56">
        <f>待赋值表!A177</f>
        <v/>
      </c>
      <c r="E178" s="6">
        <f>待赋值表!D177</f>
        <v/>
      </c>
      <c r="F178" s="6">
        <f>待赋值表!E177</f>
        <v/>
      </c>
      <c r="G178" s="6">
        <f>待赋值表!F177</f>
        <v/>
      </c>
      <c r="H178" s="6">
        <f>待赋值表!G177</f>
        <v/>
      </c>
      <c r="I178" s="6">
        <f>待赋值表!H177</f>
        <v/>
      </c>
      <c r="J178" s="6">
        <f>待赋值表!I177</f>
        <v/>
      </c>
      <c r="K178" s="6">
        <f>待赋值表!J177</f>
        <v/>
      </c>
      <c r="L178" s="6">
        <f>待赋值表!K177</f>
        <v/>
      </c>
      <c r="M178" s="6">
        <f>待赋值表!L177</f>
        <v/>
      </c>
      <c r="N178" s="6">
        <f>待赋值表!M177</f>
        <v/>
      </c>
      <c r="O178" s="6">
        <f>待赋值表!N177</f>
        <v/>
      </c>
      <c r="P178" s="6">
        <f>待赋值表!O177</f>
        <v/>
      </c>
      <c r="Q178" s="6">
        <f>IF(待赋值表!P177&lt;&gt;"",待赋值表!P177,0)</f>
        <v/>
      </c>
      <c r="R178" s="6">
        <f>待赋值表!Q177</f>
        <v/>
      </c>
      <c r="S178" s="6">
        <f>待赋值表!R177</f>
        <v/>
      </c>
      <c r="T178" s="6">
        <f>待赋值表!S177</f>
        <v/>
      </c>
      <c r="U178" s="6">
        <f>待赋值表!T177</f>
        <v/>
      </c>
      <c r="V178" s="6">
        <f>待赋值表!U177</f>
        <v/>
      </c>
      <c r="W178" s="6">
        <f>待赋值表!V177</f>
        <v/>
      </c>
      <c r="X178" s="6">
        <f>待赋值表!W177</f>
        <v/>
      </c>
      <c r="Y178" s="6">
        <f>待赋值表!X177</f>
        <v/>
      </c>
      <c r="Z178" s="3">
        <f>IF(M178&gt;=0.01,"B_pre",IF(M178&gt;=0,"C_pre","none"))</f>
        <v/>
      </c>
      <c r="AA178" s="3">
        <f>IF(U178&gt;0.125,"a_pre",IF(U178&gt;=0,"b_pre","none"))</f>
        <v/>
      </c>
      <c r="AB178" s="3">
        <f>AND(Z178="B_pre",AA178="a_pre")</f>
        <v/>
      </c>
      <c r="AC178" s="3">
        <f>AND(Z178="B_pre",AA178="b_pre")</f>
        <v/>
      </c>
      <c r="AD178" s="3">
        <f>AND(Z178="C_pre",AA178="a_pre")</f>
        <v/>
      </c>
      <c r="AE178" s="3">
        <f>AND(Z178="C_pre",AA178="b_pre")</f>
        <v/>
      </c>
      <c r="AF178" s="6">
        <f>待赋值表!C177</f>
        <v/>
      </c>
      <c r="AG178" s="3">
        <f t="array" ref="AG178">IF(AB178=TRUE,"A",IF(AC178=TRUE,"B",IF(AD178=TRUE,"C",IF(AE178=TRUE,"D","其他"))))</f>
        <v/>
      </c>
      <c r="AH178" s="3">
        <f>IF(分析表!$E$12&lt;&gt;"ALL",AND(AF178=分析表!$E$10,AG178=分析表!$E$12),IF(AF178=分析表!$E$10,TRUE(),IF(AF178="ALL",TRUE(),"")))</f>
        <v/>
      </c>
    </row>
    <row r="179">
      <c r="A179" s="3">
        <f>COUNTIF($AH$2:AH179,"TRUE")</f>
        <v/>
      </c>
      <c r="B179" s="3">
        <f>COUNTIF($AG$2:$AG179,#REF!)</f>
        <v/>
      </c>
      <c r="C179" s="56">
        <f>待赋值表!A178</f>
        <v/>
      </c>
      <c r="E179" s="6">
        <f>待赋值表!D178</f>
        <v/>
      </c>
      <c r="F179" s="6">
        <f>待赋值表!E178</f>
        <v/>
      </c>
      <c r="G179" s="6">
        <f>待赋值表!F178</f>
        <v/>
      </c>
      <c r="H179" s="6">
        <f>待赋值表!G178</f>
        <v/>
      </c>
      <c r="I179" s="6">
        <f>待赋值表!H178</f>
        <v/>
      </c>
      <c r="J179" s="6">
        <f>待赋值表!I178</f>
        <v/>
      </c>
      <c r="K179" s="6">
        <f>待赋值表!J178</f>
        <v/>
      </c>
      <c r="L179" s="6">
        <f>待赋值表!K178</f>
        <v/>
      </c>
      <c r="M179" s="6">
        <f>待赋值表!L178</f>
        <v/>
      </c>
      <c r="N179" s="6">
        <f>待赋值表!M178</f>
        <v/>
      </c>
      <c r="O179" s="6">
        <f>待赋值表!N178</f>
        <v/>
      </c>
      <c r="P179" s="6">
        <f>待赋值表!O178</f>
        <v/>
      </c>
      <c r="Q179" s="6">
        <f>IF(待赋值表!P178&lt;&gt;"",待赋值表!P178,0)</f>
        <v/>
      </c>
      <c r="R179" s="6">
        <f>待赋值表!Q178</f>
        <v/>
      </c>
      <c r="S179" s="6">
        <f>待赋值表!R178</f>
        <v/>
      </c>
      <c r="T179" s="6">
        <f>待赋值表!S178</f>
        <v/>
      </c>
      <c r="U179" s="6">
        <f>待赋值表!T178</f>
        <v/>
      </c>
      <c r="V179" s="6">
        <f>待赋值表!U178</f>
        <v/>
      </c>
      <c r="W179" s="6">
        <f>待赋值表!V178</f>
        <v/>
      </c>
      <c r="X179" s="6">
        <f>待赋值表!W178</f>
        <v/>
      </c>
      <c r="Y179" s="6">
        <f>待赋值表!X178</f>
        <v/>
      </c>
      <c r="Z179" s="3">
        <f>IF(M179&gt;=0.01,"B_pre",IF(M179&gt;=0,"C_pre","none"))</f>
        <v/>
      </c>
      <c r="AA179" s="3">
        <f>IF(U179&gt;0.125,"a_pre",IF(U179&gt;=0,"b_pre","none"))</f>
        <v/>
      </c>
      <c r="AB179" s="3">
        <f>AND(Z179="B_pre",AA179="a_pre")</f>
        <v/>
      </c>
      <c r="AC179" s="3">
        <f>AND(Z179="B_pre",AA179="b_pre")</f>
        <v/>
      </c>
      <c r="AD179" s="3">
        <f>AND(Z179="C_pre",AA179="a_pre")</f>
        <v/>
      </c>
      <c r="AE179" s="3">
        <f>AND(Z179="C_pre",AA179="b_pre")</f>
        <v/>
      </c>
      <c r="AF179" s="6">
        <f>待赋值表!C178</f>
        <v/>
      </c>
      <c r="AG179" s="3">
        <f t="array" ref="AG179">IF(AB179=TRUE,"A",IF(AC179=TRUE,"B",IF(AD179=TRUE,"C",IF(AE179=TRUE,"D","其他"))))</f>
        <v/>
      </c>
      <c r="AH179" s="3">
        <f>IF(分析表!$E$12&lt;&gt;"ALL",AND(AF179=分析表!$E$10,AG179=分析表!$E$12),IF(AF179=分析表!$E$10,TRUE(),IF(AF179="ALL",TRUE(),"")))</f>
        <v/>
      </c>
    </row>
    <row r="180">
      <c r="A180" s="3">
        <f>COUNTIF($AH$2:AH180,"TRUE")</f>
        <v/>
      </c>
      <c r="B180" s="3">
        <f>COUNTIF($AG$2:$AG180,#REF!)</f>
        <v/>
      </c>
      <c r="C180" s="56">
        <f>待赋值表!A179</f>
        <v/>
      </c>
      <c r="E180" s="6">
        <f>待赋值表!D179</f>
        <v/>
      </c>
      <c r="F180" s="6">
        <f>待赋值表!E179</f>
        <v/>
      </c>
      <c r="G180" s="6">
        <f>待赋值表!F179</f>
        <v/>
      </c>
      <c r="H180" s="6">
        <f>待赋值表!G179</f>
        <v/>
      </c>
      <c r="I180" s="6">
        <f>待赋值表!H179</f>
        <v/>
      </c>
      <c r="J180" s="6">
        <f>待赋值表!I179</f>
        <v/>
      </c>
      <c r="K180" s="6">
        <f>待赋值表!J179</f>
        <v/>
      </c>
      <c r="L180" s="6">
        <f>待赋值表!K179</f>
        <v/>
      </c>
      <c r="M180" s="6">
        <f>待赋值表!L179</f>
        <v/>
      </c>
      <c r="N180" s="6">
        <f>待赋值表!M179</f>
        <v/>
      </c>
      <c r="O180" s="6">
        <f>待赋值表!N179</f>
        <v/>
      </c>
      <c r="P180" s="6">
        <f>待赋值表!O179</f>
        <v/>
      </c>
      <c r="Q180" s="6">
        <f>IF(待赋值表!P179&lt;&gt;"",待赋值表!P179,0)</f>
        <v/>
      </c>
      <c r="R180" s="6">
        <f>待赋值表!Q179</f>
        <v/>
      </c>
      <c r="S180" s="6">
        <f>待赋值表!R179</f>
        <v/>
      </c>
      <c r="T180" s="6">
        <f>待赋值表!S179</f>
        <v/>
      </c>
      <c r="U180" s="6">
        <f>待赋值表!T179</f>
        <v/>
      </c>
      <c r="V180" s="6">
        <f>待赋值表!U179</f>
        <v/>
      </c>
      <c r="W180" s="6">
        <f>待赋值表!V179</f>
        <v/>
      </c>
      <c r="X180" s="6">
        <f>待赋值表!W179</f>
        <v/>
      </c>
      <c r="Y180" s="6">
        <f>待赋值表!X179</f>
        <v/>
      </c>
      <c r="Z180" s="3">
        <f>IF(M180&gt;=0.01,"B_pre",IF(M180&gt;=0,"C_pre","none"))</f>
        <v/>
      </c>
      <c r="AA180" s="3">
        <f>IF(U180&gt;0.125,"a_pre",IF(U180&gt;=0,"b_pre","none"))</f>
        <v/>
      </c>
      <c r="AB180" s="3">
        <f>AND(Z180="B_pre",AA180="a_pre")</f>
        <v/>
      </c>
      <c r="AC180" s="3">
        <f>AND(Z180="B_pre",AA180="b_pre")</f>
        <v/>
      </c>
      <c r="AD180" s="3">
        <f>AND(Z180="C_pre",AA180="a_pre")</f>
        <v/>
      </c>
      <c r="AE180" s="3">
        <f>AND(Z180="C_pre",AA180="b_pre")</f>
        <v/>
      </c>
      <c r="AF180" s="6">
        <f>待赋值表!C179</f>
        <v/>
      </c>
      <c r="AG180" s="3">
        <f t="array" ref="AG180">IF(AB180=TRUE,"A",IF(AC180=TRUE,"B",IF(AD180=TRUE,"C",IF(AE180=TRUE,"D","其他"))))</f>
        <v/>
      </c>
      <c r="AH180" s="3">
        <f>IF(分析表!$E$12&lt;&gt;"ALL",AND(AF180=分析表!$E$10,AG180=分析表!$E$12),IF(AF180=分析表!$E$10,TRUE(),IF(AF180="ALL",TRUE(),"")))</f>
        <v/>
      </c>
    </row>
    <row r="181">
      <c r="A181" s="3">
        <f>COUNTIF($AH$2:AH181,"TRUE")</f>
        <v/>
      </c>
      <c r="B181" s="3">
        <f>COUNTIF($AG$2:$AG181,#REF!)</f>
        <v/>
      </c>
      <c r="C181" s="56">
        <f>待赋值表!A180</f>
        <v/>
      </c>
      <c r="E181" s="6">
        <f>待赋值表!D180</f>
        <v/>
      </c>
      <c r="F181" s="6">
        <f>待赋值表!E180</f>
        <v/>
      </c>
      <c r="G181" s="6">
        <f>待赋值表!F180</f>
        <v/>
      </c>
      <c r="H181" s="6">
        <f>待赋值表!G180</f>
        <v/>
      </c>
      <c r="I181" s="6">
        <f>待赋值表!H180</f>
        <v/>
      </c>
      <c r="J181" s="6">
        <f>待赋值表!I180</f>
        <v/>
      </c>
      <c r="K181" s="6">
        <f>待赋值表!J180</f>
        <v/>
      </c>
      <c r="L181" s="6">
        <f>待赋值表!K180</f>
        <v/>
      </c>
      <c r="M181" s="6">
        <f>待赋值表!L180</f>
        <v/>
      </c>
      <c r="N181" s="6">
        <f>待赋值表!M180</f>
        <v/>
      </c>
      <c r="O181" s="6">
        <f>待赋值表!N180</f>
        <v/>
      </c>
      <c r="P181" s="6">
        <f>待赋值表!O180</f>
        <v/>
      </c>
      <c r="Q181" s="6">
        <f>IF(待赋值表!P180&lt;&gt;"",待赋值表!P180,0)</f>
        <v/>
      </c>
      <c r="R181" s="6">
        <f>待赋值表!Q180</f>
        <v/>
      </c>
      <c r="S181" s="6">
        <f>待赋值表!R180</f>
        <v/>
      </c>
      <c r="T181" s="6">
        <f>待赋值表!S180</f>
        <v/>
      </c>
      <c r="U181" s="6">
        <f>待赋值表!T180</f>
        <v/>
      </c>
      <c r="V181" s="6">
        <f>待赋值表!U180</f>
        <v/>
      </c>
      <c r="W181" s="6">
        <f>待赋值表!V180</f>
        <v/>
      </c>
      <c r="X181" s="6">
        <f>待赋值表!W180</f>
        <v/>
      </c>
      <c r="Y181" s="6">
        <f>待赋值表!X180</f>
        <v/>
      </c>
      <c r="Z181" s="3">
        <f>IF(M181&gt;=0.01,"B_pre",IF(M181&gt;=0,"C_pre","none"))</f>
        <v/>
      </c>
      <c r="AA181" s="3">
        <f>IF(U181&gt;0.125,"a_pre",IF(U181&gt;=0,"b_pre","none"))</f>
        <v/>
      </c>
      <c r="AB181" s="3">
        <f>AND(Z181="B_pre",AA181="a_pre")</f>
        <v/>
      </c>
      <c r="AC181" s="3">
        <f>AND(Z181="B_pre",AA181="b_pre")</f>
        <v/>
      </c>
      <c r="AD181" s="3">
        <f>AND(Z181="C_pre",AA181="a_pre")</f>
        <v/>
      </c>
      <c r="AE181" s="3">
        <f>AND(Z181="C_pre",AA181="b_pre")</f>
        <v/>
      </c>
      <c r="AF181" s="6">
        <f>待赋值表!C180</f>
        <v/>
      </c>
      <c r="AG181" s="3">
        <f t="array" ref="AG181">IF(AB181=TRUE,"A",IF(AC181=TRUE,"B",IF(AD181=TRUE,"C",IF(AE181=TRUE,"D","其他"))))</f>
        <v/>
      </c>
      <c r="AH181" s="3">
        <f>IF(分析表!$E$12&lt;&gt;"ALL",AND(AF181=分析表!$E$10,AG181=分析表!$E$12),IF(AF181=分析表!$E$10,TRUE(),IF(AF181="ALL",TRUE(),"")))</f>
        <v/>
      </c>
    </row>
    <row r="182">
      <c r="A182" s="3">
        <f>COUNTIF($AH$2:AH182,"TRUE")</f>
        <v/>
      </c>
      <c r="B182" s="3">
        <f>COUNTIF($AG$2:$AG182,#REF!)</f>
        <v/>
      </c>
      <c r="C182" s="56">
        <f>待赋值表!A181</f>
        <v/>
      </c>
      <c r="E182" s="6">
        <f>待赋值表!D181</f>
        <v/>
      </c>
      <c r="F182" s="6">
        <f>待赋值表!E181</f>
        <v/>
      </c>
      <c r="G182" s="6">
        <f>待赋值表!F181</f>
        <v/>
      </c>
      <c r="H182" s="6">
        <f>待赋值表!G181</f>
        <v/>
      </c>
      <c r="I182" s="6">
        <f>待赋值表!H181</f>
        <v/>
      </c>
      <c r="J182" s="6">
        <f>待赋值表!I181</f>
        <v/>
      </c>
      <c r="K182" s="6">
        <f>待赋值表!J181</f>
        <v/>
      </c>
      <c r="L182" s="6">
        <f>待赋值表!K181</f>
        <v/>
      </c>
      <c r="M182" s="6">
        <f>待赋值表!L181</f>
        <v/>
      </c>
      <c r="N182" s="6">
        <f>待赋值表!M181</f>
        <v/>
      </c>
      <c r="O182" s="6">
        <f>待赋值表!N181</f>
        <v/>
      </c>
      <c r="P182" s="6">
        <f>待赋值表!O181</f>
        <v/>
      </c>
      <c r="Q182" s="6">
        <f>IF(待赋值表!P181&lt;&gt;"",待赋值表!P181,0)</f>
        <v/>
      </c>
      <c r="R182" s="6">
        <f>待赋值表!Q181</f>
        <v/>
      </c>
      <c r="S182" s="6">
        <f>待赋值表!R181</f>
        <v/>
      </c>
      <c r="T182" s="6">
        <f>待赋值表!S181</f>
        <v/>
      </c>
      <c r="U182" s="6">
        <f>待赋值表!T181</f>
        <v/>
      </c>
      <c r="V182" s="6">
        <f>待赋值表!U181</f>
        <v/>
      </c>
      <c r="W182" s="6">
        <f>待赋值表!V181</f>
        <v/>
      </c>
      <c r="X182" s="6">
        <f>待赋值表!W181</f>
        <v/>
      </c>
      <c r="Y182" s="6">
        <f>待赋值表!X181</f>
        <v/>
      </c>
      <c r="Z182" s="3">
        <f>IF(M182&gt;=0.01,"B_pre",IF(M182&gt;=0,"C_pre","none"))</f>
        <v/>
      </c>
      <c r="AA182" s="3">
        <f>IF(U182&gt;0.125,"a_pre",IF(U182&gt;=0,"b_pre","none"))</f>
        <v/>
      </c>
      <c r="AB182" s="3">
        <f>AND(Z182="B_pre",AA182="a_pre")</f>
        <v/>
      </c>
      <c r="AC182" s="3">
        <f>AND(Z182="B_pre",AA182="b_pre")</f>
        <v/>
      </c>
      <c r="AD182" s="3">
        <f>AND(Z182="C_pre",AA182="a_pre")</f>
        <v/>
      </c>
      <c r="AE182" s="3">
        <f>AND(Z182="C_pre",AA182="b_pre")</f>
        <v/>
      </c>
      <c r="AF182" s="6">
        <f>待赋值表!C181</f>
        <v/>
      </c>
      <c r="AG182" s="3">
        <f t="array" ref="AG182">IF(AB182=TRUE,"A",IF(AC182=TRUE,"B",IF(AD182=TRUE,"C",IF(AE182=TRUE,"D","其他"))))</f>
        <v/>
      </c>
      <c r="AH182" s="3">
        <f>IF(分析表!$E$12&lt;&gt;"ALL",AND(AF182=分析表!$E$10,AG182=分析表!$E$12),IF(AF182=分析表!$E$10,TRUE(),IF(AF182="ALL",TRUE(),"")))</f>
        <v/>
      </c>
    </row>
    <row r="183">
      <c r="A183" s="3">
        <f>COUNTIF($AH$2:AH183,"TRUE")</f>
        <v/>
      </c>
      <c r="B183" s="3">
        <f>COUNTIF($AG$2:$AG183,#REF!)</f>
        <v/>
      </c>
      <c r="C183" s="56">
        <f>待赋值表!A182</f>
        <v/>
      </c>
      <c r="E183" s="6">
        <f>待赋值表!D182</f>
        <v/>
      </c>
      <c r="F183" s="6">
        <f>待赋值表!E182</f>
        <v/>
      </c>
      <c r="G183" s="6">
        <f>待赋值表!F182</f>
        <v/>
      </c>
      <c r="H183" s="6">
        <f>待赋值表!G182</f>
        <v/>
      </c>
      <c r="I183" s="6">
        <f>待赋值表!H182</f>
        <v/>
      </c>
      <c r="J183" s="6">
        <f>待赋值表!I182</f>
        <v/>
      </c>
      <c r="K183" s="6">
        <f>待赋值表!J182</f>
        <v/>
      </c>
      <c r="L183" s="6">
        <f>待赋值表!K182</f>
        <v/>
      </c>
      <c r="M183" s="6">
        <f>待赋值表!L182</f>
        <v/>
      </c>
      <c r="N183" s="6">
        <f>待赋值表!M182</f>
        <v/>
      </c>
      <c r="O183" s="6">
        <f>待赋值表!N182</f>
        <v/>
      </c>
      <c r="P183" s="6">
        <f>待赋值表!O182</f>
        <v/>
      </c>
      <c r="Q183" s="6">
        <f>IF(待赋值表!P182&lt;&gt;"",待赋值表!P182,0)</f>
        <v/>
      </c>
      <c r="R183" s="6">
        <f>待赋值表!Q182</f>
        <v/>
      </c>
      <c r="S183" s="6">
        <f>待赋值表!R182</f>
        <v/>
      </c>
      <c r="T183" s="6">
        <f>待赋值表!S182</f>
        <v/>
      </c>
      <c r="U183" s="6">
        <f>待赋值表!T182</f>
        <v/>
      </c>
      <c r="V183" s="6">
        <f>待赋值表!U182</f>
        <v/>
      </c>
      <c r="W183" s="6">
        <f>待赋值表!V182</f>
        <v/>
      </c>
      <c r="X183" s="6">
        <f>待赋值表!W182</f>
        <v/>
      </c>
      <c r="Y183" s="6">
        <f>待赋值表!X182</f>
        <v/>
      </c>
      <c r="Z183" s="3">
        <f>IF(M183&gt;=0.01,"B_pre",IF(M183&gt;=0,"C_pre","none"))</f>
        <v/>
      </c>
      <c r="AA183" s="3">
        <f>IF(U183&gt;0.125,"a_pre",IF(U183&gt;=0,"b_pre","none"))</f>
        <v/>
      </c>
      <c r="AB183" s="3">
        <f>AND(Z183="B_pre",AA183="a_pre")</f>
        <v/>
      </c>
      <c r="AC183" s="3">
        <f>AND(Z183="B_pre",AA183="b_pre")</f>
        <v/>
      </c>
      <c r="AD183" s="3">
        <f>AND(Z183="C_pre",AA183="a_pre")</f>
        <v/>
      </c>
      <c r="AE183" s="3">
        <f>AND(Z183="C_pre",AA183="b_pre")</f>
        <v/>
      </c>
      <c r="AF183" s="6">
        <f>待赋值表!C182</f>
        <v/>
      </c>
      <c r="AG183" s="3">
        <f t="array" ref="AG183">IF(AB183=TRUE,"A",IF(AC183=TRUE,"B",IF(AD183=TRUE,"C",IF(AE183=TRUE,"D","其他"))))</f>
        <v/>
      </c>
      <c r="AH183" s="3">
        <f>IF(分析表!$E$12&lt;&gt;"ALL",AND(AF183=分析表!$E$10,AG183=分析表!$E$12),IF(AF183=分析表!$E$10,TRUE(),IF(AF183="ALL",TRUE(),"")))</f>
        <v/>
      </c>
    </row>
    <row r="184">
      <c r="A184" s="3">
        <f>COUNTIF($AH$2:AH184,"TRUE")</f>
        <v/>
      </c>
      <c r="B184" s="3">
        <f>COUNTIF($AG$2:$AG184,#REF!)</f>
        <v/>
      </c>
      <c r="C184" s="56">
        <f>待赋值表!A183</f>
        <v/>
      </c>
      <c r="E184" s="6">
        <f>待赋值表!D183</f>
        <v/>
      </c>
      <c r="F184" s="6">
        <f>待赋值表!E183</f>
        <v/>
      </c>
      <c r="G184" s="6">
        <f>待赋值表!F183</f>
        <v/>
      </c>
      <c r="H184" s="6">
        <f>待赋值表!G183</f>
        <v/>
      </c>
      <c r="I184" s="6">
        <f>待赋值表!H183</f>
        <v/>
      </c>
      <c r="J184" s="6">
        <f>待赋值表!I183</f>
        <v/>
      </c>
      <c r="K184" s="6">
        <f>待赋值表!J183</f>
        <v/>
      </c>
      <c r="L184" s="6">
        <f>待赋值表!K183</f>
        <v/>
      </c>
      <c r="M184" s="6">
        <f>待赋值表!L183</f>
        <v/>
      </c>
      <c r="N184" s="6">
        <f>待赋值表!M183</f>
        <v/>
      </c>
      <c r="O184" s="6">
        <f>待赋值表!N183</f>
        <v/>
      </c>
      <c r="P184" s="6">
        <f>待赋值表!O183</f>
        <v/>
      </c>
      <c r="Q184" s="6">
        <f>IF(待赋值表!P183&lt;&gt;"",待赋值表!P183,0)</f>
        <v/>
      </c>
      <c r="R184" s="6">
        <f>待赋值表!Q183</f>
        <v/>
      </c>
      <c r="S184" s="6">
        <f>待赋值表!R183</f>
        <v/>
      </c>
      <c r="T184" s="6">
        <f>待赋值表!S183</f>
        <v/>
      </c>
      <c r="U184" s="6">
        <f>待赋值表!T183</f>
        <v/>
      </c>
      <c r="V184" s="6">
        <f>待赋值表!U183</f>
        <v/>
      </c>
      <c r="W184" s="6">
        <f>待赋值表!V183</f>
        <v/>
      </c>
      <c r="X184" s="6">
        <f>待赋值表!W183</f>
        <v/>
      </c>
      <c r="Y184" s="6">
        <f>待赋值表!X183</f>
        <v/>
      </c>
      <c r="Z184" s="3">
        <f>IF(M184&gt;=0.01,"B_pre",IF(M184&gt;=0,"C_pre","none"))</f>
        <v/>
      </c>
      <c r="AA184" s="3">
        <f>IF(U184&gt;0.125,"a_pre",IF(U184&gt;=0,"b_pre","none"))</f>
        <v/>
      </c>
      <c r="AB184" s="3">
        <f>AND(Z184="B_pre",AA184="a_pre")</f>
        <v/>
      </c>
      <c r="AC184" s="3">
        <f>AND(Z184="B_pre",AA184="b_pre")</f>
        <v/>
      </c>
      <c r="AD184" s="3">
        <f>AND(Z184="C_pre",AA184="a_pre")</f>
        <v/>
      </c>
      <c r="AE184" s="3">
        <f>AND(Z184="C_pre",AA184="b_pre")</f>
        <v/>
      </c>
      <c r="AF184" s="6">
        <f>待赋值表!C183</f>
        <v/>
      </c>
      <c r="AG184" s="3">
        <f t="array" ref="AG184">IF(AB184=TRUE,"A",IF(AC184=TRUE,"B",IF(AD184=TRUE,"C",IF(AE184=TRUE,"D","其他"))))</f>
        <v/>
      </c>
      <c r="AH184" s="3">
        <f>IF(分析表!$E$12&lt;&gt;"ALL",AND(AF184=分析表!$E$10,AG184=分析表!$E$12),IF(AF184=分析表!$E$10,TRUE(),IF(AF184="ALL",TRUE(),"")))</f>
        <v/>
      </c>
    </row>
    <row r="185">
      <c r="A185" s="3">
        <f>COUNTIF($AH$2:AH185,"TRUE")</f>
        <v/>
      </c>
      <c r="B185" s="3">
        <f>COUNTIF($AG$2:$AG185,#REF!)</f>
        <v/>
      </c>
      <c r="C185" s="56">
        <f>待赋值表!A184</f>
        <v/>
      </c>
      <c r="E185" s="6">
        <f>待赋值表!D184</f>
        <v/>
      </c>
      <c r="F185" s="6">
        <f>待赋值表!E184</f>
        <v/>
      </c>
      <c r="G185" s="6">
        <f>待赋值表!F184</f>
        <v/>
      </c>
      <c r="H185" s="6">
        <f>待赋值表!G184</f>
        <v/>
      </c>
      <c r="I185" s="6">
        <f>待赋值表!H184</f>
        <v/>
      </c>
      <c r="J185" s="6">
        <f>待赋值表!I184</f>
        <v/>
      </c>
      <c r="K185" s="6">
        <f>待赋值表!J184</f>
        <v/>
      </c>
      <c r="L185" s="6">
        <f>待赋值表!K184</f>
        <v/>
      </c>
      <c r="M185" s="6">
        <f>待赋值表!L184</f>
        <v/>
      </c>
      <c r="N185" s="6">
        <f>待赋值表!M184</f>
        <v/>
      </c>
      <c r="O185" s="6">
        <f>待赋值表!N184</f>
        <v/>
      </c>
      <c r="P185" s="6">
        <f>待赋值表!O184</f>
        <v/>
      </c>
      <c r="Q185" s="6">
        <f>IF(待赋值表!P184&lt;&gt;"",待赋值表!P184,0)</f>
        <v/>
      </c>
      <c r="R185" s="6">
        <f>待赋值表!Q184</f>
        <v/>
      </c>
      <c r="S185" s="6">
        <f>待赋值表!R184</f>
        <v/>
      </c>
      <c r="T185" s="6">
        <f>待赋值表!S184</f>
        <v/>
      </c>
      <c r="U185" s="6">
        <f>待赋值表!T184</f>
        <v/>
      </c>
      <c r="V185" s="6">
        <f>待赋值表!U184</f>
        <v/>
      </c>
      <c r="W185" s="6">
        <f>待赋值表!V184</f>
        <v/>
      </c>
      <c r="X185" s="6">
        <f>待赋值表!W184</f>
        <v/>
      </c>
      <c r="Y185" s="6">
        <f>待赋值表!X184</f>
        <v/>
      </c>
      <c r="Z185" s="3">
        <f>IF(M185&gt;=0.01,"B_pre",IF(M185&gt;=0,"C_pre","none"))</f>
        <v/>
      </c>
      <c r="AA185" s="3">
        <f>IF(U185&gt;0.125,"a_pre",IF(U185&gt;=0,"b_pre","none"))</f>
        <v/>
      </c>
      <c r="AB185" s="3">
        <f>AND(Z185="B_pre",AA185="a_pre")</f>
        <v/>
      </c>
      <c r="AC185" s="3">
        <f>AND(Z185="B_pre",AA185="b_pre")</f>
        <v/>
      </c>
      <c r="AD185" s="3">
        <f>AND(Z185="C_pre",AA185="a_pre")</f>
        <v/>
      </c>
      <c r="AE185" s="3">
        <f>AND(Z185="C_pre",AA185="b_pre")</f>
        <v/>
      </c>
      <c r="AF185" s="6">
        <f>待赋值表!C184</f>
        <v/>
      </c>
      <c r="AG185" s="3">
        <f t="array" ref="AG185">IF(AB185=TRUE,"A",IF(AC185=TRUE,"B",IF(AD185=TRUE,"C",IF(AE185=TRUE,"D","其他"))))</f>
        <v/>
      </c>
      <c r="AH185" s="3">
        <f>IF(分析表!$E$12&lt;&gt;"ALL",AND(AF185=分析表!$E$10,AG185=分析表!$E$12),IF(AF185=分析表!$E$10,TRUE(),IF(AF185="ALL",TRUE(),"")))</f>
        <v/>
      </c>
    </row>
    <row r="186">
      <c r="A186" s="3">
        <f>COUNTIF($AH$2:AH186,"TRUE")</f>
        <v/>
      </c>
      <c r="B186" s="3">
        <f>COUNTIF($AG$2:$AG186,#REF!)</f>
        <v/>
      </c>
      <c r="C186" s="56">
        <f>待赋值表!A185</f>
        <v/>
      </c>
      <c r="E186" s="6">
        <f>待赋值表!D185</f>
        <v/>
      </c>
      <c r="F186" s="6">
        <f>待赋值表!E185</f>
        <v/>
      </c>
      <c r="G186" s="6">
        <f>待赋值表!F185</f>
        <v/>
      </c>
      <c r="H186" s="6">
        <f>待赋值表!G185</f>
        <v/>
      </c>
      <c r="I186" s="6">
        <f>待赋值表!H185</f>
        <v/>
      </c>
      <c r="J186" s="6">
        <f>待赋值表!I185</f>
        <v/>
      </c>
      <c r="K186" s="6">
        <f>待赋值表!J185</f>
        <v/>
      </c>
      <c r="L186" s="6">
        <f>待赋值表!K185</f>
        <v/>
      </c>
      <c r="M186" s="6">
        <f>待赋值表!L185</f>
        <v/>
      </c>
      <c r="N186" s="6">
        <f>待赋值表!M185</f>
        <v/>
      </c>
      <c r="O186" s="6">
        <f>待赋值表!N185</f>
        <v/>
      </c>
      <c r="P186" s="6">
        <f>待赋值表!O185</f>
        <v/>
      </c>
      <c r="Q186" s="6">
        <f>IF(待赋值表!P185&lt;&gt;"",待赋值表!P185,0)</f>
        <v/>
      </c>
      <c r="R186" s="6">
        <f>待赋值表!Q185</f>
        <v/>
      </c>
      <c r="S186" s="6">
        <f>待赋值表!R185</f>
        <v/>
      </c>
      <c r="T186" s="6">
        <f>待赋值表!S185</f>
        <v/>
      </c>
      <c r="U186" s="6">
        <f>待赋值表!T185</f>
        <v/>
      </c>
      <c r="V186" s="6">
        <f>待赋值表!U185</f>
        <v/>
      </c>
      <c r="W186" s="6">
        <f>待赋值表!V185</f>
        <v/>
      </c>
      <c r="X186" s="6">
        <f>待赋值表!W185</f>
        <v/>
      </c>
      <c r="Y186" s="6">
        <f>待赋值表!X185</f>
        <v/>
      </c>
      <c r="Z186" s="3">
        <f>IF(M186&gt;=0.01,"B_pre",IF(M186&gt;=0,"C_pre","none"))</f>
        <v/>
      </c>
      <c r="AA186" s="3">
        <f>IF(U186&gt;0.125,"a_pre",IF(U186&gt;=0,"b_pre","none"))</f>
        <v/>
      </c>
      <c r="AB186" s="3">
        <f>AND(Z186="B_pre",AA186="a_pre")</f>
        <v/>
      </c>
      <c r="AC186" s="3">
        <f>AND(Z186="B_pre",AA186="b_pre")</f>
        <v/>
      </c>
      <c r="AD186" s="3">
        <f>AND(Z186="C_pre",AA186="a_pre")</f>
        <v/>
      </c>
      <c r="AE186" s="3">
        <f>AND(Z186="C_pre",AA186="b_pre")</f>
        <v/>
      </c>
      <c r="AF186" s="6">
        <f>待赋值表!C185</f>
        <v/>
      </c>
      <c r="AG186" s="3">
        <f t="array" ref="AG186">IF(AB186=TRUE,"A",IF(AC186=TRUE,"B",IF(AD186=TRUE,"C",IF(AE186=TRUE,"D","其他"))))</f>
        <v/>
      </c>
      <c r="AH186" s="3">
        <f>IF(分析表!$E$12&lt;&gt;"ALL",AND(AF186=分析表!$E$10,AG186=分析表!$E$12),IF(AF186=分析表!$E$10,TRUE(),IF(AF186="ALL",TRUE(),"")))</f>
        <v/>
      </c>
    </row>
    <row r="187">
      <c r="A187" s="3">
        <f>COUNTIF($AH$2:AH187,"TRUE")</f>
        <v/>
      </c>
      <c r="B187" s="3">
        <f>COUNTIF($AG$2:$AG187,#REF!)</f>
        <v/>
      </c>
      <c r="C187" s="56">
        <f>待赋值表!A186</f>
        <v/>
      </c>
      <c r="E187" s="6">
        <f>待赋值表!D186</f>
        <v/>
      </c>
      <c r="F187" s="6">
        <f>待赋值表!E186</f>
        <v/>
      </c>
      <c r="G187" s="6">
        <f>待赋值表!F186</f>
        <v/>
      </c>
      <c r="H187" s="6">
        <f>待赋值表!G186</f>
        <v/>
      </c>
      <c r="I187" s="6">
        <f>待赋值表!H186</f>
        <v/>
      </c>
      <c r="J187" s="6">
        <f>待赋值表!I186</f>
        <v/>
      </c>
      <c r="K187" s="6">
        <f>待赋值表!J186</f>
        <v/>
      </c>
      <c r="L187" s="6">
        <f>待赋值表!K186</f>
        <v/>
      </c>
      <c r="M187" s="6">
        <f>待赋值表!L186</f>
        <v/>
      </c>
      <c r="N187" s="6">
        <f>待赋值表!M186</f>
        <v/>
      </c>
      <c r="O187" s="6">
        <f>待赋值表!N186</f>
        <v/>
      </c>
      <c r="P187" s="6">
        <f>待赋值表!O186</f>
        <v/>
      </c>
      <c r="Q187" s="6">
        <f>IF(待赋值表!P186&lt;&gt;"",待赋值表!P186,0)</f>
        <v/>
      </c>
      <c r="R187" s="6">
        <f>待赋值表!Q186</f>
        <v/>
      </c>
      <c r="S187" s="6">
        <f>待赋值表!R186</f>
        <v/>
      </c>
      <c r="T187" s="6">
        <f>待赋值表!S186</f>
        <v/>
      </c>
      <c r="U187" s="6">
        <f>待赋值表!T186</f>
        <v/>
      </c>
      <c r="V187" s="6">
        <f>待赋值表!U186</f>
        <v/>
      </c>
      <c r="W187" s="6">
        <f>待赋值表!V186</f>
        <v/>
      </c>
      <c r="X187" s="6">
        <f>待赋值表!W186</f>
        <v/>
      </c>
      <c r="Y187" s="6">
        <f>待赋值表!X186</f>
        <v/>
      </c>
      <c r="Z187" s="3">
        <f>IF(M187&gt;=0.01,"B_pre",IF(M187&gt;=0,"C_pre","none"))</f>
        <v/>
      </c>
      <c r="AA187" s="3">
        <f>IF(U187&gt;0.125,"a_pre",IF(U187&gt;=0,"b_pre","none"))</f>
        <v/>
      </c>
      <c r="AB187" s="3">
        <f>AND(Z187="B_pre",AA187="a_pre")</f>
        <v/>
      </c>
      <c r="AC187" s="3">
        <f>AND(Z187="B_pre",AA187="b_pre")</f>
        <v/>
      </c>
      <c r="AD187" s="3">
        <f>AND(Z187="C_pre",AA187="a_pre")</f>
        <v/>
      </c>
      <c r="AE187" s="3">
        <f>AND(Z187="C_pre",AA187="b_pre")</f>
        <v/>
      </c>
      <c r="AF187" s="6">
        <f>待赋值表!C186</f>
        <v/>
      </c>
      <c r="AG187" s="3">
        <f t="array" ref="AG187">IF(AB187=TRUE,"A",IF(AC187=TRUE,"B",IF(AD187=TRUE,"C",IF(AE187=TRUE,"D","其他"))))</f>
        <v/>
      </c>
      <c r="AH187" s="3">
        <f>IF(分析表!$E$12&lt;&gt;"ALL",AND(AF187=分析表!$E$10,AG187=分析表!$E$12),IF(AF187=分析表!$E$10,TRUE(),IF(AF187="ALL",TRUE(),"")))</f>
        <v/>
      </c>
    </row>
    <row r="188">
      <c r="A188" s="3">
        <f>COUNTIF($AH$2:AH188,"TRUE")</f>
        <v/>
      </c>
      <c r="B188" s="3">
        <f>COUNTIF($AG$2:$AG188,#REF!)</f>
        <v/>
      </c>
      <c r="C188" s="56">
        <f>待赋值表!A187</f>
        <v/>
      </c>
      <c r="E188" s="6">
        <f>待赋值表!D187</f>
        <v/>
      </c>
      <c r="F188" s="6">
        <f>待赋值表!E187</f>
        <v/>
      </c>
      <c r="G188" s="6">
        <f>待赋值表!F187</f>
        <v/>
      </c>
      <c r="H188" s="6">
        <f>待赋值表!G187</f>
        <v/>
      </c>
      <c r="I188" s="6">
        <f>待赋值表!H187</f>
        <v/>
      </c>
      <c r="J188" s="6">
        <f>待赋值表!I187</f>
        <v/>
      </c>
      <c r="K188" s="6">
        <f>待赋值表!J187</f>
        <v/>
      </c>
      <c r="L188" s="6">
        <f>待赋值表!K187</f>
        <v/>
      </c>
      <c r="M188" s="6">
        <f>待赋值表!L187</f>
        <v/>
      </c>
      <c r="N188" s="6">
        <f>待赋值表!M187</f>
        <v/>
      </c>
      <c r="O188" s="6">
        <f>待赋值表!N187</f>
        <v/>
      </c>
      <c r="P188" s="6">
        <f>待赋值表!O187</f>
        <v/>
      </c>
      <c r="Q188" s="6">
        <f>IF(待赋值表!P187&lt;&gt;"",待赋值表!P187,0)</f>
        <v/>
      </c>
      <c r="R188" s="6">
        <f>待赋值表!Q187</f>
        <v/>
      </c>
      <c r="S188" s="6">
        <f>待赋值表!R187</f>
        <v/>
      </c>
      <c r="T188" s="6">
        <f>待赋值表!S187</f>
        <v/>
      </c>
      <c r="U188" s="6">
        <f>待赋值表!T187</f>
        <v/>
      </c>
      <c r="V188" s="6">
        <f>待赋值表!U187</f>
        <v/>
      </c>
      <c r="W188" s="6">
        <f>待赋值表!V187</f>
        <v/>
      </c>
      <c r="X188" s="6">
        <f>待赋值表!W187</f>
        <v/>
      </c>
      <c r="Y188" s="6">
        <f>待赋值表!X187</f>
        <v/>
      </c>
      <c r="Z188" s="3">
        <f>IF(M188&gt;=0.01,"B_pre",IF(M188&gt;=0,"C_pre","none"))</f>
        <v/>
      </c>
      <c r="AA188" s="3">
        <f>IF(U188&gt;0.125,"a_pre",IF(U188&gt;=0,"b_pre","none"))</f>
        <v/>
      </c>
      <c r="AB188" s="3">
        <f>AND(Z188="B_pre",AA188="a_pre")</f>
        <v/>
      </c>
      <c r="AC188" s="3">
        <f>AND(Z188="B_pre",AA188="b_pre")</f>
        <v/>
      </c>
      <c r="AD188" s="3">
        <f>AND(Z188="C_pre",AA188="a_pre")</f>
        <v/>
      </c>
      <c r="AE188" s="3">
        <f>AND(Z188="C_pre",AA188="b_pre")</f>
        <v/>
      </c>
      <c r="AF188" s="6">
        <f>待赋值表!C187</f>
        <v/>
      </c>
      <c r="AG188" s="3">
        <f t="array" ref="AG188">IF(AB188=TRUE,"A",IF(AC188=TRUE,"B",IF(AD188=TRUE,"C",IF(AE188=TRUE,"D","其他"))))</f>
        <v/>
      </c>
      <c r="AH188" s="3">
        <f>IF(分析表!$E$12&lt;&gt;"ALL",AND(AF188=分析表!$E$10,AG188=分析表!$E$12),IF(AF188=分析表!$E$10,TRUE(),IF(AF188="ALL",TRUE(),"")))</f>
        <v/>
      </c>
    </row>
    <row r="189">
      <c r="A189" s="3">
        <f>COUNTIF($AH$2:AH189,"TRUE")</f>
        <v/>
      </c>
      <c r="B189" s="3">
        <f>COUNTIF($AG$2:$AG189,#REF!)</f>
        <v/>
      </c>
      <c r="C189" s="56">
        <f>待赋值表!A188</f>
        <v/>
      </c>
      <c r="E189" s="6">
        <f>待赋值表!D188</f>
        <v/>
      </c>
      <c r="F189" s="6">
        <f>待赋值表!E188</f>
        <v/>
      </c>
      <c r="G189" s="6">
        <f>待赋值表!F188</f>
        <v/>
      </c>
      <c r="H189" s="6">
        <f>待赋值表!G188</f>
        <v/>
      </c>
      <c r="I189" s="6">
        <f>待赋值表!H188</f>
        <v/>
      </c>
      <c r="J189" s="6">
        <f>待赋值表!I188</f>
        <v/>
      </c>
      <c r="K189" s="6">
        <f>待赋值表!J188</f>
        <v/>
      </c>
      <c r="L189" s="6">
        <f>待赋值表!K188</f>
        <v/>
      </c>
      <c r="M189" s="6">
        <f>待赋值表!L188</f>
        <v/>
      </c>
      <c r="N189" s="6">
        <f>待赋值表!M188</f>
        <v/>
      </c>
      <c r="O189" s="6">
        <f>待赋值表!N188</f>
        <v/>
      </c>
      <c r="P189" s="6">
        <f>待赋值表!O188</f>
        <v/>
      </c>
      <c r="Q189" s="6">
        <f>IF(待赋值表!P188&lt;&gt;"",待赋值表!P188,0)</f>
        <v/>
      </c>
      <c r="R189" s="6">
        <f>待赋值表!Q188</f>
        <v/>
      </c>
      <c r="S189" s="6">
        <f>待赋值表!R188</f>
        <v/>
      </c>
      <c r="T189" s="6">
        <f>待赋值表!S188</f>
        <v/>
      </c>
      <c r="U189" s="6">
        <f>待赋值表!T188</f>
        <v/>
      </c>
      <c r="V189" s="6">
        <f>待赋值表!U188</f>
        <v/>
      </c>
      <c r="W189" s="6">
        <f>待赋值表!V188</f>
        <v/>
      </c>
      <c r="X189" s="6">
        <f>待赋值表!W188</f>
        <v/>
      </c>
      <c r="Y189" s="6">
        <f>待赋值表!X188</f>
        <v/>
      </c>
      <c r="Z189" s="3">
        <f>IF(M189&gt;=0.01,"B_pre",IF(M189&gt;=0,"C_pre","none"))</f>
        <v/>
      </c>
      <c r="AA189" s="3">
        <f>IF(U189&gt;0.125,"a_pre",IF(U189&gt;=0,"b_pre","none"))</f>
        <v/>
      </c>
      <c r="AB189" s="3">
        <f>AND(Z189="B_pre",AA189="a_pre")</f>
        <v/>
      </c>
      <c r="AC189" s="3">
        <f>AND(Z189="B_pre",AA189="b_pre")</f>
        <v/>
      </c>
      <c r="AD189" s="3">
        <f>AND(Z189="C_pre",AA189="a_pre")</f>
        <v/>
      </c>
      <c r="AE189" s="3">
        <f>AND(Z189="C_pre",AA189="b_pre")</f>
        <v/>
      </c>
      <c r="AF189" s="6">
        <f>待赋值表!C188</f>
        <v/>
      </c>
      <c r="AG189" s="3">
        <f t="array" ref="AG189">IF(AB189=TRUE,"A",IF(AC189=TRUE,"B",IF(AD189=TRUE,"C",IF(AE189=TRUE,"D","其他"))))</f>
        <v/>
      </c>
      <c r="AH189" s="3">
        <f>IF(分析表!$E$12&lt;&gt;"ALL",AND(AF189=分析表!$E$10,AG189=分析表!$E$12),IF(AF189=分析表!$E$10,TRUE(),IF(AF189="ALL",TRUE(),"")))</f>
        <v/>
      </c>
    </row>
    <row r="190">
      <c r="A190" s="3">
        <f>COUNTIF($AH$2:AH190,"TRUE")</f>
        <v/>
      </c>
      <c r="B190" s="3">
        <f>COUNTIF($AG$2:$AG190,#REF!)</f>
        <v/>
      </c>
      <c r="C190" s="56">
        <f>待赋值表!A189</f>
        <v/>
      </c>
      <c r="E190" s="6">
        <f>待赋值表!D189</f>
        <v/>
      </c>
      <c r="F190" s="6">
        <f>待赋值表!E189</f>
        <v/>
      </c>
      <c r="G190" s="6">
        <f>待赋值表!F189</f>
        <v/>
      </c>
      <c r="H190" s="6">
        <f>待赋值表!G189</f>
        <v/>
      </c>
      <c r="I190" s="6">
        <f>待赋值表!H189</f>
        <v/>
      </c>
      <c r="J190" s="6">
        <f>待赋值表!I189</f>
        <v/>
      </c>
      <c r="K190" s="6">
        <f>待赋值表!J189</f>
        <v/>
      </c>
      <c r="L190" s="6">
        <f>待赋值表!K189</f>
        <v/>
      </c>
      <c r="M190" s="6">
        <f>待赋值表!L189</f>
        <v/>
      </c>
      <c r="N190" s="6">
        <f>待赋值表!M189</f>
        <v/>
      </c>
      <c r="O190" s="6">
        <f>待赋值表!N189</f>
        <v/>
      </c>
      <c r="P190" s="6">
        <f>待赋值表!O189</f>
        <v/>
      </c>
      <c r="Q190" s="6">
        <f>IF(待赋值表!P189&lt;&gt;"",待赋值表!P189,0)</f>
        <v/>
      </c>
      <c r="R190" s="6">
        <f>待赋值表!Q189</f>
        <v/>
      </c>
      <c r="S190" s="6">
        <f>待赋值表!R189</f>
        <v/>
      </c>
      <c r="T190" s="6">
        <f>待赋值表!S189</f>
        <v/>
      </c>
      <c r="U190" s="6">
        <f>待赋值表!T189</f>
        <v/>
      </c>
      <c r="V190" s="6">
        <f>待赋值表!U189</f>
        <v/>
      </c>
      <c r="W190" s="6">
        <f>待赋值表!V189</f>
        <v/>
      </c>
      <c r="X190" s="6">
        <f>待赋值表!W189</f>
        <v/>
      </c>
      <c r="Y190" s="6">
        <f>待赋值表!X189</f>
        <v/>
      </c>
      <c r="Z190" s="3">
        <f>IF(M190&gt;=0.01,"B_pre",IF(M190&gt;=0,"C_pre","none"))</f>
        <v/>
      </c>
      <c r="AA190" s="3">
        <f>IF(U190&gt;0.125,"a_pre",IF(U190&gt;=0,"b_pre","none"))</f>
        <v/>
      </c>
      <c r="AB190" s="3">
        <f>AND(Z190="B_pre",AA190="a_pre")</f>
        <v/>
      </c>
      <c r="AC190" s="3">
        <f>AND(Z190="B_pre",AA190="b_pre")</f>
        <v/>
      </c>
      <c r="AD190" s="3">
        <f>AND(Z190="C_pre",AA190="a_pre")</f>
        <v/>
      </c>
      <c r="AE190" s="3">
        <f>AND(Z190="C_pre",AA190="b_pre")</f>
        <v/>
      </c>
      <c r="AF190" s="6">
        <f>待赋值表!C189</f>
        <v/>
      </c>
      <c r="AG190" s="3">
        <f t="array" ref="AG190">IF(AB190=TRUE,"A",IF(AC190=TRUE,"B",IF(AD190=TRUE,"C",IF(AE190=TRUE,"D","其他"))))</f>
        <v/>
      </c>
      <c r="AH190" s="3">
        <f>IF(分析表!$E$12&lt;&gt;"ALL",AND(AF190=分析表!$E$10,AG190=分析表!$E$12),IF(AF190=分析表!$E$10,TRUE(),IF(AF190="ALL",TRUE(),"")))</f>
        <v/>
      </c>
    </row>
    <row r="191">
      <c r="A191" s="3">
        <f>COUNTIF($AH$2:AH191,"TRUE")</f>
        <v/>
      </c>
      <c r="B191" s="3">
        <f>COUNTIF($AG$2:$AG191,#REF!)</f>
        <v/>
      </c>
      <c r="C191" s="56">
        <f>待赋值表!A190</f>
        <v/>
      </c>
      <c r="E191" s="6">
        <f>待赋值表!D190</f>
        <v/>
      </c>
      <c r="F191" s="6">
        <f>待赋值表!E190</f>
        <v/>
      </c>
      <c r="G191" s="6">
        <f>待赋值表!F190</f>
        <v/>
      </c>
      <c r="H191" s="6">
        <f>待赋值表!G190</f>
        <v/>
      </c>
      <c r="I191" s="6">
        <f>待赋值表!H190</f>
        <v/>
      </c>
      <c r="J191" s="6">
        <f>待赋值表!I190</f>
        <v/>
      </c>
      <c r="K191" s="6">
        <f>待赋值表!J190</f>
        <v/>
      </c>
      <c r="L191" s="6">
        <f>待赋值表!K190</f>
        <v/>
      </c>
      <c r="M191" s="6">
        <f>待赋值表!L190</f>
        <v/>
      </c>
      <c r="N191" s="6">
        <f>待赋值表!M190</f>
        <v/>
      </c>
      <c r="O191" s="6">
        <f>待赋值表!N190</f>
        <v/>
      </c>
      <c r="P191" s="6">
        <f>待赋值表!O190</f>
        <v/>
      </c>
      <c r="Q191" s="6">
        <f>IF(待赋值表!P190&lt;&gt;"",待赋值表!P190,0)</f>
        <v/>
      </c>
      <c r="R191" s="6">
        <f>待赋值表!Q190</f>
        <v/>
      </c>
      <c r="S191" s="6">
        <f>待赋值表!R190</f>
        <v/>
      </c>
      <c r="T191" s="6">
        <f>待赋值表!S190</f>
        <v/>
      </c>
      <c r="U191" s="6">
        <f>待赋值表!T190</f>
        <v/>
      </c>
      <c r="V191" s="6">
        <f>待赋值表!U190</f>
        <v/>
      </c>
      <c r="W191" s="6">
        <f>待赋值表!V190</f>
        <v/>
      </c>
      <c r="X191" s="6">
        <f>待赋值表!W190</f>
        <v/>
      </c>
      <c r="Y191" s="6">
        <f>待赋值表!X190</f>
        <v/>
      </c>
      <c r="Z191" s="3">
        <f>IF(M191&gt;=0.01,"B_pre",IF(M191&gt;=0,"C_pre","none"))</f>
        <v/>
      </c>
      <c r="AA191" s="3">
        <f>IF(U191&gt;0.125,"a_pre",IF(U191&gt;=0,"b_pre","none"))</f>
        <v/>
      </c>
      <c r="AB191" s="3">
        <f>AND(Z191="B_pre",AA191="a_pre")</f>
        <v/>
      </c>
      <c r="AC191" s="3">
        <f>AND(Z191="B_pre",AA191="b_pre")</f>
        <v/>
      </c>
      <c r="AD191" s="3">
        <f>AND(Z191="C_pre",AA191="a_pre")</f>
        <v/>
      </c>
      <c r="AE191" s="3">
        <f>AND(Z191="C_pre",AA191="b_pre")</f>
        <v/>
      </c>
      <c r="AF191" s="6">
        <f>待赋值表!C190</f>
        <v/>
      </c>
      <c r="AG191" s="3">
        <f t="array" ref="AG191">IF(AB191=TRUE,"A",IF(AC191=TRUE,"B",IF(AD191=TRUE,"C",IF(AE191=TRUE,"D","其他"))))</f>
        <v/>
      </c>
      <c r="AH191" s="3">
        <f>IF(分析表!$E$12&lt;&gt;"ALL",AND(AF191=分析表!$E$10,AG191=分析表!$E$12),IF(AF191=分析表!$E$10,TRUE(),IF(AF191="ALL",TRUE(),"")))</f>
        <v/>
      </c>
    </row>
    <row r="192">
      <c r="A192" s="3">
        <f>COUNTIF($AH$2:AH192,"TRUE")</f>
        <v/>
      </c>
      <c r="B192" s="3">
        <f>COUNTIF($AG$2:$AG192,#REF!)</f>
        <v/>
      </c>
      <c r="C192" s="56">
        <f>待赋值表!A191</f>
        <v/>
      </c>
      <c r="E192" s="6">
        <f>待赋值表!D191</f>
        <v/>
      </c>
      <c r="F192" s="6">
        <f>待赋值表!E191</f>
        <v/>
      </c>
      <c r="G192" s="6">
        <f>待赋值表!F191</f>
        <v/>
      </c>
      <c r="H192" s="6">
        <f>待赋值表!G191</f>
        <v/>
      </c>
      <c r="I192" s="6">
        <f>待赋值表!H191</f>
        <v/>
      </c>
      <c r="J192" s="6">
        <f>待赋值表!I191</f>
        <v/>
      </c>
      <c r="K192" s="6">
        <f>待赋值表!J191</f>
        <v/>
      </c>
      <c r="L192" s="6">
        <f>待赋值表!K191</f>
        <v/>
      </c>
      <c r="M192" s="6">
        <f>待赋值表!L191</f>
        <v/>
      </c>
      <c r="N192" s="6">
        <f>待赋值表!M191</f>
        <v/>
      </c>
      <c r="O192" s="6">
        <f>待赋值表!N191</f>
        <v/>
      </c>
      <c r="P192" s="6">
        <f>待赋值表!O191</f>
        <v/>
      </c>
      <c r="Q192" s="6">
        <f>IF(待赋值表!P191&lt;&gt;"",待赋值表!P191,0)</f>
        <v/>
      </c>
      <c r="R192" s="6">
        <f>待赋值表!Q191</f>
        <v/>
      </c>
      <c r="S192" s="6">
        <f>待赋值表!R191</f>
        <v/>
      </c>
      <c r="T192" s="6">
        <f>待赋值表!S191</f>
        <v/>
      </c>
      <c r="U192" s="6">
        <f>待赋值表!T191</f>
        <v/>
      </c>
      <c r="V192" s="6">
        <f>待赋值表!U191</f>
        <v/>
      </c>
      <c r="W192" s="6">
        <f>待赋值表!V191</f>
        <v/>
      </c>
      <c r="X192" s="6">
        <f>待赋值表!W191</f>
        <v/>
      </c>
      <c r="Y192" s="6">
        <f>待赋值表!X191</f>
        <v/>
      </c>
      <c r="Z192" s="3">
        <f>IF(M192&gt;=0.01,"B_pre",IF(M192&gt;=0,"C_pre","none"))</f>
        <v/>
      </c>
      <c r="AA192" s="3">
        <f>IF(U192&gt;0.125,"a_pre",IF(U192&gt;=0,"b_pre","none"))</f>
        <v/>
      </c>
      <c r="AB192" s="3">
        <f>AND(Z192="B_pre",AA192="a_pre")</f>
        <v/>
      </c>
      <c r="AC192" s="3">
        <f>AND(Z192="B_pre",AA192="b_pre")</f>
        <v/>
      </c>
      <c r="AD192" s="3">
        <f>AND(Z192="C_pre",AA192="a_pre")</f>
        <v/>
      </c>
      <c r="AE192" s="3">
        <f>AND(Z192="C_pre",AA192="b_pre")</f>
        <v/>
      </c>
      <c r="AF192" s="6">
        <f>待赋值表!C191</f>
        <v/>
      </c>
      <c r="AG192" s="3">
        <f t="array" ref="AG192">IF(AB192=TRUE,"A",IF(AC192=TRUE,"B",IF(AD192=TRUE,"C",IF(AE192=TRUE,"D","其他"))))</f>
        <v/>
      </c>
      <c r="AH192" s="3">
        <f>IF(分析表!$E$12&lt;&gt;"ALL",AND(AF192=分析表!$E$10,AG192=分析表!$E$12),IF(AF192=分析表!$E$10,TRUE(),IF(AF192="ALL",TRUE(),"")))</f>
        <v/>
      </c>
    </row>
    <row r="193">
      <c r="A193" s="3">
        <f>COUNTIF($AH$2:AH193,"TRUE")</f>
        <v/>
      </c>
      <c r="B193" s="3">
        <f>COUNTIF($AG$2:$AG193,#REF!)</f>
        <v/>
      </c>
      <c r="C193" s="56">
        <f>待赋值表!A192</f>
        <v/>
      </c>
      <c r="E193" s="6">
        <f>待赋值表!D192</f>
        <v/>
      </c>
      <c r="F193" s="6">
        <f>待赋值表!E192</f>
        <v/>
      </c>
      <c r="G193" s="6">
        <f>待赋值表!F192</f>
        <v/>
      </c>
      <c r="H193" s="6">
        <f>待赋值表!G192</f>
        <v/>
      </c>
      <c r="I193" s="6">
        <f>待赋值表!H192</f>
        <v/>
      </c>
      <c r="J193" s="6">
        <f>待赋值表!I192</f>
        <v/>
      </c>
      <c r="K193" s="6">
        <f>待赋值表!J192</f>
        <v/>
      </c>
      <c r="L193" s="6">
        <f>待赋值表!K192</f>
        <v/>
      </c>
      <c r="M193" s="6">
        <f>待赋值表!L192</f>
        <v/>
      </c>
      <c r="N193" s="6">
        <f>待赋值表!M192</f>
        <v/>
      </c>
      <c r="O193" s="6">
        <f>待赋值表!N192</f>
        <v/>
      </c>
      <c r="P193" s="6">
        <f>待赋值表!O192</f>
        <v/>
      </c>
      <c r="Q193" s="6">
        <f>IF(待赋值表!P192&lt;&gt;"",待赋值表!P192,0)</f>
        <v/>
      </c>
      <c r="R193" s="6">
        <f>待赋值表!Q192</f>
        <v/>
      </c>
      <c r="S193" s="6">
        <f>待赋值表!R192</f>
        <v/>
      </c>
      <c r="T193" s="6">
        <f>待赋值表!S192</f>
        <v/>
      </c>
      <c r="U193" s="6">
        <f>待赋值表!T192</f>
        <v/>
      </c>
      <c r="V193" s="6">
        <f>待赋值表!U192</f>
        <v/>
      </c>
      <c r="W193" s="6">
        <f>待赋值表!V192</f>
        <v/>
      </c>
      <c r="X193" s="6">
        <f>待赋值表!W192</f>
        <v/>
      </c>
      <c r="Y193" s="6">
        <f>待赋值表!X192</f>
        <v/>
      </c>
      <c r="Z193" s="3">
        <f>IF(M193&gt;=0.01,"B_pre",IF(M193&gt;=0,"C_pre","none"))</f>
        <v/>
      </c>
      <c r="AA193" s="3">
        <f>IF(U193&gt;0.125,"a_pre",IF(U193&gt;=0,"b_pre","none"))</f>
        <v/>
      </c>
      <c r="AB193" s="3">
        <f>AND(Z193="B_pre",AA193="a_pre")</f>
        <v/>
      </c>
      <c r="AC193" s="3">
        <f>AND(Z193="B_pre",AA193="b_pre")</f>
        <v/>
      </c>
      <c r="AD193" s="3">
        <f>AND(Z193="C_pre",AA193="a_pre")</f>
        <v/>
      </c>
      <c r="AE193" s="3">
        <f>AND(Z193="C_pre",AA193="b_pre")</f>
        <v/>
      </c>
      <c r="AF193" s="6">
        <f>待赋值表!C192</f>
        <v/>
      </c>
      <c r="AG193" s="3">
        <f t="array" ref="AG193">IF(AB193=TRUE,"A",IF(AC193=TRUE,"B",IF(AD193=TRUE,"C",IF(AE193=TRUE,"D","其他"))))</f>
        <v/>
      </c>
      <c r="AH193" s="3">
        <f>IF(分析表!$E$12&lt;&gt;"ALL",AND(AF193=分析表!$E$10,AG193=分析表!$E$12),IF(AF193=分析表!$E$10,TRUE(),IF(AF193="ALL",TRUE(),"")))</f>
        <v/>
      </c>
    </row>
    <row r="194">
      <c r="A194" s="3">
        <f>COUNTIF($AH$2:AH194,"TRUE")</f>
        <v/>
      </c>
      <c r="B194" s="3">
        <f>COUNTIF($AG$2:$AG194,#REF!)</f>
        <v/>
      </c>
      <c r="C194" s="56">
        <f>待赋值表!A193</f>
        <v/>
      </c>
      <c r="E194" s="6">
        <f>待赋值表!D193</f>
        <v/>
      </c>
      <c r="F194" s="6">
        <f>待赋值表!E193</f>
        <v/>
      </c>
      <c r="G194" s="6">
        <f>待赋值表!F193</f>
        <v/>
      </c>
      <c r="H194" s="6">
        <f>待赋值表!G193</f>
        <v/>
      </c>
      <c r="I194" s="6">
        <f>待赋值表!H193</f>
        <v/>
      </c>
      <c r="J194" s="6">
        <f>待赋值表!I193</f>
        <v/>
      </c>
      <c r="K194" s="6">
        <f>待赋值表!J193</f>
        <v/>
      </c>
      <c r="L194" s="6">
        <f>待赋值表!K193</f>
        <v/>
      </c>
      <c r="M194" s="6">
        <f>待赋值表!L193</f>
        <v/>
      </c>
      <c r="N194" s="6">
        <f>待赋值表!M193</f>
        <v/>
      </c>
      <c r="O194" s="6">
        <f>待赋值表!N193</f>
        <v/>
      </c>
      <c r="P194" s="6">
        <f>待赋值表!O193</f>
        <v/>
      </c>
      <c r="Q194" s="6">
        <f>IF(待赋值表!P193&lt;&gt;"",待赋值表!P193,0)</f>
        <v/>
      </c>
      <c r="R194" s="6">
        <f>待赋值表!Q193</f>
        <v/>
      </c>
      <c r="S194" s="6">
        <f>待赋值表!R193</f>
        <v/>
      </c>
      <c r="T194" s="6">
        <f>待赋值表!S193</f>
        <v/>
      </c>
      <c r="U194" s="6">
        <f>待赋值表!T193</f>
        <v/>
      </c>
      <c r="V194" s="6">
        <f>待赋值表!U193</f>
        <v/>
      </c>
      <c r="W194" s="6">
        <f>待赋值表!V193</f>
        <v/>
      </c>
      <c r="X194" s="6">
        <f>待赋值表!W193</f>
        <v/>
      </c>
      <c r="Y194" s="6">
        <f>待赋值表!X193</f>
        <v/>
      </c>
      <c r="Z194" s="3">
        <f>IF(M194&gt;=0.01,"B_pre",IF(M194&gt;=0,"C_pre","none"))</f>
        <v/>
      </c>
      <c r="AA194" s="3">
        <f>IF(U194&gt;0.125,"a_pre",IF(U194&gt;=0,"b_pre","none"))</f>
        <v/>
      </c>
      <c r="AB194" s="3">
        <f>AND(Z194="B_pre",AA194="a_pre")</f>
        <v/>
      </c>
      <c r="AC194" s="3">
        <f>AND(Z194="B_pre",AA194="b_pre")</f>
        <v/>
      </c>
      <c r="AD194" s="3">
        <f>AND(Z194="C_pre",AA194="a_pre")</f>
        <v/>
      </c>
      <c r="AE194" s="3">
        <f>AND(Z194="C_pre",AA194="b_pre")</f>
        <v/>
      </c>
      <c r="AF194" s="6">
        <f>待赋值表!C193</f>
        <v/>
      </c>
      <c r="AG194" s="3">
        <f t="array" ref="AG194">IF(AB194=TRUE,"A",IF(AC194=TRUE,"B",IF(AD194=TRUE,"C",IF(AE194=TRUE,"D","其他"))))</f>
        <v/>
      </c>
      <c r="AH194" s="3">
        <f>IF(分析表!$E$12&lt;&gt;"ALL",AND(AF194=分析表!$E$10,AG194=分析表!$E$12),IF(AF194=分析表!$E$10,TRUE(),IF(AF194="ALL",TRUE(),"")))</f>
        <v/>
      </c>
    </row>
    <row r="195">
      <c r="A195" s="3">
        <f>COUNTIF($AH$2:AH195,"TRUE")</f>
        <v/>
      </c>
      <c r="B195" s="3">
        <f>COUNTIF($AG$2:$AG195,#REF!)</f>
        <v/>
      </c>
      <c r="C195" s="56">
        <f>待赋值表!A194</f>
        <v/>
      </c>
      <c r="E195" s="6">
        <f>待赋值表!D194</f>
        <v/>
      </c>
      <c r="F195" s="6">
        <f>待赋值表!E194</f>
        <v/>
      </c>
      <c r="G195" s="6">
        <f>待赋值表!F194</f>
        <v/>
      </c>
      <c r="H195" s="6">
        <f>待赋值表!G194</f>
        <v/>
      </c>
      <c r="I195" s="6">
        <f>待赋值表!H194</f>
        <v/>
      </c>
      <c r="J195" s="6">
        <f>待赋值表!I194</f>
        <v/>
      </c>
      <c r="K195" s="6">
        <f>待赋值表!J194</f>
        <v/>
      </c>
      <c r="L195" s="6">
        <f>待赋值表!K194</f>
        <v/>
      </c>
      <c r="M195" s="6">
        <f>待赋值表!L194</f>
        <v/>
      </c>
      <c r="N195" s="6">
        <f>待赋值表!M194</f>
        <v/>
      </c>
      <c r="O195" s="6">
        <f>待赋值表!N194</f>
        <v/>
      </c>
      <c r="P195" s="6">
        <f>待赋值表!O194</f>
        <v/>
      </c>
      <c r="Q195" s="6">
        <f>IF(待赋值表!P194&lt;&gt;"",待赋值表!P194,0)</f>
        <v/>
      </c>
      <c r="R195" s="6">
        <f>待赋值表!Q194</f>
        <v/>
      </c>
      <c r="S195" s="6">
        <f>待赋值表!R194</f>
        <v/>
      </c>
      <c r="T195" s="6">
        <f>待赋值表!S194</f>
        <v/>
      </c>
      <c r="U195" s="6">
        <f>待赋值表!T194</f>
        <v/>
      </c>
      <c r="V195" s="6">
        <f>待赋值表!U194</f>
        <v/>
      </c>
      <c r="W195" s="6">
        <f>待赋值表!V194</f>
        <v/>
      </c>
      <c r="X195" s="6">
        <f>待赋值表!W194</f>
        <v/>
      </c>
      <c r="Y195" s="6">
        <f>待赋值表!X194</f>
        <v/>
      </c>
      <c r="Z195" s="3">
        <f>IF(M195&gt;=0.01,"B_pre",IF(M195&gt;=0,"C_pre","none"))</f>
        <v/>
      </c>
      <c r="AA195" s="3">
        <f>IF(U195&gt;0.125,"a_pre",IF(U195&gt;=0,"b_pre","none"))</f>
        <v/>
      </c>
      <c r="AB195" s="3">
        <f>AND(Z195="B_pre",AA195="a_pre")</f>
        <v/>
      </c>
      <c r="AC195" s="3">
        <f>AND(Z195="B_pre",AA195="b_pre")</f>
        <v/>
      </c>
      <c r="AD195" s="3">
        <f>AND(Z195="C_pre",AA195="a_pre")</f>
        <v/>
      </c>
      <c r="AE195" s="3">
        <f>AND(Z195="C_pre",AA195="b_pre")</f>
        <v/>
      </c>
      <c r="AF195" s="6">
        <f>待赋值表!C194</f>
        <v/>
      </c>
      <c r="AG195" s="3">
        <f t="array" ref="AG195">IF(AB195=TRUE,"A",IF(AC195=TRUE,"B",IF(AD195=TRUE,"C",IF(AE195=TRUE,"D","其他"))))</f>
        <v/>
      </c>
      <c r="AH195" s="3">
        <f>IF(分析表!$E$12&lt;&gt;"ALL",AND(AF195=分析表!$E$10,AG195=分析表!$E$12),IF(AF195=分析表!$E$10,TRUE(),IF(AF195="ALL",TRUE(),"")))</f>
        <v/>
      </c>
    </row>
    <row r="196">
      <c r="A196" s="3">
        <f>COUNTIF($AH$2:AH196,"TRUE")</f>
        <v/>
      </c>
      <c r="B196" s="3">
        <f>COUNTIF($AG$2:$AG196,#REF!)</f>
        <v/>
      </c>
      <c r="C196" s="56">
        <f>待赋值表!A195</f>
        <v/>
      </c>
      <c r="E196" s="6">
        <f>待赋值表!D195</f>
        <v/>
      </c>
      <c r="F196" s="6">
        <f>待赋值表!E195</f>
        <v/>
      </c>
      <c r="G196" s="6">
        <f>待赋值表!F195</f>
        <v/>
      </c>
      <c r="H196" s="6">
        <f>待赋值表!G195</f>
        <v/>
      </c>
      <c r="I196" s="6">
        <f>待赋值表!H195</f>
        <v/>
      </c>
      <c r="J196" s="6">
        <f>待赋值表!I195</f>
        <v/>
      </c>
      <c r="K196" s="6">
        <f>待赋值表!J195</f>
        <v/>
      </c>
      <c r="L196" s="6">
        <f>待赋值表!K195</f>
        <v/>
      </c>
      <c r="M196" s="6">
        <f>待赋值表!L195</f>
        <v/>
      </c>
      <c r="N196" s="6">
        <f>待赋值表!M195</f>
        <v/>
      </c>
      <c r="O196" s="6">
        <f>待赋值表!N195</f>
        <v/>
      </c>
      <c r="P196" s="6">
        <f>待赋值表!O195</f>
        <v/>
      </c>
      <c r="Q196" s="6">
        <f>IF(待赋值表!P195&lt;&gt;"",待赋值表!P195,0)</f>
        <v/>
      </c>
      <c r="R196" s="6">
        <f>待赋值表!Q195</f>
        <v/>
      </c>
      <c r="S196" s="6">
        <f>待赋值表!R195</f>
        <v/>
      </c>
      <c r="T196" s="6">
        <f>待赋值表!S195</f>
        <v/>
      </c>
      <c r="U196" s="6">
        <f>待赋值表!T195</f>
        <v/>
      </c>
      <c r="V196" s="6">
        <f>待赋值表!U195</f>
        <v/>
      </c>
      <c r="W196" s="6">
        <f>待赋值表!V195</f>
        <v/>
      </c>
      <c r="X196" s="6">
        <f>待赋值表!W195</f>
        <v/>
      </c>
      <c r="Y196" s="6">
        <f>待赋值表!X195</f>
        <v/>
      </c>
      <c r="Z196" s="3">
        <f>IF(M196&gt;=0.01,"B_pre",IF(M196&gt;=0,"C_pre","none"))</f>
        <v/>
      </c>
      <c r="AA196" s="3">
        <f>IF(U196&gt;0.125,"a_pre",IF(U196&gt;=0,"b_pre","none"))</f>
        <v/>
      </c>
      <c r="AB196" s="3">
        <f>AND(Z196="B_pre",AA196="a_pre")</f>
        <v/>
      </c>
      <c r="AC196" s="3">
        <f>AND(Z196="B_pre",AA196="b_pre")</f>
        <v/>
      </c>
      <c r="AD196" s="3">
        <f>AND(Z196="C_pre",AA196="a_pre")</f>
        <v/>
      </c>
      <c r="AE196" s="3">
        <f>AND(Z196="C_pre",AA196="b_pre")</f>
        <v/>
      </c>
      <c r="AF196" s="6">
        <f>待赋值表!C195</f>
        <v/>
      </c>
      <c r="AG196" s="3">
        <f t="array" ref="AG196">IF(AB196=TRUE,"A",IF(AC196=TRUE,"B",IF(AD196=TRUE,"C",IF(AE196=TRUE,"D","其他"))))</f>
        <v/>
      </c>
      <c r="AH196" s="3">
        <f>IF(分析表!$E$12&lt;&gt;"ALL",AND(AF196=分析表!$E$10,AG196=分析表!$E$12),IF(AF196=分析表!$E$10,TRUE(),IF(AF196="ALL",TRUE(),"")))</f>
        <v/>
      </c>
    </row>
    <row r="197">
      <c r="A197" s="3">
        <f>COUNTIF($AH$2:AH197,"TRUE")</f>
        <v/>
      </c>
      <c r="B197" s="3">
        <f>COUNTIF($AG$2:$AG197,#REF!)</f>
        <v/>
      </c>
      <c r="C197" s="56">
        <f>待赋值表!A196</f>
        <v/>
      </c>
      <c r="E197" s="6">
        <f>待赋值表!D196</f>
        <v/>
      </c>
      <c r="F197" s="6">
        <f>待赋值表!E196</f>
        <v/>
      </c>
      <c r="G197" s="6">
        <f>待赋值表!F196</f>
        <v/>
      </c>
      <c r="H197" s="6">
        <f>待赋值表!G196</f>
        <v/>
      </c>
      <c r="I197" s="6">
        <f>待赋值表!H196</f>
        <v/>
      </c>
      <c r="J197" s="6">
        <f>待赋值表!I196</f>
        <v/>
      </c>
      <c r="K197" s="6">
        <f>待赋值表!J196</f>
        <v/>
      </c>
      <c r="L197" s="6">
        <f>待赋值表!K196</f>
        <v/>
      </c>
      <c r="M197" s="6">
        <f>待赋值表!L196</f>
        <v/>
      </c>
      <c r="N197" s="6">
        <f>待赋值表!M196</f>
        <v/>
      </c>
      <c r="O197" s="6">
        <f>待赋值表!N196</f>
        <v/>
      </c>
      <c r="P197" s="6">
        <f>待赋值表!O196</f>
        <v/>
      </c>
      <c r="Q197" s="6">
        <f>IF(待赋值表!P196&lt;&gt;"",待赋值表!P196,0)</f>
        <v/>
      </c>
      <c r="R197" s="6">
        <f>待赋值表!Q196</f>
        <v/>
      </c>
      <c r="S197" s="6">
        <f>待赋值表!R196</f>
        <v/>
      </c>
      <c r="T197" s="6">
        <f>待赋值表!S196</f>
        <v/>
      </c>
      <c r="U197" s="6">
        <f>待赋值表!T196</f>
        <v/>
      </c>
      <c r="V197" s="6">
        <f>待赋值表!U196</f>
        <v/>
      </c>
      <c r="W197" s="6">
        <f>待赋值表!V196</f>
        <v/>
      </c>
      <c r="X197" s="6">
        <f>待赋值表!W196</f>
        <v/>
      </c>
      <c r="Y197" s="6">
        <f>待赋值表!X196</f>
        <v/>
      </c>
      <c r="Z197" s="3">
        <f>IF(M197&gt;=0.01,"B_pre",IF(M197&gt;=0,"C_pre","none"))</f>
        <v/>
      </c>
      <c r="AA197" s="3">
        <f>IF(U197&gt;0.125,"a_pre",IF(U197&gt;=0,"b_pre","none"))</f>
        <v/>
      </c>
      <c r="AB197" s="3">
        <f>AND(Z197="B_pre",AA197="a_pre")</f>
        <v/>
      </c>
      <c r="AC197" s="3">
        <f>AND(Z197="B_pre",AA197="b_pre")</f>
        <v/>
      </c>
      <c r="AD197" s="3">
        <f>AND(Z197="C_pre",AA197="a_pre")</f>
        <v/>
      </c>
      <c r="AE197" s="3">
        <f>AND(Z197="C_pre",AA197="b_pre")</f>
        <v/>
      </c>
      <c r="AF197" s="6">
        <f>待赋值表!C196</f>
        <v/>
      </c>
      <c r="AG197" s="3">
        <f t="array" ref="AG197">IF(AB197=TRUE,"A",IF(AC197=TRUE,"B",IF(AD197=TRUE,"C",IF(AE197=TRUE,"D","其他"))))</f>
        <v/>
      </c>
      <c r="AH197" s="3">
        <f>IF(分析表!$E$12&lt;&gt;"ALL",AND(AF197=分析表!$E$10,AG197=分析表!$E$12),IF(AF197=分析表!$E$10,TRUE(),IF(AF197="ALL",TRUE(),"")))</f>
        <v/>
      </c>
    </row>
    <row r="198">
      <c r="A198" s="3">
        <f>COUNTIF($AH$2:AH198,"TRUE")</f>
        <v/>
      </c>
      <c r="B198" s="3">
        <f>COUNTIF($AG$2:$AG198,#REF!)</f>
        <v/>
      </c>
      <c r="C198" s="56">
        <f>待赋值表!A197</f>
        <v/>
      </c>
      <c r="E198" s="6">
        <f>待赋值表!D197</f>
        <v/>
      </c>
      <c r="F198" s="6">
        <f>待赋值表!E197</f>
        <v/>
      </c>
      <c r="G198" s="6">
        <f>待赋值表!F197</f>
        <v/>
      </c>
      <c r="H198" s="6">
        <f>待赋值表!G197</f>
        <v/>
      </c>
      <c r="I198" s="6">
        <f>待赋值表!H197</f>
        <v/>
      </c>
      <c r="J198" s="6">
        <f>待赋值表!I197</f>
        <v/>
      </c>
      <c r="K198" s="6">
        <f>待赋值表!J197</f>
        <v/>
      </c>
      <c r="L198" s="6">
        <f>待赋值表!K197</f>
        <v/>
      </c>
      <c r="M198" s="6">
        <f>待赋值表!L197</f>
        <v/>
      </c>
      <c r="N198" s="6">
        <f>待赋值表!M197</f>
        <v/>
      </c>
      <c r="O198" s="6">
        <f>待赋值表!N197</f>
        <v/>
      </c>
      <c r="P198" s="6">
        <f>待赋值表!O197</f>
        <v/>
      </c>
      <c r="Q198" s="6">
        <f>IF(待赋值表!P197&lt;&gt;"",待赋值表!P197,0)</f>
        <v/>
      </c>
      <c r="R198" s="6">
        <f>待赋值表!Q197</f>
        <v/>
      </c>
      <c r="S198" s="6">
        <f>待赋值表!R197</f>
        <v/>
      </c>
      <c r="T198" s="6">
        <f>待赋值表!S197</f>
        <v/>
      </c>
      <c r="U198" s="6">
        <f>待赋值表!T197</f>
        <v/>
      </c>
      <c r="V198" s="6">
        <f>待赋值表!U197</f>
        <v/>
      </c>
      <c r="W198" s="6">
        <f>待赋值表!V197</f>
        <v/>
      </c>
      <c r="X198" s="6">
        <f>待赋值表!W197</f>
        <v/>
      </c>
      <c r="Y198" s="6">
        <f>待赋值表!X197</f>
        <v/>
      </c>
      <c r="Z198" s="3">
        <f>IF(M198&gt;=0.01,"B_pre",IF(M198&gt;=0,"C_pre","none"))</f>
        <v/>
      </c>
      <c r="AA198" s="3">
        <f>IF(U198&gt;0.125,"a_pre",IF(U198&gt;=0,"b_pre","none"))</f>
        <v/>
      </c>
      <c r="AB198" s="3">
        <f>AND(Z198="B_pre",AA198="a_pre")</f>
        <v/>
      </c>
      <c r="AC198" s="3">
        <f>AND(Z198="B_pre",AA198="b_pre")</f>
        <v/>
      </c>
      <c r="AD198" s="3">
        <f>AND(Z198="C_pre",AA198="a_pre")</f>
        <v/>
      </c>
      <c r="AE198" s="3">
        <f>AND(Z198="C_pre",AA198="b_pre")</f>
        <v/>
      </c>
      <c r="AF198" s="6">
        <f>待赋值表!C197</f>
        <v/>
      </c>
      <c r="AG198" s="3">
        <f t="array" ref="AG198">IF(AB198=TRUE,"A",IF(AC198=TRUE,"B",IF(AD198=TRUE,"C",IF(AE198=TRUE,"D","其他"))))</f>
        <v/>
      </c>
      <c r="AH198" s="3">
        <f>IF(分析表!$E$12&lt;&gt;"ALL",AND(AF198=分析表!$E$10,AG198=分析表!$E$12),IF(AF198=分析表!$E$10,TRUE(),IF(AF198="ALL",TRUE(),"")))</f>
        <v/>
      </c>
    </row>
    <row r="199">
      <c r="A199" s="3">
        <f>COUNTIF($AH$2:AH199,"TRUE")</f>
        <v/>
      </c>
      <c r="B199" s="3">
        <f>COUNTIF($AG$2:$AG199,#REF!)</f>
        <v/>
      </c>
      <c r="C199" s="56">
        <f>待赋值表!A198</f>
        <v/>
      </c>
      <c r="E199" s="6">
        <f>待赋值表!D198</f>
        <v/>
      </c>
      <c r="F199" s="6">
        <f>待赋值表!E198</f>
        <v/>
      </c>
      <c r="G199" s="6">
        <f>待赋值表!F198</f>
        <v/>
      </c>
      <c r="H199" s="6">
        <f>待赋值表!G198</f>
        <v/>
      </c>
      <c r="I199" s="6">
        <f>待赋值表!H198</f>
        <v/>
      </c>
      <c r="J199" s="6">
        <f>待赋值表!I198</f>
        <v/>
      </c>
      <c r="K199" s="6">
        <f>待赋值表!J198</f>
        <v/>
      </c>
      <c r="L199" s="6">
        <f>待赋值表!K198</f>
        <v/>
      </c>
      <c r="M199" s="6">
        <f>待赋值表!L198</f>
        <v/>
      </c>
      <c r="N199" s="6">
        <f>待赋值表!M198</f>
        <v/>
      </c>
      <c r="O199" s="6">
        <f>待赋值表!N198</f>
        <v/>
      </c>
      <c r="P199" s="6">
        <f>待赋值表!O198</f>
        <v/>
      </c>
      <c r="Q199" s="6">
        <f>IF(待赋值表!P198&lt;&gt;"",待赋值表!P198,0)</f>
        <v/>
      </c>
      <c r="R199" s="6">
        <f>待赋值表!Q198</f>
        <v/>
      </c>
      <c r="S199" s="6">
        <f>待赋值表!R198</f>
        <v/>
      </c>
      <c r="T199" s="6">
        <f>待赋值表!S198</f>
        <v/>
      </c>
      <c r="U199" s="6">
        <f>待赋值表!T198</f>
        <v/>
      </c>
      <c r="V199" s="6">
        <f>待赋值表!U198</f>
        <v/>
      </c>
      <c r="W199" s="6">
        <f>待赋值表!V198</f>
        <v/>
      </c>
      <c r="X199" s="6">
        <f>待赋值表!W198</f>
        <v/>
      </c>
      <c r="Y199" s="6">
        <f>待赋值表!X198</f>
        <v/>
      </c>
      <c r="Z199" s="3">
        <f>IF(M199&gt;=0.01,"B_pre",IF(M199&gt;=0,"C_pre","none"))</f>
        <v/>
      </c>
      <c r="AA199" s="3">
        <f>IF(U199&gt;0.125,"a_pre",IF(U199&gt;=0,"b_pre","none"))</f>
        <v/>
      </c>
      <c r="AB199" s="3">
        <f>AND(Z199="B_pre",AA199="a_pre")</f>
        <v/>
      </c>
      <c r="AC199" s="3">
        <f>AND(Z199="B_pre",AA199="b_pre")</f>
        <v/>
      </c>
      <c r="AD199" s="3">
        <f>AND(Z199="C_pre",AA199="a_pre")</f>
        <v/>
      </c>
      <c r="AE199" s="3">
        <f>AND(Z199="C_pre",AA199="b_pre")</f>
        <v/>
      </c>
      <c r="AF199" s="6">
        <f>待赋值表!C198</f>
        <v/>
      </c>
      <c r="AG199" s="3">
        <f t="array" ref="AG199">IF(AB199=TRUE,"A",IF(AC199=TRUE,"B",IF(AD199=TRUE,"C",IF(AE199=TRUE,"D","其他"))))</f>
        <v/>
      </c>
      <c r="AH199" s="3">
        <f>IF(分析表!$E$12&lt;&gt;"ALL",AND(AF199=分析表!$E$10,AG199=分析表!$E$12),IF(AF199=分析表!$E$10,TRUE(),IF(AF199="ALL",TRUE(),"")))</f>
        <v/>
      </c>
    </row>
    <row r="200">
      <c r="A200" s="3">
        <f>COUNTIF($AH$2:AH200,"TRUE")</f>
        <v/>
      </c>
      <c r="B200" s="3">
        <f>COUNTIF($AG$2:$AG200,#REF!)</f>
        <v/>
      </c>
      <c r="C200" s="56">
        <f>待赋值表!A199</f>
        <v/>
      </c>
      <c r="E200" s="6">
        <f>待赋值表!D199</f>
        <v/>
      </c>
      <c r="F200" s="6">
        <f>待赋值表!E199</f>
        <v/>
      </c>
      <c r="G200" s="6">
        <f>待赋值表!F199</f>
        <v/>
      </c>
      <c r="H200" s="6">
        <f>待赋值表!G199</f>
        <v/>
      </c>
      <c r="I200" s="6">
        <f>待赋值表!H199</f>
        <v/>
      </c>
      <c r="J200" s="6">
        <f>待赋值表!I199</f>
        <v/>
      </c>
      <c r="K200" s="6">
        <f>待赋值表!J199</f>
        <v/>
      </c>
      <c r="L200" s="6">
        <f>待赋值表!K199</f>
        <v/>
      </c>
      <c r="M200" s="6">
        <f>待赋值表!L199</f>
        <v/>
      </c>
      <c r="N200" s="6">
        <f>待赋值表!M199</f>
        <v/>
      </c>
      <c r="O200" s="6">
        <f>待赋值表!N199</f>
        <v/>
      </c>
      <c r="P200" s="6">
        <f>待赋值表!O199</f>
        <v/>
      </c>
      <c r="Q200" s="6">
        <f>IF(待赋值表!P199&lt;&gt;"",待赋值表!P199,0)</f>
        <v/>
      </c>
      <c r="R200" s="6">
        <f>待赋值表!Q199</f>
        <v/>
      </c>
      <c r="S200" s="6">
        <f>待赋值表!R199</f>
        <v/>
      </c>
      <c r="T200" s="6">
        <f>待赋值表!S199</f>
        <v/>
      </c>
      <c r="U200" s="6">
        <f>待赋值表!T199</f>
        <v/>
      </c>
      <c r="V200" s="6">
        <f>待赋值表!U199</f>
        <v/>
      </c>
      <c r="W200" s="6">
        <f>待赋值表!V199</f>
        <v/>
      </c>
      <c r="X200" s="6">
        <f>待赋值表!W199</f>
        <v/>
      </c>
      <c r="Y200" s="6">
        <f>待赋值表!X199</f>
        <v/>
      </c>
      <c r="Z200" s="3">
        <f>IF(M200&gt;=0.01,"B_pre",IF(M200&gt;=0,"C_pre","none"))</f>
        <v/>
      </c>
      <c r="AA200" s="3">
        <f>IF(U200&gt;0.125,"a_pre",IF(U200&gt;=0,"b_pre","none"))</f>
        <v/>
      </c>
      <c r="AB200" s="3">
        <f>AND(Z200="B_pre",AA200="a_pre")</f>
        <v/>
      </c>
      <c r="AC200" s="3">
        <f>AND(Z200="B_pre",AA200="b_pre")</f>
        <v/>
      </c>
      <c r="AD200" s="3">
        <f>AND(Z200="C_pre",AA200="a_pre")</f>
        <v/>
      </c>
      <c r="AE200" s="3">
        <f>AND(Z200="C_pre",AA200="b_pre")</f>
        <v/>
      </c>
      <c r="AF200" s="6">
        <f>待赋值表!C199</f>
        <v/>
      </c>
      <c r="AG200" s="3">
        <f t="array" ref="AG200">IF(AB200=TRUE,"A",IF(AC200=TRUE,"B",IF(AD200=TRUE,"C",IF(AE200=TRUE,"D","其他"))))</f>
        <v/>
      </c>
      <c r="AH200" s="3">
        <f>IF(分析表!$E$12&lt;&gt;"ALL",AND(AF200=分析表!$E$10,AG200=分析表!$E$12),IF(AF200=分析表!$E$10,TRUE(),IF(AF200="ALL",TRUE(),"")))</f>
        <v/>
      </c>
    </row>
    <row r="201">
      <c r="A201" s="3">
        <f>COUNTIF($AH$2:AH201,"TRUE")</f>
        <v/>
      </c>
      <c r="B201" s="3">
        <f>COUNTIF($AG$2:$AG201,#REF!)</f>
        <v/>
      </c>
      <c r="C201" s="56">
        <f>待赋值表!A200</f>
        <v/>
      </c>
      <c r="E201" s="6">
        <f>待赋值表!D200</f>
        <v/>
      </c>
      <c r="F201" s="6">
        <f>待赋值表!E200</f>
        <v/>
      </c>
      <c r="G201" s="6">
        <f>待赋值表!F200</f>
        <v/>
      </c>
      <c r="H201" s="6">
        <f>待赋值表!G200</f>
        <v/>
      </c>
      <c r="I201" s="6">
        <f>待赋值表!H200</f>
        <v/>
      </c>
      <c r="J201" s="6">
        <f>待赋值表!I200</f>
        <v/>
      </c>
      <c r="K201" s="6">
        <f>待赋值表!J200</f>
        <v/>
      </c>
      <c r="L201" s="6">
        <f>待赋值表!K200</f>
        <v/>
      </c>
      <c r="M201" s="6">
        <f>待赋值表!L200</f>
        <v/>
      </c>
      <c r="N201" s="6">
        <f>待赋值表!M200</f>
        <v/>
      </c>
      <c r="O201" s="6">
        <f>待赋值表!N200</f>
        <v/>
      </c>
      <c r="P201" s="6">
        <f>待赋值表!O200</f>
        <v/>
      </c>
      <c r="Q201" s="6">
        <f>IF(待赋值表!P200&lt;&gt;"",待赋值表!P200,0)</f>
        <v/>
      </c>
      <c r="R201" s="6">
        <f>待赋值表!Q200</f>
        <v/>
      </c>
      <c r="S201" s="6">
        <f>待赋值表!R200</f>
        <v/>
      </c>
      <c r="T201" s="6">
        <f>待赋值表!S200</f>
        <v/>
      </c>
      <c r="U201" s="6">
        <f>待赋值表!T200</f>
        <v/>
      </c>
      <c r="V201" s="6">
        <f>待赋值表!U200</f>
        <v/>
      </c>
      <c r="W201" s="6">
        <f>待赋值表!V200</f>
        <v/>
      </c>
      <c r="X201" s="6">
        <f>待赋值表!W200</f>
        <v/>
      </c>
      <c r="Y201" s="6">
        <f>待赋值表!X200</f>
        <v/>
      </c>
      <c r="Z201" s="3">
        <f>IF(M201&gt;=0.01,"B_pre",IF(M201&gt;=0,"C_pre","none"))</f>
        <v/>
      </c>
      <c r="AA201" s="3">
        <f>IF(U201&gt;0.125,"a_pre",IF(U201&gt;=0,"b_pre","none"))</f>
        <v/>
      </c>
      <c r="AB201" s="3">
        <f>AND(Z201="B_pre",AA201="a_pre")</f>
        <v/>
      </c>
      <c r="AC201" s="3">
        <f>AND(Z201="B_pre",AA201="b_pre")</f>
        <v/>
      </c>
      <c r="AD201" s="3">
        <f>AND(Z201="C_pre",AA201="a_pre")</f>
        <v/>
      </c>
      <c r="AE201" s="3">
        <f>AND(Z201="C_pre",AA201="b_pre")</f>
        <v/>
      </c>
      <c r="AF201" s="6">
        <f>待赋值表!C200</f>
        <v/>
      </c>
      <c r="AG201" s="3">
        <f t="array" ref="AG201">IF(AB201=TRUE,"A",IF(AC201=TRUE,"B",IF(AD201=TRUE,"C",IF(AE201=TRUE,"D","其他"))))</f>
        <v/>
      </c>
      <c r="AH201" s="3">
        <f>IF(分析表!$E$12&lt;&gt;"ALL",AND(AF201=分析表!$E$10,AG201=分析表!$E$12),IF(AF201=分析表!$E$10,TRUE(),IF(AF201="ALL",TRUE(),"")))</f>
        <v/>
      </c>
    </row>
    <row r="202">
      <c r="A202" s="3">
        <f>COUNTIF($AH$2:AH202,"TRUE")</f>
        <v/>
      </c>
      <c r="B202" s="3">
        <f>COUNTIF($AG$2:$AG202,#REF!)</f>
        <v/>
      </c>
      <c r="C202" s="56">
        <f>待赋值表!A201</f>
        <v/>
      </c>
      <c r="E202" s="6">
        <f>待赋值表!D201</f>
        <v/>
      </c>
      <c r="F202" s="6">
        <f>待赋值表!E201</f>
        <v/>
      </c>
      <c r="G202" s="6">
        <f>待赋值表!F201</f>
        <v/>
      </c>
      <c r="H202" s="6">
        <f>待赋值表!G201</f>
        <v/>
      </c>
      <c r="I202" s="6">
        <f>待赋值表!H201</f>
        <v/>
      </c>
      <c r="J202" s="6">
        <f>待赋值表!I201</f>
        <v/>
      </c>
      <c r="K202" s="6">
        <f>待赋值表!J201</f>
        <v/>
      </c>
      <c r="L202" s="6">
        <f>待赋值表!K201</f>
        <v/>
      </c>
      <c r="M202" s="6">
        <f>待赋值表!L201</f>
        <v/>
      </c>
      <c r="N202" s="6">
        <f>待赋值表!M201</f>
        <v/>
      </c>
      <c r="O202" s="6">
        <f>待赋值表!N201</f>
        <v/>
      </c>
      <c r="P202" s="6">
        <f>待赋值表!O201</f>
        <v/>
      </c>
      <c r="Q202" s="6">
        <f>IF(待赋值表!P201&lt;&gt;"",待赋值表!P201,0)</f>
        <v/>
      </c>
      <c r="R202" s="6">
        <f>待赋值表!Q201</f>
        <v/>
      </c>
      <c r="S202" s="6">
        <f>待赋值表!R201</f>
        <v/>
      </c>
      <c r="T202" s="6">
        <f>待赋值表!S201</f>
        <v/>
      </c>
      <c r="U202" s="6">
        <f>待赋值表!T201</f>
        <v/>
      </c>
      <c r="V202" s="6">
        <f>待赋值表!U201</f>
        <v/>
      </c>
      <c r="W202" s="6">
        <f>待赋值表!V201</f>
        <v/>
      </c>
      <c r="X202" s="6">
        <f>待赋值表!W201</f>
        <v/>
      </c>
      <c r="Y202" s="6">
        <f>待赋值表!X201</f>
        <v/>
      </c>
      <c r="Z202" s="3">
        <f>IF(M202&gt;=0.01,"B_pre",IF(M202&gt;=0,"C_pre","none"))</f>
        <v/>
      </c>
      <c r="AA202" s="3">
        <f>IF(U202&gt;0.125,"a_pre",IF(U202&gt;=0,"b_pre","none"))</f>
        <v/>
      </c>
      <c r="AB202" s="3">
        <f>AND(Z202="B_pre",AA202="a_pre")</f>
        <v/>
      </c>
      <c r="AC202" s="3">
        <f>AND(Z202="B_pre",AA202="b_pre")</f>
        <v/>
      </c>
      <c r="AD202" s="3">
        <f>AND(Z202="C_pre",AA202="a_pre")</f>
        <v/>
      </c>
      <c r="AE202" s="3">
        <f>AND(Z202="C_pre",AA202="b_pre")</f>
        <v/>
      </c>
      <c r="AF202" s="6">
        <f>待赋值表!C201</f>
        <v/>
      </c>
      <c r="AG202" s="3">
        <f t="array" ref="AG202">IF(AB202=TRUE,"A",IF(AC202=TRUE,"B",IF(AD202=TRUE,"C",IF(AE202=TRUE,"D","其他"))))</f>
        <v/>
      </c>
      <c r="AH202" s="3">
        <f>IF(分析表!$E$12&lt;&gt;"ALL",AND(AF202=分析表!$E$10,AG202=分析表!$E$12),IF(AF202=分析表!$E$10,TRUE(),IF(AF202="ALL",TRUE(),"")))</f>
        <v/>
      </c>
    </row>
    <row r="203">
      <c r="A203" s="3">
        <f>COUNTIF($AH$2:AH203,"TRUE")</f>
        <v/>
      </c>
      <c r="B203" s="3">
        <f>COUNTIF($AG$2:$AG203,#REF!)</f>
        <v/>
      </c>
      <c r="C203" s="56">
        <f>待赋值表!A202</f>
        <v/>
      </c>
      <c r="E203" s="6">
        <f>待赋值表!D202</f>
        <v/>
      </c>
      <c r="F203" s="6">
        <f>待赋值表!E202</f>
        <v/>
      </c>
      <c r="G203" s="6">
        <f>待赋值表!F202</f>
        <v/>
      </c>
      <c r="H203" s="6">
        <f>待赋值表!G202</f>
        <v/>
      </c>
      <c r="I203" s="6">
        <f>待赋值表!H202</f>
        <v/>
      </c>
      <c r="J203" s="6">
        <f>待赋值表!I202</f>
        <v/>
      </c>
      <c r="K203" s="6">
        <f>待赋值表!J202</f>
        <v/>
      </c>
      <c r="L203" s="6">
        <f>待赋值表!K202</f>
        <v/>
      </c>
      <c r="M203" s="6">
        <f>待赋值表!L202</f>
        <v/>
      </c>
      <c r="N203" s="6">
        <f>待赋值表!M202</f>
        <v/>
      </c>
      <c r="O203" s="6">
        <f>待赋值表!N202</f>
        <v/>
      </c>
      <c r="P203" s="6">
        <f>待赋值表!O202</f>
        <v/>
      </c>
      <c r="Q203" s="6">
        <f>IF(待赋值表!P202&lt;&gt;"",待赋值表!P202,0)</f>
        <v/>
      </c>
      <c r="R203" s="6">
        <f>待赋值表!Q202</f>
        <v/>
      </c>
      <c r="S203" s="6">
        <f>待赋值表!R202</f>
        <v/>
      </c>
      <c r="T203" s="6">
        <f>待赋值表!S202</f>
        <v/>
      </c>
      <c r="U203" s="6">
        <f>待赋值表!T202</f>
        <v/>
      </c>
      <c r="V203" s="6">
        <f>待赋值表!U202</f>
        <v/>
      </c>
      <c r="W203" s="6">
        <f>待赋值表!V202</f>
        <v/>
      </c>
      <c r="X203" s="6">
        <f>待赋值表!W202</f>
        <v/>
      </c>
      <c r="Y203" s="6">
        <f>待赋值表!X202</f>
        <v/>
      </c>
      <c r="Z203" s="3">
        <f>IF(M203&gt;=0.01,"B_pre",IF(M203&gt;=0,"C_pre","none"))</f>
        <v/>
      </c>
      <c r="AA203" s="3">
        <f>IF(U203&gt;0.125,"a_pre",IF(U203&gt;=0,"b_pre","none"))</f>
        <v/>
      </c>
      <c r="AB203" s="3">
        <f>AND(Z203="B_pre",AA203="a_pre")</f>
        <v/>
      </c>
      <c r="AC203" s="3">
        <f>AND(Z203="B_pre",AA203="b_pre")</f>
        <v/>
      </c>
      <c r="AD203" s="3">
        <f>AND(Z203="C_pre",AA203="a_pre")</f>
        <v/>
      </c>
      <c r="AE203" s="3">
        <f>AND(Z203="C_pre",AA203="b_pre")</f>
        <v/>
      </c>
      <c r="AF203" s="6">
        <f>待赋值表!C202</f>
        <v/>
      </c>
      <c r="AG203" s="3">
        <f t="array" ref="AG203">IF(AB203=TRUE,"A",IF(AC203=TRUE,"B",IF(AD203=TRUE,"C",IF(AE203=TRUE,"D","其他"))))</f>
        <v/>
      </c>
      <c r="AH203" s="3">
        <f>IF(分析表!$E$12&lt;&gt;"ALL",AND(AF203=分析表!$E$10,AG203=分析表!$E$12),IF(AF203=分析表!$E$10,TRUE(),IF(AF203="ALL",TRUE(),"")))</f>
        <v/>
      </c>
    </row>
    <row r="204">
      <c r="A204" s="3">
        <f>COUNTIF($AH$2:AH204,"TRUE")</f>
        <v/>
      </c>
      <c r="B204" s="3">
        <f>COUNTIF($AG$2:$AG204,#REF!)</f>
        <v/>
      </c>
      <c r="C204" s="56">
        <f>待赋值表!A203</f>
        <v/>
      </c>
      <c r="E204" s="6">
        <f>待赋值表!D203</f>
        <v/>
      </c>
      <c r="F204" s="6">
        <f>待赋值表!E203</f>
        <v/>
      </c>
      <c r="G204" s="6">
        <f>待赋值表!F203</f>
        <v/>
      </c>
      <c r="H204" s="6">
        <f>待赋值表!G203</f>
        <v/>
      </c>
      <c r="I204" s="6">
        <f>待赋值表!H203</f>
        <v/>
      </c>
      <c r="J204" s="6">
        <f>待赋值表!I203</f>
        <v/>
      </c>
      <c r="K204" s="6">
        <f>待赋值表!J203</f>
        <v/>
      </c>
      <c r="L204" s="6">
        <f>待赋值表!K203</f>
        <v/>
      </c>
      <c r="M204" s="6">
        <f>待赋值表!L203</f>
        <v/>
      </c>
      <c r="N204" s="6">
        <f>待赋值表!M203</f>
        <v/>
      </c>
      <c r="O204" s="6">
        <f>待赋值表!N203</f>
        <v/>
      </c>
      <c r="P204" s="6">
        <f>待赋值表!O203</f>
        <v/>
      </c>
      <c r="Q204" s="6">
        <f>IF(待赋值表!P203&lt;&gt;"",待赋值表!P203,0)</f>
        <v/>
      </c>
      <c r="R204" s="6">
        <f>待赋值表!Q203</f>
        <v/>
      </c>
      <c r="S204" s="6">
        <f>待赋值表!R203</f>
        <v/>
      </c>
      <c r="T204" s="6">
        <f>待赋值表!S203</f>
        <v/>
      </c>
      <c r="U204" s="6">
        <f>待赋值表!T203</f>
        <v/>
      </c>
      <c r="V204" s="6">
        <f>待赋值表!U203</f>
        <v/>
      </c>
      <c r="W204" s="6">
        <f>待赋值表!V203</f>
        <v/>
      </c>
      <c r="X204" s="6">
        <f>待赋值表!W203</f>
        <v/>
      </c>
      <c r="Y204" s="6">
        <f>待赋值表!X203</f>
        <v/>
      </c>
      <c r="Z204" s="3">
        <f>IF(M204&gt;=0.01,"B_pre",IF(M204&gt;=0,"C_pre","none"))</f>
        <v/>
      </c>
      <c r="AA204" s="3">
        <f>IF(U204&gt;0.125,"a_pre",IF(U204&gt;=0,"b_pre","none"))</f>
        <v/>
      </c>
      <c r="AB204" s="3">
        <f>AND(Z204="B_pre",AA204="a_pre")</f>
        <v/>
      </c>
      <c r="AC204" s="3">
        <f>AND(Z204="B_pre",AA204="b_pre")</f>
        <v/>
      </c>
      <c r="AD204" s="3">
        <f>AND(Z204="C_pre",AA204="a_pre")</f>
        <v/>
      </c>
      <c r="AE204" s="3">
        <f>AND(Z204="C_pre",AA204="b_pre")</f>
        <v/>
      </c>
      <c r="AF204" s="6">
        <f>待赋值表!C203</f>
        <v/>
      </c>
      <c r="AG204" s="3">
        <f t="array" ref="AG204">IF(AB204=TRUE,"A",IF(AC204=TRUE,"B",IF(AD204=TRUE,"C",IF(AE204=TRUE,"D","其他"))))</f>
        <v/>
      </c>
      <c r="AH204" s="3">
        <f>IF(分析表!$E$12&lt;&gt;"ALL",AND(AF204=分析表!$E$10,AG204=分析表!$E$12),IF(AF204=分析表!$E$10,TRUE(),IF(AF204="ALL",TRUE(),"")))</f>
        <v/>
      </c>
    </row>
    <row r="205">
      <c r="A205" s="3">
        <f>COUNTIF($AH$2:AH205,"TRUE")</f>
        <v/>
      </c>
      <c r="B205" s="3">
        <f>COUNTIF($AG$2:$AG205,#REF!)</f>
        <v/>
      </c>
      <c r="C205" s="56">
        <f>待赋值表!A204</f>
        <v/>
      </c>
      <c r="E205" s="6">
        <f>待赋值表!D204</f>
        <v/>
      </c>
      <c r="F205" s="6">
        <f>待赋值表!E204</f>
        <v/>
      </c>
      <c r="G205" s="6">
        <f>待赋值表!F204</f>
        <v/>
      </c>
      <c r="H205" s="6">
        <f>待赋值表!G204</f>
        <v/>
      </c>
      <c r="I205" s="6">
        <f>待赋值表!H204</f>
        <v/>
      </c>
      <c r="J205" s="6">
        <f>待赋值表!I204</f>
        <v/>
      </c>
      <c r="K205" s="6">
        <f>待赋值表!J204</f>
        <v/>
      </c>
      <c r="L205" s="6">
        <f>待赋值表!K204</f>
        <v/>
      </c>
      <c r="M205" s="6">
        <f>待赋值表!L204</f>
        <v/>
      </c>
      <c r="N205" s="6">
        <f>待赋值表!M204</f>
        <v/>
      </c>
      <c r="O205" s="6">
        <f>待赋值表!N204</f>
        <v/>
      </c>
      <c r="P205" s="6">
        <f>待赋值表!O204</f>
        <v/>
      </c>
      <c r="Q205" s="6">
        <f>IF(待赋值表!P204&lt;&gt;"",待赋值表!P204,0)</f>
        <v/>
      </c>
      <c r="R205" s="6">
        <f>待赋值表!Q204</f>
        <v/>
      </c>
      <c r="S205" s="6">
        <f>待赋值表!R204</f>
        <v/>
      </c>
      <c r="T205" s="6">
        <f>待赋值表!S204</f>
        <v/>
      </c>
      <c r="U205" s="6">
        <f>待赋值表!T204</f>
        <v/>
      </c>
      <c r="V205" s="6">
        <f>待赋值表!U204</f>
        <v/>
      </c>
      <c r="W205" s="6">
        <f>待赋值表!V204</f>
        <v/>
      </c>
      <c r="X205" s="6">
        <f>待赋值表!W204</f>
        <v/>
      </c>
      <c r="Y205" s="6">
        <f>待赋值表!X204</f>
        <v/>
      </c>
      <c r="Z205" s="3">
        <f>IF(M205&gt;=0.01,"B_pre",IF(M205&gt;=0,"C_pre","none"))</f>
        <v/>
      </c>
      <c r="AA205" s="3">
        <f>IF(U205&gt;0.125,"a_pre",IF(U205&gt;=0,"b_pre","none"))</f>
        <v/>
      </c>
      <c r="AB205" s="3">
        <f>AND(Z205="B_pre",AA205="a_pre")</f>
        <v/>
      </c>
      <c r="AC205" s="3">
        <f>AND(Z205="B_pre",AA205="b_pre")</f>
        <v/>
      </c>
      <c r="AD205" s="3">
        <f>AND(Z205="C_pre",AA205="a_pre")</f>
        <v/>
      </c>
      <c r="AE205" s="3">
        <f>AND(Z205="C_pre",AA205="b_pre")</f>
        <v/>
      </c>
      <c r="AF205" s="6">
        <f>待赋值表!C204</f>
        <v/>
      </c>
      <c r="AG205" s="3">
        <f t="array" ref="AG205">IF(AB205=TRUE,"A",IF(AC205=TRUE,"B",IF(AD205=TRUE,"C",IF(AE205=TRUE,"D","其他"))))</f>
        <v/>
      </c>
      <c r="AH205" s="3">
        <f>IF(分析表!$E$12&lt;&gt;"ALL",AND(AF205=分析表!$E$10,AG205=分析表!$E$12),IF(AF205=分析表!$E$10,TRUE(),IF(AF205="ALL",TRUE(),"")))</f>
        <v/>
      </c>
    </row>
    <row r="206">
      <c r="A206" s="3">
        <f>COUNTIF($AH$2:AH206,"TRUE")</f>
        <v/>
      </c>
      <c r="B206" s="3">
        <f>COUNTIF($AG$2:$AG206,#REF!)</f>
        <v/>
      </c>
      <c r="C206" s="56">
        <f>待赋值表!A205</f>
        <v/>
      </c>
      <c r="E206" s="6">
        <f>待赋值表!D205</f>
        <v/>
      </c>
      <c r="F206" s="6">
        <f>待赋值表!E205</f>
        <v/>
      </c>
      <c r="G206" s="6">
        <f>待赋值表!F205</f>
        <v/>
      </c>
      <c r="H206" s="6">
        <f>待赋值表!G205</f>
        <v/>
      </c>
      <c r="I206" s="6">
        <f>待赋值表!H205</f>
        <v/>
      </c>
      <c r="J206" s="6">
        <f>待赋值表!I205</f>
        <v/>
      </c>
      <c r="K206" s="6">
        <f>待赋值表!J205</f>
        <v/>
      </c>
      <c r="L206" s="6">
        <f>待赋值表!K205</f>
        <v/>
      </c>
      <c r="M206" s="6">
        <f>待赋值表!L205</f>
        <v/>
      </c>
      <c r="N206" s="6">
        <f>待赋值表!M205</f>
        <v/>
      </c>
      <c r="O206" s="6">
        <f>待赋值表!N205</f>
        <v/>
      </c>
      <c r="P206" s="6">
        <f>待赋值表!O205</f>
        <v/>
      </c>
      <c r="Q206" s="6">
        <f>IF(待赋值表!P205&lt;&gt;"",待赋值表!P205,0)</f>
        <v/>
      </c>
      <c r="R206" s="6">
        <f>待赋值表!Q205</f>
        <v/>
      </c>
      <c r="S206" s="6">
        <f>待赋值表!R205</f>
        <v/>
      </c>
      <c r="T206" s="6">
        <f>待赋值表!S205</f>
        <v/>
      </c>
      <c r="U206" s="6">
        <f>待赋值表!T205</f>
        <v/>
      </c>
      <c r="V206" s="6">
        <f>待赋值表!U205</f>
        <v/>
      </c>
      <c r="W206" s="6">
        <f>待赋值表!V205</f>
        <v/>
      </c>
      <c r="X206" s="6">
        <f>待赋值表!W205</f>
        <v/>
      </c>
      <c r="Y206" s="6">
        <f>待赋值表!X205</f>
        <v/>
      </c>
      <c r="Z206" s="3">
        <f>IF(M206&gt;=0.01,"B_pre",IF(M206&gt;=0,"C_pre","none"))</f>
        <v/>
      </c>
      <c r="AA206" s="3">
        <f>IF(U206&gt;0.125,"a_pre",IF(U206&gt;=0,"b_pre","none"))</f>
        <v/>
      </c>
      <c r="AB206" s="3">
        <f>AND(Z206="B_pre",AA206="a_pre")</f>
        <v/>
      </c>
      <c r="AC206" s="3">
        <f>AND(Z206="B_pre",AA206="b_pre")</f>
        <v/>
      </c>
      <c r="AD206" s="3">
        <f>AND(Z206="C_pre",AA206="a_pre")</f>
        <v/>
      </c>
      <c r="AE206" s="3">
        <f>AND(Z206="C_pre",AA206="b_pre")</f>
        <v/>
      </c>
      <c r="AF206" s="6">
        <f>待赋值表!C205</f>
        <v/>
      </c>
      <c r="AG206" s="3">
        <f t="array" ref="AG206">IF(AB206=TRUE,"A",IF(AC206=TRUE,"B",IF(AD206=TRUE,"C",IF(AE206=TRUE,"D","其他"))))</f>
        <v/>
      </c>
      <c r="AH206" s="3">
        <f>IF(分析表!$E$12&lt;&gt;"ALL",AND(AF206=分析表!$E$10,AG206=分析表!$E$12),IF(AF206=分析表!$E$10,TRUE(),IF(AF206="ALL",TRUE(),"")))</f>
        <v/>
      </c>
    </row>
    <row r="207">
      <c r="A207" s="3">
        <f>COUNTIF($AH$2:AH207,"TRUE")</f>
        <v/>
      </c>
      <c r="B207" s="3">
        <f>COUNTIF($AG$2:$AG207,#REF!)</f>
        <v/>
      </c>
      <c r="C207" s="56">
        <f>待赋值表!A206</f>
        <v/>
      </c>
      <c r="E207" s="6">
        <f>待赋值表!D206</f>
        <v/>
      </c>
      <c r="F207" s="6">
        <f>待赋值表!E206</f>
        <v/>
      </c>
      <c r="G207" s="6">
        <f>待赋值表!F206</f>
        <v/>
      </c>
      <c r="H207" s="6">
        <f>待赋值表!G206</f>
        <v/>
      </c>
      <c r="I207" s="6">
        <f>待赋值表!H206</f>
        <v/>
      </c>
      <c r="J207" s="6">
        <f>待赋值表!I206</f>
        <v/>
      </c>
      <c r="K207" s="6">
        <f>待赋值表!J206</f>
        <v/>
      </c>
      <c r="L207" s="6">
        <f>待赋值表!K206</f>
        <v/>
      </c>
      <c r="M207" s="6">
        <f>待赋值表!L206</f>
        <v/>
      </c>
      <c r="N207" s="6">
        <f>待赋值表!M206</f>
        <v/>
      </c>
      <c r="O207" s="6">
        <f>待赋值表!N206</f>
        <v/>
      </c>
      <c r="P207" s="6">
        <f>待赋值表!O206</f>
        <v/>
      </c>
      <c r="Q207" s="6">
        <f>IF(待赋值表!P206&lt;&gt;"",待赋值表!P206,0)</f>
        <v/>
      </c>
      <c r="R207" s="6">
        <f>待赋值表!Q206</f>
        <v/>
      </c>
      <c r="S207" s="6">
        <f>待赋值表!R206</f>
        <v/>
      </c>
      <c r="T207" s="6">
        <f>待赋值表!S206</f>
        <v/>
      </c>
      <c r="U207" s="6">
        <f>待赋值表!T206</f>
        <v/>
      </c>
      <c r="V207" s="6">
        <f>待赋值表!U206</f>
        <v/>
      </c>
      <c r="W207" s="6">
        <f>待赋值表!V206</f>
        <v/>
      </c>
      <c r="X207" s="6">
        <f>待赋值表!W206</f>
        <v/>
      </c>
      <c r="Y207" s="6">
        <f>待赋值表!X206</f>
        <v/>
      </c>
      <c r="Z207" s="3">
        <f>IF(M207&gt;=0.01,"B_pre",IF(M207&gt;=0,"C_pre","none"))</f>
        <v/>
      </c>
      <c r="AA207" s="3">
        <f>IF(U207&gt;0.125,"a_pre",IF(U207&gt;=0,"b_pre","none"))</f>
        <v/>
      </c>
      <c r="AB207" s="3">
        <f>AND(Z207="B_pre",AA207="a_pre")</f>
        <v/>
      </c>
      <c r="AC207" s="3">
        <f>AND(Z207="B_pre",AA207="b_pre")</f>
        <v/>
      </c>
      <c r="AD207" s="3">
        <f>AND(Z207="C_pre",AA207="a_pre")</f>
        <v/>
      </c>
      <c r="AE207" s="3">
        <f>AND(Z207="C_pre",AA207="b_pre")</f>
        <v/>
      </c>
      <c r="AF207" s="6">
        <f>待赋值表!C206</f>
        <v/>
      </c>
      <c r="AG207" s="3">
        <f t="array" ref="AG207">IF(AB207=TRUE,"A",IF(AC207=TRUE,"B",IF(AD207=TRUE,"C",IF(AE207=TRUE,"D","其他"))))</f>
        <v/>
      </c>
      <c r="AH207" s="3">
        <f>IF(分析表!$E$12&lt;&gt;"ALL",AND(AF207=分析表!$E$10,AG207=分析表!$E$12),IF(AF207=分析表!$E$10,TRUE(),IF(AF207="ALL",TRUE(),"")))</f>
        <v/>
      </c>
    </row>
    <row r="208">
      <c r="A208" s="3">
        <f>COUNTIF($AH$2:AH208,"TRUE")</f>
        <v/>
      </c>
      <c r="B208" s="3">
        <f>COUNTIF($AG$2:$AG208,#REF!)</f>
        <v/>
      </c>
      <c r="C208" s="56">
        <f>待赋值表!A207</f>
        <v/>
      </c>
      <c r="E208" s="6">
        <f>待赋值表!D207</f>
        <v/>
      </c>
      <c r="F208" s="6">
        <f>待赋值表!E207</f>
        <v/>
      </c>
      <c r="G208" s="6">
        <f>待赋值表!F207</f>
        <v/>
      </c>
      <c r="H208" s="6">
        <f>待赋值表!G207</f>
        <v/>
      </c>
      <c r="I208" s="6">
        <f>待赋值表!H207</f>
        <v/>
      </c>
      <c r="J208" s="6">
        <f>待赋值表!I207</f>
        <v/>
      </c>
      <c r="K208" s="6">
        <f>待赋值表!J207</f>
        <v/>
      </c>
      <c r="L208" s="6">
        <f>待赋值表!K207</f>
        <v/>
      </c>
      <c r="M208" s="6">
        <f>待赋值表!L207</f>
        <v/>
      </c>
      <c r="N208" s="6">
        <f>待赋值表!M207</f>
        <v/>
      </c>
      <c r="O208" s="6">
        <f>待赋值表!N207</f>
        <v/>
      </c>
      <c r="P208" s="6">
        <f>待赋值表!O207</f>
        <v/>
      </c>
      <c r="Q208" s="6">
        <f>IF(待赋值表!P207&lt;&gt;"",待赋值表!P207,0)</f>
        <v/>
      </c>
      <c r="R208" s="6">
        <f>待赋值表!Q207</f>
        <v/>
      </c>
      <c r="S208" s="6">
        <f>待赋值表!R207</f>
        <v/>
      </c>
      <c r="T208" s="6">
        <f>待赋值表!S207</f>
        <v/>
      </c>
      <c r="U208" s="6">
        <f>待赋值表!T207</f>
        <v/>
      </c>
      <c r="V208" s="6">
        <f>待赋值表!U207</f>
        <v/>
      </c>
      <c r="W208" s="6">
        <f>待赋值表!V207</f>
        <v/>
      </c>
      <c r="X208" s="6">
        <f>待赋值表!W207</f>
        <v/>
      </c>
      <c r="Y208" s="6">
        <f>待赋值表!X207</f>
        <v/>
      </c>
      <c r="Z208" s="3">
        <f>IF(M208&gt;=0.01,"B_pre",IF(M208&gt;=0,"C_pre","none"))</f>
        <v/>
      </c>
      <c r="AA208" s="3">
        <f>IF(U208&gt;0.125,"a_pre",IF(U208&gt;=0,"b_pre","none"))</f>
        <v/>
      </c>
      <c r="AB208" s="3">
        <f>AND(Z208="B_pre",AA208="a_pre")</f>
        <v/>
      </c>
      <c r="AC208" s="3">
        <f>AND(Z208="B_pre",AA208="b_pre")</f>
        <v/>
      </c>
      <c r="AD208" s="3">
        <f>AND(Z208="C_pre",AA208="a_pre")</f>
        <v/>
      </c>
      <c r="AE208" s="3">
        <f>AND(Z208="C_pre",AA208="b_pre")</f>
        <v/>
      </c>
      <c r="AF208" s="6">
        <f>待赋值表!C207</f>
        <v/>
      </c>
      <c r="AG208" s="3">
        <f t="array" ref="AG208">IF(AB208=TRUE,"A",IF(AC208=TRUE,"B",IF(AD208=TRUE,"C",IF(AE208=TRUE,"D","其他"))))</f>
        <v/>
      </c>
      <c r="AH208" s="3">
        <f>IF(分析表!$E$12&lt;&gt;"ALL",AND(AF208=分析表!$E$10,AG208=分析表!$E$12),IF(AF208=分析表!$E$10,TRUE(),IF(AF208="ALL",TRUE(),"")))</f>
        <v/>
      </c>
    </row>
    <row r="209">
      <c r="A209" s="3">
        <f>COUNTIF($AH$2:AH209,"TRUE")</f>
        <v/>
      </c>
      <c r="B209" s="3">
        <f>COUNTIF($AG$2:$AG209,#REF!)</f>
        <v/>
      </c>
      <c r="C209" s="56">
        <f>待赋值表!A208</f>
        <v/>
      </c>
      <c r="E209" s="6">
        <f>待赋值表!D208</f>
        <v/>
      </c>
      <c r="F209" s="6">
        <f>待赋值表!E208</f>
        <v/>
      </c>
      <c r="G209" s="6">
        <f>待赋值表!F208</f>
        <v/>
      </c>
      <c r="H209" s="6">
        <f>待赋值表!G208</f>
        <v/>
      </c>
      <c r="I209" s="6">
        <f>待赋值表!H208</f>
        <v/>
      </c>
      <c r="J209" s="6">
        <f>待赋值表!I208</f>
        <v/>
      </c>
      <c r="K209" s="6">
        <f>待赋值表!J208</f>
        <v/>
      </c>
      <c r="L209" s="6">
        <f>待赋值表!K208</f>
        <v/>
      </c>
      <c r="M209" s="6">
        <f>待赋值表!L208</f>
        <v/>
      </c>
      <c r="N209" s="6">
        <f>待赋值表!M208</f>
        <v/>
      </c>
      <c r="O209" s="6">
        <f>待赋值表!N208</f>
        <v/>
      </c>
      <c r="P209" s="6">
        <f>待赋值表!O208</f>
        <v/>
      </c>
      <c r="Q209" s="6">
        <f>IF(待赋值表!P208&lt;&gt;"",待赋值表!P208,0)</f>
        <v/>
      </c>
      <c r="R209" s="6">
        <f>待赋值表!Q208</f>
        <v/>
      </c>
      <c r="S209" s="6">
        <f>待赋值表!R208</f>
        <v/>
      </c>
      <c r="T209" s="6">
        <f>待赋值表!S208</f>
        <v/>
      </c>
      <c r="U209" s="6">
        <f>待赋值表!T208</f>
        <v/>
      </c>
      <c r="V209" s="6">
        <f>待赋值表!U208</f>
        <v/>
      </c>
      <c r="W209" s="6">
        <f>待赋值表!V208</f>
        <v/>
      </c>
      <c r="X209" s="6">
        <f>待赋值表!W208</f>
        <v/>
      </c>
      <c r="Y209" s="6">
        <f>待赋值表!X208</f>
        <v/>
      </c>
      <c r="Z209" s="3">
        <f>IF(M209&gt;=0.01,"B_pre",IF(M209&gt;=0,"C_pre","none"))</f>
        <v/>
      </c>
      <c r="AA209" s="3">
        <f>IF(U209&gt;0.125,"a_pre",IF(U209&gt;=0,"b_pre","none"))</f>
        <v/>
      </c>
      <c r="AB209" s="3">
        <f>AND(Z209="B_pre",AA209="a_pre")</f>
        <v/>
      </c>
      <c r="AC209" s="3">
        <f>AND(Z209="B_pre",AA209="b_pre")</f>
        <v/>
      </c>
      <c r="AD209" s="3">
        <f>AND(Z209="C_pre",AA209="a_pre")</f>
        <v/>
      </c>
      <c r="AE209" s="3">
        <f>AND(Z209="C_pre",AA209="b_pre")</f>
        <v/>
      </c>
      <c r="AF209" s="6">
        <f>待赋值表!C208</f>
        <v/>
      </c>
      <c r="AG209" s="3">
        <f t="array" ref="AG209">IF(AB209=TRUE,"A",IF(AC209=TRUE,"B",IF(AD209=TRUE,"C",IF(AE209=TRUE,"D","其他"))))</f>
        <v/>
      </c>
      <c r="AH209" s="3">
        <f>IF(分析表!$E$12&lt;&gt;"ALL",AND(AF209=分析表!$E$10,AG209=分析表!$E$12),IF(AF209=分析表!$E$10,TRUE(),IF(AF209="ALL",TRUE(),"")))</f>
        <v/>
      </c>
    </row>
    <row r="210">
      <c r="A210" s="3">
        <f>COUNTIF($AH$2:AH210,"TRUE")</f>
        <v/>
      </c>
      <c r="B210" s="3">
        <f>COUNTIF($AG$2:$AG210,#REF!)</f>
        <v/>
      </c>
      <c r="C210" s="56">
        <f>待赋值表!A209</f>
        <v/>
      </c>
      <c r="E210" s="6">
        <f>待赋值表!D209</f>
        <v/>
      </c>
      <c r="F210" s="6">
        <f>待赋值表!E209</f>
        <v/>
      </c>
      <c r="G210" s="6">
        <f>待赋值表!F209</f>
        <v/>
      </c>
      <c r="H210" s="6">
        <f>待赋值表!G209</f>
        <v/>
      </c>
      <c r="I210" s="6">
        <f>待赋值表!H209</f>
        <v/>
      </c>
      <c r="J210" s="6">
        <f>待赋值表!I209</f>
        <v/>
      </c>
      <c r="K210" s="6">
        <f>待赋值表!J209</f>
        <v/>
      </c>
      <c r="L210" s="6">
        <f>待赋值表!K209</f>
        <v/>
      </c>
      <c r="M210" s="6">
        <f>待赋值表!L209</f>
        <v/>
      </c>
      <c r="N210" s="6">
        <f>待赋值表!M209</f>
        <v/>
      </c>
      <c r="O210" s="6">
        <f>待赋值表!N209</f>
        <v/>
      </c>
      <c r="P210" s="6">
        <f>待赋值表!O209</f>
        <v/>
      </c>
      <c r="Q210" s="6">
        <f>IF(待赋值表!P209&lt;&gt;"",待赋值表!P209,0)</f>
        <v/>
      </c>
      <c r="R210" s="6">
        <f>待赋值表!Q209</f>
        <v/>
      </c>
      <c r="S210" s="6">
        <f>待赋值表!R209</f>
        <v/>
      </c>
      <c r="T210" s="6">
        <f>待赋值表!S209</f>
        <v/>
      </c>
      <c r="U210" s="6">
        <f>待赋值表!T209</f>
        <v/>
      </c>
      <c r="V210" s="6">
        <f>待赋值表!U209</f>
        <v/>
      </c>
      <c r="W210" s="6">
        <f>待赋值表!V209</f>
        <v/>
      </c>
      <c r="X210" s="6">
        <f>待赋值表!W209</f>
        <v/>
      </c>
      <c r="Y210" s="6">
        <f>待赋值表!X209</f>
        <v/>
      </c>
      <c r="Z210" s="3">
        <f>IF(M210&gt;=0.01,"B_pre",IF(M210&gt;=0,"C_pre","none"))</f>
        <v/>
      </c>
      <c r="AA210" s="3">
        <f>IF(U210&gt;0.125,"a_pre",IF(U210&gt;=0,"b_pre","none"))</f>
        <v/>
      </c>
      <c r="AB210" s="3">
        <f>AND(Z210="B_pre",AA210="a_pre")</f>
        <v/>
      </c>
      <c r="AC210" s="3">
        <f>AND(Z210="B_pre",AA210="b_pre")</f>
        <v/>
      </c>
      <c r="AD210" s="3">
        <f>AND(Z210="C_pre",AA210="a_pre")</f>
        <v/>
      </c>
      <c r="AE210" s="3">
        <f>AND(Z210="C_pre",AA210="b_pre")</f>
        <v/>
      </c>
      <c r="AF210" s="6">
        <f>待赋值表!C209</f>
        <v/>
      </c>
      <c r="AG210" s="3">
        <f t="array" ref="AG210">IF(AB210=TRUE,"A",IF(AC210=TRUE,"B",IF(AD210=TRUE,"C",IF(AE210=TRUE,"D","其他"))))</f>
        <v/>
      </c>
      <c r="AH210" s="3">
        <f>IF(分析表!$E$12&lt;&gt;"ALL",AND(AF210=分析表!$E$10,AG210=分析表!$E$12),IF(AF210=分析表!$E$10,TRUE(),IF(AF210="ALL",TRUE(),"")))</f>
        <v/>
      </c>
    </row>
    <row r="211">
      <c r="A211" s="3">
        <f>COUNTIF($AH$2:AH211,"TRUE")</f>
        <v/>
      </c>
      <c r="B211" s="3">
        <f>COUNTIF($AG$2:$AG211,#REF!)</f>
        <v/>
      </c>
      <c r="C211" s="56">
        <f>待赋值表!A210</f>
        <v/>
      </c>
      <c r="E211" s="6">
        <f>待赋值表!D210</f>
        <v/>
      </c>
      <c r="F211" s="6">
        <f>待赋值表!E210</f>
        <v/>
      </c>
      <c r="G211" s="6">
        <f>待赋值表!F210</f>
        <v/>
      </c>
      <c r="H211" s="6">
        <f>待赋值表!G210</f>
        <v/>
      </c>
      <c r="I211" s="6">
        <f>待赋值表!H210</f>
        <v/>
      </c>
      <c r="J211" s="6">
        <f>待赋值表!I210</f>
        <v/>
      </c>
      <c r="K211" s="6">
        <f>待赋值表!J210</f>
        <v/>
      </c>
      <c r="L211" s="6">
        <f>待赋值表!K210</f>
        <v/>
      </c>
      <c r="M211" s="6">
        <f>待赋值表!L210</f>
        <v/>
      </c>
      <c r="N211" s="6">
        <f>待赋值表!M210</f>
        <v/>
      </c>
      <c r="O211" s="6">
        <f>待赋值表!N210</f>
        <v/>
      </c>
      <c r="P211" s="6">
        <f>待赋值表!O210</f>
        <v/>
      </c>
      <c r="Q211" s="6">
        <f>IF(待赋值表!P210&lt;&gt;"",待赋值表!P210,0)</f>
        <v/>
      </c>
      <c r="R211" s="6">
        <f>待赋值表!Q210</f>
        <v/>
      </c>
      <c r="S211" s="6">
        <f>待赋值表!R210</f>
        <v/>
      </c>
      <c r="T211" s="6">
        <f>待赋值表!S210</f>
        <v/>
      </c>
      <c r="U211" s="6">
        <f>待赋值表!T210</f>
        <v/>
      </c>
      <c r="V211" s="6">
        <f>待赋值表!U210</f>
        <v/>
      </c>
      <c r="W211" s="6">
        <f>待赋值表!V210</f>
        <v/>
      </c>
      <c r="X211" s="6">
        <f>待赋值表!W210</f>
        <v/>
      </c>
      <c r="Y211" s="6">
        <f>待赋值表!X210</f>
        <v/>
      </c>
      <c r="Z211" s="3">
        <f>IF(M211&gt;=0.01,"B_pre",IF(M211&gt;=0,"C_pre","none"))</f>
        <v/>
      </c>
      <c r="AA211" s="3">
        <f>IF(U211&gt;0.125,"a_pre",IF(U211&gt;=0,"b_pre","none"))</f>
        <v/>
      </c>
      <c r="AB211" s="3">
        <f>AND(Z211="B_pre",AA211="a_pre")</f>
        <v/>
      </c>
      <c r="AC211" s="3">
        <f>AND(Z211="B_pre",AA211="b_pre")</f>
        <v/>
      </c>
      <c r="AD211" s="3">
        <f>AND(Z211="C_pre",AA211="a_pre")</f>
        <v/>
      </c>
      <c r="AE211" s="3">
        <f>AND(Z211="C_pre",AA211="b_pre")</f>
        <v/>
      </c>
      <c r="AF211" s="6">
        <f>待赋值表!C210</f>
        <v/>
      </c>
      <c r="AG211" s="3">
        <f t="array" ref="AG211">IF(AB211=TRUE,"A",IF(AC211=TRUE,"B",IF(AD211=TRUE,"C",IF(AE211=TRUE,"D","其他"))))</f>
        <v/>
      </c>
      <c r="AH211" s="3">
        <f>IF(分析表!$E$12&lt;&gt;"ALL",AND(AF211=分析表!$E$10,AG211=分析表!$E$12),IF(AF211=分析表!$E$10,TRUE(),IF(AF211="ALL",TRUE(),"")))</f>
        <v/>
      </c>
    </row>
    <row r="212">
      <c r="A212" s="3">
        <f>COUNTIF($AH$2:AH212,"TRUE")</f>
        <v/>
      </c>
      <c r="B212" s="3">
        <f>COUNTIF($AG$2:$AG212,#REF!)</f>
        <v/>
      </c>
      <c r="C212" s="56">
        <f>待赋值表!A211</f>
        <v/>
      </c>
      <c r="E212" s="6">
        <f>待赋值表!D211</f>
        <v/>
      </c>
      <c r="F212" s="6">
        <f>待赋值表!E211</f>
        <v/>
      </c>
      <c r="G212" s="6">
        <f>待赋值表!F211</f>
        <v/>
      </c>
      <c r="H212" s="6">
        <f>待赋值表!G211</f>
        <v/>
      </c>
      <c r="I212" s="6">
        <f>待赋值表!H211</f>
        <v/>
      </c>
      <c r="J212" s="6">
        <f>待赋值表!I211</f>
        <v/>
      </c>
      <c r="K212" s="6">
        <f>待赋值表!J211</f>
        <v/>
      </c>
      <c r="L212" s="6">
        <f>待赋值表!K211</f>
        <v/>
      </c>
      <c r="M212" s="6">
        <f>待赋值表!L211</f>
        <v/>
      </c>
      <c r="N212" s="6">
        <f>待赋值表!M211</f>
        <v/>
      </c>
      <c r="O212" s="6">
        <f>待赋值表!N211</f>
        <v/>
      </c>
      <c r="P212" s="6">
        <f>待赋值表!O211</f>
        <v/>
      </c>
      <c r="Q212" s="6">
        <f>IF(待赋值表!P211&lt;&gt;"",待赋值表!P211,0)</f>
        <v/>
      </c>
      <c r="R212" s="6">
        <f>待赋值表!Q211</f>
        <v/>
      </c>
      <c r="S212" s="6">
        <f>待赋值表!R211</f>
        <v/>
      </c>
      <c r="T212" s="6">
        <f>待赋值表!S211</f>
        <v/>
      </c>
      <c r="U212" s="6">
        <f>待赋值表!T211</f>
        <v/>
      </c>
      <c r="V212" s="6">
        <f>待赋值表!U211</f>
        <v/>
      </c>
      <c r="W212" s="6">
        <f>待赋值表!V211</f>
        <v/>
      </c>
      <c r="X212" s="6">
        <f>待赋值表!W211</f>
        <v/>
      </c>
      <c r="Y212" s="6">
        <f>待赋值表!X211</f>
        <v/>
      </c>
      <c r="Z212" s="3">
        <f>IF(M212&gt;=0.01,"B_pre",IF(M212&gt;=0,"C_pre","none"))</f>
        <v/>
      </c>
      <c r="AA212" s="3">
        <f>IF(U212&gt;0.125,"a_pre",IF(U212&gt;=0,"b_pre","none"))</f>
        <v/>
      </c>
      <c r="AB212" s="3">
        <f>AND(Z212="B_pre",AA212="a_pre")</f>
        <v/>
      </c>
      <c r="AC212" s="3">
        <f>AND(Z212="B_pre",AA212="b_pre")</f>
        <v/>
      </c>
      <c r="AD212" s="3">
        <f>AND(Z212="C_pre",AA212="a_pre")</f>
        <v/>
      </c>
      <c r="AE212" s="3">
        <f>AND(Z212="C_pre",AA212="b_pre")</f>
        <v/>
      </c>
      <c r="AF212" s="6">
        <f>待赋值表!C211</f>
        <v/>
      </c>
      <c r="AG212" s="3">
        <f t="array" ref="AG212">IF(AB212=TRUE,"A",IF(AC212=TRUE,"B",IF(AD212=TRUE,"C",IF(AE212=TRUE,"D","其他"))))</f>
        <v/>
      </c>
      <c r="AH212" s="3">
        <f>IF(分析表!$E$12&lt;&gt;"ALL",AND(AF212=分析表!$E$10,AG212=分析表!$E$12),IF(AF212=分析表!$E$10,TRUE(),IF(AF212="ALL",TRUE(),"")))</f>
        <v/>
      </c>
    </row>
    <row r="213">
      <c r="A213" s="3">
        <f>COUNTIF($AH$2:AH213,"TRUE")</f>
        <v/>
      </c>
      <c r="B213" s="3">
        <f>COUNTIF($AG$2:$AG213,#REF!)</f>
        <v/>
      </c>
      <c r="C213" s="56">
        <f>待赋值表!A212</f>
        <v/>
      </c>
      <c r="E213" s="6">
        <f>待赋值表!D212</f>
        <v/>
      </c>
      <c r="F213" s="6">
        <f>待赋值表!E212</f>
        <v/>
      </c>
      <c r="G213" s="6">
        <f>待赋值表!F212</f>
        <v/>
      </c>
      <c r="H213" s="6">
        <f>待赋值表!G212</f>
        <v/>
      </c>
      <c r="I213" s="6">
        <f>待赋值表!H212</f>
        <v/>
      </c>
      <c r="J213" s="6">
        <f>待赋值表!I212</f>
        <v/>
      </c>
      <c r="K213" s="6">
        <f>待赋值表!J212</f>
        <v/>
      </c>
      <c r="L213" s="6">
        <f>待赋值表!K212</f>
        <v/>
      </c>
      <c r="M213" s="6">
        <f>待赋值表!L212</f>
        <v/>
      </c>
      <c r="N213" s="6">
        <f>待赋值表!M212</f>
        <v/>
      </c>
      <c r="O213" s="6">
        <f>待赋值表!N212</f>
        <v/>
      </c>
      <c r="P213" s="6">
        <f>待赋值表!O212</f>
        <v/>
      </c>
      <c r="Q213" s="6">
        <f>IF(待赋值表!P212&lt;&gt;"",待赋值表!P212,0)</f>
        <v/>
      </c>
      <c r="R213" s="6">
        <f>待赋值表!Q212</f>
        <v/>
      </c>
      <c r="S213" s="6">
        <f>待赋值表!R212</f>
        <v/>
      </c>
      <c r="T213" s="6">
        <f>待赋值表!S212</f>
        <v/>
      </c>
      <c r="U213" s="6">
        <f>待赋值表!T212</f>
        <v/>
      </c>
      <c r="V213" s="6">
        <f>待赋值表!U212</f>
        <v/>
      </c>
      <c r="W213" s="6">
        <f>待赋值表!V212</f>
        <v/>
      </c>
      <c r="X213" s="6">
        <f>待赋值表!W212</f>
        <v/>
      </c>
      <c r="Y213" s="6">
        <f>待赋值表!X212</f>
        <v/>
      </c>
      <c r="Z213" s="3">
        <f>IF(M213&gt;=0.01,"B_pre",IF(M213&gt;=0,"C_pre","none"))</f>
        <v/>
      </c>
      <c r="AA213" s="3">
        <f>IF(U213&gt;0.125,"a_pre",IF(U213&gt;=0,"b_pre","none"))</f>
        <v/>
      </c>
      <c r="AB213" s="3">
        <f>AND(Z213="B_pre",AA213="a_pre")</f>
        <v/>
      </c>
      <c r="AC213" s="3">
        <f>AND(Z213="B_pre",AA213="b_pre")</f>
        <v/>
      </c>
      <c r="AD213" s="3">
        <f>AND(Z213="C_pre",AA213="a_pre")</f>
        <v/>
      </c>
      <c r="AE213" s="3">
        <f>AND(Z213="C_pre",AA213="b_pre")</f>
        <v/>
      </c>
      <c r="AF213" s="6">
        <f>待赋值表!C212</f>
        <v/>
      </c>
      <c r="AG213" s="3">
        <f t="array" ref="AG213">IF(AB213=TRUE,"A",IF(AC213=TRUE,"B",IF(AD213=TRUE,"C",IF(AE213=TRUE,"D","其他"))))</f>
        <v/>
      </c>
      <c r="AH213" s="3">
        <f>IF(分析表!$E$12&lt;&gt;"ALL",AND(AF213=分析表!$E$10,AG213=分析表!$E$12),IF(AF213=分析表!$E$10,TRUE(),IF(AF213="ALL",TRUE(),"")))</f>
        <v/>
      </c>
    </row>
    <row r="214">
      <c r="A214" s="3">
        <f>COUNTIF($AH$2:AH214,"TRUE")</f>
        <v/>
      </c>
      <c r="B214" s="3">
        <f>COUNTIF($AG$2:$AG214,#REF!)</f>
        <v/>
      </c>
      <c r="C214" s="56">
        <f>待赋值表!A213</f>
        <v/>
      </c>
      <c r="E214" s="6">
        <f>待赋值表!D213</f>
        <v/>
      </c>
      <c r="F214" s="6">
        <f>待赋值表!E213</f>
        <v/>
      </c>
      <c r="G214" s="6">
        <f>待赋值表!F213</f>
        <v/>
      </c>
      <c r="H214" s="6">
        <f>待赋值表!G213</f>
        <v/>
      </c>
      <c r="I214" s="6">
        <f>待赋值表!H213</f>
        <v/>
      </c>
      <c r="J214" s="6">
        <f>待赋值表!I213</f>
        <v/>
      </c>
      <c r="K214" s="6">
        <f>待赋值表!J213</f>
        <v/>
      </c>
      <c r="L214" s="6">
        <f>待赋值表!K213</f>
        <v/>
      </c>
      <c r="M214" s="6">
        <f>待赋值表!L213</f>
        <v/>
      </c>
      <c r="N214" s="6">
        <f>待赋值表!M213</f>
        <v/>
      </c>
      <c r="O214" s="6">
        <f>待赋值表!N213</f>
        <v/>
      </c>
      <c r="P214" s="6">
        <f>待赋值表!O213</f>
        <v/>
      </c>
      <c r="Q214" s="6">
        <f>IF(待赋值表!P213&lt;&gt;"",待赋值表!P213,0)</f>
        <v/>
      </c>
      <c r="R214" s="6">
        <f>待赋值表!Q213</f>
        <v/>
      </c>
      <c r="S214" s="6">
        <f>待赋值表!R213</f>
        <v/>
      </c>
      <c r="T214" s="6">
        <f>待赋值表!S213</f>
        <v/>
      </c>
      <c r="U214" s="6">
        <f>待赋值表!T213</f>
        <v/>
      </c>
      <c r="V214" s="6">
        <f>待赋值表!U213</f>
        <v/>
      </c>
      <c r="W214" s="6">
        <f>待赋值表!V213</f>
        <v/>
      </c>
      <c r="X214" s="6">
        <f>待赋值表!W213</f>
        <v/>
      </c>
      <c r="Y214" s="6">
        <f>待赋值表!X213</f>
        <v/>
      </c>
      <c r="Z214" s="3">
        <f>IF(M214&gt;=0.01,"B_pre",IF(M214&gt;=0,"C_pre","none"))</f>
        <v/>
      </c>
      <c r="AA214" s="3">
        <f>IF(U214&gt;0.125,"a_pre",IF(U214&gt;=0,"b_pre","none"))</f>
        <v/>
      </c>
      <c r="AB214" s="3">
        <f>AND(Z214="B_pre",AA214="a_pre")</f>
        <v/>
      </c>
      <c r="AC214" s="3">
        <f>AND(Z214="B_pre",AA214="b_pre")</f>
        <v/>
      </c>
      <c r="AD214" s="3">
        <f>AND(Z214="C_pre",AA214="a_pre")</f>
        <v/>
      </c>
      <c r="AE214" s="3">
        <f>AND(Z214="C_pre",AA214="b_pre")</f>
        <v/>
      </c>
      <c r="AF214" s="6">
        <f>待赋值表!C213</f>
        <v/>
      </c>
      <c r="AG214" s="3">
        <f t="array" ref="AG214">IF(AB214=TRUE,"A",IF(AC214=TRUE,"B",IF(AD214=TRUE,"C",IF(AE214=TRUE,"D","其他"))))</f>
        <v/>
      </c>
      <c r="AH214" s="3">
        <f>IF(分析表!$E$12&lt;&gt;"ALL",AND(AF214=分析表!$E$10,AG214=分析表!$E$12),IF(AF214=分析表!$E$10,TRUE(),IF(AF214="ALL",TRUE(),"")))</f>
        <v/>
      </c>
    </row>
    <row r="215">
      <c r="A215" s="3">
        <f>COUNTIF($AH$2:AH215,"TRUE")</f>
        <v/>
      </c>
      <c r="B215" s="3">
        <f>COUNTIF($AG$2:$AG215,#REF!)</f>
        <v/>
      </c>
      <c r="C215" s="56">
        <f>待赋值表!A214</f>
        <v/>
      </c>
      <c r="E215" s="6">
        <f>待赋值表!D214</f>
        <v/>
      </c>
      <c r="F215" s="6">
        <f>待赋值表!E214</f>
        <v/>
      </c>
      <c r="G215" s="6">
        <f>待赋值表!F214</f>
        <v/>
      </c>
      <c r="H215" s="6">
        <f>待赋值表!G214</f>
        <v/>
      </c>
      <c r="I215" s="6">
        <f>待赋值表!H214</f>
        <v/>
      </c>
      <c r="J215" s="6">
        <f>待赋值表!I214</f>
        <v/>
      </c>
      <c r="K215" s="6">
        <f>待赋值表!J214</f>
        <v/>
      </c>
      <c r="L215" s="6">
        <f>待赋值表!K214</f>
        <v/>
      </c>
      <c r="M215" s="6">
        <f>待赋值表!L214</f>
        <v/>
      </c>
      <c r="N215" s="6">
        <f>待赋值表!M214</f>
        <v/>
      </c>
      <c r="O215" s="6">
        <f>待赋值表!N214</f>
        <v/>
      </c>
      <c r="P215" s="6">
        <f>待赋值表!O214</f>
        <v/>
      </c>
      <c r="Q215" s="6">
        <f>IF(待赋值表!P214&lt;&gt;"",待赋值表!P214,0)</f>
        <v/>
      </c>
      <c r="R215" s="6">
        <f>待赋值表!Q214</f>
        <v/>
      </c>
      <c r="S215" s="6">
        <f>待赋值表!R214</f>
        <v/>
      </c>
      <c r="T215" s="6">
        <f>待赋值表!S214</f>
        <v/>
      </c>
      <c r="U215" s="6">
        <f>待赋值表!T214</f>
        <v/>
      </c>
      <c r="V215" s="6">
        <f>待赋值表!U214</f>
        <v/>
      </c>
      <c r="W215" s="6">
        <f>待赋值表!V214</f>
        <v/>
      </c>
      <c r="X215" s="6">
        <f>待赋值表!W214</f>
        <v/>
      </c>
      <c r="Y215" s="6">
        <f>待赋值表!X214</f>
        <v/>
      </c>
      <c r="Z215" s="3">
        <f>IF(M215&gt;=0.01,"B_pre",IF(M215&gt;=0,"C_pre","none"))</f>
        <v/>
      </c>
      <c r="AA215" s="3">
        <f>IF(U215&gt;0.125,"a_pre",IF(U215&gt;=0,"b_pre","none"))</f>
        <v/>
      </c>
      <c r="AB215" s="3">
        <f>AND(Z215="B_pre",AA215="a_pre")</f>
        <v/>
      </c>
      <c r="AC215" s="3">
        <f>AND(Z215="B_pre",AA215="b_pre")</f>
        <v/>
      </c>
      <c r="AD215" s="3">
        <f>AND(Z215="C_pre",AA215="a_pre")</f>
        <v/>
      </c>
      <c r="AE215" s="3">
        <f>AND(Z215="C_pre",AA215="b_pre")</f>
        <v/>
      </c>
      <c r="AF215" s="6">
        <f>待赋值表!C214</f>
        <v/>
      </c>
      <c r="AG215" s="3">
        <f t="array" ref="AG215">IF(AB215=TRUE,"A",IF(AC215=TRUE,"B",IF(AD215=TRUE,"C",IF(AE215=TRUE,"D","其他"))))</f>
        <v/>
      </c>
      <c r="AH215" s="3">
        <f>IF(分析表!$E$12&lt;&gt;"ALL",AND(AF215=分析表!$E$10,AG215=分析表!$E$12),IF(AF215=分析表!$E$10,TRUE(),IF(AF215="ALL",TRUE(),"")))</f>
        <v/>
      </c>
    </row>
    <row r="216">
      <c r="A216" s="3">
        <f>COUNTIF($AH$2:AH216,"TRUE")</f>
        <v/>
      </c>
      <c r="B216" s="3">
        <f>COUNTIF($AG$2:$AG216,#REF!)</f>
        <v/>
      </c>
      <c r="C216" s="56">
        <f>待赋值表!A215</f>
        <v/>
      </c>
      <c r="E216" s="6">
        <f>待赋值表!D215</f>
        <v/>
      </c>
      <c r="F216" s="6">
        <f>待赋值表!E215</f>
        <v/>
      </c>
      <c r="G216" s="6">
        <f>待赋值表!F215</f>
        <v/>
      </c>
      <c r="H216" s="6">
        <f>待赋值表!G215</f>
        <v/>
      </c>
      <c r="I216" s="6">
        <f>待赋值表!H215</f>
        <v/>
      </c>
      <c r="J216" s="6">
        <f>待赋值表!I215</f>
        <v/>
      </c>
      <c r="K216" s="6">
        <f>待赋值表!J215</f>
        <v/>
      </c>
      <c r="L216" s="6">
        <f>待赋值表!K215</f>
        <v/>
      </c>
      <c r="M216" s="6">
        <f>待赋值表!L215</f>
        <v/>
      </c>
      <c r="N216" s="6">
        <f>待赋值表!M215</f>
        <v/>
      </c>
      <c r="O216" s="6">
        <f>待赋值表!N215</f>
        <v/>
      </c>
      <c r="P216" s="6">
        <f>待赋值表!O215</f>
        <v/>
      </c>
      <c r="Q216" s="6">
        <f>IF(待赋值表!P215&lt;&gt;"",待赋值表!P215,0)</f>
        <v/>
      </c>
      <c r="R216" s="6">
        <f>待赋值表!Q215</f>
        <v/>
      </c>
      <c r="S216" s="6">
        <f>待赋值表!R215</f>
        <v/>
      </c>
      <c r="T216" s="6">
        <f>待赋值表!S215</f>
        <v/>
      </c>
      <c r="U216" s="6">
        <f>待赋值表!T215</f>
        <v/>
      </c>
      <c r="V216" s="6">
        <f>待赋值表!U215</f>
        <v/>
      </c>
      <c r="W216" s="6">
        <f>待赋值表!V215</f>
        <v/>
      </c>
      <c r="X216" s="6">
        <f>待赋值表!W215</f>
        <v/>
      </c>
      <c r="Y216" s="6">
        <f>待赋值表!X215</f>
        <v/>
      </c>
      <c r="Z216" s="3">
        <f>IF(M216&gt;=0.01,"B_pre",IF(M216&gt;=0,"C_pre","none"))</f>
        <v/>
      </c>
      <c r="AA216" s="3">
        <f>IF(U216&gt;0.125,"a_pre",IF(U216&gt;=0,"b_pre","none"))</f>
        <v/>
      </c>
      <c r="AB216" s="3">
        <f>AND(Z216="B_pre",AA216="a_pre")</f>
        <v/>
      </c>
      <c r="AC216" s="3">
        <f>AND(Z216="B_pre",AA216="b_pre")</f>
        <v/>
      </c>
      <c r="AD216" s="3">
        <f>AND(Z216="C_pre",AA216="a_pre")</f>
        <v/>
      </c>
      <c r="AE216" s="3">
        <f>AND(Z216="C_pre",AA216="b_pre")</f>
        <v/>
      </c>
      <c r="AF216" s="6">
        <f>待赋值表!C215</f>
        <v/>
      </c>
      <c r="AG216" s="3">
        <f t="array" ref="AG216">IF(AB216=TRUE,"A",IF(AC216=TRUE,"B",IF(AD216=TRUE,"C",IF(AE216=TRUE,"D","其他"))))</f>
        <v/>
      </c>
      <c r="AH216" s="3">
        <f>IF(分析表!$E$12&lt;&gt;"ALL",AND(AF216=分析表!$E$10,AG216=分析表!$E$12),IF(AF216=分析表!$E$10,TRUE(),IF(AF216="ALL",TRUE(),"")))</f>
        <v/>
      </c>
    </row>
    <row r="217">
      <c r="A217" s="3">
        <f>COUNTIF($AH$2:AH217,"TRUE")</f>
        <v/>
      </c>
      <c r="B217" s="3">
        <f>COUNTIF($AG$2:$AG217,#REF!)</f>
        <v/>
      </c>
      <c r="C217" s="56">
        <f>待赋值表!A216</f>
        <v/>
      </c>
      <c r="E217" s="6">
        <f>待赋值表!D216</f>
        <v/>
      </c>
      <c r="F217" s="6">
        <f>待赋值表!E216</f>
        <v/>
      </c>
      <c r="G217" s="6">
        <f>待赋值表!F216</f>
        <v/>
      </c>
      <c r="H217" s="6">
        <f>待赋值表!G216</f>
        <v/>
      </c>
      <c r="I217" s="6">
        <f>待赋值表!H216</f>
        <v/>
      </c>
      <c r="J217" s="6">
        <f>待赋值表!I216</f>
        <v/>
      </c>
      <c r="K217" s="6">
        <f>待赋值表!J216</f>
        <v/>
      </c>
      <c r="L217" s="6">
        <f>待赋值表!K216</f>
        <v/>
      </c>
      <c r="M217" s="6">
        <f>待赋值表!L216</f>
        <v/>
      </c>
      <c r="N217" s="6">
        <f>待赋值表!M216</f>
        <v/>
      </c>
      <c r="O217" s="6">
        <f>待赋值表!N216</f>
        <v/>
      </c>
      <c r="P217" s="6">
        <f>待赋值表!O216</f>
        <v/>
      </c>
      <c r="Q217" s="6">
        <f>IF(待赋值表!P216&lt;&gt;"",待赋值表!P216,0)</f>
        <v/>
      </c>
      <c r="R217" s="6">
        <f>待赋值表!Q216</f>
        <v/>
      </c>
      <c r="S217" s="6">
        <f>待赋值表!R216</f>
        <v/>
      </c>
      <c r="T217" s="6">
        <f>待赋值表!S216</f>
        <v/>
      </c>
      <c r="U217" s="6">
        <f>待赋值表!T216</f>
        <v/>
      </c>
      <c r="V217" s="6">
        <f>待赋值表!U216</f>
        <v/>
      </c>
      <c r="W217" s="6">
        <f>待赋值表!V216</f>
        <v/>
      </c>
      <c r="X217" s="6">
        <f>待赋值表!W216</f>
        <v/>
      </c>
      <c r="Y217" s="6">
        <f>待赋值表!X216</f>
        <v/>
      </c>
      <c r="Z217" s="3">
        <f>IF(M217&gt;=0.01,"B_pre",IF(M217&gt;=0,"C_pre","none"))</f>
        <v/>
      </c>
      <c r="AA217" s="3">
        <f>IF(U217&gt;0.125,"a_pre",IF(U217&gt;=0,"b_pre","none"))</f>
        <v/>
      </c>
      <c r="AB217" s="3">
        <f>AND(Z217="B_pre",AA217="a_pre")</f>
        <v/>
      </c>
      <c r="AC217" s="3">
        <f>AND(Z217="B_pre",AA217="b_pre")</f>
        <v/>
      </c>
      <c r="AD217" s="3">
        <f>AND(Z217="C_pre",AA217="a_pre")</f>
        <v/>
      </c>
      <c r="AE217" s="3">
        <f>AND(Z217="C_pre",AA217="b_pre")</f>
        <v/>
      </c>
      <c r="AF217" s="6">
        <f>待赋值表!C216</f>
        <v/>
      </c>
      <c r="AG217" s="3">
        <f t="array" ref="AG217">IF(AB217=TRUE,"A",IF(AC217=TRUE,"B",IF(AD217=TRUE,"C",IF(AE217=TRUE,"D","其他"))))</f>
        <v/>
      </c>
      <c r="AH217" s="3">
        <f>IF(分析表!$E$12&lt;&gt;"ALL",AND(AF217=分析表!$E$10,AG217=分析表!$E$12),IF(AF217=分析表!$E$10,TRUE(),IF(AF217="ALL",TRUE(),"")))</f>
        <v/>
      </c>
    </row>
    <row r="218">
      <c r="A218" s="3">
        <f>COUNTIF($AH$2:AH218,"TRUE")</f>
        <v/>
      </c>
      <c r="B218" s="3">
        <f>COUNTIF($AG$2:$AG218,#REF!)</f>
        <v/>
      </c>
      <c r="C218" s="56">
        <f>待赋值表!A217</f>
        <v/>
      </c>
      <c r="E218" s="6">
        <f>待赋值表!D217</f>
        <v/>
      </c>
      <c r="F218" s="6">
        <f>待赋值表!E217</f>
        <v/>
      </c>
      <c r="G218" s="6">
        <f>待赋值表!F217</f>
        <v/>
      </c>
      <c r="H218" s="6">
        <f>待赋值表!G217</f>
        <v/>
      </c>
      <c r="I218" s="6">
        <f>待赋值表!H217</f>
        <v/>
      </c>
      <c r="J218" s="6">
        <f>待赋值表!I217</f>
        <v/>
      </c>
      <c r="K218" s="6">
        <f>待赋值表!J217</f>
        <v/>
      </c>
      <c r="L218" s="6">
        <f>待赋值表!K217</f>
        <v/>
      </c>
      <c r="M218" s="6">
        <f>待赋值表!L217</f>
        <v/>
      </c>
      <c r="N218" s="6">
        <f>待赋值表!M217</f>
        <v/>
      </c>
      <c r="O218" s="6">
        <f>待赋值表!N217</f>
        <v/>
      </c>
      <c r="P218" s="6">
        <f>待赋值表!O217</f>
        <v/>
      </c>
      <c r="Q218" s="6">
        <f>IF(待赋值表!P217&lt;&gt;"",待赋值表!P217,0)</f>
        <v/>
      </c>
      <c r="R218" s="6">
        <f>待赋值表!Q217</f>
        <v/>
      </c>
      <c r="S218" s="6">
        <f>待赋值表!R217</f>
        <v/>
      </c>
      <c r="T218" s="6">
        <f>待赋值表!S217</f>
        <v/>
      </c>
      <c r="U218" s="6">
        <f>待赋值表!T217</f>
        <v/>
      </c>
      <c r="V218" s="6">
        <f>待赋值表!U217</f>
        <v/>
      </c>
      <c r="W218" s="6">
        <f>待赋值表!V217</f>
        <v/>
      </c>
      <c r="X218" s="6">
        <f>待赋值表!W217</f>
        <v/>
      </c>
      <c r="Y218" s="6">
        <f>待赋值表!X217</f>
        <v/>
      </c>
      <c r="Z218" s="3">
        <f>IF(M218&gt;=0.01,"B_pre",IF(M218&gt;=0,"C_pre","none"))</f>
        <v/>
      </c>
      <c r="AA218" s="3">
        <f>IF(U218&gt;0.125,"a_pre",IF(U218&gt;=0,"b_pre","none"))</f>
        <v/>
      </c>
      <c r="AB218" s="3">
        <f>AND(Z218="B_pre",AA218="a_pre")</f>
        <v/>
      </c>
      <c r="AC218" s="3">
        <f>AND(Z218="B_pre",AA218="b_pre")</f>
        <v/>
      </c>
      <c r="AD218" s="3">
        <f>AND(Z218="C_pre",AA218="a_pre")</f>
        <v/>
      </c>
      <c r="AE218" s="3">
        <f>AND(Z218="C_pre",AA218="b_pre")</f>
        <v/>
      </c>
      <c r="AF218" s="6">
        <f>待赋值表!C217</f>
        <v/>
      </c>
      <c r="AG218" s="3">
        <f t="array" ref="AG218">IF(AB218=TRUE,"A",IF(AC218=TRUE,"B",IF(AD218=TRUE,"C",IF(AE218=TRUE,"D","其他"))))</f>
        <v/>
      </c>
      <c r="AH218" s="3">
        <f>IF(分析表!$E$12&lt;&gt;"ALL",AND(AF218=分析表!$E$10,AG218=分析表!$E$12),IF(AF218=分析表!$E$10,TRUE(),IF(AF218="ALL",TRUE(),"")))</f>
        <v/>
      </c>
    </row>
    <row r="219">
      <c r="A219" s="3">
        <f>COUNTIF($AH$2:AH219,"TRUE")</f>
        <v/>
      </c>
      <c r="B219" s="3">
        <f>COUNTIF($AG$2:$AG219,#REF!)</f>
        <v/>
      </c>
      <c r="C219" s="56">
        <f>待赋值表!A218</f>
        <v/>
      </c>
      <c r="E219" s="6">
        <f>待赋值表!D218</f>
        <v/>
      </c>
      <c r="F219" s="6">
        <f>待赋值表!E218</f>
        <v/>
      </c>
      <c r="G219" s="6">
        <f>待赋值表!F218</f>
        <v/>
      </c>
      <c r="H219" s="6">
        <f>待赋值表!G218</f>
        <v/>
      </c>
      <c r="I219" s="6">
        <f>待赋值表!H218</f>
        <v/>
      </c>
      <c r="J219" s="6">
        <f>待赋值表!I218</f>
        <v/>
      </c>
      <c r="K219" s="6">
        <f>待赋值表!J218</f>
        <v/>
      </c>
      <c r="L219" s="6">
        <f>待赋值表!K218</f>
        <v/>
      </c>
      <c r="M219" s="6">
        <f>待赋值表!L218</f>
        <v/>
      </c>
      <c r="N219" s="6">
        <f>待赋值表!M218</f>
        <v/>
      </c>
      <c r="O219" s="6">
        <f>待赋值表!N218</f>
        <v/>
      </c>
      <c r="P219" s="6">
        <f>待赋值表!O218</f>
        <v/>
      </c>
      <c r="Q219" s="6">
        <f>IF(待赋值表!P218&lt;&gt;"",待赋值表!P218,0)</f>
        <v/>
      </c>
      <c r="R219" s="6">
        <f>待赋值表!Q218</f>
        <v/>
      </c>
      <c r="S219" s="6">
        <f>待赋值表!R218</f>
        <v/>
      </c>
      <c r="T219" s="6">
        <f>待赋值表!S218</f>
        <v/>
      </c>
      <c r="U219" s="6">
        <f>待赋值表!T218</f>
        <v/>
      </c>
      <c r="V219" s="6">
        <f>待赋值表!U218</f>
        <v/>
      </c>
      <c r="W219" s="6">
        <f>待赋值表!V218</f>
        <v/>
      </c>
      <c r="X219" s="6">
        <f>待赋值表!W218</f>
        <v/>
      </c>
      <c r="Y219" s="6">
        <f>待赋值表!X218</f>
        <v/>
      </c>
      <c r="Z219" s="3">
        <f>IF(M219&gt;=0.01,"B_pre",IF(M219&gt;=0,"C_pre","none"))</f>
        <v/>
      </c>
      <c r="AA219" s="3">
        <f>IF(U219&gt;0.125,"a_pre",IF(U219&gt;=0,"b_pre","none"))</f>
        <v/>
      </c>
      <c r="AB219" s="3">
        <f>AND(Z219="B_pre",AA219="a_pre")</f>
        <v/>
      </c>
      <c r="AC219" s="3">
        <f>AND(Z219="B_pre",AA219="b_pre")</f>
        <v/>
      </c>
      <c r="AD219" s="3">
        <f>AND(Z219="C_pre",AA219="a_pre")</f>
        <v/>
      </c>
      <c r="AE219" s="3">
        <f>AND(Z219="C_pre",AA219="b_pre")</f>
        <v/>
      </c>
      <c r="AF219" s="6">
        <f>待赋值表!C218</f>
        <v/>
      </c>
      <c r="AG219" s="3">
        <f t="array" ref="AG219">IF(AB219=TRUE,"A",IF(AC219=TRUE,"B",IF(AD219=TRUE,"C",IF(AE219=TRUE,"D","其他"))))</f>
        <v/>
      </c>
      <c r="AH219" s="3">
        <f>IF(分析表!$E$12&lt;&gt;"ALL",AND(AF219=分析表!$E$10,AG219=分析表!$E$12),IF(AF219=分析表!$E$10,TRUE(),IF(AF219="ALL",TRUE(),"")))</f>
        <v/>
      </c>
    </row>
    <row r="220">
      <c r="A220" s="3">
        <f>COUNTIF($AH$2:AH220,"TRUE")</f>
        <v/>
      </c>
      <c r="B220" s="3">
        <f>COUNTIF($AG$2:$AG220,#REF!)</f>
        <v/>
      </c>
      <c r="C220" s="56">
        <f>待赋值表!A219</f>
        <v/>
      </c>
      <c r="E220" s="6">
        <f>待赋值表!D219</f>
        <v/>
      </c>
      <c r="F220" s="6">
        <f>待赋值表!E219</f>
        <v/>
      </c>
      <c r="G220" s="6">
        <f>待赋值表!F219</f>
        <v/>
      </c>
      <c r="H220" s="6">
        <f>待赋值表!G219</f>
        <v/>
      </c>
      <c r="I220" s="6">
        <f>待赋值表!H219</f>
        <v/>
      </c>
      <c r="J220" s="6">
        <f>待赋值表!I219</f>
        <v/>
      </c>
      <c r="K220" s="6">
        <f>待赋值表!J219</f>
        <v/>
      </c>
      <c r="L220" s="6">
        <f>待赋值表!K219</f>
        <v/>
      </c>
      <c r="M220" s="6">
        <f>待赋值表!L219</f>
        <v/>
      </c>
      <c r="N220" s="6">
        <f>待赋值表!M219</f>
        <v/>
      </c>
      <c r="O220" s="6">
        <f>待赋值表!N219</f>
        <v/>
      </c>
      <c r="P220" s="6">
        <f>待赋值表!O219</f>
        <v/>
      </c>
      <c r="Q220" s="6">
        <f>IF(待赋值表!P219&lt;&gt;"",待赋值表!P219,0)</f>
        <v/>
      </c>
      <c r="R220" s="6">
        <f>待赋值表!Q219</f>
        <v/>
      </c>
      <c r="S220" s="6">
        <f>待赋值表!R219</f>
        <v/>
      </c>
      <c r="T220" s="6">
        <f>待赋值表!S219</f>
        <v/>
      </c>
      <c r="U220" s="6">
        <f>待赋值表!T219</f>
        <v/>
      </c>
      <c r="V220" s="6">
        <f>待赋值表!U219</f>
        <v/>
      </c>
      <c r="W220" s="6">
        <f>待赋值表!V219</f>
        <v/>
      </c>
      <c r="X220" s="6">
        <f>待赋值表!W219</f>
        <v/>
      </c>
      <c r="Y220" s="6">
        <f>待赋值表!X219</f>
        <v/>
      </c>
      <c r="Z220" s="3">
        <f>IF(M220&gt;=0.01,"B_pre",IF(M220&gt;=0,"C_pre","none"))</f>
        <v/>
      </c>
      <c r="AA220" s="3">
        <f>IF(U220&gt;0.125,"a_pre",IF(U220&gt;=0,"b_pre","none"))</f>
        <v/>
      </c>
      <c r="AB220" s="3">
        <f>AND(Z220="B_pre",AA220="a_pre")</f>
        <v/>
      </c>
      <c r="AC220" s="3">
        <f>AND(Z220="B_pre",AA220="b_pre")</f>
        <v/>
      </c>
      <c r="AD220" s="3">
        <f>AND(Z220="C_pre",AA220="a_pre")</f>
        <v/>
      </c>
      <c r="AE220" s="3">
        <f>AND(Z220="C_pre",AA220="b_pre")</f>
        <v/>
      </c>
      <c r="AF220" s="6">
        <f>待赋值表!C219</f>
        <v/>
      </c>
      <c r="AG220" s="3">
        <f t="array" ref="AG220">IF(AB220=TRUE,"A",IF(AC220=TRUE,"B",IF(AD220=TRUE,"C",IF(AE220=TRUE,"D","其他"))))</f>
        <v/>
      </c>
      <c r="AH220" s="3">
        <f>IF(分析表!$E$12&lt;&gt;"ALL",AND(AF220=分析表!$E$10,AG220=分析表!$E$12),IF(AF220=分析表!$E$10,TRUE(),IF(AF220="ALL",TRUE(),"")))</f>
        <v/>
      </c>
    </row>
    <row r="221">
      <c r="A221" s="3">
        <f>COUNTIF($AH$2:AH221,"TRUE")</f>
        <v/>
      </c>
      <c r="B221" s="3">
        <f>COUNTIF($AG$2:$AG221,#REF!)</f>
        <v/>
      </c>
      <c r="C221" s="56">
        <f>待赋值表!A220</f>
        <v/>
      </c>
      <c r="E221" s="6">
        <f>待赋值表!D220</f>
        <v/>
      </c>
      <c r="F221" s="6">
        <f>待赋值表!E220</f>
        <v/>
      </c>
      <c r="G221" s="6">
        <f>待赋值表!F220</f>
        <v/>
      </c>
      <c r="H221" s="6">
        <f>待赋值表!G220</f>
        <v/>
      </c>
      <c r="I221" s="6">
        <f>待赋值表!H220</f>
        <v/>
      </c>
      <c r="J221" s="6">
        <f>待赋值表!I220</f>
        <v/>
      </c>
      <c r="K221" s="6">
        <f>待赋值表!J220</f>
        <v/>
      </c>
      <c r="L221" s="6">
        <f>待赋值表!K220</f>
        <v/>
      </c>
      <c r="M221" s="6">
        <f>待赋值表!L220</f>
        <v/>
      </c>
      <c r="N221" s="6">
        <f>待赋值表!M220</f>
        <v/>
      </c>
      <c r="O221" s="6">
        <f>待赋值表!N220</f>
        <v/>
      </c>
      <c r="P221" s="6">
        <f>待赋值表!O220</f>
        <v/>
      </c>
      <c r="Q221" s="6">
        <f>IF(待赋值表!P220&lt;&gt;"",待赋值表!P220,0)</f>
        <v/>
      </c>
      <c r="R221" s="6">
        <f>待赋值表!Q220</f>
        <v/>
      </c>
      <c r="S221" s="6">
        <f>待赋值表!R220</f>
        <v/>
      </c>
      <c r="T221" s="6">
        <f>待赋值表!S220</f>
        <v/>
      </c>
      <c r="U221" s="6">
        <f>待赋值表!T220</f>
        <v/>
      </c>
      <c r="V221" s="6">
        <f>待赋值表!U220</f>
        <v/>
      </c>
      <c r="W221" s="6">
        <f>待赋值表!V220</f>
        <v/>
      </c>
      <c r="X221" s="6">
        <f>待赋值表!W220</f>
        <v/>
      </c>
      <c r="Y221" s="6">
        <f>待赋值表!X220</f>
        <v/>
      </c>
      <c r="Z221" s="3">
        <f>IF(M221&gt;=0.01,"B_pre",IF(M221&gt;=0,"C_pre","none"))</f>
        <v/>
      </c>
      <c r="AA221" s="3">
        <f>IF(U221&gt;0.125,"a_pre",IF(U221&gt;=0,"b_pre","none"))</f>
        <v/>
      </c>
      <c r="AB221" s="3">
        <f>AND(Z221="B_pre",AA221="a_pre")</f>
        <v/>
      </c>
      <c r="AC221" s="3">
        <f>AND(Z221="B_pre",AA221="b_pre")</f>
        <v/>
      </c>
      <c r="AD221" s="3">
        <f>AND(Z221="C_pre",AA221="a_pre")</f>
        <v/>
      </c>
      <c r="AE221" s="3">
        <f>AND(Z221="C_pre",AA221="b_pre")</f>
        <v/>
      </c>
      <c r="AF221" s="6">
        <f>待赋值表!C220</f>
        <v/>
      </c>
      <c r="AG221" s="3">
        <f t="array" ref="AG221">IF(AB221=TRUE,"A",IF(AC221=TRUE,"B",IF(AD221=TRUE,"C",IF(AE221=TRUE,"D","其他"))))</f>
        <v/>
      </c>
      <c r="AH221" s="3">
        <f>IF(分析表!$E$12&lt;&gt;"ALL",AND(AF221=分析表!$E$10,AG221=分析表!$E$12),IF(AF221=分析表!$E$10,TRUE(),IF(AF221="ALL",TRUE(),"")))</f>
        <v/>
      </c>
    </row>
    <row r="222">
      <c r="A222" s="3">
        <f>COUNTIF($AH$2:AH222,"TRUE")</f>
        <v/>
      </c>
      <c r="B222" s="3">
        <f>COUNTIF($AG$2:$AG222,#REF!)</f>
        <v/>
      </c>
      <c r="C222" s="56">
        <f>待赋值表!A221</f>
        <v/>
      </c>
      <c r="E222" s="6">
        <f>待赋值表!D221</f>
        <v/>
      </c>
      <c r="F222" s="6">
        <f>待赋值表!E221</f>
        <v/>
      </c>
      <c r="G222" s="6">
        <f>待赋值表!F221</f>
        <v/>
      </c>
      <c r="H222" s="6">
        <f>待赋值表!G221</f>
        <v/>
      </c>
      <c r="I222" s="6">
        <f>待赋值表!H221</f>
        <v/>
      </c>
      <c r="J222" s="6">
        <f>待赋值表!I221</f>
        <v/>
      </c>
      <c r="K222" s="6">
        <f>待赋值表!J221</f>
        <v/>
      </c>
      <c r="L222" s="6">
        <f>待赋值表!K221</f>
        <v/>
      </c>
      <c r="M222" s="6">
        <f>待赋值表!L221</f>
        <v/>
      </c>
      <c r="N222" s="6">
        <f>待赋值表!M221</f>
        <v/>
      </c>
      <c r="O222" s="6">
        <f>待赋值表!N221</f>
        <v/>
      </c>
      <c r="P222" s="6">
        <f>待赋值表!O221</f>
        <v/>
      </c>
      <c r="Q222" s="6">
        <f>IF(待赋值表!P221&lt;&gt;"",待赋值表!P221,0)</f>
        <v/>
      </c>
      <c r="R222" s="6">
        <f>待赋值表!Q221</f>
        <v/>
      </c>
      <c r="S222" s="6">
        <f>待赋值表!R221</f>
        <v/>
      </c>
      <c r="T222" s="6">
        <f>待赋值表!S221</f>
        <v/>
      </c>
      <c r="U222" s="6">
        <f>待赋值表!T221</f>
        <v/>
      </c>
      <c r="V222" s="6">
        <f>待赋值表!U221</f>
        <v/>
      </c>
      <c r="W222" s="6">
        <f>待赋值表!V221</f>
        <v/>
      </c>
      <c r="X222" s="6">
        <f>待赋值表!W221</f>
        <v/>
      </c>
      <c r="Y222" s="6">
        <f>待赋值表!X221</f>
        <v/>
      </c>
      <c r="Z222" s="3">
        <f>IF(M222&gt;=0.01,"B_pre",IF(M222&gt;=0,"C_pre","none"))</f>
        <v/>
      </c>
      <c r="AA222" s="3">
        <f>IF(U222&gt;0.125,"a_pre",IF(U222&gt;=0,"b_pre","none"))</f>
        <v/>
      </c>
      <c r="AB222" s="3">
        <f>AND(Z222="B_pre",AA222="a_pre")</f>
        <v/>
      </c>
      <c r="AC222" s="3">
        <f>AND(Z222="B_pre",AA222="b_pre")</f>
        <v/>
      </c>
      <c r="AD222" s="3">
        <f>AND(Z222="C_pre",AA222="a_pre")</f>
        <v/>
      </c>
      <c r="AE222" s="3">
        <f>AND(Z222="C_pre",AA222="b_pre")</f>
        <v/>
      </c>
      <c r="AF222" s="6">
        <f>待赋值表!C221</f>
        <v/>
      </c>
      <c r="AG222" s="3">
        <f t="array" ref="AG222">IF(AB222=TRUE,"A",IF(AC222=TRUE,"B",IF(AD222=TRUE,"C",IF(AE222=TRUE,"D","其他"))))</f>
        <v/>
      </c>
      <c r="AH222" s="3">
        <f>IF(分析表!$E$12&lt;&gt;"ALL",AND(AF222=分析表!$E$10,AG222=分析表!$E$12),IF(AF222=分析表!$E$10,TRUE(),IF(AF222="ALL",TRUE(),"")))</f>
        <v/>
      </c>
    </row>
    <row r="223">
      <c r="A223" s="3">
        <f>COUNTIF($AH$2:AH223,"TRUE")</f>
        <v/>
      </c>
      <c r="B223" s="3">
        <f>COUNTIF($AG$2:$AG223,#REF!)</f>
        <v/>
      </c>
      <c r="C223" s="56">
        <f>待赋值表!A222</f>
        <v/>
      </c>
      <c r="E223" s="6">
        <f>待赋值表!D222</f>
        <v/>
      </c>
      <c r="F223" s="6">
        <f>待赋值表!E222</f>
        <v/>
      </c>
      <c r="G223" s="6">
        <f>待赋值表!F222</f>
        <v/>
      </c>
      <c r="H223" s="6">
        <f>待赋值表!G222</f>
        <v/>
      </c>
      <c r="I223" s="6">
        <f>待赋值表!H222</f>
        <v/>
      </c>
      <c r="J223" s="6">
        <f>待赋值表!I222</f>
        <v/>
      </c>
      <c r="K223" s="6">
        <f>待赋值表!J222</f>
        <v/>
      </c>
      <c r="L223" s="6">
        <f>待赋值表!K222</f>
        <v/>
      </c>
      <c r="M223" s="6">
        <f>待赋值表!L222</f>
        <v/>
      </c>
      <c r="N223" s="6">
        <f>待赋值表!M222</f>
        <v/>
      </c>
      <c r="O223" s="6">
        <f>待赋值表!N222</f>
        <v/>
      </c>
      <c r="P223" s="6">
        <f>待赋值表!O222</f>
        <v/>
      </c>
      <c r="Q223" s="6">
        <f>IF(待赋值表!P222&lt;&gt;"",待赋值表!P222,0)</f>
        <v/>
      </c>
      <c r="R223" s="6">
        <f>待赋值表!Q222</f>
        <v/>
      </c>
      <c r="S223" s="6">
        <f>待赋值表!R222</f>
        <v/>
      </c>
      <c r="T223" s="6">
        <f>待赋值表!S222</f>
        <v/>
      </c>
      <c r="U223" s="6">
        <f>待赋值表!T222</f>
        <v/>
      </c>
      <c r="V223" s="6">
        <f>待赋值表!U222</f>
        <v/>
      </c>
      <c r="W223" s="6">
        <f>待赋值表!V222</f>
        <v/>
      </c>
      <c r="X223" s="6">
        <f>待赋值表!W222</f>
        <v/>
      </c>
      <c r="Y223" s="6">
        <f>待赋值表!X222</f>
        <v/>
      </c>
      <c r="Z223" s="3">
        <f>IF(M223&gt;=0.01,"B_pre",IF(M223&gt;=0,"C_pre","none"))</f>
        <v/>
      </c>
      <c r="AA223" s="3">
        <f>IF(U223&gt;0.125,"a_pre",IF(U223&gt;=0,"b_pre","none"))</f>
        <v/>
      </c>
      <c r="AB223" s="3">
        <f>AND(Z223="B_pre",AA223="a_pre")</f>
        <v/>
      </c>
      <c r="AC223" s="3">
        <f>AND(Z223="B_pre",AA223="b_pre")</f>
        <v/>
      </c>
      <c r="AD223" s="3">
        <f>AND(Z223="C_pre",AA223="a_pre")</f>
        <v/>
      </c>
      <c r="AE223" s="3">
        <f>AND(Z223="C_pre",AA223="b_pre")</f>
        <v/>
      </c>
      <c r="AF223" s="6">
        <f>待赋值表!C222</f>
        <v/>
      </c>
      <c r="AG223" s="3">
        <f t="array" ref="AG223">IF(AB223=TRUE,"A",IF(AC223=TRUE,"B",IF(AD223=TRUE,"C",IF(AE223=TRUE,"D","其他"))))</f>
        <v/>
      </c>
      <c r="AH223" s="3">
        <f>IF(分析表!$E$12&lt;&gt;"ALL",AND(AF223=分析表!$E$10,AG223=分析表!$E$12),IF(AF223=分析表!$E$10,TRUE(),IF(AF223="ALL",TRUE(),"")))</f>
        <v/>
      </c>
    </row>
    <row r="224">
      <c r="A224" s="3">
        <f>COUNTIF($AH$2:AH224,"TRUE")</f>
        <v/>
      </c>
      <c r="B224" s="3">
        <f>COUNTIF($AG$2:$AG224,#REF!)</f>
        <v/>
      </c>
      <c r="C224" s="56">
        <f>待赋值表!A223</f>
        <v/>
      </c>
      <c r="E224" s="6">
        <f>待赋值表!D223</f>
        <v/>
      </c>
      <c r="F224" s="6">
        <f>待赋值表!E223</f>
        <v/>
      </c>
      <c r="G224" s="6">
        <f>待赋值表!F223</f>
        <v/>
      </c>
      <c r="H224" s="6">
        <f>待赋值表!G223</f>
        <v/>
      </c>
      <c r="I224" s="6">
        <f>待赋值表!H223</f>
        <v/>
      </c>
      <c r="J224" s="6">
        <f>待赋值表!I223</f>
        <v/>
      </c>
      <c r="K224" s="6">
        <f>待赋值表!J223</f>
        <v/>
      </c>
      <c r="L224" s="6">
        <f>待赋值表!K223</f>
        <v/>
      </c>
      <c r="M224" s="6">
        <f>待赋值表!L223</f>
        <v/>
      </c>
      <c r="N224" s="6">
        <f>待赋值表!M223</f>
        <v/>
      </c>
      <c r="O224" s="6">
        <f>待赋值表!N223</f>
        <v/>
      </c>
      <c r="P224" s="6">
        <f>待赋值表!O223</f>
        <v/>
      </c>
      <c r="Q224" s="6">
        <f>IF(待赋值表!P223&lt;&gt;"",待赋值表!P223,0)</f>
        <v/>
      </c>
      <c r="R224" s="6">
        <f>待赋值表!Q223</f>
        <v/>
      </c>
      <c r="S224" s="6">
        <f>待赋值表!R223</f>
        <v/>
      </c>
      <c r="T224" s="6">
        <f>待赋值表!S223</f>
        <v/>
      </c>
      <c r="U224" s="6">
        <f>待赋值表!T223</f>
        <v/>
      </c>
      <c r="V224" s="6">
        <f>待赋值表!U223</f>
        <v/>
      </c>
      <c r="W224" s="6">
        <f>待赋值表!V223</f>
        <v/>
      </c>
      <c r="X224" s="6">
        <f>待赋值表!W223</f>
        <v/>
      </c>
      <c r="Y224" s="6">
        <f>待赋值表!X223</f>
        <v/>
      </c>
      <c r="Z224" s="3">
        <f>IF(M224&gt;=0.01,"B_pre",IF(M224&gt;=0,"C_pre","none"))</f>
        <v/>
      </c>
      <c r="AA224" s="3">
        <f>IF(U224&gt;0.125,"a_pre",IF(U224&gt;=0,"b_pre","none"))</f>
        <v/>
      </c>
      <c r="AB224" s="3">
        <f>AND(Z224="B_pre",AA224="a_pre")</f>
        <v/>
      </c>
      <c r="AC224" s="3">
        <f>AND(Z224="B_pre",AA224="b_pre")</f>
        <v/>
      </c>
      <c r="AD224" s="3">
        <f>AND(Z224="C_pre",AA224="a_pre")</f>
        <v/>
      </c>
      <c r="AE224" s="3">
        <f>AND(Z224="C_pre",AA224="b_pre")</f>
        <v/>
      </c>
      <c r="AF224" s="6">
        <f>待赋值表!C223</f>
        <v/>
      </c>
      <c r="AG224" s="3">
        <f t="array" ref="AG224">IF(AB224=TRUE,"A",IF(AC224=TRUE,"B",IF(AD224=TRUE,"C",IF(AE224=TRUE,"D","其他"))))</f>
        <v/>
      </c>
      <c r="AH224" s="3">
        <f>IF(分析表!$E$12&lt;&gt;"ALL",AND(AF224=分析表!$E$10,AG224=分析表!$E$12),IF(AF224=分析表!$E$10,TRUE(),IF(AF224="ALL",TRUE(),"")))</f>
        <v/>
      </c>
    </row>
    <row r="225">
      <c r="A225" s="3">
        <f>COUNTIF($AH$2:AH225,"TRUE")</f>
        <v/>
      </c>
      <c r="B225" s="3">
        <f>COUNTIF($AG$2:$AG225,#REF!)</f>
        <v/>
      </c>
      <c r="C225" s="56">
        <f>待赋值表!A224</f>
        <v/>
      </c>
      <c r="E225" s="6">
        <f>待赋值表!D224</f>
        <v/>
      </c>
      <c r="F225" s="6">
        <f>待赋值表!E224</f>
        <v/>
      </c>
      <c r="G225" s="6">
        <f>待赋值表!F224</f>
        <v/>
      </c>
      <c r="H225" s="6">
        <f>待赋值表!G224</f>
        <v/>
      </c>
      <c r="I225" s="6">
        <f>待赋值表!H224</f>
        <v/>
      </c>
      <c r="J225" s="6">
        <f>待赋值表!I224</f>
        <v/>
      </c>
      <c r="K225" s="6">
        <f>待赋值表!J224</f>
        <v/>
      </c>
      <c r="L225" s="6">
        <f>待赋值表!K224</f>
        <v/>
      </c>
      <c r="M225" s="6">
        <f>待赋值表!L224</f>
        <v/>
      </c>
      <c r="N225" s="6">
        <f>待赋值表!M224</f>
        <v/>
      </c>
      <c r="O225" s="6">
        <f>待赋值表!N224</f>
        <v/>
      </c>
      <c r="P225" s="6">
        <f>待赋值表!O224</f>
        <v/>
      </c>
      <c r="Q225" s="6">
        <f>IF(待赋值表!P224&lt;&gt;"",待赋值表!P224,0)</f>
        <v/>
      </c>
      <c r="R225" s="6">
        <f>待赋值表!Q224</f>
        <v/>
      </c>
      <c r="S225" s="6">
        <f>待赋值表!R224</f>
        <v/>
      </c>
      <c r="T225" s="6">
        <f>待赋值表!S224</f>
        <v/>
      </c>
      <c r="U225" s="6">
        <f>待赋值表!T224</f>
        <v/>
      </c>
      <c r="V225" s="6">
        <f>待赋值表!U224</f>
        <v/>
      </c>
      <c r="W225" s="6">
        <f>待赋值表!V224</f>
        <v/>
      </c>
      <c r="X225" s="6">
        <f>待赋值表!W224</f>
        <v/>
      </c>
      <c r="Y225" s="6">
        <f>待赋值表!X224</f>
        <v/>
      </c>
      <c r="Z225" s="3">
        <f>IF(M225&gt;=0.01,"B_pre",IF(M225&gt;=0,"C_pre","none"))</f>
        <v/>
      </c>
      <c r="AA225" s="3">
        <f>IF(U225&gt;0.125,"a_pre",IF(U225&gt;=0,"b_pre","none"))</f>
        <v/>
      </c>
      <c r="AB225" s="3">
        <f>AND(Z225="B_pre",AA225="a_pre")</f>
        <v/>
      </c>
      <c r="AC225" s="3">
        <f>AND(Z225="B_pre",AA225="b_pre")</f>
        <v/>
      </c>
      <c r="AD225" s="3">
        <f>AND(Z225="C_pre",AA225="a_pre")</f>
        <v/>
      </c>
      <c r="AE225" s="3">
        <f>AND(Z225="C_pre",AA225="b_pre")</f>
        <v/>
      </c>
      <c r="AF225" s="6">
        <f>待赋值表!C224</f>
        <v/>
      </c>
      <c r="AG225" s="3">
        <f t="array" ref="AG225">IF(AB225=TRUE,"A",IF(AC225=TRUE,"B",IF(AD225=TRUE,"C",IF(AE225=TRUE,"D","其他"))))</f>
        <v/>
      </c>
      <c r="AH225" s="3">
        <f>IF(分析表!$E$12&lt;&gt;"ALL",AND(AF225=分析表!$E$10,AG225=分析表!$E$12),IF(AF225=分析表!$E$10,TRUE(),IF(AF225="ALL",TRUE(),"")))</f>
        <v/>
      </c>
    </row>
    <row r="226">
      <c r="A226" s="3">
        <f>COUNTIF($AH$2:AH226,"TRUE")</f>
        <v/>
      </c>
      <c r="B226" s="3">
        <f>COUNTIF($AG$2:$AG226,#REF!)</f>
        <v/>
      </c>
      <c r="C226" s="56">
        <f>待赋值表!A225</f>
        <v/>
      </c>
      <c r="E226" s="6">
        <f>待赋值表!D225</f>
        <v/>
      </c>
      <c r="F226" s="6">
        <f>待赋值表!E225</f>
        <v/>
      </c>
      <c r="G226" s="6">
        <f>待赋值表!F225</f>
        <v/>
      </c>
      <c r="H226" s="6">
        <f>待赋值表!G225</f>
        <v/>
      </c>
      <c r="I226" s="6">
        <f>待赋值表!H225</f>
        <v/>
      </c>
      <c r="J226" s="6">
        <f>待赋值表!I225</f>
        <v/>
      </c>
      <c r="K226" s="6">
        <f>待赋值表!J225</f>
        <v/>
      </c>
      <c r="L226" s="6">
        <f>待赋值表!K225</f>
        <v/>
      </c>
      <c r="M226" s="6">
        <f>待赋值表!L225</f>
        <v/>
      </c>
      <c r="N226" s="6">
        <f>待赋值表!M225</f>
        <v/>
      </c>
      <c r="O226" s="6">
        <f>待赋值表!N225</f>
        <v/>
      </c>
      <c r="P226" s="6">
        <f>待赋值表!O225</f>
        <v/>
      </c>
      <c r="Q226" s="6">
        <f>IF(待赋值表!P225&lt;&gt;"",待赋值表!P225,0)</f>
        <v/>
      </c>
      <c r="R226" s="6">
        <f>待赋值表!Q225</f>
        <v/>
      </c>
      <c r="S226" s="6">
        <f>待赋值表!R225</f>
        <v/>
      </c>
      <c r="T226" s="6">
        <f>待赋值表!S225</f>
        <v/>
      </c>
      <c r="U226" s="6">
        <f>待赋值表!T225</f>
        <v/>
      </c>
      <c r="V226" s="6">
        <f>待赋值表!U225</f>
        <v/>
      </c>
      <c r="W226" s="6">
        <f>待赋值表!V225</f>
        <v/>
      </c>
      <c r="X226" s="6">
        <f>待赋值表!W225</f>
        <v/>
      </c>
      <c r="Y226" s="6">
        <f>待赋值表!X225</f>
        <v/>
      </c>
      <c r="Z226" s="3">
        <f>IF(M226&gt;=0.01,"B_pre",IF(M226&gt;=0,"C_pre","none"))</f>
        <v/>
      </c>
      <c r="AA226" s="3">
        <f>IF(U226&gt;0.125,"a_pre",IF(U226&gt;=0,"b_pre","none"))</f>
        <v/>
      </c>
      <c r="AB226" s="3">
        <f>AND(Z226="B_pre",AA226="a_pre")</f>
        <v/>
      </c>
      <c r="AC226" s="3">
        <f>AND(Z226="B_pre",AA226="b_pre")</f>
        <v/>
      </c>
      <c r="AD226" s="3">
        <f>AND(Z226="C_pre",AA226="a_pre")</f>
        <v/>
      </c>
      <c r="AE226" s="3">
        <f>AND(Z226="C_pre",AA226="b_pre")</f>
        <v/>
      </c>
      <c r="AF226" s="6">
        <f>待赋值表!C225</f>
        <v/>
      </c>
      <c r="AG226" s="3">
        <f t="array" ref="AG226">IF(AB226=TRUE,"A",IF(AC226=TRUE,"B",IF(AD226=TRUE,"C",IF(AE226=TRUE,"D","其他"))))</f>
        <v/>
      </c>
      <c r="AH226" s="3">
        <f>IF(分析表!$E$12&lt;&gt;"ALL",AND(AF226=分析表!$E$10,AG226=分析表!$E$12),IF(AF226=分析表!$E$10,TRUE(),IF(AF226="ALL",TRUE(),"")))</f>
        <v/>
      </c>
    </row>
    <row r="227">
      <c r="A227" s="3">
        <f>COUNTIF($AH$2:AH227,"TRUE")</f>
        <v/>
      </c>
      <c r="B227" s="3">
        <f>COUNTIF($AG$2:$AG227,#REF!)</f>
        <v/>
      </c>
      <c r="C227" s="56">
        <f>待赋值表!A226</f>
        <v/>
      </c>
      <c r="E227" s="6">
        <f>待赋值表!D226</f>
        <v/>
      </c>
      <c r="F227" s="6">
        <f>待赋值表!E226</f>
        <v/>
      </c>
      <c r="G227" s="6">
        <f>待赋值表!F226</f>
        <v/>
      </c>
      <c r="H227" s="6">
        <f>待赋值表!G226</f>
        <v/>
      </c>
      <c r="I227" s="6">
        <f>待赋值表!H226</f>
        <v/>
      </c>
      <c r="J227" s="6">
        <f>待赋值表!I226</f>
        <v/>
      </c>
      <c r="K227" s="6">
        <f>待赋值表!J226</f>
        <v/>
      </c>
      <c r="L227" s="6">
        <f>待赋值表!K226</f>
        <v/>
      </c>
      <c r="M227" s="6">
        <f>待赋值表!L226</f>
        <v/>
      </c>
      <c r="N227" s="6">
        <f>待赋值表!M226</f>
        <v/>
      </c>
      <c r="O227" s="6">
        <f>待赋值表!N226</f>
        <v/>
      </c>
      <c r="P227" s="6">
        <f>待赋值表!O226</f>
        <v/>
      </c>
      <c r="Q227" s="6">
        <f>IF(待赋值表!P226&lt;&gt;"",待赋值表!P226,0)</f>
        <v/>
      </c>
      <c r="R227" s="6">
        <f>待赋值表!Q226</f>
        <v/>
      </c>
      <c r="S227" s="6">
        <f>待赋值表!R226</f>
        <v/>
      </c>
      <c r="T227" s="6">
        <f>待赋值表!S226</f>
        <v/>
      </c>
      <c r="U227" s="6">
        <f>待赋值表!T226</f>
        <v/>
      </c>
      <c r="V227" s="6">
        <f>待赋值表!U226</f>
        <v/>
      </c>
      <c r="W227" s="6">
        <f>待赋值表!V226</f>
        <v/>
      </c>
      <c r="X227" s="6">
        <f>待赋值表!W226</f>
        <v/>
      </c>
      <c r="Y227" s="6">
        <f>待赋值表!X226</f>
        <v/>
      </c>
      <c r="Z227" s="3">
        <f>IF(M227&gt;=0.01,"B_pre",IF(M227&gt;=0,"C_pre","none"))</f>
        <v/>
      </c>
      <c r="AA227" s="3">
        <f>IF(U227&gt;0.125,"a_pre",IF(U227&gt;=0,"b_pre","none"))</f>
        <v/>
      </c>
      <c r="AB227" s="3">
        <f>AND(Z227="B_pre",AA227="a_pre")</f>
        <v/>
      </c>
      <c r="AC227" s="3">
        <f>AND(Z227="B_pre",AA227="b_pre")</f>
        <v/>
      </c>
      <c r="AD227" s="3">
        <f>AND(Z227="C_pre",AA227="a_pre")</f>
        <v/>
      </c>
      <c r="AE227" s="3">
        <f>AND(Z227="C_pre",AA227="b_pre")</f>
        <v/>
      </c>
      <c r="AF227" s="6">
        <f>待赋值表!C226</f>
        <v/>
      </c>
      <c r="AG227" s="3">
        <f t="array" ref="AG227">IF(AB227=TRUE,"A",IF(AC227=TRUE,"B",IF(AD227=TRUE,"C",IF(AE227=TRUE,"D","其他"))))</f>
        <v/>
      </c>
      <c r="AH227" s="3">
        <f>IF(分析表!$E$12&lt;&gt;"ALL",AND(AF227=分析表!$E$10,AG227=分析表!$E$12),IF(AF227=分析表!$E$10,TRUE(),IF(AF227="ALL",TRUE(),"")))</f>
        <v/>
      </c>
    </row>
    <row r="228">
      <c r="A228" s="3">
        <f>COUNTIF($AH$2:AH228,"TRUE")</f>
        <v/>
      </c>
      <c r="B228" s="3">
        <f>COUNTIF($AG$2:$AG228,#REF!)</f>
        <v/>
      </c>
      <c r="C228" s="56">
        <f>待赋值表!A227</f>
        <v/>
      </c>
      <c r="E228" s="6">
        <f>待赋值表!D227</f>
        <v/>
      </c>
      <c r="F228" s="6">
        <f>待赋值表!E227</f>
        <v/>
      </c>
      <c r="G228" s="6">
        <f>待赋值表!F227</f>
        <v/>
      </c>
      <c r="H228" s="6">
        <f>待赋值表!G227</f>
        <v/>
      </c>
      <c r="I228" s="6">
        <f>待赋值表!H227</f>
        <v/>
      </c>
      <c r="J228" s="6">
        <f>待赋值表!I227</f>
        <v/>
      </c>
      <c r="K228" s="6">
        <f>待赋值表!J227</f>
        <v/>
      </c>
      <c r="L228" s="6">
        <f>待赋值表!K227</f>
        <v/>
      </c>
      <c r="M228" s="6">
        <f>待赋值表!L227</f>
        <v/>
      </c>
      <c r="N228" s="6">
        <f>待赋值表!M227</f>
        <v/>
      </c>
      <c r="O228" s="6">
        <f>待赋值表!N227</f>
        <v/>
      </c>
      <c r="P228" s="6">
        <f>待赋值表!O227</f>
        <v/>
      </c>
      <c r="Q228" s="6">
        <f>IF(待赋值表!P227&lt;&gt;"",待赋值表!P227,0)</f>
        <v/>
      </c>
      <c r="R228" s="6">
        <f>待赋值表!Q227</f>
        <v/>
      </c>
      <c r="S228" s="6">
        <f>待赋值表!R227</f>
        <v/>
      </c>
      <c r="T228" s="6">
        <f>待赋值表!S227</f>
        <v/>
      </c>
      <c r="U228" s="6">
        <f>待赋值表!T227</f>
        <v/>
      </c>
      <c r="V228" s="6">
        <f>待赋值表!U227</f>
        <v/>
      </c>
      <c r="W228" s="6">
        <f>待赋值表!V227</f>
        <v/>
      </c>
      <c r="X228" s="6">
        <f>待赋值表!W227</f>
        <v/>
      </c>
      <c r="Y228" s="6">
        <f>待赋值表!X227</f>
        <v/>
      </c>
      <c r="Z228" s="3">
        <f>IF(M228&gt;=0.01,"B_pre",IF(M228&gt;=0,"C_pre","none"))</f>
        <v/>
      </c>
      <c r="AA228" s="3">
        <f>IF(U228&gt;0.125,"a_pre",IF(U228&gt;=0,"b_pre","none"))</f>
        <v/>
      </c>
      <c r="AB228" s="3">
        <f>AND(Z228="B_pre",AA228="a_pre")</f>
        <v/>
      </c>
      <c r="AC228" s="3">
        <f>AND(Z228="B_pre",AA228="b_pre")</f>
        <v/>
      </c>
      <c r="AD228" s="3">
        <f>AND(Z228="C_pre",AA228="a_pre")</f>
        <v/>
      </c>
      <c r="AE228" s="3">
        <f>AND(Z228="C_pre",AA228="b_pre")</f>
        <v/>
      </c>
      <c r="AF228" s="6">
        <f>待赋值表!C227</f>
        <v/>
      </c>
      <c r="AG228" s="3">
        <f t="array" ref="AG228">IF(AB228=TRUE,"A",IF(AC228=TRUE,"B",IF(AD228=TRUE,"C",IF(AE228=TRUE,"D","其他"))))</f>
        <v/>
      </c>
      <c r="AH228" s="3">
        <f>IF(分析表!$E$12&lt;&gt;"ALL",AND(AF228=分析表!$E$10,AG228=分析表!$E$12),IF(AF228=分析表!$E$10,TRUE(),IF(AF228="ALL",TRUE(),"")))</f>
        <v/>
      </c>
    </row>
    <row r="229">
      <c r="A229" s="3">
        <f>COUNTIF($AH$2:AH229,"TRUE")</f>
        <v/>
      </c>
      <c r="B229" s="3">
        <f>COUNTIF($AG$2:$AG229,#REF!)</f>
        <v/>
      </c>
      <c r="C229" s="56">
        <f>待赋值表!A228</f>
        <v/>
      </c>
      <c r="E229" s="6">
        <f>待赋值表!D228</f>
        <v/>
      </c>
      <c r="F229" s="6">
        <f>待赋值表!E228</f>
        <v/>
      </c>
      <c r="G229" s="6">
        <f>待赋值表!F228</f>
        <v/>
      </c>
      <c r="H229" s="6">
        <f>待赋值表!G228</f>
        <v/>
      </c>
      <c r="I229" s="6">
        <f>待赋值表!H228</f>
        <v/>
      </c>
      <c r="J229" s="6">
        <f>待赋值表!I228</f>
        <v/>
      </c>
      <c r="K229" s="6">
        <f>待赋值表!J228</f>
        <v/>
      </c>
      <c r="L229" s="6">
        <f>待赋值表!K228</f>
        <v/>
      </c>
      <c r="M229" s="6">
        <f>待赋值表!L228</f>
        <v/>
      </c>
      <c r="N229" s="6">
        <f>待赋值表!M228</f>
        <v/>
      </c>
      <c r="O229" s="6">
        <f>待赋值表!N228</f>
        <v/>
      </c>
      <c r="P229" s="6">
        <f>待赋值表!O228</f>
        <v/>
      </c>
      <c r="Q229" s="6">
        <f>IF(待赋值表!P228&lt;&gt;"",待赋值表!P228,0)</f>
        <v/>
      </c>
      <c r="R229" s="6">
        <f>待赋值表!Q228</f>
        <v/>
      </c>
      <c r="S229" s="6">
        <f>待赋值表!R228</f>
        <v/>
      </c>
      <c r="T229" s="6">
        <f>待赋值表!S228</f>
        <v/>
      </c>
      <c r="U229" s="6">
        <f>待赋值表!T228</f>
        <v/>
      </c>
      <c r="V229" s="6">
        <f>待赋值表!U228</f>
        <v/>
      </c>
      <c r="W229" s="6">
        <f>待赋值表!V228</f>
        <v/>
      </c>
      <c r="X229" s="6">
        <f>待赋值表!W228</f>
        <v/>
      </c>
      <c r="Y229" s="6">
        <f>待赋值表!X228</f>
        <v/>
      </c>
      <c r="Z229" s="3">
        <f>IF(M229&gt;=0.01,"B_pre",IF(M229&gt;=0,"C_pre","none"))</f>
        <v/>
      </c>
      <c r="AA229" s="3">
        <f>IF(U229&gt;0.125,"a_pre",IF(U229&gt;=0,"b_pre","none"))</f>
        <v/>
      </c>
      <c r="AB229" s="3">
        <f>AND(Z229="B_pre",AA229="a_pre")</f>
        <v/>
      </c>
      <c r="AC229" s="3">
        <f>AND(Z229="B_pre",AA229="b_pre")</f>
        <v/>
      </c>
      <c r="AD229" s="3">
        <f>AND(Z229="C_pre",AA229="a_pre")</f>
        <v/>
      </c>
      <c r="AE229" s="3">
        <f>AND(Z229="C_pre",AA229="b_pre")</f>
        <v/>
      </c>
      <c r="AF229" s="6">
        <f>待赋值表!C228</f>
        <v/>
      </c>
      <c r="AG229" s="3">
        <f t="array" ref="AG229">IF(AB229=TRUE,"A",IF(AC229=TRUE,"B",IF(AD229=TRUE,"C",IF(AE229=TRUE,"D","其他"))))</f>
        <v/>
      </c>
      <c r="AH229" s="3">
        <f>IF(分析表!$E$12&lt;&gt;"ALL",AND(AF229=分析表!$E$10,AG229=分析表!$E$12),IF(AF229=分析表!$E$10,TRUE(),IF(AF229="ALL",TRUE(),"")))</f>
        <v/>
      </c>
    </row>
    <row r="230">
      <c r="A230" s="3">
        <f>COUNTIF($AH$2:AH230,"TRUE")</f>
        <v/>
      </c>
      <c r="B230" s="3">
        <f>COUNTIF($AG$2:$AG230,#REF!)</f>
        <v/>
      </c>
      <c r="C230" s="56">
        <f>待赋值表!A229</f>
        <v/>
      </c>
      <c r="E230" s="6">
        <f>待赋值表!D229</f>
        <v/>
      </c>
      <c r="F230" s="6">
        <f>待赋值表!E229</f>
        <v/>
      </c>
      <c r="G230" s="6">
        <f>待赋值表!F229</f>
        <v/>
      </c>
      <c r="H230" s="6">
        <f>待赋值表!G229</f>
        <v/>
      </c>
      <c r="I230" s="6">
        <f>待赋值表!H229</f>
        <v/>
      </c>
      <c r="J230" s="6">
        <f>待赋值表!I229</f>
        <v/>
      </c>
      <c r="K230" s="6">
        <f>待赋值表!J229</f>
        <v/>
      </c>
      <c r="L230" s="6">
        <f>待赋值表!K229</f>
        <v/>
      </c>
      <c r="M230" s="6">
        <f>待赋值表!L229</f>
        <v/>
      </c>
      <c r="N230" s="6">
        <f>待赋值表!M229</f>
        <v/>
      </c>
      <c r="O230" s="6">
        <f>待赋值表!N229</f>
        <v/>
      </c>
      <c r="P230" s="6">
        <f>待赋值表!O229</f>
        <v/>
      </c>
      <c r="Q230" s="6">
        <f>IF(待赋值表!P229&lt;&gt;"",待赋值表!P229,0)</f>
        <v/>
      </c>
      <c r="R230" s="6">
        <f>待赋值表!Q229</f>
        <v/>
      </c>
      <c r="S230" s="6">
        <f>待赋值表!R229</f>
        <v/>
      </c>
      <c r="T230" s="6">
        <f>待赋值表!S229</f>
        <v/>
      </c>
      <c r="U230" s="6">
        <f>待赋值表!T229</f>
        <v/>
      </c>
      <c r="V230" s="6">
        <f>待赋值表!U229</f>
        <v/>
      </c>
      <c r="W230" s="6">
        <f>待赋值表!V229</f>
        <v/>
      </c>
      <c r="X230" s="6">
        <f>待赋值表!W229</f>
        <v/>
      </c>
      <c r="Y230" s="6">
        <f>待赋值表!X229</f>
        <v/>
      </c>
      <c r="Z230" s="3">
        <f>IF(M230&gt;=0.01,"B_pre",IF(M230&gt;=0,"C_pre","none"))</f>
        <v/>
      </c>
      <c r="AA230" s="3">
        <f>IF(U230&gt;0.125,"a_pre",IF(U230&gt;=0,"b_pre","none"))</f>
        <v/>
      </c>
      <c r="AB230" s="3">
        <f>AND(Z230="B_pre",AA230="a_pre")</f>
        <v/>
      </c>
      <c r="AC230" s="3">
        <f>AND(Z230="B_pre",AA230="b_pre")</f>
        <v/>
      </c>
      <c r="AD230" s="3">
        <f>AND(Z230="C_pre",AA230="a_pre")</f>
        <v/>
      </c>
      <c r="AE230" s="3">
        <f>AND(Z230="C_pre",AA230="b_pre")</f>
        <v/>
      </c>
      <c r="AF230" s="6">
        <f>待赋值表!C229</f>
        <v/>
      </c>
      <c r="AG230" s="3">
        <f t="array" ref="AG230">IF(AB230=TRUE,"A",IF(AC230=TRUE,"B",IF(AD230=TRUE,"C",IF(AE230=TRUE,"D","其他"))))</f>
        <v/>
      </c>
      <c r="AH230" s="3">
        <f>IF(分析表!$E$12&lt;&gt;"ALL",AND(AF230=分析表!$E$10,AG230=分析表!$E$12),IF(AF230=分析表!$E$10,TRUE(),IF(AF230="ALL",TRUE(),"")))</f>
        <v/>
      </c>
    </row>
    <row r="231">
      <c r="A231" s="3">
        <f>COUNTIF($AH$2:AH231,"TRUE")</f>
        <v/>
      </c>
      <c r="B231" s="3">
        <f>COUNTIF($AG$2:$AG231,#REF!)</f>
        <v/>
      </c>
      <c r="C231" s="56">
        <f>待赋值表!A230</f>
        <v/>
      </c>
      <c r="E231" s="6">
        <f>待赋值表!D230</f>
        <v/>
      </c>
      <c r="F231" s="6">
        <f>待赋值表!E230</f>
        <v/>
      </c>
      <c r="G231" s="6">
        <f>待赋值表!F230</f>
        <v/>
      </c>
      <c r="H231" s="6">
        <f>待赋值表!G230</f>
        <v/>
      </c>
      <c r="I231" s="6">
        <f>待赋值表!H230</f>
        <v/>
      </c>
      <c r="J231" s="6">
        <f>待赋值表!I230</f>
        <v/>
      </c>
      <c r="K231" s="6">
        <f>待赋值表!J230</f>
        <v/>
      </c>
      <c r="L231" s="6">
        <f>待赋值表!K230</f>
        <v/>
      </c>
      <c r="M231" s="6">
        <f>待赋值表!L230</f>
        <v/>
      </c>
      <c r="N231" s="6">
        <f>待赋值表!M230</f>
        <v/>
      </c>
      <c r="O231" s="6">
        <f>待赋值表!N230</f>
        <v/>
      </c>
      <c r="P231" s="6">
        <f>待赋值表!O230</f>
        <v/>
      </c>
      <c r="Q231" s="6">
        <f>IF(待赋值表!P230&lt;&gt;"",待赋值表!P230,0)</f>
        <v/>
      </c>
      <c r="R231" s="6">
        <f>待赋值表!Q230</f>
        <v/>
      </c>
      <c r="S231" s="6">
        <f>待赋值表!R230</f>
        <v/>
      </c>
      <c r="T231" s="6">
        <f>待赋值表!S230</f>
        <v/>
      </c>
      <c r="U231" s="6">
        <f>待赋值表!T230</f>
        <v/>
      </c>
      <c r="V231" s="6">
        <f>待赋值表!U230</f>
        <v/>
      </c>
      <c r="W231" s="6">
        <f>待赋值表!V230</f>
        <v/>
      </c>
      <c r="X231" s="6">
        <f>待赋值表!W230</f>
        <v/>
      </c>
      <c r="Y231" s="6">
        <f>待赋值表!X230</f>
        <v/>
      </c>
      <c r="Z231" s="3">
        <f>IF(M231&gt;=0.01,"B_pre",IF(M231&gt;=0,"C_pre","none"))</f>
        <v/>
      </c>
      <c r="AA231" s="3">
        <f>IF(U231&gt;0.125,"a_pre",IF(U231&gt;=0,"b_pre","none"))</f>
        <v/>
      </c>
      <c r="AB231" s="3">
        <f>AND(Z231="B_pre",AA231="a_pre")</f>
        <v/>
      </c>
      <c r="AC231" s="3">
        <f>AND(Z231="B_pre",AA231="b_pre")</f>
        <v/>
      </c>
      <c r="AD231" s="3">
        <f>AND(Z231="C_pre",AA231="a_pre")</f>
        <v/>
      </c>
      <c r="AE231" s="3">
        <f>AND(Z231="C_pre",AA231="b_pre")</f>
        <v/>
      </c>
      <c r="AF231" s="6">
        <f>待赋值表!C230</f>
        <v/>
      </c>
      <c r="AG231" s="3">
        <f t="array" ref="AG231">IF(AB231=TRUE,"A",IF(AC231=TRUE,"B",IF(AD231=TRUE,"C",IF(AE231=TRUE,"D","其他"))))</f>
        <v/>
      </c>
      <c r="AH231" s="3">
        <f>IF(分析表!$E$12&lt;&gt;"ALL",AND(AF231=分析表!$E$10,AG231=分析表!$E$12),IF(AF231=分析表!$E$10,TRUE(),IF(AF231="ALL",TRUE(),"")))</f>
        <v/>
      </c>
    </row>
    <row r="232">
      <c r="A232" s="3">
        <f>COUNTIF($AH$2:AH232,"TRUE")</f>
        <v/>
      </c>
      <c r="B232" s="3">
        <f>COUNTIF($AG$2:$AG232,#REF!)</f>
        <v/>
      </c>
      <c r="C232" s="56">
        <f>待赋值表!A231</f>
        <v/>
      </c>
      <c r="E232" s="6">
        <f>待赋值表!D231</f>
        <v/>
      </c>
      <c r="F232" s="6">
        <f>待赋值表!E231</f>
        <v/>
      </c>
      <c r="G232" s="6">
        <f>待赋值表!F231</f>
        <v/>
      </c>
      <c r="H232" s="6">
        <f>待赋值表!G231</f>
        <v/>
      </c>
      <c r="I232" s="6">
        <f>待赋值表!H231</f>
        <v/>
      </c>
      <c r="J232" s="6">
        <f>待赋值表!I231</f>
        <v/>
      </c>
      <c r="K232" s="6">
        <f>待赋值表!J231</f>
        <v/>
      </c>
      <c r="L232" s="6">
        <f>待赋值表!K231</f>
        <v/>
      </c>
      <c r="M232" s="6">
        <f>待赋值表!L231</f>
        <v/>
      </c>
      <c r="N232" s="6">
        <f>待赋值表!M231</f>
        <v/>
      </c>
      <c r="O232" s="6">
        <f>待赋值表!N231</f>
        <v/>
      </c>
      <c r="P232" s="6">
        <f>待赋值表!O231</f>
        <v/>
      </c>
      <c r="Q232" s="6">
        <f>IF(待赋值表!P231&lt;&gt;"",待赋值表!P231,0)</f>
        <v/>
      </c>
      <c r="R232" s="6">
        <f>待赋值表!Q231</f>
        <v/>
      </c>
      <c r="S232" s="6">
        <f>待赋值表!R231</f>
        <v/>
      </c>
      <c r="T232" s="6">
        <f>待赋值表!S231</f>
        <v/>
      </c>
      <c r="U232" s="6">
        <f>待赋值表!T231</f>
        <v/>
      </c>
      <c r="V232" s="6">
        <f>待赋值表!U231</f>
        <v/>
      </c>
      <c r="W232" s="6">
        <f>待赋值表!V231</f>
        <v/>
      </c>
      <c r="X232" s="6">
        <f>待赋值表!W231</f>
        <v/>
      </c>
      <c r="Y232" s="6">
        <f>待赋值表!X231</f>
        <v/>
      </c>
      <c r="Z232" s="3">
        <f>IF(M232&gt;=0.01,"B_pre",IF(M232&gt;=0,"C_pre","none"))</f>
        <v/>
      </c>
      <c r="AA232" s="3">
        <f>IF(U232&gt;0.125,"a_pre",IF(U232&gt;=0,"b_pre","none"))</f>
        <v/>
      </c>
      <c r="AB232" s="3">
        <f>AND(Z232="B_pre",AA232="a_pre")</f>
        <v/>
      </c>
      <c r="AC232" s="3">
        <f>AND(Z232="B_pre",AA232="b_pre")</f>
        <v/>
      </c>
      <c r="AD232" s="3">
        <f>AND(Z232="C_pre",AA232="a_pre")</f>
        <v/>
      </c>
      <c r="AE232" s="3">
        <f>AND(Z232="C_pre",AA232="b_pre")</f>
        <v/>
      </c>
      <c r="AF232" s="6">
        <f>待赋值表!C231</f>
        <v/>
      </c>
      <c r="AG232" s="3">
        <f t="array" ref="AG232">IF(AB232=TRUE,"A",IF(AC232=TRUE,"B",IF(AD232=TRUE,"C",IF(AE232=TRUE,"D","其他"))))</f>
        <v/>
      </c>
      <c r="AH232" s="3">
        <f>IF(分析表!$E$12&lt;&gt;"ALL",AND(AF232=分析表!$E$10,AG232=分析表!$E$12),IF(AF232=分析表!$E$10,TRUE(),IF(AF232="ALL",TRUE(),"")))</f>
        <v/>
      </c>
    </row>
    <row r="233">
      <c r="A233" s="3">
        <f>COUNTIF($AH$2:AH233,"TRUE")</f>
        <v/>
      </c>
      <c r="B233" s="3">
        <f>COUNTIF($AG$2:$AG233,#REF!)</f>
        <v/>
      </c>
      <c r="C233" s="56">
        <f>待赋值表!A232</f>
        <v/>
      </c>
      <c r="E233" s="6">
        <f>待赋值表!D232</f>
        <v/>
      </c>
      <c r="F233" s="6">
        <f>待赋值表!E232</f>
        <v/>
      </c>
      <c r="G233" s="6">
        <f>待赋值表!F232</f>
        <v/>
      </c>
      <c r="H233" s="6">
        <f>待赋值表!G232</f>
        <v/>
      </c>
      <c r="I233" s="6">
        <f>待赋值表!H232</f>
        <v/>
      </c>
      <c r="J233" s="6">
        <f>待赋值表!I232</f>
        <v/>
      </c>
      <c r="K233" s="6">
        <f>待赋值表!J232</f>
        <v/>
      </c>
      <c r="L233" s="6">
        <f>待赋值表!K232</f>
        <v/>
      </c>
      <c r="M233" s="6">
        <f>待赋值表!L232</f>
        <v/>
      </c>
      <c r="N233" s="6">
        <f>待赋值表!M232</f>
        <v/>
      </c>
      <c r="O233" s="6">
        <f>待赋值表!N232</f>
        <v/>
      </c>
      <c r="P233" s="6">
        <f>待赋值表!O232</f>
        <v/>
      </c>
      <c r="Q233" s="6">
        <f>IF(待赋值表!P232&lt;&gt;"",待赋值表!P232,0)</f>
        <v/>
      </c>
      <c r="R233" s="6">
        <f>待赋值表!Q232</f>
        <v/>
      </c>
      <c r="S233" s="6">
        <f>待赋值表!R232</f>
        <v/>
      </c>
      <c r="T233" s="6">
        <f>待赋值表!S232</f>
        <v/>
      </c>
      <c r="U233" s="6">
        <f>待赋值表!T232</f>
        <v/>
      </c>
      <c r="V233" s="6">
        <f>待赋值表!U232</f>
        <v/>
      </c>
      <c r="W233" s="6">
        <f>待赋值表!V232</f>
        <v/>
      </c>
      <c r="X233" s="6">
        <f>待赋值表!W232</f>
        <v/>
      </c>
      <c r="Y233" s="6">
        <f>待赋值表!X232</f>
        <v/>
      </c>
      <c r="Z233" s="3">
        <f>IF(M233&gt;=0.01,"B_pre",IF(M233&gt;=0,"C_pre","none"))</f>
        <v/>
      </c>
      <c r="AA233" s="3">
        <f>IF(U233&gt;0.125,"a_pre",IF(U233&gt;=0,"b_pre","none"))</f>
        <v/>
      </c>
      <c r="AB233" s="3">
        <f>AND(Z233="B_pre",AA233="a_pre")</f>
        <v/>
      </c>
      <c r="AC233" s="3">
        <f>AND(Z233="B_pre",AA233="b_pre")</f>
        <v/>
      </c>
      <c r="AD233" s="3">
        <f>AND(Z233="C_pre",AA233="a_pre")</f>
        <v/>
      </c>
      <c r="AE233" s="3">
        <f>AND(Z233="C_pre",AA233="b_pre")</f>
        <v/>
      </c>
      <c r="AF233" s="6">
        <f>待赋值表!C232</f>
        <v/>
      </c>
      <c r="AG233" s="3">
        <f t="array" ref="AG233">IF(AB233=TRUE,"A",IF(AC233=TRUE,"B",IF(AD233=TRUE,"C",IF(AE233=TRUE,"D","其他"))))</f>
        <v/>
      </c>
      <c r="AH233" s="3">
        <f>IF(分析表!$E$12&lt;&gt;"ALL",AND(AF233=分析表!$E$10,AG233=分析表!$E$12),IF(AF233=分析表!$E$10,TRUE(),IF(AF233="ALL",TRUE(),"")))</f>
        <v/>
      </c>
    </row>
    <row r="234">
      <c r="A234" s="3">
        <f>COUNTIF($AH$2:AH234,"TRUE")</f>
        <v/>
      </c>
      <c r="B234" s="3">
        <f>COUNTIF($AG$2:$AG234,#REF!)</f>
        <v/>
      </c>
      <c r="C234" s="56">
        <f>待赋值表!A233</f>
        <v/>
      </c>
      <c r="E234" s="6">
        <f>待赋值表!D233</f>
        <v/>
      </c>
      <c r="F234" s="6">
        <f>待赋值表!E233</f>
        <v/>
      </c>
      <c r="G234" s="6">
        <f>待赋值表!F233</f>
        <v/>
      </c>
      <c r="H234" s="6">
        <f>待赋值表!G233</f>
        <v/>
      </c>
      <c r="I234" s="6">
        <f>待赋值表!H233</f>
        <v/>
      </c>
      <c r="J234" s="6">
        <f>待赋值表!I233</f>
        <v/>
      </c>
      <c r="K234" s="6">
        <f>待赋值表!J233</f>
        <v/>
      </c>
      <c r="L234" s="6">
        <f>待赋值表!K233</f>
        <v/>
      </c>
      <c r="M234" s="6">
        <f>待赋值表!L233</f>
        <v/>
      </c>
      <c r="N234" s="6">
        <f>待赋值表!M233</f>
        <v/>
      </c>
      <c r="O234" s="6">
        <f>待赋值表!N233</f>
        <v/>
      </c>
      <c r="P234" s="6">
        <f>待赋值表!O233</f>
        <v/>
      </c>
      <c r="Q234" s="6">
        <f>IF(待赋值表!P233&lt;&gt;"",待赋值表!P233,0)</f>
        <v/>
      </c>
      <c r="R234" s="6">
        <f>待赋值表!Q233</f>
        <v/>
      </c>
      <c r="S234" s="6">
        <f>待赋值表!R233</f>
        <v/>
      </c>
      <c r="T234" s="6">
        <f>待赋值表!S233</f>
        <v/>
      </c>
      <c r="U234" s="6">
        <f>待赋值表!T233</f>
        <v/>
      </c>
      <c r="V234" s="6">
        <f>待赋值表!U233</f>
        <v/>
      </c>
      <c r="W234" s="6">
        <f>待赋值表!V233</f>
        <v/>
      </c>
      <c r="X234" s="6">
        <f>待赋值表!W233</f>
        <v/>
      </c>
      <c r="Y234" s="6">
        <f>待赋值表!X233</f>
        <v/>
      </c>
      <c r="Z234" s="3">
        <f>IF(M234&gt;=0.01,"B_pre",IF(M234&gt;=0,"C_pre","none"))</f>
        <v/>
      </c>
      <c r="AA234" s="3">
        <f>IF(U234&gt;0.125,"a_pre",IF(U234&gt;=0,"b_pre","none"))</f>
        <v/>
      </c>
      <c r="AB234" s="3">
        <f>AND(Z234="B_pre",AA234="a_pre")</f>
        <v/>
      </c>
      <c r="AC234" s="3">
        <f>AND(Z234="B_pre",AA234="b_pre")</f>
        <v/>
      </c>
      <c r="AD234" s="3">
        <f>AND(Z234="C_pre",AA234="a_pre")</f>
        <v/>
      </c>
      <c r="AE234" s="3">
        <f>AND(Z234="C_pre",AA234="b_pre")</f>
        <v/>
      </c>
      <c r="AF234" s="6">
        <f>待赋值表!C233</f>
        <v/>
      </c>
      <c r="AG234" s="3">
        <f t="array" ref="AG234">IF(AB234=TRUE,"A",IF(AC234=TRUE,"B",IF(AD234=TRUE,"C",IF(AE234=TRUE,"D","其他"))))</f>
        <v/>
      </c>
      <c r="AH234" s="3">
        <f>IF(分析表!$E$12&lt;&gt;"ALL",AND(AF234=分析表!$E$10,AG234=分析表!$E$12),IF(AF234=分析表!$E$10,TRUE(),IF(AF234="ALL",TRUE(),"")))</f>
        <v/>
      </c>
    </row>
    <row r="235">
      <c r="A235" s="3">
        <f>COUNTIF($AH$2:AH235,"TRUE")</f>
        <v/>
      </c>
      <c r="B235" s="3">
        <f>COUNTIF($AG$2:$AG235,#REF!)</f>
        <v/>
      </c>
      <c r="C235" s="56">
        <f>待赋值表!A234</f>
        <v/>
      </c>
      <c r="E235" s="6">
        <f>待赋值表!D234</f>
        <v/>
      </c>
      <c r="F235" s="6">
        <f>待赋值表!E234</f>
        <v/>
      </c>
      <c r="G235" s="6">
        <f>待赋值表!F234</f>
        <v/>
      </c>
      <c r="H235" s="6">
        <f>待赋值表!G234</f>
        <v/>
      </c>
      <c r="I235" s="6">
        <f>待赋值表!H234</f>
        <v/>
      </c>
      <c r="J235" s="6">
        <f>待赋值表!I234</f>
        <v/>
      </c>
      <c r="K235" s="6">
        <f>待赋值表!J234</f>
        <v/>
      </c>
      <c r="L235" s="6">
        <f>待赋值表!K234</f>
        <v/>
      </c>
      <c r="M235" s="6">
        <f>待赋值表!L234</f>
        <v/>
      </c>
      <c r="N235" s="6">
        <f>待赋值表!M234</f>
        <v/>
      </c>
      <c r="O235" s="6">
        <f>待赋值表!N234</f>
        <v/>
      </c>
      <c r="P235" s="6">
        <f>待赋值表!O234</f>
        <v/>
      </c>
      <c r="Q235" s="6">
        <f>IF(待赋值表!P234&lt;&gt;"",待赋值表!P234,0)</f>
        <v/>
      </c>
      <c r="R235" s="6">
        <f>待赋值表!Q234</f>
        <v/>
      </c>
      <c r="S235" s="6">
        <f>待赋值表!R234</f>
        <v/>
      </c>
      <c r="T235" s="6">
        <f>待赋值表!S234</f>
        <v/>
      </c>
      <c r="U235" s="6">
        <f>待赋值表!T234</f>
        <v/>
      </c>
      <c r="V235" s="6">
        <f>待赋值表!U234</f>
        <v/>
      </c>
      <c r="W235" s="6">
        <f>待赋值表!V234</f>
        <v/>
      </c>
      <c r="X235" s="6">
        <f>待赋值表!W234</f>
        <v/>
      </c>
      <c r="Y235" s="6">
        <f>待赋值表!X234</f>
        <v/>
      </c>
      <c r="Z235" s="3">
        <f>IF(M235&gt;=0.01,"B_pre",IF(M235&gt;=0,"C_pre","none"))</f>
        <v/>
      </c>
      <c r="AA235" s="3">
        <f>IF(U235&gt;0.125,"a_pre",IF(U235&gt;=0,"b_pre","none"))</f>
        <v/>
      </c>
      <c r="AB235" s="3">
        <f>AND(Z235="B_pre",AA235="a_pre")</f>
        <v/>
      </c>
      <c r="AC235" s="3">
        <f>AND(Z235="B_pre",AA235="b_pre")</f>
        <v/>
      </c>
      <c r="AD235" s="3">
        <f>AND(Z235="C_pre",AA235="a_pre")</f>
        <v/>
      </c>
      <c r="AE235" s="3">
        <f>AND(Z235="C_pre",AA235="b_pre")</f>
        <v/>
      </c>
      <c r="AF235" s="6">
        <f>待赋值表!C234</f>
        <v/>
      </c>
      <c r="AG235" s="3">
        <f t="array" ref="AG235">IF(AB235=TRUE,"A",IF(AC235=TRUE,"B",IF(AD235=TRUE,"C",IF(AE235=TRUE,"D","其他"))))</f>
        <v/>
      </c>
      <c r="AH235" s="3">
        <f>IF(分析表!$E$12&lt;&gt;"ALL",AND(AF235=分析表!$E$10,AG235=分析表!$E$12),IF(AF235=分析表!$E$10,TRUE(),IF(AF235="ALL",TRUE(),"")))</f>
        <v/>
      </c>
    </row>
    <row r="236">
      <c r="A236" s="3">
        <f>COUNTIF($AH$2:AH236,"TRUE")</f>
        <v/>
      </c>
      <c r="B236" s="3">
        <f>COUNTIF($AG$2:$AG236,#REF!)</f>
        <v/>
      </c>
      <c r="C236" s="56">
        <f>待赋值表!A235</f>
        <v/>
      </c>
      <c r="E236" s="6">
        <f>待赋值表!D235</f>
        <v/>
      </c>
      <c r="F236" s="6">
        <f>待赋值表!E235</f>
        <v/>
      </c>
      <c r="G236" s="6">
        <f>待赋值表!F235</f>
        <v/>
      </c>
      <c r="H236" s="6">
        <f>待赋值表!G235</f>
        <v/>
      </c>
      <c r="I236" s="6">
        <f>待赋值表!H235</f>
        <v/>
      </c>
      <c r="J236" s="6">
        <f>待赋值表!I235</f>
        <v/>
      </c>
      <c r="K236" s="6">
        <f>待赋值表!J235</f>
        <v/>
      </c>
      <c r="L236" s="6">
        <f>待赋值表!K235</f>
        <v/>
      </c>
      <c r="M236" s="6">
        <f>待赋值表!L235</f>
        <v/>
      </c>
      <c r="N236" s="6">
        <f>待赋值表!M235</f>
        <v/>
      </c>
      <c r="O236" s="6">
        <f>待赋值表!N235</f>
        <v/>
      </c>
      <c r="P236" s="6">
        <f>待赋值表!O235</f>
        <v/>
      </c>
      <c r="Q236" s="6">
        <f>IF(待赋值表!P235&lt;&gt;"",待赋值表!P235,0)</f>
        <v/>
      </c>
      <c r="R236" s="6">
        <f>待赋值表!Q235</f>
        <v/>
      </c>
      <c r="S236" s="6">
        <f>待赋值表!R235</f>
        <v/>
      </c>
      <c r="T236" s="6">
        <f>待赋值表!S235</f>
        <v/>
      </c>
      <c r="U236" s="6">
        <f>待赋值表!T235</f>
        <v/>
      </c>
      <c r="V236" s="6">
        <f>待赋值表!U235</f>
        <v/>
      </c>
      <c r="W236" s="6">
        <f>待赋值表!V235</f>
        <v/>
      </c>
      <c r="X236" s="6">
        <f>待赋值表!W235</f>
        <v/>
      </c>
      <c r="Y236" s="6">
        <f>待赋值表!X235</f>
        <v/>
      </c>
      <c r="Z236" s="3">
        <f>IF(M236&gt;=0.01,"B_pre",IF(M236&gt;=0,"C_pre","none"))</f>
        <v/>
      </c>
      <c r="AA236" s="3">
        <f>IF(U236&gt;0.125,"a_pre",IF(U236&gt;=0,"b_pre","none"))</f>
        <v/>
      </c>
      <c r="AB236" s="3">
        <f>AND(Z236="B_pre",AA236="a_pre")</f>
        <v/>
      </c>
      <c r="AC236" s="3">
        <f>AND(Z236="B_pre",AA236="b_pre")</f>
        <v/>
      </c>
      <c r="AD236" s="3">
        <f>AND(Z236="C_pre",AA236="a_pre")</f>
        <v/>
      </c>
      <c r="AE236" s="3">
        <f>AND(Z236="C_pre",AA236="b_pre")</f>
        <v/>
      </c>
      <c r="AF236" s="6">
        <f>待赋值表!C235</f>
        <v/>
      </c>
      <c r="AG236" s="3">
        <f t="array" ref="AG236">IF(AB236=TRUE,"A",IF(AC236=TRUE,"B",IF(AD236=TRUE,"C",IF(AE236=TRUE,"D","其他"))))</f>
        <v/>
      </c>
      <c r="AH236" s="3">
        <f>IF(分析表!$E$12&lt;&gt;"ALL",AND(AF236=分析表!$E$10,AG236=分析表!$E$12),IF(AF236=分析表!$E$10,TRUE(),IF(AF236="ALL",TRUE(),"")))</f>
        <v/>
      </c>
    </row>
    <row r="237">
      <c r="A237" s="3">
        <f>COUNTIF($AH$2:AH237,"TRUE")</f>
        <v/>
      </c>
      <c r="B237" s="3">
        <f>COUNTIF($AG$2:$AG237,#REF!)</f>
        <v/>
      </c>
      <c r="C237" s="56">
        <f>待赋值表!A236</f>
        <v/>
      </c>
      <c r="E237" s="6">
        <f>待赋值表!D236</f>
        <v/>
      </c>
      <c r="F237" s="6">
        <f>待赋值表!E236</f>
        <v/>
      </c>
      <c r="G237" s="6">
        <f>待赋值表!F236</f>
        <v/>
      </c>
      <c r="H237" s="6">
        <f>待赋值表!G236</f>
        <v/>
      </c>
      <c r="I237" s="6">
        <f>待赋值表!H236</f>
        <v/>
      </c>
      <c r="J237" s="6">
        <f>待赋值表!I236</f>
        <v/>
      </c>
      <c r="K237" s="6">
        <f>待赋值表!J236</f>
        <v/>
      </c>
      <c r="L237" s="6">
        <f>待赋值表!K236</f>
        <v/>
      </c>
      <c r="M237" s="6">
        <f>待赋值表!L236</f>
        <v/>
      </c>
      <c r="N237" s="6">
        <f>待赋值表!M236</f>
        <v/>
      </c>
      <c r="O237" s="6">
        <f>待赋值表!N236</f>
        <v/>
      </c>
      <c r="P237" s="6">
        <f>待赋值表!O236</f>
        <v/>
      </c>
      <c r="Q237" s="6">
        <f>IF(待赋值表!P236&lt;&gt;"",待赋值表!P236,0)</f>
        <v/>
      </c>
      <c r="R237" s="6">
        <f>待赋值表!Q236</f>
        <v/>
      </c>
      <c r="S237" s="6">
        <f>待赋值表!R236</f>
        <v/>
      </c>
      <c r="T237" s="6">
        <f>待赋值表!S236</f>
        <v/>
      </c>
      <c r="U237" s="6">
        <f>待赋值表!T236</f>
        <v/>
      </c>
      <c r="V237" s="6">
        <f>待赋值表!U236</f>
        <v/>
      </c>
      <c r="W237" s="6">
        <f>待赋值表!V236</f>
        <v/>
      </c>
      <c r="X237" s="6">
        <f>待赋值表!W236</f>
        <v/>
      </c>
      <c r="Y237" s="6">
        <f>待赋值表!X236</f>
        <v/>
      </c>
      <c r="Z237" s="3">
        <f>IF(M237&gt;=0.01,"B_pre",IF(M237&gt;=0,"C_pre","none"))</f>
        <v/>
      </c>
      <c r="AA237" s="3">
        <f>IF(U237&gt;0.125,"a_pre",IF(U237&gt;=0,"b_pre","none"))</f>
        <v/>
      </c>
      <c r="AB237" s="3">
        <f>AND(Z237="B_pre",AA237="a_pre")</f>
        <v/>
      </c>
      <c r="AC237" s="3">
        <f>AND(Z237="B_pre",AA237="b_pre")</f>
        <v/>
      </c>
      <c r="AD237" s="3">
        <f>AND(Z237="C_pre",AA237="a_pre")</f>
        <v/>
      </c>
      <c r="AE237" s="3">
        <f>AND(Z237="C_pre",AA237="b_pre")</f>
        <v/>
      </c>
      <c r="AF237" s="6">
        <f>待赋值表!C236</f>
        <v/>
      </c>
      <c r="AG237" s="3">
        <f t="array" ref="AG237">IF(AB237=TRUE,"A",IF(AC237=TRUE,"B",IF(AD237=TRUE,"C",IF(AE237=TRUE,"D","其他"))))</f>
        <v/>
      </c>
      <c r="AH237" s="3">
        <f>IF(分析表!$E$12&lt;&gt;"ALL",AND(AF237=分析表!$E$10,AG237=分析表!$E$12),IF(AF237=分析表!$E$10,TRUE(),IF(AF237="ALL",TRUE(),"")))</f>
        <v/>
      </c>
    </row>
    <row r="238">
      <c r="A238" s="3">
        <f>COUNTIF($AH$2:AH238,"TRUE")</f>
        <v/>
      </c>
      <c r="B238" s="3">
        <f>COUNTIF($AG$2:$AG238,#REF!)</f>
        <v/>
      </c>
      <c r="C238" s="56">
        <f>待赋值表!A237</f>
        <v/>
      </c>
      <c r="E238" s="6">
        <f>待赋值表!D237</f>
        <v/>
      </c>
      <c r="F238" s="6">
        <f>待赋值表!E237</f>
        <v/>
      </c>
      <c r="G238" s="6">
        <f>待赋值表!F237</f>
        <v/>
      </c>
      <c r="H238" s="6">
        <f>待赋值表!G237</f>
        <v/>
      </c>
      <c r="I238" s="6">
        <f>待赋值表!H237</f>
        <v/>
      </c>
      <c r="J238" s="6">
        <f>待赋值表!I237</f>
        <v/>
      </c>
      <c r="K238" s="6">
        <f>待赋值表!J237</f>
        <v/>
      </c>
      <c r="L238" s="6">
        <f>待赋值表!K237</f>
        <v/>
      </c>
      <c r="M238" s="6">
        <f>待赋值表!L237</f>
        <v/>
      </c>
      <c r="N238" s="6">
        <f>待赋值表!M237</f>
        <v/>
      </c>
      <c r="O238" s="6">
        <f>待赋值表!N237</f>
        <v/>
      </c>
      <c r="P238" s="6">
        <f>待赋值表!O237</f>
        <v/>
      </c>
      <c r="Q238" s="6">
        <f>IF(待赋值表!P237&lt;&gt;"",待赋值表!P237,0)</f>
        <v/>
      </c>
      <c r="R238" s="6">
        <f>待赋值表!Q237</f>
        <v/>
      </c>
      <c r="S238" s="6">
        <f>待赋值表!R237</f>
        <v/>
      </c>
      <c r="T238" s="6">
        <f>待赋值表!S237</f>
        <v/>
      </c>
      <c r="U238" s="6">
        <f>待赋值表!T237</f>
        <v/>
      </c>
      <c r="V238" s="6">
        <f>待赋值表!U237</f>
        <v/>
      </c>
      <c r="W238" s="6">
        <f>待赋值表!V237</f>
        <v/>
      </c>
      <c r="X238" s="6">
        <f>待赋值表!W237</f>
        <v/>
      </c>
      <c r="Y238" s="6">
        <f>待赋值表!X237</f>
        <v/>
      </c>
      <c r="Z238" s="3">
        <f>IF(M238&gt;=0.01,"B_pre",IF(M238&gt;=0,"C_pre","none"))</f>
        <v/>
      </c>
      <c r="AA238" s="3">
        <f>IF(U238&gt;0.125,"a_pre",IF(U238&gt;=0,"b_pre","none"))</f>
        <v/>
      </c>
      <c r="AB238" s="3">
        <f>AND(Z238="B_pre",AA238="a_pre")</f>
        <v/>
      </c>
      <c r="AC238" s="3">
        <f>AND(Z238="B_pre",AA238="b_pre")</f>
        <v/>
      </c>
      <c r="AD238" s="3">
        <f>AND(Z238="C_pre",AA238="a_pre")</f>
        <v/>
      </c>
      <c r="AE238" s="3">
        <f>AND(Z238="C_pre",AA238="b_pre")</f>
        <v/>
      </c>
      <c r="AF238" s="6">
        <f>待赋值表!C237</f>
        <v/>
      </c>
      <c r="AG238" s="3">
        <f t="array" ref="AG238">IF(AB238=TRUE,"A",IF(AC238=TRUE,"B",IF(AD238=TRUE,"C",IF(AE238=TRUE,"D","其他"))))</f>
        <v/>
      </c>
      <c r="AH238" s="3">
        <f>IF(分析表!$E$12&lt;&gt;"ALL",AND(AF238=分析表!$E$10,AG238=分析表!$E$12),IF(AF238=分析表!$E$10,TRUE(),IF(AF238="ALL",TRUE(),"")))</f>
        <v/>
      </c>
    </row>
    <row r="239">
      <c r="A239" s="3">
        <f>COUNTIF($AH$2:AH239,"TRUE")</f>
        <v/>
      </c>
      <c r="B239" s="3">
        <f>COUNTIF($AG$2:$AG239,#REF!)</f>
        <v/>
      </c>
      <c r="C239" s="56">
        <f>待赋值表!A238</f>
        <v/>
      </c>
      <c r="E239" s="6">
        <f>待赋值表!D238</f>
        <v/>
      </c>
      <c r="F239" s="6">
        <f>待赋值表!E238</f>
        <v/>
      </c>
      <c r="G239" s="6">
        <f>待赋值表!F238</f>
        <v/>
      </c>
      <c r="H239" s="6">
        <f>待赋值表!G238</f>
        <v/>
      </c>
      <c r="I239" s="6">
        <f>待赋值表!H238</f>
        <v/>
      </c>
      <c r="J239" s="6">
        <f>待赋值表!I238</f>
        <v/>
      </c>
      <c r="K239" s="6">
        <f>待赋值表!J238</f>
        <v/>
      </c>
      <c r="L239" s="6">
        <f>待赋值表!K238</f>
        <v/>
      </c>
      <c r="M239" s="6">
        <f>待赋值表!L238</f>
        <v/>
      </c>
      <c r="N239" s="6">
        <f>待赋值表!M238</f>
        <v/>
      </c>
      <c r="O239" s="6">
        <f>待赋值表!N238</f>
        <v/>
      </c>
      <c r="P239" s="6">
        <f>待赋值表!O238</f>
        <v/>
      </c>
      <c r="Q239" s="6">
        <f>IF(待赋值表!P238&lt;&gt;"",待赋值表!P238,0)</f>
        <v/>
      </c>
      <c r="R239" s="6">
        <f>待赋值表!Q238</f>
        <v/>
      </c>
      <c r="S239" s="6">
        <f>待赋值表!R238</f>
        <v/>
      </c>
      <c r="T239" s="6">
        <f>待赋值表!S238</f>
        <v/>
      </c>
      <c r="U239" s="6">
        <f>待赋值表!T238</f>
        <v/>
      </c>
      <c r="V239" s="6">
        <f>待赋值表!U238</f>
        <v/>
      </c>
      <c r="W239" s="6">
        <f>待赋值表!V238</f>
        <v/>
      </c>
      <c r="X239" s="6">
        <f>待赋值表!W238</f>
        <v/>
      </c>
      <c r="Y239" s="6">
        <f>待赋值表!X238</f>
        <v/>
      </c>
      <c r="Z239" s="3">
        <f>IF(M239&gt;=0.01,"B_pre",IF(M239&gt;=0,"C_pre","none"))</f>
        <v/>
      </c>
      <c r="AA239" s="3">
        <f>IF(U239&gt;0.125,"a_pre",IF(U239&gt;=0,"b_pre","none"))</f>
        <v/>
      </c>
      <c r="AB239" s="3">
        <f>AND(Z239="B_pre",AA239="a_pre")</f>
        <v/>
      </c>
      <c r="AC239" s="3">
        <f>AND(Z239="B_pre",AA239="b_pre")</f>
        <v/>
      </c>
      <c r="AD239" s="3">
        <f>AND(Z239="C_pre",AA239="a_pre")</f>
        <v/>
      </c>
      <c r="AE239" s="3">
        <f>AND(Z239="C_pre",AA239="b_pre")</f>
        <v/>
      </c>
      <c r="AF239" s="6">
        <f>待赋值表!C238</f>
        <v/>
      </c>
      <c r="AG239" s="3">
        <f t="array" ref="AG239">IF(AB239=TRUE,"A",IF(AC239=TRUE,"B",IF(AD239=TRUE,"C",IF(AE239=TRUE,"D","其他"))))</f>
        <v/>
      </c>
      <c r="AH239" s="3">
        <f>IF(分析表!$E$12&lt;&gt;"ALL",AND(AF239=分析表!$E$10,AG239=分析表!$E$12),IF(AF239=分析表!$E$10,TRUE(),IF(AF239="ALL",TRUE(),"")))</f>
        <v/>
      </c>
    </row>
    <row r="240">
      <c r="A240" s="3">
        <f>COUNTIF($AH$2:AH240,"TRUE")</f>
        <v/>
      </c>
      <c r="B240" s="3">
        <f>COUNTIF($AG$2:$AG240,#REF!)</f>
        <v/>
      </c>
      <c r="C240" s="56">
        <f>待赋值表!A239</f>
        <v/>
      </c>
      <c r="E240" s="6">
        <f>待赋值表!D239</f>
        <v/>
      </c>
      <c r="F240" s="6">
        <f>待赋值表!E239</f>
        <v/>
      </c>
      <c r="G240" s="6">
        <f>待赋值表!F239</f>
        <v/>
      </c>
      <c r="H240" s="6">
        <f>待赋值表!G239</f>
        <v/>
      </c>
      <c r="I240" s="6">
        <f>待赋值表!H239</f>
        <v/>
      </c>
      <c r="J240" s="6">
        <f>待赋值表!I239</f>
        <v/>
      </c>
      <c r="K240" s="6">
        <f>待赋值表!J239</f>
        <v/>
      </c>
      <c r="L240" s="6">
        <f>待赋值表!K239</f>
        <v/>
      </c>
      <c r="M240" s="6">
        <f>待赋值表!L239</f>
        <v/>
      </c>
      <c r="N240" s="6">
        <f>待赋值表!M239</f>
        <v/>
      </c>
      <c r="O240" s="6">
        <f>待赋值表!N239</f>
        <v/>
      </c>
      <c r="P240" s="6">
        <f>待赋值表!O239</f>
        <v/>
      </c>
      <c r="Q240" s="6">
        <f>IF(待赋值表!P239&lt;&gt;"",待赋值表!P239,0)</f>
        <v/>
      </c>
      <c r="R240" s="6">
        <f>待赋值表!Q239</f>
        <v/>
      </c>
      <c r="S240" s="6">
        <f>待赋值表!R239</f>
        <v/>
      </c>
      <c r="T240" s="6">
        <f>待赋值表!S239</f>
        <v/>
      </c>
      <c r="U240" s="6">
        <f>待赋值表!T239</f>
        <v/>
      </c>
      <c r="V240" s="6">
        <f>待赋值表!U239</f>
        <v/>
      </c>
      <c r="W240" s="6">
        <f>待赋值表!V239</f>
        <v/>
      </c>
      <c r="X240" s="6">
        <f>待赋值表!W239</f>
        <v/>
      </c>
      <c r="Y240" s="6">
        <f>待赋值表!X239</f>
        <v/>
      </c>
      <c r="Z240" s="3">
        <f>IF(M240&gt;=0.01,"B_pre",IF(M240&gt;=0,"C_pre","none"))</f>
        <v/>
      </c>
      <c r="AA240" s="3">
        <f>IF(U240&gt;0.125,"a_pre",IF(U240&gt;=0,"b_pre","none"))</f>
        <v/>
      </c>
      <c r="AB240" s="3">
        <f>AND(Z240="B_pre",AA240="a_pre")</f>
        <v/>
      </c>
      <c r="AC240" s="3">
        <f>AND(Z240="B_pre",AA240="b_pre")</f>
        <v/>
      </c>
      <c r="AD240" s="3">
        <f>AND(Z240="C_pre",AA240="a_pre")</f>
        <v/>
      </c>
      <c r="AE240" s="3">
        <f>AND(Z240="C_pre",AA240="b_pre")</f>
        <v/>
      </c>
      <c r="AF240" s="6">
        <f>待赋值表!C239</f>
        <v/>
      </c>
      <c r="AG240" s="3">
        <f t="array" ref="AG240">IF(AB240=TRUE,"A",IF(AC240=TRUE,"B",IF(AD240=TRUE,"C",IF(AE240=TRUE,"D","其他"))))</f>
        <v/>
      </c>
      <c r="AH240" s="3">
        <f>IF(分析表!$E$12&lt;&gt;"ALL",AND(AF240=分析表!$E$10,AG240=分析表!$E$12),IF(AF240=分析表!$E$10,TRUE(),IF(AF240="ALL",TRUE(),"")))</f>
        <v/>
      </c>
    </row>
    <row r="241">
      <c r="A241" s="3">
        <f>COUNTIF($AH$2:AH241,"TRUE")</f>
        <v/>
      </c>
      <c r="B241" s="3">
        <f>COUNTIF($AG$2:$AG241,#REF!)</f>
        <v/>
      </c>
      <c r="C241" s="56">
        <f>待赋值表!A240</f>
        <v/>
      </c>
      <c r="E241" s="6">
        <f>待赋值表!D240</f>
        <v/>
      </c>
      <c r="F241" s="6">
        <f>待赋值表!E240</f>
        <v/>
      </c>
      <c r="G241" s="6">
        <f>待赋值表!F240</f>
        <v/>
      </c>
      <c r="H241" s="6">
        <f>待赋值表!G240</f>
        <v/>
      </c>
      <c r="I241" s="6">
        <f>待赋值表!H240</f>
        <v/>
      </c>
      <c r="J241" s="6">
        <f>待赋值表!I240</f>
        <v/>
      </c>
      <c r="K241" s="6">
        <f>待赋值表!J240</f>
        <v/>
      </c>
      <c r="L241" s="6">
        <f>待赋值表!K240</f>
        <v/>
      </c>
      <c r="M241" s="6">
        <f>待赋值表!L240</f>
        <v/>
      </c>
      <c r="N241" s="6">
        <f>待赋值表!M240</f>
        <v/>
      </c>
      <c r="O241" s="6">
        <f>待赋值表!N240</f>
        <v/>
      </c>
      <c r="P241" s="6">
        <f>待赋值表!O240</f>
        <v/>
      </c>
      <c r="Q241" s="6">
        <f>IF(待赋值表!P240&lt;&gt;"",待赋值表!P240,0)</f>
        <v/>
      </c>
      <c r="R241" s="6">
        <f>待赋值表!Q240</f>
        <v/>
      </c>
      <c r="S241" s="6">
        <f>待赋值表!R240</f>
        <v/>
      </c>
      <c r="T241" s="6">
        <f>待赋值表!S240</f>
        <v/>
      </c>
      <c r="U241" s="6">
        <f>待赋值表!T240</f>
        <v/>
      </c>
      <c r="V241" s="6">
        <f>待赋值表!U240</f>
        <v/>
      </c>
      <c r="W241" s="6">
        <f>待赋值表!V240</f>
        <v/>
      </c>
      <c r="X241" s="6">
        <f>待赋值表!W240</f>
        <v/>
      </c>
      <c r="Y241" s="6">
        <f>待赋值表!X240</f>
        <v/>
      </c>
      <c r="Z241" s="3">
        <f>IF(M241&gt;=0.01,"B_pre",IF(M241&gt;=0,"C_pre","none"))</f>
        <v/>
      </c>
      <c r="AA241" s="3">
        <f>IF(U241&gt;0.125,"a_pre",IF(U241&gt;=0,"b_pre","none"))</f>
        <v/>
      </c>
      <c r="AB241" s="3">
        <f>AND(Z241="B_pre",AA241="a_pre")</f>
        <v/>
      </c>
      <c r="AC241" s="3">
        <f>AND(Z241="B_pre",AA241="b_pre")</f>
        <v/>
      </c>
      <c r="AD241" s="3">
        <f>AND(Z241="C_pre",AA241="a_pre")</f>
        <v/>
      </c>
      <c r="AE241" s="3">
        <f>AND(Z241="C_pre",AA241="b_pre")</f>
        <v/>
      </c>
      <c r="AF241" s="6">
        <f>待赋值表!C240</f>
        <v/>
      </c>
      <c r="AG241" s="3">
        <f t="array" ref="AG241">IF(AB241=TRUE,"A",IF(AC241=TRUE,"B",IF(AD241=TRUE,"C",IF(AE241=TRUE,"D","其他"))))</f>
        <v/>
      </c>
      <c r="AH241" s="3">
        <f>IF(分析表!$E$12&lt;&gt;"ALL",AND(AF241=分析表!$E$10,AG241=分析表!$E$12),IF(AF241=分析表!$E$10,TRUE(),IF(AF241="ALL",TRUE(),"")))</f>
        <v/>
      </c>
    </row>
    <row r="242">
      <c r="A242" s="3">
        <f>COUNTIF($AH$2:AH242,"TRUE")</f>
        <v/>
      </c>
      <c r="B242" s="3">
        <f>COUNTIF($AG$2:$AG242,#REF!)</f>
        <v/>
      </c>
      <c r="C242" s="56">
        <f>待赋值表!A241</f>
        <v/>
      </c>
      <c r="E242" s="6">
        <f>待赋值表!D241</f>
        <v/>
      </c>
      <c r="F242" s="6">
        <f>待赋值表!E241</f>
        <v/>
      </c>
      <c r="G242" s="6">
        <f>待赋值表!F241</f>
        <v/>
      </c>
      <c r="H242" s="6">
        <f>待赋值表!G241</f>
        <v/>
      </c>
      <c r="I242" s="6">
        <f>待赋值表!H241</f>
        <v/>
      </c>
      <c r="J242" s="6">
        <f>待赋值表!I241</f>
        <v/>
      </c>
      <c r="K242" s="6">
        <f>待赋值表!J241</f>
        <v/>
      </c>
      <c r="L242" s="6">
        <f>待赋值表!K241</f>
        <v/>
      </c>
      <c r="M242" s="6">
        <f>待赋值表!L241</f>
        <v/>
      </c>
      <c r="N242" s="6">
        <f>待赋值表!M241</f>
        <v/>
      </c>
      <c r="O242" s="6">
        <f>待赋值表!N241</f>
        <v/>
      </c>
      <c r="P242" s="6">
        <f>待赋值表!O241</f>
        <v/>
      </c>
      <c r="Q242" s="6">
        <f>IF(待赋值表!P241&lt;&gt;"",待赋值表!P241,0)</f>
        <v/>
      </c>
      <c r="R242" s="6">
        <f>待赋值表!Q241</f>
        <v/>
      </c>
      <c r="S242" s="6">
        <f>待赋值表!R241</f>
        <v/>
      </c>
      <c r="T242" s="6">
        <f>待赋值表!S241</f>
        <v/>
      </c>
      <c r="U242" s="6">
        <f>待赋值表!T241</f>
        <v/>
      </c>
      <c r="V242" s="6">
        <f>待赋值表!U241</f>
        <v/>
      </c>
      <c r="W242" s="6">
        <f>待赋值表!V241</f>
        <v/>
      </c>
      <c r="X242" s="6">
        <f>待赋值表!W241</f>
        <v/>
      </c>
      <c r="Y242" s="6">
        <f>待赋值表!X241</f>
        <v/>
      </c>
      <c r="Z242" s="3">
        <f>IF(M242&gt;=0.01,"B_pre",IF(M242&gt;=0,"C_pre","none"))</f>
        <v/>
      </c>
      <c r="AA242" s="3">
        <f>IF(U242&gt;0.125,"a_pre",IF(U242&gt;=0,"b_pre","none"))</f>
        <v/>
      </c>
      <c r="AB242" s="3">
        <f>AND(Z242="B_pre",AA242="a_pre")</f>
        <v/>
      </c>
      <c r="AC242" s="3">
        <f>AND(Z242="B_pre",AA242="b_pre")</f>
        <v/>
      </c>
      <c r="AD242" s="3">
        <f>AND(Z242="C_pre",AA242="a_pre")</f>
        <v/>
      </c>
      <c r="AE242" s="3">
        <f>AND(Z242="C_pre",AA242="b_pre")</f>
        <v/>
      </c>
      <c r="AF242" s="6">
        <f>待赋值表!C241</f>
        <v/>
      </c>
      <c r="AG242" s="3">
        <f t="array" ref="AG242">IF(AB242=TRUE,"A",IF(AC242=TRUE,"B",IF(AD242=TRUE,"C",IF(AE242=TRUE,"D","其他"))))</f>
        <v/>
      </c>
      <c r="AH242" s="3">
        <f>IF(分析表!$E$12&lt;&gt;"ALL",AND(AF242=分析表!$E$10,AG242=分析表!$E$12),IF(AF242=分析表!$E$10,TRUE(),IF(AF242="ALL",TRUE(),"")))</f>
        <v/>
      </c>
    </row>
    <row r="243">
      <c r="A243" s="3">
        <f>COUNTIF($AH$2:AH243,"TRUE")</f>
        <v/>
      </c>
      <c r="B243" s="3">
        <f>COUNTIF($AG$2:$AG243,#REF!)</f>
        <v/>
      </c>
      <c r="C243" s="56">
        <f>待赋值表!A242</f>
        <v/>
      </c>
      <c r="E243" s="6">
        <f>待赋值表!D242</f>
        <v/>
      </c>
      <c r="F243" s="6">
        <f>待赋值表!E242</f>
        <v/>
      </c>
      <c r="G243" s="6">
        <f>待赋值表!F242</f>
        <v/>
      </c>
      <c r="H243" s="6">
        <f>待赋值表!G242</f>
        <v/>
      </c>
      <c r="I243" s="6">
        <f>待赋值表!H242</f>
        <v/>
      </c>
      <c r="J243" s="6">
        <f>待赋值表!I242</f>
        <v/>
      </c>
      <c r="K243" s="6">
        <f>待赋值表!J242</f>
        <v/>
      </c>
      <c r="L243" s="6">
        <f>待赋值表!K242</f>
        <v/>
      </c>
      <c r="M243" s="6">
        <f>待赋值表!L242</f>
        <v/>
      </c>
      <c r="N243" s="6">
        <f>待赋值表!M242</f>
        <v/>
      </c>
      <c r="O243" s="6">
        <f>待赋值表!N242</f>
        <v/>
      </c>
      <c r="P243" s="6">
        <f>待赋值表!O242</f>
        <v/>
      </c>
      <c r="Q243" s="6">
        <f>IF(待赋值表!P242&lt;&gt;"",待赋值表!P242,0)</f>
        <v/>
      </c>
      <c r="R243" s="6">
        <f>待赋值表!Q242</f>
        <v/>
      </c>
      <c r="S243" s="6">
        <f>待赋值表!R242</f>
        <v/>
      </c>
      <c r="T243" s="6">
        <f>待赋值表!S242</f>
        <v/>
      </c>
      <c r="U243" s="6">
        <f>待赋值表!T242</f>
        <v/>
      </c>
      <c r="V243" s="6">
        <f>待赋值表!U242</f>
        <v/>
      </c>
      <c r="W243" s="6">
        <f>待赋值表!V242</f>
        <v/>
      </c>
      <c r="X243" s="6">
        <f>待赋值表!W242</f>
        <v/>
      </c>
      <c r="Y243" s="6">
        <f>待赋值表!X242</f>
        <v/>
      </c>
      <c r="Z243" s="3">
        <f>IF(M243&gt;=0.01,"B_pre",IF(M243&gt;=0,"C_pre","none"))</f>
        <v/>
      </c>
      <c r="AA243" s="3">
        <f>IF(U243&gt;0.125,"a_pre",IF(U243&gt;=0,"b_pre","none"))</f>
        <v/>
      </c>
      <c r="AB243" s="3">
        <f>AND(Z243="B_pre",AA243="a_pre")</f>
        <v/>
      </c>
      <c r="AC243" s="3">
        <f>AND(Z243="B_pre",AA243="b_pre")</f>
        <v/>
      </c>
      <c r="AD243" s="3">
        <f>AND(Z243="C_pre",AA243="a_pre")</f>
        <v/>
      </c>
      <c r="AE243" s="3">
        <f>AND(Z243="C_pre",AA243="b_pre")</f>
        <v/>
      </c>
      <c r="AF243" s="6">
        <f>待赋值表!C242</f>
        <v/>
      </c>
      <c r="AG243" s="3">
        <f t="array" ref="AG243">IF(AB243=TRUE,"A",IF(AC243=TRUE,"B",IF(AD243=TRUE,"C",IF(AE243=TRUE,"D","其他"))))</f>
        <v/>
      </c>
      <c r="AH243" s="3">
        <f>IF(分析表!$E$12&lt;&gt;"ALL",AND(AF243=分析表!$E$10,AG243=分析表!$E$12),IF(AF243=分析表!$E$10,TRUE(),IF(AF243="ALL",TRUE(),"")))</f>
        <v/>
      </c>
    </row>
    <row r="244">
      <c r="A244" s="3">
        <f>COUNTIF($AH$2:AH244,"TRUE")</f>
        <v/>
      </c>
      <c r="B244" s="3">
        <f>COUNTIF($AG$2:$AG244,#REF!)</f>
        <v/>
      </c>
      <c r="C244" s="56">
        <f>待赋值表!A243</f>
        <v/>
      </c>
      <c r="E244" s="6">
        <f>待赋值表!D243</f>
        <v/>
      </c>
      <c r="F244" s="6">
        <f>待赋值表!E243</f>
        <v/>
      </c>
      <c r="G244" s="6">
        <f>待赋值表!F243</f>
        <v/>
      </c>
      <c r="H244" s="6">
        <f>待赋值表!G243</f>
        <v/>
      </c>
      <c r="I244" s="6">
        <f>待赋值表!H243</f>
        <v/>
      </c>
      <c r="J244" s="6">
        <f>待赋值表!I243</f>
        <v/>
      </c>
      <c r="K244" s="6">
        <f>待赋值表!J243</f>
        <v/>
      </c>
      <c r="L244" s="6">
        <f>待赋值表!K243</f>
        <v/>
      </c>
      <c r="M244" s="6">
        <f>待赋值表!L243</f>
        <v/>
      </c>
      <c r="N244" s="6">
        <f>待赋值表!M243</f>
        <v/>
      </c>
      <c r="O244" s="6">
        <f>待赋值表!N243</f>
        <v/>
      </c>
      <c r="P244" s="6">
        <f>待赋值表!O243</f>
        <v/>
      </c>
      <c r="Q244" s="6">
        <f>IF(待赋值表!P243&lt;&gt;"",待赋值表!P243,0)</f>
        <v/>
      </c>
      <c r="R244" s="6">
        <f>待赋值表!Q243</f>
        <v/>
      </c>
      <c r="S244" s="6">
        <f>待赋值表!R243</f>
        <v/>
      </c>
      <c r="T244" s="6">
        <f>待赋值表!S243</f>
        <v/>
      </c>
      <c r="U244" s="6">
        <f>待赋值表!T243</f>
        <v/>
      </c>
      <c r="V244" s="6">
        <f>待赋值表!U243</f>
        <v/>
      </c>
      <c r="W244" s="6">
        <f>待赋值表!V243</f>
        <v/>
      </c>
      <c r="X244" s="6">
        <f>待赋值表!W243</f>
        <v/>
      </c>
      <c r="Y244" s="6">
        <f>待赋值表!X243</f>
        <v/>
      </c>
      <c r="Z244" s="3">
        <f>IF(M244&gt;=0.01,"B_pre",IF(M244&gt;=0,"C_pre","none"))</f>
        <v/>
      </c>
      <c r="AA244" s="3">
        <f>IF(U244&gt;0.125,"a_pre",IF(U244&gt;=0,"b_pre","none"))</f>
        <v/>
      </c>
      <c r="AB244" s="3">
        <f>AND(Z244="B_pre",AA244="a_pre")</f>
        <v/>
      </c>
      <c r="AC244" s="3">
        <f>AND(Z244="B_pre",AA244="b_pre")</f>
        <v/>
      </c>
      <c r="AD244" s="3">
        <f>AND(Z244="C_pre",AA244="a_pre")</f>
        <v/>
      </c>
      <c r="AE244" s="3">
        <f>AND(Z244="C_pre",AA244="b_pre")</f>
        <v/>
      </c>
      <c r="AF244" s="6">
        <f>待赋值表!C243</f>
        <v/>
      </c>
      <c r="AG244" s="3">
        <f t="array" ref="AG244">IF(AB244=TRUE,"A",IF(AC244=TRUE,"B",IF(AD244=TRUE,"C",IF(AE244=TRUE,"D","其他"))))</f>
        <v/>
      </c>
      <c r="AH244" s="3">
        <f>IF(分析表!$E$12&lt;&gt;"ALL",AND(AF244=分析表!$E$10,AG244=分析表!$E$12),IF(AF244=分析表!$E$10,TRUE(),IF(AF244="ALL",TRUE(),"")))</f>
        <v/>
      </c>
    </row>
    <row r="245">
      <c r="A245" s="3">
        <f>COUNTIF($AH$2:AH245,"TRUE")</f>
        <v/>
      </c>
      <c r="B245" s="3">
        <f>COUNTIF($AG$2:$AG245,#REF!)</f>
        <v/>
      </c>
      <c r="C245" s="56">
        <f>待赋值表!A244</f>
        <v/>
      </c>
      <c r="E245" s="6">
        <f>待赋值表!D244</f>
        <v/>
      </c>
      <c r="F245" s="6">
        <f>待赋值表!E244</f>
        <v/>
      </c>
      <c r="G245" s="6">
        <f>待赋值表!F244</f>
        <v/>
      </c>
      <c r="H245" s="6">
        <f>待赋值表!G244</f>
        <v/>
      </c>
      <c r="I245" s="6">
        <f>待赋值表!H244</f>
        <v/>
      </c>
      <c r="J245" s="6">
        <f>待赋值表!I244</f>
        <v/>
      </c>
      <c r="K245" s="6">
        <f>待赋值表!J244</f>
        <v/>
      </c>
      <c r="L245" s="6">
        <f>待赋值表!K244</f>
        <v/>
      </c>
      <c r="M245" s="6">
        <f>待赋值表!L244</f>
        <v/>
      </c>
      <c r="N245" s="6">
        <f>待赋值表!M244</f>
        <v/>
      </c>
      <c r="O245" s="6">
        <f>待赋值表!N244</f>
        <v/>
      </c>
      <c r="P245" s="6">
        <f>待赋值表!O244</f>
        <v/>
      </c>
      <c r="Q245" s="6">
        <f>IF(待赋值表!P244&lt;&gt;"",待赋值表!P244,0)</f>
        <v/>
      </c>
      <c r="R245" s="6">
        <f>待赋值表!Q244</f>
        <v/>
      </c>
      <c r="S245" s="6">
        <f>待赋值表!R244</f>
        <v/>
      </c>
      <c r="T245" s="6">
        <f>待赋值表!S244</f>
        <v/>
      </c>
      <c r="U245" s="6">
        <f>待赋值表!T244</f>
        <v/>
      </c>
      <c r="V245" s="6">
        <f>待赋值表!U244</f>
        <v/>
      </c>
      <c r="W245" s="6">
        <f>待赋值表!V244</f>
        <v/>
      </c>
      <c r="X245" s="6">
        <f>待赋值表!W244</f>
        <v/>
      </c>
      <c r="Y245" s="6">
        <f>待赋值表!X244</f>
        <v/>
      </c>
      <c r="Z245" s="3">
        <f>IF(M245&gt;=0.01,"B_pre",IF(M245&gt;=0,"C_pre","none"))</f>
        <v/>
      </c>
      <c r="AA245" s="3">
        <f>IF(U245&gt;0.125,"a_pre",IF(U245&gt;=0,"b_pre","none"))</f>
        <v/>
      </c>
      <c r="AB245" s="3">
        <f>AND(Z245="B_pre",AA245="a_pre")</f>
        <v/>
      </c>
      <c r="AC245" s="3">
        <f>AND(Z245="B_pre",AA245="b_pre")</f>
        <v/>
      </c>
      <c r="AD245" s="3">
        <f>AND(Z245="C_pre",AA245="a_pre")</f>
        <v/>
      </c>
      <c r="AE245" s="3">
        <f>AND(Z245="C_pre",AA245="b_pre")</f>
        <v/>
      </c>
      <c r="AF245" s="6">
        <f>待赋值表!C244</f>
        <v/>
      </c>
      <c r="AG245" s="3">
        <f t="array" ref="AG245">IF(AB245=TRUE,"A",IF(AC245=TRUE,"B",IF(AD245=TRUE,"C",IF(AE245=TRUE,"D","其他"))))</f>
        <v/>
      </c>
      <c r="AH245" s="3">
        <f>IF(分析表!$E$12&lt;&gt;"ALL",AND(AF245=分析表!$E$10,AG245=分析表!$E$12),IF(AF245=分析表!$E$10,TRUE(),IF(AF245="ALL",TRUE(),"")))</f>
        <v/>
      </c>
    </row>
    <row r="246">
      <c r="A246" s="3">
        <f>COUNTIF($AH$2:AH246,"TRUE")</f>
        <v/>
      </c>
      <c r="B246" s="3">
        <f>COUNTIF($AG$2:$AG246,#REF!)</f>
        <v/>
      </c>
      <c r="C246" s="56">
        <f>待赋值表!A245</f>
        <v/>
      </c>
      <c r="E246" s="6">
        <f>待赋值表!D245</f>
        <v/>
      </c>
      <c r="F246" s="6">
        <f>待赋值表!E245</f>
        <v/>
      </c>
      <c r="G246" s="6">
        <f>待赋值表!F245</f>
        <v/>
      </c>
      <c r="H246" s="6">
        <f>待赋值表!G245</f>
        <v/>
      </c>
      <c r="I246" s="6">
        <f>待赋值表!H245</f>
        <v/>
      </c>
      <c r="J246" s="6">
        <f>待赋值表!I245</f>
        <v/>
      </c>
      <c r="K246" s="6">
        <f>待赋值表!J245</f>
        <v/>
      </c>
      <c r="L246" s="6">
        <f>待赋值表!K245</f>
        <v/>
      </c>
      <c r="M246" s="6">
        <f>待赋值表!L245</f>
        <v/>
      </c>
      <c r="N246" s="6">
        <f>待赋值表!M245</f>
        <v/>
      </c>
      <c r="O246" s="6">
        <f>待赋值表!N245</f>
        <v/>
      </c>
      <c r="P246" s="6">
        <f>待赋值表!O245</f>
        <v/>
      </c>
      <c r="Q246" s="6">
        <f>IF(待赋值表!P245&lt;&gt;"",待赋值表!P245,0)</f>
        <v/>
      </c>
      <c r="R246" s="6">
        <f>待赋值表!Q245</f>
        <v/>
      </c>
      <c r="S246" s="6">
        <f>待赋值表!R245</f>
        <v/>
      </c>
      <c r="T246" s="6">
        <f>待赋值表!S245</f>
        <v/>
      </c>
      <c r="U246" s="6">
        <f>待赋值表!T245</f>
        <v/>
      </c>
      <c r="V246" s="6">
        <f>待赋值表!U245</f>
        <v/>
      </c>
      <c r="W246" s="6">
        <f>待赋值表!V245</f>
        <v/>
      </c>
      <c r="X246" s="6">
        <f>待赋值表!W245</f>
        <v/>
      </c>
      <c r="Y246" s="6">
        <f>待赋值表!X245</f>
        <v/>
      </c>
      <c r="Z246" s="3">
        <f>IF(M246&gt;=0.01,"B_pre",IF(M246&gt;=0,"C_pre","none"))</f>
        <v/>
      </c>
      <c r="AA246" s="3">
        <f>IF(U246&gt;0.125,"a_pre",IF(U246&gt;=0,"b_pre","none"))</f>
        <v/>
      </c>
      <c r="AB246" s="3">
        <f>AND(Z246="B_pre",AA246="a_pre")</f>
        <v/>
      </c>
      <c r="AC246" s="3">
        <f>AND(Z246="B_pre",AA246="b_pre")</f>
        <v/>
      </c>
      <c r="AD246" s="3">
        <f>AND(Z246="C_pre",AA246="a_pre")</f>
        <v/>
      </c>
      <c r="AE246" s="3">
        <f>AND(Z246="C_pre",AA246="b_pre")</f>
        <v/>
      </c>
      <c r="AF246" s="6">
        <f>待赋值表!C245</f>
        <v/>
      </c>
      <c r="AG246" s="3">
        <f t="array" ref="AG246">IF(AB246=TRUE,"A",IF(AC246=TRUE,"B",IF(AD246=TRUE,"C",IF(AE246=TRUE,"D","其他"))))</f>
        <v/>
      </c>
      <c r="AH246" s="3">
        <f>IF(分析表!$E$12&lt;&gt;"ALL",AND(AF246=分析表!$E$10,AG246=分析表!$E$12),IF(AF246=分析表!$E$10,TRUE(),IF(AF246="ALL",TRUE(),"")))</f>
        <v/>
      </c>
    </row>
    <row r="247">
      <c r="A247" s="3">
        <f>COUNTIF($AH$2:AH247,"TRUE")</f>
        <v/>
      </c>
      <c r="B247" s="3">
        <f>COUNTIF($AG$2:$AG247,#REF!)</f>
        <v/>
      </c>
      <c r="C247" s="56">
        <f>待赋值表!A246</f>
        <v/>
      </c>
      <c r="E247" s="6">
        <f>待赋值表!D246</f>
        <v/>
      </c>
      <c r="F247" s="6">
        <f>待赋值表!E246</f>
        <v/>
      </c>
      <c r="G247" s="6">
        <f>待赋值表!F246</f>
        <v/>
      </c>
      <c r="H247" s="6">
        <f>待赋值表!G246</f>
        <v/>
      </c>
      <c r="I247" s="6">
        <f>待赋值表!H246</f>
        <v/>
      </c>
      <c r="J247" s="6">
        <f>待赋值表!I246</f>
        <v/>
      </c>
      <c r="K247" s="6">
        <f>待赋值表!J246</f>
        <v/>
      </c>
      <c r="L247" s="6">
        <f>待赋值表!K246</f>
        <v/>
      </c>
      <c r="M247" s="6">
        <f>待赋值表!L246</f>
        <v/>
      </c>
      <c r="N247" s="6">
        <f>待赋值表!M246</f>
        <v/>
      </c>
      <c r="O247" s="6">
        <f>待赋值表!N246</f>
        <v/>
      </c>
      <c r="P247" s="6">
        <f>待赋值表!O246</f>
        <v/>
      </c>
      <c r="Q247" s="6">
        <f>IF(待赋值表!P246&lt;&gt;"",待赋值表!P246,0)</f>
        <v/>
      </c>
      <c r="R247" s="6">
        <f>待赋值表!Q246</f>
        <v/>
      </c>
      <c r="S247" s="6">
        <f>待赋值表!R246</f>
        <v/>
      </c>
      <c r="T247" s="6">
        <f>待赋值表!S246</f>
        <v/>
      </c>
      <c r="U247" s="6">
        <f>待赋值表!T246</f>
        <v/>
      </c>
      <c r="V247" s="6">
        <f>待赋值表!U246</f>
        <v/>
      </c>
      <c r="W247" s="6">
        <f>待赋值表!V246</f>
        <v/>
      </c>
      <c r="X247" s="6">
        <f>待赋值表!W246</f>
        <v/>
      </c>
      <c r="Y247" s="6">
        <f>待赋值表!X246</f>
        <v/>
      </c>
      <c r="Z247" s="3">
        <f>IF(M247&gt;=0.01,"B_pre",IF(M247&gt;=0,"C_pre","none"))</f>
        <v/>
      </c>
      <c r="AA247" s="3">
        <f>IF(U247&gt;0.125,"a_pre",IF(U247&gt;=0,"b_pre","none"))</f>
        <v/>
      </c>
      <c r="AB247" s="3">
        <f>AND(Z247="B_pre",AA247="a_pre")</f>
        <v/>
      </c>
      <c r="AC247" s="3">
        <f>AND(Z247="B_pre",AA247="b_pre")</f>
        <v/>
      </c>
      <c r="AD247" s="3">
        <f>AND(Z247="C_pre",AA247="a_pre")</f>
        <v/>
      </c>
      <c r="AE247" s="3">
        <f>AND(Z247="C_pre",AA247="b_pre")</f>
        <v/>
      </c>
      <c r="AF247" s="6">
        <f>待赋值表!C246</f>
        <v/>
      </c>
      <c r="AG247" s="3">
        <f t="array" ref="AG247">IF(AB247=TRUE,"A",IF(AC247=TRUE,"B",IF(AD247=TRUE,"C",IF(AE247=TRUE,"D","其他"))))</f>
        <v/>
      </c>
      <c r="AH247" s="3">
        <f>IF(分析表!$E$12&lt;&gt;"ALL",AND(AF247=分析表!$E$10,AG247=分析表!$E$12),IF(AF247=分析表!$E$10,TRUE(),IF(AF247="ALL",TRUE(),"")))</f>
        <v/>
      </c>
    </row>
    <row r="248">
      <c r="A248" s="3">
        <f>COUNTIF($AH$2:AH248,"TRUE")</f>
        <v/>
      </c>
      <c r="B248" s="3">
        <f>COUNTIF($AG$2:$AG248,#REF!)</f>
        <v/>
      </c>
      <c r="C248" s="56">
        <f>待赋值表!A247</f>
        <v/>
      </c>
      <c r="E248" s="6">
        <f>待赋值表!D247</f>
        <v/>
      </c>
      <c r="F248" s="6">
        <f>待赋值表!E247</f>
        <v/>
      </c>
      <c r="G248" s="6">
        <f>待赋值表!F247</f>
        <v/>
      </c>
      <c r="H248" s="6">
        <f>待赋值表!G247</f>
        <v/>
      </c>
      <c r="I248" s="6">
        <f>待赋值表!H247</f>
        <v/>
      </c>
      <c r="J248" s="6">
        <f>待赋值表!I247</f>
        <v/>
      </c>
      <c r="K248" s="6">
        <f>待赋值表!J247</f>
        <v/>
      </c>
      <c r="L248" s="6">
        <f>待赋值表!K247</f>
        <v/>
      </c>
      <c r="M248" s="6">
        <f>待赋值表!L247</f>
        <v/>
      </c>
      <c r="N248" s="6">
        <f>待赋值表!M247</f>
        <v/>
      </c>
      <c r="O248" s="6">
        <f>待赋值表!N247</f>
        <v/>
      </c>
      <c r="P248" s="6">
        <f>待赋值表!O247</f>
        <v/>
      </c>
      <c r="Q248" s="6">
        <f>IF(待赋值表!P247&lt;&gt;"",待赋值表!P247,0)</f>
        <v/>
      </c>
      <c r="R248" s="6">
        <f>待赋值表!Q247</f>
        <v/>
      </c>
      <c r="S248" s="6">
        <f>待赋值表!R247</f>
        <v/>
      </c>
      <c r="T248" s="6">
        <f>待赋值表!S247</f>
        <v/>
      </c>
      <c r="U248" s="6">
        <f>待赋值表!T247</f>
        <v/>
      </c>
      <c r="V248" s="6">
        <f>待赋值表!U247</f>
        <v/>
      </c>
      <c r="W248" s="6">
        <f>待赋值表!V247</f>
        <v/>
      </c>
      <c r="X248" s="6">
        <f>待赋值表!W247</f>
        <v/>
      </c>
      <c r="Y248" s="6">
        <f>待赋值表!X247</f>
        <v/>
      </c>
      <c r="Z248" s="3">
        <f>IF(M248&gt;=0.01,"B_pre",IF(M248&gt;=0,"C_pre","none"))</f>
        <v/>
      </c>
      <c r="AA248" s="3">
        <f>IF(U248&gt;0.125,"a_pre",IF(U248&gt;=0,"b_pre","none"))</f>
        <v/>
      </c>
      <c r="AB248" s="3">
        <f>AND(Z248="B_pre",AA248="a_pre")</f>
        <v/>
      </c>
      <c r="AC248" s="3">
        <f>AND(Z248="B_pre",AA248="b_pre")</f>
        <v/>
      </c>
      <c r="AD248" s="3">
        <f>AND(Z248="C_pre",AA248="a_pre")</f>
        <v/>
      </c>
      <c r="AE248" s="3">
        <f>AND(Z248="C_pre",AA248="b_pre")</f>
        <v/>
      </c>
      <c r="AF248" s="6">
        <f>待赋值表!C247</f>
        <v/>
      </c>
      <c r="AG248" s="3">
        <f t="array" ref="AG248">IF(AB248=TRUE,"A",IF(AC248=TRUE,"B",IF(AD248=TRUE,"C",IF(AE248=TRUE,"D","其他"))))</f>
        <v/>
      </c>
      <c r="AH248" s="3">
        <f>IF(分析表!$E$12&lt;&gt;"ALL",AND(AF248=分析表!$E$10,AG248=分析表!$E$12),IF(AF248=分析表!$E$10,TRUE(),IF(AF248="ALL",TRUE(),"")))</f>
        <v/>
      </c>
    </row>
    <row r="249">
      <c r="A249" s="3">
        <f>COUNTIF($AH$2:AH249,"TRUE")</f>
        <v/>
      </c>
      <c r="B249" s="3">
        <f>COUNTIF($AG$2:$AG249,#REF!)</f>
        <v/>
      </c>
      <c r="C249" s="56">
        <f>待赋值表!A248</f>
        <v/>
      </c>
      <c r="E249" s="6">
        <f>待赋值表!D248</f>
        <v/>
      </c>
      <c r="F249" s="6">
        <f>待赋值表!E248</f>
        <v/>
      </c>
      <c r="G249" s="6">
        <f>待赋值表!F248</f>
        <v/>
      </c>
      <c r="H249" s="6">
        <f>待赋值表!G248</f>
        <v/>
      </c>
      <c r="I249" s="6">
        <f>待赋值表!H248</f>
        <v/>
      </c>
      <c r="J249" s="6">
        <f>待赋值表!I248</f>
        <v/>
      </c>
      <c r="K249" s="6">
        <f>待赋值表!J248</f>
        <v/>
      </c>
      <c r="L249" s="6">
        <f>待赋值表!K248</f>
        <v/>
      </c>
      <c r="M249" s="6">
        <f>待赋值表!L248</f>
        <v/>
      </c>
      <c r="N249" s="6">
        <f>待赋值表!M248</f>
        <v/>
      </c>
      <c r="O249" s="6">
        <f>待赋值表!N248</f>
        <v/>
      </c>
      <c r="P249" s="6">
        <f>待赋值表!O248</f>
        <v/>
      </c>
      <c r="Q249" s="6">
        <f>IF(待赋值表!P248&lt;&gt;"",待赋值表!P248,0)</f>
        <v/>
      </c>
      <c r="R249" s="6">
        <f>待赋值表!Q248</f>
        <v/>
      </c>
      <c r="S249" s="6">
        <f>待赋值表!R248</f>
        <v/>
      </c>
      <c r="T249" s="6">
        <f>待赋值表!S248</f>
        <v/>
      </c>
      <c r="U249" s="6">
        <f>待赋值表!T248</f>
        <v/>
      </c>
      <c r="V249" s="6">
        <f>待赋值表!U248</f>
        <v/>
      </c>
      <c r="W249" s="6">
        <f>待赋值表!V248</f>
        <v/>
      </c>
      <c r="X249" s="6">
        <f>待赋值表!W248</f>
        <v/>
      </c>
      <c r="Y249" s="6">
        <f>待赋值表!X248</f>
        <v/>
      </c>
      <c r="Z249" s="3">
        <f>IF(M249&gt;=0.01,"B_pre",IF(M249&gt;=0,"C_pre","none"))</f>
        <v/>
      </c>
      <c r="AA249" s="3">
        <f>IF(U249&gt;0.125,"a_pre",IF(U249&gt;=0,"b_pre","none"))</f>
        <v/>
      </c>
      <c r="AB249" s="3">
        <f>AND(Z249="B_pre",AA249="a_pre")</f>
        <v/>
      </c>
      <c r="AC249" s="3">
        <f>AND(Z249="B_pre",AA249="b_pre")</f>
        <v/>
      </c>
      <c r="AD249" s="3">
        <f>AND(Z249="C_pre",AA249="a_pre")</f>
        <v/>
      </c>
      <c r="AE249" s="3">
        <f>AND(Z249="C_pre",AA249="b_pre")</f>
        <v/>
      </c>
      <c r="AF249" s="6">
        <f>待赋值表!C248</f>
        <v/>
      </c>
      <c r="AG249" s="3">
        <f t="array" ref="AG249">IF(AB249=TRUE,"A",IF(AC249=TRUE,"B",IF(AD249=TRUE,"C",IF(AE249=TRUE,"D","其他"))))</f>
        <v/>
      </c>
      <c r="AH249" s="3">
        <f>IF(分析表!$E$12&lt;&gt;"ALL",AND(AF249=分析表!$E$10,AG249=分析表!$E$12),IF(AF249=分析表!$E$10,TRUE(),IF(AF249="ALL",TRUE(),"")))</f>
        <v/>
      </c>
    </row>
    <row r="250">
      <c r="A250" s="3">
        <f>COUNTIF($AH$2:AH250,"TRUE")</f>
        <v/>
      </c>
      <c r="B250" s="3">
        <f>COUNTIF($AG$2:$AG250,#REF!)</f>
        <v/>
      </c>
      <c r="C250" s="56">
        <f>待赋值表!A249</f>
        <v/>
      </c>
      <c r="E250" s="6">
        <f>待赋值表!D249</f>
        <v/>
      </c>
      <c r="F250" s="6">
        <f>待赋值表!E249</f>
        <v/>
      </c>
      <c r="G250" s="6">
        <f>待赋值表!F249</f>
        <v/>
      </c>
      <c r="H250" s="6">
        <f>待赋值表!G249</f>
        <v/>
      </c>
      <c r="I250" s="6">
        <f>待赋值表!H249</f>
        <v/>
      </c>
      <c r="J250" s="6">
        <f>待赋值表!I249</f>
        <v/>
      </c>
      <c r="K250" s="6">
        <f>待赋值表!J249</f>
        <v/>
      </c>
      <c r="L250" s="6">
        <f>待赋值表!K249</f>
        <v/>
      </c>
      <c r="M250" s="6">
        <f>待赋值表!L249</f>
        <v/>
      </c>
      <c r="N250" s="6">
        <f>待赋值表!M249</f>
        <v/>
      </c>
      <c r="O250" s="6">
        <f>待赋值表!N249</f>
        <v/>
      </c>
      <c r="P250" s="6">
        <f>待赋值表!O249</f>
        <v/>
      </c>
      <c r="Q250" s="6">
        <f>IF(待赋值表!P249&lt;&gt;"",待赋值表!P249,0)</f>
        <v/>
      </c>
      <c r="R250" s="6">
        <f>待赋值表!Q249</f>
        <v/>
      </c>
      <c r="S250" s="6">
        <f>待赋值表!R249</f>
        <v/>
      </c>
      <c r="T250" s="6">
        <f>待赋值表!S249</f>
        <v/>
      </c>
      <c r="U250" s="6">
        <f>待赋值表!T249</f>
        <v/>
      </c>
      <c r="V250" s="6">
        <f>待赋值表!U249</f>
        <v/>
      </c>
      <c r="W250" s="6">
        <f>待赋值表!V249</f>
        <v/>
      </c>
      <c r="X250" s="6">
        <f>待赋值表!W249</f>
        <v/>
      </c>
      <c r="Y250" s="6">
        <f>待赋值表!X249</f>
        <v/>
      </c>
      <c r="Z250" s="3">
        <f>IF(M250&gt;=0.01,"B_pre",IF(M250&gt;=0,"C_pre","none"))</f>
        <v/>
      </c>
      <c r="AA250" s="3">
        <f>IF(U250&gt;0.125,"a_pre",IF(U250&gt;=0,"b_pre","none"))</f>
        <v/>
      </c>
      <c r="AB250" s="3">
        <f>AND(Z250="B_pre",AA250="a_pre")</f>
        <v/>
      </c>
      <c r="AC250" s="3">
        <f>AND(Z250="B_pre",AA250="b_pre")</f>
        <v/>
      </c>
      <c r="AD250" s="3">
        <f>AND(Z250="C_pre",AA250="a_pre")</f>
        <v/>
      </c>
      <c r="AE250" s="3">
        <f>AND(Z250="C_pre",AA250="b_pre")</f>
        <v/>
      </c>
      <c r="AF250" s="6">
        <f>待赋值表!C249</f>
        <v/>
      </c>
      <c r="AG250" s="3">
        <f t="array" ref="AG250">IF(AB250=TRUE,"A",IF(AC250=TRUE,"B",IF(AD250=TRUE,"C",IF(AE250=TRUE,"D","其他"))))</f>
        <v/>
      </c>
      <c r="AH250" s="3">
        <f>IF(分析表!$E$12&lt;&gt;"ALL",AND(AF250=分析表!$E$10,AG250=分析表!$E$12),IF(AF250=分析表!$E$10,TRUE(),IF(AF250="ALL",TRUE(),"")))</f>
        <v/>
      </c>
    </row>
    <row r="251">
      <c r="A251" s="3">
        <f>COUNTIF($AH$2:AH251,"TRUE")</f>
        <v/>
      </c>
      <c r="B251" s="3">
        <f>COUNTIF($AG$2:$AG251,#REF!)</f>
        <v/>
      </c>
      <c r="C251" s="56">
        <f>待赋值表!A250</f>
        <v/>
      </c>
      <c r="E251" s="6">
        <f>待赋值表!D250</f>
        <v/>
      </c>
      <c r="F251" s="6">
        <f>待赋值表!E250</f>
        <v/>
      </c>
      <c r="G251" s="6">
        <f>待赋值表!F250</f>
        <v/>
      </c>
      <c r="H251" s="6">
        <f>待赋值表!G250</f>
        <v/>
      </c>
      <c r="I251" s="6">
        <f>待赋值表!H250</f>
        <v/>
      </c>
      <c r="J251" s="6">
        <f>待赋值表!I250</f>
        <v/>
      </c>
      <c r="K251" s="6">
        <f>待赋值表!J250</f>
        <v/>
      </c>
      <c r="L251" s="6">
        <f>待赋值表!K250</f>
        <v/>
      </c>
      <c r="M251" s="6">
        <f>待赋值表!L250</f>
        <v/>
      </c>
      <c r="N251" s="6">
        <f>待赋值表!M250</f>
        <v/>
      </c>
      <c r="O251" s="6">
        <f>待赋值表!N250</f>
        <v/>
      </c>
      <c r="P251" s="6">
        <f>待赋值表!O250</f>
        <v/>
      </c>
      <c r="Q251" s="6">
        <f>IF(待赋值表!P250&lt;&gt;"",待赋值表!P250,0)</f>
        <v/>
      </c>
      <c r="R251" s="6">
        <f>待赋值表!Q250</f>
        <v/>
      </c>
      <c r="S251" s="6">
        <f>待赋值表!R250</f>
        <v/>
      </c>
      <c r="T251" s="6">
        <f>待赋值表!S250</f>
        <v/>
      </c>
      <c r="U251" s="6">
        <f>待赋值表!T250</f>
        <v/>
      </c>
      <c r="V251" s="6">
        <f>待赋值表!U250</f>
        <v/>
      </c>
      <c r="W251" s="6">
        <f>待赋值表!V250</f>
        <v/>
      </c>
      <c r="X251" s="6">
        <f>待赋值表!W250</f>
        <v/>
      </c>
      <c r="Y251" s="6">
        <f>待赋值表!X250</f>
        <v/>
      </c>
      <c r="Z251" s="3">
        <f>IF(M251&gt;=0.01,"B_pre",IF(M251&gt;=0,"C_pre","none"))</f>
        <v/>
      </c>
      <c r="AA251" s="3">
        <f>IF(U251&gt;0.125,"a_pre",IF(U251&gt;=0,"b_pre","none"))</f>
        <v/>
      </c>
      <c r="AB251" s="3">
        <f>AND(Z251="B_pre",AA251="a_pre")</f>
        <v/>
      </c>
      <c r="AC251" s="3">
        <f>AND(Z251="B_pre",AA251="b_pre")</f>
        <v/>
      </c>
      <c r="AD251" s="3">
        <f>AND(Z251="C_pre",AA251="a_pre")</f>
        <v/>
      </c>
      <c r="AE251" s="3">
        <f>AND(Z251="C_pre",AA251="b_pre")</f>
        <v/>
      </c>
      <c r="AF251" s="6">
        <f>待赋值表!C250</f>
        <v/>
      </c>
      <c r="AG251" s="3">
        <f t="array" ref="AG251">IF(AB251=TRUE,"A",IF(AC251=TRUE,"B",IF(AD251=TRUE,"C",IF(AE251=TRUE,"D","其他"))))</f>
        <v/>
      </c>
      <c r="AH251" s="3">
        <f>IF(分析表!$E$12&lt;&gt;"ALL",AND(AF251=分析表!$E$10,AG251=分析表!$E$12),IF(AF251=分析表!$E$10,TRUE(),IF(AF251="ALL",TRUE(),"")))</f>
        <v/>
      </c>
    </row>
    <row r="252">
      <c r="A252" s="3">
        <f>COUNTIF($AH$2:AH252,"TRUE")</f>
        <v/>
      </c>
      <c r="B252" s="3">
        <f>COUNTIF($AG$2:$AG252,#REF!)</f>
        <v/>
      </c>
      <c r="C252" s="56">
        <f>待赋值表!A251</f>
        <v/>
      </c>
      <c r="E252" s="6">
        <f>待赋值表!D251</f>
        <v/>
      </c>
      <c r="F252" s="6">
        <f>待赋值表!E251</f>
        <v/>
      </c>
      <c r="G252" s="6">
        <f>待赋值表!F251</f>
        <v/>
      </c>
      <c r="H252" s="6">
        <f>待赋值表!G251</f>
        <v/>
      </c>
      <c r="I252" s="6">
        <f>待赋值表!H251</f>
        <v/>
      </c>
      <c r="J252" s="6">
        <f>待赋值表!I251</f>
        <v/>
      </c>
      <c r="K252" s="6">
        <f>待赋值表!J251</f>
        <v/>
      </c>
      <c r="L252" s="6">
        <f>待赋值表!K251</f>
        <v/>
      </c>
      <c r="M252" s="6">
        <f>待赋值表!L251</f>
        <v/>
      </c>
      <c r="N252" s="6">
        <f>待赋值表!M251</f>
        <v/>
      </c>
      <c r="O252" s="6">
        <f>待赋值表!N251</f>
        <v/>
      </c>
      <c r="P252" s="6">
        <f>待赋值表!O251</f>
        <v/>
      </c>
      <c r="Q252" s="6">
        <f>IF(待赋值表!P251&lt;&gt;"",待赋值表!P251,0)</f>
        <v/>
      </c>
      <c r="R252" s="6">
        <f>待赋值表!Q251</f>
        <v/>
      </c>
      <c r="S252" s="6">
        <f>待赋值表!R251</f>
        <v/>
      </c>
      <c r="T252" s="6">
        <f>待赋值表!S251</f>
        <v/>
      </c>
      <c r="U252" s="6">
        <f>待赋值表!T251</f>
        <v/>
      </c>
      <c r="V252" s="6">
        <f>待赋值表!U251</f>
        <v/>
      </c>
      <c r="W252" s="6">
        <f>待赋值表!V251</f>
        <v/>
      </c>
      <c r="X252" s="6">
        <f>待赋值表!W251</f>
        <v/>
      </c>
      <c r="Y252" s="6">
        <f>待赋值表!X251</f>
        <v/>
      </c>
      <c r="Z252" s="3">
        <f>IF(M252&gt;=0.01,"B_pre",IF(M252&gt;=0,"C_pre","none"))</f>
        <v/>
      </c>
      <c r="AA252" s="3">
        <f>IF(U252&gt;0.125,"a_pre",IF(U252&gt;=0,"b_pre","none"))</f>
        <v/>
      </c>
      <c r="AB252" s="3">
        <f>AND(Z252="B_pre",AA252="a_pre")</f>
        <v/>
      </c>
      <c r="AC252" s="3">
        <f>AND(Z252="B_pre",AA252="b_pre")</f>
        <v/>
      </c>
      <c r="AD252" s="3">
        <f>AND(Z252="C_pre",AA252="a_pre")</f>
        <v/>
      </c>
      <c r="AE252" s="3">
        <f>AND(Z252="C_pre",AA252="b_pre")</f>
        <v/>
      </c>
      <c r="AF252" s="6">
        <f>待赋值表!C251</f>
        <v/>
      </c>
      <c r="AG252" s="3">
        <f t="array" ref="AG252">IF(AB252=TRUE,"A",IF(AC252=TRUE,"B",IF(AD252=TRUE,"C",IF(AE252=TRUE,"D","其他"))))</f>
        <v/>
      </c>
      <c r="AH252" s="3">
        <f>IF(分析表!$E$12&lt;&gt;"ALL",AND(AF252=分析表!$E$10,AG252=分析表!$E$12),IF(AF252=分析表!$E$10,TRUE(),IF(AF252="ALL",TRUE(),"")))</f>
        <v/>
      </c>
    </row>
    <row r="253">
      <c r="A253" s="3">
        <f>COUNTIF($AH$2:AH253,"TRUE")</f>
        <v/>
      </c>
      <c r="B253" s="3">
        <f>COUNTIF($AG$2:$AG253,#REF!)</f>
        <v/>
      </c>
      <c r="C253" s="56">
        <f>待赋值表!A252</f>
        <v/>
      </c>
      <c r="E253" s="6">
        <f>待赋值表!D252</f>
        <v/>
      </c>
      <c r="F253" s="6">
        <f>待赋值表!E252</f>
        <v/>
      </c>
      <c r="G253" s="6">
        <f>待赋值表!F252</f>
        <v/>
      </c>
      <c r="H253" s="6">
        <f>待赋值表!G252</f>
        <v/>
      </c>
      <c r="I253" s="6">
        <f>待赋值表!H252</f>
        <v/>
      </c>
      <c r="J253" s="6">
        <f>待赋值表!I252</f>
        <v/>
      </c>
      <c r="K253" s="6">
        <f>待赋值表!J252</f>
        <v/>
      </c>
      <c r="L253" s="6">
        <f>待赋值表!K252</f>
        <v/>
      </c>
      <c r="M253" s="6">
        <f>待赋值表!L252</f>
        <v/>
      </c>
      <c r="N253" s="6">
        <f>待赋值表!M252</f>
        <v/>
      </c>
      <c r="O253" s="6">
        <f>待赋值表!N252</f>
        <v/>
      </c>
      <c r="P253" s="6">
        <f>待赋值表!O252</f>
        <v/>
      </c>
      <c r="Q253" s="6">
        <f>IF(待赋值表!P252&lt;&gt;"",待赋值表!P252,0)</f>
        <v/>
      </c>
      <c r="R253" s="6">
        <f>待赋值表!Q252</f>
        <v/>
      </c>
      <c r="S253" s="6">
        <f>待赋值表!R252</f>
        <v/>
      </c>
      <c r="T253" s="6">
        <f>待赋值表!S252</f>
        <v/>
      </c>
      <c r="U253" s="6">
        <f>待赋值表!T252</f>
        <v/>
      </c>
      <c r="V253" s="6">
        <f>待赋值表!U252</f>
        <v/>
      </c>
      <c r="W253" s="6">
        <f>待赋值表!V252</f>
        <v/>
      </c>
      <c r="X253" s="6">
        <f>待赋值表!W252</f>
        <v/>
      </c>
      <c r="Y253" s="6">
        <f>待赋值表!X252</f>
        <v/>
      </c>
      <c r="Z253" s="3">
        <f>IF(M253&gt;=0.01,"B_pre",IF(M253&gt;=0,"C_pre","none"))</f>
        <v/>
      </c>
      <c r="AA253" s="3">
        <f>IF(U253&gt;0.125,"a_pre",IF(U253&gt;=0,"b_pre","none"))</f>
        <v/>
      </c>
      <c r="AB253" s="3">
        <f>AND(Z253="B_pre",AA253="a_pre")</f>
        <v/>
      </c>
      <c r="AC253" s="3">
        <f>AND(Z253="B_pre",AA253="b_pre")</f>
        <v/>
      </c>
      <c r="AD253" s="3">
        <f>AND(Z253="C_pre",AA253="a_pre")</f>
        <v/>
      </c>
      <c r="AE253" s="3">
        <f>AND(Z253="C_pre",AA253="b_pre")</f>
        <v/>
      </c>
      <c r="AF253" s="6">
        <f>待赋值表!C252</f>
        <v/>
      </c>
      <c r="AG253" s="3">
        <f t="array" ref="AG253">IF(AB253=TRUE,"A",IF(AC253=TRUE,"B",IF(AD253=TRUE,"C",IF(AE253=TRUE,"D","其他"))))</f>
        <v/>
      </c>
      <c r="AH253" s="3">
        <f>IF(分析表!$E$12&lt;&gt;"ALL",AND(AF253=分析表!$E$10,AG253=分析表!$E$12),IF(AF253=分析表!$E$10,TRUE(),IF(AF253="ALL",TRUE(),"")))</f>
        <v/>
      </c>
    </row>
    <row r="254">
      <c r="A254" s="3">
        <f>COUNTIF($AH$2:AH254,"TRUE")</f>
        <v/>
      </c>
      <c r="B254" s="3">
        <f>COUNTIF($AG$2:$AG254,#REF!)</f>
        <v/>
      </c>
      <c r="C254" s="56">
        <f>待赋值表!A253</f>
        <v/>
      </c>
      <c r="E254" s="6">
        <f>待赋值表!D253</f>
        <v/>
      </c>
      <c r="F254" s="6">
        <f>待赋值表!E253</f>
        <v/>
      </c>
      <c r="G254" s="6">
        <f>待赋值表!F253</f>
        <v/>
      </c>
      <c r="H254" s="6">
        <f>待赋值表!G253</f>
        <v/>
      </c>
      <c r="I254" s="6">
        <f>待赋值表!H253</f>
        <v/>
      </c>
      <c r="J254" s="6">
        <f>待赋值表!I253</f>
        <v/>
      </c>
      <c r="K254" s="6">
        <f>待赋值表!J253</f>
        <v/>
      </c>
      <c r="L254" s="6">
        <f>待赋值表!K253</f>
        <v/>
      </c>
      <c r="M254" s="6">
        <f>待赋值表!L253</f>
        <v/>
      </c>
      <c r="N254" s="6">
        <f>待赋值表!M253</f>
        <v/>
      </c>
      <c r="O254" s="6">
        <f>待赋值表!N253</f>
        <v/>
      </c>
      <c r="P254" s="6">
        <f>待赋值表!O253</f>
        <v/>
      </c>
      <c r="Q254" s="6">
        <f>IF(待赋值表!P253&lt;&gt;"",待赋值表!P253,0)</f>
        <v/>
      </c>
      <c r="R254" s="6">
        <f>待赋值表!Q253</f>
        <v/>
      </c>
      <c r="S254" s="6">
        <f>待赋值表!R253</f>
        <v/>
      </c>
      <c r="T254" s="6">
        <f>待赋值表!S253</f>
        <v/>
      </c>
      <c r="U254" s="6">
        <f>待赋值表!T253</f>
        <v/>
      </c>
      <c r="V254" s="6">
        <f>待赋值表!U253</f>
        <v/>
      </c>
      <c r="W254" s="6">
        <f>待赋值表!V253</f>
        <v/>
      </c>
      <c r="X254" s="6">
        <f>待赋值表!W253</f>
        <v/>
      </c>
      <c r="Y254" s="6">
        <f>待赋值表!X253</f>
        <v/>
      </c>
      <c r="Z254" s="3">
        <f>IF(M254&gt;=0.01,"B_pre",IF(M254&gt;=0,"C_pre","none"))</f>
        <v/>
      </c>
      <c r="AA254" s="3">
        <f>IF(U254&gt;0.125,"a_pre",IF(U254&gt;=0,"b_pre","none"))</f>
        <v/>
      </c>
      <c r="AB254" s="3">
        <f>AND(Z254="B_pre",AA254="a_pre")</f>
        <v/>
      </c>
      <c r="AC254" s="3">
        <f>AND(Z254="B_pre",AA254="b_pre")</f>
        <v/>
      </c>
      <c r="AD254" s="3">
        <f>AND(Z254="C_pre",AA254="a_pre")</f>
        <v/>
      </c>
      <c r="AE254" s="3">
        <f>AND(Z254="C_pre",AA254="b_pre")</f>
        <v/>
      </c>
      <c r="AF254" s="6">
        <f>待赋值表!C253</f>
        <v/>
      </c>
      <c r="AG254" s="3">
        <f t="array" ref="AG254">IF(AB254=TRUE,"A",IF(AC254=TRUE,"B",IF(AD254=TRUE,"C",IF(AE254=TRUE,"D","其他"))))</f>
        <v/>
      </c>
      <c r="AH254" s="3">
        <f>IF(分析表!$E$12&lt;&gt;"ALL",AND(AF254=分析表!$E$10,AG254=分析表!$E$12),IF(AF254=分析表!$E$10,TRUE(),IF(AF254="ALL",TRUE(),"")))</f>
        <v/>
      </c>
    </row>
    <row r="255">
      <c r="A255" s="3">
        <f>COUNTIF($AH$2:AH255,"TRUE")</f>
        <v/>
      </c>
      <c r="B255" s="3">
        <f>COUNTIF($AG$2:$AG255,#REF!)</f>
        <v/>
      </c>
      <c r="C255" s="56">
        <f>待赋值表!A254</f>
        <v/>
      </c>
      <c r="E255" s="6">
        <f>待赋值表!D254</f>
        <v/>
      </c>
      <c r="F255" s="6">
        <f>待赋值表!E254</f>
        <v/>
      </c>
      <c r="G255" s="6">
        <f>待赋值表!F254</f>
        <v/>
      </c>
      <c r="H255" s="6">
        <f>待赋值表!G254</f>
        <v/>
      </c>
      <c r="I255" s="6">
        <f>待赋值表!H254</f>
        <v/>
      </c>
      <c r="J255" s="6">
        <f>待赋值表!I254</f>
        <v/>
      </c>
      <c r="K255" s="6">
        <f>待赋值表!J254</f>
        <v/>
      </c>
      <c r="L255" s="6">
        <f>待赋值表!K254</f>
        <v/>
      </c>
      <c r="M255" s="6">
        <f>待赋值表!L254</f>
        <v/>
      </c>
      <c r="N255" s="6">
        <f>待赋值表!M254</f>
        <v/>
      </c>
      <c r="O255" s="6">
        <f>待赋值表!N254</f>
        <v/>
      </c>
      <c r="P255" s="6">
        <f>待赋值表!O254</f>
        <v/>
      </c>
      <c r="Q255" s="6">
        <f>IF(待赋值表!P254&lt;&gt;"",待赋值表!P254,0)</f>
        <v/>
      </c>
      <c r="R255" s="6">
        <f>待赋值表!Q254</f>
        <v/>
      </c>
      <c r="S255" s="6">
        <f>待赋值表!R254</f>
        <v/>
      </c>
      <c r="T255" s="6">
        <f>待赋值表!S254</f>
        <v/>
      </c>
      <c r="U255" s="6">
        <f>待赋值表!T254</f>
        <v/>
      </c>
      <c r="V255" s="6">
        <f>待赋值表!U254</f>
        <v/>
      </c>
      <c r="W255" s="6">
        <f>待赋值表!V254</f>
        <v/>
      </c>
      <c r="X255" s="6">
        <f>待赋值表!W254</f>
        <v/>
      </c>
      <c r="Y255" s="6">
        <f>待赋值表!X254</f>
        <v/>
      </c>
      <c r="Z255" s="3">
        <f>IF(M255&gt;=0.01,"B_pre",IF(M255&gt;=0,"C_pre","none"))</f>
        <v/>
      </c>
      <c r="AA255" s="3">
        <f>IF(U255&gt;0.125,"a_pre",IF(U255&gt;=0,"b_pre","none"))</f>
        <v/>
      </c>
      <c r="AB255" s="3">
        <f>AND(Z255="B_pre",AA255="a_pre")</f>
        <v/>
      </c>
      <c r="AC255" s="3">
        <f>AND(Z255="B_pre",AA255="b_pre")</f>
        <v/>
      </c>
      <c r="AD255" s="3">
        <f>AND(Z255="C_pre",AA255="a_pre")</f>
        <v/>
      </c>
      <c r="AE255" s="3">
        <f>AND(Z255="C_pre",AA255="b_pre")</f>
        <v/>
      </c>
      <c r="AF255" s="6">
        <f>待赋值表!C254</f>
        <v/>
      </c>
      <c r="AG255" s="3">
        <f t="array" ref="AG255">IF(AB255=TRUE,"A",IF(AC255=TRUE,"B",IF(AD255=TRUE,"C",IF(AE255=TRUE,"D","其他"))))</f>
        <v/>
      </c>
      <c r="AH255" s="3">
        <f>IF(分析表!$E$12&lt;&gt;"ALL",AND(AF255=分析表!$E$10,AG255=分析表!$E$12),IF(AF255=分析表!$E$10,TRUE(),IF(AF255="ALL",TRUE(),"")))</f>
        <v/>
      </c>
    </row>
    <row r="256">
      <c r="A256" s="3">
        <f>COUNTIF($AH$2:AH256,"TRUE")</f>
        <v/>
      </c>
      <c r="B256" s="3">
        <f>COUNTIF($AG$2:$AG256,#REF!)</f>
        <v/>
      </c>
      <c r="C256" s="56">
        <f>待赋值表!A255</f>
        <v/>
      </c>
      <c r="E256" s="6">
        <f>待赋值表!D255</f>
        <v/>
      </c>
      <c r="F256" s="6">
        <f>待赋值表!E255</f>
        <v/>
      </c>
      <c r="G256" s="6">
        <f>待赋值表!F255</f>
        <v/>
      </c>
      <c r="H256" s="6">
        <f>待赋值表!G255</f>
        <v/>
      </c>
      <c r="I256" s="6">
        <f>待赋值表!H255</f>
        <v/>
      </c>
      <c r="J256" s="6">
        <f>待赋值表!I255</f>
        <v/>
      </c>
      <c r="K256" s="6">
        <f>待赋值表!J255</f>
        <v/>
      </c>
      <c r="L256" s="6">
        <f>待赋值表!K255</f>
        <v/>
      </c>
      <c r="M256" s="6">
        <f>待赋值表!L255</f>
        <v/>
      </c>
      <c r="N256" s="6">
        <f>待赋值表!M255</f>
        <v/>
      </c>
      <c r="O256" s="6">
        <f>待赋值表!N255</f>
        <v/>
      </c>
      <c r="P256" s="6">
        <f>待赋值表!O255</f>
        <v/>
      </c>
      <c r="Q256" s="6">
        <f>IF(待赋值表!P255&lt;&gt;"",待赋值表!P255,0)</f>
        <v/>
      </c>
      <c r="R256" s="6">
        <f>待赋值表!Q255</f>
        <v/>
      </c>
      <c r="S256" s="6">
        <f>待赋值表!R255</f>
        <v/>
      </c>
      <c r="T256" s="6">
        <f>待赋值表!S255</f>
        <v/>
      </c>
      <c r="U256" s="6">
        <f>待赋值表!T255</f>
        <v/>
      </c>
      <c r="V256" s="6">
        <f>待赋值表!U255</f>
        <v/>
      </c>
      <c r="W256" s="6">
        <f>待赋值表!V255</f>
        <v/>
      </c>
      <c r="X256" s="6">
        <f>待赋值表!W255</f>
        <v/>
      </c>
      <c r="Y256" s="6">
        <f>待赋值表!X255</f>
        <v/>
      </c>
      <c r="Z256" s="3">
        <f>IF(M256&gt;=0.01,"B_pre",IF(M256&gt;=0,"C_pre","none"))</f>
        <v/>
      </c>
      <c r="AA256" s="3">
        <f>IF(U256&gt;0.125,"a_pre",IF(U256&gt;=0,"b_pre","none"))</f>
        <v/>
      </c>
      <c r="AB256" s="3">
        <f>AND(Z256="B_pre",AA256="a_pre")</f>
        <v/>
      </c>
      <c r="AC256" s="3">
        <f>AND(Z256="B_pre",AA256="b_pre")</f>
        <v/>
      </c>
      <c r="AD256" s="3">
        <f>AND(Z256="C_pre",AA256="a_pre")</f>
        <v/>
      </c>
      <c r="AE256" s="3">
        <f>AND(Z256="C_pre",AA256="b_pre")</f>
        <v/>
      </c>
      <c r="AF256" s="6">
        <f>待赋值表!C255</f>
        <v/>
      </c>
      <c r="AG256" s="3">
        <f t="array" ref="AG256">IF(AB256=TRUE,"A",IF(AC256=TRUE,"B",IF(AD256=TRUE,"C",IF(AE256=TRUE,"D","其他"))))</f>
        <v/>
      </c>
      <c r="AH256" s="3">
        <f>IF(分析表!$E$12&lt;&gt;"ALL",AND(AF256=分析表!$E$10,AG256=分析表!$E$12),IF(AF256=分析表!$E$10,TRUE(),IF(AF256="ALL",TRUE(),"")))</f>
        <v/>
      </c>
    </row>
    <row r="257">
      <c r="A257" s="3">
        <f>COUNTIF($AH$2:AH257,"TRUE")</f>
        <v/>
      </c>
      <c r="B257" s="3">
        <f>COUNTIF($AG$2:$AG257,#REF!)</f>
        <v/>
      </c>
      <c r="C257" s="56">
        <f>待赋值表!A256</f>
        <v/>
      </c>
      <c r="E257" s="6">
        <f>待赋值表!D256</f>
        <v/>
      </c>
      <c r="F257" s="6">
        <f>待赋值表!E256</f>
        <v/>
      </c>
      <c r="G257" s="6">
        <f>待赋值表!F256</f>
        <v/>
      </c>
      <c r="H257" s="6">
        <f>待赋值表!G256</f>
        <v/>
      </c>
      <c r="I257" s="6">
        <f>待赋值表!H256</f>
        <v/>
      </c>
      <c r="J257" s="6">
        <f>待赋值表!I256</f>
        <v/>
      </c>
      <c r="K257" s="6">
        <f>待赋值表!J256</f>
        <v/>
      </c>
      <c r="L257" s="6">
        <f>待赋值表!K256</f>
        <v/>
      </c>
      <c r="M257" s="6">
        <f>待赋值表!L256</f>
        <v/>
      </c>
      <c r="N257" s="6">
        <f>待赋值表!M256</f>
        <v/>
      </c>
      <c r="O257" s="6">
        <f>待赋值表!N256</f>
        <v/>
      </c>
      <c r="P257" s="6">
        <f>待赋值表!O256</f>
        <v/>
      </c>
      <c r="Q257" s="6">
        <f>IF(待赋值表!P256&lt;&gt;"",待赋值表!P256,0)</f>
        <v/>
      </c>
      <c r="R257" s="6">
        <f>待赋值表!Q256</f>
        <v/>
      </c>
      <c r="S257" s="6">
        <f>待赋值表!R256</f>
        <v/>
      </c>
      <c r="T257" s="6">
        <f>待赋值表!S256</f>
        <v/>
      </c>
      <c r="U257" s="6">
        <f>待赋值表!T256</f>
        <v/>
      </c>
      <c r="V257" s="6">
        <f>待赋值表!U256</f>
        <v/>
      </c>
      <c r="W257" s="6">
        <f>待赋值表!V256</f>
        <v/>
      </c>
      <c r="X257" s="6">
        <f>待赋值表!W256</f>
        <v/>
      </c>
      <c r="Y257" s="6">
        <f>待赋值表!X256</f>
        <v/>
      </c>
      <c r="Z257" s="3">
        <f>IF(M257&gt;=0.01,"B_pre",IF(M257&gt;=0,"C_pre","none"))</f>
        <v/>
      </c>
      <c r="AA257" s="3">
        <f>IF(U257&gt;0.125,"a_pre",IF(U257&gt;=0,"b_pre","none"))</f>
        <v/>
      </c>
      <c r="AB257" s="3">
        <f>AND(Z257="B_pre",AA257="a_pre")</f>
        <v/>
      </c>
      <c r="AC257" s="3">
        <f>AND(Z257="B_pre",AA257="b_pre")</f>
        <v/>
      </c>
      <c r="AD257" s="3">
        <f>AND(Z257="C_pre",AA257="a_pre")</f>
        <v/>
      </c>
      <c r="AE257" s="3">
        <f>AND(Z257="C_pre",AA257="b_pre")</f>
        <v/>
      </c>
      <c r="AF257" s="6">
        <f>待赋值表!C256</f>
        <v/>
      </c>
      <c r="AG257" s="3">
        <f t="array" ref="AG257">IF(AB257=TRUE,"A",IF(AC257=TRUE,"B",IF(AD257=TRUE,"C",IF(AE257=TRUE,"D","其他"))))</f>
        <v/>
      </c>
      <c r="AH257" s="3">
        <f>IF(分析表!$E$12&lt;&gt;"ALL",AND(AF257=分析表!$E$10,AG257=分析表!$E$12),IF(AF257=分析表!$E$10,TRUE(),IF(AF257="ALL",TRUE(),"")))</f>
        <v/>
      </c>
    </row>
    <row r="258">
      <c r="A258" s="3">
        <f>COUNTIF($AH$2:AH258,"TRUE")</f>
        <v/>
      </c>
      <c r="B258" s="3">
        <f>COUNTIF($AG$2:$AG258,#REF!)</f>
        <v/>
      </c>
      <c r="C258" s="56">
        <f>待赋值表!A257</f>
        <v/>
      </c>
      <c r="E258" s="6">
        <f>待赋值表!D257</f>
        <v/>
      </c>
      <c r="F258" s="6">
        <f>待赋值表!E257</f>
        <v/>
      </c>
      <c r="G258" s="6">
        <f>待赋值表!F257</f>
        <v/>
      </c>
      <c r="H258" s="6">
        <f>待赋值表!G257</f>
        <v/>
      </c>
      <c r="I258" s="6">
        <f>待赋值表!H257</f>
        <v/>
      </c>
      <c r="J258" s="6">
        <f>待赋值表!I257</f>
        <v/>
      </c>
      <c r="K258" s="6">
        <f>待赋值表!J257</f>
        <v/>
      </c>
      <c r="L258" s="6">
        <f>待赋值表!K257</f>
        <v/>
      </c>
      <c r="M258" s="6">
        <f>待赋值表!L257</f>
        <v/>
      </c>
      <c r="N258" s="6">
        <f>待赋值表!M257</f>
        <v/>
      </c>
      <c r="O258" s="6">
        <f>待赋值表!N257</f>
        <v/>
      </c>
      <c r="P258" s="6">
        <f>待赋值表!O257</f>
        <v/>
      </c>
      <c r="Q258" s="6">
        <f>IF(待赋值表!P257&lt;&gt;"",待赋值表!P257,0)</f>
        <v/>
      </c>
      <c r="R258" s="6">
        <f>待赋值表!Q257</f>
        <v/>
      </c>
      <c r="S258" s="6">
        <f>待赋值表!R257</f>
        <v/>
      </c>
      <c r="T258" s="6">
        <f>待赋值表!S257</f>
        <v/>
      </c>
      <c r="U258" s="6">
        <f>待赋值表!T257</f>
        <v/>
      </c>
      <c r="V258" s="6">
        <f>待赋值表!U257</f>
        <v/>
      </c>
      <c r="W258" s="6">
        <f>待赋值表!V257</f>
        <v/>
      </c>
      <c r="X258" s="6">
        <f>待赋值表!W257</f>
        <v/>
      </c>
      <c r="Y258" s="6">
        <f>待赋值表!X257</f>
        <v/>
      </c>
      <c r="Z258" s="3">
        <f>IF(M258&gt;=0.01,"B_pre",IF(M258&gt;=0,"C_pre","none"))</f>
        <v/>
      </c>
      <c r="AA258" s="3">
        <f>IF(U258&gt;0.125,"a_pre",IF(U258&gt;=0,"b_pre","none"))</f>
        <v/>
      </c>
      <c r="AB258" s="3">
        <f>AND(Z258="B_pre",AA258="a_pre")</f>
        <v/>
      </c>
      <c r="AC258" s="3">
        <f>AND(Z258="B_pre",AA258="b_pre")</f>
        <v/>
      </c>
      <c r="AD258" s="3">
        <f>AND(Z258="C_pre",AA258="a_pre")</f>
        <v/>
      </c>
      <c r="AE258" s="3">
        <f>AND(Z258="C_pre",AA258="b_pre")</f>
        <v/>
      </c>
      <c r="AF258" s="6">
        <f>待赋值表!C257</f>
        <v/>
      </c>
      <c r="AG258" s="3">
        <f t="array" ref="AG258">IF(AB258=TRUE,"A",IF(AC258=TRUE,"B",IF(AD258=TRUE,"C",IF(AE258=TRUE,"D","其他"))))</f>
        <v/>
      </c>
      <c r="AH258" s="3">
        <f>IF(分析表!$E$12&lt;&gt;"ALL",AND(AF258=分析表!$E$10,AG258=分析表!$E$12),IF(AF258=分析表!$E$10,TRUE(),IF(AF258="ALL",TRUE(),"")))</f>
        <v/>
      </c>
    </row>
    <row r="259">
      <c r="A259" s="3">
        <f>COUNTIF($AH$2:AH259,"TRUE")</f>
        <v/>
      </c>
      <c r="B259" s="3">
        <f>COUNTIF($AG$2:$AG259,#REF!)</f>
        <v/>
      </c>
      <c r="C259" s="56">
        <f>待赋值表!A258</f>
        <v/>
      </c>
      <c r="E259" s="6">
        <f>待赋值表!D258</f>
        <v/>
      </c>
      <c r="F259" s="6">
        <f>待赋值表!E258</f>
        <v/>
      </c>
      <c r="G259" s="6">
        <f>待赋值表!F258</f>
        <v/>
      </c>
      <c r="H259" s="6">
        <f>待赋值表!G258</f>
        <v/>
      </c>
      <c r="I259" s="6">
        <f>待赋值表!H258</f>
        <v/>
      </c>
      <c r="J259" s="6">
        <f>待赋值表!I258</f>
        <v/>
      </c>
      <c r="K259" s="6">
        <f>待赋值表!J258</f>
        <v/>
      </c>
      <c r="L259" s="6">
        <f>待赋值表!K258</f>
        <v/>
      </c>
      <c r="M259" s="6">
        <f>待赋值表!L258</f>
        <v/>
      </c>
      <c r="N259" s="6">
        <f>待赋值表!M258</f>
        <v/>
      </c>
      <c r="O259" s="6">
        <f>待赋值表!N258</f>
        <v/>
      </c>
      <c r="P259" s="6">
        <f>待赋值表!O258</f>
        <v/>
      </c>
      <c r="Q259" s="6">
        <f>IF(待赋值表!P258&lt;&gt;"",待赋值表!P258,0)</f>
        <v/>
      </c>
      <c r="R259" s="6">
        <f>待赋值表!Q258</f>
        <v/>
      </c>
      <c r="S259" s="6">
        <f>待赋值表!R258</f>
        <v/>
      </c>
      <c r="T259" s="6">
        <f>待赋值表!S258</f>
        <v/>
      </c>
      <c r="U259" s="6">
        <f>待赋值表!T258</f>
        <v/>
      </c>
      <c r="V259" s="6">
        <f>待赋值表!U258</f>
        <v/>
      </c>
      <c r="W259" s="6">
        <f>待赋值表!V258</f>
        <v/>
      </c>
      <c r="X259" s="6">
        <f>待赋值表!W258</f>
        <v/>
      </c>
      <c r="Y259" s="6">
        <f>待赋值表!X258</f>
        <v/>
      </c>
      <c r="Z259" s="3">
        <f>IF(M259&gt;=0.01,"B_pre",IF(M259&gt;=0,"C_pre","none"))</f>
        <v/>
      </c>
      <c r="AA259" s="3">
        <f>IF(U259&gt;0.125,"a_pre",IF(U259&gt;=0,"b_pre","none"))</f>
        <v/>
      </c>
      <c r="AB259" s="3">
        <f>AND(Z259="B_pre",AA259="a_pre")</f>
        <v/>
      </c>
      <c r="AC259" s="3">
        <f>AND(Z259="B_pre",AA259="b_pre")</f>
        <v/>
      </c>
      <c r="AD259" s="3">
        <f>AND(Z259="C_pre",AA259="a_pre")</f>
        <v/>
      </c>
      <c r="AE259" s="3">
        <f>AND(Z259="C_pre",AA259="b_pre")</f>
        <v/>
      </c>
      <c r="AF259" s="6">
        <f>待赋值表!C258</f>
        <v/>
      </c>
      <c r="AG259" s="3">
        <f t="array" ref="AG259">IF(AB259=TRUE,"A",IF(AC259=TRUE,"B",IF(AD259=TRUE,"C",IF(AE259=TRUE,"D","其他"))))</f>
        <v/>
      </c>
      <c r="AH259" s="3">
        <f>IF(分析表!$E$12&lt;&gt;"ALL",AND(AF259=分析表!$E$10,AG259=分析表!$E$12),IF(AF259=分析表!$E$10,TRUE(),IF(AF259="ALL",TRUE(),"")))</f>
        <v/>
      </c>
    </row>
    <row r="260">
      <c r="A260" s="3">
        <f>COUNTIF($AH$2:AH260,"TRUE")</f>
        <v/>
      </c>
      <c r="B260" s="3">
        <f>COUNTIF($AG$2:$AG260,#REF!)</f>
        <v/>
      </c>
      <c r="C260" s="56">
        <f>待赋值表!A259</f>
        <v/>
      </c>
      <c r="E260" s="6">
        <f>待赋值表!D259</f>
        <v/>
      </c>
      <c r="F260" s="6">
        <f>待赋值表!E259</f>
        <v/>
      </c>
      <c r="G260" s="6">
        <f>待赋值表!F259</f>
        <v/>
      </c>
      <c r="H260" s="6">
        <f>待赋值表!G259</f>
        <v/>
      </c>
      <c r="I260" s="6">
        <f>待赋值表!H259</f>
        <v/>
      </c>
      <c r="J260" s="6">
        <f>待赋值表!I259</f>
        <v/>
      </c>
      <c r="K260" s="6">
        <f>待赋值表!J259</f>
        <v/>
      </c>
      <c r="L260" s="6">
        <f>待赋值表!K259</f>
        <v/>
      </c>
      <c r="M260" s="6">
        <f>待赋值表!L259</f>
        <v/>
      </c>
      <c r="N260" s="6">
        <f>待赋值表!M259</f>
        <v/>
      </c>
      <c r="O260" s="6">
        <f>待赋值表!N259</f>
        <v/>
      </c>
      <c r="P260" s="6">
        <f>待赋值表!O259</f>
        <v/>
      </c>
      <c r="Q260" s="6">
        <f>IF(待赋值表!P259&lt;&gt;"",待赋值表!P259,0)</f>
        <v/>
      </c>
      <c r="R260" s="6">
        <f>待赋值表!Q259</f>
        <v/>
      </c>
      <c r="S260" s="6">
        <f>待赋值表!R259</f>
        <v/>
      </c>
      <c r="T260" s="6">
        <f>待赋值表!S259</f>
        <v/>
      </c>
      <c r="U260" s="6">
        <f>待赋值表!T259</f>
        <v/>
      </c>
      <c r="V260" s="6">
        <f>待赋值表!U259</f>
        <v/>
      </c>
      <c r="W260" s="6">
        <f>待赋值表!V259</f>
        <v/>
      </c>
      <c r="X260" s="6">
        <f>待赋值表!W259</f>
        <v/>
      </c>
      <c r="Y260" s="6">
        <f>待赋值表!X259</f>
        <v/>
      </c>
      <c r="Z260" s="3">
        <f>IF(M260&gt;=0.01,"B_pre",IF(M260&gt;=0,"C_pre","none"))</f>
        <v/>
      </c>
      <c r="AA260" s="3">
        <f>IF(U260&gt;0.125,"a_pre",IF(U260&gt;=0,"b_pre","none"))</f>
        <v/>
      </c>
      <c r="AB260" s="3">
        <f>AND(Z260="B_pre",AA260="a_pre")</f>
        <v/>
      </c>
      <c r="AC260" s="3">
        <f>AND(Z260="B_pre",AA260="b_pre")</f>
        <v/>
      </c>
      <c r="AD260" s="3">
        <f>AND(Z260="C_pre",AA260="a_pre")</f>
        <v/>
      </c>
      <c r="AE260" s="3">
        <f>AND(Z260="C_pre",AA260="b_pre")</f>
        <v/>
      </c>
      <c r="AF260" s="6">
        <f>待赋值表!C259</f>
        <v/>
      </c>
      <c r="AG260" s="3">
        <f t="array" ref="AG260">IF(AB260=TRUE,"A",IF(AC260=TRUE,"B",IF(AD260=TRUE,"C",IF(AE260=TRUE,"D","其他"))))</f>
        <v/>
      </c>
      <c r="AH260" s="3">
        <f>IF(分析表!$E$12&lt;&gt;"ALL",AND(AF260=分析表!$E$10,AG260=分析表!$E$12),IF(AF260=分析表!$E$10,TRUE(),IF(AF260="ALL",TRUE(),"")))</f>
        <v/>
      </c>
    </row>
    <row r="261">
      <c r="A261" s="3">
        <f>COUNTIF($AH$2:AH261,"TRUE")</f>
        <v/>
      </c>
      <c r="B261" s="3">
        <f>COUNTIF($AG$2:$AG261,#REF!)</f>
        <v/>
      </c>
      <c r="C261" s="56">
        <f>待赋值表!A260</f>
        <v/>
      </c>
      <c r="E261" s="6">
        <f>待赋值表!D260</f>
        <v/>
      </c>
      <c r="F261" s="6">
        <f>待赋值表!E260</f>
        <v/>
      </c>
      <c r="G261" s="6">
        <f>待赋值表!F260</f>
        <v/>
      </c>
      <c r="H261" s="6">
        <f>待赋值表!G260</f>
        <v/>
      </c>
      <c r="I261" s="6">
        <f>待赋值表!H260</f>
        <v/>
      </c>
      <c r="J261" s="6">
        <f>待赋值表!I260</f>
        <v/>
      </c>
      <c r="K261" s="6">
        <f>待赋值表!J260</f>
        <v/>
      </c>
      <c r="L261" s="6">
        <f>待赋值表!K260</f>
        <v/>
      </c>
      <c r="M261" s="6">
        <f>待赋值表!L260</f>
        <v/>
      </c>
      <c r="N261" s="6">
        <f>待赋值表!M260</f>
        <v/>
      </c>
      <c r="O261" s="6">
        <f>待赋值表!N260</f>
        <v/>
      </c>
      <c r="P261" s="6">
        <f>待赋值表!O260</f>
        <v/>
      </c>
      <c r="Q261" s="6">
        <f>IF(待赋值表!P260&lt;&gt;"",待赋值表!P260,0)</f>
        <v/>
      </c>
      <c r="R261" s="6">
        <f>待赋值表!Q260</f>
        <v/>
      </c>
      <c r="S261" s="6">
        <f>待赋值表!R260</f>
        <v/>
      </c>
      <c r="T261" s="6">
        <f>待赋值表!S260</f>
        <v/>
      </c>
      <c r="U261" s="6">
        <f>待赋值表!T260</f>
        <v/>
      </c>
      <c r="V261" s="6">
        <f>待赋值表!U260</f>
        <v/>
      </c>
      <c r="W261" s="6">
        <f>待赋值表!V260</f>
        <v/>
      </c>
      <c r="X261" s="6">
        <f>待赋值表!W260</f>
        <v/>
      </c>
      <c r="Y261" s="6">
        <f>待赋值表!X260</f>
        <v/>
      </c>
      <c r="Z261" s="3">
        <f>IF(M261&gt;=0.01,"B_pre",IF(M261&gt;=0,"C_pre","none"))</f>
        <v/>
      </c>
      <c r="AA261" s="3">
        <f>IF(U261&gt;0.125,"a_pre",IF(U261&gt;=0,"b_pre","none"))</f>
        <v/>
      </c>
      <c r="AB261" s="3">
        <f>AND(Z261="B_pre",AA261="a_pre")</f>
        <v/>
      </c>
      <c r="AC261" s="3">
        <f>AND(Z261="B_pre",AA261="b_pre")</f>
        <v/>
      </c>
      <c r="AD261" s="3">
        <f>AND(Z261="C_pre",AA261="a_pre")</f>
        <v/>
      </c>
      <c r="AE261" s="3">
        <f>AND(Z261="C_pre",AA261="b_pre")</f>
        <v/>
      </c>
      <c r="AF261" s="6">
        <f>待赋值表!C260</f>
        <v/>
      </c>
      <c r="AG261" s="3">
        <f t="array" ref="AG261">IF(AB261=TRUE,"A",IF(AC261=TRUE,"B",IF(AD261=TRUE,"C",IF(AE261=TRUE,"D","其他"))))</f>
        <v/>
      </c>
      <c r="AH261" s="3">
        <f>IF(分析表!$E$12&lt;&gt;"ALL",AND(AF261=分析表!$E$10,AG261=分析表!$E$12),IF(AF261=分析表!$E$10,TRUE(),IF(AF261="ALL",TRUE(),"")))</f>
        <v/>
      </c>
    </row>
    <row r="262">
      <c r="A262" s="3">
        <f>COUNTIF($AH$2:AH262,"TRUE")</f>
        <v/>
      </c>
      <c r="B262" s="3">
        <f>COUNTIF($AG$2:$AG262,#REF!)</f>
        <v/>
      </c>
      <c r="C262" s="56">
        <f>待赋值表!A261</f>
        <v/>
      </c>
      <c r="E262" s="6">
        <f>待赋值表!D261</f>
        <v/>
      </c>
      <c r="F262" s="6">
        <f>待赋值表!E261</f>
        <v/>
      </c>
      <c r="G262" s="6">
        <f>待赋值表!F261</f>
        <v/>
      </c>
      <c r="H262" s="6">
        <f>待赋值表!G261</f>
        <v/>
      </c>
      <c r="I262" s="6">
        <f>待赋值表!H261</f>
        <v/>
      </c>
      <c r="J262" s="6">
        <f>待赋值表!I261</f>
        <v/>
      </c>
      <c r="K262" s="6">
        <f>待赋值表!J261</f>
        <v/>
      </c>
      <c r="L262" s="6">
        <f>待赋值表!K261</f>
        <v/>
      </c>
      <c r="M262" s="6">
        <f>待赋值表!L261</f>
        <v/>
      </c>
      <c r="N262" s="6">
        <f>待赋值表!M261</f>
        <v/>
      </c>
      <c r="O262" s="6">
        <f>待赋值表!N261</f>
        <v/>
      </c>
      <c r="P262" s="6">
        <f>待赋值表!O261</f>
        <v/>
      </c>
      <c r="Q262" s="6">
        <f>IF(待赋值表!P261&lt;&gt;"",待赋值表!P261,0)</f>
        <v/>
      </c>
      <c r="R262" s="6">
        <f>待赋值表!Q261</f>
        <v/>
      </c>
      <c r="S262" s="6">
        <f>待赋值表!R261</f>
        <v/>
      </c>
      <c r="T262" s="6">
        <f>待赋值表!S261</f>
        <v/>
      </c>
      <c r="U262" s="6">
        <f>待赋值表!T261</f>
        <v/>
      </c>
      <c r="V262" s="6">
        <f>待赋值表!U261</f>
        <v/>
      </c>
      <c r="W262" s="6">
        <f>待赋值表!V261</f>
        <v/>
      </c>
      <c r="X262" s="6">
        <f>待赋值表!W261</f>
        <v/>
      </c>
      <c r="Y262" s="6">
        <f>待赋值表!X261</f>
        <v/>
      </c>
      <c r="Z262" s="3">
        <f>IF(M262&gt;=0.01,"B_pre",IF(M262&gt;=0,"C_pre","none"))</f>
        <v/>
      </c>
      <c r="AA262" s="3">
        <f>IF(U262&gt;0.125,"a_pre",IF(U262&gt;=0,"b_pre","none"))</f>
        <v/>
      </c>
      <c r="AB262" s="3">
        <f>AND(Z262="B_pre",AA262="a_pre")</f>
        <v/>
      </c>
      <c r="AC262" s="3">
        <f>AND(Z262="B_pre",AA262="b_pre")</f>
        <v/>
      </c>
      <c r="AD262" s="3">
        <f>AND(Z262="C_pre",AA262="a_pre")</f>
        <v/>
      </c>
      <c r="AE262" s="3">
        <f>AND(Z262="C_pre",AA262="b_pre")</f>
        <v/>
      </c>
      <c r="AF262" s="6">
        <f>待赋值表!C261</f>
        <v/>
      </c>
      <c r="AG262" s="3">
        <f t="array" ref="AG262">IF(AB262=TRUE,"A",IF(AC262=TRUE,"B",IF(AD262=TRUE,"C",IF(AE262=TRUE,"D","其他"))))</f>
        <v/>
      </c>
      <c r="AH262" s="3">
        <f>IF(分析表!$E$12&lt;&gt;"ALL",AND(AF262=分析表!$E$10,AG262=分析表!$E$12),IF(AF262=分析表!$E$10,TRUE(),IF(AF262="ALL",TRUE(),"")))</f>
        <v/>
      </c>
    </row>
    <row r="263">
      <c r="A263" s="3">
        <f>COUNTIF($AH$2:AH263,"TRUE")</f>
        <v/>
      </c>
      <c r="B263" s="3">
        <f>COUNTIF($AG$2:$AG263,#REF!)</f>
        <v/>
      </c>
      <c r="C263" s="56">
        <f>待赋值表!A262</f>
        <v/>
      </c>
      <c r="E263" s="6">
        <f>待赋值表!D262</f>
        <v/>
      </c>
      <c r="F263" s="6">
        <f>待赋值表!E262</f>
        <v/>
      </c>
      <c r="G263" s="6">
        <f>待赋值表!F262</f>
        <v/>
      </c>
      <c r="H263" s="6">
        <f>待赋值表!G262</f>
        <v/>
      </c>
      <c r="I263" s="6">
        <f>待赋值表!H262</f>
        <v/>
      </c>
      <c r="J263" s="6">
        <f>待赋值表!I262</f>
        <v/>
      </c>
      <c r="K263" s="6">
        <f>待赋值表!J262</f>
        <v/>
      </c>
      <c r="L263" s="6">
        <f>待赋值表!K262</f>
        <v/>
      </c>
      <c r="M263" s="6">
        <f>待赋值表!L262</f>
        <v/>
      </c>
      <c r="N263" s="6">
        <f>待赋值表!M262</f>
        <v/>
      </c>
      <c r="O263" s="6">
        <f>待赋值表!N262</f>
        <v/>
      </c>
      <c r="P263" s="6">
        <f>待赋值表!O262</f>
        <v/>
      </c>
      <c r="Q263" s="6">
        <f>IF(待赋值表!P262&lt;&gt;"",待赋值表!P262,0)</f>
        <v/>
      </c>
      <c r="R263" s="6">
        <f>待赋值表!Q262</f>
        <v/>
      </c>
      <c r="S263" s="6">
        <f>待赋值表!R262</f>
        <v/>
      </c>
      <c r="T263" s="6">
        <f>待赋值表!S262</f>
        <v/>
      </c>
      <c r="U263" s="6">
        <f>待赋值表!T262</f>
        <v/>
      </c>
      <c r="V263" s="6">
        <f>待赋值表!U262</f>
        <v/>
      </c>
      <c r="W263" s="6">
        <f>待赋值表!V262</f>
        <v/>
      </c>
      <c r="X263" s="6">
        <f>待赋值表!W262</f>
        <v/>
      </c>
      <c r="Y263" s="6">
        <f>待赋值表!X262</f>
        <v/>
      </c>
      <c r="Z263" s="3">
        <f>IF(M263&gt;=0.01,"B_pre",IF(M263&gt;=0,"C_pre","none"))</f>
        <v/>
      </c>
      <c r="AA263" s="3">
        <f>IF(U263&gt;0.125,"a_pre",IF(U263&gt;=0,"b_pre","none"))</f>
        <v/>
      </c>
      <c r="AB263" s="3">
        <f>AND(Z263="B_pre",AA263="a_pre")</f>
        <v/>
      </c>
      <c r="AC263" s="3">
        <f>AND(Z263="B_pre",AA263="b_pre")</f>
        <v/>
      </c>
      <c r="AD263" s="3">
        <f>AND(Z263="C_pre",AA263="a_pre")</f>
        <v/>
      </c>
      <c r="AE263" s="3">
        <f>AND(Z263="C_pre",AA263="b_pre")</f>
        <v/>
      </c>
      <c r="AF263" s="6">
        <f>待赋值表!C262</f>
        <v/>
      </c>
      <c r="AG263" s="3">
        <f t="array" ref="AG263">IF(AB263=TRUE,"A",IF(AC263=TRUE,"B",IF(AD263=TRUE,"C",IF(AE263=TRUE,"D","其他"))))</f>
        <v/>
      </c>
      <c r="AH263" s="3">
        <f>IF(分析表!$E$12&lt;&gt;"ALL",AND(AF263=分析表!$E$10,AG263=分析表!$E$12),IF(AF263=分析表!$E$10,TRUE(),IF(AF263="ALL",TRUE(),"")))</f>
        <v/>
      </c>
    </row>
    <row r="264">
      <c r="A264" s="3">
        <f>COUNTIF($AH$2:AH264,"TRUE")</f>
        <v/>
      </c>
      <c r="B264" s="3">
        <f>COUNTIF($AG$2:$AG264,#REF!)</f>
        <v/>
      </c>
      <c r="C264" s="56">
        <f>待赋值表!A263</f>
        <v/>
      </c>
      <c r="E264" s="6">
        <f>待赋值表!D263</f>
        <v/>
      </c>
      <c r="F264" s="6">
        <f>待赋值表!E263</f>
        <v/>
      </c>
      <c r="G264" s="6">
        <f>待赋值表!F263</f>
        <v/>
      </c>
      <c r="H264" s="6">
        <f>待赋值表!G263</f>
        <v/>
      </c>
      <c r="I264" s="6">
        <f>待赋值表!H263</f>
        <v/>
      </c>
      <c r="J264" s="6">
        <f>待赋值表!I263</f>
        <v/>
      </c>
      <c r="K264" s="6">
        <f>待赋值表!J263</f>
        <v/>
      </c>
      <c r="L264" s="6">
        <f>待赋值表!K263</f>
        <v/>
      </c>
      <c r="M264" s="6">
        <f>待赋值表!L263</f>
        <v/>
      </c>
      <c r="N264" s="6">
        <f>待赋值表!M263</f>
        <v/>
      </c>
      <c r="O264" s="6">
        <f>待赋值表!N263</f>
        <v/>
      </c>
      <c r="P264" s="6">
        <f>待赋值表!O263</f>
        <v/>
      </c>
      <c r="Q264" s="6">
        <f>IF(待赋值表!P263&lt;&gt;"",待赋值表!P263,0)</f>
        <v/>
      </c>
      <c r="R264" s="6">
        <f>待赋值表!Q263</f>
        <v/>
      </c>
      <c r="S264" s="6">
        <f>待赋值表!R263</f>
        <v/>
      </c>
      <c r="T264" s="6">
        <f>待赋值表!S263</f>
        <v/>
      </c>
      <c r="U264" s="6">
        <f>待赋值表!T263</f>
        <v/>
      </c>
      <c r="V264" s="6">
        <f>待赋值表!U263</f>
        <v/>
      </c>
      <c r="W264" s="6">
        <f>待赋值表!V263</f>
        <v/>
      </c>
      <c r="X264" s="6">
        <f>待赋值表!W263</f>
        <v/>
      </c>
      <c r="Y264" s="6">
        <f>待赋值表!X263</f>
        <v/>
      </c>
      <c r="Z264" s="3">
        <f>IF(M264&gt;=0.01,"B_pre",IF(M264&gt;=0,"C_pre","none"))</f>
        <v/>
      </c>
      <c r="AA264" s="3">
        <f>IF(U264&gt;0.125,"a_pre",IF(U264&gt;=0,"b_pre","none"))</f>
        <v/>
      </c>
      <c r="AB264" s="3">
        <f>AND(Z264="B_pre",AA264="a_pre")</f>
        <v/>
      </c>
      <c r="AC264" s="3">
        <f>AND(Z264="B_pre",AA264="b_pre")</f>
        <v/>
      </c>
      <c r="AD264" s="3">
        <f>AND(Z264="C_pre",AA264="a_pre")</f>
        <v/>
      </c>
      <c r="AE264" s="3">
        <f>AND(Z264="C_pre",AA264="b_pre")</f>
        <v/>
      </c>
      <c r="AF264" s="6">
        <f>待赋值表!C263</f>
        <v/>
      </c>
      <c r="AG264" s="3">
        <f t="array" ref="AG264">IF(AB264=TRUE,"A",IF(AC264=TRUE,"B",IF(AD264=TRUE,"C",IF(AE264=TRUE,"D","其他"))))</f>
        <v/>
      </c>
      <c r="AH264" s="3">
        <f>IF(分析表!$E$12&lt;&gt;"ALL",AND(AF264=分析表!$E$10,AG264=分析表!$E$12),IF(AF264=分析表!$E$10,TRUE(),IF(AF264="ALL",TRUE(),"")))</f>
        <v/>
      </c>
    </row>
    <row r="265">
      <c r="A265" s="3">
        <f>COUNTIF($AH$2:AH265,"TRUE")</f>
        <v/>
      </c>
      <c r="B265" s="3">
        <f>COUNTIF($AG$2:$AG265,#REF!)</f>
        <v/>
      </c>
      <c r="C265" s="56">
        <f>待赋值表!A264</f>
        <v/>
      </c>
      <c r="E265" s="6">
        <f>待赋值表!D264</f>
        <v/>
      </c>
      <c r="F265" s="6">
        <f>待赋值表!E264</f>
        <v/>
      </c>
      <c r="G265" s="6">
        <f>待赋值表!F264</f>
        <v/>
      </c>
      <c r="H265" s="6">
        <f>待赋值表!G264</f>
        <v/>
      </c>
      <c r="I265" s="6">
        <f>待赋值表!H264</f>
        <v/>
      </c>
      <c r="J265" s="6">
        <f>待赋值表!I264</f>
        <v/>
      </c>
      <c r="K265" s="6">
        <f>待赋值表!J264</f>
        <v/>
      </c>
      <c r="L265" s="6">
        <f>待赋值表!K264</f>
        <v/>
      </c>
      <c r="M265" s="6">
        <f>待赋值表!L264</f>
        <v/>
      </c>
      <c r="N265" s="6">
        <f>待赋值表!M264</f>
        <v/>
      </c>
      <c r="O265" s="6">
        <f>待赋值表!N264</f>
        <v/>
      </c>
      <c r="P265" s="6">
        <f>待赋值表!O264</f>
        <v/>
      </c>
      <c r="Q265" s="6">
        <f>IF(待赋值表!P264&lt;&gt;"",待赋值表!P264,0)</f>
        <v/>
      </c>
      <c r="R265" s="6">
        <f>待赋值表!Q264</f>
        <v/>
      </c>
      <c r="S265" s="6">
        <f>待赋值表!R264</f>
        <v/>
      </c>
      <c r="T265" s="6">
        <f>待赋值表!S264</f>
        <v/>
      </c>
      <c r="U265" s="6">
        <f>待赋值表!T264</f>
        <v/>
      </c>
      <c r="V265" s="6">
        <f>待赋值表!U264</f>
        <v/>
      </c>
      <c r="W265" s="6">
        <f>待赋值表!V264</f>
        <v/>
      </c>
      <c r="X265" s="6">
        <f>待赋值表!W264</f>
        <v/>
      </c>
      <c r="Y265" s="6">
        <f>待赋值表!X264</f>
        <v/>
      </c>
      <c r="Z265" s="3">
        <f>IF(M265&gt;=0.01,"B_pre",IF(M265&gt;=0,"C_pre","none"))</f>
        <v/>
      </c>
      <c r="AA265" s="3">
        <f>IF(U265&gt;0.125,"a_pre",IF(U265&gt;=0,"b_pre","none"))</f>
        <v/>
      </c>
      <c r="AB265" s="3">
        <f>AND(Z265="B_pre",AA265="a_pre")</f>
        <v/>
      </c>
      <c r="AC265" s="3">
        <f>AND(Z265="B_pre",AA265="b_pre")</f>
        <v/>
      </c>
      <c r="AD265" s="3">
        <f>AND(Z265="C_pre",AA265="a_pre")</f>
        <v/>
      </c>
      <c r="AE265" s="3">
        <f>AND(Z265="C_pre",AA265="b_pre")</f>
        <v/>
      </c>
      <c r="AF265" s="6">
        <f>待赋值表!C264</f>
        <v/>
      </c>
      <c r="AG265" s="3">
        <f t="array" ref="AG265">IF(AB265=TRUE,"A",IF(AC265=TRUE,"B",IF(AD265=TRUE,"C",IF(AE265=TRUE,"D","其他"))))</f>
        <v/>
      </c>
      <c r="AH265" s="3">
        <f>IF(分析表!$E$12&lt;&gt;"ALL",AND(AF265=分析表!$E$10,AG265=分析表!$E$12),IF(AF265=分析表!$E$10,TRUE(),IF(AF265="ALL",TRUE(),"")))</f>
        <v/>
      </c>
    </row>
    <row r="266">
      <c r="A266" s="3">
        <f>COUNTIF($AH$2:AH266,"TRUE")</f>
        <v/>
      </c>
      <c r="B266" s="3">
        <f>COUNTIF($AG$2:$AG266,#REF!)</f>
        <v/>
      </c>
      <c r="C266" s="56">
        <f>待赋值表!A265</f>
        <v/>
      </c>
      <c r="E266" s="6">
        <f>待赋值表!D265</f>
        <v/>
      </c>
      <c r="F266" s="6">
        <f>待赋值表!E265</f>
        <v/>
      </c>
      <c r="G266" s="6">
        <f>待赋值表!F265</f>
        <v/>
      </c>
      <c r="H266" s="6">
        <f>待赋值表!G265</f>
        <v/>
      </c>
      <c r="I266" s="6">
        <f>待赋值表!H265</f>
        <v/>
      </c>
      <c r="J266" s="6">
        <f>待赋值表!I265</f>
        <v/>
      </c>
      <c r="K266" s="6">
        <f>待赋值表!J265</f>
        <v/>
      </c>
      <c r="L266" s="6">
        <f>待赋值表!K265</f>
        <v/>
      </c>
      <c r="M266" s="6">
        <f>待赋值表!L265</f>
        <v/>
      </c>
      <c r="N266" s="6">
        <f>待赋值表!M265</f>
        <v/>
      </c>
      <c r="O266" s="6">
        <f>待赋值表!N265</f>
        <v/>
      </c>
      <c r="P266" s="6">
        <f>待赋值表!O265</f>
        <v/>
      </c>
      <c r="Q266" s="6">
        <f>IF(待赋值表!P265&lt;&gt;"",待赋值表!P265,0)</f>
        <v/>
      </c>
      <c r="R266" s="6">
        <f>待赋值表!Q265</f>
        <v/>
      </c>
      <c r="S266" s="6">
        <f>待赋值表!R265</f>
        <v/>
      </c>
      <c r="T266" s="6">
        <f>待赋值表!S265</f>
        <v/>
      </c>
      <c r="U266" s="6">
        <f>待赋值表!T265</f>
        <v/>
      </c>
      <c r="V266" s="6">
        <f>待赋值表!U265</f>
        <v/>
      </c>
      <c r="W266" s="6">
        <f>待赋值表!V265</f>
        <v/>
      </c>
      <c r="X266" s="6">
        <f>待赋值表!W265</f>
        <v/>
      </c>
      <c r="Y266" s="6">
        <f>待赋值表!X265</f>
        <v/>
      </c>
      <c r="Z266" s="3">
        <f>IF(M266&gt;=0.01,"B_pre",IF(M266&gt;=0,"C_pre","none"))</f>
        <v/>
      </c>
      <c r="AA266" s="3">
        <f>IF(U266&gt;0.125,"a_pre",IF(U266&gt;=0,"b_pre","none"))</f>
        <v/>
      </c>
      <c r="AB266" s="3">
        <f>AND(Z266="B_pre",AA266="a_pre")</f>
        <v/>
      </c>
      <c r="AC266" s="3">
        <f>AND(Z266="B_pre",AA266="b_pre")</f>
        <v/>
      </c>
      <c r="AD266" s="3">
        <f>AND(Z266="C_pre",AA266="a_pre")</f>
        <v/>
      </c>
      <c r="AE266" s="3">
        <f>AND(Z266="C_pre",AA266="b_pre")</f>
        <v/>
      </c>
      <c r="AF266" s="6">
        <f>待赋值表!C265</f>
        <v/>
      </c>
      <c r="AG266" s="3">
        <f t="array" ref="AG266">IF(AB266=TRUE,"A",IF(AC266=TRUE,"B",IF(AD266=TRUE,"C",IF(AE266=TRUE,"D","其他"))))</f>
        <v/>
      </c>
      <c r="AH266" s="3">
        <f>IF(分析表!$E$12&lt;&gt;"ALL",AND(AF266=分析表!$E$10,AG266=分析表!$E$12),IF(AF266=分析表!$E$10,TRUE(),IF(AF266="ALL",TRUE(),"")))</f>
        <v/>
      </c>
    </row>
    <row r="267">
      <c r="A267" s="3">
        <f>COUNTIF($AH$2:AH267,"TRUE")</f>
        <v/>
      </c>
      <c r="B267" s="3">
        <f>COUNTIF($AG$2:$AG267,#REF!)</f>
        <v/>
      </c>
      <c r="C267" s="56">
        <f>待赋值表!A266</f>
        <v/>
      </c>
      <c r="E267" s="6">
        <f>待赋值表!D266</f>
        <v/>
      </c>
      <c r="F267" s="6">
        <f>待赋值表!E266</f>
        <v/>
      </c>
      <c r="G267" s="6">
        <f>待赋值表!F266</f>
        <v/>
      </c>
      <c r="H267" s="6">
        <f>待赋值表!G266</f>
        <v/>
      </c>
      <c r="I267" s="6">
        <f>待赋值表!H266</f>
        <v/>
      </c>
      <c r="J267" s="6">
        <f>待赋值表!I266</f>
        <v/>
      </c>
      <c r="K267" s="6">
        <f>待赋值表!J266</f>
        <v/>
      </c>
      <c r="L267" s="6">
        <f>待赋值表!K266</f>
        <v/>
      </c>
      <c r="M267" s="6">
        <f>待赋值表!L266</f>
        <v/>
      </c>
      <c r="N267" s="6">
        <f>待赋值表!M266</f>
        <v/>
      </c>
      <c r="O267" s="6">
        <f>待赋值表!N266</f>
        <v/>
      </c>
      <c r="P267" s="6">
        <f>待赋值表!O266</f>
        <v/>
      </c>
      <c r="Q267" s="6">
        <f>IF(待赋值表!P266&lt;&gt;"",待赋值表!P266,0)</f>
        <v/>
      </c>
      <c r="R267" s="6">
        <f>待赋值表!Q266</f>
        <v/>
      </c>
      <c r="S267" s="6">
        <f>待赋值表!R266</f>
        <v/>
      </c>
      <c r="T267" s="6">
        <f>待赋值表!S266</f>
        <v/>
      </c>
      <c r="U267" s="6">
        <f>待赋值表!T266</f>
        <v/>
      </c>
      <c r="V267" s="6">
        <f>待赋值表!U266</f>
        <v/>
      </c>
      <c r="W267" s="6">
        <f>待赋值表!V266</f>
        <v/>
      </c>
      <c r="X267" s="6">
        <f>待赋值表!W266</f>
        <v/>
      </c>
      <c r="Y267" s="6">
        <f>待赋值表!X266</f>
        <v/>
      </c>
      <c r="Z267" s="3">
        <f>IF(M267&gt;=0.01,"B_pre",IF(M267&gt;=0,"C_pre","none"))</f>
        <v/>
      </c>
      <c r="AA267" s="3">
        <f>IF(U267&gt;0.125,"a_pre",IF(U267&gt;=0,"b_pre","none"))</f>
        <v/>
      </c>
      <c r="AB267" s="3">
        <f>AND(Z267="B_pre",AA267="a_pre")</f>
        <v/>
      </c>
      <c r="AC267" s="3">
        <f>AND(Z267="B_pre",AA267="b_pre")</f>
        <v/>
      </c>
      <c r="AD267" s="3">
        <f>AND(Z267="C_pre",AA267="a_pre")</f>
        <v/>
      </c>
      <c r="AE267" s="3">
        <f>AND(Z267="C_pre",AA267="b_pre")</f>
        <v/>
      </c>
      <c r="AF267" s="6">
        <f>待赋值表!C266</f>
        <v/>
      </c>
      <c r="AG267" s="3">
        <f t="array" ref="AG267">IF(AB267=TRUE,"A",IF(AC267=TRUE,"B",IF(AD267=TRUE,"C",IF(AE267=TRUE,"D","其他"))))</f>
        <v/>
      </c>
      <c r="AH267" s="3">
        <f>IF(分析表!$E$12&lt;&gt;"ALL",AND(AF267=分析表!$E$10,AG267=分析表!$E$12),IF(AF267=分析表!$E$10,TRUE(),IF(AF267="ALL",TRUE(),"")))</f>
        <v/>
      </c>
    </row>
    <row r="268">
      <c r="A268" s="3">
        <f>COUNTIF($AH$2:AH268,"TRUE")</f>
        <v/>
      </c>
      <c r="B268" s="3">
        <f>COUNTIF($AG$2:$AG268,#REF!)</f>
        <v/>
      </c>
      <c r="C268" s="56">
        <f>待赋值表!A267</f>
        <v/>
      </c>
      <c r="E268" s="6">
        <f>待赋值表!D267</f>
        <v/>
      </c>
      <c r="F268" s="6">
        <f>待赋值表!E267</f>
        <v/>
      </c>
      <c r="G268" s="6">
        <f>待赋值表!F267</f>
        <v/>
      </c>
      <c r="H268" s="6">
        <f>待赋值表!G267</f>
        <v/>
      </c>
      <c r="I268" s="6">
        <f>待赋值表!H267</f>
        <v/>
      </c>
      <c r="J268" s="6">
        <f>待赋值表!I267</f>
        <v/>
      </c>
      <c r="K268" s="6">
        <f>待赋值表!J267</f>
        <v/>
      </c>
      <c r="L268" s="6">
        <f>待赋值表!K267</f>
        <v/>
      </c>
      <c r="M268" s="6">
        <f>待赋值表!L267</f>
        <v/>
      </c>
      <c r="N268" s="6">
        <f>待赋值表!M267</f>
        <v/>
      </c>
      <c r="O268" s="6">
        <f>待赋值表!N267</f>
        <v/>
      </c>
      <c r="P268" s="6">
        <f>待赋值表!O267</f>
        <v/>
      </c>
      <c r="Q268" s="6">
        <f>IF(待赋值表!P267&lt;&gt;"",待赋值表!P267,0)</f>
        <v/>
      </c>
      <c r="R268" s="6">
        <f>待赋值表!Q267</f>
        <v/>
      </c>
      <c r="S268" s="6">
        <f>待赋值表!R267</f>
        <v/>
      </c>
      <c r="T268" s="6">
        <f>待赋值表!S267</f>
        <v/>
      </c>
      <c r="U268" s="6">
        <f>待赋值表!T267</f>
        <v/>
      </c>
      <c r="V268" s="6">
        <f>待赋值表!U267</f>
        <v/>
      </c>
      <c r="W268" s="6">
        <f>待赋值表!V267</f>
        <v/>
      </c>
      <c r="X268" s="6">
        <f>待赋值表!W267</f>
        <v/>
      </c>
      <c r="Y268" s="6">
        <f>待赋值表!X267</f>
        <v/>
      </c>
      <c r="Z268" s="3">
        <f>IF(M268&gt;=0.01,"B_pre",IF(M268&gt;=0,"C_pre","none"))</f>
        <v/>
      </c>
      <c r="AA268" s="3">
        <f>IF(U268&gt;0.125,"a_pre",IF(U268&gt;=0,"b_pre","none"))</f>
        <v/>
      </c>
      <c r="AB268" s="3">
        <f>AND(Z268="B_pre",AA268="a_pre")</f>
        <v/>
      </c>
      <c r="AC268" s="3">
        <f>AND(Z268="B_pre",AA268="b_pre")</f>
        <v/>
      </c>
      <c r="AD268" s="3">
        <f>AND(Z268="C_pre",AA268="a_pre")</f>
        <v/>
      </c>
      <c r="AE268" s="3">
        <f>AND(Z268="C_pre",AA268="b_pre")</f>
        <v/>
      </c>
      <c r="AF268" s="6">
        <f>待赋值表!C267</f>
        <v/>
      </c>
      <c r="AG268" s="3">
        <f t="array" ref="AG268">IF(AB268=TRUE,"A",IF(AC268=TRUE,"B",IF(AD268=TRUE,"C",IF(AE268=TRUE,"D","其他"))))</f>
        <v/>
      </c>
      <c r="AH268" s="3">
        <f>IF(分析表!$E$12&lt;&gt;"ALL",AND(AF268=分析表!$E$10,AG268=分析表!$E$12),IF(AF268=分析表!$E$10,TRUE(),IF(AF268="ALL",TRUE(),"")))</f>
        <v/>
      </c>
    </row>
    <row r="269">
      <c r="A269" s="3">
        <f>COUNTIF($AH$2:AH269,"TRUE")</f>
        <v/>
      </c>
      <c r="B269" s="3">
        <f>COUNTIF($AG$2:$AG269,#REF!)</f>
        <v/>
      </c>
      <c r="C269" s="56">
        <f>待赋值表!A268</f>
        <v/>
      </c>
      <c r="E269" s="6">
        <f>待赋值表!D268</f>
        <v/>
      </c>
      <c r="F269" s="6">
        <f>待赋值表!E268</f>
        <v/>
      </c>
      <c r="G269" s="6">
        <f>待赋值表!F268</f>
        <v/>
      </c>
      <c r="H269" s="6">
        <f>待赋值表!G268</f>
        <v/>
      </c>
      <c r="I269" s="6">
        <f>待赋值表!H268</f>
        <v/>
      </c>
      <c r="J269" s="6">
        <f>待赋值表!I268</f>
        <v/>
      </c>
      <c r="K269" s="6">
        <f>待赋值表!J268</f>
        <v/>
      </c>
      <c r="L269" s="6">
        <f>待赋值表!K268</f>
        <v/>
      </c>
      <c r="M269" s="6">
        <f>待赋值表!L268</f>
        <v/>
      </c>
      <c r="N269" s="6">
        <f>待赋值表!M268</f>
        <v/>
      </c>
      <c r="O269" s="6">
        <f>待赋值表!N268</f>
        <v/>
      </c>
      <c r="P269" s="6">
        <f>待赋值表!O268</f>
        <v/>
      </c>
      <c r="Q269" s="6">
        <f>IF(待赋值表!P268&lt;&gt;"",待赋值表!P268,0)</f>
        <v/>
      </c>
      <c r="R269" s="6">
        <f>待赋值表!Q268</f>
        <v/>
      </c>
      <c r="S269" s="6">
        <f>待赋值表!R268</f>
        <v/>
      </c>
      <c r="T269" s="6">
        <f>待赋值表!S268</f>
        <v/>
      </c>
      <c r="U269" s="6">
        <f>待赋值表!T268</f>
        <v/>
      </c>
      <c r="V269" s="6">
        <f>待赋值表!U268</f>
        <v/>
      </c>
      <c r="W269" s="6">
        <f>待赋值表!V268</f>
        <v/>
      </c>
      <c r="X269" s="6">
        <f>待赋值表!W268</f>
        <v/>
      </c>
      <c r="Y269" s="6">
        <f>待赋值表!X268</f>
        <v/>
      </c>
      <c r="Z269" s="3">
        <f>IF(M269&gt;=0.01,"B_pre",IF(M269&gt;=0,"C_pre","none"))</f>
        <v/>
      </c>
      <c r="AA269" s="3">
        <f>IF(U269&gt;0.125,"a_pre",IF(U269&gt;=0,"b_pre","none"))</f>
        <v/>
      </c>
      <c r="AB269" s="3">
        <f>AND(Z269="B_pre",AA269="a_pre")</f>
        <v/>
      </c>
      <c r="AC269" s="3">
        <f>AND(Z269="B_pre",AA269="b_pre")</f>
        <v/>
      </c>
      <c r="AD269" s="3">
        <f>AND(Z269="C_pre",AA269="a_pre")</f>
        <v/>
      </c>
      <c r="AE269" s="3">
        <f>AND(Z269="C_pre",AA269="b_pre")</f>
        <v/>
      </c>
      <c r="AF269" s="6">
        <f>待赋值表!C268</f>
        <v/>
      </c>
      <c r="AG269" s="3">
        <f t="array" ref="AG269">IF(AB269=TRUE,"A",IF(AC269=TRUE,"B",IF(AD269=TRUE,"C",IF(AE269=TRUE,"D","其他"))))</f>
        <v/>
      </c>
      <c r="AH269" s="3">
        <f>IF(分析表!$E$12&lt;&gt;"ALL",AND(AF269=分析表!$E$10,AG269=分析表!$E$12),IF(AF269=分析表!$E$10,TRUE(),IF(AF269="ALL",TRUE(),"")))</f>
        <v/>
      </c>
    </row>
    <row r="270">
      <c r="A270" s="3">
        <f>COUNTIF($AH$2:AH270,"TRUE")</f>
        <v/>
      </c>
      <c r="B270" s="3">
        <f>COUNTIF($AG$2:$AG270,#REF!)</f>
        <v/>
      </c>
      <c r="C270" s="56">
        <f>待赋值表!A269</f>
        <v/>
      </c>
      <c r="E270" s="6">
        <f>待赋值表!D269</f>
        <v/>
      </c>
      <c r="F270" s="6">
        <f>待赋值表!E269</f>
        <v/>
      </c>
      <c r="G270" s="6">
        <f>待赋值表!F269</f>
        <v/>
      </c>
      <c r="H270" s="6">
        <f>待赋值表!G269</f>
        <v/>
      </c>
      <c r="I270" s="6">
        <f>待赋值表!H269</f>
        <v/>
      </c>
      <c r="J270" s="6">
        <f>待赋值表!I269</f>
        <v/>
      </c>
      <c r="K270" s="6">
        <f>待赋值表!J269</f>
        <v/>
      </c>
      <c r="L270" s="6">
        <f>待赋值表!K269</f>
        <v/>
      </c>
      <c r="M270" s="6">
        <f>待赋值表!L269</f>
        <v/>
      </c>
      <c r="N270" s="6">
        <f>待赋值表!M269</f>
        <v/>
      </c>
      <c r="O270" s="6">
        <f>待赋值表!N269</f>
        <v/>
      </c>
      <c r="P270" s="6">
        <f>待赋值表!O269</f>
        <v/>
      </c>
      <c r="Q270" s="6">
        <f>IF(待赋值表!P269&lt;&gt;"",待赋值表!P269,0)</f>
        <v/>
      </c>
      <c r="R270" s="6">
        <f>待赋值表!Q269</f>
        <v/>
      </c>
      <c r="S270" s="6">
        <f>待赋值表!R269</f>
        <v/>
      </c>
      <c r="T270" s="6">
        <f>待赋值表!S269</f>
        <v/>
      </c>
      <c r="U270" s="6">
        <f>待赋值表!T269</f>
        <v/>
      </c>
      <c r="V270" s="6">
        <f>待赋值表!U269</f>
        <v/>
      </c>
      <c r="W270" s="6">
        <f>待赋值表!V269</f>
        <v/>
      </c>
      <c r="X270" s="6">
        <f>待赋值表!W269</f>
        <v/>
      </c>
      <c r="Y270" s="6">
        <f>待赋值表!X269</f>
        <v/>
      </c>
      <c r="Z270" s="3">
        <f>IF(M270&gt;=0.01,"B_pre",IF(M270&gt;=0,"C_pre","none"))</f>
        <v/>
      </c>
      <c r="AA270" s="3">
        <f>IF(U270&gt;0.125,"a_pre",IF(U270&gt;=0,"b_pre","none"))</f>
        <v/>
      </c>
      <c r="AB270" s="3">
        <f>AND(Z270="B_pre",AA270="a_pre")</f>
        <v/>
      </c>
      <c r="AC270" s="3">
        <f>AND(Z270="B_pre",AA270="b_pre")</f>
        <v/>
      </c>
      <c r="AD270" s="3">
        <f>AND(Z270="C_pre",AA270="a_pre")</f>
        <v/>
      </c>
      <c r="AE270" s="3">
        <f>AND(Z270="C_pre",AA270="b_pre")</f>
        <v/>
      </c>
      <c r="AF270" s="6">
        <f>待赋值表!C269</f>
        <v/>
      </c>
      <c r="AG270" s="3">
        <f t="array" ref="AG270">IF(AB270=TRUE,"A",IF(AC270=TRUE,"B",IF(AD270=TRUE,"C",IF(AE270=TRUE,"D","其他"))))</f>
        <v/>
      </c>
      <c r="AH270" s="3">
        <f>IF(分析表!$E$12&lt;&gt;"ALL",AND(AF270=分析表!$E$10,AG270=分析表!$E$12),IF(AF270=分析表!$E$10,TRUE(),IF(AF270="ALL",TRUE(),"")))</f>
        <v/>
      </c>
    </row>
    <row r="271">
      <c r="A271" s="3">
        <f>COUNTIF($AH$2:AH271,"TRUE")</f>
        <v/>
      </c>
      <c r="B271" s="3">
        <f>COUNTIF($AG$2:$AG271,#REF!)</f>
        <v/>
      </c>
      <c r="C271" s="56">
        <f>待赋值表!A270</f>
        <v/>
      </c>
      <c r="E271" s="6">
        <f>待赋值表!D270</f>
        <v/>
      </c>
      <c r="F271" s="6">
        <f>待赋值表!E270</f>
        <v/>
      </c>
      <c r="G271" s="6">
        <f>待赋值表!F270</f>
        <v/>
      </c>
      <c r="H271" s="6">
        <f>待赋值表!G270</f>
        <v/>
      </c>
      <c r="I271" s="6">
        <f>待赋值表!H270</f>
        <v/>
      </c>
      <c r="J271" s="6">
        <f>待赋值表!I270</f>
        <v/>
      </c>
      <c r="K271" s="6">
        <f>待赋值表!J270</f>
        <v/>
      </c>
      <c r="L271" s="6">
        <f>待赋值表!K270</f>
        <v/>
      </c>
      <c r="M271" s="6">
        <f>待赋值表!L270</f>
        <v/>
      </c>
      <c r="N271" s="6">
        <f>待赋值表!M270</f>
        <v/>
      </c>
      <c r="O271" s="6">
        <f>待赋值表!N270</f>
        <v/>
      </c>
      <c r="P271" s="6">
        <f>待赋值表!O270</f>
        <v/>
      </c>
      <c r="Q271" s="6">
        <f>IF(待赋值表!P270&lt;&gt;"",待赋值表!P270,0)</f>
        <v/>
      </c>
      <c r="R271" s="6">
        <f>待赋值表!Q270</f>
        <v/>
      </c>
      <c r="S271" s="6">
        <f>待赋值表!R270</f>
        <v/>
      </c>
      <c r="T271" s="6">
        <f>待赋值表!S270</f>
        <v/>
      </c>
      <c r="U271" s="6">
        <f>待赋值表!T270</f>
        <v/>
      </c>
      <c r="V271" s="6">
        <f>待赋值表!U270</f>
        <v/>
      </c>
      <c r="W271" s="6">
        <f>待赋值表!V270</f>
        <v/>
      </c>
      <c r="X271" s="6">
        <f>待赋值表!W270</f>
        <v/>
      </c>
      <c r="Y271" s="6">
        <f>待赋值表!X270</f>
        <v/>
      </c>
      <c r="Z271" s="3">
        <f>IF(M271&gt;=0.01,"B_pre",IF(M271&gt;=0,"C_pre","none"))</f>
        <v/>
      </c>
      <c r="AA271" s="3">
        <f>IF(U271&gt;0.125,"a_pre",IF(U271&gt;=0,"b_pre","none"))</f>
        <v/>
      </c>
      <c r="AB271" s="3">
        <f>AND(Z271="B_pre",AA271="a_pre")</f>
        <v/>
      </c>
      <c r="AC271" s="3">
        <f>AND(Z271="B_pre",AA271="b_pre")</f>
        <v/>
      </c>
      <c r="AD271" s="3">
        <f>AND(Z271="C_pre",AA271="a_pre")</f>
        <v/>
      </c>
      <c r="AE271" s="3">
        <f>AND(Z271="C_pre",AA271="b_pre")</f>
        <v/>
      </c>
      <c r="AF271" s="6">
        <f>待赋值表!C270</f>
        <v/>
      </c>
      <c r="AG271" s="3">
        <f t="array" ref="AG271">IF(AB271=TRUE,"A",IF(AC271=TRUE,"B",IF(AD271=TRUE,"C",IF(AE271=TRUE,"D","其他"))))</f>
        <v/>
      </c>
      <c r="AH271" s="3">
        <f>IF(分析表!$E$12&lt;&gt;"ALL",AND(AF271=分析表!$E$10,AG271=分析表!$E$12),IF(AF271=分析表!$E$10,TRUE(),IF(AF271="ALL",TRUE(),"")))</f>
        <v/>
      </c>
    </row>
    <row r="272">
      <c r="A272" s="3">
        <f>COUNTIF($AH$2:AH272,"TRUE")</f>
        <v/>
      </c>
      <c r="B272" s="3">
        <f>COUNTIF($AG$2:$AG272,#REF!)</f>
        <v/>
      </c>
      <c r="C272" s="56">
        <f>待赋值表!A271</f>
        <v/>
      </c>
      <c r="E272" s="6">
        <f>待赋值表!D271</f>
        <v/>
      </c>
      <c r="F272" s="6">
        <f>待赋值表!E271</f>
        <v/>
      </c>
      <c r="G272" s="6">
        <f>待赋值表!F271</f>
        <v/>
      </c>
      <c r="H272" s="6">
        <f>待赋值表!G271</f>
        <v/>
      </c>
      <c r="I272" s="6">
        <f>待赋值表!H271</f>
        <v/>
      </c>
      <c r="J272" s="6">
        <f>待赋值表!I271</f>
        <v/>
      </c>
      <c r="K272" s="6">
        <f>待赋值表!J271</f>
        <v/>
      </c>
      <c r="L272" s="6">
        <f>待赋值表!K271</f>
        <v/>
      </c>
      <c r="M272" s="6">
        <f>待赋值表!L271</f>
        <v/>
      </c>
      <c r="N272" s="6">
        <f>待赋值表!M271</f>
        <v/>
      </c>
      <c r="O272" s="6">
        <f>待赋值表!N271</f>
        <v/>
      </c>
      <c r="P272" s="6">
        <f>待赋值表!O271</f>
        <v/>
      </c>
      <c r="Q272" s="6">
        <f>IF(待赋值表!P271&lt;&gt;"",待赋值表!P271,0)</f>
        <v/>
      </c>
      <c r="R272" s="6">
        <f>待赋值表!Q271</f>
        <v/>
      </c>
      <c r="S272" s="6">
        <f>待赋值表!R271</f>
        <v/>
      </c>
      <c r="T272" s="6">
        <f>待赋值表!S271</f>
        <v/>
      </c>
      <c r="U272" s="6">
        <f>待赋值表!T271</f>
        <v/>
      </c>
      <c r="V272" s="6">
        <f>待赋值表!U271</f>
        <v/>
      </c>
      <c r="W272" s="6">
        <f>待赋值表!V271</f>
        <v/>
      </c>
      <c r="X272" s="6">
        <f>待赋值表!W271</f>
        <v/>
      </c>
      <c r="Y272" s="6">
        <f>待赋值表!X271</f>
        <v/>
      </c>
      <c r="Z272" s="3">
        <f>IF(M272&gt;=0.01,"B_pre",IF(M272&gt;=0,"C_pre","none"))</f>
        <v/>
      </c>
      <c r="AA272" s="3">
        <f>IF(U272&gt;0.125,"a_pre",IF(U272&gt;=0,"b_pre","none"))</f>
        <v/>
      </c>
      <c r="AB272" s="3">
        <f>AND(Z272="B_pre",AA272="a_pre")</f>
        <v/>
      </c>
      <c r="AC272" s="3">
        <f>AND(Z272="B_pre",AA272="b_pre")</f>
        <v/>
      </c>
      <c r="AD272" s="3">
        <f>AND(Z272="C_pre",AA272="a_pre")</f>
        <v/>
      </c>
      <c r="AE272" s="3">
        <f>AND(Z272="C_pre",AA272="b_pre")</f>
        <v/>
      </c>
      <c r="AF272" s="6">
        <f>待赋值表!C271</f>
        <v/>
      </c>
      <c r="AG272" s="3">
        <f t="array" ref="AG272">IF(AB272=TRUE,"A",IF(AC272=TRUE,"B",IF(AD272=TRUE,"C",IF(AE272=TRUE,"D","其他"))))</f>
        <v/>
      </c>
      <c r="AH272" s="3">
        <f>IF(分析表!$E$12&lt;&gt;"ALL",AND(AF272=分析表!$E$10,AG272=分析表!$E$12),IF(AF272=分析表!$E$10,TRUE(),IF(AF272="ALL",TRUE(),"")))</f>
        <v/>
      </c>
    </row>
    <row r="273">
      <c r="A273" s="3">
        <f>COUNTIF($AH$2:AH273,"TRUE")</f>
        <v/>
      </c>
      <c r="B273" s="3">
        <f>COUNTIF($AG$2:$AG273,#REF!)</f>
        <v/>
      </c>
      <c r="C273" s="56">
        <f>待赋值表!A272</f>
        <v/>
      </c>
      <c r="E273" s="6">
        <f>待赋值表!D272</f>
        <v/>
      </c>
      <c r="F273" s="6">
        <f>待赋值表!E272</f>
        <v/>
      </c>
      <c r="G273" s="6">
        <f>待赋值表!F272</f>
        <v/>
      </c>
      <c r="H273" s="6">
        <f>待赋值表!G272</f>
        <v/>
      </c>
      <c r="I273" s="6">
        <f>待赋值表!H272</f>
        <v/>
      </c>
      <c r="J273" s="6">
        <f>待赋值表!I272</f>
        <v/>
      </c>
      <c r="K273" s="6">
        <f>待赋值表!J272</f>
        <v/>
      </c>
      <c r="L273" s="6">
        <f>待赋值表!K272</f>
        <v/>
      </c>
      <c r="M273" s="6">
        <f>待赋值表!L272</f>
        <v/>
      </c>
      <c r="N273" s="6">
        <f>待赋值表!M272</f>
        <v/>
      </c>
      <c r="O273" s="6">
        <f>待赋值表!N272</f>
        <v/>
      </c>
      <c r="P273" s="6">
        <f>待赋值表!O272</f>
        <v/>
      </c>
      <c r="Q273" s="6">
        <f>IF(待赋值表!P272&lt;&gt;"",待赋值表!P272,0)</f>
        <v/>
      </c>
      <c r="R273" s="6">
        <f>待赋值表!Q272</f>
        <v/>
      </c>
      <c r="S273" s="6">
        <f>待赋值表!R272</f>
        <v/>
      </c>
      <c r="T273" s="6">
        <f>待赋值表!S272</f>
        <v/>
      </c>
      <c r="U273" s="6">
        <f>待赋值表!T272</f>
        <v/>
      </c>
      <c r="V273" s="6">
        <f>待赋值表!U272</f>
        <v/>
      </c>
      <c r="W273" s="6">
        <f>待赋值表!V272</f>
        <v/>
      </c>
      <c r="X273" s="6">
        <f>待赋值表!W272</f>
        <v/>
      </c>
      <c r="Y273" s="6">
        <f>待赋值表!X272</f>
        <v/>
      </c>
      <c r="Z273" s="3">
        <f>IF(M273&gt;=0.01,"B_pre",IF(M273&gt;=0,"C_pre","none"))</f>
        <v/>
      </c>
      <c r="AA273" s="3">
        <f>IF(U273&gt;0.125,"a_pre",IF(U273&gt;=0,"b_pre","none"))</f>
        <v/>
      </c>
      <c r="AB273" s="3">
        <f>AND(Z273="B_pre",AA273="a_pre")</f>
        <v/>
      </c>
      <c r="AC273" s="3">
        <f>AND(Z273="B_pre",AA273="b_pre")</f>
        <v/>
      </c>
      <c r="AD273" s="3">
        <f>AND(Z273="C_pre",AA273="a_pre")</f>
        <v/>
      </c>
      <c r="AE273" s="3">
        <f>AND(Z273="C_pre",AA273="b_pre")</f>
        <v/>
      </c>
      <c r="AF273" s="6">
        <f>待赋值表!C272</f>
        <v/>
      </c>
      <c r="AG273" s="3">
        <f t="array" ref="AG273">IF(AB273=TRUE,"A",IF(AC273=TRUE,"B",IF(AD273=TRUE,"C",IF(AE273=TRUE,"D","其他"))))</f>
        <v/>
      </c>
      <c r="AH273" s="3">
        <f>IF(分析表!$E$12&lt;&gt;"ALL",AND(AF273=分析表!$E$10,AG273=分析表!$E$12),IF(AF273=分析表!$E$10,TRUE(),IF(AF273="ALL",TRUE(),"")))</f>
        <v/>
      </c>
    </row>
    <row r="274">
      <c r="A274" s="3">
        <f>COUNTIF($AH$2:AH274,"TRUE")</f>
        <v/>
      </c>
      <c r="B274" s="3">
        <f>COUNTIF($AG$2:$AG274,#REF!)</f>
        <v/>
      </c>
      <c r="C274" s="56">
        <f>待赋值表!A273</f>
        <v/>
      </c>
      <c r="E274" s="6">
        <f>待赋值表!D273</f>
        <v/>
      </c>
      <c r="F274" s="6">
        <f>待赋值表!E273</f>
        <v/>
      </c>
      <c r="G274" s="6">
        <f>待赋值表!F273</f>
        <v/>
      </c>
      <c r="H274" s="6">
        <f>待赋值表!G273</f>
        <v/>
      </c>
      <c r="I274" s="6">
        <f>待赋值表!H273</f>
        <v/>
      </c>
      <c r="J274" s="6">
        <f>待赋值表!I273</f>
        <v/>
      </c>
      <c r="K274" s="6">
        <f>待赋值表!J273</f>
        <v/>
      </c>
      <c r="L274" s="6">
        <f>待赋值表!K273</f>
        <v/>
      </c>
      <c r="M274" s="6">
        <f>待赋值表!L273</f>
        <v/>
      </c>
      <c r="N274" s="6">
        <f>待赋值表!M273</f>
        <v/>
      </c>
      <c r="O274" s="6">
        <f>待赋值表!N273</f>
        <v/>
      </c>
      <c r="P274" s="6">
        <f>待赋值表!O273</f>
        <v/>
      </c>
      <c r="Q274" s="6">
        <f>IF(待赋值表!P273&lt;&gt;"",待赋值表!P273,0)</f>
        <v/>
      </c>
      <c r="R274" s="6">
        <f>待赋值表!Q273</f>
        <v/>
      </c>
      <c r="S274" s="6">
        <f>待赋值表!R273</f>
        <v/>
      </c>
      <c r="T274" s="6">
        <f>待赋值表!S273</f>
        <v/>
      </c>
      <c r="U274" s="6">
        <f>待赋值表!T273</f>
        <v/>
      </c>
      <c r="V274" s="6">
        <f>待赋值表!U273</f>
        <v/>
      </c>
      <c r="W274" s="6">
        <f>待赋值表!V273</f>
        <v/>
      </c>
      <c r="X274" s="6">
        <f>待赋值表!W273</f>
        <v/>
      </c>
      <c r="Y274" s="6">
        <f>待赋值表!X273</f>
        <v/>
      </c>
      <c r="Z274" s="3">
        <f>IF(M274&gt;=0.01,"B_pre",IF(M274&gt;=0,"C_pre","none"))</f>
        <v/>
      </c>
      <c r="AA274" s="3">
        <f>IF(U274&gt;0.125,"a_pre",IF(U274&gt;=0,"b_pre","none"))</f>
        <v/>
      </c>
      <c r="AB274" s="3">
        <f>AND(Z274="B_pre",AA274="a_pre")</f>
        <v/>
      </c>
      <c r="AC274" s="3">
        <f>AND(Z274="B_pre",AA274="b_pre")</f>
        <v/>
      </c>
      <c r="AD274" s="3">
        <f>AND(Z274="C_pre",AA274="a_pre")</f>
        <v/>
      </c>
      <c r="AE274" s="3">
        <f>AND(Z274="C_pre",AA274="b_pre")</f>
        <v/>
      </c>
      <c r="AF274" s="6">
        <f>待赋值表!C273</f>
        <v/>
      </c>
      <c r="AG274" s="3">
        <f t="array" ref="AG274">IF(AB274=TRUE,"A",IF(AC274=TRUE,"B",IF(AD274=TRUE,"C",IF(AE274=TRUE,"D","其他"))))</f>
        <v/>
      </c>
      <c r="AH274" s="3">
        <f>IF(分析表!$E$12&lt;&gt;"ALL",AND(AF274=分析表!$E$10,AG274=分析表!$E$12),IF(AF274=分析表!$E$10,TRUE(),IF(AF274="ALL",TRUE(),"")))</f>
        <v/>
      </c>
    </row>
    <row r="275">
      <c r="A275" s="3">
        <f>COUNTIF($AH$2:AH275,"TRUE")</f>
        <v/>
      </c>
      <c r="B275" s="3">
        <f>COUNTIF($AG$2:$AG275,#REF!)</f>
        <v/>
      </c>
      <c r="C275" s="56">
        <f>待赋值表!A274</f>
        <v/>
      </c>
      <c r="E275" s="6">
        <f>待赋值表!D274</f>
        <v/>
      </c>
      <c r="F275" s="6">
        <f>待赋值表!E274</f>
        <v/>
      </c>
      <c r="G275" s="6">
        <f>待赋值表!F274</f>
        <v/>
      </c>
      <c r="H275" s="6">
        <f>待赋值表!G274</f>
        <v/>
      </c>
      <c r="I275" s="6">
        <f>待赋值表!H274</f>
        <v/>
      </c>
      <c r="J275" s="6">
        <f>待赋值表!I274</f>
        <v/>
      </c>
      <c r="K275" s="6">
        <f>待赋值表!J274</f>
        <v/>
      </c>
      <c r="L275" s="6">
        <f>待赋值表!K274</f>
        <v/>
      </c>
      <c r="M275" s="6">
        <f>待赋值表!L274</f>
        <v/>
      </c>
      <c r="N275" s="6">
        <f>待赋值表!M274</f>
        <v/>
      </c>
      <c r="O275" s="6">
        <f>待赋值表!N274</f>
        <v/>
      </c>
      <c r="P275" s="6">
        <f>待赋值表!O274</f>
        <v/>
      </c>
      <c r="Q275" s="6">
        <f>IF(待赋值表!P274&lt;&gt;"",待赋值表!P274,0)</f>
        <v/>
      </c>
      <c r="R275" s="6">
        <f>待赋值表!Q274</f>
        <v/>
      </c>
      <c r="S275" s="6">
        <f>待赋值表!R274</f>
        <v/>
      </c>
      <c r="T275" s="6">
        <f>待赋值表!S274</f>
        <v/>
      </c>
      <c r="U275" s="6">
        <f>待赋值表!T274</f>
        <v/>
      </c>
      <c r="V275" s="6">
        <f>待赋值表!U274</f>
        <v/>
      </c>
      <c r="W275" s="6">
        <f>待赋值表!V274</f>
        <v/>
      </c>
      <c r="X275" s="6">
        <f>待赋值表!W274</f>
        <v/>
      </c>
      <c r="Y275" s="6">
        <f>待赋值表!X274</f>
        <v/>
      </c>
      <c r="Z275" s="3">
        <f>IF(M275&gt;=0.01,"B_pre",IF(M275&gt;=0,"C_pre","none"))</f>
        <v/>
      </c>
      <c r="AA275" s="3">
        <f>IF(U275&gt;0.125,"a_pre",IF(U275&gt;=0,"b_pre","none"))</f>
        <v/>
      </c>
      <c r="AB275" s="3">
        <f>AND(Z275="B_pre",AA275="a_pre")</f>
        <v/>
      </c>
      <c r="AC275" s="3">
        <f>AND(Z275="B_pre",AA275="b_pre")</f>
        <v/>
      </c>
      <c r="AD275" s="3">
        <f>AND(Z275="C_pre",AA275="a_pre")</f>
        <v/>
      </c>
      <c r="AE275" s="3">
        <f>AND(Z275="C_pre",AA275="b_pre")</f>
        <v/>
      </c>
      <c r="AF275" s="6">
        <f>待赋值表!C274</f>
        <v/>
      </c>
      <c r="AG275" s="3">
        <f t="array" ref="AG275">IF(AB275=TRUE,"A",IF(AC275=TRUE,"B",IF(AD275=TRUE,"C",IF(AE275=TRUE,"D","其他"))))</f>
        <v/>
      </c>
      <c r="AH275" s="3">
        <f>IF(分析表!$E$12&lt;&gt;"ALL",AND(AF275=分析表!$E$10,AG275=分析表!$E$12),IF(AF275=分析表!$E$10,TRUE(),IF(AF275="ALL",TRUE(),"")))</f>
        <v/>
      </c>
    </row>
    <row r="276">
      <c r="A276" s="3">
        <f>COUNTIF($AH$2:AH276,"TRUE")</f>
        <v/>
      </c>
      <c r="B276" s="3">
        <f>COUNTIF($AG$2:$AG276,#REF!)</f>
        <v/>
      </c>
      <c r="C276" s="56">
        <f>待赋值表!A275</f>
        <v/>
      </c>
      <c r="E276" s="6">
        <f>待赋值表!D275</f>
        <v/>
      </c>
      <c r="F276" s="6">
        <f>待赋值表!E275</f>
        <v/>
      </c>
      <c r="G276" s="6">
        <f>待赋值表!F275</f>
        <v/>
      </c>
      <c r="H276" s="6">
        <f>待赋值表!G275</f>
        <v/>
      </c>
      <c r="I276" s="6">
        <f>待赋值表!H275</f>
        <v/>
      </c>
      <c r="J276" s="6">
        <f>待赋值表!I275</f>
        <v/>
      </c>
      <c r="K276" s="6">
        <f>待赋值表!J275</f>
        <v/>
      </c>
      <c r="L276" s="6">
        <f>待赋值表!K275</f>
        <v/>
      </c>
      <c r="M276" s="6">
        <f>待赋值表!L275</f>
        <v/>
      </c>
      <c r="N276" s="6">
        <f>待赋值表!M275</f>
        <v/>
      </c>
      <c r="O276" s="6">
        <f>待赋值表!N275</f>
        <v/>
      </c>
      <c r="P276" s="6">
        <f>待赋值表!O275</f>
        <v/>
      </c>
      <c r="Q276" s="6">
        <f>IF(待赋值表!P275&lt;&gt;"",待赋值表!P275,0)</f>
        <v/>
      </c>
      <c r="R276" s="6">
        <f>待赋值表!Q275</f>
        <v/>
      </c>
      <c r="S276" s="6">
        <f>待赋值表!R275</f>
        <v/>
      </c>
      <c r="T276" s="6">
        <f>待赋值表!S275</f>
        <v/>
      </c>
      <c r="U276" s="6">
        <f>待赋值表!T275</f>
        <v/>
      </c>
      <c r="V276" s="6">
        <f>待赋值表!U275</f>
        <v/>
      </c>
      <c r="W276" s="6">
        <f>待赋值表!V275</f>
        <v/>
      </c>
      <c r="X276" s="6">
        <f>待赋值表!W275</f>
        <v/>
      </c>
      <c r="Y276" s="6">
        <f>待赋值表!X275</f>
        <v/>
      </c>
      <c r="Z276" s="3">
        <f>IF(M276&gt;=0.01,"B_pre",IF(M276&gt;=0,"C_pre","none"))</f>
        <v/>
      </c>
      <c r="AA276" s="3">
        <f>IF(U276&gt;0.125,"a_pre",IF(U276&gt;=0,"b_pre","none"))</f>
        <v/>
      </c>
      <c r="AB276" s="3">
        <f>AND(Z276="B_pre",AA276="a_pre")</f>
        <v/>
      </c>
      <c r="AC276" s="3">
        <f>AND(Z276="B_pre",AA276="b_pre")</f>
        <v/>
      </c>
      <c r="AD276" s="3">
        <f>AND(Z276="C_pre",AA276="a_pre")</f>
        <v/>
      </c>
      <c r="AE276" s="3">
        <f>AND(Z276="C_pre",AA276="b_pre")</f>
        <v/>
      </c>
      <c r="AF276" s="6">
        <f>待赋值表!C275</f>
        <v/>
      </c>
      <c r="AG276" s="3">
        <f t="array" ref="AG276">IF(AB276=TRUE,"A",IF(AC276=TRUE,"B",IF(AD276=TRUE,"C",IF(AE276=TRUE,"D","其他"))))</f>
        <v/>
      </c>
      <c r="AH276" s="3">
        <f>IF(分析表!$E$12&lt;&gt;"ALL",AND(AF276=分析表!$E$10,AG276=分析表!$E$12),IF(AF276=分析表!$E$10,TRUE(),IF(AF276="ALL",TRUE(),"")))</f>
        <v/>
      </c>
    </row>
    <row r="277">
      <c r="A277" s="3">
        <f>COUNTIF($AH$2:AH277,"TRUE")</f>
        <v/>
      </c>
      <c r="B277" s="3">
        <f>COUNTIF($AG$2:$AG277,#REF!)</f>
        <v/>
      </c>
      <c r="C277" s="56">
        <f>待赋值表!A276</f>
        <v/>
      </c>
      <c r="E277" s="6">
        <f>待赋值表!D276</f>
        <v/>
      </c>
      <c r="F277" s="6">
        <f>待赋值表!E276</f>
        <v/>
      </c>
      <c r="G277" s="6">
        <f>待赋值表!F276</f>
        <v/>
      </c>
      <c r="H277" s="6">
        <f>待赋值表!G276</f>
        <v/>
      </c>
      <c r="I277" s="6">
        <f>待赋值表!H276</f>
        <v/>
      </c>
      <c r="J277" s="6">
        <f>待赋值表!I276</f>
        <v/>
      </c>
      <c r="K277" s="6">
        <f>待赋值表!J276</f>
        <v/>
      </c>
      <c r="L277" s="6">
        <f>待赋值表!K276</f>
        <v/>
      </c>
      <c r="M277" s="6">
        <f>待赋值表!L276</f>
        <v/>
      </c>
      <c r="N277" s="6">
        <f>待赋值表!M276</f>
        <v/>
      </c>
      <c r="O277" s="6">
        <f>待赋值表!N276</f>
        <v/>
      </c>
      <c r="P277" s="6">
        <f>待赋值表!O276</f>
        <v/>
      </c>
      <c r="Q277" s="6">
        <f>IF(待赋值表!P276&lt;&gt;"",待赋值表!P276,0)</f>
        <v/>
      </c>
      <c r="R277" s="6">
        <f>待赋值表!Q276</f>
        <v/>
      </c>
      <c r="S277" s="6">
        <f>待赋值表!R276</f>
        <v/>
      </c>
      <c r="T277" s="6">
        <f>待赋值表!S276</f>
        <v/>
      </c>
      <c r="U277" s="6">
        <f>待赋值表!T276</f>
        <v/>
      </c>
      <c r="V277" s="6">
        <f>待赋值表!U276</f>
        <v/>
      </c>
      <c r="W277" s="6">
        <f>待赋值表!V276</f>
        <v/>
      </c>
      <c r="X277" s="6">
        <f>待赋值表!W276</f>
        <v/>
      </c>
      <c r="Y277" s="6">
        <f>待赋值表!X276</f>
        <v/>
      </c>
      <c r="Z277" s="3">
        <f>IF(M277&gt;=0.01,"B_pre",IF(M277&gt;=0,"C_pre","none"))</f>
        <v/>
      </c>
      <c r="AA277" s="3">
        <f>IF(U277&gt;0.125,"a_pre",IF(U277&gt;=0,"b_pre","none"))</f>
        <v/>
      </c>
      <c r="AB277" s="3">
        <f>AND(Z277="B_pre",AA277="a_pre")</f>
        <v/>
      </c>
      <c r="AC277" s="3">
        <f>AND(Z277="B_pre",AA277="b_pre")</f>
        <v/>
      </c>
      <c r="AD277" s="3">
        <f>AND(Z277="C_pre",AA277="a_pre")</f>
        <v/>
      </c>
      <c r="AE277" s="3">
        <f>AND(Z277="C_pre",AA277="b_pre")</f>
        <v/>
      </c>
      <c r="AF277" s="6">
        <f>待赋值表!C276</f>
        <v/>
      </c>
      <c r="AG277" s="3">
        <f t="array" ref="AG277">IF(AB277=TRUE,"A",IF(AC277=TRUE,"B",IF(AD277=TRUE,"C",IF(AE277=TRUE,"D","其他"))))</f>
        <v/>
      </c>
      <c r="AH277" s="3">
        <f>IF(分析表!$E$12&lt;&gt;"ALL",AND(AF277=分析表!$E$10,AG277=分析表!$E$12),IF(AF277=分析表!$E$10,TRUE(),IF(AF277="ALL",TRUE(),"")))</f>
        <v/>
      </c>
    </row>
    <row r="278">
      <c r="A278" s="3">
        <f>COUNTIF($AH$2:AH278,"TRUE")</f>
        <v/>
      </c>
      <c r="B278" s="3">
        <f>COUNTIF($AG$2:$AG278,#REF!)</f>
        <v/>
      </c>
      <c r="C278" s="56">
        <f>待赋值表!A277</f>
        <v/>
      </c>
      <c r="E278" s="6">
        <f>待赋值表!D277</f>
        <v/>
      </c>
      <c r="F278" s="6">
        <f>待赋值表!E277</f>
        <v/>
      </c>
      <c r="G278" s="6">
        <f>待赋值表!F277</f>
        <v/>
      </c>
      <c r="H278" s="6">
        <f>待赋值表!G277</f>
        <v/>
      </c>
      <c r="I278" s="6">
        <f>待赋值表!H277</f>
        <v/>
      </c>
      <c r="J278" s="6">
        <f>待赋值表!I277</f>
        <v/>
      </c>
      <c r="K278" s="6">
        <f>待赋值表!J277</f>
        <v/>
      </c>
      <c r="L278" s="6">
        <f>待赋值表!K277</f>
        <v/>
      </c>
      <c r="M278" s="6">
        <f>待赋值表!L277</f>
        <v/>
      </c>
      <c r="N278" s="6">
        <f>待赋值表!M277</f>
        <v/>
      </c>
      <c r="O278" s="6">
        <f>待赋值表!N277</f>
        <v/>
      </c>
      <c r="P278" s="6">
        <f>待赋值表!O277</f>
        <v/>
      </c>
      <c r="Q278" s="6">
        <f>IF(待赋值表!P277&lt;&gt;"",待赋值表!P277,0)</f>
        <v/>
      </c>
      <c r="R278" s="6">
        <f>待赋值表!Q277</f>
        <v/>
      </c>
      <c r="S278" s="6">
        <f>待赋值表!R277</f>
        <v/>
      </c>
      <c r="T278" s="6">
        <f>待赋值表!S277</f>
        <v/>
      </c>
      <c r="U278" s="6">
        <f>待赋值表!T277</f>
        <v/>
      </c>
      <c r="V278" s="6">
        <f>待赋值表!U277</f>
        <v/>
      </c>
      <c r="W278" s="6">
        <f>待赋值表!V277</f>
        <v/>
      </c>
      <c r="X278" s="6">
        <f>待赋值表!W277</f>
        <v/>
      </c>
      <c r="Y278" s="6">
        <f>待赋值表!X277</f>
        <v/>
      </c>
      <c r="Z278" s="3">
        <f>IF(M278&gt;=0.01,"B_pre",IF(M278&gt;=0,"C_pre","none"))</f>
        <v/>
      </c>
      <c r="AA278" s="3">
        <f>IF(U278&gt;0.125,"a_pre",IF(U278&gt;=0,"b_pre","none"))</f>
        <v/>
      </c>
      <c r="AB278" s="3">
        <f>AND(Z278="B_pre",AA278="a_pre")</f>
        <v/>
      </c>
      <c r="AC278" s="3">
        <f>AND(Z278="B_pre",AA278="b_pre")</f>
        <v/>
      </c>
      <c r="AD278" s="3">
        <f>AND(Z278="C_pre",AA278="a_pre")</f>
        <v/>
      </c>
      <c r="AE278" s="3">
        <f>AND(Z278="C_pre",AA278="b_pre")</f>
        <v/>
      </c>
      <c r="AF278" s="6">
        <f>待赋值表!C277</f>
        <v/>
      </c>
      <c r="AG278" s="3">
        <f t="array" ref="AG278">IF(AB278=TRUE,"A",IF(AC278=TRUE,"B",IF(AD278=TRUE,"C",IF(AE278=TRUE,"D","其他"))))</f>
        <v/>
      </c>
      <c r="AH278" s="3">
        <f>IF(分析表!$E$12&lt;&gt;"ALL",AND(AF278=分析表!$E$10,AG278=分析表!$E$12),IF(AF278=分析表!$E$10,TRUE(),IF(AF278="ALL",TRUE(),"")))</f>
        <v/>
      </c>
    </row>
    <row r="279">
      <c r="A279" s="3">
        <f>COUNTIF($AH$2:AH279,"TRUE")</f>
        <v/>
      </c>
      <c r="B279" s="3">
        <f>COUNTIF($AG$2:$AG279,#REF!)</f>
        <v/>
      </c>
      <c r="C279" s="56">
        <f>待赋值表!A278</f>
        <v/>
      </c>
      <c r="E279" s="6">
        <f>待赋值表!D278</f>
        <v/>
      </c>
      <c r="F279" s="6">
        <f>待赋值表!E278</f>
        <v/>
      </c>
      <c r="G279" s="6">
        <f>待赋值表!F278</f>
        <v/>
      </c>
      <c r="H279" s="6">
        <f>待赋值表!G278</f>
        <v/>
      </c>
      <c r="I279" s="6">
        <f>待赋值表!H278</f>
        <v/>
      </c>
      <c r="J279" s="6">
        <f>待赋值表!I278</f>
        <v/>
      </c>
      <c r="K279" s="6">
        <f>待赋值表!J278</f>
        <v/>
      </c>
      <c r="L279" s="6">
        <f>待赋值表!K278</f>
        <v/>
      </c>
      <c r="M279" s="6">
        <f>待赋值表!L278</f>
        <v/>
      </c>
      <c r="N279" s="6">
        <f>待赋值表!M278</f>
        <v/>
      </c>
      <c r="O279" s="6">
        <f>待赋值表!N278</f>
        <v/>
      </c>
      <c r="P279" s="6">
        <f>待赋值表!O278</f>
        <v/>
      </c>
      <c r="Q279" s="6">
        <f>IF(待赋值表!P278&lt;&gt;"",待赋值表!P278,0)</f>
        <v/>
      </c>
      <c r="R279" s="6">
        <f>待赋值表!Q278</f>
        <v/>
      </c>
      <c r="S279" s="6">
        <f>待赋值表!R278</f>
        <v/>
      </c>
      <c r="T279" s="6">
        <f>待赋值表!S278</f>
        <v/>
      </c>
      <c r="U279" s="6">
        <f>待赋值表!T278</f>
        <v/>
      </c>
      <c r="V279" s="6">
        <f>待赋值表!U278</f>
        <v/>
      </c>
      <c r="W279" s="6">
        <f>待赋值表!V278</f>
        <v/>
      </c>
      <c r="X279" s="6">
        <f>待赋值表!W278</f>
        <v/>
      </c>
      <c r="Y279" s="6">
        <f>待赋值表!X278</f>
        <v/>
      </c>
      <c r="Z279" s="3">
        <f>IF(M279&gt;=0.01,"B_pre",IF(M279&gt;=0,"C_pre","none"))</f>
        <v/>
      </c>
      <c r="AA279" s="3">
        <f>IF(U279&gt;0.125,"a_pre",IF(U279&gt;=0,"b_pre","none"))</f>
        <v/>
      </c>
      <c r="AB279" s="3">
        <f>AND(Z279="B_pre",AA279="a_pre")</f>
        <v/>
      </c>
      <c r="AC279" s="3">
        <f>AND(Z279="B_pre",AA279="b_pre")</f>
        <v/>
      </c>
      <c r="AD279" s="3">
        <f>AND(Z279="C_pre",AA279="a_pre")</f>
        <v/>
      </c>
      <c r="AE279" s="3">
        <f>AND(Z279="C_pre",AA279="b_pre")</f>
        <v/>
      </c>
      <c r="AF279" s="6">
        <f>待赋值表!C278</f>
        <v/>
      </c>
      <c r="AG279" s="3">
        <f t="array" ref="AG279">IF(AB279=TRUE,"A",IF(AC279=TRUE,"B",IF(AD279=TRUE,"C",IF(AE279=TRUE,"D","其他"))))</f>
        <v/>
      </c>
      <c r="AH279" s="3">
        <f>IF(分析表!$E$12&lt;&gt;"ALL",AND(AF279=分析表!$E$10,AG279=分析表!$E$12),IF(AF279=分析表!$E$10,TRUE(),IF(AF279="ALL",TRUE(),"")))</f>
        <v/>
      </c>
    </row>
    <row r="280">
      <c r="A280" s="3">
        <f>COUNTIF($AH$2:AH280,"TRUE")</f>
        <v/>
      </c>
      <c r="B280" s="3">
        <f>COUNTIF($AG$2:$AG280,#REF!)</f>
        <v/>
      </c>
      <c r="C280" s="56">
        <f>待赋值表!A279</f>
        <v/>
      </c>
      <c r="E280" s="6">
        <f>待赋值表!D279</f>
        <v/>
      </c>
      <c r="F280" s="6">
        <f>待赋值表!E279</f>
        <v/>
      </c>
      <c r="G280" s="6">
        <f>待赋值表!F279</f>
        <v/>
      </c>
      <c r="H280" s="6">
        <f>待赋值表!G279</f>
        <v/>
      </c>
      <c r="I280" s="6">
        <f>待赋值表!H279</f>
        <v/>
      </c>
      <c r="J280" s="6">
        <f>待赋值表!I279</f>
        <v/>
      </c>
      <c r="K280" s="6">
        <f>待赋值表!J279</f>
        <v/>
      </c>
      <c r="L280" s="6">
        <f>待赋值表!K279</f>
        <v/>
      </c>
      <c r="M280" s="6">
        <f>待赋值表!L279</f>
        <v/>
      </c>
      <c r="N280" s="6">
        <f>待赋值表!M279</f>
        <v/>
      </c>
      <c r="O280" s="6">
        <f>待赋值表!N279</f>
        <v/>
      </c>
      <c r="P280" s="6">
        <f>待赋值表!O279</f>
        <v/>
      </c>
      <c r="Q280" s="6">
        <f>IF(待赋值表!P279&lt;&gt;"",待赋值表!P279,0)</f>
        <v/>
      </c>
      <c r="R280" s="6">
        <f>待赋值表!Q279</f>
        <v/>
      </c>
      <c r="S280" s="6">
        <f>待赋值表!R279</f>
        <v/>
      </c>
      <c r="T280" s="6">
        <f>待赋值表!S279</f>
        <v/>
      </c>
      <c r="U280" s="6">
        <f>待赋值表!T279</f>
        <v/>
      </c>
      <c r="V280" s="6">
        <f>待赋值表!U279</f>
        <v/>
      </c>
      <c r="W280" s="6">
        <f>待赋值表!V279</f>
        <v/>
      </c>
      <c r="X280" s="6">
        <f>待赋值表!W279</f>
        <v/>
      </c>
      <c r="Y280" s="6">
        <f>待赋值表!X279</f>
        <v/>
      </c>
      <c r="Z280" s="3">
        <f>IF(M280&gt;=0.01,"B_pre",IF(M280&gt;=0,"C_pre","none"))</f>
        <v/>
      </c>
      <c r="AA280" s="3">
        <f>IF(U280&gt;0.125,"a_pre",IF(U280&gt;=0,"b_pre","none"))</f>
        <v/>
      </c>
      <c r="AB280" s="3">
        <f>AND(Z280="B_pre",AA280="a_pre")</f>
        <v/>
      </c>
      <c r="AC280" s="3">
        <f>AND(Z280="B_pre",AA280="b_pre")</f>
        <v/>
      </c>
      <c r="AD280" s="3">
        <f>AND(Z280="C_pre",AA280="a_pre")</f>
        <v/>
      </c>
      <c r="AE280" s="3">
        <f>AND(Z280="C_pre",AA280="b_pre")</f>
        <v/>
      </c>
      <c r="AF280" s="6">
        <f>待赋值表!C279</f>
        <v/>
      </c>
      <c r="AG280" s="3">
        <f t="array" ref="AG280">IF(AB280=TRUE,"A",IF(AC280=TRUE,"B",IF(AD280=TRUE,"C",IF(AE280=TRUE,"D","其他"))))</f>
        <v/>
      </c>
      <c r="AH280" s="3">
        <f>IF(分析表!$E$12&lt;&gt;"ALL",AND(AF280=分析表!$E$10,AG280=分析表!$E$12),IF(AF280=分析表!$E$10,TRUE(),IF(AF280="ALL",TRUE(),"")))</f>
        <v/>
      </c>
    </row>
    <row r="281">
      <c r="A281" s="3">
        <f>COUNTIF($AH$2:AH281,"TRUE")</f>
        <v/>
      </c>
      <c r="B281" s="3">
        <f>COUNTIF($AG$2:$AG281,#REF!)</f>
        <v/>
      </c>
      <c r="C281" s="56">
        <f>待赋值表!A280</f>
        <v/>
      </c>
      <c r="E281" s="6">
        <f>待赋值表!D280</f>
        <v/>
      </c>
      <c r="F281" s="6">
        <f>待赋值表!E280</f>
        <v/>
      </c>
      <c r="G281" s="6">
        <f>待赋值表!F280</f>
        <v/>
      </c>
      <c r="H281" s="6">
        <f>待赋值表!G280</f>
        <v/>
      </c>
      <c r="I281" s="6">
        <f>待赋值表!H280</f>
        <v/>
      </c>
      <c r="J281" s="6">
        <f>待赋值表!I280</f>
        <v/>
      </c>
      <c r="K281" s="6">
        <f>待赋值表!J280</f>
        <v/>
      </c>
      <c r="L281" s="6">
        <f>待赋值表!K280</f>
        <v/>
      </c>
      <c r="M281" s="6">
        <f>待赋值表!L280</f>
        <v/>
      </c>
      <c r="N281" s="6">
        <f>待赋值表!M280</f>
        <v/>
      </c>
      <c r="O281" s="6">
        <f>待赋值表!N280</f>
        <v/>
      </c>
      <c r="P281" s="6">
        <f>待赋值表!O280</f>
        <v/>
      </c>
      <c r="Q281" s="6">
        <f>IF(待赋值表!P280&lt;&gt;"",待赋值表!P280,0)</f>
        <v/>
      </c>
      <c r="R281" s="6">
        <f>待赋值表!Q280</f>
        <v/>
      </c>
      <c r="S281" s="6">
        <f>待赋值表!R280</f>
        <v/>
      </c>
      <c r="T281" s="6">
        <f>待赋值表!S280</f>
        <v/>
      </c>
      <c r="U281" s="6">
        <f>待赋值表!T280</f>
        <v/>
      </c>
      <c r="V281" s="6">
        <f>待赋值表!U280</f>
        <v/>
      </c>
      <c r="W281" s="6">
        <f>待赋值表!V280</f>
        <v/>
      </c>
      <c r="X281" s="6">
        <f>待赋值表!W280</f>
        <v/>
      </c>
      <c r="Y281" s="6">
        <f>待赋值表!X280</f>
        <v/>
      </c>
      <c r="Z281" s="3">
        <f>IF(M281&gt;=0.01,"B_pre",IF(M281&gt;=0,"C_pre","none"))</f>
        <v/>
      </c>
      <c r="AA281" s="3">
        <f>IF(U281&gt;0.125,"a_pre",IF(U281&gt;=0,"b_pre","none"))</f>
        <v/>
      </c>
      <c r="AB281" s="3">
        <f>AND(Z281="B_pre",AA281="a_pre")</f>
        <v/>
      </c>
      <c r="AC281" s="3">
        <f>AND(Z281="B_pre",AA281="b_pre")</f>
        <v/>
      </c>
      <c r="AD281" s="3">
        <f>AND(Z281="C_pre",AA281="a_pre")</f>
        <v/>
      </c>
      <c r="AE281" s="3">
        <f>AND(Z281="C_pre",AA281="b_pre")</f>
        <v/>
      </c>
      <c r="AF281" s="6">
        <f>待赋值表!C280</f>
        <v/>
      </c>
      <c r="AG281" s="3">
        <f t="array" ref="AG281">IF(AB281=TRUE,"A",IF(AC281=TRUE,"B",IF(AD281=TRUE,"C",IF(AE281=TRUE,"D","其他"))))</f>
        <v/>
      </c>
      <c r="AH281" s="3">
        <f>IF(分析表!$E$12&lt;&gt;"ALL",AND(AF281=分析表!$E$10,AG281=分析表!$E$12),IF(AF281=分析表!$E$10,TRUE(),IF(AF281="ALL",TRUE(),"")))</f>
        <v/>
      </c>
    </row>
    <row r="282">
      <c r="A282" s="3">
        <f>COUNTIF($AH$2:AH282,"TRUE")</f>
        <v/>
      </c>
      <c r="B282" s="3">
        <f>COUNTIF($AG$2:$AG282,#REF!)</f>
        <v/>
      </c>
      <c r="C282" s="56">
        <f>待赋值表!A281</f>
        <v/>
      </c>
      <c r="E282" s="6">
        <f>待赋值表!D281</f>
        <v/>
      </c>
      <c r="F282" s="6">
        <f>待赋值表!E281</f>
        <v/>
      </c>
      <c r="G282" s="6">
        <f>待赋值表!F281</f>
        <v/>
      </c>
      <c r="H282" s="6">
        <f>待赋值表!G281</f>
        <v/>
      </c>
      <c r="I282" s="6">
        <f>待赋值表!H281</f>
        <v/>
      </c>
      <c r="J282" s="6">
        <f>待赋值表!I281</f>
        <v/>
      </c>
      <c r="K282" s="6">
        <f>待赋值表!J281</f>
        <v/>
      </c>
      <c r="L282" s="6">
        <f>待赋值表!K281</f>
        <v/>
      </c>
      <c r="M282" s="6">
        <f>待赋值表!L281</f>
        <v/>
      </c>
      <c r="N282" s="6">
        <f>待赋值表!M281</f>
        <v/>
      </c>
      <c r="O282" s="6">
        <f>待赋值表!N281</f>
        <v/>
      </c>
      <c r="P282" s="6">
        <f>待赋值表!O281</f>
        <v/>
      </c>
      <c r="Q282" s="6">
        <f>IF(待赋值表!P281&lt;&gt;"",待赋值表!P281,0)</f>
        <v/>
      </c>
      <c r="R282" s="6">
        <f>待赋值表!Q281</f>
        <v/>
      </c>
      <c r="S282" s="6">
        <f>待赋值表!R281</f>
        <v/>
      </c>
      <c r="T282" s="6">
        <f>待赋值表!S281</f>
        <v/>
      </c>
      <c r="U282" s="6">
        <f>待赋值表!T281</f>
        <v/>
      </c>
      <c r="V282" s="6">
        <f>待赋值表!U281</f>
        <v/>
      </c>
      <c r="W282" s="6">
        <f>待赋值表!V281</f>
        <v/>
      </c>
      <c r="X282" s="6">
        <f>待赋值表!W281</f>
        <v/>
      </c>
      <c r="Y282" s="6">
        <f>待赋值表!X281</f>
        <v/>
      </c>
      <c r="Z282" s="3">
        <f>IF(M282&gt;=0.01,"B_pre",IF(M282&gt;=0,"C_pre","none"))</f>
        <v/>
      </c>
      <c r="AA282" s="3">
        <f>IF(U282&gt;0.125,"a_pre",IF(U282&gt;=0,"b_pre","none"))</f>
        <v/>
      </c>
      <c r="AB282" s="3">
        <f>AND(Z282="B_pre",AA282="a_pre")</f>
        <v/>
      </c>
      <c r="AC282" s="3">
        <f>AND(Z282="B_pre",AA282="b_pre")</f>
        <v/>
      </c>
      <c r="AD282" s="3">
        <f>AND(Z282="C_pre",AA282="a_pre")</f>
        <v/>
      </c>
      <c r="AE282" s="3">
        <f>AND(Z282="C_pre",AA282="b_pre")</f>
        <v/>
      </c>
      <c r="AF282" s="6">
        <f>待赋值表!C281</f>
        <v/>
      </c>
      <c r="AG282" s="3">
        <f t="array" ref="AG282">IF(AB282=TRUE,"A",IF(AC282=TRUE,"B",IF(AD282=TRUE,"C",IF(AE282=TRUE,"D","其他"))))</f>
        <v/>
      </c>
      <c r="AH282" s="3">
        <f>IF(分析表!$E$12&lt;&gt;"ALL",AND(AF282=分析表!$E$10,AG282=分析表!$E$12),IF(AF282=分析表!$E$10,TRUE(),IF(AF282="ALL",TRUE(),"")))</f>
        <v/>
      </c>
    </row>
    <row r="283">
      <c r="A283" s="3">
        <f>COUNTIF($AH$2:AH283,"TRUE")</f>
        <v/>
      </c>
      <c r="B283" s="3">
        <f>COUNTIF($AG$2:$AG283,#REF!)</f>
        <v/>
      </c>
      <c r="C283" s="56">
        <f>待赋值表!A282</f>
        <v/>
      </c>
      <c r="E283" s="6">
        <f>待赋值表!D282</f>
        <v/>
      </c>
      <c r="F283" s="6">
        <f>待赋值表!E282</f>
        <v/>
      </c>
      <c r="G283" s="6">
        <f>待赋值表!F282</f>
        <v/>
      </c>
      <c r="H283" s="6">
        <f>待赋值表!G282</f>
        <v/>
      </c>
      <c r="I283" s="6">
        <f>待赋值表!H282</f>
        <v/>
      </c>
      <c r="J283" s="6">
        <f>待赋值表!I282</f>
        <v/>
      </c>
      <c r="K283" s="6">
        <f>待赋值表!J282</f>
        <v/>
      </c>
      <c r="L283" s="6">
        <f>待赋值表!K282</f>
        <v/>
      </c>
      <c r="M283" s="6">
        <f>待赋值表!L282</f>
        <v/>
      </c>
      <c r="N283" s="6">
        <f>待赋值表!M282</f>
        <v/>
      </c>
      <c r="O283" s="6">
        <f>待赋值表!N282</f>
        <v/>
      </c>
      <c r="P283" s="6">
        <f>待赋值表!O282</f>
        <v/>
      </c>
      <c r="Q283" s="6">
        <f>IF(待赋值表!P282&lt;&gt;"",待赋值表!P282,0)</f>
        <v/>
      </c>
      <c r="R283" s="6">
        <f>待赋值表!Q282</f>
        <v/>
      </c>
      <c r="S283" s="6">
        <f>待赋值表!R282</f>
        <v/>
      </c>
      <c r="T283" s="6">
        <f>待赋值表!S282</f>
        <v/>
      </c>
      <c r="U283" s="6">
        <f>待赋值表!T282</f>
        <v/>
      </c>
      <c r="V283" s="6">
        <f>待赋值表!U282</f>
        <v/>
      </c>
      <c r="W283" s="6">
        <f>待赋值表!V282</f>
        <v/>
      </c>
      <c r="X283" s="6">
        <f>待赋值表!W282</f>
        <v/>
      </c>
      <c r="Y283" s="6">
        <f>待赋值表!X282</f>
        <v/>
      </c>
      <c r="Z283" s="3">
        <f>IF(M283&gt;=0.01,"B_pre",IF(M283&gt;=0,"C_pre","none"))</f>
        <v/>
      </c>
      <c r="AA283" s="3">
        <f>IF(U283&gt;0.125,"a_pre",IF(U283&gt;=0,"b_pre","none"))</f>
        <v/>
      </c>
      <c r="AB283" s="3">
        <f>AND(Z283="B_pre",AA283="a_pre")</f>
        <v/>
      </c>
      <c r="AC283" s="3">
        <f>AND(Z283="B_pre",AA283="b_pre")</f>
        <v/>
      </c>
      <c r="AD283" s="3">
        <f>AND(Z283="C_pre",AA283="a_pre")</f>
        <v/>
      </c>
      <c r="AE283" s="3">
        <f>AND(Z283="C_pre",AA283="b_pre")</f>
        <v/>
      </c>
      <c r="AF283" s="6">
        <f>待赋值表!C282</f>
        <v/>
      </c>
      <c r="AG283" s="3">
        <f t="array" ref="AG283">IF(AB283=TRUE,"A",IF(AC283=TRUE,"B",IF(AD283=TRUE,"C",IF(AE283=TRUE,"D","其他"))))</f>
        <v/>
      </c>
      <c r="AH283" s="3">
        <f>IF(分析表!$E$12&lt;&gt;"ALL",AND(AF283=分析表!$E$10,AG283=分析表!$E$12),IF(AF283=分析表!$E$10,TRUE(),IF(AF283="ALL",TRUE(),"")))</f>
        <v/>
      </c>
    </row>
    <row r="284">
      <c r="A284" s="3">
        <f>COUNTIF($AH$2:AH284,"TRUE")</f>
        <v/>
      </c>
      <c r="B284" s="3">
        <f>COUNTIF($AG$2:$AG284,#REF!)</f>
        <v/>
      </c>
      <c r="C284" s="56">
        <f>待赋值表!A283</f>
        <v/>
      </c>
      <c r="E284" s="6">
        <f>待赋值表!D283</f>
        <v/>
      </c>
      <c r="F284" s="6">
        <f>待赋值表!E283</f>
        <v/>
      </c>
      <c r="G284" s="6">
        <f>待赋值表!F283</f>
        <v/>
      </c>
      <c r="H284" s="6">
        <f>待赋值表!G283</f>
        <v/>
      </c>
      <c r="I284" s="6">
        <f>待赋值表!H283</f>
        <v/>
      </c>
      <c r="J284" s="6">
        <f>待赋值表!I283</f>
        <v/>
      </c>
      <c r="K284" s="6">
        <f>待赋值表!J283</f>
        <v/>
      </c>
      <c r="L284" s="6">
        <f>待赋值表!K283</f>
        <v/>
      </c>
      <c r="M284" s="6">
        <f>待赋值表!L283</f>
        <v/>
      </c>
      <c r="N284" s="6">
        <f>待赋值表!M283</f>
        <v/>
      </c>
      <c r="O284" s="6">
        <f>待赋值表!N283</f>
        <v/>
      </c>
      <c r="P284" s="6">
        <f>待赋值表!O283</f>
        <v/>
      </c>
      <c r="Q284" s="6">
        <f>IF(待赋值表!P283&lt;&gt;"",待赋值表!P283,0)</f>
        <v/>
      </c>
      <c r="R284" s="6">
        <f>待赋值表!Q283</f>
        <v/>
      </c>
      <c r="S284" s="6">
        <f>待赋值表!R283</f>
        <v/>
      </c>
      <c r="T284" s="6">
        <f>待赋值表!S283</f>
        <v/>
      </c>
      <c r="U284" s="6">
        <f>待赋值表!T283</f>
        <v/>
      </c>
      <c r="V284" s="6">
        <f>待赋值表!U283</f>
        <v/>
      </c>
      <c r="W284" s="6">
        <f>待赋值表!V283</f>
        <v/>
      </c>
      <c r="X284" s="6">
        <f>待赋值表!W283</f>
        <v/>
      </c>
      <c r="Y284" s="6">
        <f>待赋值表!X283</f>
        <v/>
      </c>
      <c r="Z284" s="3">
        <f>IF(M284&gt;=0.01,"B_pre",IF(M284&gt;=0,"C_pre","none"))</f>
        <v/>
      </c>
      <c r="AA284" s="3">
        <f>IF(U284&gt;0.125,"a_pre",IF(U284&gt;=0,"b_pre","none"))</f>
        <v/>
      </c>
      <c r="AB284" s="3">
        <f>AND(Z284="B_pre",AA284="a_pre")</f>
        <v/>
      </c>
      <c r="AC284" s="3">
        <f>AND(Z284="B_pre",AA284="b_pre")</f>
        <v/>
      </c>
      <c r="AD284" s="3">
        <f>AND(Z284="C_pre",AA284="a_pre")</f>
        <v/>
      </c>
      <c r="AE284" s="3">
        <f>AND(Z284="C_pre",AA284="b_pre")</f>
        <v/>
      </c>
      <c r="AF284" s="6">
        <f>待赋值表!C283</f>
        <v/>
      </c>
      <c r="AG284" s="3">
        <f t="array" ref="AG284">IF(AB284=TRUE,"A",IF(AC284=TRUE,"B",IF(AD284=TRUE,"C",IF(AE284=TRUE,"D","其他"))))</f>
        <v/>
      </c>
      <c r="AH284" s="3">
        <f>IF(分析表!$E$12&lt;&gt;"ALL",AND(AF284=分析表!$E$10,AG284=分析表!$E$12),IF(AF284=分析表!$E$10,TRUE(),IF(AF284="ALL",TRUE(),"")))</f>
        <v/>
      </c>
    </row>
    <row r="285">
      <c r="A285" s="3">
        <f>COUNTIF($AH$2:AH285,"TRUE")</f>
        <v/>
      </c>
      <c r="B285" s="3">
        <f>COUNTIF($AG$2:$AG285,#REF!)</f>
        <v/>
      </c>
      <c r="C285" s="56">
        <f>待赋值表!A284</f>
        <v/>
      </c>
      <c r="E285" s="6">
        <f>待赋值表!D284</f>
        <v/>
      </c>
      <c r="F285" s="6">
        <f>待赋值表!E284</f>
        <v/>
      </c>
      <c r="G285" s="6">
        <f>待赋值表!F284</f>
        <v/>
      </c>
      <c r="H285" s="6">
        <f>待赋值表!G284</f>
        <v/>
      </c>
      <c r="I285" s="6">
        <f>待赋值表!H284</f>
        <v/>
      </c>
      <c r="J285" s="6">
        <f>待赋值表!I284</f>
        <v/>
      </c>
      <c r="K285" s="6">
        <f>待赋值表!J284</f>
        <v/>
      </c>
      <c r="L285" s="6">
        <f>待赋值表!K284</f>
        <v/>
      </c>
      <c r="M285" s="6">
        <f>待赋值表!L284</f>
        <v/>
      </c>
      <c r="N285" s="6">
        <f>待赋值表!M284</f>
        <v/>
      </c>
      <c r="O285" s="6">
        <f>待赋值表!N284</f>
        <v/>
      </c>
      <c r="P285" s="6">
        <f>待赋值表!O284</f>
        <v/>
      </c>
      <c r="Q285" s="6">
        <f>IF(待赋值表!P284&lt;&gt;"",待赋值表!P284,0)</f>
        <v/>
      </c>
      <c r="R285" s="6">
        <f>待赋值表!Q284</f>
        <v/>
      </c>
      <c r="S285" s="6">
        <f>待赋值表!R284</f>
        <v/>
      </c>
      <c r="T285" s="6">
        <f>待赋值表!S284</f>
        <v/>
      </c>
      <c r="U285" s="6">
        <f>待赋值表!T284</f>
        <v/>
      </c>
      <c r="V285" s="6">
        <f>待赋值表!U284</f>
        <v/>
      </c>
      <c r="W285" s="6">
        <f>待赋值表!V284</f>
        <v/>
      </c>
      <c r="X285" s="6">
        <f>待赋值表!W284</f>
        <v/>
      </c>
      <c r="Y285" s="6">
        <f>待赋值表!X284</f>
        <v/>
      </c>
      <c r="Z285" s="3">
        <f>IF(M285&gt;=0.01,"B_pre",IF(M285&gt;=0,"C_pre","none"))</f>
        <v/>
      </c>
      <c r="AA285" s="3">
        <f>IF(U285&gt;0.125,"a_pre",IF(U285&gt;=0,"b_pre","none"))</f>
        <v/>
      </c>
      <c r="AB285" s="3">
        <f>AND(Z285="B_pre",AA285="a_pre")</f>
        <v/>
      </c>
      <c r="AC285" s="3">
        <f>AND(Z285="B_pre",AA285="b_pre")</f>
        <v/>
      </c>
      <c r="AD285" s="3">
        <f>AND(Z285="C_pre",AA285="a_pre")</f>
        <v/>
      </c>
      <c r="AE285" s="3">
        <f>AND(Z285="C_pre",AA285="b_pre")</f>
        <v/>
      </c>
      <c r="AF285" s="6">
        <f>待赋值表!C284</f>
        <v/>
      </c>
      <c r="AG285" s="3">
        <f t="array" ref="AG285">IF(AB285=TRUE,"A",IF(AC285=TRUE,"B",IF(AD285=TRUE,"C",IF(AE285=TRUE,"D","其他"))))</f>
        <v/>
      </c>
      <c r="AH285" s="3">
        <f>IF(分析表!$E$12&lt;&gt;"ALL",AND(AF285=分析表!$E$10,AG285=分析表!$E$12),IF(AF285=分析表!$E$10,TRUE(),IF(AF285="ALL",TRUE(),"")))</f>
        <v/>
      </c>
    </row>
    <row r="286">
      <c r="A286" s="3">
        <f>COUNTIF($AH$2:AH286,"TRUE")</f>
        <v/>
      </c>
      <c r="B286" s="3">
        <f>COUNTIF($AG$2:$AG286,#REF!)</f>
        <v/>
      </c>
      <c r="C286" s="56">
        <f>待赋值表!A285</f>
        <v/>
      </c>
      <c r="E286" s="6">
        <f>待赋值表!D285</f>
        <v/>
      </c>
      <c r="F286" s="6">
        <f>待赋值表!E285</f>
        <v/>
      </c>
      <c r="G286" s="6">
        <f>待赋值表!F285</f>
        <v/>
      </c>
      <c r="H286" s="6">
        <f>待赋值表!G285</f>
        <v/>
      </c>
      <c r="I286" s="6">
        <f>待赋值表!H285</f>
        <v/>
      </c>
      <c r="J286" s="6">
        <f>待赋值表!I285</f>
        <v/>
      </c>
      <c r="K286" s="6">
        <f>待赋值表!J285</f>
        <v/>
      </c>
      <c r="L286" s="6">
        <f>待赋值表!K285</f>
        <v/>
      </c>
      <c r="M286" s="6">
        <f>待赋值表!L285</f>
        <v/>
      </c>
      <c r="N286" s="6">
        <f>待赋值表!M285</f>
        <v/>
      </c>
      <c r="O286" s="6">
        <f>待赋值表!N285</f>
        <v/>
      </c>
      <c r="P286" s="6">
        <f>待赋值表!O285</f>
        <v/>
      </c>
      <c r="Q286" s="6">
        <f>IF(待赋值表!P285&lt;&gt;"",待赋值表!P285,0)</f>
        <v/>
      </c>
      <c r="R286" s="6">
        <f>待赋值表!Q285</f>
        <v/>
      </c>
      <c r="S286" s="6">
        <f>待赋值表!R285</f>
        <v/>
      </c>
      <c r="T286" s="6">
        <f>待赋值表!S285</f>
        <v/>
      </c>
      <c r="U286" s="6">
        <f>待赋值表!T285</f>
        <v/>
      </c>
      <c r="V286" s="6">
        <f>待赋值表!U285</f>
        <v/>
      </c>
      <c r="W286" s="6">
        <f>待赋值表!V285</f>
        <v/>
      </c>
      <c r="X286" s="6">
        <f>待赋值表!W285</f>
        <v/>
      </c>
      <c r="Y286" s="6">
        <f>待赋值表!X285</f>
        <v/>
      </c>
      <c r="Z286" s="3">
        <f>IF(M286&gt;=0.01,"B_pre",IF(M286&gt;=0,"C_pre","none"))</f>
        <v/>
      </c>
      <c r="AA286" s="3">
        <f>IF(U286&gt;0.125,"a_pre",IF(U286&gt;=0,"b_pre","none"))</f>
        <v/>
      </c>
      <c r="AB286" s="3">
        <f>AND(Z286="B_pre",AA286="a_pre")</f>
        <v/>
      </c>
      <c r="AC286" s="3">
        <f>AND(Z286="B_pre",AA286="b_pre")</f>
        <v/>
      </c>
      <c r="AD286" s="3">
        <f>AND(Z286="C_pre",AA286="a_pre")</f>
        <v/>
      </c>
      <c r="AE286" s="3">
        <f>AND(Z286="C_pre",AA286="b_pre")</f>
        <v/>
      </c>
      <c r="AF286" s="6">
        <f>待赋值表!C285</f>
        <v/>
      </c>
      <c r="AG286" s="3">
        <f t="array" ref="AG286">IF(AB286=TRUE,"A",IF(AC286=TRUE,"B",IF(AD286=TRUE,"C",IF(AE286=TRUE,"D","其他"))))</f>
        <v/>
      </c>
      <c r="AH286" s="3">
        <f>IF(分析表!$E$12&lt;&gt;"ALL",AND(AF286=分析表!$E$10,AG286=分析表!$E$12),IF(AF286=分析表!$E$10,TRUE(),IF(AF286="ALL",TRUE(),"")))</f>
        <v/>
      </c>
    </row>
    <row r="287">
      <c r="A287" s="3">
        <f>COUNTIF($AH$2:AH287,"TRUE")</f>
        <v/>
      </c>
      <c r="B287" s="3">
        <f>COUNTIF($AG$2:$AG287,#REF!)</f>
        <v/>
      </c>
      <c r="C287" s="56">
        <f>待赋值表!A286</f>
        <v/>
      </c>
      <c r="E287" s="6">
        <f>待赋值表!D286</f>
        <v/>
      </c>
      <c r="F287" s="6">
        <f>待赋值表!E286</f>
        <v/>
      </c>
      <c r="G287" s="6">
        <f>待赋值表!F286</f>
        <v/>
      </c>
      <c r="H287" s="6">
        <f>待赋值表!G286</f>
        <v/>
      </c>
      <c r="I287" s="6">
        <f>待赋值表!H286</f>
        <v/>
      </c>
      <c r="J287" s="6">
        <f>待赋值表!I286</f>
        <v/>
      </c>
      <c r="K287" s="6">
        <f>待赋值表!J286</f>
        <v/>
      </c>
      <c r="L287" s="6">
        <f>待赋值表!K286</f>
        <v/>
      </c>
      <c r="M287" s="6">
        <f>待赋值表!L286</f>
        <v/>
      </c>
      <c r="N287" s="6">
        <f>待赋值表!M286</f>
        <v/>
      </c>
      <c r="O287" s="6">
        <f>待赋值表!N286</f>
        <v/>
      </c>
      <c r="P287" s="6">
        <f>待赋值表!O286</f>
        <v/>
      </c>
      <c r="Q287" s="6">
        <f>IF(待赋值表!P286&lt;&gt;"",待赋值表!P286,0)</f>
        <v/>
      </c>
      <c r="R287" s="6">
        <f>待赋值表!Q286</f>
        <v/>
      </c>
      <c r="S287" s="6">
        <f>待赋值表!R286</f>
        <v/>
      </c>
      <c r="T287" s="6">
        <f>待赋值表!S286</f>
        <v/>
      </c>
      <c r="U287" s="6">
        <f>待赋值表!T286</f>
        <v/>
      </c>
      <c r="V287" s="6">
        <f>待赋值表!U286</f>
        <v/>
      </c>
      <c r="W287" s="6">
        <f>待赋值表!V286</f>
        <v/>
      </c>
      <c r="X287" s="6">
        <f>待赋值表!W286</f>
        <v/>
      </c>
      <c r="Y287" s="6">
        <f>待赋值表!X286</f>
        <v/>
      </c>
      <c r="Z287" s="3">
        <f>IF(M287&gt;=0.01,"B_pre",IF(M287&gt;=0,"C_pre","none"))</f>
        <v/>
      </c>
      <c r="AA287" s="3">
        <f>IF(U287&gt;0.125,"a_pre",IF(U287&gt;=0,"b_pre","none"))</f>
        <v/>
      </c>
      <c r="AB287" s="3">
        <f>AND(Z287="B_pre",AA287="a_pre")</f>
        <v/>
      </c>
      <c r="AC287" s="3">
        <f>AND(Z287="B_pre",AA287="b_pre")</f>
        <v/>
      </c>
      <c r="AD287" s="3">
        <f>AND(Z287="C_pre",AA287="a_pre")</f>
        <v/>
      </c>
      <c r="AE287" s="3">
        <f>AND(Z287="C_pre",AA287="b_pre")</f>
        <v/>
      </c>
      <c r="AF287" s="6">
        <f>待赋值表!C286</f>
        <v/>
      </c>
      <c r="AG287" s="3">
        <f t="array" ref="AG287">IF(AB287=TRUE,"A",IF(AC287=TRUE,"B",IF(AD287=TRUE,"C",IF(AE287=TRUE,"D","其他"))))</f>
        <v/>
      </c>
      <c r="AH287" s="3">
        <f>IF(分析表!$E$12&lt;&gt;"ALL",AND(AF287=分析表!$E$10,AG287=分析表!$E$12),IF(AF287=分析表!$E$10,TRUE(),IF(AF287="ALL",TRUE(),"")))</f>
        <v/>
      </c>
    </row>
    <row r="288">
      <c r="A288" s="3">
        <f>COUNTIF($AH$2:AH288,"TRUE")</f>
        <v/>
      </c>
      <c r="B288" s="3">
        <f>COUNTIF($AG$2:$AG288,#REF!)</f>
        <v/>
      </c>
      <c r="C288" s="56">
        <f>待赋值表!A287</f>
        <v/>
      </c>
      <c r="E288" s="6">
        <f>待赋值表!D287</f>
        <v/>
      </c>
      <c r="F288" s="6">
        <f>待赋值表!E287</f>
        <v/>
      </c>
      <c r="G288" s="6">
        <f>待赋值表!F287</f>
        <v/>
      </c>
      <c r="H288" s="6">
        <f>待赋值表!G287</f>
        <v/>
      </c>
      <c r="I288" s="6">
        <f>待赋值表!H287</f>
        <v/>
      </c>
      <c r="J288" s="6">
        <f>待赋值表!I287</f>
        <v/>
      </c>
      <c r="K288" s="6">
        <f>待赋值表!J287</f>
        <v/>
      </c>
      <c r="L288" s="6">
        <f>待赋值表!K287</f>
        <v/>
      </c>
      <c r="M288" s="6">
        <f>待赋值表!L287</f>
        <v/>
      </c>
      <c r="N288" s="6">
        <f>待赋值表!M287</f>
        <v/>
      </c>
      <c r="O288" s="6">
        <f>待赋值表!N287</f>
        <v/>
      </c>
      <c r="P288" s="6">
        <f>待赋值表!O287</f>
        <v/>
      </c>
      <c r="Q288" s="6">
        <f>IF(待赋值表!P287&lt;&gt;"",待赋值表!P287,0)</f>
        <v/>
      </c>
      <c r="R288" s="6">
        <f>待赋值表!Q287</f>
        <v/>
      </c>
      <c r="S288" s="6">
        <f>待赋值表!R287</f>
        <v/>
      </c>
      <c r="T288" s="6">
        <f>待赋值表!S287</f>
        <v/>
      </c>
      <c r="U288" s="6">
        <f>待赋值表!T287</f>
        <v/>
      </c>
      <c r="V288" s="6">
        <f>待赋值表!U287</f>
        <v/>
      </c>
      <c r="W288" s="6">
        <f>待赋值表!V287</f>
        <v/>
      </c>
      <c r="X288" s="6">
        <f>待赋值表!W287</f>
        <v/>
      </c>
      <c r="Y288" s="6">
        <f>待赋值表!X287</f>
        <v/>
      </c>
      <c r="Z288" s="3">
        <f>IF(M288&gt;=0.01,"B_pre",IF(M288&gt;=0,"C_pre","none"))</f>
        <v/>
      </c>
      <c r="AA288" s="3">
        <f>IF(U288&gt;0.125,"a_pre",IF(U288&gt;=0,"b_pre","none"))</f>
        <v/>
      </c>
      <c r="AB288" s="3">
        <f>AND(Z288="B_pre",AA288="a_pre")</f>
        <v/>
      </c>
      <c r="AC288" s="3">
        <f>AND(Z288="B_pre",AA288="b_pre")</f>
        <v/>
      </c>
      <c r="AD288" s="3">
        <f>AND(Z288="C_pre",AA288="a_pre")</f>
        <v/>
      </c>
      <c r="AE288" s="3">
        <f>AND(Z288="C_pre",AA288="b_pre")</f>
        <v/>
      </c>
      <c r="AF288" s="6">
        <f>待赋值表!C287</f>
        <v/>
      </c>
      <c r="AG288" s="3">
        <f t="array" ref="AG288">IF(AB288=TRUE,"A",IF(AC288=TRUE,"B",IF(AD288=TRUE,"C",IF(AE288=TRUE,"D","其他"))))</f>
        <v/>
      </c>
      <c r="AH288" s="3">
        <f>IF(分析表!$E$12&lt;&gt;"ALL",AND(AF288=分析表!$E$10,AG288=分析表!$E$12),IF(AF288=分析表!$E$10,TRUE(),IF(AF288="ALL",TRUE(),"")))</f>
        <v/>
      </c>
    </row>
    <row r="289">
      <c r="A289" s="3">
        <f>COUNTIF($AH$2:AH289,"TRUE")</f>
        <v/>
      </c>
      <c r="B289" s="3">
        <f>COUNTIF($AG$2:$AG289,#REF!)</f>
        <v/>
      </c>
      <c r="C289" s="56">
        <f>待赋值表!A288</f>
        <v/>
      </c>
      <c r="E289" s="6">
        <f>待赋值表!D288</f>
        <v/>
      </c>
      <c r="F289" s="6">
        <f>待赋值表!E288</f>
        <v/>
      </c>
      <c r="G289" s="6">
        <f>待赋值表!F288</f>
        <v/>
      </c>
      <c r="H289" s="6">
        <f>待赋值表!G288</f>
        <v/>
      </c>
      <c r="I289" s="6">
        <f>待赋值表!H288</f>
        <v/>
      </c>
      <c r="J289" s="6">
        <f>待赋值表!I288</f>
        <v/>
      </c>
      <c r="K289" s="6">
        <f>待赋值表!J288</f>
        <v/>
      </c>
      <c r="L289" s="6">
        <f>待赋值表!K288</f>
        <v/>
      </c>
      <c r="M289" s="6">
        <f>待赋值表!L288</f>
        <v/>
      </c>
      <c r="N289" s="6">
        <f>待赋值表!M288</f>
        <v/>
      </c>
      <c r="O289" s="6">
        <f>待赋值表!N288</f>
        <v/>
      </c>
      <c r="P289" s="6">
        <f>待赋值表!O288</f>
        <v/>
      </c>
      <c r="Q289" s="6">
        <f>IF(待赋值表!P288&lt;&gt;"",待赋值表!P288,0)</f>
        <v/>
      </c>
      <c r="R289" s="6">
        <f>待赋值表!Q288</f>
        <v/>
      </c>
      <c r="S289" s="6">
        <f>待赋值表!R288</f>
        <v/>
      </c>
      <c r="T289" s="6">
        <f>待赋值表!S288</f>
        <v/>
      </c>
      <c r="U289" s="6">
        <f>待赋值表!T288</f>
        <v/>
      </c>
      <c r="V289" s="6">
        <f>待赋值表!U288</f>
        <v/>
      </c>
      <c r="W289" s="6">
        <f>待赋值表!V288</f>
        <v/>
      </c>
      <c r="X289" s="6">
        <f>待赋值表!W288</f>
        <v/>
      </c>
      <c r="Y289" s="6">
        <f>待赋值表!X288</f>
        <v/>
      </c>
      <c r="Z289" s="3">
        <f>IF(M289&gt;=0.01,"B_pre",IF(M289&gt;=0,"C_pre","none"))</f>
        <v/>
      </c>
      <c r="AA289" s="3">
        <f>IF(U289&gt;0.125,"a_pre",IF(U289&gt;=0,"b_pre","none"))</f>
        <v/>
      </c>
      <c r="AB289" s="3">
        <f>AND(Z289="B_pre",AA289="a_pre")</f>
        <v/>
      </c>
      <c r="AC289" s="3">
        <f>AND(Z289="B_pre",AA289="b_pre")</f>
        <v/>
      </c>
      <c r="AD289" s="3">
        <f>AND(Z289="C_pre",AA289="a_pre")</f>
        <v/>
      </c>
      <c r="AE289" s="3">
        <f>AND(Z289="C_pre",AA289="b_pre")</f>
        <v/>
      </c>
      <c r="AF289" s="6">
        <f>待赋值表!C288</f>
        <v/>
      </c>
      <c r="AG289" s="3">
        <f t="array" ref="AG289">IF(AB289=TRUE,"A",IF(AC289=TRUE,"B",IF(AD289=TRUE,"C",IF(AE289=TRUE,"D","其他"))))</f>
        <v/>
      </c>
      <c r="AH289" s="3">
        <f>IF(分析表!$E$12&lt;&gt;"ALL",AND(AF289=分析表!$E$10,AG289=分析表!$E$12),IF(AF289=分析表!$E$10,TRUE(),IF(AF289="ALL",TRUE(),"")))</f>
        <v/>
      </c>
    </row>
    <row r="290">
      <c r="A290" s="3">
        <f>COUNTIF($AH$2:AH290,"TRUE")</f>
        <v/>
      </c>
      <c r="B290" s="3">
        <f>COUNTIF($AG$2:$AG290,#REF!)</f>
        <v/>
      </c>
      <c r="C290" s="56">
        <f>待赋值表!A289</f>
        <v/>
      </c>
      <c r="E290" s="6">
        <f>待赋值表!D289</f>
        <v/>
      </c>
      <c r="F290" s="6">
        <f>待赋值表!E289</f>
        <v/>
      </c>
      <c r="G290" s="6">
        <f>待赋值表!F289</f>
        <v/>
      </c>
      <c r="H290" s="6">
        <f>待赋值表!G289</f>
        <v/>
      </c>
      <c r="I290" s="6">
        <f>待赋值表!H289</f>
        <v/>
      </c>
      <c r="J290" s="6">
        <f>待赋值表!I289</f>
        <v/>
      </c>
      <c r="K290" s="6">
        <f>待赋值表!J289</f>
        <v/>
      </c>
      <c r="L290" s="6">
        <f>待赋值表!K289</f>
        <v/>
      </c>
      <c r="M290" s="6">
        <f>待赋值表!L289</f>
        <v/>
      </c>
      <c r="N290" s="6">
        <f>待赋值表!M289</f>
        <v/>
      </c>
      <c r="O290" s="6">
        <f>待赋值表!N289</f>
        <v/>
      </c>
      <c r="P290" s="6">
        <f>待赋值表!O289</f>
        <v/>
      </c>
      <c r="Q290" s="6">
        <f>IF(待赋值表!P289&lt;&gt;"",待赋值表!P289,0)</f>
        <v/>
      </c>
      <c r="R290" s="6">
        <f>待赋值表!Q289</f>
        <v/>
      </c>
      <c r="S290" s="6">
        <f>待赋值表!R289</f>
        <v/>
      </c>
      <c r="T290" s="6">
        <f>待赋值表!S289</f>
        <v/>
      </c>
      <c r="U290" s="6">
        <f>待赋值表!T289</f>
        <v/>
      </c>
      <c r="V290" s="6">
        <f>待赋值表!U289</f>
        <v/>
      </c>
      <c r="W290" s="6">
        <f>待赋值表!V289</f>
        <v/>
      </c>
      <c r="X290" s="6">
        <f>待赋值表!W289</f>
        <v/>
      </c>
      <c r="Y290" s="6">
        <f>待赋值表!X289</f>
        <v/>
      </c>
      <c r="Z290" s="3">
        <f>IF(M290&gt;=0.01,"B_pre",IF(M290&gt;=0,"C_pre","none"))</f>
        <v/>
      </c>
      <c r="AA290" s="3">
        <f>IF(U290&gt;0.125,"a_pre",IF(U290&gt;=0,"b_pre","none"))</f>
        <v/>
      </c>
      <c r="AB290" s="3">
        <f>AND(Z290="B_pre",AA290="a_pre")</f>
        <v/>
      </c>
      <c r="AC290" s="3">
        <f>AND(Z290="B_pre",AA290="b_pre")</f>
        <v/>
      </c>
      <c r="AD290" s="3">
        <f>AND(Z290="C_pre",AA290="a_pre")</f>
        <v/>
      </c>
      <c r="AE290" s="3">
        <f>AND(Z290="C_pre",AA290="b_pre")</f>
        <v/>
      </c>
      <c r="AF290" s="6">
        <f>待赋值表!C289</f>
        <v/>
      </c>
      <c r="AG290" s="3">
        <f t="array" ref="AG290">IF(AB290=TRUE,"A",IF(AC290=TRUE,"B",IF(AD290=TRUE,"C",IF(AE290=TRUE,"D","其他"))))</f>
        <v/>
      </c>
      <c r="AH290" s="3">
        <f>IF(分析表!$E$12&lt;&gt;"ALL",AND(AF290=分析表!$E$10,AG290=分析表!$E$12),IF(AF290=分析表!$E$10,TRUE(),IF(AF290="ALL",TRUE(),"")))</f>
        <v/>
      </c>
    </row>
    <row r="291">
      <c r="A291" s="3">
        <f>COUNTIF($AH$2:AH291,"TRUE")</f>
        <v/>
      </c>
      <c r="B291" s="3">
        <f>COUNTIF($AG$2:$AG291,#REF!)</f>
        <v/>
      </c>
      <c r="C291" s="56">
        <f>待赋值表!A290</f>
        <v/>
      </c>
      <c r="E291" s="6">
        <f>待赋值表!D290</f>
        <v/>
      </c>
      <c r="F291" s="6">
        <f>待赋值表!E290</f>
        <v/>
      </c>
      <c r="G291" s="6">
        <f>待赋值表!F290</f>
        <v/>
      </c>
      <c r="H291" s="6">
        <f>待赋值表!G290</f>
        <v/>
      </c>
      <c r="I291" s="6">
        <f>待赋值表!H290</f>
        <v/>
      </c>
      <c r="J291" s="6">
        <f>待赋值表!I290</f>
        <v/>
      </c>
      <c r="K291" s="6">
        <f>待赋值表!J290</f>
        <v/>
      </c>
      <c r="L291" s="6">
        <f>待赋值表!K290</f>
        <v/>
      </c>
      <c r="M291" s="6">
        <f>待赋值表!L290</f>
        <v/>
      </c>
      <c r="N291" s="6">
        <f>待赋值表!M290</f>
        <v/>
      </c>
      <c r="O291" s="6">
        <f>待赋值表!N290</f>
        <v/>
      </c>
      <c r="P291" s="6">
        <f>待赋值表!O290</f>
        <v/>
      </c>
      <c r="Q291" s="6">
        <f>IF(待赋值表!P290&lt;&gt;"",待赋值表!P290,0)</f>
        <v/>
      </c>
      <c r="R291" s="6">
        <f>待赋值表!Q290</f>
        <v/>
      </c>
      <c r="S291" s="6">
        <f>待赋值表!R290</f>
        <v/>
      </c>
      <c r="T291" s="6">
        <f>待赋值表!S290</f>
        <v/>
      </c>
      <c r="U291" s="6">
        <f>待赋值表!T290</f>
        <v/>
      </c>
      <c r="V291" s="6">
        <f>待赋值表!U290</f>
        <v/>
      </c>
      <c r="W291" s="6">
        <f>待赋值表!V290</f>
        <v/>
      </c>
      <c r="X291" s="6">
        <f>待赋值表!W290</f>
        <v/>
      </c>
      <c r="Y291" s="6">
        <f>待赋值表!X290</f>
        <v/>
      </c>
      <c r="Z291" s="3">
        <f>IF(M291&gt;=0.01,"B_pre",IF(M291&gt;=0,"C_pre","none"))</f>
        <v/>
      </c>
      <c r="AA291" s="3">
        <f>IF(U291&gt;0.125,"a_pre",IF(U291&gt;=0,"b_pre","none"))</f>
        <v/>
      </c>
      <c r="AB291" s="3">
        <f>AND(Z291="B_pre",AA291="a_pre")</f>
        <v/>
      </c>
      <c r="AC291" s="3">
        <f>AND(Z291="B_pre",AA291="b_pre")</f>
        <v/>
      </c>
      <c r="AD291" s="3">
        <f>AND(Z291="C_pre",AA291="a_pre")</f>
        <v/>
      </c>
      <c r="AE291" s="3">
        <f>AND(Z291="C_pre",AA291="b_pre")</f>
        <v/>
      </c>
      <c r="AF291" s="6">
        <f>待赋值表!C290</f>
        <v/>
      </c>
      <c r="AG291" s="3">
        <f t="array" ref="AG291">IF(AB291=TRUE,"A",IF(AC291=TRUE,"B",IF(AD291=TRUE,"C",IF(AE291=TRUE,"D","其他"))))</f>
        <v/>
      </c>
      <c r="AH291" s="3">
        <f>IF(分析表!$E$12&lt;&gt;"ALL",AND(AF291=分析表!$E$10,AG291=分析表!$E$12),IF(AF291=分析表!$E$10,TRUE(),IF(AF291="ALL",TRUE(),"")))</f>
        <v/>
      </c>
    </row>
    <row r="292">
      <c r="A292" s="3">
        <f>COUNTIF($AH$2:AH292,"TRUE")</f>
        <v/>
      </c>
      <c r="B292" s="3">
        <f>COUNTIF($AG$2:$AG292,#REF!)</f>
        <v/>
      </c>
      <c r="C292" s="56">
        <f>待赋值表!A291</f>
        <v/>
      </c>
      <c r="E292" s="6">
        <f>待赋值表!D291</f>
        <v/>
      </c>
      <c r="F292" s="6">
        <f>待赋值表!E291</f>
        <v/>
      </c>
      <c r="G292" s="6">
        <f>待赋值表!F291</f>
        <v/>
      </c>
      <c r="H292" s="6">
        <f>待赋值表!G291</f>
        <v/>
      </c>
      <c r="I292" s="6">
        <f>待赋值表!H291</f>
        <v/>
      </c>
      <c r="J292" s="6">
        <f>待赋值表!I291</f>
        <v/>
      </c>
      <c r="K292" s="6">
        <f>待赋值表!J291</f>
        <v/>
      </c>
      <c r="L292" s="6">
        <f>待赋值表!K291</f>
        <v/>
      </c>
      <c r="M292" s="6">
        <f>待赋值表!L291</f>
        <v/>
      </c>
      <c r="N292" s="6">
        <f>待赋值表!M291</f>
        <v/>
      </c>
      <c r="O292" s="6">
        <f>待赋值表!N291</f>
        <v/>
      </c>
      <c r="P292" s="6">
        <f>待赋值表!O291</f>
        <v/>
      </c>
      <c r="Q292" s="6">
        <f>IF(待赋值表!P291&lt;&gt;"",待赋值表!P291,0)</f>
        <v/>
      </c>
      <c r="R292" s="6">
        <f>待赋值表!Q291</f>
        <v/>
      </c>
      <c r="S292" s="6">
        <f>待赋值表!R291</f>
        <v/>
      </c>
      <c r="T292" s="6">
        <f>待赋值表!S291</f>
        <v/>
      </c>
      <c r="U292" s="6">
        <f>待赋值表!T291</f>
        <v/>
      </c>
      <c r="V292" s="6">
        <f>待赋值表!U291</f>
        <v/>
      </c>
      <c r="W292" s="6">
        <f>待赋值表!V291</f>
        <v/>
      </c>
      <c r="X292" s="6">
        <f>待赋值表!W291</f>
        <v/>
      </c>
      <c r="Y292" s="6">
        <f>待赋值表!X291</f>
        <v/>
      </c>
      <c r="Z292" s="3">
        <f>IF(M292&gt;=0.01,"B_pre",IF(M292&gt;=0,"C_pre","none"))</f>
        <v/>
      </c>
      <c r="AA292" s="3">
        <f>IF(U292&gt;0.125,"a_pre",IF(U292&gt;=0,"b_pre","none"))</f>
        <v/>
      </c>
      <c r="AB292" s="3">
        <f>AND(Z292="B_pre",AA292="a_pre")</f>
        <v/>
      </c>
      <c r="AC292" s="3">
        <f>AND(Z292="B_pre",AA292="b_pre")</f>
        <v/>
      </c>
      <c r="AD292" s="3">
        <f>AND(Z292="C_pre",AA292="a_pre")</f>
        <v/>
      </c>
      <c r="AE292" s="3">
        <f>AND(Z292="C_pre",AA292="b_pre")</f>
        <v/>
      </c>
      <c r="AF292" s="6">
        <f>待赋值表!C291</f>
        <v/>
      </c>
      <c r="AG292" s="3">
        <f t="array" ref="AG292">IF(AB292=TRUE,"A",IF(AC292=TRUE,"B",IF(AD292=TRUE,"C",IF(AE292=TRUE,"D","其他"))))</f>
        <v/>
      </c>
      <c r="AH292" s="3">
        <f>IF(分析表!$E$12&lt;&gt;"ALL",AND(AF292=分析表!$E$10,AG292=分析表!$E$12),IF(AF292=分析表!$E$10,TRUE(),IF(AF292="ALL",TRUE(),"")))</f>
        <v/>
      </c>
    </row>
    <row r="293">
      <c r="A293" s="3">
        <f>COUNTIF($AH$2:AH293,"TRUE")</f>
        <v/>
      </c>
      <c r="B293" s="3">
        <f>COUNTIF($AG$2:$AG293,#REF!)</f>
        <v/>
      </c>
      <c r="C293" s="56">
        <f>待赋值表!A292</f>
        <v/>
      </c>
      <c r="E293" s="6">
        <f>待赋值表!D292</f>
        <v/>
      </c>
      <c r="F293" s="6">
        <f>待赋值表!E292</f>
        <v/>
      </c>
      <c r="G293" s="6">
        <f>待赋值表!F292</f>
        <v/>
      </c>
      <c r="H293" s="6">
        <f>待赋值表!G292</f>
        <v/>
      </c>
      <c r="I293" s="6">
        <f>待赋值表!H292</f>
        <v/>
      </c>
      <c r="J293" s="6">
        <f>待赋值表!I292</f>
        <v/>
      </c>
      <c r="K293" s="6">
        <f>待赋值表!J292</f>
        <v/>
      </c>
      <c r="L293" s="6">
        <f>待赋值表!K292</f>
        <v/>
      </c>
      <c r="M293" s="6">
        <f>待赋值表!L292</f>
        <v/>
      </c>
      <c r="N293" s="6">
        <f>待赋值表!M292</f>
        <v/>
      </c>
      <c r="O293" s="6">
        <f>待赋值表!N292</f>
        <v/>
      </c>
      <c r="P293" s="6">
        <f>待赋值表!O292</f>
        <v/>
      </c>
      <c r="Q293" s="6">
        <f>IF(待赋值表!P292&lt;&gt;"",待赋值表!P292,0)</f>
        <v/>
      </c>
      <c r="R293" s="6">
        <f>待赋值表!Q292</f>
        <v/>
      </c>
      <c r="S293" s="6">
        <f>待赋值表!R292</f>
        <v/>
      </c>
      <c r="T293" s="6">
        <f>待赋值表!S292</f>
        <v/>
      </c>
      <c r="U293" s="6">
        <f>待赋值表!T292</f>
        <v/>
      </c>
      <c r="V293" s="6">
        <f>待赋值表!U292</f>
        <v/>
      </c>
      <c r="W293" s="6">
        <f>待赋值表!V292</f>
        <v/>
      </c>
      <c r="X293" s="6">
        <f>待赋值表!W292</f>
        <v/>
      </c>
      <c r="Y293" s="6">
        <f>待赋值表!X292</f>
        <v/>
      </c>
      <c r="Z293" s="3">
        <f>IF(M293&gt;=0.01,"B_pre",IF(M293&gt;=0,"C_pre","none"))</f>
        <v/>
      </c>
      <c r="AA293" s="3">
        <f>IF(U293&gt;0.125,"a_pre",IF(U293&gt;=0,"b_pre","none"))</f>
        <v/>
      </c>
      <c r="AB293" s="3">
        <f>AND(Z293="B_pre",AA293="a_pre")</f>
        <v/>
      </c>
      <c r="AC293" s="3">
        <f>AND(Z293="B_pre",AA293="b_pre")</f>
        <v/>
      </c>
      <c r="AD293" s="3">
        <f>AND(Z293="C_pre",AA293="a_pre")</f>
        <v/>
      </c>
      <c r="AE293" s="3">
        <f>AND(Z293="C_pre",AA293="b_pre")</f>
        <v/>
      </c>
      <c r="AF293" s="6">
        <f>待赋值表!C292</f>
        <v/>
      </c>
      <c r="AG293" s="3">
        <f t="array" ref="AG293">IF(AB293=TRUE,"A",IF(AC293=TRUE,"B",IF(AD293=TRUE,"C",IF(AE293=TRUE,"D","其他"))))</f>
        <v/>
      </c>
      <c r="AH293" s="3">
        <f>IF(分析表!$E$12&lt;&gt;"ALL",AND(AF293=分析表!$E$10,AG293=分析表!$E$12),IF(AF293=分析表!$E$10,TRUE(),IF(AF293="ALL",TRUE(),"")))</f>
        <v/>
      </c>
    </row>
    <row r="294">
      <c r="A294" s="3">
        <f>COUNTIF($AH$2:AH294,"TRUE")</f>
        <v/>
      </c>
      <c r="B294" s="3">
        <f>COUNTIF($AG$2:$AG294,#REF!)</f>
        <v/>
      </c>
      <c r="C294" s="56">
        <f>待赋值表!A293</f>
        <v/>
      </c>
      <c r="E294" s="6">
        <f>待赋值表!D293</f>
        <v/>
      </c>
      <c r="F294" s="6">
        <f>待赋值表!E293</f>
        <v/>
      </c>
      <c r="G294" s="6">
        <f>待赋值表!F293</f>
        <v/>
      </c>
      <c r="H294" s="6">
        <f>待赋值表!G293</f>
        <v/>
      </c>
      <c r="I294" s="6">
        <f>待赋值表!H293</f>
        <v/>
      </c>
      <c r="J294" s="6">
        <f>待赋值表!I293</f>
        <v/>
      </c>
      <c r="K294" s="6">
        <f>待赋值表!J293</f>
        <v/>
      </c>
      <c r="L294" s="6">
        <f>待赋值表!K293</f>
        <v/>
      </c>
      <c r="M294" s="6">
        <f>待赋值表!L293</f>
        <v/>
      </c>
      <c r="N294" s="6">
        <f>待赋值表!M293</f>
        <v/>
      </c>
      <c r="O294" s="6">
        <f>待赋值表!N293</f>
        <v/>
      </c>
      <c r="P294" s="6">
        <f>待赋值表!O293</f>
        <v/>
      </c>
      <c r="Q294" s="6">
        <f>IF(待赋值表!P293&lt;&gt;"",待赋值表!P293,0)</f>
        <v/>
      </c>
      <c r="R294" s="6">
        <f>待赋值表!Q293</f>
        <v/>
      </c>
      <c r="S294" s="6">
        <f>待赋值表!R293</f>
        <v/>
      </c>
      <c r="T294" s="6">
        <f>待赋值表!S293</f>
        <v/>
      </c>
      <c r="U294" s="6">
        <f>待赋值表!T293</f>
        <v/>
      </c>
      <c r="V294" s="6">
        <f>待赋值表!U293</f>
        <v/>
      </c>
      <c r="W294" s="6">
        <f>待赋值表!V293</f>
        <v/>
      </c>
      <c r="X294" s="6">
        <f>待赋值表!W293</f>
        <v/>
      </c>
      <c r="Y294" s="6">
        <f>待赋值表!X293</f>
        <v/>
      </c>
      <c r="Z294" s="3">
        <f>IF(M294&gt;=0.01,"B_pre",IF(M294&gt;=0,"C_pre","none"))</f>
        <v/>
      </c>
      <c r="AA294" s="3">
        <f>IF(U294&gt;0.125,"a_pre",IF(U294&gt;=0,"b_pre","none"))</f>
        <v/>
      </c>
      <c r="AB294" s="3">
        <f>AND(Z294="B_pre",AA294="a_pre")</f>
        <v/>
      </c>
      <c r="AC294" s="3">
        <f>AND(Z294="B_pre",AA294="b_pre")</f>
        <v/>
      </c>
      <c r="AD294" s="3">
        <f>AND(Z294="C_pre",AA294="a_pre")</f>
        <v/>
      </c>
      <c r="AE294" s="3">
        <f>AND(Z294="C_pre",AA294="b_pre")</f>
        <v/>
      </c>
      <c r="AF294" s="6">
        <f>待赋值表!C293</f>
        <v/>
      </c>
      <c r="AG294" s="3">
        <f t="array" ref="AG294">IF(AB294=TRUE,"A",IF(AC294=TRUE,"B",IF(AD294=TRUE,"C",IF(AE294=TRUE,"D","其他"))))</f>
        <v/>
      </c>
      <c r="AH294" s="3">
        <f>IF(分析表!$E$12&lt;&gt;"ALL",AND(AF294=分析表!$E$10,AG294=分析表!$E$12),IF(AF294=分析表!$E$10,TRUE(),IF(AF294="ALL",TRUE(),"")))</f>
        <v/>
      </c>
    </row>
    <row r="295">
      <c r="A295" s="3">
        <f>COUNTIF($AH$2:AH295,"TRUE")</f>
        <v/>
      </c>
      <c r="B295" s="3">
        <f>COUNTIF($AG$2:$AG295,#REF!)</f>
        <v/>
      </c>
      <c r="C295" s="56">
        <f>待赋值表!A294</f>
        <v/>
      </c>
      <c r="E295" s="6">
        <f>待赋值表!D294</f>
        <v/>
      </c>
      <c r="F295" s="6">
        <f>待赋值表!E294</f>
        <v/>
      </c>
      <c r="G295" s="6">
        <f>待赋值表!F294</f>
        <v/>
      </c>
      <c r="H295" s="6">
        <f>待赋值表!G294</f>
        <v/>
      </c>
      <c r="I295" s="6">
        <f>待赋值表!H294</f>
        <v/>
      </c>
      <c r="J295" s="6">
        <f>待赋值表!I294</f>
        <v/>
      </c>
      <c r="K295" s="6">
        <f>待赋值表!J294</f>
        <v/>
      </c>
      <c r="L295" s="6">
        <f>待赋值表!K294</f>
        <v/>
      </c>
      <c r="M295" s="6">
        <f>待赋值表!L294</f>
        <v/>
      </c>
      <c r="N295" s="6">
        <f>待赋值表!M294</f>
        <v/>
      </c>
      <c r="O295" s="6">
        <f>待赋值表!N294</f>
        <v/>
      </c>
      <c r="P295" s="6">
        <f>待赋值表!O294</f>
        <v/>
      </c>
      <c r="Q295" s="6">
        <f>IF(待赋值表!P294&lt;&gt;"",待赋值表!P294,0)</f>
        <v/>
      </c>
      <c r="R295" s="6">
        <f>待赋值表!Q294</f>
        <v/>
      </c>
      <c r="S295" s="6">
        <f>待赋值表!R294</f>
        <v/>
      </c>
      <c r="T295" s="6">
        <f>待赋值表!S294</f>
        <v/>
      </c>
      <c r="U295" s="6">
        <f>待赋值表!T294</f>
        <v/>
      </c>
      <c r="V295" s="6">
        <f>待赋值表!U294</f>
        <v/>
      </c>
      <c r="W295" s="6">
        <f>待赋值表!V294</f>
        <v/>
      </c>
      <c r="X295" s="6">
        <f>待赋值表!W294</f>
        <v/>
      </c>
      <c r="Y295" s="6">
        <f>待赋值表!X294</f>
        <v/>
      </c>
      <c r="Z295" s="3">
        <f>IF(M295&gt;=0.01,"B_pre",IF(M295&gt;=0,"C_pre","none"))</f>
        <v/>
      </c>
      <c r="AA295" s="3">
        <f>IF(U295&gt;0.125,"a_pre",IF(U295&gt;=0,"b_pre","none"))</f>
        <v/>
      </c>
      <c r="AB295" s="3">
        <f>AND(Z295="B_pre",AA295="a_pre")</f>
        <v/>
      </c>
      <c r="AC295" s="3">
        <f>AND(Z295="B_pre",AA295="b_pre")</f>
        <v/>
      </c>
      <c r="AD295" s="3">
        <f>AND(Z295="C_pre",AA295="a_pre")</f>
        <v/>
      </c>
      <c r="AE295" s="3">
        <f>AND(Z295="C_pre",AA295="b_pre")</f>
        <v/>
      </c>
      <c r="AF295" s="6">
        <f>待赋值表!C294</f>
        <v/>
      </c>
      <c r="AG295" s="3">
        <f t="array" ref="AG295">IF(AB295=TRUE,"A",IF(AC295=TRUE,"B",IF(AD295=TRUE,"C",IF(AE295=TRUE,"D","其他"))))</f>
        <v/>
      </c>
      <c r="AH295" s="3">
        <f>IF(分析表!$E$12&lt;&gt;"ALL",AND(AF295=分析表!$E$10,AG295=分析表!$E$12),IF(AF295=分析表!$E$10,TRUE(),IF(AF295="ALL",TRUE(),"")))</f>
        <v/>
      </c>
    </row>
    <row r="296">
      <c r="A296" s="3">
        <f>COUNTIF($AH$2:AH296,"TRUE")</f>
        <v/>
      </c>
      <c r="B296" s="3">
        <f>COUNTIF($AG$2:$AG296,#REF!)</f>
        <v/>
      </c>
      <c r="C296" s="56">
        <f>待赋值表!A295</f>
        <v/>
      </c>
      <c r="E296" s="6">
        <f>待赋值表!D295</f>
        <v/>
      </c>
      <c r="F296" s="6">
        <f>待赋值表!E295</f>
        <v/>
      </c>
      <c r="G296" s="6">
        <f>待赋值表!F295</f>
        <v/>
      </c>
      <c r="H296" s="6">
        <f>待赋值表!G295</f>
        <v/>
      </c>
      <c r="I296" s="6">
        <f>待赋值表!H295</f>
        <v/>
      </c>
      <c r="J296" s="6">
        <f>待赋值表!I295</f>
        <v/>
      </c>
      <c r="K296" s="6">
        <f>待赋值表!J295</f>
        <v/>
      </c>
      <c r="L296" s="6">
        <f>待赋值表!K295</f>
        <v/>
      </c>
      <c r="M296" s="6">
        <f>待赋值表!L295</f>
        <v/>
      </c>
      <c r="N296" s="6">
        <f>待赋值表!M295</f>
        <v/>
      </c>
      <c r="O296" s="6">
        <f>待赋值表!N295</f>
        <v/>
      </c>
      <c r="P296" s="6">
        <f>待赋值表!O295</f>
        <v/>
      </c>
      <c r="Q296" s="6">
        <f>IF(待赋值表!P295&lt;&gt;"",待赋值表!P295,0)</f>
        <v/>
      </c>
      <c r="R296" s="6">
        <f>待赋值表!Q295</f>
        <v/>
      </c>
      <c r="S296" s="6">
        <f>待赋值表!R295</f>
        <v/>
      </c>
      <c r="T296" s="6">
        <f>待赋值表!S295</f>
        <v/>
      </c>
      <c r="U296" s="6">
        <f>待赋值表!T295</f>
        <v/>
      </c>
      <c r="V296" s="6">
        <f>待赋值表!U295</f>
        <v/>
      </c>
      <c r="W296" s="6">
        <f>待赋值表!V295</f>
        <v/>
      </c>
      <c r="X296" s="6">
        <f>待赋值表!W295</f>
        <v/>
      </c>
      <c r="Y296" s="6">
        <f>待赋值表!X295</f>
        <v/>
      </c>
      <c r="Z296" s="3">
        <f>IF(M296&gt;=0.01,"B_pre",IF(M296&gt;=0,"C_pre","none"))</f>
        <v/>
      </c>
      <c r="AA296" s="3">
        <f>IF(U296&gt;0.125,"a_pre",IF(U296&gt;=0,"b_pre","none"))</f>
        <v/>
      </c>
      <c r="AB296" s="3">
        <f>AND(Z296="B_pre",AA296="a_pre")</f>
        <v/>
      </c>
      <c r="AC296" s="3">
        <f>AND(Z296="B_pre",AA296="b_pre")</f>
        <v/>
      </c>
      <c r="AD296" s="3">
        <f>AND(Z296="C_pre",AA296="a_pre")</f>
        <v/>
      </c>
      <c r="AE296" s="3">
        <f>AND(Z296="C_pre",AA296="b_pre")</f>
        <v/>
      </c>
      <c r="AF296" s="6">
        <f>待赋值表!C295</f>
        <v/>
      </c>
      <c r="AG296" s="3">
        <f t="array" ref="AG296">IF(AB296=TRUE,"A",IF(AC296=TRUE,"B",IF(AD296=TRUE,"C",IF(AE296=TRUE,"D","其他"))))</f>
        <v/>
      </c>
      <c r="AH296" s="3">
        <f>IF(分析表!$E$12&lt;&gt;"ALL",AND(AF296=分析表!$E$10,AG296=分析表!$E$12),IF(AF296=分析表!$E$10,TRUE(),IF(AF296="ALL",TRUE(),"")))</f>
        <v/>
      </c>
    </row>
    <row r="297">
      <c r="A297" s="3">
        <f>COUNTIF($AH$2:AH297,"TRUE")</f>
        <v/>
      </c>
      <c r="B297" s="3">
        <f>COUNTIF($AG$2:$AG297,#REF!)</f>
        <v/>
      </c>
      <c r="C297" s="56">
        <f>待赋值表!A296</f>
        <v/>
      </c>
      <c r="E297" s="6">
        <f>待赋值表!D296</f>
        <v/>
      </c>
      <c r="F297" s="6">
        <f>待赋值表!E296</f>
        <v/>
      </c>
      <c r="G297" s="6">
        <f>待赋值表!F296</f>
        <v/>
      </c>
      <c r="H297" s="6">
        <f>待赋值表!G296</f>
        <v/>
      </c>
      <c r="I297" s="6">
        <f>待赋值表!H296</f>
        <v/>
      </c>
      <c r="J297" s="6">
        <f>待赋值表!I296</f>
        <v/>
      </c>
      <c r="K297" s="6">
        <f>待赋值表!J296</f>
        <v/>
      </c>
      <c r="L297" s="6">
        <f>待赋值表!K296</f>
        <v/>
      </c>
      <c r="M297" s="6">
        <f>待赋值表!L296</f>
        <v/>
      </c>
      <c r="N297" s="6">
        <f>待赋值表!M296</f>
        <v/>
      </c>
      <c r="O297" s="6">
        <f>待赋值表!N296</f>
        <v/>
      </c>
      <c r="P297" s="6">
        <f>待赋值表!O296</f>
        <v/>
      </c>
      <c r="Q297" s="6">
        <f>IF(待赋值表!P296&lt;&gt;"",待赋值表!P296,0)</f>
        <v/>
      </c>
      <c r="R297" s="6">
        <f>待赋值表!Q296</f>
        <v/>
      </c>
      <c r="S297" s="6">
        <f>待赋值表!R296</f>
        <v/>
      </c>
      <c r="T297" s="6">
        <f>待赋值表!S296</f>
        <v/>
      </c>
      <c r="U297" s="6">
        <f>待赋值表!T296</f>
        <v/>
      </c>
      <c r="V297" s="6">
        <f>待赋值表!U296</f>
        <v/>
      </c>
      <c r="W297" s="6">
        <f>待赋值表!V296</f>
        <v/>
      </c>
      <c r="X297" s="6">
        <f>待赋值表!W296</f>
        <v/>
      </c>
      <c r="Y297" s="6">
        <f>待赋值表!X296</f>
        <v/>
      </c>
      <c r="Z297" s="3">
        <f>IF(M297&gt;=0.01,"B_pre",IF(M297&gt;=0,"C_pre","none"))</f>
        <v/>
      </c>
      <c r="AA297" s="3">
        <f>IF(U297&gt;0.125,"a_pre",IF(U297&gt;=0,"b_pre","none"))</f>
        <v/>
      </c>
      <c r="AB297" s="3">
        <f>AND(Z297="B_pre",AA297="a_pre")</f>
        <v/>
      </c>
      <c r="AC297" s="3">
        <f>AND(Z297="B_pre",AA297="b_pre")</f>
        <v/>
      </c>
      <c r="AD297" s="3">
        <f>AND(Z297="C_pre",AA297="a_pre")</f>
        <v/>
      </c>
      <c r="AE297" s="3">
        <f>AND(Z297="C_pre",AA297="b_pre")</f>
        <v/>
      </c>
      <c r="AF297" s="6">
        <f>待赋值表!C296</f>
        <v/>
      </c>
      <c r="AG297" s="3">
        <f t="array" ref="AG297">IF(AB297=TRUE,"A",IF(AC297=TRUE,"B",IF(AD297=TRUE,"C",IF(AE297=TRUE,"D","其他"))))</f>
        <v/>
      </c>
      <c r="AH297" s="3">
        <f>IF(分析表!$E$12&lt;&gt;"ALL",AND(AF297=分析表!$E$10,AG297=分析表!$E$12),IF(AF297=分析表!$E$10,TRUE(),IF(AF297="ALL",TRUE(),"")))</f>
        <v/>
      </c>
    </row>
    <row r="298">
      <c r="A298" s="3">
        <f>COUNTIF($AH$2:AH298,"TRUE")</f>
        <v/>
      </c>
      <c r="B298" s="3">
        <f>COUNTIF($AG$2:$AG298,#REF!)</f>
        <v/>
      </c>
      <c r="C298" s="56">
        <f>待赋值表!A297</f>
        <v/>
      </c>
      <c r="E298" s="6">
        <f>待赋值表!D297</f>
        <v/>
      </c>
      <c r="F298" s="6">
        <f>待赋值表!E297</f>
        <v/>
      </c>
      <c r="G298" s="6">
        <f>待赋值表!F297</f>
        <v/>
      </c>
      <c r="H298" s="6">
        <f>待赋值表!G297</f>
        <v/>
      </c>
      <c r="I298" s="6">
        <f>待赋值表!H297</f>
        <v/>
      </c>
      <c r="J298" s="6">
        <f>待赋值表!I297</f>
        <v/>
      </c>
      <c r="K298" s="6">
        <f>待赋值表!J297</f>
        <v/>
      </c>
      <c r="L298" s="6">
        <f>待赋值表!K297</f>
        <v/>
      </c>
      <c r="M298" s="6">
        <f>待赋值表!L297</f>
        <v/>
      </c>
      <c r="N298" s="6">
        <f>待赋值表!M297</f>
        <v/>
      </c>
      <c r="O298" s="6">
        <f>待赋值表!N297</f>
        <v/>
      </c>
      <c r="P298" s="6">
        <f>待赋值表!O297</f>
        <v/>
      </c>
      <c r="Q298" s="6">
        <f>IF(待赋值表!P297&lt;&gt;"",待赋值表!P297,0)</f>
        <v/>
      </c>
      <c r="R298" s="6">
        <f>待赋值表!Q297</f>
        <v/>
      </c>
      <c r="S298" s="6">
        <f>待赋值表!R297</f>
        <v/>
      </c>
      <c r="T298" s="6">
        <f>待赋值表!S297</f>
        <v/>
      </c>
      <c r="U298" s="6">
        <f>待赋值表!T297</f>
        <v/>
      </c>
      <c r="V298" s="6">
        <f>待赋值表!U297</f>
        <v/>
      </c>
      <c r="W298" s="6">
        <f>待赋值表!V297</f>
        <v/>
      </c>
      <c r="X298" s="6">
        <f>待赋值表!W297</f>
        <v/>
      </c>
      <c r="Y298" s="6">
        <f>待赋值表!X297</f>
        <v/>
      </c>
      <c r="Z298" s="3">
        <f>IF(M298&gt;=0.01,"B_pre",IF(M298&gt;=0,"C_pre","none"))</f>
        <v/>
      </c>
      <c r="AA298" s="3">
        <f>IF(U298&gt;0.125,"a_pre",IF(U298&gt;=0,"b_pre","none"))</f>
        <v/>
      </c>
      <c r="AB298" s="3">
        <f>AND(Z298="B_pre",AA298="a_pre")</f>
        <v/>
      </c>
      <c r="AC298" s="3">
        <f>AND(Z298="B_pre",AA298="b_pre")</f>
        <v/>
      </c>
      <c r="AD298" s="3">
        <f>AND(Z298="C_pre",AA298="a_pre")</f>
        <v/>
      </c>
      <c r="AE298" s="3">
        <f>AND(Z298="C_pre",AA298="b_pre")</f>
        <v/>
      </c>
      <c r="AF298" s="6">
        <f>待赋值表!C297</f>
        <v/>
      </c>
      <c r="AG298" s="3">
        <f t="array" ref="AG298">IF(AB298=TRUE,"A",IF(AC298=TRUE,"B",IF(AD298=TRUE,"C",IF(AE298=TRUE,"D","其他"))))</f>
        <v/>
      </c>
      <c r="AH298" s="3">
        <f>IF(分析表!$E$12&lt;&gt;"ALL",AND(AF298=分析表!$E$10,AG298=分析表!$E$12),IF(AF298=分析表!$E$10,TRUE(),IF(AF298="ALL",TRUE(),"")))</f>
        <v/>
      </c>
    </row>
    <row r="299">
      <c r="A299" s="3">
        <f>COUNTIF($AH$2:AH299,"TRUE")</f>
        <v/>
      </c>
      <c r="B299" s="3">
        <f>COUNTIF($AG$2:$AG299,#REF!)</f>
        <v/>
      </c>
      <c r="C299" s="56">
        <f>待赋值表!A298</f>
        <v/>
      </c>
      <c r="E299" s="6">
        <f>待赋值表!D298</f>
        <v/>
      </c>
      <c r="F299" s="6">
        <f>待赋值表!E298</f>
        <v/>
      </c>
      <c r="G299" s="6">
        <f>待赋值表!F298</f>
        <v/>
      </c>
      <c r="H299" s="6">
        <f>待赋值表!G298</f>
        <v/>
      </c>
      <c r="I299" s="6">
        <f>待赋值表!H298</f>
        <v/>
      </c>
      <c r="J299" s="6">
        <f>待赋值表!I298</f>
        <v/>
      </c>
      <c r="K299" s="6">
        <f>待赋值表!J298</f>
        <v/>
      </c>
      <c r="L299" s="6">
        <f>待赋值表!K298</f>
        <v/>
      </c>
      <c r="M299" s="6">
        <f>待赋值表!L298</f>
        <v/>
      </c>
      <c r="N299" s="6">
        <f>待赋值表!M298</f>
        <v/>
      </c>
      <c r="O299" s="6">
        <f>待赋值表!N298</f>
        <v/>
      </c>
      <c r="P299" s="6">
        <f>待赋值表!O298</f>
        <v/>
      </c>
      <c r="Q299" s="6">
        <f>IF(待赋值表!P298&lt;&gt;"",待赋值表!P298,0)</f>
        <v/>
      </c>
      <c r="R299" s="6">
        <f>待赋值表!Q298</f>
        <v/>
      </c>
      <c r="S299" s="6">
        <f>待赋值表!R298</f>
        <v/>
      </c>
      <c r="T299" s="6">
        <f>待赋值表!S298</f>
        <v/>
      </c>
      <c r="U299" s="6">
        <f>待赋值表!T298</f>
        <v/>
      </c>
      <c r="V299" s="6">
        <f>待赋值表!U298</f>
        <v/>
      </c>
      <c r="W299" s="6">
        <f>待赋值表!V298</f>
        <v/>
      </c>
      <c r="X299" s="6">
        <f>待赋值表!W298</f>
        <v/>
      </c>
      <c r="Y299" s="6">
        <f>待赋值表!X298</f>
        <v/>
      </c>
      <c r="Z299" s="3">
        <f>IF(M299&gt;=0.01,"B_pre",IF(M299&gt;=0,"C_pre","none"))</f>
        <v/>
      </c>
      <c r="AA299" s="3">
        <f>IF(U299&gt;0.125,"a_pre",IF(U299&gt;=0,"b_pre","none"))</f>
        <v/>
      </c>
      <c r="AB299" s="3">
        <f>AND(Z299="B_pre",AA299="a_pre")</f>
        <v/>
      </c>
      <c r="AC299" s="3">
        <f>AND(Z299="B_pre",AA299="b_pre")</f>
        <v/>
      </c>
      <c r="AD299" s="3">
        <f>AND(Z299="C_pre",AA299="a_pre")</f>
        <v/>
      </c>
      <c r="AE299" s="3">
        <f>AND(Z299="C_pre",AA299="b_pre")</f>
        <v/>
      </c>
      <c r="AF299" s="6">
        <f>待赋值表!C298</f>
        <v/>
      </c>
      <c r="AG299" s="3">
        <f t="array" ref="AG299">IF(AB299=TRUE,"A",IF(AC299=TRUE,"B",IF(AD299=TRUE,"C",IF(AE299=TRUE,"D","其他"))))</f>
        <v/>
      </c>
      <c r="AH299" s="3">
        <f>IF(分析表!$E$12&lt;&gt;"ALL",AND(AF299=分析表!$E$10,AG299=分析表!$E$12),IF(AF299=分析表!$E$10,TRUE(),IF(AF299="ALL",TRUE(),"")))</f>
        <v/>
      </c>
    </row>
    <row r="300">
      <c r="A300" s="3">
        <f>COUNTIF($AH$2:AH300,"TRUE")</f>
        <v/>
      </c>
      <c r="B300" s="3">
        <f>COUNTIF($AG$2:$AG300,#REF!)</f>
        <v/>
      </c>
      <c r="C300" s="56">
        <f>待赋值表!A299</f>
        <v/>
      </c>
      <c r="E300" s="6">
        <f>待赋值表!D299</f>
        <v/>
      </c>
      <c r="F300" s="6">
        <f>待赋值表!E299</f>
        <v/>
      </c>
      <c r="G300" s="6">
        <f>待赋值表!F299</f>
        <v/>
      </c>
      <c r="H300" s="6">
        <f>待赋值表!G299</f>
        <v/>
      </c>
      <c r="I300" s="6">
        <f>待赋值表!H299</f>
        <v/>
      </c>
      <c r="J300" s="6">
        <f>待赋值表!I299</f>
        <v/>
      </c>
      <c r="K300" s="6">
        <f>待赋值表!J299</f>
        <v/>
      </c>
      <c r="L300" s="6">
        <f>待赋值表!K299</f>
        <v/>
      </c>
      <c r="M300" s="6">
        <f>待赋值表!L299</f>
        <v/>
      </c>
      <c r="N300" s="6">
        <f>待赋值表!M299</f>
        <v/>
      </c>
      <c r="O300" s="6">
        <f>待赋值表!N299</f>
        <v/>
      </c>
      <c r="P300" s="6">
        <f>待赋值表!O299</f>
        <v/>
      </c>
      <c r="Q300" s="6">
        <f>IF(待赋值表!P299&lt;&gt;"",待赋值表!P299,0)</f>
        <v/>
      </c>
      <c r="R300" s="6">
        <f>待赋值表!Q299</f>
        <v/>
      </c>
      <c r="S300" s="6">
        <f>待赋值表!R299</f>
        <v/>
      </c>
      <c r="T300" s="6">
        <f>待赋值表!S299</f>
        <v/>
      </c>
      <c r="U300" s="6">
        <f>待赋值表!T299</f>
        <v/>
      </c>
      <c r="V300" s="6">
        <f>待赋值表!U299</f>
        <v/>
      </c>
      <c r="W300" s="6">
        <f>待赋值表!V299</f>
        <v/>
      </c>
      <c r="X300" s="6">
        <f>待赋值表!W299</f>
        <v/>
      </c>
      <c r="Y300" s="6">
        <f>待赋值表!X299</f>
        <v/>
      </c>
      <c r="Z300" s="3">
        <f>IF(M300&gt;=0.01,"B_pre",IF(M300&gt;=0,"C_pre","none"))</f>
        <v/>
      </c>
      <c r="AA300" s="3">
        <f>IF(U300&gt;0.125,"a_pre",IF(U300&gt;=0,"b_pre","none"))</f>
        <v/>
      </c>
      <c r="AB300" s="3">
        <f>AND(Z300="B_pre",AA300="a_pre")</f>
        <v/>
      </c>
      <c r="AC300" s="3">
        <f>AND(Z300="B_pre",AA300="b_pre")</f>
        <v/>
      </c>
      <c r="AD300" s="3">
        <f>AND(Z300="C_pre",AA300="a_pre")</f>
        <v/>
      </c>
      <c r="AE300" s="3">
        <f>AND(Z300="C_pre",AA300="b_pre")</f>
        <v/>
      </c>
      <c r="AF300" s="6">
        <f>待赋值表!C299</f>
        <v/>
      </c>
      <c r="AG300" s="3">
        <f t="array" ref="AG300">IF(AB300=TRUE,"A",IF(AC300=TRUE,"B",IF(AD300=TRUE,"C",IF(AE300=TRUE,"D","其他"))))</f>
        <v/>
      </c>
      <c r="AH300" s="3">
        <f>IF(分析表!$E$12&lt;&gt;"ALL",AND(AF300=分析表!$E$10,AG300=分析表!$E$12),IF(AF300=分析表!$E$10,TRUE(),IF(AF300="ALL",TRUE(),"")))</f>
        <v/>
      </c>
    </row>
    <row r="301">
      <c r="A301" s="3">
        <f>COUNTIF($AH$2:AH301,"TRUE")</f>
        <v/>
      </c>
      <c r="B301" s="3">
        <f>COUNTIF($AG$2:$AG301,#REF!)</f>
        <v/>
      </c>
      <c r="C301" s="56">
        <f>待赋值表!A300</f>
        <v/>
      </c>
      <c r="E301" s="6">
        <f>待赋值表!D300</f>
        <v/>
      </c>
      <c r="F301" s="6">
        <f>待赋值表!E300</f>
        <v/>
      </c>
      <c r="G301" s="6">
        <f>待赋值表!F300</f>
        <v/>
      </c>
      <c r="H301" s="6">
        <f>待赋值表!G300</f>
        <v/>
      </c>
      <c r="I301" s="6">
        <f>待赋值表!H300</f>
        <v/>
      </c>
      <c r="J301" s="6">
        <f>待赋值表!I300</f>
        <v/>
      </c>
      <c r="K301" s="6">
        <f>待赋值表!J300</f>
        <v/>
      </c>
      <c r="L301" s="6">
        <f>待赋值表!K300</f>
        <v/>
      </c>
      <c r="M301" s="6">
        <f>待赋值表!L300</f>
        <v/>
      </c>
      <c r="N301" s="6">
        <f>待赋值表!M300</f>
        <v/>
      </c>
      <c r="O301" s="6">
        <f>待赋值表!N300</f>
        <v/>
      </c>
      <c r="P301" s="6">
        <f>待赋值表!O300</f>
        <v/>
      </c>
      <c r="Q301" s="6">
        <f>IF(待赋值表!P300&lt;&gt;"",待赋值表!P300,0)</f>
        <v/>
      </c>
      <c r="R301" s="6">
        <f>待赋值表!Q300</f>
        <v/>
      </c>
      <c r="S301" s="6">
        <f>待赋值表!R300</f>
        <v/>
      </c>
      <c r="T301" s="6">
        <f>待赋值表!S300</f>
        <v/>
      </c>
      <c r="U301" s="6">
        <f>待赋值表!T300</f>
        <v/>
      </c>
      <c r="V301" s="6">
        <f>待赋值表!U300</f>
        <v/>
      </c>
      <c r="W301" s="6">
        <f>待赋值表!V300</f>
        <v/>
      </c>
      <c r="X301" s="6">
        <f>待赋值表!W300</f>
        <v/>
      </c>
      <c r="Y301" s="6">
        <f>待赋值表!X300</f>
        <v/>
      </c>
      <c r="Z301" s="3">
        <f>IF(M301&gt;=0.01,"B_pre",IF(M301&gt;=0,"C_pre","none"))</f>
        <v/>
      </c>
      <c r="AA301" s="3">
        <f>IF(U301&gt;0.125,"a_pre",IF(U301&gt;=0,"b_pre","none"))</f>
        <v/>
      </c>
      <c r="AB301" s="3">
        <f>AND(Z301="B_pre",AA301="a_pre")</f>
        <v/>
      </c>
      <c r="AC301" s="3">
        <f>AND(Z301="B_pre",AA301="b_pre")</f>
        <v/>
      </c>
      <c r="AD301" s="3">
        <f>AND(Z301="C_pre",AA301="a_pre")</f>
        <v/>
      </c>
      <c r="AE301" s="3">
        <f>AND(Z301="C_pre",AA301="b_pre")</f>
        <v/>
      </c>
      <c r="AF301" s="6">
        <f>待赋值表!C300</f>
        <v/>
      </c>
      <c r="AG301" s="3">
        <f t="array" ref="AG301">IF(AB301=TRUE,"A",IF(AC301=TRUE,"B",IF(AD301=TRUE,"C",IF(AE301=TRUE,"D","其他"))))</f>
        <v/>
      </c>
      <c r="AH301" s="3">
        <f>IF(分析表!$E$12&lt;&gt;"ALL",AND(AF301=分析表!$E$10,AG301=分析表!$E$12),IF(AF301=分析表!$E$10,TRUE(),IF(AF301="ALL",TRUE(),"")))</f>
        <v/>
      </c>
    </row>
    <row r="302">
      <c r="A302" s="3">
        <f>COUNTIF($AH$2:AH302,"TRUE")</f>
        <v/>
      </c>
      <c r="B302" s="3">
        <f>COUNTIF($AG$2:$AG302,#REF!)</f>
        <v/>
      </c>
      <c r="C302" s="56">
        <f>待赋值表!A301</f>
        <v/>
      </c>
      <c r="E302" s="6">
        <f>待赋值表!D301</f>
        <v/>
      </c>
      <c r="F302" s="6">
        <f>待赋值表!E301</f>
        <v/>
      </c>
      <c r="G302" s="6">
        <f>待赋值表!F301</f>
        <v/>
      </c>
      <c r="H302" s="6">
        <f>待赋值表!G301</f>
        <v/>
      </c>
      <c r="I302" s="6">
        <f>待赋值表!H301</f>
        <v/>
      </c>
      <c r="J302" s="6">
        <f>待赋值表!I301</f>
        <v/>
      </c>
      <c r="K302" s="6">
        <f>待赋值表!J301</f>
        <v/>
      </c>
      <c r="L302" s="6">
        <f>待赋值表!K301</f>
        <v/>
      </c>
      <c r="M302" s="6">
        <f>待赋值表!L301</f>
        <v/>
      </c>
      <c r="N302" s="6">
        <f>待赋值表!M301</f>
        <v/>
      </c>
      <c r="O302" s="6">
        <f>待赋值表!N301</f>
        <v/>
      </c>
      <c r="P302" s="6">
        <f>待赋值表!O301</f>
        <v/>
      </c>
      <c r="Q302" s="6">
        <f>IF(待赋值表!P301&lt;&gt;"",待赋值表!P301,0)</f>
        <v/>
      </c>
      <c r="R302" s="6">
        <f>待赋值表!Q301</f>
        <v/>
      </c>
      <c r="S302" s="6">
        <f>待赋值表!R301</f>
        <v/>
      </c>
      <c r="T302" s="6">
        <f>待赋值表!S301</f>
        <v/>
      </c>
      <c r="U302" s="6">
        <f>待赋值表!T301</f>
        <v/>
      </c>
      <c r="V302" s="6">
        <f>待赋值表!U301</f>
        <v/>
      </c>
      <c r="W302" s="6">
        <f>待赋值表!V301</f>
        <v/>
      </c>
      <c r="X302" s="6">
        <f>待赋值表!W301</f>
        <v/>
      </c>
      <c r="Y302" s="6">
        <f>待赋值表!X301</f>
        <v/>
      </c>
      <c r="Z302" s="3">
        <f>IF(M302&gt;=0.01,"B_pre",IF(M302&gt;=0,"C_pre","none"))</f>
        <v/>
      </c>
      <c r="AA302" s="3">
        <f>IF(U302&gt;0.125,"a_pre",IF(U302&gt;=0,"b_pre","none"))</f>
        <v/>
      </c>
      <c r="AB302" s="3">
        <f>AND(Z302="B_pre",AA302="a_pre")</f>
        <v/>
      </c>
      <c r="AC302" s="3">
        <f>AND(Z302="B_pre",AA302="b_pre")</f>
        <v/>
      </c>
      <c r="AD302" s="3">
        <f>AND(Z302="C_pre",AA302="a_pre")</f>
        <v/>
      </c>
      <c r="AE302" s="3">
        <f>AND(Z302="C_pre",AA302="b_pre")</f>
        <v/>
      </c>
      <c r="AF302" s="6">
        <f>待赋值表!C301</f>
        <v/>
      </c>
      <c r="AG302" s="3">
        <f t="array" ref="AG302">IF(AB302=TRUE,"A",IF(AC302=TRUE,"B",IF(AD302=TRUE,"C",IF(AE302=TRUE,"D","其他"))))</f>
        <v/>
      </c>
      <c r="AH302" s="3">
        <f>IF(分析表!$E$12&lt;&gt;"ALL",AND(AF302=分析表!$E$10,AG302=分析表!$E$12),IF(AF302=分析表!$E$10,TRUE(),IF(AF302="ALL",TRUE(),"")))</f>
        <v/>
      </c>
    </row>
    <row r="303">
      <c r="A303" s="3">
        <f>COUNTIF($AH$2:AH303,"TRUE")</f>
        <v/>
      </c>
      <c r="B303" s="3">
        <f>COUNTIF($AG$2:$AG303,#REF!)</f>
        <v/>
      </c>
      <c r="C303" s="56">
        <f>待赋值表!A302</f>
        <v/>
      </c>
      <c r="E303" s="6">
        <f>待赋值表!D302</f>
        <v/>
      </c>
      <c r="F303" s="6">
        <f>待赋值表!E302</f>
        <v/>
      </c>
      <c r="G303" s="6">
        <f>待赋值表!F302</f>
        <v/>
      </c>
      <c r="H303" s="6">
        <f>待赋值表!G302</f>
        <v/>
      </c>
      <c r="I303" s="6">
        <f>待赋值表!H302</f>
        <v/>
      </c>
      <c r="J303" s="6">
        <f>待赋值表!I302</f>
        <v/>
      </c>
      <c r="K303" s="6">
        <f>待赋值表!J302</f>
        <v/>
      </c>
      <c r="L303" s="6">
        <f>待赋值表!K302</f>
        <v/>
      </c>
      <c r="M303" s="6">
        <f>待赋值表!L302</f>
        <v/>
      </c>
      <c r="N303" s="6">
        <f>待赋值表!M302</f>
        <v/>
      </c>
      <c r="O303" s="6">
        <f>待赋值表!N302</f>
        <v/>
      </c>
      <c r="P303" s="6">
        <f>待赋值表!O302</f>
        <v/>
      </c>
      <c r="Q303" s="6">
        <f>IF(待赋值表!P302&lt;&gt;"",待赋值表!P302,0)</f>
        <v/>
      </c>
      <c r="R303" s="6">
        <f>待赋值表!Q302</f>
        <v/>
      </c>
      <c r="S303" s="6">
        <f>待赋值表!R302</f>
        <v/>
      </c>
      <c r="T303" s="6">
        <f>待赋值表!S302</f>
        <v/>
      </c>
      <c r="U303" s="6">
        <f>待赋值表!T302</f>
        <v/>
      </c>
      <c r="V303" s="6">
        <f>待赋值表!U302</f>
        <v/>
      </c>
      <c r="W303" s="6">
        <f>待赋值表!V302</f>
        <v/>
      </c>
      <c r="X303" s="6">
        <f>待赋值表!W302</f>
        <v/>
      </c>
      <c r="Y303" s="6">
        <f>待赋值表!X302</f>
        <v/>
      </c>
      <c r="Z303" s="3">
        <f>IF(M303&gt;=0.01,"B_pre",IF(M303&gt;=0,"C_pre","none"))</f>
        <v/>
      </c>
      <c r="AA303" s="3">
        <f>IF(U303&gt;0.125,"a_pre",IF(U303&gt;=0,"b_pre","none"))</f>
        <v/>
      </c>
      <c r="AB303" s="3">
        <f>AND(Z303="B_pre",AA303="a_pre")</f>
        <v/>
      </c>
      <c r="AC303" s="3">
        <f>AND(Z303="B_pre",AA303="b_pre")</f>
        <v/>
      </c>
      <c r="AD303" s="3">
        <f>AND(Z303="C_pre",AA303="a_pre")</f>
        <v/>
      </c>
      <c r="AE303" s="3">
        <f>AND(Z303="C_pre",AA303="b_pre")</f>
        <v/>
      </c>
      <c r="AF303" s="6">
        <f>待赋值表!C302</f>
        <v/>
      </c>
      <c r="AG303" s="3">
        <f t="array" ref="AG303">IF(AB303=TRUE,"A",IF(AC303=TRUE,"B",IF(AD303=TRUE,"C",IF(AE303=TRUE,"D","其他"))))</f>
        <v/>
      </c>
      <c r="AH303" s="3">
        <f>IF(分析表!$E$12&lt;&gt;"ALL",AND(AF303=分析表!$E$10,AG303=分析表!$E$12),IF(AF303=分析表!$E$10,TRUE(),IF(AF303="ALL",TRUE(),"")))</f>
        <v/>
      </c>
    </row>
    <row r="304">
      <c r="A304" s="3">
        <f>COUNTIF($AH$2:AH304,"TRUE")</f>
        <v/>
      </c>
      <c r="B304" s="3">
        <f>COUNTIF($AG$2:$AG304,#REF!)</f>
        <v/>
      </c>
      <c r="C304" s="56">
        <f>待赋值表!A303</f>
        <v/>
      </c>
      <c r="E304" s="6">
        <f>待赋值表!D303</f>
        <v/>
      </c>
      <c r="F304" s="6">
        <f>待赋值表!E303</f>
        <v/>
      </c>
      <c r="G304" s="6">
        <f>待赋值表!F303</f>
        <v/>
      </c>
      <c r="H304" s="6">
        <f>待赋值表!G303</f>
        <v/>
      </c>
      <c r="I304" s="6">
        <f>待赋值表!H303</f>
        <v/>
      </c>
      <c r="J304" s="6">
        <f>待赋值表!I303</f>
        <v/>
      </c>
      <c r="K304" s="6">
        <f>待赋值表!J303</f>
        <v/>
      </c>
      <c r="L304" s="6">
        <f>待赋值表!K303</f>
        <v/>
      </c>
      <c r="M304" s="6">
        <f>待赋值表!L303</f>
        <v/>
      </c>
      <c r="N304" s="6">
        <f>待赋值表!M303</f>
        <v/>
      </c>
      <c r="O304" s="6">
        <f>待赋值表!N303</f>
        <v/>
      </c>
      <c r="P304" s="6">
        <f>待赋值表!O303</f>
        <v/>
      </c>
      <c r="Q304" s="6">
        <f>IF(待赋值表!P303&lt;&gt;"",待赋值表!P303,0)</f>
        <v/>
      </c>
      <c r="R304" s="6">
        <f>待赋值表!Q303</f>
        <v/>
      </c>
      <c r="S304" s="6">
        <f>待赋值表!R303</f>
        <v/>
      </c>
      <c r="T304" s="6">
        <f>待赋值表!S303</f>
        <v/>
      </c>
      <c r="U304" s="6">
        <f>待赋值表!T303</f>
        <v/>
      </c>
      <c r="V304" s="6">
        <f>待赋值表!U303</f>
        <v/>
      </c>
      <c r="W304" s="6">
        <f>待赋值表!V303</f>
        <v/>
      </c>
      <c r="X304" s="6">
        <f>待赋值表!W303</f>
        <v/>
      </c>
      <c r="Y304" s="6">
        <f>待赋值表!X303</f>
        <v/>
      </c>
      <c r="Z304" s="3">
        <f>IF(M304&gt;=0.01,"B_pre",IF(M304&gt;=0,"C_pre","none"))</f>
        <v/>
      </c>
      <c r="AA304" s="3">
        <f>IF(U304&gt;0.125,"a_pre",IF(U304&gt;=0,"b_pre","none"))</f>
        <v/>
      </c>
      <c r="AB304" s="3">
        <f>AND(Z304="B_pre",AA304="a_pre")</f>
        <v/>
      </c>
      <c r="AC304" s="3">
        <f>AND(Z304="B_pre",AA304="b_pre")</f>
        <v/>
      </c>
      <c r="AD304" s="3">
        <f>AND(Z304="C_pre",AA304="a_pre")</f>
        <v/>
      </c>
      <c r="AE304" s="3">
        <f>AND(Z304="C_pre",AA304="b_pre")</f>
        <v/>
      </c>
      <c r="AF304" s="6">
        <f>待赋值表!C303</f>
        <v/>
      </c>
      <c r="AG304" s="3">
        <f t="array" ref="AG304">IF(AB304=TRUE,"A",IF(AC304=TRUE,"B",IF(AD304=TRUE,"C",IF(AE304=TRUE,"D","其他"))))</f>
        <v/>
      </c>
      <c r="AH304" s="3">
        <f>IF(分析表!$E$12&lt;&gt;"ALL",AND(AF304=分析表!$E$10,AG304=分析表!$E$12),IF(AF304=分析表!$E$10,TRUE(),IF(AF304="ALL",TRUE(),"")))</f>
        <v/>
      </c>
    </row>
    <row r="305">
      <c r="A305" s="3">
        <f>COUNTIF($AH$2:AH305,"TRUE")</f>
        <v/>
      </c>
      <c r="B305" s="3">
        <f>COUNTIF($AG$2:$AG305,#REF!)</f>
        <v/>
      </c>
      <c r="C305" s="56">
        <f>待赋值表!A304</f>
        <v/>
      </c>
      <c r="E305" s="6">
        <f>待赋值表!D304</f>
        <v/>
      </c>
      <c r="F305" s="6">
        <f>待赋值表!E304</f>
        <v/>
      </c>
      <c r="G305" s="6">
        <f>待赋值表!F304</f>
        <v/>
      </c>
      <c r="H305" s="6">
        <f>待赋值表!G304</f>
        <v/>
      </c>
      <c r="I305" s="6">
        <f>待赋值表!H304</f>
        <v/>
      </c>
      <c r="J305" s="6">
        <f>待赋值表!I304</f>
        <v/>
      </c>
      <c r="K305" s="6">
        <f>待赋值表!J304</f>
        <v/>
      </c>
      <c r="L305" s="6">
        <f>待赋值表!K304</f>
        <v/>
      </c>
      <c r="M305" s="6">
        <f>待赋值表!L304</f>
        <v/>
      </c>
      <c r="N305" s="6">
        <f>待赋值表!M304</f>
        <v/>
      </c>
      <c r="O305" s="6">
        <f>待赋值表!N304</f>
        <v/>
      </c>
      <c r="P305" s="6">
        <f>待赋值表!O304</f>
        <v/>
      </c>
      <c r="Q305" s="6">
        <f>IF(待赋值表!P304&lt;&gt;"",待赋值表!P304,0)</f>
        <v/>
      </c>
      <c r="R305" s="6">
        <f>待赋值表!Q304</f>
        <v/>
      </c>
      <c r="S305" s="6">
        <f>待赋值表!R304</f>
        <v/>
      </c>
      <c r="T305" s="6">
        <f>待赋值表!S304</f>
        <v/>
      </c>
      <c r="U305" s="6">
        <f>待赋值表!T304</f>
        <v/>
      </c>
      <c r="V305" s="6">
        <f>待赋值表!U304</f>
        <v/>
      </c>
      <c r="W305" s="6">
        <f>待赋值表!V304</f>
        <v/>
      </c>
      <c r="X305" s="6">
        <f>待赋值表!W304</f>
        <v/>
      </c>
      <c r="Y305" s="6">
        <f>待赋值表!X304</f>
        <v/>
      </c>
      <c r="Z305" s="3">
        <f>IF(M305&gt;=0.01,"B_pre",IF(M305&gt;=0,"C_pre","none"))</f>
        <v/>
      </c>
      <c r="AA305" s="3">
        <f>IF(U305&gt;0.125,"a_pre",IF(U305&gt;=0,"b_pre","none"))</f>
        <v/>
      </c>
      <c r="AB305" s="3">
        <f>AND(Z305="B_pre",AA305="a_pre")</f>
        <v/>
      </c>
      <c r="AC305" s="3">
        <f>AND(Z305="B_pre",AA305="b_pre")</f>
        <v/>
      </c>
      <c r="AD305" s="3">
        <f>AND(Z305="C_pre",AA305="a_pre")</f>
        <v/>
      </c>
      <c r="AE305" s="3">
        <f>AND(Z305="C_pre",AA305="b_pre")</f>
        <v/>
      </c>
      <c r="AF305" s="6">
        <f>待赋值表!C304</f>
        <v/>
      </c>
      <c r="AG305" s="3">
        <f t="array" ref="AG305">IF(AB305=TRUE,"A",IF(AC305=TRUE,"B",IF(AD305=TRUE,"C",IF(AE305=TRUE,"D","其他"))))</f>
        <v/>
      </c>
      <c r="AH305" s="3">
        <f>IF(分析表!$E$12&lt;&gt;"ALL",AND(AF305=分析表!$E$10,AG305=分析表!$E$12),IF(AF305=分析表!$E$10,TRUE(),IF(AF305="ALL",TRUE(),"")))</f>
        <v/>
      </c>
    </row>
    <row r="306">
      <c r="A306" s="3">
        <f>COUNTIF($AH$2:AH306,"TRUE")</f>
        <v/>
      </c>
      <c r="B306" s="3">
        <f>COUNTIF($AG$2:$AG306,#REF!)</f>
        <v/>
      </c>
      <c r="C306" s="56">
        <f>待赋值表!A305</f>
        <v/>
      </c>
      <c r="E306" s="6">
        <f>待赋值表!D305</f>
        <v/>
      </c>
      <c r="F306" s="6">
        <f>待赋值表!E305</f>
        <v/>
      </c>
      <c r="G306" s="6">
        <f>待赋值表!F305</f>
        <v/>
      </c>
      <c r="H306" s="6">
        <f>待赋值表!G305</f>
        <v/>
      </c>
      <c r="I306" s="6">
        <f>待赋值表!H305</f>
        <v/>
      </c>
      <c r="J306" s="6">
        <f>待赋值表!I305</f>
        <v/>
      </c>
      <c r="K306" s="6">
        <f>待赋值表!J305</f>
        <v/>
      </c>
      <c r="L306" s="6">
        <f>待赋值表!K305</f>
        <v/>
      </c>
      <c r="M306" s="6">
        <f>待赋值表!L305</f>
        <v/>
      </c>
      <c r="N306" s="6">
        <f>待赋值表!M305</f>
        <v/>
      </c>
      <c r="O306" s="6">
        <f>待赋值表!N305</f>
        <v/>
      </c>
      <c r="P306" s="6">
        <f>待赋值表!O305</f>
        <v/>
      </c>
      <c r="Q306" s="6">
        <f>IF(待赋值表!P305&lt;&gt;"",待赋值表!P305,0)</f>
        <v/>
      </c>
      <c r="R306" s="6">
        <f>待赋值表!Q305</f>
        <v/>
      </c>
      <c r="S306" s="6">
        <f>待赋值表!R305</f>
        <v/>
      </c>
      <c r="T306" s="6">
        <f>待赋值表!S305</f>
        <v/>
      </c>
      <c r="U306" s="6">
        <f>待赋值表!T305</f>
        <v/>
      </c>
      <c r="V306" s="6">
        <f>待赋值表!U305</f>
        <v/>
      </c>
      <c r="W306" s="6">
        <f>待赋值表!V305</f>
        <v/>
      </c>
      <c r="X306" s="6">
        <f>待赋值表!W305</f>
        <v/>
      </c>
      <c r="Y306" s="6">
        <f>待赋值表!X305</f>
        <v/>
      </c>
      <c r="Z306" s="3">
        <f>IF(M306&gt;=0.01,"B_pre",IF(M306&gt;=0,"C_pre","none"))</f>
        <v/>
      </c>
      <c r="AA306" s="3">
        <f>IF(U306&gt;0.125,"a_pre",IF(U306&gt;=0,"b_pre","none"))</f>
        <v/>
      </c>
      <c r="AB306" s="3">
        <f>AND(Z306="B_pre",AA306="a_pre")</f>
        <v/>
      </c>
      <c r="AC306" s="3">
        <f>AND(Z306="B_pre",AA306="b_pre")</f>
        <v/>
      </c>
      <c r="AD306" s="3">
        <f>AND(Z306="C_pre",AA306="a_pre")</f>
        <v/>
      </c>
      <c r="AE306" s="3">
        <f>AND(Z306="C_pre",AA306="b_pre")</f>
        <v/>
      </c>
      <c r="AF306" s="6">
        <f>待赋值表!C305</f>
        <v/>
      </c>
      <c r="AG306" s="3">
        <f t="array" ref="AG306">IF(AB306=TRUE,"A",IF(AC306=TRUE,"B",IF(AD306=TRUE,"C",IF(AE306=TRUE,"D","其他"))))</f>
        <v/>
      </c>
      <c r="AH306" s="3">
        <f>IF(分析表!$E$12&lt;&gt;"ALL",AND(AF306=分析表!$E$10,AG306=分析表!$E$12),IF(AF306=分析表!$E$10,TRUE(),IF(AF306="ALL",TRUE(),"")))</f>
        <v/>
      </c>
    </row>
    <row r="307">
      <c r="A307" s="3">
        <f>COUNTIF($AH$2:AH307,"TRUE")</f>
        <v/>
      </c>
      <c r="B307" s="3">
        <f>COUNTIF($AG$2:$AG307,#REF!)</f>
        <v/>
      </c>
      <c r="C307" s="56">
        <f>待赋值表!A306</f>
        <v/>
      </c>
      <c r="E307" s="6">
        <f>待赋值表!D306</f>
        <v/>
      </c>
      <c r="F307" s="6">
        <f>待赋值表!E306</f>
        <v/>
      </c>
      <c r="G307" s="6">
        <f>待赋值表!F306</f>
        <v/>
      </c>
      <c r="H307" s="6">
        <f>待赋值表!G306</f>
        <v/>
      </c>
      <c r="I307" s="6">
        <f>待赋值表!H306</f>
        <v/>
      </c>
      <c r="J307" s="6">
        <f>待赋值表!I306</f>
        <v/>
      </c>
      <c r="K307" s="6">
        <f>待赋值表!J306</f>
        <v/>
      </c>
      <c r="L307" s="6">
        <f>待赋值表!K306</f>
        <v/>
      </c>
      <c r="M307" s="6">
        <f>待赋值表!L306</f>
        <v/>
      </c>
      <c r="N307" s="6">
        <f>待赋值表!M306</f>
        <v/>
      </c>
      <c r="O307" s="6">
        <f>待赋值表!N306</f>
        <v/>
      </c>
      <c r="P307" s="6">
        <f>待赋值表!O306</f>
        <v/>
      </c>
      <c r="Q307" s="6">
        <f>IF(待赋值表!P306&lt;&gt;"",待赋值表!P306,0)</f>
        <v/>
      </c>
      <c r="R307" s="6">
        <f>待赋值表!Q306</f>
        <v/>
      </c>
      <c r="S307" s="6">
        <f>待赋值表!R306</f>
        <v/>
      </c>
      <c r="T307" s="6">
        <f>待赋值表!S306</f>
        <v/>
      </c>
      <c r="U307" s="6">
        <f>待赋值表!T306</f>
        <v/>
      </c>
      <c r="V307" s="6">
        <f>待赋值表!U306</f>
        <v/>
      </c>
      <c r="W307" s="6">
        <f>待赋值表!V306</f>
        <v/>
      </c>
      <c r="X307" s="6">
        <f>待赋值表!W306</f>
        <v/>
      </c>
      <c r="Y307" s="6">
        <f>待赋值表!X306</f>
        <v/>
      </c>
      <c r="Z307" s="3">
        <f>IF(M307&gt;=0.01,"B_pre",IF(M307&gt;=0,"C_pre","none"))</f>
        <v/>
      </c>
      <c r="AA307" s="3">
        <f>IF(U307&gt;0.125,"a_pre",IF(U307&gt;=0,"b_pre","none"))</f>
        <v/>
      </c>
      <c r="AB307" s="3">
        <f>AND(Z307="B_pre",AA307="a_pre")</f>
        <v/>
      </c>
      <c r="AC307" s="3">
        <f>AND(Z307="B_pre",AA307="b_pre")</f>
        <v/>
      </c>
      <c r="AD307" s="3">
        <f>AND(Z307="C_pre",AA307="a_pre")</f>
        <v/>
      </c>
      <c r="AE307" s="3">
        <f>AND(Z307="C_pre",AA307="b_pre")</f>
        <v/>
      </c>
      <c r="AF307" s="6">
        <f>待赋值表!C306</f>
        <v/>
      </c>
      <c r="AG307" s="3">
        <f t="array" ref="AG307">IF(AB307=TRUE,"A",IF(AC307=TRUE,"B",IF(AD307=TRUE,"C",IF(AE307=TRUE,"D","其他"))))</f>
        <v/>
      </c>
      <c r="AH307" s="3">
        <f>IF(分析表!$E$12&lt;&gt;"ALL",AND(AF307=分析表!$E$10,AG307=分析表!$E$12),IF(AF307=分析表!$E$10,TRUE(),IF(AF307="ALL",TRUE(),"")))</f>
        <v/>
      </c>
    </row>
    <row r="308">
      <c r="A308" s="3">
        <f>COUNTIF($AH$2:AH308,"TRUE")</f>
        <v/>
      </c>
      <c r="B308" s="3">
        <f>COUNTIF($AG$2:$AG308,#REF!)</f>
        <v/>
      </c>
      <c r="C308" s="56">
        <f>待赋值表!A307</f>
        <v/>
      </c>
      <c r="E308" s="6">
        <f>待赋值表!D307</f>
        <v/>
      </c>
      <c r="F308" s="6">
        <f>待赋值表!E307</f>
        <v/>
      </c>
      <c r="G308" s="6">
        <f>待赋值表!F307</f>
        <v/>
      </c>
      <c r="H308" s="6">
        <f>待赋值表!G307</f>
        <v/>
      </c>
      <c r="I308" s="6">
        <f>待赋值表!H307</f>
        <v/>
      </c>
      <c r="J308" s="6">
        <f>待赋值表!I307</f>
        <v/>
      </c>
      <c r="K308" s="6">
        <f>待赋值表!J307</f>
        <v/>
      </c>
      <c r="L308" s="6">
        <f>待赋值表!K307</f>
        <v/>
      </c>
      <c r="M308" s="6">
        <f>待赋值表!L307</f>
        <v/>
      </c>
      <c r="N308" s="6">
        <f>待赋值表!M307</f>
        <v/>
      </c>
      <c r="O308" s="6">
        <f>待赋值表!N307</f>
        <v/>
      </c>
      <c r="P308" s="6">
        <f>待赋值表!O307</f>
        <v/>
      </c>
      <c r="Q308" s="6">
        <f>IF(待赋值表!P307&lt;&gt;"",待赋值表!P307,0)</f>
        <v/>
      </c>
      <c r="R308" s="6">
        <f>待赋值表!Q307</f>
        <v/>
      </c>
      <c r="S308" s="6">
        <f>待赋值表!R307</f>
        <v/>
      </c>
      <c r="T308" s="6">
        <f>待赋值表!S307</f>
        <v/>
      </c>
      <c r="U308" s="6">
        <f>待赋值表!T307</f>
        <v/>
      </c>
      <c r="V308" s="6">
        <f>待赋值表!U307</f>
        <v/>
      </c>
      <c r="W308" s="6">
        <f>待赋值表!V307</f>
        <v/>
      </c>
      <c r="X308" s="6">
        <f>待赋值表!W307</f>
        <v/>
      </c>
      <c r="Y308" s="6">
        <f>待赋值表!X307</f>
        <v/>
      </c>
      <c r="Z308" s="3">
        <f>IF(M308&gt;=0.01,"B_pre",IF(M308&gt;=0,"C_pre","none"))</f>
        <v/>
      </c>
      <c r="AA308" s="3">
        <f>IF(U308&gt;0.125,"a_pre",IF(U308&gt;=0,"b_pre","none"))</f>
        <v/>
      </c>
      <c r="AB308" s="3">
        <f>AND(Z308="B_pre",AA308="a_pre")</f>
        <v/>
      </c>
      <c r="AC308" s="3">
        <f>AND(Z308="B_pre",AA308="b_pre")</f>
        <v/>
      </c>
      <c r="AD308" s="3">
        <f>AND(Z308="C_pre",AA308="a_pre")</f>
        <v/>
      </c>
      <c r="AE308" s="3">
        <f>AND(Z308="C_pre",AA308="b_pre")</f>
        <v/>
      </c>
      <c r="AF308" s="6">
        <f>待赋值表!C307</f>
        <v/>
      </c>
      <c r="AG308" s="3">
        <f t="array" ref="AG308">IF(AB308=TRUE,"A",IF(AC308=TRUE,"B",IF(AD308=TRUE,"C",IF(AE308=TRUE,"D","其他"))))</f>
        <v/>
      </c>
      <c r="AH308" s="3">
        <f>IF(分析表!$E$12&lt;&gt;"ALL",AND(AF308=分析表!$E$10,AG308=分析表!$E$12),IF(AF308=分析表!$E$10,TRUE(),IF(AF308="ALL",TRUE(),"")))</f>
        <v/>
      </c>
    </row>
    <row r="309">
      <c r="A309" s="3">
        <f>COUNTIF($AH$2:AH309,"TRUE")</f>
        <v/>
      </c>
      <c r="B309" s="3">
        <f>COUNTIF($AG$2:$AG309,#REF!)</f>
        <v/>
      </c>
      <c r="C309" s="56">
        <f>待赋值表!A308</f>
        <v/>
      </c>
      <c r="E309" s="6">
        <f>待赋值表!D308</f>
        <v/>
      </c>
      <c r="F309" s="6">
        <f>待赋值表!E308</f>
        <v/>
      </c>
      <c r="G309" s="6">
        <f>待赋值表!F308</f>
        <v/>
      </c>
      <c r="H309" s="6">
        <f>待赋值表!G308</f>
        <v/>
      </c>
      <c r="I309" s="6">
        <f>待赋值表!H308</f>
        <v/>
      </c>
      <c r="J309" s="6">
        <f>待赋值表!I308</f>
        <v/>
      </c>
      <c r="K309" s="6">
        <f>待赋值表!J308</f>
        <v/>
      </c>
      <c r="L309" s="6">
        <f>待赋值表!K308</f>
        <v/>
      </c>
      <c r="M309" s="6">
        <f>待赋值表!L308</f>
        <v/>
      </c>
      <c r="N309" s="6">
        <f>待赋值表!M308</f>
        <v/>
      </c>
      <c r="O309" s="6">
        <f>待赋值表!N308</f>
        <v/>
      </c>
      <c r="P309" s="6">
        <f>待赋值表!O308</f>
        <v/>
      </c>
      <c r="Q309" s="6">
        <f>IF(待赋值表!P308&lt;&gt;"",待赋值表!P308,0)</f>
        <v/>
      </c>
      <c r="R309" s="6">
        <f>待赋值表!Q308</f>
        <v/>
      </c>
      <c r="S309" s="6">
        <f>待赋值表!R308</f>
        <v/>
      </c>
      <c r="T309" s="6">
        <f>待赋值表!S308</f>
        <v/>
      </c>
      <c r="U309" s="6">
        <f>待赋值表!T308</f>
        <v/>
      </c>
      <c r="V309" s="6">
        <f>待赋值表!U308</f>
        <v/>
      </c>
      <c r="W309" s="6">
        <f>待赋值表!V308</f>
        <v/>
      </c>
      <c r="X309" s="6">
        <f>待赋值表!W308</f>
        <v/>
      </c>
      <c r="Y309" s="6">
        <f>待赋值表!X308</f>
        <v/>
      </c>
      <c r="Z309" s="3">
        <f>IF(M309&gt;=0.01,"B_pre",IF(M309&gt;=0,"C_pre","none"))</f>
        <v/>
      </c>
      <c r="AA309" s="3">
        <f>IF(U309&gt;0.125,"a_pre",IF(U309&gt;=0,"b_pre","none"))</f>
        <v/>
      </c>
      <c r="AB309" s="3">
        <f>AND(Z309="B_pre",AA309="a_pre")</f>
        <v/>
      </c>
      <c r="AC309" s="3">
        <f>AND(Z309="B_pre",AA309="b_pre")</f>
        <v/>
      </c>
      <c r="AD309" s="3">
        <f>AND(Z309="C_pre",AA309="a_pre")</f>
        <v/>
      </c>
      <c r="AE309" s="3">
        <f>AND(Z309="C_pre",AA309="b_pre")</f>
        <v/>
      </c>
      <c r="AF309" s="6">
        <f>待赋值表!C308</f>
        <v/>
      </c>
      <c r="AG309" s="3">
        <f t="array" ref="AG309">IF(AB309=TRUE,"A",IF(AC309=TRUE,"B",IF(AD309=TRUE,"C",IF(AE309=TRUE,"D","其他"))))</f>
        <v/>
      </c>
      <c r="AH309" s="3">
        <f>IF(分析表!$E$12&lt;&gt;"ALL",AND(AF309=分析表!$E$10,AG309=分析表!$E$12),IF(AF309=分析表!$E$10,TRUE(),IF(AF309="ALL",TRUE(),"")))</f>
        <v/>
      </c>
    </row>
    <row r="310">
      <c r="A310" s="3">
        <f>COUNTIF($AH$2:AH310,"TRUE")</f>
        <v/>
      </c>
      <c r="B310" s="3">
        <f>COUNTIF($AG$2:$AG310,#REF!)</f>
        <v/>
      </c>
      <c r="C310" s="56">
        <f>待赋值表!A309</f>
        <v/>
      </c>
      <c r="E310" s="6">
        <f>待赋值表!D309</f>
        <v/>
      </c>
      <c r="F310" s="6">
        <f>待赋值表!E309</f>
        <v/>
      </c>
      <c r="G310" s="6">
        <f>待赋值表!F309</f>
        <v/>
      </c>
      <c r="H310" s="6">
        <f>待赋值表!G309</f>
        <v/>
      </c>
      <c r="I310" s="6">
        <f>待赋值表!H309</f>
        <v/>
      </c>
      <c r="J310" s="6">
        <f>待赋值表!I309</f>
        <v/>
      </c>
      <c r="K310" s="6">
        <f>待赋值表!J309</f>
        <v/>
      </c>
      <c r="L310" s="6">
        <f>待赋值表!K309</f>
        <v/>
      </c>
      <c r="M310" s="6">
        <f>待赋值表!L309</f>
        <v/>
      </c>
      <c r="N310" s="6">
        <f>待赋值表!M309</f>
        <v/>
      </c>
      <c r="O310" s="6">
        <f>待赋值表!N309</f>
        <v/>
      </c>
      <c r="P310" s="6">
        <f>待赋值表!O309</f>
        <v/>
      </c>
      <c r="Q310" s="6">
        <f>IF(待赋值表!P309&lt;&gt;"",待赋值表!P309,0)</f>
        <v/>
      </c>
      <c r="R310" s="6">
        <f>待赋值表!Q309</f>
        <v/>
      </c>
      <c r="S310" s="6">
        <f>待赋值表!R309</f>
        <v/>
      </c>
      <c r="T310" s="6">
        <f>待赋值表!S309</f>
        <v/>
      </c>
      <c r="U310" s="6">
        <f>待赋值表!T309</f>
        <v/>
      </c>
      <c r="V310" s="6">
        <f>待赋值表!U309</f>
        <v/>
      </c>
      <c r="W310" s="6">
        <f>待赋值表!V309</f>
        <v/>
      </c>
      <c r="X310" s="6">
        <f>待赋值表!W309</f>
        <v/>
      </c>
      <c r="Y310" s="6">
        <f>待赋值表!X309</f>
        <v/>
      </c>
      <c r="Z310" s="3">
        <f>IF(M310&gt;=0.01,"B_pre",IF(M310&gt;=0,"C_pre","none"))</f>
        <v/>
      </c>
      <c r="AA310" s="3">
        <f>IF(U310&gt;0.125,"a_pre",IF(U310&gt;=0,"b_pre","none"))</f>
        <v/>
      </c>
      <c r="AB310" s="3">
        <f>AND(Z310="B_pre",AA310="a_pre")</f>
        <v/>
      </c>
      <c r="AC310" s="3">
        <f>AND(Z310="B_pre",AA310="b_pre")</f>
        <v/>
      </c>
      <c r="AD310" s="3">
        <f>AND(Z310="C_pre",AA310="a_pre")</f>
        <v/>
      </c>
      <c r="AE310" s="3">
        <f>AND(Z310="C_pre",AA310="b_pre")</f>
        <v/>
      </c>
      <c r="AF310" s="6">
        <f>待赋值表!C309</f>
        <v/>
      </c>
      <c r="AG310" s="3">
        <f t="array" ref="AG310">IF(AB310=TRUE,"A",IF(AC310=TRUE,"B",IF(AD310=TRUE,"C",IF(AE310=TRUE,"D","其他"))))</f>
        <v/>
      </c>
      <c r="AH310" s="3">
        <f>IF(分析表!$E$12&lt;&gt;"ALL",AND(AF310=分析表!$E$10,AG310=分析表!$E$12),IF(AF310=分析表!$E$10,TRUE(),IF(AF310="ALL",TRUE(),"")))</f>
        <v/>
      </c>
    </row>
    <row r="311">
      <c r="A311" s="3">
        <f>COUNTIF($AH$2:AH311,"TRUE")</f>
        <v/>
      </c>
      <c r="B311" s="3">
        <f>COUNTIF($AG$2:$AG311,#REF!)</f>
        <v/>
      </c>
      <c r="C311" s="56">
        <f>待赋值表!A310</f>
        <v/>
      </c>
      <c r="E311" s="6">
        <f>待赋值表!D310</f>
        <v/>
      </c>
      <c r="F311" s="6">
        <f>待赋值表!E310</f>
        <v/>
      </c>
      <c r="G311" s="6">
        <f>待赋值表!F310</f>
        <v/>
      </c>
      <c r="H311" s="6">
        <f>待赋值表!G310</f>
        <v/>
      </c>
      <c r="I311" s="6">
        <f>待赋值表!H310</f>
        <v/>
      </c>
      <c r="J311" s="6">
        <f>待赋值表!I310</f>
        <v/>
      </c>
      <c r="K311" s="6">
        <f>待赋值表!J310</f>
        <v/>
      </c>
      <c r="L311" s="6">
        <f>待赋值表!K310</f>
        <v/>
      </c>
      <c r="M311" s="6">
        <f>待赋值表!L310</f>
        <v/>
      </c>
      <c r="N311" s="6">
        <f>待赋值表!M310</f>
        <v/>
      </c>
      <c r="O311" s="6">
        <f>待赋值表!N310</f>
        <v/>
      </c>
      <c r="P311" s="6">
        <f>待赋值表!O310</f>
        <v/>
      </c>
      <c r="Q311" s="6">
        <f>IF(待赋值表!P310&lt;&gt;"",待赋值表!P310,0)</f>
        <v/>
      </c>
      <c r="R311" s="6">
        <f>待赋值表!Q310</f>
        <v/>
      </c>
      <c r="S311" s="6">
        <f>待赋值表!R310</f>
        <v/>
      </c>
      <c r="T311" s="6">
        <f>待赋值表!S310</f>
        <v/>
      </c>
      <c r="U311" s="6">
        <f>待赋值表!T310</f>
        <v/>
      </c>
      <c r="V311" s="6">
        <f>待赋值表!U310</f>
        <v/>
      </c>
      <c r="W311" s="6">
        <f>待赋值表!V310</f>
        <v/>
      </c>
      <c r="X311" s="6">
        <f>待赋值表!W310</f>
        <v/>
      </c>
      <c r="Y311" s="6">
        <f>待赋值表!X310</f>
        <v/>
      </c>
      <c r="Z311" s="3">
        <f>IF(M311&gt;=0.01,"B_pre",IF(M311&gt;=0,"C_pre","none"))</f>
        <v/>
      </c>
      <c r="AA311" s="3">
        <f>IF(U311&gt;0.125,"a_pre",IF(U311&gt;=0,"b_pre","none"))</f>
        <v/>
      </c>
      <c r="AB311" s="3">
        <f>AND(Z311="B_pre",AA311="a_pre")</f>
        <v/>
      </c>
      <c r="AC311" s="3">
        <f>AND(Z311="B_pre",AA311="b_pre")</f>
        <v/>
      </c>
      <c r="AD311" s="3">
        <f>AND(Z311="C_pre",AA311="a_pre")</f>
        <v/>
      </c>
      <c r="AE311" s="3">
        <f>AND(Z311="C_pre",AA311="b_pre")</f>
        <v/>
      </c>
      <c r="AF311" s="6">
        <f>待赋值表!C310</f>
        <v/>
      </c>
      <c r="AG311" s="3">
        <f t="array" ref="AG311">IF(AB311=TRUE,"A",IF(AC311=TRUE,"B",IF(AD311=TRUE,"C",IF(AE311=TRUE,"D","其他"))))</f>
        <v/>
      </c>
      <c r="AH311" s="3">
        <f>IF(分析表!$E$12&lt;&gt;"ALL",AND(AF311=分析表!$E$10,AG311=分析表!$E$12),IF(AF311=分析表!$E$10,TRUE(),IF(AF311="ALL",TRUE(),"")))</f>
        <v/>
      </c>
    </row>
    <row r="312">
      <c r="A312" s="3">
        <f>COUNTIF($AH$2:AH312,"TRUE")</f>
        <v/>
      </c>
      <c r="B312" s="3">
        <f>COUNTIF($AG$2:$AG312,#REF!)</f>
        <v/>
      </c>
      <c r="C312" s="56">
        <f>待赋值表!A311</f>
        <v/>
      </c>
      <c r="E312" s="6">
        <f>待赋值表!D311</f>
        <v/>
      </c>
      <c r="F312" s="6">
        <f>待赋值表!E311</f>
        <v/>
      </c>
      <c r="G312" s="6">
        <f>待赋值表!F311</f>
        <v/>
      </c>
      <c r="H312" s="6">
        <f>待赋值表!G311</f>
        <v/>
      </c>
      <c r="I312" s="6">
        <f>待赋值表!H311</f>
        <v/>
      </c>
      <c r="J312" s="6">
        <f>待赋值表!I311</f>
        <v/>
      </c>
      <c r="K312" s="6">
        <f>待赋值表!J311</f>
        <v/>
      </c>
      <c r="L312" s="6">
        <f>待赋值表!K311</f>
        <v/>
      </c>
      <c r="M312" s="6">
        <f>待赋值表!L311</f>
        <v/>
      </c>
      <c r="N312" s="6">
        <f>待赋值表!M311</f>
        <v/>
      </c>
      <c r="O312" s="6">
        <f>待赋值表!N311</f>
        <v/>
      </c>
      <c r="P312" s="6">
        <f>待赋值表!O311</f>
        <v/>
      </c>
      <c r="Q312" s="6">
        <f>IF(待赋值表!P311&lt;&gt;"",待赋值表!P311,0)</f>
        <v/>
      </c>
      <c r="R312" s="6">
        <f>待赋值表!Q311</f>
        <v/>
      </c>
      <c r="S312" s="6">
        <f>待赋值表!R311</f>
        <v/>
      </c>
      <c r="T312" s="6">
        <f>待赋值表!S311</f>
        <v/>
      </c>
      <c r="U312" s="6">
        <f>待赋值表!T311</f>
        <v/>
      </c>
      <c r="V312" s="6">
        <f>待赋值表!U311</f>
        <v/>
      </c>
      <c r="W312" s="6">
        <f>待赋值表!V311</f>
        <v/>
      </c>
      <c r="X312" s="6">
        <f>待赋值表!W311</f>
        <v/>
      </c>
      <c r="Y312" s="6">
        <f>待赋值表!X311</f>
        <v/>
      </c>
      <c r="Z312" s="3">
        <f>IF(M312&gt;=0.01,"B_pre",IF(M312&gt;=0,"C_pre","none"))</f>
        <v/>
      </c>
      <c r="AA312" s="3">
        <f>IF(U312&gt;0.125,"a_pre",IF(U312&gt;=0,"b_pre","none"))</f>
        <v/>
      </c>
      <c r="AB312" s="3">
        <f>AND(Z312="B_pre",AA312="a_pre")</f>
        <v/>
      </c>
      <c r="AC312" s="3">
        <f>AND(Z312="B_pre",AA312="b_pre")</f>
        <v/>
      </c>
      <c r="AD312" s="3">
        <f>AND(Z312="C_pre",AA312="a_pre")</f>
        <v/>
      </c>
      <c r="AE312" s="3">
        <f>AND(Z312="C_pre",AA312="b_pre")</f>
        <v/>
      </c>
      <c r="AF312" s="6">
        <f>待赋值表!C311</f>
        <v/>
      </c>
      <c r="AG312" s="3">
        <f t="array" ref="AG312">IF(AB312=TRUE,"A",IF(AC312=TRUE,"B",IF(AD312=TRUE,"C",IF(AE312=TRUE,"D","其他"))))</f>
        <v/>
      </c>
      <c r="AH312" s="3">
        <f>IF(分析表!$E$12&lt;&gt;"ALL",AND(AF312=分析表!$E$10,AG312=分析表!$E$12),IF(AF312=分析表!$E$10,TRUE(),IF(AF312="ALL",TRUE(),"")))</f>
        <v/>
      </c>
    </row>
    <row r="313">
      <c r="A313" s="3">
        <f>COUNTIF($AH$2:AH313,"TRUE")</f>
        <v/>
      </c>
      <c r="B313" s="3">
        <f>COUNTIF($AG$2:$AG313,#REF!)</f>
        <v/>
      </c>
      <c r="C313" s="56">
        <f>待赋值表!A312</f>
        <v/>
      </c>
      <c r="E313" s="6">
        <f>待赋值表!D312</f>
        <v/>
      </c>
      <c r="F313" s="6">
        <f>待赋值表!E312</f>
        <v/>
      </c>
      <c r="G313" s="6">
        <f>待赋值表!F312</f>
        <v/>
      </c>
      <c r="H313" s="6">
        <f>待赋值表!G312</f>
        <v/>
      </c>
      <c r="I313" s="6">
        <f>待赋值表!H312</f>
        <v/>
      </c>
      <c r="J313" s="6">
        <f>待赋值表!I312</f>
        <v/>
      </c>
      <c r="K313" s="6">
        <f>待赋值表!J312</f>
        <v/>
      </c>
      <c r="L313" s="6">
        <f>待赋值表!K312</f>
        <v/>
      </c>
      <c r="M313" s="6">
        <f>待赋值表!L312</f>
        <v/>
      </c>
      <c r="N313" s="6">
        <f>待赋值表!M312</f>
        <v/>
      </c>
      <c r="O313" s="6">
        <f>待赋值表!N312</f>
        <v/>
      </c>
      <c r="P313" s="6">
        <f>待赋值表!O312</f>
        <v/>
      </c>
      <c r="Q313" s="6">
        <f>IF(待赋值表!P312&lt;&gt;"",待赋值表!P312,0)</f>
        <v/>
      </c>
      <c r="R313" s="6">
        <f>待赋值表!Q312</f>
        <v/>
      </c>
      <c r="S313" s="6">
        <f>待赋值表!R312</f>
        <v/>
      </c>
      <c r="T313" s="6">
        <f>待赋值表!S312</f>
        <v/>
      </c>
      <c r="U313" s="6">
        <f>待赋值表!T312</f>
        <v/>
      </c>
      <c r="V313" s="6">
        <f>待赋值表!U312</f>
        <v/>
      </c>
      <c r="W313" s="6">
        <f>待赋值表!V312</f>
        <v/>
      </c>
      <c r="X313" s="6">
        <f>待赋值表!W312</f>
        <v/>
      </c>
      <c r="Y313" s="6">
        <f>待赋值表!X312</f>
        <v/>
      </c>
      <c r="Z313" s="3">
        <f>IF(M313&gt;=0.01,"B_pre",IF(M313&gt;=0,"C_pre","none"))</f>
        <v/>
      </c>
      <c r="AA313" s="3">
        <f>IF(U313&gt;0.125,"a_pre",IF(U313&gt;=0,"b_pre","none"))</f>
        <v/>
      </c>
      <c r="AB313" s="3">
        <f>AND(Z313="B_pre",AA313="a_pre")</f>
        <v/>
      </c>
      <c r="AC313" s="3">
        <f>AND(Z313="B_pre",AA313="b_pre")</f>
        <v/>
      </c>
      <c r="AD313" s="3">
        <f>AND(Z313="C_pre",AA313="a_pre")</f>
        <v/>
      </c>
      <c r="AE313" s="3">
        <f>AND(Z313="C_pre",AA313="b_pre")</f>
        <v/>
      </c>
      <c r="AF313" s="6">
        <f>待赋值表!C312</f>
        <v/>
      </c>
      <c r="AG313" s="3">
        <f t="array" ref="AG313">IF(AB313=TRUE,"A",IF(AC313=TRUE,"B",IF(AD313=TRUE,"C",IF(AE313=TRUE,"D","其他"))))</f>
        <v/>
      </c>
      <c r="AH313" s="3">
        <f>IF(分析表!$E$12&lt;&gt;"ALL",AND(AF313=分析表!$E$10,AG313=分析表!$E$12),IF(AF313=分析表!$E$10,TRUE(),IF(AF313="ALL",TRUE(),"")))</f>
        <v/>
      </c>
    </row>
    <row r="314">
      <c r="A314" s="3">
        <f>COUNTIF($AH$2:AH314,"TRUE")</f>
        <v/>
      </c>
      <c r="B314" s="3">
        <f>COUNTIF($AG$2:$AG314,#REF!)</f>
        <v/>
      </c>
      <c r="C314" s="56">
        <f>待赋值表!A313</f>
        <v/>
      </c>
      <c r="E314" s="6">
        <f>待赋值表!D313</f>
        <v/>
      </c>
      <c r="F314" s="6">
        <f>待赋值表!E313</f>
        <v/>
      </c>
      <c r="G314" s="6">
        <f>待赋值表!F313</f>
        <v/>
      </c>
      <c r="H314" s="6">
        <f>待赋值表!G313</f>
        <v/>
      </c>
      <c r="I314" s="6">
        <f>待赋值表!H313</f>
        <v/>
      </c>
      <c r="J314" s="6">
        <f>待赋值表!I313</f>
        <v/>
      </c>
      <c r="K314" s="6">
        <f>待赋值表!J313</f>
        <v/>
      </c>
      <c r="L314" s="6">
        <f>待赋值表!K313</f>
        <v/>
      </c>
      <c r="M314" s="6">
        <f>待赋值表!L313</f>
        <v/>
      </c>
      <c r="N314" s="6">
        <f>待赋值表!M313</f>
        <v/>
      </c>
      <c r="O314" s="6">
        <f>待赋值表!N313</f>
        <v/>
      </c>
      <c r="P314" s="6">
        <f>待赋值表!O313</f>
        <v/>
      </c>
      <c r="Q314" s="6">
        <f>IF(待赋值表!P313&lt;&gt;"",待赋值表!P313,0)</f>
        <v/>
      </c>
      <c r="R314" s="6">
        <f>待赋值表!Q313</f>
        <v/>
      </c>
      <c r="S314" s="6">
        <f>待赋值表!R313</f>
        <v/>
      </c>
      <c r="T314" s="6">
        <f>待赋值表!S313</f>
        <v/>
      </c>
      <c r="U314" s="6">
        <f>待赋值表!T313</f>
        <v/>
      </c>
      <c r="V314" s="6">
        <f>待赋值表!U313</f>
        <v/>
      </c>
      <c r="W314" s="6">
        <f>待赋值表!V313</f>
        <v/>
      </c>
      <c r="X314" s="6">
        <f>待赋值表!W313</f>
        <v/>
      </c>
      <c r="Y314" s="6">
        <f>待赋值表!X313</f>
        <v/>
      </c>
      <c r="Z314" s="3">
        <f>IF(M314&gt;=0.01,"B_pre",IF(M314&gt;=0,"C_pre","none"))</f>
        <v/>
      </c>
      <c r="AA314" s="3">
        <f>IF(U314&gt;0.125,"a_pre",IF(U314&gt;=0,"b_pre","none"))</f>
        <v/>
      </c>
      <c r="AB314" s="3">
        <f>AND(Z314="B_pre",AA314="a_pre")</f>
        <v/>
      </c>
      <c r="AC314" s="3">
        <f>AND(Z314="B_pre",AA314="b_pre")</f>
        <v/>
      </c>
      <c r="AD314" s="3">
        <f>AND(Z314="C_pre",AA314="a_pre")</f>
        <v/>
      </c>
      <c r="AE314" s="3">
        <f>AND(Z314="C_pre",AA314="b_pre")</f>
        <v/>
      </c>
      <c r="AF314" s="6">
        <f>待赋值表!C313</f>
        <v/>
      </c>
      <c r="AG314" s="3">
        <f t="array" ref="AG314">IF(AB314=TRUE,"A",IF(AC314=TRUE,"B",IF(AD314=TRUE,"C",IF(AE314=TRUE,"D","其他"))))</f>
        <v/>
      </c>
      <c r="AH314" s="3">
        <f>IF(分析表!$E$12&lt;&gt;"ALL",AND(AF314=分析表!$E$10,AG314=分析表!$E$12),IF(AF314=分析表!$E$10,TRUE(),IF(AF314="ALL",TRUE(),"")))</f>
        <v/>
      </c>
    </row>
    <row r="315">
      <c r="A315" s="3">
        <f>COUNTIF($AH$2:AH315,"TRUE")</f>
        <v/>
      </c>
      <c r="B315" s="3">
        <f>COUNTIF($AG$2:$AG315,#REF!)</f>
        <v/>
      </c>
      <c r="C315" s="56">
        <f>待赋值表!A314</f>
        <v/>
      </c>
      <c r="E315" s="6">
        <f>待赋值表!D314</f>
        <v/>
      </c>
      <c r="F315" s="6">
        <f>待赋值表!E314</f>
        <v/>
      </c>
      <c r="G315" s="6">
        <f>待赋值表!F314</f>
        <v/>
      </c>
      <c r="H315" s="6">
        <f>待赋值表!G314</f>
        <v/>
      </c>
      <c r="I315" s="6">
        <f>待赋值表!H314</f>
        <v/>
      </c>
      <c r="J315" s="6">
        <f>待赋值表!I314</f>
        <v/>
      </c>
      <c r="K315" s="6">
        <f>待赋值表!J314</f>
        <v/>
      </c>
      <c r="L315" s="6">
        <f>待赋值表!K314</f>
        <v/>
      </c>
      <c r="M315" s="6">
        <f>待赋值表!L314</f>
        <v/>
      </c>
      <c r="N315" s="6">
        <f>待赋值表!M314</f>
        <v/>
      </c>
      <c r="O315" s="6">
        <f>待赋值表!N314</f>
        <v/>
      </c>
      <c r="P315" s="6">
        <f>待赋值表!O314</f>
        <v/>
      </c>
      <c r="Q315" s="6">
        <f>IF(待赋值表!P314&lt;&gt;"",待赋值表!P314,0)</f>
        <v/>
      </c>
      <c r="R315" s="6">
        <f>待赋值表!Q314</f>
        <v/>
      </c>
      <c r="S315" s="6">
        <f>待赋值表!R314</f>
        <v/>
      </c>
      <c r="T315" s="6">
        <f>待赋值表!S314</f>
        <v/>
      </c>
      <c r="U315" s="6">
        <f>待赋值表!T314</f>
        <v/>
      </c>
      <c r="V315" s="6">
        <f>待赋值表!U314</f>
        <v/>
      </c>
      <c r="W315" s="6">
        <f>待赋值表!V314</f>
        <v/>
      </c>
      <c r="X315" s="6">
        <f>待赋值表!W314</f>
        <v/>
      </c>
      <c r="Y315" s="6">
        <f>待赋值表!X314</f>
        <v/>
      </c>
      <c r="Z315" s="3">
        <f>IF(M315&gt;=0.01,"B_pre",IF(M315&gt;=0,"C_pre","none"))</f>
        <v/>
      </c>
      <c r="AA315" s="3">
        <f>IF(U315&gt;0.125,"a_pre",IF(U315&gt;=0,"b_pre","none"))</f>
        <v/>
      </c>
      <c r="AB315" s="3">
        <f>AND(Z315="B_pre",AA315="a_pre")</f>
        <v/>
      </c>
      <c r="AC315" s="3">
        <f>AND(Z315="B_pre",AA315="b_pre")</f>
        <v/>
      </c>
      <c r="AD315" s="3">
        <f>AND(Z315="C_pre",AA315="a_pre")</f>
        <v/>
      </c>
      <c r="AE315" s="3">
        <f>AND(Z315="C_pre",AA315="b_pre")</f>
        <v/>
      </c>
      <c r="AF315" s="6">
        <f>待赋值表!C314</f>
        <v/>
      </c>
      <c r="AG315" s="3">
        <f t="array" ref="AG315">IF(AB315=TRUE,"A",IF(AC315=TRUE,"B",IF(AD315=TRUE,"C",IF(AE315=TRUE,"D","其他"))))</f>
        <v/>
      </c>
      <c r="AH315" s="3">
        <f>IF(分析表!$E$12&lt;&gt;"ALL",AND(AF315=分析表!$E$10,AG315=分析表!$E$12),IF(AF315=分析表!$E$10,TRUE(),IF(AF315="ALL",TRUE(),"")))</f>
        <v/>
      </c>
    </row>
    <row r="316">
      <c r="A316" s="3">
        <f>COUNTIF($AH$2:AH316,"TRUE")</f>
        <v/>
      </c>
      <c r="B316" s="3">
        <f>COUNTIF($AG$2:$AG316,#REF!)</f>
        <v/>
      </c>
      <c r="C316" s="56">
        <f>待赋值表!A315</f>
        <v/>
      </c>
      <c r="E316" s="6">
        <f>待赋值表!D315</f>
        <v/>
      </c>
      <c r="F316" s="6">
        <f>待赋值表!E315</f>
        <v/>
      </c>
      <c r="G316" s="6">
        <f>待赋值表!F315</f>
        <v/>
      </c>
      <c r="H316" s="6">
        <f>待赋值表!G315</f>
        <v/>
      </c>
      <c r="I316" s="6">
        <f>待赋值表!H315</f>
        <v/>
      </c>
      <c r="J316" s="6">
        <f>待赋值表!I315</f>
        <v/>
      </c>
      <c r="K316" s="6">
        <f>待赋值表!J315</f>
        <v/>
      </c>
      <c r="L316" s="6">
        <f>待赋值表!K315</f>
        <v/>
      </c>
      <c r="M316" s="6">
        <f>待赋值表!L315</f>
        <v/>
      </c>
      <c r="N316" s="6">
        <f>待赋值表!M315</f>
        <v/>
      </c>
      <c r="O316" s="6">
        <f>待赋值表!N315</f>
        <v/>
      </c>
      <c r="P316" s="6">
        <f>待赋值表!O315</f>
        <v/>
      </c>
      <c r="Q316" s="6">
        <f>IF(待赋值表!P315&lt;&gt;"",待赋值表!P315,0)</f>
        <v/>
      </c>
      <c r="R316" s="6">
        <f>待赋值表!Q315</f>
        <v/>
      </c>
      <c r="S316" s="6">
        <f>待赋值表!R315</f>
        <v/>
      </c>
      <c r="T316" s="6">
        <f>待赋值表!S315</f>
        <v/>
      </c>
      <c r="U316" s="6">
        <f>待赋值表!T315</f>
        <v/>
      </c>
      <c r="V316" s="6">
        <f>待赋值表!U315</f>
        <v/>
      </c>
      <c r="W316" s="6">
        <f>待赋值表!V315</f>
        <v/>
      </c>
      <c r="X316" s="6">
        <f>待赋值表!W315</f>
        <v/>
      </c>
      <c r="Y316" s="6">
        <f>待赋值表!X315</f>
        <v/>
      </c>
      <c r="Z316" s="3">
        <f>IF(M316&gt;=0.01,"B_pre",IF(M316&gt;=0,"C_pre","none"))</f>
        <v/>
      </c>
      <c r="AA316" s="3">
        <f>IF(U316&gt;0.125,"a_pre",IF(U316&gt;=0,"b_pre","none"))</f>
        <v/>
      </c>
      <c r="AB316" s="3">
        <f>AND(Z316="B_pre",AA316="a_pre")</f>
        <v/>
      </c>
      <c r="AC316" s="3">
        <f>AND(Z316="B_pre",AA316="b_pre")</f>
        <v/>
      </c>
      <c r="AD316" s="3">
        <f>AND(Z316="C_pre",AA316="a_pre")</f>
        <v/>
      </c>
      <c r="AE316" s="3">
        <f>AND(Z316="C_pre",AA316="b_pre")</f>
        <v/>
      </c>
      <c r="AF316" s="6">
        <f>待赋值表!C315</f>
        <v/>
      </c>
      <c r="AG316" s="3">
        <f t="array" ref="AG316">IF(AB316=TRUE,"A",IF(AC316=TRUE,"B",IF(AD316=TRUE,"C",IF(AE316=TRUE,"D","其他"))))</f>
        <v/>
      </c>
      <c r="AH316" s="3">
        <f>IF(分析表!$E$12&lt;&gt;"ALL",AND(AF316=分析表!$E$10,AG316=分析表!$E$12),IF(AF316=分析表!$E$10,TRUE(),IF(AF316="ALL",TRUE(),"")))</f>
        <v/>
      </c>
    </row>
    <row r="317">
      <c r="A317" s="3">
        <f>COUNTIF($AH$2:AH317,"TRUE")</f>
        <v/>
      </c>
      <c r="B317" s="3">
        <f>COUNTIF($AG$2:$AG317,#REF!)</f>
        <v/>
      </c>
      <c r="C317" s="56">
        <f>待赋值表!A316</f>
        <v/>
      </c>
      <c r="E317" s="6">
        <f>待赋值表!D316</f>
        <v/>
      </c>
      <c r="F317" s="6">
        <f>待赋值表!E316</f>
        <v/>
      </c>
      <c r="G317" s="6">
        <f>待赋值表!F316</f>
        <v/>
      </c>
      <c r="H317" s="6">
        <f>待赋值表!G316</f>
        <v/>
      </c>
      <c r="I317" s="6">
        <f>待赋值表!H316</f>
        <v/>
      </c>
      <c r="J317" s="6">
        <f>待赋值表!I316</f>
        <v/>
      </c>
      <c r="K317" s="6">
        <f>待赋值表!J316</f>
        <v/>
      </c>
      <c r="L317" s="6">
        <f>待赋值表!K316</f>
        <v/>
      </c>
      <c r="M317" s="6">
        <f>待赋值表!L316</f>
        <v/>
      </c>
      <c r="N317" s="6">
        <f>待赋值表!M316</f>
        <v/>
      </c>
      <c r="O317" s="6">
        <f>待赋值表!N316</f>
        <v/>
      </c>
      <c r="P317" s="6">
        <f>待赋值表!O316</f>
        <v/>
      </c>
      <c r="Q317" s="6">
        <f>IF(待赋值表!P316&lt;&gt;"",待赋值表!P316,0)</f>
        <v/>
      </c>
      <c r="R317" s="6">
        <f>待赋值表!Q316</f>
        <v/>
      </c>
      <c r="S317" s="6">
        <f>待赋值表!R316</f>
        <v/>
      </c>
      <c r="T317" s="6">
        <f>待赋值表!S316</f>
        <v/>
      </c>
      <c r="U317" s="6">
        <f>待赋值表!T316</f>
        <v/>
      </c>
      <c r="V317" s="6">
        <f>待赋值表!U316</f>
        <v/>
      </c>
      <c r="W317" s="6">
        <f>待赋值表!V316</f>
        <v/>
      </c>
      <c r="X317" s="6">
        <f>待赋值表!W316</f>
        <v/>
      </c>
      <c r="Y317" s="6">
        <f>待赋值表!X316</f>
        <v/>
      </c>
      <c r="Z317" s="3">
        <f>IF(M317&gt;=0.01,"B_pre",IF(M317&gt;=0,"C_pre","none"))</f>
        <v/>
      </c>
      <c r="AA317" s="3">
        <f>IF(U317&gt;0.125,"a_pre",IF(U317&gt;=0,"b_pre","none"))</f>
        <v/>
      </c>
      <c r="AB317" s="3">
        <f>AND(Z317="B_pre",AA317="a_pre")</f>
        <v/>
      </c>
      <c r="AC317" s="3">
        <f>AND(Z317="B_pre",AA317="b_pre")</f>
        <v/>
      </c>
      <c r="AD317" s="3">
        <f>AND(Z317="C_pre",AA317="a_pre")</f>
        <v/>
      </c>
      <c r="AE317" s="3">
        <f>AND(Z317="C_pre",AA317="b_pre")</f>
        <v/>
      </c>
      <c r="AF317" s="6">
        <f>待赋值表!C316</f>
        <v/>
      </c>
      <c r="AG317" s="3">
        <f t="array" ref="AG317">IF(AB317=TRUE,"A",IF(AC317=TRUE,"B",IF(AD317=TRUE,"C",IF(AE317=TRUE,"D","其他"))))</f>
        <v/>
      </c>
      <c r="AH317" s="3">
        <f>IF(分析表!$E$12&lt;&gt;"ALL",AND(AF317=分析表!$E$10,AG317=分析表!$E$12),IF(AF317=分析表!$E$10,TRUE(),IF(AF317="ALL",TRUE(),"")))</f>
        <v/>
      </c>
    </row>
    <row r="318">
      <c r="A318" s="3">
        <f>COUNTIF($AH$2:AH318,"TRUE")</f>
        <v/>
      </c>
      <c r="B318" s="3">
        <f>COUNTIF($AG$2:$AG318,#REF!)</f>
        <v/>
      </c>
      <c r="C318" s="56">
        <f>待赋值表!A317</f>
        <v/>
      </c>
      <c r="E318" s="6">
        <f>待赋值表!D317</f>
        <v/>
      </c>
      <c r="F318" s="6">
        <f>待赋值表!E317</f>
        <v/>
      </c>
      <c r="G318" s="6">
        <f>待赋值表!F317</f>
        <v/>
      </c>
      <c r="H318" s="6">
        <f>待赋值表!G317</f>
        <v/>
      </c>
      <c r="I318" s="6">
        <f>待赋值表!H317</f>
        <v/>
      </c>
      <c r="J318" s="6">
        <f>待赋值表!I317</f>
        <v/>
      </c>
      <c r="K318" s="6">
        <f>待赋值表!J317</f>
        <v/>
      </c>
      <c r="L318" s="6">
        <f>待赋值表!K317</f>
        <v/>
      </c>
      <c r="M318" s="6">
        <f>待赋值表!L317</f>
        <v/>
      </c>
      <c r="N318" s="6">
        <f>待赋值表!M317</f>
        <v/>
      </c>
      <c r="O318" s="6">
        <f>待赋值表!N317</f>
        <v/>
      </c>
      <c r="P318" s="6">
        <f>待赋值表!O317</f>
        <v/>
      </c>
      <c r="Q318" s="6">
        <f>IF(待赋值表!P317&lt;&gt;"",待赋值表!P317,0)</f>
        <v/>
      </c>
      <c r="R318" s="6">
        <f>待赋值表!Q317</f>
        <v/>
      </c>
      <c r="S318" s="6">
        <f>待赋值表!R317</f>
        <v/>
      </c>
      <c r="T318" s="6">
        <f>待赋值表!S317</f>
        <v/>
      </c>
      <c r="U318" s="6">
        <f>待赋值表!T317</f>
        <v/>
      </c>
      <c r="V318" s="6">
        <f>待赋值表!U317</f>
        <v/>
      </c>
      <c r="W318" s="6">
        <f>待赋值表!V317</f>
        <v/>
      </c>
      <c r="X318" s="6">
        <f>待赋值表!W317</f>
        <v/>
      </c>
      <c r="Y318" s="6">
        <f>待赋值表!X317</f>
        <v/>
      </c>
      <c r="Z318" s="3">
        <f>IF(M318&gt;=0.01,"B_pre",IF(M318&gt;=0,"C_pre","none"))</f>
        <v/>
      </c>
      <c r="AA318" s="3">
        <f>IF(U318&gt;0.125,"a_pre",IF(U318&gt;=0,"b_pre","none"))</f>
        <v/>
      </c>
      <c r="AB318" s="3">
        <f>AND(Z318="B_pre",AA318="a_pre")</f>
        <v/>
      </c>
      <c r="AC318" s="3">
        <f>AND(Z318="B_pre",AA318="b_pre")</f>
        <v/>
      </c>
      <c r="AD318" s="3">
        <f>AND(Z318="C_pre",AA318="a_pre")</f>
        <v/>
      </c>
      <c r="AE318" s="3">
        <f>AND(Z318="C_pre",AA318="b_pre")</f>
        <v/>
      </c>
      <c r="AF318" s="6">
        <f>待赋值表!C317</f>
        <v/>
      </c>
      <c r="AG318" s="3">
        <f t="array" ref="AG318">IF(AB318=TRUE,"A",IF(AC318=TRUE,"B",IF(AD318=TRUE,"C",IF(AE318=TRUE,"D","其他"))))</f>
        <v/>
      </c>
      <c r="AH318" s="3">
        <f>IF(分析表!$E$12&lt;&gt;"ALL",AND(AF318=分析表!$E$10,AG318=分析表!$E$12),IF(AF318=分析表!$E$10,TRUE(),IF(AF318="ALL",TRUE(),"")))</f>
        <v/>
      </c>
    </row>
    <row r="319">
      <c r="A319" s="3">
        <f>COUNTIF($AH$2:AH319,"TRUE")</f>
        <v/>
      </c>
      <c r="B319" s="3">
        <f>COUNTIF($AG$2:$AG319,#REF!)</f>
        <v/>
      </c>
      <c r="C319" s="56">
        <f>待赋值表!A318</f>
        <v/>
      </c>
      <c r="E319" s="6">
        <f>待赋值表!D318</f>
        <v/>
      </c>
      <c r="F319" s="6">
        <f>待赋值表!E318</f>
        <v/>
      </c>
      <c r="G319" s="6">
        <f>待赋值表!F318</f>
        <v/>
      </c>
      <c r="H319" s="6">
        <f>待赋值表!G318</f>
        <v/>
      </c>
      <c r="I319" s="6">
        <f>待赋值表!H318</f>
        <v/>
      </c>
      <c r="J319" s="6">
        <f>待赋值表!I318</f>
        <v/>
      </c>
      <c r="K319" s="6">
        <f>待赋值表!J318</f>
        <v/>
      </c>
      <c r="L319" s="6">
        <f>待赋值表!K318</f>
        <v/>
      </c>
      <c r="M319" s="6">
        <f>待赋值表!L318</f>
        <v/>
      </c>
      <c r="N319" s="6">
        <f>待赋值表!M318</f>
        <v/>
      </c>
      <c r="O319" s="6">
        <f>待赋值表!N318</f>
        <v/>
      </c>
      <c r="P319" s="6">
        <f>待赋值表!O318</f>
        <v/>
      </c>
      <c r="Q319" s="6">
        <f>IF(待赋值表!P318&lt;&gt;"",待赋值表!P318,0)</f>
        <v/>
      </c>
      <c r="R319" s="6">
        <f>待赋值表!Q318</f>
        <v/>
      </c>
      <c r="S319" s="6">
        <f>待赋值表!R318</f>
        <v/>
      </c>
      <c r="T319" s="6">
        <f>待赋值表!S318</f>
        <v/>
      </c>
      <c r="U319" s="6">
        <f>待赋值表!T318</f>
        <v/>
      </c>
      <c r="V319" s="6">
        <f>待赋值表!U318</f>
        <v/>
      </c>
      <c r="W319" s="6">
        <f>待赋值表!V318</f>
        <v/>
      </c>
      <c r="X319" s="6">
        <f>待赋值表!W318</f>
        <v/>
      </c>
      <c r="Y319" s="6">
        <f>待赋值表!X318</f>
        <v/>
      </c>
      <c r="Z319" s="3">
        <f>IF(M319&gt;=0.01,"B_pre",IF(M319&gt;=0,"C_pre","none"))</f>
        <v/>
      </c>
      <c r="AA319" s="3">
        <f>IF(U319&gt;0.125,"a_pre",IF(U319&gt;=0,"b_pre","none"))</f>
        <v/>
      </c>
      <c r="AB319" s="3">
        <f>AND(Z319="B_pre",AA319="a_pre")</f>
        <v/>
      </c>
      <c r="AC319" s="3">
        <f>AND(Z319="B_pre",AA319="b_pre")</f>
        <v/>
      </c>
      <c r="AD319" s="3">
        <f>AND(Z319="C_pre",AA319="a_pre")</f>
        <v/>
      </c>
      <c r="AE319" s="3">
        <f>AND(Z319="C_pre",AA319="b_pre")</f>
        <v/>
      </c>
      <c r="AF319" s="6">
        <f>待赋值表!C318</f>
        <v/>
      </c>
      <c r="AG319" s="3">
        <f t="array" ref="AG319">IF(AB319=TRUE,"A",IF(AC319=TRUE,"B",IF(AD319=TRUE,"C",IF(AE319=TRUE,"D","其他"))))</f>
        <v/>
      </c>
      <c r="AH319" s="3">
        <f>IF(分析表!$E$12&lt;&gt;"ALL",AND(AF319=分析表!$E$10,AG319=分析表!$E$12),IF(AF319=分析表!$E$10,TRUE(),IF(AF319="ALL",TRUE(),"")))</f>
        <v/>
      </c>
    </row>
    <row r="320">
      <c r="A320" s="3">
        <f>COUNTIF($AH$2:AH320,"TRUE")</f>
        <v/>
      </c>
      <c r="B320" s="3">
        <f>COUNTIF($AG$2:$AG320,#REF!)</f>
        <v/>
      </c>
      <c r="C320" s="56">
        <f>待赋值表!A319</f>
        <v/>
      </c>
      <c r="E320" s="6">
        <f>待赋值表!D319</f>
        <v/>
      </c>
      <c r="F320" s="6">
        <f>待赋值表!E319</f>
        <v/>
      </c>
      <c r="G320" s="6">
        <f>待赋值表!F319</f>
        <v/>
      </c>
      <c r="H320" s="6">
        <f>待赋值表!G319</f>
        <v/>
      </c>
      <c r="I320" s="6">
        <f>待赋值表!H319</f>
        <v/>
      </c>
      <c r="J320" s="6">
        <f>待赋值表!I319</f>
        <v/>
      </c>
      <c r="K320" s="6">
        <f>待赋值表!J319</f>
        <v/>
      </c>
      <c r="L320" s="6">
        <f>待赋值表!K319</f>
        <v/>
      </c>
      <c r="M320" s="6">
        <f>待赋值表!L319</f>
        <v/>
      </c>
      <c r="N320" s="6">
        <f>待赋值表!M319</f>
        <v/>
      </c>
      <c r="O320" s="6">
        <f>待赋值表!N319</f>
        <v/>
      </c>
      <c r="P320" s="6">
        <f>待赋值表!O319</f>
        <v/>
      </c>
      <c r="Q320" s="6">
        <f>IF(待赋值表!P319&lt;&gt;"",待赋值表!P319,0)</f>
        <v/>
      </c>
      <c r="R320" s="6">
        <f>待赋值表!Q319</f>
        <v/>
      </c>
      <c r="S320" s="6">
        <f>待赋值表!R319</f>
        <v/>
      </c>
      <c r="T320" s="6">
        <f>待赋值表!S319</f>
        <v/>
      </c>
      <c r="U320" s="6">
        <f>待赋值表!T319</f>
        <v/>
      </c>
      <c r="V320" s="6">
        <f>待赋值表!U319</f>
        <v/>
      </c>
      <c r="W320" s="6">
        <f>待赋值表!V319</f>
        <v/>
      </c>
      <c r="X320" s="6">
        <f>待赋值表!W319</f>
        <v/>
      </c>
      <c r="Y320" s="6">
        <f>待赋值表!X319</f>
        <v/>
      </c>
      <c r="Z320" s="3">
        <f>IF(M320&gt;=0.01,"B_pre",IF(M320&gt;=0,"C_pre","none"))</f>
        <v/>
      </c>
      <c r="AA320" s="3">
        <f>IF(U320&gt;0.125,"a_pre",IF(U320&gt;=0,"b_pre","none"))</f>
        <v/>
      </c>
      <c r="AB320" s="3">
        <f>AND(Z320="B_pre",AA320="a_pre")</f>
        <v/>
      </c>
      <c r="AC320" s="3">
        <f>AND(Z320="B_pre",AA320="b_pre")</f>
        <v/>
      </c>
      <c r="AD320" s="3">
        <f>AND(Z320="C_pre",AA320="a_pre")</f>
        <v/>
      </c>
      <c r="AE320" s="3">
        <f>AND(Z320="C_pre",AA320="b_pre")</f>
        <v/>
      </c>
      <c r="AF320" s="6">
        <f>待赋值表!C319</f>
        <v/>
      </c>
      <c r="AG320" s="3">
        <f t="array" ref="AG320">IF(AB320=TRUE,"A",IF(AC320=TRUE,"B",IF(AD320=TRUE,"C",IF(AE320=TRUE,"D","其他"))))</f>
        <v/>
      </c>
      <c r="AH320" s="3">
        <f>IF(分析表!$E$12&lt;&gt;"ALL",AND(AF320=分析表!$E$10,AG320=分析表!$E$12),IF(AF320=分析表!$E$10,TRUE(),IF(AF320="ALL",TRUE(),"")))</f>
        <v/>
      </c>
    </row>
    <row r="321">
      <c r="A321" s="3">
        <f>COUNTIF($AH$2:AH321,"TRUE")</f>
        <v/>
      </c>
      <c r="B321" s="3">
        <f>COUNTIF($AG$2:$AG321,#REF!)</f>
        <v/>
      </c>
      <c r="C321" s="56">
        <f>待赋值表!A320</f>
        <v/>
      </c>
      <c r="E321" s="6">
        <f>待赋值表!D320</f>
        <v/>
      </c>
      <c r="F321" s="6">
        <f>待赋值表!E320</f>
        <v/>
      </c>
      <c r="G321" s="6">
        <f>待赋值表!F320</f>
        <v/>
      </c>
      <c r="H321" s="6">
        <f>待赋值表!G320</f>
        <v/>
      </c>
      <c r="I321" s="6">
        <f>待赋值表!H320</f>
        <v/>
      </c>
      <c r="J321" s="6">
        <f>待赋值表!I320</f>
        <v/>
      </c>
      <c r="K321" s="6">
        <f>待赋值表!J320</f>
        <v/>
      </c>
      <c r="L321" s="6">
        <f>待赋值表!K320</f>
        <v/>
      </c>
      <c r="M321" s="6">
        <f>待赋值表!L320</f>
        <v/>
      </c>
      <c r="N321" s="6">
        <f>待赋值表!M320</f>
        <v/>
      </c>
      <c r="O321" s="6">
        <f>待赋值表!N320</f>
        <v/>
      </c>
      <c r="P321" s="6">
        <f>待赋值表!O320</f>
        <v/>
      </c>
      <c r="Q321" s="6">
        <f>IF(待赋值表!P320&lt;&gt;"",待赋值表!P320,0)</f>
        <v/>
      </c>
      <c r="R321" s="6">
        <f>待赋值表!Q320</f>
        <v/>
      </c>
      <c r="S321" s="6">
        <f>待赋值表!R320</f>
        <v/>
      </c>
      <c r="T321" s="6">
        <f>待赋值表!S320</f>
        <v/>
      </c>
      <c r="U321" s="6">
        <f>待赋值表!T320</f>
        <v/>
      </c>
      <c r="V321" s="6">
        <f>待赋值表!U320</f>
        <v/>
      </c>
      <c r="W321" s="6">
        <f>待赋值表!V320</f>
        <v/>
      </c>
      <c r="X321" s="6">
        <f>待赋值表!W320</f>
        <v/>
      </c>
      <c r="Y321" s="6">
        <f>待赋值表!X320</f>
        <v/>
      </c>
      <c r="Z321" s="3">
        <f>IF(M321&gt;=0.01,"B_pre",IF(M321&gt;=0,"C_pre","none"))</f>
        <v/>
      </c>
      <c r="AA321" s="3">
        <f>IF(U321&gt;0.125,"a_pre",IF(U321&gt;=0,"b_pre","none"))</f>
        <v/>
      </c>
      <c r="AB321" s="3">
        <f>AND(Z321="B_pre",AA321="a_pre")</f>
        <v/>
      </c>
      <c r="AC321" s="3">
        <f>AND(Z321="B_pre",AA321="b_pre")</f>
        <v/>
      </c>
      <c r="AD321" s="3">
        <f>AND(Z321="C_pre",AA321="a_pre")</f>
        <v/>
      </c>
      <c r="AE321" s="3">
        <f>AND(Z321="C_pre",AA321="b_pre")</f>
        <v/>
      </c>
      <c r="AF321" s="6">
        <f>待赋值表!C320</f>
        <v/>
      </c>
      <c r="AG321" s="3">
        <f t="array" ref="AG321">IF(AB321=TRUE,"A",IF(AC321=TRUE,"B",IF(AD321=TRUE,"C",IF(AE321=TRUE,"D","其他"))))</f>
        <v/>
      </c>
      <c r="AH321" s="3">
        <f>IF(分析表!$E$12&lt;&gt;"ALL",AND(AF321=分析表!$E$10,AG321=分析表!$E$12),IF(AF321=分析表!$E$10,TRUE(),IF(AF321="ALL",TRUE(),"")))</f>
        <v/>
      </c>
    </row>
    <row r="322">
      <c r="A322" s="3">
        <f>COUNTIF($AH$2:AH322,"TRUE")</f>
        <v/>
      </c>
      <c r="B322" s="3">
        <f>COUNTIF($AG$2:$AG322,#REF!)</f>
        <v/>
      </c>
      <c r="C322" s="56">
        <f>待赋值表!A321</f>
        <v/>
      </c>
      <c r="E322" s="6">
        <f>待赋值表!D321</f>
        <v/>
      </c>
      <c r="F322" s="6">
        <f>待赋值表!E321</f>
        <v/>
      </c>
      <c r="G322" s="6">
        <f>待赋值表!F321</f>
        <v/>
      </c>
      <c r="H322" s="6">
        <f>待赋值表!G321</f>
        <v/>
      </c>
      <c r="I322" s="6">
        <f>待赋值表!H321</f>
        <v/>
      </c>
      <c r="J322" s="6">
        <f>待赋值表!I321</f>
        <v/>
      </c>
      <c r="K322" s="6">
        <f>待赋值表!J321</f>
        <v/>
      </c>
      <c r="L322" s="6">
        <f>待赋值表!K321</f>
        <v/>
      </c>
      <c r="M322" s="6">
        <f>待赋值表!L321</f>
        <v/>
      </c>
      <c r="N322" s="6">
        <f>待赋值表!M321</f>
        <v/>
      </c>
      <c r="O322" s="6">
        <f>待赋值表!N321</f>
        <v/>
      </c>
      <c r="P322" s="6">
        <f>待赋值表!O321</f>
        <v/>
      </c>
      <c r="Q322" s="6">
        <f>IF(待赋值表!P321&lt;&gt;"",待赋值表!P321,0)</f>
        <v/>
      </c>
      <c r="R322" s="6">
        <f>待赋值表!Q321</f>
        <v/>
      </c>
      <c r="S322" s="6">
        <f>待赋值表!R321</f>
        <v/>
      </c>
      <c r="T322" s="6">
        <f>待赋值表!S321</f>
        <v/>
      </c>
      <c r="U322" s="6">
        <f>待赋值表!T321</f>
        <v/>
      </c>
      <c r="V322" s="6">
        <f>待赋值表!U321</f>
        <v/>
      </c>
      <c r="W322" s="6">
        <f>待赋值表!V321</f>
        <v/>
      </c>
      <c r="X322" s="6">
        <f>待赋值表!W321</f>
        <v/>
      </c>
      <c r="Y322" s="6">
        <f>待赋值表!X321</f>
        <v/>
      </c>
      <c r="Z322" s="3">
        <f>IF(M322&gt;=0.01,"B_pre",IF(M322&gt;=0,"C_pre","none"))</f>
        <v/>
      </c>
      <c r="AA322" s="3">
        <f>IF(U322&gt;0.125,"a_pre",IF(U322&gt;=0,"b_pre","none"))</f>
        <v/>
      </c>
      <c r="AB322" s="3">
        <f>AND(Z322="B_pre",AA322="a_pre")</f>
        <v/>
      </c>
      <c r="AC322" s="3">
        <f>AND(Z322="B_pre",AA322="b_pre")</f>
        <v/>
      </c>
      <c r="AD322" s="3">
        <f>AND(Z322="C_pre",AA322="a_pre")</f>
        <v/>
      </c>
      <c r="AE322" s="3">
        <f>AND(Z322="C_pre",AA322="b_pre")</f>
        <v/>
      </c>
      <c r="AF322" s="6">
        <f>待赋值表!C321</f>
        <v/>
      </c>
      <c r="AG322" s="3">
        <f t="array" ref="AG322">IF(AB322=TRUE,"A",IF(AC322=TRUE,"B",IF(AD322=TRUE,"C",IF(AE322=TRUE,"D","其他"))))</f>
        <v/>
      </c>
      <c r="AH322" s="3">
        <f>IF(分析表!$E$12&lt;&gt;"ALL",AND(AF322=分析表!$E$10,AG322=分析表!$E$12),IF(AF322=分析表!$E$10,TRUE(),IF(AF322="ALL",TRUE(),"")))</f>
        <v/>
      </c>
    </row>
    <row r="323">
      <c r="A323" s="3">
        <f>COUNTIF($AH$2:AH323,"TRUE")</f>
        <v/>
      </c>
      <c r="B323" s="3">
        <f>COUNTIF($AG$2:$AG323,#REF!)</f>
        <v/>
      </c>
      <c r="C323" s="56">
        <f>待赋值表!A322</f>
        <v/>
      </c>
      <c r="E323" s="6">
        <f>待赋值表!D322</f>
        <v/>
      </c>
      <c r="F323" s="6">
        <f>待赋值表!E322</f>
        <v/>
      </c>
      <c r="G323" s="6">
        <f>待赋值表!F322</f>
        <v/>
      </c>
      <c r="H323" s="6">
        <f>待赋值表!G322</f>
        <v/>
      </c>
      <c r="I323" s="6">
        <f>待赋值表!H322</f>
        <v/>
      </c>
      <c r="J323" s="6">
        <f>待赋值表!I322</f>
        <v/>
      </c>
      <c r="K323" s="6">
        <f>待赋值表!J322</f>
        <v/>
      </c>
      <c r="L323" s="6">
        <f>待赋值表!K322</f>
        <v/>
      </c>
      <c r="M323" s="6">
        <f>待赋值表!L322</f>
        <v/>
      </c>
      <c r="N323" s="6">
        <f>待赋值表!M322</f>
        <v/>
      </c>
      <c r="O323" s="6">
        <f>待赋值表!N322</f>
        <v/>
      </c>
      <c r="P323" s="6">
        <f>待赋值表!O322</f>
        <v/>
      </c>
      <c r="Q323" s="6">
        <f>IF(待赋值表!P322&lt;&gt;"",待赋值表!P322,0)</f>
        <v/>
      </c>
      <c r="R323" s="6">
        <f>待赋值表!Q322</f>
        <v/>
      </c>
      <c r="S323" s="6">
        <f>待赋值表!R322</f>
        <v/>
      </c>
      <c r="T323" s="6">
        <f>待赋值表!S322</f>
        <v/>
      </c>
      <c r="U323" s="6">
        <f>待赋值表!T322</f>
        <v/>
      </c>
      <c r="V323" s="6">
        <f>待赋值表!U322</f>
        <v/>
      </c>
      <c r="W323" s="6">
        <f>待赋值表!V322</f>
        <v/>
      </c>
      <c r="X323" s="6">
        <f>待赋值表!W322</f>
        <v/>
      </c>
      <c r="Y323" s="6">
        <f>待赋值表!X322</f>
        <v/>
      </c>
      <c r="Z323" s="3">
        <f>IF(M323&gt;=0.01,"B_pre",IF(M323&gt;=0,"C_pre","none"))</f>
        <v/>
      </c>
      <c r="AA323" s="3">
        <f>IF(U323&gt;0.125,"a_pre",IF(U323&gt;=0,"b_pre","none"))</f>
        <v/>
      </c>
      <c r="AB323" s="3">
        <f>AND(Z323="B_pre",AA323="a_pre")</f>
        <v/>
      </c>
      <c r="AC323" s="3">
        <f>AND(Z323="B_pre",AA323="b_pre")</f>
        <v/>
      </c>
      <c r="AD323" s="3">
        <f>AND(Z323="C_pre",AA323="a_pre")</f>
        <v/>
      </c>
      <c r="AE323" s="3">
        <f>AND(Z323="C_pre",AA323="b_pre")</f>
        <v/>
      </c>
      <c r="AF323" s="6">
        <f>待赋值表!C322</f>
        <v/>
      </c>
      <c r="AG323" s="3">
        <f t="array" ref="AG323">IF(AB323=TRUE,"A",IF(AC323=TRUE,"B",IF(AD323=TRUE,"C",IF(AE323=TRUE,"D","其他"))))</f>
        <v/>
      </c>
      <c r="AH323" s="3">
        <f>IF(分析表!$E$12&lt;&gt;"ALL",AND(AF323=分析表!$E$10,AG323=分析表!$E$12),IF(AF323=分析表!$E$10,TRUE(),IF(AF323="ALL",TRUE(),"")))</f>
        <v/>
      </c>
    </row>
    <row r="324">
      <c r="A324" s="3">
        <f>COUNTIF($AH$2:AH324,"TRUE")</f>
        <v/>
      </c>
      <c r="B324" s="3">
        <f>COUNTIF($AG$2:$AG324,#REF!)</f>
        <v/>
      </c>
      <c r="C324" s="56">
        <f>待赋值表!A323</f>
        <v/>
      </c>
      <c r="E324" s="6">
        <f>待赋值表!D323</f>
        <v/>
      </c>
      <c r="F324" s="6">
        <f>待赋值表!E323</f>
        <v/>
      </c>
      <c r="G324" s="6">
        <f>待赋值表!F323</f>
        <v/>
      </c>
      <c r="H324" s="6">
        <f>待赋值表!G323</f>
        <v/>
      </c>
      <c r="I324" s="6">
        <f>待赋值表!H323</f>
        <v/>
      </c>
      <c r="J324" s="6">
        <f>待赋值表!I323</f>
        <v/>
      </c>
      <c r="K324" s="6">
        <f>待赋值表!J323</f>
        <v/>
      </c>
      <c r="L324" s="6">
        <f>待赋值表!K323</f>
        <v/>
      </c>
      <c r="M324" s="6">
        <f>待赋值表!L323</f>
        <v/>
      </c>
      <c r="N324" s="6">
        <f>待赋值表!M323</f>
        <v/>
      </c>
      <c r="O324" s="6">
        <f>待赋值表!N323</f>
        <v/>
      </c>
      <c r="P324" s="6">
        <f>待赋值表!O323</f>
        <v/>
      </c>
      <c r="Q324" s="6">
        <f>IF(待赋值表!P323&lt;&gt;"",待赋值表!P323,0)</f>
        <v/>
      </c>
      <c r="R324" s="6">
        <f>待赋值表!Q323</f>
        <v/>
      </c>
      <c r="S324" s="6">
        <f>待赋值表!R323</f>
        <v/>
      </c>
      <c r="T324" s="6">
        <f>待赋值表!S323</f>
        <v/>
      </c>
      <c r="U324" s="6">
        <f>待赋值表!T323</f>
        <v/>
      </c>
      <c r="V324" s="6">
        <f>待赋值表!U323</f>
        <v/>
      </c>
      <c r="W324" s="6">
        <f>待赋值表!V323</f>
        <v/>
      </c>
      <c r="X324" s="6">
        <f>待赋值表!W323</f>
        <v/>
      </c>
      <c r="Y324" s="6">
        <f>待赋值表!X323</f>
        <v/>
      </c>
      <c r="Z324" s="3">
        <f>IF(M324&gt;=0.01,"B_pre",IF(M324&gt;=0,"C_pre","none"))</f>
        <v/>
      </c>
      <c r="AA324" s="3">
        <f>IF(U324&gt;0.125,"a_pre",IF(U324&gt;=0,"b_pre","none"))</f>
        <v/>
      </c>
      <c r="AB324" s="3">
        <f>AND(Z324="B_pre",AA324="a_pre")</f>
        <v/>
      </c>
      <c r="AC324" s="3">
        <f>AND(Z324="B_pre",AA324="b_pre")</f>
        <v/>
      </c>
      <c r="AD324" s="3">
        <f>AND(Z324="C_pre",AA324="a_pre")</f>
        <v/>
      </c>
      <c r="AE324" s="3">
        <f>AND(Z324="C_pre",AA324="b_pre")</f>
        <v/>
      </c>
      <c r="AF324" s="6">
        <f>待赋值表!C323</f>
        <v/>
      </c>
      <c r="AG324" s="3">
        <f t="array" ref="AG324">IF(AB324=TRUE,"A",IF(AC324=TRUE,"B",IF(AD324=TRUE,"C",IF(AE324=TRUE,"D","其他"))))</f>
        <v/>
      </c>
      <c r="AH324" s="3">
        <f>IF(分析表!$E$12&lt;&gt;"ALL",AND(AF324=分析表!$E$10,AG324=分析表!$E$12),IF(AF324=分析表!$E$10,TRUE(),IF(AF324="ALL",TRUE(),"")))</f>
        <v/>
      </c>
    </row>
    <row r="325">
      <c r="A325" s="3">
        <f>COUNTIF($AH$2:AH325,"TRUE")</f>
        <v/>
      </c>
      <c r="B325" s="3">
        <f>COUNTIF($AG$2:$AG325,#REF!)</f>
        <v/>
      </c>
      <c r="C325" s="56">
        <f>待赋值表!A324</f>
        <v/>
      </c>
      <c r="E325" s="6">
        <f>待赋值表!D324</f>
        <v/>
      </c>
      <c r="F325" s="6">
        <f>待赋值表!E324</f>
        <v/>
      </c>
      <c r="G325" s="6">
        <f>待赋值表!F324</f>
        <v/>
      </c>
      <c r="H325" s="6">
        <f>待赋值表!G324</f>
        <v/>
      </c>
      <c r="I325" s="6">
        <f>待赋值表!H324</f>
        <v/>
      </c>
      <c r="J325" s="6">
        <f>待赋值表!I324</f>
        <v/>
      </c>
      <c r="K325" s="6">
        <f>待赋值表!J324</f>
        <v/>
      </c>
      <c r="L325" s="6">
        <f>待赋值表!K324</f>
        <v/>
      </c>
      <c r="M325" s="6">
        <f>待赋值表!L324</f>
        <v/>
      </c>
      <c r="N325" s="6">
        <f>待赋值表!M324</f>
        <v/>
      </c>
      <c r="O325" s="6">
        <f>待赋值表!N324</f>
        <v/>
      </c>
      <c r="P325" s="6">
        <f>待赋值表!O324</f>
        <v/>
      </c>
      <c r="Q325" s="6">
        <f>IF(待赋值表!P324&lt;&gt;"",待赋值表!P324,0)</f>
        <v/>
      </c>
      <c r="R325" s="6">
        <f>待赋值表!Q324</f>
        <v/>
      </c>
      <c r="S325" s="6">
        <f>待赋值表!R324</f>
        <v/>
      </c>
      <c r="T325" s="6">
        <f>待赋值表!S324</f>
        <v/>
      </c>
      <c r="U325" s="6">
        <f>待赋值表!T324</f>
        <v/>
      </c>
      <c r="V325" s="6">
        <f>待赋值表!U324</f>
        <v/>
      </c>
      <c r="W325" s="6">
        <f>待赋值表!V324</f>
        <v/>
      </c>
      <c r="X325" s="6">
        <f>待赋值表!W324</f>
        <v/>
      </c>
      <c r="Y325" s="6">
        <f>待赋值表!X324</f>
        <v/>
      </c>
      <c r="Z325" s="3">
        <f>IF(M325&gt;=0.01,"B_pre",IF(M325&gt;=0,"C_pre","none"))</f>
        <v/>
      </c>
      <c r="AA325" s="3">
        <f>IF(U325&gt;0.125,"a_pre",IF(U325&gt;=0,"b_pre","none"))</f>
        <v/>
      </c>
      <c r="AB325" s="3">
        <f>AND(Z325="B_pre",AA325="a_pre")</f>
        <v/>
      </c>
      <c r="AC325" s="3">
        <f>AND(Z325="B_pre",AA325="b_pre")</f>
        <v/>
      </c>
      <c r="AD325" s="3">
        <f>AND(Z325="C_pre",AA325="a_pre")</f>
        <v/>
      </c>
      <c r="AE325" s="3">
        <f>AND(Z325="C_pre",AA325="b_pre")</f>
        <v/>
      </c>
      <c r="AF325" s="6">
        <f>待赋值表!C324</f>
        <v/>
      </c>
      <c r="AG325" s="3">
        <f t="array" ref="AG325">IF(AB325=TRUE,"A",IF(AC325=TRUE,"B",IF(AD325=TRUE,"C",IF(AE325=TRUE,"D","其他"))))</f>
        <v/>
      </c>
      <c r="AH325" s="3">
        <f>IF(分析表!$E$12&lt;&gt;"ALL",AND(AF325=分析表!$E$10,AG325=分析表!$E$12),IF(AF325=分析表!$E$10,TRUE(),IF(AF325="ALL",TRUE(),"")))</f>
        <v/>
      </c>
    </row>
    <row r="326">
      <c r="A326" s="3">
        <f>COUNTIF($AH$2:AH326,"TRUE")</f>
        <v/>
      </c>
      <c r="B326" s="3">
        <f>COUNTIF($AG$2:$AG326,#REF!)</f>
        <v/>
      </c>
      <c r="C326" s="56">
        <f>待赋值表!A325</f>
        <v/>
      </c>
      <c r="E326" s="6">
        <f>待赋值表!D325</f>
        <v/>
      </c>
      <c r="F326" s="6">
        <f>待赋值表!E325</f>
        <v/>
      </c>
      <c r="G326" s="6">
        <f>待赋值表!F325</f>
        <v/>
      </c>
      <c r="H326" s="6">
        <f>待赋值表!G325</f>
        <v/>
      </c>
      <c r="I326" s="6">
        <f>待赋值表!H325</f>
        <v/>
      </c>
      <c r="J326" s="6">
        <f>待赋值表!I325</f>
        <v/>
      </c>
      <c r="K326" s="6">
        <f>待赋值表!J325</f>
        <v/>
      </c>
      <c r="L326" s="6">
        <f>待赋值表!K325</f>
        <v/>
      </c>
      <c r="M326" s="6">
        <f>待赋值表!L325</f>
        <v/>
      </c>
      <c r="N326" s="6">
        <f>待赋值表!M325</f>
        <v/>
      </c>
      <c r="O326" s="6">
        <f>待赋值表!N325</f>
        <v/>
      </c>
      <c r="P326" s="6">
        <f>待赋值表!O325</f>
        <v/>
      </c>
      <c r="Q326" s="6">
        <f>IF(待赋值表!P325&lt;&gt;"",待赋值表!P325,0)</f>
        <v/>
      </c>
      <c r="R326" s="6">
        <f>待赋值表!Q325</f>
        <v/>
      </c>
      <c r="S326" s="6">
        <f>待赋值表!R325</f>
        <v/>
      </c>
      <c r="T326" s="6">
        <f>待赋值表!S325</f>
        <v/>
      </c>
      <c r="U326" s="6">
        <f>待赋值表!T325</f>
        <v/>
      </c>
      <c r="V326" s="6">
        <f>待赋值表!U325</f>
        <v/>
      </c>
      <c r="W326" s="6">
        <f>待赋值表!V325</f>
        <v/>
      </c>
      <c r="X326" s="6">
        <f>待赋值表!W325</f>
        <v/>
      </c>
      <c r="Y326" s="6">
        <f>待赋值表!X325</f>
        <v/>
      </c>
      <c r="Z326" s="3">
        <f>IF(M326&gt;=0.01,"B_pre",IF(M326&gt;=0,"C_pre","none"))</f>
        <v/>
      </c>
      <c r="AA326" s="3">
        <f>IF(U326&gt;0.125,"a_pre",IF(U326&gt;=0,"b_pre","none"))</f>
        <v/>
      </c>
      <c r="AB326" s="3">
        <f>AND(Z326="B_pre",AA326="a_pre")</f>
        <v/>
      </c>
      <c r="AC326" s="3">
        <f>AND(Z326="B_pre",AA326="b_pre")</f>
        <v/>
      </c>
      <c r="AD326" s="3">
        <f>AND(Z326="C_pre",AA326="a_pre")</f>
        <v/>
      </c>
      <c r="AE326" s="3">
        <f>AND(Z326="C_pre",AA326="b_pre")</f>
        <v/>
      </c>
      <c r="AF326" s="6">
        <f>待赋值表!C325</f>
        <v/>
      </c>
      <c r="AG326" s="3">
        <f t="array" ref="AG326">IF(AB326=TRUE,"A",IF(AC326=TRUE,"B",IF(AD326=TRUE,"C",IF(AE326=TRUE,"D","其他"))))</f>
        <v/>
      </c>
      <c r="AH326" s="3">
        <f>IF(分析表!$E$12&lt;&gt;"ALL",AND(AF326=分析表!$E$10,AG326=分析表!$E$12),IF(AF326=分析表!$E$10,TRUE(),IF(AF326="ALL",TRUE(),"")))</f>
        <v/>
      </c>
    </row>
    <row r="327">
      <c r="A327" s="3">
        <f>COUNTIF($AH$2:AH327,"TRUE")</f>
        <v/>
      </c>
      <c r="B327" s="3">
        <f>COUNTIF($AG$2:$AG327,#REF!)</f>
        <v/>
      </c>
      <c r="C327" s="56">
        <f>待赋值表!A326</f>
        <v/>
      </c>
      <c r="E327" s="6">
        <f>待赋值表!D326</f>
        <v/>
      </c>
      <c r="F327" s="6">
        <f>待赋值表!E326</f>
        <v/>
      </c>
      <c r="G327" s="6">
        <f>待赋值表!F326</f>
        <v/>
      </c>
      <c r="H327" s="6">
        <f>待赋值表!G326</f>
        <v/>
      </c>
      <c r="I327" s="6">
        <f>待赋值表!H326</f>
        <v/>
      </c>
      <c r="J327" s="6">
        <f>待赋值表!I326</f>
        <v/>
      </c>
      <c r="K327" s="6">
        <f>待赋值表!J326</f>
        <v/>
      </c>
      <c r="L327" s="6">
        <f>待赋值表!K326</f>
        <v/>
      </c>
      <c r="M327" s="6">
        <f>待赋值表!L326</f>
        <v/>
      </c>
      <c r="N327" s="6">
        <f>待赋值表!M326</f>
        <v/>
      </c>
      <c r="O327" s="6">
        <f>待赋值表!N326</f>
        <v/>
      </c>
      <c r="P327" s="6">
        <f>待赋值表!O326</f>
        <v/>
      </c>
      <c r="Q327" s="6">
        <f>IF(待赋值表!P326&lt;&gt;"",待赋值表!P326,0)</f>
        <v/>
      </c>
      <c r="R327" s="6">
        <f>待赋值表!Q326</f>
        <v/>
      </c>
      <c r="S327" s="6">
        <f>待赋值表!R326</f>
        <v/>
      </c>
      <c r="T327" s="6">
        <f>待赋值表!S326</f>
        <v/>
      </c>
      <c r="U327" s="6">
        <f>待赋值表!T326</f>
        <v/>
      </c>
      <c r="V327" s="6">
        <f>待赋值表!U326</f>
        <v/>
      </c>
      <c r="W327" s="6">
        <f>待赋值表!V326</f>
        <v/>
      </c>
      <c r="X327" s="6">
        <f>待赋值表!W326</f>
        <v/>
      </c>
      <c r="Y327" s="6">
        <f>待赋值表!X326</f>
        <v/>
      </c>
      <c r="Z327" s="3">
        <f>IF(M327&gt;=0.01,"B_pre",IF(M327&gt;=0,"C_pre","none"))</f>
        <v/>
      </c>
      <c r="AA327" s="3">
        <f>IF(U327&gt;0.125,"a_pre",IF(U327&gt;=0,"b_pre","none"))</f>
        <v/>
      </c>
      <c r="AB327" s="3">
        <f>AND(Z327="B_pre",AA327="a_pre")</f>
        <v/>
      </c>
      <c r="AC327" s="3">
        <f>AND(Z327="B_pre",AA327="b_pre")</f>
        <v/>
      </c>
      <c r="AD327" s="3">
        <f>AND(Z327="C_pre",AA327="a_pre")</f>
        <v/>
      </c>
      <c r="AE327" s="3">
        <f>AND(Z327="C_pre",AA327="b_pre")</f>
        <v/>
      </c>
      <c r="AF327" s="6">
        <f>待赋值表!C326</f>
        <v/>
      </c>
      <c r="AG327" s="3">
        <f t="array" ref="AG327">IF(AB327=TRUE,"A",IF(AC327=TRUE,"B",IF(AD327=TRUE,"C",IF(AE327=TRUE,"D","其他"))))</f>
        <v/>
      </c>
      <c r="AH327" s="3">
        <f>IF(分析表!$E$12&lt;&gt;"ALL",AND(AF327=分析表!$E$10,AG327=分析表!$E$12),IF(AF327=分析表!$E$10,TRUE(),IF(AF327="ALL",TRUE(),"")))</f>
        <v/>
      </c>
    </row>
    <row r="328">
      <c r="A328" s="3">
        <f>COUNTIF($AH$2:AH328,"TRUE")</f>
        <v/>
      </c>
      <c r="B328" s="3">
        <f>COUNTIF($AG$2:$AG328,#REF!)</f>
        <v/>
      </c>
      <c r="C328" s="56">
        <f>待赋值表!A327</f>
        <v/>
      </c>
      <c r="E328" s="6">
        <f>待赋值表!D327</f>
        <v/>
      </c>
      <c r="F328" s="6">
        <f>待赋值表!E327</f>
        <v/>
      </c>
      <c r="G328" s="6">
        <f>待赋值表!F327</f>
        <v/>
      </c>
      <c r="H328" s="6">
        <f>待赋值表!G327</f>
        <v/>
      </c>
      <c r="I328" s="6">
        <f>待赋值表!H327</f>
        <v/>
      </c>
      <c r="J328" s="6">
        <f>待赋值表!I327</f>
        <v/>
      </c>
      <c r="K328" s="6">
        <f>待赋值表!J327</f>
        <v/>
      </c>
      <c r="L328" s="6">
        <f>待赋值表!K327</f>
        <v/>
      </c>
      <c r="M328" s="6">
        <f>待赋值表!L327</f>
        <v/>
      </c>
      <c r="N328" s="6">
        <f>待赋值表!M327</f>
        <v/>
      </c>
      <c r="O328" s="6">
        <f>待赋值表!N327</f>
        <v/>
      </c>
      <c r="P328" s="6">
        <f>待赋值表!O327</f>
        <v/>
      </c>
      <c r="Q328" s="6">
        <f>IF(待赋值表!P327&lt;&gt;"",待赋值表!P327,0)</f>
        <v/>
      </c>
      <c r="R328" s="6">
        <f>待赋值表!Q327</f>
        <v/>
      </c>
      <c r="S328" s="6">
        <f>待赋值表!R327</f>
        <v/>
      </c>
      <c r="T328" s="6">
        <f>待赋值表!S327</f>
        <v/>
      </c>
      <c r="U328" s="6">
        <f>待赋值表!T327</f>
        <v/>
      </c>
      <c r="V328" s="6">
        <f>待赋值表!U327</f>
        <v/>
      </c>
      <c r="W328" s="6">
        <f>待赋值表!V327</f>
        <v/>
      </c>
      <c r="X328" s="6">
        <f>待赋值表!W327</f>
        <v/>
      </c>
      <c r="Y328" s="6">
        <f>待赋值表!X327</f>
        <v/>
      </c>
      <c r="Z328" s="3">
        <f>IF(M328&gt;=0.01,"B_pre",IF(M328&gt;=0,"C_pre","none"))</f>
        <v/>
      </c>
      <c r="AA328" s="3">
        <f>IF(U328&gt;0.125,"a_pre",IF(U328&gt;=0,"b_pre","none"))</f>
        <v/>
      </c>
      <c r="AB328" s="3">
        <f>AND(Z328="B_pre",AA328="a_pre")</f>
        <v/>
      </c>
      <c r="AC328" s="3">
        <f>AND(Z328="B_pre",AA328="b_pre")</f>
        <v/>
      </c>
      <c r="AD328" s="3">
        <f>AND(Z328="C_pre",AA328="a_pre")</f>
        <v/>
      </c>
      <c r="AE328" s="3">
        <f>AND(Z328="C_pre",AA328="b_pre")</f>
        <v/>
      </c>
      <c r="AF328" s="6">
        <f>待赋值表!C327</f>
        <v/>
      </c>
      <c r="AG328" s="3">
        <f t="array" ref="AG328">IF(AB328=TRUE,"A",IF(AC328=TRUE,"B",IF(AD328=TRUE,"C",IF(AE328=TRUE,"D","其他"))))</f>
        <v/>
      </c>
      <c r="AH328" s="3">
        <f>IF(分析表!$E$12&lt;&gt;"ALL",AND(AF328=分析表!$E$10,AG328=分析表!$E$12),IF(AF328=分析表!$E$10,TRUE(),IF(AF328="ALL",TRUE(),"")))</f>
        <v/>
      </c>
    </row>
    <row r="329">
      <c r="A329" s="3">
        <f>COUNTIF($AH$2:AH329,"TRUE")</f>
        <v/>
      </c>
      <c r="B329" s="3">
        <f>COUNTIF($AG$2:$AG329,#REF!)</f>
        <v/>
      </c>
      <c r="C329" s="56">
        <f>待赋值表!A328</f>
        <v/>
      </c>
      <c r="E329" s="6">
        <f>待赋值表!D328</f>
        <v/>
      </c>
      <c r="F329" s="6">
        <f>待赋值表!E328</f>
        <v/>
      </c>
      <c r="G329" s="6">
        <f>待赋值表!F328</f>
        <v/>
      </c>
      <c r="H329" s="6">
        <f>待赋值表!G328</f>
        <v/>
      </c>
      <c r="I329" s="6">
        <f>待赋值表!H328</f>
        <v/>
      </c>
      <c r="J329" s="6">
        <f>待赋值表!I328</f>
        <v/>
      </c>
      <c r="K329" s="6">
        <f>待赋值表!J328</f>
        <v/>
      </c>
      <c r="L329" s="6">
        <f>待赋值表!K328</f>
        <v/>
      </c>
      <c r="M329" s="6">
        <f>待赋值表!L328</f>
        <v/>
      </c>
      <c r="N329" s="6">
        <f>待赋值表!M328</f>
        <v/>
      </c>
      <c r="O329" s="6">
        <f>待赋值表!N328</f>
        <v/>
      </c>
      <c r="P329" s="6">
        <f>待赋值表!O328</f>
        <v/>
      </c>
      <c r="Q329" s="6">
        <f>IF(待赋值表!P328&lt;&gt;"",待赋值表!P328,0)</f>
        <v/>
      </c>
      <c r="R329" s="6">
        <f>待赋值表!Q328</f>
        <v/>
      </c>
      <c r="S329" s="6">
        <f>待赋值表!R328</f>
        <v/>
      </c>
      <c r="T329" s="6">
        <f>待赋值表!S328</f>
        <v/>
      </c>
      <c r="U329" s="6">
        <f>待赋值表!T328</f>
        <v/>
      </c>
      <c r="V329" s="6">
        <f>待赋值表!U328</f>
        <v/>
      </c>
      <c r="W329" s="6">
        <f>待赋值表!V328</f>
        <v/>
      </c>
      <c r="X329" s="6">
        <f>待赋值表!W328</f>
        <v/>
      </c>
      <c r="Y329" s="6">
        <f>待赋值表!X328</f>
        <v/>
      </c>
      <c r="Z329" s="3">
        <f>IF(M329&gt;=0.01,"B_pre",IF(M329&gt;=0,"C_pre","none"))</f>
        <v/>
      </c>
      <c r="AA329" s="3">
        <f>IF(U329&gt;0.125,"a_pre",IF(U329&gt;=0,"b_pre","none"))</f>
        <v/>
      </c>
      <c r="AB329" s="3">
        <f>AND(Z329="B_pre",AA329="a_pre")</f>
        <v/>
      </c>
      <c r="AC329" s="3">
        <f>AND(Z329="B_pre",AA329="b_pre")</f>
        <v/>
      </c>
      <c r="AD329" s="3">
        <f>AND(Z329="C_pre",AA329="a_pre")</f>
        <v/>
      </c>
      <c r="AE329" s="3">
        <f>AND(Z329="C_pre",AA329="b_pre")</f>
        <v/>
      </c>
      <c r="AF329" s="6">
        <f>待赋值表!C328</f>
        <v/>
      </c>
      <c r="AG329" s="3">
        <f t="array" ref="AG329">IF(AB329=TRUE,"A",IF(AC329=TRUE,"B",IF(AD329=TRUE,"C",IF(AE329=TRUE,"D","其他"))))</f>
        <v/>
      </c>
      <c r="AH329" s="3">
        <f>IF(分析表!$E$12&lt;&gt;"ALL",AND(AF329=分析表!$E$10,AG329=分析表!$E$12),IF(AF329=分析表!$E$10,TRUE(),IF(AF329="ALL",TRUE(),"")))</f>
        <v/>
      </c>
    </row>
    <row r="330">
      <c r="A330" s="3">
        <f>COUNTIF($AH$2:AH330,"TRUE")</f>
        <v/>
      </c>
      <c r="B330" s="3">
        <f>COUNTIF($AG$2:$AG330,#REF!)</f>
        <v/>
      </c>
      <c r="C330" s="56">
        <f>待赋值表!A329</f>
        <v/>
      </c>
      <c r="E330" s="6">
        <f>待赋值表!D329</f>
        <v/>
      </c>
      <c r="F330" s="6">
        <f>待赋值表!E329</f>
        <v/>
      </c>
      <c r="G330" s="6">
        <f>待赋值表!F329</f>
        <v/>
      </c>
      <c r="H330" s="6">
        <f>待赋值表!G329</f>
        <v/>
      </c>
      <c r="I330" s="6">
        <f>待赋值表!H329</f>
        <v/>
      </c>
      <c r="J330" s="6">
        <f>待赋值表!I329</f>
        <v/>
      </c>
      <c r="K330" s="6">
        <f>待赋值表!J329</f>
        <v/>
      </c>
      <c r="L330" s="6">
        <f>待赋值表!K329</f>
        <v/>
      </c>
      <c r="M330" s="6">
        <f>待赋值表!L329</f>
        <v/>
      </c>
      <c r="N330" s="6">
        <f>待赋值表!M329</f>
        <v/>
      </c>
      <c r="O330" s="6">
        <f>待赋值表!N329</f>
        <v/>
      </c>
      <c r="P330" s="6">
        <f>待赋值表!O329</f>
        <v/>
      </c>
      <c r="Q330" s="6">
        <f>IF(待赋值表!P329&lt;&gt;"",待赋值表!P329,0)</f>
        <v/>
      </c>
      <c r="R330" s="6">
        <f>待赋值表!Q329</f>
        <v/>
      </c>
      <c r="S330" s="6">
        <f>待赋值表!R329</f>
        <v/>
      </c>
      <c r="T330" s="6">
        <f>待赋值表!S329</f>
        <v/>
      </c>
      <c r="U330" s="6">
        <f>待赋值表!T329</f>
        <v/>
      </c>
      <c r="V330" s="6">
        <f>待赋值表!U329</f>
        <v/>
      </c>
      <c r="W330" s="6">
        <f>待赋值表!V329</f>
        <v/>
      </c>
      <c r="X330" s="6">
        <f>待赋值表!W329</f>
        <v/>
      </c>
      <c r="Y330" s="6">
        <f>待赋值表!X329</f>
        <v/>
      </c>
      <c r="Z330" s="3">
        <f>IF(M330&gt;=0.01,"B_pre",IF(M330&gt;=0,"C_pre","none"))</f>
        <v/>
      </c>
      <c r="AA330" s="3">
        <f>IF(U330&gt;0.125,"a_pre",IF(U330&gt;=0,"b_pre","none"))</f>
        <v/>
      </c>
      <c r="AB330" s="3">
        <f>AND(Z330="B_pre",AA330="a_pre")</f>
        <v/>
      </c>
      <c r="AC330" s="3">
        <f>AND(Z330="B_pre",AA330="b_pre")</f>
        <v/>
      </c>
      <c r="AD330" s="3">
        <f>AND(Z330="C_pre",AA330="a_pre")</f>
        <v/>
      </c>
      <c r="AE330" s="3">
        <f>AND(Z330="C_pre",AA330="b_pre")</f>
        <v/>
      </c>
      <c r="AF330" s="6">
        <f>待赋值表!C329</f>
        <v/>
      </c>
      <c r="AG330" s="3">
        <f t="array" ref="AG330">IF(AB330=TRUE,"A",IF(AC330=TRUE,"B",IF(AD330=TRUE,"C",IF(AE330=TRUE,"D","其他"))))</f>
        <v/>
      </c>
      <c r="AH330" s="3">
        <f>IF(分析表!$E$12&lt;&gt;"ALL",AND(AF330=分析表!$E$10,AG330=分析表!$E$12),IF(AF330=分析表!$E$10,TRUE(),IF(AF330="ALL",TRUE(),"")))</f>
        <v/>
      </c>
    </row>
    <row r="331">
      <c r="A331" s="3">
        <f>COUNTIF($AH$2:AH331,"TRUE")</f>
        <v/>
      </c>
      <c r="B331" s="3">
        <f>COUNTIF($AG$2:$AG331,#REF!)</f>
        <v/>
      </c>
      <c r="C331" s="56">
        <f>待赋值表!A330</f>
        <v/>
      </c>
      <c r="E331" s="6">
        <f>待赋值表!D330</f>
        <v/>
      </c>
      <c r="F331" s="6">
        <f>待赋值表!E330</f>
        <v/>
      </c>
      <c r="G331" s="6">
        <f>待赋值表!F330</f>
        <v/>
      </c>
      <c r="H331" s="6">
        <f>待赋值表!G330</f>
        <v/>
      </c>
      <c r="I331" s="6">
        <f>待赋值表!H330</f>
        <v/>
      </c>
      <c r="J331" s="6">
        <f>待赋值表!I330</f>
        <v/>
      </c>
      <c r="K331" s="6">
        <f>待赋值表!J330</f>
        <v/>
      </c>
      <c r="L331" s="6">
        <f>待赋值表!K330</f>
        <v/>
      </c>
      <c r="M331" s="6">
        <f>待赋值表!L330</f>
        <v/>
      </c>
      <c r="N331" s="6">
        <f>待赋值表!M330</f>
        <v/>
      </c>
      <c r="O331" s="6">
        <f>待赋值表!N330</f>
        <v/>
      </c>
      <c r="P331" s="6">
        <f>待赋值表!O330</f>
        <v/>
      </c>
      <c r="Q331" s="6">
        <f>IF(待赋值表!P330&lt;&gt;"",待赋值表!P330,0)</f>
        <v/>
      </c>
      <c r="R331" s="6">
        <f>待赋值表!Q330</f>
        <v/>
      </c>
      <c r="S331" s="6">
        <f>待赋值表!R330</f>
        <v/>
      </c>
      <c r="T331" s="6">
        <f>待赋值表!S330</f>
        <v/>
      </c>
      <c r="U331" s="6">
        <f>待赋值表!T330</f>
        <v/>
      </c>
      <c r="V331" s="6">
        <f>待赋值表!U330</f>
        <v/>
      </c>
      <c r="W331" s="6">
        <f>待赋值表!V330</f>
        <v/>
      </c>
      <c r="X331" s="6">
        <f>待赋值表!W330</f>
        <v/>
      </c>
      <c r="Y331" s="6">
        <f>待赋值表!X330</f>
        <v/>
      </c>
      <c r="Z331" s="3">
        <f>IF(M331&gt;=0.01,"B_pre",IF(M331&gt;=0,"C_pre","none"))</f>
        <v/>
      </c>
      <c r="AA331" s="3">
        <f>IF(U331&gt;0.125,"a_pre",IF(U331&gt;=0,"b_pre","none"))</f>
        <v/>
      </c>
      <c r="AB331" s="3">
        <f>AND(Z331="B_pre",AA331="a_pre")</f>
        <v/>
      </c>
      <c r="AC331" s="3">
        <f>AND(Z331="B_pre",AA331="b_pre")</f>
        <v/>
      </c>
      <c r="AD331" s="3">
        <f>AND(Z331="C_pre",AA331="a_pre")</f>
        <v/>
      </c>
      <c r="AE331" s="3">
        <f>AND(Z331="C_pre",AA331="b_pre")</f>
        <v/>
      </c>
      <c r="AF331" s="6">
        <f>待赋值表!C330</f>
        <v/>
      </c>
      <c r="AG331" s="3">
        <f t="array" ref="AG331">IF(AB331=TRUE,"A",IF(AC331=TRUE,"B",IF(AD331=TRUE,"C",IF(AE331=TRUE,"D","其他"))))</f>
        <v/>
      </c>
      <c r="AH331" s="3">
        <f>IF(分析表!$E$12&lt;&gt;"ALL",AND(AF331=分析表!$E$10,AG331=分析表!$E$12),IF(AF331=分析表!$E$10,TRUE(),IF(AF331="ALL",TRUE(),"")))</f>
        <v/>
      </c>
    </row>
    <row r="332">
      <c r="A332" s="3">
        <f>COUNTIF($AH$2:AH332,"TRUE")</f>
        <v/>
      </c>
      <c r="B332" s="3">
        <f>COUNTIF($AG$2:$AG332,#REF!)</f>
        <v/>
      </c>
      <c r="C332" s="56">
        <f>待赋值表!A331</f>
        <v/>
      </c>
      <c r="E332" s="6">
        <f>待赋值表!D331</f>
        <v/>
      </c>
      <c r="F332" s="6">
        <f>待赋值表!E331</f>
        <v/>
      </c>
      <c r="G332" s="6">
        <f>待赋值表!F331</f>
        <v/>
      </c>
      <c r="H332" s="6">
        <f>待赋值表!G331</f>
        <v/>
      </c>
      <c r="I332" s="6">
        <f>待赋值表!H331</f>
        <v/>
      </c>
      <c r="J332" s="6">
        <f>待赋值表!I331</f>
        <v/>
      </c>
      <c r="K332" s="6">
        <f>待赋值表!J331</f>
        <v/>
      </c>
      <c r="L332" s="6">
        <f>待赋值表!K331</f>
        <v/>
      </c>
      <c r="M332" s="6">
        <f>待赋值表!L331</f>
        <v/>
      </c>
      <c r="N332" s="6">
        <f>待赋值表!M331</f>
        <v/>
      </c>
      <c r="O332" s="6">
        <f>待赋值表!N331</f>
        <v/>
      </c>
      <c r="P332" s="6">
        <f>待赋值表!O331</f>
        <v/>
      </c>
      <c r="Q332" s="6">
        <f>IF(待赋值表!P331&lt;&gt;"",待赋值表!P331,0)</f>
        <v/>
      </c>
      <c r="R332" s="6">
        <f>待赋值表!Q331</f>
        <v/>
      </c>
      <c r="S332" s="6">
        <f>待赋值表!R331</f>
        <v/>
      </c>
      <c r="T332" s="6">
        <f>待赋值表!S331</f>
        <v/>
      </c>
      <c r="U332" s="6">
        <f>待赋值表!T331</f>
        <v/>
      </c>
      <c r="V332" s="6">
        <f>待赋值表!U331</f>
        <v/>
      </c>
      <c r="W332" s="6">
        <f>待赋值表!V331</f>
        <v/>
      </c>
      <c r="X332" s="6">
        <f>待赋值表!W331</f>
        <v/>
      </c>
      <c r="Y332" s="6">
        <f>待赋值表!X331</f>
        <v/>
      </c>
      <c r="Z332" s="3">
        <f>IF(M332&gt;=0.01,"B_pre",IF(M332&gt;=0,"C_pre","none"))</f>
        <v/>
      </c>
      <c r="AA332" s="3">
        <f>IF(U332&gt;0.125,"a_pre",IF(U332&gt;=0,"b_pre","none"))</f>
        <v/>
      </c>
      <c r="AB332" s="3">
        <f>AND(Z332="B_pre",AA332="a_pre")</f>
        <v/>
      </c>
      <c r="AC332" s="3">
        <f>AND(Z332="B_pre",AA332="b_pre")</f>
        <v/>
      </c>
      <c r="AD332" s="3">
        <f>AND(Z332="C_pre",AA332="a_pre")</f>
        <v/>
      </c>
      <c r="AE332" s="3">
        <f>AND(Z332="C_pre",AA332="b_pre")</f>
        <v/>
      </c>
      <c r="AF332" s="6">
        <f>待赋值表!C331</f>
        <v/>
      </c>
      <c r="AG332" s="3">
        <f t="array" ref="AG332">IF(AB332=TRUE,"A",IF(AC332=TRUE,"B",IF(AD332=TRUE,"C",IF(AE332=TRUE,"D","其他"))))</f>
        <v/>
      </c>
      <c r="AH332" s="3">
        <f>IF(分析表!$E$12&lt;&gt;"ALL",AND(AF332=分析表!$E$10,AG332=分析表!$E$12),IF(AF332=分析表!$E$10,TRUE(),IF(AF332="ALL",TRUE(),"")))</f>
        <v/>
      </c>
    </row>
    <row r="333">
      <c r="A333" s="3">
        <f>COUNTIF($AH$2:AH333,"TRUE")</f>
        <v/>
      </c>
      <c r="B333" s="3">
        <f>COUNTIF($AG$2:$AG333,#REF!)</f>
        <v/>
      </c>
      <c r="C333" s="56">
        <f>待赋值表!A332</f>
        <v/>
      </c>
      <c r="E333" s="6">
        <f>待赋值表!D332</f>
        <v/>
      </c>
      <c r="F333" s="6">
        <f>待赋值表!E332</f>
        <v/>
      </c>
      <c r="G333" s="6">
        <f>待赋值表!F332</f>
        <v/>
      </c>
      <c r="H333" s="6">
        <f>待赋值表!G332</f>
        <v/>
      </c>
      <c r="I333" s="6">
        <f>待赋值表!H332</f>
        <v/>
      </c>
      <c r="J333" s="6">
        <f>待赋值表!I332</f>
        <v/>
      </c>
      <c r="K333" s="6">
        <f>待赋值表!J332</f>
        <v/>
      </c>
      <c r="L333" s="6">
        <f>待赋值表!K332</f>
        <v/>
      </c>
      <c r="M333" s="6">
        <f>待赋值表!L332</f>
        <v/>
      </c>
      <c r="N333" s="6">
        <f>待赋值表!M332</f>
        <v/>
      </c>
      <c r="O333" s="6">
        <f>待赋值表!N332</f>
        <v/>
      </c>
      <c r="P333" s="6">
        <f>待赋值表!O332</f>
        <v/>
      </c>
      <c r="Q333" s="6">
        <f>IF(待赋值表!P332&lt;&gt;"",待赋值表!P332,0)</f>
        <v/>
      </c>
      <c r="R333" s="6">
        <f>待赋值表!Q332</f>
        <v/>
      </c>
      <c r="S333" s="6">
        <f>待赋值表!R332</f>
        <v/>
      </c>
      <c r="T333" s="6">
        <f>待赋值表!S332</f>
        <v/>
      </c>
      <c r="U333" s="6">
        <f>待赋值表!T332</f>
        <v/>
      </c>
      <c r="V333" s="6">
        <f>待赋值表!U332</f>
        <v/>
      </c>
      <c r="W333" s="6">
        <f>待赋值表!V332</f>
        <v/>
      </c>
      <c r="X333" s="6">
        <f>待赋值表!W332</f>
        <v/>
      </c>
      <c r="Y333" s="6">
        <f>待赋值表!X332</f>
        <v/>
      </c>
      <c r="Z333" s="3">
        <f>IF(M333&gt;=0.01,"B_pre",IF(M333&gt;=0,"C_pre","none"))</f>
        <v/>
      </c>
      <c r="AA333" s="3">
        <f>IF(U333&gt;0.125,"a_pre",IF(U333&gt;=0,"b_pre","none"))</f>
        <v/>
      </c>
      <c r="AB333" s="3">
        <f>AND(Z333="B_pre",AA333="a_pre")</f>
        <v/>
      </c>
      <c r="AC333" s="3">
        <f>AND(Z333="B_pre",AA333="b_pre")</f>
        <v/>
      </c>
      <c r="AD333" s="3">
        <f>AND(Z333="C_pre",AA333="a_pre")</f>
        <v/>
      </c>
      <c r="AE333" s="3">
        <f>AND(Z333="C_pre",AA333="b_pre")</f>
        <v/>
      </c>
      <c r="AF333" s="6">
        <f>待赋值表!C332</f>
        <v/>
      </c>
      <c r="AG333" s="3">
        <f t="array" ref="AG333">IF(AB333=TRUE,"A",IF(AC333=TRUE,"B",IF(AD333=TRUE,"C",IF(AE333=TRUE,"D","其他"))))</f>
        <v/>
      </c>
      <c r="AH333" s="3">
        <f>IF(分析表!$E$12&lt;&gt;"ALL",AND(AF333=分析表!$E$10,AG333=分析表!$E$12),IF(AF333=分析表!$E$10,TRUE(),IF(AF333="ALL",TRUE(),"")))</f>
        <v/>
      </c>
    </row>
    <row r="334">
      <c r="A334" s="3">
        <f>COUNTIF($AH$2:AH334,"TRUE")</f>
        <v/>
      </c>
      <c r="B334" s="3">
        <f>COUNTIF($AG$2:$AG334,#REF!)</f>
        <v/>
      </c>
      <c r="C334" s="56">
        <f>待赋值表!A333</f>
        <v/>
      </c>
      <c r="E334" s="6">
        <f>待赋值表!D333</f>
        <v/>
      </c>
      <c r="F334" s="6">
        <f>待赋值表!E333</f>
        <v/>
      </c>
      <c r="G334" s="6">
        <f>待赋值表!F333</f>
        <v/>
      </c>
      <c r="H334" s="6">
        <f>待赋值表!G333</f>
        <v/>
      </c>
      <c r="I334" s="6">
        <f>待赋值表!H333</f>
        <v/>
      </c>
      <c r="J334" s="6">
        <f>待赋值表!I333</f>
        <v/>
      </c>
      <c r="K334" s="6">
        <f>待赋值表!J333</f>
        <v/>
      </c>
      <c r="L334" s="6">
        <f>待赋值表!K333</f>
        <v/>
      </c>
      <c r="M334" s="6">
        <f>待赋值表!L333</f>
        <v/>
      </c>
      <c r="N334" s="6">
        <f>待赋值表!M333</f>
        <v/>
      </c>
      <c r="O334" s="6">
        <f>待赋值表!N333</f>
        <v/>
      </c>
      <c r="P334" s="6">
        <f>待赋值表!O333</f>
        <v/>
      </c>
      <c r="Q334" s="6">
        <f>IF(待赋值表!P333&lt;&gt;"",待赋值表!P333,0)</f>
        <v/>
      </c>
      <c r="R334" s="6">
        <f>待赋值表!Q333</f>
        <v/>
      </c>
      <c r="S334" s="6">
        <f>待赋值表!R333</f>
        <v/>
      </c>
      <c r="T334" s="6">
        <f>待赋值表!S333</f>
        <v/>
      </c>
      <c r="U334" s="6">
        <f>待赋值表!T333</f>
        <v/>
      </c>
      <c r="V334" s="6">
        <f>待赋值表!U333</f>
        <v/>
      </c>
      <c r="W334" s="6">
        <f>待赋值表!V333</f>
        <v/>
      </c>
      <c r="X334" s="6">
        <f>待赋值表!W333</f>
        <v/>
      </c>
      <c r="Y334" s="6">
        <f>待赋值表!X333</f>
        <v/>
      </c>
      <c r="Z334" s="3">
        <f>IF(M334&gt;=0.01,"B_pre",IF(M334&gt;=0,"C_pre","none"))</f>
        <v/>
      </c>
      <c r="AA334" s="3">
        <f>IF(U334&gt;0.125,"a_pre",IF(U334&gt;=0,"b_pre","none"))</f>
        <v/>
      </c>
      <c r="AB334" s="3">
        <f>AND(Z334="B_pre",AA334="a_pre")</f>
        <v/>
      </c>
      <c r="AC334" s="3">
        <f>AND(Z334="B_pre",AA334="b_pre")</f>
        <v/>
      </c>
      <c r="AD334" s="3">
        <f>AND(Z334="C_pre",AA334="a_pre")</f>
        <v/>
      </c>
      <c r="AE334" s="3">
        <f>AND(Z334="C_pre",AA334="b_pre")</f>
        <v/>
      </c>
      <c r="AF334" s="6">
        <f>待赋值表!C333</f>
        <v/>
      </c>
      <c r="AG334" s="3">
        <f t="array" ref="AG334">IF(AB334=TRUE,"A",IF(AC334=TRUE,"B",IF(AD334=TRUE,"C",IF(AE334=TRUE,"D","其他"))))</f>
        <v/>
      </c>
      <c r="AH334" s="3">
        <f>IF(分析表!$E$12&lt;&gt;"ALL",AND(AF334=分析表!$E$10,AG334=分析表!$E$12),IF(AF334=分析表!$E$10,TRUE(),IF(AF334="ALL",TRUE(),"")))</f>
        <v/>
      </c>
    </row>
    <row r="335">
      <c r="A335" s="3">
        <f>COUNTIF($AH$2:AH335,"TRUE")</f>
        <v/>
      </c>
      <c r="B335" s="3">
        <f>COUNTIF($AG$2:$AG335,#REF!)</f>
        <v/>
      </c>
      <c r="C335" s="56">
        <f>待赋值表!A334</f>
        <v/>
      </c>
      <c r="E335" s="6">
        <f>待赋值表!D334</f>
        <v/>
      </c>
      <c r="F335" s="6">
        <f>待赋值表!E334</f>
        <v/>
      </c>
      <c r="G335" s="6">
        <f>待赋值表!F334</f>
        <v/>
      </c>
      <c r="H335" s="6">
        <f>待赋值表!G334</f>
        <v/>
      </c>
      <c r="I335" s="6">
        <f>待赋值表!H334</f>
        <v/>
      </c>
      <c r="J335" s="6">
        <f>待赋值表!I334</f>
        <v/>
      </c>
      <c r="K335" s="6">
        <f>待赋值表!J334</f>
        <v/>
      </c>
      <c r="L335" s="6">
        <f>待赋值表!K334</f>
        <v/>
      </c>
      <c r="M335" s="6">
        <f>待赋值表!L334</f>
        <v/>
      </c>
      <c r="N335" s="6">
        <f>待赋值表!M334</f>
        <v/>
      </c>
      <c r="O335" s="6">
        <f>待赋值表!N334</f>
        <v/>
      </c>
      <c r="P335" s="6">
        <f>待赋值表!O334</f>
        <v/>
      </c>
      <c r="Q335" s="6">
        <f>IF(待赋值表!P334&lt;&gt;"",待赋值表!P334,0)</f>
        <v/>
      </c>
      <c r="R335" s="6">
        <f>待赋值表!Q334</f>
        <v/>
      </c>
      <c r="S335" s="6">
        <f>待赋值表!R334</f>
        <v/>
      </c>
      <c r="T335" s="6">
        <f>待赋值表!S334</f>
        <v/>
      </c>
      <c r="U335" s="6">
        <f>待赋值表!T334</f>
        <v/>
      </c>
      <c r="V335" s="6">
        <f>待赋值表!U334</f>
        <v/>
      </c>
      <c r="W335" s="6">
        <f>待赋值表!V334</f>
        <v/>
      </c>
      <c r="X335" s="6">
        <f>待赋值表!W334</f>
        <v/>
      </c>
      <c r="Y335" s="6">
        <f>待赋值表!X334</f>
        <v/>
      </c>
      <c r="Z335" s="3">
        <f>IF(M335&gt;=0.01,"B_pre",IF(M335&gt;=0,"C_pre","none"))</f>
        <v/>
      </c>
      <c r="AA335" s="3">
        <f>IF(U335&gt;0.125,"a_pre",IF(U335&gt;=0,"b_pre","none"))</f>
        <v/>
      </c>
      <c r="AB335" s="3">
        <f>AND(Z335="B_pre",AA335="a_pre")</f>
        <v/>
      </c>
      <c r="AC335" s="3">
        <f>AND(Z335="B_pre",AA335="b_pre")</f>
        <v/>
      </c>
      <c r="AD335" s="3">
        <f>AND(Z335="C_pre",AA335="a_pre")</f>
        <v/>
      </c>
      <c r="AE335" s="3">
        <f>AND(Z335="C_pre",AA335="b_pre")</f>
        <v/>
      </c>
      <c r="AF335" s="6">
        <f>待赋值表!C334</f>
        <v/>
      </c>
      <c r="AG335" s="3">
        <f t="array" ref="AG335">IF(AB335=TRUE,"A",IF(AC335=TRUE,"B",IF(AD335=TRUE,"C",IF(AE335=TRUE,"D","其他"))))</f>
        <v/>
      </c>
      <c r="AH335" s="3">
        <f>IF(分析表!$E$12&lt;&gt;"ALL",AND(AF335=分析表!$E$10,AG335=分析表!$E$12),IF(AF335=分析表!$E$10,TRUE(),IF(AF335="ALL",TRUE(),"")))</f>
        <v/>
      </c>
    </row>
    <row r="336">
      <c r="A336" s="3">
        <f>COUNTIF($AH$2:AH336,"TRUE")</f>
        <v/>
      </c>
      <c r="B336" s="3">
        <f>COUNTIF($AG$2:$AG336,#REF!)</f>
        <v/>
      </c>
      <c r="C336" s="56">
        <f>待赋值表!A335</f>
        <v/>
      </c>
      <c r="E336" s="6">
        <f>待赋值表!D335</f>
        <v/>
      </c>
      <c r="F336" s="6">
        <f>待赋值表!E335</f>
        <v/>
      </c>
      <c r="G336" s="6">
        <f>待赋值表!F335</f>
        <v/>
      </c>
      <c r="H336" s="6">
        <f>待赋值表!G335</f>
        <v/>
      </c>
      <c r="I336" s="6">
        <f>待赋值表!H335</f>
        <v/>
      </c>
      <c r="J336" s="6">
        <f>待赋值表!I335</f>
        <v/>
      </c>
      <c r="K336" s="6">
        <f>待赋值表!J335</f>
        <v/>
      </c>
      <c r="L336" s="6">
        <f>待赋值表!K335</f>
        <v/>
      </c>
      <c r="M336" s="6">
        <f>待赋值表!L335</f>
        <v/>
      </c>
      <c r="N336" s="6">
        <f>待赋值表!M335</f>
        <v/>
      </c>
      <c r="O336" s="6">
        <f>待赋值表!N335</f>
        <v/>
      </c>
      <c r="P336" s="6">
        <f>待赋值表!O335</f>
        <v/>
      </c>
      <c r="Q336" s="6">
        <f>IF(待赋值表!P335&lt;&gt;"",待赋值表!P335,0)</f>
        <v/>
      </c>
      <c r="R336" s="6">
        <f>待赋值表!Q335</f>
        <v/>
      </c>
      <c r="S336" s="6">
        <f>待赋值表!R335</f>
        <v/>
      </c>
      <c r="T336" s="6">
        <f>待赋值表!S335</f>
        <v/>
      </c>
      <c r="U336" s="6">
        <f>待赋值表!T335</f>
        <v/>
      </c>
      <c r="V336" s="6">
        <f>待赋值表!U335</f>
        <v/>
      </c>
      <c r="W336" s="6">
        <f>待赋值表!V335</f>
        <v/>
      </c>
      <c r="X336" s="6">
        <f>待赋值表!W335</f>
        <v/>
      </c>
      <c r="Y336" s="6">
        <f>待赋值表!X335</f>
        <v/>
      </c>
      <c r="Z336" s="3">
        <f>IF(M336&gt;=0.01,"B_pre",IF(M336&gt;=0,"C_pre","none"))</f>
        <v/>
      </c>
      <c r="AA336" s="3">
        <f>IF(U336&gt;0.125,"a_pre",IF(U336&gt;=0,"b_pre","none"))</f>
        <v/>
      </c>
      <c r="AB336" s="3">
        <f>AND(Z336="B_pre",AA336="a_pre")</f>
        <v/>
      </c>
      <c r="AC336" s="3">
        <f>AND(Z336="B_pre",AA336="b_pre")</f>
        <v/>
      </c>
      <c r="AD336" s="3">
        <f>AND(Z336="C_pre",AA336="a_pre")</f>
        <v/>
      </c>
      <c r="AE336" s="3">
        <f>AND(Z336="C_pre",AA336="b_pre")</f>
        <v/>
      </c>
      <c r="AF336" s="6">
        <f>待赋值表!C335</f>
        <v/>
      </c>
      <c r="AG336" s="3">
        <f t="array" ref="AG336">IF(AB336=TRUE,"A",IF(AC336=TRUE,"B",IF(AD336=TRUE,"C",IF(AE336=TRUE,"D","其他"))))</f>
        <v/>
      </c>
      <c r="AH336" s="3">
        <f>IF(分析表!$E$12&lt;&gt;"ALL",AND(AF336=分析表!$E$10,AG336=分析表!$E$12),IF(AF336=分析表!$E$10,TRUE(),IF(AF336="ALL",TRUE(),"")))</f>
        <v/>
      </c>
    </row>
    <row r="337">
      <c r="A337" s="3">
        <f>COUNTIF($AH$2:AH337,"TRUE")</f>
        <v/>
      </c>
      <c r="B337" s="3">
        <f>COUNTIF($AG$2:$AG337,#REF!)</f>
        <v/>
      </c>
      <c r="C337" s="56">
        <f>待赋值表!A336</f>
        <v/>
      </c>
      <c r="E337" s="6">
        <f>待赋值表!D336</f>
        <v/>
      </c>
      <c r="F337" s="6">
        <f>待赋值表!E336</f>
        <v/>
      </c>
      <c r="G337" s="6">
        <f>待赋值表!F336</f>
        <v/>
      </c>
      <c r="H337" s="6">
        <f>待赋值表!G336</f>
        <v/>
      </c>
      <c r="I337" s="6">
        <f>待赋值表!H336</f>
        <v/>
      </c>
      <c r="J337" s="6">
        <f>待赋值表!I336</f>
        <v/>
      </c>
      <c r="K337" s="6">
        <f>待赋值表!J336</f>
        <v/>
      </c>
      <c r="L337" s="6">
        <f>待赋值表!K336</f>
        <v/>
      </c>
      <c r="M337" s="6">
        <f>待赋值表!L336</f>
        <v/>
      </c>
      <c r="N337" s="6">
        <f>待赋值表!M336</f>
        <v/>
      </c>
      <c r="O337" s="6">
        <f>待赋值表!N336</f>
        <v/>
      </c>
      <c r="P337" s="6">
        <f>待赋值表!O336</f>
        <v/>
      </c>
      <c r="Q337" s="6">
        <f>IF(待赋值表!P336&lt;&gt;"",待赋值表!P336,0)</f>
        <v/>
      </c>
      <c r="R337" s="6">
        <f>待赋值表!Q336</f>
        <v/>
      </c>
      <c r="S337" s="6">
        <f>待赋值表!R336</f>
        <v/>
      </c>
      <c r="T337" s="6">
        <f>待赋值表!S336</f>
        <v/>
      </c>
      <c r="U337" s="6">
        <f>待赋值表!T336</f>
        <v/>
      </c>
      <c r="V337" s="6">
        <f>待赋值表!U336</f>
        <v/>
      </c>
      <c r="W337" s="6">
        <f>待赋值表!V336</f>
        <v/>
      </c>
      <c r="X337" s="6">
        <f>待赋值表!W336</f>
        <v/>
      </c>
      <c r="Y337" s="6">
        <f>待赋值表!X336</f>
        <v/>
      </c>
      <c r="Z337" s="3">
        <f>IF(M337&gt;=0.01,"B_pre",IF(M337&gt;=0,"C_pre","none"))</f>
        <v/>
      </c>
      <c r="AA337" s="3">
        <f>IF(U337&gt;0.125,"a_pre",IF(U337&gt;=0,"b_pre","none"))</f>
        <v/>
      </c>
      <c r="AB337" s="3">
        <f>AND(Z337="B_pre",AA337="a_pre")</f>
        <v/>
      </c>
      <c r="AC337" s="3">
        <f>AND(Z337="B_pre",AA337="b_pre")</f>
        <v/>
      </c>
      <c r="AD337" s="3">
        <f>AND(Z337="C_pre",AA337="a_pre")</f>
        <v/>
      </c>
      <c r="AE337" s="3">
        <f>AND(Z337="C_pre",AA337="b_pre")</f>
        <v/>
      </c>
      <c r="AF337" s="6">
        <f>待赋值表!C336</f>
        <v/>
      </c>
      <c r="AG337" s="3">
        <f t="array" ref="AG337">IF(AB337=TRUE,"A",IF(AC337=TRUE,"B",IF(AD337=TRUE,"C",IF(AE337=TRUE,"D","其他"))))</f>
        <v/>
      </c>
      <c r="AH337" s="3">
        <f>IF(分析表!$E$12&lt;&gt;"ALL",AND(AF337=分析表!$E$10,AG337=分析表!$E$12),IF(AF337=分析表!$E$10,TRUE(),IF(AF337="ALL",TRUE(),"")))</f>
        <v/>
      </c>
    </row>
    <row r="338">
      <c r="A338" s="3">
        <f>COUNTIF($AH$2:AH338,"TRUE")</f>
        <v/>
      </c>
      <c r="B338" s="3">
        <f>COUNTIF($AG$2:$AG338,#REF!)</f>
        <v/>
      </c>
      <c r="C338" s="56">
        <f>待赋值表!A337</f>
        <v/>
      </c>
      <c r="E338" s="6">
        <f>待赋值表!D337</f>
        <v/>
      </c>
      <c r="F338" s="6">
        <f>待赋值表!E337</f>
        <v/>
      </c>
      <c r="G338" s="6">
        <f>待赋值表!F337</f>
        <v/>
      </c>
      <c r="H338" s="6">
        <f>待赋值表!G337</f>
        <v/>
      </c>
      <c r="I338" s="6">
        <f>待赋值表!H337</f>
        <v/>
      </c>
      <c r="J338" s="6">
        <f>待赋值表!I337</f>
        <v/>
      </c>
      <c r="K338" s="6">
        <f>待赋值表!J337</f>
        <v/>
      </c>
      <c r="L338" s="6">
        <f>待赋值表!K337</f>
        <v/>
      </c>
      <c r="M338" s="6">
        <f>待赋值表!L337</f>
        <v/>
      </c>
      <c r="N338" s="6">
        <f>待赋值表!M337</f>
        <v/>
      </c>
      <c r="O338" s="6">
        <f>待赋值表!N337</f>
        <v/>
      </c>
      <c r="P338" s="6">
        <f>待赋值表!O337</f>
        <v/>
      </c>
      <c r="Q338" s="6">
        <f>IF(待赋值表!P337&lt;&gt;"",待赋值表!P337,0)</f>
        <v/>
      </c>
      <c r="R338" s="6">
        <f>待赋值表!Q337</f>
        <v/>
      </c>
      <c r="S338" s="6">
        <f>待赋值表!R337</f>
        <v/>
      </c>
      <c r="T338" s="6">
        <f>待赋值表!S337</f>
        <v/>
      </c>
      <c r="U338" s="6">
        <f>待赋值表!T337</f>
        <v/>
      </c>
      <c r="V338" s="6">
        <f>待赋值表!U337</f>
        <v/>
      </c>
      <c r="W338" s="6">
        <f>待赋值表!V337</f>
        <v/>
      </c>
      <c r="X338" s="6">
        <f>待赋值表!W337</f>
        <v/>
      </c>
      <c r="Y338" s="6">
        <f>待赋值表!X337</f>
        <v/>
      </c>
      <c r="Z338" s="3">
        <f>IF(M338&gt;=0.01,"B_pre",IF(M338&gt;=0,"C_pre","none"))</f>
        <v/>
      </c>
      <c r="AA338" s="3">
        <f>IF(U338&gt;0.125,"a_pre",IF(U338&gt;=0,"b_pre","none"))</f>
        <v/>
      </c>
      <c r="AB338" s="3">
        <f>AND(Z338="B_pre",AA338="a_pre")</f>
        <v/>
      </c>
      <c r="AC338" s="3">
        <f>AND(Z338="B_pre",AA338="b_pre")</f>
        <v/>
      </c>
      <c r="AD338" s="3">
        <f>AND(Z338="C_pre",AA338="a_pre")</f>
        <v/>
      </c>
      <c r="AE338" s="3">
        <f>AND(Z338="C_pre",AA338="b_pre")</f>
        <v/>
      </c>
      <c r="AF338" s="6">
        <f>待赋值表!C337</f>
        <v/>
      </c>
      <c r="AG338" s="3">
        <f t="array" ref="AG338">IF(AB338=TRUE,"A",IF(AC338=TRUE,"B",IF(AD338=TRUE,"C",IF(AE338=TRUE,"D","其他"))))</f>
        <v/>
      </c>
      <c r="AH338" s="3">
        <f>IF(分析表!$E$12&lt;&gt;"ALL",AND(AF338=分析表!$E$10,AG338=分析表!$E$12),IF(AF338=分析表!$E$10,TRUE(),IF(AF338="ALL",TRUE(),"")))</f>
        <v/>
      </c>
    </row>
    <row r="339">
      <c r="A339" s="3">
        <f>COUNTIF($AH$2:AH339,"TRUE")</f>
        <v/>
      </c>
      <c r="B339" s="3">
        <f>COUNTIF($AG$2:$AG339,#REF!)</f>
        <v/>
      </c>
      <c r="C339" s="56">
        <f>待赋值表!A338</f>
        <v/>
      </c>
      <c r="E339" s="6">
        <f>待赋值表!D338</f>
        <v/>
      </c>
      <c r="F339" s="6">
        <f>待赋值表!E338</f>
        <v/>
      </c>
      <c r="G339" s="6">
        <f>待赋值表!F338</f>
        <v/>
      </c>
      <c r="H339" s="6">
        <f>待赋值表!G338</f>
        <v/>
      </c>
      <c r="I339" s="6">
        <f>待赋值表!H338</f>
        <v/>
      </c>
      <c r="J339" s="6">
        <f>待赋值表!I338</f>
        <v/>
      </c>
      <c r="K339" s="6">
        <f>待赋值表!J338</f>
        <v/>
      </c>
      <c r="L339" s="6">
        <f>待赋值表!K338</f>
        <v/>
      </c>
      <c r="M339" s="6">
        <f>待赋值表!L338</f>
        <v/>
      </c>
      <c r="N339" s="6">
        <f>待赋值表!M338</f>
        <v/>
      </c>
      <c r="O339" s="6">
        <f>待赋值表!N338</f>
        <v/>
      </c>
      <c r="P339" s="6">
        <f>待赋值表!O338</f>
        <v/>
      </c>
      <c r="Q339" s="6">
        <f>IF(待赋值表!P338&lt;&gt;"",待赋值表!P338,0)</f>
        <v/>
      </c>
      <c r="R339" s="6">
        <f>待赋值表!Q338</f>
        <v/>
      </c>
      <c r="S339" s="6">
        <f>待赋值表!R338</f>
        <v/>
      </c>
      <c r="T339" s="6">
        <f>待赋值表!S338</f>
        <v/>
      </c>
      <c r="U339" s="6">
        <f>待赋值表!T338</f>
        <v/>
      </c>
      <c r="V339" s="6">
        <f>待赋值表!U338</f>
        <v/>
      </c>
      <c r="W339" s="6">
        <f>待赋值表!V338</f>
        <v/>
      </c>
      <c r="X339" s="6">
        <f>待赋值表!W338</f>
        <v/>
      </c>
      <c r="Y339" s="6">
        <f>待赋值表!X338</f>
        <v/>
      </c>
      <c r="Z339" s="3">
        <f>IF(M339&gt;=0.01,"B_pre",IF(M339&gt;=0,"C_pre","none"))</f>
        <v/>
      </c>
      <c r="AA339" s="3">
        <f>IF(U339&gt;0.125,"a_pre",IF(U339&gt;=0,"b_pre","none"))</f>
        <v/>
      </c>
      <c r="AB339" s="3">
        <f>AND(Z339="B_pre",AA339="a_pre")</f>
        <v/>
      </c>
      <c r="AC339" s="3">
        <f>AND(Z339="B_pre",AA339="b_pre")</f>
        <v/>
      </c>
      <c r="AD339" s="3">
        <f>AND(Z339="C_pre",AA339="a_pre")</f>
        <v/>
      </c>
      <c r="AE339" s="3">
        <f>AND(Z339="C_pre",AA339="b_pre")</f>
        <v/>
      </c>
      <c r="AF339" s="6">
        <f>待赋值表!C338</f>
        <v/>
      </c>
      <c r="AG339" s="3">
        <f t="array" ref="AG339">IF(AB339=TRUE,"A",IF(AC339=TRUE,"B",IF(AD339=TRUE,"C",IF(AE339=TRUE,"D","其他"))))</f>
        <v/>
      </c>
      <c r="AH339" s="3">
        <f>IF(分析表!$E$12&lt;&gt;"ALL",AND(AF339=分析表!$E$10,AG339=分析表!$E$12),IF(AF339=分析表!$E$10,TRUE(),IF(AF339="ALL",TRUE(),"")))</f>
        <v/>
      </c>
    </row>
    <row r="340">
      <c r="A340" s="3">
        <f>COUNTIF($AH$2:AH340,"TRUE")</f>
        <v/>
      </c>
      <c r="B340" s="3">
        <f>COUNTIF($AG$2:$AG340,#REF!)</f>
        <v/>
      </c>
      <c r="C340" s="56">
        <f>待赋值表!A339</f>
        <v/>
      </c>
      <c r="E340" s="6">
        <f>待赋值表!D339</f>
        <v/>
      </c>
      <c r="F340" s="6">
        <f>待赋值表!E339</f>
        <v/>
      </c>
      <c r="G340" s="6">
        <f>待赋值表!F339</f>
        <v/>
      </c>
      <c r="H340" s="6">
        <f>待赋值表!G339</f>
        <v/>
      </c>
      <c r="I340" s="6">
        <f>待赋值表!H339</f>
        <v/>
      </c>
      <c r="J340" s="6">
        <f>待赋值表!I339</f>
        <v/>
      </c>
      <c r="K340" s="6">
        <f>待赋值表!J339</f>
        <v/>
      </c>
      <c r="L340" s="6">
        <f>待赋值表!K339</f>
        <v/>
      </c>
      <c r="M340" s="6">
        <f>待赋值表!L339</f>
        <v/>
      </c>
      <c r="N340" s="6">
        <f>待赋值表!M339</f>
        <v/>
      </c>
      <c r="O340" s="6">
        <f>待赋值表!N339</f>
        <v/>
      </c>
      <c r="P340" s="6">
        <f>待赋值表!O339</f>
        <v/>
      </c>
      <c r="Q340" s="6">
        <f>IF(待赋值表!P339&lt;&gt;"",待赋值表!P339,0)</f>
        <v/>
      </c>
      <c r="R340" s="6">
        <f>待赋值表!Q339</f>
        <v/>
      </c>
      <c r="S340" s="6">
        <f>待赋值表!R339</f>
        <v/>
      </c>
      <c r="T340" s="6">
        <f>待赋值表!S339</f>
        <v/>
      </c>
      <c r="U340" s="6">
        <f>待赋值表!T339</f>
        <v/>
      </c>
      <c r="V340" s="6">
        <f>待赋值表!U339</f>
        <v/>
      </c>
      <c r="W340" s="6">
        <f>待赋值表!V339</f>
        <v/>
      </c>
      <c r="X340" s="6">
        <f>待赋值表!W339</f>
        <v/>
      </c>
      <c r="Y340" s="6">
        <f>待赋值表!X339</f>
        <v/>
      </c>
      <c r="Z340" s="3">
        <f>IF(M340&gt;=0.01,"B_pre",IF(M340&gt;=0,"C_pre","none"))</f>
        <v/>
      </c>
      <c r="AA340" s="3">
        <f>IF(U340&gt;0.125,"a_pre",IF(U340&gt;=0,"b_pre","none"))</f>
        <v/>
      </c>
      <c r="AB340" s="3">
        <f>AND(Z340="B_pre",AA340="a_pre")</f>
        <v/>
      </c>
      <c r="AC340" s="3">
        <f>AND(Z340="B_pre",AA340="b_pre")</f>
        <v/>
      </c>
      <c r="AD340" s="3">
        <f>AND(Z340="C_pre",AA340="a_pre")</f>
        <v/>
      </c>
      <c r="AE340" s="3">
        <f>AND(Z340="C_pre",AA340="b_pre")</f>
        <v/>
      </c>
      <c r="AF340" s="6">
        <f>待赋值表!C339</f>
        <v/>
      </c>
      <c r="AG340" s="3">
        <f t="array" ref="AG340">IF(AB340=TRUE,"A",IF(AC340=TRUE,"B",IF(AD340=TRUE,"C",IF(AE340=TRUE,"D","其他"))))</f>
        <v/>
      </c>
      <c r="AH340" s="3">
        <f>IF(分析表!$E$12&lt;&gt;"ALL",AND(AF340=分析表!$E$10,AG340=分析表!$E$12),IF(AF340=分析表!$E$10,TRUE(),IF(AF340="ALL",TRUE(),"")))</f>
        <v/>
      </c>
    </row>
    <row r="341">
      <c r="A341" s="3">
        <f>COUNTIF($AH$2:AH341,"TRUE")</f>
        <v/>
      </c>
      <c r="B341" s="3">
        <f>COUNTIF($AG$2:$AG341,#REF!)</f>
        <v/>
      </c>
      <c r="C341" s="56">
        <f>待赋值表!A340</f>
        <v/>
      </c>
      <c r="E341" s="6">
        <f>待赋值表!D340</f>
        <v/>
      </c>
      <c r="F341" s="6">
        <f>待赋值表!E340</f>
        <v/>
      </c>
      <c r="G341" s="6">
        <f>待赋值表!F340</f>
        <v/>
      </c>
      <c r="H341" s="6">
        <f>待赋值表!G340</f>
        <v/>
      </c>
      <c r="I341" s="6">
        <f>待赋值表!H340</f>
        <v/>
      </c>
      <c r="J341" s="6">
        <f>待赋值表!I340</f>
        <v/>
      </c>
      <c r="K341" s="6">
        <f>待赋值表!J340</f>
        <v/>
      </c>
      <c r="L341" s="6">
        <f>待赋值表!K340</f>
        <v/>
      </c>
      <c r="M341" s="6">
        <f>待赋值表!L340</f>
        <v/>
      </c>
      <c r="N341" s="6">
        <f>待赋值表!M340</f>
        <v/>
      </c>
      <c r="O341" s="6">
        <f>待赋值表!N340</f>
        <v/>
      </c>
      <c r="P341" s="6">
        <f>待赋值表!O340</f>
        <v/>
      </c>
      <c r="Q341" s="6">
        <f>IF(待赋值表!P340&lt;&gt;"",待赋值表!P340,0)</f>
        <v/>
      </c>
      <c r="R341" s="6">
        <f>待赋值表!Q340</f>
        <v/>
      </c>
      <c r="S341" s="6">
        <f>待赋值表!R340</f>
        <v/>
      </c>
      <c r="T341" s="6">
        <f>待赋值表!S340</f>
        <v/>
      </c>
      <c r="U341" s="6">
        <f>待赋值表!T340</f>
        <v/>
      </c>
      <c r="V341" s="6">
        <f>待赋值表!U340</f>
        <v/>
      </c>
      <c r="W341" s="6">
        <f>待赋值表!V340</f>
        <v/>
      </c>
      <c r="X341" s="6">
        <f>待赋值表!W340</f>
        <v/>
      </c>
      <c r="Y341" s="6">
        <f>待赋值表!X340</f>
        <v/>
      </c>
      <c r="Z341" s="3">
        <f>IF(M341&gt;=0.01,"B_pre",IF(M341&gt;=0,"C_pre","none"))</f>
        <v/>
      </c>
      <c r="AA341" s="3">
        <f>IF(U341&gt;0.125,"a_pre",IF(U341&gt;=0,"b_pre","none"))</f>
        <v/>
      </c>
      <c r="AB341" s="3">
        <f>AND(Z341="B_pre",AA341="a_pre")</f>
        <v/>
      </c>
      <c r="AC341" s="3">
        <f>AND(Z341="B_pre",AA341="b_pre")</f>
        <v/>
      </c>
      <c r="AD341" s="3">
        <f>AND(Z341="C_pre",AA341="a_pre")</f>
        <v/>
      </c>
      <c r="AE341" s="3">
        <f>AND(Z341="C_pre",AA341="b_pre")</f>
        <v/>
      </c>
      <c r="AF341" s="6">
        <f>待赋值表!C340</f>
        <v/>
      </c>
      <c r="AG341" s="3">
        <f t="array" ref="AG341">IF(AB341=TRUE,"A",IF(AC341=TRUE,"B",IF(AD341=TRUE,"C",IF(AE341=TRUE,"D","其他"))))</f>
        <v/>
      </c>
      <c r="AH341" s="3">
        <f>IF(分析表!$E$12&lt;&gt;"ALL",AND(AF341=分析表!$E$10,AG341=分析表!$E$12),IF(AF341=分析表!$E$10,TRUE(),IF(AF341="ALL",TRUE(),"")))</f>
        <v/>
      </c>
    </row>
    <row r="342">
      <c r="A342" s="3">
        <f>COUNTIF($AH$2:AH342,"TRUE")</f>
        <v/>
      </c>
      <c r="B342" s="3">
        <f>COUNTIF($AG$2:$AG342,#REF!)</f>
        <v/>
      </c>
      <c r="C342" s="56">
        <f>待赋值表!A341</f>
        <v/>
      </c>
      <c r="E342" s="6">
        <f>待赋值表!D341</f>
        <v/>
      </c>
      <c r="F342" s="6">
        <f>待赋值表!E341</f>
        <v/>
      </c>
      <c r="G342" s="6">
        <f>待赋值表!F341</f>
        <v/>
      </c>
      <c r="H342" s="6">
        <f>待赋值表!G341</f>
        <v/>
      </c>
      <c r="I342" s="6">
        <f>待赋值表!H341</f>
        <v/>
      </c>
      <c r="J342" s="6">
        <f>待赋值表!I341</f>
        <v/>
      </c>
      <c r="K342" s="6">
        <f>待赋值表!J341</f>
        <v/>
      </c>
      <c r="L342" s="6">
        <f>待赋值表!K341</f>
        <v/>
      </c>
      <c r="M342" s="6">
        <f>待赋值表!L341</f>
        <v/>
      </c>
      <c r="N342" s="6">
        <f>待赋值表!M341</f>
        <v/>
      </c>
      <c r="O342" s="6">
        <f>待赋值表!N341</f>
        <v/>
      </c>
      <c r="P342" s="6">
        <f>待赋值表!O341</f>
        <v/>
      </c>
      <c r="Q342" s="6">
        <f>IF(待赋值表!P341&lt;&gt;"",待赋值表!P341,0)</f>
        <v/>
      </c>
      <c r="R342" s="6">
        <f>待赋值表!Q341</f>
        <v/>
      </c>
      <c r="S342" s="6">
        <f>待赋值表!R341</f>
        <v/>
      </c>
      <c r="T342" s="6">
        <f>待赋值表!S341</f>
        <v/>
      </c>
      <c r="U342" s="6">
        <f>待赋值表!T341</f>
        <v/>
      </c>
      <c r="V342" s="6">
        <f>待赋值表!U341</f>
        <v/>
      </c>
      <c r="W342" s="6">
        <f>待赋值表!V341</f>
        <v/>
      </c>
      <c r="X342" s="6">
        <f>待赋值表!W341</f>
        <v/>
      </c>
      <c r="Y342" s="6">
        <f>待赋值表!X341</f>
        <v/>
      </c>
      <c r="Z342" s="3">
        <f>IF(M342&gt;=0.01,"B_pre",IF(M342&gt;=0,"C_pre","none"))</f>
        <v/>
      </c>
      <c r="AA342" s="3">
        <f>IF(U342&gt;0.125,"a_pre",IF(U342&gt;=0,"b_pre","none"))</f>
        <v/>
      </c>
      <c r="AB342" s="3">
        <f>AND(Z342="B_pre",AA342="a_pre")</f>
        <v/>
      </c>
      <c r="AC342" s="3">
        <f>AND(Z342="B_pre",AA342="b_pre")</f>
        <v/>
      </c>
      <c r="AD342" s="3">
        <f>AND(Z342="C_pre",AA342="a_pre")</f>
        <v/>
      </c>
      <c r="AE342" s="3">
        <f>AND(Z342="C_pre",AA342="b_pre")</f>
        <v/>
      </c>
      <c r="AF342" s="6">
        <f>待赋值表!C341</f>
        <v/>
      </c>
      <c r="AG342" s="3">
        <f t="array" ref="AG342">IF(AB342=TRUE,"A",IF(AC342=TRUE,"B",IF(AD342=TRUE,"C",IF(AE342=TRUE,"D","其他"))))</f>
        <v/>
      </c>
      <c r="AH342" s="3">
        <f>IF(分析表!$E$12&lt;&gt;"ALL",AND(AF342=分析表!$E$10,AG342=分析表!$E$12),IF(AF342=分析表!$E$10,TRUE(),IF(AF342="ALL",TRUE(),"")))</f>
        <v/>
      </c>
    </row>
    <row r="343">
      <c r="A343" s="3">
        <f>COUNTIF($AH$2:AH343,"TRUE")</f>
        <v/>
      </c>
      <c r="B343" s="3">
        <f>COUNTIF($AG$2:$AG343,#REF!)</f>
        <v/>
      </c>
      <c r="C343" s="56">
        <f>待赋值表!A342</f>
        <v/>
      </c>
      <c r="E343" s="6">
        <f>待赋值表!D342</f>
        <v/>
      </c>
      <c r="F343" s="6">
        <f>待赋值表!E342</f>
        <v/>
      </c>
      <c r="G343" s="6">
        <f>待赋值表!F342</f>
        <v/>
      </c>
      <c r="H343" s="6">
        <f>待赋值表!G342</f>
        <v/>
      </c>
      <c r="I343" s="6">
        <f>待赋值表!H342</f>
        <v/>
      </c>
      <c r="J343" s="6">
        <f>待赋值表!I342</f>
        <v/>
      </c>
      <c r="K343" s="6">
        <f>待赋值表!J342</f>
        <v/>
      </c>
      <c r="L343" s="6">
        <f>待赋值表!K342</f>
        <v/>
      </c>
      <c r="M343" s="6">
        <f>待赋值表!L342</f>
        <v/>
      </c>
      <c r="N343" s="6">
        <f>待赋值表!M342</f>
        <v/>
      </c>
      <c r="O343" s="6">
        <f>待赋值表!N342</f>
        <v/>
      </c>
      <c r="P343" s="6">
        <f>待赋值表!O342</f>
        <v/>
      </c>
      <c r="Q343" s="6">
        <f>IF(待赋值表!P342&lt;&gt;"",待赋值表!P342,0)</f>
        <v/>
      </c>
      <c r="R343" s="6">
        <f>待赋值表!Q342</f>
        <v/>
      </c>
      <c r="S343" s="6">
        <f>待赋值表!R342</f>
        <v/>
      </c>
      <c r="T343" s="6">
        <f>待赋值表!S342</f>
        <v/>
      </c>
      <c r="U343" s="6">
        <f>待赋值表!T342</f>
        <v/>
      </c>
      <c r="V343" s="6">
        <f>待赋值表!U342</f>
        <v/>
      </c>
      <c r="W343" s="6">
        <f>待赋值表!V342</f>
        <v/>
      </c>
      <c r="X343" s="6">
        <f>待赋值表!W342</f>
        <v/>
      </c>
      <c r="Y343" s="6">
        <f>待赋值表!X342</f>
        <v/>
      </c>
      <c r="Z343" s="3">
        <f>IF(M343&gt;=0.01,"B_pre",IF(M343&gt;=0,"C_pre","none"))</f>
        <v/>
      </c>
      <c r="AA343" s="3">
        <f>IF(U343&gt;0.125,"a_pre",IF(U343&gt;=0,"b_pre","none"))</f>
        <v/>
      </c>
      <c r="AB343" s="3">
        <f>AND(Z343="B_pre",AA343="a_pre")</f>
        <v/>
      </c>
      <c r="AC343" s="3">
        <f>AND(Z343="B_pre",AA343="b_pre")</f>
        <v/>
      </c>
      <c r="AD343" s="3">
        <f>AND(Z343="C_pre",AA343="a_pre")</f>
        <v/>
      </c>
      <c r="AE343" s="3">
        <f>AND(Z343="C_pre",AA343="b_pre")</f>
        <v/>
      </c>
      <c r="AF343" s="6">
        <f>待赋值表!C342</f>
        <v/>
      </c>
      <c r="AG343" s="3">
        <f t="array" ref="AG343">IF(AB343=TRUE,"A",IF(AC343=TRUE,"B",IF(AD343=TRUE,"C",IF(AE343=TRUE,"D","其他"))))</f>
        <v/>
      </c>
      <c r="AH343" s="3">
        <f>IF(分析表!$E$12&lt;&gt;"ALL",AND(AF343=分析表!$E$10,AG343=分析表!$E$12),IF(AF343=分析表!$E$10,TRUE(),IF(AF343="ALL",TRUE(),"")))</f>
        <v/>
      </c>
    </row>
    <row r="344">
      <c r="A344" s="3">
        <f>COUNTIF($AH$2:AH344,"TRUE")</f>
        <v/>
      </c>
      <c r="B344" s="3">
        <f>COUNTIF($AG$2:$AG344,#REF!)</f>
        <v/>
      </c>
      <c r="C344" s="56">
        <f>待赋值表!A343</f>
        <v/>
      </c>
      <c r="E344" s="6">
        <f>待赋值表!D343</f>
        <v/>
      </c>
      <c r="F344" s="6">
        <f>待赋值表!E343</f>
        <v/>
      </c>
      <c r="G344" s="6">
        <f>待赋值表!F343</f>
        <v/>
      </c>
      <c r="H344" s="6">
        <f>待赋值表!G343</f>
        <v/>
      </c>
      <c r="I344" s="6">
        <f>待赋值表!H343</f>
        <v/>
      </c>
      <c r="J344" s="6">
        <f>待赋值表!I343</f>
        <v/>
      </c>
      <c r="K344" s="6">
        <f>待赋值表!J343</f>
        <v/>
      </c>
      <c r="L344" s="6">
        <f>待赋值表!K343</f>
        <v/>
      </c>
      <c r="M344" s="6">
        <f>待赋值表!L343</f>
        <v/>
      </c>
      <c r="N344" s="6">
        <f>待赋值表!M343</f>
        <v/>
      </c>
      <c r="O344" s="6">
        <f>待赋值表!N343</f>
        <v/>
      </c>
      <c r="P344" s="6">
        <f>待赋值表!O343</f>
        <v/>
      </c>
      <c r="Q344" s="6">
        <f>IF(待赋值表!P343&lt;&gt;"",待赋值表!P343,0)</f>
        <v/>
      </c>
      <c r="R344" s="6">
        <f>待赋值表!Q343</f>
        <v/>
      </c>
      <c r="S344" s="6">
        <f>待赋值表!R343</f>
        <v/>
      </c>
      <c r="T344" s="6">
        <f>待赋值表!S343</f>
        <v/>
      </c>
      <c r="U344" s="6">
        <f>待赋值表!T343</f>
        <v/>
      </c>
      <c r="V344" s="6">
        <f>待赋值表!U343</f>
        <v/>
      </c>
      <c r="W344" s="6">
        <f>待赋值表!V343</f>
        <v/>
      </c>
      <c r="X344" s="6">
        <f>待赋值表!W343</f>
        <v/>
      </c>
      <c r="Y344" s="6">
        <f>待赋值表!X343</f>
        <v/>
      </c>
      <c r="Z344" s="3">
        <f>IF(M344&gt;=0.01,"B_pre",IF(M344&gt;=0,"C_pre","none"))</f>
        <v/>
      </c>
      <c r="AA344" s="3">
        <f>IF(U344&gt;0.125,"a_pre",IF(U344&gt;=0,"b_pre","none"))</f>
        <v/>
      </c>
      <c r="AB344" s="3">
        <f>AND(Z344="B_pre",AA344="a_pre")</f>
        <v/>
      </c>
      <c r="AC344" s="3">
        <f>AND(Z344="B_pre",AA344="b_pre")</f>
        <v/>
      </c>
      <c r="AD344" s="3">
        <f>AND(Z344="C_pre",AA344="a_pre")</f>
        <v/>
      </c>
      <c r="AE344" s="3">
        <f>AND(Z344="C_pre",AA344="b_pre")</f>
        <v/>
      </c>
      <c r="AF344" s="6">
        <f>待赋值表!C343</f>
        <v/>
      </c>
      <c r="AG344" s="3">
        <f t="array" ref="AG344">IF(AB344=TRUE,"A",IF(AC344=TRUE,"B",IF(AD344=TRUE,"C",IF(AE344=TRUE,"D","其他"))))</f>
        <v/>
      </c>
      <c r="AH344" s="3">
        <f>IF(分析表!$E$12&lt;&gt;"ALL",AND(AF344=分析表!$E$10,AG344=分析表!$E$12),IF(AF344=分析表!$E$10,TRUE(),IF(AF344="ALL",TRUE(),"")))</f>
        <v/>
      </c>
    </row>
    <row r="345">
      <c r="A345" s="3">
        <f>COUNTIF($AH$2:AH345,"TRUE")</f>
        <v/>
      </c>
      <c r="B345" s="3">
        <f>COUNTIF($AG$2:$AG345,#REF!)</f>
        <v/>
      </c>
      <c r="C345" s="56">
        <f>待赋值表!A344</f>
        <v/>
      </c>
      <c r="E345" s="6">
        <f>待赋值表!D344</f>
        <v/>
      </c>
      <c r="F345" s="6">
        <f>待赋值表!E344</f>
        <v/>
      </c>
      <c r="G345" s="6">
        <f>待赋值表!F344</f>
        <v/>
      </c>
      <c r="H345" s="6">
        <f>待赋值表!G344</f>
        <v/>
      </c>
      <c r="I345" s="6">
        <f>待赋值表!H344</f>
        <v/>
      </c>
      <c r="J345" s="6">
        <f>待赋值表!I344</f>
        <v/>
      </c>
      <c r="K345" s="6">
        <f>待赋值表!J344</f>
        <v/>
      </c>
      <c r="L345" s="6">
        <f>待赋值表!K344</f>
        <v/>
      </c>
      <c r="M345" s="6">
        <f>待赋值表!L344</f>
        <v/>
      </c>
      <c r="N345" s="6">
        <f>待赋值表!M344</f>
        <v/>
      </c>
      <c r="O345" s="6">
        <f>待赋值表!N344</f>
        <v/>
      </c>
      <c r="P345" s="6">
        <f>待赋值表!O344</f>
        <v/>
      </c>
      <c r="Q345" s="6">
        <f>IF(待赋值表!P344&lt;&gt;"",待赋值表!P344,0)</f>
        <v/>
      </c>
      <c r="R345" s="6">
        <f>待赋值表!Q344</f>
        <v/>
      </c>
      <c r="S345" s="6">
        <f>待赋值表!R344</f>
        <v/>
      </c>
      <c r="T345" s="6">
        <f>待赋值表!S344</f>
        <v/>
      </c>
      <c r="U345" s="6">
        <f>待赋值表!T344</f>
        <v/>
      </c>
      <c r="V345" s="6">
        <f>待赋值表!U344</f>
        <v/>
      </c>
      <c r="W345" s="6">
        <f>待赋值表!V344</f>
        <v/>
      </c>
      <c r="X345" s="6">
        <f>待赋值表!W344</f>
        <v/>
      </c>
      <c r="Y345" s="6">
        <f>待赋值表!X344</f>
        <v/>
      </c>
      <c r="Z345" s="3">
        <f>IF(M345&gt;=0.01,"B_pre",IF(M345&gt;=0,"C_pre","none"))</f>
        <v/>
      </c>
      <c r="AA345" s="3">
        <f>IF(U345&gt;0.125,"a_pre",IF(U345&gt;=0,"b_pre","none"))</f>
        <v/>
      </c>
      <c r="AB345" s="3">
        <f>AND(Z345="B_pre",AA345="a_pre")</f>
        <v/>
      </c>
      <c r="AC345" s="3">
        <f>AND(Z345="B_pre",AA345="b_pre")</f>
        <v/>
      </c>
      <c r="AD345" s="3">
        <f>AND(Z345="C_pre",AA345="a_pre")</f>
        <v/>
      </c>
      <c r="AE345" s="3">
        <f>AND(Z345="C_pre",AA345="b_pre")</f>
        <v/>
      </c>
      <c r="AF345" s="6">
        <f>待赋值表!C344</f>
        <v/>
      </c>
      <c r="AG345" s="3">
        <f t="array" ref="AG345">IF(AB345=TRUE,"A",IF(AC345=TRUE,"B",IF(AD345=TRUE,"C",IF(AE345=TRUE,"D","其他"))))</f>
        <v/>
      </c>
      <c r="AH345" s="3">
        <f>IF(分析表!$E$12&lt;&gt;"ALL",AND(AF345=分析表!$E$10,AG345=分析表!$E$12),IF(AF345=分析表!$E$10,TRUE(),IF(AF345="ALL",TRUE(),"")))</f>
        <v/>
      </c>
    </row>
    <row r="346">
      <c r="A346" s="3">
        <f>COUNTIF($AH$2:AH346,"TRUE")</f>
        <v/>
      </c>
      <c r="B346" s="3">
        <f>COUNTIF($AG$2:$AG346,#REF!)</f>
        <v/>
      </c>
      <c r="C346" s="56">
        <f>待赋值表!A345</f>
        <v/>
      </c>
      <c r="E346" s="6">
        <f>待赋值表!D345</f>
        <v/>
      </c>
      <c r="F346" s="6">
        <f>待赋值表!E345</f>
        <v/>
      </c>
      <c r="G346" s="6">
        <f>待赋值表!F345</f>
        <v/>
      </c>
      <c r="H346" s="6">
        <f>待赋值表!G345</f>
        <v/>
      </c>
      <c r="I346" s="6">
        <f>待赋值表!H345</f>
        <v/>
      </c>
      <c r="J346" s="6">
        <f>待赋值表!I345</f>
        <v/>
      </c>
      <c r="K346" s="6">
        <f>待赋值表!J345</f>
        <v/>
      </c>
      <c r="L346" s="6">
        <f>待赋值表!K345</f>
        <v/>
      </c>
      <c r="M346" s="6">
        <f>待赋值表!L345</f>
        <v/>
      </c>
      <c r="N346" s="6">
        <f>待赋值表!M345</f>
        <v/>
      </c>
      <c r="O346" s="6">
        <f>待赋值表!N345</f>
        <v/>
      </c>
      <c r="P346" s="6">
        <f>待赋值表!O345</f>
        <v/>
      </c>
      <c r="Q346" s="6">
        <f>IF(待赋值表!P345&lt;&gt;"",待赋值表!P345,0)</f>
        <v/>
      </c>
      <c r="R346" s="6">
        <f>待赋值表!Q345</f>
        <v/>
      </c>
      <c r="S346" s="6">
        <f>待赋值表!R345</f>
        <v/>
      </c>
      <c r="T346" s="6">
        <f>待赋值表!S345</f>
        <v/>
      </c>
      <c r="U346" s="6">
        <f>待赋值表!T345</f>
        <v/>
      </c>
      <c r="V346" s="6">
        <f>待赋值表!U345</f>
        <v/>
      </c>
      <c r="W346" s="6">
        <f>待赋值表!V345</f>
        <v/>
      </c>
      <c r="X346" s="6">
        <f>待赋值表!W345</f>
        <v/>
      </c>
      <c r="Y346" s="6">
        <f>待赋值表!X345</f>
        <v/>
      </c>
      <c r="Z346" s="3">
        <f>IF(M346&gt;=0.01,"B_pre",IF(M346&gt;=0,"C_pre","none"))</f>
        <v/>
      </c>
      <c r="AA346" s="3">
        <f>IF(U346&gt;0.125,"a_pre",IF(U346&gt;=0,"b_pre","none"))</f>
        <v/>
      </c>
      <c r="AB346" s="3">
        <f>AND(Z346="B_pre",AA346="a_pre")</f>
        <v/>
      </c>
      <c r="AC346" s="3">
        <f>AND(Z346="B_pre",AA346="b_pre")</f>
        <v/>
      </c>
      <c r="AD346" s="3">
        <f>AND(Z346="C_pre",AA346="a_pre")</f>
        <v/>
      </c>
      <c r="AE346" s="3">
        <f>AND(Z346="C_pre",AA346="b_pre")</f>
        <v/>
      </c>
      <c r="AF346" s="6">
        <f>待赋值表!C345</f>
        <v/>
      </c>
      <c r="AG346" s="3">
        <f t="array" ref="AG346">IF(AB346=TRUE,"A",IF(AC346=TRUE,"B",IF(AD346=TRUE,"C",IF(AE346=TRUE,"D","其他"))))</f>
        <v/>
      </c>
      <c r="AH346" s="3">
        <f>IF(分析表!$E$12&lt;&gt;"ALL",AND(AF346=分析表!$E$10,AG346=分析表!$E$12),IF(AF346=分析表!$E$10,TRUE(),IF(AF346="ALL",TRUE(),"")))</f>
        <v/>
      </c>
    </row>
    <row r="347">
      <c r="A347" s="3">
        <f>COUNTIF($AH$2:AH347,"TRUE")</f>
        <v/>
      </c>
      <c r="B347" s="3">
        <f>COUNTIF($AG$2:$AG347,#REF!)</f>
        <v/>
      </c>
      <c r="C347" s="56">
        <f>待赋值表!A346</f>
        <v/>
      </c>
      <c r="E347" s="6">
        <f>待赋值表!D346</f>
        <v/>
      </c>
      <c r="F347" s="6">
        <f>待赋值表!E346</f>
        <v/>
      </c>
      <c r="G347" s="6">
        <f>待赋值表!F346</f>
        <v/>
      </c>
      <c r="H347" s="6">
        <f>待赋值表!G346</f>
        <v/>
      </c>
      <c r="I347" s="6">
        <f>待赋值表!H346</f>
        <v/>
      </c>
      <c r="J347" s="6">
        <f>待赋值表!I346</f>
        <v/>
      </c>
      <c r="K347" s="6">
        <f>待赋值表!J346</f>
        <v/>
      </c>
      <c r="L347" s="6">
        <f>待赋值表!K346</f>
        <v/>
      </c>
      <c r="M347" s="6">
        <f>待赋值表!L346</f>
        <v/>
      </c>
      <c r="N347" s="6">
        <f>待赋值表!M346</f>
        <v/>
      </c>
      <c r="O347" s="6">
        <f>待赋值表!N346</f>
        <v/>
      </c>
      <c r="P347" s="6">
        <f>待赋值表!O346</f>
        <v/>
      </c>
      <c r="Q347" s="6">
        <f>IF(待赋值表!P346&lt;&gt;"",待赋值表!P346,0)</f>
        <v/>
      </c>
      <c r="R347" s="6">
        <f>待赋值表!Q346</f>
        <v/>
      </c>
      <c r="S347" s="6">
        <f>待赋值表!R346</f>
        <v/>
      </c>
      <c r="T347" s="6">
        <f>待赋值表!S346</f>
        <v/>
      </c>
      <c r="U347" s="6">
        <f>待赋值表!T346</f>
        <v/>
      </c>
      <c r="V347" s="6">
        <f>待赋值表!U346</f>
        <v/>
      </c>
      <c r="W347" s="6">
        <f>待赋值表!V346</f>
        <v/>
      </c>
      <c r="X347" s="6">
        <f>待赋值表!W346</f>
        <v/>
      </c>
      <c r="Y347" s="6">
        <f>待赋值表!X346</f>
        <v/>
      </c>
      <c r="Z347" s="3">
        <f>IF(M347&gt;=0.01,"B_pre",IF(M347&gt;=0,"C_pre","none"))</f>
        <v/>
      </c>
      <c r="AA347" s="3">
        <f>IF(U347&gt;0.125,"a_pre",IF(U347&gt;=0,"b_pre","none"))</f>
        <v/>
      </c>
      <c r="AB347" s="3">
        <f>AND(Z347="B_pre",AA347="a_pre")</f>
        <v/>
      </c>
      <c r="AC347" s="3">
        <f>AND(Z347="B_pre",AA347="b_pre")</f>
        <v/>
      </c>
      <c r="AD347" s="3">
        <f>AND(Z347="C_pre",AA347="a_pre")</f>
        <v/>
      </c>
      <c r="AE347" s="3">
        <f>AND(Z347="C_pre",AA347="b_pre")</f>
        <v/>
      </c>
      <c r="AF347" s="6">
        <f>待赋值表!C346</f>
        <v/>
      </c>
      <c r="AG347" s="3">
        <f t="array" ref="AG347">IF(AB347=TRUE,"A",IF(AC347=TRUE,"B",IF(AD347=TRUE,"C",IF(AE347=TRUE,"D","其他"))))</f>
        <v/>
      </c>
      <c r="AH347" s="3">
        <f>IF(分析表!$E$12&lt;&gt;"ALL",AND(AF347=分析表!$E$10,AG347=分析表!$E$12),IF(AF347=分析表!$E$10,TRUE(),IF(AF347="ALL",TRUE(),"")))</f>
        <v/>
      </c>
    </row>
    <row r="348">
      <c r="A348" s="3">
        <f>COUNTIF($AH$2:AH348,"TRUE")</f>
        <v/>
      </c>
      <c r="B348" s="3">
        <f>COUNTIF($AG$2:$AG348,#REF!)</f>
        <v/>
      </c>
      <c r="C348" s="56">
        <f>待赋值表!A347</f>
        <v/>
      </c>
      <c r="E348" s="6">
        <f>待赋值表!D347</f>
        <v/>
      </c>
      <c r="F348" s="6">
        <f>待赋值表!E347</f>
        <v/>
      </c>
      <c r="G348" s="6">
        <f>待赋值表!F347</f>
        <v/>
      </c>
      <c r="H348" s="6">
        <f>待赋值表!G347</f>
        <v/>
      </c>
      <c r="I348" s="6">
        <f>待赋值表!H347</f>
        <v/>
      </c>
      <c r="J348" s="6">
        <f>待赋值表!I347</f>
        <v/>
      </c>
      <c r="K348" s="6">
        <f>待赋值表!J347</f>
        <v/>
      </c>
      <c r="L348" s="6">
        <f>待赋值表!K347</f>
        <v/>
      </c>
      <c r="M348" s="6">
        <f>待赋值表!L347</f>
        <v/>
      </c>
      <c r="N348" s="6">
        <f>待赋值表!M347</f>
        <v/>
      </c>
      <c r="O348" s="6">
        <f>待赋值表!N347</f>
        <v/>
      </c>
      <c r="P348" s="6">
        <f>待赋值表!O347</f>
        <v/>
      </c>
      <c r="Q348" s="6">
        <f>IF(待赋值表!P347&lt;&gt;"",待赋值表!P347,0)</f>
        <v/>
      </c>
      <c r="R348" s="6">
        <f>待赋值表!Q347</f>
        <v/>
      </c>
      <c r="S348" s="6">
        <f>待赋值表!R347</f>
        <v/>
      </c>
      <c r="T348" s="6">
        <f>待赋值表!S347</f>
        <v/>
      </c>
      <c r="U348" s="6">
        <f>待赋值表!T347</f>
        <v/>
      </c>
      <c r="V348" s="6">
        <f>待赋值表!U347</f>
        <v/>
      </c>
      <c r="W348" s="6">
        <f>待赋值表!V347</f>
        <v/>
      </c>
      <c r="X348" s="6">
        <f>待赋值表!W347</f>
        <v/>
      </c>
      <c r="Y348" s="6">
        <f>待赋值表!X347</f>
        <v/>
      </c>
      <c r="Z348" s="3">
        <f>IF(M348&gt;=0.01,"B_pre",IF(M348&gt;=0,"C_pre","none"))</f>
        <v/>
      </c>
      <c r="AA348" s="3">
        <f>IF(U348&gt;0.125,"a_pre",IF(U348&gt;=0,"b_pre","none"))</f>
        <v/>
      </c>
      <c r="AB348" s="3">
        <f>AND(Z348="B_pre",AA348="a_pre")</f>
        <v/>
      </c>
      <c r="AC348" s="3">
        <f>AND(Z348="B_pre",AA348="b_pre")</f>
        <v/>
      </c>
      <c r="AD348" s="3">
        <f>AND(Z348="C_pre",AA348="a_pre")</f>
        <v/>
      </c>
      <c r="AE348" s="3">
        <f>AND(Z348="C_pre",AA348="b_pre")</f>
        <v/>
      </c>
      <c r="AF348" s="6">
        <f>待赋值表!C347</f>
        <v/>
      </c>
      <c r="AG348" s="3">
        <f t="array" ref="AG348">IF(AB348=TRUE,"A",IF(AC348=TRUE,"B",IF(AD348=TRUE,"C",IF(AE348=TRUE,"D","其他"))))</f>
        <v/>
      </c>
      <c r="AH348" s="3">
        <f>IF(分析表!$E$12&lt;&gt;"ALL",AND(AF348=分析表!$E$10,AG348=分析表!$E$12),IF(AF348=分析表!$E$10,TRUE(),IF(AF348="ALL",TRUE(),"")))</f>
        <v/>
      </c>
    </row>
    <row r="349">
      <c r="A349" s="3">
        <f>COUNTIF($AH$2:AH349,"TRUE")</f>
        <v/>
      </c>
      <c r="B349" s="3">
        <f>COUNTIF($AG$2:$AG349,#REF!)</f>
        <v/>
      </c>
      <c r="C349" s="56">
        <f>待赋值表!A348</f>
        <v/>
      </c>
      <c r="E349" s="6">
        <f>待赋值表!D348</f>
        <v/>
      </c>
      <c r="F349" s="6">
        <f>待赋值表!E348</f>
        <v/>
      </c>
      <c r="G349" s="6">
        <f>待赋值表!F348</f>
        <v/>
      </c>
      <c r="H349" s="6">
        <f>待赋值表!G348</f>
        <v/>
      </c>
      <c r="I349" s="6">
        <f>待赋值表!H348</f>
        <v/>
      </c>
      <c r="J349" s="6">
        <f>待赋值表!I348</f>
        <v/>
      </c>
      <c r="K349" s="6">
        <f>待赋值表!J348</f>
        <v/>
      </c>
      <c r="L349" s="6">
        <f>待赋值表!K348</f>
        <v/>
      </c>
      <c r="M349" s="6">
        <f>待赋值表!L348</f>
        <v/>
      </c>
      <c r="N349" s="6">
        <f>待赋值表!M348</f>
        <v/>
      </c>
      <c r="O349" s="6">
        <f>待赋值表!N348</f>
        <v/>
      </c>
      <c r="P349" s="6">
        <f>待赋值表!O348</f>
        <v/>
      </c>
      <c r="Q349" s="6">
        <f>IF(待赋值表!P348&lt;&gt;"",待赋值表!P348,0)</f>
        <v/>
      </c>
      <c r="R349" s="6">
        <f>待赋值表!Q348</f>
        <v/>
      </c>
      <c r="S349" s="6">
        <f>待赋值表!R348</f>
        <v/>
      </c>
      <c r="T349" s="6">
        <f>待赋值表!S348</f>
        <v/>
      </c>
      <c r="U349" s="6">
        <f>待赋值表!T348</f>
        <v/>
      </c>
      <c r="V349" s="6">
        <f>待赋值表!U348</f>
        <v/>
      </c>
      <c r="W349" s="6">
        <f>待赋值表!V348</f>
        <v/>
      </c>
      <c r="X349" s="6">
        <f>待赋值表!W348</f>
        <v/>
      </c>
      <c r="Y349" s="6">
        <f>待赋值表!X348</f>
        <v/>
      </c>
      <c r="Z349" s="3">
        <f>IF(M349&gt;=0.01,"B_pre",IF(M349&gt;=0,"C_pre","none"))</f>
        <v/>
      </c>
      <c r="AA349" s="3">
        <f>IF(U349&gt;0.125,"a_pre",IF(U349&gt;=0,"b_pre","none"))</f>
        <v/>
      </c>
      <c r="AB349" s="3">
        <f>AND(Z349="B_pre",AA349="a_pre")</f>
        <v/>
      </c>
      <c r="AC349" s="3">
        <f>AND(Z349="B_pre",AA349="b_pre")</f>
        <v/>
      </c>
      <c r="AD349" s="3">
        <f>AND(Z349="C_pre",AA349="a_pre")</f>
        <v/>
      </c>
      <c r="AE349" s="3">
        <f>AND(Z349="C_pre",AA349="b_pre")</f>
        <v/>
      </c>
      <c r="AF349" s="6">
        <f>待赋值表!C348</f>
        <v/>
      </c>
      <c r="AG349" s="3">
        <f t="array" ref="AG349">IF(AB349=TRUE,"A",IF(AC349=TRUE,"B",IF(AD349=TRUE,"C",IF(AE349=TRUE,"D","其他"))))</f>
        <v/>
      </c>
      <c r="AH349" s="3">
        <f>IF(分析表!$E$12&lt;&gt;"ALL",AND(AF349=分析表!$E$10,AG349=分析表!$E$12),IF(AF349=分析表!$E$10,TRUE(),IF(AF349="ALL",TRUE(),"")))</f>
        <v/>
      </c>
    </row>
    <row r="350">
      <c r="A350" s="3">
        <f>COUNTIF($AH$2:AH350,"TRUE")</f>
        <v/>
      </c>
      <c r="B350" s="3">
        <f>COUNTIF($AG$2:$AG350,#REF!)</f>
        <v/>
      </c>
      <c r="C350" s="56">
        <f>待赋值表!A349</f>
        <v/>
      </c>
      <c r="E350" s="6">
        <f>待赋值表!D349</f>
        <v/>
      </c>
      <c r="F350" s="6">
        <f>待赋值表!E349</f>
        <v/>
      </c>
      <c r="G350" s="6">
        <f>待赋值表!F349</f>
        <v/>
      </c>
      <c r="H350" s="6">
        <f>待赋值表!G349</f>
        <v/>
      </c>
      <c r="I350" s="6">
        <f>待赋值表!H349</f>
        <v/>
      </c>
      <c r="J350" s="6">
        <f>待赋值表!I349</f>
        <v/>
      </c>
      <c r="K350" s="6">
        <f>待赋值表!J349</f>
        <v/>
      </c>
      <c r="L350" s="6">
        <f>待赋值表!K349</f>
        <v/>
      </c>
      <c r="M350" s="6">
        <f>待赋值表!L349</f>
        <v/>
      </c>
      <c r="N350" s="6">
        <f>待赋值表!M349</f>
        <v/>
      </c>
      <c r="O350" s="6">
        <f>待赋值表!N349</f>
        <v/>
      </c>
      <c r="P350" s="6">
        <f>待赋值表!O349</f>
        <v/>
      </c>
      <c r="Q350" s="6">
        <f>IF(待赋值表!P349&lt;&gt;"",待赋值表!P349,0)</f>
        <v/>
      </c>
      <c r="R350" s="6">
        <f>待赋值表!Q349</f>
        <v/>
      </c>
      <c r="S350" s="6">
        <f>待赋值表!R349</f>
        <v/>
      </c>
      <c r="T350" s="6">
        <f>待赋值表!S349</f>
        <v/>
      </c>
      <c r="U350" s="6">
        <f>待赋值表!T349</f>
        <v/>
      </c>
      <c r="V350" s="6">
        <f>待赋值表!U349</f>
        <v/>
      </c>
      <c r="W350" s="6">
        <f>待赋值表!V349</f>
        <v/>
      </c>
      <c r="X350" s="6">
        <f>待赋值表!W349</f>
        <v/>
      </c>
      <c r="Y350" s="6">
        <f>待赋值表!X349</f>
        <v/>
      </c>
      <c r="Z350" s="3">
        <f>IF(M350&gt;=0.01,"B_pre",IF(M350&gt;=0,"C_pre","none"))</f>
        <v/>
      </c>
      <c r="AA350" s="3">
        <f>IF(U350&gt;0.125,"a_pre",IF(U350&gt;=0,"b_pre","none"))</f>
        <v/>
      </c>
      <c r="AB350" s="3">
        <f>AND(Z350="B_pre",AA350="a_pre")</f>
        <v/>
      </c>
      <c r="AC350" s="3">
        <f>AND(Z350="B_pre",AA350="b_pre")</f>
        <v/>
      </c>
      <c r="AD350" s="3">
        <f>AND(Z350="C_pre",AA350="a_pre")</f>
        <v/>
      </c>
      <c r="AE350" s="3">
        <f>AND(Z350="C_pre",AA350="b_pre")</f>
        <v/>
      </c>
      <c r="AF350" s="6">
        <f>待赋值表!C349</f>
        <v/>
      </c>
      <c r="AG350" s="3">
        <f t="array" ref="AG350">IF(AB350=TRUE,"A",IF(AC350=TRUE,"B",IF(AD350=TRUE,"C",IF(AE350=TRUE,"D","其他"))))</f>
        <v/>
      </c>
      <c r="AH350" s="3">
        <f>IF(分析表!$E$12&lt;&gt;"ALL",AND(AF350=分析表!$E$10,AG350=分析表!$E$12),IF(AF350=分析表!$E$10,TRUE(),IF(AF350="ALL",TRUE(),"")))</f>
        <v/>
      </c>
    </row>
    <row r="351">
      <c r="A351" s="3">
        <f>COUNTIF($AH$2:AH351,"TRUE")</f>
        <v/>
      </c>
      <c r="B351" s="3">
        <f>COUNTIF($AG$2:$AG351,#REF!)</f>
        <v/>
      </c>
      <c r="C351" s="56">
        <f>待赋值表!A350</f>
        <v/>
      </c>
      <c r="E351" s="6">
        <f>待赋值表!D350</f>
        <v/>
      </c>
      <c r="F351" s="6">
        <f>待赋值表!E350</f>
        <v/>
      </c>
      <c r="G351" s="6">
        <f>待赋值表!F350</f>
        <v/>
      </c>
      <c r="H351" s="6">
        <f>待赋值表!G350</f>
        <v/>
      </c>
      <c r="I351" s="6">
        <f>待赋值表!H350</f>
        <v/>
      </c>
      <c r="J351" s="6">
        <f>待赋值表!I350</f>
        <v/>
      </c>
      <c r="K351" s="6">
        <f>待赋值表!J350</f>
        <v/>
      </c>
      <c r="L351" s="6">
        <f>待赋值表!K350</f>
        <v/>
      </c>
      <c r="M351" s="6">
        <f>待赋值表!L350</f>
        <v/>
      </c>
      <c r="N351" s="6">
        <f>待赋值表!M350</f>
        <v/>
      </c>
      <c r="O351" s="6">
        <f>待赋值表!N350</f>
        <v/>
      </c>
      <c r="P351" s="6">
        <f>待赋值表!O350</f>
        <v/>
      </c>
      <c r="Q351" s="6">
        <f>IF(待赋值表!P350&lt;&gt;"",待赋值表!P350,0)</f>
        <v/>
      </c>
      <c r="R351" s="6">
        <f>待赋值表!Q350</f>
        <v/>
      </c>
      <c r="S351" s="6">
        <f>待赋值表!R350</f>
        <v/>
      </c>
      <c r="T351" s="6">
        <f>待赋值表!S350</f>
        <v/>
      </c>
      <c r="U351" s="6">
        <f>待赋值表!T350</f>
        <v/>
      </c>
      <c r="V351" s="6">
        <f>待赋值表!U350</f>
        <v/>
      </c>
      <c r="W351" s="6">
        <f>待赋值表!V350</f>
        <v/>
      </c>
      <c r="X351" s="6">
        <f>待赋值表!W350</f>
        <v/>
      </c>
      <c r="Y351" s="6">
        <f>待赋值表!X350</f>
        <v/>
      </c>
      <c r="Z351" s="3">
        <f>IF(M351&gt;=0.01,"B_pre",IF(M351&gt;=0,"C_pre","none"))</f>
        <v/>
      </c>
      <c r="AA351" s="3">
        <f>IF(U351&gt;0.125,"a_pre",IF(U351&gt;=0,"b_pre","none"))</f>
        <v/>
      </c>
      <c r="AB351" s="3">
        <f>AND(Z351="B_pre",AA351="a_pre")</f>
        <v/>
      </c>
      <c r="AC351" s="3">
        <f>AND(Z351="B_pre",AA351="b_pre")</f>
        <v/>
      </c>
      <c r="AD351" s="3">
        <f>AND(Z351="C_pre",AA351="a_pre")</f>
        <v/>
      </c>
      <c r="AE351" s="3">
        <f>AND(Z351="C_pre",AA351="b_pre")</f>
        <v/>
      </c>
      <c r="AF351" s="6">
        <f>待赋值表!C350</f>
        <v/>
      </c>
      <c r="AG351" s="3">
        <f t="array" ref="AG351">IF(AB351=TRUE,"A",IF(AC351=TRUE,"B",IF(AD351=TRUE,"C",IF(AE351=TRUE,"D","其他"))))</f>
        <v/>
      </c>
      <c r="AH351" s="3">
        <f>IF(分析表!$E$12&lt;&gt;"ALL",AND(AF351=分析表!$E$10,AG351=分析表!$E$12),IF(AF351=分析表!$E$10,TRUE(),IF(AF351="ALL",TRUE(),"")))</f>
        <v/>
      </c>
    </row>
    <row r="352">
      <c r="A352" s="3">
        <f>COUNTIF($AH$2:AH352,"TRUE")</f>
        <v/>
      </c>
      <c r="B352" s="3">
        <f>COUNTIF($AG$2:$AG352,#REF!)</f>
        <v/>
      </c>
      <c r="C352" s="56">
        <f>待赋值表!A351</f>
        <v/>
      </c>
      <c r="E352" s="6">
        <f>待赋值表!D351</f>
        <v/>
      </c>
      <c r="F352" s="6">
        <f>待赋值表!E351</f>
        <v/>
      </c>
      <c r="G352" s="6">
        <f>待赋值表!F351</f>
        <v/>
      </c>
      <c r="H352" s="6">
        <f>待赋值表!G351</f>
        <v/>
      </c>
      <c r="I352" s="6">
        <f>待赋值表!H351</f>
        <v/>
      </c>
      <c r="J352" s="6">
        <f>待赋值表!I351</f>
        <v/>
      </c>
      <c r="K352" s="6">
        <f>待赋值表!J351</f>
        <v/>
      </c>
      <c r="L352" s="6">
        <f>待赋值表!K351</f>
        <v/>
      </c>
      <c r="M352" s="6">
        <f>待赋值表!L351</f>
        <v/>
      </c>
      <c r="N352" s="6">
        <f>待赋值表!M351</f>
        <v/>
      </c>
      <c r="O352" s="6">
        <f>待赋值表!N351</f>
        <v/>
      </c>
      <c r="P352" s="6">
        <f>待赋值表!O351</f>
        <v/>
      </c>
      <c r="Q352" s="6">
        <f>IF(待赋值表!P351&lt;&gt;"",待赋值表!P351,0)</f>
        <v/>
      </c>
      <c r="R352" s="6">
        <f>待赋值表!Q351</f>
        <v/>
      </c>
      <c r="S352" s="6">
        <f>待赋值表!R351</f>
        <v/>
      </c>
      <c r="T352" s="6">
        <f>待赋值表!S351</f>
        <v/>
      </c>
      <c r="U352" s="6">
        <f>待赋值表!T351</f>
        <v/>
      </c>
      <c r="V352" s="6">
        <f>待赋值表!U351</f>
        <v/>
      </c>
      <c r="W352" s="6">
        <f>待赋值表!V351</f>
        <v/>
      </c>
      <c r="X352" s="6">
        <f>待赋值表!W351</f>
        <v/>
      </c>
      <c r="Y352" s="6">
        <f>待赋值表!X351</f>
        <v/>
      </c>
      <c r="Z352" s="3">
        <f>IF(M352&gt;=0.01,"B_pre",IF(M352&gt;=0,"C_pre","none"))</f>
        <v/>
      </c>
      <c r="AA352" s="3">
        <f>IF(U352&gt;0.125,"a_pre",IF(U352&gt;=0,"b_pre","none"))</f>
        <v/>
      </c>
      <c r="AB352" s="3">
        <f>AND(Z352="B_pre",AA352="a_pre")</f>
        <v/>
      </c>
      <c r="AC352" s="3">
        <f>AND(Z352="B_pre",AA352="b_pre")</f>
        <v/>
      </c>
      <c r="AD352" s="3">
        <f>AND(Z352="C_pre",AA352="a_pre")</f>
        <v/>
      </c>
      <c r="AE352" s="3">
        <f>AND(Z352="C_pre",AA352="b_pre")</f>
        <v/>
      </c>
      <c r="AF352" s="6">
        <f>待赋值表!C351</f>
        <v/>
      </c>
      <c r="AG352" s="3">
        <f t="array" ref="AG352">IF(AB352=TRUE,"A",IF(AC352=TRUE,"B",IF(AD352=TRUE,"C",IF(AE352=TRUE,"D","其他"))))</f>
        <v/>
      </c>
      <c r="AH352" s="3">
        <f>IF(分析表!$E$12&lt;&gt;"ALL",AND(AF352=分析表!$E$10,AG352=分析表!$E$12),IF(AF352=分析表!$E$10,TRUE(),IF(AF352="ALL",TRUE(),"")))</f>
        <v/>
      </c>
    </row>
    <row r="353">
      <c r="A353" s="3">
        <f>COUNTIF($AH$2:AH353,"TRUE")</f>
        <v/>
      </c>
      <c r="B353" s="3">
        <f>COUNTIF($AG$2:$AG353,#REF!)</f>
        <v/>
      </c>
      <c r="C353" s="56">
        <f>待赋值表!A352</f>
        <v/>
      </c>
      <c r="E353" s="6">
        <f>待赋值表!D352</f>
        <v/>
      </c>
      <c r="F353" s="6">
        <f>待赋值表!E352</f>
        <v/>
      </c>
      <c r="G353" s="6">
        <f>待赋值表!F352</f>
        <v/>
      </c>
      <c r="H353" s="6">
        <f>待赋值表!G352</f>
        <v/>
      </c>
      <c r="I353" s="6">
        <f>待赋值表!H352</f>
        <v/>
      </c>
      <c r="J353" s="6">
        <f>待赋值表!I352</f>
        <v/>
      </c>
      <c r="K353" s="6">
        <f>待赋值表!J352</f>
        <v/>
      </c>
      <c r="L353" s="6">
        <f>待赋值表!K352</f>
        <v/>
      </c>
      <c r="M353" s="6">
        <f>待赋值表!L352</f>
        <v/>
      </c>
      <c r="N353" s="6">
        <f>待赋值表!M352</f>
        <v/>
      </c>
      <c r="O353" s="6">
        <f>待赋值表!N352</f>
        <v/>
      </c>
      <c r="P353" s="6">
        <f>待赋值表!O352</f>
        <v/>
      </c>
      <c r="Q353" s="6">
        <f>IF(待赋值表!P352&lt;&gt;"",待赋值表!P352,0)</f>
        <v/>
      </c>
      <c r="R353" s="6">
        <f>待赋值表!Q352</f>
        <v/>
      </c>
      <c r="S353" s="6">
        <f>待赋值表!R352</f>
        <v/>
      </c>
      <c r="T353" s="6">
        <f>待赋值表!S352</f>
        <v/>
      </c>
      <c r="U353" s="6">
        <f>待赋值表!T352</f>
        <v/>
      </c>
      <c r="V353" s="6">
        <f>待赋值表!U352</f>
        <v/>
      </c>
      <c r="W353" s="6">
        <f>待赋值表!V352</f>
        <v/>
      </c>
      <c r="X353" s="6">
        <f>待赋值表!W352</f>
        <v/>
      </c>
      <c r="Y353" s="6">
        <f>待赋值表!X352</f>
        <v/>
      </c>
      <c r="Z353" s="3">
        <f>IF(M353&gt;=0.01,"B_pre",IF(M353&gt;=0,"C_pre","none"))</f>
        <v/>
      </c>
      <c r="AA353" s="3">
        <f>IF(U353&gt;0.125,"a_pre",IF(U353&gt;=0,"b_pre","none"))</f>
        <v/>
      </c>
      <c r="AB353" s="3">
        <f>AND(Z353="B_pre",AA353="a_pre")</f>
        <v/>
      </c>
      <c r="AC353" s="3">
        <f>AND(Z353="B_pre",AA353="b_pre")</f>
        <v/>
      </c>
      <c r="AD353" s="3">
        <f>AND(Z353="C_pre",AA353="a_pre")</f>
        <v/>
      </c>
      <c r="AE353" s="3">
        <f>AND(Z353="C_pre",AA353="b_pre")</f>
        <v/>
      </c>
      <c r="AF353" s="6">
        <f>待赋值表!C352</f>
        <v/>
      </c>
      <c r="AG353" s="3">
        <f t="array" ref="AG353">IF(AB353=TRUE,"A",IF(AC353=TRUE,"B",IF(AD353=TRUE,"C",IF(AE353=TRUE,"D","其他"))))</f>
        <v/>
      </c>
      <c r="AH353" s="3">
        <f>IF(分析表!$E$12&lt;&gt;"ALL",AND(AF353=分析表!$E$10,AG353=分析表!$E$12),IF(AF353=分析表!$E$10,TRUE(),IF(AF353="ALL",TRUE(),"")))</f>
        <v/>
      </c>
    </row>
    <row r="354">
      <c r="A354" s="3">
        <f>COUNTIF($AH$2:AH354,"TRUE")</f>
        <v/>
      </c>
      <c r="B354" s="3">
        <f>COUNTIF($AG$2:$AG354,#REF!)</f>
        <v/>
      </c>
      <c r="C354" s="56">
        <f>待赋值表!A353</f>
        <v/>
      </c>
      <c r="E354" s="6">
        <f>待赋值表!D353</f>
        <v/>
      </c>
      <c r="F354" s="6">
        <f>待赋值表!E353</f>
        <v/>
      </c>
      <c r="G354" s="6">
        <f>待赋值表!F353</f>
        <v/>
      </c>
      <c r="H354" s="6">
        <f>待赋值表!G353</f>
        <v/>
      </c>
      <c r="I354" s="6">
        <f>待赋值表!H353</f>
        <v/>
      </c>
      <c r="J354" s="6">
        <f>待赋值表!I353</f>
        <v/>
      </c>
      <c r="K354" s="6">
        <f>待赋值表!J353</f>
        <v/>
      </c>
      <c r="L354" s="6">
        <f>待赋值表!K353</f>
        <v/>
      </c>
      <c r="M354" s="6">
        <f>待赋值表!L353</f>
        <v/>
      </c>
      <c r="N354" s="6">
        <f>待赋值表!M353</f>
        <v/>
      </c>
      <c r="O354" s="6">
        <f>待赋值表!N353</f>
        <v/>
      </c>
      <c r="P354" s="6">
        <f>待赋值表!O353</f>
        <v/>
      </c>
      <c r="Q354" s="6">
        <f>IF(待赋值表!P353&lt;&gt;"",待赋值表!P353,0)</f>
        <v/>
      </c>
      <c r="R354" s="6">
        <f>待赋值表!Q353</f>
        <v/>
      </c>
      <c r="S354" s="6">
        <f>待赋值表!R353</f>
        <v/>
      </c>
      <c r="T354" s="6">
        <f>待赋值表!S353</f>
        <v/>
      </c>
      <c r="U354" s="6">
        <f>待赋值表!T353</f>
        <v/>
      </c>
      <c r="V354" s="6">
        <f>待赋值表!U353</f>
        <v/>
      </c>
      <c r="W354" s="6">
        <f>待赋值表!V353</f>
        <v/>
      </c>
      <c r="X354" s="6">
        <f>待赋值表!W353</f>
        <v/>
      </c>
      <c r="Y354" s="6">
        <f>待赋值表!X353</f>
        <v/>
      </c>
      <c r="Z354" s="3">
        <f>IF(M354&gt;=0.01,"B_pre",IF(M354&gt;=0,"C_pre","none"))</f>
        <v/>
      </c>
      <c r="AA354" s="3">
        <f>IF(U354&gt;0.125,"a_pre",IF(U354&gt;=0,"b_pre","none"))</f>
        <v/>
      </c>
      <c r="AB354" s="3">
        <f>AND(Z354="B_pre",AA354="a_pre")</f>
        <v/>
      </c>
      <c r="AC354" s="3">
        <f>AND(Z354="B_pre",AA354="b_pre")</f>
        <v/>
      </c>
      <c r="AD354" s="3">
        <f>AND(Z354="C_pre",AA354="a_pre")</f>
        <v/>
      </c>
      <c r="AE354" s="3">
        <f>AND(Z354="C_pre",AA354="b_pre")</f>
        <v/>
      </c>
      <c r="AF354" s="6">
        <f>待赋值表!C353</f>
        <v/>
      </c>
      <c r="AG354" s="3">
        <f t="array" ref="AG354">IF(AB354=TRUE,"A",IF(AC354=TRUE,"B",IF(AD354=TRUE,"C",IF(AE354=TRUE,"D","其他"))))</f>
        <v/>
      </c>
      <c r="AH354" s="3">
        <f>IF(分析表!$E$12&lt;&gt;"ALL",AND(AF354=分析表!$E$10,AG354=分析表!$E$12),IF(AF354=分析表!$E$10,TRUE(),IF(AF354="ALL",TRUE(),"")))</f>
        <v/>
      </c>
    </row>
    <row r="355">
      <c r="A355" s="3">
        <f>COUNTIF($AH$2:AH355,"TRUE")</f>
        <v/>
      </c>
      <c r="B355" s="3">
        <f>COUNTIF($AG$2:$AG355,#REF!)</f>
        <v/>
      </c>
      <c r="C355" s="56">
        <f>待赋值表!A354</f>
        <v/>
      </c>
      <c r="E355" s="6">
        <f>待赋值表!D354</f>
        <v/>
      </c>
      <c r="F355" s="6">
        <f>待赋值表!E354</f>
        <v/>
      </c>
      <c r="G355" s="6">
        <f>待赋值表!F354</f>
        <v/>
      </c>
      <c r="H355" s="6">
        <f>待赋值表!G354</f>
        <v/>
      </c>
      <c r="I355" s="6">
        <f>待赋值表!H354</f>
        <v/>
      </c>
      <c r="J355" s="6">
        <f>待赋值表!I354</f>
        <v/>
      </c>
      <c r="K355" s="6">
        <f>待赋值表!J354</f>
        <v/>
      </c>
      <c r="L355" s="6">
        <f>待赋值表!K354</f>
        <v/>
      </c>
      <c r="M355" s="6">
        <f>待赋值表!L354</f>
        <v/>
      </c>
      <c r="N355" s="6">
        <f>待赋值表!M354</f>
        <v/>
      </c>
      <c r="O355" s="6">
        <f>待赋值表!N354</f>
        <v/>
      </c>
      <c r="P355" s="6">
        <f>待赋值表!O354</f>
        <v/>
      </c>
      <c r="Q355" s="6">
        <f>IF(待赋值表!P354&lt;&gt;"",待赋值表!P354,0)</f>
        <v/>
      </c>
      <c r="R355" s="6">
        <f>待赋值表!Q354</f>
        <v/>
      </c>
      <c r="S355" s="6">
        <f>待赋值表!R354</f>
        <v/>
      </c>
      <c r="T355" s="6">
        <f>待赋值表!S354</f>
        <v/>
      </c>
      <c r="U355" s="6">
        <f>待赋值表!T354</f>
        <v/>
      </c>
      <c r="V355" s="6">
        <f>待赋值表!U354</f>
        <v/>
      </c>
      <c r="W355" s="6">
        <f>待赋值表!V354</f>
        <v/>
      </c>
      <c r="X355" s="6">
        <f>待赋值表!W354</f>
        <v/>
      </c>
      <c r="Y355" s="6">
        <f>待赋值表!X354</f>
        <v/>
      </c>
      <c r="Z355" s="3">
        <f>IF(M355&gt;=0.01,"B_pre",IF(M355&gt;=0,"C_pre","none"))</f>
        <v/>
      </c>
      <c r="AA355" s="3">
        <f>IF(U355&gt;0.125,"a_pre",IF(U355&gt;=0,"b_pre","none"))</f>
        <v/>
      </c>
      <c r="AB355" s="3">
        <f>AND(Z355="B_pre",AA355="a_pre")</f>
        <v/>
      </c>
      <c r="AC355" s="3">
        <f>AND(Z355="B_pre",AA355="b_pre")</f>
        <v/>
      </c>
      <c r="AD355" s="3">
        <f>AND(Z355="C_pre",AA355="a_pre")</f>
        <v/>
      </c>
      <c r="AE355" s="3">
        <f>AND(Z355="C_pre",AA355="b_pre")</f>
        <v/>
      </c>
      <c r="AF355" s="6">
        <f>待赋值表!C354</f>
        <v/>
      </c>
      <c r="AG355" s="3">
        <f t="array" ref="AG355">IF(AB355=TRUE,"A",IF(AC355=TRUE,"B",IF(AD355=TRUE,"C",IF(AE355=TRUE,"D","其他"))))</f>
        <v/>
      </c>
      <c r="AH355" s="3">
        <f>IF(分析表!$E$12&lt;&gt;"ALL",AND(AF355=分析表!$E$10,AG355=分析表!$E$12),IF(AF355=分析表!$E$10,TRUE(),IF(AF355="ALL",TRUE(),"")))</f>
        <v/>
      </c>
    </row>
    <row r="356">
      <c r="A356" s="3">
        <f>COUNTIF($AH$2:AH356,"TRUE")</f>
        <v/>
      </c>
      <c r="B356" s="3">
        <f>COUNTIF($AG$2:$AG356,#REF!)</f>
        <v/>
      </c>
      <c r="C356" s="56">
        <f>待赋值表!A355</f>
        <v/>
      </c>
      <c r="E356" s="6">
        <f>待赋值表!D355</f>
        <v/>
      </c>
      <c r="F356" s="6">
        <f>待赋值表!E355</f>
        <v/>
      </c>
      <c r="G356" s="6">
        <f>待赋值表!F355</f>
        <v/>
      </c>
      <c r="H356" s="6">
        <f>待赋值表!G355</f>
        <v/>
      </c>
      <c r="I356" s="6">
        <f>待赋值表!H355</f>
        <v/>
      </c>
      <c r="J356" s="6">
        <f>待赋值表!I355</f>
        <v/>
      </c>
      <c r="K356" s="6">
        <f>待赋值表!J355</f>
        <v/>
      </c>
      <c r="L356" s="6">
        <f>待赋值表!K355</f>
        <v/>
      </c>
      <c r="M356" s="6">
        <f>待赋值表!L355</f>
        <v/>
      </c>
      <c r="N356" s="6">
        <f>待赋值表!M355</f>
        <v/>
      </c>
      <c r="O356" s="6">
        <f>待赋值表!N355</f>
        <v/>
      </c>
      <c r="P356" s="6">
        <f>待赋值表!O355</f>
        <v/>
      </c>
      <c r="Q356" s="6">
        <f>IF(待赋值表!P355&lt;&gt;"",待赋值表!P355,0)</f>
        <v/>
      </c>
      <c r="R356" s="6">
        <f>待赋值表!Q355</f>
        <v/>
      </c>
      <c r="S356" s="6">
        <f>待赋值表!R355</f>
        <v/>
      </c>
      <c r="T356" s="6">
        <f>待赋值表!S355</f>
        <v/>
      </c>
      <c r="U356" s="6">
        <f>待赋值表!T355</f>
        <v/>
      </c>
      <c r="V356" s="6">
        <f>待赋值表!U355</f>
        <v/>
      </c>
      <c r="W356" s="6">
        <f>待赋值表!V355</f>
        <v/>
      </c>
      <c r="X356" s="6">
        <f>待赋值表!W355</f>
        <v/>
      </c>
      <c r="Y356" s="6">
        <f>待赋值表!X355</f>
        <v/>
      </c>
      <c r="Z356" s="3">
        <f>IF(M356&gt;=0.01,"B_pre",IF(M356&gt;=0,"C_pre","none"))</f>
        <v/>
      </c>
      <c r="AA356" s="3">
        <f>IF(U356&gt;0.125,"a_pre",IF(U356&gt;=0,"b_pre","none"))</f>
        <v/>
      </c>
      <c r="AB356" s="3">
        <f>AND(Z356="B_pre",AA356="a_pre")</f>
        <v/>
      </c>
      <c r="AC356" s="3">
        <f>AND(Z356="B_pre",AA356="b_pre")</f>
        <v/>
      </c>
      <c r="AD356" s="3">
        <f>AND(Z356="C_pre",AA356="a_pre")</f>
        <v/>
      </c>
      <c r="AE356" s="3">
        <f>AND(Z356="C_pre",AA356="b_pre")</f>
        <v/>
      </c>
      <c r="AF356" s="6">
        <f>待赋值表!C355</f>
        <v/>
      </c>
      <c r="AG356" s="3">
        <f t="array" ref="AG356">IF(AB356=TRUE,"A",IF(AC356=TRUE,"B",IF(AD356=TRUE,"C",IF(AE356=TRUE,"D","其他"))))</f>
        <v/>
      </c>
      <c r="AH356" s="3">
        <f>IF(分析表!$E$12&lt;&gt;"ALL",AND(AF356=分析表!$E$10,AG356=分析表!$E$12),IF(AF356=分析表!$E$10,TRUE(),IF(AF356="ALL",TRUE(),"")))</f>
        <v/>
      </c>
    </row>
    <row r="357">
      <c r="A357" s="3">
        <f>COUNTIF($AH$2:AH357,"TRUE")</f>
        <v/>
      </c>
      <c r="B357" s="3">
        <f>COUNTIF($AG$2:$AG357,#REF!)</f>
        <v/>
      </c>
      <c r="C357" s="56">
        <f>待赋值表!A356</f>
        <v/>
      </c>
      <c r="E357" s="6">
        <f>待赋值表!D356</f>
        <v/>
      </c>
      <c r="F357" s="6">
        <f>待赋值表!E356</f>
        <v/>
      </c>
      <c r="G357" s="6">
        <f>待赋值表!F356</f>
        <v/>
      </c>
      <c r="H357" s="6">
        <f>待赋值表!G356</f>
        <v/>
      </c>
      <c r="I357" s="6">
        <f>待赋值表!H356</f>
        <v/>
      </c>
      <c r="J357" s="6">
        <f>待赋值表!I356</f>
        <v/>
      </c>
      <c r="K357" s="6">
        <f>待赋值表!J356</f>
        <v/>
      </c>
      <c r="L357" s="6">
        <f>待赋值表!K356</f>
        <v/>
      </c>
      <c r="M357" s="6">
        <f>待赋值表!L356</f>
        <v/>
      </c>
      <c r="N357" s="6">
        <f>待赋值表!M356</f>
        <v/>
      </c>
      <c r="O357" s="6">
        <f>待赋值表!N356</f>
        <v/>
      </c>
      <c r="P357" s="6">
        <f>待赋值表!O356</f>
        <v/>
      </c>
      <c r="Q357" s="6">
        <f>IF(待赋值表!P356&lt;&gt;"",待赋值表!P356,0)</f>
        <v/>
      </c>
      <c r="R357" s="6">
        <f>待赋值表!Q356</f>
        <v/>
      </c>
      <c r="S357" s="6">
        <f>待赋值表!R356</f>
        <v/>
      </c>
      <c r="T357" s="6">
        <f>待赋值表!S356</f>
        <v/>
      </c>
      <c r="U357" s="6">
        <f>待赋值表!T356</f>
        <v/>
      </c>
      <c r="V357" s="6">
        <f>待赋值表!U356</f>
        <v/>
      </c>
      <c r="W357" s="6">
        <f>待赋值表!V356</f>
        <v/>
      </c>
      <c r="X357" s="6">
        <f>待赋值表!W356</f>
        <v/>
      </c>
      <c r="Y357" s="6">
        <f>待赋值表!X356</f>
        <v/>
      </c>
      <c r="Z357" s="3">
        <f>IF(M357&gt;=0.01,"B_pre",IF(M357&gt;=0,"C_pre","none"))</f>
        <v/>
      </c>
      <c r="AA357" s="3">
        <f>IF(U357&gt;0.125,"a_pre",IF(U357&gt;=0,"b_pre","none"))</f>
        <v/>
      </c>
      <c r="AB357" s="3">
        <f>AND(Z357="B_pre",AA357="a_pre")</f>
        <v/>
      </c>
      <c r="AC357" s="3">
        <f>AND(Z357="B_pre",AA357="b_pre")</f>
        <v/>
      </c>
      <c r="AD357" s="3">
        <f>AND(Z357="C_pre",AA357="a_pre")</f>
        <v/>
      </c>
      <c r="AE357" s="3">
        <f>AND(Z357="C_pre",AA357="b_pre")</f>
        <v/>
      </c>
      <c r="AF357" s="6">
        <f>待赋值表!C356</f>
        <v/>
      </c>
      <c r="AG357" s="3">
        <f t="array" ref="AG357">IF(AB357=TRUE,"A",IF(AC357=TRUE,"B",IF(AD357=TRUE,"C",IF(AE357=TRUE,"D","其他"))))</f>
        <v/>
      </c>
      <c r="AH357" s="3">
        <f>IF(分析表!$E$12&lt;&gt;"ALL",AND(AF357=分析表!$E$10,AG357=分析表!$E$12),IF(AF357=分析表!$E$10,TRUE(),IF(AF357="ALL",TRUE(),"")))</f>
        <v/>
      </c>
    </row>
    <row r="358">
      <c r="A358" s="3">
        <f>COUNTIF($AH$2:AH358,"TRUE")</f>
        <v/>
      </c>
      <c r="B358" s="3">
        <f>COUNTIF($AG$2:$AG358,#REF!)</f>
        <v/>
      </c>
      <c r="C358" s="56">
        <f>待赋值表!A357</f>
        <v/>
      </c>
      <c r="E358" s="6">
        <f>待赋值表!D357</f>
        <v/>
      </c>
      <c r="F358" s="6">
        <f>待赋值表!E357</f>
        <v/>
      </c>
      <c r="G358" s="6">
        <f>待赋值表!F357</f>
        <v/>
      </c>
      <c r="H358" s="6">
        <f>待赋值表!G357</f>
        <v/>
      </c>
      <c r="I358" s="6">
        <f>待赋值表!H357</f>
        <v/>
      </c>
      <c r="J358" s="6">
        <f>待赋值表!I357</f>
        <v/>
      </c>
      <c r="K358" s="6">
        <f>待赋值表!J357</f>
        <v/>
      </c>
      <c r="L358" s="6">
        <f>待赋值表!K357</f>
        <v/>
      </c>
      <c r="M358" s="6">
        <f>待赋值表!L357</f>
        <v/>
      </c>
      <c r="N358" s="6">
        <f>待赋值表!M357</f>
        <v/>
      </c>
      <c r="O358" s="6">
        <f>待赋值表!N357</f>
        <v/>
      </c>
      <c r="P358" s="6">
        <f>待赋值表!O357</f>
        <v/>
      </c>
      <c r="Q358" s="6">
        <f>IF(待赋值表!P357&lt;&gt;"",待赋值表!P357,0)</f>
        <v/>
      </c>
      <c r="R358" s="6">
        <f>待赋值表!Q357</f>
        <v/>
      </c>
      <c r="S358" s="6">
        <f>待赋值表!R357</f>
        <v/>
      </c>
      <c r="T358" s="6">
        <f>待赋值表!S357</f>
        <v/>
      </c>
      <c r="U358" s="6">
        <f>待赋值表!T357</f>
        <v/>
      </c>
      <c r="V358" s="6">
        <f>待赋值表!U357</f>
        <v/>
      </c>
      <c r="W358" s="6">
        <f>待赋值表!V357</f>
        <v/>
      </c>
      <c r="X358" s="6">
        <f>待赋值表!W357</f>
        <v/>
      </c>
      <c r="Y358" s="6">
        <f>待赋值表!X357</f>
        <v/>
      </c>
      <c r="Z358" s="3">
        <f>IF(M358&gt;=0.01,"B_pre",IF(M358&gt;=0,"C_pre","none"))</f>
        <v/>
      </c>
      <c r="AA358" s="3">
        <f>IF(U358&gt;0.125,"a_pre",IF(U358&gt;=0,"b_pre","none"))</f>
        <v/>
      </c>
      <c r="AB358" s="3">
        <f>AND(Z358="B_pre",AA358="a_pre")</f>
        <v/>
      </c>
      <c r="AC358" s="3">
        <f>AND(Z358="B_pre",AA358="b_pre")</f>
        <v/>
      </c>
      <c r="AD358" s="3">
        <f>AND(Z358="C_pre",AA358="a_pre")</f>
        <v/>
      </c>
      <c r="AE358" s="3">
        <f>AND(Z358="C_pre",AA358="b_pre")</f>
        <v/>
      </c>
      <c r="AF358" s="6">
        <f>待赋值表!C357</f>
        <v/>
      </c>
      <c r="AG358" s="3">
        <f t="array" ref="AG358">IF(AB358=TRUE,"A",IF(AC358=TRUE,"B",IF(AD358=TRUE,"C",IF(AE358=TRUE,"D","其他"))))</f>
        <v/>
      </c>
      <c r="AH358" s="3">
        <f>IF(分析表!$E$12&lt;&gt;"ALL",AND(AF358=分析表!$E$10,AG358=分析表!$E$12),IF(AF358=分析表!$E$10,TRUE(),IF(AF358="ALL",TRUE(),"")))</f>
        <v/>
      </c>
    </row>
    <row r="359">
      <c r="A359" s="3">
        <f>COUNTIF($AH$2:AH359,"TRUE")</f>
        <v/>
      </c>
      <c r="B359" s="3">
        <f>COUNTIF($AG$2:$AG359,#REF!)</f>
        <v/>
      </c>
      <c r="C359" s="56">
        <f>待赋值表!A358</f>
        <v/>
      </c>
      <c r="E359" s="6">
        <f>待赋值表!D358</f>
        <v/>
      </c>
      <c r="F359" s="6">
        <f>待赋值表!E358</f>
        <v/>
      </c>
      <c r="G359" s="6">
        <f>待赋值表!F358</f>
        <v/>
      </c>
      <c r="H359" s="6">
        <f>待赋值表!G358</f>
        <v/>
      </c>
      <c r="I359" s="6">
        <f>待赋值表!H358</f>
        <v/>
      </c>
      <c r="J359" s="6">
        <f>待赋值表!I358</f>
        <v/>
      </c>
      <c r="K359" s="6">
        <f>待赋值表!J358</f>
        <v/>
      </c>
      <c r="L359" s="6">
        <f>待赋值表!K358</f>
        <v/>
      </c>
      <c r="M359" s="6">
        <f>待赋值表!L358</f>
        <v/>
      </c>
      <c r="N359" s="6">
        <f>待赋值表!M358</f>
        <v/>
      </c>
      <c r="O359" s="6">
        <f>待赋值表!N358</f>
        <v/>
      </c>
      <c r="P359" s="6">
        <f>待赋值表!O358</f>
        <v/>
      </c>
      <c r="Q359" s="6">
        <f>IF(待赋值表!P358&lt;&gt;"",待赋值表!P358,0)</f>
        <v/>
      </c>
      <c r="R359" s="6">
        <f>待赋值表!Q358</f>
        <v/>
      </c>
      <c r="S359" s="6">
        <f>待赋值表!R358</f>
        <v/>
      </c>
      <c r="T359" s="6">
        <f>待赋值表!S358</f>
        <v/>
      </c>
      <c r="U359" s="6">
        <f>待赋值表!T358</f>
        <v/>
      </c>
      <c r="V359" s="6">
        <f>待赋值表!U358</f>
        <v/>
      </c>
      <c r="W359" s="6">
        <f>待赋值表!V358</f>
        <v/>
      </c>
      <c r="X359" s="6">
        <f>待赋值表!W358</f>
        <v/>
      </c>
      <c r="Y359" s="6">
        <f>待赋值表!X358</f>
        <v/>
      </c>
      <c r="Z359" s="3">
        <f>IF(M359&gt;=0.01,"B_pre",IF(M359&gt;=0,"C_pre","none"))</f>
        <v/>
      </c>
      <c r="AA359" s="3">
        <f>IF(U359&gt;0.125,"a_pre",IF(U359&gt;=0,"b_pre","none"))</f>
        <v/>
      </c>
      <c r="AB359" s="3">
        <f>AND(Z359="B_pre",AA359="a_pre")</f>
        <v/>
      </c>
      <c r="AC359" s="3">
        <f>AND(Z359="B_pre",AA359="b_pre")</f>
        <v/>
      </c>
      <c r="AD359" s="3">
        <f>AND(Z359="C_pre",AA359="a_pre")</f>
        <v/>
      </c>
      <c r="AE359" s="3">
        <f>AND(Z359="C_pre",AA359="b_pre")</f>
        <v/>
      </c>
      <c r="AF359" s="6">
        <f>待赋值表!C358</f>
        <v/>
      </c>
      <c r="AG359" s="3">
        <f t="array" ref="AG359">IF(AB359=TRUE,"A",IF(AC359=TRUE,"B",IF(AD359=TRUE,"C",IF(AE359=TRUE,"D","其他"))))</f>
        <v/>
      </c>
      <c r="AH359" s="3">
        <f>IF(分析表!$E$12&lt;&gt;"ALL",AND(AF359=分析表!$E$10,AG359=分析表!$E$12),IF(AF359=分析表!$E$10,TRUE(),IF(AF359="ALL",TRUE(),"")))</f>
        <v/>
      </c>
    </row>
    <row r="360">
      <c r="A360" s="3">
        <f>COUNTIF($AH$2:AH360,"TRUE")</f>
        <v/>
      </c>
      <c r="B360" s="3">
        <f>COUNTIF($AG$2:$AG360,#REF!)</f>
        <v/>
      </c>
      <c r="C360" s="56">
        <f>待赋值表!A359</f>
        <v/>
      </c>
      <c r="E360" s="6">
        <f>待赋值表!D359</f>
        <v/>
      </c>
      <c r="F360" s="6">
        <f>待赋值表!E359</f>
        <v/>
      </c>
      <c r="G360" s="6">
        <f>待赋值表!F359</f>
        <v/>
      </c>
      <c r="H360" s="6">
        <f>待赋值表!G359</f>
        <v/>
      </c>
      <c r="I360" s="6">
        <f>待赋值表!H359</f>
        <v/>
      </c>
      <c r="J360" s="6">
        <f>待赋值表!I359</f>
        <v/>
      </c>
      <c r="K360" s="6">
        <f>待赋值表!J359</f>
        <v/>
      </c>
      <c r="L360" s="6">
        <f>待赋值表!K359</f>
        <v/>
      </c>
      <c r="M360" s="6">
        <f>待赋值表!L359</f>
        <v/>
      </c>
      <c r="N360" s="6">
        <f>待赋值表!M359</f>
        <v/>
      </c>
      <c r="O360" s="6">
        <f>待赋值表!N359</f>
        <v/>
      </c>
      <c r="P360" s="6">
        <f>待赋值表!O359</f>
        <v/>
      </c>
      <c r="Q360" s="6">
        <f>IF(待赋值表!P359&lt;&gt;"",待赋值表!P359,0)</f>
        <v/>
      </c>
      <c r="R360" s="6">
        <f>待赋值表!Q359</f>
        <v/>
      </c>
      <c r="S360" s="6">
        <f>待赋值表!R359</f>
        <v/>
      </c>
      <c r="T360" s="6">
        <f>待赋值表!S359</f>
        <v/>
      </c>
      <c r="U360" s="6">
        <f>待赋值表!T359</f>
        <v/>
      </c>
      <c r="V360" s="6">
        <f>待赋值表!U359</f>
        <v/>
      </c>
      <c r="W360" s="6">
        <f>待赋值表!V359</f>
        <v/>
      </c>
      <c r="X360" s="6">
        <f>待赋值表!W359</f>
        <v/>
      </c>
      <c r="Y360" s="6">
        <f>待赋值表!X359</f>
        <v/>
      </c>
      <c r="Z360" s="3">
        <f>IF(M360&gt;=0.01,"B_pre",IF(M360&gt;=0,"C_pre","none"))</f>
        <v/>
      </c>
      <c r="AA360" s="3">
        <f>IF(U360&gt;0.125,"a_pre",IF(U360&gt;=0,"b_pre","none"))</f>
        <v/>
      </c>
      <c r="AB360" s="3">
        <f>AND(Z360="B_pre",AA360="a_pre")</f>
        <v/>
      </c>
      <c r="AC360" s="3">
        <f>AND(Z360="B_pre",AA360="b_pre")</f>
        <v/>
      </c>
      <c r="AD360" s="3">
        <f>AND(Z360="C_pre",AA360="a_pre")</f>
        <v/>
      </c>
      <c r="AE360" s="3">
        <f>AND(Z360="C_pre",AA360="b_pre")</f>
        <v/>
      </c>
      <c r="AF360" s="6">
        <f>待赋值表!C359</f>
        <v/>
      </c>
      <c r="AG360" s="3">
        <f t="array" ref="AG360">IF(AB360=TRUE,"A",IF(AC360=TRUE,"B",IF(AD360=TRUE,"C",IF(AE360=TRUE,"D","其他"))))</f>
        <v/>
      </c>
      <c r="AH360" s="3">
        <f>IF(分析表!$E$12&lt;&gt;"ALL",AND(AF360=分析表!$E$10,AG360=分析表!$E$12),IF(AF360=分析表!$E$10,TRUE(),IF(AF360="ALL",TRUE(),"")))</f>
        <v/>
      </c>
    </row>
    <row r="361">
      <c r="A361" s="3">
        <f>COUNTIF($AH$2:AH361,"TRUE")</f>
        <v/>
      </c>
      <c r="B361" s="3">
        <f>COUNTIF($AG$2:$AG361,#REF!)</f>
        <v/>
      </c>
      <c r="C361" s="56">
        <f>待赋值表!A360</f>
        <v/>
      </c>
      <c r="E361" s="6">
        <f>待赋值表!D360</f>
        <v/>
      </c>
      <c r="F361" s="6">
        <f>待赋值表!E360</f>
        <v/>
      </c>
      <c r="G361" s="6">
        <f>待赋值表!F360</f>
        <v/>
      </c>
      <c r="H361" s="6">
        <f>待赋值表!G360</f>
        <v/>
      </c>
      <c r="I361" s="6">
        <f>待赋值表!H360</f>
        <v/>
      </c>
      <c r="J361" s="6">
        <f>待赋值表!I360</f>
        <v/>
      </c>
      <c r="K361" s="6">
        <f>待赋值表!J360</f>
        <v/>
      </c>
      <c r="L361" s="6">
        <f>待赋值表!K360</f>
        <v/>
      </c>
      <c r="M361" s="6">
        <f>待赋值表!L360</f>
        <v/>
      </c>
      <c r="N361" s="6">
        <f>待赋值表!M360</f>
        <v/>
      </c>
      <c r="O361" s="6">
        <f>待赋值表!N360</f>
        <v/>
      </c>
      <c r="P361" s="6">
        <f>待赋值表!O360</f>
        <v/>
      </c>
      <c r="Q361" s="6">
        <f>IF(待赋值表!P360&lt;&gt;"",待赋值表!P360,0)</f>
        <v/>
      </c>
      <c r="R361" s="6">
        <f>待赋值表!Q360</f>
        <v/>
      </c>
      <c r="S361" s="6">
        <f>待赋值表!R360</f>
        <v/>
      </c>
      <c r="T361" s="6">
        <f>待赋值表!S360</f>
        <v/>
      </c>
      <c r="U361" s="6">
        <f>待赋值表!T360</f>
        <v/>
      </c>
      <c r="V361" s="6">
        <f>待赋值表!U360</f>
        <v/>
      </c>
      <c r="W361" s="6">
        <f>待赋值表!V360</f>
        <v/>
      </c>
      <c r="X361" s="6">
        <f>待赋值表!W360</f>
        <v/>
      </c>
      <c r="Y361" s="6">
        <f>待赋值表!X360</f>
        <v/>
      </c>
      <c r="Z361" s="3">
        <f>IF(M361&gt;=0.01,"B_pre",IF(M361&gt;=0,"C_pre","none"))</f>
        <v/>
      </c>
      <c r="AA361" s="3">
        <f>IF(U361&gt;0.125,"a_pre",IF(U361&gt;=0,"b_pre","none"))</f>
        <v/>
      </c>
      <c r="AB361" s="3">
        <f>AND(Z361="B_pre",AA361="a_pre")</f>
        <v/>
      </c>
      <c r="AC361" s="3">
        <f>AND(Z361="B_pre",AA361="b_pre")</f>
        <v/>
      </c>
      <c r="AD361" s="3">
        <f>AND(Z361="C_pre",AA361="a_pre")</f>
        <v/>
      </c>
      <c r="AE361" s="3">
        <f>AND(Z361="C_pre",AA361="b_pre")</f>
        <v/>
      </c>
      <c r="AF361" s="6">
        <f>待赋值表!C360</f>
        <v/>
      </c>
      <c r="AG361" s="3">
        <f t="array" ref="AG361">IF(AB361=TRUE,"A",IF(AC361=TRUE,"B",IF(AD361=TRUE,"C",IF(AE361=TRUE,"D","其他"))))</f>
        <v/>
      </c>
      <c r="AH361" s="3">
        <f>IF(分析表!$E$12&lt;&gt;"ALL",AND(AF361=分析表!$E$10,AG361=分析表!$E$12),IF(AF361=分析表!$E$10,TRUE(),IF(AF361="ALL",TRUE(),"")))</f>
        <v/>
      </c>
    </row>
    <row r="362">
      <c r="A362" s="3">
        <f>COUNTIF($AH$2:AH362,"TRUE")</f>
        <v/>
      </c>
      <c r="B362" s="3">
        <f>COUNTIF($AG$2:$AG362,#REF!)</f>
        <v/>
      </c>
      <c r="C362" s="56">
        <f>待赋值表!A361</f>
        <v/>
      </c>
      <c r="E362" s="6">
        <f>待赋值表!D361</f>
        <v/>
      </c>
      <c r="F362" s="6">
        <f>待赋值表!E361</f>
        <v/>
      </c>
      <c r="G362" s="6">
        <f>待赋值表!F361</f>
        <v/>
      </c>
      <c r="H362" s="6">
        <f>待赋值表!G361</f>
        <v/>
      </c>
      <c r="I362" s="6">
        <f>待赋值表!H361</f>
        <v/>
      </c>
      <c r="J362" s="6">
        <f>待赋值表!I361</f>
        <v/>
      </c>
      <c r="K362" s="6">
        <f>待赋值表!J361</f>
        <v/>
      </c>
      <c r="L362" s="6">
        <f>待赋值表!K361</f>
        <v/>
      </c>
      <c r="M362" s="6">
        <f>待赋值表!L361</f>
        <v/>
      </c>
      <c r="N362" s="6">
        <f>待赋值表!M361</f>
        <v/>
      </c>
      <c r="O362" s="6">
        <f>待赋值表!N361</f>
        <v/>
      </c>
      <c r="P362" s="6">
        <f>待赋值表!O361</f>
        <v/>
      </c>
      <c r="Q362" s="6">
        <f>IF(待赋值表!P361&lt;&gt;"",待赋值表!P361,0)</f>
        <v/>
      </c>
      <c r="R362" s="6">
        <f>待赋值表!Q361</f>
        <v/>
      </c>
      <c r="S362" s="6">
        <f>待赋值表!R361</f>
        <v/>
      </c>
      <c r="T362" s="6">
        <f>待赋值表!S361</f>
        <v/>
      </c>
      <c r="U362" s="6">
        <f>待赋值表!T361</f>
        <v/>
      </c>
      <c r="V362" s="6">
        <f>待赋值表!U361</f>
        <v/>
      </c>
      <c r="W362" s="6">
        <f>待赋值表!V361</f>
        <v/>
      </c>
      <c r="X362" s="6">
        <f>待赋值表!W361</f>
        <v/>
      </c>
      <c r="Y362" s="6">
        <f>待赋值表!X361</f>
        <v/>
      </c>
      <c r="Z362" s="3">
        <f>IF(M362&gt;=0.01,"B_pre",IF(M362&gt;=0,"C_pre","none"))</f>
        <v/>
      </c>
      <c r="AA362" s="3">
        <f>IF(U362&gt;0.125,"a_pre",IF(U362&gt;=0,"b_pre","none"))</f>
        <v/>
      </c>
      <c r="AB362" s="3">
        <f>AND(Z362="B_pre",AA362="a_pre")</f>
        <v/>
      </c>
      <c r="AC362" s="3">
        <f>AND(Z362="B_pre",AA362="b_pre")</f>
        <v/>
      </c>
      <c r="AD362" s="3">
        <f>AND(Z362="C_pre",AA362="a_pre")</f>
        <v/>
      </c>
      <c r="AE362" s="3">
        <f>AND(Z362="C_pre",AA362="b_pre")</f>
        <v/>
      </c>
      <c r="AF362" s="6">
        <f>待赋值表!C361</f>
        <v/>
      </c>
      <c r="AG362" s="3">
        <f t="array" ref="AG362">IF(AB362=TRUE,"A",IF(AC362=TRUE,"B",IF(AD362=TRUE,"C",IF(AE362=TRUE,"D","其他"))))</f>
        <v/>
      </c>
      <c r="AH362" s="3">
        <f>IF(分析表!$E$12&lt;&gt;"ALL",AND(AF362=分析表!$E$10,AG362=分析表!$E$12),IF(AF362=分析表!$E$10,TRUE(),IF(AF362="ALL",TRUE(),"")))</f>
        <v/>
      </c>
    </row>
    <row r="363">
      <c r="A363" s="3">
        <f>COUNTIF($AH$2:AH363,"TRUE")</f>
        <v/>
      </c>
      <c r="B363" s="3">
        <f>COUNTIF($AG$2:$AG363,#REF!)</f>
        <v/>
      </c>
      <c r="C363" s="56">
        <f>待赋值表!A362</f>
        <v/>
      </c>
      <c r="E363" s="6">
        <f>待赋值表!D362</f>
        <v/>
      </c>
      <c r="F363" s="6">
        <f>待赋值表!E362</f>
        <v/>
      </c>
      <c r="G363" s="6">
        <f>待赋值表!F362</f>
        <v/>
      </c>
      <c r="H363" s="6">
        <f>待赋值表!G362</f>
        <v/>
      </c>
      <c r="I363" s="6">
        <f>待赋值表!H362</f>
        <v/>
      </c>
      <c r="J363" s="6">
        <f>待赋值表!I362</f>
        <v/>
      </c>
      <c r="K363" s="6">
        <f>待赋值表!J362</f>
        <v/>
      </c>
      <c r="L363" s="6">
        <f>待赋值表!K362</f>
        <v/>
      </c>
      <c r="M363" s="6">
        <f>待赋值表!L362</f>
        <v/>
      </c>
      <c r="N363" s="6">
        <f>待赋值表!M362</f>
        <v/>
      </c>
      <c r="O363" s="6">
        <f>待赋值表!N362</f>
        <v/>
      </c>
      <c r="P363" s="6">
        <f>待赋值表!O362</f>
        <v/>
      </c>
      <c r="Q363" s="6">
        <f>IF(待赋值表!P362&lt;&gt;"",待赋值表!P362,0)</f>
        <v/>
      </c>
      <c r="R363" s="6">
        <f>待赋值表!Q362</f>
        <v/>
      </c>
      <c r="S363" s="6">
        <f>待赋值表!R362</f>
        <v/>
      </c>
      <c r="T363" s="6">
        <f>待赋值表!S362</f>
        <v/>
      </c>
      <c r="U363" s="6">
        <f>待赋值表!T362</f>
        <v/>
      </c>
      <c r="V363" s="6">
        <f>待赋值表!U362</f>
        <v/>
      </c>
      <c r="W363" s="6">
        <f>待赋值表!V362</f>
        <v/>
      </c>
      <c r="X363" s="6">
        <f>待赋值表!W362</f>
        <v/>
      </c>
      <c r="Y363" s="6">
        <f>待赋值表!X362</f>
        <v/>
      </c>
      <c r="Z363" s="3">
        <f>IF(M363&gt;=0.01,"B_pre",IF(M363&gt;=0,"C_pre","none"))</f>
        <v/>
      </c>
      <c r="AA363" s="3">
        <f>IF(U363&gt;0.125,"a_pre",IF(U363&gt;=0,"b_pre","none"))</f>
        <v/>
      </c>
      <c r="AB363" s="3">
        <f>AND(Z363="B_pre",AA363="a_pre")</f>
        <v/>
      </c>
      <c r="AC363" s="3">
        <f>AND(Z363="B_pre",AA363="b_pre")</f>
        <v/>
      </c>
      <c r="AD363" s="3">
        <f>AND(Z363="C_pre",AA363="a_pre")</f>
        <v/>
      </c>
      <c r="AE363" s="3">
        <f>AND(Z363="C_pre",AA363="b_pre")</f>
        <v/>
      </c>
      <c r="AF363" s="6">
        <f>待赋值表!C362</f>
        <v/>
      </c>
      <c r="AG363" s="3">
        <f t="array" ref="AG363">IF(AB363=TRUE,"A",IF(AC363=TRUE,"B",IF(AD363=TRUE,"C",IF(AE363=TRUE,"D","其他"))))</f>
        <v/>
      </c>
      <c r="AH363" s="3">
        <f>IF(分析表!$E$12&lt;&gt;"ALL",AND(AF363=分析表!$E$10,AG363=分析表!$E$12),IF(AF363=分析表!$E$10,TRUE(),IF(AF363="ALL",TRUE(),"")))</f>
        <v/>
      </c>
    </row>
    <row r="364">
      <c r="A364" s="3">
        <f>COUNTIF($AH$2:AH364,"TRUE")</f>
        <v/>
      </c>
      <c r="B364" s="3">
        <f>COUNTIF($AG$2:$AG364,#REF!)</f>
        <v/>
      </c>
      <c r="C364" s="56">
        <f>待赋值表!A363</f>
        <v/>
      </c>
      <c r="E364" s="6">
        <f>待赋值表!D363</f>
        <v/>
      </c>
      <c r="F364" s="6">
        <f>待赋值表!E363</f>
        <v/>
      </c>
      <c r="G364" s="6">
        <f>待赋值表!F363</f>
        <v/>
      </c>
      <c r="H364" s="6">
        <f>待赋值表!G363</f>
        <v/>
      </c>
      <c r="I364" s="6">
        <f>待赋值表!H363</f>
        <v/>
      </c>
      <c r="J364" s="6">
        <f>待赋值表!I363</f>
        <v/>
      </c>
      <c r="K364" s="6">
        <f>待赋值表!J363</f>
        <v/>
      </c>
      <c r="L364" s="6">
        <f>待赋值表!K363</f>
        <v/>
      </c>
      <c r="M364" s="6">
        <f>待赋值表!L363</f>
        <v/>
      </c>
      <c r="N364" s="6">
        <f>待赋值表!M363</f>
        <v/>
      </c>
      <c r="O364" s="6">
        <f>待赋值表!N363</f>
        <v/>
      </c>
      <c r="P364" s="6">
        <f>待赋值表!O363</f>
        <v/>
      </c>
      <c r="Q364" s="6">
        <f>IF(待赋值表!P363&lt;&gt;"",待赋值表!P363,0)</f>
        <v/>
      </c>
      <c r="R364" s="6">
        <f>待赋值表!Q363</f>
        <v/>
      </c>
      <c r="S364" s="6">
        <f>待赋值表!R363</f>
        <v/>
      </c>
      <c r="T364" s="6">
        <f>待赋值表!S363</f>
        <v/>
      </c>
      <c r="U364" s="6">
        <f>待赋值表!T363</f>
        <v/>
      </c>
      <c r="V364" s="6">
        <f>待赋值表!U363</f>
        <v/>
      </c>
      <c r="W364" s="6">
        <f>待赋值表!V363</f>
        <v/>
      </c>
      <c r="X364" s="6">
        <f>待赋值表!W363</f>
        <v/>
      </c>
      <c r="Y364" s="6">
        <f>待赋值表!X363</f>
        <v/>
      </c>
      <c r="Z364" s="3">
        <f>IF(M364&gt;=0.01,"B_pre",IF(M364&gt;=0,"C_pre","none"))</f>
        <v/>
      </c>
      <c r="AA364" s="3">
        <f>IF(U364&gt;0.125,"a_pre",IF(U364&gt;=0,"b_pre","none"))</f>
        <v/>
      </c>
      <c r="AB364" s="3">
        <f>AND(Z364="B_pre",AA364="a_pre")</f>
        <v/>
      </c>
      <c r="AC364" s="3">
        <f>AND(Z364="B_pre",AA364="b_pre")</f>
        <v/>
      </c>
      <c r="AD364" s="3">
        <f>AND(Z364="C_pre",AA364="a_pre")</f>
        <v/>
      </c>
      <c r="AE364" s="3">
        <f>AND(Z364="C_pre",AA364="b_pre")</f>
        <v/>
      </c>
      <c r="AF364" s="6">
        <f>待赋值表!C363</f>
        <v/>
      </c>
      <c r="AG364" s="3">
        <f t="array" ref="AG364">IF(AB364=TRUE,"A",IF(AC364=TRUE,"B",IF(AD364=TRUE,"C",IF(AE364=TRUE,"D","其他"))))</f>
        <v/>
      </c>
      <c r="AH364" s="3">
        <f>IF(分析表!$E$12&lt;&gt;"ALL",AND(AF364=分析表!$E$10,AG364=分析表!$E$12),IF(AF364=分析表!$E$10,TRUE(),IF(AF364="ALL",TRUE(),"")))</f>
        <v/>
      </c>
    </row>
    <row r="365">
      <c r="A365" s="3">
        <f>COUNTIF($AH$2:AH365,"TRUE")</f>
        <v/>
      </c>
      <c r="B365" s="3">
        <f>COUNTIF($AG$2:$AG365,#REF!)</f>
        <v/>
      </c>
      <c r="C365" s="56">
        <f>待赋值表!A364</f>
        <v/>
      </c>
      <c r="E365" s="6">
        <f>待赋值表!D364</f>
        <v/>
      </c>
      <c r="F365" s="6">
        <f>待赋值表!E364</f>
        <v/>
      </c>
      <c r="G365" s="6">
        <f>待赋值表!F364</f>
        <v/>
      </c>
      <c r="H365" s="6">
        <f>待赋值表!G364</f>
        <v/>
      </c>
      <c r="I365" s="6">
        <f>待赋值表!H364</f>
        <v/>
      </c>
      <c r="J365" s="6">
        <f>待赋值表!I364</f>
        <v/>
      </c>
      <c r="K365" s="6">
        <f>待赋值表!J364</f>
        <v/>
      </c>
      <c r="L365" s="6">
        <f>待赋值表!K364</f>
        <v/>
      </c>
      <c r="M365" s="6">
        <f>待赋值表!L364</f>
        <v/>
      </c>
      <c r="N365" s="6">
        <f>待赋值表!M364</f>
        <v/>
      </c>
      <c r="O365" s="6">
        <f>待赋值表!N364</f>
        <v/>
      </c>
      <c r="P365" s="6">
        <f>待赋值表!O364</f>
        <v/>
      </c>
      <c r="Q365" s="6">
        <f>IF(待赋值表!P364&lt;&gt;"",待赋值表!P364,0)</f>
        <v/>
      </c>
      <c r="R365" s="6">
        <f>待赋值表!Q364</f>
        <v/>
      </c>
      <c r="S365" s="6">
        <f>待赋值表!R364</f>
        <v/>
      </c>
      <c r="T365" s="6">
        <f>待赋值表!S364</f>
        <v/>
      </c>
      <c r="U365" s="6">
        <f>待赋值表!T364</f>
        <v/>
      </c>
      <c r="V365" s="6">
        <f>待赋值表!U364</f>
        <v/>
      </c>
      <c r="W365" s="6">
        <f>待赋值表!V364</f>
        <v/>
      </c>
      <c r="X365" s="6">
        <f>待赋值表!W364</f>
        <v/>
      </c>
      <c r="Y365" s="6">
        <f>待赋值表!X364</f>
        <v/>
      </c>
      <c r="Z365" s="3">
        <f>IF(M365&gt;=0.01,"B_pre",IF(M365&gt;=0,"C_pre","none"))</f>
        <v/>
      </c>
      <c r="AA365" s="3">
        <f>IF(U365&gt;0.125,"a_pre",IF(U365&gt;=0,"b_pre","none"))</f>
        <v/>
      </c>
      <c r="AB365" s="3">
        <f>AND(Z365="B_pre",AA365="a_pre")</f>
        <v/>
      </c>
      <c r="AC365" s="3">
        <f>AND(Z365="B_pre",AA365="b_pre")</f>
        <v/>
      </c>
      <c r="AD365" s="3">
        <f>AND(Z365="C_pre",AA365="a_pre")</f>
        <v/>
      </c>
      <c r="AE365" s="3">
        <f>AND(Z365="C_pre",AA365="b_pre")</f>
        <v/>
      </c>
      <c r="AF365" s="6">
        <f>待赋值表!C364</f>
        <v/>
      </c>
      <c r="AG365" s="3">
        <f t="array" ref="AG365">IF(AB365=TRUE,"A",IF(AC365=TRUE,"B",IF(AD365=TRUE,"C",IF(AE365=TRUE,"D","其他"))))</f>
        <v/>
      </c>
      <c r="AH365" s="3">
        <f>IF(分析表!$E$12&lt;&gt;"ALL",AND(AF365=分析表!$E$10,AG365=分析表!$E$12),IF(AF365=分析表!$E$10,TRUE(),IF(AF365="ALL",TRUE(),"")))</f>
        <v/>
      </c>
    </row>
    <row r="366">
      <c r="A366" s="3">
        <f>COUNTIF($AH$2:AH366,"TRUE")</f>
        <v/>
      </c>
      <c r="B366" s="3">
        <f>COUNTIF($AG$2:$AG366,#REF!)</f>
        <v/>
      </c>
      <c r="C366" s="56">
        <f>待赋值表!A365</f>
        <v/>
      </c>
      <c r="E366" s="6">
        <f>待赋值表!D365</f>
        <v/>
      </c>
      <c r="F366" s="6">
        <f>待赋值表!E365</f>
        <v/>
      </c>
      <c r="G366" s="6">
        <f>待赋值表!F365</f>
        <v/>
      </c>
      <c r="H366" s="6">
        <f>待赋值表!G365</f>
        <v/>
      </c>
      <c r="I366" s="6">
        <f>待赋值表!H365</f>
        <v/>
      </c>
      <c r="J366" s="6">
        <f>待赋值表!I365</f>
        <v/>
      </c>
      <c r="K366" s="6">
        <f>待赋值表!J365</f>
        <v/>
      </c>
      <c r="L366" s="6">
        <f>待赋值表!K365</f>
        <v/>
      </c>
      <c r="M366" s="6">
        <f>待赋值表!L365</f>
        <v/>
      </c>
      <c r="N366" s="6">
        <f>待赋值表!M365</f>
        <v/>
      </c>
      <c r="O366" s="6">
        <f>待赋值表!N365</f>
        <v/>
      </c>
      <c r="P366" s="6">
        <f>待赋值表!O365</f>
        <v/>
      </c>
      <c r="Q366" s="6">
        <f>IF(待赋值表!P365&lt;&gt;"",待赋值表!P365,0)</f>
        <v/>
      </c>
      <c r="R366" s="6">
        <f>待赋值表!Q365</f>
        <v/>
      </c>
      <c r="S366" s="6">
        <f>待赋值表!R365</f>
        <v/>
      </c>
      <c r="T366" s="6">
        <f>待赋值表!S365</f>
        <v/>
      </c>
      <c r="U366" s="6">
        <f>待赋值表!T365</f>
        <v/>
      </c>
      <c r="V366" s="6">
        <f>待赋值表!U365</f>
        <v/>
      </c>
      <c r="W366" s="6">
        <f>待赋值表!V365</f>
        <v/>
      </c>
      <c r="X366" s="6">
        <f>待赋值表!W365</f>
        <v/>
      </c>
      <c r="Y366" s="6">
        <f>待赋值表!X365</f>
        <v/>
      </c>
      <c r="Z366" s="3">
        <f>IF(M366&gt;=0.01,"B_pre",IF(M366&gt;=0,"C_pre","none"))</f>
        <v/>
      </c>
      <c r="AA366" s="3">
        <f>IF(U366&gt;0.125,"a_pre",IF(U366&gt;=0,"b_pre","none"))</f>
        <v/>
      </c>
      <c r="AB366" s="3">
        <f>AND(Z366="B_pre",AA366="a_pre")</f>
        <v/>
      </c>
      <c r="AC366" s="3">
        <f>AND(Z366="B_pre",AA366="b_pre")</f>
        <v/>
      </c>
      <c r="AD366" s="3">
        <f>AND(Z366="C_pre",AA366="a_pre")</f>
        <v/>
      </c>
      <c r="AE366" s="3">
        <f>AND(Z366="C_pre",AA366="b_pre")</f>
        <v/>
      </c>
      <c r="AF366" s="6">
        <f>待赋值表!C365</f>
        <v/>
      </c>
      <c r="AG366" s="3">
        <f t="array" ref="AG366">IF(AB366=TRUE,"A",IF(AC366=TRUE,"B",IF(AD366=TRUE,"C",IF(AE366=TRUE,"D","其他"))))</f>
        <v/>
      </c>
      <c r="AH366" s="3">
        <f>IF(分析表!$E$12&lt;&gt;"ALL",AND(AF366=分析表!$E$10,AG366=分析表!$E$12),IF(AF366=分析表!$E$10,TRUE(),IF(AF366="ALL",TRUE(),"")))</f>
        <v/>
      </c>
    </row>
    <row r="367">
      <c r="A367" s="3">
        <f>COUNTIF($AH$2:AH367,"TRUE")</f>
        <v/>
      </c>
      <c r="B367" s="3">
        <f>COUNTIF($AG$2:$AG367,#REF!)</f>
        <v/>
      </c>
      <c r="C367" s="56">
        <f>待赋值表!A366</f>
        <v/>
      </c>
      <c r="E367" s="6">
        <f>待赋值表!D366</f>
        <v/>
      </c>
      <c r="F367" s="6">
        <f>待赋值表!E366</f>
        <v/>
      </c>
      <c r="G367" s="6">
        <f>待赋值表!F366</f>
        <v/>
      </c>
      <c r="H367" s="6">
        <f>待赋值表!G366</f>
        <v/>
      </c>
      <c r="I367" s="6">
        <f>待赋值表!H366</f>
        <v/>
      </c>
      <c r="J367" s="6">
        <f>待赋值表!I366</f>
        <v/>
      </c>
      <c r="K367" s="6">
        <f>待赋值表!J366</f>
        <v/>
      </c>
      <c r="L367" s="6">
        <f>待赋值表!K366</f>
        <v/>
      </c>
      <c r="M367" s="6">
        <f>待赋值表!L366</f>
        <v/>
      </c>
      <c r="N367" s="6">
        <f>待赋值表!M366</f>
        <v/>
      </c>
      <c r="O367" s="6">
        <f>待赋值表!N366</f>
        <v/>
      </c>
      <c r="P367" s="6">
        <f>待赋值表!O366</f>
        <v/>
      </c>
      <c r="Q367" s="6">
        <f>IF(待赋值表!P366&lt;&gt;"",待赋值表!P366,0)</f>
        <v/>
      </c>
      <c r="R367" s="6">
        <f>待赋值表!Q366</f>
        <v/>
      </c>
      <c r="S367" s="6">
        <f>待赋值表!R366</f>
        <v/>
      </c>
      <c r="T367" s="6">
        <f>待赋值表!S366</f>
        <v/>
      </c>
      <c r="U367" s="6">
        <f>待赋值表!T366</f>
        <v/>
      </c>
      <c r="V367" s="6">
        <f>待赋值表!U366</f>
        <v/>
      </c>
      <c r="W367" s="6">
        <f>待赋值表!V366</f>
        <v/>
      </c>
      <c r="X367" s="6">
        <f>待赋值表!W366</f>
        <v/>
      </c>
      <c r="Y367" s="6">
        <f>待赋值表!X366</f>
        <v/>
      </c>
      <c r="Z367" s="3">
        <f>IF(M367&gt;=0.01,"B_pre",IF(M367&gt;=0,"C_pre","none"))</f>
        <v/>
      </c>
      <c r="AA367" s="3">
        <f>IF(U367&gt;0.125,"a_pre",IF(U367&gt;=0,"b_pre","none"))</f>
        <v/>
      </c>
      <c r="AB367" s="3">
        <f>AND(Z367="B_pre",AA367="a_pre")</f>
        <v/>
      </c>
      <c r="AC367" s="3">
        <f>AND(Z367="B_pre",AA367="b_pre")</f>
        <v/>
      </c>
      <c r="AD367" s="3">
        <f>AND(Z367="C_pre",AA367="a_pre")</f>
        <v/>
      </c>
      <c r="AE367" s="3">
        <f>AND(Z367="C_pre",AA367="b_pre")</f>
        <v/>
      </c>
      <c r="AF367" s="6">
        <f>待赋值表!C366</f>
        <v/>
      </c>
      <c r="AG367" s="3">
        <f t="array" ref="AG367">IF(AB367=TRUE,"A",IF(AC367=TRUE,"B",IF(AD367=TRUE,"C",IF(AE367=TRUE,"D","其他"))))</f>
        <v/>
      </c>
      <c r="AH367" s="3">
        <f>IF(分析表!$E$12&lt;&gt;"ALL",AND(AF367=分析表!$E$10,AG367=分析表!$E$12),IF(AF367=分析表!$E$10,TRUE(),IF(AF367="ALL",TRUE(),"")))</f>
        <v/>
      </c>
    </row>
    <row r="368">
      <c r="A368" s="3">
        <f>COUNTIF($AH$2:AH368,"TRUE")</f>
        <v/>
      </c>
      <c r="B368" s="3">
        <f>COUNTIF($AG$2:$AG368,#REF!)</f>
        <v/>
      </c>
      <c r="C368" s="56">
        <f>待赋值表!A367</f>
        <v/>
      </c>
      <c r="E368" s="6">
        <f>待赋值表!D367</f>
        <v/>
      </c>
      <c r="F368" s="6">
        <f>待赋值表!E367</f>
        <v/>
      </c>
      <c r="G368" s="6">
        <f>待赋值表!F367</f>
        <v/>
      </c>
      <c r="H368" s="6">
        <f>待赋值表!G367</f>
        <v/>
      </c>
      <c r="I368" s="6">
        <f>待赋值表!H367</f>
        <v/>
      </c>
      <c r="J368" s="6">
        <f>待赋值表!I367</f>
        <v/>
      </c>
      <c r="K368" s="6">
        <f>待赋值表!J367</f>
        <v/>
      </c>
      <c r="L368" s="6">
        <f>待赋值表!K367</f>
        <v/>
      </c>
      <c r="M368" s="6">
        <f>待赋值表!L367</f>
        <v/>
      </c>
      <c r="N368" s="6">
        <f>待赋值表!M367</f>
        <v/>
      </c>
      <c r="O368" s="6">
        <f>待赋值表!N367</f>
        <v/>
      </c>
      <c r="P368" s="6">
        <f>待赋值表!O367</f>
        <v/>
      </c>
      <c r="Q368" s="6">
        <f>IF(待赋值表!P367&lt;&gt;"",待赋值表!P367,0)</f>
        <v/>
      </c>
      <c r="R368" s="6">
        <f>待赋值表!Q367</f>
        <v/>
      </c>
      <c r="S368" s="6">
        <f>待赋值表!R367</f>
        <v/>
      </c>
      <c r="T368" s="6">
        <f>待赋值表!S367</f>
        <v/>
      </c>
      <c r="U368" s="6">
        <f>待赋值表!T367</f>
        <v/>
      </c>
      <c r="V368" s="6">
        <f>待赋值表!U367</f>
        <v/>
      </c>
      <c r="W368" s="6">
        <f>待赋值表!V367</f>
        <v/>
      </c>
      <c r="X368" s="6">
        <f>待赋值表!W367</f>
        <v/>
      </c>
      <c r="Y368" s="6">
        <f>待赋值表!X367</f>
        <v/>
      </c>
      <c r="Z368" s="3">
        <f>IF(M368&gt;=0.01,"B_pre",IF(M368&gt;=0,"C_pre","none"))</f>
        <v/>
      </c>
      <c r="AA368" s="3">
        <f>IF(U368&gt;0.125,"a_pre",IF(U368&gt;=0,"b_pre","none"))</f>
        <v/>
      </c>
      <c r="AB368" s="3">
        <f>AND(Z368="B_pre",AA368="a_pre")</f>
        <v/>
      </c>
      <c r="AC368" s="3">
        <f>AND(Z368="B_pre",AA368="b_pre")</f>
        <v/>
      </c>
      <c r="AD368" s="3">
        <f>AND(Z368="C_pre",AA368="a_pre")</f>
        <v/>
      </c>
      <c r="AE368" s="3">
        <f>AND(Z368="C_pre",AA368="b_pre")</f>
        <v/>
      </c>
      <c r="AF368" s="6">
        <f>待赋值表!C367</f>
        <v/>
      </c>
      <c r="AG368" s="3">
        <f t="array" ref="AG368">IF(AB368=TRUE,"A",IF(AC368=TRUE,"B",IF(AD368=TRUE,"C",IF(AE368=TRUE,"D","其他"))))</f>
        <v/>
      </c>
      <c r="AH368" s="3">
        <f>IF(分析表!$E$12&lt;&gt;"ALL",AND(AF368=分析表!$E$10,AG368=分析表!$E$12),IF(AF368=分析表!$E$10,TRUE(),IF(AF368="ALL",TRUE(),"")))</f>
        <v/>
      </c>
    </row>
    <row r="369">
      <c r="A369" s="3">
        <f>COUNTIF($AH$2:AH369,"TRUE")</f>
        <v/>
      </c>
      <c r="B369" s="3">
        <f>COUNTIF($AG$2:$AG369,#REF!)</f>
        <v/>
      </c>
      <c r="C369" s="56">
        <f>待赋值表!A368</f>
        <v/>
      </c>
      <c r="E369" s="6">
        <f>待赋值表!D368</f>
        <v/>
      </c>
      <c r="F369" s="6">
        <f>待赋值表!E368</f>
        <v/>
      </c>
      <c r="G369" s="6">
        <f>待赋值表!F368</f>
        <v/>
      </c>
      <c r="H369" s="6">
        <f>待赋值表!G368</f>
        <v/>
      </c>
      <c r="I369" s="6">
        <f>待赋值表!H368</f>
        <v/>
      </c>
      <c r="J369" s="6">
        <f>待赋值表!I368</f>
        <v/>
      </c>
      <c r="K369" s="6">
        <f>待赋值表!J368</f>
        <v/>
      </c>
      <c r="L369" s="6">
        <f>待赋值表!K368</f>
        <v/>
      </c>
      <c r="M369" s="6">
        <f>待赋值表!L368</f>
        <v/>
      </c>
      <c r="N369" s="6">
        <f>待赋值表!M368</f>
        <v/>
      </c>
      <c r="O369" s="6">
        <f>待赋值表!N368</f>
        <v/>
      </c>
      <c r="P369" s="6">
        <f>待赋值表!O368</f>
        <v/>
      </c>
      <c r="Q369" s="6">
        <f>IF(待赋值表!P368&lt;&gt;"",待赋值表!P368,0)</f>
        <v/>
      </c>
      <c r="R369" s="6">
        <f>待赋值表!Q368</f>
        <v/>
      </c>
      <c r="S369" s="6">
        <f>待赋值表!R368</f>
        <v/>
      </c>
      <c r="T369" s="6">
        <f>待赋值表!S368</f>
        <v/>
      </c>
      <c r="U369" s="6">
        <f>待赋值表!T368</f>
        <v/>
      </c>
      <c r="V369" s="6">
        <f>待赋值表!U368</f>
        <v/>
      </c>
      <c r="W369" s="6">
        <f>待赋值表!V368</f>
        <v/>
      </c>
      <c r="X369" s="6">
        <f>待赋值表!W368</f>
        <v/>
      </c>
      <c r="Y369" s="6">
        <f>待赋值表!X368</f>
        <v/>
      </c>
      <c r="Z369" s="3">
        <f>IF(M369&gt;=0.01,"B_pre",IF(M369&gt;=0,"C_pre","none"))</f>
        <v/>
      </c>
      <c r="AA369" s="3">
        <f>IF(U369&gt;0.125,"a_pre",IF(U369&gt;=0,"b_pre","none"))</f>
        <v/>
      </c>
      <c r="AB369" s="3">
        <f>AND(Z369="B_pre",AA369="a_pre")</f>
        <v/>
      </c>
      <c r="AC369" s="3">
        <f>AND(Z369="B_pre",AA369="b_pre")</f>
        <v/>
      </c>
      <c r="AD369" s="3">
        <f>AND(Z369="C_pre",AA369="a_pre")</f>
        <v/>
      </c>
      <c r="AE369" s="3">
        <f>AND(Z369="C_pre",AA369="b_pre")</f>
        <v/>
      </c>
      <c r="AF369" s="6">
        <f>待赋值表!C368</f>
        <v/>
      </c>
      <c r="AG369" s="3">
        <f t="array" ref="AG369">IF(AB369=TRUE,"A",IF(AC369=TRUE,"B",IF(AD369=TRUE,"C",IF(AE369=TRUE,"D","其他"))))</f>
        <v/>
      </c>
      <c r="AH369" s="3">
        <f>IF(分析表!$E$12&lt;&gt;"ALL",AND(AF369=分析表!$E$10,AG369=分析表!$E$12),IF(AF369=分析表!$E$10,TRUE(),IF(AF369="ALL",TRUE(),"")))</f>
        <v/>
      </c>
    </row>
    <row r="370">
      <c r="A370" s="3">
        <f>COUNTIF($AH$2:AH370,"TRUE")</f>
        <v/>
      </c>
      <c r="B370" s="3">
        <f>COUNTIF($AG$2:$AG370,#REF!)</f>
        <v/>
      </c>
      <c r="C370" s="56">
        <f>待赋值表!A369</f>
        <v/>
      </c>
      <c r="E370" s="6">
        <f>待赋值表!D369</f>
        <v/>
      </c>
      <c r="F370" s="6">
        <f>待赋值表!E369</f>
        <v/>
      </c>
      <c r="G370" s="6">
        <f>待赋值表!F369</f>
        <v/>
      </c>
      <c r="H370" s="6">
        <f>待赋值表!G369</f>
        <v/>
      </c>
      <c r="I370" s="6">
        <f>待赋值表!H369</f>
        <v/>
      </c>
      <c r="J370" s="6">
        <f>待赋值表!I369</f>
        <v/>
      </c>
      <c r="K370" s="6">
        <f>待赋值表!J369</f>
        <v/>
      </c>
      <c r="L370" s="6">
        <f>待赋值表!K369</f>
        <v/>
      </c>
      <c r="M370" s="6">
        <f>待赋值表!L369</f>
        <v/>
      </c>
      <c r="N370" s="6">
        <f>待赋值表!M369</f>
        <v/>
      </c>
      <c r="O370" s="6">
        <f>待赋值表!N369</f>
        <v/>
      </c>
      <c r="P370" s="6">
        <f>待赋值表!O369</f>
        <v/>
      </c>
      <c r="Q370" s="6">
        <f>IF(待赋值表!P369&lt;&gt;"",待赋值表!P369,0)</f>
        <v/>
      </c>
      <c r="R370" s="6">
        <f>待赋值表!Q369</f>
        <v/>
      </c>
      <c r="S370" s="6">
        <f>待赋值表!R369</f>
        <v/>
      </c>
      <c r="T370" s="6">
        <f>待赋值表!S369</f>
        <v/>
      </c>
      <c r="U370" s="6">
        <f>待赋值表!T369</f>
        <v/>
      </c>
      <c r="V370" s="6">
        <f>待赋值表!U369</f>
        <v/>
      </c>
      <c r="W370" s="6">
        <f>待赋值表!V369</f>
        <v/>
      </c>
      <c r="X370" s="6">
        <f>待赋值表!W369</f>
        <v/>
      </c>
      <c r="Y370" s="6">
        <f>待赋值表!X369</f>
        <v/>
      </c>
      <c r="Z370" s="3">
        <f>IF(M370&gt;=0.01,"B_pre",IF(M370&gt;=0,"C_pre","none"))</f>
        <v/>
      </c>
      <c r="AA370" s="3">
        <f>IF(U370&gt;0.125,"a_pre",IF(U370&gt;=0,"b_pre","none"))</f>
        <v/>
      </c>
      <c r="AB370" s="3">
        <f>AND(Z370="B_pre",AA370="a_pre")</f>
        <v/>
      </c>
      <c r="AC370" s="3">
        <f>AND(Z370="B_pre",AA370="b_pre")</f>
        <v/>
      </c>
      <c r="AD370" s="3">
        <f>AND(Z370="C_pre",AA370="a_pre")</f>
        <v/>
      </c>
      <c r="AE370" s="3">
        <f>AND(Z370="C_pre",AA370="b_pre")</f>
        <v/>
      </c>
      <c r="AF370" s="6">
        <f>待赋值表!C369</f>
        <v/>
      </c>
      <c r="AG370" s="3">
        <f t="array" ref="AG370">IF(AB370=TRUE,"A",IF(AC370=TRUE,"B",IF(AD370=TRUE,"C",IF(AE370=TRUE,"D","其他"))))</f>
        <v/>
      </c>
      <c r="AH370" s="3">
        <f>IF(分析表!$E$12&lt;&gt;"ALL",AND(AF370=分析表!$E$10,AG370=分析表!$E$12),IF(AF370=分析表!$E$10,TRUE(),IF(AF370="ALL",TRUE(),"")))</f>
        <v/>
      </c>
    </row>
    <row r="371">
      <c r="A371" s="3">
        <f>COUNTIF($AH$2:AH371,"TRUE")</f>
        <v/>
      </c>
      <c r="B371" s="3">
        <f>COUNTIF($AG$2:$AG371,#REF!)</f>
        <v/>
      </c>
      <c r="C371" s="56">
        <f>待赋值表!A370</f>
        <v/>
      </c>
      <c r="E371" s="6">
        <f>待赋值表!D370</f>
        <v/>
      </c>
      <c r="F371" s="6">
        <f>待赋值表!E370</f>
        <v/>
      </c>
      <c r="G371" s="6">
        <f>待赋值表!F370</f>
        <v/>
      </c>
      <c r="H371" s="6">
        <f>待赋值表!G370</f>
        <v/>
      </c>
      <c r="I371" s="6">
        <f>待赋值表!H370</f>
        <v/>
      </c>
      <c r="J371" s="6">
        <f>待赋值表!I370</f>
        <v/>
      </c>
      <c r="K371" s="6">
        <f>待赋值表!J370</f>
        <v/>
      </c>
      <c r="L371" s="6">
        <f>待赋值表!K370</f>
        <v/>
      </c>
      <c r="M371" s="6">
        <f>待赋值表!L370</f>
        <v/>
      </c>
      <c r="N371" s="6">
        <f>待赋值表!M370</f>
        <v/>
      </c>
      <c r="O371" s="6">
        <f>待赋值表!N370</f>
        <v/>
      </c>
      <c r="P371" s="6">
        <f>待赋值表!O370</f>
        <v/>
      </c>
      <c r="Q371" s="6">
        <f>IF(待赋值表!P370&lt;&gt;"",待赋值表!P370,0)</f>
        <v/>
      </c>
      <c r="R371" s="6">
        <f>待赋值表!Q370</f>
        <v/>
      </c>
      <c r="S371" s="6">
        <f>待赋值表!R370</f>
        <v/>
      </c>
      <c r="T371" s="6">
        <f>待赋值表!S370</f>
        <v/>
      </c>
      <c r="U371" s="6">
        <f>待赋值表!T370</f>
        <v/>
      </c>
      <c r="V371" s="6">
        <f>待赋值表!U370</f>
        <v/>
      </c>
      <c r="W371" s="6">
        <f>待赋值表!V370</f>
        <v/>
      </c>
      <c r="X371" s="6">
        <f>待赋值表!W370</f>
        <v/>
      </c>
      <c r="Y371" s="6">
        <f>待赋值表!X370</f>
        <v/>
      </c>
      <c r="Z371" s="3">
        <f>IF(M371&gt;=0.01,"B_pre",IF(M371&gt;=0,"C_pre","none"))</f>
        <v/>
      </c>
      <c r="AA371" s="3">
        <f>IF(U371&gt;0.125,"a_pre",IF(U371&gt;=0,"b_pre","none"))</f>
        <v/>
      </c>
      <c r="AB371" s="3">
        <f>AND(Z371="B_pre",AA371="a_pre")</f>
        <v/>
      </c>
      <c r="AC371" s="3">
        <f>AND(Z371="B_pre",AA371="b_pre")</f>
        <v/>
      </c>
      <c r="AD371" s="3">
        <f>AND(Z371="C_pre",AA371="a_pre")</f>
        <v/>
      </c>
      <c r="AE371" s="3">
        <f>AND(Z371="C_pre",AA371="b_pre")</f>
        <v/>
      </c>
      <c r="AF371" s="6">
        <f>待赋值表!C370</f>
        <v/>
      </c>
      <c r="AG371" s="3">
        <f t="array" ref="AG371">IF(AB371=TRUE,"A",IF(AC371=TRUE,"B",IF(AD371=TRUE,"C",IF(AE371=TRUE,"D","其他"))))</f>
        <v/>
      </c>
      <c r="AH371" s="3">
        <f>IF(分析表!$E$12&lt;&gt;"ALL",AND(AF371=分析表!$E$10,AG371=分析表!$E$12),IF(AF371=分析表!$E$10,TRUE(),IF(AF371="ALL",TRUE(),"")))</f>
        <v/>
      </c>
    </row>
    <row r="372">
      <c r="A372" s="3">
        <f>COUNTIF($AH$2:AH372,"TRUE")</f>
        <v/>
      </c>
      <c r="B372" s="3">
        <f>COUNTIF($AG$2:$AG372,#REF!)</f>
        <v/>
      </c>
      <c r="C372" s="56">
        <f>待赋值表!A371</f>
        <v/>
      </c>
      <c r="E372" s="6">
        <f>待赋值表!D371</f>
        <v/>
      </c>
      <c r="F372" s="6">
        <f>待赋值表!E371</f>
        <v/>
      </c>
      <c r="G372" s="6">
        <f>待赋值表!F371</f>
        <v/>
      </c>
      <c r="H372" s="6">
        <f>待赋值表!G371</f>
        <v/>
      </c>
      <c r="I372" s="6">
        <f>待赋值表!H371</f>
        <v/>
      </c>
      <c r="J372" s="6">
        <f>待赋值表!I371</f>
        <v/>
      </c>
      <c r="K372" s="6">
        <f>待赋值表!J371</f>
        <v/>
      </c>
      <c r="L372" s="6">
        <f>待赋值表!K371</f>
        <v/>
      </c>
      <c r="M372" s="6">
        <f>待赋值表!L371</f>
        <v/>
      </c>
      <c r="N372" s="6">
        <f>待赋值表!M371</f>
        <v/>
      </c>
      <c r="O372" s="6">
        <f>待赋值表!N371</f>
        <v/>
      </c>
      <c r="P372" s="6">
        <f>待赋值表!O371</f>
        <v/>
      </c>
      <c r="Q372" s="6">
        <f>IF(待赋值表!P371&lt;&gt;"",待赋值表!P371,0)</f>
        <v/>
      </c>
      <c r="R372" s="6">
        <f>待赋值表!Q371</f>
        <v/>
      </c>
      <c r="S372" s="6">
        <f>待赋值表!R371</f>
        <v/>
      </c>
      <c r="T372" s="6">
        <f>待赋值表!S371</f>
        <v/>
      </c>
      <c r="U372" s="6">
        <f>待赋值表!T371</f>
        <v/>
      </c>
      <c r="V372" s="6">
        <f>待赋值表!U371</f>
        <v/>
      </c>
      <c r="W372" s="6">
        <f>待赋值表!V371</f>
        <v/>
      </c>
      <c r="X372" s="6">
        <f>待赋值表!W371</f>
        <v/>
      </c>
      <c r="Y372" s="6">
        <f>待赋值表!X371</f>
        <v/>
      </c>
      <c r="Z372" s="3">
        <f>IF(M372&gt;=0.01,"B_pre",IF(M372&gt;=0,"C_pre","none"))</f>
        <v/>
      </c>
      <c r="AA372" s="3">
        <f>IF(U372&gt;0.125,"a_pre",IF(U372&gt;=0,"b_pre","none"))</f>
        <v/>
      </c>
      <c r="AB372" s="3">
        <f>AND(Z372="B_pre",AA372="a_pre")</f>
        <v/>
      </c>
      <c r="AC372" s="3">
        <f>AND(Z372="B_pre",AA372="b_pre")</f>
        <v/>
      </c>
      <c r="AD372" s="3">
        <f>AND(Z372="C_pre",AA372="a_pre")</f>
        <v/>
      </c>
      <c r="AE372" s="3">
        <f>AND(Z372="C_pre",AA372="b_pre")</f>
        <v/>
      </c>
      <c r="AF372" s="6">
        <f>待赋值表!C371</f>
        <v/>
      </c>
      <c r="AG372" s="3">
        <f t="array" ref="AG372">IF(AB372=TRUE,"A",IF(AC372=TRUE,"B",IF(AD372=TRUE,"C",IF(AE372=TRUE,"D","其他"))))</f>
        <v/>
      </c>
      <c r="AH372" s="3">
        <f>IF(分析表!$E$12&lt;&gt;"ALL",AND(AF372=分析表!$E$10,AG372=分析表!$E$12),IF(AF372=分析表!$E$10,TRUE(),IF(AF372="ALL",TRUE(),"")))</f>
        <v/>
      </c>
    </row>
    <row r="373">
      <c r="A373" s="3">
        <f>COUNTIF($AH$2:AH373,"TRUE")</f>
        <v/>
      </c>
      <c r="B373" s="3">
        <f>COUNTIF($AG$2:$AG373,#REF!)</f>
        <v/>
      </c>
      <c r="C373" s="56">
        <f>待赋值表!A372</f>
        <v/>
      </c>
      <c r="E373" s="6">
        <f>待赋值表!D372</f>
        <v/>
      </c>
      <c r="F373" s="6">
        <f>待赋值表!E372</f>
        <v/>
      </c>
      <c r="G373" s="6">
        <f>待赋值表!F372</f>
        <v/>
      </c>
      <c r="H373" s="6">
        <f>待赋值表!G372</f>
        <v/>
      </c>
      <c r="I373" s="6">
        <f>待赋值表!H372</f>
        <v/>
      </c>
      <c r="J373" s="6">
        <f>待赋值表!I372</f>
        <v/>
      </c>
      <c r="K373" s="6">
        <f>待赋值表!J372</f>
        <v/>
      </c>
      <c r="L373" s="6">
        <f>待赋值表!K372</f>
        <v/>
      </c>
      <c r="M373" s="6">
        <f>待赋值表!L372</f>
        <v/>
      </c>
      <c r="N373" s="6">
        <f>待赋值表!M372</f>
        <v/>
      </c>
      <c r="O373" s="6">
        <f>待赋值表!N372</f>
        <v/>
      </c>
      <c r="P373" s="6">
        <f>待赋值表!O372</f>
        <v/>
      </c>
      <c r="Q373" s="6">
        <f>IF(待赋值表!P372&lt;&gt;"",待赋值表!P372,0)</f>
        <v/>
      </c>
      <c r="R373" s="6">
        <f>待赋值表!Q372</f>
        <v/>
      </c>
      <c r="S373" s="6">
        <f>待赋值表!R372</f>
        <v/>
      </c>
      <c r="T373" s="6">
        <f>待赋值表!S372</f>
        <v/>
      </c>
      <c r="U373" s="6">
        <f>待赋值表!T372</f>
        <v/>
      </c>
      <c r="V373" s="6">
        <f>待赋值表!U372</f>
        <v/>
      </c>
      <c r="W373" s="6">
        <f>待赋值表!V372</f>
        <v/>
      </c>
      <c r="X373" s="6">
        <f>待赋值表!W372</f>
        <v/>
      </c>
      <c r="Y373" s="6">
        <f>待赋值表!X372</f>
        <v/>
      </c>
      <c r="Z373" s="3">
        <f>IF(M373&gt;=0.01,"B_pre",IF(M373&gt;=0,"C_pre","none"))</f>
        <v/>
      </c>
      <c r="AA373" s="3">
        <f>IF(U373&gt;0.125,"a_pre",IF(U373&gt;=0,"b_pre","none"))</f>
        <v/>
      </c>
      <c r="AB373" s="3">
        <f>AND(Z373="B_pre",AA373="a_pre")</f>
        <v/>
      </c>
      <c r="AC373" s="3">
        <f>AND(Z373="B_pre",AA373="b_pre")</f>
        <v/>
      </c>
      <c r="AD373" s="3">
        <f>AND(Z373="C_pre",AA373="a_pre")</f>
        <v/>
      </c>
      <c r="AE373" s="3">
        <f>AND(Z373="C_pre",AA373="b_pre")</f>
        <v/>
      </c>
      <c r="AF373" s="6">
        <f>待赋值表!C372</f>
        <v/>
      </c>
      <c r="AG373" s="3">
        <f t="array" ref="AG373">IF(AB373=TRUE,"A",IF(AC373=TRUE,"B",IF(AD373=TRUE,"C",IF(AE373=TRUE,"D","其他"))))</f>
        <v/>
      </c>
      <c r="AH373" s="3">
        <f>IF(分析表!$E$12&lt;&gt;"ALL",AND(AF373=分析表!$E$10,AG373=分析表!$E$12),IF(AF373=分析表!$E$10,TRUE(),IF(AF373="ALL",TRUE(),"")))</f>
        <v/>
      </c>
    </row>
    <row r="374">
      <c r="A374" s="3">
        <f>COUNTIF($AH$2:AH374,"TRUE")</f>
        <v/>
      </c>
      <c r="B374" s="3">
        <f>COUNTIF($AG$2:$AG374,#REF!)</f>
        <v/>
      </c>
      <c r="C374" s="56">
        <f>待赋值表!A373</f>
        <v/>
      </c>
      <c r="E374" s="6">
        <f>待赋值表!D373</f>
        <v/>
      </c>
      <c r="F374" s="6">
        <f>待赋值表!E373</f>
        <v/>
      </c>
      <c r="G374" s="6">
        <f>待赋值表!F373</f>
        <v/>
      </c>
      <c r="H374" s="6">
        <f>待赋值表!G373</f>
        <v/>
      </c>
      <c r="I374" s="6">
        <f>待赋值表!H373</f>
        <v/>
      </c>
      <c r="J374" s="6">
        <f>待赋值表!I373</f>
        <v/>
      </c>
      <c r="K374" s="6">
        <f>待赋值表!J373</f>
        <v/>
      </c>
      <c r="L374" s="6">
        <f>待赋值表!K373</f>
        <v/>
      </c>
      <c r="M374" s="6">
        <f>待赋值表!L373</f>
        <v/>
      </c>
      <c r="N374" s="6">
        <f>待赋值表!M373</f>
        <v/>
      </c>
      <c r="O374" s="6">
        <f>待赋值表!N373</f>
        <v/>
      </c>
      <c r="P374" s="6">
        <f>待赋值表!O373</f>
        <v/>
      </c>
      <c r="Q374" s="6">
        <f>IF(待赋值表!P373&lt;&gt;"",待赋值表!P373,0)</f>
        <v/>
      </c>
      <c r="R374" s="6">
        <f>待赋值表!Q373</f>
        <v/>
      </c>
      <c r="S374" s="6">
        <f>待赋值表!R373</f>
        <v/>
      </c>
      <c r="T374" s="6">
        <f>待赋值表!S373</f>
        <v/>
      </c>
      <c r="U374" s="6">
        <f>待赋值表!T373</f>
        <v/>
      </c>
      <c r="V374" s="6">
        <f>待赋值表!U373</f>
        <v/>
      </c>
      <c r="W374" s="6">
        <f>待赋值表!V373</f>
        <v/>
      </c>
      <c r="X374" s="6">
        <f>待赋值表!W373</f>
        <v/>
      </c>
      <c r="Y374" s="6">
        <f>待赋值表!X373</f>
        <v/>
      </c>
      <c r="Z374" s="3">
        <f>IF(M374&gt;=0.01,"B_pre",IF(M374&gt;=0,"C_pre","none"))</f>
        <v/>
      </c>
      <c r="AA374" s="3">
        <f>IF(U374&gt;0.125,"a_pre",IF(U374&gt;=0,"b_pre","none"))</f>
        <v/>
      </c>
      <c r="AB374" s="3">
        <f>AND(Z374="B_pre",AA374="a_pre")</f>
        <v/>
      </c>
      <c r="AC374" s="3">
        <f>AND(Z374="B_pre",AA374="b_pre")</f>
        <v/>
      </c>
      <c r="AD374" s="3">
        <f>AND(Z374="C_pre",AA374="a_pre")</f>
        <v/>
      </c>
      <c r="AE374" s="3">
        <f>AND(Z374="C_pre",AA374="b_pre")</f>
        <v/>
      </c>
      <c r="AF374" s="6">
        <f>待赋值表!C373</f>
        <v/>
      </c>
      <c r="AG374" s="3">
        <f t="array" ref="AG374">IF(AB374=TRUE,"A",IF(AC374=TRUE,"B",IF(AD374=TRUE,"C",IF(AE374=TRUE,"D","其他"))))</f>
        <v/>
      </c>
      <c r="AH374" s="3">
        <f>IF(分析表!$E$12&lt;&gt;"ALL",AND(AF374=分析表!$E$10,AG374=分析表!$E$12),IF(AF374=分析表!$E$10,TRUE(),IF(AF374="ALL",TRUE(),"")))</f>
        <v/>
      </c>
    </row>
    <row r="375">
      <c r="A375" s="3">
        <f>COUNTIF($AH$2:AH375,"TRUE")</f>
        <v/>
      </c>
      <c r="B375" s="3">
        <f>COUNTIF($AG$2:$AG375,#REF!)</f>
        <v/>
      </c>
      <c r="C375" s="56">
        <f>待赋值表!A374</f>
        <v/>
      </c>
      <c r="E375" s="6">
        <f>待赋值表!D374</f>
        <v/>
      </c>
      <c r="F375" s="6">
        <f>待赋值表!E374</f>
        <v/>
      </c>
      <c r="G375" s="6">
        <f>待赋值表!F374</f>
        <v/>
      </c>
      <c r="H375" s="6">
        <f>待赋值表!G374</f>
        <v/>
      </c>
      <c r="I375" s="6">
        <f>待赋值表!H374</f>
        <v/>
      </c>
      <c r="J375" s="6">
        <f>待赋值表!I374</f>
        <v/>
      </c>
      <c r="K375" s="6">
        <f>待赋值表!J374</f>
        <v/>
      </c>
      <c r="L375" s="6">
        <f>待赋值表!K374</f>
        <v/>
      </c>
      <c r="M375" s="6">
        <f>待赋值表!L374</f>
        <v/>
      </c>
      <c r="N375" s="6">
        <f>待赋值表!M374</f>
        <v/>
      </c>
      <c r="O375" s="6">
        <f>待赋值表!N374</f>
        <v/>
      </c>
      <c r="P375" s="6">
        <f>待赋值表!O374</f>
        <v/>
      </c>
      <c r="Q375" s="6">
        <f>IF(待赋值表!P374&lt;&gt;"",待赋值表!P374,0)</f>
        <v/>
      </c>
      <c r="R375" s="6">
        <f>待赋值表!Q374</f>
        <v/>
      </c>
      <c r="S375" s="6">
        <f>待赋值表!R374</f>
        <v/>
      </c>
      <c r="T375" s="6">
        <f>待赋值表!S374</f>
        <v/>
      </c>
      <c r="U375" s="6">
        <f>待赋值表!T374</f>
        <v/>
      </c>
      <c r="V375" s="6">
        <f>待赋值表!U374</f>
        <v/>
      </c>
      <c r="W375" s="6">
        <f>待赋值表!V374</f>
        <v/>
      </c>
      <c r="X375" s="6">
        <f>待赋值表!W374</f>
        <v/>
      </c>
      <c r="Y375" s="6">
        <f>待赋值表!X374</f>
        <v/>
      </c>
      <c r="Z375" s="3">
        <f>IF(M375&gt;=0.01,"B_pre",IF(M375&gt;=0,"C_pre","none"))</f>
        <v/>
      </c>
      <c r="AA375" s="3">
        <f>IF(U375&gt;0.125,"a_pre",IF(U375&gt;=0,"b_pre","none"))</f>
        <v/>
      </c>
      <c r="AB375" s="3">
        <f>AND(Z375="B_pre",AA375="a_pre")</f>
        <v/>
      </c>
      <c r="AC375" s="3">
        <f>AND(Z375="B_pre",AA375="b_pre")</f>
        <v/>
      </c>
      <c r="AD375" s="3">
        <f>AND(Z375="C_pre",AA375="a_pre")</f>
        <v/>
      </c>
      <c r="AE375" s="3">
        <f>AND(Z375="C_pre",AA375="b_pre")</f>
        <v/>
      </c>
      <c r="AF375" s="6">
        <f>待赋值表!C374</f>
        <v/>
      </c>
      <c r="AG375" s="3">
        <f t="array" ref="AG375">IF(AB375=TRUE,"A",IF(AC375=TRUE,"B",IF(AD375=TRUE,"C",IF(AE375=TRUE,"D","其他"))))</f>
        <v/>
      </c>
      <c r="AH375" s="3">
        <f>IF(分析表!$E$12&lt;&gt;"ALL",AND(AF375=分析表!$E$10,AG375=分析表!$E$12),IF(AF375=分析表!$E$10,TRUE(),IF(AF375="ALL",TRUE(),"")))</f>
        <v/>
      </c>
    </row>
    <row r="376">
      <c r="A376" s="3">
        <f>COUNTIF($AH$2:AH376,"TRUE")</f>
        <v/>
      </c>
      <c r="B376" s="3">
        <f>COUNTIF($AG$2:$AG376,#REF!)</f>
        <v/>
      </c>
      <c r="C376" s="56">
        <f>待赋值表!A375</f>
        <v/>
      </c>
      <c r="E376" s="6">
        <f>待赋值表!D375</f>
        <v/>
      </c>
      <c r="F376" s="6">
        <f>待赋值表!E375</f>
        <v/>
      </c>
      <c r="G376" s="6">
        <f>待赋值表!F375</f>
        <v/>
      </c>
      <c r="H376" s="6">
        <f>待赋值表!G375</f>
        <v/>
      </c>
      <c r="I376" s="6">
        <f>待赋值表!H375</f>
        <v/>
      </c>
      <c r="J376" s="6">
        <f>待赋值表!I375</f>
        <v/>
      </c>
      <c r="K376" s="6">
        <f>待赋值表!J375</f>
        <v/>
      </c>
      <c r="L376" s="6">
        <f>待赋值表!K375</f>
        <v/>
      </c>
      <c r="M376" s="6">
        <f>待赋值表!L375</f>
        <v/>
      </c>
      <c r="N376" s="6">
        <f>待赋值表!M375</f>
        <v/>
      </c>
      <c r="O376" s="6">
        <f>待赋值表!N375</f>
        <v/>
      </c>
      <c r="P376" s="6">
        <f>待赋值表!O375</f>
        <v/>
      </c>
      <c r="Q376" s="6">
        <f>IF(待赋值表!P375&lt;&gt;"",待赋值表!P375,0)</f>
        <v/>
      </c>
      <c r="R376" s="6">
        <f>待赋值表!Q375</f>
        <v/>
      </c>
      <c r="S376" s="6">
        <f>待赋值表!R375</f>
        <v/>
      </c>
      <c r="T376" s="6">
        <f>待赋值表!S375</f>
        <v/>
      </c>
      <c r="U376" s="6">
        <f>待赋值表!T375</f>
        <v/>
      </c>
      <c r="V376" s="6">
        <f>待赋值表!U375</f>
        <v/>
      </c>
      <c r="W376" s="6">
        <f>待赋值表!V375</f>
        <v/>
      </c>
      <c r="X376" s="6">
        <f>待赋值表!W375</f>
        <v/>
      </c>
      <c r="Y376" s="6">
        <f>待赋值表!X375</f>
        <v/>
      </c>
      <c r="Z376" s="3">
        <f>IF(M376&gt;=0.01,"B_pre",IF(M376&gt;=0,"C_pre","none"))</f>
        <v/>
      </c>
      <c r="AA376" s="3">
        <f>IF(U376&gt;0.125,"a_pre",IF(U376&gt;=0,"b_pre","none"))</f>
        <v/>
      </c>
      <c r="AB376" s="3">
        <f>AND(Z376="B_pre",AA376="a_pre")</f>
        <v/>
      </c>
      <c r="AC376" s="3">
        <f>AND(Z376="B_pre",AA376="b_pre")</f>
        <v/>
      </c>
      <c r="AD376" s="3">
        <f>AND(Z376="C_pre",AA376="a_pre")</f>
        <v/>
      </c>
      <c r="AE376" s="3">
        <f>AND(Z376="C_pre",AA376="b_pre")</f>
        <v/>
      </c>
      <c r="AF376" s="6">
        <f>待赋值表!C375</f>
        <v/>
      </c>
      <c r="AG376" s="3">
        <f t="array" ref="AG376">IF(AB376=TRUE,"A",IF(AC376=TRUE,"B",IF(AD376=TRUE,"C",IF(AE376=TRUE,"D","其他"))))</f>
        <v/>
      </c>
      <c r="AH376" s="3">
        <f>IF(分析表!$E$12&lt;&gt;"ALL",AND(AF376=分析表!$E$10,AG376=分析表!$E$12),IF(AF376=分析表!$E$10,TRUE(),IF(AF376="ALL",TRUE(),"")))</f>
        <v/>
      </c>
    </row>
    <row r="377">
      <c r="A377" s="3">
        <f>COUNTIF($AH$2:AH377,"TRUE")</f>
        <v/>
      </c>
      <c r="B377" s="3">
        <f>COUNTIF($AG$2:$AG377,#REF!)</f>
        <v/>
      </c>
      <c r="C377" s="56">
        <f>待赋值表!A376</f>
        <v/>
      </c>
      <c r="E377" s="6">
        <f>待赋值表!D376</f>
        <v/>
      </c>
      <c r="F377" s="6">
        <f>待赋值表!E376</f>
        <v/>
      </c>
      <c r="G377" s="6">
        <f>待赋值表!F376</f>
        <v/>
      </c>
      <c r="H377" s="6">
        <f>待赋值表!G376</f>
        <v/>
      </c>
      <c r="I377" s="6">
        <f>待赋值表!H376</f>
        <v/>
      </c>
      <c r="J377" s="6">
        <f>待赋值表!I376</f>
        <v/>
      </c>
      <c r="K377" s="6">
        <f>待赋值表!J376</f>
        <v/>
      </c>
      <c r="L377" s="6">
        <f>待赋值表!K376</f>
        <v/>
      </c>
      <c r="M377" s="6">
        <f>待赋值表!L376</f>
        <v/>
      </c>
      <c r="N377" s="6">
        <f>待赋值表!M376</f>
        <v/>
      </c>
      <c r="O377" s="6">
        <f>待赋值表!N376</f>
        <v/>
      </c>
      <c r="P377" s="6">
        <f>待赋值表!O376</f>
        <v/>
      </c>
      <c r="Q377" s="6">
        <f>IF(待赋值表!P376&lt;&gt;"",待赋值表!P376,0)</f>
        <v/>
      </c>
      <c r="R377" s="6">
        <f>待赋值表!Q376</f>
        <v/>
      </c>
      <c r="S377" s="6">
        <f>待赋值表!R376</f>
        <v/>
      </c>
      <c r="T377" s="6">
        <f>待赋值表!S376</f>
        <v/>
      </c>
      <c r="U377" s="6">
        <f>待赋值表!T376</f>
        <v/>
      </c>
      <c r="V377" s="6">
        <f>待赋值表!U376</f>
        <v/>
      </c>
      <c r="W377" s="6">
        <f>待赋值表!V376</f>
        <v/>
      </c>
      <c r="X377" s="6">
        <f>待赋值表!W376</f>
        <v/>
      </c>
      <c r="Y377" s="6">
        <f>待赋值表!X376</f>
        <v/>
      </c>
      <c r="Z377" s="3">
        <f>IF(M377&gt;=0.01,"B_pre",IF(M377&gt;=0,"C_pre","none"))</f>
        <v/>
      </c>
      <c r="AA377" s="3">
        <f>IF(U377&gt;0.125,"a_pre",IF(U377&gt;=0,"b_pre","none"))</f>
        <v/>
      </c>
      <c r="AB377" s="3">
        <f>AND(Z377="B_pre",AA377="a_pre")</f>
        <v/>
      </c>
      <c r="AC377" s="3">
        <f>AND(Z377="B_pre",AA377="b_pre")</f>
        <v/>
      </c>
      <c r="AD377" s="3">
        <f>AND(Z377="C_pre",AA377="a_pre")</f>
        <v/>
      </c>
      <c r="AE377" s="3">
        <f>AND(Z377="C_pre",AA377="b_pre")</f>
        <v/>
      </c>
      <c r="AF377" s="6">
        <f>待赋值表!C376</f>
        <v/>
      </c>
      <c r="AG377" s="3">
        <f t="array" ref="AG377">IF(AB377=TRUE,"A",IF(AC377=TRUE,"B",IF(AD377=TRUE,"C",IF(AE377=TRUE,"D","其他"))))</f>
        <v/>
      </c>
      <c r="AH377" s="3">
        <f>IF(分析表!$E$12&lt;&gt;"ALL",AND(AF377=分析表!$E$10,AG377=分析表!$E$12),IF(AF377=分析表!$E$10,TRUE(),IF(AF377="ALL",TRUE(),"")))</f>
        <v/>
      </c>
    </row>
    <row r="378">
      <c r="A378" s="3">
        <f>COUNTIF($AH$2:AH378,"TRUE")</f>
        <v/>
      </c>
      <c r="B378" s="3">
        <f>COUNTIF($AG$2:$AG378,#REF!)</f>
        <v/>
      </c>
      <c r="C378" s="56">
        <f>待赋值表!A377</f>
        <v/>
      </c>
      <c r="E378" s="6">
        <f>待赋值表!D377</f>
        <v/>
      </c>
      <c r="F378" s="6">
        <f>待赋值表!E377</f>
        <v/>
      </c>
      <c r="G378" s="6">
        <f>待赋值表!F377</f>
        <v/>
      </c>
      <c r="H378" s="6">
        <f>待赋值表!G377</f>
        <v/>
      </c>
      <c r="I378" s="6">
        <f>待赋值表!H377</f>
        <v/>
      </c>
      <c r="J378" s="6">
        <f>待赋值表!I377</f>
        <v/>
      </c>
      <c r="K378" s="6">
        <f>待赋值表!J377</f>
        <v/>
      </c>
      <c r="L378" s="6">
        <f>待赋值表!K377</f>
        <v/>
      </c>
      <c r="M378" s="6">
        <f>待赋值表!L377</f>
        <v/>
      </c>
      <c r="N378" s="6">
        <f>待赋值表!M377</f>
        <v/>
      </c>
      <c r="O378" s="6">
        <f>待赋值表!N377</f>
        <v/>
      </c>
      <c r="P378" s="6">
        <f>待赋值表!O377</f>
        <v/>
      </c>
      <c r="Q378" s="6">
        <f>IF(待赋值表!P377&lt;&gt;"",待赋值表!P377,0)</f>
        <v/>
      </c>
      <c r="R378" s="6">
        <f>待赋值表!Q377</f>
        <v/>
      </c>
      <c r="S378" s="6">
        <f>待赋值表!R377</f>
        <v/>
      </c>
      <c r="T378" s="6">
        <f>待赋值表!S377</f>
        <v/>
      </c>
      <c r="U378" s="6">
        <f>待赋值表!T377</f>
        <v/>
      </c>
      <c r="V378" s="6">
        <f>待赋值表!U377</f>
        <v/>
      </c>
      <c r="W378" s="6">
        <f>待赋值表!V377</f>
        <v/>
      </c>
      <c r="X378" s="6">
        <f>待赋值表!W377</f>
        <v/>
      </c>
      <c r="Y378" s="6">
        <f>待赋值表!X377</f>
        <v/>
      </c>
      <c r="Z378" s="3">
        <f>IF(M378&gt;=0.01,"B_pre",IF(M378&gt;=0,"C_pre","none"))</f>
        <v/>
      </c>
      <c r="AA378" s="3">
        <f>IF(U378&gt;0.125,"a_pre",IF(U378&gt;=0,"b_pre","none"))</f>
        <v/>
      </c>
      <c r="AB378" s="3">
        <f>AND(Z378="B_pre",AA378="a_pre")</f>
        <v/>
      </c>
      <c r="AC378" s="3">
        <f>AND(Z378="B_pre",AA378="b_pre")</f>
        <v/>
      </c>
      <c r="AD378" s="3">
        <f>AND(Z378="C_pre",AA378="a_pre")</f>
        <v/>
      </c>
      <c r="AE378" s="3">
        <f>AND(Z378="C_pre",AA378="b_pre")</f>
        <v/>
      </c>
      <c r="AF378" s="6">
        <f>待赋值表!C377</f>
        <v/>
      </c>
      <c r="AG378" s="3">
        <f t="array" ref="AG378">IF(AB378=TRUE,"A",IF(AC378=TRUE,"B",IF(AD378=TRUE,"C",IF(AE378=TRUE,"D","其他"))))</f>
        <v/>
      </c>
      <c r="AH378" s="3">
        <f>IF(分析表!$E$12&lt;&gt;"ALL",AND(AF378=分析表!$E$10,AG378=分析表!$E$12),IF(AF378=分析表!$E$10,TRUE(),IF(AF378="ALL",TRUE(),"")))</f>
        <v/>
      </c>
    </row>
    <row r="379">
      <c r="A379" s="3">
        <f>COUNTIF($AH$2:AH379,"TRUE")</f>
        <v/>
      </c>
      <c r="B379" s="3">
        <f>COUNTIF($AG$2:$AG379,#REF!)</f>
        <v/>
      </c>
      <c r="C379" s="56">
        <f>待赋值表!A378</f>
        <v/>
      </c>
      <c r="E379" s="6">
        <f>待赋值表!D378</f>
        <v/>
      </c>
      <c r="F379" s="6">
        <f>待赋值表!E378</f>
        <v/>
      </c>
      <c r="G379" s="6">
        <f>待赋值表!F378</f>
        <v/>
      </c>
      <c r="H379" s="6">
        <f>待赋值表!G378</f>
        <v/>
      </c>
      <c r="I379" s="6">
        <f>待赋值表!H378</f>
        <v/>
      </c>
      <c r="J379" s="6">
        <f>待赋值表!I378</f>
        <v/>
      </c>
      <c r="K379" s="6">
        <f>待赋值表!J378</f>
        <v/>
      </c>
      <c r="L379" s="6">
        <f>待赋值表!K378</f>
        <v/>
      </c>
      <c r="M379" s="6">
        <f>待赋值表!L378</f>
        <v/>
      </c>
      <c r="N379" s="6">
        <f>待赋值表!M378</f>
        <v/>
      </c>
      <c r="O379" s="6">
        <f>待赋值表!N378</f>
        <v/>
      </c>
      <c r="P379" s="6">
        <f>待赋值表!O378</f>
        <v/>
      </c>
      <c r="Q379" s="6">
        <f>IF(待赋值表!P378&lt;&gt;"",待赋值表!P378,0)</f>
        <v/>
      </c>
      <c r="R379" s="6">
        <f>待赋值表!Q378</f>
        <v/>
      </c>
      <c r="S379" s="6">
        <f>待赋值表!R378</f>
        <v/>
      </c>
      <c r="T379" s="6">
        <f>待赋值表!S378</f>
        <v/>
      </c>
      <c r="U379" s="6">
        <f>待赋值表!T378</f>
        <v/>
      </c>
      <c r="V379" s="6">
        <f>待赋值表!U378</f>
        <v/>
      </c>
      <c r="W379" s="6">
        <f>待赋值表!V378</f>
        <v/>
      </c>
      <c r="X379" s="6">
        <f>待赋值表!W378</f>
        <v/>
      </c>
      <c r="Y379" s="6">
        <f>待赋值表!X378</f>
        <v/>
      </c>
      <c r="Z379" s="3">
        <f>IF(M379&gt;=0.01,"B_pre",IF(M379&gt;=0,"C_pre","none"))</f>
        <v/>
      </c>
      <c r="AA379" s="3">
        <f>IF(U379&gt;0.125,"a_pre",IF(U379&gt;=0,"b_pre","none"))</f>
        <v/>
      </c>
      <c r="AB379" s="3">
        <f>AND(Z379="B_pre",AA379="a_pre")</f>
        <v/>
      </c>
      <c r="AC379" s="3">
        <f>AND(Z379="B_pre",AA379="b_pre")</f>
        <v/>
      </c>
      <c r="AD379" s="3">
        <f>AND(Z379="C_pre",AA379="a_pre")</f>
        <v/>
      </c>
      <c r="AE379" s="3">
        <f>AND(Z379="C_pre",AA379="b_pre")</f>
        <v/>
      </c>
      <c r="AF379" s="6">
        <f>待赋值表!C378</f>
        <v/>
      </c>
      <c r="AG379" s="3">
        <f t="array" ref="AG379">IF(AB379=TRUE,"A",IF(AC379=TRUE,"B",IF(AD379=TRUE,"C",IF(AE379=TRUE,"D","其他"))))</f>
        <v/>
      </c>
      <c r="AH379" s="3">
        <f>IF(分析表!$E$12&lt;&gt;"ALL",AND(AF379=分析表!$E$10,AG379=分析表!$E$12),IF(AF379=分析表!$E$10,TRUE(),IF(AF379="ALL",TRUE(),"")))</f>
        <v/>
      </c>
    </row>
    <row r="380">
      <c r="A380" s="3">
        <f>COUNTIF($AH$2:AH380,"TRUE")</f>
        <v/>
      </c>
      <c r="B380" s="3">
        <f>COUNTIF($AG$2:$AG380,#REF!)</f>
        <v/>
      </c>
      <c r="C380" s="56">
        <f>待赋值表!A379</f>
        <v/>
      </c>
      <c r="E380" s="6">
        <f>待赋值表!D379</f>
        <v/>
      </c>
      <c r="F380" s="6">
        <f>待赋值表!E379</f>
        <v/>
      </c>
      <c r="G380" s="6">
        <f>待赋值表!F379</f>
        <v/>
      </c>
      <c r="H380" s="6">
        <f>待赋值表!G379</f>
        <v/>
      </c>
      <c r="I380" s="6">
        <f>待赋值表!H379</f>
        <v/>
      </c>
      <c r="J380" s="6">
        <f>待赋值表!I379</f>
        <v/>
      </c>
      <c r="K380" s="6">
        <f>待赋值表!J379</f>
        <v/>
      </c>
      <c r="L380" s="6">
        <f>待赋值表!K379</f>
        <v/>
      </c>
      <c r="M380" s="6">
        <f>待赋值表!L379</f>
        <v/>
      </c>
      <c r="N380" s="6">
        <f>待赋值表!M379</f>
        <v/>
      </c>
      <c r="O380" s="6">
        <f>待赋值表!N379</f>
        <v/>
      </c>
      <c r="P380" s="6">
        <f>待赋值表!O379</f>
        <v/>
      </c>
      <c r="Q380" s="6">
        <f>IF(待赋值表!P379&lt;&gt;"",待赋值表!P379,0)</f>
        <v/>
      </c>
      <c r="R380" s="6">
        <f>待赋值表!Q379</f>
        <v/>
      </c>
      <c r="S380" s="6">
        <f>待赋值表!R379</f>
        <v/>
      </c>
      <c r="T380" s="6">
        <f>待赋值表!S379</f>
        <v/>
      </c>
      <c r="U380" s="6">
        <f>待赋值表!T379</f>
        <v/>
      </c>
      <c r="V380" s="6">
        <f>待赋值表!U379</f>
        <v/>
      </c>
      <c r="W380" s="6">
        <f>待赋值表!V379</f>
        <v/>
      </c>
      <c r="X380" s="6">
        <f>待赋值表!W379</f>
        <v/>
      </c>
      <c r="Y380" s="6">
        <f>待赋值表!X379</f>
        <v/>
      </c>
      <c r="Z380" s="3">
        <f>IF(M380&gt;=0.01,"B_pre",IF(M380&gt;=0,"C_pre","none"))</f>
        <v/>
      </c>
      <c r="AA380" s="3">
        <f>IF(U380&gt;0.125,"a_pre",IF(U380&gt;=0,"b_pre","none"))</f>
        <v/>
      </c>
      <c r="AB380" s="3">
        <f>AND(Z380="B_pre",AA380="a_pre")</f>
        <v/>
      </c>
      <c r="AC380" s="3">
        <f>AND(Z380="B_pre",AA380="b_pre")</f>
        <v/>
      </c>
      <c r="AD380" s="3">
        <f>AND(Z380="C_pre",AA380="a_pre")</f>
        <v/>
      </c>
      <c r="AE380" s="3">
        <f>AND(Z380="C_pre",AA380="b_pre")</f>
        <v/>
      </c>
      <c r="AF380" s="6">
        <f>待赋值表!C379</f>
        <v/>
      </c>
      <c r="AG380" s="3">
        <f t="array" ref="AG380">IF(AB380=TRUE,"A",IF(AC380=TRUE,"B",IF(AD380=TRUE,"C",IF(AE380=TRUE,"D","其他"))))</f>
        <v/>
      </c>
      <c r="AH380" s="3">
        <f>IF(分析表!$E$12&lt;&gt;"ALL",AND(AF380=分析表!$E$10,AG380=分析表!$E$12),IF(AF380=分析表!$E$10,TRUE(),IF(AF380="ALL",TRUE(),"")))</f>
        <v/>
      </c>
    </row>
    <row r="381">
      <c r="A381" s="3">
        <f>COUNTIF($AH$2:AH381,"TRUE")</f>
        <v/>
      </c>
      <c r="B381" s="3">
        <f>COUNTIF($AG$2:$AG381,#REF!)</f>
        <v/>
      </c>
      <c r="C381" s="56">
        <f>待赋值表!A380</f>
        <v/>
      </c>
      <c r="E381" s="6">
        <f>待赋值表!D380</f>
        <v/>
      </c>
      <c r="F381" s="6">
        <f>待赋值表!E380</f>
        <v/>
      </c>
      <c r="G381" s="6">
        <f>待赋值表!F380</f>
        <v/>
      </c>
      <c r="H381" s="6">
        <f>待赋值表!G380</f>
        <v/>
      </c>
      <c r="I381" s="6">
        <f>待赋值表!H380</f>
        <v/>
      </c>
      <c r="J381" s="6">
        <f>待赋值表!I380</f>
        <v/>
      </c>
      <c r="K381" s="6">
        <f>待赋值表!J380</f>
        <v/>
      </c>
      <c r="L381" s="6">
        <f>待赋值表!K380</f>
        <v/>
      </c>
      <c r="M381" s="6">
        <f>待赋值表!L380</f>
        <v/>
      </c>
      <c r="N381" s="6">
        <f>待赋值表!M380</f>
        <v/>
      </c>
      <c r="O381" s="6">
        <f>待赋值表!N380</f>
        <v/>
      </c>
      <c r="P381" s="6">
        <f>待赋值表!O380</f>
        <v/>
      </c>
      <c r="Q381" s="6">
        <f>IF(待赋值表!P380&lt;&gt;"",待赋值表!P380,0)</f>
        <v/>
      </c>
      <c r="R381" s="6">
        <f>待赋值表!Q380</f>
        <v/>
      </c>
      <c r="S381" s="6">
        <f>待赋值表!R380</f>
        <v/>
      </c>
      <c r="T381" s="6">
        <f>待赋值表!S380</f>
        <v/>
      </c>
      <c r="U381" s="6">
        <f>待赋值表!T380</f>
        <v/>
      </c>
      <c r="V381" s="6">
        <f>待赋值表!U380</f>
        <v/>
      </c>
      <c r="W381" s="6">
        <f>待赋值表!V380</f>
        <v/>
      </c>
      <c r="X381" s="6">
        <f>待赋值表!W380</f>
        <v/>
      </c>
      <c r="Y381" s="6">
        <f>待赋值表!X380</f>
        <v/>
      </c>
      <c r="Z381" s="3">
        <f>IF(M381&gt;=0.01,"B_pre",IF(M381&gt;=0,"C_pre","none"))</f>
        <v/>
      </c>
      <c r="AA381" s="3">
        <f>IF(U381&gt;0.125,"a_pre",IF(U381&gt;=0,"b_pre","none"))</f>
        <v/>
      </c>
      <c r="AB381" s="3">
        <f>AND(Z381="B_pre",AA381="a_pre")</f>
        <v/>
      </c>
      <c r="AC381" s="3">
        <f>AND(Z381="B_pre",AA381="b_pre")</f>
        <v/>
      </c>
      <c r="AD381" s="3">
        <f>AND(Z381="C_pre",AA381="a_pre")</f>
        <v/>
      </c>
      <c r="AE381" s="3">
        <f>AND(Z381="C_pre",AA381="b_pre")</f>
        <v/>
      </c>
      <c r="AF381" s="6">
        <f>待赋值表!C380</f>
        <v/>
      </c>
      <c r="AG381" s="3">
        <f t="array" ref="AG381">IF(AB381=TRUE,"A",IF(AC381=TRUE,"B",IF(AD381=TRUE,"C",IF(AE381=TRUE,"D","其他"))))</f>
        <v/>
      </c>
      <c r="AH381" s="3">
        <f>IF(分析表!$E$12&lt;&gt;"ALL",AND(AF381=分析表!$E$10,AG381=分析表!$E$12),IF(AF381=分析表!$E$10,TRUE(),IF(AF381="ALL",TRUE(),"")))</f>
        <v/>
      </c>
    </row>
    <row r="382">
      <c r="A382" s="3">
        <f>COUNTIF($AH$2:AH382,"TRUE")</f>
        <v/>
      </c>
      <c r="B382" s="3">
        <f>COUNTIF($AG$2:$AG382,#REF!)</f>
        <v/>
      </c>
      <c r="C382" s="56">
        <f>待赋值表!A381</f>
        <v/>
      </c>
      <c r="E382" s="6">
        <f>待赋值表!D381</f>
        <v/>
      </c>
      <c r="F382" s="6">
        <f>待赋值表!E381</f>
        <v/>
      </c>
      <c r="G382" s="6">
        <f>待赋值表!F381</f>
        <v/>
      </c>
      <c r="H382" s="6">
        <f>待赋值表!G381</f>
        <v/>
      </c>
      <c r="I382" s="6">
        <f>待赋值表!H381</f>
        <v/>
      </c>
      <c r="J382" s="6">
        <f>待赋值表!I381</f>
        <v/>
      </c>
      <c r="K382" s="6">
        <f>待赋值表!J381</f>
        <v/>
      </c>
      <c r="L382" s="6">
        <f>待赋值表!K381</f>
        <v/>
      </c>
      <c r="M382" s="6">
        <f>待赋值表!L381</f>
        <v/>
      </c>
      <c r="N382" s="6">
        <f>待赋值表!M381</f>
        <v/>
      </c>
      <c r="O382" s="6">
        <f>待赋值表!N381</f>
        <v/>
      </c>
      <c r="P382" s="6">
        <f>待赋值表!O381</f>
        <v/>
      </c>
      <c r="Q382" s="6">
        <f>IF(待赋值表!P381&lt;&gt;"",待赋值表!P381,0)</f>
        <v/>
      </c>
      <c r="R382" s="6">
        <f>待赋值表!Q381</f>
        <v/>
      </c>
      <c r="S382" s="6">
        <f>待赋值表!R381</f>
        <v/>
      </c>
      <c r="T382" s="6">
        <f>待赋值表!S381</f>
        <v/>
      </c>
      <c r="U382" s="6">
        <f>待赋值表!T381</f>
        <v/>
      </c>
      <c r="V382" s="6">
        <f>待赋值表!U381</f>
        <v/>
      </c>
      <c r="W382" s="6">
        <f>待赋值表!V381</f>
        <v/>
      </c>
      <c r="X382" s="6">
        <f>待赋值表!W381</f>
        <v/>
      </c>
      <c r="Y382" s="6">
        <f>待赋值表!X381</f>
        <v/>
      </c>
      <c r="Z382" s="3">
        <f>IF(M382&gt;=0.01,"B_pre",IF(M382&gt;=0,"C_pre","none"))</f>
        <v/>
      </c>
      <c r="AA382" s="3">
        <f>IF(U382&gt;0.125,"a_pre",IF(U382&gt;=0,"b_pre","none"))</f>
        <v/>
      </c>
      <c r="AB382" s="3">
        <f>AND(Z382="B_pre",AA382="a_pre")</f>
        <v/>
      </c>
      <c r="AC382" s="3">
        <f>AND(Z382="B_pre",AA382="b_pre")</f>
        <v/>
      </c>
      <c r="AD382" s="3">
        <f>AND(Z382="C_pre",AA382="a_pre")</f>
        <v/>
      </c>
      <c r="AE382" s="3">
        <f>AND(Z382="C_pre",AA382="b_pre")</f>
        <v/>
      </c>
      <c r="AF382" s="6">
        <f>待赋值表!C381</f>
        <v/>
      </c>
      <c r="AG382" s="3">
        <f t="array" ref="AG382">IF(AB382=TRUE,"A",IF(AC382=TRUE,"B",IF(AD382=TRUE,"C",IF(AE382=TRUE,"D","其他"))))</f>
        <v/>
      </c>
      <c r="AH382" s="3">
        <f>IF(分析表!$E$12&lt;&gt;"ALL",AND(AF382=分析表!$E$10,AG382=分析表!$E$12),IF(AF382=分析表!$E$10,TRUE(),IF(AF382="ALL",TRUE(),"")))</f>
        <v/>
      </c>
    </row>
    <row r="383">
      <c r="A383" s="3">
        <f>COUNTIF($AH$2:AH383,"TRUE")</f>
        <v/>
      </c>
      <c r="B383" s="3">
        <f>COUNTIF($AG$2:$AG383,#REF!)</f>
        <v/>
      </c>
      <c r="C383" s="56">
        <f>待赋值表!A382</f>
        <v/>
      </c>
      <c r="E383" s="6">
        <f>待赋值表!D382</f>
        <v/>
      </c>
      <c r="F383" s="6">
        <f>待赋值表!E382</f>
        <v/>
      </c>
      <c r="G383" s="6">
        <f>待赋值表!F382</f>
        <v/>
      </c>
      <c r="H383" s="6">
        <f>待赋值表!G382</f>
        <v/>
      </c>
      <c r="I383" s="6">
        <f>待赋值表!H382</f>
        <v/>
      </c>
      <c r="J383" s="6">
        <f>待赋值表!I382</f>
        <v/>
      </c>
      <c r="K383" s="6">
        <f>待赋值表!J382</f>
        <v/>
      </c>
      <c r="L383" s="6">
        <f>待赋值表!K382</f>
        <v/>
      </c>
      <c r="M383" s="6">
        <f>待赋值表!L382</f>
        <v/>
      </c>
      <c r="N383" s="6">
        <f>待赋值表!M382</f>
        <v/>
      </c>
      <c r="O383" s="6">
        <f>待赋值表!N382</f>
        <v/>
      </c>
      <c r="P383" s="6">
        <f>待赋值表!O382</f>
        <v/>
      </c>
      <c r="Q383" s="6">
        <f>IF(待赋值表!P382&lt;&gt;"",待赋值表!P382,0)</f>
        <v/>
      </c>
      <c r="R383" s="6">
        <f>待赋值表!Q382</f>
        <v/>
      </c>
      <c r="S383" s="6">
        <f>待赋值表!R382</f>
        <v/>
      </c>
      <c r="T383" s="6">
        <f>待赋值表!S382</f>
        <v/>
      </c>
      <c r="U383" s="6">
        <f>待赋值表!T382</f>
        <v/>
      </c>
      <c r="V383" s="6">
        <f>待赋值表!U382</f>
        <v/>
      </c>
      <c r="W383" s="6">
        <f>待赋值表!V382</f>
        <v/>
      </c>
      <c r="X383" s="6">
        <f>待赋值表!W382</f>
        <v/>
      </c>
      <c r="Y383" s="6">
        <f>待赋值表!X382</f>
        <v/>
      </c>
      <c r="Z383" s="3">
        <f>IF(M383&gt;=0.01,"B_pre",IF(M383&gt;=0,"C_pre","none"))</f>
        <v/>
      </c>
      <c r="AA383" s="3">
        <f>IF(U383&gt;0.125,"a_pre",IF(U383&gt;=0,"b_pre","none"))</f>
        <v/>
      </c>
      <c r="AB383" s="3">
        <f>AND(Z383="B_pre",AA383="a_pre")</f>
        <v/>
      </c>
      <c r="AC383" s="3">
        <f>AND(Z383="B_pre",AA383="b_pre")</f>
        <v/>
      </c>
      <c r="AD383" s="3">
        <f>AND(Z383="C_pre",AA383="a_pre")</f>
        <v/>
      </c>
      <c r="AE383" s="3">
        <f>AND(Z383="C_pre",AA383="b_pre")</f>
        <v/>
      </c>
      <c r="AF383" s="6">
        <f>待赋值表!C382</f>
        <v/>
      </c>
      <c r="AG383" s="3">
        <f t="array" ref="AG383">IF(AB383=TRUE,"A",IF(AC383=TRUE,"B",IF(AD383=TRUE,"C",IF(AE383=TRUE,"D","其他"))))</f>
        <v/>
      </c>
      <c r="AH383" s="3">
        <f>IF(分析表!$E$12&lt;&gt;"ALL",AND(AF383=分析表!$E$10,AG383=分析表!$E$12),IF(AF383=分析表!$E$10,TRUE(),IF(AF383="ALL",TRUE(),"")))</f>
        <v/>
      </c>
    </row>
    <row r="384">
      <c r="A384" s="3">
        <f>COUNTIF($AH$2:AH384,"TRUE")</f>
        <v/>
      </c>
      <c r="B384" s="3">
        <f>COUNTIF($AG$2:$AG384,#REF!)</f>
        <v/>
      </c>
      <c r="C384" s="56">
        <f>待赋值表!A383</f>
        <v/>
      </c>
      <c r="E384" s="6">
        <f>待赋值表!D383</f>
        <v/>
      </c>
      <c r="F384" s="6">
        <f>待赋值表!E383</f>
        <v/>
      </c>
      <c r="G384" s="6">
        <f>待赋值表!F383</f>
        <v/>
      </c>
      <c r="H384" s="6">
        <f>待赋值表!G383</f>
        <v/>
      </c>
      <c r="I384" s="6">
        <f>待赋值表!H383</f>
        <v/>
      </c>
      <c r="J384" s="6">
        <f>待赋值表!I383</f>
        <v/>
      </c>
      <c r="K384" s="6">
        <f>待赋值表!J383</f>
        <v/>
      </c>
      <c r="L384" s="6">
        <f>待赋值表!K383</f>
        <v/>
      </c>
      <c r="M384" s="6">
        <f>待赋值表!L383</f>
        <v/>
      </c>
      <c r="N384" s="6">
        <f>待赋值表!M383</f>
        <v/>
      </c>
      <c r="O384" s="6">
        <f>待赋值表!N383</f>
        <v/>
      </c>
      <c r="P384" s="6">
        <f>待赋值表!O383</f>
        <v/>
      </c>
      <c r="Q384" s="6">
        <f>IF(待赋值表!P383&lt;&gt;"",待赋值表!P383,0)</f>
        <v/>
      </c>
      <c r="R384" s="6">
        <f>待赋值表!Q383</f>
        <v/>
      </c>
      <c r="S384" s="6">
        <f>待赋值表!R383</f>
        <v/>
      </c>
      <c r="T384" s="6">
        <f>待赋值表!S383</f>
        <v/>
      </c>
      <c r="U384" s="6">
        <f>待赋值表!T383</f>
        <v/>
      </c>
      <c r="V384" s="6">
        <f>待赋值表!U383</f>
        <v/>
      </c>
      <c r="W384" s="6">
        <f>待赋值表!V383</f>
        <v/>
      </c>
      <c r="X384" s="6">
        <f>待赋值表!W383</f>
        <v/>
      </c>
      <c r="Y384" s="6">
        <f>待赋值表!X383</f>
        <v/>
      </c>
      <c r="Z384" s="3">
        <f>IF(M384&gt;=0.01,"B_pre",IF(M384&gt;=0,"C_pre","none"))</f>
        <v/>
      </c>
      <c r="AA384" s="3">
        <f>IF(U384&gt;0.125,"a_pre",IF(U384&gt;=0,"b_pre","none"))</f>
        <v/>
      </c>
      <c r="AB384" s="3">
        <f>AND(Z384="B_pre",AA384="a_pre")</f>
        <v/>
      </c>
      <c r="AC384" s="3">
        <f>AND(Z384="B_pre",AA384="b_pre")</f>
        <v/>
      </c>
      <c r="AD384" s="3">
        <f>AND(Z384="C_pre",AA384="a_pre")</f>
        <v/>
      </c>
      <c r="AE384" s="3">
        <f>AND(Z384="C_pre",AA384="b_pre")</f>
        <v/>
      </c>
      <c r="AF384" s="6">
        <f>待赋值表!C383</f>
        <v/>
      </c>
      <c r="AG384" s="3">
        <f t="array" ref="AG384">IF(AB384=TRUE,"A",IF(AC384=TRUE,"B",IF(AD384=TRUE,"C",IF(AE384=TRUE,"D","其他"))))</f>
        <v/>
      </c>
      <c r="AH384" s="3">
        <f>IF(分析表!$E$12&lt;&gt;"ALL",AND(AF384=分析表!$E$10,AG384=分析表!$E$12),IF(AF384=分析表!$E$10,TRUE(),IF(AF384="ALL",TRUE(),"")))</f>
        <v/>
      </c>
    </row>
    <row r="385">
      <c r="A385" s="3">
        <f>COUNTIF($AH$2:AH385,"TRUE")</f>
        <v/>
      </c>
      <c r="B385" s="3">
        <f>COUNTIF($AG$2:$AG385,#REF!)</f>
        <v/>
      </c>
      <c r="C385" s="56">
        <f>待赋值表!A384</f>
        <v/>
      </c>
      <c r="E385" s="6">
        <f>待赋值表!D384</f>
        <v/>
      </c>
      <c r="F385" s="6">
        <f>待赋值表!E384</f>
        <v/>
      </c>
      <c r="G385" s="6">
        <f>待赋值表!F384</f>
        <v/>
      </c>
      <c r="H385" s="6">
        <f>待赋值表!G384</f>
        <v/>
      </c>
      <c r="I385" s="6">
        <f>待赋值表!H384</f>
        <v/>
      </c>
      <c r="J385" s="6">
        <f>待赋值表!I384</f>
        <v/>
      </c>
      <c r="K385" s="6">
        <f>待赋值表!J384</f>
        <v/>
      </c>
      <c r="L385" s="6">
        <f>待赋值表!K384</f>
        <v/>
      </c>
      <c r="M385" s="6">
        <f>待赋值表!L384</f>
        <v/>
      </c>
      <c r="N385" s="6">
        <f>待赋值表!M384</f>
        <v/>
      </c>
      <c r="O385" s="6">
        <f>待赋值表!N384</f>
        <v/>
      </c>
      <c r="P385" s="6">
        <f>待赋值表!O384</f>
        <v/>
      </c>
      <c r="Q385" s="6">
        <f>IF(待赋值表!P384&lt;&gt;"",待赋值表!P384,0)</f>
        <v/>
      </c>
      <c r="R385" s="6">
        <f>待赋值表!Q384</f>
        <v/>
      </c>
      <c r="S385" s="6">
        <f>待赋值表!R384</f>
        <v/>
      </c>
      <c r="T385" s="6">
        <f>待赋值表!S384</f>
        <v/>
      </c>
      <c r="U385" s="6">
        <f>待赋值表!T384</f>
        <v/>
      </c>
      <c r="V385" s="6">
        <f>待赋值表!U384</f>
        <v/>
      </c>
      <c r="W385" s="6">
        <f>待赋值表!V384</f>
        <v/>
      </c>
      <c r="X385" s="6">
        <f>待赋值表!W384</f>
        <v/>
      </c>
      <c r="Y385" s="6">
        <f>待赋值表!X384</f>
        <v/>
      </c>
      <c r="Z385" s="3">
        <f>IF(M385&gt;=0.01,"B_pre",IF(M385&gt;=0,"C_pre","none"))</f>
        <v/>
      </c>
      <c r="AA385" s="3">
        <f>IF(U385&gt;0.125,"a_pre",IF(U385&gt;=0,"b_pre","none"))</f>
        <v/>
      </c>
      <c r="AB385" s="3">
        <f>AND(Z385="B_pre",AA385="a_pre")</f>
        <v/>
      </c>
      <c r="AC385" s="3">
        <f>AND(Z385="B_pre",AA385="b_pre")</f>
        <v/>
      </c>
      <c r="AD385" s="3">
        <f>AND(Z385="C_pre",AA385="a_pre")</f>
        <v/>
      </c>
      <c r="AE385" s="3">
        <f>AND(Z385="C_pre",AA385="b_pre")</f>
        <v/>
      </c>
      <c r="AF385" s="6">
        <f>待赋值表!C384</f>
        <v/>
      </c>
      <c r="AG385" s="3">
        <f t="array" ref="AG385">IF(AB385=TRUE,"A",IF(AC385=TRUE,"B",IF(AD385=TRUE,"C",IF(AE385=TRUE,"D","其他"))))</f>
        <v/>
      </c>
      <c r="AH385" s="3">
        <f>IF(分析表!$E$12&lt;&gt;"ALL",AND(AF385=分析表!$E$10,AG385=分析表!$E$12),IF(AF385=分析表!$E$10,TRUE(),IF(AF385="ALL",TRUE(),"")))</f>
        <v/>
      </c>
    </row>
    <row r="386">
      <c r="A386" s="3">
        <f>COUNTIF($AH$2:AH386,"TRUE")</f>
        <v/>
      </c>
      <c r="B386" s="3">
        <f>COUNTIF($AG$2:$AG386,#REF!)</f>
        <v/>
      </c>
      <c r="C386" s="56">
        <f>待赋值表!A385</f>
        <v/>
      </c>
      <c r="E386" s="6">
        <f>待赋值表!D385</f>
        <v/>
      </c>
      <c r="F386" s="6">
        <f>待赋值表!E385</f>
        <v/>
      </c>
      <c r="G386" s="6">
        <f>待赋值表!F385</f>
        <v/>
      </c>
      <c r="H386" s="6">
        <f>待赋值表!G385</f>
        <v/>
      </c>
      <c r="I386" s="6">
        <f>待赋值表!H385</f>
        <v/>
      </c>
      <c r="J386" s="6">
        <f>待赋值表!I385</f>
        <v/>
      </c>
      <c r="K386" s="6">
        <f>待赋值表!J385</f>
        <v/>
      </c>
      <c r="L386" s="6">
        <f>待赋值表!K385</f>
        <v/>
      </c>
      <c r="M386" s="6">
        <f>待赋值表!L385</f>
        <v/>
      </c>
      <c r="N386" s="6">
        <f>待赋值表!M385</f>
        <v/>
      </c>
      <c r="O386" s="6">
        <f>待赋值表!N385</f>
        <v/>
      </c>
      <c r="P386" s="6">
        <f>待赋值表!O385</f>
        <v/>
      </c>
      <c r="Q386" s="6">
        <f>IF(待赋值表!P385&lt;&gt;"",待赋值表!P385,0)</f>
        <v/>
      </c>
      <c r="R386" s="6">
        <f>待赋值表!Q385</f>
        <v/>
      </c>
      <c r="S386" s="6">
        <f>待赋值表!R385</f>
        <v/>
      </c>
      <c r="T386" s="6">
        <f>待赋值表!S385</f>
        <v/>
      </c>
      <c r="U386" s="6">
        <f>待赋值表!T385</f>
        <v/>
      </c>
      <c r="V386" s="6">
        <f>待赋值表!U385</f>
        <v/>
      </c>
      <c r="W386" s="6">
        <f>待赋值表!V385</f>
        <v/>
      </c>
      <c r="X386" s="6">
        <f>待赋值表!W385</f>
        <v/>
      </c>
      <c r="Y386" s="6">
        <f>待赋值表!X385</f>
        <v/>
      </c>
      <c r="Z386" s="3">
        <f>IF(M386&gt;=0.01,"B_pre",IF(M386&gt;=0,"C_pre","none"))</f>
        <v/>
      </c>
      <c r="AA386" s="3">
        <f>IF(U386&gt;0.125,"a_pre",IF(U386&gt;=0,"b_pre","none"))</f>
        <v/>
      </c>
      <c r="AB386" s="3">
        <f>AND(Z386="B_pre",AA386="a_pre")</f>
        <v/>
      </c>
      <c r="AC386" s="3">
        <f>AND(Z386="B_pre",AA386="b_pre")</f>
        <v/>
      </c>
      <c r="AD386" s="3">
        <f>AND(Z386="C_pre",AA386="a_pre")</f>
        <v/>
      </c>
      <c r="AE386" s="3">
        <f>AND(Z386="C_pre",AA386="b_pre")</f>
        <v/>
      </c>
      <c r="AF386" s="6">
        <f>待赋值表!C385</f>
        <v/>
      </c>
      <c r="AG386" s="3">
        <f t="array" ref="AG386">IF(AB386=TRUE,"A",IF(AC386=TRUE,"B",IF(AD386=TRUE,"C",IF(AE386=TRUE,"D","其他"))))</f>
        <v/>
      </c>
      <c r="AH386" s="3">
        <f>IF(分析表!$E$12&lt;&gt;"ALL",AND(AF386=分析表!$E$10,AG386=分析表!$E$12),IF(AF386=分析表!$E$10,TRUE(),IF(AF386="ALL",TRUE(),"")))</f>
        <v/>
      </c>
    </row>
    <row r="387">
      <c r="A387" s="3">
        <f>COUNTIF($AH$2:AH387,"TRUE")</f>
        <v/>
      </c>
      <c r="B387" s="3">
        <f>COUNTIF($AG$2:$AG387,#REF!)</f>
        <v/>
      </c>
      <c r="C387" s="56">
        <f>待赋值表!A386</f>
        <v/>
      </c>
      <c r="E387" s="6">
        <f>待赋值表!D386</f>
        <v/>
      </c>
      <c r="F387" s="6">
        <f>待赋值表!E386</f>
        <v/>
      </c>
      <c r="G387" s="6">
        <f>待赋值表!F386</f>
        <v/>
      </c>
      <c r="H387" s="6">
        <f>待赋值表!G386</f>
        <v/>
      </c>
      <c r="I387" s="6">
        <f>待赋值表!H386</f>
        <v/>
      </c>
      <c r="J387" s="6">
        <f>待赋值表!I386</f>
        <v/>
      </c>
      <c r="K387" s="6">
        <f>待赋值表!J386</f>
        <v/>
      </c>
      <c r="L387" s="6">
        <f>待赋值表!K386</f>
        <v/>
      </c>
      <c r="M387" s="6">
        <f>待赋值表!L386</f>
        <v/>
      </c>
      <c r="N387" s="6">
        <f>待赋值表!M386</f>
        <v/>
      </c>
      <c r="O387" s="6">
        <f>待赋值表!N386</f>
        <v/>
      </c>
      <c r="P387" s="6">
        <f>待赋值表!O386</f>
        <v/>
      </c>
      <c r="Q387" s="6">
        <f>IF(待赋值表!P386&lt;&gt;"",待赋值表!P386,0)</f>
        <v/>
      </c>
      <c r="R387" s="6">
        <f>待赋值表!Q386</f>
        <v/>
      </c>
      <c r="S387" s="6">
        <f>待赋值表!R386</f>
        <v/>
      </c>
      <c r="T387" s="6">
        <f>待赋值表!S386</f>
        <v/>
      </c>
      <c r="U387" s="6">
        <f>待赋值表!T386</f>
        <v/>
      </c>
      <c r="V387" s="6">
        <f>待赋值表!U386</f>
        <v/>
      </c>
      <c r="W387" s="6">
        <f>待赋值表!V386</f>
        <v/>
      </c>
      <c r="X387" s="6">
        <f>待赋值表!W386</f>
        <v/>
      </c>
      <c r="Y387" s="6">
        <f>待赋值表!X386</f>
        <v/>
      </c>
      <c r="Z387" s="3">
        <f>IF(M387&gt;=0.01,"B_pre",IF(M387&gt;=0,"C_pre","none"))</f>
        <v/>
      </c>
      <c r="AA387" s="3">
        <f>IF(U387&gt;0.125,"a_pre",IF(U387&gt;=0,"b_pre","none"))</f>
        <v/>
      </c>
      <c r="AB387" s="3">
        <f>AND(Z387="B_pre",AA387="a_pre")</f>
        <v/>
      </c>
      <c r="AC387" s="3">
        <f>AND(Z387="B_pre",AA387="b_pre")</f>
        <v/>
      </c>
      <c r="AD387" s="3">
        <f>AND(Z387="C_pre",AA387="a_pre")</f>
        <v/>
      </c>
      <c r="AE387" s="3">
        <f>AND(Z387="C_pre",AA387="b_pre")</f>
        <v/>
      </c>
      <c r="AF387" s="6">
        <f>待赋值表!C386</f>
        <v/>
      </c>
      <c r="AG387" s="3">
        <f t="array" ref="AG387">IF(AB387=TRUE,"A",IF(AC387=TRUE,"B",IF(AD387=TRUE,"C",IF(AE387=TRUE,"D","其他"))))</f>
        <v/>
      </c>
      <c r="AH387" s="3">
        <f>IF(分析表!$E$12&lt;&gt;"ALL",AND(AF387=分析表!$E$10,AG387=分析表!$E$12),IF(AF387=分析表!$E$10,TRUE(),IF(AF387="ALL",TRUE(),"")))</f>
        <v/>
      </c>
    </row>
    <row r="388">
      <c r="A388" s="3">
        <f>COUNTIF($AH$2:AH388,"TRUE")</f>
        <v/>
      </c>
      <c r="B388" s="3">
        <f>COUNTIF($AG$2:$AG388,#REF!)</f>
        <v/>
      </c>
      <c r="C388" s="56">
        <f>待赋值表!A387</f>
        <v/>
      </c>
      <c r="E388" s="6">
        <f>待赋值表!D387</f>
        <v/>
      </c>
      <c r="F388" s="6">
        <f>待赋值表!E387</f>
        <v/>
      </c>
      <c r="G388" s="6">
        <f>待赋值表!F387</f>
        <v/>
      </c>
      <c r="H388" s="6">
        <f>待赋值表!G387</f>
        <v/>
      </c>
      <c r="I388" s="6">
        <f>待赋值表!H387</f>
        <v/>
      </c>
      <c r="J388" s="6">
        <f>待赋值表!I387</f>
        <v/>
      </c>
      <c r="K388" s="6">
        <f>待赋值表!J387</f>
        <v/>
      </c>
      <c r="L388" s="6">
        <f>待赋值表!K387</f>
        <v/>
      </c>
      <c r="M388" s="6">
        <f>待赋值表!L387</f>
        <v/>
      </c>
      <c r="N388" s="6">
        <f>待赋值表!M387</f>
        <v/>
      </c>
      <c r="O388" s="6">
        <f>待赋值表!N387</f>
        <v/>
      </c>
      <c r="P388" s="6">
        <f>待赋值表!O387</f>
        <v/>
      </c>
      <c r="Q388" s="6">
        <f>IF(待赋值表!P387&lt;&gt;"",待赋值表!P387,0)</f>
        <v/>
      </c>
      <c r="R388" s="6">
        <f>待赋值表!Q387</f>
        <v/>
      </c>
      <c r="S388" s="6">
        <f>待赋值表!R387</f>
        <v/>
      </c>
      <c r="T388" s="6">
        <f>待赋值表!S387</f>
        <v/>
      </c>
      <c r="U388" s="6">
        <f>待赋值表!T387</f>
        <v/>
      </c>
      <c r="V388" s="6">
        <f>待赋值表!U387</f>
        <v/>
      </c>
      <c r="W388" s="6">
        <f>待赋值表!V387</f>
        <v/>
      </c>
      <c r="X388" s="6">
        <f>待赋值表!W387</f>
        <v/>
      </c>
      <c r="Y388" s="6">
        <f>待赋值表!X387</f>
        <v/>
      </c>
      <c r="Z388" s="3">
        <f>IF(M388&gt;=0.01,"B_pre",IF(M388&gt;=0,"C_pre","none"))</f>
        <v/>
      </c>
      <c r="AA388" s="3">
        <f>IF(U388&gt;0.125,"a_pre",IF(U388&gt;=0,"b_pre","none"))</f>
        <v/>
      </c>
      <c r="AB388" s="3">
        <f>AND(Z388="B_pre",AA388="a_pre")</f>
        <v/>
      </c>
      <c r="AC388" s="3">
        <f>AND(Z388="B_pre",AA388="b_pre")</f>
        <v/>
      </c>
      <c r="AD388" s="3">
        <f>AND(Z388="C_pre",AA388="a_pre")</f>
        <v/>
      </c>
      <c r="AE388" s="3">
        <f>AND(Z388="C_pre",AA388="b_pre")</f>
        <v/>
      </c>
      <c r="AF388" s="6">
        <f>待赋值表!C387</f>
        <v/>
      </c>
      <c r="AG388" s="3">
        <f t="array" ref="AG388">IF(AB388=TRUE,"A",IF(AC388=TRUE,"B",IF(AD388=TRUE,"C",IF(AE388=TRUE,"D","其他"))))</f>
        <v/>
      </c>
      <c r="AH388" s="3">
        <f>IF(分析表!$E$12&lt;&gt;"ALL",AND(AF388=分析表!$E$10,AG388=分析表!$E$12),IF(AF388=分析表!$E$10,TRUE(),IF(AF388="ALL",TRUE(),"")))</f>
        <v/>
      </c>
    </row>
    <row r="389">
      <c r="A389" s="3">
        <f>COUNTIF($AH$2:AH389,"TRUE")</f>
        <v/>
      </c>
      <c r="B389" s="3">
        <f>COUNTIF($AG$2:$AG389,#REF!)</f>
        <v/>
      </c>
      <c r="C389" s="56">
        <f>待赋值表!A388</f>
        <v/>
      </c>
      <c r="E389" s="6">
        <f>待赋值表!D388</f>
        <v/>
      </c>
      <c r="F389" s="6">
        <f>待赋值表!E388</f>
        <v/>
      </c>
      <c r="G389" s="6">
        <f>待赋值表!F388</f>
        <v/>
      </c>
      <c r="H389" s="6">
        <f>待赋值表!G388</f>
        <v/>
      </c>
      <c r="I389" s="6">
        <f>待赋值表!H388</f>
        <v/>
      </c>
      <c r="J389" s="6">
        <f>待赋值表!I388</f>
        <v/>
      </c>
      <c r="K389" s="6">
        <f>待赋值表!J388</f>
        <v/>
      </c>
      <c r="L389" s="6">
        <f>待赋值表!K388</f>
        <v/>
      </c>
      <c r="M389" s="6">
        <f>待赋值表!L388</f>
        <v/>
      </c>
      <c r="N389" s="6">
        <f>待赋值表!M388</f>
        <v/>
      </c>
      <c r="O389" s="6">
        <f>待赋值表!N388</f>
        <v/>
      </c>
      <c r="P389" s="6">
        <f>待赋值表!O388</f>
        <v/>
      </c>
      <c r="Q389" s="6">
        <f>IF(待赋值表!P388&lt;&gt;"",待赋值表!P388,0)</f>
        <v/>
      </c>
      <c r="R389" s="6">
        <f>待赋值表!Q388</f>
        <v/>
      </c>
      <c r="S389" s="6">
        <f>待赋值表!R388</f>
        <v/>
      </c>
      <c r="T389" s="6">
        <f>待赋值表!S388</f>
        <v/>
      </c>
      <c r="U389" s="6">
        <f>待赋值表!T388</f>
        <v/>
      </c>
      <c r="V389" s="6">
        <f>待赋值表!U388</f>
        <v/>
      </c>
      <c r="W389" s="6">
        <f>待赋值表!V388</f>
        <v/>
      </c>
      <c r="X389" s="6">
        <f>待赋值表!W388</f>
        <v/>
      </c>
      <c r="Y389" s="6">
        <f>待赋值表!X388</f>
        <v/>
      </c>
      <c r="Z389" s="3">
        <f>IF(M389&gt;=0.01,"B_pre",IF(M389&gt;=0,"C_pre","none"))</f>
        <v/>
      </c>
      <c r="AA389" s="3">
        <f>IF(U389&gt;0.125,"a_pre",IF(U389&gt;=0,"b_pre","none"))</f>
        <v/>
      </c>
      <c r="AB389" s="3">
        <f>AND(Z389="B_pre",AA389="a_pre")</f>
        <v/>
      </c>
      <c r="AC389" s="3">
        <f>AND(Z389="B_pre",AA389="b_pre")</f>
        <v/>
      </c>
      <c r="AD389" s="3">
        <f>AND(Z389="C_pre",AA389="a_pre")</f>
        <v/>
      </c>
      <c r="AE389" s="3">
        <f>AND(Z389="C_pre",AA389="b_pre")</f>
        <v/>
      </c>
      <c r="AF389" s="6">
        <f>待赋值表!C388</f>
        <v/>
      </c>
      <c r="AG389" s="3">
        <f t="array" ref="AG389">IF(AB389=TRUE,"A",IF(AC389=TRUE,"B",IF(AD389=TRUE,"C",IF(AE389=TRUE,"D","其他"))))</f>
        <v/>
      </c>
      <c r="AH389" s="3">
        <f>IF(分析表!$E$12&lt;&gt;"ALL",AND(AF389=分析表!$E$10,AG389=分析表!$E$12),IF(AF389=分析表!$E$10,TRUE(),IF(AF389="ALL",TRUE(),"")))</f>
        <v/>
      </c>
    </row>
    <row r="390">
      <c r="A390" s="3">
        <f>COUNTIF($AH$2:AH390,"TRUE")</f>
        <v/>
      </c>
      <c r="B390" s="3">
        <f>COUNTIF($AG$2:$AG390,#REF!)</f>
        <v/>
      </c>
      <c r="C390" s="56">
        <f>待赋值表!A389</f>
        <v/>
      </c>
      <c r="E390" s="6">
        <f>待赋值表!D389</f>
        <v/>
      </c>
      <c r="F390" s="6">
        <f>待赋值表!E389</f>
        <v/>
      </c>
      <c r="G390" s="6">
        <f>待赋值表!F389</f>
        <v/>
      </c>
      <c r="H390" s="6">
        <f>待赋值表!G389</f>
        <v/>
      </c>
      <c r="I390" s="6">
        <f>待赋值表!H389</f>
        <v/>
      </c>
      <c r="J390" s="6">
        <f>待赋值表!I389</f>
        <v/>
      </c>
      <c r="K390" s="6">
        <f>待赋值表!J389</f>
        <v/>
      </c>
      <c r="L390" s="6">
        <f>待赋值表!K389</f>
        <v/>
      </c>
      <c r="M390" s="6">
        <f>待赋值表!L389</f>
        <v/>
      </c>
      <c r="N390" s="6">
        <f>待赋值表!M389</f>
        <v/>
      </c>
      <c r="O390" s="6">
        <f>待赋值表!N389</f>
        <v/>
      </c>
      <c r="P390" s="6">
        <f>待赋值表!O389</f>
        <v/>
      </c>
      <c r="Q390" s="6">
        <f>IF(待赋值表!P389&lt;&gt;"",待赋值表!P389,0)</f>
        <v/>
      </c>
      <c r="R390" s="6">
        <f>待赋值表!Q389</f>
        <v/>
      </c>
      <c r="S390" s="6">
        <f>待赋值表!R389</f>
        <v/>
      </c>
      <c r="T390" s="6">
        <f>待赋值表!S389</f>
        <v/>
      </c>
      <c r="U390" s="6">
        <f>待赋值表!T389</f>
        <v/>
      </c>
      <c r="V390" s="6">
        <f>待赋值表!U389</f>
        <v/>
      </c>
      <c r="W390" s="6">
        <f>待赋值表!V389</f>
        <v/>
      </c>
      <c r="X390" s="6">
        <f>待赋值表!W389</f>
        <v/>
      </c>
      <c r="Y390" s="6">
        <f>待赋值表!X389</f>
        <v/>
      </c>
      <c r="Z390" s="3">
        <f>IF(M390&gt;=0.01,"B_pre",IF(M390&gt;=0,"C_pre","none"))</f>
        <v/>
      </c>
      <c r="AA390" s="3">
        <f>IF(U390&gt;0.125,"a_pre",IF(U390&gt;=0,"b_pre","none"))</f>
        <v/>
      </c>
      <c r="AB390" s="3">
        <f>AND(Z390="B_pre",AA390="a_pre")</f>
        <v/>
      </c>
      <c r="AC390" s="3">
        <f>AND(Z390="B_pre",AA390="b_pre")</f>
        <v/>
      </c>
      <c r="AD390" s="3">
        <f>AND(Z390="C_pre",AA390="a_pre")</f>
        <v/>
      </c>
      <c r="AE390" s="3">
        <f>AND(Z390="C_pre",AA390="b_pre")</f>
        <v/>
      </c>
      <c r="AF390" s="6">
        <f>待赋值表!C389</f>
        <v/>
      </c>
      <c r="AG390" s="3">
        <f t="array" ref="AG390">IF(AB390=TRUE,"A",IF(AC390=TRUE,"B",IF(AD390=TRUE,"C",IF(AE390=TRUE,"D","其他"))))</f>
        <v/>
      </c>
      <c r="AH390" s="3">
        <f>IF(分析表!$E$12&lt;&gt;"ALL",AND(AF390=分析表!$E$10,AG390=分析表!$E$12),IF(AF390=分析表!$E$10,TRUE(),IF(AF390="ALL",TRUE(),"")))</f>
        <v/>
      </c>
    </row>
    <row r="391">
      <c r="A391" s="3">
        <f>COUNTIF($AH$2:AH391,"TRUE")</f>
        <v/>
      </c>
      <c r="B391" s="3">
        <f>COUNTIF($AG$2:$AG391,#REF!)</f>
        <v/>
      </c>
      <c r="C391" s="56">
        <f>待赋值表!A390</f>
        <v/>
      </c>
      <c r="E391" s="6">
        <f>待赋值表!D390</f>
        <v/>
      </c>
      <c r="F391" s="6">
        <f>待赋值表!E390</f>
        <v/>
      </c>
      <c r="G391" s="6">
        <f>待赋值表!F390</f>
        <v/>
      </c>
      <c r="H391" s="6">
        <f>待赋值表!G390</f>
        <v/>
      </c>
      <c r="I391" s="6">
        <f>待赋值表!H390</f>
        <v/>
      </c>
      <c r="J391" s="6">
        <f>待赋值表!I390</f>
        <v/>
      </c>
      <c r="K391" s="6">
        <f>待赋值表!J390</f>
        <v/>
      </c>
      <c r="L391" s="6">
        <f>待赋值表!K390</f>
        <v/>
      </c>
      <c r="M391" s="6">
        <f>待赋值表!L390</f>
        <v/>
      </c>
      <c r="N391" s="6">
        <f>待赋值表!M390</f>
        <v/>
      </c>
      <c r="O391" s="6">
        <f>待赋值表!N390</f>
        <v/>
      </c>
      <c r="P391" s="6">
        <f>待赋值表!O390</f>
        <v/>
      </c>
      <c r="Q391" s="6">
        <f>IF(待赋值表!P390&lt;&gt;"",待赋值表!P390,0)</f>
        <v/>
      </c>
      <c r="R391" s="6">
        <f>待赋值表!Q390</f>
        <v/>
      </c>
      <c r="S391" s="6">
        <f>待赋值表!R390</f>
        <v/>
      </c>
      <c r="T391" s="6">
        <f>待赋值表!S390</f>
        <v/>
      </c>
      <c r="U391" s="6">
        <f>待赋值表!T390</f>
        <v/>
      </c>
      <c r="V391" s="6">
        <f>待赋值表!U390</f>
        <v/>
      </c>
      <c r="W391" s="6">
        <f>待赋值表!V390</f>
        <v/>
      </c>
      <c r="X391" s="6">
        <f>待赋值表!W390</f>
        <v/>
      </c>
      <c r="Y391" s="6">
        <f>待赋值表!X390</f>
        <v/>
      </c>
      <c r="Z391" s="3">
        <f>IF(M391&gt;=0.01,"B_pre",IF(M391&gt;=0,"C_pre","none"))</f>
        <v/>
      </c>
      <c r="AA391" s="3">
        <f>IF(U391&gt;0.125,"a_pre",IF(U391&gt;=0,"b_pre","none"))</f>
        <v/>
      </c>
      <c r="AB391" s="3">
        <f>AND(Z391="B_pre",AA391="a_pre")</f>
        <v/>
      </c>
      <c r="AC391" s="3">
        <f>AND(Z391="B_pre",AA391="b_pre")</f>
        <v/>
      </c>
      <c r="AD391" s="3">
        <f>AND(Z391="C_pre",AA391="a_pre")</f>
        <v/>
      </c>
      <c r="AE391" s="3">
        <f>AND(Z391="C_pre",AA391="b_pre")</f>
        <v/>
      </c>
      <c r="AF391" s="6">
        <f>待赋值表!C390</f>
        <v/>
      </c>
      <c r="AG391" s="3">
        <f t="array" ref="AG391">IF(AB391=TRUE,"A",IF(AC391=TRUE,"B",IF(AD391=TRUE,"C",IF(AE391=TRUE,"D","其他"))))</f>
        <v/>
      </c>
      <c r="AH391" s="3">
        <f>IF(分析表!$E$12&lt;&gt;"ALL",AND(AF391=分析表!$E$10,AG391=分析表!$E$12),IF(AF391=分析表!$E$10,TRUE(),IF(AF391="ALL",TRUE(),"")))</f>
        <v/>
      </c>
    </row>
    <row r="392">
      <c r="A392" s="3">
        <f>COUNTIF($AH$2:AH392,"TRUE")</f>
        <v/>
      </c>
      <c r="B392" s="3">
        <f>COUNTIF($AG$2:$AG392,#REF!)</f>
        <v/>
      </c>
      <c r="C392" s="56">
        <f>待赋值表!A391</f>
        <v/>
      </c>
      <c r="E392" s="6">
        <f>待赋值表!D391</f>
        <v/>
      </c>
      <c r="F392" s="6">
        <f>待赋值表!E391</f>
        <v/>
      </c>
      <c r="G392" s="6">
        <f>待赋值表!F391</f>
        <v/>
      </c>
      <c r="H392" s="6">
        <f>待赋值表!G391</f>
        <v/>
      </c>
      <c r="I392" s="6">
        <f>待赋值表!H391</f>
        <v/>
      </c>
      <c r="J392" s="6">
        <f>待赋值表!I391</f>
        <v/>
      </c>
      <c r="K392" s="6">
        <f>待赋值表!J391</f>
        <v/>
      </c>
      <c r="L392" s="6">
        <f>待赋值表!K391</f>
        <v/>
      </c>
      <c r="M392" s="6">
        <f>待赋值表!L391</f>
        <v/>
      </c>
      <c r="N392" s="6">
        <f>待赋值表!M391</f>
        <v/>
      </c>
      <c r="O392" s="6">
        <f>待赋值表!N391</f>
        <v/>
      </c>
      <c r="P392" s="6">
        <f>待赋值表!O391</f>
        <v/>
      </c>
      <c r="Q392" s="6">
        <f>IF(待赋值表!P391&lt;&gt;"",待赋值表!P391,0)</f>
        <v/>
      </c>
      <c r="R392" s="6">
        <f>待赋值表!Q391</f>
        <v/>
      </c>
      <c r="S392" s="6">
        <f>待赋值表!R391</f>
        <v/>
      </c>
      <c r="T392" s="6">
        <f>待赋值表!S391</f>
        <v/>
      </c>
      <c r="U392" s="6">
        <f>待赋值表!T391</f>
        <v/>
      </c>
      <c r="V392" s="6">
        <f>待赋值表!U391</f>
        <v/>
      </c>
      <c r="W392" s="6">
        <f>待赋值表!V391</f>
        <v/>
      </c>
      <c r="X392" s="6">
        <f>待赋值表!W391</f>
        <v/>
      </c>
      <c r="Y392" s="6">
        <f>待赋值表!X391</f>
        <v/>
      </c>
      <c r="Z392" s="3">
        <f>IF(M392&gt;=0.01,"B_pre",IF(M392&gt;=0,"C_pre","none"))</f>
        <v/>
      </c>
      <c r="AA392" s="3">
        <f>IF(U392&gt;0.125,"a_pre",IF(U392&gt;=0,"b_pre","none"))</f>
        <v/>
      </c>
      <c r="AB392" s="3">
        <f>AND(Z392="B_pre",AA392="a_pre")</f>
        <v/>
      </c>
      <c r="AC392" s="3">
        <f>AND(Z392="B_pre",AA392="b_pre")</f>
        <v/>
      </c>
      <c r="AD392" s="3">
        <f>AND(Z392="C_pre",AA392="a_pre")</f>
        <v/>
      </c>
      <c r="AE392" s="3">
        <f>AND(Z392="C_pre",AA392="b_pre")</f>
        <v/>
      </c>
      <c r="AF392" s="6">
        <f>待赋值表!C391</f>
        <v/>
      </c>
      <c r="AG392" s="3">
        <f t="array" ref="AG392">IF(AB392=TRUE,"A",IF(AC392=TRUE,"B",IF(AD392=TRUE,"C",IF(AE392=TRUE,"D","其他"))))</f>
        <v/>
      </c>
      <c r="AH392" s="3">
        <f>IF(分析表!$E$12&lt;&gt;"ALL",AND(AF392=分析表!$E$10,AG392=分析表!$E$12),IF(AF392=分析表!$E$10,TRUE(),IF(AF392="ALL",TRUE(),"")))</f>
        <v/>
      </c>
    </row>
    <row r="393">
      <c r="A393" s="3">
        <f>COUNTIF($AH$2:AH393,"TRUE")</f>
        <v/>
      </c>
      <c r="B393" s="3">
        <f>COUNTIF($AG$2:$AG393,#REF!)</f>
        <v/>
      </c>
      <c r="C393" s="56">
        <f>待赋值表!A392</f>
        <v/>
      </c>
      <c r="E393" s="6">
        <f>待赋值表!D392</f>
        <v/>
      </c>
      <c r="F393" s="6">
        <f>待赋值表!E392</f>
        <v/>
      </c>
      <c r="G393" s="6">
        <f>待赋值表!F392</f>
        <v/>
      </c>
      <c r="H393" s="6">
        <f>待赋值表!G392</f>
        <v/>
      </c>
      <c r="I393" s="6">
        <f>待赋值表!H392</f>
        <v/>
      </c>
      <c r="J393" s="6">
        <f>待赋值表!I392</f>
        <v/>
      </c>
      <c r="K393" s="6">
        <f>待赋值表!J392</f>
        <v/>
      </c>
      <c r="L393" s="6">
        <f>待赋值表!K392</f>
        <v/>
      </c>
      <c r="M393" s="6">
        <f>待赋值表!L392</f>
        <v/>
      </c>
      <c r="N393" s="6">
        <f>待赋值表!M392</f>
        <v/>
      </c>
      <c r="O393" s="6">
        <f>待赋值表!N392</f>
        <v/>
      </c>
      <c r="P393" s="6">
        <f>待赋值表!O392</f>
        <v/>
      </c>
      <c r="Q393" s="6">
        <f>IF(待赋值表!P392&lt;&gt;"",待赋值表!P392,0)</f>
        <v/>
      </c>
      <c r="R393" s="6">
        <f>待赋值表!Q392</f>
        <v/>
      </c>
      <c r="S393" s="6">
        <f>待赋值表!R392</f>
        <v/>
      </c>
      <c r="T393" s="6">
        <f>待赋值表!S392</f>
        <v/>
      </c>
      <c r="U393" s="6">
        <f>待赋值表!T392</f>
        <v/>
      </c>
      <c r="V393" s="6">
        <f>待赋值表!U392</f>
        <v/>
      </c>
      <c r="W393" s="6">
        <f>待赋值表!V392</f>
        <v/>
      </c>
      <c r="X393" s="6">
        <f>待赋值表!W392</f>
        <v/>
      </c>
      <c r="Y393" s="6">
        <f>待赋值表!X392</f>
        <v/>
      </c>
      <c r="Z393" s="3">
        <f>IF(M393&gt;=0.01,"B_pre",IF(M393&gt;=0,"C_pre","none"))</f>
        <v/>
      </c>
      <c r="AA393" s="3">
        <f>IF(U393&gt;0.125,"a_pre",IF(U393&gt;=0,"b_pre","none"))</f>
        <v/>
      </c>
      <c r="AB393" s="3">
        <f>AND(Z393="B_pre",AA393="a_pre")</f>
        <v/>
      </c>
      <c r="AC393" s="3">
        <f>AND(Z393="B_pre",AA393="b_pre")</f>
        <v/>
      </c>
      <c r="AD393" s="3">
        <f>AND(Z393="C_pre",AA393="a_pre")</f>
        <v/>
      </c>
      <c r="AE393" s="3">
        <f>AND(Z393="C_pre",AA393="b_pre")</f>
        <v/>
      </c>
      <c r="AF393" s="6">
        <f>待赋值表!C392</f>
        <v/>
      </c>
      <c r="AG393" s="3">
        <f t="array" ref="AG393">IF(AB393=TRUE,"A",IF(AC393=TRUE,"B",IF(AD393=TRUE,"C",IF(AE393=TRUE,"D","其他"))))</f>
        <v/>
      </c>
      <c r="AH393" s="3">
        <f>IF(分析表!$E$12&lt;&gt;"ALL",AND(AF393=分析表!$E$10,AG393=分析表!$E$12),IF(AF393=分析表!$E$10,TRUE(),IF(AF393="ALL",TRUE(),"")))</f>
        <v/>
      </c>
    </row>
    <row r="394">
      <c r="A394" s="3">
        <f>COUNTIF($AH$2:AH394,"TRUE")</f>
        <v/>
      </c>
      <c r="B394" s="3">
        <f>COUNTIF($AG$2:$AG394,#REF!)</f>
        <v/>
      </c>
      <c r="C394" s="56">
        <f>待赋值表!A393</f>
        <v/>
      </c>
      <c r="E394" s="6">
        <f>待赋值表!D393</f>
        <v/>
      </c>
      <c r="F394" s="6">
        <f>待赋值表!E393</f>
        <v/>
      </c>
      <c r="G394" s="6">
        <f>待赋值表!F393</f>
        <v/>
      </c>
      <c r="H394" s="6">
        <f>待赋值表!G393</f>
        <v/>
      </c>
      <c r="I394" s="6">
        <f>待赋值表!H393</f>
        <v/>
      </c>
      <c r="J394" s="6">
        <f>待赋值表!I393</f>
        <v/>
      </c>
      <c r="K394" s="6">
        <f>待赋值表!J393</f>
        <v/>
      </c>
      <c r="L394" s="6">
        <f>待赋值表!K393</f>
        <v/>
      </c>
      <c r="M394" s="6">
        <f>待赋值表!L393</f>
        <v/>
      </c>
      <c r="N394" s="6">
        <f>待赋值表!M393</f>
        <v/>
      </c>
      <c r="O394" s="6">
        <f>待赋值表!N393</f>
        <v/>
      </c>
      <c r="P394" s="6">
        <f>待赋值表!O393</f>
        <v/>
      </c>
      <c r="Q394" s="6">
        <f>IF(待赋值表!P393&lt;&gt;"",待赋值表!P393,0)</f>
        <v/>
      </c>
      <c r="R394" s="6">
        <f>待赋值表!Q393</f>
        <v/>
      </c>
      <c r="S394" s="6">
        <f>待赋值表!R393</f>
        <v/>
      </c>
      <c r="T394" s="6">
        <f>待赋值表!S393</f>
        <v/>
      </c>
      <c r="U394" s="6">
        <f>待赋值表!T393</f>
        <v/>
      </c>
      <c r="V394" s="6">
        <f>待赋值表!U393</f>
        <v/>
      </c>
      <c r="W394" s="6">
        <f>待赋值表!V393</f>
        <v/>
      </c>
      <c r="X394" s="6">
        <f>待赋值表!W393</f>
        <v/>
      </c>
      <c r="Y394" s="6">
        <f>待赋值表!X393</f>
        <v/>
      </c>
      <c r="Z394" s="3">
        <f>IF(M394&gt;=0.01,"B_pre",IF(M394&gt;=0,"C_pre","none"))</f>
        <v/>
      </c>
      <c r="AA394" s="3">
        <f>IF(U394&gt;0.125,"a_pre",IF(U394&gt;=0,"b_pre","none"))</f>
        <v/>
      </c>
      <c r="AB394" s="3">
        <f>AND(Z394="B_pre",AA394="a_pre")</f>
        <v/>
      </c>
      <c r="AC394" s="3">
        <f>AND(Z394="B_pre",AA394="b_pre")</f>
        <v/>
      </c>
      <c r="AD394" s="3">
        <f>AND(Z394="C_pre",AA394="a_pre")</f>
        <v/>
      </c>
      <c r="AE394" s="3">
        <f>AND(Z394="C_pre",AA394="b_pre")</f>
        <v/>
      </c>
      <c r="AF394" s="6">
        <f>待赋值表!C393</f>
        <v/>
      </c>
      <c r="AG394" s="3">
        <f t="array" ref="AG394">IF(AB394=TRUE,"A",IF(AC394=TRUE,"B",IF(AD394=TRUE,"C",IF(AE394=TRUE,"D","其他"))))</f>
        <v/>
      </c>
      <c r="AH394" s="3">
        <f>IF(分析表!$E$12&lt;&gt;"ALL",AND(AF394=分析表!$E$10,AG394=分析表!$E$12),IF(AF394=分析表!$E$10,TRUE(),IF(AF394="ALL",TRUE(),"")))</f>
        <v/>
      </c>
    </row>
    <row r="395">
      <c r="A395" s="3">
        <f>COUNTIF($AH$2:AH395,"TRUE")</f>
        <v/>
      </c>
      <c r="B395" s="3">
        <f>COUNTIF($AG$2:$AG395,#REF!)</f>
        <v/>
      </c>
      <c r="C395" s="56">
        <f>待赋值表!A394</f>
        <v/>
      </c>
      <c r="E395" s="6">
        <f>待赋值表!D394</f>
        <v/>
      </c>
      <c r="F395" s="6">
        <f>待赋值表!E394</f>
        <v/>
      </c>
      <c r="G395" s="6">
        <f>待赋值表!F394</f>
        <v/>
      </c>
      <c r="H395" s="6">
        <f>待赋值表!G394</f>
        <v/>
      </c>
      <c r="I395" s="6">
        <f>待赋值表!H394</f>
        <v/>
      </c>
      <c r="J395" s="6">
        <f>待赋值表!I394</f>
        <v/>
      </c>
      <c r="K395" s="6">
        <f>待赋值表!J394</f>
        <v/>
      </c>
      <c r="L395" s="6">
        <f>待赋值表!K394</f>
        <v/>
      </c>
      <c r="M395" s="6">
        <f>待赋值表!L394</f>
        <v/>
      </c>
      <c r="N395" s="6">
        <f>待赋值表!M394</f>
        <v/>
      </c>
      <c r="O395" s="6">
        <f>待赋值表!N394</f>
        <v/>
      </c>
      <c r="P395" s="6">
        <f>待赋值表!O394</f>
        <v/>
      </c>
      <c r="Q395" s="6">
        <f>IF(待赋值表!P394&lt;&gt;"",待赋值表!P394,0)</f>
        <v/>
      </c>
      <c r="R395" s="6">
        <f>待赋值表!Q394</f>
        <v/>
      </c>
      <c r="S395" s="6">
        <f>待赋值表!R394</f>
        <v/>
      </c>
      <c r="T395" s="6">
        <f>待赋值表!S394</f>
        <v/>
      </c>
      <c r="U395" s="6">
        <f>待赋值表!T394</f>
        <v/>
      </c>
      <c r="V395" s="6">
        <f>待赋值表!U394</f>
        <v/>
      </c>
      <c r="W395" s="6">
        <f>待赋值表!V394</f>
        <v/>
      </c>
      <c r="X395" s="6">
        <f>待赋值表!W394</f>
        <v/>
      </c>
      <c r="Y395" s="6">
        <f>待赋值表!X394</f>
        <v/>
      </c>
      <c r="Z395" s="3">
        <f>IF(M395&gt;=0.01,"B_pre",IF(M395&gt;=0,"C_pre","none"))</f>
        <v/>
      </c>
      <c r="AA395" s="3">
        <f>IF(U395&gt;0.125,"a_pre",IF(U395&gt;=0,"b_pre","none"))</f>
        <v/>
      </c>
      <c r="AB395" s="3">
        <f>AND(Z395="B_pre",AA395="a_pre")</f>
        <v/>
      </c>
      <c r="AC395" s="3">
        <f>AND(Z395="B_pre",AA395="b_pre")</f>
        <v/>
      </c>
      <c r="AD395" s="3">
        <f>AND(Z395="C_pre",AA395="a_pre")</f>
        <v/>
      </c>
      <c r="AE395" s="3">
        <f>AND(Z395="C_pre",AA395="b_pre")</f>
        <v/>
      </c>
      <c r="AF395" s="6">
        <f>待赋值表!C394</f>
        <v/>
      </c>
      <c r="AG395" s="3">
        <f t="array" ref="AG395">IF(AB395=TRUE,"A",IF(AC395=TRUE,"B",IF(AD395=TRUE,"C",IF(AE395=TRUE,"D","其他"))))</f>
        <v/>
      </c>
      <c r="AH395" s="3">
        <f>IF(分析表!$E$12&lt;&gt;"ALL",AND(AF395=分析表!$E$10,AG395=分析表!$E$12),IF(AF395=分析表!$E$10,TRUE(),IF(AF395="ALL",TRUE(),"")))</f>
        <v/>
      </c>
    </row>
    <row r="396">
      <c r="A396" s="3">
        <f>COUNTIF($AH$2:AH396,"TRUE")</f>
        <v/>
      </c>
      <c r="B396" s="3">
        <f>COUNTIF($AG$2:$AG396,#REF!)</f>
        <v/>
      </c>
      <c r="C396" s="56">
        <f>待赋值表!A395</f>
        <v/>
      </c>
      <c r="E396" s="6">
        <f>待赋值表!D395</f>
        <v/>
      </c>
      <c r="F396" s="6">
        <f>待赋值表!E395</f>
        <v/>
      </c>
      <c r="G396" s="6">
        <f>待赋值表!F395</f>
        <v/>
      </c>
      <c r="H396" s="6">
        <f>待赋值表!G395</f>
        <v/>
      </c>
      <c r="I396" s="6">
        <f>待赋值表!H395</f>
        <v/>
      </c>
      <c r="J396" s="6">
        <f>待赋值表!I395</f>
        <v/>
      </c>
      <c r="K396" s="6">
        <f>待赋值表!J395</f>
        <v/>
      </c>
      <c r="L396" s="6">
        <f>待赋值表!K395</f>
        <v/>
      </c>
      <c r="M396" s="6">
        <f>待赋值表!L395</f>
        <v/>
      </c>
      <c r="N396" s="6">
        <f>待赋值表!M395</f>
        <v/>
      </c>
      <c r="O396" s="6">
        <f>待赋值表!N395</f>
        <v/>
      </c>
      <c r="P396" s="6">
        <f>待赋值表!O395</f>
        <v/>
      </c>
      <c r="Q396" s="6">
        <f>IF(待赋值表!P395&lt;&gt;"",待赋值表!P395,0)</f>
        <v/>
      </c>
      <c r="R396" s="6">
        <f>待赋值表!Q395</f>
        <v/>
      </c>
      <c r="S396" s="6">
        <f>待赋值表!R395</f>
        <v/>
      </c>
      <c r="T396" s="6">
        <f>待赋值表!S395</f>
        <v/>
      </c>
      <c r="U396" s="6">
        <f>待赋值表!T395</f>
        <v/>
      </c>
      <c r="V396" s="6">
        <f>待赋值表!U395</f>
        <v/>
      </c>
      <c r="W396" s="6">
        <f>待赋值表!V395</f>
        <v/>
      </c>
      <c r="X396" s="6">
        <f>待赋值表!W395</f>
        <v/>
      </c>
      <c r="Y396" s="6">
        <f>待赋值表!X395</f>
        <v/>
      </c>
      <c r="Z396" s="3">
        <f>IF(M396&gt;=0.01,"B_pre",IF(M396&gt;=0,"C_pre","none"))</f>
        <v/>
      </c>
      <c r="AA396" s="3">
        <f>IF(U396&gt;0.125,"a_pre",IF(U396&gt;=0,"b_pre","none"))</f>
        <v/>
      </c>
      <c r="AB396" s="3">
        <f>AND(Z396="B_pre",AA396="a_pre")</f>
        <v/>
      </c>
      <c r="AC396" s="3">
        <f>AND(Z396="B_pre",AA396="b_pre")</f>
        <v/>
      </c>
      <c r="AD396" s="3">
        <f>AND(Z396="C_pre",AA396="a_pre")</f>
        <v/>
      </c>
      <c r="AE396" s="3">
        <f>AND(Z396="C_pre",AA396="b_pre")</f>
        <v/>
      </c>
      <c r="AF396" s="6">
        <f>待赋值表!C395</f>
        <v/>
      </c>
      <c r="AG396" s="3">
        <f t="array" ref="AG396">IF(AB396=TRUE,"A",IF(AC396=TRUE,"B",IF(AD396=TRUE,"C",IF(AE396=TRUE,"D","其他"))))</f>
        <v/>
      </c>
      <c r="AH396" s="3">
        <f>IF(分析表!$E$12&lt;&gt;"ALL",AND(AF396=分析表!$E$10,AG396=分析表!$E$12),IF(AF396=分析表!$E$10,TRUE(),IF(AF396="ALL",TRUE(),"")))</f>
        <v/>
      </c>
    </row>
    <row r="397">
      <c r="A397" s="3">
        <f>COUNTIF($AH$2:AH397,"TRUE")</f>
        <v/>
      </c>
      <c r="B397" s="3">
        <f>COUNTIF($AG$2:$AG397,#REF!)</f>
        <v/>
      </c>
      <c r="C397" s="56">
        <f>待赋值表!A396</f>
        <v/>
      </c>
      <c r="E397" s="6">
        <f>待赋值表!D396</f>
        <v/>
      </c>
      <c r="F397" s="6">
        <f>待赋值表!E396</f>
        <v/>
      </c>
      <c r="G397" s="6">
        <f>待赋值表!F396</f>
        <v/>
      </c>
      <c r="H397" s="6">
        <f>待赋值表!G396</f>
        <v/>
      </c>
      <c r="I397" s="6">
        <f>待赋值表!H396</f>
        <v/>
      </c>
      <c r="J397" s="6">
        <f>待赋值表!I396</f>
        <v/>
      </c>
      <c r="K397" s="6">
        <f>待赋值表!J396</f>
        <v/>
      </c>
      <c r="L397" s="6">
        <f>待赋值表!K396</f>
        <v/>
      </c>
      <c r="M397" s="6">
        <f>待赋值表!L396</f>
        <v/>
      </c>
      <c r="N397" s="6">
        <f>待赋值表!M396</f>
        <v/>
      </c>
      <c r="O397" s="6">
        <f>待赋值表!N396</f>
        <v/>
      </c>
      <c r="P397" s="6">
        <f>待赋值表!O396</f>
        <v/>
      </c>
      <c r="Q397" s="6">
        <f>IF(待赋值表!P396&lt;&gt;"",待赋值表!P396,0)</f>
        <v/>
      </c>
      <c r="R397" s="6">
        <f>待赋值表!Q396</f>
        <v/>
      </c>
      <c r="S397" s="6">
        <f>待赋值表!R396</f>
        <v/>
      </c>
      <c r="T397" s="6">
        <f>待赋值表!S396</f>
        <v/>
      </c>
      <c r="U397" s="6">
        <f>待赋值表!T396</f>
        <v/>
      </c>
      <c r="V397" s="6">
        <f>待赋值表!U396</f>
        <v/>
      </c>
      <c r="W397" s="6">
        <f>待赋值表!V396</f>
        <v/>
      </c>
      <c r="X397" s="6">
        <f>待赋值表!W396</f>
        <v/>
      </c>
      <c r="Y397" s="6">
        <f>待赋值表!X396</f>
        <v/>
      </c>
      <c r="Z397" s="3">
        <f>IF(M397&gt;=0.01,"B_pre",IF(M397&gt;=0,"C_pre","none"))</f>
        <v/>
      </c>
      <c r="AA397" s="3">
        <f>IF(U397&gt;0.125,"a_pre",IF(U397&gt;=0,"b_pre","none"))</f>
        <v/>
      </c>
      <c r="AB397" s="3">
        <f>AND(Z397="B_pre",AA397="a_pre")</f>
        <v/>
      </c>
      <c r="AC397" s="3">
        <f>AND(Z397="B_pre",AA397="b_pre")</f>
        <v/>
      </c>
      <c r="AD397" s="3">
        <f>AND(Z397="C_pre",AA397="a_pre")</f>
        <v/>
      </c>
      <c r="AE397" s="3">
        <f>AND(Z397="C_pre",AA397="b_pre")</f>
        <v/>
      </c>
      <c r="AF397" s="6">
        <f>待赋值表!C396</f>
        <v/>
      </c>
      <c r="AG397" s="3">
        <f t="array" ref="AG397">IF(AB397=TRUE,"A",IF(AC397=TRUE,"B",IF(AD397=TRUE,"C",IF(AE397=TRUE,"D","其他"))))</f>
        <v/>
      </c>
      <c r="AH397" s="3">
        <f>IF(分析表!$E$12&lt;&gt;"ALL",AND(AF397=分析表!$E$10,AG397=分析表!$E$12),IF(AF397=分析表!$E$10,TRUE(),IF(AF397="ALL",TRUE(),"")))</f>
        <v/>
      </c>
    </row>
    <row r="398">
      <c r="A398" s="3">
        <f>COUNTIF($AH$2:AH398,"TRUE")</f>
        <v/>
      </c>
      <c r="B398" s="3">
        <f>COUNTIF($AG$2:$AG398,#REF!)</f>
        <v/>
      </c>
      <c r="C398" s="56">
        <f>待赋值表!A397</f>
        <v/>
      </c>
      <c r="E398" s="6">
        <f>待赋值表!D397</f>
        <v/>
      </c>
      <c r="F398" s="6">
        <f>待赋值表!E397</f>
        <v/>
      </c>
      <c r="G398" s="6">
        <f>待赋值表!F397</f>
        <v/>
      </c>
      <c r="H398" s="6">
        <f>待赋值表!G397</f>
        <v/>
      </c>
      <c r="I398" s="6">
        <f>待赋值表!H397</f>
        <v/>
      </c>
      <c r="J398" s="6">
        <f>待赋值表!I397</f>
        <v/>
      </c>
      <c r="K398" s="6">
        <f>待赋值表!J397</f>
        <v/>
      </c>
      <c r="L398" s="6">
        <f>待赋值表!K397</f>
        <v/>
      </c>
      <c r="M398" s="6">
        <f>待赋值表!L397</f>
        <v/>
      </c>
      <c r="N398" s="6">
        <f>待赋值表!M397</f>
        <v/>
      </c>
      <c r="O398" s="6">
        <f>待赋值表!N397</f>
        <v/>
      </c>
      <c r="P398" s="6">
        <f>待赋值表!O397</f>
        <v/>
      </c>
      <c r="Q398" s="6">
        <f>IF(待赋值表!P397&lt;&gt;"",待赋值表!P397,0)</f>
        <v/>
      </c>
      <c r="R398" s="6">
        <f>待赋值表!Q397</f>
        <v/>
      </c>
      <c r="S398" s="6">
        <f>待赋值表!R397</f>
        <v/>
      </c>
      <c r="T398" s="6">
        <f>待赋值表!S397</f>
        <v/>
      </c>
      <c r="U398" s="6">
        <f>待赋值表!T397</f>
        <v/>
      </c>
      <c r="V398" s="6">
        <f>待赋值表!U397</f>
        <v/>
      </c>
      <c r="W398" s="6">
        <f>待赋值表!V397</f>
        <v/>
      </c>
      <c r="X398" s="6">
        <f>待赋值表!W397</f>
        <v/>
      </c>
      <c r="Y398" s="6">
        <f>待赋值表!X397</f>
        <v/>
      </c>
      <c r="Z398" s="3">
        <f>IF(M398&gt;=0.01,"B_pre",IF(M398&gt;=0,"C_pre","none"))</f>
        <v/>
      </c>
      <c r="AA398" s="3">
        <f>IF(U398&gt;0.125,"a_pre",IF(U398&gt;=0,"b_pre","none"))</f>
        <v/>
      </c>
      <c r="AB398" s="3">
        <f>AND(Z398="B_pre",AA398="a_pre")</f>
        <v/>
      </c>
      <c r="AC398" s="3">
        <f>AND(Z398="B_pre",AA398="b_pre")</f>
        <v/>
      </c>
      <c r="AD398" s="3">
        <f>AND(Z398="C_pre",AA398="a_pre")</f>
        <v/>
      </c>
      <c r="AE398" s="3">
        <f>AND(Z398="C_pre",AA398="b_pre")</f>
        <v/>
      </c>
      <c r="AF398" s="6">
        <f>待赋值表!C397</f>
        <v/>
      </c>
      <c r="AG398" s="3">
        <f t="array" ref="AG398">IF(AB398=TRUE,"A",IF(AC398=TRUE,"B",IF(AD398=TRUE,"C",IF(AE398=TRUE,"D","其他"))))</f>
        <v/>
      </c>
      <c r="AH398" s="3">
        <f>IF(分析表!$E$12&lt;&gt;"ALL",AND(AF398=分析表!$E$10,AG398=分析表!$E$12),IF(AF398=分析表!$E$10,TRUE(),IF(AF398="ALL",TRUE(),"")))</f>
        <v/>
      </c>
    </row>
    <row r="399">
      <c r="A399" s="3">
        <f>COUNTIF($AH$2:AH399,"TRUE")</f>
        <v/>
      </c>
      <c r="B399" s="3">
        <f>COUNTIF($AG$2:$AG399,#REF!)</f>
        <v/>
      </c>
      <c r="C399" s="56">
        <f>待赋值表!A398</f>
        <v/>
      </c>
      <c r="E399" s="6">
        <f>待赋值表!D398</f>
        <v/>
      </c>
      <c r="F399" s="6">
        <f>待赋值表!E398</f>
        <v/>
      </c>
      <c r="G399" s="6">
        <f>待赋值表!F398</f>
        <v/>
      </c>
      <c r="H399" s="6">
        <f>待赋值表!G398</f>
        <v/>
      </c>
      <c r="I399" s="6">
        <f>待赋值表!H398</f>
        <v/>
      </c>
      <c r="J399" s="6">
        <f>待赋值表!I398</f>
        <v/>
      </c>
      <c r="K399" s="6">
        <f>待赋值表!J398</f>
        <v/>
      </c>
      <c r="L399" s="6">
        <f>待赋值表!K398</f>
        <v/>
      </c>
      <c r="M399" s="6">
        <f>待赋值表!L398</f>
        <v/>
      </c>
      <c r="N399" s="6">
        <f>待赋值表!M398</f>
        <v/>
      </c>
      <c r="O399" s="6">
        <f>待赋值表!N398</f>
        <v/>
      </c>
      <c r="P399" s="6">
        <f>待赋值表!O398</f>
        <v/>
      </c>
      <c r="Q399" s="6">
        <f>IF(待赋值表!P398&lt;&gt;"",待赋值表!P398,0)</f>
        <v/>
      </c>
      <c r="R399" s="6">
        <f>待赋值表!Q398</f>
        <v/>
      </c>
      <c r="S399" s="6">
        <f>待赋值表!R398</f>
        <v/>
      </c>
      <c r="T399" s="6">
        <f>待赋值表!S398</f>
        <v/>
      </c>
      <c r="U399" s="6">
        <f>待赋值表!T398</f>
        <v/>
      </c>
      <c r="V399" s="6">
        <f>待赋值表!U398</f>
        <v/>
      </c>
      <c r="W399" s="6">
        <f>待赋值表!V398</f>
        <v/>
      </c>
      <c r="X399" s="6">
        <f>待赋值表!W398</f>
        <v/>
      </c>
      <c r="Y399" s="6">
        <f>待赋值表!X398</f>
        <v/>
      </c>
      <c r="Z399" s="3">
        <f>IF(M399&gt;=0.01,"B_pre",IF(M399&gt;=0,"C_pre","none"))</f>
        <v/>
      </c>
      <c r="AA399" s="3">
        <f>IF(U399&gt;0.125,"a_pre",IF(U399&gt;=0,"b_pre","none"))</f>
        <v/>
      </c>
      <c r="AB399" s="3">
        <f>AND(Z399="B_pre",AA399="a_pre")</f>
        <v/>
      </c>
      <c r="AC399" s="3">
        <f>AND(Z399="B_pre",AA399="b_pre")</f>
        <v/>
      </c>
      <c r="AD399" s="3">
        <f>AND(Z399="C_pre",AA399="a_pre")</f>
        <v/>
      </c>
      <c r="AE399" s="3">
        <f>AND(Z399="C_pre",AA399="b_pre")</f>
        <v/>
      </c>
      <c r="AF399" s="6">
        <f>待赋值表!C398</f>
        <v/>
      </c>
      <c r="AG399" s="3">
        <f t="array" ref="AG399">IF(AB399=TRUE,"A",IF(AC399=TRUE,"B",IF(AD399=TRUE,"C",IF(AE399=TRUE,"D","其他"))))</f>
        <v/>
      </c>
      <c r="AH399" s="3">
        <f>IF(分析表!$E$12&lt;&gt;"ALL",AND(AF399=分析表!$E$10,AG399=分析表!$E$12),IF(AF399=分析表!$E$10,TRUE(),IF(AF399="ALL",TRUE(),"")))</f>
        <v/>
      </c>
    </row>
    <row r="400">
      <c r="A400" s="3">
        <f>COUNTIF($AH$2:AH400,"TRUE")</f>
        <v/>
      </c>
      <c r="B400" s="3">
        <f>COUNTIF($AG$2:$AG400,#REF!)</f>
        <v/>
      </c>
      <c r="C400" s="56">
        <f>待赋值表!A399</f>
        <v/>
      </c>
      <c r="E400" s="6">
        <f>待赋值表!D399</f>
        <v/>
      </c>
      <c r="F400" s="6">
        <f>待赋值表!E399</f>
        <v/>
      </c>
      <c r="G400" s="6">
        <f>待赋值表!F399</f>
        <v/>
      </c>
      <c r="H400" s="6">
        <f>待赋值表!G399</f>
        <v/>
      </c>
      <c r="I400" s="6">
        <f>待赋值表!H399</f>
        <v/>
      </c>
      <c r="J400" s="6">
        <f>待赋值表!I399</f>
        <v/>
      </c>
      <c r="K400" s="6">
        <f>待赋值表!J399</f>
        <v/>
      </c>
      <c r="L400" s="6">
        <f>待赋值表!K399</f>
        <v/>
      </c>
      <c r="M400" s="6">
        <f>待赋值表!L399</f>
        <v/>
      </c>
      <c r="N400" s="6">
        <f>待赋值表!M399</f>
        <v/>
      </c>
      <c r="O400" s="6">
        <f>待赋值表!N399</f>
        <v/>
      </c>
      <c r="P400" s="6">
        <f>待赋值表!O399</f>
        <v/>
      </c>
      <c r="Q400" s="6">
        <f>IF(待赋值表!P399&lt;&gt;"",待赋值表!P399,0)</f>
        <v/>
      </c>
      <c r="R400" s="6">
        <f>待赋值表!Q399</f>
        <v/>
      </c>
      <c r="S400" s="6">
        <f>待赋值表!R399</f>
        <v/>
      </c>
      <c r="T400" s="6">
        <f>待赋值表!S399</f>
        <v/>
      </c>
      <c r="U400" s="6">
        <f>待赋值表!T399</f>
        <v/>
      </c>
      <c r="V400" s="6">
        <f>待赋值表!U399</f>
        <v/>
      </c>
      <c r="W400" s="6">
        <f>待赋值表!V399</f>
        <v/>
      </c>
      <c r="X400" s="6">
        <f>待赋值表!W399</f>
        <v/>
      </c>
      <c r="Y400" s="6">
        <f>待赋值表!X399</f>
        <v/>
      </c>
      <c r="Z400" s="3">
        <f>IF(M400&gt;=0.01,"B_pre",IF(M400&gt;=0,"C_pre","none"))</f>
        <v/>
      </c>
      <c r="AA400" s="3">
        <f>IF(U400&gt;0.125,"a_pre",IF(U400&gt;=0,"b_pre","none"))</f>
        <v/>
      </c>
      <c r="AB400" s="3">
        <f>AND(Z400="B_pre",AA400="a_pre")</f>
        <v/>
      </c>
      <c r="AC400" s="3">
        <f>AND(Z400="B_pre",AA400="b_pre")</f>
        <v/>
      </c>
      <c r="AD400" s="3">
        <f>AND(Z400="C_pre",AA400="a_pre")</f>
        <v/>
      </c>
      <c r="AE400" s="3">
        <f>AND(Z400="C_pre",AA400="b_pre")</f>
        <v/>
      </c>
      <c r="AF400" s="6">
        <f>待赋值表!C399</f>
        <v/>
      </c>
      <c r="AG400" s="3">
        <f t="array" ref="AG400">IF(AB400=TRUE,"A",IF(AC400=TRUE,"B",IF(AD400=TRUE,"C",IF(AE400=TRUE,"D","其他"))))</f>
        <v/>
      </c>
      <c r="AH400" s="3">
        <f>IF(分析表!$E$12&lt;&gt;"ALL",AND(AF400=分析表!$E$10,AG400=分析表!$E$12),IF(AF400=分析表!$E$10,TRUE(),IF(AF400="ALL",TRUE(),"")))</f>
        <v/>
      </c>
    </row>
    <row r="401">
      <c r="A401" s="3">
        <f>COUNTIF($AH$2:AH401,"TRUE")</f>
        <v/>
      </c>
      <c r="B401" s="3">
        <f>COUNTIF($AG$2:$AG401,#REF!)</f>
        <v/>
      </c>
      <c r="C401" s="56">
        <f>待赋值表!A400</f>
        <v/>
      </c>
      <c r="E401" s="6">
        <f>待赋值表!D400</f>
        <v/>
      </c>
      <c r="F401" s="6">
        <f>待赋值表!E400</f>
        <v/>
      </c>
      <c r="G401" s="6">
        <f>待赋值表!F400</f>
        <v/>
      </c>
      <c r="H401" s="6">
        <f>待赋值表!G400</f>
        <v/>
      </c>
      <c r="I401" s="6">
        <f>待赋值表!H400</f>
        <v/>
      </c>
      <c r="J401" s="6">
        <f>待赋值表!I400</f>
        <v/>
      </c>
      <c r="K401" s="6">
        <f>待赋值表!J400</f>
        <v/>
      </c>
      <c r="L401" s="6">
        <f>待赋值表!K400</f>
        <v/>
      </c>
      <c r="M401" s="6">
        <f>待赋值表!L400</f>
        <v/>
      </c>
      <c r="N401" s="6">
        <f>待赋值表!M400</f>
        <v/>
      </c>
      <c r="O401" s="6">
        <f>待赋值表!N400</f>
        <v/>
      </c>
      <c r="P401" s="6">
        <f>待赋值表!O400</f>
        <v/>
      </c>
      <c r="Q401" s="6">
        <f>IF(待赋值表!P400&lt;&gt;"",待赋值表!P400,0)</f>
        <v/>
      </c>
      <c r="R401" s="6">
        <f>待赋值表!Q400</f>
        <v/>
      </c>
      <c r="S401" s="6">
        <f>待赋值表!R400</f>
        <v/>
      </c>
      <c r="T401" s="6">
        <f>待赋值表!S400</f>
        <v/>
      </c>
      <c r="U401" s="6">
        <f>待赋值表!T400</f>
        <v/>
      </c>
      <c r="V401" s="6">
        <f>待赋值表!U400</f>
        <v/>
      </c>
      <c r="W401" s="6">
        <f>待赋值表!V400</f>
        <v/>
      </c>
      <c r="X401" s="6">
        <f>待赋值表!W400</f>
        <v/>
      </c>
      <c r="Y401" s="6">
        <f>待赋值表!X400</f>
        <v/>
      </c>
      <c r="Z401" s="3">
        <f>IF(M401&gt;=0.01,"B_pre",IF(M401&gt;=0,"C_pre","none"))</f>
        <v/>
      </c>
      <c r="AA401" s="3">
        <f>IF(U401&gt;0.125,"a_pre",IF(U401&gt;=0,"b_pre","none"))</f>
        <v/>
      </c>
      <c r="AB401" s="3">
        <f>AND(Z401="B_pre",AA401="a_pre")</f>
        <v/>
      </c>
      <c r="AC401" s="3">
        <f>AND(Z401="B_pre",AA401="b_pre")</f>
        <v/>
      </c>
      <c r="AD401" s="3">
        <f>AND(Z401="C_pre",AA401="a_pre")</f>
        <v/>
      </c>
      <c r="AE401" s="3">
        <f>AND(Z401="C_pre",AA401="b_pre")</f>
        <v/>
      </c>
      <c r="AF401" s="6">
        <f>待赋值表!C400</f>
        <v/>
      </c>
      <c r="AG401" s="3">
        <f t="array" ref="AG401">IF(AB401=TRUE,"A",IF(AC401=TRUE,"B",IF(AD401=TRUE,"C",IF(AE401=TRUE,"D","其他"))))</f>
        <v/>
      </c>
      <c r="AH401" s="3">
        <f>IF(分析表!$E$12&lt;&gt;"ALL",AND(AF401=分析表!$E$10,AG401=分析表!$E$12),IF(AF401=分析表!$E$10,TRUE(),IF(AF401="ALL",TRUE(),"")))</f>
        <v/>
      </c>
    </row>
    <row r="402">
      <c r="A402" s="3">
        <f>COUNTIF($AH$2:AH402,"TRUE")</f>
        <v/>
      </c>
      <c r="B402" s="3">
        <f>COUNTIF($AG$2:$AG402,#REF!)</f>
        <v/>
      </c>
      <c r="C402" s="56">
        <f>待赋值表!A401</f>
        <v/>
      </c>
      <c r="E402" s="6">
        <f>待赋值表!D401</f>
        <v/>
      </c>
      <c r="F402" s="6">
        <f>待赋值表!E401</f>
        <v/>
      </c>
      <c r="G402" s="6">
        <f>待赋值表!F401</f>
        <v/>
      </c>
      <c r="H402" s="6">
        <f>待赋值表!G401</f>
        <v/>
      </c>
      <c r="I402" s="6">
        <f>待赋值表!H401</f>
        <v/>
      </c>
      <c r="J402" s="6">
        <f>待赋值表!I401</f>
        <v/>
      </c>
      <c r="K402" s="6">
        <f>待赋值表!J401</f>
        <v/>
      </c>
      <c r="L402" s="6">
        <f>待赋值表!K401</f>
        <v/>
      </c>
      <c r="M402" s="6">
        <f>待赋值表!L401</f>
        <v/>
      </c>
      <c r="N402" s="6">
        <f>待赋值表!M401</f>
        <v/>
      </c>
      <c r="O402" s="6">
        <f>待赋值表!N401</f>
        <v/>
      </c>
      <c r="P402" s="6">
        <f>待赋值表!O401</f>
        <v/>
      </c>
      <c r="Q402" s="6">
        <f>IF(待赋值表!P401&lt;&gt;"",待赋值表!P401,0)</f>
        <v/>
      </c>
      <c r="R402" s="6">
        <f>待赋值表!Q401</f>
        <v/>
      </c>
      <c r="S402" s="6">
        <f>待赋值表!R401</f>
        <v/>
      </c>
      <c r="T402" s="6">
        <f>待赋值表!S401</f>
        <v/>
      </c>
      <c r="U402" s="6">
        <f>待赋值表!T401</f>
        <v/>
      </c>
      <c r="V402" s="6">
        <f>待赋值表!U401</f>
        <v/>
      </c>
      <c r="W402" s="6">
        <f>待赋值表!V401</f>
        <v/>
      </c>
      <c r="X402" s="6">
        <f>待赋值表!W401</f>
        <v/>
      </c>
      <c r="Y402" s="6">
        <f>待赋值表!X401</f>
        <v/>
      </c>
      <c r="Z402" s="3">
        <f>IF(M402&gt;=0.01,"B_pre",IF(M402&gt;=0,"C_pre","none"))</f>
        <v/>
      </c>
      <c r="AA402" s="3">
        <f>IF(U402&gt;0.125,"a_pre",IF(U402&gt;=0,"b_pre","none"))</f>
        <v/>
      </c>
      <c r="AB402" s="3">
        <f>AND(Z402="B_pre",AA402="a_pre")</f>
        <v/>
      </c>
      <c r="AC402" s="3">
        <f>AND(Z402="B_pre",AA402="b_pre")</f>
        <v/>
      </c>
      <c r="AD402" s="3">
        <f>AND(Z402="C_pre",AA402="a_pre")</f>
        <v/>
      </c>
      <c r="AE402" s="3">
        <f>AND(Z402="C_pre",AA402="b_pre")</f>
        <v/>
      </c>
      <c r="AF402" s="6">
        <f>待赋值表!C401</f>
        <v/>
      </c>
      <c r="AG402" s="3">
        <f t="array" ref="AG402">IF(AB402=TRUE,"A",IF(AC402=TRUE,"B",IF(AD402=TRUE,"C",IF(AE402=TRUE,"D","其他"))))</f>
        <v/>
      </c>
      <c r="AH402" s="3">
        <f>IF(分析表!$E$12&lt;&gt;"ALL",AND(AF402=分析表!$E$10,AG402=分析表!$E$12),IF(AF402=分析表!$E$10,TRUE(),IF(AF402="ALL",TRUE(),"")))</f>
        <v/>
      </c>
    </row>
    <row r="403">
      <c r="A403" s="3">
        <f>COUNTIF($AH$2:AH403,"TRUE")</f>
        <v/>
      </c>
      <c r="B403" s="3">
        <f>COUNTIF($AG$2:$AG403,#REF!)</f>
        <v/>
      </c>
      <c r="C403" s="56">
        <f>待赋值表!A402</f>
        <v/>
      </c>
      <c r="E403" s="6">
        <f>待赋值表!D402</f>
        <v/>
      </c>
      <c r="F403" s="6">
        <f>待赋值表!E402</f>
        <v/>
      </c>
      <c r="G403" s="6">
        <f>待赋值表!F402</f>
        <v/>
      </c>
      <c r="H403" s="6">
        <f>待赋值表!G402</f>
        <v/>
      </c>
      <c r="I403" s="6">
        <f>待赋值表!H402</f>
        <v/>
      </c>
      <c r="J403" s="6">
        <f>待赋值表!I402</f>
        <v/>
      </c>
      <c r="K403" s="6">
        <f>待赋值表!J402</f>
        <v/>
      </c>
      <c r="L403" s="6">
        <f>待赋值表!K402</f>
        <v/>
      </c>
      <c r="M403" s="6">
        <f>待赋值表!L402</f>
        <v/>
      </c>
      <c r="N403" s="6">
        <f>待赋值表!M402</f>
        <v/>
      </c>
      <c r="O403" s="6">
        <f>待赋值表!N402</f>
        <v/>
      </c>
      <c r="P403" s="6">
        <f>待赋值表!O402</f>
        <v/>
      </c>
      <c r="Q403" s="6">
        <f>IF(待赋值表!P402&lt;&gt;"",待赋值表!P402,0)</f>
        <v/>
      </c>
      <c r="R403" s="6">
        <f>待赋值表!Q402</f>
        <v/>
      </c>
      <c r="S403" s="6">
        <f>待赋值表!R402</f>
        <v/>
      </c>
      <c r="T403" s="6">
        <f>待赋值表!S402</f>
        <v/>
      </c>
      <c r="U403" s="6">
        <f>待赋值表!T402</f>
        <v/>
      </c>
      <c r="V403" s="6">
        <f>待赋值表!U402</f>
        <v/>
      </c>
      <c r="W403" s="6">
        <f>待赋值表!V402</f>
        <v/>
      </c>
      <c r="X403" s="6">
        <f>待赋值表!W402</f>
        <v/>
      </c>
      <c r="Y403" s="6">
        <f>待赋值表!X402</f>
        <v/>
      </c>
      <c r="Z403" s="3">
        <f>IF(M403&gt;=0.01,"B_pre",IF(M403&gt;=0,"C_pre","none"))</f>
        <v/>
      </c>
      <c r="AA403" s="3">
        <f>IF(U403&gt;0.125,"a_pre",IF(U403&gt;=0,"b_pre","none"))</f>
        <v/>
      </c>
      <c r="AB403" s="3">
        <f>AND(Z403="B_pre",AA403="a_pre")</f>
        <v/>
      </c>
      <c r="AC403" s="3">
        <f>AND(Z403="B_pre",AA403="b_pre")</f>
        <v/>
      </c>
      <c r="AD403" s="3">
        <f>AND(Z403="C_pre",AA403="a_pre")</f>
        <v/>
      </c>
      <c r="AE403" s="3">
        <f>AND(Z403="C_pre",AA403="b_pre")</f>
        <v/>
      </c>
      <c r="AF403" s="6">
        <f>待赋值表!C402</f>
        <v/>
      </c>
      <c r="AG403" s="3">
        <f t="array" ref="AG403">IF(AB403=TRUE,"A",IF(AC403=TRUE,"B",IF(AD403=TRUE,"C",IF(AE403=TRUE,"D","其他"))))</f>
        <v/>
      </c>
      <c r="AH403" s="3">
        <f>IF(分析表!$E$12&lt;&gt;"ALL",AND(AF403=分析表!$E$10,AG403=分析表!$E$12),IF(AF403=分析表!$E$10,TRUE(),IF(AF403="ALL",TRUE(),"")))</f>
        <v/>
      </c>
    </row>
    <row r="404">
      <c r="A404" s="3">
        <f>COUNTIF($AH$2:AH404,"TRUE")</f>
        <v/>
      </c>
      <c r="B404" s="3">
        <f>COUNTIF($AG$2:$AG404,#REF!)</f>
        <v/>
      </c>
      <c r="C404" s="56">
        <f>待赋值表!A403</f>
        <v/>
      </c>
      <c r="E404" s="6">
        <f>待赋值表!D403</f>
        <v/>
      </c>
      <c r="F404" s="6">
        <f>待赋值表!E403</f>
        <v/>
      </c>
      <c r="G404" s="6">
        <f>待赋值表!F403</f>
        <v/>
      </c>
      <c r="H404" s="6">
        <f>待赋值表!G403</f>
        <v/>
      </c>
      <c r="I404" s="6">
        <f>待赋值表!H403</f>
        <v/>
      </c>
      <c r="J404" s="6">
        <f>待赋值表!I403</f>
        <v/>
      </c>
      <c r="K404" s="6">
        <f>待赋值表!J403</f>
        <v/>
      </c>
      <c r="L404" s="6">
        <f>待赋值表!K403</f>
        <v/>
      </c>
      <c r="M404" s="6">
        <f>待赋值表!L403</f>
        <v/>
      </c>
      <c r="N404" s="6">
        <f>待赋值表!M403</f>
        <v/>
      </c>
      <c r="O404" s="6">
        <f>待赋值表!N403</f>
        <v/>
      </c>
      <c r="P404" s="6">
        <f>待赋值表!O403</f>
        <v/>
      </c>
      <c r="Q404" s="6">
        <f>IF(待赋值表!P403&lt;&gt;"",待赋值表!P403,0)</f>
        <v/>
      </c>
      <c r="R404" s="6">
        <f>待赋值表!Q403</f>
        <v/>
      </c>
      <c r="S404" s="6">
        <f>待赋值表!R403</f>
        <v/>
      </c>
      <c r="T404" s="6">
        <f>待赋值表!S403</f>
        <v/>
      </c>
      <c r="U404" s="6">
        <f>待赋值表!T403</f>
        <v/>
      </c>
      <c r="V404" s="6">
        <f>待赋值表!U403</f>
        <v/>
      </c>
      <c r="W404" s="6">
        <f>待赋值表!V403</f>
        <v/>
      </c>
      <c r="X404" s="6">
        <f>待赋值表!W403</f>
        <v/>
      </c>
      <c r="Y404" s="6">
        <f>待赋值表!X403</f>
        <v/>
      </c>
      <c r="Z404" s="3">
        <f>IF(M404&gt;=0.01,"B_pre",IF(M404&gt;=0,"C_pre","none"))</f>
        <v/>
      </c>
      <c r="AA404" s="3">
        <f>IF(U404&gt;0.125,"a_pre",IF(U404&gt;=0,"b_pre","none"))</f>
        <v/>
      </c>
      <c r="AB404" s="3">
        <f>AND(Z404="B_pre",AA404="a_pre")</f>
        <v/>
      </c>
      <c r="AC404" s="3">
        <f>AND(Z404="B_pre",AA404="b_pre")</f>
        <v/>
      </c>
      <c r="AD404" s="3">
        <f>AND(Z404="C_pre",AA404="a_pre")</f>
        <v/>
      </c>
      <c r="AE404" s="3">
        <f>AND(Z404="C_pre",AA404="b_pre")</f>
        <v/>
      </c>
      <c r="AF404" s="6">
        <f>待赋值表!C403</f>
        <v/>
      </c>
      <c r="AG404" s="3">
        <f t="array" ref="AG404">IF(AB404=TRUE,"A",IF(AC404=TRUE,"B",IF(AD404=TRUE,"C",IF(AE404=TRUE,"D","其他"))))</f>
        <v/>
      </c>
      <c r="AH404" s="3">
        <f>IF(分析表!$E$12&lt;&gt;"ALL",AND(AF404=分析表!$E$10,AG404=分析表!$E$12),IF(AF404=分析表!$E$10,TRUE(),IF(AF404="ALL",TRUE(),"")))</f>
        <v/>
      </c>
    </row>
    <row r="405">
      <c r="A405" s="3">
        <f>COUNTIF($AH$2:AH405,"TRUE")</f>
        <v/>
      </c>
      <c r="B405" s="3">
        <f>COUNTIF($AG$2:$AG405,#REF!)</f>
        <v/>
      </c>
      <c r="C405" s="56">
        <f>待赋值表!A404</f>
        <v/>
      </c>
      <c r="E405" s="6">
        <f>待赋值表!D404</f>
        <v/>
      </c>
      <c r="F405" s="6">
        <f>待赋值表!E404</f>
        <v/>
      </c>
      <c r="G405" s="6">
        <f>待赋值表!F404</f>
        <v/>
      </c>
      <c r="H405" s="6">
        <f>待赋值表!G404</f>
        <v/>
      </c>
      <c r="I405" s="6">
        <f>待赋值表!H404</f>
        <v/>
      </c>
      <c r="J405" s="6">
        <f>待赋值表!I404</f>
        <v/>
      </c>
      <c r="K405" s="6">
        <f>待赋值表!J404</f>
        <v/>
      </c>
      <c r="L405" s="6">
        <f>待赋值表!K404</f>
        <v/>
      </c>
      <c r="M405" s="6">
        <f>待赋值表!L404</f>
        <v/>
      </c>
      <c r="N405" s="6">
        <f>待赋值表!M404</f>
        <v/>
      </c>
      <c r="O405" s="6">
        <f>待赋值表!N404</f>
        <v/>
      </c>
      <c r="P405" s="6">
        <f>待赋值表!O404</f>
        <v/>
      </c>
      <c r="Q405" s="6">
        <f>IF(待赋值表!P404&lt;&gt;"",待赋值表!P404,0)</f>
        <v/>
      </c>
      <c r="R405" s="6">
        <f>待赋值表!Q404</f>
        <v/>
      </c>
      <c r="S405" s="6">
        <f>待赋值表!R404</f>
        <v/>
      </c>
      <c r="T405" s="6">
        <f>待赋值表!S404</f>
        <v/>
      </c>
      <c r="U405" s="6">
        <f>待赋值表!T404</f>
        <v/>
      </c>
      <c r="V405" s="6">
        <f>待赋值表!U404</f>
        <v/>
      </c>
      <c r="W405" s="6">
        <f>待赋值表!V404</f>
        <v/>
      </c>
      <c r="X405" s="6">
        <f>待赋值表!W404</f>
        <v/>
      </c>
      <c r="Y405" s="6">
        <f>待赋值表!X404</f>
        <v/>
      </c>
      <c r="Z405" s="3">
        <f>IF(M405&gt;=0.01,"B_pre",IF(M405&gt;=0,"C_pre","none"))</f>
        <v/>
      </c>
      <c r="AA405" s="3">
        <f>IF(U405&gt;0.125,"a_pre",IF(U405&gt;=0,"b_pre","none"))</f>
        <v/>
      </c>
      <c r="AB405" s="3">
        <f>AND(Z405="B_pre",AA405="a_pre")</f>
        <v/>
      </c>
      <c r="AC405" s="3">
        <f>AND(Z405="B_pre",AA405="b_pre")</f>
        <v/>
      </c>
      <c r="AD405" s="3">
        <f>AND(Z405="C_pre",AA405="a_pre")</f>
        <v/>
      </c>
      <c r="AE405" s="3">
        <f>AND(Z405="C_pre",AA405="b_pre")</f>
        <v/>
      </c>
      <c r="AF405" s="6">
        <f>待赋值表!C404</f>
        <v/>
      </c>
      <c r="AG405" s="3">
        <f t="array" ref="AG405">IF(AB405=TRUE,"A",IF(AC405=TRUE,"B",IF(AD405=TRUE,"C",IF(AE405=TRUE,"D","其他"))))</f>
        <v/>
      </c>
      <c r="AH405" s="3">
        <f>IF(分析表!$E$12&lt;&gt;"ALL",AND(AF405=分析表!$E$10,AG405=分析表!$E$12),IF(AF405=分析表!$E$10,TRUE(),IF(AF405="ALL",TRUE(),"")))</f>
        <v/>
      </c>
    </row>
    <row r="406">
      <c r="A406" s="3">
        <f>COUNTIF($AH$2:AH406,"TRUE")</f>
        <v/>
      </c>
      <c r="B406" s="3">
        <f>COUNTIF($AG$2:$AG406,#REF!)</f>
        <v/>
      </c>
      <c r="C406" s="56">
        <f>待赋值表!A405</f>
        <v/>
      </c>
      <c r="E406" s="6">
        <f>待赋值表!D405</f>
        <v/>
      </c>
      <c r="F406" s="6">
        <f>待赋值表!E405</f>
        <v/>
      </c>
      <c r="G406" s="6">
        <f>待赋值表!F405</f>
        <v/>
      </c>
      <c r="H406" s="6">
        <f>待赋值表!G405</f>
        <v/>
      </c>
      <c r="I406" s="6">
        <f>待赋值表!H405</f>
        <v/>
      </c>
      <c r="J406" s="6">
        <f>待赋值表!I405</f>
        <v/>
      </c>
      <c r="K406" s="6">
        <f>待赋值表!J405</f>
        <v/>
      </c>
      <c r="L406" s="6">
        <f>待赋值表!K405</f>
        <v/>
      </c>
      <c r="M406" s="6">
        <f>待赋值表!L405</f>
        <v/>
      </c>
      <c r="N406" s="6">
        <f>待赋值表!M405</f>
        <v/>
      </c>
      <c r="O406" s="6">
        <f>待赋值表!N405</f>
        <v/>
      </c>
      <c r="P406" s="6">
        <f>待赋值表!O405</f>
        <v/>
      </c>
      <c r="Q406" s="6">
        <f>IF(待赋值表!P405&lt;&gt;"",待赋值表!P405,0)</f>
        <v/>
      </c>
      <c r="R406" s="6">
        <f>待赋值表!Q405</f>
        <v/>
      </c>
      <c r="S406" s="6">
        <f>待赋值表!R405</f>
        <v/>
      </c>
      <c r="T406" s="6">
        <f>待赋值表!S405</f>
        <v/>
      </c>
      <c r="U406" s="6">
        <f>待赋值表!T405</f>
        <v/>
      </c>
      <c r="V406" s="6">
        <f>待赋值表!U405</f>
        <v/>
      </c>
      <c r="W406" s="6">
        <f>待赋值表!V405</f>
        <v/>
      </c>
      <c r="X406" s="6">
        <f>待赋值表!W405</f>
        <v/>
      </c>
      <c r="Y406" s="6">
        <f>待赋值表!X405</f>
        <v/>
      </c>
      <c r="Z406" s="3">
        <f>IF(M406&gt;=0.01,"B_pre",IF(M406&gt;=0,"C_pre","none"))</f>
        <v/>
      </c>
      <c r="AA406" s="3">
        <f>IF(U406&gt;0.125,"a_pre",IF(U406&gt;=0,"b_pre","none"))</f>
        <v/>
      </c>
      <c r="AB406" s="3">
        <f>AND(Z406="B_pre",AA406="a_pre")</f>
        <v/>
      </c>
      <c r="AC406" s="3">
        <f>AND(Z406="B_pre",AA406="b_pre")</f>
        <v/>
      </c>
      <c r="AD406" s="3">
        <f>AND(Z406="C_pre",AA406="a_pre")</f>
        <v/>
      </c>
      <c r="AE406" s="3">
        <f>AND(Z406="C_pre",AA406="b_pre")</f>
        <v/>
      </c>
      <c r="AF406" s="6">
        <f>待赋值表!C405</f>
        <v/>
      </c>
      <c r="AG406" s="3">
        <f t="array" ref="AG406">IF(AB406=TRUE,"A",IF(AC406=TRUE,"B",IF(AD406=TRUE,"C",IF(AE406=TRUE,"D","其他"))))</f>
        <v/>
      </c>
      <c r="AH406" s="3">
        <f>IF(分析表!$E$12&lt;&gt;"ALL",AND(AF406=分析表!$E$10,AG406=分析表!$E$12),IF(AF406=分析表!$E$10,TRUE(),IF(AF406="ALL",TRUE(),"")))</f>
        <v/>
      </c>
    </row>
    <row r="407">
      <c r="A407" s="3">
        <f>COUNTIF($AH$2:AH407,"TRUE")</f>
        <v/>
      </c>
      <c r="B407" s="3">
        <f>COUNTIF($AG$2:$AG407,#REF!)</f>
        <v/>
      </c>
      <c r="C407" s="56">
        <f>待赋值表!A406</f>
        <v/>
      </c>
      <c r="E407" s="6">
        <f>待赋值表!D406</f>
        <v/>
      </c>
      <c r="F407" s="6">
        <f>待赋值表!E406</f>
        <v/>
      </c>
      <c r="G407" s="6">
        <f>待赋值表!F406</f>
        <v/>
      </c>
      <c r="H407" s="6">
        <f>待赋值表!G406</f>
        <v/>
      </c>
      <c r="I407" s="6">
        <f>待赋值表!H406</f>
        <v/>
      </c>
      <c r="J407" s="6">
        <f>待赋值表!I406</f>
        <v/>
      </c>
      <c r="K407" s="6">
        <f>待赋值表!J406</f>
        <v/>
      </c>
      <c r="L407" s="6">
        <f>待赋值表!K406</f>
        <v/>
      </c>
      <c r="M407" s="6">
        <f>待赋值表!L406</f>
        <v/>
      </c>
      <c r="N407" s="6">
        <f>待赋值表!M406</f>
        <v/>
      </c>
      <c r="O407" s="6">
        <f>待赋值表!N406</f>
        <v/>
      </c>
      <c r="P407" s="6">
        <f>待赋值表!O406</f>
        <v/>
      </c>
      <c r="Q407" s="6">
        <f>IF(待赋值表!P406&lt;&gt;"",待赋值表!P406,0)</f>
        <v/>
      </c>
      <c r="R407" s="6">
        <f>待赋值表!Q406</f>
        <v/>
      </c>
      <c r="S407" s="6">
        <f>待赋值表!R406</f>
        <v/>
      </c>
      <c r="T407" s="6">
        <f>待赋值表!S406</f>
        <v/>
      </c>
      <c r="U407" s="6">
        <f>待赋值表!T406</f>
        <v/>
      </c>
      <c r="V407" s="6">
        <f>待赋值表!U406</f>
        <v/>
      </c>
      <c r="W407" s="6">
        <f>待赋值表!V406</f>
        <v/>
      </c>
      <c r="X407" s="6">
        <f>待赋值表!W406</f>
        <v/>
      </c>
      <c r="Y407" s="6">
        <f>待赋值表!X406</f>
        <v/>
      </c>
      <c r="Z407" s="3">
        <f>IF(M407&gt;=0.01,"B_pre",IF(M407&gt;=0,"C_pre","none"))</f>
        <v/>
      </c>
      <c r="AA407" s="3">
        <f>IF(U407&gt;0.125,"a_pre",IF(U407&gt;=0,"b_pre","none"))</f>
        <v/>
      </c>
      <c r="AB407" s="3">
        <f>AND(Z407="B_pre",AA407="a_pre")</f>
        <v/>
      </c>
      <c r="AC407" s="3">
        <f>AND(Z407="B_pre",AA407="b_pre")</f>
        <v/>
      </c>
      <c r="AD407" s="3">
        <f>AND(Z407="C_pre",AA407="a_pre")</f>
        <v/>
      </c>
      <c r="AE407" s="3">
        <f>AND(Z407="C_pre",AA407="b_pre")</f>
        <v/>
      </c>
      <c r="AF407" s="6">
        <f>待赋值表!C406</f>
        <v/>
      </c>
      <c r="AG407" s="3">
        <f t="array" ref="AG407">IF(AB407=TRUE,"A",IF(AC407=TRUE,"B",IF(AD407=TRUE,"C",IF(AE407=TRUE,"D","其他"))))</f>
        <v/>
      </c>
      <c r="AH407" s="3">
        <f>IF(分析表!$E$12&lt;&gt;"ALL",AND(AF407=分析表!$E$10,AG407=分析表!$E$12),IF(AF407=分析表!$E$10,TRUE(),IF(AF407="ALL",TRUE(),"")))</f>
        <v/>
      </c>
    </row>
    <row r="408">
      <c r="A408" s="3">
        <f>COUNTIF($AH$2:AH408,"TRUE")</f>
        <v/>
      </c>
      <c r="B408" s="3">
        <f>COUNTIF($AG$2:$AG408,#REF!)</f>
        <v/>
      </c>
      <c r="C408" s="56">
        <f>待赋值表!A407</f>
        <v/>
      </c>
      <c r="E408" s="6">
        <f>待赋值表!D407</f>
        <v/>
      </c>
      <c r="F408" s="6">
        <f>待赋值表!E407</f>
        <v/>
      </c>
      <c r="G408" s="6">
        <f>待赋值表!F407</f>
        <v/>
      </c>
      <c r="H408" s="6">
        <f>待赋值表!G407</f>
        <v/>
      </c>
      <c r="I408" s="6">
        <f>待赋值表!H407</f>
        <v/>
      </c>
      <c r="J408" s="6">
        <f>待赋值表!I407</f>
        <v/>
      </c>
      <c r="K408" s="6">
        <f>待赋值表!J407</f>
        <v/>
      </c>
      <c r="L408" s="6">
        <f>待赋值表!K407</f>
        <v/>
      </c>
      <c r="M408" s="6">
        <f>待赋值表!L407</f>
        <v/>
      </c>
      <c r="N408" s="6">
        <f>待赋值表!M407</f>
        <v/>
      </c>
      <c r="O408" s="6">
        <f>待赋值表!N407</f>
        <v/>
      </c>
      <c r="P408" s="6">
        <f>待赋值表!O407</f>
        <v/>
      </c>
      <c r="Q408" s="6">
        <f>IF(待赋值表!P407&lt;&gt;"",待赋值表!P407,0)</f>
        <v/>
      </c>
      <c r="R408" s="6">
        <f>待赋值表!Q407</f>
        <v/>
      </c>
      <c r="S408" s="6">
        <f>待赋值表!R407</f>
        <v/>
      </c>
      <c r="T408" s="6">
        <f>待赋值表!S407</f>
        <v/>
      </c>
      <c r="U408" s="6">
        <f>待赋值表!T407</f>
        <v/>
      </c>
      <c r="V408" s="6">
        <f>待赋值表!U407</f>
        <v/>
      </c>
      <c r="W408" s="6">
        <f>待赋值表!V407</f>
        <v/>
      </c>
      <c r="X408" s="6">
        <f>待赋值表!W407</f>
        <v/>
      </c>
      <c r="Y408" s="6">
        <f>待赋值表!X407</f>
        <v/>
      </c>
      <c r="Z408" s="3">
        <f>IF(M408&gt;=0.01,"B_pre",IF(M408&gt;=0,"C_pre","none"))</f>
        <v/>
      </c>
      <c r="AA408" s="3">
        <f>IF(U408&gt;0.125,"a_pre",IF(U408&gt;=0,"b_pre","none"))</f>
        <v/>
      </c>
      <c r="AB408" s="3">
        <f>AND(Z408="B_pre",AA408="a_pre")</f>
        <v/>
      </c>
      <c r="AC408" s="3">
        <f>AND(Z408="B_pre",AA408="b_pre")</f>
        <v/>
      </c>
      <c r="AD408" s="3">
        <f>AND(Z408="C_pre",AA408="a_pre")</f>
        <v/>
      </c>
      <c r="AE408" s="3">
        <f>AND(Z408="C_pre",AA408="b_pre")</f>
        <v/>
      </c>
      <c r="AF408" s="6">
        <f>待赋值表!C407</f>
        <v/>
      </c>
      <c r="AG408" s="3">
        <f t="array" ref="AG408">IF(AB408=TRUE,"A",IF(AC408=TRUE,"B",IF(AD408=TRUE,"C",IF(AE408=TRUE,"D","其他"))))</f>
        <v/>
      </c>
      <c r="AH408" s="3">
        <f>IF(分析表!$E$12&lt;&gt;"ALL",AND(AF408=分析表!$E$10,AG408=分析表!$E$12),IF(AF408=分析表!$E$10,TRUE(),IF(AF408="ALL",TRUE(),"")))</f>
        <v/>
      </c>
    </row>
    <row r="409">
      <c r="A409" s="3">
        <f>COUNTIF($AH$2:AH409,"TRUE")</f>
        <v/>
      </c>
      <c r="B409" s="3">
        <f>COUNTIF($AG$2:$AG409,#REF!)</f>
        <v/>
      </c>
      <c r="C409" s="56">
        <f>待赋值表!A408</f>
        <v/>
      </c>
      <c r="E409" s="6">
        <f>待赋值表!D408</f>
        <v/>
      </c>
      <c r="F409" s="6">
        <f>待赋值表!E408</f>
        <v/>
      </c>
      <c r="G409" s="6">
        <f>待赋值表!F408</f>
        <v/>
      </c>
      <c r="H409" s="6">
        <f>待赋值表!G408</f>
        <v/>
      </c>
      <c r="I409" s="6">
        <f>待赋值表!H408</f>
        <v/>
      </c>
      <c r="J409" s="6">
        <f>待赋值表!I408</f>
        <v/>
      </c>
      <c r="K409" s="6">
        <f>待赋值表!J408</f>
        <v/>
      </c>
      <c r="L409" s="6">
        <f>待赋值表!K408</f>
        <v/>
      </c>
      <c r="M409" s="6">
        <f>待赋值表!L408</f>
        <v/>
      </c>
      <c r="N409" s="6">
        <f>待赋值表!M408</f>
        <v/>
      </c>
      <c r="O409" s="6">
        <f>待赋值表!N408</f>
        <v/>
      </c>
      <c r="P409" s="6">
        <f>待赋值表!O408</f>
        <v/>
      </c>
      <c r="Q409" s="6">
        <f>IF(待赋值表!P408&lt;&gt;"",待赋值表!P408,0)</f>
        <v/>
      </c>
      <c r="R409" s="6">
        <f>待赋值表!Q408</f>
        <v/>
      </c>
      <c r="S409" s="6">
        <f>待赋值表!R408</f>
        <v/>
      </c>
      <c r="T409" s="6">
        <f>待赋值表!S408</f>
        <v/>
      </c>
      <c r="U409" s="6">
        <f>待赋值表!T408</f>
        <v/>
      </c>
      <c r="V409" s="6">
        <f>待赋值表!U408</f>
        <v/>
      </c>
      <c r="W409" s="6">
        <f>待赋值表!V408</f>
        <v/>
      </c>
      <c r="X409" s="6">
        <f>待赋值表!W408</f>
        <v/>
      </c>
      <c r="Y409" s="6">
        <f>待赋值表!X408</f>
        <v/>
      </c>
      <c r="Z409" s="3">
        <f>IF(M409&gt;=0.01,"B_pre",IF(M409&gt;=0,"C_pre","none"))</f>
        <v/>
      </c>
      <c r="AA409" s="3">
        <f>IF(U409&gt;0.125,"a_pre",IF(U409&gt;=0,"b_pre","none"))</f>
        <v/>
      </c>
      <c r="AB409" s="3">
        <f>AND(Z409="B_pre",AA409="a_pre")</f>
        <v/>
      </c>
      <c r="AC409" s="3">
        <f>AND(Z409="B_pre",AA409="b_pre")</f>
        <v/>
      </c>
      <c r="AD409" s="3">
        <f>AND(Z409="C_pre",AA409="a_pre")</f>
        <v/>
      </c>
      <c r="AE409" s="3">
        <f>AND(Z409="C_pre",AA409="b_pre")</f>
        <v/>
      </c>
      <c r="AF409" s="6">
        <f>待赋值表!C408</f>
        <v/>
      </c>
      <c r="AG409" s="3">
        <f t="array" ref="AG409">IF(AB409=TRUE,"A",IF(AC409=TRUE,"B",IF(AD409=TRUE,"C",IF(AE409=TRUE,"D","其他"))))</f>
        <v/>
      </c>
      <c r="AH409" s="3">
        <f>IF(分析表!$E$12&lt;&gt;"ALL",AND(AF409=分析表!$E$10,AG409=分析表!$E$12),IF(AF409=分析表!$E$10,TRUE(),IF(AF409="ALL",TRUE(),"")))</f>
        <v/>
      </c>
    </row>
    <row r="410">
      <c r="A410" s="3">
        <f>COUNTIF($AH$2:AH410,"TRUE")</f>
        <v/>
      </c>
      <c r="B410" s="3">
        <f>COUNTIF($AG$2:$AG410,#REF!)</f>
        <v/>
      </c>
      <c r="C410" s="56">
        <f>待赋值表!A409</f>
        <v/>
      </c>
      <c r="E410" s="6">
        <f>待赋值表!D409</f>
        <v/>
      </c>
      <c r="F410" s="6">
        <f>待赋值表!E409</f>
        <v/>
      </c>
      <c r="G410" s="6">
        <f>待赋值表!F409</f>
        <v/>
      </c>
      <c r="H410" s="6">
        <f>待赋值表!G409</f>
        <v/>
      </c>
      <c r="I410" s="6">
        <f>待赋值表!H409</f>
        <v/>
      </c>
      <c r="J410" s="6">
        <f>待赋值表!I409</f>
        <v/>
      </c>
      <c r="K410" s="6">
        <f>待赋值表!J409</f>
        <v/>
      </c>
      <c r="L410" s="6">
        <f>待赋值表!K409</f>
        <v/>
      </c>
      <c r="M410" s="6">
        <f>待赋值表!L409</f>
        <v/>
      </c>
      <c r="N410" s="6">
        <f>待赋值表!M409</f>
        <v/>
      </c>
      <c r="O410" s="6">
        <f>待赋值表!N409</f>
        <v/>
      </c>
      <c r="P410" s="6">
        <f>待赋值表!O409</f>
        <v/>
      </c>
      <c r="Q410" s="6">
        <f>IF(待赋值表!P409&lt;&gt;"",待赋值表!P409,0)</f>
        <v/>
      </c>
      <c r="R410" s="6">
        <f>待赋值表!Q409</f>
        <v/>
      </c>
      <c r="S410" s="6">
        <f>待赋值表!R409</f>
        <v/>
      </c>
      <c r="T410" s="6">
        <f>待赋值表!S409</f>
        <v/>
      </c>
      <c r="U410" s="6">
        <f>待赋值表!T409</f>
        <v/>
      </c>
      <c r="V410" s="6">
        <f>待赋值表!U409</f>
        <v/>
      </c>
      <c r="W410" s="6">
        <f>待赋值表!V409</f>
        <v/>
      </c>
      <c r="X410" s="6">
        <f>待赋值表!W409</f>
        <v/>
      </c>
      <c r="Y410" s="6">
        <f>待赋值表!X409</f>
        <v/>
      </c>
      <c r="Z410" s="3">
        <f>IF(M410&gt;=0.01,"B_pre",IF(M410&gt;=0,"C_pre","none"))</f>
        <v/>
      </c>
      <c r="AA410" s="3">
        <f>IF(U410&gt;0.125,"a_pre",IF(U410&gt;=0,"b_pre","none"))</f>
        <v/>
      </c>
      <c r="AB410" s="3">
        <f>AND(Z410="B_pre",AA410="a_pre")</f>
        <v/>
      </c>
      <c r="AC410" s="3">
        <f>AND(Z410="B_pre",AA410="b_pre")</f>
        <v/>
      </c>
      <c r="AD410" s="3">
        <f>AND(Z410="C_pre",AA410="a_pre")</f>
        <v/>
      </c>
      <c r="AE410" s="3">
        <f>AND(Z410="C_pre",AA410="b_pre")</f>
        <v/>
      </c>
      <c r="AF410" s="6">
        <f>待赋值表!C409</f>
        <v/>
      </c>
      <c r="AG410" s="3">
        <f t="array" ref="AG410">IF(AB410=TRUE,"A",IF(AC410=TRUE,"B",IF(AD410=TRUE,"C",IF(AE410=TRUE,"D","其他"))))</f>
        <v/>
      </c>
      <c r="AH410" s="3">
        <f>IF(分析表!$E$12&lt;&gt;"ALL",AND(AF410=分析表!$E$10,AG410=分析表!$E$12),IF(AF410=分析表!$E$10,TRUE(),IF(AF410="ALL",TRUE(),"")))</f>
        <v/>
      </c>
    </row>
    <row r="411">
      <c r="A411" s="3">
        <f>COUNTIF($AH$2:AH411,"TRUE")</f>
        <v/>
      </c>
      <c r="B411" s="3">
        <f>COUNTIF($AG$2:$AG411,#REF!)</f>
        <v/>
      </c>
      <c r="C411" s="56">
        <f>待赋值表!A410</f>
        <v/>
      </c>
      <c r="E411" s="6">
        <f>待赋值表!D410</f>
        <v/>
      </c>
      <c r="F411" s="6">
        <f>待赋值表!E410</f>
        <v/>
      </c>
      <c r="G411" s="6">
        <f>待赋值表!F410</f>
        <v/>
      </c>
      <c r="H411" s="6">
        <f>待赋值表!G410</f>
        <v/>
      </c>
      <c r="I411" s="6">
        <f>待赋值表!H410</f>
        <v/>
      </c>
      <c r="J411" s="6">
        <f>待赋值表!I410</f>
        <v/>
      </c>
      <c r="K411" s="6">
        <f>待赋值表!J410</f>
        <v/>
      </c>
      <c r="L411" s="6">
        <f>待赋值表!K410</f>
        <v/>
      </c>
      <c r="M411" s="6">
        <f>待赋值表!L410</f>
        <v/>
      </c>
      <c r="N411" s="6">
        <f>待赋值表!M410</f>
        <v/>
      </c>
      <c r="O411" s="6">
        <f>待赋值表!N410</f>
        <v/>
      </c>
      <c r="P411" s="6">
        <f>待赋值表!O410</f>
        <v/>
      </c>
      <c r="Q411" s="6">
        <f>IF(待赋值表!P410&lt;&gt;"",待赋值表!P410,0)</f>
        <v/>
      </c>
      <c r="R411" s="6">
        <f>待赋值表!Q410</f>
        <v/>
      </c>
      <c r="S411" s="6">
        <f>待赋值表!R410</f>
        <v/>
      </c>
      <c r="T411" s="6">
        <f>待赋值表!S410</f>
        <v/>
      </c>
      <c r="U411" s="6">
        <f>待赋值表!T410</f>
        <v/>
      </c>
      <c r="V411" s="6">
        <f>待赋值表!U410</f>
        <v/>
      </c>
      <c r="W411" s="6">
        <f>待赋值表!V410</f>
        <v/>
      </c>
      <c r="X411" s="6">
        <f>待赋值表!W410</f>
        <v/>
      </c>
      <c r="Y411" s="6">
        <f>待赋值表!X410</f>
        <v/>
      </c>
      <c r="Z411" s="3">
        <f>IF(M411&gt;=0.01,"B_pre",IF(M411&gt;=0,"C_pre","none"))</f>
        <v/>
      </c>
      <c r="AA411" s="3">
        <f>IF(U411&gt;0.125,"a_pre",IF(U411&gt;=0,"b_pre","none"))</f>
        <v/>
      </c>
      <c r="AB411" s="3">
        <f>AND(Z411="B_pre",AA411="a_pre")</f>
        <v/>
      </c>
      <c r="AC411" s="3">
        <f>AND(Z411="B_pre",AA411="b_pre")</f>
        <v/>
      </c>
      <c r="AD411" s="3">
        <f>AND(Z411="C_pre",AA411="a_pre")</f>
        <v/>
      </c>
      <c r="AE411" s="3">
        <f>AND(Z411="C_pre",AA411="b_pre")</f>
        <v/>
      </c>
      <c r="AF411" s="6">
        <f>待赋值表!C410</f>
        <v/>
      </c>
      <c r="AG411" s="3">
        <f t="array" ref="AG411">IF(AB411=TRUE,"A",IF(AC411=TRUE,"B",IF(AD411=TRUE,"C",IF(AE411=TRUE,"D","其他"))))</f>
        <v/>
      </c>
      <c r="AH411" s="3">
        <f>IF(分析表!$E$12&lt;&gt;"ALL",AND(AF411=分析表!$E$10,AG411=分析表!$E$12),IF(AF411=分析表!$E$10,TRUE(),IF(AF411="ALL",TRUE(),"")))</f>
        <v/>
      </c>
    </row>
    <row r="412">
      <c r="A412" s="3">
        <f>COUNTIF($AH$2:AH412,"TRUE")</f>
        <v/>
      </c>
      <c r="B412" s="3">
        <f>COUNTIF($AG$2:$AG412,#REF!)</f>
        <v/>
      </c>
      <c r="C412" s="56">
        <f>待赋值表!A411</f>
        <v/>
      </c>
      <c r="E412" s="6">
        <f>待赋值表!D411</f>
        <v/>
      </c>
      <c r="F412" s="6">
        <f>待赋值表!E411</f>
        <v/>
      </c>
      <c r="G412" s="6">
        <f>待赋值表!F411</f>
        <v/>
      </c>
      <c r="H412" s="6">
        <f>待赋值表!G411</f>
        <v/>
      </c>
      <c r="I412" s="6">
        <f>待赋值表!H411</f>
        <v/>
      </c>
      <c r="J412" s="6">
        <f>待赋值表!I411</f>
        <v/>
      </c>
      <c r="K412" s="6">
        <f>待赋值表!J411</f>
        <v/>
      </c>
      <c r="L412" s="6">
        <f>待赋值表!K411</f>
        <v/>
      </c>
      <c r="M412" s="6">
        <f>待赋值表!L411</f>
        <v/>
      </c>
      <c r="N412" s="6">
        <f>待赋值表!M411</f>
        <v/>
      </c>
      <c r="O412" s="6">
        <f>待赋值表!N411</f>
        <v/>
      </c>
      <c r="P412" s="6">
        <f>待赋值表!O411</f>
        <v/>
      </c>
      <c r="Q412" s="6">
        <f>IF(待赋值表!P411&lt;&gt;"",待赋值表!P411,0)</f>
        <v/>
      </c>
      <c r="R412" s="6">
        <f>待赋值表!Q411</f>
        <v/>
      </c>
      <c r="S412" s="6">
        <f>待赋值表!R411</f>
        <v/>
      </c>
      <c r="T412" s="6">
        <f>待赋值表!S411</f>
        <v/>
      </c>
      <c r="U412" s="6">
        <f>待赋值表!T411</f>
        <v/>
      </c>
      <c r="V412" s="6">
        <f>待赋值表!U411</f>
        <v/>
      </c>
      <c r="W412" s="6">
        <f>待赋值表!V411</f>
        <v/>
      </c>
      <c r="X412" s="6">
        <f>待赋值表!W411</f>
        <v/>
      </c>
      <c r="Y412" s="6">
        <f>待赋值表!X411</f>
        <v/>
      </c>
      <c r="Z412" s="3">
        <f>IF(M412&gt;=0.01,"B_pre",IF(M412&gt;=0,"C_pre","none"))</f>
        <v/>
      </c>
      <c r="AA412" s="3">
        <f>IF(U412&gt;0.125,"a_pre",IF(U412&gt;=0,"b_pre","none"))</f>
        <v/>
      </c>
      <c r="AB412" s="3">
        <f>AND(Z412="B_pre",AA412="a_pre")</f>
        <v/>
      </c>
      <c r="AC412" s="3">
        <f>AND(Z412="B_pre",AA412="b_pre")</f>
        <v/>
      </c>
      <c r="AD412" s="3">
        <f>AND(Z412="C_pre",AA412="a_pre")</f>
        <v/>
      </c>
      <c r="AE412" s="3">
        <f>AND(Z412="C_pre",AA412="b_pre")</f>
        <v/>
      </c>
      <c r="AF412" s="6">
        <f>待赋值表!C411</f>
        <v/>
      </c>
      <c r="AG412" s="3">
        <f t="array" ref="AG412">IF(AB412=TRUE,"A",IF(AC412=TRUE,"B",IF(AD412=TRUE,"C",IF(AE412=TRUE,"D","其他"))))</f>
        <v/>
      </c>
      <c r="AH412" s="3">
        <f>IF(分析表!$E$12&lt;&gt;"ALL",AND(AF412=分析表!$E$10,AG412=分析表!$E$12),IF(AF412=分析表!$E$10,TRUE(),IF(AF412="ALL",TRUE(),"")))</f>
        <v/>
      </c>
    </row>
    <row r="413">
      <c r="A413" s="3">
        <f>COUNTIF($AH$2:AH413,"TRUE")</f>
        <v/>
      </c>
      <c r="B413" s="3">
        <f>COUNTIF($AG$2:$AG413,#REF!)</f>
        <v/>
      </c>
      <c r="C413" s="56">
        <f>待赋值表!A412</f>
        <v/>
      </c>
      <c r="E413" s="6">
        <f>待赋值表!D412</f>
        <v/>
      </c>
      <c r="F413" s="6">
        <f>待赋值表!E412</f>
        <v/>
      </c>
      <c r="G413" s="6">
        <f>待赋值表!F412</f>
        <v/>
      </c>
      <c r="H413" s="6">
        <f>待赋值表!G412</f>
        <v/>
      </c>
      <c r="I413" s="6">
        <f>待赋值表!H412</f>
        <v/>
      </c>
      <c r="J413" s="6">
        <f>待赋值表!I412</f>
        <v/>
      </c>
      <c r="K413" s="6">
        <f>待赋值表!J412</f>
        <v/>
      </c>
      <c r="L413" s="6">
        <f>待赋值表!K412</f>
        <v/>
      </c>
      <c r="M413" s="6">
        <f>待赋值表!L412</f>
        <v/>
      </c>
      <c r="N413" s="6">
        <f>待赋值表!M412</f>
        <v/>
      </c>
      <c r="O413" s="6">
        <f>待赋值表!N412</f>
        <v/>
      </c>
      <c r="P413" s="6">
        <f>待赋值表!O412</f>
        <v/>
      </c>
      <c r="Q413" s="6">
        <f>IF(待赋值表!P412&lt;&gt;"",待赋值表!P412,0)</f>
        <v/>
      </c>
      <c r="R413" s="6">
        <f>待赋值表!Q412</f>
        <v/>
      </c>
      <c r="S413" s="6">
        <f>待赋值表!R412</f>
        <v/>
      </c>
      <c r="T413" s="6">
        <f>待赋值表!S412</f>
        <v/>
      </c>
      <c r="U413" s="6">
        <f>待赋值表!T412</f>
        <v/>
      </c>
      <c r="V413" s="6">
        <f>待赋值表!U412</f>
        <v/>
      </c>
      <c r="W413" s="6">
        <f>待赋值表!V412</f>
        <v/>
      </c>
      <c r="X413" s="6">
        <f>待赋值表!W412</f>
        <v/>
      </c>
      <c r="Y413" s="6">
        <f>待赋值表!X412</f>
        <v/>
      </c>
      <c r="Z413" s="3">
        <f>IF(M413&gt;=0.01,"B_pre",IF(M413&gt;=0,"C_pre","none"))</f>
        <v/>
      </c>
      <c r="AA413" s="3">
        <f>IF(U413&gt;0.125,"a_pre",IF(U413&gt;=0,"b_pre","none"))</f>
        <v/>
      </c>
      <c r="AB413" s="3">
        <f>AND(Z413="B_pre",AA413="a_pre")</f>
        <v/>
      </c>
      <c r="AC413" s="3">
        <f>AND(Z413="B_pre",AA413="b_pre")</f>
        <v/>
      </c>
      <c r="AD413" s="3">
        <f>AND(Z413="C_pre",AA413="a_pre")</f>
        <v/>
      </c>
      <c r="AE413" s="3">
        <f>AND(Z413="C_pre",AA413="b_pre")</f>
        <v/>
      </c>
      <c r="AF413" s="6">
        <f>待赋值表!C412</f>
        <v/>
      </c>
      <c r="AG413" s="3">
        <f t="array" ref="AG413">IF(AB413=TRUE,"A",IF(AC413=TRUE,"B",IF(AD413=TRUE,"C",IF(AE413=TRUE,"D","其他"))))</f>
        <v/>
      </c>
      <c r="AH413" s="3">
        <f>IF(分析表!$E$12&lt;&gt;"ALL",AND(AF413=分析表!$E$10,AG413=分析表!$E$12),IF(AF413=分析表!$E$10,TRUE(),IF(AF413="ALL",TRUE(),"")))</f>
        <v/>
      </c>
    </row>
    <row r="414">
      <c r="A414" s="3">
        <f>COUNTIF($AH$2:AH414,"TRUE")</f>
        <v/>
      </c>
      <c r="B414" s="3">
        <f>COUNTIF($AG$2:$AG414,#REF!)</f>
        <v/>
      </c>
      <c r="C414" s="56">
        <f>待赋值表!A413</f>
        <v/>
      </c>
      <c r="E414" s="6">
        <f>待赋值表!D413</f>
        <v/>
      </c>
      <c r="F414" s="6">
        <f>待赋值表!E413</f>
        <v/>
      </c>
      <c r="G414" s="6">
        <f>待赋值表!F413</f>
        <v/>
      </c>
      <c r="H414" s="6">
        <f>待赋值表!G413</f>
        <v/>
      </c>
      <c r="I414" s="6">
        <f>待赋值表!H413</f>
        <v/>
      </c>
      <c r="J414" s="6">
        <f>待赋值表!I413</f>
        <v/>
      </c>
      <c r="K414" s="6">
        <f>待赋值表!J413</f>
        <v/>
      </c>
      <c r="L414" s="6">
        <f>待赋值表!K413</f>
        <v/>
      </c>
      <c r="M414" s="6">
        <f>待赋值表!L413</f>
        <v/>
      </c>
      <c r="N414" s="6">
        <f>待赋值表!M413</f>
        <v/>
      </c>
      <c r="O414" s="6">
        <f>待赋值表!N413</f>
        <v/>
      </c>
      <c r="P414" s="6">
        <f>待赋值表!O413</f>
        <v/>
      </c>
      <c r="Q414" s="6">
        <f>IF(待赋值表!P413&lt;&gt;"",待赋值表!P413,0)</f>
        <v/>
      </c>
      <c r="R414" s="6">
        <f>待赋值表!Q413</f>
        <v/>
      </c>
      <c r="S414" s="6">
        <f>待赋值表!R413</f>
        <v/>
      </c>
      <c r="T414" s="6">
        <f>待赋值表!S413</f>
        <v/>
      </c>
      <c r="U414" s="6">
        <f>待赋值表!T413</f>
        <v/>
      </c>
      <c r="V414" s="6">
        <f>待赋值表!U413</f>
        <v/>
      </c>
      <c r="W414" s="6">
        <f>待赋值表!V413</f>
        <v/>
      </c>
      <c r="X414" s="6">
        <f>待赋值表!W413</f>
        <v/>
      </c>
      <c r="Y414" s="6">
        <f>待赋值表!X413</f>
        <v/>
      </c>
      <c r="Z414" s="3">
        <f>IF(M414&gt;=0.01,"B_pre",IF(M414&gt;=0,"C_pre","none"))</f>
        <v/>
      </c>
      <c r="AA414" s="3">
        <f>IF(U414&gt;0.125,"a_pre",IF(U414&gt;=0,"b_pre","none"))</f>
        <v/>
      </c>
      <c r="AB414" s="3">
        <f>AND(Z414="B_pre",AA414="a_pre")</f>
        <v/>
      </c>
      <c r="AC414" s="3">
        <f>AND(Z414="B_pre",AA414="b_pre")</f>
        <v/>
      </c>
      <c r="AD414" s="3">
        <f>AND(Z414="C_pre",AA414="a_pre")</f>
        <v/>
      </c>
      <c r="AE414" s="3">
        <f>AND(Z414="C_pre",AA414="b_pre")</f>
        <v/>
      </c>
      <c r="AF414" s="6">
        <f>待赋值表!C413</f>
        <v/>
      </c>
      <c r="AG414" s="3">
        <f t="array" ref="AG414">IF(AB414=TRUE,"A",IF(AC414=TRUE,"B",IF(AD414=TRUE,"C",IF(AE414=TRUE,"D","其他"))))</f>
        <v/>
      </c>
      <c r="AH414" s="3">
        <f>IF(分析表!$E$12&lt;&gt;"ALL",AND(AF414=分析表!$E$10,AG414=分析表!$E$12),IF(AF414=分析表!$E$10,TRUE(),IF(AF414="ALL",TRUE(),"")))</f>
        <v/>
      </c>
    </row>
    <row r="415">
      <c r="A415" s="3">
        <f>COUNTIF($AH$2:AH415,"TRUE")</f>
        <v/>
      </c>
      <c r="B415" s="3">
        <f>COUNTIF($AG$2:$AG415,#REF!)</f>
        <v/>
      </c>
      <c r="C415" s="56">
        <f>待赋值表!A414</f>
        <v/>
      </c>
      <c r="E415" s="6">
        <f>待赋值表!D414</f>
        <v/>
      </c>
      <c r="F415" s="6">
        <f>待赋值表!E414</f>
        <v/>
      </c>
      <c r="G415" s="6">
        <f>待赋值表!F414</f>
        <v/>
      </c>
      <c r="H415" s="6">
        <f>待赋值表!G414</f>
        <v/>
      </c>
      <c r="I415" s="6">
        <f>待赋值表!H414</f>
        <v/>
      </c>
      <c r="J415" s="6">
        <f>待赋值表!I414</f>
        <v/>
      </c>
      <c r="K415" s="6">
        <f>待赋值表!J414</f>
        <v/>
      </c>
      <c r="L415" s="6">
        <f>待赋值表!K414</f>
        <v/>
      </c>
      <c r="M415" s="6">
        <f>待赋值表!L414</f>
        <v/>
      </c>
      <c r="N415" s="6">
        <f>待赋值表!M414</f>
        <v/>
      </c>
      <c r="O415" s="6">
        <f>待赋值表!N414</f>
        <v/>
      </c>
      <c r="P415" s="6">
        <f>待赋值表!O414</f>
        <v/>
      </c>
      <c r="Q415" s="6">
        <f>IF(待赋值表!P414&lt;&gt;"",待赋值表!P414,0)</f>
        <v/>
      </c>
      <c r="R415" s="6">
        <f>待赋值表!Q414</f>
        <v/>
      </c>
      <c r="S415" s="6">
        <f>待赋值表!R414</f>
        <v/>
      </c>
      <c r="T415" s="6">
        <f>待赋值表!S414</f>
        <v/>
      </c>
      <c r="U415" s="6">
        <f>待赋值表!T414</f>
        <v/>
      </c>
      <c r="V415" s="6">
        <f>待赋值表!U414</f>
        <v/>
      </c>
      <c r="W415" s="6">
        <f>待赋值表!V414</f>
        <v/>
      </c>
      <c r="X415" s="6">
        <f>待赋值表!W414</f>
        <v/>
      </c>
      <c r="Y415" s="6">
        <f>待赋值表!X414</f>
        <v/>
      </c>
      <c r="Z415" s="3">
        <f>IF(M415&gt;=0.01,"B_pre",IF(M415&gt;=0,"C_pre","none"))</f>
        <v/>
      </c>
      <c r="AA415" s="3">
        <f>IF(U415&gt;0.125,"a_pre",IF(U415&gt;=0,"b_pre","none"))</f>
        <v/>
      </c>
      <c r="AB415" s="3">
        <f>AND(Z415="B_pre",AA415="a_pre")</f>
        <v/>
      </c>
      <c r="AC415" s="3">
        <f>AND(Z415="B_pre",AA415="b_pre")</f>
        <v/>
      </c>
      <c r="AD415" s="3">
        <f>AND(Z415="C_pre",AA415="a_pre")</f>
        <v/>
      </c>
      <c r="AE415" s="3">
        <f>AND(Z415="C_pre",AA415="b_pre")</f>
        <v/>
      </c>
      <c r="AF415" s="6">
        <f>待赋值表!C414</f>
        <v/>
      </c>
      <c r="AG415" s="3">
        <f t="array" ref="AG415">IF(AB415=TRUE,"A",IF(AC415=TRUE,"B",IF(AD415=TRUE,"C",IF(AE415=TRUE,"D","其他"))))</f>
        <v/>
      </c>
      <c r="AH415" s="3">
        <f>IF(分析表!$E$12&lt;&gt;"ALL",AND(AF415=分析表!$E$10,AG415=分析表!$E$12),IF(AF415=分析表!$E$10,TRUE(),IF(AF415="ALL",TRUE(),"")))</f>
        <v/>
      </c>
    </row>
    <row r="416">
      <c r="A416" s="3">
        <f>COUNTIF($AH$2:AH416,"TRUE")</f>
        <v/>
      </c>
      <c r="B416" s="3">
        <f>COUNTIF($AG$2:$AG416,#REF!)</f>
        <v/>
      </c>
      <c r="C416" s="56">
        <f>待赋值表!A415</f>
        <v/>
      </c>
      <c r="E416" s="6">
        <f>待赋值表!D415</f>
        <v/>
      </c>
      <c r="F416" s="6">
        <f>待赋值表!E415</f>
        <v/>
      </c>
      <c r="G416" s="6">
        <f>待赋值表!F415</f>
        <v/>
      </c>
      <c r="H416" s="6">
        <f>待赋值表!G415</f>
        <v/>
      </c>
      <c r="I416" s="6">
        <f>待赋值表!H415</f>
        <v/>
      </c>
      <c r="J416" s="6">
        <f>待赋值表!I415</f>
        <v/>
      </c>
      <c r="K416" s="6">
        <f>待赋值表!J415</f>
        <v/>
      </c>
      <c r="L416" s="6">
        <f>待赋值表!K415</f>
        <v/>
      </c>
      <c r="M416" s="6">
        <f>待赋值表!L415</f>
        <v/>
      </c>
      <c r="N416" s="6">
        <f>待赋值表!M415</f>
        <v/>
      </c>
      <c r="O416" s="6">
        <f>待赋值表!N415</f>
        <v/>
      </c>
      <c r="P416" s="6">
        <f>待赋值表!O415</f>
        <v/>
      </c>
      <c r="Q416" s="6">
        <f>IF(待赋值表!P415&lt;&gt;"",待赋值表!P415,0)</f>
        <v/>
      </c>
      <c r="R416" s="6">
        <f>待赋值表!Q415</f>
        <v/>
      </c>
      <c r="S416" s="6">
        <f>待赋值表!R415</f>
        <v/>
      </c>
      <c r="T416" s="6">
        <f>待赋值表!S415</f>
        <v/>
      </c>
      <c r="U416" s="6">
        <f>待赋值表!T415</f>
        <v/>
      </c>
      <c r="V416" s="6">
        <f>待赋值表!U415</f>
        <v/>
      </c>
      <c r="W416" s="6">
        <f>待赋值表!V415</f>
        <v/>
      </c>
      <c r="X416" s="6">
        <f>待赋值表!W415</f>
        <v/>
      </c>
      <c r="Y416" s="6">
        <f>待赋值表!X415</f>
        <v/>
      </c>
      <c r="Z416" s="3">
        <f>IF(M416&gt;=0.01,"B_pre",IF(M416&gt;=0,"C_pre","none"))</f>
        <v/>
      </c>
      <c r="AA416" s="3">
        <f>IF(U416&gt;0.125,"a_pre",IF(U416&gt;=0,"b_pre","none"))</f>
        <v/>
      </c>
      <c r="AB416" s="3">
        <f>AND(Z416="B_pre",AA416="a_pre")</f>
        <v/>
      </c>
      <c r="AC416" s="3">
        <f>AND(Z416="B_pre",AA416="b_pre")</f>
        <v/>
      </c>
      <c r="AD416" s="3">
        <f>AND(Z416="C_pre",AA416="a_pre")</f>
        <v/>
      </c>
      <c r="AE416" s="3">
        <f>AND(Z416="C_pre",AA416="b_pre")</f>
        <v/>
      </c>
      <c r="AF416" s="6">
        <f>待赋值表!C415</f>
        <v/>
      </c>
      <c r="AG416" s="3">
        <f t="array" ref="AG416">IF(AB416=TRUE,"A",IF(AC416=TRUE,"B",IF(AD416=TRUE,"C",IF(AE416=TRUE,"D","其他"))))</f>
        <v/>
      </c>
      <c r="AH416" s="3">
        <f>IF(分析表!$E$12&lt;&gt;"ALL",AND(AF416=分析表!$E$10,AG416=分析表!$E$12),IF(AF416=分析表!$E$10,TRUE(),IF(AF416="ALL",TRUE(),"")))</f>
        <v/>
      </c>
    </row>
    <row r="417">
      <c r="A417" s="3">
        <f>COUNTIF($AH$2:AH417,"TRUE")</f>
        <v/>
      </c>
      <c r="B417" s="3">
        <f>COUNTIF($AG$2:$AG417,#REF!)</f>
        <v/>
      </c>
      <c r="C417" s="56">
        <f>待赋值表!A416</f>
        <v/>
      </c>
      <c r="E417" s="6">
        <f>待赋值表!D416</f>
        <v/>
      </c>
      <c r="F417" s="6">
        <f>待赋值表!E416</f>
        <v/>
      </c>
      <c r="G417" s="6">
        <f>待赋值表!F416</f>
        <v/>
      </c>
      <c r="H417" s="6">
        <f>待赋值表!G416</f>
        <v/>
      </c>
      <c r="I417" s="6">
        <f>待赋值表!H416</f>
        <v/>
      </c>
      <c r="J417" s="6">
        <f>待赋值表!I416</f>
        <v/>
      </c>
      <c r="K417" s="6">
        <f>待赋值表!J416</f>
        <v/>
      </c>
      <c r="L417" s="6">
        <f>待赋值表!K416</f>
        <v/>
      </c>
      <c r="M417" s="6">
        <f>待赋值表!L416</f>
        <v/>
      </c>
      <c r="N417" s="6">
        <f>待赋值表!M416</f>
        <v/>
      </c>
      <c r="O417" s="6">
        <f>待赋值表!N416</f>
        <v/>
      </c>
      <c r="P417" s="6">
        <f>待赋值表!O416</f>
        <v/>
      </c>
      <c r="Q417" s="6">
        <f>IF(待赋值表!P416&lt;&gt;"",待赋值表!P416,0)</f>
        <v/>
      </c>
      <c r="R417" s="6">
        <f>待赋值表!Q416</f>
        <v/>
      </c>
      <c r="S417" s="6">
        <f>待赋值表!R416</f>
        <v/>
      </c>
      <c r="T417" s="6">
        <f>待赋值表!S416</f>
        <v/>
      </c>
      <c r="U417" s="6">
        <f>待赋值表!T416</f>
        <v/>
      </c>
      <c r="V417" s="6">
        <f>待赋值表!U416</f>
        <v/>
      </c>
      <c r="W417" s="6">
        <f>待赋值表!V416</f>
        <v/>
      </c>
      <c r="X417" s="6">
        <f>待赋值表!W416</f>
        <v/>
      </c>
      <c r="Y417" s="6">
        <f>待赋值表!X416</f>
        <v/>
      </c>
      <c r="Z417" s="3">
        <f>IF(M417&gt;=0.01,"B_pre",IF(M417&gt;=0,"C_pre","none"))</f>
        <v/>
      </c>
      <c r="AA417" s="3">
        <f>IF(U417&gt;0.125,"a_pre",IF(U417&gt;=0,"b_pre","none"))</f>
        <v/>
      </c>
      <c r="AB417" s="3">
        <f>AND(Z417="B_pre",AA417="a_pre")</f>
        <v/>
      </c>
      <c r="AC417" s="3">
        <f>AND(Z417="B_pre",AA417="b_pre")</f>
        <v/>
      </c>
      <c r="AD417" s="3">
        <f>AND(Z417="C_pre",AA417="a_pre")</f>
        <v/>
      </c>
      <c r="AE417" s="3">
        <f>AND(Z417="C_pre",AA417="b_pre")</f>
        <v/>
      </c>
      <c r="AF417" s="6">
        <f>待赋值表!C416</f>
        <v/>
      </c>
      <c r="AG417" s="3">
        <f t="array" ref="AG417">IF(AB417=TRUE,"A",IF(AC417=TRUE,"B",IF(AD417=TRUE,"C",IF(AE417=TRUE,"D","其他"))))</f>
        <v/>
      </c>
      <c r="AH417" s="3">
        <f>IF(分析表!$E$12&lt;&gt;"ALL",AND(AF417=分析表!$E$10,AG417=分析表!$E$12),IF(AF417=分析表!$E$10,TRUE(),IF(AF417="ALL",TRUE(),"")))</f>
        <v/>
      </c>
    </row>
    <row r="418">
      <c r="A418" s="3">
        <f>COUNTIF($AH$2:AH418,"TRUE")</f>
        <v/>
      </c>
      <c r="B418" s="3">
        <f>COUNTIF($AG$2:$AG418,#REF!)</f>
        <v/>
      </c>
      <c r="C418" s="56">
        <f>待赋值表!A417</f>
        <v/>
      </c>
      <c r="E418" s="6">
        <f>待赋值表!D417</f>
        <v/>
      </c>
      <c r="F418" s="6">
        <f>待赋值表!E417</f>
        <v/>
      </c>
      <c r="G418" s="6">
        <f>待赋值表!F417</f>
        <v/>
      </c>
      <c r="H418" s="6">
        <f>待赋值表!G417</f>
        <v/>
      </c>
      <c r="I418" s="6">
        <f>待赋值表!H417</f>
        <v/>
      </c>
      <c r="J418" s="6">
        <f>待赋值表!I417</f>
        <v/>
      </c>
      <c r="K418" s="6">
        <f>待赋值表!J417</f>
        <v/>
      </c>
      <c r="L418" s="6">
        <f>待赋值表!K417</f>
        <v/>
      </c>
      <c r="M418" s="6">
        <f>待赋值表!L417</f>
        <v/>
      </c>
      <c r="N418" s="6">
        <f>待赋值表!M417</f>
        <v/>
      </c>
      <c r="O418" s="6">
        <f>待赋值表!N417</f>
        <v/>
      </c>
      <c r="P418" s="6">
        <f>待赋值表!O417</f>
        <v/>
      </c>
      <c r="Q418" s="6">
        <f>IF(待赋值表!P417&lt;&gt;"",待赋值表!P417,0)</f>
        <v/>
      </c>
      <c r="R418" s="6">
        <f>待赋值表!Q417</f>
        <v/>
      </c>
      <c r="S418" s="6">
        <f>待赋值表!R417</f>
        <v/>
      </c>
      <c r="T418" s="6">
        <f>待赋值表!S417</f>
        <v/>
      </c>
      <c r="U418" s="6">
        <f>待赋值表!T417</f>
        <v/>
      </c>
      <c r="V418" s="6">
        <f>待赋值表!U417</f>
        <v/>
      </c>
      <c r="W418" s="6">
        <f>待赋值表!V417</f>
        <v/>
      </c>
      <c r="X418" s="6">
        <f>待赋值表!W417</f>
        <v/>
      </c>
      <c r="Y418" s="6">
        <f>待赋值表!X417</f>
        <v/>
      </c>
      <c r="Z418" s="3">
        <f>IF(M418&gt;=0.01,"B_pre",IF(M418&gt;=0,"C_pre","none"))</f>
        <v/>
      </c>
      <c r="AA418" s="3">
        <f>IF(U418&gt;0.125,"a_pre",IF(U418&gt;=0,"b_pre","none"))</f>
        <v/>
      </c>
      <c r="AB418" s="3">
        <f>AND(Z418="B_pre",AA418="a_pre")</f>
        <v/>
      </c>
      <c r="AC418" s="3">
        <f>AND(Z418="B_pre",AA418="b_pre")</f>
        <v/>
      </c>
      <c r="AD418" s="3">
        <f>AND(Z418="C_pre",AA418="a_pre")</f>
        <v/>
      </c>
      <c r="AE418" s="3">
        <f>AND(Z418="C_pre",AA418="b_pre")</f>
        <v/>
      </c>
      <c r="AF418" s="6">
        <f>待赋值表!C417</f>
        <v/>
      </c>
      <c r="AG418" s="3">
        <f t="array" ref="AG418">IF(AB418=TRUE,"A",IF(AC418=TRUE,"B",IF(AD418=TRUE,"C",IF(AE418=TRUE,"D","其他"))))</f>
        <v/>
      </c>
      <c r="AH418" s="3">
        <f>IF(分析表!$E$12&lt;&gt;"ALL",AND(AF418=分析表!$E$10,AG418=分析表!$E$12),IF(AF418=分析表!$E$10,TRUE(),IF(AF418="ALL",TRUE(),"")))</f>
        <v/>
      </c>
    </row>
    <row r="419">
      <c r="A419" s="3">
        <f>COUNTIF($AH$2:AH419,"TRUE")</f>
        <v/>
      </c>
      <c r="B419" s="3">
        <f>COUNTIF($AG$2:$AG419,#REF!)</f>
        <v/>
      </c>
      <c r="C419" s="56">
        <f>待赋值表!A418</f>
        <v/>
      </c>
      <c r="E419" s="6">
        <f>待赋值表!D418</f>
        <v/>
      </c>
      <c r="F419" s="6">
        <f>待赋值表!E418</f>
        <v/>
      </c>
      <c r="G419" s="6">
        <f>待赋值表!F418</f>
        <v/>
      </c>
      <c r="H419" s="6">
        <f>待赋值表!G418</f>
        <v/>
      </c>
      <c r="I419" s="6">
        <f>待赋值表!H418</f>
        <v/>
      </c>
      <c r="J419" s="6">
        <f>待赋值表!I418</f>
        <v/>
      </c>
      <c r="K419" s="6">
        <f>待赋值表!J418</f>
        <v/>
      </c>
      <c r="L419" s="6">
        <f>待赋值表!K418</f>
        <v/>
      </c>
      <c r="M419" s="6">
        <f>待赋值表!L418</f>
        <v/>
      </c>
      <c r="N419" s="6">
        <f>待赋值表!M418</f>
        <v/>
      </c>
      <c r="O419" s="6">
        <f>待赋值表!N418</f>
        <v/>
      </c>
      <c r="P419" s="6">
        <f>待赋值表!O418</f>
        <v/>
      </c>
      <c r="Q419" s="6">
        <f>IF(待赋值表!P418&lt;&gt;"",待赋值表!P418,0)</f>
        <v/>
      </c>
      <c r="R419" s="6">
        <f>待赋值表!Q418</f>
        <v/>
      </c>
      <c r="S419" s="6">
        <f>待赋值表!R418</f>
        <v/>
      </c>
      <c r="T419" s="6">
        <f>待赋值表!S418</f>
        <v/>
      </c>
      <c r="U419" s="6">
        <f>待赋值表!T418</f>
        <v/>
      </c>
      <c r="V419" s="6">
        <f>待赋值表!U418</f>
        <v/>
      </c>
      <c r="W419" s="6">
        <f>待赋值表!V418</f>
        <v/>
      </c>
      <c r="X419" s="6">
        <f>待赋值表!W418</f>
        <v/>
      </c>
      <c r="Y419" s="6">
        <f>待赋值表!X418</f>
        <v/>
      </c>
      <c r="Z419" s="3">
        <f>IF(M419&gt;=0.01,"B_pre",IF(M419&gt;=0,"C_pre","none"))</f>
        <v/>
      </c>
      <c r="AA419" s="3">
        <f>IF(U419&gt;0.125,"a_pre",IF(U419&gt;=0,"b_pre","none"))</f>
        <v/>
      </c>
      <c r="AB419" s="3">
        <f>AND(Z419="B_pre",AA419="a_pre")</f>
        <v/>
      </c>
      <c r="AC419" s="3">
        <f>AND(Z419="B_pre",AA419="b_pre")</f>
        <v/>
      </c>
      <c r="AD419" s="3">
        <f>AND(Z419="C_pre",AA419="a_pre")</f>
        <v/>
      </c>
      <c r="AE419" s="3">
        <f>AND(Z419="C_pre",AA419="b_pre")</f>
        <v/>
      </c>
      <c r="AF419" s="6">
        <f>待赋值表!C418</f>
        <v/>
      </c>
      <c r="AG419" s="3">
        <f t="array" ref="AG419">IF(AB419=TRUE,"A",IF(AC419=TRUE,"B",IF(AD419=TRUE,"C",IF(AE419=TRUE,"D","其他"))))</f>
        <v/>
      </c>
      <c r="AH419" s="3">
        <f>IF(分析表!$E$12&lt;&gt;"ALL",AND(AF419=分析表!$E$10,AG419=分析表!$E$12),IF(AF419=分析表!$E$10,TRUE(),IF(AF419="ALL",TRUE(),"")))</f>
        <v/>
      </c>
    </row>
    <row r="420">
      <c r="A420" s="3">
        <f>COUNTIF($AH$2:AH420,"TRUE")</f>
        <v/>
      </c>
      <c r="B420" s="3">
        <f>COUNTIF($AG$2:$AG420,#REF!)</f>
        <v/>
      </c>
      <c r="C420" s="56">
        <f>待赋值表!A419</f>
        <v/>
      </c>
      <c r="E420" s="6">
        <f>待赋值表!D419</f>
        <v/>
      </c>
      <c r="F420" s="6">
        <f>待赋值表!E419</f>
        <v/>
      </c>
      <c r="G420" s="6">
        <f>待赋值表!F419</f>
        <v/>
      </c>
      <c r="H420" s="6">
        <f>待赋值表!G419</f>
        <v/>
      </c>
      <c r="I420" s="6">
        <f>待赋值表!H419</f>
        <v/>
      </c>
      <c r="J420" s="6">
        <f>待赋值表!I419</f>
        <v/>
      </c>
      <c r="K420" s="6">
        <f>待赋值表!J419</f>
        <v/>
      </c>
      <c r="L420" s="6">
        <f>待赋值表!K419</f>
        <v/>
      </c>
      <c r="M420" s="6">
        <f>待赋值表!L419</f>
        <v/>
      </c>
      <c r="N420" s="6">
        <f>待赋值表!M419</f>
        <v/>
      </c>
      <c r="O420" s="6">
        <f>待赋值表!N419</f>
        <v/>
      </c>
      <c r="P420" s="6">
        <f>待赋值表!O419</f>
        <v/>
      </c>
      <c r="Q420" s="6">
        <f>IF(待赋值表!P419&lt;&gt;"",待赋值表!P419,0)</f>
        <v/>
      </c>
      <c r="R420" s="6">
        <f>待赋值表!Q419</f>
        <v/>
      </c>
      <c r="S420" s="6">
        <f>待赋值表!R419</f>
        <v/>
      </c>
      <c r="T420" s="6">
        <f>待赋值表!S419</f>
        <v/>
      </c>
      <c r="U420" s="6">
        <f>待赋值表!T419</f>
        <v/>
      </c>
      <c r="V420" s="6">
        <f>待赋值表!U419</f>
        <v/>
      </c>
      <c r="W420" s="6">
        <f>待赋值表!V419</f>
        <v/>
      </c>
      <c r="X420" s="6">
        <f>待赋值表!W419</f>
        <v/>
      </c>
      <c r="Y420" s="6">
        <f>待赋值表!X419</f>
        <v/>
      </c>
      <c r="Z420" s="3">
        <f>IF(M420&gt;=0.01,"B_pre",IF(M420&gt;=0,"C_pre","none"))</f>
        <v/>
      </c>
      <c r="AA420" s="3">
        <f>IF(U420&gt;0.125,"a_pre",IF(U420&gt;=0,"b_pre","none"))</f>
        <v/>
      </c>
      <c r="AB420" s="3">
        <f>AND(Z420="B_pre",AA420="a_pre")</f>
        <v/>
      </c>
      <c r="AC420" s="3">
        <f>AND(Z420="B_pre",AA420="b_pre")</f>
        <v/>
      </c>
      <c r="AD420" s="3">
        <f>AND(Z420="C_pre",AA420="a_pre")</f>
        <v/>
      </c>
      <c r="AE420" s="3">
        <f>AND(Z420="C_pre",AA420="b_pre")</f>
        <v/>
      </c>
      <c r="AF420" s="6">
        <f>待赋值表!C419</f>
        <v/>
      </c>
      <c r="AG420" s="3">
        <f t="array" ref="AG420">IF(AB420=TRUE,"A",IF(AC420=TRUE,"B",IF(AD420=TRUE,"C",IF(AE420=TRUE,"D","其他"))))</f>
        <v/>
      </c>
      <c r="AH420" s="3">
        <f>IF(分析表!$E$12&lt;&gt;"ALL",AND(AF420=分析表!$E$10,AG420=分析表!$E$12),IF(AF420=分析表!$E$10,TRUE(),IF(AF420="ALL",TRUE(),"")))</f>
        <v/>
      </c>
    </row>
    <row r="421">
      <c r="A421" s="3">
        <f>COUNTIF($AH$2:AH421,"TRUE")</f>
        <v/>
      </c>
      <c r="B421" s="3">
        <f>COUNTIF($AG$2:$AG421,#REF!)</f>
        <v/>
      </c>
      <c r="C421" s="56">
        <f>待赋值表!A420</f>
        <v/>
      </c>
      <c r="E421" s="6">
        <f>待赋值表!D420</f>
        <v/>
      </c>
      <c r="F421" s="6">
        <f>待赋值表!E420</f>
        <v/>
      </c>
      <c r="G421" s="6">
        <f>待赋值表!F420</f>
        <v/>
      </c>
      <c r="H421" s="6">
        <f>待赋值表!G420</f>
        <v/>
      </c>
      <c r="I421" s="6">
        <f>待赋值表!H420</f>
        <v/>
      </c>
      <c r="J421" s="6">
        <f>待赋值表!I420</f>
        <v/>
      </c>
      <c r="K421" s="6">
        <f>待赋值表!J420</f>
        <v/>
      </c>
      <c r="L421" s="6">
        <f>待赋值表!K420</f>
        <v/>
      </c>
      <c r="M421" s="6">
        <f>待赋值表!L420</f>
        <v/>
      </c>
      <c r="N421" s="6">
        <f>待赋值表!M420</f>
        <v/>
      </c>
      <c r="O421" s="6">
        <f>待赋值表!N420</f>
        <v/>
      </c>
      <c r="P421" s="6">
        <f>待赋值表!O420</f>
        <v/>
      </c>
      <c r="Q421" s="6">
        <f>IF(待赋值表!P420&lt;&gt;"",待赋值表!P420,0)</f>
        <v/>
      </c>
      <c r="R421" s="6">
        <f>待赋值表!Q420</f>
        <v/>
      </c>
      <c r="S421" s="6">
        <f>待赋值表!R420</f>
        <v/>
      </c>
      <c r="T421" s="6">
        <f>待赋值表!S420</f>
        <v/>
      </c>
      <c r="U421" s="6">
        <f>待赋值表!T420</f>
        <v/>
      </c>
      <c r="V421" s="6">
        <f>待赋值表!U420</f>
        <v/>
      </c>
      <c r="W421" s="6">
        <f>待赋值表!V420</f>
        <v/>
      </c>
      <c r="X421" s="6">
        <f>待赋值表!W420</f>
        <v/>
      </c>
      <c r="Y421" s="6">
        <f>待赋值表!X420</f>
        <v/>
      </c>
      <c r="Z421" s="3">
        <f>IF(M421&gt;=0.01,"B_pre",IF(M421&gt;=0,"C_pre","none"))</f>
        <v/>
      </c>
      <c r="AA421" s="3">
        <f>IF(U421&gt;0.125,"a_pre",IF(U421&gt;=0,"b_pre","none"))</f>
        <v/>
      </c>
      <c r="AB421" s="3">
        <f>AND(Z421="B_pre",AA421="a_pre")</f>
        <v/>
      </c>
      <c r="AC421" s="3">
        <f>AND(Z421="B_pre",AA421="b_pre")</f>
        <v/>
      </c>
      <c r="AD421" s="3">
        <f>AND(Z421="C_pre",AA421="a_pre")</f>
        <v/>
      </c>
      <c r="AE421" s="3">
        <f>AND(Z421="C_pre",AA421="b_pre")</f>
        <v/>
      </c>
      <c r="AF421" s="6">
        <f>待赋值表!C420</f>
        <v/>
      </c>
      <c r="AG421" s="3">
        <f t="array" ref="AG421">IF(AB421=TRUE,"A",IF(AC421=TRUE,"B",IF(AD421=TRUE,"C",IF(AE421=TRUE,"D","其他"))))</f>
        <v/>
      </c>
      <c r="AH421" s="3">
        <f>IF(分析表!$E$12&lt;&gt;"ALL",AND(AF421=分析表!$E$10,AG421=分析表!$E$12),IF(AF421=分析表!$E$10,TRUE(),IF(AF421="ALL",TRUE(),"")))</f>
        <v/>
      </c>
    </row>
    <row r="422">
      <c r="A422" s="3">
        <f>COUNTIF($AH$2:AH422,"TRUE")</f>
        <v/>
      </c>
      <c r="B422" s="3">
        <f>COUNTIF($AG$2:$AG422,#REF!)</f>
        <v/>
      </c>
      <c r="C422" s="56">
        <f>待赋值表!A421</f>
        <v/>
      </c>
      <c r="E422" s="6">
        <f>待赋值表!D421</f>
        <v/>
      </c>
      <c r="F422" s="6">
        <f>待赋值表!E421</f>
        <v/>
      </c>
      <c r="G422" s="6">
        <f>待赋值表!F421</f>
        <v/>
      </c>
      <c r="H422" s="6">
        <f>待赋值表!G421</f>
        <v/>
      </c>
      <c r="I422" s="6">
        <f>待赋值表!H421</f>
        <v/>
      </c>
      <c r="J422" s="6">
        <f>待赋值表!I421</f>
        <v/>
      </c>
      <c r="K422" s="6">
        <f>待赋值表!J421</f>
        <v/>
      </c>
      <c r="L422" s="6">
        <f>待赋值表!K421</f>
        <v/>
      </c>
      <c r="M422" s="6">
        <f>待赋值表!L421</f>
        <v/>
      </c>
      <c r="N422" s="6">
        <f>待赋值表!M421</f>
        <v/>
      </c>
      <c r="O422" s="6">
        <f>待赋值表!N421</f>
        <v/>
      </c>
      <c r="P422" s="6">
        <f>待赋值表!O421</f>
        <v/>
      </c>
      <c r="Q422" s="6">
        <f>IF(待赋值表!P421&lt;&gt;"",待赋值表!P421,0)</f>
        <v/>
      </c>
      <c r="R422" s="6">
        <f>待赋值表!Q421</f>
        <v/>
      </c>
      <c r="S422" s="6">
        <f>待赋值表!R421</f>
        <v/>
      </c>
      <c r="T422" s="6">
        <f>待赋值表!S421</f>
        <v/>
      </c>
      <c r="U422" s="6">
        <f>待赋值表!T421</f>
        <v/>
      </c>
      <c r="V422" s="6">
        <f>待赋值表!U421</f>
        <v/>
      </c>
      <c r="W422" s="6">
        <f>待赋值表!V421</f>
        <v/>
      </c>
      <c r="X422" s="6">
        <f>待赋值表!W421</f>
        <v/>
      </c>
      <c r="Y422" s="6">
        <f>待赋值表!X421</f>
        <v/>
      </c>
      <c r="Z422" s="3">
        <f>IF(M422&gt;=0.01,"B_pre",IF(M422&gt;=0,"C_pre","none"))</f>
        <v/>
      </c>
      <c r="AA422" s="3">
        <f>IF(U422&gt;0.125,"a_pre",IF(U422&gt;=0,"b_pre","none"))</f>
        <v/>
      </c>
      <c r="AB422" s="3">
        <f>AND(Z422="B_pre",AA422="a_pre")</f>
        <v/>
      </c>
      <c r="AC422" s="3">
        <f>AND(Z422="B_pre",AA422="b_pre")</f>
        <v/>
      </c>
      <c r="AD422" s="3">
        <f>AND(Z422="C_pre",AA422="a_pre")</f>
        <v/>
      </c>
      <c r="AE422" s="3">
        <f>AND(Z422="C_pre",AA422="b_pre")</f>
        <v/>
      </c>
      <c r="AF422" s="6">
        <f>待赋值表!C421</f>
        <v/>
      </c>
      <c r="AG422" s="3">
        <f t="array" ref="AG422">IF(AB422=TRUE,"A",IF(AC422=TRUE,"B",IF(AD422=TRUE,"C",IF(AE422=TRUE,"D","其他"))))</f>
        <v/>
      </c>
      <c r="AH422" s="3">
        <f>IF(分析表!$E$12&lt;&gt;"ALL",AND(AF422=分析表!$E$10,AG422=分析表!$E$12),IF(AF422=分析表!$E$10,TRUE(),IF(AF422="ALL",TRUE(),"")))</f>
        <v/>
      </c>
    </row>
    <row r="423">
      <c r="A423" s="3">
        <f>COUNTIF($AH$2:AH423,"TRUE")</f>
        <v/>
      </c>
      <c r="B423" s="3">
        <f>COUNTIF($AG$2:$AG423,#REF!)</f>
        <v/>
      </c>
      <c r="C423" s="56">
        <f>待赋值表!A422</f>
        <v/>
      </c>
      <c r="E423" s="6">
        <f>待赋值表!D422</f>
        <v/>
      </c>
      <c r="F423" s="6">
        <f>待赋值表!E422</f>
        <v/>
      </c>
      <c r="G423" s="6">
        <f>待赋值表!F422</f>
        <v/>
      </c>
      <c r="H423" s="6">
        <f>待赋值表!G422</f>
        <v/>
      </c>
      <c r="I423" s="6">
        <f>待赋值表!H422</f>
        <v/>
      </c>
      <c r="J423" s="6">
        <f>待赋值表!I422</f>
        <v/>
      </c>
      <c r="K423" s="6">
        <f>待赋值表!J422</f>
        <v/>
      </c>
      <c r="L423" s="6">
        <f>待赋值表!K422</f>
        <v/>
      </c>
      <c r="M423" s="6">
        <f>待赋值表!L422</f>
        <v/>
      </c>
      <c r="N423" s="6">
        <f>待赋值表!M422</f>
        <v/>
      </c>
      <c r="O423" s="6">
        <f>待赋值表!N422</f>
        <v/>
      </c>
      <c r="P423" s="6">
        <f>待赋值表!O422</f>
        <v/>
      </c>
      <c r="Q423" s="6">
        <f>IF(待赋值表!P422&lt;&gt;"",待赋值表!P422,0)</f>
        <v/>
      </c>
      <c r="R423" s="6">
        <f>待赋值表!Q422</f>
        <v/>
      </c>
      <c r="S423" s="6">
        <f>待赋值表!R422</f>
        <v/>
      </c>
      <c r="T423" s="6">
        <f>待赋值表!S422</f>
        <v/>
      </c>
      <c r="U423" s="6">
        <f>待赋值表!T422</f>
        <v/>
      </c>
      <c r="V423" s="6">
        <f>待赋值表!U422</f>
        <v/>
      </c>
      <c r="W423" s="6">
        <f>待赋值表!V422</f>
        <v/>
      </c>
      <c r="X423" s="6">
        <f>待赋值表!W422</f>
        <v/>
      </c>
      <c r="Y423" s="6">
        <f>待赋值表!X422</f>
        <v/>
      </c>
      <c r="Z423" s="3">
        <f>IF(M423&gt;=0.01,"B_pre",IF(M423&gt;=0,"C_pre","none"))</f>
        <v/>
      </c>
      <c r="AA423" s="3">
        <f>IF(U423&gt;0.125,"a_pre",IF(U423&gt;=0,"b_pre","none"))</f>
        <v/>
      </c>
      <c r="AB423" s="3">
        <f>AND(Z423="B_pre",AA423="a_pre")</f>
        <v/>
      </c>
      <c r="AC423" s="3">
        <f>AND(Z423="B_pre",AA423="b_pre")</f>
        <v/>
      </c>
      <c r="AD423" s="3">
        <f>AND(Z423="C_pre",AA423="a_pre")</f>
        <v/>
      </c>
      <c r="AE423" s="3">
        <f>AND(Z423="C_pre",AA423="b_pre")</f>
        <v/>
      </c>
      <c r="AF423" s="6">
        <f>待赋值表!C422</f>
        <v/>
      </c>
      <c r="AG423" s="3">
        <f t="array" ref="AG423">IF(AB423=TRUE,"A",IF(AC423=TRUE,"B",IF(AD423=TRUE,"C",IF(AE423=TRUE,"D","其他"))))</f>
        <v/>
      </c>
      <c r="AH423" s="3">
        <f>IF(分析表!$E$12&lt;&gt;"ALL",AND(AF423=分析表!$E$10,AG423=分析表!$E$12),IF(AF423=分析表!$E$10,TRUE(),IF(AF423="ALL",TRUE(),"")))</f>
        <v/>
      </c>
    </row>
    <row r="424">
      <c r="A424" s="3">
        <f>COUNTIF($AH$2:AH424,"TRUE")</f>
        <v/>
      </c>
      <c r="B424" s="3">
        <f>COUNTIF($AG$2:$AG424,#REF!)</f>
        <v/>
      </c>
      <c r="C424" s="56">
        <f>待赋值表!A423</f>
        <v/>
      </c>
      <c r="E424" s="6">
        <f>待赋值表!D423</f>
        <v/>
      </c>
      <c r="F424" s="6">
        <f>待赋值表!E423</f>
        <v/>
      </c>
      <c r="G424" s="6">
        <f>待赋值表!F423</f>
        <v/>
      </c>
      <c r="H424" s="6">
        <f>待赋值表!G423</f>
        <v/>
      </c>
      <c r="I424" s="6">
        <f>待赋值表!H423</f>
        <v/>
      </c>
      <c r="J424" s="6">
        <f>待赋值表!I423</f>
        <v/>
      </c>
      <c r="K424" s="6">
        <f>待赋值表!J423</f>
        <v/>
      </c>
      <c r="L424" s="6">
        <f>待赋值表!K423</f>
        <v/>
      </c>
      <c r="M424" s="6">
        <f>待赋值表!L423</f>
        <v/>
      </c>
      <c r="N424" s="6">
        <f>待赋值表!M423</f>
        <v/>
      </c>
      <c r="O424" s="6">
        <f>待赋值表!N423</f>
        <v/>
      </c>
      <c r="P424" s="6">
        <f>待赋值表!O423</f>
        <v/>
      </c>
      <c r="Q424" s="6">
        <f>IF(待赋值表!P423&lt;&gt;"",待赋值表!P423,0)</f>
        <v/>
      </c>
      <c r="R424" s="6">
        <f>待赋值表!Q423</f>
        <v/>
      </c>
      <c r="S424" s="6">
        <f>待赋值表!R423</f>
        <v/>
      </c>
      <c r="T424" s="6">
        <f>待赋值表!S423</f>
        <v/>
      </c>
      <c r="U424" s="6">
        <f>待赋值表!T423</f>
        <v/>
      </c>
      <c r="V424" s="6">
        <f>待赋值表!U423</f>
        <v/>
      </c>
      <c r="W424" s="6">
        <f>待赋值表!V423</f>
        <v/>
      </c>
      <c r="X424" s="6">
        <f>待赋值表!W423</f>
        <v/>
      </c>
      <c r="Y424" s="6">
        <f>待赋值表!X423</f>
        <v/>
      </c>
      <c r="Z424" s="3">
        <f>IF(M424&gt;=0.01,"B_pre",IF(M424&gt;=0,"C_pre","none"))</f>
        <v/>
      </c>
      <c r="AA424" s="3">
        <f>IF(U424&gt;0.125,"a_pre",IF(U424&gt;=0,"b_pre","none"))</f>
        <v/>
      </c>
      <c r="AB424" s="3">
        <f>AND(Z424="B_pre",AA424="a_pre")</f>
        <v/>
      </c>
      <c r="AC424" s="3">
        <f>AND(Z424="B_pre",AA424="b_pre")</f>
        <v/>
      </c>
      <c r="AD424" s="3">
        <f>AND(Z424="C_pre",AA424="a_pre")</f>
        <v/>
      </c>
      <c r="AE424" s="3">
        <f>AND(Z424="C_pre",AA424="b_pre")</f>
        <v/>
      </c>
      <c r="AF424" s="6">
        <f>待赋值表!C423</f>
        <v/>
      </c>
      <c r="AG424" s="3">
        <f t="array" ref="AG424">IF(AB424=TRUE,"A",IF(AC424=TRUE,"B",IF(AD424=TRUE,"C",IF(AE424=TRUE,"D","其他"))))</f>
        <v/>
      </c>
      <c r="AH424" s="3">
        <f>IF(分析表!$E$12&lt;&gt;"ALL",AND(AF424=分析表!$E$10,AG424=分析表!$E$12),IF(AF424=分析表!$E$10,TRUE(),IF(AF424="ALL",TRUE(),"")))</f>
        <v/>
      </c>
    </row>
    <row r="425">
      <c r="A425" s="3">
        <f>COUNTIF($AH$2:AH425,"TRUE")</f>
        <v/>
      </c>
      <c r="B425" s="3">
        <f>COUNTIF($AG$2:$AG425,#REF!)</f>
        <v/>
      </c>
      <c r="C425" s="56">
        <f>待赋值表!A424</f>
        <v/>
      </c>
      <c r="E425" s="6">
        <f>待赋值表!D424</f>
        <v/>
      </c>
      <c r="F425" s="6">
        <f>待赋值表!E424</f>
        <v/>
      </c>
      <c r="G425" s="6">
        <f>待赋值表!F424</f>
        <v/>
      </c>
      <c r="H425" s="6">
        <f>待赋值表!G424</f>
        <v/>
      </c>
      <c r="I425" s="6">
        <f>待赋值表!H424</f>
        <v/>
      </c>
      <c r="J425" s="6">
        <f>待赋值表!I424</f>
        <v/>
      </c>
      <c r="K425" s="6">
        <f>待赋值表!J424</f>
        <v/>
      </c>
      <c r="L425" s="6">
        <f>待赋值表!K424</f>
        <v/>
      </c>
      <c r="M425" s="6">
        <f>待赋值表!L424</f>
        <v/>
      </c>
      <c r="N425" s="6">
        <f>待赋值表!M424</f>
        <v/>
      </c>
      <c r="O425" s="6">
        <f>待赋值表!N424</f>
        <v/>
      </c>
      <c r="P425" s="6">
        <f>待赋值表!O424</f>
        <v/>
      </c>
      <c r="Q425" s="6">
        <f>IF(待赋值表!P424&lt;&gt;"",待赋值表!P424,0)</f>
        <v/>
      </c>
      <c r="R425" s="6">
        <f>待赋值表!Q424</f>
        <v/>
      </c>
      <c r="S425" s="6">
        <f>待赋值表!R424</f>
        <v/>
      </c>
      <c r="T425" s="6">
        <f>待赋值表!S424</f>
        <v/>
      </c>
      <c r="U425" s="6">
        <f>待赋值表!T424</f>
        <v/>
      </c>
      <c r="V425" s="6">
        <f>待赋值表!U424</f>
        <v/>
      </c>
      <c r="W425" s="6">
        <f>待赋值表!V424</f>
        <v/>
      </c>
      <c r="X425" s="6">
        <f>待赋值表!W424</f>
        <v/>
      </c>
      <c r="Y425" s="6">
        <f>待赋值表!X424</f>
        <v/>
      </c>
      <c r="Z425" s="3">
        <f>IF(M425&gt;=0.01,"B_pre",IF(M425&gt;=0,"C_pre","none"))</f>
        <v/>
      </c>
      <c r="AA425" s="3">
        <f>IF(U425&gt;0.125,"a_pre",IF(U425&gt;=0,"b_pre","none"))</f>
        <v/>
      </c>
      <c r="AB425" s="3">
        <f>AND(Z425="B_pre",AA425="a_pre")</f>
        <v/>
      </c>
      <c r="AC425" s="3">
        <f>AND(Z425="B_pre",AA425="b_pre")</f>
        <v/>
      </c>
      <c r="AD425" s="3">
        <f>AND(Z425="C_pre",AA425="a_pre")</f>
        <v/>
      </c>
      <c r="AE425" s="3">
        <f>AND(Z425="C_pre",AA425="b_pre")</f>
        <v/>
      </c>
      <c r="AF425" s="6">
        <f>待赋值表!C424</f>
        <v/>
      </c>
      <c r="AG425" s="3">
        <f t="array" ref="AG425">IF(AB425=TRUE,"A",IF(AC425=TRUE,"B",IF(AD425=TRUE,"C",IF(AE425=TRUE,"D","其他"))))</f>
        <v/>
      </c>
      <c r="AH425" s="3">
        <f>IF(分析表!$E$12&lt;&gt;"ALL",AND(AF425=分析表!$E$10,AG425=分析表!$E$12),IF(AF425=分析表!$E$10,TRUE(),IF(AF425="ALL",TRUE(),"")))</f>
        <v/>
      </c>
    </row>
    <row r="426">
      <c r="A426" s="3">
        <f>COUNTIF($AH$2:AH426,"TRUE")</f>
        <v/>
      </c>
      <c r="B426" s="3">
        <f>COUNTIF($AG$2:$AG426,#REF!)</f>
        <v/>
      </c>
      <c r="C426" s="56">
        <f>待赋值表!A425</f>
        <v/>
      </c>
      <c r="E426" s="6">
        <f>待赋值表!D425</f>
        <v/>
      </c>
      <c r="F426" s="6">
        <f>待赋值表!E425</f>
        <v/>
      </c>
      <c r="G426" s="6">
        <f>待赋值表!F425</f>
        <v/>
      </c>
      <c r="H426" s="6">
        <f>待赋值表!G425</f>
        <v/>
      </c>
      <c r="I426" s="6">
        <f>待赋值表!H425</f>
        <v/>
      </c>
      <c r="J426" s="6">
        <f>待赋值表!I425</f>
        <v/>
      </c>
      <c r="K426" s="6">
        <f>待赋值表!J425</f>
        <v/>
      </c>
      <c r="L426" s="6">
        <f>待赋值表!K425</f>
        <v/>
      </c>
      <c r="M426" s="6">
        <f>待赋值表!L425</f>
        <v/>
      </c>
      <c r="N426" s="6">
        <f>待赋值表!M425</f>
        <v/>
      </c>
      <c r="O426" s="6">
        <f>待赋值表!N425</f>
        <v/>
      </c>
      <c r="P426" s="6">
        <f>待赋值表!O425</f>
        <v/>
      </c>
      <c r="Q426" s="6">
        <f>IF(待赋值表!P425&lt;&gt;"",待赋值表!P425,0)</f>
        <v/>
      </c>
      <c r="R426" s="6">
        <f>待赋值表!Q425</f>
        <v/>
      </c>
      <c r="S426" s="6">
        <f>待赋值表!R425</f>
        <v/>
      </c>
      <c r="T426" s="6">
        <f>待赋值表!S425</f>
        <v/>
      </c>
      <c r="U426" s="6">
        <f>待赋值表!T425</f>
        <v/>
      </c>
      <c r="V426" s="6">
        <f>待赋值表!U425</f>
        <v/>
      </c>
      <c r="W426" s="6">
        <f>待赋值表!V425</f>
        <v/>
      </c>
      <c r="X426" s="6">
        <f>待赋值表!W425</f>
        <v/>
      </c>
      <c r="Y426" s="6">
        <f>待赋值表!X425</f>
        <v/>
      </c>
      <c r="Z426" s="3">
        <f>IF(M426&gt;=0.01,"B_pre",IF(M426&gt;=0,"C_pre","none"))</f>
        <v/>
      </c>
      <c r="AA426" s="3">
        <f>IF(U426&gt;0.125,"a_pre",IF(U426&gt;=0,"b_pre","none"))</f>
        <v/>
      </c>
      <c r="AB426" s="3">
        <f>AND(Z426="B_pre",AA426="a_pre")</f>
        <v/>
      </c>
      <c r="AC426" s="3">
        <f>AND(Z426="B_pre",AA426="b_pre")</f>
        <v/>
      </c>
      <c r="AD426" s="3">
        <f>AND(Z426="C_pre",AA426="a_pre")</f>
        <v/>
      </c>
      <c r="AE426" s="3">
        <f>AND(Z426="C_pre",AA426="b_pre")</f>
        <v/>
      </c>
      <c r="AF426" s="6">
        <f>待赋值表!C425</f>
        <v/>
      </c>
      <c r="AG426" s="3">
        <f t="array" ref="AG426">IF(AB426=TRUE,"A",IF(AC426=TRUE,"B",IF(AD426=TRUE,"C",IF(AE426=TRUE,"D","其他"))))</f>
        <v/>
      </c>
      <c r="AH426" s="3">
        <f>IF(分析表!$E$12&lt;&gt;"ALL",AND(AF426=分析表!$E$10,AG426=分析表!$E$12),IF(AF426=分析表!$E$10,TRUE(),IF(AF426="ALL",TRUE(),"")))</f>
        <v/>
      </c>
    </row>
    <row r="427">
      <c r="A427" s="3">
        <f>COUNTIF($AH$2:AH427,"TRUE")</f>
        <v/>
      </c>
      <c r="B427" s="3">
        <f>COUNTIF($AG$2:$AG427,#REF!)</f>
        <v/>
      </c>
      <c r="C427" s="56">
        <f>待赋值表!A426</f>
        <v/>
      </c>
      <c r="E427" s="6">
        <f>待赋值表!D426</f>
        <v/>
      </c>
      <c r="F427" s="6">
        <f>待赋值表!E426</f>
        <v/>
      </c>
      <c r="G427" s="6">
        <f>待赋值表!F426</f>
        <v/>
      </c>
      <c r="H427" s="6">
        <f>待赋值表!G426</f>
        <v/>
      </c>
      <c r="I427" s="6">
        <f>待赋值表!H426</f>
        <v/>
      </c>
      <c r="J427" s="6">
        <f>待赋值表!I426</f>
        <v/>
      </c>
      <c r="K427" s="6">
        <f>待赋值表!J426</f>
        <v/>
      </c>
      <c r="L427" s="6">
        <f>待赋值表!K426</f>
        <v/>
      </c>
      <c r="M427" s="6">
        <f>待赋值表!L426</f>
        <v/>
      </c>
      <c r="N427" s="6">
        <f>待赋值表!M426</f>
        <v/>
      </c>
      <c r="O427" s="6">
        <f>待赋值表!N426</f>
        <v/>
      </c>
      <c r="P427" s="6">
        <f>待赋值表!O426</f>
        <v/>
      </c>
      <c r="Q427" s="6">
        <f>IF(待赋值表!P426&lt;&gt;"",待赋值表!P426,0)</f>
        <v/>
      </c>
      <c r="R427" s="6">
        <f>待赋值表!Q426</f>
        <v/>
      </c>
      <c r="S427" s="6">
        <f>待赋值表!R426</f>
        <v/>
      </c>
      <c r="T427" s="6">
        <f>待赋值表!S426</f>
        <v/>
      </c>
      <c r="U427" s="6">
        <f>待赋值表!T426</f>
        <v/>
      </c>
      <c r="V427" s="6">
        <f>待赋值表!U426</f>
        <v/>
      </c>
      <c r="W427" s="6">
        <f>待赋值表!V426</f>
        <v/>
      </c>
      <c r="X427" s="6">
        <f>待赋值表!W426</f>
        <v/>
      </c>
      <c r="Y427" s="6">
        <f>待赋值表!X426</f>
        <v/>
      </c>
      <c r="Z427" s="3">
        <f>IF(M427&gt;=0.01,"B_pre",IF(M427&gt;=0,"C_pre","none"))</f>
        <v/>
      </c>
      <c r="AA427" s="3">
        <f>IF(U427&gt;0.125,"a_pre",IF(U427&gt;=0,"b_pre","none"))</f>
        <v/>
      </c>
      <c r="AB427" s="3">
        <f>AND(Z427="B_pre",AA427="a_pre")</f>
        <v/>
      </c>
      <c r="AC427" s="3">
        <f>AND(Z427="B_pre",AA427="b_pre")</f>
        <v/>
      </c>
      <c r="AD427" s="3">
        <f>AND(Z427="C_pre",AA427="a_pre")</f>
        <v/>
      </c>
      <c r="AE427" s="3">
        <f>AND(Z427="C_pre",AA427="b_pre")</f>
        <v/>
      </c>
      <c r="AF427" s="6">
        <f>待赋值表!C426</f>
        <v/>
      </c>
      <c r="AG427" s="3">
        <f t="array" ref="AG427">IF(AB427=TRUE,"A",IF(AC427=TRUE,"B",IF(AD427=TRUE,"C",IF(AE427=TRUE,"D","其他"))))</f>
        <v/>
      </c>
      <c r="AH427" s="3">
        <f>IF(分析表!$E$12&lt;&gt;"ALL",AND(AF427=分析表!$E$10,AG427=分析表!$E$12),IF(AF427=分析表!$E$10,TRUE(),IF(AF427="ALL",TRUE(),"")))</f>
        <v/>
      </c>
    </row>
    <row r="428">
      <c r="A428" s="3">
        <f>COUNTIF($AH$2:AH428,"TRUE")</f>
        <v/>
      </c>
      <c r="B428" s="3">
        <f>COUNTIF($AG$2:$AG428,#REF!)</f>
        <v/>
      </c>
      <c r="C428" s="56">
        <f>待赋值表!A427</f>
        <v/>
      </c>
      <c r="E428" s="6">
        <f>待赋值表!D427</f>
        <v/>
      </c>
      <c r="F428" s="6">
        <f>待赋值表!E427</f>
        <v/>
      </c>
      <c r="G428" s="6">
        <f>待赋值表!F427</f>
        <v/>
      </c>
      <c r="H428" s="6">
        <f>待赋值表!G427</f>
        <v/>
      </c>
      <c r="I428" s="6">
        <f>待赋值表!H427</f>
        <v/>
      </c>
      <c r="J428" s="6">
        <f>待赋值表!I427</f>
        <v/>
      </c>
      <c r="K428" s="6">
        <f>待赋值表!J427</f>
        <v/>
      </c>
      <c r="L428" s="6">
        <f>待赋值表!K427</f>
        <v/>
      </c>
      <c r="M428" s="6">
        <f>待赋值表!L427</f>
        <v/>
      </c>
      <c r="N428" s="6">
        <f>待赋值表!M427</f>
        <v/>
      </c>
      <c r="O428" s="6">
        <f>待赋值表!N427</f>
        <v/>
      </c>
      <c r="P428" s="6">
        <f>待赋值表!O427</f>
        <v/>
      </c>
      <c r="Q428" s="6">
        <f>IF(待赋值表!P427&lt;&gt;"",待赋值表!P427,0)</f>
        <v/>
      </c>
      <c r="R428" s="6">
        <f>待赋值表!Q427</f>
        <v/>
      </c>
      <c r="S428" s="6">
        <f>待赋值表!R427</f>
        <v/>
      </c>
      <c r="T428" s="6">
        <f>待赋值表!S427</f>
        <v/>
      </c>
      <c r="U428" s="6">
        <f>待赋值表!T427</f>
        <v/>
      </c>
      <c r="V428" s="6">
        <f>待赋值表!U427</f>
        <v/>
      </c>
      <c r="W428" s="6">
        <f>待赋值表!V427</f>
        <v/>
      </c>
      <c r="X428" s="6">
        <f>待赋值表!W427</f>
        <v/>
      </c>
      <c r="Y428" s="6">
        <f>待赋值表!X427</f>
        <v/>
      </c>
      <c r="Z428" s="3">
        <f>IF(M428&gt;=0.01,"B_pre",IF(M428&gt;=0,"C_pre","none"))</f>
        <v/>
      </c>
      <c r="AA428" s="3">
        <f>IF(U428&gt;0.125,"a_pre",IF(U428&gt;=0,"b_pre","none"))</f>
        <v/>
      </c>
      <c r="AB428" s="3">
        <f>AND(Z428="B_pre",AA428="a_pre")</f>
        <v/>
      </c>
      <c r="AC428" s="3">
        <f>AND(Z428="B_pre",AA428="b_pre")</f>
        <v/>
      </c>
      <c r="AD428" s="3">
        <f>AND(Z428="C_pre",AA428="a_pre")</f>
        <v/>
      </c>
      <c r="AE428" s="3">
        <f>AND(Z428="C_pre",AA428="b_pre")</f>
        <v/>
      </c>
      <c r="AF428" s="6">
        <f>待赋值表!C427</f>
        <v/>
      </c>
      <c r="AG428" s="3">
        <f t="array" ref="AG428">IF(AB428=TRUE,"A",IF(AC428=TRUE,"B",IF(AD428=TRUE,"C",IF(AE428=TRUE,"D","其他"))))</f>
        <v/>
      </c>
      <c r="AH428" s="3">
        <f>IF(分析表!$E$12&lt;&gt;"ALL",AND(AF428=分析表!$E$10,AG428=分析表!$E$12),IF(AF428=分析表!$E$10,TRUE(),IF(AF428="ALL",TRUE(),"")))</f>
        <v/>
      </c>
    </row>
    <row r="429">
      <c r="A429" s="3">
        <f>COUNTIF($AH$2:AH429,"TRUE")</f>
        <v/>
      </c>
      <c r="B429" s="3">
        <f>COUNTIF($AG$2:$AG429,#REF!)</f>
        <v/>
      </c>
      <c r="C429" s="56">
        <f>待赋值表!A428</f>
        <v/>
      </c>
      <c r="E429" s="6">
        <f>待赋值表!D428</f>
        <v/>
      </c>
      <c r="F429" s="6">
        <f>待赋值表!E428</f>
        <v/>
      </c>
      <c r="G429" s="6">
        <f>待赋值表!F428</f>
        <v/>
      </c>
      <c r="H429" s="6">
        <f>待赋值表!G428</f>
        <v/>
      </c>
      <c r="I429" s="6">
        <f>待赋值表!H428</f>
        <v/>
      </c>
      <c r="J429" s="6">
        <f>待赋值表!I428</f>
        <v/>
      </c>
      <c r="K429" s="6">
        <f>待赋值表!J428</f>
        <v/>
      </c>
      <c r="L429" s="6">
        <f>待赋值表!K428</f>
        <v/>
      </c>
      <c r="M429" s="6">
        <f>待赋值表!L428</f>
        <v/>
      </c>
      <c r="N429" s="6">
        <f>待赋值表!M428</f>
        <v/>
      </c>
      <c r="O429" s="6">
        <f>待赋值表!N428</f>
        <v/>
      </c>
      <c r="P429" s="6">
        <f>待赋值表!O428</f>
        <v/>
      </c>
      <c r="Q429" s="6">
        <f>IF(待赋值表!P428&lt;&gt;"",待赋值表!P428,0)</f>
        <v/>
      </c>
      <c r="R429" s="6">
        <f>待赋值表!Q428</f>
        <v/>
      </c>
      <c r="S429" s="6">
        <f>待赋值表!R428</f>
        <v/>
      </c>
      <c r="T429" s="6">
        <f>待赋值表!S428</f>
        <v/>
      </c>
      <c r="U429" s="6">
        <f>待赋值表!T428</f>
        <v/>
      </c>
      <c r="V429" s="6">
        <f>待赋值表!U428</f>
        <v/>
      </c>
      <c r="W429" s="6">
        <f>待赋值表!V428</f>
        <v/>
      </c>
      <c r="X429" s="6">
        <f>待赋值表!W428</f>
        <v/>
      </c>
      <c r="Y429" s="6">
        <f>待赋值表!X428</f>
        <v/>
      </c>
      <c r="Z429" s="3">
        <f>IF(M429&gt;=0.01,"B_pre",IF(M429&gt;=0,"C_pre","none"))</f>
        <v/>
      </c>
      <c r="AA429" s="3">
        <f>IF(U429&gt;0.125,"a_pre",IF(U429&gt;=0,"b_pre","none"))</f>
        <v/>
      </c>
      <c r="AB429" s="3">
        <f>AND(Z429="B_pre",AA429="a_pre")</f>
        <v/>
      </c>
      <c r="AC429" s="3">
        <f>AND(Z429="B_pre",AA429="b_pre")</f>
        <v/>
      </c>
      <c r="AD429" s="3">
        <f>AND(Z429="C_pre",AA429="a_pre")</f>
        <v/>
      </c>
      <c r="AE429" s="3">
        <f>AND(Z429="C_pre",AA429="b_pre")</f>
        <v/>
      </c>
      <c r="AF429" s="6">
        <f>待赋值表!C428</f>
        <v/>
      </c>
      <c r="AG429" s="3">
        <f t="array" ref="AG429">IF(AB429=TRUE,"A",IF(AC429=TRUE,"B",IF(AD429=TRUE,"C",IF(AE429=TRUE,"D","其他"))))</f>
        <v/>
      </c>
      <c r="AH429" s="3">
        <f>IF(分析表!$E$12&lt;&gt;"ALL",AND(AF429=分析表!$E$10,AG429=分析表!$E$12),IF(AF429=分析表!$E$10,TRUE(),IF(AF429="ALL",TRUE(),"")))</f>
        <v/>
      </c>
    </row>
    <row r="430">
      <c r="A430" s="3">
        <f>COUNTIF($AH$2:AH430,"TRUE")</f>
        <v/>
      </c>
      <c r="B430" s="3">
        <f>COUNTIF($AG$2:$AG430,#REF!)</f>
        <v/>
      </c>
      <c r="C430" s="56">
        <f>待赋值表!A429</f>
        <v/>
      </c>
      <c r="E430" s="6">
        <f>待赋值表!D429</f>
        <v/>
      </c>
      <c r="F430" s="6">
        <f>待赋值表!E429</f>
        <v/>
      </c>
      <c r="G430" s="6">
        <f>待赋值表!F429</f>
        <v/>
      </c>
      <c r="H430" s="6">
        <f>待赋值表!G429</f>
        <v/>
      </c>
      <c r="I430" s="6">
        <f>待赋值表!H429</f>
        <v/>
      </c>
      <c r="J430" s="6">
        <f>待赋值表!I429</f>
        <v/>
      </c>
      <c r="K430" s="6">
        <f>待赋值表!J429</f>
        <v/>
      </c>
      <c r="L430" s="6">
        <f>待赋值表!K429</f>
        <v/>
      </c>
      <c r="M430" s="6">
        <f>待赋值表!L429</f>
        <v/>
      </c>
      <c r="N430" s="6">
        <f>待赋值表!M429</f>
        <v/>
      </c>
      <c r="O430" s="6">
        <f>待赋值表!N429</f>
        <v/>
      </c>
      <c r="P430" s="6">
        <f>待赋值表!O429</f>
        <v/>
      </c>
      <c r="Q430" s="6">
        <f>IF(待赋值表!P429&lt;&gt;"",待赋值表!P429,0)</f>
        <v/>
      </c>
      <c r="R430" s="6">
        <f>待赋值表!Q429</f>
        <v/>
      </c>
      <c r="S430" s="6">
        <f>待赋值表!R429</f>
        <v/>
      </c>
      <c r="T430" s="6">
        <f>待赋值表!S429</f>
        <v/>
      </c>
      <c r="U430" s="6">
        <f>待赋值表!T429</f>
        <v/>
      </c>
      <c r="V430" s="6">
        <f>待赋值表!U429</f>
        <v/>
      </c>
      <c r="W430" s="6">
        <f>待赋值表!V429</f>
        <v/>
      </c>
      <c r="X430" s="6">
        <f>待赋值表!W429</f>
        <v/>
      </c>
      <c r="Y430" s="6">
        <f>待赋值表!X429</f>
        <v/>
      </c>
      <c r="Z430" s="3">
        <f>IF(M430&gt;=0.01,"B_pre",IF(M430&gt;=0,"C_pre","none"))</f>
        <v/>
      </c>
      <c r="AA430" s="3">
        <f>IF(U430&gt;0.125,"a_pre",IF(U430&gt;=0,"b_pre","none"))</f>
        <v/>
      </c>
      <c r="AB430" s="3">
        <f>AND(Z430="B_pre",AA430="a_pre")</f>
        <v/>
      </c>
      <c r="AC430" s="3">
        <f>AND(Z430="B_pre",AA430="b_pre")</f>
        <v/>
      </c>
      <c r="AD430" s="3">
        <f>AND(Z430="C_pre",AA430="a_pre")</f>
        <v/>
      </c>
      <c r="AE430" s="3">
        <f>AND(Z430="C_pre",AA430="b_pre")</f>
        <v/>
      </c>
      <c r="AF430" s="6">
        <f>待赋值表!C429</f>
        <v/>
      </c>
      <c r="AG430" s="3">
        <f t="array" ref="AG430">IF(AB430=TRUE,"A",IF(AC430=TRUE,"B",IF(AD430=TRUE,"C",IF(AE430=TRUE,"D","其他"))))</f>
        <v/>
      </c>
      <c r="AH430" s="3">
        <f>IF(分析表!$E$12&lt;&gt;"ALL",AND(AF430=分析表!$E$10,AG430=分析表!$E$12),IF(AF430=分析表!$E$10,TRUE(),IF(AF430="ALL",TRUE(),"")))</f>
        <v/>
      </c>
    </row>
    <row r="431">
      <c r="A431" s="3">
        <f>COUNTIF($AH$2:AH431,"TRUE")</f>
        <v/>
      </c>
      <c r="B431" s="3">
        <f>COUNTIF($AG$2:$AG431,#REF!)</f>
        <v/>
      </c>
      <c r="C431" s="56">
        <f>待赋值表!A430</f>
        <v/>
      </c>
      <c r="E431" s="6">
        <f>待赋值表!D430</f>
        <v/>
      </c>
      <c r="F431" s="6">
        <f>待赋值表!E430</f>
        <v/>
      </c>
      <c r="G431" s="6">
        <f>待赋值表!F430</f>
        <v/>
      </c>
      <c r="H431" s="6">
        <f>待赋值表!G430</f>
        <v/>
      </c>
      <c r="I431" s="6">
        <f>待赋值表!H430</f>
        <v/>
      </c>
      <c r="J431" s="6">
        <f>待赋值表!I430</f>
        <v/>
      </c>
      <c r="K431" s="6">
        <f>待赋值表!J430</f>
        <v/>
      </c>
      <c r="L431" s="6">
        <f>待赋值表!K430</f>
        <v/>
      </c>
      <c r="M431" s="6">
        <f>待赋值表!L430</f>
        <v/>
      </c>
      <c r="N431" s="6">
        <f>待赋值表!M430</f>
        <v/>
      </c>
      <c r="O431" s="6">
        <f>待赋值表!N430</f>
        <v/>
      </c>
      <c r="P431" s="6">
        <f>待赋值表!O430</f>
        <v/>
      </c>
      <c r="Q431" s="6">
        <f>IF(待赋值表!P430&lt;&gt;"",待赋值表!P430,0)</f>
        <v/>
      </c>
      <c r="R431" s="6">
        <f>待赋值表!Q430</f>
        <v/>
      </c>
      <c r="S431" s="6">
        <f>待赋值表!R430</f>
        <v/>
      </c>
      <c r="T431" s="6">
        <f>待赋值表!S430</f>
        <v/>
      </c>
      <c r="U431" s="6">
        <f>待赋值表!T430</f>
        <v/>
      </c>
      <c r="V431" s="6">
        <f>待赋值表!U430</f>
        <v/>
      </c>
      <c r="W431" s="6">
        <f>待赋值表!V430</f>
        <v/>
      </c>
      <c r="X431" s="6">
        <f>待赋值表!W430</f>
        <v/>
      </c>
      <c r="Y431" s="6">
        <f>待赋值表!X430</f>
        <v/>
      </c>
      <c r="Z431" s="3">
        <f>IF(M431&gt;=0.01,"B_pre",IF(M431&gt;=0,"C_pre","none"))</f>
        <v/>
      </c>
      <c r="AA431" s="3">
        <f>IF(U431&gt;0.125,"a_pre",IF(U431&gt;=0,"b_pre","none"))</f>
        <v/>
      </c>
      <c r="AB431" s="3">
        <f>AND(Z431="B_pre",AA431="a_pre")</f>
        <v/>
      </c>
      <c r="AC431" s="3">
        <f>AND(Z431="B_pre",AA431="b_pre")</f>
        <v/>
      </c>
      <c r="AD431" s="3">
        <f>AND(Z431="C_pre",AA431="a_pre")</f>
        <v/>
      </c>
      <c r="AE431" s="3">
        <f>AND(Z431="C_pre",AA431="b_pre")</f>
        <v/>
      </c>
      <c r="AF431" s="6">
        <f>待赋值表!C430</f>
        <v/>
      </c>
      <c r="AG431" s="3">
        <f t="array" ref="AG431">IF(AB431=TRUE,"A",IF(AC431=TRUE,"B",IF(AD431=TRUE,"C",IF(AE431=TRUE,"D","其他"))))</f>
        <v/>
      </c>
      <c r="AH431" s="3">
        <f>IF(分析表!$E$12&lt;&gt;"ALL",AND(AF431=分析表!$E$10,AG431=分析表!$E$12),IF(AF431=分析表!$E$10,TRUE(),IF(AF431="ALL",TRUE(),"")))</f>
        <v/>
      </c>
    </row>
    <row r="432">
      <c r="A432" s="3">
        <f>COUNTIF($AH$2:AH432,"TRUE")</f>
        <v/>
      </c>
      <c r="B432" s="3">
        <f>COUNTIF($AG$2:$AG432,#REF!)</f>
        <v/>
      </c>
      <c r="C432" s="56">
        <f>待赋值表!A431</f>
        <v/>
      </c>
      <c r="E432" s="6">
        <f>待赋值表!D431</f>
        <v/>
      </c>
      <c r="F432" s="6">
        <f>待赋值表!E431</f>
        <v/>
      </c>
      <c r="G432" s="6">
        <f>待赋值表!F431</f>
        <v/>
      </c>
      <c r="H432" s="6">
        <f>待赋值表!G431</f>
        <v/>
      </c>
      <c r="I432" s="6">
        <f>待赋值表!H431</f>
        <v/>
      </c>
      <c r="J432" s="6">
        <f>待赋值表!I431</f>
        <v/>
      </c>
      <c r="K432" s="6">
        <f>待赋值表!J431</f>
        <v/>
      </c>
      <c r="L432" s="6">
        <f>待赋值表!K431</f>
        <v/>
      </c>
      <c r="M432" s="6">
        <f>待赋值表!L431</f>
        <v/>
      </c>
      <c r="N432" s="6">
        <f>待赋值表!M431</f>
        <v/>
      </c>
      <c r="O432" s="6">
        <f>待赋值表!N431</f>
        <v/>
      </c>
      <c r="P432" s="6">
        <f>待赋值表!O431</f>
        <v/>
      </c>
      <c r="Q432" s="6">
        <f>IF(待赋值表!P431&lt;&gt;"",待赋值表!P431,0)</f>
        <v/>
      </c>
      <c r="R432" s="6">
        <f>待赋值表!Q431</f>
        <v/>
      </c>
      <c r="S432" s="6">
        <f>待赋值表!R431</f>
        <v/>
      </c>
      <c r="T432" s="6">
        <f>待赋值表!S431</f>
        <v/>
      </c>
      <c r="U432" s="6">
        <f>待赋值表!T431</f>
        <v/>
      </c>
      <c r="V432" s="6">
        <f>待赋值表!U431</f>
        <v/>
      </c>
      <c r="W432" s="6">
        <f>待赋值表!V431</f>
        <v/>
      </c>
      <c r="X432" s="6">
        <f>待赋值表!W431</f>
        <v/>
      </c>
      <c r="Y432" s="6">
        <f>待赋值表!X431</f>
        <v/>
      </c>
      <c r="Z432" s="3">
        <f>IF(M432&gt;=0.01,"B_pre",IF(M432&gt;=0,"C_pre","none"))</f>
        <v/>
      </c>
      <c r="AA432" s="3">
        <f>IF(U432&gt;0.125,"a_pre",IF(U432&gt;=0,"b_pre","none"))</f>
        <v/>
      </c>
      <c r="AB432" s="3">
        <f>AND(Z432="B_pre",AA432="a_pre")</f>
        <v/>
      </c>
      <c r="AC432" s="3">
        <f>AND(Z432="B_pre",AA432="b_pre")</f>
        <v/>
      </c>
      <c r="AD432" s="3">
        <f>AND(Z432="C_pre",AA432="a_pre")</f>
        <v/>
      </c>
      <c r="AE432" s="3">
        <f>AND(Z432="C_pre",AA432="b_pre")</f>
        <v/>
      </c>
      <c r="AF432" s="6">
        <f>待赋值表!C431</f>
        <v/>
      </c>
      <c r="AG432" s="3">
        <f t="array" ref="AG432">IF(AB432=TRUE,"A",IF(AC432=TRUE,"B",IF(AD432=TRUE,"C",IF(AE432=TRUE,"D","其他"))))</f>
        <v/>
      </c>
      <c r="AH432" s="3">
        <f>IF(分析表!$E$12&lt;&gt;"ALL",AND(AF432=分析表!$E$10,AG432=分析表!$E$12),IF(AF432=分析表!$E$10,TRUE(),IF(AF432="ALL",TRUE(),"")))</f>
        <v/>
      </c>
    </row>
    <row r="433">
      <c r="A433" s="3">
        <f>COUNTIF($AH$2:AH433,"TRUE")</f>
        <v/>
      </c>
      <c r="B433" s="3">
        <f>COUNTIF($AG$2:$AG433,#REF!)</f>
        <v/>
      </c>
      <c r="C433" s="56">
        <f>待赋值表!A432</f>
        <v/>
      </c>
      <c r="E433" s="6">
        <f>待赋值表!D432</f>
        <v/>
      </c>
      <c r="F433" s="6">
        <f>待赋值表!E432</f>
        <v/>
      </c>
      <c r="G433" s="6">
        <f>待赋值表!F432</f>
        <v/>
      </c>
      <c r="H433" s="6">
        <f>待赋值表!G432</f>
        <v/>
      </c>
      <c r="I433" s="6">
        <f>待赋值表!H432</f>
        <v/>
      </c>
      <c r="J433" s="6">
        <f>待赋值表!I432</f>
        <v/>
      </c>
      <c r="K433" s="6">
        <f>待赋值表!J432</f>
        <v/>
      </c>
      <c r="L433" s="6">
        <f>待赋值表!K432</f>
        <v/>
      </c>
      <c r="M433" s="6">
        <f>待赋值表!L432</f>
        <v/>
      </c>
      <c r="N433" s="6">
        <f>待赋值表!M432</f>
        <v/>
      </c>
      <c r="O433" s="6">
        <f>待赋值表!N432</f>
        <v/>
      </c>
      <c r="P433" s="6">
        <f>待赋值表!O432</f>
        <v/>
      </c>
      <c r="Q433" s="6">
        <f>IF(待赋值表!P432&lt;&gt;"",待赋值表!P432,0)</f>
        <v/>
      </c>
      <c r="R433" s="6">
        <f>待赋值表!Q432</f>
        <v/>
      </c>
      <c r="S433" s="6">
        <f>待赋值表!R432</f>
        <v/>
      </c>
      <c r="T433" s="6">
        <f>待赋值表!S432</f>
        <v/>
      </c>
      <c r="U433" s="6">
        <f>待赋值表!T432</f>
        <v/>
      </c>
      <c r="V433" s="6">
        <f>待赋值表!U432</f>
        <v/>
      </c>
      <c r="W433" s="6">
        <f>待赋值表!V432</f>
        <v/>
      </c>
      <c r="X433" s="6">
        <f>待赋值表!W432</f>
        <v/>
      </c>
      <c r="Y433" s="6">
        <f>待赋值表!X432</f>
        <v/>
      </c>
      <c r="Z433" s="3">
        <f>IF(M433&gt;=0.01,"B_pre",IF(M433&gt;=0,"C_pre","none"))</f>
        <v/>
      </c>
      <c r="AA433" s="3">
        <f>IF(U433&gt;0.125,"a_pre",IF(U433&gt;=0,"b_pre","none"))</f>
        <v/>
      </c>
      <c r="AB433" s="3">
        <f>AND(Z433="B_pre",AA433="a_pre")</f>
        <v/>
      </c>
      <c r="AC433" s="3">
        <f>AND(Z433="B_pre",AA433="b_pre")</f>
        <v/>
      </c>
      <c r="AD433" s="3">
        <f>AND(Z433="C_pre",AA433="a_pre")</f>
        <v/>
      </c>
      <c r="AE433" s="3">
        <f>AND(Z433="C_pre",AA433="b_pre")</f>
        <v/>
      </c>
      <c r="AF433" s="6">
        <f>待赋值表!C432</f>
        <v/>
      </c>
      <c r="AG433" s="3">
        <f t="array" ref="AG433">IF(AB433=TRUE,"A",IF(AC433=TRUE,"B",IF(AD433=TRUE,"C",IF(AE433=TRUE,"D","其他"))))</f>
        <v/>
      </c>
      <c r="AH433" s="3">
        <f>IF(分析表!$E$12&lt;&gt;"ALL",AND(AF433=分析表!$E$10,AG433=分析表!$E$12),IF(AF433=分析表!$E$10,TRUE(),IF(AF433="ALL",TRUE(),"")))</f>
        <v/>
      </c>
    </row>
    <row r="434">
      <c r="A434" s="3">
        <f>COUNTIF($AH$2:AH434,"TRUE")</f>
        <v/>
      </c>
      <c r="B434" s="3">
        <f>COUNTIF($AG$2:$AG434,#REF!)</f>
        <v/>
      </c>
      <c r="C434" s="56">
        <f>待赋值表!A433</f>
        <v/>
      </c>
      <c r="E434" s="6">
        <f>待赋值表!D433</f>
        <v/>
      </c>
      <c r="F434" s="6">
        <f>待赋值表!E433</f>
        <v/>
      </c>
      <c r="G434" s="6">
        <f>待赋值表!F433</f>
        <v/>
      </c>
      <c r="H434" s="6">
        <f>待赋值表!G433</f>
        <v/>
      </c>
      <c r="I434" s="6">
        <f>待赋值表!H433</f>
        <v/>
      </c>
      <c r="J434" s="6">
        <f>待赋值表!I433</f>
        <v/>
      </c>
      <c r="K434" s="6">
        <f>待赋值表!J433</f>
        <v/>
      </c>
      <c r="L434" s="6">
        <f>待赋值表!K433</f>
        <v/>
      </c>
      <c r="M434" s="6">
        <f>待赋值表!L433</f>
        <v/>
      </c>
      <c r="N434" s="6">
        <f>待赋值表!M433</f>
        <v/>
      </c>
      <c r="O434" s="6">
        <f>待赋值表!N433</f>
        <v/>
      </c>
      <c r="P434" s="6">
        <f>待赋值表!O433</f>
        <v/>
      </c>
      <c r="Q434" s="6">
        <f>IF(待赋值表!P433&lt;&gt;"",待赋值表!P433,0)</f>
        <v/>
      </c>
      <c r="R434" s="6">
        <f>待赋值表!Q433</f>
        <v/>
      </c>
      <c r="S434" s="6">
        <f>待赋值表!R433</f>
        <v/>
      </c>
      <c r="T434" s="6">
        <f>待赋值表!S433</f>
        <v/>
      </c>
      <c r="U434" s="6">
        <f>待赋值表!T433</f>
        <v/>
      </c>
      <c r="V434" s="6">
        <f>待赋值表!U433</f>
        <v/>
      </c>
      <c r="W434" s="6">
        <f>待赋值表!V433</f>
        <v/>
      </c>
      <c r="X434" s="6">
        <f>待赋值表!W433</f>
        <v/>
      </c>
      <c r="Y434" s="6">
        <f>待赋值表!X433</f>
        <v/>
      </c>
      <c r="Z434" s="3">
        <f>IF(M434&gt;=0.01,"B_pre",IF(M434&gt;=0,"C_pre","none"))</f>
        <v/>
      </c>
      <c r="AA434" s="3">
        <f>IF(U434&gt;0.125,"a_pre",IF(U434&gt;=0,"b_pre","none"))</f>
        <v/>
      </c>
      <c r="AB434" s="3">
        <f>AND(Z434="B_pre",AA434="a_pre")</f>
        <v/>
      </c>
      <c r="AC434" s="3">
        <f>AND(Z434="B_pre",AA434="b_pre")</f>
        <v/>
      </c>
      <c r="AD434" s="3">
        <f>AND(Z434="C_pre",AA434="a_pre")</f>
        <v/>
      </c>
      <c r="AE434" s="3">
        <f>AND(Z434="C_pre",AA434="b_pre")</f>
        <v/>
      </c>
      <c r="AF434" s="6">
        <f>待赋值表!C433</f>
        <v/>
      </c>
      <c r="AG434" s="3">
        <f t="array" ref="AG434">IF(AB434=TRUE,"A",IF(AC434=TRUE,"B",IF(AD434=TRUE,"C",IF(AE434=TRUE,"D","其他"))))</f>
        <v/>
      </c>
      <c r="AH434" s="3">
        <f>IF(分析表!$E$12&lt;&gt;"ALL",AND(AF434=分析表!$E$10,AG434=分析表!$E$12),IF(AF434=分析表!$E$10,TRUE(),IF(AF434="ALL",TRUE(),"")))</f>
        <v/>
      </c>
    </row>
    <row r="435">
      <c r="A435" s="3">
        <f>COUNTIF($AH$2:AH435,"TRUE")</f>
        <v/>
      </c>
      <c r="B435" s="3">
        <f>COUNTIF($AG$2:$AG435,#REF!)</f>
        <v/>
      </c>
      <c r="C435" s="56">
        <f>待赋值表!A434</f>
        <v/>
      </c>
      <c r="E435" s="6">
        <f>待赋值表!D434</f>
        <v/>
      </c>
      <c r="F435" s="6">
        <f>待赋值表!E434</f>
        <v/>
      </c>
      <c r="G435" s="6">
        <f>待赋值表!F434</f>
        <v/>
      </c>
      <c r="H435" s="6">
        <f>待赋值表!G434</f>
        <v/>
      </c>
      <c r="I435" s="6">
        <f>待赋值表!H434</f>
        <v/>
      </c>
      <c r="J435" s="6">
        <f>待赋值表!I434</f>
        <v/>
      </c>
      <c r="K435" s="6">
        <f>待赋值表!J434</f>
        <v/>
      </c>
      <c r="L435" s="6">
        <f>待赋值表!K434</f>
        <v/>
      </c>
      <c r="M435" s="6">
        <f>待赋值表!L434</f>
        <v/>
      </c>
      <c r="N435" s="6">
        <f>待赋值表!M434</f>
        <v/>
      </c>
      <c r="O435" s="6">
        <f>待赋值表!N434</f>
        <v/>
      </c>
      <c r="P435" s="6">
        <f>待赋值表!O434</f>
        <v/>
      </c>
      <c r="Q435" s="6">
        <f>IF(待赋值表!P434&lt;&gt;"",待赋值表!P434,0)</f>
        <v/>
      </c>
      <c r="R435" s="6">
        <f>待赋值表!Q434</f>
        <v/>
      </c>
      <c r="S435" s="6">
        <f>待赋值表!R434</f>
        <v/>
      </c>
      <c r="T435" s="6">
        <f>待赋值表!S434</f>
        <v/>
      </c>
      <c r="U435" s="6">
        <f>待赋值表!T434</f>
        <v/>
      </c>
      <c r="V435" s="6">
        <f>待赋值表!U434</f>
        <v/>
      </c>
      <c r="W435" s="6">
        <f>待赋值表!V434</f>
        <v/>
      </c>
      <c r="X435" s="6">
        <f>待赋值表!W434</f>
        <v/>
      </c>
      <c r="Y435" s="6">
        <f>待赋值表!X434</f>
        <v/>
      </c>
      <c r="Z435" s="3">
        <f>IF(M435&gt;=0.01,"B_pre",IF(M435&gt;=0,"C_pre","none"))</f>
        <v/>
      </c>
      <c r="AA435" s="3">
        <f>IF(U435&gt;0.125,"a_pre",IF(U435&gt;=0,"b_pre","none"))</f>
        <v/>
      </c>
      <c r="AB435" s="3">
        <f>AND(Z435="B_pre",AA435="a_pre")</f>
        <v/>
      </c>
      <c r="AC435" s="3">
        <f>AND(Z435="B_pre",AA435="b_pre")</f>
        <v/>
      </c>
      <c r="AD435" s="3">
        <f>AND(Z435="C_pre",AA435="a_pre")</f>
        <v/>
      </c>
      <c r="AE435" s="3">
        <f>AND(Z435="C_pre",AA435="b_pre")</f>
        <v/>
      </c>
      <c r="AF435" s="6">
        <f>待赋值表!C434</f>
        <v/>
      </c>
      <c r="AG435" s="3">
        <f t="array" ref="AG435">IF(AB435=TRUE,"A",IF(AC435=TRUE,"B",IF(AD435=TRUE,"C",IF(AE435=TRUE,"D","其他"))))</f>
        <v/>
      </c>
      <c r="AH435" s="3">
        <f>IF(分析表!$E$12&lt;&gt;"ALL",AND(AF435=分析表!$E$10,AG435=分析表!$E$12),IF(AF435=分析表!$E$10,TRUE(),IF(AF435="ALL",TRUE(),"")))</f>
        <v/>
      </c>
    </row>
    <row r="436">
      <c r="A436" s="3">
        <f>COUNTIF($AH$2:AH436,"TRUE")</f>
        <v/>
      </c>
      <c r="B436" s="3">
        <f>COUNTIF($AG$2:$AG436,#REF!)</f>
        <v/>
      </c>
      <c r="C436" s="56">
        <f>待赋值表!A435</f>
        <v/>
      </c>
      <c r="E436" s="6">
        <f>待赋值表!D435</f>
        <v/>
      </c>
      <c r="F436" s="6">
        <f>待赋值表!E435</f>
        <v/>
      </c>
      <c r="G436" s="6">
        <f>待赋值表!F435</f>
        <v/>
      </c>
      <c r="H436" s="6">
        <f>待赋值表!G435</f>
        <v/>
      </c>
      <c r="I436" s="6">
        <f>待赋值表!H435</f>
        <v/>
      </c>
      <c r="J436" s="6">
        <f>待赋值表!I435</f>
        <v/>
      </c>
      <c r="K436" s="6">
        <f>待赋值表!J435</f>
        <v/>
      </c>
      <c r="L436" s="6">
        <f>待赋值表!K435</f>
        <v/>
      </c>
      <c r="M436" s="6">
        <f>待赋值表!L435</f>
        <v/>
      </c>
      <c r="N436" s="6">
        <f>待赋值表!M435</f>
        <v/>
      </c>
      <c r="O436" s="6">
        <f>待赋值表!N435</f>
        <v/>
      </c>
      <c r="P436" s="6">
        <f>待赋值表!O435</f>
        <v/>
      </c>
      <c r="Q436" s="6">
        <f>IF(待赋值表!P435&lt;&gt;"",待赋值表!P435,0)</f>
        <v/>
      </c>
      <c r="R436" s="6">
        <f>待赋值表!Q435</f>
        <v/>
      </c>
      <c r="S436" s="6">
        <f>待赋值表!R435</f>
        <v/>
      </c>
      <c r="T436" s="6">
        <f>待赋值表!S435</f>
        <v/>
      </c>
      <c r="U436" s="6">
        <f>待赋值表!T435</f>
        <v/>
      </c>
      <c r="V436" s="6">
        <f>待赋值表!U435</f>
        <v/>
      </c>
      <c r="W436" s="6">
        <f>待赋值表!V435</f>
        <v/>
      </c>
      <c r="X436" s="6">
        <f>待赋值表!W435</f>
        <v/>
      </c>
      <c r="Y436" s="6">
        <f>待赋值表!X435</f>
        <v/>
      </c>
      <c r="Z436" s="3">
        <f>IF(M436&gt;=0.01,"B_pre",IF(M436&gt;=0,"C_pre","none"))</f>
        <v/>
      </c>
      <c r="AA436" s="3">
        <f>IF(U436&gt;0.125,"a_pre",IF(U436&gt;=0,"b_pre","none"))</f>
        <v/>
      </c>
      <c r="AB436" s="3">
        <f>AND(Z436="B_pre",AA436="a_pre")</f>
        <v/>
      </c>
      <c r="AC436" s="3">
        <f>AND(Z436="B_pre",AA436="b_pre")</f>
        <v/>
      </c>
      <c r="AD436" s="3">
        <f>AND(Z436="C_pre",AA436="a_pre")</f>
        <v/>
      </c>
      <c r="AE436" s="3">
        <f>AND(Z436="C_pre",AA436="b_pre")</f>
        <v/>
      </c>
      <c r="AF436" s="6">
        <f>待赋值表!C435</f>
        <v/>
      </c>
      <c r="AG436" s="3">
        <f t="array" ref="AG436">IF(AB436=TRUE,"A",IF(AC436=TRUE,"B",IF(AD436=TRUE,"C",IF(AE436=TRUE,"D","其他"))))</f>
        <v/>
      </c>
      <c r="AH436" s="3">
        <f>IF(分析表!$E$12&lt;&gt;"ALL",AND(AF436=分析表!$E$10,AG436=分析表!$E$12),IF(AF436=分析表!$E$10,TRUE(),IF(AF436="ALL",TRUE(),"")))</f>
        <v/>
      </c>
    </row>
    <row r="437">
      <c r="A437" s="3">
        <f>COUNTIF($AH$2:AH437,"TRUE")</f>
        <v/>
      </c>
      <c r="B437" s="3">
        <f>COUNTIF($AG$2:$AG437,#REF!)</f>
        <v/>
      </c>
      <c r="C437" s="56">
        <f>待赋值表!A436</f>
        <v/>
      </c>
      <c r="E437" s="6">
        <f>待赋值表!D436</f>
        <v/>
      </c>
      <c r="F437" s="6">
        <f>待赋值表!E436</f>
        <v/>
      </c>
      <c r="G437" s="6">
        <f>待赋值表!F436</f>
        <v/>
      </c>
      <c r="H437" s="6">
        <f>待赋值表!G436</f>
        <v/>
      </c>
      <c r="I437" s="6">
        <f>待赋值表!H436</f>
        <v/>
      </c>
      <c r="J437" s="6">
        <f>待赋值表!I436</f>
        <v/>
      </c>
      <c r="K437" s="6">
        <f>待赋值表!J436</f>
        <v/>
      </c>
      <c r="L437" s="6">
        <f>待赋值表!K436</f>
        <v/>
      </c>
      <c r="M437" s="6">
        <f>待赋值表!L436</f>
        <v/>
      </c>
      <c r="N437" s="6">
        <f>待赋值表!M436</f>
        <v/>
      </c>
      <c r="O437" s="6">
        <f>待赋值表!N436</f>
        <v/>
      </c>
      <c r="P437" s="6">
        <f>待赋值表!O436</f>
        <v/>
      </c>
      <c r="Q437" s="6">
        <f>IF(待赋值表!P436&lt;&gt;"",待赋值表!P436,0)</f>
        <v/>
      </c>
      <c r="R437" s="6">
        <f>待赋值表!Q436</f>
        <v/>
      </c>
      <c r="S437" s="6">
        <f>待赋值表!R436</f>
        <v/>
      </c>
      <c r="T437" s="6">
        <f>待赋值表!S436</f>
        <v/>
      </c>
      <c r="U437" s="6">
        <f>待赋值表!T436</f>
        <v/>
      </c>
      <c r="V437" s="6">
        <f>待赋值表!U436</f>
        <v/>
      </c>
      <c r="W437" s="6">
        <f>待赋值表!V436</f>
        <v/>
      </c>
      <c r="X437" s="6">
        <f>待赋值表!W436</f>
        <v/>
      </c>
      <c r="Y437" s="6">
        <f>待赋值表!X436</f>
        <v/>
      </c>
      <c r="Z437" s="3">
        <f>IF(M437&gt;=0.01,"B_pre",IF(M437&gt;=0,"C_pre","none"))</f>
        <v/>
      </c>
      <c r="AA437" s="3">
        <f>IF(U437&gt;0.125,"a_pre",IF(U437&gt;=0,"b_pre","none"))</f>
        <v/>
      </c>
      <c r="AB437" s="3">
        <f>AND(Z437="B_pre",AA437="a_pre")</f>
        <v/>
      </c>
      <c r="AC437" s="3">
        <f>AND(Z437="B_pre",AA437="b_pre")</f>
        <v/>
      </c>
      <c r="AD437" s="3">
        <f>AND(Z437="C_pre",AA437="a_pre")</f>
        <v/>
      </c>
      <c r="AE437" s="3">
        <f>AND(Z437="C_pre",AA437="b_pre")</f>
        <v/>
      </c>
      <c r="AF437" s="6">
        <f>待赋值表!C436</f>
        <v/>
      </c>
      <c r="AG437" s="3">
        <f t="array" ref="AG437">IF(AB437=TRUE,"A",IF(AC437=TRUE,"B",IF(AD437=TRUE,"C",IF(AE437=TRUE,"D","其他"))))</f>
        <v/>
      </c>
      <c r="AH437" s="3">
        <f>IF(分析表!$E$12&lt;&gt;"ALL",AND(AF437=分析表!$E$10,AG437=分析表!$E$12),IF(AF437=分析表!$E$10,TRUE(),IF(AF437="ALL",TRUE(),"")))</f>
        <v/>
      </c>
    </row>
    <row r="438">
      <c r="A438" s="3">
        <f>COUNTIF($AH$2:AH438,"TRUE")</f>
        <v/>
      </c>
      <c r="B438" s="3">
        <f>COUNTIF($AG$2:$AG438,#REF!)</f>
        <v/>
      </c>
      <c r="C438" s="56">
        <f>待赋值表!A437</f>
        <v/>
      </c>
      <c r="E438" s="6">
        <f>待赋值表!D437</f>
        <v/>
      </c>
      <c r="F438" s="6">
        <f>待赋值表!E437</f>
        <v/>
      </c>
      <c r="G438" s="6">
        <f>待赋值表!F437</f>
        <v/>
      </c>
      <c r="H438" s="6">
        <f>待赋值表!G437</f>
        <v/>
      </c>
      <c r="I438" s="6">
        <f>待赋值表!H437</f>
        <v/>
      </c>
      <c r="J438" s="6">
        <f>待赋值表!I437</f>
        <v/>
      </c>
      <c r="K438" s="6">
        <f>待赋值表!J437</f>
        <v/>
      </c>
      <c r="L438" s="6">
        <f>待赋值表!K437</f>
        <v/>
      </c>
      <c r="M438" s="6">
        <f>待赋值表!L437</f>
        <v/>
      </c>
      <c r="N438" s="6">
        <f>待赋值表!M437</f>
        <v/>
      </c>
      <c r="O438" s="6">
        <f>待赋值表!N437</f>
        <v/>
      </c>
      <c r="P438" s="6">
        <f>待赋值表!O437</f>
        <v/>
      </c>
      <c r="Q438" s="6">
        <f>IF(待赋值表!P437&lt;&gt;"",待赋值表!P437,0)</f>
        <v/>
      </c>
      <c r="R438" s="6">
        <f>待赋值表!Q437</f>
        <v/>
      </c>
      <c r="S438" s="6">
        <f>待赋值表!R437</f>
        <v/>
      </c>
      <c r="T438" s="6">
        <f>待赋值表!S437</f>
        <v/>
      </c>
      <c r="U438" s="6">
        <f>待赋值表!T437</f>
        <v/>
      </c>
      <c r="V438" s="6">
        <f>待赋值表!U437</f>
        <v/>
      </c>
      <c r="W438" s="6">
        <f>待赋值表!V437</f>
        <v/>
      </c>
      <c r="X438" s="6">
        <f>待赋值表!W437</f>
        <v/>
      </c>
      <c r="Y438" s="6">
        <f>待赋值表!X437</f>
        <v/>
      </c>
      <c r="Z438" s="3">
        <f>IF(M438&gt;=0.01,"B_pre",IF(M438&gt;=0,"C_pre","none"))</f>
        <v/>
      </c>
      <c r="AA438" s="3">
        <f>IF(U438&gt;0.125,"a_pre",IF(U438&gt;=0,"b_pre","none"))</f>
        <v/>
      </c>
      <c r="AB438" s="3">
        <f>AND(Z438="B_pre",AA438="a_pre")</f>
        <v/>
      </c>
      <c r="AC438" s="3">
        <f>AND(Z438="B_pre",AA438="b_pre")</f>
        <v/>
      </c>
      <c r="AD438" s="3">
        <f>AND(Z438="C_pre",AA438="a_pre")</f>
        <v/>
      </c>
      <c r="AE438" s="3">
        <f>AND(Z438="C_pre",AA438="b_pre")</f>
        <v/>
      </c>
      <c r="AF438" s="6">
        <f>待赋值表!C437</f>
        <v/>
      </c>
      <c r="AG438" s="3">
        <f t="array" ref="AG438">IF(AB438=TRUE,"A",IF(AC438=TRUE,"B",IF(AD438=TRUE,"C",IF(AE438=TRUE,"D","其他"))))</f>
        <v/>
      </c>
      <c r="AH438" s="3">
        <f>IF(分析表!$E$12&lt;&gt;"ALL",AND(AF438=分析表!$E$10,AG438=分析表!$E$12),IF(AF438=分析表!$E$10,TRUE(),IF(AF438="ALL",TRUE(),"")))</f>
        <v/>
      </c>
    </row>
    <row r="439">
      <c r="A439" s="3">
        <f>COUNTIF($AH$2:AH439,"TRUE")</f>
        <v/>
      </c>
      <c r="B439" s="3">
        <f>COUNTIF($AG$2:$AG439,#REF!)</f>
        <v/>
      </c>
      <c r="C439" s="56">
        <f>待赋值表!A438</f>
        <v/>
      </c>
      <c r="E439" s="6">
        <f>待赋值表!D438</f>
        <v/>
      </c>
      <c r="F439" s="6">
        <f>待赋值表!E438</f>
        <v/>
      </c>
      <c r="G439" s="6">
        <f>待赋值表!F438</f>
        <v/>
      </c>
      <c r="H439" s="6">
        <f>待赋值表!G438</f>
        <v/>
      </c>
      <c r="I439" s="6">
        <f>待赋值表!H438</f>
        <v/>
      </c>
      <c r="J439" s="6">
        <f>待赋值表!I438</f>
        <v/>
      </c>
      <c r="K439" s="6">
        <f>待赋值表!J438</f>
        <v/>
      </c>
      <c r="L439" s="6">
        <f>待赋值表!K438</f>
        <v/>
      </c>
      <c r="M439" s="6">
        <f>待赋值表!L438</f>
        <v/>
      </c>
      <c r="N439" s="6">
        <f>待赋值表!M438</f>
        <v/>
      </c>
      <c r="O439" s="6">
        <f>待赋值表!N438</f>
        <v/>
      </c>
      <c r="P439" s="6">
        <f>待赋值表!O438</f>
        <v/>
      </c>
      <c r="Q439" s="6">
        <f>IF(待赋值表!P438&lt;&gt;"",待赋值表!P438,0)</f>
        <v/>
      </c>
      <c r="R439" s="6">
        <f>待赋值表!Q438</f>
        <v/>
      </c>
      <c r="S439" s="6">
        <f>待赋值表!R438</f>
        <v/>
      </c>
      <c r="T439" s="6">
        <f>待赋值表!S438</f>
        <v/>
      </c>
      <c r="U439" s="6">
        <f>待赋值表!T438</f>
        <v/>
      </c>
      <c r="V439" s="6">
        <f>待赋值表!U438</f>
        <v/>
      </c>
      <c r="W439" s="6">
        <f>待赋值表!V438</f>
        <v/>
      </c>
      <c r="X439" s="6">
        <f>待赋值表!W438</f>
        <v/>
      </c>
      <c r="Y439" s="6">
        <f>待赋值表!X438</f>
        <v/>
      </c>
      <c r="Z439" s="3">
        <f>IF(M439&gt;=0.01,"B_pre",IF(M439&gt;=0,"C_pre","none"))</f>
        <v/>
      </c>
      <c r="AA439" s="3">
        <f>IF(U439&gt;0.125,"a_pre",IF(U439&gt;=0,"b_pre","none"))</f>
        <v/>
      </c>
      <c r="AB439" s="3">
        <f>AND(Z439="B_pre",AA439="a_pre")</f>
        <v/>
      </c>
      <c r="AC439" s="3">
        <f>AND(Z439="B_pre",AA439="b_pre")</f>
        <v/>
      </c>
      <c r="AD439" s="3">
        <f>AND(Z439="C_pre",AA439="a_pre")</f>
        <v/>
      </c>
      <c r="AE439" s="3">
        <f>AND(Z439="C_pre",AA439="b_pre")</f>
        <v/>
      </c>
      <c r="AF439" s="6">
        <f>待赋值表!C438</f>
        <v/>
      </c>
      <c r="AG439" s="3">
        <f t="array" ref="AG439">IF(AB439=TRUE,"A",IF(AC439=TRUE,"B",IF(AD439=TRUE,"C",IF(AE439=TRUE,"D","其他"))))</f>
        <v/>
      </c>
      <c r="AH439" s="3">
        <f>IF(分析表!$E$12&lt;&gt;"ALL",AND(AF439=分析表!$E$10,AG439=分析表!$E$12),IF(AF439=分析表!$E$10,TRUE(),IF(AF439="ALL",TRUE(),"")))</f>
        <v/>
      </c>
    </row>
    <row r="440">
      <c r="A440" s="3">
        <f>COUNTIF($AH$2:AH440,"TRUE")</f>
        <v/>
      </c>
      <c r="B440" s="3">
        <f>COUNTIF($AG$2:$AG440,#REF!)</f>
        <v/>
      </c>
      <c r="C440" s="56">
        <f>待赋值表!A439</f>
        <v/>
      </c>
      <c r="E440" s="6">
        <f>待赋值表!D439</f>
        <v/>
      </c>
      <c r="F440" s="6">
        <f>待赋值表!E439</f>
        <v/>
      </c>
      <c r="G440" s="6">
        <f>待赋值表!F439</f>
        <v/>
      </c>
      <c r="H440" s="6">
        <f>待赋值表!G439</f>
        <v/>
      </c>
      <c r="I440" s="6">
        <f>待赋值表!H439</f>
        <v/>
      </c>
      <c r="J440" s="6">
        <f>待赋值表!I439</f>
        <v/>
      </c>
      <c r="K440" s="6">
        <f>待赋值表!J439</f>
        <v/>
      </c>
      <c r="L440" s="6">
        <f>待赋值表!K439</f>
        <v/>
      </c>
      <c r="M440" s="6">
        <f>待赋值表!L439</f>
        <v/>
      </c>
      <c r="N440" s="6">
        <f>待赋值表!M439</f>
        <v/>
      </c>
      <c r="O440" s="6">
        <f>待赋值表!N439</f>
        <v/>
      </c>
      <c r="P440" s="6">
        <f>待赋值表!O439</f>
        <v/>
      </c>
      <c r="Q440" s="6">
        <f>IF(待赋值表!P439&lt;&gt;"",待赋值表!P439,0)</f>
        <v/>
      </c>
      <c r="R440" s="6">
        <f>待赋值表!Q439</f>
        <v/>
      </c>
      <c r="S440" s="6">
        <f>待赋值表!R439</f>
        <v/>
      </c>
      <c r="T440" s="6">
        <f>待赋值表!S439</f>
        <v/>
      </c>
      <c r="U440" s="6">
        <f>待赋值表!T439</f>
        <v/>
      </c>
      <c r="V440" s="6">
        <f>待赋值表!U439</f>
        <v/>
      </c>
      <c r="W440" s="6">
        <f>待赋值表!V439</f>
        <v/>
      </c>
      <c r="X440" s="6">
        <f>待赋值表!W439</f>
        <v/>
      </c>
      <c r="Y440" s="6">
        <f>待赋值表!X439</f>
        <v/>
      </c>
      <c r="Z440" s="3">
        <f>IF(M440&gt;=0.01,"B_pre",IF(M440&gt;=0,"C_pre","none"))</f>
        <v/>
      </c>
      <c r="AA440" s="3">
        <f>IF(U440&gt;0.125,"a_pre",IF(U440&gt;=0,"b_pre","none"))</f>
        <v/>
      </c>
      <c r="AB440" s="3">
        <f>AND(Z440="B_pre",AA440="a_pre")</f>
        <v/>
      </c>
      <c r="AC440" s="3">
        <f>AND(Z440="B_pre",AA440="b_pre")</f>
        <v/>
      </c>
      <c r="AD440" s="3">
        <f>AND(Z440="C_pre",AA440="a_pre")</f>
        <v/>
      </c>
      <c r="AE440" s="3">
        <f>AND(Z440="C_pre",AA440="b_pre")</f>
        <v/>
      </c>
      <c r="AF440" s="6">
        <f>待赋值表!C439</f>
        <v/>
      </c>
      <c r="AG440" s="3">
        <f t="array" ref="AG440">IF(AB440=TRUE,"A",IF(AC440=TRUE,"B",IF(AD440=TRUE,"C",IF(AE440=TRUE,"D","其他"))))</f>
        <v/>
      </c>
      <c r="AH440" s="3">
        <f>IF(分析表!$E$12&lt;&gt;"ALL",AND(AF440=分析表!$E$10,AG440=分析表!$E$12),IF(AF440=分析表!$E$10,TRUE(),IF(AF440="ALL",TRUE(),"")))</f>
        <v/>
      </c>
    </row>
    <row r="441">
      <c r="A441" s="3">
        <f>COUNTIF($AH$2:AH441,"TRUE")</f>
        <v/>
      </c>
      <c r="B441" s="3">
        <f>COUNTIF($AG$2:$AG441,#REF!)</f>
        <v/>
      </c>
      <c r="C441" s="56">
        <f>待赋值表!A440</f>
        <v/>
      </c>
      <c r="E441" s="6">
        <f>待赋值表!D440</f>
        <v/>
      </c>
      <c r="F441" s="6">
        <f>待赋值表!E440</f>
        <v/>
      </c>
      <c r="G441" s="6">
        <f>待赋值表!F440</f>
        <v/>
      </c>
      <c r="H441" s="6">
        <f>待赋值表!G440</f>
        <v/>
      </c>
      <c r="I441" s="6">
        <f>待赋值表!H440</f>
        <v/>
      </c>
      <c r="J441" s="6">
        <f>待赋值表!I440</f>
        <v/>
      </c>
      <c r="K441" s="6">
        <f>待赋值表!J440</f>
        <v/>
      </c>
      <c r="L441" s="6">
        <f>待赋值表!K440</f>
        <v/>
      </c>
      <c r="M441" s="6">
        <f>待赋值表!L440</f>
        <v/>
      </c>
      <c r="N441" s="6">
        <f>待赋值表!M440</f>
        <v/>
      </c>
      <c r="O441" s="6">
        <f>待赋值表!N440</f>
        <v/>
      </c>
      <c r="P441" s="6">
        <f>待赋值表!O440</f>
        <v/>
      </c>
      <c r="Q441" s="6">
        <f>IF(待赋值表!P440&lt;&gt;"",待赋值表!P440,0)</f>
        <v/>
      </c>
      <c r="R441" s="6">
        <f>待赋值表!Q440</f>
        <v/>
      </c>
      <c r="S441" s="6">
        <f>待赋值表!R440</f>
        <v/>
      </c>
      <c r="T441" s="6">
        <f>待赋值表!S440</f>
        <v/>
      </c>
      <c r="U441" s="6">
        <f>待赋值表!T440</f>
        <v/>
      </c>
      <c r="V441" s="6">
        <f>待赋值表!U440</f>
        <v/>
      </c>
      <c r="W441" s="6">
        <f>待赋值表!V440</f>
        <v/>
      </c>
      <c r="X441" s="6">
        <f>待赋值表!W440</f>
        <v/>
      </c>
      <c r="Y441" s="6">
        <f>待赋值表!X440</f>
        <v/>
      </c>
      <c r="Z441" s="3">
        <f>IF(M441&gt;=0.01,"B_pre",IF(M441&gt;=0,"C_pre","none"))</f>
        <v/>
      </c>
      <c r="AA441" s="3">
        <f>IF(U441&gt;0.125,"a_pre",IF(U441&gt;=0,"b_pre","none"))</f>
        <v/>
      </c>
      <c r="AB441" s="3">
        <f>AND(Z441="B_pre",AA441="a_pre")</f>
        <v/>
      </c>
      <c r="AC441" s="3">
        <f>AND(Z441="B_pre",AA441="b_pre")</f>
        <v/>
      </c>
      <c r="AD441" s="3">
        <f>AND(Z441="C_pre",AA441="a_pre")</f>
        <v/>
      </c>
      <c r="AE441" s="3">
        <f>AND(Z441="C_pre",AA441="b_pre")</f>
        <v/>
      </c>
      <c r="AF441" s="6">
        <f>待赋值表!C440</f>
        <v/>
      </c>
      <c r="AG441" s="3">
        <f t="array" ref="AG441">IF(AB441=TRUE,"A",IF(AC441=TRUE,"B",IF(AD441=TRUE,"C",IF(AE441=TRUE,"D","其他"))))</f>
        <v/>
      </c>
      <c r="AH441" s="3">
        <f>IF(分析表!$E$12&lt;&gt;"ALL",AND(AF441=分析表!$E$10,AG441=分析表!$E$12),IF(AF441=分析表!$E$10,TRUE(),IF(AF441="ALL",TRUE(),"")))</f>
        <v/>
      </c>
    </row>
    <row r="442">
      <c r="A442" s="3">
        <f>COUNTIF($AH$2:AH442,"TRUE")</f>
        <v/>
      </c>
      <c r="B442" s="3">
        <f>COUNTIF($AG$2:$AG442,#REF!)</f>
        <v/>
      </c>
      <c r="C442" s="56">
        <f>待赋值表!A441</f>
        <v/>
      </c>
      <c r="E442" s="6">
        <f>待赋值表!D441</f>
        <v/>
      </c>
      <c r="F442" s="6">
        <f>待赋值表!E441</f>
        <v/>
      </c>
      <c r="G442" s="6">
        <f>待赋值表!F441</f>
        <v/>
      </c>
      <c r="H442" s="6">
        <f>待赋值表!G441</f>
        <v/>
      </c>
      <c r="I442" s="6">
        <f>待赋值表!H441</f>
        <v/>
      </c>
      <c r="J442" s="6">
        <f>待赋值表!I441</f>
        <v/>
      </c>
      <c r="K442" s="6">
        <f>待赋值表!J441</f>
        <v/>
      </c>
      <c r="L442" s="6">
        <f>待赋值表!K441</f>
        <v/>
      </c>
      <c r="M442" s="6">
        <f>待赋值表!L441</f>
        <v/>
      </c>
      <c r="N442" s="6">
        <f>待赋值表!M441</f>
        <v/>
      </c>
      <c r="O442" s="6">
        <f>待赋值表!N441</f>
        <v/>
      </c>
      <c r="P442" s="6">
        <f>待赋值表!O441</f>
        <v/>
      </c>
      <c r="Q442" s="6">
        <f>IF(待赋值表!P441&lt;&gt;"",待赋值表!P441,0)</f>
        <v/>
      </c>
      <c r="R442" s="6">
        <f>待赋值表!Q441</f>
        <v/>
      </c>
      <c r="S442" s="6">
        <f>待赋值表!R441</f>
        <v/>
      </c>
      <c r="T442" s="6">
        <f>待赋值表!S441</f>
        <v/>
      </c>
      <c r="U442" s="6">
        <f>待赋值表!T441</f>
        <v/>
      </c>
      <c r="V442" s="6">
        <f>待赋值表!U441</f>
        <v/>
      </c>
      <c r="W442" s="6">
        <f>待赋值表!V441</f>
        <v/>
      </c>
      <c r="X442" s="6">
        <f>待赋值表!W441</f>
        <v/>
      </c>
      <c r="Y442" s="6">
        <f>待赋值表!X441</f>
        <v/>
      </c>
      <c r="Z442" s="3">
        <f>IF(M442&gt;=0.01,"B_pre",IF(M442&gt;=0,"C_pre","none"))</f>
        <v/>
      </c>
      <c r="AA442" s="3">
        <f>IF(U442&gt;0.125,"a_pre",IF(U442&gt;=0,"b_pre","none"))</f>
        <v/>
      </c>
      <c r="AB442" s="3">
        <f>AND(Z442="B_pre",AA442="a_pre")</f>
        <v/>
      </c>
      <c r="AC442" s="3">
        <f>AND(Z442="B_pre",AA442="b_pre")</f>
        <v/>
      </c>
      <c r="AD442" s="3">
        <f>AND(Z442="C_pre",AA442="a_pre")</f>
        <v/>
      </c>
      <c r="AE442" s="3">
        <f>AND(Z442="C_pre",AA442="b_pre")</f>
        <v/>
      </c>
      <c r="AF442" s="6">
        <f>待赋值表!C441</f>
        <v/>
      </c>
      <c r="AG442" s="3">
        <f t="array" ref="AG442">IF(AB442=TRUE,"A",IF(AC442=TRUE,"B",IF(AD442=TRUE,"C",IF(AE442=TRUE,"D","其他"))))</f>
        <v/>
      </c>
      <c r="AH442" s="3">
        <f>IF(分析表!$E$12&lt;&gt;"ALL",AND(AF442=分析表!$E$10,AG442=分析表!$E$12),IF(AF442=分析表!$E$10,TRUE(),IF(AF442="ALL",TRUE(),"")))</f>
        <v/>
      </c>
    </row>
    <row r="443">
      <c r="A443" s="3">
        <f>COUNTIF($AH$2:AH443,"TRUE")</f>
        <v/>
      </c>
      <c r="B443" s="3">
        <f>COUNTIF($AG$2:$AG443,#REF!)</f>
        <v/>
      </c>
      <c r="C443" s="56">
        <f>待赋值表!A442</f>
        <v/>
      </c>
      <c r="E443" s="6">
        <f>待赋值表!D442</f>
        <v/>
      </c>
      <c r="F443" s="6">
        <f>待赋值表!E442</f>
        <v/>
      </c>
      <c r="G443" s="6">
        <f>待赋值表!F442</f>
        <v/>
      </c>
      <c r="H443" s="6">
        <f>待赋值表!G442</f>
        <v/>
      </c>
      <c r="I443" s="6">
        <f>待赋值表!H442</f>
        <v/>
      </c>
      <c r="J443" s="6">
        <f>待赋值表!I442</f>
        <v/>
      </c>
      <c r="K443" s="6">
        <f>待赋值表!J442</f>
        <v/>
      </c>
      <c r="L443" s="6">
        <f>待赋值表!K442</f>
        <v/>
      </c>
      <c r="M443" s="6">
        <f>待赋值表!L442</f>
        <v/>
      </c>
      <c r="N443" s="6">
        <f>待赋值表!M442</f>
        <v/>
      </c>
      <c r="O443" s="6">
        <f>待赋值表!N442</f>
        <v/>
      </c>
      <c r="P443" s="6">
        <f>待赋值表!O442</f>
        <v/>
      </c>
      <c r="Q443" s="6">
        <f>IF(待赋值表!P442&lt;&gt;"",待赋值表!P442,0)</f>
        <v/>
      </c>
      <c r="R443" s="6">
        <f>待赋值表!Q442</f>
        <v/>
      </c>
      <c r="S443" s="6">
        <f>待赋值表!R442</f>
        <v/>
      </c>
      <c r="T443" s="6">
        <f>待赋值表!S442</f>
        <v/>
      </c>
      <c r="U443" s="6">
        <f>待赋值表!T442</f>
        <v/>
      </c>
      <c r="V443" s="6">
        <f>待赋值表!U442</f>
        <v/>
      </c>
      <c r="W443" s="6">
        <f>待赋值表!V442</f>
        <v/>
      </c>
      <c r="X443" s="6">
        <f>待赋值表!W442</f>
        <v/>
      </c>
      <c r="Y443" s="6">
        <f>待赋值表!X442</f>
        <v/>
      </c>
      <c r="Z443" s="3">
        <f>IF(M443&gt;=0.01,"B_pre",IF(M443&gt;=0,"C_pre","none"))</f>
        <v/>
      </c>
      <c r="AA443" s="3">
        <f>IF(U443&gt;0.125,"a_pre",IF(U443&gt;=0,"b_pre","none"))</f>
        <v/>
      </c>
      <c r="AB443" s="3">
        <f>AND(Z443="B_pre",AA443="a_pre")</f>
        <v/>
      </c>
      <c r="AC443" s="3">
        <f>AND(Z443="B_pre",AA443="b_pre")</f>
        <v/>
      </c>
      <c r="AD443" s="3">
        <f>AND(Z443="C_pre",AA443="a_pre")</f>
        <v/>
      </c>
      <c r="AE443" s="3">
        <f>AND(Z443="C_pre",AA443="b_pre")</f>
        <v/>
      </c>
      <c r="AF443" s="6">
        <f>待赋值表!C442</f>
        <v/>
      </c>
      <c r="AG443" s="3">
        <f t="array" ref="AG443">IF(AB443=TRUE,"A",IF(AC443=TRUE,"B",IF(AD443=TRUE,"C",IF(AE443=TRUE,"D","其他"))))</f>
        <v/>
      </c>
      <c r="AH443" s="3">
        <f>IF(分析表!$E$12&lt;&gt;"ALL",AND(AF443=分析表!$E$10,AG443=分析表!$E$12),IF(AF443=分析表!$E$10,TRUE(),IF(AF443="ALL",TRUE(),"")))</f>
        <v/>
      </c>
    </row>
    <row r="444">
      <c r="A444" s="3">
        <f>COUNTIF($AH$2:AH444,"TRUE")</f>
        <v/>
      </c>
      <c r="B444" s="3">
        <f>COUNTIF($AG$2:$AG444,#REF!)</f>
        <v/>
      </c>
      <c r="C444" s="56">
        <f>待赋值表!A443</f>
        <v/>
      </c>
      <c r="E444" s="6">
        <f>待赋值表!D443</f>
        <v/>
      </c>
      <c r="F444" s="6">
        <f>待赋值表!E443</f>
        <v/>
      </c>
      <c r="G444" s="6">
        <f>待赋值表!F443</f>
        <v/>
      </c>
      <c r="H444" s="6">
        <f>待赋值表!G443</f>
        <v/>
      </c>
      <c r="I444" s="6">
        <f>待赋值表!H443</f>
        <v/>
      </c>
      <c r="J444" s="6">
        <f>待赋值表!I443</f>
        <v/>
      </c>
      <c r="K444" s="6">
        <f>待赋值表!J443</f>
        <v/>
      </c>
      <c r="L444" s="6">
        <f>待赋值表!K443</f>
        <v/>
      </c>
      <c r="M444" s="6">
        <f>待赋值表!L443</f>
        <v/>
      </c>
      <c r="N444" s="6">
        <f>待赋值表!M443</f>
        <v/>
      </c>
      <c r="O444" s="6">
        <f>待赋值表!N443</f>
        <v/>
      </c>
      <c r="P444" s="6">
        <f>待赋值表!O443</f>
        <v/>
      </c>
      <c r="Q444" s="6">
        <f>IF(待赋值表!P443&lt;&gt;"",待赋值表!P443,0)</f>
        <v/>
      </c>
      <c r="R444" s="6">
        <f>待赋值表!Q443</f>
        <v/>
      </c>
      <c r="S444" s="6">
        <f>待赋值表!R443</f>
        <v/>
      </c>
      <c r="T444" s="6">
        <f>待赋值表!S443</f>
        <v/>
      </c>
      <c r="U444" s="6">
        <f>待赋值表!T443</f>
        <v/>
      </c>
      <c r="V444" s="6">
        <f>待赋值表!U443</f>
        <v/>
      </c>
      <c r="W444" s="6">
        <f>待赋值表!V443</f>
        <v/>
      </c>
      <c r="X444" s="6">
        <f>待赋值表!W443</f>
        <v/>
      </c>
      <c r="Y444" s="6">
        <f>待赋值表!X443</f>
        <v/>
      </c>
      <c r="Z444" s="3">
        <f>IF(M444&gt;=0.01,"B_pre",IF(M444&gt;=0,"C_pre","none"))</f>
        <v/>
      </c>
      <c r="AA444" s="3">
        <f>IF(U444&gt;0.125,"a_pre",IF(U444&gt;=0,"b_pre","none"))</f>
        <v/>
      </c>
      <c r="AB444" s="3">
        <f>AND(Z444="B_pre",AA444="a_pre")</f>
        <v/>
      </c>
      <c r="AC444" s="3">
        <f>AND(Z444="B_pre",AA444="b_pre")</f>
        <v/>
      </c>
      <c r="AD444" s="3">
        <f>AND(Z444="C_pre",AA444="a_pre")</f>
        <v/>
      </c>
      <c r="AE444" s="3">
        <f>AND(Z444="C_pre",AA444="b_pre")</f>
        <v/>
      </c>
      <c r="AF444" s="6">
        <f>待赋值表!C443</f>
        <v/>
      </c>
      <c r="AG444" s="3">
        <f t="array" ref="AG444">IF(AB444=TRUE,"A",IF(AC444=TRUE,"B",IF(AD444=TRUE,"C",IF(AE444=TRUE,"D","其他"))))</f>
        <v/>
      </c>
      <c r="AH444" s="3">
        <f>IF(分析表!$E$12&lt;&gt;"ALL",AND(AF444=分析表!$E$10,AG444=分析表!$E$12),IF(AF444=分析表!$E$10,TRUE(),IF(AF444="ALL",TRUE(),"")))</f>
        <v/>
      </c>
    </row>
    <row r="445">
      <c r="A445" s="3">
        <f>COUNTIF($AH$2:AH445,"TRUE")</f>
        <v/>
      </c>
      <c r="B445" s="3">
        <f>COUNTIF($AG$2:$AG445,#REF!)</f>
        <v/>
      </c>
      <c r="C445" s="56">
        <f>待赋值表!A444</f>
        <v/>
      </c>
      <c r="E445" s="6">
        <f>待赋值表!D444</f>
        <v/>
      </c>
      <c r="F445" s="6">
        <f>待赋值表!E444</f>
        <v/>
      </c>
      <c r="G445" s="6">
        <f>待赋值表!F444</f>
        <v/>
      </c>
      <c r="H445" s="6">
        <f>待赋值表!G444</f>
        <v/>
      </c>
      <c r="I445" s="6">
        <f>待赋值表!H444</f>
        <v/>
      </c>
      <c r="J445" s="6">
        <f>待赋值表!I444</f>
        <v/>
      </c>
      <c r="K445" s="6">
        <f>待赋值表!J444</f>
        <v/>
      </c>
      <c r="L445" s="6">
        <f>待赋值表!K444</f>
        <v/>
      </c>
      <c r="M445" s="6">
        <f>待赋值表!L444</f>
        <v/>
      </c>
      <c r="N445" s="6">
        <f>待赋值表!M444</f>
        <v/>
      </c>
      <c r="O445" s="6">
        <f>待赋值表!N444</f>
        <v/>
      </c>
      <c r="P445" s="6">
        <f>待赋值表!O444</f>
        <v/>
      </c>
      <c r="Q445" s="6">
        <f>IF(待赋值表!P444&lt;&gt;"",待赋值表!P444,0)</f>
        <v/>
      </c>
      <c r="R445" s="6">
        <f>待赋值表!Q444</f>
        <v/>
      </c>
      <c r="S445" s="6">
        <f>待赋值表!R444</f>
        <v/>
      </c>
      <c r="T445" s="6">
        <f>待赋值表!S444</f>
        <v/>
      </c>
      <c r="U445" s="6">
        <f>待赋值表!T444</f>
        <v/>
      </c>
      <c r="V445" s="6">
        <f>待赋值表!U444</f>
        <v/>
      </c>
      <c r="W445" s="6">
        <f>待赋值表!V444</f>
        <v/>
      </c>
      <c r="X445" s="6">
        <f>待赋值表!W444</f>
        <v/>
      </c>
      <c r="Y445" s="6">
        <f>待赋值表!X444</f>
        <v/>
      </c>
      <c r="Z445" s="3">
        <f>IF(M445&gt;=0.01,"B_pre",IF(M445&gt;=0,"C_pre","none"))</f>
        <v/>
      </c>
      <c r="AA445" s="3">
        <f>IF(U445&gt;0.125,"a_pre",IF(U445&gt;=0,"b_pre","none"))</f>
        <v/>
      </c>
      <c r="AB445" s="3">
        <f>AND(Z445="B_pre",AA445="a_pre")</f>
        <v/>
      </c>
      <c r="AC445" s="3">
        <f>AND(Z445="B_pre",AA445="b_pre")</f>
        <v/>
      </c>
      <c r="AD445" s="3">
        <f>AND(Z445="C_pre",AA445="a_pre")</f>
        <v/>
      </c>
      <c r="AE445" s="3">
        <f>AND(Z445="C_pre",AA445="b_pre")</f>
        <v/>
      </c>
      <c r="AF445" s="6">
        <f>待赋值表!C444</f>
        <v/>
      </c>
      <c r="AG445" s="3">
        <f t="array" ref="AG445">IF(AB445=TRUE,"A",IF(AC445=TRUE,"B",IF(AD445=TRUE,"C",IF(AE445=TRUE,"D","其他"))))</f>
        <v/>
      </c>
      <c r="AH445" s="3">
        <f>IF(分析表!$E$12&lt;&gt;"ALL",AND(AF445=分析表!$E$10,AG445=分析表!$E$12),IF(AF445=分析表!$E$10,TRUE(),IF(AF445="ALL",TRUE(),"")))</f>
        <v/>
      </c>
    </row>
    <row r="446">
      <c r="A446" s="3">
        <f>COUNTIF($AH$2:AH446,"TRUE")</f>
        <v/>
      </c>
      <c r="B446" s="3">
        <f>COUNTIF($AG$2:$AG446,#REF!)</f>
        <v/>
      </c>
      <c r="C446" s="56">
        <f>待赋值表!A445</f>
        <v/>
      </c>
      <c r="E446" s="6">
        <f>待赋值表!D445</f>
        <v/>
      </c>
      <c r="F446" s="6">
        <f>待赋值表!E445</f>
        <v/>
      </c>
      <c r="G446" s="6">
        <f>待赋值表!F445</f>
        <v/>
      </c>
      <c r="H446" s="6">
        <f>待赋值表!G445</f>
        <v/>
      </c>
      <c r="I446" s="6">
        <f>待赋值表!H445</f>
        <v/>
      </c>
      <c r="J446" s="6">
        <f>待赋值表!I445</f>
        <v/>
      </c>
      <c r="K446" s="6">
        <f>待赋值表!J445</f>
        <v/>
      </c>
      <c r="L446" s="6">
        <f>待赋值表!K445</f>
        <v/>
      </c>
      <c r="M446" s="6">
        <f>待赋值表!L445</f>
        <v/>
      </c>
      <c r="N446" s="6">
        <f>待赋值表!M445</f>
        <v/>
      </c>
      <c r="O446" s="6">
        <f>待赋值表!N445</f>
        <v/>
      </c>
      <c r="P446" s="6">
        <f>待赋值表!O445</f>
        <v/>
      </c>
      <c r="Q446" s="6">
        <f>IF(待赋值表!P445&lt;&gt;"",待赋值表!P445,0)</f>
        <v/>
      </c>
      <c r="R446" s="6">
        <f>待赋值表!Q445</f>
        <v/>
      </c>
      <c r="S446" s="6">
        <f>待赋值表!R445</f>
        <v/>
      </c>
      <c r="T446" s="6">
        <f>待赋值表!S445</f>
        <v/>
      </c>
      <c r="U446" s="6">
        <f>待赋值表!T445</f>
        <v/>
      </c>
      <c r="V446" s="6">
        <f>待赋值表!U445</f>
        <v/>
      </c>
      <c r="W446" s="6">
        <f>待赋值表!V445</f>
        <v/>
      </c>
      <c r="X446" s="6">
        <f>待赋值表!W445</f>
        <v/>
      </c>
      <c r="Y446" s="6">
        <f>待赋值表!X445</f>
        <v/>
      </c>
      <c r="Z446" s="3">
        <f>IF(M446&gt;=0.01,"B_pre",IF(M446&gt;=0,"C_pre","none"))</f>
        <v/>
      </c>
      <c r="AA446" s="3">
        <f>IF(U446&gt;0.125,"a_pre",IF(U446&gt;=0,"b_pre","none"))</f>
        <v/>
      </c>
      <c r="AB446" s="3">
        <f>AND(Z446="B_pre",AA446="a_pre")</f>
        <v/>
      </c>
      <c r="AC446" s="3">
        <f>AND(Z446="B_pre",AA446="b_pre")</f>
        <v/>
      </c>
      <c r="AD446" s="3">
        <f>AND(Z446="C_pre",AA446="a_pre")</f>
        <v/>
      </c>
      <c r="AE446" s="3">
        <f>AND(Z446="C_pre",AA446="b_pre")</f>
        <v/>
      </c>
      <c r="AF446" s="6">
        <f>待赋值表!C445</f>
        <v/>
      </c>
      <c r="AG446" s="3">
        <f t="array" ref="AG446">IF(AB446=TRUE,"A",IF(AC446=TRUE,"B",IF(AD446=TRUE,"C",IF(AE446=TRUE,"D","其他"))))</f>
        <v/>
      </c>
      <c r="AH446" s="3">
        <f>IF(分析表!$E$12&lt;&gt;"ALL",AND(AF446=分析表!$E$10,AG446=分析表!$E$12),IF(AF446=分析表!$E$10,TRUE(),IF(AF446="ALL",TRUE(),"")))</f>
        <v/>
      </c>
    </row>
    <row r="447">
      <c r="A447" s="3">
        <f>COUNTIF($AH$2:AH447,"TRUE")</f>
        <v/>
      </c>
      <c r="B447" s="3">
        <f>COUNTIF($AG$2:$AG447,#REF!)</f>
        <v/>
      </c>
      <c r="C447" s="56">
        <f>待赋值表!A446</f>
        <v/>
      </c>
      <c r="E447" s="6">
        <f>待赋值表!D446</f>
        <v/>
      </c>
      <c r="F447" s="6">
        <f>待赋值表!E446</f>
        <v/>
      </c>
      <c r="G447" s="6">
        <f>待赋值表!F446</f>
        <v/>
      </c>
      <c r="H447" s="6">
        <f>待赋值表!G446</f>
        <v/>
      </c>
      <c r="I447" s="6">
        <f>待赋值表!H446</f>
        <v/>
      </c>
      <c r="J447" s="6">
        <f>待赋值表!I446</f>
        <v/>
      </c>
      <c r="K447" s="6">
        <f>待赋值表!J446</f>
        <v/>
      </c>
      <c r="L447" s="6">
        <f>待赋值表!K446</f>
        <v/>
      </c>
      <c r="M447" s="6">
        <f>待赋值表!L446</f>
        <v/>
      </c>
      <c r="N447" s="6">
        <f>待赋值表!M446</f>
        <v/>
      </c>
      <c r="O447" s="6">
        <f>待赋值表!N446</f>
        <v/>
      </c>
      <c r="P447" s="6">
        <f>待赋值表!O446</f>
        <v/>
      </c>
      <c r="Q447" s="6">
        <f>IF(待赋值表!P446&lt;&gt;"",待赋值表!P446,0)</f>
        <v/>
      </c>
      <c r="R447" s="6">
        <f>待赋值表!Q446</f>
        <v/>
      </c>
      <c r="S447" s="6">
        <f>待赋值表!R446</f>
        <v/>
      </c>
      <c r="T447" s="6">
        <f>待赋值表!S446</f>
        <v/>
      </c>
      <c r="U447" s="6">
        <f>待赋值表!T446</f>
        <v/>
      </c>
      <c r="V447" s="6">
        <f>待赋值表!U446</f>
        <v/>
      </c>
      <c r="W447" s="6">
        <f>待赋值表!V446</f>
        <v/>
      </c>
      <c r="X447" s="6">
        <f>待赋值表!W446</f>
        <v/>
      </c>
      <c r="Y447" s="6">
        <f>待赋值表!X446</f>
        <v/>
      </c>
      <c r="Z447" s="3">
        <f>IF(M447&gt;=0.01,"B_pre",IF(M447&gt;=0,"C_pre","none"))</f>
        <v/>
      </c>
      <c r="AA447" s="3">
        <f>IF(U447&gt;0.125,"a_pre",IF(U447&gt;=0,"b_pre","none"))</f>
        <v/>
      </c>
      <c r="AB447" s="3">
        <f>AND(Z447="B_pre",AA447="a_pre")</f>
        <v/>
      </c>
      <c r="AC447" s="3">
        <f>AND(Z447="B_pre",AA447="b_pre")</f>
        <v/>
      </c>
      <c r="AD447" s="3">
        <f>AND(Z447="C_pre",AA447="a_pre")</f>
        <v/>
      </c>
      <c r="AE447" s="3">
        <f>AND(Z447="C_pre",AA447="b_pre")</f>
        <v/>
      </c>
      <c r="AF447" s="6">
        <f>待赋值表!C446</f>
        <v/>
      </c>
      <c r="AG447" s="3">
        <f t="array" ref="AG447">IF(AB447=TRUE,"A",IF(AC447=TRUE,"B",IF(AD447=TRUE,"C",IF(AE447=TRUE,"D","其他"))))</f>
        <v/>
      </c>
      <c r="AH447" s="3">
        <f>IF(分析表!$E$12&lt;&gt;"ALL",AND(AF447=分析表!$E$10,AG447=分析表!$E$12),IF(AF447=分析表!$E$10,TRUE(),IF(AF447="ALL",TRUE(),"")))</f>
        <v/>
      </c>
    </row>
    <row r="448">
      <c r="A448" s="3">
        <f>COUNTIF($AH$2:AH448,"TRUE")</f>
        <v/>
      </c>
      <c r="B448" s="3">
        <f>COUNTIF($AG$2:$AG448,#REF!)</f>
        <v/>
      </c>
      <c r="C448" s="56">
        <f>待赋值表!A447</f>
        <v/>
      </c>
      <c r="E448" s="6">
        <f>待赋值表!D447</f>
        <v/>
      </c>
      <c r="F448" s="6">
        <f>待赋值表!E447</f>
        <v/>
      </c>
      <c r="G448" s="6">
        <f>待赋值表!F447</f>
        <v/>
      </c>
      <c r="H448" s="6">
        <f>待赋值表!G447</f>
        <v/>
      </c>
      <c r="I448" s="6">
        <f>待赋值表!H447</f>
        <v/>
      </c>
      <c r="J448" s="6">
        <f>待赋值表!I447</f>
        <v/>
      </c>
      <c r="K448" s="6">
        <f>待赋值表!J447</f>
        <v/>
      </c>
      <c r="L448" s="6">
        <f>待赋值表!K447</f>
        <v/>
      </c>
      <c r="M448" s="6">
        <f>待赋值表!L447</f>
        <v/>
      </c>
      <c r="N448" s="6">
        <f>待赋值表!M447</f>
        <v/>
      </c>
      <c r="O448" s="6">
        <f>待赋值表!N447</f>
        <v/>
      </c>
      <c r="P448" s="6">
        <f>待赋值表!O447</f>
        <v/>
      </c>
      <c r="Q448" s="6">
        <f>IF(待赋值表!P447&lt;&gt;"",待赋值表!P447,0)</f>
        <v/>
      </c>
      <c r="R448" s="6">
        <f>待赋值表!Q447</f>
        <v/>
      </c>
      <c r="S448" s="6">
        <f>待赋值表!R447</f>
        <v/>
      </c>
      <c r="T448" s="6">
        <f>待赋值表!S447</f>
        <v/>
      </c>
      <c r="U448" s="6">
        <f>待赋值表!T447</f>
        <v/>
      </c>
      <c r="V448" s="6">
        <f>待赋值表!U447</f>
        <v/>
      </c>
      <c r="W448" s="6">
        <f>待赋值表!V447</f>
        <v/>
      </c>
      <c r="X448" s="6">
        <f>待赋值表!W447</f>
        <v/>
      </c>
      <c r="Y448" s="6">
        <f>待赋值表!X447</f>
        <v/>
      </c>
      <c r="Z448" s="3">
        <f>IF(M448&gt;=0.01,"B_pre",IF(M448&gt;=0,"C_pre","none"))</f>
        <v/>
      </c>
      <c r="AA448" s="3">
        <f>IF(U448&gt;0.125,"a_pre",IF(U448&gt;=0,"b_pre","none"))</f>
        <v/>
      </c>
      <c r="AB448" s="3">
        <f>AND(Z448="B_pre",AA448="a_pre")</f>
        <v/>
      </c>
      <c r="AC448" s="3">
        <f>AND(Z448="B_pre",AA448="b_pre")</f>
        <v/>
      </c>
      <c r="AD448" s="3">
        <f>AND(Z448="C_pre",AA448="a_pre")</f>
        <v/>
      </c>
      <c r="AE448" s="3">
        <f>AND(Z448="C_pre",AA448="b_pre")</f>
        <v/>
      </c>
      <c r="AF448" s="6">
        <f>待赋值表!C447</f>
        <v/>
      </c>
      <c r="AG448" s="3">
        <f t="array" ref="AG448">IF(AB448=TRUE,"A",IF(AC448=TRUE,"B",IF(AD448=TRUE,"C",IF(AE448=TRUE,"D","其他"))))</f>
        <v/>
      </c>
      <c r="AH448" s="3">
        <f>IF(分析表!$E$12&lt;&gt;"ALL",AND(AF448=分析表!$E$10,AG448=分析表!$E$12),IF(AF448=分析表!$E$10,TRUE(),IF(AF448="ALL",TRUE(),"")))</f>
        <v/>
      </c>
    </row>
    <row r="449">
      <c r="A449" s="3">
        <f>COUNTIF($AH$2:AH449,"TRUE")</f>
        <v/>
      </c>
      <c r="B449" s="3">
        <f>COUNTIF($AG$2:$AG449,#REF!)</f>
        <v/>
      </c>
      <c r="C449" s="56">
        <f>待赋值表!A448</f>
        <v/>
      </c>
      <c r="E449" s="6">
        <f>待赋值表!D448</f>
        <v/>
      </c>
      <c r="F449" s="6">
        <f>待赋值表!E448</f>
        <v/>
      </c>
      <c r="G449" s="6">
        <f>待赋值表!F448</f>
        <v/>
      </c>
      <c r="H449" s="6">
        <f>待赋值表!G448</f>
        <v/>
      </c>
      <c r="I449" s="6">
        <f>待赋值表!H448</f>
        <v/>
      </c>
      <c r="J449" s="6">
        <f>待赋值表!I448</f>
        <v/>
      </c>
      <c r="K449" s="6">
        <f>待赋值表!J448</f>
        <v/>
      </c>
      <c r="L449" s="6">
        <f>待赋值表!K448</f>
        <v/>
      </c>
      <c r="M449" s="6">
        <f>待赋值表!L448</f>
        <v/>
      </c>
      <c r="N449" s="6">
        <f>待赋值表!M448</f>
        <v/>
      </c>
      <c r="O449" s="6">
        <f>待赋值表!N448</f>
        <v/>
      </c>
      <c r="P449" s="6">
        <f>待赋值表!O448</f>
        <v/>
      </c>
      <c r="Q449" s="6">
        <f>IF(待赋值表!P448&lt;&gt;"",待赋值表!P448,0)</f>
        <v/>
      </c>
      <c r="R449" s="6">
        <f>待赋值表!Q448</f>
        <v/>
      </c>
      <c r="S449" s="6">
        <f>待赋值表!R448</f>
        <v/>
      </c>
      <c r="T449" s="6">
        <f>待赋值表!S448</f>
        <v/>
      </c>
      <c r="U449" s="6">
        <f>待赋值表!T448</f>
        <v/>
      </c>
      <c r="V449" s="6">
        <f>待赋值表!U448</f>
        <v/>
      </c>
      <c r="W449" s="6">
        <f>待赋值表!V448</f>
        <v/>
      </c>
      <c r="X449" s="6">
        <f>待赋值表!W448</f>
        <v/>
      </c>
      <c r="Y449" s="6">
        <f>待赋值表!X448</f>
        <v/>
      </c>
      <c r="Z449" s="3">
        <f>IF(M449&gt;=0.01,"B_pre",IF(M449&gt;=0,"C_pre","none"))</f>
        <v/>
      </c>
      <c r="AA449" s="3">
        <f>IF(U449&gt;0.125,"a_pre",IF(U449&gt;=0,"b_pre","none"))</f>
        <v/>
      </c>
      <c r="AB449" s="3">
        <f>AND(Z449="B_pre",AA449="a_pre")</f>
        <v/>
      </c>
      <c r="AC449" s="3">
        <f>AND(Z449="B_pre",AA449="b_pre")</f>
        <v/>
      </c>
      <c r="AD449" s="3">
        <f>AND(Z449="C_pre",AA449="a_pre")</f>
        <v/>
      </c>
      <c r="AE449" s="3">
        <f>AND(Z449="C_pre",AA449="b_pre")</f>
        <v/>
      </c>
      <c r="AF449" s="6">
        <f>待赋值表!C448</f>
        <v/>
      </c>
      <c r="AG449" s="3">
        <f t="array" ref="AG449">IF(AB449=TRUE,"A",IF(AC449=TRUE,"B",IF(AD449=TRUE,"C",IF(AE449=TRUE,"D","其他"))))</f>
        <v/>
      </c>
      <c r="AH449" s="3">
        <f>IF(分析表!$E$12&lt;&gt;"ALL",AND(AF449=分析表!$E$10,AG449=分析表!$E$12),IF(AF449=分析表!$E$10,TRUE(),IF(AF449="ALL",TRUE(),"")))</f>
        <v/>
      </c>
    </row>
    <row r="450">
      <c r="A450" s="3">
        <f>COUNTIF($AH$2:AH450,"TRUE")</f>
        <v/>
      </c>
      <c r="B450" s="3">
        <f>COUNTIF($AG$2:$AG450,#REF!)</f>
        <v/>
      </c>
      <c r="C450" s="56">
        <f>待赋值表!A449</f>
        <v/>
      </c>
      <c r="E450" s="6">
        <f>待赋值表!D449</f>
        <v/>
      </c>
      <c r="F450" s="6">
        <f>待赋值表!E449</f>
        <v/>
      </c>
      <c r="G450" s="6">
        <f>待赋值表!F449</f>
        <v/>
      </c>
      <c r="H450" s="6">
        <f>待赋值表!G449</f>
        <v/>
      </c>
      <c r="I450" s="6">
        <f>待赋值表!H449</f>
        <v/>
      </c>
      <c r="J450" s="6">
        <f>待赋值表!I449</f>
        <v/>
      </c>
      <c r="K450" s="6">
        <f>待赋值表!J449</f>
        <v/>
      </c>
      <c r="L450" s="6">
        <f>待赋值表!K449</f>
        <v/>
      </c>
      <c r="M450" s="6">
        <f>待赋值表!L449</f>
        <v/>
      </c>
      <c r="N450" s="6">
        <f>待赋值表!M449</f>
        <v/>
      </c>
      <c r="O450" s="6">
        <f>待赋值表!N449</f>
        <v/>
      </c>
      <c r="P450" s="6">
        <f>待赋值表!O449</f>
        <v/>
      </c>
      <c r="Q450" s="6">
        <f>IF(待赋值表!P449&lt;&gt;"",待赋值表!P449,0)</f>
        <v/>
      </c>
      <c r="R450" s="6">
        <f>待赋值表!Q449</f>
        <v/>
      </c>
      <c r="S450" s="6">
        <f>待赋值表!R449</f>
        <v/>
      </c>
      <c r="T450" s="6">
        <f>待赋值表!S449</f>
        <v/>
      </c>
      <c r="U450" s="6">
        <f>待赋值表!T449</f>
        <v/>
      </c>
      <c r="V450" s="6">
        <f>待赋值表!U449</f>
        <v/>
      </c>
      <c r="W450" s="6">
        <f>待赋值表!V449</f>
        <v/>
      </c>
      <c r="X450" s="6">
        <f>待赋值表!W449</f>
        <v/>
      </c>
      <c r="Y450" s="6">
        <f>待赋值表!X449</f>
        <v/>
      </c>
      <c r="Z450" s="3">
        <f>IF(M450&gt;=0.01,"B_pre",IF(M450&gt;=0,"C_pre","none"))</f>
        <v/>
      </c>
      <c r="AA450" s="3">
        <f>IF(U450&gt;0.125,"a_pre",IF(U450&gt;=0,"b_pre","none"))</f>
        <v/>
      </c>
      <c r="AB450" s="3">
        <f>AND(Z450="B_pre",AA450="a_pre")</f>
        <v/>
      </c>
      <c r="AC450" s="3">
        <f>AND(Z450="B_pre",AA450="b_pre")</f>
        <v/>
      </c>
      <c r="AD450" s="3">
        <f>AND(Z450="C_pre",AA450="a_pre")</f>
        <v/>
      </c>
      <c r="AE450" s="3">
        <f>AND(Z450="C_pre",AA450="b_pre")</f>
        <v/>
      </c>
      <c r="AF450" s="6">
        <f>待赋值表!C449</f>
        <v/>
      </c>
      <c r="AG450" s="3">
        <f t="array" ref="AG450">IF(AB450=TRUE,"A",IF(AC450=TRUE,"B",IF(AD450=TRUE,"C",IF(AE450=TRUE,"D","其他"))))</f>
        <v/>
      </c>
      <c r="AH450" s="3">
        <f>IF(分析表!$E$12&lt;&gt;"ALL",AND(AF450=分析表!$E$10,AG450=分析表!$E$12),IF(AF450=分析表!$E$10,TRUE(),IF(AF450="ALL",TRUE(),"")))</f>
        <v/>
      </c>
    </row>
    <row r="451">
      <c r="A451" s="3">
        <f>COUNTIF($AH$2:AH451,"TRUE")</f>
        <v/>
      </c>
      <c r="B451" s="3">
        <f>COUNTIF($AG$2:$AG451,#REF!)</f>
        <v/>
      </c>
      <c r="C451" s="56">
        <f>待赋值表!A450</f>
        <v/>
      </c>
      <c r="E451" s="6">
        <f>待赋值表!D450</f>
        <v/>
      </c>
      <c r="F451" s="6">
        <f>待赋值表!E450</f>
        <v/>
      </c>
      <c r="G451" s="6">
        <f>待赋值表!F450</f>
        <v/>
      </c>
      <c r="H451" s="6">
        <f>待赋值表!G450</f>
        <v/>
      </c>
      <c r="I451" s="6">
        <f>待赋值表!H450</f>
        <v/>
      </c>
      <c r="J451" s="6">
        <f>待赋值表!I450</f>
        <v/>
      </c>
      <c r="K451" s="6">
        <f>待赋值表!J450</f>
        <v/>
      </c>
      <c r="L451" s="6">
        <f>待赋值表!K450</f>
        <v/>
      </c>
      <c r="M451" s="6">
        <f>待赋值表!L450</f>
        <v/>
      </c>
      <c r="N451" s="6">
        <f>待赋值表!M450</f>
        <v/>
      </c>
      <c r="O451" s="6">
        <f>待赋值表!N450</f>
        <v/>
      </c>
      <c r="P451" s="6">
        <f>待赋值表!O450</f>
        <v/>
      </c>
      <c r="Q451" s="6">
        <f>IF(待赋值表!P450&lt;&gt;"",待赋值表!P450,0)</f>
        <v/>
      </c>
      <c r="R451" s="6">
        <f>待赋值表!Q450</f>
        <v/>
      </c>
      <c r="S451" s="6">
        <f>待赋值表!R450</f>
        <v/>
      </c>
      <c r="T451" s="6">
        <f>待赋值表!S450</f>
        <v/>
      </c>
      <c r="U451" s="6">
        <f>待赋值表!T450</f>
        <v/>
      </c>
      <c r="V451" s="6">
        <f>待赋值表!U450</f>
        <v/>
      </c>
      <c r="W451" s="6">
        <f>待赋值表!V450</f>
        <v/>
      </c>
      <c r="X451" s="6">
        <f>待赋值表!W450</f>
        <v/>
      </c>
      <c r="Y451" s="6">
        <f>待赋值表!X450</f>
        <v/>
      </c>
      <c r="Z451" s="3">
        <f>IF(M451&gt;=0.01,"B_pre",IF(M451&gt;=0,"C_pre","none"))</f>
        <v/>
      </c>
      <c r="AA451" s="3">
        <f>IF(U451&gt;0.125,"a_pre",IF(U451&gt;=0,"b_pre","none"))</f>
        <v/>
      </c>
      <c r="AB451" s="3">
        <f>AND(Z451="B_pre",AA451="a_pre")</f>
        <v/>
      </c>
      <c r="AC451" s="3">
        <f>AND(Z451="B_pre",AA451="b_pre")</f>
        <v/>
      </c>
      <c r="AD451" s="3">
        <f>AND(Z451="C_pre",AA451="a_pre")</f>
        <v/>
      </c>
      <c r="AE451" s="3">
        <f>AND(Z451="C_pre",AA451="b_pre")</f>
        <v/>
      </c>
      <c r="AF451" s="6">
        <f>待赋值表!C450</f>
        <v/>
      </c>
      <c r="AG451" s="3">
        <f t="array" ref="AG451">IF(AB451=TRUE,"A",IF(AC451=TRUE,"B",IF(AD451=TRUE,"C",IF(AE451=TRUE,"D","其他"))))</f>
        <v/>
      </c>
      <c r="AH451" s="3">
        <f>IF(分析表!$E$12&lt;&gt;"ALL",AND(AF451=分析表!$E$10,AG451=分析表!$E$12),IF(AF451=分析表!$E$10,TRUE(),IF(AF451="ALL",TRUE(),"")))</f>
        <v/>
      </c>
    </row>
    <row r="452">
      <c r="A452" s="3">
        <f>COUNTIF($AH$2:AH452,"TRUE")</f>
        <v/>
      </c>
      <c r="B452" s="3">
        <f>COUNTIF($AG$2:$AG452,#REF!)</f>
        <v/>
      </c>
      <c r="C452" s="56">
        <f>待赋值表!A451</f>
        <v/>
      </c>
      <c r="E452" s="6">
        <f>待赋值表!D451</f>
        <v/>
      </c>
      <c r="F452" s="6">
        <f>待赋值表!E451</f>
        <v/>
      </c>
      <c r="G452" s="6">
        <f>待赋值表!F451</f>
        <v/>
      </c>
      <c r="H452" s="6">
        <f>待赋值表!G451</f>
        <v/>
      </c>
      <c r="I452" s="6">
        <f>待赋值表!H451</f>
        <v/>
      </c>
      <c r="J452" s="6">
        <f>待赋值表!I451</f>
        <v/>
      </c>
      <c r="K452" s="6">
        <f>待赋值表!J451</f>
        <v/>
      </c>
      <c r="L452" s="6">
        <f>待赋值表!K451</f>
        <v/>
      </c>
      <c r="M452" s="6">
        <f>待赋值表!L451</f>
        <v/>
      </c>
      <c r="N452" s="6">
        <f>待赋值表!M451</f>
        <v/>
      </c>
      <c r="O452" s="6">
        <f>待赋值表!N451</f>
        <v/>
      </c>
      <c r="P452" s="6">
        <f>待赋值表!O451</f>
        <v/>
      </c>
      <c r="Q452" s="6">
        <f>IF(待赋值表!P451&lt;&gt;"",待赋值表!P451,0)</f>
        <v/>
      </c>
      <c r="R452" s="6">
        <f>待赋值表!Q451</f>
        <v/>
      </c>
      <c r="S452" s="6">
        <f>待赋值表!R451</f>
        <v/>
      </c>
      <c r="T452" s="6">
        <f>待赋值表!S451</f>
        <v/>
      </c>
      <c r="U452" s="6">
        <f>待赋值表!T451</f>
        <v/>
      </c>
      <c r="V452" s="6">
        <f>待赋值表!U451</f>
        <v/>
      </c>
      <c r="W452" s="6">
        <f>待赋值表!V451</f>
        <v/>
      </c>
      <c r="X452" s="6">
        <f>待赋值表!W451</f>
        <v/>
      </c>
      <c r="Y452" s="6">
        <f>待赋值表!X451</f>
        <v/>
      </c>
      <c r="Z452" s="3">
        <f>IF(M452&gt;=0.01,"B_pre",IF(M452&gt;=0,"C_pre","none"))</f>
        <v/>
      </c>
      <c r="AA452" s="3">
        <f>IF(U452&gt;0.125,"a_pre",IF(U452&gt;=0,"b_pre","none"))</f>
        <v/>
      </c>
      <c r="AB452" s="3">
        <f>AND(Z452="B_pre",AA452="a_pre")</f>
        <v/>
      </c>
      <c r="AC452" s="3">
        <f>AND(Z452="B_pre",AA452="b_pre")</f>
        <v/>
      </c>
      <c r="AD452" s="3">
        <f>AND(Z452="C_pre",AA452="a_pre")</f>
        <v/>
      </c>
      <c r="AE452" s="3">
        <f>AND(Z452="C_pre",AA452="b_pre")</f>
        <v/>
      </c>
      <c r="AF452" s="6">
        <f>待赋值表!C451</f>
        <v/>
      </c>
      <c r="AG452" s="3">
        <f t="array" ref="AG452">IF(AB452=TRUE,"A",IF(AC452=TRUE,"B",IF(AD452=TRUE,"C",IF(AE452=TRUE,"D","其他"))))</f>
        <v/>
      </c>
      <c r="AH452" s="3">
        <f>IF(分析表!$E$12&lt;&gt;"ALL",AND(AF452=分析表!$E$10,AG452=分析表!$E$12),IF(AF452=分析表!$E$10,TRUE(),IF(AF452="ALL",TRUE(),"")))</f>
        <v/>
      </c>
    </row>
    <row r="453">
      <c r="A453" s="3">
        <f>COUNTIF($AH$2:AH453,"TRUE")</f>
        <v/>
      </c>
      <c r="B453" s="3">
        <f>COUNTIF($AG$2:$AG453,#REF!)</f>
        <v/>
      </c>
      <c r="C453" s="56">
        <f>待赋值表!A452</f>
        <v/>
      </c>
      <c r="E453" s="6">
        <f>待赋值表!D452</f>
        <v/>
      </c>
      <c r="F453" s="6">
        <f>待赋值表!E452</f>
        <v/>
      </c>
      <c r="G453" s="6">
        <f>待赋值表!F452</f>
        <v/>
      </c>
      <c r="H453" s="6">
        <f>待赋值表!G452</f>
        <v/>
      </c>
      <c r="I453" s="6">
        <f>待赋值表!H452</f>
        <v/>
      </c>
      <c r="J453" s="6">
        <f>待赋值表!I452</f>
        <v/>
      </c>
      <c r="K453" s="6">
        <f>待赋值表!J452</f>
        <v/>
      </c>
      <c r="L453" s="6">
        <f>待赋值表!K452</f>
        <v/>
      </c>
      <c r="M453" s="6">
        <f>待赋值表!L452</f>
        <v/>
      </c>
      <c r="N453" s="6">
        <f>待赋值表!M452</f>
        <v/>
      </c>
      <c r="O453" s="6">
        <f>待赋值表!N452</f>
        <v/>
      </c>
      <c r="P453" s="6">
        <f>待赋值表!O452</f>
        <v/>
      </c>
      <c r="Q453" s="6">
        <f>IF(待赋值表!P452&lt;&gt;"",待赋值表!P452,0)</f>
        <v/>
      </c>
      <c r="R453" s="6">
        <f>待赋值表!Q452</f>
        <v/>
      </c>
      <c r="S453" s="6">
        <f>待赋值表!R452</f>
        <v/>
      </c>
      <c r="T453" s="6">
        <f>待赋值表!S452</f>
        <v/>
      </c>
      <c r="U453" s="6">
        <f>待赋值表!T452</f>
        <v/>
      </c>
      <c r="V453" s="6">
        <f>待赋值表!U452</f>
        <v/>
      </c>
      <c r="W453" s="6">
        <f>待赋值表!V452</f>
        <v/>
      </c>
      <c r="X453" s="6">
        <f>待赋值表!W452</f>
        <v/>
      </c>
      <c r="Y453" s="6">
        <f>待赋值表!X452</f>
        <v/>
      </c>
      <c r="Z453" s="3">
        <f>IF(M453&gt;=0.01,"B_pre",IF(M453&gt;=0,"C_pre","none"))</f>
        <v/>
      </c>
      <c r="AA453" s="3">
        <f>IF(U453&gt;0.125,"a_pre",IF(U453&gt;=0,"b_pre","none"))</f>
        <v/>
      </c>
      <c r="AB453" s="3">
        <f>AND(Z453="B_pre",AA453="a_pre")</f>
        <v/>
      </c>
      <c r="AC453" s="3">
        <f>AND(Z453="B_pre",AA453="b_pre")</f>
        <v/>
      </c>
      <c r="AD453" s="3">
        <f>AND(Z453="C_pre",AA453="a_pre")</f>
        <v/>
      </c>
      <c r="AE453" s="3">
        <f>AND(Z453="C_pre",AA453="b_pre")</f>
        <v/>
      </c>
      <c r="AF453" s="6">
        <f>待赋值表!C452</f>
        <v/>
      </c>
      <c r="AG453" s="3">
        <f t="array" ref="AG453">IF(AB453=TRUE,"A",IF(AC453=TRUE,"B",IF(AD453=TRUE,"C",IF(AE453=TRUE,"D","其他"))))</f>
        <v/>
      </c>
      <c r="AH453" s="3">
        <f>IF(分析表!$E$12&lt;&gt;"ALL",AND(AF453=分析表!$E$10,AG453=分析表!$E$12),IF(AF453=分析表!$E$10,TRUE(),IF(AF453="ALL",TRUE(),"")))</f>
        <v/>
      </c>
    </row>
    <row r="454">
      <c r="A454" s="3">
        <f>COUNTIF($AH$2:AH454,"TRUE")</f>
        <v/>
      </c>
      <c r="B454" s="3">
        <f>COUNTIF($AG$2:$AG454,#REF!)</f>
        <v/>
      </c>
      <c r="C454" s="56">
        <f>待赋值表!A453</f>
        <v/>
      </c>
      <c r="E454" s="6">
        <f>待赋值表!D453</f>
        <v/>
      </c>
      <c r="F454" s="6">
        <f>待赋值表!E453</f>
        <v/>
      </c>
      <c r="G454" s="6">
        <f>待赋值表!F453</f>
        <v/>
      </c>
      <c r="H454" s="6">
        <f>待赋值表!G453</f>
        <v/>
      </c>
      <c r="I454" s="6">
        <f>待赋值表!H453</f>
        <v/>
      </c>
      <c r="J454" s="6">
        <f>待赋值表!I453</f>
        <v/>
      </c>
      <c r="K454" s="6">
        <f>待赋值表!J453</f>
        <v/>
      </c>
      <c r="L454" s="6">
        <f>待赋值表!K453</f>
        <v/>
      </c>
      <c r="M454" s="6">
        <f>待赋值表!L453</f>
        <v/>
      </c>
      <c r="N454" s="6">
        <f>待赋值表!M453</f>
        <v/>
      </c>
      <c r="O454" s="6">
        <f>待赋值表!N453</f>
        <v/>
      </c>
      <c r="P454" s="6">
        <f>待赋值表!O453</f>
        <v/>
      </c>
      <c r="Q454" s="6">
        <f>IF(待赋值表!P453&lt;&gt;"",待赋值表!P453,0)</f>
        <v/>
      </c>
      <c r="R454" s="6">
        <f>待赋值表!Q453</f>
        <v/>
      </c>
      <c r="S454" s="6">
        <f>待赋值表!R453</f>
        <v/>
      </c>
      <c r="T454" s="6">
        <f>待赋值表!S453</f>
        <v/>
      </c>
      <c r="U454" s="6">
        <f>待赋值表!T453</f>
        <v/>
      </c>
      <c r="V454" s="6">
        <f>待赋值表!U453</f>
        <v/>
      </c>
      <c r="W454" s="6">
        <f>待赋值表!V453</f>
        <v/>
      </c>
      <c r="X454" s="6">
        <f>待赋值表!W453</f>
        <v/>
      </c>
      <c r="Y454" s="6">
        <f>待赋值表!X453</f>
        <v/>
      </c>
      <c r="Z454" s="3">
        <f>IF(M454&gt;=0.01,"B_pre",IF(M454&gt;=0,"C_pre","none"))</f>
        <v/>
      </c>
      <c r="AA454" s="3">
        <f>IF(U454&gt;0.125,"a_pre",IF(U454&gt;=0,"b_pre","none"))</f>
        <v/>
      </c>
      <c r="AB454" s="3">
        <f>AND(Z454="B_pre",AA454="a_pre")</f>
        <v/>
      </c>
      <c r="AC454" s="3">
        <f>AND(Z454="B_pre",AA454="b_pre")</f>
        <v/>
      </c>
      <c r="AD454" s="3">
        <f>AND(Z454="C_pre",AA454="a_pre")</f>
        <v/>
      </c>
      <c r="AE454" s="3">
        <f>AND(Z454="C_pre",AA454="b_pre")</f>
        <v/>
      </c>
      <c r="AF454" s="6">
        <f>待赋值表!C453</f>
        <v/>
      </c>
      <c r="AG454" s="3">
        <f t="array" ref="AG454">IF(AB454=TRUE,"A",IF(AC454=TRUE,"B",IF(AD454=TRUE,"C",IF(AE454=TRUE,"D","其他"))))</f>
        <v/>
      </c>
      <c r="AH454" s="3">
        <f>IF(分析表!$E$12&lt;&gt;"ALL",AND(AF454=分析表!$E$10,AG454=分析表!$E$12),IF(AF454=分析表!$E$10,TRUE(),IF(AF454="ALL",TRUE(),"")))</f>
        <v/>
      </c>
    </row>
    <row r="455">
      <c r="A455" s="3">
        <f>COUNTIF($AH$2:AH455,"TRUE")</f>
        <v/>
      </c>
      <c r="B455" s="3">
        <f>COUNTIF($AG$2:$AG455,#REF!)</f>
        <v/>
      </c>
      <c r="C455" s="56">
        <f>待赋值表!A454</f>
        <v/>
      </c>
      <c r="E455" s="6">
        <f>待赋值表!D454</f>
        <v/>
      </c>
      <c r="F455" s="6">
        <f>待赋值表!E454</f>
        <v/>
      </c>
      <c r="G455" s="6">
        <f>待赋值表!F454</f>
        <v/>
      </c>
      <c r="H455" s="6">
        <f>待赋值表!G454</f>
        <v/>
      </c>
      <c r="I455" s="6">
        <f>待赋值表!H454</f>
        <v/>
      </c>
      <c r="J455" s="6">
        <f>待赋值表!I454</f>
        <v/>
      </c>
      <c r="K455" s="6">
        <f>待赋值表!J454</f>
        <v/>
      </c>
      <c r="L455" s="6">
        <f>待赋值表!K454</f>
        <v/>
      </c>
      <c r="M455" s="6">
        <f>待赋值表!L454</f>
        <v/>
      </c>
      <c r="N455" s="6">
        <f>待赋值表!M454</f>
        <v/>
      </c>
      <c r="O455" s="6">
        <f>待赋值表!N454</f>
        <v/>
      </c>
      <c r="P455" s="6">
        <f>待赋值表!O454</f>
        <v/>
      </c>
      <c r="Q455" s="6">
        <f>IF(待赋值表!P454&lt;&gt;"",待赋值表!P454,0)</f>
        <v/>
      </c>
      <c r="R455" s="6">
        <f>待赋值表!Q454</f>
        <v/>
      </c>
      <c r="S455" s="6">
        <f>待赋值表!R454</f>
        <v/>
      </c>
      <c r="T455" s="6">
        <f>待赋值表!S454</f>
        <v/>
      </c>
      <c r="U455" s="6">
        <f>待赋值表!T454</f>
        <v/>
      </c>
      <c r="V455" s="6">
        <f>待赋值表!U454</f>
        <v/>
      </c>
      <c r="W455" s="6">
        <f>待赋值表!V454</f>
        <v/>
      </c>
      <c r="X455" s="6">
        <f>待赋值表!W454</f>
        <v/>
      </c>
      <c r="Y455" s="6">
        <f>待赋值表!X454</f>
        <v/>
      </c>
      <c r="Z455" s="3">
        <f>IF(M455&gt;=0.01,"B_pre",IF(M455&gt;=0,"C_pre","none"))</f>
        <v/>
      </c>
      <c r="AA455" s="3">
        <f>IF(U455&gt;0.125,"a_pre",IF(U455&gt;=0,"b_pre","none"))</f>
        <v/>
      </c>
      <c r="AB455" s="3">
        <f>AND(Z455="B_pre",AA455="a_pre")</f>
        <v/>
      </c>
      <c r="AC455" s="3">
        <f>AND(Z455="B_pre",AA455="b_pre")</f>
        <v/>
      </c>
      <c r="AD455" s="3">
        <f>AND(Z455="C_pre",AA455="a_pre")</f>
        <v/>
      </c>
      <c r="AE455" s="3">
        <f>AND(Z455="C_pre",AA455="b_pre")</f>
        <v/>
      </c>
      <c r="AF455" s="6">
        <f>待赋值表!C454</f>
        <v/>
      </c>
      <c r="AG455" s="3">
        <f t="array" ref="AG455">IF(AB455=TRUE,"A",IF(AC455=TRUE,"B",IF(AD455=TRUE,"C",IF(AE455=TRUE,"D","其他"))))</f>
        <v/>
      </c>
      <c r="AH455" s="3">
        <f>IF(分析表!$E$12&lt;&gt;"ALL",AND(AF455=分析表!$E$10,AG455=分析表!$E$12),IF(AF455=分析表!$E$10,TRUE(),IF(AF455="ALL",TRUE(),"")))</f>
        <v/>
      </c>
    </row>
    <row r="456">
      <c r="A456" s="3">
        <f>COUNTIF($AH$2:AH456,"TRUE")</f>
        <v/>
      </c>
      <c r="B456" s="3">
        <f>COUNTIF($AG$2:$AG456,#REF!)</f>
        <v/>
      </c>
      <c r="C456" s="56">
        <f>待赋值表!A455</f>
        <v/>
      </c>
      <c r="E456" s="6">
        <f>待赋值表!D455</f>
        <v/>
      </c>
      <c r="F456" s="6">
        <f>待赋值表!E455</f>
        <v/>
      </c>
      <c r="G456" s="6">
        <f>待赋值表!F455</f>
        <v/>
      </c>
      <c r="H456" s="6">
        <f>待赋值表!G455</f>
        <v/>
      </c>
      <c r="I456" s="6">
        <f>待赋值表!H455</f>
        <v/>
      </c>
      <c r="J456" s="6">
        <f>待赋值表!I455</f>
        <v/>
      </c>
      <c r="K456" s="6">
        <f>待赋值表!J455</f>
        <v/>
      </c>
      <c r="L456" s="6">
        <f>待赋值表!K455</f>
        <v/>
      </c>
      <c r="M456" s="6">
        <f>待赋值表!L455</f>
        <v/>
      </c>
      <c r="N456" s="6">
        <f>待赋值表!M455</f>
        <v/>
      </c>
      <c r="O456" s="6">
        <f>待赋值表!N455</f>
        <v/>
      </c>
      <c r="P456" s="6">
        <f>待赋值表!O455</f>
        <v/>
      </c>
      <c r="Q456" s="6">
        <f>IF(待赋值表!P455&lt;&gt;"",待赋值表!P455,0)</f>
        <v/>
      </c>
      <c r="R456" s="6">
        <f>待赋值表!Q455</f>
        <v/>
      </c>
      <c r="S456" s="6">
        <f>待赋值表!R455</f>
        <v/>
      </c>
      <c r="T456" s="6">
        <f>待赋值表!S455</f>
        <v/>
      </c>
      <c r="U456" s="6">
        <f>待赋值表!T455</f>
        <v/>
      </c>
      <c r="V456" s="6">
        <f>待赋值表!U455</f>
        <v/>
      </c>
      <c r="W456" s="6">
        <f>待赋值表!V455</f>
        <v/>
      </c>
      <c r="X456" s="6">
        <f>待赋值表!W455</f>
        <v/>
      </c>
      <c r="Y456" s="6">
        <f>待赋值表!X455</f>
        <v/>
      </c>
      <c r="Z456" s="3">
        <f>IF(M456&gt;=0.01,"B_pre",IF(M456&gt;=0,"C_pre","none"))</f>
        <v/>
      </c>
      <c r="AA456" s="3">
        <f>IF(U456&gt;0.125,"a_pre",IF(U456&gt;=0,"b_pre","none"))</f>
        <v/>
      </c>
      <c r="AB456" s="3">
        <f>AND(Z456="B_pre",AA456="a_pre")</f>
        <v/>
      </c>
      <c r="AC456" s="3">
        <f>AND(Z456="B_pre",AA456="b_pre")</f>
        <v/>
      </c>
      <c r="AD456" s="3">
        <f>AND(Z456="C_pre",AA456="a_pre")</f>
        <v/>
      </c>
      <c r="AE456" s="3">
        <f>AND(Z456="C_pre",AA456="b_pre")</f>
        <v/>
      </c>
      <c r="AF456" s="6">
        <f>待赋值表!C455</f>
        <v/>
      </c>
      <c r="AG456" s="3">
        <f t="array" ref="AG456">IF(AB456=TRUE,"A",IF(AC456=TRUE,"B",IF(AD456=TRUE,"C",IF(AE456=TRUE,"D","其他"))))</f>
        <v/>
      </c>
      <c r="AH456" s="3">
        <f>IF(分析表!$E$12&lt;&gt;"ALL",AND(AF456=分析表!$E$10,AG456=分析表!$E$12),IF(AF456=分析表!$E$10,TRUE(),IF(AF456="ALL",TRUE(),"")))</f>
        <v/>
      </c>
    </row>
    <row r="457">
      <c r="A457" s="3">
        <f>COUNTIF($AH$2:AH457,"TRUE")</f>
        <v/>
      </c>
      <c r="B457" s="3">
        <f>COUNTIF($AG$2:$AG457,#REF!)</f>
        <v/>
      </c>
      <c r="C457" s="56">
        <f>待赋值表!A456</f>
        <v/>
      </c>
      <c r="E457" s="6">
        <f>待赋值表!D456</f>
        <v/>
      </c>
      <c r="F457" s="6">
        <f>待赋值表!E456</f>
        <v/>
      </c>
      <c r="G457" s="6">
        <f>待赋值表!F456</f>
        <v/>
      </c>
      <c r="H457" s="6">
        <f>待赋值表!G456</f>
        <v/>
      </c>
      <c r="I457" s="6">
        <f>待赋值表!H456</f>
        <v/>
      </c>
      <c r="J457" s="6">
        <f>待赋值表!I456</f>
        <v/>
      </c>
      <c r="K457" s="6">
        <f>待赋值表!J456</f>
        <v/>
      </c>
      <c r="L457" s="6">
        <f>待赋值表!K456</f>
        <v/>
      </c>
      <c r="M457" s="6">
        <f>待赋值表!L456</f>
        <v/>
      </c>
      <c r="N457" s="6">
        <f>待赋值表!M456</f>
        <v/>
      </c>
      <c r="O457" s="6">
        <f>待赋值表!N456</f>
        <v/>
      </c>
      <c r="P457" s="6">
        <f>待赋值表!O456</f>
        <v/>
      </c>
      <c r="Q457" s="6">
        <f>IF(待赋值表!P456&lt;&gt;"",待赋值表!P456,0)</f>
        <v/>
      </c>
      <c r="R457" s="6">
        <f>待赋值表!Q456</f>
        <v/>
      </c>
      <c r="S457" s="6">
        <f>待赋值表!R456</f>
        <v/>
      </c>
      <c r="T457" s="6">
        <f>待赋值表!S456</f>
        <v/>
      </c>
      <c r="U457" s="6">
        <f>待赋值表!T456</f>
        <v/>
      </c>
      <c r="V457" s="6">
        <f>待赋值表!U456</f>
        <v/>
      </c>
      <c r="W457" s="6">
        <f>待赋值表!V456</f>
        <v/>
      </c>
      <c r="X457" s="6">
        <f>待赋值表!W456</f>
        <v/>
      </c>
      <c r="Y457" s="6">
        <f>待赋值表!X456</f>
        <v/>
      </c>
      <c r="Z457" s="3">
        <f>IF(M457&gt;=0.01,"B_pre",IF(M457&gt;=0,"C_pre","none"))</f>
        <v/>
      </c>
      <c r="AA457" s="3">
        <f>IF(U457&gt;0.125,"a_pre",IF(U457&gt;=0,"b_pre","none"))</f>
        <v/>
      </c>
      <c r="AB457" s="3">
        <f>AND(Z457="B_pre",AA457="a_pre")</f>
        <v/>
      </c>
      <c r="AC457" s="3">
        <f>AND(Z457="B_pre",AA457="b_pre")</f>
        <v/>
      </c>
      <c r="AD457" s="3">
        <f>AND(Z457="C_pre",AA457="a_pre")</f>
        <v/>
      </c>
      <c r="AE457" s="3">
        <f>AND(Z457="C_pre",AA457="b_pre")</f>
        <v/>
      </c>
      <c r="AF457" s="6">
        <f>待赋值表!C456</f>
        <v/>
      </c>
      <c r="AG457" s="3">
        <f t="array" ref="AG457">IF(AB457=TRUE,"A",IF(AC457=TRUE,"B",IF(AD457=TRUE,"C",IF(AE457=TRUE,"D","其他"))))</f>
        <v/>
      </c>
      <c r="AH457" s="3">
        <f>IF(分析表!$E$12&lt;&gt;"ALL",AND(AF457=分析表!$E$10,AG457=分析表!$E$12),IF(AF457=分析表!$E$10,TRUE(),IF(AF457="ALL",TRUE(),"")))</f>
        <v/>
      </c>
    </row>
    <row r="458">
      <c r="A458" s="3">
        <f>COUNTIF($AH$2:AH458,"TRUE")</f>
        <v/>
      </c>
      <c r="B458" s="3">
        <f>COUNTIF($AG$2:$AG458,#REF!)</f>
        <v/>
      </c>
      <c r="C458" s="56">
        <f>待赋值表!A457</f>
        <v/>
      </c>
      <c r="E458" s="6">
        <f>待赋值表!D457</f>
        <v/>
      </c>
      <c r="F458" s="6">
        <f>待赋值表!E457</f>
        <v/>
      </c>
      <c r="G458" s="6">
        <f>待赋值表!F457</f>
        <v/>
      </c>
      <c r="H458" s="6">
        <f>待赋值表!G457</f>
        <v/>
      </c>
      <c r="I458" s="6">
        <f>待赋值表!H457</f>
        <v/>
      </c>
      <c r="J458" s="6">
        <f>待赋值表!I457</f>
        <v/>
      </c>
      <c r="K458" s="6">
        <f>待赋值表!J457</f>
        <v/>
      </c>
      <c r="L458" s="6">
        <f>待赋值表!K457</f>
        <v/>
      </c>
      <c r="M458" s="6">
        <f>待赋值表!L457</f>
        <v/>
      </c>
      <c r="N458" s="6">
        <f>待赋值表!M457</f>
        <v/>
      </c>
      <c r="O458" s="6">
        <f>待赋值表!N457</f>
        <v/>
      </c>
      <c r="P458" s="6">
        <f>待赋值表!O457</f>
        <v/>
      </c>
      <c r="Q458" s="6">
        <f>IF(待赋值表!P457&lt;&gt;"",待赋值表!P457,0)</f>
        <v/>
      </c>
      <c r="R458" s="6">
        <f>待赋值表!Q457</f>
        <v/>
      </c>
      <c r="S458" s="6">
        <f>待赋值表!R457</f>
        <v/>
      </c>
      <c r="T458" s="6">
        <f>待赋值表!S457</f>
        <v/>
      </c>
      <c r="U458" s="6">
        <f>待赋值表!T457</f>
        <v/>
      </c>
      <c r="V458" s="6">
        <f>待赋值表!U457</f>
        <v/>
      </c>
      <c r="W458" s="6">
        <f>待赋值表!V457</f>
        <v/>
      </c>
      <c r="X458" s="6">
        <f>待赋值表!W457</f>
        <v/>
      </c>
      <c r="Y458" s="6">
        <f>待赋值表!X457</f>
        <v/>
      </c>
      <c r="Z458" s="3">
        <f>IF(M458&gt;=0.01,"B_pre",IF(M458&gt;=0,"C_pre","none"))</f>
        <v/>
      </c>
      <c r="AA458" s="3">
        <f>IF(U458&gt;0.125,"a_pre",IF(U458&gt;=0,"b_pre","none"))</f>
        <v/>
      </c>
      <c r="AB458" s="3">
        <f>AND(Z458="B_pre",AA458="a_pre")</f>
        <v/>
      </c>
      <c r="AC458" s="3">
        <f>AND(Z458="B_pre",AA458="b_pre")</f>
        <v/>
      </c>
      <c r="AD458" s="3">
        <f>AND(Z458="C_pre",AA458="a_pre")</f>
        <v/>
      </c>
      <c r="AE458" s="3">
        <f>AND(Z458="C_pre",AA458="b_pre")</f>
        <v/>
      </c>
      <c r="AF458" s="6">
        <f>待赋值表!C457</f>
        <v/>
      </c>
      <c r="AG458" s="3">
        <f t="array" ref="AG458">IF(AB458=TRUE,"A",IF(AC458=TRUE,"B",IF(AD458=TRUE,"C",IF(AE458=TRUE,"D","其他"))))</f>
        <v/>
      </c>
      <c r="AH458" s="3">
        <f>IF(分析表!$E$12&lt;&gt;"ALL",AND(AF458=分析表!$E$10,AG458=分析表!$E$12),IF(AF458=分析表!$E$10,TRUE(),IF(AF458="ALL",TRUE(),"")))</f>
        <v/>
      </c>
    </row>
    <row r="459">
      <c r="A459" s="3">
        <f>COUNTIF($AH$2:AH459,"TRUE")</f>
        <v/>
      </c>
      <c r="B459" s="3">
        <f>COUNTIF($AG$2:$AG459,#REF!)</f>
        <v/>
      </c>
      <c r="C459" s="56">
        <f>待赋值表!A458</f>
        <v/>
      </c>
      <c r="E459" s="6">
        <f>待赋值表!D458</f>
        <v/>
      </c>
      <c r="F459" s="6">
        <f>待赋值表!E458</f>
        <v/>
      </c>
      <c r="G459" s="6">
        <f>待赋值表!F458</f>
        <v/>
      </c>
      <c r="H459" s="6">
        <f>待赋值表!G458</f>
        <v/>
      </c>
      <c r="I459" s="6">
        <f>待赋值表!H458</f>
        <v/>
      </c>
      <c r="J459" s="6">
        <f>待赋值表!I458</f>
        <v/>
      </c>
      <c r="K459" s="6">
        <f>待赋值表!J458</f>
        <v/>
      </c>
      <c r="L459" s="6">
        <f>待赋值表!K458</f>
        <v/>
      </c>
      <c r="M459" s="6">
        <f>待赋值表!L458</f>
        <v/>
      </c>
      <c r="N459" s="6">
        <f>待赋值表!M458</f>
        <v/>
      </c>
      <c r="O459" s="6">
        <f>待赋值表!N458</f>
        <v/>
      </c>
      <c r="P459" s="6">
        <f>待赋值表!O458</f>
        <v/>
      </c>
      <c r="Q459" s="6">
        <f>IF(待赋值表!P458&lt;&gt;"",待赋值表!P458,0)</f>
        <v/>
      </c>
      <c r="R459" s="6">
        <f>待赋值表!Q458</f>
        <v/>
      </c>
      <c r="S459" s="6">
        <f>待赋值表!R458</f>
        <v/>
      </c>
      <c r="T459" s="6">
        <f>待赋值表!S458</f>
        <v/>
      </c>
      <c r="U459" s="6">
        <f>待赋值表!T458</f>
        <v/>
      </c>
      <c r="V459" s="6">
        <f>待赋值表!U458</f>
        <v/>
      </c>
      <c r="W459" s="6">
        <f>待赋值表!V458</f>
        <v/>
      </c>
      <c r="X459" s="6">
        <f>待赋值表!W458</f>
        <v/>
      </c>
      <c r="Y459" s="6">
        <f>待赋值表!X458</f>
        <v/>
      </c>
      <c r="Z459" s="3">
        <f>IF(M459&gt;=0.01,"B_pre",IF(M459&gt;=0,"C_pre","none"))</f>
        <v/>
      </c>
      <c r="AA459" s="3">
        <f>IF(U459&gt;0.125,"a_pre",IF(U459&gt;=0,"b_pre","none"))</f>
        <v/>
      </c>
      <c r="AB459" s="3">
        <f>AND(Z459="B_pre",AA459="a_pre")</f>
        <v/>
      </c>
      <c r="AC459" s="3">
        <f>AND(Z459="B_pre",AA459="b_pre")</f>
        <v/>
      </c>
      <c r="AD459" s="3">
        <f>AND(Z459="C_pre",AA459="a_pre")</f>
        <v/>
      </c>
      <c r="AE459" s="3">
        <f>AND(Z459="C_pre",AA459="b_pre")</f>
        <v/>
      </c>
      <c r="AF459" s="6">
        <f>待赋值表!C458</f>
        <v/>
      </c>
      <c r="AG459" s="3">
        <f t="array" ref="AG459">IF(AB459=TRUE,"A",IF(AC459=TRUE,"B",IF(AD459=TRUE,"C",IF(AE459=TRUE,"D","其他"))))</f>
        <v/>
      </c>
      <c r="AH459" s="3">
        <f>IF(分析表!$E$12&lt;&gt;"ALL",AND(AF459=分析表!$E$10,AG459=分析表!$E$12),IF(AF459=分析表!$E$10,TRUE(),IF(AF459="ALL",TRUE(),"")))</f>
        <v/>
      </c>
    </row>
    <row r="460">
      <c r="A460" s="3">
        <f>COUNTIF($AH$2:AH460,"TRUE")</f>
        <v/>
      </c>
      <c r="B460" s="3">
        <f>COUNTIF($AG$2:$AG460,#REF!)</f>
        <v/>
      </c>
      <c r="C460" s="56">
        <f>待赋值表!A459</f>
        <v/>
      </c>
      <c r="E460" s="6">
        <f>待赋值表!D459</f>
        <v/>
      </c>
      <c r="F460" s="6">
        <f>待赋值表!E459</f>
        <v/>
      </c>
      <c r="G460" s="6">
        <f>待赋值表!F459</f>
        <v/>
      </c>
      <c r="H460" s="6">
        <f>待赋值表!G459</f>
        <v/>
      </c>
      <c r="I460" s="6">
        <f>待赋值表!H459</f>
        <v/>
      </c>
      <c r="J460" s="6">
        <f>待赋值表!I459</f>
        <v/>
      </c>
      <c r="K460" s="6">
        <f>待赋值表!J459</f>
        <v/>
      </c>
      <c r="L460" s="6">
        <f>待赋值表!K459</f>
        <v/>
      </c>
      <c r="M460" s="6">
        <f>待赋值表!L459</f>
        <v/>
      </c>
      <c r="N460" s="6">
        <f>待赋值表!M459</f>
        <v/>
      </c>
      <c r="O460" s="6">
        <f>待赋值表!N459</f>
        <v/>
      </c>
      <c r="P460" s="6">
        <f>待赋值表!O459</f>
        <v/>
      </c>
      <c r="Q460" s="6">
        <f>IF(待赋值表!P459&lt;&gt;"",待赋值表!P459,0)</f>
        <v/>
      </c>
      <c r="R460" s="6">
        <f>待赋值表!Q459</f>
        <v/>
      </c>
      <c r="S460" s="6">
        <f>待赋值表!R459</f>
        <v/>
      </c>
      <c r="T460" s="6">
        <f>待赋值表!S459</f>
        <v/>
      </c>
      <c r="U460" s="6">
        <f>待赋值表!T459</f>
        <v/>
      </c>
      <c r="V460" s="6">
        <f>待赋值表!U459</f>
        <v/>
      </c>
      <c r="W460" s="6">
        <f>待赋值表!V459</f>
        <v/>
      </c>
      <c r="X460" s="6">
        <f>待赋值表!W459</f>
        <v/>
      </c>
      <c r="Y460" s="6">
        <f>待赋值表!X459</f>
        <v/>
      </c>
      <c r="Z460" s="3">
        <f>IF(M460&gt;=0.01,"B_pre",IF(M460&gt;=0,"C_pre","none"))</f>
        <v/>
      </c>
      <c r="AA460" s="3">
        <f>IF(U460&gt;0.125,"a_pre",IF(U460&gt;=0,"b_pre","none"))</f>
        <v/>
      </c>
      <c r="AB460" s="3">
        <f>AND(Z460="B_pre",AA460="a_pre")</f>
        <v/>
      </c>
      <c r="AC460" s="3">
        <f>AND(Z460="B_pre",AA460="b_pre")</f>
        <v/>
      </c>
      <c r="AD460" s="3">
        <f>AND(Z460="C_pre",AA460="a_pre")</f>
        <v/>
      </c>
      <c r="AE460" s="3">
        <f>AND(Z460="C_pre",AA460="b_pre")</f>
        <v/>
      </c>
      <c r="AF460" s="6">
        <f>待赋值表!C459</f>
        <v/>
      </c>
      <c r="AG460" s="3">
        <f t="array" ref="AG460">IF(AB460=TRUE,"A",IF(AC460=TRUE,"B",IF(AD460=TRUE,"C",IF(AE460=TRUE,"D","其他"))))</f>
        <v/>
      </c>
      <c r="AH460" s="3">
        <f>IF(分析表!$E$12&lt;&gt;"ALL",AND(AF460=分析表!$E$10,AG460=分析表!$E$12),IF(AF460=分析表!$E$10,TRUE(),IF(AF460="ALL",TRUE(),"")))</f>
        <v/>
      </c>
    </row>
    <row r="461">
      <c r="A461" s="3">
        <f>COUNTIF($AH$2:AH461,"TRUE")</f>
        <v/>
      </c>
      <c r="B461" s="3">
        <f>COUNTIF($AG$2:$AG461,#REF!)</f>
        <v/>
      </c>
      <c r="C461" s="56">
        <f>待赋值表!A460</f>
        <v/>
      </c>
      <c r="E461" s="6">
        <f>待赋值表!D460</f>
        <v/>
      </c>
      <c r="F461" s="6">
        <f>待赋值表!E460</f>
        <v/>
      </c>
      <c r="G461" s="6">
        <f>待赋值表!F460</f>
        <v/>
      </c>
      <c r="H461" s="6">
        <f>待赋值表!G460</f>
        <v/>
      </c>
      <c r="I461" s="6">
        <f>待赋值表!H460</f>
        <v/>
      </c>
      <c r="J461" s="6">
        <f>待赋值表!I460</f>
        <v/>
      </c>
      <c r="K461" s="6">
        <f>待赋值表!J460</f>
        <v/>
      </c>
      <c r="L461" s="6">
        <f>待赋值表!K460</f>
        <v/>
      </c>
      <c r="M461" s="6">
        <f>待赋值表!L460</f>
        <v/>
      </c>
      <c r="N461" s="6">
        <f>待赋值表!M460</f>
        <v/>
      </c>
      <c r="O461" s="6">
        <f>待赋值表!N460</f>
        <v/>
      </c>
      <c r="P461" s="6">
        <f>待赋值表!O460</f>
        <v/>
      </c>
      <c r="Q461" s="6">
        <f>IF(待赋值表!P460&lt;&gt;"",待赋值表!P460,0)</f>
        <v/>
      </c>
      <c r="R461" s="6">
        <f>待赋值表!Q460</f>
        <v/>
      </c>
      <c r="S461" s="6">
        <f>待赋值表!R460</f>
        <v/>
      </c>
      <c r="T461" s="6">
        <f>待赋值表!S460</f>
        <v/>
      </c>
      <c r="U461" s="6">
        <f>待赋值表!T460</f>
        <v/>
      </c>
      <c r="V461" s="6">
        <f>待赋值表!U460</f>
        <v/>
      </c>
      <c r="W461" s="6">
        <f>待赋值表!V460</f>
        <v/>
      </c>
      <c r="X461" s="6">
        <f>待赋值表!W460</f>
        <v/>
      </c>
      <c r="Y461" s="6">
        <f>待赋值表!X460</f>
        <v/>
      </c>
      <c r="Z461" s="3">
        <f>IF(M461&gt;=0.01,"B_pre",IF(M461&gt;=0,"C_pre","none"))</f>
        <v/>
      </c>
      <c r="AA461" s="3">
        <f>IF(U461&gt;0.125,"a_pre",IF(U461&gt;=0,"b_pre","none"))</f>
        <v/>
      </c>
      <c r="AB461" s="3">
        <f>AND(Z461="B_pre",AA461="a_pre")</f>
        <v/>
      </c>
      <c r="AC461" s="3">
        <f>AND(Z461="B_pre",AA461="b_pre")</f>
        <v/>
      </c>
      <c r="AD461" s="3">
        <f>AND(Z461="C_pre",AA461="a_pre")</f>
        <v/>
      </c>
      <c r="AE461" s="3">
        <f>AND(Z461="C_pre",AA461="b_pre")</f>
        <v/>
      </c>
      <c r="AF461" s="6">
        <f>待赋值表!C460</f>
        <v/>
      </c>
      <c r="AG461" s="3">
        <f t="array" ref="AG461">IF(AB461=TRUE,"A",IF(AC461=TRUE,"B",IF(AD461=TRUE,"C",IF(AE461=TRUE,"D","其他"))))</f>
        <v/>
      </c>
      <c r="AH461" s="3">
        <f>IF(分析表!$E$12&lt;&gt;"ALL",AND(AF461=分析表!$E$10,AG461=分析表!$E$12),IF(AF461=分析表!$E$10,TRUE(),IF(AF461="ALL",TRUE(),"")))</f>
        <v/>
      </c>
    </row>
    <row r="462">
      <c r="A462" s="3">
        <f>COUNTIF($AH$2:AH462,"TRUE")</f>
        <v/>
      </c>
      <c r="B462" s="3">
        <f>COUNTIF($AG$2:$AG462,#REF!)</f>
        <v/>
      </c>
      <c r="C462" s="56">
        <f>待赋值表!A461</f>
        <v/>
      </c>
      <c r="E462" s="6">
        <f>待赋值表!D461</f>
        <v/>
      </c>
      <c r="F462" s="6">
        <f>待赋值表!E461</f>
        <v/>
      </c>
      <c r="G462" s="6">
        <f>待赋值表!F461</f>
        <v/>
      </c>
      <c r="H462" s="6">
        <f>待赋值表!G461</f>
        <v/>
      </c>
      <c r="I462" s="6">
        <f>待赋值表!H461</f>
        <v/>
      </c>
      <c r="J462" s="6">
        <f>待赋值表!I461</f>
        <v/>
      </c>
      <c r="K462" s="6">
        <f>待赋值表!J461</f>
        <v/>
      </c>
      <c r="L462" s="6">
        <f>待赋值表!K461</f>
        <v/>
      </c>
      <c r="M462" s="6">
        <f>待赋值表!L461</f>
        <v/>
      </c>
      <c r="N462" s="6">
        <f>待赋值表!M461</f>
        <v/>
      </c>
      <c r="O462" s="6">
        <f>待赋值表!N461</f>
        <v/>
      </c>
      <c r="P462" s="6">
        <f>待赋值表!O461</f>
        <v/>
      </c>
      <c r="Q462" s="6">
        <f>IF(待赋值表!P461&lt;&gt;"",待赋值表!P461,0)</f>
        <v/>
      </c>
      <c r="R462" s="6">
        <f>待赋值表!Q461</f>
        <v/>
      </c>
      <c r="S462" s="6">
        <f>待赋值表!R461</f>
        <v/>
      </c>
      <c r="T462" s="6">
        <f>待赋值表!S461</f>
        <v/>
      </c>
      <c r="U462" s="6">
        <f>待赋值表!T461</f>
        <v/>
      </c>
      <c r="V462" s="6">
        <f>待赋值表!U461</f>
        <v/>
      </c>
      <c r="W462" s="6">
        <f>待赋值表!V461</f>
        <v/>
      </c>
      <c r="X462" s="6">
        <f>待赋值表!W461</f>
        <v/>
      </c>
      <c r="Y462" s="6">
        <f>待赋值表!X461</f>
        <v/>
      </c>
      <c r="Z462" s="3">
        <f>IF(M462&gt;=0.01,"B_pre",IF(M462&gt;=0,"C_pre","none"))</f>
        <v/>
      </c>
      <c r="AA462" s="3">
        <f>IF(U462&gt;0.125,"a_pre",IF(U462&gt;=0,"b_pre","none"))</f>
        <v/>
      </c>
      <c r="AB462" s="3">
        <f>AND(Z462="B_pre",AA462="a_pre")</f>
        <v/>
      </c>
      <c r="AC462" s="3">
        <f>AND(Z462="B_pre",AA462="b_pre")</f>
        <v/>
      </c>
      <c r="AD462" s="3">
        <f>AND(Z462="C_pre",AA462="a_pre")</f>
        <v/>
      </c>
      <c r="AE462" s="3">
        <f>AND(Z462="C_pre",AA462="b_pre")</f>
        <v/>
      </c>
      <c r="AF462" s="6">
        <f>待赋值表!C461</f>
        <v/>
      </c>
      <c r="AG462" s="3">
        <f t="array" ref="AG462">IF(AB462=TRUE,"A",IF(AC462=TRUE,"B",IF(AD462=TRUE,"C",IF(AE462=TRUE,"D","其他"))))</f>
        <v/>
      </c>
      <c r="AH462" s="3">
        <f>IF(分析表!$E$12&lt;&gt;"ALL",AND(AF462=分析表!$E$10,AG462=分析表!$E$12),IF(AF462=分析表!$E$10,TRUE(),IF(AF462="ALL",TRUE(),"")))</f>
        <v/>
      </c>
    </row>
    <row r="463">
      <c r="A463" s="3">
        <f>COUNTIF($AH$2:AH463,"TRUE")</f>
        <v/>
      </c>
      <c r="B463" s="3">
        <f>COUNTIF($AG$2:$AG463,#REF!)</f>
        <v/>
      </c>
      <c r="C463" s="56">
        <f>待赋值表!A462</f>
        <v/>
      </c>
      <c r="E463" s="6">
        <f>待赋值表!D462</f>
        <v/>
      </c>
      <c r="F463" s="6">
        <f>待赋值表!E462</f>
        <v/>
      </c>
      <c r="G463" s="6">
        <f>待赋值表!F462</f>
        <v/>
      </c>
      <c r="H463" s="6">
        <f>待赋值表!G462</f>
        <v/>
      </c>
      <c r="I463" s="6">
        <f>待赋值表!H462</f>
        <v/>
      </c>
      <c r="J463" s="6">
        <f>待赋值表!I462</f>
        <v/>
      </c>
      <c r="K463" s="6">
        <f>待赋值表!J462</f>
        <v/>
      </c>
      <c r="L463" s="6">
        <f>待赋值表!K462</f>
        <v/>
      </c>
      <c r="M463" s="6">
        <f>待赋值表!L462</f>
        <v/>
      </c>
      <c r="N463" s="6">
        <f>待赋值表!M462</f>
        <v/>
      </c>
      <c r="O463" s="6">
        <f>待赋值表!N462</f>
        <v/>
      </c>
      <c r="P463" s="6">
        <f>待赋值表!O462</f>
        <v/>
      </c>
      <c r="Q463" s="6">
        <f>IF(待赋值表!P462&lt;&gt;"",待赋值表!P462,0)</f>
        <v/>
      </c>
      <c r="R463" s="6">
        <f>待赋值表!Q462</f>
        <v/>
      </c>
      <c r="S463" s="6">
        <f>待赋值表!R462</f>
        <v/>
      </c>
      <c r="T463" s="6">
        <f>待赋值表!S462</f>
        <v/>
      </c>
      <c r="U463" s="6">
        <f>待赋值表!T462</f>
        <v/>
      </c>
      <c r="V463" s="6">
        <f>待赋值表!U462</f>
        <v/>
      </c>
      <c r="W463" s="6">
        <f>待赋值表!V462</f>
        <v/>
      </c>
      <c r="X463" s="6">
        <f>待赋值表!W462</f>
        <v/>
      </c>
      <c r="Y463" s="6">
        <f>待赋值表!X462</f>
        <v/>
      </c>
      <c r="Z463" s="3">
        <f>IF(M463&gt;=0.01,"B_pre",IF(M463&gt;=0,"C_pre","none"))</f>
        <v/>
      </c>
      <c r="AA463" s="3">
        <f>IF(U463&gt;0.125,"a_pre",IF(U463&gt;=0,"b_pre","none"))</f>
        <v/>
      </c>
      <c r="AB463" s="3">
        <f>AND(Z463="B_pre",AA463="a_pre")</f>
        <v/>
      </c>
      <c r="AC463" s="3">
        <f>AND(Z463="B_pre",AA463="b_pre")</f>
        <v/>
      </c>
      <c r="AD463" s="3">
        <f>AND(Z463="C_pre",AA463="a_pre")</f>
        <v/>
      </c>
      <c r="AE463" s="3">
        <f>AND(Z463="C_pre",AA463="b_pre")</f>
        <v/>
      </c>
      <c r="AF463" s="6">
        <f>待赋值表!C462</f>
        <v/>
      </c>
      <c r="AG463" s="3">
        <f t="array" ref="AG463">IF(AB463=TRUE,"A",IF(AC463=TRUE,"B",IF(AD463=TRUE,"C",IF(AE463=TRUE,"D","其他"))))</f>
        <v/>
      </c>
      <c r="AH463" s="3">
        <f>IF(分析表!$E$12&lt;&gt;"ALL",AND(AF463=分析表!$E$10,AG463=分析表!$E$12),IF(AF463=分析表!$E$10,TRUE(),IF(AF463="ALL",TRUE(),"")))</f>
        <v/>
      </c>
    </row>
    <row r="464">
      <c r="A464" s="3">
        <f>COUNTIF($AH$2:AH464,"TRUE")</f>
        <v/>
      </c>
      <c r="B464" s="3">
        <f>COUNTIF($AG$2:$AG464,#REF!)</f>
        <v/>
      </c>
      <c r="C464" s="56">
        <f>待赋值表!A463</f>
        <v/>
      </c>
      <c r="E464" s="6">
        <f>待赋值表!D463</f>
        <v/>
      </c>
      <c r="F464" s="6">
        <f>待赋值表!E463</f>
        <v/>
      </c>
      <c r="G464" s="6">
        <f>待赋值表!F463</f>
        <v/>
      </c>
      <c r="H464" s="6">
        <f>待赋值表!G463</f>
        <v/>
      </c>
      <c r="I464" s="6">
        <f>待赋值表!H463</f>
        <v/>
      </c>
      <c r="J464" s="6">
        <f>待赋值表!I463</f>
        <v/>
      </c>
      <c r="K464" s="6">
        <f>待赋值表!J463</f>
        <v/>
      </c>
      <c r="L464" s="6">
        <f>待赋值表!K463</f>
        <v/>
      </c>
      <c r="M464" s="6">
        <f>待赋值表!L463</f>
        <v/>
      </c>
      <c r="N464" s="6">
        <f>待赋值表!M463</f>
        <v/>
      </c>
      <c r="O464" s="6">
        <f>待赋值表!N463</f>
        <v/>
      </c>
      <c r="P464" s="6">
        <f>待赋值表!O463</f>
        <v/>
      </c>
      <c r="Q464" s="6">
        <f>IF(待赋值表!P463&lt;&gt;"",待赋值表!P463,0)</f>
        <v/>
      </c>
      <c r="R464" s="6">
        <f>待赋值表!Q463</f>
        <v/>
      </c>
      <c r="S464" s="6">
        <f>待赋值表!R463</f>
        <v/>
      </c>
      <c r="T464" s="6">
        <f>待赋值表!S463</f>
        <v/>
      </c>
      <c r="U464" s="6">
        <f>待赋值表!T463</f>
        <v/>
      </c>
      <c r="V464" s="6">
        <f>待赋值表!U463</f>
        <v/>
      </c>
      <c r="W464" s="6">
        <f>待赋值表!V463</f>
        <v/>
      </c>
      <c r="X464" s="6">
        <f>待赋值表!W463</f>
        <v/>
      </c>
      <c r="Y464" s="6">
        <f>待赋值表!X463</f>
        <v/>
      </c>
      <c r="Z464" s="3">
        <f>IF(M464&gt;=0.01,"B_pre",IF(M464&gt;=0,"C_pre","none"))</f>
        <v/>
      </c>
      <c r="AA464" s="3">
        <f>IF(U464&gt;0.125,"a_pre",IF(U464&gt;=0,"b_pre","none"))</f>
        <v/>
      </c>
      <c r="AB464" s="3">
        <f>AND(Z464="B_pre",AA464="a_pre")</f>
        <v/>
      </c>
      <c r="AC464" s="3">
        <f>AND(Z464="B_pre",AA464="b_pre")</f>
        <v/>
      </c>
      <c r="AD464" s="3">
        <f>AND(Z464="C_pre",AA464="a_pre")</f>
        <v/>
      </c>
      <c r="AE464" s="3">
        <f>AND(Z464="C_pre",AA464="b_pre")</f>
        <v/>
      </c>
      <c r="AF464" s="6">
        <f>待赋值表!C463</f>
        <v/>
      </c>
      <c r="AG464" s="3">
        <f t="array" ref="AG464">IF(AB464=TRUE,"A",IF(AC464=TRUE,"B",IF(AD464=TRUE,"C",IF(AE464=TRUE,"D","其他"))))</f>
        <v/>
      </c>
      <c r="AH464" s="3">
        <f>IF(分析表!$E$12&lt;&gt;"ALL",AND(AF464=分析表!$E$10,AG464=分析表!$E$12),IF(AF464=分析表!$E$10,TRUE(),IF(AF464="ALL",TRUE(),"")))</f>
        <v/>
      </c>
    </row>
    <row r="465">
      <c r="A465" s="3">
        <f>COUNTIF($AH$2:AH465,"TRUE")</f>
        <v/>
      </c>
      <c r="B465" s="3">
        <f>COUNTIF($AG$2:$AG465,#REF!)</f>
        <v/>
      </c>
      <c r="C465" s="56">
        <f>待赋值表!A464</f>
        <v/>
      </c>
      <c r="E465" s="6">
        <f>待赋值表!D464</f>
        <v/>
      </c>
      <c r="F465" s="6">
        <f>待赋值表!E464</f>
        <v/>
      </c>
      <c r="G465" s="6">
        <f>待赋值表!F464</f>
        <v/>
      </c>
      <c r="H465" s="6">
        <f>待赋值表!G464</f>
        <v/>
      </c>
      <c r="I465" s="6">
        <f>待赋值表!H464</f>
        <v/>
      </c>
      <c r="J465" s="6">
        <f>待赋值表!I464</f>
        <v/>
      </c>
      <c r="K465" s="6">
        <f>待赋值表!J464</f>
        <v/>
      </c>
      <c r="L465" s="6">
        <f>待赋值表!K464</f>
        <v/>
      </c>
      <c r="M465" s="6">
        <f>待赋值表!L464</f>
        <v/>
      </c>
      <c r="N465" s="6">
        <f>待赋值表!M464</f>
        <v/>
      </c>
      <c r="O465" s="6">
        <f>待赋值表!N464</f>
        <v/>
      </c>
      <c r="P465" s="6">
        <f>待赋值表!O464</f>
        <v/>
      </c>
      <c r="Q465" s="6">
        <f>IF(待赋值表!P464&lt;&gt;"",待赋值表!P464,0)</f>
        <v/>
      </c>
      <c r="R465" s="6">
        <f>待赋值表!Q464</f>
        <v/>
      </c>
      <c r="S465" s="6">
        <f>待赋值表!R464</f>
        <v/>
      </c>
      <c r="T465" s="6">
        <f>待赋值表!S464</f>
        <v/>
      </c>
      <c r="U465" s="6">
        <f>待赋值表!T464</f>
        <v/>
      </c>
      <c r="V465" s="6">
        <f>待赋值表!U464</f>
        <v/>
      </c>
      <c r="W465" s="6">
        <f>待赋值表!V464</f>
        <v/>
      </c>
      <c r="X465" s="6">
        <f>待赋值表!W464</f>
        <v/>
      </c>
      <c r="Y465" s="6">
        <f>待赋值表!X464</f>
        <v/>
      </c>
      <c r="Z465" s="3">
        <f>IF(M465&gt;=0.01,"B_pre",IF(M465&gt;=0,"C_pre","none"))</f>
        <v/>
      </c>
      <c r="AA465" s="3">
        <f>IF(U465&gt;0.125,"a_pre",IF(U465&gt;=0,"b_pre","none"))</f>
        <v/>
      </c>
      <c r="AB465" s="3">
        <f>AND(Z465="B_pre",AA465="a_pre")</f>
        <v/>
      </c>
      <c r="AC465" s="3">
        <f>AND(Z465="B_pre",AA465="b_pre")</f>
        <v/>
      </c>
      <c r="AD465" s="3">
        <f>AND(Z465="C_pre",AA465="a_pre")</f>
        <v/>
      </c>
      <c r="AE465" s="3">
        <f>AND(Z465="C_pre",AA465="b_pre")</f>
        <v/>
      </c>
      <c r="AF465" s="6">
        <f>待赋值表!C464</f>
        <v/>
      </c>
      <c r="AG465" s="3">
        <f t="array" ref="AG465">IF(AB465=TRUE,"A",IF(AC465=TRUE,"B",IF(AD465=TRUE,"C",IF(AE465=TRUE,"D","其他"))))</f>
        <v/>
      </c>
      <c r="AH465" s="3">
        <f>IF(分析表!$E$12&lt;&gt;"ALL",AND(AF465=分析表!$E$10,AG465=分析表!$E$12),IF(AF465=分析表!$E$10,TRUE(),IF(AF465="ALL",TRUE(),"")))</f>
        <v/>
      </c>
    </row>
    <row r="466">
      <c r="A466" s="3">
        <f>COUNTIF($AH$2:AH466,"TRUE")</f>
        <v/>
      </c>
      <c r="B466" s="3">
        <f>COUNTIF($AG$2:$AG466,#REF!)</f>
        <v/>
      </c>
      <c r="C466" s="56">
        <f>待赋值表!A465</f>
        <v/>
      </c>
      <c r="E466" s="6">
        <f>待赋值表!D465</f>
        <v/>
      </c>
      <c r="F466" s="6">
        <f>待赋值表!E465</f>
        <v/>
      </c>
      <c r="G466" s="6">
        <f>待赋值表!F465</f>
        <v/>
      </c>
      <c r="H466" s="6">
        <f>待赋值表!G465</f>
        <v/>
      </c>
      <c r="I466" s="6">
        <f>待赋值表!H465</f>
        <v/>
      </c>
      <c r="J466" s="6">
        <f>待赋值表!I465</f>
        <v/>
      </c>
      <c r="K466" s="6">
        <f>待赋值表!J465</f>
        <v/>
      </c>
      <c r="L466" s="6">
        <f>待赋值表!K465</f>
        <v/>
      </c>
      <c r="M466" s="6">
        <f>待赋值表!L465</f>
        <v/>
      </c>
      <c r="N466" s="6">
        <f>待赋值表!M465</f>
        <v/>
      </c>
      <c r="O466" s="6">
        <f>待赋值表!N465</f>
        <v/>
      </c>
      <c r="P466" s="6">
        <f>待赋值表!O465</f>
        <v/>
      </c>
      <c r="Q466" s="6">
        <f>IF(待赋值表!P465&lt;&gt;"",待赋值表!P465,0)</f>
        <v/>
      </c>
      <c r="R466" s="6">
        <f>待赋值表!Q465</f>
        <v/>
      </c>
      <c r="S466" s="6">
        <f>待赋值表!R465</f>
        <v/>
      </c>
      <c r="T466" s="6">
        <f>待赋值表!S465</f>
        <v/>
      </c>
      <c r="U466" s="6">
        <f>待赋值表!T465</f>
        <v/>
      </c>
      <c r="V466" s="6">
        <f>待赋值表!U465</f>
        <v/>
      </c>
      <c r="W466" s="6">
        <f>待赋值表!V465</f>
        <v/>
      </c>
      <c r="X466" s="6">
        <f>待赋值表!W465</f>
        <v/>
      </c>
      <c r="Y466" s="6">
        <f>待赋值表!X465</f>
        <v/>
      </c>
      <c r="Z466" s="3">
        <f>IF(M466&gt;=0.01,"B_pre",IF(M466&gt;=0,"C_pre","none"))</f>
        <v/>
      </c>
      <c r="AA466" s="3">
        <f>IF(U466&gt;0.125,"a_pre",IF(U466&gt;=0,"b_pre","none"))</f>
        <v/>
      </c>
      <c r="AB466" s="3">
        <f>AND(Z466="B_pre",AA466="a_pre")</f>
        <v/>
      </c>
      <c r="AC466" s="3">
        <f>AND(Z466="B_pre",AA466="b_pre")</f>
        <v/>
      </c>
      <c r="AD466" s="3">
        <f>AND(Z466="C_pre",AA466="a_pre")</f>
        <v/>
      </c>
      <c r="AE466" s="3">
        <f>AND(Z466="C_pre",AA466="b_pre")</f>
        <v/>
      </c>
      <c r="AF466" s="6">
        <f>待赋值表!C465</f>
        <v/>
      </c>
      <c r="AG466" s="3">
        <f t="array" ref="AG466">IF(AB466=TRUE,"A",IF(AC466=TRUE,"B",IF(AD466=TRUE,"C",IF(AE466=TRUE,"D","其他"))))</f>
        <v/>
      </c>
      <c r="AH466" s="3">
        <f>IF(分析表!$E$12&lt;&gt;"ALL",AND(AF466=分析表!$E$10,AG466=分析表!$E$12),IF(AF466=分析表!$E$10,TRUE(),IF(AF466="ALL",TRUE(),"")))</f>
        <v/>
      </c>
    </row>
    <row r="467">
      <c r="A467" s="3">
        <f>COUNTIF($AH$2:AH467,"TRUE")</f>
        <v/>
      </c>
      <c r="B467" s="3">
        <f>COUNTIF($AG$2:$AG467,#REF!)</f>
        <v/>
      </c>
      <c r="C467" s="56">
        <f>待赋值表!A466</f>
        <v/>
      </c>
      <c r="E467" s="6">
        <f>待赋值表!D466</f>
        <v/>
      </c>
      <c r="F467" s="6">
        <f>待赋值表!E466</f>
        <v/>
      </c>
      <c r="G467" s="6">
        <f>待赋值表!F466</f>
        <v/>
      </c>
      <c r="H467" s="6">
        <f>待赋值表!G466</f>
        <v/>
      </c>
      <c r="I467" s="6">
        <f>待赋值表!H466</f>
        <v/>
      </c>
      <c r="J467" s="6">
        <f>待赋值表!I466</f>
        <v/>
      </c>
      <c r="K467" s="6">
        <f>待赋值表!J466</f>
        <v/>
      </c>
      <c r="L467" s="6">
        <f>待赋值表!K466</f>
        <v/>
      </c>
      <c r="M467" s="6">
        <f>待赋值表!L466</f>
        <v/>
      </c>
      <c r="N467" s="6">
        <f>待赋值表!M466</f>
        <v/>
      </c>
      <c r="O467" s="6">
        <f>待赋值表!N466</f>
        <v/>
      </c>
      <c r="P467" s="6">
        <f>待赋值表!O466</f>
        <v/>
      </c>
      <c r="Q467" s="6">
        <f>IF(待赋值表!P466&lt;&gt;"",待赋值表!P466,0)</f>
        <v/>
      </c>
      <c r="R467" s="6">
        <f>待赋值表!Q466</f>
        <v/>
      </c>
      <c r="S467" s="6">
        <f>待赋值表!R466</f>
        <v/>
      </c>
      <c r="T467" s="6">
        <f>待赋值表!S466</f>
        <v/>
      </c>
      <c r="U467" s="6">
        <f>待赋值表!T466</f>
        <v/>
      </c>
      <c r="V467" s="6">
        <f>待赋值表!U466</f>
        <v/>
      </c>
      <c r="W467" s="6">
        <f>待赋值表!V466</f>
        <v/>
      </c>
      <c r="X467" s="6">
        <f>待赋值表!W466</f>
        <v/>
      </c>
      <c r="Y467" s="6">
        <f>待赋值表!X466</f>
        <v/>
      </c>
      <c r="Z467" s="3">
        <f>IF(M467&gt;=0.01,"B_pre",IF(M467&gt;=0,"C_pre","none"))</f>
        <v/>
      </c>
      <c r="AA467" s="3">
        <f>IF(U467&gt;0.125,"a_pre",IF(U467&gt;=0,"b_pre","none"))</f>
        <v/>
      </c>
      <c r="AB467" s="3">
        <f>AND(Z467="B_pre",AA467="a_pre")</f>
        <v/>
      </c>
      <c r="AC467" s="3">
        <f>AND(Z467="B_pre",AA467="b_pre")</f>
        <v/>
      </c>
      <c r="AD467" s="3">
        <f>AND(Z467="C_pre",AA467="a_pre")</f>
        <v/>
      </c>
      <c r="AE467" s="3">
        <f>AND(Z467="C_pre",AA467="b_pre")</f>
        <v/>
      </c>
      <c r="AF467" s="6">
        <f>待赋值表!C466</f>
        <v/>
      </c>
      <c r="AG467" s="3">
        <f t="array" ref="AG467">IF(AB467=TRUE,"A",IF(AC467=TRUE,"B",IF(AD467=TRUE,"C",IF(AE467=TRUE,"D","其他"))))</f>
        <v/>
      </c>
      <c r="AH467" s="3">
        <f>IF(分析表!$E$12&lt;&gt;"ALL",AND(AF467=分析表!$E$10,AG467=分析表!$E$12),IF(AF467=分析表!$E$10,TRUE(),IF(AF467="ALL",TRUE(),"")))</f>
        <v/>
      </c>
    </row>
    <row r="468">
      <c r="A468" s="3">
        <f>COUNTIF($AH$2:AH468,"TRUE")</f>
        <v/>
      </c>
      <c r="B468" s="3">
        <f>COUNTIF($AG$2:$AG468,#REF!)</f>
        <v/>
      </c>
      <c r="C468" s="56">
        <f>待赋值表!A467</f>
        <v/>
      </c>
      <c r="E468" s="6">
        <f>待赋值表!D467</f>
        <v/>
      </c>
      <c r="F468" s="6">
        <f>待赋值表!E467</f>
        <v/>
      </c>
      <c r="G468" s="6">
        <f>待赋值表!F467</f>
        <v/>
      </c>
      <c r="H468" s="6">
        <f>待赋值表!G467</f>
        <v/>
      </c>
      <c r="I468" s="6">
        <f>待赋值表!H467</f>
        <v/>
      </c>
      <c r="J468" s="6">
        <f>待赋值表!I467</f>
        <v/>
      </c>
      <c r="K468" s="6">
        <f>待赋值表!J467</f>
        <v/>
      </c>
      <c r="L468" s="6">
        <f>待赋值表!K467</f>
        <v/>
      </c>
      <c r="M468" s="6">
        <f>待赋值表!L467</f>
        <v/>
      </c>
      <c r="N468" s="6">
        <f>待赋值表!M467</f>
        <v/>
      </c>
      <c r="O468" s="6">
        <f>待赋值表!N467</f>
        <v/>
      </c>
      <c r="P468" s="6">
        <f>待赋值表!O467</f>
        <v/>
      </c>
      <c r="Q468" s="6">
        <f>IF(待赋值表!P467&lt;&gt;"",待赋值表!P467,0)</f>
        <v/>
      </c>
      <c r="R468" s="6">
        <f>待赋值表!Q467</f>
        <v/>
      </c>
      <c r="S468" s="6">
        <f>待赋值表!R467</f>
        <v/>
      </c>
      <c r="T468" s="6">
        <f>待赋值表!S467</f>
        <v/>
      </c>
      <c r="U468" s="6">
        <f>待赋值表!T467</f>
        <v/>
      </c>
      <c r="V468" s="6">
        <f>待赋值表!U467</f>
        <v/>
      </c>
      <c r="W468" s="6">
        <f>待赋值表!V467</f>
        <v/>
      </c>
      <c r="X468" s="6">
        <f>待赋值表!W467</f>
        <v/>
      </c>
      <c r="Y468" s="6">
        <f>待赋值表!X467</f>
        <v/>
      </c>
      <c r="Z468" s="3">
        <f>IF(M468&gt;=0.01,"B_pre",IF(M468&gt;=0,"C_pre","none"))</f>
        <v/>
      </c>
      <c r="AA468" s="3">
        <f>IF(U468&gt;0.125,"a_pre",IF(U468&gt;=0,"b_pre","none"))</f>
        <v/>
      </c>
      <c r="AB468" s="3">
        <f>AND(Z468="B_pre",AA468="a_pre")</f>
        <v/>
      </c>
      <c r="AC468" s="3">
        <f>AND(Z468="B_pre",AA468="b_pre")</f>
        <v/>
      </c>
      <c r="AD468" s="3">
        <f>AND(Z468="C_pre",AA468="a_pre")</f>
        <v/>
      </c>
      <c r="AE468" s="3">
        <f>AND(Z468="C_pre",AA468="b_pre")</f>
        <v/>
      </c>
      <c r="AF468" s="6">
        <f>待赋值表!C467</f>
        <v/>
      </c>
      <c r="AG468" s="3">
        <f t="array" ref="AG468">IF(AB468=TRUE,"A",IF(AC468=TRUE,"B",IF(AD468=TRUE,"C",IF(AE468=TRUE,"D","其他"))))</f>
        <v/>
      </c>
      <c r="AH468" s="3">
        <f>IF(分析表!$E$12&lt;&gt;"ALL",AND(AF468=分析表!$E$10,AG468=分析表!$E$12),IF(AF468=分析表!$E$10,TRUE(),IF(AF468="ALL",TRUE(),"")))</f>
        <v/>
      </c>
    </row>
    <row r="469">
      <c r="A469" s="3">
        <f>COUNTIF($AH$2:AH469,"TRUE")</f>
        <v/>
      </c>
      <c r="B469" s="3">
        <f>COUNTIF($AG$2:$AG469,#REF!)</f>
        <v/>
      </c>
      <c r="C469" s="56">
        <f>待赋值表!A468</f>
        <v/>
      </c>
      <c r="E469" s="6">
        <f>待赋值表!D468</f>
        <v/>
      </c>
      <c r="F469" s="6">
        <f>待赋值表!E468</f>
        <v/>
      </c>
      <c r="G469" s="6">
        <f>待赋值表!F468</f>
        <v/>
      </c>
      <c r="H469" s="6">
        <f>待赋值表!G468</f>
        <v/>
      </c>
      <c r="I469" s="6">
        <f>待赋值表!H468</f>
        <v/>
      </c>
      <c r="J469" s="6">
        <f>待赋值表!I468</f>
        <v/>
      </c>
      <c r="K469" s="6">
        <f>待赋值表!J468</f>
        <v/>
      </c>
      <c r="L469" s="6">
        <f>待赋值表!K468</f>
        <v/>
      </c>
      <c r="M469" s="6">
        <f>待赋值表!L468</f>
        <v/>
      </c>
      <c r="N469" s="6">
        <f>待赋值表!M468</f>
        <v/>
      </c>
      <c r="O469" s="6">
        <f>待赋值表!N468</f>
        <v/>
      </c>
      <c r="P469" s="6">
        <f>待赋值表!O468</f>
        <v/>
      </c>
      <c r="Q469" s="6">
        <f>IF(待赋值表!P468&lt;&gt;"",待赋值表!P468,0)</f>
        <v/>
      </c>
      <c r="R469" s="6">
        <f>待赋值表!Q468</f>
        <v/>
      </c>
      <c r="S469" s="6">
        <f>待赋值表!R468</f>
        <v/>
      </c>
      <c r="T469" s="6">
        <f>待赋值表!S468</f>
        <v/>
      </c>
      <c r="U469" s="6">
        <f>待赋值表!T468</f>
        <v/>
      </c>
      <c r="V469" s="6">
        <f>待赋值表!U468</f>
        <v/>
      </c>
      <c r="W469" s="6">
        <f>待赋值表!V468</f>
        <v/>
      </c>
      <c r="X469" s="6">
        <f>待赋值表!W468</f>
        <v/>
      </c>
      <c r="Y469" s="6">
        <f>待赋值表!X468</f>
        <v/>
      </c>
      <c r="Z469" s="3">
        <f>IF(M469&gt;=0.01,"B_pre",IF(M469&gt;=0,"C_pre","none"))</f>
        <v/>
      </c>
      <c r="AA469" s="3">
        <f>IF(U469&gt;0.125,"a_pre",IF(U469&gt;=0,"b_pre","none"))</f>
        <v/>
      </c>
      <c r="AB469" s="3">
        <f>AND(Z469="B_pre",AA469="a_pre")</f>
        <v/>
      </c>
      <c r="AC469" s="3">
        <f>AND(Z469="B_pre",AA469="b_pre")</f>
        <v/>
      </c>
      <c r="AD469" s="3">
        <f>AND(Z469="C_pre",AA469="a_pre")</f>
        <v/>
      </c>
      <c r="AE469" s="3">
        <f>AND(Z469="C_pre",AA469="b_pre")</f>
        <v/>
      </c>
      <c r="AF469" s="6">
        <f>待赋值表!C468</f>
        <v/>
      </c>
      <c r="AG469" s="3">
        <f t="array" ref="AG469">IF(AB469=TRUE,"A",IF(AC469=TRUE,"B",IF(AD469=TRUE,"C",IF(AE469=TRUE,"D","其他"))))</f>
        <v/>
      </c>
      <c r="AH469" s="3">
        <f>IF(分析表!$E$12&lt;&gt;"ALL",AND(AF469=分析表!$E$10,AG469=分析表!$E$12),IF(AF469=分析表!$E$10,TRUE(),IF(AF469="ALL",TRUE(),"")))</f>
        <v/>
      </c>
    </row>
    <row r="470">
      <c r="A470" s="3">
        <f>COUNTIF($AH$2:AH470,"TRUE")</f>
        <v/>
      </c>
      <c r="B470" s="3">
        <f>COUNTIF($AG$2:$AG470,#REF!)</f>
        <v/>
      </c>
      <c r="C470" s="56">
        <f>待赋值表!A469</f>
        <v/>
      </c>
      <c r="E470" s="6">
        <f>待赋值表!D469</f>
        <v/>
      </c>
      <c r="F470" s="6">
        <f>待赋值表!E469</f>
        <v/>
      </c>
      <c r="G470" s="6">
        <f>待赋值表!F469</f>
        <v/>
      </c>
      <c r="H470" s="6">
        <f>待赋值表!G469</f>
        <v/>
      </c>
      <c r="I470" s="6">
        <f>待赋值表!H469</f>
        <v/>
      </c>
      <c r="J470" s="6">
        <f>待赋值表!I469</f>
        <v/>
      </c>
      <c r="K470" s="6">
        <f>待赋值表!J469</f>
        <v/>
      </c>
      <c r="L470" s="6">
        <f>待赋值表!K469</f>
        <v/>
      </c>
      <c r="M470" s="6">
        <f>待赋值表!L469</f>
        <v/>
      </c>
      <c r="N470" s="6">
        <f>待赋值表!M469</f>
        <v/>
      </c>
      <c r="O470" s="6">
        <f>待赋值表!N469</f>
        <v/>
      </c>
      <c r="P470" s="6">
        <f>待赋值表!O469</f>
        <v/>
      </c>
      <c r="Q470" s="6">
        <f>IF(待赋值表!P469&lt;&gt;"",待赋值表!P469,0)</f>
        <v/>
      </c>
      <c r="R470" s="6">
        <f>待赋值表!Q469</f>
        <v/>
      </c>
      <c r="S470" s="6">
        <f>待赋值表!R469</f>
        <v/>
      </c>
      <c r="T470" s="6">
        <f>待赋值表!S469</f>
        <v/>
      </c>
      <c r="U470" s="6">
        <f>待赋值表!T469</f>
        <v/>
      </c>
      <c r="V470" s="6">
        <f>待赋值表!U469</f>
        <v/>
      </c>
      <c r="W470" s="6">
        <f>待赋值表!V469</f>
        <v/>
      </c>
      <c r="X470" s="6">
        <f>待赋值表!W469</f>
        <v/>
      </c>
      <c r="Y470" s="6">
        <f>待赋值表!X469</f>
        <v/>
      </c>
      <c r="Z470" s="3">
        <f>IF(M470&gt;=0.01,"B_pre",IF(M470&gt;=0,"C_pre","none"))</f>
        <v/>
      </c>
      <c r="AA470" s="3">
        <f>IF(U470&gt;0.125,"a_pre",IF(U470&gt;=0,"b_pre","none"))</f>
        <v/>
      </c>
      <c r="AB470" s="3">
        <f>AND(Z470="B_pre",AA470="a_pre")</f>
        <v/>
      </c>
      <c r="AC470" s="3">
        <f>AND(Z470="B_pre",AA470="b_pre")</f>
        <v/>
      </c>
      <c r="AD470" s="3">
        <f>AND(Z470="C_pre",AA470="a_pre")</f>
        <v/>
      </c>
      <c r="AE470" s="3">
        <f>AND(Z470="C_pre",AA470="b_pre")</f>
        <v/>
      </c>
      <c r="AF470" s="6">
        <f>待赋值表!C469</f>
        <v/>
      </c>
      <c r="AG470" s="3">
        <f t="array" ref="AG470">IF(AB470=TRUE,"A",IF(AC470=TRUE,"B",IF(AD470=TRUE,"C",IF(AE470=TRUE,"D","其他"))))</f>
        <v/>
      </c>
      <c r="AH470" s="3">
        <f>IF(分析表!$E$12&lt;&gt;"ALL",AND(AF470=分析表!$E$10,AG470=分析表!$E$12),IF(AF470=分析表!$E$10,TRUE(),IF(AF470="ALL",TRUE(),"")))</f>
        <v/>
      </c>
    </row>
    <row r="471">
      <c r="A471" s="3">
        <f>COUNTIF($AH$2:AH471,"TRUE")</f>
        <v/>
      </c>
      <c r="B471" s="3">
        <f>COUNTIF($AG$2:$AG471,#REF!)</f>
        <v/>
      </c>
      <c r="C471" s="56">
        <f>待赋值表!A470</f>
        <v/>
      </c>
      <c r="E471" s="6">
        <f>待赋值表!D470</f>
        <v/>
      </c>
      <c r="F471" s="6">
        <f>待赋值表!E470</f>
        <v/>
      </c>
      <c r="G471" s="6">
        <f>待赋值表!F470</f>
        <v/>
      </c>
      <c r="H471" s="6">
        <f>待赋值表!G470</f>
        <v/>
      </c>
      <c r="I471" s="6">
        <f>待赋值表!H470</f>
        <v/>
      </c>
      <c r="J471" s="6">
        <f>待赋值表!I470</f>
        <v/>
      </c>
      <c r="K471" s="6">
        <f>待赋值表!J470</f>
        <v/>
      </c>
      <c r="L471" s="6">
        <f>待赋值表!K470</f>
        <v/>
      </c>
      <c r="M471" s="6">
        <f>待赋值表!L470</f>
        <v/>
      </c>
      <c r="N471" s="6">
        <f>待赋值表!M470</f>
        <v/>
      </c>
      <c r="O471" s="6">
        <f>待赋值表!N470</f>
        <v/>
      </c>
      <c r="P471" s="6">
        <f>待赋值表!O470</f>
        <v/>
      </c>
      <c r="Q471" s="6">
        <f>IF(待赋值表!P470&lt;&gt;"",待赋值表!P470,0)</f>
        <v/>
      </c>
      <c r="R471" s="6">
        <f>待赋值表!Q470</f>
        <v/>
      </c>
      <c r="S471" s="6">
        <f>待赋值表!R470</f>
        <v/>
      </c>
      <c r="T471" s="6">
        <f>待赋值表!S470</f>
        <v/>
      </c>
      <c r="U471" s="6">
        <f>待赋值表!T470</f>
        <v/>
      </c>
      <c r="V471" s="6">
        <f>待赋值表!U470</f>
        <v/>
      </c>
      <c r="W471" s="6">
        <f>待赋值表!V470</f>
        <v/>
      </c>
      <c r="X471" s="6">
        <f>待赋值表!W470</f>
        <v/>
      </c>
      <c r="Y471" s="6">
        <f>待赋值表!X470</f>
        <v/>
      </c>
      <c r="Z471" s="3">
        <f>IF(M471&gt;=0.01,"B_pre",IF(M471&gt;=0,"C_pre","none"))</f>
        <v/>
      </c>
      <c r="AA471" s="3">
        <f>IF(U471&gt;0.125,"a_pre",IF(U471&gt;=0,"b_pre","none"))</f>
        <v/>
      </c>
      <c r="AB471" s="3">
        <f>AND(Z471="B_pre",AA471="a_pre")</f>
        <v/>
      </c>
      <c r="AC471" s="3">
        <f>AND(Z471="B_pre",AA471="b_pre")</f>
        <v/>
      </c>
      <c r="AD471" s="3">
        <f>AND(Z471="C_pre",AA471="a_pre")</f>
        <v/>
      </c>
      <c r="AE471" s="3">
        <f>AND(Z471="C_pre",AA471="b_pre")</f>
        <v/>
      </c>
      <c r="AF471" s="6">
        <f>待赋值表!C470</f>
        <v/>
      </c>
      <c r="AG471" s="3">
        <f t="array" ref="AG471">IF(AB471=TRUE,"A",IF(AC471=TRUE,"B",IF(AD471=TRUE,"C",IF(AE471=TRUE,"D","其他"))))</f>
        <v/>
      </c>
      <c r="AH471" s="3">
        <f>IF(分析表!$E$12&lt;&gt;"ALL",AND(AF471=分析表!$E$10,AG471=分析表!$E$12),IF(AF471=分析表!$E$10,TRUE(),IF(AF471="ALL",TRUE(),"")))</f>
        <v/>
      </c>
    </row>
    <row r="472">
      <c r="A472" s="3">
        <f>COUNTIF($AH$2:AH472,"TRUE")</f>
        <v/>
      </c>
      <c r="B472" s="3">
        <f>COUNTIF($AG$2:$AG472,#REF!)</f>
        <v/>
      </c>
      <c r="C472" s="56">
        <f>待赋值表!A471</f>
        <v/>
      </c>
      <c r="E472" s="6">
        <f>待赋值表!D471</f>
        <v/>
      </c>
      <c r="F472" s="6">
        <f>待赋值表!E471</f>
        <v/>
      </c>
      <c r="G472" s="6">
        <f>待赋值表!F471</f>
        <v/>
      </c>
      <c r="H472" s="6">
        <f>待赋值表!G471</f>
        <v/>
      </c>
      <c r="I472" s="6">
        <f>待赋值表!H471</f>
        <v/>
      </c>
      <c r="J472" s="6">
        <f>待赋值表!I471</f>
        <v/>
      </c>
      <c r="K472" s="6">
        <f>待赋值表!J471</f>
        <v/>
      </c>
      <c r="L472" s="6">
        <f>待赋值表!K471</f>
        <v/>
      </c>
      <c r="M472" s="6">
        <f>待赋值表!L471</f>
        <v/>
      </c>
      <c r="N472" s="6">
        <f>待赋值表!M471</f>
        <v/>
      </c>
      <c r="O472" s="6">
        <f>待赋值表!N471</f>
        <v/>
      </c>
      <c r="P472" s="6">
        <f>待赋值表!O471</f>
        <v/>
      </c>
      <c r="Q472" s="6">
        <f>IF(待赋值表!P471&lt;&gt;"",待赋值表!P471,0)</f>
        <v/>
      </c>
      <c r="R472" s="6">
        <f>待赋值表!Q471</f>
        <v/>
      </c>
      <c r="S472" s="6">
        <f>待赋值表!R471</f>
        <v/>
      </c>
      <c r="T472" s="6">
        <f>待赋值表!S471</f>
        <v/>
      </c>
      <c r="U472" s="6">
        <f>待赋值表!T471</f>
        <v/>
      </c>
      <c r="V472" s="6">
        <f>待赋值表!U471</f>
        <v/>
      </c>
      <c r="W472" s="6">
        <f>待赋值表!V471</f>
        <v/>
      </c>
      <c r="X472" s="6">
        <f>待赋值表!W471</f>
        <v/>
      </c>
      <c r="Y472" s="6">
        <f>待赋值表!X471</f>
        <v/>
      </c>
      <c r="Z472" s="3">
        <f>IF(M472&gt;=0.01,"B_pre",IF(M472&gt;=0,"C_pre","none"))</f>
        <v/>
      </c>
      <c r="AA472" s="3">
        <f>IF(U472&gt;0.125,"a_pre",IF(U472&gt;=0,"b_pre","none"))</f>
        <v/>
      </c>
      <c r="AB472" s="3">
        <f>AND(Z472="B_pre",AA472="a_pre")</f>
        <v/>
      </c>
      <c r="AC472" s="3">
        <f>AND(Z472="B_pre",AA472="b_pre")</f>
        <v/>
      </c>
      <c r="AD472" s="3">
        <f>AND(Z472="C_pre",AA472="a_pre")</f>
        <v/>
      </c>
      <c r="AE472" s="3">
        <f>AND(Z472="C_pre",AA472="b_pre")</f>
        <v/>
      </c>
      <c r="AF472" s="6">
        <f>待赋值表!C471</f>
        <v/>
      </c>
      <c r="AG472" s="3">
        <f t="array" ref="AG472">IF(AB472=TRUE,"A",IF(AC472=TRUE,"B",IF(AD472=TRUE,"C",IF(AE472=TRUE,"D","其他"))))</f>
        <v/>
      </c>
      <c r="AH472" s="3">
        <f>IF(分析表!$E$12&lt;&gt;"ALL",AND(AF472=分析表!$E$10,AG472=分析表!$E$12),IF(AF472=分析表!$E$10,TRUE(),IF(AF472="ALL",TRUE(),"")))</f>
        <v/>
      </c>
    </row>
    <row r="473">
      <c r="A473" s="3">
        <f>COUNTIF($AH$2:AH473,"TRUE")</f>
        <v/>
      </c>
      <c r="B473" s="3">
        <f>COUNTIF($AG$2:$AG473,#REF!)</f>
        <v/>
      </c>
      <c r="C473" s="56">
        <f>待赋值表!A472</f>
        <v/>
      </c>
      <c r="E473" s="6">
        <f>待赋值表!D472</f>
        <v/>
      </c>
      <c r="F473" s="6">
        <f>待赋值表!E472</f>
        <v/>
      </c>
      <c r="G473" s="6">
        <f>待赋值表!F472</f>
        <v/>
      </c>
      <c r="H473" s="6">
        <f>待赋值表!G472</f>
        <v/>
      </c>
      <c r="I473" s="6">
        <f>待赋值表!H472</f>
        <v/>
      </c>
      <c r="J473" s="6">
        <f>待赋值表!I472</f>
        <v/>
      </c>
      <c r="K473" s="6">
        <f>待赋值表!J472</f>
        <v/>
      </c>
      <c r="L473" s="6">
        <f>待赋值表!K472</f>
        <v/>
      </c>
      <c r="M473" s="6">
        <f>待赋值表!L472</f>
        <v/>
      </c>
      <c r="N473" s="6">
        <f>待赋值表!M472</f>
        <v/>
      </c>
      <c r="O473" s="6">
        <f>待赋值表!N472</f>
        <v/>
      </c>
      <c r="P473" s="6">
        <f>待赋值表!O472</f>
        <v/>
      </c>
      <c r="Q473" s="6">
        <f>IF(待赋值表!P472&lt;&gt;"",待赋值表!P472,0)</f>
        <v/>
      </c>
      <c r="R473" s="6">
        <f>待赋值表!Q472</f>
        <v/>
      </c>
      <c r="S473" s="6">
        <f>待赋值表!R472</f>
        <v/>
      </c>
      <c r="T473" s="6">
        <f>待赋值表!S472</f>
        <v/>
      </c>
      <c r="U473" s="6">
        <f>待赋值表!T472</f>
        <v/>
      </c>
      <c r="V473" s="6">
        <f>待赋值表!U472</f>
        <v/>
      </c>
      <c r="W473" s="6">
        <f>待赋值表!V472</f>
        <v/>
      </c>
      <c r="X473" s="6">
        <f>待赋值表!W472</f>
        <v/>
      </c>
      <c r="Y473" s="6">
        <f>待赋值表!X472</f>
        <v/>
      </c>
      <c r="Z473" s="3">
        <f>IF(M473&gt;=0.01,"B_pre",IF(M473&gt;=0,"C_pre","none"))</f>
        <v/>
      </c>
      <c r="AA473" s="3">
        <f>IF(U473&gt;0.125,"a_pre",IF(U473&gt;=0,"b_pre","none"))</f>
        <v/>
      </c>
      <c r="AB473" s="3">
        <f>AND(Z473="B_pre",AA473="a_pre")</f>
        <v/>
      </c>
      <c r="AC473" s="3">
        <f>AND(Z473="B_pre",AA473="b_pre")</f>
        <v/>
      </c>
      <c r="AD473" s="3">
        <f>AND(Z473="C_pre",AA473="a_pre")</f>
        <v/>
      </c>
      <c r="AE473" s="3">
        <f>AND(Z473="C_pre",AA473="b_pre")</f>
        <v/>
      </c>
      <c r="AF473" s="6">
        <f>待赋值表!C472</f>
        <v/>
      </c>
      <c r="AG473" s="3">
        <f t="array" ref="AG473">IF(AB473=TRUE,"A",IF(AC473=TRUE,"B",IF(AD473=TRUE,"C",IF(AE473=TRUE,"D","其他"))))</f>
        <v/>
      </c>
      <c r="AH473" s="3">
        <f>IF(分析表!$E$12&lt;&gt;"ALL",AND(AF473=分析表!$E$10,AG473=分析表!$E$12),IF(AF473=分析表!$E$10,TRUE(),IF(AF473="ALL",TRUE(),"")))</f>
        <v/>
      </c>
    </row>
    <row r="474">
      <c r="A474" s="3">
        <f>COUNTIF($AH$2:AH474,"TRUE")</f>
        <v/>
      </c>
      <c r="B474" s="3">
        <f>COUNTIF($AG$2:$AG474,#REF!)</f>
        <v/>
      </c>
      <c r="C474" s="56">
        <f>待赋值表!A473</f>
        <v/>
      </c>
      <c r="E474" s="6">
        <f>待赋值表!D473</f>
        <v/>
      </c>
      <c r="F474" s="6">
        <f>待赋值表!E473</f>
        <v/>
      </c>
      <c r="G474" s="6">
        <f>待赋值表!F473</f>
        <v/>
      </c>
      <c r="H474" s="6">
        <f>待赋值表!G473</f>
        <v/>
      </c>
      <c r="I474" s="6">
        <f>待赋值表!H473</f>
        <v/>
      </c>
      <c r="J474" s="6">
        <f>待赋值表!I473</f>
        <v/>
      </c>
      <c r="K474" s="6">
        <f>待赋值表!J473</f>
        <v/>
      </c>
      <c r="L474" s="6">
        <f>待赋值表!K473</f>
        <v/>
      </c>
      <c r="M474" s="6">
        <f>待赋值表!L473</f>
        <v/>
      </c>
      <c r="N474" s="6">
        <f>待赋值表!M473</f>
        <v/>
      </c>
      <c r="O474" s="6">
        <f>待赋值表!N473</f>
        <v/>
      </c>
      <c r="P474" s="6">
        <f>待赋值表!O473</f>
        <v/>
      </c>
      <c r="Q474" s="6">
        <f>IF(待赋值表!P473&lt;&gt;"",待赋值表!P473,0)</f>
        <v/>
      </c>
      <c r="R474" s="6">
        <f>待赋值表!Q473</f>
        <v/>
      </c>
      <c r="S474" s="6">
        <f>待赋值表!R473</f>
        <v/>
      </c>
      <c r="T474" s="6">
        <f>待赋值表!S473</f>
        <v/>
      </c>
      <c r="U474" s="6">
        <f>待赋值表!T473</f>
        <v/>
      </c>
      <c r="V474" s="6">
        <f>待赋值表!U473</f>
        <v/>
      </c>
      <c r="W474" s="6">
        <f>待赋值表!V473</f>
        <v/>
      </c>
      <c r="X474" s="6">
        <f>待赋值表!W473</f>
        <v/>
      </c>
      <c r="Y474" s="6">
        <f>待赋值表!X473</f>
        <v/>
      </c>
      <c r="Z474" s="3">
        <f>IF(M474&gt;=0.01,"B_pre",IF(M474&gt;=0,"C_pre","none"))</f>
        <v/>
      </c>
      <c r="AA474" s="3">
        <f>IF(U474&gt;0.125,"a_pre",IF(U474&gt;=0,"b_pre","none"))</f>
        <v/>
      </c>
      <c r="AB474" s="3">
        <f>AND(Z474="B_pre",AA474="a_pre")</f>
        <v/>
      </c>
      <c r="AC474" s="3">
        <f>AND(Z474="B_pre",AA474="b_pre")</f>
        <v/>
      </c>
      <c r="AD474" s="3">
        <f>AND(Z474="C_pre",AA474="a_pre")</f>
        <v/>
      </c>
      <c r="AE474" s="3">
        <f>AND(Z474="C_pre",AA474="b_pre")</f>
        <v/>
      </c>
      <c r="AF474" s="6">
        <f>待赋值表!C473</f>
        <v/>
      </c>
      <c r="AG474" s="3">
        <f t="array" ref="AG474">IF(AB474=TRUE,"A",IF(AC474=TRUE,"B",IF(AD474=TRUE,"C",IF(AE474=TRUE,"D","其他"))))</f>
        <v/>
      </c>
      <c r="AH474" s="3">
        <f>IF(分析表!$E$12&lt;&gt;"ALL",AND(AF474=分析表!$E$10,AG474=分析表!$E$12),IF(AF474=分析表!$E$10,TRUE(),IF(AF474="ALL",TRUE(),"")))</f>
        <v/>
      </c>
    </row>
    <row r="475">
      <c r="A475" s="3">
        <f>COUNTIF($AH$2:AH475,"TRUE")</f>
        <v/>
      </c>
      <c r="B475" s="3">
        <f>COUNTIF($AG$2:$AG475,#REF!)</f>
        <v/>
      </c>
      <c r="C475" s="56">
        <f>待赋值表!A474</f>
        <v/>
      </c>
      <c r="E475" s="6">
        <f>待赋值表!D474</f>
        <v/>
      </c>
      <c r="F475" s="6">
        <f>待赋值表!E474</f>
        <v/>
      </c>
      <c r="G475" s="6">
        <f>待赋值表!F474</f>
        <v/>
      </c>
      <c r="H475" s="6">
        <f>待赋值表!G474</f>
        <v/>
      </c>
      <c r="I475" s="6">
        <f>待赋值表!H474</f>
        <v/>
      </c>
      <c r="J475" s="6">
        <f>待赋值表!I474</f>
        <v/>
      </c>
      <c r="K475" s="6">
        <f>待赋值表!J474</f>
        <v/>
      </c>
      <c r="L475" s="6">
        <f>待赋值表!K474</f>
        <v/>
      </c>
      <c r="M475" s="6">
        <f>待赋值表!L474</f>
        <v/>
      </c>
      <c r="N475" s="6">
        <f>待赋值表!M474</f>
        <v/>
      </c>
      <c r="O475" s="6">
        <f>待赋值表!N474</f>
        <v/>
      </c>
      <c r="P475" s="6">
        <f>待赋值表!O474</f>
        <v/>
      </c>
      <c r="Q475" s="6">
        <f>IF(待赋值表!P474&lt;&gt;"",待赋值表!P474,0)</f>
        <v/>
      </c>
      <c r="R475" s="6">
        <f>待赋值表!Q474</f>
        <v/>
      </c>
      <c r="S475" s="6">
        <f>待赋值表!R474</f>
        <v/>
      </c>
      <c r="T475" s="6">
        <f>待赋值表!S474</f>
        <v/>
      </c>
      <c r="U475" s="6">
        <f>待赋值表!T474</f>
        <v/>
      </c>
      <c r="V475" s="6">
        <f>待赋值表!U474</f>
        <v/>
      </c>
      <c r="W475" s="6">
        <f>待赋值表!V474</f>
        <v/>
      </c>
      <c r="X475" s="6">
        <f>待赋值表!W474</f>
        <v/>
      </c>
      <c r="Y475" s="6">
        <f>待赋值表!X474</f>
        <v/>
      </c>
      <c r="Z475" s="3">
        <f>IF(M475&gt;=0.01,"B_pre",IF(M475&gt;=0,"C_pre","none"))</f>
        <v/>
      </c>
      <c r="AA475" s="3">
        <f>IF(U475&gt;0.125,"a_pre",IF(U475&gt;=0,"b_pre","none"))</f>
        <v/>
      </c>
      <c r="AB475" s="3">
        <f>AND(Z475="B_pre",AA475="a_pre")</f>
        <v/>
      </c>
      <c r="AC475" s="3">
        <f>AND(Z475="B_pre",AA475="b_pre")</f>
        <v/>
      </c>
      <c r="AD475" s="3">
        <f>AND(Z475="C_pre",AA475="a_pre")</f>
        <v/>
      </c>
      <c r="AE475" s="3">
        <f>AND(Z475="C_pre",AA475="b_pre")</f>
        <v/>
      </c>
      <c r="AF475" s="6">
        <f>待赋值表!C474</f>
        <v/>
      </c>
      <c r="AG475" s="3">
        <f t="array" ref="AG475">IF(AB475=TRUE,"A",IF(AC475=TRUE,"B",IF(AD475=TRUE,"C",IF(AE475=TRUE,"D","其他"))))</f>
        <v/>
      </c>
      <c r="AH475" s="3">
        <f>IF(分析表!$E$12&lt;&gt;"ALL",AND(AF475=分析表!$E$10,AG475=分析表!$E$12),IF(AF475=分析表!$E$10,TRUE(),IF(AF475="ALL",TRUE(),"")))</f>
        <v/>
      </c>
    </row>
    <row r="476">
      <c r="A476" s="3">
        <f>COUNTIF($AH$2:AH476,"TRUE")</f>
        <v/>
      </c>
      <c r="B476" s="3">
        <f>COUNTIF($AG$2:$AG476,#REF!)</f>
        <v/>
      </c>
      <c r="C476" s="56">
        <f>待赋值表!A475</f>
        <v/>
      </c>
      <c r="E476" s="6">
        <f>待赋值表!D475</f>
        <v/>
      </c>
      <c r="F476" s="6">
        <f>待赋值表!E475</f>
        <v/>
      </c>
      <c r="G476" s="6">
        <f>待赋值表!F475</f>
        <v/>
      </c>
      <c r="H476" s="6">
        <f>待赋值表!G475</f>
        <v/>
      </c>
      <c r="I476" s="6">
        <f>待赋值表!H475</f>
        <v/>
      </c>
      <c r="J476" s="6">
        <f>待赋值表!I475</f>
        <v/>
      </c>
      <c r="K476" s="6">
        <f>待赋值表!J475</f>
        <v/>
      </c>
      <c r="L476" s="6">
        <f>待赋值表!K475</f>
        <v/>
      </c>
      <c r="M476" s="6">
        <f>待赋值表!L475</f>
        <v/>
      </c>
      <c r="N476" s="6">
        <f>待赋值表!M475</f>
        <v/>
      </c>
      <c r="O476" s="6">
        <f>待赋值表!N475</f>
        <v/>
      </c>
      <c r="P476" s="6">
        <f>待赋值表!O475</f>
        <v/>
      </c>
      <c r="Q476" s="6">
        <f>IF(待赋值表!P475&lt;&gt;"",待赋值表!P475,0)</f>
        <v/>
      </c>
      <c r="R476" s="6">
        <f>待赋值表!Q475</f>
        <v/>
      </c>
      <c r="S476" s="6">
        <f>待赋值表!R475</f>
        <v/>
      </c>
      <c r="T476" s="6">
        <f>待赋值表!S475</f>
        <v/>
      </c>
      <c r="U476" s="6">
        <f>待赋值表!T475</f>
        <v/>
      </c>
      <c r="V476" s="6">
        <f>待赋值表!U475</f>
        <v/>
      </c>
      <c r="W476" s="6">
        <f>待赋值表!V475</f>
        <v/>
      </c>
      <c r="X476" s="6">
        <f>待赋值表!W475</f>
        <v/>
      </c>
      <c r="Y476" s="6">
        <f>待赋值表!X475</f>
        <v/>
      </c>
      <c r="Z476" s="3">
        <f>IF(M476&gt;=0.01,"B_pre",IF(M476&gt;=0,"C_pre","none"))</f>
        <v/>
      </c>
      <c r="AA476" s="3">
        <f>IF(U476&gt;0.125,"a_pre",IF(U476&gt;=0,"b_pre","none"))</f>
        <v/>
      </c>
      <c r="AB476" s="3">
        <f>AND(Z476="B_pre",AA476="a_pre")</f>
        <v/>
      </c>
      <c r="AC476" s="3">
        <f>AND(Z476="B_pre",AA476="b_pre")</f>
        <v/>
      </c>
      <c r="AD476" s="3">
        <f>AND(Z476="C_pre",AA476="a_pre")</f>
        <v/>
      </c>
      <c r="AE476" s="3">
        <f>AND(Z476="C_pre",AA476="b_pre")</f>
        <v/>
      </c>
      <c r="AF476" s="6">
        <f>待赋值表!C475</f>
        <v/>
      </c>
      <c r="AG476" s="3">
        <f t="array" ref="AG476">IF(AB476=TRUE,"A",IF(AC476=TRUE,"B",IF(AD476=TRUE,"C",IF(AE476=TRUE,"D","其他"))))</f>
        <v/>
      </c>
      <c r="AH476" s="3">
        <f>IF(分析表!$E$12&lt;&gt;"ALL",AND(AF476=分析表!$E$10,AG476=分析表!$E$12),IF(AF476=分析表!$E$10,TRUE(),IF(AF476="ALL",TRUE(),"")))</f>
        <v/>
      </c>
    </row>
    <row r="477">
      <c r="A477" s="3">
        <f>COUNTIF($AH$2:AH477,"TRUE")</f>
        <v/>
      </c>
      <c r="B477" s="3">
        <f>COUNTIF($AG$2:$AG477,#REF!)</f>
        <v/>
      </c>
      <c r="C477" s="56">
        <f>待赋值表!A476</f>
        <v/>
      </c>
      <c r="E477" s="6">
        <f>待赋值表!D476</f>
        <v/>
      </c>
      <c r="F477" s="6">
        <f>待赋值表!E476</f>
        <v/>
      </c>
      <c r="G477" s="6">
        <f>待赋值表!F476</f>
        <v/>
      </c>
      <c r="H477" s="6">
        <f>待赋值表!G476</f>
        <v/>
      </c>
      <c r="I477" s="6">
        <f>待赋值表!H476</f>
        <v/>
      </c>
      <c r="J477" s="6">
        <f>待赋值表!I476</f>
        <v/>
      </c>
      <c r="K477" s="6">
        <f>待赋值表!J476</f>
        <v/>
      </c>
      <c r="L477" s="6">
        <f>待赋值表!K476</f>
        <v/>
      </c>
      <c r="M477" s="6">
        <f>待赋值表!L476</f>
        <v/>
      </c>
      <c r="N477" s="6">
        <f>待赋值表!M476</f>
        <v/>
      </c>
      <c r="O477" s="6">
        <f>待赋值表!N476</f>
        <v/>
      </c>
      <c r="P477" s="6">
        <f>待赋值表!O476</f>
        <v/>
      </c>
      <c r="Q477" s="6">
        <f>IF(待赋值表!P476&lt;&gt;"",待赋值表!P476,0)</f>
        <v/>
      </c>
      <c r="R477" s="6">
        <f>待赋值表!Q476</f>
        <v/>
      </c>
      <c r="S477" s="6">
        <f>待赋值表!R476</f>
        <v/>
      </c>
      <c r="T477" s="6">
        <f>待赋值表!S476</f>
        <v/>
      </c>
      <c r="U477" s="6">
        <f>待赋值表!T476</f>
        <v/>
      </c>
      <c r="V477" s="6">
        <f>待赋值表!U476</f>
        <v/>
      </c>
      <c r="W477" s="6">
        <f>待赋值表!V476</f>
        <v/>
      </c>
      <c r="X477" s="6">
        <f>待赋值表!W476</f>
        <v/>
      </c>
      <c r="Y477" s="6">
        <f>待赋值表!X476</f>
        <v/>
      </c>
      <c r="Z477" s="3">
        <f>IF(M477&gt;=0.01,"B_pre",IF(M477&gt;=0,"C_pre","none"))</f>
        <v/>
      </c>
      <c r="AA477" s="3">
        <f>IF(U477&gt;0.125,"a_pre",IF(U477&gt;=0,"b_pre","none"))</f>
        <v/>
      </c>
      <c r="AB477" s="3">
        <f>AND(Z477="B_pre",AA477="a_pre")</f>
        <v/>
      </c>
      <c r="AC477" s="3">
        <f>AND(Z477="B_pre",AA477="b_pre")</f>
        <v/>
      </c>
      <c r="AD477" s="3">
        <f>AND(Z477="C_pre",AA477="a_pre")</f>
        <v/>
      </c>
      <c r="AE477" s="3">
        <f>AND(Z477="C_pre",AA477="b_pre")</f>
        <v/>
      </c>
      <c r="AF477" s="6">
        <f>待赋值表!C476</f>
        <v/>
      </c>
      <c r="AG477" s="3">
        <f t="array" ref="AG477">IF(AB477=TRUE,"A",IF(AC477=TRUE,"B",IF(AD477=TRUE,"C",IF(AE477=TRUE,"D","其他"))))</f>
        <v/>
      </c>
      <c r="AH477" s="3">
        <f>IF(分析表!$E$12&lt;&gt;"ALL",AND(AF477=分析表!$E$10,AG477=分析表!$E$12),IF(AF477=分析表!$E$10,TRUE(),IF(AF477="ALL",TRUE(),"")))</f>
        <v/>
      </c>
    </row>
    <row r="478">
      <c r="A478" s="3">
        <f>COUNTIF($AH$2:AH478,"TRUE")</f>
        <v/>
      </c>
      <c r="B478" s="3">
        <f>COUNTIF($AG$2:$AG478,#REF!)</f>
        <v/>
      </c>
      <c r="C478" s="56">
        <f>待赋值表!A477</f>
        <v/>
      </c>
      <c r="E478" s="6">
        <f>待赋值表!D477</f>
        <v/>
      </c>
      <c r="F478" s="6">
        <f>待赋值表!E477</f>
        <v/>
      </c>
      <c r="G478" s="6">
        <f>待赋值表!F477</f>
        <v/>
      </c>
      <c r="H478" s="6">
        <f>待赋值表!G477</f>
        <v/>
      </c>
      <c r="I478" s="6">
        <f>待赋值表!H477</f>
        <v/>
      </c>
      <c r="J478" s="6">
        <f>待赋值表!I477</f>
        <v/>
      </c>
      <c r="K478" s="6">
        <f>待赋值表!J477</f>
        <v/>
      </c>
      <c r="L478" s="6">
        <f>待赋值表!K477</f>
        <v/>
      </c>
      <c r="M478" s="6">
        <f>待赋值表!L477</f>
        <v/>
      </c>
      <c r="N478" s="6">
        <f>待赋值表!M477</f>
        <v/>
      </c>
      <c r="O478" s="6">
        <f>待赋值表!N477</f>
        <v/>
      </c>
      <c r="P478" s="6">
        <f>待赋值表!O477</f>
        <v/>
      </c>
      <c r="Q478" s="6">
        <f>IF(待赋值表!P477&lt;&gt;"",待赋值表!P477,0)</f>
        <v/>
      </c>
      <c r="R478" s="6">
        <f>待赋值表!Q477</f>
        <v/>
      </c>
      <c r="S478" s="6">
        <f>待赋值表!R477</f>
        <v/>
      </c>
      <c r="T478" s="6">
        <f>待赋值表!S477</f>
        <v/>
      </c>
      <c r="U478" s="6">
        <f>待赋值表!T477</f>
        <v/>
      </c>
      <c r="V478" s="6">
        <f>待赋值表!U477</f>
        <v/>
      </c>
      <c r="W478" s="6">
        <f>待赋值表!V477</f>
        <v/>
      </c>
      <c r="X478" s="6">
        <f>待赋值表!W477</f>
        <v/>
      </c>
      <c r="Y478" s="6">
        <f>待赋值表!X477</f>
        <v/>
      </c>
      <c r="Z478" s="3">
        <f>IF(M478&gt;=0.01,"B_pre",IF(M478&gt;=0,"C_pre","none"))</f>
        <v/>
      </c>
      <c r="AA478" s="3">
        <f>IF(U478&gt;0.125,"a_pre",IF(U478&gt;=0,"b_pre","none"))</f>
        <v/>
      </c>
      <c r="AB478" s="3">
        <f>AND(Z478="B_pre",AA478="a_pre")</f>
        <v/>
      </c>
      <c r="AC478" s="3">
        <f>AND(Z478="B_pre",AA478="b_pre")</f>
        <v/>
      </c>
      <c r="AD478" s="3">
        <f>AND(Z478="C_pre",AA478="a_pre")</f>
        <v/>
      </c>
      <c r="AE478" s="3">
        <f>AND(Z478="C_pre",AA478="b_pre")</f>
        <v/>
      </c>
      <c r="AF478" s="6">
        <f>待赋值表!C477</f>
        <v/>
      </c>
      <c r="AG478" s="3">
        <f t="array" ref="AG478">IF(AB478=TRUE,"A",IF(AC478=TRUE,"B",IF(AD478=TRUE,"C",IF(AE478=TRUE,"D","其他"))))</f>
        <v/>
      </c>
      <c r="AH478" s="3">
        <f>IF(分析表!$E$12&lt;&gt;"ALL",AND(AF478=分析表!$E$10,AG478=分析表!$E$12),IF(AF478=分析表!$E$10,TRUE(),IF(AF478="ALL",TRUE(),"")))</f>
        <v/>
      </c>
    </row>
    <row r="479">
      <c r="A479" s="3">
        <f>COUNTIF($AH$2:AH479,"TRUE")</f>
        <v/>
      </c>
      <c r="B479" s="3">
        <f>COUNTIF($AG$2:$AG479,#REF!)</f>
        <v/>
      </c>
      <c r="C479" s="56">
        <f>待赋值表!A478</f>
        <v/>
      </c>
      <c r="E479" s="6">
        <f>待赋值表!D478</f>
        <v/>
      </c>
      <c r="F479" s="6">
        <f>待赋值表!E478</f>
        <v/>
      </c>
      <c r="G479" s="6">
        <f>待赋值表!F478</f>
        <v/>
      </c>
      <c r="H479" s="6">
        <f>待赋值表!G478</f>
        <v/>
      </c>
      <c r="I479" s="6">
        <f>待赋值表!H478</f>
        <v/>
      </c>
      <c r="J479" s="6">
        <f>待赋值表!I478</f>
        <v/>
      </c>
      <c r="K479" s="6">
        <f>待赋值表!J478</f>
        <v/>
      </c>
      <c r="L479" s="6">
        <f>待赋值表!K478</f>
        <v/>
      </c>
      <c r="M479" s="6">
        <f>待赋值表!L478</f>
        <v/>
      </c>
      <c r="N479" s="6">
        <f>待赋值表!M478</f>
        <v/>
      </c>
      <c r="O479" s="6">
        <f>待赋值表!N478</f>
        <v/>
      </c>
      <c r="P479" s="6">
        <f>待赋值表!O478</f>
        <v/>
      </c>
      <c r="Q479" s="6">
        <f>IF(待赋值表!P478&lt;&gt;"",待赋值表!P478,0)</f>
        <v/>
      </c>
      <c r="R479" s="6">
        <f>待赋值表!Q478</f>
        <v/>
      </c>
      <c r="S479" s="6">
        <f>待赋值表!R478</f>
        <v/>
      </c>
      <c r="T479" s="6">
        <f>待赋值表!S478</f>
        <v/>
      </c>
      <c r="U479" s="6">
        <f>待赋值表!T478</f>
        <v/>
      </c>
      <c r="V479" s="6">
        <f>待赋值表!U478</f>
        <v/>
      </c>
      <c r="W479" s="6">
        <f>待赋值表!V478</f>
        <v/>
      </c>
      <c r="X479" s="6">
        <f>待赋值表!W478</f>
        <v/>
      </c>
      <c r="Y479" s="6">
        <f>待赋值表!X478</f>
        <v/>
      </c>
      <c r="Z479" s="3">
        <f>IF(M479&gt;=0.01,"B_pre",IF(M479&gt;=0,"C_pre","none"))</f>
        <v/>
      </c>
      <c r="AA479" s="3">
        <f>IF(U479&gt;0.125,"a_pre",IF(U479&gt;=0,"b_pre","none"))</f>
        <v/>
      </c>
      <c r="AB479" s="3">
        <f>AND(Z479="B_pre",AA479="a_pre")</f>
        <v/>
      </c>
      <c r="AC479" s="3">
        <f>AND(Z479="B_pre",AA479="b_pre")</f>
        <v/>
      </c>
      <c r="AD479" s="3">
        <f>AND(Z479="C_pre",AA479="a_pre")</f>
        <v/>
      </c>
      <c r="AE479" s="3">
        <f>AND(Z479="C_pre",AA479="b_pre")</f>
        <v/>
      </c>
      <c r="AF479" s="6">
        <f>待赋值表!C478</f>
        <v/>
      </c>
      <c r="AG479" s="3">
        <f t="array" ref="AG479">IF(AB479=TRUE,"A",IF(AC479=TRUE,"B",IF(AD479=TRUE,"C",IF(AE479=TRUE,"D","其他"))))</f>
        <v/>
      </c>
      <c r="AH479" s="3">
        <f>IF(分析表!$E$12&lt;&gt;"ALL",AND(AF479=分析表!$E$10,AG479=分析表!$E$12),IF(AF479=分析表!$E$10,TRUE(),IF(AF479="ALL",TRUE(),"")))</f>
        <v/>
      </c>
    </row>
    <row r="480">
      <c r="A480" s="3">
        <f>COUNTIF($AH$2:AH480,"TRUE")</f>
        <v/>
      </c>
      <c r="B480" s="3">
        <f>COUNTIF($AG$2:$AG480,#REF!)</f>
        <v/>
      </c>
      <c r="C480" s="56">
        <f>待赋值表!A479</f>
        <v/>
      </c>
      <c r="E480" s="6">
        <f>待赋值表!D479</f>
        <v/>
      </c>
      <c r="F480" s="6">
        <f>待赋值表!E479</f>
        <v/>
      </c>
      <c r="G480" s="6">
        <f>待赋值表!F479</f>
        <v/>
      </c>
      <c r="H480" s="6">
        <f>待赋值表!G479</f>
        <v/>
      </c>
      <c r="I480" s="6">
        <f>待赋值表!H479</f>
        <v/>
      </c>
      <c r="J480" s="6">
        <f>待赋值表!I479</f>
        <v/>
      </c>
      <c r="K480" s="6">
        <f>待赋值表!J479</f>
        <v/>
      </c>
      <c r="L480" s="6">
        <f>待赋值表!K479</f>
        <v/>
      </c>
      <c r="M480" s="6">
        <f>待赋值表!L479</f>
        <v/>
      </c>
      <c r="N480" s="6">
        <f>待赋值表!M479</f>
        <v/>
      </c>
      <c r="O480" s="6">
        <f>待赋值表!N479</f>
        <v/>
      </c>
      <c r="P480" s="6">
        <f>待赋值表!O479</f>
        <v/>
      </c>
      <c r="Q480" s="6">
        <f>IF(待赋值表!P479&lt;&gt;"",待赋值表!P479,0)</f>
        <v/>
      </c>
      <c r="R480" s="6">
        <f>待赋值表!Q479</f>
        <v/>
      </c>
      <c r="S480" s="6">
        <f>待赋值表!R479</f>
        <v/>
      </c>
      <c r="T480" s="6">
        <f>待赋值表!S479</f>
        <v/>
      </c>
      <c r="U480" s="6">
        <f>待赋值表!T479</f>
        <v/>
      </c>
      <c r="V480" s="6">
        <f>待赋值表!U479</f>
        <v/>
      </c>
      <c r="W480" s="6">
        <f>待赋值表!V479</f>
        <v/>
      </c>
      <c r="X480" s="6">
        <f>待赋值表!W479</f>
        <v/>
      </c>
      <c r="Y480" s="6">
        <f>待赋值表!X479</f>
        <v/>
      </c>
      <c r="Z480" s="3">
        <f>IF(M480&gt;=0.01,"B_pre",IF(M480&gt;=0,"C_pre","none"))</f>
        <v/>
      </c>
      <c r="AA480" s="3">
        <f>IF(U480&gt;0.125,"a_pre",IF(U480&gt;=0,"b_pre","none"))</f>
        <v/>
      </c>
      <c r="AB480" s="3">
        <f>AND(Z480="B_pre",AA480="a_pre")</f>
        <v/>
      </c>
      <c r="AC480" s="3">
        <f>AND(Z480="B_pre",AA480="b_pre")</f>
        <v/>
      </c>
      <c r="AD480" s="3">
        <f>AND(Z480="C_pre",AA480="a_pre")</f>
        <v/>
      </c>
      <c r="AE480" s="3">
        <f>AND(Z480="C_pre",AA480="b_pre")</f>
        <v/>
      </c>
      <c r="AF480" s="6">
        <f>待赋值表!C479</f>
        <v/>
      </c>
      <c r="AG480" s="3">
        <f t="array" ref="AG480">IF(AB480=TRUE,"A",IF(AC480=TRUE,"B",IF(AD480=TRUE,"C",IF(AE480=TRUE,"D","其他"))))</f>
        <v/>
      </c>
      <c r="AH480" s="3">
        <f>IF(分析表!$E$12&lt;&gt;"ALL",AND(AF480=分析表!$E$10,AG480=分析表!$E$12),IF(AF480=分析表!$E$10,TRUE(),IF(AF480="ALL",TRUE(),"")))</f>
        <v/>
      </c>
    </row>
    <row r="481">
      <c r="A481" s="3">
        <f>COUNTIF($AH$2:AH481,"TRUE")</f>
        <v/>
      </c>
      <c r="B481" s="3">
        <f>COUNTIF($AG$2:$AG481,#REF!)</f>
        <v/>
      </c>
      <c r="C481" s="56">
        <f>待赋值表!A480</f>
        <v/>
      </c>
      <c r="E481" s="6">
        <f>待赋值表!D480</f>
        <v/>
      </c>
      <c r="F481" s="6">
        <f>待赋值表!E480</f>
        <v/>
      </c>
      <c r="G481" s="6">
        <f>待赋值表!F480</f>
        <v/>
      </c>
      <c r="H481" s="6">
        <f>待赋值表!G480</f>
        <v/>
      </c>
      <c r="I481" s="6">
        <f>待赋值表!H480</f>
        <v/>
      </c>
      <c r="J481" s="6">
        <f>待赋值表!I480</f>
        <v/>
      </c>
      <c r="K481" s="6">
        <f>待赋值表!J480</f>
        <v/>
      </c>
      <c r="L481" s="6">
        <f>待赋值表!K480</f>
        <v/>
      </c>
      <c r="M481" s="6">
        <f>待赋值表!L480</f>
        <v/>
      </c>
      <c r="N481" s="6">
        <f>待赋值表!M480</f>
        <v/>
      </c>
      <c r="O481" s="6">
        <f>待赋值表!N480</f>
        <v/>
      </c>
      <c r="P481" s="6">
        <f>待赋值表!O480</f>
        <v/>
      </c>
      <c r="Q481" s="6">
        <f>IF(待赋值表!P480&lt;&gt;"",待赋值表!P480,0)</f>
        <v/>
      </c>
      <c r="R481" s="6">
        <f>待赋值表!Q480</f>
        <v/>
      </c>
      <c r="S481" s="6">
        <f>待赋值表!R480</f>
        <v/>
      </c>
      <c r="T481" s="6">
        <f>待赋值表!S480</f>
        <v/>
      </c>
      <c r="U481" s="6">
        <f>待赋值表!T480</f>
        <v/>
      </c>
      <c r="V481" s="6">
        <f>待赋值表!U480</f>
        <v/>
      </c>
      <c r="W481" s="6">
        <f>待赋值表!V480</f>
        <v/>
      </c>
      <c r="X481" s="6">
        <f>待赋值表!W480</f>
        <v/>
      </c>
      <c r="Y481" s="6">
        <f>待赋值表!X480</f>
        <v/>
      </c>
      <c r="Z481" s="3">
        <f>IF(M481&gt;=0.01,"B_pre",IF(M481&gt;=0,"C_pre","none"))</f>
        <v/>
      </c>
      <c r="AA481" s="3">
        <f>IF(U481&gt;0.125,"a_pre",IF(U481&gt;=0,"b_pre","none"))</f>
        <v/>
      </c>
      <c r="AB481" s="3">
        <f>AND(Z481="B_pre",AA481="a_pre")</f>
        <v/>
      </c>
      <c r="AC481" s="3">
        <f>AND(Z481="B_pre",AA481="b_pre")</f>
        <v/>
      </c>
      <c r="AD481" s="3">
        <f>AND(Z481="C_pre",AA481="a_pre")</f>
        <v/>
      </c>
      <c r="AE481" s="3">
        <f>AND(Z481="C_pre",AA481="b_pre")</f>
        <v/>
      </c>
      <c r="AF481" s="6">
        <f>待赋值表!C480</f>
        <v/>
      </c>
      <c r="AG481" s="3">
        <f t="array" ref="AG481">IF(AB481=TRUE,"A",IF(AC481=TRUE,"B",IF(AD481=TRUE,"C",IF(AE481=TRUE,"D","其他"))))</f>
        <v/>
      </c>
      <c r="AH481" s="3">
        <f>IF(分析表!$E$12&lt;&gt;"ALL",AND(AF481=分析表!$E$10,AG481=分析表!$E$12),IF(AF481=分析表!$E$10,TRUE(),IF(AF481="ALL",TRUE(),"")))</f>
        <v/>
      </c>
    </row>
    <row r="482">
      <c r="A482" s="3">
        <f>COUNTIF($AH$2:AH482,"TRUE")</f>
        <v/>
      </c>
      <c r="B482" s="3">
        <f>COUNTIF($AG$2:$AG482,#REF!)</f>
        <v/>
      </c>
      <c r="C482" s="56">
        <f>待赋值表!A481</f>
        <v/>
      </c>
      <c r="E482" s="6">
        <f>待赋值表!D481</f>
        <v/>
      </c>
      <c r="F482" s="6">
        <f>待赋值表!E481</f>
        <v/>
      </c>
      <c r="G482" s="6">
        <f>待赋值表!F481</f>
        <v/>
      </c>
      <c r="H482" s="6">
        <f>待赋值表!G481</f>
        <v/>
      </c>
      <c r="I482" s="6">
        <f>待赋值表!H481</f>
        <v/>
      </c>
      <c r="J482" s="6">
        <f>待赋值表!I481</f>
        <v/>
      </c>
      <c r="K482" s="6">
        <f>待赋值表!J481</f>
        <v/>
      </c>
      <c r="L482" s="6">
        <f>待赋值表!K481</f>
        <v/>
      </c>
      <c r="M482" s="6">
        <f>待赋值表!L481</f>
        <v/>
      </c>
      <c r="N482" s="6">
        <f>待赋值表!M481</f>
        <v/>
      </c>
      <c r="O482" s="6">
        <f>待赋值表!N481</f>
        <v/>
      </c>
      <c r="P482" s="6">
        <f>待赋值表!O481</f>
        <v/>
      </c>
      <c r="Q482" s="6">
        <f>IF(待赋值表!P481&lt;&gt;"",待赋值表!P481,0)</f>
        <v/>
      </c>
      <c r="R482" s="6">
        <f>待赋值表!Q481</f>
        <v/>
      </c>
      <c r="S482" s="6">
        <f>待赋值表!R481</f>
        <v/>
      </c>
      <c r="T482" s="6">
        <f>待赋值表!S481</f>
        <v/>
      </c>
      <c r="U482" s="6">
        <f>待赋值表!T481</f>
        <v/>
      </c>
      <c r="V482" s="6">
        <f>待赋值表!U481</f>
        <v/>
      </c>
      <c r="W482" s="6">
        <f>待赋值表!V481</f>
        <v/>
      </c>
      <c r="X482" s="6">
        <f>待赋值表!W481</f>
        <v/>
      </c>
      <c r="Y482" s="6">
        <f>待赋值表!X481</f>
        <v/>
      </c>
      <c r="Z482" s="3">
        <f>IF(M482&gt;=0.01,"B_pre",IF(M482&gt;=0,"C_pre","none"))</f>
        <v/>
      </c>
      <c r="AA482" s="3">
        <f>IF(U482&gt;0.125,"a_pre",IF(U482&gt;=0,"b_pre","none"))</f>
        <v/>
      </c>
      <c r="AB482" s="3">
        <f>AND(Z482="B_pre",AA482="a_pre")</f>
        <v/>
      </c>
      <c r="AC482" s="3">
        <f>AND(Z482="B_pre",AA482="b_pre")</f>
        <v/>
      </c>
      <c r="AD482" s="3">
        <f>AND(Z482="C_pre",AA482="a_pre")</f>
        <v/>
      </c>
      <c r="AE482" s="3">
        <f>AND(Z482="C_pre",AA482="b_pre")</f>
        <v/>
      </c>
      <c r="AF482" s="6">
        <f>待赋值表!C481</f>
        <v/>
      </c>
      <c r="AG482" s="3">
        <f t="array" ref="AG482">IF(AB482=TRUE,"A",IF(AC482=TRUE,"B",IF(AD482=TRUE,"C",IF(AE482=TRUE,"D","其他"))))</f>
        <v/>
      </c>
      <c r="AH482" s="3">
        <f>IF(分析表!$E$12&lt;&gt;"ALL",AND(AF482=分析表!$E$10,AG482=分析表!$E$12),IF(AF482=分析表!$E$10,TRUE(),IF(AF482="ALL",TRUE(),"")))</f>
        <v/>
      </c>
    </row>
    <row r="483">
      <c r="A483" s="3">
        <f>COUNTIF($AH$2:AH483,"TRUE")</f>
        <v/>
      </c>
      <c r="B483" s="3">
        <f>COUNTIF($AG$2:$AG483,#REF!)</f>
        <v/>
      </c>
      <c r="C483" s="56">
        <f>待赋值表!A482</f>
        <v/>
      </c>
      <c r="E483" s="6">
        <f>待赋值表!D482</f>
        <v/>
      </c>
      <c r="F483" s="6">
        <f>待赋值表!E482</f>
        <v/>
      </c>
      <c r="G483" s="6">
        <f>待赋值表!F482</f>
        <v/>
      </c>
      <c r="H483" s="6">
        <f>待赋值表!G482</f>
        <v/>
      </c>
      <c r="I483" s="6">
        <f>待赋值表!H482</f>
        <v/>
      </c>
      <c r="J483" s="6">
        <f>待赋值表!I482</f>
        <v/>
      </c>
      <c r="K483" s="6">
        <f>待赋值表!J482</f>
        <v/>
      </c>
      <c r="L483" s="6">
        <f>待赋值表!K482</f>
        <v/>
      </c>
      <c r="M483" s="6">
        <f>待赋值表!L482</f>
        <v/>
      </c>
      <c r="N483" s="6">
        <f>待赋值表!M482</f>
        <v/>
      </c>
      <c r="O483" s="6">
        <f>待赋值表!N482</f>
        <v/>
      </c>
      <c r="P483" s="6">
        <f>待赋值表!O482</f>
        <v/>
      </c>
      <c r="Q483" s="6">
        <f>IF(待赋值表!P482&lt;&gt;"",待赋值表!P482,0)</f>
        <v/>
      </c>
      <c r="R483" s="6">
        <f>待赋值表!Q482</f>
        <v/>
      </c>
      <c r="S483" s="6">
        <f>待赋值表!R482</f>
        <v/>
      </c>
      <c r="T483" s="6">
        <f>待赋值表!S482</f>
        <v/>
      </c>
      <c r="U483" s="6">
        <f>待赋值表!T482</f>
        <v/>
      </c>
      <c r="V483" s="6">
        <f>待赋值表!U482</f>
        <v/>
      </c>
      <c r="W483" s="6">
        <f>待赋值表!V482</f>
        <v/>
      </c>
      <c r="X483" s="6">
        <f>待赋值表!W482</f>
        <v/>
      </c>
      <c r="Y483" s="6">
        <f>待赋值表!X482</f>
        <v/>
      </c>
      <c r="Z483" s="3">
        <f>IF(M483&gt;=0.01,"B_pre",IF(M483&gt;=0,"C_pre","none"))</f>
        <v/>
      </c>
      <c r="AA483" s="3">
        <f>IF(U483&gt;0.125,"a_pre",IF(U483&gt;=0,"b_pre","none"))</f>
        <v/>
      </c>
      <c r="AB483" s="3">
        <f>AND(Z483="B_pre",AA483="a_pre")</f>
        <v/>
      </c>
      <c r="AC483" s="3">
        <f>AND(Z483="B_pre",AA483="b_pre")</f>
        <v/>
      </c>
      <c r="AD483" s="3">
        <f>AND(Z483="C_pre",AA483="a_pre")</f>
        <v/>
      </c>
      <c r="AE483" s="3">
        <f>AND(Z483="C_pre",AA483="b_pre")</f>
        <v/>
      </c>
      <c r="AF483" s="6">
        <f>待赋值表!C482</f>
        <v/>
      </c>
      <c r="AG483" s="3">
        <f t="array" ref="AG483">IF(AB483=TRUE,"A",IF(AC483=TRUE,"B",IF(AD483=TRUE,"C",IF(AE483=TRUE,"D","其他"))))</f>
        <v/>
      </c>
      <c r="AH483" s="3">
        <f>IF(分析表!$E$12&lt;&gt;"ALL",AND(AF483=分析表!$E$10,AG483=分析表!$E$12),IF(AF483=分析表!$E$10,TRUE(),IF(AF483="ALL",TRUE(),"")))</f>
        <v/>
      </c>
    </row>
    <row r="484">
      <c r="A484" s="3">
        <f>COUNTIF($AH$2:AH484,"TRUE")</f>
        <v/>
      </c>
      <c r="B484" s="3">
        <f>COUNTIF($AG$2:$AG484,#REF!)</f>
        <v/>
      </c>
      <c r="C484" s="56">
        <f>待赋值表!A483</f>
        <v/>
      </c>
      <c r="E484" s="6">
        <f>待赋值表!D483</f>
        <v/>
      </c>
      <c r="F484" s="6">
        <f>待赋值表!E483</f>
        <v/>
      </c>
      <c r="G484" s="6">
        <f>待赋值表!F483</f>
        <v/>
      </c>
      <c r="H484" s="6">
        <f>待赋值表!G483</f>
        <v/>
      </c>
      <c r="I484" s="6">
        <f>待赋值表!H483</f>
        <v/>
      </c>
      <c r="J484" s="6">
        <f>待赋值表!I483</f>
        <v/>
      </c>
      <c r="K484" s="6">
        <f>待赋值表!J483</f>
        <v/>
      </c>
      <c r="L484" s="6">
        <f>待赋值表!K483</f>
        <v/>
      </c>
      <c r="M484" s="6">
        <f>待赋值表!L483</f>
        <v/>
      </c>
      <c r="N484" s="6">
        <f>待赋值表!M483</f>
        <v/>
      </c>
      <c r="O484" s="6">
        <f>待赋值表!N483</f>
        <v/>
      </c>
      <c r="P484" s="6">
        <f>待赋值表!O483</f>
        <v/>
      </c>
      <c r="Q484" s="6">
        <f>IF(待赋值表!P483&lt;&gt;"",待赋值表!P483,0)</f>
        <v/>
      </c>
      <c r="R484" s="6">
        <f>待赋值表!Q483</f>
        <v/>
      </c>
      <c r="S484" s="6">
        <f>待赋值表!R483</f>
        <v/>
      </c>
      <c r="T484" s="6">
        <f>待赋值表!S483</f>
        <v/>
      </c>
      <c r="U484" s="6">
        <f>待赋值表!T483</f>
        <v/>
      </c>
      <c r="V484" s="6">
        <f>待赋值表!U483</f>
        <v/>
      </c>
      <c r="W484" s="6">
        <f>待赋值表!V483</f>
        <v/>
      </c>
      <c r="X484" s="6">
        <f>待赋值表!W483</f>
        <v/>
      </c>
      <c r="Y484" s="6">
        <f>待赋值表!X483</f>
        <v/>
      </c>
      <c r="Z484" s="3">
        <f>IF(M484&gt;=0.01,"B_pre",IF(M484&gt;=0,"C_pre","none"))</f>
        <v/>
      </c>
      <c r="AA484" s="3">
        <f>IF(U484&gt;0.125,"a_pre",IF(U484&gt;=0,"b_pre","none"))</f>
        <v/>
      </c>
      <c r="AB484" s="3">
        <f>AND(Z484="B_pre",AA484="a_pre")</f>
        <v/>
      </c>
      <c r="AC484" s="3">
        <f>AND(Z484="B_pre",AA484="b_pre")</f>
        <v/>
      </c>
      <c r="AD484" s="3">
        <f>AND(Z484="C_pre",AA484="a_pre")</f>
        <v/>
      </c>
      <c r="AE484" s="3">
        <f>AND(Z484="C_pre",AA484="b_pre")</f>
        <v/>
      </c>
      <c r="AF484" s="6">
        <f>待赋值表!C483</f>
        <v/>
      </c>
      <c r="AG484" s="3">
        <f t="array" ref="AG484">IF(AB484=TRUE,"A",IF(AC484=TRUE,"B",IF(AD484=TRUE,"C",IF(AE484=TRUE,"D","其他"))))</f>
        <v/>
      </c>
      <c r="AH484" s="3">
        <f>IF(分析表!$E$12&lt;&gt;"ALL",AND(AF484=分析表!$E$10,AG484=分析表!$E$12),IF(AF484=分析表!$E$10,TRUE(),IF(AF484="ALL",TRUE(),"")))</f>
        <v/>
      </c>
    </row>
    <row r="485">
      <c r="A485" s="3">
        <f>COUNTIF($AH$2:AH485,"TRUE")</f>
        <v/>
      </c>
      <c r="B485" s="3">
        <f>COUNTIF($AG$2:$AG485,#REF!)</f>
        <v/>
      </c>
      <c r="C485" s="56">
        <f>待赋值表!A484</f>
        <v/>
      </c>
      <c r="E485" s="6">
        <f>待赋值表!D484</f>
        <v/>
      </c>
      <c r="F485" s="6">
        <f>待赋值表!E484</f>
        <v/>
      </c>
      <c r="G485" s="6">
        <f>待赋值表!F484</f>
        <v/>
      </c>
      <c r="H485" s="6">
        <f>待赋值表!G484</f>
        <v/>
      </c>
      <c r="I485" s="6">
        <f>待赋值表!H484</f>
        <v/>
      </c>
      <c r="J485" s="6">
        <f>待赋值表!I484</f>
        <v/>
      </c>
      <c r="K485" s="6">
        <f>待赋值表!J484</f>
        <v/>
      </c>
      <c r="L485" s="6">
        <f>待赋值表!K484</f>
        <v/>
      </c>
      <c r="M485" s="6">
        <f>待赋值表!L484</f>
        <v/>
      </c>
      <c r="N485" s="6">
        <f>待赋值表!M484</f>
        <v/>
      </c>
      <c r="O485" s="6">
        <f>待赋值表!N484</f>
        <v/>
      </c>
      <c r="P485" s="6">
        <f>待赋值表!O484</f>
        <v/>
      </c>
      <c r="Q485" s="6">
        <f>IF(待赋值表!P484&lt;&gt;"",待赋值表!P484,0)</f>
        <v/>
      </c>
      <c r="R485" s="6">
        <f>待赋值表!Q484</f>
        <v/>
      </c>
      <c r="S485" s="6">
        <f>待赋值表!R484</f>
        <v/>
      </c>
      <c r="T485" s="6">
        <f>待赋值表!S484</f>
        <v/>
      </c>
      <c r="U485" s="6">
        <f>待赋值表!T484</f>
        <v/>
      </c>
      <c r="V485" s="6">
        <f>待赋值表!U484</f>
        <v/>
      </c>
      <c r="W485" s="6">
        <f>待赋值表!V484</f>
        <v/>
      </c>
      <c r="X485" s="6">
        <f>待赋值表!W484</f>
        <v/>
      </c>
      <c r="Y485" s="6">
        <f>待赋值表!X484</f>
        <v/>
      </c>
      <c r="Z485" s="3">
        <f>IF(M485&gt;=0.01,"B_pre",IF(M485&gt;=0,"C_pre","none"))</f>
        <v/>
      </c>
      <c r="AA485" s="3">
        <f>IF(U485&gt;0.125,"a_pre",IF(U485&gt;=0,"b_pre","none"))</f>
        <v/>
      </c>
      <c r="AB485" s="3">
        <f>AND(Z485="B_pre",AA485="a_pre")</f>
        <v/>
      </c>
      <c r="AC485" s="3">
        <f>AND(Z485="B_pre",AA485="b_pre")</f>
        <v/>
      </c>
      <c r="AD485" s="3">
        <f>AND(Z485="C_pre",AA485="a_pre")</f>
        <v/>
      </c>
      <c r="AE485" s="3">
        <f>AND(Z485="C_pre",AA485="b_pre")</f>
        <v/>
      </c>
      <c r="AF485" s="6">
        <f>待赋值表!C484</f>
        <v/>
      </c>
      <c r="AG485" s="3">
        <f t="array" ref="AG485">IF(AB485=TRUE,"A",IF(AC485=TRUE,"B",IF(AD485=TRUE,"C",IF(AE485=TRUE,"D","其他"))))</f>
        <v/>
      </c>
      <c r="AH485" s="3">
        <f>IF(分析表!$E$12&lt;&gt;"ALL",AND(AF485=分析表!$E$10,AG485=分析表!$E$12),IF(AF485=分析表!$E$10,TRUE(),IF(AF485="ALL",TRUE(),"")))</f>
        <v/>
      </c>
    </row>
    <row r="486">
      <c r="A486" s="3">
        <f>COUNTIF($AH$2:AH486,"TRUE")</f>
        <v/>
      </c>
      <c r="B486" s="3">
        <f>COUNTIF($AG$2:$AG486,#REF!)</f>
        <v/>
      </c>
      <c r="C486" s="56">
        <f>待赋值表!A485</f>
        <v/>
      </c>
      <c r="E486" s="6">
        <f>待赋值表!D485</f>
        <v/>
      </c>
      <c r="F486" s="6">
        <f>待赋值表!E485</f>
        <v/>
      </c>
      <c r="G486" s="6">
        <f>待赋值表!F485</f>
        <v/>
      </c>
      <c r="H486" s="6">
        <f>待赋值表!G485</f>
        <v/>
      </c>
      <c r="I486" s="6">
        <f>待赋值表!H485</f>
        <v/>
      </c>
      <c r="J486" s="6">
        <f>待赋值表!I485</f>
        <v/>
      </c>
      <c r="K486" s="6">
        <f>待赋值表!J485</f>
        <v/>
      </c>
      <c r="L486" s="6">
        <f>待赋值表!K485</f>
        <v/>
      </c>
      <c r="M486" s="6">
        <f>待赋值表!L485</f>
        <v/>
      </c>
      <c r="N486" s="6">
        <f>待赋值表!M485</f>
        <v/>
      </c>
      <c r="O486" s="6">
        <f>待赋值表!N485</f>
        <v/>
      </c>
      <c r="P486" s="6">
        <f>待赋值表!O485</f>
        <v/>
      </c>
      <c r="Q486" s="6">
        <f>IF(待赋值表!P485&lt;&gt;"",待赋值表!P485,0)</f>
        <v/>
      </c>
      <c r="R486" s="6">
        <f>待赋值表!Q485</f>
        <v/>
      </c>
      <c r="S486" s="6">
        <f>待赋值表!R485</f>
        <v/>
      </c>
      <c r="T486" s="6">
        <f>待赋值表!S485</f>
        <v/>
      </c>
      <c r="U486" s="6">
        <f>待赋值表!T485</f>
        <v/>
      </c>
      <c r="V486" s="6">
        <f>待赋值表!U485</f>
        <v/>
      </c>
      <c r="W486" s="6">
        <f>待赋值表!V485</f>
        <v/>
      </c>
      <c r="X486" s="6">
        <f>待赋值表!W485</f>
        <v/>
      </c>
      <c r="Y486" s="6">
        <f>待赋值表!X485</f>
        <v/>
      </c>
      <c r="Z486" s="3">
        <f>IF(M486&gt;=0.01,"B_pre",IF(M486&gt;=0,"C_pre","none"))</f>
        <v/>
      </c>
      <c r="AA486" s="3">
        <f>IF(U486&gt;0.125,"a_pre",IF(U486&gt;=0,"b_pre","none"))</f>
        <v/>
      </c>
      <c r="AB486" s="3">
        <f>AND(Z486="B_pre",AA486="a_pre")</f>
        <v/>
      </c>
      <c r="AC486" s="3">
        <f>AND(Z486="B_pre",AA486="b_pre")</f>
        <v/>
      </c>
      <c r="AD486" s="3">
        <f>AND(Z486="C_pre",AA486="a_pre")</f>
        <v/>
      </c>
      <c r="AE486" s="3">
        <f>AND(Z486="C_pre",AA486="b_pre")</f>
        <v/>
      </c>
      <c r="AF486" s="6">
        <f>待赋值表!C485</f>
        <v/>
      </c>
      <c r="AG486" s="3">
        <f t="array" ref="AG486">IF(AB486=TRUE,"A",IF(AC486=TRUE,"B",IF(AD486=TRUE,"C",IF(AE486=TRUE,"D","其他"))))</f>
        <v/>
      </c>
      <c r="AH486" s="3">
        <f>IF(分析表!$E$12&lt;&gt;"ALL",AND(AF486=分析表!$E$10,AG486=分析表!$E$12),IF(AF486=分析表!$E$10,TRUE(),IF(AF486="ALL",TRUE(),"")))</f>
        <v/>
      </c>
    </row>
    <row r="487">
      <c r="A487" s="3">
        <f>COUNTIF($AH$2:AH487,"TRUE")</f>
        <v/>
      </c>
      <c r="B487" s="3">
        <f>COUNTIF($AG$2:$AG487,#REF!)</f>
        <v/>
      </c>
      <c r="C487" s="56">
        <f>待赋值表!A486</f>
        <v/>
      </c>
      <c r="E487" s="6">
        <f>待赋值表!D486</f>
        <v/>
      </c>
      <c r="F487" s="6">
        <f>待赋值表!E486</f>
        <v/>
      </c>
      <c r="G487" s="6">
        <f>待赋值表!F486</f>
        <v/>
      </c>
      <c r="H487" s="6">
        <f>待赋值表!G486</f>
        <v/>
      </c>
      <c r="I487" s="6">
        <f>待赋值表!H486</f>
        <v/>
      </c>
      <c r="J487" s="6">
        <f>待赋值表!I486</f>
        <v/>
      </c>
      <c r="K487" s="6">
        <f>待赋值表!J486</f>
        <v/>
      </c>
      <c r="L487" s="6">
        <f>待赋值表!K486</f>
        <v/>
      </c>
      <c r="M487" s="6">
        <f>待赋值表!L486</f>
        <v/>
      </c>
      <c r="N487" s="6">
        <f>待赋值表!M486</f>
        <v/>
      </c>
      <c r="O487" s="6">
        <f>待赋值表!N486</f>
        <v/>
      </c>
      <c r="P487" s="6">
        <f>待赋值表!O486</f>
        <v/>
      </c>
      <c r="Q487" s="6">
        <f>IF(待赋值表!P486&lt;&gt;"",待赋值表!P486,0)</f>
        <v/>
      </c>
      <c r="R487" s="6">
        <f>待赋值表!Q486</f>
        <v/>
      </c>
      <c r="S487" s="6">
        <f>待赋值表!R486</f>
        <v/>
      </c>
      <c r="T487" s="6">
        <f>待赋值表!S486</f>
        <v/>
      </c>
      <c r="U487" s="6">
        <f>待赋值表!T486</f>
        <v/>
      </c>
      <c r="V487" s="6">
        <f>待赋值表!U486</f>
        <v/>
      </c>
      <c r="W487" s="6">
        <f>待赋值表!V486</f>
        <v/>
      </c>
      <c r="X487" s="6">
        <f>待赋值表!W486</f>
        <v/>
      </c>
      <c r="Y487" s="6">
        <f>待赋值表!X486</f>
        <v/>
      </c>
      <c r="Z487" s="3">
        <f>IF(M487&gt;=0.01,"B_pre",IF(M487&gt;=0,"C_pre","none"))</f>
        <v/>
      </c>
      <c r="AA487" s="3">
        <f>IF(U487&gt;0.125,"a_pre",IF(U487&gt;=0,"b_pre","none"))</f>
        <v/>
      </c>
      <c r="AB487" s="3">
        <f>AND(Z487="B_pre",AA487="a_pre")</f>
        <v/>
      </c>
      <c r="AC487" s="3">
        <f>AND(Z487="B_pre",AA487="b_pre")</f>
        <v/>
      </c>
      <c r="AD487" s="3">
        <f>AND(Z487="C_pre",AA487="a_pre")</f>
        <v/>
      </c>
      <c r="AE487" s="3">
        <f>AND(Z487="C_pre",AA487="b_pre")</f>
        <v/>
      </c>
      <c r="AF487" s="6">
        <f>待赋值表!C486</f>
        <v/>
      </c>
      <c r="AG487" s="3">
        <f t="array" ref="AG487">IF(AB487=TRUE,"A",IF(AC487=TRUE,"B",IF(AD487=TRUE,"C",IF(AE487=TRUE,"D","其他"))))</f>
        <v/>
      </c>
      <c r="AH487" s="3">
        <f>IF(分析表!$E$12&lt;&gt;"ALL",AND(AF487=分析表!$E$10,AG487=分析表!$E$12),IF(AF487=分析表!$E$10,TRUE(),IF(AF487="ALL",TRUE(),"")))</f>
        <v/>
      </c>
    </row>
    <row r="488">
      <c r="A488" s="3">
        <f>COUNTIF($AH$2:AH488,"TRUE")</f>
        <v/>
      </c>
      <c r="B488" s="3">
        <f>COUNTIF($AG$2:$AG488,#REF!)</f>
        <v/>
      </c>
      <c r="C488" s="56">
        <f>待赋值表!A487</f>
        <v/>
      </c>
      <c r="E488" s="6">
        <f>待赋值表!D487</f>
        <v/>
      </c>
      <c r="F488" s="6">
        <f>待赋值表!E487</f>
        <v/>
      </c>
      <c r="G488" s="6">
        <f>待赋值表!F487</f>
        <v/>
      </c>
      <c r="H488" s="6">
        <f>待赋值表!G487</f>
        <v/>
      </c>
      <c r="I488" s="6">
        <f>待赋值表!H487</f>
        <v/>
      </c>
      <c r="J488" s="6">
        <f>待赋值表!I487</f>
        <v/>
      </c>
      <c r="K488" s="6">
        <f>待赋值表!J487</f>
        <v/>
      </c>
      <c r="L488" s="6">
        <f>待赋值表!K487</f>
        <v/>
      </c>
      <c r="M488" s="6">
        <f>待赋值表!L487</f>
        <v/>
      </c>
      <c r="N488" s="6">
        <f>待赋值表!M487</f>
        <v/>
      </c>
      <c r="O488" s="6">
        <f>待赋值表!N487</f>
        <v/>
      </c>
      <c r="P488" s="6">
        <f>待赋值表!O487</f>
        <v/>
      </c>
      <c r="Q488" s="6">
        <f>IF(待赋值表!P487&lt;&gt;"",待赋值表!P487,0)</f>
        <v/>
      </c>
      <c r="R488" s="6">
        <f>待赋值表!Q487</f>
        <v/>
      </c>
      <c r="S488" s="6">
        <f>待赋值表!R487</f>
        <v/>
      </c>
      <c r="T488" s="6">
        <f>待赋值表!S487</f>
        <v/>
      </c>
      <c r="U488" s="6">
        <f>待赋值表!T487</f>
        <v/>
      </c>
      <c r="V488" s="6">
        <f>待赋值表!U487</f>
        <v/>
      </c>
      <c r="W488" s="6">
        <f>待赋值表!V487</f>
        <v/>
      </c>
      <c r="X488" s="6">
        <f>待赋值表!W487</f>
        <v/>
      </c>
      <c r="Y488" s="6">
        <f>待赋值表!X487</f>
        <v/>
      </c>
      <c r="Z488" s="3">
        <f>IF(M488&gt;=0.01,"B_pre",IF(M488&gt;=0,"C_pre","none"))</f>
        <v/>
      </c>
      <c r="AA488" s="3">
        <f>IF(U488&gt;0.125,"a_pre",IF(U488&gt;=0,"b_pre","none"))</f>
        <v/>
      </c>
      <c r="AB488" s="3">
        <f>AND(Z488="B_pre",AA488="a_pre")</f>
        <v/>
      </c>
      <c r="AC488" s="3">
        <f>AND(Z488="B_pre",AA488="b_pre")</f>
        <v/>
      </c>
      <c r="AD488" s="3">
        <f>AND(Z488="C_pre",AA488="a_pre")</f>
        <v/>
      </c>
      <c r="AE488" s="3">
        <f>AND(Z488="C_pre",AA488="b_pre")</f>
        <v/>
      </c>
      <c r="AF488" s="6">
        <f>待赋值表!C487</f>
        <v/>
      </c>
      <c r="AG488" s="3">
        <f t="array" ref="AG488">IF(AB488=TRUE,"A",IF(AC488=TRUE,"B",IF(AD488=TRUE,"C",IF(AE488=TRUE,"D","其他"))))</f>
        <v/>
      </c>
      <c r="AH488" s="3">
        <f>IF(分析表!$E$12&lt;&gt;"ALL",AND(AF488=分析表!$E$10,AG488=分析表!$E$12),IF(AF488=分析表!$E$10,TRUE(),IF(AF488="ALL",TRUE(),"")))</f>
        <v/>
      </c>
    </row>
    <row r="489">
      <c r="A489" s="3">
        <f>COUNTIF($AH$2:AH489,"TRUE")</f>
        <v/>
      </c>
      <c r="B489" s="3">
        <f>COUNTIF($AG$2:$AG489,#REF!)</f>
        <v/>
      </c>
      <c r="C489" s="56">
        <f>待赋值表!A488</f>
        <v/>
      </c>
      <c r="E489" s="6">
        <f>待赋值表!D488</f>
        <v/>
      </c>
      <c r="F489" s="6">
        <f>待赋值表!E488</f>
        <v/>
      </c>
      <c r="G489" s="6">
        <f>待赋值表!F488</f>
        <v/>
      </c>
      <c r="H489" s="6">
        <f>待赋值表!G488</f>
        <v/>
      </c>
      <c r="I489" s="6">
        <f>待赋值表!H488</f>
        <v/>
      </c>
      <c r="J489" s="6">
        <f>待赋值表!I488</f>
        <v/>
      </c>
      <c r="K489" s="6">
        <f>待赋值表!J488</f>
        <v/>
      </c>
      <c r="L489" s="6">
        <f>待赋值表!K488</f>
        <v/>
      </c>
      <c r="M489" s="6">
        <f>待赋值表!L488</f>
        <v/>
      </c>
      <c r="N489" s="6">
        <f>待赋值表!M488</f>
        <v/>
      </c>
      <c r="O489" s="6">
        <f>待赋值表!N488</f>
        <v/>
      </c>
      <c r="P489" s="6">
        <f>待赋值表!O488</f>
        <v/>
      </c>
      <c r="Q489" s="6">
        <f>IF(待赋值表!P488&lt;&gt;"",待赋值表!P488,0)</f>
        <v/>
      </c>
      <c r="R489" s="6">
        <f>待赋值表!Q488</f>
        <v/>
      </c>
      <c r="S489" s="6">
        <f>待赋值表!R488</f>
        <v/>
      </c>
      <c r="T489" s="6">
        <f>待赋值表!S488</f>
        <v/>
      </c>
      <c r="U489" s="6">
        <f>待赋值表!T488</f>
        <v/>
      </c>
      <c r="V489" s="6">
        <f>待赋值表!U488</f>
        <v/>
      </c>
      <c r="W489" s="6">
        <f>待赋值表!V488</f>
        <v/>
      </c>
      <c r="X489" s="6">
        <f>待赋值表!W488</f>
        <v/>
      </c>
      <c r="Y489" s="6">
        <f>待赋值表!X488</f>
        <v/>
      </c>
      <c r="Z489" s="3">
        <f>IF(M489&gt;=0.01,"B_pre",IF(M489&gt;=0,"C_pre","none"))</f>
        <v/>
      </c>
      <c r="AA489" s="3">
        <f>IF(U489&gt;0.125,"a_pre",IF(U489&gt;=0,"b_pre","none"))</f>
        <v/>
      </c>
      <c r="AB489" s="3">
        <f>AND(Z489="B_pre",AA489="a_pre")</f>
        <v/>
      </c>
      <c r="AC489" s="3">
        <f>AND(Z489="B_pre",AA489="b_pre")</f>
        <v/>
      </c>
      <c r="AD489" s="3">
        <f>AND(Z489="C_pre",AA489="a_pre")</f>
        <v/>
      </c>
      <c r="AE489" s="3">
        <f>AND(Z489="C_pre",AA489="b_pre")</f>
        <v/>
      </c>
      <c r="AF489" s="6">
        <f>待赋值表!C488</f>
        <v/>
      </c>
      <c r="AG489" s="3">
        <f t="array" ref="AG489">IF(AB489=TRUE,"A",IF(AC489=TRUE,"B",IF(AD489=TRUE,"C",IF(AE489=TRUE,"D","其他"))))</f>
        <v/>
      </c>
      <c r="AH489" s="3">
        <f>IF(分析表!$E$12&lt;&gt;"ALL",AND(AF489=分析表!$E$10,AG489=分析表!$E$12),IF(AF489=分析表!$E$10,TRUE(),IF(AF489="ALL",TRUE(),"")))</f>
        <v/>
      </c>
    </row>
    <row r="490">
      <c r="A490" s="3">
        <f>COUNTIF($AH$2:AH490,"TRUE")</f>
        <v/>
      </c>
      <c r="B490" s="3">
        <f>COUNTIF($AG$2:$AG490,#REF!)</f>
        <v/>
      </c>
      <c r="C490" s="56">
        <f>待赋值表!A489</f>
        <v/>
      </c>
      <c r="E490" s="6">
        <f>待赋值表!D489</f>
        <v/>
      </c>
      <c r="F490" s="6">
        <f>待赋值表!E489</f>
        <v/>
      </c>
      <c r="G490" s="6">
        <f>待赋值表!F489</f>
        <v/>
      </c>
      <c r="H490" s="6">
        <f>待赋值表!G489</f>
        <v/>
      </c>
      <c r="I490" s="6">
        <f>待赋值表!H489</f>
        <v/>
      </c>
      <c r="J490" s="6">
        <f>待赋值表!I489</f>
        <v/>
      </c>
      <c r="K490" s="6">
        <f>待赋值表!J489</f>
        <v/>
      </c>
      <c r="L490" s="6">
        <f>待赋值表!K489</f>
        <v/>
      </c>
      <c r="M490" s="6">
        <f>待赋值表!L489</f>
        <v/>
      </c>
      <c r="N490" s="6">
        <f>待赋值表!M489</f>
        <v/>
      </c>
      <c r="O490" s="6">
        <f>待赋值表!N489</f>
        <v/>
      </c>
      <c r="P490" s="6">
        <f>待赋值表!O489</f>
        <v/>
      </c>
      <c r="Q490" s="6">
        <f>IF(待赋值表!P489&lt;&gt;"",待赋值表!P489,0)</f>
        <v/>
      </c>
      <c r="R490" s="6">
        <f>待赋值表!Q489</f>
        <v/>
      </c>
      <c r="S490" s="6">
        <f>待赋值表!R489</f>
        <v/>
      </c>
      <c r="T490" s="6">
        <f>待赋值表!S489</f>
        <v/>
      </c>
      <c r="U490" s="6">
        <f>待赋值表!T489</f>
        <v/>
      </c>
      <c r="V490" s="6">
        <f>待赋值表!U489</f>
        <v/>
      </c>
      <c r="W490" s="6">
        <f>待赋值表!V489</f>
        <v/>
      </c>
      <c r="X490" s="6">
        <f>待赋值表!W489</f>
        <v/>
      </c>
      <c r="Y490" s="6">
        <f>待赋值表!X489</f>
        <v/>
      </c>
      <c r="Z490" s="3">
        <f>IF(M490&gt;=0.01,"B_pre",IF(M490&gt;=0,"C_pre","none"))</f>
        <v/>
      </c>
      <c r="AA490" s="3">
        <f>IF(U490&gt;0.125,"a_pre",IF(U490&gt;=0,"b_pre","none"))</f>
        <v/>
      </c>
      <c r="AB490" s="3">
        <f>AND(Z490="B_pre",AA490="a_pre")</f>
        <v/>
      </c>
      <c r="AC490" s="3">
        <f>AND(Z490="B_pre",AA490="b_pre")</f>
        <v/>
      </c>
      <c r="AD490" s="3">
        <f>AND(Z490="C_pre",AA490="a_pre")</f>
        <v/>
      </c>
      <c r="AE490" s="3">
        <f>AND(Z490="C_pre",AA490="b_pre")</f>
        <v/>
      </c>
      <c r="AF490" s="6">
        <f>待赋值表!C489</f>
        <v/>
      </c>
      <c r="AG490" s="3">
        <f t="array" ref="AG490">IF(AB490=TRUE,"A",IF(AC490=TRUE,"B",IF(AD490=TRUE,"C",IF(AE490=TRUE,"D","其他"))))</f>
        <v/>
      </c>
      <c r="AH490" s="3">
        <f>IF(分析表!$E$12&lt;&gt;"ALL",AND(AF490=分析表!$E$10,AG490=分析表!$E$12),IF(AF490=分析表!$E$10,TRUE(),IF(AF490="ALL",TRUE(),"")))</f>
        <v/>
      </c>
    </row>
    <row r="491">
      <c r="A491" s="3">
        <f>COUNTIF($AH$2:AH491,"TRUE")</f>
        <v/>
      </c>
      <c r="B491" s="3">
        <f>COUNTIF($AG$2:$AG491,#REF!)</f>
        <v/>
      </c>
      <c r="C491" s="56">
        <f>待赋值表!A490</f>
        <v/>
      </c>
      <c r="E491" s="6">
        <f>待赋值表!D490</f>
        <v/>
      </c>
      <c r="F491" s="6">
        <f>待赋值表!E490</f>
        <v/>
      </c>
      <c r="G491" s="6">
        <f>待赋值表!F490</f>
        <v/>
      </c>
      <c r="H491" s="6">
        <f>待赋值表!G490</f>
        <v/>
      </c>
      <c r="I491" s="6">
        <f>待赋值表!H490</f>
        <v/>
      </c>
      <c r="J491" s="6">
        <f>待赋值表!I490</f>
        <v/>
      </c>
      <c r="K491" s="6">
        <f>待赋值表!J490</f>
        <v/>
      </c>
      <c r="L491" s="6">
        <f>待赋值表!K490</f>
        <v/>
      </c>
      <c r="M491" s="6">
        <f>待赋值表!L490</f>
        <v/>
      </c>
      <c r="N491" s="6">
        <f>待赋值表!M490</f>
        <v/>
      </c>
      <c r="O491" s="6">
        <f>待赋值表!N490</f>
        <v/>
      </c>
      <c r="P491" s="6">
        <f>待赋值表!O490</f>
        <v/>
      </c>
      <c r="Q491" s="6">
        <f>IF(待赋值表!P490&lt;&gt;"",待赋值表!P490,0)</f>
        <v/>
      </c>
      <c r="R491" s="6">
        <f>待赋值表!Q490</f>
        <v/>
      </c>
      <c r="S491" s="6">
        <f>待赋值表!R490</f>
        <v/>
      </c>
      <c r="T491" s="6">
        <f>待赋值表!S490</f>
        <v/>
      </c>
      <c r="U491" s="6">
        <f>待赋值表!T490</f>
        <v/>
      </c>
      <c r="V491" s="6">
        <f>待赋值表!U490</f>
        <v/>
      </c>
      <c r="W491" s="6">
        <f>待赋值表!V490</f>
        <v/>
      </c>
      <c r="X491" s="6">
        <f>待赋值表!W490</f>
        <v/>
      </c>
      <c r="Y491" s="6">
        <f>待赋值表!X490</f>
        <v/>
      </c>
      <c r="Z491" s="3">
        <f>IF(M491&gt;=0.01,"B_pre",IF(M491&gt;=0,"C_pre","none"))</f>
        <v/>
      </c>
      <c r="AA491" s="3">
        <f>IF(U491&gt;0.125,"a_pre",IF(U491&gt;=0,"b_pre","none"))</f>
        <v/>
      </c>
      <c r="AB491" s="3">
        <f>AND(Z491="B_pre",AA491="a_pre")</f>
        <v/>
      </c>
      <c r="AC491" s="3">
        <f>AND(Z491="B_pre",AA491="b_pre")</f>
        <v/>
      </c>
      <c r="AD491" s="3">
        <f>AND(Z491="C_pre",AA491="a_pre")</f>
        <v/>
      </c>
      <c r="AE491" s="3">
        <f>AND(Z491="C_pre",AA491="b_pre")</f>
        <v/>
      </c>
      <c r="AF491" s="6">
        <f>待赋值表!C490</f>
        <v/>
      </c>
      <c r="AG491" s="3">
        <f t="array" ref="AG491">IF(AB491=TRUE,"A",IF(AC491=TRUE,"B",IF(AD491=TRUE,"C",IF(AE491=TRUE,"D","其他"))))</f>
        <v/>
      </c>
      <c r="AH491" s="3">
        <f>IF(分析表!$E$12&lt;&gt;"ALL",AND(AF491=分析表!$E$10,AG491=分析表!$E$12),IF(AF491=分析表!$E$10,TRUE(),IF(AF491="ALL",TRUE(),"")))</f>
        <v/>
      </c>
    </row>
    <row r="492">
      <c r="A492" s="3">
        <f>COUNTIF($AH$2:AH492,"TRUE")</f>
        <v/>
      </c>
      <c r="B492" s="3">
        <f>COUNTIF($AG$2:$AG492,#REF!)</f>
        <v/>
      </c>
      <c r="C492" s="56">
        <f>待赋值表!A491</f>
        <v/>
      </c>
      <c r="E492" s="6">
        <f>待赋值表!D491</f>
        <v/>
      </c>
      <c r="F492" s="6">
        <f>待赋值表!E491</f>
        <v/>
      </c>
      <c r="G492" s="6">
        <f>待赋值表!F491</f>
        <v/>
      </c>
      <c r="H492" s="6">
        <f>待赋值表!G491</f>
        <v/>
      </c>
      <c r="I492" s="6">
        <f>待赋值表!H491</f>
        <v/>
      </c>
      <c r="J492" s="6">
        <f>待赋值表!I491</f>
        <v/>
      </c>
      <c r="K492" s="6">
        <f>待赋值表!J491</f>
        <v/>
      </c>
      <c r="L492" s="6">
        <f>待赋值表!K491</f>
        <v/>
      </c>
      <c r="M492" s="6">
        <f>待赋值表!L491</f>
        <v/>
      </c>
      <c r="N492" s="6">
        <f>待赋值表!M491</f>
        <v/>
      </c>
      <c r="O492" s="6">
        <f>待赋值表!N491</f>
        <v/>
      </c>
      <c r="P492" s="6">
        <f>待赋值表!O491</f>
        <v/>
      </c>
      <c r="Q492" s="6">
        <f>IF(待赋值表!P491&lt;&gt;"",待赋值表!P491,0)</f>
        <v/>
      </c>
      <c r="R492" s="6">
        <f>待赋值表!Q491</f>
        <v/>
      </c>
      <c r="S492" s="6">
        <f>待赋值表!R491</f>
        <v/>
      </c>
      <c r="T492" s="6">
        <f>待赋值表!S491</f>
        <v/>
      </c>
      <c r="U492" s="6">
        <f>待赋值表!T491</f>
        <v/>
      </c>
      <c r="V492" s="6">
        <f>待赋值表!U491</f>
        <v/>
      </c>
      <c r="W492" s="6">
        <f>待赋值表!V491</f>
        <v/>
      </c>
      <c r="X492" s="6">
        <f>待赋值表!W491</f>
        <v/>
      </c>
      <c r="Y492" s="6">
        <f>待赋值表!X491</f>
        <v/>
      </c>
      <c r="Z492" s="3">
        <f>IF(M492&gt;=0.01,"B_pre",IF(M492&gt;=0,"C_pre","none"))</f>
        <v/>
      </c>
      <c r="AA492" s="3">
        <f>IF(U492&gt;0.125,"a_pre",IF(U492&gt;=0,"b_pre","none"))</f>
        <v/>
      </c>
      <c r="AB492" s="3">
        <f>AND(Z492="B_pre",AA492="a_pre")</f>
        <v/>
      </c>
      <c r="AC492" s="3">
        <f>AND(Z492="B_pre",AA492="b_pre")</f>
        <v/>
      </c>
      <c r="AD492" s="3">
        <f>AND(Z492="C_pre",AA492="a_pre")</f>
        <v/>
      </c>
      <c r="AE492" s="3">
        <f>AND(Z492="C_pre",AA492="b_pre")</f>
        <v/>
      </c>
      <c r="AF492" s="6">
        <f>待赋值表!C491</f>
        <v/>
      </c>
      <c r="AG492" s="3">
        <f t="array" ref="AG492">IF(AB492=TRUE,"A",IF(AC492=TRUE,"B",IF(AD492=TRUE,"C",IF(AE492=TRUE,"D","其他"))))</f>
        <v/>
      </c>
      <c r="AH492" s="3">
        <f>IF(分析表!$E$12&lt;&gt;"ALL",AND(AF492=分析表!$E$10,AG492=分析表!$E$12),IF(AF492=分析表!$E$10,TRUE(),IF(AF492="ALL",TRUE(),"")))</f>
        <v/>
      </c>
    </row>
    <row r="493">
      <c r="A493" s="3">
        <f>COUNTIF($AH$2:AH493,"TRUE")</f>
        <v/>
      </c>
      <c r="B493" s="3">
        <f>COUNTIF($AG$2:$AG493,#REF!)</f>
        <v/>
      </c>
      <c r="C493" s="56">
        <f>待赋值表!A492</f>
        <v/>
      </c>
      <c r="E493" s="6">
        <f>待赋值表!D492</f>
        <v/>
      </c>
      <c r="F493" s="6">
        <f>待赋值表!E492</f>
        <v/>
      </c>
      <c r="G493" s="6">
        <f>待赋值表!F492</f>
        <v/>
      </c>
      <c r="H493" s="6">
        <f>待赋值表!G492</f>
        <v/>
      </c>
      <c r="I493" s="6">
        <f>待赋值表!H492</f>
        <v/>
      </c>
      <c r="J493" s="6">
        <f>待赋值表!I492</f>
        <v/>
      </c>
      <c r="K493" s="6">
        <f>待赋值表!J492</f>
        <v/>
      </c>
      <c r="L493" s="6">
        <f>待赋值表!K492</f>
        <v/>
      </c>
      <c r="M493" s="6">
        <f>待赋值表!L492</f>
        <v/>
      </c>
      <c r="N493" s="6">
        <f>待赋值表!M492</f>
        <v/>
      </c>
      <c r="O493" s="6">
        <f>待赋值表!N492</f>
        <v/>
      </c>
      <c r="P493" s="6">
        <f>待赋值表!O492</f>
        <v/>
      </c>
      <c r="Q493" s="6">
        <f>IF(待赋值表!P492&lt;&gt;"",待赋值表!P492,0)</f>
        <v/>
      </c>
      <c r="R493" s="6">
        <f>待赋值表!Q492</f>
        <v/>
      </c>
      <c r="S493" s="6">
        <f>待赋值表!R492</f>
        <v/>
      </c>
      <c r="T493" s="6">
        <f>待赋值表!S492</f>
        <v/>
      </c>
      <c r="U493" s="6">
        <f>待赋值表!T492</f>
        <v/>
      </c>
      <c r="V493" s="6">
        <f>待赋值表!U492</f>
        <v/>
      </c>
      <c r="W493" s="6">
        <f>待赋值表!V492</f>
        <v/>
      </c>
      <c r="X493" s="6">
        <f>待赋值表!W492</f>
        <v/>
      </c>
      <c r="Y493" s="6">
        <f>待赋值表!X492</f>
        <v/>
      </c>
      <c r="Z493" s="3">
        <f>IF(M493&gt;=0.01,"B_pre",IF(M493&gt;=0,"C_pre","none"))</f>
        <v/>
      </c>
      <c r="AA493" s="3">
        <f>IF(U493&gt;0.125,"a_pre",IF(U493&gt;=0,"b_pre","none"))</f>
        <v/>
      </c>
      <c r="AB493" s="3">
        <f>AND(Z493="B_pre",AA493="a_pre")</f>
        <v/>
      </c>
      <c r="AC493" s="3">
        <f>AND(Z493="B_pre",AA493="b_pre")</f>
        <v/>
      </c>
      <c r="AD493" s="3">
        <f>AND(Z493="C_pre",AA493="a_pre")</f>
        <v/>
      </c>
      <c r="AE493" s="3">
        <f>AND(Z493="C_pre",AA493="b_pre")</f>
        <v/>
      </c>
      <c r="AF493" s="6">
        <f>待赋值表!C492</f>
        <v/>
      </c>
      <c r="AG493" s="3">
        <f t="array" ref="AG493">IF(AB493=TRUE,"A",IF(AC493=TRUE,"B",IF(AD493=TRUE,"C",IF(AE493=TRUE,"D","其他"))))</f>
        <v/>
      </c>
      <c r="AH493" s="3">
        <f>IF(分析表!$E$12&lt;&gt;"ALL",AND(AF493=分析表!$E$10,AG493=分析表!$E$12),IF(AF493=分析表!$E$10,TRUE(),IF(AF493="ALL",TRUE(),"")))</f>
        <v/>
      </c>
    </row>
    <row r="494">
      <c r="A494" s="3">
        <f>COUNTIF($AH$2:AH494,"TRUE")</f>
        <v/>
      </c>
      <c r="B494" s="3">
        <f>COUNTIF($AG$2:$AG494,#REF!)</f>
        <v/>
      </c>
      <c r="C494" s="56">
        <f>待赋值表!A493</f>
        <v/>
      </c>
      <c r="E494" s="6">
        <f>待赋值表!D493</f>
        <v/>
      </c>
      <c r="F494" s="6">
        <f>待赋值表!E493</f>
        <v/>
      </c>
      <c r="G494" s="6">
        <f>待赋值表!F493</f>
        <v/>
      </c>
      <c r="H494" s="6">
        <f>待赋值表!G493</f>
        <v/>
      </c>
      <c r="I494" s="6">
        <f>待赋值表!H493</f>
        <v/>
      </c>
      <c r="J494" s="6">
        <f>待赋值表!I493</f>
        <v/>
      </c>
      <c r="K494" s="6">
        <f>待赋值表!J493</f>
        <v/>
      </c>
      <c r="L494" s="6">
        <f>待赋值表!K493</f>
        <v/>
      </c>
      <c r="M494" s="6">
        <f>待赋值表!L493</f>
        <v/>
      </c>
      <c r="N494" s="6">
        <f>待赋值表!M493</f>
        <v/>
      </c>
      <c r="O494" s="6">
        <f>待赋值表!N493</f>
        <v/>
      </c>
      <c r="P494" s="6">
        <f>待赋值表!O493</f>
        <v/>
      </c>
      <c r="Q494" s="6">
        <f>IF(待赋值表!P493&lt;&gt;"",待赋值表!P493,0)</f>
        <v/>
      </c>
      <c r="R494" s="6">
        <f>待赋值表!Q493</f>
        <v/>
      </c>
      <c r="S494" s="6">
        <f>待赋值表!R493</f>
        <v/>
      </c>
      <c r="T494" s="6">
        <f>待赋值表!S493</f>
        <v/>
      </c>
      <c r="U494" s="6">
        <f>待赋值表!T493</f>
        <v/>
      </c>
      <c r="V494" s="6">
        <f>待赋值表!U493</f>
        <v/>
      </c>
      <c r="W494" s="6">
        <f>待赋值表!V493</f>
        <v/>
      </c>
      <c r="X494" s="6">
        <f>待赋值表!W493</f>
        <v/>
      </c>
      <c r="Y494" s="6">
        <f>待赋值表!X493</f>
        <v/>
      </c>
      <c r="Z494" s="3">
        <f>IF(M494&gt;=0.01,"B_pre",IF(M494&gt;=0,"C_pre","none"))</f>
        <v/>
      </c>
      <c r="AA494" s="3">
        <f>IF(U494&gt;0.125,"a_pre",IF(U494&gt;=0,"b_pre","none"))</f>
        <v/>
      </c>
      <c r="AB494" s="3">
        <f>AND(Z494="B_pre",AA494="a_pre")</f>
        <v/>
      </c>
      <c r="AC494" s="3">
        <f>AND(Z494="B_pre",AA494="b_pre")</f>
        <v/>
      </c>
      <c r="AD494" s="3">
        <f>AND(Z494="C_pre",AA494="a_pre")</f>
        <v/>
      </c>
      <c r="AE494" s="3">
        <f>AND(Z494="C_pre",AA494="b_pre")</f>
        <v/>
      </c>
      <c r="AF494" s="6">
        <f>待赋值表!C493</f>
        <v/>
      </c>
      <c r="AG494" s="3">
        <f t="array" ref="AG494">IF(AB494=TRUE,"A",IF(AC494=TRUE,"B",IF(AD494=TRUE,"C",IF(AE494=TRUE,"D","其他"))))</f>
        <v/>
      </c>
      <c r="AH494" s="3">
        <f>IF(分析表!$E$12&lt;&gt;"ALL",AND(AF494=分析表!$E$10,AG494=分析表!$E$12),IF(AF494=分析表!$E$10,TRUE(),IF(AF494="ALL",TRUE(),"")))</f>
        <v/>
      </c>
    </row>
    <row r="495">
      <c r="A495" s="3">
        <f>COUNTIF($AH$2:AH495,"TRUE")</f>
        <v/>
      </c>
      <c r="B495" s="3">
        <f>COUNTIF($AG$2:$AG495,#REF!)</f>
        <v/>
      </c>
      <c r="C495" s="56">
        <f>待赋值表!A494</f>
        <v/>
      </c>
      <c r="E495" s="6">
        <f>待赋值表!D494</f>
        <v/>
      </c>
      <c r="F495" s="6">
        <f>待赋值表!E494</f>
        <v/>
      </c>
      <c r="G495" s="6">
        <f>待赋值表!F494</f>
        <v/>
      </c>
      <c r="H495" s="6">
        <f>待赋值表!G494</f>
        <v/>
      </c>
      <c r="I495" s="6">
        <f>待赋值表!H494</f>
        <v/>
      </c>
      <c r="J495" s="6">
        <f>待赋值表!I494</f>
        <v/>
      </c>
      <c r="K495" s="6">
        <f>待赋值表!J494</f>
        <v/>
      </c>
      <c r="L495" s="6">
        <f>待赋值表!K494</f>
        <v/>
      </c>
      <c r="M495" s="6">
        <f>待赋值表!L494</f>
        <v/>
      </c>
      <c r="N495" s="6">
        <f>待赋值表!M494</f>
        <v/>
      </c>
      <c r="O495" s="6">
        <f>待赋值表!N494</f>
        <v/>
      </c>
      <c r="P495" s="6">
        <f>待赋值表!O494</f>
        <v/>
      </c>
      <c r="Q495" s="6">
        <f>IF(待赋值表!P494&lt;&gt;"",待赋值表!P494,0)</f>
        <v/>
      </c>
      <c r="R495" s="6">
        <f>待赋值表!Q494</f>
        <v/>
      </c>
      <c r="S495" s="6">
        <f>待赋值表!R494</f>
        <v/>
      </c>
      <c r="T495" s="6">
        <f>待赋值表!S494</f>
        <v/>
      </c>
      <c r="U495" s="6">
        <f>待赋值表!T494</f>
        <v/>
      </c>
      <c r="V495" s="6">
        <f>待赋值表!U494</f>
        <v/>
      </c>
      <c r="W495" s="6">
        <f>待赋值表!V494</f>
        <v/>
      </c>
      <c r="X495" s="6">
        <f>待赋值表!W494</f>
        <v/>
      </c>
      <c r="Y495" s="6">
        <f>待赋值表!X494</f>
        <v/>
      </c>
      <c r="Z495" s="3">
        <f>IF(M495&gt;=0.01,"B_pre",IF(M495&gt;=0,"C_pre","none"))</f>
        <v/>
      </c>
      <c r="AA495" s="3">
        <f>IF(U495&gt;0.125,"a_pre",IF(U495&gt;=0,"b_pre","none"))</f>
        <v/>
      </c>
      <c r="AB495" s="3">
        <f>AND(Z495="B_pre",AA495="a_pre")</f>
        <v/>
      </c>
      <c r="AC495" s="3">
        <f>AND(Z495="B_pre",AA495="b_pre")</f>
        <v/>
      </c>
      <c r="AD495" s="3">
        <f>AND(Z495="C_pre",AA495="a_pre")</f>
        <v/>
      </c>
      <c r="AE495" s="3">
        <f>AND(Z495="C_pre",AA495="b_pre")</f>
        <v/>
      </c>
      <c r="AF495" s="6">
        <f>待赋值表!C494</f>
        <v/>
      </c>
      <c r="AG495" s="3">
        <f t="array" ref="AG495">IF(AB495=TRUE,"A",IF(AC495=TRUE,"B",IF(AD495=TRUE,"C",IF(AE495=TRUE,"D","其他"))))</f>
        <v/>
      </c>
      <c r="AH495" s="3">
        <f>IF(分析表!$E$12&lt;&gt;"ALL",AND(AF495=分析表!$E$10,AG495=分析表!$E$12),IF(AF495=分析表!$E$10,TRUE(),IF(AF495="ALL",TRUE(),"")))</f>
        <v/>
      </c>
    </row>
    <row r="496">
      <c r="A496" s="3">
        <f>COUNTIF($AH$2:AH496,"TRUE")</f>
        <v/>
      </c>
      <c r="B496" s="3">
        <f>COUNTIF($AG$2:$AG496,#REF!)</f>
        <v/>
      </c>
      <c r="C496" s="56">
        <f>待赋值表!A495</f>
        <v/>
      </c>
      <c r="E496" s="6">
        <f>待赋值表!D495</f>
        <v/>
      </c>
      <c r="F496" s="6">
        <f>待赋值表!E495</f>
        <v/>
      </c>
      <c r="G496" s="6">
        <f>待赋值表!F495</f>
        <v/>
      </c>
      <c r="H496" s="6">
        <f>待赋值表!G495</f>
        <v/>
      </c>
      <c r="I496" s="6">
        <f>待赋值表!H495</f>
        <v/>
      </c>
      <c r="J496" s="6">
        <f>待赋值表!I495</f>
        <v/>
      </c>
      <c r="K496" s="6">
        <f>待赋值表!J495</f>
        <v/>
      </c>
      <c r="L496" s="6">
        <f>待赋值表!K495</f>
        <v/>
      </c>
      <c r="M496" s="6">
        <f>待赋值表!L495</f>
        <v/>
      </c>
      <c r="N496" s="6">
        <f>待赋值表!M495</f>
        <v/>
      </c>
      <c r="O496" s="6">
        <f>待赋值表!N495</f>
        <v/>
      </c>
      <c r="P496" s="6">
        <f>待赋值表!O495</f>
        <v/>
      </c>
      <c r="Q496" s="6">
        <f>IF(待赋值表!P495&lt;&gt;"",待赋值表!P495,0)</f>
        <v/>
      </c>
      <c r="R496" s="6">
        <f>待赋值表!Q495</f>
        <v/>
      </c>
      <c r="S496" s="6">
        <f>待赋值表!R495</f>
        <v/>
      </c>
      <c r="T496" s="6">
        <f>待赋值表!S495</f>
        <v/>
      </c>
      <c r="U496" s="6">
        <f>待赋值表!T495</f>
        <v/>
      </c>
      <c r="V496" s="6">
        <f>待赋值表!U495</f>
        <v/>
      </c>
      <c r="W496" s="6">
        <f>待赋值表!V495</f>
        <v/>
      </c>
      <c r="X496" s="6">
        <f>待赋值表!W495</f>
        <v/>
      </c>
      <c r="Y496" s="6">
        <f>待赋值表!X495</f>
        <v/>
      </c>
      <c r="Z496" s="3">
        <f>IF(M496&gt;=0.01,"B_pre",IF(M496&gt;=0,"C_pre","none"))</f>
        <v/>
      </c>
      <c r="AA496" s="3">
        <f>IF(U496&gt;0.125,"a_pre",IF(U496&gt;=0,"b_pre","none"))</f>
        <v/>
      </c>
      <c r="AB496" s="3">
        <f>AND(Z496="B_pre",AA496="a_pre")</f>
        <v/>
      </c>
      <c r="AC496" s="3">
        <f>AND(Z496="B_pre",AA496="b_pre")</f>
        <v/>
      </c>
      <c r="AD496" s="3">
        <f>AND(Z496="C_pre",AA496="a_pre")</f>
        <v/>
      </c>
      <c r="AE496" s="3">
        <f>AND(Z496="C_pre",AA496="b_pre")</f>
        <v/>
      </c>
      <c r="AF496" s="6">
        <f>待赋值表!C495</f>
        <v/>
      </c>
      <c r="AG496" s="3">
        <f t="array" ref="AG496">IF(AB496=TRUE,"A",IF(AC496=TRUE,"B",IF(AD496=TRUE,"C",IF(AE496=TRUE,"D","其他"))))</f>
        <v/>
      </c>
      <c r="AH496" s="3">
        <f>IF(分析表!$E$12&lt;&gt;"ALL",AND(AF496=分析表!$E$10,AG496=分析表!$E$12),IF(AF496=分析表!$E$10,TRUE(),IF(AF496="ALL",TRUE(),"")))</f>
        <v/>
      </c>
    </row>
    <row r="497">
      <c r="A497" s="3">
        <f>COUNTIF($AH$2:AH497,"TRUE")</f>
        <v/>
      </c>
      <c r="B497" s="3">
        <f>COUNTIF($AG$2:$AG497,#REF!)</f>
        <v/>
      </c>
      <c r="C497" s="56">
        <f>待赋值表!A496</f>
        <v/>
      </c>
      <c r="E497" s="6">
        <f>待赋值表!D496</f>
        <v/>
      </c>
      <c r="F497" s="6">
        <f>待赋值表!E496</f>
        <v/>
      </c>
      <c r="G497" s="6">
        <f>待赋值表!F496</f>
        <v/>
      </c>
      <c r="H497" s="6">
        <f>待赋值表!G496</f>
        <v/>
      </c>
      <c r="I497" s="6">
        <f>待赋值表!H496</f>
        <v/>
      </c>
      <c r="J497" s="6">
        <f>待赋值表!I496</f>
        <v/>
      </c>
      <c r="K497" s="6">
        <f>待赋值表!J496</f>
        <v/>
      </c>
      <c r="L497" s="6">
        <f>待赋值表!K496</f>
        <v/>
      </c>
      <c r="M497" s="6">
        <f>待赋值表!L496</f>
        <v/>
      </c>
      <c r="N497" s="6">
        <f>待赋值表!M496</f>
        <v/>
      </c>
      <c r="O497" s="6">
        <f>待赋值表!N496</f>
        <v/>
      </c>
      <c r="P497" s="6">
        <f>待赋值表!O496</f>
        <v/>
      </c>
      <c r="Q497" s="6">
        <f>IF(待赋值表!P496&lt;&gt;"",待赋值表!P496,0)</f>
        <v/>
      </c>
      <c r="R497" s="6">
        <f>待赋值表!Q496</f>
        <v/>
      </c>
      <c r="S497" s="6">
        <f>待赋值表!R496</f>
        <v/>
      </c>
      <c r="T497" s="6">
        <f>待赋值表!S496</f>
        <v/>
      </c>
      <c r="U497" s="6">
        <f>待赋值表!T496</f>
        <v/>
      </c>
      <c r="V497" s="6">
        <f>待赋值表!U496</f>
        <v/>
      </c>
      <c r="W497" s="6">
        <f>待赋值表!V496</f>
        <v/>
      </c>
      <c r="X497" s="6">
        <f>待赋值表!W496</f>
        <v/>
      </c>
      <c r="Y497" s="6">
        <f>待赋值表!X496</f>
        <v/>
      </c>
      <c r="Z497" s="3">
        <f>IF(M497&gt;=0.01,"B_pre",IF(M497&gt;=0,"C_pre","none"))</f>
        <v/>
      </c>
      <c r="AA497" s="3">
        <f>IF(U497&gt;0.125,"a_pre",IF(U497&gt;=0,"b_pre","none"))</f>
        <v/>
      </c>
      <c r="AB497" s="3">
        <f>AND(Z497="B_pre",AA497="a_pre")</f>
        <v/>
      </c>
      <c r="AC497" s="3">
        <f>AND(Z497="B_pre",AA497="b_pre")</f>
        <v/>
      </c>
      <c r="AD497" s="3">
        <f>AND(Z497="C_pre",AA497="a_pre")</f>
        <v/>
      </c>
      <c r="AE497" s="3">
        <f>AND(Z497="C_pre",AA497="b_pre")</f>
        <v/>
      </c>
      <c r="AF497" s="6">
        <f>待赋值表!C496</f>
        <v/>
      </c>
      <c r="AG497" s="3">
        <f t="array" ref="AG497">IF(AB497=TRUE,"A",IF(AC497=TRUE,"B",IF(AD497=TRUE,"C",IF(AE497=TRUE,"D","其他"))))</f>
        <v/>
      </c>
      <c r="AH497" s="3">
        <f>IF(分析表!$E$12&lt;&gt;"ALL",AND(AF497=分析表!$E$10,AG497=分析表!$E$12),IF(AF497=分析表!$E$10,TRUE(),IF(AF497="ALL",TRUE(),"")))</f>
        <v/>
      </c>
    </row>
    <row r="498">
      <c r="A498" s="3">
        <f>COUNTIF($AH$2:AH498,"TRUE")</f>
        <v/>
      </c>
      <c r="B498" s="3">
        <f>COUNTIF($AG$2:$AG498,#REF!)</f>
        <v/>
      </c>
      <c r="C498" s="56">
        <f>待赋值表!A497</f>
        <v/>
      </c>
      <c r="E498" s="6">
        <f>待赋值表!D497</f>
        <v/>
      </c>
      <c r="F498" s="6">
        <f>待赋值表!E497</f>
        <v/>
      </c>
      <c r="G498" s="6">
        <f>待赋值表!F497</f>
        <v/>
      </c>
      <c r="H498" s="6">
        <f>待赋值表!G497</f>
        <v/>
      </c>
      <c r="I498" s="6">
        <f>待赋值表!H497</f>
        <v/>
      </c>
      <c r="J498" s="6">
        <f>待赋值表!I497</f>
        <v/>
      </c>
      <c r="K498" s="6">
        <f>待赋值表!J497</f>
        <v/>
      </c>
      <c r="L498" s="6">
        <f>待赋值表!K497</f>
        <v/>
      </c>
      <c r="M498" s="6">
        <f>待赋值表!L497</f>
        <v/>
      </c>
      <c r="N498" s="6">
        <f>待赋值表!M497</f>
        <v/>
      </c>
      <c r="O498" s="6">
        <f>待赋值表!N497</f>
        <v/>
      </c>
      <c r="P498" s="6">
        <f>待赋值表!O497</f>
        <v/>
      </c>
      <c r="Q498" s="6">
        <f>IF(待赋值表!P497&lt;&gt;"",待赋值表!P497,0)</f>
        <v/>
      </c>
      <c r="R498" s="6">
        <f>待赋值表!Q497</f>
        <v/>
      </c>
      <c r="S498" s="6">
        <f>待赋值表!R497</f>
        <v/>
      </c>
      <c r="T498" s="6">
        <f>待赋值表!S497</f>
        <v/>
      </c>
      <c r="U498" s="6">
        <f>待赋值表!T497</f>
        <v/>
      </c>
      <c r="V498" s="6">
        <f>待赋值表!U497</f>
        <v/>
      </c>
      <c r="W498" s="6">
        <f>待赋值表!V497</f>
        <v/>
      </c>
      <c r="X498" s="6">
        <f>待赋值表!W497</f>
        <v/>
      </c>
      <c r="Y498" s="6">
        <f>待赋值表!X497</f>
        <v/>
      </c>
      <c r="Z498" s="3">
        <f>IF(M498&gt;=0.01,"B_pre",IF(M498&gt;=0,"C_pre","none"))</f>
        <v/>
      </c>
      <c r="AA498" s="3">
        <f>IF(U498&gt;0.125,"a_pre",IF(U498&gt;=0,"b_pre","none"))</f>
        <v/>
      </c>
      <c r="AB498" s="3">
        <f>AND(Z498="B_pre",AA498="a_pre")</f>
        <v/>
      </c>
      <c r="AC498" s="3">
        <f>AND(Z498="B_pre",AA498="b_pre")</f>
        <v/>
      </c>
      <c r="AD498" s="3">
        <f>AND(Z498="C_pre",AA498="a_pre")</f>
        <v/>
      </c>
      <c r="AE498" s="3">
        <f>AND(Z498="C_pre",AA498="b_pre")</f>
        <v/>
      </c>
      <c r="AF498" s="6">
        <f>待赋值表!C497</f>
        <v/>
      </c>
      <c r="AG498" s="3">
        <f t="array" ref="AG498">IF(AB498=TRUE,"A",IF(AC498=TRUE,"B",IF(AD498=TRUE,"C",IF(AE498=TRUE,"D","其他"))))</f>
        <v/>
      </c>
      <c r="AH498" s="3">
        <f>IF(分析表!$E$12&lt;&gt;"ALL",AND(AF498=分析表!$E$10,AG498=分析表!$E$12),IF(AF498=分析表!$E$10,TRUE(),IF(AF498="ALL",TRUE(),"")))</f>
        <v/>
      </c>
    </row>
    <row r="499">
      <c r="A499" s="3">
        <f>COUNTIF($AH$2:AH499,"TRUE")</f>
        <v/>
      </c>
      <c r="B499" s="3">
        <f>COUNTIF($AG$2:$AG499,#REF!)</f>
        <v/>
      </c>
      <c r="C499" s="56">
        <f>待赋值表!A498</f>
        <v/>
      </c>
      <c r="E499" s="6">
        <f>待赋值表!D498</f>
        <v/>
      </c>
      <c r="F499" s="6">
        <f>待赋值表!E498</f>
        <v/>
      </c>
      <c r="G499" s="6">
        <f>待赋值表!F498</f>
        <v/>
      </c>
      <c r="H499" s="6">
        <f>待赋值表!G498</f>
        <v/>
      </c>
      <c r="I499" s="6">
        <f>待赋值表!H498</f>
        <v/>
      </c>
      <c r="J499" s="6">
        <f>待赋值表!I498</f>
        <v/>
      </c>
      <c r="K499" s="6">
        <f>待赋值表!J498</f>
        <v/>
      </c>
      <c r="L499" s="6">
        <f>待赋值表!K498</f>
        <v/>
      </c>
      <c r="M499" s="6">
        <f>待赋值表!L498</f>
        <v/>
      </c>
      <c r="N499" s="6">
        <f>待赋值表!M498</f>
        <v/>
      </c>
      <c r="O499" s="6">
        <f>待赋值表!N498</f>
        <v/>
      </c>
      <c r="P499" s="6">
        <f>待赋值表!O498</f>
        <v/>
      </c>
      <c r="Q499" s="6">
        <f>IF(待赋值表!P498&lt;&gt;"",待赋值表!P498,0)</f>
        <v/>
      </c>
      <c r="R499" s="6">
        <f>待赋值表!Q498</f>
        <v/>
      </c>
      <c r="S499" s="6">
        <f>待赋值表!R498</f>
        <v/>
      </c>
      <c r="T499" s="6">
        <f>待赋值表!S498</f>
        <v/>
      </c>
      <c r="U499" s="6">
        <f>待赋值表!T498</f>
        <v/>
      </c>
      <c r="V499" s="6">
        <f>待赋值表!U498</f>
        <v/>
      </c>
      <c r="W499" s="6">
        <f>待赋值表!V498</f>
        <v/>
      </c>
      <c r="X499" s="6">
        <f>待赋值表!W498</f>
        <v/>
      </c>
      <c r="Y499" s="6">
        <f>待赋值表!X498</f>
        <v/>
      </c>
      <c r="Z499" s="3">
        <f>IF(M499&gt;=0.01,"B_pre",IF(M499&gt;=0,"C_pre","none"))</f>
        <v/>
      </c>
      <c r="AA499" s="3">
        <f>IF(U499&gt;0.125,"a_pre",IF(U499&gt;=0,"b_pre","none"))</f>
        <v/>
      </c>
      <c r="AB499" s="3">
        <f>AND(Z499="B_pre",AA499="a_pre")</f>
        <v/>
      </c>
      <c r="AC499" s="3">
        <f>AND(Z499="B_pre",AA499="b_pre")</f>
        <v/>
      </c>
      <c r="AD499" s="3">
        <f>AND(Z499="C_pre",AA499="a_pre")</f>
        <v/>
      </c>
      <c r="AE499" s="3">
        <f>AND(Z499="C_pre",AA499="b_pre")</f>
        <v/>
      </c>
      <c r="AF499" s="6">
        <f>待赋值表!C498</f>
        <v/>
      </c>
      <c r="AG499" s="3">
        <f t="array" ref="AG499">IF(AB499=TRUE,"A",IF(AC499=TRUE,"B",IF(AD499=TRUE,"C",IF(AE499=TRUE,"D","其他"))))</f>
        <v/>
      </c>
      <c r="AH499" s="3">
        <f>IF(分析表!$E$12&lt;&gt;"ALL",AND(AF499=分析表!$E$10,AG499=分析表!$E$12),IF(AF499=分析表!$E$10,TRUE(),IF(AF499="ALL",TRUE(),"")))</f>
        <v/>
      </c>
    </row>
    <row r="500">
      <c r="A500" s="3">
        <f>COUNTIF($AH$2:AH500,"TRUE")</f>
        <v/>
      </c>
      <c r="B500" s="3">
        <f>COUNTIF($AG$2:$AG500,#REF!)</f>
        <v/>
      </c>
      <c r="C500" s="56">
        <f>待赋值表!A499</f>
        <v/>
      </c>
      <c r="E500" s="6">
        <f>待赋值表!D499</f>
        <v/>
      </c>
      <c r="F500" s="6">
        <f>待赋值表!E499</f>
        <v/>
      </c>
      <c r="G500" s="6">
        <f>待赋值表!F499</f>
        <v/>
      </c>
      <c r="H500" s="6">
        <f>待赋值表!G499</f>
        <v/>
      </c>
      <c r="I500" s="6">
        <f>待赋值表!H499</f>
        <v/>
      </c>
      <c r="J500" s="6">
        <f>待赋值表!I499</f>
        <v/>
      </c>
      <c r="K500" s="6">
        <f>待赋值表!J499</f>
        <v/>
      </c>
      <c r="L500" s="6">
        <f>待赋值表!K499</f>
        <v/>
      </c>
      <c r="M500" s="6">
        <f>待赋值表!L499</f>
        <v/>
      </c>
      <c r="N500" s="6">
        <f>待赋值表!M499</f>
        <v/>
      </c>
      <c r="O500" s="6">
        <f>待赋值表!N499</f>
        <v/>
      </c>
      <c r="P500" s="6">
        <f>待赋值表!O499</f>
        <v/>
      </c>
      <c r="Q500" s="6">
        <f>IF(待赋值表!P499&lt;&gt;"",待赋值表!P499,0)</f>
        <v/>
      </c>
      <c r="R500" s="6">
        <f>待赋值表!Q499</f>
        <v/>
      </c>
      <c r="S500" s="6">
        <f>待赋值表!R499</f>
        <v/>
      </c>
      <c r="T500" s="6">
        <f>待赋值表!S499</f>
        <v/>
      </c>
      <c r="U500" s="6">
        <f>待赋值表!T499</f>
        <v/>
      </c>
      <c r="V500" s="6">
        <f>待赋值表!U499</f>
        <v/>
      </c>
      <c r="W500" s="6">
        <f>待赋值表!V499</f>
        <v/>
      </c>
      <c r="X500" s="6">
        <f>待赋值表!W499</f>
        <v/>
      </c>
      <c r="Y500" s="6">
        <f>待赋值表!X499</f>
        <v/>
      </c>
      <c r="Z500" s="3">
        <f>IF(M500&gt;=0.01,"B_pre",IF(M500&gt;=0,"C_pre","none"))</f>
        <v/>
      </c>
      <c r="AA500" s="3">
        <f>IF(U500&gt;0.125,"a_pre",IF(U500&gt;=0,"b_pre","none"))</f>
        <v/>
      </c>
      <c r="AB500" s="3">
        <f>AND(Z500="B_pre",AA500="a_pre")</f>
        <v/>
      </c>
      <c r="AC500" s="3">
        <f>AND(Z500="B_pre",AA500="b_pre")</f>
        <v/>
      </c>
      <c r="AD500" s="3">
        <f>AND(Z500="C_pre",AA500="a_pre")</f>
        <v/>
      </c>
      <c r="AE500" s="3">
        <f>AND(Z500="C_pre",AA500="b_pre")</f>
        <v/>
      </c>
      <c r="AF500" s="6">
        <f>待赋值表!C499</f>
        <v/>
      </c>
      <c r="AG500" s="3">
        <f t="array" ref="AG500">IF(AB500=TRUE,"A",IF(AC500=TRUE,"B",IF(AD500=TRUE,"C",IF(AE500=TRUE,"D","其他"))))</f>
        <v/>
      </c>
      <c r="AH500" s="3">
        <f>IF(分析表!$E$12&lt;&gt;"ALL",AND(AF500=分析表!$E$10,AG500=分析表!$E$12),IF(AF500=分析表!$E$10,TRUE(),IF(AF500="ALL",TRUE(),"")))</f>
        <v/>
      </c>
    </row>
    <row r="501">
      <c r="A501" s="3">
        <f>COUNTIF($AH$2:AH501,"TRUE")</f>
        <v/>
      </c>
      <c r="B501" s="3">
        <f>COUNTIF($AG$2:$AG501,#REF!)</f>
        <v/>
      </c>
      <c r="C501" s="56">
        <f>待赋值表!A500</f>
        <v/>
      </c>
      <c r="E501" s="6">
        <f>待赋值表!D500</f>
        <v/>
      </c>
      <c r="F501" s="6">
        <f>待赋值表!E500</f>
        <v/>
      </c>
      <c r="G501" s="6">
        <f>待赋值表!F500</f>
        <v/>
      </c>
      <c r="H501" s="6">
        <f>待赋值表!G500</f>
        <v/>
      </c>
      <c r="I501" s="6">
        <f>待赋值表!H500</f>
        <v/>
      </c>
      <c r="J501" s="6">
        <f>待赋值表!I500</f>
        <v/>
      </c>
      <c r="K501" s="6">
        <f>待赋值表!J500</f>
        <v/>
      </c>
      <c r="L501" s="6">
        <f>待赋值表!K500</f>
        <v/>
      </c>
      <c r="M501" s="6">
        <f>待赋值表!L500</f>
        <v/>
      </c>
      <c r="N501" s="6">
        <f>待赋值表!M500</f>
        <v/>
      </c>
      <c r="O501" s="6">
        <f>待赋值表!N500</f>
        <v/>
      </c>
      <c r="P501" s="6">
        <f>待赋值表!O500</f>
        <v/>
      </c>
      <c r="Q501" s="6">
        <f>IF(待赋值表!P500&lt;&gt;"",待赋值表!P500,0)</f>
        <v/>
      </c>
      <c r="R501" s="6">
        <f>待赋值表!Q500</f>
        <v/>
      </c>
      <c r="S501" s="6">
        <f>待赋值表!R500</f>
        <v/>
      </c>
      <c r="T501" s="6">
        <f>待赋值表!S500</f>
        <v/>
      </c>
      <c r="U501" s="6">
        <f>待赋值表!T500</f>
        <v/>
      </c>
      <c r="V501" s="6">
        <f>待赋值表!U500</f>
        <v/>
      </c>
      <c r="W501" s="6">
        <f>待赋值表!V500</f>
        <v/>
      </c>
      <c r="X501" s="6">
        <f>待赋值表!W500</f>
        <v/>
      </c>
      <c r="Y501" s="6">
        <f>待赋值表!X500</f>
        <v/>
      </c>
      <c r="Z501" s="3">
        <f>IF(M501&gt;=0.01,"B_pre",IF(M501&gt;=0,"C_pre","none"))</f>
        <v/>
      </c>
      <c r="AA501" s="3">
        <f>IF(U501&gt;0.125,"a_pre",IF(U501&gt;=0,"b_pre","none"))</f>
        <v/>
      </c>
      <c r="AB501" s="3">
        <f>AND(Z501="B_pre",AA501="a_pre")</f>
        <v/>
      </c>
      <c r="AC501" s="3">
        <f>AND(Z501="B_pre",AA501="b_pre")</f>
        <v/>
      </c>
      <c r="AD501" s="3">
        <f>AND(Z501="C_pre",AA501="a_pre")</f>
        <v/>
      </c>
      <c r="AE501" s="3">
        <f>AND(Z501="C_pre",AA501="b_pre")</f>
        <v/>
      </c>
      <c r="AF501" s="6">
        <f>待赋值表!C500</f>
        <v/>
      </c>
      <c r="AG501" s="3">
        <f t="array" ref="AG501">IF(AB501=TRUE,"A",IF(AC501=TRUE,"B",IF(AD501=TRUE,"C",IF(AE501=TRUE,"D","其他"))))</f>
        <v/>
      </c>
      <c r="AH501" s="3">
        <f>IF(分析表!$E$12&lt;&gt;"ALL",AND(AF501=分析表!$E$10,AG501=分析表!$E$12),IF(AF501=分析表!$E$10,TRUE(),IF(AF501="ALL",TRUE(),"")))</f>
        <v/>
      </c>
    </row>
    <row r="502">
      <c r="A502" s="3">
        <f>COUNTIF($AH$2:AH502,"TRUE")</f>
        <v/>
      </c>
      <c r="B502" s="3">
        <f>COUNTIF($AG$2:$AG502,#REF!)</f>
        <v/>
      </c>
      <c r="C502" s="56">
        <f>待赋值表!A501</f>
        <v/>
      </c>
      <c r="E502" s="6">
        <f>待赋值表!D501</f>
        <v/>
      </c>
      <c r="F502" s="6">
        <f>待赋值表!E501</f>
        <v/>
      </c>
      <c r="G502" s="6">
        <f>待赋值表!F501</f>
        <v/>
      </c>
      <c r="H502" s="6">
        <f>待赋值表!G501</f>
        <v/>
      </c>
      <c r="I502" s="6">
        <f>待赋值表!H501</f>
        <v/>
      </c>
      <c r="J502" s="6">
        <f>待赋值表!I501</f>
        <v/>
      </c>
      <c r="K502" s="6">
        <f>待赋值表!J501</f>
        <v/>
      </c>
      <c r="L502" s="6">
        <f>待赋值表!K501</f>
        <v/>
      </c>
      <c r="M502" s="6">
        <f>待赋值表!L501</f>
        <v/>
      </c>
      <c r="N502" s="6">
        <f>待赋值表!M501</f>
        <v/>
      </c>
      <c r="O502" s="6">
        <f>待赋值表!N501</f>
        <v/>
      </c>
      <c r="P502" s="6">
        <f>待赋值表!O501</f>
        <v/>
      </c>
      <c r="Q502" s="6">
        <f>IF(待赋值表!P501&lt;&gt;"",待赋值表!P501,0)</f>
        <v/>
      </c>
      <c r="R502" s="6">
        <f>待赋值表!Q501</f>
        <v/>
      </c>
      <c r="S502" s="6">
        <f>待赋值表!R501</f>
        <v/>
      </c>
      <c r="T502" s="6">
        <f>待赋值表!S501</f>
        <v/>
      </c>
      <c r="U502" s="6">
        <f>待赋值表!T501</f>
        <v/>
      </c>
      <c r="V502" s="6">
        <f>待赋值表!U501</f>
        <v/>
      </c>
      <c r="W502" s="6">
        <f>待赋值表!V501</f>
        <v/>
      </c>
      <c r="X502" s="6">
        <f>待赋值表!W501</f>
        <v/>
      </c>
      <c r="Y502" s="6">
        <f>待赋值表!X501</f>
        <v/>
      </c>
      <c r="Z502" s="3">
        <f>IF(M502&gt;=0.01,"B_pre",IF(M502&gt;=0,"C_pre","none"))</f>
        <v/>
      </c>
      <c r="AA502" s="3">
        <f>IF(U502&gt;0.125,"a_pre",IF(U502&gt;=0,"b_pre","none"))</f>
        <v/>
      </c>
      <c r="AB502" s="3">
        <f>AND(Z502="B_pre",AA502="a_pre")</f>
        <v/>
      </c>
      <c r="AC502" s="3">
        <f>AND(Z502="B_pre",AA502="b_pre")</f>
        <v/>
      </c>
      <c r="AD502" s="3">
        <f>AND(Z502="C_pre",AA502="a_pre")</f>
        <v/>
      </c>
      <c r="AE502" s="3">
        <f>AND(Z502="C_pre",AA502="b_pre")</f>
        <v/>
      </c>
      <c r="AF502" s="6">
        <f>待赋值表!C501</f>
        <v/>
      </c>
      <c r="AG502" s="3">
        <f t="array" ref="AG502">IF(AB502=TRUE,"A",IF(AC502=TRUE,"B",IF(AD502=TRUE,"C",IF(AE502=TRUE,"D","其他"))))</f>
        <v/>
      </c>
      <c r="AH502" s="3">
        <f>IF(分析表!$E$12&lt;&gt;"ALL",AND(AF502=分析表!$E$10,AG502=分析表!$E$12),IF(AF502=分析表!$E$10,TRUE(),IF(AF502="ALL",TRUE(),"")))</f>
        <v/>
      </c>
    </row>
    <row r="503">
      <c r="A503" s="3">
        <f>COUNTIF($AH$2:AH503,"TRUE")</f>
        <v/>
      </c>
      <c r="B503" s="3">
        <f>COUNTIF($AG$2:$AG503,#REF!)</f>
        <v/>
      </c>
      <c r="C503" s="56">
        <f>待赋值表!A502</f>
        <v/>
      </c>
      <c r="E503" s="6">
        <f>待赋值表!D502</f>
        <v/>
      </c>
      <c r="F503" s="6">
        <f>待赋值表!E502</f>
        <v/>
      </c>
      <c r="G503" s="6">
        <f>待赋值表!F502</f>
        <v/>
      </c>
      <c r="H503" s="6">
        <f>待赋值表!G502</f>
        <v/>
      </c>
      <c r="I503" s="6">
        <f>待赋值表!H502</f>
        <v/>
      </c>
      <c r="J503" s="6">
        <f>待赋值表!I502</f>
        <v/>
      </c>
      <c r="K503" s="6">
        <f>待赋值表!J502</f>
        <v/>
      </c>
      <c r="L503" s="6">
        <f>待赋值表!K502</f>
        <v/>
      </c>
      <c r="M503" s="6">
        <f>待赋值表!L502</f>
        <v/>
      </c>
      <c r="N503" s="6">
        <f>待赋值表!M502</f>
        <v/>
      </c>
      <c r="O503" s="6">
        <f>待赋值表!N502</f>
        <v/>
      </c>
      <c r="P503" s="6">
        <f>待赋值表!O502</f>
        <v/>
      </c>
      <c r="Q503" s="6">
        <f>IF(待赋值表!P502&lt;&gt;"",待赋值表!P502,0)</f>
        <v/>
      </c>
      <c r="R503" s="6">
        <f>待赋值表!Q502</f>
        <v/>
      </c>
      <c r="S503" s="6">
        <f>待赋值表!R502</f>
        <v/>
      </c>
      <c r="T503" s="6">
        <f>待赋值表!S502</f>
        <v/>
      </c>
      <c r="U503" s="6">
        <f>待赋值表!T502</f>
        <v/>
      </c>
      <c r="V503" s="6">
        <f>待赋值表!U502</f>
        <v/>
      </c>
      <c r="W503" s="6">
        <f>待赋值表!V502</f>
        <v/>
      </c>
      <c r="X503" s="6">
        <f>待赋值表!W502</f>
        <v/>
      </c>
      <c r="Y503" s="6">
        <f>待赋值表!X502</f>
        <v/>
      </c>
      <c r="Z503" s="3">
        <f>IF(M503&gt;=0.01,"B_pre",IF(M503&gt;=0,"C_pre","none"))</f>
        <v/>
      </c>
      <c r="AA503" s="3">
        <f>IF(U503&gt;0.125,"a_pre",IF(U503&gt;=0,"b_pre","none"))</f>
        <v/>
      </c>
      <c r="AB503" s="3">
        <f>AND(Z503="B_pre",AA503="a_pre")</f>
        <v/>
      </c>
      <c r="AC503" s="3">
        <f>AND(Z503="B_pre",AA503="b_pre")</f>
        <v/>
      </c>
      <c r="AD503" s="3">
        <f>AND(Z503="C_pre",AA503="a_pre")</f>
        <v/>
      </c>
      <c r="AE503" s="3">
        <f>AND(Z503="C_pre",AA503="b_pre")</f>
        <v/>
      </c>
      <c r="AF503" s="6">
        <f>待赋值表!C502</f>
        <v/>
      </c>
      <c r="AG503" s="3">
        <f t="array" ref="AG503">IF(AB503=TRUE,"A",IF(AC503=TRUE,"B",IF(AD503=TRUE,"C",IF(AE503=TRUE,"D","其他"))))</f>
        <v/>
      </c>
      <c r="AH503" s="3">
        <f>IF(分析表!$E$12&lt;&gt;"ALL",AND(AF503=分析表!$E$10,AG503=分析表!$E$12),IF(AF503=分析表!$E$10,TRUE(),IF(AF503="ALL",TRUE(),"")))</f>
        <v/>
      </c>
    </row>
    <row r="504">
      <c r="A504" s="3">
        <f>COUNTIF($AH$2:AH504,"TRUE")</f>
        <v/>
      </c>
      <c r="B504" s="3">
        <f>COUNTIF($AG$2:$AG504,#REF!)</f>
        <v/>
      </c>
      <c r="C504" s="56">
        <f>待赋值表!A503</f>
        <v/>
      </c>
      <c r="E504" s="6">
        <f>待赋值表!D503</f>
        <v/>
      </c>
      <c r="F504" s="6">
        <f>待赋值表!E503</f>
        <v/>
      </c>
      <c r="G504" s="6">
        <f>待赋值表!F503</f>
        <v/>
      </c>
      <c r="H504" s="6">
        <f>待赋值表!G503</f>
        <v/>
      </c>
      <c r="I504" s="6">
        <f>待赋值表!H503</f>
        <v/>
      </c>
      <c r="J504" s="6">
        <f>待赋值表!I503</f>
        <v/>
      </c>
      <c r="K504" s="6">
        <f>待赋值表!J503</f>
        <v/>
      </c>
      <c r="L504" s="6">
        <f>待赋值表!K503</f>
        <v/>
      </c>
      <c r="M504" s="6">
        <f>待赋值表!L503</f>
        <v/>
      </c>
      <c r="N504" s="6">
        <f>待赋值表!M503</f>
        <v/>
      </c>
      <c r="O504" s="6">
        <f>待赋值表!N503</f>
        <v/>
      </c>
      <c r="P504" s="6">
        <f>待赋值表!O503</f>
        <v/>
      </c>
      <c r="Q504" s="6">
        <f>IF(待赋值表!P503&lt;&gt;"",待赋值表!P503,0)</f>
        <v/>
      </c>
      <c r="R504" s="6">
        <f>待赋值表!Q503</f>
        <v/>
      </c>
      <c r="S504" s="6">
        <f>待赋值表!R503</f>
        <v/>
      </c>
      <c r="T504" s="6">
        <f>待赋值表!S503</f>
        <v/>
      </c>
      <c r="U504" s="6">
        <f>待赋值表!T503</f>
        <v/>
      </c>
      <c r="V504" s="6">
        <f>待赋值表!U503</f>
        <v/>
      </c>
      <c r="W504" s="6">
        <f>待赋值表!V503</f>
        <v/>
      </c>
      <c r="X504" s="6">
        <f>待赋值表!W503</f>
        <v/>
      </c>
      <c r="Y504" s="6">
        <f>待赋值表!X503</f>
        <v/>
      </c>
      <c r="Z504" s="3">
        <f>IF(M504&gt;=0.01,"B_pre",IF(M504&gt;=0,"C_pre","none"))</f>
        <v/>
      </c>
      <c r="AA504" s="3">
        <f>IF(U504&gt;0.125,"a_pre",IF(U504&gt;=0,"b_pre","none"))</f>
        <v/>
      </c>
      <c r="AB504" s="3">
        <f>AND(Z504="B_pre",AA504="a_pre")</f>
        <v/>
      </c>
      <c r="AC504" s="3">
        <f>AND(Z504="B_pre",AA504="b_pre")</f>
        <v/>
      </c>
      <c r="AD504" s="3">
        <f>AND(Z504="C_pre",AA504="a_pre")</f>
        <v/>
      </c>
      <c r="AE504" s="3">
        <f>AND(Z504="C_pre",AA504="b_pre")</f>
        <v/>
      </c>
      <c r="AF504" s="6">
        <f>待赋值表!C503</f>
        <v/>
      </c>
      <c r="AG504" s="3">
        <f t="array" ref="AG504">IF(AB504=TRUE,"A",IF(AC504=TRUE,"B",IF(AD504=TRUE,"C",IF(AE504=TRUE,"D","其他"))))</f>
        <v/>
      </c>
      <c r="AH504" s="3">
        <f>IF(分析表!$E$12&lt;&gt;"ALL",AND(AF504=分析表!$E$10,AG504=分析表!$E$12),IF(AF504=分析表!$E$10,TRUE(),IF(AF504="ALL",TRUE(),"")))</f>
        <v/>
      </c>
    </row>
    <row r="505">
      <c r="A505" s="3">
        <f>COUNTIF($AH$2:AH505,"TRUE")</f>
        <v/>
      </c>
      <c r="B505" s="3">
        <f>COUNTIF($AG$2:$AG505,#REF!)</f>
        <v/>
      </c>
      <c r="C505" s="56">
        <f>待赋值表!A504</f>
        <v/>
      </c>
      <c r="E505" s="6">
        <f>待赋值表!D504</f>
        <v/>
      </c>
      <c r="F505" s="6">
        <f>待赋值表!E504</f>
        <v/>
      </c>
      <c r="G505" s="6">
        <f>待赋值表!F504</f>
        <v/>
      </c>
      <c r="H505" s="6">
        <f>待赋值表!G504</f>
        <v/>
      </c>
      <c r="I505" s="6">
        <f>待赋值表!H504</f>
        <v/>
      </c>
      <c r="J505" s="6">
        <f>待赋值表!I504</f>
        <v/>
      </c>
      <c r="K505" s="6">
        <f>待赋值表!J504</f>
        <v/>
      </c>
      <c r="L505" s="6">
        <f>待赋值表!K504</f>
        <v/>
      </c>
      <c r="M505" s="6">
        <f>待赋值表!L504</f>
        <v/>
      </c>
      <c r="N505" s="6">
        <f>待赋值表!M504</f>
        <v/>
      </c>
      <c r="O505" s="6">
        <f>待赋值表!N504</f>
        <v/>
      </c>
      <c r="P505" s="6">
        <f>待赋值表!O504</f>
        <v/>
      </c>
      <c r="Q505" s="6">
        <f>IF(待赋值表!P504&lt;&gt;"",待赋值表!P504,0)</f>
        <v/>
      </c>
      <c r="R505" s="6">
        <f>待赋值表!Q504</f>
        <v/>
      </c>
      <c r="S505" s="6">
        <f>待赋值表!R504</f>
        <v/>
      </c>
      <c r="T505" s="6">
        <f>待赋值表!S504</f>
        <v/>
      </c>
      <c r="U505" s="6">
        <f>待赋值表!T504</f>
        <v/>
      </c>
      <c r="V505" s="6">
        <f>待赋值表!U504</f>
        <v/>
      </c>
      <c r="W505" s="6">
        <f>待赋值表!V504</f>
        <v/>
      </c>
      <c r="X505" s="6">
        <f>待赋值表!W504</f>
        <v/>
      </c>
      <c r="Y505" s="6">
        <f>待赋值表!X504</f>
        <v/>
      </c>
      <c r="Z505" s="3">
        <f>IF(M505&gt;=0.01,"B_pre",IF(M505&gt;=0,"C_pre","none"))</f>
        <v/>
      </c>
      <c r="AA505" s="3">
        <f>IF(U505&gt;0.125,"a_pre",IF(U505&gt;=0,"b_pre","none"))</f>
        <v/>
      </c>
      <c r="AB505" s="3">
        <f>AND(Z505="B_pre",AA505="a_pre")</f>
        <v/>
      </c>
      <c r="AC505" s="3">
        <f>AND(Z505="B_pre",AA505="b_pre")</f>
        <v/>
      </c>
      <c r="AD505" s="3">
        <f>AND(Z505="C_pre",AA505="a_pre")</f>
        <v/>
      </c>
      <c r="AE505" s="3">
        <f>AND(Z505="C_pre",AA505="b_pre")</f>
        <v/>
      </c>
      <c r="AF505" s="6">
        <f>待赋值表!C504</f>
        <v/>
      </c>
      <c r="AG505" s="3">
        <f t="array" ref="AG505">IF(AB505=TRUE,"A",IF(AC505=TRUE,"B",IF(AD505=TRUE,"C",IF(AE505=TRUE,"D","其他"))))</f>
        <v/>
      </c>
      <c r="AH505" s="3">
        <f>IF(分析表!$E$12&lt;&gt;"ALL",AND(AF505=分析表!$E$10,AG505=分析表!$E$12),IF(AF505=分析表!$E$10,TRUE(),IF(AF505="ALL",TRUE(),"")))</f>
        <v/>
      </c>
    </row>
    <row r="506">
      <c r="A506" s="3">
        <f>COUNTIF($AH$2:AH506,"TRUE")</f>
        <v/>
      </c>
      <c r="B506" s="3">
        <f>COUNTIF($AG$2:$AG506,#REF!)</f>
        <v/>
      </c>
      <c r="C506" s="56">
        <f>待赋值表!A505</f>
        <v/>
      </c>
      <c r="E506" s="6">
        <f>待赋值表!D505</f>
        <v/>
      </c>
      <c r="F506" s="6">
        <f>待赋值表!E505</f>
        <v/>
      </c>
      <c r="G506" s="6">
        <f>待赋值表!F505</f>
        <v/>
      </c>
      <c r="H506" s="6">
        <f>待赋值表!G505</f>
        <v/>
      </c>
      <c r="I506" s="6">
        <f>待赋值表!H505</f>
        <v/>
      </c>
      <c r="J506" s="6">
        <f>待赋值表!I505</f>
        <v/>
      </c>
      <c r="K506" s="6">
        <f>待赋值表!J505</f>
        <v/>
      </c>
      <c r="L506" s="6">
        <f>待赋值表!K505</f>
        <v/>
      </c>
      <c r="M506" s="6">
        <f>待赋值表!L505</f>
        <v/>
      </c>
      <c r="N506" s="6">
        <f>待赋值表!M505</f>
        <v/>
      </c>
      <c r="O506" s="6">
        <f>待赋值表!N505</f>
        <v/>
      </c>
      <c r="P506" s="6">
        <f>待赋值表!O505</f>
        <v/>
      </c>
      <c r="Q506" s="6">
        <f>IF(待赋值表!P505&lt;&gt;"",待赋值表!P505,0)</f>
        <v/>
      </c>
      <c r="R506" s="6">
        <f>待赋值表!Q505</f>
        <v/>
      </c>
      <c r="S506" s="6">
        <f>待赋值表!R505</f>
        <v/>
      </c>
      <c r="T506" s="6">
        <f>待赋值表!S505</f>
        <v/>
      </c>
      <c r="U506" s="6">
        <f>待赋值表!T505</f>
        <v/>
      </c>
      <c r="V506" s="6">
        <f>待赋值表!U505</f>
        <v/>
      </c>
      <c r="W506" s="6">
        <f>待赋值表!V505</f>
        <v/>
      </c>
      <c r="X506" s="6">
        <f>待赋值表!W505</f>
        <v/>
      </c>
      <c r="Y506" s="6">
        <f>待赋值表!X505</f>
        <v/>
      </c>
      <c r="Z506" s="3">
        <f>IF(M506&gt;=0.01,"B_pre",IF(M506&gt;=0,"C_pre","none"))</f>
        <v/>
      </c>
      <c r="AA506" s="3">
        <f>IF(U506&gt;0.125,"a_pre",IF(U506&gt;=0,"b_pre","none"))</f>
        <v/>
      </c>
      <c r="AB506" s="3">
        <f>AND(Z506="B_pre",AA506="a_pre")</f>
        <v/>
      </c>
      <c r="AC506" s="3">
        <f>AND(Z506="B_pre",AA506="b_pre")</f>
        <v/>
      </c>
      <c r="AD506" s="3">
        <f>AND(Z506="C_pre",AA506="a_pre")</f>
        <v/>
      </c>
      <c r="AE506" s="3">
        <f>AND(Z506="C_pre",AA506="b_pre")</f>
        <v/>
      </c>
      <c r="AF506" s="6">
        <f>待赋值表!C505</f>
        <v/>
      </c>
      <c r="AG506" s="3">
        <f t="array" ref="AG506">IF(AB506=TRUE,"A",IF(AC506=TRUE,"B",IF(AD506=TRUE,"C",IF(AE506=TRUE,"D","其他"))))</f>
        <v/>
      </c>
      <c r="AH506" s="3">
        <f>IF(分析表!$E$12&lt;&gt;"ALL",AND(AF506=分析表!$E$10,AG506=分析表!$E$12),IF(AF506=分析表!$E$10,TRUE(),IF(AF506="ALL",TRUE(),"")))</f>
        <v/>
      </c>
    </row>
    <row r="507">
      <c r="A507" s="3">
        <f>COUNTIF($AH$2:AH507,"TRUE")</f>
        <v/>
      </c>
      <c r="B507" s="3">
        <f>COUNTIF($AG$2:$AG507,#REF!)</f>
        <v/>
      </c>
      <c r="C507" s="56">
        <f>待赋值表!A506</f>
        <v/>
      </c>
      <c r="E507" s="6">
        <f>待赋值表!D506</f>
        <v/>
      </c>
      <c r="F507" s="6">
        <f>待赋值表!E506</f>
        <v/>
      </c>
      <c r="G507" s="6">
        <f>待赋值表!F506</f>
        <v/>
      </c>
      <c r="H507" s="6">
        <f>待赋值表!G506</f>
        <v/>
      </c>
      <c r="I507" s="6">
        <f>待赋值表!H506</f>
        <v/>
      </c>
      <c r="J507" s="6">
        <f>待赋值表!I506</f>
        <v/>
      </c>
      <c r="K507" s="6">
        <f>待赋值表!J506</f>
        <v/>
      </c>
      <c r="L507" s="6">
        <f>待赋值表!K506</f>
        <v/>
      </c>
      <c r="M507" s="6">
        <f>待赋值表!L506</f>
        <v/>
      </c>
      <c r="N507" s="6">
        <f>待赋值表!M506</f>
        <v/>
      </c>
      <c r="O507" s="6">
        <f>待赋值表!N506</f>
        <v/>
      </c>
      <c r="P507" s="6">
        <f>待赋值表!O506</f>
        <v/>
      </c>
      <c r="Q507" s="6">
        <f>IF(待赋值表!P506&lt;&gt;"",待赋值表!P506,0)</f>
        <v/>
      </c>
      <c r="R507" s="6">
        <f>待赋值表!Q506</f>
        <v/>
      </c>
      <c r="S507" s="6">
        <f>待赋值表!R506</f>
        <v/>
      </c>
      <c r="T507" s="6">
        <f>待赋值表!S506</f>
        <v/>
      </c>
      <c r="U507" s="6">
        <f>待赋值表!T506</f>
        <v/>
      </c>
      <c r="V507" s="6">
        <f>待赋值表!U506</f>
        <v/>
      </c>
      <c r="W507" s="6">
        <f>待赋值表!V506</f>
        <v/>
      </c>
      <c r="X507" s="6">
        <f>待赋值表!W506</f>
        <v/>
      </c>
      <c r="Y507" s="6">
        <f>待赋值表!X506</f>
        <v/>
      </c>
      <c r="Z507" s="3">
        <f>IF(M507&gt;=0.01,"B_pre",IF(M507&gt;=0,"C_pre","none"))</f>
        <v/>
      </c>
      <c r="AA507" s="3">
        <f>IF(U507&gt;0.125,"a_pre",IF(U507&gt;=0,"b_pre","none"))</f>
        <v/>
      </c>
      <c r="AB507" s="3">
        <f>AND(Z507="B_pre",AA507="a_pre")</f>
        <v/>
      </c>
      <c r="AC507" s="3">
        <f>AND(Z507="B_pre",AA507="b_pre")</f>
        <v/>
      </c>
      <c r="AD507" s="3">
        <f>AND(Z507="C_pre",AA507="a_pre")</f>
        <v/>
      </c>
      <c r="AE507" s="3">
        <f>AND(Z507="C_pre",AA507="b_pre")</f>
        <v/>
      </c>
      <c r="AF507" s="6">
        <f>待赋值表!C506</f>
        <v/>
      </c>
      <c r="AG507" s="3">
        <f t="array" ref="AG507">IF(AB507=TRUE,"A",IF(AC507=TRUE,"B",IF(AD507=TRUE,"C",IF(AE507=TRUE,"D","其他"))))</f>
        <v/>
      </c>
      <c r="AH507" s="3">
        <f>IF(分析表!$E$12&lt;&gt;"ALL",AND(AF507=分析表!$E$10,AG507=分析表!$E$12),IF(AF507=分析表!$E$10,TRUE(),IF(AF507="ALL",TRUE(),"")))</f>
        <v/>
      </c>
    </row>
    <row r="508">
      <c r="A508" s="3">
        <f>COUNTIF($AH$2:AH508,"TRUE")</f>
        <v/>
      </c>
      <c r="B508" s="3">
        <f>COUNTIF($AG$2:$AG508,#REF!)</f>
        <v/>
      </c>
      <c r="C508" s="56">
        <f>待赋值表!A507</f>
        <v/>
      </c>
      <c r="E508" s="6">
        <f>待赋值表!D507</f>
        <v/>
      </c>
      <c r="F508" s="6">
        <f>待赋值表!E507</f>
        <v/>
      </c>
      <c r="G508" s="6">
        <f>待赋值表!F507</f>
        <v/>
      </c>
      <c r="H508" s="6">
        <f>待赋值表!G507</f>
        <v/>
      </c>
      <c r="I508" s="6">
        <f>待赋值表!H507</f>
        <v/>
      </c>
      <c r="J508" s="6">
        <f>待赋值表!I507</f>
        <v/>
      </c>
      <c r="K508" s="6">
        <f>待赋值表!J507</f>
        <v/>
      </c>
      <c r="L508" s="6">
        <f>待赋值表!K507</f>
        <v/>
      </c>
      <c r="M508" s="6">
        <f>待赋值表!L507</f>
        <v/>
      </c>
      <c r="N508" s="6">
        <f>待赋值表!M507</f>
        <v/>
      </c>
      <c r="O508" s="6">
        <f>待赋值表!N507</f>
        <v/>
      </c>
      <c r="P508" s="6">
        <f>待赋值表!O507</f>
        <v/>
      </c>
      <c r="Q508" s="6">
        <f>IF(待赋值表!P507&lt;&gt;"",待赋值表!P507,0)</f>
        <v/>
      </c>
      <c r="R508" s="6">
        <f>待赋值表!Q507</f>
        <v/>
      </c>
      <c r="S508" s="6">
        <f>待赋值表!R507</f>
        <v/>
      </c>
      <c r="T508" s="6">
        <f>待赋值表!S507</f>
        <v/>
      </c>
      <c r="U508" s="6">
        <f>待赋值表!T507</f>
        <v/>
      </c>
      <c r="V508" s="6">
        <f>待赋值表!U507</f>
        <v/>
      </c>
      <c r="W508" s="6">
        <f>待赋值表!V507</f>
        <v/>
      </c>
      <c r="X508" s="6">
        <f>待赋值表!W507</f>
        <v/>
      </c>
      <c r="Y508" s="6">
        <f>待赋值表!X507</f>
        <v/>
      </c>
      <c r="Z508" s="3">
        <f>IF(M508&gt;=0.01,"B_pre",IF(M508&gt;=0,"C_pre","none"))</f>
        <v/>
      </c>
      <c r="AA508" s="3">
        <f>IF(U508&gt;0.125,"a_pre",IF(U508&gt;=0,"b_pre","none"))</f>
        <v/>
      </c>
      <c r="AB508" s="3">
        <f>AND(Z508="B_pre",AA508="a_pre")</f>
        <v/>
      </c>
      <c r="AC508" s="3">
        <f>AND(Z508="B_pre",AA508="b_pre")</f>
        <v/>
      </c>
      <c r="AD508" s="3">
        <f>AND(Z508="C_pre",AA508="a_pre")</f>
        <v/>
      </c>
      <c r="AE508" s="3">
        <f>AND(Z508="C_pre",AA508="b_pre")</f>
        <v/>
      </c>
      <c r="AF508" s="6">
        <f>待赋值表!C507</f>
        <v/>
      </c>
      <c r="AG508" s="3">
        <f t="array" ref="AG508">IF(AB508=TRUE,"A",IF(AC508=TRUE,"B",IF(AD508=TRUE,"C",IF(AE508=TRUE,"D","其他"))))</f>
        <v/>
      </c>
      <c r="AH508" s="3">
        <f>IF(分析表!$E$12&lt;&gt;"ALL",AND(AF508=分析表!$E$10,AG508=分析表!$E$12),IF(AF508=分析表!$E$10,TRUE(),IF(AF508="ALL",TRUE(),"")))</f>
        <v/>
      </c>
    </row>
    <row r="509">
      <c r="A509" s="3">
        <f>COUNTIF($AH$2:AH509,"TRUE")</f>
        <v/>
      </c>
      <c r="B509" s="3">
        <f>COUNTIF($AG$2:$AG509,#REF!)</f>
        <v/>
      </c>
      <c r="C509" s="56">
        <f>待赋值表!A508</f>
        <v/>
      </c>
      <c r="E509" s="6">
        <f>待赋值表!D508</f>
        <v/>
      </c>
      <c r="F509" s="6">
        <f>待赋值表!E508</f>
        <v/>
      </c>
      <c r="G509" s="6">
        <f>待赋值表!F508</f>
        <v/>
      </c>
      <c r="H509" s="6">
        <f>待赋值表!G508</f>
        <v/>
      </c>
      <c r="I509" s="6">
        <f>待赋值表!H508</f>
        <v/>
      </c>
      <c r="J509" s="6">
        <f>待赋值表!I508</f>
        <v/>
      </c>
      <c r="K509" s="6">
        <f>待赋值表!J508</f>
        <v/>
      </c>
      <c r="L509" s="6">
        <f>待赋值表!K508</f>
        <v/>
      </c>
      <c r="M509" s="6">
        <f>待赋值表!L508</f>
        <v/>
      </c>
      <c r="N509" s="6">
        <f>待赋值表!M508</f>
        <v/>
      </c>
      <c r="O509" s="6">
        <f>待赋值表!N508</f>
        <v/>
      </c>
      <c r="P509" s="6">
        <f>待赋值表!O508</f>
        <v/>
      </c>
      <c r="Q509" s="6">
        <f>IF(待赋值表!P508&lt;&gt;"",待赋值表!P508,0)</f>
        <v/>
      </c>
      <c r="R509" s="6">
        <f>待赋值表!Q508</f>
        <v/>
      </c>
      <c r="S509" s="6">
        <f>待赋值表!R508</f>
        <v/>
      </c>
      <c r="T509" s="6">
        <f>待赋值表!S508</f>
        <v/>
      </c>
      <c r="U509" s="6">
        <f>待赋值表!T508</f>
        <v/>
      </c>
      <c r="V509" s="6">
        <f>待赋值表!U508</f>
        <v/>
      </c>
      <c r="W509" s="6">
        <f>待赋值表!V508</f>
        <v/>
      </c>
      <c r="X509" s="6">
        <f>待赋值表!W508</f>
        <v/>
      </c>
      <c r="Y509" s="6">
        <f>待赋值表!X508</f>
        <v/>
      </c>
      <c r="Z509" s="3">
        <f>IF(M509&gt;=0.01,"B_pre",IF(M509&gt;=0,"C_pre","none"))</f>
        <v/>
      </c>
      <c r="AA509" s="3">
        <f>IF(U509&gt;0.125,"a_pre",IF(U509&gt;=0,"b_pre","none"))</f>
        <v/>
      </c>
      <c r="AB509" s="3">
        <f>AND(Z509="B_pre",AA509="a_pre")</f>
        <v/>
      </c>
      <c r="AC509" s="3">
        <f>AND(Z509="B_pre",AA509="b_pre")</f>
        <v/>
      </c>
      <c r="AD509" s="3">
        <f>AND(Z509="C_pre",AA509="a_pre")</f>
        <v/>
      </c>
      <c r="AE509" s="3">
        <f>AND(Z509="C_pre",AA509="b_pre")</f>
        <v/>
      </c>
      <c r="AF509" s="6">
        <f>待赋值表!C508</f>
        <v/>
      </c>
      <c r="AG509" s="3">
        <f t="array" ref="AG509">IF(AB509=TRUE,"A",IF(AC509=TRUE,"B",IF(AD509=TRUE,"C",IF(AE509=TRUE,"D","其他"))))</f>
        <v/>
      </c>
      <c r="AH509" s="3">
        <f>IF(分析表!$E$12&lt;&gt;"ALL",AND(AF509=分析表!$E$10,AG509=分析表!$E$12),IF(AF509=分析表!$E$10,TRUE(),IF(AF509="ALL",TRUE(),"")))</f>
        <v/>
      </c>
    </row>
    <row r="510">
      <c r="A510" s="3">
        <f>COUNTIF($AH$2:AH510,"TRUE")</f>
        <v/>
      </c>
      <c r="B510" s="3">
        <f>COUNTIF($AG$2:$AG510,#REF!)</f>
        <v/>
      </c>
      <c r="C510" s="56">
        <f>待赋值表!A509</f>
        <v/>
      </c>
      <c r="E510" s="6">
        <f>待赋值表!D509</f>
        <v/>
      </c>
      <c r="F510" s="6">
        <f>待赋值表!E509</f>
        <v/>
      </c>
      <c r="G510" s="6">
        <f>待赋值表!F509</f>
        <v/>
      </c>
      <c r="H510" s="6">
        <f>待赋值表!G509</f>
        <v/>
      </c>
      <c r="I510" s="6">
        <f>待赋值表!H509</f>
        <v/>
      </c>
      <c r="J510" s="6">
        <f>待赋值表!I509</f>
        <v/>
      </c>
      <c r="K510" s="6">
        <f>待赋值表!J509</f>
        <v/>
      </c>
      <c r="L510" s="6">
        <f>待赋值表!K509</f>
        <v/>
      </c>
      <c r="M510" s="6">
        <f>待赋值表!L509</f>
        <v/>
      </c>
      <c r="N510" s="6">
        <f>待赋值表!M509</f>
        <v/>
      </c>
      <c r="O510" s="6">
        <f>待赋值表!N509</f>
        <v/>
      </c>
      <c r="P510" s="6">
        <f>待赋值表!O509</f>
        <v/>
      </c>
      <c r="Q510" s="6">
        <f>IF(待赋值表!P509&lt;&gt;"",待赋值表!P509,0)</f>
        <v/>
      </c>
      <c r="R510" s="6">
        <f>待赋值表!Q509</f>
        <v/>
      </c>
      <c r="S510" s="6">
        <f>待赋值表!R509</f>
        <v/>
      </c>
      <c r="T510" s="6">
        <f>待赋值表!S509</f>
        <v/>
      </c>
      <c r="U510" s="6">
        <f>待赋值表!T509</f>
        <v/>
      </c>
      <c r="V510" s="6">
        <f>待赋值表!U509</f>
        <v/>
      </c>
      <c r="W510" s="6">
        <f>待赋值表!V509</f>
        <v/>
      </c>
      <c r="X510" s="6">
        <f>待赋值表!W509</f>
        <v/>
      </c>
      <c r="Y510" s="6">
        <f>待赋值表!X509</f>
        <v/>
      </c>
      <c r="Z510" s="3">
        <f>IF(M510&gt;=0.01,"B_pre",IF(M510&gt;=0,"C_pre","none"))</f>
        <v/>
      </c>
      <c r="AA510" s="3">
        <f>IF(U510&gt;0.125,"a_pre",IF(U510&gt;=0,"b_pre","none"))</f>
        <v/>
      </c>
      <c r="AB510" s="3">
        <f>AND(Z510="B_pre",AA510="a_pre")</f>
        <v/>
      </c>
      <c r="AC510" s="3">
        <f>AND(Z510="B_pre",AA510="b_pre")</f>
        <v/>
      </c>
      <c r="AD510" s="3">
        <f>AND(Z510="C_pre",AA510="a_pre")</f>
        <v/>
      </c>
      <c r="AE510" s="3">
        <f>AND(Z510="C_pre",AA510="b_pre")</f>
        <v/>
      </c>
      <c r="AF510" s="6">
        <f>待赋值表!C509</f>
        <v/>
      </c>
      <c r="AG510" s="3">
        <f t="array" ref="AG510">IF(AB510=TRUE,"A",IF(AC510=TRUE,"B",IF(AD510=TRUE,"C",IF(AE510=TRUE,"D","其他"))))</f>
        <v/>
      </c>
      <c r="AH510" s="3">
        <f>IF(分析表!$E$12&lt;&gt;"ALL",AND(AF510=分析表!$E$10,AG510=分析表!$E$12),IF(AF510=分析表!$E$10,TRUE(),IF(AF510="ALL",TRUE(),"")))</f>
        <v/>
      </c>
    </row>
    <row r="511">
      <c r="A511" s="3">
        <f>COUNTIF($AH$2:AH511,"TRUE")</f>
        <v/>
      </c>
      <c r="B511" s="3">
        <f>COUNTIF($AG$2:$AG511,#REF!)</f>
        <v/>
      </c>
      <c r="C511" s="56">
        <f>待赋值表!A510</f>
        <v/>
      </c>
      <c r="E511" s="6">
        <f>待赋值表!D510</f>
        <v/>
      </c>
      <c r="F511" s="6">
        <f>待赋值表!E510</f>
        <v/>
      </c>
      <c r="G511" s="6">
        <f>待赋值表!F510</f>
        <v/>
      </c>
      <c r="H511" s="6">
        <f>待赋值表!G510</f>
        <v/>
      </c>
      <c r="I511" s="6">
        <f>待赋值表!H510</f>
        <v/>
      </c>
      <c r="J511" s="6">
        <f>待赋值表!I510</f>
        <v/>
      </c>
      <c r="K511" s="6">
        <f>待赋值表!J510</f>
        <v/>
      </c>
      <c r="L511" s="6">
        <f>待赋值表!K510</f>
        <v/>
      </c>
      <c r="M511" s="6">
        <f>待赋值表!L510</f>
        <v/>
      </c>
      <c r="N511" s="6">
        <f>待赋值表!M510</f>
        <v/>
      </c>
      <c r="O511" s="6">
        <f>待赋值表!N510</f>
        <v/>
      </c>
      <c r="P511" s="6">
        <f>待赋值表!O510</f>
        <v/>
      </c>
      <c r="Q511" s="6">
        <f>IF(待赋值表!P510&lt;&gt;"",待赋值表!P510,0)</f>
        <v/>
      </c>
      <c r="R511" s="6">
        <f>待赋值表!Q510</f>
        <v/>
      </c>
      <c r="S511" s="6">
        <f>待赋值表!R510</f>
        <v/>
      </c>
      <c r="T511" s="6">
        <f>待赋值表!S510</f>
        <v/>
      </c>
      <c r="U511" s="6">
        <f>待赋值表!T510</f>
        <v/>
      </c>
      <c r="V511" s="6">
        <f>待赋值表!U510</f>
        <v/>
      </c>
      <c r="W511" s="6">
        <f>待赋值表!V510</f>
        <v/>
      </c>
      <c r="X511" s="6">
        <f>待赋值表!W510</f>
        <v/>
      </c>
      <c r="Y511" s="6">
        <f>待赋值表!X510</f>
        <v/>
      </c>
      <c r="Z511" s="3">
        <f>IF(M511&gt;=0.01,"B_pre",IF(M511&gt;=0,"C_pre","none"))</f>
        <v/>
      </c>
      <c r="AA511" s="3">
        <f>IF(U511&gt;0.125,"a_pre",IF(U511&gt;=0,"b_pre","none"))</f>
        <v/>
      </c>
      <c r="AB511" s="3">
        <f>AND(Z511="B_pre",AA511="a_pre")</f>
        <v/>
      </c>
      <c r="AC511" s="3">
        <f>AND(Z511="B_pre",AA511="b_pre")</f>
        <v/>
      </c>
      <c r="AD511" s="3">
        <f>AND(Z511="C_pre",AA511="a_pre")</f>
        <v/>
      </c>
      <c r="AE511" s="3">
        <f>AND(Z511="C_pre",AA511="b_pre")</f>
        <v/>
      </c>
      <c r="AF511" s="6">
        <f>待赋值表!C510</f>
        <v/>
      </c>
      <c r="AG511" s="3">
        <f t="array" ref="AG511">IF(AB511=TRUE,"A",IF(AC511=TRUE,"B",IF(AD511=TRUE,"C",IF(AE511=TRUE,"D","其他"))))</f>
        <v/>
      </c>
      <c r="AH511" s="3">
        <f>IF(分析表!$E$12&lt;&gt;"ALL",AND(AF511=分析表!$E$10,AG511=分析表!$E$12),IF(AF511=分析表!$E$10,TRUE(),IF(AF511="ALL",TRUE(),"")))</f>
        <v/>
      </c>
    </row>
    <row r="512">
      <c r="A512" s="3">
        <f>COUNTIF($AH$2:AH512,"TRUE")</f>
        <v/>
      </c>
      <c r="B512" s="3">
        <f>COUNTIF($AG$2:$AG512,#REF!)</f>
        <v/>
      </c>
      <c r="C512" s="56">
        <f>待赋值表!A511</f>
        <v/>
      </c>
      <c r="E512" s="6">
        <f>待赋值表!D511</f>
        <v/>
      </c>
      <c r="F512" s="6">
        <f>待赋值表!E511</f>
        <v/>
      </c>
      <c r="G512" s="6">
        <f>待赋值表!F511</f>
        <v/>
      </c>
      <c r="H512" s="6">
        <f>待赋值表!G511</f>
        <v/>
      </c>
      <c r="I512" s="6">
        <f>待赋值表!H511</f>
        <v/>
      </c>
      <c r="J512" s="6">
        <f>待赋值表!I511</f>
        <v/>
      </c>
      <c r="K512" s="6">
        <f>待赋值表!J511</f>
        <v/>
      </c>
      <c r="L512" s="6">
        <f>待赋值表!K511</f>
        <v/>
      </c>
      <c r="M512" s="6">
        <f>待赋值表!L511</f>
        <v/>
      </c>
      <c r="N512" s="6">
        <f>待赋值表!M511</f>
        <v/>
      </c>
      <c r="O512" s="6">
        <f>待赋值表!N511</f>
        <v/>
      </c>
      <c r="P512" s="6">
        <f>待赋值表!O511</f>
        <v/>
      </c>
      <c r="Q512" s="6">
        <f>IF(待赋值表!P511&lt;&gt;"",待赋值表!P511,0)</f>
        <v/>
      </c>
      <c r="R512" s="6">
        <f>待赋值表!Q511</f>
        <v/>
      </c>
      <c r="S512" s="6">
        <f>待赋值表!R511</f>
        <v/>
      </c>
      <c r="T512" s="6">
        <f>待赋值表!S511</f>
        <v/>
      </c>
      <c r="U512" s="6">
        <f>待赋值表!T511</f>
        <v/>
      </c>
      <c r="V512" s="6">
        <f>待赋值表!U511</f>
        <v/>
      </c>
      <c r="W512" s="6">
        <f>待赋值表!V511</f>
        <v/>
      </c>
      <c r="X512" s="6">
        <f>待赋值表!W511</f>
        <v/>
      </c>
      <c r="Y512" s="6">
        <f>待赋值表!X511</f>
        <v/>
      </c>
      <c r="Z512" s="3">
        <f>IF(M512&gt;=0.01,"B_pre",IF(M512&gt;=0,"C_pre","none"))</f>
        <v/>
      </c>
      <c r="AA512" s="3">
        <f>IF(U512&gt;0.125,"a_pre",IF(U512&gt;=0,"b_pre","none"))</f>
        <v/>
      </c>
      <c r="AB512" s="3">
        <f>AND(Z512="B_pre",AA512="a_pre")</f>
        <v/>
      </c>
      <c r="AC512" s="3">
        <f>AND(Z512="B_pre",AA512="b_pre")</f>
        <v/>
      </c>
      <c r="AD512" s="3">
        <f>AND(Z512="C_pre",AA512="a_pre")</f>
        <v/>
      </c>
      <c r="AE512" s="3">
        <f>AND(Z512="C_pre",AA512="b_pre")</f>
        <v/>
      </c>
      <c r="AF512" s="6">
        <f>待赋值表!C511</f>
        <v/>
      </c>
      <c r="AG512" s="3">
        <f t="array" ref="AG512">IF(AB512=TRUE,"A",IF(AC512=TRUE,"B",IF(AD512=TRUE,"C",IF(AE512=TRUE,"D","其他"))))</f>
        <v/>
      </c>
      <c r="AH512" s="3">
        <f>IF(分析表!$E$12&lt;&gt;"ALL",AND(AF512=分析表!$E$10,AG512=分析表!$E$12),IF(AF512=分析表!$E$10,TRUE(),IF(AF512="ALL",TRUE(),"")))</f>
        <v/>
      </c>
    </row>
    <row r="513">
      <c r="A513" s="3">
        <f>COUNTIF($AH$2:AH513,"TRUE")</f>
        <v/>
      </c>
      <c r="B513" s="3">
        <f>COUNTIF($AG$2:$AG513,#REF!)</f>
        <v/>
      </c>
      <c r="C513" s="56">
        <f>待赋值表!A512</f>
        <v/>
      </c>
      <c r="E513" s="6">
        <f>待赋值表!D512</f>
        <v/>
      </c>
      <c r="F513" s="6">
        <f>待赋值表!E512</f>
        <v/>
      </c>
      <c r="G513" s="6">
        <f>待赋值表!F512</f>
        <v/>
      </c>
      <c r="H513" s="6">
        <f>待赋值表!G512</f>
        <v/>
      </c>
      <c r="I513" s="6">
        <f>待赋值表!H512</f>
        <v/>
      </c>
      <c r="J513" s="6">
        <f>待赋值表!I512</f>
        <v/>
      </c>
      <c r="K513" s="6">
        <f>待赋值表!J512</f>
        <v/>
      </c>
      <c r="L513" s="6">
        <f>待赋值表!K512</f>
        <v/>
      </c>
      <c r="M513" s="6">
        <f>待赋值表!L512</f>
        <v/>
      </c>
      <c r="N513" s="6">
        <f>待赋值表!M512</f>
        <v/>
      </c>
      <c r="O513" s="6">
        <f>待赋值表!N512</f>
        <v/>
      </c>
      <c r="P513" s="6">
        <f>待赋值表!O512</f>
        <v/>
      </c>
      <c r="Q513" s="6">
        <f>IF(待赋值表!P512&lt;&gt;"",待赋值表!P512,0)</f>
        <v/>
      </c>
      <c r="R513" s="6">
        <f>待赋值表!Q512</f>
        <v/>
      </c>
      <c r="S513" s="6">
        <f>待赋值表!R512</f>
        <v/>
      </c>
      <c r="T513" s="6">
        <f>待赋值表!S512</f>
        <v/>
      </c>
      <c r="U513" s="6">
        <f>待赋值表!T512</f>
        <v/>
      </c>
      <c r="V513" s="6">
        <f>待赋值表!U512</f>
        <v/>
      </c>
      <c r="W513" s="6">
        <f>待赋值表!V512</f>
        <v/>
      </c>
      <c r="X513" s="6">
        <f>待赋值表!W512</f>
        <v/>
      </c>
      <c r="Y513" s="6">
        <f>待赋值表!X512</f>
        <v/>
      </c>
      <c r="Z513" s="3">
        <f>IF(M513&gt;=0.01,"B_pre",IF(M513&gt;=0,"C_pre","none"))</f>
        <v/>
      </c>
      <c r="AA513" s="3">
        <f>IF(U513&gt;0.125,"a_pre",IF(U513&gt;=0,"b_pre","none"))</f>
        <v/>
      </c>
      <c r="AB513" s="3">
        <f>AND(Z513="B_pre",AA513="a_pre")</f>
        <v/>
      </c>
      <c r="AC513" s="3">
        <f>AND(Z513="B_pre",AA513="b_pre")</f>
        <v/>
      </c>
      <c r="AD513" s="3">
        <f>AND(Z513="C_pre",AA513="a_pre")</f>
        <v/>
      </c>
      <c r="AE513" s="3">
        <f>AND(Z513="C_pre",AA513="b_pre")</f>
        <v/>
      </c>
      <c r="AF513" s="6">
        <f>待赋值表!C512</f>
        <v/>
      </c>
      <c r="AG513" s="3">
        <f t="array" ref="AG513">IF(AB513=TRUE,"A",IF(AC513=TRUE,"B",IF(AD513=TRUE,"C",IF(AE513=TRUE,"D","其他"))))</f>
        <v/>
      </c>
      <c r="AH513" s="3">
        <f>IF(分析表!$E$12&lt;&gt;"ALL",AND(AF513=分析表!$E$10,AG513=分析表!$E$12),IF(AF513=分析表!$E$10,TRUE(),IF(AF513="ALL",TRUE(),"")))</f>
        <v/>
      </c>
    </row>
    <row r="514">
      <c r="A514" s="3">
        <f>COUNTIF($AH$2:AH514,"TRUE")</f>
        <v/>
      </c>
      <c r="B514" s="3">
        <f>COUNTIF($AG$2:$AG514,#REF!)</f>
        <v/>
      </c>
      <c r="C514" s="56">
        <f>待赋值表!A513</f>
        <v/>
      </c>
      <c r="E514" s="6">
        <f>待赋值表!D513</f>
        <v/>
      </c>
      <c r="F514" s="6">
        <f>待赋值表!E513</f>
        <v/>
      </c>
      <c r="G514" s="6">
        <f>待赋值表!F513</f>
        <v/>
      </c>
      <c r="H514" s="6">
        <f>待赋值表!G513</f>
        <v/>
      </c>
      <c r="I514" s="6">
        <f>待赋值表!H513</f>
        <v/>
      </c>
      <c r="J514" s="6">
        <f>待赋值表!I513</f>
        <v/>
      </c>
      <c r="K514" s="6">
        <f>待赋值表!J513</f>
        <v/>
      </c>
      <c r="L514" s="6">
        <f>待赋值表!K513</f>
        <v/>
      </c>
      <c r="M514" s="6">
        <f>待赋值表!L513</f>
        <v/>
      </c>
      <c r="N514" s="6">
        <f>待赋值表!M513</f>
        <v/>
      </c>
      <c r="O514" s="6">
        <f>待赋值表!N513</f>
        <v/>
      </c>
      <c r="P514" s="6">
        <f>待赋值表!O513</f>
        <v/>
      </c>
      <c r="Q514" s="6">
        <f>IF(待赋值表!P513&lt;&gt;"",待赋值表!P513,0)</f>
        <v/>
      </c>
      <c r="R514" s="6">
        <f>待赋值表!Q513</f>
        <v/>
      </c>
      <c r="S514" s="6">
        <f>待赋值表!R513</f>
        <v/>
      </c>
      <c r="T514" s="6">
        <f>待赋值表!S513</f>
        <v/>
      </c>
      <c r="U514" s="6">
        <f>待赋值表!T513</f>
        <v/>
      </c>
      <c r="V514" s="6">
        <f>待赋值表!U513</f>
        <v/>
      </c>
      <c r="W514" s="6">
        <f>待赋值表!V513</f>
        <v/>
      </c>
      <c r="X514" s="6">
        <f>待赋值表!W513</f>
        <v/>
      </c>
      <c r="Y514" s="6">
        <f>待赋值表!X513</f>
        <v/>
      </c>
      <c r="Z514" s="3">
        <f>IF(M514&gt;=0.01,"B_pre",IF(M514&gt;=0,"C_pre","none"))</f>
        <v/>
      </c>
      <c r="AA514" s="3">
        <f>IF(U514&gt;0.125,"a_pre",IF(U514&gt;=0,"b_pre","none"))</f>
        <v/>
      </c>
      <c r="AB514" s="3">
        <f>AND(Z514="B_pre",AA514="a_pre")</f>
        <v/>
      </c>
      <c r="AC514" s="3">
        <f>AND(Z514="B_pre",AA514="b_pre")</f>
        <v/>
      </c>
      <c r="AD514" s="3">
        <f>AND(Z514="C_pre",AA514="a_pre")</f>
        <v/>
      </c>
      <c r="AE514" s="3">
        <f>AND(Z514="C_pre",AA514="b_pre")</f>
        <v/>
      </c>
      <c r="AF514" s="6">
        <f>待赋值表!C513</f>
        <v/>
      </c>
      <c r="AG514" s="3">
        <f t="array" ref="AG514">IF(AB514=TRUE,"A",IF(AC514=TRUE,"B",IF(AD514=TRUE,"C",IF(AE514=TRUE,"D","其他"))))</f>
        <v/>
      </c>
      <c r="AH514" s="3">
        <f>IF(分析表!$E$12&lt;&gt;"ALL",AND(AF514=分析表!$E$10,AG514=分析表!$E$12),IF(AF514=分析表!$E$10,TRUE(),IF(AF514="ALL",TRUE(),"")))</f>
        <v/>
      </c>
    </row>
    <row r="515">
      <c r="A515" s="3">
        <f>COUNTIF($AH$2:AH515,"TRUE")</f>
        <v/>
      </c>
      <c r="B515" s="3">
        <f>COUNTIF($AG$2:$AG515,#REF!)</f>
        <v/>
      </c>
      <c r="C515" s="56">
        <f>待赋值表!A514</f>
        <v/>
      </c>
      <c r="E515" s="6">
        <f>待赋值表!D514</f>
        <v/>
      </c>
      <c r="F515" s="6">
        <f>待赋值表!E514</f>
        <v/>
      </c>
      <c r="G515" s="6">
        <f>待赋值表!F514</f>
        <v/>
      </c>
      <c r="H515" s="6">
        <f>待赋值表!G514</f>
        <v/>
      </c>
      <c r="I515" s="6">
        <f>待赋值表!H514</f>
        <v/>
      </c>
      <c r="J515" s="6">
        <f>待赋值表!I514</f>
        <v/>
      </c>
      <c r="K515" s="6">
        <f>待赋值表!J514</f>
        <v/>
      </c>
      <c r="L515" s="6">
        <f>待赋值表!K514</f>
        <v/>
      </c>
      <c r="M515" s="6">
        <f>待赋值表!L514</f>
        <v/>
      </c>
      <c r="N515" s="6">
        <f>待赋值表!M514</f>
        <v/>
      </c>
      <c r="O515" s="6">
        <f>待赋值表!N514</f>
        <v/>
      </c>
      <c r="P515" s="6">
        <f>待赋值表!O514</f>
        <v/>
      </c>
      <c r="Q515" s="6">
        <f>IF(待赋值表!P514&lt;&gt;"",待赋值表!P514,0)</f>
        <v/>
      </c>
      <c r="R515" s="6">
        <f>待赋值表!Q514</f>
        <v/>
      </c>
      <c r="S515" s="6">
        <f>待赋值表!R514</f>
        <v/>
      </c>
      <c r="T515" s="6">
        <f>待赋值表!S514</f>
        <v/>
      </c>
      <c r="U515" s="6">
        <f>待赋值表!T514</f>
        <v/>
      </c>
      <c r="V515" s="6">
        <f>待赋值表!U514</f>
        <v/>
      </c>
      <c r="W515" s="6">
        <f>待赋值表!V514</f>
        <v/>
      </c>
      <c r="X515" s="6">
        <f>待赋值表!W514</f>
        <v/>
      </c>
      <c r="Y515" s="6">
        <f>待赋值表!X514</f>
        <v/>
      </c>
      <c r="Z515" s="3">
        <f>IF(M515&gt;=0.01,"B_pre",IF(M515&gt;=0,"C_pre","none"))</f>
        <v/>
      </c>
      <c r="AA515" s="3">
        <f>IF(U515&gt;0.125,"a_pre",IF(U515&gt;=0,"b_pre","none"))</f>
        <v/>
      </c>
      <c r="AB515" s="3">
        <f>AND(Z515="B_pre",AA515="a_pre")</f>
        <v/>
      </c>
      <c r="AC515" s="3">
        <f>AND(Z515="B_pre",AA515="b_pre")</f>
        <v/>
      </c>
      <c r="AD515" s="3">
        <f>AND(Z515="C_pre",AA515="a_pre")</f>
        <v/>
      </c>
      <c r="AE515" s="3">
        <f>AND(Z515="C_pre",AA515="b_pre")</f>
        <v/>
      </c>
      <c r="AF515" s="6">
        <f>待赋值表!C514</f>
        <v/>
      </c>
      <c r="AG515" s="3">
        <f t="array" ref="AG515">IF(AB515=TRUE,"A",IF(AC515=TRUE,"B",IF(AD515=TRUE,"C",IF(AE515=TRUE,"D","其他"))))</f>
        <v/>
      </c>
      <c r="AH515" s="3">
        <f>IF(分析表!$E$12&lt;&gt;"ALL",AND(AF515=分析表!$E$10,AG515=分析表!$E$12),IF(AF515=分析表!$E$10,TRUE(),IF(AF515="ALL",TRUE(),"")))</f>
        <v/>
      </c>
    </row>
    <row r="516">
      <c r="A516" s="3">
        <f>COUNTIF($AH$2:AH516,"TRUE")</f>
        <v/>
      </c>
      <c r="B516" s="3">
        <f>COUNTIF($AG$2:$AG516,#REF!)</f>
        <v/>
      </c>
      <c r="C516" s="56">
        <f>待赋值表!A515</f>
        <v/>
      </c>
      <c r="E516" s="6">
        <f>待赋值表!D515</f>
        <v/>
      </c>
      <c r="F516" s="6">
        <f>待赋值表!E515</f>
        <v/>
      </c>
      <c r="G516" s="6">
        <f>待赋值表!F515</f>
        <v/>
      </c>
      <c r="H516" s="6">
        <f>待赋值表!G515</f>
        <v/>
      </c>
      <c r="I516" s="6">
        <f>待赋值表!H515</f>
        <v/>
      </c>
      <c r="J516" s="6">
        <f>待赋值表!I515</f>
        <v/>
      </c>
      <c r="K516" s="6">
        <f>待赋值表!J515</f>
        <v/>
      </c>
      <c r="L516" s="6">
        <f>待赋值表!K515</f>
        <v/>
      </c>
      <c r="M516" s="6">
        <f>待赋值表!L515</f>
        <v/>
      </c>
      <c r="N516" s="6">
        <f>待赋值表!M515</f>
        <v/>
      </c>
      <c r="O516" s="6">
        <f>待赋值表!N515</f>
        <v/>
      </c>
      <c r="P516" s="6">
        <f>待赋值表!O515</f>
        <v/>
      </c>
      <c r="Q516" s="6">
        <f>IF(待赋值表!P515&lt;&gt;"",待赋值表!P515,0)</f>
        <v/>
      </c>
      <c r="R516" s="6">
        <f>待赋值表!Q515</f>
        <v/>
      </c>
      <c r="S516" s="6">
        <f>待赋值表!R515</f>
        <v/>
      </c>
      <c r="T516" s="6">
        <f>待赋值表!S515</f>
        <v/>
      </c>
      <c r="U516" s="6">
        <f>待赋值表!T515</f>
        <v/>
      </c>
      <c r="V516" s="6">
        <f>待赋值表!U515</f>
        <v/>
      </c>
      <c r="W516" s="6">
        <f>待赋值表!V515</f>
        <v/>
      </c>
      <c r="X516" s="6">
        <f>待赋值表!W515</f>
        <v/>
      </c>
      <c r="Y516" s="6">
        <f>待赋值表!X515</f>
        <v/>
      </c>
      <c r="Z516" s="3">
        <f>IF(M516&gt;=0.01,"B_pre",IF(M516&gt;=0,"C_pre","none"))</f>
        <v/>
      </c>
      <c r="AA516" s="3">
        <f>IF(U516&gt;0.125,"a_pre",IF(U516&gt;=0,"b_pre","none"))</f>
        <v/>
      </c>
      <c r="AB516" s="3">
        <f>AND(Z516="B_pre",AA516="a_pre")</f>
        <v/>
      </c>
      <c r="AC516" s="3">
        <f>AND(Z516="B_pre",AA516="b_pre")</f>
        <v/>
      </c>
      <c r="AD516" s="3">
        <f>AND(Z516="C_pre",AA516="a_pre")</f>
        <v/>
      </c>
      <c r="AE516" s="3">
        <f>AND(Z516="C_pre",AA516="b_pre")</f>
        <v/>
      </c>
      <c r="AF516" s="6">
        <f>待赋值表!C515</f>
        <v/>
      </c>
      <c r="AG516" s="3">
        <f t="array" ref="AG516">IF(AB516=TRUE,"A",IF(AC516=TRUE,"B",IF(AD516=TRUE,"C",IF(AE516=TRUE,"D","其他"))))</f>
        <v/>
      </c>
      <c r="AH516" s="3">
        <f>IF(分析表!$E$12&lt;&gt;"ALL",AND(AF516=分析表!$E$10,AG516=分析表!$E$12),IF(AF516=分析表!$E$10,TRUE(),IF(AF516="ALL",TRUE(),"")))</f>
        <v/>
      </c>
    </row>
    <row r="517">
      <c r="A517" s="3">
        <f>COUNTIF($AH$2:AH517,"TRUE")</f>
        <v/>
      </c>
      <c r="B517" s="3">
        <f>COUNTIF($AG$2:$AG517,#REF!)</f>
        <v/>
      </c>
      <c r="C517" s="56">
        <f>待赋值表!A516</f>
        <v/>
      </c>
      <c r="E517" s="6">
        <f>待赋值表!D516</f>
        <v/>
      </c>
      <c r="F517" s="6">
        <f>待赋值表!E516</f>
        <v/>
      </c>
      <c r="G517" s="6">
        <f>待赋值表!F516</f>
        <v/>
      </c>
      <c r="H517" s="6">
        <f>待赋值表!G516</f>
        <v/>
      </c>
      <c r="I517" s="6">
        <f>待赋值表!H516</f>
        <v/>
      </c>
      <c r="J517" s="6">
        <f>待赋值表!I516</f>
        <v/>
      </c>
      <c r="K517" s="6">
        <f>待赋值表!J516</f>
        <v/>
      </c>
      <c r="L517" s="6">
        <f>待赋值表!K516</f>
        <v/>
      </c>
      <c r="M517" s="6">
        <f>待赋值表!L516</f>
        <v/>
      </c>
      <c r="N517" s="6">
        <f>待赋值表!M516</f>
        <v/>
      </c>
      <c r="O517" s="6">
        <f>待赋值表!N516</f>
        <v/>
      </c>
      <c r="P517" s="6">
        <f>待赋值表!O516</f>
        <v/>
      </c>
      <c r="Q517" s="6">
        <f>IF(待赋值表!P516&lt;&gt;"",待赋值表!P516,0)</f>
        <v/>
      </c>
      <c r="R517" s="6">
        <f>待赋值表!Q516</f>
        <v/>
      </c>
      <c r="S517" s="6">
        <f>待赋值表!R516</f>
        <v/>
      </c>
      <c r="T517" s="6">
        <f>待赋值表!S516</f>
        <v/>
      </c>
      <c r="U517" s="6">
        <f>待赋值表!T516</f>
        <v/>
      </c>
      <c r="V517" s="6">
        <f>待赋值表!U516</f>
        <v/>
      </c>
      <c r="W517" s="6">
        <f>待赋值表!V516</f>
        <v/>
      </c>
      <c r="X517" s="6">
        <f>待赋值表!W516</f>
        <v/>
      </c>
      <c r="Y517" s="6">
        <f>待赋值表!X516</f>
        <v/>
      </c>
      <c r="Z517" s="3">
        <f>IF(M517&gt;=0.01,"B_pre",IF(M517&gt;=0,"C_pre","none"))</f>
        <v/>
      </c>
      <c r="AA517" s="3">
        <f>IF(U517&gt;0.125,"a_pre",IF(U517&gt;=0,"b_pre","none"))</f>
        <v/>
      </c>
      <c r="AB517" s="3">
        <f>AND(Z517="B_pre",AA517="a_pre")</f>
        <v/>
      </c>
      <c r="AC517" s="3">
        <f>AND(Z517="B_pre",AA517="b_pre")</f>
        <v/>
      </c>
      <c r="AD517" s="3">
        <f>AND(Z517="C_pre",AA517="a_pre")</f>
        <v/>
      </c>
      <c r="AE517" s="3">
        <f>AND(Z517="C_pre",AA517="b_pre")</f>
        <v/>
      </c>
      <c r="AF517" s="6">
        <f>待赋值表!C516</f>
        <v/>
      </c>
      <c r="AG517" s="3">
        <f t="array" ref="AG517">IF(AB517=TRUE,"A",IF(AC517=TRUE,"B",IF(AD517=TRUE,"C",IF(AE517=TRUE,"D","其他"))))</f>
        <v/>
      </c>
      <c r="AH517" s="3">
        <f>IF(分析表!$E$12&lt;&gt;"ALL",AND(AF517=分析表!$E$10,AG517=分析表!$E$12),IF(AF517=分析表!$E$10,TRUE(),IF(AF517="ALL",TRUE(),"")))</f>
        <v/>
      </c>
    </row>
    <row r="518">
      <c r="A518" s="3">
        <f>COUNTIF($AH$2:AH518,"TRUE")</f>
        <v/>
      </c>
      <c r="B518" s="3">
        <f>COUNTIF($AG$2:$AG518,#REF!)</f>
        <v/>
      </c>
      <c r="C518" s="56">
        <f>待赋值表!A517</f>
        <v/>
      </c>
      <c r="E518" s="6">
        <f>待赋值表!D517</f>
        <v/>
      </c>
      <c r="F518" s="6">
        <f>待赋值表!E517</f>
        <v/>
      </c>
      <c r="G518" s="6">
        <f>待赋值表!F517</f>
        <v/>
      </c>
      <c r="H518" s="6">
        <f>待赋值表!G517</f>
        <v/>
      </c>
      <c r="I518" s="6">
        <f>待赋值表!H517</f>
        <v/>
      </c>
      <c r="J518" s="6">
        <f>待赋值表!I517</f>
        <v/>
      </c>
      <c r="K518" s="6">
        <f>待赋值表!J517</f>
        <v/>
      </c>
      <c r="L518" s="6">
        <f>待赋值表!K517</f>
        <v/>
      </c>
      <c r="M518" s="6">
        <f>待赋值表!L517</f>
        <v/>
      </c>
      <c r="N518" s="6">
        <f>待赋值表!M517</f>
        <v/>
      </c>
      <c r="O518" s="6">
        <f>待赋值表!N517</f>
        <v/>
      </c>
      <c r="P518" s="6">
        <f>待赋值表!O517</f>
        <v/>
      </c>
      <c r="Q518" s="6">
        <f>IF(待赋值表!P517&lt;&gt;"",待赋值表!P517,0)</f>
        <v/>
      </c>
      <c r="R518" s="6">
        <f>待赋值表!Q517</f>
        <v/>
      </c>
      <c r="S518" s="6">
        <f>待赋值表!R517</f>
        <v/>
      </c>
      <c r="T518" s="6">
        <f>待赋值表!S517</f>
        <v/>
      </c>
      <c r="U518" s="6">
        <f>待赋值表!T517</f>
        <v/>
      </c>
      <c r="V518" s="6">
        <f>待赋值表!U517</f>
        <v/>
      </c>
      <c r="W518" s="6">
        <f>待赋值表!V517</f>
        <v/>
      </c>
      <c r="X518" s="6">
        <f>待赋值表!W517</f>
        <v/>
      </c>
      <c r="Y518" s="6">
        <f>待赋值表!X517</f>
        <v/>
      </c>
      <c r="Z518" s="3">
        <f>IF(M518&gt;=0.01,"B_pre",IF(M518&gt;=0,"C_pre","none"))</f>
        <v/>
      </c>
      <c r="AA518" s="3">
        <f>IF(U518&gt;0.125,"a_pre",IF(U518&gt;=0,"b_pre","none"))</f>
        <v/>
      </c>
      <c r="AB518" s="3">
        <f>AND(Z518="B_pre",AA518="a_pre")</f>
        <v/>
      </c>
      <c r="AC518" s="3">
        <f>AND(Z518="B_pre",AA518="b_pre")</f>
        <v/>
      </c>
      <c r="AD518" s="3">
        <f>AND(Z518="C_pre",AA518="a_pre")</f>
        <v/>
      </c>
      <c r="AE518" s="3">
        <f>AND(Z518="C_pre",AA518="b_pre")</f>
        <v/>
      </c>
      <c r="AF518" s="6">
        <f>待赋值表!C517</f>
        <v/>
      </c>
      <c r="AG518" s="3">
        <f t="array" ref="AG518">IF(AB518=TRUE,"A",IF(AC518=TRUE,"B",IF(AD518=TRUE,"C",IF(AE518=TRUE,"D","其他"))))</f>
        <v/>
      </c>
      <c r="AH518" s="3">
        <f>IF(分析表!$E$12&lt;&gt;"ALL",AND(AF518=分析表!$E$10,AG518=分析表!$E$12),IF(AF518=分析表!$E$10,TRUE(),IF(AF518="ALL",TRUE(),"")))</f>
        <v/>
      </c>
    </row>
    <row r="519">
      <c r="A519" s="3">
        <f>COUNTIF($AH$2:AH519,"TRUE")</f>
        <v/>
      </c>
      <c r="B519" s="3">
        <f>COUNTIF($AG$2:$AG519,#REF!)</f>
        <v/>
      </c>
      <c r="C519" s="56">
        <f>待赋值表!A518</f>
        <v/>
      </c>
      <c r="E519" s="6">
        <f>待赋值表!D518</f>
        <v/>
      </c>
      <c r="F519" s="6">
        <f>待赋值表!E518</f>
        <v/>
      </c>
      <c r="G519" s="6">
        <f>待赋值表!F518</f>
        <v/>
      </c>
      <c r="H519" s="6">
        <f>待赋值表!G518</f>
        <v/>
      </c>
      <c r="I519" s="6">
        <f>待赋值表!H518</f>
        <v/>
      </c>
      <c r="J519" s="6">
        <f>待赋值表!I518</f>
        <v/>
      </c>
      <c r="K519" s="6">
        <f>待赋值表!J518</f>
        <v/>
      </c>
      <c r="L519" s="6">
        <f>待赋值表!K518</f>
        <v/>
      </c>
      <c r="M519" s="6">
        <f>待赋值表!L518</f>
        <v/>
      </c>
      <c r="N519" s="6">
        <f>待赋值表!M518</f>
        <v/>
      </c>
      <c r="O519" s="6">
        <f>待赋值表!N518</f>
        <v/>
      </c>
      <c r="P519" s="6">
        <f>待赋值表!O518</f>
        <v/>
      </c>
      <c r="Q519" s="6">
        <f>IF(待赋值表!P518&lt;&gt;"",待赋值表!P518,0)</f>
        <v/>
      </c>
      <c r="R519" s="6">
        <f>待赋值表!Q518</f>
        <v/>
      </c>
      <c r="S519" s="6">
        <f>待赋值表!R518</f>
        <v/>
      </c>
      <c r="T519" s="6">
        <f>待赋值表!S518</f>
        <v/>
      </c>
      <c r="U519" s="6">
        <f>待赋值表!T518</f>
        <v/>
      </c>
      <c r="V519" s="6">
        <f>待赋值表!U518</f>
        <v/>
      </c>
      <c r="W519" s="6">
        <f>待赋值表!V518</f>
        <v/>
      </c>
      <c r="X519" s="6">
        <f>待赋值表!W518</f>
        <v/>
      </c>
      <c r="Y519" s="6">
        <f>待赋值表!X518</f>
        <v/>
      </c>
      <c r="Z519" s="3">
        <f>IF(M519&gt;=0.01,"B_pre",IF(M519&gt;=0,"C_pre","none"))</f>
        <v/>
      </c>
      <c r="AA519" s="3">
        <f>IF(U519&gt;0.125,"a_pre",IF(U519&gt;=0,"b_pre","none"))</f>
        <v/>
      </c>
      <c r="AB519" s="3">
        <f>AND(Z519="B_pre",AA519="a_pre")</f>
        <v/>
      </c>
      <c r="AC519" s="3">
        <f>AND(Z519="B_pre",AA519="b_pre")</f>
        <v/>
      </c>
      <c r="AD519" s="3">
        <f>AND(Z519="C_pre",AA519="a_pre")</f>
        <v/>
      </c>
      <c r="AE519" s="3">
        <f>AND(Z519="C_pre",AA519="b_pre")</f>
        <v/>
      </c>
      <c r="AF519" s="6">
        <f>待赋值表!C518</f>
        <v/>
      </c>
      <c r="AG519" s="3">
        <f t="array" ref="AG519">IF(AB519=TRUE,"A",IF(AC519=TRUE,"B",IF(AD519=TRUE,"C",IF(AE519=TRUE,"D","其他"))))</f>
        <v/>
      </c>
      <c r="AH519" s="3">
        <f>IF(分析表!$E$12&lt;&gt;"ALL",AND(AF519=分析表!$E$10,AG519=分析表!$E$12),IF(AF519=分析表!$E$10,TRUE(),IF(AF519="ALL",TRUE(),"")))</f>
        <v/>
      </c>
    </row>
    <row r="520">
      <c r="A520" s="3">
        <f>COUNTIF($AH$2:AH520,"TRUE")</f>
        <v/>
      </c>
      <c r="B520" s="3">
        <f>COUNTIF($AG$2:$AG520,#REF!)</f>
        <v/>
      </c>
      <c r="C520" s="56">
        <f>待赋值表!A519</f>
        <v/>
      </c>
      <c r="E520" s="6">
        <f>待赋值表!D519</f>
        <v/>
      </c>
      <c r="F520" s="6">
        <f>待赋值表!E519</f>
        <v/>
      </c>
      <c r="G520" s="6">
        <f>待赋值表!F519</f>
        <v/>
      </c>
      <c r="H520" s="6">
        <f>待赋值表!G519</f>
        <v/>
      </c>
      <c r="I520" s="6">
        <f>待赋值表!H519</f>
        <v/>
      </c>
      <c r="J520" s="6">
        <f>待赋值表!I519</f>
        <v/>
      </c>
      <c r="K520" s="6">
        <f>待赋值表!J519</f>
        <v/>
      </c>
      <c r="L520" s="6">
        <f>待赋值表!K519</f>
        <v/>
      </c>
      <c r="M520" s="6">
        <f>待赋值表!L519</f>
        <v/>
      </c>
      <c r="N520" s="6">
        <f>待赋值表!M519</f>
        <v/>
      </c>
      <c r="O520" s="6">
        <f>待赋值表!N519</f>
        <v/>
      </c>
      <c r="P520" s="6">
        <f>待赋值表!O519</f>
        <v/>
      </c>
      <c r="Q520" s="6">
        <f>IF(待赋值表!P519&lt;&gt;"",待赋值表!P519,0)</f>
        <v/>
      </c>
      <c r="R520" s="6">
        <f>待赋值表!Q519</f>
        <v/>
      </c>
      <c r="S520" s="6">
        <f>待赋值表!R519</f>
        <v/>
      </c>
      <c r="T520" s="6">
        <f>待赋值表!S519</f>
        <v/>
      </c>
      <c r="U520" s="6">
        <f>待赋值表!T519</f>
        <v/>
      </c>
      <c r="V520" s="6">
        <f>待赋值表!U519</f>
        <v/>
      </c>
      <c r="W520" s="6">
        <f>待赋值表!V519</f>
        <v/>
      </c>
      <c r="X520" s="6">
        <f>待赋值表!W519</f>
        <v/>
      </c>
      <c r="Y520" s="6">
        <f>待赋值表!X519</f>
        <v/>
      </c>
      <c r="Z520" s="3">
        <f>IF(M520&gt;=0.01,"B_pre",IF(M520&gt;=0,"C_pre","none"))</f>
        <v/>
      </c>
      <c r="AA520" s="3">
        <f>IF(U520&gt;0.125,"a_pre",IF(U520&gt;=0,"b_pre","none"))</f>
        <v/>
      </c>
      <c r="AB520" s="3">
        <f>AND(Z520="B_pre",AA520="a_pre")</f>
        <v/>
      </c>
      <c r="AC520" s="3">
        <f>AND(Z520="B_pre",AA520="b_pre")</f>
        <v/>
      </c>
      <c r="AD520" s="3">
        <f>AND(Z520="C_pre",AA520="a_pre")</f>
        <v/>
      </c>
      <c r="AE520" s="3">
        <f>AND(Z520="C_pre",AA520="b_pre")</f>
        <v/>
      </c>
      <c r="AF520" s="6">
        <f>待赋值表!C519</f>
        <v/>
      </c>
      <c r="AG520" s="3">
        <f t="array" ref="AG520">IF(AB520=TRUE,"A",IF(AC520=TRUE,"B",IF(AD520=TRUE,"C",IF(AE520=TRUE,"D","其他"))))</f>
        <v/>
      </c>
      <c r="AH520" s="3">
        <f>IF(分析表!$E$12&lt;&gt;"ALL",AND(AF520=分析表!$E$10,AG520=分析表!$E$12),IF(AF520=分析表!$E$10,TRUE(),IF(AF520="ALL",TRUE(),"")))</f>
        <v/>
      </c>
    </row>
    <row r="521">
      <c r="A521" s="3">
        <f>COUNTIF($AH$2:AH521,"TRUE")</f>
        <v/>
      </c>
      <c r="B521" s="3">
        <f>COUNTIF($AG$2:$AG521,#REF!)</f>
        <v/>
      </c>
      <c r="C521" s="56">
        <f>待赋值表!A520</f>
        <v/>
      </c>
      <c r="E521" s="6">
        <f>待赋值表!D520</f>
        <v/>
      </c>
      <c r="F521" s="6">
        <f>待赋值表!E520</f>
        <v/>
      </c>
      <c r="G521" s="6">
        <f>待赋值表!F520</f>
        <v/>
      </c>
      <c r="H521" s="6">
        <f>待赋值表!G520</f>
        <v/>
      </c>
      <c r="I521" s="6">
        <f>待赋值表!H520</f>
        <v/>
      </c>
      <c r="J521" s="6">
        <f>待赋值表!I520</f>
        <v/>
      </c>
      <c r="K521" s="6">
        <f>待赋值表!J520</f>
        <v/>
      </c>
      <c r="L521" s="6">
        <f>待赋值表!K520</f>
        <v/>
      </c>
      <c r="M521" s="6">
        <f>待赋值表!L520</f>
        <v/>
      </c>
      <c r="N521" s="6">
        <f>待赋值表!M520</f>
        <v/>
      </c>
      <c r="O521" s="6">
        <f>待赋值表!N520</f>
        <v/>
      </c>
      <c r="P521" s="6">
        <f>待赋值表!O520</f>
        <v/>
      </c>
      <c r="Q521" s="6">
        <f>IF(待赋值表!P520&lt;&gt;"",待赋值表!P520,0)</f>
        <v/>
      </c>
      <c r="R521" s="6">
        <f>待赋值表!Q520</f>
        <v/>
      </c>
      <c r="S521" s="6">
        <f>待赋值表!R520</f>
        <v/>
      </c>
      <c r="T521" s="6">
        <f>待赋值表!S520</f>
        <v/>
      </c>
      <c r="U521" s="6">
        <f>待赋值表!T520</f>
        <v/>
      </c>
      <c r="V521" s="6">
        <f>待赋值表!U520</f>
        <v/>
      </c>
      <c r="W521" s="6">
        <f>待赋值表!V520</f>
        <v/>
      </c>
      <c r="X521" s="6">
        <f>待赋值表!W520</f>
        <v/>
      </c>
      <c r="Y521" s="6">
        <f>待赋值表!X520</f>
        <v/>
      </c>
      <c r="Z521" s="3">
        <f>IF(M521&gt;=0.01,"B_pre",IF(M521&gt;=0,"C_pre","none"))</f>
        <v/>
      </c>
      <c r="AA521" s="3">
        <f>IF(U521&gt;0.125,"a_pre",IF(U521&gt;=0,"b_pre","none"))</f>
        <v/>
      </c>
      <c r="AB521" s="3">
        <f>AND(Z521="B_pre",AA521="a_pre")</f>
        <v/>
      </c>
      <c r="AC521" s="3">
        <f>AND(Z521="B_pre",AA521="b_pre")</f>
        <v/>
      </c>
      <c r="AD521" s="3">
        <f>AND(Z521="C_pre",AA521="a_pre")</f>
        <v/>
      </c>
      <c r="AE521" s="3">
        <f>AND(Z521="C_pre",AA521="b_pre")</f>
        <v/>
      </c>
      <c r="AF521" s="6">
        <f>待赋值表!C520</f>
        <v/>
      </c>
      <c r="AG521" s="3">
        <f t="array" ref="AG521">IF(AB521=TRUE,"A",IF(AC521=TRUE,"B",IF(AD521=TRUE,"C",IF(AE521=TRUE,"D","其他"))))</f>
        <v/>
      </c>
      <c r="AH521" s="3">
        <f>IF(分析表!$E$12&lt;&gt;"ALL",AND(AF521=分析表!$E$10,AG521=分析表!$E$12),IF(AF521=分析表!$E$10,TRUE(),IF(AF521="ALL",TRUE(),"")))</f>
        <v/>
      </c>
    </row>
    <row r="522">
      <c r="A522" s="3">
        <f>COUNTIF($AH$2:AH522,"TRUE")</f>
        <v/>
      </c>
      <c r="B522" s="3">
        <f>COUNTIF($AG$2:$AG522,#REF!)</f>
        <v/>
      </c>
      <c r="C522" s="56">
        <f>待赋值表!A521</f>
        <v/>
      </c>
      <c r="E522" s="6">
        <f>待赋值表!D521</f>
        <v/>
      </c>
      <c r="F522" s="6">
        <f>待赋值表!E521</f>
        <v/>
      </c>
      <c r="G522" s="6">
        <f>待赋值表!F521</f>
        <v/>
      </c>
      <c r="H522" s="6">
        <f>待赋值表!G521</f>
        <v/>
      </c>
      <c r="I522" s="6">
        <f>待赋值表!H521</f>
        <v/>
      </c>
      <c r="J522" s="6">
        <f>待赋值表!I521</f>
        <v/>
      </c>
      <c r="K522" s="6">
        <f>待赋值表!J521</f>
        <v/>
      </c>
      <c r="L522" s="6">
        <f>待赋值表!K521</f>
        <v/>
      </c>
      <c r="M522" s="6">
        <f>待赋值表!L521</f>
        <v/>
      </c>
      <c r="N522" s="6">
        <f>待赋值表!M521</f>
        <v/>
      </c>
      <c r="O522" s="6">
        <f>待赋值表!N521</f>
        <v/>
      </c>
      <c r="P522" s="6">
        <f>待赋值表!O521</f>
        <v/>
      </c>
      <c r="Q522" s="6">
        <f>IF(待赋值表!P521&lt;&gt;"",待赋值表!P521,0)</f>
        <v/>
      </c>
      <c r="R522" s="6">
        <f>待赋值表!Q521</f>
        <v/>
      </c>
      <c r="S522" s="6">
        <f>待赋值表!R521</f>
        <v/>
      </c>
      <c r="T522" s="6">
        <f>待赋值表!S521</f>
        <v/>
      </c>
      <c r="U522" s="6">
        <f>待赋值表!T521</f>
        <v/>
      </c>
      <c r="V522" s="6">
        <f>待赋值表!U521</f>
        <v/>
      </c>
      <c r="W522" s="6">
        <f>待赋值表!V521</f>
        <v/>
      </c>
      <c r="X522" s="6">
        <f>待赋值表!W521</f>
        <v/>
      </c>
      <c r="Y522" s="6">
        <f>待赋值表!X521</f>
        <v/>
      </c>
      <c r="Z522" s="3">
        <f>IF(M522&gt;=0.01,"B_pre",IF(M522&gt;=0,"C_pre","none"))</f>
        <v/>
      </c>
      <c r="AA522" s="3">
        <f>IF(U522&gt;0.125,"a_pre",IF(U522&gt;=0,"b_pre","none"))</f>
        <v/>
      </c>
      <c r="AB522" s="3">
        <f>AND(Z522="B_pre",AA522="a_pre")</f>
        <v/>
      </c>
      <c r="AC522" s="3">
        <f>AND(Z522="B_pre",AA522="b_pre")</f>
        <v/>
      </c>
      <c r="AD522" s="3">
        <f>AND(Z522="C_pre",AA522="a_pre")</f>
        <v/>
      </c>
      <c r="AE522" s="3">
        <f>AND(Z522="C_pre",AA522="b_pre")</f>
        <v/>
      </c>
      <c r="AF522" s="6">
        <f>待赋值表!C521</f>
        <v/>
      </c>
      <c r="AG522" s="3">
        <f t="array" ref="AG522">IF(AB522=TRUE,"A",IF(AC522=TRUE,"B",IF(AD522=TRUE,"C",IF(AE522=TRUE,"D","其他"))))</f>
        <v/>
      </c>
      <c r="AH522" s="3">
        <f>IF(分析表!$E$12&lt;&gt;"ALL",AND(AF522=分析表!$E$10,AG522=分析表!$E$12),IF(AF522=分析表!$E$10,TRUE(),IF(AF522="ALL",TRUE(),"")))</f>
        <v/>
      </c>
    </row>
    <row r="523">
      <c r="A523" s="3">
        <f>COUNTIF($AH$2:AH523,"TRUE")</f>
        <v/>
      </c>
      <c r="B523" s="3">
        <f>COUNTIF($AG$2:$AG523,#REF!)</f>
        <v/>
      </c>
      <c r="C523" s="56">
        <f>待赋值表!A522</f>
        <v/>
      </c>
      <c r="E523" s="6">
        <f>待赋值表!D522</f>
        <v/>
      </c>
      <c r="F523" s="6">
        <f>待赋值表!E522</f>
        <v/>
      </c>
      <c r="G523" s="6">
        <f>待赋值表!F522</f>
        <v/>
      </c>
      <c r="H523" s="6">
        <f>待赋值表!G522</f>
        <v/>
      </c>
      <c r="I523" s="6">
        <f>待赋值表!H522</f>
        <v/>
      </c>
      <c r="J523" s="6">
        <f>待赋值表!I522</f>
        <v/>
      </c>
      <c r="K523" s="6">
        <f>待赋值表!J522</f>
        <v/>
      </c>
      <c r="L523" s="6">
        <f>待赋值表!K522</f>
        <v/>
      </c>
      <c r="M523" s="6">
        <f>待赋值表!L522</f>
        <v/>
      </c>
      <c r="N523" s="6">
        <f>待赋值表!M522</f>
        <v/>
      </c>
      <c r="O523" s="6">
        <f>待赋值表!N522</f>
        <v/>
      </c>
      <c r="P523" s="6">
        <f>待赋值表!O522</f>
        <v/>
      </c>
      <c r="Q523" s="6">
        <f>IF(待赋值表!P522&lt;&gt;"",待赋值表!P522,0)</f>
        <v/>
      </c>
      <c r="R523" s="6">
        <f>待赋值表!Q522</f>
        <v/>
      </c>
      <c r="S523" s="6">
        <f>待赋值表!R522</f>
        <v/>
      </c>
      <c r="T523" s="6">
        <f>待赋值表!S522</f>
        <v/>
      </c>
      <c r="U523" s="6">
        <f>待赋值表!T522</f>
        <v/>
      </c>
      <c r="V523" s="6">
        <f>待赋值表!U522</f>
        <v/>
      </c>
      <c r="W523" s="6">
        <f>待赋值表!V522</f>
        <v/>
      </c>
      <c r="X523" s="6">
        <f>待赋值表!W522</f>
        <v/>
      </c>
      <c r="Y523" s="6">
        <f>待赋值表!X522</f>
        <v/>
      </c>
      <c r="Z523" s="3">
        <f>IF(M523&gt;=0.01,"B_pre",IF(M523&gt;=0,"C_pre","none"))</f>
        <v/>
      </c>
      <c r="AA523" s="3">
        <f>IF(U523&gt;0.125,"a_pre",IF(U523&gt;=0,"b_pre","none"))</f>
        <v/>
      </c>
      <c r="AB523" s="3">
        <f>AND(Z523="B_pre",AA523="a_pre")</f>
        <v/>
      </c>
      <c r="AC523" s="3">
        <f>AND(Z523="B_pre",AA523="b_pre")</f>
        <v/>
      </c>
      <c r="AD523" s="3">
        <f>AND(Z523="C_pre",AA523="a_pre")</f>
        <v/>
      </c>
      <c r="AE523" s="3">
        <f>AND(Z523="C_pre",AA523="b_pre")</f>
        <v/>
      </c>
      <c r="AF523" s="6">
        <f>待赋值表!C522</f>
        <v/>
      </c>
      <c r="AG523" s="3">
        <f t="array" ref="AG523">IF(AB523=TRUE,"A",IF(AC523=TRUE,"B",IF(AD523=TRUE,"C",IF(AE523=TRUE,"D","其他"))))</f>
        <v/>
      </c>
      <c r="AH523" s="3">
        <f>IF(分析表!$E$12&lt;&gt;"ALL",AND(AF523=分析表!$E$10,AG523=分析表!$E$12),IF(AF523=分析表!$E$10,TRUE(),IF(AF523="ALL",TRUE(),"")))</f>
        <v/>
      </c>
    </row>
    <row r="524">
      <c r="A524" s="3">
        <f>COUNTIF($AH$2:AH524,"TRUE")</f>
        <v/>
      </c>
      <c r="B524" s="3">
        <f>COUNTIF($AG$2:$AG524,#REF!)</f>
        <v/>
      </c>
      <c r="C524" s="56">
        <f>待赋值表!A523</f>
        <v/>
      </c>
      <c r="E524" s="6">
        <f>待赋值表!D523</f>
        <v/>
      </c>
      <c r="F524" s="6">
        <f>待赋值表!E523</f>
        <v/>
      </c>
      <c r="G524" s="6">
        <f>待赋值表!F523</f>
        <v/>
      </c>
      <c r="H524" s="6">
        <f>待赋值表!G523</f>
        <v/>
      </c>
      <c r="I524" s="6">
        <f>待赋值表!H523</f>
        <v/>
      </c>
      <c r="J524" s="6">
        <f>待赋值表!I523</f>
        <v/>
      </c>
      <c r="K524" s="6">
        <f>待赋值表!J523</f>
        <v/>
      </c>
      <c r="L524" s="6">
        <f>待赋值表!K523</f>
        <v/>
      </c>
      <c r="M524" s="6">
        <f>待赋值表!L523</f>
        <v/>
      </c>
      <c r="N524" s="6">
        <f>待赋值表!M523</f>
        <v/>
      </c>
      <c r="O524" s="6">
        <f>待赋值表!N523</f>
        <v/>
      </c>
      <c r="P524" s="6">
        <f>待赋值表!O523</f>
        <v/>
      </c>
      <c r="Q524" s="6">
        <f>IF(待赋值表!P523&lt;&gt;"",待赋值表!P523,0)</f>
        <v/>
      </c>
      <c r="R524" s="6">
        <f>待赋值表!Q523</f>
        <v/>
      </c>
      <c r="S524" s="6">
        <f>待赋值表!R523</f>
        <v/>
      </c>
      <c r="T524" s="6">
        <f>待赋值表!S523</f>
        <v/>
      </c>
      <c r="U524" s="6">
        <f>待赋值表!T523</f>
        <v/>
      </c>
      <c r="V524" s="6">
        <f>待赋值表!U523</f>
        <v/>
      </c>
      <c r="W524" s="6">
        <f>待赋值表!V523</f>
        <v/>
      </c>
      <c r="X524" s="6">
        <f>待赋值表!W523</f>
        <v/>
      </c>
      <c r="Y524" s="6">
        <f>待赋值表!X523</f>
        <v/>
      </c>
      <c r="Z524" s="3">
        <f>IF(M524&gt;=0.01,"B_pre",IF(M524&gt;=0,"C_pre","none"))</f>
        <v/>
      </c>
      <c r="AA524" s="3">
        <f>IF(U524&gt;0.125,"a_pre",IF(U524&gt;=0,"b_pre","none"))</f>
        <v/>
      </c>
      <c r="AB524" s="3">
        <f>AND(Z524="B_pre",AA524="a_pre")</f>
        <v/>
      </c>
      <c r="AC524" s="3">
        <f>AND(Z524="B_pre",AA524="b_pre")</f>
        <v/>
      </c>
      <c r="AD524" s="3">
        <f>AND(Z524="C_pre",AA524="a_pre")</f>
        <v/>
      </c>
      <c r="AE524" s="3">
        <f>AND(Z524="C_pre",AA524="b_pre")</f>
        <v/>
      </c>
      <c r="AF524" s="6">
        <f>待赋值表!C523</f>
        <v/>
      </c>
      <c r="AG524" s="3">
        <f t="array" ref="AG524">IF(AB524=TRUE,"A",IF(AC524=TRUE,"B",IF(AD524=TRUE,"C",IF(AE524=TRUE,"D","其他"))))</f>
        <v/>
      </c>
      <c r="AH524" s="3">
        <f>IF(分析表!$E$12&lt;&gt;"ALL",AND(AF524=分析表!$E$10,AG524=分析表!$E$12),IF(AF524=分析表!$E$10,TRUE(),IF(AF524="ALL",TRUE(),"")))</f>
        <v/>
      </c>
    </row>
    <row r="525">
      <c r="A525" s="3">
        <f>COUNTIF($AH$2:AH525,"TRUE")</f>
        <v/>
      </c>
      <c r="B525" s="3">
        <f>COUNTIF($AG$2:$AG525,#REF!)</f>
        <v/>
      </c>
      <c r="C525" s="56">
        <f>待赋值表!A524</f>
        <v/>
      </c>
      <c r="E525" s="6">
        <f>待赋值表!D524</f>
        <v/>
      </c>
      <c r="F525" s="6">
        <f>待赋值表!E524</f>
        <v/>
      </c>
      <c r="G525" s="6">
        <f>待赋值表!F524</f>
        <v/>
      </c>
      <c r="H525" s="6">
        <f>待赋值表!G524</f>
        <v/>
      </c>
      <c r="I525" s="6">
        <f>待赋值表!H524</f>
        <v/>
      </c>
      <c r="J525" s="6">
        <f>待赋值表!I524</f>
        <v/>
      </c>
      <c r="K525" s="6">
        <f>待赋值表!J524</f>
        <v/>
      </c>
      <c r="L525" s="6">
        <f>待赋值表!K524</f>
        <v/>
      </c>
      <c r="M525" s="6">
        <f>待赋值表!L524</f>
        <v/>
      </c>
      <c r="N525" s="6">
        <f>待赋值表!M524</f>
        <v/>
      </c>
      <c r="O525" s="6">
        <f>待赋值表!N524</f>
        <v/>
      </c>
      <c r="P525" s="6">
        <f>待赋值表!O524</f>
        <v/>
      </c>
      <c r="Q525" s="6">
        <f>IF(待赋值表!P524&lt;&gt;"",待赋值表!P524,0)</f>
        <v/>
      </c>
      <c r="R525" s="6">
        <f>待赋值表!Q524</f>
        <v/>
      </c>
      <c r="S525" s="6">
        <f>待赋值表!R524</f>
        <v/>
      </c>
      <c r="T525" s="6">
        <f>待赋值表!S524</f>
        <v/>
      </c>
      <c r="U525" s="6">
        <f>待赋值表!T524</f>
        <v/>
      </c>
      <c r="V525" s="6">
        <f>待赋值表!U524</f>
        <v/>
      </c>
      <c r="W525" s="6">
        <f>待赋值表!V524</f>
        <v/>
      </c>
      <c r="X525" s="6">
        <f>待赋值表!W524</f>
        <v/>
      </c>
      <c r="Y525" s="6">
        <f>待赋值表!X524</f>
        <v/>
      </c>
      <c r="Z525" s="3">
        <f>IF(M525&gt;=0.01,"B_pre",IF(M525&gt;=0,"C_pre","none"))</f>
        <v/>
      </c>
      <c r="AA525" s="3">
        <f>IF(U525&gt;0.125,"a_pre",IF(U525&gt;=0,"b_pre","none"))</f>
        <v/>
      </c>
      <c r="AB525" s="3">
        <f>AND(Z525="B_pre",AA525="a_pre")</f>
        <v/>
      </c>
      <c r="AC525" s="3">
        <f>AND(Z525="B_pre",AA525="b_pre")</f>
        <v/>
      </c>
      <c r="AD525" s="3">
        <f>AND(Z525="C_pre",AA525="a_pre")</f>
        <v/>
      </c>
      <c r="AE525" s="3">
        <f>AND(Z525="C_pre",AA525="b_pre")</f>
        <v/>
      </c>
      <c r="AF525" s="6">
        <f>待赋值表!C524</f>
        <v/>
      </c>
      <c r="AG525" s="3">
        <f t="array" ref="AG525">IF(AB525=TRUE,"A",IF(AC525=TRUE,"B",IF(AD525=TRUE,"C",IF(AE525=TRUE,"D","其他"))))</f>
        <v/>
      </c>
      <c r="AH525" s="3">
        <f>IF(分析表!$E$12&lt;&gt;"ALL",AND(AF525=分析表!$E$10,AG525=分析表!$E$12),IF(AF525=分析表!$E$10,TRUE(),IF(AF525="ALL",TRUE(),"")))</f>
        <v/>
      </c>
    </row>
    <row r="526">
      <c r="A526" s="3">
        <f>COUNTIF($AH$2:AH526,"TRUE")</f>
        <v/>
      </c>
      <c r="B526" s="3">
        <f>COUNTIF($AG$2:$AG526,#REF!)</f>
        <v/>
      </c>
      <c r="C526" s="56">
        <f>待赋值表!A525</f>
        <v/>
      </c>
      <c r="E526" s="6">
        <f>待赋值表!D525</f>
        <v/>
      </c>
      <c r="F526" s="6">
        <f>待赋值表!E525</f>
        <v/>
      </c>
      <c r="G526" s="6">
        <f>待赋值表!F525</f>
        <v/>
      </c>
      <c r="H526" s="6">
        <f>待赋值表!G525</f>
        <v/>
      </c>
      <c r="I526" s="6">
        <f>待赋值表!H525</f>
        <v/>
      </c>
      <c r="J526" s="6">
        <f>待赋值表!I525</f>
        <v/>
      </c>
      <c r="K526" s="6">
        <f>待赋值表!J525</f>
        <v/>
      </c>
      <c r="L526" s="6">
        <f>待赋值表!K525</f>
        <v/>
      </c>
      <c r="M526" s="6">
        <f>待赋值表!L525</f>
        <v/>
      </c>
      <c r="N526" s="6">
        <f>待赋值表!M525</f>
        <v/>
      </c>
      <c r="O526" s="6">
        <f>待赋值表!N525</f>
        <v/>
      </c>
      <c r="P526" s="6">
        <f>待赋值表!O525</f>
        <v/>
      </c>
      <c r="Q526" s="6">
        <f>IF(待赋值表!P525&lt;&gt;"",待赋值表!P525,0)</f>
        <v/>
      </c>
      <c r="R526" s="6">
        <f>待赋值表!Q525</f>
        <v/>
      </c>
      <c r="S526" s="6">
        <f>待赋值表!R525</f>
        <v/>
      </c>
      <c r="T526" s="6">
        <f>待赋值表!S525</f>
        <v/>
      </c>
      <c r="U526" s="6">
        <f>待赋值表!T525</f>
        <v/>
      </c>
      <c r="V526" s="6">
        <f>待赋值表!U525</f>
        <v/>
      </c>
      <c r="W526" s="6">
        <f>待赋值表!V525</f>
        <v/>
      </c>
      <c r="X526" s="6">
        <f>待赋值表!W525</f>
        <v/>
      </c>
      <c r="Y526" s="6">
        <f>待赋值表!X525</f>
        <v/>
      </c>
      <c r="Z526" s="3">
        <f>IF(M526&gt;=0.01,"B_pre",IF(M526&gt;=0,"C_pre","none"))</f>
        <v/>
      </c>
      <c r="AA526" s="3">
        <f>IF(U526&gt;0.125,"a_pre",IF(U526&gt;=0,"b_pre","none"))</f>
        <v/>
      </c>
      <c r="AB526" s="3">
        <f>AND(Z526="B_pre",AA526="a_pre")</f>
        <v/>
      </c>
      <c r="AC526" s="3">
        <f>AND(Z526="B_pre",AA526="b_pre")</f>
        <v/>
      </c>
      <c r="AD526" s="3">
        <f>AND(Z526="C_pre",AA526="a_pre")</f>
        <v/>
      </c>
      <c r="AE526" s="3">
        <f>AND(Z526="C_pre",AA526="b_pre")</f>
        <v/>
      </c>
      <c r="AF526" s="6">
        <f>待赋值表!C525</f>
        <v/>
      </c>
      <c r="AG526" s="3">
        <f t="array" ref="AG526">IF(AB526=TRUE,"A",IF(AC526=TRUE,"B",IF(AD526=TRUE,"C",IF(AE526=TRUE,"D","其他"))))</f>
        <v/>
      </c>
      <c r="AH526" s="3">
        <f>IF(分析表!$E$12&lt;&gt;"ALL",AND(AF526=分析表!$E$10,AG526=分析表!$E$12),IF(AF526=分析表!$E$10,TRUE(),IF(AF526="ALL",TRUE(),"")))</f>
        <v/>
      </c>
    </row>
    <row r="527">
      <c r="A527" s="3">
        <f>COUNTIF($AH$2:AH527,"TRUE")</f>
        <v/>
      </c>
      <c r="B527" s="3">
        <f>COUNTIF($AG$2:$AG527,#REF!)</f>
        <v/>
      </c>
      <c r="C527" s="56">
        <f>待赋值表!A526</f>
        <v/>
      </c>
      <c r="E527" s="6">
        <f>待赋值表!D526</f>
        <v/>
      </c>
      <c r="F527" s="6">
        <f>待赋值表!E526</f>
        <v/>
      </c>
      <c r="G527" s="6">
        <f>待赋值表!F526</f>
        <v/>
      </c>
      <c r="H527" s="6">
        <f>待赋值表!G526</f>
        <v/>
      </c>
      <c r="I527" s="6">
        <f>待赋值表!H526</f>
        <v/>
      </c>
      <c r="J527" s="6">
        <f>待赋值表!I526</f>
        <v/>
      </c>
      <c r="K527" s="6">
        <f>待赋值表!J526</f>
        <v/>
      </c>
      <c r="L527" s="6">
        <f>待赋值表!K526</f>
        <v/>
      </c>
      <c r="M527" s="6">
        <f>待赋值表!L526</f>
        <v/>
      </c>
      <c r="N527" s="6">
        <f>待赋值表!M526</f>
        <v/>
      </c>
      <c r="O527" s="6">
        <f>待赋值表!N526</f>
        <v/>
      </c>
      <c r="P527" s="6">
        <f>待赋值表!O526</f>
        <v/>
      </c>
      <c r="Q527" s="6">
        <f>IF(待赋值表!P526&lt;&gt;"",待赋值表!P526,0)</f>
        <v/>
      </c>
      <c r="R527" s="6">
        <f>待赋值表!Q526</f>
        <v/>
      </c>
      <c r="S527" s="6">
        <f>待赋值表!R526</f>
        <v/>
      </c>
      <c r="T527" s="6">
        <f>待赋值表!S526</f>
        <v/>
      </c>
      <c r="U527" s="6">
        <f>待赋值表!T526</f>
        <v/>
      </c>
      <c r="V527" s="6">
        <f>待赋值表!U526</f>
        <v/>
      </c>
      <c r="W527" s="6">
        <f>待赋值表!V526</f>
        <v/>
      </c>
      <c r="X527" s="6">
        <f>待赋值表!W526</f>
        <v/>
      </c>
      <c r="Y527" s="6">
        <f>待赋值表!X526</f>
        <v/>
      </c>
      <c r="Z527" s="3">
        <f>IF(M527&gt;=0.01,"B_pre",IF(M527&gt;=0,"C_pre","none"))</f>
        <v/>
      </c>
      <c r="AA527" s="3">
        <f>IF(U527&gt;0.125,"a_pre",IF(U527&gt;=0,"b_pre","none"))</f>
        <v/>
      </c>
      <c r="AB527" s="3">
        <f>AND(Z527="B_pre",AA527="a_pre")</f>
        <v/>
      </c>
      <c r="AC527" s="3">
        <f>AND(Z527="B_pre",AA527="b_pre")</f>
        <v/>
      </c>
      <c r="AD527" s="3">
        <f>AND(Z527="C_pre",AA527="a_pre")</f>
        <v/>
      </c>
      <c r="AE527" s="3">
        <f>AND(Z527="C_pre",AA527="b_pre")</f>
        <v/>
      </c>
      <c r="AF527" s="6">
        <f>待赋值表!C526</f>
        <v/>
      </c>
      <c r="AG527" s="3">
        <f t="array" ref="AG527">IF(AB527=TRUE,"A",IF(AC527=TRUE,"B",IF(AD527=TRUE,"C",IF(AE527=TRUE,"D","其他"))))</f>
        <v/>
      </c>
      <c r="AH527" s="3">
        <f>IF(分析表!$E$12&lt;&gt;"ALL",AND(AF527=分析表!$E$10,AG527=分析表!$E$12),IF(AF527=分析表!$E$10,TRUE(),IF(AF527="ALL",TRUE(),"")))</f>
        <v/>
      </c>
    </row>
    <row r="528">
      <c r="A528" s="3">
        <f>COUNTIF($AH$2:AH528,"TRUE")</f>
        <v/>
      </c>
      <c r="B528" s="3">
        <f>COUNTIF($AG$2:$AG528,#REF!)</f>
        <v/>
      </c>
      <c r="C528" s="56">
        <f>待赋值表!A527</f>
        <v/>
      </c>
      <c r="E528" s="6">
        <f>待赋值表!D527</f>
        <v/>
      </c>
      <c r="F528" s="6">
        <f>待赋值表!E527</f>
        <v/>
      </c>
      <c r="G528" s="6">
        <f>待赋值表!F527</f>
        <v/>
      </c>
      <c r="H528" s="6">
        <f>待赋值表!G527</f>
        <v/>
      </c>
      <c r="I528" s="6">
        <f>待赋值表!H527</f>
        <v/>
      </c>
      <c r="J528" s="6">
        <f>待赋值表!I527</f>
        <v/>
      </c>
      <c r="K528" s="6">
        <f>待赋值表!J527</f>
        <v/>
      </c>
      <c r="L528" s="6">
        <f>待赋值表!K527</f>
        <v/>
      </c>
      <c r="M528" s="6">
        <f>待赋值表!L527</f>
        <v/>
      </c>
      <c r="N528" s="6">
        <f>待赋值表!M527</f>
        <v/>
      </c>
      <c r="O528" s="6">
        <f>待赋值表!N527</f>
        <v/>
      </c>
      <c r="P528" s="6">
        <f>待赋值表!O527</f>
        <v/>
      </c>
      <c r="Q528" s="6">
        <f>IF(待赋值表!P527&lt;&gt;"",待赋值表!P527,0)</f>
        <v/>
      </c>
      <c r="R528" s="6">
        <f>待赋值表!Q527</f>
        <v/>
      </c>
      <c r="S528" s="6">
        <f>待赋值表!R527</f>
        <v/>
      </c>
      <c r="T528" s="6">
        <f>待赋值表!S527</f>
        <v/>
      </c>
      <c r="U528" s="6">
        <f>待赋值表!T527</f>
        <v/>
      </c>
      <c r="V528" s="6">
        <f>待赋值表!U527</f>
        <v/>
      </c>
      <c r="W528" s="6">
        <f>待赋值表!V527</f>
        <v/>
      </c>
      <c r="X528" s="6">
        <f>待赋值表!W527</f>
        <v/>
      </c>
      <c r="Y528" s="6">
        <f>待赋值表!X527</f>
        <v/>
      </c>
      <c r="Z528" s="3">
        <f>IF(M528&gt;=0.01,"B_pre",IF(M528&gt;=0,"C_pre","none"))</f>
        <v/>
      </c>
      <c r="AA528" s="3">
        <f>IF(U528&gt;0.125,"a_pre",IF(U528&gt;=0,"b_pre","none"))</f>
        <v/>
      </c>
      <c r="AB528" s="3">
        <f>AND(Z528="B_pre",AA528="a_pre")</f>
        <v/>
      </c>
      <c r="AC528" s="3">
        <f>AND(Z528="B_pre",AA528="b_pre")</f>
        <v/>
      </c>
      <c r="AD528" s="3">
        <f>AND(Z528="C_pre",AA528="a_pre")</f>
        <v/>
      </c>
      <c r="AE528" s="3">
        <f>AND(Z528="C_pre",AA528="b_pre")</f>
        <v/>
      </c>
      <c r="AF528" s="6">
        <f>待赋值表!C527</f>
        <v/>
      </c>
      <c r="AG528" s="3">
        <f t="array" ref="AG528">IF(AB528=TRUE,"A",IF(AC528=TRUE,"B",IF(AD528=TRUE,"C",IF(AE528=TRUE,"D","其他"))))</f>
        <v/>
      </c>
      <c r="AH528" s="3">
        <f>IF(分析表!$E$12&lt;&gt;"ALL",AND(AF528=分析表!$E$10,AG528=分析表!$E$12),IF(AF528=分析表!$E$10,TRUE(),IF(AF528="ALL",TRUE(),"")))</f>
        <v/>
      </c>
    </row>
    <row r="529">
      <c r="A529" s="3">
        <f>COUNTIF($AH$2:AH529,"TRUE")</f>
        <v/>
      </c>
      <c r="B529" s="3">
        <f>COUNTIF($AG$2:$AG529,#REF!)</f>
        <v/>
      </c>
      <c r="C529" s="56">
        <f>待赋值表!A528</f>
        <v/>
      </c>
      <c r="E529" s="6">
        <f>待赋值表!D528</f>
        <v/>
      </c>
      <c r="F529" s="6">
        <f>待赋值表!E528</f>
        <v/>
      </c>
      <c r="G529" s="6">
        <f>待赋值表!F528</f>
        <v/>
      </c>
      <c r="H529" s="6">
        <f>待赋值表!G528</f>
        <v/>
      </c>
      <c r="I529" s="6">
        <f>待赋值表!H528</f>
        <v/>
      </c>
      <c r="J529" s="6">
        <f>待赋值表!I528</f>
        <v/>
      </c>
      <c r="K529" s="6">
        <f>待赋值表!J528</f>
        <v/>
      </c>
      <c r="L529" s="6">
        <f>待赋值表!K528</f>
        <v/>
      </c>
      <c r="M529" s="6">
        <f>待赋值表!L528</f>
        <v/>
      </c>
      <c r="N529" s="6">
        <f>待赋值表!M528</f>
        <v/>
      </c>
      <c r="O529" s="6">
        <f>待赋值表!N528</f>
        <v/>
      </c>
      <c r="P529" s="6">
        <f>待赋值表!O528</f>
        <v/>
      </c>
      <c r="Q529" s="6">
        <f>IF(待赋值表!P528&lt;&gt;"",待赋值表!P528,0)</f>
        <v/>
      </c>
      <c r="R529" s="6">
        <f>待赋值表!Q528</f>
        <v/>
      </c>
      <c r="S529" s="6">
        <f>待赋值表!R528</f>
        <v/>
      </c>
      <c r="T529" s="6">
        <f>待赋值表!S528</f>
        <v/>
      </c>
      <c r="U529" s="6">
        <f>待赋值表!T528</f>
        <v/>
      </c>
      <c r="V529" s="6">
        <f>待赋值表!U528</f>
        <v/>
      </c>
      <c r="W529" s="6">
        <f>待赋值表!V528</f>
        <v/>
      </c>
      <c r="X529" s="6">
        <f>待赋值表!W528</f>
        <v/>
      </c>
      <c r="Y529" s="6">
        <f>待赋值表!X528</f>
        <v/>
      </c>
      <c r="Z529" s="3">
        <f>IF(M529&gt;=0.01,"B_pre",IF(M529&gt;=0,"C_pre","none"))</f>
        <v/>
      </c>
      <c r="AA529" s="3">
        <f>IF(U529&gt;0.125,"a_pre",IF(U529&gt;=0,"b_pre","none"))</f>
        <v/>
      </c>
      <c r="AB529" s="3">
        <f>AND(Z529="B_pre",AA529="a_pre")</f>
        <v/>
      </c>
      <c r="AC529" s="3">
        <f>AND(Z529="B_pre",AA529="b_pre")</f>
        <v/>
      </c>
      <c r="AD529" s="3">
        <f>AND(Z529="C_pre",AA529="a_pre")</f>
        <v/>
      </c>
      <c r="AE529" s="3">
        <f>AND(Z529="C_pre",AA529="b_pre")</f>
        <v/>
      </c>
      <c r="AF529" s="6">
        <f>待赋值表!C528</f>
        <v/>
      </c>
      <c r="AG529" s="3">
        <f t="array" ref="AG529">IF(AB529=TRUE,"A",IF(AC529=TRUE,"B",IF(AD529=TRUE,"C",IF(AE529=TRUE,"D","其他"))))</f>
        <v/>
      </c>
      <c r="AH529" s="3">
        <f>IF(分析表!$E$12&lt;&gt;"ALL",AND(AF529=分析表!$E$10,AG529=分析表!$E$12),IF(AF529=分析表!$E$10,TRUE(),IF(AF529="ALL",TRUE(),"")))</f>
        <v/>
      </c>
    </row>
    <row r="530">
      <c r="A530" s="3">
        <f>COUNTIF($AH$2:AH530,"TRUE")</f>
        <v/>
      </c>
      <c r="B530" s="3">
        <f>COUNTIF($AG$2:$AG530,#REF!)</f>
        <v/>
      </c>
      <c r="C530" s="56">
        <f>待赋值表!A529</f>
        <v/>
      </c>
      <c r="E530" s="6">
        <f>待赋值表!D529</f>
        <v/>
      </c>
      <c r="F530" s="6">
        <f>待赋值表!E529</f>
        <v/>
      </c>
      <c r="G530" s="6">
        <f>待赋值表!F529</f>
        <v/>
      </c>
      <c r="H530" s="6">
        <f>待赋值表!G529</f>
        <v/>
      </c>
      <c r="I530" s="6">
        <f>待赋值表!H529</f>
        <v/>
      </c>
      <c r="J530" s="6">
        <f>待赋值表!I529</f>
        <v/>
      </c>
      <c r="K530" s="6">
        <f>待赋值表!J529</f>
        <v/>
      </c>
      <c r="L530" s="6">
        <f>待赋值表!K529</f>
        <v/>
      </c>
      <c r="M530" s="6">
        <f>待赋值表!L529</f>
        <v/>
      </c>
      <c r="N530" s="6">
        <f>待赋值表!M529</f>
        <v/>
      </c>
      <c r="O530" s="6">
        <f>待赋值表!N529</f>
        <v/>
      </c>
      <c r="P530" s="6">
        <f>待赋值表!O529</f>
        <v/>
      </c>
      <c r="Q530" s="6">
        <f>IF(待赋值表!P529&lt;&gt;"",待赋值表!P529,0)</f>
        <v/>
      </c>
      <c r="R530" s="6">
        <f>待赋值表!Q529</f>
        <v/>
      </c>
      <c r="S530" s="6">
        <f>待赋值表!R529</f>
        <v/>
      </c>
      <c r="T530" s="6">
        <f>待赋值表!S529</f>
        <v/>
      </c>
      <c r="U530" s="6">
        <f>待赋值表!T529</f>
        <v/>
      </c>
      <c r="V530" s="6">
        <f>待赋值表!U529</f>
        <v/>
      </c>
      <c r="W530" s="6">
        <f>待赋值表!V529</f>
        <v/>
      </c>
      <c r="X530" s="6">
        <f>待赋值表!W529</f>
        <v/>
      </c>
      <c r="Y530" s="6">
        <f>待赋值表!X529</f>
        <v/>
      </c>
      <c r="Z530" s="3">
        <f>IF(M530&gt;=0.01,"B_pre",IF(M530&gt;=0,"C_pre","none"))</f>
        <v/>
      </c>
      <c r="AA530" s="3">
        <f>IF(U530&gt;0.125,"a_pre",IF(U530&gt;=0,"b_pre","none"))</f>
        <v/>
      </c>
      <c r="AB530" s="3">
        <f>AND(Z530="B_pre",AA530="a_pre")</f>
        <v/>
      </c>
      <c r="AC530" s="3">
        <f>AND(Z530="B_pre",AA530="b_pre")</f>
        <v/>
      </c>
      <c r="AD530" s="3">
        <f>AND(Z530="C_pre",AA530="a_pre")</f>
        <v/>
      </c>
      <c r="AE530" s="3">
        <f>AND(Z530="C_pre",AA530="b_pre")</f>
        <v/>
      </c>
      <c r="AF530" s="6">
        <f>待赋值表!C529</f>
        <v/>
      </c>
      <c r="AG530" s="3">
        <f t="array" ref="AG530">IF(AB530=TRUE,"A",IF(AC530=TRUE,"B",IF(AD530=TRUE,"C",IF(AE530=TRUE,"D","其他"))))</f>
        <v/>
      </c>
      <c r="AH530" s="3">
        <f>IF(分析表!$E$12&lt;&gt;"ALL",AND(AF530=分析表!$E$10,AG530=分析表!$E$12),IF(AF530=分析表!$E$10,TRUE(),IF(AF530="ALL",TRUE(),"")))</f>
        <v/>
      </c>
    </row>
    <row r="531">
      <c r="A531" s="3">
        <f>COUNTIF($AH$2:AH531,"TRUE")</f>
        <v/>
      </c>
      <c r="B531" s="3">
        <f>COUNTIF($AG$2:$AG531,#REF!)</f>
        <v/>
      </c>
      <c r="C531" s="56">
        <f>待赋值表!A530</f>
        <v/>
      </c>
      <c r="E531" s="6">
        <f>待赋值表!D530</f>
        <v/>
      </c>
      <c r="F531" s="6">
        <f>待赋值表!E530</f>
        <v/>
      </c>
      <c r="G531" s="6">
        <f>待赋值表!F530</f>
        <v/>
      </c>
      <c r="H531" s="6">
        <f>待赋值表!G530</f>
        <v/>
      </c>
      <c r="I531" s="6">
        <f>待赋值表!H530</f>
        <v/>
      </c>
      <c r="J531" s="6">
        <f>待赋值表!I530</f>
        <v/>
      </c>
      <c r="K531" s="6">
        <f>待赋值表!J530</f>
        <v/>
      </c>
      <c r="L531" s="6">
        <f>待赋值表!K530</f>
        <v/>
      </c>
      <c r="M531" s="6">
        <f>待赋值表!L530</f>
        <v/>
      </c>
      <c r="N531" s="6">
        <f>待赋值表!M530</f>
        <v/>
      </c>
      <c r="O531" s="6">
        <f>待赋值表!N530</f>
        <v/>
      </c>
      <c r="P531" s="6">
        <f>待赋值表!O530</f>
        <v/>
      </c>
      <c r="Q531" s="6">
        <f>IF(待赋值表!P530&lt;&gt;"",待赋值表!P530,0)</f>
        <v/>
      </c>
      <c r="R531" s="6">
        <f>待赋值表!Q530</f>
        <v/>
      </c>
      <c r="S531" s="6">
        <f>待赋值表!R530</f>
        <v/>
      </c>
      <c r="T531" s="6">
        <f>待赋值表!S530</f>
        <v/>
      </c>
      <c r="U531" s="6">
        <f>待赋值表!T530</f>
        <v/>
      </c>
      <c r="V531" s="6">
        <f>待赋值表!U530</f>
        <v/>
      </c>
      <c r="W531" s="6">
        <f>待赋值表!V530</f>
        <v/>
      </c>
      <c r="X531" s="6">
        <f>待赋值表!W530</f>
        <v/>
      </c>
      <c r="Y531" s="6">
        <f>待赋值表!X530</f>
        <v/>
      </c>
      <c r="Z531" s="3">
        <f>IF(M531&gt;=0.01,"B_pre",IF(M531&gt;=0,"C_pre","none"))</f>
        <v/>
      </c>
      <c r="AA531" s="3">
        <f>IF(U531&gt;0.125,"a_pre",IF(U531&gt;=0,"b_pre","none"))</f>
        <v/>
      </c>
      <c r="AB531" s="3">
        <f>AND(Z531="B_pre",AA531="a_pre")</f>
        <v/>
      </c>
      <c r="AC531" s="3">
        <f>AND(Z531="B_pre",AA531="b_pre")</f>
        <v/>
      </c>
      <c r="AD531" s="3">
        <f>AND(Z531="C_pre",AA531="a_pre")</f>
        <v/>
      </c>
      <c r="AE531" s="3">
        <f>AND(Z531="C_pre",AA531="b_pre")</f>
        <v/>
      </c>
      <c r="AF531" s="6">
        <f>待赋值表!C530</f>
        <v/>
      </c>
      <c r="AG531" s="3">
        <f t="array" ref="AG531">IF(AB531=TRUE,"A",IF(AC531=TRUE,"B",IF(AD531=TRUE,"C",IF(AE531=TRUE,"D","其他"))))</f>
        <v/>
      </c>
      <c r="AH531" s="3">
        <f>IF(分析表!$E$12&lt;&gt;"ALL",AND(AF531=分析表!$E$10,AG531=分析表!$E$12),IF(AF531=分析表!$E$10,TRUE(),IF(AF531="ALL",TRUE(),"")))</f>
        <v/>
      </c>
    </row>
    <row r="532">
      <c r="A532" s="3">
        <f>COUNTIF($AH$2:AH532,"TRUE")</f>
        <v/>
      </c>
      <c r="B532" s="3">
        <f>COUNTIF($AG$2:$AG532,#REF!)</f>
        <v/>
      </c>
      <c r="C532" s="56">
        <f>待赋值表!A531</f>
        <v/>
      </c>
      <c r="E532" s="6">
        <f>待赋值表!D531</f>
        <v/>
      </c>
      <c r="F532" s="6">
        <f>待赋值表!E531</f>
        <v/>
      </c>
      <c r="G532" s="6">
        <f>待赋值表!F531</f>
        <v/>
      </c>
      <c r="H532" s="6">
        <f>待赋值表!G531</f>
        <v/>
      </c>
      <c r="I532" s="6">
        <f>待赋值表!H531</f>
        <v/>
      </c>
      <c r="J532" s="6">
        <f>待赋值表!I531</f>
        <v/>
      </c>
      <c r="K532" s="6">
        <f>待赋值表!J531</f>
        <v/>
      </c>
      <c r="L532" s="6">
        <f>待赋值表!K531</f>
        <v/>
      </c>
      <c r="M532" s="6">
        <f>待赋值表!L531</f>
        <v/>
      </c>
      <c r="N532" s="6">
        <f>待赋值表!M531</f>
        <v/>
      </c>
      <c r="O532" s="6">
        <f>待赋值表!N531</f>
        <v/>
      </c>
      <c r="P532" s="6">
        <f>待赋值表!O531</f>
        <v/>
      </c>
      <c r="Q532" s="6">
        <f>IF(待赋值表!P531&lt;&gt;"",待赋值表!P531,0)</f>
        <v/>
      </c>
      <c r="R532" s="6">
        <f>待赋值表!Q531</f>
        <v/>
      </c>
      <c r="S532" s="6">
        <f>待赋值表!R531</f>
        <v/>
      </c>
      <c r="T532" s="6">
        <f>待赋值表!S531</f>
        <v/>
      </c>
      <c r="U532" s="6">
        <f>待赋值表!T531</f>
        <v/>
      </c>
      <c r="V532" s="6">
        <f>待赋值表!U531</f>
        <v/>
      </c>
      <c r="W532" s="6">
        <f>待赋值表!V531</f>
        <v/>
      </c>
      <c r="X532" s="6">
        <f>待赋值表!W531</f>
        <v/>
      </c>
      <c r="Y532" s="6">
        <f>待赋值表!X531</f>
        <v/>
      </c>
      <c r="Z532" s="3">
        <f>IF(M532&gt;=0.01,"B_pre",IF(M532&gt;=0,"C_pre","none"))</f>
        <v/>
      </c>
      <c r="AA532" s="3">
        <f>IF(U532&gt;0.125,"a_pre",IF(U532&gt;=0,"b_pre","none"))</f>
        <v/>
      </c>
      <c r="AB532" s="3">
        <f>AND(Z532="B_pre",AA532="a_pre")</f>
        <v/>
      </c>
      <c r="AC532" s="3">
        <f>AND(Z532="B_pre",AA532="b_pre")</f>
        <v/>
      </c>
      <c r="AD532" s="3">
        <f>AND(Z532="C_pre",AA532="a_pre")</f>
        <v/>
      </c>
      <c r="AE532" s="3">
        <f>AND(Z532="C_pre",AA532="b_pre")</f>
        <v/>
      </c>
      <c r="AF532" s="6">
        <f>待赋值表!C531</f>
        <v/>
      </c>
      <c r="AG532" s="3">
        <f t="array" ref="AG532">IF(AB532=TRUE,"A",IF(AC532=TRUE,"B",IF(AD532=TRUE,"C",IF(AE532=TRUE,"D","其他"))))</f>
        <v/>
      </c>
      <c r="AH532" s="3">
        <f>IF(分析表!$E$12&lt;&gt;"ALL",AND(AF532=分析表!$E$10,AG532=分析表!$E$12),IF(AF532=分析表!$E$10,TRUE(),IF(AF532="ALL",TRUE(),"")))</f>
        <v/>
      </c>
    </row>
    <row r="533">
      <c r="A533" s="3">
        <f>COUNTIF($AH$2:AH533,"TRUE")</f>
        <v/>
      </c>
      <c r="B533" s="3">
        <f>COUNTIF($AG$2:$AG533,#REF!)</f>
        <v/>
      </c>
      <c r="C533" s="56">
        <f>待赋值表!A532</f>
        <v/>
      </c>
      <c r="E533" s="6">
        <f>待赋值表!D532</f>
        <v/>
      </c>
      <c r="F533" s="6">
        <f>待赋值表!E532</f>
        <v/>
      </c>
      <c r="G533" s="6">
        <f>待赋值表!F532</f>
        <v/>
      </c>
      <c r="H533" s="6">
        <f>待赋值表!G532</f>
        <v/>
      </c>
      <c r="I533" s="6">
        <f>待赋值表!H532</f>
        <v/>
      </c>
      <c r="J533" s="6">
        <f>待赋值表!I532</f>
        <v/>
      </c>
      <c r="K533" s="6">
        <f>待赋值表!J532</f>
        <v/>
      </c>
      <c r="L533" s="6">
        <f>待赋值表!K532</f>
        <v/>
      </c>
      <c r="M533" s="6">
        <f>待赋值表!L532</f>
        <v/>
      </c>
      <c r="N533" s="6">
        <f>待赋值表!M532</f>
        <v/>
      </c>
      <c r="O533" s="6">
        <f>待赋值表!N532</f>
        <v/>
      </c>
      <c r="P533" s="6">
        <f>待赋值表!O532</f>
        <v/>
      </c>
      <c r="Q533" s="6">
        <f>IF(待赋值表!P532&lt;&gt;"",待赋值表!P532,0)</f>
        <v/>
      </c>
      <c r="R533" s="6">
        <f>待赋值表!Q532</f>
        <v/>
      </c>
      <c r="S533" s="6">
        <f>待赋值表!R532</f>
        <v/>
      </c>
      <c r="T533" s="6">
        <f>待赋值表!S532</f>
        <v/>
      </c>
      <c r="U533" s="6">
        <f>待赋值表!T532</f>
        <v/>
      </c>
      <c r="V533" s="6">
        <f>待赋值表!U532</f>
        <v/>
      </c>
      <c r="W533" s="6">
        <f>待赋值表!V532</f>
        <v/>
      </c>
      <c r="X533" s="6">
        <f>待赋值表!W532</f>
        <v/>
      </c>
      <c r="Y533" s="6">
        <f>待赋值表!X532</f>
        <v/>
      </c>
      <c r="Z533" s="3">
        <f>IF(M533&gt;=0.01,"B_pre",IF(M533&gt;=0,"C_pre","none"))</f>
        <v/>
      </c>
      <c r="AA533" s="3">
        <f>IF(U533&gt;0.125,"a_pre",IF(U533&gt;=0,"b_pre","none"))</f>
        <v/>
      </c>
      <c r="AB533" s="3">
        <f>AND(Z533="B_pre",AA533="a_pre")</f>
        <v/>
      </c>
      <c r="AC533" s="3">
        <f>AND(Z533="B_pre",AA533="b_pre")</f>
        <v/>
      </c>
      <c r="AD533" s="3">
        <f>AND(Z533="C_pre",AA533="a_pre")</f>
        <v/>
      </c>
      <c r="AE533" s="3">
        <f>AND(Z533="C_pre",AA533="b_pre")</f>
        <v/>
      </c>
      <c r="AF533" s="6">
        <f>待赋值表!C532</f>
        <v/>
      </c>
      <c r="AG533" s="3">
        <f t="array" ref="AG533">IF(AB533=TRUE,"A",IF(AC533=TRUE,"B",IF(AD533=TRUE,"C",IF(AE533=TRUE,"D","其他"))))</f>
        <v/>
      </c>
      <c r="AH533" s="3">
        <f>IF(分析表!$E$12&lt;&gt;"ALL",AND(AF533=分析表!$E$10,AG533=分析表!$E$12),IF(AF533=分析表!$E$10,TRUE(),IF(AF533="ALL",TRUE(),"")))</f>
        <v/>
      </c>
    </row>
    <row r="534">
      <c r="A534" s="3">
        <f>COUNTIF($AH$2:AH534,"TRUE")</f>
        <v/>
      </c>
      <c r="B534" s="3">
        <f>COUNTIF($AG$2:$AG534,#REF!)</f>
        <v/>
      </c>
      <c r="C534" s="56">
        <f>待赋值表!A533</f>
        <v/>
      </c>
      <c r="E534" s="6">
        <f>待赋值表!D533</f>
        <v/>
      </c>
      <c r="F534" s="6">
        <f>待赋值表!E533</f>
        <v/>
      </c>
      <c r="G534" s="6">
        <f>待赋值表!F533</f>
        <v/>
      </c>
      <c r="H534" s="6">
        <f>待赋值表!G533</f>
        <v/>
      </c>
      <c r="I534" s="6">
        <f>待赋值表!H533</f>
        <v/>
      </c>
      <c r="J534" s="6">
        <f>待赋值表!I533</f>
        <v/>
      </c>
      <c r="K534" s="6">
        <f>待赋值表!J533</f>
        <v/>
      </c>
      <c r="L534" s="6">
        <f>待赋值表!K533</f>
        <v/>
      </c>
      <c r="M534" s="6">
        <f>待赋值表!L533</f>
        <v/>
      </c>
      <c r="N534" s="6">
        <f>待赋值表!M533</f>
        <v/>
      </c>
      <c r="O534" s="6">
        <f>待赋值表!N533</f>
        <v/>
      </c>
      <c r="P534" s="6">
        <f>待赋值表!O533</f>
        <v/>
      </c>
      <c r="Q534" s="6">
        <f>IF(待赋值表!P533&lt;&gt;"",待赋值表!P533,0)</f>
        <v/>
      </c>
      <c r="R534" s="6">
        <f>待赋值表!Q533</f>
        <v/>
      </c>
      <c r="S534" s="6">
        <f>待赋值表!R533</f>
        <v/>
      </c>
      <c r="T534" s="6">
        <f>待赋值表!S533</f>
        <v/>
      </c>
      <c r="U534" s="6">
        <f>待赋值表!T533</f>
        <v/>
      </c>
      <c r="V534" s="6">
        <f>待赋值表!U533</f>
        <v/>
      </c>
      <c r="W534" s="6">
        <f>待赋值表!V533</f>
        <v/>
      </c>
      <c r="X534" s="6">
        <f>待赋值表!W533</f>
        <v/>
      </c>
      <c r="Y534" s="6">
        <f>待赋值表!X533</f>
        <v/>
      </c>
      <c r="Z534" s="3">
        <f>IF(M534&gt;=0.01,"B_pre",IF(M534&gt;=0,"C_pre","none"))</f>
        <v/>
      </c>
      <c r="AA534" s="3">
        <f>IF(U534&gt;0.125,"a_pre",IF(U534&gt;=0,"b_pre","none"))</f>
        <v/>
      </c>
      <c r="AB534" s="3">
        <f>AND(Z534="B_pre",AA534="a_pre")</f>
        <v/>
      </c>
      <c r="AC534" s="3">
        <f>AND(Z534="B_pre",AA534="b_pre")</f>
        <v/>
      </c>
      <c r="AD534" s="3">
        <f>AND(Z534="C_pre",AA534="a_pre")</f>
        <v/>
      </c>
      <c r="AE534" s="3">
        <f>AND(Z534="C_pre",AA534="b_pre")</f>
        <v/>
      </c>
      <c r="AF534" s="6">
        <f>待赋值表!C533</f>
        <v/>
      </c>
      <c r="AG534" s="3">
        <f t="array" ref="AG534">IF(AB534=TRUE,"A",IF(AC534=TRUE,"B",IF(AD534=TRUE,"C",IF(AE534=TRUE,"D","其他"))))</f>
        <v/>
      </c>
      <c r="AH534" s="3">
        <f>IF(分析表!$E$12&lt;&gt;"ALL",AND(AF534=分析表!$E$10,AG534=分析表!$E$12),IF(AF534=分析表!$E$10,TRUE(),IF(AF534="ALL",TRUE(),"")))</f>
        <v/>
      </c>
    </row>
    <row r="535">
      <c r="A535" s="3">
        <f>COUNTIF($AH$2:AH535,"TRUE")</f>
        <v/>
      </c>
      <c r="B535" s="3">
        <f>COUNTIF($AG$2:$AG535,#REF!)</f>
        <v/>
      </c>
      <c r="C535" s="56">
        <f>待赋值表!A534</f>
        <v/>
      </c>
      <c r="E535" s="6">
        <f>待赋值表!D534</f>
        <v/>
      </c>
      <c r="F535" s="6">
        <f>待赋值表!E534</f>
        <v/>
      </c>
      <c r="G535" s="6">
        <f>待赋值表!F534</f>
        <v/>
      </c>
      <c r="H535" s="6">
        <f>待赋值表!G534</f>
        <v/>
      </c>
      <c r="I535" s="6">
        <f>待赋值表!H534</f>
        <v/>
      </c>
      <c r="J535" s="6">
        <f>待赋值表!I534</f>
        <v/>
      </c>
      <c r="K535" s="6">
        <f>待赋值表!J534</f>
        <v/>
      </c>
      <c r="L535" s="6">
        <f>待赋值表!K534</f>
        <v/>
      </c>
      <c r="M535" s="6">
        <f>待赋值表!L534</f>
        <v/>
      </c>
      <c r="N535" s="6">
        <f>待赋值表!M534</f>
        <v/>
      </c>
      <c r="O535" s="6">
        <f>待赋值表!N534</f>
        <v/>
      </c>
      <c r="P535" s="6">
        <f>待赋值表!O534</f>
        <v/>
      </c>
      <c r="Q535" s="6">
        <f>IF(待赋值表!P534&lt;&gt;"",待赋值表!P534,0)</f>
        <v/>
      </c>
      <c r="R535" s="6">
        <f>待赋值表!Q534</f>
        <v/>
      </c>
      <c r="S535" s="6">
        <f>待赋值表!R534</f>
        <v/>
      </c>
      <c r="T535" s="6">
        <f>待赋值表!S534</f>
        <v/>
      </c>
      <c r="U535" s="6">
        <f>待赋值表!T534</f>
        <v/>
      </c>
      <c r="V535" s="6">
        <f>待赋值表!U534</f>
        <v/>
      </c>
      <c r="W535" s="6">
        <f>待赋值表!V534</f>
        <v/>
      </c>
      <c r="X535" s="6">
        <f>待赋值表!W534</f>
        <v/>
      </c>
      <c r="Y535" s="6">
        <f>待赋值表!X534</f>
        <v/>
      </c>
      <c r="Z535" s="3">
        <f>IF(M535&gt;=0.01,"B_pre",IF(M535&gt;=0,"C_pre","none"))</f>
        <v/>
      </c>
      <c r="AA535" s="3">
        <f>IF(U535&gt;0.125,"a_pre",IF(U535&gt;=0,"b_pre","none"))</f>
        <v/>
      </c>
      <c r="AB535" s="3">
        <f>AND(Z535="B_pre",AA535="a_pre")</f>
        <v/>
      </c>
      <c r="AC535" s="3">
        <f>AND(Z535="B_pre",AA535="b_pre")</f>
        <v/>
      </c>
      <c r="AD535" s="3">
        <f>AND(Z535="C_pre",AA535="a_pre")</f>
        <v/>
      </c>
      <c r="AE535" s="3">
        <f>AND(Z535="C_pre",AA535="b_pre")</f>
        <v/>
      </c>
      <c r="AF535" s="6">
        <f>待赋值表!C534</f>
        <v/>
      </c>
      <c r="AG535" s="3">
        <f t="array" ref="AG535">IF(AB535=TRUE,"A",IF(AC535=TRUE,"B",IF(AD535=TRUE,"C",IF(AE535=TRUE,"D","其他"))))</f>
        <v/>
      </c>
      <c r="AH535" s="3">
        <f>IF(分析表!$E$12&lt;&gt;"ALL",AND(AF535=分析表!$E$10,AG535=分析表!$E$12),IF(AF535=分析表!$E$10,TRUE(),IF(AF535="ALL",TRUE(),"")))</f>
        <v/>
      </c>
    </row>
    <row r="536">
      <c r="A536" s="3">
        <f>COUNTIF($AH$2:AH536,"TRUE")</f>
        <v/>
      </c>
      <c r="B536" s="3">
        <f>COUNTIF($AG$2:$AG536,#REF!)</f>
        <v/>
      </c>
      <c r="C536" s="56">
        <f>待赋值表!A535</f>
        <v/>
      </c>
      <c r="E536" s="6">
        <f>待赋值表!D535</f>
        <v/>
      </c>
      <c r="F536" s="6">
        <f>待赋值表!E535</f>
        <v/>
      </c>
      <c r="G536" s="6">
        <f>待赋值表!F535</f>
        <v/>
      </c>
      <c r="H536" s="6">
        <f>待赋值表!G535</f>
        <v/>
      </c>
      <c r="I536" s="6">
        <f>待赋值表!H535</f>
        <v/>
      </c>
      <c r="J536" s="6">
        <f>待赋值表!I535</f>
        <v/>
      </c>
      <c r="K536" s="6">
        <f>待赋值表!J535</f>
        <v/>
      </c>
      <c r="L536" s="6">
        <f>待赋值表!K535</f>
        <v/>
      </c>
      <c r="M536" s="6">
        <f>待赋值表!L535</f>
        <v/>
      </c>
      <c r="N536" s="6">
        <f>待赋值表!M535</f>
        <v/>
      </c>
      <c r="O536" s="6">
        <f>待赋值表!N535</f>
        <v/>
      </c>
      <c r="P536" s="6">
        <f>待赋值表!O535</f>
        <v/>
      </c>
      <c r="Q536" s="6">
        <f>IF(待赋值表!P535&lt;&gt;"",待赋值表!P535,0)</f>
        <v/>
      </c>
      <c r="R536" s="6">
        <f>待赋值表!Q535</f>
        <v/>
      </c>
      <c r="S536" s="6">
        <f>待赋值表!R535</f>
        <v/>
      </c>
      <c r="T536" s="6">
        <f>待赋值表!S535</f>
        <v/>
      </c>
      <c r="U536" s="6">
        <f>待赋值表!T535</f>
        <v/>
      </c>
      <c r="V536" s="6">
        <f>待赋值表!U535</f>
        <v/>
      </c>
      <c r="W536" s="6">
        <f>待赋值表!V535</f>
        <v/>
      </c>
      <c r="X536" s="6">
        <f>待赋值表!W535</f>
        <v/>
      </c>
      <c r="Y536" s="6">
        <f>待赋值表!X535</f>
        <v/>
      </c>
      <c r="Z536" s="3">
        <f>IF(M536&gt;=0.01,"B_pre",IF(M536&gt;=0,"C_pre","none"))</f>
        <v/>
      </c>
      <c r="AA536" s="3">
        <f>IF(U536&gt;0.125,"a_pre",IF(U536&gt;=0,"b_pre","none"))</f>
        <v/>
      </c>
      <c r="AB536" s="3">
        <f>AND(Z536="B_pre",AA536="a_pre")</f>
        <v/>
      </c>
      <c r="AC536" s="3">
        <f>AND(Z536="B_pre",AA536="b_pre")</f>
        <v/>
      </c>
      <c r="AD536" s="3">
        <f>AND(Z536="C_pre",AA536="a_pre")</f>
        <v/>
      </c>
      <c r="AE536" s="3">
        <f>AND(Z536="C_pre",AA536="b_pre")</f>
        <v/>
      </c>
      <c r="AF536" s="6">
        <f>待赋值表!C535</f>
        <v/>
      </c>
      <c r="AG536" s="3">
        <f t="array" ref="AG536">IF(AB536=TRUE,"A",IF(AC536=TRUE,"B",IF(AD536=TRUE,"C",IF(AE536=TRUE,"D","其他"))))</f>
        <v/>
      </c>
      <c r="AH536" s="3">
        <f>IF(分析表!$E$12&lt;&gt;"ALL",AND(AF536=分析表!$E$10,AG536=分析表!$E$12),IF(AF536=分析表!$E$10,TRUE(),IF(AF536="ALL",TRUE(),"")))</f>
        <v/>
      </c>
    </row>
    <row r="537">
      <c r="A537" s="3">
        <f>COUNTIF($AH$2:AH537,"TRUE")</f>
        <v/>
      </c>
      <c r="B537" s="3">
        <f>COUNTIF($AG$2:$AG537,#REF!)</f>
        <v/>
      </c>
      <c r="C537" s="56">
        <f>待赋值表!A536</f>
        <v/>
      </c>
      <c r="E537" s="6">
        <f>待赋值表!D536</f>
        <v/>
      </c>
      <c r="F537" s="6">
        <f>待赋值表!E536</f>
        <v/>
      </c>
      <c r="G537" s="6">
        <f>待赋值表!F536</f>
        <v/>
      </c>
      <c r="H537" s="6">
        <f>待赋值表!G536</f>
        <v/>
      </c>
      <c r="I537" s="6">
        <f>待赋值表!H536</f>
        <v/>
      </c>
      <c r="J537" s="6">
        <f>待赋值表!I536</f>
        <v/>
      </c>
      <c r="K537" s="6">
        <f>待赋值表!J536</f>
        <v/>
      </c>
      <c r="L537" s="6">
        <f>待赋值表!K536</f>
        <v/>
      </c>
      <c r="M537" s="6">
        <f>待赋值表!L536</f>
        <v/>
      </c>
      <c r="N537" s="6">
        <f>待赋值表!M536</f>
        <v/>
      </c>
      <c r="O537" s="6">
        <f>待赋值表!N536</f>
        <v/>
      </c>
      <c r="P537" s="6">
        <f>待赋值表!O536</f>
        <v/>
      </c>
      <c r="Q537" s="6">
        <f>IF(待赋值表!P536&lt;&gt;"",待赋值表!P536,0)</f>
        <v/>
      </c>
      <c r="R537" s="6">
        <f>待赋值表!Q536</f>
        <v/>
      </c>
      <c r="S537" s="6">
        <f>待赋值表!R536</f>
        <v/>
      </c>
      <c r="T537" s="6">
        <f>待赋值表!S536</f>
        <v/>
      </c>
      <c r="U537" s="6">
        <f>待赋值表!T536</f>
        <v/>
      </c>
      <c r="V537" s="6">
        <f>待赋值表!U536</f>
        <v/>
      </c>
      <c r="W537" s="6">
        <f>待赋值表!V536</f>
        <v/>
      </c>
      <c r="X537" s="6">
        <f>待赋值表!W536</f>
        <v/>
      </c>
      <c r="Y537" s="6">
        <f>待赋值表!X536</f>
        <v/>
      </c>
      <c r="Z537" s="3">
        <f>IF(M537&gt;=0.01,"B_pre",IF(M537&gt;=0,"C_pre","none"))</f>
        <v/>
      </c>
      <c r="AA537" s="3">
        <f>IF(U537&gt;0.125,"a_pre",IF(U537&gt;=0,"b_pre","none"))</f>
        <v/>
      </c>
      <c r="AB537" s="3">
        <f>AND(Z537="B_pre",AA537="a_pre")</f>
        <v/>
      </c>
      <c r="AC537" s="3">
        <f>AND(Z537="B_pre",AA537="b_pre")</f>
        <v/>
      </c>
      <c r="AD537" s="3">
        <f>AND(Z537="C_pre",AA537="a_pre")</f>
        <v/>
      </c>
      <c r="AE537" s="3">
        <f>AND(Z537="C_pre",AA537="b_pre")</f>
        <v/>
      </c>
      <c r="AF537" s="6">
        <f>待赋值表!C536</f>
        <v/>
      </c>
      <c r="AG537" s="3">
        <f t="array" ref="AG537">IF(AB537=TRUE,"A",IF(AC537=TRUE,"B",IF(AD537=TRUE,"C",IF(AE537=TRUE,"D","其他"))))</f>
        <v/>
      </c>
      <c r="AH537" s="3">
        <f>IF(分析表!$E$12&lt;&gt;"ALL",AND(AF537=分析表!$E$10,AG537=分析表!$E$12),IF(AF537=分析表!$E$10,TRUE(),IF(AF537="ALL",TRUE(),"")))</f>
        <v/>
      </c>
    </row>
    <row r="538">
      <c r="A538" s="3">
        <f>COUNTIF($AH$2:AH538,"TRUE")</f>
        <v/>
      </c>
      <c r="B538" s="3">
        <f>COUNTIF($AG$2:$AG538,#REF!)</f>
        <v/>
      </c>
      <c r="C538" s="56">
        <f>待赋值表!A537</f>
        <v/>
      </c>
      <c r="E538" s="6">
        <f>待赋值表!D537</f>
        <v/>
      </c>
      <c r="F538" s="6">
        <f>待赋值表!E537</f>
        <v/>
      </c>
      <c r="G538" s="6">
        <f>待赋值表!F537</f>
        <v/>
      </c>
      <c r="H538" s="6">
        <f>待赋值表!G537</f>
        <v/>
      </c>
      <c r="I538" s="6">
        <f>待赋值表!H537</f>
        <v/>
      </c>
      <c r="J538" s="6">
        <f>待赋值表!I537</f>
        <v/>
      </c>
      <c r="K538" s="6">
        <f>待赋值表!J537</f>
        <v/>
      </c>
      <c r="L538" s="6">
        <f>待赋值表!K537</f>
        <v/>
      </c>
      <c r="M538" s="6">
        <f>待赋值表!L537</f>
        <v/>
      </c>
      <c r="N538" s="6">
        <f>待赋值表!M537</f>
        <v/>
      </c>
      <c r="O538" s="6">
        <f>待赋值表!N537</f>
        <v/>
      </c>
      <c r="P538" s="6">
        <f>待赋值表!O537</f>
        <v/>
      </c>
      <c r="Q538" s="6">
        <f>IF(待赋值表!P537&lt;&gt;"",待赋值表!P537,0)</f>
        <v/>
      </c>
      <c r="R538" s="6">
        <f>待赋值表!Q537</f>
        <v/>
      </c>
      <c r="S538" s="6">
        <f>待赋值表!R537</f>
        <v/>
      </c>
      <c r="T538" s="6">
        <f>待赋值表!S537</f>
        <v/>
      </c>
      <c r="U538" s="6">
        <f>待赋值表!T537</f>
        <v/>
      </c>
      <c r="V538" s="6">
        <f>待赋值表!U537</f>
        <v/>
      </c>
      <c r="W538" s="6">
        <f>待赋值表!V537</f>
        <v/>
      </c>
      <c r="X538" s="6">
        <f>待赋值表!W537</f>
        <v/>
      </c>
      <c r="Y538" s="6">
        <f>待赋值表!X537</f>
        <v/>
      </c>
      <c r="Z538" s="3">
        <f>IF(M538&gt;=0.01,"B_pre",IF(M538&gt;=0,"C_pre","none"))</f>
        <v/>
      </c>
      <c r="AA538" s="3">
        <f>IF(U538&gt;0.125,"a_pre",IF(U538&gt;=0,"b_pre","none"))</f>
        <v/>
      </c>
      <c r="AB538" s="3">
        <f>AND(Z538="B_pre",AA538="a_pre")</f>
        <v/>
      </c>
      <c r="AC538" s="3">
        <f>AND(Z538="B_pre",AA538="b_pre")</f>
        <v/>
      </c>
      <c r="AD538" s="3">
        <f>AND(Z538="C_pre",AA538="a_pre")</f>
        <v/>
      </c>
      <c r="AE538" s="3">
        <f>AND(Z538="C_pre",AA538="b_pre")</f>
        <v/>
      </c>
      <c r="AF538" s="6">
        <f>待赋值表!C537</f>
        <v/>
      </c>
      <c r="AG538" s="3">
        <f t="array" ref="AG538">IF(AB538=TRUE,"A",IF(AC538=TRUE,"B",IF(AD538=TRUE,"C",IF(AE538=TRUE,"D","其他"))))</f>
        <v/>
      </c>
      <c r="AH538" s="3">
        <f>IF(分析表!$E$12&lt;&gt;"ALL",AND(AF538=分析表!$E$10,AG538=分析表!$E$12),IF(AF538=分析表!$E$10,TRUE(),IF(AF538="ALL",TRUE(),"")))</f>
        <v/>
      </c>
    </row>
    <row r="539">
      <c r="A539" s="3">
        <f>COUNTIF($AH$2:AH539,"TRUE")</f>
        <v/>
      </c>
      <c r="B539" s="3">
        <f>COUNTIF($AG$2:$AG539,#REF!)</f>
        <v/>
      </c>
      <c r="C539" s="56">
        <f>待赋值表!A538</f>
        <v/>
      </c>
      <c r="E539" s="6">
        <f>待赋值表!D538</f>
        <v/>
      </c>
      <c r="F539" s="6">
        <f>待赋值表!E538</f>
        <v/>
      </c>
      <c r="G539" s="6">
        <f>待赋值表!F538</f>
        <v/>
      </c>
      <c r="H539" s="6">
        <f>待赋值表!G538</f>
        <v/>
      </c>
      <c r="I539" s="6">
        <f>待赋值表!H538</f>
        <v/>
      </c>
      <c r="J539" s="6">
        <f>待赋值表!I538</f>
        <v/>
      </c>
      <c r="K539" s="6">
        <f>待赋值表!J538</f>
        <v/>
      </c>
      <c r="L539" s="6">
        <f>待赋值表!K538</f>
        <v/>
      </c>
      <c r="M539" s="6">
        <f>待赋值表!L538</f>
        <v/>
      </c>
      <c r="N539" s="6">
        <f>待赋值表!M538</f>
        <v/>
      </c>
      <c r="O539" s="6">
        <f>待赋值表!N538</f>
        <v/>
      </c>
      <c r="P539" s="6">
        <f>待赋值表!O538</f>
        <v/>
      </c>
      <c r="Q539" s="6">
        <f>IF(待赋值表!P538&lt;&gt;"",待赋值表!P538,0)</f>
        <v/>
      </c>
      <c r="R539" s="6">
        <f>待赋值表!Q538</f>
        <v/>
      </c>
      <c r="S539" s="6">
        <f>待赋值表!R538</f>
        <v/>
      </c>
      <c r="T539" s="6">
        <f>待赋值表!S538</f>
        <v/>
      </c>
      <c r="U539" s="6">
        <f>待赋值表!T538</f>
        <v/>
      </c>
      <c r="V539" s="6">
        <f>待赋值表!U538</f>
        <v/>
      </c>
      <c r="W539" s="6">
        <f>待赋值表!V538</f>
        <v/>
      </c>
      <c r="X539" s="6">
        <f>待赋值表!W538</f>
        <v/>
      </c>
      <c r="Y539" s="6">
        <f>待赋值表!X538</f>
        <v/>
      </c>
      <c r="Z539" s="3">
        <f>IF(M539&gt;=0.01,"B_pre",IF(M539&gt;=0,"C_pre","none"))</f>
        <v/>
      </c>
      <c r="AA539" s="3">
        <f>IF(U539&gt;0.125,"a_pre",IF(U539&gt;=0,"b_pre","none"))</f>
        <v/>
      </c>
      <c r="AB539" s="3">
        <f>AND(Z539="B_pre",AA539="a_pre")</f>
        <v/>
      </c>
      <c r="AC539" s="3">
        <f>AND(Z539="B_pre",AA539="b_pre")</f>
        <v/>
      </c>
      <c r="AD539" s="3">
        <f>AND(Z539="C_pre",AA539="a_pre")</f>
        <v/>
      </c>
      <c r="AE539" s="3">
        <f>AND(Z539="C_pre",AA539="b_pre")</f>
        <v/>
      </c>
      <c r="AF539" s="6">
        <f>待赋值表!C538</f>
        <v/>
      </c>
      <c r="AG539" s="3">
        <f t="array" ref="AG539">IF(AB539=TRUE,"A",IF(AC539=TRUE,"B",IF(AD539=TRUE,"C",IF(AE539=TRUE,"D","其他"))))</f>
        <v/>
      </c>
      <c r="AH539" s="3">
        <f>IF(分析表!$E$12&lt;&gt;"ALL",AND(AF539=分析表!$E$10,AG539=分析表!$E$12),IF(AF539=分析表!$E$10,TRUE(),IF(AF539="ALL",TRUE(),"")))</f>
        <v/>
      </c>
    </row>
    <row r="540">
      <c r="A540" s="3">
        <f>COUNTIF($AH$2:AH540,"TRUE")</f>
        <v/>
      </c>
      <c r="B540" s="3">
        <f>COUNTIF($AG$2:$AG540,#REF!)</f>
        <v/>
      </c>
      <c r="C540" s="56">
        <f>待赋值表!A539</f>
        <v/>
      </c>
      <c r="E540" s="6">
        <f>待赋值表!D539</f>
        <v/>
      </c>
      <c r="F540" s="6">
        <f>待赋值表!E539</f>
        <v/>
      </c>
      <c r="G540" s="6">
        <f>待赋值表!F539</f>
        <v/>
      </c>
      <c r="H540" s="6">
        <f>待赋值表!G539</f>
        <v/>
      </c>
      <c r="I540" s="6">
        <f>待赋值表!H539</f>
        <v/>
      </c>
      <c r="J540" s="6">
        <f>待赋值表!I539</f>
        <v/>
      </c>
      <c r="K540" s="6">
        <f>待赋值表!J539</f>
        <v/>
      </c>
      <c r="L540" s="6">
        <f>待赋值表!K539</f>
        <v/>
      </c>
      <c r="M540" s="6">
        <f>待赋值表!L539</f>
        <v/>
      </c>
      <c r="N540" s="6">
        <f>待赋值表!M539</f>
        <v/>
      </c>
      <c r="O540" s="6">
        <f>待赋值表!N539</f>
        <v/>
      </c>
      <c r="P540" s="6">
        <f>待赋值表!O539</f>
        <v/>
      </c>
      <c r="Q540" s="6">
        <f>IF(待赋值表!P539&lt;&gt;"",待赋值表!P539,0)</f>
        <v/>
      </c>
      <c r="R540" s="6">
        <f>待赋值表!Q539</f>
        <v/>
      </c>
      <c r="S540" s="6">
        <f>待赋值表!R539</f>
        <v/>
      </c>
      <c r="T540" s="6">
        <f>待赋值表!S539</f>
        <v/>
      </c>
      <c r="U540" s="6">
        <f>待赋值表!T539</f>
        <v/>
      </c>
      <c r="V540" s="6">
        <f>待赋值表!U539</f>
        <v/>
      </c>
      <c r="W540" s="6">
        <f>待赋值表!V539</f>
        <v/>
      </c>
      <c r="X540" s="6">
        <f>待赋值表!W539</f>
        <v/>
      </c>
      <c r="Y540" s="6">
        <f>待赋值表!X539</f>
        <v/>
      </c>
      <c r="Z540" s="3">
        <f>IF(M540&gt;=0.01,"B_pre",IF(M540&gt;=0,"C_pre","none"))</f>
        <v/>
      </c>
      <c r="AA540" s="3">
        <f>IF(U540&gt;0.125,"a_pre",IF(U540&gt;=0,"b_pre","none"))</f>
        <v/>
      </c>
      <c r="AB540" s="3">
        <f>AND(Z540="B_pre",AA540="a_pre")</f>
        <v/>
      </c>
      <c r="AC540" s="3">
        <f>AND(Z540="B_pre",AA540="b_pre")</f>
        <v/>
      </c>
      <c r="AD540" s="3">
        <f>AND(Z540="C_pre",AA540="a_pre")</f>
        <v/>
      </c>
      <c r="AE540" s="3">
        <f>AND(Z540="C_pre",AA540="b_pre")</f>
        <v/>
      </c>
      <c r="AF540" s="6">
        <f>待赋值表!C539</f>
        <v/>
      </c>
      <c r="AG540" s="3">
        <f t="array" ref="AG540">IF(AB540=TRUE,"A",IF(AC540=TRUE,"B",IF(AD540=TRUE,"C",IF(AE540=TRUE,"D","其他"))))</f>
        <v/>
      </c>
      <c r="AH540" s="3">
        <f>IF(分析表!$E$12&lt;&gt;"ALL",AND(AF540=分析表!$E$10,AG540=分析表!$E$12),IF(AF540=分析表!$E$10,TRUE(),IF(AF540="ALL",TRUE(),"")))</f>
        <v/>
      </c>
    </row>
    <row r="541">
      <c r="A541" s="3">
        <f>COUNTIF($AH$2:AH541,"TRUE")</f>
        <v/>
      </c>
      <c r="B541" s="3">
        <f>COUNTIF($AG$2:$AG541,#REF!)</f>
        <v/>
      </c>
      <c r="C541" s="56">
        <f>待赋值表!A540</f>
        <v/>
      </c>
      <c r="E541" s="6">
        <f>待赋值表!D540</f>
        <v/>
      </c>
      <c r="F541" s="6">
        <f>待赋值表!E540</f>
        <v/>
      </c>
      <c r="G541" s="6">
        <f>待赋值表!F540</f>
        <v/>
      </c>
      <c r="H541" s="6">
        <f>待赋值表!G540</f>
        <v/>
      </c>
      <c r="I541" s="6">
        <f>待赋值表!H540</f>
        <v/>
      </c>
      <c r="J541" s="6">
        <f>待赋值表!I540</f>
        <v/>
      </c>
      <c r="K541" s="6">
        <f>待赋值表!J540</f>
        <v/>
      </c>
      <c r="L541" s="6">
        <f>待赋值表!K540</f>
        <v/>
      </c>
      <c r="M541" s="6">
        <f>待赋值表!L540</f>
        <v/>
      </c>
      <c r="N541" s="6">
        <f>待赋值表!M540</f>
        <v/>
      </c>
      <c r="O541" s="6">
        <f>待赋值表!N540</f>
        <v/>
      </c>
      <c r="P541" s="6">
        <f>待赋值表!O540</f>
        <v/>
      </c>
      <c r="Q541" s="6">
        <f>IF(待赋值表!P540&lt;&gt;"",待赋值表!P540,0)</f>
        <v/>
      </c>
      <c r="R541" s="6">
        <f>待赋值表!Q540</f>
        <v/>
      </c>
      <c r="S541" s="6">
        <f>待赋值表!R540</f>
        <v/>
      </c>
      <c r="T541" s="6">
        <f>待赋值表!S540</f>
        <v/>
      </c>
      <c r="U541" s="6">
        <f>待赋值表!T540</f>
        <v/>
      </c>
      <c r="V541" s="6">
        <f>待赋值表!U540</f>
        <v/>
      </c>
      <c r="W541" s="6">
        <f>待赋值表!V540</f>
        <v/>
      </c>
      <c r="X541" s="6">
        <f>待赋值表!W540</f>
        <v/>
      </c>
      <c r="Y541" s="6">
        <f>待赋值表!X540</f>
        <v/>
      </c>
      <c r="Z541" s="3">
        <f>IF(M541&gt;=0.01,"B_pre",IF(M541&gt;=0,"C_pre","none"))</f>
        <v/>
      </c>
      <c r="AA541" s="3">
        <f>IF(U541&gt;0.125,"a_pre",IF(U541&gt;=0,"b_pre","none"))</f>
        <v/>
      </c>
      <c r="AB541" s="3">
        <f>AND(Z541="B_pre",AA541="a_pre")</f>
        <v/>
      </c>
      <c r="AC541" s="3">
        <f>AND(Z541="B_pre",AA541="b_pre")</f>
        <v/>
      </c>
      <c r="AD541" s="3">
        <f>AND(Z541="C_pre",AA541="a_pre")</f>
        <v/>
      </c>
      <c r="AE541" s="3">
        <f>AND(Z541="C_pre",AA541="b_pre")</f>
        <v/>
      </c>
      <c r="AF541" s="6">
        <f>待赋值表!C540</f>
        <v/>
      </c>
      <c r="AG541" s="3">
        <f t="array" ref="AG541">IF(AB541=TRUE,"A",IF(AC541=TRUE,"B",IF(AD541=TRUE,"C",IF(AE541=TRUE,"D","其他"))))</f>
        <v/>
      </c>
      <c r="AH541" s="3">
        <f>IF(分析表!$E$12&lt;&gt;"ALL",AND(AF541=分析表!$E$10,AG541=分析表!$E$12),IF(AF541=分析表!$E$10,TRUE(),IF(AF541="ALL",TRUE(),"")))</f>
        <v/>
      </c>
    </row>
    <row r="542">
      <c r="A542" s="3">
        <f>COUNTIF($AH$2:AH542,"TRUE")</f>
        <v/>
      </c>
      <c r="B542" s="3">
        <f>COUNTIF($AG$2:$AG542,#REF!)</f>
        <v/>
      </c>
      <c r="C542" s="56">
        <f>待赋值表!A541</f>
        <v/>
      </c>
      <c r="E542" s="6">
        <f>待赋值表!D541</f>
        <v/>
      </c>
      <c r="F542" s="6">
        <f>待赋值表!E541</f>
        <v/>
      </c>
      <c r="G542" s="6">
        <f>待赋值表!F541</f>
        <v/>
      </c>
      <c r="H542" s="6">
        <f>待赋值表!G541</f>
        <v/>
      </c>
      <c r="I542" s="6">
        <f>待赋值表!H541</f>
        <v/>
      </c>
      <c r="J542" s="6">
        <f>待赋值表!I541</f>
        <v/>
      </c>
      <c r="K542" s="6">
        <f>待赋值表!J541</f>
        <v/>
      </c>
      <c r="L542" s="6">
        <f>待赋值表!K541</f>
        <v/>
      </c>
      <c r="M542" s="6">
        <f>待赋值表!L541</f>
        <v/>
      </c>
      <c r="N542" s="6">
        <f>待赋值表!M541</f>
        <v/>
      </c>
      <c r="O542" s="6">
        <f>待赋值表!N541</f>
        <v/>
      </c>
      <c r="P542" s="6">
        <f>待赋值表!O541</f>
        <v/>
      </c>
      <c r="Q542" s="6">
        <f>IF(待赋值表!P541&lt;&gt;"",待赋值表!P541,0)</f>
        <v/>
      </c>
      <c r="R542" s="6">
        <f>待赋值表!Q541</f>
        <v/>
      </c>
      <c r="S542" s="6">
        <f>待赋值表!R541</f>
        <v/>
      </c>
      <c r="T542" s="6">
        <f>待赋值表!S541</f>
        <v/>
      </c>
      <c r="U542" s="6">
        <f>待赋值表!T541</f>
        <v/>
      </c>
      <c r="V542" s="6">
        <f>待赋值表!U541</f>
        <v/>
      </c>
      <c r="W542" s="6">
        <f>待赋值表!V541</f>
        <v/>
      </c>
      <c r="X542" s="6">
        <f>待赋值表!W541</f>
        <v/>
      </c>
      <c r="Y542" s="6">
        <f>待赋值表!X541</f>
        <v/>
      </c>
      <c r="Z542" s="3">
        <f>IF(M542&gt;=0.01,"B_pre",IF(M542&gt;=0,"C_pre","none"))</f>
        <v/>
      </c>
      <c r="AA542" s="3">
        <f>IF(U542&gt;0.125,"a_pre",IF(U542&gt;=0,"b_pre","none"))</f>
        <v/>
      </c>
      <c r="AB542" s="3">
        <f>AND(Z542="B_pre",AA542="a_pre")</f>
        <v/>
      </c>
      <c r="AC542" s="3">
        <f>AND(Z542="B_pre",AA542="b_pre")</f>
        <v/>
      </c>
      <c r="AD542" s="3">
        <f>AND(Z542="C_pre",AA542="a_pre")</f>
        <v/>
      </c>
      <c r="AE542" s="3">
        <f>AND(Z542="C_pre",AA542="b_pre")</f>
        <v/>
      </c>
      <c r="AF542" s="6">
        <f>待赋值表!C541</f>
        <v/>
      </c>
      <c r="AG542" s="3">
        <f t="array" ref="AG542">IF(AB542=TRUE,"A",IF(AC542=TRUE,"B",IF(AD542=TRUE,"C",IF(AE542=TRUE,"D","其他"))))</f>
        <v/>
      </c>
      <c r="AH542" s="3">
        <f>IF(分析表!$E$12&lt;&gt;"ALL",AND(AF542=分析表!$E$10,AG542=分析表!$E$12),IF(AF542=分析表!$E$10,TRUE(),IF(AF542="ALL",TRUE(),"")))</f>
        <v/>
      </c>
    </row>
    <row r="543">
      <c r="A543" s="3">
        <f>COUNTIF($AH$2:AH543,"TRUE")</f>
        <v/>
      </c>
      <c r="B543" s="3">
        <f>COUNTIF($AG$2:$AG543,#REF!)</f>
        <v/>
      </c>
      <c r="C543" s="56">
        <f>待赋值表!A542</f>
        <v/>
      </c>
      <c r="E543" s="6">
        <f>待赋值表!D542</f>
        <v/>
      </c>
      <c r="F543" s="6">
        <f>待赋值表!E542</f>
        <v/>
      </c>
      <c r="G543" s="6">
        <f>待赋值表!F542</f>
        <v/>
      </c>
      <c r="H543" s="6">
        <f>待赋值表!G542</f>
        <v/>
      </c>
      <c r="I543" s="6">
        <f>待赋值表!H542</f>
        <v/>
      </c>
      <c r="J543" s="6">
        <f>待赋值表!I542</f>
        <v/>
      </c>
      <c r="K543" s="6">
        <f>待赋值表!J542</f>
        <v/>
      </c>
      <c r="L543" s="6">
        <f>待赋值表!K542</f>
        <v/>
      </c>
      <c r="M543" s="6">
        <f>待赋值表!L542</f>
        <v/>
      </c>
      <c r="N543" s="6">
        <f>待赋值表!M542</f>
        <v/>
      </c>
      <c r="O543" s="6">
        <f>待赋值表!N542</f>
        <v/>
      </c>
      <c r="P543" s="6">
        <f>待赋值表!O542</f>
        <v/>
      </c>
      <c r="Q543" s="6">
        <f>IF(待赋值表!P542&lt;&gt;"",待赋值表!P542,0)</f>
        <v/>
      </c>
      <c r="R543" s="6">
        <f>待赋值表!Q542</f>
        <v/>
      </c>
      <c r="S543" s="6">
        <f>待赋值表!R542</f>
        <v/>
      </c>
      <c r="T543" s="6">
        <f>待赋值表!S542</f>
        <v/>
      </c>
      <c r="U543" s="6">
        <f>待赋值表!T542</f>
        <v/>
      </c>
      <c r="V543" s="6">
        <f>待赋值表!U542</f>
        <v/>
      </c>
      <c r="W543" s="6">
        <f>待赋值表!V542</f>
        <v/>
      </c>
      <c r="X543" s="6">
        <f>待赋值表!W542</f>
        <v/>
      </c>
      <c r="Y543" s="6">
        <f>待赋值表!X542</f>
        <v/>
      </c>
      <c r="Z543" s="3">
        <f>IF(M543&gt;=0.01,"B_pre",IF(M543&gt;=0,"C_pre","none"))</f>
        <v/>
      </c>
      <c r="AA543" s="3">
        <f>IF(U543&gt;0.125,"a_pre",IF(U543&gt;=0,"b_pre","none"))</f>
        <v/>
      </c>
      <c r="AB543" s="3">
        <f>AND(Z543="B_pre",AA543="a_pre")</f>
        <v/>
      </c>
      <c r="AC543" s="3">
        <f>AND(Z543="B_pre",AA543="b_pre")</f>
        <v/>
      </c>
      <c r="AD543" s="3">
        <f>AND(Z543="C_pre",AA543="a_pre")</f>
        <v/>
      </c>
      <c r="AE543" s="3">
        <f>AND(Z543="C_pre",AA543="b_pre")</f>
        <v/>
      </c>
      <c r="AF543" s="6">
        <f>待赋值表!C542</f>
        <v/>
      </c>
      <c r="AG543" s="3">
        <f t="array" ref="AG543">IF(AB543=TRUE,"A",IF(AC543=TRUE,"B",IF(AD543=TRUE,"C",IF(AE543=TRUE,"D","其他"))))</f>
        <v/>
      </c>
      <c r="AH543" s="3">
        <f>IF(分析表!$E$12&lt;&gt;"ALL",AND(AF543=分析表!$E$10,AG543=分析表!$E$12),IF(AF543=分析表!$E$10,TRUE(),IF(AF543="ALL",TRUE(),"")))</f>
        <v/>
      </c>
    </row>
    <row r="544">
      <c r="A544" s="3">
        <f>COUNTIF($AH$2:AH544,"TRUE")</f>
        <v/>
      </c>
      <c r="B544" s="3">
        <f>COUNTIF($AG$2:$AG544,#REF!)</f>
        <v/>
      </c>
      <c r="C544" s="56">
        <f>待赋值表!A543</f>
        <v/>
      </c>
      <c r="E544" s="6">
        <f>待赋值表!D543</f>
        <v/>
      </c>
      <c r="F544" s="6">
        <f>待赋值表!E543</f>
        <v/>
      </c>
      <c r="G544" s="6">
        <f>待赋值表!F543</f>
        <v/>
      </c>
      <c r="H544" s="6">
        <f>待赋值表!G543</f>
        <v/>
      </c>
      <c r="I544" s="6">
        <f>待赋值表!H543</f>
        <v/>
      </c>
      <c r="J544" s="6">
        <f>待赋值表!I543</f>
        <v/>
      </c>
      <c r="K544" s="6">
        <f>待赋值表!J543</f>
        <v/>
      </c>
      <c r="L544" s="6">
        <f>待赋值表!K543</f>
        <v/>
      </c>
      <c r="M544" s="6">
        <f>待赋值表!L543</f>
        <v/>
      </c>
      <c r="N544" s="6">
        <f>待赋值表!M543</f>
        <v/>
      </c>
      <c r="O544" s="6">
        <f>待赋值表!N543</f>
        <v/>
      </c>
      <c r="P544" s="6">
        <f>待赋值表!O543</f>
        <v/>
      </c>
      <c r="Q544" s="6">
        <f>IF(待赋值表!P543&lt;&gt;"",待赋值表!P543,0)</f>
        <v/>
      </c>
      <c r="R544" s="6">
        <f>待赋值表!Q543</f>
        <v/>
      </c>
      <c r="S544" s="6">
        <f>待赋值表!R543</f>
        <v/>
      </c>
      <c r="T544" s="6">
        <f>待赋值表!S543</f>
        <v/>
      </c>
      <c r="U544" s="6">
        <f>待赋值表!T543</f>
        <v/>
      </c>
      <c r="V544" s="6">
        <f>待赋值表!U543</f>
        <v/>
      </c>
      <c r="W544" s="6">
        <f>待赋值表!V543</f>
        <v/>
      </c>
      <c r="X544" s="6">
        <f>待赋值表!W543</f>
        <v/>
      </c>
      <c r="Y544" s="6">
        <f>待赋值表!X543</f>
        <v/>
      </c>
      <c r="Z544" s="3">
        <f>IF(M544&gt;=0.01,"B_pre",IF(M544&gt;=0,"C_pre","none"))</f>
        <v/>
      </c>
      <c r="AA544" s="3">
        <f>IF(U544&gt;0.125,"a_pre",IF(U544&gt;=0,"b_pre","none"))</f>
        <v/>
      </c>
      <c r="AB544" s="3">
        <f>AND(Z544="B_pre",AA544="a_pre")</f>
        <v/>
      </c>
      <c r="AC544" s="3">
        <f>AND(Z544="B_pre",AA544="b_pre")</f>
        <v/>
      </c>
      <c r="AD544" s="3">
        <f>AND(Z544="C_pre",AA544="a_pre")</f>
        <v/>
      </c>
      <c r="AE544" s="3">
        <f>AND(Z544="C_pre",AA544="b_pre")</f>
        <v/>
      </c>
      <c r="AF544" s="6">
        <f>待赋值表!C543</f>
        <v/>
      </c>
      <c r="AG544" s="3">
        <f t="array" ref="AG544">IF(AB544=TRUE,"A",IF(AC544=TRUE,"B",IF(AD544=TRUE,"C",IF(AE544=TRUE,"D","其他"))))</f>
        <v/>
      </c>
      <c r="AH544" s="3">
        <f>IF(分析表!$E$12&lt;&gt;"ALL",AND(AF544=分析表!$E$10,AG544=分析表!$E$12),IF(AF544=分析表!$E$10,TRUE(),IF(AF544="ALL",TRUE(),"")))</f>
        <v/>
      </c>
    </row>
    <row r="545">
      <c r="A545" s="3">
        <f>COUNTIF($AH$2:AH545,"TRUE")</f>
        <v/>
      </c>
      <c r="B545" s="3">
        <f>COUNTIF($AG$2:$AG545,#REF!)</f>
        <v/>
      </c>
      <c r="C545" s="56">
        <f>待赋值表!A544</f>
        <v/>
      </c>
      <c r="E545" s="6">
        <f>待赋值表!D544</f>
        <v/>
      </c>
      <c r="F545" s="6">
        <f>待赋值表!E544</f>
        <v/>
      </c>
      <c r="G545" s="6">
        <f>待赋值表!F544</f>
        <v/>
      </c>
      <c r="H545" s="6">
        <f>待赋值表!G544</f>
        <v/>
      </c>
      <c r="I545" s="6">
        <f>待赋值表!H544</f>
        <v/>
      </c>
      <c r="J545" s="6">
        <f>待赋值表!I544</f>
        <v/>
      </c>
      <c r="K545" s="6">
        <f>待赋值表!J544</f>
        <v/>
      </c>
      <c r="L545" s="6">
        <f>待赋值表!K544</f>
        <v/>
      </c>
      <c r="M545" s="6">
        <f>待赋值表!L544</f>
        <v/>
      </c>
      <c r="N545" s="6">
        <f>待赋值表!M544</f>
        <v/>
      </c>
      <c r="O545" s="6">
        <f>待赋值表!N544</f>
        <v/>
      </c>
      <c r="P545" s="6">
        <f>待赋值表!O544</f>
        <v/>
      </c>
      <c r="Q545" s="6">
        <f>IF(待赋值表!P544&lt;&gt;"",待赋值表!P544,0)</f>
        <v/>
      </c>
      <c r="R545" s="6">
        <f>待赋值表!Q544</f>
        <v/>
      </c>
      <c r="S545" s="6">
        <f>待赋值表!R544</f>
        <v/>
      </c>
      <c r="T545" s="6">
        <f>待赋值表!S544</f>
        <v/>
      </c>
      <c r="U545" s="6">
        <f>待赋值表!T544</f>
        <v/>
      </c>
      <c r="V545" s="6">
        <f>待赋值表!U544</f>
        <v/>
      </c>
      <c r="W545" s="6">
        <f>待赋值表!V544</f>
        <v/>
      </c>
      <c r="X545" s="6">
        <f>待赋值表!W544</f>
        <v/>
      </c>
      <c r="Y545" s="6">
        <f>待赋值表!X544</f>
        <v/>
      </c>
      <c r="Z545" s="3">
        <f>IF(M545&gt;=0.01,"B_pre",IF(M545&gt;=0,"C_pre","none"))</f>
        <v/>
      </c>
      <c r="AA545" s="3">
        <f>IF(U545&gt;0.125,"a_pre",IF(U545&gt;=0,"b_pre","none"))</f>
        <v/>
      </c>
      <c r="AB545" s="3">
        <f>AND(Z545="B_pre",AA545="a_pre")</f>
        <v/>
      </c>
      <c r="AC545" s="3">
        <f>AND(Z545="B_pre",AA545="b_pre")</f>
        <v/>
      </c>
      <c r="AD545" s="3">
        <f>AND(Z545="C_pre",AA545="a_pre")</f>
        <v/>
      </c>
      <c r="AE545" s="3">
        <f>AND(Z545="C_pre",AA545="b_pre")</f>
        <v/>
      </c>
      <c r="AF545" s="6">
        <f>待赋值表!C544</f>
        <v/>
      </c>
      <c r="AG545" s="3">
        <f t="array" ref="AG545">IF(AB545=TRUE,"A",IF(AC545=TRUE,"B",IF(AD545=TRUE,"C",IF(AE545=TRUE,"D","其他"))))</f>
        <v/>
      </c>
      <c r="AH545" s="3">
        <f>IF(分析表!$E$12&lt;&gt;"ALL",AND(AF545=分析表!$E$10,AG545=分析表!$E$12),IF(AF545=分析表!$E$10,TRUE(),IF(AF545="ALL",TRUE(),"")))</f>
        <v/>
      </c>
    </row>
    <row r="546">
      <c r="A546" s="3">
        <f>COUNTIF($AH$2:AH546,"TRUE")</f>
        <v/>
      </c>
      <c r="B546" s="3">
        <f>COUNTIF($AG$2:$AG546,#REF!)</f>
        <v/>
      </c>
      <c r="C546" s="56">
        <f>待赋值表!A545</f>
        <v/>
      </c>
      <c r="E546" s="6">
        <f>待赋值表!D545</f>
        <v/>
      </c>
      <c r="F546" s="6">
        <f>待赋值表!E545</f>
        <v/>
      </c>
      <c r="G546" s="6">
        <f>待赋值表!F545</f>
        <v/>
      </c>
      <c r="H546" s="6">
        <f>待赋值表!G545</f>
        <v/>
      </c>
      <c r="I546" s="6">
        <f>待赋值表!H545</f>
        <v/>
      </c>
      <c r="J546" s="6">
        <f>待赋值表!I545</f>
        <v/>
      </c>
      <c r="K546" s="6">
        <f>待赋值表!J545</f>
        <v/>
      </c>
      <c r="L546" s="6">
        <f>待赋值表!K545</f>
        <v/>
      </c>
      <c r="M546" s="6">
        <f>待赋值表!L545</f>
        <v/>
      </c>
      <c r="N546" s="6">
        <f>待赋值表!M545</f>
        <v/>
      </c>
      <c r="O546" s="6">
        <f>待赋值表!N545</f>
        <v/>
      </c>
      <c r="P546" s="6">
        <f>待赋值表!O545</f>
        <v/>
      </c>
      <c r="Q546" s="6">
        <f>IF(待赋值表!P545&lt;&gt;"",待赋值表!P545,0)</f>
        <v/>
      </c>
      <c r="R546" s="6">
        <f>待赋值表!Q545</f>
        <v/>
      </c>
      <c r="S546" s="6">
        <f>待赋值表!R545</f>
        <v/>
      </c>
      <c r="T546" s="6">
        <f>待赋值表!S545</f>
        <v/>
      </c>
      <c r="U546" s="6">
        <f>待赋值表!T545</f>
        <v/>
      </c>
      <c r="V546" s="6">
        <f>待赋值表!U545</f>
        <v/>
      </c>
      <c r="W546" s="6">
        <f>待赋值表!V545</f>
        <v/>
      </c>
      <c r="X546" s="6">
        <f>待赋值表!W545</f>
        <v/>
      </c>
      <c r="Y546" s="6">
        <f>待赋值表!X545</f>
        <v/>
      </c>
      <c r="Z546" s="3">
        <f>IF(M546&gt;=0.01,"B_pre",IF(M546&gt;=0,"C_pre","none"))</f>
        <v/>
      </c>
      <c r="AA546" s="3">
        <f>IF(U546&gt;0.125,"a_pre",IF(U546&gt;=0,"b_pre","none"))</f>
        <v/>
      </c>
      <c r="AB546" s="3">
        <f>AND(Z546="B_pre",AA546="a_pre")</f>
        <v/>
      </c>
      <c r="AC546" s="3">
        <f>AND(Z546="B_pre",AA546="b_pre")</f>
        <v/>
      </c>
      <c r="AD546" s="3">
        <f>AND(Z546="C_pre",AA546="a_pre")</f>
        <v/>
      </c>
      <c r="AE546" s="3">
        <f>AND(Z546="C_pre",AA546="b_pre")</f>
        <v/>
      </c>
      <c r="AF546" s="6">
        <f>待赋值表!C545</f>
        <v/>
      </c>
      <c r="AG546" s="3">
        <f t="array" ref="AG546">IF(AB546=TRUE,"A",IF(AC546=TRUE,"B",IF(AD546=TRUE,"C",IF(AE546=TRUE,"D","其他"))))</f>
        <v/>
      </c>
      <c r="AH546" s="3">
        <f>IF(分析表!$E$12&lt;&gt;"ALL",AND(AF546=分析表!$E$10,AG546=分析表!$E$12),IF(AF546=分析表!$E$10,TRUE(),IF(AF546="ALL",TRUE(),"")))</f>
        <v/>
      </c>
    </row>
    <row r="547">
      <c r="A547" s="3">
        <f>COUNTIF($AH$2:AH547,"TRUE")</f>
        <v/>
      </c>
      <c r="B547" s="3">
        <f>COUNTIF($AG$2:$AG547,#REF!)</f>
        <v/>
      </c>
      <c r="C547" s="56">
        <f>待赋值表!A546</f>
        <v/>
      </c>
      <c r="E547" s="6">
        <f>待赋值表!D546</f>
        <v/>
      </c>
      <c r="F547" s="6">
        <f>待赋值表!E546</f>
        <v/>
      </c>
      <c r="G547" s="6">
        <f>待赋值表!F546</f>
        <v/>
      </c>
      <c r="H547" s="6">
        <f>待赋值表!G546</f>
        <v/>
      </c>
      <c r="I547" s="6">
        <f>待赋值表!H546</f>
        <v/>
      </c>
      <c r="J547" s="6">
        <f>待赋值表!I546</f>
        <v/>
      </c>
      <c r="K547" s="6">
        <f>待赋值表!J546</f>
        <v/>
      </c>
      <c r="L547" s="6">
        <f>待赋值表!K546</f>
        <v/>
      </c>
      <c r="M547" s="6">
        <f>待赋值表!L546</f>
        <v/>
      </c>
      <c r="N547" s="6">
        <f>待赋值表!M546</f>
        <v/>
      </c>
      <c r="O547" s="6">
        <f>待赋值表!N546</f>
        <v/>
      </c>
      <c r="P547" s="6">
        <f>待赋值表!O546</f>
        <v/>
      </c>
      <c r="Q547" s="6">
        <f>IF(待赋值表!P546&lt;&gt;"",待赋值表!P546,0)</f>
        <v/>
      </c>
      <c r="R547" s="6">
        <f>待赋值表!Q546</f>
        <v/>
      </c>
      <c r="S547" s="6">
        <f>待赋值表!R546</f>
        <v/>
      </c>
      <c r="T547" s="6">
        <f>待赋值表!S546</f>
        <v/>
      </c>
      <c r="U547" s="6">
        <f>待赋值表!T546</f>
        <v/>
      </c>
      <c r="V547" s="6">
        <f>待赋值表!U546</f>
        <v/>
      </c>
      <c r="W547" s="6">
        <f>待赋值表!V546</f>
        <v/>
      </c>
      <c r="X547" s="6">
        <f>待赋值表!W546</f>
        <v/>
      </c>
      <c r="Y547" s="6">
        <f>待赋值表!X546</f>
        <v/>
      </c>
      <c r="Z547" s="3">
        <f>IF(M547&gt;=0.01,"B_pre",IF(M547&gt;=0,"C_pre","none"))</f>
        <v/>
      </c>
      <c r="AA547" s="3">
        <f>IF(U547&gt;0.125,"a_pre",IF(U547&gt;=0,"b_pre","none"))</f>
        <v/>
      </c>
      <c r="AB547" s="3">
        <f>AND(Z547="B_pre",AA547="a_pre")</f>
        <v/>
      </c>
      <c r="AC547" s="3">
        <f>AND(Z547="B_pre",AA547="b_pre")</f>
        <v/>
      </c>
      <c r="AD547" s="3">
        <f>AND(Z547="C_pre",AA547="a_pre")</f>
        <v/>
      </c>
      <c r="AE547" s="3">
        <f>AND(Z547="C_pre",AA547="b_pre")</f>
        <v/>
      </c>
      <c r="AF547" s="6">
        <f>待赋值表!C546</f>
        <v/>
      </c>
      <c r="AG547" s="3">
        <f t="array" ref="AG547">IF(AB547=TRUE,"A",IF(AC547=TRUE,"B",IF(AD547=TRUE,"C",IF(AE547=TRUE,"D","其他"))))</f>
        <v/>
      </c>
      <c r="AH547" s="3">
        <f>IF(分析表!$E$12&lt;&gt;"ALL",AND(AF547=分析表!$E$10,AG547=分析表!$E$12),IF(AF547=分析表!$E$10,TRUE(),IF(AF547="ALL",TRUE(),"")))</f>
        <v/>
      </c>
    </row>
    <row r="548">
      <c r="A548" s="3">
        <f>COUNTIF($AH$2:AH548,"TRUE")</f>
        <v/>
      </c>
      <c r="B548" s="3">
        <f>COUNTIF($AG$2:$AG548,#REF!)</f>
        <v/>
      </c>
      <c r="C548" s="56">
        <f>待赋值表!A547</f>
        <v/>
      </c>
      <c r="E548" s="6">
        <f>待赋值表!D547</f>
        <v/>
      </c>
      <c r="F548" s="6">
        <f>待赋值表!E547</f>
        <v/>
      </c>
      <c r="G548" s="6">
        <f>待赋值表!F547</f>
        <v/>
      </c>
      <c r="H548" s="6">
        <f>待赋值表!G547</f>
        <v/>
      </c>
      <c r="I548" s="6">
        <f>待赋值表!H547</f>
        <v/>
      </c>
      <c r="J548" s="6">
        <f>待赋值表!I547</f>
        <v/>
      </c>
      <c r="K548" s="6">
        <f>待赋值表!J547</f>
        <v/>
      </c>
      <c r="L548" s="6">
        <f>待赋值表!K547</f>
        <v/>
      </c>
      <c r="M548" s="6">
        <f>待赋值表!L547</f>
        <v/>
      </c>
      <c r="N548" s="6">
        <f>待赋值表!M547</f>
        <v/>
      </c>
      <c r="O548" s="6">
        <f>待赋值表!N547</f>
        <v/>
      </c>
      <c r="P548" s="6">
        <f>待赋值表!O547</f>
        <v/>
      </c>
      <c r="Q548" s="6">
        <f>IF(待赋值表!P547&lt;&gt;"",待赋值表!P547,0)</f>
        <v/>
      </c>
      <c r="R548" s="6">
        <f>待赋值表!Q547</f>
        <v/>
      </c>
      <c r="S548" s="6">
        <f>待赋值表!R547</f>
        <v/>
      </c>
      <c r="T548" s="6">
        <f>待赋值表!S547</f>
        <v/>
      </c>
      <c r="U548" s="6">
        <f>待赋值表!T547</f>
        <v/>
      </c>
      <c r="V548" s="6">
        <f>待赋值表!U547</f>
        <v/>
      </c>
      <c r="W548" s="6">
        <f>待赋值表!V547</f>
        <v/>
      </c>
      <c r="X548" s="6">
        <f>待赋值表!W547</f>
        <v/>
      </c>
      <c r="Y548" s="6">
        <f>待赋值表!X547</f>
        <v/>
      </c>
      <c r="Z548" s="3">
        <f>IF(M548&gt;=0.01,"B_pre",IF(M548&gt;=0,"C_pre","none"))</f>
        <v/>
      </c>
      <c r="AA548" s="3">
        <f>IF(U548&gt;0.125,"a_pre",IF(U548&gt;=0,"b_pre","none"))</f>
        <v/>
      </c>
      <c r="AB548" s="3">
        <f>AND(Z548="B_pre",AA548="a_pre")</f>
        <v/>
      </c>
      <c r="AC548" s="3">
        <f>AND(Z548="B_pre",AA548="b_pre")</f>
        <v/>
      </c>
      <c r="AD548" s="3">
        <f>AND(Z548="C_pre",AA548="a_pre")</f>
        <v/>
      </c>
      <c r="AE548" s="3">
        <f>AND(Z548="C_pre",AA548="b_pre")</f>
        <v/>
      </c>
      <c r="AF548" s="6">
        <f>待赋值表!C547</f>
        <v/>
      </c>
      <c r="AG548" s="3">
        <f t="array" ref="AG548">IF(AB548=TRUE,"A",IF(AC548=TRUE,"B",IF(AD548=TRUE,"C",IF(AE548=TRUE,"D","其他"))))</f>
        <v/>
      </c>
      <c r="AH548" s="3">
        <f>IF(分析表!$E$12&lt;&gt;"ALL",AND(AF548=分析表!$E$10,AG548=分析表!$E$12),IF(AF548=分析表!$E$10,TRUE(),IF(AF548="ALL",TRUE(),"")))</f>
        <v/>
      </c>
    </row>
    <row r="549">
      <c r="A549" s="3">
        <f>COUNTIF($AH$2:AH549,"TRUE")</f>
        <v/>
      </c>
      <c r="B549" s="3">
        <f>COUNTIF($AG$2:$AG549,#REF!)</f>
        <v/>
      </c>
      <c r="C549" s="56">
        <f>待赋值表!A548</f>
        <v/>
      </c>
      <c r="E549" s="6">
        <f>待赋值表!D548</f>
        <v/>
      </c>
      <c r="F549" s="6">
        <f>待赋值表!E548</f>
        <v/>
      </c>
      <c r="G549" s="6">
        <f>待赋值表!F548</f>
        <v/>
      </c>
      <c r="H549" s="6">
        <f>待赋值表!G548</f>
        <v/>
      </c>
      <c r="I549" s="6">
        <f>待赋值表!H548</f>
        <v/>
      </c>
      <c r="J549" s="6">
        <f>待赋值表!I548</f>
        <v/>
      </c>
      <c r="K549" s="6">
        <f>待赋值表!J548</f>
        <v/>
      </c>
      <c r="L549" s="6">
        <f>待赋值表!K548</f>
        <v/>
      </c>
      <c r="M549" s="6">
        <f>待赋值表!L548</f>
        <v/>
      </c>
      <c r="N549" s="6">
        <f>待赋值表!M548</f>
        <v/>
      </c>
      <c r="O549" s="6">
        <f>待赋值表!N548</f>
        <v/>
      </c>
      <c r="P549" s="6">
        <f>待赋值表!O548</f>
        <v/>
      </c>
      <c r="Q549" s="6">
        <f>IF(待赋值表!P548&lt;&gt;"",待赋值表!P548,0)</f>
        <v/>
      </c>
      <c r="R549" s="6">
        <f>待赋值表!Q548</f>
        <v/>
      </c>
      <c r="S549" s="6">
        <f>待赋值表!R548</f>
        <v/>
      </c>
      <c r="T549" s="6">
        <f>待赋值表!S548</f>
        <v/>
      </c>
      <c r="U549" s="6">
        <f>待赋值表!T548</f>
        <v/>
      </c>
      <c r="V549" s="6">
        <f>待赋值表!U548</f>
        <v/>
      </c>
      <c r="W549" s="6">
        <f>待赋值表!V548</f>
        <v/>
      </c>
      <c r="X549" s="6">
        <f>待赋值表!W548</f>
        <v/>
      </c>
      <c r="Y549" s="6">
        <f>待赋值表!X548</f>
        <v/>
      </c>
      <c r="Z549" s="3">
        <f>IF(M549&gt;=0.01,"B_pre",IF(M549&gt;=0,"C_pre","none"))</f>
        <v/>
      </c>
      <c r="AA549" s="3">
        <f>IF(U549&gt;0.125,"a_pre",IF(U549&gt;=0,"b_pre","none"))</f>
        <v/>
      </c>
      <c r="AB549" s="3">
        <f>AND(Z549="B_pre",AA549="a_pre")</f>
        <v/>
      </c>
      <c r="AC549" s="3">
        <f>AND(Z549="B_pre",AA549="b_pre")</f>
        <v/>
      </c>
      <c r="AD549" s="3">
        <f>AND(Z549="C_pre",AA549="a_pre")</f>
        <v/>
      </c>
      <c r="AE549" s="3">
        <f>AND(Z549="C_pre",AA549="b_pre")</f>
        <v/>
      </c>
      <c r="AF549" s="6">
        <f>待赋值表!C548</f>
        <v/>
      </c>
      <c r="AG549" s="3">
        <f t="array" ref="AG549">IF(AB549=TRUE,"A",IF(AC549=TRUE,"B",IF(AD549=TRUE,"C",IF(AE549=TRUE,"D","其他"))))</f>
        <v/>
      </c>
      <c r="AH549" s="3">
        <f>IF(分析表!$E$12&lt;&gt;"ALL",AND(AF549=分析表!$E$10,AG549=分析表!$E$12),IF(AF549=分析表!$E$10,TRUE(),IF(AF549="ALL",TRUE(),"")))</f>
        <v/>
      </c>
    </row>
    <row r="550">
      <c r="A550" s="3">
        <f>COUNTIF($AH$2:AH550,"TRUE")</f>
        <v/>
      </c>
      <c r="B550" s="3">
        <f>COUNTIF($AG$2:$AG550,#REF!)</f>
        <v/>
      </c>
      <c r="C550" s="56">
        <f>待赋值表!A549</f>
        <v/>
      </c>
      <c r="E550" s="6">
        <f>待赋值表!D549</f>
        <v/>
      </c>
      <c r="F550" s="6">
        <f>待赋值表!E549</f>
        <v/>
      </c>
      <c r="G550" s="6">
        <f>待赋值表!F549</f>
        <v/>
      </c>
      <c r="H550" s="6">
        <f>待赋值表!G549</f>
        <v/>
      </c>
      <c r="I550" s="6">
        <f>待赋值表!H549</f>
        <v/>
      </c>
      <c r="J550" s="6">
        <f>待赋值表!I549</f>
        <v/>
      </c>
      <c r="K550" s="6">
        <f>待赋值表!J549</f>
        <v/>
      </c>
      <c r="L550" s="6">
        <f>待赋值表!K549</f>
        <v/>
      </c>
      <c r="M550" s="6">
        <f>待赋值表!L549</f>
        <v/>
      </c>
      <c r="N550" s="6">
        <f>待赋值表!M549</f>
        <v/>
      </c>
      <c r="O550" s="6">
        <f>待赋值表!N549</f>
        <v/>
      </c>
      <c r="P550" s="6">
        <f>待赋值表!O549</f>
        <v/>
      </c>
      <c r="Q550" s="6">
        <f>IF(待赋值表!P549&lt;&gt;"",待赋值表!P549,0)</f>
        <v/>
      </c>
      <c r="R550" s="6">
        <f>待赋值表!Q549</f>
        <v/>
      </c>
      <c r="S550" s="6">
        <f>待赋值表!R549</f>
        <v/>
      </c>
      <c r="T550" s="6">
        <f>待赋值表!S549</f>
        <v/>
      </c>
      <c r="U550" s="6">
        <f>待赋值表!T549</f>
        <v/>
      </c>
      <c r="V550" s="6">
        <f>待赋值表!U549</f>
        <v/>
      </c>
      <c r="W550" s="6">
        <f>待赋值表!V549</f>
        <v/>
      </c>
      <c r="X550" s="6">
        <f>待赋值表!W549</f>
        <v/>
      </c>
      <c r="Y550" s="6">
        <f>待赋值表!X549</f>
        <v/>
      </c>
      <c r="Z550" s="3">
        <f>IF(M550&gt;=0.01,"B_pre",IF(M550&gt;=0,"C_pre","none"))</f>
        <v/>
      </c>
      <c r="AA550" s="3">
        <f>IF(U550&gt;0.125,"a_pre",IF(U550&gt;=0,"b_pre","none"))</f>
        <v/>
      </c>
      <c r="AB550" s="3">
        <f>AND(Z550="B_pre",AA550="a_pre")</f>
        <v/>
      </c>
      <c r="AC550" s="3">
        <f>AND(Z550="B_pre",AA550="b_pre")</f>
        <v/>
      </c>
      <c r="AD550" s="3">
        <f>AND(Z550="C_pre",AA550="a_pre")</f>
        <v/>
      </c>
      <c r="AE550" s="3">
        <f>AND(Z550="C_pre",AA550="b_pre")</f>
        <v/>
      </c>
      <c r="AF550" s="6">
        <f>待赋值表!C549</f>
        <v/>
      </c>
      <c r="AG550" s="3">
        <f t="array" ref="AG550">IF(AB550=TRUE,"A",IF(AC550=TRUE,"B",IF(AD550=TRUE,"C",IF(AE550=TRUE,"D","其他"))))</f>
        <v/>
      </c>
      <c r="AH550" s="3">
        <f>IF(分析表!$E$12&lt;&gt;"ALL",AND(AF550=分析表!$E$10,AG550=分析表!$E$12),IF(AF550=分析表!$E$10,TRUE(),IF(AF550="ALL",TRUE(),"")))</f>
        <v/>
      </c>
    </row>
    <row r="551">
      <c r="A551" s="3">
        <f>COUNTIF($AH$2:AH551,"TRUE")</f>
        <v/>
      </c>
      <c r="B551" s="3">
        <f>COUNTIF($AG$2:$AG551,#REF!)</f>
        <v/>
      </c>
      <c r="C551" s="56">
        <f>待赋值表!A550</f>
        <v/>
      </c>
      <c r="E551" s="6">
        <f>待赋值表!D550</f>
        <v/>
      </c>
      <c r="F551" s="6">
        <f>待赋值表!E550</f>
        <v/>
      </c>
      <c r="G551" s="6">
        <f>待赋值表!F550</f>
        <v/>
      </c>
      <c r="H551" s="6">
        <f>待赋值表!G550</f>
        <v/>
      </c>
      <c r="I551" s="6">
        <f>待赋值表!H550</f>
        <v/>
      </c>
      <c r="J551" s="6">
        <f>待赋值表!I550</f>
        <v/>
      </c>
      <c r="K551" s="6">
        <f>待赋值表!J550</f>
        <v/>
      </c>
      <c r="L551" s="6">
        <f>待赋值表!K550</f>
        <v/>
      </c>
      <c r="M551" s="6">
        <f>待赋值表!L550</f>
        <v/>
      </c>
      <c r="N551" s="6">
        <f>待赋值表!M550</f>
        <v/>
      </c>
      <c r="O551" s="6">
        <f>待赋值表!N550</f>
        <v/>
      </c>
      <c r="P551" s="6">
        <f>待赋值表!O550</f>
        <v/>
      </c>
      <c r="Q551" s="6">
        <f>IF(待赋值表!P550&lt;&gt;"",待赋值表!P550,0)</f>
        <v/>
      </c>
      <c r="R551" s="6">
        <f>待赋值表!Q550</f>
        <v/>
      </c>
      <c r="S551" s="6">
        <f>待赋值表!R550</f>
        <v/>
      </c>
      <c r="T551" s="6">
        <f>待赋值表!S550</f>
        <v/>
      </c>
      <c r="U551" s="6">
        <f>待赋值表!T550</f>
        <v/>
      </c>
      <c r="V551" s="6">
        <f>待赋值表!U550</f>
        <v/>
      </c>
      <c r="W551" s="6">
        <f>待赋值表!V550</f>
        <v/>
      </c>
      <c r="X551" s="6">
        <f>待赋值表!W550</f>
        <v/>
      </c>
      <c r="Y551" s="6">
        <f>待赋值表!X550</f>
        <v/>
      </c>
      <c r="Z551" s="3">
        <f>IF(M551&gt;=0.01,"B_pre",IF(M551&gt;=0,"C_pre","none"))</f>
        <v/>
      </c>
      <c r="AA551" s="3">
        <f>IF(U551&gt;0.125,"a_pre",IF(U551&gt;=0,"b_pre","none"))</f>
        <v/>
      </c>
      <c r="AB551" s="3">
        <f>AND(Z551="B_pre",AA551="a_pre")</f>
        <v/>
      </c>
      <c r="AC551" s="3">
        <f>AND(Z551="B_pre",AA551="b_pre")</f>
        <v/>
      </c>
      <c r="AD551" s="3">
        <f>AND(Z551="C_pre",AA551="a_pre")</f>
        <v/>
      </c>
      <c r="AE551" s="3">
        <f>AND(Z551="C_pre",AA551="b_pre")</f>
        <v/>
      </c>
      <c r="AF551" s="6">
        <f>待赋值表!C550</f>
        <v/>
      </c>
      <c r="AG551" s="3">
        <f t="array" ref="AG551">IF(AB551=TRUE,"A",IF(AC551=TRUE,"B",IF(AD551=TRUE,"C",IF(AE551=TRUE,"D","其他"))))</f>
        <v/>
      </c>
      <c r="AH551" s="3">
        <f>IF(分析表!$E$12&lt;&gt;"ALL",AND(AF551=分析表!$E$10,AG551=分析表!$E$12),IF(AF551=分析表!$E$10,TRUE(),IF(AF551="ALL",TRUE(),"")))</f>
        <v/>
      </c>
    </row>
    <row r="552">
      <c r="A552" s="3">
        <f>COUNTIF($AH$2:AH552,"TRUE")</f>
        <v/>
      </c>
      <c r="B552" s="3">
        <f>COUNTIF($AG$2:$AG552,#REF!)</f>
        <v/>
      </c>
      <c r="C552" s="56">
        <f>待赋值表!A551</f>
        <v/>
      </c>
      <c r="E552" s="6">
        <f>待赋值表!D551</f>
        <v/>
      </c>
      <c r="F552" s="6">
        <f>待赋值表!E551</f>
        <v/>
      </c>
      <c r="G552" s="6">
        <f>待赋值表!F551</f>
        <v/>
      </c>
      <c r="H552" s="6">
        <f>待赋值表!G551</f>
        <v/>
      </c>
      <c r="I552" s="6">
        <f>待赋值表!H551</f>
        <v/>
      </c>
      <c r="J552" s="6">
        <f>待赋值表!I551</f>
        <v/>
      </c>
      <c r="K552" s="6">
        <f>待赋值表!J551</f>
        <v/>
      </c>
      <c r="L552" s="6">
        <f>待赋值表!K551</f>
        <v/>
      </c>
      <c r="M552" s="6">
        <f>待赋值表!L551</f>
        <v/>
      </c>
      <c r="N552" s="6">
        <f>待赋值表!M551</f>
        <v/>
      </c>
      <c r="O552" s="6">
        <f>待赋值表!N551</f>
        <v/>
      </c>
      <c r="P552" s="6">
        <f>待赋值表!O551</f>
        <v/>
      </c>
      <c r="Q552" s="6">
        <f>IF(待赋值表!P551&lt;&gt;"",待赋值表!P551,0)</f>
        <v/>
      </c>
      <c r="R552" s="6">
        <f>待赋值表!Q551</f>
        <v/>
      </c>
      <c r="S552" s="6">
        <f>待赋值表!R551</f>
        <v/>
      </c>
      <c r="T552" s="6">
        <f>待赋值表!S551</f>
        <v/>
      </c>
      <c r="U552" s="6">
        <f>待赋值表!T551</f>
        <v/>
      </c>
      <c r="V552" s="6">
        <f>待赋值表!U551</f>
        <v/>
      </c>
      <c r="W552" s="6">
        <f>待赋值表!V551</f>
        <v/>
      </c>
      <c r="X552" s="6">
        <f>待赋值表!W551</f>
        <v/>
      </c>
      <c r="Y552" s="6">
        <f>待赋值表!X551</f>
        <v/>
      </c>
      <c r="Z552" s="3">
        <f>IF(M552&gt;=0.01,"B_pre",IF(M552&gt;=0,"C_pre","none"))</f>
        <v/>
      </c>
      <c r="AA552" s="3">
        <f>IF(U552&gt;0.125,"a_pre",IF(U552&gt;=0,"b_pre","none"))</f>
        <v/>
      </c>
      <c r="AB552" s="3">
        <f>AND(Z552="B_pre",AA552="a_pre")</f>
        <v/>
      </c>
      <c r="AC552" s="3">
        <f>AND(Z552="B_pre",AA552="b_pre")</f>
        <v/>
      </c>
      <c r="AD552" s="3">
        <f>AND(Z552="C_pre",AA552="a_pre")</f>
        <v/>
      </c>
      <c r="AE552" s="3">
        <f>AND(Z552="C_pre",AA552="b_pre")</f>
        <v/>
      </c>
      <c r="AF552" s="6">
        <f>待赋值表!C551</f>
        <v/>
      </c>
      <c r="AG552" s="3">
        <f t="array" ref="AG552">IF(AB552=TRUE,"A",IF(AC552=TRUE,"B",IF(AD552=TRUE,"C",IF(AE552=TRUE,"D","其他"))))</f>
        <v/>
      </c>
      <c r="AH552" s="3">
        <f>IF(分析表!$E$12&lt;&gt;"ALL",AND(AF552=分析表!$E$10,AG552=分析表!$E$12),IF(AF552=分析表!$E$10,TRUE(),IF(AF552="ALL",TRUE(),"")))</f>
        <v/>
      </c>
    </row>
    <row r="553">
      <c r="A553" s="3">
        <f>COUNTIF($AH$2:AH553,"TRUE")</f>
        <v/>
      </c>
      <c r="B553" s="3">
        <f>COUNTIF($AG$2:$AG553,#REF!)</f>
        <v/>
      </c>
      <c r="C553" s="56">
        <f>待赋值表!A552</f>
        <v/>
      </c>
      <c r="E553" s="6">
        <f>待赋值表!D552</f>
        <v/>
      </c>
      <c r="F553" s="6">
        <f>待赋值表!E552</f>
        <v/>
      </c>
      <c r="G553" s="6">
        <f>待赋值表!F552</f>
        <v/>
      </c>
      <c r="H553" s="6">
        <f>待赋值表!G552</f>
        <v/>
      </c>
      <c r="I553" s="6">
        <f>待赋值表!H552</f>
        <v/>
      </c>
      <c r="J553" s="6">
        <f>待赋值表!I552</f>
        <v/>
      </c>
      <c r="K553" s="6">
        <f>待赋值表!J552</f>
        <v/>
      </c>
      <c r="L553" s="6">
        <f>待赋值表!K552</f>
        <v/>
      </c>
      <c r="M553" s="6">
        <f>待赋值表!L552</f>
        <v/>
      </c>
      <c r="N553" s="6">
        <f>待赋值表!M552</f>
        <v/>
      </c>
      <c r="O553" s="6">
        <f>待赋值表!N552</f>
        <v/>
      </c>
      <c r="P553" s="6">
        <f>待赋值表!O552</f>
        <v/>
      </c>
      <c r="Q553" s="6">
        <f>IF(待赋值表!P552&lt;&gt;"",待赋值表!P552,0)</f>
        <v/>
      </c>
      <c r="R553" s="6">
        <f>待赋值表!Q552</f>
        <v/>
      </c>
      <c r="S553" s="6">
        <f>待赋值表!R552</f>
        <v/>
      </c>
      <c r="T553" s="6">
        <f>待赋值表!S552</f>
        <v/>
      </c>
      <c r="U553" s="6">
        <f>待赋值表!T552</f>
        <v/>
      </c>
      <c r="V553" s="6">
        <f>待赋值表!U552</f>
        <v/>
      </c>
      <c r="W553" s="6">
        <f>待赋值表!V552</f>
        <v/>
      </c>
      <c r="X553" s="6">
        <f>待赋值表!W552</f>
        <v/>
      </c>
      <c r="Y553" s="6">
        <f>待赋值表!X552</f>
        <v/>
      </c>
      <c r="Z553" s="3">
        <f>IF(M553&gt;=0.01,"B_pre",IF(M553&gt;=0,"C_pre","none"))</f>
        <v/>
      </c>
      <c r="AA553" s="3">
        <f>IF(U553&gt;0.125,"a_pre",IF(U553&gt;=0,"b_pre","none"))</f>
        <v/>
      </c>
      <c r="AB553" s="3">
        <f>AND(Z553="B_pre",AA553="a_pre")</f>
        <v/>
      </c>
      <c r="AC553" s="3">
        <f>AND(Z553="B_pre",AA553="b_pre")</f>
        <v/>
      </c>
      <c r="AD553" s="3">
        <f>AND(Z553="C_pre",AA553="a_pre")</f>
        <v/>
      </c>
      <c r="AE553" s="3">
        <f>AND(Z553="C_pre",AA553="b_pre")</f>
        <v/>
      </c>
      <c r="AF553" s="6">
        <f>待赋值表!C552</f>
        <v/>
      </c>
      <c r="AG553" s="3">
        <f t="array" ref="AG553">IF(AB553=TRUE,"A",IF(AC553=TRUE,"B",IF(AD553=TRUE,"C",IF(AE553=TRUE,"D","其他"))))</f>
        <v/>
      </c>
      <c r="AH553" s="3">
        <f>IF(分析表!$E$12&lt;&gt;"ALL",AND(AF553=分析表!$E$10,AG553=分析表!$E$12),IF(AF553=分析表!$E$10,TRUE(),IF(AF553="ALL",TRUE(),"")))</f>
        <v/>
      </c>
    </row>
    <row r="554">
      <c r="A554" s="3">
        <f>COUNTIF($AH$2:AH554,"TRUE")</f>
        <v/>
      </c>
      <c r="B554" s="3">
        <f>COUNTIF($AG$2:$AG554,#REF!)</f>
        <v/>
      </c>
      <c r="C554" s="56">
        <f>待赋值表!A553</f>
        <v/>
      </c>
      <c r="E554" s="6">
        <f>待赋值表!D553</f>
        <v/>
      </c>
      <c r="F554" s="6">
        <f>待赋值表!E553</f>
        <v/>
      </c>
      <c r="G554" s="6">
        <f>待赋值表!F553</f>
        <v/>
      </c>
      <c r="H554" s="6">
        <f>待赋值表!G553</f>
        <v/>
      </c>
      <c r="I554" s="6">
        <f>待赋值表!H553</f>
        <v/>
      </c>
      <c r="J554" s="6">
        <f>待赋值表!I553</f>
        <v/>
      </c>
      <c r="K554" s="6">
        <f>待赋值表!J553</f>
        <v/>
      </c>
      <c r="L554" s="6">
        <f>待赋值表!K553</f>
        <v/>
      </c>
      <c r="M554" s="6">
        <f>待赋值表!L553</f>
        <v/>
      </c>
      <c r="N554" s="6">
        <f>待赋值表!M553</f>
        <v/>
      </c>
      <c r="O554" s="6">
        <f>待赋值表!N553</f>
        <v/>
      </c>
      <c r="P554" s="6">
        <f>待赋值表!O553</f>
        <v/>
      </c>
      <c r="Q554" s="6">
        <f>IF(待赋值表!P553&lt;&gt;"",待赋值表!P553,0)</f>
        <v/>
      </c>
      <c r="R554" s="6">
        <f>待赋值表!Q553</f>
        <v/>
      </c>
      <c r="S554" s="6">
        <f>待赋值表!R553</f>
        <v/>
      </c>
      <c r="T554" s="6">
        <f>待赋值表!S553</f>
        <v/>
      </c>
      <c r="U554" s="6">
        <f>待赋值表!T553</f>
        <v/>
      </c>
      <c r="V554" s="6">
        <f>待赋值表!U553</f>
        <v/>
      </c>
      <c r="W554" s="6">
        <f>待赋值表!V553</f>
        <v/>
      </c>
      <c r="X554" s="6">
        <f>待赋值表!W553</f>
        <v/>
      </c>
      <c r="Y554" s="6">
        <f>待赋值表!X553</f>
        <v/>
      </c>
      <c r="Z554" s="3">
        <f>IF(M554&gt;=0.01,"B_pre",IF(M554&gt;=0,"C_pre","none"))</f>
        <v/>
      </c>
      <c r="AA554" s="3">
        <f>IF(U554&gt;0.125,"a_pre",IF(U554&gt;=0,"b_pre","none"))</f>
        <v/>
      </c>
      <c r="AB554" s="3">
        <f>AND(Z554="B_pre",AA554="a_pre")</f>
        <v/>
      </c>
      <c r="AC554" s="3">
        <f>AND(Z554="B_pre",AA554="b_pre")</f>
        <v/>
      </c>
      <c r="AD554" s="3">
        <f>AND(Z554="C_pre",AA554="a_pre")</f>
        <v/>
      </c>
      <c r="AE554" s="3">
        <f>AND(Z554="C_pre",AA554="b_pre")</f>
        <v/>
      </c>
      <c r="AF554" s="6">
        <f>待赋值表!C553</f>
        <v/>
      </c>
      <c r="AG554" s="3">
        <f t="array" ref="AG554">IF(AB554=TRUE,"A",IF(AC554=TRUE,"B",IF(AD554=TRUE,"C",IF(AE554=TRUE,"D","其他"))))</f>
        <v/>
      </c>
      <c r="AH554" s="3">
        <f>IF(分析表!$E$12&lt;&gt;"ALL",AND(AF554=分析表!$E$10,AG554=分析表!$E$12),IF(AF554=分析表!$E$10,TRUE(),IF(AF554="ALL",TRUE(),"")))</f>
        <v/>
      </c>
    </row>
    <row r="555">
      <c r="A555" s="3">
        <f>COUNTIF($AH$2:AH555,"TRUE")</f>
        <v/>
      </c>
      <c r="B555" s="3">
        <f>COUNTIF($AG$2:$AG555,#REF!)</f>
        <v/>
      </c>
      <c r="C555" s="56">
        <f>待赋值表!A554</f>
        <v/>
      </c>
      <c r="E555" s="6">
        <f>待赋值表!D554</f>
        <v/>
      </c>
      <c r="F555" s="6">
        <f>待赋值表!E554</f>
        <v/>
      </c>
      <c r="G555" s="6">
        <f>待赋值表!F554</f>
        <v/>
      </c>
      <c r="H555" s="6">
        <f>待赋值表!G554</f>
        <v/>
      </c>
      <c r="I555" s="6">
        <f>待赋值表!H554</f>
        <v/>
      </c>
      <c r="J555" s="6">
        <f>待赋值表!I554</f>
        <v/>
      </c>
      <c r="K555" s="6">
        <f>待赋值表!J554</f>
        <v/>
      </c>
      <c r="L555" s="6">
        <f>待赋值表!K554</f>
        <v/>
      </c>
      <c r="M555" s="6">
        <f>待赋值表!L554</f>
        <v/>
      </c>
      <c r="N555" s="6">
        <f>待赋值表!M554</f>
        <v/>
      </c>
      <c r="O555" s="6">
        <f>待赋值表!N554</f>
        <v/>
      </c>
      <c r="P555" s="6">
        <f>待赋值表!O554</f>
        <v/>
      </c>
      <c r="Q555" s="6">
        <f>IF(待赋值表!P554&lt;&gt;"",待赋值表!P554,0)</f>
        <v/>
      </c>
      <c r="R555" s="6">
        <f>待赋值表!Q554</f>
        <v/>
      </c>
      <c r="S555" s="6">
        <f>待赋值表!R554</f>
        <v/>
      </c>
      <c r="T555" s="6">
        <f>待赋值表!S554</f>
        <v/>
      </c>
      <c r="U555" s="6">
        <f>待赋值表!T554</f>
        <v/>
      </c>
      <c r="V555" s="6">
        <f>待赋值表!U554</f>
        <v/>
      </c>
      <c r="W555" s="6">
        <f>待赋值表!V554</f>
        <v/>
      </c>
      <c r="X555" s="6">
        <f>待赋值表!W554</f>
        <v/>
      </c>
      <c r="Y555" s="6">
        <f>待赋值表!X554</f>
        <v/>
      </c>
      <c r="Z555" s="3">
        <f>IF(M555&gt;=0.01,"B_pre",IF(M555&gt;=0,"C_pre","none"))</f>
        <v/>
      </c>
      <c r="AA555" s="3">
        <f>IF(U555&gt;0.125,"a_pre",IF(U555&gt;=0,"b_pre","none"))</f>
        <v/>
      </c>
      <c r="AB555" s="3">
        <f>AND(Z555="B_pre",AA555="a_pre")</f>
        <v/>
      </c>
      <c r="AC555" s="3">
        <f>AND(Z555="B_pre",AA555="b_pre")</f>
        <v/>
      </c>
      <c r="AD555" s="3">
        <f>AND(Z555="C_pre",AA555="a_pre")</f>
        <v/>
      </c>
      <c r="AE555" s="3">
        <f>AND(Z555="C_pre",AA555="b_pre")</f>
        <v/>
      </c>
      <c r="AF555" s="6">
        <f>待赋值表!C554</f>
        <v/>
      </c>
      <c r="AG555" s="3">
        <f t="array" ref="AG555">IF(AB555=TRUE,"A",IF(AC555=TRUE,"B",IF(AD555=TRUE,"C",IF(AE555=TRUE,"D","其他"))))</f>
        <v/>
      </c>
      <c r="AH555" s="3">
        <f>IF(分析表!$E$12&lt;&gt;"ALL",AND(AF555=分析表!$E$10,AG555=分析表!$E$12),IF(AF555=分析表!$E$10,TRUE(),IF(AF555="ALL",TRUE(),"")))</f>
        <v/>
      </c>
    </row>
    <row r="556">
      <c r="A556" s="3">
        <f>COUNTIF($AH$2:AH556,"TRUE")</f>
        <v/>
      </c>
      <c r="B556" s="3">
        <f>COUNTIF($AG$2:$AG556,#REF!)</f>
        <v/>
      </c>
      <c r="C556" s="56">
        <f>待赋值表!A555</f>
        <v/>
      </c>
      <c r="E556" s="6">
        <f>待赋值表!D555</f>
        <v/>
      </c>
      <c r="F556" s="6">
        <f>待赋值表!E555</f>
        <v/>
      </c>
      <c r="G556" s="6">
        <f>待赋值表!F555</f>
        <v/>
      </c>
      <c r="H556" s="6">
        <f>待赋值表!G555</f>
        <v/>
      </c>
      <c r="I556" s="6">
        <f>待赋值表!H555</f>
        <v/>
      </c>
      <c r="J556" s="6">
        <f>待赋值表!I555</f>
        <v/>
      </c>
      <c r="K556" s="6">
        <f>待赋值表!J555</f>
        <v/>
      </c>
      <c r="L556" s="6">
        <f>待赋值表!K555</f>
        <v/>
      </c>
      <c r="M556" s="6">
        <f>待赋值表!L555</f>
        <v/>
      </c>
      <c r="N556" s="6">
        <f>待赋值表!M555</f>
        <v/>
      </c>
      <c r="O556" s="6">
        <f>待赋值表!N555</f>
        <v/>
      </c>
      <c r="P556" s="6">
        <f>待赋值表!O555</f>
        <v/>
      </c>
      <c r="Q556" s="6">
        <f>IF(待赋值表!P555&lt;&gt;"",待赋值表!P555,0)</f>
        <v/>
      </c>
      <c r="R556" s="6">
        <f>待赋值表!Q555</f>
        <v/>
      </c>
      <c r="S556" s="6">
        <f>待赋值表!R555</f>
        <v/>
      </c>
      <c r="T556" s="6">
        <f>待赋值表!S555</f>
        <v/>
      </c>
      <c r="U556" s="6">
        <f>待赋值表!T555</f>
        <v/>
      </c>
      <c r="V556" s="6">
        <f>待赋值表!U555</f>
        <v/>
      </c>
      <c r="W556" s="6">
        <f>待赋值表!V555</f>
        <v/>
      </c>
      <c r="X556" s="6">
        <f>待赋值表!W555</f>
        <v/>
      </c>
      <c r="Y556" s="6">
        <f>待赋值表!X555</f>
        <v/>
      </c>
      <c r="Z556" s="3">
        <f>IF(M556&gt;=0.01,"B_pre",IF(M556&gt;=0,"C_pre","none"))</f>
        <v/>
      </c>
      <c r="AA556" s="3">
        <f>IF(U556&gt;0.125,"a_pre",IF(U556&gt;=0,"b_pre","none"))</f>
        <v/>
      </c>
      <c r="AB556" s="3">
        <f>AND(Z556="B_pre",AA556="a_pre")</f>
        <v/>
      </c>
      <c r="AC556" s="3">
        <f>AND(Z556="B_pre",AA556="b_pre")</f>
        <v/>
      </c>
      <c r="AD556" s="3">
        <f>AND(Z556="C_pre",AA556="a_pre")</f>
        <v/>
      </c>
      <c r="AE556" s="3">
        <f>AND(Z556="C_pre",AA556="b_pre")</f>
        <v/>
      </c>
      <c r="AF556" s="6">
        <f>待赋值表!C555</f>
        <v/>
      </c>
      <c r="AG556" s="3">
        <f t="array" ref="AG556">IF(AB556=TRUE,"A",IF(AC556=TRUE,"B",IF(AD556=TRUE,"C",IF(AE556=TRUE,"D","其他"))))</f>
        <v/>
      </c>
      <c r="AH556" s="3">
        <f>IF(分析表!$E$12&lt;&gt;"ALL",AND(AF556=分析表!$E$10,AG556=分析表!$E$12),IF(AF556=分析表!$E$10,TRUE(),IF(AF556="ALL",TRUE(),"")))</f>
        <v/>
      </c>
    </row>
    <row r="557">
      <c r="A557" s="3">
        <f>COUNTIF($AH$2:AH557,"TRUE")</f>
        <v/>
      </c>
      <c r="B557" s="3">
        <f>COUNTIF($AG$2:$AG557,#REF!)</f>
        <v/>
      </c>
      <c r="C557" s="56">
        <f>待赋值表!A556</f>
        <v/>
      </c>
      <c r="E557" s="6">
        <f>待赋值表!D556</f>
        <v/>
      </c>
      <c r="F557" s="6">
        <f>待赋值表!E556</f>
        <v/>
      </c>
      <c r="G557" s="6">
        <f>待赋值表!F556</f>
        <v/>
      </c>
      <c r="H557" s="6">
        <f>待赋值表!G556</f>
        <v/>
      </c>
      <c r="I557" s="6">
        <f>待赋值表!H556</f>
        <v/>
      </c>
      <c r="J557" s="6">
        <f>待赋值表!I556</f>
        <v/>
      </c>
      <c r="K557" s="6">
        <f>待赋值表!J556</f>
        <v/>
      </c>
      <c r="L557" s="6">
        <f>待赋值表!K556</f>
        <v/>
      </c>
      <c r="M557" s="6">
        <f>待赋值表!L556</f>
        <v/>
      </c>
      <c r="N557" s="6">
        <f>待赋值表!M556</f>
        <v/>
      </c>
      <c r="O557" s="6">
        <f>待赋值表!N556</f>
        <v/>
      </c>
      <c r="P557" s="6">
        <f>待赋值表!O556</f>
        <v/>
      </c>
      <c r="Q557" s="6">
        <f>IF(待赋值表!P556&lt;&gt;"",待赋值表!P556,0)</f>
        <v/>
      </c>
      <c r="R557" s="6">
        <f>待赋值表!Q556</f>
        <v/>
      </c>
      <c r="S557" s="6">
        <f>待赋值表!R556</f>
        <v/>
      </c>
      <c r="T557" s="6">
        <f>待赋值表!S556</f>
        <v/>
      </c>
      <c r="U557" s="6">
        <f>待赋值表!T556</f>
        <v/>
      </c>
      <c r="V557" s="6">
        <f>待赋值表!U556</f>
        <v/>
      </c>
      <c r="W557" s="6">
        <f>待赋值表!V556</f>
        <v/>
      </c>
      <c r="X557" s="6">
        <f>待赋值表!W556</f>
        <v/>
      </c>
      <c r="Y557" s="6">
        <f>待赋值表!X556</f>
        <v/>
      </c>
      <c r="Z557" s="3">
        <f>IF(M557&gt;=0.01,"B_pre",IF(M557&gt;=0,"C_pre","none"))</f>
        <v/>
      </c>
      <c r="AA557" s="3">
        <f>IF(U557&gt;0.125,"a_pre",IF(U557&gt;=0,"b_pre","none"))</f>
        <v/>
      </c>
      <c r="AB557" s="3">
        <f>AND(Z557="B_pre",AA557="a_pre")</f>
        <v/>
      </c>
      <c r="AC557" s="3">
        <f>AND(Z557="B_pre",AA557="b_pre")</f>
        <v/>
      </c>
      <c r="AD557" s="3">
        <f>AND(Z557="C_pre",AA557="a_pre")</f>
        <v/>
      </c>
      <c r="AE557" s="3">
        <f>AND(Z557="C_pre",AA557="b_pre")</f>
        <v/>
      </c>
      <c r="AF557" s="6">
        <f>待赋值表!C556</f>
        <v/>
      </c>
      <c r="AG557" s="3">
        <f t="array" ref="AG557">IF(AB557=TRUE,"A",IF(AC557=TRUE,"B",IF(AD557=TRUE,"C",IF(AE557=TRUE,"D","其他"))))</f>
        <v/>
      </c>
      <c r="AH557" s="3">
        <f>IF(分析表!$E$12&lt;&gt;"ALL",AND(AF557=分析表!$E$10,AG557=分析表!$E$12),IF(AF557=分析表!$E$10,TRUE(),IF(AF557="ALL",TRUE(),"")))</f>
        <v/>
      </c>
    </row>
    <row r="558">
      <c r="A558" s="3">
        <f>COUNTIF($AH$2:AH558,"TRUE")</f>
        <v/>
      </c>
      <c r="B558" s="3">
        <f>COUNTIF($AG$2:$AG558,#REF!)</f>
        <v/>
      </c>
      <c r="C558" s="56">
        <f>待赋值表!A557</f>
        <v/>
      </c>
      <c r="E558" s="6">
        <f>待赋值表!D557</f>
        <v/>
      </c>
      <c r="F558" s="6">
        <f>待赋值表!E557</f>
        <v/>
      </c>
      <c r="G558" s="6">
        <f>待赋值表!F557</f>
        <v/>
      </c>
      <c r="H558" s="6">
        <f>待赋值表!G557</f>
        <v/>
      </c>
      <c r="I558" s="6">
        <f>待赋值表!H557</f>
        <v/>
      </c>
      <c r="J558" s="6">
        <f>待赋值表!I557</f>
        <v/>
      </c>
      <c r="K558" s="6">
        <f>待赋值表!J557</f>
        <v/>
      </c>
      <c r="L558" s="6">
        <f>待赋值表!K557</f>
        <v/>
      </c>
      <c r="M558" s="6">
        <f>待赋值表!L557</f>
        <v/>
      </c>
      <c r="N558" s="6">
        <f>待赋值表!M557</f>
        <v/>
      </c>
      <c r="O558" s="6">
        <f>待赋值表!N557</f>
        <v/>
      </c>
      <c r="P558" s="6">
        <f>待赋值表!O557</f>
        <v/>
      </c>
      <c r="Q558" s="6">
        <f>IF(待赋值表!P557&lt;&gt;"",待赋值表!P557,0)</f>
        <v/>
      </c>
      <c r="R558" s="6">
        <f>待赋值表!Q557</f>
        <v/>
      </c>
      <c r="S558" s="6">
        <f>待赋值表!R557</f>
        <v/>
      </c>
      <c r="T558" s="6">
        <f>待赋值表!S557</f>
        <v/>
      </c>
      <c r="U558" s="6">
        <f>待赋值表!T557</f>
        <v/>
      </c>
      <c r="V558" s="6">
        <f>待赋值表!U557</f>
        <v/>
      </c>
      <c r="W558" s="6">
        <f>待赋值表!V557</f>
        <v/>
      </c>
      <c r="X558" s="6">
        <f>待赋值表!W557</f>
        <v/>
      </c>
      <c r="Y558" s="6">
        <f>待赋值表!X557</f>
        <v/>
      </c>
      <c r="Z558" s="3">
        <f>IF(M558&gt;=0.01,"B_pre",IF(M558&gt;=0,"C_pre","none"))</f>
        <v/>
      </c>
      <c r="AA558" s="3">
        <f>IF(U558&gt;0.125,"a_pre",IF(U558&gt;=0,"b_pre","none"))</f>
        <v/>
      </c>
      <c r="AB558" s="3">
        <f>AND(Z558="B_pre",AA558="a_pre")</f>
        <v/>
      </c>
      <c r="AC558" s="3">
        <f>AND(Z558="B_pre",AA558="b_pre")</f>
        <v/>
      </c>
      <c r="AD558" s="3">
        <f>AND(Z558="C_pre",AA558="a_pre")</f>
        <v/>
      </c>
      <c r="AE558" s="3">
        <f>AND(Z558="C_pre",AA558="b_pre")</f>
        <v/>
      </c>
      <c r="AF558" s="6">
        <f>待赋值表!C557</f>
        <v/>
      </c>
      <c r="AG558" s="3">
        <f t="array" ref="AG558">IF(AB558=TRUE,"A",IF(AC558=TRUE,"B",IF(AD558=TRUE,"C",IF(AE558=TRUE,"D","其他"))))</f>
        <v/>
      </c>
      <c r="AH558" s="3">
        <f>IF(分析表!$E$12&lt;&gt;"ALL",AND(AF558=分析表!$E$10,AG558=分析表!$E$12),IF(AF558=分析表!$E$10,TRUE(),IF(AF558="ALL",TRUE(),"")))</f>
        <v/>
      </c>
    </row>
    <row r="559">
      <c r="A559" s="3">
        <f>COUNTIF($AH$2:AH559,"TRUE")</f>
        <v/>
      </c>
      <c r="B559" s="3">
        <f>COUNTIF($AG$2:$AG559,#REF!)</f>
        <v/>
      </c>
      <c r="C559" s="56">
        <f>待赋值表!A558</f>
        <v/>
      </c>
      <c r="E559" s="6">
        <f>待赋值表!D558</f>
        <v/>
      </c>
      <c r="F559" s="6">
        <f>待赋值表!E558</f>
        <v/>
      </c>
      <c r="G559" s="6">
        <f>待赋值表!F558</f>
        <v/>
      </c>
      <c r="H559" s="6">
        <f>待赋值表!G558</f>
        <v/>
      </c>
      <c r="I559" s="6">
        <f>待赋值表!H558</f>
        <v/>
      </c>
      <c r="J559" s="6">
        <f>待赋值表!I558</f>
        <v/>
      </c>
      <c r="K559" s="6">
        <f>待赋值表!J558</f>
        <v/>
      </c>
      <c r="L559" s="6">
        <f>待赋值表!K558</f>
        <v/>
      </c>
      <c r="M559" s="6">
        <f>待赋值表!L558</f>
        <v/>
      </c>
      <c r="N559" s="6">
        <f>待赋值表!M558</f>
        <v/>
      </c>
      <c r="O559" s="6">
        <f>待赋值表!N558</f>
        <v/>
      </c>
      <c r="P559" s="6">
        <f>待赋值表!O558</f>
        <v/>
      </c>
      <c r="Q559" s="6">
        <f>IF(待赋值表!P558&lt;&gt;"",待赋值表!P558,0)</f>
        <v/>
      </c>
      <c r="R559" s="6">
        <f>待赋值表!Q558</f>
        <v/>
      </c>
      <c r="S559" s="6">
        <f>待赋值表!R558</f>
        <v/>
      </c>
      <c r="T559" s="6">
        <f>待赋值表!S558</f>
        <v/>
      </c>
      <c r="U559" s="6">
        <f>待赋值表!T558</f>
        <v/>
      </c>
      <c r="V559" s="6">
        <f>待赋值表!U558</f>
        <v/>
      </c>
      <c r="W559" s="6">
        <f>待赋值表!V558</f>
        <v/>
      </c>
      <c r="X559" s="6">
        <f>待赋值表!W558</f>
        <v/>
      </c>
      <c r="Y559" s="6">
        <f>待赋值表!X558</f>
        <v/>
      </c>
      <c r="Z559" s="3">
        <f>IF(M559&gt;=0.01,"B_pre",IF(M559&gt;=0,"C_pre","none"))</f>
        <v/>
      </c>
      <c r="AA559" s="3">
        <f>IF(U559&gt;0.125,"a_pre",IF(U559&gt;=0,"b_pre","none"))</f>
        <v/>
      </c>
      <c r="AB559" s="3">
        <f>AND(Z559="B_pre",AA559="a_pre")</f>
        <v/>
      </c>
      <c r="AC559" s="3">
        <f>AND(Z559="B_pre",AA559="b_pre")</f>
        <v/>
      </c>
      <c r="AD559" s="3">
        <f>AND(Z559="C_pre",AA559="a_pre")</f>
        <v/>
      </c>
      <c r="AE559" s="3">
        <f>AND(Z559="C_pre",AA559="b_pre")</f>
        <v/>
      </c>
      <c r="AF559" s="6">
        <f>待赋值表!C558</f>
        <v/>
      </c>
      <c r="AG559" s="3">
        <f t="array" ref="AG559">IF(AB559=TRUE,"A",IF(AC559=TRUE,"B",IF(AD559=TRUE,"C",IF(AE559=TRUE,"D","其他"))))</f>
        <v/>
      </c>
      <c r="AH559" s="3">
        <f>IF(分析表!$E$12&lt;&gt;"ALL",AND(AF559=分析表!$E$10,AG559=分析表!$E$12),IF(AF559=分析表!$E$10,TRUE(),IF(AF559="ALL",TRUE(),"")))</f>
        <v/>
      </c>
    </row>
    <row r="560">
      <c r="A560" s="3">
        <f>COUNTIF($AH$2:AH560,"TRUE")</f>
        <v/>
      </c>
      <c r="B560" s="3">
        <f>COUNTIF($AG$2:$AG560,#REF!)</f>
        <v/>
      </c>
      <c r="C560" s="56">
        <f>待赋值表!A559</f>
        <v/>
      </c>
      <c r="E560" s="6">
        <f>待赋值表!D559</f>
        <v/>
      </c>
      <c r="F560" s="6">
        <f>待赋值表!E559</f>
        <v/>
      </c>
      <c r="G560" s="6">
        <f>待赋值表!F559</f>
        <v/>
      </c>
      <c r="H560" s="6">
        <f>待赋值表!G559</f>
        <v/>
      </c>
      <c r="I560" s="6">
        <f>待赋值表!H559</f>
        <v/>
      </c>
      <c r="J560" s="6">
        <f>待赋值表!I559</f>
        <v/>
      </c>
      <c r="K560" s="6">
        <f>待赋值表!J559</f>
        <v/>
      </c>
      <c r="L560" s="6">
        <f>待赋值表!K559</f>
        <v/>
      </c>
      <c r="M560" s="6">
        <f>待赋值表!L559</f>
        <v/>
      </c>
      <c r="N560" s="6">
        <f>待赋值表!M559</f>
        <v/>
      </c>
      <c r="O560" s="6">
        <f>待赋值表!N559</f>
        <v/>
      </c>
      <c r="P560" s="6">
        <f>待赋值表!O559</f>
        <v/>
      </c>
      <c r="Q560" s="6">
        <f>IF(待赋值表!P559&lt;&gt;"",待赋值表!P559,0)</f>
        <v/>
      </c>
      <c r="R560" s="6">
        <f>待赋值表!Q559</f>
        <v/>
      </c>
      <c r="S560" s="6">
        <f>待赋值表!R559</f>
        <v/>
      </c>
      <c r="T560" s="6">
        <f>待赋值表!S559</f>
        <v/>
      </c>
      <c r="U560" s="6">
        <f>待赋值表!T559</f>
        <v/>
      </c>
      <c r="V560" s="6">
        <f>待赋值表!U559</f>
        <v/>
      </c>
      <c r="W560" s="6">
        <f>待赋值表!V559</f>
        <v/>
      </c>
      <c r="X560" s="6">
        <f>待赋值表!W559</f>
        <v/>
      </c>
      <c r="Y560" s="6">
        <f>待赋值表!X559</f>
        <v/>
      </c>
      <c r="Z560" s="3">
        <f>IF(M560&gt;=0.01,"B_pre",IF(M560&gt;=0,"C_pre","none"))</f>
        <v/>
      </c>
      <c r="AA560" s="3">
        <f>IF(U560&gt;0.125,"a_pre",IF(U560&gt;=0,"b_pre","none"))</f>
        <v/>
      </c>
      <c r="AB560" s="3">
        <f>AND(Z560="B_pre",AA560="a_pre")</f>
        <v/>
      </c>
      <c r="AC560" s="3">
        <f>AND(Z560="B_pre",AA560="b_pre")</f>
        <v/>
      </c>
      <c r="AD560" s="3">
        <f>AND(Z560="C_pre",AA560="a_pre")</f>
        <v/>
      </c>
      <c r="AE560" s="3">
        <f>AND(Z560="C_pre",AA560="b_pre")</f>
        <v/>
      </c>
      <c r="AF560" s="6">
        <f>待赋值表!C559</f>
        <v/>
      </c>
      <c r="AG560" s="3">
        <f t="array" ref="AG560">IF(AB560=TRUE,"A",IF(AC560=TRUE,"B",IF(AD560=TRUE,"C",IF(AE560=TRUE,"D","其他"))))</f>
        <v/>
      </c>
      <c r="AH560" s="3">
        <f>IF(分析表!$E$12&lt;&gt;"ALL",AND(AF560=分析表!$E$10,AG560=分析表!$E$12),IF(AF560=分析表!$E$10,TRUE(),IF(AF560="ALL",TRUE(),"")))</f>
        <v/>
      </c>
    </row>
    <row r="561">
      <c r="A561" s="3">
        <f>COUNTIF($AH$2:AH561,"TRUE")</f>
        <v/>
      </c>
      <c r="B561" s="3">
        <f>COUNTIF($AG$2:$AG561,#REF!)</f>
        <v/>
      </c>
      <c r="C561" s="56">
        <f>待赋值表!A560</f>
        <v/>
      </c>
      <c r="E561" s="6">
        <f>待赋值表!D560</f>
        <v/>
      </c>
      <c r="F561" s="6">
        <f>待赋值表!E560</f>
        <v/>
      </c>
      <c r="G561" s="6">
        <f>待赋值表!F560</f>
        <v/>
      </c>
      <c r="H561" s="6">
        <f>待赋值表!G560</f>
        <v/>
      </c>
      <c r="I561" s="6">
        <f>待赋值表!H560</f>
        <v/>
      </c>
      <c r="J561" s="6">
        <f>待赋值表!I560</f>
        <v/>
      </c>
      <c r="K561" s="6">
        <f>待赋值表!J560</f>
        <v/>
      </c>
      <c r="L561" s="6">
        <f>待赋值表!K560</f>
        <v/>
      </c>
      <c r="M561" s="6">
        <f>待赋值表!L560</f>
        <v/>
      </c>
      <c r="N561" s="6">
        <f>待赋值表!M560</f>
        <v/>
      </c>
      <c r="O561" s="6">
        <f>待赋值表!N560</f>
        <v/>
      </c>
      <c r="P561" s="6">
        <f>待赋值表!O560</f>
        <v/>
      </c>
      <c r="Q561" s="6">
        <f>IF(待赋值表!P560&lt;&gt;"",待赋值表!P560,0)</f>
        <v/>
      </c>
      <c r="R561" s="6">
        <f>待赋值表!Q560</f>
        <v/>
      </c>
      <c r="S561" s="6">
        <f>待赋值表!R560</f>
        <v/>
      </c>
      <c r="T561" s="6">
        <f>待赋值表!S560</f>
        <v/>
      </c>
      <c r="U561" s="6">
        <f>待赋值表!T560</f>
        <v/>
      </c>
      <c r="V561" s="6">
        <f>待赋值表!U560</f>
        <v/>
      </c>
      <c r="W561" s="6">
        <f>待赋值表!V560</f>
        <v/>
      </c>
      <c r="X561" s="6">
        <f>待赋值表!W560</f>
        <v/>
      </c>
      <c r="Y561" s="6">
        <f>待赋值表!X560</f>
        <v/>
      </c>
      <c r="Z561" s="3">
        <f>IF(M561&gt;=0.01,"B_pre",IF(M561&gt;=0,"C_pre","none"))</f>
        <v/>
      </c>
      <c r="AA561" s="3">
        <f>IF(U561&gt;0.125,"a_pre",IF(U561&gt;=0,"b_pre","none"))</f>
        <v/>
      </c>
      <c r="AB561" s="3">
        <f>AND(Z561="B_pre",AA561="a_pre")</f>
        <v/>
      </c>
      <c r="AC561" s="3">
        <f>AND(Z561="B_pre",AA561="b_pre")</f>
        <v/>
      </c>
      <c r="AD561" s="3">
        <f>AND(Z561="C_pre",AA561="a_pre")</f>
        <v/>
      </c>
      <c r="AE561" s="3">
        <f>AND(Z561="C_pre",AA561="b_pre")</f>
        <v/>
      </c>
      <c r="AF561" s="6">
        <f>待赋值表!C560</f>
        <v/>
      </c>
      <c r="AG561" s="3">
        <f t="array" ref="AG561">IF(AB561=TRUE,"A",IF(AC561=TRUE,"B",IF(AD561=TRUE,"C",IF(AE561=TRUE,"D","其他"))))</f>
        <v/>
      </c>
      <c r="AH561" s="3">
        <f>IF(分析表!$E$12&lt;&gt;"ALL",AND(AF561=分析表!$E$10,AG561=分析表!$E$12),IF(AF561=分析表!$E$10,TRUE(),IF(AF561="ALL",TRUE(),"")))</f>
        <v/>
      </c>
    </row>
    <row r="562">
      <c r="A562" s="3">
        <f>COUNTIF($AH$2:AH562,"TRUE")</f>
        <v/>
      </c>
      <c r="B562" s="3">
        <f>COUNTIF($AG$2:$AG562,#REF!)</f>
        <v/>
      </c>
      <c r="C562" s="56">
        <f>待赋值表!A561</f>
        <v/>
      </c>
      <c r="E562" s="6">
        <f>待赋值表!D561</f>
        <v/>
      </c>
      <c r="F562" s="6">
        <f>待赋值表!E561</f>
        <v/>
      </c>
      <c r="G562" s="6">
        <f>待赋值表!F561</f>
        <v/>
      </c>
      <c r="H562" s="6">
        <f>待赋值表!G561</f>
        <v/>
      </c>
      <c r="I562" s="6">
        <f>待赋值表!H561</f>
        <v/>
      </c>
      <c r="J562" s="6">
        <f>待赋值表!I561</f>
        <v/>
      </c>
      <c r="K562" s="6">
        <f>待赋值表!J561</f>
        <v/>
      </c>
      <c r="L562" s="6">
        <f>待赋值表!K561</f>
        <v/>
      </c>
      <c r="M562" s="6">
        <f>待赋值表!L561</f>
        <v/>
      </c>
      <c r="N562" s="6">
        <f>待赋值表!M561</f>
        <v/>
      </c>
      <c r="O562" s="6">
        <f>待赋值表!N561</f>
        <v/>
      </c>
      <c r="P562" s="6">
        <f>待赋值表!O561</f>
        <v/>
      </c>
      <c r="Q562" s="6">
        <f>IF(待赋值表!P561&lt;&gt;"",待赋值表!P561,0)</f>
        <v/>
      </c>
      <c r="R562" s="6">
        <f>待赋值表!Q561</f>
        <v/>
      </c>
      <c r="S562" s="6">
        <f>待赋值表!R561</f>
        <v/>
      </c>
      <c r="T562" s="6">
        <f>待赋值表!S561</f>
        <v/>
      </c>
      <c r="U562" s="6">
        <f>待赋值表!T561</f>
        <v/>
      </c>
      <c r="V562" s="6">
        <f>待赋值表!U561</f>
        <v/>
      </c>
      <c r="W562" s="6">
        <f>待赋值表!V561</f>
        <v/>
      </c>
      <c r="X562" s="6">
        <f>待赋值表!W561</f>
        <v/>
      </c>
      <c r="Y562" s="6">
        <f>待赋值表!X561</f>
        <v/>
      </c>
      <c r="Z562" s="3">
        <f>IF(M562&gt;=0.01,"B_pre",IF(M562&gt;=0,"C_pre","none"))</f>
        <v/>
      </c>
      <c r="AA562" s="3">
        <f>IF(U562&gt;0.125,"a_pre",IF(U562&gt;=0,"b_pre","none"))</f>
        <v/>
      </c>
      <c r="AB562" s="3">
        <f>AND(Z562="B_pre",AA562="a_pre")</f>
        <v/>
      </c>
      <c r="AC562" s="3">
        <f>AND(Z562="B_pre",AA562="b_pre")</f>
        <v/>
      </c>
      <c r="AD562" s="3">
        <f>AND(Z562="C_pre",AA562="a_pre")</f>
        <v/>
      </c>
      <c r="AE562" s="3">
        <f>AND(Z562="C_pre",AA562="b_pre")</f>
        <v/>
      </c>
      <c r="AF562" s="6">
        <f>待赋值表!C561</f>
        <v/>
      </c>
      <c r="AG562" s="3">
        <f t="array" ref="AG562">IF(AB562=TRUE,"A",IF(AC562=TRUE,"B",IF(AD562=TRUE,"C",IF(AE562=TRUE,"D","其他"))))</f>
        <v/>
      </c>
      <c r="AH562" s="3">
        <f>IF(分析表!$E$12&lt;&gt;"ALL",AND(AF562=分析表!$E$10,AG562=分析表!$E$12),IF(AF562=分析表!$E$10,TRUE(),IF(AF562="ALL",TRUE(),"")))</f>
        <v/>
      </c>
    </row>
    <row r="563">
      <c r="A563" s="3">
        <f>COUNTIF($AH$2:AH563,"TRUE")</f>
        <v/>
      </c>
      <c r="B563" s="3">
        <f>COUNTIF($AG$2:$AG563,#REF!)</f>
        <v/>
      </c>
      <c r="C563" s="56">
        <f>待赋值表!A562</f>
        <v/>
      </c>
      <c r="E563" s="6">
        <f>待赋值表!D562</f>
        <v/>
      </c>
      <c r="F563" s="6">
        <f>待赋值表!E562</f>
        <v/>
      </c>
      <c r="G563" s="6">
        <f>待赋值表!F562</f>
        <v/>
      </c>
      <c r="H563" s="6">
        <f>待赋值表!G562</f>
        <v/>
      </c>
      <c r="I563" s="6">
        <f>待赋值表!H562</f>
        <v/>
      </c>
      <c r="J563" s="6">
        <f>待赋值表!I562</f>
        <v/>
      </c>
      <c r="K563" s="6">
        <f>待赋值表!J562</f>
        <v/>
      </c>
      <c r="L563" s="6">
        <f>待赋值表!K562</f>
        <v/>
      </c>
      <c r="M563" s="6">
        <f>待赋值表!L562</f>
        <v/>
      </c>
      <c r="N563" s="6">
        <f>待赋值表!M562</f>
        <v/>
      </c>
      <c r="O563" s="6">
        <f>待赋值表!N562</f>
        <v/>
      </c>
      <c r="P563" s="6">
        <f>待赋值表!O562</f>
        <v/>
      </c>
      <c r="Q563" s="6">
        <f>IF(待赋值表!P562&lt;&gt;"",待赋值表!P562,0)</f>
        <v/>
      </c>
      <c r="R563" s="6">
        <f>待赋值表!Q562</f>
        <v/>
      </c>
      <c r="S563" s="6">
        <f>待赋值表!R562</f>
        <v/>
      </c>
      <c r="T563" s="6">
        <f>待赋值表!S562</f>
        <v/>
      </c>
      <c r="U563" s="6">
        <f>待赋值表!T562</f>
        <v/>
      </c>
      <c r="V563" s="6">
        <f>待赋值表!U562</f>
        <v/>
      </c>
      <c r="W563" s="6">
        <f>待赋值表!V562</f>
        <v/>
      </c>
      <c r="X563" s="6">
        <f>待赋值表!W562</f>
        <v/>
      </c>
      <c r="Y563" s="6">
        <f>待赋值表!X562</f>
        <v/>
      </c>
      <c r="Z563" s="3">
        <f>IF(M563&gt;=0.01,"B_pre",IF(M563&gt;=0,"C_pre","none"))</f>
        <v/>
      </c>
      <c r="AA563" s="3">
        <f>IF(U563&gt;0.125,"a_pre",IF(U563&gt;=0,"b_pre","none"))</f>
        <v/>
      </c>
      <c r="AB563" s="3">
        <f>AND(Z563="B_pre",AA563="a_pre")</f>
        <v/>
      </c>
      <c r="AC563" s="3">
        <f>AND(Z563="B_pre",AA563="b_pre")</f>
        <v/>
      </c>
      <c r="AD563" s="3">
        <f>AND(Z563="C_pre",AA563="a_pre")</f>
        <v/>
      </c>
      <c r="AE563" s="3">
        <f>AND(Z563="C_pre",AA563="b_pre")</f>
        <v/>
      </c>
      <c r="AF563" s="6">
        <f>待赋值表!C562</f>
        <v/>
      </c>
      <c r="AG563" s="3">
        <f t="array" ref="AG563">IF(AB563=TRUE,"A",IF(AC563=TRUE,"B",IF(AD563=TRUE,"C",IF(AE563=TRUE,"D","其他"))))</f>
        <v/>
      </c>
      <c r="AH563" s="3">
        <f>IF(分析表!$E$12&lt;&gt;"ALL",AND(AF563=分析表!$E$10,AG563=分析表!$E$12),IF(AF563=分析表!$E$10,TRUE(),IF(AF563="ALL",TRUE(),"")))</f>
        <v/>
      </c>
    </row>
    <row r="564">
      <c r="A564" s="3">
        <f>COUNTIF($AH$2:AH564,"TRUE")</f>
        <v/>
      </c>
      <c r="B564" s="3">
        <f>COUNTIF($AG$2:$AG564,#REF!)</f>
        <v/>
      </c>
      <c r="C564" s="56">
        <f>待赋值表!A563</f>
        <v/>
      </c>
      <c r="E564" s="6">
        <f>待赋值表!D563</f>
        <v/>
      </c>
      <c r="F564" s="6">
        <f>待赋值表!E563</f>
        <v/>
      </c>
      <c r="G564" s="6">
        <f>待赋值表!F563</f>
        <v/>
      </c>
      <c r="H564" s="6">
        <f>待赋值表!G563</f>
        <v/>
      </c>
      <c r="I564" s="6">
        <f>待赋值表!H563</f>
        <v/>
      </c>
      <c r="J564" s="6">
        <f>待赋值表!I563</f>
        <v/>
      </c>
      <c r="K564" s="6">
        <f>待赋值表!J563</f>
        <v/>
      </c>
      <c r="L564" s="6">
        <f>待赋值表!K563</f>
        <v/>
      </c>
      <c r="M564" s="6">
        <f>待赋值表!L563</f>
        <v/>
      </c>
      <c r="N564" s="6">
        <f>待赋值表!M563</f>
        <v/>
      </c>
      <c r="O564" s="6">
        <f>待赋值表!N563</f>
        <v/>
      </c>
      <c r="P564" s="6">
        <f>待赋值表!O563</f>
        <v/>
      </c>
      <c r="Q564" s="6">
        <f>IF(待赋值表!P563&lt;&gt;"",待赋值表!P563,0)</f>
        <v/>
      </c>
      <c r="R564" s="6">
        <f>待赋值表!Q563</f>
        <v/>
      </c>
      <c r="S564" s="6">
        <f>待赋值表!R563</f>
        <v/>
      </c>
      <c r="T564" s="6">
        <f>待赋值表!S563</f>
        <v/>
      </c>
      <c r="U564" s="6">
        <f>待赋值表!T563</f>
        <v/>
      </c>
      <c r="V564" s="6">
        <f>待赋值表!U563</f>
        <v/>
      </c>
      <c r="W564" s="6">
        <f>待赋值表!V563</f>
        <v/>
      </c>
      <c r="X564" s="6">
        <f>待赋值表!W563</f>
        <v/>
      </c>
      <c r="Y564" s="6">
        <f>待赋值表!X563</f>
        <v/>
      </c>
      <c r="Z564" s="3">
        <f>IF(M564&gt;=0.01,"B_pre",IF(M564&gt;=0,"C_pre","none"))</f>
        <v/>
      </c>
      <c r="AA564" s="3">
        <f>IF(U564&gt;0.125,"a_pre",IF(U564&gt;=0,"b_pre","none"))</f>
        <v/>
      </c>
      <c r="AB564" s="3">
        <f>AND(Z564="B_pre",AA564="a_pre")</f>
        <v/>
      </c>
      <c r="AC564" s="3">
        <f>AND(Z564="B_pre",AA564="b_pre")</f>
        <v/>
      </c>
      <c r="AD564" s="3">
        <f>AND(Z564="C_pre",AA564="a_pre")</f>
        <v/>
      </c>
      <c r="AE564" s="3">
        <f>AND(Z564="C_pre",AA564="b_pre")</f>
        <v/>
      </c>
      <c r="AF564" s="6">
        <f>待赋值表!C563</f>
        <v/>
      </c>
      <c r="AG564" s="3">
        <f t="array" ref="AG564">IF(AB564=TRUE,"A",IF(AC564=TRUE,"B",IF(AD564=TRUE,"C",IF(AE564=TRUE,"D","其他"))))</f>
        <v/>
      </c>
      <c r="AH564" s="3">
        <f>IF(分析表!$E$12&lt;&gt;"ALL",AND(AF564=分析表!$E$10,AG564=分析表!$E$12),IF(AF564=分析表!$E$10,TRUE(),IF(AF564="ALL",TRUE(),"")))</f>
        <v/>
      </c>
    </row>
    <row r="565">
      <c r="A565" s="3">
        <f>COUNTIF($AH$2:AH565,"TRUE")</f>
        <v/>
      </c>
      <c r="B565" s="3">
        <f>COUNTIF($AG$2:$AG565,#REF!)</f>
        <v/>
      </c>
      <c r="C565" s="56">
        <f>待赋值表!A564</f>
        <v/>
      </c>
      <c r="E565" s="6">
        <f>待赋值表!D564</f>
        <v/>
      </c>
      <c r="F565" s="6">
        <f>待赋值表!E564</f>
        <v/>
      </c>
      <c r="G565" s="6">
        <f>待赋值表!F564</f>
        <v/>
      </c>
      <c r="H565" s="6">
        <f>待赋值表!G564</f>
        <v/>
      </c>
      <c r="I565" s="6">
        <f>待赋值表!H564</f>
        <v/>
      </c>
      <c r="J565" s="6">
        <f>待赋值表!I564</f>
        <v/>
      </c>
      <c r="K565" s="6">
        <f>待赋值表!J564</f>
        <v/>
      </c>
      <c r="L565" s="6">
        <f>待赋值表!K564</f>
        <v/>
      </c>
      <c r="M565" s="6">
        <f>待赋值表!L564</f>
        <v/>
      </c>
      <c r="N565" s="6">
        <f>待赋值表!M564</f>
        <v/>
      </c>
      <c r="O565" s="6">
        <f>待赋值表!N564</f>
        <v/>
      </c>
      <c r="P565" s="6">
        <f>待赋值表!O564</f>
        <v/>
      </c>
      <c r="Q565" s="6">
        <f>IF(待赋值表!P564&lt;&gt;"",待赋值表!P564,0)</f>
        <v/>
      </c>
      <c r="R565" s="6">
        <f>待赋值表!Q564</f>
        <v/>
      </c>
      <c r="S565" s="6">
        <f>待赋值表!R564</f>
        <v/>
      </c>
      <c r="T565" s="6">
        <f>待赋值表!S564</f>
        <v/>
      </c>
      <c r="U565" s="6">
        <f>待赋值表!T564</f>
        <v/>
      </c>
      <c r="V565" s="6">
        <f>待赋值表!U564</f>
        <v/>
      </c>
      <c r="W565" s="6">
        <f>待赋值表!V564</f>
        <v/>
      </c>
      <c r="X565" s="6">
        <f>待赋值表!W564</f>
        <v/>
      </c>
      <c r="Y565" s="6">
        <f>待赋值表!X564</f>
        <v/>
      </c>
      <c r="Z565" s="3">
        <f>IF(M565&gt;=0.01,"B_pre",IF(M565&gt;=0,"C_pre","none"))</f>
        <v/>
      </c>
      <c r="AA565" s="3">
        <f>IF(U565&gt;0.125,"a_pre",IF(U565&gt;=0,"b_pre","none"))</f>
        <v/>
      </c>
      <c r="AB565" s="3">
        <f>AND(Z565="B_pre",AA565="a_pre")</f>
        <v/>
      </c>
      <c r="AC565" s="3">
        <f>AND(Z565="B_pre",AA565="b_pre")</f>
        <v/>
      </c>
      <c r="AD565" s="3">
        <f>AND(Z565="C_pre",AA565="a_pre")</f>
        <v/>
      </c>
      <c r="AE565" s="3">
        <f>AND(Z565="C_pre",AA565="b_pre")</f>
        <v/>
      </c>
      <c r="AF565" s="6">
        <f>待赋值表!C564</f>
        <v/>
      </c>
      <c r="AG565" s="3">
        <f t="array" ref="AG565">IF(AB565=TRUE,"A",IF(AC565=TRUE,"B",IF(AD565=TRUE,"C",IF(AE565=TRUE,"D","其他"))))</f>
        <v/>
      </c>
      <c r="AH565" s="3">
        <f>IF(分析表!$E$12&lt;&gt;"ALL",AND(AF565=分析表!$E$10,AG565=分析表!$E$12),IF(AF565=分析表!$E$10,TRUE(),IF(AF565="ALL",TRUE(),"")))</f>
        <v/>
      </c>
    </row>
    <row r="566">
      <c r="A566" s="3">
        <f>COUNTIF($AH$2:AH566,"TRUE")</f>
        <v/>
      </c>
      <c r="B566" s="3">
        <f>COUNTIF($AG$2:$AG566,#REF!)</f>
        <v/>
      </c>
      <c r="C566" s="56">
        <f>待赋值表!A565</f>
        <v/>
      </c>
      <c r="E566" s="6">
        <f>待赋值表!D565</f>
        <v/>
      </c>
      <c r="F566" s="6">
        <f>待赋值表!E565</f>
        <v/>
      </c>
      <c r="G566" s="6">
        <f>待赋值表!F565</f>
        <v/>
      </c>
      <c r="H566" s="6">
        <f>待赋值表!G565</f>
        <v/>
      </c>
      <c r="I566" s="6">
        <f>待赋值表!H565</f>
        <v/>
      </c>
      <c r="J566" s="6">
        <f>待赋值表!I565</f>
        <v/>
      </c>
      <c r="K566" s="6">
        <f>待赋值表!J565</f>
        <v/>
      </c>
      <c r="L566" s="6">
        <f>待赋值表!K565</f>
        <v/>
      </c>
      <c r="M566" s="6">
        <f>待赋值表!L565</f>
        <v/>
      </c>
      <c r="N566" s="6">
        <f>待赋值表!M565</f>
        <v/>
      </c>
      <c r="O566" s="6">
        <f>待赋值表!N565</f>
        <v/>
      </c>
      <c r="P566" s="6">
        <f>待赋值表!O565</f>
        <v/>
      </c>
      <c r="Q566" s="6">
        <f>IF(待赋值表!P565&lt;&gt;"",待赋值表!P565,0)</f>
        <v/>
      </c>
      <c r="R566" s="6">
        <f>待赋值表!Q565</f>
        <v/>
      </c>
      <c r="S566" s="6">
        <f>待赋值表!R565</f>
        <v/>
      </c>
      <c r="T566" s="6">
        <f>待赋值表!S565</f>
        <v/>
      </c>
      <c r="U566" s="6">
        <f>待赋值表!T565</f>
        <v/>
      </c>
      <c r="V566" s="6">
        <f>待赋值表!U565</f>
        <v/>
      </c>
      <c r="W566" s="6">
        <f>待赋值表!V565</f>
        <v/>
      </c>
      <c r="X566" s="6">
        <f>待赋值表!W565</f>
        <v/>
      </c>
      <c r="Y566" s="6">
        <f>待赋值表!X565</f>
        <v/>
      </c>
      <c r="Z566" s="3">
        <f>IF(M566&gt;=0.01,"B_pre",IF(M566&gt;=0,"C_pre","none"))</f>
        <v/>
      </c>
      <c r="AA566" s="3">
        <f>IF(U566&gt;0.125,"a_pre",IF(U566&gt;=0,"b_pre","none"))</f>
        <v/>
      </c>
      <c r="AB566" s="3">
        <f>AND(Z566="B_pre",AA566="a_pre")</f>
        <v/>
      </c>
      <c r="AC566" s="3">
        <f>AND(Z566="B_pre",AA566="b_pre")</f>
        <v/>
      </c>
      <c r="AD566" s="3">
        <f>AND(Z566="C_pre",AA566="a_pre")</f>
        <v/>
      </c>
      <c r="AE566" s="3">
        <f>AND(Z566="C_pre",AA566="b_pre")</f>
        <v/>
      </c>
      <c r="AF566" s="6">
        <f>待赋值表!C565</f>
        <v/>
      </c>
      <c r="AG566" s="3">
        <f t="array" ref="AG566">IF(AB566=TRUE,"A",IF(AC566=TRUE,"B",IF(AD566=TRUE,"C",IF(AE566=TRUE,"D","其他"))))</f>
        <v/>
      </c>
      <c r="AH566" s="3">
        <f>IF(分析表!$E$12&lt;&gt;"ALL",AND(AF566=分析表!$E$10,AG566=分析表!$E$12),IF(AF566=分析表!$E$10,TRUE(),IF(AF566="ALL",TRUE(),"")))</f>
        <v/>
      </c>
    </row>
    <row r="567">
      <c r="A567" s="3">
        <f>COUNTIF($AH$2:AH567,"TRUE")</f>
        <v/>
      </c>
      <c r="B567" s="3">
        <f>COUNTIF($AG$2:$AG567,#REF!)</f>
        <v/>
      </c>
      <c r="C567" s="56">
        <f>待赋值表!A566</f>
        <v/>
      </c>
      <c r="E567" s="6">
        <f>待赋值表!D566</f>
        <v/>
      </c>
      <c r="F567" s="6">
        <f>待赋值表!E566</f>
        <v/>
      </c>
      <c r="G567" s="6">
        <f>待赋值表!F566</f>
        <v/>
      </c>
      <c r="H567" s="6">
        <f>待赋值表!G566</f>
        <v/>
      </c>
      <c r="I567" s="6">
        <f>待赋值表!H566</f>
        <v/>
      </c>
      <c r="J567" s="6">
        <f>待赋值表!I566</f>
        <v/>
      </c>
      <c r="K567" s="6">
        <f>待赋值表!J566</f>
        <v/>
      </c>
      <c r="L567" s="6">
        <f>待赋值表!K566</f>
        <v/>
      </c>
      <c r="M567" s="6">
        <f>待赋值表!L566</f>
        <v/>
      </c>
      <c r="N567" s="6">
        <f>待赋值表!M566</f>
        <v/>
      </c>
      <c r="O567" s="6">
        <f>待赋值表!N566</f>
        <v/>
      </c>
      <c r="P567" s="6">
        <f>待赋值表!O566</f>
        <v/>
      </c>
      <c r="Q567" s="6">
        <f>IF(待赋值表!P566&lt;&gt;"",待赋值表!P566,0)</f>
        <v/>
      </c>
      <c r="R567" s="6">
        <f>待赋值表!Q566</f>
        <v/>
      </c>
      <c r="S567" s="6">
        <f>待赋值表!R566</f>
        <v/>
      </c>
      <c r="T567" s="6">
        <f>待赋值表!S566</f>
        <v/>
      </c>
      <c r="U567" s="6">
        <f>待赋值表!T566</f>
        <v/>
      </c>
      <c r="V567" s="6">
        <f>待赋值表!U566</f>
        <v/>
      </c>
      <c r="W567" s="6">
        <f>待赋值表!V566</f>
        <v/>
      </c>
      <c r="X567" s="6">
        <f>待赋值表!W566</f>
        <v/>
      </c>
      <c r="Y567" s="6">
        <f>待赋值表!X566</f>
        <v/>
      </c>
      <c r="Z567" s="3">
        <f>IF(M567&gt;=0.01,"B_pre",IF(M567&gt;=0,"C_pre","none"))</f>
        <v/>
      </c>
      <c r="AA567" s="3">
        <f>IF(U567&gt;0.125,"a_pre",IF(U567&gt;=0,"b_pre","none"))</f>
        <v/>
      </c>
      <c r="AB567" s="3">
        <f>AND(Z567="B_pre",AA567="a_pre")</f>
        <v/>
      </c>
      <c r="AC567" s="3">
        <f>AND(Z567="B_pre",AA567="b_pre")</f>
        <v/>
      </c>
      <c r="AD567" s="3">
        <f>AND(Z567="C_pre",AA567="a_pre")</f>
        <v/>
      </c>
      <c r="AE567" s="3">
        <f>AND(Z567="C_pre",AA567="b_pre")</f>
        <v/>
      </c>
      <c r="AF567" s="6">
        <f>待赋值表!C566</f>
        <v/>
      </c>
      <c r="AG567" s="3">
        <f t="array" ref="AG567">IF(AB567=TRUE,"A",IF(AC567=TRUE,"B",IF(AD567=TRUE,"C",IF(AE567=TRUE,"D","其他"))))</f>
        <v/>
      </c>
      <c r="AH567" s="3">
        <f>IF(分析表!$E$12&lt;&gt;"ALL",AND(AF567=分析表!$E$10,AG567=分析表!$E$12),IF(AF567=分析表!$E$10,TRUE(),IF(AF567="ALL",TRUE(),"")))</f>
        <v/>
      </c>
    </row>
    <row r="568">
      <c r="A568" s="3">
        <f>COUNTIF($AH$2:AH568,"TRUE")</f>
        <v/>
      </c>
      <c r="B568" s="3">
        <f>COUNTIF($AG$2:$AG568,#REF!)</f>
        <v/>
      </c>
      <c r="C568" s="56">
        <f>待赋值表!A567</f>
        <v/>
      </c>
      <c r="E568" s="6">
        <f>待赋值表!D567</f>
        <v/>
      </c>
      <c r="F568" s="6">
        <f>待赋值表!E567</f>
        <v/>
      </c>
      <c r="G568" s="6">
        <f>待赋值表!F567</f>
        <v/>
      </c>
      <c r="H568" s="6">
        <f>待赋值表!G567</f>
        <v/>
      </c>
      <c r="I568" s="6">
        <f>待赋值表!H567</f>
        <v/>
      </c>
      <c r="J568" s="6">
        <f>待赋值表!I567</f>
        <v/>
      </c>
      <c r="K568" s="6">
        <f>待赋值表!J567</f>
        <v/>
      </c>
      <c r="L568" s="6">
        <f>待赋值表!K567</f>
        <v/>
      </c>
      <c r="M568" s="6">
        <f>待赋值表!L567</f>
        <v/>
      </c>
      <c r="N568" s="6">
        <f>待赋值表!M567</f>
        <v/>
      </c>
      <c r="O568" s="6">
        <f>待赋值表!N567</f>
        <v/>
      </c>
      <c r="P568" s="6">
        <f>待赋值表!O567</f>
        <v/>
      </c>
      <c r="Q568" s="6">
        <f>IF(待赋值表!P567&lt;&gt;"",待赋值表!P567,0)</f>
        <v/>
      </c>
      <c r="R568" s="6">
        <f>待赋值表!Q567</f>
        <v/>
      </c>
      <c r="S568" s="6">
        <f>待赋值表!R567</f>
        <v/>
      </c>
      <c r="T568" s="6">
        <f>待赋值表!S567</f>
        <v/>
      </c>
      <c r="U568" s="6">
        <f>待赋值表!T567</f>
        <v/>
      </c>
      <c r="V568" s="6">
        <f>待赋值表!U567</f>
        <v/>
      </c>
      <c r="W568" s="6">
        <f>待赋值表!V567</f>
        <v/>
      </c>
      <c r="X568" s="6">
        <f>待赋值表!W567</f>
        <v/>
      </c>
      <c r="Y568" s="6">
        <f>待赋值表!X567</f>
        <v/>
      </c>
      <c r="Z568" s="3">
        <f>IF(M568&gt;=0.01,"B_pre",IF(M568&gt;=0,"C_pre","none"))</f>
        <v/>
      </c>
      <c r="AA568" s="3">
        <f>IF(U568&gt;0.125,"a_pre",IF(U568&gt;=0,"b_pre","none"))</f>
        <v/>
      </c>
      <c r="AB568" s="3">
        <f>AND(Z568="B_pre",AA568="a_pre")</f>
        <v/>
      </c>
      <c r="AC568" s="3">
        <f>AND(Z568="B_pre",AA568="b_pre")</f>
        <v/>
      </c>
      <c r="AD568" s="3">
        <f>AND(Z568="C_pre",AA568="a_pre")</f>
        <v/>
      </c>
      <c r="AE568" s="3">
        <f>AND(Z568="C_pre",AA568="b_pre")</f>
        <v/>
      </c>
      <c r="AF568" s="6">
        <f>待赋值表!C567</f>
        <v/>
      </c>
      <c r="AG568" s="3">
        <f t="array" ref="AG568">IF(AB568=TRUE,"A",IF(AC568=TRUE,"B",IF(AD568=TRUE,"C",IF(AE568=TRUE,"D","其他"))))</f>
        <v/>
      </c>
      <c r="AH568" s="3">
        <f>IF(分析表!$E$12&lt;&gt;"ALL",AND(AF568=分析表!$E$10,AG568=分析表!$E$12),IF(AF568=分析表!$E$10,TRUE(),IF(AF568="ALL",TRUE(),"")))</f>
        <v/>
      </c>
    </row>
    <row r="569">
      <c r="A569" s="3">
        <f>COUNTIF($AH$2:AH569,"TRUE")</f>
        <v/>
      </c>
      <c r="B569" s="3">
        <f>COUNTIF($AG$2:$AG569,#REF!)</f>
        <v/>
      </c>
      <c r="C569" s="56">
        <f>待赋值表!A568</f>
        <v/>
      </c>
      <c r="E569" s="6">
        <f>待赋值表!D568</f>
        <v/>
      </c>
      <c r="F569" s="6">
        <f>待赋值表!E568</f>
        <v/>
      </c>
      <c r="G569" s="6">
        <f>待赋值表!F568</f>
        <v/>
      </c>
      <c r="H569" s="6">
        <f>待赋值表!G568</f>
        <v/>
      </c>
      <c r="I569" s="6">
        <f>待赋值表!H568</f>
        <v/>
      </c>
      <c r="J569" s="6">
        <f>待赋值表!I568</f>
        <v/>
      </c>
      <c r="K569" s="6">
        <f>待赋值表!J568</f>
        <v/>
      </c>
      <c r="L569" s="6">
        <f>待赋值表!K568</f>
        <v/>
      </c>
      <c r="M569" s="6">
        <f>待赋值表!L568</f>
        <v/>
      </c>
      <c r="N569" s="6">
        <f>待赋值表!M568</f>
        <v/>
      </c>
      <c r="O569" s="6">
        <f>待赋值表!N568</f>
        <v/>
      </c>
      <c r="P569" s="6">
        <f>待赋值表!O568</f>
        <v/>
      </c>
      <c r="Q569" s="6">
        <f>IF(待赋值表!P568&lt;&gt;"",待赋值表!P568,0)</f>
        <v/>
      </c>
      <c r="R569" s="6">
        <f>待赋值表!Q568</f>
        <v/>
      </c>
      <c r="S569" s="6">
        <f>待赋值表!R568</f>
        <v/>
      </c>
      <c r="T569" s="6">
        <f>待赋值表!S568</f>
        <v/>
      </c>
      <c r="U569" s="6">
        <f>待赋值表!T568</f>
        <v/>
      </c>
      <c r="V569" s="6">
        <f>待赋值表!U568</f>
        <v/>
      </c>
      <c r="W569" s="6">
        <f>待赋值表!V568</f>
        <v/>
      </c>
      <c r="X569" s="6">
        <f>待赋值表!W568</f>
        <v/>
      </c>
      <c r="Y569" s="6">
        <f>待赋值表!X568</f>
        <v/>
      </c>
      <c r="Z569" s="3">
        <f>IF(M569&gt;=0.01,"B_pre",IF(M569&gt;=0,"C_pre","none"))</f>
        <v/>
      </c>
      <c r="AA569" s="3">
        <f>IF(U569&gt;0.125,"a_pre",IF(U569&gt;=0,"b_pre","none"))</f>
        <v/>
      </c>
      <c r="AB569" s="3">
        <f>AND(Z569="B_pre",AA569="a_pre")</f>
        <v/>
      </c>
      <c r="AC569" s="3">
        <f>AND(Z569="B_pre",AA569="b_pre")</f>
        <v/>
      </c>
      <c r="AD569" s="3">
        <f>AND(Z569="C_pre",AA569="a_pre")</f>
        <v/>
      </c>
      <c r="AE569" s="3">
        <f>AND(Z569="C_pre",AA569="b_pre")</f>
        <v/>
      </c>
      <c r="AF569" s="6">
        <f>待赋值表!C568</f>
        <v/>
      </c>
      <c r="AG569" s="3">
        <f t="array" ref="AG569">IF(AB569=TRUE,"A",IF(AC569=TRUE,"B",IF(AD569=TRUE,"C",IF(AE569=TRUE,"D","其他"))))</f>
        <v/>
      </c>
      <c r="AH569" s="3">
        <f>IF(分析表!$E$12&lt;&gt;"ALL",AND(AF569=分析表!$E$10,AG569=分析表!$E$12),IF(AF569=分析表!$E$10,TRUE(),IF(AF569="ALL",TRUE(),"")))</f>
        <v/>
      </c>
    </row>
    <row r="570">
      <c r="A570" s="3">
        <f>COUNTIF($AH$2:AH570,"TRUE")</f>
        <v/>
      </c>
      <c r="B570" s="3">
        <f>COUNTIF($AG$2:$AG570,#REF!)</f>
        <v/>
      </c>
      <c r="C570" s="56">
        <f>待赋值表!A569</f>
        <v/>
      </c>
      <c r="E570" s="6">
        <f>待赋值表!D569</f>
        <v/>
      </c>
      <c r="F570" s="6">
        <f>待赋值表!E569</f>
        <v/>
      </c>
      <c r="G570" s="6">
        <f>待赋值表!F569</f>
        <v/>
      </c>
      <c r="H570" s="6">
        <f>待赋值表!G569</f>
        <v/>
      </c>
      <c r="I570" s="6">
        <f>待赋值表!H569</f>
        <v/>
      </c>
      <c r="J570" s="6">
        <f>待赋值表!I569</f>
        <v/>
      </c>
      <c r="K570" s="6">
        <f>待赋值表!J569</f>
        <v/>
      </c>
      <c r="L570" s="6">
        <f>待赋值表!K569</f>
        <v/>
      </c>
      <c r="M570" s="6">
        <f>待赋值表!L569</f>
        <v/>
      </c>
      <c r="N570" s="6">
        <f>待赋值表!M569</f>
        <v/>
      </c>
      <c r="O570" s="6">
        <f>待赋值表!N569</f>
        <v/>
      </c>
      <c r="P570" s="6">
        <f>待赋值表!O569</f>
        <v/>
      </c>
      <c r="Q570" s="6">
        <f>IF(待赋值表!P569&lt;&gt;"",待赋值表!P569,0)</f>
        <v/>
      </c>
      <c r="R570" s="6">
        <f>待赋值表!Q569</f>
        <v/>
      </c>
      <c r="S570" s="6">
        <f>待赋值表!R569</f>
        <v/>
      </c>
      <c r="T570" s="6">
        <f>待赋值表!S569</f>
        <v/>
      </c>
      <c r="U570" s="6">
        <f>待赋值表!T569</f>
        <v/>
      </c>
      <c r="V570" s="6">
        <f>待赋值表!U569</f>
        <v/>
      </c>
      <c r="W570" s="6">
        <f>待赋值表!V569</f>
        <v/>
      </c>
      <c r="X570" s="6">
        <f>待赋值表!W569</f>
        <v/>
      </c>
      <c r="Y570" s="6">
        <f>待赋值表!X569</f>
        <v/>
      </c>
      <c r="Z570" s="3">
        <f>IF(M570&gt;=0.01,"B_pre",IF(M570&gt;=0,"C_pre","none"))</f>
        <v/>
      </c>
      <c r="AA570" s="3">
        <f>IF(U570&gt;0.125,"a_pre",IF(U570&gt;=0,"b_pre","none"))</f>
        <v/>
      </c>
      <c r="AB570" s="3">
        <f>AND(Z570="B_pre",AA570="a_pre")</f>
        <v/>
      </c>
      <c r="AC570" s="3">
        <f>AND(Z570="B_pre",AA570="b_pre")</f>
        <v/>
      </c>
      <c r="AD570" s="3">
        <f>AND(Z570="C_pre",AA570="a_pre")</f>
        <v/>
      </c>
      <c r="AE570" s="3">
        <f>AND(Z570="C_pre",AA570="b_pre")</f>
        <v/>
      </c>
      <c r="AF570" s="6">
        <f>待赋值表!C569</f>
        <v/>
      </c>
      <c r="AG570" s="3">
        <f t="array" ref="AG570">IF(AB570=TRUE,"A",IF(AC570=TRUE,"B",IF(AD570=TRUE,"C",IF(AE570=TRUE,"D","其他"))))</f>
        <v/>
      </c>
      <c r="AH570" s="3">
        <f>IF(分析表!$E$12&lt;&gt;"ALL",AND(AF570=分析表!$E$10,AG570=分析表!$E$12),IF(AF570=分析表!$E$10,TRUE(),IF(AF570="ALL",TRUE(),"")))</f>
        <v/>
      </c>
    </row>
    <row r="571">
      <c r="A571" s="3">
        <f>COUNTIF($AH$2:AH571,"TRUE")</f>
        <v/>
      </c>
      <c r="B571" s="3">
        <f>COUNTIF($AG$2:$AG571,#REF!)</f>
        <v/>
      </c>
      <c r="C571" s="56">
        <f>待赋值表!A570</f>
        <v/>
      </c>
      <c r="E571" s="6">
        <f>待赋值表!D570</f>
        <v/>
      </c>
      <c r="F571" s="6">
        <f>待赋值表!E570</f>
        <v/>
      </c>
      <c r="G571" s="6">
        <f>待赋值表!F570</f>
        <v/>
      </c>
      <c r="H571" s="6">
        <f>待赋值表!G570</f>
        <v/>
      </c>
      <c r="I571" s="6">
        <f>待赋值表!H570</f>
        <v/>
      </c>
      <c r="J571" s="6">
        <f>待赋值表!I570</f>
        <v/>
      </c>
      <c r="K571" s="6">
        <f>待赋值表!J570</f>
        <v/>
      </c>
      <c r="L571" s="6">
        <f>待赋值表!K570</f>
        <v/>
      </c>
      <c r="M571" s="6">
        <f>待赋值表!L570</f>
        <v/>
      </c>
      <c r="N571" s="6">
        <f>待赋值表!M570</f>
        <v/>
      </c>
      <c r="O571" s="6">
        <f>待赋值表!N570</f>
        <v/>
      </c>
      <c r="P571" s="6">
        <f>待赋值表!O570</f>
        <v/>
      </c>
      <c r="Q571" s="6">
        <f>IF(待赋值表!P570&lt;&gt;"",待赋值表!P570,0)</f>
        <v/>
      </c>
      <c r="R571" s="6">
        <f>待赋值表!Q570</f>
        <v/>
      </c>
      <c r="S571" s="6">
        <f>待赋值表!R570</f>
        <v/>
      </c>
      <c r="T571" s="6">
        <f>待赋值表!S570</f>
        <v/>
      </c>
      <c r="U571" s="6">
        <f>待赋值表!T570</f>
        <v/>
      </c>
      <c r="V571" s="6">
        <f>待赋值表!U570</f>
        <v/>
      </c>
      <c r="W571" s="6">
        <f>待赋值表!V570</f>
        <v/>
      </c>
      <c r="X571" s="6">
        <f>待赋值表!W570</f>
        <v/>
      </c>
      <c r="Y571" s="6">
        <f>待赋值表!X570</f>
        <v/>
      </c>
      <c r="Z571" s="3">
        <f>IF(M571&gt;=0.01,"B_pre",IF(M571&gt;=0,"C_pre","none"))</f>
        <v/>
      </c>
      <c r="AA571" s="3">
        <f>IF(U571&gt;0.125,"a_pre",IF(U571&gt;=0,"b_pre","none"))</f>
        <v/>
      </c>
      <c r="AB571" s="3">
        <f>AND(Z571="B_pre",AA571="a_pre")</f>
        <v/>
      </c>
      <c r="AC571" s="3">
        <f>AND(Z571="B_pre",AA571="b_pre")</f>
        <v/>
      </c>
      <c r="AD571" s="3">
        <f>AND(Z571="C_pre",AA571="a_pre")</f>
        <v/>
      </c>
      <c r="AE571" s="3">
        <f>AND(Z571="C_pre",AA571="b_pre")</f>
        <v/>
      </c>
      <c r="AF571" s="6">
        <f>待赋值表!C570</f>
        <v/>
      </c>
      <c r="AG571" s="3">
        <f t="array" ref="AG571">IF(AB571=TRUE,"A",IF(AC571=TRUE,"B",IF(AD571=TRUE,"C",IF(AE571=TRUE,"D","其他"))))</f>
        <v/>
      </c>
      <c r="AH571" s="3">
        <f>IF(分析表!$E$12&lt;&gt;"ALL",AND(AF571=分析表!$E$10,AG571=分析表!$E$12),IF(AF571=分析表!$E$10,TRUE(),IF(AF571="ALL",TRUE(),"")))</f>
        <v/>
      </c>
    </row>
    <row r="572">
      <c r="A572" s="3">
        <f>COUNTIF($AH$2:AH572,"TRUE")</f>
        <v/>
      </c>
      <c r="B572" s="3">
        <f>COUNTIF($AG$2:$AG572,#REF!)</f>
        <v/>
      </c>
      <c r="C572" s="56">
        <f>待赋值表!A571</f>
        <v/>
      </c>
      <c r="E572" s="6">
        <f>待赋值表!D571</f>
        <v/>
      </c>
      <c r="F572" s="6">
        <f>待赋值表!E571</f>
        <v/>
      </c>
      <c r="G572" s="6">
        <f>待赋值表!F571</f>
        <v/>
      </c>
      <c r="H572" s="6">
        <f>待赋值表!G571</f>
        <v/>
      </c>
      <c r="I572" s="6">
        <f>待赋值表!H571</f>
        <v/>
      </c>
      <c r="J572" s="6">
        <f>待赋值表!I571</f>
        <v/>
      </c>
      <c r="K572" s="6">
        <f>待赋值表!J571</f>
        <v/>
      </c>
      <c r="L572" s="6">
        <f>待赋值表!K571</f>
        <v/>
      </c>
      <c r="M572" s="6">
        <f>待赋值表!L571</f>
        <v/>
      </c>
      <c r="N572" s="6">
        <f>待赋值表!M571</f>
        <v/>
      </c>
      <c r="O572" s="6">
        <f>待赋值表!N571</f>
        <v/>
      </c>
      <c r="P572" s="6">
        <f>待赋值表!O571</f>
        <v/>
      </c>
      <c r="Q572" s="6">
        <f>IF(待赋值表!P571&lt;&gt;"",待赋值表!P571,0)</f>
        <v/>
      </c>
      <c r="R572" s="6">
        <f>待赋值表!Q571</f>
        <v/>
      </c>
      <c r="S572" s="6">
        <f>待赋值表!R571</f>
        <v/>
      </c>
      <c r="T572" s="6">
        <f>待赋值表!S571</f>
        <v/>
      </c>
      <c r="U572" s="6">
        <f>待赋值表!T571</f>
        <v/>
      </c>
      <c r="V572" s="6">
        <f>待赋值表!U571</f>
        <v/>
      </c>
      <c r="W572" s="6">
        <f>待赋值表!V571</f>
        <v/>
      </c>
      <c r="X572" s="6">
        <f>待赋值表!W571</f>
        <v/>
      </c>
      <c r="Y572" s="6">
        <f>待赋值表!X571</f>
        <v/>
      </c>
      <c r="Z572" s="3">
        <f>IF(M572&gt;=0.01,"B_pre",IF(M572&gt;=0,"C_pre","none"))</f>
        <v/>
      </c>
      <c r="AA572" s="3">
        <f>IF(U572&gt;0.125,"a_pre",IF(U572&gt;=0,"b_pre","none"))</f>
        <v/>
      </c>
      <c r="AB572" s="3">
        <f>AND(Z572="B_pre",AA572="a_pre")</f>
        <v/>
      </c>
      <c r="AC572" s="3">
        <f>AND(Z572="B_pre",AA572="b_pre")</f>
        <v/>
      </c>
      <c r="AD572" s="3">
        <f>AND(Z572="C_pre",AA572="a_pre")</f>
        <v/>
      </c>
      <c r="AE572" s="3">
        <f>AND(Z572="C_pre",AA572="b_pre")</f>
        <v/>
      </c>
      <c r="AF572" s="6">
        <f>待赋值表!C571</f>
        <v/>
      </c>
      <c r="AG572" s="3">
        <f t="array" ref="AG572">IF(AB572=TRUE,"A",IF(AC572=TRUE,"B",IF(AD572=TRUE,"C",IF(AE572=TRUE,"D","其他"))))</f>
        <v/>
      </c>
      <c r="AH572" s="3">
        <f>IF(分析表!$E$12&lt;&gt;"ALL",AND(AF572=分析表!$E$10,AG572=分析表!$E$12),IF(AF572=分析表!$E$10,TRUE(),IF(AF572="ALL",TRUE(),"")))</f>
        <v/>
      </c>
    </row>
    <row r="573">
      <c r="A573" s="3">
        <f>COUNTIF($AH$2:AH573,"TRUE")</f>
        <v/>
      </c>
      <c r="B573" s="3">
        <f>COUNTIF($AG$2:$AG573,#REF!)</f>
        <v/>
      </c>
      <c r="C573" s="56">
        <f>待赋值表!A572</f>
        <v/>
      </c>
      <c r="E573" s="6">
        <f>待赋值表!D572</f>
        <v/>
      </c>
      <c r="F573" s="6">
        <f>待赋值表!E572</f>
        <v/>
      </c>
      <c r="G573" s="6">
        <f>待赋值表!F572</f>
        <v/>
      </c>
      <c r="H573" s="6">
        <f>待赋值表!G572</f>
        <v/>
      </c>
      <c r="I573" s="6">
        <f>待赋值表!H572</f>
        <v/>
      </c>
      <c r="J573" s="6">
        <f>待赋值表!I572</f>
        <v/>
      </c>
      <c r="K573" s="6">
        <f>待赋值表!J572</f>
        <v/>
      </c>
      <c r="L573" s="6">
        <f>待赋值表!K572</f>
        <v/>
      </c>
      <c r="M573" s="6">
        <f>待赋值表!L572</f>
        <v/>
      </c>
      <c r="N573" s="6">
        <f>待赋值表!M572</f>
        <v/>
      </c>
      <c r="O573" s="6">
        <f>待赋值表!N572</f>
        <v/>
      </c>
      <c r="P573" s="6">
        <f>待赋值表!O572</f>
        <v/>
      </c>
      <c r="Q573" s="6">
        <f>IF(待赋值表!P572&lt;&gt;"",待赋值表!P572,0)</f>
        <v/>
      </c>
      <c r="R573" s="6">
        <f>待赋值表!Q572</f>
        <v/>
      </c>
      <c r="S573" s="6">
        <f>待赋值表!R572</f>
        <v/>
      </c>
      <c r="T573" s="6">
        <f>待赋值表!S572</f>
        <v/>
      </c>
      <c r="U573" s="6">
        <f>待赋值表!T572</f>
        <v/>
      </c>
      <c r="V573" s="6">
        <f>待赋值表!U572</f>
        <v/>
      </c>
      <c r="W573" s="6">
        <f>待赋值表!V572</f>
        <v/>
      </c>
      <c r="X573" s="6">
        <f>待赋值表!W572</f>
        <v/>
      </c>
      <c r="Y573" s="6">
        <f>待赋值表!X572</f>
        <v/>
      </c>
      <c r="Z573" s="3">
        <f>IF(M573&gt;=0.01,"B_pre",IF(M573&gt;=0,"C_pre","none"))</f>
        <v/>
      </c>
      <c r="AA573" s="3">
        <f>IF(U573&gt;0.125,"a_pre",IF(U573&gt;=0,"b_pre","none"))</f>
        <v/>
      </c>
      <c r="AB573" s="3">
        <f>AND(Z573="B_pre",AA573="a_pre")</f>
        <v/>
      </c>
      <c r="AC573" s="3">
        <f>AND(Z573="B_pre",AA573="b_pre")</f>
        <v/>
      </c>
      <c r="AD573" s="3">
        <f>AND(Z573="C_pre",AA573="a_pre")</f>
        <v/>
      </c>
      <c r="AE573" s="3">
        <f>AND(Z573="C_pre",AA573="b_pre")</f>
        <v/>
      </c>
      <c r="AF573" s="6">
        <f>待赋值表!C572</f>
        <v/>
      </c>
      <c r="AG573" s="3">
        <f t="array" ref="AG573">IF(AB573=TRUE,"A",IF(AC573=TRUE,"B",IF(AD573=TRUE,"C",IF(AE573=TRUE,"D","其他"))))</f>
        <v/>
      </c>
      <c r="AH573" s="3">
        <f>IF(分析表!$E$12&lt;&gt;"ALL",AND(AF573=分析表!$E$10,AG573=分析表!$E$12),IF(AF573=分析表!$E$10,TRUE(),IF(AF573="ALL",TRUE(),"")))</f>
        <v/>
      </c>
    </row>
    <row r="574">
      <c r="A574" s="3">
        <f>COUNTIF($AH$2:AH574,"TRUE")</f>
        <v/>
      </c>
      <c r="B574" s="3">
        <f>COUNTIF($AG$2:$AG574,#REF!)</f>
        <v/>
      </c>
      <c r="C574" s="56">
        <f>待赋值表!A573</f>
        <v/>
      </c>
      <c r="E574" s="6">
        <f>待赋值表!D573</f>
        <v/>
      </c>
      <c r="F574" s="6">
        <f>待赋值表!E573</f>
        <v/>
      </c>
      <c r="G574" s="6">
        <f>待赋值表!F573</f>
        <v/>
      </c>
      <c r="H574" s="6">
        <f>待赋值表!G573</f>
        <v/>
      </c>
      <c r="I574" s="6">
        <f>待赋值表!H573</f>
        <v/>
      </c>
      <c r="J574" s="6">
        <f>待赋值表!I573</f>
        <v/>
      </c>
      <c r="K574" s="6">
        <f>待赋值表!J573</f>
        <v/>
      </c>
      <c r="L574" s="6">
        <f>待赋值表!K573</f>
        <v/>
      </c>
      <c r="M574" s="6">
        <f>待赋值表!L573</f>
        <v/>
      </c>
      <c r="N574" s="6">
        <f>待赋值表!M573</f>
        <v/>
      </c>
      <c r="O574" s="6">
        <f>待赋值表!N573</f>
        <v/>
      </c>
      <c r="P574" s="6">
        <f>待赋值表!O573</f>
        <v/>
      </c>
      <c r="Q574" s="6">
        <f>IF(待赋值表!P573&lt;&gt;"",待赋值表!P573,0)</f>
        <v/>
      </c>
      <c r="R574" s="6">
        <f>待赋值表!Q573</f>
        <v/>
      </c>
      <c r="S574" s="6">
        <f>待赋值表!R573</f>
        <v/>
      </c>
      <c r="T574" s="6">
        <f>待赋值表!S573</f>
        <v/>
      </c>
      <c r="U574" s="6">
        <f>待赋值表!T573</f>
        <v/>
      </c>
      <c r="V574" s="6">
        <f>待赋值表!U573</f>
        <v/>
      </c>
      <c r="W574" s="6">
        <f>待赋值表!V573</f>
        <v/>
      </c>
      <c r="X574" s="6">
        <f>待赋值表!W573</f>
        <v/>
      </c>
      <c r="Y574" s="6">
        <f>待赋值表!X573</f>
        <v/>
      </c>
      <c r="Z574" s="3">
        <f>IF(M574&gt;=0.01,"B_pre",IF(M574&gt;=0,"C_pre","none"))</f>
        <v/>
      </c>
      <c r="AA574" s="3">
        <f>IF(U574&gt;0.125,"a_pre",IF(U574&gt;=0,"b_pre","none"))</f>
        <v/>
      </c>
      <c r="AB574" s="3">
        <f>AND(Z574="B_pre",AA574="a_pre")</f>
        <v/>
      </c>
      <c r="AC574" s="3">
        <f>AND(Z574="B_pre",AA574="b_pre")</f>
        <v/>
      </c>
      <c r="AD574" s="3">
        <f>AND(Z574="C_pre",AA574="a_pre")</f>
        <v/>
      </c>
      <c r="AE574" s="3">
        <f>AND(Z574="C_pre",AA574="b_pre")</f>
        <v/>
      </c>
      <c r="AF574" s="6">
        <f>待赋值表!C573</f>
        <v/>
      </c>
      <c r="AG574" s="3">
        <f t="array" ref="AG574">IF(AB574=TRUE,"A",IF(AC574=TRUE,"B",IF(AD574=TRUE,"C",IF(AE574=TRUE,"D","其他"))))</f>
        <v/>
      </c>
      <c r="AH574" s="3">
        <f>IF(分析表!$E$12&lt;&gt;"ALL",AND(AF574=分析表!$E$10,AG574=分析表!$E$12),IF(AF574=分析表!$E$10,TRUE(),IF(AF574="ALL",TRUE(),"")))</f>
        <v/>
      </c>
    </row>
    <row r="575">
      <c r="A575" s="3">
        <f>COUNTIF($AH$2:AH575,"TRUE")</f>
        <v/>
      </c>
      <c r="B575" s="3">
        <f>COUNTIF($AG$2:$AG575,#REF!)</f>
        <v/>
      </c>
      <c r="C575" s="56">
        <f>待赋值表!A574</f>
        <v/>
      </c>
      <c r="E575" s="6">
        <f>待赋值表!D574</f>
        <v/>
      </c>
      <c r="F575" s="6">
        <f>待赋值表!E574</f>
        <v/>
      </c>
      <c r="G575" s="6">
        <f>待赋值表!F574</f>
        <v/>
      </c>
      <c r="H575" s="6">
        <f>待赋值表!G574</f>
        <v/>
      </c>
      <c r="I575" s="6">
        <f>待赋值表!H574</f>
        <v/>
      </c>
      <c r="J575" s="6">
        <f>待赋值表!I574</f>
        <v/>
      </c>
      <c r="K575" s="6">
        <f>待赋值表!J574</f>
        <v/>
      </c>
      <c r="L575" s="6">
        <f>待赋值表!K574</f>
        <v/>
      </c>
      <c r="M575" s="6">
        <f>待赋值表!L574</f>
        <v/>
      </c>
      <c r="N575" s="6">
        <f>待赋值表!M574</f>
        <v/>
      </c>
      <c r="O575" s="6">
        <f>待赋值表!N574</f>
        <v/>
      </c>
      <c r="P575" s="6">
        <f>待赋值表!O574</f>
        <v/>
      </c>
      <c r="Q575" s="6">
        <f>IF(待赋值表!P574&lt;&gt;"",待赋值表!P574,0)</f>
        <v/>
      </c>
      <c r="R575" s="6">
        <f>待赋值表!Q574</f>
        <v/>
      </c>
      <c r="S575" s="6">
        <f>待赋值表!R574</f>
        <v/>
      </c>
      <c r="T575" s="6">
        <f>待赋值表!S574</f>
        <v/>
      </c>
      <c r="U575" s="6">
        <f>待赋值表!T574</f>
        <v/>
      </c>
      <c r="V575" s="6">
        <f>待赋值表!U574</f>
        <v/>
      </c>
      <c r="W575" s="6">
        <f>待赋值表!V574</f>
        <v/>
      </c>
      <c r="X575" s="6">
        <f>待赋值表!W574</f>
        <v/>
      </c>
      <c r="Y575" s="6">
        <f>待赋值表!X574</f>
        <v/>
      </c>
      <c r="Z575" s="3">
        <f>IF(M575&gt;=0.01,"B_pre",IF(M575&gt;=0,"C_pre","none"))</f>
        <v/>
      </c>
      <c r="AA575" s="3">
        <f>IF(U575&gt;0.125,"a_pre",IF(U575&gt;=0,"b_pre","none"))</f>
        <v/>
      </c>
      <c r="AB575" s="3">
        <f>AND(Z575="B_pre",AA575="a_pre")</f>
        <v/>
      </c>
      <c r="AC575" s="3">
        <f>AND(Z575="B_pre",AA575="b_pre")</f>
        <v/>
      </c>
      <c r="AD575" s="3">
        <f>AND(Z575="C_pre",AA575="a_pre")</f>
        <v/>
      </c>
      <c r="AE575" s="3">
        <f>AND(Z575="C_pre",AA575="b_pre")</f>
        <v/>
      </c>
      <c r="AF575" s="6">
        <f>待赋值表!C574</f>
        <v/>
      </c>
      <c r="AG575" s="3">
        <f t="array" ref="AG575">IF(AB575=TRUE,"A",IF(AC575=TRUE,"B",IF(AD575=TRUE,"C",IF(AE575=TRUE,"D","其他"))))</f>
        <v/>
      </c>
      <c r="AH575" s="3">
        <f>IF(分析表!$E$12&lt;&gt;"ALL",AND(AF575=分析表!$E$10,AG575=分析表!$E$12),IF(AF575=分析表!$E$10,TRUE(),IF(AF575="ALL",TRUE(),"")))</f>
        <v/>
      </c>
    </row>
    <row r="576">
      <c r="A576" s="3">
        <f>COUNTIF($AH$2:AH576,"TRUE")</f>
        <v/>
      </c>
      <c r="B576" s="3">
        <f>COUNTIF($AG$2:$AG576,#REF!)</f>
        <v/>
      </c>
      <c r="C576" s="56">
        <f>待赋值表!A575</f>
        <v/>
      </c>
      <c r="E576" s="6">
        <f>待赋值表!D575</f>
        <v/>
      </c>
      <c r="F576" s="6">
        <f>待赋值表!E575</f>
        <v/>
      </c>
      <c r="G576" s="6">
        <f>待赋值表!F575</f>
        <v/>
      </c>
      <c r="H576" s="6">
        <f>待赋值表!G575</f>
        <v/>
      </c>
      <c r="I576" s="6">
        <f>待赋值表!H575</f>
        <v/>
      </c>
      <c r="J576" s="6">
        <f>待赋值表!I575</f>
        <v/>
      </c>
      <c r="K576" s="6">
        <f>待赋值表!J575</f>
        <v/>
      </c>
      <c r="L576" s="6">
        <f>待赋值表!K575</f>
        <v/>
      </c>
      <c r="M576" s="6">
        <f>待赋值表!L575</f>
        <v/>
      </c>
      <c r="N576" s="6">
        <f>待赋值表!M575</f>
        <v/>
      </c>
      <c r="O576" s="6">
        <f>待赋值表!N575</f>
        <v/>
      </c>
      <c r="P576" s="6">
        <f>待赋值表!O575</f>
        <v/>
      </c>
      <c r="Q576" s="6">
        <f>IF(待赋值表!P575&lt;&gt;"",待赋值表!P575,0)</f>
        <v/>
      </c>
      <c r="R576" s="6">
        <f>待赋值表!Q575</f>
        <v/>
      </c>
      <c r="S576" s="6">
        <f>待赋值表!R575</f>
        <v/>
      </c>
      <c r="T576" s="6">
        <f>待赋值表!S575</f>
        <v/>
      </c>
      <c r="U576" s="6">
        <f>待赋值表!T575</f>
        <v/>
      </c>
      <c r="V576" s="6">
        <f>待赋值表!U575</f>
        <v/>
      </c>
      <c r="W576" s="6">
        <f>待赋值表!V575</f>
        <v/>
      </c>
      <c r="X576" s="6">
        <f>待赋值表!W575</f>
        <v/>
      </c>
      <c r="Y576" s="6">
        <f>待赋值表!X575</f>
        <v/>
      </c>
      <c r="Z576" s="3">
        <f>IF(M576&gt;=0.01,"B_pre",IF(M576&gt;=0,"C_pre","none"))</f>
        <v/>
      </c>
      <c r="AA576" s="3">
        <f>IF(U576&gt;0.125,"a_pre",IF(U576&gt;=0,"b_pre","none"))</f>
        <v/>
      </c>
      <c r="AB576" s="3">
        <f>AND(Z576="B_pre",AA576="a_pre")</f>
        <v/>
      </c>
      <c r="AC576" s="3">
        <f>AND(Z576="B_pre",AA576="b_pre")</f>
        <v/>
      </c>
      <c r="AD576" s="3">
        <f>AND(Z576="C_pre",AA576="a_pre")</f>
        <v/>
      </c>
      <c r="AE576" s="3">
        <f>AND(Z576="C_pre",AA576="b_pre")</f>
        <v/>
      </c>
      <c r="AF576" s="6">
        <f>待赋值表!C575</f>
        <v/>
      </c>
      <c r="AG576" s="3">
        <f t="array" ref="AG576">IF(AB576=TRUE,"A",IF(AC576=TRUE,"B",IF(AD576=TRUE,"C",IF(AE576=TRUE,"D","其他"))))</f>
        <v/>
      </c>
      <c r="AH576" s="3">
        <f>IF(分析表!$E$12&lt;&gt;"ALL",AND(AF576=分析表!$E$10,AG576=分析表!$E$12),IF(AF576=分析表!$E$10,TRUE(),IF(AF576="ALL",TRUE(),"")))</f>
        <v/>
      </c>
    </row>
    <row r="577">
      <c r="A577" s="3">
        <f>COUNTIF($AH$2:AH577,"TRUE")</f>
        <v/>
      </c>
      <c r="B577" s="3">
        <f>COUNTIF($AG$2:$AG577,#REF!)</f>
        <v/>
      </c>
      <c r="C577" s="56">
        <f>待赋值表!A576</f>
        <v/>
      </c>
      <c r="E577" s="6">
        <f>待赋值表!D576</f>
        <v/>
      </c>
      <c r="F577" s="6">
        <f>待赋值表!E576</f>
        <v/>
      </c>
      <c r="G577" s="6">
        <f>待赋值表!F576</f>
        <v/>
      </c>
      <c r="H577" s="6">
        <f>待赋值表!G576</f>
        <v/>
      </c>
      <c r="I577" s="6">
        <f>待赋值表!H576</f>
        <v/>
      </c>
      <c r="J577" s="6">
        <f>待赋值表!I576</f>
        <v/>
      </c>
      <c r="K577" s="6">
        <f>待赋值表!J576</f>
        <v/>
      </c>
      <c r="L577" s="6">
        <f>待赋值表!K576</f>
        <v/>
      </c>
      <c r="M577" s="6">
        <f>待赋值表!L576</f>
        <v/>
      </c>
      <c r="N577" s="6">
        <f>待赋值表!M576</f>
        <v/>
      </c>
      <c r="O577" s="6">
        <f>待赋值表!N576</f>
        <v/>
      </c>
      <c r="P577" s="6">
        <f>待赋值表!O576</f>
        <v/>
      </c>
      <c r="Q577" s="6">
        <f>IF(待赋值表!P576&lt;&gt;"",待赋值表!P576,0)</f>
        <v/>
      </c>
      <c r="R577" s="6">
        <f>待赋值表!Q576</f>
        <v/>
      </c>
      <c r="S577" s="6">
        <f>待赋值表!R576</f>
        <v/>
      </c>
      <c r="T577" s="6">
        <f>待赋值表!S576</f>
        <v/>
      </c>
      <c r="U577" s="6">
        <f>待赋值表!T576</f>
        <v/>
      </c>
      <c r="V577" s="6">
        <f>待赋值表!U576</f>
        <v/>
      </c>
      <c r="W577" s="6">
        <f>待赋值表!V576</f>
        <v/>
      </c>
      <c r="X577" s="6">
        <f>待赋值表!W576</f>
        <v/>
      </c>
      <c r="Y577" s="6">
        <f>待赋值表!X576</f>
        <v/>
      </c>
      <c r="Z577" s="3">
        <f>IF(M577&gt;=0.01,"B_pre",IF(M577&gt;=0,"C_pre","none"))</f>
        <v/>
      </c>
      <c r="AA577" s="3">
        <f>IF(U577&gt;0.125,"a_pre",IF(U577&gt;=0,"b_pre","none"))</f>
        <v/>
      </c>
      <c r="AB577" s="3">
        <f>AND(Z577="B_pre",AA577="a_pre")</f>
        <v/>
      </c>
      <c r="AC577" s="3">
        <f>AND(Z577="B_pre",AA577="b_pre")</f>
        <v/>
      </c>
      <c r="AD577" s="3">
        <f>AND(Z577="C_pre",AA577="a_pre")</f>
        <v/>
      </c>
      <c r="AE577" s="3">
        <f>AND(Z577="C_pre",AA577="b_pre")</f>
        <v/>
      </c>
      <c r="AF577" s="6">
        <f>待赋值表!C576</f>
        <v/>
      </c>
      <c r="AG577" s="3">
        <f t="array" ref="AG577">IF(AB577=TRUE,"A",IF(AC577=TRUE,"B",IF(AD577=TRUE,"C",IF(AE577=TRUE,"D","其他"))))</f>
        <v/>
      </c>
      <c r="AH577" s="3">
        <f>IF(分析表!$E$12&lt;&gt;"ALL",AND(AF577=分析表!$E$10,AG577=分析表!$E$12),IF(AF577=分析表!$E$10,TRUE(),IF(AF577="ALL",TRUE(),"")))</f>
        <v/>
      </c>
    </row>
    <row r="578">
      <c r="A578" s="3">
        <f>COUNTIF($AH$2:AH578,"TRUE")</f>
        <v/>
      </c>
      <c r="B578" s="3">
        <f>COUNTIF($AG$2:$AG578,#REF!)</f>
        <v/>
      </c>
      <c r="C578" s="56">
        <f>待赋值表!A577</f>
        <v/>
      </c>
      <c r="E578" s="6">
        <f>待赋值表!D577</f>
        <v/>
      </c>
      <c r="F578" s="6">
        <f>待赋值表!E577</f>
        <v/>
      </c>
      <c r="G578" s="6">
        <f>待赋值表!F577</f>
        <v/>
      </c>
      <c r="H578" s="6">
        <f>待赋值表!G577</f>
        <v/>
      </c>
      <c r="I578" s="6">
        <f>待赋值表!H577</f>
        <v/>
      </c>
      <c r="J578" s="6">
        <f>待赋值表!I577</f>
        <v/>
      </c>
      <c r="K578" s="6">
        <f>待赋值表!J577</f>
        <v/>
      </c>
      <c r="L578" s="6">
        <f>待赋值表!K577</f>
        <v/>
      </c>
      <c r="M578" s="6">
        <f>待赋值表!L577</f>
        <v/>
      </c>
      <c r="N578" s="6">
        <f>待赋值表!M577</f>
        <v/>
      </c>
      <c r="O578" s="6">
        <f>待赋值表!N577</f>
        <v/>
      </c>
      <c r="P578" s="6">
        <f>待赋值表!O577</f>
        <v/>
      </c>
      <c r="Q578" s="6">
        <f>IF(待赋值表!P577&lt;&gt;"",待赋值表!P577,0)</f>
        <v/>
      </c>
      <c r="R578" s="6">
        <f>待赋值表!Q577</f>
        <v/>
      </c>
      <c r="S578" s="6">
        <f>待赋值表!R577</f>
        <v/>
      </c>
      <c r="T578" s="6">
        <f>待赋值表!S577</f>
        <v/>
      </c>
      <c r="U578" s="6">
        <f>待赋值表!T577</f>
        <v/>
      </c>
      <c r="V578" s="6">
        <f>待赋值表!U577</f>
        <v/>
      </c>
      <c r="W578" s="6">
        <f>待赋值表!V577</f>
        <v/>
      </c>
      <c r="X578" s="6">
        <f>待赋值表!W577</f>
        <v/>
      </c>
      <c r="Y578" s="6">
        <f>待赋值表!X577</f>
        <v/>
      </c>
      <c r="Z578" s="3">
        <f>IF(M578&gt;=0.01,"B_pre",IF(M578&gt;=0,"C_pre","none"))</f>
        <v/>
      </c>
      <c r="AA578" s="3">
        <f>IF(U578&gt;0.125,"a_pre",IF(U578&gt;=0,"b_pre","none"))</f>
        <v/>
      </c>
      <c r="AB578" s="3">
        <f>AND(Z578="B_pre",AA578="a_pre")</f>
        <v/>
      </c>
      <c r="AC578" s="3">
        <f>AND(Z578="B_pre",AA578="b_pre")</f>
        <v/>
      </c>
      <c r="AD578" s="3">
        <f>AND(Z578="C_pre",AA578="a_pre")</f>
        <v/>
      </c>
      <c r="AE578" s="3">
        <f>AND(Z578="C_pre",AA578="b_pre")</f>
        <v/>
      </c>
      <c r="AF578" s="6">
        <f>待赋值表!C577</f>
        <v/>
      </c>
      <c r="AG578" s="3">
        <f t="array" ref="AG578">IF(AB578=TRUE,"A",IF(AC578=TRUE,"B",IF(AD578=TRUE,"C",IF(AE578=TRUE,"D","其他"))))</f>
        <v/>
      </c>
      <c r="AH578" s="3">
        <f>IF(分析表!$E$12&lt;&gt;"ALL",AND(AF578=分析表!$E$10,AG578=分析表!$E$12),IF(AF578=分析表!$E$10,TRUE(),IF(AF578="ALL",TRUE(),"")))</f>
        <v/>
      </c>
    </row>
    <row r="579">
      <c r="A579" s="3">
        <f>COUNTIF($AH$2:AH579,"TRUE")</f>
        <v/>
      </c>
      <c r="B579" s="3">
        <f>COUNTIF($AG$2:$AG579,#REF!)</f>
        <v/>
      </c>
      <c r="C579" s="56">
        <f>待赋值表!A578</f>
        <v/>
      </c>
      <c r="E579" s="6">
        <f>待赋值表!D578</f>
        <v/>
      </c>
      <c r="F579" s="6">
        <f>待赋值表!E578</f>
        <v/>
      </c>
      <c r="G579" s="6">
        <f>待赋值表!F578</f>
        <v/>
      </c>
      <c r="H579" s="6">
        <f>待赋值表!G578</f>
        <v/>
      </c>
      <c r="I579" s="6">
        <f>待赋值表!H578</f>
        <v/>
      </c>
      <c r="J579" s="6">
        <f>待赋值表!I578</f>
        <v/>
      </c>
      <c r="K579" s="6">
        <f>待赋值表!J578</f>
        <v/>
      </c>
      <c r="L579" s="6">
        <f>待赋值表!K578</f>
        <v/>
      </c>
      <c r="M579" s="6">
        <f>待赋值表!L578</f>
        <v/>
      </c>
      <c r="N579" s="6">
        <f>待赋值表!M578</f>
        <v/>
      </c>
      <c r="O579" s="6">
        <f>待赋值表!N578</f>
        <v/>
      </c>
      <c r="P579" s="6">
        <f>待赋值表!O578</f>
        <v/>
      </c>
      <c r="Q579" s="6">
        <f>IF(待赋值表!P578&lt;&gt;"",待赋值表!P578,0)</f>
        <v/>
      </c>
      <c r="R579" s="6">
        <f>待赋值表!Q578</f>
        <v/>
      </c>
      <c r="S579" s="6">
        <f>待赋值表!R578</f>
        <v/>
      </c>
      <c r="T579" s="6">
        <f>待赋值表!S578</f>
        <v/>
      </c>
      <c r="U579" s="6">
        <f>待赋值表!T578</f>
        <v/>
      </c>
      <c r="V579" s="6">
        <f>待赋值表!U578</f>
        <v/>
      </c>
      <c r="W579" s="6">
        <f>待赋值表!V578</f>
        <v/>
      </c>
      <c r="X579" s="6">
        <f>待赋值表!W578</f>
        <v/>
      </c>
      <c r="Y579" s="6">
        <f>待赋值表!X578</f>
        <v/>
      </c>
      <c r="Z579" s="3">
        <f>IF(M579&gt;=0.01,"B_pre",IF(M579&gt;=0,"C_pre","none"))</f>
        <v/>
      </c>
      <c r="AA579" s="3">
        <f>IF(U579&gt;0.125,"a_pre",IF(U579&gt;=0,"b_pre","none"))</f>
        <v/>
      </c>
      <c r="AB579" s="3">
        <f>AND(Z579="B_pre",AA579="a_pre")</f>
        <v/>
      </c>
      <c r="AC579" s="3">
        <f>AND(Z579="B_pre",AA579="b_pre")</f>
        <v/>
      </c>
      <c r="AD579" s="3">
        <f>AND(Z579="C_pre",AA579="a_pre")</f>
        <v/>
      </c>
      <c r="AE579" s="3">
        <f>AND(Z579="C_pre",AA579="b_pre")</f>
        <v/>
      </c>
      <c r="AF579" s="6">
        <f>待赋值表!C578</f>
        <v/>
      </c>
      <c r="AG579" s="3">
        <f t="array" ref="AG579">IF(AB579=TRUE,"A",IF(AC579=TRUE,"B",IF(AD579=TRUE,"C",IF(AE579=TRUE,"D","其他"))))</f>
        <v/>
      </c>
      <c r="AH579" s="3">
        <f>IF(分析表!$E$12&lt;&gt;"ALL",AND(AF579=分析表!$E$10,AG579=分析表!$E$12),IF(AF579=分析表!$E$10,TRUE(),IF(AF579="ALL",TRUE(),"")))</f>
        <v/>
      </c>
    </row>
    <row r="580">
      <c r="A580" s="3">
        <f>COUNTIF($AH$2:AH580,"TRUE")</f>
        <v/>
      </c>
      <c r="B580" s="3">
        <f>COUNTIF($AG$2:$AG580,#REF!)</f>
        <v/>
      </c>
      <c r="C580" s="56">
        <f>待赋值表!A579</f>
        <v/>
      </c>
      <c r="E580" s="6">
        <f>待赋值表!D579</f>
        <v/>
      </c>
      <c r="F580" s="6">
        <f>待赋值表!E579</f>
        <v/>
      </c>
      <c r="G580" s="6">
        <f>待赋值表!F579</f>
        <v/>
      </c>
      <c r="H580" s="6">
        <f>待赋值表!G579</f>
        <v/>
      </c>
      <c r="I580" s="6">
        <f>待赋值表!H579</f>
        <v/>
      </c>
      <c r="J580" s="6">
        <f>待赋值表!I579</f>
        <v/>
      </c>
      <c r="K580" s="6">
        <f>待赋值表!J579</f>
        <v/>
      </c>
      <c r="L580" s="6">
        <f>待赋值表!K579</f>
        <v/>
      </c>
      <c r="M580" s="6">
        <f>待赋值表!L579</f>
        <v/>
      </c>
      <c r="N580" s="6">
        <f>待赋值表!M579</f>
        <v/>
      </c>
      <c r="O580" s="6">
        <f>待赋值表!N579</f>
        <v/>
      </c>
      <c r="P580" s="6">
        <f>待赋值表!O579</f>
        <v/>
      </c>
      <c r="Q580" s="6">
        <f>IF(待赋值表!P579&lt;&gt;"",待赋值表!P579,0)</f>
        <v/>
      </c>
      <c r="R580" s="6">
        <f>待赋值表!Q579</f>
        <v/>
      </c>
      <c r="S580" s="6">
        <f>待赋值表!R579</f>
        <v/>
      </c>
      <c r="T580" s="6">
        <f>待赋值表!S579</f>
        <v/>
      </c>
      <c r="U580" s="6">
        <f>待赋值表!T579</f>
        <v/>
      </c>
      <c r="V580" s="6">
        <f>待赋值表!U579</f>
        <v/>
      </c>
      <c r="W580" s="6">
        <f>待赋值表!V579</f>
        <v/>
      </c>
      <c r="X580" s="6">
        <f>待赋值表!W579</f>
        <v/>
      </c>
      <c r="Y580" s="6">
        <f>待赋值表!X579</f>
        <v/>
      </c>
      <c r="Z580" s="3">
        <f>IF(M580&gt;=0.01,"B_pre",IF(M580&gt;=0,"C_pre","none"))</f>
        <v/>
      </c>
      <c r="AA580" s="3">
        <f>IF(U580&gt;0.125,"a_pre",IF(U580&gt;=0,"b_pre","none"))</f>
        <v/>
      </c>
      <c r="AB580" s="3">
        <f>AND(Z580="B_pre",AA580="a_pre")</f>
        <v/>
      </c>
      <c r="AC580" s="3">
        <f>AND(Z580="B_pre",AA580="b_pre")</f>
        <v/>
      </c>
      <c r="AD580" s="3">
        <f>AND(Z580="C_pre",AA580="a_pre")</f>
        <v/>
      </c>
      <c r="AE580" s="3">
        <f>AND(Z580="C_pre",AA580="b_pre")</f>
        <v/>
      </c>
      <c r="AF580" s="6">
        <f>待赋值表!C579</f>
        <v/>
      </c>
      <c r="AG580" s="3">
        <f t="array" ref="AG580">IF(AB580=TRUE,"A",IF(AC580=TRUE,"B",IF(AD580=TRUE,"C",IF(AE580=TRUE,"D","其他"))))</f>
        <v/>
      </c>
      <c r="AH580" s="3">
        <f>IF(分析表!$E$12&lt;&gt;"ALL",AND(AF580=分析表!$E$10,AG580=分析表!$E$12),IF(AF580=分析表!$E$10,TRUE(),IF(AF580="ALL",TRUE(),"")))</f>
        <v/>
      </c>
    </row>
    <row r="581">
      <c r="A581" s="3">
        <f>COUNTIF($AH$2:AH581,"TRUE")</f>
        <v/>
      </c>
      <c r="B581" s="3">
        <f>COUNTIF($AG$2:$AG581,#REF!)</f>
        <v/>
      </c>
      <c r="C581" s="56">
        <f>待赋值表!A580</f>
        <v/>
      </c>
      <c r="E581" s="6">
        <f>待赋值表!D580</f>
        <v/>
      </c>
      <c r="F581" s="6">
        <f>待赋值表!E580</f>
        <v/>
      </c>
      <c r="G581" s="6">
        <f>待赋值表!F580</f>
        <v/>
      </c>
      <c r="H581" s="6">
        <f>待赋值表!G580</f>
        <v/>
      </c>
      <c r="I581" s="6">
        <f>待赋值表!H580</f>
        <v/>
      </c>
      <c r="J581" s="6">
        <f>待赋值表!I580</f>
        <v/>
      </c>
      <c r="K581" s="6">
        <f>待赋值表!J580</f>
        <v/>
      </c>
      <c r="L581" s="6">
        <f>待赋值表!K580</f>
        <v/>
      </c>
      <c r="M581" s="6">
        <f>待赋值表!L580</f>
        <v/>
      </c>
      <c r="N581" s="6">
        <f>待赋值表!M580</f>
        <v/>
      </c>
      <c r="O581" s="6">
        <f>待赋值表!N580</f>
        <v/>
      </c>
      <c r="P581" s="6">
        <f>待赋值表!O580</f>
        <v/>
      </c>
      <c r="Q581" s="6">
        <f>IF(待赋值表!P580&lt;&gt;"",待赋值表!P580,0)</f>
        <v/>
      </c>
      <c r="R581" s="6">
        <f>待赋值表!Q580</f>
        <v/>
      </c>
      <c r="S581" s="6">
        <f>待赋值表!R580</f>
        <v/>
      </c>
      <c r="T581" s="6">
        <f>待赋值表!S580</f>
        <v/>
      </c>
      <c r="U581" s="6">
        <f>待赋值表!T580</f>
        <v/>
      </c>
      <c r="V581" s="6">
        <f>待赋值表!U580</f>
        <v/>
      </c>
      <c r="W581" s="6">
        <f>待赋值表!V580</f>
        <v/>
      </c>
      <c r="X581" s="6">
        <f>待赋值表!W580</f>
        <v/>
      </c>
      <c r="Y581" s="6">
        <f>待赋值表!X580</f>
        <v/>
      </c>
      <c r="Z581" s="3">
        <f>IF(M581&gt;=0.01,"B_pre",IF(M581&gt;=0,"C_pre","none"))</f>
        <v/>
      </c>
      <c r="AA581" s="3">
        <f>IF(U581&gt;0.125,"a_pre",IF(U581&gt;=0,"b_pre","none"))</f>
        <v/>
      </c>
      <c r="AB581" s="3">
        <f>AND(Z581="B_pre",AA581="a_pre")</f>
        <v/>
      </c>
      <c r="AC581" s="3">
        <f>AND(Z581="B_pre",AA581="b_pre")</f>
        <v/>
      </c>
      <c r="AD581" s="3">
        <f>AND(Z581="C_pre",AA581="a_pre")</f>
        <v/>
      </c>
      <c r="AE581" s="3">
        <f>AND(Z581="C_pre",AA581="b_pre")</f>
        <v/>
      </c>
      <c r="AF581" s="6">
        <f>待赋值表!C580</f>
        <v/>
      </c>
      <c r="AG581" s="3">
        <f t="array" ref="AG581">IF(AB581=TRUE,"A",IF(AC581=TRUE,"B",IF(AD581=TRUE,"C",IF(AE581=TRUE,"D","其他"))))</f>
        <v/>
      </c>
      <c r="AH581" s="3">
        <f>IF(分析表!$E$12&lt;&gt;"ALL",AND(AF581=分析表!$E$10,AG581=分析表!$E$12),IF(AF581=分析表!$E$10,TRUE(),IF(AF581="ALL",TRUE(),"")))</f>
        <v/>
      </c>
    </row>
    <row r="582">
      <c r="A582" s="3">
        <f>COUNTIF($AH$2:AH582,"TRUE")</f>
        <v/>
      </c>
      <c r="B582" s="3">
        <f>COUNTIF($AG$2:$AG582,#REF!)</f>
        <v/>
      </c>
      <c r="C582" s="56">
        <f>待赋值表!A581</f>
        <v/>
      </c>
      <c r="E582" s="6">
        <f>待赋值表!D581</f>
        <v/>
      </c>
      <c r="F582" s="6">
        <f>待赋值表!E581</f>
        <v/>
      </c>
      <c r="G582" s="6">
        <f>待赋值表!F581</f>
        <v/>
      </c>
      <c r="H582" s="6">
        <f>待赋值表!G581</f>
        <v/>
      </c>
      <c r="I582" s="6">
        <f>待赋值表!H581</f>
        <v/>
      </c>
      <c r="J582" s="6">
        <f>待赋值表!I581</f>
        <v/>
      </c>
      <c r="K582" s="6">
        <f>待赋值表!J581</f>
        <v/>
      </c>
      <c r="L582" s="6">
        <f>待赋值表!K581</f>
        <v/>
      </c>
      <c r="M582" s="6">
        <f>待赋值表!L581</f>
        <v/>
      </c>
      <c r="N582" s="6">
        <f>待赋值表!M581</f>
        <v/>
      </c>
      <c r="O582" s="6">
        <f>待赋值表!N581</f>
        <v/>
      </c>
      <c r="P582" s="6">
        <f>待赋值表!O581</f>
        <v/>
      </c>
      <c r="Q582" s="6">
        <f>IF(待赋值表!P581&lt;&gt;"",待赋值表!P581,0)</f>
        <v/>
      </c>
      <c r="R582" s="6">
        <f>待赋值表!Q581</f>
        <v/>
      </c>
      <c r="S582" s="6">
        <f>待赋值表!R581</f>
        <v/>
      </c>
      <c r="T582" s="6">
        <f>待赋值表!S581</f>
        <v/>
      </c>
      <c r="U582" s="6">
        <f>待赋值表!T581</f>
        <v/>
      </c>
      <c r="V582" s="6">
        <f>待赋值表!U581</f>
        <v/>
      </c>
      <c r="W582" s="6">
        <f>待赋值表!V581</f>
        <v/>
      </c>
      <c r="X582" s="6">
        <f>待赋值表!W581</f>
        <v/>
      </c>
      <c r="Y582" s="6">
        <f>待赋值表!X581</f>
        <v/>
      </c>
      <c r="Z582" s="3">
        <f>IF(M582&gt;=0.01,"B_pre",IF(M582&gt;=0,"C_pre","none"))</f>
        <v/>
      </c>
      <c r="AA582" s="3">
        <f>IF(U582&gt;0.125,"a_pre",IF(U582&gt;=0,"b_pre","none"))</f>
        <v/>
      </c>
      <c r="AB582" s="3">
        <f>AND(Z582="B_pre",AA582="a_pre")</f>
        <v/>
      </c>
      <c r="AC582" s="3">
        <f>AND(Z582="B_pre",AA582="b_pre")</f>
        <v/>
      </c>
      <c r="AD582" s="3">
        <f>AND(Z582="C_pre",AA582="a_pre")</f>
        <v/>
      </c>
      <c r="AE582" s="3">
        <f>AND(Z582="C_pre",AA582="b_pre")</f>
        <v/>
      </c>
      <c r="AF582" s="6">
        <f>待赋值表!C581</f>
        <v/>
      </c>
      <c r="AG582" s="3">
        <f t="array" ref="AG582">IF(AB582=TRUE,"A",IF(AC582=TRUE,"B",IF(AD582=TRUE,"C",IF(AE582=TRUE,"D","其他"))))</f>
        <v/>
      </c>
      <c r="AH582" s="3">
        <f>IF(分析表!$E$12&lt;&gt;"ALL",AND(AF582=分析表!$E$10,AG582=分析表!$E$12),IF(AF582=分析表!$E$10,TRUE(),IF(AF582="ALL",TRUE(),"")))</f>
        <v/>
      </c>
    </row>
    <row r="583">
      <c r="A583" s="3">
        <f>COUNTIF($AH$2:AH583,"TRUE")</f>
        <v/>
      </c>
      <c r="B583" s="3">
        <f>COUNTIF($AG$2:$AG583,#REF!)</f>
        <v/>
      </c>
      <c r="C583" s="56">
        <f>待赋值表!A582</f>
        <v/>
      </c>
      <c r="E583" s="6">
        <f>待赋值表!D582</f>
        <v/>
      </c>
      <c r="F583" s="6">
        <f>待赋值表!E582</f>
        <v/>
      </c>
      <c r="G583" s="6">
        <f>待赋值表!F582</f>
        <v/>
      </c>
      <c r="H583" s="6">
        <f>待赋值表!G582</f>
        <v/>
      </c>
      <c r="I583" s="6">
        <f>待赋值表!H582</f>
        <v/>
      </c>
      <c r="J583" s="6">
        <f>待赋值表!I582</f>
        <v/>
      </c>
      <c r="K583" s="6">
        <f>待赋值表!J582</f>
        <v/>
      </c>
      <c r="L583" s="6">
        <f>待赋值表!K582</f>
        <v/>
      </c>
      <c r="M583" s="6">
        <f>待赋值表!L582</f>
        <v/>
      </c>
      <c r="N583" s="6">
        <f>待赋值表!M582</f>
        <v/>
      </c>
      <c r="O583" s="6">
        <f>待赋值表!N582</f>
        <v/>
      </c>
      <c r="P583" s="6">
        <f>待赋值表!O582</f>
        <v/>
      </c>
      <c r="Q583" s="6">
        <f>IF(待赋值表!P582&lt;&gt;"",待赋值表!P582,0)</f>
        <v/>
      </c>
      <c r="R583" s="6">
        <f>待赋值表!Q582</f>
        <v/>
      </c>
      <c r="S583" s="6">
        <f>待赋值表!R582</f>
        <v/>
      </c>
      <c r="T583" s="6">
        <f>待赋值表!S582</f>
        <v/>
      </c>
      <c r="U583" s="6">
        <f>待赋值表!T582</f>
        <v/>
      </c>
      <c r="V583" s="6">
        <f>待赋值表!U582</f>
        <v/>
      </c>
      <c r="W583" s="6">
        <f>待赋值表!V582</f>
        <v/>
      </c>
      <c r="X583" s="6">
        <f>待赋值表!W582</f>
        <v/>
      </c>
      <c r="Y583" s="6">
        <f>待赋值表!X582</f>
        <v/>
      </c>
      <c r="Z583" s="3">
        <f>IF(M583&gt;=0.01,"B_pre",IF(M583&gt;=0,"C_pre","none"))</f>
        <v/>
      </c>
      <c r="AA583" s="3">
        <f>IF(U583&gt;0.125,"a_pre",IF(U583&gt;=0,"b_pre","none"))</f>
        <v/>
      </c>
      <c r="AB583" s="3">
        <f>AND(Z583="B_pre",AA583="a_pre")</f>
        <v/>
      </c>
      <c r="AC583" s="3">
        <f>AND(Z583="B_pre",AA583="b_pre")</f>
        <v/>
      </c>
      <c r="AD583" s="3">
        <f>AND(Z583="C_pre",AA583="a_pre")</f>
        <v/>
      </c>
      <c r="AE583" s="3">
        <f>AND(Z583="C_pre",AA583="b_pre")</f>
        <v/>
      </c>
      <c r="AF583" s="6">
        <f>待赋值表!C582</f>
        <v/>
      </c>
      <c r="AG583" s="3">
        <f t="array" ref="AG583">IF(AB583=TRUE,"A",IF(AC583=TRUE,"B",IF(AD583=TRUE,"C",IF(AE583=TRUE,"D","其他"))))</f>
        <v/>
      </c>
      <c r="AH583" s="3">
        <f>IF(分析表!$E$12&lt;&gt;"ALL",AND(AF583=分析表!$E$10,AG583=分析表!$E$12),IF(AF583=分析表!$E$10,TRUE(),IF(AF583="ALL",TRUE(),"")))</f>
        <v/>
      </c>
    </row>
    <row r="584">
      <c r="A584" s="3">
        <f>COUNTIF($AH$2:AH584,"TRUE")</f>
        <v/>
      </c>
      <c r="B584" s="3">
        <f>COUNTIF($AG$2:$AG584,#REF!)</f>
        <v/>
      </c>
      <c r="C584" s="56">
        <f>待赋值表!A583</f>
        <v/>
      </c>
      <c r="E584" s="6">
        <f>待赋值表!D583</f>
        <v/>
      </c>
      <c r="F584" s="6">
        <f>待赋值表!E583</f>
        <v/>
      </c>
      <c r="G584" s="6">
        <f>待赋值表!F583</f>
        <v/>
      </c>
      <c r="H584" s="6">
        <f>待赋值表!G583</f>
        <v/>
      </c>
      <c r="I584" s="6">
        <f>待赋值表!H583</f>
        <v/>
      </c>
      <c r="J584" s="6">
        <f>待赋值表!I583</f>
        <v/>
      </c>
      <c r="K584" s="6">
        <f>待赋值表!J583</f>
        <v/>
      </c>
      <c r="L584" s="6">
        <f>待赋值表!K583</f>
        <v/>
      </c>
      <c r="M584" s="6">
        <f>待赋值表!L583</f>
        <v/>
      </c>
      <c r="N584" s="6">
        <f>待赋值表!M583</f>
        <v/>
      </c>
      <c r="O584" s="6">
        <f>待赋值表!N583</f>
        <v/>
      </c>
      <c r="P584" s="6">
        <f>待赋值表!O583</f>
        <v/>
      </c>
      <c r="Q584" s="6">
        <f>IF(待赋值表!P583&lt;&gt;"",待赋值表!P583,0)</f>
        <v/>
      </c>
      <c r="R584" s="6">
        <f>待赋值表!Q583</f>
        <v/>
      </c>
      <c r="S584" s="6">
        <f>待赋值表!R583</f>
        <v/>
      </c>
      <c r="T584" s="6">
        <f>待赋值表!S583</f>
        <v/>
      </c>
      <c r="U584" s="6">
        <f>待赋值表!T583</f>
        <v/>
      </c>
      <c r="V584" s="6">
        <f>待赋值表!U583</f>
        <v/>
      </c>
      <c r="W584" s="6">
        <f>待赋值表!V583</f>
        <v/>
      </c>
      <c r="X584" s="6">
        <f>待赋值表!W583</f>
        <v/>
      </c>
      <c r="Y584" s="6">
        <f>待赋值表!X583</f>
        <v/>
      </c>
      <c r="Z584" s="3">
        <f>IF(M584&gt;=0.01,"B_pre",IF(M584&gt;=0,"C_pre","none"))</f>
        <v/>
      </c>
      <c r="AA584" s="3">
        <f>IF(U584&gt;0.125,"a_pre",IF(U584&gt;=0,"b_pre","none"))</f>
        <v/>
      </c>
      <c r="AB584" s="3">
        <f>AND(Z584="B_pre",AA584="a_pre")</f>
        <v/>
      </c>
      <c r="AC584" s="3">
        <f>AND(Z584="B_pre",AA584="b_pre")</f>
        <v/>
      </c>
      <c r="AD584" s="3">
        <f>AND(Z584="C_pre",AA584="a_pre")</f>
        <v/>
      </c>
      <c r="AE584" s="3">
        <f>AND(Z584="C_pre",AA584="b_pre")</f>
        <v/>
      </c>
      <c r="AF584" s="6">
        <f>待赋值表!C583</f>
        <v/>
      </c>
      <c r="AG584" s="3">
        <f t="array" ref="AG584">IF(AB584=TRUE,"A",IF(AC584=TRUE,"B",IF(AD584=TRUE,"C",IF(AE584=TRUE,"D","其他"))))</f>
        <v/>
      </c>
      <c r="AH584" s="3">
        <f>IF(分析表!$E$12&lt;&gt;"ALL",AND(AF584=分析表!$E$10,AG584=分析表!$E$12),IF(AF584=分析表!$E$10,TRUE(),IF(AF584="ALL",TRUE(),"")))</f>
        <v/>
      </c>
    </row>
    <row r="585">
      <c r="A585" s="3">
        <f>COUNTIF($AH$2:AH585,"TRUE")</f>
        <v/>
      </c>
      <c r="B585" s="3">
        <f>COUNTIF($AG$2:$AG585,#REF!)</f>
        <v/>
      </c>
      <c r="C585" s="56">
        <f>待赋值表!A584</f>
        <v/>
      </c>
      <c r="E585" s="6">
        <f>待赋值表!D584</f>
        <v/>
      </c>
      <c r="F585" s="6">
        <f>待赋值表!E584</f>
        <v/>
      </c>
      <c r="G585" s="6">
        <f>待赋值表!F584</f>
        <v/>
      </c>
      <c r="H585" s="6">
        <f>待赋值表!G584</f>
        <v/>
      </c>
      <c r="I585" s="6">
        <f>待赋值表!H584</f>
        <v/>
      </c>
      <c r="J585" s="6">
        <f>待赋值表!I584</f>
        <v/>
      </c>
      <c r="K585" s="6">
        <f>待赋值表!J584</f>
        <v/>
      </c>
      <c r="L585" s="6">
        <f>待赋值表!K584</f>
        <v/>
      </c>
      <c r="M585" s="6">
        <f>待赋值表!L584</f>
        <v/>
      </c>
      <c r="N585" s="6">
        <f>待赋值表!M584</f>
        <v/>
      </c>
      <c r="O585" s="6">
        <f>待赋值表!N584</f>
        <v/>
      </c>
      <c r="P585" s="6">
        <f>待赋值表!O584</f>
        <v/>
      </c>
      <c r="Q585" s="6">
        <f>IF(待赋值表!P584&lt;&gt;"",待赋值表!P584,0)</f>
        <v/>
      </c>
      <c r="R585" s="6">
        <f>待赋值表!Q584</f>
        <v/>
      </c>
      <c r="S585" s="6">
        <f>待赋值表!R584</f>
        <v/>
      </c>
      <c r="T585" s="6">
        <f>待赋值表!S584</f>
        <v/>
      </c>
      <c r="U585" s="6">
        <f>待赋值表!T584</f>
        <v/>
      </c>
      <c r="V585" s="6">
        <f>待赋值表!U584</f>
        <v/>
      </c>
      <c r="W585" s="6">
        <f>待赋值表!V584</f>
        <v/>
      </c>
      <c r="X585" s="6">
        <f>待赋值表!W584</f>
        <v/>
      </c>
      <c r="Y585" s="6">
        <f>待赋值表!X584</f>
        <v/>
      </c>
      <c r="Z585" s="3">
        <f>IF(M585&gt;=0.01,"B_pre",IF(M585&gt;=0,"C_pre","none"))</f>
        <v/>
      </c>
      <c r="AA585" s="3">
        <f>IF(U585&gt;0.125,"a_pre",IF(U585&gt;=0,"b_pre","none"))</f>
        <v/>
      </c>
      <c r="AB585" s="3">
        <f>AND(Z585="B_pre",AA585="a_pre")</f>
        <v/>
      </c>
      <c r="AC585" s="3">
        <f>AND(Z585="B_pre",AA585="b_pre")</f>
        <v/>
      </c>
      <c r="AD585" s="3">
        <f>AND(Z585="C_pre",AA585="a_pre")</f>
        <v/>
      </c>
      <c r="AE585" s="3">
        <f>AND(Z585="C_pre",AA585="b_pre")</f>
        <v/>
      </c>
      <c r="AF585" s="6">
        <f>待赋值表!C584</f>
        <v/>
      </c>
      <c r="AG585" s="3">
        <f t="array" ref="AG585">IF(AB585=TRUE,"A",IF(AC585=TRUE,"B",IF(AD585=TRUE,"C",IF(AE585=TRUE,"D","其他"))))</f>
        <v/>
      </c>
      <c r="AH585" s="3">
        <f>IF(分析表!$E$12&lt;&gt;"ALL",AND(AF585=分析表!$E$10,AG585=分析表!$E$12),IF(AF585=分析表!$E$10,TRUE(),IF(AF585="ALL",TRUE(),"")))</f>
        <v/>
      </c>
    </row>
    <row r="586">
      <c r="A586" s="3">
        <f>COUNTIF($AH$2:AH586,"TRUE")</f>
        <v/>
      </c>
      <c r="B586" s="3">
        <f>COUNTIF($AG$2:$AG586,#REF!)</f>
        <v/>
      </c>
      <c r="C586" s="56">
        <f>待赋值表!A585</f>
        <v/>
      </c>
      <c r="E586" s="6">
        <f>待赋值表!D585</f>
        <v/>
      </c>
      <c r="F586" s="6">
        <f>待赋值表!E585</f>
        <v/>
      </c>
      <c r="G586" s="6">
        <f>待赋值表!F585</f>
        <v/>
      </c>
      <c r="H586" s="6">
        <f>待赋值表!G585</f>
        <v/>
      </c>
      <c r="I586" s="6">
        <f>待赋值表!H585</f>
        <v/>
      </c>
      <c r="J586" s="6">
        <f>待赋值表!I585</f>
        <v/>
      </c>
      <c r="K586" s="6">
        <f>待赋值表!J585</f>
        <v/>
      </c>
      <c r="L586" s="6">
        <f>待赋值表!K585</f>
        <v/>
      </c>
      <c r="M586" s="6">
        <f>待赋值表!L585</f>
        <v/>
      </c>
      <c r="N586" s="6">
        <f>待赋值表!M585</f>
        <v/>
      </c>
      <c r="O586" s="6">
        <f>待赋值表!N585</f>
        <v/>
      </c>
      <c r="P586" s="6">
        <f>待赋值表!O585</f>
        <v/>
      </c>
      <c r="Q586" s="6">
        <f>IF(待赋值表!P585&lt;&gt;"",待赋值表!P585,0)</f>
        <v/>
      </c>
      <c r="R586" s="6">
        <f>待赋值表!Q585</f>
        <v/>
      </c>
      <c r="S586" s="6">
        <f>待赋值表!R585</f>
        <v/>
      </c>
      <c r="T586" s="6">
        <f>待赋值表!S585</f>
        <v/>
      </c>
      <c r="U586" s="6">
        <f>待赋值表!T585</f>
        <v/>
      </c>
      <c r="V586" s="6">
        <f>待赋值表!U585</f>
        <v/>
      </c>
      <c r="W586" s="6">
        <f>待赋值表!V585</f>
        <v/>
      </c>
      <c r="X586" s="6">
        <f>待赋值表!W585</f>
        <v/>
      </c>
      <c r="Y586" s="6">
        <f>待赋值表!X585</f>
        <v/>
      </c>
      <c r="Z586" s="3">
        <f>IF(M586&gt;=0.01,"B_pre",IF(M586&gt;=0,"C_pre","none"))</f>
        <v/>
      </c>
      <c r="AA586" s="3">
        <f>IF(U586&gt;0.125,"a_pre",IF(U586&gt;=0,"b_pre","none"))</f>
        <v/>
      </c>
      <c r="AB586" s="3">
        <f>AND(Z586="B_pre",AA586="a_pre")</f>
        <v/>
      </c>
      <c r="AC586" s="3">
        <f>AND(Z586="B_pre",AA586="b_pre")</f>
        <v/>
      </c>
      <c r="AD586" s="3">
        <f>AND(Z586="C_pre",AA586="a_pre")</f>
        <v/>
      </c>
      <c r="AE586" s="3">
        <f>AND(Z586="C_pre",AA586="b_pre")</f>
        <v/>
      </c>
      <c r="AF586" s="6">
        <f>待赋值表!C585</f>
        <v/>
      </c>
      <c r="AG586" s="3">
        <f t="array" ref="AG586">IF(AB586=TRUE,"A",IF(AC586=TRUE,"B",IF(AD586=TRUE,"C",IF(AE586=TRUE,"D","其他"))))</f>
        <v/>
      </c>
      <c r="AH586" s="3">
        <f>IF(分析表!$E$12&lt;&gt;"ALL",AND(AF586=分析表!$E$10,AG586=分析表!$E$12),IF(AF586=分析表!$E$10,TRUE(),IF(AF586="ALL",TRUE(),"")))</f>
        <v/>
      </c>
    </row>
    <row r="587">
      <c r="A587" s="3">
        <f>COUNTIF($AH$2:AH587,"TRUE")</f>
        <v/>
      </c>
      <c r="B587" s="3">
        <f>COUNTIF($AG$2:$AG587,#REF!)</f>
        <v/>
      </c>
      <c r="C587" s="56">
        <f>待赋值表!A586</f>
        <v/>
      </c>
      <c r="E587" s="6">
        <f>待赋值表!D586</f>
        <v/>
      </c>
      <c r="F587" s="6">
        <f>待赋值表!E586</f>
        <v/>
      </c>
      <c r="G587" s="6">
        <f>待赋值表!F586</f>
        <v/>
      </c>
      <c r="H587" s="6">
        <f>待赋值表!G586</f>
        <v/>
      </c>
      <c r="I587" s="6">
        <f>待赋值表!H586</f>
        <v/>
      </c>
      <c r="J587" s="6">
        <f>待赋值表!I586</f>
        <v/>
      </c>
      <c r="K587" s="6">
        <f>待赋值表!J586</f>
        <v/>
      </c>
      <c r="L587" s="6">
        <f>待赋值表!K586</f>
        <v/>
      </c>
      <c r="M587" s="6">
        <f>待赋值表!L586</f>
        <v/>
      </c>
      <c r="N587" s="6">
        <f>待赋值表!M586</f>
        <v/>
      </c>
      <c r="O587" s="6">
        <f>待赋值表!N586</f>
        <v/>
      </c>
      <c r="P587" s="6">
        <f>待赋值表!O586</f>
        <v/>
      </c>
      <c r="Q587" s="6">
        <f>IF(待赋值表!P586&lt;&gt;"",待赋值表!P586,0)</f>
        <v/>
      </c>
      <c r="R587" s="6">
        <f>待赋值表!Q586</f>
        <v/>
      </c>
      <c r="S587" s="6">
        <f>待赋值表!R586</f>
        <v/>
      </c>
      <c r="T587" s="6">
        <f>待赋值表!S586</f>
        <v/>
      </c>
      <c r="U587" s="6">
        <f>待赋值表!T586</f>
        <v/>
      </c>
      <c r="V587" s="6">
        <f>待赋值表!U586</f>
        <v/>
      </c>
      <c r="W587" s="6">
        <f>待赋值表!V586</f>
        <v/>
      </c>
      <c r="X587" s="6">
        <f>待赋值表!W586</f>
        <v/>
      </c>
      <c r="Y587" s="6">
        <f>待赋值表!X586</f>
        <v/>
      </c>
      <c r="Z587" s="3">
        <f>IF(M587&gt;=0.01,"B_pre",IF(M587&gt;=0,"C_pre","none"))</f>
        <v/>
      </c>
      <c r="AA587" s="3">
        <f>IF(U587&gt;0.125,"a_pre",IF(U587&gt;=0,"b_pre","none"))</f>
        <v/>
      </c>
      <c r="AB587" s="3">
        <f>AND(Z587="B_pre",AA587="a_pre")</f>
        <v/>
      </c>
      <c r="AC587" s="3">
        <f>AND(Z587="B_pre",AA587="b_pre")</f>
        <v/>
      </c>
      <c r="AD587" s="3">
        <f>AND(Z587="C_pre",AA587="a_pre")</f>
        <v/>
      </c>
      <c r="AE587" s="3">
        <f>AND(Z587="C_pre",AA587="b_pre")</f>
        <v/>
      </c>
      <c r="AF587" s="6">
        <f>待赋值表!C586</f>
        <v/>
      </c>
      <c r="AG587" s="3">
        <f t="array" ref="AG587">IF(AB587=TRUE,"A",IF(AC587=TRUE,"B",IF(AD587=TRUE,"C",IF(AE587=TRUE,"D","其他"))))</f>
        <v/>
      </c>
      <c r="AH587" s="3">
        <f>IF(分析表!$E$12&lt;&gt;"ALL",AND(AF587=分析表!$E$10,AG587=分析表!$E$12),IF(AF587=分析表!$E$10,TRUE(),IF(AF587="ALL",TRUE(),"")))</f>
        <v/>
      </c>
    </row>
    <row r="588">
      <c r="A588" s="3">
        <f>COUNTIF($AH$2:AH588,"TRUE")</f>
        <v/>
      </c>
      <c r="B588" s="3">
        <f>COUNTIF($AG$2:$AG588,#REF!)</f>
        <v/>
      </c>
      <c r="C588" s="56">
        <f>待赋值表!A587</f>
        <v/>
      </c>
      <c r="E588" s="6">
        <f>待赋值表!D587</f>
        <v/>
      </c>
      <c r="F588" s="6">
        <f>待赋值表!E587</f>
        <v/>
      </c>
      <c r="G588" s="6">
        <f>待赋值表!F587</f>
        <v/>
      </c>
      <c r="H588" s="6">
        <f>待赋值表!G587</f>
        <v/>
      </c>
      <c r="I588" s="6">
        <f>待赋值表!H587</f>
        <v/>
      </c>
      <c r="J588" s="6">
        <f>待赋值表!I587</f>
        <v/>
      </c>
      <c r="K588" s="6">
        <f>待赋值表!J587</f>
        <v/>
      </c>
      <c r="L588" s="6">
        <f>待赋值表!K587</f>
        <v/>
      </c>
      <c r="M588" s="6">
        <f>待赋值表!L587</f>
        <v/>
      </c>
      <c r="N588" s="6">
        <f>待赋值表!M587</f>
        <v/>
      </c>
      <c r="O588" s="6">
        <f>待赋值表!N587</f>
        <v/>
      </c>
      <c r="P588" s="6">
        <f>待赋值表!O587</f>
        <v/>
      </c>
      <c r="Q588" s="6">
        <f>IF(待赋值表!P587&lt;&gt;"",待赋值表!P587,0)</f>
        <v/>
      </c>
      <c r="R588" s="6">
        <f>待赋值表!Q587</f>
        <v/>
      </c>
      <c r="S588" s="6">
        <f>待赋值表!R587</f>
        <v/>
      </c>
      <c r="T588" s="6">
        <f>待赋值表!S587</f>
        <v/>
      </c>
      <c r="U588" s="6">
        <f>待赋值表!T587</f>
        <v/>
      </c>
      <c r="V588" s="6">
        <f>待赋值表!U587</f>
        <v/>
      </c>
      <c r="W588" s="6">
        <f>待赋值表!V587</f>
        <v/>
      </c>
      <c r="X588" s="6">
        <f>待赋值表!W587</f>
        <v/>
      </c>
      <c r="Y588" s="6">
        <f>待赋值表!X587</f>
        <v/>
      </c>
      <c r="Z588" s="3">
        <f>IF(M588&gt;=0.01,"B_pre",IF(M588&gt;=0,"C_pre","none"))</f>
        <v/>
      </c>
      <c r="AA588" s="3">
        <f>IF(U588&gt;0.125,"a_pre",IF(U588&gt;=0,"b_pre","none"))</f>
        <v/>
      </c>
      <c r="AB588" s="3">
        <f>AND(Z588="B_pre",AA588="a_pre")</f>
        <v/>
      </c>
      <c r="AC588" s="3">
        <f>AND(Z588="B_pre",AA588="b_pre")</f>
        <v/>
      </c>
      <c r="AD588" s="3">
        <f>AND(Z588="C_pre",AA588="a_pre")</f>
        <v/>
      </c>
      <c r="AE588" s="3">
        <f>AND(Z588="C_pre",AA588="b_pre")</f>
        <v/>
      </c>
      <c r="AF588" s="6">
        <f>待赋值表!C587</f>
        <v/>
      </c>
      <c r="AG588" s="3">
        <f t="array" ref="AG588">IF(AB588=TRUE,"A",IF(AC588=TRUE,"B",IF(AD588=TRUE,"C",IF(AE588=TRUE,"D","其他"))))</f>
        <v/>
      </c>
      <c r="AH588" s="3">
        <f>IF(分析表!$E$12&lt;&gt;"ALL",AND(AF588=分析表!$E$10,AG588=分析表!$E$12),IF(AF588=分析表!$E$10,TRUE(),IF(AF588="ALL",TRUE(),"")))</f>
        <v/>
      </c>
    </row>
    <row r="589">
      <c r="A589" s="3">
        <f>COUNTIF($AH$2:AH589,"TRUE")</f>
        <v/>
      </c>
      <c r="B589" s="3">
        <f>COUNTIF($AG$2:$AG589,#REF!)</f>
        <v/>
      </c>
      <c r="C589" s="56">
        <f>待赋值表!A588</f>
        <v/>
      </c>
      <c r="E589" s="6">
        <f>待赋值表!D588</f>
        <v/>
      </c>
      <c r="F589" s="6">
        <f>待赋值表!E588</f>
        <v/>
      </c>
      <c r="G589" s="6">
        <f>待赋值表!F588</f>
        <v/>
      </c>
      <c r="H589" s="6">
        <f>待赋值表!G588</f>
        <v/>
      </c>
      <c r="I589" s="6">
        <f>待赋值表!H588</f>
        <v/>
      </c>
      <c r="J589" s="6">
        <f>待赋值表!I588</f>
        <v/>
      </c>
      <c r="K589" s="6">
        <f>待赋值表!J588</f>
        <v/>
      </c>
      <c r="L589" s="6">
        <f>待赋值表!K588</f>
        <v/>
      </c>
      <c r="M589" s="6">
        <f>待赋值表!L588</f>
        <v/>
      </c>
      <c r="N589" s="6">
        <f>待赋值表!M588</f>
        <v/>
      </c>
      <c r="O589" s="6">
        <f>待赋值表!N588</f>
        <v/>
      </c>
      <c r="P589" s="6">
        <f>待赋值表!O588</f>
        <v/>
      </c>
      <c r="Q589" s="6">
        <f>IF(待赋值表!P588&lt;&gt;"",待赋值表!P588,0)</f>
        <v/>
      </c>
      <c r="R589" s="6">
        <f>待赋值表!Q588</f>
        <v/>
      </c>
      <c r="S589" s="6">
        <f>待赋值表!R588</f>
        <v/>
      </c>
      <c r="T589" s="6">
        <f>待赋值表!S588</f>
        <v/>
      </c>
      <c r="U589" s="6">
        <f>待赋值表!T588</f>
        <v/>
      </c>
      <c r="V589" s="6">
        <f>待赋值表!U588</f>
        <v/>
      </c>
      <c r="W589" s="6">
        <f>待赋值表!V588</f>
        <v/>
      </c>
      <c r="X589" s="6">
        <f>待赋值表!W588</f>
        <v/>
      </c>
      <c r="Y589" s="6">
        <f>待赋值表!X588</f>
        <v/>
      </c>
      <c r="Z589" s="3">
        <f>IF(M589&gt;=0.01,"B_pre",IF(M589&gt;=0,"C_pre","none"))</f>
        <v/>
      </c>
      <c r="AA589" s="3">
        <f>IF(U589&gt;0.125,"a_pre",IF(U589&gt;=0,"b_pre","none"))</f>
        <v/>
      </c>
      <c r="AB589" s="3">
        <f>AND(Z589="B_pre",AA589="a_pre")</f>
        <v/>
      </c>
      <c r="AC589" s="3">
        <f>AND(Z589="B_pre",AA589="b_pre")</f>
        <v/>
      </c>
      <c r="AD589" s="3">
        <f>AND(Z589="C_pre",AA589="a_pre")</f>
        <v/>
      </c>
      <c r="AE589" s="3">
        <f>AND(Z589="C_pre",AA589="b_pre")</f>
        <v/>
      </c>
      <c r="AF589" s="6">
        <f>待赋值表!C588</f>
        <v/>
      </c>
      <c r="AG589" s="3">
        <f t="array" ref="AG589">IF(AB589=TRUE,"A",IF(AC589=TRUE,"B",IF(AD589=TRUE,"C",IF(AE589=TRUE,"D","其他"))))</f>
        <v/>
      </c>
      <c r="AH589" s="3">
        <f>IF(分析表!$E$12&lt;&gt;"ALL",AND(AF589=分析表!$E$10,AG589=分析表!$E$12),IF(AF589=分析表!$E$10,TRUE(),IF(AF589="ALL",TRUE(),"")))</f>
        <v/>
      </c>
    </row>
    <row r="590">
      <c r="A590" s="3">
        <f>COUNTIF($AH$2:AH590,"TRUE")</f>
        <v/>
      </c>
      <c r="B590" s="3">
        <f>COUNTIF($AG$2:$AG590,#REF!)</f>
        <v/>
      </c>
      <c r="C590" s="56">
        <f>待赋值表!A589</f>
        <v/>
      </c>
      <c r="E590" s="6">
        <f>待赋值表!D589</f>
        <v/>
      </c>
      <c r="F590" s="6">
        <f>待赋值表!E589</f>
        <v/>
      </c>
      <c r="G590" s="6">
        <f>待赋值表!F589</f>
        <v/>
      </c>
      <c r="H590" s="6">
        <f>待赋值表!G589</f>
        <v/>
      </c>
      <c r="I590" s="6">
        <f>待赋值表!H589</f>
        <v/>
      </c>
      <c r="J590" s="6">
        <f>待赋值表!I589</f>
        <v/>
      </c>
      <c r="K590" s="6">
        <f>待赋值表!J589</f>
        <v/>
      </c>
      <c r="L590" s="6">
        <f>待赋值表!K589</f>
        <v/>
      </c>
      <c r="M590" s="6">
        <f>待赋值表!L589</f>
        <v/>
      </c>
      <c r="N590" s="6">
        <f>待赋值表!M589</f>
        <v/>
      </c>
      <c r="O590" s="6">
        <f>待赋值表!N589</f>
        <v/>
      </c>
      <c r="P590" s="6">
        <f>待赋值表!O589</f>
        <v/>
      </c>
      <c r="Q590" s="6">
        <f>IF(待赋值表!P589&lt;&gt;"",待赋值表!P589,0)</f>
        <v/>
      </c>
      <c r="R590" s="6">
        <f>待赋值表!Q589</f>
        <v/>
      </c>
      <c r="S590" s="6">
        <f>待赋值表!R589</f>
        <v/>
      </c>
      <c r="T590" s="6">
        <f>待赋值表!S589</f>
        <v/>
      </c>
      <c r="U590" s="6">
        <f>待赋值表!T589</f>
        <v/>
      </c>
      <c r="V590" s="6">
        <f>待赋值表!U589</f>
        <v/>
      </c>
      <c r="W590" s="6">
        <f>待赋值表!V589</f>
        <v/>
      </c>
      <c r="X590" s="6">
        <f>待赋值表!W589</f>
        <v/>
      </c>
      <c r="Y590" s="6">
        <f>待赋值表!X589</f>
        <v/>
      </c>
      <c r="Z590" s="3">
        <f>IF(M590&gt;=0.01,"B_pre",IF(M590&gt;=0,"C_pre","none"))</f>
        <v/>
      </c>
      <c r="AA590" s="3">
        <f>IF(U590&gt;0.125,"a_pre",IF(U590&gt;=0,"b_pre","none"))</f>
        <v/>
      </c>
      <c r="AB590" s="3">
        <f>AND(Z590="B_pre",AA590="a_pre")</f>
        <v/>
      </c>
      <c r="AC590" s="3">
        <f>AND(Z590="B_pre",AA590="b_pre")</f>
        <v/>
      </c>
      <c r="AD590" s="3">
        <f>AND(Z590="C_pre",AA590="a_pre")</f>
        <v/>
      </c>
      <c r="AE590" s="3">
        <f>AND(Z590="C_pre",AA590="b_pre")</f>
        <v/>
      </c>
      <c r="AF590" s="6">
        <f>待赋值表!C589</f>
        <v/>
      </c>
      <c r="AG590" s="3">
        <f t="array" ref="AG590">IF(AB590=TRUE,"A",IF(AC590=TRUE,"B",IF(AD590=TRUE,"C",IF(AE590=TRUE,"D","其他"))))</f>
        <v/>
      </c>
      <c r="AH590" s="3">
        <f>IF(分析表!$E$12&lt;&gt;"ALL",AND(AF590=分析表!$E$10,AG590=分析表!$E$12),IF(AF590=分析表!$E$10,TRUE(),IF(AF590="ALL",TRUE(),"")))</f>
        <v/>
      </c>
    </row>
    <row r="591">
      <c r="A591" s="3">
        <f>COUNTIF($AH$2:AH591,"TRUE")</f>
        <v/>
      </c>
      <c r="B591" s="3">
        <f>COUNTIF($AG$2:$AG591,#REF!)</f>
        <v/>
      </c>
      <c r="C591" s="56">
        <f>待赋值表!A590</f>
        <v/>
      </c>
      <c r="E591" s="6">
        <f>待赋值表!D590</f>
        <v/>
      </c>
      <c r="F591" s="6">
        <f>待赋值表!E590</f>
        <v/>
      </c>
      <c r="G591" s="6">
        <f>待赋值表!F590</f>
        <v/>
      </c>
      <c r="H591" s="6">
        <f>待赋值表!G590</f>
        <v/>
      </c>
      <c r="I591" s="6">
        <f>待赋值表!H590</f>
        <v/>
      </c>
      <c r="J591" s="6">
        <f>待赋值表!I590</f>
        <v/>
      </c>
      <c r="K591" s="6">
        <f>待赋值表!J590</f>
        <v/>
      </c>
      <c r="L591" s="6">
        <f>待赋值表!K590</f>
        <v/>
      </c>
      <c r="M591" s="6">
        <f>待赋值表!L590</f>
        <v/>
      </c>
      <c r="N591" s="6">
        <f>待赋值表!M590</f>
        <v/>
      </c>
      <c r="O591" s="6">
        <f>待赋值表!N590</f>
        <v/>
      </c>
      <c r="P591" s="6">
        <f>待赋值表!O590</f>
        <v/>
      </c>
      <c r="Q591" s="6">
        <f>IF(待赋值表!P590&lt;&gt;"",待赋值表!P590,0)</f>
        <v/>
      </c>
      <c r="R591" s="6">
        <f>待赋值表!Q590</f>
        <v/>
      </c>
      <c r="S591" s="6">
        <f>待赋值表!R590</f>
        <v/>
      </c>
      <c r="T591" s="6">
        <f>待赋值表!S590</f>
        <v/>
      </c>
      <c r="U591" s="6">
        <f>待赋值表!T590</f>
        <v/>
      </c>
      <c r="V591" s="6">
        <f>待赋值表!U590</f>
        <v/>
      </c>
      <c r="W591" s="6">
        <f>待赋值表!V590</f>
        <v/>
      </c>
      <c r="X591" s="6">
        <f>待赋值表!W590</f>
        <v/>
      </c>
      <c r="Y591" s="6">
        <f>待赋值表!X590</f>
        <v/>
      </c>
      <c r="Z591" s="3">
        <f>IF(M591&gt;=0.01,"B_pre",IF(M591&gt;=0,"C_pre","none"))</f>
        <v/>
      </c>
      <c r="AA591" s="3">
        <f>IF(U591&gt;0.125,"a_pre",IF(U591&gt;=0,"b_pre","none"))</f>
        <v/>
      </c>
      <c r="AB591" s="3">
        <f>AND(Z591="B_pre",AA591="a_pre")</f>
        <v/>
      </c>
      <c r="AC591" s="3">
        <f>AND(Z591="B_pre",AA591="b_pre")</f>
        <v/>
      </c>
      <c r="AD591" s="3">
        <f>AND(Z591="C_pre",AA591="a_pre")</f>
        <v/>
      </c>
      <c r="AE591" s="3">
        <f>AND(Z591="C_pre",AA591="b_pre")</f>
        <v/>
      </c>
      <c r="AF591" s="6">
        <f>待赋值表!C590</f>
        <v/>
      </c>
      <c r="AG591" s="3">
        <f t="array" ref="AG591">IF(AB591=TRUE,"A",IF(AC591=TRUE,"B",IF(AD591=TRUE,"C",IF(AE591=TRUE,"D","其他"))))</f>
        <v/>
      </c>
      <c r="AH591" s="3">
        <f>IF(分析表!$E$12&lt;&gt;"ALL",AND(AF591=分析表!$E$10,AG591=分析表!$E$12),IF(AF591=分析表!$E$10,TRUE(),IF(AF591="ALL",TRUE(),"")))</f>
        <v/>
      </c>
    </row>
    <row r="592">
      <c r="A592" s="3">
        <f>COUNTIF($AH$2:AH592,"TRUE")</f>
        <v/>
      </c>
      <c r="B592" s="3">
        <f>COUNTIF($AG$2:$AG592,#REF!)</f>
        <v/>
      </c>
      <c r="C592" s="56">
        <f>待赋值表!A591</f>
        <v/>
      </c>
      <c r="E592" s="6">
        <f>待赋值表!D591</f>
        <v/>
      </c>
      <c r="F592" s="6">
        <f>待赋值表!E591</f>
        <v/>
      </c>
      <c r="G592" s="6">
        <f>待赋值表!F591</f>
        <v/>
      </c>
      <c r="H592" s="6">
        <f>待赋值表!G591</f>
        <v/>
      </c>
      <c r="I592" s="6">
        <f>待赋值表!H591</f>
        <v/>
      </c>
      <c r="J592" s="6">
        <f>待赋值表!I591</f>
        <v/>
      </c>
      <c r="K592" s="6">
        <f>待赋值表!J591</f>
        <v/>
      </c>
      <c r="L592" s="6">
        <f>待赋值表!K591</f>
        <v/>
      </c>
      <c r="M592" s="6">
        <f>待赋值表!L591</f>
        <v/>
      </c>
      <c r="N592" s="6">
        <f>待赋值表!M591</f>
        <v/>
      </c>
      <c r="O592" s="6">
        <f>待赋值表!N591</f>
        <v/>
      </c>
      <c r="P592" s="6">
        <f>待赋值表!O591</f>
        <v/>
      </c>
      <c r="Q592" s="6">
        <f>IF(待赋值表!P591&lt;&gt;"",待赋值表!P591,0)</f>
        <v/>
      </c>
      <c r="R592" s="6">
        <f>待赋值表!Q591</f>
        <v/>
      </c>
      <c r="S592" s="6">
        <f>待赋值表!R591</f>
        <v/>
      </c>
      <c r="T592" s="6">
        <f>待赋值表!S591</f>
        <v/>
      </c>
      <c r="U592" s="6">
        <f>待赋值表!T591</f>
        <v/>
      </c>
      <c r="V592" s="6">
        <f>待赋值表!U591</f>
        <v/>
      </c>
      <c r="W592" s="6">
        <f>待赋值表!V591</f>
        <v/>
      </c>
      <c r="X592" s="6">
        <f>待赋值表!W591</f>
        <v/>
      </c>
      <c r="Y592" s="6">
        <f>待赋值表!X591</f>
        <v/>
      </c>
      <c r="Z592" s="3">
        <f>IF(M592&gt;=0.01,"B_pre",IF(M592&gt;=0,"C_pre","none"))</f>
        <v/>
      </c>
      <c r="AA592" s="3">
        <f>IF(U592&gt;0.125,"a_pre",IF(U592&gt;=0,"b_pre","none"))</f>
        <v/>
      </c>
      <c r="AB592" s="3">
        <f>AND(Z592="B_pre",AA592="a_pre")</f>
        <v/>
      </c>
      <c r="AC592" s="3">
        <f>AND(Z592="B_pre",AA592="b_pre")</f>
        <v/>
      </c>
      <c r="AD592" s="3">
        <f>AND(Z592="C_pre",AA592="a_pre")</f>
        <v/>
      </c>
      <c r="AE592" s="3">
        <f>AND(Z592="C_pre",AA592="b_pre")</f>
        <v/>
      </c>
      <c r="AF592" s="6">
        <f>待赋值表!C591</f>
        <v/>
      </c>
      <c r="AG592" s="3">
        <f t="array" ref="AG592">IF(AB592=TRUE,"A",IF(AC592=TRUE,"B",IF(AD592=TRUE,"C",IF(AE592=TRUE,"D","其他"))))</f>
        <v/>
      </c>
      <c r="AH592" s="3">
        <f>IF(分析表!$E$12&lt;&gt;"ALL",AND(AF592=分析表!$E$10,AG592=分析表!$E$12),IF(AF592=分析表!$E$10,TRUE(),IF(AF592="ALL",TRUE(),"")))</f>
        <v/>
      </c>
    </row>
    <row r="593">
      <c r="A593" s="3">
        <f>COUNTIF($AH$2:AH593,"TRUE")</f>
        <v/>
      </c>
      <c r="B593" s="3">
        <f>COUNTIF($AG$2:$AG593,#REF!)</f>
        <v/>
      </c>
      <c r="C593" s="56">
        <f>待赋值表!A592</f>
        <v/>
      </c>
      <c r="E593" s="6">
        <f>待赋值表!D592</f>
        <v/>
      </c>
      <c r="F593" s="6">
        <f>待赋值表!E592</f>
        <v/>
      </c>
      <c r="G593" s="6">
        <f>待赋值表!F592</f>
        <v/>
      </c>
      <c r="H593" s="6">
        <f>待赋值表!G592</f>
        <v/>
      </c>
      <c r="I593" s="6">
        <f>待赋值表!H592</f>
        <v/>
      </c>
      <c r="J593" s="6">
        <f>待赋值表!I592</f>
        <v/>
      </c>
      <c r="K593" s="6">
        <f>待赋值表!J592</f>
        <v/>
      </c>
      <c r="L593" s="6">
        <f>待赋值表!K592</f>
        <v/>
      </c>
      <c r="M593" s="6">
        <f>待赋值表!L592</f>
        <v/>
      </c>
      <c r="N593" s="6">
        <f>待赋值表!M592</f>
        <v/>
      </c>
      <c r="O593" s="6">
        <f>待赋值表!N592</f>
        <v/>
      </c>
      <c r="P593" s="6">
        <f>待赋值表!O592</f>
        <v/>
      </c>
      <c r="Q593" s="6">
        <f>IF(待赋值表!P592&lt;&gt;"",待赋值表!P592,0)</f>
        <v/>
      </c>
      <c r="R593" s="6">
        <f>待赋值表!Q592</f>
        <v/>
      </c>
      <c r="S593" s="6">
        <f>待赋值表!R592</f>
        <v/>
      </c>
      <c r="T593" s="6">
        <f>待赋值表!S592</f>
        <v/>
      </c>
      <c r="U593" s="6">
        <f>待赋值表!T592</f>
        <v/>
      </c>
      <c r="V593" s="6">
        <f>待赋值表!U592</f>
        <v/>
      </c>
      <c r="W593" s="6">
        <f>待赋值表!V592</f>
        <v/>
      </c>
      <c r="X593" s="6">
        <f>待赋值表!W592</f>
        <v/>
      </c>
      <c r="Y593" s="6">
        <f>待赋值表!X592</f>
        <v/>
      </c>
      <c r="Z593" s="3">
        <f>IF(M593&gt;=0.01,"B_pre",IF(M593&gt;=0,"C_pre","none"))</f>
        <v/>
      </c>
      <c r="AA593" s="3">
        <f>IF(U593&gt;0.125,"a_pre",IF(U593&gt;=0,"b_pre","none"))</f>
        <v/>
      </c>
      <c r="AB593" s="3">
        <f>AND(Z593="B_pre",AA593="a_pre")</f>
        <v/>
      </c>
      <c r="AC593" s="3">
        <f>AND(Z593="B_pre",AA593="b_pre")</f>
        <v/>
      </c>
      <c r="AD593" s="3">
        <f>AND(Z593="C_pre",AA593="a_pre")</f>
        <v/>
      </c>
      <c r="AE593" s="3">
        <f>AND(Z593="C_pre",AA593="b_pre")</f>
        <v/>
      </c>
      <c r="AF593" s="6">
        <f>待赋值表!C592</f>
        <v/>
      </c>
      <c r="AG593" s="3">
        <f t="array" ref="AG593">IF(AB593=TRUE,"A",IF(AC593=TRUE,"B",IF(AD593=TRUE,"C",IF(AE593=TRUE,"D","其他"))))</f>
        <v/>
      </c>
      <c r="AH593" s="3">
        <f>IF(分析表!$E$12&lt;&gt;"ALL",AND(AF593=分析表!$E$10,AG593=分析表!$E$12),IF(AF593=分析表!$E$10,TRUE(),IF(AF593="ALL",TRUE(),"")))</f>
        <v/>
      </c>
    </row>
    <row r="594">
      <c r="A594" s="3">
        <f>COUNTIF($AH$2:AH594,"TRUE")</f>
        <v/>
      </c>
      <c r="B594" s="3">
        <f>COUNTIF($AG$2:$AG594,#REF!)</f>
        <v/>
      </c>
      <c r="C594" s="56">
        <f>待赋值表!A593</f>
        <v/>
      </c>
      <c r="E594" s="6">
        <f>待赋值表!D593</f>
        <v/>
      </c>
      <c r="F594" s="6">
        <f>待赋值表!E593</f>
        <v/>
      </c>
      <c r="G594" s="6">
        <f>待赋值表!F593</f>
        <v/>
      </c>
      <c r="H594" s="6">
        <f>待赋值表!G593</f>
        <v/>
      </c>
      <c r="I594" s="6">
        <f>待赋值表!H593</f>
        <v/>
      </c>
      <c r="J594" s="6">
        <f>待赋值表!I593</f>
        <v/>
      </c>
      <c r="K594" s="6">
        <f>待赋值表!J593</f>
        <v/>
      </c>
      <c r="L594" s="6">
        <f>待赋值表!K593</f>
        <v/>
      </c>
      <c r="M594" s="6">
        <f>待赋值表!L593</f>
        <v/>
      </c>
      <c r="N594" s="6">
        <f>待赋值表!M593</f>
        <v/>
      </c>
      <c r="O594" s="6">
        <f>待赋值表!N593</f>
        <v/>
      </c>
      <c r="P594" s="6">
        <f>待赋值表!O593</f>
        <v/>
      </c>
      <c r="Q594" s="6">
        <f>IF(待赋值表!P593&lt;&gt;"",待赋值表!P593,0)</f>
        <v/>
      </c>
      <c r="R594" s="6">
        <f>待赋值表!Q593</f>
        <v/>
      </c>
      <c r="S594" s="6">
        <f>待赋值表!R593</f>
        <v/>
      </c>
      <c r="T594" s="6">
        <f>待赋值表!S593</f>
        <v/>
      </c>
      <c r="U594" s="6">
        <f>待赋值表!T593</f>
        <v/>
      </c>
      <c r="V594" s="6">
        <f>待赋值表!U593</f>
        <v/>
      </c>
      <c r="W594" s="6">
        <f>待赋值表!V593</f>
        <v/>
      </c>
      <c r="X594" s="6">
        <f>待赋值表!W593</f>
        <v/>
      </c>
      <c r="Y594" s="6">
        <f>待赋值表!X593</f>
        <v/>
      </c>
      <c r="Z594" s="3">
        <f>IF(M594&gt;=0.01,"B_pre",IF(M594&gt;=0,"C_pre","none"))</f>
        <v/>
      </c>
      <c r="AA594" s="3">
        <f>IF(U594&gt;0.125,"a_pre",IF(U594&gt;=0,"b_pre","none"))</f>
        <v/>
      </c>
      <c r="AB594" s="3">
        <f>AND(Z594="B_pre",AA594="a_pre")</f>
        <v/>
      </c>
      <c r="AC594" s="3">
        <f>AND(Z594="B_pre",AA594="b_pre")</f>
        <v/>
      </c>
      <c r="AD594" s="3">
        <f>AND(Z594="C_pre",AA594="a_pre")</f>
        <v/>
      </c>
      <c r="AE594" s="3">
        <f>AND(Z594="C_pre",AA594="b_pre")</f>
        <v/>
      </c>
      <c r="AF594" s="6">
        <f>待赋值表!C593</f>
        <v/>
      </c>
      <c r="AG594" s="3">
        <f t="array" ref="AG594">IF(AB594=TRUE,"A",IF(AC594=TRUE,"B",IF(AD594=TRUE,"C",IF(AE594=TRUE,"D","其他"))))</f>
        <v/>
      </c>
      <c r="AH594" s="3">
        <f>IF(分析表!$E$12&lt;&gt;"ALL",AND(AF594=分析表!$E$10,AG594=分析表!$E$12),IF(AF594=分析表!$E$10,TRUE(),IF(AF594="ALL",TRUE(),"")))</f>
        <v/>
      </c>
    </row>
    <row r="595">
      <c r="A595" s="3">
        <f>COUNTIF($AH$2:AH595,"TRUE")</f>
        <v/>
      </c>
      <c r="B595" s="3">
        <f>COUNTIF($AG$2:$AG595,#REF!)</f>
        <v/>
      </c>
      <c r="C595" s="56">
        <f>待赋值表!A594</f>
        <v/>
      </c>
      <c r="E595" s="6">
        <f>待赋值表!D594</f>
        <v/>
      </c>
      <c r="F595" s="6">
        <f>待赋值表!E594</f>
        <v/>
      </c>
      <c r="G595" s="6">
        <f>待赋值表!F594</f>
        <v/>
      </c>
      <c r="H595" s="6">
        <f>待赋值表!G594</f>
        <v/>
      </c>
      <c r="I595" s="6">
        <f>待赋值表!H594</f>
        <v/>
      </c>
      <c r="J595" s="6">
        <f>待赋值表!I594</f>
        <v/>
      </c>
      <c r="K595" s="6">
        <f>待赋值表!J594</f>
        <v/>
      </c>
      <c r="L595" s="6">
        <f>待赋值表!K594</f>
        <v/>
      </c>
      <c r="M595" s="6">
        <f>待赋值表!L594</f>
        <v/>
      </c>
      <c r="N595" s="6">
        <f>待赋值表!M594</f>
        <v/>
      </c>
      <c r="O595" s="6">
        <f>待赋值表!N594</f>
        <v/>
      </c>
      <c r="P595" s="6">
        <f>待赋值表!O594</f>
        <v/>
      </c>
      <c r="Q595" s="6">
        <f>IF(待赋值表!P594&lt;&gt;"",待赋值表!P594,0)</f>
        <v/>
      </c>
      <c r="R595" s="6">
        <f>待赋值表!Q594</f>
        <v/>
      </c>
      <c r="S595" s="6">
        <f>待赋值表!R594</f>
        <v/>
      </c>
      <c r="T595" s="6">
        <f>待赋值表!S594</f>
        <v/>
      </c>
      <c r="U595" s="6">
        <f>待赋值表!T594</f>
        <v/>
      </c>
      <c r="V595" s="6">
        <f>待赋值表!U594</f>
        <v/>
      </c>
      <c r="W595" s="6">
        <f>待赋值表!V594</f>
        <v/>
      </c>
      <c r="X595" s="6">
        <f>待赋值表!W594</f>
        <v/>
      </c>
      <c r="Y595" s="6">
        <f>待赋值表!X594</f>
        <v/>
      </c>
      <c r="Z595" s="3">
        <f>IF(M595&gt;=0.01,"B_pre",IF(M595&gt;=0,"C_pre","none"))</f>
        <v/>
      </c>
      <c r="AA595" s="3">
        <f>IF(U595&gt;0.125,"a_pre",IF(U595&gt;=0,"b_pre","none"))</f>
        <v/>
      </c>
      <c r="AB595" s="3">
        <f>AND(Z595="B_pre",AA595="a_pre")</f>
        <v/>
      </c>
      <c r="AC595" s="3">
        <f>AND(Z595="B_pre",AA595="b_pre")</f>
        <v/>
      </c>
      <c r="AD595" s="3">
        <f>AND(Z595="C_pre",AA595="a_pre")</f>
        <v/>
      </c>
      <c r="AE595" s="3">
        <f>AND(Z595="C_pre",AA595="b_pre")</f>
        <v/>
      </c>
      <c r="AF595" s="6">
        <f>待赋值表!C594</f>
        <v/>
      </c>
      <c r="AG595" s="3">
        <f t="array" ref="AG595">IF(AB595=TRUE,"A",IF(AC595=TRUE,"B",IF(AD595=TRUE,"C",IF(AE595=TRUE,"D","其他"))))</f>
        <v/>
      </c>
      <c r="AH595" s="3">
        <f>IF(分析表!$E$12&lt;&gt;"ALL",AND(AF595=分析表!$E$10,AG595=分析表!$E$12),IF(AF595=分析表!$E$10,TRUE(),IF(AF595="ALL",TRUE(),"")))</f>
        <v/>
      </c>
    </row>
    <row r="596">
      <c r="A596" s="3">
        <f>COUNTIF($AH$2:AH596,"TRUE")</f>
        <v/>
      </c>
      <c r="B596" s="3">
        <f>COUNTIF($AG$2:$AG596,#REF!)</f>
        <v/>
      </c>
      <c r="C596" s="56">
        <f>待赋值表!A595</f>
        <v/>
      </c>
      <c r="E596" s="6">
        <f>待赋值表!D595</f>
        <v/>
      </c>
      <c r="F596" s="6">
        <f>待赋值表!E595</f>
        <v/>
      </c>
      <c r="G596" s="6">
        <f>待赋值表!F595</f>
        <v/>
      </c>
      <c r="H596" s="6">
        <f>待赋值表!G595</f>
        <v/>
      </c>
      <c r="I596" s="6">
        <f>待赋值表!H595</f>
        <v/>
      </c>
      <c r="J596" s="6">
        <f>待赋值表!I595</f>
        <v/>
      </c>
      <c r="K596" s="6">
        <f>待赋值表!J595</f>
        <v/>
      </c>
      <c r="L596" s="6">
        <f>待赋值表!K595</f>
        <v/>
      </c>
      <c r="M596" s="6">
        <f>待赋值表!L595</f>
        <v/>
      </c>
      <c r="N596" s="6">
        <f>待赋值表!M595</f>
        <v/>
      </c>
      <c r="O596" s="6">
        <f>待赋值表!N595</f>
        <v/>
      </c>
      <c r="P596" s="6">
        <f>待赋值表!O595</f>
        <v/>
      </c>
      <c r="Q596" s="6">
        <f>IF(待赋值表!P595&lt;&gt;"",待赋值表!P595,0)</f>
        <v/>
      </c>
      <c r="R596" s="6">
        <f>待赋值表!Q595</f>
        <v/>
      </c>
      <c r="S596" s="6">
        <f>待赋值表!R595</f>
        <v/>
      </c>
      <c r="T596" s="6">
        <f>待赋值表!S595</f>
        <v/>
      </c>
      <c r="U596" s="6">
        <f>待赋值表!T595</f>
        <v/>
      </c>
      <c r="V596" s="6">
        <f>待赋值表!U595</f>
        <v/>
      </c>
      <c r="W596" s="6">
        <f>待赋值表!V595</f>
        <v/>
      </c>
      <c r="X596" s="6">
        <f>待赋值表!W595</f>
        <v/>
      </c>
      <c r="Y596" s="6">
        <f>待赋值表!X595</f>
        <v/>
      </c>
      <c r="Z596" s="3">
        <f>IF(M596&gt;=0.01,"B_pre",IF(M596&gt;=0,"C_pre","none"))</f>
        <v/>
      </c>
      <c r="AA596" s="3">
        <f>IF(U596&gt;0.125,"a_pre",IF(U596&gt;=0,"b_pre","none"))</f>
        <v/>
      </c>
      <c r="AB596" s="3">
        <f>AND(Z596="B_pre",AA596="a_pre")</f>
        <v/>
      </c>
      <c r="AC596" s="3">
        <f>AND(Z596="B_pre",AA596="b_pre")</f>
        <v/>
      </c>
      <c r="AD596" s="3">
        <f>AND(Z596="C_pre",AA596="a_pre")</f>
        <v/>
      </c>
      <c r="AE596" s="3">
        <f>AND(Z596="C_pre",AA596="b_pre")</f>
        <v/>
      </c>
      <c r="AF596" s="6">
        <f>待赋值表!C595</f>
        <v/>
      </c>
      <c r="AG596" s="3">
        <f t="array" ref="AG596">IF(AB596=TRUE,"A",IF(AC596=TRUE,"B",IF(AD596=TRUE,"C",IF(AE596=TRUE,"D","其他"))))</f>
        <v/>
      </c>
      <c r="AH596" s="3">
        <f>IF(分析表!$E$12&lt;&gt;"ALL",AND(AF596=分析表!$E$10,AG596=分析表!$E$12),IF(AF596=分析表!$E$10,TRUE(),IF(AF596="ALL",TRUE(),"")))</f>
        <v/>
      </c>
    </row>
    <row r="597">
      <c r="A597" s="3">
        <f>COUNTIF($AH$2:AH597,"TRUE")</f>
        <v/>
      </c>
      <c r="B597" s="3">
        <f>COUNTIF($AG$2:$AG597,#REF!)</f>
        <v/>
      </c>
      <c r="C597" s="56">
        <f>待赋值表!A596</f>
        <v/>
      </c>
      <c r="E597" s="6">
        <f>待赋值表!D596</f>
        <v/>
      </c>
      <c r="F597" s="6">
        <f>待赋值表!E596</f>
        <v/>
      </c>
      <c r="G597" s="6">
        <f>待赋值表!F596</f>
        <v/>
      </c>
      <c r="H597" s="6">
        <f>待赋值表!G596</f>
        <v/>
      </c>
      <c r="I597" s="6">
        <f>待赋值表!H596</f>
        <v/>
      </c>
      <c r="J597" s="6">
        <f>待赋值表!I596</f>
        <v/>
      </c>
      <c r="K597" s="6">
        <f>待赋值表!J596</f>
        <v/>
      </c>
      <c r="L597" s="6">
        <f>待赋值表!K596</f>
        <v/>
      </c>
      <c r="M597" s="6">
        <f>待赋值表!L596</f>
        <v/>
      </c>
      <c r="N597" s="6">
        <f>待赋值表!M596</f>
        <v/>
      </c>
      <c r="O597" s="6">
        <f>待赋值表!N596</f>
        <v/>
      </c>
      <c r="P597" s="6">
        <f>待赋值表!O596</f>
        <v/>
      </c>
      <c r="Q597" s="6">
        <f>IF(待赋值表!P596&lt;&gt;"",待赋值表!P596,0)</f>
        <v/>
      </c>
      <c r="R597" s="6">
        <f>待赋值表!Q596</f>
        <v/>
      </c>
      <c r="S597" s="6">
        <f>待赋值表!R596</f>
        <v/>
      </c>
      <c r="T597" s="6">
        <f>待赋值表!S596</f>
        <v/>
      </c>
      <c r="U597" s="6">
        <f>待赋值表!T596</f>
        <v/>
      </c>
      <c r="V597" s="6">
        <f>待赋值表!U596</f>
        <v/>
      </c>
      <c r="W597" s="6">
        <f>待赋值表!V596</f>
        <v/>
      </c>
      <c r="X597" s="6">
        <f>待赋值表!W596</f>
        <v/>
      </c>
      <c r="Y597" s="6">
        <f>待赋值表!X596</f>
        <v/>
      </c>
      <c r="Z597" s="3">
        <f>IF(M597&gt;=0.01,"B_pre",IF(M597&gt;=0,"C_pre","none"))</f>
        <v/>
      </c>
      <c r="AA597" s="3">
        <f>IF(U597&gt;0.125,"a_pre",IF(U597&gt;=0,"b_pre","none"))</f>
        <v/>
      </c>
      <c r="AB597" s="3">
        <f>AND(Z597="B_pre",AA597="a_pre")</f>
        <v/>
      </c>
      <c r="AC597" s="3">
        <f>AND(Z597="B_pre",AA597="b_pre")</f>
        <v/>
      </c>
      <c r="AD597" s="3">
        <f>AND(Z597="C_pre",AA597="a_pre")</f>
        <v/>
      </c>
      <c r="AE597" s="3">
        <f>AND(Z597="C_pre",AA597="b_pre")</f>
        <v/>
      </c>
      <c r="AF597" s="6">
        <f>待赋值表!C596</f>
        <v/>
      </c>
      <c r="AG597" s="3">
        <f t="array" ref="AG597">IF(AB597=TRUE,"A",IF(AC597=TRUE,"B",IF(AD597=TRUE,"C",IF(AE597=TRUE,"D","其他"))))</f>
        <v/>
      </c>
      <c r="AH597" s="3">
        <f>IF(分析表!$E$12&lt;&gt;"ALL",AND(AF597=分析表!$E$10,AG597=分析表!$E$12),IF(AF597=分析表!$E$10,TRUE(),IF(AF597="ALL",TRUE(),"")))</f>
        <v/>
      </c>
    </row>
    <row r="598">
      <c r="A598" s="3">
        <f>COUNTIF($AH$2:AH598,"TRUE")</f>
        <v/>
      </c>
      <c r="B598" s="3">
        <f>COUNTIF($AG$2:$AG598,#REF!)</f>
        <v/>
      </c>
      <c r="C598" s="56">
        <f>待赋值表!A597</f>
        <v/>
      </c>
      <c r="E598" s="6">
        <f>待赋值表!D597</f>
        <v/>
      </c>
      <c r="F598" s="6">
        <f>待赋值表!E597</f>
        <v/>
      </c>
      <c r="G598" s="6">
        <f>待赋值表!F597</f>
        <v/>
      </c>
      <c r="H598" s="6">
        <f>待赋值表!G597</f>
        <v/>
      </c>
      <c r="I598" s="6">
        <f>待赋值表!H597</f>
        <v/>
      </c>
      <c r="J598" s="6">
        <f>待赋值表!I597</f>
        <v/>
      </c>
      <c r="K598" s="6">
        <f>待赋值表!J597</f>
        <v/>
      </c>
      <c r="L598" s="6">
        <f>待赋值表!K597</f>
        <v/>
      </c>
      <c r="M598" s="6">
        <f>待赋值表!L597</f>
        <v/>
      </c>
      <c r="N598" s="6">
        <f>待赋值表!M597</f>
        <v/>
      </c>
      <c r="O598" s="6">
        <f>待赋值表!N597</f>
        <v/>
      </c>
      <c r="P598" s="6">
        <f>待赋值表!O597</f>
        <v/>
      </c>
      <c r="Q598" s="6">
        <f>IF(待赋值表!P597&lt;&gt;"",待赋值表!P597,0)</f>
        <v/>
      </c>
      <c r="R598" s="6">
        <f>待赋值表!Q597</f>
        <v/>
      </c>
      <c r="S598" s="6">
        <f>待赋值表!R597</f>
        <v/>
      </c>
      <c r="T598" s="6">
        <f>待赋值表!S597</f>
        <v/>
      </c>
      <c r="U598" s="6">
        <f>待赋值表!T597</f>
        <v/>
      </c>
      <c r="V598" s="6">
        <f>待赋值表!U597</f>
        <v/>
      </c>
      <c r="W598" s="6">
        <f>待赋值表!V597</f>
        <v/>
      </c>
      <c r="X598" s="6">
        <f>待赋值表!W597</f>
        <v/>
      </c>
      <c r="Y598" s="6">
        <f>待赋值表!X597</f>
        <v/>
      </c>
      <c r="Z598" s="3">
        <f>IF(M598&gt;=0.01,"B_pre",IF(M598&gt;=0,"C_pre","none"))</f>
        <v/>
      </c>
      <c r="AA598" s="3">
        <f>IF(U598&gt;0.125,"a_pre",IF(U598&gt;=0,"b_pre","none"))</f>
        <v/>
      </c>
      <c r="AB598" s="3">
        <f>AND(Z598="B_pre",AA598="a_pre")</f>
        <v/>
      </c>
      <c r="AC598" s="3">
        <f>AND(Z598="B_pre",AA598="b_pre")</f>
        <v/>
      </c>
      <c r="AD598" s="3">
        <f>AND(Z598="C_pre",AA598="a_pre")</f>
        <v/>
      </c>
      <c r="AE598" s="3">
        <f>AND(Z598="C_pre",AA598="b_pre")</f>
        <v/>
      </c>
      <c r="AF598" s="6">
        <f>待赋值表!C597</f>
        <v/>
      </c>
      <c r="AG598" s="3">
        <f t="array" ref="AG598">IF(AB598=TRUE,"A",IF(AC598=TRUE,"B",IF(AD598=TRUE,"C",IF(AE598=TRUE,"D","其他"))))</f>
        <v/>
      </c>
      <c r="AH598" s="3">
        <f>IF(分析表!$E$12&lt;&gt;"ALL",AND(AF598=分析表!$E$10,AG598=分析表!$E$12),IF(AF598=分析表!$E$10,TRUE(),IF(AF598="ALL",TRUE(),"")))</f>
        <v/>
      </c>
    </row>
    <row r="599">
      <c r="A599" s="3">
        <f>COUNTIF($AH$2:AH599,"TRUE")</f>
        <v/>
      </c>
      <c r="B599" s="3">
        <f>COUNTIF($AG$2:$AG599,#REF!)</f>
        <v/>
      </c>
      <c r="C599" s="56">
        <f>待赋值表!A598</f>
        <v/>
      </c>
      <c r="E599" s="6">
        <f>待赋值表!D598</f>
        <v/>
      </c>
      <c r="F599" s="6">
        <f>待赋值表!E598</f>
        <v/>
      </c>
      <c r="G599" s="6">
        <f>待赋值表!F598</f>
        <v/>
      </c>
      <c r="H599" s="6">
        <f>待赋值表!G598</f>
        <v/>
      </c>
      <c r="I599" s="6">
        <f>待赋值表!H598</f>
        <v/>
      </c>
      <c r="J599" s="6">
        <f>待赋值表!I598</f>
        <v/>
      </c>
      <c r="K599" s="6">
        <f>待赋值表!J598</f>
        <v/>
      </c>
      <c r="L599" s="6">
        <f>待赋值表!K598</f>
        <v/>
      </c>
      <c r="M599" s="6">
        <f>待赋值表!L598</f>
        <v/>
      </c>
      <c r="N599" s="6">
        <f>待赋值表!M598</f>
        <v/>
      </c>
      <c r="O599" s="6">
        <f>待赋值表!N598</f>
        <v/>
      </c>
      <c r="P599" s="6">
        <f>待赋值表!O598</f>
        <v/>
      </c>
      <c r="Q599" s="6">
        <f>IF(待赋值表!P598&lt;&gt;"",待赋值表!P598,0)</f>
        <v/>
      </c>
      <c r="R599" s="6">
        <f>待赋值表!Q598</f>
        <v/>
      </c>
      <c r="S599" s="6">
        <f>待赋值表!R598</f>
        <v/>
      </c>
      <c r="T599" s="6">
        <f>待赋值表!S598</f>
        <v/>
      </c>
      <c r="U599" s="6">
        <f>待赋值表!T598</f>
        <v/>
      </c>
      <c r="V599" s="6">
        <f>待赋值表!U598</f>
        <v/>
      </c>
      <c r="W599" s="6">
        <f>待赋值表!V598</f>
        <v/>
      </c>
      <c r="X599" s="6">
        <f>待赋值表!W598</f>
        <v/>
      </c>
      <c r="Y599" s="6">
        <f>待赋值表!X598</f>
        <v/>
      </c>
      <c r="Z599" s="3">
        <f>IF(M599&gt;=0.01,"B_pre",IF(M599&gt;=0,"C_pre","none"))</f>
        <v/>
      </c>
      <c r="AA599" s="3">
        <f>IF(U599&gt;0.125,"a_pre",IF(U599&gt;=0,"b_pre","none"))</f>
        <v/>
      </c>
      <c r="AB599" s="3">
        <f>AND(Z599="B_pre",AA599="a_pre")</f>
        <v/>
      </c>
      <c r="AC599" s="3">
        <f>AND(Z599="B_pre",AA599="b_pre")</f>
        <v/>
      </c>
      <c r="AD599" s="3">
        <f>AND(Z599="C_pre",AA599="a_pre")</f>
        <v/>
      </c>
      <c r="AE599" s="3">
        <f>AND(Z599="C_pre",AA599="b_pre")</f>
        <v/>
      </c>
      <c r="AF599" s="6">
        <f>待赋值表!C598</f>
        <v/>
      </c>
      <c r="AG599" s="3">
        <f t="array" ref="AG599">IF(AB599=TRUE,"A",IF(AC599=TRUE,"B",IF(AD599=TRUE,"C",IF(AE599=TRUE,"D","其他"))))</f>
        <v/>
      </c>
      <c r="AH599" s="3">
        <f>IF(分析表!$E$12&lt;&gt;"ALL",AND(AF599=分析表!$E$10,AG599=分析表!$E$12),IF(AF599=分析表!$E$10,TRUE(),IF(AF599="ALL",TRUE(),"")))</f>
        <v/>
      </c>
    </row>
    <row r="600">
      <c r="A600" s="3">
        <f>COUNTIF($AH$2:AH600,"TRUE")</f>
        <v/>
      </c>
      <c r="B600" s="3">
        <f>COUNTIF($AG$2:$AG600,#REF!)</f>
        <v/>
      </c>
      <c r="C600" s="56">
        <f>待赋值表!A599</f>
        <v/>
      </c>
      <c r="E600" s="6">
        <f>待赋值表!D599</f>
        <v/>
      </c>
      <c r="F600" s="6">
        <f>待赋值表!E599</f>
        <v/>
      </c>
      <c r="G600" s="6">
        <f>待赋值表!F599</f>
        <v/>
      </c>
      <c r="H600" s="6">
        <f>待赋值表!G599</f>
        <v/>
      </c>
      <c r="I600" s="6">
        <f>待赋值表!H599</f>
        <v/>
      </c>
      <c r="J600" s="6">
        <f>待赋值表!I599</f>
        <v/>
      </c>
      <c r="K600" s="6">
        <f>待赋值表!J599</f>
        <v/>
      </c>
      <c r="L600" s="6">
        <f>待赋值表!K599</f>
        <v/>
      </c>
      <c r="M600" s="6">
        <f>待赋值表!L599</f>
        <v/>
      </c>
      <c r="N600" s="6">
        <f>待赋值表!M599</f>
        <v/>
      </c>
      <c r="O600" s="6">
        <f>待赋值表!N599</f>
        <v/>
      </c>
      <c r="P600" s="6">
        <f>待赋值表!O599</f>
        <v/>
      </c>
      <c r="Q600" s="6">
        <f>IF(待赋值表!P599&lt;&gt;"",待赋值表!P599,0)</f>
        <v/>
      </c>
      <c r="R600" s="6">
        <f>待赋值表!Q599</f>
        <v/>
      </c>
      <c r="S600" s="6">
        <f>待赋值表!R599</f>
        <v/>
      </c>
      <c r="T600" s="6">
        <f>待赋值表!S599</f>
        <v/>
      </c>
      <c r="U600" s="6">
        <f>待赋值表!T599</f>
        <v/>
      </c>
      <c r="V600" s="6">
        <f>待赋值表!U599</f>
        <v/>
      </c>
      <c r="W600" s="6">
        <f>待赋值表!V599</f>
        <v/>
      </c>
      <c r="X600" s="6">
        <f>待赋值表!W599</f>
        <v/>
      </c>
      <c r="Y600" s="6">
        <f>待赋值表!X599</f>
        <v/>
      </c>
      <c r="Z600" s="3">
        <f>IF(M600&gt;=0.01,"B_pre",IF(M600&gt;=0,"C_pre","none"))</f>
        <v/>
      </c>
      <c r="AA600" s="3">
        <f>IF(U600&gt;0.125,"a_pre",IF(U600&gt;=0,"b_pre","none"))</f>
        <v/>
      </c>
      <c r="AB600" s="3">
        <f>AND(Z600="B_pre",AA600="a_pre")</f>
        <v/>
      </c>
      <c r="AC600" s="3">
        <f>AND(Z600="B_pre",AA600="b_pre")</f>
        <v/>
      </c>
      <c r="AD600" s="3">
        <f>AND(Z600="C_pre",AA600="a_pre")</f>
        <v/>
      </c>
      <c r="AE600" s="3">
        <f>AND(Z600="C_pre",AA600="b_pre")</f>
        <v/>
      </c>
      <c r="AF600" s="6">
        <f>待赋值表!C599</f>
        <v/>
      </c>
      <c r="AG600" s="3">
        <f t="array" ref="AG600">IF(AB600=TRUE,"A",IF(AC600=TRUE,"B",IF(AD600=TRUE,"C",IF(AE600=TRUE,"D","其他"))))</f>
        <v/>
      </c>
      <c r="AH600" s="3">
        <f>IF(分析表!$E$12&lt;&gt;"ALL",AND(AF600=分析表!$E$10,AG600=分析表!$E$12),IF(AF600=分析表!$E$10,TRUE(),IF(AF600="ALL",TRUE(),"")))</f>
        <v/>
      </c>
    </row>
    <row r="601">
      <c r="A601" s="3">
        <f>COUNTIF($AH$2:AH601,"TRUE")</f>
        <v/>
      </c>
      <c r="B601" s="3">
        <f>COUNTIF($AG$2:$AG601,#REF!)</f>
        <v/>
      </c>
      <c r="C601" s="56">
        <f>待赋值表!A600</f>
        <v/>
      </c>
      <c r="E601" s="6">
        <f>待赋值表!D600</f>
        <v/>
      </c>
      <c r="F601" s="6">
        <f>待赋值表!E600</f>
        <v/>
      </c>
      <c r="G601" s="6">
        <f>待赋值表!F600</f>
        <v/>
      </c>
      <c r="H601" s="6">
        <f>待赋值表!G600</f>
        <v/>
      </c>
      <c r="I601" s="6">
        <f>待赋值表!H600</f>
        <v/>
      </c>
      <c r="J601" s="6">
        <f>待赋值表!I600</f>
        <v/>
      </c>
      <c r="K601" s="6">
        <f>待赋值表!J600</f>
        <v/>
      </c>
      <c r="L601" s="6">
        <f>待赋值表!K600</f>
        <v/>
      </c>
      <c r="M601" s="6">
        <f>待赋值表!L600</f>
        <v/>
      </c>
      <c r="N601" s="6">
        <f>待赋值表!M600</f>
        <v/>
      </c>
      <c r="O601" s="6">
        <f>待赋值表!N600</f>
        <v/>
      </c>
      <c r="P601" s="6">
        <f>待赋值表!O600</f>
        <v/>
      </c>
      <c r="Q601" s="6">
        <f>IF(待赋值表!P600&lt;&gt;"",待赋值表!P600,0)</f>
        <v/>
      </c>
      <c r="R601" s="6">
        <f>待赋值表!Q600</f>
        <v/>
      </c>
      <c r="S601" s="6">
        <f>待赋值表!R600</f>
        <v/>
      </c>
      <c r="T601" s="6">
        <f>待赋值表!S600</f>
        <v/>
      </c>
      <c r="U601" s="6">
        <f>待赋值表!T600</f>
        <v/>
      </c>
      <c r="V601" s="6">
        <f>待赋值表!U600</f>
        <v/>
      </c>
      <c r="W601" s="6">
        <f>待赋值表!V600</f>
        <v/>
      </c>
      <c r="X601" s="6">
        <f>待赋值表!W600</f>
        <v/>
      </c>
      <c r="Y601" s="6">
        <f>待赋值表!X600</f>
        <v/>
      </c>
      <c r="Z601" s="3">
        <f>IF(M601&gt;=0.01,"B_pre",IF(M601&gt;=0,"C_pre","none"))</f>
        <v/>
      </c>
      <c r="AA601" s="3">
        <f>IF(U601&gt;0.125,"a_pre",IF(U601&gt;=0,"b_pre","none"))</f>
        <v/>
      </c>
      <c r="AB601" s="3">
        <f>AND(Z601="B_pre",AA601="a_pre")</f>
        <v/>
      </c>
      <c r="AC601" s="3">
        <f>AND(Z601="B_pre",AA601="b_pre")</f>
        <v/>
      </c>
      <c r="AD601" s="3">
        <f>AND(Z601="C_pre",AA601="a_pre")</f>
        <v/>
      </c>
      <c r="AE601" s="3">
        <f>AND(Z601="C_pre",AA601="b_pre")</f>
        <v/>
      </c>
      <c r="AF601" s="6">
        <f>待赋值表!C600</f>
        <v/>
      </c>
      <c r="AG601" s="3">
        <f t="array" ref="AG601">IF(AB601=TRUE,"A",IF(AC601=TRUE,"B",IF(AD601=TRUE,"C",IF(AE601=TRUE,"D","其他"))))</f>
        <v/>
      </c>
      <c r="AH601" s="3">
        <f>IF(分析表!$E$12&lt;&gt;"ALL",AND(AF601=分析表!$E$10,AG601=分析表!$E$12),IF(AF601=分析表!$E$10,TRUE(),IF(AF601="ALL",TRUE(),"")))</f>
        <v/>
      </c>
    </row>
    <row r="602">
      <c r="A602" s="3">
        <f>COUNTIF($AH$2:AH602,"TRUE")</f>
        <v/>
      </c>
      <c r="B602" s="3">
        <f>COUNTIF($AG$2:$AG602,#REF!)</f>
        <v/>
      </c>
      <c r="C602" s="56">
        <f>待赋值表!A601</f>
        <v/>
      </c>
      <c r="E602" s="6">
        <f>待赋值表!D601</f>
        <v/>
      </c>
      <c r="F602" s="6">
        <f>待赋值表!E601</f>
        <v/>
      </c>
      <c r="G602" s="6">
        <f>待赋值表!F601</f>
        <v/>
      </c>
      <c r="H602" s="6">
        <f>待赋值表!G601</f>
        <v/>
      </c>
      <c r="I602" s="6">
        <f>待赋值表!H601</f>
        <v/>
      </c>
      <c r="J602" s="6">
        <f>待赋值表!I601</f>
        <v/>
      </c>
      <c r="K602" s="6">
        <f>待赋值表!J601</f>
        <v/>
      </c>
      <c r="L602" s="6">
        <f>待赋值表!K601</f>
        <v/>
      </c>
      <c r="M602" s="6">
        <f>待赋值表!L601</f>
        <v/>
      </c>
      <c r="N602" s="6">
        <f>待赋值表!M601</f>
        <v/>
      </c>
      <c r="O602" s="6">
        <f>待赋值表!N601</f>
        <v/>
      </c>
      <c r="P602" s="6">
        <f>待赋值表!O601</f>
        <v/>
      </c>
      <c r="Q602" s="6">
        <f>IF(待赋值表!P601&lt;&gt;"",待赋值表!P601,0)</f>
        <v/>
      </c>
      <c r="R602" s="6">
        <f>待赋值表!Q601</f>
        <v/>
      </c>
      <c r="S602" s="6">
        <f>待赋值表!R601</f>
        <v/>
      </c>
      <c r="T602" s="6">
        <f>待赋值表!S601</f>
        <v/>
      </c>
      <c r="U602" s="6">
        <f>待赋值表!T601</f>
        <v/>
      </c>
      <c r="V602" s="6">
        <f>待赋值表!U601</f>
        <v/>
      </c>
      <c r="W602" s="6">
        <f>待赋值表!V601</f>
        <v/>
      </c>
      <c r="X602" s="6">
        <f>待赋值表!W601</f>
        <v/>
      </c>
      <c r="Y602" s="6">
        <f>待赋值表!X601</f>
        <v/>
      </c>
      <c r="Z602" s="3">
        <f>IF(M602&gt;=0.01,"B_pre",IF(M602&gt;=0,"C_pre","none"))</f>
        <v/>
      </c>
      <c r="AA602" s="3">
        <f>IF(U602&gt;0.125,"a_pre",IF(U602&gt;=0,"b_pre","none"))</f>
        <v/>
      </c>
      <c r="AB602" s="3">
        <f>AND(Z602="B_pre",AA602="a_pre")</f>
        <v/>
      </c>
      <c r="AC602" s="3">
        <f>AND(Z602="B_pre",AA602="b_pre")</f>
        <v/>
      </c>
      <c r="AD602" s="3">
        <f>AND(Z602="C_pre",AA602="a_pre")</f>
        <v/>
      </c>
      <c r="AE602" s="3">
        <f>AND(Z602="C_pre",AA602="b_pre")</f>
        <v/>
      </c>
      <c r="AF602" s="6">
        <f>待赋值表!C601</f>
        <v/>
      </c>
      <c r="AG602" s="3">
        <f t="array" ref="AG602">IF(AB602=TRUE,"A",IF(AC602=TRUE,"B",IF(AD602=TRUE,"C",IF(AE602=TRUE,"D","其他"))))</f>
        <v/>
      </c>
      <c r="AH602" s="3">
        <f>IF(分析表!$E$12&lt;&gt;"ALL",AND(AF602=分析表!$E$10,AG602=分析表!$E$12),IF(AF602=分析表!$E$10,TRUE(),IF(AF602="ALL",TRUE(),"")))</f>
        <v/>
      </c>
    </row>
    <row r="603">
      <c r="A603" s="3">
        <f>COUNTIF($AH$2:AH603,"TRUE")</f>
        <v/>
      </c>
      <c r="B603" s="3">
        <f>COUNTIF($AG$2:$AG603,#REF!)</f>
        <v/>
      </c>
      <c r="C603" s="56">
        <f>待赋值表!A602</f>
        <v/>
      </c>
      <c r="E603" s="6">
        <f>待赋值表!D602</f>
        <v/>
      </c>
      <c r="F603" s="6">
        <f>待赋值表!E602</f>
        <v/>
      </c>
      <c r="G603" s="6">
        <f>待赋值表!F602</f>
        <v/>
      </c>
      <c r="H603" s="6">
        <f>待赋值表!G602</f>
        <v/>
      </c>
      <c r="I603" s="6">
        <f>待赋值表!H602</f>
        <v/>
      </c>
      <c r="J603" s="6">
        <f>待赋值表!I602</f>
        <v/>
      </c>
      <c r="K603" s="6">
        <f>待赋值表!J602</f>
        <v/>
      </c>
      <c r="L603" s="6">
        <f>待赋值表!K602</f>
        <v/>
      </c>
      <c r="M603" s="6">
        <f>待赋值表!L602</f>
        <v/>
      </c>
      <c r="N603" s="6">
        <f>待赋值表!M602</f>
        <v/>
      </c>
      <c r="O603" s="6">
        <f>待赋值表!N602</f>
        <v/>
      </c>
      <c r="P603" s="6">
        <f>待赋值表!O602</f>
        <v/>
      </c>
      <c r="Q603" s="6">
        <f>IF(待赋值表!P602&lt;&gt;"",待赋值表!P602,0)</f>
        <v/>
      </c>
      <c r="R603" s="6">
        <f>待赋值表!Q602</f>
        <v/>
      </c>
      <c r="S603" s="6">
        <f>待赋值表!R602</f>
        <v/>
      </c>
      <c r="T603" s="6">
        <f>待赋值表!S602</f>
        <v/>
      </c>
      <c r="U603" s="6">
        <f>待赋值表!T602</f>
        <v/>
      </c>
      <c r="V603" s="6">
        <f>待赋值表!U602</f>
        <v/>
      </c>
      <c r="W603" s="6">
        <f>待赋值表!V602</f>
        <v/>
      </c>
      <c r="X603" s="6">
        <f>待赋值表!W602</f>
        <v/>
      </c>
      <c r="Y603" s="6">
        <f>待赋值表!X602</f>
        <v/>
      </c>
      <c r="Z603" s="3">
        <f>IF(M603&gt;=0.01,"B_pre",IF(M603&gt;=0,"C_pre","none"))</f>
        <v/>
      </c>
      <c r="AA603" s="3">
        <f>IF(U603&gt;0.125,"a_pre",IF(U603&gt;=0,"b_pre","none"))</f>
        <v/>
      </c>
      <c r="AB603" s="3">
        <f>AND(Z603="B_pre",AA603="a_pre")</f>
        <v/>
      </c>
      <c r="AC603" s="3">
        <f>AND(Z603="B_pre",AA603="b_pre")</f>
        <v/>
      </c>
      <c r="AD603" s="3">
        <f>AND(Z603="C_pre",AA603="a_pre")</f>
        <v/>
      </c>
      <c r="AE603" s="3">
        <f>AND(Z603="C_pre",AA603="b_pre")</f>
        <v/>
      </c>
      <c r="AF603" s="6">
        <f>待赋值表!C602</f>
        <v/>
      </c>
      <c r="AG603" s="3">
        <f t="array" ref="AG603">IF(AB603=TRUE,"A",IF(AC603=TRUE,"B",IF(AD603=TRUE,"C",IF(AE603=TRUE,"D","其他"))))</f>
        <v/>
      </c>
      <c r="AH603" s="3">
        <f>IF(分析表!$E$12&lt;&gt;"ALL",AND(AF603=分析表!$E$10,AG603=分析表!$E$12),IF(AF603=分析表!$E$10,TRUE(),IF(AF603="ALL",TRUE(),"")))</f>
        <v/>
      </c>
    </row>
    <row r="604">
      <c r="A604" s="3">
        <f>COUNTIF($AH$2:AH604,"TRUE")</f>
        <v/>
      </c>
      <c r="B604" s="3">
        <f>COUNTIF($AG$2:$AG604,#REF!)</f>
        <v/>
      </c>
      <c r="C604" s="56">
        <f>待赋值表!A603</f>
        <v/>
      </c>
      <c r="E604" s="6">
        <f>待赋值表!D603</f>
        <v/>
      </c>
      <c r="F604" s="6">
        <f>待赋值表!E603</f>
        <v/>
      </c>
      <c r="G604" s="6">
        <f>待赋值表!F603</f>
        <v/>
      </c>
      <c r="H604" s="6">
        <f>待赋值表!G603</f>
        <v/>
      </c>
      <c r="I604" s="6">
        <f>待赋值表!H603</f>
        <v/>
      </c>
      <c r="J604" s="6">
        <f>待赋值表!I603</f>
        <v/>
      </c>
      <c r="K604" s="6">
        <f>待赋值表!J603</f>
        <v/>
      </c>
      <c r="L604" s="6">
        <f>待赋值表!K603</f>
        <v/>
      </c>
      <c r="M604" s="6">
        <f>待赋值表!L603</f>
        <v/>
      </c>
      <c r="N604" s="6">
        <f>待赋值表!M603</f>
        <v/>
      </c>
      <c r="O604" s="6">
        <f>待赋值表!N603</f>
        <v/>
      </c>
      <c r="P604" s="6">
        <f>待赋值表!O603</f>
        <v/>
      </c>
      <c r="Q604" s="6">
        <f>IF(待赋值表!P603&lt;&gt;"",待赋值表!P603,0)</f>
        <v/>
      </c>
      <c r="R604" s="6">
        <f>待赋值表!Q603</f>
        <v/>
      </c>
      <c r="S604" s="6">
        <f>待赋值表!R603</f>
        <v/>
      </c>
      <c r="T604" s="6">
        <f>待赋值表!S603</f>
        <v/>
      </c>
      <c r="U604" s="6">
        <f>待赋值表!T603</f>
        <v/>
      </c>
      <c r="V604" s="6">
        <f>待赋值表!U603</f>
        <v/>
      </c>
      <c r="W604" s="6">
        <f>待赋值表!V603</f>
        <v/>
      </c>
      <c r="X604" s="6">
        <f>待赋值表!W603</f>
        <v/>
      </c>
      <c r="Y604" s="6">
        <f>待赋值表!X603</f>
        <v/>
      </c>
      <c r="Z604" s="3">
        <f>IF(M604&gt;=0.01,"B_pre",IF(M604&gt;=0,"C_pre","none"))</f>
        <v/>
      </c>
      <c r="AA604" s="3">
        <f>IF(U604&gt;0.125,"a_pre",IF(U604&gt;=0,"b_pre","none"))</f>
        <v/>
      </c>
      <c r="AB604" s="3">
        <f>AND(Z604="B_pre",AA604="a_pre")</f>
        <v/>
      </c>
      <c r="AC604" s="3">
        <f>AND(Z604="B_pre",AA604="b_pre")</f>
        <v/>
      </c>
      <c r="AD604" s="3">
        <f>AND(Z604="C_pre",AA604="a_pre")</f>
        <v/>
      </c>
      <c r="AE604" s="3">
        <f>AND(Z604="C_pre",AA604="b_pre")</f>
        <v/>
      </c>
      <c r="AF604" s="6">
        <f>待赋值表!C603</f>
        <v/>
      </c>
      <c r="AG604" s="3">
        <f t="array" ref="AG604">IF(AB604=TRUE,"A",IF(AC604=TRUE,"B",IF(AD604=TRUE,"C",IF(AE604=TRUE,"D","其他"))))</f>
        <v/>
      </c>
      <c r="AH604" s="3">
        <f>IF(分析表!$E$12&lt;&gt;"ALL",AND(AF604=分析表!$E$10,AG604=分析表!$E$12),IF(AF604=分析表!$E$10,TRUE(),IF(AF604="ALL",TRUE(),"")))</f>
        <v/>
      </c>
    </row>
    <row r="605">
      <c r="A605" s="3">
        <f>COUNTIF($AH$2:AH605,"TRUE")</f>
        <v/>
      </c>
      <c r="B605" s="3">
        <f>COUNTIF($AG$2:$AG605,#REF!)</f>
        <v/>
      </c>
      <c r="C605" s="56">
        <f>待赋值表!A604</f>
        <v/>
      </c>
      <c r="E605" s="6">
        <f>待赋值表!D604</f>
        <v/>
      </c>
      <c r="F605" s="6">
        <f>待赋值表!E604</f>
        <v/>
      </c>
      <c r="G605" s="6">
        <f>待赋值表!F604</f>
        <v/>
      </c>
      <c r="H605" s="6">
        <f>待赋值表!G604</f>
        <v/>
      </c>
      <c r="I605" s="6">
        <f>待赋值表!H604</f>
        <v/>
      </c>
      <c r="J605" s="6">
        <f>待赋值表!I604</f>
        <v/>
      </c>
      <c r="K605" s="6">
        <f>待赋值表!J604</f>
        <v/>
      </c>
      <c r="L605" s="6">
        <f>待赋值表!K604</f>
        <v/>
      </c>
      <c r="M605" s="6">
        <f>待赋值表!L604</f>
        <v/>
      </c>
      <c r="N605" s="6">
        <f>待赋值表!M604</f>
        <v/>
      </c>
      <c r="O605" s="6">
        <f>待赋值表!N604</f>
        <v/>
      </c>
      <c r="P605" s="6">
        <f>待赋值表!O604</f>
        <v/>
      </c>
      <c r="Q605" s="6">
        <f>IF(待赋值表!P604&lt;&gt;"",待赋值表!P604,0)</f>
        <v/>
      </c>
      <c r="R605" s="6">
        <f>待赋值表!Q604</f>
        <v/>
      </c>
      <c r="S605" s="6">
        <f>待赋值表!R604</f>
        <v/>
      </c>
      <c r="T605" s="6">
        <f>待赋值表!S604</f>
        <v/>
      </c>
      <c r="U605" s="6">
        <f>待赋值表!T604</f>
        <v/>
      </c>
      <c r="V605" s="6">
        <f>待赋值表!U604</f>
        <v/>
      </c>
      <c r="W605" s="6">
        <f>待赋值表!V604</f>
        <v/>
      </c>
      <c r="X605" s="6">
        <f>待赋值表!W604</f>
        <v/>
      </c>
      <c r="Y605" s="6">
        <f>待赋值表!X604</f>
        <v/>
      </c>
      <c r="Z605" s="3">
        <f>IF(M605&gt;=0.01,"B_pre",IF(M605&gt;=0,"C_pre","none"))</f>
        <v/>
      </c>
      <c r="AA605" s="3">
        <f>IF(U605&gt;0.125,"a_pre",IF(U605&gt;=0,"b_pre","none"))</f>
        <v/>
      </c>
      <c r="AB605" s="3">
        <f>AND(Z605="B_pre",AA605="a_pre")</f>
        <v/>
      </c>
      <c r="AC605" s="3">
        <f>AND(Z605="B_pre",AA605="b_pre")</f>
        <v/>
      </c>
      <c r="AD605" s="3">
        <f>AND(Z605="C_pre",AA605="a_pre")</f>
        <v/>
      </c>
      <c r="AE605" s="3">
        <f>AND(Z605="C_pre",AA605="b_pre")</f>
        <v/>
      </c>
      <c r="AF605" s="6">
        <f>待赋值表!C604</f>
        <v/>
      </c>
      <c r="AG605" s="3">
        <f t="array" ref="AG605">IF(AB605=TRUE,"A",IF(AC605=TRUE,"B",IF(AD605=TRUE,"C",IF(AE605=TRUE,"D","其他"))))</f>
        <v/>
      </c>
      <c r="AH605" s="3">
        <f>IF(分析表!$E$12&lt;&gt;"ALL",AND(AF605=分析表!$E$10,AG605=分析表!$E$12),IF(AF605=分析表!$E$10,TRUE(),IF(AF605="ALL",TRUE(),"")))</f>
        <v/>
      </c>
    </row>
    <row r="606">
      <c r="A606" s="3">
        <f>COUNTIF($AH$2:AH606,"TRUE")</f>
        <v/>
      </c>
      <c r="B606" s="3">
        <f>COUNTIF($AG$2:$AG606,#REF!)</f>
        <v/>
      </c>
      <c r="C606" s="56">
        <f>待赋值表!A605</f>
        <v/>
      </c>
      <c r="E606" s="6">
        <f>待赋值表!D605</f>
        <v/>
      </c>
      <c r="F606" s="6">
        <f>待赋值表!E605</f>
        <v/>
      </c>
      <c r="G606" s="6">
        <f>待赋值表!F605</f>
        <v/>
      </c>
      <c r="H606" s="6">
        <f>待赋值表!G605</f>
        <v/>
      </c>
      <c r="I606" s="6">
        <f>待赋值表!H605</f>
        <v/>
      </c>
      <c r="J606" s="6">
        <f>待赋值表!I605</f>
        <v/>
      </c>
      <c r="K606" s="6">
        <f>待赋值表!J605</f>
        <v/>
      </c>
      <c r="L606" s="6">
        <f>待赋值表!K605</f>
        <v/>
      </c>
      <c r="M606" s="6">
        <f>待赋值表!L605</f>
        <v/>
      </c>
      <c r="N606" s="6">
        <f>待赋值表!M605</f>
        <v/>
      </c>
      <c r="O606" s="6">
        <f>待赋值表!N605</f>
        <v/>
      </c>
      <c r="P606" s="6">
        <f>待赋值表!O605</f>
        <v/>
      </c>
      <c r="Q606" s="6">
        <f>IF(待赋值表!P605&lt;&gt;"",待赋值表!P605,0)</f>
        <v/>
      </c>
      <c r="R606" s="6">
        <f>待赋值表!Q605</f>
        <v/>
      </c>
      <c r="S606" s="6">
        <f>待赋值表!R605</f>
        <v/>
      </c>
      <c r="T606" s="6">
        <f>待赋值表!S605</f>
        <v/>
      </c>
      <c r="U606" s="6">
        <f>待赋值表!T605</f>
        <v/>
      </c>
      <c r="V606" s="6">
        <f>待赋值表!U605</f>
        <v/>
      </c>
      <c r="W606" s="6">
        <f>待赋值表!V605</f>
        <v/>
      </c>
      <c r="X606" s="6">
        <f>待赋值表!W605</f>
        <v/>
      </c>
      <c r="Y606" s="6">
        <f>待赋值表!X605</f>
        <v/>
      </c>
      <c r="Z606" s="3">
        <f>IF(M606&gt;=0.01,"B_pre",IF(M606&gt;=0,"C_pre","none"))</f>
        <v/>
      </c>
      <c r="AA606" s="3">
        <f>IF(U606&gt;0.125,"a_pre",IF(U606&gt;=0,"b_pre","none"))</f>
        <v/>
      </c>
      <c r="AB606" s="3">
        <f>AND(Z606="B_pre",AA606="a_pre")</f>
        <v/>
      </c>
      <c r="AC606" s="3">
        <f>AND(Z606="B_pre",AA606="b_pre")</f>
        <v/>
      </c>
      <c r="AD606" s="3">
        <f>AND(Z606="C_pre",AA606="a_pre")</f>
        <v/>
      </c>
      <c r="AE606" s="3">
        <f>AND(Z606="C_pre",AA606="b_pre")</f>
        <v/>
      </c>
      <c r="AF606" s="6">
        <f>待赋值表!C605</f>
        <v/>
      </c>
      <c r="AG606" s="3">
        <f t="array" ref="AG606">IF(AB606=TRUE,"A",IF(AC606=TRUE,"B",IF(AD606=TRUE,"C",IF(AE606=TRUE,"D","其他"))))</f>
        <v/>
      </c>
      <c r="AH606" s="3">
        <f>IF(分析表!$E$12&lt;&gt;"ALL",AND(AF606=分析表!$E$10,AG606=分析表!$E$12),IF(AF606=分析表!$E$10,TRUE(),IF(AF606="ALL",TRUE(),"")))</f>
        <v/>
      </c>
    </row>
    <row r="607">
      <c r="A607" s="3">
        <f>COUNTIF($AH$2:AH607,"TRUE")</f>
        <v/>
      </c>
      <c r="B607" s="3">
        <f>COUNTIF($AG$2:$AG607,#REF!)</f>
        <v/>
      </c>
      <c r="C607" s="56">
        <f>待赋值表!A606</f>
        <v/>
      </c>
      <c r="E607" s="6">
        <f>待赋值表!D606</f>
        <v/>
      </c>
      <c r="F607" s="6">
        <f>待赋值表!E606</f>
        <v/>
      </c>
      <c r="G607" s="6">
        <f>待赋值表!F606</f>
        <v/>
      </c>
      <c r="H607" s="6">
        <f>待赋值表!G606</f>
        <v/>
      </c>
      <c r="I607" s="6">
        <f>待赋值表!H606</f>
        <v/>
      </c>
      <c r="J607" s="6">
        <f>待赋值表!I606</f>
        <v/>
      </c>
      <c r="K607" s="6">
        <f>待赋值表!J606</f>
        <v/>
      </c>
      <c r="L607" s="6">
        <f>待赋值表!K606</f>
        <v/>
      </c>
      <c r="M607" s="6">
        <f>待赋值表!L606</f>
        <v/>
      </c>
      <c r="N607" s="6">
        <f>待赋值表!M606</f>
        <v/>
      </c>
      <c r="O607" s="6">
        <f>待赋值表!N606</f>
        <v/>
      </c>
      <c r="P607" s="6">
        <f>待赋值表!O606</f>
        <v/>
      </c>
      <c r="Q607" s="6">
        <f>IF(待赋值表!P606&lt;&gt;"",待赋值表!P606,0)</f>
        <v/>
      </c>
      <c r="R607" s="6">
        <f>待赋值表!Q606</f>
        <v/>
      </c>
      <c r="S607" s="6">
        <f>待赋值表!R606</f>
        <v/>
      </c>
      <c r="T607" s="6">
        <f>待赋值表!S606</f>
        <v/>
      </c>
      <c r="U607" s="6">
        <f>待赋值表!T606</f>
        <v/>
      </c>
      <c r="V607" s="6">
        <f>待赋值表!U606</f>
        <v/>
      </c>
      <c r="W607" s="6">
        <f>待赋值表!V606</f>
        <v/>
      </c>
      <c r="X607" s="6">
        <f>待赋值表!W606</f>
        <v/>
      </c>
      <c r="Y607" s="6">
        <f>待赋值表!X606</f>
        <v/>
      </c>
      <c r="Z607" s="3">
        <f>IF(M607&gt;=0.01,"B_pre",IF(M607&gt;=0,"C_pre","none"))</f>
        <v/>
      </c>
      <c r="AA607" s="3">
        <f>IF(U607&gt;0.125,"a_pre",IF(U607&gt;=0,"b_pre","none"))</f>
        <v/>
      </c>
      <c r="AB607" s="3">
        <f>AND(Z607="B_pre",AA607="a_pre")</f>
        <v/>
      </c>
      <c r="AC607" s="3">
        <f>AND(Z607="B_pre",AA607="b_pre")</f>
        <v/>
      </c>
      <c r="AD607" s="3">
        <f>AND(Z607="C_pre",AA607="a_pre")</f>
        <v/>
      </c>
      <c r="AE607" s="3">
        <f>AND(Z607="C_pre",AA607="b_pre")</f>
        <v/>
      </c>
      <c r="AF607" s="6">
        <f>待赋值表!C606</f>
        <v/>
      </c>
      <c r="AG607" s="3">
        <f t="array" ref="AG607">IF(AB607=TRUE,"A",IF(AC607=TRUE,"B",IF(AD607=TRUE,"C",IF(AE607=TRUE,"D","其他"))))</f>
        <v/>
      </c>
      <c r="AH607" s="3">
        <f>IF(分析表!$E$12&lt;&gt;"ALL",AND(AF607=分析表!$E$10,AG607=分析表!$E$12),IF(AF607=分析表!$E$10,TRUE(),IF(AF607="ALL",TRUE(),"")))</f>
        <v/>
      </c>
    </row>
    <row r="608">
      <c r="A608" s="3">
        <f>COUNTIF($AH$2:AH608,"TRUE")</f>
        <v/>
      </c>
      <c r="B608" s="3">
        <f>COUNTIF($AG$2:$AG608,#REF!)</f>
        <v/>
      </c>
      <c r="C608" s="56">
        <f>待赋值表!A607</f>
        <v/>
      </c>
      <c r="E608" s="6">
        <f>待赋值表!D607</f>
        <v/>
      </c>
      <c r="F608" s="6">
        <f>待赋值表!E607</f>
        <v/>
      </c>
      <c r="G608" s="6">
        <f>待赋值表!F607</f>
        <v/>
      </c>
      <c r="H608" s="6">
        <f>待赋值表!G607</f>
        <v/>
      </c>
      <c r="I608" s="6">
        <f>待赋值表!H607</f>
        <v/>
      </c>
      <c r="J608" s="6">
        <f>待赋值表!I607</f>
        <v/>
      </c>
      <c r="K608" s="6">
        <f>待赋值表!J607</f>
        <v/>
      </c>
      <c r="L608" s="6">
        <f>待赋值表!K607</f>
        <v/>
      </c>
      <c r="M608" s="6">
        <f>待赋值表!L607</f>
        <v/>
      </c>
      <c r="N608" s="6">
        <f>待赋值表!M607</f>
        <v/>
      </c>
      <c r="O608" s="6">
        <f>待赋值表!N607</f>
        <v/>
      </c>
      <c r="P608" s="6">
        <f>待赋值表!O607</f>
        <v/>
      </c>
      <c r="Q608" s="6">
        <f>IF(待赋值表!P607&lt;&gt;"",待赋值表!P607,0)</f>
        <v/>
      </c>
      <c r="R608" s="6">
        <f>待赋值表!Q607</f>
        <v/>
      </c>
      <c r="S608" s="6">
        <f>待赋值表!R607</f>
        <v/>
      </c>
      <c r="T608" s="6">
        <f>待赋值表!S607</f>
        <v/>
      </c>
      <c r="U608" s="6">
        <f>待赋值表!T607</f>
        <v/>
      </c>
      <c r="V608" s="6">
        <f>待赋值表!U607</f>
        <v/>
      </c>
      <c r="W608" s="6">
        <f>待赋值表!V607</f>
        <v/>
      </c>
      <c r="X608" s="6">
        <f>待赋值表!W607</f>
        <v/>
      </c>
      <c r="Y608" s="6">
        <f>待赋值表!X607</f>
        <v/>
      </c>
      <c r="Z608" s="3">
        <f>IF(M608&gt;=0.01,"B_pre",IF(M608&gt;=0,"C_pre","none"))</f>
        <v/>
      </c>
      <c r="AA608" s="3">
        <f>IF(U608&gt;0.125,"a_pre",IF(U608&gt;=0,"b_pre","none"))</f>
        <v/>
      </c>
      <c r="AB608" s="3">
        <f>AND(Z608="B_pre",AA608="a_pre")</f>
        <v/>
      </c>
      <c r="AC608" s="3">
        <f>AND(Z608="B_pre",AA608="b_pre")</f>
        <v/>
      </c>
      <c r="AD608" s="3">
        <f>AND(Z608="C_pre",AA608="a_pre")</f>
        <v/>
      </c>
      <c r="AE608" s="3">
        <f>AND(Z608="C_pre",AA608="b_pre")</f>
        <v/>
      </c>
      <c r="AF608" s="6">
        <f>待赋值表!C607</f>
        <v/>
      </c>
      <c r="AG608" s="3">
        <f t="array" ref="AG608">IF(AB608=TRUE,"A",IF(AC608=TRUE,"B",IF(AD608=TRUE,"C",IF(AE608=TRUE,"D","其他"))))</f>
        <v/>
      </c>
      <c r="AH608" s="3">
        <f>IF(分析表!$E$12&lt;&gt;"ALL",AND(AF608=分析表!$E$10,AG608=分析表!$E$12),IF(AF608=分析表!$E$10,TRUE(),IF(AF608="ALL",TRUE(),"")))</f>
        <v/>
      </c>
    </row>
    <row r="609">
      <c r="A609" s="3">
        <f>COUNTIF($AH$2:AH609,"TRUE")</f>
        <v/>
      </c>
      <c r="B609" s="3">
        <f>COUNTIF($AG$2:$AG609,#REF!)</f>
        <v/>
      </c>
      <c r="C609" s="56">
        <f>待赋值表!A608</f>
        <v/>
      </c>
      <c r="E609" s="6">
        <f>待赋值表!D608</f>
        <v/>
      </c>
      <c r="F609" s="6">
        <f>待赋值表!E608</f>
        <v/>
      </c>
      <c r="G609" s="6">
        <f>待赋值表!F608</f>
        <v/>
      </c>
      <c r="H609" s="6">
        <f>待赋值表!G608</f>
        <v/>
      </c>
      <c r="I609" s="6">
        <f>待赋值表!H608</f>
        <v/>
      </c>
      <c r="J609" s="6">
        <f>待赋值表!I608</f>
        <v/>
      </c>
      <c r="K609" s="6">
        <f>待赋值表!J608</f>
        <v/>
      </c>
      <c r="L609" s="6">
        <f>待赋值表!K608</f>
        <v/>
      </c>
      <c r="M609" s="6">
        <f>待赋值表!L608</f>
        <v/>
      </c>
      <c r="N609" s="6">
        <f>待赋值表!M608</f>
        <v/>
      </c>
      <c r="O609" s="6">
        <f>待赋值表!N608</f>
        <v/>
      </c>
      <c r="P609" s="6">
        <f>待赋值表!O608</f>
        <v/>
      </c>
      <c r="Q609" s="6">
        <f>IF(待赋值表!P608&lt;&gt;"",待赋值表!P608,0)</f>
        <v/>
      </c>
      <c r="R609" s="6">
        <f>待赋值表!Q608</f>
        <v/>
      </c>
      <c r="S609" s="6">
        <f>待赋值表!R608</f>
        <v/>
      </c>
      <c r="T609" s="6">
        <f>待赋值表!S608</f>
        <v/>
      </c>
      <c r="U609" s="6">
        <f>待赋值表!T608</f>
        <v/>
      </c>
      <c r="V609" s="6">
        <f>待赋值表!U608</f>
        <v/>
      </c>
      <c r="W609" s="6">
        <f>待赋值表!V608</f>
        <v/>
      </c>
      <c r="X609" s="6">
        <f>待赋值表!W608</f>
        <v/>
      </c>
      <c r="Y609" s="6">
        <f>待赋值表!X608</f>
        <v/>
      </c>
      <c r="Z609" s="3">
        <f>IF(M609&gt;=0.01,"B_pre",IF(M609&gt;=0,"C_pre","none"))</f>
        <v/>
      </c>
      <c r="AA609" s="3">
        <f>IF(U609&gt;0.125,"a_pre",IF(U609&gt;=0,"b_pre","none"))</f>
        <v/>
      </c>
      <c r="AB609" s="3">
        <f>AND(Z609="B_pre",AA609="a_pre")</f>
        <v/>
      </c>
      <c r="AC609" s="3">
        <f>AND(Z609="B_pre",AA609="b_pre")</f>
        <v/>
      </c>
      <c r="AD609" s="3">
        <f>AND(Z609="C_pre",AA609="a_pre")</f>
        <v/>
      </c>
      <c r="AE609" s="3">
        <f>AND(Z609="C_pre",AA609="b_pre")</f>
        <v/>
      </c>
      <c r="AF609" s="6">
        <f>待赋值表!C608</f>
        <v/>
      </c>
      <c r="AG609" s="3">
        <f t="array" ref="AG609">IF(AB609=TRUE,"A",IF(AC609=TRUE,"B",IF(AD609=TRUE,"C",IF(AE609=TRUE,"D","其他"))))</f>
        <v/>
      </c>
      <c r="AH609" s="3">
        <f>IF(分析表!$E$12&lt;&gt;"ALL",AND(AF609=分析表!$E$10,AG609=分析表!$E$12),IF(AF609=分析表!$E$10,TRUE(),IF(AF609="ALL",TRUE(),"")))</f>
        <v/>
      </c>
    </row>
    <row r="610">
      <c r="A610" s="3">
        <f>COUNTIF($AH$2:AH610,"TRUE")</f>
        <v/>
      </c>
      <c r="B610" s="3">
        <f>COUNTIF($AG$2:$AG610,#REF!)</f>
        <v/>
      </c>
      <c r="C610" s="56">
        <f>待赋值表!A609</f>
        <v/>
      </c>
      <c r="E610" s="6">
        <f>待赋值表!D609</f>
        <v/>
      </c>
      <c r="F610" s="6">
        <f>待赋值表!E609</f>
        <v/>
      </c>
      <c r="G610" s="6">
        <f>待赋值表!F609</f>
        <v/>
      </c>
      <c r="H610" s="6">
        <f>待赋值表!G609</f>
        <v/>
      </c>
      <c r="I610" s="6">
        <f>待赋值表!H609</f>
        <v/>
      </c>
      <c r="J610" s="6">
        <f>待赋值表!I609</f>
        <v/>
      </c>
      <c r="K610" s="6">
        <f>待赋值表!J609</f>
        <v/>
      </c>
      <c r="L610" s="6">
        <f>待赋值表!K609</f>
        <v/>
      </c>
      <c r="M610" s="6">
        <f>待赋值表!L609</f>
        <v/>
      </c>
      <c r="N610" s="6">
        <f>待赋值表!M609</f>
        <v/>
      </c>
      <c r="O610" s="6">
        <f>待赋值表!N609</f>
        <v/>
      </c>
      <c r="P610" s="6">
        <f>待赋值表!O609</f>
        <v/>
      </c>
      <c r="Q610" s="6">
        <f>IF(待赋值表!P609&lt;&gt;"",待赋值表!P609,0)</f>
        <v/>
      </c>
      <c r="R610" s="6">
        <f>待赋值表!Q609</f>
        <v/>
      </c>
      <c r="S610" s="6">
        <f>待赋值表!R609</f>
        <v/>
      </c>
      <c r="T610" s="6">
        <f>待赋值表!S609</f>
        <v/>
      </c>
      <c r="U610" s="6">
        <f>待赋值表!T609</f>
        <v/>
      </c>
      <c r="V610" s="6">
        <f>待赋值表!U609</f>
        <v/>
      </c>
      <c r="W610" s="6">
        <f>待赋值表!V609</f>
        <v/>
      </c>
      <c r="X610" s="6">
        <f>待赋值表!W609</f>
        <v/>
      </c>
      <c r="Y610" s="6">
        <f>待赋值表!X609</f>
        <v/>
      </c>
      <c r="Z610" s="3">
        <f>IF(M610&gt;=0.01,"B_pre",IF(M610&gt;=0,"C_pre","none"))</f>
        <v/>
      </c>
      <c r="AA610" s="3">
        <f>IF(U610&gt;0.125,"a_pre",IF(U610&gt;=0,"b_pre","none"))</f>
        <v/>
      </c>
      <c r="AB610" s="3">
        <f>AND(Z610="B_pre",AA610="a_pre")</f>
        <v/>
      </c>
      <c r="AC610" s="3">
        <f>AND(Z610="B_pre",AA610="b_pre")</f>
        <v/>
      </c>
      <c r="AD610" s="3">
        <f>AND(Z610="C_pre",AA610="a_pre")</f>
        <v/>
      </c>
      <c r="AE610" s="3">
        <f>AND(Z610="C_pre",AA610="b_pre")</f>
        <v/>
      </c>
      <c r="AF610" s="6">
        <f>待赋值表!C609</f>
        <v/>
      </c>
      <c r="AG610" s="3">
        <f t="array" ref="AG610">IF(AB610=TRUE,"A",IF(AC610=TRUE,"B",IF(AD610=TRUE,"C",IF(AE610=TRUE,"D","其他"))))</f>
        <v/>
      </c>
      <c r="AH610" s="3">
        <f>IF(分析表!$E$12&lt;&gt;"ALL",AND(AF610=分析表!$E$10,AG610=分析表!$E$12),IF(AF610=分析表!$E$10,TRUE(),IF(AF610="ALL",TRUE(),"")))</f>
        <v/>
      </c>
    </row>
    <row r="611">
      <c r="A611" s="3">
        <f>COUNTIF($AH$2:AH611,"TRUE")</f>
        <v/>
      </c>
      <c r="B611" s="3">
        <f>COUNTIF($AG$2:$AG611,#REF!)</f>
        <v/>
      </c>
      <c r="C611" s="56">
        <f>待赋值表!A610</f>
        <v/>
      </c>
      <c r="E611" s="6">
        <f>待赋值表!D610</f>
        <v/>
      </c>
      <c r="F611" s="6">
        <f>待赋值表!E610</f>
        <v/>
      </c>
      <c r="G611" s="6">
        <f>待赋值表!F610</f>
        <v/>
      </c>
      <c r="H611" s="6">
        <f>待赋值表!G610</f>
        <v/>
      </c>
      <c r="I611" s="6">
        <f>待赋值表!H610</f>
        <v/>
      </c>
      <c r="J611" s="6">
        <f>待赋值表!I610</f>
        <v/>
      </c>
      <c r="K611" s="6">
        <f>待赋值表!J610</f>
        <v/>
      </c>
      <c r="L611" s="6">
        <f>待赋值表!K610</f>
        <v/>
      </c>
      <c r="M611" s="6">
        <f>待赋值表!L610</f>
        <v/>
      </c>
      <c r="N611" s="6">
        <f>待赋值表!M610</f>
        <v/>
      </c>
      <c r="O611" s="6">
        <f>待赋值表!N610</f>
        <v/>
      </c>
      <c r="P611" s="6">
        <f>待赋值表!O610</f>
        <v/>
      </c>
      <c r="Q611" s="6">
        <f>IF(待赋值表!P610&lt;&gt;"",待赋值表!P610,0)</f>
        <v/>
      </c>
      <c r="R611" s="6">
        <f>待赋值表!Q610</f>
        <v/>
      </c>
      <c r="S611" s="6">
        <f>待赋值表!R610</f>
        <v/>
      </c>
      <c r="T611" s="6">
        <f>待赋值表!S610</f>
        <v/>
      </c>
      <c r="U611" s="6">
        <f>待赋值表!T610</f>
        <v/>
      </c>
      <c r="V611" s="6">
        <f>待赋值表!U610</f>
        <v/>
      </c>
      <c r="W611" s="6">
        <f>待赋值表!V610</f>
        <v/>
      </c>
      <c r="X611" s="6">
        <f>待赋值表!W610</f>
        <v/>
      </c>
      <c r="Y611" s="6">
        <f>待赋值表!X610</f>
        <v/>
      </c>
      <c r="Z611" s="3">
        <f>IF(M611&gt;=0.01,"B_pre",IF(M611&gt;=0,"C_pre","none"))</f>
        <v/>
      </c>
      <c r="AA611" s="3">
        <f>IF(U611&gt;0.125,"a_pre",IF(U611&gt;=0,"b_pre","none"))</f>
        <v/>
      </c>
      <c r="AB611" s="3">
        <f>AND(Z611="B_pre",AA611="a_pre")</f>
        <v/>
      </c>
      <c r="AC611" s="3">
        <f>AND(Z611="B_pre",AA611="b_pre")</f>
        <v/>
      </c>
      <c r="AD611" s="3">
        <f>AND(Z611="C_pre",AA611="a_pre")</f>
        <v/>
      </c>
      <c r="AE611" s="3">
        <f>AND(Z611="C_pre",AA611="b_pre")</f>
        <v/>
      </c>
      <c r="AF611" s="6">
        <f>待赋值表!C610</f>
        <v/>
      </c>
      <c r="AG611" s="3">
        <f t="array" ref="AG611">IF(AB611=TRUE,"A",IF(AC611=TRUE,"B",IF(AD611=TRUE,"C",IF(AE611=TRUE,"D","其他"))))</f>
        <v/>
      </c>
      <c r="AH611" s="3">
        <f>IF(分析表!$E$12&lt;&gt;"ALL",AND(AF611=分析表!$E$10,AG611=分析表!$E$12),IF(AF611=分析表!$E$10,TRUE(),IF(AF611="ALL",TRUE(),"")))</f>
        <v/>
      </c>
    </row>
    <row r="612">
      <c r="A612" s="3">
        <f>COUNTIF($AH$2:AH612,"TRUE")</f>
        <v/>
      </c>
      <c r="B612" s="3">
        <f>COUNTIF($AG$2:$AG612,#REF!)</f>
        <v/>
      </c>
      <c r="C612" s="56">
        <f>待赋值表!A611</f>
        <v/>
      </c>
      <c r="E612" s="6">
        <f>待赋值表!D611</f>
        <v/>
      </c>
      <c r="F612" s="6">
        <f>待赋值表!E611</f>
        <v/>
      </c>
      <c r="G612" s="6">
        <f>待赋值表!F611</f>
        <v/>
      </c>
      <c r="H612" s="6">
        <f>待赋值表!G611</f>
        <v/>
      </c>
      <c r="I612" s="6">
        <f>待赋值表!H611</f>
        <v/>
      </c>
      <c r="J612" s="6">
        <f>待赋值表!I611</f>
        <v/>
      </c>
      <c r="K612" s="6">
        <f>待赋值表!J611</f>
        <v/>
      </c>
      <c r="L612" s="6">
        <f>待赋值表!K611</f>
        <v/>
      </c>
      <c r="M612" s="6">
        <f>待赋值表!L611</f>
        <v/>
      </c>
      <c r="N612" s="6">
        <f>待赋值表!M611</f>
        <v/>
      </c>
      <c r="O612" s="6">
        <f>待赋值表!N611</f>
        <v/>
      </c>
      <c r="P612" s="6">
        <f>待赋值表!O611</f>
        <v/>
      </c>
      <c r="Q612" s="6">
        <f>IF(待赋值表!P611&lt;&gt;"",待赋值表!P611,0)</f>
        <v/>
      </c>
      <c r="R612" s="6">
        <f>待赋值表!Q611</f>
        <v/>
      </c>
      <c r="S612" s="6">
        <f>待赋值表!R611</f>
        <v/>
      </c>
      <c r="T612" s="6">
        <f>待赋值表!S611</f>
        <v/>
      </c>
      <c r="U612" s="6">
        <f>待赋值表!T611</f>
        <v/>
      </c>
      <c r="V612" s="6">
        <f>待赋值表!U611</f>
        <v/>
      </c>
      <c r="W612" s="6">
        <f>待赋值表!V611</f>
        <v/>
      </c>
      <c r="X612" s="6">
        <f>待赋值表!W611</f>
        <v/>
      </c>
      <c r="Y612" s="6">
        <f>待赋值表!X611</f>
        <v/>
      </c>
      <c r="Z612" s="3">
        <f>IF(M612&gt;=0.01,"B_pre",IF(M612&gt;=0,"C_pre","none"))</f>
        <v/>
      </c>
      <c r="AA612" s="3">
        <f>IF(U612&gt;0.125,"a_pre",IF(U612&gt;=0,"b_pre","none"))</f>
        <v/>
      </c>
      <c r="AB612" s="3">
        <f>AND(Z612="B_pre",AA612="a_pre")</f>
        <v/>
      </c>
      <c r="AC612" s="3">
        <f>AND(Z612="B_pre",AA612="b_pre")</f>
        <v/>
      </c>
      <c r="AD612" s="3">
        <f>AND(Z612="C_pre",AA612="a_pre")</f>
        <v/>
      </c>
      <c r="AE612" s="3">
        <f>AND(Z612="C_pre",AA612="b_pre")</f>
        <v/>
      </c>
      <c r="AF612" s="6">
        <f>待赋值表!C611</f>
        <v/>
      </c>
      <c r="AG612" s="3">
        <f t="array" ref="AG612">IF(AB612=TRUE,"A",IF(AC612=TRUE,"B",IF(AD612=TRUE,"C",IF(AE612=TRUE,"D","其他"))))</f>
        <v/>
      </c>
      <c r="AH612" s="3">
        <f>IF(分析表!$E$12&lt;&gt;"ALL",AND(AF612=分析表!$E$10,AG612=分析表!$E$12),IF(AF612=分析表!$E$10,TRUE(),IF(AF612="ALL",TRUE(),"")))</f>
        <v/>
      </c>
    </row>
    <row r="613">
      <c r="A613" s="3">
        <f>COUNTIF($AH$2:AH613,"TRUE")</f>
        <v/>
      </c>
      <c r="B613" s="3">
        <f>COUNTIF($AG$2:$AG613,#REF!)</f>
        <v/>
      </c>
      <c r="C613" s="56">
        <f>待赋值表!A612</f>
        <v/>
      </c>
      <c r="E613" s="6">
        <f>待赋值表!D612</f>
        <v/>
      </c>
      <c r="F613" s="6">
        <f>待赋值表!E612</f>
        <v/>
      </c>
      <c r="G613" s="6">
        <f>待赋值表!F612</f>
        <v/>
      </c>
      <c r="H613" s="6">
        <f>待赋值表!G612</f>
        <v/>
      </c>
      <c r="I613" s="6">
        <f>待赋值表!H612</f>
        <v/>
      </c>
      <c r="J613" s="6">
        <f>待赋值表!I612</f>
        <v/>
      </c>
      <c r="K613" s="6">
        <f>待赋值表!J612</f>
        <v/>
      </c>
      <c r="L613" s="6">
        <f>待赋值表!K612</f>
        <v/>
      </c>
      <c r="M613" s="6">
        <f>待赋值表!L612</f>
        <v/>
      </c>
      <c r="N613" s="6">
        <f>待赋值表!M612</f>
        <v/>
      </c>
      <c r="O613" s="6">
        <f>待赋值表!N612</f>
        <v/>
      </c>
      <c r="P613" s="6">
        <f>待赋值表!O612</f>
        <v/>
      </c>
      <c r="Q613" s="6">
        <f>IF(待赋值表!P612&lt;&gt;"",待赋值表!P612,0)</f>
        <v/>
      </c>
      <c r="R613" s="6">
        <f>待赋值表!Q612</f>
        <v/>
      </c>
      <c r="S613" s="6">
        <f>待赋值表!R612</f>
        <v/>
      </c>
      <c r="T613" s="6">
        <f>待赋值表!S612</f>
        <v/>
      </c>
      <c r="U613" s="6">
        <f>待赋值表!T612</f>
        <v/>
      </c>
      <c r="V613" s="6">
        <f>待赋值表!U612</f>
        <v/>
      </c>
      <c r="W613" s="6">
        <f>待赋值表!V612</f>
        <v/>
      </c>
      <c r="X613" s="6">
        <f>待赋值表!W612</f>
        <v/>
      </c>
      <c r="Y613" s="6">
        <f>待赋值表!X612</f>
        <v/>
      </c>
      <c r="Z613" s="3">
        <f>IF(M613&gt;=0.01,"B_pre",IF(M613&gt;=0,"C_pre","none"))</f>
        <v/>
      </c>
      <c r="AA613" s="3">
        <f>IF(U613&gt;0.125,"a_pre",IF(U613&gt;=0,"b_pre","none"))</f>
        <v/>
      </c>
      <c r="AB613" s="3">
        <f>AND(Z613="B_pre",AA613="a_pre")</f>
        <v/>
      </c>
      <c r="AC613" s="3">
        <f>AND(Z613="B_pre",AA613="b_pre")</f>
        <v/>
      </c>
      <c r="AD613" s="3">
        <f>AND(Z613="C_pre",AA613="a_pre")</f>
        <v/>
      </c>
      <c r="AE613" s="3">
        <f>AND(Z613="C_pre",AA613="b_pre")</f>
        <v/>
      </c>
      <c r="AF613" s="6">
        <f>待赋值表!C612</f>
        <v/>
      </c>
      <c r="AG613" s="3">
        <f t="array" ref="AG613">IF(AB613=TRUE,"A",IF(AC613=TRUE,"B",IF(AD613=TRUE,"C",IF(AE613=TRUE,"D","其他"))))</f>
        <v/>
      </c>
      <c r="AH613" s="3">
        <f>IF(分析表!$E$12&lt;&gt;"ALL",AND(AF613=分析表!$E$10,AG613=分析表!$E$12),IF(AF613=分析表!$E$10,TRUE(),IF(AF613="ALL",TRUE(),"")))</f>
        <v/>
      </c>
    </row>
    <row r="614">
      <c r="A614" s="3">
        <f>COUNTIF($AH$2:AH614,"TRUE")</f>
        <v/>
      </c>
      <c r="B614" s="3">
        <f>COUNTIF($AG$2:$AG614,#REF!)</f>
        <v/>
      </c>
      <c r="C614" s="56">
        <f>待赋值表!A613</f>
        <v/>
      </c>
      <c r="E614" s="6">
        <f>待赋值表!D613</f>
        <v/>
      </c>
      <c r="F614" s="6">
        <f>待赋值表!E613</f>
        <v/>
      </c>
      <c r="G614" s="6">
        <f>待赋值表!F613</f>
        <v/>
      </c>
      <c r="H614" s="6">
        <f>待赋值表!G613</f>
        <v/>
      </c>
      <c r="I614" s="6">
        <f>待赋值表!H613</f>
        <v/>
      </c>
      <c r="J614" s="6">
        <f>待赋值表!I613</f>
        <v/>
      </c>
      <c r="K614" s="6">
        <f>待赋值表!J613</f>
        <v/>
      </c>
      <c r="L614" s="6">
        <f>待赋值表!K613</f>
        <v/>
      </c>
      <c r="M614" s="6">
        <f>待赋值表!L613</f>
        <v/>
      </c>
      <c r="N614" s="6">
        <f>待赋值表!M613</f>
        <v/>
      </c>
      <c r="O614" s="6">
        <f>待赋值表!N613</f>
        <v/>
      </c>
      <c r="P614" s="6">
        <f>待赋值表!O613</f>
        <v/>
      </c>
      <c r="Q614" s="6">
        <f>IF(待赋值表!P613&lt;&gt;"",待赋值表!P613,0)</f>
        <v/>
      </c>
      <c r="R614" s="6">
        <f>待赋值表!Q613</f>
        <v/>
      </c>
      <c r="S614" s="6">
        <f>待赋值表!R613</f>
        <v/>
      </c>
      <c r="T614" s="6">
        <f>待赋值表!S613</f>
        <v/>
      </c>
      <c r="U614" s="6">
        <f>待赋值表!T613</f>
        <v/>
      </c>
      <c r="V614" s="6">
        <f>待赋值表!U613</f>
        <v/>
      </c>
      <c r="W614" s="6">
        <f>待赋值表!V613</f>
        <v/>
      </c>
      <c r="X614" s="6">
        <f>待赋值表!W613</f>
        <v/>
      </c>
      <c r="Y614" s="6">
        <f>待赋值表!X613</f>
        <v/>
      </c>
      <c r="Z614" s="3">
        <f>IF(M614&gt;=0.01,"B_pre",IF(M614&gt;=0,"C_pre","none"))</f>
        <v/>
      </c>
      <c r="AA614" s="3">
        <f>IF(U614&gt;0.125,"a_pre",IF(U614&gt;=0,"b_pre","none"))</f>
        <v/>
      </c>
      <c r="AB614" s="3">
        <f>AND(Z614="B_pre",AA614="a_pre")</f>
        <v/>
      </c>
      <c r="AC614" s="3">
        <f>AND(Z614="B_pre",AA614="b_pre")</f>
        <v/>
      </c>
      <c r="AD614" s="3">
        <f>AND(Z614="C_pre",AA614="a_pre")</f>
        <v/>
      </c>
      <c r="AE614" s="3">
        <f>AND(Z614="C_pre",AA614="b_pre")</f>
        <v/>
      </c>
      <c r="AF614" s="6">
        <f>待赋值表!C613</f>
        <v/>
      </c>
      <c r="AG614" s="3">
        <f t="array" ref="AG614">IF(AB614=TRUE,"A",IF(AC614=TRUE,"B",IF(AD614=TRUE,"C",IF(AE614=TRUE,"D","其他"))))</f>
        <v/>
      </c>
      <c r="AH614" s="3">
        <f>IF(分析表!$E$12&lt;&gt;"ALL",AND(AF614=分析表!$E$10,AG614=分析表!$E$12),IF(AF614=分析表!$E$10,TRUE(),IF(AF614="ALL",TRUE(),"")))</f>
        <v/>
      </c>
    </row>
    <row r="615">
      <c r="A615" s="3">
        <f>COUNTIF($AH$2:AH615,"TRUE")</f>
        <v/>
      </c>
      <c r="B615" s="3">
        <f>COUNTIF($AG$2:$AG615,#REF!)</f>
        <v/>
      </c>
      <c r="C615" s="56">
        <f>待赋值表!A614</f>
        <v/>
      </c>
      <c r="E615" s="6">
        <f>待赋值表!D614</f>
        <v/>
      </c>
      <c r="F615" s="6">
        <f>待赋值表!E614</f>
        <v/>
      </c>
      <c r="G615" s="6">
        <f>待赋值表!F614</f>
        <v/>
      </c>
      <c r="H615" s="6">
        <f>待赋值表!G614</f>
        <v/>
      </c>
      <c r="I615" s="6">
        <f>待赋值表!H614</f>
        <v/>
      </c>
      <c r="J615" s="6">
        <f>待赋值表!I614</f>
        <v/>
      </c>
      <c r="K615" s="6">
        <f>待赋值表!J614</f>
        <v/>
      </c>
      <c r="L615" s="6">
        <f>待赋值表!K614</f>
        <v/>
      </c>
      <c r="M615" s="6">
        <f>待赋值表!L614</f>
        <v/>
      </c>
      <c r="N615" s="6">
        <f>待赋值表!M614</f>
        <v/>
      </c>
      <c r="O615" s="6">
        <f>待赋值表!N614</f>
        <v/>
      </c>
      <c r="P615" s="6">
        <f>待赋值表!O614</f>
        <v/>
      </c>
      <c r="Q615" s="6">
        <f>IF(待赋值表!P614&lt;&gt;"",待赋值表!P614,0)</f>
        <v/>
      </c>
      <c r="R615" s="6">
        <f>待赋值表!Q614</f>
        <v/>
      </c>
      <c r="S615" s="6">
        <f>待赋值表!R614</f>
        <v/>
      </c>
      <c r="T615" s="6">
        <f>待赋值表!S614</f>
        <v/>
      </c>
      <c r="U615" s="6">
        <f>待赋值表!T614</f>
        <v/>
      </c>
      <c r="V615" s="6">
        <f>待赋值表!U614</f>
        <v/>
      </c>
      <c r="W615" s="6">
        <f>待赋值表!V614</f>
        <v/>
      </c>
      <c r="X615" s="6">
        <f>待赋值表!W614</f>
        <v/>
      </c>
      <c r="Y615" s="6">
        <f>待赋值表!X614</f>
        <v/>
      </c>
      <c r="Z615" s="3">
        <f>IF(M615&gt;=0.01,"B_pre",IF(M615&gt;=0,"C_pre","none"))</f>
        <v/>
      </c>
      <c r="AA615" s="3">
        <f>IF(U615&gt;0.125,"a_pre",IF(U615&gt;=0,"b_pre","none"))</f>
        <v/>
      </c>
      <c r="AB615" s="3">
        <f>AND(Z615="B_pre",AA615="a_pre")</f>
        <v/>
      </c>
      <c r="AC615" s="3">
        <f>AND(Z615="B_pre",AA615="b_pre")</f>
        <v/>
      </c>
      <c r="AD615" s="3">
        <f>AND(Z615="C_pre",AA615="a_pre")</f>
        <v/>
      </c>
      <c r="AE615" s="3">
        <f>AND(Z615="C_pre",AA615="b_pre")</f>
        <v/>
      </c>
      <c r="AF615" s="6">
        <f>待赋值表!C614</f>
        <v/>
      </c>
      <c r="AG615" s="3">
        <f t="array" ref="AG615">IF(AB615=TRUE,"A",IF(AC615=TRUE,"B",IF(AD615=TRUE,"C",IF(AE615=TRUE,"D","其他"))))</f>
        <v/>
      </c>
      <c r="AH615" s="3">
        <f>IF(分析表!$E$12&lt;&gt;"ALL",AND(AF615=分析表!$E$10,AG615=分析表!$E$12),IF(AF615=分析表!$E$10,TRUE(),IF(AF615="ALL",TRUE(),"")))</f>
        <v/>
      </c>
    </row>
    <row r="616">
      <c r="A616" s="3">
        <f>COUNTIF($AH$2:AH616,"TRUE")</f>
        <v/>
      </c>
      <c r="B616" s="3">
        <f>COUNTIF($AG$2:$AG616,#REF!)</f>
        <v/>
      </c>
      <c r="C616" s="56">
        <f>待赋值表!A615</f>
        <v/>
      </c>
      <c r="E616" s="6">
        <f>待赋值表!D615</f>
        <v/>
      </c>
      <c r="F616" s="6">
        <f>待赋值表!E615</f>
        <v/>
      </c>
      <c r="G616" s="6">
        <f>待赋值表!F615</f>
        <v/>
      </c>
      <c r="H616" s="6">
        <f>待赋值表!G615</f>
        <v/>
      </c>
      <c r="I616" s="6">
        <f>待赋值表!H615</f>
        <v/>
      </c>
      <c r="J616" s="6">
        <f>待赋值表!I615</f>
        <v/>
      </c>
      <c r="K616" s="6">
        <f>待赋值表!J615</f>
        <v/>
      </c>
      <c r="L616" s="6">
        <f>待赋值表!K615</f>
        <v/>
      </c>
      <c r="M616" s="6">
        <f>待赋值表!L615</f>
        <v/>
      </c>
      <c r="N616" s="6">
        <f>待赋值表!M615</f>
        <v/>
      </c>
      <c r="O616" s="6">
        <f>待赋值表!N615</f>
        <v/>
      </c>
      <c r="P616" s="6">
        <f>待赋值表!O615</f>
        <v/>
      </c>
      <c r="Q616" s="6">
        <f>IF(待赋值表!P615&lt;&gt;"",待赋值表!P615,0)</f>
        <v/>
      </c>
      <c r="R616" s="6">
        <f>待赋值表!Q615</f>
        <v/>
      </c>
      <c r="S616" s="6">
        <f>待赋值表!R615</f>
        <v/>
      </c>
      <c r="T616" s="6">
        <f>待赋值表!S615</f>
        <v/>
      </c>
      <c r="U616" s="6">
        <f>待赋值表!T615</f>
        <v/>
      </c>
      <c r="V616" s="6">
        <f>待赋值表!U615</f>
        <v/>
      </c>
      <c r="W616" s="6">
        <f>待赋值表!V615</f>
        <v/>
      </c>
      <c r="X616" s="6">
        <f>待赋值表!W615</f>
        <v/>
      </c>
      <c r="Y616" s="6">
        <f>待赋值表!X615</f>
        <v/>
      </c>
      <c r="Z616" s="3">
        <f>IF(M616&gt;=0.01,"B_pre",IF(M616&gt;=0,"C_pre","none"))</f>
        <v/>
      </c>
      <c r="AA616" s="3">
        <f>IF(U616&gt;0.125,"a_pre",IF(U616&gt;=0,"b_pre","none"))</f>
        <v/>
      </c>
      <c r="AB616" s="3">
        <f>AND(Z616="B_pre",AA616="a_pre")</f>
        <v/>
      </c>
      <c r="AC616" s="3">
        <f>AND(Z616="B_pre",AA616="b_pre")</f>
        <v/>
      </c>
      <c r="AD616" s="3">
        <f>AND(Z616="C_pre",AA616="a_pre")</f>
        <v/>
      </c>
      <c r="AE616" s="3">
        <f>AND(Z616="C_pre",AA616="b_pre")</f>
        <v/>
      </c>
      <c r="AF616" s="6">
        <f>待赋值表!C615</f>
        <v/>
      </c>
      <c r="AG616" s="3">
        <f t="array" ref="AG616">IF(AB616=TRUE,"A",IF(AC616=TRUE,"B",IF(AD616=TRUE,"C",IF(AE616=TRUE,"D","其他"))))</f>
        <v/>
      </c>
      <c r="AH616" s="3">
        <f>IF(分析表!$E$12&lt;&gt;"ALL",AND(AF616=分析表!$E$10,AG616=分析表!$E$12),IF(AF616=分析表!$E$10,TRUE(),IF(AF616="ALL",TRUE(),"")))</f>
        <v/>
      </c>
    </row>
    <row r="617">
      <c r="A617" s="3">
        <f>COUNTIF($AH$2:AH617,"TRUE")</f>
        <v/>
      </c>
      <c r="B617" s="3">
        <f>COUNTIF($AG$2:$AG617,#REF!)</f>
        <v/>
      </c>
      <c r="C617" s="56">
        <f>待赋值表!A616</f>
        <v/>
      </c>
      <c r="E617" s="6">
        <f>待赋值表!D616</f>
        <v/>
      </c>
      <c r="F617" s="6">
        <f>待赋值表!E616</f>
        <v/>
      </c>
      <c r="G617" s="6">
        <f>待赋值表!F616</f>
        <v/>
      </c>
      <c r="H617" s="6">
        <f>待赋值表!G616</f>
        <v/>
      </c>
      <c r="I617" s="6">
        <f>待赋值表!H616</f>
        <v/>
      </c>
      <c r="J617" s="6">
        <f>待赋值表!I616</f>
        <v/>
      </c>
      <c r="K617" s="6">
        <f>待赋值表!J616</f>
        <v/>
      </c>
      <c r="L617" s="6">
        <f>待赋值表!K616</f>
        <v/>
      </c>
      <c r="M617" s="6">
        <f>待赋值表!L616</f>
        <v/>
      </c>
      <c r="N617" s="6">
        <f>待赋值表!M616</f>
        <v/>
      </c>
      <c r="O617" s="6">
        <f>待赋值表!N616</f>
        <v/>
      </c>
      <c r="P617" s="6">
        <f>待赋值表!O616</f>
        <v/>
      </c>
      <c r="Q617" s="6">
        <f>IF(待赋值表!P616&lt;&gt;"",待赋值表!P616,0)</f>
        <v/>
      </c>
      <c r="R617" s="6">
        <f>待赋值表!Q616</f>
        <v/>
      </c>
      <c r="S617" s="6">
        <f>待赋值表!R616</f>
        <v/>
      </c>
      <c r="T617" s="6">
        <f>待赋值表!S616</f>
        <v/>
      </c>
      <c r="U617" s="6">
        <f>待赋值表!T616</f>
        <v/>
      </c>
      <c r="V617" s="6">
        <f>待赋值表!U616</f>
        <v/>
      </c>
      <c r="W617" s="6">
        <f>待赋值表!V616</f>
        <v/>
      </c>
      <c r="X617" s="6">
        <f>待赋值表!W616</f>
        <v/>
      </c>
      <c r="Y617" s="6">
        <f>待赋值表!X616</f>
        <v/>
      </c>
      <c r="Z617" s="3">
        <f>IF(M617&gt;=0.01,"B_pre",IF(M617&gt;=0,"C_pre","none"))</f>
        <v/>
      </c>
      <c r="AA617" s="3">
        <f>IF(U617&gt;0.125,"a_pre",IF(U617&gt;=0,"b_pre","none"))</f>
        <v/>
      </c>
      <c r="AB617" s="3">
        <f>AND(Z617="B_pre",AA617="a_pre")</f>
        <v/>
      </c>
      <c r="AC617" s="3">
        <f>AND(Z617="B_pre",AA617="b_pre")</f>
        <v/>
      </c>
      <c r="AD617" s="3">
        <f>AND(Z617="C_pre",AA617="a_pre")</f>
        <v/>
      </c>
      <c r="AE617" s="3">
        <f>AND(Z617="C_pre",AA617="b_pre")</f>
        <v/>
      </c>
      <c r="AF617" s="6">
        <f>待赋值表!C616</f>
        <v/>
      </c>
      <c r="AG617" s="3">
        <f t="array" ref="AG617">IF(AB617=TRUE,"A",IF(AC617=TRUE,"B",IF(AD617=TRUE,"C",IF(AE617=TRUE,"D","其他"))))</f>
        <v/>
      </c>
      <c r="AH617" s="3">
        <f>IF(分析表!$E$12&lt;&gt;"ALL",AND(AF617=分析表!$E$10,AG617=分析表!$E$12),IF(AF617=分析表!$E$10,TRUE(),IF(AF617="ALL",TRUE(),"")))</f>
        <v/>
      </c>
    </row>
    <row r="618">
      <c r="A618" s="3">
        <f>COUNTIF($AH$2:AH618,"TRUE")</f>
        <v/>
      </c>
      <c r="B618" s="3">
        <f>COUNTIF($AG$2:$AG618,#REF!)</f>
        <v/>
      </c>
      <c r="C618" s="56">
        <f>待赋值表!A617</f>
        <v/>
      </c>
      <c r="E618" s="6">
        <f>待赋值表!D617</f>
        <v/>
      </c>
      <c r="F618" s="6">
        <f>待赋值表!E617</f>
        <v/>
      </c>
      <c r="G618" s="6">
        <f>待赋值表!F617</f>
        <v/>
      </c>
      <c r="H618" s="6">
        <f>待赋值表!G617</f>
        <v/>
      </c>
      <c r="I618" s="6">
        <f>待赋值表!H617</f>
        <v/>
      </c>
      <c r="J618" s="6">
        <f>待赋值表!I617</f>
        <v/>
      </c>
      <c r="K618" s="6">
        <f>待赋值表!J617</f>
        <v/>
      </c>
      <c r="L618" s="6">
        <f>待赋值表!K617</f>
        <v/>
      </c>
      <c r="M618" s="6">
        <f>待赋值表!L617</f>
        <v/>
      </c>
      <c r="N618" s="6">
        <f>待赋值表!M617</f>
        <v/>
      </c>
      <c r="O618" s="6">
        <f>待赋值表!N617</f>
        <v/>
      </c>
      <c r="P618" s="6">
        <f>待赋值表!O617</f>
        <v/>
      </c>
      <c r="Q618" s="6">
        <f>IF(待赋值表!P617&lt;&gt;"",待赋值表!P617,0)</f>
        <v/>
      </c>
      <c r="R618" s="6">
        <f>待赋值表!Q617</f>
        <v/>
      </c>
      <c r="S618" s="6">
        <f>待赋值表!R617</f>
        <v/>
      </c>
      <c r="T618" s="6">
        <f>待赋值表!S617</f>
        <v/>
      </c>
      <c r="U618" s="6">
        <f>待赋值表!T617</f>
        <v/>
      </c>
      <c r="V618" s="6">
        <f>待赋值表!U617</f>
        <v/>
      </c>
      <c r="W618" s="6">
        <f>待赋值表!V617</f>
        <v/>
      </c>
      <c r="X618" s="6">
        <f>待赋值表!W617</f>
        <v/>
      </c>
      <c r="Y618" s="6">
        <f>待赋值表!X617</f>
        <v/>
      </c>
      <c r="Z618" s="3">
        <f>IF(M618&gt;=0.01,"B_pre",IF(M618&gt;=0,"C_pre","none"))</f>
        <v/>
      </c>
      <c r="AA618" s="3">
        <f>IF(U618&gt;0.125,"a_pre",IF(U618&gt;=0,"b_pre","none"))</f>
        <v/>
      </c>
      <c r="AB618" s="3">
        <f>AND(Z618="B_pre",AA618="a_pre")</f>
        <v/>
      </c>
      <c r="AC618" s="3">
        <f>AND(Z618="B_pre",AA618="b_pre")</f>
        <v/>
      </c>
      <c r="AD618" s="3">
        <f>AND(Z618="C_pre",AA618="a_pre")</f>
        <v/>
      </c>
      <c r="AE618" s="3">
        <f>AND(Z618="C_pre",AA618="b_pre")</f>
        <v/>
      </c>
      <c r="AF618" s="6">
        <f>待赋值表!C617</f>
        <v/>
      </c>
      <c r="AG618" s="3">
        <f t="array" ref="AG618">IF(AB618=TRUE,"A",IF(AC618=TRUE,"B",IF(AD618=TRUE,"C",IF(AE618=TRUE,"D","其他"))))</f>
        <v/>
      </c>
      <c r="AH618" s="3">
        <f>IF(分析表!$E$12&lt;&gt;"ALL",AND(AF618=分析表!$E$10,AG618=分析表!$E$12),IF(AF618=分析表!$E$10,TRUE(),IF(AF618="ALL",TRUE(),"")))</f>
        <v/>
      </c>
    </row>
    <row r="619">
      <c r="A619" s="3">
        <f>COUNTIF($AH$2:AH619,"TRUE")</f>
        <v/>
      </c>
      <c r="B619" s="3">
        <f>COUNTIF($AG$2:$AG619,#REF!)</f>
        <v/>
      </c>
      <c r="C619" s="56">
        <f>待赋值表!A618</f>
        <v/>
      </c>
      <c r="E619" s="6">
        <f>待赋值表!D618</f>
        <v/>
      </c>
      <c r="F619" s="6">
        <f>待赋值表!E618</f>
        <v/>
      </c>
      <c r="G619" s="6">
        <f>待赋值表!F618</f>
        <v/>
      </c>
      <c r="H619" s="6">
        <f>待赋值表!G618</f>
        <v/>
      </c>
      <c r="I619" s="6">
        <f>待赋值表!H618</f>
        <v/>
      </c>
      <c r="J619" s="6">
        <f>待赋值表!I618</f>
        <v/>
      </c>
      <c r="K619" s="6">
        <f>待赋值表!J618</f>
        <v/>
      </c>
      <c r="L619" s="6">
        <f>待赋值表!K618</f>
        <v/>
      </c>
      <c r="M619" s="6">
        <f>待赋值表!L618</f>
        <v/>
      </c>
      <c r="N619" s="6">
        <f>待赋值表!M618</f>
        <v/>
      </c>
      <c r="O619" s="6">
        <f>待赋值表!N618</f>
        <v/>
      </c>
      <c r="P619" s="6">
        <f>待赋值表!O618</f>
        <v/>
      </c>
      <c r="Q619" s="6">
        <f>IF(待赋值表!P618&lt;&gt;"",待赋值表!P618,0)</f>
        <v/>
      </c>
      <c r="R619" s="6">
        <f>待赋值表!Q618</f>
        <v/>
      </c>
      <c r="S619" s="6">
        <f>待赋值表!R618</f>
        <v/>
      </c>
      <c r="T619" s="6">
        <f>待赋值表!S618</f>
        <v/>
      </c>
      <c r="U619" s="6">
        <f>待赋值表!T618</f>
        <v/>
      </c>
      <c r="V619" s="6">
        <f>待赋值表!U618</f>
        <v/>
      </c>
      <c r="W619" s="6">
        <f>待赋值表!V618</f>
        <v/>
      </c>
      <c r="X619" s="6">
        <f>待赋值表!W618</f>
        <v/>
      </c>
      <c r="Y619" s="6">
        <f>待赋值表!X618</f>
        <v/>
      </c>
      <c r="Z619" s="3">
        <f>IF(M619&gt;=0.01,"B_pre",IF(M619&gt;=0,"C_pre","none"))</f>
        <v/>
      </c>
      <c r="AA619" s="3">
        <f>IF(U619&gt;0.125,"a_pre",IF(U619&gt;=0,"b_pre","none"))</f>
        <v/>
      </c>
      <c r="AB619" s="3">
        <f>AND(Z619="B_pre",AA619="a_pre")</f>
        <v/>
      </c>
      <c r="AC619" s="3">
        <f>AND(Z619="B_pre",AA619="b_pre")</f>
        <v/>
      </c>
      <c r="AD619" s="3">
        <f>AND(Z619="C_pre",AA619="a_pre")</f>
        <v/>
      </c>
      <c r="AE619" s="3">
        <f>AND(Z619="C_pre",AA619="b_pre")</f>
        <v/>
      </c>
      <c r="AF619" s="6">
        <f>待赋值表!C618</f>
        <v/>
      </c>
      <c r="AG619" s="3">
        <f t="array" ref="AG619">IF(AB619=TRUE,"A",IF(AC619=TRUE,"B",IF(AD619=TRUE,"C",IF(AE619=TRUE,"D","其他"))))</f>
        <v/>
      </c>
      <c r="AH619" s="3">
        <f>IF(分析表!$E$12&lt;&gt;"ALL",AND(AF619=分析表!$E$10,AG619=分析表!$E$12),IF(AF619=分析表!$E$10,TRUE(),IF(AF619="ALL",TRUE(),"")))</f>
        <v/>
      </c>
    </row>
    <row r="620">
      <c r="A620" s="3">
        <f>COUNTIF($AH$2:AH620,"TRUE")</f>
        <v/>
      </c>
      <c r="B620" s="3">
        <f>COUNTIF($AG$2:$AG620,#REF!)</f>
        <v/>
      </c>
      <c r="C620" s="56">
        <f>待赋值表!A619</f>
        <v/>
      </c>
      <c r="E620" s="6">
        <f>待赋值表!D619</f>
        <v/>
      </c>
      <c r="F620" s="6">
        <f>待赋值表!E619</f>
        <v/>
      </c>
      <c r="G620" s="6">
        <f>待赋值表!F619</f>
        <v/>
      </c>
      <c r="H620" s="6">
        <f>待赋值表!G619</f>
        <v/>
      </c>
      <c r="I620" s="6">
        <f>待赋值表!H619</f>
        <v/>
      </c>
      <c r="J620" s="6">
        <f>待赋值表!I619</f>
        <v/>
      </c>
      <c r="K620" s="6">
        <f>待赋值表!J619</f>
        <v/>
      </c>
      <c r="L620" s="6">
        <f>待赋值表!K619</f>
        <v/>
      </c>
      <c r="M620" s="6">
        <f>待赋值表!L619</f>
        <v/>
      </c>
      <c r="N620" s="6">
        <f>待赋值表!M619</f>
        <v/>
      </c>
      <c r="O620" s="6">
        <f>待赋值表!N619</f>
        <v/>
      </c>
      <c r="P620" s="6">
        <f>待赋值表!O619</f>
        <v/>
      </c>
      <c r="Q620" s="6">
        <f>IF(待赋值表!P619&lt;&gt;"",待赋值表!P619,0)</f>
        <v/>
      </c>
      <c r="R620" s="6">
        <f>待赋值表!Q619</f>
        <v/>
      </c>
      <c r="S620" s="6">
        <f>待赋值表!R619</f>
        <v/>
      </c>
      <c r="T620" s="6">
        <f>待赋值表!S619</f>
        <v/>
      </c>
      <c r="U620" s="6">
        <f>待赋值表!T619</f>
        <v/>
      </c>
      <c r="V620" s="6">
        <f>待赋值表!U619</f>
        <v/>
      </c>
      <c r="W620" s="6">
        <f>待赋值表!V619</f>
        <v/>
      </c>
      <c r="X620" s="6">
        <f>待赋值表!W619</f>
        <v/>
      </c>
      <c r="Y620" s="6">
        <f>待赋值表!X619</f>
        <v/>
      </c>
      <c r="Z620" s="3">
        <f>IF(M620&gt;=0.01,"B_pre",IF(M620&gt;=0,"C_pre","none"))</f>
        <v/>
      </c>
      <c r="AA620" s="3">
        <f>IF(U620&gt;0.125,"a_pre",IF(U620&gt;=0,"b_pre","none"))</f>
        <v/>
      </c>
      <c r="AB620" s="3">
        <f>AND(Z620="B_pre",AA620="a_pre")</f>
        <v/>
      </c>
      <c r="AC620" s="3">
        <f>AND(Z620="B_pre",AA620="b_pre")</f>
        <v/>
      </c>
      <c r="AD620" s="3">
        <f>AND(Z620="C_pre",AA620="a_pre")</f>
        <v/>
      </c>
      <c r="AE620" s="3">
        <f>AND(Z620="C_pre",AA620="b_pre")</f>
        <v/>
      </c>
      <c r="AF620" s="6">
        <f>待赋值表!C619</f>
        <v/>
      </c>
      <c r="AG620" s="3">
        <f t="array" ref="AG620">IF(AB620=TRUE,"A",IF(AC620=TRUE,"B",IF(AD620=TRUE,"C",IF(AE620=TRUE,"D","其他"))))</f>
        <v/>
      </c>
      <c r="AH620" s="3">
        <f>IF(分析表!$E$12&lt;&gt;"ALL",AND(AF620=分析表!$E$10,AG620=分析表!$E$12),IF(AF620=分析表!$E$10,TRUE(),IF(AF620="ALL",TRUE(),"")))</f>
        <v/>
      </c>
    </row>
    <row r="621">
      <c r="A621" s="3">
        <f>COUNTIF($AH$2:AH621,"TRUE")</f>
        <v/>
      </c>
      <c r="B621" s="3">
        <f>COUNTIF($AG$2:$AG621,#REF!)</f>
        <v/>
      </c>
      <c r="C621" s="56">
        <f>待赋值表!A620</f>
        <v/>
      </c>
      <c r="E621" s="6">
        <f>待赋值表!D620</f>
        <v/>
      </c>
      <c r="F621" s="6">
        <f>待赋值表!E620</f>
        <v/>
      </c>
      <c r="G621" s="6">
        <f>待赋值表!F620</f>
        <v/>
      </c>
      <c r="H621" s="6">
        <f>待赋值表!G620</f>
        <v/>
      </c>
      <c r="I621" s="6">
        <f>待赋值表!H620</f>
        <v/>
      </c>
      <c r="J621" s="6">
        <f>待赋值表!I620</f>
        <v/>
      </c>
      <c r="K621" s="6">
        <f>待赋值表!J620</f>
        <v/>
      </c>
      <c r="L621" s="6">
        <f>待赋值表!K620</f>
        <v/>
      </c>
      <c r="M621" s="6">
        <f>待赋值表!L620</f>
        <v/>
      </c>
      <c r="N621" s="6">
        <f>待赋值表!M620</f>
        <v/>
      </c>
      <c r="O621" s="6">
        <f>待赋值表!N620</f>
        <v/>
      </c>
      <c r="P621" s="6">
        <f>待赋值表!O620</f>
        <v/>
      </c>
      <c r="Q621" s="6">
        <f>IF(待赋值表!P620&lt;&gt;"",待赋值表!P620,0)</f>
        <v/>
      </c>
      <c r="R621" s="6">
        <f>待赋值表!Q620</f>
        <v/>
      </c>
      <c r="S621" s="6">
        <f>待赋值表!R620</f>
        <v/>
      </c>
      <c r="T621" s="6">
        <f>待赋值表!S620</f>
        <v/>
      </c>
      <c r="U621" s="6">
        <f>待赋值表!T620</f>
        <v/>
      </c>
      <c r="V621" s="6">
        <f>待赋值表!U620</f>
        <v/>
      </c>
      <c r="W621" s="6">
        <f>待赋值表!V620</f>
        <v/>
      </c>
      <c r="X621" s="6">
        <f>待赋值表!W620</f>
        <v/>
      </c>
      <c r="Y621" s="6">
        <f>待赋值表!X620</f>
        <v/>
      </c>
      <c r="Z621" s="3">
        <f>IF(M621&gt;=0.01,"B_pre",IF(M621&gt;=0,"C_pre","none"))</f>
        <v/>
      </c>
      <c r="AA621" s="3">
        <f>IF(U621&gt;0.125,"a_pre",IF(U621&gt;=0,"b_pre","none"))</f>
        <v/>
      </c>
      <c r="AB621" s="3">
        <f>AND(Z621="B_pre",AA621="a_pre")</f>
        <v/>
      </c>
      <c r="AC621" s="3">
        <f>AND(Z621="B_pre",AA621="b_pre")</f>
        <v/>
      </c>
      <c r="AD621" s="3">
        <f>AND(Z621="C_pre",AA621="a_pre")</f>
        <v/>
      </c>
      <c r="AE621" s="3">
        <f>AND(Z621="C_pre",AA621="b_pre")</f>
        <v/>
      </c>
      <c r="AF621" s="6">
        <f>待赋值表!C620</f>
        <v/>
      </c>
      <c r="AG621" s="3">
        <f t="array" ref="AG621">IF(AB621=TRUE,"A",IF(AC621=TRUE,"B",IF(AD621=TRUE,"C",IF(AE621=TRUE,"D","其他"))))</f>
        <v/>
      </c>
      <c r="AH621" s="3">
        <f>IF(分析表!$E$12&lt;&gt;"ALL",AND(AF621=分析表!$E$10,AG621=分析表!$E$12),IF(AF621=分析表!$E$10,TRUE(),IF(AF621="ALL",TRUE(),"")))</f>
        <v/>
      </c>
    </row>
    <row r="622">
      <c r="A622" s="3">
        <f>COUNTIF($AH$2:AH622,"TRUE")</f>
        <v/>
      </c>
      <c r="B622" s="3">
        <f>COUNTIF($AG$2:$AG622,#REF!)</f>
        <v/>
      </c>
      <c r="C622" s="56">
        <f>待赋值表!A621</f>
        <v/>
      </c>
      <c r="E622" s="6">
        <f>待赋值表!D621</f>
        <v/>
      </c>
      <c r="F622" s="6">
        <f>待赋值表!E621</f>
        <v/>
      </c>
      <c r="G622" s="6">
        <f>待赋值表!F621</f>
        <v/>
      </c>
      <c r="H622" s="6">
        <f>待赋值表!G621</f>
        <v/>
      </c>
      <c r="I622" s="6">
        <f>待赋值表!H621</f>
        <v/>
      </c>
      <c r="J622" s="6">
        <f>待赋值表!I621</f>
        <v/>
      </c>
      <c r="K622" s="6">
        <f>待赋值表!J621</f>
        <v/>
      </c>
      <c r="L622" s="6">
        <f>待赋值表!K621</f>
        <v/>
      </c>
      <c r="M622" s="6">
        <f>待赋值表!L621</f>
        <v/>
      </c>
      <c r="N622" s="6">
        <f>待赋值表!M621</f>
        <v/>
      </c>
      <c r="O622" s="6">
        <f>待赋值表!N621</f>
        <v/>
      </c>
      <c r="P622" s="6">
        <f>待赋值表!O621</f>
        <v/>
      </c>
      <c r="Q622" s="6">
        <f>IF(待赋值表!P621&lt;&gt;"",待赋值表!P621,0)</f>
        <v/>
      </c>
      <c r="R622" s="6">
        <f>待赋值表!Q621</f>
        <v/>
      </c>
      <c r="S622" s="6">
        <f>待赋值表!R621</f>
        <v/>
      </c>
      <c r="T622" s="6">
        <f>待赋值表!S621</f>
        <v/>
      </c>
      <c r="U622" s="6">
        <f>待赋值表!T621</f>
        <v/>
      </c>
      <c r="V622" s="6">
        <f>待赋值表!U621</f>
        <v/>
      </c>
      <c r="W622" s="6">
        <f>待赋值表!V621</f>
        <v/>
      </c>
      <c r="X622" s="6">
        <f>待赋值表!W621</f>
        <v/>
      </c>
      <c r="Y622" s="6">
        <f>待赋值表!X621</f>
        <v/>
      </c>
      <c r="Z622" s="3">
        <f>IF(M622&gt;=0.01,"B_pre",IF(M622&gt;=0,"C_pre","none"))</f>
        <v/>
      </c>
      <c r="AA622" s="3">
        <f>IF(U622&gt;0.125,"a_pre",IF(U622&gt;=0,"b_pre","none"))</f>
        <v/>
      </c>
      <c r="AB622" s="3">
        <f>AND(Z622="B_pre",AA622="a_pre")</f>
        <v/>
      </c>
      <c r="AC622" s="3">
        <f>AND(Z622="B_pre",AA622="b_pre")</f>
        <v/>
      </c>
      <c r="AD622" s="3">
        <f>AND(Z622="C_pre",AA622="a_pre")</f>
        <v/>
      </c>
      <c r="AE622" s="3">
        <f>AND(Z622="C_pre",AA622="b_pre")</f>
        <v/>
      </c>
      <c r="AF622" s="6">
        <f>待赋值表!C621</f>
        <v/>
      </c>
      <c r="AG622" s="3">
        <f t="array" ref="AG622">IF(AB622=TRUE,"A",IF(AC622=TRUE,"B",IF(AD622=TRUE,"C",IF(AE622=TRUE,"D","其他"))))</f>
        <v/>
      </c>
      <c r="AH622" s="3">
        <f>IF(分析表!$E$12&lt;&gt;"ALL",AND(AF622=分析表!$E$10,AG622=分析表!$E$12),IF(AF622=分析表!$E$10,TRUE(),IF(AF622="ALL",TRUE(),"")))</f>
        <v/>
      </c>
    </row>
    <row r="623">
      <c r="A623" s="3">
        <f>COUNTIF($AH$2:AH623,"TRUE")</f>
        <v/>
      </c>
      <c r="B623" s="3">
        <f>COUNTIF($AG$2:$AG623,#REF!)</f>
        <v/>
      </c>
      <c r="C623" s="56">
        <f>待赋值表!A622</f>
        <v/>
      </c>
      <c r="E623" s="6">
        <f>待赋值表!D622</f>
        <v/>
      </c>
      <c r="F623" s="6">
        <f>待赋值表!E622</f>
        <v/>
      </c>
      <c r="G623" s="6">
        <f>待赋值表!F622</f>
        <v/>
      </c>
      <c r="H623" s="6">
        <f>待赋值表!G622</f>
        <v/>
      </c>
      <c r="I623" s="6">
        <f>待赋值表!H622</f>
        <v/>
      </c>
      <c r="J623" s="6">
        <f>待赋值表!I622</f>
        <v/>
      </c>
      <c r="K623" s="6">
        <f>待赋值表!J622</f>
        <v/>
      </c>
      <c r="L623" s="6">
        <f>待赋值表!K622</f>
        <v/>
      </c>
      <c r="M623" s="6">
        <f>待赋值表!L622</f>
        <v/>
      </c>
      <c r="N623" s="6">
        <f>待赋值表!M622</f>
        <v/>
      </c>
      <c r="O623" s="6">
        <f>待赋值表!N622</f>
        <v/>
      </c>
      <c r="P623" s="6">
        <f>待赋值表!O622</f>
        <v/>
      </c>
      <c r="Q623" s="6">
        <f>IF(待赋值表!P622&lt;&gt;"",待赋值表!P622,0)</f>
        <v/>
      </c>
      <c r="R623" s="6">
        <f>待赋值表!Q622</f>
        <v/>
      </c>
      <c r="S623" s="6">
        <f>待赋值表!R622</f>
        <v/>
      </c>
      <c r="T623" s="6">
        <f>待赋值表!S622</f>
        <v/>
      </c>
      <c r="U623" s="6">
        <f>待赋值表!T622</f>
        <v/>
      </c>
      <c r="V623" s="6">
        <f>待赋值表!U622</f>
        <v/>
      </c>
      <c r="W623" s="6">
        <f>待赋值表!V622</f>
        <v/>
      </c>
      <c r="X623" s="6">
        <f>待赋值表!W622</f>
        <v/>
      </c>
      <c r="Y623" s="6">
        <f>待赋值表!X622</f>
        <v/>
      </c>
      <c r="Z623" s="3">
        <f>IF(M623&gt;=0.01,"B_pre",IF(M623&gt;=0,"C_pre","none"))</f>
        <v/>
      </c>
      <c r="AA623" s="3">
        <f>IF(U623&gt;0.125,"a_pre",IF(U623&gt;=0,"b_pre","none"))</f>
        <v/>
      </c>
      <c r="AB623" s="3">
        <f>AND(Z623="B_pre",AA623="a_pre")</f>
        <v/>
      </c>
      <c r="AC623" s="3">
        <f>AND(Z623="B_pre",AA623="b_pre")</f>
        <v/>
      </c>
      <c r="AD623" s="3">
        <f>AND(Z623="C_pre",AA623="a_pre")</f>
        <v/>
      </c>
      <c r="AE623" s="3">
        <f>AND(Z623="C_pre",AA623="b_pre")</f>
        <v/>
      </c>
      <c r="AF623" s="6">
        <f>待赋值表!C622</f>
        <v/>
      </c>
      <c r="AG623" s="3">
        <f t="array" ref="AG623">IF(AB623=TRUE,"A",IF(AC623=TRUE,"B",IF(AD623=TRUE,"C",IF(AE623=TRUE,"D","其他"))))</f>
        <v/>
      </c>
      <c r="AH623" s="3">
        <f>IF(分析表!$E$12&lt;&gt;"ALL",AND(AF623=分析表!$E$10,AG623=分析表!$E$12),IF(AF623=分析表!$E$10,TRUE(),IF(AF623="ALL",TRUE(),"")))</f>
        <v/>
      </c>
    </row>
    <row r="624">
      <c r="A624" s="3">
        <f>COUNTIF($AH$2:AH624,"TRUE")</f>
        <v/>
      </c>
      <c r="B624" s="3">
        <f>COUNTIF($AG$2:$AG624,#REF!)</f>
        <v/>
      </c>
      <c r="C624" s="56">
        <f>待赋值表!A623</f>
        <v/>
      </c>
      <c r="E624" s="6">
        <f>待赋值表!D623</f>
        <v/>
      </c>
      <c r="F624" s="6">
        <f>待赋值表!E623</f>
        <v/>
      </c>
      <c r="G624" s="6">
        <f>待赋值表!F623</f>
        <v/>
      </c>
      <c r="H624" s="6">
        <f>待赋值表!G623</f>
        <v/>
      </c>
      <c r="I624" s="6">
        <f>待赋值表!H623</f>
        <v/>
      </c>
      <c r="J624" s="6">
        <f>待赋值表!I623</f>
        <v/>
      </c>
      <c r="K624" s="6">
        <f>待赋值表!J623</f>
        <v/>
      </c>
      <c r="L624" s="6">
        <f>待赋值表!K623</f>
        <v/>
      </c>
      <c r="M624" s="6">
        <f>待赋值表!L623</f>
        <v/>
      </c>
      <c r="N624" s="6">
        <f>待赋值表!M623</f>
        <v/>
      </c>
      <c r="O624" s="6">
        <f>待赋值表!N623</f>
        <v/>
      </c>
      <c r="P624" s="6">
        <f>待赋值表!O623</f>
        <v/>
      </c>
      <c r="Q624" s="6">
        <f>IF(待赋值表!P623&lt;&gt;"",待赋值表!P623,0)</f>
        <v/>
      </c>
      <c r="R624" s="6">
        <f>待赋值表!Q623</f>
        <v/>
      </c>
      <c r="S624" s="6">
        <f>待赋值表!R623</f>
        <v/>
      </c>
      <c r="T624" s="6">
        <f>待赋值表!S623</f>
        <v/>
      </c>
      <c r="U624" s="6">
        <f>待赋值表!T623</f>
        <v/>
      </c>
      <c r="V624" s="6">
        <f>待赋值表!U623</f>
        <v/>
      </c>
      <c r="W624" s="6">
        <f>待赋值表!V623</f>
        <v/>
      </c>
      <c r="X624" s="6">
        <f>待赋值表!W623</f>
        <v/>
      </c>
      <c r="Y624" s="6">
        <f>待赋值表!X623</f>
        <v/>
      </c>
      <c r="Z624" s="3">
        <f>IF(M624&gt;=0.01,"B_pre",IF(M624&gt;=0,"C_pre","none"))</f>
        <v/>
      </c>
      <c r="AA624" s="3">
        <f>IF(U624&gt;0.125,"a_pre",IF(U624&gt;=0,"b_pre","none"))</f>
        <v/>
      </c>
      <c r="AB624" s="3">
        <f>AND(Z624="B_pre",AA624="a_pre")</f>
        <v/>
      </c>
      <c r="AC624" s="3">
        <f>AND(Z624="B_pre",AA624="b_pre")</f>
        <v/>
      </c>
      <c r="AD624" s="3">
        <f>AND(Z624="C_pre",AA624="a_pre")</f>
        <v/>
      </c>
      <c r="AE624" s="3">
        <f>AND(Z624="C_pre",AA624="b_pre")</f>
        <v/>
      </c>
      <c r="AF624" s="6">
        <f>待赋值表!C623</f>
        <v/>
      </c>
      <c r="AG624" s="3">
        <f t="array" ref="AG624">IF(AB624=TRUE,"A",IF(AC624=TRUE,"B",IF(AD624=TRUE,"C",IF(AE624=TRUE,"D","其他"))))</f>
        <v/>
      </c>
      <c r="AH624" s="3">
        <f>IF(分析表!$E$12&lt;&gt;"ALL",AND(AF624=分析表!$E$10,AG624=分析表!$E$12),IF(AF624=分析表!$E$10,TRUE(),IF(AF624="ALL",TRUE(),"")))</f>
        <v/>
      </c>
    </row>
    <row r="625">
      <c r="A625" s="3">
        <f>COUNTIF($AH$2:AH625,"TRUE")</f>
        <v/>
      </c>
      <c r="B625" s="3">
        <f>COUNTIF($AG$2:$AG625,#REF!)</f>
        <v/>
      </c>
      <c r="C625" s="56">
        <f>待赋值表!A624</f>
        <v/>
      </c>
      <c r="E625" s="6">
        <f>待赋值表!D624</f>
        <v/>
      </c>
      <c r="F625" s="6">
        <f>待赋值表!E624</f>
        <v/>
      </c>
      <c r="G625" s="6">
        <f>待赋值表!F624</f>
        <v/>
      </c>
      <c r="H625" s="6">
        <f>待赋值表!G624</f>
        <v/>
      </c>
      <c r="I625" s="6">
        <f>待赋值表!H624</f>
        <v/>
      </c>
      <c r="J625" s="6">
        <f>待赋值表!I624</f>
        <v/>
      </c>
      <c r="K625" s="6">
        <f>待赋值表!J624</f>
        <v/>
      </c>
      <c r="L625" s="6">
        <f>待赋值表!K624</f>
        <v/>
      </c>
      <c r="M625" s="6">
        <f>待赋值表!L624</f>
        <v/>
      </c>
      <c r="N625" s="6">
        <f>待赋值表!M624</f>
        <v/>
      </c>
      <c r="O625" s="6">
        <f>待赋值表!N624</f>
        <v/>
      </c>
      <c r="P625" s="6">
        <f>待赋值表!O624</f>
        <v/>
      </c>
      <c r="Q625" s="6">
        <f>IF(待赋值表!P624&lt;&gt;"",待赋值表!P624,0)</f>
        <v/>
      </c>
      <c r="R625" s="6">
        <f>待赋值表!Q624</f>
        <v/>
      </c>
      <c r="S625" s="6">
        <f>待赋值表!R624</f>
        <v/>
      </c>
      <c r="T625" s="6">
        <f>待赋值表!S624</f>
        <v/>
      </c>
      <c r="U625" s="6">
        <f>待赋值表!T624</f>
        <v/>
      </c>
      <c r="V625" s="6">
        <f>待赋值表!U624</f>
        <v/>
      </c>
      <c r="W625" s="6">
        <f>待赋值表!V624</f>
        <v/>
      </c>
      <c r="X625" s="6">
        <f>待赋值表!W624</f>
        <v/>
      </c>
      <c r="Y625" s="6">
        <f>待赋值表!X624</f>
        <v/>
      </c>
      <c r="Z625" s="3">
        <f>IF(M625&gt;=0.01,"B_pre",IF(M625&gt;=0,"C_pre","none"))</f>
        <v/>
      </c>
      <c r="AA625" s="3">
        <f>IF(U625&gt;0.125,"a_pre",IF(U625&gt;=0,"b_pre","none"))</f>
        <v/>
      </c>
      <c r="AB625" s="3">
        <f>AND(Z625="B_pre",AA625="a_pre")</f>
        <v/>
      </c>
      <c r="AC625" s="3">
        <f>AND(Z625="B_pre",AA625="b_pre")</f>
        <v/>
      </c>
      <c r="AD625" s="3">
        <f>AND(Z625="C_pre",AA625="a_pre")</f>
        <v/>
      </c>
      <c r="AE625" s="3">
        <f>AND(Z625="C_pre",AA625="b_pre")</f>
        <v/>
      </c>
      <c r="AF625" s="6">
        <f>待赋值表!C624</f>
        <v/>
      </c>
      <c r="AG625" s="3">
        <f t="array" ref="AG625">IF(AB625=TRUE,"A",IF(AC625=TRUE,"B",IF(AD625=TRUE,"C",IF(AE625=TRUE,"D","其他"))))</f>
        <v/>
      </c>
      <c r="AH625" s="3">
        <f>IF(分析表!$E$12&lt;&gt;"ALL",AND(AF625=分析表!$E$10,AG625=分析表!$E$12),IF(AF625=分析表!$E$10,TRUE(),IF(AF625="ALL",TRUE(),"")))</f>
        <v/>
      </c>
    </row>
    <row r="626">
      <c r="A626" s="3">
        <f>COUNTIF($AH$2:AH626,"TRUE")</f>
        <v/>
      </c>
      <c r="B626" s="3">
        <f>COUNTIF($AG$2:$AG626,#REF!)</f>
        <v/>
      </c>
      <c r="C626" s="56">
        <f>待赋值表!A625</f>
        <v/>
      </c>
      <c r="E626" s="6">
        <f>待赋值表!D625</f>
        <v/>
      </c>
      <c r="F626" s="6">
        <f>待赋值表!E625</f>
        <v/>
      </c>
      <c r="G626" s="6">
        <f>待赋值表!F625</f>
        <v/>
      </c>
      <c r="H626" s="6">
        <f>待赋值表!G625</f>
        <v/>
      </c>
      <c r="I626" s="6">
        <f>待赋值表!H625</f>
        <v/>
      </c>
      <c r="J626" s="6">
        <f>待赋值表!I625</f>
        <v/>
      </c>
      <c r="K626" s="6">
        <f>待赋值表!J625</f>
        <v/>
      </c>
      <c r="L626" s="6">
        <f>待赋值表!K625</f>
        <v/>
      </c>
      <c r="M626" s="6">
        <f>待赋值表!L625</f>
        <v/>
      </c>
      <c r="N626" s="6">
        <f>待赋值表!M625</f>
        <v/>
      </c>
      <c r="O626" s="6">
        <f>待赋值表!N625</f>
        <v/>
      </c>
      <c r="P626" s="6">
        <f>待赋值表!O625</f>
        <v/>
      </c>
      <c r="Q626" s="6">
        <f>IF(待赋值表!P625&lt;&gt;"",待赋值表!P625,0)</f>
        <v/>
      </c>
      <c r="R626" s="6">
        <f>待赋值表!Q625</f>
        <v/>
      </c>
      <c r="S626" s="6">
        <f>待赋值表!R625</f>
        <v/>
      </c>
      <c r="T626" s="6">
        <f>待赋值表!S625</f>
        <v/>
      </c>
      <c r="U626" s="6">
        <f>待赋值表!T625</f>
        <v/>
      </c>
      <c r="V626" s="6">
        <f>待赋值表!U625</f>
        <v/>
      </c>
      <c r="W626" s="6">
        <f>待赋值表!V625</f>
        <v/>
      </c>
      <c r="X626" s="6">
        <f>待赋值表!W625</f>
        <v/>
      </c>
      <c r="Y626" s="6">
        <f>待赋值表!X625</f>
        <v/>
      </c>
      <c r="Z626" s="3">
        <f>IF(M626&gt;=0.01,"B_pre",IF(M626&gt;=0,"C_pre","none"))</f>
        <v/>
      </c>
      <c r="AA626" s="3">
        <f>IF(U626&gt;0.125,"a_pre",IF(U626&gt;=0,"b_pre","none"))</f>
        <v/>
      </c>
      <c r="AB626" s="3">
        <f>AND(Z626="B_pre",AA626="a_pre")</f>
        <v/>
      </c>
      <c r="AC626" s="3">
        <f>AND(Z626="B_pre",AA626="b_pre")</f>
        <v/>
      </c>
      <c r="AD626" s="3">
        <f>AND(Z626="C_pre",AA626="a_pre")</f>
        <v/>
      </c>
      <c r="AE626" s="3">
        <f>AND(Z626="C_pre",AA626="b_pre")</f>
        <v/>
      </c>
      <c r="AF626" s="6">
        <f>待赋值表!C625</f>
        <v/>
      </c>
      <c r="AG626" s="3">
        <f t="array" ref="AG626">IF(AB626=TRUE,"A",IF(AC626=TRUE,"B",IF(AD626=TRUE,"C",IF(AE626=TRUE,"D","其他"))))</f>
        <v/>
      </c>
      <c r="AH626" s="3">
        <f>IF(分析表!$E$12&lt;&gt;"ALL",AND(AF626=分析表!$E$10,AG626=分析表!$E$12),IF(AF626=分析表!$E$10,TRUE(),IF(AF626="ALL",TRUE(),"")))</f>
        <v/>
      </c>
    </row>
    <row r="627">
      <c r="A627" s="3">
        <f>COUNTIF($AH$2:AH627,"TRUE")</f>
        <v/>
      </c>
      <c r="B627" s="3">
        <f>COUNTIF($AG$2:$AG627,#REF!)</f>
        <v/>
      </c>
      <c r="C627" s="56">
        <f>待赋值表!A626</f>
        <v/>
      </c>
      <c r="E627" s="6">
        <f>待赋值表!D626</f>
        <v/>
      </c>
      <c r="F627" s="6">
        <f>待赋值表!E626</f>
        <v/>
      </c>
      <c r="G627" s="6">
        <f>待赋值表!F626</f>
        <v/>
      </c>
      <c r="H627" s="6">
        <f>待赋值表!G626</f>
        <v/>
      </c>
      <c r="I627" s="6">
        <f>待赋值表!H626</f>
        <v/>
      </c>
      <c r="J627" s="6">
        <f>待赋值表!I626</f>
        <v/>
      </c>
      <c r="K627" s="6">
        <f>待赋值表!J626</f>
        <v/>
      </c>
      <c r="L627" s="6">
        <f>待赋值表!K626</f>
        <v/>
      </c>
      <c r="M627" s="6">
        <f>待赋值表!L626</f>
        <v/>
      </c>
      <c r="N627" s="6">
        <f>待赋值表!M626</f>
        <v/>
      </c>
      <c r="O627" s="6">
        <f>待赋值表!N626</f>
        <v/>
      </c>
      <c r="P627" s="6">
        <f>待赋值表!O626</f>
        <v/>
      </c>
      <c r="Q627" s="6">
        <f>IF(待赋值表!P626&lt;&gt;"",待赋值表!P626,0)</f>
        <v/>
      </c>
      <c r="R627" s="6">
        <f>待赋值表!Q626</f>
        <v/>
      </c>
      <c r="S627" s="6">
        <f>待赋值表!R626</f>
        <v/>
      </c>
      <c r="T627" s="6">
        <f>待赋值表!S626</f>
        <v/>
      </c>
      <c r="U627" s="6">
        <f>待赋值表!T626</f>
        <v/>
      </c>
      <c r="V627" s="6">
        <f>待赋值表!U626</f>
        <v/>
      </c>
      <c r="W627" s="6">
        <f>待赋值表!V626</f>
        <v/>
      </c>
      <c r="X627" s="6">
        <f>待赋值表!W626</f>
        <v/>
      </c>
      <c r="Y627" s="6">
        <f>待赋值表!X626</f>
        <v/>
      </c>
      <c r="Z627" s="3">
        <f>IF(M627&gt;=0.01,"B_pre",IF(M627&gt;=0,"C_pre","none"))</f>
        <v/>
      </c>
      <c r="AA627" s="3">
        <f>IF(U627&gt;0.125,"a_pre",IF(U627&gt;=0,"b_pre","none"))</f>
        <v/>
      </c>
      <c r="AB627" s="3">
        <f>AND(Z627="B_pre",AA627="a_pre")</f>
        <v/>
      </c>
      <c r="AC627" s="3">
        <f>AND(Z627="B_pre",AA627="b_pre")</f>
        <v/>
      </c>
      <c r="AD627" s="3">
        <f>AND(Z627="C_pre",AA627="a_pre")</f>
        <v/>
      </c>
      <c r="AE627" s="3">
        <f>AND(Z627="C_pre",AA627="b_pre")</f>
        <v/>
      </c>
      <c r="AF627" s="6">
        <f>待赋值表!C626</f>
        <v/>
      </c>
      <c r="AG627" s="3">
        <f t="array" ref="AG627">IF(AB627=TRUE,"A",IF(AC627=TRUE,"B",IF(AD627=TRUE,"C",IF(AE627=TRUE,"D","其他"))))</f>
        <v/>
      </c>
      <c r="AH627" s="3">
        <f>IF(分析表!$E$12&lt;&gt;"ALL",AND(AF627=分析表!$E$10,AG627=分析表!$E$12),IF(AF627=分析表!$E$10,TRUE(),IF(AF627="ALL",TRUE(),"")))</f>
        <v/>
      </c>
    </row>
    <row r="628">
      <c r="A628" s="3">
        <f>COUNTIF($AH$2:AH628,"TRUE")</f>
        <v/>
      </c>
      <c r="B628" s="3">
        <f>COUNTIF($AG$2:$AG628,#REF!)</f>
        <v/>
      </c>
      <c r="C628" s="56">
        <f>待赋值表!A627</f>
        <v/>
      </c>
      <c r="E628" s="6">
        <f>待赋值表!D627</f>
        <v/>
      </c>
      <c r="F628" s="6">
        <f>待赋值表!E627</f>
        <v/>
      </c>
      <c r="G628" s="6">
        <f>待赋值表!F627</f>
        <v/>
      </c>
      <c r="H628" s="6">
        <f>待赋值表!G627</f>
        <v/>
      </c>
      <c r="I628" s="6">
        <f>待赋值表!H627</f>
        <v/>
      </c>
      <c r="J628" s="6">
        <f>待赋值表!I627</f>
        <v/>
      </c>
      <c r="K628" s="6">
        <f>待赋值表!J627</f>
        <v/>
      </c>
      <c r="L628" s="6">
        <f>待赋值表!K627</f>
        <v/>
      </c>
      <c r="M628" s="6">
        <f>待赋值表!L627</f>
        <v/>
      </c>
      <c r="N628" s="6">
        <f>待赋值表!M627</f>
        <v/>
      </c>
      <c r="O628" s="6">
        <f>待赋值表!N627</f>
        <v/>
      </c>
      <c r="P628" s="6">
        <f>待赋值表!O627</f>
        <v/>
      </c>
      <c r="Q628" s="6">
        <f>IF(待赋值表!P627&lt;&gt;"",待赋值表!P627,0)</f>
        <v/>
      </c>
      <c r="R628" s="6">
        <f>待赋值表!Q627</f>
        <v/>
      </c>
      <c r="S628" s="6">
        <f>待赋值表!R627</f>
        <v/>
      </c>
      <c r="T628" s="6">
        <f>待赋值表!S627</f>
        <v/>
      </c>
      <c r="U628" s="6">
        <f>待赋值表!T627</f>
        <v/>
      </c>
      <c r="V628" s="6">
        <f>待赋值表!U627</f>
        <v/>
      </c>
      <c r="W628" s="6">
        <f>待赋值表!V627</f>
        <v/>
      </c>
      <c r="X628" s="6">
        <f>待赋值表!W627</f>
        <v/>
      </c>
      <c r="Y628" s="6">
        <f>待赋值表!X627</f>
        <v/>
      </c>
      <c r="Z628" s="3">
        <f>IF(M628&gt;=0.01,"B_pre",IF(M628&gt;=0,"C_pre","none"))</f>
        <v/>
      </c>
      <c r="AA628" s="3">
        <f>IF(U628&gt;0.125,"a_pre",IF(U628&gt;=0,"b_pre","none"))</f>
        <v/>
      </c>
      <c r="AB628" s="3">
        <f>AND(Z628="B_pre",AA628="a_pre")</f>
        <v/>
      </c>
      <c r="AC628" s="3">
        <f>AND(Z628="B_pre",AA628="b_pre")</f>
        <v/>
      </c>
      <c r="AD628" s="3">
        <f>AND(Z628="C_pre",AA628="a_pre")</f>
        <v/>
      </c>
      <c r="AE628" s="3">
        <f>AND(Z628="C_pre",AA628="b_pre")</f>
        <v/>
      </c>
      <c r="AF628" s="6">
        <f>待赋值表!C627</f>
        <v/>
      </c>
      <c r="AG628" s="3">
        <f t="array" ref="AG628">IF(AB628=TRUE,"A",IF(AC628=TRUE,"B",IF(AD628=TRUE,"C",IF(AE628=TRUE,"D","其他"))))</f>
        <v/>
      </c>
      <c r="AH628" s="3">
        <f>IF(分析表!$E$12&lt;&gt;"ALL",AND(AF628=分析表!$E$10,AG628=分析表!$E$12),IF(AF628=分析表!$E$10,TRUE(),IF(AF628="ALL",TRUE(),"")))</f>
        <v/>
      </c>
    </row>
    <row r="629">
      <c r="A629" s="3">
        <f>COUNTIF($AH$2:AH629,"TRUE")</f>
        <v/>
      </c>
      <c r="B629" s="3">
        <f>COUNTIF($AG$2:$AG629,#REF!)</f>
        <v/>
      </c>
      <c r="C629" s="56">
        <f>待赋值表!A628</f>
        <v/>
      </c>
      <c r="E629" s="6">
        <f>待赋值表!D628</f>
        <v/>
      </c>
      <c r="F629" s="6">
        <f>待赋值表!E628</f>
        <v/>
      </c>
      <c r="G629" s="6">
        <f>待赋值表!F628</f>
        <v/>
      </c>
      <c r="H629" s="6">
        <f>待赋值表!G628</f>
        <v/>
      </c>
      <c r="I629" s="6">
        <f>待赋值表!H628</f>
        <v/>
      </c>
      <c r="J629" s="6">
        <f>待赋值表!I628</f>
        <v/>
      </c>
      <c r="K629" s="6">
        <f>待赋值表!J628</f>
        <v/>
      </c>
      <c r="L629" s="6">
        <f>待赋值表!K628</f>
        <v/>
      </c>
      <c r="M629" s="6">
        <f>待赋值表!L628</f>
        <v/>
      </c>
      <c r="N629" s="6">
        <f>待赋值表!M628</f>
        <v/>
      </c>
      <c r="O629" s="6">
        <f>待赋值表!N628</f>
        <v/>
      </c>
      <c r="P629" s="6">
        <f>待赋值表!O628</f>
        <v/>
      </c>
      <c r="Q629" s="6">
        <f>IF(待赋值表!P628&lt;&gt;"",待赋值表!P628,0)</f>
        <v/>
      </c>
      <c r="R629" s="6">
        <f>待赋值表!Q628</f>
        <v/>
      </c>
      <c r="S629" s="6">
        <f>待赋值表!R628</f>
        <v/>
      </c>
      <c r="T629" s="6">
        <f>待赋值表!S628</f>
        <v/>
      </c>
      <c r="U629" s="6">
        <f>待赋值表!T628</f>
        <v/>
      </c>
      <c r="V629" s="6">
        <f>待赋值表!U628</f>
        <v/>
      </c>
      <c r="W629" s="6">
        <f>待赋值表!V628</f>
        <v/>
      </c>
      <c r="X629" s="6">
        <f>待赋值表!W628</f>
        <v/>
      </c>
      <c r="Y629" s="6">
        <f>待赋值表!X628</f>
        <v/>
      </c>
      <c r="Z629" s="3">
        <f>IF(M629&gt;=0.01,"B_pre",IF(M629&gt;=0,"C_pre","none"))</f>
        <v/>
      </c>
      <c r="AA629" s="3">
        <f>IF(U629&gt;0.125,"a_pre",IF(U629&gt;=0,"b_pre","none"))</f>
        <v/>
      </c>
      <c r="AB629" s="3">
        <f>AND(Z629="B_pre",AA629="a_pre")</f>
        <v/>
      </c>
      <c r="AC629" s="3">
        <f>AND(Z629="B_pre",AA629="b_pre")</f>
        <v/>
      </c>
      <c r="AD629" s="3">
        <f>AND(Z629="C_pre",AA629="a_pre")</f>
        <v/>
      </c>
      <c r="AE629" s="3">
        <f>AND(Z629="C_pre",AA629="b_pre")</f>
        <v/>
      </c>
      <c r="AF629" s="6">
        <f>待赋值表!C628</f>
        <v/>
      </c>
      <c r="AG629" s="3">
        <f t="array" ref="AG629">IF(AB629=TRUE,"A",IF(AC629=TRUE,"B",IF(AD629=TRUE,"C",IF(AE629=TRUE,"D","其他"))))</f>
        <v/>
      </c>
      <c r="AH629" s="3">
        <f>IF(分析表!$E$12&lt;&gt;"ALL",AND(AF629=分析表!$E$10,AG629=分析表!$E$12),IF(AF629=分析表!$E$10,TRUE(),IF(AF629="ALL",TRUE(),"")))</f>
        <v/>
      </c>
    </row>
    <row r="630">
      <c r="A630" s="3">
        <f>COUNTIF($AH$2:AH630,"TRUE")</f>
        <v/>
      </c>
      <c r="B630" s="3">
        <f>COUNTIF($AG$2:$AG630,#REF!)</f>
        <v/>
      </c>
      <c r="C630" s="56">
        <f>待赋值表!A629</f>
        <v/>
      </c>
      <c r="E630" s="6">
        <f>待赋值表!D629</f>
        <v/>
      </c>
      <c r="F630" s="6">
        <f>待赋值表!E629</f>
        <v/>
      </c>
      <c r="G630" s="6">
        <f>待赋值表!F629</f>
        <v/>
      </c>
      <c r="H630" s="6">
        <f>待赋值表!G629</f>
        <v/>
      </c>
      <c r="I630" s="6">
        <f>待赋值表!H629</f>
        <v/>
      </c>
      <c r="J630" s="6">
        <f>待赋值表!I629</f>
        <v/>
      </c>
      <c r="K630" s="6">
        <f>待赋值表!J629</f>
        <v/>
      </c>
      <c r="L630" s="6">
        <f>待赋值表!K629</f>
        <v/>
      </c>
      <c r="M630" s="6">
        <f>待赋值表!L629</f>
        <v/>
      </c>
      <c r="N630" s="6">
        <f>待赋值表!M629</f>
        <v/>
      </c>
      <c r="O630" s="6">
        <f>待赋值表!N629</f>
        <v/>
      </c>
      <c r="P630" s="6">
        <f>待赋值表!O629</f>
        <v/>
      </c>
      <c r="Q630" s="6">
        <f>IF(待赋值表!P629&lt;&gt;"",待赋值表!P629,0)</f>
        <v/>
      </c>
      <c r="R630" s="6">
        <f>待赋值表!Q629</f>
        <v/>
      </c>
      <c r="S630" s="6">
        <f>待赋值表!R629</f>
        <v/>
      </c>
      <c r="T630" s="6">
        <f>待赋值表!S629</f>
        <v/>
      </c>
      <c r="U630" s="6">
        <f>待赋值表!T629</f>
        <v/>
      </c>
      <c r="V630" s="6">
        <f>待赋值表!U629</f>
        <v/>
      </c>
      <c r="W630" s="6">
        <f>待赋值表!V629</f>
        <v/>
      </c>
      <c r="X630" s="6">
        <f>待赋值表!W629</f>
        <v/>
      </c>
      <c r="Y630" s="6">
        <f>待赋值表!X629</f>
        <v/>
      </c>
      <c r="Z630" s="3">
        <f>IF(M630&gt;=0.01,"B_pre",IF(M630&gt;=0,"C_pre","none"))</f>
        <v/>
      </c>
      <c r="AA630" s="3">
        <f>IF(U630&gt;0.125,"a_pre",IF(U630&gt;=0,"b_pre","none"))</f>
        <v/>
      </c>
      <c r="AB630" s="3">
        <f>AND(Z630="B_pre",AA630="a_pre")</f>
        <v/>
      </c>
      <c r="AC630" s="3">
        <f>AND(Z630="B_pre",AA630="b_pre")</f>
        <v/>
      </c>
      <c r="AD630" s="3">
        <f>AND(Z630="C_pre",AA630="a_pre")</f>
        <v/>
      </c>
      <c r="AE630" s="3">
        <f>AND(Z630="C_pre",AA630="b_pre")</f>
        <v/>
      </c>
      <c r="AF630" s="6">
        <f>待赋值表!C629</f>
        <v/>
      </c>
      <c r="AG630" s="3">
        <f t="array" ref="AG630">IF(AB630=TRUE,"A",IF(AC630=TRUE,"B",IF(AD630=TRUE,"C",IF(AE630=TRUE,"D","其他"))))</f>
        <v/>
      </c>
      <c r="AH630" s="3">
        <f>IF(分析表!$E$12&lt;&gt;"ALL",AND(AF630=分析表!$E$10,AG630=分析表!$E$12),IF(AF630=分析表!$E$10,TRUE(),IF(AF630="ALL",TRUE(),"")))</f>
        <v/>
      </c>
    </row>
    <row r="631">
      <c r="A631" s="3">
        <f>COUNTIF($AH$2:AH631,"TRUE")</f>
        <v/>
      </c>
      <c r="B631" s="3">
        <f>COUNTIF($AG$2:$AG631,#REF!)</f>
        <v/>
      </c>
      <c r="C631" s="56">
        <f>待赋值表!A630</f>
        <v/>
      </c>
      <c r="E631" s="6">
        <f>待赋值表!D630</f>
        <v/>
      </c>
      <c r="F631" s="6">
        <f>待赋值表!E630</f>
        <v/>
      </c>
      <c r="G631" s="6">
        <f>待赋值表!F630</f>
        <v/>
      </c>
      <c r="H631" s="6">
        <f>待赋值表!G630</f>
        <v/>
      </c>
      <c r="I631" s="6">
        <f>待赋值表!H630</f>
        <v/>
      </c>
      <c r="J631" s="6">
        <f>待赋值表!I630</f>
        <v/>
      </c>
      <c r="K631" s="6">
        <f>待赋值表!J630</f>
        <v/>
      </c>
      <c r="L631" s="6">
        <f>待赋值表!K630</f>
        <v/>
      </c>
      <c r="M631" s="6">
        <f>待赋值表!L630</f>
        <v/>
      </c>
      <c r="N631" s="6">
        <f>待赋值表!M630</f>
        <v/>
      </c>
      <c r="O631" s="6">
        <f>待赋值表!N630</f>
        <v/>
      </c>
      <c r="P631" s="6">
        <f>待赋值表!O630</f>
        <v/>
      </c>
      <c r="Q631" s="6">
        <f>IF(待赋值表!P630&lt;&gt;"",待赋值表!P630,0)</f>
        <v/>
      </c>
      <c r="R631" s="6">
        <f>待赋值表!Q630</f>
        <v/>
      </c>
      <c r="S631" s="6">
        <f>待赋值表!R630</f>
        <v/>
      </c>
      <c r="T631" s="6">
        <f>待赋值表!S630</f>
        <v/>
      </c>
      <c r="U631" s="6">
        <f>待赋值表!T630</f>
        <v/>
      </c>
      <c r="V631" s="6">
        <f>待赋值表!U630</f>
        <v/>
      </c>
      <c r="W631" s="6">
        <f>待赋值表!V630</f>
        <v/>
      </c>
      <c r="X631" s="6">
        <f>待赋值表!W630</f>
        <v/>
      </c>
      <c r="Y631" s="6">
        <f>待赋值表!X630</f>
        <v/>
      </c>
      <c r="Z631" s="3">
        <f>IF(M631&gt;=0.01,"B_pre",IF(M631&gt;=0,"C_pre","none"))</f>
        <v/>
      </c>
      <c r="AA631" s="3">
        <f>IF(U631&gt;0.125,"a_pre",IF(U631&gt;=0,"b_pre","none"))</f>
        <v/>
      </c>
      <c r="AB631" s="3">
        <f>AND(Z631="B_pre",AA631="a_pre")</f>
        <v/>
      </c>
      <c r="AC631" s="3">
        <f>AND(Z631="B_pre",AA631="b_pre")</f>
        <v/>
      </c>
      <c r="AD631" s="3">
        <f>AND(Z631="C_pre",AA631="a_pre")</f>
        <v/>
      </c>
      <c r="AE631" s="3">
        <f>AND(Z631="C_pre",AA631="b_pre")</f>
        <v/>
      </c>
      <c r="AF631" s="6">
        <f>待赋值表!C630</f>
        <v/>
      </c>
      <c r="AG631" s="3">
        <f t="array" ref="AG631">IF(AB631=TRUE,"A",IF(AC631=TRUE,"B",IF(AD631=TRUE,"C",IF(AE631=TRUE,"D","其他"))))</f>
        <v/>
      </c>
      <c r="AH631" s="3">
        <f>IF(分析表!$E$12&lt;&gt;"ALL",AND(AF631=分析表!$E$10,AG631=分析表!$E$12),IF(AF631=分析表!$E$10,TRUE(),IF(AF631="ALL",TRUE(),"")))</f>
        <v/>
      </c>
    </row>
    <row r="632">
      <c r="A632" s="3">
        <f>COUNTIF($AH$2:AH632,"TRUE")</f>
        <v/>
      </c>
      <c r="B632" s="3">
        <f>COUNTIF($AG$2:$AG632,#REF!)</f>
        <v/>
      </c>
      <c r="C632" s="56">
        <f>待赋值表!A631</f>
        <v/>
      </c>
      <c r="E632" s="6">
        <f>待赋值表!D631</f>
        <v/>
      </c>
      <c r="F632" s="6">
        <f>待赋值表!E631</f>
        <v/>
      </c>
      <c r="G632" s="6">
        <f>待赋值表!F631</f>
        <v/>
      </c>
      <c r="H632" s="6">
        <f>待赋值表!G631</f>
        <v/>
      </c>
      <c r="I632" s="6">
        <f>待赋值表!H631</f>
        <v/>
      </c>
      <c r="J632" s="6">
        <f>待赋值表!I631</f>
        <v/>
      </c>
      <c r="K632" s="6">
        <f>待赋值表!J631</f>
        <v/>
      </c>
      <c r="L632" s="6">
        <f>待赋值表!K631</f>
        <v/>
      </c>
      <c r="M632" s="6">
        <f>待赋值表!L631</f>
        <v/>
      </c>
      <c r="N632" s="6">
        <f>待赋值表!M631</f>
        <v/>
      </c>
      <c r="O632" s="6">
        <f>待赋值表!N631</f>
        <v/>
      </c>
      <c r="P632" s="6">
        <f>待赋值表!O631</f>
        <v/>
      </c>
      <c r="Q632" s="6">
        <f>IF(待赋值表!P631&lt;&gt;"",待赋值表!P631,0)</f>
        <v/>
      </c>
      <c r="R632" s="6">
        <f>待赋值表!Q631</f>
        <v/>
      </c>
      <c r="S632" s="6">
        <f>待赋值表!R631</f>
        <v/>
      </c>
      <c r="T632" s="6">
        <f>待赋值表!S631</f>
        <v/>
      </c>
      <c r="U632" s="6">
        <f>待赋值表!T631</f>
        <v/>
      </c>
      <c r="V632" s="6">
        <f>待赋值表!U631</f>
        <v/>
      </c>
      <c r="W632" s="6">
        <f>待赋值表!V631</f>
        <v/>
      </c>
      <c r="X632" s="6">
        <f>待赋值表!W631</f>
        <v/>
      </c>
      <c r="Y632" s="6">
        <f>待赋值表!X631</f>
        <v/>
      </c>
      <c r="Z632" s="3">
        <f>IF(M632&gt;=0.01,"B_pre",IF(M632&gt;=0,"C_pre","none"))</f>
        <v/>
      </c>
      <c r="AA632" s="3">
        <f>IF(U632&gt;0.125,"a_pre",IF(U632&gt;=0,"b_pre","none"))</f>
        <v/>
      </c>
      <c r="AB632" s="3">
        <f>AND(Z632="B_pre",AA632="a_pre")</f>
        <v/>
      </c>
      <c r="AC632" s="3">
        <f>AND(Z632="B_pre",AA632="b_pre")</f>
        <v/>
      </c>
      <c r="AD632" s="3">
        <f>AND(Z632="C_pre",AA632="a_pre")</f>
        <v/>
      </c>
      <c r="AE632" s="3">
        <f>AND(Z632="C_pre",AA632="b_pre")</f>
        <v/>
      </c>
      <c r="AF632" s="6">
        <f>待赋值表!C631</f>
        <v/>
      </c>
      <c r="AG632" s="3">
        <f t="array" ref="AG632">IF(AB632=TRUE,"A",IF(AC632=TRUE,"B",IF(AD632=TRUE,"C",IF(AE632=TRUE,"D","其他"))))</f>
        <v/>
      </c>
      <c r="AH632" s="3">
        <f>IF(分析表!$E$12&lt;&gt;"ALL",AND(AF632=分析表!$E$10,AG632=分析表!$E$12),IF(AF632=分析表!$E$10,TRUE(),IF(AF632="ALL",TRUE(),"")))</f>
        <v/>
      </c>
    </row>
    <row r="633">
      <c r="A633" s="3">
        <f>COUNTIF($AH$2:AH633,"TRUE")</f>
        <v/>
      </c>
      <c r="B633" s="3">
        <f>COUNTIF($AG$2:$AG633,#REF!)</f>
        <v/>
      </c>
      <c r="C633" s="56">
        <f>待赋值表!A632</f>
        <v/>
      </c>
      <c r="E633" s="6">
        <f>待赋值表!D632</f>
        <v/>
      </c>
      <c r="F633" s="6">
        <f>待赋值表!E632</f>
        <v/>
      </c>
      <c r="G633" s="6">
        <f>待赋值表!F632</f>
        <v/>
      </c>
      <c r="H633" s="6">
        <f>待赋值表!G632</f>
        <v/>
      </c>
      <c r="I633" s="6">
        <f>待赋值表!H632</f>
        <v/>
      </c>
      <c r="J633" s="6">
        <f>待赋值表!I632</f>
        <v/>
      </c>
      <c r="K633" s="6">
        <f>待赋值表!J632</f>
        <v/>
      </c>
      <c r="L633" s="6">
        <f>待赋值表!K632</f>
        <v/>
      </c>
      <c r="M633" s="6">
        <f>待赋值表!L632</f>
        <v/>
      </c>
      <c r="N633" s="6">
        <f>待赋值表!M632</f>
        <v/>
      </c>
      <c r="O633" s="6">
        <f>待赋值表!N632</f>
        <v/>
      </c>
      <c r="P633" s="6">
        <f>待赋值表!O632</f>
        <v/>
      </c>
      <c r="Q633" s="6">
        <f>IF(待赋值表!P632&lt;&gt;"",待赋值表!P632,0)</f>
        <v/>
      </c>
      <c r="R633" s="6">
        <f>待赋值表!Q632</f>
        <v/>
      </c>
      <c r="S633" s="6">
        <f>待赋值表!R632</f>
        <v/>
      </c>
      <c r="T633" s="6">
        <f>待赋值表!S632</f>
        <v/>
      </c>
      <c r="U633" s="6">
        <f>待赋值表!T632</f>
        <v/>
      </c>
      <c r="V633" s="6">
        <f>待赋值表!U632</f>
        <v/>
      </c>
      <c r="W633" s="6">
        <f>待赋值表!V632</f>
        <v/>
      </c>
      <c r="X633" s="6">
        <f>待赋值表!W632</f>
        <v/>
      </c>
      <c r="Y633" s="6">
        <f>待赋值表!X632</f>
        <v/>
      </c>
      <c r="Z633" s="3">
        <f>IF(M633&gt;=0.01,"B_pre",IF(M633&gt;=0,"C_pre","none"))</f>
        <v/>
      </c>
      <c r="AA633" s="3">
        <f>IF(U633&gt;0.125,"a_pre",IF(U633&gt;=0,"b_pre","none"))</f>
        <v/>
      </c>
      <c r="AB633" s="3">
        <f>AND(Z633="B_pre",AA633="a_pre")</f>
        <v/>
      </c>
      <c r="AC633" s="3">
        <f>AND(Z633="B_pre",AA633="b_pre")</f>
        <v/>
      </c>
      <c r="AD633" s="3">
        <f>AND(Z633="C_pre",AA633="a_pre")</f>
        <v/>
      </c>
      <c r="AE633" s="3">
        <f>AND(Z633="C_pre",AA633="b_pre")</f>
        <v/>
      </c>
      <c r="AF633" s="6">
        <f>待赋值表!C632</f>
        <v/>
      </c>
      <c r="AG633" s="3">
        <f t="array" ref="AG633">IF(AB633=TRUE,"A",IF(AC633=TRUE,"B",IF(AD633=TRUE,"C",IF(AE633=TRUE,"D","其他"))))</f>
        <v/>
      </c>
      <c r="AH633" s="3">
        <f>IF(分析表!$E$12&lt;&gt;"ALL",AND(AF633=分析表!$E$10,AG633=分析表!$E$12),IF(AF633=分析表!$E$10,TRUE(),IF(AF633="ALL",TRUE(),"")))</f>
        <v/>
      </c>
    </row>
    <row r="634">
      <c r="A634" s="3">
        <f>COUNTIF($AH$2:AH634,"TRUE")</f>
        <v/>
      </c>
      <c r="B634" s="3">
        <f>COUNTIF($AG$2:$AG634,#REF!)</f>
        <v/>
      </c>
      <c r="C634" s="56">
        <f>待赋值表!A633</f>
        <v/>
      </c>
      <c r="E634" s="6">
        <f>待赋值表!D633</f>
        <v/>
      </c>
      <c r="F634" s="6">
        <f>待赋值表!E633</f>
        <v/>
      </c>
      <c r="G634" s="6">
        <f>待赋值表!F633</f>
        <v/>
      </c>
      <c r="H634" s="6">
        <f>待赋值表!G633</f>
        <v/>
      </c>
      <c r="I634" s="6">
        <f>待赋值表!H633</f>
        <v/>
      </c>
      <c r="J634" s="6">
        <f>待赋值表!I633</f>
        <v/>
      </c>
      <c r="K634" s="6">
        <f>待赋值表!J633</f>
        <v/>
      </c>
      <c r="L634" s="6">
        <f>待赋值表!K633</f>
        <v/>
      </c>
      <c r="M634" s="6">
        <f>待赋值表!L633</f>
        <v/>
      </c>
      <c r="N634" s="6">
        <f>待赋值表!M633</f>
        <v/>
      </c>
      <c r="O634" s="6">
        <f>待赋值表!N633</f>
        <v/>
      </c>
      <c r="P634" s="6">
        <f>待赋值表!O633</f>
        <v/>
      </c>
      <c r="Q634" s="6">
        <f>IF(待赋值表!P633&lt;&gt;"",待赋值表!P633,0)</f>
        <v/>
      </c>
      <c r="R634" s="6">
        <f>待赋值表!Q633</f>
        <v/>
      </c>
      <c r="S634" s="6">
        <f>待赋值表!R633</f>
        <v/>
      </c>
      <c r="T634" s="6">
        <f>待赋值表!S633</f>
        <v/>
      </c>
      <c r="U634" s="6">
        <f>待赋值表!T633</f>
        <v/>
      </c>
      <c r="V634" s="6">
        <f>待赋值表!U633</f>
        <v/>
      </c>
      <c r="W634" s="6">
        <f>待赋值表!V633</f>
        <v/>
      </c>
      <c r="X634" s="6">
        <f>待赋值表!W633</f>
        <v/>
      </c>
      <c r="Y634" s="6">
        <f>待赋值表!X633</f>
        <v/>
      </c>
      <c r="Z634" s="3">
        <f>IF(M634&gt;=0.01,"B_pre",IF(M634&gt;=0,"C_pre","none"))</f>
        <v/>
      </c>
      <c r="AA634" s="3">
        <f>IF(U634&gt;0.125,"a_pre",IF(U634&gt;=0,"b_pre","none"))</f>
        <v/>
      </c>
      <c r="AB634" s="3">
        <f>AND(Z634="B_pre",AA634="a_pre")</f>
        <v/>
      </c>
      <c r="AC634" s="3">
        <f>AND(Z634="B_pre",AA634="b_pre")</f>
        <v/>
      </c>
      <c r="AD634" s="3">
        <f>AND(Z634="C_pre",AA634="a_pre")</f>
        <v/>
      </c>
      <c r="AE634" s="3">
        <f>AND(Z634="C_pre",AA634="b_pre")</f>
        <v/>
      </c>
      <c r="AF634" s="6">
        <f>待赋值表!C633</f>
        <v/>
      </c>
      <c r="AG634" s="3">
        <f t="array" ref="AG634">IF(AB634=TRUE,"A",IF(AC634=TRUE,"B",IF(AD634=TRUE,"C",IF(AE634=TRUE,"D","其他"))))</f>
        <v/>
      </c>
      <c r="AH634" s="3">
        <f>IF(分析表!$E$12&lt;&gt;"ALL",AND(AF634=分析表!$E$10,AG634=分析表!$E$12),IF(AF634=分析表!$E$10,TRUE(),IF(AF634="ALL",TRUE(),"")))</f>
        <v/>
      </c>
    </row>
    <row r="635">
      <c r="A635" s="3">
        <f>COUNTIF($AH$2:AH635,"TRUE")</f>
        <v/>
      </c>
      <c r="B635" s="3">
        <f>COUNTIF($AG$2:$AG635,#REF!)</f>
        <v/>
      </c>
      <c r="C635" s="56">
        <f>待赋值表!A634</f>
        <v/>
      </c>
      <c r="E635" s="6">
        <f>待赋值表!D634</f>
        <v/>
      </c>
      <c r="F635" s="6">
        <f>待赋值表!E634</f>
        <v/>
      </c>
      <c r="G635" s="6">
        <f>待赋值表!F634</f>
        <v/>
      </c>
      <c r="H635" s="6">
        <f>待赋值表!G634</f>
        <v/>
      </c>
      <c r="I635" s="6">
        <f>待赋值表!H634</f>
        <v/>
      </c>
      <c r="J635" s="6">
        <f>待赋值表!I634</f>
        <v/>
      </c>
      <c r="K635" s="6">
        <f>待赋值表!J634</f>
        <v/>
      </c>
      <c r="L635" s="6">
        <f>待赋值表!K634</f>
        <v/>
      </c>
      <c r="M635" s="6">
        <f>待赋值表!L634</f>
        <v/>
      </c>
      <c r="N635" s="6">
        <f>待赋值表!M634</f>
        <v/>
      </c>
      <c r="O635" s="6">
        <f>待赋值表!N634</f>
        <v/>
      </c>
      <c r="P635" s="6">
        <f>待赋值表!O634</f>
        <v/>
      </c>
      <c r="Q635" s="6">
        <f>IF(待赋值表!P634&lt;&gt;"",待赋值表!P634,0)</f>
        <v/>
      </c>
      <c r="R635" s="6">
        <f>待赋值表!Q634</f>
        <v/>
      </c>
      <c r="S635" s="6">
        <f>待赋值表!R634</f>
        <v/>
      </c>
      <c r="T635" s="6">
        <f>待赋值表!S634</f>
        <v/>
      </c>
      <c r="U635" s="6">
        <f>待赋值表!T634</f>
        <v/>
      </c>
      <c r="V635" s="6">
        <f>待赋值表!U634</f>
        <v/>
      </c>
      <c r="W635" s="6">
        <f>待赋值表!V634</f>
        <v/>
      </c>
      <c r="X635" s="6">
        <f>待赋值表!W634</f>
        <v/>
      </c>
      <c r="Y635" s="6">
        <f>待赋值表!X634</f>
        <v/>
      </c>
      <c r="Z635" s="3">
        <f>IF(M635&gt;=0.01,"B_pre",IF(M635&gt;=0,"C_pre","none"))</f>
        <v/>
      </c>
      <c r="AA635" s="3">
        <f>IF(U635&gt;0.125,"a_pre",IF(U635&gt;=0,"b_pre","none"))</f>
        <v/>
      </c>
      <c r="AB635" s="3">
        <f>AND(Z635="B_pre",AA635="a_pre")</f>
        <v/>
      </c>
      <c r="AC635" s="3">
        <f>AND(Z635="B_pre",AA635="b_pre")</f>
        <v/>
      </c>
      <c r="AD635" s="3">
        <f>AND(Z635="C_pre",AA635="a_pre")</f>
        <v/>
      </c>
      <c r="AE635" s="3">
        <f>AND(Z635="C_pre",AA635="b_pre")</f>
        <v/>
      </c>
      <c r="AF635" s="6">
        <f>待赋值表!C634</f>
        <v/>
      </c>
      <c r="AG635" s="3">
        <f t="array" ref="AG635">IF(AB635=TRUE,"A",IF(AC635=TRUE,"B",IF(AD635=TRUE,"C",IF(AE635=TRUE,"D","其他"))))</f>
        <v/>
      </c>
      <c r="AH635" s="3">
        <f>IF(分析表!$E$12&lt;&gt;"ALL",AND(AF635=分析表!$E$10,AG635=分析表!$E$12),IF(AF635=分析表!$E$10,TRUE(),IF(AF635="ALL",TRUE(),"")))</f>
        <v/>
      </c>
    </row>
    <row r="636">
      <c r="A636" s="3">
        <f>COUNTIF($AH$2:AH636,"TRUE")</f>
        <v/>
      </c>
      <c r="B636" s="3">
        <f>COUNTIF($AG$2:$AG636,#REF!)</f>
        <v/>
      </c>
      <c r="C636" s="56">
        <f>待赋值表!A635</f>
        <v/>
      </c>
      <c r="E636" s="6">
        <f>待赋值表!D635</f>
        <v/>
      </c>
      <c r="F636" s="6">
        <f>待赋值表!E635</f>
        <v/>
      </c>
      <c r="G636" s="6">
        <f>待赋值表!F635</f>
        <v/>
      </c>
      <c r="H636" s="6">
        <f>待赋值表!G635</f>
        <v/>
      </c>
      <c r="I636" s="6">
        <f>待赋值表!H635</f>
        <v/>
      </c>
      <c r="J636" s="6">
        <f>待赋值表!I635</f>
        <v/>
      </c>
      <c r="K636" s="6">
        <f>待赋值表!J635</f>
        <v/>
      </c>
      <c r="L636" s="6">
        <f>待赋值表!K635</f>
        <v/>
      </c>
      <c r="M636" s="6">
        <f>待赋值表!L635</f>
        <v/>
      </c>
      <c r="N636" s="6">
        <f>待赋值表!M635</f>
        <v/>
      </c>
      <c r="O636" s="6">
        <f>待赋值表!N635</f>
        <v/>
      </c>
      <c r="P636" s="6">
        <f>待赋值表!O635</f>
        <v/>
      </c>
      <c r="Q636" s="6">
        <f>IF(待赋值表!P635&lt;&gt;"",待赋值表!P635,0)</f>
        <v/>
      </c>
      <c r="R636" s="6">
        <f>待赋值表!Q635</f>
        <v/>
      </c>
      <c r="S636" s="6">
        <f>待赋值表!R635</f>
        <v/>
      </c>
      <c r="T636" s="6">
        <f>待赋值表!S635</f>
        <v/>
      </c>
      <c r="U636" s="6">
        <f>待赋值表!T635</f>
        <v/>
      </c>
      <c r="V636" s="6">
        <f>待赋值表!U635</f>
        <v/>
      </c>
      <c r="W636" s="6">
        <f>待赋值表!V635</f>
        <v/>
      </c>
      <c r="X636" s="6">
        <f>待赋值表!W635</f>
        <v/>
      </c>
      <c r="Y636" s="6">
        <f>待赋值表!X635</f>
        <v/>
      </c>
      <c r="Z636" s="3">
        <f>IF(M636&gt;=0.01,"B_pre",IF(M636&gt;=0,"C_pre","none"))</f>
        <v/>
      </c>
      <c r="AA636" s="3">
        <f>IF(U636&gt;0.125,"a_pre",IF(U636&gt;=0,"b_pre","none"))</f>
        <v/>
      </c>
      <c r="AB636" s="3">
        <f>AND(Z636="B_pre",AA636="a_pre")</f>
        <v/>
      </c>
      <c r="AC636" s="3">
        <f>AND(Z636="B_pre",AA636="b_pre")</f>
        <v/>
      </c>
      <c r="AD636" s="3">
        <f>AND(Z636="C_pre",AA636="a_pre")</f>
        <v/>
      </c>
      <c r="AE636" s="3">
        <f>AND(Z636="C_pre",AA636="b_pre")</f>
        <v/>
      </c>
      <c r="AF636" s="6">
        <f>待赋值表!C635</f>
        <v/>
      </c>
      <c r="AG636" s="3">
        <f t="array" ref="AG636">IF(AB636=TRUE,"A",IF(AC636=TRUE,"B",IF(AD636=TRUE,"C",IF(AE636=TRUE,"D","其他"))))</f>
        <v/>
      </c>
      <c r="AH636" s="3">
        <f>IF(分析表!$E$12&lt;&gt;"ALL",AND(AF636=分析表!$E$10,AG636=分析表!$E$12),IF(AF636=分析表!$E$10,TRUE(),IF(AF636="ALL",TRUE(),"")))</f>
        <v/>
      </c>
    </row>
    <row r="637">
      <c r="A637" s="3">
        <f>COUNTIF($AH$2:AH637,"TRUE")</f>
        <v/>
      </c>
      <c r="B637" s="3">
        <f>COUNTIF($AG$2:$AG637,#REF!)</f>
        <v/>
      </c>
      <c r="C637" s="56">
        <f>待赋值表!A636</f>
        <v/>
      </c>
      <c r="E637" s="6">
        <f>待赋值表!D636</f>
        <v/>
      </c>
      <c r="F637" s="6">
        <f>待赋值表!E636</f>
        <v/>
      </c>
      <c r="G637" s="6">
        <f>待赋值表!F636</f>
        <v/>
      </c>
      <c r="H637" s="6">
        <f>待赋值表!G636</f>
        <v/>
      </c>
      <c r="I637" s="6">
        <f>待赋值表!H636</f>
        <v/>
      </c>
      <c r="J637" s="6">
        <f>待赋值表!I636</f>
        <v/>
      </c>
      <c r="K637" s="6">
        <f>待赋值表!J636</f>
        <v/>
      </c>
      <c r="L637" s="6">
        <f>待赋值表!K636</f>
        <v/>
      </c>
      <c r="M637" s="6">
        <f>待赋值表!L636</f>
        <v/>
      </c>
      <c r="N637" s="6">
        <f>待赋值表!M636</f>
        <v/>
      </c>
      <c r="O637" s="6">
        <f>待赋值表!N636</f>
        <v/>
      </c>
      <c r="P637" s="6">
        <f>待赋值表!O636</f>
        <v/>
      </c>
      <c r="Q637" s="6">
        <f>IF(待赋值表!P636&lt;&gt;"",待赋值表!P636,0)</f>
        <v/>
      </c>
      <c r="R637" s="6">
        <f>待赋值表!Q636</f>
        <v/>
      </c>
      <c r="S637" s="6">
        <f>待赋值表!R636</f>
        <v/>
      </c>
      <c r="T637" s="6">
        <f>待赋值表!S636</f>
        <v/>
      </c>
      <c r="U637" s="6">
        <f>待赋值表!T636</f>
        <v/>
      </c>
      <c r="V637" s="6">
        <f>待赋值表!U636</f>
        <v/>
      </c>
      <c r="W637" s="6">
        <f>待赋值表!V636</f>
        <v/>
      </c>
      <c r="X637" s="6">
        <f>待赋值表!W636</f>
        <v/>
      </c>
      <c r="Y637" s="6">
        <f>待赋值表!X636</f>
        <v/>
      </c>
      <c r="Z637" s="3">
        <f>IF(M637&gt;=0.01,"B_pre",IF(M637&gt;=0,"C_pre","none"))</f>
        <v/>
      </c>
      <c r="AA637" s="3">
        <f>IF(U637&gt;0.125,"a_pre",IF(U637&gt;=0,"b_pre","none"))</f>
        <v/>
      </c>
      <c r="AB637" s="3">
        <f>AND(Z637="B_pre",AA637="a_pre")</f>
        <v/>
      </c>
      <c r="AC637" s="3">
        <f>AND(Z637="B_pre",AA637="b_pre")</f>
        <v/>
      </c>
      <c r="AD637" s="3">
        <f>AND(Z637="C_pre",AA637="a_pre")</f>
        <v/>
      </c>
      <c r="AE637" s="3">
        <f>AND(Z637="C_pre",AA637="b_pre")</f>
        <v/>
      </c>
      <c r="AF637" s="6">
        <f>待赋值表!C636</f>
        <v/>
      </c>
      <c r="AG637" s="3">
        <f t="array" ref="AG637">IF(AB637=TRUE,"A",IF(AC637=TRUE,"B",IF(AD637=TRUE,"C",IF(AE637=TRUE,"D","其他"))))</f>
        <v/>
      </c>
      <c r="AH637" s="3">
        <f>IF(分析表!$E$12&lt;&gt;"ALL",AND(AF637=分析表!$E$10,AG637=分析表!$E$12),IF(AF637=分析表!$E$10,TRUE(),IF(AF637="ALL",TRUE(),"")))</f>
        <v/>
      </c>
    </row>
    <row r="638">
      <c r="A638" s="3">
        <f>COUNTIF($AH$2:AH638,"TRUE")</f>
        <v/>
      </c>
      <c r="B638" s="3">
        <f>COUNTIF($AG$2:$AG638,#REF!)</f>
        <v/>
      </c>
      <c r="C638" s="56">
        <f>待赋值表!A637</f>
        <v/>
      </c>
      <c r="E638" s="6">
        <f>待赋值表!D637</f>
        <v/>
      </c>
      <c r="F638" s="6">
        <f>待赋值表!E637</f>
        <v/>
      </c>
      <c r="G638" s="6">
        <f>待赋值表!F637</f>
        <v/>
      </c>
      <c r="H638" s="6">
        <f>待赋值表!G637</f>
        <v/>
      </c>
      <c r="I638" s="6">
        <f>待赋值表!H637</f>
        <v/>
      </c>
      <c r="J638" s="6">
        <f>待赋值表!I637</f>
        <v/>
      </c>
      <c r="K638" s="6">
        <f>待赋值表!J637</f>
        <v/>
      </c>
      <c r="L638" s="6">
        <f>待赋值表!K637</f>
        <v/>
      </c>
      <c r="M638" s="6">
        <f>待赋值表!L637</f>
        <v/>
      </c>
      <c r="N638" s="6">
        <f>待赋值表!M637</f>
        <v/>
      </c>
      <c r="O638" s="6">
        <f>待赋值表!N637</f>
        <v/>
      </c>
      <c r="P638" s="6">
        <f>待赋值表!O637</f>
        <v/>
      </c>
      <c r="Q638" s="6">
        <f>IF(待赋值表!P637&lt;&gt;"",待赋值表!P637,0)</f>
        <v/>
      </c>
      <c r="R638" s="6">
        <f>待赋值表!Q637</f>
        <v/>
      </c>
      <c r="S638" s="6">
        <f>待赋值表!R637</f>
        <v/>
      </c>
      <c r="T638" s="6">
        <f>待赋值表!S637</f>
        <v/>
      </c>
      <c r="U638" s="6">
        <f>待赋值表!T637</f>
        <v/>
      </c>
      <c r="V638" s="6">
        <f>待赋值表!U637</f>
        <v/>
      </c>
      <c r="W638" s="6">
        <f>待赋值表!V637</f>
        <v/>
      </c>
      <c r="X638" s="6">
        <f>待赋值表!W637</f>
        <v/>
      </c>
      <c r="Y638" s="6">
        <f>待赋值表!X637</f>
        <v/>
      </c>
      <c r="Z638" s="3">
        <f>IF(M638&gt;=0.01,"B_pre",IF(M638&gt;=0,"C_pre","none"))</f>
        <v/>
      </c>
      <c r="AA638" s="3">
        <f>IF(U638&gt;0.125,"a_pre",IF(U638&gt;=0,"b_pre","none"))</f>
        <v/>
      </c>
      <c r="AB638" s="3">
        <f>AND(Z638="B_pre",AA638="a_pre")</f>
        <v/>
      </c>
      <c r="AC638" s="3">
        <f>AND(Z638="B_pre",AA638="b_pre")</f>
        <v/>
      </c>
      <c r="AD638" s="3">
        <f>AND(Z638="C_pre",AA638="a_pre")</f>
        <v/>
      </c>
      <c r="AE638" s="3">
        <f>AND(Z638="C_pre",AA638="b_pre")</f>
        <v/>
      </c>
      <c r="AF638" s="6">
        <f>待赋值表!C637</f>
        <v/>
      </c>
      <c r="AG638" s="3">
        <f t="array" ref="AG638">IF(AB638=TRUE,"A",IF(AC638=TRUE,"B",IF(AD638=TRUE,"C",IF(AE638=TRUE,"D","其他"))))</f>
        <v/>
      </c>
      <c r="AH638" s="3">
        <f>IF(分析表!$E$12&lt;&gt;"ALL",AND(AF638=分析表!$E$10,AG638=分析表!$E$12),IF(AF638=分析表!$E$10,TRUE(),IF(AF638="ALL",TRUE(),"")))</f>
        <v/>
      </c>
    </row>
    <row r="639">
      <c r="A639" s="3">
        <f>COUNTIF($AH$2:AH639,"TRUE")</f>
        <v/>
      </c>
      <c r="B639" s="3">
        <f>COUNTIF($AG$2:$AG639,#REF!)</f>
        <v/>
      </c>
      <c r="C639" s="56">
        <f>待赋值表!A638</f>
        <v/>
      </c>
      <c r="E639" s="6">
        <f>待赋值表!D638</f>
        <v/>
      </c>
      <c r="F639" s="6">
        <f>待赋值表!E638</f>
        <v/>
      </c>
      <c r="G639" s="6">
        <f>待赋值表!F638</f>
        <v/>
      </c>
      <c r="H639" s="6">
        <f>待赋值表!G638</f>
        <v/>
      </c>
      <c r="I639" s="6">
        <f>待赋值表!H638</f>
        <v/>
      </c>
      <c r="J639" s="6">
        <f>待赋值表!I638</f>
        <v/>
      </c>
      <c r="K639" s="6">
        <f>待赋值表!J638</f>
        <v/>
      </c>
      <c r="L639" s="6">
        <f>待赋值表!K638</f>
        <v/>
      </c>
      <c r="M639" s="6">
        <f>待赋值表!L638</f>
        <v/>
      </c>
      <c r="N639" s="6">
        <f>待赋值表!M638</f>
        <v/>
      </c>
      <c r="O639" s="6">
        <f>待赋值表!N638</f>
        <v/>
      </c>
      <c r="P639" s="6">
        <f>待赋值表!O638</f>
        <v/>
      </c>
      <c r="Q639" s="6">
        <f>IF(待赋值表!P638&lt;&gt;"",待赋值表!P638,0)</f>
        <v/>
      </c>
      <c r="R639" s="6">
        <f>待赋值表!Q638</f>
        <v/>
      </c>
      <c r="S639" s="6">
        <f>待赋值表!R638</f>
        <v/>
      </c>
      <c r="T639" s="6">
        <f>待赋值表!S638</f>
        <v/>
      </c>
      <c r="U639" s="6">
        <f>待赋值表!T638</f>
        <v/>
      </c>
      <c r="V639" s="6">
        <f>待赋值表!U638</f>
        <v/>
      </c>
      <c r="W639" s="6">
        <f>待赋值表!V638</f>
        <v/>
      </c>
      <c r="X639" s="6">
        <f>待赋值表!W638</f>
        <v/>
      </c>
      <c r="Y639" s="6">
        <f>待赋值表!X638</f>
        <v/>
      </c>
      <c r="Z639" s="3">
        <f>IF(M639&gt;=0.01,"B_pre",IF(M639&gt;=0,"C_pre","none"))</f>
        <v/>
      </c>
      <c r="AA639" s="3">
        <f>IF(U639&gt;0.125,"a_pre",IF(U639&gt;=0,"b_pre","none"))</f>
        <v/>
      </c>
      <c r="AB639" s="3">
        <f>AND(Z639="B_pre",AA639="a_pre")</f>
        <v/>
      </c>
      <c r="AC639" s="3">
        <f>AND(Z639="B_pre",AA639="b_pre")</f>
        <v/>
      </c>
      <c r="AD639" s="3">
        <f>AND(Z639="C_pre",AA639="a_pre")</f>
        <v/>
      </c>
      <c r="AE639" s="3">
        <f>AND(Z639="C_pre",AA639="b_pre")</f>
        <v/>
      </c>
      <c r="AF639" s="6">
        <f>待赋值表!C638</f>
        <v/>
      </c>
      <c r="AG639" s="3">
        <f t="array" ref="AG639">IF(AB639=TRUE,"A",IF(AC639=TRUE,"B",IF(AD639=TRUE,"C",IF(AE639=TRUE,"D","其他"))))</f>
        <v/>
      </c>
      <c r="AH639" s="3">
        <f>IF(分析表!$E$12&lt;&gt;"ALL",AND(AF639=分析表!$E$10,AG639=分析表!$E$12),IF(AF639=分析表!$E$10,TRUE(),IF(AF639="ALL",TRUE(),"")))</f>
        <v/>
      </c>
    </row>
    <row r="640">
      <c r="A640" s="3">
        <f>COUNTIF($AH$2:AH640,"TRUE")</f>
        <v/>
      </c>
      <c r="B640" s="3">
        <f>COUNTIF($AG$2:$AG640,#REF!)</f>
        <v/>
      </c>
      <c r="C640" s="56">
        <f>待赋值表!A639</f>
        <v/>
      </c>
      <c r="E640" s="6">
        <f>待赋值表!D639</f>
        <v/>
      </c>
      <c r="F640" s="6">
        <f>待赋值表!E639</f>
        <v/>
      </c>
      <c r="G640" s="6">
        <f>待赋值表!F639</f>
        <v/>
      </c>
      <c r="H640" s="6">
        <f>待赋值表!G639</f>
        <v/>
      </c>
      <c r="I640" s="6">
        <f>待赋值表!H639</f>
        <v/>
      </c>
      <c r="J640" s="6">
        <f>待赋值表!I639</f>
        <v/>
      </c>
      <c r="K640" s="6">
        <f>待赋值表!J639</f>
        <v/>
      </c>
      <c r="L640" s="6">
        <f>待赋值表!K639</f>
        <v/>
      </c>
      <c r="M640" s="6">
        <f>待赋值表!L639</f>
        <v/>
      </c>
      <c r="N640" s="6">
        <f>待赋值表!M639</f>
        <v/>
      </c>
      <c r="O640" s="6">
        <f>待赋值表!N639</f>
        <v/>
      </c>
      <c r="P640" s="6">
        <f>待赋值表!O639</f>
        <v/>
      </c>
      <c r="Q640" s="6">
        <f>IF(待赋值表!P639&lt;&gt;"",待赋值表!P639,0)</f>
        <v/>
      </c>
      <c r="R640" s="6">
        <f>待赋值表!Q639</f>
        <v/>
      </c>
      <c r="S640" s="6">
        <f>待赋值表!R639</f>
        <v/>
      </c>
      <c r="T640" s="6">
        <f>待赋值表!S639</f>
        <v/>
      </c>
      <c r="U640" s="6">
        <f>待赋值表!T639</f>
        <v/>
      </c>
      <c r="V640" s="6">
        <f>待赋值表!U639</f>
        <v/>
      </c>
      <c r="W640" s="6">
        <f>待赋值表!V639</f>
        <v/>
      </c>
      <c r="X640" s="6">
        <f>待赋值表!W639</f>
        <v/>
      </c>
      <c r="Y640" s="6">
        <f>待赋值表!X639</f>
        <v/>
      </c>
      <c r="Z640" s="3">
        <f>IF(M640&gt;=0.01,"B_pre",IF(M640&gt;=0,"C_pre","none"))</f>
        <v/>
      </c>
      <c r="AA640" s="3">
        <f>IF(U640&gt;0.125,"a_pre",IF(U640&gt;=0,"b_pre","none"))</f>
        <v/>
      </c>
      <c r="AB640" s="3">
        <f>AND(Z640="B_pre",AA640="a_pre")</f>
        <v/>
      </c>
      <c r="AC640" s="3">
        <f>AND(Z640="B_pre",AA640="b_pre")</f>
        <v/>
      </c>
      <c r="AD640" s="3">
        <f>AND(Z640="C_pre",AA640="a_pre")</f>
        <v/>
      </c>
      <c r="AE640" s="3">
        <f>AND(Z640="C_pre",AA640="b_pre")</f>
        <v/>
      </c>
      <c r="AF640" s="6">
        <f>待赋值表!C639</f>
        <v/>
      </c>
      <c r="AG640" s="3">
        <f t="array" ref="AG640">IF(AB640=TRUE,"A",IF(AC640=TRUE,"B",IF(AD640=TRUE,"C",IF(AE640=TRUE,"D","其他"))))</f>
        <v/>
      </c>
      <c r="AH640" s="3">
        <f>IF(分析表!$E$12&lt;&gt;"ALL",AND(AF640=分析表!$E$10,AG640=分析表!$E$12),IF(AF640=分析表!$E$10,TRUE(),IF(AF640="ALL",TRUE(),"")))</f>
        <v/>
      </c>
    </row>
    <row r="641">
      <c r="A641" s="3">
        <f>COUNTIF($AH$2:AH641,"TRUE")</f>
        <v/>
      </c>
      <c r="B641" s="3">
        <f>COUNTIF($AG$2:$AG641,#REF!)</f>
        <v/>
      </c>
      <c r="C641" s="56">
        <f>待赋值表!A640</f>
        <v/>
      </c>
      <c r="E641" s="6">
        <f>待赋值表!D640</f>
        <v/>
      </c>
      <c r="F641" s="6">
        <f>待赋值表!E640</f>
        <v/>
      </c>
      <c r="G641" s="6">
        <f>待赋值表!F640</f>
        <v/>
      </c>
      <c r="H641" s="6">
        <f>待赋值表!G640</f>
        <v/>
      </c>
      <c r="I641" s="6">
        <f>待赋值表!H640</f>
        <v/>
      </c>
      <c r="J641" s="6">
        <f>待赋值表!I640</f>
        <v/>
      </c>
      <c r="K641" s="6">
        <f>待赋值表!J640</f>
        <v/>
      </c>
      <c r="L641" s="6">
        <f>待赋值表!K640</f>
        <v/>
      </c>
      <c r="M641" s="6">
        <f>待赋值表!L640</f>
        <v/>
      </c>
      <c r="N641" s="6">
        <f>待赋值表!M640</f>
        <v/>
      </c>
      <c r="O641" s="6">
        <f>待赋值表!N640</f>
        <v/>
      </c>
      <c r="P641" s="6">
        <f>待赋值表!O640</f>
        <v/>
      </c>
      <c r="Q641" s="6">
        <f>IF(待赋值表!P640&lt;&gt;"",待赋值表!P640,0)</f>
        <v/>
      </c>
      <c r="R641" s="6">
        <f>待赋值表!Q640</f>
        <v/>
      </c>
      <c r="S641" s="6">
        <f>待赋值表!R640</f>
        <v/>
      </c>
      <c r="T641" s="6">
        <f>待赋值表!S640</f>
        <v/>
      </c>
      <c r="U641" s="6">
        <f>待赋值表!T640</f>
        <v/>
      </c>
      <c r="V641" s="6">
        <f>待赋值表!U640</f>
        <v/>
      </c>
      <c r="W641" s="6">
        <f>待赋值表!V640</f>
        <v/>
      </c>
      <c r="X641" s="6">
        <f>待赋值表!W640</f>
        <v/>
      </c>
      <c r="Y641" s="6">
        <f>待赋值表!X640</f>
        <v/>
      </c>
      <c r="Z641" s="3">
        <f>IF(M641&gt;=0.01,"B_pre",IF(M641&gt;=0,"C_pre","none"))</f>
        <v/>
      </c>
      <c r="AA641" s="3">
        <f>IF(U641&gt;0.125,"a_pre",IF(U641&gt;=0,"b_pre","none"))</f>
        <v/>
      </c>
      <c r="AB641" s="3">
        <f>AND(Z641="B_pre",AA641="a_pre")</f>
        <v/>
      </c>
      <c r="AC641" s="3">
        <f>AND(Z641="B_pre",AA641="b_pre")</f>
        <v/>
      </c>
      <c r="AD641" s="3">
        <f>AND(Z641="C_pre",AA641="a_pre")</f>
        <v/>
      </c>
      <c r="AE641" s="3">
        <f>AND(Z641="C_pre",AA641="b_pre")</f>
        <v/>
      </c>
      <c r="AF641" s="6">
        <f>待赋值表!C640</f>
        <v/>
      </c>
      <c r="AG641" s="3">
        <f t="array" ref="AG641">IF(AB641=TRUE,"A",IF(AC641=TRUE,"B",IF(AD641=TRUE,"C",IF(AE641=TRUE,"D","其他"))))</f>
        <v/>
      </c>
      <c r="AH641" s="3">
        <f>IF(分析表!$E$12&lt;&gt;"ALL",AND(AF641=分析表!$E$10,AG641=分析表!$E$12),IF(AF641=分析表!$E$10,TRUE(),IF(AF641="ALL",TRUE(),"")))</f>
        <v/>
      </c>
    </row>
    <row r="642">
      <c r="A642" s="3">
        <f>COUNTIF($AH$2:AH642,"TRUE")</f>
        <v/>
      </c>
      <c r="B642" s="3">
        <f>COUNTIF($AG$2:$AG642,#REF!)</f>
        <v/>
      </c>
      <c r="C642" s="56">
        <f>待赋值表!A641</f>
        <v/>
      </c>
      <c r="E642" s="6">
        <f>待赋值表!D641</f>
        <v/>
      </c>
      <c r="F642" s="6">
        <f>待赋值表!E641</f>
        <v/>
      </c>
      <c r="G642" s="6">
        <f>待赋值表!F641</f>
        <v/>
      </c>
      <c r="H642" s="6">
        <f>待赋值表!G641</f>
        <v/>
      </c>
      <c r="I642" s="6">
        <f>待赋值表!H641</f>
        <v/>
      </c>
      <c r="J642" s="6">
        <f>待赋值表!I641</f>
        <v/>
      </c>
      <c r="K642" s="6">
        <f>待赋值表!J641</f>
        <v/>
      </c>
      <c r="L642" s="6">
        <f>待赋值表!K641</f>
        <v/>
      </c>
      <c r="M642" s="6">
        <f>待赋值表!L641</f>
        <v/>
      </c>
      <c r="N642" s="6">
        <f>待赋值表!M641</f>
        <v/>
      </c>
      <c r="O642" s="6">
        <f>待赋值表!N641</f>
        <v/>
      </c>
      <c r="P642" s="6">
        <f>待赋值表!O641</f>
        <v/>
      </c>
      <c r="Q642" s="6">
        <f>IF(待赋值表!P641&lt;&gt;"",待赋值表!P641,0)</f>
        <v/>
      </c>
      <c r="R642" s="6">
        <f>待赋值表!Q641</f>
        <v/>
      </c>
      <c r="S642" s="6">
        <f>待赋值表!R641</f>
        <v/>
      </c>
      <c r="T642" s="6">
        <f>待赋值表!S641</f>
        <v/>
      </c>
      <c r="U642" s="6">
        <f>待赋值表!T641</f>
        <v/>
      </c>
      <c r="V642" s="6">
        <f>待赋值表!U641</f>
        <v/>
      </c>
      <c r="W642" s="6">
        <f>待赋值表!V641</f>
        <v/>
      </c>
      <c r="X642" s="6">
        <f>待赋值表!W641</f>
        <v/>
      </c>
      <c r="Y642" s="6">
        <f>待赋值表!X641</f>
        <v/>
      </c>
      <c r="Z642" s="3">
        <f>IF(M642&gt;=0.01,"B_pre",IF(M642&gt;=0,"C_pre","none"))</f>
        <v/>
      </c>
      <c r="AA642" s="3">
        <f>IF(U642&gt;0.125,"a_pre",IF(U642&gt;=0,"b_pre","none"))</f>
        <v/>
      </c>
      <c r="AB642" s="3">
        <f>AND(Z642="B_pre",AA642="a_pre")</f>
        <v/>
      </c>
      <c r="AC642" s="3">
        <f>AND(Z642="B_pre",AA642="b_pre")</f>
        <v/>
      </c>
      <c r="AD642" s="3">
        <f>AND(Z642="C_pre",AA642="a_pre")</f>
        <v/>
      </c>
      <c r="AE642" s="3">
        <f>AND(Z642="C_pre",AA642="b_pre")</f>
        <v/>
      </c>
      <c r="AF642" s="6">
        <f>待赋值表!C641</f>
        <v/>
      </c>
      <c r="AG642" s="3">
        <f t="array" ref="AG642">IF(AB642=TRUE,"A",IF(AC642=TRUE,"B",IF(AD642=TRUE,"C",IF(AE642=TRUE,"D","其他"))))</f>
        <v/>
      </c>
      <c r="AH642" s="3">
        <f>IF(分析表!$E$12&lt;&gt;"ALL",AND(AF642=分析表!$E$10,AG642=分析表!$E$12),IF(AF642=分析表!$E$10,TRUE(),IF(AF642="ALL",TRUE(),"")))</f>
        <v/>
      </c>
    </row>
    <row r="643">
      <c r="A643" s="3">
        <f>COUNTIF($AH$2:AH643,"TRUE")</f>
        <v/>
      </c>
      <c r="B643" s="3">
        <f>COUNTIF($AG$2:$AG643,#REF!)</f>
        <v/>
      </c>
      <c r="C643" s="56">
        <f>待赋值表!A642</f>
        <v/>
      </c>
      <c r="E643" s="6">
        <f>待赋值表!D642</f>
        <v/>
      </c>
      <c r="F643" s="6">
        <f>待赋值表!E642</f>
        <v/>
      </c>
      <c r="G643" s="6">
        <f>待赋值表!F642</f>
        <v/>
      </c>
      <c r="H643" s="6">
        <f>待赋值表!G642</f>
        <v/>
      </c>
      <c r="I643" s="6">
        <f>待赋值表!H642</f>
        <v/>
      </c>
      <c r="J643" s="6">
        <f>待赋值表!I642</f>
        <v/>
      </c>
      <c r="K643" s="6">
        <f>待赋值表!J642</f>
        <v/>
      </c>
      <c r="L643" s="6">
        <f>待赋值表!K642</f>
        <v/>
      </c>
      <c r="M643" s="6">
        <f>待赋值表!L642</f>
        <v/>
      </c>
      <c r="N643" s="6">
        <f>待赋值表!M642</f>
        <v/>
      </c>
      <c r="O643" s="6">
        <f>待赋值表!N642</f>
        <v/>
      </c>
      <c r="P643" s="6">
        <f>待赋值表!O642</f>
        <v/>
      </c>
      <c r="Q643" s="6">
        <f>IF(待赋值表!P642&lt;&gt;"",待赋值表!P642,0)</f>
        <v/>
      </c>
      <c r="R643" s="6">
        <f>待赋值表!Q642</f>
        <v/>
      </c>
      <c r="S643" s="6">
        <f>待赋值表!R642</f>
        <v/>
      </c>
      <c r="T643" s="6">
        <f>待赋值表!S642</f>
        <v/>
      </c>
      <c r="U643" s="6">
        <f>待赋值表!T642</f>
        <v/>
      </c>
      <c r="V643" s="6">
        <f>待赋值表!U642</f>
        <v/>
      </c>
      <c r="W643" s="6">
        <f>待赋值表!V642</f>
        <v/>
      </c>
      <c r="X643" s="6">
        <f>待赋值表!W642</f>
        <v/>
      </c>
      <c r="Y643" s="6">
        <f>待赋值表!X642</f>
        <v/>
      </c>
      <c r="Z643" s="3">
        <f>IF(M643&gt;=0.01,"B_pre",IF(M643&gt;=0,"C_pre","none"))</f>
        <v/>
      </c>
      <c r="AA643" s="3">
        <f>IF(U643&gt;0.125,"a_pre",IF(U643&gt;=0,"b_pre","none"))</f>
        <v/>
      </c>
      <c r="AB643" s="3">
        <f>AND(Z643="B_pre",AA643="a_pre")</f>
        <v/>
      </c>
      <c r="AC643" s="3">
        <f>AND(Z643="B_pre",AA643="b_pre")</f>
        <v/>
      </c>
      <c r="AD643" s="3">
        <f>AND(Z643="C_pre",AA643="a_pre")</f>
        <v/>
      </c>
      <c r="AE643" s="3">
        <f>AND(Z643="C_pre",AA643="b_pre")</f>
        <v/>
      </c>
      <c r="AF643" s="6">
        <f>待赋值表!C642</f>
        <v/>
      </c>
      <c r="AG643" s="3">
        <f t="array" ref="AG643">IF(AB643=TRUE,"A",IF(AC643=TRUE,"B",IF(AD643=TRUE,"C",IF(AE643=TRUE,"D","其他"))))</f>
        <v/>
      </c>
      <c r="AH643" s="3">
        <f>IF(分析表!$E$12&lt;&gt;"ALL",AND(AF643=分析表!$E$10,AG643=分析表!$E$12),IF(AF643=分析表!$E$10,TRUE(),IF(AF643="ALL",TRUE(),"")))</f>
        <v/>
      </c>
    </row>
    <row r="644">
      <c r="A644" s="3">
        <f>COUNTIF($AH$2:AH644,"TRUE")</f>
        <v/>
      </c>
      <c r="B644" s="3">
        <f>COUNTIF($AG$2:$AG644,#REF!)</f>
        <v/>
      </c>
      <c r="C644" s="56">
        <f>待赋值表!A643</f>
        <v/>
      </c>
      <c r="E644" s="6">
        <f>待赋值表!D643</f>
        <v/>
      </c>
      <c r="F644" s="6">
        <f>待赋值表!E643</f>
        <v/>
      </c>
      <c r="G644" s="6">
        <f>待赋值表!F643</f>
        <v/>
      </c>
      <c r="H644" s="6">
        <f>待赋值表!G643</f>
        <v/>
      </c>
      <c r="I644" s="6">
        <f>待赋值表!H643</f>
        <v/>
      </c>
      <c r="J644" s="6">
        <f>待赋值表!I643</f>
        <v/>
      </c>
      <c r="K644" s="6">
        <f>待赋值表!J643</f>
        <v/>
      </c>
      <c r="L644" s="6">
        <f>待赋值表!K643</f>
        <v/>
      </c>
      <c r="M644" s="6">
        <f>待赋值表!L643</f>
        <v/>
      </c>
      <c r="N644" s="6">
        <f>待赋值表!M643</f>
        <v/>
      </c>
      <c r="O644" s="6">
        <f>待赋值表!N643</f>
        <v/>
      </c>
      <c r="P644" s="6">
        <f>待赋值表!O643</f>
        <v/>
      </c>
      <c r="Q644" s="6">
        <f>IF(待赋值表!P643&lt;&gt;"",待赋值表!P643,0)</f>
        <v/>
      </c>
      <c r="R644" s="6">
        <f>待赋值表!Q643</f>
        <v/>
      </c>
      <c r="S644" s="6">
        <f>待赋值表!R643</f>
        <v/>
      </c>
      <c r="T644" s="6">
        <f>待赋值表!S643</f>
        <v/>
      </c>
      <c r="U644" s="6">
        <f>待赋值表!T643</f>
        <v/>
      </c>
      <c r="V644" s="6">
        <f>待赋值表!U643</f>
        <v/>
      </c>
      <c r="W644" s="6">
        <f>待赋值表!V643</f>
        <v/>
      </c>
      <c r="X644" s="6">
        <f>待赋值表!W643</f>
        <v/>
      </c>
      <c r="Y644" s="6">
        <f>待赋值表!X643</f>
        <v/>
      </c>
      <c r="Z644" s="3">
        <f>IF(M644&gt;=0.01,"B_pre",IF(M644&gt;=0,"C_pre","none"))</f>
        <v/>
      </c>
      <c r="AA644" s="3">
        <f>IF(U644&gt;0.125,"a_pre",IF(U644&gt;=0,"b_pre","none"))</f>
        <v/>
      </c>
      <c r="AB644" s="3">
        <f>AND(Z644="B_pre",AA644="a_pre")</f>
        <v/>
      </c>
      <c r="AC644" s="3">
        <f>AND(Z644="B_pre",AA644="b_pre")</f>
        <v/>
      </c>
      <c r="AD644" s="3">
        <f>AND(Z644="C_pre",AA644="a_pre")</f>
        <v/>
      </c>
      <c r="AE644" s="3">
        <f>AND(Z644="C_pre",AA644="b_pre")</f>
        <v/>
      </c>
      <c r="AF644" s="6">
        <f>待赋值表!C643</f>
        <v/>
      </c>
      <c r="AG644" s="3">
        <f t="array" ref="AG644">IF(AB644=TRUE,"A",IF(AC644=TRUE,"B",IF(AD644=TRUE,"C",IF(AE644=TRUE,"D","其他"))))</f>
        <v/>
      </c>
      <c r="AH644" s="3">
        <f>IF(分析表!$E$12&lt;&gt;"ALL",AND(AF644=分析表!$E$10,AG644=分析表!$E$12),IF(AF644=分析表!$E$10,TRUE(),IF(AF644="ALL",TRUE(),"")))</f>
        <v/>
      </c>
    </row>
    <row r="645">
      <c r="A645" s="3">
        <f>COUNTIF($AH$2:AH645,"TRUE")</f>
        <v/>
      </c>
      <c r="B645" s="3">
        <f>COUNTIF($AG$2:$AG645,#REF!)</f>
        <v/>
      </c>
      <c r="C645" s="56">
        <f>待赋值表!A644</f>
        <v/>
      </c>
      <c r="E645" s="6">
        <f>待赋值表!D644</f>
        <v/>
      </c>
      <c r="F645" s="6">
        <f>待赋值表!E644</f>
        <v/>
      </c>
      <c r="G645" s="6">
        <f>待赋值表!F644</f>
        <v/>
      </c>
      <c r="H645" s="6">
        <f>待赋值表!G644</f>
        <v/>
      </c>
      <c r="I645" s="6">
        <f>待赋值表!H644</f>
        <v/>
      </c>
      <c r="J645" s="6">
        <f>待赋值表!I644</f>
        <v/>
      </c>
      <c r="K645" s="6">
        <f>待赋值表!J644</f>
        <v/>
      </c>
      <c r="L645" s="6">
        <f>待赋值表!K644</f>
        <v/>
      </c>
      <c r="M645" s="6">
        <f>待赋值表!L644</f>
        <v/>
      </c>
      <c r="N645" s="6">
        <f>待赋值表!M644</f>
        <v/>
      </c>
      <c r="O645" s="6">
        <f>待赋值表!N644</f>
        <v/>
      </c>
      <c r="P645" s="6">
        <f>待赋值表!O644</f>
        <v/>
      </c>
      <c r="Q645" s="6">
        <f>IF(待赋值表!P644&lt;&gt;"",待赋值表!P644,0)</f>
        <v/>
      </c>
      <c r="R645" s="6">
        <f>待赋值表!Q644</f>
        <v/>
      </c>
      <c r="S645" s="6">
        <f>待赋值表!R644</f>
        <v/>
      </c>
      <c r="T645" s="6">
        <f>待赋值表!S644</f>
        <v/>
      </c>
      <c r="U645" s="6">
        <f>待赋值表!T644</f>
        <v/>
      </c>
      <c r="V645" s="6">
        <f>待赋值表!U644</f>
        <v/>
      </c>
      <c r="W645" s="6">
        <f>待赋值表!V644</f>
        <v/>
      </c>
      <c r="X645" s="6">
        <f>待赋值表!W644</f>
        <v/>
      </c>
      <c r="Y645" s="6">
        <f>待赋值表!X644</f>
        <v/>
      </c>
      <c r="Z645" s="3">
        <f>IF(M645&gt;=0.01,"B_pre",IF(M645&gt;=0,"C_pre","none"))</f>
        <v/>
      </c>
      <c r="AA645" s="3">
        <f>IF(U645&gt;0.125,"a_pre",IF(U645&gt;=0,"b_pre","none"))</f>
        <v/>
      </c>
      <c r="AB645" s="3">
        <f>AND(Z645="B_pre",AA645="a_pre")</f>
        <v/>
      </c>
      <c r="AC645" s="3">
        <f>AND(Z645="B_pre",AA645="b_pre")</f>
        <v/>
      </c>
      <c r="AD645" s="3">
        <f>AND(Z645="C_pre",AA645="a_pre")</f>
        <v/>
      </c>
      <c r="AE645" s="3">
        <f>AND(Z645="C_pre",AA645="b_pre")</f>
        <v/>
      </c>
      <c r="AF645" s="6">
        <f>待赋值表!C644</f>
        <v/>
      </c>
      <c r="AG645" s="3">
        <f t="array" ref="AG645">IF(AB645=TRUE,"A",IF(AC645=TRUE,"B",IF(AD645=TRUE,"C",IF(AE645=TRUE,"D","其他"))))</f>
        <v/>
      </c>
      <c r="AH645" s="3">
        <f>IF(分析表!$E$12&lt;&gt;"ALL",AND(AF645=分析表!$E$10,AG645=分析表!$E$12),IF(AF645=分析表!$E$10,TRUE(),IF(AF645="ALL",TRUE(),"")))</f>
        <v/>
      </c>
    </row>
    <row r="646">
      <c r="A646" s="3">
        <f>COUNTIF($AH$2:AH646,"TRUE")</f>
        <v/>
      </c>
      <c r="B646" s="3">
        <f>COUNTIF($AG$2:$AG646,#REF!)</f>
        <v/>
      </c>
      <c r="C646" s="56">
        <f>待赋值表!A645</f>
        <v/>
      </c>
      <c r="E646" s="6">
        <f>待赋值表!D645</f>
        <v/>
      </c>
      <c r="F646" s="6">
        <f>待赋值表!E645</f>
        <v/>
      </c>
      <c r="G646" s="6">
        <f>待赋值表!F645</f>
        <v/>
      </c>
      <c r="H646" s="6">
        <f>待赋值表!G645</f>
        <v/>
      </c>
      <c r="I646" s="6">
        <f>待赋值表!H645</f>
        <v/>
      </c>
      <c r="J646" s="6">
        <f>待赋值表!I645</f>
        <v/>
      </c>
      <c r="K646" s="6">
        <f>待赋值表!J645</f>
        <v/>
      </c>
      <c r="L646" s="6">
        <f>待赋值表!K645</f>
        <v/>
      </c>
      <c r="M646" s="6">
        <f>待赋值表!L645</f>
        <v/>
      </c>
      <c r="N646" s="6">
        <f>待赋值表!M645</f>
        <v/>
      </c>
      <c r="O646" s="6">
        <f>待赋值表!N645</f>
        <v/>
      </c>
      <c r="P646" s="6">
        <f>待赋值表!O645</f>
        <v/>
      </c>
      <c r="Q646" s="6">
        <f>IF(待赋值表!P645&lt;&gt;"",待赋值表!P645,0)</f>
        <v/>
      </c>
      <c r="R646" s="6">
        <f>待赋值表!Q645</f>
        <v/>
      </c>
      <c r="S646" s="6">
        <f>待赋值表!R645</f>
        <v/>
      </c>
      <c r="T646" s="6">
        <f>待赋值表!S645</f>
        <v/>
      </c>
      <c r="U646" s="6">
        <f>待赋值表!T645</f>
        <v/>
      </c>
      <c r="V646" s="6">
        <f>待赋值表!U645</f>
        <v/>
      </c>
      <c r="W646" s="6">
        <f>待赋值表!V645</f>
        <v/>
      </c>
      <c r="X646" s="6">
        <f>待赋值表!W645</f>
        <v/>
      </c>
      <c r="Y646" s="6">
        <f>待赋值表!X645</f>
        <v/>
      </c>
      <c r="Z646" s="3">
        <f>IF(M646&gt;=0.01,"B_pre",IF(M646&gt;=0,"C_pre","none"))</f>
        <v/>
      </c>
      <c r="AA646" s="3">
        <f>IF(U646&gt;0.125,"a_pre",IF(U646&gt;=0,"b_pre","none"))</f>
        <v/>
      </c>
      <c r="AB646" s="3">
        <f>AND(Z646="B_pre",AA646="a_pre")</f>
        <v/>
      </c>
      <c r="AC646" s="3">
        <f>AND(Z646="B_pre",AA646="b_pre")</f>
        <v/>
      </c>
      <c r="AD646" s="3">
        <f>AND(Z646="C_pre",AA646="a_pre")</f>
        <v/>
      </c>
      <c r="AE646" s="3">
        <f>AND(Z646="C_pre",AA646="b_pre")</f>
        <v/>
      </c>
      <c r="AF646" s="6">
        <f>待赋值表!C645</f>
        <v/>
      </c>
      <c r="AG646" s="3">
        <f t="array" ref="AG646">IF(AB646=TRUE,"A",IF(AC646=TRUE,"B",IF(AD646=TRUE,"C",IF(AE646=TRUE,"D","其他"))))</f>
        <v/>
      </c>
      <c r="AH646" s="3">
        <f>IF(分析表!$E$12&lt;&gt;"ALL",AND(AF646=分析表!$E$10,AG646=分析表!$E$12),IF(AF646=分析表!$E$10,TRUE(),IF(AF646="ALL",TRUE(),"")))</f>
        <v/>
      </c>
    </row>
    <row r="647">
      <c r="A647" s="3">
        <f>COUNTIF($AH$2:AH647,"TRUE")</f>
        <v/>
      </c>
      <c r="B647" s="3">
        <f>COUNTIF($AG$2:$AG647,#REF!)</f>
        <v/>
      </c>
      <c r="C647" s="56">
        <f>待赋值表!A646</f>
        <v/>
      </c>
      <c r="E647" s="6">
        <f>待赋值表!D646</f>
        <v/>
      </c>
      <c r="F647" s="6">
        <f>待赋值表!E646</f>
        <v/>
      </c>
      <c r="G647" s="6">
        <f>待赋值表!F646</f>
        <v/>
      </c>
      <c r="H647" s="6">
        <f>待赋值表!G646</f>
        <v/>
      </c>
      <c r="I647" s="6">
        <f>待赋值表!H646</f>
        <v/>
      </c>
      <c r="J647" s="6">
        <f>待赋值表!I646</f>
        <v/>
      </c>
      <c r="K647" s="6">
        <f>待赋值表!J646</f>
        <v/>
      </c>
      <c r="L647" s="6">
        <f>待赋值表!K646</f>
        <v/>
      </c>
      <c r="M647" s="6">
        <f>待赋值表!L646</f>
        <v/>
      </c>
      <c r="N647" s="6">
        <f>待赋值表!M646</f>
        <v/>
      </c>
      <c r="O647" s="6">
        <f>待赋值表!N646</f>
        <v/>
      </c>
      <c r="P647" s="6">
        <f>待赋值表!O646</f>
        <v/>
      </c>
      <c r="Q647" s="6">
        <f>IF(待赋值表!P646&lt;&gt;"",待赋值表!P646,0)</f>
        <v/>
      </c>
      <c r="R647" s="6">
        <f>待赋值表!Q646</f>
        <v/>
      </c>
      <c r="S647" s="6">
        <f>待赋值表!R646</f>
        <v/>
      </c>
      <c r="T647" s="6">
        <f>待赋值表!S646</f>
        <v/>
      </c>
      <c r="U647" s="6">
        <f>待赋值表!T646</f>
        <v/>
      </c>
      <c r="V647" s="6">
        <f>待赋值表!U646</f>
        <v/>
      </c>
      <c r="W647" s="6">
        <f>待赋值表!V646</f>
        <v/>
      </c>
      <c r="X647" s="6">
        <f>待赋值表!W646</f>
        <v/>
      </c>
      <c r="Y647" s="6">
        <f>待赋值表!X646</f>
        <v/>
      </c>
      <c r="Z647" s="3">
        <f>IF(M647&gt;=0.01,"B_pre",IF(M647&gt;=0,"C_pre","none"))</f>
        <v/>
      </c>
      <c r="AA647" s="3">
        <f>IF(U647&gt;0.125,"a_pre",IF(U647&gt;=0,"b_pre","none"))</f>
        <v/>
      </c>
      <c r="AB647" s="3">
        <f>AND(Z647="B_pre",AA647="a_pre")</f>
        <v/>
      </c>
      <c r="AC647" s="3">
        <f>AND(Z647="B_pre",AA647="b_pre")</f>
        <v/>
      </c>
      <c r="AD647" s="3">
        <f>AND(Z647="C_pre",AA647="a_pre")</f>
        <v/>
      </c>
      <c r="AE647" s="3">
        <f>AND(Z647="C_pre",AA647="b_pre")</f>
        <v/>
      </c>
      <c r="AF647" s="6">
        <f>待赋值表!C646</f>
        <v/>
      </c>
      <c r="AG647" s="3">
        <f t="array" ref="AG647">IF(AB647=TRUE,"A",IF(AC647=TRUE,"B",IF(AD647=TRUE,"C",IF(AE647=TRUE,"D","其他"))))</f>
        <v/>
      </c>
      <c r="AH647" s="3">
        <f>IF(分析表!$E$12&lt;&gt;"ALL",AND(AF647=分析表!$E$10,AG647=分析表!$E$12),IF(AF647=分析表!$E$10,TRUE(),IF(AF647="ALL",TRUE(),"")))</f>
        <v/>
      </c>
    </row>
    <row r="648">
      <c r="A648" s="3">
        <f>COUNTIF($AH$2:AH648,"TRUE")</f>
        <v/>
      </c>
      <c r="B648" s="3">
        <f>COUNTIF($AG$2:$AG648,#REF!)</f>
        <v/>
      </c>
      <c r="C648" s="56">
        <f>待赋值表!A647</f>
        <v/>
      </c>
      <c r="E648" s="6">
        <f>待赋值表!D647</f>
        <v/>
      </c>
      <c r="F648" s="6">
        <f>待赋值表!E647</f>
        <v/>
      </c>
      <c r="G648" s="6">
        <f>待赋值表!F647</f>
        <v/>
      </c>
      <c r="H648" s="6">
        <f>待赋值表!G647</f>
        <v/>
      </c>
      <c r="I648" s="6">
        <f>待赋值表!H647</f>
        <v/>
      </c>
      <c r="J648" s="6">
        <f>待赋值表!I647</f>
        <v/>
      </c>
      <c r="K648" s="6">
        <f>待赋值表!J647</f>
        <v/>
      </c>
      <c r="L648" s="6">
        <f>待赋值表!K647</f>
        <v/>
      </c>
      <c r="M648" s="6">
        <f>待赋值表!L647</f>
        <v/>
      </c>
      <c r="N648" s="6">
        <f>待赋值表!M647</f>
        <v/>
      </c>
      <c r="O648" s="6">
        <f>待赋值表!N647</f>
        <v/>
      </c>
      <c r="P648" s="6">
        <f>待赋值表!O647</f>
        <v/>
      </c>
      <c r="Q648" s="6">
        <f>IF(待赋值表!P647&lt;&gt;"",待赋值表!P647,0)</f>
        <v/>
      </c>
      <c r="R648" s="6">
        <f>待赋值表!Q647</f>
        <v/>
      </c>
      <c r="S648" s="6">
        <f>待赋值表!R647</f>
        <v/>
      </c>
      <c r="T648" s="6">
        <f>待赋值表!S647</f>
        <v/>
      </c>
      <c r="U648" s="6">
        <f>待赋值表!T647</f>
        <v/>
      </c>
      <c r="V648" s="6">
        <f>待赋值表!U647</f>
        <v/>
      </c>
      <c r="W648" s="6">
        <f>待赋值表!V647</f>
        <v/>
      </c>
      <c r="X648" s="6">
        <f>待赋值表!W647</f>
        <v/>
      </c>
      <c r="Y648" s="6">
        <f>待赋值表!X647</f>
        <v/>
      </c>
      <c r="Z648" s="3">
        <f>IF(M648&gt;=0.01,"B_pre",IF(M648&gt;=0,"C_pre","none"))</f>
        <v/>
      </c>
      <c r="AA648" s="3">
        <f>IF(U648&gt;0.125,"a_pre",IF(U648&gt;=0,"b_pre","none"))</f>
        <v/>
      </c>
      <c r="AB648" s="3">
        <f>AND(Z648="B_pre",AA648="a_pre")</f>
        <v/>
      </c>
      <c r="AC648" s="3">
        <f>AND(Z648="B_pre",AA648="b_pre")</f>
        <v/>
      </c>
      <c r="AD648" s="3">
        <f>AND(Z648="C_pre",AA648="a_pre")</f>
        <v/>
      </c>
      <c r="AE648" s="3">
        <f>AND(Z648="C_pre",AA648="b_pre")</f>
        <v/>
      </c>
      <c r="AF648" s="6">
        <f>待赋值表!C647</f>
        <v/>
      </c>
      <c r="AG648" s="3">
        <f t="array" ref="AG648">IF(AB648=TRUE,"A",IF(AC648=TRUE,"B",IF(AD648=TRUE,"C",IF(AE648=TRUE,"D","其他"))))</f>
        <v/>
      </c>
      <c r="AH648" s="3">
        <f>IF(分析表!$E$12&lt;&gt;"ALL",AND(AF648=分析表!$E$10,AG648=分析表!$E$12),IF(AF648=分析表!$E$10,TRUE(),IF(AF648="ALL",TRUE(),"")))</f>
        <v/>
      </c>
    </row>
    <row r="649">
      <c r="A649" s="3">
        <f>COUNTIF($AH$2:AH649,"TRUE")</f>
        <v/>
      </c>
      <c r="B649" s="3">
        <f>COUNTIF($AG$2:$AG649,#REF!)</f>
        <v/>
      </c>
      <c r="C649" s="56">
        <f>待赋值表!A648</f>
        <v/>
      </c>
      <c r="E649" s="6">
        <f>待赋值表!D648</f>
        <v/>
      </c>
      <c r="F649" s="6">
        <f>待赋值表!E648</f>
        <v/>
      </c>
      <c r="G649" s="6">
        <f>待赋值表!F648</f>
        <v/>
      </c>
      <c r="H649" s="6">
        <f>待赋值表!G648</f>
        <v/>
      </c>
      <c r="I649" s="6">
        <f>待赋值表!H648</f>
        <v/>
      </c>
      <c r="J649" s="6">
        <f>待赋值表!I648</f>
        <v/>
      </c>
      <c r="K649" s="6">
        <f>待赋值表!J648</f>
        <v/>
      </c>
      <c r="L649" s="6">
        <f>待赋值表!K648</f>
        <v/>
      </c>
      <c r="M649" s="6">
        <f>待赋值表!L648</f>
        <v/>
      </c>
      <c r="N649" s="6">
        <f>待赋值表!M648</f>
        <v/>
      </c>
      <c r="O649" s="6">
        <f>待赋值表!N648</f>
        <v/>
      </c>
      <c r="P649" s="6">
        <f>待赋值表!O648</f>
        <v/>
      </c>
      <c r="Q649" s="6">
        <f>IF(待赋值表!P648&lt;&gt;"",待赋值表!P648,0)</f>
        <v/>
      </c>
      <c r="R649" s="6">
        <f>待赋值表!Q648</f>
        <v/>
      </c>
      <c r="S649" s="6">
        <f>待赋值表!R648</f>
        <v/>
      </c>
      <c r="T649" s="6">
        <f>待赋值表!S648</f>
        <v/>
      </c>
      <c r="U649" s="6">
        <f>待赋值表!T648</f>
        <v/>
      </c>
      <c r="V649" s="6">
        <f>待赋值表!U648</f>
        <v/>
      </c>
      <c r="W649" s="6">
        <f>待赋值表!V648</f>
        <v/>
      </c>
      <c r="X649" s="6">
        <f>待赋值表!W648</f>
        <v/>
      </c>
      <c r="Y649" s="6">
        <f>待赋值表!X648</f>
        <v/>
      </c>
      <c r="Z649" s="3">
        <f>IF(M649&gt;=0.01,"B_pre",IF(M649&gt;=0,"C_pre","none"))</f>
        <v/>
      </c>
      <c r="AA649" s="3">
        <f>IF(U649&gt;0.125,"a_pre",IF(U649&gt;=0,"b_pre","none"))</f>
        <v/>
      </c>
      <c r="AB649" s="3">
        <f>AND(Z649="B_pre",AA649="a_pre")</f>
        <v/>
      </c>
      <c r="AC649" s="3">
        <f>AND(Z649="B_pre",AA649="b_pre")</f>
        <v/>
      </c>
      <c r="AD649" s="3">
        <f>AND(Z649="C_pre",AA649="a_pre")</f>
        <v/>
      </c>
      <c r="AE649" s="3">
        <f>AND(Z649="C_pre",AA649="b_pre")</f>
        <v/>
      </c>
      <c r="AF649" s="6">
        <f>待赋值表!C648</f>
        <v/>
      </c>
      <c r="AG649" s="3">
        <f t="array" ref="AG649">IF(AB649=TRUE,"A",IF(AC649=TRUE,"B",IF(AD649=TRUE,"C",IF(AE649=TRUE,"D","其他"))))</f>
        <v/>
      </c>
      <c r="AH649" s="3">
        <f>IF(分析表!$E$12&lt;&gt;"ALL",AND(AF649=分析表!$E$10,AG649=分析表!$E$12),IF(AF649=分析表!$E$10,TRUE(),IF(AF649="ALL",TRUE(),"")))</f>
        <v/>
      </c>
    </row>
    <row r="650">
      <c r="A650" s="3">
        <f>COUNTIF($AH$2:AH650,"TRUE")</f>
        <v/>
      </c>
      <c r="B650" s="3">
        <f>COUNTIF($AG$2:$AG650,#REF!)</f>
        <v/>
      </c>
      <c r="C650" s="56">
        <f>待赋值表!A649</f>
        <v/>
      </c>
      <c r="E650" s="6">
        <f>待赋值表!D649</f>
        <v/>
      </c>
      <c r="F650" s="6">
        <f>待赋值表!E649</f>
        <v/>
      </c>
      <c r="G650" s="6">
        <f>待赋值表!F649</f>
        <v/>
      </c>
      <c r="H650" s="6">
        <f>待赋值表!G649</f>
        <v/>
      </c>
      <c r="I650" s="6">
        <f>待赋值表!H649</f>
        <v/>
      </c>
      <c r="J650" s="6">
        <f>待赋值表!I649</f>
        <v/>
      </c>
      <c r="K650" s="6">
        <f>待赋值表!J649</f>
        <v/>
      </c>
      <c r="L650" s="6">
        <f>待赋值表!K649</f>
        <v/>
      </c>
      <c r="M650" s="6">
        <f>待赋值表!L649</f>
        <v/>
      </c>
      <c r="N650" s="6">
        <f>待赋值表!M649</f>
        <v/>
      </c>
      <c r="O650" s="6">
        <f>待赋值表!N649</f>
        <v/>
      </c>
      <c r="P650" s="6">
        <f>待赋值表!O649</f>
        <v/>
      </c>
      <c r="Q650" s="6">
        <f>IF(待赋值表!P649&lt;&gt;"",待赋值表!P649,0)</f>
        <v/>
      </c>
      <c r="R650" s="6">
        <f>待赋值表!Q649</f>
        <v/>
      </c>
      <c r="S650" s="6">
        <f>待赋值表!R649</f>
        <v/>
      </c>
      <c r="T650" s="6">
        <f>待赋值表!S649</f>
        <v/>
      </c>
      <c r="U650" s="6">
        <f>待赋值表!T649</f>
        <v/>
      </c>
      <c r="V650" s="6">
        <f>待赋值表!U649</f>
        <v/>
      </c>
      <c r="W650" s="6">
        <f>待赋值表!V649</f>
        <v/>
      </c>
      <c r="X650" s="6">
        <f>待赋值表!W649</f>
        <v/>
      </c>
      <c r="Y650" s="6">
        <f>待赋值表!X649</f>
        <v/>
      </c>
      <c r="Z650" s="3">
        <f>IF(M650&gt;=0.01,"B_pre",IF(M650&gt;=0,"C_pre","none"))</f>
        <v/>
      </c>
      <c r="AA650" s="3">
        <f>IF(U650&gt;0.125,"a_pre",IF(U650&gt;=0,"b_pre","none"))</f>
        <v/>
      </c>
      <c r="AB650" s="3">
        <f>AND(Z650="B_pre",AA650="a_pre")</f>
        <v/>
      </c>
      <c r="AC650" s="3">
        <f>AND(Z650="B_pre",AA650="b_pre")</f>
        <v/>
      </c>
      <c r="AD650" s="3">
        <f>AND(Z650="C_pre",AA650="a_pre")</f>
        <v/>
      </c>
      <c r="AE650" s="3">
        <f>AND(Z650="C_pre",AA650="b_pre")</f>
        <v/>
      </c>
      <c r="AF650" s="6">
        <f>待赋值表!C649</f>
        <v/>
      </c>
      <c r="AG650" s="3">
        <f t="array" ref="AG650">IF(AB650=TRUE,"A",IF(AC650=TRUE,"B",IF(AD650=TRUE,"C",IF(AE650=TRUE,"D","其他"))))</f>
        <v/>
      </c>
      <c r="AH650" s="3">
        <f>IF(分析表!$E$12&lt;&gt;"ALL",AND(AF650=分析表!$E$10,AG650=分析表!$E$12),IF(AF650=分析表!$E$10,TRUE(),IF(AF650="ALL",TRUE(),"")))</f>
        <v/>
      </c>
    </row>
    <row r="651">
      <c r="A651" s="3">
        <f>COUNTIF($AH$2:AH651,"TRUE")</f>
        <v/>
      </c>
      <c r="B651" s="3">
        <f>COUNTIF($AG$2:$AG651,#REF!)</f>
        <v/>
      </c>
      <c r="C651" s="56">
        <f>待赋值表!A650</f>
        <v/>
      </c>
      <c r="E651" s="6">
        <f>待赋值表!D650</f>
        <v/>
      </c>
      <c r="F651" s="6">
        <f>待赋值表!E650</f>
        <v/>
      </c>
      <c r="G651" s="6">
        <f>待赋值表!F650</f>
        <v/>
      </c>
      <c r="H651" s="6">
        <f>待赋值表!G650</f>
        <v/>
      </c>
      <c r="I651" s="6">
        <f>待赋值表!H650</f>
        <v/>
      </c>
      <c r="J651" s="6">
        <f>待赋值表!I650</f>
        <v/>
      </c>
      <c r="K651" s="6">
        <f>待赋值表!J650</f>
        <v/>
      </c>
      <c r="L651" s="6">
        <f>待赋值表!K650</f>
        <v/>
      </c>
      <c r="M651" s="6">
        <f>待赋值表!L650</f>
        <v/>
      </c>
      <c r="N651" s="6">
        <f>待赋值表!M650</f>
        <v/>
      </c>
      <c r="O651" s="6">
        <f>待赋值表!N650</f>
        <v/>
      </c>
      <c r="P651" s="6">
        <f>待赋值表!O650</f>
        <v/>
      </c>
      <c r="Q651" s="6">
        <f>IF(待赋值表!P650&lt;&gt;"",待赋值表!P650,0)</f>
        <v/>
      </c>
      <c r="R651" s="6">
        <f>待赋值表!Q650</f>
        <v/>
      </c>
      <c r="S651" s="6">
        <f>待赋值表!R650</f>
        <v/>
      </c>
      <c r="T651" s="6">
        <f>待赋值表!S650</f>
        <v/>
      </c>
      <c r="U651" s="6">
        <f>待赋值表!T650</f>
        <v/>
      </c>
      <c r="V651" s="6">
        <f>待赋值表!U650</f>
        <v/>
      </c>
      <c r="W651" s="6">
        <f>待赋值表!V650</f>
        <v/>
      </c>
      <c r="X651" s="6">
        <f>待赋值表!W650</f>
        <v/>
      </c>
      <c r="Y651" s="6">
        <f>待赋值表!X650</f>
        <v/>
      </c>
      <c r="Z651" s="3">
        <f>IF(M651&gt;=0.01,"B_pre",IF(M651&gt;=0,"C_pre","none"))</f>
        <v/>
      </c>
      <c r="AA651" s="3">
        <f>IF(U651&gt;0.125,"a_pre",IF(U651&gt;=0,"b_pre","none"))</f>
        <v/>
      </c>
      <c r="AB651" s="3">
        <f>AND(Z651="B_pre",AA651="a_pre")</f>
        <v/>
      </c>
      <c r="AC651" s="3">
        <f>AND(Z651="B_pre",AA651="b_pre")</f>
        <v/>
      </c>
      <c r="AD651" s="3">
        <f>AND(Z651="C_pre",AA651="a_pre")</f>
        <v/>
      </c>
      <c r="AE651" s="3">
        <f>AND(Z651="C_pre",AA651="b_pre")</f>
        <v/>
      </c>
      <c r="AF651" s="6">
        <f>待赋值表!C650</f>
        <v/>
      </c>
      <c r="AG651" s="3">
        <f t="array" ref="AG651">IF(AB651=TRUE,"A",IF(AC651=TRUE,"B",IF(AD651=TRUE,"C",IF(AE651=TRUE,"D","其他"))))</f>
        <v/>
      </c>
      <c r="AH651" s="3">
        <f>IF(分析表!$E$12&lt;&gt;"ALL",AND(AF651=分析表!$E$10,AG651=分析表!$E$12),IF(AF651=分析表!$E$10,TRUE(),IF(AF651="ALL",TRUE(),"")))</f>
        <v/>
      </c>
    </row>
    <row r="652">
      <c r="A652" s="3">
        <f>COUNTIF($AH$2:AH652,"TRUE")</f>
        <v/>
      </c>
      <c r="B652" s="3">
        <f>COUNTIF($AG$2:$AG652,#REF!)</f>
        <v/>
      </c>
      <c r="C652" s="56">
        <f>待赋值表!A651</f>
        <v/>
      </c>
      <c r="E652" s="6">
        <f>待赋值表!D651</f>
        <v/>
      </c>
      <c r="F652" s="6">
        <f>待赋值表!E651</f>
        <v/>
      </c>
      <c r="G652" s="6">
        <f>待赋值表!F651</f>
        <v/>
      </c>
      <c r="H652" s="6">
        <f>待赋值表!G651</f>
        <v/>
      </c>
      <c r="I652" s="6">
        <f>待赋值表!H651</f>
        <v/>
      </c>
      <c r="J652" s="6">
        <f>待赋值表!I651</f>
        <v/>
      </c>
      <c r="K652" s="6">
        <f>待赋值表!J651</f>
        <v/>
      </c>
      <c r="L652" s="6">
        <f>待赋值表!K651</f>
        <v/>
      </c>
      <c r="M652" s="6">
        <f>待赋值表!L651</f>
        <v/>
      </c>
      <c r="N652" s="6">
        <f>待赋值表!M651</f>
        <v/>
      </c>
      <c r="O652" s="6">
        <f>待赋值表!N651</f>
        <v/>
      </c>
      <c r="P652" s="6">
        <f>待赋值表!O651</f>
        <v/>
      </c>
      <c r="Q652" s="6">
        <f>IF(待赋值表!P651&lt;&gt;"",待赋值表!P651,0)</f>
        <v/>
      </c>
      <c r="R652" s="6">
        <f>待赋值表!Q651</f>
        <v/>
      </c>
      <c r="S652" s="6">
        <f>待赋值表!R651</f>
        <v/>
      </c>
      <c r="T652" s="6">
        <f>待赋值表!S651</f>
        <v/>
      </c>
      <c r="U652" s="6">
        <f>待赋值表!T651</f>
        <v/>
      </c>
      <c r="V652" s="6">
        <f>待赋值表!U651</f>
        <v/>
      </c>
      <c r="W652" s="6">
        <f>待赋值表!V651</f>
        <v/>
      </c>
      <c r="X652" s="6">
        <f>待赋值表!W651</f>
        <v/>
      </c>
      <c r="Y652" s="6">
        <f>待赋值表!X651</f>
        <v/>
      </c>
      <c r="Z652" s="3">
        <f>IF(M652&gt;=0.01,"B_pre",IF(M652&gt;=0,"C_pre","none"))</f>
        <v/>
      </c>
      <c r="AA652" s="3">
        <f>IF(U652&gt;0.125,"a_pre",IF(U652&gt;=0,"b_pre","none"))</f>
        <v/>
      </c>
      <c r="AB652" s="3">
        <f>AND(Z652="B_pre",AA652="a_pre")</f>
        <v/>
      </c>
      <c r="AC652" s="3">
        <f>AND(Z652="B_pre",AA652="b_pre")</f>
        <v/>
      </c>
      <c r="AD652" s="3">
        <f>AND(Z652="C_pre",AA652="a_pre")</f>
        <v/>
      </c>
      <c r="AE652" s="3">
        <f>AND(Z652="C_pre",AA652="b_pre")</f>
        <v/>
      </c>
      <c r="AF652" s="6">
        <f>待赋值表!C651</f>
        <v/>
      </c>
      <c r="AG652" s="3">
        <f t="array" ref="AG652">IF(AB652=TRUE,"A",IF(AC652=TRUE,"B",IF(AD652=TRUE,"C",IF(AE652=TRUE,"D","其他"))))</f>
        <v/>
      </c>
      <c r="AH652" s="3">
        <f>IF(分析表!$E$12&lt;&gt;"ALL",AND(AF652=分析表!$E$10,AG652=分析表!$E$12),IF(AF652=分析表!$E$10,TRUE(),IF(AF652="ALL",TRUE(),"")))</f>
        <v/>
      </c>
    </row>
    <row r="653">
      <c r="A653" s="3">
        <f>COUNTIF($AH$2:AH653,"TRUE")</f>
        <v/>
      </c>
      <c r="B653" s="3">
        <f>COUNTIF($AG$2:$AG653,#REF!)</f>
        <v/>
      </c>
      <c r="C653" s="56">
        <f>待赋值表!A652</f>
        <v/>
      </c>
      <c r="E653" s="6">
        <f>待赋值表!D652</f>
        <v/>
      </c>
      <c r="F653" s="6">
        <f>待赋值表!E652</f>
        <v/>
      </c>
      <c r="G653" s="6">
        <f>待赋值表!F652</f>
        <v/>
      </c>
      <c r="H653" s="6">
        <f>待赋值表!G652</f>
        <v/>
      </c>
      <c r="I653" s="6">
        <f>待赋值表!H652</f>
        <v/>
      </c>
      <c r="J653" s="6">
        <f>待赋值表!I652</f>
        <v/>
      </c>
      <c r="K653" s="6">
        <f>待赋值表!J652</f>
        <v/>
      </c>
      <c r="L653" s="6">
        <f>待赋值表!K652</f>
        <v/>
      </c>
      <c r="M653" s="6">
        <f>待赋值表!L652</f>
        <v/>
      </c>
      <c r="N653" s="6">
        <f>待赋值表!M652</f>
        <v/>
      </c>
      <c r="O653" s="6">
        <f>待赋值表!N652</f>
        <v/>
      </c>
      <c r="P653" s="6">
        <f>待赋值表!O652</f>
        <v/>
      </c>
      <c r="Q653" s="6">
        <f>IF(待赋值表!P652&lt;&gt;"",待赋值表!P652,0)</f>
        <v/>
      </c>
      <c r="R653" s="6">
        <f>待赋值表!Q652</f>
        <v/>
      </c>
      <c r="S653" s="6">
        <f>待赋值表!R652</f>
        <v/>
      </c>
      <c r="T653" s="6">
        <f>待赋值表!S652</f>
        <v/>
      </c>
      <c r="U653" s="6">
        <f>待赋值表!T652</f>
        <v/>
      </c>
      <c r="V653" s="6">
        <f>待赋值表!U652</f>
        <v/>
      </c>
      <c r="W653" s="6">
        <f>待赋值表!V652</f>
        <v/>
      </c>
      <c r="X653" s="6">
        <f>待赋值表!W652</f>
        <v/>
      </c>
      <c r="Y653" s="6">
        <f>待赋值表!X652</f>
        <v/>
      </c>
      <c r="Z653" s="3">
        <f>IF(M653&gt;=0.01,"B_pre",IF(M653&gt;=0,"C_pre","none"))</f>
        <v/>
      </c>
      <c r="AA653" s="3">
        <f>IF(U653&gt;0.125,"a_pre",IF(U653&gt;=0,"b_pre","none"))</f>
        <v/>
      </c>
      <c r="AB653" s="3">
        <f>AND(Z653="B_pre",AA653="a_pre")</f>
        <v/>
      </c>
      <c r="AC653" s="3">
        <f>AND(Z653="B_pre",AA653="b_pre")</f>
        <v/>
      </c>
      <c r="AD653" s="3">
        <f>AND(Z653="C_pre",AA653="a_pre")</f>
        <v/>
      </c>
      <c r="AE653" s="3">
        <f>AND(Z653="C_pre",AA653="b_pre")</f>
        <v/>
      </c>
      <c r="AF653" s="6">
        <f>待赋值表!C652</f>
        <v/>
      </c>
      <c r="AG653" s="3">
        <f t="array" ref="AG653">IF(AB653=TRUE,"A",IF(AC653=TRUE,"B",IF(AD653=TRUE,"C",IF(AE653=TRUE,"D","其他"))))</f>
        <v/>
      </c>
      <c r="AH653" s="3">
        <f>IF(分析表!$E$12&lt;&gt;"ALL",AND(AF653=分析表!$E$10,AG653=分析表!$E$12),IF(AF653=分析表!$E$10,TRUE(),IF(AF653="ALL",TRUE(),"")))</f>
        <v/>
      </c>
    </row>
    <row r="654">
      <c r="A654" s="3">
        <f>COUNTIF($AH$2:AH654,"TRUE")</f>
        <v/>
      </c>
      <c r="B654" s="3">
        <f>COUNTIF($AG$2:$AG654,#REF!)</f>
        <v/>
      </c>
      <c r="C654" s="56">
        <f>待赋值表!A653</f>
        <v/>
      </c>
      <c r="E654" s="6">
        <f>待赋值表!D653</f>
        <v/>
      </c>
      <c r="F654" s="6">
        <f>待赋值表!E653</f>
        <v/>
      </c>
      <c r="G654" s="6">
        <f>待赋值表!F653</f>
        <v/>
      </c>
      <c r="H654" s="6">
        <f>待赋值表!G653</f>
        <v/>
      </c>
      <c r="I654" s="6">
        <f>待赋值表!H653</f>
        <v/>
      </c>
      <c r="J654" s="6">
        <f>待赋值表!I653</f>
        <v/>
      </c>
      <c r="K654" s="6">
        <f>待赋值表!J653</f>
        <v/>
      </c>
      <c r="L654" s="6">
        <f>待赋值表!K653</f>
        <v/>
      </c>
      <c r="M654" s="6">
        <f>待赋值表!L653</f>
        <v/>
      </c>
      <c r="N654" s="6">
        <f>待赋值表!M653</f>
        <v/>
      </c>
      <c r="O654" s="6">
        <f>待赋值表!N653</f>
        <v/>
      </c>
      <c r="P654" s="6">
        <f>待赋值表!O653</f>
        <v/>
      </c>
      <c r="Q654" s="6">
        <f>IF(待赋值表!P653&lt;&gt;"",待赋值表!P653,0)</f>
        <v/>
      </c>
      <c r="R654" s="6">
        <f>待赋值表!Q653</f>
        <v/>
      </c>
      <c r="S654" s="6">
        <f>待赋值表!R653</f>
        <v/>
      </c>
      <c r="T654" s="6">
        <f>待赋值表!S653</f>
        <v/>
      </c>
      <c r="U654" s="6">
        <f>待赋值表!T653</f>
        <v/>
      </c>
      <c r="V654" s="6">
        <f>待赋值表!U653</f>
        <v/>
      </c>
      <c r="W654" s="6">
        <f>待赋值表!V653</f>
        <v/>
      </c>
      <c r="X654" s="6">
        <f>待赋值表!W653</f>
        <v/>
      </c>
      <c r="Y654" s="6">
        <f>待赋值表!X653</f>
        <v/>
      </c>
      <c r="Z654" s="3">
        <f>IF(M654&gt;=0.01,"B_pre",IF(M654&gt;=0,"C_pre","none"))</f>
        <v/>
      </c>
      <c r="AA654" s="3">
        <f>IF(U654&gt;0.125,"a_pre",IF(U654&gt;=0,"b_pre","none"))</f>
        <v/>
      </c>
      <c r="AB654" s="3">
        <f>AND(Z654="B_pre",AA654="a_pre")</f>
        <v/>
      </c>
      <c r="AC654" s="3">
        <f>AND(Z654="B_pre",AA654="b_pre")</f>
        <v/>
      </c>
      <c r="AD654" s="3">
        <f>AND(Z654="C_pre",AA654="a_pre")</f>
        <v/>
      </c>
      <c r="AE654" s="3">
        <f>AND(Z654="C_pre",AA654="b_pre")</f>
        <v/>
      </c>
      <c r="AF654" s="6">
        <f>待赋值表!C653</f>
        <v/>
      </c>
      <c r="AG654" s="3">
        <f t="array" ref="AG654">IF(AB654=TRUE,"A",IF(AC654=TRUE,"B",IF(AD654=TRUE,"C",IF(AE654=TRUE,"D","其他"))))</f>
        <v/>
      </c>
      <c r="AH654" s="3">
        <f>IF(分析表!$E$12&lt;&gt;"ALL",AND(AF654=分析表!$E$10,AG654=分析表!$E$12),IF(AF654=分析表!$E$10,TRUE(),IF(AF654="ALL",TRUE(),"")))</f>
        <v/>
      </c>
    </row>
    <row r="655">
      <c r="A655" s="3">
        <f>COUNTIF($AH$2:AH655,"TRUE")</f>
        <v/>
      </c>
      <c r="B655" s="3">
        <f>COUNTIF($AG$2:$AG655,#REF!)</f>
        <v/>
      </c>
      <c r="C655" s="56">
        <f>待赋值表!A654</f>
        <v/>
      </c>
      <c r="E655" s="6">
        <f>待赋值表!D654</f>
        <v/>
      </c>
      <c r="F655" s="6">
        <f>待赋值表!E654</f>
        <v/>
      </c>
      <c r="G655" s="6">
        <f>待赋值表!F654</f>
        <v/>
      </c>
      <c r="H655" s="6">
        <f>待赋值表!G654</f>
        <v/>
      </c>
      <c r="I655" s="6">
        <f>待赋值表!H654</f>
        <v/>
      </c>
      <c r="J655" s="6">
        <f>待赋值表!I654</f>
        <v/>
      </c>
      <c r="K655" s="6">
        <f>待赋值表!J654</f>
        <v/>
      </c>
      <c r="L655" s="6">
        <f>待赋值表!K654</f>
        <v/>
      </c>
      <c r="M655" s="6">
        <f>待赋值表!L654</f>
        <v/>
      </c>
      <c r="N655" s="6">
        <f>待赋值表!M654</f>
        <v/>
      </c>
      <c r="O655" s="6">
        <f>待赋值表!N654</f>
        <v/>
      </c>
      <c r="P655" s="6">
        <f>待赋值表!O654</f>
        <v/>
      </c>
      <c r="Q655" s="6">
        <f>IF(待赋值表!P654&lt;&gt;"",待赋值表!P654,0)</f>
        <v/>
      </c>
      <c r="R655" s="6">
        <f>待赋值表!Q654</f>
        <v/>
      </c>
      <c r="S655" s="6">
        <f>待赋值表!R654</f>
        <v/>
      </c>
      <c r="T655" s="6">
        <f>待赋值表!S654</f>
        <v/>
      </c>
      <c r="U655" s="6">
        <f>待赋值表!T654</f>
        <v/>
      </c>
      <c r="V655" s="6">
        <f>待赋值表!U654</f>
        <v/>
      </c>
      <c r="W655" s="6">
        <f>待赋值表!V654</f>
        <v/>
      </c>
      <c r="X655" s="6">
        <f>待赋值表!W654</f>
        <v/>
      </c>
      <c r="Y655" s="6">
        <f>待赋值表!X654</f>
        <v/>
      </c>
      <c r="Z655" s="3">
        <f>IF(M655&gt;=0.01,"B_pre",IF(M655&gt;=0,"C_pre","none"))</f>
        <v/>
      </c>
      <c r="AA655" s="3">
        <f>IF(U655&gt;0.125,"a_pre",IF(U655&gt;=0,"b_pre","none"))</f>
        <v/>
      </c>
      <c r="AB655" s="3">
        <f>AND(Z655="B_pre",AA655="a_pre")</f>
        <v/>
      </c>
      <c r="AC655" s="3">
        <f>AND(Z655="B_pre",AA655="b_pre")</f>
        <v/>
      </c>
      <c r="AD655" s="3">
        <f>AND(Z655="C_pre",AA655="a_pre")</f>
        <v/>
      </c>
      <c r="AE655" s="3">
        <f>AND(Z655="C_pre",AA655="b_pre")</f>
        <v/>
      </c>
      <c r="AF655" s="6">
        <f>待赋值表!C654</f>
        <v/>
      </c>
      <c r="AG655" s="3">
        <f t="array" ref="AG655">IF(AB655=TRUE,"A",IF(AC655=TRUE,"B",IF(AD655=TRUE,"C",IF(AE655=TRUE,"D","其他"))))</f>
        <v/>
      </c>
      <c r="AH655" s="3">
        <f>IF(分析表!$E$12&lt;&gt;"ALL",AND(AF655=分析表!$E$10,AG655=分析表!$E$12),IF(AF655=分析表!$E$10,TRUE(),IF(AF655="ALL",TRUE(),"")))</f>
        <v/>
      </c>
    </row>
    <row r="656">
      <c r="A656" s="3">
        <f>COUNTIF($AH$2:AH656,"TRUE")</f>
        <v/>
      </c>
      <c r="B656" s="3">
        <f>COUNTIF($AG$2:$AG656,#REF!)</f>
        <v/>
      </c>
      <c r="C656" s="56">
        <f>待赋值表!A655</f>
        <v/>
      </c>
      <c r="E656" s="6">
        <f>待赋值表!D655</f>
        <v/>
      </c>
      <c r="F656" s="6">
        <f>待赋值表!E655</f>
        <v/>
      </c>
      <c r="G656" s="6">
        <f>待赋值表!F655</f>
        <v/>
      </c>
      <c r="H656" s="6">
        <f>待赋值表!G655</f>
        <v/>
      </c>
      <c r="I656" s="6">
        <f>待赋值表!H655</f>
        <v/>
      </c>
      <c r="J656" s="6">
        <f>待赋值表!I655</f>
        <v/>
      </c>
      <c r="K656" s="6">
        <f>待赋值表!J655</f>
        <v/>
      </c>
      <c r="L656" s="6">
        <f>待赋值表!K655</f>
        <v/>
      </c>
      <c r="M656" s="6">
        <f>待赋值表!L655</f>
        <v/>
      </c>
      <c r="N656" s="6">
        <f>待赋值表!M655</f>
        <v/>
      </c>
      <c r="O656" s="6">
        <f>待赋值表!N655</f>
        <v/>
      </c>
      <c r="P656" s="6">
        <f>待赋值表!O655</f>
        <v/>
      </c>
      <c r="Q656" s="6">
        <f>IF(待赋值表!P655&lt;&gt;"",待赋值表!P655,0)</f>
        <v/>
      </c>
      <c r="R656" s="6">
        <f>待赋值表!Q655</f>
        <v/>
      </c>
      <c r="S656" s="6">
        <f>待赋值表!R655</f>
        <v/>
      </c>
      <c r="T656" s="6">
        <f>待赋值表!S655</f>
        <v/>
      </c>
      <c r="U656" s="6">
        <f>待赋值表!T655</f>
        <v/>
      </c>
      <c r="V656" s="6">
        <f>待赋值表!U655</f>
        <v/>
      </c>
      <c r="W656" s="6">
        <f>待赋值表!V655</f>
        <v/>
      </c>
      <c r="X656" s="6">
        <f>待赋值表!W655</f>
        <v/>
      </c>
      <c r="Y656" s="6">
        <f>待赋值表!X655</f>
        <v/>
      </c>
      <c r="Z656" s="3">
        <f>IF(M656&gt;=0.01,"B_pre",IF(M656&gt;=0,"C_pre","none"))</f>
        <v/>
      </c>
      <c r="AA656" s="3">
        <f>IF(U656&gt;0.125,"a_pre",IF(U656&gt;=0,"b_pre","none"))</f>
        <v/>
      </c>
      <c r="AB656" s="3">
        <f>AND(Z656="B_pre",AA656="a_pre")</f>
        <v/>
      </c>
      <c r="AC656" s="3">
        <f>AND(Z656="B_pre",AA656="b_pre")</f>
        <v/>
      </c>
      <c r="AD656" s="3">
        <f>AND(Z656="C_pre",AA656="a_pre")</f>
        <v/>
      </c>
      <c r="AE656" s="3">
        <f>AND(Z656="C_pre",AA656="b_pre")</f>
        <v/>
      </c>
      <c r="AF656" s="6">
        <f>待赋值表!C655</f>
        <v/>
      </c>
      <c r="AG656" s="3">
        <f t="array" ref="AG656">IF(AB656=TRUE,"A",IF(AC656=TRUE,"B",IF(AD656=TRUE,"C",IF(AE656=TRUE,"D","其他"))))</f>
        <v/>
      </c>
      <c r="AH656" s="3">
        <f>IF(分析表!$E$12&lt;&gt;"ALL",AND(AF656=分析表!$E$10,AG656=分析表!$E$12),IF(AF656=分析表!$E$10,TRUE(),IF(AF656="ALL",TRUE(),"")))</f>
        <v/>
      </c>
    </row>
    <row r="657">
      <c r="A657" s="3">
        <f>COUNTIF($AH$2:AH657,"TRUE")</f>
        <v/>
      </c>
      <c r="B657" s="3">
        <f>COUNTIF($AG$2:$AG657,#REF!)</f>
        <v/>
      </c>
      <c r="C657" s="56">
        <f>待赋值表!A656</f>
        <v/>
      </c>
      <c r="E657" s="6">
        <f>待赋值表!D656</f>
        <v/>
      </c>
      <c r="F657" s="6">
        <f>待赋值表!E656</f>
        <v/>
      </c>
      <c r="G657" s="6">
        <f>待赋值表!F656</f>
        <v/>
      </c>
      <c r="H657" s="6">
        <f>待赋值表!G656</f>
        <v/>
      </c>
      <c r="I657" s="6">
        <f>待赋值表!H656</f>
        <v/>
      </c>
      <c r="J657" s="6">
        <f>待赋值表!I656</f>
        <v/>
      </c>
      <c r="K657" s="6">
        <f>待赋值表!J656</f>
        <v/>
      </c>
      <c r="L657" s="6">
        <f>待赋值表!K656</f>
        <v/>
      </c>
      <c r="M657" s="6">
        <f>待赋值表!L656</f>
        <v/>
      </c>
      <c r="N657" s="6">
        <f>待赋值表!M656</f>
        <v/>
      </c>
      <c r="O657" s="6">
        <f>待赋值表!N656</f>
        <v/>
      </c>
      <c r="P657" s="6">
        <f>待赋值表!O656</f>
        <v/>
      </c>
      <c r="Q657" s="6">
        <f>IF(待赋值表!P656&lt;&gt;"",待赋值表!P656,0)</f>
        <v/>
      </c>
      <c r="R657" s="6">
        <f>待赋值表!Q656</f>
        <v/>
      </c>
      <c r="S657" s="6">
        <f>待赋值表!R656</f>
        <v/>
      </c>
      <c r="T657" s="6">
        <f>待赋值表!S656</f>
        <v/>
      </c>
      <c r="U657" s="6">
        <f>待赋值表!T656</f>
        <v/>
      </c>
      <c r="V657" s="6">
        <f>待赋值表!U656</f>
        <v/>
      </c>
      <c r="W657" s="6">
        <f>待赋值表!V656</f>
        <v/>
      </c>
      <c r="X657" s="6">
        <f>待赋值表!W656</f>
        <v/>
      </c>
      <c r="Y657" s="6">
        <f>待赋值表!X656</f>
        <v/>
      </c>
      <c r="Z657" s="3">
        <f>IF(M657&gt;=0.01,"B_pre",IF(M657&gt;=0,"C_pre","none"))</f>
        <v/>
      </c>
      <c r="AA657" s="3">
        <f>IF(U657&gt;0.125,"a_pre",IF(U657&gt;=0,"b_pre","none"))</f>
        <v/>
      </c>
      <c r="AB657" s="3">
        <f>AND(Z657="B_pre",AA657="a_pre")</f>
        <v/>
      </c>
      <c r="AC657" s="3">
        <f>AND(Z657="B_pre",AA657="b_pre")</f>
        <v/>
      </c>
      <c r="AD657" s="3">
        <f>AND(Z657="C_pre",AA657="a_pre")</f>
        <v/>
      </c>
      <c r="AE657" s="3">
        <f>AND(Z657="C_pre",AA657="b_pre")</f>
        <v/>
      </c>
      <c r="AF657" s="6">
        <f>待赋值表!C656</f>
        <v/>
      </c>
      <c r="AG657" s="3">
        <f t="array" ref="AG657">IF(AB657=TRUE,"A",IF(AC657=TRUE,"B",IF(AD657=TRUE,"C",IF(AE657=TRUE,"D","其他"))))</f>
        <v/>
      </c>
      <c r="AH657" s="3">
        <f>IF(分析表!$E$12&lt;&gt;"ALL",AND(AF657=分析表!$E$10,AG657=分析表!$E$12),IF(AF657=分析表!$E$10,TRUE(),IF(AF657="ALL",TRUE(),"")))</f>
        <v/>
      </c>
    </row>
    <row r="658">
      <c r="A658" s="3">
        <f>COUNTIF($AH$2:AH658,"TRUE")</f>
        <v/>
      </c>
      <c r="B658" s="3">
        <f>COUNTIF($AG$2:$AG658,#REF!)</f>
        <v/>
      </c>
      <c r="C658" s="56">
        <f>待赋值表!A657</f>
        <v/>
      </c>
      <c r="E658" s="6">
        <f>待赋值表!D657</f>
        <v/>
      </c>
      <c r="F658" s="6">
        <f>待赋值表!E657</f>
        <v/>
      </c>
      <c r="G658" s="6">
        <f>待赋值表!F657</f>
        <v/>
      </c>
      <c r="H658" s="6">
        <f>待赋值表!G657</f>
        <v/>
      </c>
      <c r="I658" s="6">
        <f>待赋值表!H657</f>
        <v/>
      </c>
      <c r="J658" s="6">
        <f>待赋值表!I657</f>
        <v/>
      </c>
      <c r="K658" s="6">
        <f>待赋值表!J657</f>
        <v/>
      </c>
      <c r="L658" s="6">
        <f>待赋值表!K657</f>
        <v/>
      </c>
      <c r="M658" s="6">
        <f>待赋值表!L657</f>
        <v/>
      </c>
      <c r="N658" s="6">
        <f>待赋值表!M657</f>
        <v/>
      </c>
      <c r="O658" s="6">
        <f>待赋值表!N657</f>
        <v/>
      </c>
      <c r="P658" s="6">
        <f>待赋值表!O657</f>
        <v/>
      </c>
      <c r="Q658" s="6">
        <f>IF(待赋值表!P657&lt;&gt;"",待赋值表!P657,0)</f>
        <v/>
      </c>
      <c r="R658" s="6">
        <f>待赋值表!Q657</f>
        <v/>
      </c>
      <c r="S658" s="6">
        <f>待赋值表!R657</f>
        <v/>
      </c>
      <c r="T658" s="6">
        <f>待赋值表!S657</f>
        <v/>
      </c>
      <c r="U658" s="6">
        <f>待赋值表!T657</f>
        <v/>
      </c>
      <c r="V658" s="6">
        <f>待赋值表!U657</f>
        <v/>
      </c>
      <c r="W658" s="6">
        <f>待赋值表!V657</f>
        <v/>
      </c>
      <c r="X658" s="6">
        <f>待赋值表!W657</f>
        <v/>
      </c>
      <c r="Y658" s="6">
        <f>待赋值表!X657</f>
        <v/>
      </c>
      <c r="Z658" s="3">
        <f>IF(M658&gt;=0.01,"B_pre",IF(M658&gt;=0,"C_pre","none"))</f>
        <v/>
      </c>
      <c r="AA658" s="3">
        <f>IF(U658&gt;0.125,"a_pre",IF(U658&gt;=0,"b_pre","none"))</f>
        <v/>
      </c>
      <c r="AB658" s="3">
        <f>AND(Z658="B_pre",AA658="a_pre")</f>
        <v/>
      </c>
      <c r="AC658" s="3">
        <f>AND(Z658="B_pre",AA658="b_pre")</f>
        <v/>
      </c>
      <c r="AD658" s="3">
        <f>AND(Z658="C_pre",AA658="a_pre")</f>
        <v/>
      </c>
      <c r="AE658" s="3">
        <f>AND(Z658="C_pre",AA658="b_pre")</f>
        <v/>
      </c>
      <c r="AF658" s="6">
        <f>待赋值表!C657</f>
        <v/>
      </c>
      <c r="AG658" s="3">
        <f t="array" ref="AG658">IF(AB658=TRUE,"A",IF(AC658=TRUE,"B",IF(AD658=TRUE,"C",IF(AE658=TRUE,"D","其他"))))</f>
        <v/>
      </c>
      <c r="AH658" s="3">
        <f>IF(分析表!$E$12&lt;&gt;"ALL",AND(AF658=分析表!$E$10,AG658=分析表!$E$12),IF(AF658=分析表!$E$10,TRUE(),IF(AF658="ALL",TRUE(),"")))</f>
        <v/>
      </c>
    </row>
    <row r="659">
      <c r="A659" s="3">
        <f>COUNTIF($AH$2:AH659,"TRUE")</f>
        <v/>
      </c>
      <c r="B659" s="3">
        <f>COUNTIF($AG$2:$AG659,#REF!)</f>
        <v/>
      </c>
      <c r="C659" s="56">
        <f>待赋值表!A658</f>
        <v/>
      </c>
      <c r="E659" s="6">
        <f>待赋值表!D658</f>
        <v/>
      </c>
      <c r="F659" s="6">
        <f>待赋值表!E658</f>
        <v/>
      </c>
      <c r="G659" s="6">
        <f>待赋值表!F658</f>
        <v/>
      </c>
      <c r="H659" s="6">
        <f>待赋值表!G658</f>
        <v/>
      </c>
      <c r="I659" s="6">
        <f>待赋值表!H658</f>
        <v/>
      </c>
      <c r="J659" s="6">
        <f>待赋值表!I658</f>
        <v/>
      </c>
      <c r="K659" s="6">
        <f>待赋值表!J658</f>
        <v/>
      </c>
      <c r="L659" s="6">
        <f>待赋值表!K658</f>
        <v/>
      </c>
      <c r="M659" s="6">
        <f>待赋值表!L658</f>
        <v/>
      </c>
      <c r="N659" s="6">
        <f>待赋值表!M658</f>
        <v/>
      </c>
      <c r="O659" s="6">
        <f>待赋值表!N658</f>
        <v/>
      </c>
      <c r="P659" s="6">
        <f>待赋值表!O658</f>
        <v/>
      </c>
      <c r="Q659" s="6">
        <f>IF(待赋值表!P658&lt;&gt;"",待赋值表!P658,0)</f>
        <v/>
      </c>
      <c r="R659" s="6">
        <f>待赋值表!Q658</f>
        <v/>
      </c>
      <c r="S659" s="6">
        <f>待赋值表!R658</f>
        <v/>
      </c>
      <c r="T659" s="6">
        <f>待赋值表!S658</f>
        <v/>
      </c>
      <c r="U659" s="6">
        <f>待赋值表!T658</f>
        <v/>
      </c>
      <c r="V659" s="6">
        <f>待赋值表!U658</f>
        <v/>
      </c>
      <c r="W659" s="6">
        <f>待赋值表!V658</f>
        <v/>
      </c>
      <c r="X659" s="6">
        <f>待赋值表!W658</f>
        <v/>
      </c>
      <c r="Y659" s="6">
        <f>待赋值表!X658</f>
        <v/>
      </c>
      <c r="Z659" s="3">
        <f>IF(M659&gt;=0.01,"B_pre",IF(M659&gt;=0,"C_pre","none"))</f>
        <v/>
      </c>
      <c r="AA659" s="3">
        <f>IF(U659&gt;0.125,"a_pre",IF(U659&gt;=0,"b_pre","none"))</f>
        <v/>
      </c>
      <c r="AB659" s="3">
        <f>AND(Z659="B_pre",AA659="a_pre")</f>
        <v/>
      </c>
      <c r="AC659" s="3">
        <f>AND(Z659="B_pre",AA659="b_pre")</f>
        <v/>
      </c>
      <c r="AD659" s="3">
        <f>AND(Z659="C_pre",AA659="a_pre")</f>
        <v/>
      </c>
      <c r="AE659" s="3">
        <f>AND(Z659="C_pre",AA659="b_pre")</f>
        <v/>
      </c>
      <c r="AF659" s="6">
        <f>待赋值表!C658</f>
        <v/>
      </c>
      <c r="AG659" s="3">
        <f t="array" ref="AG659">IF(AB659=TRUE,"A",IF(AC659=TRUE,"B",IF(AD659=TRUE,"C",IF(AE659=TRUE,"D","其他"))))</f>
        <v/>
      </c>
      <c r="AH659" s="3">
        <f>IF(分析表!$E$12&lt;&gt;"ALL",AND(AF659=分析表!$E$10,AG659=分析表!$E$12),IF(AF659=分析表!$E$10,TRUE(),IF(AF659="ALL",TRUE(),"")))</f>
        <v/>
      </c>
    </row>
    <row r="660">
      <c r="A660" s="3">
        <f>COUNTIF($AH$2:AH660,"TRUE")</f>
        <v/>
      </c>
      <c r="B660" s="3">
        <f>COUNTIF($AG$2:$AG660,#REF!)</f>
        <v/>
      </c>
      <c r="C660" s="56">
        <f>待赋值表!A659</f>
        <v/>
      </c>
      <c r="E660" s="6">
        <f>待赋值表!D659</f>
        <v/>
      </c>
      <c r="F660" s="6">
        <f>待赋值表!E659</f>
        <v/>
      </c>
      <c r="G660" s="6">
        <f>待赋值表!F659</f>
        <v/>
      </c>
      <c r="H660" s="6">
        <f>待赋值表!G659</f>
        <v/>
      </c>
      <c r="I660" s="6">
        <f>待赋值表!H659</f>
        <v/>
      </c>
      <c r="J660" s="6">
        <f>待赋值表!I659</f>
        <v/>
      </c>
      <c r="K660" s="6">
        <f>待赋值表!J659</f>
        <v/>
      </c>
      <c r="L660" s="6">
        <f>待赋值表!K659</f>
        <v/>
      </c>
      <c r="M660" s="6">
        <f>待赋值表!L659</f>
        <v/>
      </c>
      <c r="N660" s="6">
        <f>待赋值表!M659</f>
        <v/>
      </c>
      <c r="O660" s="6">
        <f>待赋值表!N659</f>
        <v/>
      </c>
      <c r="P660" s="6">
        <f>待赋值表!O659</f>
        <v/>
      </c>
      <c r="Q660" s="6">
        <f>IF(待赋值表!P659&lt;&gt;"",待赋值表!P659,0)</f>
        <v/>
      </c>
      <c r="R660" s="6">
        <f>待赋值表!Q659</f>
        <v/>
      </c>
      <c r="S660" s="6">
        <f>待赋值表!R659</f>
        <v/>
      </c>
      <c r="T660" s="6">
        <f>待赋值表!S659</f>
        <v/>
      </c>
      <c r="U660" s="6">
        <f>待赋值表!T659</f>
        <v/>
      </c>
      <c r="V660" s="6">
        <f>待赋值表!U659</f>
        <v/>
      </c>
      <c r="W660" s="6">
        <f>待赋值表!V659</f>
        <v/>
      </c>
      <c r="X660" s="6">
        <f>待赋值表!W659</f>
        <v/>
      </c>
      <c r="Y660" s="6">
        <f>待赋值表!X659</f>
        <v/>
      </c>
      <c r="Z660" s="3">
        <f>IF(M660&gt;=0.01,"B_pre",IF(M660&gt;=0,"C_pre","none"))</f>
        <v/>
      </c>
      <c r="AA660" s="3">
        <f>IF(U660&gt;0.125,"a_pre",IF(U660&gt;=0,"b_pre","none"))</f>
        <v/>
      </c>
      <c r="AB660" s="3">
        <f>AND(Z660="B_pre",AA660="a_pre")</f>
        <v/>
      </c>
      <c r="AC660" s="3">
        <f>AND(Z660="B_pre",AA660="b_pre")</f>
        <v/>
      </c>
      <c r="AD660" s="3">
        <f>AND(Z660="C_pre",AA660="a_pre")</f>
        <v/>
      </c>
      <c r="AE660" s="3">
        <f>AND(Z660="C_pre",AA660="b_pre")</f>
        <v/>
      </c>
      <c r="AF660" s="6">
        <f>待赋值表!C659</f>
        <v/>
      </c>
      <c r="AG660" s="3">
        <f t="array" ref="AG660">IF(AB660=TRUE,"A",IF(AC660=TRUE,"B",IF(AD660=TRUE,"C",IF(AE660=TRUE,"D","其他"))))</f>
        <v/>
      </c>
      <c r="AH660" s="3">
        <f>IF(分析表!$E$12&lt;&gt;"ALL",AND(AF660=分析表!$E$10,AG660=分析表!$E$12),IF(AF660=分析表!$E$10,TRUE(),IF(AF660="ALL",TRUE(),"")))</f>
        <v/>
      </c>
    </row>
    <row r="661">
      <c r="A661" s="3">
        <f>COUNTIF($AH$2:AH661,"TRUE")</f>
        <v/>
      </c>
      <c r="B661" s="3">
        <f>COUNTIF($AG$2:$AG661,#REF!)</f>
        <v/>
      </c>
      <c r="C661" s="56">
        <f>待赋值表!A660</f>
        <v/>
      </c>
      <c r="E661" s="6">
        <f>待赋值表!D660</f>
        <v/>
      </c>
      <c r="F661" s="6">
        <f>待赋值表!E660</f>
        <v/>
      </c>
      <c r="G661" s="6">
        <f>待赋值表!F660</f>
        <v/>
      </c>
      <c r="H661" s="6">
        <f>待赋值表!G660</f>
        <v/>
      </c>
      <c r="I661" s="6">
        <f>待赋值表!H660</f>
        <v/>
      </c>
      <c r="J661" s="6">
        <f>待赋值表!I660</f>
        <v/>
      </c>
      <c r="K661" s="6">
        <f>待赋值表!J660</f>
        <v/>
      </c>
      <c r="L661" s="6">
        <f>待赋值表!K660</f>
        <v/>
      </c>
      <c r="M661" s="6">
        <f>待赋值表!L660</f>
        <v/>
      </c>
      <c r="N661" s="6">
        <f>待赋值表!M660</f>
        <v/>
      </c>
      <c r="O661" s="6">
        <f>待赋值表!N660</f>
        <v/>
      </c>
      <c r="P661" s="6">
        <f>待赋值表!O660</f>
        <v/>
      </c>
      <c r="Q661" s="6">
        <f>IF(待赋值表!P660&lt;&gt;"",待赋值表!P660,0)</f>
        <v/>
      </c>
      <c r="R661" s="6">
        <f>待赋值表!Q660</f>
        <v/>
      </c>
      <c r="S661" s="6">
        <f>待赋值表!R660</f>
        <v/>
      </c>
      <c r="T661" s="6">
        <f>待赋值表!S660</f>
        <v/>
      </c>
      <c r="U661" s="6">
        <f>待赋值表!T660</f>
        <v/>
      </c>
      <c r="V661" s="6">
        <f>待赋值表!U660</f>
        <v/>
      </c>
      <c r="W661" s="6">
        <f>待赋值表!V660</f>
        <v/>
      </c>
      <c r="X661" s="6">
        <f>待赋值表!W660</f>
        <v/>
      </c>
      <c r="Y661" s="6">
        <f>待赋值表!X660</f>
        <v/>
      </c>
      <c r="Z661" s="3">
        <f>IF(M661&gt;=0.01,"B_pre",IF(M661&gt;=0,"C_pre","none"))</f>
        <v/>
      </c>
      <c r="AA661" s="3">
        <f>IF(U661&gt;0.125,"a_pre",IF(U661&gt;=0,"b_pre","none"))</f>
        <v/>
      </c>
      <c r="AB661" s="3">
        <f>AND(Z661="B_pre",AA661="a_pre")</f>
        <v/>
      </c>
      <c r="AC661" s="3">
        <f>AND(Z661="B_pre",AA661="b_pre")</f>
        <v/>
      </c>
      <c r="AD661" s="3">
        <f>AND(Z661="C_pre",AA661="a_pre")</f>
        <v/>
      </c>
      <c r="AE661" s="3">
        <f>AND(Z661="C_pre",AA661="b_pre")</f>
        <v/>
      </c>
      <c r="AF661" s="6">
        <f>待赋值表!C660</f>
        <v/>
      </c>
      <c r="AG661" s="3">
        <f t="array" ref="AG661">IF(AB661=TRUE,"A",IF(AC661=TRUE,"B",IF(AD661=TRUE,"C",IF(AE661=TRUE,"D","其他"))))</f>
        <v/>
      </c>
      <c r="AH661" s="3">
        <f>IF(分析表!$E$12&lt;&gt;"ALL",AND(AF661=分析表!$E$10,AG661=分析表!$E$12),IF(AF661=分析表!$E$10,TRUE(),IF(AF661="ALL",TRUE(),"")))</f>
        <v/>
      </c>
    </row>
    <row r="662">
      <c r="A662" s="3">
        <f>COUNTIF($AH$2:AH662,"TRUE")</f>
        <v/>
      </c>
      <c r="B662" s="3">
        <f>COUNTIF($AG$2:$AG662,#REF!)</f>
        <v/>
      </c>
      <c r="C662" s="56">
        <f>待赋值表!A661</f>
        <v/>
      </c>
      <c r="E662" s="6">
        <f>待赋值表!D661</f>
        <v/>
      </c>
      <c r="F662" s="6">
        <f>待赋值表!E661</f>
        <v/>
      </c>
      <c r="G662" s="6">
        <f>待赋值表!F661</f>
        <v/>
      </c>
      <c r="H662" s="6">
        <f>待赋值表!G661</f>
        <v/>
      </c>
      <c r="I662" s="6">
        <f>待赋值表!H661</f>
        <v/>
      </c>
      <c r="J662" s="6">
        <f>待赋值表!I661</f>
        <v/>
      </c>
      <c r="K662" s="6">
        <f>待赋值表!J661</f>
        <v/>
      </c>
      <c r="L662" s="6">
        <f>待赋值表!K661</f>
        <v/>
      </c>
      <c r="M662" s="6">
        <f>待赋值表!L661</f>
        <v/>
      </c>
      <c r="N662" s="6">
        <f>待赋值表!M661</f>
        <v/>
      </c>
      <c r="O662" s="6">
        <f>待赋值表!N661</f>
        <v/>
      </c>
      <c r="P662" s="6">
        <f>待赋值表!O661</f>
        <v/>
      </c>
      <c r="Q662" s="6">
        <f>IF(待赋值表!P661&lt;&gt;"",待赋值表!P661,0)</f>
        <v/>
      </c>
      <c r="R662" s="6">
        <f>待赋值表!Q661</f>
        <v/>
      </c>
      <c r="S662" s="6">
        <f>待赋值表!R661</f>
        <v/>
      </c>
      <c r="T662" s="6">
        <f>待赋值表!S661</f>
        <v/>
      </c>
      <c r="U662" s="6">
        <f>待赋值表!T661</f>
        <v/>
      </c>
      <c r="V662" s="6">
        <f>待赋值表!U661</f>
        <v/>
      </c>
      <c r="W662" s="6">
        <f>待赋值表!V661</f>
        <v/>
      </c>
      <c r="X662" s="6">
        <f>待赋值表!W661</f>
        <v/>
      </c>
      <c r="Y662" s="6">
        <f>待赋值表!X661</f>
        <v/>
      </c>
      <c r="Z662" s="3">
        <f>IF(M662&gt;=0.01,"B_pre",IF(M662&gt;=0,"C_pre","none"))</f>
        <v/>
      </c>
      <c r="AA662" s="3">
        <f>IF(U662&gt;0.125,"a_pre",IF(U662&gt;=0,"b_pre","none"))</f>
        <v/>
      </c>
      <c r="AB662" s="3">
        <f>AND(Z662="B_pre",AA662="a_pre")</f>
        <v/>
      </c>
      <c r="AC662" s="3">
        <f>AND(Z662="B_pre",AA662="b_pre")</f>
        <v/>
      </c>
      <c r="AD662" s="3">
        <f>AND(Z662="C_pre",AA662="a_pre")</f>
        <v/>
      </c>
      <c r="AE662" s="3">
        <f>AND(Z662="C_pre",AA662="b_pre")</f>
        <v/>
      </c>
      <c r="AF662" s="6">
        <f>待赋值表!C661</f>
        <v/>
      </c>
      <c r="AG662" s="3">
        <f t="array" ref="AG662">IF(AB662=TRUE,"A",IF(AC662=TRUE,"B",IF(AD662=TRUE,"C",IF(AE662=TRUE,"D","其他"))))</f>
        <v/>
      </c>
      <c r="AH662" s="3">
        <f>IF(分析表!$E$12&lt;&gt;"ALL",AND(AF662=分析表!$E$10,AG662=分析表!$E$12),IF(AF662=分析表!$E$10,TRUE(),IF(AF662="ALL",TRUE(),"")))</f>
        <v/>
      </c>
    </row>
    <row r="663">
      <c r="A663" s="3">
        <f>COUNTIF($AH$2:AH663,"TRUE")</f>
        <v/>
      </c>
      <c r="B663" s="3">
        <f>COUNTIF($AG$2:$AG663,#REF!)</f>
        <v/>
      </c>
      <c r="C663" s="56">
        <f>待赋值表!A662</f>
        <v/>
      </c>
      <c r="E663" s="6">
        <f>待赋值表!D662</f>
        <v/>
      </c>
      <c r="F663" s="6">
        <f>待赋值表!E662</f>
        <v/>
      </c>
      <c r="G663" s="6">
        <f>待赋值表!F662</f>
        <v/>
      </c>
      <c r="H663" s="6">
        <f>待赋值表!G662</f>
        <v/>
      </c>
      <c r="I663" s="6">
        <f>待赋值表!H662</f>
        <v/>
      </c>
      <c r="J663" s="6">
        <f>待赋值表!I662</f>
        <v/>
      </c>
      <c r="K663" s="6">
        <f>待赋值表!J662</f>
        <v/>
      </c>
      <c r="L663" s="6">
        <f>待赋值表!K662</f>
        <v/>
      </c>
      <c r="M663" s="6">
        <f>待赋值表!L662</f>
        <v/>
      </c>
      <c r="N663" s="6">
        <f>待赋值表!M662</f>
        <v/>
      </c>
      <c r="O663" s="6">
        <f>待赋值表!N662</f>
        <v/>
      </c>
      <c r="P663" s="6">
        <f>待赋值表!O662</f>
        <v/>
      </c>
      <c r="Q663" s="6">
        <f>IF(待赋值表!P662&lt;&gt;"",待赋值表!P662,0)</f>
        <v/>
      </c>
      <c r="R663" s="6">
        <f>待赋值表!Q662</f>
        <v/>
      </c>
      <c r="S663" s="6">
        <f>待赋值表!R662</f>
        <v/>
      </c>
      <c r="T663" s="6">
        <f>待赋值表!S662</f>
        <v/>
      </c>
      <c r="U663" s="6">
        <f>待赋值表!T662</f>
        <v/>
      </c>
      <c r="V663" s="6">
        <f>待赋值表!U662</f>
        <v/>
      </c>
      <c r="W663" s="6">
        <f>待赋值表!V662</f>
        <v/>
      </c>
      <c r="X663" s="6">
        <f>待赋值表!W662</f>
        <v/>
      </c>
      <c r="Y663" s="6">
        <f>待赋值表!X662</f>
        <v/>
      </c>
      <c r="Z663" s="3">
        <f>IF(M663&gt;=0.01,"B_pre",IF(M663&gt;=0,"C_pre","none"))</f>
        <v/>
      </c>
      <c r="AA663" s="3">
        <f>IF(U663&gt;0.125,"a_pre",IF(U663&gt;=0,"b_pre","none"))</f>
        <v/>
      </c>
      <c r="AB663" s="3">
        <f>AND(Z663="B_pre",AA663="a_pre")</f>
        <v/>
      </c>
      <c r="AC663" s="3">
        <f>AND(Z663="B_pre",AA663="b_pre")</f>
        <v/>
      </c>
      <c r="AD663" s="3">
        <f>AND(Z663="C_pre",AA663="a_pre")</f>
        <v/>
      </c>
      <c r="AE663" s="3">
        <f>AND(Z663="C_pre",AA663="b_pre")</f>
        <v/>
      </c>
      <c r="AF663" s="6">
        <f>待赋值表!C662</f>
        <v/>
      </c>
      <c r="AG663" s="3">
        <f t="array" ref="AG663">IF(AB663=TRUE,"A",IF(AC663=TRUE,"B",IF(AD663=TRUE,"C",IF(AE663=TRUE,"D","其他"))))</f>
        <v/>
      </c>
      <c r="AH663" s="3">
        <f>IF(分析表!$E$12&lt;&gt;"ALL",AND(AF663=分析表!$E$10,AG663=分析表!$E$12),IF(AF663=分析表!$E$10,TRUE(),IF(AF663="ALL",TRUE(),"")))</f>
        <v/>
      </c>
    </row>
    <row r="664">
      <c r="A664" s="3">
        <f>COUNTIF($AH$2:AH664,"TRUE")</f>
        <v/>
      </c>
      <c r="B664" s="3">
        <f>COUNTIF($AG$2:$AG664,#REF!)</f>
        <v/>
      </c>
      <c r="C664" s="56">
        <f>待赋值表!A663</f>
        <v/>
      </c>
      <c r="E664" s="6">
        <f>待赋值表!D663</f>
        <v/>
      </c>
      <c r="F664" s="6">
        <f>待赋值表!E663</f>
        <v/>
      </c>
      <c r="G664" s="6">
        <f>待赋值表!F663</f>
        <v/>
      </c>
      <c r="H664" s="6">
        <f>待赋值表!G663</f>
        <v/>
      </c>
      <c r="I664" s="6">
        <f>待赋值表!H663</f>
        <v/>
      </c>
      <c r="J664" s="6">
        <f>待赋值表!I663</f>
        <v/>
      </c>
      <c r="K664" s="6">
        <f>待赋值表!J663</f>
        <v/>
      </c>
      <c r="L664" s="6">
        <f>待赋值表!K663</f>
        <v/>
      </c>
      <c r="M664" s="6">
        <f>待赋值表!L663</f>
        <v/>
      </c>
      <c r="N664" s="6">
        <f>待赋值表!M663</f>
        <v/>
      </c>
      <c r="O664" s="6">
        <f>待赋值表!N663</f>
        <v/>
      </c>
      <c r="P664" s="6">
        <f>待赋值表!O663</f>
        <v/>
      </c>
      <c r="Q664" s="6">
        <f>IF(待赋值表!P663&lt;&gt;"",待赋值表!P663,0)</f>
        <v/>
      </c>
      <c r="R664" s="6">
        <f>待赋值表!Q663</f>
        <v/>
      </c>
      <c r="S664" s="6">
        <f>待赋值表!R663</f>
        <v/>
      </c>
      <c r="T664" s="6">
        <f>待赋值表!S663</f>
        <v/>
      </c>
      <c r="U664" s="6">
        <f>待赋值表!T663</f>
        <v/>
      </c>
      <c r="V664" s="6">
        <f>待赋值表!U663</f>
        <v/>
      </c>
      <c r="W664" s="6">
        <f>待赋值表!V663</f>
        <v/>
      </c>
      <c r="X664" s="6">
        <f>待赋值表!W663</f>
        <v/>
      </c>
      <c r="Y664" s="6">
        <f>待赋值表!X663</f>
        <v/>
      </c>
      <c r="Z664" s="3">
        <f>IF(M664&gt;=0.01,"B_pre",IF(M664&gt;=0,"C_pre","none"))</f>
        <v/>
      </c>
      <c r="AA664" s="3">
        <f>IF(U664&gt;0.125,"a_pre",IF(U664&gt;=0,"b_pre","none"))</f>
        <v/>
      </c>
      <c r="AB664" s="3">
        <f>AND(Z664="B_pre",AA664="a_pre")</f>
        <v/>
      </c>
      <c r="AC664" s="3">
        <f>AND(Z664="B_pre",AA664="b_pre")</f>
        <v/>
      </c>
      <c r="AD664" s="3">
        <f>AND(Z664="C_pre",AA664="a_pre")</f>
        <v/>
      </c>
      <c r="AE664" s="3">
        <f>AND(Z664="C_pre",AA664="b_pre")</f>
        <v/>
      </c>
      <c r="AF664" s="6">
        <f>待赋值表!C663</f>
        <v/>
      </c>
      <c r="AG664" s="3">
        <f t="array" ref="AG664">IF(AB664=TRUE,"A",IF(AC664=TRUE,"B",IF(AD664=TRUE,"C",IF(AE664=TRUE,"D","其他"))))</f>
        <v/>
      </c>
      <c r="AH664" s="3">
        <f>IF(分析表!$E$12&lt;&gt;"ALL",AND(AF664=分析表!$E$10,AG664=分析表!$E$12),IF(AF664=分析表!$E$10,TRUE(),IF(AF664="ALL",TRUE(),"")))</f>
        <v/>
      </c>
    </row>
    <row r="665">
      <c r="A665" s="3">
        <f>COUNTIF($AH$2:AH665,"TRUE")</f>
        <v/>
      </c>
      <c r="B665" s="3">
        <f>COUNTIF($AG$2:$AG665,#REF!)</f>
        <v/>
      </c>
      <c r="C665" s="56">
        <f>待赋值表!A664</f>
        <v/>
      </c>
      <c r="E665" s="6">
        <f>待赋值表!D664</f>
        <v/>
      </c>
      <c r="F665" s="6">
        <f>待赋值表!E664</f>
        <v/>
      </c>
      <c r="G665" s="6">
        <f>待赋值表!F664</f>
        <v/>
      </c>
      <c r="H665" s="6">
        <f>待赋值表!G664</f>
        <v/>
      </c>
      <c r="I665" s="6">
        <f>待赋值表!H664</f>
        <v/>
      </c>
      <c r="J665" s="6">
        <f>待赋值表!I664</f>
        <v/>
      </c>
      <c r="K665" s="6">
        <f>待赋值表!J664</f>
        <v/>
      </c>
      <c r="L665" s="6">
        <f>待赋值表!K664</f>
        <v/>
      </c>
      <c r="M665" s="6">
        <f>待赋值表!L664</f>
        <v/>
      </c>
      <c r="N665" s="6">
        <f>待赋值表!M664</f>
        <v/>
      </c>
      <c r="O665" s="6">
        <f>待赋值表!N664</f>
        <v/>
      </c>
      <c r="P665" s="6">
        <f>待赋值表!O664</f>
        <v/>
      </c>
      <c r="Q665" s="6">
        <f>IF(待赋值表!P664&lt;&gt;"",待赋值表!P664,0)</f>
        <v/>
      </c>
      <c r="R665" s="6">
        <f>待赋值表!Q664</f>
        <v/>
      </c>
      <c r="S665" s="6">
        <f>待赋值表!R664</f>
        <v/>
      </c>
      <c r="T665" s="6">
        <f>待赋值表!S664</f>
        <v/>
      </c>
      <c r="U665" s="6">
        <f>待赋值表!T664</f>
        <v/>
      </c>
      <c r="V665" s="6">
        <f>待赋值表!U664</f>
        <v/>
      </c>
      <c r="W665" s="6">
        <f>待赋值表!V664</f>
        <v/>
      </c>
      <c r="X665" s="6">
        <f>待赋值表!W664</f>
        <v/>
      </c>
      <c r="Y665" s="6">
        <f>待赋值表!X664</f>
        <v/>
      </c>
      <c r="Z665" s="3">
        <f>IF(M665&gt;=0.01,"B_pre",IF(M665&gt;=0,"C_pre","none"))</f>
        <v/>
      </c>
      <c r="AA665" s="3">
        <f>IF(U665&gt;0.125,"a_pre",IF(U665&gt;=0,"b_pre","none"))</f>
        <v/>
      </c>
      <c r="AB665" s="3">
        <f>AND(Z665="B_pre",AA665="a_pre")</f>
        <v/>
      </c>
      <c r="AC665" s="3">
        <f>AND(Z665="B_pre",AA665="b_pre")</f>
        <v/>
      </c>
      <c r="AD665" s="3">
        <f>AND(Z665="C_pre",AA665="a_pre")</f>
        <v/>
      </c>
      <c r="AE665" s="3">
        <f>AND(Z665="C_pre",AA665="b_pre")</f>
        <v/>
      </c>
      <c r="AF665" s="6">
        <f>待赋值表!C664</f>
        <v/>
      </c>
      <c r="AG665" s="3">
        <f t="array" ref="AG665">IF(AB665=TRUE,"A",IF(AC665=TRUE,"B",IF(AD665=TRUE,"C",IF(AE665=TRUE,"D","其他"))))</f>
        <v/>
      </c>
      <c r="AH665" s="3">
        <f>IF(分析表!$E$12&lt;&gt;"ALL",AND(AF665=分析表!$E$10,AG665=分析表!$E$12),IF(AF665=分析表!$E$10,TRUE(),IF(AF665="ALL",TRUE(),"")))</f>
        <v/>
      </c>
    </row>
    <row r="666">
      <c r="A666" s="3">
        <f>COUNTIF($AH$2:AH666,"TRUE")</f>
        <v/>
      </c>
      <c r="B666" s="3">
        <f>COUNTIF($AG$2:$AG666,#REF!)</f>
        <v/>
      </c>
      <c r="C666" s="56">
        <f>待赋值表!A665</f>
        <v/>
      </c>
      <c r="E666" s="6">
        <f>待赋值表!D665</f>
        <v/>
      </c>
      <c r="F666" s="6">
        <f>待赋值表!E665</f>
        <v/>
      </c>
      <c r="G666" s="6">
        <f>待赋值表!F665</f>
        <v/>
      </c>
      <c r="H666" s="6">
        <f>待赋值表!G665</f>
        <v/>
      </c>
      <c r="I666" s="6">
        <f>待赋值表!H665</f>
        <v/>
      </c>
      <c r="J666" s="6">
        <f>待赋值表!I665</f>
        <v/>
      </c>
      <c r="K666" s="6">
        <f>待赋值表!J665</f>
        <v/>
      </c>
      <c r="L666" s="6">
        <f>待赋值表!K665</f>
        <v/>
      </c>
      <c r="M666" s="6">
        <f>待赋值表!L665</f>
        <v/>
      </c>
      <c r="N666" s="6">
        <f>待赋值表!M665</f>
        <v/>
      </c>
      <c r="O666" s="6">
        <f>待赋值表!N665</f>
        <v/>
      </c>
      <c r="P666" s="6">
        <f>待赋值表!O665</f>
        <v/>
      </c>
      <c r="Q666" s="6">
        <f>IF(待赋值表!P665&lt;&gt;"",待赋值表!P665,0)</f>
        <v/>
      </c>
      <c r="R666" s="6">
        <f>待赋值表!Q665</f>
        <v/>
      </c>
      <c r="S666" s="6">
        <f>待赋值表!R665</f>
        <v/>
      </c>
      <c r="T666" s="6">
        <f>待赋值表!S665</f>
        <v/>
      </c>
      <c r="U666" s="6">
        <f>待赋值表!T665</f>
        <v/>
      </c>
      <c r="V666" s="6">
        <f>待赋值表!U665</f>
        <v/>
      </c>
      <c r="W666" s="6">
        <f>待赋值表!V665</f>
        <v/>
      </c>
      <c r="X666" s="6">
        <f>待赋值表!W665</f>
        <v/>
      </c>
      <c r="Y666" s="6">
        <f>待赋值表!X665</f>
        <v/>
      </c>
      <c r="Z666" s="3">
        <f>IF(M666&gt;=0.01,"B_pre",IF(M666&gt;=0,"C_pre","none"))</f>
        <v/>
      </c>
      <c r="AA666" s="3">
        <f>IF(U666&gt;0.125,"a_pre",IF(U666&gt;=0,"b_pre","none"))</f>
        <v/>
      </c>
      <c r="AB666" s="3">
        <f>AND(Z666="B_pre",AA666="a_pre")</f>
        <v/>
      </c>
      <c r="AC666" s="3">
        <f>AND(Z666="B_pre",AA666="b_pre")</f>
        <v/>
      </c>
      <c r="AD666" s="3">
        <f>AND(Z666="C_pre",AA666="a_pre")</f>
        <v/>
      </c>
      <c r="AE666" s="3">
        <f>AND(Z666="C_pre",AA666="b_pre")</f>
        <v/>
      </c>
      <c r="AF666" s="6">
        <f>待赋值表!C665</f>
        <v/>
      </c>
      <c r="AG666" s="3">
        <f t="array" ref="AG666">IF(AB666=TRUE,"A",IF(AC666=TRUE,"B",IF(AD666=TRUE,"C",IF(AE666=TRUE,"D","其他"))))</f>
        <v/>
      </c>
      <c r="AH666" s="3">
        <f>IF(分析表!$E$12&lt;&gt;"ALL",AND(AF666=分析表!$E$10,AG666=分析表!$E$12),IF(AF666=分析表!$E$10,TRUE(),IF(AF666="ALL",TRUE(),"")))</f>
        <v/>
      </c>
    </row>
    <row r="667">
      <c r="A667" s="3">
        <f>COUNTIF($AH$2:AH667,"TRUE")</f>
        <v/>
      </c>
      <c r="B667" s="3">
        <f>COUNTIF($AG$2:$AG667,#REF!)</f>
        <v/>
      </c>
      <c r="C667" s="56">
        <f>待赋值表!A666</f>
        <v/>
      </c>
      <c r="E667" s="6">
        <f>待赋值表!D666</f>
        <v/>
      </c>
      <c r="F667" s="6">
        <f>待赋值表!E666</f>
        <v/>
      </c>
      <c r="G667" s="6">
        <f>待赋值表!F666</f>
        <v/>
      </c>
      <c r="H667" s="6">
        <f>待赋值表!G666</f>
        <v/>
      </c>
      <c r="I667" s="6">
        <f>待赋值表!H666</f>
        <v/>
      </c>
      <c r="J667" s="6">
        <f>待赋值表!I666</f>
        <v/>
      </c>
      <c r="K667" s="6">
        <f>待赋值表!J666</f>
        <v/>
      </c>
      <c r="L667" s="6">
        <f>待赋值表!K666</f>
        <v/>
      </c>
      <c r="M667" s="6">
        <f>待赋值表!L666</f>
        <v/>
      </c>
      <c r="N667" s="6">
        <f>待赋值表!M666</f>
        <v/>
      </c>
      <c r="O667" s="6">
        <f>待赋值表!N666</f>
        <v/>
      </c>
      <c r="P667" s="6">
        <f>待赋值表!O666</f>
        <v/>
      </c>
      <c r="Q667" s="6">
        <f>IF(待赋值表!P666&lt;&gt;"",待赋值表!P666,0)</f>
        <v/>
      </c>
      <c r="R667" s="6">
        <f>待赋值表!Q666</f>
        <v/>
      </c>
      <c r="S667" s="6">
        <f>待赋值表!R666</f>
        <v/>
      </c>
      <c r="T667" s="6">
        <f>待赋值表!S666</f>
        <v/>
      </c>
      <c r="U667" s="6">
        <f>待赋值表!T666</f>
        <v/>
      </c>
      <c r="V667" s="6">
        <f>待赋值表!U666</f>
        <v/>
      </c>
      <c r="W667" s="6">
        <f>待赋值表!V666</f>
        <v/>
      </c>
      <c r="X667" s="6">
        <f>待赋值表!W666</f>
        <v/>
      </c>
      <c r="Y667" s="6">
        <f>待赋值表!X666</f>
        <v/>
      </c>
      <c r="Z667" s="3">
        <f>IF(M667&gt;=0.01,"B_pre",IF(M667&gt;=0,"C_pre","none"))</f>
        <v/>
      </c>
      <c r="AA667" s="3">
        <f>IF(U667&gt;0.125,"a_pre",IF(U667&gt;=0,"b_pre","none"))</f>
        <v/>
      </c>
      <c r="AB667" s="3">
        <f>AND(Z667="B_pre",AA667="a_pre")</f>
        <v/>
      </c>
      <c r="AC667" s="3">
        <f>AND(Z667="B_pre",AA667="b_pre")</f>
        <v/>
      </c>
      <c r="AD667" s="3">
        <f>AND(Z667="C_pre",AA667="a_pre")</f>
        <v/>
      </c>
      <c r="AE667" s="3">
        <f>AND(Z667="C_pre",AA667="b_pre")</f>
        <v/>
      </c>
      <c r="AF667" s="6">
        <f>待赋值表!C666</f>
        <v/>
      </c>
      <c r="AG667" s="3">
        <f t="array" ref="AG667">IF(AB667=TRUE,"A",IF(AC667=TRUE,"B",IF(AD667=TRUE,"C",IF(AE667=TRUE,"D","其他"))))</f>
        <v/>
      </c>
      <c r="AH667" s="3">
        <f>IF(分析表!$E$12&lt;&gt;"ALL",AND(AF667=分析表!$E$10,AG667=分析表!$E$12),IF(AF667=分析表!$E$10,TRUE(),IF(AF667="ALL",TRUE(),"")))</f>
        <v/>
      </c>
    </row>
    <row r="668">
      <c r="A668" s="3">
        <f>COUNTIF($AH$2:AH668,"TRUE")</f>
        <v/>
      </c>
      <c r="B668" s="3">
        <f>COUNTIF($AG$2:$AG668,#REF!)</f>
        <v/>
      </c>
      <c r="C668" s="56">
        <f>待赋值表!A667</f>
        <v/>
      </c>
      <c r="E668" s="6">
        <f>待赋值表!D667</f>
        <v/>
      </c>
      <c r="F668" s="6">
        <f>待赋值表!E667</f>
        <v/>
      </c>
      <c r="G668" s="6">
        <f>待赋值表!F667</f>
        <v/>
      </c>
      <c r="H668" s="6">
        <f>待赋值表!G667</f>
        <v/>
      </c>
      <c r="I668" s="6">
        <f>待赋值表!H667</f>
        <v/>
      </c>
      <c r="J668" s="6">
        <f>待赋值表!I667</f>
        <v/>
      </c>
      <c r="K668" s="6">
        <f>待赋值表!J667</f>
        <v/>
      </c>
      <c r="L668" s="6">
        <f>待赋值表!K667</f>
        <v/>
      </c>
      <c r="M668" s="6">
        <f>待赋值表!L667</f>
        <v/>
      </c>
      <c r="N668" s="6">
        <f>待赋值表!M667</f>
        <v/>
      </c>
      <c r="O668" s="6">
        <f>待赋值表!N667</f>
        <v/>
      </c>
      <c r="P668" s="6">
        <f>待赋值表!O667</f>
        <v/>
      </c>
      <c r="Q668" s="6">
        <f>IF(待赋值表!P667&lt;&gt;"",待赋值表!P667,0)</f>
        <v/>
      </c>
      <c r="R668" s="6">
        <f>待赋值表!Q667</f>
        <v/>
      </c>
      <c r="S668" s="6">
        <f>待赋值表!R667</f>
        <v/>
      </c>
      <c r="T668" s="6">
        <f>待赋值表!S667</f>
        <v/>
      </c>
      <c r="U668" s="6">
        <f>待赋值表!T667</f>
        <v/>
      </c>
      <c r="V668" s="6">
        <f>待赋值表!U667</f>
        <v/>
      </c>
      <c r="W668" s="6">
        <f>待赋值表!V667</f>
        <v/>
      </c>
      <c r="X668" s="6">
        <f>待赋值表!W667</f>
        <v/>
      </c>
      <c r="Y668" s="6">
        <f>待赋值表!X667</f>
        <v/>
      </c>
      <c r="Z668" s="3">
        <f>IF(M668&gt;=0.01,"B_pre",IF(M668&gt;=0,"C_pre","none"))</f>
        <v/>
      </c>
      <c r="AA668" s="3">
        <f>IF(U668&gt;0.125,"a_pre",IF(U668&gt;=0,"b_pre","none"))</f>
        <v/>
      </c>
      <c r="AB668" s="3">
        <f>AND(Z668="B_pre",AA668="a_pre")</f>
        <v/>
      </c>
      <c r="AC668" s="3">
        <f>AND(Z668="B_pre",AA668="b_pre")</f>
        <v/>
      </c>
      <c r="AD668" s="3">
        <f>AND(Z668="C_pre",AA668="a_pre")</f>
        <v/>
      </c>
      <c r="AE668" s="3">
        <f>AND(Z668="C_pre",AA668="b_pre")</f>
        <v/>
      </c>
      <c r="AF668" s="6">
        <f>待赋值表!C667</f>
        <v/>
      </c>
      <c r="AG668" s="3">
        <f t="array" ref="AG668">IF(AB668=TRUE,"A",IF(AC668=TRUE,"B",IF(AD668=TRUE,"C",IF(AE668=TRUE,"D","其他"))))</f>
        <v/>
      </c>
      <c r="AH668" s="3">
        <f>IF(分析表!$E$12&lt;&gt;"ALL",AND(AF668=分析表!$E$10,AG668=分析表!$E$12),IF(AF668=分析表!$E$10,TRUE(),IF(AF668="ALL",TRUE(),"")))</f>
        <v/>
      </c>
    </row>
    <row r="669">
      <c r="A669" s="3">
        <f>COUNTIF($AH$2:AH669,"TRUE")</f>
        <v/>
      </c>
      <c r="B669" s="3">
        <f>COUNTIF($AG$2:$AG669,#REF!)</f>
        <v/>
      </c>
      <c r="C669" s="56">
        <f>待赋值表!A668</f>
        <v/>
      </c>
      <c r="E669" s="6">
        <f>待赋值表!D668</f>
        <v/>
      </c>
      <c r="F669" s="6">
        <f>待赋值表!E668</f>
        <v/>
      </c>
      <c r="G669" s="6">
        <f>待赋值表!F668</f>
        <v/>
      </c>
      <c r="H669" s="6">
        <f>待赋值表!G668</f>
        <v/>
      </c>
      <c r="I669" s="6">
        <f>待赋值表!H668</f>
        <v/>
      </c>
      <c r="J669" s="6">
        <f>待赋值表!I668</f>
        <v/>
      </c>
      <c r="K669" s="6">
        <f>待赋值表!J668</f>
        <v/>
      </c>
      <c r="L669" s="6">
        <f>待赋值表!K668</f>
        <v/>
      </c>
      <c r="M669" s="6">
        <f>待赋值表!L668</f>
        <v/>
      </c>
      <c r="N669" s="6">
        <f>待赋值表!M668</f>
        <v/>
      </c>
      <c r="O669" s="6">
        <f>待赋值表!N668</f>
        <v/>
      </c>
      <c r="P669" s="6">
        <f>待赋值表!O668</f>
        <v/>
      </c>
      <c r="Q669" s="6">
        <f>IF(待赋值表!P668&lt;&gt;"",待赋值表!P668,0)</f>
        <v/>
      </c>
      <c r="R669" s="6">
        <f>待赋值表!Q668</f>
        <v/>
      </c>
      <c r="S669" s="6">
        <f>待赋值表!R668</f>
        <v/>
      </c>
      <c r="T669" s="6">
        <f>待赋值表!S668</f>
        <v/>
      </c>
      <c r="U669" s="6">
        <f>待赋值表!T668</f>
        <v/>
      </c>
      <c r="V669" s="6">
        <f>待赋值表!U668</f>
        <v/>
      </c>
      <c r="W669" s="6">
        <f>待赋值表!V668</f>
        <v/>
      </c>
      <c r="X669" s="6">
        <f>待赋值表!W668</f>
        <v/>
      </c>
      <c r="Y669" s="6">
        <f>待赋值表!X668</f>
        <v/>
      </c>
      <c r="Z669" s="3">
        <f>IF(M669&gt;=0.01,"B_pre",IF(M669&gt;=0,"C_pre","none"))</f>
        <v/>
      </c>
      <c r="AA669" s="3">
        <f>IF(U669&gt;0.125,"a_pre",IF(U669&gt;=0,"b_pre","none"))</f>
        <v/>
      </c>
      <c r="AB669" s="3">
        <f>AND(Z669="B_pre",AA669="a_pre")</f>
        <v/>
      </c>
      <c r="AC669" s="3">
        <f>AND(Z669="B_pre",AA669="b_pre")</f>
        <v/>
      </c>
      <c r="AD669" s="3">
        <f>AND(Z669="C_pre",AA669="a_pre")</f>
        <v/>
      </c>
      <c r="AE669" s="3">
        <f>AND(Z669="C_pre",AA669="b_pre")</f>
        <v/>
      </c>
      <c r="AF669" s="6">
        <f>待赋值表!C668</f>
        <v/>
      </c>
      <c r="AG669" s="3">
        <f t="array" ref="AG669">IF(AB669=TRUE,"A",IF(AC669=TRUE,"B",IF(AD669=TRUE,"C",IF(AE669=TRUE,"D","其他"))))</f>
        <v/>
      </c>
      <c r="AH669" s="3">
        <f>IF(分析表!$E$12&lt;&gt;"ALL",AND(AF669=分析表!$E$10,AG669=分析表!$E$12),IF(AF669=分析表!$E$10,TRUE(),IF(AF669="ALL",TRUE(),"")))</f>
        <v/>
      </c>
    </row>
    <row r="670">
      <c r="A670" s="3">
        <f>COUNTIF($AH$2:AH670,"TRUE")</f>
        <v/>
      </c>
      <c r="B670" s="3">
        <f>COUNTIF($AG$2:$AG670,#REF!)</f>
        <v/>
      </c>
      <c r="C670" s="56">
        <f>待赋值表!A669</f>
        <v/>
      </c>
      <c r="E670" s="6">
        <f>待赋值表!D669</f>
        <v/>
      </c>
      <c r="F670" s="6">
        <f>待赋值表!E669</f>
        <v/>
      </c>
      <c r="G670" s="6">
        <f>待赋值表!F669</f>
        <v/>
      </c>
      <c r="H670" s="6">
        <f>待赋值表!G669</f>
        <v/>
      </c>
      <c r="I670" s="6">
        <f>待赋值表!H669</f>
        <v/>
      </c>
      <c r="J670" s="6">
        <f>待赋值表!I669</f>
        <v/>
      </c>
      <c r="K670" s="6">
        <f>待赋值表!J669</f>
        <v/>
      </c>
      <c r="L670" s="6">
        <f>待赋值表!K669</f>
        <v/>
      </c>
      <c r="M670" s="6">
        <f>待赋值表!L669</f>
        <v/>
      </c>
      <c r="N670" s="6">
        <f>待赋值表!M669</f>
        <v/>
      </c>
      <c r="O670" s="6">
        <f>待赋值表!N669</f>
        <v/>
      </c>
      <c r="P670" s="6">
        <f>待赋值表!O669</f>
        <v/>
      </c>
      <c r="Q670" s="6">
        <f>IF(待赋值表!P669&lt;&gt;"",待赋值表!P669,0)</f>
        <v/>
      </c>
      <c r="R670" s="6">
        <f>待赋值表!Q669</f>
        <v/>
      </c>
      <c r="S670" s="6">
        <f>待赋值表!R669</f>
        <v/>
      </c>
      <c r="T670" s="6">
        <f>待赋值表!S669</f>
        <v/>
      </c>
      <c r="U670" s="6">
        <f>待赋值表!T669</f>
        <v/>
      </c>
      <c r="V670" s="6">
        <f>待赋值表!U669</f>
        <v/>
      </c>
      <c r="W670" s="6">
        <f>待赋值表!V669</f>
        <v/>
      </c>
      <c r="X670" s="6">
        <f>待赋值表!W669</f>
        <v/>
      </c>
      <c r="Y670" s="6">
        <f>待赋值表!X669</f>
        <v/>
      </c>
      <c r="Z670" s="3">
        <f>IF(M670&gt;=0.01,"B_pre",IF(M670&gt;=0,"C_pre","none"))</f>
        <v/>
      </c>
      <c r="AA670" s="3">
        <f>IF(U670&gt;0.125,"a_pre",IF(U670&gt;=0,"b_pre","none"))</f>
        <v/>
      </c>
      <c r="AB670" s="3">
        <f>AND(Z670="B_pre",AA670="a_pre")</f>
        <v/>
      </c>
      <c r="AC670" s="3">
        <f>AND(Z670="B_pre",AA670="b_pre")</f>
        <v/>
      </c>
      <c r="AD670" s="3">
        <f>AND(Z670="C_pre",AA670="a_pre")</f>
        <v/>
      </c>
      <c r="AE670" s="3">
        <f>AND(Z670="C_pre",AA670="b_pre")</f>
        <v/>
      </c>
      <c r="AF670" s="6">
        <f>待赋值表!C669</f>
        <v/>
      </c>
      <c r="AG670" s="3">
        <f t="array" ref="AG670">IF(AB670=TRUE,"A",IF(AC670=TRUE,"B",IF(AD670=TRUE,"C",IF(AE670=TRUE,"D","其他"))))</f>
        <v/>
      </c>
      <c r="AH670" s="3">
        <f>IF(分析表!$E$12&lt;&gt;"ALL",AND(AF670=分析表!$E$10,AG670=分析表!$E$12),IF(AF670=分析表!$E$10,TRUE(),IF(AF670="ALL",TRUE(),"")))</f>
        <v/>
      </c>
    </row>
    <row r="671">
      <c r="A671" s="3">
        <f>COUNTIF($AH$2:AH671,"TRUE")</f>
        <v/>
      </c>
      <c r="B671" s="3">
        <f>COUNTIF($AG$2:$AG671,#REF!)</f>
        <v/>
      </c>
      <c r="C671" s="56">
        <f>待赋值表!A670</f>
        <v/>
      </c>
      <c r="E671" s="6">
        <f>待赋值表!D670</f>
        <v/>
      </c>
      <c r="F671" s="6">
        <f>待赋值表!E670</f>
        <v/>
      </c>
      <c r="G671" s="6">
        <f>待赋值表!F670</f>
        <v/>
      </c>
      <c r="H671" s="6">
        <f>待赋值表!G670</f>
        <v/>
      </c>
      <c r="I671" s="6">
        <f>待赋值表!H670</f>
        <v/>
      </c>
      <c r="J671" s="6">
        <f>待赋值表!I670</f>
        <v/>
      </c>
      <c r="K671" s="6">
        <f>待赋值表!J670</f>
        <v/>
      </c>
      <c r="L671" s="6">
        <f>待赋值表!K670</f>
        <v/>
      </c>
      <c r="M671" s="6">
        <f>待赋值表!L670</f>
        <v/>
      </c>
      <c r="N671" s="6">
        <f>待赋值表!M670</f>
        <v/>
      </c>
      <c r="O671" s="6">
        <f>待赋值表!N670</f>
        <v/>
      </c>
      <c r="P671" s="6">
        <f>待赋值表!O670</f>
        <v/>
      </c>
      <c r="Q671" s="6">
        <f>IF(待赋值表!P670&lt;&gt;"",待赋值表!P670,0)</f>
        <v/>
      </c>
      <c r="R671" s="6">
        <f>待赋值表!Q670</f>
        <v/>
      </c>
      <c r="S671" s="6">
        <f>待赋值表!R670</f>
        <v/>
      </c>
      <c r="T671" s="6">
        <f>待赋值表!S670</f>
        <v/>
      </c>
      <c r="U671" s="6">
        <f>待赋值表!T670</f>
        <v/>
      </c>
      <c r="V671" s="6">
        <f>待赋值表!U670</f>
        <v/>
      </c>
      <c r="W671" s="6">
        <f>待赋值表!V670</f>
        <v/>
      </c>
      <c r="X671" s="6">
        <f>待赋值表!W670</f>
        <v/>
      </c>
      <c r="Y671" s="6">
        <f>待赋值表!X670</f>
        <v/>
      </c>
      <c r="Z671" s="3">
        <f>IF(M671&gt;=0.01,"B_pre",IF(M671&gt;=0,"C_pre","none"))</f>
        <v/>
      </c>
      <c r="AA671" s="3">
        <f>IF(U671&gt;0.125,"a_pre",IF(U671&gt;=0,"b_pre","none"))</f>
        <v/>
      </c>
      <c r="AB671" s="3">
        <f>AND(Z671="B_pre",AA671="a_pre")</f>
        <v/>
      </c>
      <c r="AC671" s="3">
        <f>AND(Z671="B_pre",AA671="b_pre")</f>
        <v/>
      </c>
      <c r="AD671" s="3">
        <f>AND(Z671="C_pre",AA671="a_pre")</f>
        <v/>
      </c>
      <c r="AE671" s="3">
        <f>AND(Z671="C_pre",AA671="b_pre")</f>
        <v/>
      </c>
      <c r="AF671" s="6">
        <f>待赋值表!C670</f>
        <v/>
      </c>
      <c r="AG671" s="3">
        <f t="array" ref="AG671">IF(AB671=TRUE,"A",IF(AC671=TRUE,"B",IF(AD671=TRUE,"C",IF(AE671=TRUE,"D","其他"))))</f>
        <v/>
      </c>
      <c r="AH671" s="3">
        <f>IF(分析表!$E$12&lt;&gt;"ALL",AND(AF671=分析表!$E$10,AG671=分析表!$E$12),IF(AF671=分析表!$E$10,TRUE(),IF(AF671="ALL",TRUE(),"")))</f>
        <v/>
      </c>
    </row>
    <row r="672">
      <c r="A672" s="3">
        <f>COUNTIF($AH$2:AH672,"TRUE")</f>
        <v/>
      </c>
      <c r="B672" s="3">
        <f>COUNTIF($AG$2:$AG672,#REF!)</f>
        <v/>
      </c>
      <c r="C672" s="56">
        <f>待赋值表!A671</f>
        <v/>
      </c>
      <c r="E672" s="6">
        <f>待赋值表!D671</f>
        <v/>
      </c>
      <c r="F672" s="6">
        <f>待赋值表!E671</f>
        <v/>
      </c>
      <c r="G672" s="6">
        <f>待赋值表!F671</f>
        <v/>
      </c>
      <c r="H672" s="6">
        <f>待赋值表!G671</f>
        <v/>
      </c>
      <c r="I672" s="6">
        <f>待赋值表!H671</f>
        <v/>
      </c>
      <c r="J672" s="6">
        <f>待赋值表!I671</f>
        <v/>
      </c>
      <c r="K672" s="6">
        <f>待赋值表!J671</f>
        <v/>
      </c>
      <c r="L672" s="6">
        <f>待赋值表!K671</f>
        <v/>
      </c>
      <c r="M672" s="6">
        <f>待赋值表!L671</f>
        <v/>
      </c>
      <c r="N672" s="6">
        <f>待赋值表!M671</f>
        <v/>
      </c>
      <c r="O672" s="6">
        <f>待赋值表!N671</f>
        <v/>
      </c>
      <c r="P672" s="6">
        <f>待赋值表!O671</f>
        <v/>
      </c>
      <c r="Q672" s="6">
        <f>IF(待赋值表!P671&lt;&gt;"",待赋值表!P671,0)</f>
        <v/>
      </c>
      <c r="R672" s="6">
        <f>待赋值表!Q671</f>
        <v/>
      </c>
      <c r="S672" s="6">
        <f>待赋值表!R671</f>
        <v/>
      </c>
      <c r="T672" s="6">
        <f>待赋值表!S671</f>
        <v/>
      </c>
      <c r="U672" s="6">
        <f>待赋值表!T671</f>
        <v/>
      </c>
      <c r="V672" s="6">
        <f>待赋值表!U671</f>
        <v/>
      </c>
      <c r="W672" s="6">
        <f>待赋值表!V671</f>
        <v/>
      </c>
      <c r="X672" s="6">
        <f>待赋值表!W671</f>
        <v/>
      </c>
      <c r="Y672" s="6">
        <f>待赋值表!X671</f>
        <v/>
      </c>
      <c r="Z672" s="3">
        <f>IF(M672&gt;=0.01,"B_pre",IF(M672&gt;=0,"C_pre","none"))</f>
        <v/>
      </c>
      <c r="AA672" s="3">
        <f>IF(U672&gt;0.125,"a_pre",IF(U672&gt;=0,"b_pre","none"))</f>
        <v/>
      </c>
      <c r="AB672" s="3">
        <f>AND(Z672="B_pre",AA672="a_pre")</f>
        <v/>
      </c>
      <c r="AC672" s="3">
        <f>AND(Z672="B_pre",AA672="b_pre")</f>
        <v/>
      </c>
      <c r="AD672" s="3">
        <f>AND(Z672="C_pre",AA672="a_pre")</f>
        <v/>
      </c>
      <c r="AE672" s="3">
        <f>AND(Z672="C_pre",AA672="b_pre")</f>
        <v/>
      </c>
      <c r="AF672" s="6">
        <f>待赋值表!C671</f>
        <v/>
      </c>
      <c r="AG672" s="3">
        <f t="array" ref="AG672">IF(AB672=TRUE,"A",IF(AC672=TRUE,"B",IF(AD672=TRUE,"C",IF(AE672=TRUE,"D","其他"))))</f>
        <v/>
      </c>
      <c r="AH672" s="3">
        <f>IF(分析表!$E$12&lt;&gt;"ALL",AND(AF672=分析表!$E$10,AG672=分析表!$E$12),IF(AF672=分析表!$E$10,TRUE(),IF(AF672="ALL",TRUE(),"")))</f>
        <v/>
      </c>
    </row>
    <row r="673">
      <c r="A673" s="3">
        <f>COUNTIF($AH$2:AH673,"TRUE")</f>
        <v/>
      </c>
      <c r="B673" s="3">
        <f>COUNTIF($AG$2:$AG673,#REF!)</f>
        <v/>
      </c>
      <c r="C673" s="56">
        <f>待赋值表!A672</f>
        <v/>
      </c>
      <c r="E673" s="6">
        <f>待赋值表!D672</f>
        <v/>
      </c>
      <c r="F673" s="6">
        <f>待赋值表!E672</f>
        <v/>
      </c>
      <c r="G673" s="6">
        <f>待赋值表!F672</f>
        <v/>
      </c>
      <c r="H673" s="6">
        <f>待赋值表!G672</f>
        <v/>
      </c>
      <c r="I673" s="6">
        <f>待赋值表!H672</f>
        <v/>
      </c>
      <c r="J673" s="6">
        <f>待赋值表!I672</f>
        <v/>
      </c>
      <c r="K673" s="6">
        <f>待赋值表!J672</f>
        <v/>
      </c>
      <c r="L673" s="6">
        <f>待赋值表!K672</f>
        <v/>
      </c>
      <c r="M673" s="6">
        <f>待赋值表!L672</f>
        <v/>
      </c>
      <c r="N673" s="6">
        <f>待赋值表!M672</f>
        <v/>
      </c>
      <c r="O673" s="6">
        <f>待赋值表!N672</f>
        <v/>
      </c>
      <c r="P673" s="6">
        <f>待赋值表!O672</f>
        <v/>
      </c>
      <c r="Q673" s="6">
        <f>IF(待赋值表!P672&lt;&gt;"",待赋值表!P672,0)</f>
        <v/>
      </c>
      <c r="R673" s="6">
        <f>待赋值表!Q672</f>
        <v/>
      </c>
      <c r="S673" s="6">
        <f>待赋值表!R672</f>
        <v/>
      </c>
      <c r="T673" s="6">
        <f>待赋值表!S672</f>
        <v/>
      </c>
      <c r="U673" s="6">
        <f>待赋值表!T672</f>
        <v/>
      </c>
      <c r="V673" s="6">
        <f>待赋值表!U672</f>
        <v/>
      </c>
      <c r="W673" s="6">
        <f>待赋值表!V672</f>
        <v/>
      </c>
      <c r="X673" s="6">
        <f>待赋值表!W672</f>
        <v/>
      </c>
      <c r="Y673" s="6">
        <f>待赋值表!X672</f>
        <v/>
      </c>
      <c r="Z673" s="3">
        <f>IF(M673&gt;=0.01,"B_pre",IF(M673&gt;=0,"C_pre","none"))</f>
        <v/>
      </c>
      <c r="AA673" s="3">
        <f>IF(U673&gt;0.125,"a_pre",IF(U673&gt;=0,"b_pre","none"))</f>
        <v/>
      </c>
      <c r="AB673" s="3">
        <f>AND(Z673="B_pre",AA673="a_pre")</f>
        <v/>
      </c>
      <c r="AC673" s="3">
        <f>AND(Z673="B_pre",AA673="b_pre")</f>
        <v/>
      </c>
      <c r="AD673" s="3">
        <f>AND(Z673="C_pre",AA673="a_pre")</f>
        <v/>
      </c>
      <c r="AE673" s="3">
        <f>AND(Z673="C_pre",AA673="b_pre")</f>
        <v/>
      </c>
      <c r="AF673" s="6">
        <f>待赋值表!C672</f>
        <v/>
      </c>
      <c r="AG673" s="3">
        <f t="array" ref="AG673">IF(AB673=TRUE,"A",IF(AC673=TRUE,"B",IF(AD673=TRUE,"C",IF(AE673=TRUE,"D","其他"))))</f>
        <v/>
      </c>
      <c r="AH673" s="3">
        <f>IF(分析表!$E$12&lt;&gt;"ALL",AND(AF673=分析表!$E$10,AG673=分析表!$E$12),IF(AF673=分析表!$E$10,TRUE(),IF(AF673="ALL",TRUE(),"")))</f>
        <v/>
      </c>
    </row>
    <row r="674">
      <c r="A674" s="3">
        <f>COUNTIF($AH$2:AH674,"TRUE")</f>
        <v/>
      </c>
      <c r="B674" s="3">
        <f>COUNTIF($AG$2:$AG674,#REF!)</f>
        <v/>
      </c>
      <c r="C674" s="56">
        <f>待赋值表!A673</f>
        <v/>
      </c>
      <c r="E674" s="6">
        <f>待赋值表!D673</f>
        <v/>
      </c>
      <c r="F674" s="6">
        <f>待赋值表!E673</f>
        <v/>
      </c>
      <c r="G674" s="6">
        <f>待赋值表!F673</f>
        <v/>
      </c>
      <c r="H674" s="6">
        <f>待赋值表!G673</f>
        <v/>
      </c>
      <c r="I674" s="6">
        <f>待赋值表!H673</f>
        <v/>
      </c>
      <c r="J674" s="6">
        <f>待赋值表!I673</f>
        <v/>
      </c>
      <c r="K674" s="6">
        <f>待赋值表!J673</f>
        <v/>
      </c>
      <c r="L674" s="6">
        <f>待赋值表!K673</f>
        <v/>
      </c>
      <c r="M674" s="6">
        <f>待赋值表!L673</f>
        <v/>
      </c>
      <c r="N674" s="6">
        <f>待赋值表!M673</f>
        <v/>
      </c>
      <c r="O674" s="6">
        <f>待赋值表!N673</f>
        <v/>
      </c>
      <c r="P674" s="6">
        <f>待赋值表!O673</f>
        <v/>
      </c>
      <c r="Q674" s="6">
        <f>IF(待赋值表!P673&lt;&gt;"",待赋值表!P673,0)</f>
        <v/>
      </c>
      <c r="R674" s="6">
        <f>待赋值表!Q673</f>
        <v/>
      </c>
      <c r="S674" s="6">
        <f>待赋值表!R673</f>
        <v/>
      </c>
      <c r="T674" s="6">
        <f>待赋值表!S673</f>
        <v/>
      </c>
      <c r="U674" s="6">
        <f>待赋值表!T673</f>
        <v/>
      </c>
      <c r="V674" s="6">
        <f>待赋值表!U673</f>
        <v/>
      </c>
      <c r="W674" s="6">
        <f>待赋值表!V673</f>
        <v/>
      </c>
      <c r="X674" s="6">
        <f>待赋值表!W673</f>
        <v/>
      </c>
      <c r="Y674" s="6">
        <f>待赋值表!X673</f>
        <v/>
      </c>
      <c r="Z674" s="3">
        <f>IF(M674&gt;=0.01,"B_pre",IF(M674&gt;=0,"C_pre","none"))</f>
        <v/>
      </c>
      <c r="AA674" s="3">
        <f>IF(U674&gt;0.125,"a_pre",IF(U674&gt;=0,"b_pre","none"))</f>
        <v/>
      </c>
      <c r="AB674" s="3">
        <f>AND(Z674="B_pre",AA674="a_pre")</f>
        <v/>
      </c>
      <c r="AC674" s="3">
        <f>AND(Z674="B_pre",AA674="b_pre")</f>
        <v/>
      </c>
      <c r="AD674" s="3">
        <f>AND(Z674="C_pre",AA674="a_pre")</f>
        <v/>
      </c>
      <c r="AE674" s="3">
        <f>AND(Z674="C_pre",AA674="b_pre")</f>
        <v/>
      </c>
      <c r="AF674" s="6">
        <f>待赋值表!C673</f>
        <v/>
      </c>
      <c r="AG674" s="3">
        <f t="array" ref="AG674">IF(AB674=TRUE,"A",IF(AC674=TRUE,"B",IF(AD674=TRUE,"C",IF(AE674=TRUE,"D","其他"))))</f>
        <v/>
      </c>
      <c r="AH674" s="3">
        <f>IF(分析表!$E$12&lt;&gt;"ALL",AND(AF674=分析表!$E$10,AG674=分析表!$E$12),IF(AF674=分析表!$E$10,TRUE(),IF(AF674="ALL",TRUE(),"")))</f>
        <v/>
      </c>
    </row>
    <row r="675">
      <c r="A675" s="3">
        <f>COUNTIF($AH$2:AH675,"TRUE")</f>
        <v/>
      </c>
      <c r="B675" s="3">
        <f>COUNTIF($AG$2:$AG675,#REF!)</f>
        <v/>
      </c>
      <c r="C675" s="56">
        <f>待赋值表!A674</f>
        <v/>
      </c>
      <c r="E675" s="6">
        <f>待赋值表!D674</f>
        <v/>
      </c>
      <c r="F675" s="6">
        <f>待赋值表!E674</f>
        <v/>
      </c>
      <c r="G675" s="6">
        <f>待赋值表!F674</f>
        <v/>
      </c>
      <c r="H675" s="6">
        <f>待赋值表!G674</f>
        <v/>
      </c>
      <c r="I675" s="6">
        <f>待赋值表!H674</f>
        <v/>
      </c>
      <c r="J675" s="6">
        <f>待赋值表!I674</f>
        <v/>
      </c>
      <c r="K675" s="6">
        <f>待赋值表!J674</f>
        <v/>
      </c>
      <c r="L675" s="6">
        <f>待赋值表!K674</f>
        <v/>
      </c>
      <c r="M675" s="6">
        <f>待赋值表!L674</f>
        <v/>
      </c>
      <c r="N675" s="6">
        <f>待赋值表!M674</f>
        <v/>
      </c>
      <c r="O675" s="6">
        <f>待赋值表!N674</f>
        <v/>
      </c>
      <c r="P675" s="6">
        <f>待赋值表!O674</f>
        <v/>
      </c>
      <c r="Q675" s="6">
        <f>IF(待赋值表!P674&lt;&gt;"",待赋值表!P674,0)</f>
        <v/>
      </c>
      <c r="R675" s="6">
        <f>待赋值表!Q674</f>
        <v/>
      </c>
      <c r="S675" s="6">
        <f>待赋值表!R674</f>
        <v/>
      </c>
      <c r="T675" s="6">
        <f>待赋值表!S674</f>
        <v/>
      </c>
      <c r="U675" s="6">
        <f>待赋值表!T674</f>
        <v/>
      </c>
      <c r="V675" s="6">
        <f>待赋值表!U674</f>
        <v/>
      </c>
      <c r="W675" s="6">
        <f>待赋值表!V674</f>
        <v/>
      </c>
      <c r="X675" s="6">
        <f>待赋值表!W674</f>
        <v/>
      </c>
      <c r="Y675" s="6">
        <f>待赋值表!X674</f>
        <v/>
      </c>
      <c r="Z675" s="3">
        <f>IF(M675&gt;=0.01,"B_pre",IF(M675&gt;=0,"C_pre","none"))</f>
        <v/>
      </c>
      <c r="AA675" s="3">
        <f>IF(U675&gt;0.125,"a_pre",IF(U675&gt;=0,"b_pre","none"))</f>
        <v/>
      </c>
      <c r="AB675" s="3">
        <f>AND(Z675="B_pre",AA675="a_pre")</f>
        <v/>
      </c>
      <c r="AC675" s="3">
        <f>AND(Z675="B_pre",AA675="b_pre")</f>
        <v/>
      </c>
      <c r="AD675" s="3">
        <f>AND(Z675="C_pre",AA675="a_pre")</f>
        <v/>
      </c>
      <c r="AE675" s="3">
        <f>AND(Z675="C_pre",AA675="b_pre")</f>
        <v/>
      </c>
      <c r="AF675" s="6">
        <f>待赋值表!C674</f>
        <v/>
      </c>
      <c r="AG675" s="3">
        <f t="array" ref="AG675">IF(AB675=TRUE,"A",IF(AC675=TRUE,"B",IF(AD675=TRUE,"C",IF(AE675=TRUE,"D","其他"))))</f>
        <v/>
      </c>
      <c r="AH675" s="3">
        <f>IF(分析表!$E$12&lt;&gt;"ALL",AND(AF675=分析表!$E$10,AG675=分析表!$E$12),IF(AF675=分析表!$E$10,TRUE(),IF(AF675="ALL",TRUE(),"")))</f>
        <v/>
      </c>
    </row>
    <row r="676">
      <c r="A676" s="3">
        <f>COUNTIF($AH$2:AH676,"TRUE")</f>
        <v/>
      </c>
      <c r="B676" s="3">
        <f>COUNTIF($AG$2:$AG676,#REF!)</f>
        <v/>
      </c>
      <c r="C676" s="56">
        <f>待赋值表!A675</f>
        <v/>
      </c>
      <c r="E676" s="6">
        <f>待赋值表!D675</f>
        <v/>
      </c>
      <c r="F676" s="6">
        <f>待赋值表!E675</f>
        <v/>
      </c>
      <c r="G676" s="6">
        <f>待赋值表!F675</f>
        <v/>
      </c>
      <c r="H676" s="6">
        <f>待赋值表!G675</f>
        <v/>
      </c>
      <c r="I676" s="6">
        <f>待赋值表!H675</f>
        <v/>
      </c>
      <c r="J676" s="6">
        <f>待赋值表!I675</f>
        <v/>
      </c>
      <c r="K676" s="6">
        <f>待赋值表!J675</f>
        <v/>
      </c>
      <c r="L676" s="6">
        <f>待赋值表!K675</f>
        <v/>
      </c>
      <c r="M676" s="6">
        <f>待赋值表!L675</f>
        <v/>
      </c>
      <c r="N676" s="6">
        <f>待赋值表!M675</f>
        <v/>
      </c>
      <c r="O676" s="6">
        <f>待赋值表!N675</f>
        <v/>
      </c>
      <c r="P676" s="6">
        <f>待赋值表!O675</f>
        <v/>
      </c>
      <c r="Q676" s="6">
        <f>IF(待赋值表!P675&lt;&gt;"",待赋值表!P675,0)</f>
        <v/>
      </c>
      <c r="R676" s="6">
        <f>待赋值表!Q675</f>
        <v/>
      </c>
      <c r="S676" s="6">
        <f>待赋值表!R675</f>
        <v/>
      </c>
      <c r="T676" s="6">
        <f>待赋值表!S675</f>
        <v/>
      </c>
      <c r="U676" s="6">
        <f>待赋值表!T675</f>
        <v/>
      </c>
      <c r="V676" s="6">
        <f>待赋值表!U675</f>
        <v/>
      </c>
      <c r="W676" s="6">
        <f>待赋值表!V675</f>
        <v/>
      </c>
      <c r="X676" s="6">
        <f>待赋值表!W675</f>
        <v/>
      </c>
      <c r="Y676" s="6">
        <f>待赋值表!X675</f>
        <v/>
      </c>
      <c r="Z676" s="3">
        <f>IF(M676&gt;=0.01,"B_pre",IF(M676&gt;=0,"C_pre","none"))</f>
        <v/>
      </c>
      <c r="AA676" s="3">
        <f>IF(U676&gt;0.125,"a_pre",IF(U676&gt;=0,"b_pre","none"))</f>
        <v/>
      </c>
      <c r="AB676" s="3">
        <f>AND(Z676="B_pre",AA676="a_pre")</f>
        <v/>
      </c>
      <c r="AC676" s="3">
        <f>AND(Z676="B_pre",AA676="b_pre")</f>
        <v/>
      </c>
      <c r="AD676" s="3">
        <f>AND(Z676="C_pre",AA676="a_pre")</f>
        <v/>
      </c>
      <c r="AE676" s="3">
        <f>AND(Z676="C_pre",AA676="b_pre")</f>
        <v/>
      </c>
      <c r="AF676" s="6">
        <f>待赋值表!C675</f>
        <v/>
      </c>
      <c r="AG676" s="3">
        <f t="array" ref="AG676">IF(AB676=TRUE,"A",IF(AC676=TRUE,"B",IF(AD676=TRUE,"C",IF(AE676=TRUE,"D","其他"))))</f>
        <v/>
      </c>
      <c r="AH676" s="3">
        <f>IF(分析表!$E$12&lt;&gt;"ALL",AND(AF676=分析表!$E$10,AG676=分析表!$E$12),IF(AF676=分析表!$E$10,TRUE(),IF(AF676="ALL",TRUE(),"")))</f>
        <v/>
      </c>
    </row>
    <row r="677">
      <c r="A677" s="3">
        <f>COUNTIF($AH$2:AH677,"TRUE")</f>
        <v/>
      </c>
      <c r="B677" s="3">
        <f>COUNTIF($AG$2:$AG677,#REF!)</f>
        <v/>
      </c>
      <c r="C677" s="56">
        <f>待赋值表!A676</f>
        <v/>
      </c>
      <c r="E677" s="6">
        <f>待赋值表!D676</f>
        <v/>
      </c>
      <c r="F677" s="6">
        <f>待赋值表!E676</f>
        <v/>
      </c>
      <c r="G677" s="6">
        <f>待赋值表!F676</f>
        <v/>
      </c>
      <c r="H677" s="6">
        <f>待赋值表!G676</f>
        <v/>
      </c>
      <c r="I677" s="6">
        <f>待赋值表!H676</f>
        <v/>
      </c>
      <c r="J677" s="6">
        <f>待赋值表!I676</f>
        <v/>
      </c>
      <c r="K677" s="6">
        <f>待赋值表!J676</f>
        <v/>
      </c>
      <c r="L677" s="6">
        <f>待赋值表!K676</f>
        <v/>
      </c>
      <c r="M677" s="6">
        <f>待赋值表!L676</f>
        <v/>
      </c>
      <c r="N677" s="6">
        <f>待赋值表!M676</f>
        <v/>
      </c>
      <c r="O677" s="6">
        <f>待赋值表!N676</f>
        <v/>
      </c>
      <c r="P677" s="6">
        <f>待赋值表!O676</f>
        <v/>
      </c>
      <c r="Q677" s="6">
        <f>IF(待赋值表!P676&lt;&gt;"",待赋值表!P676,0)</f>
        <v/>
      </c>
      <c r="R677" s="6">
        <f>待赋值表!Q676</f>
        <v/>
      </c>
      <c r="S677" s="6">
        <f>待赋值表!R676</f>
        <v/>
      </c>
      <c r="T677" s="6">
        <f>待赋值表!S676</f>
        <v/>
      </c>
      <c r="U677" s="6">
        <f>待赋值表!T676</f>
        <v/>
      </c>
      <c r="V677" s="6">
        <f>待赋值表!U676</f>
        <v/>
      </c>
      <c r="W677" s="6">
        <f>待赋值表!V676</f>
        <v/>
      </c>
      <c r="X677" s="6">
        <f>待赋值表!W676</f>
        <v/>
      </c>
      <c r="Y677" s="6">
        <f>待赋值表!X676</f>
        <v/>
      </c>
      <c r="Z677" s="3">
        <f>IF(M677&gt;=0.01,"B_pre",IF(M677&gt;=0,"C_pre","none"))</f>
        <v/>
      </c>
      <c r="AA677" s="3">
        <f>IF(U677&gt;0.125,"a_pre",IF(U677&gt;=0,"b_pre","none"))</f>
        <v/>
      </c>
      <c r="AB677" s="3">
        <f>AND(Z677="B_pre",AA677="a_pre")</f>
        <v/>
      </c>
      <c r="AC677" s="3">
        <f>AND(Z677="B_pre",AA677="b_pre")</f>
        <v/>
      </c>
      <c r="AD677" s="3">
        <f>AND(Z677="C_pre",AA677="a_pre")</f>
        <v/>
      </c>
      <c r="AE677" s="3">
        <f>AND(Z677="C_pre",AA677="b_pre")</f>
        <v/>
      </c>
      <c r="AF677" s="6">
        <f>待赋值表!C676</f>
        <v/>
      </c>
      <c r="AG677" s="3">
        <f t="array" ref="AG677">IF(AB677=TRUE,"A",IF(AC677=TRUE,"B",IF(AD677=TRUE,"C",IF(AE677=TRUE,"D","其他"))))</f>
        <v/>
      </c>
      <c r="AH677" s="3">
        <f>IF(分析表!$E$12&lt;&gt;"ALL",AND(AF677=分析表!$E$10,AG677=分析表!$E$12),IF(AF677=分析表!$E$10,TRUE(),IF(AF677="ALL",TRUE(),"")))</f>
        <v/>
      </c>
    </row>
    <row r="678">
      <c r="A678" s="3">
        <f>COUNTIF($AH$2:AH678,"TRUE")</f>
        <v/>
      </c>
      <c r="B678" s="3">
        <f>COUNTIF($AG$2:$AG678,#REF!)</f>
        <v/>
      </c>
      <c r="C678" s="56">
        <f>待赋值表!A677</f>
        <v/>
      </c>
      <c r="E678" s="6">
        <f>待赋值表!D677</f>
        <v/>
      </c>
      <c r="F678" s="6">
        <f>待赋值表!E677</f>
        <v/>
      </c>
      <c r="G678" s="6">
        <f>待赋值表!F677</f>
        <v/>
      </c>
      <c r="H678" s="6">
        <f>待赋值表!G677</f>
        <v/>
      </c>
      <c r="I678" s="6">
        <f>待赋值表!H677</f>
        <v/>
      </c>
      <c r="J678" s="6">
        <f>待赋值表!I677</f>
        <v/>
      </c>
      <c r="K678" s="6">
        <f>待赋值表!J677</f>
        <v/>
      </c>
      <c r="L678" s="6">
        <f>待赋值表!K677</f>
        <v/>
      </c>
      <c r="M678" s="6">
        <f>待赋值表!L677</f>
        <v/>
      </c>
      <c r="N678" s="6">
        <f>待赋值表!M677</f>
        <v/>
      </c>
      <c r="O678" s="6">
        <f>待赋值表!N677</f>
        <v/>
      </c>
      <c r="P678" s="6">
        <f>待赋值表!O677</f>
        <v/>
      </c>
      <c r="Q678" s="6">
        <f>IF(待赋值表!P677&lt;&gt;"",待赋值表!P677,0)</f>
        <v/>
      </c>
      <c r="R678" s="6">
        <f>待赋值表!Q677</f>
        <v/>
      </c>
      <c r="S678" s="6">
        <f>待赋值表!R677</f>
        <v/>
      </c>
      <c r="T678" s="6">
        <f>待赋值表!S677</f>
        <v/>
      </c>
      <c r="U678" s="6">
        <f>待赋值表!T677</f>
        <v/>
      </c>
      <c r="V678" s="6">
        <f>待赋值表!U677</f>
        <v/>
      </c>
      <c r="W678" s="6">
        <f>待赋值表!V677</f>
        <v/>
      </c>
      <c r="X678" s="6">
        <f>待赋值表!W677</f>
        <v/>
      </c>
      <c r="Y678" s="6">
        <f>待赋值表!X677</f>
        <v/>
      </c>
      <c r="Z678" s="3">
        <f>IF(M678&gt;=0.01,"B_pre",IF(M678&gt;=0,"C_pre","none"))</f>
        <v/>
      </c>
      <c r="AA678" s="3">
        <f>IF(U678&gt;0.125,"a_pre",IF(U678&gt;=0,"b_pre","none"))</f>
        <v/>
      </c>
      <c r="AB678" s="3">
        <f>AND(Z678="B_pre",AA678="a_pre")</f>
        <v/>
      </c>
      <c r="AC678" s="3">
        <f>AND(Z678="B_pre",AA678="b_pre")</f>
        <v/>
      </c>
      <c r="AD678" s="3">
        <f>AND(Z678="C_pre",AA678="a_pre")</f>
        <v/>
      </c>
      <c r="AE678" s="3">
        <f>AND(Z678="C_pre",AA678="b_pre")</f>
        <v/>
      </c>
      <c r="AF678" s="6">
        <f>待赋值表!C677</f>
        <v/>
      </c>
      <c r="AG678" s="3">
        <f t="array" ref="AG678">IF(AB678=TRUE,"A",IF(AC678=TRUE,"B",IF(AD678=TRUE,"C",IF(AE678=TRUE,"D","其他"))))</f>
        <v/>
      </c>
      <c r="AH678" s="3">
        <f>IF(分析表!$E$12&lt;&gt;"ALL",AND(AF678=分析表!$E$10,AG678=分析表!$E$12),IF(AF678=分析表!$E$10,TRUE(),IF(AF678="ALL",TRUE(),"")))</f>
        <v/>
      </c>
    </row>
    <row r="679">
      <c r="A679" s="3">
        <f>COUNTIF($AH$2:AH679,"TRUE")</f>
        <v/>
      </c>
      <c r="B679" s="3">
        <f>COUNTIF($AG$2:$AG679,#REF!)</f>
        <v/>
      </c>
      <c r="C679" s="56">
        <f>待赋值表!A678</f>
        <v/>
      </c>
      <c r="E679" s="6">
        <f>待赋值表!D678</f>
        <v/>
      </c>
      <c r="F679" s="6">
        <f>待赋值表!E678</f>
        <v/>
      </c>
      <c r="G679" s="6">
        <f>待赋值表!F678</f>
        <v/>
      </c>
      <c r="H679" s="6">
        <f>待赋值表!G678</f>
        <v/>
      </c>
      <c r="I679" s="6">
        <f>待赋值表!H678</f>
        <v/>
      </c>
      <c r="J679" s="6">
        <f>待赋值表!I678</f>
        <v/>
      </c>
      <c r="K679" s="6">
        <f>待赋值表!J678</f>
        <v/>
      </c>
      <c r="L679" s="6">
        <f>待赋值表!K678</f>
        <v/>
      </c>
      <c r="M679" s="6">
        <f>待赋值表!L678</f>
        <v/>
      </c>
      <c r="N679" s="6">
        <f>待赋值表!M678</f>
        <v/>
      </c>
      <c r="O679" s="6">
        <f>待赋值表!N678</f>
        <v/>
      </c>
      <c r="P679" s="6">
        <f>待赋值表!O678</f>
        <v/>
      </c>
      <c r="Q679" s="6">
        <f>IF(待赋值表!P678&lt;&gt;"",待赋值表!P678,0)</f>
        <v/>
      </c>
      <c r="R679" s="6">
        <f>待赋值表!Q678</f>
        <v/>
      </c>
      <c r="S679" s="6">
        <f>待赋值表!R678</f>
        <v/>
      </c>
      <c r="T679" s="6">
        <f>待赋值表!S678</f>
        <v/>
      </c>
      <c r="U679" s="6">
        <f>待赋值表!T678</f>
        <v/>
      </c>
      <c r="V679" s="6">
        <f>待赋值表!U678</f>
        <v/>
      </c>
      <c r="W679" s="6">
        <f>待赋值表!V678</f>
        <v/>
      </c>
      <c r="X679" s="6">
        <f>待赋值表!W678</f>
        <v/>
      </c>
      <c r="Y679" s="6">
        <f>待赋值表!X678</f>
        <v/>
      </c>
      <c r="Z679" s="3">
        <f>IF(M679&gt;=0.01,"B_pre",IF(M679&gt;=0,"C_pre","none"))</f>
        <v/>
      </c>
      <c r="AA679" s="3">
        <f>IF(U679&gt;0.125,"a_pre",IF(U679&gt;=0,"b_pre","none"))</f>
        <v/>
      </c>
      <c r="AB679" s="3">
        <f>AND(Z679="B_pre",AA679="a_pre")</f>
        <v/>
      </c>
      <c r="AC679" s="3">
        <f>AND(Z679="B_pre",AA679="b_pre")</f>
        <v/>
      </c>
      <c r="AD679" s="3">
        <f>AND(Z679="C_pre",AA679="a_pre")</f>
        <v/>
      </c>
      <c r="AE679" s="3">
        <f>AND(Z679="C_pre",AA679="b_pre")</f>
        <v/>
      </c>
      <c r="AF679" s="6">
        <f>待赋值表!C678</f>
        <v/>
      </c>
      <c r="AG679" s="3">
        <f t="array" ref="AG679">IF(AB679=TRUE,"A",IF(AC679=TRUE,"B",IF(AD679=TRUE,"C",IF(AE679=TRUE,"D","其他"))))</f>
        <v/>
      </c>
      <c r="AH679" s="3">
        <f>IF(分析表!$E$12&lt;&gt;"ALL",AND(AF679=分析表!$E$10,AG679=分析表!$E$12),IF(AF679=分析表!$E$10,TRUE(),IF(AF679="ALL",TRUE(),"")))</f>
        <v/>
      </c>
    </row>
    <row r="680">
      <c r="A680" s="3">
        <f>COUNTIF($AH$2:AH680,"TRUE")</f>
        <v/>
      </c>
      <c r="B680" s="3">
        <f>COUNTIF($AG$2:$AG680,#REF!)</f>
        <v/>
      </c>
      <c r="C680" s="56">
        <f>待赋值表!A679</f>
        <v/>
      </c>
      <c r="E680" s="6">
        <f>待赋值表!D679</f>
        <v/>
      </c>
      <c r="F680" s="6">
        <f>待赋值表!E679</f>
        <v/>
      </c>
      <c r="G680" s="6">
        <f>待赋值表!F679</f>
        <v/>
      </c>
      <c r="H680" s="6">
        <f>待赋值表!G679</f>
        <v/>
      </c>
      <c r="I680" s="6">
        <f>待赋值表!H679</f>
        <v/>
      </c>
      <c r="J680" s="6">
        <f>待赋值表!I679</f>
        <v/>
      </c>
      <c r="K680" s="6">
        <f>待赋值表!J679</f>
        <v/>
      </c>
      <c r="L680" s="6">
        <f>待赋值表!K679</f>
        <v/>
      </c>
      <c r="M680" s="6">
        <f>待赋值表!L679</f>
        <v/>
      </c>
      <c r="N680" s="6">
        <f>待赋值表!M679</f>
        <v/>
      </c>
      <c r="O680" s="6">
        <f>待赋值表!N679</f>
        <v/>
      </c>
      <c r="P680" s="6">
        <f>待赋值表!O679</f>
        <v/>
      </c>
      <c r="Q680" s="6">
        <f>IF(待赋值表!P679&lt;&gt;"",待赋值表!P679,0)</f>
        <v/>
      </c>
      <c r="R680" s="6">
        <f>待赋值表!Q679</f>
        <v/>
      </c>
      <c r="S680" s="6">
        <f>待赋值表!R679</f>
        <v/>
      </c>
      <c r="T680" s="6">
        <f>待赋值表!S679</f>
        <v/>
      </c>
      <c r="U680" s="6">
        <f>待赋值表!T679</f>
        <v/>
      </c>
      <c r="V680" s="6">
        <f>待赋值表!U679</f>
        <v/>
      </c>
      <c r="W680" s="6">
        <f>待赋值表!V679</f>
        <v/>
      </c>
      <c r="X680" s="6">
        <f>待赋值表!W679</f>
        <v/>
      </c>
      <c r="Y680" s="6">
        <f>待赋值表!X679</f>
        <v/>
      </c>
      <c r="Z680" s="3">
        <f>IF(M680&gt;=0.01,"B_pre",IF(M680&gt;=0,"C_pre","none"))</f>
        <v/>
      </c>
      <c r="AA680" s="3">
        <f>IF(U680&gt;0.125,"a_pre",IF(U680&gt;=0,"b_pre","none"))</f>
        <v/>
      </c>
      <c r="AB680" s="3">
        <f>AND(Z680="B_pre",AA680="a_pre")</f>
        <v/>
      </c>
      <c r="AC680" s="3">
        <f>AND(Z680="B_pre",AA680="b_pre")</f>
        <v/>
      </c>
      <c r="AD680" s="3">
        <f>AND(Z680="C_pre",AA680="a_pre")</f>
        <v/>
      </c>
      <c r="AE680" s="3">
        <f>AND(Z680="C_pre",AA680="b_pre")</f>
        <v/>
      </c>
      <c r="AF680" s="6">
        <f>待赋值表!C679</f>
        <v/>
      </c>
      <c r="AG680" s="3">
        <f t="array" ref="AG680">IF(AB680=TRUE,"A",IF(AC680=TRUE,"B",IF(AD680=TRUE,"C",IF(AE680=TRUE,"D","其他"))))</f>
        <v/>
      </c>
      <c r="AH680" s="3">
        <f>IF(分析表!$E$12&lt;&gt;"ALL",AND(AF680=分析表!$E$10,AG680=分析表!$E$12),IF(AF680=分析表!$E$10,TRUE(),IF(AF680="ALL",TRUE(),"")))</f>
        <v/>
      </c>
    </row>
    <row r="681">
      <c r="A681" s="3">
        <f>COUNTIF($AH$2:AH681,"TRUE")</f>
        <v/>
      </c>
      <c r="B681" s="3">
        <f>COUNTIF($AG$2:$AG681,#REF!)</f>
        <v/>
      </c>
      <c r="C681" s="56">
        <f>待赋值表!A680</f>
        <v/>
      </c>
      <c r="E681" s="6">
        <f>待赋值表!D680</f>
        <v/>
      </c>
      <c r="F681" s="6">
        <f>待赋值表!E680</f>
        <v/>
      </c>
      <c r="G681" s="6">
        <f>待赋值表!F680</f>
        <v/>
      </c>
      <c r="H681" s="6">
        <f>待赋值表!G680</f>
        <v/>
      </c>
      <c r="I681" s="6">
        <f>待赋值表!H680</f>
        <v/>
      </c>
      <c r="J681" s="6">
        <f>待赋值表!I680</f>
        <v/>
      </c>
      <c r="K681" s="6">
        <f>待赋值表!J680</f>
        <v/>
      </c>
      <c r="L681" s="6">
        <f>待赋值表!K680</f>
        <v/>
      </c>
      <c r="M681" s="6">
        <f>待赋值表!L680</f>
        <v/>
      </c>
      <c r="N681" s="6">
        <f>待赋值表!M680</f>
        <v/>
      </c>
      <c r="O681" s="6">
        <f>待赋值表!N680</f>
        <v/>
      </c>
      <c r="P681" s="6">
        <f>待赋值表!O680</f>
        <v/>
      </c>
      <c r="Q681" s="6">
        <f>IF(待赋值表!P680&lt;&gt;"",待赋值表!P680,0)</f>
        <v/>
      </c>
      <c r="R681" s="6">
        <f>待赋值表!Q680</f>
        <v/>
      </c>
      <c r="S681" s="6">
        <f>待赋值表!R680</f>
        <v/>
      </c>
      <c r="T681" s="6">
        <f>待赋值表!S680</f>
        <v/>
      </c>
      <c r="U681" s="6">
        <f>待赋值表!T680</f>
        <v/>
      </c>
      <c r="V681" s="6">
        <f>待赋值表!U680</f>
        <v/>
      </c>
      <c r="W681" s="6">
        <f>待赋值表!V680</f>
        <v/>
      </c>
      <c r="X681" s="6">
        <f>待赋值表!W680</f>
        <v/>
      </c>
      <c r="Y681" s="6">
        <f>待赋值表!X680</f>
        <v/>
      </c>
      <c r="Z681" s="3">
        <f>IF(M681&gt;=0.01,"B_pre",IF(M681&gt;=0,"C_pre","none"))</f>
        <v/>
      </c>
      <c r="AA681" s="3">
        <f>IF(U681&gt;0.125,"a_pre",IF(U681&gt;=0,"b_pre","none"))</f>
        <v/>
      </c>
      <c r="AB681" s="3">
        <f>AND(Z681="B_pre",AA681="a_pre")</f>
        <v/>
      </c>
      <c r="AC681" s="3">
        <f>AND(Z681="B_pre",AA681="b_pre")</f>
        <v/>
      </c>
      <c r="AD681" s="3">
        <f>AND(Z681="C_pre",AA681="a_pre")</f>
        <v/>
      </c>
      <c r="AE681" s="3">
        <f>AND(Z681="C_pre",AA681="b_pre")</f>
        <v/>
      </c>
      <c r="AF681" s="6">
        <f>待赋值表!C680</f>
        <v/>
      </c>
      <c r="AG681" s="3">
        <f t="array" ref="AG681">IF(AB681=TRUE,"A",IF(AC681=TRUE,"B",IF(AD681=TRUE,"C",IF(AE681=TRUE,"D","其他"))))</f>
        <v/>
      </c>
      <c r="AH681" s="3">
        <f>IF(分析表!$E$12&lt;&gt;"ALL",AND(AF681=分析表!$E$10,AG681=分析表!$E$12),IF(AF681=分析表!$E$10,TRUE(),IF(AF681="ALL",TRUE(),"")))</f>
        <v/>
      </c>
    </row>
    <row r="682">
      <c r="A682" s="3">
        <f>COUNTIF($AH$2:AH682,"TRUE")</f>
        <v/>
      </c>
      <c r="B682" s="3">
        <f>COUNTIF($AG$2:$AG682,#REF!)</f>
        <v/>
      </c>
      <c r="C682" s="56">
        <f>待赋值表!A681</f>
        <v/>
      </c>
      <c r="E682" s="6">
        <f>待赋值表!D681</f>
        <v/>
      </c>
      <c r="F682" s="6">
        <f>待赋值表!E681</f>
        <v/>
      </c>
      <c r="G682" s="6">
        <f>待赋值表!F681</f>
        <v/>
      </c>
      <c r="H682" s="6">
        <f>待赋值表!G681</f>
        <v/>
      </c>
      <c r="I682" s="6">
        <f>待赋值表!H681</f>
        <v/>
      </c>
      <c r="J682" s="6">
        <f>待赋值表!I681</f>
        <v/>
      </c>
      <c r="K682" s="6">
        <f>待赋值表!J681</f>
        <v/>
      </c>
      <c r="L682" s="6">
        <f>待赋值表!K681</f>
        <v/>
      </c>
      <c r="M682" s="6">
        <f>待赋值表!L681</f>
        <v/>
      </c>
      <c r="N682" s="6">
        <f>待赋值表!M681</f>
        <v/>
      </c>
      <c r="O682" s="6">
        <f>待赋值表!N681</f>
        <v/>
      </c>
      <c r="P682" s="6">
        <f>待赋值表!O681</f>
        <v/>
      </c>
      <c r="Q682" s="6">
        <f>IF(待赋值表!P681&lt;&gt;"",待赋值表!P681,0)</f>
        <v/>
      </c>
      <c r="R682" s="6">
        <f>待赋值表!Q681</f>
        <v/>
      </c>
      <c r="S682" s="6">
        <f>待赋值表!R681</f>
        <v/>
      </c>
      <c r="T682" s="6">
        <f>待赋值表!S681</f>
        <v/>
      </c>
      <c r="U682" s="6">
        <f>待赋值表!T681</f>
        <v/>
      </c>
      <c r="V682" s="6">
        <f>待赋值表!U681</f>
        <v/>
      </c>
      <c r="W682" s="6">
        <f>待赋值表!V681</f>
        <v/>
      </c>
      <c r="X682" s="6">
        <f>待赋值表!W681</f>
        <v/>
      </c>
      <c r="Y682" s="6">
        <f>待赋值表!X681</f>
        <v/>
      </c>
      <c r="Z682" s="3">
        <f>IF(M682&gt;=0.01,"B_pre",IF(M682&gt;=0,"C_pre","none"))</f>
        <v/>
      </c>
      <c r="AA682" s="3">
        <f>IF(U682&gt;0.125,"a_pre",IF(U682&gt;=0,"b_pre","none"))</f>
        <v/>
      </c>
      <c r="AB682" s="3">
        <f>AND(Z682="B_pre",AA682="a_pre")</f>
        <v/>
      </c>
      <c r="AC682" s="3">
        <f>AND(Z682="B_pre",AA682="b_pre")</f>
        <v/>
      </c>
      <c r="AD682" s="3">
        <f>AND(Z682="C_pre",AA682="a_pre")</f>
        <v/>
      </c>
      <c r="AE682" s="3">
        <f>AND(Z682="C_pre",AA682="b_pre")</f>
        <v/>
      </c>
      <c r="AF682" s="6">
        <f>待赋值表!C681</f>
        <v/>
      </c>
      <c r="AG682" s="3">
        <f t="array" ref="AG682">IF(AB682=TRUE,"A",IF(AC682=TRUE,"B",IF(AD682=TRUE,"C",IF(AE682=TRUE,"D","其他"))))</f>
        <v/>
      </c>
      <c r="AH682" s="3">
        <f>IF(分析表!$E$12&lt;&gt;"ALL",AND(AF682=分析表!$E$10,AG682=分析表!$E$12),IF(AF682=分析表!$E$10,TRUE(),IF(AF682="ALL",TRUE(),"")))</f>
        <v/>
      </c>
    </row>
    <row r="683">
      <c r="A683" s="3">
        <f>COUNTIF($AH$2:AH683,"TRUE")</f>
        <v/>
      </c>
      <c r="B683" s="3">
        <f>COUNTIF($AG$2:$AG683,#REF!)</f>
        <v/>
      </c>
      <c r="C683" s="56">
        <f>待赋值表!A682</f>
        <v/>
      </c>
      <c r="E683" s="6">
        <f>待赋值表!D682</f>
        <v/>
      </c>
      <c r="F683" s="6">
        <f>待赋值表!E682</f>
        <v/>
      </c>
      <c r="G683" s="6">
        <f>待赋值表!F682</f>
        <v/>
      </c>
      <c r="H683" s="6">
        <f>待赋值表!G682</f>
        <v/>
      </c>
      <c r="I683" s="6">
        <f>待赋值表!H682</f>
        <v/>
      </c>
      <c r="J683" s="6">
        <f>待赋值表!I682</f>
        <v/>
      </c>
      <c r="K683" s="6">
        <f>待赋值表!J682</f>
        <v/>
      </c>
      <c r="L683" s="6">
        <f>待赋值表!K682</f>
        <v/>
      </c>
      <c r="M683" s="6">
        <f>待赋值表!L682</f>
        <v/>
      </c>
      <c r="N683" s="6">
        <f>待赋值表!M682</f>
        <v/>
      </c>
      <c r="O683" s="6">
        <f>待赋值表!N682</f>
        <v/>
      </c>
      <c r="P683" s="6">
        <f>待赋值表!O682</f>
        <v/>
      </c>
      <c r="Q683" s="6">
        <f>IF(待赋值表!P682&lt;&gt;"",待赋值表!P682,0)</f>
        <v/>
      </c>
      <c r="R683" s="6">
        <f>待赋值表!Q682</f>
        <v/>
      </c>
      <c r="S683" s="6">
        <f>待赋值表!R682</f>
        <v/>
      </c>
      <c r="T683" s="6">
        <f>待赋值表!S682</f>
        <v/>
      </c>
      <c r="U683" s="6">
        <f>待赋值表!T682</f>
        <v/>
      </c>
      <c r="V683" s="6">
        <f>待赋值表!U682</f>
        <v/>
      </c>
      <c r="W683" s="6">
        <f>待赋值表!V682</f>
        <v/>
      </c>
      <c r="X683" s="6">
        <f>待赋值表!W682</f>
        <v/>
      </c>
      <c r="Y683" s="6">
        <f>待赋值表!X682</f>
        <v/>
      </c>
      <c r="Z683" s="3">
        <f>IF(M683&gt;=0.01,"B_pre",IF(M683&gt;=0,"C_pre","none"))</f>
        <v/>
      </c>
      <c r="AA683" s="3">
        <f>IF(U683&gt;0.125,"a_pre",IF(U683&gt;=0,"b_pre","none"))</f>
        <v/>
      </c>
      <c r="AB683" s="3">
        <f>AND(Z683="B_pre",AA683="a_pre")</f>
        <v/>
      </c>
      <c r="AC683" s="3">
        <f>AND(Z683="B_pre",AA683="b_pre")</f>
        <v/>
      </c>
      <c r="AD683" s="3">
        <f>AND(Z683="C_pre",AA683="a_pre")</f>
        <v/>
      </c>
      <c r="AE683" s="3">
        <f>AND(Z683="C_pre",AA683="b_pre")</f>
        <v/>
      </c>
      <c r="AF683" s="6">
        <f>待赋值表!C682</f>
        <v/>
      </c>
      <c r="AG683" s="3">
        <f t="array" ref="AG683">IF(AB683=TRUE,"A",IF(AC683=TRUE,"B",IF(AD683=TRUE,"C",IF(AE683=TRUE,"D","其他"))))</f>
        <v/>
      </c>
      <c r="AH683" s="3">
        <f>IF(分析表!$E$12&lt;&gt;"ALL",AND(AF683=分析表!$E$10,AG683=分析表!$E$12),IF(AF683=分析表!$E$10,TRUE(),IF(AF683="ALL",TRUE(),"")))</f>
        <v/>
      </c>
    </row>
    <row r="684">
      <c r="A684" s="3">
        <f>COUNTIF($AH$2:AH684,"TRUE")</f>
        <v/>
      </c>
      <c r="B684" s="3">
        <f>COUNTIF($AG$2:$AG684,#REF!)</f>
        <v/>
      </c>
      <c r="C684" s="56">
        <f>待赋值表!A683</f>
        <v/>
      </c>
      <c r="E684" s="6">
        <f>待赋值表!D683</f>
        <v/>
      </c>
      <c r="F684" s="6">
        <f>待赋值表!E683</f>
        <v/>
      </c>
      <c r="G684" s="6">
        <f>待赋值表!F683</f>
        <v/>
      </c>
      <c r="H684" s="6">
        <f>待赋值表!G683</f>
        <v/>
      </c>
      <c r="I684" s="6">
        <f>待赋值表!H683</f>
        <v/>
      </c>
      <c r="J684" s="6">
        <f>待赋值表!I683</f>
        <v/>
      </c>
      <c r="K684" s="6">
        <f>待赋值表!J683</f>
        <v/>
      </c>
      <c r="L684" s="6">
        <f>待赋值表!K683</f>
        <v/>
      </c>
      <c r="M684" s="6">
        <f>待赋值表!L683</f>
        <v/>
      </c>
      <c r="N684" s="6">
        <f>待赋值表!M683</f>
        <v/>
      </c>
      <c r="O684" s="6">
        <f>待赋值表!N683</f>
        <v/>
      </c>
      <c r="P684" s="6">
        <f>待赋值表!O683</f>
        <v/>
      </c>
      <c r="Q684" s="6">
        <f>IF(待赋值表!P683&lt;&gt;"",待赋值表!P683,0)</f>
        <v/>
      </c>
      <c r="R684" s="6">
        <f>待赋值表!Q683</f>
        <v/>
      </c>
      <c r="S684" s="6">
        <f>待赋值表!R683</f>
        <v/>
      </c>
      <c r="T684" s="6">
        <f>待赋值表!S683</f>
        <v/>
      </c>
      <c r="U684" s="6">
        <f>待赋值表!T683</f>
        <v/>
      </c>
      <c r="V684" s="6">
        <f>待赋值表!U683</f>
        <v/>
      </c>
      <c r="W684" s="6">
        <f>待赋值表!V683</f>
        <v/>
      </c>
      <c r="X684" s="6">
        <f>待赋值表!W683</f>
        <v/>
      </c>
      <c r="Y684" s="6">
        <f>待赋值表!X683</f>
        <v/>
      </c>
      <c r="Z684" s="3">
        <f>IF(M684&gt;=0.01,"B_pre",IF(M684&gt;=0,"C_pre","none"))</f>
        <v/>
      </c>
      <c r="AA684" s="3">
        <f>IF(U684&gt;0.125,"a_pre",IF(U684&gt;=0,"b_pre","none"))</f>
        <v/>
      </c>
      <c r="AB684" s="3">
        <f>AND(Z684="B_pre",AA684="a_pre")</f>
        <v/>
      </c>
      <c r="AC684" s="3">
        <f>AND(Z684="B_pre",AA684="b_pre")</f>
        <v/>
      </c>
      <c r="AD684" s="3">
        <f>AND(Z684="C_pre",AA684="a_pre")</f>
        <v/>
      </c>
      <c r="AE684" s="3">
        <f>AND(Z684="C_pre",AA684="b_pre")</f>
        <v/>
      </c>
      <c r="AF684" s="6">
        <f>待赋值表!C683</f>
        <v/>
      </c>
      <c r="AG684" s="3">
        <f t="array" ref="AG684">IF(AB684=TRUE,"A",IF(AC684=TRUE,"B",IF(AD684=TRUE,"C",IF(AE684=TRUE,"D","其他"))))</f>
        <v/>
      </c>
      <c r="AH684" s="3">
        <f>IF(分析表!$E$12&lt;&gt;"ALL",AND(AF684=分析表!$E$10,AG684=分析表!$E$12),IF(AF684=分析表!$E$10,TRUE(),IF(AF684="ALL",TRUE(),"")))</f>
        <v/>
      </c>
    </row>
    <row r="685">
      <c r="A685" s="3">
        <f>COUNTIF($AH$2:AH685,"TRUE")</f>
        <v/>
      </c>
      <c r="B685" s="3">
        <f>COUNTIF($AG$2:$AG685,#REF!)</f>
        <v/>
      </c>
      <c r="C685" s="56">
        <f>待赋值表!A684</f>
        <v/>
      </c>
      <c r="E685" s="6">
        <f>待赋值表!D684</f>
        <v/>
      </c>
      <c r="F685" s="6">
        <f>待赋值表!E684</f>
        <v/>
      </c>
      <c r="G685" s="6">
        <f>待赋值表!F684</f>
        <v/>
      </c>
      <c r="H685" s="6">
        <f>待赋值表!G684</f>
        <v/>
      </c>
      <c r="I685" s="6">
        <f>待赋值表!H684</f>
        <v/>
      </c>
      <c r="J685" s="6">
        <f>待赋值表!I684</f>
        <v/>
      </c>
      <c r="K685" s="6">
        <f>待赋值表!J684</f>
        <v/>
      </c>
      <c r="L685" s="6">
        <f>待赋值表!K684</f>
        <v/>
      </c>
      <c r="M685" s="6">
        <f>待赋值表!L684</f>
        <v/>
      </c>
      <c r="N685" s="6">
        <f>待赋值表!M684</f>
        <v/>
      </c>
      <c r="O685" s="6">
        <f>待赋值表!N684</f>
        <v/>
      </c>
      <c r="P685" s="6">
        <f>待赋值表!O684</f>
        <v/>
      </c>
      <c r="Q685" s="6">
        <f>IF(待赋值表!P684&lt;&gt;"",待赋值表!P684,0)</f>
        <v/>
      </c>
      <c r="R685" s="6">
        <f>待赋值表!Q684</f>
        <v/>
      </c>
      <c r="S685" s="6">
        <f>待赋值表!R684</f>
        <v/>
      </c>
      <c r="T685" s="6">
        <f>待赋值表!S684</f>
        <v/>
      </c>
      <c r="U685" s="6">
        <f>待赋值表!T684</f>
        <v/>
      </c>
      <c r="V685" s="6">
        <f>待赋值表!U684</f>
        <v/>
      </c>
      <c r="W685" s="6">
        <f>待赋值表!V684</f>
        <v/>
      </c>
      <c r="X685" s="6">
        <f>待赋值表!W684</f>
        <v/>
      </c>
      <c r="Y685" s="6">
        <f>待赋值表!X684</f>
        <v/>
      </c>
      <c r="Z685" s="3">
        <f>IF(M685&gt;=0.01,"B_pre",IF(M685&gt;=0,"C_pre","none"))</f>
        <v/>
      </c>
      <c r="AA685" s="3">
        <f>IF(U685&gt;0.125,"a_pre",IF(U685&gt;=0,"b_pre","none"))</f>
        <v/>
      </c>
      <c r="AB685" s="3">
        <f>AND(Z685="B_pre",AA685="a_pre")</f>
        <v/>
      </c>
      <c r="AC685" s="3">
        <f>AND(Z685="B_pre",AA685="b_pre")</f>
        <v/>
      </c>
      <c r="AD685" s="3">
        <f>AND(Z685="C_pre",AA685="a_pre")</f>
        <v/>
      </c>
      <c r="AE685" s="3">
        <f>AND(Z685="C_pre",AA685="b_pre")</f>
        <v/>
      </c>
      <c r="AF685" s="6">
        <f>待赋值表!C684</f>
        <v/>
      </c>
      <c r="AG685" s="3">
        <f t="array" ref="AG685">IF(AB685=TRUE,"A",IF(AC685=TRUE,"B",IF(AD685=TRUE,"C",IF(AE685=TRUE,"D","其他"))))</f>
        <v/>
      </c>
      <c r="AH685" s="3">
        <f>IF(分析表!$E$12&lt;&gt;"ALL",AND(AF685=分析表!$E$10,AG685=分析表!$E$12),IF(AF685=分析表!$E$10,TRUE(),IF(AF685="ALL",TRUE(),"")))</f>
        <v/>
      </c>
    </row>
    <row r="686">
      <c r="A686" s="3">
        <f>COUNTIF($AH$2:AH686,"TRUE")</f>
        <v/>
      </c>
      <c r="B686" s="3">
        <f>COUNTIF($AG$2:$AG686,#REF!)</f>
        <v/>
      </c>
      <c r="C686" s="56">
        <f>待赋值表!A685</f>
        <v/>
      </c>
      <c r="E686" s="6">
        <f>待赋值表!D685</f>
        <v/>
      </c>
      <c r="F686" s="6">
        <f>待赋值表!E685</f>
        <v/>
      </c>
      <c r="G686" s="6">
        <f>待赋值表!F685</f>
        <v/>
      </c>
      <c r="H686" s="6">
        <f>待赋值表!G685</f>
        <v/>
      </c>
      <c r="I686" s="6">
        <f>待赋值表!H685</f>
        <v/>
      </c>
      <c r="J686" s="6">
        <f>待赋值表!I685</f>
        <v/>
      </c>
      <c r="K686" s="6">
        <f>待赋值表!J685</f>
        <v/>
      </c>
      <c r="L686" s="6">
        <f>待赋值表!K685</f>
        <v/>
      </c>
      <c r="M686" s="6">
        <f>待赋值表!L685</f>
        <v/>
      </c>
      <c r="N686" s="6">
        <f>待赋值表!M685</f>
        <v/>
      </c>
      <c r="O686" s="6">
        <f>待赋值表!N685</f>
        <v/>
      </c>
      <c r="P686" s="6">
        <f>待赋值表!O685</f>
        <v/>
      </c>
      <c r="Q686" s="6">
        <f>IF(待赋值表!P685&lt;&gt;"",待赋值表!P685,0)</f>
        <v/>
      </c>
      <c r="R686" s="6">
        <f>待赋值表!Q685</f>
        <v/>
      </c>
      <c r="S686" s="6">
        <f>待赋值表!R685</f>
        <v/>
      </c>
      <c r="T686" s="6">
        <f>待赋值表!S685</f>
        <v/>
      </c>
      <c r="U686" s="6">
        <f>待赋值表!T685</f>
        <v/>
      </c>
      <c r="V686" s="6">
        <f>待赋值表!U685</f>
        <v/>
      </c>
      <c r="W686" s="6">
        <f>待赋值表!V685</f>
        <v/>
      </c>
      <c r="X686" s="6">
        <f>待赋值表!W685</f>
        <v/>
      </c>
      <c r="Y686" s="6">
        <f>待赋值表!X685</f>
        <v/>
      </c>
      <c r="Z686" s="3">
        <f>IF(M686&gt;=0.01,"B_pre",IF(M686&gt;=0,"C_pre","none"))</f>
        <v/>
      </c>
      <c r="AA686" s="3">
        <f>IF(U686&gt;0.125,"a_pre",IF(U686&gt;=0,"b_pre","none"))</f>
        <v/>
      </c>
      <c r="AB686" s="3">
        <f>AND(Z686="B_pre",AA686="a_pre")</f>
        <v/>
      </c>
      <c r="AC686" s="3">
        <f>AND(Z686="B_pre",AA686="b_pre")</f>
        <v/>
      </c>
      <c r="AD686" s="3">
        <f>AND(Z686="C_pre",AA686="a_pre")</f>
        <v/>
      </c>
      <c r="AE686" s="3">
        <f>AND(Z686="C_pre",AA686="b_pre")</f>
        <v/>
      </c>
      <c r="AF686" s="6">
        <f>待赋值表!C685</f>
        <v/>
      </c>
      <c r="AG686" s="3">
        <f t="array" ref="AG686">IF(AB686=TRUE,"A",IF(AC686=TRUE,"B",IF(AD686=TRUE,"C",IF(AE686=TRUE,"D","其他"))))</f>
        <v/>
      </c>
      <c r="AH686" s="3">
        <f>IF(分析表!$E$12&lt;&gt;"ALL",AND(AF686=分析表!$E$10,AG686=分析表!$E$12),IF(AF686=分析表!$E$10,TRUE(),IF(AF686="ALL",TRUE(),"")))</f>
        <v/>
      </c>
    </row>
    <row r="687">
      <c r="A687" s="3">
        <f>COUNTIF($AH$2:AH687,"TRUE")</f>
        <v/>
      </c>
      <c r="B687" s="3">
        <f>COUNTIF($AG$2:$AG687,#REF!)</f>
        <v/>
      </c>
      <c r="C687" s="56">
        <f>待赋值表!A686</f>
        <v/>
      </c>
      <c r="E687" s="6">
        <f>待赋值表!D686</f>
        <v/>
      </c>
      <c r="F687" s="6">
        <f>待赋值表!E686</f>
        <v/>
      </c>
      <c r="G687" s="6">
        <f>待赋值表!F686</f>
        <v/>
      </c>
      <c r="H687" s="6">
        <f>待赋值表!G686</f>
        <v/>
      </c>
      <c r="I687" s="6">
        <f>待赋值表!H686</f>
        <v/>
      </c>
      <c r="J687" s="6">
        <f>待赋值表!I686</f>
        <v/>
      </c>
      <c r="K687" s="6">
        <f>待赋值表!J686</f>
        <v/>
      </c>
      <c r="L687" s="6">
        <f>待赋值表!K686</f>
        <v/>
      </c>
      <c r="M687" s="6">
        <f>待赋值表!L686</f>
        <v/>
      </c>
      <c r="N687" s="6">
        <f>待赋值表!M686</f>
        <v/>
      </c>
      <c r="O687" s="6">
        <f>待赋值表!N686</f>
        <v/>
      </c>
      <c r="P687" s="6">
        <f>待赋值表!O686</f>
        <v/>
      </c>
      <c r="Q687" s="6">
        <f>IF(待赋值表!P686&lt;&gt;"",待赋值表!P686,0)</f>
        <v/>
      </c>
      <c r="R687" s="6">
        <f>待赋值表!Q686</f>
        <v/>
      </c>
      <c r="S687" s="6">
        <f>待赋值表!R686</f>
        <v/>
      </c>
      <c r="T687" s="6">
        <f>待赋值表!S686</f>
        <v/>
      </c>
      <c r="U687" s="6">
        <f>待赋值表!T686</f>
        <v/>
      </c>
      <c r="V687" s="6">
        <f>待赋值表!U686</f>
        <v/>
      </c>
      <c r="W687" s="6">
        <f>待赋值表!V686</f>
        <v/>
      </c>
      <c r="X687" s="6">
        <f>待赋值表!W686</f>
        <v/>
      </c>
      <c r="Y687" s="6">
        <f>待赋值表!X686</f>
        <v/>
      </c>
      <c r="Z687" s="3">
        <f>IF(M687&gt;=0.01,"B_pre",IF(M687&gt;=0,"C_pre","none"))</f>
        <v/>
      </c>
      <c r="AA687" s="3">
        <f>IF(U687&gt;0.125,"a_pre",IF(U687&gt;=0,"b_pre","none"))</f>
        <v/>
      </c>
      <c r="AB687" s="3">
        <f>AND(Z687="B_pre",AA687="a_pre")</f>
        <v/>
      </c>
      <c r="AC687" s="3">
        <f>AND(Z687="B_pre",AA687="b_pre")</f>
        <v/>
      </c>
      <c r="AD687" s="3">
        <f>AND(Z687="C_pre",AA687="a_pre")</f>
        <v/>
      </c>
      <c r="AE687" s="3">
        <f>AND(Z687="C_pre",AA687="b_pre")</f>
        <v/>
      </c>
      <c r="AF687" s="6">
        <f>待赋值表!C686</f>
        <v/>
      </c>
      <c r="AG687" s="3">
        <f t="array" ref="AG687">IF(AB687=TRUE,"A",IF(AC687=TRUE,"B",IF(AD687=TRUE,"C",IF(AE687=TRUE,"D","其他"))))</f>
        <v/>
      </c>
      <c r="AH687" s="3">
        <f>IF(分析表!$E$12&lt;&gt;"ALL",AND(AF687=分析表!$E$10,AG687=分析表!$E$12),IF(AF687=分析表!$E$10,TRUE(),IF(AF687="ALL",TRUE(),"")))</f>
        <v/>
      </c>
    </row>
    <row r="688">
      <c r="A688" s="3">
        <f>COUNTIF($AH$2:AH688,"TRUE")</f>
        <v/>
      </c>
      <c r="B688" s="3">
        <f>COUNTIF($AG$2:$AG688,#REF!)</f>
        <v/>
      </c>
      <c r="C688" s="56">
        <f>待赋值表!A687</f>
        <v/>
      </c>
      <c r="E688" s="6">
        <f>待赋值表!D687</f>
        <v/>
      </c>
      <c r="F688" s="6">
        <f>待赋值表!E687</f>
        <v/>
      </c>
      <c r="G688" s="6">
        <f>待赋值表!F687</f>
        <v/>
      </c>
      <c r="H688" s="6">
        <f>待赋值表!G687</f>
        <v/>
      </c>
      <c r="I688" s="6">
        <f>待赋值表!H687</f>
        <v/>
      </c>
      <c r="J688" s="6">
        <f>待赋值表!I687</f>
        <v/>
      </c>
      <c r="K688" s="6">
        <f>待赋值表!J687</f>
        <v/>
      </c>
      <c r="L688" s="6">
        <f>待赋值表!K687</f>
        <v/>
      </c>
      <c r="M688" s="6">
        <f>待赋值表!L687</f>
        <v/>
      </c>
      <c r="N688" s="6">
        <f>待赋值表!M687</f>
        <v/>
      </c>
      <c r="O688" s="6">
        <f>待赋值表!N687</f>
        <v/>
      </c>
      <c r="P688" s="6">
        <f>待赋值表!O687</f>
        <v/>
      </c>
      <c r="Q688" s="6">
        <f>IF(待赋值表!P687&lt;&gt;"",待赋值表!P687,0)</f>
        <v/>
      </c>
      <c r="R688" s="6">
        <f>待赋值表!Q687</f>
        <v/>
      </c>
      <c r="S688" s="6">
        <f>待赋值表!R687</f>
        <v/>
      </c>
      <c r="T688" s="6">
        <f>待赋值表!S687</f>
        <v/>
      </c>
      <c r="U688" s="6">
        <f>待赋值表!T687</f>
        <v/>
      </c>
      <c r="V688" s="6">
        <f>待赋值表!U687</f>
        <v/>
      </c>
      <c r="W688" s="6">
        <f>待赋值表!V687</f>
        <v/>
      </c>
      <c r="X688" s="6">
        <f>待赋值表!W687</f>
        <v/>
      </c>
      <c r="Y688" s="6">
        <f>待赋值表!X687</f>
        <v/>
      </c>
      <c r="Z688" s="3">
        <f>IF(M688&gt;=0.01,"B_pre",IF(M688&gt;=0,"C_pre","none"))</f>
        <v/>
      </c>
      <c r="AA688" s="3">
        <f>IF(U688&gt;0.125,"a_pre",IF(U688&gt;=0,"b_pre","none"))</f>
        <v/>
      </c>
      <c r="AB688" s="3">
        <f>AND(Z688="B_pre",AA688="a_pre")</f>
        <v/>
      </c>
      <c r="AC688" s="3">
        <f>AND(Z688="B_pre",AA688="b_pre")</f>
        <v/>
      </c>
      <c r="AD688" s="3">
        <f>AND(Z688="C_pre",AA688="a_pre")</f>
        <v/>
      </c>
      <c r="AE688" s="3">
        <f>AND(Z688="C_pre",AA688="b_pre")</f>
        <v/>
      </c>
      <c r="AF688" s="6">
        <f>待赋值表!C687</f>
        <v/>
      </c>
      <c r="AG688" s="3">
        <f t="array" ref="AG688">IF(AB688=TRUE,"A",IF(AC688=TRUE,"B",IF(AD688=TRUE,"C",IF(AE688=TRUE,"D","其他"))))</f>
        <v/>
      </c>
      <c r="AH688" s="3">
        <f>IF(分析表!$E$12&lt;&gt;"ALL",AND(AF688=分析表!$E$10,AG688=分析表!$E$12),IF(AF688=分析表!$E$10,TRUE(),IF(AF688="ALL",TRUE(),"")))</f>
        <v/>
      </c>
    </row>
    <row r="689">
      <c r="A689" s="3">
        <f>COUNTIF($AH$2:AH689,"TRUE")</f>
        <v/>
      </c>
      <c r="B689" s="3">
        <f>COUNTIF($AG$2:$AG689,#REF!)</f>
        <v/>
      </c>
      <c r="C689" s="56">
        <f>待赋值表!A688</f>
        <v/>
      </c>
      <c r="E689" s="6">
        <f>待赋值表!D688</f>
        <v/>
      </c>
      <c r="F689" s="6">
        <f>待赋值表!E688</f>
        <v/>
      </c>
      <c r="G689" s="6">
        <f>待赋值表!F688</f>
        <v/>
      </c>
      <c r="H689" s="6">
        <f>待赋值表!G688</f>
        <v/>
      </c>
      <c r="I689" s="6">
        <f>待赋值表!H688</f>
        <v/>
      </c>
      <c r="J689" s="6">
        <f>待赋值表!I688</f>
        <v/>
      </c>
      <c r="K689" s="6">
        <f>待赋值表!J688</f>
        <v/>
      </c>
      <c r="L689" s="6">
        <f>待赋值表!K688</f>
        <v/>
      </c>
      <c r="M689" s="6">
        <f>待赋值表!L688</f>
        <v/>
      </c>
      <c r="N689" s="6">
        <f>待赋值表!M688</f>
        <v/>
      </c>
      <c r="O689" s="6">
        <f>待赋值表!N688</f>
        <v/>
      </c>
      <c r="P689" s="6">
        <f>待赋值表!O688</f>
        <v/>
      </c>
      <c r="Q689" s="6">
        <f>IF(待赋值表!P688&lt;&gt;"",待赋值表!P688,0)</f>
        <v/>
      </c>
      <c r="R689" s="6">
        <f>待赋值表!Q688</f>
        <v/>
      </c>
      <c r="S689" s="6">
        <f>待赋值表!R688</f>
        <v/>
      </c>
      <c r="T689" s="6">
        <f>待赋值表!S688</f>
        <v/>
      </c>
      <c r="U689" s="6">
        <f>待赋值表!T688</f>
        <v/>
      </c>
      <c r="V689" s="6">
        <f>待赋值表!U688</f>
        <v/>
      </c>
      <c r="W689" s="6">
        <f>待赋值表!V688</f>
        <v/>
      </c>
      <c r="X689" s="6">
        <f>待赋值表!W688</f>
        <v/>
      </c>
      <c r="Y689" s="6">
        <f>待赋值表!X688</f>
        <v/>
      </c>
      <c r="Z689" s="3">
        <f>IF(M689&gt;=0.01,"B_pre",IF(M689&gt;=0,"C_pre","none"))</f>
        <v/>
      </c>
      <c r="AA689" s="3">
        <f>IF(U689&gt;0.125,"a_pre",IF(U689&gt;=0,"b_pre","none"))</f>
        <v/>
      </c>
      <c r="AB689" s="3">
        <f>AND(Z689="B_pre",AA689="a_pre")</f>
        <v/>
      </c>
      <c r="AC689" s="3">
        <f>AND(Z689="B_pre",AA689="b_pre")</f>
        <v/>
      </c>
      <c r="AD689" s="3">
        <f>AND(Z689="C_pre",AA689="a_pre")</f>
        <v/>
      </c>
      <c r="AE689" s="3">
        <f>AND(Z689="C_pre",AA689="b_pre")</f>
        <v/>
      </c>
      <c r="AF689" s="6">
        <f>待赋值表!C688</f>
        <v/>
      </c>
      <c r="AG689" s="3">
        <f t="array" ref="AG689">IF(AB689=TRUE,"A",IF(AC689=TRUE,"B",IF(AD689=TRUE,"C",IF(AE689=TRUE,"D","其他"))))</f>
        <v/>
      </c>
      <c r="AH689" s="3">
        <f>IF(分析表!$E$12&lt;&gt;"ALL",AND(AF689=分析表!$E$10,AG689=分析表!$E$12),IF(AF689=分析表!$E$10,TRUE(),IF(AF689="ALL",TRUE(),"")))</f>
        <v/>
      </c>
    </row>
    <row r="690">
      <c r="A690" s="3">
        <f>COUNTIF($AH$2:AH690,"TRUE")</f>
        <v/>
      </c>
      <c r="B690" s="3">
        <f>COUNTIF($AG$2:$AG690,#REF!)</f>
        <v/>
      </c>
      <c r="C690" s="56">
        <f>待赋值表!A689</f>
        <v/>
      </c>
      <c r="E690" s="6">
        <f>待赋值表!D689</f>
        <v/>
      </c>
      <c r="F690" s="6">
        <f>待赋值表!E689</f>
        <v/>
      </c>
      <c r="G690" s="6">
        <f>待赋值表!F689</f>
        <v/>
      </c>
      <c r="H690" s="6">
        <f>待赋值表!G689</f>
        <v/>
      </c>
      <c r="I690" s="6">
        <f>待赋值表!H689</f>
        <v/>
      </c>
      <c r="J690" s="6">
        <f>待赋值表!I689</f>
        <v/>
      </c>
      <c r="K690" s="6">
        <f>待赋值表!J689</f>
        <v/>
      </c>
      <c r="L690" s="6">
        <f>待赋值表!K689</f>
        <v/>
      </c>
      <c r="M690" s="6">
        <f>待赋值表!L689</f>
        <v/>
      </c>
      <c r="N690" s="6">
        <f>待赋值表!M689</f>
        <v/>
      </c>
      <c r="O690" s="6">
        <f>待赋值表!N689</f>
        <v/>
      </c>
      <c r="P690" s="6">
        <f>待赋值表!O689</f>
        <v/>
      </c>
      <c r="Q690" s="6">
        <f>IF(待赋值表!P689&lt;&gt;"",待赋值表!P689,0)</f>
        <v/>
      </c>
      <c r="R690" s="6">
        <f>待赋值表!Q689</f>
        <v/>
      </c>
      <c r="S690" s="6">
        <f>待赋值表!R689</f>
        <v/>
      </c>
      <c r="T690" s="6">
        <f>待赋值表!S689</f>
        <v/>
      </c>
      <c r="U690" s="6">
        <f>待赋值表!T689</f>
        <v/>
      </c>
      <c r="V690" s="6">
        <f>待赋值表!U689</f>
        <v/>
      </c>
      <c r="W690" s="6">
        <f>待赋值表!V689</f>
        <v/>
      </c>
      <c r="X690" s="6">
        <f>待赋值表!W689</f>
        <v/>
      </c>
      <c r="Y690" s="6">
        <f>待赋值表!X689</f>
        <v/>
      </c>
      <c r="Z690" s="3">
        <f>IF(M690&gt;=0.01,"B_pre",IF(M690&gt;=0,"C_pre","none"))</f>
        <v/>
      </c>
      <c r="AA690" s="3">
        <f>IF(U690&gt;0.125,"a_pre",IF(U690&gt;=0,"b_pre","none"))</f>
        <v/>
      </c>
      <c r="AB690" s="3">
        <f>AND(Z690="B_pre",AA690="a_pre")</f>
        <v/>
      </c>
      <c r="AC690" s="3">
        <f>AND(Z690="B_pre",AA690="b_pre")</f>
        <v/>
      </c>
      <c r="AD690" s="3">
        <f>AND(Z690="C_pre",AA690="a_pre")</f>
        <v/>
      </c>
      <c r="AE690" s="3">
        <f>AND(Z690="C_pre",AA690="b_pre")</f>
        <v/>
      </c>
      <c r="AF690" s="6">
        <f>待赋值表!C689</f>
        <v/>
      </c>
      <c r="AG690" s="3">
        <f t="array" ref="AG690">IF(AB690=TRUE,"A",IF(AC690=TRUE,"B",IF(AD690=TRUE,"C",IF(AE690=TRUE,"D","其他"))))</f>
        <v/>
      </c>
      <c r="AH690" s="3">
        <f>IF(分析表!$E$12&lt;&gt;"ALL",AND(AF690=分析表!$E$10,AG690=分析表!$E$12),IF(AF690=分析表!$E$10,TRUE(),IF(AF690="ALL",TRUE(),"")))</f>
        <v/>
      </c>
    </row>
    <row r="691">
      <c r="A691" s="3">
        <f>COUNTIF($AH$2:AH691,"TRUE")</f>
        <v/>
      </c>
      <c r="B691" s="3">
        <f>COUNTIF($AG$2:$AG691,#REF!)</f>
        <v/>
      </c>
      <c r="C691" s="56">
        <f>待赋值表!A690</f>
        <v/>
      </c>
      <c r="E691" s="6">
        <f>待赋值表!D690</f>
        <v/>
      </c>
      <c r="F691" s="6">
        <f>待赋值表!E690</f>
        <v/>
      </c>
      <c r="G691" s="6">
        <f>待赋值表!F690</f>
        <v/>
      </c>
      <c r="H691" s="6">
        <f>待赋值表!G690</f>
        <v/>
      </c>
      <c r="I691" s="6">
        <f>待赋值表!H690</f>
        <v/>
      </c>
      <c r="J691" s="6">
        <f>待赋值表!I690</f>
        <v/>
      </c>
      <c r="K691" s="6">
        <f>待赋值表!J690</f>
        <v/>
      </c>
      <c r="L691" s="6">
        <f>待赋值表!K690</f>
        <v/>
      </c>
      <c r="M691" s="6">
        <f>待赋值表!L690</f>
        <v/>
      </c>
      <c r="N691" s="6">
        <f>待赋值表!M690</f>
        <v/>
      </c>
      <c r="O691" s="6">
        <f>待赋值表!N690</f>
        <v/>
      </c>
      <c r="P691" s="6">
        <f>待赋值表!O690</f>
        <v/>
      </c>
      <c r="Q691" s="6">
        <f>IF(待赋值表!P690&lt;&gt;"",待赋值表!P690,0)</f>
        <v/>
      </c>
      <c r="R691" s="6">
        <f>待赋值表!Q690</f>
        <v/>
      </c>
      <c r="S691" s="6">
        <f>待赋值表!R690</f>
        <v/>
      </c>
      <c r="T691" s="6">
        <f>待赋值表!S690</f>
        <v/>
      </c>
      <c r="U691" s="6">
        <f>待赋值表!T690</f>
        <v/>
      </c>
      <c r="V691" s="6">
        <f>待赋值表!U690</f>
        <v/>
      </c>
      <c r="W691" s="6">
        <f>待赋值表!V690</f>
        <v/>
      </c>
      <c r="X691" s="6">
        <f>待赋值表!W690</f>
        <v/>
      </c>
      <c r="Y691" s="6">
        <f>待赋值表!X690</f>
        <v/>
      </c>
      <c r="Z691" s="3">
        <f>IF(M691&gt;=0.01,"B_pre",IF(M691&gt;=0,"C_pre","none"))</f>
        <v/>
      </c>
      <c r="AA691" s="3">
        <f>IF(U691&gt;0.125,"a_pre",IF(U691&gt;=0,"b_pre","none"))</f>
        <v/>
      </c>
      <c r="AB691" s="3">
        <f>AND(Z691="B_pre",AA691="a_pre")</f>
        <v/>
      </c>
      <c r="AC691" s="3">
        <f>AND(Z691="B_pre",AA691="b_pre")</f>
        <v/>
      </c>
      <c r="AD691" s="3">
        <f>AND(Z691="C_pre",AA691="a_pre")</f>
        <v/>
      </c>
      <c r="AE691" s="3">
        <f>AND(Z691="C_pre",AA691="b_pre")</f>
        <v/>
      </c>
      <c r="AF691" s="6">
        <f>待赋值表!C690</f>
        <v/>
      </c>
      <c r="AG691" s="3">
        <f t="array" ref="AG691">IF(AB691=TRUE,"A",IF(AC691=TRUE,"B",IF(AD691=TRUE,"C",IF(AE691=TRUE,"D","其他"))))</f>
        <v/>
      </c>
      <c r="AH691" s="3">
        <f>IF(分析表!$E$12&lt;&gt;"ALL",AND(AF691=分析表!$E$10,AG691=分析表!$E$12),IF(AF691=分析表!$E$10,TRUE(),IF(AF691="ALL",TRUE(),"")))</f>
        <v/>
      </c>
    </row>
    <row r="692">
      <c r="A692" s="3">
        <f>COUNTIF($AH$2:AH692,"TRUE")</f>
        <v/>
      </c>
      <c r="B692" s="3">
        <f>COUNTIF($AG$2:$AG692,#REF!)</f>
        <v/>
      </c>
      <c r="C692" s="56">
        <f>待赋值表!A691</f>
        <v/>
      </c>
      <c r="E692" s="6">
        <f>待赋值表!D691</f>
        <v/>
      </c>
      <c r="F692" s="6">
        <f>待赋值表!E691</f>
        <v/>
      </c>
      <c r="G692" s="6">
        <f>待赋值表!F691</f>
        <v/>
      </c>
      <c r="H692" s="6">
        <f>待赋值表!G691</f>
        <v/>
      </c>
      <c r="I692" s="6">
        <f>待赋值表!H691</f>
        <v/>
      </c>
      <c r="J692" s="6">
        <f>待赋值表!I691</f>
        <v/>
      </c>
      <c r="K692" s="6">
        <f>待赋值表!J691</f>
        <v/>
      </c>
      <c r="L692" s="6">
        <f>待赋值表!K691</f>
        <v/>
      </c>
      <c r="M692" s="6">
        <f>待赋值表!L691</f>
        <v/>
      </c>
      <c r="N692" s="6">
        <f>待赋值表!M691</f>
        <v/>
      </c>
      <c r="O692" s="6">
        <f>待赋值表!N691</f>
        <v/>
      </c>
      <c r="P692" s="6">
        <f>待赋值表!O691</f>
        <v/>
      </c>
      <c r="Q692" s="6">
        <f>IF(待赋值表!P691&lt;&gt;"",待赋值表!P691,0)</f>
        <v/>
      </c>
      <c r="R692" s="6">
        <f>待赋值表!Q691</f>
        <v/>
      </c>
      <c r="S692" s="6">
        <f>待赋值表!R691</f>
        <v/>
      </c>
      <c r="T692" s="6">
        <f>待赋值表!S691</f>
        <v/>
      </c>
      <c r="U692" s="6">
        <f>待赋值表!T691</f>
        <v/>
      </c>
      <c r="V692" s="6">
        <f>待赋值表!U691</f>
        <v/>
      </c>
      <c r="W692" s="6">
        <f>待赋值表!V691</f>
        <v/>
      </c>
      <c r="X692" s="6">
        <f>待赋值表!W691</f>
        <v/>
      </c>
      <c r="Y692" s="6">
        <f>待赋值表!X691</f>
        <v/>
      </c>
      <c r="Z692" s="3">
        <f>IF(M692&gt;=0.01,"B_pre",IF(M692&gt;=0,"C_pre","none"))</f>
        <v/>
      </c>
      <c r="AA692" s="3">
        <f>IF(U692&gt;0.125,"a_pre",IF(U692&gt;=0,"b_pre","none"))</f>
        <v/>
      </c>
      <c r="AB692" s="3">
        <f>AND(Z692="B_pre",AA692="a_pre")</f>
        <v/>
      </c>
      <c r="AC692" s="3">
        <f>AND(Z692="B_pre",AA692="b_pre")</f>
        <v/>
      </c>
      <c r="AD692" s="3">
        <f>AND(Z692="C_pre",AA692="a_pre")</f>
        <v/>
      </c>
      <c r="AE692" s="3">
        <f>AND(Z692="C_pre",AA692="b_pre")</f>
        <v/>
      </c>
      <c r="AF692" s="6">
        <f>待赋值表!C691</f>
        <v/>
      </c>
      <c r="AG692" s="3">
        <f t="array" ref="AG692">IF(AB692=TRUE,"A",IF(AC692=TRUE,"B",IF(AD692=TRUE,"C",IF(AE692=TRUE,"D","其他"))))</f>
        <v/>
      </c>
      <c r="AH692" s="3">
        <f>IF(分析表!$E$12&lt;&gt;"ALL",AND(AF692=分析表!$E$10,AG692=分析表!$E$12),IF(AF692=分析表!$E$10,TRUE(),IF(AF692="ALL",TRUE(),"")))</f>
        <v/>
      </c>
    </row>
    <row r="693">
      <c r="A693" s="3">
        <f>COUNTIF($AH$2:AH693,"TRUE")</f>
        <v/>
      </c>
      <c r="B693" s="3">
        <f>COUNTIF($AG$2:$AG693,#REF!)</f>
        <v/>
      </c>
      <c r="C693" s="56">
        <f>待赋值表!A692</f>
        <v/>
      </c>
      <c r="E693" s="6">
        <f>待赋值表!D692</f>
        <v/>
      </c>
      <c r="F693" s="6">
        <f>待赋值表!E692</f>
        <v/>
      </c>
      <c r="G693" s="6">
        <f>待赋值表!F692</f>
        <v/>
      </c>
      <c r="H693" s="6">
        <f>待赋值表!G692</f>
        <v/>
      </c>
      <c r="I693" s="6">
        <f>待赋值表!H692</f>
        <v/>
      </c>
      <c r="J693" s="6">
        <f>待赋值表!I692</f>
        <v/>
      </c>
      <c r="K693" s="6">
        <f>待赋值表!J692</f>
        <v/>
      </c>
      <c r="L693" s="6">
        <f>待赋值表!K692</f>
        <v/>
      </c>
      <c r="M693" s="6">
        <f>待赋值表!L692</f>
        <v/>
      </c>
      <c r="N693" s="6">
        <f>待赋值表!M692</f>
        <v/>
      </c>
      <c r="O693" s="6">
        <f>待赋值表!N692</f>
        <v/>
      </c>
      <c r="P693" s="6">
        <f>待赋值表!O692</f>
        <v/>
      </c>
      <c r="Q693" s="6">
        <f>IF(待赋值表!P692&lt;&gt;"",待赋值表!P692,0)</f>
        <v/>
      </c>
      <c r="R693" s="6">
        <f>待赋值表!Q692</f>
        <v/>
      </c>
      <c r="S693" s="6">
        <f>待赋值表!R692</f>
        <v/>
      </c>
      <c r="T693" s="6">
        <f>待赋值表!S692</f>
        <v/>
      </c>
      <c r="U693" s="6">
        <f>待赋值表!T692</f>
        <v/>
      </c>
      <c r="V693" s="6">
        <f>待赋值表!U692</f>
        <v/>
      </c>
      <c r="W693" s="6">
        <f>待赋值表!V692</f>
        <v/>
      </c>
      <c r="X693" s="6">
        <f>待赋值表!W692</f>
        <v/>
      </c>
      <c r="Y693" s="6">
        <f>待赋值表!X692</f>
        <v/>
      </c>
      <c r="Z693" s="3">
        <f>IF(M693&gt;=0.01,"B_pre",IF(M693&gt;=0,"C_pre","none"))</f>
        <v/>
      </c>
      <c r="AA693" s="3">
        <f>IF(U693&gt;0.125,"a_pre",IF(U693&gt;=0,"b_pre","none"))</f>
        <v/>
      </c>
      <c r="AB693" s="3">
        <f>AND(Z693="B_pre",AA693="a_pre")</f>
        <v/>
      </c>
      <c r="AC693" s="3">
        <f>AND(Z693="B_pre",AA693="b_pre")</f>
        <v/>
      </c>
      <c r="AD693" s="3">
        <f>AND(Z693="C_pre",AA693="a_pre")</f>
        <v/>
      </c>
      <c r="AE693" s="3">
        <f>AND(Z693="C_pre",AA693="b_pre")</f>
        <v/>
      </c>
      <c r="AF693" s="6">
        <f>待赋值表!C692</f>
        <v/>
      </c>
      <c r="AG693" s="3">
        <f t="array" ref="AG693">IF(AB693=TRUE,"A",IF(AC693=TRUE,"B",IF(AD693=TRUE,"C",IF(AE693=TRUE,"D","其他"))))</f>
        <v/>
      </c>
      <c r="AH693" s="3">
        <f>IF(分析表!$E$12&lt;&gt;"ALL",AND(AF693=分析表!$E$10,AG693=分析表!$E$12),IF(AF693=分析表!$E$10,TRUE(),IF(AF693="ALL",TRUE(),"")))</f>
        <v/>
      </c>
    </row>
    <row r="694">
      <c r="A694" s="3">
        <f>COUNTIF($AH$2:AH694,"TRUE")</f>
        <v/>
      </c>
      <c r="B694" s="3">
        <f>COUNTIF($AG$2:$AG694,#REF!)</f>
        <v/>
      </c>
      <c r="C694" s="56">
        <f>待赋值表!A693</f>
        <v/>
      </c>
      <c r="E694" s="6">
        <f>待赋值表!D693</f>
        <v/>
      </c>
      <c r="F694" s="6">
        <f>待赋值表!E693</f>
        <v/>
      </c>
      <c r="G694" s="6">
        <f>待赋值表!F693</f>
        <v/>
      </c>
      <c r="H694" s="6">
        <f>待赋值表!G693</f>
        <v/>
      </c>
      <c r="I694" s="6">
        <f>待赋值表!H693</f>
        <v/>
      </c>
      <c r="J694" s="6">
        <f>待赋值表!I693</f>
        <v/>
      </c>
      <c r="K694" s="6">
        <f>待赋值表!J693</f>
        <v/>
      </c>
      <c r="L694" s="6">
        <f>待赋值表!K693</f>
        <v/>
      </c>
      <c r="M694" s="6">
        <f>待赋值表!L693</f>
        <v/>
      </c>
      <c r="N694" s="6">
        <f>待赋值表!M693</f>
        <v/>
      </c>
      <c r="O694" s="6">
        <f>待赋值表!N693</f>
        <v/>
      </c>
      <c r="P694" s="6">
        <f>待赋值表!O693</f>
        <v/>
      </c>
      <c r="Q694" s="6">
        <f>IF(待赋值表!P693&lt;&gt;"",待赋值表!P693,0)</f>
        <v/>
      </c>
      <c r="R694" s="6">
        <f>待赋值表!Q693</f>
        <v/>
      </c>
      <c r="S694" s="6">
        <f>待赋值表!R693</f>
        <v/>
      </c>
      <c r="T694" s="6">
        <f>待赋值表!S693</f>
        <v/>
      </c>
      <c r="U694" s="6">
        <f>待赋值表!T693</f>
        <v/>
      </c>
      <c r="V694" s="6">
        <f>待赋值表!U693</f>
        <v/>
      </c>
      <c r="W694" s="6">
        <f>待赋值表!V693</f>
        <v/>
      </c>
      <c r="X694" s="6">
        <f>待赋值表!W693</f>
        <v/>
      </c>
      <c r="Y694" s="6">
        <f>待赋值表!X693</f>
        <v/>
      </c>
      <c r="Z694" s="3">
        <f>IF(M694&gt;=0.01,"B_pre",IF(M694&gt;=0,"C_pre","none"))</f>
        <v/>
      </c>
      <c r="AA694" s="3">
        <f>IF(U694&gt;0.125,"a_pre",IF(U694&gt;=0,"b_pre","none"))</f>
        <v/>
      </c>
      <c r="AB694" s="3">
        <f>AND(Z694="B_pre",AA694="a_pre")</f>
        <v/>
      </c>
      <c r="AC694" s="3">
        <f>AND(Z694="B_pre",AA694="b_pre")</f>
        <v/>
      </c>
      <c r="AD694" s="3">
        <f>AND(Z694="C_pre",AA694="a_pre")</f>
        <v/>
      </c>
      <c r="AE694" s="3">
        <f>AND(Z694="C_pre",AA694="b_pre")</f>
        <v/>
      </c>
      <c r="AF694" s="6">
        <f>待赋值表!C693</f>
        <v/>
      </c>
      <c r="AG694" s="3">
        <f t="array" ref="AG694">IF(AB694=TRUE,"A",IF(AC694=TRUE,"B",IF(AD694=TRUE,"C",IF(AE694=TRUE,"D","其他"))))</f>
        <v/>
      </c>
      <c r="AH694" s="3">
        <f>IF(分析表!$E$12&lt;&gt;"ALL",AND(AF694=分析表!$E$10,AG694=分析表!$E$12),IF(AF694=分析表!$E$10,TRUE(),IF(AF694="ALL",TRUE(),"")))</f>
        <v/>
      </c>
    </row>
    <row r="695">
      <c r="A695" s="3">
        <f>COUNTIF($AH$2:AH695,"TRUE")</f>
        <v/>
      </c>
      <c r="B695" s="3">
        <f>COUNTIF($AG$2:$AG695,#REF!)</f>
        <v/>
      </c>
      <c r="C695" s="56">
        <f>待赋值表!A694</f>
        <v/>
      </c>
      <c r="E695" s="6">
        <f>待赋值表!D694</f>
        <v/>
      </c>
      <c r="F695" s="6">
        <f>待赋值表!E694</f>
        <v/>
      </c>
      <c r="G695" s="6">
        <f>待赋值表!F694</f>
        <v/>
      </c>
      <c r="H695" s="6">
        <f>待赋值表!G694</f>
        <v/>
      </c>
      <c r="I695" s="6">
        <f>待赋值表!H694</f>
        <v/>
      </c>
      <c r="J695" s="6">
        <f>待赋值表!I694</f>
        <v/>
      </c>
      <c r="K695" s="6">
        <f>待赋值表!J694</f>
        <v/>
      </c>
      <c r="L695" s="6">
        <f>待赋值表!K694</f>
        <v/>
      </c>
      <c r="M695" s="6">
        <f>待赋值表!L694</f>
        <v/>
      </c>
      <c r="N695" s="6">
        <f>待赋值表!M694</f>
        <v/>
      </c>
      <c r="O695" s="6">
        <f>待赋值表!N694</f>
        <v/>
      </c>
      <c r="P695" s="6">
        <f>待赋值表!O694</f>
        <v/>
      </c>
      <c r="Q695" s="6">
        <f>IF(待赋值表!P694&lt;&gt;"",待赋值表!P694,0)</f>
        <v/>
      </c>
      <c r="R695" s="6">
        <f>待赋值表!Q694</f>
        <v/>
      </c>
      <c r="S695" s="6">
        <f>待赋值表!R694</f>
        <v/>
      </c>
      <c r="T695" s="6">
        <f>待赋值表!S694</f>
        <v/>
      </c>
      <c r="U695" s="6">
        <f>待赋值表!T694</f>
        <v/>
      </c>
      <c r="V695" s="6">
        <f>待赋值表!U694</f>
        <v/>
      </c>
      <c r="W695" s="6">
        <f>待赋值表!V694</f>
        <v/>
      </c>
      <c r="X695" s="6">
        <f>待赋值表!W694</f>
        <v/>
      </c>
      <c r="Y695" s="6">
        <f>待赋值表!X694</f>
        <v/>
      </c>
      <c r="Z695" s="3">
        <f>IF(M695&gt;=0.01,"B_pre",IF(M695&gt;=0,"C_pre","none"))</f>
        <v/>
      </c>
      <c r="AA695" s="3">
        <f>IF(U695&gt;0.125,"a_pre",IF(U695&gt;=0,"b_pre","none"))</f>
        <v/>
      </c>
      <c r="AB695" s="3">
        <f>AND(Z695="B_pre",AA695="a_pre")</f>
        <v/>
      </c>
      <c r="AC695" s="3">
        <f>AND(Z695="B_pre",AA695="b_pre")</f>
        <v/>
      </c>
      <c r="AD695" s="3">
        <f>AND(Z695="C_pre",AA695="a_pre")</f>
        <v/>
      </c>
      <c r="AE695" s="3">
        <f>AND(Z695="C_pre",AA695="b_pre")</f>
        <v/>
      </c>
      <c r="AF695" s="6">
        <f>待赋值表!C694</f>
        <v/>
      </c>
      <c r="AG695" s="3">
        <f t="array" ref="AG695">IF(AB695=TRUE,"A",IF(AC695=TRUE,"B",IF(AD695=TRUE,"C",IF(AE695=TRUE,"D","其他"))))</f>
        <v/>
      </c>
      <c r="AH695" s="3">
        <f>IF(分析表!$E$12&lt;&gt;"ALL",AND(AF695=分析表!$E$10,AG695=分析表!$E$12),IF(AF695=分析表!$E$10,TRUE(),IF(AF695="ALL",TRUE(),"")))</f>
        <v/>
      </c>
    </row>
    <row r="696">
      <c r="A696" s="3">
        <f>COUNTIF($AH$2:AH696,"TRUE")</f>
        <v/>
      </c>
      <c r="B696" s="3">
        <f>COUNTIF($AG$2:$AG696,#REF!)</f>
        <v/>
      </c>
      <c r="C696" s="56">
        <f>待赋值表!A695</f>
        <v/>
      </c>
      <c r="E696" s="6">
        <f>待赋值表!D695</f>
        <v/>
      </c>
      <c r="F696" s="6">
        <f>待赋值表!E695</f>
        <v/>
      </c>
      <c r="G696" s="6">
        <f>待赋值表!F695</f>
        <v/>
      </c>
      <c r="H696" s="6">
        <f>待赋值表!G695</f>
        <v/>
      </c>
      <c r="I696" s="6">
        <f>待赋值表!H695</f>
        <v/>
      </c>
      <c r="J696" s="6">
        <f>待赋值表!I695</f>
        <v/>
      </c>
      <c r="K696" s="6">
        <f>待赋值表!J695</f>
        <v/>
      </c>
      <c r="L696" s="6">
        <f>待赋值表!K695</f>
        <v/>
      </c>
      <c r="M696" s="6">
        <f>待赋值表!L695</f>
        <v/>
      </c>
      <c r="N696" s="6">
        <f>待赋值表!M695</f>
        <v/>
      </c>
      <c r="O696" s="6">
        <f>待赋值表!N695</f>
        <v/>
      </c>
      <c r="P696" s="6">
        <f>待赋值表!O695</f>
        <v/>
      </c>
      <c r="Q696" s="6">
        <f>IF(待赋值表!P695&lt;&gt;"",待赋值表!P695,0)</f>
        <v/>
      </c>
      <c r="R696" s="6">
        <f>待赋值表!Q695</f>
        <v/>
      </c>
      <c r="S696" s="6">
        <f>待赋值表!R695</f>
        <v/>
      </c>
      <c r="T696" s="6">
        <f>待赋值表!S695</f>
        <v/>
      </c>
      <c r="U696" s="6">
        <f>待赋值表!T695</f>
        <v/>
      </c>
      <c r="V696" s="6">
        <f>待赋值表!U695</f>
        <v/>
      </c>
      <c r="W696" s="6">
        <f>待赋值表!V695</f>
        <v/>
      </c>
      <c r="X696" s="6">
        <f>待赋值表!W695</f>
        <v/>
      </c>
      <c r="Y696" s="6">
        <f>待赋值表!X695</f>
        <v/>
      </c>
      <c r="Z696" s="3">
        <f>IF(M696&gt;=0.01,"B_pre",IF(M696&gt;=0,"C_pre","none"))</f>
        <v/>
      </c>
      <c r="AA696" s="3">
        <f>IF(U696&gt;0.125,"a_pre",IF(U696&gt;=0,"b_pre","none"))</f>
        <v/>
      </c>
      <c r="AB696" s="3">
        <f>AND(Z696="B_pre",AA696="a_pre")</f>
        <v/>
      </c>
      <c r="AC696" s="3">
        <f>AND(Z696="B_pre",AA696="b_pre")</f>
        <v/>
      </c>
      <c r="AD696" s="3">
        <f>AND(Z696="C_pre",AA696="a_pre")</f>
        <v/>
      </c>
      <c r="AE696" s="3">
        <f>AND(Z696="C_pre",AA696="b_pre")</f>
        <v/>
      </c>
      <c r="AF696" s="6">
        <f>待赋值表!C695</f>
        <v/>
      </c>
      <c r="AG696" s="3">
        <f t="array" ref="AG696">IF(AB696=TRUE,"A",IF(AC696=TRUE,"B",IF(AD696=TRUE,"C",IF(AE696=TRUE,"D","其他"))))</f>
        <v/>
      </c>
      <c r="AH696" s="3">
        <f>IF(分析表!$E$12&lt;&gt;"ALL",AND(AF696=分析表!$E$10,AG696=分析表!$E$12),IF(AF696=分析表!$E$10,TRUE(),IF(AF696="ALL",TRUE(),"")))</f>
        <v/>
      </c>
    </row>
    <row r="697">
      <c r="A697" s="3">
        <f>COUNTIF($AH$2:AH697,"TRUE")</f>
        <v/>
      </c>
      <c r="B697" s="3">
        <f>COUNTIF($AG$2:$AG697,#REF!)</f>
        <v/>
      </c>
      <c r="C697" s="56">
        <f>待赋值表!A696</f>
        <v/>
      </c>
      <c r="E697" s="6">
        <f>待赋值表!D696</f>
        <v/>
      </c>
      <c r="F697" s="6">
        <f>待赋值表!E696</f>
        <v/>
      </c>
      <c r="G697" s="6">
        <f>待赋值表!F696</f>
        <v/>
      </c>
      <c r="H697" s="6">
        <f>待赋值表!G696</f>
        <v/>
      </c>
      <c r="I697" s="6">
        <f>待赋值表!H696</f>
        <v/>
      </c>
      <c r="J697" s="6">
        <f>待赋值表!I696</f>
        <v/>
      </c>
      <c r="K697" s="6">
        <f>待赋值表!J696</f>
        <v/>
      </c>
      <c r="L697" s="6">
        <f>待赋值表!K696</f>
        <v/>
      </c>
      <c r="M697" s="6">
        <f>待赋值表!L696</f>
        <v/>
      </c>
      <c r="N697" s="6">
        <f>待赋值表!M696</f>
        <v/>
      </c>
      <c r="O697" s="6">
        <f>待赋值表!N696</f>
        <v/>
      </c>
      <c r="P697" s="6">
        <f>待赋值表!O696</f>
        <v/>
      </c>
      <c r="Q697" s="6">
        <f>IF(待赋值表!P696&lt;&gt;"",待赋值表!P696,0)</f>
        <v/>
      </c>
      <c r="R697" s="6">
        <f>待赋值表!Q696</f>
        <v/>
      </c>
      <c r="S697" s="6">
        <f>待赋值表!R696</f>
        <v/>
      </c>
      <c r="T697" s="6">
        <f>待赋值表!S696</f>
        <v/>
      </c>
      <c r="U697" s="6">
        <f>待赋值表!T696</f>
        <v/>
      </c>
      <c r="V697" s="6">
        <f>待赋值表!U696</f>
        <v/>
      </c>
      <c r="W697" s="6">
        <f>待赋值表!V696</f>
        <v/>
      </c>
      <c r="X697" s="6">
        <f>待赋值表!W696</f>
        <v/>
      </c>
      <c r="Y697" s="6">
        <f>待赋值表!X696</f>
        <v/>
      </c>
      <c r="Z697" s="3">
        <f>IF(M697&gt;=0.01,"B_pre",IF(M697&gt;=0,"C_pre","none"))</f>
        <v/>
      </c>
      <c r="AA697" s="3">
        <f>IF(U697&gt;0.125,"a_pre",IF(U697&gt;=0,"b_pre","none"))</f>
        <v/>
      </c>
      <c r="AB697" s="3">
        <f>AND(Z697="B_pre",AA697="a_pre")</f>
        <v/>
      </c>
      <c r="AC697" s="3">
        <f>AND(Z697="B_pre",AA697="b_pre")</f>
        <v/>
      </c>
      <c r="AD697" s="3">
        <f>AND(Z697="C_pre",AA697="a_pre")</f>
        <v/>
      </c>
      <c r="AE697" s="3">
        <f>AND(Z697="C_pre",AA697="b_pre")</f>
        <v/>
      </c>
      <c r="AF697" s="6">
        <f>待赋值表!C696</f>
        <v/>
      </c>
      <c r="AG697" s="3">
        <f t="array" ref="AG697">IF(AB697=TRUE,"A",IF(AC697=TRUE,"B",IF(AD697=TRUE,"C",IF(AE697=TRUE,"D","其他"))))</f>
        <v/>
      </c>
      <c r="AH697" s="3">
        <f>IF(分析表!$E$12&lt;&gt;"ALL",AND(AF697=分析表!$E$10,AG697=分析表!$E$12),IF(AF697=分析表!$E$10,TRUE(),IF(AF697="ALL",TRUE(),"")))</f>
        <v/>
      </c>
    </row>
    <row r="698">
      <c r="A698" s="3">
        <f>COUNTIF($AH$2:AH698,"TRUE")</f>
        <v/>
      </c>
      <c r="B698" s="3">
        <f>COUNTIF($AG$2:$AG698,#REF!)</f>
        <v/>
      </c>
      <c r="C698" s="56">
        <f>待赋值表!A697</f>
        <v/>
      </c>
      <c r="E698" s="6">
        <f>待赋值表!D697</f>
        <v/>
      </c>
      <c r="F698" s="6">
        <f>待赋值表!E697</f>
        <v/>
      </c>
      <c r="G698" s="6">
        <f>待赋值表!F697</f>
        <v/>
      </c>
      <c r="H698" s="6">
        <f>待赋值表!G697</f>
        <v/>
      </c>
      <c r="I698" s="6">
        <f>待赋值表!H697</f>
        <v/>
      </c>
      <c r="J698" s="6">
        <f>待赋值表!I697</f>
        <v/>
      </c>
      <c r="K698" s="6">
        <f>待赋值表!J697</f>
        <v/>
      </c>
      <c r="L698" s="6">
        <f>待赋值表!K697</f>
        <v/>
      </c>
      <c r="M698" s="6">
        <f>待赋值表!L697</f>
        <v/>
      </c>
      <c r="N698" s="6">
        <f>待赋值表!M697</f>
        <v/>
      </c>
      <c r="O698" s="6">
        <f>待赋值表!N697</f>
        <v/>
      </c>
      <c r="P698" s="6">
        <f>待赋值表!O697</f>
        <v/>
      </c>
      <c r="Q698" s="6">
        <f>IF(待赋值表!P697&lt;&gt;"",待赋值表!P697,0)</f>
        <v/>
      </c>
      <c r="R698" s="6">
        <f>待赋值表!Q697</f>
        <v/>
      </c>
      <c r="S698" s="6">
        <f>待赋值表!R697</f>
        <v/>
      </c>
      <c r="T698" s="6">
        <f>待赋值表!S697</f>
        <v/>
      </c>
      <c r="U698" s="6">
        <f>待赋值表!T697</f>
        <v/>
      </c>
      <c r="V698" s="6">
        <f>待赋值表!U697</f>
        <v/>
      </c>
      <c r="W698" s="6">
        <f>待赋值表!V697</f>
        <v/>
      </c>
      <c r="X698" s="6">
        <f>待赋值表!W697</f>
        <v/>
      </c>
      <c r="Y698" s="6">
        <f>待赋值表!X697</f>
        <v/>
      </c>
      <c r="Z698" s="3">
        <f>IF(M698&gt;=0.01,"B_pre",IF(M698&gt;=0,"C_pre","none"))</f>
        <v/>
      </c>
      <c r="AA698" s="3">
        <f>IF(U698&gt;0.125,"a_pre",IF(U698&gt;=0,"b_pre","none"))</f>
        <v/>
      </c>
      <c r="AB698" s="3">
        <f>AND(Z698="B_pre",AA698="a_pre")</f>
        <v/>
      </c>
      <c r="AC698" s="3">
        <f>AND(Z698="B_pre",AA698="b_pre")</f>
        <v/>
      </c>
      <c r="AD698" s="3">
        <f>AND(Z698="C_pre",AA698="a_pre")</f>
        <v/>
      </c>
      <c r="AE698" s="3">
        <f>AND(Z698="C_pre",AA698="b_pre")</f>
        <v/>
      </c>
      <c r="AF698" s="6">
        <f>待赋值表!C697</f>
        <v/>
      </c>
      <c r="AG698" s="3">
        <f t="array" ref="AG698">IF(AB698=TRUE,"A",IF(AC698=TRUE,"B",IF(AD698=TRUE,"C",IF(AE698=TRUE,"D","其他"))))</f>
        <v/>
      </c>
      <c r="AH698" s="3">
        <f>IF(分析表!$E$12&lt;&gt;"ALL",AND(AF698=分析表!$E$10,AG698=分析表!$E$12),IF(AF698=分析表!$E$10,TRUE(),IF(AF698="ALL",TRUE(),"")))</f>
        <v/>
      </c>
    </row>
    <row r="699">
      <c r="A699" s="3">
        <f>COUNTIF($AH$2:AH699,"TRUE")</f>
        <v/>
      </c>
      <c r="B699" s="3">
        <f>COUNTIF($AG$2:$AG699,#REF!)</f>
        <v/>
      </c>
      <c r="C699" s="56">
        <f>待赋值表!A698</f>
        <v/>
      </c>
      <c r="E699" s="6">
        <f>待赋值表!D698</f>
        <v/>
      </c>
      <c r="F699" s="6">
        <f>待赋值表!E698</f>
        <v/>
      </c>
      <c r="G699" s="6">
        <f>待赋值表!F698</f>
        <v/>
      </c>
      <c r="H699" s="6">
        <f>待赋值表!G698</f>
        <v/>
      </c>
      <c r="I699" s="6">
        <f>待赋值表!H698</f>
        <v/>
      </c>
      <c r="J699" s="6">
        <f>待赋值表!I698</f>
        <v/>
      </c>
      <c r="K699" s="6">
        <f>待赋值表!J698</f>
        <v/>
      </c>
      <c r="L699" s="6">
        <f>待赋值表!K698</f>
        <v/>
      </c>
      <c r="M699" s="6">
        <f>待赋值表!L698</f>
        <v/>
      </c>
      <c r="N699" s="6">
        <f>待赋值表!M698</f>
        <v/>
      </c>
      <c r="O699" s="6">
        <f>待赋值表!N698</f>
        <v/>
      </c>
      <c r="P699" s="6">
        <f>待赋值表!O698</f>
        <v/>
      </c>
      <c r="Q699" s="6">
        <f>IF(待赋值表!P698&lt;&gt;"",待赋值表!P698,0)</f>
        <v/>
      </c>
      <c r="R699" s="6">
        <f>待赋值表!Q698</f>
        <v/>
      </c>
      <c r="S699" s="6">
        <f>待赋值表!R698</f>
        <v/>
      </c>
      <c r="T699" s="6">
        <f>待赋值表!S698</f>
        <v/>
      </c>
      <c r="U699" s="6">
        <f>待赋值表!T698</f>
        <v/>
      </c>
      <c r="V699" s="6">
        <f>待赋值表!U698</f>
        <v/>
      </c>
      <c r="W699" s="6">
        <f>待赋值表!V698</f>
        <v/>
      </c>
      <c r="X699" s="6">
        <f>待赋值表!W698</f>
        <v/>
      </c>
      <c r="Y699" s="6">
        <f>待赋值表!X698</f>
        <v/>
      </c>
      <c r="Z699" s="3">
        <f>IF(M699&gt;=0.01,"B_pre",IF(M699&gt;=0,"C_pre","none"))</f>
        <v/>
      </c>
      <c r="AA699" s="3">
        <f>IF(U699&gt;0.125,"a_pre",IF(U699&gt;=0,"b_pre","none"))</f>
        <v/>
      </c>
      <c r="AB699" s="3">
        <f>AND(Z699="B_pre",AA699="a_pre")</f>
        <v/>
      </c>
      <c r="AC699" s="3">
        <f>AND(Z699="B_pre",AA699="b_pre")</f>
        <v/>
      </c>
      <c r="AD699" s="3">
        <f>AND(Z699="C_pre",AA699="a_pre")</f>
        <v/>
      </c>
      <c r="AE699" s="3">
        <f>AND(Z699="C_pre",AA699="b_pre")</f>
        <v/>
      </c>
      <c r="AF699" s="6">
        <f>待赋值表!C698</f>
        <v/>
      </c>
      <c r="AG699" s="3">
        <f t="array" ref="AG699">IF(AB699=TRUE,"A",IF(AC699=TRUE,"B",IF(AD699=TRUE,"C",IF(AE699=TRUE,"D","其他"))))</f>
        <v/>
      </c>
      <c r="AH699" s="3">
        <f>IF(分析表!$E$12&lt;&gt;"ALL",AND(AF699=分析表!$E$10,AG699=分析表!$E$12),IF(AF699=分析表!$E$10,TRUE(),IF(AF699="ALL",TRUE(),"")))</f>
        <v/>
      </c>
    </row>
    <row r="700">
      <c r="A700" s="3">
        <f>COUNTIF($AH$2:AH700,"TRUE")</f>
        <v/>
      </c>
      <c r="B700" s="3">
        <f>COUNTIF($AG$2:$AG700,#REF!)</f>
        <v/>
      </c>
      <c r="C700" s="56">
        <f>待赋值表!A699</f>
        <v/>
      </c>
      <c r="E700" s="6">
        <f>待赋值表!D699</f>
        <v/>
      </c>
      <c r="F700" s="6">
        <f>待赋值表!E699</f>
        <v/>
      </c>
      <c r="G700" s="6">
        <f>待赋值表!F699</f>
        <v/>
      </c>
      <c r="H700" s="6">
        <f>待赋值表!G699</f>
        <v/>
      </c>
      <c r="I700" s="6">
        <f>待赋值表!H699</f>
        <v/>
      </c>
      <c r="J700" s="6">
        <f>待赋值表!I699</f>
        <v/>
      </c>
      <c r="K700" s="6">
        <f>待赋值表!J699</f>
        <v/>
      </c>
      <c r="L700" s="6">
        <f>待赋值表!K699</f>
        <v/>
      </c>
      <c r="M700" s="6">
        <f>待赋值表!L699</f>
        <v/>
      </c>
      <c r="N700" s="6">
        <f>待赋值表!M699</f>
        <v/>
      </c>
      <c r="O700" s="6">
        <f>待赋值表!N699</f>
        <v/>
      </c>
      <c r="P700" s="6">
        <f>待赋值表!O699</f>
        <v/>
      </c>
      <c r="Q700" s="6">
        <f>IF(待赋值表!P699&lt;&gt;"",待赋值表!P699,0)</f>
        <v/>
      </c>
      <c r="R700" s="6">
        <f>待赋值表!Q699</f>
        <v/>
      </c>
      <c r="S700" s="6">
        <f>待赋值表!R699</f>
        <v/>
      </c>
      <c r="T700" s="6">
        <f>待赋值表!S699</f>
        <v/>
      </c>
      <c r="U700" s="6">
        <f>待赋值表!T699</f>
        <v/>
      </c>
      <c r="V700" s="6">
        <f>待赋值表!U699</f>
        <v/>
      </c>
      <c r="W700" s="6">
        <f>待赋值表!V699</f>
        <v/>
      </c>
      <c r="X700" s="6">
        <f>待赋值表!W699</f>
        <v/>
      </c>
      <c r="Y700" s="6">
        <f>待赋值表!X699</f>
        <v/>
      </c>
      <c r="Z700" s="3">
        <f>IF(M700&gt;=0.01,"B_pre",IF(M700&gt;=0,"C_pre","none"))</f>
        <v/>
      </c>
      <c r="AA700" s="3">
        <f>IF(U700&gt;0.125,"a_pre",IF(U700&gt;=0,"b_pre","none"))</f>
        <v/>
      </c>
      <c r="AB700" s="3">
        <f>AND(Z700="B_pre",AA700="a_pre")</f>
        <v/>
      </c>
      <c r="AC700" s="3">
        <f>AND(Z700="B_pre",AA700="b_pre")</f>
        <v/>
      </c>
      <c r="AD700" s="3">
        <f>AND(Z700="C_pre",AA700="a_pre")</f>
        <v/>
      </c>
      <c r="AE700" s="3">
        <f>AND(Z700="C_pre",AA700="b_pre")</f>
        <v/>
      </c>
      <c r="AF700" s="6">
        <f>待赋值表!C699</f>
        <v/>
      </c>
      <c r="AG700" s="3">
        <f t="array" ref="AG700">IF(AB700=TRUE,"A",IF(AC700=TRUE,"B",IF(AD700=TRUE,"C",IF(AE700=TRUE,"D","其他"))))</f>
        <v/>
      </c>
      <c r="AH700" s="3">
        <f>IF(分析表!$E$12&lt;&gt;"ALL",AND(AF700=分析表!$E$10,AG700=分析表!$E$12),IF(AF700=分析表!$E$10,TRUE(),IF(AF700="ALL",TRUE(),"")))</f>
        <v/>
      </c>
    </row>
    <row r="701">
      <c r="A701" s="3">
        <f>COUNTIF($AH$2:AH701,"TRUE")</f>
        <v/>
      </c>
      <c r="B701" s="3">
        <f>COUNTIF($AG$2:$AG701,#REF!)</f>
        <v/>
      </c>
      <c r="C701" s="56">
        <f>待赋值表!A700</f>
        <v/>
      </c>
      <c r="E701" s="6">
        <f>待赋值表!D700</f>
        <v/>
      </c>
      <c r="F701" s="6">
        <f>待赋值表!E700</f>
        <v/>
      </c>
      <c r="G701" s="6">
        <f>待赋值表!F700</f>
        <v/>
      </c>
      <c r="H701" s="6">
        <f>待赋值表!G700</f>
        <v/>
      </c>
      <c r="I701" s="6">
        <f>待赋值表!H700</f>
        <v/>
      </c>
      <c r="J701" s="6">
        <f>待赋值表!I700</f>
        <v/>
      </c>
      <c r="K701" s="6">
        <f>待赋值表!J700</f>
        <v/>
      </c>
      <c r="L701" s="6">
        <f>待赋值表!K700</f>
        <v/>
      </c>
      <c r="M701" s="6">
        <f>待赋值表!L700</f>
        <v/>
      </c>
      <c r="N701" s="6">
        <f>待赋值表!M700</f>
        <v/>
      </c>
      <c r="O701" s="6">
        <f>待赋值表!N700</f>
        <v/>
      </c>
      <c r="P701" s="6">
        <f>待赋值表!O700</f>
        <v/>
      </c>
      <c r="Q701" s="6">
        <f>IF(待赋值表!P700&lt;&gt;"",待赋值表!P700,0)</f>
        <v/>
      </c>
      <c r="R701" s="6">
        <f>待赋值表!Q700</f>
        <v/>
      </c>
      <c r="S701" s="6">
        <f>待赋值表!R700</f>
        <v/>
      </c>
      <c r="T701" s="6">
        <f>待赋值表!S700</f>
        <v/>
      </c>
      <c r="U701" s="6">
        <f>待赋值表!T700</f>
        <v/>
      </c>
      <c r="V701" s="6">
        <f>待赋值表!U700</f>
        <v/>
      </c>
      <c r="W701" s="6">
        <f>待赋值表!V700</f>
        <v/>
      </c>
      <c r="X701" s="6">
        <f>待赋值表!W700</f>
        <v/>
      </c>
      <c r="Y701" s="6">
        <f>待赋值表!X700</f>
        <v/>
      </c>
      <c r="Z701" s="3">
        <f>IF(M701&gt;=0.01,"B_pre",IF(M701&gt;=0,"C_pre","none"))</f>
        <v/>
      </c>
      <c r="AA701" s="3">
        <f>IF(U701&gt;0.125,"a_pre",IF(U701&gt;=0,"b_pre","none"))</f>
        <v/>
      </c>
      <c r="AB701" s="3">
        <f>AND(Z701="B_pre",AA701="a_pre")</f>
        <v/>
      </c>
      <c r="AC701" s="3">
        <f>AND(Z701="B_pre",AA701="b_pre")</f>
        <v/>
      </c>
      <c r="AD701" s="3">
        <f>AND(Z701="C_pre",AA701="a_pre")</f>
        <v/>
      </c>
      <c r="AE701" s="3">
        <f>AND(Z701="C_pre",AA701="b_pre")</f>
        <v/>
      </c>
      <c r="AF701" s="6">
        <f>待赋值表!C700</f>
        <v/>
      </c>
      <c r="AG701" s="3">
        <f t="array" ref="AG701">IF(AB701=TRUE,"A",IF(AC701=TRUE,"B",IF(AD701=TRUE,"C",IF(AE701=TRUE,"D","其他"))))</f>
        <v/>
      </c>
      <c r="AH701" s="3">
        <f>IF(分析表!$E$12&lt;&gt;"ALL",AND(AF701=分析表!$E$10,AG701=分析表!$E$12),IF(AF701=分析表!$E$10,TRUE(),IF(AF701="ALL",TRUE(),"")))</f>
        <v/>
      </c>
    </row>
    <row r="702">
      <c r="A702" s="3">
        <f>COUNTIF($AH$2:AH702,"TRUE")</f>
        <v/>
      </c>
      <c r="B702" s="3">
        <f>COUNTIF($AG$2:$AG702,#REF!)</f>
        <v/>
      </c>
      <c r="C702" s="56">
        <f>待赋值表!A701</f>
        <v/>
      </c>
      <c r="E702" s="6">
        <f>待赋值表!D701</f>
        <v/>
      </c>
      <c r="F702" s="6">
        <f>待赋值表!E701</f>
        <v/>
      </c>
      <c r="G702" s="6">
        <f>待赋值表!F701</f>
        <v/>
      </c>
      <c r="H702" s="6">
        <f>待赋值表!G701</f>
        <v/>
      </c>
      <c r="I702" s="6">
        <f>待赋值表!H701</f>
        <v/>
      </c>
      <c r="J702" s="6">
        <f>待赋值表!I701</f>
        <v/>
      </c>
      <c r="K702" s="6">
        <f>待赋值表!J701</f>
        <v/>
      </c>
      <c r="L702" s="6">
        <f>待赋值表!K701</f>
        <v/>
      </c>
      <c r="M702" s="6">
        <f>待赋值表!L701</f>
        <v/>
      </c>
      <c r="N702" s="6">
        <f>待赋值表!M701</f>
        <v/>
      </c>
      <c r="O702" s="6">
        <f>待赋值表!N701</f>
        <v/>
      </c>
      <c r="P702" s="6">
        <f>待赋值表!O701</f>
        <v/>
      </c>
      <c r="Q702" s="6">
        <f>IF(待赋值表!P701&lt;&gt;"",待赋值表!P701,0)</f>
        <v/>
      </c>
      <c r="R702" s="6">
        <f>待赋值表!Q701</f>
        <v/>
      </c>
      <c r="S702" s="6">
        <f>待赋值表!R701</f>
        <v/>
      </c>
      <c r="T702" s="6">
        <f>待赋值表!S701</f>
        <v/>
      </c>
      <c r="U702" s="6">
        <f>待赋值表!T701</f>
        <v/>
      </c>
      <c r="V702" s="6">
        <f>待赋值表!U701</f>
        <v/>
      </c>
      <c r="W702" s="6">
        <f>待赋值表!V701</f>
        <v/>
      </c>
      <c r="X702" s="6">
        <f>待赋值表!W701</f>
        <v/>
      </c>
      <c r="Y702" s="6">
        <f>待赋值表!X701</f>
        <v/>
      </c>
      <c r="Z702" s="3">
        <f>IF(M702&gt;=0.01,"B_pre",IF(M702&gt;=0,"C_pre","none"))</f>
        <v/>
      </c>
      <c r="AA702" s="3">
        <f>IF(U702&gt;0.125,"a_pre",IF(U702&gt;=0,"b_pre","none"))</f>
        <v/>
      </c>
      <c r="AB702" s="3">
        <f>AND(Z702="B_pre",AA702="a_pre")</f>
        <v/>
      </c>
      <c r="AC702" s="3">
        <f>AND(Z702="B_pre",AA702="b_pre")</f>
        <v/>
      </c>
      <c r="AD702" s="3">
        <f>AND(Z702="C_pre",AA702="a_pre")</f>
        <v/>
      </c>
      <c r="AE702" s="3">
        <f>AND(Z702="C_pre",AA702="b_pre")</f>
        <v/>
      </c>
      <c r="AF702" s="6">
        <f>待赋值表!C701</f>
        <v/>
      </c>
      <c r="AG702" s="3">
        <f t="array" ref="AG702">IF(AB702=TRUE,"A",IF(AC702=TRUE,"B",IF(AD702=TRUE,"C",IF(AE702=TRUE,"D","其他"))))</f>
        <v/>
      </c>
      <c r="AH702" s="3">
        <f>IF(分析表!$E$12&lt;&gt;"ALL",AND(AF702=分析表!$E$10,AG702=分析表!$E$12),IF(AF702=分析表!$E$10,TRUE(),IF(AF702="ALL",TRUE(),"")))</f>
        <v/>
      </c>
    </row>
    <row r="703">
      <c r="A703" s="3">
        <f>COUNTIF($AH$2:AH703,"TRUE")</f>
        <v/>
      </c>
      <c r="B703" s="3">
        <f>COUNTIF($AG$2:$AG703,#REF!)</f>
        <v/>
      </c>
      <c r="C703" s="56">
        <f>待赋值表!A702</f>
        <v/>
      </c>
      <c r="E703" s="6">
        <f>待赋值表!D702</f>
        <v/>
      </c>
      <c r="F703" s="6">
        <f>待赋值表!E702</f>
        <v/>
      </c>
      <c r="G703" s="6">
        <f>待赋值表!F702</f>
        <v/>
      </c>
      <c r="H703" s="6">
        <f>待赋值表!G702</f>
        <v/>
      </c>
      <c r="I703" s="6">
        <f>待赋值表!H702</f>
        <v/>
      </c>
      <c r="J703" s="6">
        <f>待赋值表!I702</f>
        <v/>
      </c>
      <c r="K703" s="6">
        <f>待赋值表!J702</f>
        <v/>
      </c>
      <c r="L703" s="6">
        <f>待赋值表!K702</f>
        <v/>
      </c>
      <c r="M703" s="6">
        <f>待赋值表!L702</f>
        <v/>
      </c>
      <c r="N703" s="6">
        <f>待赋值表!M702</f>
        <v/>
      </c>
      <c r="O703" s="6">
        <f>待赋值表!N702</f>
        <v/>
      </c>
      <c r="P703" s="6">
        <f>待赋值表!O702</f>
        <v/>
      </c>
      <c r="Q703" s="6">
        <f>IF(待赋值表!P702&lt;&gt;"",待赋值表!P702,0)</f>
        <v/>
      </c>
      <c r="R703" s="6">
        <f>待赋值表!Q702</f>
        <v/>
      </c>
      <c r="S703" s="6">
        <f>待赋值表!R702</f>
        <v/>
      </c>
      <c r="T703" s="6">
        <f>待赋值表!S702</f>
        <v/>
      </c>
      <c r="U703" s="6">
        <f>待赋值表!T702</f>
        <v/>
      </c>
      <c r="V703" s="6">
        <f>待赋值表!U702</f>
        <v/>
      </c>
      <c r="W703" s="6">
        <f>待赋值表!V702</f>
        <v/>
      </c>
      <c r="X703" s="6">
        <f>待赋值表!W702</f>
        <v/>
      </c>
      <c r="Y703" s="6">
        <f>待赋值表!X702</f>
        <v/>
      </c>
      <c r="Z703" s="3">
        <f>IF(M703&gt;=0.01,"B_pre",IF(M703&gt;=0,"C_pre","none"))</f>
        <v/>
      </c>
      <c r="AA703" s="3">
        <f>IF(U703&gt;0.125,"a_pre",IF(U703&gt;=0,"b_pre","none"))</f>
        <v/>
      </c>
      <c r="AB703" s="3">
        <f>AND(Z703="B_pre",AA703="a_pre")</f>
        <v/>
      </c>
      <c r="AC703" s="3">
        <f>AND(Z703="B_pre",AA703="b_pre")</f>
        <v/>
      </c>
      <c r="AD703" s="3">
        <f>AND(Z703="C_pre",AA703="a_pre")</f>
        <v/>
      </c>
      <c r="AE703" s="3">
        <f>AND(Z703="C_pre",AA703="b_pre")</f>
        <v/>
      </c>
      <c r="AF703" s="6">
        <f>待赋值表!C702</f>
        <v/>
      </c>
      <c r="AG703" s="3">
        <f t="array" ref="AG703">IF(AB703=TRUE,"A",IF(AC703=TRUE,"B",IF(AD703=TRUE,"C",IF(AE703=TRUE,"D","其他"))))</f>
        <v/>
      </c>
      <c r="AH703" s="3">
        <f>IF(分析表!$E$12&lt;&gt;"ALL",AND(AF703=分析表!$E$10,AG703=分析表!$E$12),IF(AF703=分析表!$E$10,TRUE(),IF(AF703="ALL",TRUE(),"")))</f>
        <v/>
      </c>
    </row>
    <row r="704">
      <c r="A704" s="3">
        <f>COUNTIF($AH$2:AH704,"TRUE")</f>
        <v/>
      </c>
      <c r="B704" s="3">
        <f>COUNTIF($AG$2:$AG704,#REF!)</f>
        <v/>
      </c>
      <c r="C704" s="56">
        <f>待赋值表!A703</f>
        <v/>
      </c>
      <c r="E704" s="6">
        <f>待赋值表!D703</f>
        <v/>
      </c>
      <c r="F704" s="6">
        <f>待赋值表!E703</f>
        <v/>
      </c>
      <c r="G704" s="6">
        <f>待赋值表!F703</f>
        <v/>
      </c>
      <c r="H704" s="6">
        <f>待赋值表!G703</f>
        <v/>
      </c>
      <c r="I704" s="6">
        <f>待赋值表!H703</f>
        <v/>
      </c>
      <c r="J704" s="6">
        <f>待赋值表!I703</f>
        <v/>
      </c>
      <c r="K704" s="6">
        <f>待赋值表!J703</f>
        <v/>
      </c>
      <c r="L704" s="6">
        <f>待赋值表!K703</f>
        <v/>
      </c>
      <c r="M704" s="6">
        <f>待赋值表!L703</f>
        <v/>
      </c>
      <c r="N704" s="6">
        <f>待赋值表!M703</f>
        <v/>
      </c>
      <c r="O704" s="6">
        <f>待赋值表!N703</f>
        <v/>
      </c>
      <c r="P704" s="6">
        <f>待赋值表!O703</f>
        <v/>
      </c>
      <c r="Q704" s="6">
        <f>IF(待赋值表!P703&lt;&gt;"",待赋值表!P703,0)</f>
        <v/>
      </c>
      <c r="R704" s="6">
        <f>待赋值表!Q703</f>
        <v/>
      </c>
      <c r="S704" s="6">
        <f>待赋值表!R703</f>
        <v/>
      </c>
      <c r="T704" s="6">
        <f>待赋值表!S703</f>
        <v/>
      </c>
      <c r="U704" s="6">
        <f>待赋值表!T703</f>
        <v/>
      </c>
      <c r="V704" s="6">
        <f>待赋值表!U703</f>
        <v/>
      </c>
      <c r="W704" s="6">
        <f>待赋值表!V703</f>
        <v/>
      </c>
      <c r="X704" s="6">
        <f>待赋值表!W703</f>
        <v/>
      </c>
      <c r="Y704" s="6">
        <f>待赋值表!X703</f>
        <v/>
      </c>
      <c r="Z704" s="3">
        <f>IF(M704&gt;=0.01,"B_pre",IF(M704&gt;=0,"C_pre","none"))</f>
        <v/>
      </c>
      <c r="AA704" s="3">
        <f>IF(U704&gt;0.125,"a_pre",IF(U704&gt;=0,"b_pre","none"))</f>
        <v/>
      </c>
      <c r="AB704" s="3">
        <f>AND(Z704="B_pre",AA704="a_pre")</f>
        <v/>
      </c>
      <c r="AC704" s="3">
        <f>AND(Z704="B_pre",AA704="b_pre")</f>
        <v/>
      </c>
      <c r="AD704" s="3">
        <f>AND(Z704="C_pre",AA704="a_pre")</f>
        <v/>
      </c>
      <c r="AE704" s="3">
        <f>AND(Z704="C_pre",AA704="b_pre")</f>
        <v/>
      </c>
      <c r="AF704" s="6">
        <f>待赋值表!C703</f>
        <v/>
      </c>
      <c r="AG704" s="3">
        <f t="array" ref="AG704">IF(AB704=TRUE,"A",IF(AC704=TRUE,"B",IF(AD704=TRUE,"C",IF(AE704=TRUE,"D","其他"))))</f>
        <v/>
      </c>
      <c r="AH704" s="3">
        <f>IF(分析表!$E$12&lt;&gt;"ALL",AND(AF704=分析表!$E$10,AG704=分析表!$E$12),IF(AF704=分析表!$E$10,TRUE(),IF(AF704="ALL",TRUE(),"")))</f>
        <v/>
      </c>
    </row>
    <row r="705">
      <c r="A705" s="3">
        <f>COUNTIF($AH$2:AH705,"TRUE")</f>
        <v/>
      </c>
      <c r="B705" s="3">
        <f>COUNTIF($AG$2:$AG705,#REF!)</f>
        <v/>
      </c>
      <c r="C705" s="56">
        <f>待赋值表!A704</f>
        <v/>
      </c>
      <c r="E705" s="6">
        <f>待赋值表!D704</f>
        <v/>
      </c>
      <c r="F705" s="6">
        <f>待赋值表!E704</f>
        <v/>
      </c>
      <c r="G705" s="6">
        <f>待赋值表!F704</f>
        <v/>
      </c>
      <c r="H705" s="6">
        <f>待赋值表!G704</f>
        <v/>
      </c>
      <c r="I705" s="6">
        <f>待赋值表!H704</f>
        <v/>
      </c>
      <c r="J705" s="6">
        <f>待赋值表!I704</f>
        <v/>
      </c>
      <c r="K705" s="6">
        <f>待赋值表!J704</f>
        <v/>
      </c>
      <c r="L705" s="6">
        <f>待赋值表!K704</f>
        <v/>
      </c>
      <c r="M705" s="6">
        <f>待赋值表!L704</f>
        <v/>
      </c>
      <c r="N705" s="6">
        <f>待赋值表!M704</f>
        <v/>
      </c>
      <c r="O705" s="6">
        <f>待赋值表!N704</f>
        <v/>
      </c>
      <c r="P705" s="6">
        <f>待赋值表!O704</f>
        <v/>
      </c>
      <c r="Q705" s="6">
        <f>IF(待赋值表!P704&lt;&gt;"",待赋值表!P704,0)</f>
        <v/>
      </c>
      <c r="R705" s="6">
        <f>待赋值表!Q704</f>
        <v/>
      </c>
      <c r="S705" s="6">
        <f>待赋值表!R704</f>
        <v/>
      </c>
      <c r="T705" s="6">
        <f>待赋值表!S704</f>
        <v/>
      </c>
      <c r="U705" s="6">
        <f>待赋值表!T704</f>
        <v/>
      </c>
      <c r="V705" s="6">
        <f>待赋值表!U704</f>
        <v/>
      </c>
      <c r="W705" s="6">
        <f>待赋值表!V704</f>
        <v/>
      </c>
      <c r="X705" s="6">
        <f>待赋值表!W704</f>
        <v/>
      </c>
      <c r="Y705" s="6">
        <f>待赋值表!X704</f>
        <v/>
      </c>
      <c r="Z705" s="3">
        <f>IF(M705&gt;=0.01,"B_pre",IF(M705&gt;=0,"C_pre","none"))</f>
        <v/>
      </c>
      <c r="AA705" s="3">
        <f>IF(U705&gt;0.125,"a_pre",IF(U705&gt;=0,"b_pre","none"))</f>
        <v/>
      </c>
      <c r="AB705" s="3">
        <f>AND(Z705="B_pre",AA705="a_pre")</f>
        <v/>
      </c>
      <c r="AC705" s="3">
        <f>AND(Z705="B_pre",AA705="b_pre")</f>
        <v/>
      </c>
      <c r="AD705" s="3">
        <f>AND(Z705="C_pre",AA705="a_pre")</f>
        <v/>
      </c>
      <c r="AE705" s="3">
        <f>AND(Z705="C_pre",AA705="b_pre")</f>
        <v/>
      </c>
      <c r="AF705" s="6">
        <f>待赋值表!C704</f>
        <v/>
      </c>
      <c r="AG705" s="3">
        <f t="array" ref="AG705">IF(AB705=TRUE,"A",IF(AC705=TRUE,"B",IF(AD705=TRUE,"C",IF(AE705=TRUE,"D","其他"))))</f>
        <v/>
      </c>
      <c r="AH705" s="3">
        <f>IF(分析表!$E$12&lt;&gt;"ALL",AND(AF705=分析表!$E$10,AG705=分析表!$E$12),IF(AF705=分析表!$E$10,TRUE(),IF(AF705="ALL",TRUE(),"")))</f>
        <v/>
      </c>
    </row>
    <row r="706">
      <c r="A706" s="3">
        <f>COUNTIF($AH$2:AH706,"TRUE")</f>
        <v/>
      </c>
      <c r="B706" s="3">
        <f>COUNTIF($AG$2:$AG706,#REF!)</f>
        <v/>
      </c>
      <c r="C706" s="56">
        <f>待赋值表!A705</f>
        <v/>
      </c>
      <c r="E706" s="6">
        <f>待赋值表!D705</f>
        <v/>
      </c>
      <c r="F706" s="6">
        <f>待赋值表!E705</f>
        <v/>
      </c>
      <c r="G706" s="6">
        <f>待赋值表!F705</f>
        <v/>
      </c>
      <c r="H706" s="6">
        <f>待赋值表!G705</f>
        <v/>
      </c>
      <c r="I706" s="6">
        <f>待赋值表!H705</f>
        <v/>
      </c>
      <c r="J706" s="6">
        <f>待赋值表!I705</f>
        <v/>
      </c>
      <c r="K706" s="6">
        <f>待赋值表!J705</f>
        <v/>
      </c>
      <c r="L706" s="6">
        <f>待赋值表!K705</f>
        <v/>
      </c>
      <c r="M706" s="6">
        <f>待赋值表!L705</f>
        <v/>
      </c>
      <c r="N706" s="6">
        <f>待赋值表!M705</f>
        <v/>
      </c>
      <c r="O706" s="6">
        <f>待赋值表!N705</f>
        <v/>
      </c>
      <c r="P706" s="6">
        <f>待赋值表!O705</f>
        <v/>
      </c>
      <c r="Q706" s="6">
        <f>IF(待赋值表!P705&lt;&gt;"",待赋值表!P705,0)</f>
        <v/>
      </c>
      <c r="R706" s="6">
        <f>待赋值表!Q705</f>
        <v/>
      </c>
      <c r="S706" s="6">
        <f>待赋值表!R705</f>
        <v/>
      </c>
      <c r="T706" s="6">
        <f>待赋值表!S705</f>
        <v/>
      </c>
      <c r="U706" s="6">
        <f>待赋值表!T705</f>
        <v/>
      </c>
      <c r="V706" s="6">
        <f>待赋值表!U705</f>
        <v/>
      </c>
      <c r="W706" s="6">
        <f>待赋值表!V705</f>
        <v/>
      </c>
      <c r="X706" s="6">
        <f>待赋值表!W705</f>
        <v/>
      </c>
      <c r="Y706" s="6">
        <f>待赋值表!X705</f>
        <v/>
      </c>
      <c r="Z706" s="3">
        <f>IF(M706&gt;=0.01,"B_pre",IF(M706&gt;=0,"C_pre","none"))</f>
        <v/>
      </c>
      <c r="AA706" s="3">
        <f>IF(U706&gt;0.125,"a_pre",IF(U706&gt;=0,"b_pre","none"))</f>
        <v/>
      </c>
      <c r="AB706" s="3">
        <f>AND(Z706="B_pre",AA706="a_pre")</f>
        <v/>
      </c>
      <c r="AC706" s="3">
        <f>AND(Z706="B_pre",AA706="b_pre")</f>
        <v/>
      </c>
      <c r="AD706" s="3">
        <f>AND(Z706="C_pre",AA706="a_pre")</f>
        <v/>
      </c>
      <c r="AE706" s="3">
        <f>AND(Z706="C_pre",AA706="b_pre")</f>
        <v/>
      </c>
      <c r="AF706" s="6">
        <f>待赋值表!C705</f>
        <v/>
      </c>
      <c r="AG706" s="3">
        <f t="array" ref="AG706">IF(AB706=TRUE,"A",IF(AC706=TRUE,"B",IF(AD706=TRUE,"C",IF(AE706=TRUE,"D","其他"))))</f>
        <v/>
      </c>
      <c r="AH706" s="3">
        <f>IF(分析表!$E$12&lt;&gt;"ALL",AND(AF706=分析表!$E$10,AG706=分析表!$E$12),IF(AF706=分析表!$E$10,TRUE(),IF(AF706="ALL",TRUE(),"")))</f>
        <v/>
      </c>
    </row>
    <row r="707">
      <c r="A707" s="3">
        <f>COUNTIF($AH$2:AH707,"TRUE")</f>
        <v/>
      </c>
      <c r="B707" s="3">
        <f>COUNTIF($AG$2:$AG707,#REF!)</f>
        <v/>
      </c>
      <c r="C707" s="56">
        <f>待赋值表!A706</f>
        <v/>
      </c>
      <c r="E707" s="6">
        <f>待赋值表!D706</f>
        <v/>
      </c>
      <c r="F707" s="6">
        <f>待赋值表!E706</f>
        <v/>
      </c>
      <c r="G707" s="6">
        <f>待赋值表!F706</f>
        <v/>
      </c>
      <c r="H707" s="6">
        <f>待赋值表!G706</f>
        <v/>
      </c>
      <c r="I707" s="6">
        <f>待赋值表!H706</f>
        <v/>
      </c>
      <c r="J707" s="6">
        <f>待赋值表!I706</f>
        <v/>
      </c>
      <c r="K707" s="6">
        <f>待赋值表!J706</f>
        <v/>
      </c>
      <c r="L707" s="6">
        <f>待赋值表!K706</f>
        <v/>
      </c>
      <c r="M707" s="6">
        <f>待赋值表!L706</f>
        <v/>
      </c>
      <c r="N707" s="6">
        <f>待赋值表!M706</f>
        <v/>
      </c>
      <c r="O707" s="6">
        <f>待赋值表!N706</f>
        <v/>
      </c>
      <c r="P707" s="6">
        <f>待赋值表!O706</f>
        <v/>
      </c>
      <c r="Q707" s="6">
        <f>IF(待赋值表!P706&lt;&gt;"",待赋值表!P706,0)</f>
        <v/>
      </c>
      <c r="R707" s="6">
        <f>待赋值表!Q706</f>
        <v/>
      </c>
      <c r="S707" s="6">
        <f>待赋值表!R706</f>
        <v/>
      </c>
      <c r="T707" s="6">
        <f>待赋值表!S706</f>
        <v/>
      </c>
      <c r="U707" s="6">
        <f>待赋值表!T706</f>
        <v/>
      </c>
      <c r="V707" s="6">
        <f>待赋值表!U706</f>
        <v/>
      </c>
      <c r="W707" s="6">
        <f>待赋值表!V706</f>
        <v/>
      </c>
      <c r="X707" s="6">
        <f>待赋值表!W706</f>
        <v/>
      </c>
      <c r="Y707" s="6">
        <f>待赋值表!X706</f>
        <v/>
      </c>
      <c r="Z707" s="3">
        <f>IF(M707&gt;=0.01,"B_pre",IF(M707&gt;=0,"C_pre","none"))</f>
        <v/>
      </c>
      <c r="AA707" s="3">
        <f>IF(U707&gt;0.125,"a_pre",IF(U707&gt;=0,"b_pre","none"))</f>
        <v/>
      </c>
      <c r="AB707" s="3">
        <f>AND(Z707="B_pre",AA707="a_pre")</f>
        <v/>
      </c>
      <c r="AC707" s="3">
        <f>AND(Z707="B_pre",AA707="b_pre")</f>
        <v/>
      </c>
      <c r="AD707" s="3">
        <f>AND(Z707="C_pre",AA707="a_pre")</f>
        <v/>
      </c>
      <c r="AE707" s="3">
        <f>AND(Z707="C_pre",AA707="b_pre")</f>
        <v/>
      </c>
      <c r="AF707" s="6">
        <f>待赋值表!C706</f>
        <v/>
      </c>
      <c r="AG707" s="3">
        <f t="array" ref="AG707">IF(AB707=TRUE,"A",IF(AC707=TRUE,"B",IF(AD707=TRUE,"C",IF(AE707=TRUE,"D","其他"))))</f>
        <v/>
      </c>
      <c r="AH707" s="3">
        <f>IF(分析表!$E$12&lt;&gt;"ALL",AND(AF707=分析表!$E$10,AG707=分析表!$E$12),IF(AF707=分析表!$E$10,TRUE(),IF(AF707="ALL",TRUE(),"")))</f>
        <v/>
      </c>
    </row>
    <row r="708">
      <c r="A708" s="3">
        <f>COUNTIF($AH$2:AH708,"TRUE")</f>
        <v/>
      </c>
      <c r="B708" s="3">
        <f>COUNTIF($AG$2:$AG708,#REF!)</f>
        <v/>
      </c>
      <c r="C708" s="56">
        <f>待赋值表!A707</f>
        <v/>
      </c>
      <c r="E708" s="6">
        <f>待赋值表!D707</f>
        <v/>
      </c>
      <c r="F708" s="6">
        <f>待赋值表!E707</f>
        <v/>
      </c>
      <c r="G708" s="6">
        <f>待赋值表!F707</f>
        <v/>
      </c>
      <c r="H708" s="6">
        <f>待赋值表!G707</f>
        <v/>
      </c>
      <c r="I708" s="6">
        <f>待赋值表!H707</f>
        <v/>
      </c>
      <c r="J708" s="6">
        <f>待赋值表!I707</f>
        <v/>
      </c>
      <c r="K708" s="6">
        <f>待赋值表!J707</f>
        <v/>
      </c>
      <c r="L708" s="6">
        <f>待赋值表!K707</f>
        <v/>
      </c>
      <c r="M708" s="6">
        <f>待赋值表!L707</f>
        <v/>
      </c>
      <c r="N708" s="6">
        <f>待赋值表!M707</f>
        <v/>
      </c>
      <c r="O708" s="6">
        <f>待赋值表!N707</f>
        <v/>
      </c>
      <c r="P708" s="6">
        <f>待赋值表!O707</f>
        <v/>
      </c>
      <c r="Q708" s="6">
        <f>IF(待赋值表!P707&lt;&gt;"",待赋值表!P707,0)</f>
        <v/>
      </c>
      <c r="R708" s="6">
        <f>待赋值表!Q707</f>
        <v/>
      </c>
      <c r="S708" s="6">
        <f>待赋值表!R707</f>
        <v/>
      </c>
      <c r="T708" s="6">
        <f>待赋值表!S707</f>
        <v/>
      </c>
      <c r="U708" s="6">
        <f>待赋值表!T707</f>
        <v/>
      </c>
      <c r="V708" s="6">
        <f>待赋值表!U707</f>
        <v/>
      </c>
      <c r="W708" s="6">
        <f>待赋值表!V707</f>
        <v/>
      </c>
      <c r="X708" s="6">
        <f>待赋值表!W707</f>
        <v/>
      </c>
      <c r="Y708" s="6">
        <f>待赋值表!X707</f>
        <v/>
      </c>
      <c r="Z708" s="3">
        <f>IF(M708&gt;=0.01,"B_pre",IF(M708&gt;=0,"C_pre","none"))</f>
        <v/>
      </c>
      <c r="AA708" s="3">
        <f>IF(U708&gt;0.125,"a_pre",IF(U708&gt;=0,"b_pre","none"))</f>
        <v/>
      </c>
      <c r="AB708" s="3">
        <f>AND(Z708="B_pre",AA708="a_pre")</f>
        <v/>
      </c>
      <c r="AC708" s="3">
        <f>AND(Z708="B_pre",AA708="b_pre")</f>
        <v/>
      </c>
      <c r="AD708" s="3">
        <f>AND(Z708="C_pre",AA708="a_pre")</f>
        <v/>
      </c>
      <c r="AE708" s="3">
        <f>AND(Z708="C_pre",AA708="b_pre")</f>
        <v/>
      </c>
      <c r="AF708" s="6">
        <f>待赋值表!C707</f>
        <v/>
      </c>
      <c r="AG708" s="3">
        <f t="array" ref="AG708">IF(AB708=TRUE,"A",IF(AC708=TRUE,"B",IF(AD708=TRUE,"C",IF(AE708=TRUE,"D","其他"))))</f>
        <v/>
      </c>
      <c r="AH708" s="3">
        <f>IF(分析表!$E$12&lt;&gt;"ALL",AND(AF708=分析表!$E$10,AG708=分析表!$E$12),IF(AF708=分析表!$E$10,TRUE(),IF(AF708="ALL",TRUE(),"")))</f>
        <v/>
      </c>
    </row>
    <row r="709">
      <c r="A709" s="3">
        <f>COUNTIF($AH$2:AH709,"TRUE")</f>
        <v/>
      </c>
      <c r="B709" s="3">
        <f>COUNTIF($AG$2:$AG709,#REF!)</f>
        <v/>
      </c>
      <c r="C709" s="56">
        <f>待赋值表!A708</f>
        <v/>
      </c>
      <c r="E709" s="6">
        <f>待赋值表!D708</f>
        <v/>
      </c>
      <c r="F709" s="6">
        <f>待赋值表!E708</f>
        <v/>
      </c>
      <c r="G709" s="6">
        <f>待赋值表!F708</f>
        <v/>
      </c>
      <c r="H709" s="6">
        <f>待赋值表!G708</f>
        <v/>
      </c>
      <c r="I709" s="6">
        <f>待赋值表!H708</f>
        <v/>
      </c>
      <c r="J709" s="6">
        <f>待赋值表!I708</f>
        <v/>
      </c>
      <c r="K709" s="6">
        <f>待赋值表!J708</f>
        <v/>
      </c>
      <c r="L709" s="6">
        <f>待赋值表!K708</f>
        <v/>
      </c>
      <c r="M709" s="6">
        <f>待赋值表!L708</f>
        <v/>
      </c>
      <c r="N709" s="6">
        <f>待赋值表!M708</f>
        <v/>
      </c>
      <c r="O709" s="6">
        <f>待赋值表!N708</f>
        <v/>
      </c>
      <c r="P709" s="6">
        <f>待赋值表!O708</f>
        <v/>
      </c>
      <c r="Q709" s="6">
        <f>IF(待赋值表!P708&lt;&gt;"",待赋值表!P708,0)</f>
        <v/>
      </c>
      <c r="R709" s="6">
        <f>待赋值表!Q708</f>
        <v/>
      </c>
      <c r="S709" s="6">
        <f>待赋值表!R708</f>
        <v/>
      </c>
      <c r="T709" s="6">
        <f>待赋值表!S708</f>
        <v/>
      </c>
      <c r="U709" s="6">
        <f>待赋值表!T708</f>
        <v/>
      </c>
      <c r="V709" s="6">
        <f>待赋值表!U708</f>
        <v/>
      </c>
      <c r="W709" s="6">
        <f>待赋值表!V708</f>
        <v/>
      </c>
      <c r="X709" s="6">
        <f>待赋值表!W708</f>
        <v/>
      </c>
      <c r="Y709" s="6">
        <f>待赋值表!X708</f>
        <v/>
      </c>
      <c r="Z709" s="3">
        <f>IF(M709&gt;=0.01,"B_pre",IF(M709&gt;=0,"C_pre","none"))</f>
        <v/>
      </c>
      <c r="AA709" s="3">
        <f>IF(U709&gt;0.125,"a_pre",IF(U709&gt;=0,"b_pre","none"))</f>
        <v/>
      </c>
      <c r="AB709" s="3">
        <f>AND(Z709="B_pre",AA709="a_pre")</f>
        <v/>
      </c>
      <c r="AC709" s="3">
        <f>AND(Z709="B_pre",AA709="b_pre")</f>
        <v/>
      </c>
      <c r="AD709" s="3">
        <f>AND(Z709="C_pre",AA709="a_pre")</f>
        <v/>
      </c>
      <c r="AE709" s="3">
        <f>AND(Z709="C_pre",AA709="b_pre")</f>
        <v/>
      </c>
      <c r="AF709" s="6">
        <f>待赋值表!C708</f>
        <v/>
      </c>
      <c r="AG709" s="3">
        <f t="array" ref="AG709">IF(AB709=TRUE,"A",IF(AC709=TRUE,"B",IF(AD709=TRUE,"C",IF(AE709=TRUE,"D","其他"))))</f>
        <v/>
      </c>
      <c r="AH709" s="3">
        <f>IF(分析表!$E$12&lt;&gt;"ALL",AND(AF709=分析表!$E$10,AG709=分析表!$E$12),IF(AF709=分析表!$E$10,TRUE(),IF(AF709="ALL",TRUE(),"")))</f>
        <v/>
      </c>
    </row>
    <row r="710">
      <c r="A710" s="3">
        <f>COUNTIF($AH$2:AH710,"TRUE")</f>
        <v/>
      </c>
      <c r="B710" s="3">
        <f>COUNTIF($AG$2:$AG710,#REF!)</f>
        <v/>
      </c>
      <c r="C710" s="56">
        <f>待赋值表!A709</f>
        <v/>
      </c>
      <c r="E710" s="6">
        <f>待赋值表!D709</f>
        <v/>
      </c>
      <c r="F710" s="6">
        <f>待赋值表!E709</f>
        <v/>
      </c>
      <c r="G710" s="6">
        <f>待赋值表!F709</f>
        <v/>
      </c>
      <c r="H710" s="6">
        <f>待赋值表!G709</f>
        <v/>
      </c>
      <c r="I710" s="6">
        <f>待赋值表!H709</f>
        <v/>
      </c>
      <c r="J710" s="6">
        <f>待赋值表!I709</f>
        <v/>
      </c>
      <c r="K710" s="6">
        <f>待赋值表!J709</f>
        <v/>
      </c>
      <c r="L710" s="6">
        <f>待赋值表!K709</f>
        <v/>
      </c>
      <c r="M710" s="6">
        <f>待赋值表!L709</f>
        <v/>
      </c>
      <c r="N710" s="6">
        <f>待赋值表!M709</f>
        <v/>
      </c>
      <c r="O710" s="6">
        <f>待赋值表!N709</f>
        <v/>
      </c>
      <c r="P710" s="6">
        <f>待赋值表!O709</f>
        <v/>
      </c>
      <c r="Q710" s="6">
        <f>IF(待赋值表!P709&lt;&gt;"",待赋值表!P709,0)</f>
        <v/>
      </c>
      <c r="R710" s="6">
        <f>待赋值表!Q709</f>
        <v/>
      </c>
      <c r="S710" s="6">
        <f>待赋值表!R709</f>
        <v/>
      </c>
      <c r="T710" s="6">
        <f>待赋值表!S709</f>
        <v/>
      </c>
      <c r="U710" s="6">
        <f>待赋值表!T709</f>
        <v/>
      </c>
      <c r="V710" s="6">
        <f>待赋值表!U709</f>
        <v/>
      </c>
      <c r="W710" s="6">
        <f>待赋值表!V709</f>
        <v/>
      </c>
      <c r="X710" s="6">
        <f>待赋值表!W709</f>
        <v/>
      </c>
      <c r="Y710" s="6">
        <f>待赋值表!X709</f>
        <v/>
      </c>
      <c r="Z710" s="3">
        <f>IF(M710&gt;=0.01,"B_pre",IF(M710&gt;=0,"C_pre","none"))</f>
        <v/>
      </c>
      <c r="AA710" s="3">
        <f>IF(U710&gt;0.125,"a_pre",IF(U710&gt;=0,"b_pre","none"))</f>
        <v/>
      </c>
      <c r="AB710" s="3">
        <f>AND(Z710="B_pre",AA710="a_pre")</f>
        <v/>
      </c>
      <c r="AC710" s="3">
        <f>AND(Z710="B_pre",AA710="b_pre")</f>
        <v/>
      </c>
      <c r="AD710" s="3">
        <f>AND(Z710="C_pre",AA710="a_pre")</f>
        <v/>
      </c>
      <c r="AE710" s="3">
        <f>AND(Z710="C_pre",AA710="b_pre")</f>
        <v/>
      </c>
      <c r="AF710" s="6">
        <f>待赋值表!C709</f>
        <v/>
      </c>
      <c r="AG710" s="3">
        <f t="array" ref="AG710">IF(AB710=TRUE,"A",IF(AC710=TRUE,"B",IF(AD710=TRUE,"C",IF(AE710=TRUE,"D","其他"))))</f>
        <v/>
      </c>
      <c r="AH710" s="3">
        <f>IF(分析表!$E$12&lt;&gt;"ALL",AND(AF710=分析表!$E$10,AG710=分析表!$E$12),IF(AF710=分析表!$E$10,TRUE(),IF(AF710="ALL",TRUE(),"")))</f>
        <v/>
      </c>
    </row>
    <row r="711">
      <c r="A711" s="3">
        <f>COUNTIF($AH$2:AH711,"TRUE")</f>
        <v/>
      </c>
      <c r="B711" s="3">
        <f>COUNTIF($AG$2:$AG711,#REF!)</f>
        <v/>
      </c>
      <c r="C711" s="56">
        <f>待赋值表!A710</f>
        <v/>
      </c>
      <c r="E711" s="6">
        <f>待赋值表!D710</f>
        <v/>
      </c>
      <c r="F711" s="6">
        <f>待赋值表!E710</f>
        <v/>
      </c>
      <c r="G711" s="6">
        <f>待赋值表!F710</f>
        <v/>
      </c>
      <c r="H711" s="6">
        <f>待赋值表!G710</f>
        <v/>
      </c>
      <c r="I711" s="6">
        <f>待赋值表!H710</f>
        <v/>
      </c>
      <c r="J711" s="6">
        <f>待赋值表!I710</f>
        <v/>
      </c>
      <c r="K711" s="6">
        <f>待赋值表!J710</f>
        <v/>
      </c>
      <c r="L711" s="6">
        <f>待赋值表!K710</f>
        <v/>
      </c>
      <c r="M711" s="6">
        <f>待赋值表!L710</f>
        <v/>
      </c>
      <c r="N711" s="6">
        <f>待赋值表!M710</f>
        <v/>
      </c>
      <c r="O711" s="6">
        <f>待赋值表!N710</f>
        <v/>
      </c>
      <c r="P711" s="6">
        <f>待赋值表!O710</f>
        <v/>
      </c>
      <c r="Q711" s="6">
        <f>IF(待赋值表!P710&lt;&gt;"",待赋值表!P710,0)</f>
        <v/>
      </c>
      <c r="R711" s="6">
        <f>待赋值表!Q710</f>
        <v/>
      </c>
      <c r="S711" s="6">
        <f>待赋值表!R710</f>
        <v/>
      </c>
      <c r="T711" s="6">
        <f>待赋值表!S710</f>
        <v/>
      </c>
      <c r="U711" s="6">
        <f>待赋值表!T710</f>
        <v/>
      </c>
      <c r="V711" s="6">
        <f>待赋值表!U710</f>
        <v/>
      </c>
      <c r="W711" s="6">
        <f>待赋值表!V710</f>
        <v/>
      </c>
      <c r="X711" s="6">
        <f>待赋值表!W710</f>
        <v/>
      </c>
      <c r="Y711" s="6">
        <f>待赋值表!X710</f>
        <v/>
      </c>
      <c r="Z711" s="3">
        <f>IF(M711&gt;=0.01,"B_pre",IF(M711&gt;=0,"C_pre","none"))</f>
        <v/>
      </c>
      <c r="AA711" s="3">
        <f>IF(U711&gt;0.125,"a_pre",IF(U711&gt;=0,"b_pre","none"))</f>
        <v/>
      </c>
      <c r="AB711" s="3">
        <f>AND(Z711="B_pre",AA711="a_pre")</f>
        <v/>
      </c>
      <c r="AC711" s="3">
        <f>AND(Z711="B_pre",AA711="b_pre")</f>
        <v/>
      </c>
      <c r="AD711" s="3">
        <f>AND(Z711="C_pre",AA711="a_pre")</f>
        <v/>
      </c>
      <c r="AE711" s="3">
        <f>AND(Z711="C_pre",AA711="b_pre")</f>
        <v/>
      </c>
      <c r="AF711" s="6">
        <f>待赋值表!C710</f>
        <v/>
      </c>
      <c r="AG711" s="3">
        <f t="array" ref="AG711">IF(AB711=TRUE,"A",IF(AC711=TRUE,"B",IF(AD711=TRUE,"C",IF(AE711=TRUE,"D","其他"))))</f>
        <v/>
      </c>
      <c r="AH711" s="3">
        <f>IF(分析表!$E$12&lt;&gt;"ALL",AND(AF711=分析表!$E$10,AG711=分析表!$E$12),IF(AF711=分析表!$E$10,TRUE(),IF(AF711="ALL",TRUE(),"")))</f>
        <v/>
      </c>
    </row>
    <row r="712">
      <c r="A712" s="3">
        <f>COUNTIF($AH$2:AH712,"TRUE")</f>
        <v/>
      </c>
      <c r="B712" s="3">
        <f>COUNTIF($AG$2:$AG712,#REF!)</f>
        <v/>
      </c>
      <c r="C712" s="56">
        <f>待赋值表!A711</f>
        <v/>
      </c>
      <c r="E712" s="6">
        <f>待赋值表!D711</f>
        <v/>
      </c>
      <c r="F712" s="6">
        <f>待赋值表!E711</f>
        <v/>
      </c>
      <c r="G712" s="6">
        <f>待赋值表!F711</f>
        <v/>
      </c>
      <c r="H712" s="6">
        <f>待赋值表!G711</f>
        <v/>
      </c>
      <c r="I712" s="6">
        <f>待赋值表!H711</f>
        <v/>
      </c>
      <c r="J712" s="6">
        <f>待赋值表!I711</f>
        <v/>
      </c>
      <c r="K712" s="6">
        <f>待赋值表!J711</f>
        <v/>
      </c>
      <c r="L712" s="6">
        <f>待赋值表!K711</f>
        <v/>
      </c>
      <c r="M712" s="6">
        <f>待赋值表!L711</f>
        <v/>
      </c>
      <c r="N712" s="6">
        <f>待赋值表!M711</f>
        <v/>
      </c>
      <c r="O712" s="6">
        <f>待赋值表!N711</f>
        <v/>
      </c>
      <c r="P712" s="6">
        <f>待赋值表!O711</f>
        <v/>
      </c>
      <c r="Q712" s="6">
        <f>IF(待赋值表!P711&lt;&gt;"",待赋值表!P711,0)</f>
        <v/>
      </c>
      <c r="R712" s="6">
        <f>待赋值表!Q711</f>
        <v/>
      </c>
      <c r="S712" s="6">
        <f>待赋值表!R711</f>
        <v/>
      </c>
      <c r="T712" s="6">
        <f>待赋值表!S711</f>
        <v/>
      </c>
      <c r="U712" s="6">
        <f>待赋值表!T711</f>
        <v/>
      </c>
      <c r="V712" s="6">
        <f>待赋值表!U711</f>
        <v/>
      </c>
      <c r="W712" s="6">
        <f>待赋值表!V711</f>
        <v/>
      </c>
      <c r="X712" s="6">
        <f>待赋值表!W711</f>
        <v/>
      </c>
      <c r="Y712" s="6">
        <f>待赋值表!X711</f>
        <v/>
      </c>
      <c r="Z712" s="3">
        <f>IF(M712&gt;=0.01,"B_pre",IF(M712&gt;=0,"C_pre","none"))</f>
        <v/>
      </c>
      <c r="AA712" s="3">
        <f>IF(U712&gt;0.125,"a_pre",IF(U712&gt;=0,"b_pre","none"))</f>
        <v/>
      </c>
      <c r="AB712" s="3">
        <f>AND(Z712="B_pre",AA712="a_pre")</f>
        <v/>
      </c>
      <c r="AC712" s="3">
        <f>AND(Z712="B_pre",AA712="b_pre")</f>
        <v/>
      </c>
      <c r="AD712" s="3">
        <f>AND(Z712="C_pre",AA712="a_pre")</f>
        <v/>
      </c>
      <c r="AE712" s="3">
        <f>AND(Z712="C_pre",AA712="b_pre")</f>
        <v/>
      </c>
      <c r="AF712" s="6">
        <f>待赋值表!C711</f>
        <v/>
      </c>
      <c r="AG712" s="3">
        <f t="array" ref="AG712">IF(AB712=TRUE,"A",IF(AC712=TRUE,"B",IF(AD712=TRUE,"C",IF(AE712=TRUE,"D","其他"))))</f>
        <v/>
      </c>
      <c r="AH712" s="3">
        <f>IF(分析表!$E$12&lt;&gt;"ALL",AND(AF712=分析表!$E$10,AG712=分析表!$E$12),IF(AF712=分析表!$E$10,TRUE(),IF(AF712="ALL",TRUE(),"")))</f>
        <v/>
      </c>
    </row>
    <row r="713">
      <c r="A713" s="3">
        <f>COUNTIF($AH$2:AH713,"TRUE")</f>
        <v/>
      </c>
      <c r="B713" s="3">
        <f>COUNTIF($AG$2:$AG713,#REF!)</f>
        <v/>
      </c>
      <c r="C713" s="56">
        <f>待赋值表!A712</f>
        <v/>
      </c>
      <c r="E713" s="6">
        <f>待赋值表!D712</f>
        <v/>
      </c>
      <c r="F713" s="6">
        <f>待赋值表!E712</f>
        <v/>
      </c>
      <c r="G713" s="6">
        <f>待赋值表!F712</f>
        <v/>
      </c>
      <c r="H713" s="6">
        <f>待赋值表!G712</f>
        <v/>
      </c>
      <c r="I713" s="6">
        <f>待赋值表!H712</f>
        <v/>
      </c>
      <c r="J713" s="6">
        <f>待赋值表!I712</f>
        <v/>
      </c>
      <c r="K713" s="6">
        <f>待赋值表!J712</f>
        <v/>
      </c>
      <c r="L713" s="6">
        <f>待赋值表!K712</f>
        <v/>
      </c>
      <c r="M713" s="6">
        <f>待赋值表!L712</f>
        <v/>
      </c>
      <c r="N713" s="6">
        <f>待赋值表!M712</f>
        <v/>
      </c>
      <c r="O713" s="6">
        <f>待赋值表!N712</f>
        <v/>
      </c>
      <c r="P713" s="6">
        <f>待赋值表!O712</f>
        <v/>
      </c>
      <c r="Q713" s="6">
        <f>IF(待赋值表!P712&lt;&gt;"",待赋值表!P712,0)</f>
        <v/>
      </c>
      <c r="R713" s="6">
        <f>待赋值表!Q712</f>
        <v/>
      </c>
      <c r="S713" s="6">
        <f>待赋值表!R712</f>
        <v/>
      </c>
      <c r="T713" s="6">
        <f>待赋值表!S712</f>
        <v/>
      </c>
      <c r="U713" s="6">
        <f>待赋值表!T712</f>
        <v/>
      </c>
      <c r="V713" s="6">
        <f>待赋值表!U712</f>
        <v/>
      </c>
      <c r="W713" s="6">
        <f>待赋值表!V712</f>
        <v/>
      </c>
      <c r="X713" s="6">
        <f>待赋值表!W712</f>
        <v/>
      </c>
      <c r="Y713" s="6">
        <f>待赋值表!X712</f>
        <v/>
      </c>
      <c r="Z713" s="3">
        <f>IF(M713&gt;=0.01,"B_pre",IF(M713&gt;=0,"C_pre","none"))</f>
        <v/>
      </c>
      <c r="AA713" s="3">
        <f>IF(U713&gt;0.125,"a_pre",IF(U713&gt;=0,"b_pre","none"))</f>
        <v/>
      </c>
      <c r="AB713" s="3">
        <f>AND(Z713="B_pre",AA713="a_pre")</f>
        <v/>
      </c>
      <c r="AC713" s="3">
        <f>AND(Z713="B_pre",AA713="b_pre")</f>
        <v/>
      </c>
      <c r="AD713" s="3">
        <f>AND(Z713="C_pre",AA713="a_pre")</f>
        <v/>
      </c>
      <c r="AE713" s="3">
        <f>AND(Z713="C_pre",AA713="b_pre")</f>
        <v/>
      </c>
      <c r="AF713" s="6">
        <f>待赋值表!C712</f>
        <v/>
      </c>
      <c r="AG713" s="3">
        <f t="array" ref="AG713">IF(AB713=TRUE,"A",IF(AC713=TRUE,"B",IF(AD713=TRUE,"C",IF(AE713=TRUE,"D","其他"))))</f>
        <v/>
      </c>
      <c r="AH713" s="3">
        <f>IF(分析表!$E$12&lt;&gt;"ALL",AND(AF713=分析表!$E$10,AG713=分析表!$E$12),IF(AF713=分析表!$E$10,TRUE(),IF(AF713="ALL",TRUE(),"")))</f>
        <v/>
      </c>
    </row>
    <row r="714">
      <c r="A714" s="3">
        <f>COUNTIF($AH$2:AH714,"TRUE")</f>
        <v/>
      </c>
      <c r="B714" s="3">
        <f>COUNTIF($AG$2:$AG714,#REF!)</f>
        <v/>
      </c>
      <c r="C714" s="56">
        <f>待赋值表!A713</f>
        <v/>
      </c>
      <c r="E714" s="6">
        <f>待赋值表!D713</f>
        <v/>
      </c>
      <c r="F714" s="6">
        <f>待赋值表!E713</f>
        <v/>
      </c>
      <c r="G714" s="6">
        <f>待赋值表!F713</f>
        <v/>
      </c>
      <c r="H714" s="6">
        <f>待赋值表!G713</f>
        <v/>
      </c>
      <c r="I714" s="6">
        <f>待赋值表!H713</f>
        <v/>
      </c>
      <c r="J714" s="6">
        <f>待赋值表!I713</f>
        <v/>
      </c>
      <c r="K714" s="6">
        <f>待赋值表!J713</f>
        <v/>
      </c>
      <c r="L714" s="6">
        <f>待赋值表!K713</f>
        <v/>
      </c>
      <c r="M714" s="6">
        <f>待赋值表!L713</f>
        <v/>
      </c>
      <c r="N714" s="6">
        <f>待赋值表!M713</f>
        <v/>
      </c>
      <c r="O714" s="6">
        <f>待赋值表!N713</f>
        <v/>
      </c>
      <c r="P714" s="6">
        <f>待赋值表!O713</f>
        <v/>
      </c>
      <c r="Q714" s="6">
        <f>IF(待赋值表!P713&lt;&gt;"",待赋值表!P713,0)</f>
        <v/>
      </c>
      <c r="R714" s="6">
        <f>待赋值表!Q713</f>
        <v/>
      </c>
      <c r="S714" s="6">
        <f>待赋值表!R713</f>
        <v/>
      </c>
      <c r="T714" s="6">
        <f>待赋值表!S713</f>
        <v/>
      </c>
      <c r="U714" s="6">
        <f>待赋值表!T713</f>
        <v/>
      </c>
      <c r="V714" s="6">
        <f>待赋值表!U713</f>
        <v/>
      </c>
      <c r="W714" s="6">
        <f>待赋值表!V713</f>
        <v/>
      </c>
      <c r="X714" s="6">
        <f>待赋值表!W713</f>
        <v/>
      </c>
      <c r="Y714" s="6">
        <f>待赋值表!X713</f>
        <v/>
      </c>
      <c r="Z714" s="3">
        <f>IF(M714&gt;=0.01,"B_pre",IF(M714&gt;=0,"C_pre","none"))</f>
        <v/>
      </c>
      <c r="AA714" s="3">
        <f>IF(U714&gt;0.125,"a_pre",IF(U714&gt;=0,"b_pre","none"))</f>
        <v/>
      </c>
      <c r="AB714" s="3">
        <f>AND(Z714="B_pre",AA714="a_pre")</f>
        <v/>
      </c>
      <c r="AC714" s="3">
        <f>AND(Z714="B_pre",AA714="b_pre")</f>
        <v/>
      </c>
      <c r="AD714" s="3">
        <f>AND(Z714="C_pre",AA714="a_pre")</f>
        <v/>
      </c>
      <c r="AE714" s="3">
        <f>AND(Z714="C_pre",AA714="b_pre")</f>
        <v/>
      </c>
      <c r="AF714" s="6">
        <f>待赋值表!C713</f>
        <v/>
      </c>
      <c r="AG714" s="3">
        <f t="array" ref="AG714">IF(AB714=TRUE,"A",IF(AC714=TRUE,"B",IF(AD714=TRUE,"C",IF(AE714=TRUE,"D","其他"))))</f>
        <v/>
      </c>
      <c r="AH714" s="3">
        <f>IF(分析表!$E$12&lt;&gt;"ALL",AND(AF714=分析表!$E$10,AG714=分析表!$E$12),IF(AF714=分析表!$E$10,TRUE(),IF(AF714="ALL",TRUE(),"")))</f>
        <v/>
      </c>
    </row>
    <row r="715">
      <c r="A715" s="3">
        <f>COUNTIF($AH$2:AH715,"TRUE")</f>
        <v/>
      </c>
      <c r="B715" s="3">
        <f>COUNTIF($AG$2:$AG715,#REF!)</f>
        <v/>
      </c>
      <c r="C715" s="56">
        <f>待赋值表!A714</f>
        <v/>
      </c>
      <c r="E715" s="6">
        <f>待赋值表!D714</f>
        <v/>
      </c>
      <c r="F715" s="6">
        <f>待赋值表!E714</f>
        <v/>
      </c>
      <c r="G715" s="6">
        <f>待赋值表!F714</f>
        <v/>
      </c>
      <c r="H715" s="6">
        <f>待赋值表!G714</f>
        <v/>
      </c>
      <c r="I715" s="6">
        <f>待赋值表!H714</f>
        <v/>
      </c>
      <c r="J715" s="6">
        <f>待赋值表!I714</f>
        <v/>
      </c>
      <c r="K715" s="6">
        <f>待赋值表!J714</f>
        <v/>
      </c>
      <c r="L715" s="6">
        <f>待赋值表!K714</f>
        <v/>
      </c>
      <c r="M715" s="6">
        <f>待赋值表!L714</f>
        <v/>
      </c>
      <c r="N715" s="6">
        <f>待赋值表!M714</f>
        <v/>
      </c>
      <c r="O715" s="6">
        <f>待赋值表!N714</f>
        <v/>
      </c>
      <c r="P715" s="6">
        <f>待赋值表!O714</f>
        <v/>
      </c>
      <c r="Q715" s="6">
        <f>IF(待赋值表!P714&lt;&gt;"",待赋值表!P714,0)</f>
        <v/>
      </c>
      <c r="R715" s="6">
        <f>待赋值表!Q714</f>
        <v/>
      </c>
      <c r="S715" s="6">
        <f>待赋值表!R714</f>
        <v/>
      </c>
      <c r="T715" s="6">
        <f>待赋值表!S714</f>
        <v/>
      </c>
      <c r="U715" s="6">
        <f>待赋值表!T714</f>
        <v/>
      </c>
      <c r="V715" s="6">
        <f>待赋值表!U714</f>
        <v/>
      </c>
      <c r="W715" s="6">
        <f>待赋值表!V714</f>
        <v/>
      </c>
      <c r="X715" s="6">
        <f>待赋值表!W714</f>
        <v/>
      </c>
      <c r="Y715" s="6">
        <f>待赋值表!X714</f>
        <v/>
      </c>
      <c r="Z715" s="3">
        <f>IF(M715&gt;=0.01,"B_pre",IF(M715&gt;=0,"C_pre","none"))</f>
        <v/>
      </c>
      <c r="AA715" s="3">
        <f>IF(U715&gt;0.125,"a_pre",IF(U715&gt;=0,"b_pre","none"))</f>
        <v/>
      </c>
      <c r="AB715" s="3">
        <f>AND(Z715="B_pre",AA715="a_pre")</f>
        <v/>
      </c>
      <c r="AC715" s="3">
        <f>AND(Z715="B_pre",AA715="b_pre")</f>
        <v/>
      </c>
      <c r="AD715" s="3">
        <f>AND(Z715="C_pre",AA715="a_pre")</f>
        <v/>
      </c>
      <c r="AE715" s="3">
        <f>AND(Z715="C_pre",AA715="b_pre")</f>
        <v/>
      </c>
      <c r="AF715" s="6">
        <f>待赋值表!C714</f>
        <v/>
      </c>
      <c r="AG715" s="3">
        <f t="array" ref="AG715">IF(AB715=TRUE,"A",IF(AC715=TRUE,"B",IF(AD715=TRUE,"C",IF(AE715=TRUE,"D","其他"))))</f>
        <v/>
      </c>
      <c r="AH715" s="3">
        <f>IF(分析表!$E$12&lt;&gt;"ALL",AND(AF715=分析表!$E$10,AG715=分析表!$E$12),IF(AF715=分析表!$E$10,TRUE(),IF(AF715="ALL",TRUE(),"")))</f>
        <v/>
      </c>
    </row>
    <row r="716">
      <c r="A716" s="3">
        <f>COUNTIF($AH$2:AH716,"TRUE")</f>
        <v/>
      </c>
      <c r="B716" s="3">
        <f>COUNTIF($AG$2:$AG716,#REF!)</f>
        <v/>
      </c>
      <c r="C716" s="56">
        <f>待赋值表!A715</f>
        <v/>
      </c>
      <c r="E716" s="6">
        <f>待赋值表!D715</f>
        <v/>
      </c>
      <c r="F716" s="6">
        <f>待赋值表!E715</f>
        <v/>
      </c>
      <c r="G716" s="6">
        <f>待赋值表!F715</f>
        <v/>
      </c>
      <c r="H716" s="6">
        <f>待赋值表!G715</f>
        <v/>
      </c>
      <c r="I716" s="6">
        <f>待赋值表!H715</f>
        <v/>
      </c>
      <c r="J716" s="6">
        <f>待赋值表!I715</f>
        <v/>
      </c>
      <c r="K716" s="6">
        <f>待赋值表!J715</f>
        <v/>
      </c>
      <c r="L716" s="6">
        <f>待赋值表!K715</f>
        <v/>
      </c>
      <c r="M716" s="6">
        <f>待赋值表!L715</f>
        <v/>
      </c>
      <c r="N716" s="6">
        <f>待赋值表!M715</f>
        <v/>
      </c>
      <c r="O716" s="6">
        <f>待赋值表!N715</f>
        <v/>
      </c>
      <c r="P716" s="6">
        <f>待赋值表!O715</f>
        <v/>
      </c>
      <c r="Q716" s="6">
        <f>IF(待赋值表!P715&lt;&gt;"",待赋值表!P715,0)</f>
        <v/>
      </c>
      <c r="R716" s="6">
        <f>待赋值表!Q715</f>
        <v/>
      </c>
      <c r="S716" s="6">
        <f>待赋值表!R715</f>
        <v/>
      </c>
      <c r="T716" s="6">
        <f>待赋值表!S715</f>
        <v/>
      </c>
      <c r="U716" s="6">
        <f>待赋值表!T715</f>
        <v/>
      </c>
      <c r="V716" s="6">
        <f>待赋值表!U715</f>
        <v/>
      </c>
      <c r="W716" s="6">
        <f>待赋值表!V715</f>
        <v/>
      </c>
      <c r="X716" s="6">
        <f>待赋值表!W715</f>
        <v/>
      </c>
      <c r="Y716" s="6">
        <f>待赋值表!X715</f>
        <v/>
      </c>
      <c r="Z716" s="3">
        <f>IF(M716&gt;=0.01,"B_pre",IF(M716&gt;=0,"C_pre","none"))</f>
        <v/>
      </c>
      <c r="AA716" s="3">
        <f>IF(U716&gt;0.125,"a_pre",IF(U716&gt;=0,"b_pre","none"))</f>
        <v/>
      </c>
      <c r="AB716" s="3">
        <f>AND(Z716="B_pre",AA716="a_pre")</f>
        <v/>
      </c>
      <c r="AC716" s="3">
        <f>AND(Z716="B_pre",AA716="b_pre")</f>
        <v/>
      </c>
      <c r="AD716" s="3">
        <f>AND(Z716="C_pre",AA716="a_pre")</f>
        <v/>
      </c>
      <c r="AE716" s="3">
        <f>AND(Z716="C_pre",AA716="b_pre")</f>
        <v/>
      </c>
      <c r="AF716" s="6">
        <f>待赋值表!C715</f>
        <v/>
      </c>
      <c r="AG716" s="3">
        <f t="array" ref="AG716">IF(AB716=TRUE,"A",IF(AC716=TRUE,"B",IF(AD716=TRUE,"C",IF(AE716=TRUE,"D","其他"))))</f>
        <v/>
      </c>
      <c r="AH716" s="3">
        <f>IF(分析表!$E$12&lt;&gt;"ALL",AND(AF716=分析表!$E$10,AG716=分析表!$E$12),IF(AF716=分析表!$E$10,TRUE(),IF(AF716="ALL",TRUE(),"")))</f>
        <v/>
      </c>
    </row>
    <row r="717">
      <c r="A717" s="3">
        <f>COUNTIF($AH$2:AH717,"TRUE")</f>
        <v/>
      </c>
      <c r="B717" s="3">
        <f>COUNTIF($AG$2:$AG717,#REF!)</f>
        <v/>
      </c>
      <c r="C717" s="56">
        <f>待赋值表!A716</f>
        <v/>
      </c>
      <c r="E717" s="6">
        <f>待赋值表!D716</f>
        <v/>
      </c>
      <c r="F717" s="6">
        <f>待赋值表!E716</f>
        <v/>
      </c>
      <c r="G717" s="6">
        <f>待赋值表!F716</f>
        <v/>
      </c>
      <c r="H717" s="6">
        <f>待赋值表!G716</f>
        <v/>
      </c>
      <c r="I717" s="6">
        <f>待赋值表!H716</f>
        <v/>
      </c>
      <c r="J717" s="6">
        <f>待赋值表!I716</f>
        <v/>
      </c>
      <c r="K717" s="6">
        <f>待赋值表!J716</f>
        <v/>
      </c>
      <c r="L717" s="6">
        <f>待赋值表!K716</f>
        <v/>
      </c>
      <c r="M717" s="6">
        <f>待赋值表!L716</f>
        <v/>
      </c>
      <c r="N717" s="6">
        <f>待赋值表!M716</f>
        <v/>
      </c>
      <c r="O717" s="6">
        <f>待赋值表!N716</f>
        <v/>
      </c>
      <c r="P717" s="6">
        <f>待赋值表!O716</f>
        <v/>
      </c>
      <c r="Q717" s="6">
        <f>IF(待赋值表!P716&lt;&gt;"",待赋值表!P716,0)</f>
        <v/>
      </c>
      <c r="R717" s="6">
        <f>待赋值表!Q716</f>
        <v/>
      </c>
      <c r="S717" s="6">
        <f>待赋值表!R716</f>
        <v/>
      </c>
      <c r="T717" s="6">
        <f>待赋值表!S716</f>
        <v/>
      </c>
      <c r="U717" s="6">
        <f>待赋值表!T716</f>
        <v/>
      </c>
      <c r="V717" s="6">
        <f>待赋值表!U716</f>
        <v/>
      </c>
      <c r="W717" s="6">
        <f>待赋值表!V716</f>
        <v/>
      </c>
      <c r="X717" s="6">
        <f>待赋值表!W716</f>
        <v/>
      </c>
      <c r="Y717" s="6">
        <f>待赋值表!X716</f>
        <v/>
      </c>
      <c r="Z717" s="3">
        <f>IF(M717&gt;=0.01,"B_pre",IF(M717&gt;=0,"C_pre","none"))</f>
        <v/>
      </c>
      <c r="AA717" s="3">
        <f>IF(U717&gt;0.125,"a_pre",IF(U717&gt;=0,"b_pre","none"))</f>
        <v/>
      </c>
      <c r="AB717" s="3">
        <f>AND(Z717="B_pre",AA717="a_pre")</f>
        <v/>
      </c>
      <c r="AC717" s="3">
        <f>AND(Z717="B_pre",AA717="b_pre")</f>
        <v/>
      </c>
      <c r="AD717" s="3">
        <f>AND(Z717="C_pre",AA717="a_pre")</f>
        <v/>
      </c>
      <c r="AE717" s="3">
        <f>AND(Z717="C_pre",AA717="b_pre")</f>
        <v/>
      </c>
      <c r="AF717" s="6">
        <f>待赋值表!C716</f>
        <v/>
      </c>
      <c r="AG717" s="3">
        <f t="array" ref="AG717">IF(AB717=TRUE,"A",IF(AC717=TRUE,"B",IF(AD717=TRUE,"C",IF(AE717=TRUE,"D","其他"))))</f>
        <v/>
      </c>
      <c r="AH717" s="3">
        <f>IF(分析表!$E$12&lt;&gt;"ALL",AND(AF717=分析表!$E$10,AG717=分析表!$E$12),IF(AF717=分析表!$E$10,TRUE(),IF(AF717="ALL",TRUE(),"")))</f>
        <v/>
      </c>
    </row>
    <row r="718">
      <c r="A718" s="3">
        <f>COUNTIF($AH$2:AH718,"TRUE")</f>
        <v/>
      </c>
      <c r="B718" s="3">
        <f>COUNTIF($AG$2:$AG718,#REF!)</f>
        <v/>
      </c>
      <c r="C718" s="56">
        <f>待赋值表!A717</f>
        <v/>
      </c>
      <c r="E718" s="6">
        <f>待赋值表!D717</f>
        <v/>
      </c>
      <c r="F718" s="6">
        <f>待赋值表!E717</f>
        <v/>
      </c>
      <c r="G718" s="6">
        <f>待赋值表!F717</f>
        <v/>
      </c>
      <c r="H718" s="6">
        <f>待赋值表!G717</f>
        <v/>
      </c>
      <c r="I718" s="6">
        <f>待赋值表!H717</f>
        <v/>
      </c>
      <c r="J718" s="6">
        <f>待赋值表!I717</f>
        <v/>
      </c>
      <c r="K718" s="6">
        <f>待赋值表!J717</f>
        <v/>
      </c>
      <c r="L718" s="6">
        <f>待赋值表!K717</f>
        <v/>
      </c>
      <c r="M718" s="6">
        <f>待赋值表!L717</f>
        <v/>
      </c>
      <c r="N718" s="6">
        <f>待赋值表!M717</f>
        <v/>
      </c>
      <c r="O718" s="6">
        <f>待赋值表!N717</f>
        <v/>
      </c>
      <c r="P718" s="6">
        <f>待赋值表!O717</f>
        <v/>
      </c>
      <c r="Q718" s="6">
        <f>IF(待赋值表!P717&lt;&gt;"",待赋值表!P717,0)</f>
        <v/>
      </c>
      <c r="R718" s="6">
        <f>待赋值表!Q717</f>
        <v/>
      </c>
      <c r="S718" s="6">
        <f>待赋值表!R717</f>
        <v/>
      </c>
      <c r="T718" s="6">
        <f>待赋值表!S717</f>
        <v/>
      </c>
      <c r="U718" s="6">
        <f>待赋值表!T717</f>
        <v/>
      </c>
      <c r="V718" s="6">
        <f>待赋值表!U717</f>
        <v/>
      </c>
      <c r="W718" s="6">
        <f>待赋值表!V717</f>
        <v/>
      </c>
      <c r="X718" s="6">
        <f>待赋值表!W717</f>
        <v/>
      </c>
      <c r="Y718" s="6">
        <f>待赋值表!X717</f>
        <v/>
      </c>
      <c r="Z718" s="3">
        <f>IF(M718&gt;=0.01,"B_pre",IF(M718&gt;=0,"C_pre","none"))</f>
        <v/>
      </c>
      <c r="AA718" s="3">
        <f>IF(U718&gt;0.125,"a_pre",IF(U718&gt;=0,"b_pre","none"))</f>
        <v/>
      </c>
      <c r="AB718" s="3">
        <f>AND(Z718="B_pre",AA718="a_pre")</f>
        <v/>
      </c>
      <c r="AC718" s="3">
        <f>AND(Z718="B_pre",AA718="b_pre")</f>
        <v/>
      </c>
      <c r="AD718" s="3">
        <f>AND(Z718="C_pre",AA718="a_pre")</f>
        <v/>
      </c>
      <c r="AE718" s="3">
        <f>AND(Z718="C_pre",AA718="b_pre")</f>
        <v/>
      </c>
      <c r="AF718" s="6">
        <f>待赋值表!C717</f>
        <v/>
      </c>
      <c r="AG718" s="3">
        <f t="array" ref="AG718">IF(AB718=TRUE,"A",IF(AC718=TRUE,"B",IF(AD718=TRUE,"C",IF(AE718=TRUE,"D","其他"))))</f>
        <v/>
      </c>
      <c r="AH718" s="3">
        <f>IF(分析表!$E$12&lt;&gt;"ALL",AND(AF718=分析表!$E$10,AG718=分析表!$E$12),IF(AF718=分析表!$E$10,TRUE(),IF(AF718="ALL",TRUE(),"")))</f>
        <v/>
      </c>
    </row>
    <row r="719">
      <c r="A719" s="3">
        <f>COUNTIF($AH$2:AH719,"TRUE")</f>
        <v/>
      </c>
      <c r="B719" s="3">
        <f>COUNTIF($AG$2:$AG719,#REF!)</f>
        <v/>
      </c>
      <c r="C719" s="56">
        <f>待赋值表!A718</f>
        <v/>
      </c>
      <c r="E719" s="6">
        <f>待赋值表!D718</f>
        <v/>
      </c>
      <c r="F719" s="6">
        <f>待赋值表!E718</f>
        <v/>
      </c>
      <c r="G719" s="6">
        <f>待赋值表!F718</f>
        <v/>
      </c>
      <c r="H719" s="6">
        <f>待赋值表!G718</f>
        <v/>
      </c>
      <c r="I719" s="6">
        <f>待赋值表!H718</f>
        <v/>
      </c>
      <c r="J719" s="6">
        <f>待赋值表!I718</f>
        <v/>
      </c>
      <c r="K719" s="6">
        <f>待赋值表!J718</f>
        <v/>
      </c>
      <c r="L719" s="6">
        <f>待赋值表!K718</f>
        <v/>
      </c>
      <c r="M719" s="6">
        <f>待赋值表!L718</f>
        <v/>
      </c>
      <c r="N719" s="6">
        <f>待赋值表!M718</f>
        <v/>
      </c>
      <c r="O719" s="6">
        <f>待赋值表!N718</f>
        <v/>
      </c>
      <c r="P719" s="6">
        <f>待赋值表!O718</f>
        <v/>
      </c>
      <c r="Q719" s="6">
        <f>IF(待赋值表!P718&lt;&gt;"",待赋值表!P718,0)</f>
        <v/>
      </c>
      <c r="R719" s="6">
        <f>待赋值表!Q718</f>
        <v/>
      </c>
      <c r="S719" s="6">
        <f>待赋值表!R718</f>
        <v/>
      </c>
      <c r="T719" s="6">
        <f>待赋值表!S718</f>
        <v/>
      </c>
      <c r="U719" s="6">
        <f>待赋值表!T718</f>
        <v/>
      </c>
      <c r="V719" s="6">
        <f>待赋值表!U718</f>
        <v/>
      </c>
      <c r="W719" s="6">
        <f>待赋值表!V718</f>
        <v/>
      </c>
      <c r="X719" s="6">
        <f>待赋值表!W718</f>
        <v/>
      </c>
      <c r="Y719" s="6">
        <f>待赋值表!X718</f>
        <v/>
      </c>
      <c r="Z719" s="3">
        <f>IF(M719&gt;=0.01,"B_pre",IF(M719&gt;=0,"C_pre","none"))</f>
        <v/>
      </c>
      <c r="AA719" s="3">
        <f>IF(U719&gt;0.125,"a_pre",IF(U719&gt;=0,"b_pre","none"))</f>
        <v/>
      </c>
      <c r="AB719" s="3">
        <f>AND(Z719="B_pre",AA719="a_pre")</f>
        <v/>
      </c>
      <c r="AC719" s="3">
        <f>AND(Z719="B_pre",AA719="b_pre")</f>
        <v/>
      </c>
      <c r="AD719" s="3">
        <f>AND(Z719="C_pre",AA719="a_pre")</f>
        <v/>
      </c>
      <c r="AE719" s="3">
        <f>AND(Z719="C_pre",AA719="b_pre")</f>
        <v/>
      </c>
      <c r="AF719" s="6">
        <f>待赋值表!C718</f>
        <v/>
      </c>
      <c r="AG719" s="3">
        <f t="array" ref="AG719">IF(AB719=TRUE,"A",IF(AC719=TRUE,"B",IF(AD719=TRUE,"C",IF(AE719=TRUE,"D","其他"))))</f>
        <v/>
      </c>
      <c r="AH719" s="3">
        <f>IF(分析表!$E$12&lt;&gt;"ALL",AND(AF719=分析表!$E$10,AG719=分析表!$E$12),IF(AF719=分析表!$E$10,TRUE(),IF(AF719="ALL",TRUE(),"")))</f>
        <v/>
      </c>
    </row>
    <row r="720">
      <c r="A720" s="3">
        <f>COUNTIF($AH$2:AH720,"TRUE")</f>
        <v/>
      </c>
      <c r="B720" s="3">
        <f>COUNTIF($AG$2:$AG720,#REF!)</f>
        <v/>
      </c>
      <c r="C720" s="56">
        <f>待赋值表!A719</f>
        <v/>
      </c>
      <c r="E720" s="6">
        <f>待赋值表!D719</f>
        <v/>
      </c>
      <c r="F720" s="6">
        <f>待赋值表!E719</f>
        <v/>
      </c>
      <c r="G720" s="6">
        <f>待赋值表!F719</f>
        <v/>
      </c>
      <c r="H720" s="6">
        <f>待赋值表!G719</f>
        <v/>
      </c>
      <c r="I720" s="6">
        <f>待赋值表!H719</f>
        <v/>
      </c>
      <c r="J720" s="6">
        <f>待赋值表!I719</f>
        <v/>
      </c>
      <c r="K720" s="6">
        <f>待赋值表!J719</f>
        <v/>
      </c>
      <c r="L720" s="6">
        <f>待赋值表!K719</f>
        <v/>
      </c>
      <c r="M720" s="6">
        <f>待赋值表!L719</f>
        <v/>
      </c>
      <c r="N720" s="6">
        <f>待赋值表!M719</f>
        <v/>
      </c>
      <c r="O720" s="6">
        <f>待赋值表!N719</f>
        <v/>
      </c>
      <c r="P720" s="6">
        <f>待赋值表!O719</f>
        <v/>
      </c>
      <c r="Q720" s="6">
        <f>IF(待赋值表!P719&lt;&gt;"",待赋值表!P719,0)</f>
        <v/>
      </c>
      <c r="R720" s="6">
        <f>待赋值表!Q719</f>
        <v/>
      </c>
      <c r="S720" s="6">
        <f>待赋值表!R719</f>
        <v/>
      </c>
      <c r="T720" s="6">
        <f>待赋值表!S719</f>
        <v/>
      </c>
      <c r="U720" s="6">
        <f>待赋值表!T719</f>
        <v/>
      </c>
      <c r="V720" s="6">
        <f>待赋值表!U719</f>
        <v/>
      </c>
      <c r="W720" s="6">
        <f>待赋值表!V719</f>
        <v/>
      </c>
      <c r="X720" s="6">
        <f>待赋值表!W719</f>
        <v/>
      </c>
      <c r="Y720" s="6">
        <f>待赋值表!X719</f>
        <v/>
      </c>
      <c r="Z720" s="3">
        <f>IF(M720&gt;=0.01,"B_pre",IF(M720&gt;=0,"C_pre","none"))</f>
        <v/>
      </c>
      <c r="AA720" s="3">
        <f>IF(U720&gt;0.125,"a_pre",IF(U720&gt;=0,"b_pre","none"))</f>
        <v/>
      </c>
      <c r="AB720" s="3">
        <f>AND(Z720="B_pre",AA720="a_pre")</f>
        <v/>
      </c>
      <c r="AC720" s="3">
        <f>AND(Z720="B_pre",AA720="b_pre")</f>
        <v/>
      </c>
      <c r="AD720" s="3">
        <f>AND(Z720="C_pre",AA720="a_pre")</f>
        <v/>
      </c>
      <c r="AE720" s="3">
        <f>AND(Z720="C_pre",AA720="b_pre")</f>
        <v/>
      </c>
      <c r="AF720" s="6">
        <f>待赋值表!C719</f>
        <v/>
      </c>
      <c r="AG720" s="3">
        <f t="array" ref="AG720">IF(AB720=TRUE,"A",IF(AC720=TRUE,"B",IF(AD720=TRUE,"C",IF(AE720=TRUE,"D","其他"))))</f>
        <v/>
      </c>
      <c r="AH720" s="3">
        <f>IF(分析表!$E$12&lt;&gt;"ALL",AND(AF720=分析表!$E$10,AG720=分析表!$E$12),IF(AF720=分析表!$E$10,TRUE(),IF(AF720="ALL",TRUE(),"")))</f>
        <v/>
      </c>
    </row>
    <row r="721">
      <c r="A721" s="3">
        <f>COUNTIF($AH$2:AH721,"TRUE")</f>
        <v/>
      </c>
      <c r="B721" s="3">
        <f>COUNTIF($AG$2:$AG721,#REF!)</f>
        <v/>
      </c>
      <c r="C721" s="56">
        <f>待赋值表!A720</f>
        <v/>
      </c>
      <c r="E721" s="6">
        <f>待赋值表!D720</f>
        <v/>
      </c>
      <c r="F721" s="6">
        <f>待赋值表!E720</f>
        <v/>
      </c>
      <c r="G721" s="6">
        <f>待赋值表!F720</f>
        <v/>
      </c>
      <c r="H721" s="6">
        <f>待赋值表!G720</f>
        <v/>
      </c>
      <c r="I721" s="6">
        <f>待赋值表!H720</f>
        <v/>
      </c>
      <c r="J721" s="6">
        <f>待赋值表!I720</f>
        <v/>
      </c>
      <c r="K721" s="6">
        <f>待赋值表!J720</f>
        <v/>
      </c>
      <c r="L721" s="6">
        <f>待赋值表!K720</f>
        <v/>
      </c>
      <c r="M721" s="6">
        <f>待赋值表!L720</f>
        <v/>
      </c>
      <c r="N721" s="6">
        <f>待赋值表!M720</f>
        <v/>
      </c>
      <c r="O721" s="6">
        <f>待赋值表!N720</f>
        <v/>
      </c>
      <c r="P721" s="6">
        <f>待赋值表!O720</f>
        <v/>
      </c>
      <c r="Q721" s="6">
        <f>IF(待赋值表!P720&lt;&gt;"",待赋值表!P720,0)</f>
        <v/>
      </c>
      <c r="R721" s="6">
        <f>待赋值表!Q720</f>
        <v/>
      </c>
      <c r="S721" s="6">
        <f>待赋值表!R720</f>
        <v/>
      </c>
      <c r="T721" s="6">
        <f>待赋值表!S720</f>
        <v/>
      </c>
      <c r="U721" s="6">
        <f>待赋值表!T720</f>
        <v/>
      </c>
      <c r="V721" s="6">
        <f>待赋值表!U720</f>
        <v/>
      </c>
      <c r="W721" s="6">
        <f>待赋值表!V720</f>
        <v/>
      </c>
      <c r="X721" s="6">
        <f>待赋值表!W720</f>
        <v/>
      </c>
      <c r="Y721" s="6">
        <f>待赋值表!X720</f>
        <v/>
      </c>
      <c r="Z721" s="3">
        <f>IF(M721&gt;=0.01,"B_pre",IF(M721&gt;=0,"C_pre","none"))</f>
        <v/>
      </c>
      <c r="AA721" s="3">
        <f>IF(U721&gt;0.125,"a_pre",IF(U721&gt;=0,"b_pre","none"))</f>
        <v/>
      </c>
      <c r="AB721" s="3">
        <f>AND(Z721="B_pre",AA721="a_pre")</f>
        <v/>
      </c>
      <c r="AC721" s="3">
        <f>AND(Z721="B_pre",AA721="b_pre")</f>
        <v/>
      </c>
      <c r="AD721" s="3">
        <f>AND(Z721="C_pre",AA721="a_pre")</f>
        <v/>
      </c>
      <c r="AE721" s="3">
        <f>AND(Z721="C_pre",AA721="b_pre")</f>
        <v/>
      </c>
      <c r="AF721" s="6">
        <f>待赋值表!C720</f>
        <v/>
      </c>
      <c r="AG721" s="3">
        <f t="array" ref="AG721">IF(AB721=TRUE,"A",IF(AC721=TRUE,"B",IF(AD721=TRUE,"C",IF(AE721=TRUE,"D","其他"))))</f>
        <v/>
      </c>
      <c r="AH721" s="3">
        <f>IF(分析表!$E$12&lt;&gt;"ALL",AND(AF721=分析表!$E$10,AG721=分析表!$E$12),IF(AF721=分析表!$E$10,TRUE(),IF(AF721="ALL",TRUE(),"")))</f>
        <v/>
      </c>
    </row>
    <row r="722">
      <c r="A722" s="3">
        <f>COUNTIF($AH$2:AH722,"TRUE")</f>
        <v/>
      </c>
      <c r="B722" s="3">
        <f>COUNTIF($AG$2:$AG722,#REF!)</f>
        <v/>
      </c>
      <c r="C722" s="56">
        <f>待赋值表!A721</f>
        <v/>
      </c>
      <c r="E722" s="6">
        <f>待赋值表!D721</f>
        <v/>
      </c>
      <c r="F722" s="6">
        <f>待赋值表!E721</f>
        <v/>
      </c>
      <c r="G722" s="6">
        <f>待赋值表!F721</f>
        <v/>
      </c>
      <c r="H722" s="6">
        <f>待赋值表!G721</f>
        <v/>
      </c>
      <c r="I722" s="6">
        <f>待赋值表!H721</f>
        <v/>
      </c>
      <c r="J722" s="6">
        <f>待赋值表!I721</f>
        <v/>
      </c>
      <c r="K722" s="6">
        <f>待赋值表!J721</f>
        <v/>
      </c>
      <c r="L722" s="6">
        <f>待赋值表!K721</f>
        <v/>
      </c>
      <c r="M722" s="6">
        <f>待赋值表!L721</f>
        <v/>
      </c>
      <c r="N722" s="6">
        <f>待赋值表!M721</f>
        <v/>
      </c>
      <c r="O722" s="6">
        <f>待赋值表!N721</f>
        <v/>
      </c>
      <c r="P722" s="6">
        <f>待赋值表!O721</f>
        <v/>
      </c>
      <c r="Q722" s="6">
        <f>IF(待赋值表!P721&lt;&gt;"",待赋值表!P721,0)</f>
        <v/>
      </c>
      <c r="R722" s="6">
        <f>待赋值表!Q721</f>
        <v/>
      </c>
      <c r="S722" s="6">
        <f>待赋值表!R721</f>
        <v/>
      </c>
      <c r="T722" s="6">
        <f>待赋值表!S721</f>
        <v/>
      </c>
      <c r="U722" s="6">
        <f>待赋值表!T721</f>
        <v/>
      </c>
      <c r="V722" s="6">
        <f>待赋值表!U721</f>
        <v/>
      </c>
      <c r="W722" s="6">
        <f>待赋值表!V721</f>
        <v/>
      </c>
      <c r="X722" s="6">
        <f>待赋值表!W721</f>
        <v/>
      </c>
      <c r="Y722" s="6">
        <f>待赋值表!X721</f>
        <v/>
      </c>
      <c r="Z722" s="3">
        <f>IF(M722&gt;=0.01,"B_pre",IF(M722&gt;=0,"C_pre","none"))</f>
        <v/>
      </c>
      <c r="AA722" s="3">
        <f>IF(U722&gt;0.125,"a_pre",IF(U722&gt;=0,"b_pre","none"))</f>
        <v/>
      </c>
      <c r="AB722" s="3">
        <f>AND(Z722="B_pre",AA722="a_pre")</f>
        <v/>
      </c>
      <c r="AC722" s="3">
        <f>AND(Z722="B_pre",AA722="b_pre")</f>
        <v/>
      </c>
      <c r="AD722" s="3">
        <f>AND(Z722="C_pre",AA722="a_pre")</f>
        <v/>
      </c>
      <c r="AE722" s="3">
        <f>AND(Z722="C_pre",AA722="b_pre")</f>
        <v/>
      </c>
      <c r="AF722" s="6">
        <f>待赋值表!C721</f>
        <v/>
      </c>
      <c r="AG722" s="3">
        <f t="array" ref="AG722">IF(AB722=TRUE,"A",IF(AC722=TRUE,"B",IF(AD722=TRUE,"C",IF(AE722=TRUE,"D","其他"))))</f>
        <v/>
      </c>
      <c r="AH722" s="3">
        <f>IF(分析表!$E$12&lt;&gt;"ALL",AND(AF722=分析表!$E$10,AG722=分析表!$E$12),IF(AF722=分析表!$E$10,TRUE(),IF(AF722="ALL",TRUE(),"")))</f>
        <v/>
      </c>
    </row>
    <row r="723">
      <c r="A723" s="3">
        <f>COUNTIF($AH$2:AH723,"TRUE")</f>
        <v/>
      </c>
      <c r="B723" s="3">
        <f>COUNTIF($AG$2:$AG723,#REF!)</f>
        <v/>
      </c>
      <c r="C723" s="56">
        <f>待赋值表!A722</f>
        <v/>
      </c>
      <c r="E723" s="6">
        <f>待赋值表!D722</f>
        <v/>
      </c>
      <c r="F723" s="6">
        <f>待赋值表!E722</f>
        <v/>
      </c>
      <c r="G723" s="6">
        <f>待赋值表!F722</f>
        <v/>
      </c>
      <c r="H723" s="6">
        <f>待赋值表!G722</f>
        <v/>
      </c>
      <c r="I723" s="6">
        <f>待赋值表!H722</f>
        <v/>
      </c>
      <c r="J723" s="6">
        <f>待赋值表!I722</f>
        <v/>
      </c>
      <c r="K723" s="6">
        <f>待赋值表!J722</f>
        <v/>
      </c>
      <c r="L723" s="6">
        <f>待赋值表!K722</f>
        <v/>
      </c>
      <c r="M723" s="6">
        <f>待赋值表!L722</f>
        <v/>
      </c>
      <c r="N723" s="6">
        <f>待赋值表!M722</f>
        <v/>
      </c>
      <c r="O723" s="6">
        <f>待赋值表!N722</f>
        <v/>
      </c>
      <c r="P723" s="6">
        <f>待赋值表!O722</f>
        <v/>
      </c>
      <c r="Q723" s="6">
        <f>IF(待赋值表!P722&lt;&gt;"",待赋值表!P722,0)</f>
        <v/>
      </c>
      <c r="R723" s="6">
        <f>待赋值表!Q722</f>
        <v/>
      </c>
      <c r="S723" s="6">
        <f>待赋值表!R722</f>
        <v/>
      </c>
      <c r="T723" s="6">
        <f>待赋值表!S722</f>
        <v/>
      </c>
      <c r="U723" s="6">
        <f>待赋值表!T722</f>
        <v/>
      </c>
      <c r="V723" s="6">
        <f>待赋值表!U722</f>
        <v/>
      </c>
      <c r="W723" s="6">
        <f>待赋值表!V722</f>
        <v/>
      </c>
      <c r="X723" s="6">
        <f>待赋值表!W722</f>
        <v/>
      </c>
      <c r="Y723" s="6">
        <f>待赋值表!X722</f>
        <v/>
      </c>
      <c r="Z723" s="3">
        <f>IF(M723&gt;=0.01,"B_pre",IF(M723&gt;=0,"C_pre","none"))</f>
        <v/>
      </c>
      <c r="AA723" s="3">
        <f>IF(U723&gt;0.125,"a_pre",IF(U723&gt;=0,"b_pre","none"))</f>
        <v/>
      </c>
      <c r="AB723" s="3">
        <f>AND(Z723="B_pre",AA723="a_pre")</f>
        <v/>
      </c>
      <c r="AC723" s="3">
        <f>AND(Z723="B_pre",AA723="b_pre")</f>
        <v/>
      </c>
      <c r="AD723" s="3">
        <f>AND(Z723="C_pre",AA723="a_pre")</f>
        <v/>
      </c>
      <c r="AE723" s="3">
        <f>AND(Z723="C_pre",AA723="b_pre")</f>
        <v/>
      </c>
      <c r="AF723" s="6">
        <f>待赋值表!C722</f>
        <v/>
      </c>
      <c r="AG723" s="3">
        <f t="array" ref="AG723">IF(AB723=TRUE,"A",IF(AC723=TRUE,"B",IF(AD723=TRUE,"C",IF(AE723=TRUE,"D","其他"))))</f>
        <v/>
      </c>
      <c r="AH723" s="3">
        <f>IF(分析表!$E$12&lt;&gt;"ALL",AND(AF723=分析表!$E$10,AG723=分析表!$E$12),IF(AF723=分析表!$E$10,TRUE(),IF(AF723="ALL",TRUE(),"")))</f>
        <v/>
      </c>
    </row>
    <row r="724">
      <c r="A724" s="3">
        <f>COUNTIF($AH$2:AH724,"TRUE")</f>
        <v/>
      </c>
      <c r="B724" s="3">
        <f>COUNTIF($AG$2:$AG724,#REF!)</f>
        <v/>
      </c>
      <c r="C724" s="56">
        <f>待赋值表!A723</f>
        <v/>
      </c>
      <c r="E724" s="6">
        <f>待赋值表!D723</f>
        <v/>
      </c>
      <c r="F724" s="6">
        <f>待赋值表!E723</f>
        <v/>
      </c>
      <c r="G724" s="6">
        <f>待赋值表!F723</f>
        <v/>
      </c>
      <c r="H724" s="6">
        <f>待赋值表!G723</f>
        <v/>
      </c>
      <c r="I724" s="6">
        <f>待赋值表!H723</f>
        <v/>
      </c>
      <c r="J724" s="6">
        <f>待赋值表!I723</f>
        <v/>
      </c>
      <c r="K724" s="6">
        <f>待赋值表!J723</f>
        <v/>
      </c>
      <c r="L724" s="6">
        <f>待赋值表!K723</f>
        <v/>
      </c>
      <c r="M724" s="6">
        <f>待赋值表!L723</f>
        <v/>
      </c>
      <c r="N724" s="6">
        <f>待赋值表!M723</f>
        <v/>
      </c>
      <c r="O724" s="6">
        <f>待赋值表!N723</f>
        <v/>
      </c>
      <c r="P724" s="6">
        <f>待赋值表!O723</f>
        <v/>
      </c>
      <c r="Q724" s="6">
        <f>IF(待赋值表!P723&lt;&gt;"",待赋值表!P723,0)</f>
        <v/>
      </c>
      <c r="R724" s="6">
        <f>待赋值表!Q723</f>
        <v/>
      </c>
      <c r="S724" s="6">
        <f>待赋值表!R723</f>
        <v/>
      </c>
      <c r="T724" s="6">
        <f>待赋值表!S723</f>
        <v/>
      </c>
      <c r="U724" s="6">
        <f>待赋值表!T723</f>
        <v/>
      </c>
      <c r="V724" s="6">
        <f>待赋值表!U723</f>
        <v/>
      </c>
      <c r="W724" s="6">
        <f>待赋值表!V723</f>
        <v/>
      </c>
      <c r="X724" s="6">
        <f>待赋值表!W723</f>
        <v/>
      </c>
      <c r="Y724" s="6">
        <f>待赋值表!X723</f>
        <v/>
      </c>
      <c r="Z724" s="3">
        <f>IF(M724&gt;=0.01,"B_pre",IF(M724&gt;=0,"C_pre","none"))</f>
        <v/>
      </c>
      <c r="AA724" s="3">
        <f>IF(U724&gt;0.125,"a_pre",IF(U724&gt;=0,"b_pre","none"))</f>
        <v/>
      </c>
      <c r="AB724" s="3">
        <f>AND(Z724="B_pre",AA724="a_pre")</f>
        <v/>
      </c>
      <c r="AC724" s="3">
        <f>AND(Z724="B_pre",AA724="b_pre")</f>
        <v/>
      </c>
      <c r="AD724" s="3">
        <f>AND(Z724="C_pre",AA724="a_pre")</f>
        <v/>
      </c>
      <c r="AE724" s="3">
        <f>AND(Z724="C_pre",AA724="b_pre")</f>
        <v/>
      </c>
      <c r="AF724" s="6">
        <f>待赋值表!C723</f>
        <v/>
      </c>
      <c r="AG724" s="3">
        <f t="array" ref="AG724">IF(AB724=TRUE,"A",IF(AC724=TRUE,"B",IF(AD724=TRUE,"C",IF(AE724=TRUE,"D","其他"))))</f>
        <v/>
      </c>
      <c r="AH724" s="3">
        <f>IF(分析表!$E$12&lt;&gt;"ALL",AND(AF724=分析表!$E$10,AG724=分析表!$E$12),IF(AF724=分析表!$E$10,TRUE(),IF(AF724="ALL",TRUE(),"")))</f>
        <v/>
      </c>
    </row>
    <row r="725">
      <c r="A725" s="3">
        <f>COUNTIF($AH$2:AH725,"TRUE")</f>
        <v/>
      </c>
      <c r="B725" s="3">
        <f>COUNTIF($AG$2:$AG725,#REF!)</f>
        <v/>
      </c>
      <c r="C725" s="56">
        <f>待赋值表!A724</f>
        <v/>
      </c>
      <c r="E725" s="6">
        <f>待赋值表!D724</f>
        <v/>
      </c>
      <c r="F725" s="6">
        <f>待赋值表!E724</f>
        <v/>
      </c>
      <c r="G725" s="6">
        <f>待赋值表!F724</f>
        <v/>
      </c>
      <c r="H725" s="6">
        <f>待赋值表!G724</f>
        <v/>
      </c>
      <c r="I725" s="6">
        <f>待赋值表!H724</f>
        <v/>
      </c>
      <c r="J725" s="6">
        <f>待赋值表!I724</f>
        <v/>
      </c>
      <c r="K725" s="6">
        <f>待赋值表!J724</f>
        <v/>
      </c>
      <c r="L725" s="6">
        <f>待赋值表!K724</f>
        <v/>
      </c>
      <c r="M725" s="6">
        <f>待赋值表!L724</f>
        <v/>
      </c>
      <c r="N725" s="6">
        <f>待赋值表!M724</f>
        <v/>
      </c>
      <c r="O725" s="6">
        <f>待赋值表!N724</f>
        <v/>
      </c>
      <c r="P725" s="6">
        <f>待赋值表!O724</f>
        <v/>
      </c>
      <c r="Q725" s="6">
        <f>IF(待赋值表!P724&lt;&gt;"",待赋值表!P724,0)</f>
        <v/>
      </c>
      <c r="R725" s="6">
        <f>待赋值表!Q724</f>
        <v/>
      </c>
      <c r="S725" s="6">
        <f>待赋值表!R724</f>
        <v/>
      </c>
      <c r="T725" s="6">
        <f>待赋值表!S724</f>
        <v/>
      </c>
      <c r="U725" s="6">
        <f>待赋值表!T724</f>
        <v/>
      </c>
      <c r="V725" s="6">
        <f>待赋值表!U724</f>
        <v/>
      </c>
      <c r="W725" s="6">
        <f>待赋值表!V724</f>
        <v/>
      </c>
      <c r="X725" s="6">
        <f>待赋值表!W724</f>
        <v/>
      </c>
      <c r="Y725" s="6">
        <f>待赋值表!X724</f>
        <v/>
      </c>
      <c r="Z725" s="3">
        <f>IF(M725&gt;=0.01,"B_pre",IF(M725&gt;=0,"C_pre","none"))</f>
        <v/>
      </c>
      <c r="AA725" s="3">
        <f>IF(U725&gt;0.125,"a_pre",IF(U725&gt;=0,"b_pre","none"))</f>
        <v/>
      </c>
      <c r="AB725" s="3">
        <f>AND(Z725="B_pre",AA725="a_pre")</f>
        <v/>
      </c>
      <c r="AC725" s="3">
        <f>AND(Z725="B_pre",AA725="b_pre")</f>
        <v/>
      </c>
      <c r="AD725" s="3">
        <f>AND(Z725="C_pre",AA725="a_pre")</f>
        <v/>
      </c>
      <c r="AE725" s="3">
        <f>AND(Z725="C_pre",AA725="b_pre")</f>
        <v/>
      </c>
      <c r="AF725" s="6">
        <f>待赋值表!C724</f>
        <v/>
      </c>
      <c r="AG725" s="3">
        <f t="array" ref="AG725">IF(AB725=TRUE,"A",IF(AC725=TRUE,"B",IF(AD725=TRUE,"C",IF(AE725=TRUE,"D","其他"))))</f>
        <v/>
      </c>
      <c r="AH725" s="3">
        <f>IF(分析表!$E$12&lt;&gt;"ALL",AND(AF725=分析表!$E$10,AG725=分析表!$E$12),IF(AF725=分析表!$E$10,TRUE(),IF(AF725="ALL",TRUE(),"")))</f>
        <v/>
      </c>
    </row>
    <row r="726">
      <c r="A726" s="3">
        <f>COUNTIF($AH$2:AH726,"TRUE")</f>
        <v/>
      </c>
      <c r="B726" s="3">
        <f>COUNTIF($AG$2:$AG726,#REF!)</f>
        <v/>
      </c>
      <c r="C726" s="56">
        <f>待赋值表!A725</f>
        <v/>
      </c>
      <c r="E726" s="6">
        <f>待赋值表!D725</f>
        <v/>
      </c>
      <c r="F726" s="6">
        <f>待赋值表!E725</f>
        <v/>
      </c>
      <c r="G726" s="6">
        <f>待赋值表!F725</f>
        <v/>
      </c>
      <c r="H726" s="6">
        <f>待赋值表!G725</f>
        <v/>
      </c>
      <c r="I726" s="6">
        <f>待赋值表!H725</f>
        <v/>
      </c>
      <c r="J726" s="6">
        <f>待赋值表!I725</f>
        <v/>
      </c>
      <c r="K726" s="6">
        <f>待赋值表!J725</f>
        <v/>
      </c>
      <c r="L726" s="6">
        <f>待赋值表!K725</f>
        <v/>
      </c>
      <c r="M726" s="6">
        <f>待赋值表!L725</f>
        <v/>
      </c>
      <c r="N726" s="6">
        <f>待赋值表!M725</f>
        <v/>
      </c>
      <c r="O726" s="6">
        <f>待赋值表!N725</f>
        <v/>
      </c>
      <c r="P726" s="6">
        <f>待赋值表!O725</f>
        <v/>
      </c>
      <c r="Q726" s="6">
        <f>IF(待赋值表!P725&lt;&gt;"",待赋值表!P725,0)</f>
        <v/>
      </c>
      <c r="R726" s="6">
        <f>待赋值表!Q725</f>
        <v/>
      </c>
      <c r="S726" s="6">
        <f>待赋值表!R725</f>
        <v/>
      </c>
      <c r="T726" s="6">
        <f>待赋值表!S725</f>
        <v/>
      </c>
      <c r="U726" s="6">
        <f>待赋值表!T725</f>
        <v/>
      </c>
      <c r="V726" s="6">
        <f>待赋值表!U725</f>
        <v/>
      </c>
      <c r="W726" s="6">
        <f>待赋值表!V725</f>
        <v/>
      </c>
      <c r="X726" s="6">
        <f>待赋值表!W725</f>
        <v/>
      </c>
      <c r="Y726" s="6">
        <f>待赋值表!X725</f>
        <v/>
      </c>
      <c r="Z726" s="3">
        <f>IF(M726&gt;=0.01,"B_pre",IF(M726&gt;=0,"C_pre","none"))</f>
        <v/>
      </c>
      <c r="AA726" s="3">
        <f>IF(U726&gt;0.125,"a_pre",IF(U726&gt;=0,"b_pre","none"))</f>
        <v/>
      </c>
      <c r="AB726" s="3">
        <f>AND(Z726="B_pre",AA726="a_pre")</f>
        <v/>
      </c>
      <c r="AC726" s="3">
        <f>AND(Z726="B_pre",AA726="b_pre")</f>
        <v/>
      </c>
      <c r="AD726" s="3">
        <f>AND(Z726="C_pre",AA726="a_pre")</f>
        <v/>
      </c>
      <c r="AE726" s="3">
        <f>AND(Z726="C_pre",AA726="b_pre")</f>
        <v/>
      </c>
      <c r="AF726" s="6">
        <f>待赋值表!C725</f>
        <v/>
      </c>
      <c r="AG726" s="3">
        <f t="array" ref="AG726">IF(AB726=TRUE,"A",IF(AC726=TRUE,"B",IF(AD726=TRUE,"C",IF(AE726=TRUE,"D","其他"))))</f>
        <v/>
      </c>
      <c r="AH726" s="3">
        <f>IF(分析表!$E$12&lt;&gt;"ALL",AND(AF726=分析表!$E$10,AG726=分析表!$E$12),IF(AF726=分析表!$E$10,TRUE(),IF(AF726="ALL",TRUE(),"")))</f>
        <v/>
      </c>
    </row>
    <row r="727">
      <c r="A727" s="3">
        <f>COUNTIF($AH$2:AH727,"TRUE")</f>
        <v/>
      </c>
      <c r="B727" s="3">
        <f>COUNTIF($AG$2:$AG727,#REF!)</f>
        <v/>
      </c>
      <c r="C727" s="56">
        <f>待赋值表!A726</f>
        <v/>
      </c>
      <c r="E727" s="6">
        <f>待赋值表!D726</f>
        <v/>
      </c>
      <c r="F727" s="6">
        <f>待赋值表!E726</f>
        <v/>
      </c>
      <c r="G727" s="6">
        <f>待赋值表!F726</f>
        <v/>
      </c>
      <c r="H727" s="6">
        <f>待赋值表!G726</f>
        <v/>
      </c>
      <c r="I727" s="6">
        <f>待赋值表!H726</f>
        <v/>
      </c>
      <c r="J727" s="6">
        <f>待赋值表!I726</f>
        <v/>
      </c>
      <c r="K727" s="6">
        <f>待赋值表!J726</f>
        <v/>
      </c>
      <c r="L727" s="6">
        <f>待赋值表!K726</f>
        <v/>
      </c>
      <c r="M727" s="6">
        <f>待赋值表!L726</f>
        <v/>
      </c>
      <c r="N727" s="6">
        <f>待赋值表!M726</f>
        <v/>
      </c>
      <c r="O727" s="6">
        <f>待赋值表!N726</f>
        <v/>
      </c>
      <c r="P727" s="6">
        <f>待赋值表!O726</f>
        <v/>
      </c>
      <c r="Q727" s="6">
        <f>IF(待赋值表!P726&lt;&gt;"",待赋值表!P726,0)</f>
        <v/>
      </c>
      <c r="R727" s="6">
        <f>待赋值表!Q726</f>
        <v/>
      </c>
      <c r="S727" s="6">
        <f>待赋值表!R726</f>
        <v/>
      </c>
      <c r="T727" s="6">
        <f>待赋值表!S726</f>
        <v/>
      </c>
      <c r="U727" s="6">
        <f>待赋值表!T726</f>
        <v/>
      </c>
      <c r="V727" s="6">
        <f>待赋值表!U726</f>
        <v/>
      </c>
      <c r="W727" s="6">
        <f>待赋值表!V726</f>
        <v/>
      </c>
      <c r="X727" s="6">
        <f>待赋值表!W726</f>
        <v/>
      </c>
      <c r="Y727" s="6">
        <f>待赋值表!X726</f>
        <v/>
      </c>
      <c r="Z727" s="3">
        <f>IF(M727&gt;=0.01,"B_pre",IF(M727&gt;=0,"C_pre","none"))</f>
        <v/>
      </c>
      <c r="AA727" s="3">
        <f>IF(U727&gt;0.125,"a_pre",IF(U727&gt;=0,"b_pre","none"))</f>
        <v/>
      </c>
      <c r="AB727" s="3">
        <f>AND(Z727="B_pre",AA727="a_pre")</f>
        <v/>
      </c>
      <c r="AC727" s="3">
        <f>AND(Z727="B_pre",AA727="b_pre")</f>
        <v/>
      </c>
      <c r="AD727" s="3">
        <f>AND(Z727="C_pre",AA727="a_pre")</f>
        <v/>
      </c>
      <c r="AE727" s="3">
        <f>AND(Z727="C_pre",AA727="b_pre")</f>
        <v/>
      </c>
      <c r="AF727" s="6">
        <f>待赋值表!C726</f>
        <v/>
      </c>
      <c r="AG727" s="3">
        <f t="array" ref="AG727">IF(AB727=TRUE,"A",IF(AC727=TRUE,"B",IF(AD727=TRUE,"C",IF(AE727=TRUE,"D","其他"))))</f>
        <v/>
      </c>
      <c r="AH727" s="3">
        <f>IF(分析表!$E$12&lt;&gt;"ALL",AND(AF727=分析表!$E$10,AG727=分析表!$E$12),IF(AF727=分析表!$E$10,TRUE(),IF(AF727="ALL",TRUE(),"")))</f>
        <v/>
      </c>
    </row>
    <row r="728">
      <c r="A728" s="3">
        <f>COUNTIF($AH$2:AH728,"TRUE")</f>
        <v/>
      </c>
      <c r="B728" s="3">
        <f>COUNTIF($AG$2:$AG728,#REF!)</f>
        <v/>
      </c>
      <c r="C728" s="56">
        <f>待赋值表!A727</f>
        <v/>
      </c>
      <c r="E728" s="6">
        <f>待赋值表!D727</f>
        <v/>
      </c>
      <c r="F728" s="6">
        <f>待赋值表!E727</f>
        <v/>
      </c>
      <c r="G728" s="6">
        <f>待赋值表!F727</f>
        <v/>
      </c>
      <c r="H728" s="6">
        <f>待赋值表!G727</f>
        <v/>
      </c>
      <c r="I728" s="6">
        <f>待赋值表!H727</f>
        <v/>
      </c>
      <c r="J728" s="6">
        <f>待赋值表!I727</f>
        <v/>
      </c>
      <c r="K728" s="6">
        <f>待赋值表!J727</f>
        <v/>
      </c>
      <c r="L728" s="6">
        <f>待赋值表!K727</f>
        <v/>
      </c>
      <c r="M728" s="6">
        <f>待赋值表!L727</f>
        <v/>
      </c>
      <c r="N728" s="6">
        <f>待赋值表!M727</f>
        <v/>
      </c>
      <c r="O728" s="6">
        <f>待赋值表!N727</f>
        <v/>
      </c>
      <c r="P728" s="6">
        <f>待赋值表!O727</f>
        <v/>
      </c>
      <c r="Q728" s="6">
        <f>IF(待赋值表!P727&lt;&gt;"",待赋值表!P727,0)</f>
        <v/>
      </c>
      <c r="R728" s="6">
        <f>待赋值表!Q727</f>
        <v/>
      </c>
      <c r="S728" s="6">
        <f>待赋值表!R727</f>
        <v/>
      </c>
      <c r="T728" s="6">
        <f>待赋值表!S727</f>
        <v/>
      </c>
      <c r="U728" s="6">
        <f>待赋值表!T727</f>
        <v/>
      </c>
      <c r="V728" s="6">
        <f>待赋值表!U727</f>
        <v/>
      </c>
      <c r="W728" s="6">
        <f>待赋值表!V727</f>
        <v/>
      </c>
      <c r="X728" s="6">
        <f>待赋值表!W727</f>
        <v/>
      </c>
      <c r="Y728" s="6">
        <f>待赋值表!X727</f>
        <v/>
      </c>
      <c r="Z728" s="3">
        <f>IF(M728&gt;=0.01,"B_pre",IF(M728&gt;=0,"C_pre","none"))</f>
        <v/>
      </c>
      <c r="AA728" s="3">
        <f>IF(U728&gt;0.125,"a_pre",IF(U728&gt;=0,"b_pre","none"))</f>
        <v/>
      </c>
      <c r="AB728" s="3">
        <f>AND(Z728="B_pre",AA728="a_pre")</f>
        <v/>
      </c>
      <c r="AC728" s="3">
        <f>AND(Z728="B_pre",AA728="b_pre")</f>
        <v/>
      </c>
      <c r="AD728" s="3">
        <f>AND(Z728="C_pre",AA728="a_pre")</f>
        <v/>
      </c>
      <c r="AE728" s="3">
        <f>AND(Z728="C_pre",AA728="b_pre")</f>
        <v/>
      </c>
      <c r="AF728" s="6">
        <f>待赋值表!C727</f>
        <v/>
      </c>
      <c r="AG728" s="3">
        <f t="array" ref="AG728">IF(AB728=TRUE,"A",IF(AC728=TRUE,"B",IF(AD728=TRUE,"C",IF(AE728=TRUE,"D","其他"))))</f>
        <v/>
      </c>
      <c r="AH728" s="3">
        <f>IF(分析表!$E$12&lt;&gt;"ALL",AND(AF728=分析表!$E$10,AG728=分析表!$E$12),IF(AF728=分析表!$E$10,TRUE(),IF(AF728="ALL",TRUE(),"")))</f>
        <v/>
      </c>
    </row>
    <row r="729">
      <c r="A729" s="3">
        <f>COUNTIF($AH$2:AH729,"TRUE")</f>
        <v/>
      </c>
      <c r="B729" s="3">
        <f>COUNTIF($AG$2:$AG729,#REF!)</f>
        <v/>
      </c>
      <c r="C729" s="56">
        <f>待赋值表!A728</f>
        <v/>
      </c>
      <c r="E729" s="6">
        <f>待赋值表!D728</f>
        <v/>
      </c>
      <c r="F729" s="6">
        <f>待赋值表!E728</f>
        <v/>
      </c>
      <c r="G729" s="6">
        <f>待赋值表!F728</f>
        <v/>
      </c>
      <c r="H729" s="6">
        <f>待赋值表!G728</f>
        <v/>
      </c>
      <c r="I729" s="6">
        <f>待赋值表!H728</f>
        <v/>
      </c>
      <c r="J729" s="6">
        <f>待赋值表!I728</f>
        <v/>
      </c>
      <c r="K729" s="6">
        <f>待赋值表!J728</f>
        <v/>
      </c>
      <c r="L729" s="6">
        <f>待赋值表!K728</f>
        <v/>
      </c>
      <c r="M729" s="6">
        <f>待赋值表!L728</f>
        <v/>
      </c>
      <c r="N729" s="6">
        <f>待赋值表!M728</f>
        <v/>
      </c>
      <c r="O729" s="6">
        <f>待赋值表!N728</f>
        <v/>
      </c>
      <c r="P729" s="6">
        <f>待赋值表!O728</f>
        <v/>
      </c>
      <c r="Q729" s="6">
        <f>IF(待赋值表!P728&lt;&gt;"",待赋值表!P728,0)</f>
        <v/>
      </c>
      <c r="R729" s="6">
        <f>待赋值表!Q728</f>
        <v/>
      </c>
      <c r="S729" s="6">
        <f>待赋值表!R728</f>
        <v/>
      </c>
      <c r="T729" s="6">
        <f>待赋值表!S728</f>
        <v/>
      </c>
      <c r="U729" s="6">
        <f>待赋值表!T728</f>
        <v/>
      </c>
      <c r="V729" s="6">
        <f>待赋值表!U728</f>
        <v/>
      </c>
      <c r="W729" s="6">
        <f>待赋值表!V728</f>
        <v/>
      </c>
      <c r="X729" s="6">
        <f>待赋值表!W728</f>
        <v/>
      </c>
      <c r="Y729" s="6">
        <f>待赋值表!X728</f>
        <v/>
      </c>
      <c r="Z729" s="3">
        <f>IF(M729&gt;=0.01,"B_pre",IF(M729&gt;=0,"C_pre","none"))</f>
        <v/>
      </c>
      <c r="AA729" s="3">
        <f>IF(U729&gt;0.125,"a_pre",IF(U729&gt;=0,"b_pre","none"))</f>
        <v/>
      </c>
      <c r="AB729" s="3">
        <f>AND(Z729="B_pre",AA729="a_pre")</f>
        <v/>
      </c>
      <c r="AC729" s="3">
        <f>AND(Z729="B_pre",AA729="b_pre")</f>
        <v/>
      </c>
      <c r="AD729" s="3">
        <f>AND(Z729="C_pre",AA729="a_pre")</f>
        <v/>
      </c>
      <c r="AE729" s="3">
        <f>AND(Z729="C_pre",AA729="b_pre")</f>
        <v/>
      </c>
      <c r="AF729" s="6">
        <f>待赋值表!C728</f>
        <v/>
      </c>
      <c r="AG729" s="3">
        <f t="array" ref="AG729">IF(AB729=TRUE,"A",IF(AC729=TRUE,"B",IF(AD729=TRUE,"C",IF(AE729=TRUE,"D","其他"))))</f>
        <v/>
      </c>
      <c r="AH729" s="3">
        <f>IF(分析表!$E$12&lt;&gt;"ALL",AND(AF729=分析表!$E$10,AG729=分析表!$E$12),IF(AF729=分析表!$E$10,TRUE(),IF(AF729="ALL",TRUE(),"")))</f>
        <v/>
      </c>
    </row>
    <row r="730">
      <c r="A730" s="3">
        <f>COUNTIF($AH$2:AH730,"TRUE")</f>
        <v/>
      </c>
      <c r="B730" s="3">
        <f>COUNTIF($AG$2:$AG730,#REF!)</f>
        <v/>
      </c>
      <c r="C730" s="56">
        <f>待赋值表!A729</f>
        <v/>
      </c>
      <c r="E730" s="6">
        <f>待赋值表!D729</f>
        <v/>
      </c>
      <c r="F730" s="6">
        <f>待赋值表!E729</f>
        <v/>
      </c>
      <c r="G730" s="6">
        <f>待赋值表!F729</f>
        <v/>
      </c>
      <c r="H730" s="6">
        <f>待赋值表!G729</f>
        <v/>
      </c>
      <c r="I730" s="6">
        <f>待赋值表!H729</f>
        <v/>
      </c>
      <c r="J730" s="6">
        <f>待赋值表!I729</f>
        <v/>
      </c>
      <c r="K730" s="6">
        <f>待赋值表!J729</f>
        <v/>
      </c>
      <c r="L730" s="6">
        <f>待赋值表!K729</f>
        <v/>
      </c>
      <c r="M730" s="6">
        <f>待赋值表!L729</f>
        <v/>
      </c>
      <c r="N730" s="6">
        <f>待赋值表!M729</f>
        <v/>
      </c>
      <c r="O730" s="6">
        <f>待赋值表!N729</f>
        <v/>
      </c>
      <c r="P730" s="6">
        <f>待赋值表!O729</f>
        <v/>
      </c>
      <c r="Q730" s="6">
        <f>IF(待赋值表!P729&lt;&gt;"",待赋值表!P729,0)</f>
        <v/>
      </c>
      <c r="R730" s="6">
        <f>待赋值表!Q729</f>
        <v/>
      </c>
      <c r="S730" s="6">
        <f>待赋值表!R729</f>
        <v/>
      </c>
      <c r="T730" s="6">
        <f>待赋值表!S729</f>
        <v/>
      </c>
      <c r="U730" s="6">
        <f>待赋值表!T729</f>
        <v/>
      </c>
      <c r="V730" s="6">
        <f>待赋值表!U729</f>
        <v/>
      </c>
      <c r="W730" s="6">
        <f>待赋值表!V729</f>
        <v/>
      </c>
      <c r="X730" s="6">
        <f>待赋值表!W729</f>
        <v/>
      </c>
      <c r="Y730" s="6">
        <f>待赋值表!X729</f>
        <v/>
      </c>
      <c r="Z730" s="3">
        <f>IF(M730&gt;=0.01,"B_pre",IF(M730&gt;=0,"C_pre","none"))</f>
        <v/>
      </c>
      <c r="AA730" s="3">
        <f>IF(U730&gt;0.125,"a_pre",IF(U730&gt;=0,"b_pre","none"))</f>
        <v/>
      </c>
      <c r="AB730" s="3">
        <f>AND(Z730="B_pre",AA730="a_pre")</f>
        <v/>
      </c>
      <c r="AC730" s="3">
        <f>AND(Z730="B_pre",AA730="b_pre")</f>
        <v/>
      </c>
      <c r="AD730" s="3">
        <f>AND(Z730="C_pre",AA730="a_pre")</f>
        <v/>
      </c>
      <c r="AE730" s="3">
        <f>AND(Z730="C_pre",AA730="b_pre")</f>
        <v/>
      </c>
      <c r="AF730" s="6">
        <f>待赋值表!C729</f>
        <v/>
      </c>
      <c r="AG730" s="3">
        <f t="array" ref="AG730">IF(AB730=TRUE,"A",IF(AC730=TRUE,"B",IF(AD730=TRUE,"C",IF(AE730=TRUE,"D","其他"))))</f>
        <v/>
      </c>
      <c r="AH730" s="3">
        <f>IF(分析表!$E$12&lt;&gt;"ALL",AND(AF730=分析表!$E$10,AG730=分析表!$E$12),IF(AF730=分析表!$E$10,TRUE(),IF(AF730="ALL",TRUE(),"")))</f>
        <v/>
      </c>
    </row>
    <row r="731">
      <c r="A731" s="3">
        <f>COUNTIF($AH$2:AH731,"TRUE")</f>
        <v/>
      </c>
      <c r="B731" s="3">
        <f>COUNTIF($AG$2:$AG731,#REF!)</f>
        <v/>
      </c>
      <c r="C731" s="56">
        <f>待赋值表!A730</f>
        <v/>
      </c>
      <c r="E731" s="6">
        <f>待赋值表!D730</f>
        <v/>
      </c>
      <c r="F731" s="6">
        <f>待赋值表!E730</f>
        <v/>
      </c>
      <c r="G731" s="6">
        <f>待赋值表!F730</f>
        <v/>
      </c>
      <c r="H731" s="6">
        <f>待赋值表!G730</f>
        <v/>
      </c>
      <c r="I731" s="6">
        <f>待赋值表!H730</f>
        <v/>
      </c>
      <c r="J731" s="6">
        <f>待赋值表!I730</f>
        <v/>
      </c>
      <c r="K731" s="6">
        <f>待赋值表!J730</f>
        <v/>
      </c>
      <c r="L731" s="6">
        <f>待赋值表!K730</f>
        <v/>
      </c>
      <c r="M731" s="6">
        <f>待赋值表!L730</f>
        <v/>
      </c>
      <c r="N731" s="6">
        <f>待赋值表!M730</f>
        <v/>
      </c>
      <c r="O731" s="6">
        <f>待赋值表!N730</f>
        <v/>
      </c>
      <c r="P731" s="6">
        <f>待赋值表!O730</f>
        <v/>
      </c>
      <c r="Q731" s="6">
        <f>IF(待赋值表!P730&lt;&gt;"",待赋值表!P730,0)</f>
        <v/>
      </c>
      <c r="R731" s="6">
        <f>待赋值表!Q730</f>
        <v/>
      </c>
      <c r="S731" s="6">
        <f>待赋值表!R730</f>
        <v/>
      </c>
      <c r="T731" s="6">
        <f>待赋值表!S730</f>
        <v/>
      </c>
      <c r="U731" s="6">
        <f>待赋值表!T730</f>
        <v/>
      </c>
      <c r="V731" s="6">
        <f>待赋值表!U730</f>
        <v/>
      </c>
      <c r="W731" s="6">
        <f>待赋值表!V730</f>
        <v/>
      </c>
      <c r="X731" s="6">
        <f>待赋值表!W730</f>
        <v/>
      </c>
      <c r="Y731" s="6">
        <f>待赋值表!X730</f>
        <v/>
      </c>
      <c r="Z731" s="3">
        <f>IF(M731&gt;=0.01,"B_pre",IF(M731&gt;=0,"C_pre","none"))</f>
        <v/>
      </c>
      <c r="AA731" s="3">
        <f>IF(U731&gt;0.125,"a_pre",IF(U731&gt;=0,"b_pre","none"))</f>
        <v/>
      </c>
      <c r="AB731" s="3">
        <f>AND(Z731="B_pre",AA731="a_pre")</f>
        <v/>
      </c>
      <c r="AC731" s="3">
        <f>AND(Z731="B_pre",AA731="b_pre")</f>
        <v/>
      </c>
      <c r="AD731" s="3">
        <f>AND(Z731="C_pre",AA731="a_pre")</f>
        <v/>
      </c>
      <c r="AE731" s="3">
        <f>AND(Z731="C_pre",AA731="b_pre")</f>
        <v/>
      </c>
      <c r="AF731" s="6">
        <f>待赋值表!C730</f>
        <v/>
      </c>
      <c r="AG731" s="3">
        <f t="array" ref="AG731">IF(AB731=TRUE,"A",IF(AC731=TRUE,"B",IF(AD731=TRUE,"C",IF(AE731=TRUE,"D","其他"))))</f>
        <v/>
      </c>
      <c r="AH731" s="3">
        <f>IF(分析表!$E$12&lt;&gt;"ALL",AND(AF731=分析表!$E$10,AG731=分析表!$E$12),IF(AF731=分析表!$E$10,TRUE(),IF(AF731="ALL",TRUE(),"")))</f>
        <v/>
      </c>
    </row>
    <row r="732">
      <c r="A732" s="3">
        <f>COUNTIF($AH$2:AH732,"TRUE")</f>
        <v/>
      </c>
      <c r="B732" s="3">
        <f>COUNTIF($AG$2:$AG732,#REF!)</f>
        <v/>
      </c>
      <c r="C732" s="56">
        <f>待赋值表!A731</f>
        <v/>
      </c>
      <c r="E732" s="6">
        <f>待赋值表!D731</f>
        <v/>
      </c>
      <c r="F732" s="6">
        <f>待赋值表!E731</f>
        <v/>
      </c>
      <c r="G732" s="6">
        <f>待赋值表!F731</f>
        <v/>
      </c>
      <c r="H732" s="6">
        <f>待赋值表!G731</f>
        <v/>
      </c>
      <c r="I732" s="6">
        <f>待赋值表!H731</f>
        <v/>
      </c>
      <c r="J732" s="6">
        <f>待赋值表!I731</f>
        <v/>
      </c>
      <c r="K732" s="6">
        <f>待赋值表!J731</f>
        <v/>
      </c>
      <c r="L732" s="6">
        <f>待赋值表!K731</f>
        <v/>
      </c>
      <c r="M732" s="6">
        <f>待赋值表!L731</f>
        <v/>
      </c>
      <c r="N732" s="6">
        <f>待赋值表!M731</f>
        <v/>
      </c>
      <c r="O732" s="6">
        <f>待赋值表!N731</f>
        <v/>
      </c>
      <c r="P732" s="6">
        <f>待赋值表!O731</f>
        <v/>
      </c>
      <c r="Q732" s="6">
        <f>IF(待赋值表!P731&lt;&gt;"",待赋值表!P731,0)</f>
        <v/>
      </c>
      <c r="R732" s="6">
        <f>待赋值表!Q731</f>
        <v/>
      </c>
      <c r="S732" s="6">
        <f>待赋值表!R731</f>
        <v/>
      </c>
      <c r="T732" s="6">
        <f>待赋值表!S731</f>
        <v/>
      </c>
      <c r="U732" s="6">
        <f>待赋值表!T731</f>
        <v/>
      </c>
      <c r="V732" s="6">
        <f>待赋值表!U731</f>
        <v/>
      </c>
      <c r="W732" s="6">
        <f>待赋值表!V731</f>
        <v/>
      </c>
      <c r="X732" s="6">
        <f>待赋值表!W731</f>
        <v/>
      </c>
      <c r="Y732" s="6">
        <f>待赋值表!X731</f>
        <v/>
      </c>
      <c r="Z732" s="3">
        <f>IF(M732&gt;=0.01,"B_pre",IF(M732&gt;=0,"C_pre","none"))</f>
        <v/>
      </c>
      <c r="AA732" s="3">
        <f>IF(U732&gt;0.125,"a_pre",IF(U732&gt;=0,"b_pre","none"))</f>
        <v/>
      </c>
      <c r="AB732" s="3">
        <f>AND(Z732="B_pre",AA732="a_pre")</f>
        <v/>
      </c>
      <c r="AC732" s="3">
        <f>AND(Z732="B_pre",AA732="b_pre")</f>
        <v/>
      </c>
      <c r="AD732" s="3">
        <f>AND(Z732="C_pre",AA732="a_pre")</f>
        <v/>
      </c>
      <c r="AE732" s="3">
        <f>AND(Z732="C_pre",AA732="b_pre")</f>
        <v/>
      </c>
      <c r="AF732" s="6">
        <f>待赋值表!C731</f>
        <v/>
      </c>
      <c r="AG732" s="3">
        <f t="array" ref="AG732">IF(AB732=TRUE,"A",IF(AC732=TRUE,"B",IF(AD732=TRUE,"C",IF(AE732=TRUE,"D","其他"))))</f>
        <v/>
      </c>
      <c r="AH732" s="3">
        <f>IF(分析表!$E$12&lt;&gt;"ALL",AND(AF732=分析表!$E$10,AG732=分析表!$E$12),IF(AF732=分析表!$E$10,TRUE(),IF(AF732="ALL",TRUE(),"")))</f>
        <v/>
      </c>
    </row>
    <row r="733">
      <c r="A733" s="3">
        <f>COUNTIF($AH$2:AH733,"TRUE")</f>
        <v/>
      </c>
      <c r="B733" s="3">
        <f>COUNTIF($AG$2:$AG733,#REF!)</f>
        <v/>
      </c>
      <c r="C733" s="56">
        <f>待赋值表!A732</f>
        <v/>
      </c>
      <c r="E733" s="6">
        <f>待赋值表!D732</f>
        <v/>
      </c>
      <c r="F733" s="6">
        <f>待赋值表!E732</f>
        <v/>
      </c>
      <c r="G733" s="6">
        <f>待赋值表!F732</f>
        <v/>
      </c>
      <c r="H733" s="6">
        <f>待赋值表!G732</f>
        <v/>
      </c>
      <c r="I733" s="6">
        <f>待赋值表!H732</f>
        <v/>
      </c>
      <c r="J733" s="6">
        <f>待赋值表!I732</f>
        <v/>
      </c>
      <c r="K733" s="6">
        <f>待赋值表!J732</f>
        <v/>
      </c>
      <c r="L733" s="6">
        <f>待赋值表!K732</f>
        <v/>
      </c>
      <c r="M733" s="6">
        <f>待赋值表!L732</f>
        <v/>
      </c>
      <c r="N733" s="6">
        <f>待赋值表!M732</f>
        <v/>
      </c>
      <c r="O733" s="6">
        <f>待赋值表!N732</f>
        <v/>
      </c>
      <c r="P733" s="6">
        <f>待赋值表!O732</f>
        <v/>
      </c>
      <c r="Q733" s="6">
        <f>IF(待赋值表!P732&lt;&gt;"",待赋值表!P732,0)</f>
        <v/>
      </c>
      <c r="R733" s="6">
        <f>待赋值表!Q732</f>
        <v/>
      </c>
      <c r="S733" s="6">
        <f>待赋值表!R732</f>
        <v/>
      </c>
      <c r="T733" s="6">
        <f>待赋值表!S732</f>
        <v/>
      </c>
      <c r="U733" s="6">
        <f>待赋值表!T732</f>
        <v/>
      </c>
      <c r="V733" s="6">
        <f>待赋值表!U732</f>
        <v/>
      </c>
      <c r="W733" s="6">
        <f>待赋值表!V732</f>
        <v/>
      </c>
      <c r="X733" s="6">
        <f>待赋值表!W732</f>
        <v/>
      </c>
      <c r="Y733" s="6">
        <f>待赋值表!X732</f>
        <v/>
      </c>
      <c r="Z733" s="3">
        <f>IF(M733&gt;=0.01,"B_pre",IF(M733&gt;=0,"C_pre","none"))</f>
        <v/>
      </c>
      <c r="AA733" s="3">
        <f>IF(U733&gt;0.125,"a_pre",IF(U733&gt;=0,"b_pre","none"))</f>
        <v/>
      </c>
      <c r="AB733" s="3">
        <f>AND(Z733="B_pre",AA733="a_pre")</f>
        <v/>
      </c>
      <c r="AC733" s="3">
        <f>AND(Z733="B_pre",AA733="b_pre")</f>
        <v/>
      </c>
      <c r="AD733" s="3">
        <f>AND(Z733="C_pre",AA733="a_pre")</f>
        <v/>
      </c>
      <c r="AE733" s="3">
        <f>AND(Z733="C_pre",AA733="b_pre")</f>
        <v/>
      </c>
      <c r="AF733" s="6">
        <f>待赋值表!C732</f>
        <v/>
      </c>
      <c r="AG733" s="3">
        <f t="array" ref="AG733">IF(AB733=TRUE,"A",IF(AC733=TRUE,"B",IF(AD733=TRUE,"C",IF(AE733=TRUE,"D","其他"))))</f>
        <v/>
      </c>
      <c r="AH733" s="3">
        <f>IF(分析表!$E$12&lt;&gt;"ALL",AND(AF733=分析表!$E$10,AG733=分析表!$E$12),IF(AF733=分析表!$E$10,TRUE(),IF(AF733="ALL",TRUE(),"")))</f>
        <v/>
      </c>
    </row>
    <row r="734">
      <c r="A734" s="3">
        <f>COUNTIF($AH$2:AH734,"TRUE")</f>
        <v/>
      </c>
      <c r="B734" s="3">
        <f>COUNTIF($AG$2:$AG734,#REF!)</f>
        <v/>
      </c>
      <c r="C734" s="56">
        <f>待赋值表!A733</f>
        <v/>
      </c>
      <c r="E734" s="6">
        <f>待赋值表!D733</f>
        <v/>
      </c>
      <c r="F734" s="6">
        <f>待赋值表!E733</f>
        <v/>
      </c>
      <c r="G734" s="6">
        <f>待赋值表!F733</f>
        <v/>
      </c>
      <c r="H734" s="6">
        <f>待赋值表!G733</f>
        <v/>
      </c>
      <c r="I734" s="6">
        <f>待赋值表!H733</f>
        <v/>
      </c>
      <c r="J734" s="6">
        <f>待赋值表!I733</f>
        <v/>
      </c>
      <c r="K734" s="6">
        <f>待赋值表!J733</f>
        <v/>
      </c>
      <c r="L734" s="6">
        <f>待赋值表!K733</f>
        <v/>
      </c>
      <c r="M734" s="6">
        <f>待赋值表!L733</f>
        <v/>
      </c>
      <c r="N734" s="6">
        <f>待赋值表!M733</f>
        <v/>
      </c>
      <c r="O734" s="6">
        <f>待赋值表!N733</f>
        <v/>
      </c>
      <c r="P734" s="6">
        <f>待赋值表!O733</f>
        <v/>
      </c>
      <c r="Q734" s="6">
        <f>IF(待赋值表!P733&lt;&gt;"",待赋值表!P733,0)</f>
        <v/>
      </c>
      <c r="R734" s="6">
        <f>待赋值表!Q733</f>
        <v/>
      </c>
      <c r="S734" s="6">
        <f>待赋值表!R733</f>
        <v/>
      </c>
      <c r="T734" s="6">
        <f>待赋值表!S733</f>
        <v/>
      </c>
      <c r="U734" s="6">
        <f>待赋值表!T733</f>
        <v/>
      </c>
      <c r="V734" s="6">
        <f>待赋值表!U733</f>
        <v/>
      </c>
      <c r="W734" s="6">
        <f>待赋值表!V733</f>
        <v/>
      </c>
      <c r="X734" s="6">
        <f>待赋值表!W733</f>
        <v/>
      </c>
      <c r="Y734" s="6">
        <f>待赋值表!X733</f>
        <v/>
      </c>
      <c r="Z734" s="3">
        <f>IF(M734&gt;=0.01,"B_pre",IF(M734&gt;=0,"C_pre","none"))</f>
        <v/>
      </c>
      <c r="AA734" s="3">
        <f>IF(U734&gt;0.125,"a_pre",IF(U734&gt;=0,"b_pre","none"))</f>
        <v/>
      </c>
      <c r="AB734" s="3">
        <f>AND(Z734="B_pre",AA734="a_pre")</f>
        <v/>
      </c>
      <c r="AC734" s="3">
        <f>AND(Z734="B_pre",AA734="b_pre")</f>
        <v/>
      </c>
      <c r="AD734" s="3">
        <f>AND(Z734="C_pre",AA734="a_pre")</f>
        <v/>
      </c>
      <c r="AE734" s="3">
        <f>AND(Z734="C_pre",AA734="b_pre")</f>
        <v/>
      </c>
      <c r="AF734" s="6">
        <f>待赋值表!C733</f>
        <v/>
      </c>
      <c r="AG734" s="3">
        <f t="array" ref="AG734">IF(AB734=TRUE,"A",IF(AC734=TRUE,"B",IF(AD734=TRUE,"C",IF(AE734=TRUE,"D","其他"))))</f>
        <v/>
      </c>
      <c r="AH734" s="3">
        <f>IF(分析表!$E$12&lt;&gt;"ALL",AND(AF734=分析表!$E$10,AG734=分析表!$E$12),IF(AF734=分析表!$E$10,TRUE(),IF(AF734="ALL",TRUE(),"")))</f>
        <v/>
      </c>
    </row>
    <row r="735">
      <c r="A735" s="3">
        <f>COUNTIF($AH$2:AH735,"TRUE")</f>
        <v/>
      </c>
      <c r="B735" s="3">
        <f>COUNTIF($AG$2:$AG735,#REF!)</f>
        <v/>
      </c>
      <c r="C735" s="56">
        <f>待赋值表!A734</f>
        <v/>
      </c>
      <c r="E735" s="6">
        <f>待赋值表!D734</f>
        <v/>
      </c>
      <c r="F735" s="6">
        <f>待赋值表!E734</f>
        <v/>
      </c>
      <c r="G735" s="6">
        <f>待赋值表!F734</f>
        <v/>
      </c>
      <c r="H735" s="6">
        <f>待赋值表!G734</f>
        <v/>
      </c>
      <c r="I735" s="6">
        <f>待赋值表!H734</f>
        <v/>
      </c>
      <c r="J735" s="6">
        <f>待赋值表!I734</f>
        <v/>
      </c>
      <c r="K735" s="6">
        <f>待赋值表!J734</f>
        <v/>
      </c>
      <c r="L735" s="6">
        <f>待赋值表!K734</f>
        <v/>
      </c>
      <c r="M735" s="6">
        <f>待赋值表!L734</f>
        <v/>
      </c>
      <c r="N735" s="6">
        <f>待赋值表!M734</f>
        <v/>
      </c>
      <c r="O735" s="6">
        <f>待赋值表!N734</f>
        <v/>
      </c>
      <c r="P735" s="6">
        <f>待赋值表!O734</f>
        <v/>
      </c>
      <c r="Q735" s="6">
        <f>IF(待赋值表!P734&lt;&gt;"",待赋值表!P734,0)</f>
        <v/>
      </c>
      <c r="R735" s="6">
        <f>待赋值表!Q734</f>
        <v/>
      </c>
      <c r="S735" s="6">
        <f>待赋值表!R734</f>
        <v/>
      </c>
      <c r="T735" s="6">
        <f>待赋值表!S734</f>
        <v/>
      </c>
      <c r="U735" s="6">
        <f>待赋值表!T734</f>
        <v/>
      </c>
      <c r="V735" s="6">
        <f>待赋值表!U734</f>
        <v/>
      </c>
      <c r="W735" s="6">
        <f>待赋值表!V734</f>
        <v/>
      </c>
      <c r="X735" s="6">
        <f>待赋值表!W734</f>
        <v/>
      </c>
      <c r="Y735" s="6">
        <f>待赋值表!X734</f>
        <v/>
      </c>
      <c r="Z735" s="3">
        <f>IF(M735&gt;=0.01,"B_pre",IF(M735&gt;=0,"C_pre","none"))</f>
        <v/>
      </c>
      <c r="AA735" s="3">
        <f>IF(U735&gt;0.125,"a_pre",IF(U735&gt;=0,"b_pre","none"))</f>
        <v/>
      </c>
      <c r="AB735" s="3">
        <f>AND(Z735="B_pre",AA735="a_pre")</f>
        <v/>
      </c>
      <c r="AC735" s="3">
        <f>AND(Z735="B_pre",AA735="b_pre")</f>
        <v/>
      </c>
      <c r="AD735" s="3">
        <f>AND(Z735="C_pre",AA735="a_pre")</f>
        <v/>
      </c>
      <c r="AE735" s="3">
        <f>AND(Z735="C_pre",AA735="b_pre")</f>
        <v/>
      </c>
      <c r="AF735" s="6">
        <f>待赋值表!C734</f>
        <v/>
      </c>
      <c r="AG735" s="3">
        <f t="array" ref="AG735">IF(AB735=TRUE,"A",IF(AC735=TRUE,"B",IF(AD735=TRUE,"C",IF(AE735=TRUE,"D","其他"))))</f>
        <v/>
      </c>
      <c r="AH735" s="3">
        <f>IF(分析表!$E$12&lt;&gt;"ALL",AND(AF735=分析表!$E$10,AG735=分析表!$E$12),IF(AF735=分析表!$E$10,TRUE(),IF(AF735="ALL",TRUE(),"")))</f>
        <v/>
      </c>
    </row>
    <row r="736">
      <c r="A736" s="3">
        <f>COUNTIF($AH$2:AH736,"TRUE")</f>
        <v/>
      </c>
      <c r="B736" s="3">
        <f>COUNTIF($AG$2:$AG736,#REF!)</f>
        <v/>
      </c>
      <c r="C736" s="56">
        <f>待赋值表!A735</f>
        <v/>
      </c>
      <c r="E736" s="6">
        <f>待赋值表!D735</f>
        <v/>
      </c>
      <c r="F736" s="6">
        <f>待赋值表!E735</f>
        <v/>
      </c>
      <c r="G736" s="6">
        <f>待赋值表!F735</f>
        <v/>
      </c>
      <c r="H736" s="6">
        <f>待赋值表!G735</f>
        <v/>
      </c>
      <c r="I736" s="6">
        <f>待赋值表!H735</f>
        <v/>
      </c>
      <c r="J736" s="6">
        <f>待赋值表!I735</f>
        <v/>
      </c>
      <c r="K736" s="6">
        <f>待赋值表!J735</f>
        <v/>
      </c>
      <c r="L736" s="6">
        <f>待赋值表!K735</f>
        <v/>
      </c>
      <c r="M736" s="6">
        <f>待赋值表!L735</f>
        <v/>
      </c>
      <c r="N736" s="6">
        <f>待赋值表!M735</f>
        <v/>
      </c>
      <c r="O736" s="6">
        <f>待赋值表!N735</f>
        <v/>
      </c>
      <c r="P736" s="6">
        <f>待赋值表!O735</f>
        <v/>
      </c>
      <c r="Q736" s="6">
        <f>IF(待赋值表!P735&lt;&gt;"",待赋值表!P735,0)</f>
        <v/>
      </c>
      <c r="R736" s="6">
        <f>待赋值表!Q735</f>
        <v/>
      </c>
      <c r="S736" s="6">
        <f>待赋值表!R735</f>
        <v/>
      </c>
      <c r="T736" s="6">
        <f>待赋值表!S735</f>
        <v/>
      </c>
      <c r="U736" s="6">
        <f>待赋值表!T735</f>
        <v/>
      </c>
      <c r="V736" s="6">
        <f>待赋值表!U735</f>
        <v/>
      </c>
      <c r="W736" s="6">
        <f>待赋值表!V735</f>
        <v/>
      </c>
      <c r="X736" s="6">
        <f>待赋值表!W735</f>
        <v/>
      </c>
      <c r="Y736" s="6">
        <f>待赋值表!X735</f>
        <v/>
      </c>
      <c r="Z736" s="3">
        <f>IF(M736&gt;=0.01,"B_pre",IF(M736&gt;=0,"C_pre","none"))</f>
        <v/>
      </c>
      <c r="AA736" s="3">
        <f>IF(U736&gt;0.125,"a_pre",IF(U736&gt;=0,"b_pre","none"))</f>
        <v/>
      </c>
      <c r="AB736" s="3">
        <f>AND(Z736="B_pre",AA736="a_pre")</f>
        <v/>
      </c>
      <c r="AC736" s="3">
        <f>AND(Z736="B_pre",AA736="b_pre")</f>
        <v/>
      </c>
      <c r="AD736" s="3">
        <f>AND(Z736="C_pre",AA736="a_pre")</f>
        <v/>
      </c>
      <c r="AE736" s="3">
        <f>AND(Z736="C_pre",AA736="b_pre")</f>
        <v/>
      </c>
      <c r="AF736" s="6">
        <f>待赋值表!C735</f>
        <v/>
      </c>
      <c r="AG736" s="3">
        <f t="array" ref="AG736">IF(AB736=TRUE,"A",IF(AC736=TRUE,"B",IF(AD736=TRUE,"C",IF(AE736=TRUE,"D","其他"))))</f>
        <v/>
      </c>
      <c r="AH736" s="3">
        <f>IF(分析表!$E$12&lt;&gt;"ALL",AND(AF736=分析表!$E$10,AG736=分析表!$E$12),IF(AF736=分析表!$E$10,TRUE(),IF(AF736="ALL",TRUE(),"")))</f>
        <v/>
      </c>
    </row>
    <row r="737">
      <c r="A737" s="3">
        <f>COUNTIF($AH$2:AH737,"TRUE")</f>
        <v/>
      </c>
      <c r="B737" s="3">
        <f>COUNTIF($AG$2:$AG737,#REF!)</f>
        <v/>
      </c>
      <c r="C737" s="56">
        <f>待赋值表!A736</f>
        <v/>
      </c>
      <c r="E737" s="6">
        <f>待赋值表!D736</f>
        <v/>
      </c>
      <c r="F737" s="6">
        <f>待赋值表!E736</f>
        <v/>
      </c>
      <c r="G737" s="6">
        <f>待赋值表!F736</f>
        <v/>
      </c>
      <c r="H737" s="6">
        <f>待赋值表!G736</f>
        <v/>
      </c>
      <c r="I737" s="6">
        <f>待赋值表!H736</f>
        <v/>
      </c>
      <c r="J737" s="6">
        <f>待赋值表!I736</f>
        <v/>
      </c>
      <c r="K737" s="6">
        <f>待赋值表!J736</f>
        <v/>
      </c>
      <c r="L737" s="6">
        <f>待赋值表!K736</f>
        <v/>
      </c>
      <c r="M737" s="6">
        <f>待赋值表!L736</f>
        <v/>
      </c>
      <c r="N737" s="6">
        <f>待赋值表!M736</f>
        <v/>
      </c>
      <c r="O737" s="6">
        <f>待赋值表!N736</f>
        <v/>
      </c>
      <c r="P737" s="6">
        <f>待赋值表!O736</f>
        <v/>
      </c>
      <c r="Q737" s="6">
        <f>IF(待赋值表!P736&lt;&gt;"",待赋值表!P736,0)</f>
        <v/>
      </c>
      <c r="R737" s="6">
        <f>待赋值表!Q736</f>
        <v/>
      </c>
      <c r="S737" s="6">
        <f>待赋值表!R736</f>
        <v/>
      </c>
      <c r="T737" s="6">
        <f>待赋值表!S736</f>
        <v/>
      </c>
      <c r="U737" s="6">
        <f>待赋值表!T736</f>
        <v/>
      </c>
      <c r="V737" s="6">
        <f>待赋值表!U736</f>
        <v/>
      </c>
      <c r="W737" s="6">
        <f>待赋值表!V736</f>
        <v/>
      </c>
      <c r="X737" s="6">
        <f>待赋值表!W736</f>
        <v/>
      </c>
      <c r="Y737" s="6">
        <f>待赋值表!X736</f>
        <v/>
      </c>
      <c r="Z737" s="3">
        <f>IF(M737&gt;=0.01,"B_pre",IF(M737&gt;=0,"C_pre","none"))</f>
        <v/>
      </c>
      <c r="AA737" s="3">
        <f>IF(U737&gt;0.125,"a_pre",IF(U737&gt;=0,"b_pre","none"))</f>
        <v/>
      </c>
      <c r="AB737" s="3">
        <f>AND(Z737="B_pre",AA737="a_pre")</f>
        <v/>
      </c>
      <c r="AC737" s="3">
        <f>AND(Z737="B_pre",AA737="b_pre")</f>
        <v/>
      </c>
      <c r="AD737" s="3">
        <f>AND(Z737="C_pre",AA737="a_pre")</f>
        <v/>
      </c>
      <c r="AE737" s="3">
        <f>AND(Z737="C_pre",AA737="b_pre")</f>
        <v/>
      </c>
      <c r="AF737" s="6">
        <f>待赋值表!C736</f>
        <v/>
      </c>
      <c r="AG737" s="3">
        <f t="array" ref="AG737">IF(AB737=TRUE,"A",IF(AC737=TRUE,"B",IF(AD737=TRUE,"C",IF(AE737=TRUE,"D","其他"))))</f>
        <v/>
      </c>
      <c r="AH737" s="3">
        <f>IF(分析表!$E$12&lt;&gt;"ALL",AND(AF737=分析表!$E$10,AG737=分析表!$E$12),IF(AF737=分析表!$E$10,TRUE(),IF(AF737="ALL",TRUE(),"")))</f>
        <v/>
      </c>
    </row>
    <row r="738">
      <c r="A738" s="3">
        <f>COUNTIF($AH$2:AH738,"TRUE")</f>
        <v/>
      </c>
      <c r="B738" s="3">
        <f>COUNTIF($AG$2:$AG738,#REF!)</f>
        <v/>
      </c>
      <c r="C738" s="56">
        <f>待赋值表!A737</f>
        <v/>
      </c>
      <c r="E738" s="6">
        <f>待赋值表!D737</f>
        <v/>
      </c>
      <c r="F738" s="6">
        <f>待赋值表!E737</f>
        <v/>
      </c>
      <c r="G738" s="6">
        <f>待赋值表!F737</f>
        <v/>
      </c>
      <c r="H738" s="6">
        <f>待赋值表!G737</f>
        <v/>
      </c>
      <c r="I738" s="6">
        <f>待赋值表!H737</f>
        <v/>
      </c>
      <c r="J738" s="6">
        <f>待赋值表!I737</f>
        <v/>
      </c>
      <c r="K738" s="6">
        <f>待赋值表!J737</f>
        <v/>
      </c>
      <c r="L738" s="6">
        <f>待赋值表!K737</f>
        <v/>
      </c>
      <c r="M738" s="6">
        <f>待赋值表!L737</f>
        <v/>
      </c>
      <c r="N738" s="6">
        <f>待赋值表!M737</f>
        <v/>
      </c>
      <c r="O738" s="6">
        <f>待赋值表!N737</f>
        <v/>
      </c>
      <c r="P738" s="6">
        <f>待赋值表!O737</f>
        <v/>
      </c>
      <c r="Q738" s="6">
        <f>IF(待赋值表!P737&lt;&gt;"",待赋值表!P737,0)</f>
        <v/>
      </c>
      <c r="R738" s="6">
        <f>待赋值表!Q737</f>
        <v/>
      </c>
      <c r="S738" s="6">
        <f>待赋值表!R737</f>
        <v/>
      </c>
      <c r="T738" s="6">
        <f>待赋值表!S737</f>
        <v/>
      </c>
      <c r="U738" s="6">
        <f>待赋值表!T737</f>
        <v/>
      </c>
      <c r="V738" s="6">
        <f>待赋值表!U737</f>
        <v/>
      </c>
      <c r="W738" s="6">
        <f>待赋值表!V737</f>
        <v/>
      </c>
      <c r="X738" s="6">
        <f>待赋值表!W737</f>
        <v/>
      </c>
      <c r="Y738" s="6">
        <f>待赋值表!X737</f>
        <v/>
      </c>
      <c r="Z738" s="3">
        <f>IF(M738&gt;=0.01,"B_pre",IF(M738&gt;=0,"C_pre","none"))</f>
        <v/>
      </c>
      <c r="AA738" s="3">
        <f>IF(U738&gt;0.125,"a_pre",IF(U738&gt;=0,"b_pre","none"))</f>
        <v/>
      </c>
      <c r="AB738" s="3">
        <f>AND(Z738="B_pre",AA738="a_pre")</f>
        <v/>
      </c>
      <c r="AC738" s="3">
        <f>AND(Z738="B_pre",AA738="b_pre")</f>
        <v/>
      </c>
      <c r="AD738" s="3">
        <f>AND(Z738="C_pre",AA738="a_pre")</f>
        <v/>
      </c>
      <c r="AE738" s="3">
        <f>AND(Z738="C_pre",AA738="b_pre")</f>
        <v/>
      </c>
      <c r="AF738" s="6">
        <f>待赋值表!C737</f>
        <v/>
      </c>
      <c r="AG738" s="3">
        <f t="array" ref="AG738">IF(AB738=TRUE,"A",IF(AC738=TRUE,"B",IF(AD738=TRUE,"C",IF(AE738=TRUE,"D","其他"))))</f>
        <v/>
      </c>
      <c r="AH738" s="3">
        <f>IF(分析表!$E$12&lt;&gt;"ALL",AND(AF738=分析表!$E$10,AG738=分析表!$E$12),IF(AF738=分析表!$E$10,TRUE(),IF(AF738="ALL",TRUE(),"")))</f>
        <v/>
      </c>
    </row>
    <row r="739">
      <c r="A739" s="3">
        <f>COUNTIF($AH$2:AH739,"TRUE")</f>
        <v/>
      </c>
      <c r="B739" s="3">
        <f>COUNTIF($AG$2:$AG739,#REF!)</f>
        <v/>
      </c>
      <c r="C739" s="56">
        <f>待赋值表!A738</f>
        <v/>
      </c>
      <c r="E739" s="6">
        <f>待赋值表!D738</f>
        <v/>
      </c>
      <c r="F739" s="6">
        <f>待赋值表!E738</f>
        <v/>
      </c>
      <c r="G739" s="6">
        <f>待赋值表!F738</f>
        <v/>
      </c>
      <c r="H739" s="6">
        <f>待赋值表!G738</f>
        <v/>
      </c>
      <c r="I739" s="6">
        <f>待赋值表!H738</f>
        <v/>
      </c>
      <c r="J739" s="6">
        <f>待赋值表!I738</f>
        <v/>
      </c>
      <c r="K739" s="6">
        <f>待赋值表!J738</f>
        <v/>
      </c>
      <c r="L739" s="6">
        <f>待赋值表!K738</f>
        <v/>
      </c>
      <c r="M739" s="6">
        <f>待赋值表!L738</f>
        <v/>
      </c>
      <c r="N739" s="6">
        <f>待赋值表!M738</f>
        <v/>
      </c>
      <c r="O739" s="6">
        <f>待赋值表!N738</f>
        <v/>
      </c>
      <c r="P739" s="6">
        <f>待赋值表!O738</f>
        <v/>
      </c>
      <c r="Q739" s="6">
        <f>IF(待赋值表!P738&lt;&gt;"",待赋值表!P738,0)</f>
        <v/>
      </c>
      <c r="R739" s="6">
        <f>待赋值表!Q738</f>
        <v/>
      </c>
      <c r="S739" s="6">
        <f>待赋值表!R738</f>
        <v/>
      </c>
      <c r="T739" s="6">
        <f>待赋值表!S738</f>
        <v/>
      </c>
      <c r="U739" s="6">
        <f>待赋值表!T738</f>
        <v/>
      </c>
      <c r="V739" s="6">
        <f>待赋值表!U738</f>
        <v/>
      </c>
      <c r="W739" s="6">
        <f>待赋值表!V738</f>
        <v/>
      </c>
      <c r="X739" s="6">
        <f>待赋值表!W738</f>
        <v/>
      </c>
      <c r="Y739" s="6">
        <f>待赋值表!X738</f>
        <v/>
      </c>
      <c r="Z739" s="3">
        <f>IF(M739&gt;=0.01,"B_pre",IF(M739&gt;=0,"C_pre","none"))</f>
        <v/>
      </c>
      <c r="AA739" s="3">
        <f>IF(U739&gt;0.125,"a_pre",IF(U739&gt;=0,"b_pre","none"))</f>
        <v/>
      </c>
      <c r="AB739" s="3">
        <f>AND(Z739="B_pre",AA739="a_pre")</f>
        <v/>
      </c>
      <c r="AC739" s="3">
        <f>AND(Z739="B_pre",AA739="b_pre")</f>
        <v/>
      </c>
      <c r="AD739" s="3">
        <f>AND(Z739="C_pre",AA739="a_pre")</f>
        <v/>
      </c>
      <c r="AE739" s="3">
        <f>AND(Z739="C_pre",AA739="b_pre")</f>
        <v/>
      </c>
      <c r="AF739" s="6">
        <f>待赋值表!C738</f>
        <v/>
      </c>
      <c r="AG739" s="3">
        <f t="array" ref="AG739">IF(AB739=TRUE,"A",IF(AC739=TRUE,"B",IF(AD739=TRUE,"C",IF(AE739=TRUE,"D","其他"))))</f>
        <v/>
      </c>
      <c r="AH739" s="3">
        <f>IF(分析表!$E$12&lt;&gt;"ALL",AND(AF739=分析表!$E$10,AG739=分析表!$E$12),IF(AF739=分析表!$E$10,TRUE(),IF(AF739="ALL",TRUE(),"")))</f>
        <v/>
      </c>
    </row>
    <row r="740">
      <c r="A740" s="3">
        <f>COUNTIF($AH$2:AH740,"TRUE")</f>
        <v/>
      </c>
      <c r="B740" s="3">
        <f>COUNTIF($AG$2:$AG740,#REF!)</f>
        <v/>
      </c>
      <c r="C740" s="56">
        <f>待赋值表!A739</f>
        <v/>
      </c>
      <c r="E740" s="6">
        <f>待赋值表!D739</f>
        <v/>
      </c>
      <c r="F740" s="6">
        <f>待赋值表!E739</f>
        <v/>
      </c>
      <c r="G740" s="6">
        <f>待赋值表!F739</f>
        <v/>
      </c>
      <c r="H740" s="6">
        <f>待赋值表!G739</f>
        <v/>
      </c>
      <c r="I740" s="6">
        <f>待赋值表!H739</f>
        <v/>
      </c>
      <c r="J740" s="6">
        <f>待赋值表!I739</f>
        <v/>
      </c>
      <c r="K740" s="6">
        <f>待赋值表!J739</f>
        <v/>
      </c>
      <c r="L740" s="6">
        <f>待赋值表!K739</f>
        <v/>
      </c>
      <c r="M740" s="6">
        <f>待赋值表!L739</f>
        <v/>
      </c>
      <c r="N740" s="6">
        <f>待赋值表!M739</f>
        <v/>
      </c>
      <c r="O740" s="6">
        <f>待赋值表!N739</f>
        <v/>
      </c>
      <c r="P740" s="6">
        <f>待赋值表!O739</f>
        <v/>
      </c>
      <c r="Q740" s="6">
        <f>IF(待赋值表!P739&lt;&gt;"",待赋值表!P739,0)</f>
        <v/>
      </c>
      <c r="R740" s="6">
        <f>待赋值表!Q739</f>
        <v/>
      </c>
      <c r="S740" s="6">
        <f>待赋值表!R739</f>
        <v/>
      </c>
      <c r="T740" s="6">
        <f>待赋值表!S739</f>
        <v/>
      </c>
      <c r="U740" s="6">
        <f>待赋值表!T739</f>
        <v/>
      </c>
      <c r="V740" s="6">
        <f>待赋值表!U739</f>
        <v/>
      </c>
      <c r="W740" s="6">
        <f>待赋值表!V739</f>
        <v/>
      </c>
      <c r="X740" s="6">
        <f>待赋值表!W739</f>
        <v/>
      </c>
      <c r="Y740" s="6">
        <f>待赋值表!X739</f>
        <v/>
      </c>
      <c r="Z740" s="3">
        <f>IF(M740&gt;=0.01,"B_pre",IF(M740&gt;=0,"C_pre","none"))</f>
        <v/>
      </c>
      <c r="AA740" s="3">
        <f>IF(U740&gt;0.125,"a_pre",IF(U740&gt;=0,"b_pre","none"))</f>
        <v/>
      </c>
      <c r="AB740" s="3">
        <f>AND(Z740="B_pre",AA740="a_pre")</f>
        <v/>
      </c>
      <c r="AC740" s="3">
        <f>AND(Z740="B_pre",AA740="b_pre")</f>
        <v/>
      </c>
      <c r="AD740" s="3">
        <f>AND(Z740="C_pre",AA740="a_pre")</f>
        <v/>
      </c>
      <c r="AE740" s="3">
        <f>AND(Z740="C_pre",AA740="b_pre")</f>
        <v/>
      </c>
      <c r="AF740" s="6">
        <f>待赋值表!C739</f>
        <v/>
      </c>
      <c r="AG740" s="3">
        <f t="array" ref="AG740">IF(AB740=TRUE,"A",IF(AC740=TRUE,"B",IF(AD740=TRUE,"C",IF(AE740=TRUE,"D","其他"))))</f>
        <v/>
      </c>
      <c r="AH740" s="3">
        <f>IF(分析表!$E$12&lt;&gt;"ALL",AND(AF740=分析表!$E$10,AG740=分析表!$E$12),IF(AF740=分析表!$E$10,TRUE(),IF(AF740="ALL",TRUE(),"")))</f>
        <v/>
      </c>
    </row>
    <row r="741">
      <c r="A741" s="3">
        <f>COUNTIF($AH$2:AH741,"TRUE")</f>
        <v/>
      </c>
      <c r="B741" s="3">
        <f>COUNTIF($AG$2:$AG741,#REF!)</f>
        <v/>
      </c>
      <c r="C741" s="56">
        <f>待赋值表!A740</f>
        <v/>
      </c>
      <c r="E741" s="6">
        <f>待赋值表!D740</f>
        <v/>
      </c>
      <c r="F741" s="6">
        <f>待赋值表!E740</f>
        <v/>
      </c>
      <c r="G741" s="6">
        <f>待赋值表!F740</f>
        <v/>
      </c>
      <c r="H741" s="6">
        <f>待赋值表!G740</f>
        <v/>
      </c>
      <c r="I741" s="6">
        <f>待赋值表!H740</f>
        <v/>
      </c>
      <c r="J741" s="6">
        <f>待赋值表!I740</f>
        <v/>
      </c>
      <c r="K741" s="6">
        <f>待赋值表!J740</f>
        <v/>
      </c>
      <c r="L741" s="6">
        <f>待赋值表!K740</f>
        <v/>
      </c>
      <c r="M741" s="6">
        <f>待赋值表!L740</f>
        <v/>
      </c>
      <c r="N741" s="6">
        <f>待赋值表!M740</f>
        <v/>
      </c>
      <c r="O741" s="6">
        <f>待赋值表!N740</f>
        <v/>
      </c>
      <c r="P741" s="6">
        <f>待赋值表!O740</f>
        <v/>
      </c>
      <c r="Q741" s="6">
        <f>IF(待赋值表!P740&lt;&gt;"",待赋值表!P740,0)</f>
        <v/>
      </c>
      <c r="R741" s="6">
        <f>待赋值表!Q740</f>
        <v/>
      </c>
      <c r="S741" s="6">
        <f>待赋值表!R740</f>
        <v/>
      </c>
      <c r="T741" s="6">
        <f>待赋值表!S740</f>
        <v/>
      </c>
      <c r="U741" s="6">
        <f>待赋值表!T740</f>
        <v/>
      </c>
      <c r="V741" s="6">
        <f>待赋值表!U740</f>
        <v/>
      </c>
      <c r="W741" s="6">
        <f>待赋值表!V740</f>
        <v/>
      </c>
      <c r="X741" s="6">
        <f>待赋值表!W740</f>
        <v/>
      </c>
      <c r="Y741" s="6">
        <f>待赋值表!X740</f>
        <v/>
      </c>
      <c r="Z741" s="3">
        <f>IF(M741&gt;=0.01,"B_pre",IF(M741&gt;=0,"C_pre","none"))</f>
        <v/>
      </c>
      <c r="AA741" s="3">
        <f>IF(U741&gt;0.125,"a_pre",IF(U741&gt;=0,"b_pre","none"))</f>
        <v/>
      </c>
      <c r="AB741" s="3">
        <f>AND(Z741="B_pre",AA741="a_pre")</f>
        <v/>
      </c>
      <c r="AC741" s="3">
        <f>AND(Z741="B_pre",AA741="b_pre")</f>
        <v/>
      </c>
      <c r="AD741" s="3">
        <f>AND(Z741="C_pre",AA741="a_pre")</f>
        <v/>
      </c>
      <c r="AE741" s="3">
        <f>AND(Z741="C_pre",AA741="b_pre")</f>
        <v/>
      </c>
      <c r="AF741" s="6">
        <f>待赋值表!C740</f>
        <v/>
      </c>
      <c r="AG741" s="3">
        <f t="array" ref="AG741">IF(AB741=TRUE,"A",IF(AC741=TRUE,"B",IF(AD741=TRUE,"C",IF(AE741=TRUE,"D","其他"))))</f>
        <v/>
      </c>
      <c r="AH741" s="3">
        <f>IF(分析表!$E$12&lt;&gt;"ALL",AND(AF741=分析表!$E$10,AG741=分析表!$E$12),IF(AF741=分析表!$E$10,TRUE(),IF(AF741="ALL",TRUE(),"")))</f>
        <v/>
      </c>
    </row>
    <row r="742">
      <c r="A742" s="3">
        <f>COUNTIF($AH$2:AH742,"TRUE")</f>
        <v/>
      </c>
      <c r="B742" s="3">
        <f>COUNTIF($AG$2:$AG742,#REF!)</f>
        <v/>
      </c>
      <c r="C742" s="56">
        <f>待赋值表!A741</f>
        <v/>
      </c>
      <c r="E742" s="6">
        <f>待赋值表!D741</f>
        <v/>
      </c>
      <c r="F742" s="6">
        <f>待赋值表!E741</f>
        <v/>
      </c>
      <c r="G742" s="6">
        <f>待赋值表!F741</f>
        <v/>
      </c>
      <c r="H742" s="6">
        <f>待赋值表!G741</f>
        <v/>
      </c>
      <c r="I742" s="6">
        <f>待赋值表!H741</f>
        <v/>
      </c>
      <c r="J742" s="6">
        <f>待赋值表!I741</f>
        <v/>
      </c>
      <c r="K742" s="6">
        <f>待赋值表!J741</f>
        <v/>
      </c>
      <c r="L742" s="6">
        <f>待赋值表!K741</f>
        <v/>
      </c>
      <c r="M742" s="6">
        <f>待赋值表!L741</f>
        <v/>
      </c>
      <c r="N742" s="6">
        <f>待赋值表!M741</f>
        <v/>
      </c>
      <c r="O742" s="6">
        <f>待赋值表!N741</f>
        <v/>
      </c>
      <c r="P742" s="6">
        <f>待赋值表!O741</f>
        <v/>
      </c>
      <c r="Q742" s="6">
        <f>IF(待赋值表!P741&lt;&gt;"",待赋值表!P741,0)</f>
        <v/>
      </c>
      <c r="R742" s="6">
        <f>待赋值表!Q741</f>
        <v/>
      </c>
      <c r="S742" s="6">
        <f>待赋值表!R741</f>
        <v/>
      </c>
      <c r="T742" s="6">
        <f>待赋值表!S741</f>
        <v/>
      </c>
      <c r="U742" s="6">
        <f>待赋值表!T741</f>
        <v/>
      </c>
      <c r="V742" s="6">
        <f>待赋值表!U741</f>
        <v/>
      </c>
      <c r="W742" s="6">
        <f>待赋值表!V741</f>
        <v/>
      </c>
      <c r="X742" s="6">
        <f>待赋值表!W741</f>
        <v/>
      </c>
      <c r="Y742" s="6">
        <f>待赋值表!X741</f>
        <v/>
      </c>
      <c r="Z742" s="3">
        <f>IF(M742&gt;=0.01,"B_pre",IF(M742&gt;=0,"C_pre","none"))</f>
        <v/>
      </c>
      <c r="AA742" s="3">
        <f>IF(U742&gt;0.125,"a_pre",IF(U742&gt;=0,"b_pre","none"))</f>
        <v/>
      </c>
      <c r="AB742" s="3">
        <f>AND(Z742="B_pre",AA742="a_pre")</f>
        <v/>
      </c>
      <c r="AC742" s="3">
        <f>AND(Z742="B_pre",AA742="b_pre")</f>
        <v/>
      </c>
      <c r="AD742" s="3">
        <f>AND(Z742="C_pre",AA742="a_pre")</f>
        <v/>
      </c>
      <c r="AE742" s="3">
        <f>AND(Z742="C_pre",AA742="b_pre")</f>
        <v/>
      </c>
      <c r="AF742" s="6">
        <f>待赋值表!C741</f>
        <v/>
      </c>
      <c r="AG742" s="3">
        <f t="array" ref="AG742">IF(AB742=TRUE,"A",IF(AC742=TRUE,"B",IF(AD742=TRUE,"C",IF(AE742=TRUE,"D","其他"))))</f>
        <v/>
      </c>
      <c r="AH742" s="3">
        <f>IF(分析表!$E$12&lt;&gt;"ALL",AND(AF742=分析表!$E$10,AG742=分析表!$E$12),IF(AF742=分析表!$E$10,TRUE(),IF(AF742="ALL",TRUE(),"")))</f>
        <v/>
      </c>
    </row>
    <row r="743">
      <c r="A743" s="3">
        <f>COUNTIF($AH$2:AH743,"TRUE")</f>
        <v/>
      </c>
      <c r="B743" s="3">
        <f>COUNTIF($AG$2:$AG743,#REF!)</f>
        <v/>
      </c>
      <c r="C743" s="56">
        <f>待赋值表!A742</f>
        <v/>
      </c>
      <c r="E743" s="6">
        <f>待赋值表!D742</f>
        <v/>
      </c>
      <c r="F743" s="6">
        <f>待赋值表!E742</f>
        <v/>
      </c>
      <c r="G743" s="6">
        <f>待赋值表!F742</f>
        <v/>
      </c>
      <c r="H743" s="6">
        <f>待赋值表!G742</f>
        <v/>
      </c>
      <c r="I743" s="6">
        <f>待赋值表!H742</f>
        <v/>
      </c>
      <c r="J743" s="6">
        <f>待赋值表!I742</f>
        <v/>
      </c>
      <c r="K743" s="6">
        <f>待赋值表!J742</f>
        <v/>
      </c>
      <c r="L743" s="6">
        <f>待赋值表!K742</f>
        <v/>
      </c>
      <c r="M743" s="6">
        <f>待赋值表!L742</f>
        <v/>
      </c>
      <c r="N743" s="6">
        <f>待赋值表!M742</f>
        <v/>
      </c>
      <c r="O743" s="6">
        <f>待赋值表!N742</f>
        <v/>
      </c>
      <c r="P743" s="6">
        <f>待赋值表!O742</f>
        <v/>
      </c>
      <c r="Q743" s="6">
        <f>IF(待赋值表!P742&lt;&gt;"",待赋值表!P742,0)</f>
        <v/>
      </c>
      <c r="R743" s="6">
        <f>待赋值表!Q742</f>
        <v/>
      </c>
      <c r="S743" s="6">
        <f>待赋值表!R742</f>
        <v/>
      </c>
      <c r="T743" s="6">
        <f>待赋值表!S742</f>
        <v/>
      </c>
      <c r="U743" s="6">
        <f>待赋值表!T742</f>
        <v/>
      </c>
      <c r="V743" s="6">
        <f>待赋值表!U742</f>
        <v/>
      </c>
      <c r="W743" s="6">
        <f>待赋值表!V742</f>
        <v/>
      </c>
      <c r="X743" s="6">
        <f>待赋值表!W742</f>
        <v/>
      </c>
      <c r="Y743" s="6">
        <f>待赋值表!X742</f>
        <v/>
      </c>
      <c r="Z743" s="3">
        <f>IF(M743&gt;=0.01,"B_pre",IF(M743&gt;=0,"C_pre","none"))</f>
        <v/>
      </c>
      <c r="AA743" s="3">
        <f>IF(U743&gt;0.125,"a_pre",IF(U743&gt;=0,"b_pre","none"))</f>
        <v/>
      </c>
      <c r="AB743" s="3">
        <f>AND(Z743="B_pre",AA743="a_pre")</f>
        <v/>
      </c>
      <c r="AC743" s="3">
        <f>AND(Z743="B_pre",AA743="b_pre")</f>
        <v/>
      </c>
      <c r="AD743" s="3">
        <f>AND(Z743="C_pre",AA743="a_pre")</f>
        <v/>
      </c>
      <c r="AE743" s="3">
        <f>AND(Z743="C_pre",AA743="b_pre")</f>
        <v/>
      </c>
      <c r="AF743" s="6">
        <f>待赋值表!C742</f>
        <v/>
      </c>
      <c r="AG743" s="3">
        <f t="array" ref="AG743">IF(AB743=TRUE,"A",IF(AC743=TRUE,"B",IF(AD743=TRUE,"C",IF(AE743=TRUE,"D","其他"))))</f>
        <v/>
      </c>
      <c r="AH743" s="3">
        <f>IF(分析表!$E$12&lt;&gt;"ALL",AND(AF743=分析表!$E$10,AG743=分析表!$E$12),IF(AF743=分析表!$E$10,TRUE(),IF(AF743="ALL",TRUE(),"")))</f>
        <v/>
      </c>
    </row>
    <row r="744">
      <c r="A744" s="3">
        <f>COUNTIF($AH$2:AH744,"TRUE")</f>
        <v/>
      </c>
      <c r="B744" s="3">
        <f>COUNTIF($AG$2:$AG744,#REF!)</f>
        <v/>
      </c>
      <c r="C744" s="56">
        <f>待赋值表!A743</f>
        <v/>
      </c>
      <c r="E744" s="6">
        <f>待赋值表!D743</f>
        <v/>
      </c>
      <c r="F744" s="6">
        <f>待赋值表!E743</f>
        <v/>
      </c>
      <c r="G744" s="6">
        <f>待赋值表!F743</f>
        <v/>
      </c>
      <c r="H744" s="6">
        <f>待赋值表!G743</f>
        <v/>
      </c>
      <c r="I744" s="6">
        <f>待赋值表!H743</f>
        <v/>
      </c>
      <c r="J744" s="6">
        <f>待赋值表!I743</f>
        <v/>
      </c>
      <c r="K744" s="6">
        <f>待赋值表!J743</f>
        <v/>
      </c>
      <c r="L744" s="6">
        <f>待赋值表!K743</f>
        <v/>
      </c>
      <c r="M744" s="6">
        <f>待赋值表!L743</f>
        <v/>
      </c>
      <c r="N744" s="6">
        <f>待赋值表!M743</f>
        <v/>
      </c>
      <c r="O744" s="6">
        <f>待赋值表!N743</f>
        <v/>
      </c>
      <c r="P744" s="6">
        <f>待赋值表!O743</f>
        <v/>
      </c>
      <c r="Q744" s="6">
        <f>IF(待赋值表!P743&lt;&gt;"",待赋值表!P743,0)</f>
        <v/>
      </c>
      <c r="R744" s="6">
        <f>待赋值表!Q743</f>
        <v/>
      </c>
      <c r="S744" s="6">
        <f>待赋值表!R743</f>
        <v/>
      </c>
      <c r="T744" s="6">
        <f>待赋值表!S743</f>
        <v/>
      </c>
      <c r="U744" s="6">
        <f>待赋值表!T743</f>
        <v/>
      </c>
      <c r="V744" s="6">
        <f>待赋值表!U743</f>
        <v/>
      </c>
      <c r="W744" s="6">
        <f>待赋值表!V743</f>
        <v/>
      </c>
      <c r="X744" s="6">
        <f>待赋值表!W743</f>
        <v/>
      </c>
      <c r="Y744" s="6">
        <f>待赋值表!X743</f>
        <v/>
      </c>
      <c r="Z744" s="3">
        <f>IF(M744&gt;=0.01,"B_pre",IF(M744&gt;=0,"C_pre","none"))</f>
        <v/>
      </c>
      <c r="AA744" s="3">
        <f>IF(U744&gt;0.125,"a_pre",IF(U744&gt;=0,"b_pre","none"))</f>
        <v/>
      </c>
      <c r="AB744" s="3">
        <f>AND(Z744="B_pre",AA744="a_pre")</f>
        <v/>
      </c>
      <c r="AC744" s="3">
        <f>AND(Z744="B_pre",AA744="b_pre")</f>
        <v/>
      </c>
      <c r="AD744" s="3">
        <f>AND(Z744="C_pre",AA744="a_pre")</f>
        <v/>
      </c>
      <c r="AE744" s="3">
        <f>AND(Z744="C_pre",AA744="b_pre")</f>
        <v/>
      </c>
      <c r="AF744" s="6">
        <f>待赋值表!C743</f>
        <v/>
      </c>
      <c r="AG744" s="3">
        <f t="array" ref="AG744">IF(AB744=TRUE,"A",IF(AC744=TRUE,"B",IF(AD744=TRUE,"C",IF(AE744=TRUE,"D","其他"))))</f>
        <v/>
      </c>
      <c r="AH744" s="3">
        <f>IF(分析表!$E$12&lt;&gt;"ALL",AND(AF744=分析表!$E$10,AG744=分析表!$E$12),IF(AF744=分析表!$E$10,TRUE(),IF(AF744="ALL",TRUE(),"")))</f>
        <v/>
      </c>
    </row>
    <row r="745">
      <c r="A745" s="3">
        <f>COUNTIF($AH$2:AH745,"TRUE")</f>
        <v/>
      </c>
      <c r="B745" s="3">
        <f>COUNTIF($AG$2:$AG745,#REF!)</f>
        <v/>
      </c>
      <c r="C745" s="56">
        <f>待赋值表!A744</f>
        <v/>
      </c>
      <c r="E745" s="6">
        <f>待赋值表!D744</f>
        <v/>
      </c>
      <c r="F745" s="6">
        <f>待赋值表!E744</f>
        <v/>
      </c>
      <c r="G745" s="6">
        <f>待赋值表!F744</f>
        <v/>
      </c>
      <c r="H745" s="6">
        <f>待赋值表!G744</f>
        <v/>
      </c>
      <c r="I745" s="6">
        <f>待赋值表!H744</f>
        <v/>
      </c>
      <c r="J745" s="6">
        <f>待赋值表!I744</f>
        <v/>
      </c>
      <c r="K745" s="6">
        <f>待赋值表!J744</f>
        <v/>
      </c>
      <c r="L745" s="6">
        <f>待赋值表!K744</f>
        <v/>
      </c>
      <c r="M745" s="6">
        <f>待赋值表!L744</f>
        <v/>
      </c>
      <c r="N745" s="6">
        <f>待赋值表!M744</f>
        <v/>
      </c>
      <c r="O745" s="6">
        <f>待赋值表!N744</f>
        <v/>
      </c>
      <c r="P745" s="6">
        <f>待赋值表!O744</f>
        <v/>
      </c>
      <c r="Q745" s="6">
        <f>IF(待赋值表!P744&lt;&gt;"",待赋值表!P744,0)</f>
        <v/>
      </c>
      <c r="R745" s="6">
        <f>待赋值表!Q744</f>
        <v/>
      </c>
      <c r="S745" s="6">
        <f>待赋值表!R744</f>
        <v/>
      </c>
      <c r="T745" s="6">
        <f>待赋值表!S744</f>
        <v/>
      </c>
      <c r="U745" s="6">
        <f>待赋值表!T744</f>
        <v/>
      </c>
      <c r="V745" s="6">
        <f>待赋值表!U744</f>
        <v/>
      </c>
      <c r="W745" s="6">
        <f>待赋值表!V744</f>
        <v/>
      </c>
      <c r="X745" s="6">
        <f>待赋值表!W744</f>
        <v/>
      </c>
      <c r="Y745" s="6">
        <f>待赋值表!X744</f>
        <v/>
      </c>
      <c r="Z745" s="3">
        <f>IF(M745&gt;=0.01,"B_pre",IF(M745&gt;=0,"C_pre","none"))</f>
        <v/>
      </c>
      <c r="AA745" s="3">
        <f>IF(U745&gt;0.125,"a_pre",IF(U745&gt;=0,"b_pre","none"))</f>
        <v/>
      </c>
      <c r="AB745" s="3">
        <f>AND(Z745="B_pre",AA745="a_pre")</f>
        <v/>
      </c>
      <c r="AC745" s="3">
        <f>AND(Z745="B_pre",AA745="b_pre")</f>
        <v/>
      </c>
      <c r="AD745" s="3">
        <f>AND(Z745="C_pre",AA745="a_pre")</f>
        <v/>
      </c>
      <c r="AE745" s="3">
        <f>AND(Z745="C_pre",AA745="b_pre")</f>
        <v/>
      </c>
      <c r="AF745" s="6">
        <f>待赋值表!C744</f>
        <v/>
      </c>
      <c r="AG745" s="3">
        <f t="array" ref="AG745">IF(AB745=TRUE,"A",IF(AC745=TRUE,"B",IF(AD745=TRUE,"C",IF(AE745=TRUE,"D","其他"))))</f>
        <v/>
      </c>
      <c r="AH745" s="3">
        <f>IF(分析表!$E$12&lt;&gt;"ALL",AND(AF745=分析表!$E$10,AG745=分析表!$E$12),IF(AF745=分析表!$E$10,TRUE(),IF(AF745="ALL",TRUE(),"")))</f>
        <v/>
      </c>
    </row>
    <row r="746">
      <c r="A746" s="3">
        <f>COUNTIF($AH$2:AH746,"TRUE")</f>
        <v/>
      </c>
      <c r="B746" s="3">
        <f>COUNTIF($AG$2:$AG746,#REF!)</f>
        <v/>
      </c>
      <c r="C746" s="56">
        <f>待赋值表!A745</f>
        <v/>
      </c>
      <c r="E746" s="6">
        <f>待赋值表!D745</f>
        <v/>
      </c>
      <c r="F746" s="6">
        <f>待赋值表!E745</f>
        <v/>
      </c>
      <c r="G746" s="6">
        <f>待赋值表!F745</f>
        <v/>
      </c>
      <c r="H746" s="6">
        <f>待赋值表!G745</f>
        <v/>
      </c>
      <c r="I746" s="6">
        <f>待赋值表!H745</f>
        <v/>
      </c>
      <c r="J746" s="6">
        <f>待赋值表!I745</f>
        <v/>
      </c>
      <c r="K746" s="6">
        <f>待赋值表!J745</f>
        <v/>
      </c>
      <c r="L746" s="6">
        <f>待赋值表!K745</f>
        <v/>
      </c>
      <c r="M746" s="6">
        <f>待赋值表!L745</f>
        <v/>
      </c>
      <c r="N746" s="6">
        <f>待赋值表!M745</f>
        <v/>
      </c>
      <c r="O746" s="6">
        <f>待赋值表!N745</f>
        <v/>
      </c>
      <c r="P746" s="6">
        <f>待赋值表!O745</f>
        <v/>
      </c>
      <c r="Q746" s="6">
        <f>IF(待赋值表!P745&lt;&gt;"",待赋值表!P745,0)</f>
        <v/>
      </c>
      <c r="R746" s="6">
        <f>待赋值表!Q745</f>
        <v/>
      </c>
      <c r="S746" s="6">
        <f>待赋值表!R745</f>
        <v/>
      </c>
      <c r="T746" s="6">
        <f>待赋值表!S745</f>
        <v/>
      </c>
      <c r="U746" s="6">
        <f>待赋值表!T745</f>
        <v/>
      </c>
      <c r="V746" s="6">
        <f>待赋值表!U745</f>
        <v/>
      </c>
      <c r="W746" s="6">
        <f>待赋值表!V745</f>
        <v/>
      </c>
      <c r="X746" s="6">
        <f>待赋值表!W745</f>
        <v/>
      </c>
      <c r="Y746" s="6">
        <f>待赋值表!X745</f>
        <v/>
      </c>
      <c r="Z746" s="3">
        <f>IF(M746&gt;=0.01,"B_pre",IF(M746&gt;=0,"C_pre","none"))</f>
        <v/>
      </c>
      <c r="AA746" s="3">
        <f>IF(U746&gt;0.125,"a_pre",IF(U746&gt;=0,"b_pre","none"))</f>
        <v/>
      </c>
      <c r="AB746" s="3">
        <f>AND(Z746="B_pre",AA746="a_pre")</f>
        <v/>
      </c>
      <c r="AC746" s="3">
        <f>AND(Z746="B_pre",AA746="b_pre")</f>
        <v/>
      </c>
      <c r="AD746" s="3">
        <f>AND(Z746="C_pre",AA746="a_pre")</f>
        <v/>
      </c>
      <c r="AE746" s="3">
        <f>AND(Z746="C_pre",AA746="b_pre")</f>
        <v/>
      </c>
      <c r="AF746" s="6">
        <f>待赋值表!C745</f>
        <v/>
      </c>
      <c r="AG746" s="3">
        <f t="array" ref="AG746">IF(AB746=TRUE,"A",IF(AC746=TRUE,"B",IF(AD746=TRUE,"C",IF(AE746=TRUE,"D","其他"))))</f>
        <v/>
      </c>
      <c r="AH746" s="3">
        <f>IF(分析表!$E$12&lt;&gt;"ALL",AND(AF746=分析表!$E$10,AG746=分析表!$E$12),IF(AF746=分析表!$E$10,TRUE(),IF(AF746="ALL",TRUE(),"")))</f>
        <v/>
      </c>
    </row>
    <row r="747">
      <c r="A747" s="3">
        <f>COUNTIF($AH$2:AH747,"TRUE")</f>
        <v/>
      </c>
      <c r="B747" s="3">
        <f>COUNTIF($AG$2:$AG747,#REF!)</f>
        <v/>
      </c>
      <c r="C747" s="56">
        <f>待赋值表!A746</f>
        <v/>
      </c>
      <c r="E747" s="6">
        <f>待赋值表!D746</f>
        <v/>
      </c>
      <c r="F747" s="6">
        <f>待赋值表!E746</f>
        <v/>
      </c>
      <c r="G747" s="6">
        <f>待赋值表!F746</f>
        <v/>
      </c>
      <c r="H747" s="6">
        <f>待赋值表!G746</f>
        <v/>
      </c>
      <c r="I747" s="6">
        <f>待赋值表!H746</f>
        <v/>
      </c>
      <c r="J747" s="6">
        <f>待赋值表!I746</f>
        <v/>
      </c>
      <c r="K747" s="6">
        <f>待赋值表!J746</f>
        <v/>
      </c>
      <c r="L747" s="6">
        <f>待赋值表!K746</f>
        <v/>
      </c>
      <c r="M747" s="6">
        <f>待赋值表!L746</f>
        <v/>
      </c>
      <c r="N747" s="6">
        <f>待赋值表!M746</f>
        <v/>
      </c>
      <c r="O747" s="6">
        <f>待赋值表!N746</f>
        <v/>
      </c>
      <c r="P747" s="6">
        <f>待赋值表!O746</f>
        <v/>
      </c>
      <c r="Q747" s="6">
        <f>IF(待赋值表!P746&lt;&gt;"",待赋值表!P746,0)</f>
        <v/>
      </c>
      <c r="R747" s="6">
        <f>待赋值表!Q746</f>
        <v/>
      </c>
      <c r="S747" s="6">
        <f>待赋值表!R746</f>
        <v/>
      </c>
      <c r="T747" s="6">
        <f>待赋值表!S746</f>
        <v/>
      </c>
      <c r="U747" s="6">
        <f>待赋值表!T746</f>
        <v/>
      </c>
      <c r="V747" s="6">
        <f>待赋值表!U746</f>
        <v/>
      </c>
      <c r="W747" s="6">
        <f>待赋值表!V746</f>
        <v/>
      </c>
      <c r="X747" s="6">
        <f>待赋值表!W746</f>
        <v/>
      </c>
      <c r="Y747" s="6">
        <f>待赋值表!X746</f>
        <v/>
      </c>
      <c r="Z747" s="3">
        <f>IF(M747&gt;=0.01,"B_pre",IF(M747&gt;=0,"C_pre","none"))</f>
        <v/>
      </c>
      <c r="AA747" s="3">
        <f>IF(U747&gt;0.125,"a_pre",IF(U747&gt;=0,"b_pre","none"))</f>
        <v/>
      </c>
      <c r="AB747" s="3">
        <f>AND(Z747="B_pre",AA747="a_pre")</f>
        <v/>
      </c>
      <c r="AC747" s="3">
        <f>AND(Z747="B_pre",AA747="b_pre")</f>
        <v/>
      </c>
      <c r="AD747" s="3">
        <f>AND(Z747="C_pre",AA747="a_pre")</f>
        <v/>
      </c>
      <c r="AE747" s="3">
        <f>AND(Z747="C_pre",AA747="b_pre")</f>
        <v/>
      </c>
      <c r="AF747" s="6">
        <f>待赋值表!C746</f>
        <v/>
      </c>
      <c r="AG747" s="3">
        <f t="array" ref="AG747">IF(AB747=TRUE,"A",IF(AC747=TRUE,"B",IF(AD747=TRUE,"C",IF(AE747=TRUE,"D","其他"))))</f>
        <v/>
      </c>
      <c r="AH747" s="3">
        <f>IF(分析表!$E$12&lt;&gt;"ALL",AND(AF747=分析表!$E$10,AG747=分析表!$E$12),IF(AF747=分析表!$E$10,TRUE(),IF(AF747="ALL",TRUE(),"")))</f>
        <v/>
      </c>
    </row>
    <row r="748">
      <c r="A748" s="3">
        <f>COUNTIF($AH$2:AH748,"TRUE")</f>
        <v/>
      </c>
      <c r="B748" s="3">
        <f>COUNTIF($AG$2:$AG748,#REF!)</f>
        <v/>
      </c>
      <c r="C748" s="56">
        <f>待赋值表!A747</f>
        <v/>
      </c>
      <c r="E748" s="6">
        <f>待赋值表!D747</f>
        <v/>
      </c>
      <c r="F748" s="6">
        <f>待赋值表!E747</f>
        <v/>
      </c>
      <c r="G748" s="6">
        <f>待赋值表!F747</f>
        <v/>
      </c>
      <c r="H748" s="6">
        <f>待赋值表!G747</f>
        <v/>
      </c>
      <c r="I748" s="6">
        <f>待赋值表!H747</f>
        <v/>
      </c>
      <c r="J748" s="6">
        <f>待赋值表!I747</f>
        <v/>
      </c>
      <c r="K748" s="6">
        <f>待赋值表!J747</f>
        <v/>
      </c>
      <c r="L748" s="6">
        <f>待赋值表!K747</f>
        <v/>
      </c>
      <c r="M748" s="6">
        <f>待赋值表!L747</f>
        <v/>
      </c>
      <c r="N748" s="6">
        <f>待赋值表!M747</f>
        <v/>
      </c>
      <c r="O748" s="6">
        <f>待赋值表!N747</f>
        <v/>
      </c>
      <c r="P748" s="6">
        <f>待赋值表!O747</f>
        <v/>
      </c>
      <c r="Q748" s="6">
        <f>IF(待赋值表!P747&lt;&gt;"",待赋值表!P747,0)</f>
        <v/>
      </c>
      <c r="R748" s="6">
        <f>待赋值表!Q747</f>
        <v/>
      </c>
      <c r="S748" s="6">
        <f>待赋值表!R747</f>
        <v/>
      </c>
      <c r="T748" s="6">
        <f>待赋值表!S747</f>
        <v/>
      </c>
      <c r="U748" s="6">
        <f>待赋值表!T747</f>
        <v/>
      </c>
      <c r="V748" s="6">
        <f>待赋值表!U747</f>
        <v/>
      </c>
      <c r="W748" s="6">
        <f>待赋值表!V747</f>
        <v/>
      </c>
      <c r="X748" s="6">
        <f>待赋值表!W747</f>
        <v/>
      </c>
      <c r="Y748" s="6">
        <f>待赋值表!X747</f>
        <v/>
      </c>
      <c r="Z748" s="3">
        <f>IF(M748&gt;=0.01,"B_pre",IF(M748&gt;=0,"C_pre","none"))</f>
        <v/>
      </c>
      <c r="AA748" s="3">
        <f>IF(U748&gt;0.125,"a_pre",IF(U748&gt;=0,"b_pre","none"))</f>
        <v/>
      </c>
      <c r="AB748" s="3">
        <f>AND(Z748="B_pre",AA748="a_pre")</f>
        <v/>
      </c>
      <c r="AC748" s="3">
        <f>AND(Z748="B_pre",AA748="b_pre")</f>
        <v/>
      </c>
      <c r="AD748" s="3">
        <f>AND(Z748="C_pre",AA748="a_pre")</f>
        <v/>
      </c>
      <c r="AE748" s="3">
        <f>AND(Z748="C_pre",AA748="b_pre")</f>
        <v/>
      </c>
      <c r="AF748" s="6">
        <f>待赋值表!C747</f>
        <v/>
      </c>
      <c r="AG748" s="3">
        <f t="array" ref="AG748">IF(AB748=TRUE,"A",IF(AC748=TRUE,"B",IF(AD748=TRUE,"C",IF(AE748=TRUE,"D","其他"))))</f>
        <v/>
      </c>
      <c r="AH748" s="3">
        <f>IF(分析表!$E$12&lt;&gt;"ALL",AND(AF748=分析表!$E$10,AG748=分析表!$E$12),IF(AF748=分析表!$E$10,TRUE(),IF(AF748="ALL",TRUE(),"")))</f>
        <v/>
      </c>
    </row>
    <row r="749">
      <c r="A749" s="3">
        <f>COUNTIF($AH$2:AH749,"TRUE")</f>
        <v/>
      </c>
      <c r="B749" s="3">
        <f>COUNTIF($AG$2:$AG749,#REF!)</f>
        <v/>
      </c>
      <c r="C749" s="56">
        <f>待赋值表!A748</f>
        <v/>
      </c>
      <c r="E749" s="6">
        <f>待赋值表!D748</f>
        <v/>
      </c>
      <c r="F749" s="6">
        <f>待赋值表!E748</f>
        <v/>
      </c>
      <c r="G749" s="6">
        <f>待赋值表!F748</f>
        <v/>
      </c>
      <c r="H749" s="6">
        <f>待赋值表!G748</f>
        <v/>
      </c>
      <c r="I749" s="6">
        <f>待赋值表!H748</f>
        <v/>
      </c>
      <c r="J749" s="6">
        <f>待赋值表!I748</f>
        <v/>
      </c>
      <c r="K749" s="6">
        <f>待赋值表!J748</f>
        <v/>
      </c>
      <c r="L749" s="6">
        <f>待赋值表!K748</f>
        <v/>
      </c>
      <c r="M749" s="6">
        <f>待赋值表!L748</f>
        <v/>
      </c>
      <c r="N749" s="6">
        <f>待赋值表!M748</f>
        <v/>
      </c>
      <c r="O749" s="6">
        <f>待赋值表!N748</f>
        <v/>
      </c>
      <c r="P749" s="6">
        <f>待赋值表!O748</f>
        <v/>
      </c>
      <c r="Q749" s="6">
        <f>IF(待赋值表!P748&lt;&gt;"",待赋值表!P748,0)</f>
        <v/>
      </c>
      <c r="R749" s="6">
        <f>待赋值表!Q748</f>
        <v/>
      </c>
      <c r="S749" s="6">
        <f>待赋值表!R748</f>
        <v/>
      </c>
      <c r="T749" s="6">
        <f>待赋值表!S748</f>
        <v/>
      </c>
      <c r="U749" s="6">
        <f>待赋值表!T748</f>
        <v/>
      </c>
      <c r="V749" s="6">
        <f>待赋值表!U748</f>
        <v/>
      </c>
      <c r="W749" s="6">
        <f>待赋值表!V748</f>
        <v/>
      </c>
      <c r="X749" s="6">
        <f>待赋值表!W748</f>
        <v/>
      </c>
      <c r="Y749" s="6">
        <f>待赋值表!X748</f>
        <v/>
      </c>
      <c r="Z749" s="3">
        <f>IF(M749&gt;=0.01,"B_pre",IF(M749&gt;=0,"C_pre","none"))</f>
        <v/>
      </c>
      <c r="AA749" s="3">
        <f>IF(U749&gt;0.125,"a_pre",IF(U749&gt;=0,"b_pre","none"))</f>
        <v/>
      </c>
      <c r="AB749" s="3">
        <f>AND(Z749="B_pre",AA749="a_pre")</f>
        <v/>
      </c>
      <c r="AC749" s="3">
        <f>AND(Z749="B_pre",AA749="b_pre")</f>
        <v/>
      </c>
      <c r="AD749" s="3">
        <f>AND(Z749="C_pre",AA749="a_pre")</f>
        <v/>
      </c>
      <c r="AE749" s="3">
        <f>AND(Z749="C_pre",AA749="b_pre")</f>
        <v/>
      </c>
      <c r="AF749" s="6">
        <f>待赋值表!C748</f>
        <v/>
      </c>
      <c r="AG749" s="3">
        <f t="array" ref="AG749">IF(AB749=TRUE,"A",IF(AC749=TRUE,"B",IF(AD749=TRUE,"C",IF(AE749=TRUE,"D","其他"))))</f>
        <v/>
      </c>
      <c r="AH749" s="3">
        <f>IF(分析表!$E$12&lt;&gt;"ALL",AND(AF749=分析表!$E$10,AG749=分析表!$E$12),IF(AF749=分析表!$E$10,TRUE(),IF(AF749="ALL",TRUE(),"")))</f>
        <v/>
      </c>
    </row>
    <row r="750">
      <c r="A750" s="3">
        <f>COUNTIF($AH$2:AH750,"TRUE")</f>
        <v/>
      </c>
      <c r="B750" s="3">
        <f>COUNTIF($AG$2:$AG750,#REF!)</f>
        <v/>
      </c>
      <c r="C750" s="56">
        <f>待赋值表!A749</f>
        <v/>
      </c>
      <c r="E750" s="6">
        <f>待赋值表!D749</f>
        <v/>
      </c>
      <c r="F750" s="6">
        <f>待赋值表!E749</f>
        <v/>
      </c>
      <c r="G750" s="6">
        <f>待赋值表!F749</f>
        <v/>
      </c>
      <c r="H750" s="6">
        <f>待赋值表!G749</f>
        <v/>
      </c>
      <c r="I750" s="6">
        <f>待赋值表!H749</f>
        <v/>
      </c>
      <c r="J750" s="6">
        <f>待赋值表!I749</f>
        <v/>
      </c>
      <c r="K750" s="6">
        <f>待赋值表!J749</f>
        <v/>
      </c>
      <c r="L750" s="6">
        <f>待赋值表!K749</f>
        <v/>
      </c>
      <c r="M750" s="6">
        <f>待赋值表!L749</f>
        <v/>
      </c>
      <c r="N750" s="6">
        <f>待赋值表!M749</f>
        <v/>
      </c>
      <c r="O750" s="6">
        <f>待赋值表!N749</f>
        <v/>
      </c>
      <c r="P750" s="6">
        <f>待赋值表!O749</f>
        <v/>
      </c>
      <c r="Q750" s="6">
        <f>IF(待赋值表!P749&lt;&gt;"",待赋值表!P749,0)</f>
        <v/>
      </c>
      <c r="R750" s="6">
        <f>待赋值表!Q749</f>
        <v/>
      </c>
      <c r="S750" s="6">
        <f>待赋值表!R749</f>
        <v/>
      </c>
      <c r="T750" s="6">
        <f>待赋值表!S749</f>
        <v/>
      </c>
      <c r="U750" s="6">
        <f>待赋值表!T749</f>
        <v/>
      </c>
      <c r="V750" s="6">
        <f>待赋值表!U749</f>
        <v/>
      </c>
      <c r="W750" s="6">
        <f>待赋值表!V749</f>
        <v/>
      </c>
      <c r="X750" s="6">
        <f>待赋值表!W749</f>
        <v/>
      </c>
      <c r="Y750" s="6">
        <f>待赋值表!X749</f>
        <v/>
      </c>
      <c r="Z750" s="3">
        <f>IF(M750&gt;=0.01,"B_pre",IF(M750&gt;=0,"C_pre","none"))</f>
        <v/>
      </c>
      <c r="AA750" s="3">
        <f>IF(U750&gt;0.125,"a_pre",IF(U750&gt;=0,"b_pre","none"))</f>
        <v/>
      </c>
      <c r="AB750" s="3">
        <f>AND(Z750="B_pre",AA750="a_pre")</f>
        <v/>
      </c>
      <c r="AC750" s="3">
        <f>AND(Z750="B_pre",AA750="b_pre")</f>
        <v/>
      </c>
      <c r="AD750" s="3">
        <f>AND(Z750="C_pre",AA750="a_pre")</f>
        <v/>
      </c>
      <c r="AE750" s="3">
        <f>AND(Z750="C_pre",AA750="b_pre")</f>
        <v/>
      </c>
      <c r="AF750" s="6">
        <f>待赋值表!C749</f>
        <v/>
      </c>
      <c r="AG750" s="3">
        <f t="array" ref="AG750">IF(AB750=TRUE,"A",IF(AC750=TRUE,"B",IF(AD750=TRUE,"C",IF(AE750=TRUE,"D","其他"))))</f>
        <v/>
      </c>
      <c r="AH750" s="3">
        <f>IF(分析表!$E$12&lt;&gt;"ALL",AND(AF750=分析表!$E$10,AG750=分析表!$E$12),IF(AF750=分析表!$E$10,TRUE(),IF(AF750="ALL",TRUE(),"")))</f>
        <v/>
      </c>
    </row>
    <row r="751">
      <c r="A751" s="3">
        <f>COUNTIF($AH$2:AH751,"TRUE")</f>
        <v/>
      </c>
      <c r="B751" s="3">
        <f>COUNTIF($AG$2:$AG751,#REF!)</f>
        <v/>
      </c>
      <c r="C751" s="56">
        <f>待赋值表!A750</f>
        <v/>
      </c>
      <c r="E751" s="6">
        <f>待赋值表!D750</f>
        <v/>
      </c>
      <c r="F751" s="6">
        <f>待赋值表!E750</f>
        <v/>
      </c>
      <c r="G751" s="6">
        <f>待赋值表!F750</f>
        <v/>
      </c>
      <c r="H751" s="6">
        <f>待赋值表!G750</f>
        <v/>
      </c>
      <c r="I751" s="6">
        <f>待赋值表!H750</f>
        <v/>
      </c>
      <c r="J751" s="6">
        <f>待赋值表!I750</f>
        <v/>
      </c>
      <c r="K751" s="6">
        <f>待赋值表!J750</f>
        <v/>
      </c>
      <c r="L751" s="6">
        <f>待赋值表!K750</f>
        <v/>
      </c>
      <c r="M751" s="6">
        <f>待赋值表!L750</f>
        <v/>
      </c>
      <c r="N751" s="6">
        <f>待赋值表!M750</f>
        <v/>
      </c>
      <c r="O751" s="6">
        <f>待赋值表!N750</f>
        <v/>
      </c>
      <c r="P751" s="6">
        <f>待赋值表!O750</f>
        <v/>
      </c>
      <c r="Q751" s="6">
        <f>IF(待赋值表!P750&lt;&gt;"",待赋值表!P750,0)</f>
        <v/>
      </c>
      <c r="R751" s="6">
        <f>待赋值表!Q750</f>
        <v/>
      </c>
      <c r="S751" s="6">
        <f>待赋值表!R750</f>
        <v/>
      </c>
      <c r="T751" s="6">
        <f>待赋值表!S750</f>
        <v/>
      </c>
      <c r="U751" s="6">
        <f>待赋值表!T750</f>
        <v/>
      </c>
      <c r="V751" s="6">
        <f>待赋值表!U750</f>
        <v/>
      </c>
      <c r="W751" s="6">
        <f>待赋值表!V750</f>
        <v/>
      </c>
      <c r="X751" s="6">
        <f>待赋值表!W750</f>
        <v/>
      </c>
      <c r="Y751" s="6">
        <f>待赋值表!X750</f>
        <v/>
      </c>
      <c r="Z751" s="3">
        <f>IF(M751&gt;=0.01,"B_pre",IF(M751&gt;=0,"C_pre","none"))</f>
        <v/>
      </c>
      <c r="AA751" s="3">
        <f>IF(U751&gt;0.125,"a_pre",IF(U751&gt;=0,"b_pre","none"))</f>
        <v/>
      </c>
      <c r="AB751" s="3">
        <f>AND(Z751="B_pre",AA751="a_pre")</f>
        <v/>
      </c>
      <c r="AC751" s="3">
        <f>AND(Z751="B_pre",AA751="b_pre")</f>
        <v/>
      </c>
      <c r="AD751" s="3">
        <f>AND(Z751="C_pre",AA751="a_pre")</f>
        <v/>
      </c>
      <c r="AE751" s="3">
        <f>AND(Z751="C_pre",AA751="b_pre")</f>
        <v/>
      </c>
      <c r="AF751" s="6">
        <f>待赋值表!C750</f>
        <v/>
      </c>
      <c r="AG751" s="3">
        <f t="array" ref="AG751">IF(AB751=TRUE,"A",IF(AC751=TRUE,"B",IF(AD751=TRUE,"C",IF(AE751=TRUE,"D","其他"))))</f>
        <v/>
      </c>
      <c r="AH751" s="3">
        <f>IF(分析表!$E$12&lt;&gt;"ALL",AND(AF751=分析表!$E$10,AG751=分析表!$E$12),IF(AF751=分析表!$E$10,TRUE(),IF(AF751="ALL",TRUE(),"")))</f>
        <v/>
      </c>
    </row>
    <row r="752">
      <c r="A752" s="3">
        <f>COUNTIF($AH$2:AH752,"TRUE")</f>
        <v/>
      </c>
      <c r="B752" s="3">
        <f>COUNTIF($AG$2:$AG752,#REF!)</f>
        <v/>
      </c>
      <c r="C752" s="56">
        <f>待赋值表!A751</f>
        <v/>
      </c>
      <c r="E752" s="6">
        <f>待赋值表!D751</f>
        <v/>
      </c>
      <c r="F752" s="6">
        <f>待赋值表!E751</f>
        <v/>
      </c>
      <c r="G752" s="6">
        <f>待赋值表!F751</f>
        <v/>
      </c>
      <c r="H752" s="6">
        <f>待赋值表!G751</f>
        <v/>
      </c>
      <c r="I752" s="6">
        <f>待赋值表!H751</f>
        <v/>
      </c>
      <c r="J752" s="6">
        <f>待赋值表!I751</f>
        <v/>
      </c>
      <c r="K752" s="6">
        <f>待赋值表!J751</f>
        <v/>
      </c>
      <c r="L752" s="6">
        <f>待赋值表!K751</f>
        <v/>
      </c>
      <c r="M752" s="6">
        <f>待赋值表!L751</f>
        <v/>
      </c>
      <c r="N752" s="6">
        <f>待赋值表!M751</f>
        <v/>
      </c>
      <c r="O752" s="6">
        <f>待赋值表!N751</f>
        <v/>
      </c>
      <c r="P752" s="6">
        <f>待赋值表!O751</f>
        <v/>
      </c>
      <c r="Q752" s="6">
        <f>IF(待赋值表!P751&lt;&gt;"",待赋值表!P751,0)</f>
        <v/>
      </c>
      <c r="R752" s="6">
        <f>待赋值表!Q751</f>
        <v/>
      </c>
      <c r="S752" s="6">
        <f>待赋值表!R751</f>
        <v/>
      </c>
      <c r="T752" s="6">
        <f>待赋值表!S751</f>
        <v/>
      </c>
      <c r="U752" s="6">
        <f>待赋值表!T751</f>
        <v/>
      </c>
      <c r="V752" s="6">
        <f>待赋值表!U751</f>
        <v/>
      </c>
      <c r="W752" s="6">
        <f>待赋值表!V751</f>
        <v/>
      </c>
      <c r="X752" s="6">
        <f>待赋值表!W751</f>
        <v/>
      </c>
      <c r="Y752" s="6">
        <f>待赋值表!X751</f>
        <v/>
      </c>
      <c r="Z752" s="3">
        <f>IF(M752&gt;=0.01,"B_pre",IF(M752&gt;=0,"C_pre","none"))</f>
        <v/>
      </c>
      <c r="AA752" s="3">
        <f>IF(U752&gt;0.125,"a_pre",IF(U752&gt;=0,"b_pre","none"))</f>
        <v/>
      </c>
      <c r="AB752" s="3">
        <f>AND(Z752="B_pre",AA752="a_pre")</f>
        <v/>
      </c>
      <c r="AC752" s="3">
        <f>AND(Z752="B_pre",AA752="b_pre")</f>
        <v/>
      </c>
      <c r="AD752" s="3">
        <f>AND(Z752="C_pre",AA752="a_pre")</f>
        <v/>
      </c>
      <c r="AE752" s="3">
        <f>AND(Z752="C_pre",AA752="b_pre")</f>
        <v/>
      </c>
      <c r="AF752" s="6">
        <f>待赋值表!C751</f>
        <v/>
      </c>
      <c r="AG752" s="3">
        <f t="array" ref="AG752">IF(AB752=TRUE,"A",IF(AC752=TRUE,"B",IF(AD752=TRUE,"C",IF(AE752=TRUE,"D","其他"))))</f>
        <v/>
      </c>
      <c r="AH752" s="3">
        <f>IF(分析表!$E$12&lt;&gt;"ALL",AND(AF752=分析表!$E$10,AG752=分析表!$E$12),IF(AF752=分析表!$E$10,TRUE(),IF(AF752="ALL",TRUE(),"")))</f>
        <v/>
      </c>
    </row>
    <row r="753">
      <c r="A753" s="3">
        <f>COUNTIF($AH$2:AH753,"TRUE")</f>
        <v/>
      </c>
      <c r="B753" s="3">
        <f>COUNTIF($AG$2:$AG753,#REF!)</f>
        <v/>
      </c>
      <c r="C753" s="56">
        <f>待赋值表!A752</f>
        <v/>
      </c>
      <c r="E753" s="6">
        <f>待赋值表!D752</f>
        <v/>
      </c>
      <c r="F753" s="6">
        <f>待赋值表!E752</f>
        <v/>
      </c>
      <c r="G753" s="6">
        <f>待赋值表!F752</f>
        <v/>
      </c>
      <c r="H753" s="6">
        <f>待赋值表!G752</f>
        <v/>
      </c>
      <c r="I753" s="6">
        <f>待赋值表!H752</f>
        <v/>
      </c>
      <c r="J753" s="6">
        <f>待赋值表!I752</f>
        <v/>
      </c>
      <c r="K753" s="6">
        <f>待赋值表!J752</f>
        <v/>
      </c>
      <c r="L753" s="6">
        <f>待赋值表!K752</f>
        <v/>
      </c>
      <c r="M753" s="6">
        <f>待赋值表!L752</f>
        <v/>
      </c>
      <c r="N753" s="6">
        <f>待赋值表!M752</f>
        <v/>
      </c>
      <c r="O753" s="6">
        <f>待赋值表!N752</f>
        <v/>
      </c>
      <c r="P753" s="6">
        <f>待赋值表!O752</f>
        <v/>
      </c>
      <c r="Q753" s="6">
        <f>IF(待赋值表!P752&lt;&gt;"",待赋值表!P752,0)</f>
        <v/>
      </c>
      <c r="R753" s="6">
        <f>待赋值表!Q752</f>
        <v/>
      </c>
      <c r="S753" s="6">
        <f>待赋值表!R752</f>
        <v/>
      </c>
      <c r="T753" s="6">
        <f>待赋值表!S752</f>
        <v/>
      </c>
      <c r="U753" s="6">
        <f>待赋值表!T752</f>
        <v/>
      </c>
      <c r="V753" s="6">
        <f>待赋值表!U752</f>
        <v/>
      </c>
      <c r="W753" s="6">
        <f>待赋值表!V752</f>
        <v/>
      </c>
      <c r="X753" s="6">
        <f>待赋值表!W752</f>
        <v/>
      </c>
      <c r="Y753" s="6">
        <f>待赋值表!X752</f>
        <v/>
      </c>
      <c r="Z753" s="3">
        <f>IF(M753&gt;=0.01,"B_pre",IF(M753&gt;=0,"C_pre","none"))</f>
        <v/>
      </c>
      <c r="AA753" s="3">
        <f>IF(U753&gt;0.125,"a_pre",IF(U753&gt;=0,"b_pre","none"))</f>
        <v/>
      </c>
      <c r="AB753" s="3">
        <f>AND(Z753="B_pre",AA753="a_pre")</f>
        <v/>
      </c>
      <c r="AC753" s="3">
        <f>AND(Z753="B_pre",AA753="b_pre")</f>
        <v/>
      </c>
      <c r="AD753" s="3">
        <f>AND(Z753="C_pre",AA753="a_pre")</f>
        <v/>
      </c>
      <c r="AE753" s="3">
        <f>AND(Z753="C_pre",AA753="b_pre")</f>
        <v/>
      </c>
      <c r="AF753" s="6">
        <f>待赋值表!C752</f>
        <v/>
      </c>
      <c r="AG753" s="3">
        <f t="array" ref="AG753">IF(AB753=TRUE,"A",IF(AC753=TRUE,"B",IF(AD753=TRUE,"C",IF(AE753=TRUE,"D","其他"))))</f>
        <v/>
      </c>
      <c r="AH753" s="3">
        <f>IF(分析表!$E$12&lt;&gt;"ALL",AND(AF753=分析表!$E$10,AG753=分析表!$E$12),IF(AF753=分析表!$E$10,TRUE(),IF(AF753="ALL",TRUE(),"")))</f>
        <v/>
      </c>
    </row>
    <row r="754">
      <c r="A754" s="3">
        <f>COUNTIF($AH$2:AH754,"TRUE")</f>
        <v/>
      </c>
      <c r="B754" s="3">
        <f>COUNTIF($AG$2:$AG754,#REF!)</f>
        <v/>
      </c>
      <c r="C754" s="56">
        <f>待赋值表!A753</f>
        <v/>
      </c>
      <c r="E754" s="6">
        <f>待赋值表!D753</f>
        <v/>
      </c>
      <c r="F754" s="6">
        <f>待赋值表!E753</f>
        <v/>
      </c>
      <c r="G754" s="6">
        <f>待赋值表!F753</f>
        <v/>
      </c>
      <c r="H754" s="6">
        <f>待赋值表!G753</f>
        <v/>
      </c>
      <c r="I754" s="6">
        <f>待赋值表!H753</f>
        <v/>
      </c>
      <c r="J754" s="6">
        <f>待赋值表!I753</f>
        <v/>
      </c>
      <c r="K754" s="6">
        <f>待赋值表!J753</f>
        <v/>
      </c>
      <c r="L754" s="6">
        <f>待赋值表!K753</f>
        <v/>
      </c>
      <c r="M754" s="6">
        <f>待赋值表!L753</f>
        <v/>
      </c>
      <c r="N754" s="6">
        <f>待赋值表!M753</f>
        <v/>
      </c>
      <c r="O754" s="6">
        <f>待赋值表!N753</f>
        <v/>
      </c>
      <c r="P754" s="6">
        <f>待赋值表!O753</f>
        <v/>
      </c>
      <c r="Q754" s="6">
        <f>IF(待赋值表!P753&lt;&gt;"",待赋值表!P753,0)</f>
        <v/>
      </c>
      <c r="R754" s="6">
        <f>待赋值表!Q753</f>
        <v/>
      </c>
      <c r="S754" s="6">
        <f>待赋值表!R753</f>
        <v/>
      </c>
      <c r="T754" s="6">
        <f>待赋值表!S753</f>
        <v/>
      </c>
      <c r="U754" s="6">
        <f>待赋值表!T753</f>
        <v/>
      </c>
      <c r="V754" s="6">
        <f>待赋值表!U753</f>
        <v/>
      </c>
      <c r="W754" s="6">
        <f>待赋值表!V753</f>
        <v/>
      </c>
      <c r="X754" s="6">
        <f>待赋值表!W753</f>
        <v/>
      </c>
      <c r="Y754" s="6">
        <f>待赋值表!X753</f>
        <v/>
      </c>
      <c r="Z754" s="3">
        <f>IF(M754&gt;=0.01,"B_pre",IF(M754&gt;=0,"C_pre","none"))</f>
        <v/>
      </c>
      <c r="AA754" s="3">
        <f>IF(U754&gt;0.125,"a_pre",IF(U754&gt;=0,"b_pre","none"))</f>
        <v/>
      </c>
      <c r="AB754" s="3">
        <f>AND(Z754="B_pre",AA754="a_pre")</f>
        <v/>
      </c>
      <c r="AC754" s="3">
        <f>AND(Z754="B_pre",AA754="b_pre")</f>
        <v/>
      </c>
      <c r="AD754" s="3">
        <f>AND(Z754="C_pre",AA754="a_pre")</f>
        <v/>
      </c>
      <c r="AE754" s="3">
        <f>AND(Z754="C_pre",AA754="b_pre")</f>
        <v/>
      </c>
      <c r="AF754" s="6">
        <f>待赋值表!C753</f>
        <v/>
      </c>
      <c r="AG754" s="3">
        <f t="array" ref="AG754">IF(AB754=TRUE,"A",IF(AC754=TRUE,"B",IF(AD754=TRUE,"C",IF(AE754=TRUE,"D","其他"))))</f>
        <v/>
      </c>
      <c r="AH754" s="3">
        <f>IF(分析表!$E$12&lt;&gt;"ALL",AND(AF754=分析表!$E$10,AG754=分析表!$E$12),IF(AF754=分析表!$E$10,TRUE(),IF(AF754="ALL",TRUE(),"")))</f>
        <v/>
      </c>
    </row>
    <row r="755">
      <c r="A755" s="3">
        <f>COUNTIF($AH$2:AH755,"TRUE")</f>
        <v/>
      </c>
      <c r="B755" s="3">
        <f>COUNTIF($AG$2:$AG755,#REF!)</f>
        <v/>
      </c>
      <c r="C755" s="56">
        <f>待赋值表!A754</f>
        <v/>
      </c>
      <c r="E755" s="6">
        <f>待赋值表!D754</f>
        <v/>
      </c>
      <c r="F755" s="6">
        <f>待赋值表!E754</f>
        <v/>
      </c>
      <c r="G755" s="6">
        <f>待赋值表!F754</f>
        <v/>
      </c>
      <c r="H755" s="6">
        <f>待赋值表!G754</f>
        <v/>
      </c>
      <c r="I755" s="6">
        <f>待赋值表!H754</f>
        <v/>
      </c>
      <c r="J755" s="6">
        <f>待赋值表!I754</f>
        <v/>
      </c>
      <c r="K755" s="6">
        <f>待赋值表!J754</f>
        <v/>
      </c>
      <c r="L755" s="6">
        <f>待赋值表!K754</f>
        <v/>
      </c>
      <c r="M755" s="6">
        <f>待赋值表!L754</f>
        <v/>
      </c>
      <c r="N755" s="6">
        <f>待赋值表!M754</f>
        <v/>
      </c>
      <c r="O755" s="6">
        <f>待赋值表!N754</f>
        <v/>
      </c>
      <c r="P755" s="6">
        <f>待赋值表!O754</f>
        <v/>
      </c>
      <c r="Q755" s="6">
        <f>IF(待赋值表!P754&lt;&gt;"",待赋值表!P754,0)</f>
        <v/>
      </c>
      <c r="R755" s="6">
        <f>待赋值表!Q754</f>
        <v/>
      </c>
      <c r="S755" s="6">
        <f>待赋值表!R754</f>
        <v/>
      </c>
      <c r="T755" s="6">
        <f>待赋值表!S754</f>
        <v/>
      </c>
      <c r="U755" s="6">
        <f>待赋值表!T754</f>
        <v/>
      </c>
      <c r="V755" s="6">
        <f>待赋值表!U754</f>
        <v/>
      </c>
      <c r="W755" s="6">
        <f>待赋值表!V754</f>
        <v/>
      </c>
      <c r="X755" s="6">
        <f>待赋值表!W754</f>
        <v/>
      </c>
      <c r="Y755" s="6">
        <f>待赋值表!X754</f>
        <v/>
      </c>
      <c r="Z755" s="3">
        <f>IF(M755&gt;=0.01,"B_pre",IF(M755&gt;=0,"C_pre","none"))</f>
        <v/>
      </c>
      <c r="AA755" s="3">
        <f>IF(U755&gt;0.125,"a_pre",IF(U755&gt;=0,"b_pre","none"))</f>
        <v/>
      </c>
      <c r="AB755" s="3">
        <f>AND(Z755="B_pre",AA755="a_pre")</f>
        <v/>
      </c>
      <c r="AC755" s="3">
        <f>AND(Z755="B_pre",AA755="b_pre")</f>
        <v/>
      </c>
      <c r="AD755" s="3">
        <f>AND(Z755="C_pre",AA755="a_pre")</f>
        <v/>
      </c>
      <c r="AE755" s="3">
        <f>AND(Z755="C_pre",AA755="b_pre")</f>
        <v/>
      </c>
      <c r="AF755" s="6">
        <f>待赋值表!C754</f>
        <v/>
      </c>
      <c r="AG755" s="3">
        <f t="array" ref="AG755">IF(AB755=TRUE,"A",IF(AC755=TRUE,"B",IF(AD755=TRUE,"C",IF(AE755=TRUE,"D","其他"))))</f>
        <v/>
      </c>
      <c r="AH755" s="3">
        <f>IF(分析表!$E$12&lt;&gt;"ALL",AND(AF755=分析表!$E$10,AG755=分析表!$E$12),IF(AF755=分析表!$E$10,TRUE(),IF(AF755="ALL",TRUE(),"")))</f>
        <v/>
      </c>
    </row>
    <row r="756">
      <c r="A756" s="3">
        <f>COUNTIF($AH$2:AH756,"TRUE")</f>
        <v/>
      </c>
      <c r="B756" s="3">
        <f>COUNTIF($AG$2:$AG756,#REF!)</f>
        <v/>
      </c>
      <c r="C756" s="56">
        <f>待赋值表!A755</f>
        <v/>
      </c>
      <c r="E756" s="6">
        <f>待赋值表!D755</f>
        <v/>
      </c>
      <c r="F756" s="6">
        <f>待赋值表!E755</f>
        <v/>
      </c>
      <c r="G756" s="6">
        <f>待赋值表!F755</f>
        <v/>
      </c>
      <c r="H756" s="6">
        <f>待赋值表!G755</f>
        <v/>
      </c>
      <c r="I756" s="6">
        <f>待赋值表!H755</f>
        <v/>
      </c>
      <c r="J756" s="6">
        <f>待赋值表!I755</f>
        <v/>
      </c>
      <c r="K756" s="6">
        <f>待赋值表!J755</f>
        <v/>
      </c>
      <c r="L756" s="6">
        <f>待赋值表!K755</f>
        <v/>
      </c>
      <c r="M756" s="6">
        <f>待赋值表!L755</f>
        <v/>
      </c>
      <c r="N756" s="6">
        <f>待赋值表!M755</f>
        <v/>
      </c>
      <c r="O756" s="6">
        <f>待赋值表!N755</f>
        <v/>
      </c>
      <c r="P756" s="6">
        <f>待赋值表!O755</f>
        <v/>
      </c>
      <c r="Q756" s="6">
        <f>IF(待赋值表!P755&lt;&gt;"",待赋值表!P755,0)</f>
        <v/>
      </c>
      <c r="R756" s="6">
        <f>待赋值表!Q755</f>
        <v/>
      </c>
      <c r="S756" s="6">
        <f>待赋值表!R755</f>
        <v/>
      </c>
      <c r="T756" s="6">
        <f>待赋值表!S755</f>
        <v/>
      </c>
      <c r="U756" s="6">
        <f>待赋值表!T755</f>
        <v/>
      </c>
      <c r="V756" s="6">
        <f>待赋值表!U755</f>
        <v/>
      </c>
      <c r="W756" s="6">
        <f>待赋值表!V755</f>
        <v/>
      </c>
      <c r="X756" s="6">
        <f>待赋值表!W755</f>
        <v/>
      </c>
      <c r="Y756" s="6">
        <f>待赋值表!X755</f>
        <v/>
      </c>
      <c r="Z756" s="3">
        <f>IF(M756&gt;=0.01,"B_pre",IF(M756&gt;=0,"C_pre","none"))</f>
        <v/>
      </c>
      <c r="AA756" s="3">
        <f>IF(U756&gt;0.125,"a_pre",IF(U756&gt;=0,"b_pre","none"))</f>
        <v/>
      </c>
      <c r="AB756" s="3">
        <f>AND(Z756="B_pre",AA756="a_pre")</f>
        <v/>
      </c>
      <c r="AC756" s="3">
        <f>AND(Z756="B_pre",AA756="b_pre")</f>
        <v/>
      </c>
      <c r="AD756" s="3">
        <f>AND(Z756="C_pre",AA756="a_pre")</f>
        <v/>
      </c>
      <c r="AE756" s="3">
        <f>AND(Z756="C_pre",AA756="b_pre")</f>
        <v/>
      </c>
      <c r="AF756" s="6">
        <f>待赋值表!C755</f>
        <v/>
      </c>
      <c r="AG756" s="3">
        <f t="array" ref="AG756">IF(AB756=TRUE,"A",IF(AC756=TRUE,"B",IF(AD756=TRUE,"C",IF(AE756=TRUE,"D","其他"))))</f>
        <v/>
      </c>
      <c r="AH756" s="3">
        <f>IF(分析表!$E$12&lt;&gt;"ALL",AND(AF756=分析表!$E$10,AG756=分析表!$E$12),IF(AF756=分析表!$E$10,TRUE(),IF(AF756="ALL",TRUE(),"")))</f>
        <v/>
      </c>
    </row>
    <row r="757">
      <c r="A757" s="3">
        <f>COUNTIF($AH$2:AH757,"TRUE")</f>
        <v/>
      </c>
      <c r="B757" s="3">
        <f>COUNTIF($AG$2:$AG757,#REF!)</f>
        <v/>
      </c>
      <c r="C757" s="56">
        <f>待赋值表!A756</f>
        <v/>
      </c>
      <c r="E757" s="6">
        <f>待赋值表!D756</f>
        <v/>
      </c>
      <c r="F757" s="6">
        <f>待赋值表!E756</f>
        <v/>
      </c>
      <c r="G757" s="6">
        <f>待赋值表!F756</f>
        <v/>
      </c>
      <c r="H757" s="6">
        <f>待赋值表!G756</f>
        <v/>
      </c>
      <c r="I757" s="6">
        <f>待赋值表!H756</f>
        <v/>
      </c>
      <c r="J757" s="6">
        <f>待赋值表!I756</f>
        <v/>
      </c>
      <c r="K757" s="6">
        <f>待赋值表!J756</f>
        <v/>
      </c>
      <c r="L757" s="6">
        <f>待赋值表!K756</f>
        <v/>
      </c>
      <c r="M757" s="6">
        <f>待赋值表!L756</f>
        <v/>
      </c>
      <c r="N757" s="6">
        <f>待赋值表!M756</f>
        <v/>
      </c>
      <c r="O757" s="6">
        <f>待赋值表!N756</f>
        <v/>
      </c>
      <c r="P757" s="6">
        <f>待赋值表!O756</f>
        <v/>
      </c>
      <c r="Q757" s="6">
        <f>IF(待赋值表!P756&lt;&gt;"",待赋值表!P756,0)</f>
        <v/>
      </c>
      <c r="R757" s="6">
        <f>待赋值表!Q756</f>
        <v/>
      </c>
      <c r="S757" s="6">
        <f>待赋值表!R756</f>
        <v/>
      </c>
      <c r="T757" s="6">
        <f>待赋值表!S756</f>
        <v/>
      </c>
      <c r="U757" s="6">
        <f>待赋值表!T756</f>
        <v/>
      </c>
      <c r="V757" s="6">
        <f>待赋值表!U756</f>
        <v/>
      </c>
      <c r="W757" s="6">
        <f>待赋值表!V756</f>
        <v/>
      </c>
      <c r="X757" s="6">
        <f>待赋值表!W756</f>
        <v/>
      </c>
      <c r="Y757" s="6">
        <f>待赋值表!X756</f>
        <v/>
      </c>
      <c r="Z757" s="3">
        <f>IF(M757&gt;=0.01,"B_pre",IF(M757&gt;=0,"C_pre","none"))</f>
        <v/>
      </c>
      <c r="AA757" s="3">
        <f>IF(U757&gt;0.125,"a_pre",IF(U757&gt;=0,"b_pre","none"))</f>
        <v/>
      </c>
      <c r="AB757" s="3">
        <f>AND(Z757="B_pre",AA757="a_pre")</f>
        <v/>
      </c>
      <c r="AC757" s="3">
        <f>AND(Z757="B_pre",AA757="b_pre")</f>
        <v/>
      </c>
      <c r="AD757" s="3">
        <f>AND(Z757="C_pre",AA757="a_pre")</f>
        <v/>
      </c>
      <c r="AE757" s="3">
        <f>AND(Z757="C_pre",AA757="b_pre")</f>
        <v/>
      </c>
      <c r="AF757" s="6">
        <f>待赋值表!C756</f>
        <v/>
      </c>
      <c r="AG757" s="3">
        <f t="array" ref="AG757">IF(AB757=TRUE,"A",IF(AC757=TRUE,"B",IF(AD757=TRUE,"C",IF(AE757=TRUE,"D","其他"))))</f>
        <v/>
      </c>
      <c r="AH757" s="3">
        <f>IF(分析表!$E$12&lt;&gt;"ALL",AND(AF757=分析表!$E$10,AG757=分析表!$E$12),IF(AF757=分析表!$E$10,TRUE(),IF(AF757="ALL",TRUE(),"")))</f>
        <v/>
      </c>
    </row>
    <row r="758">
      <c r="A758" s="3">
        <f>COUNTIF($AH$2:AH758,"TRUE")</f>
        <v/>
      </c>
      <c r="B758" s="3">
        <f>COUNTIF($AG$2:$AG758,#REF!)</f>
        <v/>
      </c>
      <c r="C758" s="56">
        <f>待赋值表!A757</f>
        <v/>
      </c>
      <c r="E758" s="6">
        <f>待赋值表!D757</f>
        <v/>
      </c>
      <c r="F758" s="6">
        <f>待赋值表!E757</f>
        <v/>
      </c>
      <c r="G758" s="6">
        <f>待赋值表!F757</f>
        <v/>
      </c>
      <c r="H758" s="6">
        <f>待赋值表!G757</f>
        <v/>
      </c>
      <c r="I758" s="6">
        <f>待赋值表!H757</f>
        <v/>
      </c>
      <c r="J758" s="6">
        <f>待赋值表!I757</f>
        <v/>
      </c>
      <c r="K758" s="6">
        <f>待赋值表!J757</f>
        <v/>
      </c>
      <c r="L758" s="6">
        <f>待赋值表!K757</f>
        <v/>
      </c>
      <c r="M758" s="6">
        <f>待赋值表!L757</f>
        <v/>
      </c>
      <c r="N758" s="6">
        <f>待赋值表!M757</f>
        <v/>
      </c>
      <c r="O758" s="6">
        <f>待赋值表!N757</f>
        <v/>
      </c>
      <c r="P758" s="6">
        <f>待赋值表!O757</f>
        <v/>
      </c>
      <c r="Q758" s="6">
        <f>IF(待赋值表!P757&lt;&gt;"",待赋值表!P757,0)</f>
        <v/>
      </c>
      <c r="R758" s="6">
        <f>待赋值表!Q757</f>
        <v/>
      </c>
      <c r="S758" s="6">
        <f>待赋值表!R757</f>
        <v/>
      </c>
      <c r="T758" s="6">
        <f>待赋值表!S757</f>
        <v/>
      </c>
      <c r="U758" s="6">
        <f>待赋值表!T757</f>
        <v/>
      </c>
      <c r="V758" s="6">
        <f>待赋值表!U757</f>
        <v/>
      </c>
      <c r="W758" s="6">
        <f>待赋值表!V757</f>
        <v/>
      </c>
      <c r="X758" s="6">
        <f>待赋值表!W757</f>
        <v/>
      </c>
      <c r="Y758" s="6">
        <f>待赋值表!X757</f>
        <v/>
      </c>
      <c r="Z758" s="3">
        <f>IF(M758&gt;=0.01,"B_pre",IF(M758&gt;=0,"C_pre","none"))</f>
        <v/>
      </c>
      <c r="AA758" s="3">
        <f>IF(U758&gt;0.125,"a_pre",IF(U758&gt;=0,"b_pre","none"))</f>
        <v/>
      </c>
      <c r="AB758" s="3">
        <f>AND(Z758="B_pre",AA758="a_pre")</f>
        <v/>
      </c>
      <c r="AC758" s="3">
        <f>AND(Z758="B_pre",AA758="b_pre")</f>
        <v/>
      </c>
      <c r="AD758" s="3">
        <f>AND(Z758="C_pre",AA758="a_pre")</f>
        <v/>
      </c>
      <c r="AE758" s="3">
        <f>AND(Z758="C_pre",AA758="b_pre")</f>
        <v/>
      </c>
      <c r="AF758" s="6">
        <f>待赋值表!C757</f>
        <v/>
      </c>
      <c r="AG758" s="3">
        <f t="array" ref="AG758">IF(AB758=TRUE,"A",IF(AC758=TRUE,"B",IF(AD758=TRUE,"C",IF(AE758=TRUE,"D","其他"))))</f>
        <v/>
      </c>
      <c r="AH758" s="3">
        <f>IF(分析表!$E$12&lt;&gt;"ALL",AND(AF758=分析表!$E$10,AG758=分析表!$E$12),IF(AF758=分析表!$E$10,TRUE(),IF(AF758="ALL",TRUE(),"")))</f>
        <v/>
      </c>
    </row>
    <row r="759">
      <c r="A759" s="3">
        <f>COUNTIF($AH$2:AH759,"TRUE")</f>
        <v/>
      </c>
      <c r="B759" s="3">
        <f>COUNTIF($AG$2:$AG759,#REF!)</f>
        <v/>
      </c>
      <c r="C759" s="56">
        <f>待赋值表!A758</f>
        <v/>
      </c>
      <c r="E759" s="6">
        <f>待赋值表!D758</f>
        <v/>
      </c>
      <c r="F759" s="6">
        <f>待赋值表!E758</f>
        <v/>
      </c>
      <c r="G759" s="6">
        <f>待赋值表!F758</f>
        <v/>
      </c>
      <c r="H759" s="6">
        <f>待赋值表!G758</f>
        <v/>
      </c>
      <c r="I759" s="6">
        <f>待赋值表!H758</f>
        <v/>
      </c>
      <c r="J759" s="6">
        <f>待赋值表!I758</f>
        <v/>
      </c>
      <c r="K759" s="6">
        <f>待赋值表!J758</f>
        <v/>
      </c>
      <c r="L759" s="6">
        <f>待赋值表!K758</f>
        <v/>
      </c>
      <c r="M759" s="6">
        <f>待赋值表!L758</f>
        <v/>
      </c>
      <c r="N759" s="6">
        <f>待赋值表!M758</f>
        <v/>
      </c>
      <c r="O759" s="6">
        <f>待赋值表!N758</f>
        <v/>
      </c>
      <c r="P759" s="6">
        <f>待赋值表!O758</f>
        <v/>
      </c>
      <c r="Q759" s="6">
        <f>IF(待赋值表!P758&lt;&gt;"",待赋值表!P758,0)</f>
        <v/>
      </c>
      <c r="R759" s="6">
        <f>待赋值表!Q758</f>
        <v/>
      </c>
      <c r="S759" s="6">
        <f>待赋值表!R758</f>
        <v/>
      </c>
      <c r="T759" s="6">
        <f>待赋值表!S758</f>
        <v/>
      </c>
      <c r="U759" s="6">
        <f>待赋值表!T758</f>
        <v/>
      </c>
      <c r="V759" s="6">
        <f>待赋值表!U758</f>
        <v/>
      </c>
      <c r="W759" s="6">
        <f>待赋值表!V758</f>
        <v/>
      </c>
      <c r="X759" s="6">
        <f>待赋值表!W758</f>
        <v/>
      </c>
      <c r="Y759" s="6">
        <f>待赋值表!X758</f>
        <v/>
      </c>
      <c r="Z759" s="3">
        <f>IF(M759&gt;=0.01,"B_pre",IF(M759&gt;=0,"C_pre","none"))</f>
        <v/>
      </c>
      <c r="AA759" s="3">
        <f>IF(U759&gt;0.125,"a_pre",IF(U759&gt;=0,"b_pre","none"))</f>
        <v/>
      </c>
      <c r="AB759" s="3">
        <f>AND(Z759="B_pre",AA759="a_pre")</f>
        <v/>
      </c>
      <c r="AC759" s="3">
        <f>AND(Z759="B_pre",AA759="b_pre")</f>
        <v/>
      </c>
      <c r="AD759" s="3">
        <f>AND(Z759="C_pre",AA759="a_pre")</f>
        <v/>
      </c>
      <c r="AE759" s="3">
        <f>AND(Z759="C_pre",AA759="b_pre")</f>
        <v/>
      </c>
      <c r="AF759" s="6">
        <f>待赋值表!C758</f>
        <v/>
      </c>
      <c r="AG759" s="3">
        <f t="array" ref="AG759">IF(AB759=TRUE,"A",IF(AC759=TRUE,"B",IF(AD759=TRUE,"C",IF(AE759=TRUE,"D","其他"))))</f>
        <v/>
      </c>
      <c r="AH759" s="3">
        <f>IF(分析表!$E$12&lt;&gt;"ALL",AND(AF759=分析表!$E$10,AG759=分析表!$E$12),IF(AF759=分析表!$E$10,TRUE(),IF(AF759="ALL",TRUE(),"")))</f>
        <v/>
      </c>
    </row>
    <row r="760">
      <c r="A760" s="3">
        <f>COUNTIF($AH$2:AH760,"TRUE")</f>
        <v/>
      </c>
      <c r="B760" s="3">
        <f>COUNTIF($AG$2:$AG760,#REF!)</f>
        <v/>
      </c>
      <c r="C760" s="56">
        <f>待赋值表!A759</f>
        <v/>
      </c>
      <c r="E760" s="6">
        <f>待赋值表!D759</f>
        <v/>
      </c>
      <c r="F760" s="6">
        <f>待赋值表!E759</f>
        <v/>
      </c>
      <c r="G760" s="6">
        <f>待赋值表!F759</f>
        <v/>
      </c>
      <c r="H760" s="6">
        <f>待赋值表!G759</f>
        <v/>
      </c>
      <c r="I760" s="6">
        <f>待赋值表!H759</f>
        <v/>
      </c>
      <c r="J760" s="6">
        <f>待赋值表!I759</f>
        <v/>
      </c>
      <c r="K760" s="6">
        <f>待赋值表!J759</f>
        <v/>
      </c>
      <c r="L760" s="6">
        <f>待赋值表!K759</f>
        <v/>
      </c>
      <c r="M760" s="6">
        <f>待赋值表!L759</f>
        <v/>
      </c>
      <c r="N760" s="6">
        <f>待赋值表!M759</f>
        <v/>
      </c>
      <c r="O760" s="6">
        <f>待赋值表!N759</f>
        <v/>
      </c>
      <c r="P760" s="6">
        <f>待赋值表!O759</f>
        <v/>
      </c>
      <c r="Q760" s="6">
        <f>IF(待赋值表!P759&lt;&gt;"",待赋值表!P759,0)</f>
        <v/>
      </c>
      <c r="R760" s="6">
        <f>待赋值表!Q759</f>
        <v/>
      </c>
      <c r="S760" s="6">
        <f>待赋值表!R759</f>
        <v/>
      </c>
      <c r="T760" s="6">
        <f>待赋值表!S759</f>
        <v/>
      </c>
      <c r="U760" s="6">
        <f>待赋值表!T759</f>
        <v/>
      </c>
      <c r="V760" s="6">
        <f>待赋值表!U759</f>
        <v/>
      </c>
      <c r="W760" s="6">
        <f>待赋值表!V759</f>
        <v/>
      </c>
      <c r="X760" s="6">
        <f>待赋值表!W759</f>
        <v/>
      </c>
      <c r="Y760" s="6">
        <f>待赋值表!X759</f>
        <v/>
      </c>
      <c r="Z760" s="3">
        <f>IF(M760&gt;=0.01,"B_pre",IF(M760&gt;=0,"C_pre","none"))</f>
        <v/>
      </c>
      <c r="AA760" s="3">
        <f>IF(U760&gt;0.125,"a_pre",IF(U760&gt;=0,"b_pre","none"))</f>
        <v/>
      </c>
      <c r="AB760" s="3">
        <f>AND(Z760="B_pre",AA760="a_pre")</f>
        <v/>
      </c>
      <c r="AC760" s="3">
        <f>AND(Z760="B_pre",AA760="b_pre")</f>
        <v/>
      </c>
      <c r="AD760" s="3">
        <f>AND(Z760="C_pre",AA760="a_pre")</f>
        <v/>
      </c>
      <c r="AE760" s="3">
        <f>AND(Z760="C_pre",AA760="b_pre")</f>
        <v/>
      </c>
      <c r="AF760" s="6">
        <f>待赋值表!C759</f>
        <v/>
      </c>
      <c r="AG760" s="3">
        <f t="array" ref="AG760">IF(AB760=TRUE,"A",IF(AC760=TRUE,"B",IF(AD760=TRUE,"C",IF(AE760=TRUE,"D","其他"))))</f>
        <v/>
      </c>
      <c r="AH760" s="3">
        <f>IF(分析表!$E$12&lt;&gt;"ALL",AND(AF760=分析表!$E$10,AG760=分析表!$E$12),IF(AF760=分析表!$E$10,TRUE(),IF(AF760="ALL",TRUE(),"")))</f>
        <v/>
      </c>
    </row>
    <row r="761">
      <c r="A761" s="3">
        <f>COUNTIF($AH$2:AH761,"TRUE")</f>
        <v/>
      </c>
      <c r="B761" s="3">
        <f>COUNTIF($AG$2:$AG761,#REF!)</f>
        <v/>
      </c>
      <c r="C761" s="56">
        <f>待赋值表!A760</f>
        <v/>
      </c>
      <c r="E761" s="6">
        <f>待赋值表!D760</f>
        <v/>
      </c>
      <c r="F761" s="6">
        <f>待赋值表!E760</f>
        <v/>
      </c>
      <c r="G761" s="6">
        <f>待赋值表!F760</f>
        <v/>
      </c>
      <c r="H761" s="6">
        <f>待赋值表!G760</f>
        <v/>
      </c>
      <c r="I761" s="6">
        <f>待赋值表!H760</f>
        <v/>
      </c>
      <c r="J761" s="6">
        <f>待赋值表!I760</f>
        <v/>
      </c>
      <c r="K761" s="6">
        <f>待赋值表!J760</f>
        <v/>
      </c>
      <c r="L761" s="6">
        <f>待赋值表!K760</f>
        <v/>
      </c>
      <c r="M761" s="6">
        <f>待赋值表!L760</f>
        <v/>
      </c>
      <c r="N761" s="6">
        <f>待赋值表!M760</f>
        <v/>
      </c>
      <c r="O761" s="6">
        <f>待赋值表!N760</f>
        <v/>
      </c>
      <c r="P761" s="6">
        <f>待赋值表!O760</f>
        <v/>
      </c>
      <c r="Q761" s="6">
        <f>IF(待赋值表!P760&lt;&gt;"",待赋值表!P760,0)</f>
        <v/>
      </c>
      <c r="R761" s="6">
        <f>待赋值表!Q760</f>
        <v/>
      </c>
      <c r="S761" s="6">
        <f>待赋值表!R760</f>
        <v/>
      </c>
      <c r="T761" s="6">
        <f>待赋值表!S760</f>
        <v/>
      </c>
      <c r="U761" s="6">
        <f>待赋值表!T760</f>
        <v/>
      </c>
      <c r="V761" s="6">
        <f>待赋值表!U760</f>
        <v/>
      </c>
      <c r="W761" s="6">
        <f>待赋值表!V760</f>
        <v/>
      </c>
      <c r="X761" s="6">
        <f>待赋值表!W760</f>
        <v/>
      </c>
      <c r="Y761" s="6">
        <f>待赋值表!X760</f>
        <v/>
      </c>
      <c r="Z761" s="3">
        <f>IF(M761&gt;=0.01,"B_pre",IF(M761&gt;=0,"C_pre","none"))</f>
        <v/>
      </c>
      <c r="AA761" s="3">
        <f>IF(U761&gt;0.125,"a_pre",IF(U761&gt;=0,"b_pre","none"))</f>
        <v/>
      </c>
      <c r="AB761" s="3">
        <f>AND(Z761="B_pre",AA761="a_pre")</f>
        <v/>
      </c>
      <c r="AC761" s="3">
        <f>AND(Z761="B_pre",AA761="b_pre")</f>
        <v/>
      </c>
      <c r="AD761" s="3">
        <f>AND(Z761="C_pre",AA761="a_pre")</f>
        <v/>
      </c>
      <c r="AE761" s="3">
        <f>AND(Z761="C_pre",AA761="b_pre")</f>
        <v/>
      </c>
      <c r="AF761" s="6">
        <f>待赋值表!C760</f>
        <v/>
      </c>
      <c r="AG761" s="3">
        <f t="array" ref="AG761">IF(AB761=TRUE,"A",IF(AC761=TRUE,"B",IF(AD761=TRUE,"C",IF(AE761=TRUE,"D","其他"))))</f>
        <v/>
      </c>
      <c r="AH761" s="3">
        <f>IF(分析表!$E$12&lt;&gt;"ALL",AND(AF761=分析表!$E$10,AG761=分析表!$E$12),IF(AF761=分析表!$E$10,TRUE(),IF(AF761="ALL",TRUE(),"")))</f>
        <v/>
      </c>
    </row>
    <row r="762">
      <c r="A762" s="3">
        <f>COUNTIF($AH$2:AH762,"TRUE")</f>
        <v/>
      </c>
      <c r="B762" s="3">
        <f>COUNTIF($AG$2:$AG762,#REF!)</f>
        <v/>
      </c>
      <c r="C762" s="56">
        <f>待赋值表!A761</f>
        <v/>
      </c>
      <c r="E762" s="6">
        <f>待赋值表!D761</f>
        <v/>
      </c>
      <c r="F762" s="6">
        <f>待赋值表!E761</f>
        <v/>
      </c>
      <c r="G762" s="6">
        <f>待赋值表!F761</f>
        <v/>
      </c>
      <c r="H762" s="6">
        <f>待赋值表!G761</f>
        <v/>
      </c>
      <c r="I762" s="6">
        <f>待赋值表!H761</f>
        <v/>
      </c>
      <c r="J762" s="6">
        <f>待赋值表!I761</f>
        <v/>
      </c>
      <c r="K762" s="6">
        <f>待赋值表!J761</f>
        <v/>
      </c>
      <c r="L762" s="6">
        <f>待赋值表!K761</f>
        <v/>
      </c>
      <c r="M762" s="6">
        <f>待赋值表!L761</f>
        <v/>
      </c>
      <c r="N762" s="6">
        <f>待赋值表!M761</f>
        <v/>
      </c>
      <c r="O762" s="6">
        <f>待赋值表!N761</f>
        <v/>
      </c>
      <c r="P762" s="6">
        <f>待赋值表!O761</f>
        <v/>
      </c>
      <c r="Q762" s="6">
        <f>IF(待赋值表!P761&lt;&gt;"",待赋值表!P761,0)</f>
        <v/>
      </c>
      <c r="R762" s="6">
        <f>待赋值表!Q761</f>
        <v/>
      </c>
      <c r="S762" s="6">
        <f>待赋值表!R761</f>
        <v/>
      </c>
      <c r="T762" s="6">
        <f>待赋值表!S761</f>
        <v/>
      </c>
      <c r="U762" s="6">
        <f>待赋值表!T761</f>
        <v/>
      </c>
      <c r="V762" s="6">
        <f>待赋值表!U761</f>
        <v/>
      </c>
      <c r="W762" s="6">
        <f>待赋值表!V761</f>
        <v/>
      </c>
      <c r="X762" s="6">
        <f>待赋值表!W761</f>
        <v/>
      </c>
      <c r="Y762" s="6">
        <f>待赋值表!X761</f>
        <v/>
      </c>
      <c r="Z762" s="3">
        <f>IF(M762&gt;=0.01,"B_pre",IF(M762&gt;=0,"C_pre","none"))</f>
        <v/>
      </c>
      <c r="AA762" s="3">
        <f>IF(U762&gt;0.125,"a_pre",IF(U762&gt;=0,"b_pre","none"))</f>
        <v/>
      </c>
      <c r="AB762" s="3">
        <f>AND(Z762="B_pre",AA762="a_pre")</f>
        <v/>
      </c>
      <c r="AC762" s="3">
        <f>AND(Z762="B_pre",AA762="b_pre")</f>
        <v/>
      </c>
      <c r="AD762" s="3">
        <f>AND(Z762="C_pre",AA762="a_pre")</f>
        <v/>
      </c>
      <c r="AE762" s="3">
        <f>AND(Z762="C_pre",AA762="b_pre")</f>
        <v/>
      </c>
      <c r="AF762" s="6">
        <f>待赋值表!C761</f>
        <v/>
      </c>
      <c r="AG762" s="3">
        <f t="array" ref="AG762">IF(AB762=TRUE,"A",IF(AC762=TRUE,"B",IF(AD762=TRUE,"C",IF(AE762=TRUE,"D","其他"))))</f>
        <v/>
      </c>
      <c r="AH762" s="3">
        <f>IF(分析表!$E$12&lt;&gt;"ALL",AND(AF762=分析表!$E$10,AG762=分析表!$E$12),IF(AF762=分析表!$E$10,TRUE(),IF(AF762="ALL",TRUE(),"")))</f>
        <v/>
      </c>
    </row>
    <row r="763">
      <c r="A763" s="3">
        <f>COUNTIF($AH$2:AH763,"TRUE")</f>
        <v/>
      </c>
      <c r="B763" s="3">
        <f>COUNTIF($AG$2:$AG763,#REF!)</f>
        <v/>
      </c>
      <c r="C763" s="56">
        <f>待赋值表!A762</f>
        <v/>
      </c>
      <c r="E763" s="6">
        <f>待赋值表!D762</f>
        <v/>
      </c>
      <c r="F763" s="6">
        <f>待赋值表!E762</f>
        <v/>
      </c>
      <c r="G763" s="6">
        <f>待赋值表!F762</f>
        <v/>
      </c>
      <c r="H763" s="6">
        <f>待赋值表!G762</f>
        <v/>
      </c>
      <c r="I763" s="6">
        <f>待赋值表!H762</f>
        <v/>
      </c>
      <c r="J763" s="6">
        <f>待赋值表!I762</f>
        <v/>
      </c>
      <c r="K763" s="6">
        <f>待赋值表!J762</f>
        <v/>
      </c>
      <c r="L763" s="6">
        <f>待赋值表!K762</f>
        <v/>
      </c>
      <c r="M763" s="6">
        <f>待赋值表!L762</f>
        <v/>
      </c>
      <c r="N763" s="6">
        <f>待赋值表!M762</f>
        <v/>
      </c>
      <c r="O763" s="6">
        <f>待赋值表!N762</f>
        <v/>
      </c>
      <c r="P763" s="6">
        <f>待赋值表!O762</f>
        <v/>
      </c>
      <c r="Q763" s="6">
        <f>IF(待赋值表!P762&lt;&gt;"",待赋值表!P762,0)</f>
        <v/>
      </c>
      <c r="R763" s="6">
        <f>待赋值表!Q762</f>
        <v/>
      </c>
      <c r="S763" s="6">
        <f>待赋值表!R762</f>
        <v/>
      </c>
      <c r="T763" s="6">
        <f>待赋值表!S762</f>
        <v/>
      </c>
      <c r="U763" s="6">
        <f>待赋值表!T762</f>
        <v/>
      </c>
      <c r="V763" s="6">
        <f>待赋值表!U762</f>
        <v/>
      </c>
      <c r="W763" s="6">
        <f>待赋值表!V762</f>
        <v/>
      </c>
      <c r="X763" s="6">
        <f>待赋值表!W762</f>
        <v/>
      </c>
      <c r="Y763" s="6">
        <f>待赋值表!X762</f>
        <v/>
      </c>
      <c r="Z763" s="3">
        <f>IF(M763&gt;=0.01,"B_pre",IF(M763&gt;=0,"C_pre","none"))</f>
        <v/>
      </c>
      <c r="AA763" s="3">
        <f>IF(U763&gt;0.125,"a_pre",IF(U763&gt;=0,"b_pre","none"))</f>
        <v/>
      </c>
      <c r="AB763" s="3">
        <f>AND(Z763="B_pre",AA763="a_pre")</f>
        <v/>
      </c>
      <c r="AC763" s="3">
        <f>AND(Z763="B_pre",AA763="b_pre")</f>
        <v/>
      </c>
      <c r="AD763" s="3">
        <f>AND(Z763="C_pre",AA763="a_pre")</f>
        <v/>
      </c>
      <c r="AE763" s="3">
        <f>AND(Z763="C_pre",AA763="b_pre")</f>
        <v/>
      </c>
      <c r="AF763" s="6">
        <f>待赋值表!C762</f>
        <v/>
      </c>
      <c r="AG763" s="3">
        <f t="array" ref="AG763">IF(AB763=TRUE,"A",IF(AC763=TRUE,"B",IF(AD763=TRUE,"C",IF(AE763=TRUE,"D","其他"))))</f>
        <v/>
      </c>
      <c r="AH763" s="3">
        <f>IF(分析表!$E$12&lt;&gt;"ALL",AND(AF763=分析表!$E$10,AG763=分析表!$E$12),IF(AF763=分析表!$E$10,TRUE(),IF(AF763="ALL",TRUE(),"")))</f>
        <v/>
      </c>
    </row>
    <row r="764">
      <c r="A764" s="3">
        <f>COUNTIF($AH$2:AH764,"TRUE")</f>
        <v/>
      </c>
      <c r="B764" s="3">
        <f>COUNTIF($AG$2:$AG764,#REF!)</f>
        <v/>
      </c>
      <c r="C764" s="56">
        <f>待赋值表!A763</f>
        <v/>
      </c>
      <c r="E764" s="6">
        <f>待赋值表!D763</f>
        <v/>
      </c>
      <c r="F764" s="6">
        <f>待赋值表!E763</f>
        <v/>
      </c>
      <c r="G764" s="6">
        <f>待赋值表!F763</f>
        <v/>
      </c>
      <c r="H764" s="6">
        <f>待赋值表!G763</f>
        <v/>
      </c>
      <c r="I764" s="6">
        <f>待赋值表!H763</f>
        <v/>
      </c>
      <c r="J764" s="6">
        <f>待赋值表!I763</f>
        <v/>
      </c>
      <c r="K764" s="6">
        <f>待赋值表!J763</f>
        <v/>
      </c>
      <c r="L764" s="6">
        <f>待赋值表!K763</f>
        <v/>
      </c>
      <c r="M764" s="6">
        <f>待赋值表!L763</f>
        <v/>
      </c>
      <c r="N764" s="6">
        <f>待赋值表!M763</f>
        <v/>
      </c>
      <c r="O764" s="6">
        <f>待赋值表!N763</f>
        <v/>
      </c>
      <c r="P764" s="6">
        <f>待赋值表!O763</f>
        <v/>
      </c>
      <c r="Q764" s="6">
        <f>IF(待赋值表!P763&lt;&gt;"",待赋值表!P763,0)</f>
        <v/>
      </c>
      <c r="R764" s="6">
        <f>待赋值表!Q763</f>
        <v/>
      </c>
      <c r="S764" s="6">
        <f>待赋值表!R763</f>
        <v/>
      </c>
      <c r="T764" s="6">
        <f>待赋值表!S763</f>
        <v/>
      </c>
      <c r="U764" s="6">
        <f>待赋值表!T763</f>
        <v/>
      </c>
      <c r="V764" s="6">
        <f>待赋值表!U763</f>
        <v/>
      </c>
      <c r="W764" s="6">
        <f>待赋值表!V763</f>
        <v/>
      </c>
      <c r="X764" s="6">
        <f>待赋值表!W763</f>
        <v/>
      </c>
      <c r="Y764" s="6">
        <f>待赋值表!X763</f>
        <v/>
      </c>
      <c r="Z764" s="3">
        <f>IF(M764&gt;=0.01,"B_pre",IF(M764&gt;=0,"C_pre","none"))</f>
        <v/>
      </c>
      <c r="AA764" s="3">
        <f>IF(U764&gt;0.125,"a_pre",IF(U764&gt;=0,"b_pre","none"))</f>
        <v/>
      </c>
      <c r="AB764" s="3">
        <f>AND(Z764="B_pre",AA764="a_pre")</f>
        <v/>
      </c>
      <c r="AC764" s="3">
        <f>AND(Z764="B_pre",AA764="b_pre")</f>
        <v/>
      </c>
      <c r="AD764" s="3">
        <f>AND(Z764="C_pre",AA764="a_pre")</f>
        <v/>
      </c>
      <c r="AE764" s="3">
        <f>AND(Z764="C_pre",AA764="b_pre")</f>
        <v/>
      </c>
      <c r="AF764" s="6">
        <f>待赋值表!C763</f>
        <v/>
      </c>
      <c r="AG764" s="3">
        <f t="array" ref="AG764">IF(AB764=TRUE,"A",IF(AC764=TRUE,"B",IF(AD764=TRUE,"C",IF(AE764=TRUE,"D","其他"))))</f>
        <v/>
      </c>
      <c r="AH764" s="3">
        <f>IF(分析表!$E$12&lt;&gt;"ALL",AND(AF764=分析表!$E$10,AG764=分析表!$E$12),IF(AF764=分析表!$E$10,TRUE(),IF(AF764="ALL",TRUE(),"")))</f>
        <v/>
      </c>
    </row>
    <row r="765">
      <c r="A765" s="3">
        <f>COUNTIF($AH$2:AH765,"TRUE")</f>
        <v/>
      </c>
      <c r="B765" s="3">
        <f>COUNTIF($AG$2:$AG765,#REF!)</f>
        <v/>
      </c>
      <c r="C765" s="56">
        <f>待赋值表!A764</f>
        <v/>
      </c>
      <c r="E765" s="6">
        <f>待赋值表!D764</f>
        <v/>
      </c>
      <c r="F765" s="6">
        <f>待赋值表!E764</f>
        <v/>
      </c>
      <c r="G765" s="6">
        <f>待赋值表!F764</f>
        <v/>
      </c>
      <c r="H765" s="6">
        <f>待赋值表!G764</f>
        <v/>
      </c>
      <c r="I765" s="6">
        <f>待赋值表!H764</f>
        <v/>
      </c>
      <c r="J765" s="6">
        <f>待赋值表!I764</f>
        <v/>
      </c>
      <c r="K765" s="6">
        <f>待赋值表!J764</f>
        <v/>
      </c>
      <c r="L765" s="6">
        <f>待赋值表!K764</f>
        <v/>
      </c>
      <c r="M765" s="6">
        <f>待赋值表!L764</f>
        <v/>
      </c>
      <c r="N765" s="6">
        <f>待赋值表!M764</f>
        <v/>
      </c>
      <c r="O765" s="6">
        <f>待赋值表!N764</f>
        <v/>
      </c>
      <c r="P765" s="6">
        <f>待赋值表!O764</f>
        <v/>
      </c>
      <c r="Q765" s="6">
        <f>IF(待赋值表!P764&lt;&gt;"",待赋值表!P764,0)</f>
        <v/>
      </c>
      <c r="R765" s="6">
        <f>待赋值表!Q764</f>
        <v/>
      </c>
      <c r="S765" s="6">
        <f>待赋值表!R764</f>
        <v/>
      </c>
      <c r="T765" s="6">
        <f>待赋值表!S764</f>
        <v/>
      </c>
      <c r="U765" s="6">
        <f>待赋值表!T764</f>
        <v/>
      </c>
      <c r="V765" s="6">
        <f>待赋值表!U764</f>
        <v/>
      </c>
      <c r="W765" s="6">
        <f>待赋值表!V764</f>
        <v/>
      </c>
      <c r="X765" s="6">
        <f>待赋值表!W764</f>
        <v/>
      </c>
      <c r="Y765" s="6">
        <f>待赋值表!X764</f>
        <v/>
      </c>
      <c r="Z765" s="3">
        <f>IF(M765&gt;=0.01,"B_pre",IF(M765&gt;=0,"C_pre","none"))</f>
        <v/>
      </c>
      <c r="AA765" s="3">
        <f>IF(U765&gt;0.125,"a_pre",IF(U765&gt;=0,"b_pre","none"))</f>
        <v/>
      </c>
      <c r="AB765" s="3">
        <f>AND(Z765="B_pre",AA765="a_pre")</f>
        <v/>
      </c>
      <c r="AC765" s="3">
        <f>AND(Z765="B_pre",AA765="b_pre")</f>
        <v/>
      </c>
      <c r="AD765" s="3">
        <f>AND(Z765="C_pre",AA765="a_pre")</f>
        <v/>
      </c>
      <c r="AE765" s="3">
        <f>AND(Z765="C_pre",AA765="b_pre")</f>
        <v/>
      </c>
      <c r="AF765" s="6">
        <f>待赋值表!C764</f>
        <v/>
      </c>
      <c r="AG765" s="3">
        <f t="array" ref="AG765">IF(AB765=TRUE,"A",IF(AC765=TRUE,"B",IF(AD765=TRUE,"C",IF(AE765=TRUE,"D","其他"))))</f>
        <v/>
      </c>
      <c r="AH765" s="3">
        <f>IF(分析表!$E$12&lt;&gt;"ALL",AND(AF765=分析表!$E$10,AG765=分析表!$E$12),IF(AF765=分析表!$E$10,TRUE(),IF(AF765="ALL",TRUE(),"")))</f>
        <v/>
      </c>
    </row>
    <row r="766">
      <c r="A766" s="3">
        <f>COUNTIF($AH$2:AH766,"TRUE")</f>
        <v/>
      </c>
      <c r="B766" s="3">
        <f>COUNTIF($AG$2:$AG766,#REF!)</f>
        <v/>
      </c>
      <c r="C766" s="56">
        <f>待赋值表!A765</f>
        <v/>
      </c>
      <c r="E766" s="6">
        <f>待赋值表!D765</f>
        <v/>
      </c>
      <c r="F766" s="6">
        <f>待赋值表!E765</f>
        <v/>
      </c>
      <c r="G766" s="6">
        <f>待赋值表!F765</f>
        <v/>
      </c>
      <c r="H766" s="6">
        <f>待赋值表!G765</f>
        <v/>
      </c>
      <c r="I766" s="6">
        <f>待赋值表!H765</f>
        <v/>
      </c>
      <c r="J766" s="6">
        <f>待赋值表!I765</f>
        <v/>
      </c>
      <c r="K766" s="6">
        <f>待赋值表!J765</f>
        <v/>
      </c>
      <c r="L766" s="6">
        <f>待赋值表!K765</f>
        <v/>
      </c>
      <c r="M766" s="6">
        <f>待赋值表!L765</f>
        <v/>
      </c>
      <c r="N766" s="6">
        <f>待赋值表!M765</f>
        <v/>
      </c>
      <c r="O766" s="6">
        <f>待赋值表!N765</f>
        <v/>
      </c>
      <c r="P766" s="6">
        <f>待赋值表!O765</f>
        <v/>
      </c>
      <c r="Q766" s="6">
        <f>IF(待赋值表!P765&lt;&gt;"",待赋值表!P765,0)</f>
        <v/>
      </c>
      <c r="R766" s="6">
        <f>待赋值表!Q765</f>
        <v/>
      </c>
      <c r="S766" s="6">
        <f>待赋值表!R765</f>
        <v/>
      </c>
      <c r="T766" s="6">
        <f>待赋值表!S765</f>
        <v/>
      </c>
      <c r="U766" s="6">
        <f>待赋值表!T765</f>
        <v/>
      </c>
      <c r="V766" s="6">
        <f>待赋值表!U765</f>
        <v/>
      </c>
      <c r="W766" s="6">
        <f>待赋值表!V765</f>
        <v/>
      </c>
      <c r="X766" s="6">
        <f>待赋值表!W765</f>
        <v/>
      </c>
      <c r="Y766" s="6">
        <f>待赋值表!X765</f>
        <v/>
      </c>
      <c r="Z766" s="3">
        <f>IF(M766&gt;=0.01,"B_pre",IF(M766&gt;=0,"C_pre","none"))</f>
        <v/>
      </c>
      <c r="AA766" s="3">
        <f>IF(U766&gt;0.125,"a_pre",IF(U766&gt;=0,"b_pre","none"))</f>
        <v/>
      </c>
      <c r="AB766" s="3">
        <f>AND(Z766="B_pre",AA766="a_pre")</f>
        <v/>
      </c>
      <c r="AC766" s="3">
        <f>AND(Z766="B_pre",AA766="b_pre")</f>
        <v/>
      </c>
      <c r="AD766" s="3">
        <f>AND(Z766="C_pre",AA766="a_pre")</f>
        <v/>
      </c>
      <c r="AE766" s="3">
        <f>AND(Z766="C_pre",AA766="b_pre")</f>
        <v/>
      </c>
      <c r="AF766" s="6">
        <f>待赋值表!C765</f>
        <v/>
      </c>
      <c r="AG766" s="3">
        <f t="array" ref="AG766">IF(AB766=TRUE,"A",IF(AC766=TRUE,"B",IF(AD766=TRUE,"C",IF(AE766=TRUE,"D","其他"))))</f>
        <v/>
      </c>
      <c r="AH766" s="3">
        <f>IF(分析表!$E$12&lt;&gt;"ALL",AND(AF766=分析表!$E$10,AG766=分析表!$E$12),IF(AF766=分析表!$E$10,TRUE(),IF(AF766="ALL",TRUE(),"")))</f>
        <v/>
      </c>
    </row>
    <row r="767">
      <c r="A767" s="3">
        <f>COUNTIF($AH$2:AH767,"TRUE")</f>
        <v/>
      </c>
      <c r="B767" s="3">
        <f>COUNTIF($AG$2:$AG767,#REF!)</f>
        <v/>
      </c>
      <c r="C767" s="56">
        <f>待赋值表!A766</f>
        <v/>
      </c>
      <c r="E767" s="6">
        <f>待赋值表!D766</f>
        <v/>
      </c>
      <c r="F767" s="6">
        <f>待赋值表!E766</f>
        <v/>
      </c>
      <c r="G767" s="6">
        <f>待赋值表!F766</f>
        <v/>
      </c>
      <c r="H767" s="6">
        <f>待赋值表!G766</f>
        <v/>
      </c>
      <c r="I767" s="6">
        <f>待赋值表!H766</f>
        <v/>
      </c>
      <c r="J767" s="6">
        <f>待赋值表!I766</f>
        <v/>
      </c>
      <c r="K767" s="6">
        <f>待赋值表!J766</f>
        <v/>
      </c>
      <c r="L767" s="6">
        <f>待赋值表!K766</f>
        <v/>
      </c>
      <c r="M767" s="6">
        <f>待赋值表!L766</f>
        <v/>
      </c>
      <c r="N767" s="6">
        <f>待赋值表!M766</f>
        <v/>
      </c>
      <c r="O767" s="6">
        <f>待赋值表!N766</f>
        <v/>
      </c>
      <c r="P767" s="6">
        <f>待赋值表!O766</f>
        <v/>
      </c>
      <c r="Q767" s="6">
        <f>IF(待赋值表!P766&lt;&gt;"",待赋值表!P766,0)</f>
        <v/>
      </c>
      <c r="R767" s="6">
        <f>待赋值表!Q766</f>
        <v/>
      </c>
      <c r="S767" s="6">
        <f>待赋值表!R766</f>
        <v/>
      </c>
      <c r="T767" s="6">
        <f>待赋值表!S766</f>
        <v/>
      </c>
      <c r="U767" s="6">
        <f>待赋值表!T766</f>
        <v/>
      </c>
      <c r="V767" s="6">
        <f>待赋值表!U766</f>
        <v/>
      </c>
      <c r="W767" s="6">
        <f>待赋值表!V766</f>
        <v/>
      </c>
      <c r="X767" s="6">
        <f>待赋值表!W766</f>
        <v/>
      </c>
      <c r="Y767" s="6">
        <f>待赋值表!X766</f>
        <v/>
      </c>
      <c r="Z767" s="3">
        <f>IF(M767&gt;=0.01,"B_pre",IF(M767&gt;=0,"C_pre","none"))</f>
        <v/>
      </c>
      <c r="AA767" s="3">
        <f>IF(U767&gt;0.125,"a_pre",IF(U767&gt;=0,"b_pre","none"))</f>
        <v/>
      </c>
      <c r="AB767" s="3">
        <f>AND(Z767="B_pre",AA767="a_pre")</f>
        <v/>
      </c>
      <c r="AC767" s="3">
        <f>AND(Z767="B_pre",AA767="b_pre")</f>
        <v/>
      </c>
      <c r="AD767" s="3">
        <f>AND(Z767="C_pre",AA767="a_pre")</f>
        <v/>
      </c>
      <c r="AE767" s="3">
        <f>AND(Z767="C_pre",AA767="b_pre")</f>
        <v/>
      </c>
      <c r="AF767" s="6">
        <f>待赋值表!C766</f>
        <v/>
      </c>
      <c r="AG767" s="3">
        <f t="array" ref="AG767">IF(AB767=TRUE,"A",IF(AC767=TRUE,"B",IF(AD767=TRUE,"C",IF(AE767=TRUE,"D","其他"))))</f>
        <v/>
      </c>
      <c r="AH767" s="3">
        <f>IF(分析表!$E$12&lt;&gt;"ALL",AND(AF767=分析表!$E$10,AG767=分析表!$E$12),IF(AF767=分析表!$E$10,TRUE(),IF(AF767="ALL",TRUE(),"")))</f>
        <v/>
      </c>
    </row>
    <row r="768">
      <c r="A768" s="3">
        <f>COUNTIF($AH$2:AH768,"TRUE")</f>
        <v/>
      </c>
      <c r="B768" s="3">
        <f>COUNTIF($AG$2:$AG768,#REF!)</f>
        <v/>
      </c>
      <c r="C768" s="56">
        <f>待赋值表!A767</f>
        <v/>
      </c>
      <c r="E768" s="6">
        <f>待赋值表!D767</f>
        <v/>
      </c>
      <c r="F768" s="6">
        <f>待赋值表!E767</f>
        <v/>
      </c>
      <c r="G768" s="6">
        <f>待赋值表!F767</f>
        <v/>
      </c>
      <c r="H768" s="6">
        <f>待赋值表!G767</f>
        <v/>
      </c>
      <c r="I768" s="6">
        <f>待赋值表!H767</f>
        <v/>
      </c>
      <c r="J768" s="6">
        <f>待赋值表!I767</f>
        <v/>
      </c>
      <c r="K768" s="6">
        <f>待赋值表!J767</f>
        <v/>
      </c>
      <c r="L768" s="6">
        <f>待赋值表!K767</f>
        <v/>
      </c>
      <c r="M768" s="6">
        <f>待赋值表!L767</f>
        <v/>
      </c>
      <c r="N768" s="6">
        <f>待赋值表!M767</f>
        <v/>
      </c>
      <c r="O768" s="6">
        <f>待赋值表!N767</f>
        <v/>
      </c>
      <c r="P768" s="6">
        <f>待赋值表!O767</f>
        <v/>
      </c>
      <c r="Q768" s="6">
        <f>IF(待赋值表!P767&lt;&gt;"",待赋值表!P767,0)</f>
        <v/>
      </c>
      <c r="R768" s="6">
        <f>待赋值表!Q767</f>
        <v/>
      </c>
      <c r="S768" s="6">
        <f>待赋值表!R767</f>
        <v/>
      </c>
      <c r="T768" s="6">
        <f>待赋值表!S767</f>
        <v/>
      </c>
      <c r="U768" s="6">
        <f>待赋值表!T767</f>
        <v/>
      </c>
      <c r="V768" s="6">
        <f>待赋值表!U767</f>
        <v/>
      </c>
      <c r="W768" s="6">
        <f>待赋值表!V767</f>
        <v/>
      </c>
      <c r="X768" s="6">
        <f>待赋值表!W767</f>
        <v/>
      </c>
      <c r="Y768" s="6">
        <f>待赋值表!X767</f>
        <v/>
      </c>
      <c r="Z768" s="3">
        <f>IF(M768&gt;=0.01,"B_pre",IF(M768&gt;=0,"C_pre","none"))</f>
        <v/>
      </c>
      <c r="AA768" s="3">
        <f>IF(U768&gt;0.125,"a_pre",IF(U768&gt;=0,"b_pre","none"))</f>
        <v/>
      </c>
      <c r="AB768" s="3">
        <f>AND(Z768="B_pre",AA768="a_pre")</f>
        <v/>
      </c>
      <c r="AC768" s="3">
        <f>AND(Z768="B_pre",AA768="b_pre")</f>
        <v/>
      </c>
      <c r="AD768" s="3">
        <f>AND(Z768="C_pre",AA768="a_pre")</f>
        <v/>
      </c>
      <c r="AE768" s="3">
        <f>AND(Z768="C_pre",AA768="b_pre")</f>
        <v/>
      </c>
      <c r="AF768" s="6">
        <f>待赋值表!C767</f>
        <v/>
      </c>
      <c r="AG768" s="3">
        <f t="array" ref="AG768">IF(AB768=TRUE,"A",IF(AC768=TRUE,"B",IF(AD768=TRUE,"C",IF(AE768=TRUE,"D","其他"))))</f>
        <v/>
      </c>
      <c r="AH768" s="3">
        <f>IF(分析表!$E$12&lt;&gt;"ALL",AND(AF768=分析表!$E$10,AG768=分析表!$E$12),IF(AF768=分析表!$E$10,TRUE(),IF(AF768="ALL",TRUE(),"")))</f>
        <v/>
      </c>
    </row>
    <row r="769">
      <c r="A769" s="3">
        <f>COUNTIF($AH$2:AH769,"TRUE")</f>
        <v/>
      </c>
      <c r="B769" s="3">
        <f>COUNTIF($AG$2:$AG769,#REF!)</f>
        <v/>
      </c>
      <c r="C769" s="56">
        <f>待赋值表!A768</f>
        <v/>
      </c>
      <c r="E769" s="6">
        <f>待赋值表!D768</f>
        <v/>
      </c>
      <c r="F769" s="6">
        <f>待赋值表!E768</f>
        <v/>
      </c>
      <c r="G769" s="6">
        <f>待赋值表!F768</f>
        <v/>
      </c>
      <c r="H769" s="6">
        <f>待赋值表!G768</f>
        <v/>
      </c>
      <c r="I769" s="6">
        <f>待赋值表!H768</f>
        <v/>
      </c>
      <c r="J769" s="6">
        <f>待赋值表!I768</f>
        <v/>
      </c>
      <c r="K769" s="6">
        <f>待赋值表!J768</f>
        <v/>
      </c>
      <c r="L769" s="6">
        <f>待赋值表!K768</f>
        <v/>
      </c>
      <c r="M769" s="6">
        <f>待赋值表!L768</f>
        <v/>
      </c>
      <c r="N769" s="6">
        <f>待赋值表!M768</f>
        <v/>
      </c>
      <c r="O769" s="6">
        <f>待赋值表!N768</f>
        <v/>
      </c>
      <c r="P769" s="6">
        <f>待赋值表!O768</f>
        <v/>
      </c>
      <c r="Q769" s="6">
        <f>IF(待赋值表!P768&lt;&gt;"",待赋值表!P768,0)</f>
        <v/>
      </c>
      <c r="R769" s="6">
        <f>待赋值表!Q768</f>
        <v/>
      </c>
      <c r="S769" s="6">
        <f>待赋值表!R768</f>
        <v/>
      </c>
      <c r="T769" s="6">
        <f>待赋值表!S768</f>
        <v/>
      </c>
      <c r="U769" s="6">
        <f>待赋值表!T768</f>
        <v/>
      </c>
      <c r="V769" s="6">
        <f>待赋值表!U768</f>
        <v/>
      </c>
      <c r="W769" s="6">
        <f>待赋值表!V768</f>
        <v/>
      </c>
      <c r="X769" s="6">
        <f>待赋值表!W768</f>
        <v/>
      </c>
      <c r="Y769" s="6">
        <f>待赋值表!X768</f>
        <v/>
      </c>
      <c r="Z769" s="3">
        <f>IF(M769&gt;=0.01,"B_pre",IF(M769&gt;=0,"C_pre","none"))</f>
        <v/>
      </c>
      <c r="AA769" s="3">
        <f>IF(U769&gt;0.125,"a_pre",IF(U769&gt;=0,"b_pre","none"))</f>
        <v/>
      </c>
      <c r="AB769" s="3">
        <f>AND(Z769="B_pre",AA769="a_pre")</f>
        <v/>
      </c>
      <c r="AC769" s="3">
        <f>AND(Z769="B_pre",AA769="b_pre")</f>
        <v/>
      </c>
      <c r="AD769" s="3">
        <f>AND(Z769="C_pre",AA769="a_pre")</f>
        <v/>
      </c>
      <c r="AE769" s="3">
        <f>AND(Z769="C_pre",AA769="b_pre")</f>
        <v/>
      </c>
      <c r="AF769" s="6">
        <f>待赋值表!C768</f>
        <v/>
      </c>
      <c r="AG769" s="3">
        <f t="array" ref="AG769">IF(AB769=TRUE,"A",IF(AC769=TRUE,"B",IF(AD769=TRUE,"C",IF(AE769=TRUE,"D","其他"))))</f>
        <v/>
      </c>
      <c r="AH769" s="3">
        <f>IF(分析表!$E$12&lt;&gt;"ALL",AND(AF769=分析表!$E$10,AG769=分析表!$E$12),IF(AF769=分析表!$E$10,TRUE(),IF(AF769="ALL",TRUE(),"")))</f>
        <v/>
      </c>
    </row>
    <row r="770">
      <c r="A770" s="3">
        <f>COUNTIF($AH$2:AH770,"TRUE")</f>
        <v/>
      </c>
      <c r="B770" s="3">
        <f>COUNTIF($AG$2:$AG770,#REF!)</f>
        <v/>
      </c>
      <c r="C770" s="56">
        <f>待赋值表!A769</f>
        <v/>
      </c>
      <c r="E770" s="6">
        <f>待赋值表!D769</f>
        <v/>
      </c>
      <c r="F770" s="6">
        <f>待赋值表!E769</f>
        <v/>
      </c>
      <c r="G770" s="6">
        <f>待赋值表!F769</f>
        <v/>
      </c>
      <c r="H770" s="6">
        <f>待赋值表!G769</f>
        <v/>
      </c>
      <c r="I770" s="6">
        <f>待赋值表!H769</f>
        <v/>
      </c>
      <c r="J770" s="6">
        <f>待赋值表!I769</f>
        <v/>
      </c>
      <c r="K770" s="6">
        <f>待赋值表!J769</f>
        <v/>
      </c>
      <c r="L770" s="6">
        <f>待赋值表!K769</f>
        <v/>
      </c>
      <c r="M770" s="6">
        <f>待赋值表!L769</f>
        <v/>
      </c>
      <c r="N770" s="6">
        <f>待赋值表!M769</f>
        <v/>
      </c>
      <c r="O770" s="6">
        <f>待赋值表!N769</f>
        <v/>
      </c>
      <c r="P770" s="6">
        <f>待赋值表!O769</f>
        <v/>
      </c>
      <c r="Q770" s="6">
        <f>IF(待赋值表!P769&lt;&gt;"",待赋值表!P769,0)</f>
        <v/>
      </c>
      <c r="R770" s="6">
        <f>待赋值表!Q769</f>
        <v/>
      </c>
      <c r="S770" s="6">
        <f>待赋值表!R769</f>
        <v/>
      </c>
      <c r="T770" s="6">
        <f>待赋值表!S769</f>
        <v/>
      </c>
      <c r="U770" s="6">
        <f>待赋值表!T769</f>
        <v/>
      </c>
      <c r="V770" s="6">
        <f>待赋值表!U769</f>
        <v/>
      </c>
      <c r="W770" s="6">
        <f>待赋值表!V769</f>
        <v/>
      </c>
      <c r="X770" s="6">
        <f>待赋值表!W769</f>
        <v/>
      </c>
      <c r="Y770" s="6">
        <f>待赋值表!X769</f>
        <v/>
      </c>
      <c r="Z770" s="3">
        <f>IF(M770&gt;=0.01,"B_pre",IF(M770&gt;=0,"C_pre","none"))</f>
        <v/>
      </c>
      <c r="AA770" s="3">
        <f>IF(U770&gt;0.125,"a_pre",IF(U770&gt;=0,"b_pre","none"))</f>
        <v/>
      </c>
      <c r="AB770" s="3">
        <f>AND(Z770="B_pre",AA770="a_pre")</f>
        <v/>
      </c>
      <c r="AC770" s="3">
        <f>AND(Z770="B_pre",AA770="b_pre")</f>
        <v/>
      </c>
      <c r="AD770" s="3">
        <f>AND(Z770="C_pre",AA770="a_pre")</f>
        <v/>
      </c>
      <c r="AE770" s="3">
        <f>AND(Z770="C_pre",AA770="b_pre")</f>
        <v/>
      </c>
      <c r="AF770" s="6">
        <f>待赋值表!C769</f>
        <v/>
      </c>
      <c r="AG770" s="3">
        <f t="array" ref="AG770">IF(AB770=TRUE,"A",IF(AC770=TRUE,"B",IF(AD770=TRUE,"C",IF(AE770=TRUE,"D","其他"))))</f>
        <v/>
      </c>
      <c r="AH770" s="3">
        <f>IF(分析表!$E$12&lt;&gt;"ALL",AND(AF770=分析表!$E$10,AG770=分析表!$E$12),IF(AF770=分析表!$E$10,TRUE(),IF(AF770="ALL",TRUE(),"")))</f>
        <v/>
      </c>
    </row>
    <row r="771">
      <c r="A771" s="3">
        <f>COUNTIF($AH$2:AH771,"TRUE")</f>
        <v/>
      </c>
      <c r="B771" s="3">
        <f>COUNTIF($AG$2:$AG771,#REF!)</f>
        <v/>
      </c>
      <c r="C771" s="56">
        <f>待赋值表!A770</f>
        <v/>
      </c>
      <c r="E771" s="6">
        <f>待赋值表!D770</f>
        <v/>
      </c>
      <c r="F771" s="6">
        <f>待赋值表!E770</f>
        <v/>
      </c>
      <c r="G771" s="6">
        <f>待赋值表!F770</f>
        <v/>
      </c>
      <c r="H771" s="6">
        <f>待赋值表!G770</f>
        <v/>
      </c>
      <c r="I771" s="6">
        <f>待赋值表!H770</f>
        <v/>
      </c>
      <c r="J771" s="6">
        <f>待赋值表!I770</f>
        <v/>
      </c>
      <c r="K771" s="6">
        <f>待赋值表!J770</f>
        <v/>
      </c>
      <c r="L771" s="6">
        <f>待赋值表!K770</f>
        <v/>
      </c>
      <c r="M771" s="6">
        <f>待赋值表!L770</f>
        <v/>
      </c>
      <c r="N771" s="6">
        <f>待赋值表!M770</f>
        <v/>
      </c>
      <c r="O771" s="6">
        <f>待赋值表!N770</f>
        <v/>
      </c>
      <c r="P771" s="6">
        <f>待赋值表!O770</f>
        <v/>
      </c>
      <c r="Q771" s="6">
        <f>IF(待赋值表!P770&lt;&gt;"",待赋值表!P770,0)</f>
        <v/>
      </c>
      <c r="R771" s="6">
        <f>待赋值表!Q770</f>
        <v/>
      </c>
      <c r="S771" s="6">
        <f>待赋值表!R770</f>
        <v/>
      </c>
      <c r="T771" s="6">
        <f>待赋值表!S770</f>
        <v/>
      </c>
      <c r="U771" s="6">
        <f>待赋值表!T770</f>
        <v/>
      </c>
      <c r="V771" s="6">
        <f>待赋值表!U770</f>
        <v/>
      </c>
      <c r="W771" s="6">
        <f>待赋值表!V770</f>
        <v/>
      </c>
      <c r="X771" s="6">
        <f>待赋值表!W770</f>
        <v/>
      </c>
      <c r="Y771" s="6">
        <f>待赋值表!X770</f>
        <v/>
      </c>
      <c r="Z771" s="3">
        <f>IF(M771&gt;=0.01,"B_pre",IF(M771&gt;=0,"C_pre","none"))</f>
        <v/>
      </c>
      <c r="AA771" s="3">
        <f>IF(U771&gt;0.125,"a_pre",IF(U771&gt;=0,"b_pre","none"))</f>
        <v/>
      </c>
      <c r="AB771" s="3">
        <f>AND(Z771="B_pre",AA771="a_pre")</f>
        <v/>
      </c>
      <c r="AC771" s="3">
        <f>AND(Z771="B_pre",AA771="b_pre")</f>
        <v/>
      </c>
      <c r="AD771" s="3">
        <f>AND(Z771="C_pre",AA771="a_pre")</f>
        <v/>
      </c>
      <c r="AE771" s="3">
        <f>AND(Z771="C_pre",AA771="b_pre")</f>
        <v/>
      </c>
      <c r="AF771" s="6">
        <f>待赋值表!C770</f>
        <v/>
      </c>
      <c r="AG771" s="3">
        <f t="array" ref="AG771">IF(AB771=TRUE,"A",IF(AC771=TRUE,"B",IF(AD771=TRUE,"C",IF(AE771=TRUE,"D","其他"))))</f>
        <v/>
      </c>
      <c r="AH771" s="3">
        <f>IF(分析表!$E$12&lt;&gt;"ALL",AND(AF771=分析表!$E$10,AG771=分析表!$E$12),IF(AF771=分析表!$E$10,TRUE(),IF(AF771="ALL",TRUE(),"")))</f>
        <v/>
      </c>
    </row>
    <row r="772">
      <c r="A772" s="3">
        <f>COUNTIF($AH$2:AH772,"TRUE")</f>
        <v/>
      </c>
      <c r="B772" s="3">
        <f>COUNTIF($AG$2:$AG772,#REF!)</f>
        <v/>
      </c>
      <c r="C772" s="56">
        <f>待赋值表!A771</f>
        <v/>
      </c>
      <c r="E772" s="6">
        <f>待赋值表!D771</f>
        <v/>
      </c>
      <c r="F772" s="6">
        <f>待赋值表!E771</f>
        <v/>
      </c>
      <c r="G772" s="6">
        <f>待赋值表!F771</f>
        <v/>
      </c>
      <c r="H772" s="6">
        <f>待赋值表!G771</f>
        <v/>
      </c>
      <c r="I772" s="6">
        <f>待赋值表!H771</f>
        <v/>
      </c>
      <c r="J772" s="6">
        <f>待赋值表!I771</f>
        <v/>
      </c>
      <c r="K772" s="6">
        <f>待赋值表!J771</f>
        <v/>
      </c>
      <c r="L772" s="6">
        <f>待赋值表!K771</f>
        <v/>
      </c>
      <c r="M772" s="6">
        <f>待赋值表!L771</f>
        <v/>
      </c>
      <c r="N772" s="6">
        <f>待赋值表!M771</f>
        <v/>
      </c>
      <c r="O772" s="6">
        <f>待赋值表!N771</f>
        <v/>
      </c>
      <c r="P772" s="6">
        <f>待赋值表!O771</f>
        <v/>
      </c>
      <c r="Q772" s="6">
        <f>IF(待赋值表!P771&lt;&gt;"",待赋值表!P771,0)</f>
        <v/>
      </c>
      <c r="R772" s="6">
        <f>待赋值表!Q771</f>
        <v/>
      </c>
      <c r="S772" s="6">
        <f>待赋值表!R771</f>
        <v/>
      </c>
      <c r="T772" s="6">
        <f>待赋值表!S771</f>
        <v/>
      </c>
      <c r="U772" s="6">
        <f>待赋值表!T771</f>
        <v/>
      </c>
      <c r="V772" s="6">
        <f>待赋值表!U771</f>
        <v/>
      </c>
      <c r="W772" s="6">
        <f>待赋值表!V771</f>
        <v/>
      </c>
      <c r="X772" s="6">
        <f>待赋值表!W771</f>
        <v/>
      </c>
      <c r="Y772" s="6">
        <f>待赋值表!X771</f>
        <v/>
      </c>
      <c r="Z772" s="3">
        <f>IF(M772&gt;=0.01,"B_pre",IF(M772&gt;=0,"C_pre","none"))</f>
        <v/>
      </c>
      <c r="AA772" s="3">
        <f>IF(U772&gt;0.125,"a_pre",IF(U772&gt;=0,"b_pre","none"))</f>
        <v/>
      </c>
      <c r="AB772" s="3">
        <f>AND(Z772="B_pre",AA772="a_pre")</f>
        <v/>
      </c>
      <c r="AC772" s="3">
        <f>AND(Z772="B_pre",AA772="b_pre")</f>
        <v/>
      </c>
      <c r="AD772" s="3">
        <f>AND(Z772="C_pre",AA772="a_pre")</f>
        <v/>
      </c>
      <c r="AE772" s="3">
        <f>AND(Z772="C_pre",AA772="b_pre")</f>
        <v/>
      </c>
      <c r="AF772" s="6">
        <f>待赋值表!C771</f>
        <v/>
      </c>
      <c r="AG772" s="3">
        <f t="array" ref="AG772">IF(AB772=TRUE,"A",IF(AC772=TRUE,"B",IF(AD772=TRUE,"C",IF(AE772=TRUE,"D","其他"))))</f>
        <v/>
      </c>
      <c r="AH772" s="3">
        <f>IF(分析表!$E$12&lt;&gt;"ALL",AND(AF772=分析表!$E$10,AG772=分析表!$E$12),IF(AF772=分析表!$E$10,TRUE(),IF(AF772="ALL",TRUE(),"")))</f>
        <v/>
      </c>
    </row>
    <row r="773">
      <c r="A773" s="3">
        <f>COUNTIF($AH$2:AH773,"TRUE")</f>
        <v/>
      </c>
      <c r="B773" s="3">
        <f>COUNTIF($AG$2:$AG773,#REF!)</f>
        <v/>
      </c>
      <c r="C773" s="56">
        <f>待赋值表!A772</f>
        <v/>
      </c>
      <c r="E773" s="6">
        <f>待赋值表!D772</f>
        <v/>
      </c>
      <c r="F773" s="6">
        <f>待赋值表!E772</f>
        <v/>
      </c>
      <c r="G773" s="6">
        <f>待赋值表!F772</f>
        <v/>
      </c>
      <c r="H773" s="6">
        <f>待赋值表!G772</f>
        <v/>
      </c>
      <c r="I773" s="6">
        <f>待赋值表!H772</f>
        <v/>
      </c>
      <c r="J773" s="6">
        <f>待赋值表!I772</f>
        <v/>
      </c>
      <c r="K773" s="6">
        <f>待赋值表!J772</f>
        <v/>
      </c>
      <c r="L773" s="6">
        <f>待赋值表!K772</f>
        <v/>
      </c>
      <c r="M773" s="6">
        <f>待赋值表!L772</f>
        <v/>
      </c>
      <c r="N773" s="6">
        <f>待赋值表!M772</f>
        <v/>
      </c>
      <c r="O773" s="6">
        <f>待赋值表!N772</f>
        <v/>
      </c>
      <c r="P773" s="6">
        <f>待赋值表!O772</f>
        <v/>
      </c>
      <c r="Q773" s="6">
        <f>IF(待赋值表!P772&lt;&gt;"",待赋值表!P772,0)</f>
        <v/>
      </c>
      <c r="R773" s="6">
        <f>待赋值表!Q772</f>
        <v/>
      </c>
      <c r="S773" s="6">
        <f>待赋值表!R772</f>
        <v/>
      </c>
      <c r="T773" s="6">
        <f>待赋值表!S772</f>
        <v/>
      </c>
      <c r="U773" s="6">
        <f>待赋值表!T772</f>
        <v/>
      </c>
      <c r="V773" s="6">
        <f>待赋值表!U772</f>
        <v/>
      </c>
      <c r="W773" s="6">
        <f>待赋值表!V772</f>
        <v/>
      </c>
      <c r="X773" s="6">
        <f>待赋值表!W772</f>
        <v/>
      </c>
      <c r="Y773" s="6">
        <f>待赋值表!X772</f>
        <v/>
      </c>
      <c r="Z773" s="3">
        <f>IF(M773&gt;=0.01,"B_pre",IF(M773&gt;=0,"C_pre","none"))</f>
        <v/>
      </c>
      <c r="AA773" s="3">
        <f>IF(U773&gt;0.125,"a_pre",IF(U773&gt;=0,"b_pre","none"))</f>
        <v/>
      </c>
      <c r="AB773" s="3">
        <f>AND(Z773="B_pre",AA773="a_pre")</f>
        <v/>
      </c>
      <c r="AC773" s="3">
        <f>AND(Z773="B_pre",AA773="b_pre")</f>
        <v/>
      </c>
      <c r="AD773" s="3">
        <f>AND(Z773="C_pre",AA773="a_pre")</f>
        <v/>
      </c>
      <c r="AE773" s="3">
        <f>AND(Z773="C_pre",AA773="b_pre")</f>
        <v/>
      </c>
      <c r="AF773" s="6">
        <f>待赋值表!C772</f>
        <v/>
      </c>
      <c r="AG773" s="3">
        <f t="array" ref="AG773">IF(AB773=TRUE,"A",IF(AC773=TRUE,"B",IF(AD773=TRUE,"C",IF(AE773=TRUE,"D","其他"))))</f>
        <v/>
      </c>
      <c r="AH773" s="3">
        <f>IF(分析表!$E$12&lt;&gt;"ALL",AND(AF773=分析表!$E$10,AG773=分析表!$E$12),IF(AF773=分析表!$E$10,TRUE(),IF(AF773="ALL",TRUE(),"")))</f>
        <v/>
      </c>
    </row>
    <row r="774">
      <c r="A774" s="3">
        <f>COUNTIF($AH$2:AH774,"TRUE")</f>
        <v/>
      </c>
      <c r="B774" s="3">
        <f>COUNTIF($AG$2:$AG774,#REF!)</f>
        <v/>
      </c>
      <c r="C774" s="56">
        <f>待赋值表!A773</f>
        <v/>
      </c>
      <c r="E774" s="6">
        <f>待赋值表!D773</f>
        <v/>
      </c>
      <c r="F774" s="6">
        <f>待赋值表!E773</f>
        <v/>
      </c>
      <c r="G774" s="6">
        <f>待赋值表!F773</f>
        <v/>
      </c>
      <c r="H774" s="6">
        <f>待赋值表!G773</f>
        <v/>
      </c>
      <c r="I774" s="6">
        <f>待赋值表!H773</f>
        <v/>
      </c>
      <c r="J774" s="6">
        <f>待赋值表!I773</f>
        <v/>
      </c>
      <c r="K774" s="6">
        <f>待赋值表!J773</f>
        <v/>
      </c>
      <c r="L774" s="6">
        <f>待赋值表!K773</f>
        <v/>
      </c>
      <c r="M774" s="6">
        <f>待赋值表!L773</f>
        <v/>
      </c>
      <c r="N774" s="6">
        <f>待赋值表!M773</f>
        <v/>
      </c>
      <c r="O774" s="6">
        <f>待赋值表!N773</f>
        <v/>
      </c>
      <c r="P774" s="6">
        <f>待赋值表!O773</f>
        <v/>
      </c>
      <c r="Q774" s="6">
        <f>IF(待赋值表!P773&lt;&gt;"",待赋值表!P773,0)</f>
        <v/>
      </c>
      <c r="R774" s="6">
        <f>待赋值表!Q773</f>
        <v/>
      </c>
      <c r="S774" s="6">
        <f>待赋值表!R773</f>
        <v/>
      </c>
      <c r="T774" s="6">
        <f>待赋值表!S773</f>
        <v/>
      </c>
      <c r="U774" s="6">
        <f>待赋值表!T773</f>
        <v/>
      </c>
      <c r="V774" s="6">
        <f>待赋值表!U773</f>
        <v/>
      </c>
      <c r="W774" s="6">
        <f>待赋值表!V773</f>
        <v/>
      </c>
      <c r="X774" s="6">
        <f>待赋值表!W773</f>
        <v/>
      </c>
      <c r="Y774" s="6">
        <f>待赋值表!X773</f>
        <v/>
      </c>
      <c r="Z774" s="3">
        <f>IF(M774&gt;=0.01,"B_pre",IF(M774&gt;=0,"C_pre","none"))</f>
        <v/>
      </c>
      <c r="AA774" s="3">
        <f>IF(U774&gt;0.125,"a_pre",IF(U774&gt;=0,"b_pre","none"))</f>
        <v/>
      </c>
      <c r="AB774" s="3">
        <f>AND(Z774="B_pre",AA774="a_pre")</f>
        <v/>
      </c>
      <c r="AC774" s="3">
        <f>AND(Z774="B_pre",AA774="b_pre")</f>
        <v/>
      </c>
      <c r="AD774" s="3">
        <f>AND(Z774="C_pre",AA774="a_pre")</f>
        <v/>
      </c>
      <c r="AE774" s="3">
        <f>AND(Z774="C_pre",AA774="b_pre")</f>
        <v/>
      </c>
      <c r="AF774" s="6">
        <f>待赋值表!C773</f>
        <v/>
      </c>
      <c r="AG774" s="3">
        <f t="array" ref="AG774">IF(AB774=TRUE,"A",IF(AC774=TRUE,"B",IF(AD774=TRUE,"C",IF(AE774=TRUE,"D","其他"))))</f>
        <v/>
      </c>
      <c r="AH774" s="3">
        <f>IF(分析表!$E$12&lt;&gt;"ALL",AND(AF774=分析表!$E$10,AG774=分析表!$E$12),IF(AF774=分析表!$E$10,TRUE(),IF(AF774="ALL",TRUE(),"")))</f>
        <v/>
      </c>
    </row>
    <row r="775">
      <c r="A775" s="3">
        <f>COUNTIF($AH$2:AH775,"TRUE")</f>
        <v/>
      </c>
      <c r="B775" s="3">
        <f>COUNTIF($AG$2:$AG775,#REF!)</f>
        <v/>
      </c>
      <c r="C775" s="56">
        <f>待赋值表!A774</f>
        <v/>
      </c>
      <c r="E775" s="6">
        <f>待赋值表!D774</f>
        <v/>
      </c>
      <c r="F775" s="6">
        <f>待赋值表!E774</f>
        <v/>
      </c>
      <c r="G775" s="6">
        <f>待赋值表!F774</f>
        <v/>
      </c>
      <c r="H775" s="6">
        <f>待赋值表!G774</f>
        <v/>
      </c>
      <c r="I775" s="6">
        <f>待赋值表!H774</f>
        <v/>
      </c>
      <c r="J775" s="6">
        <f>待赋值表!I774</f>
        <v/>
      </c>
      <c r="K775" s="6">
        <f>待赋值表!J774</f>
        <v/>
      </c>
      <c r="L775" s="6">
        <f>待赋值表!K774</f>
        <v/>
      </c>
      <c r="M775" s="6">
        <f>待赋值表!L774</f>
        <v/>
      </c>
      <c r="N775" s="6">
        <f>待赋值表!M774</f>
        <v/>
      </c>
      <c r="O775" s="6">
        <f>待赋值表!N774</f>
        <v/>
      </c>
      <c r="P775" s="6">
        <f>待赋值表!O774</f>
        <v/>
      </c>
      <c r="Q775" s="6">
        <f>IF(待赋值表!P774&lt;&gt;"",待赋值表!P774,0)</f>
        <v/>
      </c>
      <c r="R775" s="6">
        <f>待赋值表!Q774</f>
        <v/>
      </c>
      <c r="S775" s="6">
        <f>待赋值表!R774</f>
        <v/>
      </c>
      <c r="T775" s="6">
        <f>待赋值表!S774</f>
        <v/>
      </c>
      <c r="U775" s="6">
        <f>待赋值表!T774</f>
        <v/>
      </c>
      <c r="V775" s="6">
        <f>待赋值表!U774</f>
        <v/>
      </c>
      <c r="W775" s="6">
        <f>待赋值表!V774</f>
        <v/>
      </c>
      <c r="X775" s="6">
        <f>待赋值表!W774</f>
        <v/>
      </c>
      <c r="Y775" s="6">
        <f>待赋值表!X774</f>
        <v/>
      </c>
      <c r="Z775" s="3">
        <f>IF(M775&gt;=0.01,"B_pre",IF(M775&gt;=0,"C_pre","none"))</f>
        <v/>
      </c>
      <c r="AA775" s="3">
        <f>IF(U775&gt;0.125,"a_pre",IF(U775&gt;=0,"b_pre","none"))</f>
        <v/>
      </c>
      <c r="AB775" s="3">
        <f>AND(Z775="B_pre",AA775="a_pre")</f>
        <v/>
      </c>
      <c r="AC775" s="3">
        <f>AND(Z775="B_pre",AA775="b_pre")</f>
        <v/>
      </c>
      <c r="AD775" s="3">
        <f>AND(Z775="C_pre",AA775="a_pre")</f>
        <v/>
      </c>
      <c r="AE775" s="3">
        <f>AND(Z775="C_pre",AA775="b_pre")</f>
        <v/>
      </c>
      <c r="AF775" s="6">
        <f>待赋值表!C774</f>
        <v/>
      </c>
      <c r="AG775" s="3">
        <f t="array" ref="AG775">IF(AB775=TRUE,"A",IF(AC775=TRUE,"B",IF(AD775=TRUE,"C",IF(AE775=TRUE,"D","其他"))))</f>
        <v/>
      </c>
      <c r="AH775" s="3">
        <f>IF(分析表!$E$12&lt;&gt;"ALL",AND(AF775=分析表!$E$10,AG775=分析表!$E$12),IF(AF775=分析表!$E$10,TRUE(),IF(AF775="ALL",TRUE(),"")))</f>
        <v/>
      </c>
    </row>
    <row r="776">
      <c r="A776" s="3">
        <f>COUNTIF($AH$2:AH776,"TRUE")</f>
        <v/>
      </c>
      <c r="B776" s="3">
        <f>COUNTIF($AG$2:$AG776,#REF!)</f>
        <v/>
      </c>
      <c r="C776" s="56">
        <f>待赋值表!A775</f>
        <v/>
      </c>
      <c r="E776" s="6">
        <f>待赋值表!D775</f>
        <v/>
      </c>
      <c r="F776" s="6">
        <f>待赋值表!E775</f>
        <v/>
      </c>
      <c r="G776" s="6">
        <f>待赋值表!F775</f>
        <v/>
      </c>
      <c r="H776" s="6">
        <f>待赋值表!G775</f>
        <v/>
      </c>
      <c r="I776" s="6">
        <f>待赋值表!H775</f>
        <v/>
      </c>
      <c r="J776" s="6">
        <f>待赋值表!I775</f>
        <v/>
      </c>
      <c r="K776" s="6">
        <f>待赋值表!J775</f>
        <v/>
      </c>
      <c r="L776" s="6">
        <f>待赋值表!K775</f>
        <v/>
      </c>
      <c r="M776" s="6">
        <f>待赋值表!L775</f>
        <v/>
      </c>
      <c r="N776" s="6">
        <f>待赋值表!M775</f>
        <v/>
      </c>
      <c r="O776" s="6">
        <f>待赋值表!N775</f>
        <v/>
      </c>
      <c r="P776" s="6">
        <f>待赋值表!O775</f>
        <v/>
      </c>
      <c r="Q776" s="6">
        <f>IF(待赋值表!P775&lt;&gt;"",待赋值表!P775,0)</f>
        <v/>
      </c>
      <c r="R776" s="6">
        <f>待赋值表!Q775</f>
        <v/>
      </c>
      <c r="S776" s="6">
        <f>待赋值表!R775</f>
        <v/>
      </c>
      <c r="T776" s="6">
        <f>待赋值表!S775</f>
        <v/>
      </c>
      <c r="U776" s="6">
        <f>待赋值表!T775</f>
        <v/>
      </c>
      <c r="V776" s="6">
        <f>待赋值表!U775</f>
        <v/>
      </c>
      <c r="W776" s="6">
        <f>待赋值表!V775</f>
        <v/>
      </c>
      <c r="X776" s="6">
        <f>待赋值表!W775</f>
        <v/>
      </c>
      <c r="Y776" s="6">
        <f>待赋值表!X775</f>
        <v/>
      </c>
      <c r="Z776" s="3">
        <f>IF(M776&gt;=0.01,"B_pre",IF(M776&gt;=0,"C_pre","none"))</f>
        <v/>
      </c>
      <c r="AA776" s="3">
        <f>IF(U776&gt;0.125,"a_pre",IF(U776&gt;=0,"b_pre","none"))</f>
        <v/>
      </c>
      <c r="AB776" s="3">
        <f>AND(Z776="B_pre",AA776="a_pre")</f>
        <v/>
      </c>
      <c r="AC776" s="3">
        <f>AND(Z776="B_pre",AA776="b_pre")</f>
        <v/>
      </c>
      <c r="AD776" s="3">
        <f>AND(Z776="C_pre",AA776="a_pre")</f>
        <v/>
      </c>
      <c r="AE776" s="3">
        <f>AND(Z776="C_pre",AA776="b_pre")</f>
        <v/>
      </c>
      <c r="AF776" s="6">
        <f>待赋值表!C775</f>
        <v/>
      </c>
      <c r="AG776" s="3">
        <f t="array" ref="AG776">IF(AB776=TRUE,"A",IF(AC776=TRUE,"B",IF(AD776=TRUE,"C",IF(AE776=TRUE,"D","其他"))))</f>
        <v/>
      </c>
      <c r="AH776" s="3">
        <f>IF(分析表!$E$12&lt;&gt;"ALL",AND(AF776=分析表!$E$10,AG776=分析表!$E$12),IF(AF776=分析表!$E$10,TRUE(),IF(AF776="ALL",TRUE(),"")))</f>
        <v/>
      </c>
    </row>
    <row r="777">
      <c r="A777" s="3">
        <f>COUNTIF($AH$2:AH777,"TRUE")</f>
        <v/>
      </c>
      <c r="B777" s="3">
        <f>COUNTIF($AG$2:$AG777,#REF!)</f>
        <v/>
      </c>
      <c r="C777" s="56">
        <f>待赋值表!A776</f>
        <v/>
      </c>
      <c r="E777" s="6">
        <f>待赋值表!D776</f>
        <v/>
      </c>
      <c r="F777" s="6">
        <f>待赋值表!E776</f>
        <v/>
      </c>
      <c r="G777" s="6">
        <f>待赋值表!F776</f>
        <v/>
      </c>
      <c r="H777" s="6">
        <f>待赋值表!G776</f>
        <v/>
      </c>
      <c r="I777" s="6">
        <f>待赋值表!H776</f>
        <v/>
      </c>
      <c r="J777" s="6">
        <f>待赋值表!I776</f>
        <v/>
      </c>
      <c r="K777" s="6">
        <f>待赋值表!J776</f>
        <v/>
      </c>
      <c r="L777" s="6">
        <f>待赋值表!K776</f>
        <v/>
      </c>
      <c r="M777" s="6">
        <f>待赋值表!L776</f>
        <v/>
      </c>
      <c r="N777" s="6">
        <f>待赋值表!M776</f>
        <v/>
      </c>
      <c r="O777" s="6">
        <f>待赋值表!N776</f>
        <v/>
      </c>
      <c r="P777" s="6">
        <f>待赋值表!O776</f>
        <v/>
      </c>
      <c r="Q777" s="6">
        <f>IF(待赋值表!P776&lt;&gt;"",待赋值表!P776,0)</f>
        <v/>
      </c>
      <c r="R777" s="6">
        <f>待赋值表!Q776</f>
        <v/>
      </c>
      <c r="S777" s="6">
        <f>待赋值表!R776</f>
        <v/>
      </c>
      <c r="T777" s="6">
        <f>待赋值表!S776</f>
        <v/>
      </c>
      <c r="U777" s="6">
        <f>待赋值表!T776</f>
        <v/>
      </c>
      <c r="V777" s="6">
        <f>待赋值表!U776</f>
        <v/>
      </c>
      <c r="W777" s="6">
        <f>待赋值表!V776</f>
        <v/>
      </c>
      <c r="X777" s="6">
        <f>待赋值表!W776</f>
        <v/>
      </c>
      <c r="Y777" s="6">
        <f>待赋值表!X776</f>
        <v/>
      </c>
      <c r="Z777" s="3">
        <f>IF(M777&gt;=0.01,"B_pre",IF(M777&gt;=0,"C_pre","none"))</f>
        <v/>
      </c>
      <c r="AA777" s="3">
        <f>IF(U777&gt;0.125,"a_pre",IF(U777&gt;=0,"b_pre","none"))</f>
        <v/>
      </c>
      <c r="AB777" s="3">
        <f>AND(Z777="B_pre",AA777="a_pre")</f>
        <v/>
      </c>
      <c r="AC777" s="3">
        <f>AND(Z777="B_pre",AA777="b_pre")</f>
        <v/>
      </c>
      <c r="AD777" s="3">
        <f>AND(Z777="C_pre",AA777="a_pre")</f>
        <v/>
      </c>
      <c r="AE777" s="3">
        <f>AND(Z777="C_pre",AA777="b_pre")</f>
        <v/>
      </c>
      <c r="AF777" s="6">
        <f>待赋值表!C776</f>
        <v/>
      </c>
      <c r="AG777" s="3">
        <f t="array" ref="AG777">IF(AB777=TRUE,"A",IF(AC777=TRUE,"B",IF(AD777=TRUE,"C",IF(AE777=TRUE,"D","其他"))))</f>
        <v/>
      </c>
      <c r="AH777" s="3">
        <f>IF(分析表!$E$12&lt;&gt;"ALL",AND(AF777=分析表!$E$10,AG777=分析表!$E$12),IF(AF777=分析表!$E$10,TRUE(),IF(AF777="ALL",TRUE(),"")))</f>
        <v/>
      </c>
    </row>
    <row r="778">
      <c r="A778" s="3">
        <f>COUNTIF($AH$2:AH778,"TRUE")</f>
        <v/>
      </c>
      <c r="B778" s="3">
        <f>COUNTIF($AG$2:$AG778,#REF!)</f>
        <v/>
      </c>
      <c r="C778" s="56">
        <f>待赋值表!A777</f>
        <v/>
      </c>
      <c r="E778" s="6">
        <f>待赋值表!D777</f>
        <v/>
      </c>
      <c r="F778" s="6">
        <f>待赋值表!E777</f>
        <v/>
      </c>
      <c r="G778" s="6">
        <f>待赋值表!F777</f>
        <v/>
      </c>
      <c r="H778" s="6">
        <f>待赋值表!G777</f>
        <v/>
      </c>
      <c r="I778" s="6">
        <f>待赋值表!H777</f>
        <v/>
      </c>
      <c r="J778" s="6">
        <f>待赋值表!I777</f>
        <v/>
      </c>
      <c r="K778" s="6">
        <f>待赋值表!J777</f>
        <v/>
      </c>
      <c r="L778" s="6">
        <f>待赋值表!K777</f>
        <v/>
      </c>
      <c r="M778" s="6">
        <f>待赋值表!L777</f>
        <v/>
      </c>
      <c r="N778" s="6">
        <f>待赋值表!M777</f>
        <v/>
      </c>
      <c r="O778" s="6">
        <f>待赋值表!N777</f>
        <v/>
      </c>
      <c r="P778" s="6">
        <f>待赋值表!O777</f>
        <v/>
      </c>
      <c r="Q778" s="6">
        <f>IF(待赋值表!P777&lt;&gt;"",待赋值表!P777,0)</f>
        <v/>
      </c>
      <c r="R778" s="6">
        <f>待赋值表!Q777</f>
        <v/>
      </c>
      <c r="S778" s="6">
        <f>待赋值表!R777</f>
        <v/>
      </c>
      <c r="T778" s="6">
        <f>待赋值表!S777</f>
        <v/>
      </c>
      <c r="U778" s="6">
        <f>待赋值表!T777</f>
        <v/>
      </c>
      <c r="V778" s="6">
        <f>待赋值表!U777</f>
        <v/>
      </c>
      <c r="W778" s="6">
        <f>待赋值表!V777</f>
        <v/>
      </c>
      <c r="X778" s="6">
        <f>待赋值表!W777</f>
        <v/>
      </c>
      <c r="Y778" s="6">
        <f>待赋值表!X777</f>
        <v/>
      </c>
      <c r="Z778" s="3">
        <f>IF(M778&gt;=0.01,"B_pre",IF(M778&gt;=0,"C_pre","none"))</f>
        <v/>
      </c>
      <c r="AA778" s="3">
        <f>IF(U778&gt;0.125,"a_pre",IF(U778&gt;=0,"b_pre","none"))</f>
        <v/>
      </c>
      <c r="AB778" s="3">
        <f>AND(Z778="B_pre",AA778="a_pre")</f>
        <v/>
      </c>
      <c r="AC778" s="3">
        <f>AND(Z778="B_pre",AA778="b_pre")</f>
        <v/>
      </c>
      <c r="AD778" s="3">
        <f>AND(Z778="C_pre",AA778="a_pre")</f>
        <v/>
      </c>
      <c r="AE778" s="3">
        <f>AND(Z778="C_pre",AA778="b_pre")</f>
        <v/>
      </c>
      <c r="AF778" s="6">
        <f>待赋值表!C777</f>
        <v/>
      </c>
      <c r="AG778" s="3">
        <f t="array" ref="AG778">IF(AB778=TRUE,"A",IF(AC778=TRUE,"B",IF(AD778=TRUE,"C",IF(AE778=TRUE,"D","其他"))))</f>
        <v/>
      </c>
      <c r="AH778" s="3">
        <f>IF(分析表!$E$12&lt;&gt;"ALL",AND(AF778=分析表!$E$10,AG778=分析表!$E$12),IF(AF778=分析表!$E$10,TRUE(),IF(AF778="ALL",TRUE(),"")))</f>
        <v/>
      </c>
    </row>
    <row r="779">
      <c r="A779" s="3">
        <f>COUNTIF($AH$2:AH779,"TRUE")</f>
        <v/>
      </c>
      <c r="B779" s="3">
        <f>COUNTIF($AG$2:$AG779,#REF!)</f>
        <v/>
      </c>
      <c r="C779" s="56">
        <f>待赋值表!A778</f>
        <v/>
      </c>
      <c r="E779" s="6">
        <f>待赋值表!D778</f>
        <v/>
      </c>
      <c r="F779" s="6">
        <f>待赋值表!E778</f>
        <v/>
      </c>
      <c r="G779" s="6">
        <f>待赋值表!F778</f>
        <v/>
      </c>
      <c r="H779" s="6">
        <f>待赋值表!G778</f>
        <v/>
      </c>
      <c r="I779" s="6">
        <f>待赋值表!H778</f>
        <v/>
      </c>
      <c r="J779" s="6">
        <f>待赋值表!I778</f>
        <v/>
      </c>
      <c r="K779" s="6">
        <f>待赋值表!J778</f>
        <v/>
      </c>
      <c r="L779" s="6">
        <f>待赋值表!K778</f>
        <v/>
      </c>
      <c r="M779" s="6">
        <f>待赋值表!L778</f>
        <v/>
      </c>
      <c r="N779" s="6">
        <f>待赋值表!M778</f>
        <v/>
      </c>
      <c r="O779" s="6">
        <f>待赋值表!N778</f>
        <v/>
      </c>
      <c r="P779" s="6">
        <f>待赋值表!O778</f>
        <v/>
      </c>
      <c r="Q779" s="6">
        <f>IF(待赋值表!P778&lt;&gt;"",待赋值表!P778,0)</f>
        <v/>
      </c>
      <c r="R779" s="6">
        <f>待赋值表!Q778</f>
        <v/>
      </c>
      <c r="S779" s="6">
        <f>待赋值表!R778</f>
        <v/>
      </c>
      <c r="T779" s="6">
        <f>待赋值表!S778</f>
        <v/>
      </c>
      <c r="U779" s="6">
        <f>待赋值表!T778</f>
        <v/>
      </c>
      <c r="V779" s="6">
        <f>待赋值表!U778</f>
        <v/>
      </c>
      <c r="W779" s="6">
        <f>待赋值表!V778</f>
        <v/>
      </c>
      <c r="X779" s="6">
        <f>待赋值表!W778</f>
        <v/>
      </c>
      <c r="Y779" s="6">
        <f>待赋值表!X778</f>
        <v/>
      </c>
      <c r="Z779" s="3">
        <f>IF(M779&gt;=0.01,"B_pre",IF(M779&gt;=0,"C_pre","none"))</f>
        <v/>
      </c>
      <c r="AA779" s="3">
        <f>IF(U779&gt;0.125,"a_pre",IF(U779&gt;=0,"b_pre","none"))</f>
        <v/>
      </c>
      <c r="AB779" s="3">
        <f>AND(Z779="B_pre",AA779="a_pre")</f>
        <v/>
      </c>
      <c r="AC779" s="3">
        <f>AND(Z779="B_pre",AA779="b_pre")</f>
        <v/>
      </c>
      <c r="AD779" s="3">
        <f>AND(Z779="C_pre",AA779="a_pre")</f>
        <v/>
      </c>
      <c r="AE779" s="3">
        <f>AND(Z779="C_pre",AA779="b_pre")</f>
        <v/>
      </c>
      <c r="AF779" s="6">
        <f>待赋值表!C778</f>
        <v/>
      </c>
      <c r="AG779" s="3">
        <f t="array" ref="AG779">IF(AB779=TRUE,"A",IF(AC779=TRUE,"B",IF(AD779=TRUE,"C",IF(AE779=TRUE,"D","其他"))))</f>
        <v/>
      </c>
      <c r="AH779" s="3">
        <f>IF(分析表!$E$12&lt;&gt;"ALL",AND(AF779=分析表!$E$10,AG779=分析表!$E$12),IF(AF779=分析表!$E$10,TRUE(),IF(AF779="ALL",TRUE(),"")))</f>
        <v/>
      </c>
    </row>
    <row r="780">
      <c r="A780" s="3">
        <f>COUNTIF($AH$2:AH780,"TRUE")</f>
        <v/>
      </c>
      <c r="B780" s="3">
        <f>COUNTIF($AG$2:$AG780,#REF!)</f>
        <v/>
      </c>
      <c r="C780" s="56">
        <f>待赋值表!A779</f>
        <v/>
      </c>
      <c r="E780" s="6">
        <f>待赋值表!D779</f>
        <v/>
      </c>
      <c r="F780" s="6">
        <f>待赋值表!E779</f>
        <v/>
      </c>
      <c r="G780" s="6">
        <f>待赋值表!F779</f>
        <v/>
      </c>
      <c r="H780" s="6">
        <f>待赋值表!G779</f>
        <v/>
      </c>
      <c r="I780" s="6">
        <f>待赋值表!H779</f>
        <v/>
      </c>
      <c r="J780" s="6">
        <f>待赋值表!I779</f>
        <v/>
      </c>
      <c r="K780" s="6">
        <f>待赋值表!J779</f>
        <v/>
      </c>
      <c r="L780" s="6">
        <f>待赋值表!K779</f>
        <v/>
      </c>
      <c r="M780" s="6">
        <f>待赋值表!L779</f>
        <v/>
      </c>
      <c r="N780" s="6">
        <f>待赋值表!M779</f>
        <v/>
      </c>
      <c r="O780" s="6">
        <f>待赋值表!N779</f>
        <v/>
      </c>
      <c r="P780" s="6">
        <f>待赋值表!O779</f>
        <v/>
      </c>
      <c r="Q780" s="6">
        <f>IF(待赋值表!P779&lt;&gt;"",待赋值表!P779,0)</f>
        <v/>
      </c>
      <c r="R780" s="6">
        <f>待赋值表!Q779</f>
        <v/>
      </c>
      <c r="S780" s="6">
        <f>待赋值表!R779</f>
        <v/>
      </c>
      <c r="T780" s="6">
        <f>待赋值表!S779</f>
        <v/>
      </c>
      <c r="U780" s="6">
        <f>待赋值表!T779</f>
        <v/>
      </c>
      <c r="V780" s="6">
        <f>待赋值表!U779</f>
        <v/>
      </c>
      <c r="W780" s="6">
        <f>待赋值表!V779</f>
        <v/>
      </c>
      <c r="X780" s="6">
        <f>待赋值表!W779</f>
        <v/>
      </c>
      <c r="Y780" s="6">
        <f>待赋值表!X779</f>
        <v/>
      </c>
      <c r="Z780" s="3">
        <f>IF(M780&gt;=0.01,"B_pre",IF(M780&gt;=0,"C_pre","none"))</f>
        <v/>
      </c>
      <c r="AA780" s="3">
        <f>IF(U780&gt;0.125,"a_pre",IF(U780&gt;=0,"b_pre","none"))</f>
        <v/>
      </c>
      <c r="AB780" s="3">
        <f>AND(Z780="B_pre",AA780="a_pre")</f>
        <v/>
      </c>
      <c r="AC780" s="3">
        <f>AND(Z780="B_pre",AA780="b_pre")</f>
        <v/>
      </c>
      <c r="AD780" s="3">
        <f>AND(Z780="C_pre",AA780="a_pre")</f>
        <v/>
      </c>
      <c r="AE780" s="3">
        <f>AND(Z780="C_pre",AA780="b_pre")</f>
        <v/>
      </c>
      <c r="AF780" s="6">
        <f>待赋值表!C779</f>
        <v/>
      </c>
      <c r="AG780" s="3">
        <f t="array" ref="AG780">IF(AB780=TRUE,"A",IF(AC780=TRUE,"B",IF(AD780=TRUE,"C",IF(AE780=TRUE,"D","其他"))))</f>
        <v/>
      </c>
      <c r="AH780" s="3">
        <f>IF(分析表!$E$12&lt;&gt;"ALL",AND(AF780=分析表!$E$10,AG780=分析表!$E$12),IF(AF780=分析表!$E$10,TRUE(),IF(AF780="ALL",TRUE(),"")))</f>
        <v/>
      </c>
    </row>
    <row r="781">
      <c r="A781" s="3">
        <f>COUNTIF($AH$2:AH781,"TRUE")</f>
        <v/>
      </c>
      <c r="B781" s="3">
        <f>COUNTIF($AG$2:$AG781,#REF!)</f>
        <v/>
      </c>
      <c r="C781" s="56">
        <f>待赋值表!A780</f>
        <v/>
      </c>
      <c r="E781" s="6">
        <f>待赋值表!D780</f>
        <v/>
      </c>
      <c r="F781" s="6">
        <f>待赋值表!E780</f>
        <v/>
      </c>
      <c r="G781" s="6">
        <f>待赋值表!F780</f>
        <v/>
      </c>
      <c r="H781" s="6">
        <f>待赋值表!G780</f>
        <v/>
      </c>
      <c r="I781" s="6">
        <f>待赋值表!H780</f>
        <v/>
      </c>
      <c r="J781" s="6">
        <f>待赋值表!I780</f>
        <v/>
      </c>
      <c r="K781" s="6">
        <f>待赋值表!J780</f>
        <v/>
      </c>
      <c r="L781" s="6">
        <f>待赋值表!K780</f>
        <v/>
      </c>
      <c r="M781" s="6">
        <f>待赋值表!L780</f>
        <v/>
      </c>
      <c r="N781" s="6">
        <f>待赋值表!M780</f>
        <v/>
      </c>
      <c r="O781" s="6">
        <f>待赋值表!N780</f>
        <v/>
      </c>
      <c r="P781" s="6">
        <f>待赋值表!O780</f>
        <v/>
      </c>
      <c r="Q781" s="6">
        <f>IF(待赋值表!P780&lt;&gt;"",待赋值表!P780,0)</f>
        <v/>
      </c>
      <c r="R781" s="6">
        <f>待赋值表!Q780</f>
        <v/>
      </c>
      <c r="S781" s="6">
        <f>待赋值表!R780</f>
        <v/>
      </c>
      <c r="T781" s="6">
        <f>待赋值表!S780</f>
        <v/>
      </c>
      <c r="U781" s="6">
        <f>待赋值表!T780</f>
        <v/>
      </c>
      <c r="V781" s="6">
        <f>待赋值表!U780</f>
        <v/>
      </c>
      <c r="W781" s="6">
        <f>待赋值表!V780</f>
        <v/>
      </c>
      <c r="X781" s="6">
        <f>待赋值表!W780</f>
        <v/>
      </c>
      <c r="Y781" s="6">
        <f>待赋值表!X780</f>
        <v/>
      </c>
      <c r="Z781" s="3">
        <f>IF(M781&gt;=0.01,"B_pre",IF(M781&gt;=0,"C_pre","none"))</f>
        <v/>
      </c>
      <c r="AA781" s="3">
        <f>IF(U781&gt;0.125,"a_pre",IF(U781&gt;=0,"b_pre","none"))</f>
        <v/>
      </c>
      <c r="AB781" s="3">
        <f>AND(Z781="B_pre",AA781="a_pre")</f>
        <v/>
      </c>
      <c r="AC781" s="3">
        <f>AND(Z781="B_pre",AA781="b_pre")</f>
        <v/>
      </c>
      <c r="AD781" s="3">
        <f>AND(Z781="C_pre",AA781="a_pre")</f>
        <v/>
      </c>
      <c r="AE781" s="3">
        <f>AND(Z781="C_pre",AA781="b_pre")</f>
        <v/>
      </c>
      <c r="AF781" s="6">
        <f>待赋值表!C780</f>
        <v/>
      </c>
      <c r="AG781" s="3">
        <f t="array" ref="AG781">IF(AB781=TRUE,"A",IF(AC781=TRUE,"B",IF(AD781=TRUE,"C",IF(AE781=TRUE,"D","其他"))))</f>
        <v/>
      </c>
      <c r="AH781" s="3">
        <f>IF(分析表!$E$12&lt;&gt;"ALL",AND(AF781=分析表!$E$10,AG781=分析表!$E$12),IF(AF781=分析表!$E$10,TRUE(),IF(AF781="ALL",TRUE(),"")))</f>
        <v/>
      </c>
    </row>
    <row r="782">
      <c r="A782" s="3">
        <f>COUNTIF($AH$2:AH782,"TRUE")</f>
        <v/>
      </c>
      <c r="B782" s="3">
        <f>COUNTIF($AG$2:$AG782,#REF!)</f>
        <v/>
      </c>
      <c r="C782" s="56">
        <f>待赋值表!A781</f>
        <v/>
      </c>
      <c r="E782" s="6">
        <f>待赋值表!D781</f>
        <v/>
      </c>
      <c r="F782" s="6">
        <f>待赋值表!E781</f>
        <v/>
      </c>
      <c r="G782" s="6">
        <f>待赋值表!F781</f>
        <v/>
      </c>
      <c r="H782" s="6">
        <f>待赋值表!G781</f>
        <v/>
      </c>
      <c r="I782" s="6">
        <f>待赋值表!H781</f>
        <v/>
      </c>
      <c r="J782" s="6">
        <f>待赋值表!I781</f>
        <v/>
      </c>
      <c r="K782" s="6">
        <f>待赋值表!J781</f>
        <v/>
      </c>
      <c r="L782" s="6">
        <f>待赋值表!K781</f>
        <v/>
      </c>
      <c r="M782" s="6">
        <f>待赋值表!L781</f>
        <v/>
      </c>
      <c r="N782" s="6">
        <f>待赋值表!M781</f>
        <v/>
      </c>
      <c r="O782" s="6">
        <f>待赋值表!N781</f>
        <v/>
      </c>
      <c r="P782" s="6">
        <f>待赋值表!O781</f>
        <v/>
      </c>
      <c r="Q782" s="6">
        <f>IF(待赋值表!P781&lt;&gt;"",待赋值表!P781,0)</f>
        <v/>
      </c>
      <c r="R782" s="6">
        <f>待赋值表!Q781</f>
        <v/>
      </c>
      <c r="S782" s="6">
        <f>待赋值表!R781</f>
        <v/>
      </c>
      <c r="T782" s="6">
        <f>待赋值表!S781</f>
        <v/>
      </c>
      <c r="U782" s="6">
        <f>待赋值表!T781</f>
        <v/>
      </c>
      <c r="V782" s="6">
        <f>待赋值表!U781</f>
        <v/>
      </c>
      <c r="W782" s="6">
        <f>待赋值表!V781</f>
        <v/>
      </c>
      <c r="X782" s="6">
        <f>待赋值表!W781</f>
        <v/>
      </c>
      <c r="Y782" s="6">
        <f>待赋值表!X781</f>
        <v/>
      </c>
      <c r="Z782" s="3">
        <f>IF(M782&gt;=0.01,"B_pre",IF(M782&gt;=0,"C_pre","none"))</f>
        <v/>
      </c>
      <c r="AA782" s="3">
        <f>IF(U782&gt;0.125,"a_pre",IF(U782&gt;=0,"b_pre","none"))</f>
        <v/>
      </c>
      <c r="AB782" s="3">
        <f>AND(Z782="B_pre",AA782="a_pre")</f>
        <v/>
      </c>
      <c r="AC782" s="3">
        <f>AND(Z782="B_pre",AA782="b_pre")</f>
        <v/>
      </c>
      <c r="AD782" s="3">
        <f>AND(Z782="C_pre",AA782="a_pre")</f>
        <v/>
      </c>
      <c r="AE782" s="3">
        <f>AND(Z782="C_pre",AA782="b_pre")</f>
        <v/>
      </c>
      <c r="AF782" s="6">
        <f>待赋值表!C781</f>
        <v/>
      </c>
      <c r="AG782" s="3">
        <f t="array" ref="AG782">IF(AB782=TRUE,"A",IF(AC782=TRUE,"B",IF(AD782=TRUE,"C",IF(AE782=TRUE,"D","其他"))))</f>
        <v/>
      </c>
      <c r="AH782" s="3">
        <f>IF(分析表!$E$12&lt;&gt;"ALL",AND(AF782=分析表!$E$10,AG782=分析表!$E$12),IF(AF782=分析表!$E$10,TRUE(),IF(AF782="ALL",TRUE(),"")))</f>
        <v/>
      </c>
    </row>
    <row r="783">
      <c r="A783" s="3">
        <f>COUNTIF($AH$2:AH783,"TRUE")</f>
        <v/>
      </c>
      <c r="B783" s="3">
        <f>COUNTIF($AG$2:$AG783,#REF!)</f>
        <v/>
      </c>
      <c r="C783" s="56">
        <f>待赋值表!A782</f>
        <v/>
      </c>
      <c r="E783" s="6">
        <f>待赋值表!D782</f>
        <v/>
      </c>
      <c r="F783" s="6">
        <f>待赋值表!E782</f>
        <v/>
      </c>
      <c r="G783" s="6">
        <f>待赋值表!F782</f>
        <v/>
      </c>
      <c r="H783" s="6">
        <f>待赋值表!G782</f>
        <v/>
      </c>
      <c r="I783" s="6">
        <f>待赋值表!H782</f>
        <v/>
      </c>
      <c r="J783" s="6">
        <f>待赋值表!I782</f>
        <v/>
      </c>
      <c r="K783" s="6">
        <f>待赋值表!J782</f>
        <v/>
      </c>
      <c r="L783" s="6">
        <f>待赋值表!K782</f>
        <v/>
      </c>
      <c r="M783" s="6">
        <f>待赋值表!L782</f>
        <v/>
      </c>
      <c r="N783" s="6">
        <f>待赋值表!M782</f>
        <v/>
      </c>
      <c r="O783" s="6">
        <f>待赋值表!N782</f>
        <v/>
      </c>
      <c r="P783" s="6">
        <f>待赋值表!O782</f>
        <v/>
      </c>
      <c r="Q783" s="6">
        <f>IF(待赋值表!P782&lt;&gt;"",待赋值表!P782,0)</f>
        <v/>
      </c>
      <c r="R783" s="6">
        <f>待赋值表!Q782</f>
        <v/>
      </c>
      <c r="S783" s="6">
        <f>待赋值表!R782</f>
        <v/>
      </c>
      <c r="T783" s="6">
        <f>待赋值表!S782</f>
        <v/>
      </c>
      <c r="U783" s="6">
        <f>待赋值表!T782</f>
        <v/>
      </c>
      <c r="V783" s="6">
        <f>待赋值表!U782</f>
        <v/>
      </c>
      <c r="W783" s="6">
        <f>待赋值表!V782</f>
        <v/>
      </c>
      <c r="X783" s="6">
        <f>待赋值表!W782</f>
        <v/>
      </c>
      <c r="Y783" s="6">
        <f>待赋值表!X782</f>
        <v/>
      </c>
      <c r="Z783" s="3">
        <f>IF(M783&gt;=0.01,"B_pre",IF(M783&gt;=0,"C_pre","none"))</f>
        <v/>
      </c>
      <c r="AA783" s="3">
        <f>IF(U783&gt;0.125,"a_pre",IF(U783&gt;=0,"b_pre","none"))</f>
        <v/>
      </c>
      <c r="AB783" s="3">
        <f>AND(Z783="B_pre",AA783="a_pre")</f>
        <v/>
      </c>
      <c r="AC783" s="3">
        <f>AND(Z783="B_pre",AA783="b_pre")</f>
        <v/>
      </c>
      <c r="AD783" s="3">
        <f>AND(Z783="C_pre",AA783="a_pre")</f>
        <v/>
      </c>
      <c r="AE783" s="3">
        <f>AND(Z783="C_pre",AA783="b_pre")</f>
        <v/>
      </c>
      <c r="AF783" s="6">
        <f>待赋值表!C782</f>
        <v/>
      </c>
      <c r="AG783" s="3">
        <f t="array" ref="AG783">IF(AB783=TRUE,"A",IF(AC783=TRUE,"B",IF(AD783=TRUE,"C",IF(AE783=TRUE,"D","其他"))))</f>
        <v/>
      </c>
      <c r="AH783" s="3">
        <f>IF(分析表!$E$12&lt;&gt;"ALL",AND(AF783=分析表!$E$10,AG783=分析表!$E$12),IF(AF783=分析表!$E$10,TRUE(),IF(AF783="ALL",TRUE(),"")))</f>
        <v/>
      </c>
    </row>
    <row r="784">
      <c r="A784" s="3">
        <f>COUNTIF($AH$2:AH784,"TRUE")</f>
        <v/>
      </c>
      <c r="B784" s="3">
        <f>COUNTIF($AG$2:$AG784,#REF!)</f>
        <v/>
      </c>
      <c r="C784" s="56">
        <f>待赋值表!A783</f>
        <v/>
      </c>
      <c r="E784" s="6">
        <f>待赋值表!D783</f>
        <v/>
      </c>
      <c r="F784" s="6">
        <f>待赋值表!E783</f>
        <v/>
      </c>
      <c r="G784" s="6">
        <f>待赋值表!F783</f>
        <v/>
      </c>
      <c r="H784" s="6">
        <f>待赋值表!G783</f>
        <v/>
      </c>
      <c r="I784" s="6">
        <f>待赋值表!H783</f>
        <v/>
      </c>
      <c r="J784" s="6">
        <f>待赋值表!I783</f>
        <v/>
      </c>
      <c r="K784" s="6">
        <f>待赋值表!J783</f>
        <v/>
      </c>
      <c r="L784" s="6">
        <f>待赋值表!K783</f>
        <v/>
      </c>
      <c r="M784" s="6">
        <f>待赋值表!L783</f>
        <v/>
      </c>
      <c r="N784" s="6">
        <f>待赋值表!M783</f>
        <v/>
      </c>
      <c r="O784" s="6">
        <f>待赋值表!N783</f>
        <v/>
      </c>
      <c r="P784" s="6">
        <f>待赋值表!O783</f>
        <v/>
      </c>
      <c r="Q784" s="6">
        <f>IF(待赋值表!P783&lt;&gt;"",待赋值表!P783,0)</f>
        <v/>
      </c>
      <c r="R784" s="6">
        <f>待赋值表!Q783</f>
        <v/>
      </c>
      <c r="S784" s="6">
        <f>待赋值表!R783</f>
        <v/>
      </c>
      <c r="T784" s="6">
        <f>待赋值表!S783</f>
        <v/>
      </c>
      <c r="U784" s="6">
        <f>待赋值表!T783</f>
        <v/>
      </c>
      <c r="V784" s="6">
        <f>待赋值表!U783</f>
        <v/>
      </c>
      <c r="W784" s="6">
        <f>待赋值表!V783</f>
        <v/>
      </c>
      <c r="X784" s="6">
        <f>待赋值表!W783</f>
        <v/>
      </c>
      <c r="Y784" s="6">
        <f>待赋值表!X783</f>
        <v/>
      </c>
      <c r="Z784" s="3">
        <f>IF(M784&gt;=0.01,"B_pre",IF(M784&gt;=0,"C_pre","none"))</f>
        <v/>
      </c>
      <c r="AA784" s="3">
        <f>IF(U784&gt;0.125,"a_pre",IF(U784&gt;=0,"b_pre","none"))</f>
        <v/>
      </c>
      <c r="AB784" s="3">
        <f>AND(Z784="B_pre",AA784="a_pre")</f>
        <v/>
      </c>
      <c r="AC784" s="3">
        <f>AND(Z784="B_pre",AA784="b_pre")</f>
        <v/>
      </c>
      <c r="AD784" s="3">
        <f>AND(Z784="C_pre",AA784="a_pre")</f>
        <v/>
      </c>
      <c r="AE784" s="3">
        <f>AND(Z784="C_pre",AA784="b_pre")</f>
        <v/>
      </c>
      <c r="AF784" s="6">
        <f>待赋值表!C783</f>
        <v/>
      </c>
      <c r="AG784" s="3">
        <f t="array" ref="AG784">IF(AB784=TRUE,"A",IF(AC784=TRUE,"B",IF(AD784=TRUE,"C",IF(AE784=TRUE,"D","其他"))))</f>
        <v/>
      </c>
      <c r="AH784" s="3">
        <f>IF(分析表!$E$12&lt;&gt;"ALL",AND(AF784=分析表!$E$10,AG784=分析表!$E$12),IF(AF784=分析表!$E$10,TRUE(),IF(AF784="ALL",TRUE(),"")))</f>
        <v/>
      </c>
    </row>
    <row r="785">
      <c r="A785" s="3">
        <f>COUNTIF($AH$2:AH785,"TRUE")</f>
        <v/>
      </c>
      <c r="B785" s="3">
        <f>COUNTIF($AG$2:$AG785,#REF!)</f>
        <v/>
      </c>
      <c r="C785" s="56">
        <f>待赋值表!A784</f>
        <v/>
      </c>
      <c r="E785" s="6">
        <f>待赋值表!D784</f>
        <v/>
      </c>
      <c r="F785" s="6">
        <f>待赋值表!E784</f>
        <v/>
      </c>
      <c r="G785" s="6">
        <f>待赋值表!F784</f>
        <v/>
      </c>
      <c r="H785" s="6">
        <f>待赋值表!G784</f>
        <v/>
      </c>
      <c r="I785" s="6">
        <f>待赋值表!H784</f>
        <v/>
      </c>
      <c r="J785" s="6">
        <f>待赋值表!I784</f>
        <v/>
      </c>
      <c r="K785" s="6">
        <f>待赋值表!J784</f>
        <v/>
      </c>
      <c r="L785" s="6">
        <f>待赋值表!K784</f>
        <v/>
      </c>
      <c r="M785" s="6">
        <f>待赋值表!L784</f>
        <v/>
      </c>
      <c r="N785" s="6">
        <f>待赋值表!M784</f>
        <v/>
      </c>
      <c r="O785" s="6">
        <f>待赋值表!N784</f>
        <v/>
      </c>
      <c r="P785" s="6">
        <f>待赋值表!O784</f>
        <v/>
      </c>
      <c r="Q785" s="6">
        <f>IF(待赋值表!P784&lt;&gt;"",待赋值表!P784,0)</f>
        <v/>
      </c>
      <c r="R785" s="6">
        <f>待赋值表!Q784</f>
        <v/>
      </c>
      <c r="S785" s="6">
        <f>待赋值表!R784</f>
        <v/>
      </c>
      <c r="T785" s="6">
        <f>待赋值表!S784</f>
        <v/>
      </c>
      <c r="U785" s="6">
        <f>待赋值表!T784</f>
        <v/>
      </c>
      <c r="V785" s="6">
        <f>待赋值表!U784</f>
        <v/>
      </c>
      <c r="W785" s="6">
        <f>待赋值表!V784</f>
        <v/>
      </c>
      <c r="X785" s="6">
        <f>待赋值表!W784</f>
        <v/>
      </c>
      <c r="Y785" s="6">
        <f>待赋值表!X784</f>
        <v/>
      </c>
      <c r="Z785" s="3">
        <f>IF(M785&gt;=0.01,"B_pre",IF(M785&gt;=0,"C_pre","none"))</f>
        <v/>
      </c>
      <c r="AA785" s="3">
        <f>IF(U785&gt;0.125,"a_pre",IF(U785&gt;=0,"b_pre","none"))</f>
        <v/>
      </c>
      <c r="AB785" s="3">
        <f>AND(Z785="B_pre",AA785="a_pre")</f>
        <v/>
      </c>
      <c r="AC785" s="3">
        <f>AND(Z785="B_pre",AA785="b_pre")</f>
        <v/>
      </c>
      <c r="AD785" s="3">
        <f>AND(Z785="C_pre",AA785="a_pre")</f>
        <v/>
      </c>
      <c r="AE785" s="3">
        <f>AND(Z785="C_pre",AA785="b_pre")</f>
        <v/>
      </c>
      <c r="AF785" s="6">
        <f>待赋值表!C784</f>
        <v/>
      </c>
      <c r="AG785" s="3">
        <f t="array" ref="AG785">IF(AB785=TRUE,"A",IF(AC785=TRUE,"B",IF(AD785=TRUE,"C",IF(AE785=TRUE,"D","其他"))))</f>
        <v/>
      </c>
      <c r="AH785" s="3">
        <f>IF(分析表!$E$12&lt;&gt;"ALL",AND(AF785=分析表!$E$10,AG785=分析表!$E$12),IF(AF785=分析表!$E$10,TRUE(),IF(AF785="ALL",TRUE(),"")))</f>
        <v/>
      </c>
    </row>
    <row r="786">
      <c r="A786" s="3">
        <f>COUNTIF($AH$2:AH786,"TRUE")</f>
        <v/>
      </c>
      <c r="B786" s="3">
        <f>COUNTIF($AG$2:$AG786,#REF!)</f>
        <v/>
      </c>
      <c r="C786" s="56">
        <f>待赋值表!A785</f>
        <v/>
      </c>
      <c r="E786" s="6">
        <f>待赋值表!D785</f>
        <v/>
      </c>
      <c r="F786" s="6">
        <f>待赋值表!E785</f>
        <v/>
      </c>
      <c r="G786" s="6">
        <f>待赋值表!F785</f>
        <v/>
      </c>
      <c r="H786" s="6">
        <f>待赋值表!G785</f>
        <v/>
      </c>
      <c r="I786" s="6">
        <f>待赋值表!H785</f>
        <v/>
      </c>
      <c r="J786" s="6">
        <f>待赋值表!I785</f>
        <v/>
      </c>
      <c r="K786" s="6">
        <f>待赋值表!J785</f>
        <v/>
      </c>
      <c r="L786" s="6">
        <f>待赋值表!K785</f>
        <v/>
      </c>
      <c r="M786" s="6">
        <f>待赋值表!L785</f>
        <v/>
      </c>
      <c r="N786" s="6">
        <f>待赋值表!M785</f>
        <v/>
      </c>
      <c r="O786" s="6">
        <f>待赋值表!N785</f>
        <v/>
      </c>
      <c r="P786" s="6">
        <f>待赋值表!O785</f>
        <v/>
      </c>
      <c r="Q786" s="6">
        <f>IF(待赋值表!P785&lt;&gt;"",待赋值表!P785,0)</f>
        <v/>
      </c>
      <c r="R786" s="6">
        <f>待赋值表!Q785</f>
        <v/>
      </c>
      <c r="S786" s="6">
        <f>待赋值表!R785</f>
        <v/>
      </c>
      <c r="T786" s="6">
        <f>待赋值表!S785</f>
        <v/>
      </c>
      <c r="U786" s="6">
        <f>待赋值表!T785</f>
        <v/>
      </c>
      <c r="V786" s="6">
        <f>待赋值表!U785</f>
        <v/>
      </c>
      <c r="W786" s="6">
        <f>待赋值表!V785</f>
        <v/>
      </c>
      <c r="X786" s="6">
        <f>待赋值表!W785</f>
        <v/>
      </c>
      <c r="Y786" s="6">
        <f>待赋值表!X785</f>
        <v/>
      </c>
      <c r="Z786" s="3">
        <f>IF(M786&gt;=0.01,"B_pre",IF(M786&gt;=0,"C_pre","none"))</f>
        <v/>
      </c>
      <c r="AA786" s="3">
        <f>IF(U786&gt;0.125,"a_pre",IF(U786&gt;=0,"b_pre","none"))</f>
        <v/>
      </c>
      <c r="AB786" s="3">
        <f>AND(Z786="B_pre",AA786="a_pre")</f>
        <v/>
      </c>
      <c r="AC786" s="3">
        <f>AND(Z786="B_pre",AA786="b_pre")</f>
        <v/>
      </c>
      <c r="AD786" s="3">
        <f>AND(Z786="C_pre",AA786="a_pre")</f>
        <v/>
      </c>
      <c r="AE786" s="3">
        <f>AND(Z786="C_pre",AA786="b_pre")</f>
        <v/>
      </c>
      <c r="AF786" s="6">
        <f>待赋值表!C785</f>
        <v/>
      </c>
      <c r="AG786" s="3">
        <f t="array" ref="AG786">IF(AB786=TRUE,"A",IF(AC786=TRUE,"B",IF(AD786=TRUE,"C",IF(AE786=TRUE,"D","其他"))))</f>
        <v/>
      </c>
      <c r="AH786" s="3">
        <f>IF(分析表!$E$12&lt;&gt;"ALL",AND(AF786=分析表!$E$10,AG786=分析表!$E$12),IF(AF786=分析表!$E$10,TRUE(),IF(AF786="ALL",TRUE(),"")))</f>
        <v/>
      </c>
    </row>
    <row r="787">
      <c r="A787" s="3">
        <f>COUNTIF($AH$2:AH787,"TRUE")</f>
        <v/>
      </c>
      <c r="B787" s="3">
        <f>COUNTIF($AG$2:$AG787,#REF!)</f>
        <v/>
      </c>
      <c r="C787" s="56">
        <f>待赋值表!A786</f>
        <v/>
      </c>
      <c r="E787" s="6">
        <f>待赋值表!D786</f>
        <v/>
      </c>
      <c r="F787" s="6">
        <f>待赋值表!E786</f>
        <v/>
      </c>
      <c r="G787" s="6">
        <f>待赋值表!F786</f>
        <v/>
      </c>
      <c r="H787" s="6">
        <f>待赋值表!G786</f>
        <v/>
      </c>
      <c r="I787" s="6">
        <f>待赋值表!H786</f>
        <v/>
      </c>
      <c r="J787" s="6">
        <f>待赋值表!I786</f>
        <v/>
      </c>
      <c r="K787" s="6">
        <f>待赋值表!J786</f>
        <v/>
      </c>
      <c r="L787" s="6">
        <f>待赋值表!K786</f>
        <v/>
      </c>
      <c r="M787" s="6">
        <f>待赋值表!L786</f>
        <v/>
      </c>
      <c r="N787" s="6">
        <f>待赋值表!M786</f>
        <v/>
      </c>
      <c r="O787" s="6">
        <f>待赋值表!N786</f>
        <v/>
      </c>
      <c r="P787" s="6">
        <f>待赋值表!O786</f>
        <v/>
      </c>
      <c r="Q787" s="6">
        <f>IF(待赋值表!P786&lt;&gt;"",待赋值表!P786,0)</f>
        <v/>
      </c>
      <c r="R787" s="6">
        <f>待赋值表!Q786</f>
        <v/>
      </c>
      <c r="S787" s="6">
        <f>待赋值表!R786</f>
        <v/>
      </c>
      <c r="T787" s="6">
        <f>待赋值表!S786</f>
        <v/>
      </c>
      <c r="U787" s="6">
        <f>待赋值表!T786</f>
        <v/>
      </c>
      <c r="V787" s="6">
        <f>待赋值表!U786</f>
        <v/>
      </c>
      <c r="W787" s="6">
        <f>待赋值表!V786</f>
        <v/>
      </c>
      <c r="X787" s="6">
        <f>待赋值表!W786</f>
        <v/>
      </c>
      <c r="Y787" s="6">
        <f>待赋值表!X786</f>
        <v/>
      </c>
      <c r="Z787" s="3">
        <f>IF(M787&gt;=0.01,"B_pre",IF(M787&gt;=0,"C_pre","none"))</f>
        <v/>
      </c>
      <c r="AA787" s="3">
        <f>IF(U787&gt;0.125,"a_pre",IF(U787&gt;=0,"b_pre","none"))</f>
        <v/>
      </c>
      <c r="AB787" s="3">
        <f>AND(Z787="B_pre",AA787="a_pre")</f>
        <v/>
      </c>
      <c r="AC787" s="3">
        <f>AND(Z787="B_pre",AA787="b_pre")</f>
        <v/>
      </c>
      <c r="AD787" s="3">
        <f>AND(Z787="C_pre",AA787="a_pre")</f>
        <v/>
      </c>
      <c r="AE787" s="3">
        <f>AND(Z787="C_pre",AA787="b_pre")</f>
        <v/>
      </c>
      <c r="AF787" s="6">
        <f>待赋值表!C786</f>
        <v/>
      </c>
      <c r="AG787" s="3">
        <f t="array" ref="AG787">IF(AB787=TRUE,"A",IF(AC787=TRUE,"B",IF(AD787=TRUE,"C",IF(AE787=TRUE,"D","其他"))))</f>
        <v/>
      </c>
      <c r="AH787" s="3">
        <f>IF(分析表!$E$12&lt;&gt;"ALL",AND(AF787=分析表!$E$10,AG787=分析表!$E$12),IF(AF787=分析表!$E$10,TRUE(),IF(AF787="ALL",TRUE(),"")))</f>
        <v/>
      </c>
    </row>
    <row r="788">
      <c r="A788" s="3">
        <f>COUNTIF($AH$2:AH788,"TRUE")</f>
        <v/>
      </c>
      <c r="B788" s="3">
        <f>COUNTIF($AG$2:$AG788,#REF!)</f>
        <v/>
      </c>
      <c r="C788" s="56">
        <f>待赋值表!A787</f>
        <v/>
      </c>
      <c r="E788" s="6">
        <f>待赋值表!D787</f>
        <v/>
      </c>
      <c r="F788" s="6">
        <f>待赋值表!E787</f>
        <v/>
      </c>
      <c r="G788" s="6">
        <f>待赋值表!F787</f>
        <v/>
      </c>
      <c r="H788" s="6">
        <f>待赋值表!G787</f>
        <v/>
      </c>
      <c r="I788" s="6">
        <f>待赋值表!H787</f>
        <v/>
      </c>
      <c r="J788" s="6">
        <f>待赋值表!I787</f>
        <v/>
      </c>
      <c r="K788" s="6">
        <f>待赋值表!J787</f>
        <v/>
      </c>
      <c r="L788" s="6">
        <f>待赋值表!K787</f>
        <v/>
      </c>
      <c r="M788" s="6">
        <f>待赋值表!L787</f>
        <v/>
      </c>
      <c r="N788" s="6">
        <f>待赋值表!M787</f>
        <v/>
      </c>
      <c r="O788" s="6">
        <f>待赋值表!N787</f>
        <v/>
      </c>
      <c r="P788" s="6">
        <f>待赋值表!O787</f>
        <v/>
      </c>
      <c r="Q788" s="6">
        <f>IF(待赋值表!P787&lt;&gt;"",待赋值表!P787,0)</f>
        <v/>
      </c>
      <c r="R788" s="6">
        <f>待赋值表!Q787</f>
        <v/>
      </c>
      <c r="S788" s="6">
        <f>待赋值表!R787</f>
        <v/>
      </c>
      <c r="T788" s="6">
        <f>待赋值表!S787</f>
        <v/>
      </c>
      <c r="U788" s="6">
        <f>待赋值表!T787</f>
        <v/>
      </c>
      <c r="V788" s="6">
        <f>待赋值表!U787</f>
        <v/>
      </c>
      <c r="W788" s="6">
        <f>待赋值表!V787</f>
        <v/>
      </c>
      <c r="X788" s="6">
        <f>待赋值表!W787</f>
        <v/>
      </c>
      <c r="Y788" s="6">
        <f>待赋值表!X787</f>
        <v/>
      </c>
      <c r="Z788" s="3">
        <f>IF(M788&gt;=0.01,"B_pre",IF(M788&gt;=0,"C_pre","none"))</f>
        <v/>
      </c>
      <c r="AA788" s="3">
        <f>IF(U788&gt;0.125,"a_pre",IF(U788&gt;=0,"b_pre","none"))</f>
        <v/>
      </c>
      <c r="AB788" s="3">
        <f>AND(Z788="B_pre",AA788="a_pre")</f>
        <v/>
      </c>
      <c r="AC788" s="3">
        <f>AND(Z788="B_pre",AA788="b_pre")</f>
        <v/>
      </c>
      <c r="AD788" s="3">
        <f>AND(Z788="C_pre",AA788="a_pre")</f>
        <v/>
      </c>
      <c r="AE788" s="3">
        <f>AND(Z788="C_pre",AA788="b_pre")</f>
        <v/>
      </c>
      <c r="AF788" s="6">
        <f>待赋值表!C787</f>
        <v/>
      </c>
      <c r="AG788" s="3">
        <f t="array" ref="AG788">IF(AB788=TRUE,"A",IF(AC788=TRUE,"B",IF(AD788=TRUE,"C",IF(AE788=TRUE,"D","其他"))))</f>
        <v/>
      </c>
      <c r="AH788" s="3">
        <f>IF(分析表!$E$12&lt;&gt;"ALL",AND(AF788=分析表!$E$10,AG788=分析表!$E$12),IF(AF788=分析表!$E$10,TRUE(),IF(AF788="ALL",TRUE(),"")))</f>
        <v/>
      </c>
    </row>
    <row r="789">
      <c r="A789" s="3">
        <f>COUNTIF($AH$2:AH789,"TRUE")</f>
        <v/>
      </c>
      <c r="B789" s="3">
        <f>COUNTIF($AG$2:$AG789,#REF!)</f>
        <v/>
      </c>
      <c r="C789" s="56">
        <f>待赋值表!A788</f>
        <v/>
      </c>
      <c r="E789" s="6">
        <f>待赋值表!D788</f>
        <v/>
      </c>
      <c r="F789" s="6">
        <f>待赋值表!E788</f>
        <v/>
      </c>
      <c r="G789" s="6">
        <f>待赋值表!F788</f>
        <v/>
      </c>
      <c r="H789" s="6">
        <f>待赋值表!G788</f>
        <v/>
      </c>
      <c r="I789" s="6">
        <f>待赋值表!H788</f>
        <v/>
      </c>
      <c r="J789" s="6">
        <f>待赋值表!I788</f>
        <v/>
      </c>
      <c r="K789" s="6">
        <f>待赋值表!J788</f>
        <v/>
      </c>
      <c r="L789" s="6">
        <f>待赋值表!K788</f>
        <v/>
      </c>
      <c r="M789" s="6">
        <f>待赋值表!L788</f>
        <v/>
      </c>
      <c r="N789" s="6">
        <f>待赋值表!M788</f>
        <v/>
      </c>
      <c r="O789" s="6">
        <f>待赋值表!N788</f>
        <v/>
      </c>
      <c r="P789" s="6">
        <f>待赋值表!O788</f>
        <v/>
      </c>
      <c r="Q789" s="6">
        <f>IF(待赋值表!P788&lt;&gt;"",待赋值表!P788,0)</f>
        <v/>
      </c>
      <c r="R789" s="6">
        <f>待赋值表!Q788</f>
        <v/>
      </c>
      <c r="S789" s="6">
        <f>待赋值表!R788</f>
        <v/>
      </c>
      <c r="T789" s="6">
        <f>待赋值表!S788</f>
        <v/>
      </c>
      <c r="U789" s="6">
        <f>待赋值表!T788</f>
        <v/>
      </c>
      <c r="V789" s="6">
        <f>待赋值表!U788</f>
        <v/>
      </c>
      <c r="W789" s="6">
        <f>待赋值表!V788</f>
        <v/>
      </c>
      <c r="X789" s="6">
        <f>待赋值表!W788</f>
        <v/>
      </c>
      <c r="Y789" s="6">
        <f>待赋值表!X788</f>
        <v/>
      </c>
      <c r="Z789" s="3">
        <f>IF(M789&gt;=0.01,"B_pre",IF(M789&gt;=0,"C_pre","none"))</f>
        <v/>
      </c>
      <c r="AA789" s="3">
        <f>IF(U789&gt;0.125,"a_pre",IF(U789&gt;=0,"b_pre","none"))</f>
        <v/>
      </c>
      <c r="AB789" s="3">
        <f>AND(Z789="B_pre",AA789="a_pre")</f>
        <v/>
      </c>
      <c r="AC789" s="3">
        <f>AND(Z789="B_pre",AA789="b_pre")</f>
        <v/>
      </c>
      <c r="AD789" s="3">
        <f>AND(Z789="C_pre",AA789="a_pre")</f>
        <v/>
      </c>
      <c r="AE789" s="3">
        <f>AND(Z789="C_pre",AA789="b_pre")</f>
        <v/>
      </c>
      <c r="AF789" s="6">
        <f>待赋值表!C788</f>
        <v/>
      </c>
      <c r="AG789" s="3">
        <f t="array" ref="AG789">IF(AB789=TRUE,"A",IF(AC789=TRUE,"B",IF(AD789=TRUE,"C",IF(AE789=TRUE,"D","其他"))))</f>
        <v/>
      </c>
      <c r="AH789" s="3">
        <f>IF(分析表!$E$12&lt;&gt;"ALL",AND(AF789=分析表!$E$10,AG789=分析表!$E$12),IF(AF789=分析表!$E$10,TRUE(),IF(AF789="ALL",TRUE(),"")))</f>
        <v/>
      </c>
    </row>
    <row r="790">
      <c r="A790" s="3">
        <f>COUNTIF($AH$2:AH790,"TRUE")</f>
        <v/>
      </c>
      <c r="B790" s="3">
        <f>COUNTIF($AG$2:$AG790,#REF!)</f>
        <v/>
      </c>
      <c r="C790" s="56">
        <f>待赋值表!A789</f>
        <v/>
      </c>
      <c r="E790" s="6">
        <f>待赋值表!D789</f>
        <v/>
      </c>
      <c r="F790" s="6">
        <f>待赋值表!E789</f>
        <v/>
      </c>
      <c r="G790" s="6">
        <f>待赋值表!F789</f>
        <v/>
      </c>
      <c r="H790" s="6">
        <f>待赋值表!G789</f>
        <v/>
      </c>
      <c r="I790" s="6">
        <f>待赋值表!H789</f>
        <v/>
      </c>
      <c r="J790" s="6">
        <f>待赋值表!I789</f>
        <v/>
      </c>
      <c r="K790" s="6">
        <f>待赋值表!J789</f>
        <v/>
      </c>
      <c r="L790" s="6">
        <f>待赋值表!K789</f>
        <v/>
      </c>
      <c r="M790" s="6">
        <f>待赋值表!L789</f>
        <v/>
      </c>
      <c r="N790" s="6">
        <f>待赋值表!M789</f>
        <v/>
      </c>
      <c r="O790" s="6">
        <f>待赋值表!N789</f>
        <v/>
      </c>
      <c r="P790" s="6">
        <f>待赋值表!O789</f>
        <v/>
      </c>
      <c r="Q790" s="6">
        <f>IF(待赋值表!P789&lt;&gt;"",待赋值表!P789,0)</f>
        <v/>
      </c>
      <c r="R790" s="6">
        <f>待赋值表!Q789</f>
        <v/>
      </c>
      <c r="S790" s="6">
        <f>待赋值表!R789</f>
        <v/>
      </c>
      <c r="T790" s="6">
        <f>待赋值表!S789</f>
        <v/>
      </c>
      <c r="U790" s="6">
        <f>待赋值表!T789</f>
        <v/>
      </c>
      <c r="V790" s="6">
        <f>待赋值表!U789</f>
        <v/>
      </c>
      <c r="W790" s="6">
        <f>待赋值表!V789</f>
        <v/>
      </c>
      <c r="X790" s="6">
        <f>待赋值表!W789</f>
        <v/>
      </c>
      <c r="Y790" s="6">
        <f>待赋值表!X789</f>
        <v/>
      </c>
      <c r="Z790" s="3">
        <f>IF(M790&gt;=0.01,"B_pre",IF(M790&gt;=0,"C_pre","none"))</f>
        <v/>
      </c>
      <c r="AA790" s="3">
        <f>IF(U790&gt;0.125,"a_pre",IF(U790&gt;=0,"b_pre","none"))</f>
        <v/>
      </c>
      <c r="AB790" s="3">
        <f>AND(Z790="B_pre",AA790="a_pre")</f>
        <v/>
      </c>
      <c r="AC790" s="3">
        <f>AND(Z790="B_pre",AA790="b_pre")</f>
        <v/>
      </c>
      <c r="AD790" s="3">
        <f>AND(Z790="C_pre",AA790="a_pre")</f>
        <v/>
      </c>
      <c r="AE790" s="3">
        <f>AND(Z790="C_pre",AA790="b_pre")</f>
        <v/>
      </c>
      <c r="AF790" s="6">
        <f>待赋值表!C789</f>
        <v/>
      </c>
      <c r="AG790" s="3">
        <f t="array" ref="AG790">IF(AB790=TRUE,"A",IF(AC790=TRUE,"B",IF(AD790=TRUE,"C",IF(AE790=TRUE,"D","其他"))))</f>
        <v/>
      </c>
      <c r="AH790" s="3">
        <f>IF(分析表!$E$12&lt;&gt;"ALL",AND(AF790=分析表!$E$10,AG790=分析表!$E$12),IF(AF790=分析表!$E$10,TRUE(),IF(AF790="ALL",TRUE(),"")))</f>
        <v/>
      </c>
    </row>
    <row r="791">
      <c r="A791" s="3">
        <f>COUNTIF($AH$2:AH791,"TRUE")</f>
        <v/>
      </c>
      <c r="B791" s="3">
        <f>COUNTIF($AG$2:$AG791,#REF!)</f>
        <v/>
      </c>
      <c r="C791" s="56">
        <f>待赋值表!A790</f>
        <v/>
      </c>
      <c r="E791" s="6">
        <f>待赋值表!D790</f>
        <v/>
      </c>
      <c r="F791" s="6">
        <f>待赋值表!E790</f>
        <v/>
      </c>
      <c r="G791" s="6">
        <f>待赋值表!F790</f>
        <v/>
      </c>
      <c r="H791" s="6">
        <f>待赋值表!G790</f>
        <v/>
      </c>
      <c r="I791" s="6">
        <f>待赋值表!H790</f>
        <v/>
      </c>
      <c r="J791" s="6">
        <f>待赋值表!I790</f>
        <v/>
      </c>
      <c r="K791" s="6">
        <f>待赋值表!J790</f>
        <v/>
      </c>
      <c r="L791" s="6">
        <f>待赋值表!K790</f>
        <v/>
      </c>
      <c r="M791" s="6">
        <f>待赋值表!L790</f>
        <v/>
      </c>
      <c r="N791" s="6">
        <f>待赋值表!M790</f>
        <v/>
      </c>
      <c r="O791" s="6">
        <f>待赋值表!N790</f>
        <v/>
      </c>
      <c r="P791" s="6">
        <f>待赋值表!O790</f>
        <v/>
      </c>
      <c r="Q791" s="6">
        <f>IF(待赋值表!P790&lt;&gt;"",待赋值表!P790,0)</f>
        <v/>
      </c>
      <c r="R791" s="6">
        <f>待赋值表!Q790</f>
        <v/>
      </c>
      <c r="S791" s="6">
        <f>待赋值表!R790</f>
        <v/>
      </c>
      <c r="T791" s="6">
        <f>待赋值表!S790</f>
        <v/>
      </c>
      <c r="U791" s="6">
        <f>待赋值表!T790</f>
        <v/>
      </c>
      <c r="V791" s="6">
        <f>待赋值表!U790</f>
        <v/>
      </c>
      <c r="W791" s="6">
        <f>待赋值表!V790</f>
        <v/>
      </c>
      <c r="X791" s="6">
        <f>待赋值表!W790</f>
        <v/>
      </c>
      <c r="Y791" s="6">
        <f>待赋值表!X790</f>
        <v/>
      </c>
      <c r="Z791" s="3">
        <f>IF(M791&gt;=0.01,"B_pre",IF(M791&gt;=0,"C_pre","none"))</f>
        <v/>
      </c>
      <c r="AA791" s="3">
        <f>IF(U791&gt;0.125,"a_pre",IF(U791&gt;=0,"b_pre","none"))</f>
        <v/>
      </c>
      <c r="AB791" s="3">
        <f>AND(Z791="B_pre",AA791="a_pre")</f>
        <v/>
      </c>
      <c r="AC791" s="3">
        <f>AND(Z791="B_pre",AA791="b_pre")</f>
        <v/>
      </c>
      <c r="AD791" s="3">
        <f>AND(Z791="C_pre",AA791="a_pre")</f>
        <v/>
      </c>
      <c r="AE791" s="3">
        <f>AND(Z791="C_pre",AA791="b_pre")</f>
        <v/>
      </c>
      <c r="AF791" s="6">
        <f>待赋值表!C790</f>
        <v/>
      </c>
      <c r="AG791" s="3">
        <f t="array" ref="AG791">IF(AB791=TRUE,"A",IF(AC791=TRUE,"B",IF(AD791=TRUE,"C",IF(AE791=TRUE,"D","其他"))))</f>
        <v/>
      </c>
      <c r="AH791" s="3">
        <f>IF(分析表!$E$12&lt;&gt;"ALL",AND(AF791=分析表!$E$10,AG791=分析表!$E$12),IF(AF791=分析表!$E$10,TRUE(),IF(AF791="ALL",TRUE(),"")))</f>
        <v/>
      </c>
    </row>
    <row r="792">
      <c r="A792" s="3">
        <f>COUNTIF($AH$2:AH792,"TRUE")</f>
        <v/>
      </c>
      <c r="B792" s="3">
        <f>COUNTIF($AG$2:$AG792,#REF!)</f>
        <v/>
      </c>
      <c r="C792" s="56">
        <f>待赋值表!A791</f>
        <v/>
      </c>
      <c r="E792" s="6">
        <f>待赋值表!D791</f>
        <v/>
      </c>
      <c r="F792" s="6">
        <f>待赋值表!E791</f>
        <v/>
      </c>
      <c r="G792" s="6">
        <f>待赋值表!F791</f>
        <v/>
      </c>
      <c r="H792" s="6">
        <f>待赋值表!G791</f>
        <v/>
      </c>
      <c r="I792" s="6">
        <f>待赋值表!H791</f>
        <v/>
      </c>
      <c r="J792" s="6">
        <f>待赋值表!I791</f>
        <v/>
      </c>
      <c r="K792" s="6">
        <f>待赋值表!J791</f>
        <v/>
      </c>
      <c r="L792" s="6">
        <f>待赋值表!K791</f>
        <v/>
      </c>
      <c r="M792" s="6">
        <f>待赋值表!L791</f>
        <v/>
      </c>
      <c r="N792" s="6">
        <f>待赋值表!M791</f>
        <v/>
      </c>
      <c r="O792" s="6">
        <f>待赋值表!N791</f>
        <v/>
      </c>
      <c r="P792" s="6">
        <f>待赋值表!O791</f>
        <v/>
      </c>
      <c r="Q792" s="6">
        <f>IF(待赋值表!P791&lt;&gt;"",待赋值表!P791,0)</f>
        <v/>
      </c>
      <c r="R792" s="6">
        <f>待赋值表!Q791</f>
        <v/>
      </c>
      <c r="S792" s="6">
        <f>待赋值表!R791</f>
        <v/>
      </c>
      <c r="T792" s="6">
        <f>待赋值表!S791</f>
        <v/>
      </c>
      <c r="U792" s="6">
        <f>待赋值表!T791</f>
        <v/>
      </c>
      <c r="V792" s="6">
        <f>待赋值表!U791</f>
        <v/>
      </c>
      <c r="W792" s="6">
        <f>待赋值表!V791</f>
        <v/>
      </c>
      <c r="X792" s="6">
        <f>待赋值表!W791</f>
        <v/>
      </c>
      <c r="Y792" s="6">
        <f>待赋值表!X791</f>
        <v/>
      </c>
      <c r="Z792" s="3">
        <f>IF(M792&gt;=0.01,"B_pre",IF(M792&gt;=0,"C_pre","none"))</f>
        <v/>
      </c>
      <c r="AA792" s="3">
        <f>IF(U792&gt;0.125,"a_pre",IF(U792&gt;=0,"b_pre","none"))</f>
        <v/>
      </c>
      <c r="AB792" s="3">
        <f>AND(Z792="B_pre",AA792="a_pre")</f>
        <v/>
      </c>
      <c r="AC792" s="3">
        <f>AND(Z792="B_pre",AA792="b_pre")</f>
        <v/>
      </c>
      <c r="AD792" s="3">
        <f>AND(Z792="C_pre",AA792="a_pre")</f>
        <v/>
      </c>
      <c r="AE792" s="3">
        <f>AND(Z792="C_pre",AA792="b_pre")</f>
        <v/>
      </c>
      <c r="AF792" s="6">
        <f>待赋值表!C791</f>
        <v/>
      </c>
      <c r="AG792" s="3">
        <f t="array" ref="AG792">IF(AB792=TRUE,"A",IF(AC792=TRUE,"B",IF(AD792=TRUE,"C",IF(AE792=TRUE,"D","其他"))))</f>
        <v/>
      </c>
      <c r="AH792" s="3">
        <f>IF(分析表!$E$12&lt;&gt;"ALL",AND(AF792=分析表!$E$10,AG792=分析表!$E$12),IF(AF792=分析表!$E$10,TRUE(),IF(AF792="ALL",TRUE(),"")))</f>
        <v/>
      </c>
    </row>
    <row r="793">
      <c r="A793" s="3">
        <f>COUNTIF($AH$2:AH793,"TRUE")</f>
        <v/>
      </c>
      <c r="B793" s="3">
        <f>COUNTIF($AG$2:$AG793,#REF!)</f>
        <v/>
      </c>
      <c r="C793" s="56">
        <f>待赋值表!A792</f>
        <v/>
      </c>
      <c r="E793" s="6">
        <f>待赋值表!D792</f>
        <v/>
      </c>
      <c r="F793" s="6">
        <f>待赋值表!E792</f>
        <v/>
      </c>
      <c r="G793" s="6">
        <f>待赋值表!F792</f>
        <v/>
      </c>
      <c r="H793" s="6">
        <f>待赋值表!G792</f>
        <v/>
      </c>
      <c r="I793" s="6">
        <f>待赋值表!H792</f>
        <v/>
      </c>
      <c r="J793" s="6">
        <f>待赋值表!I792</f>
        <v/>
      </c>
      <c r="K793" s="6">
        <f>待赋值表!J792</f>
        <v/>
      </c>
      <c r="L793" s="6">
        <f>待赋值表!K792</f>
        <v/>
      </c>
      <c r="M793" s="6">
        <f>待赋值表!L792</f>
        <v/>
      </c>
      <c r="N793" s="6">
        <f>待赋值表!M792</f>
        <v/>
      </c>
      <c r="O793" s="6">
        <f>待赋值表!N792</f>
        <v/>
      </c>
      <c r="P793" s="6">
        <f>待赋值表!O792</f>
        <v/>
      </c>
      <c r="Q793" s="6">
        <f>IF(待赋值表!P792&lt;&gt;"",待赋值表!P792,0)</f>
        <v/>
      </c>
      <c r="R793" s="6">
        <f>待赋值表!Q792</f>
        <v/>
      </c>
      <c r="S793" s="6">
        <f>待赋值表!R792</f>
        <v/>
      </c>
      <c r="T793" s="6">
        <f>待赋值表!S792</f>
        <v/>
      </c>
      <c r="U793" s="6">
        <f>待赋值表!T792</f>
        <v/>
      </c>
      <c r="V793" s="6">
        <f>待赋值表!U792</f>
        <v/>
      </c>
      <c r="W793" s="6">
        <f>待赋值表!V792</f>
        <v/>
      </c>
      <c r="X793" s="6">
        <f>待赋值表!W792</f>
        <v/>
      </c>
      <c r="Y793" s="6">
        <f>待赋值表!X792</f>
        <v/>
      </c>
      <c r="Z793" s="3">
        <f>IF(M793&gt;=0.01,"B_pre",IF(M793&gt;=0,"C_pre","none"))</f>
        <v/>
      </c>
      <c r="AA793" s="3">
        <f>IF(U793&gt;0.125,"a_pre",IF(U793&gt;=0,"b_pre","none"))</f>
        <v/>
      </c>
      <c r="AB793" s="3">
        <f>AND(Z793="B_pre",AA793="a_pre")</f>
        <v/>
      </c>
      <c r="AC793" s="3">
        <f>AND(Z793="B_pre",AA793="b_pre")</f>
        <v/>
      </c>
      <c r="AD793" s="3">
        <f>AND(Z793="C_pre",AA793="a_pre")</f>
        <v/>
      </c>
      <c r="AE793" s="3">
        <f>AND(Z793="C_pre",AA793="b_pre")</f>
        <v/>
      </c>
      <c r="AF793" s="6">
        <f>待赋值表!C792</f>
        <v/>
      </c>
      <c r="AG793" s="3">
        <f t="array" ref="AG793">IF(AB793=TRUE,"A",IF(AC793=TRUE,"B",IF(AD793=TRUE,"C",IF(AE793=TRUE,"D","其他"))))</f>
        <v/>
      </c>
      <c r="AH793" s="3">
        <f>IF(分析表!$E$12&lt;&gt;"ALL",AND(AF793=分析表!$E$10,AG793=分析表!$E$12),IF(AF793=分析表!$E$10,TRUE(),IF(AF793="ALL",TRUE(),"")))</f>
        <v/>
      </c>
    </row>
    <row r="794">
      <c r="A794" s="3">
        <f>COUNTIF($AH$2:AH794,"TRUE")</f>
        <v/>
      </c>
      <c r="B794" s="3">
        <f>COUNTIF($AG$2:$AG794,#REF!)</f>
        <v/>
      </c>
      <c r="C794" s="56">
        <f>待赋值表!A793</f>
        <v/>
      </c>
      <c r="E794" s="6">
        <f>待赋值表!D793</f>
        <v/>
      </c>
      <c r="F794" s="6">
        <f>待赋值表!E793</f>
        <v/>
      </c>
      <c r="G794" s="6">
        <f>待赋值表!F793</f>
        <v/>
      </c>
      <c r="H794" s="6">
        <f>待赋值表!G793</f>
        <v/>
      </c>
      <c r="I794" s="6">
        <f>待赋值表!H793</f>
        <v/>
      </c>
      <c r="J794" s="6">
        <f>待赋值表!I793</f>
        <v/>
      </c>
      <c r="K794" s="6">
        <f>待赋值表!J793</f>
        <v/>
      </c>
      <c r="L794" s="6">
        <f>待赋值表!K793</f>
        <v/>
      </c>
      <c r="M794" s="6">
        <f>待赋值表!L793</f>
        <v/>
      </c>
      <c r="N794" s="6">
        <f>待赋值表!M793</f>
        <v/>
      </c>
      <c r="O794" s="6">
        <f>待赋值表!N793</f>
        <v/>
      </c>
      <c r="P794" s="6">
        <f>待赋值表!O793</f>
        <v/>
      </c>
      <c r="Q794" s="6">
        <f>IF(待赋值表!P793&lt;&gt;"",待赋值表!P793,0)</f>
        <v/>
      </c>
      <c r="R794" s="6">
        <f>待赋值表!Q793</f>
        <v/>
      </c>
      <c r="S794" s="6">
        <f>待赋值表!R793</f>
        <v/>
      </c>
      <c r="T794" s="6">
        <f>待赋值表!S793</f>
        <v/>
      </c>
      <c r="U794" s="6">
        <f>待赋值表!T793</f>
        <v/>
      </c>
      <c r="V794" s="6">
        <f>待赋值表!U793</f>
        <v/>
      </c>
      <c r="W794" s="6">
        <f>待赋值表!V793</f>
        <v/>
      </c>
      <c r="X794" s="6">
        <f>待赋值表!W793</f>
        <v/>
      </c>
      <c r="Y794" s="6">
        <f>待赋值表!X793</f>
        <v/>
      </c>
      <c r="Z794" s="3">
        <f>IF(M794&gt;=0.01,"B_pre",IF(M794&gt;=0,"C_pre","none"))</f>
        <v/>
      </c>
      <c r="AA794" s="3">
        <f>IF(U794&gt;0.125,"a_pre",IF(U794&gt;=0,"b_pre","none"))</f>
        <v/>
      </c>
      <c r="AB794" s="3">
        <f>AND(Z794="B_pre",AA794="a_pre")</f>
        <v/>
      </c>
      <c r="AC794" s="3">
        <f>AND(Z794="B_pre",AA794="b_pre")</f>
        <v/>
      </c>
      <c r="AD794" s="3">
        <f>AND(Z794="C_pre",AA794="a_pre")</f>
        <v/>
      </c>
      <c r="AE794" s="3">
        <f>AND(Z794="C_pre",AA794="b_pre")</f>
        <v/>
      </c>
      <c r="AF794" s="6">
        <f>待赋值表!C793</f>
        <v/>
      </c>
      <c r="AG794" s="3">
        <f t="array" ref="AG794">IF(AB794=TRUE,"A",IF(AC794=TRUE,"B",IF(AD794=TRUE,"C",IF(AE794=TRUE,"D","其他"))))</f>
        <v/>
      </c>
      <c r="AH794" s="3">
        <f>IF(分析表!$E$12&lt;&gt;"ALL",AND(AF794=分析表!$E$10,AG794=分析表!$E$12),IF(AF794=分析表!$E$10,TRUE(),IF(AF794="ALL",TRUE(),"")))</f>
        <v/>
      </c>
    </row>
    <row r="795">
      <c r="A795" s="3">
        <f>COUNTIF($AH$2:AH795,"TRUE")</f>
        <v/>
      </c>
      <c r="B795" s="3">
        <f>COUNTIF($AG$2:$AG795,#REF!)</f>
        <v/>
      </c>
      <c r="C795" s="56">
        <f>待赋值表!A794</f>
        <v/>
      </c>
      <c r="E795" s="6">
        <f>待赋值表!D794</f>
        <v/>
      </c>
      <c r="F795" s="6">
        <f>待赋值表!E794</f>
        <v/>
      </c>
      <c r="G795" s="6">
        <f>待赋值表!F794</f>
        <v/>
      </c>
      <c r="H795" s="6">
        <f>待赋值表!G794</f>
        <v/>
      </c>
      <c r="I795" s="6">
        <f>待赋值表!H794</f>
        <v/>
      </c>
      <c r="J795" s="6">
        <f>待赋值表!I794</f>
        <v/>
      </c>
      <c r="K795" s="6">
        <f>待赋值表!J794</f>
        <v/>
      </c>
      <c r="L795" s="6">
        <f>待赋值表!K794</f>
        <v/>
      </c>
      <c r="M795" s="6">
        <f>待赋值表!L794</f>
        <v/>
      </c>
      <c r="N795" s="6">
        <f>待赋值表!M794</f>
        <v/>
      </c>
      <c r="O795" s="6">
        <f>待赋值表!N794</f>
        <v/>
      </c>
      <c r="P795" s="6">
        <f>待赋值表!O794</f>
        <v/>
      </c>
      <c r="Q795" s="6">
        <f>IF(待赋值表!P794&lt;&gt;"",待赋值表!P794,0)</f>
        <v/>
      </c>
      <c r="R795" s="6">
        <f>待赋值表!Q794</f>
        <v/>
      </c>
      <c r="S795" s="6">
        <f>待赋值表!R794</f>
        <v/>
      </c>
      <c r="T795" s="6">
        <f>待赋值表!S794</f>
        <v/>
      </c>
      <c r="U795" s="6">
        <f>待赋值表!T794</f>
        <v/>
      </c>
      <c r="V795" s="6">
        <f>待赋值表!U794</f>
        <v/>
      </c>
      <c r="W795" s="6">
        <f>待赋值表!V794</f>
        <v/>
      </c>
      <c r="X795" s="6">
        <f>待赋值表!W794</f>
        <v/>
      </c>
      <c r="Y795" s="6">
        <f>待赋值表!X794</f>
        <v/>
      </c>
      <c r="Z795" s="3">
        <f>IF(M795&gt;=0.01,"B_pre",IF(M795&gt;=0,"C_pre","none"))</f>
        <v/>
      </c>
      <c r="AA795" s="3">
        <f>IF(U795&gt;0.125,"a_pre",IF(U795&gt;=0,"b_pre","none"))</f>
        <v/>
      </c>
      <c r="AB795" s="3">
        <f>AND(Z795="B_pre",AA795="a_pre")</f>
        <v/>
      </c>
      <c r="AC795" s="3">
        <f>AND(Z795="B_pre",AA795="b_pre")</f>
        <v/>
      </c>
      <c r="AD795" s="3">
        <f>AND(Z795="C_pre",AA795="a_pre")</f>
        <v/>
      </c>
      <c r="AE795" s="3">
        <f>AND(Z795="C_pre",AA795="b_pre")</f>
        <v/>
      </c>
      <c r="AF795" s="6">
        <f>待赋值表!C794</f>
        <v/>
      </c>
      <c r="AG795" s="3">
        <f t="array" ref="AG795">IF(AB795=TRUE,"A",IF(AC795=TRUE,"B",IF(AD795=TRUE,"C",IF(AE795=TRUE,"D","其他"))))</f>
        <v/>
      </c>
      <c r="AH795" s="3">
        <f>IF(分析表!$E$12&lt;&gt;"ALL",AND(AF795=分析表!$E$10,AG795=分析表!$E$12),IF(AF795=分析表!$E$10,TRUE(),IF(AF795="ALL",TRUE(),"")))</f>
        <v/>
      </c>
    </row>
    <row r="796">
      <c r="A796" s="3">
        <f>COUNTIF($AH$2:AH796,"TRUE")</f>
        <v/>
      </c>
      <c r="B796" s="3">
        <f>COUNTIF($AG$2:$AG796,#REF!)</f>
        <v/>
      </c>
      <c r="C796" s="56">
        <f>待赋值表!A795</f>
        <v/>
      </c>
      <c r="E796" s="6">
        <f>待赋值表!D795</f>
        <v/>
      </c>
      <c r="F796" s="6">
        <f>待赋值表!E795</f>
        <v/>
      </c>
      <c r="G796" s="6">
        <f>待赋值表!F795</f>
        <v/>
      </c>
      <c r="H796" s="6">
        <f>待赋值表!G795</f>
        <v/>
      </c>
      <c r="I796" s="6">
        <f>待赋值表!H795</f>
        <v/>
      </c>
      <c r="J796" s="6">
        <f>待赋值表!I795</f>
        <v/>
      </c>
      <c r="K796" s="6">
        <f>待赋值表!J795</f>
        <v/>
      </c>
      <c r="L796" s="6">
        <f>待赋值表!K795</f>
        <v/>
      </c>
      <c r="M796" s="6">
        <f>待赋值表!L795</f>
        <v/>
      </c>
      <c r="N796" s="6">
        <f>待赋值表!M795</f>
        <v/>
      </c>
      <c r="O796" s="6">
        <f>待赋值表!N795</f>
        <v/>
      </c>
      <c r="P796" s="6">
        <f>待赋值表!O795</f>
        <v/>
      </c>
      <c r="Q796" s="6">
        <f>IF(待赋值表!P795&lt;&gt;"",待赋值表!P795,0)</f>
        <v/>
      </c>
      <c r="R796" s="6">
        <f>待赋值表!Q795</f>
        <v/>
      </c>
      <c r="S796" s="6">
        <f>待赋值表!R795</f>
        <v/>
      </c>
      <c r="T796" s="6">
        <f>待赋值表!S795</f>
        <v/>
      </c>
      <c r="U796" s="6">
        <f>待赋值表!T795</f>
        <v/>
      </c>
      <c r="V796" s="6">
        <f>待赋值表!U795</f>
        <v/>
      </c>
      <c r="W796" s="6">
        <f>待赋值表!V795</f>
        <v/>
      </c>
      <c r="X796" s="6">
        <f>待赋值表!W795</f>
        <v/>
      </c>
      <c r="Y796" s="6">
        <f>待赋值表!X795</f>
        <v/>
      </c>
      <c r="Z796" s="3">
        <f>IF(M796&gt;=0.01,"B_pre",IF(M796&gt;=0,"C_pre","none"))</f>
        <v/>
      </c>
      <c r="AA796" s="3">
        <f>IF(U796&gt;0.125,"a_pre",IF(U796&gt;=0,"b_pre","none"))</f>
        <v/>
      </c>
      <c r="AB796" s="3">
        <f>AND(Z796="B_pre",AA796="a_pre")</f>
        <v/>
      </c>
      <c r="AC796" s="3">
        <f>AND(Z796="B_pre",AA796="b_pre")</f>
        <v/>
      </c>
      <c r="AD796" s="3">
        <f>AND(Z796="C_pre",AA796="a_pre")</f>
        <v/>
      </c>
      <c r="AE796" s="3">
        <f>AND(Z796="C_pre",AA796="b_pre")</f>
        <v/>
      </c>
      <c r="AF796" s="6">
        <f>待赋值表!C795</f>
        <v/>
      </c>
      <c r="AG796" s="3">
        <f t="array" ref="AG796">IF(AB796=TRUE,"A",IF(AC796=TRUE,"B",IF(AD796=TRUE,"C",IF(AE796=TRUE,"D","其他"))))</f>
        <v/>
      </c>
      <c r="AH796" s="3">
        <f>IF(分析表!$E$12&lt;&gt;"ALL",AND(AF796=分析表!$E$10,AG796=分析表!$E$12),IF(AF796=分析表!$E$10,TRUE(),IF(AF796="ALL",TRUE(),"")))</f>
        <v/>
      </c>
    </row>
    <row r="797">
      <c r="A797" s="3">
        <f>COUNTIF($AH$2:AH797,"TRUE")</f>
        <v/>
      </c>
      <c r="B797" s="3">
        <f>COUNTIF($AG$2:$AG797,#REF!)</f>
        <v/>
      </c>
      <c r="C797" s="56">
        <f>待赋值表!A796</f>
        <v/>
      </c>
      <c r="E797" s="6">
        <f>待赋值表!D796</f>
        <v/>
      </c>
      <c r="F797" s="6">
        <f>待赋值表!E796</f>
        <v/>
      </c>
      <c r="G797" s="6">
        <f>待赋值表!F796</f>
        <v/>
      </c>
      <c r="H797" s="6">
        <f>待赋值表!G796</f>
        <v/>
      </c>
      <c r="I797" s="6">
        <f>待赋值表!H796</f>
        <v/>
      </c>
      <c r="J797" s="6">
        <f>待赋值表!I796</f>
        <v/>
      </c>
      <c r="K797" s="6">
        <f>待赋值表!J796</f>
        <v/>
      </c>
      <c r="L797" s="6">
        <f>待赋值表!K796</f>
        <v/>
      </c>
      <c r="M797" s="6">
        <f>待赋值表!L796</f>
        <v/>
      </c>
      <c r="N797" s="6">
        <f>待赋值表!M796</f>
        <v/>
      </c>
      <c r="O797" s="6">
        <f>待赋值表!N796</f>
        <v/>
      </c>
      <c r="P797" s="6">
        <f>待赋值表!O796</f>
        <v/>
      </c>
      <c r="Q797" s="6">
        <f>IF(待赋值表!P796&lt;&gt;"",待赋值表!P796,0)</f>
        <v/>
      </c>
      <c r="R797" s="6">
        <f>待赋值表!Q796</f>
        <v/>
      </c>
      <c r="S797" s="6">
        <f>待赋值表!R796</f>
        <v/>
      </c>
      <c r="T797" s="6">
        <f>待赋值表!S796</f>
        <v/>
      </c>
      <c r="U797" s="6">
        <f>待赋值表!T796</f>
        <v/>
      </c>
      <c r="V797" s="6">
        <f>待赋值表!U796</f>
        <v/>
      </c>
      <c r="W797" s="6">
        <f>待赋值表!V796</f>
        <v/>
      </c>
      <c r="X797" s="6">
        <f>待赋值表!W796</f>
        <v/>
      </c>
      <c r="Y797" s="6">
        <f>待赋值表!X796</f>
        <v/>
      </c>
      <c r="Z797" s="3">
        <f>IF(M797&gt;=0.01,"B_pre",IF(M797&gt;=0,"C_pre","none"))</f>
        <v/>
      </c>
      <c r="AA797" s="3">
        <f>IF(U797&gt;0.125,"a_pre",IF(U797&gt;=0,"b_pre","none"))</f>
        <v/>
      </c>
      <c r="AB797" s="3">
        <f>AND(Z797="B_pre",AA797="a_pre")</f>
        <v/>
      </c>
      <c r="AC797" s="3">
        <f>AND(Z797="B_pre",AA797="b_pre")</f>
        <v/>
      </c>
      <c r="AD797" s="3">
        <f>AND(Z797="C_pre",AA797="a_pre")</f>
        <v/>
      </c>
      <c r="AE797" s="3">
        <f>AND(Z797="C_pre",AA797="b_pre")</f>
        <v/>
      </c>
      <c r="AF797" s="6">
        <f>待赋值表!C796</f>
        <v/>
      </c>
      <c r="AG797" s="3">
        <f t="array" ref="AG797">IF(AB797=TRUE,"A",IF(AC797=TRUE,"B",IF(AD797=TRUE,"C",IF(AE797=TRUE,"D","其他"))))</f>
        <v/>
      </c>
      <c r="AH797" s="3">
        <f>IF(分析表!$E$12&lt;&gt;"ALL",AND(AF797=分析表!$E$10,AG797=分析表!$E$12),IF(AF797=分析表!$E$10,TRUE(),IF(AF797="ALL",TRUE(),"")))</f>
        <v/>
      </c>
    </row>
    <row r="798">
      <c r="A798" s="3">
        <f>COUNTIF($AH$2:AH798,"TRUE")</f>
        <v/>
      </c>
      <c r="B798" s="3">
        <f>COUNTIF($AG$2:$AG798,#REF!)</f>
        <v/>
      </c>
      <c r="C798" s="56">
        <f>待赋值表!A797</f>
        <v/>
      </c>
      <c r="E798" s="6">
        <f>待赋值表!D797</f>
        <v/>
      </c>
      <c r="F798" s="6">
        <f>待赋值表!E797</f>
        <v/>
      </c>
      <c r="G798" s="6">
        <f>待赋值表!F797</f>
        <v/>
      </c>
      <c r="H798" s="6">
        <f>待赋值表!G797</f>
        <v/>
      </c>
      <c r="I798" s="6">
        <f>待赋值表!H797</f>
        <v/>
      </c>
      <c r="J798" s="6">
        <f>待赋值表!I797</f>
        <v/>
      </c>
      <c r="K798" s="6">
        <f>待赋值表!J797</f>
        <v/>
      </c>
      <c r="L798" s="6">
        <f>待赋值表!K797</f>
        <v/>
      </c>
      <c r="M798" s="6">
        <f>待赋值表!L797</f>
        <v/>
      </c>
      <c r="N798" s="6">
        <f>待赋值表!M797</f>
        <v/>
      </c>
      <c r="O798" s="6">
        <f>待赋值表!N797</f>
        <v/>
      </c>
      <c r="P798" s="6">
        <f>待赋值表!O797</f>
        <v/>
      </c>
      <c r="Q798" s="6">
        <f>IF(待赋值表!P797&lt;&gt;"",待赋值表!P797,0)</f>
        <v/>
      </c>
      <c r="R798" s="6">
        <f>待赋值表!Q797</f>
        <v/>
      </c>
      <c r="S798" s="6">
        <f>待赋值表!R797</f>
        <v/>
      </c>
      <c r="T798" s="6">
        <f>待赋值表!S797</f>
        <v/>
      </c>
      <c r="U798" s="6">
        <f>待赋值表!T797</f>
        <v/>
      </c>
      <c r="V798" s="6">
        <f>待赋值表!U797</f>
        <v/>
      </c>
      <c r="W798" s="6">
        <f>待赋值表!V797</f>
        <v/>
      </c>
      <c r="X798" s="6">
        <f>待赋值表!W797</f>
        <v/>
      </c>
      <c r="Y798" s="6">
        <f>待赋值表!X797</f>
        <v/>
      </c>
      <c r="Z798" s="3">
        <f>IF(M798&gt;=0.01,"B_pre",IF(M798&gt;=0,"C_pre","none"))</f>
        <v/>
      </c>
      <c r="AA798" s="3">
        <f>IF(U798&gt;0.125,"a_pre",IF(U798&gt;=0,"b_pre","none"))</f>
        <v/>
      </c>
      <c r="AB798" s="3">
        <f>AND(Z798="B_pre",AA798="a_pre")</f>
        <v/>
      </c>
      <c r="AC798" s="3">
        <f>AND(Z798="B_pre",AA798="b_pre")</f>
        <v/>
      </c>
      <c r="AD798" s="3">
        <f>AND(Z798="C_pre",AA798="a_pre")</f>
        <v/>
      </c>
      <c r="AE798" s="3">
        <f>AND(Z798="C_pre",AA798="b_pre")</f>
        <v/>
      </c>
      <c r="AF798" s="6">
        <f>待赋值表!C797</f>
        <v/>
      </c>
      <c r="AG798" s="3">
        <f t="array" ref="AG798">IF(AB798=TRUE,"A",IF(AC798=TRUE,"B",IF(AD798=TRUE,"C",IF(AE798=TRUE,"D","其他"))))</f>
        <v/>
      </c>
      <c r="AH798" s="3">
        <f>IF(分析表!$E$12&lt;&gt;"ALL",AND(AF798=分析表!$E$10,AG798=分析表!$E$12),IF(AF798=分析表!$E$10,TRUE(),IF(AF798="ALL",TRUE(),"")))</f>
        <v/>
      </c>
    </row>
    <row r="799">
      <c r="A799" s="3">
        <f>COUNTIF($AH$2:AH799,"TRUE")</f>
        <v/>
      </c>
      <c r="B799" s="3">
        <f>COUNTIF($AG$2:$AG799,#REF!)</f>
        <v/>
      </c>
      <c r="C799" s="56">
        <f>待赋值表!A798</f>
        <v/>
      </c>
      <c r="E799" s="6">
        <f>待赋值表!D798</f>
        <v/>
      </c>
      <c r="F799" s="6">
        <f>待赋值表!E798</f>
        <v/>
      </c>
      <c r="G799" s="6">
        <f>待赋值表!F798</f>
        <v/>
      </c>
      <c r="H799" s="6">
        <f>待赋值表!G798</f>
        <v/>
      </c>
      <c r="I799" s="6">
        <f>待赋值表!H798</f>
        <v/>
      </c>
      <c r="J799" s="6">
        <f>待赋值表!I798</f>
        <v/>
      </c>
      <c r="K799" s="6">
        <f>待赋值表!J798</f>
        <v/>
      </c>
      <c r="L799" s="6">
        <f>待赋值表!K798</f>
        <v/>
      </c>
      <c r="M799" s="6">
        <f>待赋值表!L798</f>
        <v/>
      </c>
      <c r="N799" s="6">
        <f>待赋值表!M798</f>
        <v/>
      </c>
      <c r="O799" s="6">
        <f>待赋值表!N798</f>
        <v/>
      </c>
      <c r="P799" s="6">
        <f>待赋值表!O798</f>
        <v/>
      </c>
      <c r="Q799" s="6">
        <f>IF(待赋值表!P798&lt;&gt;"",待赋值表!P798,0)</f>
        <v/>
      </c>
      <c r="R799" s="6">
        <f>待赋值表!Q798</f>
        <v/>
      </c>
      <c r="S799" s="6">
        <f>待赋值表!R798</f>
        <v/>
      </c>
      <c r="T799" s="6">
        <f>待赋值表!S798</f>
        <v/>
      </c>
      <c r="U799" s="6">
        <f>待赋值表!T798</f>
        <v/>
      </c>
      <c r="V799" s="6">
        <f>待赋值表!U798</f>
        <v/>
      </c>
      <c r="W799" s="6">
        <f>待赋值表!V798</f>
        <v/>
      </c>
      <c r="X799" s="6">
        <f>待赋值表!W798</f>
        <v/>
      </c>
      <c r="Y799" s="6">
        <f>待赋值表!X798</f>
        <v/>
      </c>
      <c r="Z799" s="3">
        <f>IF(M799&gt;=0.01,"B_pre",IF(M799&gt;=0,"C_pre","none"))</f>
        <v/>
      </c>
      <c r="AA799" s="3">
        <f>IF(U799&gt;0.125,"a_pre",IF(U799&gt;=0,"b_pre","none"))</f>
        <v/>
      </c>
      <c r="AB799" s="3">
        <f>AND(Z799="B_pre",AA799="a_pre")</f>
        <v/>
      </c>
      <c r="AC799" s="3">
        <f>AND(Z799="B_pre",AA799="b_pre")</f>
        <v/>
      </c>
      <c r="AD799" s="3">
        <f>AND(Z799="C_pre",AA799="a_pre")</f>
        <v/>
      </c>
      <c r="AE799" s="3">
        <f>AND(Z799="C_pre",AA799="b_pre")</f>
        <v/>
      </c>
      <c r="AF799" s="6">
        <f>待赋值表!C798</f>
        <v/>
      </c>
      <c r="AG799" s="3">
        <f t="array" ref="AG799">IF(AB799=TRUE,"A",IF(AC799=TRUE,"B",IF(AD799=TRUE,"C",IF(AE799=TRUE,"D","其他"))))</f>
        <v/>
      </c>
      <c r="AH799" s="3">
        <f>IF(分析表!$E$12&lt;&gt;"ALL",AND(AF799=分析表!$E$10,AG799=分析表!$E$12),IF(AF799=分析表!$E$10,TRUE(),IF(AF799="ALL",TRUE(),"")))</f>
        <v/>
      </c>
    </row>
    <row r="800">
      <c r="A800" s="3">
        <f>COUNTIF($AH$2:AH800,"TRUE")</f>
        <v/>
      </c>
      <c r="B800" s="3">
        <f>COUNTIF($AG$2:$AG800,#REF!)</f>
        <v/>
      </c>
      <c r="C800" s="56">
        <f>待赋值表!A799</f>
        <v/>
      </c>
      <c r="E800" s="6">
        <f>待赋值表!D799</f>
        <v/>
      </c>
      <c r="F800" s="6">
        <f>待赋值表!E799</f>
        <v/>
      </c>
      <c r="G800" s="6">
        <f>待赋值表!F799</f>
        <v/>
      </c>
      <c r="H800" s="6">
        <f>待赋值表!G799</f>
        <v/>
      </c>
      <c r="I800" s="6">
        <f>待赋值表!H799</f>
        <v/>
      </c>
      <c r="J800" s="6">
        <f>待赋值表!I799</f>
        <v/>
      </c>
      <c r="K800" s="6">
        <f>待赋值表!J799</f>
        <v/>
      </c>
      <c r="L800" s="6">
        <f>待赋值表!K799</f>
        <v/>
      </c>
      <c r="M800" s="6">
        <f>待赋值表!L799</f>
        <v/>
      </c>
      <c r="N800" s="6">
        <f>待赋值表!M799</f>
        <v/>
      </c>
      <c r="O800" s="6">
        <f>待赋值表!N799</f>
        <v/>
      </c>
      <c r="P800" s="6">
        <f>待赋值表!O799</f>
        <v/>
      </c>
      <c r="Q800" s="6">
        <f>IF(待赋值表!P799&lt;&gt;"",待赋值表!P799,0)</f>
        <v/>
      </c>
      <c r="R800" s="6">
        <f>待赋值表!Q799</f>
        <v/>
      </c>
      <c r="S800" s="6">
        <f>待赋值表!R799</f>
        <v/>
      </c>
      <c r="T800" s="6">
        <f>待赋值表!S799</f>
        <v/>
      </c>
      <c r="U800" s="6">
        <f>待赋值表!T799</f>
        <v/>
      </c>
      <c r="V800" s="6">
        <f>待赋值表!U799</f>
        <v/>
      </c>
      <c r="W800" s="6">
        <f>待赋值表!V799</f>
        <v/>
      </c>
      <c r="X800" s="6">
        <f>待赋值表!W799</f>
        <v/>
      </c>
      <c r="Y800" s="6">
        <f>待赋值表!X799</f>
        <v/>
      </c>
      <c r="Z800" s="3">
        <f>IF(M800&gt;=0.01,"B_pre",IF(M800&gt;=0,"C_pre","none"))</f>
        <v/>
      </c>
      <c r="AA800" s="3">
        <f>IF(U800&gt;0.125,"a_pre",IF(U800&gt;=0,"b_pre","none"))</f>
        <v/>
      </c>
      <c r="AB800" s="3">
        <f>AND(Z800="B_pre",AA800="a_pre")</f>
        <v/>
      </c>
      <c r="AC800" s="3">
        <f>AND(Z800="B_pre",AA800="b_pre")</f>
        <v/>
      </c>
      <c r="AD800" s="3">
        <f>AND(Z800="C_pre",AA800="a_pre")</f>
        <v/>
      </c>
      <c r="AE800" s="3">
        <f>AND(Z800="C_pre",AA800="b_pre")</f>
        <v/>
      </c>
      <c r="AF800" s="6">
        <f>待赋值表!C799</f>
        <v/>
      </c>
      <c r="AG800" s="3">
        <f t="array" ref="AG800">IF(AB800=TRUE,"A",IF(AC800=TRUE,"B",IF(AD800=TRUE,"C",IF(AE800=TRUE,"D","其他"))))</f>
        <v/>
      </c>
      <c r="AH800" s="3">
        <f>IF(分析表!$E$12&lt;&gt;"ALL",AND(AF800=分析表!$E$10,AG800=分析表!$E$12),IF(AF800=分析表!$E$10,TRUE(),IF(AF800="ALL",TRUE(),"")))</f>
        <v/>
      </c>
    </row>
    <row r="801">
      <c r="A801" s="3">
        <f>COUNTIF($AH$2:AH801,"TRUE")</f>
        <v/>
      </c>
      <c r="B801" s="3">
        <f>COUNTIF($AG$2:$AG801,#REF!)</f>
        <v/>
      </c>
      <c r="C801" s="56">
        <f>待赋值表!A800</f>
        <v/>
      </c>
      <c r="E801" s="6">
        <f>待赋值表!D800</f>
        <v/>
      </c>
      <c r="F801" s="6">
        <f>待赋值表!E800</f>
        <v/>
      </c>
      <c r="G801" s="6">
        <f>待赋值表!F800</f>
        <v/>
      </c>
      <c r="H801" s="6">
        <f>待赋值表!G800</f>
        <v/>
      </c>
      <c r="I801" s="6">
        <f>待赋值表!H800</f>
        <v/>
      </c>
      <c r="J801" s="6">
        <f>待赋值表!I800</f>
        <v/>
      </c>
      <c r="K801" s="6">
        <f>待赋值表!J800</f>
        <v/>
      </c>
      <c r="L801" s="6">
        <f>待赋值表!K800</f>
        <v/>
      </c>
      <c r="M801" s="6">
        <f>待赋值表!L800</f>
        <v/>
      </c>
      <c r="N801" s="6">
        <f>待赋值表!M800</f>
        <v/>
      </c>
      <c r="O801" s="6">
        <f>待赋值表!N800</f>
        <v/>
      </c>
      <c r="P801" s="6">
        <f>待赋值表!O800</f>
        <v/>
      </c>
      <c r="Q801" s="6">
        <f>IF(待赋值表!P800&lt;&gt;"",待赋值表!P800,0)</f>
        <v/>
      </c>
      <c r="R801" s="6">
        <f>待赋值表!Q800</f>
        <v/>
      </c>
      <c r="S801" s="6">
        <f>待赋值表!R800</f>
        <v/>
      </c>
      <c r="T801" s="6">
        <f>待赋值表!S800</f>
        <v/>
      </c>
      <c r="U801" s="6">
        <f>待赋值表!T800</f>
        <v/>
      </c>
      <c r="V801" s="6">
        <f>待赋值表!U800</f>
        <v/>
      </c>
      <c r="W801" s="6">
        <f>待赋值表!V800</f>
        <v/>
      </c>
      <c r="X801" s="6">
        <f>待赋值表!W800</f>
        <v/>
      </c>
      <c r="Y801" s="6">
        <f>待赋值表!X800</f>
        <v/>
      </c>
      <c r="Z801" s="3">
        <f>IF(M801&gt;=0.01,"B_pre",IF(M801&gt;=0,"C_pre","none"))</f>
        <v/>
      </c>
      <c r="AA801" s="3">
        <f>IF(U801&gt;0.125,"a_pre",IF(U801&gt;=0,"b_pre","none"))</f>
        <v/>
      </c>
      <c r="AB801" s="3">
        <f>AND(Z801="B_pre",AA801="a_pre")</f>
        <v/>
      </c>
      <c r="AC801" s="3">
        <f>AND(Z801="B_pre",AA801="b_pre")</f>
        <v/>
      </c>
      <c r="AD801" s="3">
        <f>AND(Z801="C_pre",AA801="a_pre")</f>
        <v/>
      </c>
      <c r="AE801" s="3">
        <f>AND(Z801="C_pre",AA801="b_pre")</f>
        <v/>
      </c>
      <c r="AF801" s="6">
        <f>待赋值表!C800</f>
        <v/>
      </c>
      <c r="AG801" s="3">
        <f t="array" ref="AG801">IF(AB801=TRUE,"A",IF(AC801=TRUE,"B",IF(AD801=TRUE,"C",IF(AE801=TRUE,"D","其他"))))</f>
        <v/>
      </c>
      <c r="AH801" s="3">
        <f>IF(分析表!$E$12&lt;&gt;"ALL",AND(AF801=分析表!$E$10,AG801=分析表!$E$12),IF(AF801=分析表!$E$10,TRUE(),IF(AF801="ALL",TRUE(),"")))</f>
        <v/>
      </c>
    </row>
    <row r="802">
      <c r="A802" s="3">
        <f>COUNTIF($AH$2:AH802,"TRUE")</f>
        <v/>
      </c>
      <c r="B802" s="3">
        <f>COUNTIF($AG$2:$AG802,#REF!)</f>
        <v/>
      </c>
      <c r="C802" s="56">
        <f>待赋值表!A801</f>
        <v/>
      </c>
      <c r="E802" s="6">
        <f>待赋值表!D801</f>
        <v/>
      </c>
      <c r="F802" s="6">
        <f>待赋值表!E801</f>
        <v/>
      </c>
      <c r="G802" s="6">
        <f>待赋值表!F801</f>
        <v/>
      </c>
      <c r="H802" s="6">
        <f>待赋值表!G801</f>
        <v/>
      </c>
      <c r="I802" s="6">
        <f>待赋值表!H801</f>
        <v/>
      </c>
      <c r="J802" s="6">
        <f>待赋值表!I801</f>
        <v/>
      </c>
      <c r="K802" s="6">
        <f>待赋值表!J801</f>
        <v/>
      </c>
      <c r="L802" s="6">
        <f>待赋值表!K801</f>
        <v/>
      </c>
      <c r="M802" s="6">
        <f>待赋值表!L801</f>
        <v/>
      </c>
      <c r="N802" s="6">
        <f>待赋值表!M801</f>
        <v/>
      </c>
      <c r="O802" s="6">
        <f>待赋值表!N801</f>
        <v/>
      </c>
      <c r="P802" s="6">
        <f>待赋值表!O801</f>
        <v/>
      </c>
      <c r="Q802" s="6">
        <f>IF(待赋值表!P801&lt;&gt;"",待赋值表!P801,0)</f>
        <v/>
      </c>
      <c r="R802" s="6">
        <f>待赋值表!Q801</f>
        <v/>
      </c>
      <c r="S802" s="6">
        <f>待赋值表!R801</f>
        <v/>
      </c>
      <c r="T802" s="6">
        <f>待赋值表!S801</f>
        <v/>
      </c>
      <c r="U802" s="6">
        <f>待赋值表!T801</f>
        <v/>
      </c>
      <c r="V802" s="6">
        <f>待赋值表!U801</f>
        <v/>
      </c>
      <c r="W802" s="6">
        <f>待赋值表!V801</f>
        <v/>
      </c>
      <c r="X802" s="6">
        <f>待赋值表!W801</f>
        <v/>
      </c>
      <c r="Y802" s="6">
        <f>待赋值表!X801</f>
        <v/>
      </c>
      <c r="Z802" s="3">
        <f>IF(M802&gt;=0.01,"B_pre",IF(M802&gt;=0,"C_pre","none"))</f>
        <v/>
      </c>
      <c r="AA802" s="3">
        <f>IF(U802&gt;0.125,"a_pre",IF(U802&gt;=0,"b_pre","none"))</f>
        <v/>
      </c>
      <c r="AB802" s="3">
        <f>AND(Z802="B_pre",AA802="a_pre")</f>
        <v/>
      </c>
      <c r="AC802" s="3">
        <f>AND(Z802="B_pre",AA802="b_pre")</f>
        <v/>
      </c>
      <c r="AD802" s="3">
        <f>AND(Z802="C_pre",AA802="a_pre")</f>
        <v/>
      </c>
      <c r="AE802" s="3">
        <f>AND(Z802="C_pre",AA802="b_pre")</f>
        <v/>
      </c>
      <c r="AF802" s="6">
        <f>待赋值表!C801</f>
        <v/>
      </c>
      <c r="AG802" s="3">
        <f t="array" ref="AG802">IF(AB802=TRUE,"A",IF(AC802=TRUE,"B",IF(AD802=TRUE,"C",IF(AE802=TRUE,"D","其他"))))</f>
        <v/>
      </c>
      <c r="AH802" s="3">
        <f>IF(分析表!$E$12&lt;&gt;"ALL",AND(AF802=分析表!$E$10,AG802=分析表!$E$12),IF(AF802=分析表!$E$10,TRUE(),IF(AF802="ALL",TRUE(),"")))</f>
        <v/>
      </c>
    </row>
    <row r="803">
      <c r="A803" s="3">
        <f>COUNTIF($AH$2:AH803,"TRUE")</f>
        <v/>
      </c>
      <c r="B803" s="3">
        <f>COUNTIF($AG$2:$AG803,#REF!)</f>
        <v/>
      </c>
      <c r="C803" s="56">
        <f>待赋值表!A802</f>
        <v/>
      </c>
      <c r="E803" s="6">
        <f>待赋值表!D802</f>
        <v/>
      </c>
      <c r="F803" s="6">
        <f>待赋值表!E802</f>
        <v/>
      </c>
      <c r="G803" s="6">
        <f>待赋值表!F802</f>
        <v/>
      </c>
      <c r="H803" s="6">
        <f>待赋值表!G802</f>
        <v/>
      </c>
      <c r="I803" s="6">
        <f>待赋值表!H802</f>
        <v/>
      </c>
      <c r="J803" s="6">
        <f>待赋值表!I802</f>
        <v/>
      </c>
      <c r="K803" s="6">
        <f>待赋值表!J802</f>
        <v/>
      </c>
      <c r="L803" s="6">
        <f>待赋值表!K802</f>
        <v/>
      </c>
      <c r="M803" s="6">
        <f>待赋值表!L802</f>
        <v/>
      </c>
      <c r="N803" s="6">
        <f>待赋值表!M802</f>
        <v/>
      </c>
      <c r="O803" s="6">
        <f>待赋值表!N802</f>
        <v/>
      </c>
      <c r="P803" s="6">
        <f>待赋值表!O802</f>
        <v/>
      </c>
      <c r="Q803" s="6">
        <f>IF(待赋值表!P802&lt;&gt;"",待赋值表!P802,0)</f>
        <v/>
      </c>
      <c r="R803" s="6">
        <f>待赋值表!Q802</f>
        <v/>
      </c>
      <c r="S803" s="6">
        <f>待赋值表!R802</f>
        <v/>
      </c>
      <c r="T803" s="6">
        <f>待赋值表!S802</f>
        <v/>
      </c>
      <c r="U803" s="6">
        <f>待赋值表!T802</f>
        <v/>
      </c>
      <c r="V803" s="6">
        <f>待赋值表!U802</f>
        <v/>
      </c>
      <c r="W803" s="6">
        <f>待赋值表!V802</f>
        <v/>
      </c>
      <c r="X803" s="6">
        <f>待赋值表!W802</f>
        <v/>
      </c>
      <c r="Y803" s="6">
        <f>待赋值表!X802</f>
        <v/>
      </c>
      <c r="Z803" s="3">
        <f>IF(M803&gt;=0.01,"B_pre",IF(M803&gt;=0,"C_pre","none"))</f>
        <v/>
      </c>
      <c r="AA803" s="3">
        <f>IF(U803&gt;0.125,"a_pre",IF(U803&gt;=0,"b_pre","none"))</f>
        <v/>
      </c>
      <c r="AB803" s="3">
        <f>AND(Z803="B_pre",AA803="a_pre")</f>
        <v/>
      </c>
      <c r="AC803" s="3">
        <f>AND(Z803="B_pre",AA803="b_pre")</f>
        <v/>
      </c>
      <c r="AD803" s="3">
        <f>AND(Z803="C_pre",AA803="a_pre")</f>
        <v/>
      </c>
      <c r="AE803" s="3">
        <f>AND(Z803="C_pre",AA803="b_pre")</f>
        <v/>
      </c>
      <c r="AF803" s="6">
        <f>待赋值表!C802</f>
        <v/>
      </c>
      <c r="AG803" s="3">
        <f t="array" ref="AG803">IF(AB803=TRUE,"A",IF(AC803=TRUE,"B",IF(AD803=TRUE,"C",IF(AE803=TRUE,"D","其他"))))</f>
        <v/>
      </c>
      <c r="AH803" s="3">
        <f>IF(分析表!$E$12&lt;&gt;"ALL",AND(AF803=分析表!$E$10,AG803=分析表!$E$12),IF(AF803=分析表!$E$10,TRUE(),IF(AF803="ALL",TRUE(),"")))</f>
        <v/>
      </c>
    </row>
    <row r="804">
      <c r="A804" s="3">
        <f>COUNTIF($AH$2:AH804,"TRUE")</f>
        <v/>
      </c>
      <c r="B804" s="3">
        <f>COUNTIF($AG$2:$AG804,#REF!)</f>
        <v/>
      </c>
      <c r="C804" s="56">
        <f>待赋值表!A803</f>
        <v/>
      </c>
      <c r="E804" s="6">
        <f>待赋值表!D803</f>
        <v/>
      </c>
      <c r="F804" s="6">
        <f>待赋值表!E803</f>
        <v/>
      </c>
      <c r="G804" s="6">
        <f>待赋值表!F803</f>
        <v/>
      </c>
      <c r="H804" s="6">
        <f>待赋值表!G803</f>
        <v/>
      </c>
      <c r="I804" s="6">
        <f>待赋值表!H803</f>
        <v/>
      </c>
      <c r="J804" s="6">
        <f>待赋值表!I803</f>
        <v/>
      </c>
      <c r="K804" s="6">
        <f>待赋值表!J803</f>
        <v/>
      </c>
      <c r="L804" s="6">
        <f>待赋值表!K803</f>
        <v/>
      </c>
      <c r="M804" s="6">
        <f>待赋值表!L803</f>
        <v/>
      </c>
      <c r="N804" s="6">
        <f>待赋值表!M803</f>
        <v/>
      </c>
      <c r="O804" s="6">
        <f>待赋值表!N803</f>
        <v/>
      </c>
      <c r="P804" s="6">
        <f>待赋值表!O803</f>
        <v/>
      </c>
      <c r="Q804" s="6">
        <f>IF(待赋值表!P803&lt;&gt;"",待赋值表!P803,0)</f>
        <v/>
      </c>
      <c r="R804" s="6">
        <f>待赋值表!Q803</f>
        <v/>
      </c>
      <c r="S804" s="6">
        <f>待赋值表!R803</f>
        <v/>
      </c>
      <c r="T804" s="6">
        <f>待赋值表!S803</f>
        <v/>
      </c>
      <c r="U804" s="6">
        <f>待赋值表!T803</f>
        <v/>
      </c>
      <c r="V804" s="6">
        <f>待赋值表!U803</f>
        <v/>
      </c>
      <c r="W804" s="6">
        <f>待赋值表!V803</f>
        <v/>
      </c>
      <c r="X804" s="6">
        <f>待赋值表!W803</f>
        <v/>
      </c>
      <c r="Y804" s="6">
        <f>待赋值表!X803</f>
        <v/>
      </c>
      <c r="Z804" s="3">
        <f>IF(M804&gt;=0.01,"B_pre",IF(M804&gt;=0,"C_pre","none"))</f>
        <v/>
      </c>
      <c r="AA804" s="3">
        <f>IF(U804&gt;0.125,"a_pre",IF(U804&gt;=0,"b_pre","none"))</f>
        <v/>
      </c>
      <c r="AB804" s="3">
        <f>AND(Z804="B_pre",AA804="a_pre")</f>
        <v/>
      </c>
      <c r="AC804" s="3">
        <f>AND(Z804="B_pre",AA804="b_pre")</f>
        <v/>
      </c>
      <c r="AD804" s="3">
        <f>AND(Z804="C_pre",AA804="a_pre")</f>
        <v/>
      </c>
      <c r="AE804" s="3">
        <f>AND(Z804="C_pre",AA804="b_pre")</f>
        <v/>
      </c>
      <c r="AF804" s="6">
        <f>待赋值表!C803</f>
        <v/>
      </c>
      <c r="AG804" s="3">
        <f t="array" ref="AG804">IF(AB804=TRUE,"A",IF(AC804=TRUE,"B",IF(AD804=TRUE,"C",IF(AE804=TRUE,"D","其他"))))</f>
        <v/>
      </c>
      <c r="AH804" s="3">
        <f>IF(分析表!$E$12&lt;&gt;"ALL",AND(AF804=分析表!$E$10,AG804=分析表!$E$12),IF(AF804=分析表!$E$10,TRUE(),IF(AF804="ALL",TRUE(),"")))</f>
        <v/>
      </c>
    </row>
    <row r="805">
      <c r="A805" s="3">
        <f>COUNTIF($AH$2:AH805,"TRUE")</f>
        <v/>
      </c>
      <c r="B805" s="3">
        <f>COUNTIF($AG$2:$AG805,#REF!)</f>
        <v/>
      </c>
      <c r="C805" s="56">
        <f>待赋值表!A804</f>
        <v/>
      </c>
      <c r="E805" s="6">
        <f>待赋值表!D804</f>
        <v/>
      </c>
      <c r="F805" s="6">
        <f>待赋值表!E804</f>
        <v/>
      </c>
      <c r="G805" s="6">
        <f>待赋值表!F804</f>
        <v/>
      </c>
      <c r="H805" s="6">
        <f>待赋值表!G804</f>
        <v/>
      </c>
      <c r="I805" s="6">
        <f>待赋值表!H804</f>
        <v/>
      </c>
      <c r="J805" s="6">
        <f>待赋值表!I804</f>
        <v/>
      </c>
      <c r="K805" s="6">
        <f>待赋值表!J804</f>
        <v/>
      </c>
      <c r="L805" s="6">
        <f>待赋值表!K804</f>
        <v/>
      </c>
      <c r="M805" s="6">
        <f>待赋值表!L804</f>
        <v/>
      </c>
      <c r="N805" s="6">
        <f>待赋值表!M804</f>
        <v/>
      </c>
      <c r="O805" s="6">
        <f>待赋值表!N804</f>
        <v/>
      </c>
      <c r="P805" s="6">
        <f>待赋值表!O804</f>
        <v/>
      </c>
      <c r="Q805" s="6">
        <f>IF(待赋值表!P804&lt;&gt;"",待赋值表!P804,0)</f>
        <v/>
      </c>
      <c r="R805" s="6">
        <f>待赋值表!Q804</f>
        <v/>
      </c>
      <c r="S805" s="6">
        <f>待赋值表!R804</f>
        <v/>
      </c>
      <c r="T805" s="6">
        <f>待赋值表!S804</f>
        <v/>
      </c>
      <c r="U805" s="6">
        <f>待赋值表!T804</f>
        <v/>
      </c>
      <c r="V805" s="6">
        <f>待赋值表!U804</f>
        <v/>
      </c>
      <c r="W805" s="6">
        <f>待赋值表!V804</f>
        <v/>
      </c>
      <c r="X805" s="6">
        <f>待赋值表!W804</f>
        <v/>
      </c>
      <c r="Y805" s="6">
        <f>待赋值表!X804</f>
        <v/>
      </c>
      <c r="Z805" s="3">
        <f>IF(M805&gt;=0.01,"B_pre",IF(M805&gt;=0,"C_pre","none"))</f>
        <v/>
      </c>
      <c r="AA805" s="3">
        <f>IF(U805&gt;0.125,"a_pre",IF(U805&gt;=0,"b_pre","none"))</f>
        <v/>
      </c>
      <c r="AB805" s="3">
        <f>AND(Z805="B_pre",AA805="a_pre")</f>
        <v/>
      </c>
      <c r="AC805" s="3">
        <f>AND(Z805="B_pre",AA805="b_pre")</f>
        <v/>
      </c>
      <c r="AD805" s="3">
        <f>AND(Z805="C_pre",AA805="a_pre")</f>
        <v/>
      </c>
      <c r="AE805" s="3">
        <f>AND(Z805="C_pre",AA805="b_pre")</f>
        <v/>
      </c>
      <c r="AF805" s="6">
        <f>待赋值表!C804</f>
        <v/>
      </c>
      <c r="AG805" s="3">
        <f t="array" ref="AG805">IF(AB805=TRUE,"A",IF(AC805=TRUE,"B",IF(AD805=TRUE,"C",IF(AE805=TRUE,"D","其他"))))</f>
        <v/>
      </c>
      <c r="AH805" s="3">
        <f>IF(分析表!$E$12&lt;&gt;"ALL",AND(AF805=分析表!$E$10,AG805=分析表!$E$12),IF(AF805=分析表!$E$10,TRUE(),IF(AF805="ALL",TRUE(),"")))</f>
        <v/>
      </c>
    </row>
    <row r="806">
      <c r="A806" s="3">
        <f>COUNTIF($AH$2:AH806,"TRUE")</f>
        <v/>
      </c>
      <c r="B806" s="3">
        <f>COUNTIF($AG$2:$AG806,#REF!)</f>
        <v/>
      </c>
      <c r="C806" s="56">
        <f>待赋值表!A805</f>
        <v/>
      </c>
      <c r="E806" s="6">
        <f>待赋值表!D805</f>
        <v/>
      </c>
      <c r="F806" s="6">
        <f>待赋值表!E805</f>
        <v/>
      </c>
      <c r="G806" s="6">
        <f>待赋值表!F805</f>
        <v/>
      </c>
      <c r="H806" s="6">
        <f>待赋值表!G805</f>
        <v/>
      </c>
      <c r="I806" s="6">
        <f>待赋值表!H805</f>
        <v/>
      </c>
      <c r="J806" s="6">
        <f>待赋值表!I805</f>
        <v/>
      </c>
      <c r="K806" s="6">
        <f>待赋值表!J805</f>
        <v/>
      </c>
      <c r="L806" s="6">
        <f>待赋值表!K805</f>
        <v/>
      </c>
      <c r="M806" s="6">
        <f>待赋值表!L805</f>
        <v/>
      </c>
      <c r="N806" s="6">
        <f>待赋值表!M805</f>
        <v/>
      </c>
      <c r="O806" s="6">
        <f>待赋值表!N805</f>
        <v/>
      </c>
      <c r="P806" s="6">
        <f>待赋值表!O805</f>
        <v/>
      </c>
      <c r="Q806" s="6">
        <f>IF(待赋值表!P805&lt;&gt;"",待赋值表!P805,0)</f>
        <v/>
      </c>
      <c r="R806" s="6">
        <f>待赋值表!Q805</f>
        <v/>
      </c>
      <c r="S806" s="6">
        <f>待赋值表!R805</f>
        <v/>
      </c>
      <c r="T806" s="6">
        <f>待赋值表!S805</f>
        <v/>
      </c>
      <c r="U806" s="6">
        <f>待赋值表!T805</f>
        <v/>
      </c>
      <c r="V806" s="6">
        <f>待赋值表!U805</f>
        <v/>
      </c>
      <c r="W806" s="6">
        <f>待赋值表!V805</f>
        <v/>
      </c>
      <c r="X806" s="6">
        <f>待赋值表!W805</f>
        <v/>
      </c>
      <c r="Y806" s="6">
        <f>待赋值表!X805</f>
        <v/>
      </c>
      <c r="Z806" s="3">
        <f>IF(M806&gt;=0.01,"B_pre",IF(M806&gt;=0,"C_pre","none"))</f>
        <v/>
      </c>
      <c r="AA806" s="3">
        <f>IF(U806&gt;0.125,"a_pre",IF(U806&gt;=0,"b_pre","none"))</f>
        <v/>
      </c>
      <c r="AB806" s="3">
        <f>AND(Z806="B_pre",AA806="a_pre")</f>
        <v/>
      </c>
      <c r="AC806" s="3">
        <f>AND(Z806="B_pre",AA806="b_pre")</f>
        <v/>
      </c>
      <c r="AD806" s="3">
        <f>AND(Z806="C_pre",AA806="a_pre")</f>
        <v/>
      </c>
      <c r="AE806" s="3">
        <f>AND(Z806="C_pre",AA806="b_pre")</f>
        <v/>
      </c>
      <c r="AF806" s="6">
        <f>待赋值表!C805</f>
        <v/>
      </c>
      <c r="AG806" s="3">
        <f t="array" ref="AG806">IF(AB806=TRUE,"A",IF(AC806=TRUE,"B",IF(AD806=TRUE,"C",IF(AE806=TRUE,"D","其他"))))</f>
        <v/>
      </c>
      <c r="AH806" s="3">
        <f>IF(分析表!$E$12&lt;&gt;"ALL",AND(AF806=分析表!$E$10,AG806=分析表!$E$12),IF(AF806=分析表!$E$10,TRUE(),IF(AF806="ALL",TRUE(),"")))</f>
        <v/>
      </c>
    </row>
    <row r="807">
      <c r="A807" s="3">
        <f>COUNTIF($AH$2:AH807,"TRUE")</f>
        <v/>
      </c>
      <c r="B807" s="3">
        <f>COUNTIF($AG$2:$AG807,#REF!)</f>
        <v/>
      </c>
      <c r="C807" s="56">
        <f>待赋值表!A806</f>
        <v/>
      </c>
      <c r="E807" s="6">
        <f>待赋值表!D806</f>
        <v/>
      </c>
      <c r="F807" s="6">
        <f>待赋值表!E806</f>
        <v/>
      </c>
      <c r="G807" s="6">
        <f>待赋值表!F806</f>
        <v/>
      </c>
      <c r="H807" s="6">
        <f>待赋值表!G806</f>
        <v/>
      </c>
      <c r="I807" s="6">
        <f>待赋值表!H806</f>
        <v/>
      </c>
      <c r="J807" s="6">
        <f>待赋值表!I806</f>
        <v/>
      </c>
      <c r="K807" s="6">
        <f>待赋值表!J806</f>
        <v/>
      </c>
      <c r="L807" s="6">
        <f>待赋值表!K806</f>
        <v/>
      </c>
      <c r="M807" s="6">
        <f>待赋值表!L806</f>
        <v/>
      </c>
      <c r="N807" s="6">
        <f>待赋值表!M806</f>
        <v/>
      </c>
      <c r="O807" s="6">
        <f>待赋值表!N806</f>
        <v/>
      </c>
      <c r="P807" s="6">
        <f>待赋值表!O806</f>
        <v/>
      </c>
      <c r="Q807" s="6">
        <f>IF(待赋值表!P806&lt;&gt;"",待赋值表!P806,0)</f>
        <v/>
      </c>
      <c r="R807" s="6">
        <f>待赋值表!Q806</f>
        <v/>
      </c>
      <c r="S807" s="6">
        <f>待赋值表!R806</f>
        <v/>
      </c>
      <c r="T807" s="6">
        <f>待赋值表!S806</f>
        <v/>
      </c>
      <c r="U807" s="6">
        <f>待赋值表!T806</f>
        <v/>
      </c>
      <c r="V807" s="6">
        <f>待赋值表!U806</f>
        <v/>
      </c>
      <c r="W807" s="6">
        <f>待赋值表!V806</f>
        <v/>
      </c>
      <c r="X807" s="6">
        <f>待赋值表!W806</f>
        <v/>
      </c>
      <c r="Y807" s="6">
        <f>待赋值表!X806</f>
        <v/>
      </c>
      <c r="Z807" s="3">
        <f>IF(M807&gt;=0.01,"B_pre",IF(M807&gt;=0,"C_pre","none"))</f>
        <v/>
      </c>
      <c r="AA807" s="3">
        <f>IF(U807&gt;0.125,"a_pre",IF(U807&gt;=0,"b_pre","none"))</f>
        <v/>
      </c>
      <c r="AB807" s="3">
        <f>AND(Z807="B_pre",AA807="a_pre")</f>
        <v/>
      </c>
      <c r="AC807" s="3">
        <f>AND(Z807="B_pre",AA807="b_pre")</f>
        <v/>
      </c>
      <c r="AD807" s="3">
        <f>AND(Z807="C_pre",AA807="a_pre")</f>
        <v/>
      </c>
      <c r="AE807" s="3">
        <f>AND(Z807="C_pre",AA807="b_pre")</f>
        <v/>
      </c>
      <c r="AF807" s="6">
        <f>待赋值表!C806</f>
        <v/>
      </c>
      <c r="AG807" s="3">
        <f t="array" ref="AG807">IF(AB807=TRUE,"A",IF(AC807=TRUE,"B",IF(AD807=TRUE,"C",IF(AE807=TRUE,"D","其他"))))</f>
        <v/>
      </c>
      <c r="AH807" s="3">
        <f>IF(分析表!$E$12&lt;&gt;"ALL",AND(AF807=分析表!$E$10,AG807=分析表!$E$12),IF(AF807=分析表!$E$10,TRUE(),IF(AF807="ALL",TRUE(),"")))</f>
        <v/>
      </c>
    </row>
    <row r="808">
      <c r="A808" s="3">
        <f>COUNTIF($AH$2:AH808,"TRUE")</f>
        <v/>
      </c>
      <c r="B808" s="3">
        <f>COUNTIF($AG$2:$AG808,#REF!)</f>
        <v/>
      </c>
      <c r="C808" s="56">
        <f>待赋值表!A807</f>
        <v/>
      </c>
      <c r="E808" s="6">
        <f>待赋值表!D807</f>
        <v/>
      </c>
      <c r="F808" s="6">
        <f>待赋值表!E807</f>
        <v/>
      </c>
      <c r="G808" s="6">
        <f>待赋值表!F807</f>
        <v/>
      </c>
      <c r="H808" s="6">
        <f>待赋值表!G807</f>
        <v/>
      </c>
      <c r="I808" s="6">
        <f>待赋值表!H807</f>
        <v/>
      </c>
      <c r="J808" s="6">
        <f>待赋值表!I807</f>
        <v/>
      </c>
      <c r="K808" s="6">
        <f>待赋值表!J807</f>
        <v/>
      </c>
      <c r="L808" s="6">
        <f>待赋值表!K807</f>
        <v/>
      </c>
      <c r="M808" s="6">
        <f>待赋值表!L807</f>
        <v/>
      </c>
      <c r="N808" s="6">
        <f>待赋值表!M807</f>
        <v/>
      </c>
      <c r="O808" s="6">
        <f>待赋值表!N807</f>
        <v/>
      </c>
      <c r="P808" s="6">
        <f>待赋值表!O807</f>
        <v/>
      </c>
      <c r="Q808" s="6">
        <f>IF(待赋值表!P807&lt;&gt;"",待赋值表!P807,0)</f>
        <v/>
      </c>
      <c r="R808" s="6">
        <f>待赋值表!Q807</f>
        <v/>
      </c>
      <c r="S808" s="6">
        <f>待赋值表!R807</f>
        <v/>
      </c>
      <c r="T808" s="6">
        <f>待赋值表!S807</f>
        <v/>
      </c>
      <c r="U808" s="6">
        <f>待赋值表!T807</f>
        <v/>
      </c>
      <c r="V808" s="6">
        <f>待赋值表!U807</f>
        <v/>
      </c>
      <c r="W808" s="6">
        <f>待赋值表!V807</f>
        <v/>
      </c>
      <c r="X808" s="6">
        <f>待赋值表!W807</f>
        <v/>
      </c>
      <c r="Y808" s="6">
        <f>待赋值表!X807</f>
        <v/>
      </c>
      <c r="Z808" s="3">
        <f>IF(M808&gt;=0.01,"B_pre",IF(M808&gt;=0,"C_pre","none"))</f>
        <v/>
      </c>
      <c r="AA808" s="3">
        <f>IF(U808&gt;0.125,"a_pre",IF(U808&gt;=0,"b_pre","none"))</f>
        <v/>
      </c>
      <c r="AB808" s="3">
        <f>AND(Z808="B_pre",AA808="a_pre")</f>
        <v/>
      </c>
      <c r="AC808" s="3">
        <f>AND(Z808="B_pre",AA808="b_pre")</f>
        <v/>
      </c>
      <c r="AD808" s="3">
        <f>AND(Z808="C_pre",AA808="a_pre")</f>
        <v/>
      </c>
      <c r="AE808" s="3">
        <f>AND(Z808="C_pre",AA808="b_pre")</f>
        <v/>
      </c>
      <c r="AF808" s="6">
        <f>待赋值表!C807</f>
        <v/>
      </c>
      <c r="AG808" s="3">
        <f t="array" ref="AG808">IF(AB808=TRUE,"A",IF(AC808=TRUE,"B",IF(AD808=TRUE,"C",IF(AE808=TRUE,"D","其他"))))</f>
        <v/>
      </c>
      <c r="AH808" s="3">
        <f>IF(分析表!$E$12&lt;&gt;"ALL",AND(AF808=分析表!$E$10,AG808=分析表!$E$12),IF(AF808=分析表!$E$10,TRUE(),IF(AF808="ALL",TRUE(),"")))</f>
        <v/>
      </c>
    </row>
    <row r="809">
      <c r="A809" s="3">
        <f>COUNTIF($AH$2:AH809,"TRUE")</f>
        <v/>
      </c>
      <c r="B809" s="3">
        <f>COUNTIF($AG$2:$AG809,#REF!)</f>
        <v/>
      </c>
      <c r="C809" s="56">
        <f>待赋值表!A808</f>
        <v/>
      </c>
      <c r="E809" s="6">
        <f>待赋值表!D808</f>
        <v/>
      </c>
      <c r="F809" s="6">
        <f>待赋值表!E808</f>
        <v/>
      </c>
      <c r="G809" s="6">
        <f>待赋值表!F808</f>
        <v/>
      </c>
      <c r="H809" s="6">
        <f>待赋值表!G808</f>
        <v/>
      </c>
      <c r="I809" s="6">
        <f>待赋值表!H808</f>
        <v/>
      </c>
      <c r="J809" s="6">
        <f>待赋值表!I808</f>
        <v/>
      </c>
      <c r="K809" s="6">
        <f>待赋值表!J808</f>
        <v/>
      </c>
      <c r="L809" s="6">
        <f>待赋值表!K808</f>
        <v/>
      </c>
      <c r="M809" s="6">
        <f>待赋值表!L808</f>
        <v/>
      </c>
      <c r="N809" s="6">
        <f>待赋值表!M808</f>
        <v/>
      </c>
      <c r="O809" s="6">
        <f>待赋值表!N808</f>
        <v/>
      </c>
      <c r="P809" s="6">
        <f>待赋值表!O808</f>
        <v/>
      </c>
      <c r="Q809" s="6">
        <f>IF(待赋值表!P808&lt;&gt;"",待赋值表!P808,0)</f>
        <v/>
      </c>
      <c r="R809" s="6">
        <f>待赋值表!Q808</f>
        <v/>
      </c>
      <c r="S809" s="6">
        <f>待赋值表!R808</f>
        <v/>
      </c>
      <c r="T809" s="6">
        <f>待赋值表!S808</f>
        <v/>
      </c>
      <c r="U809" s="6">
        <f>待赋值表!T808</f>
        <v/>
      </c>
      <c r="V809" s="6">
        <f>待赋值表!U808</f>
        <v/>
      </c>
      <c r="W809" s="6">
        <f>待赋值表!V808</f>
        <v/>
      </c>
      <c r="X809" s="6">
        <f>待赋值表!W808</f>
        <v/>
      </c>
      <c r="Y809" s="6">
        <f>待赋值表!X808</f>
        <v/>
      </c>
      <c r="Z809" s="3">
        <f>IF(M809&gt;=0.01,"B_pre",IF(M809&gt;=0,"C_pre","none"))</f>
        <v/>
      </c>
      <c r="AA809" s="3">
        <f>IF(U809&gt;0.125,"a_pre",IF(U809&gt;=0,"b_pre","none"))</f>
        <v/>
      </c>
      <c r="AB809" s="3">
        <f>AND(Z809="B_pre",AA809="a_pre")</f>
        <v/>
      </c>
      <c r="AC809" s="3">
        <f>AND(Z809="B_pre",AA809="b_pre")</f>
        <v/>
      </c>
      <c r="AD809" s="3">
        <f>AND(Z809="C_pre",AA809="a_pre")</f>
        <v/>
      </c>
      <c r="AE809" s="3">
        <f>AND(Z809="C_pre",AA809="b_pre")</f>
        <v/>
      </c>
      <c r="AF809" s="6">
        <f>待赋值表!C808</f>
        <v/>
      </c>
      <c r="AG809" s="3">
        <f t="array" ref="AG809">IF(AB809=TRUE,"A",IF(AC809=TRUE,"B",IF(AD809=TRUE,"C",IF(AE809=TRUE,"D","其他"))))</f>
        <v/>
      </c>
      <c r="AH809" s="3">
        <f>IF(分析表!$E$12&lt;&gt;"ALL",AND(AF809=分析表!$E$10,AG809=分析表!$E$12),IF(AF809=分析表!$E$10,TRUE(),IF(AF809="ALL",TRUE(),"")))</f>
        <v/>
      </c>
    </row>
    <row r="810">
      <c r="A810" s="3">
        <f>COUNTIF($AH$2:AH810,"TRUE")</f>
        <v/>
      </c>
      <c r="B810" s="3">
        <f>COUNTIF($AG$2:$AG810,#REF!)</f>
        <v/>
      </c>
      <c r="C810" s="56">
        <f>待赋值表!A809</f>
        <v/>
      </c>
      <c r="E810" s="6">
        <f>待赋值表!D809</f>
        <v/>
      </c>
      <c r="F810" s="6">
        <f>待赋值表!E809</f>
        <v/>
      </c>
      <c r="G810" s="6">
        <f>待赋值表!F809</f>
        <v/>
      </c>
      <c r="H810" s="6">
        <f>待赋值表!G809</f>
        <v/>
      </c>
      <c r="I810" s="6">
        <f>待赋值表!H809</f>
        <v/>
      </c>
      <c r="J810" s="6">
        <f>待赋值表!I809</f>
        <v/>
      </c>
      <c r="K810" s="6">
        <f>待赋值表!J809</f>
        <v/>
      </c>
      <c r="L810" s="6">
        <f>待赋值表!K809</f>
        <v/>
      </c>
      <c r="M810" s="6">
        <f>待赋值表!L809</f>
        <v/>
      </c>
      <c r="N810" s="6">
        <f>待赋值表!M809</f>
        <v/>
      </c>
      <c r="O810" s="6">
        <f>待赋值表!N809</f>
        <v/>
      </c>
      <c r="P810" s="6">
        <f>待赋值表!O809</f>
        <v/>
      </c>
      <c r="Q810" s="6">
        <f>IF(待赋值表!P809&lt;&gt;"",待赋值表!P809,0)</f>
        <v/>
      </c>
      <c r="R810" s="6">
        <f>待赋值表!Q809</f>
        <v/>
      </c>
      <c r="S810" s="6">
        <f>待赋值表!R809</f>
        <v/>
      </c>
      <c r="T810" s="6">
        <f>待赋值表!S809</f>
        <v/>
      </c>
      <c r="U810" s="6">
        <f>待赋值表!T809</f>
        <v/>
      </c>
      <c r="V810" s="6">
        <f>待赋值表!U809</f>
        <v/>
      </c>
      <c r="W810" s="6">
        <f>待赋值表!V809</f>
        <v/>
      </c>
      <c r="X810" s="6">
        <f>待赋值表!W809</f>
        <v/>
      </c>
      <c r="Y810" s="6">
        <f>待赋值表!X809</f>
        <v/>
      </c>
      <c r="Z810" s="3">
        <f>IF(M810&gt;=0.01,"B_pre",IF(M810&gt;=0,"C_pre","none"))</f>
        <v/>
      </c>
      <c r="AA810" s="3">
        <f>IF(U810&gt;0.125,"a_pre",IF(U810&gt;=0,"b_pre","none"))</f>
        <v/>
      </c>
      <c r="AB810" s="3">
        <f>AND(Z810="B_pre",AA810="a_pre")</f>
        <v/>
      </c>
      <c r="AC810" s="3">
        <f>AND(Z810="B_pre",AA810="b_pre")</f>
        <v/>
      </c>
      <c r="AD810" s="3">
        <f>AND(Z810="C_pre",AA810="a_pre")</f>
        <v/>
      </c>
      <c r="AE810" s="3">
        <f>AND(Z810="C_pre",AA810="b_pre")</f>
        <v/>
      </c>
      <c r="AF810" s="6">
        <f>待赋值表!C809</f>
        <v/>
      </c>
      <c r="AG810" s="3">
        <f t="array" ref="AG810">IF(AB810=TRUE,"A",IF(AC810=TRUE,"B",IF(AD810=TRUE,"C",IF(AE810=TRUE,"D","其他"))))</f>
        <v/>
      </c>
      <c r="AH810" s="3">
        <f>IF(分析表!$E$12&lt;&gt;"ALL",AND(AF810=分析表!$E$10,AG810=分析表!$E$12),IF(AF810=分析表!$E$10,TRUE(),IF(AF810="ALL",TRUE(),"")))</f>
        <v/>
      </c>
    </row>
    <row r="811">
      <c r="A811" s="3">
        <f>COUNTIF($AH$2:AH811,"TRUE")</f>
        <v/>
      </c>
      <c r="B811" s="3">
        <f>COUNTIF($AG$2:$AG811,#REF!)</f>
        <v/>
      </c>
      <c r="C811" s="56">
        <f>待赋值表!A810</f>
        <v/>
      </c>
      <c r="E811" s="6">
        <f>待赋值表!D810</f>
        <v/>
      </c>
      <c r="F811" s="6">
        <f>待赋值表!E810</f>
        <v/>
      </c>
      <c r="G811" s="6">
        <f>待赋值表!F810</f>
        <v/>
      </c>
      <c r="H811" s="6">
        <f>待赋值表!G810</f>
        <v/>
      </c>
      <c r="I811" s="6">
        <f>待赋值表!H810</f>
        <v/>
      </c>
      <c r="J811" s="6">
        <f>待赋值表!I810</f>
        <v/>
      </c>
      <c r="K811" s="6">
        <f>待赋值表!J810</f>
        <v/>
      </c>
      <c r="L811" s="6">
        <f>待赋值表!K810</f>
        <v/>
      </c>
      <c r="M811" s="6">
        <f>待赋值表!L810</f>
        <v/>
      </c>
      <c r="N811" s="6">
        <f>待赋值表!M810</f>
        <v/>
      </c>
      <c r="O811" s="6">
        <f>待赋值表!N810</f>
        <v/>
      </c>
      <c r="P811" s="6">
        <f>待赋值表!O810</f>
        <v/>
      </c>
      <c r="Q811" s="6">
        <f>IF(待赋值表!P810&lt;&gt;"",待赋值表!P810,0)</f>
        <v/>
      </c>
      <c r="R811" s="6">
        <f>待赋值表!Q810</f>
        <v/>
      </c>
      <c r="S811" s="6">
        <f>待赋值表!R810</f>
        <v/>
      </c>
      <c r="T811" s="6">
        <f>待赋值表!S810</f>
        <v/>
      </c>
      <c r="U811" s="6">
        <f>待赋值表!T810</f>
        <v/>
      </c>
      <c r="V811" s="6">
        <f>待赋值表!U810</f>
        <v/>
      </c>
      <c r="W811" s="6">
        <f>待赋值表!V810</f>
        <v/>
      </c>
      <c r="X811" s="6">
        <f>待赋值表!W810</f>
        <v/>
      </c>
      <c r="Y811" s="6">
        <f>待赋值表!X810</f>
        <v/>
      </c>
      <c r="Z811" s="3">
        <f>IF(M811&gt;=0.01,"B_pre",IF(M811&gt;=0,"C_pre","none"))</f>
        <v/>
      </c>
      <c r="AA811" s="3">
        <f>IF(U811&gt;0.125,"a_pre",IF(U811&gt;=0,"b_pre","none"))</f>
        <v/>
      </c>
      <c r="AB811" s="3">
        <f>AND(Z811="B_pre",AA811="a_pre")</f>
        <v/>
      </c>
      <c r="AC811" s="3">
        <f>AND(Z811="B_pre",AA811="b_pre")</f>
        <v/>
      </c>
      <c r="AD811" s="3">
        <f>AND(Z811="C_pre",AA811="a_pre")</f>
        <v/>
      </c>
      <c r="AE811" s="3">
        <f>AND(Z811="C_pre",AA811="b_pre")</f>
        <v/>
      </c>
      <c r="AF811" s="6">
        <f>待赋值表!C810</f>
        <v/>
      </c>
      <c r="AG811" s="3">
        <f t="array" ref="AG811">IF(AB811=TRUE,"A",IF(AC811=TRUE,"B",IF(AD811=TRUE,"C",IF(AE811=TRUE,"D","其他"))))</f>
        <v/>
      </c>
      <c r="AH811" s="3">
        <f>IF(分析表!$E$12&lt;&gt;"ALL",AND(AF811=分析表!$E$10,AG811=分析表!$E$12),IF(AF811=分析表!$E$10,TRUE(),IF(AF811="ALL",TRUE(),"")))</f>
        <v/>
      </c>
    </row>
    <row r="812">
      <c r="A812" s="3">
        <f>COUNTIF($AH$2:AH812,"TRUE")</f>
        <v/>
      </c>
      <c r="B812" s="3">
        <f>COUNTIF($AG$2:$AG812,#REF!)</f>
        <v/>
      </c>
      <c r="C812" s="56">
        <f>待赋值表!A811</f>
        <v/>
      </c>
      <c r="E812" s="6">
        <f>待赋值表!D811</f>
        <v/>
      </c>
      <c r="F812" s="6">
        <f>待赋值表!E811</f>
        <v/>
      </c>
      <c r="G812" s="6">
        <f>待赋值表!F811</f>
        <v/>
      </c>
      <c r="H812" s="6">
        <f>待赋值表!G811</f>
        <v/>
      </c>
      <c r="I812" s="6">
        <f>待赋值表!H811</f>
        <v/>
      </c>
      <c r="J812" s="6">
        <f>待赋值表!I811</f>
        <v/>
      </c>
      <c r="K812" s="6">
        <f>待赋值表!J811</f>
        <v/>
      </c>
      <c r="L812" s="6">
        <f>待赋值表!K811</f>
        <v/>
      </c>
      <c r="M812" s="6">
        <f>待赋值表!L811</f>
        <v/>
      </c>
      <c r="N812" s="6">
        <f>待赋值表!M811</f>
        <v/>
      </c>
      <c r="O812" s="6">
        <f>待赋值表!N811</f>
        <v/>
      </c>
      <c r="P812" s="6">
        <f>待赋值表!O811</f>
        <v/>
      </c>
      <c r="Q812" s="6">
        <f>IF(待赋值表!P811&lt;&gt;"",待赋值表!P811,0)</f>
        <v/>
      </c>
      <c r="R812" s="6">
        <f>待赋值表!Q811</f>
        <v/>
      </c>
      <c r="S812" s="6">
        <f>待赋值表!R811</f>
        <v/>
      </c>
      <c r="T812" s="6">
        <f>待赋值表!S811</f>
        <v/>
      </c>
      <c r="U812" s="6">
        <f>待赋值表!T811</f>
        <v/>
      </c>
      <c r="V812" s="6">
        <f>待赋值表!U811</f>
        <v/>
      </c>
      <c r="W812" s="6">
        <f>待赋值表!V811</f>
        <v/>
      </c>
      <c r="X812" s="6">
        <f>待赋值表!W811</f>
        <v/>
      </c>
      <c r="Y812" s="6">
        <f>待赋值表!X811</f>
        <v/>
      </c>
      <c r="Z812" s="3">
        <f>IF(M812&gt;=0.01,"B_pre",IF(M812&gt;=0,"C_pre","none"))</f>
        <v/>
      </c>
      <c r="AA812" s="3">
        <f>IF(U812&gt;0.125,"a_pre",IF(U812&gt;=0,"b_pre","none"))</f>
        <v/>
      </c>
      <c r="AB812" s="3">
        <f>AND(Z812="B_pre",AA812="a_pre")</f>
        <v/>
      </c>
      <c r="AC812" s="3">
        <f>AND(Z812="B_pre",AA812="b_pre")</f>
        <v/>
      </c>
      <c r="AD812" s="3">
        <f>AND(Z812="C_pre",AA812="a_pre")</f>
        <v/>
      </c>
      <c r="AE812" s="3">
        <f>AND(Z812="C_pre",AA812="b_pre")</f>
        <v/>
      </c>
      <c r="AF812" s="6">
        <f>待赋值表!C811</f>
        <v/>
      </c>
      <c r="AG812" s="3">
        <f t="array" ref="AG812">IF(AB812=TRUE,"A",IF(AC812=TRUE,"B",IF(AD812=TRUE,"C",IF(AE812=TRUE,"D","其他"))))</f>
        <v/>
      </c>
      <c r="AH812" s="3">
        <f>IF(分析表!$E$12&lt;&gt;"ALL",AND(AF812=分析表!$E$10,AG812=分析表!$E$12),IF(AF812=分析表!$E$10,TRUE(),IF(AF812="ALL",TRUE(),"")))</f>
        <v/>
      </c>
    </row>
    <row r="813">
      <c r="A813" s="3">
        <f>COUNTIF($AH$2:AH813,"TRUE")</f>
        <v/>
      </c>
      <c r="B813" s="3">
        <f>COUNTIF($AG$2:$AG813,#REF!)</f>
        <v/>
      </c>
      <c r="C813" s="56">
        <f>待赋值表!A812</f>
        <v/>
      </c>
      <c r="E813" s="6">
        <f>待赋值表!D812</f>
        <v/>
      </c>
      <c r="F813" s="6">
        <f>待赋值表!E812</f>
        <v/>
      </c>
      <c r="G813" s="6">
        <f>待赋值表!F812</f>
        <v/>
      </c>
      <c r="H813" s="6">
        <f>待赋值表!G812</f>
        <v/>
      </c>
      <c r="I813" s="6">
        <f>待赋值表!H812</f>
        <v/>
      </c>
      <c r="J813" s="6">
        <f>待赋值表!I812</f>
        <v/>
      </c>
      <c r="K813" s="6">
        <f>待赋值表!J812</f>
        <v/>
      </c>
      <c r="L813" s="6">
        <f>待赋值表!K812</f>
        <v/>
      </c>
      <c r="M813" s="6">
        <f>待赋值表!L812</f>
        <v/>
      </c>
      <c r="N813" s="6">
        <f>待赋值表!M812</f>
        <v/>
      </c>
      <c r="O813" s="6">
        <f>待赋值表!N812</f>
        <v/>
      </c>
      <c r="P813" s="6">
        <f>待赋值表!O812</f>
        <v/>
      </c>
      <c r="Q813" s="6">
        <f>IF(待赋值表!P812&lt;&gt;"",待赋值表!P812,0)</f>
        <v/>
      </c>
      <c r="R813" s="6">
        <f>待赋值表!Q812</f>
        <v/>
      </c>
      <c r="S813" s="6">
        <f>待赋值表!R812</f>
        <v/>
      </c>
      <c r="T813" s="6">
        <f>待赋值表!S812</f>
        <v/>
      </c>
      <c r="U813" s="6">
        <f>待赋值表!T812</f>
        <v/>
      </c>
      <c r="V813" s="6">
        <f>待赋值表!U812</f>
        <v/>
      </c>
      <c r="W813" s="6">
        <f>待赋值表!V812</f>
        <v/>
      </c>
      <c r="X813" s="6">
        <f>待赋值表!W812</f>
        <v/>
      </c>
      <c r="Y813" s="6">
        <f>待赋值表!X812</f>
        <v/>
      </c>
      <c r="Z813" s="3">
        <f>IF(M813&gt;=0.01,"B_pre",IF(M813&gt;=0,"C_pre","none"))</f>
        <v/>
      </c>
      <c r="AA813" s="3">
        <f>IF(U813&gt;0.125,"a_pre",IF(U813&gt;=0,"b_pre","none"))</f>
        <v/>
      </c>
      <c r="AB813" s="3">
        <f>AND(Z813="B_pre",AA813="a_pre")</f>
        <v/>
      </c>
      <c r="AC813" s="3">
        <f>AND(Z813="B_pre",AA813="b_pre")</f>
        <v/>
      </c>
      <c r="AD813" s="3">
        <f>AND(Z813="C_pre",AA813="a_pre")</f>
        <v/>
      </c>
      <c r="AE813" s="3">
        <f>AND(Z813="C_pre",AA813="b_pre")</f>
        <v/>
      </c>
      <c r="AF813" s="6">
        <f>待赋值表!C812</f>
        <v/>
      </c>
      <c r="AG813" s="3">
        <f t="array" ref="AG813">IF(AB813=TRUE,"A",IF(AC813=TRUE,"B",IF(AD813=TRUE,"C",IF(AE813=TRUE,"D","其他"))))</f>
        <v/>
      </c>
      <c r="AH813" s="3">
        <f>IF(分析表!$E$12&lt;&gt;"ALL",AND(AF813=分析表!$E$10,AG813=分析表!$E$12),IF(AF813=分析表!$E$10,TRUE(),IF(AF813="ALL",TRUE(),"")))</f>
        <v/>
      </c>
    </row>
    <row r="814">
      <c r="A814" s="3">
        <f>COUNTIF($AH$2:AH814,"TRUE")</f>
        <v/>
      </c>
      <c r="B814" s="3">
        <f>COUNTIF($AG$2:$AG814,#REF!)</f>
        <v/>
      </c>
      <c r="C814" s="56">
        <f>待赋值表!A813</f>
        <v/>
      </c>
      <c r="E814" s="6">
        <f>待赋值表!D813</f>
        <v/>
      </c>
      <c r="F814" s="6">
        <f>待赋值表!E813</f>
        <v/>
      </c>
      <c r="G814" s="6">
        <f>待赋值表!F813</f>
        <v/>
      </c>
      <c r="H814" s="6">
        <f>待赋值表!G813</f>
        <v/>
      </c>
      <c r="I814" s="6">
        <f>待赋值表!H813</f>
        <v/>
      </c>
      <c r="J814" s="6">
        <f>待赋值表!I813</f>
        <v/>
      </c>
      <c r="K814" s="6">
        <f>待赋值表!J813</f>
        <v/>
      </c>
      <c r="L814" s="6">
        <f>待赋值表!K813</f>
        <v/>
      </c>
      <c r="M814" s="6">
        <f>待赋值表!L813</f>
        <v/>
      </c>
      <c r="N814" s="6">
        <f>待赋值表!M813</f>
        <v/>
      </c>
      <c r="O814" s="6">
        <f>待赋值表!N813</f>
        <v/>
      </c>
      <c r="P814" s="6">
        <f>待赋值表!O813</f>
        <v/>
      </c>
      <c r="Q814" s="6">
        <f>IF(待赋值表!P813&lt;&gt;"",待赋值表!P813,0)</f>
        <v/>
      </c>
      <c r="R814" s="6">
        <f>待赋值表!Q813</f>
        <v/>
      </c>
      <c r="S814" s="6">
        <f>待赋值表!R813</f>
        <v/>
      </c>
      <c r="T814" s="6">
        <f>待赋值表!S813</f>
        <v/>
      </c>
      <c r="U814" s="6">
        <f>待赋值表!T813</f>
        <v/>
      </c>
      <c r="V814" s="6">
        <f>待赋值表!U813</f>
        <v/>
      </c>
      <c r="W814" s="6">
        <f>待赋值表!V813</f>
        <v/>
      </c>
      <c r="X814" s="6">
        <f>待赋值表!W813</f>
        <v/>
      </c>
      <c r="Y814" s="6">
        <f>待赋值表!X813</f>
        <v/>
      </c>
      <c r="Z814" s="3">
        <f>IF(M814&gt;=0.01,"B_pre",IF(M814&gt;=0,"C_pre","none"))</f>
        <v/>
      </c>
      <c r="AA814" s="3">
        <f>IF(U814&gt;0.125,"a_pre",IF(U814&gt;=0,"b_pre","none"))</f>
        <v/>
      </c>
      <c r="AB814" s="3">
        <f>AND(Z814="B_pre",AA814="a_pre")</f>
        <v/>
      </c>
      <c r="AC814" s="3">
        <f>AND(Z814="B_pre",AA814="b_pre")</f>
        <v/>
      </c>
      <c r="AD814" s="3">
        <f>AND(Z814="C_pre",AA814="a_pre")</f>
        <v/>
      </c>
      <c r="AE814" s="3">
        <f>AND(Z814="C_pre",AA814="b_pre")</f>
        <v/>
      </c>
      <c r="AF814" s="6">
        <f>待赋值表!C813</f>
        <v/>
      </c>
      <c r="AG814" s="3">
        <f t="array" ref="AG814">IF(AB814=TRUE,"A",IF(AC814=TRUE,"B",IF(AD814=TRUE,"C",IF(AE814=TRUE,"D","其他"))))</f>
        <v/>
      </c>
      <c r="AH814" s="3">
        <f>IF(分析表!$E$12&lt;&gt;"ALL",AND(AF814=分析表!$E$10,AG814=分析表!$E$12),IF(AF814=分析表!$E$10,TRUE(),IF(AF814="ALL",TRUE(),"")))</f>
        <v/>
      </c>
    </row>
    <row r="815">
      <c r="A815" s="3">
        <f>COUNTIF($AH$2:AH815,"TRUE")</f>
        <v/>
      </c>
      <c r="B815" s="3">
        <f>COUNTIF($AG$2:$AG815,#REF!)</f>
        <v/>
      </c>
      <c r="C815" s="56">
        <f>待赋值表!A814</f>
        <v/>
      </c>
      <c r="E815" s="6">
        <f>待赋值表!D814</f>
        <v/>
      </c>
      <c r="F815" s="6">
        <f>待赋值表!E814</f>
        <v/>
      </c>
      <c r="G815" s="6">
        <f>待赋值表!F814</f>
        <v/>
      </c>
      <c r="H815" s="6">
        <f>待赋值表!G814</f>
        <v/>
      </c>
      <c r="I815" s="6">
        <f>待赋值表!H814</f>
        <v/>
      </c>
      <c r="J815" s="6">
        <f>待赋值表!I814</f>
        <v/>
      </c>
      <c r="K815" s="6">
        <f>待赋值表!J814</f>
        <v/>
      </c>
      <c r="L815" s="6">
        <f>待赋值表!K814</f>
        <v/>
      </c>
      <c r="M815" s="6">
        <f>待赋值表!L814</f>
        <v/>
      </c>
      <c r="N815" s="6">
        <f>待赋值表!M814</f>
        <v/>
      </c>
      <c r="O815" s="6">
        <f>待赋值表!N814</f>
        <v/>
      </c>
      <c r="P815" s="6">
        <f>待赋值表!O814</f>
        <v/>
      </c>
      <c r="Q815" s="6">
        <f>IF(待赋值表!P814&lt;&gt;"",待赋值表!P814,0)</f>
        <v/>
      </c>
      <c r="R815" s="6">
        <f>待赋值表!Q814</f>
        <v/>
      </c>
      <c r="S815" s="6">
        <f>待赋值表!R814</f>
        <v/>
      </c>
      <c r="T815" s="6">
        <f>待赋值表!S814</f>
        <v/>
      </c>
      <c r="U815" s="6">
        <f>待赋值表!T814</f>
        <v/>
      </c>
      <c r="V815" s="6">
        <f>待赋值表!U814</f>
        <v/>
      </c>
      <c r="W815" s="6">
        <f>待赋值表!V814</f>
        <v/>
      </c>
      <c r="X815" s="6">
        <f>待赋值表!W814</f>
        <v/>
      </c>
      <c r="Y815" s="6">
        <f>待赋值表!X814</f>
        <v/>
      </c>
      <c r="Z815" s="3">
        <f>IF(M815&gt;=0.01,"B_pre",IF(M815&gt;=0,"C_pre","none"))</f>
        <v/>
      </c>
      <c r="AA815" s="3">
        <f>IF(U815&gt;0.125,"a_pre",IF(U815&gt;=0,"b_pre","none"))</f>
        <v/>
      </c>
      <c r="AB815" s="3">
        <f>AND(Z815="B_pre",AA815="a_pre")</f>
        <v/>
      </c>
      <c r="AC815" s="3">
        <f>AND(Z815="B_pre",AA815="b_pre")</f>
        <v/>
      </c>
      <c r="AD815" s="3">
        <f>AND(Z815="C_pre",AA815="a_pre")</f>
        <v/>
      </c>
      <c r="AE815" s="3">
        <f>AND(Z815="C_pre",AA815="b_pre")</f>
        <v/>
      </c>
      <c r="AF815" s="6">
        <f>待赋值表!C814</f>
        <v/>
      </c>
      <c r="AG815" s="3">
        <f t="array" ref="AG815">IF(AB815=TRUE,"A",IF(AC815=TRUE,"B",IF(AD815=TRUE,"C",IF(AE815=TRUE,"D","其他"))))</f>
        <v/>
      </c>
      <c r="AH815" s="3">
        <f>IF(分析表!$E$12&lt;&gt;"ALL",AND(AF815=分析表!$E$10,AG815=分析表!$E$12),IF(AF815=分析表!$E$10,TRUE(),IF(AF815="ALL",TRUE(),"")))</f>
        <v/>
      </c>
    </row>
    <row r="816">
      <c r="A816" s="3">
        <f>COUNTIF($AH$2:AH816,"TRUE")</f>
        <v/>
      </c>
      <c r="B816" s="3">
        <f>COUNTIF($AG$2:$AG816,#REF!)</f>
        <v/>
      </c>
      <c r="C816" s="56">
        <f>待赋值表!A815</f>
        <v/>
      </c>
      <c r="E816" s="6">
        <f>待赋值表!D815</f>
        <v/>
      </c>
      <c r="F816" s="6">
        <f>待赋值表!E815</f>
        <v/>
      </c>
      <c r="G816" s="6">
        <f>待赋值表!F815</f>
        <v/>
      </c>
      <c r="H816" s="6">
        <f>待赋值表!G815</f>
        <v/>
      </c>
      <c r="I816" s="6">
        <f>待赋值表!H815</f>
        <v/>
      </c>
      <c r="J816" s="6">
        <f>待赋值表!I815</f>
        <v/>
      </c>
      <c r="K816" s="6">
        <f>待赋值表!J815</f>
        <v/>
      </c>
      <c r="L816" s="6">
        <f>待赋值表!K815</f>
        <v/>
      </c>
      <c r="M816" s="6">
        <f>待赋值表!L815</f>
        <v/>
      </c>
      <c r="N816" s="6">
        <f>待赋值表!M815</f>
        <v/>
      </c>
      <c r="O816" s="6">
        <f>待赋值表!N815</f>
        <v/>
      </c>
      <c r="P816" s="6">
        <f>待赋值表!O815</f>
        <v/>
      </c>
      <c r="Q816" s="6">
        <f>IF(待赋值表!P815&lt;&gt;"",待赋值表!P815,0)</f>
        <v/>
      </c>
      <c r="R816" s="6">
        <f>待赋值表!Q815</f>
        <v/>
      </c>
      <c r="S816" s="6">
        <f>待赋值表!R815</f>
        <v/>
      </c>
      <c r="T816" s="6">
        <f>待赋值表!S815</f>
        <v/>
      </c>
      <c r="U816" s="6">
        <f>待赋值表!T815</f>
        <v/>
      </c>
      <c r="V816" s="6">
        <f>待赋值表!U815</f>
        <v/>
      </c>
      <c r="W816" s="6">
        <f>待赋值表!V815</f>
        <v/>
      </c>
      <c r="X816" s="6">
        <f>待赋值表!W815</f>
        <v/>
      </c>
      <c r="Y816" s="6">
        <f>待赋值表!X815</f>
        <v/>
      </c>
      <c r="Z816" s="3">
        <f>IF(M816&gt;=0.01,"B_pre",IF(M816&gt;=0,"C_pre","none"))</f>
        <v/>
      </c>
      <c r="AA816" s="3">
        <f>IF(U816&gt;0.125,"a_pre",IF(U816&gt;=0,"b_pre","none"))</f>
        <v/>
      </c>
      <c r="AB816" s="3">
        <f>AND(Z816="B_pre",AA816="a_pre")</f>
        <v/>
      </c>
      <c r="AC816" s="3">
        <f>AND(Z816="B_pre",AA816="b_pre")</f>
        <v/>
      </c>
      <c r="AD816" s="3">
        <f>AND(Z816="C_pre",AA816="a_pre")</f>
        <v/>
      </c>
      <c r="AE816" s="3">
        <f>AND(Z816="C_pre",AA816="b_pre")</f>
        <v/>
      </c>
      <c r="AF816" s="6">
        <f>待赋值表!C815</f>
        <v/>
      </c>
      <c r="AG816" s="3">
        <f t="array" ref="AG816">IF(AB816=TRUE,"A",IF(AC816=TRUE,"B",IF(AD816=TRUE,"C",IF(AE816=TRUE,"D","其他"))))</f>
        <v/>
      </c>
      <c r="AH816" s="3">
        <f>IF(分析表!$E$12&lt;&gt;"ALL",AND(AF816=分析表!$E$10,AG816=分析表!$E$12),IF(AF816=分析表!$E$10,TRUE(),IF(AF816="ALL",TRUE(),"")))</f>
        <v/>
      </c>
    </row>
    <row r="817">
      <c r="A817" s="3">
        <f>COUNTIF($AH$2:AH817,"TRUE")</f>
        <v/>
      </c>
      <c r="B817" s="3">
        <f>COUNTIF($AG$2:$AG817,#REF!)</f>
        <v/>
      </c>
      <c r="C817" s="56">
        <f>待赋值表!A816</f>
        <v/>
      </c>
      <c r="E817" s="6">
        <f>待赋值表!D816</f>
        <v/>
      </c>
      <c r="F817" s="6">
        <f>待赋值表!E816</f>
        <v/>
      </c>
      <c r="G817" s="6">
        <f>待赋值表!F816</f>
        <v/>
      </c>
      <c r="H817" s="6">
        <f>待赋值表!G816</f>
        <v/>
      </c>
      <c r="I817" s="6">
        <f>待赋值表!H816</f>
        <v/>
      </c>
      <c r="J817" s="6">
        <f>待赋值表!I816</f>
        <v/>
      </c>
      <c r="K817" s="6">
        <f>待赋值表!J816</f>
        <v/>
      </c>
      <c r="L817" s="6">
        <f>待赋值表!K816</f>
        <v/>
      </c>
      <c r="M817" s="6">
        <f>待赋值表!L816</f>
        <v/>
      </c>
      <c r="N817" s="6">
        <f>待赋值表!M816</f>
        <v/>
      </c>
      <c r="O817" s="6">
        <f>待赋值表!N816</f>
        <v/>
      </c>
      <c r="P817" s="6">
        <f>待赋值表!O816</f>
        <v/>
      </c>
      <c r="Q817" s="6">
        <f>IF(待赋值表!P816&lt;&gt;"",待赋值表!P816,0)</f>
        <v/>
      </c>
      <c r="R817" s="6">
        <f>待赋值表!Q816</f>
        <v/>
      </c>
      <c r="S817" s="6">
        <f>待赋值表!R816</f>
        <v/>
      </c>
      <c r="T817" s="6">
        <f>待赋值表!S816</f>
        <v/>
      </c>
      <c r="U817" s="6">
        <f>待赋值表!T816</f>
        <v/>
      </c>
      <c r="V817" s="6">
        <f>待赋值表!U816</f>
        <v/>
      </c>
      <c r="W817" s="6">
        <f>待赋值表!V816</f>
        <v/>
      </c>
      <c r="X817" s="6">
        <f>待赋值表!W816</f>
        <v/>
      </c>
      <c r="Y817" s="6">
        <f>待赋值表!X816</f>
        <v/>
      </c>
      <c r="Z817" s="3">
        <f>IF(M817&gt;=0.01,"B_pre",IF(M817&gt;=0,"C_pre","none"))</f>
        <v/>
      </c>
      <c r="AA817" s="3">
        <f>IF(U817&gt;0.125,"a_pre",IF(U817&gt;=0,"b_pre","none"))</f>
        <v/>
      </c>
      <c r="AB817" s="3">
        <f>AND(Z817="B_pre",AA817="a_pre")</f>
        <v/>
      </c>
      <c r="AC817" s="3">
        <f>AND(Z817="B_pre",AA817="b_pre")</f>
        <v/>
      </c>
      <c r="AD817" s="3">
        <f>AND(Z817="C_pre",AA817="a_pre")</f>
        <v/>
      </c>
      <c r="AE817" s="3">
        <f>AND(Z817="C_pre",AA817="b_pre")</f>
        <v/>
      </c>
      <c r="AF817" s="6">
        <f>待赋值表!C816</f>
        <v/>
      </c>
      <c r="AG817" s="3">
        <f t="array" ref="AG817">IF(AB817=TRUE,"A",IF(AC817=TRUE,"B",IF(AD817=TRUE,"C",IF(AE817=TRUE,"D","其他"))))</f>
        <v/>
      </c>
      <c r="AH817" s="3">
        <f>IF(分析表!$E$12&lt;&gt;"ALL",AND(AF817=分析表!$E$10,AG817=分析表!$E$12),IF(AF817=分析表!$E$10,TRUE(),IF(AF817="ALL",TRUE(),"")))</f>
        <v/>
      </c>
    </row>
    <row r="818">
      <c r="A818" s="3">
        <f>COUNTIF($AH$2:AH818,"TRUE")</f>
        <v/>
      </c>
      <c r="B818" s="3">
        <f>COUNTIF($AG$2:$AG818,#REF!)</f>
        <v/>
      </c>
      <c r="C818" s="56">
        <f>待赋值表!A817</f>
        <v/>
      </c>
      <c r="E818" s="6">
        <f>待赋值表!D817</f>
        <v/>
      </c>
      <c r="F818" s="6">
        <f>待赋值表!E817</f>
        <v/>
      </c>
      <c r="G818" s="6">
        <f>待赋值表!F817</f>
        <v/>
      </c>
      <c r="H818" s="6">
        <f>待赋值表!G817</f>
        <v/>
      </c>
      <c r="I818" s="6">
        <f>待赋值表!H817</f>
        <v/>
      </c>
      <c r="J818" s="6">
        <f>待赋值表!I817</f>
        <v/>
      </c>
      <c r="K818" s="6">
        <f>待赋值表!J817</f>
        <v/>
      </c>
      <c r="L818" s="6">
        <f>待赋值表!K817</f>
        <v/>
      </c>
      <c r="M818" s="6">
        <f>待赋值表!L817</f>
        <v/>
      </c>
      <c r="N818" s="6">
        <f>待赋值表!M817</f>
        <v/>
      </c>
      <c r="O818" s="6">
        <f>待赋值表!N817</f>
        <v/>
      </c>
      <c r="P818" s="6">
        <f>待赋值表!O817</f>
        <v/>
      </c>
      <c r="Q818" s="6">
        <f>IF(待赋值表!P817&lt;&gt;"",待赋值表!P817,0)</f>
        <v/>
      </c>
      <c r="R818" s="6">
        <f>待赋值表!Q817</f>
        <v/>
      </c>
      <c r="S818" s="6">
        <f>待赋值表!R817</f>
        <v/>
      </c>
      <c r="T818" s="6">
        <f>待赋值表!S817</f>
        <v/>
      </c>
      <c r="U818" s="6">
        <f>待赋值表!T817</f>
        <v/>
      </c>
      <c r="V818" s="6">
        <f>待赋值表!U817</f>
        <v/>
      </c>
      <c r="W818" s="6">
        <f>待赋值表!V817</f>
        <v/>
      </c>
      <c r="X818" s="6">
        <f>待赋值表!W817</f>
        <v/>
      </c>
      <c r="Y818" s="6">
        <f>待赋值表!X817</f>
        <v/>
      </c>
      <c r="Z818" s="3">
        <f>IF(M818&gt;=0.01,"B_pre",IF(M818&gt;=0,"C_pre","none"))</f>
        <v/>
      </c>
      <c r="AA818" s="3">
        <f>IF(U818&gt;0.125,"a_pre",IF(U818&gt;=0,"b_pre","none"))</f>
        <v/>
      </c>
      <c r="AB818" s="3">
        <f>AND(Z818="B_pre",AA818="a_pre")</f>
        <v/>
      </c>
      <c r="AC818" s="3">
        <f>AND(Z818="B_pre",AA818="b_pre")</f>
        <v/>
      </c>
      <c r="AD818" s="3">
        <f>AND(Z818="C_pre",AA818="a_pre")</f>
        <v/>
      </c>
      <c r="AE818" s="3">
        <f>AND(Z818="C_pre",AA818="b_pre")</f>
        <v/>
      </c>
      <c r="AF818" s="6">
        <f>待赋值表!C817</f>
        <v/>
      </c>
      <c r="AG818" s="3">
        <f t="array" ref="AG818">IF(AB818=TRUE,"A",IF(AC818=TRUE,"B",IF(AD818=TRUE,"C",IF(AE818=TRUE,"D","其他"))))</f>
        <v/>
      </c>
      <c r="AH818" s="3">
        <f>IF(分析表!$E$12&lt;&gt;"ALL",AND(AF818=分析表!$E$10,AG818=分析表!$E$12),IF(AF818=分析表!$E$10,TRUE(),IF(AF818="ALL",TRUE(),"")))</f>
        <v/>
      </c>
    </row>
    <row r="819">
      <c r="A819" s="3">
        <f>COUNTIF($AH$2:AH819,"TRUE")</f>
        <v/>
      </c>
      <c r="B819" s="3">
        <f>COUNTIF($AG$2:$AG819,#REF!)</f>
        <v/>
      </c>
      <c r="C819" s="56">
        <f>待赋值表!A818</f>
        <v/>
      </c>
      <c r="E819" s="6">
        <f>待赋值表!D818</f>
        <v/>
      </c>
      <c r="F819" s="6">
        <f>待赋值表!E818</f>
        <v/>
      </c>
      <c r="G819" s="6">
        <f>待赋值表!F818</f>
        <v/>
      </c>
      <c r="H819" s="6">
        <f>待赋值表!G818</f>
        <v/>
      </c>
      <c r="I819" s="6">
        <f>待赋值表!H818</f>
        <v/>
      </c>
      <c r="J819" s="6">
        <f>待赋值表!I818</f>
        <v/>
      </c>
      <c r="K819" s="6">
        <f>待赋值表!J818</f>
        <v/>
      </c>
      <c r="L819" s="6">
        <f>待赋值表!K818</f>
        <v/>
      </c>
      <c r="M819" s="6">
        <f>待赋值表!L818</f>
        <v/>
      </c>
      <c r="N819" s="6">
        <f>待赋值表!M818</f>
        <v/>
      </c>
      <c r="O819" s="6">
        <f>待赋值表!N818</f>
        <v/>
      </c>
      <c r="P819" s="6">
        <f>待赋值表!O818</f>
        <v/>
      </c>
      <c r="Q819" s="6">
        <f>IF(待赋值表!P818&lt;&gt;"",待赋值表!P818,0)</f>
        <v/>
      </c>
      <c r="R819" s="6">
        <f>待赋值表!Q818</f>
        <v/>
      </c>
      <c r="S819" s="6">
        <f>待赋值表!R818</f>
        <v/>
      </c>
      <c r="T819" s="6">
        <f>待赋值表!S818</f>
        <v/>
      </c>
      <c r="U819" s="6">
        <f>待赋值表!T818</f>
        <v/>
      </c>
      <c r="V819" s="6">
        <f>待赋值表!U818</f>
        <v/>
      </c>
      <c r="W819" s="6">
        <f>待赋值表!V818</f>
        <v/>
      </c>
      <c r="X819" s="6">
        <f>待赋值表!W818</f>
        <v/>
      </c>
      <c r="Y819" s="6">
        <f>待赋值表!X818</f>
        <v/>
      </c>
      <c r="Z819" s="3">
        <f>IF(M819&gt;=0.01,"B_pre",IF(M819&gt;=0,"C_pre","none"))</f>
        <v/>
      </c>
      <c r="AA819" s="3">
        <f>IF(U819&gt;0.125,"a_pre",IF(U819&gt;=0,"b_pre","none"))</f>
        <v/>
      </c>
      <c r="AB819" s="3">
        <f>AND(Z819="B_pre",AA819="a_pre")</f>
        <v/>
      </c>
      <c r="AC819" s="3">
        <f>AND(Z819="B_pre",AA819="b_pre")</f>
        <v/>
      </c>
      <c r="AD819" s="3">
        <f>AND(Z819="C_pre",AA819="a_pre")</f>
        <v/>
      </c>
      <c r="AE819" s="3">
        <f>AND(Z819="C_pre",AA819="b_pre")</f>
        <v/>
      </c>
      <c r="AF819" s="6">
        <f>待赋值表!C818</f>
        <v/>
      </c>
      <c r="AG819" s="3">
        <f t="array" ref="AG819">IF(AB819=TRUE,"A",IF(AC819=TRUE,"B",IF(AD819=TRUE,"C",IF(AE819=TRUE,"D","其他"))))</f>
        <v/>
      </c>
      <c r="AH819" s="3">
        <f>IF(分析表!$E$12&lt;&gt;"ALL",AND(AF819=分析表!$E$10,AG819=分析表!$E$12),IF(AF819=分析表!$E$10,TRUE(),IF(AF819="ALL",TRUE(),"")))</f>
        <v/>
      </c>
    </row>
    <row r="820">
      <c r="A820" s="3">
        <f>COUNTIF($AH$2:AH820,"TRUE")</f>
        <v/>
      </c>
      <c r="B820" s="3">
        <f>COUNTIF($AG$2:$AG820,#REF!)</f>
        <v/>
      </c>
      <c r="C820" s="56">
        <f>待赋值表!A819</f>
        <v/>
      </c>
      <c r="E820" s="6">
        <f>待赋值表!D819</f>
        <v/>
      </c>
      <c r="F820" s="6">
        <f>待赋值表!E819</f>
        <v/>
      </c>
      <c r="G820" s="6">
        <f>待赋值表!F819</f>
        <v/>
      </c>
      <c r="H820" s="6">
        <f>待赋值表!G819</f>
        <v/>
      </c>
      <c r="I820" s="6">
        <f>待赋值表!H819</f>
        <v/>
      </c>
      <c r="J820" s="6">
        <f>待赋值表!I819</f>
        <v/>
      </c>
      <c r="K820" s="6">
        <f>待赋值表!J819</f>
        <v/>
      </c>
      <c r="L820" s="6">
        <f>待赋值表!K819</f>
        <v/>
      </c>
      <c r="M820" s="6">
        <f>待赋值表!L819</f>
        <v/>
      </c>
      <c r="N820" s="6">
        <f>待赋值表!M819</f>
        <v/>
      </c>
      <c r="O820" s="6">
        <f>待赋值表!N819</f>
        <v/>
      </c>
      <c r="P820" s="6">
        <f>待赋值表!O819</f>
        <v/>
      </c>
      <c r="Q820" s="6">
        <f>IF(待赋值表!P819&lt;&gt;"",待赋值表!P819,0)</f>
        <v/>
      </c>
      <c r="R820" s="6">
        <f>待赋值表!Q819</f>
        <v/>
      </c>
      <c r="S820" s="6">
        <f>待赋值表!R819</f>
        <v/>
      </c>
      <c r="T820" s="6">
        <f>待赋值表!S819</f>
        <v/>
      </c>
      <c r="U820" s="6">
        <f>待赋值表!T819</f>
        <v/>
      </c>
      <c r="V820" s="6">
        <f>待赋值表!U819</f>
        <v/>
      </c>
      <c r="W820" s="6">
        <f>待赋值表!V819</f>
        <v/>
      </c>
      <c r="X820" s="6">
        <f>待赋值表!W819</f>
        <v/>
      </c>
      <c r="Y820" s="6">
        <f>待赋值表!X819</f>
        <v/>
      </c>
      <c r="Z820" s="3">
        <f>IF(M820&gt;=0.01,"B_pre",IF(M820&gt;=0,"C_pre","none"))</f>
        <v/>
      </c>
      <c r="AA820" s="3">
        <f>IF(U820&gt;0.125,"a_pre",IF(U820&gt;=0,"b_pre","none"))</f>
        <v/>
      </c>
      <c r="AB820" s="3">
        <f>AND(Z820="B_pre",AA820="a_pre")</f>
        <v/>
      </c>
      <c r="AC820" s="3">
        <f>AND(Z820="B_pre",AA820="b_pre")</f>
        <v/>
      </c>
      <c r="AD820" s="3">
        <f>AND(Z820="C_pre",AA820="a_pre")</f>
        <v/>
      </c>
      <c r="AE820" s="3">
        <f>AND(Z820="C_pre",AA820="b_pre")</f>
        <v/>
      </c>
      <c r="AF820" s="6">
        <f>待赋值表!C819</f>
        <v/>
      </c>
      <c r="AG820" s="3">
        <f t="array" ref="AG820">IF(AB820=TRUE,"A",IF(AC820=TRUE,"B",IF(AD820=TRUE,"C",IF(AE820=TRUE,"D","其他"))))</f>
        <v/>
      </c>
      <c r="AH820" s="3">
        <f>IF(分析表!$E$12&lt;&gt;"ALL",AND(AF820=分析表!$E$10,AG820=分析表!$E$12),IF(AF820=分析表!$E$10,TRUE(),IF(AF820="ALL",TRUE(),"")))</f>
        <v/>
      </c>
    </row>
    <row r="821">
      <c r="A821" s="3">
        <f>COUNTIF($AH$2:AH821,"TRUE")</f>
        <v/>
      </c>
      <c r="B821" s="3">
        <f>COUNTIF($AG$2:$AG821,#REF!)</f>
        <v/>
      </c>
      <c r="C821" s="56">
        <f>待赋值表!A820</f>
        <v/>
      </c>
      <c r="E821" s="6">
        <f>待赋值表!D820</f>
        <v/>
      </c>
      <c r="F821" s="6">
        <f>待赋值表!E820</f>
        <v/>
      </c>
      <c r="G821" s="6">
        <f>待赋值表!F820</f>
        <v/>
      </c>
      <c r="H821" s="6">
        <f>待赋值表!G820</f>
        <v/>
      </c>
      <c r="I821" s="6">
        <f>待赋值表!H820</f>
        <v/>
      </c>
      <c r="J821" s="6">
        <f>待赋值表!I820</f>
        <v/>
      </c>
      <c r="K821" s="6">
        <f>待赋值表!J820</f>
        <v/>
      </c>
      <c r="L821" s="6">
        <f>待赋值表!K820</f>
        <v/>
      </c>
      <c r="M821" s="6">
        <f>待赋值表!L820</f>
        <v/>
      </c>
      <c r="N821" s="6">
        <f>待赋值表!M820</f>
        <v/>
      </c>
      <c r="O821" s="6">
        <f>待赋值表!N820</f>
        <v/>
      </c>
      <c r="P821" s="6">
        <f>待赋值表!O820</f>
        <v/>
      </c>
      <c r="Q821" s="6">
        <f>IF(待赋值表!P820&lt;&gt;"",待赋值表!P820,0)</f>
        <v/>
      </c>
      <c r="R821" s="6">
        <f>待赋值表!Q820</f>
        <v/>
      </c>
      <c r="S821" s="6">
        <f>待赋值表!R820</f>
        <v/>
      </c>
      <c r="T821" s="6">
        <f>待赋值表!S820</f>
        <v/>
      </c>
      <c r="U821" s="6">
        <f>待赋值表!T820</f>
        <v/>
      </c>
      <c r="V821" s="6">
        <f>待赋值表!U820</f>
        <v/>
      </c>
      <c r="W821" s="6">
        <f>待赋值表!V820</f>
        <v/>
      </c>
      <c r="X821" s="6">
        <f>待赋值表!W820</f>
        <v/>
      </c>
      <c r="Y821" s="6">
        <f>待赋值表!X820</f>
        <v/>
      </c>
      <c r="Z821" s="3">
        <f>IF(M821&gt;=0.01,"B_pre",IF(M821&gt;=0,"C_pre","none"))</f>
        <v/>
      </c>
      <c r="AA821" s="3">
        <f>IF(U821&gt;0.125,"a_pre",IF(U821&gt;=0,"b_pre","none"))</f>
        <v/>
      </c>
      <c r="AB821" s="3">
        <f>AND(Z821="B_pre",AA821="a_pre")</f>
        <v/>
      </c>
      <c r="AC821" s="3">
        <f>AND(Z821="B_pre",AA821="b_pre")</f>
        <v/>
      </c>
      <c r="AD821" s="3">
        <f>AND(Z821="C_pre",AA821="a_pre")</f>
        <v/>
      </c>
      <c r="AE821" s="3">
        <f>AND(Z821="C_pre",AA821="b_pre")</f>
        <v/>
      </c>
      <c r="AF821" s="6">
        <f>待赋值表!C820</f>
        <v/>
      </c>
      <c r="AG821" s="3">
        <f t="array" ref="AG821">IF(AB821=TRUE,"A",IF(AC821=TRUE,"B",IF(AD821=TRUE,"C",IF(AE821=TRUE,"D","其他"))))</f>
        <v/>
      </c>
      <c r="AH821" s="3">
        <f>IF(分析表!$E$12&lt;&gt;"ALL",AND(AF821=分析表!$E$10,AG821=分析表!$E$12),IF(AF821=分析表!$E$10,TRUE(),IF(AF821="ALL",TRUE(),"")))</f>
        <v/>
      </c>
    </row>
    <row r="822">
      <c r="A822" s="3">
        <f>COUNTIF($AH$2:AH822,"TRUE")</f>
        <v/>
      </c>
      <c r="B822" s="3">
        <f>COUNTIF($AG$2:$AG822,#REF!)</f>
        <v/>
      </c>
      <c r="C822" s="56">
        <f>待赋值表!A821</f>
        <v/>
      </c>
      <c r="E822" s="6">
        <f>待赋值表!D821</f>
        <v/>
      </c>
      <c r="F822" s="6">
        <f>待赋值表!E821</f>
        <v/>
      </c>
      <c r="G822" s="6">
        <f>待赋值表!F821</f>
        <v/>
      </c>
      <c r="H822" s="6">
        <f>待赋值表!G821</f>
        <v/>
      </c>
      <c r="I822" s="6">
        <f>待赋值表!H821</f>
        <v/>
      </c>
      <c r="J822" s="6">
        <f>待赋值表!I821</f>
        <v/>
      </c>
      <c r="K822" s="6">
        <f>待赋值表!J821</f>
        <v/>
      </c>
      <c r="L822" s="6">
        <f>待赋值表!K821</f>
        <v/>
      </c>
      <c r="M822" s="6">
        <f>待赋值表!L821</f>
        <v/>
      </c>
      <c r="N822" s="6">
        <f>待赋值表!M821</f>
        <v/>
      </c>
      <c r="O822" s="6">
        <f>待赋值表!N821</f>
        <v/>
      </c>
      <c r="P822" s="6">
        <f>待赋值表!O821</f>
        <v/>
      </c>
      <c r="Q822" s="6">
        <f>IF(待赋值表!P821&lt;&gt;"",待赋值表!P821,0)</f>
        <v/>
      </c>
      <c r="R822" s="6">
        <f>待赋值表!Q821</f>
        <v/>
      </c>
      <c r="S822" s="6">
        <f>待赋值表!R821</f>
        <v/>
      </c>
      <c r="T822" s="6">
        <f>待赋值表!S821</f>
        <v/>
      </c>
      <c r="U822" s="6">
        <f>待赋值表!T821</f>
        <v/>
      </c>
      <c r="V822" s="6">
        <f>待赋值表!U821</f>
        <v/>
      </c>
      <c r="W822" s="6">
        <f>待赋值表!V821</f>
        <v/>
      </c>
      <c r="X822" s="6">
        <f>待赋值表!W821</f>
        <v/>
      </c>
      <c r="Y822" s="6">
        <f>待赋值表!X821</f>
        <v/>
      </c>
      <c r="Z822" s="3">
        <f>IF(M822&gt;=0.01,"B_pre",IF(M822&gt;=0,"C_pre","none"))</f>
        <v/>
      </c>
      <c r="AA822" s="3">
        <f>IF(U822&gt;0.125,"a_pre",IF(U822&gt;=0,"b_pre","none"))</f>
        <v/>
      </c>
      <c r="AB822" s="3">
        <f>AND(Z822="B_pre",AA822="a_pre")</f>
        <v/>
      </c>
      <c r="AC822" s="3">
        <f>AND(Z822="B_pre",AA822="b_pre")</f>
        <v/>
      </c>
      <c r="AD822" s="3">
        <f>AND(Z822="C_pre",AA822="a_pre")</f>
        <v/>
      </c>
      <c r="AE822" s="3">
        <f>AND(Z822="C_pre",AA822="b_pre")</f>
        <v/>
      </c>
      <c r="AF822" s="6">
        <f>待赋值表!C821</f>
        <v/>
      </c>
      <c r="AG822" s="3">
        <f t="array" ref="AG822">IF(AB822=TRUE,"A",IF(AC822=TRUE,"B",IF(AD822=TRUE,"C",IF(AE822=TRUE,"D","其他"))))</f>
        <v/>
      </c>
      <c r="AH822" s="3">
        <f>IF(分析表!$E$12&lt;&gt;"ALL",AND(AF822=分析表!$E$10,AG822=分析表!$E$12),IF(AF822=分析表!$E$10,TRUE(),IF(AF822="ALL",TRUE(),"")))</f>
        <v/>
      </c>
    </row>
    <row r="823">
      <c r="A823" s="3">
        <f>COUNTIF($AH$2:AH823,"TRUE")</f>
        <v/>
      </c>
      <c r="B823" s="3">
        <f>COUNTIF($AG$2:$AG823,#REF!)</f>
        <v/>
      </c>
      <c r="C823" s="56">
        <f>待赋值表!A822</f>
        <v/>
      </c>
      <c r="E823" s="6">
        <f>待赋值表!D822</f>
        <v/>
      </c>
      <c r="F823" s="6">
        <f>待赋值表!E822</f>
        <v/>
      </c>
      <c r="G823" s="6">
        <f>待赋值表!F822</f>
        <v/>
      </c>
      <c r="H823" s="6">
        <f>待赋值表!G822</f>
        <v/>
      </c>
      <c r="I823" s="6">
        <f>待赋值表!H822</f>
        <v/>
      </c>
      <c r="J823" s="6">
        <f>待赋值表!I822</f>
        <v/>
      </c>
      <c r="K823" s="6">
        <f>待赋值表!J822</f>
        <v/>
      </c>
      <c r="L823" s="6">
        <f>待赋值表!K822</f>
        <v/>
      </c>
      <c r="M823" s="6">
        <f>待赋值表!L822</f>
        <v/>
      </c>
      <c r="N823" s="6">
        <f>待赋值表!M822</f>
        <v/>
      </c>
      <c r="O823" s="6">
        <f>待赋值表!N822</f>
        <v/>
      </c>
      <c r="P823" s="6">
        <f>待赋值表!O822</f>
        <v/>
      </c>
      <c r="Q823" s="6">
        <f>IF(待赋值表!P822&lt;&gt;"",待赋值表!P822,0)</f>
        <v/>
      </c>
      <c r="R823" s="6">
        <f>待赋值表!Q822</f>
        <v/>
      </c>
      <c r="S823" s="6">
        <f>待赋值表!R822</f>
        <v/>
      </c>
      <c r="T823" s="6">
        <f>待赋值表!S822</f>
        <v/>
      </c>
      <c r="U823" s="6">
        <f>待赋值表!T822</f>
        <v/>
      </c>
      <c r="V823" s="6">
        <f>待赋值表!U822</f>
        <v/>
      </c>
      <c r="W823" s="6">
        <f>待赋值表!V822</f>
        <v/>
      </c>
      <c r="X823" s="6">
        <f>待赋值表!W822</f>
        <v/>
      </c>
      <c r="Y823" s="6">
        <f>待赋值表!X822</f>
        <v/>
      </c>
      <c r="Z823" s="3">
        <f>IF(M823&gt;=0.01,"B_pre",IF(M823&gt;=0,"C_pre","none"))</f>
        <v/>
      </c>
      <c r="AA823" s="3">
        <f>IF(U823&gt;0.125,"a_pre",IF(U823&gt;=0,"b_pre","none"))</f>
        <v/>
      </c>
      <c r="AB823" s="3">
        <f>AND(Z823="B_pre",AA823="a_pre")</f>
        <v/>
      </c>
      <c r="AC823" s="3">
        <f>AND(Z823="B_pre",AA823="b_pre")</f>
        <v/>
      </c>
      <c r="AD823" s="3">
        <f>AND(Z823="C_pre",AA823="a_pre")</f>
        <v/>
      </c>
      <c r="AE823" s="3">
        <f>AND(Z823="C_pre",AA823="b_pre")</f>
        <v/>
      </c>
      <c r="AF823" s="6">
        <f>待赋值表!C822</f>
        <v/>
      </c>
      <c r="AG823" s="3">
        <f t="array" ref="AG823">IF(AB823=TRUE,"A",IF(AC823=TRUE,"B",IF(AD823=TRUE,"C",IF(AE823=TRUE,"D","其他"))))</f>
        <v/>
      </c>
      <c r="AH823" s="3">
        <f>IF(分析表!$E$12&lt;&gt;"ALL",AND(AF823=分析表!$E$10,AG823=分析表!$E$12),IF(AF823=分析表!$E$10,TRUE(),IF(AF823="ALL",TRUE(),"")))</f>
        <v/>
      </c>
    </row>
    <row r="824">
      <c r="A824" s="3">
        <f>COUNTIF($AH$2:AH824,"TRUE")</f>
        <v/>
      </c>
      <c r="B824" s="3">
        <f>COUNTIF($AG$2:$AG824,#REF!)</f>
        <v/>
      </c>
      <c r="C824" s="56">
        <f>待赋值表!A823</f>
        <v/>
      </c>
      <c r="E824" s="6">
        <f>待赋值表!D823</f>
        <v/>
      </c>
      <c r="F824" s="6">
        <f>待赋值表!E823</f>
        <v/>
      </c>
      <c r="G824" s="6">
        <f>待赋值表!F823</f>
        <v/>
      </c>
      <c r="H824" s="6">
        <f>待赋值表!G823</f>
        <v/>
      </c>
      <c r="I824" s="6">
        <f>待赋值表!H823</f>
        <v/>
      </c>
      <c r="J824" s="6">
        <f>待赋值表!I823</f>
        <v/>
      </c>
      <c r="K824" s="6">
        <f>待赋值表!J823</f>
        <v/>
      </c>
      <c r="L824" s="6">
        <f>待赋值表!K823</f>
        <v/>
      </c>
      <c r="M824" s="6">
        <f>待赋值表!L823</f>
        <v/>
      </c>
      <c r="N824" s="6">
        <f>待赋值表!M823</f>
        <v/>
      </c>
      <c r="O824" s="6">
        <f>待赋值表!N823</f>
        <v/>
      </c>
      <c r="P824" s="6">
        <f>待赋值表!O823</f>
        <v/>
      </c>
      <c r="Q824" s="6">
        <f>IF(待赋值表!P823&lt;&gt;"",待赋值表!P823,0)</f>
        <v/>
      </c>
      <c r="R824" s="6">
        <f>待赋值表!Q823</f>
        <v/>
      </c>
      <c r="S824" s="6">
        <f>待赋值表!R823</f>
        <v/>
      </c>
      <c r="T824" s="6">
        <f>待赋值表!S823</f>
        <v/>
      </c>
      <c r="U824" s="6">
        <f>待赋值表!T823</f>
        <v/>
      </c>
      <c r="V824" s="6">
        <f>待赋值表!U823</f>
        <v/>
      </c>
      <c r="W824" s="6">
        <f>待赋值表!V823</f>
        <v/>
      </c>
      <c r="X824" s="6">
        <f>待赋值表!W823</f>
        <v/>
      </c>
      <c r="Y824" s="6">
        <f>待赋值表!X823</f>
        <v/>
      </c>
      <c r="Z824" s="3">
        <f>IF(M824&gt;=0.01,"B_pre",IF(M824&gt;=0,"C_pre","none"))</f>
        <v/>
      </c>
      <c r="AA824" s="3">
        <f>IF(U824&gt;0.125,"a_pre",IF(U824&gt;=0,"b_pre","none"))</f>
        <v/>
      </c>
      <c r="AB824" s="3">
        <f>AND(Z824="B_pre",AA824="a_pre")</f>
        <v/>
      </c>
      <c r="AC824" s="3">
        <f>AND(Z824="B_pre",AA824="b_pre")</f>
        <v/>
      </c>
      <c r="AD824" s="3">
        <f>AND(Z824="C_pre",AA824="a_pre")</f>
        <v/>
      </c>
      <c r="AE824" s="3">
        <f>AND(Z824="C_pre",AA824="b_pre")</f>
        <v/>
      </c>
      <c r="AF824" s="6">
        <f>待赋值表!C823</f>
        <v/>
      </c>
      <c r="AG824" s="3">
        <f t="array" ref="AG824">IF(AB824=TRUE,"A",IF(AC824=TRUE,"B",IF(AD824=TRUE,"C",IF(AE824=TRUE,"D","其他"))))</f>
        <v/>
      </c>
      <c r="AH824" s="3">
        <f>IF(分析表!$E$12&lt;&gt;"ALL",AND(AF824=分析表!$E$10,AG824=分析表!$E$12),IF(AF824=分析表!$E$10,TRUE(),IF(AF824="ALL",TRUE(),"")))</f>
        <v/>
      </c>
    </row>
    <row r="825">
      <c r="A825" s="3">
        <f>COUNTIF($AH$2:AH825,"TRUE")</f>
        <v/>
      </c>
      <c r="B825" s="3">
        <f>COUNTIF($AG$2:$AG825,#REF!)</f>
        <v/>
      </c>
      <c r="C825" s="56">
        <f>待赋值表!A824</f>
        <v/>
      </c>
      <c r="E825" s="6">
        <f>待赋值表!D824</f>
        <v/>
      </c>
      <c r="F825" s="6">
        <f>待赋值表!E824</f>
        <v/>
      </c>
      <c r="G825" s="6">
        <f>待赋值表!F824</f>
        <v/>
      </c>
      <c r="H825" s="6">
        <f>待赋值表!G824</f>
        <v/>
      </c>
      <c r="I825" s="6">
        <f>待赋值表!H824</f>
        <v/>
      </c>
      <c r="J825" s="6">
        <f>待赋值表!I824</f>
        <v/>
      </c>
      <c r="K825" s="6">
        <f>待赋值表!J824</f>
        <v/>
      </c>
      <c r="L825" s="6">
        <f>待赋值表!K824</f>
        <v/>
      </c>
      <c r="M825" s="6">
        <f>待赋值表!L824</f>
        <v/>
      </c>
      <c r="N825" s="6">
        <f>待赋值表!M824</f>
        <v/>
      </c>
      <c r="O825" s="6">
        <f>待赋值表!N824</f>
        <v/>
      </c>
      <c r="P825" s="6">
        <f>待赋值表!O824</f>
        <v/>
      </c>
      <c r="Q825" s="6">
        <f>IF(待赋值表!P824&lt;&gt;"",待赋值表!P824,0)</f>
        <v/>
      </c>
      <c r="R825" s="6">
        <f>待赋值表!Q824</f>
        <v/>
      </c>
      <c r="S825" s="6">
        <f>待赋值表!R824</f>
        <v/>
      </c>
      <c r="T825" s="6">
        <f>待赋值表!S824</f>
        <v/>
      </c>
      <c r="U825" s="6">
        <f>待赋值表!T824</f>
        <v/>
      </c>
      <c r="V825" s="6">
        <f>待赋值表!U824</f>
        <v/>
      </c>
      <c r="W825" s="6">
        <f>待赋值表!V824</f>
        <v/>
      </c>
      <c r="X825" s="6">
        <f>待赋值表!W824</f>
        <v/>
      </c>
      <c r="Y825" s="6">
        <f>待赋值表!X824</f>
        <v/>
      </c>
      <c r="Z825" s="3">
        <f>IF(M825&gt;=0.01,"B_pre",IF(M825&gt;=0,"C_pre","none"))</f>
        <v/>
      </c>
      <c r="AA825" s="3">
        <f>IF(U825&gt;0.125,"a_pre",IF(U825&gt;=0,"b_pre","none"))</f>
        <v/>
      </c>
      <c r="AB825" s="3">
        <f>AND(Z825="B_pre",AA825="a_pre")</f>
        <v/>
      </c>
      <c r="AC825" s="3">
        <f>AND(Z825="B_pre",AA825="b_pre")</f>
        <v/>
      </c>
      <c r="AD825" s="3">
        <f>AND(Z825="C_pre",AA825="a_pre")</f>
        <v/>
      </c>
      <c r="AE825" s="3">
        <f>AND(Z825="C_pre",AA825="b_pre")</f>
        <v/>
      </c>
      <c r="AF825" s="6">
        <f>待赋值表!C824</f>
        <v/>
      </c>
      <c r="AG825" s="3">
        <f t="array" ref="AG825">IF(AB825=TRUE,"A",IF(AC825=TRUE,"B",IF(AD825=TRUE,"C",IF(AE825=TRUE,"D","其他"))))</f>
        <v/>
      </c>
      <c r="AH825" s="3">
        <f>IF(分析表!$E$12&lt;&gt;"ALL",AND(AF825=分析表!$E$10,AG825=分析表!$E$12),IF(AF825=分析表!$E$10,TRUE(),IF(AF825="ALL",TRUE(),"")))</f>
        <v/>
      </c>
    </row>
    <row r="826">
      <c r="A826" s="3">
        <f>COUNTIF($AH$2:AH826,"TRUE")</f>
        <v/>
      </c>
      <c r="B826" s="3">
        <f>COUNTIF($AG$2:$AG826,#REF!)</f>
        <v/>
      </c>
      <c r="C826" s="56">
        <f>待赋值表!A825</f>
        <v/>
      </c>
      <c r="E826" s="6">
        <f>待赋值表!D825</f>
        <v/>
      </c>
      <c r="F826" s="6">
        <f>待赋值表!E825</f>
        <v/>
      </c>
      <c r="G826" s="6">
        <f>待赋值表!F825</f>
        <v/>
      </c>
      <c r="H826" s="6">
        <f>待赋值表!G825</f>
        <v/>
      </c>
      <c r="I826" s="6">
        <f>待赋值表!H825</f>
        <v/>
      </c>
      <c r="J826" s="6">
        <f>待赋值表!I825</f>
        <v/>
      </c>
      <c r="K826" s="6">
        <f>待赋值表!J825</f>
        <v/>
      </c>
      <c r="L826" s="6">
        <f>待赋值表!K825</f>
        <v/>
      </c>
      <c r="M826" s="6">
        <f>待赋值表!L825</f>
        <v/>
      </c>
      <c r="N826" s="6">
        <f>待赋值表!M825</f>
        <v/>
      </c>
      <c r="O826" s="6">
        <f>待赋值表!N825</f>
        <v/>
      </c>
      <c r="P826" s="6">
        <f>待赋值表!O825</f>
        <v/>
      </c>
      <c r="Q826" s="6">
        <f>IF(待赋值表!P825&lt;&gt;"",待赋值表!P825,0)</f>
        <v/>
      </c>
      <c r="R826" s="6">
        <f>待赋值表!Q825</f>
        <v/>
      </c>
      <c r="S826" s="6">
        <f>待赋值表!R825</f>
        <v/>
      </c>
      <c r="T826" s="6">
        <f>待赋值表!S825</f>
        <v/>
      </c>
      <c r="U826" s="6">
        <f>待赋值表!T825</f>
        <v/>
      </c>
      <c r="V826" s="6">
        <f>待赋值表!U825</f>
        <v/>
      </c>
      <c r="W826" s="6">
        <f>待赋值表!V825</f>
        <v/>
      </c>
      <c r="X826" s="6">
        <f>待赋值表!W825</f>
        <v/>
      </c>
      <c r="Y826" s="6">
        <f>待赋值表!X825</f>
        <v/>
      </c>
      <c r="Z826" s="3">
        <f>IF(M826&gt;=0.01,"B_pre",IF(M826&gt;=0,"C_pre","none"))</f>
        <v/>
      </c>
      <c r="AA826" s="3">
        <f>IF(U826&gt;0.125,"a_pre",IF(U826&gt;=0,"b_pre","none"))</f>
        <v/>
      </c>
      <c r="AB826" s="3">
        <f>AND(Z826="B_pre",AA826="a_pre")</f>
        <v/>
      </c>
      <c r="AC826" s="3">
        <f>AND(Z826="B_pre",AA826="b_pre")</f>
        <v/>
      </c>
      <c r="AD826" s="3">
        <f>AND(Z826="C_pre",AA826="a_pre")</f>
        <v/>
      </c>
      <c r="AE826" s="3">
        <f>AND(Z826="C_pre",AA826="b_pre")</f>
        <v/>
      </c>
      <c r="AF826" s="6">
        <f>待赋值表!C825</f>
        <v/>
      </c>
      <c r="AG826" s="3">
        <f t="array" ref="AG826">IF(AB826=TRUE,"A",IF(AC826=TRUE,"B",IF(AD826=TRUE,"C",IF(AE826=TRUE,"D","其他"))))</f>
        <v/>
      </c>
      <c r="AH826" s="3">
        <f>IF(分析表!$E$12&lt;&gt;"ALL",AND(AF826=分析表!$E$10,AG826=分析表!$E$12),IF(AF826=分析表!$E$10,TRUE(),IF(AF826="ALL",TRUE(),"")))</f>
        <v/>
      </c>
    </row>
    <row r="827">
      <c r="A827" s="3">
        <f>COUNTIF($AH$2:AH827,"TRUE")</f>
        <v/>
      </c>
      <c r="B827" s="3">
        <f>COUNTIF($AG$2:$AG827,#REF!)</f>
        <v/>
      </c>
      <c r="C827" s="56">
        <f>待赋值表!A826</f>
        <v/>
      </c>
      <c r="E827" s="6">
        <f>待赋值表!D826</f>
        <v/>
      </c>
      <c r="F827" s="6">
        <f>待赋值表!E826</f>
        <v/>
      </c>
      <c r="G827" s="6">
        <f>待赋值表!F826</f>
        <v/>
      </c>
      <c r="H827" s="6">
        <f>待赋值表!G826</f>
        <v/>
      </c>
      <c r="I827" s="6">
        <f>待赋值表!H826</f>
        <v/>
      </c>
      <c r="J827" s="6">
        <f>待赋值表!I826</f>
        <v/>
      </c>
      <c r="K827" s="6">
        <f>待赋值表!J826</f>
        <v/>
      </c>
      <c r="L827" s="6">
        <f>待赋值表!K826</f>
        <v/>
      </c>
      <c r="M827" s="6">
        <f>待赋值表!L826</f>
        <v/>
      </c>
      <c r="N827" s="6">
        <f>待赋值表!M826</f>
        <v/>
      </c>
      <c r="O827" s="6">
        <f>待赋值表!N826</f>
        <v/>
      </c>
      <c r="P827" s="6">
        <f>待赋值表!O826</f>
        <v/>
      </c>
      <c r="Q827" s="6">
        <f>IF(待赋值表!P826&lt;&gt;"",待赋值表!P826,0)</f>
        <v/>
      </c>
      <c r="R827" s="6">
        <f>待赋值表!Q826</f>
        <v/>
      </c>
      <c r="S827" s="6">
        <f>待赋值表!R826</f>
        <v/>
      </c>
      <c r="T827" s="6">
        <f>待赋值表!S826</f>
        <v/>
      </c>
      <c r="U827" s="6">
        <f>待赋值表!T826</f>
        <v/>
      </c>
      <c r="V827" s="6">
        <f>待赋值表!U826</f>
        <v/>
      </c>
      <c r="W827" s="6">
        <f>待赋值表!V826</f>
        <v/>
      </c>
      <c r="X827" s="6">
        <f>待赋值表!W826</f>
        <v/>
      </c>
      <c r="Y827" s="6">
        <f>待赋值表!X826</f>
        <v/>
      </c>
      <c r="Z827" s="3">
        <f>IF(M827&gt;=0.01,"B_pre",IF(M827&gt;=0,"C_pre","none"))</f>
        <v/>
      </c>
      <c r="AA827" s="3">
        <f>IF(U827&gt;0.125,"a_pre",IF(U827&gt;=0,"b_pre","none"))</f>
        <v/>
      </c>
      <c r="AB827" s="3">
        <f>AND(Z827="B_pre",AA827="a_pre")</f>
        <v/>
      </c>
      <c r="AC827" s="3">
        <f>AND(Z827="B_pre",AA827="b_pre")</f>
        <v/>
      </c>
      <c r="AD827" s="3">
        <f>AND(Z827="C_pre",AA827="a_pre")</f>
        <v/>
      </c>
      <c r="AE827" s="3">
        <f>AND(Z827="C_pre",AA827="b_pre")</f>
        <v/>
      </c>
      <c r="AF827" s="6">
        <f>待赋值表!C826</f>
        <v/>
      </c>
      <c r="AG827" s="3">
        <f t="array" ref="AG827">IF(AB827=TRUE,"A",IF(AC827=TRUE,"B",IF(AD827=TRUE,"C",IF(AE827=TRUE,"D","其他"))))</f>
        <v/>
      </c>
      <c r="AH827" s="3">
        <f>IF(分析表!$E$12&lt;&gt;"ALL",AND(AF827=分析表!$E$10,AG827=分析表!$E$12),IF(AF827=分析表!$E$10,TRUE(),IF(AF827="ALL",TRUE(),"")))</f>
        <v/>
      </c>
    </row>
    <row r="828">
      <c r="A828" s="3">
        <f>COUNTIF($AH$2:AH828,"TRUE")</f>
        <v/>
      </c>
      <c r="B828" s="3">
        <f>COUNTIF($AG$2:$AG828,#REF!)</f>
        <v/>
      </c>
      <c r="C828" s="56">
        <f>待赋值表!A827</f>
        <v/>
      </c>
      <c r="E828" s="6">
        <f>待赋值表!D827</f>
        <v/>
      </c>
      <c r="F828" s="6">
        <f>待赋值表!E827</f>
        <v/>
      </c>
      <c r="G828" s="6">
        <f>待赋值表!F827</f>
        <v/>
      </c>
      <c r="H828" s="6">
        <f>待赋值表!G827</f>
        <v/>
      </c>
      <c r="I828" s="6">
        <f>待赋值表!H827</f>
        <v/>
      </c>
      <c r="J828" s="6">
        <f>待赋值表!I827</f>
        <v/>
      </c>
      <c r="K828" s="6">
        <f>待赋值表!J827</f>
        <v/>
      </c>
      <c r="L828" s="6">
        <f>待赋值表!K827</f>
        <v/>
      </c>
      <c r="M828" s="6">
        <f>待赋值表!L827</f>
        <v/>
      </c>
      <c r="N828" s="6">
        <f>待赋值表!M827</f>
        <v/>
      </c>
      <c r="O828" s="6">
        <f>待赋值表!N827</f>
        <v/>
      </c>
      <c r="P828" s="6">
        <f>待赋值表!O827</f>
        <v/>
      </c>
      <c r="Q828" s="6">
        <f>IF(待赋值表!P827&lt;&gt;"",待赋值表!P827,0)</f>
        <v/>
      </c>
      <c r="R828" s="6">
        <f>待赋值表!Q827</f>
        <v/>
      </c>
      <c r="S828" s="6">
        <f>待赋值表!R827</f>
        <v/>
      </c>
      <c r="T828" s="6">
        <f>待赋值表!S827</f>
        <v/>
      </c>
      <c r="U828" s="6">
        <f>待赋值表!T827</f>
        <v/>
      </c>
      <c r="V828" s="6">
        <f>待赋值表!U827</f>
        <v/>
      </c>
      <c r="W828" s="6">
        <f>待赋值表!V827</f>
        <v/>
      </c>
      <c r="X828" s="6">
        <f>待赋值表!W827</f>
        <v/>
      </c>
      <c r="Y828" s="6">
        <f>待赋值表!X827</f>
        <v/>
      </c>
      <c r="Z828" s="3">
        <f>IF(M828&gt;=0.01,"B_pre",IF(M828&gt;=0,"C_pre","none"))</f>
        <v/>
      </c>
      <c r="AA828" s="3">
        <f>IF(U828&gt;0.125,"a_pre",IF(U828&gt;=0,"b_pre","none"))</f>
        <v/>
      </c>
      <c r="AB828" s="3">
        <f>AND(Z828="B_pre",AA828="a_pre")</f>
        <v/>
      </c>
      <c r="AC828" s="3">
        <f>AND(Z828="B_pre",AA828="b_pre")</f>
        <v/>
      </c>
      <c r="AD828" s="3">
        <f>AND(Z828="C_pre",AA828="a_pre")</f>
        <v/>
      </c>
      <c r="AE828" s="3">
        <f>AND(Z828="C_pre",AA828="b_pre")</f>
        <v/>
      </c>
      <c r="AF828" s="6">
        <f>待赋值表!C827</f>
        <v/>
      </c>
      <c r="AG828" s="3">
        <f t="array" ref="AG828">IF(AB828=TRUE,"A",IF(AC828=TRUE,"B",IF(AD828=TRUE,"C",IF(AE828=TRUE,"D","其他"))))</f>
        <v/>
      </c>
      <c r="AH828" s="3">
        <f>IF(分析表!$E$12&lt;&gt;"ALL",AND(AF828=分析表!$E$10,AG828=分析表!$E$12),IF(AF828=分析表!$E$10,TRUE(),IF(AF828="ALL",TRUE(),"")))</f>
        <v/>
      </c>
    </row>
    <row r="829">
      <c r="A829" s="3">
        <f>COUNTIF($AH$2:AH829,"TRUE")</f>
        <v/>
      </c>
      <c r="B829" s="3">
        <f>COUNTIF($AG$2:$AG829,#REF!)</f>
        <v/>
      </c>
      <c r="C829" s="56">
        <f>待赋值表!A828</f>
        <v/>
      </c>
      <c r="E829" s="6">
        <f>待赋值表!D828</f>
        <v/>
      </c>
      <c r="F829" s="6">
        <f>待赋值表!E828</f>
        <v/>
      </c>
      <c r="G829" s="6">
        <f>待赋值表!F828</f>
        <v/>
      </c>
      <c r="H829" s="6">
        <f>待赋值表!G828</f>
        <v/>
      </c>
      <c r="I829" s="6">
        <f>待赋值表!H828</f>
        <v/>
      </c>
      <c r="J829" s="6">
        <f>待赋值表!I828</f>
        <v/>
      </c>
      <c r="K829" s="6">
        <f>待赋值表!J828</f>
        <v/>
      </c>
      <c r="L829" s="6">
        <f>待赋值表!K828</f>
        <v/>
      </c>
      <c r="M829" s="6">
        <f>待赋值表!L828</f>
        <v/>
      </c>
      <c r="N829" s="6">
        <f>待赋值表!M828</f>
        <v/>
      </c>
      <c r="O829" s="6">
        <f>待赋值表!N828</f>
        <v/>
      </c>
      <c r="P829" s="6">
        <f>待赋值表!O828</f>
        <v/>
      </c>
      <c r="Q829" s="6">
        <f>IF(待赋值表!P828&lt;&gt;"",待赋值表!P828,0)</f>
        <v/>
      </c>
      <c r="R829" s="6">
        <f>待赋值表!Q828</f>
        <v/>
      </c>
      <c r="S829" s="6">
        <f>待赋值表!R828</f>
        <v/>
      </c>
      <c r="T829" s="6">
        <f>待赋值表!S828</f>
        <v/>
      </c>
      <c r="U829" s="6">
        <f>待赋值表!T828</f>
        <v/>
      </c>
      <c r="V829" s="6">
        <f>待赋值表!U828</f>
        <v/>
      </c>
      <c r="W829" s="6">
        <f>待赋值表!V828</f>
        <v/>
      </c>
      <c r="X829" s="6">
        <f>待赋值表!W828</f>
        <v/>
      </c>
      <c r="Y829" s="6">
        <f>待赋值表!X828</f>
        <v/>
      </c>
      <c r="Z829" s="3">
        <f>IF(M829&gt;=0.01,"B_pre",IF(M829&gt;=0,"C_pre","none"))</f>
        <v/>
      </c>
      <c r="AA829" s="3">
        <f>IF(U829&gt;0.125,"a_pre",IF(U829&gt;=0,"b_pre","none"))</f>
        <v/>
      </c>
      <c r="AB829" s="3">
        <f>AND(Z829="B_pre",AA829="a_pre")</f>
        <v/>
      </c>
      <c r="AC829" s="3">
        <f>AND(Z829="B_pre",AA829="b_pre")</f>
        <v/>
      </c>
      <c r="AD829" s="3">
        <f>AND(Z829="C_pre",AA829="a_pre")</f>
        <v/>
      </c>
      <c r="AE829" s="3">
        <f>AND(Z829="C_pre",AA829="b_pre")</f>
        <v/>
      </c>
      <c r="AF829" s="6">
        <f>待赋值表!C828</f>
        <v/>
      </c>
      <c r="AG829" s="3">
        <f t="array" ref="AG829">IF(AB829=TRUE,"A",IF(AC829=TRUE,"B",IF(AD829=TRUE,"C",IF(AE829=TRUE,"D","其他"))))</f>
        <v/>
      </c>
      <c r="AH829" s="3">
        <f>IF(分析表!$E$12&lt;&gt;"ALL",AND(AF829=分析表!$E$10,AG829=分析表!$E$12),IF(AF829=分析表!$E$10,TRUE(),IF(AF829="ALL",TRUE(),"")))</f>
        <v/>
      </c>
    </row>
    <row r="830">
      <c r="A830" s="3">
        <f>COUNTIF($AH$2:AH830,"TRUE")</f>
        <v/>
      </c>
      <c r="B830" s="3">
        <f>COUNTIF($AG$2:$AG830,#REF!)</f>
        <v/>
      </c>
      <c r="C830" s="56">
        <f>待赋值表!A829</f>
        <v/>
      </c>
      <c r="E830" s="6">
        <f>待赋值表!D829</f>
        <v/>
      </c>
      <c r="F830" s="6">
        <f>待赋值表!E829</f>
        <v/>
      </c>
      <c r="G830" s="6">
        <f>待赋值表!F829</f>
        <v/>
      </c>
      <c r="H830" s="6">
        <f>待赋值表!G829</f>
        <v/>
      </c>
      <c r="I830" s="6">
        <f>待赋值表!H829</f>
        <v/>
      </c>
      <c r="J830" s="6">
        <f>待赋值表!I829</f>
        <v/>
      </c>
      <c r="K830" s="6">
        <f>待赋值表!J829</f>
        <v/>
      </c>
      <c r="L830" s="6">
        <f>待赋值表!K829</f>
        <v/>
      </c>
      <c r="M830" s="6">
        <f>待赋值表!L829</f>
        <v/>
      </c>
      <c r="N830" s="6">
        <f>待赋值表!M829</f>
        <v/>
      </c>
      <c r="O830" s="6">
        <f>待赋值表!N829</f>
        <v/>
      </c>
      <c r="P830" s="6">
        <f>待赋值表!O829</f>
        <v/>
      </c>
      <c r="Q830" s="6">
        <f>IF(待赋值表!P829&lt;&gt;"",待赋值表!P829,0)</f>
        <v/>
      </c>
      <c r="R830" s="6">
        <f>待赋值表!Q829</f>
        <v/>
      </c>
      <c r="S830" s="6">
        <f>待赋值表!R829</f>
        <v/>
      </c>
      <c r="T830" s="6">
        <f>待赋值表!S829</f>
        <v/>
      </c>
      <c r="U830" s="6">
        <f>待赋值表!T829</f>
        <v/>
      </c>
      <c r="V830" s="6">
        <f>待赋值表!U829</f>
        <v/>
      </c>
      <c r="W830" s="6">
        <f>待赋值表!V829</f>
        <v/>
      </c>
      <c r="X830" s="6">
        <f>待赋值表!W829</f>
        <v/>
      </c>
      <c r="Y830" s="6">
        <f>待赋值表!X829</f>
        <v/>
      </c>
      <c r="Z830" s="3">
        <f>IF(M830&gt;=0.01,"B_pre",IF(M830&gt;=0,"C_pre","none"))</f>
        <v/>
      </c>
      <c r="AA830" s="3">
        <f>IF(U830&gt;0.125,"a_pre",IF(U830&gt;=0,"b_pre","none"))</f>
        <v/>
      </c>
      <c r="AB830" s="3">
        <f>AND(Z830="B_pre",AA830="a_pre")</f>
        <v/>
      </c>
      <c r="AC830" s="3">
        <f>AND(Z830="B_pre",AA830="b_pre")</f>
        <v/>
      </c>
      <c r="AD830" s="3">
        <f>AND(Z830="C_pre",AA830="a_pre")</f>
        <v/>
      </c>
      <c r="AE830" s="3">
        <f>AND(Z830="C_pre",AA830="b_pre")</f>
        <v/>
      </c>
      <c r="AF830" s="6">
        <f>待赋值表!C829</f>
        <v/>
      </c>
      <c r="AG830" s="3">
        <f t="array" ref="AG830">IF(AB830=TRUE,"A",IF(AC830=TRUE,"B",IF(AD830=TRUE,"C",IF(AE830=TRUE,"D","其他"))))</f>
        <v/>
      </c>
      <c r="AH830" s="3">
        <f>IF(分析表!$E$12&lt;&gt;"ALL",AND(AF830=分析表!$E$10,AG830=分析表!$E$12),IF(AF830=分析表!$E$10,TRUE(),IF(AF830="ALL",TRUE(),"")))</f>
        <v/>
      </c>
    </row>
    <row r="831">
      <c r="A831" s="3">
        <f>COUNTIF($AH$2:AH831,"TRUE")</f>
        <v/>
      </c>
      <c r="B831" s="3">
        <f>COUNTIF($AG$2:$AG831,#REF!)</f>
        <v/>
      </c>
      <c r="C831" s="56">
        <f>待赋值表!A830</f>
        <v/>
      </c>
      <c r="E831" s="6">
        <f>待赋值表!D830</f>
        <v/>
      </c>
      <c r="F831" s="6">
        <f>待赋值表!E830</f>
        <v/>
      </c>
      <c r="G831" s="6">
        <f>待赋值表!F830</f>
        <v/>
      </c>
      <c r="H831" s="6">
        <f>待赋值表!G830</f>
        <v/>
      </c>
      <c r="I831" s="6">
        <f>待赋值表!H830</f>
        <v/>
      </c>
      <c r="J831" s="6">
        <f>待赋值表!I830</f>
        <v/>
      </c>
      <c r="K831" s="6">
        <f>待赋值表!J830</f>
        <v/>
      </c>
      <c r="L831" s="6">
        <f>待赋值表!K830</f>
        <v/>
      </c>
      <c r="M831" s="6">
        <f>待赋值表!L830</f>
        <v/>
      </c>
      <c r="N831" s="6">
        <f>待赋值表!M830</f>
        <v/>
      </c>
      <c r="O831" s="6">
        <f>待赋值表!N830</f>
        <v/>
      </c>
      <c r="P831" s="6">
        <f>待赋值表!O830</f>
        <v/>
      </c>
      <c r="Q831" s="6">
        <f>IF(待赋值表!P830&lt;&gt;"",待赋值表!P830,0)</f>
        <v/>
      </c>
      <c r="R831" s="6">
        <f>待赋值表!Q830</f>
        <v/>
      </c>
      <c r="S831" s="6">
        <f>待赋值表!R830</f>
        <v/>
      </c>
      <c r="T831" s="6">
        <f>待赋值表!S830</f>
        <v/>
      </c>
      <c r="U831" s="6">
        <f>待赋值表!T830</f>
        <v/>
      </c>
      <c r="V831" s="6">
        <f>待赋值表!U830</f>
        <v/>
      </c>
      <c r="W831" s="6">
        <f>待赋值表!V830</f>
        <v/>
      </c>
      <c r="X831" s="6">
        <f>待赋值表!W830</f>
        <v/>
      </c>
      <c r="Y831" s="6">
        <f>待赋值表!X830</f>
        <v/>
      </c>
      <c r="Z831" s="3">
        <f>IF(M831&gt;=0.01,"B_pre",IF(M831&gt;=0,"C_pre","none"))</f>
        <v/>
      </c>
      <c r="AA831" s="3">
        <f>IF(U831&gt;0.125,"a_pre",IF(U831&gt;=0,"b_pre","none"))</f>
        <v/>
      </c>
      <c r="AB831" s="3">
        <f>AND(Z831="B_pre",AA831="a_pre")</f>
        <v/>
      </c>
      <c r="AC831" s="3">
        <f>AND(Z831="B_pre",AA831="b_pre")</f>
        <v/>
      </c>
      <c r="AD831" s="3">
        <f>AND(Z831="C_pre",AA831="a_pre")</f>
        <v/>
      </c>
      <c r="AE831" s="3">
        <f>AND(Z831="C_pre",AA831="b_pre")</f>
        <v/>
      </c>
      <c r="AF831" s="6">
        <f>待赋值表!C830</f>
        <v/>
      </c>
      <c r="AG831" s="3">
        <f t="array" ref="AG831">IF(AB831=TRUE,"A",IF(AC831=TRUE,"B",IF(AD831=TRUE,"C",IF(AE831=TRUE,"D","其他"))))</f>
        <v/>
      </c>
      <c r="AH831" s="3">
        <f>IF(分析表!$E$12&lt;&gt;"ALL",AND(AF831=分析表!$E$10,AG831=分析表!$E$12),IF(AF831=分析表!$E$10,TRUE(),IF(AF831="ALL",TRUE(),"")))</f>
        <v/>
      </c>
    </row>
    <row r="832">
      <c r="A832" s="3">
        <f>COUNTIF($AH$2:AH832,"TRUE")</f>
        <v/>
      </c>
      <c r="B832" s="3">
        <f>COUNTIF($AG$2:$AG832,#REF!)</f>
        <v/>
      </c>
      <c r="C832" s="56">
        <f>待赋值表!A831</f>
        <v/>
      </c>
      <c r="E832" s="6">
        <f>待赋值表!D831</f>
        <v/>
      </c>
      <c r="F832" s="6">
        <f>待赋值表!E831</f>
        <v/>
      </c>
      <c r="G832" s="6">
        <f>待赋值表!F831</f>
        <v/>
      </c>
      <c r="H832" s="6">
        <f>待赋值表!G831</f>
        <v/>
      </c>
      <c r="I832" s="6">
        <f>待赋值表!H831</f>
        <v/>
      </c>
      <c r="J832" s="6">
        <f>待赋值表!I831</f>
        <v/>
      </c>
      <c r="K832" s="6">
        <f>待赋值表!J831</f>
        <v/>
      </c>
      <c r="L832" s="6">
        <f>待赋值表!K831</f>
        <v/>
      </c>
      <c r="M832" s="6">
        <f>待赋值表!L831</f>
        <v/>
      </c>
      <c r="N832" s="6">
        <f>待赋值表!M831</f>
        <v/>
      </c>
      <c r="O832" s="6">
        <f>待赋值表!N831</f>
        <v/>
      </c>
      <c r="P832" s="6">
        <f>待赋值表!O831</f>
        <v/>
      </c>
      <c r="Q832" s="6">
        <f>IF(待赋值表!P831&lt;&gt;"",待赋值表!P831,0)</f>
        <v/>
      </c>
      <c r="R832" s="6">
        <f>待赋值表!Q831</f>
        <v/>
      </c>
      <c r="S832" s="6">
        <f>待赋值表!R831</f>
        <v/>
      </c>
      <c r="T832" s="6">
        <f>待赋值表!S831</f>
        <v/>
      </c>
      <c r="U832" s="6">
        <f>待赋值表!T831</f>
        <v/>
      </c>
      <c r="V832" s="6">
        <f>待赋值表!U831</f>
        <v/>
      </c>
      <c r="W832" s="6">
        <f>待赋值表!V831</f>
        <v/>
      </c>
      <c r="X832" s="6">
        <f>待赋值表!W831</f>
        <v/>
      </c>
      <c r="Y832" s="6">
        <f>待赋值表!X831</f>
        <v/>
      </c>
      <c r="Z832" s="3">
        <f>IF(M832&gt;=0.01,"B_pre",IF(M832&gt;=0,"C_pre","none"))</f>
        <v/>
      </c>
      <c r="AA832" s="3">
        <f>IF(U832&gt;0.125,"a_pre",IF(U832&gt;=0,"b_pre","none"))</f>
        <v/>
      </c>
      <c r="AB832" s="3">
        <f>AND(Z832="B_pre",AA832="a_pre")</f>
        <v/>
      </c>
      <c r="AC832" s="3">
        <f>AND(Z832="B_pre",AA832="b_pre")</f>
        <v/>
      </c>
      <c r="AD832" s="3">
        <f>AND(Z832="C_pre",AA832="a_pre")</f>
        <v/>
      </c>
      <c r="AE832" s="3">
        <f>AND(Z832="C_pre",AA832="b_pre")</f>
        <v/>
      </c>
      <c r="AF832" s="6">
        <f>待赋值表!C831</f>
        <v/>
      </c>
      <c r="AG832" s="3">
        <f t="array" ref="AG832">IF(AB832=TRUE,"A",IF(AC832=TRUE,"B",IF(AD832=TRUE,"C",IF(AE832=TRUE,"D","其他"))))</f>
        <v/>
      </c>
      <c r="AH832" s="3">
        <f>IF(分析表!$E$12&lt;&gt;"ALL",AND(AF832=分析表!$E$10,AG832=分析表!$E$12),IF(AF832=分析表!$E$10,TRUE(),IF(AF832="ALL",TRUE(),"")))</f>
        <v/>
      </c>
    </row>
    <row r="833">
      <c r="A833" s="3">
        <f>COUNTIF($AH$2:AH833,"TRUE")</f>
        <v/>
      </c>
      <c r="B833" s="3">
        <f>COUNTIF($AG$2:$AG833,#REF!)</f>
        <v/>
      </c>
      <c r="C833" s="56">
        <f>待赋值表!A832</f>
        <v/>
      </c>
      <c r="E833" s="6">
        <f>待赋值表!D832</f>
        <v/>
      </c>
      <c r="F833" s="6">
        <f>待赋值表!E832</f>
        <v/>
      </c>
      <c r="G833" s="6">
        <f>待赋值表!F832</f>
        <v/>
      </c>
      <c r="H833" s="6">
        <f>待赋值表!G832</f>
        <v/>
      </c>
      <c r="I833" s="6">
        <f>待赋值表!H832</f>
        <v/>
      </c>
      <c r="J833" s="6">
        <f>待赋值表!I832</f>
        <v/>
      </c>
      <c r="K833" s="6">
        <f>待赋值表!J832</f>
        <v/>
      </c>
      <c r="L833" s="6">
        <f>待赋值表!K832</f>
        <v/>
      </c>
      <c r="M833" s="6">
        <f>待赋值表!L832</f>
        <v/>
      </c>
      <c r="N833" s="6">
        <f>待赋值表!M832</f>
        <v/>
      </c>
      <c r="O833" s="6">
        <f>待赋值表!N832</f>
        <v/>
      </c>
      <c r="P833" s="6">
        <f>待赋值表!O832</f>
        <v/>
      </c>
      <c r="Q833" s="6">
        <f>IF(待赋值表!P832&lt;&gt;"",待赋值表!P832,0)</f>
        <v/>
      </c>
      <c r="R833" s="6">
        <f>待赋值表!Q832</f>
        <v/>
      </c>
      <c r="S833" s="6">
        <f>待赋值表!R832</f>
        <v/>
      </c>
      <c r="T833" s="6">
        <f>待赋值表!S832</f>
        <v/>
      </c>
      <c r="U833" s="6">
        <f>待赋值表!T832</f>
        <v/>
      </c>
      <c r="V833" s="6">
        <f>待赋值表!U832</f>
        <v/>
      </c>
      <c r="W833" s="6">
        <f>待赋值表!V832</f>
        <v/>
      </c>
      <c r="X833" s="6">
        <f>待赋值表!W832</f>
        <v/>
      </c>
      <c r="Y833" s="6">
        <f>待赋值表!X832</f>
        <v/>
      </c>
      <c r="Z833" s="3">
        <f>IF(M833&gt;=0.01,"B_pre",IF(M833&gt;=0,"C_pre","none"))</f>
        <v/>
      </c>
      <c r="AA833" s="3">
        <f>IF(U833&gt;0.125,"a_pre",IF(U833&gt;=0,"b_pre","none"))</f>
        <v/>
      </c>
      <c r="AB833" s="3">
        <f>AND(Z833="B_pre",AA833="a_pre")</f>
        <v/>
      </c>
      <c r="AC833" s="3">
        <f>AND(Z833="B_pre",AA833="b_pre")</f>
        <v/>
      </c>
      <c r="AD833" s="3">
        <f>AND(Z833="C_pre",AA833="a_pre")</f>
        <v/>
      </c>
      <c r="AE833" s="3">
        <f>AND(Z833="C_pre",AA833="b_pre")</f>
        <v/>
      </c>
      <c r="AF833" s="6">
        <f>待赋值表!C832</f>
        <v/>
      </c>
      <c r="AG833" s="3">
        <f t="array" ref="AG833">IF(AB833=TRUE,"A",IF(AC833=TRUE,"B",IF(AD833=TRUE,"C",IF(AE833=TRUE,"D","其他"))))</f>
        <v/>
      </c>
      <c r="AH833" s="3">
        <f>IF(分析表!$E$12&lt;&gt;"ALL",AND(AF833=分析表!$E$10,AG833=分析表!$E$12),IF(AF833=分析表!$E$10,TRUE(),IF(AF833="ALL",TRUE(),"")))</f>
        <v/>
      </c>
    </row>
    <row r="834">
      <c r="A834" s="3">
        <f>COUNTIF($AH$2:AH834,"TRUE")</f>
        <v/>
      </c>
      <c r="B834" s="3">
        <f>COUNTIF($AG$2:$AG834,#REF!)</f>
        <v/>
      </c>
      <c r="C834" s="56">
        <f>待赋值表!A833</f>
        <v/>
      </c>
      <c r="E834" s="6">
        <f>待赋值表!D833</f>
        <v/>
      </c>
      <c r="F834" s="6">
        <f>待赋值表!E833</f>
        <v/>
      </c>
      <c r="G834" s="6">
        <f>待赋值表!F833</f>
        <v/>
      </c>
      <c r="H834" s="6">
        <f>待赋值表!G833</f>
        <v/>
      </c>
      <c r="I834" s="6">
        <f>待赋值表!H833</f>
        <v/>
      </c>
      <c r="J834" s="6">
        <f>待赋值表!I833</f>
        <v/>
      </c>
      <c r="K834" s="6">
        <f>待赋值表!J833</f>
        <v/>
      </c>
      <c r="L834" s="6">
        <f>待赋值表!K833</f>
        <v/>
      </c>
      <c r="M834" s="6">
        <f>待赋值表!L833</f>
        <v/>
      </c>
      <c r="N834" s="6">
        <f>待赋值表!M833</f>
        <v/>
      </c>
      <c r="O834" s="6">
        <f>待赋值表!N833</f>
        <v/>
      </c>
      <c r="P834" s="6">
        <f>待赋值表!O833</f>
        <v/>
      </c>
      <c r="Q834" s="6">
        <f>IF(待赋值表!P833&lt;&gt;"",待赋值表!P833,0)</f>
        <v/>
      </c>
      <c r="R834" s="6">
        <f>待赋值表!Q833</f>
        <v/>
      </c>
      <c r="S834" s="6">
        <f>待赋值表!R833</f>
        <v/>
      </c>
      <c r="T834" s="6">
        <f>待赋值表!S833</f>
        <v/>
      </c>
      <c r="U834" s="6">
        <f>待赋值表!T833</f>
        <v/>
      </c>
      <c r="V834" s="6">
        <f>待赋值表!U833</f>
        <v/>
      </c>
      <c r="W834" s="6">
        <f>待赋值表!V833</f>
        <v/>
      </c>
      <c r="X834" s="6">
        <f>待赋值表!W833</f>
        <v/>
      </c>
      <c r="Y834" s="6">
        <f>待赋值表!X833</f>
        <v/>
      </c>
      <c r="Z834" s="3">
        <f>IF(M834&gt;=0.01,"B_pre",IF(M834&gt;=0,"C_pre","none"))</f>
        <v/>
      </c>
      <c r="AA834" s="3">
        <f>IF(U834&gt;0.125,"a_pre",IF(U834&gt;=0,"b_pre","none"))</f>
        <v/>
      </c>
      <c r="AB834" s="3">
        <f>AND(Z834="B_pre",AA834="a_pre")</f>
        <v/>
      </c>
      <c r="AC834" s="3">
        <f>AND(Z834="B_pre",AA834="b_pre")</f>
        <v/>
      </c>
      <c r="AD834" s="3">
        <f>AND(Z834="C_pre",AA834="a_pre")</f>
        <v/>
      </c>
      <c r="AE834" s="3">
        <f>AND(Z834="C_pre",AA834="b_pre")</f>
        <v/>
      </c>
      <c r="AF834" s="6">
        <f>待赋值表!C833</f>
        <v/>
      </c>
      <c r="AG834" s="3">
        <f t="array" ref="AG834">IF(AB834=TRUE,"A",IF(AC834=TRUE,"B",IF(AD834=TRUE,"C",IF(AE834=TRUE,"D","其他"))))</f>
        <v/>
      </c>
      <c r="AH834" s="3">
        <f>IF(分析表!$E$12&lt;&gt;"ALL",AND(AF834=分析表!$E$10,AG834=分析表!$E$12),IF(AF834=分析表!$E$10,TRUE(),IF(AF834="ALL",TRUE(),"")))</f>
        <v/>
      </c>
    </row>
    <row r="835">
      <c r="A835" s="3">
        <f>COUNTIF($AH$2:AH835,"TRUE")</f>
        <v/>
      </c>
      <c r="B835" s="3">
        <f>COUNTIF($AG$2:$AG835,#REF!)</f>
        <v/>
      </c>
      <c r="C835" s="56">
        <f>待赋值表!A834</f>
        <v/>
      </c>
      <c r="E835" s="6">
        <f>待赋值表!D834</f>
        <v/>
      </c>
      <c r="F835" s="6">
        <f>待赋值表!E834</f>
        <v/>
      </c>
      <c r="G835" s="6">
        <f>待赋值表!F834</f>
        <v/>
      </c>
      <c r="H835" s="6">
        <f>待赋值表!G834</f>
        <v/>
      </c>
      <c r="I835" s="6">
        <f>待赋值表!H834</f>
        <v/>
      </c>
      <c r="J835" s="6">
        <f>待赋值表!I834</f>
        <v/>
      </c>
      <c r="K835" s="6">
        <f>待赋值表!J834</f>
        <v/>
      </c>
      <c r="L835" s="6">
        <f>待赋值表!K834</f>
        <v/>
      </c>
      <c r="M835" s="6">
        <f>待赋值表!L834</f>
        <v/>
      </c>
      <c r="N835" s="6">
        <f>待赋值表!M834</f>
        <v/>
      </c>
      <c r="O835" s="6">
        <f>待赋值表!N834</f>
        <v/>
      </c>
      <c r="P835" s="6">
        <f>待赋值表!O834</f>
        <v/>
      </c>
      <c r="Q835" s="6">
        <f>IF(待赋值表!P834&lt;&gt;"",待赋值表!P834,0)</f>
        <v/>
      </c>
      <c r="R835" s="6">
        <f>待赋值表!Q834</f>
        <v/>
      </c>
      <c r="S835" s="6">
        <f>待赋值表!R834</f>
        <v/>
      </c>
      <c r="T835" s="6">
        <f>待赋值表!S834</f>
        <v/>
      </c>
      <c r="U835" s="6">
        <f>待赋值表!T834</f>
        <v/>
      </c>
      <c r="V835" s="6">
        <f>待赋值表!U834</f>
        <v/>
      </c>
      <c r="W835" s="6">
        <f>待赋值表!V834</f>
        <v/>
      </c>
      <c r="X835" s="6">
        <f>待赋值表!W834</f>
        <v/>
      </c>
      <c r="Y835" s="6">
        <f>待赋值表!X834</f>
        <v/>
      </c>
      <c r="Z835" s="3">
        <f>IF(M835&gt;=0.01,"B_pre",IF(M835&gt;=0,"C_pre","none"))</f>
        <v/>
      </c>
      <c r="AA835" s="3">
        <f>IF(U835&gt;0.125,"a_pre",IF(U835&gt;=0,"b_pre","none"))</f>
        <v/>
      </c>
      <c r="AB835" s="3">
        <f>AND(Z835="B_pre",AA835="a_pre")</f>
        <v/>
      </c>
      <c r="AC835" s="3">
        <f>AND(Z835="B_pre",AA835="b_pre")</f>
        <v/>
      </c>
      <c r="AD835" s="3">
        <f>AND(Z835="C_pre",AA835="a_pre")</f>
        <v/>
      </c>
      <c r="AE835" s="3">
        <f>AND(Z835="C_pre",AA835="b_pre")</f>
        <v/>
      </c>
      <c r="AF835" s="6">
        <f>待赋值表!C834</f>
        <v/>
      </c>
      <c r="AG835" s="3">
        <f t="array" ref="AG835">IF(AB835=TRUE,"A",IF(AC835=TRUE,"B",IF(AD835=TRUE,"C",IF(AE835=TRUE,"D","其他"))))</f>
        <v/>
      </c>
      <c r="AH835" s="3">
        <f>IF(分析表!$E$12&lt;&gt;"ALL",AND(AF835=分析表!$E$10,AG835=分析表!$E$12),IF(AF835=分析表!$E$10,TRUE(),IF(AF835="ALL",TRUE(),"")))</f>
        <v/>
      </c>
    </row>
    <row r="836">
      <c r="A836" s="3">
        <f>COUNTIF($AH$2:AH836,"TRUE")</f>
        <v/>
      </c>
      <c r="B836" s="3">
        <f>COUNTIF($AG$2:$AG836,#REF!)</f>
        <v/>
      </c>
      <c r="C836" s="56">
        <f>待赋值表!A835</f>
        <v/>
      </c>
      <c r="E836" s="6">
        <f>待赋值表!D835</f>
        <v/>
      </c>
      <c r="F836" s="6">
        <f>待赋值表!E835</f>
        <v/>
      </c>
      <c r="G836" s="6">
        <f>待赋值表!F835</f>
        <v/>
      </c>
      <c r="H836" s="6">
        <f>待赋值表!G835</f>
        <v/>
      </c>
      <c r="I836" s="6">
        <f>待赋值表!H835</f>
        <v/>
      </c>
      <c r="J836" s="6">
        <f>待赋值表!I835</f>
        <v/>
      </c>
      <c r="K836" s="6">
        <f>待赋值表!J835</f>
        <v/>
      </c>
      <c r="L836" s="6">
        <f>待赋值表!K835</f>
        <v/>
      </c>
      <c r="M836" s="6">
        <f>待赋值表!L835</f>
        <v/>
      </c>
      <c r="N836" s="6">
        <f>待赋值表!M835</f>
        <v/>
      </c>
      <c r="O836" s="6">
        <f>待赋值表!N835</f>
        <v/>
      </c>
      <c r="P836" s="6">
        <f>待赋值表!O835</f>
        <v/>
      </c>
      <c r="Q836" s="6">
        <f>IF(待赋值表!P835&lt;&gt;"",待赋值表!P835,0)</f>
        <v/>
      </c>
      <c r="R836" s="6">
        <f>待赋值表!Q835</f>
        <v/>
      </c>
      <c r="S836" s="6">
        <f>待赋值表!R835</f>
        <v/>
      </c>
      <c r="T836" s="6">
        <f>待赋值表!S835</f>
        <v/>
      </c>
      <c r="U836" s="6">
        <f>待赋值表!T835</f>
        <v/>
      </c>
      <c r="V836" s="6">
        <f>待赋值表!U835</f>
        <v/>
      </c>
      <c r="W836" s="6">
        <f>待赋值表!V835</f>
        <v/>
      </c>
      <c r="X836" s="6">
        <f>待赋值表!W835</f>
        <v/>
      </c>
      <c r="Y836" s="6">
        <f>待赋值表!X835</f>
        <v/>
      </c>
      <c r="Z836" s="3">
        <f>IF(M836&gt;=0.01,"B_pre",IF(M836&gt;=0,"C_pre","none"))</f>
        <v/>
      </c>
      <c r="AA836" s="3">
        <f>IF(U836&gt;0.125,"a_pre",IF(U836&gt;=0,"b_pre","none"))</f>
        <v/>
      </c>
      <c r="AB836" s="3">
        <f>AND(Z836="B_pre",AA836="a_pre")</f>
        <v/>
      </c>
      <c r="AC836" s="3">
        <f>AND(Z836="B_pre",AA836="b_pre")</f>
        <v/>
      </c>
      <c r="AD836" s="3">
        <f>AND(Z836="C_pre",AA836="a_pre")</f>
        <v/>
      </c>
      <c r="AE836" s="3">
        <f>AND(Z836="C_pre",AA836="b_pre")</f>
        <v/>
      </c>
      <c r="AF836" s="6">
        <f>待赋值表!C835</f>
        <v/>
      </c>
      <c r="AG836" s="3">
        <f t="array" ref="AG836">IF(AB836=TRUE,"A",IF(AC836=TRUE,"B",IF(AD836=TRUE,"C",IF(AE836=TRUE,"D","其他"))))</f>
        <v/>
      </c>
      <c r="AH836" s="3">
        <f>IF(分析表!$E$12&lt;&gt;"ALL",AND(AF836=分析表!$E$10,AG836=分析表!$E$12),IF(AF836=分析表!$E$10,TRUE(),IF(AF836="ALL",TRUE(),"")))</f>
        <v/>
      </c>
    </row>
    <row r="837">
      <c r="A837" s="3">
        <f>COUNTIF($AH$2:AH837,"TRUE")</f>
        <v/>
      </c>
      <c r="B837" s="3">
        <f>COUNTIF($AG$2:$AG837,#REF!)</f>
        <v/>
      </c>
      <c r="C837" s="56">
        <f>待赋值表!A836</f>
        <v/>
      </c>
      <c r="E837" s="6">
        <f>待赋值表!D836</f>
        <v/>
      </c>
      <c r="F837" s="6">
        <f>待赋值表!E836</f>
        <v/>
      </c>
      <c r="G837" s="6">
        <f>待赋值表!F836</f>
        <v/>
      </c>
      <c r="H837" s="6">
        <f>待赋值表!G836</f>
        <v/>
      </c>
      <c r="I837" s="6">
        <f>待赋值表!H836</f>
        <v/>
      </c>
      <c r="J837" s="6">
        <f>待赋值表!I836</f>
        <v/>
      </c>
      <c r="K837" s="6">
        <f>待赋值表!J836</f>
        <v/>
      </c>
      <c r="L837" s="6">
        <f>待赋值表!K836</f>
        <v/>
      </c>
      <c r="M837" s="6">
        <f>待赋值表!L836</f>
        <v/>
      </c>
      <c r="N837" s="6">
        <f>待赋值表!M836</f>
        <v/>
      </c>
      <c r="O837" s="6">
        <f>待赋值表!N836</f>
        <v/>
      </c>
      <c r="P837" s="6">
        <f>待赋值表!O836</f>
        <v/>
      </c>
      <c r="Q837" s="6">
        <f>IF(待赋值表!P836&lt;&gt;"",待赋值表!P836,0)</f>
        <v/>
      </c>
      <c r="R837" s="6">
        <f>待赋值表!Q836</f>
        <v/>
      </c>
      <c r="S837" s="6">
        <f>待赋值表!R836</f>
        <v/>
      </c>
      <c r="T837" s="6">
        <f>待赋值表!S836</f>
        <v/>
      </c>
      <c r="U837" s="6">
        <f>待赋值表!T836</f>
        <v/>
      </c>
      <c r="V837" s="6">
        <f>待赋值表!U836</f>
        <v/>
      </c>
      <c r="W837" s="6">
        <f>待赋值表!V836</f>
        <v/>
      </c>
      <c r="X837" s="6">
        <f>待赋值表!W836</f>
        <v/>
      </c>
      <c r="Y837" s="6">
        <f>待赋值表!X836</f>
        <v/>
      </c>
      <c r="Z837" s="3">
        <f>IF(M837&gt;=0.01,"B_pre",IF(M837&gt;=0,"C_pre","none"))</f>
        <v/>
      </c>
      <c r="AA837" s="3">
        <f>IF(U837&gt;0.125,"a_pre",IF(U837&gt;=0,"b_pre","none"))</f>
        <v/>
      </c>
      <c r="AB837" s="3">
        <f>AND(Z837="B_pre",AA837="a_pre")</f>
        <v/>
      </c>
      <c r="AC837" s="3">
        <f>AND(Z837="B_pre",AA837="b_pre")</f>
        <v/>
      </c>
      <c r="AD837" s="3">
        <f>AND(Z837="C_pre",AA837="a_pre")</f>
        <v/>
      </c>
      <c r="AE837" s="3">
        <f>AND(Z837="C_pre",AA837="b_pre")</f>
        <v/>
      </c>
      <c r="AF837" s="6">
        <f>待赋值表!C836</f>
        <v/>
      </c>
      <c r="AG837" s="3">
        <f t="array" ref="AG837">IF(AB837=TRUE,"A",IF(AC837=TRUE,"B",IF(AD837=TRUE,"C",IF(AE837=TRUE,"D","其他"))))</f>
        <v/>
      </c>
      <c r="AH837" s="3">
        <f>IF(分析表!$E$12&lt;&gt;"ALL",AND(AF837=分析表!$E$10,AG837=分析表!$E$12),IF(AF837=分析表!$E$10,TRUE(),IF(AF837="ALL",TRUE(),"")))</f>
        <v/>
      </c>
    </row>
    <row r="838">
      <c r="A838" s="3">
        <f>COUNTIF($AH$2:AH838,"TRUE")</f>
        <v/>
      </c>
      <c r="B838" s="3">
        <f>COUNTIF($AG$2:$AG838,#REF!)</f>
        <v/>
      </c>
      <c r="C838" s="56">
        <f>待赋值表!A837</f>
        <v/>
      </c>
      <c r="E838" s="6">
        <f>待赋值表!D837</f>
        <v/>
      </c>
      <c r="F838" s="6">
        <f>待赋值表!E837</f>
        <v/>
      </c>
      <c r="G838" s="6">
        <f>待赋值表!F837</f>
        <v/>
      </c>
      <c r="H838" s="6">
        <f>待赋值表!G837</f>
        <v/>
      </c>
      <c r="I838" s="6">
        <f>待赋值表!H837</f>
        <v/>
      </c>
      <c r="J838" s="6">
        <f>待赋值表!I837</f>
        <v/>
      </c>
      <c r="K838" s="6">
        <f>待赋值表!J837</f>
        <v/>
      </c>
      <c r="L838" s="6">
        <f>待赋值表!K837</f>
        <v/>
      </c>
      <c r="M838" s="6">
        <f>待赋值表!L837</f>
        <v/>
      </c>
      <c r="N838" s="6">
        <f>待赋值表!M837</f>
        <v/>
      </c>
      <c r="O838" s="6">
        <f>待赋值表!N837</f>
        <v/>
      </c>
      <c r="P838" s="6">
        <f>待赋值表!O837</f>
        <v/>
      </c>
      <c r="Q838" s="6">
        <f>IF(待赋值表!P837&lt;&gt;"",待赋值表!P837,0)</f>
        <v/>
      </c>
      <c r="R838" s="6">
        <f>待赋值表!Q837</f>
        <v/>
      </c>
      <c r="S838" s="6">
        <f>待赋值表!R837</f>
        <v/>
      </c>
      <c r="T838" s="6">
        <f>待赋值表!S837</f>
        <v/>
      </c>
      <c r="U838" s="6">
        <f>待赋值表!T837</f>
        <v/>
      </c>
      <c r="V838" s="6">
        <f>待赋值表!U837</f>
        <v/>
      </c>
      <c r="W838" s="6">
        <f>待赋值表!V837</f>
        <v/>
      </c>
      <c r="X838" s="6">
        <f>待赋值表!W837</f>
        <v/>
      </c>
      <c r="Y838" s="6">
        <f>待赋值表!X837</f>
        <v/>
      </c>
      <c r="Z838" s="3">
        <f>IF(M838&gt;=0.01,"B_pre",IF(M838&gt;=0,"C_pre","none"))</f>
        <v/>
      </c>
      <c r="AA838" s="3">
        <f>IF(U838&gt;0.125,"a_pre",IF(U838&gt;=0,"b_pre","none"))</f>
        <v/>
      </c>
      <c r="AB838" s="3">
        <f>AND(Z838="B_pre",AA838="a_pre")</f>
        <v/>
      </c>
      <c r="AC838" s="3">
        <f>AND(Z838="B_pre",AA838="b_pre")</f>
        <v/>
      </c>
      <c r="AD838" s="3">
        <f>AND(Z838="C_pre",AA838="a_pre")</f>
        <v/>
      </c>
      <c r="AE838" s="3">
        <f>AND(Z838="C_pre",AA838="b_pre")</f>
        <v/>
      </c>
      <c r="AF838" s="6">
        <f>待赋值表!C837</f>
        <v/>
      </c>
      <c r="AG838" s="3">
        <f t="array" ref="AG838">IF(AB838=TRUE,"A",IF(AC838=TRUE,"B",IF(AD838=TRUE,"C",IF(AE838=TRUE,"D","其他"))))</f>
        <v/>
      </c>
      <c r="AH838" s="3">
        <f>IF(分析表!$E$12&lt;&gt;"ALL",AND(AF838=分析表!$E$10,AG838=分析表!$E$12),IF(AF838=分析表!$E$10,TRUE(),IF(AF838="ALL",TRUE(),"")))</f>
        <v/>
      </c>
    </row>
    <row r="839">
      <c r="A839" s="3">
        <f>COUNTIF($AH$2:AH839,"TRUE")</f>
        <v/>
      </c>
      <c r="B839" s="3">
        <f>COUNTIF($AG$2:$AG839,#REF!)</f>
        <v/>
      </c>
      <c r="C839" s="56">
        <f>待赋值表!A838</f>
        <v/>
      </c>
      <c r="E839" s="6">
        <f>待赋值表!D838</f>
        <v/>
      </c>
      <c r="F839" s="6">
        <f>待赋值表!E838</f>
        <v/>
      </c>
      <c r="G839" s="6">
        <f>待赋值表!F838</f>
        <v/>
      </c>
      <c r="H839" s="6">
        <f>待赋值表!G838</f>
        <v/>
      </c>
      <c r="I839" s="6">
        <f>待赋值表!H838</f>
        <v/>
      </c>
      <c r="J839" s="6">
        <f>待赋值表!I838</f>
        <v/>
      </c>
      <c r="K839" s="6">
        <f>待赋值表!J838</f>
        <v/>
      </c>
      <c r="L839" s="6">
        <f>待赋值表!K838</f>
        <v/>
      </c>
      <c r="M839" s="6">
        <f>待赋值表!L838</f>
        <v/>
      </c>
      <c r="N839" s="6">
        <f>待赋值表!M838</f>
        <v/>
      </c>
      <c r="O839" s="6">
        <f>待赋值表!N838</f>
        <v/>
      </c>
      <c r="P839" s="6">
        <f>待赋值表!O838</f>
        <v/>
      </c>
      <c r="Q839" s="6">
        <f>IF(待赋值表!P838&lt;&gt;"",待赋值表!P838,0)</f>
        <v/>
      </c>
      <c r="R839" s="6">
        <f>待赋值表!Q838</f>
        <v/>
      </c>
      <c r="S839" s="6">
        <f>待赋值表!R838</f>
        <v/>
      </c>
      <c r="T839" s="6">
        <f>待赋值表!S838</f>
        <v/>
      </c>
      <c r="U839" s="6">
        <f>待赋值表!T838</f>
        <v/>
      </c>
      <c r="V839" s="6">
        <f>待赋值表!U838</f>
        <v/>
      </c>
      <c r="W839" s="6">
        <f>待赋值表!V838</f>
        <v/>
      </c>
      <c r="X839" s="6">
        <f>待赋值表!W838</f>
        <v/>
      </c>
      <c r="Y839" s="6">
        <f>待赋值表!X838</f>
        <v/>
      </c>
      <c r="Z839" s="3">
        <f>IF(M839&gt;=0.01,"B_pre",IF(M839&gt;=0,"C_pre","none"))</f>
        <v/>
      </c>
      <c r="AA839" s="3">
        <f>IF(U839&gt;0.125,"a_pre",IF(U839&gt;=0,"b_pre","none"))</f>
        <v/>
      </c>
      <c r="AB839" s="3">
        <f>AND(Z839="B_pre",AA839="a_pre")</f>
        <v/>
      </c>
      <c r="AC839" s="3">
        <f>AND(Z839="B_pre",AA839="b_pre")</f>
        <v/>
      </c>
      <c r="AD839" s="3">
        <f>AND(Z839="C_pre",AA839="a_pre")</f>
        <v/>
      </c>
      <c r="AE839" s="3">
        <f>AND(Z839="C_pre",AA839="b_pre")</f>
        <v/>
      </c>
      <c r="AF839" s="6">
        <f>待赋值表!C838</f>
        <v/>
      </c>
      <c r="AG839" s="3">
        <f t="array" ref="AG839">IF(AB839=TRUE,"A",IF(AC839=TRUE,"B",IF(AD839=TRUE,"C",IF(AE839=TRUE,"D","其他"))))</f>
        <v/>
      </c>
      <c r="AH839" s="3">
        <f>IF(分析表!$E$12&lt;&gt;"ALL",AND(AF839=分析表!$E$10,AG839=分析表!$E$12),IF(AF839=分析表!$E$10,TRUE(),IF(AF839="ALL",TRUE(),"")))</f>
        <v/>
      </c>
    </row>
    <row r="840">
      <c r="A840" s="3">
        <f>COUNTIF($AH$2:AH840,"TRUE")</f>
        <v/>
      </c>
      <c r="B840" s="3">
        <f>COUNTIF($AG$2:$AG840,#REF!)</f>
        <v/>
      </c>
      <c r="C840" s="56">
        <f>待赋值表!A839</f>
        <v/>
      </c>
      <c r="E840" s="6">
        <f>待赋值表!D839</f>
        <v/>
      </c>
      <c r="F840" s="6">
        <f>待赋值表!E839</f>
        <v/>
      </c>
      <c r="G840" s="6">
        <f>待赋值表!F839</f>
        <v/>
      </c>
      <c r="H840" s="6">
        <f>待赋值表!G839</f>
        <v/>
      </c>
      <c r="I840" s="6">
        <f>待赋值表!H839</f>
        <v/>
      </c>
      <c r="J840" s="6">
        <f>待赋值表!I839</f>
        <v/>
      </c>
      <c r="K840" s="6">
        <f>待赋值表!J839</f>
        <v/>
      </c>
      <c r="L840" s="6">
        <f>待赋值表!K839</f>
        <v/>
      </c>
      <c r="M840" s="6">
        <f>待赋值表!L839</f>
        <v/>
      </c>
      <c r="N840" s="6">
        <f>待赋值表!M839</f>
        <v/>
      </c>
      <c r="O840" s="6">
        <f>待赋值表!N839</f>
        <v/>
      </c>
      <c r="P840" s="6">
        <f>待赋值表!O839</f>
        <v/>
      </c>
      <c r="Q840" s="6">
        <f>IF(待赋值表!P839&lt;&gt;"",待赋值表!P839,0)</f>
        <v/>
      </c>
      <c r="R840" s="6">
        <f>待赋值表!Q839</f>
        <v/>
      </c>
      <c r="S840" s="6">
        <f>待赋值表!R839</f>
        <v/>
      </c>
      <c r="T840" s="6">
        <f>待赋值表!S839</f>
        <v/>
      </c>
      <c r="U840" s="6">
        <f>待赋值表!T839</f>
        <v/>
      </c>
      <c r="V840" s="6">
        <f>待赋值表!U839</f>
        <v/>
      </c>
      <c r="W840" s="6">
        <f>待赋值表!V839</f>
        <v/>
      </c>
      <c r="X840" s="6">
        <f>待赋值表!W839</f>
        <v/>
      </c>
      <c r="Y840" s="6">
        <f>待赋值表!X839</f>
        <v/>
      </c>
      <c r="Z840" s="3">
        <f>IF(M840&gt;=0.01,"B_pre",IF(M840&gt;=0,"C_pre","none"))</f>
        <v/>
      </c>
      <c r="AA840" s="3">
        <f>IF(U840&gt;0.125,"a_pre",IF(U840&gt;=0,"b_pre","none"))</f>
        <v/>
      </c>
      <c r="AB840" s="3">
        <f>AND(Z840="B_pre",AA840="a_pre")</f>
        <v/>
      </c>
      <c r="AC840" s="3">
        <f>AND(Z840="B_pre",AA840="b_pre")</f>
        <v/>
      </c>
      <c r="AD840" s="3">
        <f>AND(Z840="C_pre",AA840="a_pre")</f>
        <v/>
      </c>
      <c r="AE840" s="3">
        <f>AND(Z840="C_pre",AA840="b_pre")</f>
        <v/>
      </c>
      <c r="AF840" s="6">
        <f>待赋值表!C839</f>
        <v/>
      </c>
      <c r="AG840" s="3">
        <f t="array" ref="AG840">IF(AB840=TRUE,"A",IF(AC840=TRUE,"B",IF(AD840=TRUE,"C",IF(AE840=TRUE,"D","其他"))))</f>
        <v/>
      </c>
      <c r="AH840" s="3">
        <f>IF(分析表!$E$12&lt;&gt;"ALL",AND(AF840=分析表!$E$10,AG840=分析表!$E$12),IF(AF840=分析表!$E$10,TRUE(),IF(AF840="ALL",TRUE(),"")))</f>
        <v/>
      </c>
    </row>
    <row r="841">
      <c r="A841" s="3">
        <f>COUNTIF($AH$2:AH841,"TRUE")</f>
        <v/>
      </c>
      <c r="B841" s="3">
        <f>COUNTIF($AG$2:$AG841,#REF!)</f>
        <v/>
      </c>
      <c r="C841" s="56">
        <f>待赋值表!A840</f>
        <v/>
      </c>
      <c r="E841" s="6">
        <f>待赋值表!D840</f>
        <v/>
      </c>
      <c r="F841" s="6">
        <f>待赋值表!E840</f>
        <v/>
      </c>
      <c r="G841" s="6">
        <f>待赋值表!F840</f>
        <v/>
      </c>
      <c r="H841" s="6">
        <f>待赋值表!G840</f>
        <v/>
      </c>
      <c r="I841" s="6">
        <f>待赋值表!H840</f>
        <v/>
      </c>
      <c r="J841" s="6">
        <f>待赋值表!I840</f>
        <v/>
      </c>
      <c r="K841" s="6">
        <f>待赋值表!J840</f>
        <v/>
      </c>
      <c r="L841" s="6">
        <f>待赋值表!K840</f>
        <v/>
      </c>
      <c r="M841" s="6">
        <f>待赋值表!L840</f>
        <v/>
      </c>
      <c r="N841" s="6">
        <f>待赋值表!M840</f>
        <v/>
      </c>
      <c r="O841" s="6">
        <f>待赋值表!N840</f>
        <v/>
      </c>
      <c r="P841" s="6">
        <f>待赋值表!O840</f>
        <v/>
      </c>
      <c r="Q841" s="6">
        <f>IF(待赋值表!P840&lt;&gt;"",待赋值表!P840,0)</f>
        <v/>
      </c>
      <c r="R841" s="6">
        <f>待赋值表!Q840</f>
        <v/>
      </c>
      <c r="S841" s="6">
        <f>待赋值表!R840</f>
        <v/>
      </c>
      <c r="T841" s="6">
        <f>待赋值表!S840</f>
        <v/>
      </c>
      <c r="U841" s="6">
        <f>待赋值表!T840</f>
        <v/>
      </c>
      <c r="V841" s="6">
        <f>待赋值表!U840</f>
        <v/>
      </c>
      <c r="W841" s="6">
        <f>待赋值表!V840</f>
        <v/>
      </c>
      <c r="X841" s="6">
        <f>待赋值表!W840</f>
        <v/>
      </c>
      <c r="Y841" s="6">
        <f>待赋值表!X840</f>
        <v/>
      </c>
      <c r="Z841" s="3">
        <f>IF(M841&gt;=0.01,"B_pre",IF(M841&gt;=0,"C_pre","none"))</f>
        <v/>
      </c>
      <c r="AA841" s="3">
        <f>IF(U841&gt;0.125,"a_pre",IF(U841&gt;=0,"b_pre","none"))</f>
        <v/>
      </c>
      <c r="AB841" s="3">
        <f>AND(Z841="B_pre",AA841="a_pre")</f>
        <v/>
      </c>
      <c r="AC841" s="3">
        <f>AND(Z841="B_pre",AA841="b_pre")</f>
        <v/>
      </c>
      <c r="AD841" s="3">
        <f>AND(Z841="C_pre",AA841="a_pre")</f>
        <v/>
      </c>
      <c r="AE841" s="3">
        <f>AND(Z841="C_pre",AA841="b_pre")</f>
        <v/>
      </c>
      <c r="AF841" s="6">
        <f>待赋值表!C840</f>
        <v/>
      </c>
      <c r="AG841" s="3">
        <f t="array" ref="AG841">IF(AB841=TRUE,"A",IF(AC841=TRUE,"B",IF(AD841=TRUE,"C",IF(AE841=TRUE,"D","其他"))))</f>
        <v/>
      </c>
      <c r="AH841" s="3">
        <f>IF(分析表!$E$12&lt;&gt;"ALL",AND(AF841=分析表!$E$10,AG841=分析表!$E$12),IF(AF841=分析表!$E$10,TRUE(),IF(AF841="ALL",TRUE(),"")))</f>
        <v/>
      </c>
    </row>
    <row r="842">
      <c r="A842" s="3">
        <f>COUNTIF($AH$2:AH842,"TRUE")</f>
        <v/>
      </c>
      <c r="B842" s="3">
        <f>COUNTIF($AG$2:$AG842,#REF!)</f>
        <v/>
      </c>
      <c r="C842" s="56">
        <f>待赋值表!A841</f>
        <v/>
      </c>
      <c r="E842" s="6">
        <f>待赋值表!D841</f>
        <v/>
      </c>
      <c r="F842" s="6">
        <f>待赋值表!E841</f>
        <v/>
      </c>
      <c r="G842" s="6">
        <f>待赋值表!F841</f>
        <v/>
      </c>
      <c r="H842" s="6">
        <f>待赋值表!G841</f>
        <v/>
      </c>
      <c r="I842" s="6">
        <f>待赋值表!H841</f>
        <v/>
      </c>
      <c r="J842" s="6">
        <f>待赋值表!I841</f>
        <v/>
      </c>
      <c r="K842" s="6">
        <f>待赋值表!J841</f>
        <v/>
      </c>
      <c r="L842" s="6">
        <f>待赋值表!K841</f>
        <v/>
      </c>
      <c r="M842" s="6">
        <f>待赋值表!L841</f>
        <v/>
      </c>
      <c r="N842" s="6">
        <f>待赋值表!M841</f>
        <v/>
      </c>
      <c r="O842" s="6">
        <f>待赋值表!N841</f>
        <v/>
      </c>
      <c r="P842" s="6">
        <f>待赋值表!O841</f>
        <v/>
      </c>
      <c r="Q842" s="6">
        <f>IF(待赋值表!P841&lt;&gt;"",待赋值表!P841,0)</f>
        <v/>
      </c>
      <c r="R842" s="6">
        <f>待赋值表!Q841</f>
        <v/>
      </c>
      <c r="S842" s="6">
        <f>待赋值表!R841</f>
        <v/>
      </c>
      <c r="T842" s="6">
        <f>待赋值表!S841</f>
        <v/>
      </c>
      <c r="U842" s="6">
        <f>待赋值表!T841</f>
        <v/>
      </c>
      <c r="V842" s="6">
        <f>待赋值表!U841</f>
        <v/>
      </c>
      <c r="W842" s="6">
        <f>待赋值表!V841</f>
        <v/>
      </c>
      <c r="X842" s="6">
        <f>待赋值表!W841</f>
        <v/>
      </c>
      <c r="Y842" s="6">
        <f>待赋值表!X841</f>
        <v/>
      </c>
      <c r="Z842" s="3">
        <f>IF(M842&gt;=0.01,"B_pre",IF(M842&gt;=0,"C_pre","none"))</f>
        <v/>
      </c>
      <c r="AA842" s="3">
        <f>IF(U842&gt;0.125,"a_pre",IF(U842&gt;=0,"b_pre","none"))</f>
        <v/>
      </c>
      <c r="AB842" s="3">
        <f>AND(Z842="B_pre",AA842="a_pre")</f>
        <v/>
      </c>
      <c r="AC842" s="3">
        <f>AND(Z842="B_pre",AA842="b_pre")</f>
        <v/>
      </c>
      <c r="AD842" s="3">
        <f>AND(Z842="C_pre",AA842="a_pre")</f>
        <v/>
      </c>
      <c r="AE842" s="3">
        <f>AND(Z842="C_pre",AA842="b_pre")</f>
        <v/>
      </c>
      <c r="AF842" s="6">
        <f>待赋值表!C841</f>
        <v/>
      </c>
      <c r="AG842" s="3">
        <f t="array" ref="AG842">IF(AB842=TRUE,"A",IF(AC842=TRUE,"B",IF(AD842=TRUE,"C",IF(AE842=TRUE,"D","其他"))))</f>
        <v/>
      </c>
      <c r="AH842" s="3">
        <f>IF(分析表!$E$12&lt;&gt;"ALL",AND(AF842=分析表!$E$10,AG842=分析表!$E$12),IF(AF842=分析表!$E$10,TRUE(),IF(AF842="ALL",TRUE(),"")))</f>
        <v/>
      </c>
    </row>
    <row r="843">
      <c r="A843" s="3">
        <f>COUNTIF($AH$2:AH843,"TRUE")</f>
        <v/>
      </c>
      <c r="B843" s="3">
        <f>COUNTIF($AG$2:$AG843,#REF!)</f>
        <v/>
      </c>
      <c r="C843" s="56">
        <f>待赋值表!A842</f>
        <v/>
      </c>
      <c r="E843" s="6">
        <f>待赋值表!D842</f>
        <v/>
      </c>
      <c r="F843" s="6">
        <f>待赋值表!E842</f>
        <v/>
      </c>
      <c r="G843" s="6">
        <f>待赋值表!F842</f>
        <v/>
      </c>
      <c r="H843" s="6">
        <f>待赋值表!G842</f>
        <v/>
      </c>
      <c r="I843" s="6">
        <f>待赋值表!H842</f>
        <v/>
      </c>
      <c r="J843" s="6">
        <f>待赋值表!I842</f>
        <v/>
      </c>
      <c r="K843" s="6">
        <f>待赋值表!J842</f>
        <v/>
      </c>
      <c r="L843" s="6">
        <f>待赋值表!K842</f>
        <v/>
      </c>
      <c r="M843" s="6">
        <f>待赋值表!L842</f>
        <v/>
      </c>
      <c r="N843" s="6">
        <f>待赋值表!M842</f>
        <v/>
      </c>
      <c r="O843" s="6">
        <f>待赋值表!N842</f>
        <v/>
      </c>
      <c r="P843" s="6">
        <f>待赋值表!O842</f>
        <v/>
      </c>
      <c r="Q843" s="6">
        <f>IF(待赋值表!P842&lt;&gt;"",待赋值表!P842,0)</f>
        <v/>
      </c>
      <c r="R843" s="6">
        <f>待赋值表!Q842</f>
        <v/>
      </c>
      <c r="S843" s="6">
        <f>待赋值表!R842</f>
        <v/>
      </c>
      <c r="T843" s="6">
        <f>待赋值表!S842</f>
        <v/>
      </c>
      <c r="U843" s="6">
        <f>待赋值表!T842</f>
        <v/>
      </c>
      <c r="V843" s="6">
        <f>待赋值表!U842</f>
        <v/>
      </c>
      <c r="W843" s="6">
        <f>待赋值表!V842</f>
        <v/>
      </c>
      <c r="X843" s="6">
        <f>待赋值表!W842</f>
        <v/>
      </c>
      <c r="Y843" s="6">
        <f>待赋值表!X842</f>
        <v/>
      </c>
      <c r="Z843" s="3">
        <f>IF(M843&gt;=0.01,"B_pre",IF(M843&gt;=0,"C_pre","none"))</f>
        <v/>
      </c>
      <c r="AA843" s="3">
        <f>IF(U843&gt;0.125,"a_pre",IF(U843&gt;=0,"b_pre","none"))</f>
        <v/>
      </c>
      <c r="AB843" s="3">
        <f>AND(Z843="B_pre",AA843="a_pre")</f>
        <v/>
      </c>
      <c r="AC843" s="3">
        <f>AND(Z843="B_pre",AA843="b_pre")</f>
        <v/>
      </c>
      <c r="AD843" s="3">
        <f>AND(Z843="C_pre",AA843="a_pre")</f>
        <v/>
      </c>
      <c r="AE843" s="3">
        <f>AND(Z843="C_pre",AA843="b_pre")</f>
        <v/>
      </c>
      <c r="AF843" s="6">
        <f>待赋值表!C842</f>
        <v/>
      </c>
      <c r="AG843" s="3">
        <f t="array" ref="AG843">IF(AB843=TRUE,"A",IF(AC843=TRUE,"B",IF(AD843=TRUE,"C",IF(AE843=TRUE,"D","其他"))))</f>
        <v/>
      </c>
      <c r="AH843" s="3">
        <f>IF(分析表!$E$12&lt;&gt;"ALL",AND(AF843=分析表!$E$10,AG843=分析表!$E$12),IF(AF843=分析表!$E$10,TRUE(),IF(AF843="ALL",TRUE(),"")))</f>
        <v/>
      </c>
    </row>
    <row r="844">
      <c r="A844" s="3">
        <f>COUNTIF($AH$2:AH844,"TRUE")</f>
        <v/>
      </c>
      <c r="B844" s="3">
        <f>COUNTIF($AG$2:$AG844,#REF!)</f>
        <v/>
      </c>
      <c r="C844" s="56">
        <f>待赋值表!A843</f>
        <v/>
      </c>
      <c r="E844" s="6">
        <f>待赋值表!D843</f>
        <v/>
      </c>
      <c r="F844" s="6">
        <f>待赋值表!E843</f>
        <v/>
      </c>
      <c r="G844" s="6">
        <f>待赋值表!F843</f>
        <v/>
      </c>
      <c r="H844" s="6">
        <f>待赋值表!G843</f>
        <v/>
      </c>
      <c r="I844" s="6">
        <f>待赋值表!H843</f>
        <v/>
      </c>
      <c r="J844" s="6">
        <f>待赋值表!I843</f>
        <v/>
      </c>
      <c r="K844" s="6">
        <f>待赋值表!J843</f>
        <v/>
      </c>
      <c r="L844" s="6">
        <f>待赋值表!K843</f>
        <v/>
      </c>
      <c r="M844" s="6">
        <f>待赋值表!L843</f>
        <v/>
      </c>
      <c r="N844" s="6">
        <f>待赋值表!M843</f>
        <v/>
      </c>
      <c r="O844" s="6">
        <f>待赋值表!N843</f>
        <v/>
      </c>
      <c r="P844" s="6">
        <f>待赋值表!O843</f>
        <v/>
      </c>
      <c r="Q844" s="6">
        <f>IF(待赋值表!P843&lt;&gt;"",待赋值表!P843,0)</f>
        <v/>
      </c>
      <c r="R844" s="6">
        <f>待赋值表!Q843</f>
        <v/>
      </c>
      <c r="S844" s="6">
        <f>待赋值表!R843</f>
        <v/>
      </c>
      <c r="T844" s="6">
        <f>待赋值表!S843</f>
        <v/>
      </c>
      <c r="U844" s="6">
        <f>待赋值表!T843</f>
        <v/>
      </c>
      <c r="V844" s="6">
        <f>待赋值表!U843</f>
        <v/>
      </c>
      <c r="W844" s="6">
        <f>待赋值表!V843</f>
        <v/>
      </c>
      <c r="X844" s="6">
        <f>待赋值表!W843</f>
        <v/>
      </c>
      <c r="Y844" s="6">
        <f>待赋值表!X843</f>
        <v/>
      </c>
      <c r="Z844" s="3">
        <f>IF(M844&gt;=0.01,"B_pre",IF(M844&gt;=0,"C_pre","none"))</f>
        <v/>
      </c>
      <c r="AA844" s="3">
        <f>IF(U844&gt;0.125,"a_pre",IF(U844&gt;=0,"b_pre","none"))</f>
        <v/>
      </c>
      <c r="AB844" s="3">
        <f>AND(Z844="B_pre",AA844="a_pre")</f>
        <v/>
      </c>
      <c r="AC844" s="3">
        <f>AND(Z844="B_pre",AA844="b_pre")</f>
        <v/>
      </c>
      <c r="AD844" s="3">
        <f>AND(Z844="C_pre",AA844="a_pre")</f>
        <v/>
      </c>
      <c r="AE844" s="3">
        <f>AND(Z844="C_pre",AA844="b_pre")</f>
        <v/>
      </c>
      <c r="AF844" s="6">
        <f>待赋值表!C843</f>
        <v/>
      </c>
      <c r="AG844" s="3">
        <f t="array" ref="AG844">IF(AB844=TRUE,"A",IF(AC844=TRUE,"B",IF(AD844=TRUE,"C",IF(AE844=TRUE,"D","其他"))))</f>
        <v/>
      </c>
      <c r="AH844" s="3">
        <f>IF(分析表!$E$12&lt;&gt;"ALL",AND(AF844=分析表!$E$10,AG844=分析表!$E$12),IF(AF844=分析表!$E$10,TRUE(),IF(AF844="ALL",TRUE(),"")))</f>
        <v/>
      </c>
    </row>
    <row r="845">
      <c r="A845" s="3">
        <f>COUNTIF($AH$2:AH845,"TRUE")</f>
        <v/>
      </c>
      <c r="B845" s="3">
        <f>COUNTIF($AG$2:$AG845,#REF!)</f>
        <v/>
      </c>
      <c r="C845" s="56">
        <f>待赋值表!A844</f>
        <v/>
      </c>
      <c r="E845" s="6">
        <f>待赋值表!D844</f>
        <v/>
      </c>
      <c r="F845" s="6">
        <f>待赋值表!E844</f>
        <v/>
      </c>
      <c r="G845" s="6">
        <f>待赋值表!F844</f>
        <v/>
      </c>
      <c r="H845" s="6">
        <f>待赋值表!G844</f>
        <v/>
      </c>
      <c r="I845" s="6">
        <f>待赋值表!H844</f>
        <v/>
      </c>
      <c r="J845" s="6">
        <f>待赋值表!I844</f>
        <v/>
      </c>
      <c r="K845" s="6">
        <f>待赋值表!J844</f>
        <v/>
      </c>
      <c r="L845" s="6">
        <f>待赋值表!K844</f>
        <v/>
      </c>
      <c r="M845" s="6">
        <f>待赋值表!L844</f>
        <v/>
      </c>
      <c r="N845" s="6">
        <f>待赋值表!M844</f>
        <v/>
      </c>
      <c r="O845" s="6">
        <f>待赋值表!N844</f>
        <v/>
      </c>
      <c r="P845" s="6">
        <f>待赋值表!O844</f>
        <v/>
      </c>
      <c r="Q845" s="6">
        <f>IF(待赋值表!P844&lt;&gt;"",待赋值表!P844,0)</f>
        <v/>
      </c>
      <c r="R845" s="6">
        <f>待赋值表!Q844</f>
        <v/>
      </c>
      <c r="S845" s="6">
        <f>待赋值表!R844</f>
        <v/>
      </c>
      <c r="T845" s="6">
        <f>待赋值表!S844</f>
        <v/>
      </c>
      <c r="U845" s="6">
        <f>待赋值表!T844</f>
        <v/>
      </c>
      <c r="V845" s="6">
        <f>待赋值表!U844</f>
        <v/>
      </c>
      <c r="W845" s="6">
        <f>待赋值表!V844</f>
        <v/>
      </c>
      <c r="X845" s="6">
        <f>待赋值表!W844</f>
        <v/>
      </c>
      <c r="Y845" s="6">
        <f>待赋值表!X844</f>
        <v/>
      </c>
      <c r="Z845" s="3">
        <f>IF(M845&gt;=0.01,"B_pre",IF(M845&gt;=0,"C_pre","none"))</f>
        <v/>
      </c>
      <c r="AA845" s="3">
        <f>IF(U845&gt;0.125,"a_pre",IF(U845&gt;=0,"b_pre","none"))</f>
        <v/>
      </c>
      <c r="AB845" s="3">
        <f>AND(Z845="B_pre",AA845="a_pre")</f>
        <v/>
      </c>
      <c r="AC845" s="3">
        <f>AND(Z845="B_pre",AA845="b_pre")</f>
        <v/>
      </c>
      <c r="AD845" s="3">
        <f>AND(Z845="C_pre",AA845="a_pre")</f>
        <v/>
      </c>
      <c r="AE845" s="3">
        <f>AND(Z845="C_pre",AA845="b_pre")</f>
        <v/>
      </c>
      <c r="AF845" s="6">
        <f>待赋值表!C844</f>
        <v/>
      </c>
      <c r="AG845" s="3">
        <f t="array" ref="AG845">IF(AB845=TRUE,"A",IF(AC845=TRUE,"B",IF(AD845=TRUE,"C",IF(AE845=TRUE,"D","其他"))))</f>
        <v/>
      </c>
      <c r="AH845" s="3">
        <f>IF(分析表!$E$12&lt;&gt;"ALL",AND(AF845=分析表!$E$10,AG845=分析表!$E$12),IF(AF845=分析表!$E$10,TRUE(),IF(AF845="ALL",TRUE(),"")))</f>
        <v/>
      </c>
    </row>
    <row r="846">
      <c r="A846" s="3">
        <f>COUNTIF($AH$2:AH846,"TRUE")</f>
        <v/>
      </c>
      <c r="B846" s="3">
        <f>COUNTIF($AG$2:$AG846,#REF!)</f>
        <v/>
      </c>
      <c r="C846" s="56">
        <f>待赋值表!A845</f>
        <v/>
      </c>
      <c r="E846" s="6">
        <f>待赋值表!D845</f>
        <v/>
      </c>
      <c r="F846" s="6">
        <f>待赋值表!E845</f>
        <v/>
      </c>
      <c r="G846" s="6">
        <f>待赋值表!F845</f>
        <v/>
      </c>
      <c r="H846" s="6">
        <f>待赋值表!G845</f>
        <v/>
      </c>
      <c r="I846" s="6">
        <f>待赋值表!H845</f>
        <v/>
      </c>
      <c r="J846" s="6">
        <f>待赋值表!I845</f>
        <v/>
      </c>
      <c r="K846" s="6">
        <f>待赋值表!J845</f>
        <v/>
      </c>
      <c r="L846" s="6">
        <f>待赋值表!K845</f>
        <v/>
      </c>
      <c r="M846" s="6">
        <f>待赋值表!L845</f>
        <v/>
      </c>
      <c r="N846" s="6">
        <f>待赋值表!M845</f>
        <v/>
      </c>
      <c r="O846" s="6">
        <f>待赋值表!N845</f>
        <v/>
      </c>
      <c r="P846" s="6">
        <f>待赋值表!O845</f>
        <v/>
      </c>
      <c r="Q846" s="6">
        <f>IF(待赋值表!P845&lt;&gt;"",待赋值表!P845,0)</f>
        <v/>
      </c>
      <c r="R846" s="6">
        <f>待赋值表!Q845</f>
        <v/>
      </c>
      <c r="S846" s="6">
        <f>待赋值表!R845</f>
        <v/>
      </c>
      <c r="T846" s="6">
        <f>待赋值表!S845</f>
        <v/>
      </c>
      <c r="U846" s="6">
        <f>待赋值表!T845</f>
        <v/>
      </c>
      <c r="V846" s="6">
        <f>待赋值表!U845</f>
        <v/>
      </c>
      <c r="W846" s="6">
        <f>待赋值表!V845</f>
        <v/>
      </c>
      <c r="X846" s="6">
        <f>待赋值表!W845</f>
        <v/>
      </c>
      <c r="Y846" s="6">
        <f>待赋值表!X845</f>
        <v/>
      </c>
      <c r="Z846" s="3">
        <f>IF(M846&gt;=0.01,"B_pre",IF(M846&gt;=0,"C_pre","none"))</f>
        <v/>
      </c>
      <c r="AA846" s="3">
        <f>IF(U846&gt;0.125,"a_pre",IF(U846&gt;=0,"b_pre","none"))</f>
        <v/>
      </c>
      <c r="AB846" s="3">
        <f>AND(Z846="B_pre",AA846="a_pre")</f>
        <v/>
      </c>
      <c r="AC846" s="3">
        <f>AND(Z846="B_pre",AA846="b_pre")</f>
        <v/>
      </c>
      <c r="AD846" s="3">
        <f>AND(Z846="C_pre",AA846="a_pre")</f>
        <v/>
      </c>
      <c r="AE846" s="3">
        <f>AND(Z846="C_pre",AA846="b_pre")</f>
        <v/>
      </c>
      <c r="AF846" s="6">
        <f>待赋值表!C845</f>
        <v/>
      </c>
      <c r="AG846" s="3">
        <f t="array" ref="AG846">IF(AB846=TRUE,"A",IF(AC846=TRUE,"B",IF(AD846=TRUE,"C",IF(AE846=TRUE,"D","其他"))))</f>
        <v/>
      </c>
      <c r="AH846" s="3">
        <f>IF(分析表!$E$12&lt;&gt;"ALL",AND(AF846=分析表!$E$10,AG846=分析表!$E$12),IF(AF846=分析表!$E$10,TRUE(),IF(AF846="ALL",TRUE(),"")))</f>
        <v/>
      </c>
    </row>
    <row r="847">
      <c r="A847" s="3">
        <f>COUNTIF($AH$2:AH847,"TRUE")</f>
        <v/>
      </c>
      <c r="B847" s="3">
        <f>COUNTIF($AG$2:$AG847,#REF!)</f>
        <v/>
      </c>
      <c r="C847" s="56">
        <f>待赋值表!A846</f>
        <v/>
      </c>
      <c r="E847" s="6">
        <f>待赋值表!D846</f>
        <v/>
      </c>
      <c r="F847" s="6">
        <f>待赋值表!E846</f>
        <v/>
      </c>
      <c r="G847" s="6">
        <f>待赋值表!F846</f>
        <v/>
      </c>
      <c r="H847" s="6">
        <f>待赋值表!G846</f>
        <v/>
      </c>
      <c r="I847" s="6">
        <f>待赋值表!H846</f>
        <v/>
      </c>
      <c r="J847" s="6">
        <f>待赋值表!I846</f>
        <v/>
      </c>
      <c r="K847" s="6">
        <f>待赋值表!J846</f>
        <v/>
      </c>
      <c r="L847" s="6">
        <f>待赋值表!K846</f>
        <v/>
      </c>
      <c r="M847" s="6">
        <f>待赋值表!L846</f>
        <v/>
      </c>
      <c r="N847" s="6">
        <f>待赋值表!M846</f>
        <v/>
      </c>
      <c r="O847" s="6">
        <f>待赋值表!N846</f>
        <v/>
      </c>
      <c r="P847" s="6">
        <f>待赋值表!O846</f>
        <v/>
      </c>
      <c r="Q847" s="6">
        <f>IF(待赋值表!P846&lt;&gt;"",待赋值表!P846,0)</f>
        <v/>
      </c>
      <c r="R847" s="6">
        <f>待赋值表!Q846</f>
        <v/>
      </c>
      <c r="S847" s="6">
        <f>待赋值表!R846</f>
        <v/>
      </c>
      <c r="T847" s="6">
        <f>待赋值表!S846</f>
        <v/>
      </c>
      <c r="U847" s="6">
        <f>待赋值表!T846</f>
        <v/>
      </c>
      <c r="V847" s="6">
        <f>待赋值表!U846</f>
        <v/>
      </c>
      <c r="W847" s="6">
        <f>待赋值表!V846</f>
        <v/>
      </c>
      <c r="X847" s="6">
        <f>待赋值表!W846</f>
        <v/>
      </c>
      <c r="Y847" s="6">
        <f>待赋值表!X846</f>
        <v/>
      </c>
      <c r="Z847" s="3">
        <f>IF(M847&gt;=0.01,"B_pre",IF(M847&gt;=0,"C_pre","none"))</f>
        <v/>
      </c>
      <c r="AA847" s="3">
        <f>IF(U847&gt;0.125,"a_pre",IF(U847&gt;=0,"b_pre","none"))</f>
        <v/>
      </c>
      <c r="AB847" s="3">
        <f>AND(Z847="B_pre",AA847="a_pre")</f>
        <v/>
      </c>
      <c r="AC847" s="3">
        <f>AND(Z847="B_pre",AA847="b_pre")</f>
        <v/>
      </c>
      <c r="AD847" s="3">
        <f>AND(Z847="C_pre",AA847="a_pre")</f>
        <v/>
      </c>
      <c r="AE847" s="3">
        <f>AND(Z847="C_pre",AA847="b_pre")</f>
        <v/>
      </c>
      <c r="AF847" s="6">
        <f>待赋值表!C846</f>
        <v/>
      </c>
      <c r="AG847" s="3">
        <f t="array" ref="AG847">IF(AB847=TRUE,"A",IF(AC847=TRUE,"B",IF(AD847=TRUE,"C",IF(AE847=TRUE,"D","其他"))))</f>
        <v/>
      </c>
      <c r="AH847" s="3">
        <f>IF(分析表!$E$12&lt;&gt;"ALL",AND(AF847=分析表!$E$10,AG847=分析表!$E$12),IF(AF847=分析表!$E$10,TRUE(),IF(AF847="ALL",TRUE(),"")))</f>
        <v/>
      </c>
    </row>
    <row r="848">
      <c r="A848" s="3">
        <f>COUNTIF($AH$2:AH848,"TRUE")</f>
        <v/>
      </c>
      <c r="B848" s="3">
        <f>COUNTIF($AG$2:$AG848,#REF!)</f>
        <v/>
      </c>
      <c r="C848" s="56">
        <f>待赋值表!A847</f>
        <v/>
      </c>
      <c r="E848" s="6">
        <f>待赋值表!D847</f>
        <v/>
      </c>
      <c r="F848" s="6">
        <f>待赋值表!E847</f>
        <v/>
      </c>
      <c r="G848" s="6">
        <f>待赋值表!F847</f>
        <v/>
      </c>
      <c r="H848" s="6">
        <f>待赋值表!G847</f>
        <v/>
      </c>
      <c r="I848" s="6">
        <f>待赋值表!H847</f>
        <v/>
      </c>
      <c r="J848" s="6">
        <f>待赋值表!I847</f>
        <v/>
      </c>
      <c r="K848" s="6">
        <f>待赋值表!J847</f>
        <v/>
      </c>
      <c r="L848" s="6">
        <f>待赋值表!K847</f>
        <v/>
      </c>
      <c r="M848" s="6">
        <f>待赋值表!L847</f>
        <v/>
      </c>
      <c r="N848" s="6">
        <f>待赋值表!M847</f>
        <v/>
      </c>
      <c r="O848" s="6">
        <f>待赋值表!N847</f>
        <v/>
      </c>
      <c r="P848" s="6">
        <f>待赋值表!O847</f>
        <v/>
      </c>
      <c r="Q848" s="6">
        <f>IF(待赋值表!P847&lt;&gt;"",待赋值表!P847,0)</f>
        <v/>
      </c>
      <c r="R848" s="6">
        <f>待赋值表!Q847</f>
        <v/>
      </c>
      <c r="S848" s="6">
        <f>待赋值表!R847</f>
        <v/>
      </c>
      <c r="T848" s="6">
        <f>待赋值表!S847</f>
        <v/>
      </c>
      <c r="U848" s="6">
        <f>待赋值表!T847</f>
        <v/>
      </c>
      <c r="V848" s="6">
        <f>待赋值表!U847</f>
        <v/>
      </c>
      <c r="W848" s="6">
        <f>待赋值表!V847</f>
        <v/>
      </c>
      <c r="X848" s="6">
        <f>待赋值表!W847</f>
        <v/>
      </c>
      <c r="Y848" s="6">
        <f>待赋值表!X847</f>
        <v/>
      </c>
      <c r="Z848" s="3">
        <f>IF(M848&gt;=0.01,"B_pre",IF(M848&gt;=0,"C_pre","none"))</f>
        <v/>
      </c>
      <c r="AA848" s="3">
        <f>IF(U848&gt;0.125,"a_pre",IF(U848&gt;=0,"b_pre","none"))</f>
        <v/>
      </c>
      <c r="AB848" s="3">
        <f>AND(Z848="B_pre",AA848="a_pre")</f>
        <v/>
      </c>
      <c r="AC848" s="3">
        <f>AND(Z848="B_pre",AA848="b_pre")</f>
        <v/>
      </c>
      <c r="AD848" s="3">
        <f>AND(Z848="C_pre",AA848="a_pre")</f>
        <v/>
      </c>
      <c r="AE848" s="3">
        <f>AND(Z848="C_pre",AA848="b_pre")</f>
        <v/>
      </c>
      <c r="AF848" s="6">
        <f>待赋值表!C847</f>
        <v/>
      </c>
      <c r="AG848" s="3">
        <f t="array" ref="AG848">IF(AB848=TRUE,"A",IF(AC848=TRUE,"B",IF(AD848=TRUE,"C",IF(AE848=TRUE,"D","其他"))))</f>
        <v/>
      </c>
      <c r="AH848" s="3">
        <f>IF(分析表!$E$12&lt;&gt;"ALL",AND(AF848=分析表!$E$10,AG848=分析表!$E$12),IF(AF848=分析表!$E$10,TRUE(),IF(AF848="ALL",TRUE(),"")))</f>
        <v/>
      </c>
    </row>
    <row r="849">
      <c r="A849" s="3">
        <f>COUNTIF($AH$2:AH849,"TRUE")</f>
        <v/>
      </c>
      <c r="B849" s="3">
        <f>COUNTIF($AG$2:$AG849,#REF!)</f>
        <v/>
      </c>
      <c r="C849" s="56">
        <f>待赋值表!A848</f>
        <v/>
      </c>
      <c r="E849" s="6">
        <f>待赋值表!D848</f>
        <v/>
      </c>
      <c r="F849" s="6">
        <f>待赋值表!E848</f>
        <v/>
      </c>
      <c r="G849" s="6">
        <f>待赋值表!F848</f>
        <v/>
      </c>
      <c r="H849" s="6">
        <f>待赋值表!G848</f>
        <v/>
      </c>
      <c r="I849" s="6">
        <f>待赋值表!H848</f>
        <v/>
      </c>
      <c r="J849" s="6">
        <f>待赋值表!I848</f>
        <v/>
      </c>
      <c r="K849" s="6">
        <f>待赋值表!J848</f>
        <v/>
      </c>
      <c r="L849" s="6">
        <f>待赋值表!K848</f>
        <v/>
      </c>
      <c r="M849" s="6">
        <f>待赋值表!L848</f>
        <v/>
      </c>
      <c r="N849" s="6">
        <f>待赋值表!M848</f>
        <v/>
      </c>
      <c r="O849" s="6">
        <f>待赋值表!N848</f>
        <v/>
      </c>
      <c r="P849" s="6">
        <f>待赋值表!O848</f>
        <v/>
      </c>
      <c r="Q849" s="6">
        <f>IF(待赋值表!P848&lt;&gt;"",待赋值表!P848,0)</f>
        <v/>
      </c>
      <c r="R849" s="6">
        <f>待赋值表!Q848</f>
        <v/>
      </c>
      <c r="S849" s="6">
        <f>待赋值表!R848</f>
        <v/>
      </c>
      <c r="T849" s="6">
        <f>待赋值表!S848</f>
        <v/>
      </c>
      <c r="U849" s="6">
        <f>待赋值表!T848</f>
        <v/>
      </c>
      <c r="V849" s="6">
        <f>待赋值表!U848</f>
        <v/>
      </c>
      <c r="W849" s="6">
        <f>待赋值表!V848</f>
        <v/>
      </c>
      <c r="X849" s="6">
        <f>待赋值表!W848</f>
        <v/>
      </c>
      <c r="Y849" s="6">
        <f>待赋值表!X848</f>
        <v/>
      </c>
      <c r="Z849" s="3">
        <f>IF(M849&gt;=0.01,"B_pre",IF(M849&gt;=0,"C_pre","none"))</f>
        <v/>
      </c>
      <c r="AA849" s="3">
        <f>IF(U849&gt;0.125,"a_pre",IF(U849&gt;=0,"b_pre","none"))</f>
        <v/>
      </c>
      <c r="AB849" s="3">
        <f>AND(Z849="B_pre",AA849="a_pre")</f>
        <v/>
      </c>
      <c r="AC849" s="3">
        <f>AND(Z849="B_pre",AA849="b_pre")</f>
        <v/>
      </c>
      <c r="AD849" s="3">
        <f>AND(Z849="C_pre",AA849="a_pre")</f>
        <v/>
      </c>
      <c r="AE849" s="3">
        <f>AND(Z849="C_pre",AA849="b_pre")</f>
        <v/>
      </c>
      <c r="AF849" s="6">
        <f>待赋值表!C848</f>
        <v/>
      </c>
      <c r="AG849" s="3">
        <f t="array" ref="AG849">IF(AB849=TRUE,"A",IF(AC849=TRUE,"B",IF(AD849=TRUE,"C",IF(AE849=TRUE,"D","其他"))))</f>
        <v/>
      </c>
      <c r="AH849" s="3">
        <f>IF(分析表!$E$12&lt;&gt;"ALL",AND(AF849=分析表!$E$10,AG849=分析表!$E$12),IF(AF849=分析表!$E$10,TRUE(),IF(AF849="ALL",TRUE(),"")))</f>
        <v/>
      </c>
    </row>
    <row r="850">
      <c r="A850" s="3">
        <f>COUNTIF($AH$2:AH850,"TRUE")</f>
        <v/>
      </c>
      <c r="B850" s="3">
        <f>COUNTIF($AG$2:$AG850,#REF!)</f>
        <v/>
      </c>
      <c r="C850" s="56">
        <f>待赋值表!A849</f>
        <v/>
      </c>
      <c r="E850" s="6">
        <f>待赋值表!D849</f>
        <v/>
      </c>
      <c r="F850" s="6">
        <f>待赋值表!E849</f>
        <v/>
      </c>
      <c r="G850" s="6">
        <f>待赋值表!F849</f>
        <v/>
      </c>
      <c r="H850" s="6">
        <f>待赋值表!G849</f>
        <v/>
      </c>
      <c r="I850" s="6">
        <f>待赋值表!H849</f>
        <v/>
      </c>
      <c r="J850" s="6">
        <f>待赋值表!I849</f>
        <v/>
      </c>
      <c r="K850" s="6">
        <f>待赋值表!J849</f>
        <v/>
      </c>
      <c r="L850" s="6">
        <f>待赋值表!K849</f>
        <v/>
      </c>
      <c r="M850" s="6">
        <f>待赋值表!L849</f>
        <v/>
      </c>
      <c r="N850" s="6">
        <f>待赋值表!M849</f>
        <v/>
      </c>
      <c r="O850" s="6">
        <f>待赋值表!N849</f>
        <v/>
      </c>
      <c r="P850" s="6">
        <f>待赋值表!O849</f>
        <v/>
      </c>
      <c r="Q850" s="6">
        <f>IF(待赋值表!P849&lt;&gt;"",待赋值表!P849,0)</f>
        <v/>
      </c>
      <c r="R850" s="6">
        <f>待赋值表!Q849</f>
        <v/>
      </c>
      <c r="S850" s="6">
        <f>待赋值表!R849</f>
        <v/>
      </c>
      <c r="T850" s="6">
        <f>待赋值表!S849</f>
        <v/>
      </c>
      <c r="U850" s="6">
        <f>待赋值表!T849</f>
        <v/>
      </c>
      <c r="V850" s="6">
        <f>待赋值表!U849</f>
        <v/>
      </c>
      <c r="W850" s="6">
        <f>待赋值表!V849</f>
        <v/>
      </c>
      <c r="X850" s="6">
        <f>待赋值表!W849</f>
        <v/>
      </c>
      <c r="Y850" s="6">
        <f>待赋值表!X849</f>
        <v/>
      </c>
      <c r="Z850" s="3">
        <f>IF(M850&gt;=0.01,"B_pre",IF(M850&gt;=0,"C_pre","none"))</f>
        <v/>
      </c>
      <c r="AA850" s="3">
        <f>IF(U850&gt;0.125,"a_pre",IF(U850&gt;=0,"b_pre","none"))</f>
        <v/>
      </c>
      <c r="AB850" s="3">
        <f>AND(Z850="B_pre",AA850="a_pre")</f>
        <v/>
      </c>
      <c r="AC850" s="3">
        <f>AND(Z850="B_pre",AA850="b_pre")</f>
        <v/>
      </c>
      <c r="AD850" s="3">
        <f>AND(Z850="C_pre",AA850="a_pre")</f>
        <v/>
      </c>
      <c r="AE850" s="3">
        <f>AND(Z850="C_pre",AA850="b_pre")</f>
        <v/>
      </c>
      <c r="AF850" s="6">
        <f>待赋值表!C849</f>
        <v/>
      </c>
      <c r="AG850" s="3">
        <f t="array" ref="AG850">IF(AB850=TRUE,"A",IF(AC850=TRUE,"B",IF(AD850=TRUE,"C",IF(AE850=TRUE,"D","其他"))))</f>
        <v/>
      </c>
      <c r="AH850" s="3">
        <f>IF(分析表!$E$12&lt;&gt;"ALL",AND(AF850=分析表!$E$10,AG850=分析表!$E$12),IF(AF850=分析表!$E$10,TRUE(),IF(AF850="ALL",TRUE(),"")))</f>
        <v/>
      </c>
    </row>
    <row r="851">
      <c r="A851" s="3">
        <f>COUNTIF($AH$2:AH851,"TRUE")</f>
        <v/>
      </c>
      <c r="B851" s="3">
        <f>COUNTIF($AG$2:$AG851,#REF!)</f>
        <v/>
      </c>
      <c r="C851" s="56">
        <f>待赋值表!A850</f>
        <v/>
      </c>
      <c r="E851" s="6">
        <f>待赋值表!D850</f>
        <v/>
      </c>
      <c r="F851" s="6">
        <f>待赋值表!E850</f>
        <v/>
      </c>
      <c r="G851" s="6">
        <f>待赋值表!F850</f>
        <v/>
      </c>
      <c r="H851" s="6">
        <f>待赋值表!G850</f>
        <v/>
      </c>
      <c r="I851" s="6">
        <f>待赋值表!H850</f>
        <v/>
      </c>
      <c r="J851" s="6">
        <f>待赋值表!I850</f>
        <v/>
      </c>
      <c r="K851" s="6">
        <f>待赋值表!J850</f>
        <v/>
      </c>
      <c r="L851" s="6">
        <f>待赋值表!K850</f>
        <v/>
      </c>
      <c r="M851" s="6">
        <f>待赋值表!L850</f>
        <v/>
      </c>
      <c r="N851" s="6">
        <f>待赋值表!M850</f>
        <v/>
      </c>
      <c r="O851" s="6">
        <f>待赋值表!N850</f>
        <v/>
      </c>
      <c r="P851" s="6">
        <f>待赋值表!O850</f>
        <v/>
      </c>
      <c r="Q851" s="6">
        <f>IF(待赋值表!P850&lt;&gt;"",待赋值表!P850,0)</f>
        <v/>
      </c>
      <c r="R851" s="6">
        <f>待赋值表!Q850</f>
        <v/>
      </c>
      <c r="S851" s="6">
        <f>待赋值表!R850</f>
        <v/>
      </c>
      <c r="T851" s="6">
        <f>待赋值表!S850</f>
        <v/>
      </c>
      <c r="U851" s="6">
        <f>待赋值表!T850</f>
        <v/>
      </c>
      <c r="V851" s="6">
        <f>待赋值表!U850</f>
        <v/>
      </c>
      <c r="W851" s="6">
        <f>待赋值表!V850</f>
        <v/>
      </c>
      <c r="X851" s="6">
        <f>待赋值表!W850</f>
        <v/>
      </c>
      <c r="Y851" s="6">
        <f>待赋值表!X850</f>
        <v/>
      </c>
      <c r="Z851" s="3">
        <f>IF(M851&gt;=0.01,"B_pre",IF(M851&gt;=0,"C_pre","none"))</f>
        <v/>
      </c>
      <c r="AA851" s="3">
        <f>IF(U851&gt;0.125,"a_pre",IF(U851&gt;=0,"b_pre","none"))</f>
        <v/>
      </c>
      <c r="AB851" s="3">
        <f>AND(Z851="B_pre",AA851="a_pre")</f>
        <v/>
      </c>
      <c r="AC851" s="3">
        <f>AND(Z851="B_pre",AA851="b_pre")</f>
        <v/>
      </c>
      <c r="AD851" s="3">
        <f>AND(Z851="C_pre",AA851="a_pre")</f>
        <v/>
      </c>
      <c r="AE851" s="3">
        <f>AND(Z851="C_pre",AA851="b_pre")</f>
        <v/>
      </c>
      <c r="AF851" s="6">
        <f>待赋值表!C850</f>
        <v/>
      </c>
      <c r="AG851" s="3">
        <f t="array" ref="AG851">IF(AB851=TRUE,"A",IF(AC851=TRUE,"B",IF(AD851=TRUE,"C",IF(AE851=TRUE,"D","其他"))))</f>
        <v/>
      </c>
      <c r="AH851" s="3">
        <f>IF(分析表!$E$12&lt;&gt;"ALL",AND(AF851=分析表!$E$10,AG851=分析表!$E$12),IF(AF851=分析表!$E$10,TRUE(),IF(AF851="ALL",TRUE(),"")))</f>
        <v/>
      </c>
    </row>
    <row r="852">
      <c r="A852" s="3">
        <f>COUNTIF($AH$2:AH852,"TRUE")</f>
        <v/>
      </c>
      <c r="B852" s="3">
        <f>COUNTIF($AG$2:$AG852,#REF!)</f>
        <v/>
      </c>
      <c r="C852" s="56">
        <f>待赋值表!A851</f>
        <v/>
      </c>
      <c r="E852" s="6">
        <f>待赋值表!D851</f>
        <v/>
      </c>
      <c r="F852" s="6">
        <f>待赋值表!E851</f>
        <v/>
      </c>
      <c r="G852" s="6">
        <f>待赋值表!F851</f>
        <v/>
      </c>
      <c r="H852" s="6">
        <f>待赋值表!G851</f>
        <v/>
      </c>
      <c r="I852" s="6">
        <f>待赋值表!H851</f>
        <v/>
      </c>
      <c r="J852" s="6">
        <f>待赋值表!I851</f>
        <v/>
      </c>
      <c r="K852" s="6">
        <f>待赋值表!J851</f>
        <v/>
      </c>
      <c r="L852" s="6">
        <f>待赋值表!K851</f>
        <v/>
      </c>
      <c r="M852" s="6">
        <f>待赋值表!L851</f>
        <v/>
      </c>
      <c r="N852" s="6">
        <f>待赋值表!M851</f>
        <v/>
      </c>
      <c r="O852" s="6">
        <f>待赋值表!N851</f>
        <v/>
      </c>
      <c r="P852" s="6">
        <f>待赋值表!O851</f>
        <v/>
      </c>
      <c r="Q852" s="6">
        <f>IF(待赋值表!P851&lt;&gt;"",待赋值表!P851,0)</f>
        <v/>
      </c>
      <c r="R852" s="6">
        <f>待赋值表!Q851</f>
        <v/>
      </c>
      <c r="S852" s="6">
        <f>待赋值表!R851</f>
        <v/>
      </c>
      <c r="T852" s="6">
        <f>待赋值表!S851</f>
        <v/>
      </c>
      <c r="U852" s="6">
        <f>待赋值表!T851</f>
        <v/>
      </c>
      <c r="V852" s="6">
        <f>待赋值表!U851</f>
        <v/>
      </c>
      <c r="W852" s="6">
        <f>待赋值表!V851</f>
        <v/>
      </c>
      <c r="X852" s="6">
        <f>待赋值表!W851</f>
        <v/>
      </c>
      <c r="Y852" s="6">
        <f>待赋值表!X851</f>
        <v/>
      </c>
      <c r="Z852" s="3">
        <f>IF(M852&gt;=0.01,"B_pre",IF(M852&gt;=0,"C_pre","none"))</f>
        <v/>
      </c>
      <c r="AA852" s="3">
        <f>IF(U852&gt;0.125,"a_pre",IF(U852&gt;=0,"b_pre","none"))</f>
        <v/>
      </c>
      <c r="AB852" s="3">
        <f>AND(Z852="B_pre",AA852="a_pre")</f>
        <v/>
      </c>
      <c r="AC852" s="3">
        <f>AND(Z852="B_pre",AA852="b_pre")</f>
        <v/>
      </c>
      <c r="AD852" s="3">
        <f>AND(Z852="C_pre",AA852="a_pre")</f>
        <v/>
      </c>
      <c r="AE852" s="3">
        <f>AND(Z852="C_pre",AA852="b_pre")</f>
        <v/>
      </c>
      <c r="AF852" s="6">
        <f>待赋值表!C851</f>
        <v/>
      </c>
      <c r="AG852" s="3">
        <f t="array" ref="AG852">IF(AB852=TRUE,"A",IF(AC852=TRUE,"B",IF(AD852=TRUE,"C",IF(AE852=TRUE,"D","其他"))))</f>
        <v/>
      </c>
      <c r="AH852" s="3">
        <f>IF(分析表!$E$12&lt;&gt;"ALL",AND(AF852=分析表!$E$10,AG852=分析表!$E$12),IF(AF852=分析表!$E$10,TRUE(),IF(AF852="ALL",TRUE(),"")))</f>
        <v/>
      </c>
    </row>
    <row r="853">
      <c r="A853" s="3">
        <f>COUNTIF($AH$2:AH853,"TRUE")</f>
        <v/>
      </c>
      <c r="B853" s="3">
        <f>COUNTIF($AG$2:$AG853,#REF!)</f>
        <v/>
      </c>
      <c r="C853" s="56">
        <f>待赋值表!A852</f>
        <v/>
      </c>
      <c r="E853" s="6">
        <f>待赋值表!D852</f>
        <v/>
      </c>
      <c r="F853" s="6">
        <f>待赋值表!E852</f>
        <v/>
      </c>
      <c r="G853" s="6">
        <f>待赋值表!F852</f>
        <v/>
      </c>
      <c r="H853" s="6">
        <f>待赋值表!G852</f>
        <v/>
      </c>
      <c r="I853" s="6">
        <f>待赋值表!H852</f>
        <v/>
      </c>
      <c r="J853" s="6">
        <f>待赋值表!I852</f>
        <v/>
      </c>
      <c r="K853" s="6">
        <f>待赋值表!J852</f>
        <v/>
      </c>
      <c r="L853" s="6">
        <f>待赋值表!K852</f>
        <v/>
      </c>
      <c r="M853" s="6">
        <f>待赋值表!L852</f>
        <v/>
      </c>
      <c r="N853" s="6">
        <f>待赋值表!M852</f>
        <v/>
      </c>
      <c r="O853" s="6">
        <f>待赋值表!N852</f>
        <v/>
      </c>
      <c r="P853" s="6">
        <f>待赋值表!O852</f>
        <v/>
      </c>
      <c r="Q853" s="6">
        <f>IF(待赋值表!P852&lt;&gt;"",待赋值表!P852,0)</f>
        <v/>
      </c>
      <c r="R853" s="6">
        <f>待赋值表!Q852</f>
        <v/>
      </c>
      <c r="S853" s="6">
        <f>待赋值表!R852</f>
        <v/>
      </c>
      <c r="T853" s="6">
        <f>待赋值表!S852</f>
        <v/>
      </c>
      <c r="U853" s="6">
        <f>待赋值表!T852</f>
        <v/>
      </c>
      <c r="V853" s="6">
        <f>待赋值表!U852</f>
        <v/>
      </c>
      <c r="W853" s="6">
        <f>待赋值表!V852</f>
        <v/>
      </c>
      <c r="X853" s="6">
        <f>待赋值表!W852</f>
        <v/>
      </c>
      <c r="Y853" s="6">
        <f>待赋值表!X852</f>
        <v/>
      </c>
      <c r="Z853" s="3">
        <f>IF(M853&gt;=0.01,"B_pre",IF(M853&gt;=0,"C_pre","none"))</f>
        <v/>
      </c>
      <c r="AA853" s="3">
        <f>IF(U853&gt;0.125,"a_pre",IF(U853&gt;=0,"b_pre","none"))</f>
        <v/>
      </c>
      <c r="AB853" s="3">
        <f>AND(Z853="B_pre",AA853="a_pre")</f>
        <v/>
      </c>
      <c r="AC853" s="3">
        <f>AND(Z853="B_pre",AA853="b_pre")</f>
        <v/>
      </c>
      <c r="AD853" s="3">
        <f>AND(Z853="C_pre",AA853="a_pre")</f>
        <v/>
      </c>
      <c r="AE853" s="3">
        <f>AND(Z853="C_pre",AA853="b_pre")</f>
        <v/>
      </c>
      <c r="AF853" s="6">
        <f>待赋值表!C852</f>
        <v/>
      </c>
      <c r="AG853" s="3">
        <f t="array" ref="AG853">IF(AB853=TRUE,"A",IF(AC853=TRUE,"B",IF(AD853=TRUE,"C",IF(AE853=TRUE,"D","其他"))))</f>
        <v/>
      </c>
      <c r="AH853" s="3">
        <f>IF(分析表!$E$12&lt;&gt;"ALL",AND(AF853=分析表!$E$10,AG853=分析表!$E$12),IF(AF853=分析表!$E$10,TRUE(),IF(AF853="ALL",TRUE(),"")))</f>
        <v/>
      </c>
    </row>
    <row r="854">
      <c r="A854" s="3">
        <f>COUNTIF($AH$2:AH854,"TRUE")</f>
        <v/>
      </c>
      <c r="B854" s="3">
        <f>COUNTIF($AG$2:$AG854,#REF!)</f>
        <v/>
      </c>
      <c r="C854" s="56">
        <f>待赋值表!A853</f>
        <v/>
      </c>
      <c r="E854" s="6">
        <f>待赋值表!D853</f>
        <v/>
      </c>
      <c r="F854" s="6">
        <f>待赋值表!E853</f>
        <v/>
      </c>
      <c r="G854" s="6">
        <f>待赋值表!F853</f>
        <v/>
      </c>
      <c r="H854" s="6">
        <f>待赋值表!G853</f>
        <v/>
      </c>
      <c r="I854" s="6">
        <f>待赋值表!H853</f>
        <v/>
      </c>
      <c r="J854" s="6">
        <f>待赋值表!I853</f>
        <v/>
      </c>
      <c r="K854" s="6">
        <f>待赋值表!J853</f>
        <v/>
      </c>
      <c r="L854" s="6">
        <f>待赋值表!K853</f>
        <v/>
      </c>
      <c r="M854" s="6">
        <f>待赋值表!L853</f>
        <v/>
      </c>
      <c r="N854" s="6">
        <f>待赋值表!M853</f>
        <v/>
      </c>
      <c r="O854" s="6">
        <f>待赋值表!N853</f>
        <v/>
      </c>
      <c r="P854" s="6">
        <f>待赋值表!O853</f>
        <v/>
      </c>
      <c r="Q854" s="6">
        <f>IF(待赋值表!P853&lt;&gt;"",待赋值表!P853,0)</f>
        <v/>
      </c>
      <c r="R854" s="6">
        <f>待赋值表!Q853</f>
        <v/>
      </c>
      <c r="S854" s="6">
        <f>待赋值表!R853</f>
        <v/>
      </c>
      <c r="T854" s="6">
        <f>待赋值表!S853</f>
        <v/>
      </c>
      <c r="U854" s="6">
        <f>待赋值表!T853</f>
        <v/>
      </c>
      <c r="V854" s="6">
        <f>待赋值表!U853</f>
        <v/>
      </c>
      <c r="W854" s="6">
        <f>待赋值表!V853</f>
        <v/>
      </c>
      <c r="X854" s="6">
        <f>待赋值表!W853</f>
        <v/>
      </c>
      <c r="Y854" s="6">
        <f>待赋值表!X853</f>
        <v/>
      </c>
      <c r="Z854" s="3">
        <f>IF(M854&gt;=0.01,"B_pre",IF(M854&gt;=0,"C_pre","none"))</f>
        <v/>
      </c>
      <c r="AA854" s="3">
        <f>IF(U854&gt;0.125,"a_pre",IF(U854&gt;=0,"b_pre","none"))</f>
        <v/>
      </c>
      <c r="AB854" s="3">
        <f>AND(Z854="B_pre",AA854="a_pre")</f>
        <v/>
      </c>
      <c r="AC854" s="3">
        <f>AND(Z854="B_pre",AA854="b_pre")</f>
        <v/>
      </c>
      <c r="AD854" s="3">
        <f>AND(Z854="C_pre",AA854="a_pre")</f>
        <v/>
      </c>
      <c r="AE854" s="3">
        <f>AND(Z854="C_pre",AA854="b_pre")</f>
        <v/>
      </c>
      <c r="AF854" s="6">
        <f>待赋值表!C853</f>
        <v/>
      </c>
      <c r="AG854" s="3">
        <f t="array" ref="AG854">IF(AB854=TRUE,"A",IF(AC854=TRUE,"B",IF(AD854=TRUE,"C",IF(AE854=TRUE,"D","其他"))))</f>
        <v/>
      </c>
      <c r="AH854" s="3">
        <f>IF(分析表!$E$12&lt;&gt;"ALL",AND(AF854=分析表!$E$10,AG854=分析表!$E$12),IF(AF854=分析表!$E$10,TRUE(),IF(AF854="ALL",TRUE(),"")))</f>
        <v/>
      </c>
    </row>
    <row r="855">
      <c r="A855" s="3">
        <f>COUNTIF($AH$2:AH855,"TRUE")</f>
        <v/>
      </c>
      <c r="B855" s="3">
        <f>COUNTIF($AG$2:$AG855,#REF!)</f>
        <v/>
      </c>
      <c r="C855" s="56">
        <f>待赋值表!A854</f>
        <v/>
      </c>
      <c r="E855" s="6">
        <f>待赋值表!D854</f>
        <v/>
      </c>
      <c r="F855" s="6">
        <f>待赋值表!E854</f>
        <v/>
      </c>
      <c r="G855" s="6">
        <f>待赋值表!F854</f>
        <v/>
      </c>
      <c r="H855" s="6">
        <f>待赋值表!G854</f>
        <v/>
      </c>
      <c r="I855" s="6">
        <f>待赋值表!H854</f>
        <v/>
      </c>
      <c r="J855" s="6">
        <f>待赋值表!I854</f>
        <v/>
      </c>
      <c r="K855" s="6">
        <f>待赋值表!J854</f>
        <v/>
      </c>
      <c r="L855" s="6">
        <f>待赋值表!K854</f>
        <v/>
      </c>
      <c r="M855" s="6">
        <f>待赋值表!L854</f>
        <v/>
      </c>
      <c r="N855" s="6">
        <f>待赋值表!M854</f>
        <v/>
      </c>
      <c r="O855" s="6">
        <f>待赋值表!N854</f>
        <v/>
      </c>
      <c r="P855" s="6">
        <f>待赋值表!O854</f>
        <v/>
      </c>
      <c r="Q855" s="6">
        <f>IF(待赋值表!P854&lt;&gt;"",待赋值表!P854,0)</f>
        <v/>
      </c>
      <c r="R855" s="6">
        <f>待赋值表!Q854</f>
        <v/>
      </c>
      <c r="S855" s="6">
        <f>待赋值表!R854</f>
        <v/>
      </c>
      <c r="T855" s="6">
        <f>待赋值表!S854</f>
        <v/>
      </c>
      <c r="U855" s="6">
        <f>待赋值表!T854</f>
        <v/>
      </c>
      <c r="V855" s="6">
        <f>待赋值表!U854</f>
        <v/>
      </c>
      <c r="W855" s="6">
        <f>待赋值表!V854</f>
        <v/>
      </c>
      <c r="X855" s="6">
        <f>待赋值表!W854</f>
        <v/>
      </c>
      <c r="Y855" s="6">
        <f>待赋值表!X854</f>
        <v/>
      </c>
      <c r="Z855" s="3">
        <f>IF(M855&gt;=0.01,"B_pre",IF(M855&gt;=0,"C_pre","none"))</f>
        <v/>
      </c>
      <c r="AA855" s="3">
        <f>IF(U855&gt;0.125,"a_pre",IF(U855&gt;=0,"b_pre","none"))</f>
        <v/>
      </c>
      <c r="AB855" s="3">
        <f>AND(Z855="B_pre",AA855="a_pre")</f>
        <v/>
      </c>
      <c r="AC855" s="3">
        <f>AND(Z855="B_pre",AA855="b_pre")</f>
        <v/>
      </c>
      <c r="AD855" s="3">
        <f>AND(Z855="C_pre",AA855="a_pre")</f>
        <v/>
      </c>
      <c r="AE855" s="3">
        <f>AND(Z855="C_pre",AA855="b_pre")</f>
        <v/>
      </c>
      <c r="AF855" s="6">
        <f>待赋值表!C854</f>
        <v/>
      </c>
      <c r="AG855" s="3">
        <f t="array" ref="AG855">IF(AB855=TRUE,"A",IF(AC855=TRUE,"B",IF(AD855=TRUE,"C",IF(AE855=TRUE,"D","其他"))))</f>
        <v/>
      </c>
      <c r="AH855" s="3">
        <f>IF(分析表!$E$12&lt;&gt;"ALL",AND(AF855=分析表!$E$10,AG855=分析表!$E$12),IF(AF855=分析表!$E$10,TRUE(),IF(AF855="ALL",TRUE(),"")))</f>
        <v/>
      </c>
    </row>
    <row r="856">
      <c r="A856" s="3">
        <f>COUNTIF($AH$2:AH856,"TRUE")</f>
        <v/>
      </c>
      <c r="B856" s="3">
        <f>COUNTIF($AG$2:$AG856,#REF!)</f>
        <v/>
      </c>
      <c r="C856" s="56">
        <f>待赋值表!A855</f>
        <v/>
      </c>
      <c r="E856" s="6">
        <f>待赋值表!D855</f>
        <v/>
      </c>
      <c r="F856" s="6">
        <f>待赋值表!E855</f>
        <v/>
      </c>
      <c r="G856" s="6">
        <f>待赋值表!F855</f>
        <v/>
      </c>
      <c r="H856" s="6">
        <f>待赋值表!G855</f>
        <v/>
      </c>
      <c r="I856" s="6">
        <f>待赋值表!H855</f>
        <v/>
      </c>
      <c r="J856" s="6">
        <f>待赋值表!I855</f>
        <v/>
      </c>
      <c r="K856" s="6">
        <f>待赋值表!J855</f>
        <v/>
      </c>
      <c r="L856" s="6">
        <f>待赋值表!K855</f>
        <v/>
      </c>
      <c r="M856" s="6">
        <f>待赋值表!L855</f>
        <v/>
      </c>
      <c r="N856" s="6">
        <f>待赋值表!M855</f>
        <v/>
      </c>
      <c r="O856" s="6">
        <f>待赋值表!N855</f>
        <v/>
      </c>
      <c r="P856" s="6">
        <f>待赋值表!O855</f>
        <v/>
      </c>
      <c r="Q856" s="6">
        <f>IF(待赋值表!P855&lt;&gt;"",待赋值表!P855,0)</f>
        <v/>
      </c>
      <c r="R856" s="6">
        <f>待赋值表!Q855</f>
        <v/>
      </c>
      <c r="S856" s="6">
        <f>待赋值表!R855</f>
        <v/>
      </c>
      <c r="T856" s="6">
        <f>待赋值表!S855</f>
        <v/>
      </c>
      <c r="U856" s="6">
        <f>待赋值表!T855</f>
        <v/>
      </c>
      <c r="V856" s="6">
        <f>待赋值表!U855</f>
        <v/>
      </c>
      <c r="W856" s="6">
        <f>待赋值表!V855</f>
        <v/>
      </c>
      <c r="X856" s="6">
        <f>待赋值表!W855</f>
        <v/>
      </c>
      <c r="Y856" s="6">
        <f>待赋值表!X855</f>
        <v/>
      </c>
      <c r="Z856" s="3">
        <f>IF(M856&gt;=0.01,"B_pre",IF(M856&gt;=0,"C_pre","none"))</f>
        <v/>
      </c>
      <c r="AA856" s="3">
        <f>IF(U856&gt;0.125,"a_pre",IF(U856&gt;=0,"b_pre","none"))</f>
        <v/>
      </c>
      <c r="AB856" s="3">
        <f>AND(Z856="B_pre",AA856="a_pre")</f>
        <v/>
      </c>
      <c r="AC856" s="3">
        <f>AND(Z856="B_pre",AA856="b_pre")</f>
        <v/>
      </c>
      <c r="AD856" s="3">
        <f>AND(Z856="C_pre",AA856="a_pre")</f>
        <v/>
      </c>
      <c r="AE856" s="3">
        <f>AND(Z856="C_pre",AA856="b_pre")</f>
        <v/>
      </c>
      <c r="AF856" s="6">
        <f>待赋值表!C855</f>
        <v/>
      </c>
      <c r="AG856" s="3">
        <f t="array" ref="AG856">IF(AB856=TRUE,"A",IF(AC856=TRUE,"B",IF(AD856=TRUE,"C",IF(AE856=TRUE,"D","其他"))))</f>
        <v/>
      </c>
      <c r="AH856" s="3">
        <f>IF(分析表!$E$12&lt;&gt;"ALL",AND(AF856=分析表!$E$10,AG856=分析表!$E$12),IF(AF856=分析表!$E$10,TRUE(),IF(AF856="ALL",TRUE(),"")))</f>
        <v/>
      </c>
    </row>
    <row r="857">
      <c r="A857" s="3">
        <f>COUNTIF($AH$2:AH857,"TRUE")</f>
        <v/>
      </c>
      <c r="B857" s="3">
        <f>COUNTIF($AG$2:$AG857,#REF!)</f>
        <v/>
      </c>
      <c r="C857" s="56">
        <f>待赋值表!A856</f>
        <v/>
      </c>
      <c r="E857" s="6">
        <f>待赋值表!D856</f>
        <v/>
      </c>
      <c r="F857" s="6">
        <f>待赋值表!E856</f>
        <v/>
      </c>
      <c r="G857" s="6">
        <f>待赋值表!F856</f>
        <v/>
      </c>
      <c r="H857" s="6">
        <f>待赋值表!G856</f>
        <v/>
      </c>
      <c r="I857" s="6">
        <f>待赋值表!H856</f>
        <v/>
      </c>
      <c r="J857" s="6">
        <f>待赋值表!I856</f>
        <v/>
      </c>
      <c r="K857" s="6">
        <f>待赋值表!J856</f>
        <v/>
      </c>
      <c r="L857" s="6">
        <f>待赋值表!K856</f>
        <v/>
      </c>
      <c r="M857" s="6">
        <f>待赋值表!L856</f>
        <v/>
      </c>
      <c r="N857" s="6">
        <f>待赋值表!M856</f>
        <v/>
      </c>
      <c r="O857" s="6">
        <f>待赋值表!N856</f>
        <v/>
      </c>
      <c r="P857" s="6">
        <f>待赋值表!O856</f>
        <v/>
      </c>
      <c r="Q857" s="6">
        <f>IF(待赋值表!P856&lt;&gt;"",待赋值表!P856,0)</f>
        <v/>
      </c>
      <c r="R857" s="6">
        <f>待赋值表!Q856</f>
        <v/>
      </c>
      <c r="S857" s="6">
        <f>待赋值表!R856</f>
        <v/>
      </c>
      <c r="T857" s="6">
        <f>待赋值表!S856</f>
        <v/>
      </c>
      <c r="U857" s="6">
        <f>待赋值表!T856</f>
        <v/>
      </c>
      <c r="V857" s="6">
        <f>待赋值表!U856</f>
        <v/>
      </c>
      <c r="W857" s="6">
        <f>待赋值表!V856</f>
        <v/>
      </c>
      <c r="X857" s="6">
        <f>待赋值表!W856</f>
        <v/>
      </c>
      <c r="Y857" s="6">
        <f>待赋值表!X856</f>
        <v/>
      </c>
      <c r="Z857" s="3">
        <f>IF(M857&gt;=0.01,"B_pre",IF(M857&gt;=0,"C_pre","none"))</f>
        <v/>
      </c>
      <c r="AA857" s="3">
        <f>IF(U857&gt;0.125,"a_pre",IF(U857&gt;=0,"b_pre","none"))</f>
        <v/>
      </c>
      <c r="AB857" s="3">
        <f>AND(Z857="B_pre",AA857="a_pre")</f>
        <v/>
      </c>
      <c r="AC857" s="3">
        <f>AND(Z857="B_pre",AA857="b_pre")</f>
        <v/>
      </c>
      <c r="AD857" s="3">
        <f>AND(Z857="C_pre",AA857="a_pre")</f>
        <v/>
      </c>
      <c r="AE857" s="3">
        <f>AND(Z857="C_pre",AA857="b_pre")</f>
        <v/>
      </c>
      <c r="AF857" s="6">
        <f>待赋值表!C856</f>
        <v/>
      </c>
      <c r="AG857" s="3">
        <f t="array" ref="AG857">IF(AB857=TRUE,"A",IF(AC857=TRUE,"B",IF(AD857=TRUE,"C",IF(AE857=TRUE,"D","其他"))))</f>
        <v/>
      </c>
      <c r="AH857" s="3">
        <f>IF(分析表!$E$12&lt;&gt;"ALL",AND(AF857=分析表!$E$10,AG857=分析表!$E$12),IF(AF857=分析表!$E$10,TRUE(),IF(AF857="ALL",TRUE(),"")))</f>
        <v/>
      </c>
    </row>
    <row r="858">
      <c r="A858" s="3">
        <f>COUNTIF($AH$2:AH858,"TRUE")</f>
        <v/>
      </c>
      <c r="B858" s="3">
        <f>COUNTIF($AG$2:$AG858,#REF!)</f>
        <v/>
      </c>
      <c r="C858" s="56">
        <f>待赋值表!A857</f>
        <v/>
      </c>
      <c r="E858" s="6">
        <f>待赋值表!D857</f>
        <v/>
      </c>
      <c r="F858" s="6">
        <f>待赋值表!E857</f>
        <v/>
      </c>
      <c r="G858" s="6">
        <f>待赋值表!F857</f>
        <v/>
      </c>
      <c r="H858" s="6">
        <f>待赋值表!G857</f>
        <v/>
      </c>
      <c r="I858" s="6">
        <f>待赋值表!H857</f>
        <v/>
      </c>
      <c r="J858" s="6">
        <f>待赋值表!I857</f>
        <v/>
      </c>
      <c r="K858" s="6">
        <f>待赋值表!J857</f>
        <v/>
      </c>
      <c r="L858" s="6">
        <f>待赋值表!K857</f>
        <v/>
      </c>
      <c r="M858" s="6">
        <f>待赋值表!L857</f>
        <v/>
      </c>
      <c r="N858" s="6">
        <f>待赋值表!M857</f>
        <v/>
      </c>
      <c r="O858" s="6">
        <f>待赋值表!N857</f>
        <v/>
      </c>
      <c r="P858" s="6">
        <f>待赋值表!O857</f>
        <v/>
      </c>
      <c r="Q858" s="6">
        <f>IF(待赋值表!P857&lt;&gt;"",待赋值表!P857,0)</f>
        <v/>
      </c>
      <c r="R858" s="6">
        <f>待赋值表!Q857</f>
        <v/>
      </c>
      <c r="S858" s="6">
        <f>待赋值表!R857</f>
        <v/>
      </c>
      <c r="T858" s="6">
        <f>待赋值表!S857</f>
        <v/>
      </c>
      <c r="U858" s="6">
        <f>待赋值表!T857</f>
        <v/>
      </c>
      <c r="V858" s="6">
        <f>待赋值表!U857</f>
        <v/>
      </c>
      <c r="W858" s="6">
        <f>待赋值表!V857</f>
        <v/>
      </c>
      <c r="X858" s="6">
        <f>待赋值表!W857</f>
        <v/>
      </c>
      <c r="Y858" s="6">
        <f>待赋值表!X857</f>
        <v/>
      </c>
      <c r="Z858" s="3">
        <f>IF(M858&gt;=0.01,"B_pre",IF(M858&gt;=0,"C_pre","none"))</f>
        <v/>
      </c>
      <c r="AA858" s="3">
        <f>IF(U858&gt;0.125,"a_pre",IF(U858&gt;=0,"b_pre","none"))</f>
        <v/>
      </c>
      <c r="AB858" s="3">
        <f>AND(Z858="B_pre",AA858="a_pre")</f>
        <v/>
      </c>
      <c r="AC858" s="3">
        <f>AND(Z858="B_pre",AA858="b_pre")</f>
        <v/>
      </c>
      <c r="AD858" s="3">
        <f>AND(Z858="C_pre",AA858="a_pre")</f>
        <v/>
      </c>
      <c r="AE858" s="3">
        <f>AND(Z858="C_pre",AA858="b_pre")</f>
        <v/>
      </c>
      <c r="AF858" s="6">
        <f>待赋值表!C857</f>
        <v/>
      </c>
      <c r="AG858" s="3">
        <f t="array" ref="AG858">IF(AB858=TRUE,"A",IF(AC858=TRUE,"B",IF(AD858=TRUE,"C",IF(AE858=TRUE,"D","其他"))))</f>
        <v/>
      </c>
      <c r="AH858" s="3">
        <f>IF(分析表!$E$12&lt;&gt;"ALL",AND(AF858=分析表!$E$10,AG858=分析表!$E$12),IF(AF858=分析表!$E$10,TRUE(),IF(AF858="ALL",TRUE(),"")))</f>
        <v/>
      </c>
    </row>
    <row r="859">
      <c r="A859" s="3">
        <f>COUNTIF($AH$2:AH859,"TRUE")</f>
        <v/>
      </c>
      <c r="B859" s="3">
        <f>COUNTIF($AG$2:$AG859,#REF!)</f>
        <v/>
      </c>
      <c r="C859" s="56">
        <f>待赋值表!A858</f>
        <v/>
      </c>
      <c r="E859" s="6">
        <f>待赋值表!D858</f>
        <v/>
      </c>
      <c r="F859" s="6">
        <f>待赋值表!E858</f>
        <v/>
      </c>
      <c r="G859" s="6">
        <f>待赋值表!F858</f>
        <v/>
      </c>
      <c r="H859" s="6">
        <f>待赋值表!G858</f>
        <v/>
      </c>
      <c r="I859" s="6">
        <f>待赋值表!H858</f>
        <v/>
      </c>
      <c r="J859" s="6">
        <f>待赋值表!I858</f>
        <v/>
      </c>
      <c r="K859" s="6">
        <f>待赋值表!J858</f>
        <v/>
      </c>
      <c r="L859" s="6">
        <f>待赋值表!K858</f>
        <v/>
      </c>
      <c r="M859" s="6">
        <f>待赋值表!L858</f>
        <v/>
      </c>
      <c r="N859" s="6">
        <f>待赋值表!M858</f>
        <v/>
      </c>
      <c r="O859" s="6">
        <f>待赋值表!N858</f>
        <v/>
      </c>
      <c r="P859" s="6">
        <f>待赋值表!O858</f>
        <v/>
      </c>
      <c r="Q859" s="6">
        <f>IF(待赋值表!P858&lt;&gt;"",待赋值表!P858,0)</f>
        <v/>
      </c>
      <c r="R859" s="6">
        <f>待赋值表!Q858</f>
        <v/>
      </c>
      <c r="S859" s="6">
        <f>待赋值表!R858</f>
        <v/>
      </c>
      <c r="T859" s="6">
        <f>待赋值表!S858</f>
        <v/>
      </c>
      <c r="U859" s="6">
        <f>待赋值表!T858</f>
        <v/>
      </c>
      <c r="V859" s="6">
        <f>待赋值表!U858</f>
        <v/>
      </c>
      <c r="W859" s="6">
        <f>待赋值表!V858</f>
        <v/>
      </c>
      <c r="X859" s="6">
        <f>待赋值表!W858</f>
        <v/>
      </c>
      <c r="Y859" s="6">
        <f>待赋值表!X858</f>
        <v/>
      </c>
      <c r="Z859" s="3">
        <f>IF(M859&gt;=0.01,"B_pre",IF(M859&gt;=0,"C_pre","none"))</f>
        <v/>
      </c>
      <c r="AA859" s="3">
        <f>IF(U859&gt;0.125,"a_pre",IF(U859&gt;=0,"b_pre","none"))</f>
        <v/>
      </c>
      <c r="AB859" s="3">
        <f>AND(Z859="B_pre",AA859="a_pre")</f>
        <v/>
      </c>
      <c r="AC859" s="3">
        <f>AND(Z859="B_pre",AA859="b_pre")</f>
        <v/>
      </c>
      <c r="AD859" s="3">
        <f>AND(Z859="C_pre",AA859="a_pre")</f>
        <v/>
      </c>
      <c r="AE859" s="3">
        <f>AND(Z859="C_pre",AA859="b_pre")</f>
        <v/>
      </c>
      <c r="AF859" s="6">
        <f>待赋值表!C858</f>
        <v/>
      </c>
      <c r="AG859" s="3">
        <f t="array" ref="AG859">IF(AB859=TRUE,"A",IF(AC859=TRUE,"B",IF(AD859=TRUE,"C",IF(AE859=TRUE,"D","其他"))))</f>
        <v/>
      </c>
      <c r="AH859" s="3">
        <f>IF(分析表!$E$12&lt;&gt;"ALL",AND(AF859=分析表!$E$10,AG859=分析表!$E$12),IF(AF859=分析表!$E$10,TRUE(),IF(AF859="ALL",TRUE(),"")))</f>
        <v/>
      </c>
    </row>
    <row r="860">
      <c r="A860" s="3">
        <f>COUNTIF($AH$2:AH860,"TRUE")</f>
        <v/>
      </c>
      <c r="B860" s="3">
        <f>COUNTIF($AG$2:$AG860,#REF!)</f>
        <v/>
      </c>
      <c r="C860" s="56">
        <f>待赋值表!A859</f>
        <v/>
      </c>
      <c r="E860" s="6">
        <f>待赋值表!D859</f>
        <v/>
      </c>
      <c r="F860" s="6">
        <f>待赋值表!E859</f>
        <v/>
      </c>
      <c r="G860" s="6">
        <f>待赋值表!F859</f>
        <v/>
      </c>
      <c r="H860" s="6">
        <f>待赋值表!G859</f>
        <v/>
      </c>
      <c r="I860" s="6">
        <f>待赋值表!H859</f>
        <v/>
      </c>
      <c r="J860" s="6">
        <f>待赋值表!I859</f>
        <v/>
      </c>
      <c r="K860" s="6">
        <f>待赋值表!J859</f>
        <v/>
      </c>
      <c r="L860" s="6">
        <f>待赋值表!K859</f>
        <v/>
      </c>
      <c r="M860" s="6">
        <f>待赋值表!L859</f>
        <v/>
      </c>
      <c r="N860" s="6">
        <f>待赋值表!M859</f>
        <v/>
      </c>
      <c r="O860" s="6">
        <f>待赋值表!N859</f>
        <v/>
      </c>
      <c r="P860" s="6">
        <f>待赋值表!O859</f>
        <v/>
      </c>
      <c r="Q860" s="6">
        <f>IF(待赋值表!P859&lt;&gt;"",待赋值表!P859,0)</f>
        <v/>
      </c>
      <c r="R860" s="6">
        <f>待赋值表!Q859</f>
        <v/>
      </c>
      <c r="S860" s="6">
        <f>待赋值表!R859</f>
        <v/>
      </c>
      <c r="T860" s="6">
        <f>待赋值表!S859</f>
        <v/>
      </c>
      <c r="U860" s="6">
        <f>待赋值表!T859</f>
        <v/>
      </c>
      <c r="V860" s="6">
        <f>待赋值表!U859</f>
        <v/>
      </c>
      <c r="W860" s="6">
        <f>待赋值表!V859</f>
        <v/>
      </c>
      <c r="X860" s="6">
        <f>待赋值表!W859</f>
        <v/>
      </c>
      <c r="Y860" s="6">
        <f>待赋值表!X859</f>
        <v/>
      </c>
      <c r="Z860" s="3">
        <f>IF(M860&gt;=0.01,"B_pre",IF(M860&gt;=0,"C_pre","none"))</f>
        <v/>
      </c>
      <c r="AA860" s="3">
        <f>IF(U860&gt;0.125,"a_pre",IF(U860&gt;=0,"b_pre","none"))</f>
        <v/>
      </c>
      <c r="AB860" s="3">
        <f>AND(Z860="B_pre",AA860="a_pre")</f>
        <v/>
      </c>
      <c r="AC860" s="3">
        <f>AND(Z860="B_pre",AA860="b_pre")</f>
        <v/>
      </c>
      <c r="AD860" s="3">
        <f>AND(Z860="C_pre",AA860="a_pre")</f>
        <v/>
      </c>
      <c r="AE860" s="3">
        <f>AND(Z860="C_pre",AA860="b_pre")</f>
        <v/>
      </c>
      <c r="AF860" s="6">
        <f>待赋值表!C859</f>
        <v/>
      </c>
      <c r="AG860" s="3">
        <f t="array" ref="AG860">IF(AB860=TRUE,"A",IF(AC860=TRUE,"B",IF(AD860=TRUE,"C",IF(AE860=TRUE,"D","其他"))))</f>
        <v/>
      </c>
      <c r="AH860" s="3">
        <f>IF(分析表!$E$12&lt;&gt;"ALL",AND(AF860=分析表!$E$10,AG860=分析表!$E$12),IF(AF860=分析表!$E$10,TRUE(),IF(AF860="ALL",TRUE(),"")))</f>
        <v/>
      </c>
    </row>
    <row r="861">
      <c r="A861" s="3">
        <f>COUNTIF($AH$2:AH861,"TRUE")</f>
        <v/>
      </c>
      <c r="B861" s="3">
        <f>COUNTIF($AG$2:$AG861,#REF!)</f>
        <v/>
      </c>
      <c r="C861" s="56">
        <f>待赋值表!A860</f>
        <v/>
      </c>
      <c r="E861" s="6">
        <f>待赋值表!D860</f>
        <v/>
      </c>
      <c r="F861" s="6">
        <f>待赋值表!E860</f>
        <v/>
      </c>
      <c r="G861" s="6">
        <f>待赋值表!F860</f>
        <v/>
      </c>
      <c r="H861" s="6">
        <f>待赋值表!G860</f>
        <v/>
      </c>
      <c r="I861" s="6">
        <f>待赋值表!H860</f>
        <v/>
      </c>
      <c r="J861" s="6">
        <f>待赋值表!I860</f>
        <v/>
      </c>
      <c r="K861" s="6">
        <f>待赋值表!J860</f>
        <v/>
      </c>
      <c r="L861" s="6">
        <f>待赋值表!K860</f>
        <v/>
      </c>
      <c r="M861" s="6">
        <f>待赋值表!L860</f>
        <v/>
      </c>
      <c r="N861" s="6">
        <f>待赋值表!M860</f>
        <v/>
      </c>
      <c r="O861" s="6">
        <f>待赋值表!N860</f>
        <v/>
      </c>
      <c r="P861" s="6">
        <f>待赋值表!O860</f>
        <v/>
      </c>
      <c r="Q861" s="6">
        <f>IF(待赋值表!P860&lt;&gt;"",待赋值表!P860,0)</f>
        <v/>
      </c>
      <c r="R861" s="6">
        <f>待赋值表!Q860</f>
        <v/>
      </c>
      <c r="S861" s="6">
        <f>待赋值表!R860</f>
        <v/>
      </c>
      <c r="T861" s="6">
        <f>待赋值表!S860</f>
        <v/>
      </c>
      <c r="U861" s="6">
        <f>待赋值表!T860</f>
        <v/>
      </c>
      <c r="V861" s="6">
        <f>待赋值表!U860</f>
        <v/>
      </c>
      <c r="W861" s="6">
        <f>待赋值表!V860</f>
        <v/>
      </c>
      <c r="X861" s="6">
        <f>待赋值表!W860</f>
        <v/>
      </c>
      <c r="Y861" s="6">
        <f>待赋值表!X860</f>
        <v/>
      </c>
      <c r="Z861" s="3">
        <f>IF(M861&gt;=0.01,"B_pre",IF(M861&gt;=0,"C_pre","none"))</f>
        <v/>
      </c>
      <c r="AA861" s="3">
        <f>IF(U861&gt;0.125,"a_pre",IF(U861&gt;=0,"b_pre","none"))</f>
        <v/>
      </c>
      <c r="AB861" s="3">
        <f>AND(Z861="B_pre",AA861="a_pre")</f>
        <v/>
      </c>
      <c r="AC861" s="3">
        <f>AND(Z861="B_pre",AA861="b_pre")</f>
        <v/>
      </c>
      <c r="AD861" s="3">
        <f>AND(Z861="C_pre",AA861="a_pre")</f>
        <v/>
      </c>
      <c r="AE861" s="3">
        <f>AND(Z861="C_pre",AA861="b_pre")</f>
        <v/>
      </c>
      <c r="AF861" s="6">
        <f>待赋值表!C860</f>
        <v/>
      </c>
      <c r="AG861" s="3">
        <f t="array" ref="AG861">IF(AB861=TRUE,"A",IF(AC861=TRUE,"B",IF(AD861=TRUE,"C",IF(AE861=TRUE,"D","其他"))))</f>
        <v/>
      </c>
      <c r="AH861" s="3">
        <f>IF(分析表!$E$12&lt;&gt;"ALL",AND(AF861=分析表!$E$10,AG861=分析表!$E$12),IF(AF861=分析表!$E$10,TRUE(),IF(AF861="ALL",TRUE(),"")))</f>
        <v/>
      </c>
    </row>
    <row r="862">
      <c r="A862" s="3">
        <f>COUNTIF($AH$2:AH862,"TRUE")</f>
        <v/>
      </c>
      <c r="B862" s="3">
        <f>COUNTIF($AG$2:$AG862,#REF!)</f>
        <v/>
      </c>
      <c r="C862" s="56">
        <f>待赋值表!A861</f>
        <v/>
      </c>
      <c r="E862" s="6">
        <f>待赋值表!D861</f>
        <v/>
      </c>
      <c r="F862" s="6">
        <f>待赋值表!E861</f>
        <v/>
      </c>
      <c r="G862" s="6">
        <f>待赋值表!F861</f>
        <v/>
      </c>
      <c r="H862" s="6">
        <f>待赋值表!G861</f>
        <v/>
      </c>
      <c r="I862" s="6">
        <f>待赋值表!H861</f>
        <v/>
      </c>
      <c r="J862" s="6">
        <f>待赋值表!I861</f>
        <v/>
      </c>
      <c r="K862" s="6">
        <f>待赋值表!J861</f>
        <v/>
      </c>
      <c r="L862" s="6">
        <f>待赋值表!K861</f>
        <v/>
      </c>
      <c r="M862" s="6">
        <f>待赋值表!L861</f>
        <v/>
      </c>
      <c r="N862" s="6">
        <f>待赋值表!M861</f>
        <v/>
      </c>
      <c r="O862" s="6">
        <f>待赋值表!N861</f>
        <v/>
      </c>
      <c r="P862" s="6">
        <f>待赋值表!O861</f>
        <v/>
      </c>
      <c r="Q862" s="6">
        <f>IF(待赋值表!P861&lt;&gt;"",待赋值表!P861,0)</f>
        <v/>
      </c>
      <c r="R862" s="6">
        <f>待赋值表!Q861</f>
        <v/>
      </c>
      <c r="S862" s="6">
        <f>待赋值表!R861</f>
        <v/>
      </c>
      <c r="T862" s="6">
        <f>待赋值表!S861</f>
        <v/>
      </c>
      <c r="U862" s="6">
        <f>待赋值表!T861</f>
        <v/>
      </c>
      <c r="V862" s="6">
        <f>待赋值表!U861</f>
        <v/>
      </c>
      <c r="W862" s="6">
        <f>待赋值表!V861</f>
        <v/>
      </c>
      <c r="X862" s="6">
        <f>待赋值表!W861</f>
        <v/>
      </c>
      <c r="Y862" s="6">
        <f>待赋值表!X861</f>
        <v/>
      </c>
      <c r="Z862" s="3">
        <f>IF(M862&gt;=0.01,"B_pre",IF(M862&gt;=0,"C_pre","none"))</f>
        <v/>
      </c>
      <c r="AA862" s="3">
        <f>IF(U862&gt;0.125,"a_pre",IF(U862&gt;=0,"b_pre","none"))</f>
        <v/>
      </c>
      <c r="AB862" s="3">
        <f>AND(Z862="B_pre",AA862="a_pre")</f>
        <v/>
      </c>
      <c r="AC862" s="3">
        <f>AND(Z862="B_pre",AA862="b_pre")</f>
        <v/>
      </c>
      <c r="AD862" s="3">
        <f>AND(Z862="C_pre",AA862="a_pre")</f>
        <v/>
      </c>
      <c r="AE862" s="3">
        <f>AND(Z862="C_pre",AA862="b_pre")</f>
        <v/>
      </c>
      <c r="AF862" s="6">
        <f>待赋值表!C861</f>
        <v/>
      </c>
      <c r="AG862" s="3">
        <f t="array" ref="AG862">IF(AB862=TRUE,"A",IF(AC862=TRUE,"B",IF(AD862=TRUE,"C",IF(AE862=TRUE,"D","其他"))))</f>
        <v/>
      </c>
      <c r="AH862" s="3">
        <f>IF(分析表!$E$12&lt;&gt;"ALL",AND(AF862=分析表!$E$10,AG862=分析表!$E$12),IF(AF862=分析表!$E$10,TRUE(),IF(AF862="ALL",TRUE(),"")))</f>
        <v/>
      </c>
    </row>
    <row r="863">
      <c r="A863" s="3">
        <f>COUNTIF($AH$2:AH863,"TRUE")</f>
        <v/>
      </c>
      <c r="B863" s="3">
        <f>COUNTIF($AG$2:$AG863,#REF!)</f>
        <v/>
      </c>
      <c r="C863" s="56">
        <f>待赋值表!A862</f>
        <v/>
      </c>
      <c r="E863" s="6">
        <f>待赋值表!D862</f>
        <v/>
      </c>
      <c r="F863" s="6">
        <f>待赋值表!E862</f>
        <v/>
      </c>
      <c r="G863" s="6">
        <f>待赋值表!F862</f>
        <v/>
      </c>
      <c r="H863" s="6">
        <f>待赋值表!G862</f>
        <v/>
      </c>
      <c r="I863" s="6">
        <f>待赋值表!H862</f>
        <v/>
      </c>
      <c r="J863" s="6">
        <f>待赋值表!I862</f>
        <v/>
      </c>
      <c r="K863" s="6">
        <f>待赋值表!J862</f>
        <v/>
      </c>
      <c r="L863" s="6">
        <f>待赋值表!K862</f>
        <v/>
      </c>
      <c r="M863" s="6">
        <f>待赋值表!L862</f>
        <v/>
      </c>
      <c r="N863" s="6">
        <f>待赋值表!M862</f>
        <v/>
      </c>
      <c r="O863" s="6">
        <f>待赋值表!N862</f>
        <v/>
      </c>
      <c r="P863" s="6">
        <f>待赋值表!O862</f>
        <v/>
      </c>
      <c r="Q863" s="6">
        <f>IF(待赋值表!P862&lt;&gt;"",待赋值表!P862,0)</f>
        <v/>
      </c>
      <c r="R863" s="6">
        <f>待赋值表!Q862</f>
        <v/>
      </c>
      <c r="S863" s="6">
        <f>待赋值表!R862</f>
        <v/>
      </c>
      <c r="T863" s="6">
        <f>待赋值表!S862</f>
        <v/>
      </c>
      <c r="U863" s="6">
        <f>待赋值表!T862</f>
        <v/>
      </c>
      <c r="V863" s="6">
        <f>待赋值表!U862</f>
        <v/>
      </c>
      <c r="W863" s="6">
        <f>待赋值表!V862</f>
        <v/>
      </c>
      <c r="X863" s="6">
        <f>待赋值表!W862</f>
        <v/>
      </c>
      <c r="Y863" s="6">
        <f>待赋值表!X862</f>
        <v/>
      </c>
      <c r="Z863" s="3">
        <f>IF(M863&gt;=0.01,"B_pre",IF(M863&gt;=0,"C_pre","none"))</f>
        <v/>
      </c>
      <c r="AA863" s="3">
        <f>IF(U863&gt;0.125,"a_pre",IF(U863&gt;=0,"b_pre","none"))</f>
        <v/>
      </c>
      <c r="AB863" s="3">
        <f>AND(Z863="B_pre",AA863="a_pre")</f>
        <v/>
      </c>
      <c r="AC863" s="3">
        <f>AND(Z863="B_pre",AA863="b_pre")</f>
        <v/>
      </c>
      <c r="AD863" s="3">
        <f>AND(Z863="C_pre",AA863="a_pre")</f>
        <v/>
      </c>
      <c r="AE863" s="3">
        <f>AND(Z863="C_pre",AA863="b_pre")</f>
        <v/>
      </c>
      <c r="AF863" s="6">
        <f>待赋值表!C862</f>
        <v/>
      </c>
      <c r="AG863" s="3">
        <f t="array" ref="AG863">IF(AB863=TRUE,"A",IF(AC863=TRUE,"B",IF(AD863=TRUE,"C",IF(AE863=TRUE,"D","其他"))))</f>
        <v/>
      </c>
      <c r="AH863" s="3">
        <f>IF(分析表!$E$12&lt;&gt;"ALL",AND(AF863=分析表!$E$10,AG863=分析表!$E$12),IF(AF863=分析表!$E$10,TRUE(),IF(AF863="ALL",TRUE(),"")))</f>
        <v/>
      </c>
    </row>
    <row r="864">
      <c r="A864" s="3">
        <f>COUNTIF($AH$2:AH864,"TRUE")</f>
        <v/>
      </c>
      <c r="B864" s="3">
        <f>COUNTIF($AG$2:$AG864,#REF!)</f>
        <v/>
      </c>
      <c r="C864" s="56">
        <f>待赋值表!A863</f>
        <v/>
      </c>
      <c r="E864" s="6">
        <f>待赋值表!D863</f>
        <v/>
      </c>
      <c r="F864" s="6">
        <f>待赋值表!E863</f>
        <v/>
      </c>
      <c r="G864" s="6">
        <f>待赋值表!F863</f>
        <v/>
      </c>
      <c r="H864" s="6">
        <f>待赋值表!G863</f>
        <v/>
      </c>
      <c r="I864" s="6">
        <f>待赋值表!H863</f>
        <v/>
      </c>
      <c r="J864" s="6">
        <f>待赋值表!I863</f>
        <v/>
      </c>
      <c r="K864" s="6">
        <f>待赋值表!J863</f>
        <v/>
      </c>
      <c r="L864" s="6">
        <f>待赋值表!K863</f>
        <v/>
      </c>
      <c r="M864" s="6">
        <f>待赋值表!L863</f>
        <v/>
      </c>
      <c r="N864" s="6">
        <f>待赋值表!M863</f>
        <v/>
      </c>
      <c r="O864" s="6">
        <f>待赋值表!N863</f>
        <v/>
      </c>
      <c r="P864" s="6">
        <f>待赋值表!O863</f>
        <v/>
      </c>
      <c r="Q864" s="6">
        <f>IF(待赋值表!P863&lt;&gt;"",待赋值表!P863,0)</f>
        <v/>
      </c>
      <c r="R864" s="6">
        <f>待赋值表!Q863</f>
        <v/>
      </c>
      <c r="S864" s="6">
        <f>待赋值表!R863</f>
        <v/>
      </c>
      <c r="T864" s="6">
        <f>待赋值表!S863</f>
        <v/>
      </c>
      <c r="U864" s="6">
        <f>待赋值表!T863</f>
        <v/>
      </c>
      <c r="V864" s="6">
        <f>待赋值表!U863</f>
        <v/>
      </c>
      <c r="W864" s="6">
        <f>待赋值表!V863</f>
        <v/>
      </c>
      <c r="X864" s="6">
        <f>待赋值表!W863</f>
        <v/>
      </c>
      <c r="Y864" s="6">
        <f>待赋值表!X863</f>
        <v/>
      </c>
      <c r="Z864" s="3">
        <f>IF(M864&gt;=0.01,"B_pre",IF(M864&gt;=0,"C_pre","none"))</f>
        <v/>
      </c>
      <c r="AA864" s="3">
        <f>IF(U864&gt;0.125,"a_pre",IF(U864&gt;=0,"b_pre","none"))</f>
        <v/>
      </c>
      <c r="AB864" s="3">
        <f>AND(Z864="B_pre",AA864="a_pre")</f>
        <v/>
      </c>
      <c r="AC864" s="3">
        <f>AND(Z864="B_pre",AA864="b_pre")</f>
        <v/>
      </c>
      <c r="AD864" s="3">
        <f>AND(Z864="C_pre",AA864="a_pre")</f>
        <v/>
      </c>
      <c r="AE864" s="3">
        <f>AND(Z864="C_pre",AA864="b_pre")</f>
        <v/>
      </c>
      <c r="AF864" s="6">
        <f>待赋值表!C863</f>
        <v/>
      </c>
      <c r="AG864" s="3">
        <f t="array" ref="AG864">IF(AB864=TRUE,"A",IF(AC864=TRUE,"B",IF(AD864=TRUE,"C",IF(AE864=TRUE,"D","其他"))))</f>
        <v/>
      </c>
      <c r="AH864" s="3">
        <f>IF(分析表!$E$12&lt;&gt;"ALL",AND(AF864=分析表!$E$10,AG864=分析表!$E$12),IF(AF864=分析表!$E$10,TRUE(),IF(AF864="ALL",TRUE(),"")))</f>
        <v/>
      </c>
    </row>
    <row r="865">
      <c r="A865" s="3">
        <f>COUNTIF($AH$2:AH865,"TRUE")</f>
        <v/>
      </c>
      <c r="B865" s="3">
        <f>COUNTIF($AG$2:$AG865,#REF!)</f>
        <v/>
      </c>
      <c r="C865" s="56">
        <f>待赋值表!A864</f>
        <v/>
      </c>
      <c r="E865" s="6">
        <f>待赋值表!D864</f>
        <v/>
      </c>
      <c r="F865" s="6">
        <f>待赋值表!E864</f>
        <v/>
      </c>
      <c r="G865" s="6">
        <f>待赋值表!F864</f>
        <v/>
      </c>
      <c r="H865" s="6">
        <f>待赋值表!G864</f>
        <v/>
      </c>
      <c r="I865" s="6">
        <f>待赋值表!H864</f>
        <v/>
      </c>
      <c r="J865" s="6">
        <f>待赋值表!I864</f>
        <v/>
      </c>
      <c r="K865" s="6">
        <f>待赋值表!J864</f>
        <v/>
      </c>
      <c r="L865" s="6">
        <f>待赋值表!K864</f>
        <v/>
      </c>
      <c r="M865" s="6">
        <f>待赋值表!L864</f>
        <v/>
      </c>
      <c r="N865" s="6">
        <f>待赋值表!M864</f>
        <v/>
      </c>
      <c r="O865" s="6">
        <f>待赋值表!N864</f>
        <v/>
      </c>
      <c r="P865" s="6">
        <f>待赋值表!O864</f>
        <v/>
      </c>
      <c r="Q865" s="6">
        <f>IF(待赋值表!P864&lt;&gt;"",待赋值表!P864,0)</f>
        <v/>
      </c>
      <c r="R865" s="6">
        <f>待赋值表!Q864</f>
        <v/>
      </c>
      <c r="S865" s="6">
        <f>待赋值表!R864</f>
        <v/>
      </c>
      <c r="T865" s="6">
        <f>待赋值表!S864</f>
        <v/>
      </c>
      <c r="U865" s="6">
        <f>待赋值表!T864</f>
        <v/>
      </c>
      <c r="V865" s="6">
        <f>待赋值表!U864</f>
        <v/>
      </c>
      <c r="W865" s="6">
        <f>待赋值表!V864</f>
        <v/>
      </c>
      <c r="X865" s="6">
        <f>待赋值表!W864</f>
        <v/>
      </c>
      <c r="Y865" s="6">
        <f>待赋值表!X864</f>
        <v/>
      </c>
      <c r="Z865" s="3">
        <f>IF(M865&gt;=0.01,"B_pre",IF(M865&gt;=0,"C_pre","none"))</f>
        <v/>
      </c>
      <c r="AA865" s="3">
        <f>IF(U865&gt;0.125,"a_pre",IF(U865&gt;=0,"b_pre","none"))</f>
        <v/>
      </c>
      <c r="AB865" s="3">
        <f>AND(Z865="B_pre",AA865="a_pre")</f>
        <v/>
      </c>
      <c r="AC865" s="3">
        <f>AND(Z865="B_pre",AA865="b_pre")</f>
        <v/>
      </c>
      <c r="AD865" s="3">
        <f>AND(Z865="C_pre",AA865="a_pre")</f>
        <v/>
      </c>
      <c r="AE865" s="3">
        <f>AND(Z865="C_pre",AA865="b_pre")</f>
        <v/>
      </c>
      <c r="AF865" s="6">
        <f>待赋值表!C864</f>
        <v/>
      </c>
      <c r="AG865" s="3">
        <f t="array" ref="AG865">IF(AB865=TRUE,"A",IF(AC865=TRUE,"B",IF(AD865=TRUE,"C",IF(AE865=TRUE,"D","其他"))))</f>
        <v/>
      </c>
      <c r="AH865" s="3">
        <f>IF(分析表!$E$12&lt;&gt;"ALL",AND(AF865=分析表!$E$10,AG865=分析表!$E$12),IF(AF865=分析表!$E$10,TRUE(),IF(AF865="ALL",TRUE(),"")))</f>
        <v/>
      </c>
    </row>
    <row r="866">
      <c r="A866" s="3">
        <f>COUNTIF($AH$2:AH866,"TRUE")</f>
        <v/>
      </c>
      <c r="B866" s="3">
        <f>COUNTIF($AG$2:$AG866,#REF!)</f>
        <v/>
      </c>
      <c r="C866" s="56">
        <f>待赋值表!A865</f>
        <v/>
      </c>
      <c r="E866" s="6">
        <f>待赋值表!D865</f>
        <v/>
      </c>
      <c r="F866" s="6">
        <f>待赋值表!E865</f>
        <v/>
      </c>
      <c r="G866" s="6">
        <f>待赋值表!F865</f>
        <v/>
      </c>
      <c r="H866" s="6">
        <f>待赋值表!G865</f>
        <v/>
      </c>
      <c r="I866" s="6">
        <f>待赋值表!H865</f>
        <v/>
      </c>
      <c r="J866" s="6">
        <f>待赋值表!I865</f>
        <v/>
      </c>
      <c r="K866" s="6">
        <f>待赋值表!J865</f>
        <v/>
      </c>
      <c r="L866" s="6">
        <f>待赋值表!K865</f>
        <v/>
      </c>
      <c r="M866" s="6">
        <f>待赋值表!L865</f>
        <v/>
      </c>
      <c r="N866" s="6">
        <f>待赋值表!M865</f>
        <v/>
      </c>
      <c r="O866" s="6">
        <f>待赋值表!N865</f>
        <v/>
      </c>
      <c r="P866" s="6">
        <f>待赋值表!O865</f>
        <v/>
      </c>
      <c r="Q866" s="6">
        <f>IF(待赋值表!P865&lt;&gt;"",待赋值表!P865,0)</f>
        <v/>
      </c>
      <c r="R866" s="6">
        <f>待赋值表!Q865</f>
        <v/>
      </c>
      <c r="S866" s="6">
        <f>待赋值表!R865</f>
        <v/>
      </c>
      <c r="T866" s="6">
        <f>待赋值表!S865</f>
        <v/>
      </c>
      <c r="U866" s="6">
        <f>待赋值表!T865</f>
        <v/>
      </c>
      <c r="V866" s="6">
        <f>待赋值表!U865</f>
        <v/>
      </c>
      <c r="W866" s="6">
        <f>待赋值表!V865</f>
        <v/>
      </c>
      <c r="X866" s="6">
        <f>待赋值表!W865</f>
        <v/>
      </c>
      <c r="Y866" s="6">
        <f>待赋值表!X865</f>
        <v/>
      </c>
      <c r="Z866" s="3">
        <f>IF(M866&gt;=0.01,"B_pre",IF(M866&gt;=0,"C_pre","none"))</f>
        <v/>
      </c>
      <c r="AA866" s="3">
        <f>IF(U866&gt;0.125,"a_pre",IF(U866&gt;=0,"b_pre","none"))</f>
        <v/>
      </c>
      <c r="AB866" s="3">
        <f>AND(Z866="B_pre",AA866="a_pre")</f>
        <v/>
      </c>
      <c r="AC866" s="3">
        <f>AND(Z866="B_pre",AA866="b_pre")</f>
        <v/>
      </c>
      <c r="AD866" s="3">
        <f>AND(Z866="C_pre",AA866="a_pre")</f>
        <v/>
      </c>
      <c r="AE866" s="3">
        <f>AND(Z866="C_pre",AA866="b_pre")</f>
        <v/>
      </c>
      <c r="AF866" s="6">
        <f>待赋值表!C865</f>
        <v/>
      </c>
      <c r="AG866" s="3">
        <f t="array" ref="AG866">IF(AB866=TRUE,"A",IF(AC866=TRUE,"B",IF(AD866=TRUE,"C",IF(AE866=TRUE,"D","其他"))))</f>
        <v/>
      </c>
      <c r="AH866" s="3">
        <f>IF(分析表!$E$12&lt;&gt;"ALL",AND(AF866=分析表!$E$10,AG866=分析表!$E$12),IF(AF866=分析表!$E$10,TRUE(),IF(AF866="ALL",TRUE(),"")))</f>
        <v/>
      </c>
    </row>
    <row r="867">
      <c r="A867" s="3">
        <f>COUNTIF($AH$2:AH867,"TRUE")</f>
        <v/>
      </c>
      <c r="B867" s="3">
        <f>COUNTIF($AG$2:$AG867,#REF!)</f>
        <v/>
      </c>
      <c r="C867" s="56">
        <f>待赋值表!A866</f>
        <v/>
      </c>
      <c r="E867" s="6">
        <f>待赋值表!D866</f>
        <v/>
      </c>
      <c r="F867" s="6">
        <f>待赋值表!E866</f>
        <v/>
      </c>
      <c r="G867" s="6">
        <f>待赋值表!F866</f>
        <v/>
      </c>
      <c r="H867" s="6">
        <f>待赋值表!G866</f>
        <v/>
      </c>
      <c r="I867" s="6">
        <f>待赋值表!H866</f>
        <v/>
      </c>
      <c r="J867" s="6">
        <f>待赋值表!I866</f>
        <v/>
      </c>
      <c r="K867" s="6">
        <f>待赋值表!J866</f>
        <v/>
      </c>
      <c r="L867" s="6">
        <f>待赋值表!K866</f>
        <v/>
      </c>
      <c r="M867" s="6">
        <f>待赋值表!L866</f>
        <v/>
      </c>
      <c r="N867" s="6">
        <f>待赋值表!M866</f>
        <v/>
      </c>
      <c r="O867" s="6">
        <f>待赋值表!N866</f>
        <v/>
      </c>
      <c r="P867" s="6">
        <f>待赋值表!O866</f>
        <v/>
      </c>
      <c r="Q867" s="6">
        <f>IF(待赋值表!P866&lt;&gt;"",待赋值表!P866,0)</f>
        <v/>
      </c>
      <c r="R867" s="6">
        <f>待赋值表!Q866</f>
        <v/>
      </c>
      <c r="S867" s="6">
        <f>待赋值表!R866</f>
        <v/>
      </c>
      <c r="T867" s="6">
        <f>待赋值表!S866</f>
        <v/>
      </c>
      <c r="U867" s="6">
        <f>待赋值表!T866</f>
        <v/>
      </c>
      <c r="V867" s="6">
        <f>待赋值表!U866</f>
        <v/>
      </c>
      <c r="W867" s="6">
        <f>待赋值表!V866</f>
        <v/>
      </c>
      <c r="X867" s="6">
        <f>待赋值表!W866</f>
        <v/>
      </c>
      <c r="Y867" s="6">
        <f>待赋值表!X866</f>
        <v/>
      </c>
      <c r="Z867" s="3">
        <f>IF(M867&gt;=0.01,"B_pre",IF(M867&gt;=0,"C_pre","none"))</f>
        <v/>
      </c>
      <c r="AA867" s="3">
        <f>IF(U867&gt;0.125,"a_pre",IF(U867&gt;=0,"b_pre","none"))</f>
        <v/>
      </c>
      <c r="AB867" s="3">
        <f>AND(Z867="B_pre",AA867="a_pre")</f>
        <v/>
      </c>
      <c r="AC867" s="3">
        <f>AND(Z867="B_pre",AA867="b_pre")</f>
        <v/>
      </c>
      <c r="AD867" s="3">
        <f>AND(Z867="C_pre",AA867="a_pre")</f>
        <v/>
      </c>
      <c r="AE867" s="3">
        <f>AND(Z867="C_pre",AA867="b_pre")</f>
        <v/>
      </c>
      <c r="AF867" s="6">
        <f>待赋值表!C866</f>
        <v/>
      </c>
      <c r="AG867" s="3">
        <f t="array" ref="AG867">IF(AB867=TRUE,"A",IF(AC867=TRUE,"B",IF(AD867=TRUE,"C",IF(AE867=TRUE,"D","其他"))))</f>
        <v/>
      </c>
      <c r="AH867" s="3">
        <f>IF(分析表!$E$12&lt;&gt;"ALL",AND(AF867=分析表!$E$10,AG867=分析表!$E$12),IF(AF867=分析表!$E$10,TRUE(),IF(AF867="ALL",TRUE(),"")))</f>
        <v/>
      </c>
    </row>
    <row r="868">
      <c r="A868" s="3">
        <f>COUNTIF($AH$2:AH868,"TRUE")</f>
        <v/>
      </c>
      <c r="B868" s="3">
        <f>COUNTIF($AG$2:$AG868,#REF!)</f>
        <v/>
      </c>
      <c r="C868" s="56">
        <f>待赋值表!A867</f>
        <v/>
      </c>
      <c r="E868" s="6">
        <f>待赋值表!D867</f>
        <v/>
      </c>
      <c r="F868" s="6">
        <f>待赋值表!E867</f>
        <v/>
      </c>
      <c r="G868" s="6">
        <f>待赋值表!F867</f>
        <v/>
      </c>
      <c r="H868" s="6">
        <f>待赋值表!G867</f>
        <v/>
      </c>
      <c r="I868" s="6">
        <f>待赋值表!H867</f>
        <v/>
      </c>
      <c r="J868" s="6">
        <f>待赋值表!I867</f>
        <v/>
      </c>
      <c r="K868" s="6">
        <f>待赋值表!J867</f>
        <v/>
      </c>
      <c r="L868" s="6">
        <f>待赋值表!K867</f>
        <v/>
      </c>
      <c r="M868" s="6">
        <f>待赋值表!L867</f>
        <v/>
      </c>
      <c r="N868" s="6">
        <f>待赋值表!M867</f>
        <v/>
      </c>
      <c r="O868" s="6">
        <f>待赋值表!N867</f>
        <v/>
      </c>
      <c r="P868" s="6">
        <f>待赋值表!O867</f>
        <v/>
      </c>
      <c r="Q868" s="6">
        <f>IF(待赋值表!P867&lt;&gt;"",待赋值表!P867,0)</f>
        <v/>
      </c>
      <c r="R868" s="6">
        <f>待赋值表!Q867</f>
        <v/>
      </c>
      <c r="S868" s="6">
        <f>待赋值表!R867</f>
        <v/>
      </c>
      <c r="T868" s="6">
        <f>待赋值表!S867</f>
        <v/>
      </c>
      <c r="U868" s="6">
        <f>待赋值表!T867</f>
        <v/>
      </c>
      <c r="V868" s="6">
        <f>待赋值表!U867</f>
        <v/>
      </c>
      <c r="W868" s="6">
        <f>待赋值表!V867</f>
        <v/>
      </c>
      <c r="X868" s="6">
        <f>待赋值表!W867</f>
        <v/>
      </c>
      <c r="Y868" s="6">
        <f>待赋值表!X867</f>
        <v/>
      </c>
      <c r="Z868" s="3">
        <f>IF(M868&gt;=0.01,"B_pre",IF(M868&gt;=0,"C_pre","none"))</f>
        <v/>
      </c>
      <c r="AA868" s="3">
        <f>IF(U868&gt;0.125,"a_pre",IF(U868&gt;=0,"b_pre","none"))</f>
        <v/>
      </c>
      <c r="AB868" s="3">
        <f>AND(Z868="B_pre",AA868="a_pre")</f>
        <v/>
      </c>
      <c r="AC868" s="3">
        <f>AND(Z868="B_pre",AA868="b_pre")</f>
        <v/>
      </c>
      <c r="AD868" s="3">
        <f>AND(Z868="C_pre",AA868="a_pre")</f>
        <v/>
      </c>
      <c r="AE868" s="3">
        <f>AND(Z868="C_pre",AA868="b_pre")</f>
        <v/>
      </c>
      <c r="AF868" s="6">
        <f>待赋值表!C867</f>
        <v/>
      </c>
      <c r="AG868" s="3">
        <f t="array" ref="AG868">IF(AB868=TRUE,"A",IF(AC868=TRUE,"B",IF(AD868=TRUE,"C",IF(AE868=TRUE,"D","其他"))))</f>
        <v/>
      </c>
      <c r="AH868" s="3">
        <f>IF(分析表!$E$12&lt;&gt;"ALL",AND(AF868=分析表!$E$10,AG868=分析表!$E$12),IF(AF868=分析表!$E$10,TRUE(),IF(AF868="ALL",TRUE(),"")))</f>
        <v/>
      </c>
    </row>
    <row r="869">
      <c r="A869" s="3">
        <f>COUNTIF($AH$2:AH869,"TRUE")</f>
        <v/>
      </c>
      <c r="B869" s="3">
        <f>COUNTIF($AG$2:$AG869,#REF!)</f>
        <v/>
      </c>
      <c r="C869" s="56">
        <f>待赋值表!A868</f>
        <v/>
      </c>
      <c r="E869" s="6">
        <f>待赋值表!D868</f>
        <v/>
      </c>
      <c r="F869" s="6">
        <f>待赋值表!E868</f>
        <v/>
      </c>
      <c r="G869" s="6">
        <f>待赋值表!F868</f>
        <v/>
      </c>
      <c r="H869" s="6">
        <f>待赋值表!G868</f>
        <v/>
      </c>
      <c r="I869" s="6">
        <f>待赋值表!H868</f>
        <v/>
      </c>
      <c r="J869" s="6">
        <f>待赋值表!I868</f>
        <v/>
      </c>
      <c r="K869" s="6">
        <f>待赋值表!J868</f>
        <v/>
      </c>
      <c r="L869" s="6">
        <f>待赋值表!K868</f>
        <v/>
      </c>
      <c r="M869" s="6">
        <f>待赋值表!L868</f>
        <v/>
      </c>
      <c r="N869" s="6">
        <f>待赋值表!M868</f>
        <v/>
      </c>
      <c r="O869" s="6">
        <f>待赋值表!N868</f>
        <v/>
      </c>
      <c r="P869" s="6">
        <f>待赋值表!O868</f>
        <v/>
      </c>
      <c r="Q869" s="6">
        <f>IF(待赋值表!P868&lt;&gt;"",待赋值表!P868,0)</f>
        <v/>
      </c>
      <c r="R869" s="6">
        <f>待赋值表!Q868</f>
        <v/>
      </c>
      <c r="S869" s="6">
        <f>待赋值表!R868</f>
        <v/>
      </c>
      <c r="T869" s="6">
        <f>待赋值表!S868</f>
        <v/>
      </c>
      <c r="U869" s="6">
        <f>待赋值表!T868</f>
        <v/>
      </c>
      <c r="V869" s="6">
        <f>待赋值表!U868</f>
        <v/>
      </c>
      <c r="W869" s="6">
        <f>待赋值表!V868</f>
        <v/>
      </c>
      <c r="X869" s="6">
        <f>待赋值表!W868</f>
        <v/>
      </c>
      <c r="Y869" s="6">
        <f>待赋值表!X868</f>
        <v/>
      </c>
      <c r="Z869" s="3">
        <f>IF(M869&gt;=0.01,"B_pre",IF(M869&gt;=0,"C_pre","none"))</f>
        <v/>
      </c>
      <c r="AA869" s="3">
        <f>IF(U869&gt;0.125,"a_pre",IF(U869&gt;=0,"b_pre","none"))</f>
        <v/>
      </c>
      <c r="AB869" s="3">
        <f>AND(Z869="B_pre",AA869="a_pre")</f>
        <v/>
      </c>
      <c r="AC869" s="3">
        <f>AND(Z869="B_pre",AA869="b_pre")</f>
        <v/>
      </c>
      <c r="AD869" s="3">
        <f>AND(Z869="C_pre",AA869="a_pre")</f>
        <v/>
      </c>
      <c r="AE869" s="3">
        <f>AND(Z869="C_pre",AA869="b_pre")</f>
        <v/>
      </c>
      <c r="AF869" s="6">
        <f>待赋值表!C868</f>
        <v/>
      </c>
      <c r="AG869" s="3">
        <f t="array" ref="AG869">IF(AB869=TRUE,"A",IF(AC869=TRUE,"B",IF(AD869=TRUE,"C",IF(AE869=TRUE,"D","其他"))))</f>
        <v/>
      </c>
      <c r="AH869" s="3">
        <f>IF(分析表!$E$12&lt;&gt;"ALL",AND(AF869=分析表!$E$10,AG869=分析表!$E$12),IF(AF869=分析表!$E$10,TRUE(),IF(AF869="ALL",TRUE(),"")))</f>
        <v/>
      </c>
    </row>
    <row r="870">
      <c r="A870" s="3">
        <f>COUNTIF($AH$2:AH870,"TRUE")</f>
        <v/>
      </c>
      <c r="B870" s="3">
        <f>COUNTIF($AG$2:$AG870,#REF!)</f>
        <v/>
      </c>
      <c r="C870" s="56">
        <f>待赋值表!A869</f>
        <v/>
      </c>
      <c r="E870" s="6">
        <f>待赋值表!D869</f>
        <v/>
      </c>
      <c r="F870" s="6">
        <f>待赋值表!E869</f>
        <v/>
      </c>
      <c r="G870" s="6">
        <f>待赋值表!F869</f>
        <v/>
      </c>
      <c r="H870" s="6">
        <f>待赋值表!G869</f>
        <v/>
      </c>
      <c r="I870" s="6">
        <f>待赋值表!H869</f>
        <v/>
      </c>
      <c r="J870" s="6">
        <f>待赋值表!I869</f>
        <v/>
      </c>
      <c r="K870" s="6">
        <f>待赋值表!J869</f>
        <v/>
      </c>
      <c r="L870" s="6">
        <f>待赋值表!K869</f>
        <v/>
      </c>
      <c r="M870" s="6">
        <f>待赋值表!L869</f>
        <v/>
      </c>
      <c r="N870" s="6">
        <f>待赋值表!M869</f>
        <v/>
      </c>
      <c r="O870" s="6">
        <f>待赋值表!N869</f>
        <v/>
      </c>
      <c r="P870" s="6">
        <f>待赋值表!O869</f>
        <v/>
      </c>
      <c r="Q870" s="6">
        <f>IF(待赋值表!P869&lt;&gt;"",待赋值表!P869,0)</f>
        <v/>
      </c>
      <c r="R870" s="6">
        <f>待赋值表!Q869</f>
        <v/>
      </c>
      <c r="S870" s="6">
        <f>待赋值表!R869</f>
        <v/>
      </c>
      <c r="T870" s="6">
        <f>待赋值表!S869</f>
        <v/>
      </c>
      <c r="U870" s="6">
        <f>待赋值表!T869</f>
        <v/>
      </c>
      <c r="V870" s="6">
        <f>待赋值表!U869</f>
        <v/>
      </c>
      <c r="W870" s="6">
        <f>待赋值表!V869</f>
        <v/>
      </c>
      <c r="X870" s="6">
        <f>待赋值表!W869</f>
        <v/>
      </c>
      <c r="Y870" s="6">
        <f>待赋值表!X869</f>
        <v/>
      </c>
      <c r="Z870" s="3">
        <f>IF(M870&gt;=0.01,"B_pre",IF(M870&gt;=0,"C_pre","none"))</f>
        <v/>
      </c>
      <c r="AA870" s="3">
        <f>IF(U870&gt;0.125,"a_pre",IF(U870&gt;=0,"b_pre","none"))</f>
        <v/>
      </c>
      <c r="AB870" s="3">
        <f>AND(Z870="B_pre",AA870="a_pre")</f>
        <v/>
      </c>
      <c r="AC870" s="3">
        <f>AND(Z870="B_pre",AA870="b_pre")</f>
        <v/>
      </c>
      <c r="AD870" s="3">
        <f>AND(Z870="C_pre",AA870="a_pre")</f>
        <v/>
      </c>
      <c r="AE870" s="3">
        <f>AND(Z870="C_pre",AA870="b_pre")</f>
        <v/>
      </c>
      <c r="AF870" s="6">
        <f>待赋值表!C869</f>
        <v/>
      </c>
      <c r="AG870" s="3">
        <f t="array" ref="AG870">IF(AB870=TRUE,"A",IF(AC870=TRUE,"B",IF(AD870=TRUE,"C",IF(AE870=TRUE,"D","其他"))))</f>
        <v/>
      </c>
      <c r="AH870" s="3">
        <f>IF(分析表!$E$12&lt;&gt;"ALL",AND(AF870=分析表!$E$10,AG870=分析表!$E$12),IF(AF870=分析表!$E$10,TRUE(),IF(AF870="ALL",TRUE(),"")))</f>
        <v/>
      </c>
    </row>
    <row r="871">
      <c r="A871" s="3">
        <f>COUNTIF($AH$2:AH871,"TRUE")</f>
        <v/>
      </c>
      <c r="B871" s="3">
        <f>COUNTIF($AG$2:$AG871,#REF!)</f>
        <v/>
      </c>
      <c r="C871" s="56">
        <f>待赋值表!A870</f>
        <v/>
      </c>
      <c r="E871" s="6">
        <f>待赋值表!D870</f>
        <v/>
      </c>
      <c r="F871" s="6">
        <f>待赋值表!E870</f>
        <v/>
      </c>
      <c r="G871" s="6">
        <f>待赋值表!F870</f>
        <v/>
      </c>
      <c r="H871" s="6">
        <f>待赋值表!G870</f>
        <v/>
      </c>
      <c r="I871" s="6">
        <f>待赋值表!H870</f>
        <v/>
      </c>
      <c r="J871" s="6">
        <f>待赋值表!I870</f>
        <v/>
      </c>
      <c r="K871" s="6">
        <f>待赋值表!J870</f>
        <v/>
      </c>
      <c r="L871" s="6">
        <f>待赋值表!K870</f>
        <v/>
      </c>
      <c r="M871" s="6">
        <f>待赋值表!L870</f>
        <v/>
      </c>
      <c r="N871" s="6">
        <f>待赋值表!M870</f>
        <v/>
      </c>
      <c r="O871" s="6">
        <f>待赋值表!N870</f>
        <v/>
      </c>
      <c r="P871" s="6">
        <f>待赋值表!O870</f>
        <v/>
      </c>
      <c r="Q871" s="6">
        <f>IF(待赋值表!P870&lt;&gt;"",待赋值表!P870,0)</f>
        <v/>
      </c>
      <c r="R871" s="6">
        <f>待赋值表!Q870</f>
        <v/>
      </c>
      <c r="S871" s="6">
        <f>待赋值表!R870</f>
        <v/>
      </c>
      <c r="T871" s="6">
        <f>待赋值表!S870</f>
        <v/>
      </c>
      <c r="U871" s="6">
        <f>待赋值表!T870</f>
        <v/>
      </c>
      <c r="V871" s="6">
        <f>待赋值表!U870</f>
        <v/>
      </c>
      <c r="W871" s="6">
        <f>待赋值表!V870</f>
        <v/>
      </c>
      <c r="X871" s="6">
        <f>待赋值表!W870</f>
        <v/>
      </c>
      <c r="Y871" s="6">
        <f>待赋值表!X870</f>
        <v/>
      </c>
      <c r="Z871" s="3">
        <f>IF(M871&gt;=0.01,"B_pre",IF(M871&gt;=0,"C_pre","none"))</f>
        <v/>
      </c>
      <c r="AA871" s="3">
        <f>IF(U871&gt;0.125,"a_pre",IF(U871&gt;=0,"b_pre","none"))</f>
        <v/>
      </c>
      <c r="AB871" s="3">
        <f>AND(Z871="B_pre",AA871="a_pre")</f>
        <v/>
      </c>
      <c r="AC871" s="3">
        <f>AND(Z871="B_pre",AA871="b_pre")</f>
        <v/>
      </c>
      <c r="AD871" s="3">
        <f>AND(Z871="C_pre",AA871="a_pre")</f>
        <v/>
      </c>
      <c r="AE871" s="3">
        <f>AND(Z871="C_pre",AA871="b_pre")</f>
        <v/>
      </c>
      <c r="AF871" s="6">
        <f>待赋值表!C870</f>
        <v/>
      </c>
      <c r="AG871" s="3">
        <f t="array" ref="AG871">IF(AB871=TRUE,"A",IF(AC871=TRUE,"B",IF(AD871=TRUE,"C",IF(AE871=TRUE,"D","其他"))))</f>
        <v/>
      </c>
      <c r="AH871" s="3">
        <f>IF(分析表!$E$12&lt;&gt;"ALL",AND(AF871=分析表!$E$10,AG871=分析表!$E$12),IF(AF871=分析表!$E$10,TRUE(),IF(AF871="ALL",TRUE(),"")))</f>
        <v/>
      </c>
    </row>
    <row r="872">
      <c r="A872" s="3">
        <f>COUNTIF($AH$2:AH872,"TRUE")</f>
        <v/>
      </c>
      <c r="B872" s="3">
        <f>COUNTIF($AG$2:$AG872,#REF!)</f>
        <v/>
      </c>
      <c r="C872" s="56">
        <f>待赋值表!A871</f>
        <v/>
      </c>
      <c r="E872" s="6">
        <f>待赋值表!D871</f>
        <v/>
      </c>
      <c r="F872" s="6">
        <f>待赋值表!E871</f>
        <v/>
      </c>
      <c r="G872" s="6">
        <f>待赋值表!F871</f>
        <v/>
      </c>
      <c r="H872" s="6">
        <f>待赋值表!G871</f>
        <v/>
      </c>
      <c r="I872" s="6">
        <f>待赋值表!H871</f>
        <v/>
      </c>
      <c r="J872" s="6">
        <f>待赋值表!I871</f>
        <v/>
      </c>
      <c r="K872" s="6">
        <f>待赋值表!J871</f>
        <v/>
      </c>
      <c r="L872" s="6">
        <f>待赋值表!K871</f>
        <v/>
      </c>
      <c r="M872" s="6">
        <f>待赋值表!L871</f>
        <v/>
      </c>
      <c r="N872" s="6">
        <f>待赋值表!M871</f>
        <v/>
      </c>
      <c r="O872" s="6">
        <f>待赋值表!N871</f>
        <v/>
      </c>
      <c r="P872" s="6">
        <f>待赋值表!O871</f>
        <v/>
      </c>
      <c r="Q872" s="6">
        <f>IF(待赋值表!P871&lt;&gt;"",待赋值表!P871,0)</f>
        <v/>
      </c>
      <c r="R872" s="6">
        <f>待赋值表!Q871</f>
        <v/>
      </c>
      <c r="S872" s="6">
        <f>待赋值表!R871</f>
        <v/>
      </c>
      <c r="T872" s="6">
        <f>待赋值表!S871</f>
        <v/>
      </c>
      <c r="U872" s="6">
        <f>待赋值表!T871</f>
        <v/>
      </c>
      <c r="V872" s="6">
        <f>待赋值表!U871</f>
        <v/>
      </c>
      <c r="W872" s="6">
        <f>待赋值表!V871</f>
        <v/>
      </c>
      <c r="X872" s="6">
        <f>待赋值表!W871</f>
        <v/>
      </c>
      <c r="Y872" s="6">
        <f>待赋值表!X871</f>
        <v/>
      </c>
      <c r="Z872" s="3">
        <f>IF(M872&gt;=0.01,"B_pre",IF(M872&gt;=0,"C_pre","none"))</f>
        <v/>
      </c>
      <c r="AA872" s="3">
        <f>IF(U872&gt;0.125,"a_pre",IF(U872&gt;=0,"b_pre","none"))</f>
        <v/>
      </c>
      <c r="AB872" s="3">
        <f>AND(Z872="B_pre",AA872="a_pre")</f>
        <v/>
      </c>
      <c r="AC872" s="3">
        <f>AND(Z872="B_pre",AA872="b_pre")</f>
        <v/>
      </c>
      <c r="AD872" s="3">
        <f>AND(Z872="C_pre",AA872="a_pre")</f>
        <v/>
      </c>
      <c r="AE872" s="3">
        <f>AND(Z872="C_pre",AA872="b_pre")</f>
        <v/>
      </c>
      <c r="AF872" s="6">
        <f>待赋值表!C871</f>
        <v/>
      </c>
      <c r="AG872" s="3">
        <f t="array" ref="AG872">IF(AB872=TRUE,"A",IF(AC872=TRUE,"B",IF(AD872=TRUE,"C",IF(AE872=TRUE,"D","其他"))))</f>
        <v/>
      </c>
      <c r="AH872" s="3">
        <f>IF(分析表!$E$12&lt;&gt;"ALL",AND(AF872=分析表!$E$10,AG872=分析表!$E$12),IF(AF872=分析表!$E$10,TRUE(),IF(AF872="ALL",TRUE(),"")))</f>
        <v/>
      </c>
    </row>
    <row r="873">
      <c r="A873" s="3">
        <f>COUNTIF($AH$2:AH873,"TRUE")</f>
        <v/>
      </c>
      <c r="B873" s="3">
        <f>COUNTIF($AG$2:$AG873,#REF!)</f>
        <v/>
      </c>
      <c r="C873" s="56">
        <f>待赋值表!A872</f>
        <v/>
      </c>
      <c r="E873" s="6">
        <f>待赋值表!D872</f>
        <v/>
      </c>
      <c r="F873" s="6">
        <f>待赋值表!E872</f>
        <v/>
      </c>
      <c r="G873" s="6">
        <f>待赋值表!F872</f>
        <v/>
      </c>
      <c r="H873" s="6">
        <f>待赋值表!G872</f>
        <v/>
      </c>
      <c r="I873" s="6">
        <f>待赋值表!H872</f>
        <v/>
      </c>
      <c r="J873" s="6">
        <f>待赋值表!I872</f>
        <v/>
      </c>
      <c r="K873" s="6">
        <f>待赋值表!J872</f>
        <v/>
      </c>
      <c r="L873" s="6">
        <f>待赋值表!K872</f>
        <v/>
      </c>
      <c r="M873" s="6">
        <f>待赋值表!L872</f>
        <v/>
      </c>
      <c r="N873" s="6">
        <f>待赋值表!M872</f>
        <v/>
      </c>
      <c r="O873" s="6">
        <f>待赋值表!N872</f>
        <v/>
      </c>
      <c r="P873" s="6">
        <f>待赋值表!O872</f>
        <v/>
      </c>
      <c r="Q873" s="6">
        <f>IF(待赋值表!P872&lt;&gt;"",待赋值表!P872,0)</f>
        <v/>
      </c>
      <c r="R873" s="6">
        <f>待赋值表!Q872</f>
        <v/>
      </c>
      <c r="S873" s="6">
        <f>待赋值表!R872</f>
        <v/>
      </c>
      <c r="T873" s="6">
        <f>待赋值表!S872</f>
        <v/>
      </c>
      <c r="U873" s="6">
        <f>待赋值表!T872</f>
        <v/>
      </c>
      <c r="V873" s="6">
        <f>待赋值表!U872</f>
        <v/>
      </c>
      <c r="W873" s="6">
        <f>待赋值表!V872</f>
        <v/>
      </c>
      <c r="X873" s="6">
        <f>待赋值表!W872</f>
        <v/>
      </c>
      <c r="Y873" s="6">
        <f>待赋值表!X872</f>
        <v/>
      </c>
      <c r="Z873" s="3">
        <f>IF(M873&gt;=0.01,"B_pre",IF(M873&gt;=0,"C_pre","none"))</f>
        <v/>
      </c>
      <c r="AA873" s="3">
        <f>IF(U873&gt;0.125,"a_pre",IF(U873&gt;=0,"b_pre","none"))</f>
        <v/>
      </c>
      <c r="AB873" s="3">
        <f>AND(Z873="B_pre",AA873="a_pre")</f>
        <v/>
      </c>
      <c r="AC873" s="3">
        <f>AND(Z873="B_pre",AA873="b_pre")</f>
        <v/>
      </c>
      <c r="AD873" s="3">
        <f>AND(Z873="C_pre",AA873="a_pre")</f>
        <v/>
      </c>
      <c r="AE873" s="3">
        <f>AND(Z873="C_pre",AA873="b_pre")</f>
        <v/>
      </c>
      <c r="AF873" s="6">
        <f>待赋值表!C872</f>
        <v/>
      </c>
      <c r="AG873" s="3">
        <f t="array" ref="AG873">IF(AB873=TRUE,"A",IF(AC873=TRUE,"B",IF(AD873=TRUE,"C",IF(AE873=TRUE,"D","其他"))))</f>
        <v/>
      </c>
      <c r="AH873" s="3">
        <f>IF(分析表!$E$12&lt;&gt;"ALL",AND(AF873=分析表!$E$10,AG873=分析表!$E$12),IF(AF873=分析表!$E$10,TRUE(),IF(AF873="ALL",TRUE(),"")))</f>
        <v/>
      </c>
    </row>
    <row r="874">
      <c r="A874" s="3">
        <f>COUNTIF($AH$2:AH874,"TRUE")</f>
        <v/>
      </c>
      <c r="B874" s="3">
        <f>COUNTIF($AG$2:$AG874,#REF!)</f>
        <v/>
      </c>
      <c r="C874" s="56">
        <f>待赋值表!A873</f>
        <v/>
      </c>
      <c r="E874" s="6">
        <f>待赋值表!D873</f>
        <v/>
      </c>
      <c r="F874" s="6">
        <f>待赋值表!E873</f>
        <v/>
      </c>
      <c r="G874" s="6">
        <f>待赋值表!F873</f>
        <v/>
      </c>
      <c r="H874" s="6">
        <f>待赋值表!G873</f>
        <v/>
      </c>
      <c r="I874" s="6">
        <f>待赋值表!H873</f>
        <v/>
      </c>
      <c r="J874" s="6">
        <f>待赋值表!I873</f>
        <v/>
      </c>
      <c r="K874" s="6">
        <f>待赋值表!J873</f>
        <v/>
      </c>
      <c r="L874" s="6">
        <f>待赋值表!K873</f>
        <v/>
      </c>
      <c r="M874" s="6">
        <f>待赋值表!L873</f>
        <v/>
      </c>
      <c r="N874" s="6">
        <f>待赋值表!M873</f>
        <v/>
      </c>
      <c r="O874" s="6">
        <f>待赋值表!N873</f>
        <v/>
      </c>
      <c r="P874" s="6">
        <f>待赋值表!O873</f>
        <v/>
      </c>
      <c r="Q874" s="6">
        <f>IF(待赋值表!P873&lt;&gt;"",待赋值表!P873,0)</f>
        <v/>
      </c>
      <c r="R874" s="6">
        <f>待赋值表!Q873</f>
        <v/>
      </c>
      <c r="S874" s="6">
        <f>待赋值表!R873</f>
        <v/>
      </c>
      <c r="T874" s="6">
        <f>待赋值表!S873</f>
        <v/>
      </c>
      <c r="U874" s="6">
        <f>待赋值表!T873</f>
        <v/>
      </c>
      <c r="V874" s="6">
        <f>待赋值表!U873</f>
        <v/>
      </c>
      <c r="W874" s="6">
        <f>待赋值表!V873</f>
        <v/>
      </c>
      <c r="X874" s="6">
        <f>待赋值表!W873</f>
        <v/>
      </c>
      <c r="Y874" s="6">
        <f>待赋值表!X873</f>
        <v/>
      </c>
      <c r="Z874" s="3">
        <f>IF(M874&gt;=0.01,"B_pre",IF(M874&gt;=0,"C_pre","none"))</f>
        <v/>
      </c>
      <c r="AA874" s="3">
        <f>IF(U874&gt;0.125,"a_pre",IF(U874&gt;=0,"b_pre","none"))</f>
        <v/>
      </c>
      <c r="AB874" s="3">
        <f>AND(Z874="B_pre",AA874="a_pre")</f>
        <v/>
      </c>
      <c r="AC874" s="3">
        <f>AND(Z874="B_pre",AA874="b_pre")</f>
        <v/>
      </c>
      <c r="AD874" s="3">
        <f>AND(Z874="C_pre",AA874="a_pre")</f>
        <v/>
      </c>
      <c r="AE874" s="3">
        <f>AND(Z874="C_pre",AA874="b_pre")</f>
        <v/>
      </c>
      <c r="AF874" s="6">
        <f>待赋值表!C873</f>
        <v/>
      </c>
      <c r="AG874" s="3">
        <f t="array" ref="AG874">IF(AB874=TRUE,"A",IF(AC874=TRUE,"B",IF(AD874=TRUE,"C",IF(AE874=TRUE,"D","其他"))))</f>
        <v/>
      </c>
      <c r="AH874" s="3">
        <f>IF(分析表!$E$12&lt;&gt;"ALL",AND(AF874=分析表!$E$10,AG874=分析表!$E$12),IF(AF874=分析表!$E$10,TRUE(),IF(AF874="ALL",TRUE(),"")))</f>
        <v/>
      </c>
    </row>
    <row r="875">
      <c r="A875" s="3">
        <f>COUNTIF($AH$2:AH875,"TRUE")</f>
        <v/>
      </c>
      <c r="B875" s="3">
        <f>COUNTIF($AG$2:$AG875,#REF!)</f>
        <v/>
      </c>
      <c r="C875" s="56">
        <f>待赋值表!A874</f>
        <v/>
      </c>
      <c r="E875" s="6">
        <f>待赋值表!D874</f>
        <v/>
      </c>
      <c r="F875" s="6">
        <f>待赋值表!E874</f>
        <v/>
      </c>
      <c r="G875" s="6">
        <f>待赋值表!F874</f>
        <v/>
      </c>
      <c r="H875" s="6">
        <f>待赋值表!G874</f>
        <v/>
      </c>
      <c r="I875" s="6">
        <f>待赋值表!H874</f>
        <v/>
      </c>
      <c r="J875" s="6">
        <f>待赋值表!I874</f>
        <v/>
      </c>
      <c r="K875" s="6">
        <f>待赋值表!J874</f>
        <v/>
      </c>
      <c r="L875" s="6">
        <f>待赋值表!K874</f>
        <v/>
      </c>
      <c r="M875" s="6">
        <f>待赋值表!L874</f>
        <v/>
      </c>
      <c r="N875" s="6">
        <f>待赋值表!M874</f>
        <v/>
      </c>
      <c r="O875" s="6">
        <f>待赋值表!N874</f>
        <v/>
      </c>
      <c r="P875" s="6">
        <f>待赋值表!O874</f>
        <v/>
      </c>
      <c r="Q875" s="6">
        <f>IF(待赋值表!P874&lt;&gt;"",待赋值表!P874,0)</f>
        <v/>
      </c>
      <c r="R875" s="6">
        <f>待赋值表!Q874</f>
        <v/>
      </c>
      <c r="S875" s="6">
        <f>待赋值表!R874</f>
        <v/>
      </c>
      <c r="T875" s="6">
        <f>待赋值表!S874</f>
        <v/>
      </c>
      <c r="U875" s="6">
        <f>待赋值表!T874</f>
        <v/>
      </c>
      <c r="V875" s="6">
        <f>待赋值表!U874</f>
        <v/>
      </c>
      <c r="W875" s="6">
        <f>待赋值表!V874</f>
        <v/>
      </c>
      <c r="X875" s="6">
        <f>待赋值表!W874</f>
        <v/>
      </c>
      <c r="Y875" s="6">
        <f>待赋值表!X874</f>
        <v/>
      </c>
      <c r="Z875" s="3">
        <f>IF(M875&gt;=0.01,"B_pre",IF(M875&gt;=0,"C_pre","none"))</f>
        <v/>
      </c>
      <c r="AA875" s="3">
        <f>IF(U875&gt;0.125,"a_pre",IF(U875&gt;=0,"b_pre","none"))</f>
        <v/>
      </c>
      <c r="AB875" s="3">
        <f>AND(Z875="B_pre",AA875="a_pre")</f>
        <v/>
      </c>
      <c r="AC875" s="3">
        <f>AND(Z875="B_pre",AA875="b_pre")</f>
        <v/>
      </c>
      <c r="AD875" s="3">
        <f>AND(Z875="C_pre",AA875="a_pre")</f>
        <v/>
      </c>
      <c r="AE875" s="3">
        <f>AND(Z875="C_pre",AA875="b_pre")</f>
        <v/>
      </c>
      <c r="AF875" s="6">
        <f>待赋值表!C874</f>
        <v/>
      </c>
      <c r="AG875" s="3">
        <f t="array" ref="AG875">IF(AB875=TRUE,"A",IF(AC875=TRUE,"B",IF(AD875=TRUE,"C",IF(AE875=TRUE,"D","其他"))))</f>
        <v/>
      </c>
      <c r="AH875" s="3">
        <f>IF(分析表!$E$12&lt;&gt;"ALL",AND(AF875=分析表!$E$10,AG875=分析表!$E$12),IF(AF875=分析表!$E$10,TRUE(),IF(AF875="ALL",TRUE(),"")))</f>
        <v/>
      </c>
    </row>
    <row r="876">
      <c r="A876" s="3">
        <f>COUNTIF($AH$2:AH876,"TRUE")</f>
        <v/>
      </c>
      <c r="B876" s="3">
        <f>COUNTIF($AG$2:$AG876,#REF!)</f>
        <v/>
      </c>
      <c r="C876" s="56">
        <f>待赋值表!A875</f>
        <v/>
      </c>
      <c r="E876" s="6">
        <f>待赋值表!D875</f>
        <v/>
      </c>
      <c r="F876" s="6">
        <f>待赋值表!E875</f>
        <v/>
      </c>
      <c r="G876" s="6">
        <f>待赋值表!F875</f>
        <v/>
      </c>
      <c r="H876" s="6">
        <f>待赋值表!G875</f>
        <v/>
      </c>
      <c r="I876" s="6">
        <f>待赋值表!H875</f>
        <v/>
      </c>
      <c r="J876" s="6">
        <f>待赋值表!I875</f>
        <v/>
      </c>
      <c r="K876" s="6">
        <f>待赋值表!J875</f>
        <v/>
      </c>
      <c r="L876" s="6">
        <f>待赋值表!K875</f>
        <v/>
      </c>
      <c r="M876" s="6">
        <f>待赋值表!L875</f>
        <v/>
      </c>
      <c r="N876" s="6">
        <f>待赋值表!M875</f>
        <v/>
      </c>
      <c r="O876" s="6">
        <f>待赋值表!N875</f>
        <v/>
      </c>
      <c r="P876" s="6">
        <f>待赋值表!O875</f>
        <v/>
      </c>
      <c r="Q876" s="6">
        <f>IF(待赋值表!P875&lt;&gt;"",待赋值表!P875,0)</f>
        <v/>
      </c>
      <c r="R876" s="6">
        <f>待赋值表!Q875</f>
        <v/>
      </c>
      <c r="S876" s="6">
        <f>待赋值表!R875</f>
        <v/>
      </c>
      <c r="T876" s="6">
        <f>待赋值表!S875</f>
        <v/>
      </c>
      <c r="U876" s="6">
        <f>待赋值表!T875</f>
        <v/>
      </c>
      <c r="V876" s="6">
        <f>待赋值表!U875</f>
        <v/>
      </c>
      <c r="W876" s="6">
        <f>待赋值表!V875</f>
        <v/>
      </c>
      <c r="X876" s="6">
        <f>待赋值表!W875</f>
        <v/>
      </c>
      <c r="Y876" s="6">
        <f>待赋值表!X875</f>
        <v/>
      </c>
      <c r="Z876" s="3">
        <f>IF(M876&gt;=0.01,"B_pre",IF(M876&gt;=0,"C_pre","none"))</f>
        <v/>
      </c>
      <c r="AA876" s="3">
        <f>IF(U876&gt;0.125,"a_pre",IF(U876&gt;=0,"b_pre","none"))</f>
        <v/>
      </c>
      <c r="AB876" s="3">
        <f>AND(Z876="B_pre",AA876="a_pre")</f>
        <v/>
      </c>
      <c r="AC876" s="3">
        <f>AND(Z876="B_pre",AA876="b_pre")</f>
        <v/>
      </c>
      <c r="AD876" s="3">
        <f>AND(Z876="C_pre",AA876="a_pre")</f>
        <v/>
      </c>
      <c r="AE876" s="3">
        <f>AND(Z876="C_pre",AA876="b_pre")</f>
        <v/>
      </c>
      <c r="AF876" s="6">
        <f>待赋值表!C875</f>
        <v/>
      </c>
      <c r="AG876" s="3">
        <f t="array" ref="AG876">IF(AB876=TRUE,"A",IF(AC876=TRUE,"B",IF(AD876=TRUE,"C",IF(AE876=TRUE,"D","其他"))))</f>
        <v/>
      </c>
      <c r="AH876" s="3">
        <f>IF(分析表!$E$12&lt;&gt;"ALL",AND(AF876=分析表!$E$10,AG876=分析表!$E$12),IF(AF876=分析表!$E$10,TRUE(),IF(AF876="ALL",TRUE(),"")))</f>
        <v/>
      </c>
    </row>
    <row r="877">
      <c r="A877" s="3">
        <f>COUNTIF($AH$2:AH877,"TRUE")</f>
        <v/>
      </c>
      <c r="B877" s="3">
        <f>COUNTIF($AG$2:$AG877,#REF!)</f>
        <v/>
      </c>
      <c r="C877" s="56">
        <f>待赋值表!A876</f>
        <v/>
      </c>
      <c r="E877" s="6">
        <f>待赋值表!D876</f>
        <v/>
      </c>
      <c r="F877" s="6">
        <f>待赋值表!E876</f>
        <v/>
      </c>
      <c r="G877" s="6">
        <f>待赋值表!F876</f>
        <v/>
      </c>
      <c r="H877" s="6">
        <f>待赋值表!G876</f>
        <v/>
      </c>
      <c r="I877" s="6">
        <f>待赋值表!H876</f>
        <v/>
      </c>
      <c r="J877" s="6">
        <f>待赋值表!I876</f>
        <v/>
      </c>
      <c r="K877" s="6">
        <f>待赋值表!J876</f>
        <v/>
      </c>
      <c r="L877" s="6">
        <f>待赋值表!K876</f>
        <v/>
      </c>
      <c r="M877" s="6">
        <f>待赋值表!L876</f>
        <v/>
      </c>
      <c r="N877" s="6">
        <f>待赋值表!M876</f>
        <v/>
      </c>
      <c r="O877" s="6">
        <f>待赋值表!N876</f>
        <v/>
      </c>
      <c r="P877" s="6">
        <f>待赋值表!O876</f>
        <v/>
      </c>
      <c r="Q877" s="6">
        <f>IF(待赋值表!P876&lt;&gt;"",待赋值表!P876,0)</f>
        <v/>
      </c>
      <c r="R877" s="6">
        <f>待赋值表!Q876</f>
        <v/>
      </c>
      <c r="S877" s="6">
        <f>待赋值表!R876</f>
        <v/>
      </c>
      <c r="T877" s="6">
        <f>待赋值表!S876</f>
        <v/>
      </c>
      <c r="U877" s="6">
        <f>待赋值表!T876</f>
        <v/>
      </c>
      <c r="V877" s="6">
        <f>待赋值表!U876</f>
        <v/>
      </c>
      <c r="W877" s="6">
        <f>待赋值表!V876</f>
        <v/>
      </c>
      <c r="X877" s="6">
        <f>待赋值表!W876</f>
        <v/>
      </c>
      <c r="Y877" s="6">
        <f>待赋值表!X876</f>
        <v/>
      </c>
      <c r="Z877" s="3">
        <f>IF(M877&gt;=0.01,"B_pre",IF(M877&gt;=0,"C_pre","none"))</f>
        <v/>
      </c>
      <c r="AA877" s="3">
        <f>IF(U877&gt;0.125,"a_pre",IF(U877&gt;=0,"b_pre","none"))</f>
        <v/>
      </c>
      <c r="AB877" s="3">
        <f>AND(Z877="B_pre",AA877="a_pre")</f>
        <v/>
      </c>
      <c r="AC877" s="3">
        <f>AND(Z877="B_pre",AA877="b_pre")</f>
        <v/>
      </c>
      <c r="AD877" s="3">
        <f>AND(Z877="C_pre",AA877="a_pre")</f>
        <v/>
      </c>
      <c r="AE877" s="3">
        <f>AND(Z877="C_pre",AA877="b_pre")</f>
        <v/>
      </c>
      <c r="AF877" s="6">
        <f>待赋值表!C876</f>
        <v/>
      </c>
      <c r="AG877" s="3">
        <f t="array" ref="AG877">IF(AB877=TRUE,"A",IF(AC877=TRUE,"B",IF(AD877=TRUE,"C",IF(AE877=TRUE,"D","其他"))))</f>
        <v/>
      </c>
      <c r="AH877" s="3">
        <f>IF(分析表!$E$12&lt;&gt;"ALL",AND(AF877=分析表!$E$10,AG877=分析表!$E$12),IF(AF877=分析表!$E$10,TRUE(),IF(AF877="ALL",TRUE(),"")))</f>
        <v/>
      </c>
    </row>
    <row r="878">
      <c r="A878" s="3">
        <f>COUNTIF($AH$2:AH878,"TRUE")</f>
        <v/>
      </c>
      <c r="B878" s="3">
        <f>COUNTIF($AG$2:$AG878,#REF!)</f>
        <v/>
      </c>
      <c r="C878" s="56">
        <f>待赋值表!A877</f>
        <v/>
      </c>
      <c r="E878" s="6">
        <f>待赋值表!D877</f>
        <v/>
      </c>
      <c r="F878" s="6">
        <f>待赋值表!E877</f>
        <v/>
      </c>
      <c r="G878" s="6">
        <f>待赋值表!F877</f>
        <v/>
      </c>
      <c r="H878" s="6">
        <f>待赋值表!G877</f>
        <v/>
      </c>
      <c r="I878" s="6">
        <f>待赋值表!H877</f>
        <v/>
      </c>
      <c r="J878" s="6">
        <f>待赋值表!I877</f>
        <v/>
      </c>
      <c r="K878" s="6">
        <f>待赋值表!J877</f>
        <v/>
      </c>
      <c r="L878" s="6">
        <f>待赋值表!K877</f>
        <v/>
      </c>
      <c r="M878" s="6">
        <f>待赋值表!L877</f>
        <v/>
      </c>
      <c r="N878" s="6">
        <f>待赋值表!M877</f>
        <v/>
      </c>
      <c r="O878" s="6">
        <f>待赋值表!N877</f>
        <v/>
      </c>
      <c r="P878" s="6">
        <f>待赋值表!O877</f>
        <v/>
      </c>
      <c r="Q878" s="6">
        <f>IF(待赋值表!P877&lt;&gt;"",待赋值表!P877,0)</f>
        <v/>
      </c>
      <c r="R878" s="6">
        <f>待赋值表!Q877</f>
        <v/>
      </c>
      <c r="S878" s="6">
        <f>待赋值表!R877</f>
        <v/>
      </c>
      <c r="T878" s="6">
        <f>待赋值表!S877</f>
        <v/>
      </c>
      <c r="U878" s="6">
        <f>待赋值表!T877</f>
        <v/>
      </c>
      <c r="V878" s="6">
        <f>待赋值表!U877</f>
        <v/>
      </c>
      <c r="W878" s="6">
        <f>待赋值表!V877</f>
        <v/>
      </c>
      <c r="X878" s="6">
        <f>待赋值表!W877</f>
        <v/>
      </c>
      <c r="Y878" s="6">
        <f>待赋值表!X877</f>
        <v/>
      </c>
      <c r="Z878" s="3">
        <f>IF(M878&gt;=0.01,"B_pre",IF(M878&gt;=0,"C_pre","none"))</f>
        <v/>
      </c>
      <c r="AA878" s="3">
        <f>IF(U878&gt;0.125,"a_pre",IF(U878&gt;=0,"b_pre","none"))</f>
        <v/>
      </c>
      <c r="AB878" s="3">
        <f>AND(Z878="B_pre",AA878="a_pre")</f>
        <v/>
      </c>
      <c r="AC878" s="3">
        <f>AND(Z878="B_pre",AA878="b_pre")</f>
        <v/>
      </c>
      <c r="AD878" s="3">
        <f>AND(Z878="C_pre",AA878="a_pre")</f>
        <v/>
      </c>
      <c r="AE878" s="3">
        <f>AND(Z878="C_pre",AA878="b_pre")</f>
        <v/>
      </c>
      <c r="AF878" s="6">
        <f>待赋值表!C877</f>
        <v/>
      </c>
      <c r="AG878" s="3">
        <f t="array" ref="AG878">IF(AB878=TRUE,"A",IF(AC878=TRUE,"B",IF(AD878=TRUE,"C",IF(AE878=TRUE,"D","其他"))))</f>
        <v/>
      </c>
      <c r="AH878" s="3">
        <f>IF(分析表!$E$12&lt;&gt;"ALL",AND(AF878=分析表!$E$10,AG878=分析表!$E$12),IF(AF878=分析表!$E$10,TRUE(),IF(AF878="ALL",TRUE(),"")))</f>
        <v/>
      </c>
    </row>
    <row r="879">
      <c r="A879" s="3">
        <f>COUNTIF($AH$2:AH879,"TRUE")</f>
        <v/>
      </c>
      <c r="B879" s="3">
        <f>COUNTIF($AG$2:$AG879,#REF!)</f>
        <v/>
      </c>
      <c r="C879" s="56">
        <f>待赋值表!A878</f>
        <v/>
      </c>
      <c r="E879" s="6">
        <f>待赋值表!D878</f>
        <v/>
      </c>
      <c r="F879" s="6">
        <f>待赋值表!E878</f>
        <v/>
      </c>
      <c r="G879" s="6">
        <f>待赋值表!F878</f>
        <v/>
      </c>
      <c r="H879" s="6">
        <f>待赋值表!G878</f>
        <v/>
      </c>
      <c r="I879" s="6">
        <f>待赋值表!H878</f>
        <v/>
      </c>
      <c r="J879" s="6">
        <f>待赋值表!I878</f>
        <v/>
      </c>
      <c r="K879" s="6">
        <f>待赋值表!J878</f>
        <v/>
      </c>
      <c r="L879" s="6">
        <f>待赋值表!K878</f>
        <v/>
      </c>
      <c r="M879" s="6">
        <f>待赋值表!L878</f>
        <v/>
      </c>
      <c r="N879" s="6">
        <f>待赋值表!M878</f>
        <v/>
      </c>
      <c r="O879" s="6">
        <f>待赋值表!N878</f>
        <v/>
      </c>
      <c r="P879" s="6">
        <f>待赋值表!O878</f>
        <v/>
      </c>
      <c r="Q879" s="6">
        <f>IF(待赋值表!P878&lt;&gt;"",待赋值表!P878,0)</f>
        <v/>
      </c>
      <c r="R879" s="6">
        <f>待赋值表!Q878</f>
        <v/>
      </c>
      <c r="S879" s="6">
        <f>待赋值表!R878</f>
        <v/>
      </c>
      <c r="T879" s="6">
        <f>待赋值表!S878</f>
        <v/>
      </c>
      <c r="U879" s="6">
        <f>待赋值表!T878</f>
        <v/>
      </c>
      <c r="V879" s="6">
        <f>待赋值表!U878</f>
        <v/>
      </c>
      <c r="W879" s="6">
        <f>待赋值表!V878</f>
        <v/>
      </c>
      <c r="X879" s="6">
        <f>待赋值表!W878</f>
        <v/>
      </c>
      <c r="Y879" s="6">
        <f>待赋值表!X878</f>
        <v/>
      </c>
      <c r="Z879" s="3">
        <f>IF(M879&gt;=0.01,"B_pre",IF(M879&gt;=0,"C_pre","none"))</f>
        <v/>
      </c>
      <c r="AA879" s="3">
        <f>IF(U879&gt;0.125,"a_pre",IF(U879&gt;=0,"b_pre","none"))</f>
        <v/>
      </c>
      <c r="AB879" s="3">
        <f>AND(Z879="B_pre",AA879="a_pre")</f>
        <v/>
      </c>
      <c r="AC879" s="3">
        <f>AND(Z879="B_pre",AA879="b_pre")</f>
        <v/>
      </c>
      <c r="AD879" s="3">
        <f>AND(Z879="C_pre",AA879="a_pre")</f>
        <v/>
      </c>
      <c r="AE879" s="3">
        <f>AND(Z879="C_pre",AA879="b_pre")</f>
        <v/>
      </c>
      <c r="AF879" s="6">
        <f>待赋值表!C878</f>
        <v/>
      </c>
      <c r="AG879" s="3">
        <f t="array" ref="AG879">IF(AB879=TRUE,"A",IF(AC879=TRUE,"B",IF(AD879=TRUE,"C",IF(AE879=TRUE,"D","其他"))))</f>
        <v/>
      </c>
      <c r="AH879" s="3">
        <f>IF(分析表!$E$12&lt;&gt;"ALL",AND(AF879=分析表!$E$10,AG879=分析表!$E$12),IF(AF879=分析表!$E$10,TRUE(),IF(AF879="ALL",TRUE(),"")))</f>
        <v/>
      </c>
    </row>
    <row r="880">
      <c r="A880" s="3">
        <f>COUNTIF($AH$2:AH880,"TRUE")</f>
        <v/>
      </c>
      <c r="B880" s="3">
        <f>COUNTIF($AG$2:$AG880,#REF!)</f>
        <v/>
      </c>
      <c r="C880" s="56">
        <f>待赋值表!A879</f>
        <v/>
      </c>
      <c r="E880" s="6">
        <f>待赋值表!D879</f>
        <v/>
      </c>
      <c r="F880" s="6">
        <f>待赋值表!E879</f>
        <v/>
      </c>
      <c r="G880" s="6">
        <f>待赋值表!F879</f>
        <v/>
      </c>
      <c r="H880" s="6">
        <f>待赋值表!G879</f>
        <v/>
      </c>
      <c r="I880" s="6">
        <f>待赋值表!H879</f>
        <v/>
      </c>
      <c r="J880" s="6">
        <f>待赋值表!I879</f>
        <v/>
      </c>
      <c r="K880" s="6">
        <f>待赋值表!J879</f>
        <v/>
      </c>
      <c r="L880" s="6">
        <f>待赋值表!K879</f>
        <v/>
      </c>
      <c r="M880" s="6">
        <f>待赋值表!L879</f>
        <v/>
      </c>
      <c r="N880" s="6">
        <f>待赋值表!M879</f>
        <v/>
      </c>
      <c r="O880" s="6">
        <f>待赋值表!N879</f>
        <v/>
      </c>
      <c r="P880" s="6">
        <f>待赋值表!O879</f>
        <v/>
      </c>
      <c r="Q880" s="6">
        <f>IF(待赋值表!P879&lt;&gt;"",待赋值表!P879,0)</f>
        <v/>
      </c>
      <c r="R880" s="6">
        <f>待赋值表!Q879</f>
        <v/>
      </c>
      <c r="S880" s="6">
        <f>待赋值表!R879</f>
        <v/>
      </c>
      <c r="T880" s="6">
        <f>待赋值表!S879</f>
        <v/>
      </c>
      <c r="U880" s="6">
        <f>待赋值表!T879</f>
        <v/>
      </c>
      <c r="V880" s="6">
        <f>待赋值表!U879</f>
        <v/>
      </c>
      <c r="W880" s="6">
        <f>待赋值表!V879</f>
        <v/>
      </c>
      <c r="X880" s="6">
        <f>待赋值表!W879</f>
        <v/>
      </c>
      <c r="Y880" s="6">
        <f>待赋值表!X879</f>
        <v/>
      </c>
      <c r="Z880" s="3">
        <f>IF(M880&gt;=0.01,"B_pre",IF(M880&gt;=0,"C_pre","none"))</f>
        <v/>
      </c>
      <c r="AA880" s="3">
        <f>IF(U880&gt;0.125,"a_pre",IF(U880&gt;=0,"b_pre","none"))</f>
        <v/>
      </c>
      <c r="AB880" s="3">
        <f>AND(Z880="B_pre",AA880="a_pre")</f>
        <v/>
      </c>
      <c r="AC880" s="3">
        <f>AND(Z880="B_pre",AA880="b_pre")</f>
        <v/>
      </c>
      <c r="AD880" s="3">
        <f>AND(Z880="C_pre",AA880="a_pre")</f>
        <v/>
      </c>
      <c r="AE880" s="3">
        <f>AND(Z880="C_pre",AA880="b_pre")</f>
        <v/>
      </c>
      <c r="AF880" s="6">
        <f>待赋值表!C879</f>
        <v/>
      </c>
      <c r="AG880" s="3">
        <f t="array" ref="AG880">IF(AB880=TRUE,"A",IF(AC880=TRUE,"B",IF(AD880=TRUE,"C",IF(AE880=TRUE,"D","其他"))))</f>
        <v/>
      </c>
      <c r="AH880" s="3">
        <f>IF(分析表!$E$12&lt;&gt;"ALL",AND(AF880=分析表!$E$10,AG880=分析表!$E$12),IF(AF880=分析表!$E$10,TRUE(),IF(AF880="ALL",TRUE(),"")))</f>
        <v/>
      </c>
    </row>
    <row r="881">
      <c r="A881" s="3">
        <f>COUNTIF($AH$2:AH881,"TRUE")</f>
        <v/>
      </c>
      <c r="B881" s="3">
        <f>COUNTIF($AG$2:$AG881,#REF!)</f>
        <v/>
      </c>
      <c r="C881" s="56">
        <f>待赋值表!A880</f>
        <v/>
      </c>
      <c r="E881" s="6">
        <f>待赋值表!D880</f>
        <v/>
      </c>
      <c r="F881" s="6">
        <f>待赋值表!E880</f>
        <v/>
      </c>
      <c r="G881" s="6">
        <f>待赋值表!F880</f>
        <v/>
      </c>
      <c r="H881" s="6">
        <f>待赋值表!G880</f>
        <v/>
      </c>
      <c r="I881" s="6">
        <f>待赋值表!H880</f>
        <v/>
      </c>
      <c r="J881" s="6">
        <f>待赋值表!I880</f>
        <v/>
      </c>
      <c r="K881" s="6">
        <f>待赋值表!J880</f>
        <v/>
      </c>
      <c r="L881" s="6">
        <f>待赋值表!K880</f>
        <v/>
      </c>
      <c r="M881" s="6">
        <f>待赋值表!L880</f>
        <v/>
      </c>
      <c r="N881" s="6">
        <f>待赋值表!M880</f>
        <v/>
      </c>
      <c r="O881" s="6">
        <f>待赋值表!N880</f>
        <v/>
      </c>
      <c r="P881" s="6">
        <f>待赋值表!O880</f>
        <v/>
      </c>
      <c r="Q881" s="6">
        <f>IF(待赋值表!P880&lt;&gt;"",待赋值表!P880,0)</f>
        <v/>
      </c>
      <c r="R881" s="6">
        <f>待赋值表!Q880</f>
        <v/>
      </c>
      <c r="S881" s="6">
        <f>待赋值表!R880</f>
        <v/>
      </c>
      <c r="T881" s="6">
        <f>待赋值表!S880</f>
        <v/>
      </c>
      <c r="U881" s="6">
        <f>待赋值表!T880</f>
        <v/>
      </c>
      <c r="V881" s="6">
        <f>待赋值表!U880</f>
        <v/>
      </c>
      <c r="W881" s="6">
        <f>待赋值表!V880</f>
        <v/>
      </c>
      <c r="X881" s="6">
        <f>待赋值表!W880</f>
        <v/>
      </c>
      <c r="Y881" s="6">
        <f>待赋值表!X880</f>
        <v/>
      </c>
      <c r="Z881" s="3">
        <f>IF(M881&gt;=0.01,"B_pre",IF(M881&gt;=0,"C_pre","none"))</f>
        <v/>
      </c>
      <c r="AA881" s="3">
        <f>IF(U881&gt;0.125,"a_pre",IF(U881&gt;=0,"b_pre","none"))</f>
        <v/>
      </c>
      <c r="AB881" s="3">
        <f>AND(Z881="B_pre",AA881="a_pre")</f>
        <v/>
      </c>
      <c r="AC881" s="3">
        <f>AND(Z881="B_pre",AA881="b_pre")</f>
        <v/>
      </c>
      <c r="AD881" s="3">
        <f>AND(Z881="C_pre",AA881="a_pre")</f>
        <v/>
      </c>
      <c r="AE881" s="3">
        <f>AND(Z881="C_pre",AA881="b_pre")</f>
        <v/>
      </c>
      <c r="AF881" s="6">
        <f>待赋值表!C880</f>
        <v/>
      </c>
      <c r="AG881" s="3">
        <f t="array" ref="AG881">IF(AB881=TRUE,"A",IF(AC881=TRUE,"B",IF(AD881=TRUE,"C",IF(AE881=TRUE,"D","其他"))))</f>
        <v/>
      </c>
      <c r="AH881" s="3">
        <f>IF(分析表!$E$12&lt;&gt;"ALL",AND(AF881=分析表!$E$10,AG881=分析表!$E$12),IF(AF881=分析表!$E$10,TRUE(),IF(AF881="ALL",TRUE(),"")))</f>
        <v/>
      </c>
    </row>
    <row r="882">
      <c r="A882" s="3">
        <f>COUNTIF($AH$2:AH882,"TRUE")</f>
        <v/>
      </c>
      <c r="B882" s="3">
        <f>COUNTIF($AG$2:$AG882,#REF!)</f>
        <v/>
      </c>
      <c r="C882" s="56">
        <f>待赋值表!A881</f>
        <v/>
      </c>
      <c r="E882" s="6">
        <f>待赋值表!D881</f>
        <v/>
      </c>
      <c r="F882" s="6">
        <f>待赋值表!E881</f>
        <v/>
      </c>
      <c r="G882" s="6">
        <f>待赋值表!F881</f>
        <v/>
      </c>
      <c r="H882" s="6">
        <f>待赋值表!G881</f>
        <v/>
      </c>
      <c r="I882" s="6">
        <f>待赋值表!H881</f>
        <v/>
      </c>
      <c r="J882" s="6">
        <f>待赋值表!I881</f>
        <v/>
      </c>
      <c r="K882" s="6">
        <f>待赋值表!J881</f>
        <v/>
      </c>
      <c r="L882" s="6">
        <f>待赋值表!K881</f>
        <v/>
      </c>
      <c r="M882" s="6">
        <f>待赋值表!L881</f>
        <v/>
      </c>
      <c r="N882" s="6">
        <f>待赋值表!M881</f>
        <v/>
      </c>
      <c r="O882" s="6">
        <f>待赋值表!N881</f>
        <v/>
      </c>
      <c r="P882" s="6">
        <f>待赋值表!O881</f>
        <v/>
      </c>
      <c r="Q882" s="6">
        <f>IF(待赋值表!P881&lt;&gt;"",待赋值表!P881,0)</f>
        <v/>
      </c>
      <c r="R882" s="6">
        <f>待赋值表!Q881</f>
        <v/>
      </c>
      <c r="S882" s="6">
        <f>待赋值表!R881</f>
        <v/>
      </c>
      <c r="T882" s="6">
        <f>待赋值表!S881</f>
        <v/>
      </c>
      <c r="U882" s="6">
        <f>待赋值表!T881</f>
        <v/>
      </c>
      <c r="V882" s="6">
        <f>待赋值表!U881</f>
        <v/>
      </c>
      <c r="W882" s="6">
        <f>待赋值表!V881</f>
        <v/>
      </c>
      <c r="X882" s="6">
        <f>待赋值表!W881</f>
        <v/>
      </c>
      <c r="Y882" s="6">
        <f>待赋值表!X881</f>
        <v/>
      </c>
      <c r="Z882" s="3">
        <f>IF(M882&gt;=0.01,"B_pre",IF(M882&gt;=0,"C_pre","none"))</f>
        <v/>
      </c>
      <c r="AA882" s="3">
        <f>IF(U882&gt;0.125,"a_pre",IF(U882&gt;=0,"b_pre","none"))</f>
        <v/>
      </c>
      <c r="AB882" s="3">
        <f>AND(Z882="B_pre",AA882="a_pre")</f>
        <v/>
      </c>
      <c r="AC882" s="3">
        <f>AND(Z882="B_pre",AA882="b_pre")</f>
        <v/>
      </c>
      <c r="AD882" s="3">
        <f>AND(Z882="C_pre",AA882="a_pre")</f>
        <v/>
      </c>
      <c r="AE882" s="3">
        <f>AND(Z882="C_pre",AA882="b_pre")</f>
        <v/>
      </c>
      <c r="AF882" s="6">
        <f>待赋值表!C881</f>
        <v/>
      </c>
      <c r="AG882" s="3">
        <f t="array" ref="AG882">IF(AB882=TRUE,"A",IF(AC882=TRUE,"B",IF(AD882=TRUE,"C",IF(AE882=TRUE,"D","其他"))))</f>
        <v/>
      </c>
      <c r="AH882" s="3">
        <f>IF(分析表!$E$12&lt;&gt;"ALL",AND(AF882=分析表!$E$10,AG882=分析表!$E$12),IF(AF882=分析表!$E$10,TRUE(),IF(AF882="ALL",TRUE(),"")))</f>
        <v/>
      </c>
    </row>
    <row r="883">
      <c r="A883" s="3">
        <f>COUNTIF($AH$2:AH883,"TRUE")</f>
        <v/>
      </c>
      <c r="B883" s="3">
        <f>COUNTIF($AG$2:$AG883,#REF!)</f>
        <v/>
      </c>
      <c r="C883" s="56">
        <f>待赋值表!A882</f>
        <v/>
      </c>
      <c r="E883" s="6">
        <f>待赋值表!D882</f>
        <v/>
      </c>
      <c r="F883" s="6">
        <f>待赋值表!E882</f>
        <v/>
      </c>
      <c r="G883" s="6">
        <f>待赋值表!F882</f>
        <v/>
      </c>
      <c r="H883" s="6">
        <f>待赋值表!G882</f>
        <v/>
      </c>
      <c r="I883" s="6">
        <f>待赋值表!H882</f>
        <v/>
      </c>
      <c r="J883" s="6">
        <f>待赋值表!I882</f>
        <v/>
      </c>
      <c r="K883" s="6">
        <f>待赋值表!J882</f>
        <v/>
      </c>
      <c r="L883" s="6">
        <f>待赋值表!K882</f>
        <v/>
      </c>
      <c r="M883" s="6">
        <f>待赋值表!L882</f>
        <v/>
      </c>
      <c r="N883" s="6">
        <f>待赋值表!M882</f>
        <v/>
      </c>
      <c r="O883" s="6">
        <f>待赋值表!N882</f>
        <v/>
      </c>
      <c r="P883" s="6">
        <f>待赋值表!O882</f>
        <v/>
      </c>
      <c r="Q883" s="6">
        <f>IF(待赋值表!P882&lt;&gt;"",待赋值表!P882,0)</f>
        <v/>
      </c>
      <c r="R883" s="6">
        <f>待赋值表!Q882</f>
        <v/>
      </c>
      <c r="S883" s="6">
        <f>待赋值表!R882</f>
        <v/>
      </c>
      <c r="T883" s="6">
        <f>待赋值表!S882</f>
        <v/>
      </c>
      <c r="U883" s="6">
        <f>待赋值表!T882</f>
        <v/>
      </c>
      <c r="V883" s="6">
        <f>待赋值表!U882</f>
        <v/>
      </c>
      <c r="W883" s="6">
        <f>待赋值表!V882</f>
        <v/>
      </c>
      <c r="X883" s="6">
        <f>待赋值表!W882</f>
        <v/>
      </c>
      <c r="Y883" s="6">
        <f>待赋值表!X882</f>
        <v/>
      </c>
      <c r="Z883" s="3">
        <f>IF(M883&gt;=0.01,"B_pre",IF(M883&gt;=0,"C_pre","none"))</f>
        <v/>
      </c>
      <c r="AA883" s="3">
        <f>IF(U883&gt;0.125,"a_pre",IF(U883&gt;=0,"b_pre","none"))</f>
        <v/>
      </c>
      <c r="AB883" s="3">
        <f>AND(Z883="B_pre",AA883="a_pre")</f>
        <v/>
      </c>
      <c r="AC883" s="3">
        <f>AND(Z883="B_pre",AA883="b_pre")</f>
        <v/>
      </c>
      <c r="AD883" s="3">
        <f>AND(Z883="C_pre",AA883="a_pre")</f>
        <v/>
      </c>
      <c r="AE883" s="3">
        <f>AND(Z883="C_pre",AA883="b_pre")</f>
        <v/>
      </c>
      <c r="AF883" s="6">
        <f>待赋值表!C882</f>
        <v/>
      </c>
      <c r="AG883" s="3">
        <f t="array" ref="AG883">IF(AB883=TRUE,"A",IF(AC883=TRUE,"B",IF(AD883=TRUE,"C",IF(AE883=TRUE,"D","其他"))))</f>
        <v/>
      </c>
      <c r="AH883" s="3">
        <f>IF(分析表!$E$12&lt;&gt;"ALL",AND(AF883=分析表!$E$10,AG883=分析表!$E$12),IF(AF883=分析表!$E$10,TRUE(),IF(AF883="ALL",TRUE(),"")))</f>
        <v/>
      </c>
    </row>
    <row r="884">
      <c r="A884" s="3">
        <f>COUNTIF($AH$2:AH884,"TRUE")</f>
        <v/>
      </c>
      <c r="B884" s="3">
        <f>COUNTIF($AG$2:$AG884,#REF!)</f>
        <v/>
      </c>
      <c r="C884" s="56">
        <f>待赋值表!A883</f>
        <v/>
      </c>
      <c r="E884" s="6">
        <f>待赋值表!D883</f>
        <v/>
      </c>
      <c r="F884" s="6">
        <f>待赋值表!E883</f>
        <v/>
      </c>
      <c r="G884" s="6">
        <f>待赋值表!F883</f>
        <v/>
      </c>
      <c r="H884" s="6">
        <f>待赋值表!G883</f>
        <v/>
      </c>
      <c r="I884" s="6">
        <f>待赋值表!H883</f>
        <v/>
      </c>
      <c r="J884" s="6">
        <f>待赋值表!I883</f>
        <v/>
      </c>
      <c r="K884" s="6">
        <f>待赋值表!J883</f>
        <v/>
      </c>
      <c r="L884" s="6">
        <f>待赋值表!K883</f>
        <v/>
      </c>
      <c r="M884" s="6">
        <f>待赋值表!L883</f>
        <v/>
      </c>
      <c r="N884" s="6">
        <f>待赋值表!M883</f>
        <v/>
      </c>
      <c r="O884" s="6">
        <f>待赋值表!N883</f>
        <v/>
      </c>
      <c r="P884" s="6">
        <f>待赋值表!O883</f>
        <v/>
      </c>
      <c r="Q884" s="6">
        <f>IF(待赋值表!P883&lt;&gt;"",待赋值表!P883,0)</f>
        <v/>
      </c>
      <c r="R884" s="6">
        <f>待赋值表!Q883</f>
        <v/>
      </c>
      <c r="S884" s="6">
        <f>待赋值表!R883</f>
        <v/>
      </c>
      <c r="T884" s="6">
        <f>待赋值表!S883</f>
        <v/>
      </c>
      <c r="U884" s="6">
        <f>待赋值表!T883</f>
        <v/>
      </c>
      <c r="V884" s="6">
        <f>待赋值表!U883</f>
        <v/>
      </c>
      <c r="W884" s="6">
        <f>待赋值表!V883</f>
        <v/>
      </c>
      <c r="X884" s="6">
        <f>待赋值表!W883</f>
        <v/>
      </c>
      <c r="Y884" s="6">
        <f>待赋值表!X883</f>
        <v/>
      </c>
      <c r="Z884" s="3">
        <f>IF(M884&gt;=0.01,"B_pre",IF(M884&gt;=0,"C_pre","none"))</f>
        <v/>
      </c>
      <c r="AA884" s="3">
        <f>IF(U884&gt;0.125,"a_pre",IF(U884&gt;=0,"b_pre","none"))</f>
        <v/>
      </c>
      <c r="AB884" s="3">
        <f>AND(Z884="B_pre",AA884="a_pre")</f>
        <v/>
      </c>
      <c r="AC884" s="3">
        <f>AND(Z884="B_pre",AA884="b_pre")</f>
        <v/>
      </c>
      <c r="AD884" s="3">
        <f>AND(Z884="C_pre",AA884="a_pre")</f>
        <v/>
      </c>
      <c r="AE884" s="3">
        <f>AND(Z884="C_pre",AA884="b_pre")</f>
        <v/>
      </c>
      <c r="AF884" s="6">
        <f>待赋值表!C883</f>
        <v/>
      </c>
      <c r="AG884" s="3">
        <f t="array" ref="AG884">IF(AB884=TRUE,"A",IF(AC884=TRUE,"B",IF(AD884=TRUE,"C",IF(AE884=TRUE,"D","其他"))))</f>
        <v/>
      </c>
      <c r="AH884" s="3">
        <f>IF(分析表!$E$12&lt;&gt;"ALL",AND(AF884=分析表!$E$10,AG884=分析表!$E$12),IF(AF884=分析表!$E$10,TRUE(),IF(AF884="ALL",TRUE(),"")))</f>
        <v/>
      </c>
    </row>
    <row r="885">
      <c r="A885" s="3">
        <f>COUNTIF($AH$2:AH885,"TRUE")</f>
        <v/>
      </c>
      <c r="B885" s="3">
        <f>COUNTIF($AG$2:$AG885,#REF!)</f>
        <v/>
      </c>
      <c r="C885" s="56">
        <f>待赋值表!A884</f>
        <v/>
      </c>
      <c r="E885" s="6">
        <f>待赋值表!D884</f>
        <v/>
      </c>
      <c r="F885" s="6">
        <f>待赋值表!E884</f>
        <v/>
      </c>
      <c r="G885" s="6">
        <f>待赋值表!F884</f>
        <v/>
      </c>
      <c r="H885" s="6">
        <f>待赋值表!G884</f>
        <v/>
      </c>
      <c r="I885" s="6">
        <f>待赋值表!H884</f>
        <v/>
      </c>
      <c r="J885" s="6">
        <f>待赋值表!I884</f>
        <v/>
      </c>
      <c r="K885" s="6">
        <f>待赋值表!J884</f>
        <v/>
      </c>
      <c r="L885" s="6">
        <f>待赋值表!K884</f>
        <v/>
      </c>
      <c r="M885" s="6">
        <f>待赋值表!L884</f>
        <v/>
      </c>
      <c r="N885" s="6">
        <f>待赋值表!M884</f>
        <v/>
      </c>
      <c r="O885" s="6">
        <f>待赋值表!N884</f>
        <v/>
      </c>
      <c r="P885" s="6">
        <f>待赋值表!O884</f>
        <v/>
      </c>
      <c r="Q885" s="6">
        <f>IF(待赋值表!P884&lt;&gt;"",待赋值表!P884,0)</f>
        <v/>
      </c>
      <c r="R885" s="6">
        <f>待赋值表!Q884</f>
        <v/>
      </c>
      <c r="S885" s="6">
        <f>待赋值表!R884</f>
        <v/>
      </c>
      <c r="T885" s="6">
        <f>待赋值表!S884</f>
        <v/>
      </c>
      <c r="U885" s="6">
        <f>待赋值表!T884</f>
        <v/>
      </c>
      <c r="V885" s="6">
        <f>待赋值表!U884</f>
        <v/>
      </c>
      <c r="W885" s="6">
        <f>待赋值表!V884</f>
        <v/>
      </c>
      <c r="X885" s="6">
        <f>待赋值表!W884</f>
        <v/>
      </c>
      <c r="Y885" s="6">
        <f>待赋值表!X884</f>
        <v/>
      </c>
      <c r="Z885" s="3">
        <f>IF(M885&gt;=0.01,"B_pre",IF(M885&gt;=0,"C_pre","none"))</f>
        <v/>
      </c>
      <c r="AA885" s="3">
        <f>IF(U885&gt;0.125,"a_pre",IF(U885&gt;=0,"b_pre","none"))</f>
        <v/>
      </c>
      <c r="AB885" s="3">
        <f>AND(Z885="B_pre",AA885="a_pre")</f>
        <v/>
      </c>
      <c r="AC885" s="3">
        <f>AND(Z885="B_pre",AA885="b_pre")</f>
        <v/>
      </c>
      <c r="AD885" s="3">
        <f>AND(Z885="C_pre",AA885="a_pre")</f>
        <v/>
      </c>
      <c r="AE885" s="3">
        <f>AND(Z885="C_pre",AA885="b_pre")</f>
        <v/>
      </c>
      <c r="AF885" s="6">
        <f>待赋值表!C884</f>
        <v/>
      </c>
      <c r="AG885" s="3">
        <f t="array" ref="AG885">IF(AB885=TRUE,"A",IF(AC885=TRUE,"B",IF(AD885=TRUE,"C",IF(AE885=TRUE,"D","其他"))))</f>
        <v/>
      </c>
      <c r="AH885" s="3">
        <f>IF(分析表!$E$12&lt;&gt;"ALL",AND(AF885=分析表!$E$10,AG885=分析表!$E$12),IF(AF885=分析表!$E$10,TRUE(),IF(AF885="ALL",TRUE(),"")))</f>
        <v/>
      </c>
    </row>
    <row r="886">
      <c r="A886" s="3">
        <f>COUNTIF($AH$2:AH886,"TRUE")</f>
        <v/>
      </c>
      <c r="B886" s="3">
        <f>COUNTIF($AG$2:$AG886,#REF!)</f>
        <v/>
      </c>
      <c r="C886" s="56">
        <f>待赋值表!A885</f>
        <v/>
      </c>
      <c r="E886" s="6">
        <f>待赋值表!D885</f>
        <v/>
      </c>
      <c r="F886" s="6">
        <f>待赋值表!E885</f>
        <v/>
      </c>
      <c r="G886" s="6">
        <f>待赋值表!F885</f>
        <v/>
      </c>
      <c r="H886" s="6">
        <f>待赋值表!G885</f>
        <v/>
      </c>
      <c r="I886" s="6">
        <f>待赋值表!H885</f>
        <v/>
      </c>
      <c r="J886" s="6">
        <f>待赋值表!I885</f>
        <v/>
      </c>
      <c r="K886" s="6">
        <f>待赋值表!J885</f>
        <v/>
      </c>
      <c r="L886" s="6">
        <f>待赋值表!K885</f>
        <v/>
      </c>
      <c r="M886" s="6">
        <f>待赋值表!L885</f>
        <v/>
      </c>
      <c r="N886" s="6">
        <f>待赋值表!M885</f>
        <v/>
      </c>
      <c r="O886" s="6">
        <f>待赋值表!N885</f>
        <v/>
      </c>
      <c r="P886" s="6">
        <f>待赋值表!O885</f>
        <v/>
      </c>
      <c r="Q886" s="6">
        <f>IF(待赋值表!P885&lt;&gt;"",待赋值表!P885,0)</f>
        <v/>
      </c>
      <c r="R886" s="6">
        <f>待赋值表!Q885</f>
        <v/>
      </c>
      <c r="S886" s="6">
        <f>待赋值表!R885</f>
        <v/>
      </c>
      <c r="T886" s="6">
        <f>待赋值表!S885</f>
        <v/>
      </c>
      <c r="U886" s="6">
        <f>待赋值表!T885</f>
        <v/>
      </c>
      <c r="V886" s="6">
        <f>待赋值表!U885</f>
        <v/>
      </c>
      <c r="W886" s="6">
        <f>待赋值表!V885</f>
        <v/>
      </c>
      <c r="X886" s="6">
        <f>待赋值表!W885</f>
        <v/>
      </c>
      <c r="Y886" s="6">
        <f>待赋值表!X885</f>
        <v/>
      </c>
      <c r="Z886" s="3">
        <f>IF(M886&gt;=0.01,"B_pre",IF(M886&gt;=0,"C_pre","none"))</f>
        <v/>
      </c>
      <c r="AA886" s="3">
        <f>IF(U886&gt;0.125,"a_pre",IF(U886&gt;=0,"b_pre","none"))</f>
        <v/>
      </c>
      <c r="AB886" s="3">
        <f>AND(Z886="B_pre",AA886="a_pre")</f>
        <v/>
      </c>
      <c r="AC886" s="3">
        <f>AND(Z886="B_pre",AA886="b_pre")</f>
        <v/>
      </c>
      <c r="AD886" s="3">
        <f>AND(Z886="C_pre",AA886="a_pre")</f>
        <v/>
      </c>
      <c r="AE886" s="3">
        <f>AND(Z886="C_pre",AA886="b_pre")</f>
        <v/>
      </c>
      <c r="AF886" s="6">
        <f>待赋值表!C885</f>
        <v/>
      </c>
      <c r="AG886" s="3">
        <f t="array" ref="AG886">IF(AB886=TRUE,"A",IF(AC886=TRUE,"B",IF(AD886=TRUE,"C",IF(AE886=TRUE,"D","其他"))))</f>
        <v/>
      </c>
      <c r="AH886" s="3">
        <f>IF(分析表!$E$12&lt;&gt;"ALL",AND(AF886=分析表!$E$10,AG886=分析表!$E$12),IF(AF886=分析表!$E$10,TRUE(),IF(AF886="ALL",TRUE(),"")))</f>
        <v/>
      </c>
    </row>
    <row r="887">
      <c r="A887" s="3">
        <f>COUNTIF($AH$2:AH887,"TRUE")</f>
        <v/>
      </c>
      <c r="B887" s="3">
        <f>COUNTIF($AG$2:$AG887,#REF!)</f>
        <v/>
      </c>
      <c r="C887" s="56">
        <f>待赋值表!A886</f>
        <v/>
      </c>
      <c r="E887" s="6">
        <f>待赋值表!D886</f>
        <v/>
      </c>
      <c r="F887" s="6">
        <f>待赋值表!E886</f>
        <v/>
      </c>
      <c r="G887" s="6">
        <f>待赋值表!F886</f>
        <v/>
      </c>
      <c r="H887" s="6">
        <f>待赋值表!G886</f>
        <v/>
      </c>
      <c r="I887" s="6">
        <f>待赋值表!H886</f>
        <v/>
      </c>
      <c r="J887" s="6">
        <f>待赋值表!I886</f>
        <v/>
      </c>
      <c r="K887" s="6">
        <f>待赋值表!J886</f>
        <v/>
      </c>
      <c r="L887" s="6">
        <f>待赋值表!K886</f>
        <v/>
      </c>
      <c r="M887" s="6">
        <f>待赋值表!L886</f>
        <v/>
      </c>
      <c r="N887" s="6">
        <f>待赋值表!M886</f>
        <v/>
      </c>
      <c r="O887" s="6">
        <f>待赋值表!N886</f>
        <v/>
      </c>
      <c r="P887" s="6">
        <f>待赋值表!O886</f>
        <v/>
      </c>
      <c r="Q887" s="6">
        <f>IF(待赋值表!P886&lt;&gt;"",待赋值表!P886,0)</f>
        <v/>
      </c>
      <c r="R887" s="6">
        <f>待赋值表!Q886</f>
        <v/>
      </c>
      <c r="S887" s="6">
        <f>待赋值表!R886</f>
        <v/>
      </c>
      <c r="T887" s="6">
        <f>待赋值表!S886</f>
        <v/>
      </c>
      <c r="U887" s="6">
        <f>待赋值表!T886</f>
        <v/>
      </c>
      <c r="V887" s="6">
        <f>待赋值表!U886</f>
        <v/>
      </c>
      <c r="W887" s="6">
        <f>待赋值表!V886</f>
        <v/>
      </c>
      <c r="X887" s="6">
        <f>待赋值表!W886</f>
        <v/>
      </c>
      <c r="Y887" s="6">
        <f>待赋值表!X886</f>
        <v/>
      </c>
      <c r="Z887" s="3">
        <f>IF(M887&gt;=0.01,"B_pre",IF(M887&gt;=0,"C_pre","none"))</f>
        <v/>
      </c>
      <c r="AA887" s="3">
        <f>IF(U887&gt;0.125,"a_pre",IF(U887&gt;=0,"b_pre","none"))</f>
        <v/>
      </c>
      <c r="AB887" s="3">
        <f>AND(Z887="B_pre",AA887="a_pre")</f>
        <v/>
      </c>
      <c r="AC887" s="3">
        <f>AND(Z887="B_pre",AA887="b_pre")</f>
        <v/>
      </c>
      <c r="AD887" s="3">
        <f>AND(Z887="C_pre",AA887="a_pre")</f>
        <v/>
      </c>
      <c r="AE887" s="3">
        <f>AND(Z887="C_pre",AA887="b_pre")</f>
        <v/>
      </c>
      <c r="AF887" s="6">
        <f>待赋值表!C886</f>
        <v/>
      </c>
      <c r="AG887" s="3">
        <f t="array" ref="AG887">IF(AB887=TRUE,"A",IF(AC887=TRUE,"B",IF(AD887=TRUE,"C",IF(AE887=TRUE,"D","其他"))))</f>
        <v/>
      </c>
      <c r="AH887" s="3">
        <f>IF(分析表!$E$12&lt;&gt;"ALL",AND(AF887=分析表!$E$10,AG887=分析表!$E$12),IF(AF887=分析表!$E$10,TRUE(),IF(AF887="ALL",TRUE(),"")))</f>
        <v/>
      </c>
    </row>
    <row r="888">
      <c r="A888" s="3">
        <f>COUNTIF($AH$2:AH888,"TRUE")</f>
        <v/>
      </c>
      <c r="B888" s="3">
        <f>COUNTIF($AG$2:$AG888,#REF!)</f>
        <v/>
      </c>
      <c r="C888" s="56">
        <f>待赋值表!A887</f>
        <v/>
      </c>
      <c r="E888" s="6">
        <f>待赋值表!D887</f>
        <v/>
      </c>
      <c r="F888" s="6">
        <f>待赋值表!E887</f>
        <v/>
      </c>
      <c r="G888" s="6">
        <f>待赋值表!F887</f>
        <v/>
      </c>
      <c r="H888" s="6">
        <f>待赋值表!G887</f>
        <v/>
      </c>
      <c r="I888" s="6">
        <f>待赋值表!H887</f>
        <v/>
      </c>
      <c r="J888" s="6">
        <f>待赋值表!I887</f>
        <v/>
      </c>
      <c r="K888" s="6">
        <f>待赋值表!J887</f>
        <v/>
      </c>
      <c r="L888" s="6">
        <f>待赋值表!K887</f>
        <v/>
      </c>
      <c r="M888" s="6">
        <f>待赋值表!L887</f>
        <v/>
      </c>
      <c r="N888" s="6">
        <f>待赋值表!M887</f>
        <v/>
      </c>
      <c r="O888" s="6">
        <f>待赋值表!N887</f>
        <v/>
      </c>
      <c r="P888" s="6">
        <f>待赋值表!O887</f>
        <v/>
      </c>
      <c r="Q888" s="6">
        <f>IF(待赋值表!P887&lt;&gt;"",待赋值表!P887,0)</f>
        <v/>
      </c>
      <c r="R888" s="6">
        <f>待赋值表!Q887</f>
        <v/>
      </c>
      <c r="S888" s="6">
        <f>待赋值表!R887</f>
        <v/>
      </c>
      <c r="T888" s="6">
        <f>待赋值表!S887</f>
        <v/>
      </c>
      <c r="U888" s="6">
        <f>待赋值表!T887</f>
        <v/>
      </c>
      <c r="V888" s="6">
        <f>待赋值表!U887</f>
        <v/>
      </c>
      <c r="W888" s="6">
        <f>待赋值表!V887</f>
        <v/>
      </c>
      <c r="X888" s="6">
        <f>待赋值表!W887</f>
        <v/>
      </c>
      <c r="Y888" s="6">
        <f>待赋值表!X887</f>
        <v/>
      </c>
      <c r="Z888" s="3">
        <f>IF(M888&gt;=0.01,"B_pre",IF(M888&gt;=0,"C_pre","none"))</f>
        <v/>
      </c>
      <c r="AA888" s="3">
        <f>IF(U888&gt;0.125,"a_pre",IF(U888&gt;=0,"b_pre","none"))</f>
        <v/>
      </c>
      <c r="AB888" s="3">
        <f>AND(Z888="B_pre",AA888="a_pre")</f>
        <v/>
      </c>
      <c r="AC888" s="3">
        <f>AND(Z888="B_pre",AA888="b_pre")</f>
        <v/>
      </c>
      <c r="AD888" s="3">
        <f>AND(Z888="C_pre",AA888="a_pre")</f>
        <v/>
      </c>
      <c r="AE888" s="3">
        <f>AND(Z888="C_pre",AA888="b_pre")</f>
        <v/>
      </c>
      <c r="AF888" s="6">
        <f>待赋值表!C887</f>
        <v/>
      </c>
      <c r="AG888" s="3">
        <f t="array" ref="AG888">IF(AB888=TRUE,"A",IF(AC888=TRUE,"B",IF(AD888=TRUE,"C",IF(AE888=TRUE,"D","其他"))))</f>
        <v/>
      </c>
      <c r="AH888" s="3">
        <f>IF(分析表!$E$12&lt;&gt;"ALL",AND(AF888=分析表!$E$10,AG888=分析表!$E$12),IF(AF888=分析表!$E$10,TRUE(),IF(AF888="ALL",TRUE(),"")))</f>
        <v/>
      </c>
    </row>
    <row r="889">
      <c r="A889" s="3">
        <f>COUNTIF($AH$2:AH889,"TRUE")</f>
        <v/>
      </c>
      <c r="B889" s="3">
        <f>COUNTIF($AG$2:$AG889,#REF!)</f>
        <v/>
      </c>
      <c r="C889" s="56">
        <f>待赋值表!A888</f>
        <v/>
      </c>
      <c r="E889" s="6">
        <f>待赋值表!D888</f>
        <v/>
      </c>
      <c r="F889" s="6">
        <f>待赋值表!E888</f>
        <v/>
      </c>
      <c r="G889" s="6">
        <f>待赋值表!F888</f>
        <v/>
      </c>
      <c r="H889" s="6">
        <f>待赋值表!G888</f>
        <v/>
      </c>
      <c r="I889" s="6">
        <f>待赋值表!H888</f>
        <v/>
      </c>
      <c r="J889" s="6">
        <f>待赋值表!I888</f>
        <v/>
      </c>
      <c r="K889" s="6">
        <f>待赋值表!J888</f>
        <v/>
      </c>
      <c r="L889" s="6">
        <f>待赋值表!K888</f>
        <v/>
      </c>
      <c r="M889" s="6">
        <f>待赋值表!L888</f>
        <v/>
      </c>
      <c r="N889" s="6">
        <f>待赋值表!M888</f>
        <v/>
      </c>
      <c r="O889" s="6">
        <f>待赋值表!N888</f>
        <v/>
      </c>
      <c r="P889" s="6">
        <f>待赋值表!O888</f>
        <v/>
      </c>
      <c r="Q889" s="6">
        <f>IF(待赋值表!P888&lt;&gt;"",待赋值表!P888,0)</f>
        <v/>
      </c>
      <c r="R889" s="6">
        <f>待赋值表!Q888</f>
        <v/>
      </c>
      <c r="S889" s="6">
        <f>待赋值表!R888</f>
        <v/>
      </c>
      <c r="T889" s="6">
        <f>待赋值表!S888</f>
        <v/>
      </c>
      <c r="U889" s="6">
        <f>待赋值表!T888</f>
        <v/>
      </c>
      <c r="V889" s="6">
        <f>待赋值表!U888</f>
        <v/>
      </c>
      <c r="W889" s="6">
        <f>待赋值表!V888</f>
        <v/>
      </c>
      <c r="X889" s="6">
        <f>待赋值表!W888</f>
        <v/>
      </c>
      <c r="Y889" s="6">
        <f>待赋值表!X888</f>
        <v/>
      </c>
      <c r="Z889" s="3">
        <f>IF(M889&gt;=0.01,"B_pre",IF(M889&gt;=0,"C_pre","none"))</f>
        <v/>
      </c>
      <c r="AA889" s="3">
        <f>IF(U889&gt;0.125,"a_pre",IF(U889&gt;=0,"b_pre","none"))</f>
        <v/>
      </c>
      <c r="AB889" s="3">
        <f>AND(Z889="B_pre",AA889="a_pre")</f>
        <v/>
      </c>
      <c r="AC889" s="3">
        <f>AND(Z889="B_pre",AA889="b_pre")</f>
        <v/>
      </c>
      <c r="AD889" s="3">
        <f>AND(Z889="C_pre",AA889="a_pre")</f>
        <v/>
      </c>
      <c r="AE889" s="3">
        <f>AND(Z889="C_pre",AA889="b_pre")</f>
        <v/>
      </c>
      <c r="AF889" s="6">
        <f>待赋值表!C888</f>
        <v/>
      </c>
      <c r="AG889" s="3">
        <f t="array" ref="AG889">IF(AB889=TRUE,"A",IF(AC889=TRUE,"B",IF(AD889=TRUE,"C",IF(AE889=TRUE,"D","其他"))))</f>
        <v/>
      </c>
      <c r="AH889" s="3">
        <f>IF(分析表!$E$12&lt;&gt;"ALL",AND(AF889=分析表!$E$10,AG889=分析表!$E$12),IF(AF889=分析表!$E$10,TRUE(),IF(AF889="ALL",TRUE(),"")))</f>
        <v/>
      </c>
    </row>
    <row r="890">
      <c r="A890" s="3">
        <f>COUNTIF($AH$2:AH890,"TRUE")</f>
        <v/>
      </c>
      <c r="B890" s="3">
        <f>COUNTIF($AG$2:$AG890,#REF!)</f>
        <v/>
      </c>
      <c r="C890" s="56">
        <f>待赋值表!A889</f>
        <v/>
      </c>
      <c r="E890" s="6">
        <f>待赋值表!D889</f>
        <v/>
      </c>
      <c r="F890" s="6">
        <f>待赋值表!E889</f>
        <v/>
      </c>
      <c r="G890" s="6">
        <f>待赋值表!F889</f>
        <v/>
      </c>
      <c r="H890" s="6">
        <f>待赋值表!G889</f>
        <v/>
      </c>
      <c r="I890" s="6">
        <f>待赋值表!H889</f>
        <v/>
      </c>
      <c r="J890" s="6">
        <f>待赋值表!I889</f>
        <v/>
      </c>
      <c r="K890" s="6">
        <f>待赋值表!J889</f>
        <v/>
      </c>
      <c r="L890" s="6">
        <f>待赋值表!K889</f>
        <v/>
      </c>
      <c r="M890" s="6">
        <f>待赋值表!L889</f>
        <v/>
      </c>
      <c r="N890" s="6">
        <f>待赋值表!M889</f>
        <v/>
      </c>
      <c r="O890" s="6">
        <f>待赋值表!N889</f>
        <v/>
      </c>
      <c r="P890" s="6">
        <f>待赋值表!O889</f>
        <v/>
      </c>
      <c r="Q890" s="6">
        <f>IF(待赋值表!P889&lt;&gt;"",待赋值表!P889,0)</f>
        <v/>
      </c>
      <c r="R890" s="6">
        <f>待赋值表!Q889</f>
        <v/>
      </c>
      <c r="S890" s="6">
        <f>待赋值表!R889</f>
        <v/>
      </c>
      <c r="T890" s="6">
        <f>待赋值表!S889</f>
        <v/>
      </c>
      <c r="U890" s="6">
        <f>待赋值表!T889</f>
        <v/>
      </c>
      <c r="V890" s="6">
        <f>待赋值表!U889</f>
        <v/>
      </c>
      <c r="W890" s="6">
        <f>待赋值表!V889</f>
        <v/>
      </c>
      <c r="X890" s="6">
        <f>待赋值表!W889</f>
        <v/>
      </c>
      <c r="Y890" s="6">
        <f>待赋值表!X889</f>
        <v/>
      </c>
      <c r="Z890" s="3">
        <f>IF(M890&gt;=0.01,"B_pre",IF(M890&gt;=0,"C_pre","none"))</f>
        <v/>
      </c>
      <c r="AA890" s="3">
        <f>IF(U890&gt;0.125,"a_pre",IF(U890&gt;=0,"b_pre","none"))</f>
        <v/>
      </c>
      <c r="AB890" s="3">
        <f>AND(Z890="B_pre",AA890="a_pre")</f>
        <v/>
      </c>
      <c r="AC890" s="3">
        <f>AND(Z890="B_pre",AA890="b_pre")</f>
        <v/>
      </c>
      <c r="AD890" s="3">
        <f>AND(Z890="C_pre",AA890="a_pre")</f>
        <v/>
      </c>
      <c r="AE890" s="3">
        <f>AND(Z890="C_pre",AA890="b_pre")</f>
        <v/>
      </c>
      <c r="AF890" s="6">
        <f>待赋值表!C889</f>
        <v/>
      </c>
      <c r="AG890" s="3">
        <f t="array" ref="AG890">IF(AB890=TRUE,"A",IF(AC890=TRUE,"B",IF(AD890=TRUE,"C",IF(AE890=TRUE,"D","其他"))))</f>
        <v/>
      </c>
      <c r="AH890" s="3">
        <f>IF(分析表!$E$12&lt;&gt;"ALL",AND(AF890=分析表!$E$10,AG890=分析表!$E$12),IF(AF890=分析表!$E$10,TRUE(),IF(AF890="ALL",TRUE(),"")))</f>
        <v/>
      </c>
    </row>
    <row r="891">
      <c r="A891" s="3">
        <f>COUNTIF($AH$2:AH891,"TRUE")</f>
        <v/>
      </c>
      <c r="B891" s="3">
        <f>COUNTIF($AG$2:$AG891,#REF!)</f>
        <v/>
      </c>
      <c r="C891" s="56">
        <f>待赋值表!A890</f>
        <v/>
      </c>
      <c r="E891" s="6">
        <f>待赋值表!D890</f>
        <v/>
      </c>
      <c r="F891" s="6">
        <f>待赋值表!E890</f>
        <v/>
      </c>
      <c r="G891" s="6">
        <f>待赋值表!F890</f>
        <v/>
      </c>
      <c r="H891" s="6">
        <f>待赋值表!G890</f>
        <v/>
      </c>
      <c r="I891" s="6">
        <f>待赋值表!H890</f>
        <v/>
      </c>
      <c r="J891" s="6">
        <f>待赋值表!I890</f>
        <v/>
      </c>
      <c r="K891" s="6">
        <f>待赋值表!J890</f>
        <v/>
      </c>
      <c r="L891" s="6">
        <f>待赋值表!K890</f>
        <v/>
      </c>
      <c r="M891" s="6">
        <f>待赋值表!L890</f>
        <v/>
      </c>
      <c r="N891" s="6">
        <f>待赋值表!M890</f>
        <v/>
      </c>
      <c r="O891" s="6">
        <f>待赋值表!N890</f>
        <v/>
      </c>
      <c r="P891" s="6">
        <f>待赋值表!O890</f>
        <v/>
      </c>
      <c r="Q891" s="6">
        <f>IF(待赋值表!P890&lt;&gt;"",待赋值表!P890,0)</f>
        <v/>
      </c>
      <c r="R891" s="6">
        <f>待赋值表!Q890</f>
        <v/>
      </c>
      <c r="S891" s="6">
        <f>待赋值表!R890</f>
        <v/>
      </c>
      <c r="T891" s="6">
        <f>待赋值表!S890</f>
        <v/>
      </c>
      <c r="U891" s="6">
        <f>待赋值表!T890</f>
        <v/>
      </c>
      <c r="V891" s="6">
        <f>待赋值表!U890</f>
        <v/>
      </c>
      <c r="W891" s="6">
        <f>待赋值表!V890</f>
        <v/>
      </c>
      <c r="X891" s="6">
        <f>待赋值表!W890</f>
        <v/>
      </c>
      <c r="Y891" s="6">
        <f>待赋值表!X890</f>
        <v/>
      </c>
      <c r="Z891" s="3">
        <f>IF(M891&gt;=0.01,"B_pre",IF(M891&gt;=0,"C_pre","none"))</f>
        <v/>
      </c>
      <c r="AA891" s="3">
        <f>IF(U891&gt;0.125,"a_pre",IF(U891&gt;=0,"b_pre","none"))</f>
        <v/>
      </c>
      <c r="AB891" s="3">
        <f>AND(Z891="B_pre",AA891="a_pre")</f>
        <v/>
      </c>
      <c r="AC891" s="3">
        <f>AND(Z891="B_pre",AA891="b_pre")</f>
        <v/>
      </c>
      <c r="AD891" s="3">
        <f>AND(Z891="C_pre",AA891="a_pre")</f>
        <v/>
      </c>
      <c r="AE891" s="3">
        <f>AND(Z891="C_pre",AA891="b_pre")</f>
        <v/>
      </c>
      <c r="AF891" s="6">
        <f>待赋值表!C890</f>
        <v/>
      </c>
      <c r="AG891" s="3">
        <f t="array" ref="AG891">IF(AB891=TRUE,"A",IF(AC891=TRUE,"B",IF(AD891=TRUE,"C",IF(AE891=TRUE,"D","其他"))))</f>
        <v/>
      </c>
      <c r="AH891" s="3">
        <f>IF(分析表!$E$12&lt;&gt;"ALL",AND(AF891=分析表!$E$10,AG891=分析表!$E$12),IF(AF891=分析表!$E$10,TRUE(),IF(AF891="ALL",TRUE(),"")))</f>
        <v/>
      </c>
    </row>
    <row r="892">
      <c r="A892" s="3">
        <f>COUNTIF($AH$2:AH892,"TRUE")</f>
        <v/>
      </c>
      <c r="B892" s="3">
        <f>COUNTIF($AG$2:$AG892,#REF!)</f>
        <v/>
      </c>
      <c r="C892" s="56">
        <f>待赋值表!A891</f>
        <v/>
      </c>
      <c r="E892" s="6">
        <f>待赋值表!D891</f>
        <v/>
      </c>
      <c r="F892" s="6">
        <f>待赋值表!E891</f>
        <v/>
      </c>
      <c r="G892" s="6">
        <f>待赋值表!F891</f>
        <v/>
      </c>
      <c r="H892" s="6">
        <f>待赋值表!G891</f>
        <v/>
      </c>
      <c r="I892" s="6">
        <f>待赋值表!H891</f>
        <v/>
      </c>
      <c r="J892" s="6">
        <f>待赋值表!I891</f>
        <v/>
      </c>
      <c r="K892" s="6">
        <f>待赋值表!J891</f>
        <v/>
      </c>
      <c r="L892" s="6">
        <f>待赋值表!K891</f>
        <v/>
      </c>
      <c r="M892" s="6">
        <f>待赋值表!L891</f>
        <v/>
      </c>
      <c r="N892" s="6">
        <f>待赋值表!M891</f>
        <v/>
      </c>
      <c r="O892" s="6">
        <f>待赋值表!N891</f>
        <v/>
      </c>
      <c r="P892" s="6">
        <f>待赋值表!O891</f>
        <v/>
      </c>
      <c r="Q892" s="6">
        <f>IF(待赋值表!P891&lt;&gt;"",待赋值表!P891,0)</f>
        <v/>
      </c>
      <c r="R892" s="6">
        <f>待赋值表!Q891</f>
        <v/>
      </c>
      <c r="S892" s="6">
        <f>待赋值表!R891</f>
        <v/>
      </c>
      <c r="T892" s="6">
        <f>待赋值表!S891</f>
        <v/>
      </c>
      <c r="U892" s="6">
        <f>待赋值表!T891</f>
        <v/>
      </c>
      <c r="V892" s="6">
        <f>待赋值表!U891</f>
        <v/>
      </c>
      <c r="W892" s="6">
        <f>待赋值表!V891</f>
        <v/>
      </c>
      <c r="X892" s="6">
        <f>待赋值表!W891</f>
        <v/>
      </c>
      <c r="Y892" s="6">
        <f>待赋值表!X891</f>
        <v/>
      </c>
      <c r="Z892" s="3">
        <f>IF(M892&gt;=0.01,"B_pre",IF(M892&gt;=0,"C_pre","none"))</f>
        <v/>
      </c>
      <c r="AA892" s="3">
        <f>IF(U892&gt;0.125,"a_pre",IF(U892&gt;=0,"b_pre","none"))</f>
        <v/>
      </c>
      <c r="AB892" s="3">
        <f>AND(Z892="B_pre",AA892="a_pre")</f>
        <v/>
      </c>
      <c r="AC892" s="3">
        <f>AND(Z892="B_pre",AA892="b_pre")</f>
        <v/>
      </c>
      <c r="AD892" s="3">
        <f>AND(Z892="C_pre",AA892="a_pre")</f>
        <v/>
      </c>
      <c r="AE892" s="3">
        <f>AND(Z892="C_pre",AA892="b_pre")</f>
        <v/>
      </c>
      <c r="AF892" s="6">
        <f>待赋值表!C891</f>
        <v/>
      </c>
      <c r="AG892" s="3">
        <f t="array" ref="AG892">IF(AB892=TRUE,"A",IF(AC892=TRUE,"B",IF(AD892=TRUE,"C",IF(AE892=TRUE,"D","其他"))))</f>
        <v/>
      </c>
      <c r="AH892" s="3">
        <f>IF(分析表!$E$12&lt;&gt;"ALL",AND(AF892=分析表!$E$10,AG892=分析表!$E$12),IF(AF892=分析表!$E$10,TRUE(),IF(AF892="ALL",TRUE(),"")))</f>
        <v/>
      </c>
    </row>
    <row r="893">
      <c r="A893" s="3">
        <f>COUNTIF($AH$2:AH893,"TRUE")</f>
        <v/>
      </c>
      <c r="B893" s="3">
        <f>COUNTIF($AG$2:$AG893,#REF!)</f>
        <v/>
      </c>
      <c r="C893" s="56">
        <f>待赋值表!A892</f>
        <v/>
      </c>
      <c r="E893" s="6">
        <f>待赋值表!D892</f>
        <v/>
      </c>
      <c r="F893" s="6">
        <f>待赋值表!E892</f>
        <v/>
      </c>
      <c r="G893" s="6">
        <f>待赋值表!F892</f>
        <v/>
      </c>
      <c r="H893" s="6">
        <f>待赋值表!G892</f>
        <v/>
      </c>
      <c r="I893" s="6">
        <f>待赋值表!H892</f>
        <v/>
      </c>
      <c r="J893" s="6">
        <f>待赋值表!I892</f>
        <v/>
      </c>
      <c r="K893" s="6">
        <f>待赋值表!J892</f>
        <v/>
      </c>
      <c r="L893" s="6">
        <f>待赋值表!K892</f>
        <v/>
      </c>
      <c r="M893" s="6">
        <f>待赋值表!L892</f>
        <v/>
      </c>
      <c r="N893" s="6">
        <f>待赋值表!M892</f>
        <v/>
      </c>
      <c r="O893" s="6">
        <f>待赋值表!N892</f>
        <v/>
      </c>
      <c r="P893" s="6">
        <f>待赋值表!O892</f>
        <v/>
      </c>
      <c r="Q893" s="6">
        <f>IF(待赋值表!P892&lt;&gt;"",待赋值表!P892,0)</f>
        <v/>
      </c>
      <c r="R893" s="6">
        <f>待赋值表!Q892</f>
        <v/>
      </c>
      <c r="S893" s="6">
        <f>待赋值表!R892</f>
        <v/>
      </c>
      <c r="T893" s="6">
        <f>待赋值表!S892</f>
        <v/>
      </c>
      <c r="U893" s="6">
        <f>待赋值表!T892</f>
        <v/>
      </c>
      <c r="V893" s="6">
        <f>待赋值表!U892</f>
        <v/>
      </c>
      <c r="W893" s="6">
        <f>待赋值表!V892</f>
        <v/>
      </c>
      <c r="X893" s="6">
        <f>待赋值表!W892</f>
        <v/>
      </c>
      <c r="Y893" s="6">
        <f>待赋值表!X892</f>
        <v/>
      </c>
      <c r="Z893" s="3">
        <f>IF(M893&gt;=0.01,"B_pre",IF(M893&gt;=0,"C_pre","none"))</f>
        <v/>
      </c>
      <c r="AA893" s="3">
        <f>IF(U893&gt;0.125,"a_pre",IF(U893&gt;=0,"b_pre","none"))</f>
        <v/>
      </c>
      <c r="AB893" s="3">
        <f>AND(Z893="B_pre",AA893="a_pre")</f>
        <v/>
      </c>
      <c r="AC893" s="3">
        <f>AND(Z893="B_pre",AA893="b_pre")</f>
        <v/>
      </c>
      <c r="AD893" s="3">
        <f>AND(Z893="C_pre",AA893="a_pre")</f>
        <v/>
      </c>
      <c r="AE893" s="3">
        <f>AND(Z893="C_pre",AA893="b_pre")</f>
        <v/>
      </c>
      <c r="AF893" s="6">
        <f>待赋值表!C892</f>
        <v/>
      </c>
      <c r="AG893" s="3">
        <f t="array" ref="AG893">IF(AB893=TRUE,"A",IF(AC893=TRUE,"B",IF(AD893=TRUE,"C",IF(AE893=TRUE,"D","其他"))))</f>
        <v/>
      </c>
      <c r="AH893" s="3">
        <f>IF(分析表!$E$12&lt;&gt;"ALL",AND(AF893=分析表!$E$10,AG893=分析表!$E$12),IF(AF893=分析表!$E$10,TRUE(),IF(AF893="ALL",TRUE(),"")))</f>
        <v/>
      </c>
    </row>
    <row r="894">
      <c r="A894" s="3">
        <f>COUNTIF($AH$2:AH894,"TRUE")</f>
        <v/>
      </c>
      <c r="B894" s="3">
        <f>COUNTIF($AG$2:$AG894,#REF!)</f>
        <v/>
      </c>
      <c r="C894" s="56">
        <f>待赋值表!A893</f>
        <v/>
      </c>
      <c r="E894" s="6">
        <f>待赋值表!D893</f>
        <v/>
      </c>
      <c r="F894" s="6">
        <f>待赋值表!E893</f>
        <v/>
      </c>
      <c r="G894" s="6">
        <f>待赋值表!F893</f>
        <v/>
      </c>
      <c r="H894" s="6">
        <f>待赋值表!G893</f>
        <v/>
      </c>
      <c r="I894" s="6">
        <f>待赋值表!H893</f>
        <v/>
      </c>
      <c r="J894" s="6">
        <f>待赋值表!I893</f>
        <v/>
      </c>
      <c r="K894" s="6">
        <f>待赋值表!J893</f>
        <v/>
      </c>
      <c r="L894" s="6">
        <f>待赋值表!K893</f>
        <v/>
      </c>
      <c r="M894" s="6">
        <f>待赋值表!L893</f>
        <v/>
      </c>
      <c r="N894" s="6">
        <f>待赋值表!M893</f>
        <v/>
      </c>
      <c r="O894" s="6">
        <f>待赋值表!N893</f>
        <v/>
      </c>
      <c r="P894" s="6">
        <f>待赋值表!O893</f>
        <v/>
      </c>
      <c r="Q894" s="6">
        <f>IF(待赋值表!P893&lt;&gt;"",待赋值表!P893,0)</f>
        <v/>
      </c>
      <c r="R894" s="6">
        <f>待赋值表!Q893</f>
        <v/>
      </c>
      <c r="S894" s="6">
        <f>待赋值表!R893</f>
        <v/>
      </c>
      <c r="T894" s="6">
        <f>待赋值表!S893</f>
        <v/>
      </c>
      <c r="U894" s="6">
        <f>待赋值表!T893</f>
        <v/>
      </c>
      <c r="V894" s="6">
        <f>待赋值表!U893</f>
        <v/>
      </c>
      <c r="W894" s="6">
        <f>待赋值表!V893</f>
        <v/>
      </c>
      <c r="X894" s="6">
        <f>待赋值表!W893</f>
        <v/>
      </c>
      <c r="Y894" s="6">
        <f>待赋值表!X893</f>
        <v/>
      </c>
      <c r="Z894" s="3">
        <f>IF(M894&gt;=0.01,"B_pre",IF(M894&gt;=0,"C_pre","none"))</f>
        <v/>
      </c>
      <c r="AA894" s="3">
        <f>IF(U894&gt;0.125,"a_pre",IF(U894&gt;=0,"b_pre","none"))</f>
        <v/>
      </c>
      <c r="AB894" s="3">
        <f>AND(Z894="B_pre",AA894="a_pre")</f>
        <v/>
      </c>
      <c r="AC894" s="3">
        <f>AND(Z894="B_pre",AA894="b_pre")</f>
        <v/>
      </c>
      <c r="AD894" s="3">
        <f>AND(Z894="C_pre",AA894="a_pre")</f>
        <v/>
      </c>
      <c r="AE894" s="3">
        <f>AND(Z894="C_pre",AA894="b_pre")</f>
        <v/>
      </c>
      <c r="AF894" s="6">
        <f>待赋值表!C893</f>
        <v/>
      </c>
      <c r="AG894" s="3">
        <f t="array" ref="AG894">IF(AB894=TRUE,"A",IF(AC894=TRUE,"B",IF(AD894=TRUE,"C",IF(AE894=TRUE,"D","其他"))))</f>
        <v/>
      </c>
      <c r="AH894" s="3">
        <f>IF(分析表!$E$12&lt;&gt;"ALL",AND(AF894=分析表!$E$10,AG894=分析表!$E$12),IF(AF894=分析表!$E$10,TRUE(),IF(AF894="ALL",TRUE(),"")))</f>
        <v/>
      </c>
    </row>
    <row r="895">
      <c r="A895" s="3">
        <f>COUNTIF($AH$2:AH895,"TRUE")</f>
        <v/>
      </c>
      <c r="B895" s="3">
        <f>COUNTIF($AG$2:$AG895,#REF!)</f>
        <v/>
      </c>
      <c r="C895" s="56">
        <f>待赋值表!A894</f>
        <v/>
      </c>
      <c r="E895" s="6">
        <f>待赋值表!D894</f>
        <v/>
      </c>
      <c r="F895" s="6">
        <f>待赋值表!E894</f>
        <v/>
      </c>
      <c r="G895" s="6">
        <f>待赋值表!F894</f>
        <v/>
      </c>
      <c r="H895" s="6">
        <f>待赋值表!G894</f>
        <v/>
      </c>
      <c r="I895" s="6">
        <f>待赋值表!H894</f>
        <v/>
      </c>
      <c r="J895" s="6">
        <f>待赋值表!I894</f>
        <v/>
      </c>
      <c r="K895" s="6">
        <f>待赋值表!J894</f>
        <v/>
      </c>
      <c r="L895" s="6">
        <f>待赋值表!K894</f>
        <v/>
      </c>
      <c r="M895" s="6">
        <f>待赋值表!L894</f>
        <v/>
      </c>
      <c r="N895" s="6">
        <f>待赋值表!M894</f>
        <v/>
      </c>
      <c r="O895" s="6">
        <f>待赋值表!N894</f>
        <v/>
      </c>
      <c r="P895" s="6">
        <f>待赋值表!O894</f>
        <v/>
      </c>
      <c r="Q895" s="6">
        <f>IF(待赋值表!P894&lt;&gt;"",待赋值表!P894,0)</f>
        <v/>
      </c>
      <c r="R895" s="6">
        <f>待赋值表!Q894</f>
        <v/>
      </c>
      <c r="S895" s="6">
        <f>待赋值表!R894</f>
        <v/>
      </c>
      <c r="T895" s="6">
        <f>待赋值表!S894</f>
        <v/>
      </c>
      <c r="U895" s="6">
        <f>待赋值表!T894</f>
        <v/>
      </c>
      <c r="V895" s="6">
        <f>待赋值表!U894</f>
        <v/>
      </c>
      <c r="W895" s="6">
        <f>待赋值表!V894</f>
        <v/>
      </c>
      <c r="X895" s="6">
        <f>待赋值表!W894</f>
        <v/>
      </c>
      <c r="Y895" s="6">
        <f>待赋值表!X894</f>
        <v/>
      </c>
      <c r="Z895" s="3">
        <f>IF(M895&gt;=0.01,"B_pre",IF(M895&gt;=0,"C_pre","none"))</f>
        <v/>
      </c>
      <c r="AA895" s="3">
        <f>IF(U895&gt;0.125,"a_pre",IF(U895&gt;=0,"b_pre","none"))</f>
        <v/>
      </c>
      <c r="AB895" s="3">
        <f>AND(Z895="B_pre",AA895="a_pre")</f>
        <v/>
      </c>
      <c r="AC895" s="3">
        <f>AND(Z895="B_pre",AA895="b_pre")</f>
        <v/>
      </c>
      <c r="AD895" s="3">
        <f>AND(Z895="C_pre",AA895="a_pre")</f>
        <v/>
      </c>
      <c r="AE895" s="3">
        <f>AND(Z895="C_pre",AA895="b_pre")</f>
        <v/>
      </c>
      <c r="AF895" s="6">
        <f>待赋值表!C894</f>
        <v/>
      </c>
      <c r="AG895" s="3">
        <f t="array" ref="AG895">IF(AB895=TRUE,"A",IF(AC895=TRUE,"B",IF(AD895=TRUE,"C",IF(AE895=TRUE,"D","其他"))))</f>
        <v/>
      </c>
      <c r="AH895" s="3">
        <f>IF(分析表!$E$12&lt;&gt;"ALL",AND(AF895=分析表!$E$10,AG895=分析表!$E$12),IF(AF895=分析表!$E$10,TRUE(),IF(AF895="ALL",TRUE(),"")))</f>
        <v/>
      </c>
    </row>
    <row r="896">
      <c r="A896" s="3">
        <f>COUNTIF($AH$2:AH896,"TRUE")</f>
        <v/>
      </c>
      <c r="B896" s="3">
        <f>COUNTIF($AG$2:$AG896,#REF!)</f>
        <v/>
      </c>
      <c r="C896" s="56">
        <f>待赋值表!A895</f>
        <v/>
      </c>
      <c r="E896" s="6">
        <f>待赋值表!D895</f>
        <v/>
      </c>
      <c r="F896" s="6">
        <f>待赋值表!E895</f>
        <v/>
      </c>
      <c r="G896" s="6">
        <f>待赋值表!F895</f>
        <v/>
      </c>
      <c r="H896" s="6">
        <f>待赋值表!G895</f>
        <v/>
      </c>
      <c r="I896" s="6">
        <f>待赋值表!H895</f>
        <v/>
      </c>
      <c r="J896" s="6">
        <f>待赋值表!I895</f>
        <v/>
      </c>
      <c r="K896" s="6">
        <f>待赋值表!J895</f>
        <v/>
      </c>
      <c r="L896" s="6">
        <f>待赋值表!K895</f>
        <v/>
      </c>
      <c r="M896" s="6">
        <f>待赋值表!L895</f>
        <v/>
      </c>
      <c r="N896" s="6">
        <f>待赋值表!M895</f>
        <v/>
      </c>
      <c r="O896" s="6">
        <f>待赋值表!N895</f>
        <v/>
      </c>
      <c r="P896" s="6">
        <f>待赋值表!O895</f>
        <v/>
      </c>
      <c r="Q896" s="6">
        <f>IF(待赋值表!P895&lt;&gt;"",待赋值表!P895,0)</f>
        <v/>
      </c>
      <c r="R896" s="6">
        <f>待赋值表!Q895</f>
        <v/>
      </c>
      <c r="S896" s="6">
        <f>待赋值表!R895</f>
        <v/>
      </c>
      <c r="T896" s="6">
        <f>待赋值表!S895</f>
        <v/>
      </c>
      <c r="U896" s="6">
        <f>待赋值表!T895</f>
        <v/>
      </c>
      <c r="V896" s="6">
        <f>待赋值表!U895</f>
        <v/>
      </c>
      <c r="W896" s="6">
        <f>待赋值表!V895</f>
        <v/>
      </c>
      <c r="X896" s="6">
        <f>待赋值表!W895</f>
        <v/>
      </c>
      <c r="Y896" s="6">
        <f>待赋值表!X895</f>
        <v/>
      </c>
      <c r="Z896" s="3">
        <f>IF(M896&gt;=0.01,"B_pre",IF(M896&gt;=0,"C_pre","none"))</f>
        <v/>
      </c>
      <c r="AA896" s="3">
        <f>IF(U896&gt;0.125,"a_pre",IF(U896&gt;=0,"b_pre","none"))</f>
        <v/>
      </c>
      <c r="AB896" s="3">
        <f>AND(Z896="B_pre",AA896="a_pre")</f>
        <v/>
      </c>
      <c r="AC896" s="3">
        <f>AND(Z896="B_pre",AA896="b_pre")</f>
        <v/>
      </c>
      <c r="AD896" s="3">
        <f>AND(Z896="C_pre",AA896="a_pre")</f>
        <v/>
      </c>
      <c r="AE896" s="3">
        <f>AND(Z896="C_pre",AA896="b_pre")</f>
        <v/>
      </c>
      <c r="AF896" s="6">
        <f>待赋值表!C895</f>
        <v/>
      </c>
      <c r="AG896" s="3">
        <f t="array" ref="AG896">IF(AB896=TRUE,"A",IF(AC896=TRUE,"B",IF(AD896=TRUE,"C",IF(AE896=TRUE,"D","其他"))))</f>
        <v/>
      </c>
      <c r="AH896" s="3">
        <f>IF(分析表!$E$12&lt;&gt;"ALL",AND(AF896=分析表!$E$10,AG896=分析表!$E$12),IF(AF896=分析表!$E$10,TRUE(),IF(AF896="ALL",TRUE(),"")))</f>
        <v/>
      </c>
    </row>
    <row r="897">
      <c r="A897" s="3">
        <f>COUNTIF($AH$2:AH897,"TRUE")</f>
        <v/>
      </c>
      <c r="B897" s="3">
        <f>COUNTIF($AG$2:$AG897,#REF!)</f>
        <v/>
      </c>
      <c r="C897" s="56">
        <f>待赋值表!A896</f>
        <v/>
      </c>
      <c r="E897" s="6">
        <f>待赋值表!D896</f>
        <v/>
      </c>
      <c r="F897" s="6">
        <f>待赋值表!E896</f>
        <v/>
      </c>
      <c r="G897" s="6">
        <f>待赋值表!F896</f>
        <v/>
      </c>
      <c r="H897" s="6">
        <f>待赋值表!G896</f>
        <v/>
      </c>
      <c r="I897" s="6">
        <f>待赋值表!H896</f>
        <v/>
      </c>
      <c r="J897" s="6">
        <f>待赋值表!I896</f>
        <v/>
      </c>
      <c r="K897" s="6">
        <f>待赋值表!J896</f>
        <v/>
      </c>
      <c r="L897" s="6">
        <f>待赋值表!K896</f>
        <v/>
      </c>
      <c r="M897" s="6">
        <f>待赋值表!L896</f>
        <v/>
      </c>
      <c r="N897" s="6">
        <f>待赋值表!M896</f>
        <v/>
      </c>
      <c r="O897" s="6">
        <f>待赋值表!N896</f>
        <v/>
      </c>
      <c r="P897" s="6">
        <f>待赋值表!O896</f>
        <v/>
      </c>
      <c r="Q897" s="6">
        <f>IF(待赋值表!P896&lt;&gt;"",待赋值表!P896,0)</f>
        <v/>
      </c>
      <c r="R897" s="6">
        <f>待赋值表!Q896</f>
        <v/>
      </c>
      <c r="S897" s="6">
        <f>待赋值表!R896</f>
        <v/>
      </c>
      <c r="T897" s="6">
        <f>待赋值表!S896</f>
        <v/>
      </c>
      <c r="U897" s="6">
        <f>待赋值表!T896</f>
        <v/>
      </c>
      <c r="V897" s="6">
        <f>待赋值表!U896</f>
        <v/>
      </c>
      <c r="W897" s="6">
        <f>待赋值表!V896</f>
        <v/>
      </c>
      <c r="X897" s="6">
        <f>待赋值表!W896</f>
        <v/>
      </c>
      <c r="Y897" s="6">
        <f>待赋值表!X896</f>
        <v/>
      </c>
      <c r="Z897" s="3">
        <f>IF(M897&gt;=0.01,"B_pre",IF(M897&gt;=0,"C_pre","none"))</f>
        <v/>
      </c>
      <c r="AA897" s="3">
        <f>IF(U897&gt;0.125,"a_pre",IF(U897&gt;=0,"b_pre","none"))</f>
        <v/>
      </c>
      <c r="AB897" s="3">
        <f>AND(Z897="B_pre",AA897="a_pre")</f>
        <v/>
      </c>
      <c r="AC897" s="3">
        <f>AND(Z897="B_pre",AA897="b_pre")</f>
        <v/>
      </c>
      <c r="AD897" s="3">
        <f>AND(Z897="C_pre",AA897="a_pre")</f>
        <v/>
      </c>
      <c r="AE897" s="3">
        <f>AND(Z897="C_pre",AA897="b_pre")</f>
        <v/>
      </c>
      <c r="AF897" s="6">
        <f>待赋值表!C896</f>
        <v/>
      </c>
      <c r="AG897" s="3">
        <f t="array" ref="AG897">IF(AB897=TRUE,"A",IF(AC897=TRUE,"B",IF(AD897=TRUE,"C",IF(AE897=TRUE,"D","其他"))))</f>
        <v/>
      </c>
      <c r="AH897" s="3">
        <f>IF(分析表!$E$12&lt;&gt;"ALL",AND(AF897=分析表!$E$10,AG897=分析表!$E$12),IF(AF897=分析表!$E$10,TRUE(),IF(AF897="ALL",TRUE(),"")))</f>
        <v/>
      </c>
    </row>
    <row r="898">
      <c r="A898" s="3">
        <f>COUNTIF($AH$2:AH898,"TRUE")</f>
        <v/>
      </c>
      <c r="B898" s="3">
        <f>COUNTIF($AG$2:$AG898,#REF!)</f>
        <v/>
      </c>
      <c r="C898" s="56">
        <f>待赋值表!A897</f>
        <v/>
      </c>
      <c r="E898" s="6">
        <f>待赋值表!D897</f>
        <v/>
      </c>
      <c r="F898" s="6">
        <f>待赋值表!E897</f>
        <v/>
      </c>
      <c r="G898" s="6">
        <f>待赋值表!F897</f>
        <v/>
      </c>
      <c r="H898" s="6">
        <f>待赋值表!G897</f>
        <v/>
      </c>
      <c r="I898" s="6">
        <f>待赋值表!H897</f>
        <v/>
      </c>
      <c r="J898" s="6">
        <f>待赋值表!I897</f>
        <v/>
      </c>
      <c r="K898" s="6">
        <f>待赋值表!J897</f>
        <v/>
      </c>
      <c r="L898" s="6">
        <f>待赋值表!K897</f>
        <v/>
      </c>
      <c r="M898" s="6">
        <f>待赋值表!L897</f>
        <v/>
      </c>
      <c r="N898" s="6">
        <f>待赋值表!M897</f>
        <v/>
      </c>
      <c r="O898" s="6">
        <f>待赋值表!N897</f>
        <v/>
      </c>
      <c r="P898" s="6">
        <f>待赋值表!O897</f>
        <v/>
      </c>
      <c r="Q898" s="6">
        <f>IF(待赋值表!P897&lt;&gt;"",待赋值表!P897,0)</f>
        <v/>
      </c>
      <c r="R898" s="6">
        <f>待赋值表!Q897</f>
        <v/>
      </c>
      <c r="S898" s="6">
        <f>待赋值表!R897</f>
        <v/>
      </c>
      <c r="T898" s="6">
        <f>待赋值表!S897</f>
        <v/>
      </c>
      <c r="U898" s="6">
        <f>待赋值表!T897</f>
        <v/>
      </c>
      <c r="V898" s="6">
        <f>待赋值表!U897</f>
        <v/>
      </c>
      <c r="W898" s="6">
        <f>待赋值表!V897</f>
        <v/>
      </c>
      <c r="X898" s="6">
        <f>待赋值表!W897</f>
        <v/>
      </c>
      <c r="Y898" s="6">
        <f>待赋值表!X897</f>
        <v/>
      </c>
      <c r="Z898" s="3">
        <f>IF(M898&gt;=0.01,"B_pre",IF(M898&gt;=0,"C_pre","none"))</f>
        <v/>
      </c>
      <c r="AA898" s="3">
        <f>IF(U898&gt;0.125,"a_pre",IF(U898&gt;=0,"b_pre","none"))</f>
        <v/>
      </c>
      <c r="AB898" s="3">
        <f>AND(Z898="B_pre",AA898="a_pre")</f>
        <v/>
      </c>
      <c r="AC898" s="3">
        <f>AND(Z898="B_pre",AA898="b_pre")</f>
        <v/>
      </c>
      <c r="AD898" s="3">
        <f>AND(Z898="C_pre",AA898="a_pre")</f>
        <v/>
      </c>
      <c r="AE898" s="3">
        <f>AND(Z898="C_pre",AA898="b_pre")</f>
        <v/>
      </c>
      <c r="AF898" s="6">
        <f>待赋值表!C897</f>
        <v/>
      </c>
      <c r="AG898" s="3">
        <f t="array" ref="AG898">IF(AB898=TRUE,"A",IF(AC898=TRUE,"B",IF(AD898=TRUE,"C",IF(AE898=TRUE,"D","其他"))))</f>
        <v/>
      </c>
      <c r="AH898" s="3">
        <f>IF(分析表!$E$12&lt;&gt;"ALL",AND(AF898=分析表!$E$10,AG898=分析表!$E$12),IF(AF898=分析表!$E$10,TRUE(),IF(AF898="ALL",TRUE(),"")))</f>
        <v/>
      </c>
    </row>
    <row r="899">
      <c r="A899" s="3">
        <f>COUNTIF($AH$2:AH899,"TRUE")</f>
        <v/>
      </c>
      <c r="B899" s="3">
        <f>COUNTIF($AG$2:$AG899,#REF!)</f>
        <v/>
      </c>
      <c r="C899" s="56">
        <f>待赋值表!A898</f>
        <v/>
      </c>
      <c r="E899" s="6">
        <f>待赋值表!D898</f>
        <v/>
      </c>
      <c r="F899" s="6">
        <f>待赋值表!E898</f>
        <v/>
      </c>
      <c r="G899" s="6">
        <f>待赋值表!F898</f>
        <v/>
      </c>
      <c r="H899" s="6">
        <f>待赋值表!G898</f>
        <v/>
      </c>
      <c r="I899" s="6">
        <f>待赋值表!H898</f>
        <v/>
      </c>
      <c r="J899" s="6">
        <f>待赋值表!I898</f>
        <v/>
      </c>
      <c r="K899" s="6">
        <f>待赋值表!J898</f>
        <v/>
      </c>
      <c r="L899" s="6">
        <f>待赋值表!K898</f>
        <v/>
      </c>
      <c r="M899" s="6">
        <f>待赋值表!L898</f>
        <v/>
      </c>
      <c r="N899" s="6">
        <f>待赋值表!M898</f>
        <v/>
      </c>
      <c r="O899" s="6">
        <f>待赋值表!N898</f>
        <v/>
      </c>
      <c r="P899" s="6">
        <f>待赋值表!O898</f>
        <v/>
      </c>
      <c r="Q899" s="6">
        <f>IF(待赋值表!P898&lt;&gt;"",待赋值表!P898,0)</f>
        <v/>
      </c>
      <c r="R899" s="6">
        <f>待赋值表!Q898</f>
        <v/>
      </c>
      <c r="S899" s="6">
        <f>待赋值表!R898</f>
        <v/>
      </c>
      <c r="T899" s="6">
        <f>待赋值表!S898</f>
        <v/>
      </c>
      <c r="U899" s="6">
        <f>待赋值表!T898</f>
        <v/>
      </c>
      <c r="V899" s="6">
        <f>待赋值表!U898</f>
        <v/>
      </c>
      <c r="W899" s="6">
        <f>待赋值表!V898</f>
        <v/>
      </c>
      <c r="X899" s="6">
        <f>待赋值表!W898</f>
        <v/>
      </c>
      <c r="Y899" s="6">
        <f>待赋值表!X898</f>
        <v/>
      </c>
      <c r="Z899" s="3">
        <f>IF(M899&gt;=0.01,"B_pre",IF(M899&gt;=0,"C_pre","none"))</f>
        <v/>
      </c>
      <c r="AA899" s="3">
        <f>IF(U899&gt;0.125,"a_pre",IF(U899&gt;=0,"b_pre","none"))</f>
        <v/>
      </c>
      <c r="AB899" s="3">
        <f>AND(Z899="B_pre",AA899="a_pre")</f>
        <v/>
      </c>
      <c r="AC899" s="3">
        <f>AND(Z899="B_pre",AA899="b_pre")</f>
        <v/>
      </c>
      <c r="AD899" s="3">
        <f>AND(Z899="C_pre",AA899="a_pre")</f>
        <v/>
      </c>
      <c r="AE899" s="3">
        <f>AND(Z899="C_pre",AA899="b_pre")</f>
        <v/>
      </c>
      <c r="AF899" s="6">
        <f>待赋值表!C898</f>
        <v/>
      </c>
      <c r="AG899" s="3">
        <f t="array" ref="AG899">IF(AB899=TRUE,"A",IF(AC899=TRUE,"B",IF(AD899=TRUE,"C",IF(AE899=TRUE,"D","其他"))))</f>
        <v/>
      </c>
      <c r="AH899" s="3">
        <f>IF(分析表!$E$12&lt;&gt;"ALL",AND(AF899=分析表!$E$10,AG899=分析表!$E$12),IF(AF899=分析表!$E$10,TRUE(),IF(AF899="ALL",TRUE(),"")))</f>
        <v/>
      </c>
    </row>
    <row r="900">
      <c r="A900" s="3">
        <f>COUNTIF($AH$2:AH900,"TRUE")</f>
        <v/>
      </c>
      <c r="B900" s="3">
        <f>COUNTIF($AG$2:$AG900,#REF!)</f>
        <v/>
      </c>
      <c r="C900" s="56">
        <f>待赋值表!A899</f>
        <v/>
      </c>
      <c r="E900" s="6">
        <f>待赋值表!D899</f>
        <v/>
      </c>
      <c r="F900" s="6">
        <f>待赋值表!E899</f>
        <v/>
      </c>
      <c r="G900" s="6">
        <f>待赋值表!F899</f>
        <v/>
      </c>
      <c r="H900" s="6">
        <f>待赋值表!G899</f>
        <v/>
      </c>
      <c r="I900" s="6">
        <f>待赋值表!H899</f>
        <v/>
      </c>
      <c r="J900" s="6">
        <f>待赋值表!I899</f>
        <v/>
      </c>
      <c r="K900" s="6">
        <f>待赋值表!J899</f>
        <v/>
      </c>
      <c r="L900" s="6">
        <f>待赋值表!K899</f>
        <v/>
      </c>
      <c r="M900" s="6">
        <f>待赋值表!L899</f>
        <v/>
      </c>
      <c r="N900" s="6">
        <f>待赋值表!M899</f>
        <v/>
      </c>
      <c r="O900" s="6">
        <f>待赋值表!N899</f>
        <v/>
      </c>
      <c r="P900" s="6">
        <f>待赋值表!O899</f>
        <v/>
      </c>
      <c r="Q900" s="6">
        <f>IF(待赋值表!P899&lt;&gt;"",待赋值表!P899,0)</f>
        <v/>
      </c>
      <c r="R900" s="6">
        <f>待赋值表!Q899</f>
        <v/>
      </c>
      <c r="S900" s="6">
        <f>待赋值表!R899</f>
        <v/>
      </c>
      <c r="T900" s="6">
        <f>待赋值表!S899</f>
        <v/>
      </c>
      <c r="U900" s="6">
        <f>待赋值表!T899</f>
        <v/>
      </c>
      <c r="V900" s="6">
        <f>待赋值表!U899</f>
        <v/>
      </c>
      <c r="W900" s="6">
        <f>待赋值表!V899</f>
        <v/>
      </c>
      <c r="X900" s="6">
        <f>待赋值表!W899</f>
        <v/>
      </c>
      <c r="Y900" s="6">
        <f>待赋值表!X899</f>
        <v/>
      </c>
      <c r="Z900" s="3">
        <f>IF(M900&gt;=0.01,"B_pre",IF(M900&gt;=0,"C_pre","none"))</f>
        <v/>
      </c>
      <c r="AA900" s="3">
        <f>IF(U900&gt;0.125,"a_pre",IF(U900&gt;=0,"b_pre","none"))</f>
        <v/>
      </c>
      <c r="AB900" s="3">
        <f>AND(Z900="B_pre",AA900="a_pre")</f>
        <v/>
      </c>
      <c r="AC900" s="3">
        <f>AND(Z900="B_pre",AA900="b_pre")</f>
        <v/>
      </c>
      <c r="AD900" s="3">
        <f>AND(Z900="C_pre",AA900="a_pre")</f>
        <v/>
      </c>
      <c r="AE900" s="3">
        <f>AND(Z900="C_pre",AA900="b_pre")</f>
        <v/>
      </c>
      <c r="AF900" s="6">
        <f>待赋值表!C899</f>
        <v/>
      </c>
      <c r="AG900" s="3">
        <f t="array" ref="AG900">IF(AB900=TRUE,"A",IF(AC900=TRUE,"B",IF(AD900=TRUE,"C",IF(AE900=TRUE,"D","其他"))))</f>
        <v/>
      </c>
      <c r="AH900" s="3">
        <f>IF(分析表!$E$12&lt;&gt;"ALL",AND(AF900=分析表!$E$10,AG900=分析表!$E$12),IF(AF900=分析表!$E$10,TRUE(),IF(AF900="ALL",TRUE(),"")))</f>
        <v/>
      </c>
    </row>
    <row r="901">
      <c r="A901" s="3">
        <f>COUNTIF($AH$2:AH901,"TRUE")</f>
        <v/>
      </c>
      <c r="B901" s="3">
        <f>COUNTIF($AG$2:$AG901,#REF!)</f>
        <v/>
      </c>
      <c r="C901" s="56">
        <f>待赋值表!A900</f>
        <v/>
      </c>
      <c r="E901" s="6">
        <f>待赋值表!D900</f>
        <v/>
      </c>
      <c r="F901" s="6">
        <f>待赋值表!E900</f>
        <v/>
      </c>
      <c r="G901" s="6">
        <f>待赋值表!F900</f>
        <v/>
      </c>
      <c r="H901" s="6">
        <f>待赋值表!G900</f>
        <v/>
      </c>
      <c r="I901" s="6">
        <f>待赋值表!H900</f>
        <v/>
      </c>
      <c r="J901" s="6">
        <f>待赋值表!I900</f>
        <v/>
      </c>
      <c r="K901" s="6">
        <f>待赋值表!J900</f>
        <v/>
      </c>
      <c r="L901" s="6">
        <f>待赋值表!K900</f>
        <v/>
      </c>
      <c r="M901" s="6">
        <f>待赋值表!L900</f>
        <v/>
      </c>
      <c r="N901" s="6">
        <f>待赋值表!M900</f>
        <v/>
      </c>
      <c r="O901" s="6">
        <f>待赋值表!N900</f>
        <v/>
      </c>
      <c r="P901" s="6">
        <f>待赋值表!O900</f>
        <v/>
      </c>
      <c r="Q901" s="6">
        <f>IF(待赋值表!P900&lt;&gt;"",待赋值表!P900,0)</f>
        <v/>
      </c>
      <c r="R901" s="6">
        <f>待赋值表!Q900</f>
        <v/>
      </c>
      <c r="S901" s="6">
        <f>待赋值表!R900</f>
        <v/>
      </c>
      <c r="T901" s="6">
        <f>待赋值表!S900</f>
        <v/>
      </c>
      <c r="U901" s="6">
        <f>待赋值表!T900</f>
        <v/>
      </c>
      <c r="V901" s="6">
        <f>待赋值表!U900</f>
        <v/>
      </c>
      <c r="W901" s="6">
        <f>待赋值表!V900</f>
        <v/>
      </c>
      <c r="X901" s="6">
        <f>待赋值表!W900</f>
        <v/>
      </c>
      <c r="Y901" s="6">
        <f>待赋值表!X900</f>
        <v/>
      </c>
      <c r="Z901" s="3">
        <f>IF(M901&gt;=0.01,"B_pre",IF(M901&gt;=0,"C_pre","none"))</f>
        <v/>
      </c>
      <c r="AA901" s="3">
        <f>IF(U901&gt;0.125,"a_pre",IF(U901&gt;=0,"b_pre","none"))</f>
        <v/>
      </c>
      <c r="AB901" s="3">
        <f>AND(Z901="B_pre",AA901="a_pre")</f>
        <v/>
      </c>
      <c r="AC901" s="3">
        <f>AND(Z901="B_pre",AA901="b_pre")</f>
        <v/>
      </c>
      <c r="AD901" s="3">
        <f>AND(Z901="C_pre",AA901="a_pre")</f>
        <v/>
      </c>
      <c r="AE901" s="3">
        <f>AND(Z901="C_pre",AA901="b_pre")</f>
        <v/>
      </c>
      <c r="AF901" s="6">
        <f>待赋值表!C900</f>
        <v/>
      </c>
      <c r="AG901" s="3">
        <f t="array" ref="AG901">IF(AB901=TRUE,"A",IF(AC901=TRUE,"B",IF(AD901=TRUE,"C",IF(AE901=TRUE,"D","其他"))))</f>
        <v/>
      </c>
      <c r="AH901" s="3">
        <f>IF(分析表!$E$12&lt;&gt;"ALL",AND(AF901=分析表!$E$10,AG901=分析表!$E$12),IF(AF901=分析表!$E$10,TRUE(),IF(AF901="ALL",TRUE(),"")))</f>
        <v/>
      </c>
    </row>
    <row r="902">
      <c r="A902" s="3">
        <f>COUNTIF($AH$2:AH902,"TRUE")</f>
        <v/>
      </c>
      <c r="B902" s="3">
        <f>COUNTIF($AG$2:$AG902,#REF!)</f>
        <v/>
      </c>
      <c r="C902" s="56">
        <f>待赋值表!A901</f>
        <v/>
      </c>
      <c r="E902" s="6">
        <f>待赋值表!D901</f>
        <v/>
      </c>
      <c r="F902" s="6">
        <f>待赋值表!E901</f>
        <v/>
      </c>
      <c r="G902" s="6">
        <f>待赋值表!F901</f>
        <v/>
      </c>
      <c r="H902" s="6">
        <f>待赋值表!G901</f>
        <v/>
      </c>
      <c r="I902" s="6">
        <f>待赋值表!H901</f>
        <v/>
      </c>
      <c r="J902" s="6">
        <f>待赋值表!I901</f>
        <v/>
      </c>
      <c r="K902" s="6">
        <f>待赋值表!J901</f>
        <v/>
      </c>
      <c r="L902" s="6">
        <f>待赋值表!K901</f>
        <v/>
      </c>
      <c r="M902" s="6">
        <f>待赋值表!L901</f>
        <v/>
      </c>
      <c r="N902" s="6">
        <f>待赋值表!M901</f>
        <v/>
      </c>
      <c r="O902" s="6">
        <f>待赋值表!N901</f>
        <v/>
      </c>
      <c r="P902" s="6">
        <f>待赋值表!O901</f>
        <v/>
      </c>
      <c r="Q902" s="6">
        <f>IF(待赋值表!P901&lt;&gt;"",待赋值表!P901,0)</f>
        <v/>
      </c>
      <c r="R902" s="6">
        <f>待赋值表!Q901</f>
        <v/>
      </c>
      <c r="S902" s="6">
        <f>待赋值表!R901</f>
        <v/>
      </c>
      <c r="T902" s="6">
        <f>待赋值表!S901</f>
        <v/>
      </c>
      <c r="U902" s="6">
        <f>待赋值表!T901</f>
        <v/>
      </c>
      <c r="V902" s="6">
        <f>待赋值表!U901</f>
        <v/>
      </c>
      <c r="W902" s="6">
        <f>待赋值表!V901</f>
        <v/>
      </c>
      <c r="X902" s="6">
        <f>待赋值表!W901</f>
        <v/>
      </c>
      <c r="Y902" s="6">
        <f>待赋值表!X901</f>
        <v/>
      </c>
      <c r="Z902" s="3">
        <f>IF(M902&gt;=0.01,"B_pre",IF(M902&gt;=0,"C_pre","none"))</f>
        <v/>
      </c>
      <c r="AA902" s="3">
        <f>IF(U902&gt;0.125,"a_pre",IF(U902&gt;=0,"b_pre","none"))</f>
        <v/>
      </c>
      <c r="AB902" s="3">
        <f>AND(Z902="B_pre",AA902="a_pre")</f>
        <v/>
      </c>
      <c r="AC902" s="3">
        <f>AND(Z902="B_pre",AA902="b_pre")</f>
        <v/>
      </c>
      <c r="AD902" s="3">
        <f>AND(Z902="C_pre",AA902="a_pre")</f>
        <v/>
      </c>
      <c r="AE902" s="3">
        <f>AND(Z902="C_pre",AA902="b_pre")</f>
        <v/>
      </c>
      <c r="AF902" s="6">
        <f>待赋值表!C901</f>
        <v/>
      </c>
      <c r="AG902" s="3">
        <f t="array" ref="AG902">IF(AB902=TRUE,"A",IF(AC902=TRUE,"B",IF(AD902=TRUE,"C",IF(AE902=TRUE,"D","其他"))))</f>
        <v/>
      </c>
      <c r="AH902" s="3">
        <f>IF(分析表!$E$12&lt;&gt;"ALL",AND(AF902=分析表!$E$10,AG902=分析表!$E$12),IF(AF902=分析表!$E$10,TRUE(),IF(AF902="ALL",TRUE(),"")))</f>
        <v/>
      </c>
    </row>
    <row r="903">
      <c r="A903" s="3">
        <f>COUNTIF($AH$2:AH903,"TRUE")</f>
        <v/>
      </c>
      <c r="B903" s="3">
        <f>COUNTIF($AG$2:$AG903,#REF!)</f>
        <v/>
      </c>
      <c r="C903" s="56">
        <f>待赋值表!A902</f>
        <v/>
      </c>
      <c r="E903" s="6">
        <f>待赋值表!D902</f>
        <v/>
      </c>
      <c r="F903" s="6">
        <f>待赋值表!E902</f>
        <v/>
      </c>
      <c r="G903" s="6">
        <f>待赋值表!F902</f>
        <v/>
      </c>
      <c r="H903" s="6">
        <f>待赋值表!G902</f>
        <v/>
      </c>
      <c r="I903" s="6">
        <f>待赋值表!H902</f>
        <v/>
      </c>
      <c r="J903" s="6">
        <f>待赋值表!I902</f>
        <v/>
      </c>
      <c r="K903" s="6">
        <f>待赋值表!J902</f>
        <v/>
      </c>
      <c r="L903" s="6">
        <f>待赋值表!K902</f>
        <v/>
      </c>
      <c r="M903" s="6">
        <f>待赋值表!L902</f>
        <v/>
      </c>
      <c r="N903" s="6">
        <f>待赋值表!M902</f>
        <v/>
      </c>
      <c r="O903" s="6">
        <f>待赋值表!N902</f>
        <v/>
      </c>
      <c r="P903" s="6">
        <f>待赋值表!O902</f>
        <v/>
      </c>
      <c r="Q903" s="6">
        <f>IF(待赋值表!P902&lt;&gt;"",待赋值表!P902,0)</f>
        <v/>
      </c>
      <c r="R903" s="6">
        <f>待赋值表!Q902</f>
        <v/>
      </c>
      <c r="S903" s="6">
        <f>待赋值表!R902</f>
        <v/>
      </c>
      <c r="T903" s="6">
        <f>待赋值表!S902</f>
        <v/>
      </c>
      <c r="U903" s="6">
        <f>待赋值表!T902</f>
        <v/>
      </c>
      <c r="V903" s="6">
        <f>待赋值表!U902</f>
        <v/>
      </c>
      <c r="W903" s="6">
        <f>待赋值表!V902</f>
        <v/>
      </c>
      <c r="X903" s="6">
        <f>待赋值表!W902</f>
        <v/>
      </c>
      <c r="Y903" s="6">
        <f>待赋值表!X902</f>
        <v/>
      </c>
      <c r="Z903" s="3">
        <f>IF(M903&gt;=0.01,"B_pre",IF(M903&gt;=0,"C_pre","none"))</f>
        <v/>
      </c>
      <c r="AA903" s="3">
        <f>IF(U903&gt;0.125,"a_pre",IF(U903&gt;=0,"b_pre","none"))</f>
        <v/>
      </c>
      <c r="AB903" s="3">
        <f>AND(Z903="B_pre",AA903="a_pre")</f>
        <v/>
      </c>
      <c r="AC903" s="3">
        <f>AND(Z903="B_pre",AA903="b_pre")</f>
        <v/>
      </c>
      <c r="AD903" s="3">
        <f>AND(Z903="C_pre",AA903="a_pre")</f>
        <v/>
      </c>
      <c r="AE903" s="3">
        <f>AND(Z903="C_pre",AA903="b_pre")</f>
        <v/>
      </c>
      <c r="AF903" s="6">
        <f>待赋值表!C902</f>
        <v/>
      </c>
      <c r="AG903" s="3">
        <f t="array" ref="AG903">IF(AB903=TRUE,"A",IF(AC903=TRUE,"B",IF(AD903=TRUE,"C",IF(AE903=TRUE,"D","其他"))))</f>
        <v/>
      </c>
      <c r="AH903" s="3">
        <f>IF(分析表!$E$12&lt;&gt;"ALL",AND(AF903=分析表!$E$10,AG903=分析表!$E$12),IF(AF903=分析表!$E$10,TRUE(),IF(AF903="ALL",TRUE(),"")))</f>
        <v/>
      </c>
    </row>
    <row r="904">
      <c r="A904" s="3">
        <f>COUNTIF($AH$2:AH904,"TRUE")</f>
        <v/>
      </c>
      <c r="B904" s="3">
        <f>COUNTIF($AG$2:$AG904,#REF!)</f>
        <v/>
      </c>
      <c r="C904" s="56">
        <f>待赋值表!A903</f>
        <v/>
      </c>
      <c r="E904" s="6">
        <f>待赋值表!D903</f>
        <v/>
      </c>
      <c r="F904" s="6">
        <f>待赋值表!E903</f>
        <v/>
      </c>
      <c r="G904" s="6">
        <f>待赋值表!F903</f>
        <v/>
      </c>
      <c r="H904" s="6">
        <f>待赋值表!G903</f>
        <v/>
      </c>
      <c r="I904" s="6">
        <f>待赋值表!H903</f>
        <v/>
      </c>
      <c r="J904" s="6">
        <f>待赋值表!I903</f>
        <v/>
      </c>
      <c r="K904" s="6">
        <f>待赋值表!J903</f>
        <v/>
      </c>
      <c r="L904" s="6">
        <f>待赋值表!K903</f>
        <v/>
      </c>
      <c r="M904" s="6">
        <f>待赋值表!L903</f>
        <v/>
      </c>
      <c r="N904" s="6">
        <f>待赋值表!M903</f>
        <v/>
      </c>
      <c r="O904" s="6">
        <f>待赋值表!N903</f>
        <v/>
      </c>
      <c r="P904" s="6">
        <f>待赋值表!O903</f>
        <v/>
      </c>
      <c r="Q904" s="6">
        <f>IF(待赋值表!P903&lt;&gt;"",待赋值表!P903,0)</f>
        <v/>
      </c>
      <c r="R904" s="6">
        <f>待赋值表!Q903</f>
        <v/>
      </c>
      <c r="S904" s="6">
        <f>待赋值表!R903</f>
        <v/>
      </c>
      <c r="T904" s="6">
        <f>待赋值表!S903</f>
        <v/>
      </c>
      <c r="U904" s="6">
        <f>待赋值表!T903</f>
        <v/>
      </c>
      <c r="V904" s="6">
        <f>待赋值表!U903</f>
        <v/>
      </c>
      <c r="W904" s="6">
        <f>待赋值表!V903</f>
        <v/>
      </c>
      <c r="X904" s="6">
        <f>待赋值表!W903</f>
        <v/>
      </c>
      <c r="Y904" s="6">
        <f>待赋值表!X903</f>
        <v/>
      </c>
      <c r="Z904" s="3">
        <f>IF(M904&gt;=0.01,"B_pre",IF(M904&gt;=0,"C_pre","none"))</f>
        <v/>
      </c>
      <c r="AA904" s="3">
        <f>IF(U904&gt;0.125,"a_pre",IF(U904&gt;=0,"b_pre","none"))</f>
        <v/>
      </c>
      <c r="AB904" s="3">
        <f>AND(Z904="B_pre",AA904="a_pre")</f>
        <v/>
      </c>
      <c r="AC904" s="3">
        <f>AND(Z904="B_pre",AA904="b_pre")</f>
        <v/>
      </c>
      <c r="AD904" s="3">
        <f>AND(Z904="C_pre",AA904="a_pre")</f>
        <v/>
      </c>
      <c r="AE904" s="3">
        <f>AND(Z904="C_pre",AA904="b_pre")</f>
        <v/>
      </c>
      <c r="AF904" s="6">
        <f>待赋值表!C903</f>
        <v/>
      </c>
      <c r="AG904" s="3">
        <f t="array" ref="AG904">IF(AB904=TRUE,"A",IF(AC904=TRUE,"B",IF(AD904=TRUE,"C",IF(AE904=TRUE,"D","其他"))))</f>
        <v/>
      </c>
      <c r="AH904" s="3">
        <f>IF(分析表!$E$12&lt;&gt;"ALL",AND(AF904=分析表!$E$10,AG904=分析表!$E$12),IF(AF904=分析表!$E$10,TRUE(),IF(AF904="ALL",TRUE(),"")))</f>
        <v/>
      </c>
    </row>
    <row r="905">
      <c r="A905" s="3">
        <f>COUNTIF($AH$2:AH905,"TRUE")</f>
        <v/>
      </c>
      <c r="B905" s="3">
        <f>COUNTIF($AG$2:$AG905,#REF!)</f>
        <v/>
      </c>
      <c r="C905" s="56">
        <f>待赋值表!A904</f>
        <v/>
      </c>
      <c r="E905" s="6">
        <f>待赋值表!D904</f>
        <v/>
      </c>
      <c r="F905" s="6">
        <f>待赋值表!E904</f>
        <v/>
      </c>
      <c r="G905" s="6">
        <f>待赋值表!F904</f>
        <v/>
      </c>
      <c r="H905" s="6">
        <f>待赋值表!G904</f>
        <v/>
      </c>
      <c r="I905" s="6">
        <f>待赋值表!H904</f>
        <v/>
      </c>
      <c r="J905" s="6">
        <f>待赋值表!I904</f>
        <v/>
      </c>
      <c r="K905" s="6">
        <f>待赋值表!J904</f>
        <v/>
      </c>
      <c r="L905" s="6">
        <f>待赋值表!K904</f>
        <v/>
      </c>
      <c r="M905" s="6">
        <f>待赋值表!L904</f>
        <v/>
      </c>
      <c r="N905" s="6">
        <f>待赋值表!M904</f>
        <v/>
      </c>
      <c r="O905" s="6">
        <f>待赋值表!N904</f>
        <v/>
      </c>
      <c r="P905" s="6">
        <f>待赋值表!O904</f>
        <v/>
      </c>
      <c r="Q905" s="6">
        <f>IF(待赋值表!P904&lt;&gt;"",待赋值表!P904,0)</f>
        <v/>
      </c>
      <c r="R905" s="6">
        <f>待赋值表!Q904</f>
        <v/>
      </c>
      <c r="S905" s="6">
        <f>待赋值表!R904</f>
        <v/>
      </c>
      <c r="T905" s="6">
        <f>待赋值表!S904</f>
        <v/>
      </c>
      <c r="U905" s="6">
        <f>待赋值表!T904</f>
        <v/>
      </c>
      <c r="V905" s="6">
        <f>待赋值表!U904</f>
        <v/>
      </c>
      <c r="W905" s="6">
        <f>待赋值表!V904</f>
        <v/>
      </c>
      <c r="X905" s="6">
        <f>待赋值表!W904</f>
        <v/>
      </c>
      <c r="Y905" s="6">
        <f>待赋值表!X904</f>
        <v/>
      </c>
      <c r="Z905" s="3">
        <f>IF(M905&gt;=0.01,"B_pre",IF(M905&gt;=0,"C_pre","none"))</f>
        <v/>
      </c>
      <c r="AA905" s="3">
        <f>IF(U905&gt;0.125,"a_pre",IF(U905&gt;=0,"b_pre","none"))</f>
        <v/>
      </c>
      <c r="AB905" s="3">
        <f>AND(Z905="B_pre",AA905="a_pre")</f>
        <v/>
      </c>
      <c r="AC905" s="3">
        <f>AND(Z905="B_pre",AA905="b_pre")</f>
        <v/>
      </c>
      <c r="AD905" s="3">
        <f>AND(Z905="C_pre",AA905="a_pre")</f>
        <v/>
      </c>
      <c r="AE905" s="3">
        <f>AND(Z905="C_pre",AA905="b_pre")</f>
        <v/>
      </c>
      <c r="AF905" s="6">
        <f>待赋值表!C904</f>
        <v/>
      </c>
      <c r="AG905" s="3">
        <f t="array" ref="AG905">IF(AB905=TRUE,"A",IF(AC905=TRUE,"B",IF(AD905=TRUE,"C",IF(AE905=TRUE,"D","其他"))))</f>
        <v/>
      </c>
      <c r="AH905" s="3">
        <f>IF(分析表!$E$12&lt;&gt;"ALL",AND(AF905=分析表!$E$10,AG905=分析表!$E$12),IF(AF905=分析表!$E$10,TRUE(),IF(AF905="ALL",TRUE(),"")))</f>
        <v/>
      </c>
    </row>
    <row r="906">
      <c r="A906" s="3">
        <f>COUNTIF($AH$2:AH906,"TRUE")</f>
        <v/>
      </c>
      <c r="B906" s="3">
        <f>COUNTIF($AG$2:$AG906,#REF!)</f>
        <v/>
      </c>
      <c r="C906" s="56">
        <f>待赋值表!A905</f>
        <v/>
      </c>
      <c r="E906" s="6">
        <f>待赋值表!D905</f>
        <v/>
      </c>
      <c r="F906" s="6">
        <f>待赋值表!E905</f>
        <v/>
      </c>
      <c r="G906" s="6">
        <f>待赋值表!F905</f>
        <v/>
      </c>
      <c r="H906" s="6">
        <f>待赋值表!G905</f>
        <v/>
      </c>
      <c r="I906" s="6">
        <f>待赋值表!H905</f>
        <v/>
      </c>
      <c r="J906" s="6">
        <f>待赋值表!I905</f>
        <v/>
      </c>
      <c r="K906" s="6">
        <f>待赋值表!J905</f>
        <v/>
      </c>
      <c r="L906" s="6">
        <f>待赋值表!K905</f>
        <v/>
      </c>
      <c r="M906" s="6">
        <f>待赋值表!L905</f>
        <v/>
      </c>
      <c r="N906" s="6">
        <f>待赋值表!M905</f>
        <v/>
      </c>
      <c r="O906" s="6">
        <f>待赋值表!N905</f>
        <v/>
      </c>
      <c r="P906" s="6">
        <f>待赋值表!O905</f>
        <v/>
      </c>
      <c r="Q906" s="6">
        <f>IF(待赋值表!P905&lt;&gt;"",待赋值表!P905,0)</f>
        <v/>
      </c>
      <c r="R906" s="6">
        <f>待赋值表!Q905</f>
        <v/>
      </c>
      <c r="S906" s="6">
        <f>待赋值表!R905</f>
        <v/>
      </c>
      <c r="T906" s="6">
        <f>待赋值表!S905</f>
        <v/>
      </c>
      <c r="U906" s="6">
        <f>待赋值表!T905</f>
        <v/>
      </c>
      <c r="V906" s="6">
        <f>待赋值表!U905</f>
        <v/>
      </c>
      <c r="W906" s="6">
        <f>待赋值表!V905</f>
        <v/>
      </c>
      <c r="X906" s="6">
        <f>待赋值表!W905</f>
        <v/>
      </c>
      <c r="Y906" s="6">
        <f>待赋值表!X905</f>
        <v/>
      </c>
      <c r="Z906" s="3">
        <f>IF(M906&gt;=0.01,"B_pre",IF(M906&gt;=0,"C_pre","none"))</f>
        <v/>
      </c>
      <c r="AA906" s="3">
        <f>IF(U906&gt;0.125,"a_pre",IF(U906&gt;=0,"b_pre","none"))</f>
        <v/>
      </c>
      <c r="AB906" s="3">
        <f>AND(Z906="B_pre",AA906="a_pre")</f>
        <v/>
      </c>
      <c r="AC906" s="3">
        <f>AND(Z906="B_pre",AA906="b_pre")</f>
        <v/>
      </c>
      <c r="AD906" s="3">
        <f>AND(Z906="C_pre",AA906="a_pre")</f>
        <v/>
      </c>
      <c r="AE906" s="3">
        <f>AND(Z906="C_pre",AA906="b_pre")</f>
        <v/>
      </c>
      <c r="AF906" s="6">
        <f>待赋值表!C905</f>
        <v/>
      </c>
      <c r="AG906" s="3">
        <f t="array" ref="AG906">IF(AB906=TRUE,"A",IF(AC906=TRUE,"B",IF(AD906=TRUE,"C",IF(AE906=TRUE,"D","其他"))))</f>
        <v/>
      </c>
      <c r="AH906" s="3">
        <f>IF(分析表!$E$12&lt;&gt;"ALL",AND(AF906=分析表!$E$10,AG906=分析表!$E$12),IF(AF906=分析表!$E$10,TRUE(),IF(AF906="ALL",TRUE(),"")))</f>
        <v/>
      </c>
    </row>
    <row r="907">
      <c r="A907" s="3">
        <f>COUNTIF($AH$2:AH907,"TRUE")</f>
        <v/>
      </c>
      <c r="B907" s="3">
        <f>COUNTIF($AG$2:$AG907,#REF!)</f>
        <v/>
      </c>
      <c r="C907" s="56">
        <f>待赋值表!A906</f>
        <v/>
      </c>
      <c r="E907" s="6">
        <f>待赋值表!D906</f>
        <v/>
      </c>
      <c r="F907" s="6">
        <f>待赋值表!E906</f>
        <v/>
      </c>
      <c r="G907" s="6">
        <f>待赋值表!F906</f>
        <v/>
      </c>
      <c r="H907" s="6">
        <f>待赋值表!G906</f>
        <v/>
      </c>
      <c r="I907" s="6">
        <f>待赋值表!H906</f>
        <v/>
      </c>
      <c r="J907" s="6">
        <f>待赋值表!I906</f>
        <v/>
      </c>
      <c r="K907" s="6">
        <f>待赋值表!J906</f>
        <v/>
      </c>
      <c r="L907" s="6">
        <f>待赋值表!K906</f>
        <v/>
      </c>
      <c r="M907" s="6">
        <f>待赋值表!L906</f>
        <v/>
      </c>
      <c r="N907" s="6">
        <f>待赋值表!M906</f>
        <v/>
      </c>
      <c r="O907" s="6">
        <f>待赋值表!N906</f>
        <v/>
      </c>
      <c r="P907" s="6">
        <f>待赋值表!O906</f>
        <v/>
      </c>
      <c r="Q907" s="6">
        <f>IF(待赋值表!P906&lt;&gt;"",待赋值表!P906,0)</f>
        <v/>
      </c>
      <c r="R907" s="6">
        <f>待赋值表!Q906</f>
        <v/>
      </c>
      <c r="S907" s="6">
        <f>待赋值表!R906</f>
        <v/>
      </c>
      <c r="T907" s="6">
        <f>待赋值表!S906</f>
        <v/>
      </c>
      <c r="U907" s="6">
        <f>待赋值表!T906</f>
        <v/>
      </c>
      <c r="V907" s="6">
        <f>待赋值表!U906</f>
        <v/>
      </c>
      <c r="W907" s="6">
        <f>待赋值表!V906</f>
        <v/>
      </c>
      <c r="X907" s="6">
        <f>待赋值表!W906</f>
        <v/>
      </c>
      <c r="Y907" s="6">
        <f>待赋值表!X906</f>
        <v/>
      </c>
      <c r="Z907" s="3">
        <f>IF(M907&gt;=0.01,"B_pre",IF(M907&gt;=0,"C_pre","none"))</f>
        <v/>
      </c>
      <c r="AA907" s="3">
        <f>IF(U907&gt;0.125,"a_pre",IF(U907&gt;=0,"b_pre","none"))</f>
        <v/>
      </c>
      <c r="AB907" s="3">
        <f>AND(Z907="B_pre",AA907="a_pre")</f>
        <v/>
      </c>
      <c r="AC907" s="3">
        <f>AND(Z907="B_pre",AA907="b_pre")</f>
        <v/>
      </c>
      <c r="AD907" s="3">
        <f>AND(Z907="C_pre",AA907="a_pre")</f>
        <v/>
      </c>
      <c r="AE907" s="3">
        <f>AND(Z907="C_pre",AA907="b_pre")</f>
        <v/>
      </c>
      <c r="AF907" s="6">
        <f>待赋值表!C906</f>
        <v/>
      </c>
      <c r="AG907" s="3">
        <f t="array" ref="AG907">IF(AB907=TRUE,"A",IF(AC907=TRUE,"B",IF(AD907=TRUE,"C",IF(AE907=TRUE,"D","其他"))))</f>
        <v/>
      </c>
      <c r="AH907" s="3">
        <f>IF(分析表!$E$12&lt;&gt;"ALL",AND(AF907=分析表!$E$10,AG907=分析表!$E$12),IF(AF907=分析表!$E$10,TRUE(),IF(AF907="ALL",TRUE(),"")))</f>
        <v/>
      </c>
    </row>
    <row r="908">
      <c r="A908" s="3">
        <f>COUNTIF($AH$2:AH908,"TRUE")</f>
        <v/>
      </c>
      <c r="B908" s="3">
        <f>COUNTIF($AG$2:$AG908,#REF!)</f>
        <v/>
      </c>
      <c r="C908" s="56">
        <f>待赋值表!A907</f>
        <v/>
      </c>
      <c r="E908" s="6">
        <f>待赋值表!D907</f>
        <v/>
      </c>
      <c r="F908" s="6">
        <f>待赋值表!E907</f>
        <v/>
      </c>
      <c r="G908" s="6">
        <f>待赋值表!F907</f>
        <v/>
      </c>
      <c r="H908" s="6">
        <f>待赋值表!G907</f>
        <v/>
      </c>
      <c r="I908" s="6">
        <f>待赋值表!H907</f>
        <v/>
      </c>
      <c r="J908" s="6">
        <f>待赋值表!I907</f>
        <v/>
      </c>
      <c r="K908" s="6">
        <f>待赋值表!J907</f>
        <v/>
      </c>
      <c r="L908" s="6">
        <f>待赋值表!K907</f>
        <v/>
      </c>
      <c r="M908" s="6">
        <f>待赋值表!L907</f>
        <v/>
      </c>
      <c r="N908" s="6">
        <f>待赋值表!M907</f>
        <v/>
      </c>
      <c r="O908" s="6">
        <f>待赋值表!N907</f>
        <v/>
      </c>
      <c r="P908" s="6">
        <f>待赋值表!O907</f>
        <v/>
      </c>
      <c r="Q908" s="6">
        <f>IF(待赋值表!P907&lt;&gt;"",待赋值表!P907,0)</f>
        <v/>
      </c>
      <c r="R908" s="6">
        <f>待赋值表!Q907</f>
        <v/>
      </c>
      <c r="S908" s="6">
        <f>待赋值表!R907</f>
        <v/>
      </c>
      <c r="T908" s="6">
        <f>待赋值表!S907</f>
        <v/>
      </c>
      <c r="U908" s="6">
        <f>待赋值表!T907</f>
        <v/>
      </c>
      <c r="V908" s="6">
        <f>待赋值表!U907</f>
        <v/>
      </c>
      <c r="W908" s="6">
        <f>待赋值表!V907</f>
        <v/>
      </c>
      <c r="X908" s="6">
        <f>待赋值表!W907</f>
        <v/>
      </c>
      <c r="Y908" s="6">
        <f>待赋值表!X907</f>
        <v/>
      </c>
      <c r="Z908" s="3">
        <f>IF(M908&gt;=0.01,"B_pre",IF(M908&gt;=0,"C_pre","none"))</f>
        <v/>
      </c>
      <c r="AA908" s="3">
        <f>IF(U908&gt;0.125,"a_pre",IF(U908&gt;=0,"b_pre","none"))</f>
        <v/>
      </c>
      <c r="AB908" s="3">
        <f>AND(Z908="B_pre",AA908="a_pre")</f>
        <v/>
      </c>
      <c r="AC908" s="3">
        <f>AND(Z908="B_pre",AA908="b_pre")</f>
        <v/>
      </c>
      <c r="AD908" s="3">
        <f>AND(Z908="C_pre",AA908="a_pre")</f>
        <v/>
      </c>
      <c r="AE908" s="3">
        <f>AND(Z908="C_pre",AA908="b_pre")</f>
        <v/>
      </c>
      <c r="AF908" s="6">
        <f>待赋值表!C907</f>
        <v/>
      </c>
      <c r="AG908" s="3">
        <f t="array" ref="AG908">IF(AB908=TRUE,"A",IF(AC908=TRUE,"B",IF(AD908=TRUE,"C",IF(AE908=TRUE,"D","其他"))))</f>
        <v/>
      </c>
      <c r="AH908" s="3">
        <f>IF(分析表!$E$12&lt;&gt;"ALL",AND(AF908=分析表!$E$10,AG908=分析表!$E$12),IF(AF908=分析表!$E$10,TRUE(),IF(AF908="ALL",TRUE(),"")))</f>
        <v/>
      </c>
    </row>
    <row r="909">
      <c r="A909" s="3">
        <f>COUNTIF($AH$2:AH909,"TRUE")</f>
        <v/>
      </c>
      <c r="B909" s="3">
        <f>COUNTIF($AG$2:$AG909,#REF!)</f>
        <v/>
      </c>
      <c r="C909" s="56">
        <f>待赋值表!A908</f>
        <v/>
      </c>
      <c r="E909" s="6">
        <f>待赋值表!D908</f>
        <v/>
      </c>
      <c r="F909" s="6">
        <f>待赋值表!E908</f>
        <v/>
      </c>
      <c r="G909" s="6">
        <f>待赋值表!F908</f>
        <v/>
      </c>
      <c r="H909" s="6">
        <f>待赋值表!G908</f>
        <v/>
      </c>
      <c r="I909" s="6">
        <f>待赋值表!H908</f>
        <v/>
      </c>
      <c r="J909" s="6">
        <f>待赋值表!I908</f>
        <v/>
      </c>
      <c r="K909" s="6">
        <f>待赋值表!J908</f>
        <v/>
      </c>
      <c r="L909" s="6">
        <f>待赋值表!K908</f>
        <v/>
      </c>
      <c r="M909" s="6">
        <f>待赋值表!L908</f>
        <v/>
      </c>
      <c r="N909" s="6">
        <f>待赋值表!M908</f>
        <v/>
      </c>
      <c r="O909" s="6">
        <f>待赋值表!N908</f>
        <v/>
      </c>
      <c r="P909" s="6">
        <f>待赋值表!O908</f>
        <v/>
      </c>
      <c r="Q909" s="6">
        <f>IF(待赋值表!P908&lt;&gt;"",待赋值表!P908,0)</f>
        <v/>
      </c>
      <c r="R909" s="6">
        <f>待赋值表!Q908</f>
        <v/>
      </c>
      <c r="S909" s="6">
        <f>待赋值表!R908</f>
        <v/>
      </c>
      <c r="T909" s="6">
        <f>待赋值表!S908</f>
        <v/>
      </c>
      <c r="U909" s="6">
        <f>待赋值表!T908</f>
        <v/>
      </c>
      <c r="V909" s="6">
        <f>待赋值表!U908</f>
        <v/>
      </c>
      <c r="W909" s="6">
        <f>待赋值表!V908</f>
        <v/>
      </c>
      <c r="X909" s="6">
        <f>待赋值表!W908</f>
        <v/>
      </c>
      <c r="Y909" s="6">
        <f>待赋值表!X908</f>
        <v/>
      </c>
      <c r="Z909" s="3">
        <f>IF(M909&gt;=0.01,"B_pre",IF(M909&gt;=0,"C_pre","none"))</f>
        <v/>
      </c>
      <c r="AA909" s="3">
        <f>IF(U909&gt;0.125,"a_pre",IF(U909&gt;=0,"b_pre","none"))</f>
        <v/>
      </c>
      <c r="AB909" s="3">
        <f>AND(Z909="B_pre",AA909="a_pre")</f>
        <v/>
      </c>
      <c r="AC909" s="3">
        <f>AND(Z909="B_pre",AA909="b_pre")</f>
        <v/>
      </c>
      <c r="AD909" s="3">
        <f>AND(Z909="C_pre",AA909="a_pre")</f>
        <v/>
      </c>
      <c r="AE909" s="3">
        <f>AND(Z909="C_pre",AA909="b_pre")</f>
        <v/>
      </c>
      <c r="AF909" s="6">
        <f>待赋值表!C908</f>
        <v/>
      </c>
      <c r="AG909" s="3">
        <f t="array" ref="AG909">IF(AB909=TRUE,"A",IF(AC909=TRUE,"B",IF(AD909=TRUE,"C",IF(AE909=TRUE,"D","其他"))))</f>
        <v/>
      </c>
      <c r="AH909" s="3">
        <f>IF(分析表!$E$12&lt;&gt;"ALL",AND(AF909=分析表!$E$10,AG909=分析表!$E$12),IF(AF909=分析表!$E$10,TRUE(),IF(AF909="ALL",TRUE(),"")))</f>
        <v/>
      </c>
    </row>
    <row r="910">
      <c r="A910" s="3">
        <f>COUNTIF($AH$2:AH910,"TRUE")</f>
        <v/>
      </c>
      <c r="B910" s="3">
        <f>COUNTIF($AG$2:$AG910,#REF!)</f>
        <v/>
      </c>
      <c r="C910" s="56">
        <f>待赋值表!A909</f>
        <v/>
      </c>
      <c r="E910" s="6">
        <f>待赋值表!D909</f>
        <v/>
      </c>
      <c r="F910" s="6">
        <f>待赋值表!E909</f>
        <v/>
      </c>
      <c r="G910" s="6">
        <f>待赋值表!F909</f>
        <v/>
      </c>
      <c r="H910" s="6">
        <f>待赋值表!G909</f>
        <v/>
      </c>
      <c r="I910" s="6">
        <f>待赋值表!H909</f>
        <v/>
      </c>
      <c r="J910" s="6">
        <f>待赋值表!I909</f>
        <v/>
      </c>
      <c r="K910" s="6">
        <f>待赋值表!J909</f>
        <v/>
      </c>
      <c r="L910" s="6">
        <f>待赋值表!K909</f>
        <v/>
      </c>
      <c r="M910" s="6">
        <f>待赋值表!L909</f>
        <v/>
      </c>
      <c r="N910" s="6">
        <f>待赋值表!M909</f>
        <v/>
      </c>
      <c r="O910" s="6">
        <f>待赋值表!N909</f>
        <v/>
      </c>
      <c r="P910" s="6">
        <f>待赋值表!O909</f>
        <v/>
      </c>
      <c r="Q910" s="6">
        <f>IF(待赋值表!P909&lt;&gt;"",待赋值表!P909,0)</f>
        <v/>
      </c>
      <c r="R910" s="6">
        <f>待赋值表!Q909</f>
        <v/>
      </c>
      <c r="S910" s="6">
        <f>待赋值表!R909</f>
        <v/>
      </c>
      <c r="T910" s="6">
        <f>待赋值表!S909</f>
        <v/>
      </c>
      <c r="U910" s="6">
        <f>待赋值表!T909</f>
        <v/>
      </c>
      <c r="V910" s="6">
        <f>待赋值表!U909</f>
        <v/>
      </c>
      <c r="W910" s="6">
        <f>待赋值表!V909</f>
        <v/>
      </c>
      <c r="X910" s="6">
        <f>待赋值表!W909</f>
        <v/>
      </c>
      <c r="Y910" s="6">
        <f>待赋值表!X909</f>
        <v/>
      </c>
      <c r="Z910" s="3">
        <f>IF(M910&gt;=0.01,"B_pre",IF(M910&gt;=0,"C_pre","none"))</f>
        <v/>
      </c>
      <c r="AA910" s="3">
        <f>IF(U910&gt;0.125,"a_pre",IF(U910&gt;=0,"b_pre","none"))</f>
        <v/>
      </c>
      <c r="AB910" s="3">
        <f>AND(Z910="B_pre",AA910="a_pre")</f>
        <v/>
      </c>
      <c r="AC910" s="3">
        <f>AND(Z910="B_pre",AA910="b_pre")</f>
        <v/>
      </c>
      <c r="AD910" s="3">
        <f>AND(Z910="C_pre",AA910="a_pre")</f>
        <v/>
      </c>
      <c r="AE910" s="3">
        <f>AND(Z910="C_pre",AA910="b_pre")</f>
        <v/>
      </c>
      <c r="AF910" s="6">
        <f>待赋值表!C909</f>
        <v/>
      </c>
      <c r="AG910" s="3">
        <f t="array" ref="AG910">IF(AB910=TRUE,"A",IF(AC910=TRUE,"B",IF(AD910=TRUE,"C",IF(AE910=TRUE,"D","其他"))))</f>
        <v/>
      </c>
      <c r="AH910" s="3">
        <f>IF(分析表!$E$12&lt;&gt;"ALL",AND(AF910=分析表!$E$10,AG910=分析表!$E$12),IF(AF910=分析表!$E$10,TRUE(),IF(AF910="ALL",TRUE(),"")))</f>
        <v/>
      </c>
    </row>
    <row r="911">
      <c r="A911" s="3">
        <f>COUNTIF($AH$2:AH911,"TRUE")</f>
        <v/>
      </c>
      <c r="B911" s="3">
        <f>COUNTIF($AG$2:$AG911,#REF!)</f>
        <v/>
      </c>
      <c r="C911" s="56">
        <f>待赋值表!A910</f>
        <v/>
      </c>
      <c r="E911" s="6">
        <f>待赋值表!D910</f>
        <v/>
      </c>
      <c r="F911" s="6">
        <f>待赋值表!E910</f>
        <v/>
      </c>
      <c r="G911" s="6">
        <f>待赋值表!F910</f>
        <v/>
      </c>
      <c r="H911" s="6">
        <f>待赋值表!G910</f>
        <v/>
      </c>
      <c r="I911" s="6">
        <f>待赋值表!H910</f>
        <v/>
      </c>
      <c r="J911" s="6">
        <f>待赋值表!I910</f>
        <v/>
      </c>
      <c r="K911" s="6">
        <f>待赋值表!J910</f>
        <v/>
      </c>
      <c r="L911" s="6">
        <f>待赋值表!K910</f>
        <v/>
      </c>
      <c r="M911" s="6">
        <f>待赋值表!L910</f>
        <v/>
      </c>
      <c r="N911" s="6">
        <f>待赋值表!M910</f>
        <v/>
      </c>
      <c r="O911" s="6">
        <f>待赋值表!N910</f>
        <v/>
      </c>
      <c r="P911" s="6">
        <f>待赋值表!O910</f>
        <v/>
      </c>
      <c r="Q911" s="6">
        <f>IF(待赋值表!P910&lt;&gt;"",待赋值表!P910,0)</f>
        <v/>
      </c>
      <c r="R911" s="6">
        <f>待赋值表!Q910</f>
        <v/>
      </c>
      <c r="S911" s="6">
        <f>待赋值表!R910</f>
        <v/>
      </c>
      <c r="T911" s="6">
        <f>待赋值表!S910</f>
        <v/>
      </c>
      <c r="U911" s="6">
        <f>待赋值表!T910</f>
        <v/>
      </c>
      <c r="V911" s="6">
        <f>待赋值表!U910</f>
        <v/>
      </c>
      <c r="W911" s="6">
        <f>待赋值表!V910</f>
        <v/>
      </c>
      <c r="X911" s="6">
        <f>待赋值表!W910</f>
        <v/>
      </c>
      <c r="Y911" s="6">
        <f>待赋值表!X910</f>
        <v/>
      </c>
      <c r="Z911" s="3">
        <f>IF(M911&gt;=0.01,"B_pre",IF(M911&gt;=0,"C_pre","none"))</f>
        <v/>
      </c>
      <c r="AA911" s="3">
        <f>IF(U911&gt;0.125,"a_pre",IF(U911&gt;=0,"b_pre","none"))</f>
        <v/>
      </c>
      <c r="AB911" s="3">
        <f>AND(Z911="B_pre",AA911="a_pre")</f>
        <v/>
      </c>
      <c r="AC911" s="3">
        <f>AND(Z911="B_pre",AA911="b_pre")</f>
        <v/>
      </c>
      <c r="AD911" s="3">
        <f>AND(Z911="C_pre",AA911="a_pre")</f>
        <v/>
      </c>
      <c r="AE911" s="3">
        <f>AND(Z911="C_pre",AA911="b_pre")</f>
        <v/>
      </c>
      <c r="AF911" s="6">
        <f>待赋值表!C910</f>
        <v/>
      </c>
      <c r="AG911" s="3">
        <f t="array" ref="AG911">IF(AB911=TRUE,"A",IF(AC911=TRUE,"B",IF(AD911=TRUE,"C",IF(AE911=TRUE,"D","其他"))))</f>
        <v/>
      </c>
      <c r="AH911" s="3">
        <f>IF(分析表!$E$12&lt;&gt;"ALL",AND(AF911=分析表!$E$10,AG911=分析表!$E$12),IF(AF911=分析表!$E$10,TRUE(),IF(AF911="ALL",TRUE(),"")))</f>
        <v/>
      </c>
    </row>
    <row r="912">
      <c r="A912" s="3">
        <f>COUNTIF($AH$2:AH912,"TRUE")</f>
        <v/>
      </c>
      <c r="B912" s="3">
        <f>COUNTIF($AG$2:$AG912,#REF!)</f>
        <v/>
      </c>
      <c r="C912" s="56">
        <f>待赋值表!A911</f>
        <v/>
      </c>
      <c r="E912" s="6">
        <f>待赋值表!D911</f>
        <v/>
      </c>
      <c r="F912" s="6">
        <f>待赋值表!E911</f>
        <v/>
      </c>
      <c r="G912" s="6">
        <f>待赋值表!F911</f>
        <v/>
      </c>
      <c r="H912" s="6">
        <f>待赋值表!G911</f>
        <v/>
      </c>
      <c r="I912" s="6">
        <f>待赋值表!H911</f>
        <v/>
      </c>
      <c r="J912" s="6">
        <f>待赋值表!I911</f>
        <v/>
      </c>
      <c r="K912" s="6">
        <f>待赋值表!J911</f>
        <v/>
      </c>
      <c r="L912" s="6">
        <f>待赋值表!K911</f>
        <v/>
      </c>
      <c r="M912" s="6">
        <f>待赋值表!L911</f>
        <v/>
      </c>
      <c r="N912" s="6">
        <f>待赋值表!M911</f>
        <v/>
      </c>
      <c r="O912" s="6">
        <f>待赋值表!N911</f>
        <v/>
      </c>
      <c r="P912" s="6">
        <f>待赋值表!O911</f>
        <v/>
      </c>
      <c r="Q912" s="6">
        <f>IF(待赋值表!P911&lt;&gt;"",待赋值表!P911,0)</f>
        <v/>
      </c>
      <c r="R912" s="6">
        <f>待赋值表!Q911</f>
        <v/>
      </c>
      <c r="S912" s="6">
        <f>待赋值表!R911</f>
        <v/>
      </c>
      <c r="T912" s="6">
        <f>待赋值表!S911</f>
        <v/>
      </c>
      <c r="U912" s="6">
        <f>待赋值表!T911</f>
        <v/>
      </c>
      <c r="V912" s="6">
        <f>待赋值表!U911</f>
        <v/>
      </c>
      <c r="W912" s="6">
        <f>待赋值表!V911</f>
        <v/>
      </c>
      <c r="X912" s="6">
        <f>待赋值表!W911</f>
        <v/>
      </c>
      <c r="Y912" s="6">
        <f>待赋值表!X911</f>
        <v/>
      </c>
      <c r="Z912" s="3">
        <f>IF(M912&gt;=0.01,"B_pre",IF(M912&gt;=0,"C_pre","none"))</f>
        <v/>
      </c>
      <c r="AA912" s="3">
        <f>IF(U912&gt;0.125,"a_pre",IF(U912&gt;=0,"b_pre","none"))</f>
        <v/>
      </c>
      <c r="AB912" s="3">
        <f>AND(Z912="B_pre",AA912="a_pre")</f>
        <v/>
      </c>
      <c r="AC912" s="3">
        <f>AND(Z912="B_pre",AA912="b_pre")</f>
        <v/>
      </c>
      <c r="AD912" s="3">
        <f>AND(Z912="C_pre",AA912="a_pre")</f>
        <v/>
      </c>
      <c r="AE912" s="3">
        <f>AND(Z912="C_pre",AA912="b_pre")</f>
        <v/>
      </c>
      <c r="AF912" s="6">
        <f>待赋值表!C911</f>
        <v/>
      </c>
      <c r="AG912" s="3">
        <f t="array" ref="AG912">IF(AB912=TRUE,"A",IF(AC912=TRUE,"B",IF(AD912=TRUE,"C",IF(AE912=TRUE,"D","其他"))))</f>
        <v/>
      </c>
      <c r="AH912" s="3">
        <f>IF(分析表!$E$12&lt;&gt;"ALL",AND(AF912=分析表!$E$10,AG912=分析表!$E$12),IF(AF912=分析表!$E$10,TRUE(),IF(AF912="ALL",TRUE(),"")))</f>
        <v/>
      </c>
    </row>
    <row r="913">
      <c r="A913" s="3">
        <f>COUNTIF($AH$2:AH913,"TRUE")</f>
        <v/>
      </c>
      <c r="B913" s="3">
        <f>COUNTIF($AG$2:$AG913,#REF!)</f>
        <v/>
      </c>
      <c r="C913" s="56">
        <f>待赋值表!A912</f>
        <v/>
      </c>
      <c r="E913" s="6">
        <f>待赋值表!D912</f>
        <v/>
      </c>
      <c r="F913" s="6">
        <f>待赋值表!E912</f>
        <v/>
      </c>
      <c r="G913" s="6">
        <f>待赋值表!F912</f>
        <v/>
      </c>
      <c r="H913" s="6">
        <f>待赋值表!G912</f>
        <v/>
      </c>
      <c r="I913" s="6">
        <f>待赋值表!H912</f>
        <v/>
      </c>
      <c r="J913" s="6">
        <f>待赋值表!I912</f>
        <v/>
      </c>
      <c r="K913" s="6">
        <f>待赋值表!J912</f>
        <v/>
      </c>
      <c r="L913" s="6">
        <f>待赋值表!K912</f>
        <v/>
      </c>
      <c r="M913" s="6">
        <f>待赋值表!L912</f>
        <v/>
      </c>
      <c r="N913" s="6">
        <f>待赋值表!M912</f>
        <v/>
      </c>
      <c r="O913" s="6">
        <f>待赋值表!N912</f>
        <v/>
      </c>
      <c r="P913" s="6">
        <f>待赋值表!O912</f>
        <v/>
      </c>
      <c r="Q913" s="6">
        <f>IF(待赋值表!P912&lt;&gt;"",待赋值表!P912,0)</f>
        <v/>
      </c>
      <c r="R913" s="6">
        <f>待赋值表!Q912</f>
        <v/>
      </c>
      <c r="S913" s="6">
        <f>待赋值表!R912</f>
        <v/>
      </c>
      <c r="T913" s="6">
        <f>待赋值表!S912</f>
        <v/>
      </c>
      <c r="U913" s="6">
        <f>待赋值表!T912</f>
        <v/>
      </c>
      <c r="V913" s="6">
        <f>待赋值表!U912</f>
        <v/>
      </c>
      <c r="W913" s="6">
        <f>待赋值表!V912</f>
        <v/>
      </c>
      <c r="X913" s="6">
        <f>待赋值表!W912</f>
        <v/>
      </c>
      <c r="Y913" s="6">
        <f>待赋值表!X912</f>
        <v/>
      </c>
      <c r="Z913" s="3">
        <f>IF(M913&gt;=0.01,"B_pre",IF(M913&gt;=0,"C_pre","none"))</f>
        <v/>
      </c>
      <c r="AA913" s="3">
        <f>IF(U913&gt;0.125,"a_pre",IF(U913&gt;=0,"b_pre","none"))</f>
        <v/>
      </c>
      <c r="AB913" s="3">
        <f>AND(Z913="B_pre",AA913="a_pre")</f>
        <v/>
      </c>
      <c r="AC913" s="3">
        <f>AND(Z913="B_pre",AA913="b_pre")</f>
        <v/>
      </c>
      <c r="AD913" s="3">
        <f>AND(Z913="C_pre",AA913="a_pre")</f>
        <v/>
      </c>
      <c r="AE913" s="3">
        <f>AND(Z913="C_pre",AA913="b_pre")</f>
        <v/>
      </c>
      <c r="AF913" s="6">
        <f>待赋值表!C912</f>
        <v/>
      </c>
      <c r="AG913" s="3">
        <f t="array" ref="AG913">IF(AB913=TRUE,"A",IF(AC913=TRUE,"B",IF(AD913=TRUE,"C",IF(AE913=TRUE,"D","其他"))))</f>
        <v/>
      </c>
      <c r="AH913" s="3">
        <f>IF(分析表!$E$12&lt;&gt;"ALL",AND(AF913=分析表!$E$10,AG913=分析表!$E$12),IF(AF913=分析表!$E$10,TRUE(),IF(AF913="ALL",TRUE(),"")))</f>
        <v/>
      </c>
    </row>
    <row r="914">
      <c r="A914" s="3">
        <f>COUNTIF($AH$2:AH914,"TRUE")</f>
        <v/>
      </c>
      <c r="B914" s="3">
        <f>COUNTIF($AG$2:$AG914,#REF!)</f>
        <v/>
      </c>
      <c r="C914" s="56">
        <f>待赋值表!A913</f>
        <v/>
      </c>
      <c r="E914" s="6">
        <f>待赋值表!D913</f>
        <v/>
      </c>
      <c r="F914" s="6">
        <f>待赋值表!E913</f>
        <v/>
      </c>
      <c r="G914" s="6">
        <f>待赋值表!F913</f>
        <v/>
      </c>
      <c r="H914" s="6">
        <f>待赋值表!G913</f>
        <v/>
      </c>
      <c r="I914" s="6">
        <f>待赋值表!H913</f>
        <v/>
      </c>
      <c r="J914" s="6">
        <f>待赋值表!I913</f>
        <v/>
      </c>
      <c r="K914" s="6">
        <f>待赋值表!J913</f>
        <v/>
      </c>
      <c r="L914" s="6">
        <f>待赋值表!K913</f>
        <v/>
      </c>
      <c r="M914" s="6">
        <f>待赋值表!L913</f>
        <v/>
      </c>
      <c r="N914" s="6">
        <f>待赋值表!M913</f>
        <v/>
      </c>
      <c r="O914" s="6">
        <f>待赋值表!N913</f>
        <v/>
      </c>
      <c r="P914" s="6">
        <f>待赋值表!O913</f>
        <v/>
      </c>
      <c r="Q914" s="6">
        <f>IF(待赋值表!P913&lt;&gt;"",待赋值表!P913,0)</f>
        <v/>
      </c>
      <c r="R914" s="6">
        <f>待赋值表!Q913</f>
        <v/>
      </c>
      <c r="S914" s="6">
        <f>待赋值表!R913</f>
        <v/>
      </c>
      <c r="T914" s="6">
        <f>待赋值表!S913</f>
        <v/>
      </c>
      <c r="U914" s="6">
        <f>待赋值表!T913</f>
        <v/>
      </c>
      <c r="V914" s="6">
        <f>待赋值表!U913</f>
        <v/>
      </c>
      <c r="W914" s="6">
        <f>待赋值表!V913</f>
        <v/>
      </c>
      <c r="X914" s="6">
        <f>待赋值表!W913</f>
        <v/>
      </c>
      <c r="Y914" s="6">
        <f>待赋值表!X913</f>
        <v/>
      </c>
      <c r="Z914" s="3">
        <f>IF(M914&gt;=0.01,"B_pre",IF(M914&gt;=0,"C_pre","none"))</f>
        <v/>
      </c>
      <c r="AA914" s="3">
        <f>IF(U914&gt;0.125,"a_pre",IF(U914&gt;=0,"b_pre","none"))</f>
        <v/>
      </c>
      <c r="AB914" s="3">
        <f>AND(Z914="B_pre",AA914="a_pre")</f>
        <v/>
      </c>
      <c r="AC914" s="3">
        <f>AND(Z914="B_pre",AA914="b_pre")</f>
        <v/>
      </c>
      <c r="AD914" s="3">
        <f>AND(Z914="C_pre",AA914="a_pre")</f>
        <v/>
      </c>
      <c r="AE914" s="3">
        <f>AND(Z914="C_pre",AA914="b_pre")</f>
        <v/>
      </c>
      <c r="AF914" s="6">
        <f>待赋值表!C913</f>
        <v/>
      </c>
      <c r="AG914" s="3">
        <f t="array" ref="AG914">IF(AB914=TRUE,"A",IF(AC914=TRUE,"B",IF(AD914=TRUE,"C",IF(AE914=TRUE,"D","其他"))))</f>
        <v/>
      </c>
      <c r="AH914" s="3">
        <f>IF(分析表!$E$12&lt;&gt;"ALL",AND(AF914=分析表!$E$10,AG914=分析表!$E$12),IF(AF914=分析表!$E$10,TRUE(),IF(AF914="ALL",TRUE(),"")))</f>
        <v/>
      </c>
    </row>
    <row r="915">
      <c r="A915" s="3">
        <f>COUNTIF($AH$2:AH915,"TRUE")</f>
        <v/>
      </c>
      <c r="B915" s="3">
        <f>COUNTIF($AG$2:$AG915,#REF!)</f>
        <v/>
      </c>
      <c r="C915" s="56">
        <f>待赋值表!A914</f>
        <v/>
      </c>
      <c r="E915" s="6">
        <f>待赋值表!D914</f>
        <v/>
      </c>
      <c r="F915" s="6">
        <f>待赋值表!E914</f>
        <v/>
      </c>
      <c r="G915" s="6">
        <f>待赋值表!F914</f>
        <v/>
      </c>
      <c r="H915" s="6">
        <f>待赋值表!G914</f>
        <v/>
      </c>
      <c r="I915" s="6">
        <f>待赋值表!H914</f>
        <v/>
      </c>
      <c r="J915" s="6">
        <f>待赋值表!I914</f>
        <v/>
      </c>
      <c r="K915" s="6">
        <f>待赋值表!J914</f>
        <v/>
      </c>
      <c r="L915" s="6">
        <f>待赋值表!K914</f>
        <v/>
      </c>
      <c r="M915" s="6">
        <f>待赋值表!L914</f>
        <v/>
      </c>
      <c r="N915" s="6">
        <f>待赋值表!M914</f>
        <v/>
      </c>
      <c r="O915" s="6">
        <f>待赋值表!N914</f>
        <v/>
      </c>
      <c r="P915" s="6">
        <f>待赋值表!O914</f>
        <v/>
      </c>
      <c r="Q915" s="6">
        <f>IF(待赋值表!P914&lt;&gt;"",待赋值表!P914,0)</f>
        <v/>
      </c>
      <c r="R915" s="6">
        <f>待赋值表!Q914</f>
        <v/>
      </c>
      <c r="S915" s="6">
        <f>待赋值表!R914</f>
        <v/>
      </c>
      <c r="T915" s="6">
        <f>待赋值表!S914</f>
        <v/>
      </c>
      <c r="U915" s="6">
        <f>待赋值表!T914</f>
        <v/>
      </c>
      <c r="V915" s="6">
        <f>待赋值表!U914</f>
        <v/>
      </c>
      <c r="W915" s="6">
        <f>待赋值表!V914</f>
        <v/>
      </c>
      <c r="X915" s="6">
        <f>待赋值表!W914</f>
        <v/>
      </c>
      <c r="Y915" s="6">
        <f>待赋值表!X914</f>
        <v/>
      </c>
      <c r="Z915" s="3">
        <f>IF(M915&gt;=0.01,"B_pre",IF(M915&gt;=0,"C_pre","none"))</f>
        <v/>
      </c>
      <c r="AA915" s="3">
        <f>IF(U915&gt;0.125,"a_pre",IF(U915&gt;=0,"b_pre","none"))</f>
        <v/>
      </c>
      <c r="AB915" s="3">
        <f>AND(Z915="B_pre",AA915="a_pre")</f>
        <v/>
      </c>
      <c r="AC915" s="3">
        <f>AND(Z915="B_pre",AA915="b_pre")</f>
        <v/>
      </c>
      <c r="AD915" s="3">
        <f>AND(Z915="C_pre",AA915="a_pre")</f>
        <v/>
      </c>
      <c r="AE915" s="3">
        <f>AND(Z915="C_pre",AA915="b_pre")</f>
        <v/>
      </c>
      <c r="AF915" s="6">
        <f>待赋值表!C914</f>
        <v/>
      </c>
      <c r="AG915" s="3">
        <f t="array" ref="AG915">IF(AB915=TRUE,"A",IF(AC915=TRUE,"B",IF(AD915=TRUE,"C",IF(AE915=TRUE,"D","其他"))))</f>
        <v/>
      </c>
      <c r="AH915" s="3">
        <f>IF(分析表!$E$12&lt;&gt;"ALL",AND(AF915=分析表!$E$10,AG915=分析表!$E$12),IF(AF915=分析表!$E$10,TRUE(),IF(AF915="ALL",TRUE(),"")))</f>
        <v/>
      </c>
    </row>
    <row r="916">
      <c r="A916" s="3">
        <f>COUNTIF($AH$2:AH916,"TRUE")</f>
        <v/>
      </c>
      <c r="B916" s="3">
        <f>COUNTIF($AG$2:$AG916,#REF!)</f>
        <v/>
      </c>
      <c r="C916" s="56">
        <f>待赋值表!A915</f>
        <v/>
      </c>
      <c r="E916" s="6">
        <f>待赋值表!D915</f>
        <v/>
      </c>
      <c r="F916" s="6">
        <f>待赋值表!E915</f>
        <v/>
      </c>
      <c r="G916" s="6">
        <f>待赋值表!F915</f>
        <v/>
      </c>
      <c r="H916" s="6">
        <f>待赋值表!G915</f>
        <v/>
      </c>
      <c r="I916" s="6">
        <f>待赋值表!H915</f>
        <v/>
      </c>
      <c r="J916" s="6">
        <f>待赋值表!I915</f>
        <v/>
      </c>
      <c r="K916" s="6">
        <f>待赋值表!J915</f>
        <v/>
      </c>
      <c r="L916" s="6">
        <f>待赋值表!K915</f>
        <v/>
      </c>
      <c r="M916" s="6">
        <f>待赋值表!L915</f>
        <v/>
      </c>
      <c r="N916" s="6">
        <f>待赋值表!M915</f>
        <v/>
      </c>
      <c r="O916" s="6">
        <f>待赋值表!N915</f>
        <v/>
      </c>
      <c r="P916" s="6">
        <f>待赋值表!O915</f>
        <v/>
      </c>
      <c r="Q916" s="6">
        <f>IF(待赋值表!P915&lt;&gt;"",待赋值表!P915,0)</f>
        <v/>
      </c>
      <c r="R916" s="6">
        <f>待赋值表!Q915</f>
        <v/>
      </c>
      <c r="S916" s="6">
        <f>待赋值表!R915</f>
        <v/>
      </c>
      <c r="T916" s="6">
        <f>待赋值表!S915</f>
        <v/>
      </c>
      <c r="U916" s="6">
        <f>待赋值表!T915</f>
        <v/>
      </c>
      <c r="V916" s="6">
        <f>待赋值表!U915</f>
        <v/>
      </c>
      <c r="W916" s="6">
        <f>待赋值表!V915</f>
        <v/>
      </c>
      <c r="X916" s="6">
        <f>待赋值表!W915</f>
        <v/>
      </c>
      <c r="Y916" s="6">
        <f>待赋值表!X915</f>
        <v/>
      </c>
      <c r="Z916" s="3">
        <f>IF(M916&gt;=0.01,"B_pre",IF(M916&gt;=0,"C_pre","none"))</f>
        <v/>
      </c>
      <c r="AA916" s="3">
        <f>IF(U916&gt;0.125,"a_pre",IF(U916&gt;=0,"b_pre","none"))</f>
        <v/>
      </c>
      <c r="AB916" s="3">
        <f>AND(Z916="B_pre",AA916="a_pre")</f>
        <v/>
      </c>
      <c r="AC916" s="3">
        <f>AND(Z916="B_pre",AA916="b_pre")</f>
        <v/>
      </c>
      <c r="AD916" s="3">
        <f>AND(Z916="C_pre",AA916="a_pre")</f>
        <v/>
      </c>
      <c r="AE916" s="3">
        <f>AND(Z916="C_pre",AA916="b_pre")</f>
        <v/>
      </c>
      <c r="AF916" s="6">
        <f>待赋值表!C915</f>
        <v/>
      </c>
      <c r="AG916" s="3">
        <f t="array" ref="AG916">IF(AB916=TRUE,"A",IF(AC916=TRUE,"B",IF(AD916=TRUE,"C",IF(AE916=TRUE,"D","其他"))))</f>
        <v/>
      </c>
      <c r="AH916" s="3">
        <f>IF(分析表!$E$12&lt;&gt;"ALL",AND(AF916=分析表!$E$10,AG916=分析表!$E$12),IF(AF916=分析表!$E$10,TRUE(),IF(AF916="ALL",TRUE(),"")))</f>
        <v/>
      </c>
    </row>
    <row r="917">
      <c r="A917" s="3">
        <f>COUNTIF($AH$2:AH917,"TRUE")</f>
        <v/>
      </c>
      <c r="B917" s="3">
        <f>COUNTIF($AG$2:$AG917,#REF!)</f>
        <v/>
      </c>
      <c r="C917" s="56">
        <f>待赋值表!A916</f>
        <v/>
      </c>
      <c r="E917" s="6">
        <f>待赋值表!D916</f>
        <v/>
      </c>
      <c r="F917" s="6">
        <f>待赋值表!E916</f>
        <v/>
      </c>
      <c r="G917" s="6">
        <f>待赋值表!F916</f>
        <v/>
      </c>
      <c r="H917" s="6">
        <f>待赋值表!G916</f>
        <v/>
      </c>
      <c r="I917" s="6">
        <f>待赋值表!H916</f>
        <v/>
      </c>
      <c r="J917" s="6">
        <f>待赋值表!I916</f>
        <v/>
      </c>
      <c r="K917" s="6">
        <f>待赋值表!J916</f>
        <v/>
      </c>
      <c r="L917" s="6">
        <f>待赋值表!K916</f>
        <v/>
      </c>
      <c r="M917" s="6">
        <f>待赋值表!L916</f>
        <v/>
      </c>
      <c r="N917" s="6">
        <f>待赋值表!M916</f>
        <v/>
      </c>
      <c r="O917" s="6">
        <f>待赋值表!N916</f>
        <v/>
      </c>
      <c r="P917" s="6">
        <f>待赋值表!O916</f>
        <v/>
      </c>
      <c r="Q917" s="6">
        <f>IF(待赋值表!P916&lt;&gt;"",待赋值表!P916,0)</f>
        <v/>
      </c>
      <c r="R917" s="6">
        <f>待赋值表!Q916</f>
        <v/>
      </c>
      <c r="S917" s="6">
        <f>待赋值表!R916</f>
        <v/>
      </c>
      <c r="T917" s="6">
        <f>待赋值表!S916</f>
        <v/>
      </c>
      <c r="U917" s="6">
        <f>待赋值表!T916</f>
        <v/>
      </c>
      <c r="V917" s="6">
        <f>待赋值表!U916</f>
        <v/>
      </c>
      <c r="W917" s="6">
        <f>待赋值表!V916</f>
        <v/>
      </c>
      <c r="X917" s="6">
        <f>待赋值表!W916</f>
        <v/>
      </c>
      <c r="Y917" s="6">
        <f>待赋值表!X916</f>
        <v/>
      </c>
      <c r="Z917" s="3">
        <f>IF(M917&gt;=0.01,"B_pre",IF(M917&gt;=0,"C_pre","none"))</f>
        <v/>
      </c>
      <c r="AA917" s="3">
        <f>IF(U917&gt;0.125,"a_pre",IF(U917&gt;=0,"b_pre","none"))</f>
        <v/>
      </c>
      <c r="AB917" s="3">
        <f>AND(Z917="B_pre",AA917="a_pre")</f>
        <v/>
      </c>
      <c r="AC917" s="3">
        <f>AND(Z917="B_pre",AA917="b_pre")</f>
        <v/>
      </c>
      <c r="AD917" s="3">
        <f>AND(Z917="C_pre",AA917="a_pre")</f>
        <v/>
      </c>
      <c r="AE917" s="3">
        <f>AND(Z917="C_pre",AA917="b_pre")</f>
        <v/>
      </c>
      <c r="AF917" s="6">
        <f>待赋值表!C916</f>
        <v/>
      </c>
      <c r="AG917" s="3">
        <f t="array" ref="AG917">IF(AB917=TRUE,"A",IF(AC917=TRUE,"B",IF(AD917=TRUE,"C",IF(AE917=TRUE,"D","其他"))))</f>
        <v/>
      </c>
      <c r="AH917" s="3">
        <f>IF(分析表!$E$12&lt;&gt;"ALL",AND(AF917=分析表!$E$10,AG917=分析表!$E$12),IF(AF917=分析表!$E$10,TRUE(),IF(AF917="ALL",TRUE(),"")))</f>
        <v/>
      </c>
    </row>
    <row r="918">
      <c r="A918" s="3">
        <f>COUNTIF($AH$2:AH918,"TRUE")</f>
        <v/>
      </c>
      <c r="B918" s="3">
        <f>COUNTIF($AG$2:$AG918,#REF!)</f>
        <v/>
      </c>
      <c r="C918" s="56">
        <f>待赋值表!A917</f>
        <v/>
      </c>
      <c r="E918" s="6">
        <f>待赋值表!D917</f>
        <v/>
      </c>
      <c r="F918" s="6">
        <f>待赋值表!E917</f>
        <v/>
      </c>
      <c r="G918" s="6">
        <f>待赋值表!F917</f>
        <v/>
      </c>
      <c r="H918" s="6">
        <f>待赋值表!G917</f>
        <v/>
      </c>
      <c r="I918" s="6">
        <f>待赋值表!H917</f>
        <v/>
      </c>
      <c r="J918" s="6">
        <f>待赋值表!I917</f>
        <v/>
      </c>
      <c r="K918" s="6">
        <f>待赋值表!J917</f>
        <v/>
      </c>
      <c r="L918" s="6">
        <f>待赋值表!K917</f>
        <v/>
      </c>
      <c r="M918" s="6">
        <f>待赋值表!L917</f>
        <v/>
      </c>
      <c r="N918" s="6">
        <f>待赋值表!M917</f>
        <v/>
      </c>
      <c r="O918" s="6">
        <f>待赋值表!N917</f>
        <v/>
      </c>
      <c r="P918" s="6">
        <f>待赋值表!O917</f>
        <v/>
      </c>
      <c r="Q918" s="6">
        <f>IF(待赋值表!P917&lt;&gt;"",待赋值表!P917,0)</f>
        <v/>
      </c>
      <c r="R918" s="6">
        <f>待赋值表!Q917</f>
        <v/>
      </c>
      <c r="S918" s="6">
        <f>待赋值表!R917</f>
        <v/>
      </c>
      <c r="T918" s="6">
        <f>待赋值表!S917</f>
        <v/>
      </c>
      <c r="U918" s="6">
        <f>待赋值表!T917</f>
        <v/>
      </c>
      <c r="V918" s="6">
        <f>待赋值表!U917</f>
        <v/>
      </c>
      <c r="W918" s="6">
        <f>待赋值表!V917</f>
        <v/>
      </c>
      <c r="X918" s="6">
        <f>待赋值表!W917</f>
        <v/>
      </c>
      <c r="Y918" s="6">
        <f>待赋值表!X917</f>
        <v/>
      </c>
      <c r="Z918" s="3">
        <f>IF(M918&gt;=0.01,"B_pre",IF(M918&gt;=0,"C_pre","none"))</f>
        <v/>
      </c>
      <c r="AA918" s="3">
        <f>IF(U918&gt;0.125,"a_pre",IF(U918&gt;=0,"b_pre","none"))</f>
        <v/>
      </c>
      <c r="AB918" s="3">
        <f>AND(Z918="B_pre",AA918="a_pre")</f>
        <v/>
      </c>
      <c r="AC918" s="3">
        <f>AND(Z918="B_pre",AA918="b_pre")</f>
        <v/>
      </c>
      <c r="AD918" s="3">
        <f>AND(Z918="C_pre",AA918="a_pre")</f>
        <v/>
      </c>
      <c r="AE918" s="3">
        <f>AND(Z918="C_pre",AA918="b_pre")</f>
        <v/>
      </c>
      <c r="AF918" s="6">
        <f>待赋值表!C917</f>
        <v/>
      </c>
      <c r="AG918" s="3">
        <f t="array" ref="AG918">IF(AB918=TRUE,"A",IF(AC918=TRUE,"B",IF(AD918=TRUE,"C",IF(AE918=TRUE,"D","其他"))))</f>
        <v/>
      </c>
      <c r="AH918" s="3">
        <f>IF(分析表!$E$12&lt;&gt;"ALL",AND(AF918=分析表!$E$10,AG918=分析表!$E$12),IF(AF918=分析表!$E$10,TRUE(),IF(AF918="ALL",TRUE(),"")))</f>
        <v/>
      </c>
    </row>
    <row r="919">
      <c r="A919" s="3">
        <f>COUNTIF($AH$2:AH919,"TRUE")</f>
        <v/>
      </c>
      <c r="B919" s="3">
        <f>COUNTIF($AG$2:$AG919,#REF!)</f>
        <v/>
      </c>
      <c r="C919" s="56">
        <f>待赋值表!A918</f>
        <v/>
      </c>
      <c r="E919" s="6">
        <f>待赋值表!D918</f>
        <v/>
      </c>
      <c r="F919" s="6">
        <f>待赋值表!E918</f>
        <v/>
      </c>
      <c r="G919" s="6">
        <f>待赋值表!F918</f>
        <v/>
      </c>
      <c r="H919" s="6">
        <f>待赋值表!G918</f>
        <v/>
      </c>
      <c r="I919" s="6">
        <f>待赋值表!H918</f>
        <v/>
      </c>
      <c r="J919" s="6">
        <f>待赋值表!I918</f>
        <v/>
      </c>
      <c r="K919" s="6">
        <f>待赋值表!J918</f>
        <v/>
      </c>
      <c r="L919" s="6">
        <f>待赋值表!K918</f>
        <v/>
      </c>
      <c r="M919" s="6">
        <f>待赋值表!L918</f>
        <v/>
      </c>
      <c r="N919" s="6">
        <f>待赋值表!M918</f>
        <v/>
      </c>
      <c r="O919" s="6">
        <f>待赋值表!N918</f>
        <v/>
      </c>
      <c r="P919" s="6">
        <f>待赋值表!O918</f>
        <v/>
      </c>
      <c r="Q919" s="6">
        <f>IF(待赋值表!P918&lt;&gt;"",待赋值表!P918,0)</f>
        <v/>
      </c>
      <c r="R919" s="6">
        <f>待赋值表!Q918</f>
        <v/>
      </c>
      <c r="S919" s="6">
        <f>待赋值表!R918</f>
        <v/>
      </c>
      <c r="T919" s="6">
        <f>待赋值表!S918</f>
        <v/>
      </c>
      <c r="U919" s="6">
        <f>待赋值表!T918</f>
        <v/>
      </c>
      <c r="V919" s="6">
        <f>待赋值表!U918</f>
        <v/>
      </c>
      <c r="W919" s="6">
        <f>待赋值表!V918</f>
        <v/>
      </c>
      <c r="X919" s="6">
        <f>待赋值表!W918</f>
        <v/>
      </c>
      <c r="Y919" s="6">
        <f>待赋值表!X918</f>
        <v/>
      </c>
      <c r="Z919" s="3">
        <f>IF(M919&gt;=0.01,"B_pre",IF(M919&gt;=0,"C_pre","none"))</f>
        <v/>
      </c>
      <c r="AA919" s="3">
        <f>IF(U919&gt;0.125,"a_pre",IF(U919&gt;=0,"b_pre","none"))</f>
        <v/>
      </c>
      <c r="AB919" s="3">
        <f>AND(Z919="B_pre",AA919="a_pre")</f>
        <v/>
      </c>
      <c r="AC919" s="3">
        <f>AND(Z919="B_pre",AA919="b_pre")</f>
        <v/>
      </c>
      <c r="AD919" s="3">
        <f>AND(Z919="C_pre",AA919="a_pre")</f>
        <v/>
      </c>
      <c r="AE919" s="3">
        <f>AND(Z919="C_pre",AA919="b_pre")</f>
        <v/>
      </c>
      <c r="AF919" s="6">
        <f>待赋值表!C918</f>
        <v/>
      </c>
      <c r="AG919" s="3">
        <f t="array" ref="AG919">IF(AB919=TRUE,"A",IF(AC919=TRUE,"B",IF(AD919=TRUE,"C",IF(AE919=TRUE,"D","其他"))))</f>
        <v/>
      </c>
      <c r="AH919" s="3">
        <f>IF(分析表!$E$12&lt;&gt;"ALL",AND(AF919=分析表!$E$10,AG919=分析表!$E$12),IF(AF919=分析表!$E$10,TRUE(),IF(AF919="ALL",TRUE(),"")))</f>
        <v/>
      </c>
    </row>
    <row r="920">
      <c r="A920" s="3">
        <f>COUNTIF($AH$2:AH920,"TRUE")</f>
        <v/>
      </c>
      <c r="B920" s="3">
        <f>COUNTIF($AG$2:$AG920,#REF!)</f>
        <v/>
      </c>
      <c r="C920" s="56">
        <f>待赋值表!A919</f>
        <v/>
      </c>
      <c r="E920" s="6">
        <f>待赋值表!D919</f>
        <v/>
      </c>
      <c r="F920" s="6">
        <f>待赋值表!E919</f>
        <v/>
      </c>
      <c r="G920" s="6">
        <f>待赋值表!F919</f>
        <v/>
      </c>
      <c r="H920" s="6">
        <f>待赋值表!G919</f>
        <v/>
      </c>
      <c r="I920" s="6">
        <f>待赋值表!H919</f>
        <v/>
      </c>
      <c r="J920" s="6">
        <f>待赋值表!I919</f>
        <v/>
      </c>
      <c r="K920" s="6">
        <f>待赋值表!J919</f>
        <v/>
      </c>
      <c r="L920" s="6">
        <f>待赋值表!K919</f>
        <v/>
      </c>
      <c r="M920" s="6">
        <f>待赋值表!L919</f>
        <v/>
      </c>
      <c r="N920" s="6">
        <f>待赋值表!M919</f>
        <v/>
      </c>
      <c r="O920" s="6">
        <f>待赋值表!N919</f>
        <v/>
      </c>
      <c r="P920" s="6">
        <f>待赋值表!O919</f>
        <v/>
      </c>
      <c r="Q920" s="6">
        <f>IF(待赋值表!P919&lt;&gt;"",待赋值表!P919,0)</f>
        <v/>
      </c>
      <c r="R920" s="6">
        <f>待赋值表!Q919</f>
        <v/>
      </c>
      <c r="S920" s="6">
        <f>待赋值表!R919</f>
        <v/>
      </c>
      <c r="T920" s="6">
        <f>待赋值表!S919</f>
        <v/>
      </c>
      <c r="U920" s="6">
        <f>待赋值表!T919</f>
        <v/>
      </c>
      <c r="V920" s="6">
        <f>待赋值表!U919</f>
        <v/>
      </c>
      <c r="W920" s="6">
        <f>待赋值表!V919</f>
        <v/>
      </c>
      <c r="X920" s="6">
        <f>待赋值表!W919</f>
        <v/>
      </c>
      <c r="Y920" s="6">
        <f>待赋值表!X919</f>
        <v/>
      </c>
      <c r="Z920" s="3">
        <f>IF(M920&gt;=0.01,"B_pre",IF(M920&gt;=0,"C_pre","none"))</f>
        <v/>
      </c>
      <c r="AA920" s="3">
        <f>IF(U920&gt;0.125,"a_pre",IF(U920&gt;=0,"b_pre","none"))</f>
        <v/>
      </c>
      <c r="AB920" s="3">
        <f>AND(Z920="B_pre",AA920="a_pre")</f>
        <v/>
      </c>
      <c r="AC920" s="3">
        <f>AND(Z920="B_pre",AA920="b_pre")</f>
        <v/>
      </c>
      <c r="AD920" s="3">
        <f>AND(Z920="C_pre",AA920="a_pre")</f>
        <v/>
      </c>
      <c r="AE920" s="3">
        <f>AND(Z920="C_pre",AA920="b_pre")</f>
        <v/>
      </c>
      <c r="AF920" s="6">
        <f>待赋值表!C919</f>
        <v/>
      </c>
      <c r="AG920" s="3">
        <f t="array" ref="AG920">IF(AB920=TRUE,"A",IF(AC920=TRUE,"B",IF(AD920=TRUE,"C",IF(AE920=TRUE,"D","其他"))))</f>
        <v/>
      </c>
      <c r="AH920" s="3">
        <f>IF(分析表!$E$12&lt;&gt;"ALL",AND(AF920=分析表!$E$10,AG920=分析表!$E$12),IF(AF920=分析表!$E$10,TRUE(),IF(AF920="ALL",TRUE(),"")))</f>
        <v/>
      </c>
    </row>
    <row r="921">
      <c r="A921" s="3">
        <f>COUNTIF($AH$2:AH921,"TRUE")</f>
        <v/>
      </c>
      <c r="B921" s="3">
        <f>COUNTIF($AG$2:$AG921,#REF!)</f>
        <v/>
      </c>
      <c r="C921" s="56">
        <f>待赋值表!A920</f>
        <v/>
      </c>
      <c r="E921" s="6">
        <f>待赋值表!D920</f>
        <v/>
      </c>
      <c r="F921" s="6">
        <f>待赋值表!E920</f>
        <v/>
      </c>
      <c r="G921" s="6">
        <f>待赋值表!F920</f>
        <v/>
      </c>
      <c r="H921" s="6">
        <f>待赋值表!G920</f>
        <v/>
      </c>
      <c r="I921" s="6">
        <f>待赋值表!H920</f>
        <v/>
      </c>
      <c r="J921" s="6">
        <f>待赋值表!I920</f>
        <v/>
      </c>
      <c r="K921" s="6">
        <f>待赋值表!J920</f>
        <v/>
      </c>
      <c r="L921" s="6">
        <f>待赋值表!K920</f>
        <v/>
      </c>
      <c r="M921" s="6">
        <f>待赋值表!L920</f>
        <v/>
      </c>
      <c r="N921" s="6">
        <f>待赋值表!M920</f>
        <v/>
      </c>
      <c r="O921" s="6">
        <f>待赋值表!N920</f>
        <v/>
      </c>
      <c r="P921" s="6">
        <f>待赋值表!O920</f>
        <v/>
      </c>
      <c r="Q921" s="6">
        <f>IF(待赋值表!P920&lt;&gt;"",待赋值表!P920,0)</f>
        <v/>
      </c>
      <c r="R921" s="6">
        <f>待赋值表!Q920</f>
        <v/>
      </c>
      <c r="S921" s="6">
        <f>待赋值表!R920</f>
        <v/>
      </c>
      <c r="T921" s="6">
        <f>待赋值表!S920</f>
        <v/>
      </c>
      <c r="U921" s="6">
        <f>待赋值表!T920</f>
        <v/>
      </c>
      <c r="V921" s="6">
        <f>待赋值表!U920</f>
        <v/>
      </c>
      <c r="W921" s="6">
        <f>待赋值表!V920</f>
        <v/>
      </c>
      <c r="X921" s="6">
        <f>待赋值表!W920</f>
        <v/>
      </c>
      <c r="Y921" s="6">
        <f>待赋值表!X920</f>
        <v/>
      </c>
      <c r="Z921" s="3">
        <f>IF(M921&gt;=0.01,"B_pre",IF(M921&gt;=0,"C_pre","none"))</f>
        <v/>
      </c>
      <c r="AA921" s="3">
        <f>IF(U921&gt;0.125,"a_pre",IF(U921&gt;=0,"b_pre","none"))</f>
        <v/>
      </c>
      <c r="AB921" s="3">
        <f>AND(Z921="B_pre",AA921="a_pre")</f>
        <v/>
      </c>
      <c r="AC921" s="3">
        <f>AND(Z921="B_pre",AA921="b_pre")</f>
        <v/>
      </c>
      <c r="AD921" s="3">
        <f>AND(Z921="C_pre",AA921="a_pre")</f>
        <v/>
      </c>
      <c r="AE921" s="3">
        <f>AND(Z921="C_pre",AA921="b_pre")</f>
        <v/>
      </c>
      <c r="AF921" s="6">
        <f>待赋值表!C920</f>
        <v/>
      </c>
      <c r="AG921" s="3">
        <f t="array" ref="AG921">IF(AB921=TRUE,"A",IF(AC921=TRUE,"B",IF(AD921=TRUE,"C",IF(AE921=TRUE,"D","其他"))))</f>
        <v/>
      </c>
      <c r="AH921" s="3">
        <f>IF(分析表!$E$12&lt;&gt;"ALL",AND(AF921=分析表!$E$10,AG921=分析表!$E$12),IF(AF921=分析表!$E$10,TRUE(),IF(AF921="ALL",TRUE(),"")))</f>
        <v/>
      </c>
    </row>
    <row r="922">
      <c r="A922" s="3">
        <f>COUNTIF($AH$2:AH922,"TRUE")</f>
        <v/>
      </c>
      <c r="B922" s="3">
        <f>COUNTIF($AG$2:$AG922,#REF!)</f>
        <v/>
      </c>
      <c r="C922" s="56">
        <f>待赋值表!A921</f>
        <v/>
      </c>
      <c r="E922" s="6">
        <f>待赋值表!D921</f>
        <v/>
      </c>
      <c r="F922" s="6">
        <f>待赋值表!E921</f>
        <v/>
      </c>
      <c r="G922" s="6">
        <f>待赋值表!F921</f>
        <v/>
      </c>
      <c r="H922" s="6">
        <f>待赋值表!G921</f>
        <v/>
      </c>
      <c r="I922" s="6">
        <f>待赋值表!H921</f>
        <v/>
      </c>
      <c r="J922" s="6">
        <f>待赋值表!I921</f>
        <v/>
      </c>
      <c r="K922" s="6">
        <f>待赋值表!J921</f>
        <v/>
      </c>
      <c r="L922" s="6">
        <f>待赋值表!K921</f>
        <v/>
      </c>
      <c r="M922" s="6">
        <f>待赋值表!L921</f>
        <v/>
      </c>
      <c r="N922" s="6">
        <f>待赋值表!M921</f>
        <v/>
      </c>
      <c r="O922" s="6">
        <f>待赋值表!N921</f>
        <v/>
      </c>
      <c r="P922" s="6">
        <f>待赋值表!O921</f>
        <v/>
      </c>
      <c r="Q922" s="6">
        <f>IF(待赋值表!P921&lt;&gt;"",待赋值表!P921,0)</f>
        <v/>
      </c>
      <c r="R922" s="6">
        <f>待赋值表!Q921</f>
        <v/>
      </c>
      <c r="S922" s="6">
        <f>待赋值表!R921</f>
        <v/>
      </c>
      <c r="T922" s="6">
        <f>待赋值表!S921</f>
        <v/>
      </c>
      <c r="U922" s="6">
        <f>待赋值表!T921</f>
        <v/>
      </c>
      <c r="V922" s="6">
        <f>待赋值表!U921</f>
        <v/>
      </c>
      <c r="W922" s="6">
        <f>待赋值表!V921</f>
        <v/>
      </c>
      <c r="X922" s="6">
        <f>待赋值表!W921</f>
        <v/>
      </c>
      <c r="Y922" s="6">
        <f>待赋值表!X921</f>
        <v/>
      </c>
      <c r="Z922" s="3">
        <f>IF(M922&gt;=0.01,"B_pre",IF(M922&gt;=0,"C_pre","none"))</f>
        <v/>
      </c>
      <c r="AA922" s="3">
        <f>IF(U922&gt;0.125,"a_pre",IF(U922&gt;=0,"b_pre","none"))</f>
        <v/>
      </c>
      <c r="AB922" s="3">
        <f>AND(Z922="B_pre",AA922="a_pre")</f>
        <v/>
      </c>
      <c r="AC922" s="3">
        <f>AND(Z922="B_pre",AA922="b_pre")</f>
        <v/>
      </c>
      <c r="AD922" s="3">
        <f>AND(Z922="C_pre",AA922="a_pre")</f>
        <v/>
      </c>
      <c r="AE922" s="3">
        <f>AND(Z922="C_pre",AA922="b_pre")</f>
        <v/>
      </c>
      <c r="AF922" s="6">
        <f>待赋值表!C921</f>
        <v/>
      </c>
      <c r="AG922" s="3">
        <f t="array" ref="AG922">IF(AB922=TRUE,"A",IF(AC922=TRUE,"B",IF(AD922=TRUE,"C",IF(AE922=TRUE,"D","其他"))))</f>
        <v/>
      </c>
      <c r="AH922" s="3">
        <f>IF(分析表!$E$12&lt;&gt;"ALL",AND(AF922=分析表!$E$10,AG922=分析表!$E$12),IF(AF922=分析表!$E$10,TRUE(),IF(AF922="ALL",TRUE(),"")))</f>
        <v/>
      </c>
    </row>
    <row r="923">
      <c r="A923" s="3">
        <f>COUNTIF($AH$2:AH923,"TRUE")</f>
        <v/>
      </c>
      <c r="B923" s="3">
        <f>COUNTIF($AG$2:$AG923,#REF!)</f>
        <v/>
      </c>
      <c r="C923" s="56">
        <f>待赋值表!A922</f>
        <v/>
      </c>
      <c r="E923" s="6">
        <f>待赋值表!D922</f>
        <v/>
      </c>
      <c r="F923" s="6">
        <f>待赋值表!E922</f>
        <v/>
      </c>
      <c r="G923" s="6">
        <f>待赋值表!F922</f>
        <v/>
      </c>
      <c r="H923" s="6">
        <f>待赋值表!G922</f>
        <v/>
      </c>
      <c r="I923" s="6">
        <f>待赋值表!H922</f>
        <v/>
      </c>
      <c r="J923" s="6">
        <f>待赋值表!I922</f>
        <v/>
      </c>
      <c r="K923" s="6">
        <f>待赋值表!J922</f>
        <v/>
      </c>
      <c r="L923" s="6">
        <f>待赋值表!K922</f>
        <v/>
      </c>
      <c r="M923" s="6">
        <f>待赋值表!L922</f>
        <v/>
      </c>
      <c r="N923" s="6">
        <f>待赋值表!M922</f>
        <v/>
      </c>
      <c r="O923" s="6">
        <f>待赋值表!N922</f>
        <v/>
      </c>
      <c r="P923" s="6">
        <f>待赋值表!O922</f>
        <v/>
      </c>
      <c r="Q923" s="6">
        <f>IF(待赋值表!P922&lt;&gt;"",待赋值表!P922,0)</f>
        <v/>
      </c>
      <c r="R923" s="6">
        <f>待赋值表!Q922</f>
        <v/>
      </c>
      <c r="S923" s="6">
        <f>待赋值表!R922</f>
        <v/>
      </c>
      <c r="T923" s="6">
        <f>待赋值表!S922</f>
        <v/>
      </c>
      <c r="U923" s="6">
        <f>待赋值表!T922</f>
        <v/>
      </c>
      <c r="V923" s="6">
        <f>待赋值表!U922</f>
        <v/>
      </c>
      <c r="W923" s="6">
        <f>待赋值表!V922</f>
        <v/>
      </c>
      <c r="X923" s="6">
        <f>待赋值表!W922</f>
        <v/>
      </c>
      <c r="Y923" s="6">
        <f>待赋值表!X922</f>
        <v/>
      </c>
      <c r="Z923" s="3">
        <f>IF(M923&gt;=0.01,"B_pre",IF(M923&gt;=0,"C_pre","none"))</f>
        <v/>
      </c>
      <c r="AA923" s="3">
        <f>IF(U923&gt;0.125,"a_pre",IF(U923&gt;=0,"b_pre","none"))</f>
        <v/>
      </c>
      <c r="AB923" s="3">
        <f>AND(Z923="B_pre",AA923="a_pre")</f>
        <v/>
      </c>
      <c r="AC923" s="3">
        <f>AND(Z923="B_pre",AA923="b_pre")</f>
        <v/>
      </c>
      <c r="AD923" s="3">
        <f>AND(Z923="C_pre",AA923="a_pre")</f>
        <v/>
      </c>
      <c r="AE923" s="3">
        <f>AND(Z923="C_pre",AA923="b_pre")</f>
        <v/>
      </c>
      <c r="AF923" s="6">
        <f>待赋值表!C922</f>
        <v/>
      </c>
      <c r="AG923" s="3">
        <f t="array" ref="AG923">IF(AB923=TRUE,"A",IF(AC923=TRUE,"B",IF(AD923=TRUE,"C",IF(AE923=TRUE,"D","其他"))))</f>
        <v/>
      </c>
      <c r="AH923" s="3">
        <f>IF(分析表!$E$12&lt;&gt;"ALL",AND(AF923=分析表!$E$10,AG923=分析表!$E$12),IF(AF923=分析表!$E$10,TRUE(),IF(AF923="ALL",TRUE(),"")))</f>
        <v/>
      </c>
    </row>
    <row r="924">
      <c r="A924" s="3">
        <f>COUNTIF($AH$2:AH924,"TRUE")</f>
        <v/>
      </c>
      <c r="B924" s="3">
        <f>COUNTIF($AG$2:$AG924,#REF!)</f>
        <v/>
      </c>
      <c r="C924" s="56">
        <f>待赋值表!A923</f>
        <v/>
      </c>
      <c r="E924" s="6">
        <f>待赋值表!D923</f>
        <v/>
      </c>
      <c r="F924" s="6">
        <f>待赋值表!E923</f>
        <v/>
      </c>
      <c r="G924" s="6">
        <f>待赋值表!F923</f>
        <v/>
      </c>
      <c r="H924" s="6">
        <f>待赋值表!G923</f>
        <v/>
      </c>
      <c r="I924" s="6">
        <f>待赋值表!H923</f>
        <v/>
      </c>
      <c r="J924" s="6">
        <f>待赋值表!I923</f>
        <v/>
      </c>
      <c r="K924" s="6">
        <f>待赋值表!J923</f>
        <v/>
      </c>
      <c r="L924" s="6">
        <f>待赋值表!K923</f>
        <v/>
      </c>
      <c r="M924" s="6">
        <f>待赋值表!L923</f>
        <v/>
      </c>
      <c r="N924" s="6">
        <f>待赋值表!M923</f>
        <v/>
      </c>
      <c r="O924" s="6">
        <f>待赋值表!N923</f>
        <v/>
      </c>
      <c r="P924" s="6">
        <f>待赋值表!O923</f>
        <v/>
      </c>
      <c r="Q924" s="6">
        <f>IF(待赋值表!P923&lt;&gt;"",待赋值表!P923,0)</f>
        <v/>
      </c>
      <c r="R924" s="6">
        <f>待赋值表!Q923</f>
        <v/>
      </c>
      <c r="S924" s="6">
        <f>待赋值表!R923</f>
        <v/>
      </c>
      <c r="T924" s="6">
        <f>待赋值表!S923</f>
        <v/>
      </c>
      <c r="U924" s="6">
        <f>待赋值表!T923</f>
        <v/>
      </c>
      <c r="V924" s="6">
        <f>待赋值表!U923</f>
        <v/>
      </c>
      <c r="W924" s="6">
        <f>待赋值表!V923</f>
        <v/>
      </c>
      <c r="X924" s="6">
        <f>待赋值表!W923</f>
        <v/>
      </c>
      <c r="Y924" s="6">
        <f>待赋值表!X923</f>
        <v/>
      </c>
      <c r="Z924" s="3">
        <f>IF(M924&gt;=0.01,"B_pre",IF(M924&gt;=0,"C_pre","none"))</f>
        <v/>
      </c>
      <c r="AA924" s="3">
        <f>IF(U924&gt;0.125,"a_pre",IF(U924&gt;=0,"b_pre","none"))</f>
        <v/>
      </c>
      <c r="AB924" s="3">
        <f>AND(Z924="B_pre",AA924="a_pre")</f>
        <v/>
      </c>
      <c r="AC924" s="3">
        <f>AND(Z924="B_pre",AA924="b_pre")</f>
        <v/>
      </c>
      <c r="AD924" s="3">
        <f>AND(Z924="C_pre",AA924="a_pre")</f>
        <v/>
      </c>
      <c r="AE924" s="3">
        <f>AND(Z924="C_pre",AA924="b_pre")</f>
        <v/>
      </c>
      <c r="AF924" s="6">
        <f>待赋值表!C923</f>
        <v/>
      </c>
      <c r="AG924" s="3">
        <f t="array" ref="AG924">IF(AB924=TRUE,"A",IF(AC924=TRUE,"B",IF(AD924=TRUE,"C",IF(AE924=TRUE,"D","其他"))))</f>
        <v/>
      </c>
      <c r="AH924" s="3">
        <f>IF(分析表!$E$12&lt;&gt;"ALL",AND(AF924=分析表!$E$10,AG924=分析表!$E$12),IF(AF924=分析表!$E$10,TRUE(),IF(AF924="ALL",TRUE(),"")))</f>
        <v/>
      </c>
    </row>
    <row r="925">
      <c r="A925" s="3">
        <f>COUNTIF($AH$2:AH925,"TRUE")</f>
        <v/>
      </c>
      <c r="B925" s="3">
        <f>COUNTIF($AG$2:$AG925,#REF!)</f>
        <v/>
      </c>
      <c r="C925" s="56">
        <f>待赋值表!A924</f>
        <v/>
      </c>
      <c r="E925" s="6">
        <f>待赋值表!D924</f>
        <v/>
      </c>
      <c r="F925" s="6">
        <f>待赋值表!E924</f>
        <v/>
      </c>
      <c r="G925" s="6">
        <f>待赋值表!F924</f>
        <v/>
      </c>
      <c r="H925" s="6">
        <f>待赋值表!G924</f>
        <v/>
      </c>
      <c r="I925" s="6">
        <f>待赋值表!H924</f>
        <v/>
      </c>
      <c r="J925" s="6">
        <f>待赋值表!I924</f>
        <v/>
      </c>
      <c r="K925" s="6">
        <f>待赋值表!J924</f>
        <v/>
      </c>
      <c r="L925" s="6">
        <f>待赋值表!K924</f>
        <v/>
      </c>
      <c r="M925" s="6">
        <f>待赋值表!L924</f>
        <v/>
      </c>
      <c r="N925" s="6">
        <f>待赋值表!M924</f>
        <v/>
      </c>
      <c r="O925" s="6">
        <f>待赋值表!N924</f>
        <v/>
      </c>
      <c r="P925" s="6">
        <f>待赋值表!O924</f>
        <v/>
      </c>
      <c r="Q925" s="6">
        <f>IF(待赋值表!P924&lt;&gt;"",待赋值表!P924,0)</f>
        <v/>
      </c>
      <c r="R925" s="6">
        <f>待赋值表!Q924</f>
        <v/>
      </c>
      <c r="S925" s="6">
        <f>待赋值表!R924</f>
        <v/>
      </c>
      <c r="T925" s="6">
        <f>待赋值表!S924</f>
        <v/>
      </c>
      <c r="U925" s="6">
        <f>待赋值表!T924</f>
        <v/>
      </c>
      <c r="V925" s="6">
        <f>待赋值表!U924</f>
        <v/>
      </c>
      <c r="W925" s="6">
        <f>待赋值表!V924</f>
        <v/>
      </c>
      <c r="X925" s="6">
        <f>待赋值表!W924</f>
        <v/>
      </c>
      <c r="Y925" s="6">
        <f>待赋值表!X924</f>
        <v/>
      </c>
      <c r="Z925" s="3">
        <f>IF(M925&gt;=0.01,"B_pre",IF(M925&gt;=0,"C_pre","none"))</f>
        <v/>
      </c>
      <c r="AA925" s="3">
        <f>IF(U925&gt;0.125,"a_pre",IF(U925&gt;=0,"b_pre","none"))</f>
        <v/>
      </c>
      <c r="AB925" s="3">
        <f>AND(Z925="B_pre",AA925="a_pre")</f>
        <v/>
      </c>
      <c r="AC925" s="3">
        <f>AND(Z925="B_pre",AA925="b_pre")</f>
        <v/>
      </c>
      <c r="AD925" s="3">
        <f>AND(Z925="C_pre",AA925="a_pre")</f>
        <v/>
      </c>
      <c r="AE925" s="3">
        <f>AND(Z925="C_pre",AA925="b_pre")</f>
        <v/>
      </c>
      <c r="AF925" s="6">
        <f>待赋值表!C924</f>
        <v/>
      </c>
      <c r="AG925" s="3">
        <f t="array" ref="AG925">IF(AB925=TRUE,"A",IF(AC925=TRUE,"B",IF(AD925=TRUE,"C",IF(AE925=TRUE,"D","其他"))))</f>
        <v/>
      </c>
      <c r="AH925" s="3">
        <f>IF(分析表!$E$12&lt;&gt;"ALL",AND(AF925=分析表!$E$10,AG925=分析表!$E$12),IF(AF925=分析表!$E$10,TRUE(),IF(AF925="ALL",TRUE(),"")))</f>
        <v/>
      </c>
    </row>
    <row r="926">
      <c r="A926" s="3">
        <f>COUNTIF($AH$2:AH926,"TRUE")</f>
        <v/>
      </c>
      <c r="B926" s="3">
        <f>COUNTIF($AG$2:$AG926,#REF!)</f>
        <v/>
      </c>
      <c r="C926" s="56">
        <f>待赋值表!A925</f>
        <v/>
      </c>
      <c r="E926" s="6">
        <f>待赋值表!D925</f>
        <v/>
      </c>
      <c r="F926" s="6">
        <f>待赋值表!E925</f>
        <v/>
      </c>
      <c r="G926" s="6">
        <f>待赋值表!F925</f>
        <v/>
      </c>
      <c r="H926" s="6">
        <f>待赋值表!G925</f>
        <v/>
      </c>
      <c r="I926" s="6">
        <f>待赋值表!H925</f>
        <v/>
      </c>
      <c r="J926" s="6">
        <f>待赋值表!I925</f>
        <v/>
      </c>
      <c r="K926" s="6">
        <f>待赋值表!J925</f>
        <v/>
      </c>
      <c r="L926" s="6">
        <f>待赋值表!K925</f>
        <v/>
      </c>
      <c r="M926" s="6">
        <f>待赋值表!L925</f>
        <v/>
      </c>
      <c r="N926" s="6">
        <f>待赋值表!M925</f>
        <v/>
      </c>
      <c r="O926" s="6">
        <f>待赋值表!N925</f>
        <v/>
      </c>
      <c r="P926" s="6">
        <f>待赋值表!O925</f>
        <v/>
      </c>
      <c r="Q926" s="6">
        <f>IF(待赋值表!P925&lt;&gt;"",待赋值表!P925,0)</f>
        <v/>
      </c>
      <c r="R926" s="6">
        <f>待赋值表!Q925</f>
        <v/>
      </c>
      <c r="S926" s="6">
        <f>待赋值表!R925</f>
        <v/>
      </c>
      <c r="T926" s="6">
        <f>待赋值表!S925</f>
        <v/>
      </c>
      <c r="U926" s="6">
        <f>待赋值表!T925</f>
        <v/>
      </c>
      <c r="V926" s="6">
        <f>待赋值表!U925</f>
        <v/>
      </c>
      <c r="W926" s="6">
        <f>待赋值表!V925</f>
        <v/>
      </c>
      <c r="X926" s="6">
        <f>待赋值表!W925</f>
        <v/>
      </c>
      <c r="Y926" s="6">
        <f>待赋值表!X925</f>
        <v/>
      </c>
      <c r="Z926" s="3">
        <f>IF(M926&gt;=0.01,"B_pre",IF(M926&gt;=0,"C_pre","none"))</f>
        <v/>
      </c>
      <c r="AA926" s="3">
        <f>IF(U926&gt;0.125,"a_pre",IF(U926&gt;=0,"b_pre","none"))</f>
        <v/>
      </c>
      <c r="AB926" s="3">
        <f>AND(Z926="B_pre",AA926="a_pre")</f>
        <v/>
      </c>
      <c r="AC926" s="3">
        <f>AND(Z926="B_pre",AA926="b_pre")</f>
        <v/>
      </c>
      <c r="AD926" s="3">
        <f>AND(Z926="C_pre",AA926="a_pre")</f>
        <v/>
      </c>
      <c r="AE926" s="3">
        <f>AND(Z926="C_pre",AA926="b_pre")</f>
        <v/>
      </c>
      <c r="AF926" s="6">
        <f>待赋值表!C925</f>
        <v/>
      </c>
      <c r="AG926" s="3">
        <f t="array" ref="AG926">IF(AB926=TRUE,"A",IF(AC926=TRUE,"B",IF(AD926=TRUE,"C",IF(AE926=TRUE,"D","其他"))))</f>
        <v/>
      </c>
      <c r="AH926" s="3">
        <f>IF(分析表!$E$12&lt;&gt;"ALL",AND(AF926=分析表!$E$10,AG926=分析表!$E$12),IF(AF926=分析表!$E$10,TRUE(),IF(AF926="ALL",TRUE(),"")))</f>
        <v/>
      </c>
    </row>
    <row r="927">
      <c r="A927" s="3">
        <f>COUNTIF($AH$2:AH927,"TRUE")</f>
        <v/>
      </c>
      <c r="B927" s="3">
        <f>COUNTIF($AG$2:$AG927,#REF!)</f>
        <v/>
      </c>
      <c r="C927" s="56">
        <f>待赋值表!A926</f>
        <v/>
      </c>
      <c r="E927" s="6">
        <f>待赋值表!D926</f>
        <v/>
      </c>
      <c r="F927" s="6">
        <f>待赋值表!E926</f>
        <v/>
      </c>
      <c r="G927" s="6">
        <f>待赋值表!F926</f>
        <v/>
      </c>
      <c r="H927" s="6">
        <f>待赋值表!G926</f>
        <v/>
      </c>
      <c r="I927" s="6">
        <f>待赋值表!H926</f>
        <v/>
      </c>
      <c r="J927" s="6">
        <f>待赋值表!I926</f>
        <v/>
      </c>
      <c r="K927" s="6">
        <f>待赋值表!J926</f>
        <v/>
      </c>
      <c r="L927" s="6">
        <f>待赋值表!K926</f>
        <v/>
      </c>
      <c r="M927" s="6">
        <f>待赋值表!L926</f>
        <v/>
      </c>
      <c r="N927" s="6">
        <f>待赋值表!M926</f>
        <v/>
      </c>
      <c r="O927" s="6">
        <f>待赋值表!N926</f>
        <v/>
      </c>
      <c r="P927" s="6">
        <f>待赋值表!O926</f>
        <v/>
      </c>
      <c r="Q927" s="6">
        <f>IF(待赋值表!P926&lt;&gt;"",待赋值表!P926,0)</f>
        <v/>
      </c>
      <c r="R927" s="6">
        <f>待赋值表!Q926</f>
        <v/>
      </c>
      <c r="S927" s="6">
        <f>待赋值表!R926</f>
        <v/>
      </c>
      <c r="T927" s="6">
        <f>待赋值表!S926</f>
        <v/>
      </c>
      <c r="U927" s="6">
        <f>待赋值表!T926</f>
        <v/>
      </c>
      <c r="V927" s="6">
        <f>待赋值表!U926</f>
        <v/>
      </c>
      <c r="W927" s="6">
        <f>待赋值表!V926</f>
        <v/>
      </c>
      <c r="X927" s="6">
        <f>待赋值表!W926</f>
        <v/>
      </c>
      <c r="Y927" s="6">
        <f>待赋值表!X926</f>
        <v/>
      </c>
      <c r="Z927" s="3">
        <f>IF(M927&gt;=0.01,"B_pre",IF(M927&gt;=0,"C_pre","none"))</f>
        <v/>
      </c>
      <c r="AA927" s="3">
        <f>IF(U927&gt;0.125,"a_pre",IF(U927&gt;=0,"b_pre","none"))</f>
        <v/>
      </c>
      <c r="AB927" s="3">
        <f>AND(Z927="B_pre",AA927="a_pre")</f>
        <v/>
      </c>
      <c r="AC927" s="3">
        <f>AND(Z927="B_pre",AA927="b_pre")</f>
        <v/>
      </c>
      <c r="AD927" s="3">
        <f>AND(Z927="C_pre",AA927="a_pre")</f>
        <v/>
      </c>
      <c r="AE927" s="3">
        <f>AND(Z927="C_pre",AA927="b_pre")</f>
        <v/>
      </c>
      <c r="AF927" s="6">
        <f>待赋值表!C926</f>
        <v/>
      </c>
      <c r="AG927" s="3">
        <f t="array" ref="AG927">IF(AB927=TRUE,"A",IF(AC927=TRUE,"B",IF(AD927=TRUE,"C",IF(AE927=TRUE,"D","其他"))))</f>
        <v/>
      </c>
      <c r="AH927" s="3">
        <f>IF(分析表!$E$12&lt;&gt;"ALL",AND(AF927=分析表!$E$10,AG927=分析表!$E$12),IF(AF927=分析表!$E$10,TRUE(),IF(AF927="ALL",TRUE(),"")))</f>
        <v/>
      </c>
    </row>
    <row r="928">
      <c r="A928" s="3">
        <f>COUNTIF($AH$2:AH928,"TRUE")</f>
        <v/>
      </c>
      <c r="B928" s="3">
        <f>COUNTIF($AG$2:$AG928,#REF!)</f>
        <v/>
      </c>
      <c r="C928" s="56">
        <f>待赋值表!A927</f>
        <v/>
      </c>
      <c r="E928" s="6">
        <f>待赋值表!D927</f>
        <v/>
      </c>
      <c r="F928" s="6">
        <f>待赋值表!E927</f>
        <v/>
      </c>
      <c r="G928" s="6">
        <f>待赋值表!F927</f>
        <v/>
      </c>
      <c r="H928" s="6">
        <f>待赋值表!G927</f>
        <v/>
      </c>
      <c r="I928" s="6">
        <f>待赋值表!H927</f>
        <v/>
      </c>
      <c r="J928" s="6">
        <f>待赋值表!I927</f>
        <v/>
      </c>
      <c r="K928" s="6">
        <f>待赋值表!J927</f>
        <v/>
      </c>
      <c r="L928" s="6">
        <f>待赋值表!K927</f>
        <v/>
      </c>
      <c r="M928" s="6">
        <f>待赋值表!L927</f>
        <v/>
      </c>
      <c r="N928" s="6">
        <f>待赋值表!M927</f>
        <v/>
      </c>
      <c r="O928" s="6">
        <f>待赋值表!N927</f>
        <v/>
      </c>
      <c r="P928" s="6">
        <f>待赋值表!O927</f>
        <v/>
      </c>
      <c r="Q928" s="6">
        <f>IF(待赋值表!P927&lt;&gt;"",待赋值表!P927,0)</f>
        <v/>
      </c>
      <c r="R928" s="6">
        <f>待赋值表!Q927</f>
        <v/>
      </c>
      <c r="S928" s="6">
        <f>待赋值表!R927</f>
        <v/>
      </c>
      <c r="T928" s="6">
        <f>待赋值表!S927</f>
        <v/>
      </c>
      <c r="U928" s="6">
        <f>待赋值表!T927</f>
        <v/>
      </c>
      <c r="V928" s="6">
        <f>待赋值表!U927</f>
        <v/>
      </c>
      <c r="W928" s="6">
        <f>待赋值表!V927</f>
        <v/>
      </c>
      <c r="X928" s="6">
        <f>待赋值表!W927</f>
        <v/>
      </c>
      <c r="Y928" s="6">
        <f>待赋值表!X927</f>
        <v/>
      </c>
      <c r="Z928" s="3">
        <f>IF(M928&gt;=0.01,"B_pre",IF(M928&gt;=0,"C_pre","none"))</f>
        <v/>
      </c>
      <c r="AA928" s="3">
        <f>IF(U928&gt;0.125,"a_pre",IF(U928&gt;=0,"b_pre","none"))</f>
        <v/>
      </c>
      <c r="AB928" s="3">
        <f>AND(Z928="B_pre",AA928="a_pre")</f>
        <v/>
      </c>
      <c r="AC928" s="3">
        <f>AND(Z928="B_pre",AA928="b_pre")</f>
        <v/>
      </c>
      <c r="AD928" s="3">
        <f>AND(Z928="C_pre",AA928="a_pre")</f>
        <v/>
      </c>
      <c r="AE928" s="3">
        <f>AND(Z928="C_pre",AA928="b_pre")</f>
        <v/>
      </c>
      <c r="AF928" s="6">
        <f>待赋值表!C927</f>
        <v/>
      </c>
      <c r="AG928" s="3">
        <f t="array" ref="AG928">IF(AB928=TRUE,"A",IF(AC928=TRUE,"B",IF(AD928=TRUE,"C",IF(AE928=TRUE,"D","其他"))))</f>
        <v/>
      </c>
      <c r="AH928" s="3">
        <f>IF(分析表!$E$12&lt;&gt;"ALL",AND(AF928=分析表!$E$10,AG928=分析表!$E$12),IF(AF928=分析表!$E$10,TRUE(),IF(AF928="ALL",TRUE(),"")))</f>
        <v/>
      </c>
    </row>
    <row r="929">
      <c r="A929" s="3">
        <f>COUNTIF($AH$2:AH929,"TRUE")</f>
        <v/>
      </c>
      <c r="B929" s="3">
        <f>COUNTIF($AG$2:$AG929,#REF!)</f>
        <v/>
      </c>
      <c r="C929" s="56">
        <f>待赋值表!A928</f>
        <v/>
      </c>
      <c r="E929" s="6">
        <f>待赋值表!D928</f>
        <v/>
      </c>
      <c r="F929" s="6">
        <f>待赋值表!E928</f>
        <v/>
      </c>
      <c r="G929" s="6">
        <f>待赋值表!F928</f>
        <v/>
      </c>
      <c r="H929" s="6">
        <f>待赋值表!G928</f>
        <v/>
      </c>
      <c r="I929" s="6">
        <f>待赋值表!H928</f>
        <v/>
      </c>
      <c r="J929" s="6">
        <f>待赋值表!I928</f>
        <v/>
      </c>
      <c r="K929" s="6">
        <f>待赋值表!J928</f>
        <v/>
      </c>
      <c r="L929" s="6">
        <f>待赋值表!K928</f>
        <v/>
      </c>
      <c r="M929" s="6">
        <f>待赋值表!L928</f>
        <v/>
      </c>
      <c r="N929" s="6">
        <f>待赋值表!M928</f>
        <v/>
      </c>
      <c r="O929" s="6">
        <f>待赋值表!N928</f>
        <v/>
      </c>
      <c r="P929" s="6">
        <f>待赋值表!O928</f>
        <v/>
      </c>
      <c r="Q929" s="6">
        <f>IF(待赋值表!P928&lt;&gt;"",待赋值表!P928,0)</f>
        <v/>
      </c>
      <c r="R929" s="6">
        <f>待赋值表!Q928</f>
        <v/>
      </c>
      <c r="S929" s="6">
        <f>待赋值表!R928</f>
        <v/>
      </c>
      <c r="T929" s="6">
        <f>待赋值表!S928</f>
        <v/>
      </c>
      <c r="U929" s="6">
        <f>待赋值表!T928</f>
        <v/>
      </c>
      <c r="V929" s="6">
        <f>待赋值表!U928</f>
        <v/>
      </c>
      <c r="W929" s="6">
        <f>待赋值表!V928</f>
        <v/>
      </c>
      <c r="X929" s="6">
        <f>待赋值表!W928</f>
        <v/>
      </c>
      <c r="Y929" s="6">
        <f>待赋值表!X928</f>
        <v/>
      </c>
      <c r="Z929" s="3">
        <f>IF(M929&gt;=0.01,"B_pre",IF(M929&gt;=0,"C_pre","none"))</f>
        <v/>
      </c>
      <c r="AA929" s="3">
        <f>IF(U929&gt;0.125,"a_pre",IF(U929&gt;=0,"b_pre","none"))</f>
        <v/>
      </c>
      <c r="AB929" s="3">
        <f>AND(Z929="B_pre",AA929="a_pre")</f>
        <v/>
      </c>
      <c r="AC929" s="3">
        <f>AND(Z929="B_pre",AA929="b_pre")</f>
        <v/>
      </c>
      <c r="AD929" s="3">
        <f>AND(Z929="C_pre",AA929="a_pre")</f>
        <v/>
      </c>
      <c r="AE929" s="3">
        <f>AND(Z929="C_pre",AA929="b_pre")</f>
        <v/>
      </c>
      <c r="AF929" s="6">
        <f>待赋值表!C928</f>
        <v/>
      </c>
      <c r="AG929" s="3">
        <f t="array" ref="AG929">IF(AB929=TRUE,"A",IF(AC929=TRUE,"B",IF(AD929=TRUE,"C",IF(AE929=TRUE,"D","其他"))))</f>
        <v/>
      </c>
      <c r="AH929" s="3">
        <f>IF(分析表!$E$12&lt;&gt;"ALL",AND(AF929=分析表!$E$10,AG929=分析表!$E$12),IF(AF929=分析表!$E$10,TRUE(),IF(AF929="ALL",TRUE(),"")))</f>
        <v/>
      </c>
    </row>
    <row r="930">
      <c r="A930" s="3">
        <f>COUNTIF($AH$2:AH930,"TRUE")</f>
        <v/>
      </c>
      <c r="B930" s="3">
        <f>COUNTIF($AG$2:$AG930,#REF!)</f>
        <v/>
      </c>
      <c r="C930" s="56">
        <f>待赋值表!A929</f>
        <v/>
      </c>
      <c r="E930" s="6">
        <f>待赋值表!D929</f>
        <v/>
      </c>
      <c r="F930" s="6">
        <f>待赋值表!E929</f>
        <v/>
      </c>
      <c r="G930" s="6">
        <f>待赋值表!F929</f>
        <v/>
      </c>
      <c r="H930" s="6">
        <f>待赋值表!G929</f>
        <v/>
      </c>
      <c r="I930" s="6">
        <f>待赋值表!H929</f>
        <v/>
      </c>
      <c r="J930" s="6">
        <f>待赋值表!I929</f>
        <v/>
      </c>
      <c r="K930" s="6">
        <f>待赋值表!J929</f>
        <v/>
      </c>
      <c r="L930" s="6">
        <f>待赋值表!K929</f>
        <v/>
      </c>
      <c r="M930" s="6">
        <f>待赋值表!L929</f>
        <v/>
      </c>
      <c r="N930" s="6">
        <f>待赋值表!M929</f>
        <v/>
      </c>
      <c r="O930" s="6">
        <f>待赋值表!N929</f>
        <v/>
      </c>
      <c r="P930" s="6">
        <f>待赋值表!O929</f>
        <v/>
      </c>
      <c r="Q930" s="6">
        <f>IF(待赋值表!P929&lt;&gt;"",待赋值表!P929,0)</f>
        <v/>
      </c>
      <c r="R930" s="6">
        <f>待赋值表!Q929</f>
        <v/>
      </c>
      <c r="S930" s="6">
        <f>待赋值表!R929</f>
        <v/>
      </c>
      <c r="T930" s="6">
        <f>待赋值表!S929</f>
        <v/>
      </c>
      <c r="U930" s="6">
        <f>待赋值表!T929</f>
        <v/>
      </c>
      <c r="V930" s="6">
        <f>待赋值表!U929</f>
        <v/>
      </c>
      <c r="W930" s="6">
        <f>待赋值表!V929</f>
        <v/>
      </c>
      <c r="X930" s="6">
        <f>待赋值表!W929</f>
        <v/>
      </c>
      <c r="Y930" s="6">
        <f>待赋值表!X929</f>
        <v/>
      </c>
      <c r="Z930" s="3">
        <f>IF(M930&gt;=0.01,"B_pre",IF(M930&gt;=0,"C_pre","none"))</f>
        <v/>
      </c>
      <c r="AA930" s="3">
        <f>IF(U930&gt;0.125,"a_pre",IF(U930&gt;=0,"b_pre","none"))</f>
        <v/>
      </c>
      <c r="AB930" s="3">
        <f>AND(Z930="B_pre",AA930="a_pre")</f>
        <v/>
      </c>
      <c r="AC930" s="3">
        <f>AND(Z930="B_pre",AA930="b_pre")</f>
        <v/>
      </c>
      <c r="AD930" s="3">
        <f>AND(Z930="C_pre",AA930="a_pre")</f>
        <v/>
      </c>
      <c r="AE930" s="3">
        <f>AND(Z930="C_pre",AA930="b_pre")</f>
        <v/>
      </c>
      <c r="AF930" s="6">
        <f>待赋值表!C929</f>
        <v/>
      </c>
      <c r="AG930" s="3">
        <f t="array" ref="AG930">IF(AB930=TRUE,"A",IF(AC930=TRUE,"B",IF(AD930=TRUE,"C",IF(AE930=TRUE,"D","其他"))))</f>
        <v/>
      </c>
      <c r="AH930" s="3">
        <f>IF(分析表!$E$12&lt;&gt;"ALL",AND(AF930=分析表!$E$10,AG930=分析表!$E$12),IF(AF930=分析表!$E$10,TRUE(),IF(AF930="ALL",TRUE(),"")))</f>
        <v/>
      </c>
    </row>
    <row r="931">
      <c r="A931" s="3">
        <f>COUNTIF($AH$2:AH931,"TRUE")</f>
        <v/>
      </c>
      <c r="B931" s="3">
        <f>COUNTIF($AG$2:$AG931,#REF!)</f>
        <v/>
      </c>
      <c r="C931" s="56">
        <f>待赋值表!A930</f>
        <v/>
      </c>
      <c r="E931" s="6">
        <f>待赋值表!D930</f>
        <v/>
      </c>
      <c r="F931" s="6">
        <f>待赋值表!E930</f>
        <v/>
      </c>
      <c r="G931" s="6">
        <f>待赋值表!F930</f>
        <v/>
      </c>
      <c r="H931" s="6">
        <f>待赋值表!G930</f>
        <v/>
      </c>
      <c r="I931" s="6">
        <f>待赋值表!H930</f>
        <v/>
      </c>
      <c r="J931" s="6">
        <f>待赋值表!I930</f>
        <v/>
      </c>
      <c r="K931" s="6">
        <f>待赋值表!J930</f>
        <v/>
      </c>
      <c r="L931" s="6">
        <f>待赋值表!K930</f>
        <v/>
      </c>
      <c r="M931" s="6">
        <f>待赋值表!L930</f>
        <v/>
      </c>
      <c r="N931" s="6">
        <f>待赋值表!M930</f>
        <v/>
      </c>
      <c r="O931" s="6">
        <f>待赋值表!N930</f>
        <v/>
      </c>
      <c r="P931" s="6">
        <f>待赋值表!O930</f>
        <v/>
      </c>
      <c r="Q931" s="6">
        <f>IF(待赋值表!P930&lt;&gt;"",待赋值表!P930,0)</f>
        <v/>
      </c>
      <c r="R931" s="6">
        <f>待赋值表!Q930</f>
        <v/>
      </c>
      <c r="S931" s="6">
        <f>待赋值表!R930</f>
        <v/>
      </c>
      <c r="T931" s="6">
        <f>待赋值表!S930</f>
        <v/>
      </c>
      <c r="U931" s="6">
        <f>待赋值表!T930</f>
        <v/>
      </c>
      <c r="V931" s="6">
        <f>待赋值表!U930</f>
        <v/>
      </c>
      <c r="W931" s="6">
        <f>待赋值表!V930</f>
        <v/>
      </c>
      <c r="X931" s="6">
        <f>待赋值表!W930</f>
        <v/>
      </c>
      <c r="Y931" s="6">
        <f>待赋值表!X930</f>
        <v/>
      </c>
      <c r="Z931" s="3">
        <f>IF(M931&gt;=0.01,"B_pre",IF(M931&gt;=0,"C_pre","none"))</f>
        <v/>
      </c>
      <c r="AA931" s="3">
        <f>IF(U931&gt;0.125,"a_pre",IF(U931&gt;=0,"b_pre","none"))</f>
        <v/>
      </c>
      <c r="AB931" s="3">
        <f>AND(Z931="B_pre",AA931="a_pre")</f>
        <v/>
      </c>
      <c r="AC931" s="3">
        <f>AND(Z931="B_pre",AA931="b_pre")</f>
        <v/>
      </c>
      <c r="AD931" s="3">
        <f>AND(Z931="C_pre",AA931="a_pre")</f>
        <v/>
      </c>
      <c r="AE931" s="3">
        <f>AND(Z931="C_pre",AA931="b_pre")</f>
        <v/>
      </c>
      <c r="AF931" s="6">
        <f>待赋值表!C930</f>
        <v/>
      </c>
      <c r="AG931" s="3">
        <f t="array" ref="AG931">IF(AB931=TRUE,"A",IF(AC931=TRUE,"B",IF(AD931=TRUE,"C",IF(AE931=TRUE,"D","其他"))))</f>
        <v/>
      </c>
      <c r="AH931" s="3">
        <f>IF(分析表!$E$12&lt;&gt;"ALL",AND(AF931=分析表!$E$10,AG931=分析表!$E$12),IF(AF931=分析表!$E$10,TRUE(),IF(AF931="ALL",TRUE(),"")))</f>
        <v/>
      </c>
    </row>
    <row r="932">
      <c r="A932" s="3">
        <f>COUNTIF($AH$2:AH932,"TRUE")</f>
        <v/>
      </c>
      <c r="B932" s="3">
        <f>COUNTIF($AG$2:$AG932,#REF!)</f>
        <v/>
      </c>
      <c r="C932" s="56">
        <f>待赋值表!A931</f>
        <v/>
      </c>
      <c r="E932" s="6">
        <f>待赋值表!D931</f>
        <v/>
      </c>
      <c r="F932" s="6">
        <f>待赋值表!E931</f>
        <v/>
      </c>
      <c r="G932" s="6">
        <f>待赋值表!F931</f>
        <v/>
      </c>
      <c r="H932" s="6">
        <f>待赋值表!G931</f>
        <v/>
      </c>
      <c r="I932" s="6">
        <f>待赋值表!H931</f>
        <v/>
      </c>
      <c r="J932" s="6">
        <f>待赋值表!I931</f>
        <v/>
      </c>
      <c r="K932" s="6">
        <f>待赋值表!J931</f>
        <v/>
      </c>
      <c r="L932" s="6">
        <f>待赋值表!K931</f>
        <v/>
      </c>
      <c r="M932" s="6">
        <f>待赋值表!L931</f>
        <v/>
      </c>
      <c r="N932" s="6">
        <f>待赋值表!M931</f>
        <v/>
      </c>
      <c r="O932" s="6">
        <f>待赋值表!N931</f>
        <v/>
      </c>
      <c r="P932" s="6">
        <f>待赋值表!O931</f>
        <v/>
      </c>
      <c r="Q932" s="6">
        <f>IF(待赋值表!P931&lt;&gt;"",待赋值表!P931,0)</f>
        <v/>
      </c>
      <c r="R932" s="6">
        <f>待赋值表!Q931</f>
        <v/>
      </c>
      <c r="S932" s="6">
        <f>待赋值表!R931</f>
        <v/>
      </c>
      <c r="T932" s="6">
        <f>待赋值表!S931</f>
        <v/>
      </c>
      <c r="U932" s="6">
        <f>待赋值表!T931</f>
        <v/>
      </c>
      <c r="V932" s="6">
        <f>待赋值表!U931</f>
        <v/>
      </c>
      <c r="W932" s="6">
        <f>待赋值表!V931</f>
        <v/>
      </c>
      <c r="X932" s="6">
        <f>待赋值表!W931</f>
        <v/>
      </c>
      <c r="Y932" s="6">
        <f>待赋值表!X931</f>
        <v/>
      </c>
      <c r="Z932" s="3">
        <f>IF(M932&gt;=0.01,"B_pre",IF(M932&gt;=0,"C_pre","none"))</f>
        <v/>
      </c>
      <c r="AA932" s="3">
        <f>IF(U932&gt;0.125,"a_pre",IF(U932&gt;=0,"b_pre","none"))</f>
        <v/>
      </c>
      <c r="AB932" s="3">
        <f>AND(Z932="B_pre",AA932="a_pre")</f>
        <v/>
      </c>
      <c r="AC932" s="3">
        <f>AND(Z932="B_pre",AA932="b_pre")</f>
        <v/>
      </c>
      <c r="AD932" s="3">
        <f>AND(Z932="C_pre",AA932="a_pre")</f>
        <v/>
      </c>
      <c r="AE932" s="3">
        <f>AND(Z932="C_pre",AA932="b_pre")</f>
        <v/>
      </c>
      <c r="AF932" s="6">
        <f>待赋值表!C931</f>
        <v/>
      </c>
      <c r="AG932" s="3">
        <f t="array" ref="AG932">IF(AB932=TRUE,"A",IF(AC932=TRUE,"B",IF(AD932=TRUE,"C",IF(AE932=TRUE,"D","其他"))))</f>
        <v/>
      </c>
      <c r="AH932" s="3">
        <f>IF(分析表!$E$12&lt;&gt;"ALL",AND(AF932=分析表!$E$10,AG932=分析表!$E$12),IF(AF932=分析表!$E$10,TRUE(),IF(AF932="ALL",TRUE(),"")))</f>
        <v/>
      </c>
    </row>
    <row r="933">
      <c r="A933" s="3">
        <f>COUNTIF($AH$2:AH933,"TRUE")</f>
        <v/>
      </c>
      <c r="B933" s="3">
        <f>COUNTIF($AG$2:$AG933,#REF!)</f>
        <v/>
      </c>
      <c r="C933" s="56">
        <f>待赋值表!A932</f>
        <v/>
      </c>
      <c r="E933" s="6">
        <f>待赋值表!D932</f>
        <v/>
      </c>
      <c r="F933" s="6">
        <f>待赋值表!E932</f>
        <v/>
      </c>
      <c r="G933" s="6">
        <f>待赋值表!F932</f>
        <v/>
      </c>
      <c r="H933" s="6">
        <f>待赋值表!G932</f>
        <v/>
      </c>
      <c r="I933" s="6">
        <f>待赋值表!H932</f>
        <v/>
      </c>
      <c r="J933" s="6">
        <f>待赋值表!I932</f>
        <v/>
      </c>
      <c r="K933" s="6">
        <f>待赋值表!J932</f>
        <v/>
      </c>
      <c r="L933" s="6">
        <f>待赋值表!K932</f>
        <v/>
      </c>
      <c r="M933" s="6">
        <f>待赋值表!L932</f>
        <v/>
      </c>
      <c r="N933" s="6">
        <f>待赋值表!M932</f>
        <v/>
      </c>
      <c r="O933" s="6">
        <f>待赋值表!N932</f>
        <v/>
      </c>
      <c r="P933" s="6">
        <f>待赋值表!O932</f>
        <v/>
      </c>
      <c r="Q933" s="6">
        <f>IF(待赋值表!P932&lt;&gt;"",待赋值表!P932,0)</f>
        <v/>
      </c>
      <c r="R933" s="6">
        <f>待赋值表!Q932</f>
        <v/>
      </c>
      <c r="S933" s="6">
        <f>待赋值表!R932</f>
        <v/>
      </c>
      <c r="T933" s="6">
        <f>待赋值表!S932</f>
        <v/>
      </c>
      <c r="U933" s="6">
        <f>待赋值表!T932</f>
        <v/>
      </c>
      <c r="V933" s="6">
        <f>待赋值表!U932</f>
        <v/>
      </c>
      <c r="W933" s="6">
        <f>待赋值表!V932</f>
        <v/>
      </c>
      <c r="X933" s="6">
        <f>待赋值表!W932</f>
        <v/>
      </c>
      <c r="Y933" s="6">
        <f>待赋值表!X932</f>
        <v/>
      </c>
      <c r="Z933" s="3">
        <f>IF(M933&gt;=0.01,"B_pre",IF(M933&gt;=0,"C_pre","none"))</f>
        <v/>
      </c>
      <c r="AA933" s="3">
        <f>IF(U933&gt;0.125,"a_pre",IF(U933&gt;=0,"b_pre","none"))</f>
        <v/>
      </c>
      <c r="AB933" s="3">
        <f>AND(Z933="B_pre",AA933="a_pre")</f>
        <v/>
      </c>
      <c r="AC933" s="3">
        <f>AND(Z933="B_pre",AA933="b_pre")</f>
        <v/>
      </c>
      <c r="AD933" s="3">
        <f>AND(Z933="C_pre",AA933="a_pre")</f>
        <v/>
      </c>
      <c r="AE933" s="3">
        <f>AND(Z933="C_pre",AA933="b_pre")</f>
        <v/>
      </c>
      <c r="AF933" s="6">
        <f>待赋值表!C932</f>
        <v/>
      </c>
      <c r="AG933" s="3">
        <f t="array" ref="AG933">IF(AB933=TRUE,"A",IF(AC933=TRUE,"B",IF(AD933=TRUE,"C",IF(AE933=TRUE,"D","其他"))))</f>
        <v/>
      </c>
      <c r="AH933" s="3">
        <f>IF(分析表!$E$12&lt;&gt;"ALL",AND(AF933=分析表!$E$10,AG933=分析表!$E$12),IF(AF933=分析表!$E$10,TRUE(),IF(AF933="ALL",TRUE(),"")))</f>
        <v/>
      </c>
    </row>
    <row r="934">
      <c r="A934" s="3">
        <f>COUNTIF($AH$2:AH934,"TRUE")</f>
        <v/>
      </c>
      <c r="B934" s="3">
        <f>COUNTIF($AG$2:$AG934,#REF!)</f>
        <v/>
      </c>
      <c r="C934" s="56">
        <f>待赋值表!A933</f>
        <v/>
      </c>
      <c r="E934" s="6">
        <f>待赋值表!D933</f>
        <v/>
      </c>
      <c r="F934" s="6">
        <f>待赋值表!E933</f>
        <v/>
      </c>
      <c r="G934" s="6">
        <f>待赋值表!F933</f>
        <v/>
      </c>
      <c r="H934" s="6">
        <f>待赋值表!G933</f>
        <v/>
      </c>
      <c r="I934" s="6">
        <f>待赋值表!H933</f>
        <v/>
      </c>
      <c r="J934" s="6">
        <f>待赋值表!I933</f>
        <v/>
      </c>
      <c r="K934" s="6">
        <f>待赋值表!J933</f>
        <v/>
      </c>
      <c r="L934" s="6">
        <f>待赋值表!K933</f>
        <v/>
      </c>
      <c r="M934" s="6">
        <f>待赋值表!L933</f>
        <v/>
      </c>
      <c r="N934" s="6">
        <f>待赋值表!M933</f>
        <v/>
      </c>
      <c r="O934" s="6">
        <f>待赋值表!N933</f>
        <v/>
      </c>
      <c r="P934" s="6">
        <f>待赋值表!O933</f>
        <v/>
      </c>
      <c r="Q934" s="6">
        <f>IF(待赋值表!P933&lt;&gt;"",待赋值表!P933,0)</f>
        <v/>
      </c>
      <c r="R934" s="6">
        <f>待赋值表!Q933</f>
        <v/>
      </c>
      <c r="S934" s="6">
        <f>待赋值表!R933</f>
        <v/>
      </c>
      <c r="T934" s="6">
        <f>待赋值表!S933</f>
        <v/>
      </c>
      <c r="U934" s="6">
        <f>待赋值表!T933</f>
        <v/>
      </c>
      <c r="V934" s="6">
        <f>待赋值表!U933</f>
        <v/>
      </c>
      <c r="W934" s="6">
        <f>待赋值表!V933</f>
        <v/>
      </c>
      <c r="X934" s="6">
        <f>待赋值表!W933</f>
        <v/>
      </c>
      <c r="Y934" s="6">
        <f>待赋值表!X933</f>
        <v/>
      </c>
      <c r="Z934" s="3">
        <f>IF(M934&gt;=0.01,"B_pre",IF(M934&gt;=0,"C_pre","none"))</f>
        <v/>
      </c>
      <c r="AA934" s="3">
        <f>IF(U934&gt;0.125,"a_pre",IF(U934&gt;=0,"b_pre","none"))</f>
        <v/>
      </c>
      <c r="AB934" s="3">
        <f>AND(Z934="B_pre",AA934="a_pre")</f>
        <v/>
      </c>
      <c r="AC934" s="3">
        <f>AND(Z934="B_pre",AA934="b_pre")</f>
        <v/>
      </c>
      <c r="AD934" s="3">
        <f>AND(Z934="C_pre",AA934="a_pre")</f>
        <v/>
      </c>
      <c r="AE934" s="3">
        <f>AND(Z934="C_pre",AA934="b_pre")</f>
        <v/>
      </c>
      <c r="AF934" s="6">
        <f>待赋值表!C933</f>
        <v/>
      </c>
      <c r="AG934" s="3">
        <f t="array" ref="AG934">IF(AB934=TRUE,"A",IF(AC934=TRUE,"B",IF(AD934=TRUE,"C",IF(AE934=TRUE,"D","其他"))))</f>
        <v/>
      </c>
      <c r="AH934" s="3">
        <f>IF(分析表!$E$12&lt;&gt;"ALL",AND(AF934=分析表!$E$10,AG934=分析表!$E$12),IF(AF934=分析表!$E$10,TRUE(),IF(AF934="ALL",TRUE(),"")))</f>
        <v/>
      </c>
    </row>
    <row r="935">
      <c r="A935" s="3">
        <f>COUNTIF($AH$2:AH935,"TRUE")</f>
        <v/>
      </c>
      <c r="B935" s="3">
        <f>COUNTIF($AG$2:$AG935,#REF!)</f>
        <v/>
      </c>
      <c r="C935" s="56">
        <f>待赋值表!A934</f>
        <v/>
      </c>
      <c r="E935" s="6">
        <f>待赋值表!D934</f>
        <v/>
      </c>
      <c r="F935" s="6">
        <f>待赋值表!E934</f>
        <v/>
      </c>
      <c r="G935" s="6">
        <f>待赋值表!F934</f>
        <v/>
      </c>
      <c r="H935" s="6">
        <f>待赋值表!G934</f>
        <v/>
      </c>
      <c r="I935" s="6">
        <f>待赋值表!H934</f>
        <v/>
      </c>
      <c r="J935" s="6">
        <f>待赋值表!I934</f>
        <v/>
      </c>
      <c r="K935" s="6">
        <f>待赋值表!J934</f>
        <v/>
      </c>
      <c r="L935" s="6">
        <f>待赋值表!K934</f>
        <v/>
      </c>
      <c r="M935" s="6">
        <f>待赋值表!L934</f>
        <v/>
      </c>
      <c r="N935" s="6">
        <f>待赋值表!M934</f>
        <v/>
      </c>
      <c r="O935" s="6">
        <f>待赋值表!N934</f>
        <v/>
      </c>
      <c r="P935" s="6">
        <f>待赋值表!O934</f>
        <v/>
      </c>
      <c r="Q935" s="6">
        <f>IF(待赋值表!P934&lt;&gt;"",待赋值表!P934,0)</f>
        <v/>
      </c>
      <c r="R935" s="6">
        <f>待赋值表!Q934</f>
        <v/>
      </c>
      <c r="S935" s="6">
        <f>待赋值表!R934</f>
        <v/>
      </c>
      <c r="T935" s="6">
        <f>待赋值表!S934</f>
        <v/>
      </c>
      <c r="U935" s="6">
        <f>待赋值表!T934</f>
        <v/>
      </c>
      <c r="V935" s="6">
        <f>待赋值表!U934</f>
        <v/>
      </c>
      <c r="W935" s="6">
        <f>待赋值表!V934</f>
        <v/>
      </c>
      <c r="X935" s="6">
        <f>待赋值表!W934</f>
        <v/>
      </c>
      <c r="Y935" s="6">
        <f>待赋值表!X934</f>
        <v/>
      </c>
      <c r="Z935" s="3">
        <f>IF(M935&gt;=0.01,"B_pre",IF(M935&gt;=0,"C_pre","none"))</f>
        <v/>
      </c>
      <c r="AA935" s="3">
        <f>IF(U935&gt;0.125,"a_pre",IF(U935&gt;=0,"b_pre","none"))</f>
        <v/>
      </c>
      <c r="AB935" s="3">
        <f>AND(Z935="B_pre",AA935="a_pre")</f>
        <v/>
      </c>
      <c r="AC935" s="3">
        <f>AND(Z935="B_pre",AA935="b_pre")</f>
        <v/>
      </c>
      <c r="AD935" s="3">
        <f>AND(Z935="C_pre",AA935="a_pre")</f>
        <v/>
      </c>
      <c r="AE935" s="3">
        <f>AND(Z935="C_pre",AA935="b_pre")</f>
        <v/>
      </c>
      <c r="AF935" s="6">
        <f>待赋值表!C934</f>
        <v/>
      </c>
      <c r="AG935" s="3">
        <f t="array" ref="AG935">IF(AB935=TRUE,"A",IF(AC935=TRUE,"B",IF(AD935=TRUE,"C",IF(AE935=TRUE,"D","其他"))))</f>
        <v/>
      </c>
      <c r="AH935" s="3">
        <f>IF(分析表!$E$12&lt;&gt;"ALL",AND(AF935=分析表!$E$10,AG935=分析表!$E$12),IF(AF935=分析表!$E$10,TRUE(),IF(AF935="ALL",TRUE(),"")))</f>
        <v/>
      </c>
    </row>
    <row r="936">
      <c r="A936" s="3">
        <f>COUNTIF($AH$2:AH936,"TRUE")</f>
        <v/>
      </c>
      <c r="B936" s="3">
        <f>COUNTIF($AG$2:$AG936,#REF!)</f>
        <v/>
      </c>
      <c r="C936" s="56">
        <f>待赋值表!A935</f>
        <v/>
      </c>
      <c r="E936" s="6">
        <f>待赋值表!D935</f>
        <v/>
      </c>
      <c r="F936" s="6">
        <f>待赋值表!E935</f>
        <v/>
      </c>
      <c r="G936" s="6">
        <f>待赋值表!F935</f>
        <v/>
      </c>
      <c r="H936" s="6">
        <f>待赋值表!G935</f>
        <v/>
      </c>
      <c r="I936" s="6">
        <f>待赋值表!H935</f>
        <v/>
      </c>
      <c r="J936" s="6">
        <f>待赋值表!I935</f>
        <v/>
      </c>
      <c r="K936" s="6">
        <f>待赋值表!J935</f>
        <v/>
      </c>
      <c r="L936" s="6">
        <f>待赋值表!K935</f>
        <v/>
      </c>
      <c r="M936" s="6">
        <f>待赋值表!L935</f>
        <v/>
      </c>
      <c r="N936" s="6">
        <f>待赋值表!M935</f>
        <v/>
      </c>
      <c r="O936" s="6">
        <f>待赋值表!N935</f>
        <v/>
      </c>
      <c r="P936" s="6">
        <f>待赋值表!O935</f>
        <v/>
      </c>
      <c r="Q936" s="6">
        <f>IF(待赋值表!P935&lt;&gt;"",待赋值表!P935,0)</f>
        <v/>
      </c>
      <c r="R936" s="6">
        <f>待赋值表!Q935</f>
        <v/>
      </c>
      <c r="S936" s="6">
        <f>待赋值表!R935</f>
        <v/>
      </c>
      <c r="T936" s="6">
        <f>待赋值表!S935</f>
        <v/>
      </c>
      <c r="U936" s="6">
        <f>待赋值表!T935</f>
        <v/>
      </c>
      <c r="V936" s="6">
        <f>待赋值表!U935</f>
        <v/>
      </c>
      <c r="W936" s="6">
        <f>待赋值表!V935</f>
        <v/>
      </c>
      <c r="X936" s="6">
        <f>待赋值表!W935</f>
        <v/>
      </c>
      <c r="Y936" s="6">
        <f>待赋值表!X935</f>
        <v/>
      </c>
      <c r="Z936" s="3">
        <f>IF(M936&gt;=0.01,"B_pre",IF(M936&gt;=0,"C_pre","none"))</f>
        <v/>
      </c>
      <c r="AA936" s="3">
        <f>IF(U936&gt;0.125,"a_pre",IF(U936&gt;=0,"b_pre","none"))</f>
        <v/>
      </c>
      <c r="AB936" s="3">
        <f>AND(Z936="B_pre",AA936="a_pre")</f>
        <v/>
      </c>
      <c r="AC936" s="3">
        <f>AND(Z936="B_pre",AA936="b_pre")</f>
        <v/>
      </c>
      <c r="AD936" s="3">
        <f>AND(Z936="C_pre",AA936="a_pre")</f>
        <v/>
      </c>
      <c r="AE936" s="3">
        <f>AND(Z936="C_pre",AA936="b_pre")</f>
        <v/>
      </c>
      <c r="AF936" s="6">
        <f>待赋值表!C935</f>
        <v/>
      </c>
      <c r="AG936" s="3">
        <f t="array" ref="AG936">IF(AB936=TRUE,"A",IF(AC936=TRUE,"B",IF(AD936=TRUE,"C",IF(AE936=TRUE,"D","其他"))))</f>
        <v/>
      </c>
      <c r="AH936" s="3">
        <f>IF(分析表!$E$12&lt;&gt;"ALL",AND(AF936=分析表!$E$10,AG936=分析表!$E$12),IF(AF936=分析表!$E$10,TRUE(),IF(AF936="ALL",TRUE(),"")))</f>
        <v/>
      </c>
    </row>
    <row r="937">
      <c r="A937" s="3">
        <f>COUNTIF($AH$2:AH937,"TRUE")</f>
        <v/>
      </c>
      <c r="B937" s="3">
        <f>COUNTIF($AG$2:$AG937,#REF!)</f>
        <v/>
      </c>
      <c r="C937" s="56">
        <f>待赋值表!A936</f>
        <v/>
      </c>
      <c r="E937" s="6">
        <f>待赋值表!D936</f>
        <v/>
      </c>
      <c r="F937" s="6">
        <f>待赋值表!E936</f>
        <v/>
      </c>
      <c r="G937" s="6">
        <f>待赋值表!F936</f>
        <v/>
      </c>
      <c r="H937" s="6">
        <f>待赋值表!G936</f>
        <v/>
      </c>
      <c r="I937" s="6">
        <f>待赋值表!H936</f>
        <v/>
      </c>
      <c r="J937" s="6">
        <f>待赋值表!I936</f>
        <v/>
      </c>
      <c r="K937" s="6">
        <f>待赋值表!J936</f>
        <v/>
      </c>
      <c r="L937" s="6">
        <f>待赋值表!K936</f>
        <v/>
      </c>
      <c r="M937" s="6">
        <f>待赋值表!L936</f>
        <v/>
      </c>
      <c r="N937" s="6">
        <f>待赋值表!M936</f>
        <v/>
      </c>
      <c r="O937" s="6">
        <f>待赋值表!N936</f>
        <v/>
      </c>
      <c r="P937" s="6">
        <f>待赋值表!O936</f>
        <v/>
      </c>
      <c r="Q937" s="6">
        <f>IF(待赋值表!P936&lt;&gt;"",待赋值表!P936,0)</f>
        <v/>
      </c>
      <c r="R937" s="6">
        <f>待赋值表!Q936</f>
        <v/>
      </c>
      <c r="S937" s="6">
        <f>待赋值表!R936</f>
        <v/>
      </c>
      <c r="T937" s="6">
        <f>待赋值表!S936</f>
        <v/>
      </c>
      <c r="U937" s="6">
        <f>待赋值表!T936</f>
        <v/>
      </c>
      <c r="V937" s="6">
        <f>待赋值表!U936</f>
        <v/>
      </c>
      <c r="W937" s="6">
        <f>待赋值表!V936</f>
        <v/>
      </c>
      <c r="X937" s="6">
        <f>待赋值表!W936</f>
        <v/>
      </c>
      <c r="Y937" s="6">
        <f>待赋值表!X936</f>
        <v/>
      </c>
      <c r="Z937" s="3">
        <f>IF(M937&gt;=0.01,"B_pre",IF(M937&gt;=0,"C_pre","none"))</f>
        <v/>
      </c>
      <c r="AA937" s="3">
        <f>IF(U937&gt;0.125,"a_pre",IF(U937&gt;=0,"b_pre","none"))</f>
        <v/>
      </c>
      <c r="AB937" s="3">
        <f>AND(Z937="B_pre",AA937="a_pre")</f>
        <v/>
      </c>
      <c r="AC937" s="3">
        <f>AND(Z937="B_pre",AA937="b_pre")</f>
        <v/>
      </c>
      <c r="AD937" s="3">
        <f>AND(Z937="C_pre",AA937="a_pre")</f>
        <v/>
      </c>
      <c r="AE937" s="3">
        <f>AND(Z937="C_pre",AA937="b_pre")</f>
        <v/>
      </c>
      <c r="AF937" s="6">
        <f>待赋值表!C936</f>
        <v/>
      </c>
      <c r="AG937" s="3">
        <f t="array" ref="AG937">IF(AB937=TRUE,"A",IF(AC937=TRUE,"B",IF(AD937=TRUE,"C",IF(AE937=TRUE,"D","其他"))))</f>
        <v/>
      </c>
      <c r="AH937" s="3">
        <f>IF(分析表!$E$12&lt;&gt;"ALL",AND(AF937=分析表!$E$10,AG937=分析表!$E$12),IF(AF937=分析表!$E$10,TRUE(),IF(AF937="ALL",TRUE(),"")))</f>
        <v/>
      </c>
    </row>
    <row r="938">
      <c r="A938" s="3">
        <f>COUNTIF($AH$2:AH938,"TRUE")</f>
        <v/>
      </c>
      <c r="B938" s="3">
        <f>COUNTIF($AG$2:$AG938,#REF!)</f>
        <v/>
      </c>
      <c r="C938" s="56">
        <f>待赋值表!A937</f>
        <v/>
      </c>
      <c r="E938" s="6">
        <f>待赋值表!D937</f>
        <v/>
      </c>
      <c r="F938" s="6">
        <f>待赋值表!E937</f>
        <v/>
      </c>
      <c r="G938" s="6">
        <f>待赋值表!F937</f>
        <v/>
      </c>
      <c r="H938" s="6">
        <f>待赋值表!G937</f>
        <v/>
      </c>
      <c r="I938" s="6">
        <f>待赋值表!H937</f>
        <v/>
      </c>
      <c r="J938" s="6">
        <f>待赋值表!I937</f>
        <v/>
      </c>
      <c r="K938" s="6">
        <f>待赋值表!J937</f>
        <v/>
      </c>
      <c r="L938" s="6">
        <f>待赋值表!K937</f>
        <v/>
      </c>
      <c r="M938" s="6">
        <f>待赋值表!L937</f>
        <v/>
      </c>
      <c r="N938" s="6">
        <f>待赋值表!M937</f>
        <v/>
      </c>
      <c r="O938" s="6">
        <f>待赋值表!N937</f>
        <v/>
      </c>
      <c r="P938" s="6">
        <f>待赋值表!O937</f>
        <v/>
      </c>
      <c r="Q938" s="6">
        <f>IF(待赋值表!P937&lt;&gt;"",待赋值表!P937,0)</f>
        <v/>
      </c>
      <c r="R938" s="6">
        <f>待赋值表!Q937</f>
        <v/>
      </c>
      <c r="S938" s="6">
        <f>待赋值表!R937</f>
        <v/>
      </c>
      <c r="T938" s="6">
        <f>待赋值表!S937</f>
        <v/>
      </c>
      <c r="U938" s="6">
        <f>待赋值表!T937</f>
        <v/>
      </c>
      <c r="V938" s="6">
        <f>待赋值表!U937</f>
        <v/>
      </c>
      <c r="W938" s="6">
        <f>待赋值表!V937</f>
        <v/>
      </c>
      <c r="X938" s="6">
        <f>待赋值表!W937</f>
        <v/>
      </c>
      <c r="Y938" s="6">
        <f>待赋值表!X937</f>
        <v/>
      </c>
      <c r="Z938" s="3">
        <f>IF(M938&gt;=0.01,"B_pre",IF(M938&gt;=0,"C_pre","none"))</f>
        <v/>
      </c>
      <c r="AA938" s="3">
        <f>IF(U938&gt;0.125,"a_pre",IF(U938&gt;=0,"b_pre","none"))</f>
        <v/>
      </c>
      <c r="AB938" s="3">
        <f>AND(Z938="B_pre",AA938="a_pre")</f>
        <v/>
      </c>
      <c r="AC938" s="3">
        <f>AND(Z938="B_pre",AA938="b_pre")</f>
        <v/>
      </c>
      <c r="AD938" s="3">
        <f>AND(Z938="C_pre",AA938="a_pre")</f>
        <v/>
      </c>
      <c r="AE938" s="3">
        <f>AND(Z938="C_pre",AA938="b_pre")</f>
        <v/>
      </c>
      <c r="AF938" s="6">
        <f>待赋值表!C937</f>
        <v/>
      </c>
      <c r="AG938" s="3">
        <f t="array" ref="AG938">IF(AB938=TRUE,"A",IF(AC938=TRUE,"B",IF(AD938=TRUE,"C",IF(AE938=TRUE,"D","其他"))))</f>
        <v/>
      </c>
      <c r="AH938" s="3">
        <f>IF(分析表!$E$12&lt;&gt;"ALL",AND(AF938=分析表!$E$10,AG938=分析表!$E$12),IF(AF938=分析表!$E$10,TRUE(),IF(AF938="ALL",TRUE(),"")))</f>
        <v/>
      </c>
    </row>
    <row r="939">
      <c r="A939" s="3">
        <f>COUNTIF($AH$2:AH939,"TRUE")</f>
        <v/>
      </c>
      <c r="B939" s="3">
        <f>COUNTIF($AG$2:$AG939,#REF!)</f>
        <v/>
      </c>
      <c r="C939" s="56">
        <f>待赋值表!A938</f>
        <v/>
      </c>
      <c r="E939" s="6">
        <f>待赋值表!D938</f>
        <v/>
      </c>
      <c r="F939" s="6">
        <f>待赋值表!E938</f>
        <v/>
      </c>
      <c r="G939" s="6">
        <f>待赋值表!F938</f>
        <v/>
      </c>
      <c r="H939" s="6">
        <f>待赋值表!G938</f>
        <v/>
      </c>
      <c r="I939" s="6">
        <f>待赋值表!H938</f>
        <v/>
      </c>
      <c r="J939" s="6">
        <f>待赋值表!I938</f>
        <v/>
      </c>
      <c r="K939" s="6">
        <f>待赋值表!J938</f>
        <v/>
      </c>
      <c r="L939" s="6">
        <f>待赋值表!K938</f>
        <v/>
      </c>
      <c r="M939" s="6">
        <f>待赋值表!L938</f>
        <v/>
      </c>
      <c r="N939" s="6">
        <f>待赋值表!M938</f>
        <v/>
      </c>
      <c r="O939" s="6">
        <f>待赋值表!N938</f>
        <v/>
      </c>
      <c r="P939" s="6">
        <f>待赋值表!O938</f>
        <v/>
      </c>
      <c r="Q939" s="6">
        <f>IF(待赋值表!P938&lt;&gt;"",待赋值表!P938,0)</f>
        <v/>
      </c>
      <c r="R939" s="6">
        <f>待赋值表!Q938</f>
        <v/>
      </c>
      <c r="S939" s="6">
        <f>待赋值表!R938</f>
        <v/>
      </c>
      <c r="T939" s="6">
        <f>待赋值表!S938</f>
        <v/>
      </c>
      <c r="U939" s="6">
        <f>待赋值表!T938</f>
        <v/>
      </c>
      <c r="V939" s="6">
        <f>待赋值表!U938</f>
        <v/>
      </c>
      <c r="W939" s="6">
        <f>待赋值表!V938</f>
        <v/>
      </c>
      <c r="X939" s="6">
        <f>待赋值表!W938</f>
        <v/>
      </c>
      <c r="Y939" s="6">
        <f>待赋值表!X938</f>
        <v/>
      </c>
      <c r="Z939" s="3">
        <f>IF(M939&gt;=0.01,"B_pre",IF(M939&gt;=0,"C_pre","none"))</f>
        <v/>
      </c>
      <c r="AA939" s="3">
        <f>IF(U939&gt;0.125,"a_pre",IF(U939&gt;=0,"b_pre","none"))</f>
        <v/>
      </c>
      <c r="AB939" s="3">
        <f>AND(Z939="B_pre",AA939="a_pre")</f>
        <v/>
      </c>
      <c r="AC939" s="3">
        <f>AND(Z939="B_pre",AA939="b_pre")</f>
        <v/>
      </c>
      <c r="AD939" s="3">
        <f>AND(Z939="C_pre",AA939="a_pre")</f>
        <v/>
      </c>
      <c r="AE939" s="3">
        <f>AND(Z939="C_pre",AA939="b_pre")</f>
        <v/>
      </c>
      <c r="AF939" s="6">
        <f>待赋值表!C938</f>
        <v/>
      </c>
      <c r="AG939" s="3">
        <f t="array" ref="AG939">IF(AB939=TRUE,"A",IF(AC939=TRUE,"B",IF(AD939=TRUE,"C",IF(AE939=TRUE,"D","其他"))))</f>
        <v/>
      </c>
      <c r="AH939" s="3">
        <f>IF(分析表!$E$12&lt;&gt;"ALL",AND(AF939=分析表!$E$10,AG939=分析表!$E$12),IF(AF939=分析表!$E$10,TRUE(),IF(AF939="ALL",TRUE(),"")))</f>
        <v/>
      </c>
    </row>
    <row r="940">
      <c r="A940" s="3">
        <f>COUNTIF($AH$2:AH940,"TRUE")</f>
        <v/>
      </c>
      <c r="B940" s="3">
        <f>COUNTIF($AG$2:$AG940,#REF!)</f>
        <v/>
      </c>
      <c r="C940" s="56">
        <f>待赋值表!A939</f>
        <v/>
      </c>
      <c r="E940" s="6">
        <f>待赋值表!D939</f>
        <v/>
      </c>
      <c r="F940" s="6">
        <f>待赋值表!E939</f>
        <v/>
      </c>
      <c r="G940" s="6">
        <f>待赋值表!F939</f>
        <v/>
      </c>
      <c r="H940" s="6">
        <f>待赋值表!G939</f>
        <v/>
      </c>
      <c r="I940" s="6">
        <f>待赋值表!H939</f>
        <v/>
      </c>
      <c r="J940" s="6">
        <f>待赋值表!I939</f>
        <v/>
      </c>
      <c r="K940" s="6">
        <f>待赋值表!J939</f>
        <v/>
      </c>
      <c r="L940" s="6">
        <f>待赋值表!K939</f>
        <v/>
      </c>
      <c r="M940" s="6">
        <f>待赋值表!L939</f>
        <v/>
      </c>
      <c r="N940" s="6">
        <f>待赋值表!M939</f>
        <v/>
      </c>
      <c r="O940" s="6">
        <f>待赋值表!N939</f>
        <v/>
      </c>
      <c r="P940" s="6">
        <f>待赋值表!O939</f>
        <v/>
      </c>
      <c r="Q940" s="6">
        <f>IF(待赋值表!P939&lt;&gt;"",待赋值表!P939,0)</f>
        <v/>
      </c>
      <c r="R940" s="6">
        <f>待赋值表!Q939</f>
        <v/>
      </c>
      <c r="S940" s="6">
        <f>待赋值表!R939</f>
        <v/>
      </c>
      <c r="T940" s="6">
        <f>待赋值表!S939</f>
        <v/>
      </c>
      <c r="U940" s="6">
        <f>待赋值表!T939</f>
        <v/>
      </c>
      <c r="V940" s="6">
        <f>待赋值表!U939</f>
        <v/>
      </c>
      <c r="W940" s="6">
        <f>待赋值表!V939</f>
        <v/>
      </c>
      <c r="X940" s="6">
        <f>待赋值表!W939</f>
        <v/>
      </c>
      <c r="Y940" s="6">
        <f>待赋值表!X939</f>
        <v/>
      </c>
      <c r="Z940" s="3">
        <f>IF(M940&gt;=0.01,"B_pre",IF(M940&gt;=0,"C_pre","none"))</f>
        <v/>
      </c>
      <c r="AA940" s="3">
        <f>IF(U940&gt;0.125,"a_pre",IF(U940&gt;=0,"b_pre","none"))</f>
        <v/>
      </c>
      <c r="AB940" s="3">
        <f>AND(Z940="B_pre",AA940="a_pre")</f>
        <v/>
      </c>
      <c r="AC940" s="3">
        <f>AND(Z940="B_pre",AA940="b_pre")</f>
        <v/>
      </c>
      <c r="AD940" s="3">
        <f>AND(Z940="C_pre",AA940="a_pre")</f>
        <v/>
      </c>
      <c r="AE940" s="3">
        <f>AND(Z940="C_pre",AA940="b_pre")</f>
        <v/>
      </c>
      <c r="AF940" s="6">
        <f>待赋值表!C939</f>
        <v/>
      </c>
      <c r="AG940" s="3">
        <f t="array" ref="AG940">IF(AB940=TRUE,"A",IF(AC940=TRUE,"B",IF(AD940=TRUE,"C",IF(AE940=TRUE,"D","其他"))))</f>
        <v/>
      </c>
      <c r="AH940" s="3">
        <f>IF(分析表!$E$12&lt;&gt;"ALL",AND(AF940=分析表!$E$10,AG940=分析表!$E$12),IF(AF940=分析表!$E$10,TRUE(),IF(AF940="ALL",TRUE(),"")))</f>
        <v/>
      </c>
    </row>
    <row r="941">
      <c r="A941" s="3">
        <f>COUNTIF($AH$2:AH941,"TRUE")</f>
        <v/>
      </c>
      <c r="B941" s="3">
        <f>COUNTIF($AG$2:$AG941,#REF!)</f>
        <v/>
      </c>
      <c r="C941" s="56">
        <f>待赋值表!A940</f>
        <v/>
      </c>
      <c r="E941" s="6">
        <f>待赋值表!D940</f>
        <v/>
      </c>
      <c r="F941" s="6">
        <f>待赋值表!E940</f>
        <v/>
      </c>
      <c r="G941" s="6">
        <f>待赋值表!F940</f>
        <v/>
      </c>
      <c r="H941" s="6">
        <f>待赋值表!G940</f>
        <v/>
      </c>
      <c r="I941" s="6">
        <f>待赋值表!H940</f>
        <v/>
      </c>
      <c r="J941" s="6">
        <f>待赋值表!I940</f>
        <v/>
      </c>
      <c r="K941" s="6">
        <f>待赋值表!J940</f>
        <v/>
      </c>
      <c r="L941" s="6">
        <f>待赋值表!K940</f>
        <v/>
      </c>
      <c r="M941" s="6">
        <f>待赋值表!L940</f>
        <v/>
      </c>
      <c r="N941" s="6">
        <f>待赋值表!M940</f>
        <v/>
      </c>
      <c r="O941" s="6">
        <f>待赋值表!N940</f>
        <v/>
      </c>
      <c r="P941" s="6">
        <f>待赋值表!O940</f>
        <v/>
      </c>
      <c r="Q941" s="6">
        <f>IF(待赋值表!P940&lt;&gt;"",待赋值表!P940,0)</f>
        <v/>
      </c>
      <c r="R941" s="6">
        <f>待赋值表!Q940</f>
        <v/>
      </c>
      <c r="S941" s="6">
        <f>待赋值表!R940</f>
        <v/>
      </c>
      <c r="T941" s="6">
        <f>待赋值表!S940</f>
        <v/>
      </c>
      <c r="U941" s="6">
        <f>待赋值表!T940</f>
        <v/>
      </c>
      <c r="V941" s="6">
        <f>待赋值表!U940</f>
        <v/>
      </c>
      <c r="W941" s="6">
        <f>待赋值表!V940</f>
        <v/>
      </c>
      <c r="X941" s="6">
        <f>待赋值表!W940</f>
        <v/>
      </c>
      <c r="Y941" s="6">
        <f>待赋值表!X940</f>
        <v/>
      </c>
      <c r="Z941" s="3">
        <f>IF(M941&gt;=0.01,"B_pre",IF(M941&gt;=0,"C_pre","none"))</f>
        <v/>
      </c>
      <c r="AA941" s="3">
        <f>IF(U941&gt;0.125,"a_pre",IF(U941&gt;=0,"b_pre","none"))</f>
        <v/>
      </c>
      <c r="AB941" s="3">
        <f>AND(Z941="B_pre",AA941="a_pre")</f>
        <v/>
      </c>
      <c r="AC941" s="3">
        <f>AND(Z941="B_pre",AA941="b_pre")</f>
        <v/>
      </c>
      <c r="AD941" s="3">
        <f>AND(Z941="C_pre",AA941="a_pre")</f>
        <v/>
      </c>
      <c r="AE941" s="3">
        <f>AND(Z941="C_pre",AA941="b_pre")</f>
        <v/>
      </c>
      <c r="AF941" s="6">
        <f>待赋值表!C940</f>
        <v/>
      </c>
      <c r="AG941" s="3">
        <f t="array" ref="AG941">IF(AB941=TRUE,"A",IF(AC941=TRUE,"B",IF(AD941=TRUE,"C",IF(AE941=TRUE,"D","其他"))))</f>
        <v/>
      </c>
      <c r="AH941" s="3">
        <f>IF(分析表!$E$12&lt;&gt;"ALL",AND(AF941=分析表!$E$10,AG941=分析表!$E$12),IF(AF941=分析表!$E$10,TRUE(),IF(AF941="ALL",TRUE(),"")))</f>
        <v/>
      </c>
    </row>
    <row r="942">
      <c r="A942" s="3">
        <f>COUNTIF($AH$2:AH942,"TRUE")</f>
        <v/>
      </c>
      <c r="B942" s="3">
        <f>COUNTIF($AG$2:$AG942,#REF!)</f>
        <v/>
      </c>
      <c r="C942" s="56">
        <f>待赋值表!A941</f>
        <v/>
      </c>
      <c r="E942" s="6">
        <f>待赋值表!D941</f>
        <v/>
      </c>
      <c r="F942" s="6">
        <f>待赋值表!E941</f>
        <v/>
      </c>
      <c r="G942" s="6">
        <f>待赋值表!F941</f>
        <v/>
      </c>
      <c r="H942" s="6">
        <f>待赋值表!G941</f>
        <v/>
      </c>
      <c r="I942" s="6">
        <f>待赋值表!H941</f>
        <v/>
      </c>
      <c r="J942" s="6">
        <f>待赋值表!I941</f>
        <v/>
      </c>
      <c r="K942" s="6">
        <f>待赋值表!J941</f>
        <v/>
      </c>
      <c r="L942" s="6">
        <f>待赋值表!K941</f>
        <v/>
      </c>
      <c r="M942" s="6">
        <f>待赋值表!L941</f>
        <v/>
      </c>
      <c r="N942" s="6">
        <f>待赋值表!M941</f>
        <v/>
      </c>
      <c r="O942" s="6">
        <f>待赋值表!N941</f>
        <v/>
      </c>
      <c r="P942" s="6">
        <f>待赋值表!O941</f>
        <v/>
      </c>
      <c r="Q942" s="6">
        <f>IF(待赋值表!P941&lt;&gt;"",待赋值表!P941,0)</f>
        <v/>
      </c>
      <c r="R942" s="6">
        <f>待赋值表!Q941</f>
        <v/>
      </c>
      <c r="S942" s="6">
        <f>待赋值表!R941</f>
        <v/>
      </c>
      <c r="T942" s="6">
        <f>待赋值表!S941</f>
        <v/>
      </c>
      <c r="U942" s="6">
        <f>待赋值表!T941</f>
        <v/>
      </c>
      <c r="V942" s="6">
        <f>待赋值表!U941</f>
        <v/>
      </c>
      <c r="W942" s="6">
        <f>待赋值表!V941</f>
        <v/>
      </c>
      <c r="X942" s="6">
        <f>待赋值表!W941</f>
        <v/>
      </c>
      <c r="Y942" s="6">
        <f>待赋值表!X941</f>
        <v/>
      </c>
      <c r="Z942" s="3">
        <f>IF(M942&gt;=0.01,"B_pre",IF(M942&gt;=0,"C_pre","none"))</f>
        <v/>
      </c>
      <c r="AA942" s="3">
        <f>IF(U942&gt;0.125,"a_pre",IF(U942&gt;=0,"b_pre","none"))</f>
        <v/>
      </c>
      <c r="AB942" s="3">
        <f>AND(Z942="B_pre",AA942="a_pre")</f>
        <v/>
      </c>
      <c r="AC942" s="3">
        <f>AND(Z942="B_pre",AA942="b_pre")</f>
        <v/>
      </c>
      <c r="AD942" s="3">
        <f>AND(Z942="C_pre",AA942="a_pre")</f>
        <v/>
      </c>
      <c r="AE942" s="3">
        <f>AND(Z942="C_pre",AA942="b_pre")</f>
        <v/>
      </c>
      <c r="AF942" s="6">
        <f>待赋值表!C941</f>
        <v/>
      </c>
      <c r="AG942" s="3">
        <f t="array" ref="AG942">IF(AB942=TRUE,"A",IF(AC942=TRUE,"B",IF(AD942=TRUE,"C",IF(AE942=TRUE,"D","其他"))))</f>
        <v/>
      </c>
      <c r="AH942" s="3">
        <f>IF(分析表!$E$12&lt;&gt;"ALL",AND(AF942=分析表!$E$10,AG942=分析表!$E$12),IF(AF942=分析表!$E$10,TRUE(),IF(AF942="ALL",TRUE(),"")))</f>
        <v/>
      </c>
    </row>
    <row r="943">
      <c r="A943" s="3">
        <f>COUNTIF($AH$2:AH943,"TRUE")</f>
        <v/>
      </c>
      <c r="B943" s="3">
        <f>COUNTIF($AG$2:$AG943,#REF!)</f>
        <v/>
      </c>
      <c r="C943" s="56">
        <f>待赋值表!A942</f>
        <v/>
      </c>
      <c r="E943" s="6">
        <f>待赋值表!D942</f>
        <v/>
      </c>
      <c r="F943" s="6">
        <f>待赋值表!E942</f>
        <v/>
      </c>
      <c r="G943" s="6">
        <f>待赋值表!F942</f>
        <v/>
      </c>
      <c r="H943" s="6">
        <f>待赋值表!G942</f>
        <v/>
      </c>
      <c r="I943" s="6">
        <f>待赋值表!H942</f>
        <v/>
      </c>
      <c r="J943" s="6">
        <f>待赋值表!I942</f>
        <v/>
      </c>
      <c r="K943" s="6">
        <f>待赋值表!J942</f>
        <v/>
      </c>
      <c r="L943" s="6">
        <f>待赋值表!K942</f>
        <v/>
      </c>
      <c r="M943" s="6">
        <f>待赋值表!L942</f>
        <v/>
      </c>
      <c r="N943" s="6">
        <f>待赋值表!M942</f>
        <v/>
      </c>
      <c r="O943" s="6">
        <f>待赋值表!N942</f>
        <v/>
      </c>
      <c r="P943" s="6">
        <f>待赋值表!O942</f>
        <v/>
      </c>
      <c r="Q943" s="6">
        <f>IF(待赋值表!P942&lt;&gt;"",待赋值表!P942,0)</f>
        <v/>
      </c>
      <c r="R943" s="6">
        <f>待赋值表!Q942</f>
        <v/>
      </c>
      <c r="S943" s="6">
        <f>待赋值表!R942</f>
        <v/>
      </c>
      <c r="T943" s="6">
        <f>待赋值表!S942</f>
        <v/>
      </c>
      <c r="U943" s="6">
        <f>待赋值表!T942</f>
        <v/>
      </c>
      <c r="V943" s="6">
        <f>待赋值表!U942</f>
        <v/>
      </c>
      <c r="W943" s="6">
        <f>待赋值表!V942</f>
        <v/>
      </c>
      <c r="X943" s="6">
        <f>待赋值表!W942</f>
        <v/>
      </c>
      <c r="Y943" s="6">
        <f>待赋值表!X942</f>
        <v/>
      </c>
      <c r="Z943" s="3">
        <f>IF(M943&gt;=0.01,"B_pre",IF(M943&gt;=0,"C_pre","none"))</f>
        <v/>
      </c>
      <c r="AA943" s="3">
        <f>IF(U943&gt;0.125,"a_pre",IF(U943&gt;=0,"b_pre","none"))</f>
        <v/>
      </c>
      <c r="AB943" s="3">
        <f>AND(Z943="B_pre",AA943="a_pre")</f>
        <v/>
      </c>
      <c r="AC943" s="3">
        <f>AND(Z943="B_pre",AA943="b_pre")</f>
        <v/>
      </c>
      <c r="AD943" s="3">
        <f>AND(Z943="C_pre",AA943="a_pre")</f>
        <v/>
      </c>
      <c r="AE943" s="3">
        <f>AND(Z943="C_pre",AA943="b_pre")</f>
        <v/>
      </c>
      <c r="AF943" s="6">
        <f>待赋值表!C942</f>
        <v/>
      </c>
      <c r="AG943" s="3">
        <f t="array" ref="AG943">IF(AB943=TRUE,"A",IF(AC943=TRUE,"B",IF(AD943=TRUE,"C",IF(AE943=TRUE,"D","其他"))))</f>
        <v/>
      </c>
      <c r="AH943" s="3">
        <f>IF(分析表!$E$12&lt;&gt;"ALL",AND(AF943=分析表!$E$10,AG943=分析表!$E$12),IF(AF943=分析表!$E$10,TRUE(),IF(AF943="ALL",TRUE(),"")))</f>
        <v/>
      </c>
    </row>
    <row r="944">
      <c r="A944" s="3">
        <f>COUNTIF($AH$2:AH944,"TRUE")</f>
        <v/>
      </c>
      <c r="B944" s="3">
        <f>COUNTIF($AG$2:$AG944,#REF!)</f>
        <v/>
      </c>
      <c r="C944" s="56">
        <f>待赋值表!A943</f>
        <v/>
      </c>
      <c r="E944" s="6">
        <f>待赋值表!D943</f>
        <v/>
      </c>
      <c r="F944" s="6">
        <f>待赋值表!E943</f>
        <v/>
      </c>
      <c r="G944" s="6">
        <f>待赋值表!F943</f>
        <v/>
      </c>
      <c r="H944" s="6">
        <f>待赋值表!G943</f>
        <v/>
      </c>
      <c r="I944" s="6">
        <f>待赋值表!H943</f>
        <v/>
      </c>
      <c r="J944" s="6">
        <f>待赋值表!I943</f>
        <v/>
      </c>
      <c r="K944" s="6">
        <f>待赋值表!J943</f>
        <v/>
      </c>
      <c r="L944" s="6">
        <f>待赋值表!K943</f>
        <v/>
      </c>
      <c r="M944" s="6">
        <f>待赋值表!L943</f>
        <v/>
      </c>
      <c r="N944" s="6">
        <f>待赋值表!M943</f>
        <v/>
      </c>
      <c r="O944" s="6">
        <f>待赋值表!N943</f>
        <v/>
      </c>
      <c r="P944" s="6">
        <f>待赋值表!O943</f>
        <v/>
      </c>
      <c r="Q944" s="6">
        <f>IF(待赋值表!P943&lt;&gt;"",待赋值表!P943,0)</f>
        <v/>
      </c>
      <c r="R944" s="6">
        <f>待赋值表!Q943</f>
        <v/>
      </c>
      <c r="S944" s="6">
        <f>待赋值表!R943</f>
        <v/>
      </c>
      <c r="T944" s="6">
        <f>待赋值表!S943</f>
        <v/>
      </c>
      <c r="U944" s="6">
        <f>待赋值表!T943</f>
        <v/>
      </c>
      <c r="V944" s="6">
        <f>待赋值表!U943</f>
        <v/>
      </c>
      <c r="W944" s="6">
        <f>待赋值表!V943</f>
        <v/>
      </c>
      <c r="X944" s="6">
        <f>待赋值表!W943</f>
        <v/>
      </c>
      <c r="Y944" s="6">
        <f>待赋值表!X943</f>
        <v/>
      </c>
      <c r="Z944" s="3">
        <f>IF(M944&gt;=0.01,"B_pre",IF(M944&gt;=0,"C_pre","none"))</f>
        <v/>
      </c>
      <c r="AA944" s="3">
        <f>IF(U944&gt;0.125,"a_pre",IF(U944&gt;=0,"b_pre","none"))</f>
        <v/>
      </c>
      <c r="AB944" s="3">
        <f>AND(Z944="B_pre",AA944="a_pre")</f>
        <v/>
      </c>
      <c r="AC944" s="3">
        <f>AND(Z944="B_pre",AA944="b_pre")</f>
        <v/>
      </c>
      <c r="AD944" s="3">
        <f>AND(Z944="C_pre",AA944="a_pre")</f>
        <v/>
      </c>
      <c r="AE944" s="3">
        <f>AND(Z944="C_pre",AA944="b_pre")</f>
        <v/>
      </c>
      <c r="AF944" s="6">
        <f>待赋值表!C943</f>
        <v/>
      </c>
      <c r="AG944" s="3">
        <f t="array" ref="AG944">IF(AB944=TRUE,"A",IF(AC944=TRUE,"B",IF(AD944=TRUE,"C",IF(AE944=TRUE,"D","其他"))))</f>
        <v/>
      </c>
      <c r="AH944" s="3">
        <f>IF(分析表!$E$12&lt;&gt;"ALL",AND(AF944=分析表!$E$10,AG944=分析表!$E$12),IF(AF944=分析表!$E$10,TRUE(),IF(AF944="ALL",TRUE(),"")))</f>
        <v/>
      </c>
    </row>
    <row r="945">
      <c r="A945" s="3">
        <f>COUNTIF($AH$2:AH945,"TRUE")</f>
        <v/>
      </c>
      <c r="B945" s="3">
        <f>COUNTIF($AG$2:$AG945,#REF!)</f>
        <v/>
      </c>
      <c r="C945" s="56">
        <f>待赋值表!A944</f>
        <v/>
      </c>
      <c r="E945" s="6">
        <f>待赋值表!D944</f>
        <v/>
      </c>
      <c r="F945" s="6">
        <f>待赋值表!E944</f>
        <v/>
      </c>
      <c r="G945" s="6">
        <f>待赋值表!F944</f>
        <v/>
      </c>
      <c r="H945" s="6">
        <f>待赋值表!G944</f>
        <v/>
      </c>
      <c r="I945" s="6">
        <f>待赋值表!H944</f>
        <v/>
      </c>
      <c r="J945" s="6">
        <f>待赋值表!I944</f>
        <v/>
      </c>
      <c r="K945" s="6">
        <f>待赋值表!J944</f>
        <v/>
      </c>
      <c r="L945" s="6">
        <f>待赋值表!K944</f>
        <v/>
      </c>
      <c r="M945" s="6">
        <f>待赋值表!L944</f>
        <v/>
      </c>
      <c r="N945" s="6">
        <f>待赋值表!M944</f>
        <v/>
      </c>
      <c r="O945" s="6">
        <f>待赋值表!N944</f>
        <v/>
      </c>
      <c r="P945" s="6">
        <f>待赋值表!O944</f>
        <v/>
      </c>
      <c r="Q945" s="6">
        <f>IF(待赋值表!P944&lt;&gt;"",待赋值表!P944,0)</f>
        <v/>
      </c>
      <c r="R945" s="6">
        <f>待赋值表!Q944</f>
        <v/>
      </c>
      <c r="S945" s="6">
        <f>待赋值表!R944</f>
        <v/>
      </c>
      <c r="T945" s="6">
        <f>待赋值表!S944</f>
        <v/>
      </c>
      <c r="U945" s="6">
        <f>待赋值表!T944</f>
        <v/>
      </c>
      <c r="V945" s="6">
        <f>待赋值表!U944</f>
        <v/>
      </c>
      <c r="W945" s="6">
        <f>待赋值表!V944</f>
        <v/>
      </c>
      <c r="X945" s="6">
        <f>待赋值表!W944</f>
        <v/>
      </c>
      <c r="Y945" s="6">
        <f>待赋值表!X944</f>
        <v/>
      </c>
      <c r="Z945" s="3">
        <f>IF(M945&gt;=0.01,"B_pre",IF(M945&gt;=0,"C_pre","none"))</f>
        <v/>
      </c>
      <c r="AA945" s="3">
        <f>IF(U945&gt;0.125,"a_pre",IF(U945&gt;=0,"b_pre","none"))</f>
        <v/>
      </c>
      <c r="AB945" s="3">
        <f>AND(Z945="B_pre",AA945="a_pre")</f>
        <v/>
      </c>
      <c r="AC945" s="3">
        <f>AND(Z945="B_pre",AA945="b_pre")</f>
        <v/>
      </c>
      <c r="AD945" s="3">
        <f>AND(Z945="C_pre",AA945="a_pre")</f>
        <v/>
      </c>
      <c r="AE945" s="3">
        <f>AND(Z945="C_pre",AA945="b_pre")</f>
        <v/>
      </c>
      <c r="AF945" s="6">
        <f>待赋值表!C944</f>
        <v/>
      </c>
      <c r="AG945" s="3">
        <f t="array" ref="AG945">IF(AB945=TRUE,"A",IF(AC945=TRUE,"B",IF(AD945=TRUE,"C",IF(AE945=TRUE,"D","其他"))))</f>
        <v/>
      </c>
      <c r="AH945" s="3">
        <f>IF(分析表!$E$12&lt;&gt;"ALL",AND(AF945=分析表!$E$10,AG945=分析表!$E$12),IF(AF945=分析表!$E$10,TRUE(),IF(AF945="ALL",TRUE(),"")))</f>
        <v/>
      </c>
    </row>
    <row r="946">
      <c r="A946" s="3">
        <f>COUNTIF($AH$2:AH946,"TRUE")</f>
        <v/>
      </c>
      <c r="B946" s="3">
        <f>COUNTIF($AG$2:$AG946,#REF!)</f>
        <v/>
      </c>
      <c r="C946" s="56">
        <f>待赋值表!A945</f>
        <v/>
      </c>
      <c r="E946" s="6">
        <f>待赋值表!D945</f>
        <v/>
      </c>
      <c r="F946" s="6">
        <f>待赋值表!E945</f>
        <v/>
      </c>
      <c r="G946" s="6">
        <f>待赋值表!F945</f>
        <v/>
      </c>
      <c r="H946" s="6">
        <f>待赋值表!G945</f>
        <v/>
      </c>
      <c r="I946" s="6">
        <f>待赋值表!H945</f>
        <v/>
      </c>
      <c r="J946" s="6">
        <f>待赋值表!I945</f>
        <v/>
      </c>
      <c r="K946" s="6">
        <f>待赋值表!J945</f>
        <v/>
      </c>
      <c r="L946" s="6">
        <f>待赋值表!K945</f>
        <v/>
      </c>
      <c r="M946" s="6">
        <f>待赋值表!L945</f>
        <v/>
      </c>
      <c r="N946" s="6">
        <f>待赋值表!M945</f>
        <v/>
      </c>
      <c r="O946" s="6">
        <f>待赋值表!N945</f>
        <v/>
      </c>
      <c r="P946" s="6">
        <f>待赋值表!O945</f>
        <v/>
      </c>
      <c r="Q946" s="6">
        <f>IF(待赋值表!P945&lt;&gt;"",待赋值表!P945,0)</f>
        <v/>
      </c>
      <c r="R946" s="6">
        <f>待赋值表!Q945</f>
        <v/>
      </c>
      <c r="S946" s="6">
        <f>待赋值表!R945</f>
        <v/>
      </c>
      <c r="T946" s="6">
        <f>待赋值表!S945</f>
        <v/>
      </c>
      <c r="U946" s="6">
        <f>待赋值表!T945</f>
        <v/>
      </c>
      <c r="V946" s="6">
        <f>待赋值表!U945</f>
        <v/>
      </c>
      <c r="W946" s="6">
        <f>待赋值表!V945</f>
        <v/>
      </c>
      <c r="X946" s="6">
        <f>待赋值表!W945</f>
        <v/>
      </c>
      <c r="Y946" s="6">
        <f>待赋值表!X945</f>
        <v/>
      </c>
      <c r="Z946" s="3">
        <f>IF(M946&gt;=0.01,"B_pre",IF(M946&gt;=0,"C_pre","none"))</f>
        <v/>
      </c>
      <c r="AA946" s="3">
        <f>IF(U946&gt;0.125,"a_pre",IF(U946&gt;=0,"b_pre","none"))</f>
        <v/>
      </c>
      <c r="AB946" s="3">
        <f>AND(Z946="B_pre",AA946="a_pre")</f>
        <v/>
      </c>
      <c r="AC946" s="3">
        <f>AND(Z946="B_pre",AA946="b_pre")</f>
        <v/>
      </c>
      <c r="AD946" s="3">
        <f>AND(Z946="C_pre",AA946="a_pre")</f>
        <v/>
      </c>
      <c r="AE946" s="3">
        <f>AND(Z946="C_pre",AA946="b_pre")</f>
        <v/>
      </c>
      <c r="AF946" s="6">
        <f>待赋值表!C945</f>
        <v/>
      </c>
      <c r="AG946" s="3">
        <f t="array" ref="AG946">IF(AB946=TRUE,"A",IF(AC946=TRUE,"B",IF(AD946=TRUE,"C",IF(AE946=TRUE,"D","其他"))))</f>
        <v/>
      </c>
      <c r="AH946" s="3">
        <f>IF(分析表!$E$12&lt;&gt;"ALL",AND(AF946=分析表!$E$10,AG946=分析表!$E$12),IF(AF946=分析表!$E$10,TRUE(),IF(AF946="ALL",TRUE(),"")))</f>
        <v/>
      </c>
    </row>
    <row r="947">
      <c r="A947" s="3">
        <f>COUNTIF($AH$2:AH947,"TRUE")</f>
        <v/>
      </c>
      <c r="B947" s="3">
        <f>COUNTIF($AG$2:$AG947,#REF!)</f>
        <v/>
      </c>
      <c r="C947" s="56">
        <f>待赋值表!A946</f>
        <v/>
      </c>
      <c r="E947" s="6">
        <f>待赋值表!D946</f>
        <v/>
      </c>
      <c r="F947" s="6">
        <f>待赋值表!E946</f>
        <v/>
      </c>
      <c r="G947" s="6">
        <f>待赋值表!F946</f>
        <v/>
      </c>
      <c r="H947" s="6">
        <f>待赋值表!G946</f>
        <v/>
      </c>
      <c r="I947" s="6">
        <f>待赋值表!H946</f>
        <v/>
      </c>
      <c r="J947" s="6">
        <f>待赋值表!I946</f>
        <v/>
      </c>
      <c r="K947" s="6">
        <f>待赋值表!J946</f>
        <v/>
      </c>
      <c r="L947" s="6">
        <f>待赋值表!K946</f>
        <v/>
      </c>
      <c r="M947" s="6">
        <f>待赋值表!L946</f>
        <v/>
      </c>
      <c r="N947" s="6">
        <f>待赋值表!M946</f>
        <v/>
      </c>
      <c r="O947" s="6">
        <f>待赋值表!N946</f>
        <v/>
      </c>
      <c r="P947" s="6">
        <f>待赋值表!O946</f>
        <v/>
      </c>
      <c r="Q947" s="6">
        <f>IF(待赋值表!P946&lt;&gt;"",待赋值表!P946,0)</f>
        <v/>
      </c>
      <c r="R947" s="6">
        <f>待赋值表!Q946</f>
        <v/>
      </c>
      <c r="S947" s="6">
        <f>待赋值表!R946</f>
        <v/>
      </c>
      <c r="T947" s="6">
        <f>待赋值表!S946</f>
        <v/>
      </c>
      <c r="U947" s="6">
        <f>待赋值表!T946</f>
        <v/>
      </c>
      <c r="V947" s="6">
        <f>待赋值表!U946</f>
        <v/>
      </c>
      <c r="W947" s="6">
        <f>待赋值表!V946</f>
        <v/>
      </c>
      <c r="X947" s="6">
        <f>待赋值表!W946</f>
        <v/>
      </c>
      <c r="Y947" s="6">
        <f>待赋值表!X946</f>
        <v/>
      </c>
      <c r="Z947" s="3">
        <f>IF(M947&gt;=0.01,"B_pre",IF(M947&gt;=0,"C_pre","none"))</f>
        <v/>
      </c>
      <c r="AA947" s="3">
        <f>IF(U947&gt;0.125,"a_pre",IF(U947&gt;=0,"b_pre","none"))</f>
        <v/>
      </c>
      <c r="AB947" s="3">
        <f>AND(Z947="B_pre",AA947="a_pre")</f>
        <v/>
      </c>
      <c r="AC947" s="3">
        <f>AND(Z947="B_pre",AA947="b_pre")</f>
        <v/>
      </c>
      <c r="AD947" s="3">
        <f>AND(Z947="C_pre",AA947="a_pre")</f>
        <v/>
      </c>
      <c r="AE947" s="3">
        <f>AND(Z947="C_pre",AA947="b_pre")</f>
        <v/>
      </c>
      <c r="AF947" s="6">
        <f>待赋值表!C946</f>
        <v/>
      </c>
      <c r="AG947" s="3">
        <f t="array" ref="AG947">IF(AB947=TRUE,"A",IF(AC947=TRUE,"B",IF(AD947=TRUE,"C",IF(AE947=TRUE,"D","其他"))))</f>
        <v/>
      </c>
      <c r="AH947" s="3">
        <f>IF(分析表!$E$12&lt;&gt;"ALL",AND(AF947=分析表!$E$10,AG947=分析表!$E$12),IF(AF947=分析表!$E$10,TRUE(),IF(AF947="ALL",TRUE(),"")))</f>
        <v/>
      </c>
    </row>
    <row r="948">
      <c r="A948" s="3">
        <f>COUNTIF($AH$2:AH948,"TRUE")</f>
        <v/>
      </c>
      <c r="B948" s="3">
        <f>COUNTIF($AG$2:$AG948,#REF!)</f>
        <v/>
      </c>
      <c r="C948" s="56">
        <f>待赋值表!A947</f>
        <v/>
      </c>
      <c r="E948" s="6">
        <f>待赋值表!D947</f>
        <v/>
      </c>
      <c r="F948" s="6">
        <f>待赋值表!E947</f>
        <v/>
      </c>
      <c r="G948" s="6">
        <f>待赋值表!F947</f>
        <v/>
      </c>
      <c r="H948" s="6">
        <f>待赋值表!G947</f>
        <v/>
      </c>
      <c r="I948" s="6">
        <f>待赋值表!H947</f>
        <v/>
      </c>
      <c r="J948" s="6">
        <f>待赋值表!I947</f>
        <v/>
      </c>
      <c r="K948" s="6">
        <f>待赋值表!J947</f>
        <v/>
      </c>
      <c r="L948" s="6">
        <f>待赋值表!K947</f>
        <v/>
      </c>
      <c r="M948" s="6">
        <f>待赋值表!L947</f>
        <v/>
      </c>
      <c r="N948" s="6">
        <f>待赋值表!M947</f>
        <v/>
      </c>
      <c r="O948" s="6">
        <f>待赋值表!N947</f>
        <v/>
      </c>
      <c r="P948" s="6">
        <f>待赋值表!O947</f>
        <v/>
      </c>
      <c r="Q948" s="6">
        <f>IF(待赋值表!P947&lt;&gt;"",待赋值表!P947,0)</f>
        <v/>
      </c>
      <c r="R948" s="6">
        <f>待赋值表!Q947</f>
        <v/>
      </c>
      <c r="S948" s="6">
        <f>待赋值表!R947</f>
        <v/>
      </c>
      <c r="T948" s="6">
        <f>待赋值表!S947</f>
        <v/>
      </c>
      <c r="U948" s="6">
        <f>待赋值表!T947</f>
        <v/>
      </c>
      <c r="V948" s="6">
        <f>待赋值表!U947</f>
        <v/>
      </c>
      <c r="W948" s="6">
        <f>待赋值表!V947</f>
        <v/>
      </c>
      <c r="X948" s="6">
        <f>待赋值表!W947</f>
        <v/>
      </c>
      <c r="Y948" s="6">
        <f>待赋值表!X947</f>
        <v/>
      </c>
      <c r="Z948" s="3">
        <f>IF(M948&gt;=0.01,"B_pre",IF(M948&gt;=0,"C_pre","none"))</f>
        <v/>
      </c>
      <c r="AA948" s="3">
        <f>IF(U948&gt;0.125,"a_pre",IF(U948&gt;=0,"b_pre","none"))</f>
        <v/>
      </c>
      <c r="AB948" s="3">
        <f>AND(Z948="B_pre",AA948="a_pre")</f>
        <v/>
      </c>
      <c r="AC948" s="3">
        <f>AND(Z948="B_pre",AA948="b_pre")</f>
        <v/>
      </c>
      <c r="AD948" s="3">
        <f>AND(Z948="C_pre",AA948="a_pre")</f>
        <v/>
      </c>
      <c r="AE948" s="3">
        <f>AND(Z948="C_pre",AA948="b_pre")</f>
        <v/>
      </c>
      <c r="AF948" s="6">
        <f>待赋值表!C947</f>
        <v/>
      </c>
      <c r="AG948" s="3">
        <f t="array" ref="AG948">IF(AB948=TRUE,"A",IF(AC948=TRUE,"B",IF(AD948=TRUE,"C",IF(AE948=TRUE,"D","其他"))))</f>
        <v/>
      </c>
      <c r="AH948" s="3">
        <f>IF(分析表!$E$12&lt;&gt;"ALL",AND(AF948=分析表!$E$10,AG948=分析表!$E$12),IF(AF948=分析表!$E$10,TRUE(),IF(AF948="ALL",TRUE(),"")))</f>
        <v/>
      </c>
    </row>
    <row r="949">
      <c r="A949" s="3">
        <f>COUNTIF($AH$2:AH949,"TRUE")</f>
        <v/>
      </c>
      <c r="B949" s="3">
        <f>COUNTIF($AG$2:$AG949,#REF!)</f>
        <v/>
      </c>
      <c r="C949" s="56">
        <f>待赋值表!A948</f>
        <v/>
      </c>
      <c r="E949" s="6">
        <f>待赋值表!D948</f>
        <v/>
      </c>
      <c r="F949" s="6">
        <f>待赋值表!E948</f>
        <v/>
      </c>
      <c r="G949" s="6">
        <f>待赋值表!F948</f>
        <v/>
      </c>
      <c r="H949" s="6">
        <f>待赋值表!G948</f>
        <v/>
      </c>
      <c r="I949" s="6">
        <f>待赋值表!H948</f>
        <v/>
      </c>
      <c r="J949" s="6">
        <f>待赋值表!I948</f>
        <v/>
      </c>
      <c r="K949" s="6">
        <f>待赋值表!J948</f>
        <v/>
      </c>
      <c r="L949" s="6">
        <f>待赋值表!K948</f>
        <v/>
      </c>
      <c r="M949" s="6">
        <f>待赋值表!L948</f>
        <v/>
      </c>
      <c r="N949" s="6">
        <f>待赋值表!M948</f>
        <v/>
      </c>
      <c r="O949" s="6">
        <f>待赋值表!N948</f>
        <v/>
      </c>
      <c r="P949" s="6">
        <f>待赋值表!O948</f>
        <v/>
      </c>
      <c r="Q949" s="6">
        <f>IF(待赋值表!P948&lt;&gt;"",待赋值表!P948,0)</f>
        <v/>
      </c>
      <c r="R949" s="6">
        <f>待赋值表!Q948</f>
        <v/>
      </c>
      <c r="S949" s="6">
        <f>待赋值表!R948</f>
        <v/>
      </c>
      <c r="T949" s="6">
        <f>待赋值表!S948</f>
        <v/>
      </c>
      <c r="U949" s="6">
        <f>待赋值表!T948</f>
        <v/>
      </c>
      <c r="V949" s="6">
        <f>待赋值表!U948</f>
        <v/>
      </c>
      <c r="W949" s="6">
        <f>待赋值表!V948</f>
        <v/>
      </c>
      <c r="X949" s="6">
        <f>待赋值表!W948</f>
        <v/>
      </c>
      <c r="Y949" s="6">
        <f>待赋值表!X948</f>
        <v/>
      </c>
      <c r="Z949" s="3">
        <f>IF(M949&gt;=0.01,"B_pre",IF(M949&gt;=0,"C_pre","none"))</f>
        <v/>
      </c>
      <c r="AA949" s="3">
        <f>IF(U949&gt;0.125,"a_pre",IF(U949&gt;=0,"b_pre","none"))</f>
        <v/>
      </c>
      <c r="AB949" s="3">
        <f>AND(Z949="B_pre",AA949="a_pre")</f>
        <v/>
      </c>
      <c r="AC949" s="3">
        <f>AND(Z949="B_pre",AA949="b_pre")</f>
        <v/>
      </c>
      <c r="AD949" s="3">
        <f>AND(Z949="C_pre",AA949="a_pre")</f>
        <v/>
      </c>
      <c r="AE949" s="3">
        <f>AND(Z949="C_pre",AA949="b_pre")</f>
        <v/>
      </c>
      <c r="AF949" s="6">
        <f>待赋值表!C948</f>
        <v/>
      </c>
      <c r="AG949" s="3">
        <f t="array" ref="AG949">IF(AB949=TRUE,"A",IF(AC949=TRUE,"B",IF(AD949=TRUE,"C",IF(AE949=TRUE,"D","其他"))))</f>
        <v/>
      </c>
      <c r="AH949" s="3">
        <f>IF(分析表!$E$12&lt;&gt;"ALL",AND(AF949=分析表!$E$10,AG949=分析表!$E$12),IF(AF949=分析表!$E$10,TRUE(),IF(AF949="ALL",TRUE(),"")))</f>
        <v/>
      </c>
    </row>
    <row r="950">
      <c r="A950" s="3">
        <f>COUNTIF($AH$2:AH950,"TRUE")</f>
        <v/>
      </c>
      <c r="B950" s="3">
        <f>COUNTIF($AG$2:$AG950,#REF!)</f>
        <v/>
      </c>
      <c r="C950" s="56">
        <f>待赋值表!A949</f>
        <v/>
      </c>
      <c r="E950" s="6">
        <f>待赋值表!D949</f>
        <v/>
      </c>
      <c r="F950" s="6">
        <f>待赋值表!E949</f>
        <v/>
      </c>
      <c r="G950" s="6">
        <f>待赋值表!F949</f>
        <v/>
      </c>
      <c r="H950" s="6">
        <f>待赋值表!G949</f>
        <v/>
      </c>
      <c r="I950" s="6">
        <f>待赋值表!H949</f>
        <v/>
      </c>
      <c r="J950" s="6">
        <f>待赋值表!I949</f>
        <v/>
      </c>
      <c r="K950" s="6">
        <f>待赋值表!J949</f>
        <v/>
      </c>
      <c r="L950" s="6">
        <f>待赋值表!K949</f>
        <v/>
      </c>
      <c r="M950" s="6">
        <f>待赋值表!L949</f>
        <v/>
      </c>
      <c r="N950" s="6">
        <f>待赋值表!M949</f>
        <v/>
      </c>
      <c r="O950" s="6">
        <f>待赋值表!N949</f>
        <v/>
      </c>
      <c r="P950" s="6">
        <f>待赋值表!O949</f>
        <v/>
      </c>
      <c r="Q950" s="6">
        <f>IF(待赋值表!P949&lt;&gt;"",待赋值表!P949,0)</f>
        <v/>
      </c>
      <c r="R950" s="6">
        <f>待赋值表!Q949</f>
        <v/>
      </c>
      <c r="S950" s="6">
        <f>待赋值表!R949</f>
        <v/>
      </c>
      <c r="T950" s="6">
        <f>待赋值表!S949</f>
        <v/>
      </c>
      <c r="U950" s="6">
        <f>待赋值表!T949</f>
        <v/>
      </c>
      <c r="V950" s="6">
        <f>待赋值表!U949</f>
        <v/>
      </c>
      <c r="W950" s="6">
        <f>待赋值表!V949</f>
        <v/>
      </c>
      <c r="X950" s="6">
        <f>待赋值表!W949</f>
        <v/>
      </c>
      <c r="Y950" s="6">
        <f>待赋值表!X949</f>
        <v/>
      </c>
      <c r="Z950" s="3">
        <f>IF(M950&gt;=0.01,"B_pre",IF(M950&gt;=0,"C_pre","none"))</f>
        <v/>
      </c>
      <c r="AA950" s="3">
        <f>IF(U950&gt;0.125,"a_pre",IF(U950&gt;=0,"b_pre","none"))</f>
        <v/>
      </c>
      <c r="AB950" s="3">
        <f>AND(Z950="B_pre",AA950="a_pre")</f>
        <v/>
      </c>
      <c r="AC950" s="3">
        <f>AND(Z950="B_pre",AA950="b_pre")</f>
        <v/>
      </c>
      <c r="AD950" s="3">
        <f>AND(Z950="C_pre",AA950="a_pre")</f>
        <v/>
      </c>
      <c r="AE950" s="3">
        <f>AND(Z950="C_pre",AA950="b_pre")</f>
        <v/>
      </c>
      <c r="AF950" s="6">
        <f>待赋值表!C949</f>
        <v/>
      </c>
      <c r="AG950" s="3">
        <f t="array" ref="AG950">IF(AB950=TRUE,"A",IF(AC950=TRUE,"B",IF(AD950=TRUE,"C",IF(AE950=TRUE,"D","其他"))))</f>
        <v/>
      </c>
      <c r="AH950" s="3">
        <f>IF(分析表!$E$12&lt;&gt;"ALL",AND(AF950=分析表!$E$10,AG950=分析表!$E$12),IF(AF950=分析表!$E$10,TRUE(),IF(AF950="ALL",TRUE(),"")))</f>
        <v/>
      </c>
    </row>
    <row r="951">
      <c r="A951" s="3">
        <f>COUNTIF($AH$2:AH951,"TRUE")</f>
        <v/>
      </c>
      <c r="B951" s="3">
        <f>COUNTIF($AG$2:$AG951,#REF!)</f>
        <v/>
      </c>
      <c r="C951" s="56">
        <f>待赋值表!A950</f>
        <v/>
      </c>
      <c r="E951" s="6">
        <f>待赋值表!D950</f>
        <v/>
      </c>
      <c r="F951" s="6">
        <f>待赋值表!E950</f>
        <v/>
      </c>
      <c r="G951" s="6">
        <f>待赋值表!F950</f>
        <v/>
      </c>
      <c r="H951" s="6">
        <f>待赋值表!G950</f>
        <v/>
      </c>
      <c r="I951" s="6">
        <f>待赋值表!H950</f>
        <v/>
      </c>
      <c r="J951" s="6">
        <f>待赋值表!I950</f>
        <v/>
      </c>
      <c r="K951" s="6">
        <f>待赋值表!J950</f>
        <v/>
      </c>
      <c r="L951" s="6">
        <f>待赋值表!K950</f>
        <v/>
      </c>
      <c r="M951" s="6">
        <f>待赋值表!L950</f>
        <v/>
      </c>
      <c r="N951" s="6">
        <f>待赋值表!M950</f>
        <v/>
      </c>
      <c r="O951" s="6">
        <f>待赋值表!N950</f>
        <v/>
      </c>
      <c r="P951" s="6">
        <f>待赋值表!O950</f>
        <v/>
      </c>
      <c r="Q951" s="6">
        <f>IF(待赋值表!P950&lt;&gt;"",待赋值表!P950,0)</f>
        <v/>
      </c>
      <c r="R951" s="6">
        <f>待赋值表!Q950</f>
        <v/>
      </c>
      <c r="S951" s="6">
        <f>待赋值表!R950</f>
        <v/>
      </c>
      <c r="T951" s="6">
        <f>待赋值表!S950</f>
        <v/>
      </c>
      <c r="U951" s="6">
        <f>待赋值表!T950</f>
        <v/>
      </c>
      <c r="V951" s="6">
        <f>待赋值表!U950</f>
        <v/>
      </c>
      <c r="W951" s="6">
        <f>待赋值表!V950</f>
        <v/>
      </c>
      <c r="X951" s="6">
        <f>待赋值表!W950</f>
        <v/>
      </c>
      <c r="Y951" s="6">
        <f>待赋值表!X950</f>
        <v/>
      </c>
      <c r="Z951" s="3">
        <f>IF(M951&gt;=0.01,"B_pre",IF(M951&gt;=0,"C_pre","none"))</f>
        <v/>
      </c>
      <c r="AA951" s="3">
        <f>IF(U951&gt;0.125,"a_pre",IF(U951&gt;=0,"b_pre","none"))</f>
        <v/>
      </c>
      <c r="AB951" s="3">
        <f>AND(Z951="B_pre",AA951="a_pre")</f>
        <v/>
      </c>
      <c r="AC951" s="3">
        <f>AND(Z951="B_pre",AA951="b_pre")</f>
        <v/>
      </c>
      <c r="AD951" s="3">
        <f>AND(Z951="C_pre",AA951="a_pre")</f>
        <v/>
      </c>
      <c r="AE951" s="3">
        <f>AND(Z951="C_pre",AA951="b_pre")</f>
        <v/>
      </c>
      <c r="AF951" s="6">
        <f>待赋值表!C950</f>
        <v/>
      </c>
      <c r="AG951" s="3">
        <f t="array" ref="AG951">IF(AB951=TRUE,"A",IF(AC951=TRUE,"B",IF(AD951=TRUE,"C",IF(AE951=TRUE,"D","其他"))))</f>
        <v/>
      </c>
      <c r="AH951" s="3">
        <f>IF(分析表!$E$12&lt;&gt;"ALL",AND(AF951=分析表!$E$10,AG951=分析表!$E$12),IF(AF951=分析表!$E$10,TRUE(),IF(AF951="ALL",TRUE(),"")))</f>
        <v/>
      </c>
    </row>
    <row r="952">
      <c r="A952" s="3">
        <f>COUNTIF($AH$2:AH952,"TRUE")</f>
        <v/>
      </c>
      <c r="B952" s="3">
        <f>COUNTIF($AG$2:$AG952,#REF!)</f>
        <v/>
      </c>
      <c r="C952" s="56">
        <f>待赋值表!A951</f>
        <v/>
      </c>
      <c r="E952" s="6">
        <f>待赋值表!D951</f>
        <v/>
      </c>
      <c r="F952" s="6">
        <f>待赋值表!E951</f>
        <v/>
      </c>
      <c r="G952" s="6">
        <f>待赋值表!F951</f>
        <v/>
      </c>
      <c r="H952" s="6">
        <f>待赋值表!G951</f>
        <v/>
      </c>
      <c r="I952" s="6">
        <f>待赋值表!H951</f>
        <v/>
      </c>
      <c r="J952" s="6">
        <f>待赋值表!I951</f>
        <v/>
      </c>
      <c r="K952" s="6">
        <f>待赋值表!J951</f>
        <v/>
      </c>
      <c r="L952" s="6">
        <f>待赋值表!K951</f>
        <v/>
      </c>
      <c r="M952" s="6">
        <f>待赋值表!L951</f>
        <v/>
      </c>
      <c r="N952" s="6">
        <f>待赋值表!M951</f>
        <v/>
      </c>
      <c r="O952" s="6">
        <f>待赋值表!N951</f>
        <v/>
      </c>
      <c r="P952" s="6">
        <f>待赋值表!O951</f>
        <v/>
      </c>
      <c r="Q952" s="6">
        <f>IF(待赋值表!P951&lt;&gt;"",待赋值表!P951,0)</f>
        <v/>
      </c>
      <c r="R952" s="6">
        <f>待赋值表!Q951</f>
        <v/>
      </c>
      <c r="S952" s="6">
        <f>待赋值表!R951</f>
        <v/>
      </c>
      <c r="T952" s="6">
        <f>待赋值表!S951</f>
        <v/>
      </c>
      <c r="U952" s="6">
        <f>待赋值表!T951</f>
        <v/>
      </c>
      <c r="V952" s="6">
        <f>待赋值表!U951</f>
        <v/>
      </c>
      <c r="W952" s="6">
        <f>待赋值表!V951</f>
        <v/>
      </c>
      <c r="X952" s="6">
        <f>待赋值表!W951</f>
        <v/>
      </c>
      <c r="Y952" s="6">
        <f>待赋值表!X951</f>
        <v/>
      </c>
      <c r="Z952" s="3">
        <f>IF(M952&gt;=0.01,"B_pre",IF(M952&gt;=0,"C_pre","none"))</f>
        <v/>
      </c>
      <c r="AA952" s="3">
        <f>IF(U952&gt;0.125,"a_pre",IF(U952&gt;=0,"b_pre","none"))</f>
        <v/>
      </c>
      <c r="AB952" s="3">
        <f>AND(Z952="B_pre",AA952="a_pre")</f>
        <v/>
      </c>
      <c r="AC952" s="3">
        <f>AND(Z952="B_pre",AA952="b_pre")</f>
        <v/>
      </c>
      <c r="AD952" s="3">
        <f>AND(Z952="C_pre",AA952="a_pre")</f>
        <v/>
      </c>
      <c r="AE952" s="3">
        <f>AND(Z952="C_pre",AA952="b_pre")</f>
        <v/>
      </c>
      <c r="AF952" s="6">
        <f>待赋值表!C951</f>
        <v/>
      </c>
      <c r="AG952" s="3">
        <f t="array" ref="AG952">IF(AB952=TRUE,"A",IF(AC952=TRUE,"B",IF(AD952=TRUE,"C",IF(AE952=TRUE,"D","其他"))))</f>
        <v/>
      </c>
      <c r="AH952" s="3">
        <f>IF(分析表!$E$12&lt;&gt;"ALL",AND(AF952=分析表!$E$10,AG952=分析表!$E$12),IF(AF952=分析表!$E$10,TRUE(),IF(AF952="ALL",TRUE(),"")))</f>
        <v/>
      </c>
    </row>
    <row r="953">
      <c r="A953" s="3">
        <f>COUNTIF($AH$2:AH953,"TRUE")</f>
        <v/>
      </c>
      <c r="B953" s="3">
        <f>COUNTIF($AG$2:$AG953,#REF!)</f>
        <v/>
      </c>
      <c r="C953" s="56">
        <f>待赋值表!A952</f>
        <v/>
      </c>
      <c r="E953" s="6">
        <f>待赋值表!D952</f>
        <v/>
      </c>
      <c r="F953" s="6">
        <f>待赋值表!E952</f>
        <v/>
      </c>
      <c r="G953" s="6">
        <f>待赋值表!F952</f>
        <v/>
      </c>
      <c r="H953" s="6">
        <f>待赋值表!G952</f>
        <v/>
      </c>
      <c r="I953" s="6">
        <f>待赋值表!H952</f>
        <v/>
      </c>
      <c r="J953" s="6">
        <f>待赋值表!I952</f>
        <v/>
      </c>
      <c r="K953" s="6">
        <f>待赋值表!J952</f>
        <v/>
      </c>
      <c r="L953" s="6">
        <f>待赋值表!K952</f>
        <v/>
      </c>
      <c r="M953" s="6">
        <f>待赋值表!L952</f>
        <v/>
      </c>
      <c r="N953" s="6">
        <f>待赋值表!M952</f>
        <v/>
      </c>
      <c r="O953" s="6">
        <f>待赋值表!N952</f>
        <v/>
      </c>
      <c r="P953" s="6">
        <f>待赋值表!O952</f>
        <v/>
      </c>
      <c r="Q953" s="6">
        <f>IF(待赋值表!P952&lt;&gt;"",待赋值表!P952,0)</f>
        <v/>
      </c>
      <c r="R953" s="6">
        <f>待赋值表!Q952</f>
        <v/>
      </c>
      <c r="S953" s="6">
        <f>待赋值表!R952</f>
        <v/>
      </c>
      <c r="T953" s="6">
        <f>待赋值表!S952</f>
        <v/>
      </c>
      <c r="U953" s="6">
        <f>待赋值表!T952</f>
        <v/>
      </c>
      <c r="V953" s="6">
        <f>待赋值表!U952</f>
        <v/>
      </c>
      <c r="W953" s="6">
        <f>待赋值表!V952</f>
        <v/>
      </c>
      <c r="X953" s="6">
        <f>待赋值表!W952</f>
        <v/>
      </c>
      <c r="Y953" s="6">
        <f>待赋值表!X952</f>
        <v/>
      </c>
      <c r="Z953" s="3">
        <f>IF(M953&gt;=0.01,"B_pre",IF(M953&gt;=0,"C_pre","none"))</f>
        <v/>
      </c>
      <c r="AA953" s="3">
        <f>IF(U953&gt;0.125,"a_pre",IF(U953&gt;=0,"b_pre","none"))</f>
        <v/>
      </c>
      <c r="AB953" s="3">
        <f>AND(Z953="B_pre",AA953="a_pre")</f>
        <v/>
      </c>
      <c r="AC953" s="3">
        <f>AND(Z953="B_pre",AA953="b_pre")</f>
        <v/>
      </c>
      <c r="AD953" s="3">
        <f>AND(Z953="C_pre",AA953="a_pre")</f>
        <v/>
      </c>
      <c r="AE953" s="3">
        <f>AND(Z953="C_pre",AA953="b_pre")</f>
        <v/>
      </c>
      <c r="AF953" s="6">
        <f>待赋值表!C952</f>
        <v/>
      </c>
      <c r="AG953" s="3">
        <f t="array" ref="AG953">IF(AB953=TRUE,"A",IF(AC953=TRUE,"B",IF(AD953=TRUE,"C",IF(AE953=TRUE,"D","其他"))))</f>
        <v/>
      </c>
      <c r="AH953" s="3">
        <f>IF(分析表!$E$12&lt;&gt;"ALL",AND(AF953=分析表!$E$10,AG953=分析表!$E$12),IF(AF953=分析表!$E$10,TRUE(),IF(AF953="ALL",TRUE(),"")))</f>
        <v/>
      </c>
    </row>
    <row r="954">
      <c r="A954" s="3">
        <f>COUNTIF($AH$2:AH954,"TRUE")</f>
        <v/>
      </c>
      <c r="B954" s="3">
        <f>COUNTIF($AG$2:$AG954,#REF!)</f>
        <v/>
      </c>
      <c r="C954" s="56">
        <f>待赋值表!A953</f>
        <v/>
      </c>
      <c r="E954" s="6">
        <f>待赋值表!D953</f>
        <v/>
      </c>
      <c r="F954" s="6">
        <f>待赋值表!E953</f>
        <v/>
      </c>
      <c r="G954" s="6">
        <f>待赋值表!F953</f>
        <v/>
      </c>
      <c r="H954" s="6">
        <f>待赋值表!G953</f>
        <v/>
      </c>
      <c r="I954" s="6">
        <f>待赋值表!H953</f>
        <v/>
      </c>
      <c r="J954" s="6">
        <f>待赋值表!I953</f>
        <v/>
      </c>
      <c r="K954" s="6">
        <f>待赋值表!J953</f>
        <v/>
      </c>
      <c r="L954" s="6">
        <f>待赋值表!K953</f>
        <v/>
      </c>
      <c r="M954" s="6">
        <f>待赋值表!L953</f>
        <v/>
      </c>
      <c r="N954" s="6">
        <f>待赋值表!M953</f>
        <v/>
      </c>
      <c r="O954" s="6">
        <f>待赋值表!N953</f>
        <v/>
      </c>
      <c r="P954" s="6">
        <f>待赋值表!O953</f>
        <v/>
      </c>
      <c r="Q954" s="6">
        <f>IF(待赋值表!P953&lt;&gt;"",待赋值表!P953,0)</f>
        <v/>
      </c>
      <c r="R954" s="6">
        <f>待赋值表!Q953</f>
        <v/>
      </c>
      <c r="S954" s="6">
        <f>待赋值表!R953</f>
        <v/>
      </c>
      <c r="T954" s="6">
        <f>待赋值表!S953</f>
        <v/>
      </c>
      <c r="U954" s="6">
        <f>待赋值表!T953</f>
        <v/>
      </c>
      <c r="V954" s="6">
        <f>待赋值表!U953</f>
        <v/>
      </c>
      <c r="W954" s="6">
        <f>待赋值表!V953</f>
        <v/>
      </c>
      <c r="X954" s="6">
        <f>待赋值表!W953</f>
        <v/>
      </c>
      <c r="Y954" s="6">
        <f>待赋值表!X953</f>
        <v/>
      </c>
      <c r="Z954" s="3">
        <f>IF(M954&gt;=0.01,"B_pre",IF(M954&gt;=0,"C_pre","none"))</f>
        <v/>
      </c>
      <c r="AA954" s="3">
        <f>IF(U954&gt;0.125,"a_pre",IF(U954&gt;=0,"b_pre","none"))</f>
        <v/>
      </c>
      <c r="AB954" s="3">
        <f>AND(Z954="B_pre",AA954="a_pre")</f>
        <v/>
      </c>
      <c r="AC954" s="3">
        <f>AND(Z954="B_pre",AA954="b_pre")</f>
        <v/>
      </c>
      <c r="AD954" s="3">
        <f>AND(Z954="C_pre",AA954="a_pre")</f>
        <v/>
      </c>
      <c r="AE954" s="3">
        <f>AND(Z954="C_pre",AA954="b_pre")</f>
        <v/>
      </c>
      <c r="AF954" s="6">
        <f>待赋值表!C953</f>
        <v/>
      </c>
      <c r="AG954" s="3">
        <f t="array" ref="AG954">IF(AB954=TRUE,"A",IF(AC954=TRUE,"B",IF(AD954=TRUE,"C",IF(AE954=TRUE,"D","其他"))))</f>
        <v/>
      </c>
      <c r="AH954" s="3">
        <f>IF(分析表!$E$12&lt;&gt;"ALL",AND(AF954=分析表!$E$10,AG954=分析表!$E$12),IF(AF954=分析表!$E$10,TRUE(),IF(AF954="ALL",TRUE(),"")))</f>
        <v/>
      </c>
    </row>
    <row r="955">
      <c r="A955" s="3">
        <f>COUNTIF($AH$2:AH955,"TRUE")</f>
        <v/>
      </c>
      <c r="B955" s="3">
        <f>COUNTIF($AG$2:$AG955,#REF!)</f>
        <v/>
      </c>
      <c r="C955" s="56">
        <f>待赋值表!A954</f>
        <v/>
      </c>
      <c r="E955" s="6">
        <f>待赋值表!D954</f>
        <v/>
      </c>
      <c r="F955" s="6">
        <f>待赋值表!E954</f>
        <v/>
      </c>
      <c r="G955" s="6">
        <f>待赋值表!F954</f>
        <v/>
      </c>
      <c r="H955" s="6">
        <f>待赋值表!G954</f>
        <v/>
      </c>
      <c r="I955" s="6">
        <f>待赋值表!H954</f>
        <v/>
      </c>
      <c r="J955" s="6">
        <f>待赋值表!I954</f>
        <v/>
      </c>
      <c r="K955" s="6">
        <f>待赋值表!J954</f>
        <v/>
      </c>
      <c r="L955" s="6">
        <f>待赋值表!K954</f>
        <v/>
      </c>
      <c r="M955" s="6">
        <f>待赋值表!L954</f>
        <v/>
      </c>
      <c r="N955" s="6">
        <f>待赋值表!M954</f>
        <v/>
      </c>
      <c r="O955" s="6">
        <f>待赋值表!N954</f>
        <v/>
      </c>
      <c r="P955" s="6">
        <f>待赋值表!O954</f>
        <v/>
      </c>
      <c r="Q955" s="6">
        <f>IF(待赋值表!P954&lt;&gt;"",待赋值表!P954,0)</f>
        <v/>
      </c>
      <c r="R955" s="6">
        <f>待赋值表!Q954</f>
        <v/>
      </c>
      <c r="S955" s="6">
        <f>待赋值表!R954</f>
        <v/>
      </c>
      <c r="T955" s="6">
        <f>待赋值表!S954</f>
        <v/>
      </c>
      <c r="U955" s="6">
        <f>待赋值表!T954</f>
        <v/>
      </c>
      <c r="V955" s="6">
        <f>待赋值表!U954</f>
        <v/>
      </c>
      <c r="W955" s="6">
        <f>待赋值表!V954</f>
        <v/>
      </c>
      <c r="X955" s="6">
        <f>待赋值表!W954</f>
        <v/>
      </c>
      <c r="Y955" s="6">
        <f>待赋值表!X954</f>
        <v/>
      </c>
      <c r="Z955" s="3">
        <f>IF(M955&gt;=0.01,"B_pre",IF(M955&gt;=0,"C_pre","none"))</f>
        <v/>
      </c>
      <c r="AA955" s="3">
        <f>IF(U955&gt;0.125,"a_pre",IF(U955&gt;=0,"b_pre","none"))</f>
        <v/>
      </c>
      <c r="AB955" s="3">
        <f>AND(Z955="B_pre",AA955="a_pre")</f>
        <v/>
      </c>
      <c r="AC955" s="3">
        <f>AND(Z955="B_pre",AA955="b_pre")</f>
        <v/>
      </c>
      <c r="AD955" s="3">
        <f>AND(Z955="C_pre",AA955="a_pre")</f>
        <v/>
      </c>
      <c r="AE955" s="3">
        <f>AND(Z955="C_pre",AA955="b_pre")</f>
        <v/>
      </c>
      <c r="AF955" s="6">
        <f>待赋值表!C954</f>
        <v/>
      </c>
      <c r="AG955" s="3">
        <f t="array" ref="AG955">IF(AB955=TRUE,"A",IF(AC955=TRUE,"B",IF(AD955=TRUE,"C",IF(AE955=TRUE,"D","其他"))))</f>
        <v/>
      </c>
      <c r="AH955" s="3">
        <f>IF(分析表!$E$12&lt;&gt;"ALL",AND(AF955=分析表!$E$10,AG955=分析表!$E$12),IF(AF955=分析表!$E$10,TRUE(),IF(AF955="ALL",TRUE(),"")))</f>
        <v/>
      </c>
    </row>
    <row r="956">
      <c r="A956" s="3">
        <f>COUNTIF($AH$2:AH956,"TRUE")</f>
        <v/>
      </c>
      <c r="B956" s="3">
        <f>COUNTIF($AG$2:$AG956,#REF!)</f>
        <v/>
      </c>
      <c r="C956" s="56">
        <f>待赋值表!A955</f>
        <v/>
      </c>
      <c r="E956" s="6">
        <f>待赋值表!D955</f>
        <v/>
      </c>
      <c r="F956" s="6">
        <f>待赋值表!E955</f>
        <v/>
      </c>
      <c r="G956" s="6">
        <f>待赋值表!F955</f>
        <v/>
      </c>
      <c r="H956" s="6">
        <f>待赋值表!G955</f>
        <v/>
      </c>
      <c r="I956" s="6">
        <f>待赋值表!H955</f>
        <v/>
      </c>
      <c r="J956" s="6">
        <f>待赋值表!I955</f>
        <v/>
      </c>
      <c r="K956" s="6">
        <f>待赋值表!J955</f>
        <v/>
      </c>
      <c r="L956" s="6">
        <f>待赋值表!K955</f>
        <v/>
      </c>
      <c r="M956" s="6">
        <f>待赋值表!L955</f>
        <v/>
      </c>
      <c r="N956" s="6">
        <f>待赋值表!M955</f>
        <v/>
      </c>
      <c r="O956" s="6">
        <f>待赋值表!N955</f>
        <v/>
      </c>
      <c r="P956" s="6">
        <f>待赋值表!O955</f>
        <v/>
      </c>
      <c r="Q956" s="6">
        <f>IF(待赋值表!P955&lt;&gt;"",待赋值表!P955,0)</f>
        <v/>
      </c>
      <c r="R956" s="6">
        <f>待赋值表!Q955</f>
        <v/>
      </c>
      <c r="S956" s="6">
        <f>待赋值表!R955</f>
        <v/>
      </c>
      <c r="T956" s="6">
        <f>待赋值表!S955</f>
        <v/>
      </c>
      <c r="U956" s="6">
        <f>待赋值表!T955</f>
        <v/>
      </c>
      <c r="V956" s="6">
        <f>待赋值表!U955</f>
        <v/>
      </c>
      <c r="W956" s="6">
        <f>待赋值表!V955</f>
        <v/>
      </c>
      <c r="X956" s="6">
        <f>待赋值表!W955</f>
        <v/>
      </c>
      <c r="Y956" s="6">
        <f>待赋值表!X955</f>
        <v/>
      </c>
      <c r="Z956" s="3">
        <f>IF(M956&gt;=0.01,"B_pre",IF(M956&gt;=0,"C_pre","none"))</f>
        <v/>
      </c>
      <c r="AA956" s="3">
        <f>IF(U956&gt;0.125,"a_pre",IF(U956&gt;=0,"b_pre","none"))</f>
        <v/>
      </c>
      <c r="AB956" s="3">
        <f>AND(Z956="B_pre",AA956="a_pre")</f>
        <v/>
      </c>
      <c r="AC956" s="3">
        <f>AND(Z956="B_pre",AA956="b_pre")</f>
        <v/>
      </c>
      <c r="AD956" s="3">
        <f>AND(Z956="C_pre",AA956="a_pre")</f>
        <v/>
      </c>
      <c r="AE956" s="3">
        <f>AND(Z956="C_pre",AA956="b_pre")</f>
        <v/>
      </c>
      <c r="AF956" s="6">
        <f>待赋值表!C955</f>
        <v/>
      </c>
      <c r="AG956" s="3">
        <f t="array" ref="AG956">IF(AB956=TRUE,"A",IF(AC956=TRUE,"B",IF(AD956=TRUE,"C",IF(AE956=TRUE,"D","其他"))))</f>
        <v/>
      </c>
      <c r="AH956" s="3">
        <f>IF(分析表!$E$12&lt;&gt;"ALL",AND(AF956=分析表!$E$10,AG956=分析表!$E$12),IF(AF956=分析表!$E$10,TRUE(),IF(AF956="ALL",TRUE(),"")))</f>
        <v/>
      </c>
    </row>
    <row r="957">
      <c r="A957" s="3">
        <f>COUNTIF($AH$2:AH957,"TRUE")</f>
        <v/>
      </c>
      <c r="B957" s="3">
        <f>COUNTIF($AG$2:$AG957,#REF!)</f>
        <v/>
      </c>
      <c r="C957" s="56">
        <f>待赋值表!A956</f>
        <v/>
      </c>
      <c r="E957" s="6">
        <f>待赋值表!D956</f>
        <v/>
      </c>
      <c r="F957" s="6">
        <f>待赋值表!E956</f>
        <v/>
      </c>
      <c r="G957" s="6">
        <f>待赋值表!F956</f>
        <v/>
      </c>
      <c r="H957" s="6">
        <f>待赋值表!G956</f>
        <v/>
      </c>
      <c r="I957" s="6">
        <f>待赋值表!H956</f>
        <v/>
      </c>
      <c r="J957" s="6">
        <f>待赋值表!I956</f>
        <v/>
      </c>
      <c r="K957" s="6">
        <f>待赋值表!J956</f>
        <v/>
      </c>
      <c r="L957" s="6">
        <f>待赋值表!K956</f>
        <v/>
      </c>
      <c r="M957" s="6">
        <f>待赋值表!L956</f>
        <v/>
      </c>
      <c r="N957" s="6">
        <f>待赋值表!M956</f>
        <v/>
      </c>
      <c r="O957" s="6">
        <f>待赋值表!N956</f>
        <v/>
      </c>
      <c r="P957" s="6">
        <f>待赋值表!O956</f>
        <v/>
      </c>
      <c r="Q957" s="6">
        <f>IF(待赋值表!P956&lt;&gt;"",待赋值表!P956,0)</f>
        <v/>
      </c>
      <c r="R957" s="6">
        <f>待赋值表!Q956</f>
        <v/>
      </c>
      <c r="S957" s="6">
        <f>待赋值表!R956</f>
        <v/>
      </c>
      <c r="T957" s="6">
        <f>待赋值表!S956</f>
        <v/>
      </c>
      <c r="U957" s="6">
        <f>待赋值表!T956</f>
        <v/>
      </c>
      <c r="V957" s="6">
        <f>待赋值表!U956</f>
        <v/>
      </c>
      <c r="W957" s="6">
        <f>待赋值表!V956</f>
        <v/>
      </c>
      <c r="X957" s="6">
        <f>待赋值表!W956</f>
        <v/>
      </c>
      <c r="Y957" s="6">
        <f>待赋值表!X956</f>
        <v/>
      </c>
      <c r="Z957" s="3">
        <f>IF(M957&gt;=0.01,"B_pre",IF(M957&gt;=0,"C_pre","none"))</f>
        <v/>
      </c>
      <c r="AA957" s="3">
        <f>IF(U957&gt;0.125,"a_pre",IF(U957&gt;=0,"b_pre","none"))</f>
        <v/>
      </c>
      <c r="AB957" s="3">
        <f>AND(Z957="B_pre",AA957="a_pre")</f>
        <v/>
      </c>
      <c r="AC957" s="3">
        <f>AND(Z957="B_pre",AA957="b_pre")</f>
        <v/>
      </c>
      <c r="AD957" s="3">
        <f>AND(Z957="C_pre",AA957="a_pre")</f>
        <v/>
      </c>
      <c r="AE957" s="3">
        <f>AND(Z957="C_pre",AA957="b_pre")</f>
        <v/>
      </c>
      <c r="AF957" s="6">
        <f>待赋值表!C956</f>
        <v/>
      </c>
      <c r="AG957" s="3">
        <f t="array" ref="AG957">IF(AB957=TRUE,"A",IF(AC957=TRUE,"B",IF(AD957=TRUE,"C",IF(AE957=TRUE,"D","其他"))))</f>
        <v/>
      </c>
      <c r="AH957" s="3">
        <f>IF(分析表!$E$12&lt;&gt;"ALL",AND(AF957=分析表!$E$10,AG957=分析表!$E$12),IF(AF957=分析表!$E$10,TRUE(),IF(AF957="ALL",TRUE(),"")))</f>
        <v/>
      </c>
    </row>
    <row r="958">
      <c r="A958" s="3">
        <f>COUNTIF($AH$2:AH958,"TRUE")</f>
        <v/>
      </c>
      <c r="B958" s="3">
        <f>COUNTIF($AG$2:$AG958,#REF!)</f>
        <v/>
      </c>
      <c r="C958" s="56">
        <f>待赋值表!A957</f>
        <v/>
      </c>
      <c r="E958" s="6">
        <f>待赋值表!D957</f>
        <v/>
      </c>
      <c r="F958" s="6">
        <f>待赋值表!E957</f>
        <v/>
      </c>
      <c r="G958" s="6">
        <f>待赋值表!F957</f>
        <v/>
      </c>
      <c r="H958" s="6">
        <f>待赋值表!G957</f>
        <v/>
      </c>
      <c r="I958" s="6">
        <f>待赋值表!H957</f>
        <v/>
      </c>
      <c r="J958" s="6">
        <f>待赋值表!I957</f>
        <v/>
      </c>
      <c r="K958" s="6">
        <f>待赋值表!J957</f>
        <v/>
      </c>
      <c r="L958" s="6">
        <f>待赋值表!K957</f>
        <v/>
      </c>
      <c r="M958" s="6">
        <f>待赋值表!L957</f>
        <v/>
      </c>
      <c r="N958" s="6">
        <f>待赋值表!M957</f>
        <v/>
      </c>
      <c r="O958" s="6">
        <f>待赋值表!N957</f>
        <v/>
      </c>
      <c r="P958" s="6">
        <f>待赋值表!O957</f>
        <v/>
      </c>
      <c r="Q958" s="6">
        <f>IF(待赋值表!P957&lt;&gt;"",待赋值表!P957,0)</f>
        <v/>
      </c>
      <c r="R958" s="6">
        <f>待赋值表!Q957</f>
        <v/>
      </c>
      <c r="S958" s="6">
        <f>待赋值表!R957</f>
        <v/>
      </c>
      <c r="T958" s="6">
        <f>待赋值表!S957</f>
        <v/>
      </c>
      <c r="U958" s="6">
        <f>待赋值表!T957</f>
        <v/>
      </c>
      <c r="V958" s="6">
        <f>待赋值表!U957</f>
        <v/>
      </c>
      <c r="W958" s="6">
        <f>待赋值表!V957</f>
        <v/>
      </c>
      <c r="X958" s="6">
        <f>待赋值表!W957</f>
        <v/>
      </c>
      <c r="Y958" s="6">
        <f>待赋值表!X957</f>
        <v/>
      </c>
      <c r="Z958" s="3">
        <f>IF(M958&gt;=0.01,"B_pre",IF(M958&gt;=0,"C_pre","none"))</f>
        <v/>
      </c>
      <c r="AA958" s="3">
        <f>IF(U958&gt;0.125,"a_pre",IF(U958&gt;=0,"b_pre","none"))</f>
        <v/>
      </c>
      <c r="AB958" s="3">
        <f>AND(Z958="B_pre",AA958="a_pre")</f>
        <v/>
      </c>
      <c r="AC958" s="3">
        <f>AND(Z958="B_pre",AA958="b_pre")</f>
        <v/>
      </c>
      <c r="AD958" s="3">
        <f>AND(Z958="C_pre",AA958="a_pre")</f>
        <v/>
      </c>
      <c r="AE958" s="3">
        <f>AND(Z958="C_pre",AA958="b_pre")</f>
        <v/>
      </c>
      <c r="AF958" s="6">
        <f>待赋值表!C957</f>
        <v/>
      </c>
      <c r="AG958" s="3">
        <f t="array" ref="AG958">IF(AB958=TRUE,"A",IF(AC958=TRUE,"B",IF(AD958=TRUE,"C",IF(AE958=TRUE,"D","其他"))))</f>
        <v/>
      </c>
      <c r="AH958" s="3">
        <f>IF(分析表!$E$12&lt;&gt;"ALL",AND(AF958=分析表!$E$10,AG958=分析表!$E$12),IF(AF958=分析表!$E$10,TRUE(),IF(AF958="ALL",TRUE(),"")))</f>
        <v/>
      </c>
    </row>
    <row r="959">
      <c r="A959" s="3">
        <f>COUNTIF($AH$2:AH959,"TRUE")</f>
        <v/>
      </c>
      <c r="B959" s="3">
        <f>COUNTIF($AG$2:$AG959,#REF!)</f>
        <v/>
      </c>
      <c r="C959" s="56">
        <f>待赋值表!A958</f>
        <v/>
      </c>
      <c r="E959" s="6">
        <f>待赋值表!D958</f>
        <v/>
      </c>
      <c r="F959" s="6">
        <f>待赋值表!E958</f>
        <v/>
      </c>
      <c r="G959" s="6">
        <f>待赋值表!F958</f>
        <v/>
      </c>
      <c r="H959" s="6">
        <f>待赋值表!G958</f>
        <v/>
      </c>
      <c r="I959" s="6">
        <f>待赋值表!H958</f>
        <v/>
      </c>
      <c r="J959" s="6">
        <f>待赋值表!I958</f>
        <v/>
      </c>
      <c r="K959" s="6">
        <f>待赋值表!J958</f>
        <v/>
      </c>
      <c r="L959" s="6">
        <f>待赋值表!K958</f>
        <v/>
      </c>
      <c r="M959" s="6">
        <f>待赋值表!L958</f>
        <v/>
      </c>
      <c r="N959" s="6">
        <f>待赋值表!M958</f>
        <v/>
      </c>
      <c r="O959" s="6">
        <f>待赋值表!N958</f>
        <v/>
      </c>
      <c r="P959" s="6">
        <f>待赋值表!O958</f>
        <v/>
      </c>
      <c r="Q959" s="6">
        <f>IF(待赋值表!P958&lt;&gt;"",待赋值表!P958,0)</f>
        <v/>
      </c>
      <c r="R959" s="6">
        <f>待赋值表!Q958</f>
        <v/>
      </c>
      <c r="S959" s="6">
        <f>待赋值表!R958</f>
        <v/>
      </c>
      <c r="T959" s="6">
        <f>待赋值表!S958</f>
        <v/>
      </c>
      <c r="U959" s="6">
        <f>待赋值表!T958</f>
        <v/>
      </c>
      <c r="V959" s="6">
        <f>待赋值表!U958</f>
        <v/>
      </c>
      <c r="W959" s="6">
        <f>待赋值表!V958</f>
        <v/>
      </c>
      <c r="X959" s="6">
        <f>待赋值表!W958</f>
        <v/>
      </c>
      <c r="Y959" s="6">
        <f>待赋值表!X958</f>
        <v/>
      </c>
      <c r="Z959" s="3">
        <f>IF(M959&gt;=0.01,"B_pre",IF(M959&gt;=0,"C_pre","none"))</f>
        <v/>
      </c>
      <c r="AA959" s="3">
        <f>IF(U959&gt;0.125,"a_pre",IF(U959&gt;=0,"b_pre","none"))</f>
        <v/>
      </c>
      <c r="AB959" s="3">
        <f>AND(Z959="B_pre",AA959="a_pre")</f>
        <v/>
      </c>
      <c r="AC959" s="3">
        <f>AND(Z959="B_pre",AA959="b_pre")</f>
        <v/>
      </c>
      <c r="AD959" s="3">
        <f>AND(Z959="C_pre",AA959="a_pre")</f>
        <v/>
      </c>
      <c r="AE959" s="3">
        <f>AND(Z959="C_pre",AA959="b_pre")</f>
        <v/>
      </c>
      <c r="AF959" s="6">
        <f>待赋值表!C958</f>
        <v/>
      </c>
      <c r="AG959" s="3">
        <f t="array" ref="AG959">IF(AB959=TRUE,"A",IF(AC959=TRUE,"B",IF(AD959=TRUE,"C",IF(AE959=TRUE,"D","其他"))))</f>
        <v/>
      </c>
      <c r="AH959" s="3">
        <f>IF(分析表!$E$12&lt;&gt;"ALL",AND(AF959=分析表!$E$10,AG959=分析表!$E$12),IF(AF959=分析表!$E$10,TRUE(),IF(AF959="ALL",TRUE(),"")))</f>
        <v/>
      </c>
    </row>
    <row r="960">
      <c r="A960" s="3">
        <f>COUNTIF($AH$2:AH960,"TRUE")</f>
        <v/>
      </c>
      <c r="B960" s="3">
        <f>COUNTIF($AG$2:$AG960,#REF!)</f>
        <v/>
      </c>
      <c r="C960" s="56">
        <f>待赋值表!A959</f>
        <v/>
      </c>
      <c r="E960" s="6">
        <f>待赋值表!D959</f>
        <v/>
      </c>
      <c r="F960" s="6">
        <f>待赋值表!E959</f>
        <v/>
      </c>
      <c r="G960" s="6">
        <f>待赋值表!F959</f>
        <v/>
      </c>
      <c r="H960" s="6">
        <f>待赋值表!G959</f>
        <v/>
      </c>
      <c r="I960" s="6">
        <f>待赋值表!H959</f>
        <v/>
      </c>
      <c r="J960" s="6">
        <f>待赋值表!I959</f>
        <v/>
      </c>
      <c r="K960" s="6">
        <f>待赋值表!J959</f>
        <v/>
      </c>
      <c r="L960" s="6">
        <f>待赋值表!K959</f>
        <v/>
      </c>
      <c r="M960" s="6">
        <f>待赋值表!L959</f>
        <v/>
      </c>
      <c r="N960" s="6">
        <f>待赋值表!M959</f>
        <v/>
      </c>
      <c r="O960" s="6">
        <f>待赋值表!N959</f>
        <v/>
      </c>
      <c r="P960" s="6">
        <f>待赋值表!O959</f>
        <v/>
      </c>
      <c r="Q960" s="6">
        <f>IF(待赋值表!P959&lt;&gt;"",待赋值表!P959,0)</f>
        <v/>
      </c>
      <c r="R960" s="6">
        <f>待赋值表!Q959</f>
        <v/>
      </c>
      <c r="S960" s="6">
        <f>待赋值表!R959</f>
        <v/>
      </c>
      <c r="T960" s="6">
        <f>待赋值表!S959</f>
        <v/>
      </c>
      <c r="U960" s="6">
        <f>待赋值表!T959</f>
        <v/>
      </c>
      <c r="V960" s="6">
        <f>待赋值表!U959</f>
        <v/>
      </c>
      <c r="W960" s="6">
        <f>待赋值表!V959</f>
        <v/>
      </c>
      <c r="X960" s="6">
        <f>待赋值表!W959</f>
        <v/>
      </c>
      <c r="Y960" s="6">
        <f>待赋值表!X959</f>
        <v/>
      </c>
      <c r="Z960" s="3">
        <f>IF(M960&gt;=0.01,"B_pre",IF(M960&gt;=0,"C_pre","none"))</f>
        <v/>
      </c>
      <c r="AA960" s="3">
        <f>IF(U960&gt;0.125,"a_pre",IF(U960&gt;=0,"b_pre","none"))</f>
        <v/>
      </c>
      <c r="AB960" s="3">
        <f>AND(Z960="B_pre",AA960="a_pre")</f>
        <v/>
      </c>
      <c r="AC960" s="3">
        <f>AND(Z960="B_pre",AA960="b_pre")</f>
        <v/>
      </c>
      <c r="AD960" s="3">
        <f>AND(Z960="C_pre",AA960="a_pre")</f>
        <v/>
      </c>
      <c r="AE960" s="3">
        <f>AND(Z960="C_pre",AA960="b_pre")</f>
        <v/>
      </c>
      <c r="AF960" s="6">
        <f>待赋值表!C959</f>
        <v/>
      </c>
      <c r="AG960" s="3">
        <f t="array" ref="AG960">IF(AB960=TRUE,"A",IF(AC960=TRUE,"B",IF(AD960=TRUE,"C",IF(AE960=TRUE,"D","其他"))))</f>
        <v/>
      </c>
      <c r="AH960" s="3">
        <f>IF(分析表!$E$12&lt;&gt;"ALL",AND(AF960=分析表!$E$10,AG960=分析表!$E$12),IF(AF960=分析表!$E$10,TRUE(),IF(AF960="ALL",TRUE(),"")))</f>
        <v/>
      </c>
    </row>
    <row r="961">
      <c r="A961" s="3">
        <f>COUNTIF($AH$2:AH961,"TRUE")</f>
        <v/>
      </c>
      <c r="B961" s="3">
        <f>COUNTIF($AG$2:$AG961,#REF!)</f>
        <v/>
      </c>
      <c r="C961" s="56">
        <f>待赋值表!A960</f>
        <v/>
      </c>
      <c r="E961" s="6">
        <f>待赋值表!D960</f>
        <v/>
      </c>
      <c r="F961" s="6">
        <f>待赋值表!E960</f>
        <v/>
      </c>
      <c r="G961" s="6">
        <f>待赋值表!F960</f>
        <v/>
      </c>
      <c r="H961" s="6">
        <f>待赋值表!G960</f>
        <v/>
      </c>
      <c r="I961" s="6">
        <f>待赋值表!H960</f>
        <v/>
      </c>
      <c r="J961" s="6">
        <f>待赋值表!I960</f>
        <v/>
      </c>
      <c r="K961" s="6">
        <f>待赋值表!J960</f>
        <v/>
      </c>
      <c r="L961" s="6">
        <f>待赋值表!K960</f>
        <v/>
      </c>
      <c r="M961" s="6">
        <f>待赋值表!L960</f>
        <v/>
      </c>
      <c r="N961" s="6">
        <f>待赋值表!M960</f>
        <v/>
      </c>
      <c r="O961" s="6">
        <f>待赋值表!N960</f>
        <v/>
      </c>
      <c r="P961" s="6">
        <f>待赋值表!O960</f>
        <v/>
      </c>
      <c r="Q961" s="6">
        <f>IF(待赋值表!P960&lt;&gt;"",待赋值表!P960,0)</f>
        <v/>
      </c>
      <c r="R961" s="6">
        <f>待赋值表!Q960</f>
        <v/>
      </c>
      <c r="S961" s="6">
        <f>待赋值表!R960</f>
        <v/>
      </c>
      <c r="T961" s="6">
        <f>待赋值表!S960</f>
        <v/>
      </c>
      <c r="U961" s="6">
        <f>待赋值表!T960</f>
        <v/>
      </c>
      <c r="V961" s="6">
        <f>待赋值表!U960</f>
        <v/>
      </c>
      <c r="W961" s="6">
        <f>待赋值表!V960</f>
        <v/>
      </c>
      <c r="X961" s="6">
        <f>待赋值表!W960</f>
        <v/>
      </c>
      <c r="Y961" s="6">
        <f>待赋值表!X960</f>
        <v/>
      </c>
      <c r="Z961" s="3">
        <f>IF(M961&gt;=0.01,"B_pre",IF(M961&gt;=0,"C_pre","none"))</f>
        <v/>
      </c>
      <c r="AA961" s="3">
        <f>IF(U961&gt;0.125,"a_pre",IF(U961&gt;=0,"b_pre","none"))</f>
        <v/>
      </c>
      <c r="AB961" s="3">
        <f>AND(Z961="B_pre",AA961="a_pre")</f>
        <v/>
      </c>
      <c r="AC961" s="3">
        <f>AND(Z961="B_pre",AA961="b_pre")</f>
        <v/>
      </c>
      <c r="AD961" s="3">
        <f>AND(Z961="C_pre",AA961="a_pre")</f>
        <v/>
      </c>
      <c r="AE961" s="3">
        <f>AND(Z961="C_pre",AA961="b_pre")</f>
        <v/>
      </c>
      <c r="AF961" s="6">
        <f>待赋值表!C960</f>
        <v/>
      </c>
      <c r="AG961" s="3">
        <f t="array" ref="AG961">IF(AB961=TRUE,"A",IF(AC961=TRUE,"B",IF(AD961=TRUE,"C",IF(AE961=TRUE,"D","其他"))))</f>
        <v/>
      </c>
      <c r="AH961" s="3">
        <f>IF(分析表!$E$12&lt;&gt;"ALL",AND(AF961=分析表!$E$10,AG961=分析表!$E$12),IF(AF961=分析表!$E$10,TRUE(),IF(AF961="ALL",TRUE(),"")))</f>
        <v/>
      </c>
    </row>
    <row r="962">
      <c r="A962" s="3">
        <f>COUNTIF($AH$2:AH962,"TRUE")</f>
        <v/>
      </c>
      <c r="B962" s="3">
        <f>COUNTIF($AG$2:$AG962,#REF!)</f>
        <v/>
      </c>
      <c r="C962" s="56">
        <f>待赋值表!A961</f>
        <v/>
      </c>
      <c r="E962" s="6">
        <f>待赋值表!D961</f>
        <v/>
      </c>
      <c r="F962" s="6">
        <f>待赋值表!E961</f>
        <v/>
      </c>
      <c r="G962" s="6">
        <f>待赋值表!F961</f>
        <v/>
      </c>
      <c r="H962" s="6">
        <f>待赋值表!G961</f>
        <v/>
      </c>
      <c r="I962" s="6">
        <f>待赋值表!H961</f>
        <v/>
      </c>
      <c r="J962" s="6">
        <f>待赋值表!I961</f>
        <v/>
      </c>
      <c r="K962" s="6">
        <f>待赋值表!J961</f>
        <v/>
      </c>
      <c r="L962" s="6">
        <f>待赋值表!K961</f>
        <v/>
      </c>
      <c r="M962" s="6">
        <f>待赋值表!L961</f>
        <v/>
      </c>
      <c r="N962" s="6">
        <f>待赋值表!M961</f>
        <v/>
      </c>
      <c r="O962" s="6">
        <f>待赋值表!N961</f>
        <v/>
      </c>
      <c r="P962" s="6">
        <f>待赋值表!O961</f>
        <v/>
      </c>
      <c r="Q962" s="6">
        <f>IF(待赋值表!P961&lt;&gt;"",待赋值表!P961,0)</f>
        <v/>
      </c>
      <c r="R962" s="6">
        <f>待赋值表!Q961</f>
        <v/>
      </c>
      <c r="S962" s="6">
        <f>待赋值表!R961</f>
        <v/>
      </c>
      <c r="T962" s="6">
        <f>待赋值表!S961</f>
        <v/>
      </c>
      <c r="U962" s="6">
        <f>待赋值表!T961</f>
        <v/>
      </c>
      <c r="V962" s="6">
        <f>待赋值表!U961</f>
        <v/>
      </c>
      <c r="W962" s="6">
        <f>待赋值表!V961</f>
        <v/>
      </c>
      <c r="X962" s="6">
        <f>待赋值表!W961</f>
        <v/>
      </c>
      <c r="Y962" s="6">
        <f>待赋值表!X961</f>
        <v/>
      </c>
      <c r="Z962" s="3">
        <f>IF(M962&gt;=0.01,"B_pre",IF(M962&gt;=0,"C_pre","none"))</f>
        <v/>
      </c>
      <c r="AA962" s="3">
        <f>IF(U962&gt;0.125,"a_pre",IF(U962&gt;=0,"b_pre","none"))</f>
        <v/>
      </c>
      <c r="AB962" s="3">
        <f>AND(Z962="B_pre",AA962="a_pre")</f>
        <v/>
      </c>
      <c r="AC962" s="3">
        <f>AND(Z962="B_pre",AA962="b_pre")</f>
        <v/>
      </c>
      <c r="AD962" s="3">
        <f>AND(Z962="C_pre",AA962="a_pre")</f>
        <v/>
      </c>
      <c r="AE962" s="3">
        <f>AND(Z962="C_pre",AA962="b_pre")</f>
        <v/>
      </c>
      <c r="AF962" s="6">
        <f>待赋值表!C961</f>
        <v/>
      </c>
      <c r="AG962" s="3">
        <f t="array" ref="AG962">IF(AB962=TRUE,"A",IF(AC962=TRUE,"B",IF(AD962=TRUE,"C",IF(AE962=TRUE,"D","其他"))))</f>
        <v/>
      </c>
      <c r="AH962" s="3">
        <f>IF(分析表!$E$12&lt;&gt;"ALL",AND(AF962=分析表!$E$10,AG962=分析表!$E$12),IF(AF962=分析表!$E$10,TRUE(),IF(AF962="ALL",TRUE(),"")))</f>
        <v/>
      </c>
    </row>
    <row r="963">
      <c r="A963" s="3">
        <f>COUNTIF($AH$2:AH963,"TRUE")</f>
        <v/>
      </c>
      <c r="B963" s="3">
        <f>COUNTIF($AG$2:$AG963,#REF!)</f>
        <v/>
      </c>
      <c r="C963" s="56">
        <f>待赋值表!A962</f>
        <v/>
      </c>
      <c r="E963" s="6">
        <f>待赋值表!D962</f>
        <v/>
      </c>
      <c r="F963" s="6">
        <f>待赋值表!E962</f>
        <v/>
      </c>
      <c r="G963" s="6">
        <f>待赋值表!F962</f>
        <v/>
      </c>
      <c r="H963" s="6">
        <f>待赋值表!G962</f>
        <v/>
      </c>
      <c r="I963" s="6">
        <f>待赋值表!H962</f>
        <v/>
      </c>
      <c r="J963" s="6">
        <f>待赋值表!I962</f>
        <v/>
      </c>
      <c r="K963" s="6">
        <f>待赋值表!J962</f>
        <v/>
      </c>
      <c r="L963" s="6">
        <f>待赋值表!K962</f>
        <v/>
      </c>
      <c r="M963" s="6">
        <f>待赋值表!L962</f>
        <v/>
      </c>
      <c r="N963" s="6">
        <f>待赋值表!M962</f>
        <v/>
      </c>
      <c r="O963" s="6">
        <f>待赋值表!N962</f>
        <v/>
      </c>
      <c r="P963" s="6">
        <f>待赋值表!O962</f>
        <v/>
      </c>
      <c r="Q963" s="6">
        <f>IF(待赋值表!P962&lt;&gt;"",待赋值表!P962,0)</f>
        <v/>
      </c>
      <c r="R963" s="6">
        <f>待赋值表!Q962</f>
        <v/>
      </c>
      <c r="S963" s="6">
        <f>待赋值表!R962</f>
        <v/>
      </c>
      <c r="T963" s="6">
        <f>待赋值表!S962</f>
        <v/>
      </c>
      <c r="U963" s="6">
        <f>待赋值表!T962</f>
        <v/>
      </c>
      <c r="V963" s="6">
        <f>待赋值表!U962</f>
        <v/>
      </c>
      <c r="W963" s="6">
        <f>待赋值表!V962</f>
        <v/>
      </c>
      <c r="X963" s="6">
        <f>待赋值表!W962</f>
        <v/>
      </c>
      <c r="Y963" s="6">
        <f>待赋值表!X962</f>
        <v/>
      </c>
      <c r="Z963" s="3">
        <f>IF(M963&gt;=0.01,"B_pre",IF(M963&gt;=0,"C_pre","none"))</f>
        <v/>
      </c>
      <c r="AA963" s="3">
        <f>IF(U963&gt;0.125,"a_pre",IF(U963&gt;=0,"b_pre","none"))</f>
        <v/>
      </c>
      <c r="AB963" s="3">
        <f>AND(Z963="B_pre",AA963="a_pre")</f>
        <v/>
      </c>
      <c r="AC963" s="3">
        <f>AND(Z963="B_pre",AA963="b_pre")</f>
        <v/>
      </c>
      <c r="AD963" s="3">
        <f>AND(Z963="C_pre",AA963="a_pre")</f>
        <v/>
      </c>
      <c r="AE963" s="3">
        <f>AND(Z963="C_pre",AA963="b_pre")</f>
        <v/>
      </c>
      <c r="AF963" s="6">
        <f>待赋值表!C962</f>
        <v/>
      </c>
      <c r="AG963" s="3">
        <f t="array" ref="AG963">IF(AB963=TRUE,"A",IF(AC963=TRUE,"B",IF(AD963=TRUE,"C",IF(AE963=TRUE,"D","其他"))))</f>
        <v/>
      </c>
      <c r="AH963" s="3">
        <f>IF(分析表!$E$12&lt;&gt;"ALL",AND(AF963=分析表!$E$10,AG963=分析表!$E$12),IF(AF963=分析表!$E$10,TRUE(),IF(AF963="ALL",TRUE(),"")))</f>
        <v/>
      </c>
    </row>
    <row r="964">
      <c r="A964" s="3">
        <f>COUNTIF($AH$2:AH964,"TRUE")</f>
        <v/>
      </c>
      <c r="B964" s="3">
        <f>COUNTIF($AG$2:$AG964,#REF!)</f>
        <v/>
      </c>
      <c r="C964" s="56">
        <f>待赋值表!A963</f>
        <v/>
      </c>
      <c r="E964" s="6">
        <f>待赋值表!D963</f>
        <v/>
      </c>
      <c r="F964" s="6">
        <f>待赋值表!E963</f>
        <v/>
      </c>
      <c r="G964" s="6">
        <f>待赋值表!F963</f>
        <v/>
      </c>
      <c r="H964" s="6">
        <f>待赋值表!G963</f>
        <v/>
      </c>
      <c r="I964" s="6">
        <f>待赋值表!H963</f>
        <v/>
      </c>
      <c r="J964" s="6">
        <f>待赋值表!I963</f>
        <v/>
      </c>
      <c r="K964" s="6">
        <f>待赋值表!J963</f>
        <v/>
      </c>
      <c r="L964" s="6">
        <f>待赋值表!K963</f>
        <v/>
      </c>
      <c r="M964" s="6">
        <f>待赋值表!L963</f>
        <v/>
      </c>
      <c r="N964" s="6">
        <f>待赋值表!M963</f>
        <v/>
      </c>
      <c r="O964" s="6">
        <f>待赋值表!N963</f>
        <v/>
      </c>
      <c r="P964" s="6">
        <f>待赋值表!O963</f>
        <v/>
      </c>
      <c r="Q964" s="6">
        <f>IF(待赋值表!P963&lt;&gt;"",待赋值表!P963,0)</f>
        <v/>
      </c>
      <c r="R964" s="6">
        <f>待赋值表!Q963</f>
        <v/>
      </c>
      <c r="S964" s="6">
        <f>待赋值表!R963</f>
        <v/>
      </c>
      <c r="T964" s="6">
        <f>待赋值表!S963</f>
        <v/>
      </c>
      <c r="U964" s="6">
        <f>待赋值表!T963</f>
        <v/>
      </c>
      <c r="V964" s="6">
        <f>待赋值表!U963</f>
        <v/>
      </c>
      <c r="W964" s="6">
        <f>待赋值表!V963</f>
        <v/>
      </c>
      <c r="X964" s="6">
        <f>待赋值表!W963</f>
        <v/>
      </c>
      <c r="Y964" s="6">
        <f>待赋值表!X963</f>
        <v/>
      </c>
      <c r="Z964" s="3">
        <f>IF(M964&gt;=0.01,"B_pre",IF(M964&gt;=0,"C_pre","none"))</f>
        <v/>
      </c>
      <c r="AA964" s="3">
        <f>IF(U964&gt;0.125,"a_pre",IF(U964&gt;=0,"b_pre","none"))</f>
        <v/>
      </c>
      <c r="AB964" s="3">
        <f>AND(Z964="B_pre",AA964="a_pre")</f>
        <v/>
      </c>
      <c r="AC964" s="3">
        <f>AND(Z964="B_pre",AA964="b_pre")</f>
        <v/>
      </c>
      <c r="AD964" s="3">
        <f>AND(Z964="C_pre",AA964="a_pre")</f>
        <v/>
      </c>
      <c r="AE964" s="3">
        <f>AND(Z964="C_pre",AA964="b_pre")</f>
        <v/>
      </c>
      <c r="AF964" s="6">
        <f>待赋值表!C963</f>
        <v/>
      </c>
      <c r="AG964" s="3">
        <f t="array" ref="AG964">IF(AB964=TRUE,"A",IF(AC964=TRUE,"B",IF(AD964=TRUE,"C",IF(AE964=TRUE,"D","其他"))))</f>
        <v/>
      </c>
      <c r="AH964" s="3">
        <f>IF(分析表!$E$12&lt;&gt;"ALL",AND(AF964=分析表!$E$10,AG964=分析表!$E$12),IF(AF964=分析表!$E$10,TRUE(),IF(AF964="ALL",TRUE(),"")))</f>
        <v/>
      </c>
    </row>
    <row r="965">
      <c r="A965" s="3">
        <f>COUNTIF($AH$2:AH965,"TRUE")</f>
        <v/>
      </c>
      <c r="B965" s="3">
        <f>COUNTIF($AG$2:$AG965,#REF!)</f>
        <v/>
      </c>
      <c r="C965" s="56">
        <f>待赋值表!A964</f>
        <v/>
      </c>
      <c r="E965" s="6">
        <f>待赋值表!D964</f>
        <v/>
      </c>
      <c r="F965" s="6">
        <f>待赋值表!E964</f>
        <v/>
      </c>
      <c r="G965" s="6">
        <f>待赋值表!F964</f>
        <v/>
      </c>
      <c r="H965" s="6">
        <f>待赋值表!G964</f>
        <v/>
      </c>
      <c r="I965" s="6">
        <f>待赋值表!H964</f>
        <v/>
      </c>
      <c r="J965" s="6">
        <f>待赋值表!I964</f>
        <v/>
      </c>
      <c r="K965" s="6">
        <f>待赋值表!J964</f>
        <v/>
      </c>
      <c r="L965" s="6">
        <f>待赋值表!K964</f>
        <v/>
      </c>
      <c r="M965" s="6">
        <f>待赋值表!L964</f>
        <v/>
      </c>
      <c r="N965" s="6">
        <f>待赋值表!M964</f>
        <v/>
      </c>
      <c r="O965" s="6">
        <f>待赋值表!N964</f>
        <v/>
      </c>
      <c r="P965" s="6">
        <f>待赋值表!O964</f>
        <v/>
      </c>
      <c r="Q965" s="6">
        <f>IF(待赋值表!P964&lt;&gt;"",待赋值表!P964,0)</f>
        <v/>
      </c>
      <c r="R965" s="6">
        <f>待赋值表!Q964</f>
        <v/>
      </c>
      <c r="S965" s="6">
        <f>待赋值表!R964</f>
        <v/>
      </c>
      <c r="T965" s="6">
        <f>待赋值表!S964</f>
        <v/>
      </c>
      <c r="U965" s="6">
        <f>待赋值表!T964</f>
        <v/>
      </c>
      <c r="V965" s="6">
        <f>待赋值表!U964</f>
        <v/>
      </c>
      <c r="W965" s="6">
        <f>待赋值表!V964</f>
        <v/>
      </c>
      <c r="X965" s="6">
        <f>待赋值表!W964</f>
        <v/>
      </c>
      <c r="Y965" s="6">
        <f>待赋值表!X964</f>
        <v/>
      </c>
      <c r="Z965" s="3">
        <f>IF(M965&gt;=0.01,"B_pre",IF(M965&gt;=0,"C_pre","none"))</f>
        <v/>
      </c>
      <c r="AA965" s="3">
        <f>IF(U965&gt;0.125,"a_pre",IF(U965&gt;=0,"b_pre","none"))</f>
        <v/>
      </c>
      <c r="AB965" s="3">
        <f>AND(Z965="B_pre",AA965="a_pre")</f>
        <v/>
      </c>
      <c r="AC965" s="3">
        <f>AND(Z965="B_pre",AA965="b_pre")</f>
        <v/>
      </c>
      <c r="AD965" s="3">
        <f>AND(Z965="C_pre",AA965="a_pre")</f>
        <v/>
      </c>
      <c r="AE965" s="3">
        <f>AND(Z965="C_pre",AA965="b_pre")</f>
        <v/>
      </c>
      <c r="AF965" s="6">
        <f>待赋值表!C964</f>
        <v/>
      </c>
      <c r="AG965" s="3">
        <f t="array" ref="AG965">IF(AB965=TRUE,"A",IF(AC965=TRUE,"B",IF(AD965=TRUE,"C",IF(AE965=TRUE,"D","其他"))))</f>
        <v/>
      </c>
      <c r="AH965" s="3">
        <f>IF(分析表!$E$12&lt;&gt;"ALL",AND(AF965=分析表!$E$10,AG965=分析表!$E$12),IF(AF965=分析表!$E$10,TRUE(),IF(AF965="ALL",TRUE(),"")))</f>
        <v/>
      </c>
    </row>
    <row r="966">
      <c r="A966" s="3">
        <f>COUNTIF($AH$2:AH966,"TRUE")</f>
        <v/>
      </c>
      <c r="B966" s="3">
        <f>COUNTIF($AG$2:$AG966,#REF!)</f>
        <v/>
      </c>
      <c r="C966" s="56">
        <f>待赋值表!A965</f>
        <v/>
      </c>
      <c r="E966" s="6">
        <f>待赋值表!D965</f>
        <v/>
      </c>
      <c r="F966" s="6">
        <f>待赋值表!E965</f>
        <v/>
      </c>
      <c r="G966" s="6">
        <f>待赋值表!F965</f>
        <v/>
      </c>
      <c r="H966" s="6">
        <f>待赋值表!G965</f>
        <v/>
      </c>
      <c r="I966" s="6">
        <f>待赋值表!H965</f>
        <v/>
      </c>
      <c r="J966" s="6">
        <f>待赋值表!I965</f>
        <v/>
      </c>
      <c r="K966" s="6">
        <f>待赋值表!J965</f>
        <v/>
      </c>
      <c r="L966" s="6">
        <f>待赋值表!K965</f>
        <v/>
      </c>
      <c r="M966" s="6">
        <f>待赋值表!L965</f>
        <v/>
      </c>
      <c r="N966" s="6">
        <f>待赋值表!M965</f>
        <v/>
      </c>
      <c r="O966" s="6">
        <f>待赋值表!N965</f>
        <v/>
      </c>
      <c r="P966" s="6">
        <f>待赋值表!O965</f>
        <v/>
      </c>
      <c r="Q966" s="6">
        <f>IF(待赋值表!P965&lt;&gt;"",待赋值表!P965,0)</f>
        <v/>
      </c>
      <c r="R966" s="6">
        <f>待赋值表!Q965</f>
        <v/>
      </c>
      <c r="S966" s="6">
        <f>待赋值表!R965</f>
        <v/>
      </c>
      <c r="T966" s="6">
        <f>待赋值表!S965</f>
        <v/>
      </c>
      <c r="U966" s="6">
        <f>待赋值表!T965</f>
        <v/>
      </c>
      <c r="V966" s="6">
        <f>待赋值表!U965</f>
        <v/>
      </c>
      <c r="W966" s="6">
        <f>待赋值表!V965</f>
        <v/>
      </c>
      <c r="X966" s="6">
        <f>待赋值表!W965</f>
        <v/>
      </c>
      <c r="Y966" s="6">
        <f>待赋值表!X965</f>
        <v/>
      </c>
      <c r="Z966" s="3">
        <f>IF(M966&gt;=0.01,"B_pre",IF(M966&gt;=0,"C_pre","none"))</f>
        <v/>
      </c>
      <c r="AA966" s="3">
        <f>IF(U966&gt;0.125,"a_pre",IF(U966&gt;=0,"b_pre","none"))</f>
        <v/>
      </c>
      <c r="AB966" s="3">
        <f>AND(Z966="B_pre",AA966="a_pre")</f>
        <v/>
      </c>
      <c r="AC966" s="3">
        <f>AND(Z966="B_pre",AA966="b_pre")</f>
        <v/>
      </c>
      <c r="AD966" s="3">
        <f>AND(Z966="C_pre",AA966="a_pre")</f>
        <v/>
      </c>
      <c r="AE966" s="3">
        <f>AND(Z966="C_pre",AA966="b_pre")</f>
        <v/>
      </c>
      <c r="AF966" s="6">
        <f>待赋值表!C965</f>
        <v/>
      </c>
      <c r="AG966" s="3">
        <f t="array" ref="AG966">IF(AB966=TRUE,"A",IF(AC966=TRUE,"B",IF(AD966=TRUE,"C",IF(AE966=TRUE,"D","其他"))))</f>
        <v/>
      </c>
      <c r="AH966" s="3">
        <f>IF(分析表!$E$12&lt;&gt;"ALL",AND(AF966=分析表!$E$10,AG966=分析表!$E$12),IF(AF966=分析表!$E$10,TRUE(),IF(AF966="ALL",TRUE(),"")))</f>
        <v/>
      </c>
    </row>
    <row r="967">
      <c r="A967" s="3">
        <f>COUNTIF($AH$2:AH967,"TRUE")</f>
        <v/>
      </c>
      <c r="B967" s="3">
        <f>COUNTIF($AG$2:$AG967,#REF!)</f>
        <v/>
      </c>
      <c r="C967" s="56">
        <f>待赋值表!A966</f>
        <v/>
      </c>
      <c r="E967" s="6">
        <f>待赋值表!D966</f>
        <v/>
      </c>
      <c r="F967" s="6">
        <f>待赋值表!E966</f>
        <v/>
      </c>
      <c r="G967" s="6">
        <f>待赋值表!F966</f>
        <v/>
      </c>
      <c r="H967" s="6">
        <f>待赋值表!G966</f>
        <v/>
      </c>
      <c r="I967" s="6">
        <f>待赋值表!H966</f>
        <v/>
      </c>
      <c r="J967" s="6">
        <f>待赋值表!I966</f>
        <v/>
      </c>
      <c r="K967" s="6">
        <f>待赋值表!J966</f>
        <v/>
      </c>
      <c r="L967" s="6">
        <f>待赋值表!K966</f>
        <v/>
      </c>
      <c r="M967" s="6">
        <f>待赋值表!L966</f>
        <v/>
      </c>
      <c r="N967" s="6">
        <f>待赋值表!M966</f>
        <v/>
      </c>
      <c r="O967" s="6">
        <f>待赋值表!N966</f>
        <v/>
      </c>
      <c r="P967" s="6">
        <f>待赋值表!O966</f>
        <v/>
      </c>
      <c r="Q967" s="6">
        <f>IF(待赋值表!P966&lt;&gt;"",待赋值表!P966,0)</f>
        <v/>
      </c>
      <c r="R967" s="6">
        <f>待赋值表!Q966</f>
        <v/>
      </c>
      <c r="S967" s="6">
        <f>待赋值表!R966</f>
        <v/>
      </c>
      <c r="T967" s="6">
        <f>待赋值表!S966</f>
        <v/>
      </c>
      <c r="U967" s="6">
        <f>待赋值表!T966</f>
        <v/>
      </c>
      <c r="V967" s="6">
        <f>待赋值表!U966</f>
        <v/>
      </c>
      <c r="W967" s="6">
        <f>待赋值表!V966</f>
        <v/>
      </c>
      <c r="X967" s="6">
        <f>待赋值表!W966</f>
        <v/>
      </c>
      <c r="Y967" s="6">
        <f>待赋值表!X966</f>
        <v/>
      </c>
      <c r="Z967" s="3">
        <f>IF(M967&gt;=0.01,"B_pre",IF(M967&gt;=0,"C_pre","none"))</f>
        <v/>
      </c>
      <c r="AA967" s="3">
        <f>IF(U967&gt;0.125,"a_pre",IF(U967&gt;=0,"b_pre","none"))</f>
        <v/>
      </c>
      <c r="AB967" s="3">
        <f>AND(Z967="B_pre",AA967="a_pre")</f>
        <v/>
      </c>
      <c r="AC967" s="3">
        <f>AND(Z967="B_pre",AA967="b_pre")</f>
        <v/>
      </c>
      <c r="AD967" s="3">
        <f>AND(Z967="C_pre",AA967="a_pre")</f>
        <v/>
      </c>
      <c r="AE967" s="3">
        <f>AND(Z967="C_pre",AA967="b_pre")</f>
        <v/>
      </c>
      <c r="AF967" s="6">
        <f>待赋值表!C966</f>
        <v/>
      </c>
      <c r="AG967" s="3">
        <f t="array" ref="AG967">IF(AB967=TRUE,"A",IF(AC967=TRUE,"B",IF(AD967=TRUE,"C",IF(AE967=TRUE,"D","其他"))))</f>
        <v/>
      </c>
      <c r="AH967" s="3">
        <f>IF(分析表!$E$12&lt;&gt;"ALL",AND(AF967=分析表!$E$10,AG967=分析表!$E$12),IF(AF967=分析表!$E$10,TRUE(),IF(AF967="ALL",TRUE(),"")))</f>
        <v/>
      </c>
    </row>
    <row r="968">
      <c r="A968" s="3">
        <f>COUNTIF($AH$2:AH968,"TRUE")</f>
        <v/>
      </c>
      <c r="B968" s="3">
        <f>COUNTIF($AG$2:$AG968,#REF!)</f>
        <v/>
      </c>
      <c r="C968" s="56">
        <f>待赋值表!A967</f>
        <v/>
      </c>
      <c r="E968" s="6">
        <f>待赋值表!D967</f>
        <v/>
      </c>
      <c r="F968" s="6">
        <f>待赋值表!E967</f>
        <v/>
      </c>
      <c r="G968" s="6">
        <f>待赋值表!F967</f>
        <v/>
      </c>
      <c r="H968" s="6">
        <f>待赋值表!G967</f>
        <v/>
      </c>
      <c r="I968" s="6">
        <f>待赋值表!H967</f>
        <v/>
      </c>
      <c r="J968" s="6">
        <f>待赋值表!I967</f>
        <v/>
      </c>
      <c r="K968" s="6">
        <f>待赋值表!J967</f>
        <v/>
      </c>
      <c r="L968" s="6">
        <f>待赋值表!K967</f>
        <v/>
      </c>
      <c r="M968" s="6">
        <f>待赋值表!L967</f>
        <v/>
      </c>
      <c r="N968" s="6">
        <f>待赋值表!M967</f>
        <v/>
      </c>
      <c r="O968" s="6">
        <f>待赋值表!N967</f>
        <v/>
      </c>
      <c r="P968" s="6">
        <f>待赋值表!O967</f>
        <v/>
      </c>
      <c r="Q968" s="6">
        <f>IF(待赋值表!P967&lt;&gt;"",待赋值表!P967,0)</f>
        <v/>
      </c>
      <c r="R968" s="6">
        <f>待赋值表!Q967</f>
        <v/>
      </c>
      <c r="S968" s="6">
        <f>待赋值表!R967</f>
        <v/>
      </c>
      <c r="T968" s="6">
        <f>待赋值表!S967</f>
        <v/>
      </c>
      <c r="U968" s="6">
        <f>待赋值表!T967</f>
        <v/>
      </c>
      <c r="V968" s="6">
        <f>待赋值表!U967</f>
        <v/>
      </c>
      <c r="W968" s="6">
        <f>待赋值表!V967</f>
        <v/>
      </c>
      <c r="X968" s="6">
        <f>待赋值表!W967</f>
        <v/>
      </c>
      <c r="Y968" s="6">
        <f>待赋值表!X967</f>
        <v/>
      </c>
      <c r="Z968" s="3">
        <f>IF(M968&gt;=0.01,"B_pre",IF(M968&gt;=0,"C_pre","none"))</f>
        <v/>
      </c>
      <c r="AA968" s="3">
        <f>IF(U968&gt;0.125,"a_pre",IF(U968&gt;=0,"b_pre","none"))</f>
        <v/>
      </c>
      <c r="AB968" s="3">
        <f>AND(Z968="B_pre",AA968="a_pre")</f>
        <v/>
      </c>
      <c r="AC968" s="3">
        <f>AND(Z968="B_pre",AA968="b_pre")</f>
        <v/>
      </c>
      <c r="AD968" s="3">
        <f>AND(Z968="C_pre",AA968="a_pre")</f>
        <v/>
      </c>
      <c r="AE968" s="3">
        <f>AND(Z968="C_pre",AA968="b_pre")</f>
        <v/>
      </c>
      <c r="AF968" s="6">
        <f>待赋值表!C967</f>
        <v/>
      </c>
      <c r="AG968" s="3">
        <f t="array" ref="AG968">IF(AB968=TRUE,"A",IF(AC968=TRUE,"B",IF(AD968=TRUE,"C",IF(AE968=TRUE,"D","其他"))))</f>
        <v/>
      </c>
      <c r="AH968" s="3">
        <f>IF(分析表!$E$12&lt;&gt;"ALL",AND(AF968=分析表!$E$10,AG968=分析表!$E$12),IF(AF968=分析表!$E$10,TRUE(),IF(AF968="ALL",TRUE(),"")))</f>
        <v/>
      </c>
    </row>
    <row r="969">
      <c r="A969" s="3">
        <f>COUNTIF($AH$2:AH969,"TRUE")</f>
        <v/>
      </c>
      <c r="B969" s="3">
        <f>COUNTIF($AG$2:$AG969,#REF!)</f>
        <v/>
      </c>
      <c r="C969" s="56">
        <f>待赋值表!A968</f>
        <v/>
      </c>
      <c r="E969" s="6">
        <f>待赋值表!D968</f>
        <v/>
      </c>
      <c r="F969" s="6">
        <f>待赋值表!E968</f>
        <v/>
      </c>
      <c r="G969" s="6">
        <f>待赋值表!F968</f>
        <v/>
      </c>
      <c r="H969" s="6">
        <f>待赋值表!G968</f>
        <v/>
      </c>
      <c r="I969" s="6">
        <f>待赋值表!H968</f>
        <v/>
      </c>
      <c r="J969" s="6">
        <f>待赋值表!I968</f>
        <v/>
      </c>
      <c r="K969" s="6">
        <f>待赋值表!J968</f>
        <v/>
      </c>
      <c r="L969" s="6">
        <f>待赋值表!K968</f>
        <v/>
      </c>
      <c r="M969" s="6">
        <f>待赋值表!L968</f>
        <v/>
      </c>
      <c r="N969" s="6">
        <f>待赋值表!M968</f>
        <v/>
      </c>
      <c r="O969" s="6">
        <f>待赋值表!N968</f>
        <v/>
      </c>
      <c r="P969" s="6">
        <f>待赋值表!O968</f>
        <v/>
      </c>
      <c r="Q969" s="6">
        <f>IF(待赋值表!P968&lt;&gt;"",待赋值表!P968,0)</f>
        <v/>
      </c>
      <c r="R969" s="6">
        <f>待赋值表!Q968</f>
        <v/>
      </c>
      <c r="S969" s="6">
        <f>待赋值表!R968</f>
        <v/>
      </c>
      <c r="T969" s="6">
        <f>待赋值表!S968</f>
        <v/>
      </c>
      <c r="U969" s="6">
        <f>待赋值表!T968</f>
        <v/>
      </c>
      <c r="V969" s="6">
        <f>待赋值表!U968</f>
        <v/>
      </c>
      <c r="W969" s="6">
        <f>待赋值表!V968</f>
        <v/>
      </c>
      <c r="X969" s="6">
        <f>待赋值表!W968</f>
        <v/>
      </c>
      <c r="Y969" s="6">
        <f>待赋值表!X968</f>
        <v/>
      </c>
      <c r="Z969" s="3">
        <f>IF(M969&gt;=0.01,"B_pre",IF(M969&gt;=0,"C_pre","none"))</f>
        <v/>
      </c>
      <c r="AA969" s="3">
        <f>IF(U969&gt;0.125,"a_pre",IF(U969&gt;=0,"b_pre","none"))</f>
        <v/>
      </c>
      <c r="AB969" s="3">
        <f>AND(Z969="B_pre",AA969="a_pre")</f>
        <v/>
      </c>
      <c r="AC969" s="3">
        <f>AND(Z969="B_pre",AA969="b_pre")</f>
        <v/>
      </c>
      <c r="AD969" s="3">
        <f>AND(Z969="C_pre",AA969="a_pre")</f>
        <v/>
      </c>
      <c r="AE969" s="3">
        <f>AND(Z969="C_pre",AA969="b_pre")</f>
        <v/>
      </c>
      <c r="AF969" s="6">
        <f>待赋值表!C968</f>
        <v/>
      </c>
      <c r="AG969" s="3">
        <f t="array" ref="AG969">IF(AB969=TRUE,"A",IF(AC969=TRUE,"B",IF(AD969=TRUE,"C",IF(AE969=TRUE,"D","其他"))))</f>
        <v/>
      </c>
      <c r="AH969" s="3">
        <f>IF(分析表!$E$12&lt;&gt;"ALL",AND(AF969=分析表!$E$10,AG969=分析表!$E$12),IF(AF969=分析表!$E$10,TRUE(),IF(AF969="ALL",TRUE(),"")))</f>
        <v/>
      </c>
    </row>
    <row r="970">
      <c r="A970" s="3">
        <f>COUNTIF($AH$2:AH970,"TRUE")</f>
        <v/>
      </c>
      <c r="B970" s="3">
        <f>COUNTIF($AG$2:$AG970,#REF!)</f>
        <v/>
      </c>
      <c r="C970" s="56">
        <f>待赋值表!A969</f>
        <v/>
      </c>
      <c r="E970" s="6">
        <f>待赋值表!D969</f>
        <v/>
      </c>
      <c r="F970" s="6">
        <f>待赋值表!E969</f>
        <v/>
      </c>
      <c r="G970" s="6">
        <f>待赋值表!F969</f>
        <v/>
      </c>
      <c r="H970" s="6">
        <f>待赋值表!G969</f>
        <v/>
      </c>
      <c r="I970" s="6">
        <f>待赋值表!H969</f>
        <v/>
      </c>
      <c r="J970" s="6">
        <f>待赋值表!I969</f>
        <v/>
      </c>
      <c r="K970" s="6">
        <f>待赋值表!J969</f>
        <v/>
      </c>
      <c r="L970" s="6">
        <f>待赋值表!K969</f>
        <v/>
      </c>
      <c r="M970" s="6">
        <f>待赋值表!L969</f>
        <v/>
      </c>
      <c r="N970" s="6">
        <f>待赋值表!M969</f>
        <v/>
      </c>
      <c r="O970" s="6">
        <f>待赋值表!N969</f>
        <v/>
      </c>
      <c r="P970" s="6">
        <f>待赋值表!O969</f>
        <v/>
      </c>
      <c r="Q970" s="6">
        <f>IF(待赋值表!P969&lt;&gt;"",待赋值表!P969,0)</f>
        <v/>
      </c>
      <c r="R970" s="6">
        <f>待赋值表!Q969</f>
        <v/>
      </c>
      <c r="S970" s="6">
        <f>待赋值表!R969</f>
        <v/>
      </c>
      <c r="T970" s="6">
        <f>待赋值表!S969</f>
        <v/>
      </c>
      <c r="U970" s="6">
        <f>待赋值表!T969</f>
        <v/>
      </c>
      <c r="V970" s="6">
        <f>待赋值表!U969</f>
        <v/>
      </c>
      <c r="W970" s="6">
        <f>待赋值表!V969</f>
        <v/>
      </c>
      <c r="X970" s="6">
        <f>待赋值表!W969</f>
        <v/>
      </c>
      <c r="Y970" s="6">
        <f>待赋值表!X969</f>
        <v/>
      </c>
      <c r="Z970" s="3">
        <f>IF(M970&gt;=0.01,"B_pre",IF(M970&gt;=0,"C_pre","none"))</f>
        <v/>
      </c>
      <c r="AA970" s="3">
        <f>IF(U970&gt;0.125,"a_pre",IF(U970&gt;=0,"b_pre","none"))</f>
        <v/>
      </c>
      <c r="AB970" s="3">
        <f>AND(Z970="B_pre",AA970="a_pre")</f>
        <v/>
      </c>
      <c r="AC970" s="3">
        <f>AND(Z970="B_pre",AA970="b_pre")</f>
        <v/>
      </c>
      <c r="AD970" s="3">
        <f>AND(Z970="C_pre",AA970="a_pre")</f>
        <v/>
      </c>
      <c r="AE970" s="3">
        <f>AND(Z970="C_pre",AA970="b_pre")</f>
        <v/>
      </c>
      <c r="AF970" s="6">
        <f>待赋值表!C969</f>
        <v/>
      </c>
      <c r="AG970" s="3">
        <f t="array" ref="AG970">IF(AB970=TRUE,"A",IF(AC970=TRUE,"B",IF(AD970=TRUE,"C",IF(AE970=TRUE,"D","其他"))))</f>
        <v/>
      </c>
      <c r="AH970" s="3">
        <f>IF(分析表!$E$12&lt;&gt;"ALL",AND(AF970=分析表!$E$10,AG970=分析表!$E$12),IF(AF970=分析表!$E$10,TRUE(),IF(AF970="ALL",TRUE(),"")))</f>
        <v/>
      </c>
    </row>
    <row r="971">
      <c r="A971" s="3">
        <f>COUNTIF($AH$2:AH971,"TRUE")</f>
        <v/>
      </c>
      <c r="B971" s="3">
        <f>COUNTIF($AG$2:$AG971,#REF!)</f>
        <v/>
      </c>
      <c r="C971" s="56">
        <f>待赋值表!A970</f>
        <v/>
      </c>
      <c r="E971" s="6">
        <f>待赋值表!D970</f>
        <v/>
      </c>
      <c r="F971" s="6">
        <f>待赋值表!E970</f>
        <v/>
      </c>
      <c r="G971" s="6">
        <f>待赋值表!F970</f>
        <v/>
      </c>
      <c r="H971" s="6">
        <f>待赋值表!G970</f>
        <v/>
      </c>
      <c r="I971" s="6">
        <f>待赋值表!H970</f>
        <v/>
      </c>
      <c r="J971" s="6">
        <f>待赋值表!I970</f>
        <v/>
      </c>
      <c r="K971" s="6">
        <f>待赋值表!J970</f>
        <v/>
      </c>
      <c r="L971" s="6">
        <f>待赋值表!K970</f>
        <v/>
      </c>
      <c r="M971" s="6">
        <f>待赋值表!L970</f>
        <v/>
      </c>
      <c r="N971" s="6">
        <f>待赋值表!M970</f>
        <v/>
      </c>
      <c r="O971" s="6">
        <f>待赋值表!N970</f>
        <v/>
      </c>
      <c r="P971" s="6">
        <f>待赋值表!O970</f>
        <v/>
      </c>
      <c r="Q971" s="6">
        <f>IF(待赋值表!P970&lt;&gt;"",待赋值表!P970,0)</f>
        <v/>
      </c>
      <c r="R971" s="6">
        <f>待赋值表!Q970</f>
        <v/>
      </c>
      <c r="S971" s="6">
        <f>待赋值表!R970</f>
        <v/>
      </c>
      <c r="T971" s="6">
        <f>待赋值表!S970</f>
        <v/>
      </c>
      <c r="U971" s="6">
        <f>待赋值表!T970</f>
        <v/>
      </c>
      <c r="V971" s="6">
        <f>待赋值表!U970</f>
        <v/>
      </c>
      <c r="W971" s="6">
        <f>待赋值表!V970</f>
        <v/>
      </c>
      <c r="X971" s="6">
        <f>待赋值表!W970</f>
        <v/>
      </c>
      <c r="Y971" s="6">
        <f>待赋值表!X970</f>
        <v/>
      </c>
      <c r="Z971" s="3">
        <f>IF(M971&gt;=0.01,"B_pre",IF(M971&gt;=0,"C_pre","none"))</f>
        <v/>
      </c>
      <c r="AA971" s="3">
        <f>IF(U971&gt;0.125,"a_pre",IF(U971&gt;=0,"b_pre","none"))</f>
        <v/>
      </c>
      <c r="AB971" s="3">
        <f>AND(Z971="B_pre",AA971="a_pre")</f>
        <v/>
      </c>
      <c r="AC971" s="3">
        <f>AND(Z971="B_pre",AA971="b_pre")</f>
        <v/>
      </c>
      <c r="AD971" s="3">
        <f>AND(Z971="C_pre",AA971="a_pre")</f>
        <v/>
      </c>
      <c r="AE971" s="3">
        <f>AND(Z971="C_pre",AA971="b_pre")</f>
        <v/>
      </c>
      <c r="AF971" s="6">
        <f>待赋值表!C970</f>
        <v/>
      </c>
      <c r="AG971" s="3">
        <f t="array" ref="AG971">IF(AB971=TRUE,"A",IF(AC971=TRUE,"B",IF(AD971=TRUE,"C",IF(AE971=TRUE,"D","其他"))))</f>
        <v/>
      </c>
      <c r="AH971" s="3">
        <f>IF(分析表!$E$12&lt;&gt;"ALL",AND(AF971=分析表!$E$10,AG971=分析表!$E$12),IF(AF971=分析表!$E$10,TRUE(),IF(AF971="ALL",TRUE(),"")))</f>
        <v/>
      </c>
    </row>
    <row r="972">
      <c r="A972" s="3">
        <f>COUNTIF($AH$2:AH972,"TRUE")</f>
        <v/>
      </c>
      <c r="B972" s="3">
        <f>COUNTIF($AG$2:$AG972,#REF!)</f>
        <v/>
      </c>
      <c r="C972" s="56">
        <f>待赋值表!A971</f>
        <v/>
      </c>
      <c r="E972" s="6">
        <f>待赋值表!D971</f>
        <v/>
      </c>
      <c r="F972" s="6">
        <f>待赋值表!E971</f>
        <v/>
      </c>
      <c r="G972" s="6">
        <f>待赋值表!F971</f>
        <v/>
      </c>
      <c r="H972" s="6">
        <f>待赋值表!G971</f>
        <v/>
      </c>
      <c r="I972" s="6">
        <f>待赋值表!H971</f>
        <v/>
      </c>
      <c r="J972" s="6">
        <f>待赋值表!I971</f>
        <v/>
      </c>
      <c r="K972" s="6">
        <f>待赋值表!J971</f>
        <v/>
      </c>
      <c r="L972" s="6">
        <f>待赋值表!K971</f>
        <v/>
      </c>
      <c r="M972" s="6">
        <f>待赋值表!L971</f>
        <v/>
      </c>
      <c r="N972" s="6">
        <f>待赋值表!M971</f>
        <v/>
      </c>
      <c r="O972" s="6">
        <f>待赋值表!N971</f>
        <v/>
      </c>
      <c r="P972" s="6">
        <f>待赋值表!O971</f>
        <v/>
      </c>
      <c r="Q972" s="6">
        <f>IF(待赋值表!P971&lt;&gt;"",待赋值表!P971,0)</f>
        <v/>
      </c>
      <c r="R972" s="6">
        <f>待赋值表!Q971</f>
        <v/>
      </c>
      <c r="S972" s="6">
        <f>待赋值表!R971</f>
        <v/>
      </c>
      <c r="T972" s="6">
        <f>待赋值表!S971</f>
        <v/>
      </c>
      <c r="U972" s="6">
        <f>待赋值表!T971</f>
        <v/>
      </c>
      <c r="V972" s="6">
        <f>待赋值表!U971</f>
        <v/>
      </c>
      <c r="W972" s="6">
        <f>待赋值表!V971</f>
        <v/>
      </c>
      <c r="X972" s="6">
        <f>待赋值表!W971</f>
        <v/>
      </c>
      <c r="Y972" s="6">
        <f>待赋值表!X971</f>
        <v/>
      </c>
      <c r="Z972" s="3">
        <f>IF(M972&gt;=0.01,"B_pre",IF(M972&gt;=0,"C_pre","none"))</f>
        <v/>
      </c>
      <c r="AA972" s="3">
        <f>IF(U972&gt;0.125,"a_pre",IF(U972&gt;=0,"b_pre","none"))</f>
        <v/>
      </c>
      <c r="AB972" s="3">
        <f>AND(Z972="B_pre",AA972="a_pre")</f>
        <v/>
      </c>
      <c r="AC972" s="3">
        <f>AND(Z972="B_pre",AA972="b_pre")</f>
        <v/>
      </c>
      <c r="AD972" s="3">
        <f>AND(Z972="C_pre",AA972="a_pre")</f>
        <v/>
      </c>
      <c r="AE972" s="3">
        <f>AND(Z972="C_pre",AA972="b_pre")</f>
        <v/>
      </c>
      <c r="AF972" s="6">
        <f>待赋值表!C971</f>
        <v/>
      </c>
      <c r="AG972" s="3">
        <f t="array" ref="AG972">IF(AB972=TRUE,"A",IF(AC972=TRUE,"B",IF(AD972=TRUE,"C",IF(AE972=TRUE,"D","其他"))))</f>
        <v/>
      </c>
      <c r="AH972" s="3">
        <f>IF(分析表!$E$12&lt;&gt;"ALL",AND(AF972=分析表!$E$10,AG972=分析表!$E$12),IF(AF972=分析表!$E$10,TRUE(),IF(AF972="ALL",TRUE(),"")))</f>
        <v/>
      </c>
    </row>
    <row r="973">
      <c r="A973" s="3">
        <f>COUNTIF($AH$2:AH973,"TRUE")</f>
        <v/>
      </c>
      <c r="B973" s="3">
        <f>COUNTIF($AG$2:$AG973,#REF!)</f>
        <v/>
      </c>
      <c r="C973" s="56">
        <f>待赋值表!A972</f>
        <v/>
      </c>
      <c r="E973" s="6">
        <f>待赋值表!D972</f>
        <v/>
      </c>
      <c r="F973" s="6">
        <f>待赋值表!E972</f>
        <v/>
      </c>
      <c r="G973" s="6">
        <f>待赋值表!F972</f>
        <v/>
      </c>
      <c r="H973" s="6">
        <f>待赋值表!G972</f>
        <v/>
      </c>
      <c r="I973" s="6">
        <f>待赋值表!H972</f>
        <v/>
      </c>
      <c r="J973" s="6">
        <f>待赋值表!I972</f>
        <v/>
      </c>
      <c r="K973" s="6">
        <f>待赋值表!J972</f>
        <v/>
      </c>
      <c r="L973" s="6">
        <f>待赋值表!K972</f>
        <v/>
      </c>
      <c r="M973" s="6">
        <f>待赋值表!L972</f>
        <v/>
      </c>
      <c r="N973" s="6">
        <f>待赋值表!M972</f>
        <v/>
      </c>
      <c r="O973" s="6">
        <f>待赋值表!N972</f>
        <v/>
      </c>
      <c r="P973" s="6">
        <f>待赋值表!O972</f>
        <v/>
      </c>
      <c r="Q973" s="6">
        <f>IF(待赋值表!P972&lt;&gt;"",待赋值表!P972,0)</f>
        <v/>
      </c>
      <c r="R973" s="6">
        <f>待赋值表!Q972</f>
        <v/>
      </c>
      <c r="S973" s="6">
        <f>待赋值表!R972</f>
        <v/>
      </c>
      <c r="T973" s="6">
        <f>待赋值表!S972</f>
        <v/>
      </c>
      <c r="U973" s="6">
        <f>待赋值表!T972</f>
        <v/>
      </c>
      <c r="V973" s="6">
        <f>待赋值表!U972</f>
        <v/>
      </c>
      <c r="W973" s="6">
        <f>待赋值表!V972</f>
        <v/>
      </c>
      <c r="X973" s="6">
        <f>待赋值表!W972</f>
        <v/>
      </c>
      <c r="Y973" s="6">
        <f>待赋值表!X972</f>
        <v/>
      </c>
      <c r="Z973" s="3">
        <f>IF(M973&gt;=0.01,"B_pre",IF(M973&gt;=0,"C_pre","none"))</f>
        <v/>
      </c>
      <c r="AA973" s="3">
        <f>IF(U973&gt;0.125,"a_pre",IF(U973&gt;=0,"b_pre","none"))</f>
        <v/>
      </c>
      <c r="AB973" s="3">
        <f>AND(Z973="B_pre",AA973="a_pre")</f>
        <v/>
      </c>
      <c r="AC973" s="3">
        <f>AND(Z973="B_pre",AA973="b_pre")</f>
        <v/>
      </c>
      <c r="AD973" s="3">
        <f>AND(Z973="C_pre",AA973="a_pre")</f>
        <v/>
      </c>
      <c r="AE973" s="3">
        <f>AND(Z973="C_pre",AA973="b_pre")</f>
        <v/>
      </c>
      <c r="AF973" s="6">
        <f>待赋值表!C972</f>
        <v/>
      </c>
      <c r="AG973" s="3">
        <f t="array" ref="AG973">IF(AB973=TRUE,"A",IF(AC973=TRUE,"B",IF(AD973=TRUE,"C",IF(AE973=TRUE,"D","其他"))))</f>
        <v/>
      </c>
      <c r="AH973" s="3">
        <f>IF(分析表!$E$12&lt;&gt;"ALL",AND(AF973=分析表!$E$10,AG973=分析表!$E$12),IF(AF973=分析表!$E$10,TRUE(),IF(AF973="ALL",TRUE(),"")))</f>
        <v/>
      </c>
    </row>
    <row r="974">
      <c r="A974" s="3">
        <f>COUNTIF($AH$2:AH974,"TRUE")</f>
        <v/>
      </c>
      <c r="B974" s="3">
        <f>COUNTIF($AG$2:$AG974,#REF!)</f>
        <v/>
      </c>
      <c r="C974" s="56">
        <f>待赋值表!A973</f>
        <v/>
      </c>
      <c r="E974" s="6">
        <f>待赋值表!D973</f>
        <v/>
      </c>
      <c r="F974" s="6">
        <f>待赋值表!E973</f>
        <v/>
      </c>
      <c r="G974" s="6">
        <f>待赋值表!F973</f>
        <v/>
      </c>
      <c r="H974" s="6">
        <f>待赋值表!G973</f>
        <v/>
      </c>
      <c r="I974" s="6">
        <f>待赋值表!H973</f>
        <v/>
      </c>
      <c r="J974" s="6">
        <f>待赋值表!I973</f>
        <v/>
      </c>
      <c r="K974" s="6">
        <f>待赋值表!J973</f>
        <v/>
      </c>
      <c r="L974" s="6">
        <f>待赋值表!K973</f>
        <v/>
      </c>
      <c r="M974" s="6">
        <f>待赋值表!L973</f>
        <v/>
      </c>
      <c r="N974" s="6">
        <f>待赋值表!M973</f>
        <v/>
      </c>
      <c r="O974" s="6">
        <f>待赋值表!N973</f>
        <v/>
      </c>
      <c r="P974" s="6">
        <f>待赋值表!O973</f>
        <v/>
      </c>
      <c r="Q974" s="6">
        <f>IF(待赋值表!P973&lt;&gt;"",待赋值表!P973,0)</f>
        <v/>
      </c>
      <c r="R974" s="6">
        <f>待赋值表!Q973</f>
        <v/>
      </c>
      <c r="S974" s="6">
        <f>待赋值表!R973</f>
        <v/>
      </c>
      <c r="T974" s="6">
        <f>待赋值表!S973</f>
        <v/>
      </c>
      <c r="U974" s="6">
        <f>待赋值表!T973</f>
        <v/>
      </c>
      <c r="V974" s="6">
        <f>待赋值表!U973</f>
        <v/>
      </c>
      <c r="W974" s="6">
        <f>待赋值表!V973</f>
        <v/>
      </c>
      <c r="X974" s="6">
        <f>待赋值表!W973</f>
        <v/>
      </c>
      <c r="Y974" s="6">
        <f>待赋值表!X973</f>
        <v/>
      </c>
      <c r="Z974" s="3">
        <f>IF(M974&gt;=0.01,"B_pre",IF(M974&gt;=0,"C_pre","none"))</f>
        <v/>
      </c>
      <c r="AA974" s="3">
        <f>IF(U974&gt;0.125,"a_pre",IF(U974&gt;=0,"b_pre","none"))</f>
        <v/>
      </c>
      <c r="AB974" s="3">
        <f>AND(Z974="B_pre",AA974="a_pre")</f>
        <v/>
      </c>
      <c r="AC974" s="3">
        <f>AND(Z974="B_pre",AA974="b_pre")</f>
        <v/>
      </c>
      <c r="AD974" s="3">
        <f>AND(Z974="C_pre",AA974="a_pre")</f>
        <v/>
      </c>
      <c r="AE974" s="3">
        <f>AND(Z974="C_pre",AA974="b_pre")</f>
        <v/>
      </c>
      <c r="AF974" s="6">
        <f>待赋值表!C973</f>
        <v/>
      </c>
      <c r="AG974" s="3">
        <f t="array" ref="AG974">IF(AB974=TRUE,"A",IF(AC974=TRUE,"B",IF(AD974=TRUE,"C",IF(AE974=TRUE,"D","其他"))))</f>
        <v/>
      </c>
      <c r="AH974" s="3">
        <f>IF(分析表!$E$12&lt;&gt;"ALL",AND(AF974=分析表!$E$10,AG974=分析表!$E$12),IF(AF974=分析表!$E$10,TRUE(),IF(AF974="ALL",TRUE(),"")))</f>
        <v/>
      </c>
    </row>
    <row r="975">
      <c r="A975" s="3">
        <f>COUNTIF($AH$2:AH975,"TRUE")</f>
        <v/>
      </c>
      <c r="B975" s="3">
        <f>COUNTIF($AG$2:$AG975,#REF!)</f>
        <v/>
      </c>
      <c r="C975" s="56">
        <f>待赋值表!A974</f>
        <v/>
      </c>
      <c r="E975" s="6">
        <f>待赋值表!D974</f>
        <v/>
      </c>
      <c r="F975" s="6">
        <f>待赋值表!E974</f>
        <v/>
      </c>
      <c r="G975" s="6">
        <f>待赋值表!F974</f>
        <v/>
      </c>
      <c r="H975" s="6">
        <f>待赋值表!G974</f>
        <v/>
      </c>
      <c r="I975" s="6">
        <f>待赋值表!H974</f>
        <v/>
      </c>
      <c r="J975" s="6">
        <f>待赋值表!I974</f>
        <v/>
      </c>
      <c r="K975" s="6">
        <f>待赋值表!J974</f>
        <v/>
      </c>
      <c r="L975" s="6">
        <f>待赋值表!K974</f>
        <v/>
      </c>
      <c r="M975" s="6">
        <f>待赋值表!L974</f>
        <v/>
      </c>
      <c r="N975" s="6">
        <f>待赋值表!M974</f>
        <v/>
      </c>
      <c r="O975" s="6">
        <f>待赋值表!N974</f>
        <v/>
      </c>
      <c r="P975" s="6">
        <f>待赋值表!O974</f>
        <v/>
      </c>
      <c r="Q975" s="6">
        <f>IF(待赋值表!P974&lt;&gt;"",待赋值表!P974,0)</f>
        <v/>
      </c>
      <c r="R975" s="6">
        <f>待赋值表!Q974</f>
        <v/>
      </c>
      <c r="S975" s="6">
        <f>待赋值表!R974</f>
        <v/>
      </c>
      <c r="T975" s="6">
        <f>待赋值表!S974</f>
        <v/>
      </c>
      <c r="U975" s="6">
        <f>待赋值表!T974</f>
        <v/>
      </c>
      <c r="V975" s="6">
        <f>待赋值表!U974</f>
        <v/>
      </c>
      <c r="W975" s="6">
        <f>待赋值表!V974</f>
        <v/>
      </c>
      <c r="X975" s="6">
        <f>待赋值表!W974</f>
        <v/>
      </c>
      <c r="Y975" s="6">
        <f>待赋值表!X974</f>
        <v/>
      </c>
      <c r="Z975" s="3">
        <f>IF(M975&gt;=0.01,"B_pre",IF(M975&gt;=0,"C_pre","none"))</f>
        <v/>
      </c>
      <c r="AA975" s="3">
        <f>IF(U975&gt;0.125,"a_pre",IF(U975&gt;=0,"b_pre","none"))</f>
        <v/>
      </c>
      <c r="AB975" s="3">
        <f>AND(Z975="B_pre",AA975="a_pre")</f>
        <v/>
      </c>
      <c r="AC975" s="3">
        <f>AND(Z975="B_pre",AA975="b_pre")</f>
        <v/>
      </c>
      <c r="AD975" s="3">
        <f>AND(Z975="C_pre",AA975="a_pre")</f>
        <v/>
      </c>
      <c r="AE975" s="3">
        <f>AND(Z975="C_pre",AA975="b_pre")</f>
        <v/>
      </c>
      <c r="AF975" s="6">
        <f>待赋值表!C974</f>
        <v/>
      </c>
      <c r="AG975" s="3">
        <f t="array" ref="AG975">IF(AB975=TRUE,"A",IF(AC975=TRUE,"B",IF(AD975=TRUE,"C",IF(AE975=TRUE,"D","其他"))))</f>
        <v/>
      </c>
      <c r="AH975" s="3">
        <f>IF(分析表!$E$12&lt;&gt;"ALL",AND(AF975=分析表!$E$10,AG975=分析表!$E$12),IF(AF975=分析表!$E$10,TRUE(),IF(AF975="ALL",TRUE(),"")))</f>
        <v/>
      </c>
    </row>
    <row r="976">
      <c r="A976" s="3">
        <f>COUNTIF($AH$2:AH976,"TRUE")</f>
        <v/>
      </c>
      <c r="B976" s="3">
        <f>COUNTIF($AG$2:$AG976,#REF!)</f>
        <v/>
      </c>
      <c r="C976" s="56">
        <f>待赋值表!A975</f>
        <v/>
      </c>
      <c r="E976" s="6">
        <f>待赋值表!D975</f>
        <v/>
      </c>
      <c r="F976" s="6">
        <f>待赋值表!E975</f>
        <v/>
      </c>
      <c r="G976" s="6">
        <f>待赋值表!F975</f>
        <v/>
      </c>
      <c r="H976" s="6">
        <f>待赋值表!G975</f>
        <v/>
      </c>
      <c r="I976" s="6">
        <f>待赋值表!H975</f>
        <v/>
      </c>
      <c r="J976" s="6">
        <f>待赋值表!I975</f>
        <v/>
      </c>
      <c r="K976" s="6">
        <f>待赋值表!J975</f>
        <v/>
      </c>
      <c r="L976" s="6">
        <f>待赋值表!K975</f>
        <v/>
      </c>
      <c r="M976" s="6">
        <f>待赋值表!L975</f>
        <v/>
      </c>
      <c r="N976" s="6">
        <f>待赋值表!M975</f>
        <v/>
      </c>
      <c r="O976" s="6">
        <f>待赋值表!N975</f>
        <v/>
      </c>
      <c r="P976" s="6">
        <f>待赋值表!O975</f>
        <v/>
      </c>
      <c r="Q976" s="6">
        <f>IF(待赋值表!P975&lt;&gt;"",待赋值表!P975,0)</f>
        <v/>
      </c>
      <c r="R976" s="6">
        <f>待赋值表!Q975</f>
        <v/>
      </c>
      <c r="S976" s="6">
        <f>待赋值表!R975</f>
        <v/>
      </c>
      <c r="T976" s="6">
        <f>待赋值表!S975</f>
        <v/>
      </c>
      <c r="U976" s="6">
        <f>待赋值表!T975</f>
        <v/>
      </c>
      <c r="V976" s="6">
        <f>待赋值表!U975</f>
        <v/>
      </c>
      <c r="W976" s="6">
        <f>待赋值表!V975</f>
        <v/>
      </c>
      <c r="X976" s="6">
        <f>待赋值表!W975</f>
        <v/>
      </c>
      <c r="Y976" s="6">
        <f>待赋值表!X975</f>
        <v/>
      </c>
      <c r="Z976" s="3">
        <f>IF(M976&gt;=0.01,"B_pre",IF(M976&gt;=0,"C_pre","none"))</f>
        <v/>
      </c>
      <c r="AA976" s="3">
        <f>IF(U976&gt;0.125,"a_pre",IF(U976&gt;=0,"b_pre","none"))</f>
        <v/>
      </c>
      <c r="AB976" s="3">
        <f>AND(Z976="B_pre",AA976="a_pre")</f>
        <v/>
      </c>
      <c r="AC976" s="3">
        <f>AND(Z976="B_pre",AA976="b_pre")</f>
        <v/>
      </c>
      <c r="AD976" s="3">
        <f>AND(Z976="C_pre",AA976="a_pre")</f>
        <v/>
      </c>
      <c r="AE976" s="3">
        <f>AND(Z976="C_pre",AA976="b_pre")</f>
        <v/>
      </c>
      <c r="AF976" s="6">
        <f>待赋值表!C975</f>
        <v/>
      </c>
      <c r="AG976" s="3">
        <f t="array" ref="AG976">IF(AB976=TRUE,"A",IF(AC976=TRUE,"B",IF(AD976=TRUE,"C",IF(AE976=TRUE,"D","其他"))))</f>
        <v/>
      </c>
      <c r="AH976" s="3">
        <f>IF(分析表!$E$12&lt;&gt;"ALL",AND(AF976=分析表!$E$10,AG976=分析表!$E$12),IF(AF976=分析表!$E$10,TRUE(),IF(AF976="ALL",TRUE(),"")))</f>
        <v/>
      </c>
    </row>
    <row r="977">
      <c r="A977" s="3">
        <f>COUNTIF($AH$2:AH977,"TRUE")</f>
        <v/>
      </c>
      <c r="B977" s="3">
        <f>COUNTIF($AG$2:$AG977,#REF!)</f>
        <v/>
      </c>
      <c r="C977" s="56">
        <f>待赋值表!A976</f>
        <v/>
      </c>
      <c r="E977" s="6">
        <f>待赋值表!D976</f>
        <v/>
      </c>
      <c r="F977" s="6">
        <f>待赋值表!E976</f>
        <v/>
      </c>
      <c r="G977" s="6">
        <f>待赋值表!F976</f>
        <v/>
      </c>
      <c r="H977" s="6">
        <f>待赋值表!G976</f>
        <v/>
      </c>
      <c r="I977" s="6">
        <f>待赋值表!H976</f>
        <v/>
      </c>
      <c r="J977" s="6">
        <f>待赋值表!I976</f>
        <v/>
      </c>
      <c r="K977" s="6">
        <f>待赋值表!J976</f>
        <v/>
      </c>
      <c r="L977" s="6">
        <f>待赋值表!K976</f>
        <v/>
      </c>
      <c r="M977" s="6">
        <f>待赋值表!L976</f>
        <v/>
      </c>
      <c r="N977" s="6">
        <f>待赋值表!M976</f>
        <v/>
      </c>
      <c r="O977" s="6">
        <f>待赋值表!N976</f>
        <v/>
      </c>
      <c r="P977" s="6">
        <f>待赋值表!O976</f>
        <v/>
      </c>
      <c r="Q977" s="6">
        <f>IF(待赋值表!P976&lt;&gt;"",待赋值表!P976,0)</f>
        <v/>
      </c>
      <c r="R977" s="6">
        <f>待赋值表!Q976</f>
        <v/>
      </c>
      <c r="S977" s="6">
        <f>待赋值表!R976</f>
        <v/>
      </c>
      <c r="T977" s="6">
        <f>待赋值表!S976</f>
        <v/>
      </c>
      <c r="U977" s="6">
        <f>待赋值表!T976</f>
        <v/>
      </c>
      <c r="V977" s="6">
        <f>待赋值表!U976</f>
        <v/>
      </c>
      <c r="W977" s="6">
        <f>待赋值表!V976</f>
        <v/>
      </c>
      <c r="X977" s="6">
        <f>待赋值表!W976</f>
        <v/>
      </c>
      <c r="Y977" s="6">
        <f>待赋值表!X976</f>
        <v/>
      </c>
      <c r="Z977" s="3">
        <f>IF(M977&gt;=0.01,"B_pre",IF(M977&gt;=0,"C_pre","none"))</f>
        <v/>
      </c>
      <c r="AA977" s="3">
        <f>IF(U977&gt;0.125,"a_pre",IF(U977&gt;=0,"b_pre","none"))</f>
        <v/>
      </c>
      <c r="AB977" s="3">
        <f>AND(Z977="B_pre",AA977="a_pre")</f>
        <v/>
      </c>
      <c r="AC977" s="3">
        <f>AND(Z977="B_pre",AA977="b_pre")</f>
        <v/>
      </c>
      <c r="AD977" s="3">
        <f>AND(Z977="C_pre",AA977="a_pre")</f>
        <v/>
      </c>
      <c r="AE977" s="3">
        <f>AND(Z977="C_pre",AA977="b_pre")</f>
        <v/>
      </c>
      <c r="AF977" s="6">
        <f>待赋值表!C976</f>
        <v/>
      </c>
      <c r="AG977" s="3">
        <f t="array" ref="AG977">IF(AB977=TRUE,"A",IF(AC977=TRUE,"B",IF(AD977=TRUE,"C",IF(AE977=TRUE,"D","其他"))))</f>
        <v/>
      </c>
      <c r="AH977" s="3">
        <f>IF(分析表!$E$12&lt;&gt;"ALL",AND(AF977=分析表!$E$10,AG977=分析表!$E$12),IF(AF977=分析表!$E$10,TRUE(),IF(AF977="ALL",TRUE(),"")))</f>
        <v/>
      </c>
    </row>
    <row r="978">
      <c r="A978" s="3">
        <f>COUNTIF($AH$2:AH978,"TRUE")</f>
        <v/>
      </c>
      <c r="B978" s="3">
        <f>COUNTIF($AG$2:$AG978,#REF!)</f>
        <v/>
      </c>
      <c r="C978" s="56">
        <f>待赋值表!A977</f>
        <v/>
      </c>
      <c r="E978" s="6">
        <f>待赋值表!D977</f>
        <v/>
      </c>
      <c r="F978" s="6">
        <f>待赋值表!E977</f>
        <v/>
      </c>
      <c r="G978" s="6">
        <f>待赋值表!F977</f>
        <v/>
      </c>
      <c r="H978" s="6">
        <f>待赋值表!G977</f>
        <v/>
      </c>
      <c r="I978" s="6">
        <f>待赋值表!H977</f>
        <v/>
      </c>
      <c r="J978" s="6">
        <f>待赋值表!I977</f>
        <v/>
      </c>
      <c r="K978" s="6">
        <f>待赋值表!J977</f>
        <v/>
      </c>
      <c r="L978" s="6">
        <f>待赋值表!K977</f>
        <v/>
      </c>
      <c r="M978" s="6">
        <f>待赋值表!L977</f>
        <v/>
      </c>
      <c r="N978" s="6">
        <f>待赋值表!M977</f>
        <v/>
      </c>
      <c r="O978" s="6">
        <f>待赋值表!N977</f>
        <v/>
      </c>
      <c r="P978" s="6">
        <f>待赋值表!O977</f>
        <v/>
      </c>
      <c r="Q978" s="6">
        <f>IF(待赋值表!P977&lt;&gt;"",待赋值表!P977,0)</f>
        <v/>
      </c>
      <c r="R978" s="6">
        <f>待赋值表!Q977</f>
        <v/>
      </c>
      <c r="S978" s="6">
        <f>待赋值表!R977</f>
        <v/>
      </c>
      <c r="T978" s="6">
        <f>待赋值表!S977</f>
        <v/>
      </c>
      <c r="U978" s="6">
        <f>待赋值表!T977</f>
        <v/>
      </c>
      <c r="V978" s="6">
        <f>待赋值表!U977</f>
        <v/>
      </c>
      <c r="W978" s="6">
        <f>待赋值表!V977</f>
        <v/>
      </c>
      <c r="X978" s="6">
        <f>待赋值表!W977</f>
        <v/>
      </c>
      <c r="Y978" s="6">
        <f>待赋值表!X977</f>
        <v/>
      </c>
      <c r="Z978" s="3">
        <f>IF(M978&gt;=0.01,"B_pre",IF(M978&gt;=0,"C_pre","none"))</f>
        <v/>
      </c>
      <c r="AA978" s="3">
        <f>IF(U978&gt;0.125,"a_pre",IF(U978&gt;=0,"b_pre","none"))</f>
        <v/>
      </c>
      <c r="AB978" s="3">
        <f>AND(Z978="B_pre",AA978="a_pre")</f>
        <v/>
      </c>
      <c r="AC978" s="3">
        <f>AND(Z978="B_pre",AA978="b_pre")</f>
        <v/>
      </c>
      <c r="AD978" s="3">
        <f>AND(Z978="C_pre",AA978="a_pre")</f>
        <v/>
      </c>
      <c r="AE978" s="3">
        <f>AND(Z978="C_pre",AA978="b_pre")</f>
        <v/>
      </c>
      <c r="AF978" s="6">
        <f>待赋值表!C977</f>
        <v/>
      </c>
      <c r="AG978" s="3">
        <f t="array" ref="AG978">IF(AB978=TRUE,"A",IF(AC978=TRUE,"B",IF(AD978=TRUE,"C",IF(AE978=TRUE,"D","其他"))))</f>
        <v/>
      </c>
      <c r="AH978" s="3">
        <f>IF(分析表!$E$12&lt;&gt;"ALL",AND(AF978=分析表!$E$10,AG978=分析表!$E$12),IF(AF978=分析表!$E$10,TRUE(),IF(AF978="ALL",TRUE(),"")))</f>
        <v/>
      </c>
    </row>
    <row r="979">
      <c r="A979" s="3">
        <f>COUNTIF($AH$2:AH979,"TRUE")</f>
        <v/>
      </c>
      <c r="B979" s="3">
        <f>COUNTIF($AG$2:$AG979,#REF!)</f>
        <v/>
      </c>
      <c r="C979" s="56">
        <f>待赋值表!A978</f>
        <v/>
      </c>
      <c r="E979" s="6">
        <f>待赋值表!D978</f>
        <v/>
      </c>
      <c r="F979" s="6">
        <f>待赋值表!E978</f>
        <v/>
      </c>
      <c r="G979" s="6">
        <f>待赋值表!F978</f>
        <v/>
      </c>
      <c r="H979" s="6">
        <f>待赋值表!G978</f>
        <v/>
      </c>
      <c r="I979" s="6">
        <f>待赋值表!H978</f>
        <v/>
      </c>
      <c r="J979" s="6">
        <f>待赋值表!I978</f>
        <v/>
      </c>
      <c r="K979" s="6">
        <f>待赋值表!J978</f>
        <v/>
      </c>
      <c r="L979" s="6">
        <f>待赋值表!K978</f>
        <v/>
      </c>
      <c r="M979" s="6">
        <f>待赋值表!L978</f>
        <v/>
      </c>
      <c r="N979" s="6">
        <f>待赋值表!M978</f>
        <v/>
      </c>
      <c r="O979" s="6">
        <f>待赋值表!N978</f>
        <v/>
      </c>
      <c r="P979" s="6">
        <f>待赋值表!O978</f>
        <v/>
      </c>
      <c r="Q979" s="6">
        <f>IF(待赋值表!P978&lt;&gt;"",待赋值表!P978,0)</f>
        <v/>
      </c>
      <c r="R979" s="6">
        <f>待赋值表!Q978</f>
        <v/>
      </c>
      <c r="S979" s="6">
        <f>待赋值表!R978</f>
        <v/>
      </c>
      <c r="T979" s="6">
        <f>待赋值表!S978</f>
        <v/>
      </c>
      <c r="U979" s="6">
        <f>待赋值表!T978</f>
        <v/>
      </c>
      <c r="V979" s="6">
        <f>待赋值表!U978</f>
        <v/>
      </c>
      <c r="W979" s="6">
        <f>待赋值表!V978</f>
        <v/>
      </c>
      <c r="X979" s="6">
        <f>待赋值表!W978</f>
        <v/>
      </c>
      <c r="Y979" s="6">
        <f>待赋值表!X978</f>
        <v/>
      </c>
      <c r="Z979" s="3">
        <f>IF(M979&gt;=0.01,"B_pre",IF(M979&gt;=0,"C_pre","none"))</f>
        <v/>
      </c>
      <c r="AA979" s="3">
        <f>IF(U979&gt;0.125,"a_pre",IF(U979&gt;=0,"b_pre","none"))</f>
        <v/>
      </c>
      <c r="AB979" s="3">
        <f>AND(Z979="B_pre",AA979="a_pre")</f>
        <v/>
      </c>
      <c r="AC979" s="3">
        <f>AND(Z979="B_pre",AA979="b_pre")</f>
        <v/>
      </c>
      <c r="AD979" s="3">
        <f>AND(Z979="C_pre",AA979="a_pre")</f>
        <v/>
      </c>
      <c r="AE979" s="3">
        <f>AND(Z979="C_pre",AA979="b_pre")</f>
        <v/>
      </c>
      <c r="AF979" s="6">
        <f>待赋值表!C978</f>
        <v/>
      </c>
      <c r="AG979" s="3">
        <f t="array" ref="AG979">IF(AB979=TRUE,"A",IF(AC979=TRUE,"B",IF(AD979=TRUE,"C",IF(AE979=TRUE,"D","其他"))))</f>
        <v/>
      </c>
      <c r="AH979" s="3">
        <f>IF(分析表!$E$12&lt;&gt;"ALL",AND(AF979=分析表!$E$10,AG979=分析表!$E$12),IF(AF979=分析表!$E$10,TRUE(),IF(AF979="ALL",TRUE(),"")))</f>
        <v/>
      </c>
    </row>
    <row r="980">
      <c r="A980" s="3">
        <f>COUNTIF($AH$2:AH980,"TRUE")</f>
        <v/>
      </c>
      <c r="B980" s="3">
        <f>COUNTIF($AG$2:$AG980,#REF!)</f>
        <v/>
      </c>
      <c r="C980" s="56">
        <f>待赋值表!A979</f>
        <v/>
      </c>
      <c r="E980" s="6">
        <f>待赋值表!D979</f>
        <v/>
      </c>
      <c r="F980" s="6">
        <f>待赋值表!E979</f>
        <v/>
      </c>
      <c r="G980" s="6">
        <f>待赋值表!F979</f>
        <v/>
      </c>
      <c r="H980" s="6">
        <f>待赋值表!G979</f>
        <v/>
      </c>
      <c r="I980" s="6">
        <f>待赋值表!H979</f>
        <v/>
      </c>
      <c r="J980" s="6">
        <f>待赋值表!I979</f>
        <v/>
      </c>
      <c r="K980" s="6">
        <f>待赋值表!J979</f>
        <v/>
      </c>
      <c r="L980" s="6">
        <f>待赋值表!K979</f>
        <v/>
      </c>
      <c r="M980" s="6">
        <f>待赋值表!L979</f>
        <v/>
      </c>
      <c r="N980" s="6">
        <f>待赋值表!M979</f>
        <v/>
      </c>
      <c r="O980" s="6">
        <f>待赋值表!N979</f>
        <v/>
      </c>
      <c r="P980" s="6">
        <f>待赋值表!O979</f>
        <v/>
      </c>
      <c r="Q980" s="6">
        <f>IF(待赋值表!P979&lt;&gt;"",待赋值表!P979,0)</f>
        <v/>
      </c>
      <c r="R980" s="6">
        <f>待赋值表!Q979</f>
        <v/>
      </c>
      <c r="S980" s="6">
        <f>待赋值表!R979</f>
        <v/>
      </c>
      <c r="T980" s="6">
        <f>待赋值表!S979</f>
        <v/>
      </c>
      <c r="U980" s="6">
        <f>待赋值表!T979</f>
        <v/>
      </c>
      <c r="V980" s="6">
        <f>待赋值表!U979</f>
        <v/>
      </c>
      <c r="W980" s="6">
        <f>待赋值表!V979</f>
        <v/>
      </c>
      <c r="X980" s="6">
        <f>待赋值表!W979</f>
        <v/>
      </c>
      <c r="Y980" s="6">
        <f>待赋值表!X979</f>
        <v/>
      </c>
      <c r="Z980" s="3">
        <f>IF(M980&gt;=0.01,"B_pre",IF(M980&gt;=0,"C_pre","none"))</f>
        <v/>
      </c>
      <c r="AA980" s="3">
        <f>IF(U980&gt;0.125,"a_pre",IF(U980&gt;=0,"b_pre","none"))</f>
        <v/>
      </c>
      <c r="AB980" s="3">
        <f>AND(Z980="B_pre",AA980="a_pre")</f>
        <v/>
      </c>
      <c r="AC980" s="3">
        <f>AND(Z980="B_pre",AA980="b_pre")</f>
        <v/>
      </c>
      <c r="AD980" s="3">
        <f>AND(Z980="C_pre",AA980="a_pre")</f>
        <v/>
      </c>
      <c r="AE980" s="3">
        <f>AND(Z980="C_pre",AA980="b_pre")</f>
        <v/>
      </c>
      <c r="AF980" s="6">
        <f>待赋值表!C979</f>
        <v/>
      </c>
      <c r="AG980" s="3">
        <f t="array" ref="AG980">IF(AB980=TRUE,"A",IF(AC980=TRUE,"B",IF(AD980=TRUE,"C",IF(AE980=TRUE,"D","其他"))))</f>
        <v/>
      </c>
      <c r="AH980" s="3">
        <f>IF(分析表!$E$12&lt;&gt;"ALL",AND(AF980=分析表!$E$10,AG980=分析表!$E$12),IF(AF980=分析表!$E$10,TRUE(),IF(AF980="ALL",TRUE(),"")))</f>
        <v/>
      </c>
    </row>
    <row r="981">
      <c r="A981" s="3">
        <f>COUNTIF($AH$2:AH981,"TRUE")</f>
        <v/>
      </c>
      <c r="B981" s="3">
        <f>COUNTIF($AG$2:$AG981,#REF!)</f>
        <v/>
      </c>
      <c r="C981" s="56">
        <f>待赋值表!A980</f>
        <v/>
      </c>
      <c r="E981" s="6">
        <f>待赋值表!D980</f>
        <v/>
      </c>
      <c r="F981" s="6">
        <f>待赋值表!E980</f>
        <v/>
      </c>
      <c r="G981" s="6">
        <f>待赋值表!F980</f>
        <v/>
      </c>
      <c r="H981" s="6">
        <f>待赋值表!G980</f>
        <v/>
      </c>
      <c r="I981" s="6">
        <f>待赋值表!H980</f>
        <v/>
      </c>
      <c r="J981" s="6">
        <f>待赋值表!I980</f>
        <v/>
      </c>
      <c r="K981" s="6">
        <f>待赋值表!J980</f>
        <v/>
      </c>
      <c r="L981" s="6">
        <f>待赋值表!K980</f>
        <v/>
      </c>
      <c r="M981" s="6">
        <f>待赋值表!L980</f>
        <v/>
      </c>
      <c r="N981" s="6">
        <f>待赋值表!M980</f>
        <v/>
      </c>
      <c r="O981" s="6">
        <f>待赋值表!N980</f>
        <v/>
      </c>
      <c r="P981" s="6">
        <f>待赋值表!O980</f>
        <v/>
      </c>
      <c r="Q981" s="6">
        <f>IF(待赋值表!P980&lt;&gt;"",待赋值表!P980,0)</f>
        <v/>
      </c>
      <c r="R981" s="6">
        <f>待赋值表!Q980</f>
        <v/>
      </c>
      <c r="S981" s="6">
        <f>待赋值表!R980</f>
        <v/>
      </c>
      <c r="T981" s="6">
        <f>待赋值表!S980</f>
        <v/>
      </c>
      <c r="U981" s="6">
        <f>待赋值表!T980</f>
        <v/>
      </c>
      <c r="V981" s="6">
        <f>待赋值表!U980</f>
        <v/>
      </c>
      <c r="W981" s="6">
        <f>待赋值表!V980</f>
        <v/>
      </c>
      <c r="X981" s="6">
        <f>待赋值表!W980</f>
        <v/>
      </c>
      <c r="Y981" s="6">
        <f>待赋值表!X980</f>
        <v/>
      </c>
      <c r="Z981" s="3">
        <f>IF(M981&gt;=0.01,"B_pre",IF(M981&gt;=0,"C_pre","none"))</f>
        <v/>
      </c>
      <c r="AA981" s="3">
        <f>IF(U981&gt;0.125,"a_pre",IF(U981&gt;=0,"b_pre","none"))</f>
        <v/>
      </c>
      <c r="AB981" s="3">
        <f>AND(Z981="B_pre",AA981="a_pre")</f>
        <v/>
      </c>
      <c r="AC981" s="3">
        <f>AND(Z981="B_pre",AA981="b_pre")</f>
        <v/>
      </c>
      <c r="AD981" s="3">
        <f>AND(Z981="C_pre",AA981="a_pre")</f>
        <v/>
      </c>
      <c r="AE981" s="3">
        <f>AND(Z981="C_pre",AA981="b_pre")</f>
        <v/>
      </c>
      <c r="AF981" s="6">
        <f>待赋值表!C980</f>
        <v/>
      </c>
      <c r="AG981" s="3">
        <f t="array" ref="AG981">IF(AB981=TRUE,"A",IF(AC981=TRUE,"B",IF(AD981=TRUE,"C",IF(AE981=TRUE,"D","其他"))))</f>
        <v/>
      </c>
      <c r="AH981" s="3">
        <f>IF(分析表!$E$12&lt;&gt;"ALL",AND(AF981=分析表!$E$10,AG981=分析表!$E$12),IF(AF981=分析表!$E$10,TRUE(),IF(AF981="ALL",TRUE(),"")))</f>
        <v/>
      </c>
    </row>
    <row r="982">
      <c r="A982" s="3">
        <f>COUNTIF($AH$2:AH982,"TRUE")</f>
        <v/>
      </c>
      <c r="B982" s="3">
        <f>COUNTIF($AG$2:$AG982,#REF!)</f>
        <v/>
      </c>
      <c r="C982" s="56">
        <f>待赋值表!A981</f>
        <v/>
      </c>
      <c r="E982" s="6">
        <f>待赋值表!D981</f>
        <v/>
      </c>
      <c r="F982" s="6">
        <f>待赋值表!E981</f>
        <v/>
      </c>
      <c r="G982" s="6">
        <f>待赋值表!F981</f>
        <v/>
      </c>
      <c r="H982" s="6">
        <f>待赋值表!G981</f>
        <v/>
      </c>
      <c r="I982" s="6">
        <f>待赋值表!H981</f>
        <v/>
      </c>
      <c r="J982" s="6">
        <f>待赋值表!I981</f>
        <v/>
      </c>
      <c r="K982" s="6">
        <f>待赋值表!J981</f>
        <v/>
      </c>
      <c r="L982" s="6">
        <f>待赋值表!K981</f>
        <v/>
      </c>
      <c r="M982" s="6">
        <f>待赋值表!L981</f>
        <v/>
      </c>
      <c r="N982" s="6">
        <f>待赋值表!M981</f>
        <v/>
      </c>
      <c r="O982" s="6">
        <f>待赋值表!N981</f>
        <v/>
      </c>
      <c r="P982" s="6">
        <f>待赋值表!O981</f>
        <v/>
      </c>
      <c r="Q982" s="6">
        <f>IF(待赋值表!P981&lt;&gt;"",待赋值表!P981,0)</f>
        <v/>
      </c>
      <c r="R982" s="6">
        <f>待赋值表!Q981</f>
        <v/>
      </c>
      <c r="S982" s="6">
        <f>待赋值表!R981</f>
        <v/>
      </c>
      <c r="T982" s="6">
        <f>待赋值表!S981</f>
        <v/>
      </c>
      <c r="U982" s="6">
        <f>待赋值表!T981</f>
        <v/>
      </c>
      <c r="V982" s="6">
        <f>待赋值表!U981</f>
        <v/>
      </c>
      <c r="W982" s="6">
        <f>待赋值表!V981</f>
        <v/>
      </c>
      <c r="X982" s="6">
        <f>待赋值表!W981</f>
        <v/>
      </c>
      <c r="Y982" s="6">
        <f>待赋值表!X981</f>
        <v/>
      </c>
      <c r="Z982" s="3">
        <f>IF(M982&gt;=0.01,"B_pre",IF(M982&gt;=0,"C_pre","none"))</f>
        <v/>
      </c>
      <c r="AA982" s="3">
        <f>IF(U982&gt;0.125,"a_pre",IF(U982&gt;=0,"b_pre","none"))</f>
        <v/>
      </c>
      <c r="AB982" s="3">
        <f>AND(Z982="B_pre",AA982="a_pre")</f>
        <v/>
      </c>
      <c r="AC982" s="3">
        <f>AND(Z982="B_pre",AA982="b_pre")</f>
        <v/>
      </c>
      <c r="AD982" s="3">
        <f>AND(Z982="C_pre",AA982="a_pre")</f>
        <v/>
      </c>
      <c r="AE982" s="3">
        <f>AND(Z982="C_pre",AA982="b_pre")</f>
        <v/>
      </c>
      <c r="AF982" s="6">
        <f>待赋值表!C981</f>
        <v/>
      </c>
      <c r="AG982" s="3">
        <f t="array" ref="AG982">IF(AB982=TRUE,"A",IF(AC982=TRUE,"B",IF(AD982=TRUE,"C",IF(AE982=TRUE,"D","其他"))))</f>
        <v/>
      </c>
      <c r="AH982" s="3">
        <f>IF(分析表!$E$12&lt;&gt;"ALL",AND(AF982=分析表!$E$10,AG982=分析表!$E$12),IF(AF982=分析表!$E$10,TRUE(),IF(AF982="ALL",TRUE(),"")))</f>
        <v/>
      </c>
    </row>
    <row r="983">
      <c r="A983" s="3">
        <f>COUNTIF($AH$2:AH983,"TRUE")</f>
        <v/>
      </c>
      <c r="B983" s="3">
        <f>COUNTIF($AG$2:$AG983,#REF!)</f>
        <v/>
      </c>
      <c r="C983" s="56">
        <f>待赋值表!A982</f>
        <v/>
      </c>
      <c r="E983" s="6">
        <f>待赋值表!D982</f>
        <v/>
      </c>
      <c r="F983" s="6">
        <f>待赋值表!E982</f>
        <v/>
      </c>
      <c r="G983" s="6">
        <f>待赋值表!F982</f>
        <v/>
      </c>
      <c r="H983" s="6">
        <f>待赋值表!G982</f>
        <v/>
      </c>
      <c r="I983" s="6">
        <f>待赋值表!H982</f>
        <v/>
      </c>
      <c r="J983" s="6">
        <f>待赋值表!I982</f>
        <v/>
      </c>
      <c r="K983" s="6">
        <f>待赋值表!J982</f>
        <v/>
      </c>
      <c r="L983" s="6">
        <f>待赋值表!K982</f>
        <v/>
      </c>
      <c r="M983" s="6">
        <f>待赋值表!L982</f>
        <v/>
      </c>
      <c r="N983" s="6">
        <f>待赋值表!M982</f>
        <v/>
      </c>
      <c r="O983" s="6">
        <f>待赋值表!N982</f>
        <v/>
      </c>
      <c r="P983" s="6">
        <f>待赋值表!O982</f>
        <v/>
      </c>
      <c r="Q983" s="6">
        <f>IF(待赋值表!P982&lt;&gt;"",待赋值表!P982,0)</f>
        <v/>
      </c>
      <c r="R983" s="6">
        <f>待赋值表!Q982</f>
        <v/>
      </c>
      <c r="S983" s="6">
        <f>待赋值表!R982</f>
        <v/>
      </c>
      <c r="T983" s="6">
        <f>待赋值表!S982</f>
        <v/>
      </c>
      <c r="U983" s="6">
        <f>待赋值表!T982</f>
        <v/>
      </c>
      <c r="V983" s="6">
        <f>待赋值表!U982</f>
        <v/>
      </c>
      <c r="W983" s="6">
        <f>待赋值表!V982</f>
        <v/>
      </c>
      <c r="X983" s="6">
        <f>待赋值表!W982</f>
        <v/>
      </c>
      <c r="Y983" s="6">
        <f>待赋值表!X982</f>
        <v/>
      </c>
      <c r="Z983" s="3">
        <f>IF(M983&gt;=0.01,"B_pre",IF(M983&gt;=0,"C_pre","none"))</f>
        <v/>
      </c>
      <c r="AA983" s="3">
        <f>IF(U983&gt;0.125,"a_pre",IF(U983&gt;=0,"b_pre","none"))</f>
        <v/>
      </c>
      <c r="AB983" s="3">
        <f>AND(Z983="B_pre",AA983="a_pre")</f>
        <v/>
      </c>
      <c r="AC983" s="3">
        <f>AND(Z983="B_pre",AA983="b_pre")</f>
        <v/>
      </c>
      <c r="AD983" s="3">
        <f>AND(Z983="C_pre",AA983="a_pre")</f>
        <v/>
      </c>
      <c r="AE983" s="3">
        <f>AND(Z983="C_pre",AA983="b_pre")</f>
        <v/>
      </c>
      <c r="AF983" s="6">
        <f>待赋值表!C982</f>
        <v/>
      </c>
      <c r="AG983" s="3">
        <f t="array" ref="AG983">IF(AB983=TRUE,"A",IF(AC983=TRUE,"B",IF(AD983=TRUE,"C",IF(AE983=TRUE,"D","其他"))))</f>
        <v/>
      </c>
      <c r="AH983" s="3">
        <f>IF(分析表!$E$12&lt;&gt;"ALL",AND(AF983=分析表!$E$10,AG983=分析表!$E$12),IF(AF983=分析表!$E$10,TRUE(),IF(AF983="ALL",TRUE(),"")))</f>
        <v/>
      </c>
    </row>
    <row r="984">
      <c r="A984" s="3">
        <f>COUNTIF($AH$2:AH984,"TRUE")</f>
        <v/>
      </c>
      <c r="B984" s="3">
        <f>COUNTIF($AG$2:$AG984,#REF!)</f>
        <v/>
      </c>
      <c r="C984" s="56">
        <f>待赋值表!A983</f>
        <v/>
      </c>
      <c r="E984" s="6">
        <f>待赋值表!D983</f>
        <v/>
      </c>
      <c r="F984" s="6">
        <f>待赋值表!E983</f>
        <v/>
      </c>
      <c r="G984" s="6">
        <f>待赋值表!F983</f>
        <v/>
      </c>
      <c r="H984" s="6">
        <f>待赋值表!G983</f>
        <v/>
      </c>
      <c r="I984" s="6">
        <f>待赋值表!H983</f>
        <v/>
      </c>
      <c r="J984" s="6">
        <f>待赋值表!I983</f>
        <v/>
      </c>
      <c r="K984" s="6">
        <f>待赋值表!J983</f>
        <v/>
      </c>
      <c r="L984" s="6">
        <f>待赋值表!K983</f>
        <v/>
      </c>
      <c r="M984" s="6">
        <f>待赋值表!L983</f>
        <v/>
      </c>
      <c r="N984" s="6">
        <f>待赋值表!M983</f>
        <v/>
      </c>
      <c r="O984" s="6">
        <f>待赋值表!N983</f>
        <v/>
      </c>
      <c r="P984" s="6">
        <f>待赋值表!O983</f>
        <v/>
      </c>
      <c r="Q984" s="6">
        <f>IF(待赋值表!P983&lt;&gt;"",待赋值表!P983,0)</f>
        <v/>
      </c>
      <c r="R984" s="6">
        <f>待赋值表!Q983</f>
        <v/>
      </c>
      <c r="S984" s="6">
        <f>待赋值表!R983</f>
        <v/>
      </c>
      <c r="T984" s="6">
        <f>待赋值表!S983</f>
        <v/>
      </c>
      <c r="U984" s="6">
        <f>待赋值表!T983</f>
        <v/>
      </c>
      <c r="V984" s="6">
        <f>待赋值表!U983</f>
        <v/>
      </c>
      <c r="W984" s="6">
        <f>待赋值表!V983</f>
        <v/>
      </c>
      <c r="X984" s="6">
        <f>待赋值表!W983</f>
        <v/>
      </c>
      <c r="Y984" s="6">
        <f>待赋值表!X983</f>
        <v/>
      </c>
      <c r="Z984" s="3">
        <f>IF(M984&gt;=0.01,"B_pre",IF(M984&gt;=0,"C_pre","none"))</f>
        <v/>
      </c>
      <c r="AA984" s="3">
        <f>IF(U984&gt;0.125,"a_pre",IF(U984&gt;=0,"b_pre","none"))</f>
        <v/>
      </c>
      <c r="AB984" s="3">
        <f>AND(Z984="B_pre",AA984="a_pre")</f>
        <v/>
      </c>
      <c r="AC984" s="3">
        <f>AND(Z984="B_pre",AA984="b_pre")</f>
        <v/>
      </c>
      <c r="AD984" s="3">
        <f>AND(Z984="C_pre",AA984="a_pre")</f>
        <v/>
      </c>
      <c r="AE984" s="3">
        <f>AND(Z984="C_pre",AA984="b_pre")</f>
        <v/>
      </c>
      <c r="AF984" s="6">
        <f>待赋值表!C983</f>
        <v/>
      </c>
      <c r="AG984" s="3">
        <f t="array" ref="AG984">IF(AB984=TRUE,"A",IF(AC984=TRUE,"B",IF(AD984=TRUE,"C",IF(AE984=TRUE,"D","其他"))))</f>
        <v/>
      </c>
      <c r="AH984" s="3">
        <f>IF(分析表!$E$12&lt;&gt;"ALL",AND(AF984=分析表!$E$10,AG984=分析表!$E$12),IF(AF984=分析表!$E$10,TRUE(),IF(AF984="ALL",TRUE(),"")))</f>
        <v/>
      </c>
    </row>
    <row r="985">
      <c r="A985" s="3">
        <f>COUNTIF($AH$2:AH985,"TRUE")</f>
        <v/>
      </c>
      <c r="B985" s="3">
        <f>COUNTIF($AG$2:$AG985,#REF!)</f>
        <v/>
      </c>
      <c r="C985" s="56">
        <f>待赋值表!A984</f>
        <v/>
      </c>
      <c r="E985" s="6">
        <f>待赋值表!D984</f>
        <v/>
      </c>
      <c r="F985" s="6">
        <f>待赋值表!E984</f>
        <v/>
      </c>
      <c r="G985" s="6">
        <f>待赋值表!F984</f>
        <v/>
      </c>
      <c r="H985" s="6">
        <f>待赋值表!G984</f>
        <v/>
      </c>
      <c r="I985" s="6">
        <f>待赋值表!H984</f>
        <v/>
      </c>
      <c r="J985" s="6">
        <f>待赋值表!I984</f>
        <v/>
      </c>
      <c r="K985" s="6">
        <f>待赋值表!J984</f>
        <v/>
      </c>
      <c r="L985" s="6">
        <f>待赋值表!K984</f>
        <v/>
      </c>
      <c r="M985" s="6">
        <f>待赋值表!L984</f>
        <v/>
      </c>
      <c r="N985" s="6">
        <f>待赋值表!M984</f>
        <v/>
      </c>
      <c r="O985" s="6">
        <f>待赋值表!N984</f>
        <v/>
      </c>
      <c r="P985" s="6">
        <f>待赋值表!O984</f>
        <v/>
      </c>
      <c r="Q985" s="6">
        <f>IF(待赋值表!P984&lt;&gt;"",待赋值表!P984,0)</f>
        <v/>
      </c>
      <c r="R985" s="6">
        <f>待赋值表!Q984</f>
        <v/>
      </c>
      <c r="S985" s="6">
        <f>待赋值表!R984</f>
        <v/>
      </c>
      <c r="T985" s="6">
        <f>待赋值表!S984</f>
        <v/>
      </c>
      <c r="U985" s="6">
        <f>待赋值表!T984</f>
        <v/>
      </c>
      <c r="V985" s="6">
        <f>待赋值表!U984</f>
        <v/>
      </c>
      <c r="W985" s="6">
        <f>待赋值表!V984</f>
        <v/>
      </c>
      <c r="X985" s="6">
        <f>待赋值表!W984</f>
        <v/>
      </c>
      <c r="Y985" s="6">
        <f>待赋值表!X984</f>
        <v/>
      </c>
      <c r="Z985" s="3">
        <f>IF(M985&gt;=0.01,"B_pre",IF(M985&gt;=0,"C_pre","none"))</f>
        <v/>
      </c>
      <c r="AA985" s="3">
        <f>IF(U985&gt;0.125,"a_pre",IF(U985&gt;=0,"b_pre","none"))</f>
        <v/>
      </c>
      <c r="AB985" s="3">
        <f>AND(Z985="B_pre",AA985="a_pre")</f>
        <v/>
      </c>
      <c r="AC985" s="3">
        <f>AND(Z985="B_pre",AA985="b_pre")</f>
        <v/>
      </c>
      <c r="AD985" s="3">
        <f>AND(Z985="C_pre",AA985="a_pre")</f>
        <v/>
      </c>
      <c r="AE985" s="3">
        <f>AND(Z985="C_pre",AA985="b_pre")</f>
        <v/>
      </c>
      <c r="AF985" s="6">
        <f>待赋值表!C984</f>
        <v/>
      </c>
      <c r="AG985" s="3">
        <f t="array" ref="AG985">IF(AB985=TRUE,"A",IF(AC985=TRUE,"B",IF(AD985=TRUE,"C",IF(AE985=TRUE,"D","其他"))))</f>
        <v/>
      </c>
      <c r="AH985" s="3">
        <f>IF(分析表!$E$12&lt;&gt;"ALL",AND(AF985=分析表!$E$10,AG985=分析表!$E$12),IF(AF985=分析表!$E$10,TRUE(),IF(AF985="ALL",TRUE(),"")))</f>
        <v/>
      </c>
    </row>
    <row r="986">
      <c r="A986" s="3">
        <f>COUNTIF($AH$2:AH986,"TRUE")</f>
        <v/>
      </c>
      <c r="B986" s="3">
        <f>COUNTIF($AG$2:$AG986,#REF!)</f>
        <v/>
      </c>
      <c r="C986" s="56">
        <f>待赋值表!A985</f>
        <v/>
      </c>
      <c r="E986" s="6">
        <f>待赋值表!D985</f>
        <v/>
      </c>
      <c r="F986" s="6">
        <f>待赋值表!E985</f>
        <v/>
      </c>
      <c r="G986" s="6">
        <f>待赋值表!F985</f>
        <v/>
      </c>
      <c r="H986" s="6">
        <f>待赋值表!G985</f>
        <v/>
      </c>
      <c r="I986" s="6">
        <f>待赋值表!H985</f>
        <v/>
      </c>
      <c r="J986" s="6">
        <f>待赋值表!I985</f>
        <v/>
      </c>
      <c r="K986" s="6">
        <f>待赋值表!J985</f>
        <v/>
      </c>
      <c r="L986" s="6">
        <f>待赋值表!K985</f>
        <v/>
      </c>
      <c r="M986" s="6">
        <f>待赋值表!L985</f>
        <v/>
      </c>
      <c r="N986" s="6">
        <f>待赋值表!M985</f>
        <v/>
      </c>
      <c r="O986" s="6">
        <f>待赋值表!N985</f>
        <v/>
      </c>
      <c r="P986" s="6">
        <f>待赋值表!O985</f>
        <v/>
      </c>
      <c r="Q986" s="6">
        <f>IF(待赋值表!P985&lt;&gt;"",待赋值表!P985,0)</f>
        <v/>
      </c>
      <c r="R986" s="6">
        <f>待赋值表!Q985</f>
        <v/>
      </c>
      <c r="S986" s="6">
        <f>待赋值表!R985</f>
        <v/>
      </c>
      <c r="T986" s="6">
        <f>待赋值表!S985</f>
        <v/>
      </c>
      <c r="U986" s="6">
        <f>待赋值表!T985</f>
        <v/>
      </c>
      <c r="V986" s="6">
        <f>待赋值表!U985</f>
        <v/>
      </c>
      <c r="W986" s="6">
        <f>待赋值表!V985</f>
        <v/>
      </c>
      <c r="X986" s="6">
        <f>待赋值表!W985</f>
        <v/>
      </c>
      <c r="Y986" s="6">
        <f>待赋值表!X985</f>
        <v/>
      </c>
      <c r="Z986" s="3">
        <f>IF(M986&gt;=0.01,"B_pre",IF(M986&gt;=0,"C_pre","none"))</f>
        <v/>
      </c>
      <c r="AA986" s="3">
        <f>IF(U986&gt;0.125,"a_pre",IF(U986&gt;=0,"b_pre","none"))</f>
        <v/>
      </c>
      <c r="AB986" s="3">
        <f>AND(Z986="B_pre",AA986="a_pre")</f>
        <v/>
      </c>
      <c r="AC986" s="3">
        <f>AND(Z986="B_pre",AA986="b_pre")</f>
        <v/>
      </c>
      <c r="AD986" s="3">
        <f>AND(Z986="C_pre",AA986="a_pre")</f>
        <v/>
      </c>
      <c r="AE986" s="3">
        <f>AND(Z986="C_pre",AA986="b_pre")</f>
        <v/>
      </c>
      <c r="AF986" s="6">
        <f>待赋值表!C985</f>
        <v/>
      </c>
      <c r="AG986" s="3">
        <f t="array" ref="AG986">IF(AB986=TRUE,"A",IF(AC986=TRUE,"B",IF(AD986=TRUE,"C",IF(AE986=TRUE,"D","其他"))))</f>
        <v/>
      </c>
      <c r="AH986" s="3">
        <f>IF(分析表!$E$12&lt;&gt;"ALL",AND(AF986=分析表!$E$10,AG986=分析表!$E$12),IF(AF986=分析表!$E$10,TRUE(),IF(AF986="ALL",TRUE(),"")))</f>
        <v/>
      </c>
    </row>
    <row r="987">
      <c r="A987" s="3">
        <f>COUNTIF($AH$2:AH987,"TRUE")</f>
        <v/>
      </c>
      <c r="B987" s="3">
        <f>COUNTIF($AG$2:$AG987,#REF!)</f>
        <v/>
      </c>
      <c r="C987" s="56">
        <f>待赋值表!A986</f>
        <v/>
      </c>
      <c r="E987" s="6">
        <f>待赋值表!D986</f>
        <v/>
      </c>
      <c r="F987" s="6">
        <f>待赋值表!E986</f>
        <v/>
      </c>
      <c r="G987" s="6">
        <f>待赋值表!F986</f>
        <v/>
      </c>
      <c r="H987" s="6">
        <f>待赋值表!G986</f>
        <v/>
      </c>
      <c r="I987" s="6">
        <f>待赋值表!H986</f>
        <v/>
      </c>
      <c r="J987" s="6">
        <f>待赋值表!I986</f>
        <v/>
      </c>
      <c r="K987" s="6">
        <f>待赋值表!J986</f>
        <v/>
      </c>
      <c r="L987" s="6">
        <f>待赋值表!K986</f>
        <v/>
      </c>
      <c r="M987" s="6">
        <f>待赋值表!L986</f>
        <v/>
      </c>
      <c r="N987" s="6">
        <f>待赋值表!M986</f>
        <v/>
      </c>
      <c r="O987" s="6">
        <f>待赋值表!N986</f>
        <v/>
      </c>
      <c r="P987" s="6">
        <f>待赋值表!O986</f>
        <v/>
      </c>
      <c r="Q987" s="6">
        <f>IF(待赋值表!P986&lt;&gt;"",待赋值表!P986,0)</f>
        <v/>
      </c>
      <c r="R987" s="6">
        <f>待赋值表!Q986</f>
        <v/>
      </c>
      <c r="S987" s="6">
        <f>待赋值表!R986</f>
        <v/>
      </c>
      <c r="T987" s="6">
        <f>待赋值表!S986</f>
        <v/>
      </c>
      <c r="U987" s="6">
        <f>待赋值表!T986</f>
        <v/>
      </c>
      <c r="V987" s="6">
        <f>待赋值表!U986</f>
        <v/>
      </c>
      <c r="W987" s="6">
        <f>待赋值表!V986</f>
        <v/>
      </c>
      <c r="X987" s="6">
        <f>待赋值表!W986</f>
        <v/>
      </c>
      <c r="Y987" s="6">
        <f>待赋值表!X986</f>
        <v/>
      </c>
      <c r="Z987" s="3">
        <f>IF(M987&gt;=0.01,"B_pre",IF(M987&gt;=0,"C_pre","none"))</f>
        <v/>
      </c>
      <c r="AA987" s="3">
        <f>IF(U987&gt;0.125,"a_pre",IF(U987&gt;=0,"b_pre","none"))</f>
        <v/>
      </c>
      <c r="AB987" s="3">
        <f>AND(Z987="B_pre",AA987="a_pre")</f>
        <v/>
      </c>
      <c r="AC987" s="3">
        <f>AND(Z987="B_pre",AA987="b_pre")</f>
        <v/>
      </c>
      <c r="AD987" s="3">
        <f>AND(Z987="C_pre",AA987="a_pre")</f>
        <v/>
      </c>
      <c r="AE987" s="3">
        <f>AND(Z987="C_pre",AA987="b_pre")</f>
        <v/>
      </c>
      <c r="AF987" s="6">
        <f>待赋值表!C986</f>
        <v/>
      </c>
      <c r="AG987" s="3">
        <f t="array" ref="AG987">IF(AB987=TRUE,"A",IF(AC987=TRUE,"B",IF(AD987=TRUE,"C",IF(AE987=TRUE,"D","其他"))))</f>
        <v/>
      </c>
      <c r="AH987" s="3">
        <f>IF(分析表!$E$12&lt;&gt;"ALL",AND(AF987=分析表!$E$10,AG987=分析表!$E$12),IF(AF987=分析表!$E$10,TRUE(),IF(AF987="ALL",TRUE(),"")))</f>
        <v/>
      </c>
    </row>
    <row r="988">
      <c r="A988" s="3">
        <f>COUNTIF($AH$2:AH988,"TRUE")</f>
        <v/>
      </c>
      <c r="B988" s="3">
        <f>COUNTIF($AG$2:$AG988,#REF!)</f>
        <v/>
      </c>
      <c r="C988" s="56">
        <f>待赋值表!A987</f>
        <v/>
      </c>
      <c r="E988" s="6">
        <f>待赋值表!D987</f>
        <v/>
      </c>
      <c r="F988" s="6">
        <f>待赋值表!E987</f>
        <v/>
      </c>
      <c r="G988" s="6">
        <f>待赋值表!F987</f>
        <v/>
      </c>
      <c r="H988" s="6">
        <f>待赋值表!G987</f>
        <v/>
      </c>
      <c r="I988" s="6">
        <f>待赋值表!H987</f>
        <v/>
      </c>
      <c r="J988" s="6">
        <f>待赋值表!I987</f>
        <v/>
      </c>
      <c r="K988" s="6">
        <f>待赋值表!J987</f>
        <v/>
      </c>
      <c r="L988" s="6">
        <f>待赋值表!K987</f>
        <v/>
      </c>
      <c r="M988" s="6">
        <f>待赋值表!L987</f>
        <v/>
      </c>
      <c r="N988" s="6">
        <f>待赋值表!M987</f>
        <v/>
      </c>
      <c r="O988" s="6">
        <f>待赋值表!N987</f>
        <v/>
      </c>
      <c r="P988" s="6">
        <f>待赋值表!O987</f>
        <v/>
      </c>
      <c r="Q988" s="6">
        <f>IF(待赋值表!P987&lt;&gt;"",待赋值表!P987,0)</f>
        <v/>
      </c>
      <c r="R988" s="6">
        <f>待赋值表!Q987</f>
        <v/>
      </c>
      <c r="S988" s="6">
        <f>待赋值表!R987</f>
        <v/>
      </c>
      <c r="T988" s="6">
        <f>待赋值表!S987</f>
        <v/>
      </c>
      <c r="U988" s="6">
        <f>待赋值表!T987</f>
        <v/>
      </c>
      <c r="V988" s="6">
        <f>待赋值表!U987</f>
        <v/>
      </c>
      <c r="W988" s="6">
        <f>待赋值表!V987</f>
        <v/>
      </c>
      <c r="X988" s="6">
        <f>待赋值表!W987</f>
        <v/>
      </c>
      <c r="Y988" s="6">
        <f>待赋值表!X987</f>
        <v/>
      </c>
      <c r="Z988" s="3">
        <f>IF(M988&gt;=0.01,"B_pre",IF(M988&gt;=0,"C_pre","none"))</f>
        <v/>
      </c>
      <c r="AA988" s="3">
        <f>IF(U988&gt;0.125,"a_pre",IF(U988&gt;=0,"b_pre","none"))</f>
        <v/>
      </c>
      <c r="AB988" s="3">
        <f>AND(Z988="B_pre",AA988="a_pre")</f>
        <v/>
      </c>
      <c r="AC988" s="3">
        <f>AND(Z988="B_pre",AA988="b_pre")</f>
        <v/>
      </c>
      <c r="AD988" s="3">
        <f>AND(Z988="C_pre",AA988="a_pre")</f>
        <v/>
      </c>
      <c r="AE988" s="3">
        <f>AND(Z988="C_pre",AA988="b_pre")</f>
        <v/>
      </c>
      <c r="AF988" s="6">
        <f>待赋值表!C987</f>
        <v/>
      </c>
      <c r="AG988" s="3">
        <f t="array" ref="AG988">IF(AB988=TRUE,"A",IF(AC988=TRUE,"B",IF(AD988=TRUE,"C",IF(AE988=TRUE,"D","其他"))))</f>
        <v/>
      </c>
      <c r="AH988" s="3">
        <f>IF(分析表!$E$12&lt;&gt;"ALL",AND(AF988=分析表!$E$10,AG988=分析表!$E$12),IF(AF988=分析表!$E$10,TRUE(),IF(AF988="ALL",TRUE(),"")))</f>
        <v/>
      </c>
    </row>
    <row r="989">
      <c r="A989" s="3">
        <f>COUNTIF($AH$2:AH989,"TRUE")</f>
        <v/>
      </c>
      <c r="B989" s="3">
        <f>COUNTIF($AG$2:$AG989,#REF!)</f>
        <v/>
      </c>
      <c r="C989" s="56">
        <f>待赋值表!A988</f>
        <v/>
      </c>
      <c r="E989" s="6">
        <f>待赋值表!D988</f>
        <v/>
      </c>
      <c r="F989" s="6">
        <f>待赋值表!E988</f>
        <v/>
      </c>
      <c r="G989" s="6">
        <f>待赋值表!F988</f>
        <v/>
      </c>
      <c r="H989" s="6">
        <f>待赋值表!G988</f>
        <v/>
      </c>
      <c r="I989" s="6">
        <f>待赋值表!H988</f>
        <v/>
      </c>
      <c r="J989" s="6">
        <f>待赋值表!I988</f>
        <v/>
      </c>
      <c r="K989" s="6">
        <f>待赋值表!J988</f>
        <v/>
      </c>
      <c r="L989" s="6">
        <f>待赋值表!K988</f>
        <v/>
      </c>
      <c r="M989" s="6">
        <f>待赋值表!L988</f>
        <v/>
      </c>
      <c r="N989" s="6">
        <f>待赋值表!M988</f>
        <v/>
      </c>
      <c r="O989" s="6">
        <f>待赋值表!N988</f>
        <v/>
      </c>
      <c r="P989" s="6">
        <f>待赋值表!O988</f>
        <v/>
      </c>
      <c r="Q989" s="6">
        <f>IF(待赋值表!P988&lt;&gt;"",待赋值表!P988,0)</f>
        <v/>
      </c>
      <c r="R989" s="6">
        <f>待赋值表!Q988</f>
        <v/>
      </c>
      <c r="S989" s="6">
        <f>待赋值表!R988</f>
        <v/>
      </c>
      <c r="T989" s="6">
        <f>待赋值表!S988</f>
        <v/>
      </c>
      <c r="U989" s="6">
        <f>待赋值表!T988</f>
        <v/>
      </c>
      <c r="V989" s="6">
        <f>待赋值表!U988</f>
        <v/>
      </c>
      <c r="W989" s="6">
        <f>待赋值表!V988</f>
        <v/>
      </c>
      <c r="X989" s="6">
        <f>待赋值表!W988</f>
        <v/>
      </c>
      <c r="Y989" s="6">
        <f>待赋值表!X988</f>
        <v/>
      </c>
      <c r="Z989" s="3">
        <f>IF(M989&gt;=0.01,"B_pre",IF(M989&gt;=0,"C_pre","none"))</f>
        <v/>
      </c>
      <c r="AA989" s="3">
        <f>IF(U989&gt;0.125,"a_pre",IF(U989&gt;=0,"b_pre","none"))</f>
        <v/>
      </c>
      <c r="AB989" s="3">
        <f>AND(Z989="B_pre",AA989="a_pre")</f>
        <v/>
      </c>
      <c r="AC989" s="3">
        <f>AND(Z989="B_pre",AA989="b_pre")</f>
        <v/>
      </c>
      <c r="AD989" s="3">
        <f>AND(Z989="C_pre",AA989="a_pre")</f>
        <v/>
      </c>
      <c r="AE989" s="3">
        <f>AND(Z989="C_pre",AA989="b_pre")</f>
        <v/>
      </c>
      <c r="AF989" s="6">
        <f>待赋值表!C988</f>
        <v/>
      </c>
      <c r="AG989" s="3">
        <f t="array" ref="AG989">IF(AB989=TRUE,"A",IF(AC989=TRUE,"B",IF(AD989=TRUE,"C",IF(AE989=TRUE,"D","其他"))))</f>
        <v/>
      </c>
      <c r="AH989" s="3">
        <f>IF(分析表!$E$12&lt;&gt;"ALL",AND(AF989=分析表!$E$10,AG989=分析表!$E$12),IF(AF989=分析表!$E$10,TRUE(),IF(AF989="ALL",TRUE(),"")))</f>
        <v/>
      </c>
    </row>
    <row r="990">
      <c r="A990" s="3">
        <f>COUNTIF($AH$2:AH990,"TRUE")</f>
        <v/>
      </c>
      <c r="B990" s="3">
        <f>COUNTIF($AG$2:$AG990,#REF!)</f>
        <v/>
      </c>
      <c r="C990" s="56">
        <f>待赋值表!A989</f>
        <v/>
      </c>
      <c r="E990" s="6">
        <f>待赋值表!D989</f>
        <v/>
      </c>
      <c r="F990" s="6">
        <f>待赋值表!E989</f>
        <v/>
      </c>
      <c r="G990" s="6">
        <f>待赋值表!F989</f>
        <v/>
      </c>
      <c r="H990" s="6">
        <f>待赋值表!G989</f>
        <v/>
      </c>
      <c r="I990" s="6">
        <f>待赋值表!H989</f>
        <v/>
      </c>
      <c r="J990" s="6">
        <f>待赋值表!I989</f>
        <v/>
      </c>
      <c r="K990" s="6">
        <f>待赋值表!J989</f>
        <v/>
      </c>
      <c r="L990" s="6">
        <f>待赋值表!K989</f>
        <v/>
      </c>
      <c r="M990" s="6">
        <f>待赋值表!L989</f>
        <v/>
      </c>
      <c r="N990" s="6">
        <f>待赋值表!M989</f>
        <v/>
      </c>
      <c r="O990" s="6">
        <f>待赋值表!N989</f>
        <v/>
      </c>
      <c r="P990" s="6">
        <f>待赋值表!O989</f>
        <v/>
      </c>
      <c r="Q990" s="6">
        <f>IF(待赋值表!P989&lt;&gt;"",待赋值表!P989,0)</f>
        <v/>
      </c>
      <c r="R990" s="6">
        <f>待赋值表!Q989</f>
        <v/>
      </c>
      <c r="S990" s="6">
        <f>待赋值表!R989</f>
        <v/>
      </c>
      <c r="T990" s="6">
        <f>待赋值表!S989</f>
        <v/>
      </c>
      <c r="U990" s="6">
        <f>待赋值表!T989</f>
        <v/>
      </c>
      <c r="V990" s="6">
        <f>待赋值表!U989</f>
        <v/>
      </c>
      <c r="W990" s="6">
        <f>待赋值表!V989</f>
        <v/>
      </c>
      <c r="X990" s="6">
        <f>待赋值表!W989</f>
        <v/>
      </c>
      <c r="Y990" s="6">
        <f>待赋值表!X989</f>
        <v/>
      </c>
      <c r="Z990" s="3">
        <f>IF(M990&gt;=0.01,"B_pre",IF(M990&gt;=0,"C_pre","none"))</f>
        <v/>
      </c>
      <c r="AA990" s="3">
        <f>IF(U990&gt;0.125,"a_pre",IF(U990&gt;=0,"b_pre","none"))</f>
        <v/>
      </c>
      <c r="AB990" s="3">
        <f>AND(Z990="B_pre",AA990="a_pre")</f>
        <v/>
      </c>
      <c r="AC990" s="3">
        <f>AND(Z990="B_pre",AA990="b_pre")</f>
        <v/>
      </c>
      <c r="AD990" s="3">
        <f>AND(Z990="C_pre",AA990="a_pre")</f>
        <v/>
      </c>
      <c r="AE990" s="3">
        <f>AND(Z990="C_pre",AA990="b_pre")</f>
        <v/>
      </c>
      <c r="AF990" s="6">
        <f>待赋值表!C989</f>
        <v/>
      </c>
      <c r="AG990" s="3">
        <f t="array" ref="AG990">IF(AB990=TRUE,"A",IF(AC990=TRUE,"B",IF(AD990=TRUE,"C",IF(AE990=TRUE,"D","其他"))))</f>
        <v/>
      </c>
      <c r="AH990" s="3">
        <f>IF(分析表!$E$12&lt;&gt;"ALL",AND(AF990=分析表!$E$10,AG990=分析表!$E$12),IF(AF990=分析表!$E$10,TRUE(),IF(AF990="ALL",TRUE(),"")))</f>
        <v/>
      </c>
    </row>
    <row r="991">
      <c r="A991" s="3">
        <f>COUNTIF($AH$2:AH991,"TRUE")</f>
        <v/>
      </c>
      <c r="B991" s="3">
        <f>COUNTIF($AG$2:$AG991,#REF!)</f>
        <v/>
      </c>
      <c r="C991" s="56">
        <f>待赋值表!A990</f>
        <v/>
      </c>
      <c r="E991" s="6">
        <f>待赋值表!D990</f>
        <v/>
      </c>
      <c r="F991" s="6">
        <f>待赋值表!E990</f>
        <v/>
      </c>
      <c r="G991" s="6">
        <f>待赋值表!F990</f>
        <v/>
      </c>
      <c r="H991" s="6">
        <f>待赋值表!G990</f>
        <v/>
      </c>
      <c r="I991" s="6">
        <f>待赋值表!H990</f>
        <v/>
      </c>
      <c r="J991" s="6">
        <f>待赋值表!I990</f>
        <v/>
      </c>
      <c r="K991" s="6">
        <f>待赋值表!J990</f>
        <v/>
      </c>
      <c r="L991" s="6">
        <f>待赋值表!K990</f>
        <v/>
      </c>
      <c r="M991" s="6">
        <f>待赋值表!L990</f>
        <v/>
      </c>
      <c r="N991" s="6">
        <f>待赋值表!M990</f>
        <v/>
      </c>
      <c r="O991" s="6">
        <f>待赋值表!N990</f>
        <v/>
      </c>
      <c r="P991" s="6">
        <f>待赋值表!O990</f>
        <v/>
      </c>
      <c r="Q991" s="6">
        <f>IF(待赋值表!P990&lt;&gt;"",待赋值表!P990,0)</f>
        <v/>
      </c>
      <c r="R991" s="6">
        <f>待赋值表!Q990</f>
        <v/>
      </c>
      <c r="S991" s="6">
        <f>待赋值表!R990</f>
        <v/>
      </c>
      <c r="T991" s="6">
        <f>待赋值表!S990</f>
        <v/>
      </c>
      <c r="U991" s="6">
        <f>待赋值表!T990</f>
        <v/>
      </c>
      <c r="V991" s="6">
        <f>待赋值表!U990</f>
        <v/>
      </c>
      <c r="W991" s="6">
        <f>待赋值表!V990</f>
        <v/>
      </c>
      <c r="X991" s="6">
        <f>待赋值表!W990</f>
        <v/>
      </c>
      <c r="Y991" s="6">
        <f>待赋值表!X990</f>
        <v/>
      </c>
      <c r="Z991" s="3">
        <f>IF(M991&gt;=0.01,"B_pre",IF(M991&gt;=0,"C_pre","none"))</f>
        <v/>
      </c>
      <c r="AA991" s="3">
        <f>IF(U991&gt;0.125,"a_pre",IF(U991&gt;=0,"b_pre","none"))</f>
        <v/>
      </c>
      <c r="AB991" s="3">
        <f>AND(Z991="B_pre",AA991="a_pre")</f>
        <v/>
      </c>
      <c r="AC991" s="3">
        <f>AND(Z991="B_pre",AA991="b_pre")</f>
        <v/>
      </c>
      <c r="AD991" s="3">
        <f>AND(Z991="C_pre",AA991="a_pre")</f>
        <v/>
      </c>
      <c r="AE991" s="3">
        <f>AND(Z991="C_pre",AA991="b_pre")</f>
        <v/>
      </c>
      <c r="AF991" s="6">
        <f>待赋值表!C990</f>
        <v/>
      </c>
      <c r="AG991" s="3">
        <f t="array" ref="AG991">IF(AB991=TRUE,"A",IF(AC991=TRUE,"B",IF(AD991=TRUE,"C",IF(AE991=TRUE,"D","其他"))))</f>
        <v/>
      </c>
      <c r="AH991" s="3">
        <f>IF(分析表!$E$12&lt;&gt;"ALL",AND(AF991=分析表!$E$10,AG991=分析表!$E$12),IF(AF991=分析表!$E$10,TRUE(),IF(AF991="ALL",TRUE(),"")))</f>
        <v/>
      </c>
    </row>
    <row r="992">
      <c r="A992" s="3">
        <f>COUNTIF($AH$2:AH992,"TRUE")</f>
        <v/>
      </c>
      <c r="B992" s="3">
        <f>COUNTIF($AG$2:$AG992,#REF!)</f>
        <v/>
      </c>
      <c r="C992" s="56">
        <f>待赋值表!A991</f>
        <v/>
      </c>
      <c r="E992" s="6">
        <f>待赋值表!D991</f>
        <v/>
      </c>
      <c r="F992" s="6">
        <f>待赋值表!E991</f>
        <v/>
      </c>
      <c r="G992" s="6">
        <f>待赋值表!F991</f>
        <v/>
      </c>
      <c r="H992" s="6">
        <f>待赋值表!G991</f>
        <v/>
      </c>
      <c r="I992" s="6">
        <f>待赋值表!H991</f>
        <v/>
      </c>
      <c r="J992" s="6">
        <f>待赋值表!I991</f>
        <v/>
      </c>
      <c r="K992" s="6">
        <f>待赋值表!J991</f>
        <v/>
      </c>
      <c r="L992" s="6">
        <f>待赋值表!K991</f>
        <v/>
      </c>
      <c r="M992" s="6">
        <f>待赋值表!L991</f>
        <v/>
      </c>
      <c r="N992" s="6">
        <f>待赋值表!M991</f>
        <v/>
      </c>
      <c r="O992" s="6">
        <f>待赋值表!N991</f>
        <v/>
      </c>
      <c r="P992" s="6">
        <f>待赋值表!O991</f>
        <v/>
      </c>
      <c r="Q992" s="6">
        <f>IF(待赋值表!P991&lt;&gt;"",待赋值表!P991,0)</f>
        <v/>
      </c>
      <c r="R992" s="6">
        <f>待赋值表!Q991</f>
        <v/>
      </c>
      <c r="S992" s="6">
        <f>待赋值表!R991</f>
        <v/>
      </c>
      <c r="T992" s="6">
        <f>待赋值表!S991</f>
        <v/>
      </c>
      <c r="U992" s="6">
        <f>待赋值表!T991</f>
        <v/>
      </c>
      <c r="V992" s="6">
        <f>待赋值表!U991</f>
        <v/>
      </c>
      <c r="W992" s="6">
        <f>待赋值表!V991</f>
        <v/>
      </c>
      <c r="X992" s="6">
        <f>待赋值表!W991</f>
        <v/>
      </c>
      <c r="Y992" s="6">
        <f>待赋值表!X991</f>
        <v/>
      </c>
      <c r="Z992" s="3">
        <f>IF(M992&gt;=0.01,"B_pre",IF(M992&gt;=0,"C_pre","none"))</f>
        <v/>
      </c>
      <c r="AA992" s="3">
        <f>IF(U992&gt;0.125,"a_pre",IF(U992&gt;=0,"b_pre","none"))</f>
        <v/>
      </c>
      <c r="AB992" s="3">
        <f>AND(Z992="B_pre",AA992="a_pre")</f>
        <v/>
      </c>
      <c r="AC992" s="3">
        <f>AND(Z992="B_pre",AA992="b_pre")</f>
        <v/>
      </c>
      <c r="AD992" s="3">
        <f>AND(Z992="C_pre",AA992="a_pre")</f>
        <v/>
      </c>
      <c r="AE992" s="3">
        <f>AND(Z992="C_pre",AA992="b_pre")</f>
        <v/>
      </c>
      <c r="AF992" s="6">
        <f>待赋值表!C991</f>
        <v/>
      </c>
      <c r="AG992" s="3">
        <f t="array" ref="AG992">IF(AB992=TRUE,"A",IF(AC992=TRUE,"B",IF(AD992=TRUE,"C",IF(AE992=TRUE,"D","其他"))))</f>
        <v/>
      </c>
      <c r="AH992" s="3">
        <f>IF(分析表!$E$12&lt;&gt;"ALL",AND(AF992=分析表!$E$10,AG992=分析表!$E$12),IF(AF992=分析表!$E$10,TRUE(),IF(AF992="ALL",TRUE(),"")))</f>
        <v/>
      </c>
    </row>
    <row r="993">
      <c r="A993" s="3">
        <f>COUNTIF($AH$2:AH993,"TRUE")</f>
        <v/>
      </c>
      <c r="B993" s="3">
        <f>COUNTIF($AG$2:$AG993,#REF!)</f>
        <v/>
      </c>
      <c r="C993" s="56">
        <f>待赋值表!A992</f>
        <v/>
      </c>
      <c r="E993" s="6">
        <f>待赋值表!D992</f>
        <v/>
      </c>
      <c r="F993" s="6">
        <f>待赋值表!E992</f>
        <v/>
      </c>
      <c r="G993" s="6">
        <f>待赋值表!F992</f>
        <v/>
      </c>
      <c r="H993" s="6">
        <f>待赋值表!G992</f>
        <v/>
      </c>
      <c r="I993" s="6">
        <f>待赋值表!H992</f>
        <v/>
      </c>
      <c r="J993" s="6">
        <f>待赋值表!I992</f>
        <v/>
      </c>
      <c r="K993" s="6">
        <f>待赋值表!J992</f>
        <v/>
      </c>
      <c r="L993" s="6">
        <f>待赋值表!K992</f>
        <v/>
      </c>
      <c r="M993" s="6">
        <f>待赋值表!L992</f>
        <v/>
      </c>
      <c r="N993" s="6">
        <f>待赋值表!M992</f>
        <v/>
      </c>
      <c r="O993" s="6">
        <f>待赋值表!N992</f>
        <v/>
      </c>
      <c r="P993" s="6">
        <f>待赋值表!O992</f>
        <v/>
      </c>
      <c r="Q993" s="6">
        <f>IF(待赋值表!P992&lt;&gt;"",待赋值表!P992,0)</f>
        <v/>
      </c>
      <c r="R993" s="6">
        <f>待赋值表!Q992</f>
        <v/>
      </c>
      <c r="S993" s="6">
        <f>待赋值表!R992</f>
        <v/>
      </c>
      <c r="T993" s="6">
        <f>待赋值表!S992</f>
        <v/>
      </c>
      <c r="U993" s="6">
        <f>待赋值表!T992</f>
        <v/>
      </c>
      <c r="V993" s="6">
        <f>待赋值表!U992</f>
        <v/>
      </c>
      <c r="W993" s="6">
        <f>待赋值表!V992</f>
        <v/>
      </c>
      <c r="X993" s="6">
        <f>待赋值表!W992</f>
        <v/>
      </c>
      <c r="Y993" s="6">
        <f>待赋值表!X992</f>
        <v/>
      </c>
      <c r="Z993" s="3">
        <f>IF(M993&gt;=0.01,"B_pre",IF(M993&gt;=0,"C_pre","none"))</f>
        <v/>
      </c>
      <c r="AA993" s="3">
        <f>IF(U993&gt;0.125,"a_pre",IF(U993&gt;=0,"b_pre","none"))</f>
        <v/>
      </c>
      <c r="AB993" s="3">
        <f>AND(Z993="B_pre",AA993="a_pre")</f>
        <v/>
      </c>
      <c r="AC993" s="3">
        <f>AND(Z993="B_pre",AA993="b_pre")</f>
        <v/>
      </c>
      <c r="AD993" s="3">
        <f>AND(Z993="C_pre",AA993="a_pre")</f>
        <v/>
      </c>
      <c r="AE993" s="3">
        <f>AND(Z993="C_pre",AA993="b_pre")</f>
        <v/>
      </c>
      <c r="AF993" s="6">
        <f>待赋值表!C992</f>
        <v/>
      </c>
      <c r="AG993" s="3">
        <f t="array" ref="AG993">IF(AB993=TRUE,"A",IF(AC993=TRUE,"B",IF(AD993=TRUE,"C",IF(AE993=TRUE,"D","其他"))))</f>
        <v/>
      </c>
      <c r="AH993" s="3">
        <f>IF(分析表!$E$12&lt;&gt;"ALL",AND(AF993=分析表!$E$10,AG993=分析表!$E$12),IF(AF993=分析表!$E$10,TRUE(),IF(AF993="ALL",TRUE(),"")))</f>
        <v/>
      </c>
    </row>
    <row r="994">
      <c r="A994" s="3">
        <f>COUNTIF($AH$2:AH994,"TRUE")</f>
        <v/>
      </c>
      <c r="B994" s="3">
        <f>COUNTIF($AG$2:$AG994,#REF!)</f>
        <v/>
      </c>
      <c r="C994" s="56">
        <f>待赋值表!A993</f>
        <v/>
      </c>
      <c r="E994" s="6">
        <f>待赋值表!D993</f>
        <v/>
      </c>
      <c r="F994" s="6">
        <f>待赋值表!E993</f>
        <v/>
      </c>
      <c r="G994" s="6">
        <f>待赋值表!F993</f>
        <v/>
      </c>
      <c r="H994" s="6">
        <f>待赋值表!G993</f>
        <v/>
      </c>
      <c r="I994" s="6">
        <f>待赋值表!H993</f>
        <v/>
      </c>
      <c r="J994" s="6">
        <f>待赋值表!I993</f>
        <v/>
      </c>
      <c r="K994" s="6">
        <f>待赋值表!J993</f>
        <v/>
      </c>
      <c r="L994" s="6">
        <f>待赋值表!K993</f>
        <v/>
      </c>
      <c r="M994" s="6">
        <f>待赋值表!L993</f>
        <v/>
      </c>
      <c r="N994" s="6">
        <f>待赋值表!M993</f>
        <v/>
      </c>
      <c r="O994" s="6">
        <f>待赋值表!N993</f>
        <v/>
      </c>
      <c r="P994" s="6">
        <f>待赋值表!O993</f>
        <v/>
      </c>
      <c r="Q994" s="6">
        <f>IF(待赋值表!P993&lt;&gt;"",待赋值表!P993,0)</f>
        <v/>
      </c>
      <c r="R994" s="6">
        <f>待赋值表!Q993</f>
        <v/>
      </c>
      <c r="S994" s="6">
        <f>待赋值表!R993</f>
        <v/>
      </c>
      <c r="T994" s="6">
        <f>待赋值表!S993</f>
        <v/>
      </c>
      <c r="U994" s="6">
        <f>待赋值表!T993</f>
        <v/>
      </c>
      <c r="V994" s="6">
        <f>待赋值表!U993</f>
        <v/>
      </c>
      <c r="W994" s="6">
        <f>待赋值表!V993</f>
        <v/>
      </c>
      <c r="X994" s="6">
        <f>待赋值表!W993</f>
        <v/>
      </c>
      <c r="Y994" s="6">
        <f>待赋值表!X993</f>
        <v/>
      </c>
      <c r="Z994" s="3">
        <f>IF(M994&gt;=0.01,"B_pre",IF(M994&gt;=0,"C_pre","none"))</f>
        <v/>
      </c>
      <c r="AA994" s="3">
        <f>IF(U994&gt;0.125,"a_pre",IF(U994&gt;=0,"b_pre","none"))</f>
        <v/>
      </c>
      <c r="AB994" s="3">
        <f>AND(Z994="B_pre",AA994="a_pre")</f>
        <v/>
      </c>
      <c r="AC994" s="3">
        <f>AND(Z994="B_pre",AA994="b_pre")</f>
        <v/>
      </c>
      <c r="AD994" s="3">
        <f>AND(Z994="C_pre",AA994="a_pre")</f>
        <v/>
      </c>
      <c r="AE994" s="3">
        <f>AND(Z994="C_pre",AA994="b_pre")</f>
        <v/>
      </c>
      <c r="AF994" s="6">
        <f>待赋值表!C993</f>
        <v/>
      </c>
      <c r="AG994" s="3">
        <f t="array" ref="AG994">IF(AB994=TRUE,"A",IF(AC994=TRUE,"B",IF(AD994=TRUE,"C",IF(AE994=TRUE,"D","其他"))))</f>
        <v/>
      </c>
      <c r="AH994" s="3">
        <f>IF(分析表!$E$12&lt;&gt;"ALL",AND(AF994=分析表!$E$10,AG994=分析表!$E$12),IF(AF994=分析表!$E$10,TRUE(),IF(AF994="ALL",TRUE(),"")))</f>
        <v/>
      </c>
    </row>
    <row r="995">
      <c r="A995" s="3">
        <f>COUNTIF($AH$2:AH995,"TRUE")</f>
        <v/>
      </c>
      <c r="B995" s="3">
        <f>COUNTIF($AG$2:$AG995,#REF!)</f>
        <v/>
      </c>
      <c r="C995" s="56">
        <f>待赋值表!A994</f>
        <v/>
      </c>
      <c r="E995" s="6">
        <f>待赋值表!D994</f>
        <v/>
      </c>
      <c r="F995" s="6">
        <f>待赋值表!E994</f>
        <v/>
      </c>
      <c r="G995" s="6">
        <f>待赋值表!F994</f>
        <v/>
      </c>
      <c r="H995" s="6">
        <f>待赋值表!G994</f>
        <v/>
      </c>
      <c r="I995" s="6">
        <f>待赋值表!H994</f>
        <v/>
      </c>
      <c r="J995" s="6">
        <f>待赋值表!I994</f>
        <v/>
      </c>
      <c r="K995" s="6">
        <f>待赋值表!J994</f>
        <v/>
      </c>
      <c r="L995" s="6">
        <f>待赋值表!K994</f>
        <v/>
      </c>
      <c r="M995" s="6">
        <f>待赋值表!L994</f>
        <v/>
      </c>
      <c r="N995" s="6">
        <f>待赋值表!M994</f>
        <v/>
      </c>
      <c r="O995" s="6">
        <f>待赋值表!N994</f>
        <v/>
      </c>
      <c r="P995" s="6">
        <f>待赋值表!O994</f>
        <v/>
      </c>
      <c r="Q995" s="6">
        <f>IF(待赋值表!P994&lt;&gt;"",待赋值表!P994,0)</f>
        <v/>
      </c>
      <c r="R995" s="6">
        <f>待赋值表!Q994</f>
        <v/>
      </c>
      <c r="S995" s="6">
        <f>待赋值表!R994</f>
        <v/>
      </c>
      <c r="T995" s="6">
        <f>待赋值表!S994</f>
        <v/>
      </c>
      <c r="U995" s="6">
        <f>待赋值表!T994</f>
        <v/>
      </c>
      <c r="V995" s="6">
        <f>待赋值表!U994</f>
        <v/>
      </c>
      <c r="W995" s="6">
        <f>待赋值表!V994</f>
        <v/>
      </c>
      <c r="X995" s="6">
        <f>待赋值表!W994</f>
        <v/>
      </c>
      <c r="Y995" s="6">
        <f>待赋值表!X994</f>
        <v/>
      </c>
      <c r="Z995" s="3">
        <f>IF(M995&gt;=0.01,"B_pre",IF(M995&gt;=0,"C_pre","none"))</f>
        <v/>
      </c>
      <c r="AA995" s="3">
        <f>IF(U995&gt;0.125,"a_pre",IF(U995&gt;=0,"b_pre","none"))</f>
        <v/>
      </c>
      <c r="AB995" s="3">
        <f>AND(Z995="B_pre",AA995="a_pre")</f>
        <v/>
      </c>
      <c r="AC995" s="3">
        <f>AND(Z995="B_pre",AA995="b_pre")</f>
        <v/>
      </c>
      <c r="AD995" s="3">
        <f>AND(Z995="C_pre",AA995="a_pre")</f>
        <v/>
      </c>
      <c r="AE995" s="3">
        <f>AND(Z995="C_pre",AA995="b_pre")</f>
        <v/>
      </c>
      <c r="AF995" s="6">
        <f>待赋值表!C994</f>
        <v/>
      </c>
      <c r="AG995" s="3">
        <f t="array" ref="AG995">IF(AB995=TRUE,"A",IF(AC995=TRUE,"B",IF(AD995=TRUE,"C",IF(AE995=TRUE,"D","其他"))))</f>
        <v/>
      </c>
      <c r="AH995" s="3">
        <f>IF(分析表!$E$12&lt;&gt;"ALL",AND(AF995=分析表!$E$10,AG995=分析表!$E$12),IF(AF995=分析表!$E$10,TRUE(),IF(AF995="ALL",TRUE(),"")))</f>
        <v/>
      </c>
    </row>
    <row r="996">
      <c r="A996" s="3">
        <f>COUNTIF($AH$2:AH996,"TRUE")</f>
        <v/>
      </c>
      <c r="B996" s="3">
        <f>COUNTIF($AG$2:$AG996,#REF!)</f>
        <v/>
      </c>
      <c r="C996" s="56">
        <f>待赋值表!A995</f>
        <v/>
      </c>
      <c r="E996" s="6">
        <f>待赋值表!D995</f>
        <v/>
      </c>
      <c r="F996" s="6">
        <f>待赋值表!E995</f>
        <v/>
      </c>
      <c r="G996" s="6">
        <f>待赋值表!F995</f>
        <v/>
      </c>
      <c r="H996" s="6">
        <f>待赋值表!G995</f>
        <v/>
      </c>
      <c r="I996" s="6">
        <f>待赋值表!H995</f>
        <v/>
      </c>
      <c r="J996" s="6">
        <f>待赋值表!I995</f>
        <v/>
      </c>
      <c r="K996" s="6">
        <f>待赋值表!J995</f>
        <v/>
      </c>
      <c r="L996" s="6">
        <f>待赋值表!K995</f>
        <v/>
      </c>
      <c r="M996" s="6">
        <f>待赋值表!L995</f>
        <v/>
      </c>
      <c r="N996" s="6">
        <f>待赋值表!M995</f>
        <v/>
      </c>
      <c r="O996" s="6">
        <f>待赋值表!N995</f>
        <v/>
      </c>
      <c r="P996" s="6">
        <f>待赋值表!O995</f>
        <v/>
      </c>
      <c r="Q996" s="6">
        <f>IF(待赋值表!P995&lt;&gt;"",待赋值表!P995,0)</f>
        <v/>
      </c>
      <c r="R996" s="6">
        <f>待赋值表!Q995</f>
        <v/>
      </c>
      <c r="S996" s="6">
        <f>待赋值表!R995</f>
        <v/>
      </c>
      <c r="T996" s="6">
        <f>待赋值表!S995</f>
        <v/>
      </c>
      <c r="U996" s="6">
        <f>待赋值表!T995</f>
        <v/>
      </c>
      <c r="V996" s="6">
        <f>待赋值表!U995</f>
        <v/>
      </c>
      <c r="W996" s="6">
        <f>待赋值表!V995</f>
        <v/>
      </c>
      <c r="X996" s="6">
        <f>待赋值表!W995</f>
        <v/>
      </c>
      <c r="Y996" s="6">
        <f>待赋值表!X995</f>
        <v/>
      </c>
      <c r="Z996" s="3">
        <f>IF(M996&gt;=0.01,"B_pre",IF(M996&gt;=0,"C_pre","none"))</f>
        <v/>
      </c>
      <c r="AA996" s="3">
        <f>IF(U996&gt;0.125,"a_pre",IF(U996&gt;=0,"b_pre","none"))</f>
        <v/>
      </c>
      <c r="AB996" s="3">
        <f>AND(Z996="B_pre",AA996="a_pre")</f>
        <v/>
      </c>
      <c r="AC996" s="3">
        <f>AND(Z996="B_pre",AA996="b_pre")</f>
        <v/>
      </c>
      <c r="AD996" s="3">
        <f>AND(Z996="C_pre",AA996="a_pre")</f>
        <v/>
      </c>
      <c r="AE996" s="3">
        <f>AND(Z996="C_pre",AA996="b_pre")</f>
        <v/>
      </c>
      <c r="AF996" s="6">
        <f>待赋值表!C995</f>
        <v/>
      </c>
      <c r="AG996" s="3">
        <f t="array" ref="AG996">IF(AB996=TRUE,"A",IF(AC996=TRUE,"B",IF(AD996=TRUE,"C",IF(AE996=TRUE,"D","其他"))))</f>
        <v/>
      </c>
      <c r="AH996" s="3">
        <f>IF(分析表!$E$12&lt;&gt;"ALL",AND(AF996=分析表!$E$10,AG996=分析表!$E$12),IF(AF996=分析表!$E$10,TRUE(),IF(AF996="ALL",TRUE(),"")))</f>
        <v/>
      </c>
    </row>
    <row r="997">
      <c r="A997" s="3">
        <f>COUNTIF($AH$2:AH997,"TRUE")</f>
        <v/>
      </c>
      <c r="B997" s="3">
        <f>COUNTIF($AG$2:$AG997,#REF!)</f>
        <v/>
      </c>
      <c r="C997" s="56">
        <f>待赋值表!A996</f>
        <v/>
      </c>
      <c r="E997" s="6">
        <f>待赋值表!D996</f>
        <v/>
      </c>
      <c r="F997" s="6">
        <f>待赋值表!E996</f>
        <v/>
      </c>
      <c r="G997" s="6">
        <f>待赋值表!F996</f>
        <v/>
      </c>
      <c r="H997" s="6">
        <f>待赋值表!G996</f>
        <v/>
      </c>
      <c r="I997" s="6">
        <f>待赋值表!H996</f>
        <v/>
      </c>
      <c r="J997" s="6">
        <f>待赋值表!I996</f>
        <v/>
      </c>
      <c r="K997" s="6">
        <f>待赋值表!J996</f>
        <v/>
      </c>
      <c r="L997" s="6">
        <f>待赋值表!K996</f>
        <v/>
      </c>
      <c r="M997" s="6">
        <f>待赋值表!L996</f>
        <v/>
      </c>
      <c r="N997" s="6">
        <f>待赋值表!M996</f>
        <v/>
      </c>
      <c r="O997" s="6">
        <f>待赋值表!N996</f>
        <v/>
      </c>
      <c r="P997" s="6">
        <f>待赋值表!O996</f>
        <v/>
      </c>
      <c r="Q997" s="6">
        <f>IF(待赋值表!P996&lt;&gt;"",待赋值表!P996,0)</f>
        <v/>
      </c>
      <c r="R997" s="6">
        <f>待赋值表!Q996</f>
        <v/>
      </c>
      <c r="S997" s="6">
        <f>待赋值表!R996</f>
        <v/>
      </c>
      <c r="T997" s="6">
        <f>待赋值表!S996</f>
        <v/>
      </c>
      <c r="U997" s="6">
        <f>待赋值表!T996</f>
        <v/>
      </c>
      <c r="V997" s="6">
        <f>待赋值表!U996</f>
        <v/>
      </c>
      <c r="W997" s="6">
        <f>待赋值表!V996</f>
        <v/>
      </c>
      <c r="X997" s="6">
        <f>待赋值表!W996</f>
        <v/>
      </c>
      <c r="Y997" s="6">
        <f>待赋值表!X996</f>
        <v/>
      </c>
      <c r="Z997" s="3">
        <f>IF(M997&gt;=0.01,"B_pre",IF(M997&gt;=0,"C_pre","none"))</f>
        <v/>
      </c>
      <c r="AA997" s="3">
        <f>IF(U997&gt;0.125,"a_pre",IF(U997&gt;=0,"b_pre","none"))</f>
        <v/>
      </c>
      <c r="AB997" s="3">
        <f>AND(Z997="B_pre",AA997="a_pre")</f>
        <v/>
      </c>
      <c r="AC997" s="3">
        <f>AND(Z997="B_pre",AA997="b_pre")</f>
        <v/>
      </c>
      <c r="AD997" s="3">
        <f>AND(Z997="C_pre",AA997="a_pre")</f>
        <v/>
      </c>
      <c r="AE997" s="3">
        <f>AND(Z997="C_pre",AA997="b_pre")</f>
        <v/>
      </c>
      <c r="AF997" s="6">
        <f>待赋值表!C996</f>
        <v/>
      </c>
      <c r="AG997" s="3">
        <f t="array" ref="AG997">IF(AB997=TRUE,"A",IF(AC997=TRUE,"B",IF(AD997=TRUE,"C",IF(AE997=TRUE,"D","其他"))))</f>
        <v/>
      </c>
      <c r="AH997" s="3">
        <f>IF(分析表!$E$12&lt;&gt;"ALL",AND(AF997=分析表!$E$10,AG997=分析表!$E$12),IF(AF997=分析表!$E$10,TRUE(),IF(AF997="ALL",TRUE(),"")))</f>
        <v/>
      </c>
    </row>
    <row r="998">
      <c r="A998" s="3">
        <f>COUNTIF($AH$2:AH998,"TRUE")</f>
        <v/>
      </c>
      <c r="B998" s="3">
        <f>COUNTIF($AG$2:$AG998,#REF!)</f>
        <v/>
      </c>
      <c r="C998" s="56">
        <f>待赋值表!A997</f>
        <v/>
      </c>
      <c r="E998" s="6">
        <f>待赋值表!D997</f>
        <v/>
      </c>
      <c r="F998" s="6">
        <f>待赋值表!E997</f>
        <v/>
      </c>
      <c r="G998" s="6">
        <f>待赋值表!F997</f>
        <v/>
      </c>
      <c r="H998" s="6">
        <f>待赋值表!G997</f>
        <v/>
      </c>
      <c r="I998" s="6">
        <f>待赋值表!H997</f>
        <v/>
      </c>
      <c r="J998" s="6">
        <f>待赋值表!I997</f>
        <v/>
      </c>
      <c r="K998" s="6">
        <f>待赋值表!J997</f>
        <v/>
      </c>
      <c r="L998" s="6">
        <f>待赋值表!K997</f>
        <v/>
      </c>
      <c r="M998" s="6">
        <f>待赋值表!L997</f>
        <v/>
      </c>
      <c r="N998" s="6">
        <f>待赋值表!M997</f>
        <v/>
      </c>
      <c r="O998" s="6">
        <f>待赋值表!N997</f>
        <v/>
      </c>
      <c r="P998" s="6">
        <f>待赋值表!O997</f>
        <v/>
      </c>
      <c r="Q998" s="6">
        <f>IF(待赋值表!P997&lt;&gt;"",待赋值表!P997,0)</f>
        <v/>
      </c>
      <c r="R998" s="6">
        <f>待赋值表!Q997</f>
        <v/>
      </c>
      <c r="S998" s="6">
        <f>待赋值表!R997</f>
        <v/>
      </c>
      <c r="T998" s="6">
        <f>待赋值表!S997</f>
        <v/>
      </c>
      <c r="U998" s="6">
        <f>待赋值表!T997</f>
        <v/>
      </c>
      <c r="V998" s="6">
        <f>待赋值表!U997</f>
        <v/>
      </c>
      <c r="W998" s="6">
        <f>待赋值表!V997</f>
        <v/>
      </c>
      <c r="X998" s="6">
        <f>待赋值表!W997</f>
        <v/>
      </c>
      <c r="Y998" s="6">
        <f>待赋值表!X997</f>
        <v/>
      </c>
      <c r="Z998" s="3">
        <f>IF(M998&gt;=0.01,"B_pre",IF(M998&gt;=0,"C_pre","none"))</f>
        <v/>
      </c>
      <c r="AA998" s="3">
        <f>IF(U998&gt;0.125,"a_pre",IF(U998&gt;=0,"b_pre","none"))</f>
        <v/>
      </c>
      <c r="AB998" s="3">
        <f>AND(Z998="B_pre",AA998="a_pre")</f>
        <v/>
      </c>
      <c r="AC998" s="3">
        <f>AND(Z998="B_pre",AA998="b_pre")</f>
        <v/>
      </c>
      <c r="AD998" s="3">
        <f>AND(Z998="C_pre",AA998="a_pre")</f>
        <v/>
      </c>
      <c r="AE998" s="3">
        <f>AND(Z998="C_pre",AA998="b_pre")</f>
        <v/>
      </c>
      <c r="AF998" s="6">
        <f>待赋值表!C997</f>
        <v/>
      </c>
      <c r="AG998" s="3">
        <f t="array" ref="AG998">IF(AB998=TRUE,"A",IF(AC998=TRUE,"B",IF(AD998=TRUE,"C",IF(AE998=TRUE,"D","其他"))))</f>
        <v/>
      </c>
      <c r="AH998" s="3">
        <f>IF(分析表!$E$12&lt;&gt;"ALL",AND(AF998=分析表!$E$10,AG998=分析表!$E$12),IF(AF998=分析表!$E$10,TRUE(),IF(AF998="ALL",TRUE(),"")))</f>
        <v/>
      </c>
    </row>
    <row r="999">
      <c r="A999" s="3">
        <f>COUNTIF($AH$2:AH999,"TRUE")</f>
        <v/>
      </c>
      <c r="B999" s="3">
        <f>COUNTIF($AG$2:$AG999,#REF!)</f>
        <v/>
      </c>
      <c r="C999" s="56">
        <f>待赋值表!A998</f>
        <v/>
      </c>
      <c r="E999" s="6">
        <f>待赋值表!D998</f>
        <v/>
      </c>
      <c r="F999" s="6">
        <f>待赋值表!E998</f>
        <v/>
      </c>
      <c r="G999" s="6">
        <f>待赋值表!F998</f>
        <v/>
      </c>
      <c r="H999" s="6">
        <f>待赋值表!G998</f>
        <v/>
      </c>
      <c r="I999" s="6">
        <f>待赋值表!H998</f>
        <v/>
      </c>
      <c r="J999" s="6">
        <f>待赋值表!I998</f>
        <v/>
      </c>
      <c r="K999" s="6">
        <f>待赋值表!J998</f>
        <v/>
      </c>
      <c r="L999" s="6">
        <f>待赋值表!K998</f>
        <v/>
      </c>
      <c r="M999" s="6">
        <f>待赋值表!L998</f>
        <v/>
      </c>
      <c r="N999" s="6">
        <f>待赋值表!M998</f>
        <v/>
      </c>
      <c r="O999" s="6">
        <f>待赋值表!N998</f>
        <v/>
      </c>
      <c r="P999" s="6">
        <f>待赋值表!O998</f>
        <v/>
      </c>
      <c r="Q999" s="6">
        <f>IF(待赋值表!P998&lt;&gt;"",待赋值表!P998,0)</f>
        <v/>
      </c>
      <c r="R999" s="6">
        <f>待赋值表!Q998</f>
        <v/>
      </c>
      <c r="S999" s="6">
        <f>待赋值表!R998</f>
        <v/>
      </c>
      <c r="T999" s="6">
        <f>待赋值表!S998</f>
        <v/>
      </c>
      <c r="U999" s="6">
        <f>待赋值表!T998</f>
        <v/>
      </c>
      <c r="V999" s="6">
        <f>待赋值表!U998</f>
        <v/>
      </c>
      <c r="W999" s="6">
        <f>待赋值表!V998</f>
        <v/>
      </c>
      <c r="X999" s="6">
        <f>待赋值表!W998</f>
        <v/>
      </c>
      <c r="Y999" s="6">
        <f>待赋值表!X998</f>
        <v/>
      </c>
      <c r="Z999" s="3">
        <f>IF(M999&gt;=0.01,"B_pre",IF(M999&gt;=0,"C_pre","none"))</f>
        <v/>
      </c>
      <c r="AA999" s="3">
        <f>IF(U999&gt;0.125,"a_pre",IF(U999&gt;=0,"b_pre","none"))</f>
        <v/>
      </c>
      <c r="AB999" s="3">
        <f>AND(Z999="B_pre",AA999="a_pre")</f>
        <v/>
      </c>
      <c r="AC999" s="3">
        <f>AND(Z999="B_pre",AA999="b_pre")</f>
        <v/>
      </c>
      <c r="AD999" s="3">
        <f>AND(Z999="C_pre",AA999="a_pre")</f>
        <v/>
      </c>
      <c r="AE999" s="3">
        <f>AND(Z999="C_pre",AA999="b_pre")</f>
        <v/>
      </c>
      <c r="AF999" s="6">
        <f>待赋值表!C998</f>
        <v/>
      </c>
      <c r="AG999" s="3">
        <f t="array" ref="AG999">IF(AB999=TRUE,"A",IF(AC999=TRUE,"B",IF(AD999=TRUE,"C",IF(AE999=TRUE,"D","其他"))))</f>
        <v/>
      </c>
      <c r="AH999" s="3">
        <f>IF(分析表!$E$12&lt;&gt;"ALL",AND(AF999=分析表!$E$10,AG999=分析表!$E$12),IF(AF999=分析表!$E$10,TRUE(),IF(AF999="ALL",TRUE(),"")))</f>
        <v/>
      </c>
    </row>
    <row r="1000">
      <c r="A1000" s="3">
        <f>COUNTIF($AH$2:AH1000,"TRUE")</f>
        <v/>
      </c>
      <c r="B1000" s="3">
        <f>COUNTIF($AG$2:$AG1000,#REF!)</f>
        <v/>
      </c>
      <c r="C1000" s="56">
        <f>待赋值表!A999</f>
        <v/>
      </c>
      <c r="E1000" s="6">
        <f>待赋值表!D999</f>
        <v/>
      </c>
      <c r="F1000" s="6">
        <f>待赋值表!E999</f>
        <v/>
      </c>
      <c r="G1000" s="6">
        <f>待赋值表!F999</f>
        <v/>
      </c>
      <c r="H1000" s="6">
        <f>待赋值表!G999</f>
        <v/>
      </c>
      <c r="I1000" s="6">
        <f>待赋值表!H999</f>
        <v/>
      </c>
      <c r="J1000" s="6">
        <f>待赋值表!I999</f>
        <v/>
      </c>
      <c r="K1000" s="6">
        <f>待赋值表!J999</f>
        <v/>
      </c>
      <c r="L1000" s="6">
        <f>待赋值表!K999</f>
        <v/>
      </c>
      <c r="M1000" s="6">
        <f>待赋值表!L999</f>
        <v/>
      </c>
      <c r="N1000" s="6">
        <f>待赋值表!M999</f>
        <v/>
      </c>
      <c r="O1000" s="6">
        <f>待赋值表!N999</f>
        <v/>
      </c>
      <c r="P1000" s="6">
        <f>待赋值表!O999</f>
        <v/>
      </c>
      <c r="Q1000" s="6">
        <f>IF(待赋值表!P999&lt;&gt;"",待赋值表!P999,0)</f>
        <v/>
      </c>
      <c r="R1000" s="6">
        <f>待赋值表!Q999</f>
        <v/>
      </c>
      <c r="S1000" s="6">
        <f>待赋值表!R999</f>
        <v/>
      </c>
      <c r="T1000" s="6">
        <f>待赋值表!S999</f>
        <v/>
      </c>
      <c r="U1000" s="6">
        <f>待赋值表!T999</f>
        <v/>
      </c>
      <c r="V1000" s="6">
        <f>待赋值表!U999</f>
        <v/>
      </c>
      <c r="W1000" s="6">
        <f>待赋值表!V999</f>
        <v/>
      </c>
      <c r="X1000" s="6">
        <f>待赋值表!W999</f>
        <v/>
      </c>
      <c r="Y1000" s="6">
        <f>待赋值表!X999</f>
        <v/>
      </c>
      <c r="Z1000" s="3">
        <f>IF(M1000&gt;=0.01,"B_pre",IF(M1000&gt;=0,"C_pre","none"))</f>
        <v/>
      </c>
      <c r="AA1000" s="3">
        <f>IF(U1000&gt;0.125,"a_pre",IF(U1000&gt;=0,"b_pre","none"))</f>
        <v/>
      </c>
      <c r="AB1000" s="3">
        <f>AND(Z1000="B_pre",AA1000="a_pre")</f>
        <v/>
      </c>
      <c r="AC1000" s="3">
        <f>AND(Z1000="B_pre",AA1000="b_pre")</f>
        <v/>
      </c>
      <c r="AD1000" s="3">
        <f>AND(Z1000="C_pre",AA1000="a_pre")</f>
        <v/>
      </c>
      <c r="AE1000" s="3">
        <f>AND(Z1000="C_pre",AA1000="b_pre")</f>
        <v/>
      </c>
      <c r="AF1000" s="6">
        <f>待赋值表!C999</f>
        <v/>
      </c>
      <c r="AG1000" s="3">
        <f t="array" ref="AG1000">IF(AB1000=TRUE,"A",IF(AC1000=TRUE,"B",IF(AD1000=TRUE,"C",IF(AE1000=TRUE,"D","其他"))))</f>
        <v/>
      </c>
      <c r="AH1000" s="3">
        <f>IF(分析表!$E$12&lt;&gt;"ALL",AND(AF1000=分析表!$E$10,AG1000=分析表!$E$12),IF(AF1000=分析表!$E$10,TRUE(),IF(AF1000="ALL",TRUE(),"")))</f>
        <v/>
      </c>
    </row>
    <row r="1001">
      <c r="A1001" s="3">
        <f>COUNTIF($AH$2:AH1001,"TRUE")</f>
        <v/>
      </c>
      <c r="B1001" s="3">
        <f>COUNTIF($AG$2:$AG1001,#REF!)</f>
        <v/>
      </c>
      <c r="C1001" s="56">
        <f>待赋值表!A1000</f>
        <v/>
      </c>
      <c r="E1001" s="6">
        <f>待赋值表!D1000</f>
        <v/>
      </c>
      <c r="F1001" s="6">
        <f>待赋值表!E1000</f>
        <v/>
      </c>
      <c r="G1001" s="6">
        <f>待赋值表!F1000</f>
        <v/>
      </c>
      <c r="H1001" s="6">
        <f>待赋值表!G1000</f>
        <v/>
      </c>
      <c r="I1001" s="6">
        <f>待赋值表!H1000</f>
        <v/>
      </c>
      <c r="J1001" s="6">
        <f>待赋值表!I1000</f>
        <v/>
      </c>
      <c r="K1001" s="6">
        <f>待赋值表!J1000</f>
        <v/>
      </c>
      <c r="L1001" s="6">
        <f>待赋值表!K1000</f>
        <v/>
      </c>
      <c r="M1001" s="6">
        <f>待赋值表!L1000</f>
        <v/>
      </c>
      <c r="N1001" s="6">
        <f>待赋值表!M1000</f>
        <v/>
      </c>
      <c r="O1001" s="6">
        <f>待赋值表!N1000</f>
        <v/>
      </c>
      <c r="P1001" s="6">
        <f>待赋值表!O1000</f>
        <v/>
      </c>
      <c r="Q1001" s="6">
        <f>IF(待赋值表!P1000&lt;&gt;"",待赋值表!P1000,0)</f>
        <v/>
      </c>
      <c r="R1001" s="6">
        <f>待赋值表!Q1000</f>
        <v/>
      </c>
      <c r="S1001" s="6">
        <f>待赋值表!R1000</f>
        <v/>
      </c>
      <c r="T1001" s="6">
        <f>待赋值表!S1000</f>
        <v/>
      </c>
      <c r="U1001" s="6">
        <f>待赋值表!T1000</f>
        <v/>
      </c>
      <c r="V1001" s="6">
        <f>待赋值表!U1000</f>
        <v/>
      </c>
      <c r="W1001" s="6">
        <f>待赋值表!V1000</f>
        <v/>
      </c>
      <c r="X1001" s="6">
        <f>待赋值表!W1000</f>
        <v/>
      </c>
      <c r="Y1001" s="6">
        <f>待赋值表!X1000</f>
        <v/>
      </c>
      <c r="Z1001" s="3">
        <f>IF(M1001&gt;=0.01,"B_pre",IF(M1001&gt;=0,"C_pre","none"))</f>
        <v/>
      </c>
      <c r="AA1001" s="3">
        <f>IF(U1001&gt;0.125,"a_pre",IF(U1001&gt;=0,"b_pre","none"))</f>
        <v/>
      </c>
      <c r="AB1001" s="3">
        <f>AND(Z1001="B_pre",AA1001="a_pre")</f>
        <v/>
      </c>
      <c r="AC1001" s="3">
        <f>AND(Z1001="B_pre",AA1001="b_pre")</f>
        <v/>
      </c>
      <c r="AD1001" s="3">
        <f>AND(Z1001="C_pre",AA1001="a_pre")</f>
        <v/>
      </c>
      <c r="AE1001" s="3">
        <f>AND(Z1001="C_pre",AA1001="b_pre")</f>
        <v/>
      </c>
      <c r="AF1001" s="6">
        <f>待赋值表!C1000</f>
        <v/>
      </c>
      <c r="AG1001" s="3">
        <f t="array" ref="AG1001">IF(AB1001=TRUE,"A",IF(AC1001=TRUE,"B",IF(AD1001=TRUE,"C",IF(AE1001=TRUE,"D","其他"))))</f>
        <v/>
      </c>
      <c r="AH1001" s="3">
        <f>IF(分析表!$E$12&lt;&gt;"ALL",AND(AF1001=分析表!$E$10,AG1001=分析表!$E$12),IF(AF1001=分析表!$E$10,TRUE(),IF(AF1001="ALL",TRUE(),"")))</f>
        <v/>
      </c>
    </row>
    <row r="1002">
      <c r="A1002" s="3">
        <f>COUNTIF($AH$2:AH1002,"TRUE")</f>
        <v/>
      </c>
      <c r="B1002" s="3">
        <f>COUNTIF($AG$2:$AG1002,#REF!)</f>
        <v/>
      </c>
      <c r="C1002" s="56">
        <f>待赋值表!A1001</f>
        <v/>
      </c>
      <c r="E1002" s="6">
        <f>待赋值表!D1001</f>
        <v/>
      </c>
      <c r="F1002" s="6">
        <f>待赋值表!E1001</f>
        <v/>
      </c>
      <c r="G1002" s="6">
        <f>待赋值表!F1001</f>
        <v/>
      </c>
      <c r="H1002" s="6">
        <f>待赋值表!G1001</f>
        <v/>
      </c>
      <c r="I1002" s="6">
        <f>待赋值表!H1001</f>
        <v/>
      </c>
      <c r="J1002" s="6">
        <f>待赋值表!I1001</f>
        <v/>
      </c>
      <c r="K1002" s="6">
        <f>待赋值表!J1001</f>
        <v/>
      </c>
      <c r="L1002" s="6">
        <f>待赋值表!K1001</f>
        <v/>
      </c>
      <c r="M1002" s="6">
        <f>待赋值表!L1001</f>
        <v/>
      </c>
      <c r="N1002" s="6">
        <f>待赋值表!M1001</f>
        <v/>
      </c>
      <c r="O1002" s="6">
        <f>待赋值表!N1001</f>
        <v/>
      </c>
      <c r="P1002" s="6">
        <f>待赋值表!O1001</f>
        <v/>
      </c>
      <c r="Q1002" s="6">
        <f>IF(待赋值表!P1001&lt;&gt;"",待赋值表!P1001,0)</f>
        <v/>
      </c>
      <c r="R1002" s="6">
        <f>待赋值表!Q1001</f>
        <v/>
      </c>
      <c r="S1002" s="6">
        <f>待赋值表!R1001</f>
        <v/>
      </c>
      <c r="T1002" s="6">
        <f>待赋值表!S1001</f>
        <v/>
      </c>
      <c r="U1002" s="6">
        <f>待赋值表!T1001</f>
        <v/>
      </c>
      <c r="V1002" s="6">
        <f>待赋值表!U1001</f>
        <v/>
      </c>
      <c r="W1002" s="6">
        <f>待赋值表!V1001</f>
        <v/>
      </c>
      <c r="X1002" s="6">
        <f>待赋值表!W1001</f>
        <v/>
      </c>
      <c r="Y1002" s="6">
        <f>待赋值表!X1001</f>
        <v/>
      </c>
      <c r="Z1002" s="3">
        <f>IF(M1002&gt;=0.01,"B_pre",IF(M1002&gt;=0,"C_pre","none"))</f>
        <v/>
      </c>
      <c r="AA1002" s="3">
        <f>IF(U1002&gt;0.125,"a_pre",IF(U1002&gt;=0,"b_pre","none"))</f>
        <v/>
      </c>
      <c r="AB1002" s="3">
        <f>AND(Z1002="B_pre",AA1002="a_pre")</f>
        <v/>
      </c>
      <c r="AC1002" s="3">
        <f>AND(Z1002="B_pre",AA1002="b_pre")</f>
        <v/>
      </c>
      <c r="AD1002" s="3">
        <f>AND(Z1002="C_pre",AA1002="a_pre")</f>
        <v/>
      </c>
      <c r="AE1002" s="3">
        <f>AND(Z1002="C_pre",AA1002="b_pre")</f>
        <v/>
      </c>
      <c r="AF1002" s="6">
        <f>待赋值表!C1001</f>
        <v/>
      </c>
      <c r="AG1002" s="3">
        <f t="array" ref="AG1002">IF(AB1002=TRUE,"A",IF(AC1002=TRUE,"B",IF(AD1002=TRUE,"C",IF(AE1002=TRUE,"D","其他"))))</f>
        <v/>
      </c>
      <c r="AH1002" s="3">
        <f>IF(分析表!$E$12&lt;&gt;"ALL",AND(AF1002=分析表!$E$10,AG1002=分析表!$E$12),IF(AF1002=分析表!$E$10,TRUE(),IF(AF1002="ALL",TRUE(),"")))</f>
        <v/>
      </c>
    </row>
    <row r="1003">
      <c r="A1003" s="3">
        <f>COUNTIF($AH$2:AH1003,"TRUE")</f>
        <v/>
      </c>
      <c r="B1003" s="3">
        <f>COUNTIF($AG$2:$AG1003,#REF!)</f>
        <v/>
      </c>
      <c r="C1003" s="56">
        <f>待赋值表!A1002</f>
        <v/>
      </c>
      <c r="E1003" s="6">
        <f>待赋值表!D1002</f>
        <v/>
      </c>
      <c r="F1003" s="6">
        <f>待赋值表!E1002</f>
        <v/>
      </c>
      <c r="G1003" s="6">
        <f>待赋值表!F1002</f>
        <v/>
      </c>
      <c r="H1003" s="6">
        <f>待赋值表!G1002</f>
        <v/>
      </c>
      <c r="I1003" s="6">
        <f>待赋值表!H1002</f>
        <v/>
      </c>
      <c r="J1003" s="6">
        <f>待赋值表!I1002</f>
        <v/>
      </c>
      <c r="K1003" s="6">
        <f>待赋值表!J1002</f>
        <v/>
      </c>
      <c r="L1003" s="6">
        <f>待赋值表!K1002</f>
        <v/>
      </c>
      <c r="M1003" s="6">
        <f>待赋值表!L1002</f>
        <v/>
      </c>
      <c r="N1003" s="6">
        <f>待赋值表!M1002</f>
        <v/>
      </c>
      <c r="O1003" s="6">
        <f>待赋值表!N1002</f>
        <v/>
      </c>
      <c r="P1003" s="6">
        <f>待赋值表!O1002</f>
        <v/>
      </c>
      <c r="Q1003" s="6">
        <f>IF(待赋值表!P1002&lt;&gt;"",待赋值表!P1002,0)</f>
        <v/>
      </c>
      <c r="R1003" s="6">
        <f>待赋值表!Q1002</f>
        <v/>
      </c>
      <c r="S1003" s="6">
        <f>待赋值表!R1002</f>
        <v/>
      </c>
      <c r="T1003" s="6">
        <f>待赋值表!S1002</f>
        <v/>
      </c>
      <c r="U1003" s="6">
        <f>待赋值表!T1002</f>
        <v/>
      </c>
      <c r="V1003" s="6">
        <f>待赋值表!U1002</f>
        <v/>
      </c>
      <c r="W1003" s="6">
        <f>待赋值表!V1002</f>
        <v/>
      </c>
      <c r="X1003" s="6">
        <f>待赋值表!W1002</f>
        <v/>
      </c>
      <c r="Y1003" s="6">
        <f>待赋值表!X1002</f>
        <v/>
      </c>
      <c r="Z1003" s="3">
        <f>IF(M1003&gt;=0.01,"B_pre",IF(M1003&gt;=0,"C_pre","none"))</f>
        <v/>
      </c>
      <c r="AA1003" s="3">
        <f>IF(U1003&gt;0.125,"a_pre",IF(U1003&gt;=0,"b_pre","none"))</f>
        <v/>
      </c>
      <c r="AB1003" s="3">
        <f>AND(Z1003="B_pre",AA1003="a_pre")</f>
        <v/>
      </c>
      <c r="AC1003" s="3">
        <f>AND(Z1003="B_pre",AA1003="b_pre")</f>
        <v/>
      </c>
      <c r="AD1003" s="3">
        <f>AND(Z1003="C_pre",AA1003="a_pre")</f>
        <v/>
      </c>
      <c r="AE1003" s="3">
        <f>AND(Z1003="C_pre",AA1003="b_pre")</f>
        <v/>
      </c>
      <c r="AF1003" s="6">
        <f>待赋值表!C1002</f>
        <v/>
      </c>
      <c r="AG1003" s="3">
        <f t="array" ref="AG1003">IF(AB1003=TRUE,"A",IF(AC1003=TRUE,"B",IF(AD1003=TRUE,"C",IF(AE1003=TRUE,"D","其他"))))</f>
        <v/>
      </c>
      <c r="AH1003" s="3">
        <f>IF(分析表!$E$12&lt;&gt;"ALL",AND(AF1003=分析表!$E$10,AG1003=分析表!$E$12),IF(AF1003=分析表!$E$10,TRUE(),IF(AF1003="ALL",TRUE(),"")))</f>
        <v/>
      </c>
    </row>
    <row r="1004">
      <c r="A1004" s="3">
        <f>COUNTIF($AH$2:AH1004,"TRUE")</f>
        <v/>
      </c>
      <c r="B1004" s="3">
        <f>COUNTIF($AG$2:$AG1004,#REF!)</f>
        <v/>
      </c>
      <c r="C1004" s="56">
        <f>待赋值表!A1003</f>
        <v/>
      </c>
      <c r="E1004" s="6">
        <f>待赋值表!D1003</f>
        <v/>
      </c>
      <c r="F1004" s="6">
        <f>待赋值表!E1003</f>
        <v/>
      </c>
      <c r="G1004" s="6">
        <f>待赋值表!F1003</f>
        <v/>
      </c>
      <c r="H1004" s="6">
        <f>待赋值表!G1003</f>
        <v/>
      </c>
      <c r="I1004" s="6">
        <f>待赋值表!H1003</f>
        <v/>
      </c>
      <c r="J1004" s="6">
        <f>待赋值表!I1003</f>
        <v/>
      </c>
      <c r="K1004" s="6">
        <f>待赋值表!J1003</f>
        <v/>
      </c>
      <c r="L1004" s="6">
        <f>待赋值表!K1003</f>
        <v/>
      </c>
      <c r="M1004" s="6">
        <f>待赋值表!L1003</f>
        <v/>
      </c>
      <c r="N1004" s="6">
        <f>待赋值表!M1003</f>
        <v/>
      </c>
      <c r="O1004" s="6">
        <f>待赋值表!N1003</f>
        <v/>
      </c>
      <c r="P1004" s="6">
        <f>待赋值表!O1003</f>
        <v/>
      </c>
      <c r="Q1004" s="6">
        <f>IF(待赋值表!P1003&lt;&gt;"",待赋值表!P1003,0)</f>
        <v/>
      </c>
      <c r="R1004" s="6">
        <f>待赋值表!Q1003</f>
        <v/>
      </c>
      <c r="S1004" s="6">
        <f>待赋值表!R1003</f>
        <v/>
      </c>
      <c r="T1004" s="6">
        <f>待赋值表!S1003</f>
        <v/>
      </c>
      <c r="U1004" s="6">
        <f>待赋值表!T1003</f>
        <v/>
      </c>
      <c r="V1004" s="6">
        <f>待赋值表!U1003</f>
        <v/>
      </c>
      <c r="W1004" s="6">
        <f>待赋值表!V1003</f>
        <v/>
      </c>
      <c r="X1004" s="6">
        <f>待赋值表!W1003</f>
        <v/>
      </c>
      <c r="Y1004" s="6">
        <f>待赋值表!X1003</f>
        <v/>
      </c>
      <c r="Z1004" s="3">
        <f>IF(M1004&gt;=0.01,"B_pre",IF(M1004&gt;=0,"C_pre","none"))</f>
        <v/>
      </c>
      <c r="AA1004" s="3">
        <f>IF(U1004&gt;0.125,"a_pre",IF(U1004&gt;=0,"b_pre","none"))</f>
        <v/>
      </c>
      <c r="AB1004" s="3">
        <f>AND(Z1004="B_pre",AA1004="a_pre")</f>
        <v/>
      </c>
      <c r="AC1004" s="3">
        <f>AND(Z1004="B_pre",AA1004="b_pre")</f>
        <v/>
      </c>
      <c r="AD1004" s="3">
        <f>AND(Z1004="C_pre",AA1004="a_pre")</f>
        <v/>
      </c>
      <c r="AE1004" s="3">
        <f>AND(Z1004="C_pre",AA1004="b_pre")</f>
        <v/>
      </c>
      <c r="AF1004" s="6">
        <f>待赋值表!C1003</f>
        <v/>
      </c>
      <c r="AG1004" s="3">
        <f t="array" ref="AG1004">IF(AB1004=TRUE,"A",IF(AC1004=TRUE,"B",IF(AD1004=TRUE,"C",IF(AE1004=TRUE,"D","其他"))))</f>
        <v/>
      </c>
      <c r="AH1004" s="3">
        <f>IF(分析表!$E$12&lt;&gt;"ALL",AND(AF1004=分析表!$E$10,AG1004=分析表!$E$12),IF(AF1004=分析表!$E$10,TRUE(),IF(AF1004="ALL",TRUE(),"")))</f>
        <v/>
      </c>
    </row>
    <row r="1005">
      <c r="A1005" s="3">
        <f>COUNTIF($AH$2:AH1005,"TRUE")</f>
        <v/>
      </c>
      <c r="B1005" s="3">
        <f>COUNTIF($AG$2:$AG1005,#REF!)</f>
        <v/>
      </c>
      <c r="C1005" s="56">
        <f>待赋值表!A1004</f>
        <v/>
      </c>
      <c r="E1005" s="6">
        <f>待赋值表!D1004</f>
        <v/>
      </c>
      <c r="F1005" s="6">
        <f>待赋值表!E1004</f>
        <v/>
      </c>
      <c r="G1005" s="6">
        <f>待赋值表!F1004</f>
        <v/>
      </c>
      <c r="H1005" s="6">
        <f>待赋值表!G1004</f>
        <v/>
      </c>
      <c r="I1005" s="6">
        <f>待赋值表!H1004</f>
        <v/>
      </c>
      <c r="J1005" s="6">
        <f>待赋值表!I1004</f>
        <v/>
      </c>
      <c r="K1005" s="6">
        <f>待赋值表!J1004</f>
        <v/>
      </c>
      <c r="L1005" s="6">
        <f>待赋值表!K1004</f>
        <v/>
      </c>
      <c r="M1005" s="6">
        <f>待赋值表!L1004</f>
        <v/>
      </c>
      <c r="N1005" s="6">
        <f>待赋值表!M1004</f>
        <v/>
      </c>
      <c r="O1005" s="6">
        <f>待赋值表!N1004</f>
        <v/>
      </c>
      <c r="P1005" s="6">
        <f>待赋值表!O1004</f>
        <v/>
      </c>
      <c r="Q1005" s="6">
        <f>IF(待赋值表!P1004&lt;&gt;"",待赋值表!P1004,0)</f>
        <v/>
      </c>
      <c r="R1005" s="6">
        <f>待赋值表!Q1004</f>
        <v/>
      </c>
      <c r="S1005" s="6">
        <f>待赋值表!R1004</f>
        <v/>
      </c>
      <c r="T1005" s="6">
        <f>待赋值表!S1004</f>
        <v/>
      </c>
      <c r="U1005" s="6">
        <f>待赋值表!T1004</f>
        <v/>
      </c>
      <c r="V1005" s="6">
        <f>待赋值表!U1004</f>
        <v/>
      </c>
      <c r="W1005" s="6">
        <f>待赋值表!V1004</f>
        <v/>
      </c>
      <c r="X1005" s="6">
        <f>待赋值表!W1004</f>
        <v/>
      </c>
      <c r="Y1005" s="6">
        <f>待赋值表!X1004</f>
        <v/>
      </c>
      <c r="Z1005" s="3">
        <f>IF(M1005&gt;=0.01,"B_pre",IF(M1005&gt;=0,"C_pre","none"))</f>
        <v/>
      </c>
      <c r="AA1005" s="3">
        <f>IF(U1005&gt;0.125,"a_pre",IF(U1005&gt;=0,"b_pre","none"))</f>
        <v/>
      </c>
      <c r="AB1005" s="3">
        <f>AND(Z1005="B_pre",AA1005="a_pre")</f>
        <v/>
      </c>
      <c r="AC1005" s="3">
        <f>AND(Z1005="B_pre",AA1005="b_pre")</f>
        <v/>
      </c>
      <c r="AD1005" s="3">
        <f>AND(Z1005="C_pre",AA1005="a_pre")</f>
        <v/>
      </c>
      <c r="AE1005" s="3">
        <f>AND(Z1005="C_pre",AA1005="b_pre")</f>
        <v/>
      </c>
      <c r="AF1005" s="6">
        <f>待赋值表!C1004</f>
        <v/>
      </c>
      <c r="AG1005" s="3">
        <f t="array" ref="AG1005">IF(AB1005=TRUE,"A",IF(AC1005=TRUE,"B",IF(AD1005=TRUE,"C",IF(AE1005=TRUE,"D","其他"))))</f>
        <v/>
      </c>
      <c r="AH1005" s="3">
        <f>IF(分析表!$E$12&lt;&gt;"ALL",AND(AF1005=分析表!$E$10,AG1005=分析表!$E$12),IF(AF1005=分析表!$E$10,TRUE(),IF(AF1005="ALL",TRUE(),"")))</f>
        <v/>
      </c>
    </row>
    <row r="1006">
      <c r="A1006" s="3">
        <f>COUNTIF($AH$2:AH1006,"TRUE")</f>
        <v/>
      </c>
      <c r="B1006" s="3">
        <f>COUNTIF($AG$2:$AG1006,#REF!)</f>
        <v/>
      </c>
      <c r="C1006" s="56">
        <f>待赋值表!A1005</f>
        <v/>
      </c>
      <c r="E1006" s="6">
        <f>待赋值表!D1005</f>
        <v/>
      </c>
      <c r="F1006" s="6">
        <f>待赋值表!E1005</f>
        <v/>
      </c>
      <c r="G1006" s="6">
        <f>待赋值表!F1005</f>
        <v/>
      </c>
      <c r="H1006" s="6">
        <f>待赋值表!G1005</f>
        <v/>
      </c>
      <c r="I1006" s="6">
        <f>待赋值表!H1005</f>
        <v/>
      </c>
      <c r="J1006" s="6">
        <f>待赋值表!I1005</f>
        <v/>
      </c>
      <c r="K1006" s="6">
        <f>待赋值表!J1005</f>
        <v/>
      </c>
      <c r="L1006" s="6">
        <f>待赋值表!K1005</f>
        <v/>
      </c>
      <c r="M1006" s="6">
        <f>待赋值表!L1005</f>
        <v/>
      </c>
      <c r="N1006" s="6">
        <f>待赋值表!M1005</f>
        <v/>
      </c>
      <c r="O1006" s="6">
        <f>待赋值表!N1005</f>
        <v/>
      </c>
      <c r="P1006" s="6">
        <f>待赋值表!O1005</f>
        <v/>
      </c>
      <c r="Q1006" s="6">
        <f>IF(待赋值表!P1005&lt;&gt;"",待赋值表!P1005,0)</f>
        <v/>
      </c>
      <c r="R1006" s="6">
        <f>待赋值表!Q1005</f>
        <v/>
      </c>
      <c r="S1006" s="6">
        <f>待赋值表!R1005</f>
        <v/>
      </c>
      <c r="T1006" s="6">
        <f>待赋值表!S1005</f>
        <v/>
      </c>
      <c r="U1006" s="6">
        <f>待赋值表!T1005</f>
        <v/>
      </c>
      <c r="V1006" s="6">
        <f>待赋值表!U1005</f>
        <v/>
      </c>
      <c r="W1006" s="6">
        <f>待赋值表!V1005</f>
        <v/>
      </c>
      <c r="X1006" s="6">
        <f>待赋值表!W1005</f>
        <v/>
      </c>
      <c r="Y1006" s="6">
        <f>待赋值表!X1005</f>
        <v/>
      </c>
      <c r="Z1006" s="3">
        <f>IF(M1006&gt;=0.01,"B_pre",IF(M1006&gt;=0,"C_pre","none"))</f>
        <v/>
      </c>
      <c r="AA1006" s="3">
        <f>IF(U1006&gt;0.125,"a_pre",IF(U1006&gt;=0,"b_pre","none"))</f>
        <v/>
      </c>
      <c r="AB1006" s="3">
        <f>AND(Z1006="B_pre",AA1006="a_pre")</f>
        <v/>
      </c>
      <c r="AC1006" s="3">
        <f>AND(Z1006="B_pre",AA1006="b_pre")</f>
        <v/>
      </c>
      <c r="AD1006" s="3">
        <f>AND(Z1006="C_pre",AA1006="a_pre")</f>
        <v/>
      </c>
      <c r="AE1006" s="3">
        <f>AND(Z1006="C_pre",AA1006="b_pre")</f>
        <v/>
      </c>
      <c r="AF1006" s="6">
        <f>待赋值表!C1005</f>
        <v/>
      </c>
      <c r="AG1006" s="3">
        <f t="array" ref="AG1006">IF(AB1006=TRUE,"A",IF(AC1006=TRUE,"B",IF(AD1006=TRUE,"C",IF(AE1006=TRUE,"D","其他"))))</f>
        <v/>
      </c>
      <c r="AH1006" s="3">
        <f>IF(分析表!$E$12&lt;&gt;"ALL",AND(AF1006=分析表!$E$10,AG1006=分析表!$E$12),IF(AF1006=分析表!$E$10,TRUE(),IF(AF1006="ALL",TRUE(),"")))</f>
        <v/>
      </c>
    </row>
    <row r="1007">
      <c r="A1007" s="3">
        <f>COUNTIF($AH$2:AH1007,"TRUE")</f>
        <v/>
      </c>
      <c r="B1007" s="3">
        <f>COUNTIF($AG$2:$AG1007,#REF!)</f>
        <v/>
      </c>
      <c r="C1007" s="56">
        <f>待赋值表!A1006</f>
        <v/>
      </c>
      <c r="E1007" s="6">
        <f>待赋值表!D1006</f>
        <v/>
      </c>
      <c r="F1007" s="6">
        <f>待赋值表!E1006</f>
        <v/>
      </c>
      <c r="G1007" s="6">
        <f>待赋值表!F1006</f>
        <v/>
      </c>
      <c r="H1007" s="6">
        <f>待赋值表!G1006</f>
        <v/>
      </c>
      <c r="I1007" s="6">
        <f>待赋值表!H1006</f>
        <v/>
      </c>
      <c r="J1007" s="6">
        <f>待赋值表!I1006</f>
        <v/>
      </c>
      <c r="K1007" s="6">
        <f>待赋值表!J1006</f>
        <v/>
      </c>
      <c r="L1007" s="6">
        <f>待赋值表!K1006</f>
        <v/>
      </c>
      <c r="M1007" s="6">
        <f>待赋值表!L1006</f>
        <v/>
      </c>
      <c r="N1007" s="6">
        <f>待赋值表!M1006</f>
        <v/>
      </c>
      <c r="O1007" s="6">
        <f>待赋值表!N1006</f>
        <v/>
      </c>
      <c r="P1007" s="6">
        <f>待赋值表!O1006</f>
        <v/>
      </c>
      <c r="Q1007" s="6">
        <f>IF(待赋值表!P1006&lt;&gt;"",待赋值表!P1006,0)</f>
        <v/>
      </c>
      <c r="R1007" s="6">
        <f>待赋值表!Q1006</f>
        <v/>
      </c>
      <c r="S1007" s="6">
        <f>待赋值表!R1006</f>
        <v/>
      </c>
      <c r="T1007" s="6">
        <f>待赋值表!S1006</f>
        <v/>
      </c>
      <c r="U1007" s="6">
        <f>待赋值表!T1006</f>
        <v/>
      </c>
      <c r="V1007" s="6">
        <f>待赋值表!U1006</f>
        <v/>
      </c>
      <c r="W1007" s="6">
        <f>待赋值表!V1006</f>
        <v/>
      </c>
      <c r="X1007" s="6">
        <f>待赋值表!W1006</f>
        <v/>
      </c>
      <c r="Y1007" s="6">
        <f>待赋值表!X1006</f>
        <v/>
      </c>
      <c r="Z1007" s="3">
        <f>IF(M1007&gt;=0.01,"B_pre",IF(M1007&gt;=0,"C_pre","none"))</f>
        <v/>
      </c>
      <c r="AA1007" s="3">
        <f>IF(U1007&gt;0.125,"a_pre",IF(U1007&gt;=0,"b_pre","none"))</f>
        <v/>
      </c>
      <c r="AB1007" s="3">
        <f>AND(Z1007="B_pre",AA1007="a_pre")</f>
        <v/>
      </c>
      <c r="AC1007" s="3">
        <f>AND(Z1007="B_pre",AA1007="b_pre")</f>
        <v/>
      </c>
      <c r="AD1007" s="3">
        <f>AND(Z1007="C_pre",AA1007="a_pre")</f>
        <v/>
      </c>
      <c r="AE1007" s="3">
        <f>AND(Z1007="C_pre",AA1007="b_pre")</f>
        <v/>
      </c>
      <c r="AF1007" s="6">
        <f>待赋值表!C1006</f>
        <v/>
      </c>
      <c r="AG1007" s="3">
        <f t="array" ref="AG1007">IF(AB1007=TRUE,"A",IF(AC1007=TRUE,"B",IF(AD1007=TRUE,"C",IF(AE1007=TRUE,"D","其他"))))</f>
        <v/>
      </c>
      <c r="AH1007" s="3">
        <f>IF(分析表!$E$12&lt;&gt;"ALL",AND(AF1007=分析表!$E$10,AG1007=分析表!$E$12),IF(AF1007=分析表!$E$10,TRUE(),IF(AF1007="ALL",TRUE(),"")))</f>
        <v/>
      </c>
    </row>
    <row r="1008">
      <c r="A1008" s="3">
        <f>COUNTIF($AH$2:AH1008,"TRUE")</f>
        <v/>
      </c>
      <c r="B1008" s="3">
        <f>COUNTIF($AG$2:$AG1008,#REF!)</f>
        <v/>
      </c>
      <c r="C1008" s="56">
        <f>待赋值表!A1007</f>
        <v/>
      </c>
      <c r="E1008" s="6">
        <f>待赋值表!D1007</f>
        <v/>
      </c>
      <c r="F1008" s="6">
        <f>待赋值表!E1007</f>
        <v/>
      </c>
      <c r="G1008" s="6">
        <f>待赋值表!F1007</f>
        <v/>
      </c>
      <c r="H1008" s="6">
        <f>待赋值表!G1007</f>
        <v/>
      </c>
      <c r="I1008" s="6">
        <f>待赋值表!H1007</f>
        <v/>
      </c>
      <c r="J1008" s="6">
        <f>待赋值表!I1007</f>
        <v/>
      </c>
      <c r="K1008" s="6">
        <f>待赋值表!J1007</f>
        <v/>
      </c>
      <c r="L1008" s="6">
        <f>待赋值表!K1007</f>
        <v/>
      </c>
      <c r="M1008" s="6">
        <f>待赋值表!L1007</f>
        <v/>
      </c>
      <c r="N1008" s="6">
        <f>待赋值表!M1007</f>
        <v/>
      </c>
      <c r="O1008" s="6">
        <f>待赋值表!N1007</f>
        <v/>
      </c>
      <c r="P1008" s="6">
        <f>待赋值表!O1007</f>
        <v/>
      </c>
      <c r="Q1008" s="6">
        <f>IF(待赋值表!P1007&lt;&gt;"",待赋值表!P1007,0)</f>
        <v/>
      </c>
      <c r="R1008" s="6">
        <f>待赋值表!Q1007</f>
        <v/>
      </c>
      <c r="S1008" s="6">
        <f>待赋值表!R1007</f>
        <v/>
      </c>
      <c r="T1008" s="6">
        <f>待赋值表!S1007</f>
        <v/>
      </c>
      <c r="U1008" s="6">
        <f>待赋值表!T1007</f>
        <v/>
      </c>
      <c r="V1008" s="6">
        <f>待赋值表!U1007</f>
        <v/>
      </c>
      <c r="W1008" s="6">
        <f>待赋值表!V1007</f>
        <v/>
      </c>
      <c r="X1008" s="6">
        <f>待赋值表!W1007</f>
        <v/>
      </c>
      <c r="Y1008" s="6">
        <f>待赋值表!X1007</f>
        <v/>
      </c>
      <c r="Z1008" s="3">
        <f>IF(M1008&gt;=0.01,"B_pre",IF(M1008&gt;=0,"C_pre","none"))</f>
        <v/>
      </c>
      <c r="AA1008" s="3">
        <f>IF(U1008&gt;0.125,"a_pre",IF(U1008&gt;=0,"b_pre","none"))</f>
        <v/>
      </c>
      <c r="AB1008" s="3">
        <f>AND(Z1008="B_pre",AA1008="a_pre")</f>
        <v/>
      </c>
      <c r="AC1008" s="3">
        <f>AND(Z1008="B_pre",AA1008="b_pre")</f>
        <v/>
      </c>
      <c r="AD1008" s="3">
        <f>AND(Z1008="C_pre",AA1008="a_pre")</f>
        <v/>
      </c>
      <c r="AE1008" s="3">
        <f>AND(Z1008="C_pre",AA1008="b_pre")</f>
        <v/>
      </c>
      <c r="AF1008" s="6">
        <f>待赋值表!C1007</f>
        <v/>
      </c>
      <c r="AG1008" s="3">
        <f t="array" ref="AG1008">IF(AB1008=TRUE,"A",IF(AC1008=TRUE,"B",IF(AD1008=TRUE,"C",IF(AE1008=TRUE,"D","其他"))))</f>
        <v/>
      </c>
      <c r="AH1008" s="3">
        <f>IF(分析表!$E$12&lt;&gt;"ALL",AND(AF1008=分析表!$E$10,AG1008=分析表!$E$12),IF(AF1008=分析表!$E$10,TRUE(),IF(AF1008="ALL",TRUE(),"")))</f>
        <v/>
      </c>
    </row>
    <row r="1009">
      <c r="A1009" s="3">
        <f>COUNTIF($AH$2:AH1009,"TRUE")</f>
        <v/>
      </c>
      <c r="B1009" s="3">
        <f>COUNTIF($AG$2:$AG1009,#REF!)</f>
        <v/>
      </c>
      <c r="C1009" s="56">
        <f>待赋值表!A1008</f>
        <v/>
      </c>
      <c r="E1009" s="6">
        <f>待赋值表!D1008</f>
        <v/>
      </c>
      <c r="F1009" s="6">
        <f>待赋值表!E1008</f>
        <v/>
      </c>
      <c r="G1009" s="6">
        <f>待赋值表!F1008</f>
        <v/>
      </c>
      <c r="H1009" s="6">
        <f>待赋值表!G1008</f>
        <v/>
      </c>
      <c r="I1009" s="6">
        <f>待赋值表!H1008</f>
        <v/>
      </c>
      <c r="J1009" s="6">
        <f>待赋值表!I1008</f>
        <v/>
      </c>
      <c r="K1009" s="6">
        <f>待赋值表!J1008</f>
        <v/>
      </c>
      <c r="L1009" s="6">
        <f>待赋值表!K1008</f>
        <v/>
      </c>
      <c r="M1009" s="6">
        <f>待赋值表!L1008</f>
        <v/>
      </c>
      <c r="N1009" s="6">
        <f>待赋值表!M1008</f>
        <v/>
      </c>
      <c r="O1009" s="6">
        <f>待赋值表!N1008</f>
        <v/>
      </c>
      <c r="P1009" s="6">
        <f>待赋值表!O1008</f>
        <v/>
      </c>
      <c r="Q1009" s="6">
        <f>IF(待赋值表!P1008&lt;&gt;"",待赋值表!P1008,0)</f>
        <v/>
      </c>
      <c r="R1009" s="6">
        <f>待赋值表!Q1008</f>
        <v/>
      </c>
      <c r="S1009" s="6">
        <f>待赋值表!R1008</f>
        <v/>
      </c>
      <c r="T1009" s="6">
        <f>待赋值表!S1008</f>
        <v/>
      </c>
      <c r="U1009" s="6">
        <f>待赋值表!T1008</f>
        <v/>
      </c>
      <c r="V1009" s="6">
        <f>待赋值表!U1008</f>
        <v/>
      </c>
      <c r="W1009" s="6">
        <f>待赋值表!V1008</f>
        <v/>
      </c>
      <c r="X1009" s="6">
        <f>待赋值表!W1008</f>
        <v/>
      </c>
      <c r="Y1009" s="6">
        <f>待赋值表!X1008</f>
        <v/>
      </c>
      <c r="Z1009" s="3">
        <f>IF(M1009&gt;=0.01,"B_pre",IF(M1009&gt;=0,"C_pre","none"))</f>
        <v/>
      </c>
      <c r="AA1009" s="3">
        <f>IF(U1009&gt;0.125,"a_pre",IF(U1009&gt;=0,"b_pre","none"))</f>
        <v/>
      </c>
      <c r="AB1009" s="3">
        <f>AND(Z1009="B_pre",AA1009="a_pre")</f>
        <v/>
      </c>
      <c r="AC1009" s="3">
        <f>AND(Z1009="B_pre",AA1009="b_pre")</f>
        <v/>
      </c>
      <c r="AD1009" s="3">
        <f>AND(Z1009="C_pre",AA1009="a_pre")</f>
        <v/>
      </c>
      <c r="AE1009" s="3">
        <f>AND(Z1009="C_pre",AA1009="b_pre")</f>
        <v/>
      </c>
      <c r="AF1009" s="6">
        <f>待赋值表!C1008</f>
        <v/>
      </c>
      <c r="AG1009" s="3">
        <f t="array" ref="AG1009">IF(AB1009=TRUE,"A",IF(AC1009=TRUE,"B",IF(AD1009=TRUE,"C",IF(AE1009=TRUE,"D","其他"))))</f>
        <v/>
      </c>
      <c r="AH1009" s="3">
        <f>IF(分析表!$E$12&lt;&gt;"ALL",AND(AF1009=分析表!$E$10,AG1009=分析表!$E$12),IF(AF1009=分析表!$E$10,TRUE(),IF(AF1009="ALL",TRUE(),"")))</f>
        <v/>
      </c>
    </row>
    <row r="1010">
      <c r="A1010" s="3">
        <f>COUNTIF($AH$2:AH1010,"TRUE")</f>
        <v/>
      </c>
      <c r="B1010" s="3">
        <f>COUNTIF($AG$2:$AG1010,#REF!)</f>
        <v/>
      </c>
      <c r="C1010" s="56">
        <f>待赋值表!A1009</f>
        <v/>
      </c>
      <c r="E1010" s="6">
        <f>待赋值表!D1009</f>
        <v/>
      </c>
      <c r="F1010" s="6">
        <f>待赋值表!E1009</f>
        <v/>
      </c>
      <c r="G1010" s="6">
        <f>待赋值表!F1009</f>
        <v/>
      </c>
      <c r="H1010" s="6">
        <f>待赋值表!G1009</f>
        <v/>
      </c>
      <c r="I1010" s="6">
        <f>待赋值表!H1009</f>
        <v/>
      </c>
      <c r="J1010" s="6">
        <f>待赋值表!I1009</f>
        <v/>
      </c>
      <c r="K1010" s="6">
        <f>待赋值表!J1009</f>
        <v/>
      </c>
      <c r="L1010" s="6">
        <f>待赋值表!K1009</f>
        <v/>
      </c>
      <c r="M1010" s="6">
        <f>待赋值表!L1009</f>
        <v/>
      </c>
      <c r="N1010" s="6">
        <f>待赋值表!M1009</f>
        <v/>
      </c>
      <c r="O1010" s="6">
        <f>待赋值表!N1009</f>
        <v/>
      </c>
      <c r="P1010" s="6">
        <f>待赋值表!O1009</f>
        <v/>
      </c>
      <c r="Q1010" s="6">
        <f>IF(待赋值表!P1009&lt;&gt;"",待赋值表!P1009,0)</f>
        <v/>
      </c>
      <c r="R1010" s="6">
        <f>待赋值表!Q1009</f>
        <v/>
      </c>
      <c r="S1010" s="6">
        <f>待赋值表!R1009</f>
        <v/>
      </c>
      <c r="T1010" s="6">
        <f>待赋值表!S1009</f>
        <v/>
      </c>
      <c r="U1010" s="6">
        <f>待赋值表!T1009</f>
        <v/>
      </c>
      <c r="V1010" s="6">
        <f>待赋值表!U1009</f>
        <v/>
      </c>
      <c r="W1010" s="6">
        <f>待赋值表!V1009</f>
        <v/>
      </c>
      <c r="X1010" s="6">
        <f>待赋值表!W1009</f>
        <v/>
      </c>
      <c r="Y1010" s="6">
        <f>待赋值表!X1009</f>
        <v/>
      </c>
      <c r="Z1010" s="3">
        <f>IF(M1010&gt;=0.01,"B_pre",IF(M1010&gt;=0,"C_pre","none"))</f>
        <v/>
      </c>
      <c r="AA1010" s="3">
        <f>IF(U1010&gt;0.125,"a_pre",IF(U1010&gt;=0,"b_pre","none"))</f>
        <v/>
      </c>
      <c r="AB1010" s="3">
        <f>AND(Z1010="B_pre",AA1010="a_pre")</f>
        <v/>
      </c>
      <c r="AC1010" s="3">
        <f>AND(Z1010="B_pre",AA1010="b_pre")</f>
        <v/>
      </c>
      <c r="AD1010" s="3">
        <f>AND(Z1010="C_pre",AA1010="a_pre")</f>
        <v/>
      </c>
      <c r="AE1010" s="3">
        <f>AND(Z1010="C_pre",AA1010="b_pre")</f>
        <v/>
      </c>
      <c r="AF1010" s="6">
        <f>待赋值表!C1009</f>
        <v/>
      </c>
      <c r="AG1010" s="3">
        <f t="array" ref="AG1010">IF(AB1010=TRUE,"A",IF(AC1010=TRUE,"B",IF(AD1010=TRUE,"C",IF(AE1010=TRUE,"D","其他"))))</f>
        <v/>
      </c>
      <c r="AH1010" s="3">
        <f>IF(分析表!$E$12&lt;&gt;"ALL",AND(AF1010=分析表!$E$10,AG1010=分析表!$E$12),IF(AF1010=分析表!$E$10,TRUE(),IF(AF1010="ALL",TRUE(),"")))</f>
        <v/>
      </c>
    </row>
    <row r="1011">
      <c r="A1011" s="3">
        <f>COUNTIF($AH$2:AH1011,"TRUE")</f>
        <v/>
      </c>
      <c r="B1011" s="3">
        <f>COUNTIF($AG$2:$AG1011,#REF!)</f>
        <v/>
      </c>
      <c r="C1011" s="56">
        <f>待赋值表!A1010</f>
        <v/>
      </c>
      <c r="E1011" s="6">
        <f>待赋值表!D1010</f>
        <v/>
      </c>
      <c r="F1011" s="6">
        <f>待赋值表!E1010</f>
        <v/>
      </c>
      <c r="G1011" s="6">
        <f>待赋值表!F1010</f>
        <v/>
      </c>
      <c r="H1011" s="6">
        <f>待赋值表!G1010</f>
        <v/>
      </c>
      <c r="I1011" s="6">
        <f>待赋值表!H1010</f>
        <v/>
      </c>
      <c r="J1011" s="6">
        <f>待赋值表!I1010</f>
        <v/>
      </c>
      <c r="K1011" s="6">
        <f>待赋值表!J1010</f>
        <v/>
      </c>
      <c r="L1011" s="6">
        <f>待赋值表!K1010</f>
        <v/>
      </c>
      <c r="M1011" s="6">
        <f>待赋值表!L1010</f>
        <v/>
      </c>
      <c r="N1011" s="6">
        <f>待赋值表!M1010</f>
        <v/>
      </c>
      <c r="O1011" s="6">
        <f>待赋值表!N1010</f>
        <v/>
      </c>
      <c r="P1011" s="6">
        <f>待赋值表!O1010</f>
        <v/>
      </c>
      <c r="Q1011" s="6">
        <f>IF(待赋值表!P1010&lt;&gt;"",待赋值表!P1010,0)</f>
        <v/>
      </c>
      <c r="R1011" s="6">
        <f>待赋值表!Q1010</f>
        <v/>
      </c>
      <c r="S1011" s="6">
        <f>待赋值表!R1010</f>
        <v/>
      </c>
      <c r="T1011" s="6">
        <f>待赋值表!S1010</f>
        <v/>
      </c>
      <c r="U1011" s="6">
        <f>待赋值表!T1010</f>
        <v/>
      </c>
      <c r="V1011" s="6">
        <f>待赋值表!U1010</f>
        <v/>
      </c>
      <c r="W1011" s="6">
        <f>待赋值表!V1010</f>
        <v/>
      </c>
      <c r="X1011" s="6">
        <f>待赋值表!W1010</f>
        <v/>
      </c>
      <c r="Y1011" s="6">
        <f>待赋值表!X1010</f>
        <v/>
      </c>
      <c r="Z1011" s="3">
        <f>IF(M1011&gt;=0.01,"B_pre",IF(M1011&gt;=0,"C_pre","none"))</f>
        <v/>
      </c>
      <c r="AA1011" s="3">
        <f>IF(U1011&gt;0.125,"a_pre",IF(U1011&gt;=0,"b_pre","none"))</f>
        <v/>
      </c>
      <c r="AB1011" s="3">
        <f>AND(Z1011="B_pre",AA1011="a_pre")</f>
        <v/>
      </c>
      <c r="AC1011" s="3">
        <f>AND(Z1011="B_pre",AA1011="b_pre")</f>
        <v/>
      </c>
      <c r="AD1011" s="3">
        <f>AND(Z1011="C_pre",AA1011="a_pre")</f>
        <v/>
      </c>
      <c r="AE1011" s="3">
        <f>AND(Z1011="C_pre",AA1011="b_pre")</f>
        <v/>
      </c>
      <c r="AF1011" s="6">
        <f>待赋值表!C1010</f>
        <v/>
      </c>
      <c r="AG1011" s="3">
        <f t="array" ref="AG1011">IF(AB1011=TRUE,"A",IF(AC1011=TRUE,"B",IF(AD1011=TRUE,"C",IF(AE1011=TRUE,"D","其他"))))</f>
        <v/>
      </c>
      <c r="AH1011" s="3">
        <f>IF(分析表!$E$12&lt;&gt;"ALL",AND(AF1011=分析表!$E$10,AG1011=分析表!$E$12),IF(AF1011=分析表!$E$10,TRUE(),IF(AF1011="ALL",TRUE(),"")))</f>
        <v/>
      </c>
    </row>
    <row r="1012">
      <c r="A1012" s="3">
        <f>COUNTIF($AH$2:AH1012,"TRUE")</f>
        <v/>
      </c>
      <c r="B1012" s="3">
        <f>COUNTIF($AG$2:$AG1012,#REF!)</f>
        <v/>
      </c>
      <c r="C1012" s="56">
        <f>待赋值表!A1011</f>
        <v/>
      </c>
      <c r="E1012" s="6">
        <f>待赋值表!D1011</f>
        <v/>
      </c>
      <c r="F1012" s="6">
        <f>待赋值表!E1011</f>
        <v/>
      </c>
      <c r="G1012" s="6">
        <f>待赋值表!F1011</f>
        <v/>
      </c>
      <c r="H1012" s="6">
        <f>待赋值表!G1011</f>
        <v/>
      </c>
      <c r="I1012" s="6">
        <f>待赋值表!H1011</f>
        <v/>
      </c>
      <c r="J1012" s="6">
        <f>待赋值表!I1011</f>
        <v/>
      </c>
      <c r="K1012" s="6">
        <f>待赋值表!J1011</f>
        <v/>
      </c>
      <c r="L1012" s="6">
        <f>待赋值表!K1011</f>
        <v/>
      </c>
      <c r="M1012" s="6">
        <f>待赋值表!L1011</f>
        <v/>
      </c>
      <c r="N1012" s="6">
        <f>待赋值表!M1011</f>
        <v/>
      </c>
      <c r="O1012" s="6">
        <f>待赋值表!N1011</f>
        <v/>
      </c>
      <c r="P1012" s="6">
        <f>待赋值表!O1011</f>
        <v/>
      </c>
      <c r="Q1012" s="6">
        <f>IF(待赋值表!P1011&lt;&gt;"",待赋值表!P1011,0)</f>
        <v/>
      </c>
      <c r="R1012" s="6">
        <f>待赋值表!Q1011</f>
        <v/>
      </c>
      <c r="S1012" s="6">
        <f>待赋值表!R1011</f>
        <v/>
      </c>
      <c r="T1012" s="6">
        <f>待赋值表!S1011</f>
        <v/>
      </c>
      <c r="U1012" s="6">
        <f>待赋值表!T1011</f>
        <v/>
      </c>
      <c r="V1012" s="6">
        <f>待赋值表!U1011</f>
        <v/>
      </c>
      <c r="W1012" s="6">
        <f>待赋值表!V1011</f>
        <v/>
      </c>
      <c r="X1012" s="6">
        <f>待赋值表!W1011</f>
        <v/>
      </c>
      <c r="Y1012" s="6">
        <f>待赋值表!X1011</f>
        <v/>
      </c>
      <c r="Z1012" s="3">
        <f>IF(M1012&gt;=0.01,"B_pre",IF(M1012&gt;=0,"C_pre","none"))</f>
        <v/>
      </c>
      <c r="AA1012" s="3">
        <f>IF(U1012&gt;0.125,"a_pre",IF(U1012&gt;=0,"b_pre","none"))</f>
        <v/>
      </c>
      <c r="AB1012" s="3">
        <f>AND(Z1012="B_pre",AA1012="a_pre")</f>
        <v/>
      </c>
      <c r="AC1012" s="3">
        <f>AND(Z1012="B_pre",AA1012="b_pre")</f>
        <v/>
      </c>
      <c r="AD1012" s="3">
        <f>AND(Z1012="C_pre",AA1012="a_pre")</f>
        <v/>
      </c>
      <c r="AE1012" s="3">
        <f>AND(Z1012="C_pre",AA1012="b_pre")</f>
        <v/>
      </c>
      <c r="AF1012" s="6">
        <f>待赋值表!C1011</f>
        <v/>
      </c>
      <c r="AG1012" s="3">
        <f t="array" ref="AG1012">IF(AB1012=TRUE,"A",IF(AC1012=TRUE,"B",IF(AD1012=TRUE,"C",IF(AE1012=TRUE,"D","其他"))))</f>
        <v/>
      </c>
      <c r="AH1012" s="3">
        <f>IF(分析表!$E$12&lt;&gt;"ALL",AND(AF1012=分析表!$E$10,AG1012=分析表!$E$12),IF(AF1012=分析表!$E$10,TRUE(),IF(AF1012="ALL",TRUE(),"")))</f>
        <v/>
      </c>
    </row>
    <row r="1013">
      <c r="A1013" s="3">
        <f>COUNTIF($AH$2:AH1013,"TRUE")</f>
        <v/>
      </c>
      <c r="B1013" s="3">
        <f>COUNTIF($AG$2:$AG1013,#REF!)</f>
        <v/>
      </c>
      <c r="C1013" s="56">
        <f>待赋值表!A1012</f>
        <v/>
      </c>
      <c r="E1013" s="6">
        <f>待赋值表!D1012</f>
        <v/>
      </c>
      <c r="F1013" s="6">
        <f>待赋值表!E1012</f>
        <v/>
      </c>
      <c r="G1013" s="6">
        <f>待赋值表!F1012</f>
        <v/>
      </c>
      <c r="H1013" s="6">
        <f>待赋值表!G1012</f>
        <v/>
      </c>
      <c r="I1013" s="6">
        <f>待赋值表!H1012</f>
        <v/>
      </c>
      <c r="J1013" s="6">
        <f>待赋值表!I1012</f>
        <v/>
      </c>
      <c r="K1013" s="6">
        <f>待赋值表!J1012</f>
        <v/>
      </c>
      <c r="L1013" s="6">
        <f>待赋值表!K1012</f>
        <v/>
      </c>
      <c r="M1013" s="6">
        <f>待赋值表!L1012</f>
        <v/>
      </c>
      <c r="N1013" s="6">
        <f>待赋值表!M1012</f>
        <v/>
      </c>
      <c r="O1013" s="6">
        <f>待赋值表!N1012</f>
        <v/>
      </c>
      <c r="P1013" s="6">
        <f>待赋值表!O1012</f>
        <v/>
      </c>
      <c r="Q1013" s="6">
        <f>IF(待赋值表!P1012&lt;&gt;"",待赋值表!P1012,0)</f>
        <v/>
      </c>
      <c r="R1013" s="6">
        <f>待赋值表!Q1012</f>
        <v/>
      </c>
      <c r="S1013" s="6">
        <f>待赋值表!R1012</f>
        <v/>
      </c>
      <c r="T1013" s="6">
        <f>待赋值表!S1012</f>
        <v/>
      </c>
      <c r="U1013" s="6">
        <f>待赋值表!T1012</f>
        <v/>
      </c>
      <c r="V1013" s="6">
        <f>待赋值表!U1012</f>
        <v/>
      </c>
      <c r="W1013" s="6">
        <f>待赋值表!V1012</f>
        <v/>
      </c>
      <c r="X1013" s="6">
        <f>待赋值表!W1012</f>
        <v/>
      </c>
      <c r="Y1013" s="6">
        <f>待赋值表!X1012</f>
        <v/>
      </c>
      <c r="Z1013" s="3">
        <f>IF(M1013&gt;=0.01,"B_pre",IF(M1013&gt;=0,"C_pre","none"))</f>
        <v/>
      </c>
      <c r="AA1013" s="3">
        <f>IF(U1013&gt;0.125,"a_pre",IF(U1013&gt;=0,"b_pre","none"))</f>
        <v/>
      </c>
      <c r="AB1013" s="3">
        <f>AND(Z1013="B_pre",AA1013="a_pre")</f>
        <v/>
      </c>
      <c r="AC1013" s="3">
        <f>AND(Z1013="B_pre",AA1013="b_pre")</f>
        <v/>
      </c>
      <c r="AD1013" s="3">
        <f>AND(Z1013="C_pre",AA1013="a_pre")</f>
        <v/>
      </c>
      <c r="AE1013" s="3">
        <f>AND(Z1013="C_pre",AA1013="b_pre")</f>
        <v/>
      </c>
      <c r="AF1013" s="6">
        <f>待赋值表!C1012</f>
        <v/>
      </c>
      <c r="AG1013" s="3">
        <f t="array" ref="AG1013">IF(AB1013=TRUE,"A",IF(AC1013=TRUE,"B",IF(AD1013=TRUE,"C",IF(AE1013=TRUE,"D","其他"))))</f>
        <v/>
      </c>
      <c r="AH1013" s="3">
        <f>IF(分析表!$E$12&lt;&gt;"ALL",AND(AF1013=分析表!$E$10,AG1013=分析表!$E$12),IF(AF1013=分析表!$E$10,TRUE(),IF(AF1013="ALL",TRUE(),"")))</f>
        <v/>
      </c>
    </row>
    <row r="1014">
      <c r="A1014" s="3">
        <f>COUNTIF($AH$2:AH1014,"TRUE")</f>
        <v/>
      </c>
      <c r="B1014" s="3">
        <f>COUNTIF($AG$2:$AG1014,#REF!)</f>
        <v/>
      </c>
      <c r="C1014" s="56">
        <f>待赋值表!A1013</f>
        <v/>
      </c>
      <c r="E1014" s="6">
        <f>待赋值表!D1013</f>
        <v/>
      </c>
      <c r="F1014" s="6">
        <f>待赋值表!E1013</f>
        <v/>
      </c>
      <c r="G1014" s="6">
        <f>待赋值表!F1013</f>
        <v/>
      </c>
      <c r="H1014" s="6">
        <f>待赋值表!G1013</f>
        <v/>
      </c>
      <c r="I1014" s="6">
        <f>待赋值表!H1013</f>
        <v/>
      </c>
      <c r="J1014" s="6">
        <f>待赋值表!I1013</f>
        <v/>
      </c>
      <c r="K1014" s="6">
        <f>待赋值表!J1013</f>
        <v/>
      </c>
      <c r="L1014" s="6">
        <f>待赋值表!K1013</f>
        <v/>
      </c>
      <c r="M1014" s="6">
        <f>待赋值表!L1013</f>
        <v/>
      </c>
      <c r="N1014" s="6">
        <f>待赋值表!M1013</f>
        <v/>
      </c>
      <c r="O1014" s="6">
        <f>待赋值表!N1013</f>
        <v/>
      </c>
      <c r="P1014" s="6">
        <f>待赋值表!O1013</f>
        <v/>
      </c>
      <c r="Q1014" s="6">
        <f>IF(待赋值表!P1013&lt;&gt;"",待赋值表!P1013,0)</f>
        <v/>
      </c>
      <c r="R1014" s="6">
        <f>待赋值表!Q1013</f>
        <v/>
      </c>
      <c r="S1014" s="6">
        <f>待赋值表!R1013</f>
        <v/>
      </c>
      <c r="T1014" s="6">
        <f>待赋值表!S1013</f>
        <v/>
      </c>
      <c r="U1014" s="6">
        <f>待赋值表!T1013</f>
        <v/>
      </c>
      <c r="V1014" s="6">
        <f>待赋值表!U1013</f>
        <v/>
      </c>
      <c r="W1014" s="6">
        <f>待赋值表!V1013</f>
        <v/>
      </c>
      <c r="X1014" s="6">
        <f>待赋值表!W1013</f>
        <v/>
      </c>
      <c r="Y1014" s="6">
        <f>待赋值表!X1013</f>
        <v/>
      </c>
      <c r="Z1014" s="3">
        <f>IF(M1014&gt;=0.01,"B_pre",IF(M1014&gt;=0,"C_pre","none"))</f>
        <v/>
      </c>
      <c r="AA1014" s="3">
        <f>IF(U1014&gt;0.125,"a_pre",IF(U1014&gt;=0,"b_pre","none"))</f>
        <v/>
      </c>
      <c r="AB1014" s="3">
        <f>AND(Z1014="B_pre",AA1014="a_pre")</f>
        <v/>
      </c>
      <c r="AC1014" s="3">
        <f>AND(Z1014="B_pre",AA1014="b_pre")</f>
        <v/>
      </c>
      <c r="AD1014" s="3">
        <f>AND(Z1014="C_pre",AA1014="a_pre")</f>
        <v/>
      </c>
      <c r="AE1014" s="3">
        <f>AND(Z1014="C_pre",AA1014="b_pre")</f>
        <v/>
      </c>
      <c r="AF1014" s="6">
        <f>待赋值表!C1013</f>
        <v/>
      </c>
      <c r="AG1014" s="3">
        <f t="array" ref="AG1014">IF(AB1014=TRUE,"A",IF(AC1014=TRUE,"B",IF(AD1014=TRUE,"C",IF(AE1014=TRUE,"D","其他"))))</f>
        <v/>
      </c>
      <c r="AH1014" s="3">
        <f>IF(分析表!$E$12&lt;&gt;"ALL",AND(AF1014=分析表!$E$10,AG1014=分析表!$E$12),IF(AF1014=分析表!$E$10,TRUE(),IF(AF1014="ALL",TRUE(),"")))</f>
        <v/>
      </c>
    </row>
    <row r="1015">
      <c r="A1015" s="3">
        <f>COUNTIF($AH$2:AH1015,"TRUE")</f>
        <v/>
      </c>
      <c r="B1015" s="3">
        <f>COUNTIF($AG$2:$AG1015,#REF!)</f>
        <v/>
      </c>
      <c r="C1015" s="56">
        <f>待赋值表!A1014</f>
        <v/>
      </c>
      <c r="E1015" s="6">
        <f>待赋值表!D1014</f>
        <v/>
      </c>
      <c r="F1015" s="6">
        <f>待赋值表!E1014</f>
        <v/>
      </c>
      <c r="G1015" s="6">
        <f>待赋值表!F1014</f>
        <v/>
      </c>
      <c r="H1015" s="6">
        <f>待赋值表!G1014</f>
        <v/>
      </c>
      <c r="I1015" s="6">
        <f>待赋值表!H1014</f>
        <v/>
      </c>
      <c r="J1015" s="6">
        <f>待赋值表!I1014</f>
        <v/>
      </c>
      <c r="K1015" s="6">
        <f>待赋值表!J1014</f>
        <v/>
      </c>
      <c r="L1015" s="6">
        <f>待赋值表!K1014</f>
        <v/>
      </c>
      <c r="M1015" s="6">
        <f>待赋值表!L1014</f>
        <v/>
      </c>
      <c r="N1015" s="6">
        <f>待赋值表!M1014</f>
        <v/>
      </c>
      <c r="O1015" s="6">
        <f>待赋值表!N1014</f>
        <v/>
      </c>
      <c r="P1015" s="6">
        <f>待赋值表!O1014</f>
        <v/>
      </c>
      <c r="Q1015" s="6">
        <f>IF(待赋值表!P1014&lt;&gt;"",待赋值表!P1014,0)</f>
        <v/>
      </c>
      <c r="R1015" s="6">
        <f>待赋值表!Q1014</f>
        <v/>
      </c>
      <c r="S1015" s="6">
        <f>待赋值表!R1014</f>
        <v/>
      </c>
      <c r="T1015" s="6">
        <f>待赋值表!S1014</f>
        <v/>
      </c>
      <c r="U1015" s="6">
        <f>待赋值表!T1014</f>
        <v/>
      </c>
      <c r="V1015" s="6">
        <f>待赋值表!U1014</f>
        <v/>
      </c>
      <c r="W1015" s="6">
        <f>待赋值表!V1014</f>
        <v/>
      </c>
      <c r="X1015" s="6">
        <f>待赋值表!W1014</f>
        <v/>
      </c>
      <c r="Y1015" s="6">
        <f>待赋值表!X1014</f>
        <v/>
      </c>
      <c r="Z1015" s="3">
        <f>IF(M1015&gt;=0.01,"B_pre",IF(M1015&gt;=0,"C_pre","none"))</f>
        <v/>
      </c>
      <c r="AA1015" s="3">
        <f>IF(U1015&gt;0.125,"a_pre",IF(U1015&gt;=0,"b_pre","none"))</f>
        <v/>
      </c>
      <c r="AB1015" s="3">
        <f>AND(Z1015="B_pre",AA1015="a_pre")</f>
        <v/>
      </c>
      <c r="AC1015" s="3">
        <f>AND(Z1015="B_pre",AA1015="b_pre")</f>
        <v/>
      </c>
      <c r="AD1015" s="3">
        <f>AND(Z1015="C_pre",AA1015="a_pre")</f>
        <v/>
      </c>
      <c r="AE1015" s="3">
        <f>AND(Z1015="C_pre",AA1015="b_pre")</f>
        <v/>
      </c>
      <c r="AF1015" s="6">
        <f>待赋值表!C1014</f>
        <v/>
      </c>
      <c r="AG1015" s="3">
        <f t="array" ref="AG1015">IF(AB1015=TRUE,"A",IF(AC1015=TRUE,"B",IF(AD1015=TRUE,"C",IF(AE1015=TRUE,"D","其他"))))</f>
        <v/>
      </c>
      <c r="AH1015" s="3">
        <f>IF(分析表!$E$12&lt;&gt;"ALL",AND(AF1015=分析表!$E$10,AG1015=分析表!$E$12),IF(AF1015=分析表!$E$10,TRUE(),IF(AF1015="ALL",TRUE(),"")))</f>
        <v/>
      </c>
    </row>
    <row r="1016">
      <c r="A1016" s="3">
        <f>COUNTIF($AH$2:AH1016,"TRUE")</f>
        <v/>
      </c>
      <c r="B1016" s="3">
        <f>COUNTIF($AG$2:$AG1016,#REF!)</f>
        <v/>
      </c>
      <c r="C1016" s="56">
        <f>待赋值表!A1015</f>
        <v/>
      </c>
      <c r="E1016" s="6">
        <f>待赋值表!D1015</f>
        <v/>
      </c>
      <c r="F1016" s="6">
        <f>待赋值表!E1015</f>
        <v/>
      </c>
      <c r="G1016" s="6">
        <f>待赋值表!F1015</f>
        <v/>
      </c>
      <c r="H1016" s="6">
        <f>待赋值表!G1015</f>
        <v/>
      </c>
      <c r="I1016" s="6">
        <f>待赋值表!H1015</f>
        <v/>
      </c>
      <c r="J1016" s="6">
        <f>待赋值表!I1015</f>
        <v/>
      </c>
      <c r="K1016" s="6">
        <f>待赋值表!J1015</f>
        <v/>
      </c>
      <c r="L1016" s="6">
        <f>待赋值表!K1015</f>
        <v/>
      </c>
      <c r="M1016" s="6">
        <f>待赋值表!L1015</f>
        <v/>
      </c>
      <c r="N1016" s="6">
        <f>待赋值表!M1015</f>
        <v/>
      </c>
      <c r="O1016" s="6">
        <f>待赋值表!N1015</f>
        <v/>
      </c>
      <c r="P1016" s="6">
        <f>待赋值表!O1015</f>
        <v/>
      </c>
      <c r="Q1016" s="6">
        <f>IF(待赋值表!P1015&lt;&gt;"",待赋值表!P1015,0)</f>
        <v/>
      </c>
      <c r="R1016" s="6">
        <f>待赋值表!Q1015</f>
        <v/>
      </c>
      <c r="S1016" s="6">
        <f>待赋值表!R1015</f>
        <v/>
      </c>
      <c r="T1016" s="6">
        <f>待赋值表!S1015</f>
        <v/>
      </c>
      <c r="U1016" s="6">
        <f>待赋值表!T1015</f>
        <v/>
      </c>
      <c r="V1016" s="6">
        <f>待赋值表!U1015</f>
        <v/>
      </c>
      <c r="W1016" s="6">
        <f>待赋值表!V1015</f>
        <v/>
      </c>
      <c r="X1016" s="6">
        <f>待赋值表!W1015</f>
        <v/>
      </c>
      <c r="Y1016" s="6">
        <f>待赋值表!X1015</f>
        <v/>
      </c>
      <c r="Z1016" s="3">
        <f>IF(M1016&gt;=0.01,"B_pre",IF(M1016&gt;=0,"C_pre","none"))</f>
        <v/>
      </c>
      <c r="AA1016" s="3">
        <f>IF(U1016&gt;0.125,"a_pre",IF(U1016&gt;=0,"b_pre","none"))</f>
        <v/>
      </c>
      <c r="AB1016" s="3">
        <f>AND(Z1016="B_pre",AA1016="a_pre")</f>
        <v/>
      </c>
      <c r="AC1016" s="3">
        <f>AND(Z1016="B_pre",AA1016="b_pre")</f>
        <v/>
      </c>
      <c r="AD1016" s="3">
        <f>AND(Z1016="C_pre",AA1016="a_pre")</f>
        <v/>
      </c>
      <c r="AE1016" s="3">
        <f>AND(Z1016="C_pre",AA1016="b_pre")</f>
        <v/>
      </c>
      <c r="AF1016" s="6">
        <f>待赋值表!C1015</f>
        <v/>
      </c>
      <c r="AG1016" s="3">
        <f t="array" ref="AG1016">IF(AB1016=TRUE,"A",IF(AC1016=TRUE,"B",IF(AD1016=TRUE,"C",IF(AE1016=TRUE,"D","其他"))))</f>
        <v/>
      </c>
      <c r="AH1016" s="3">
        <f>IF(分析表!$E$12&lt;&gt;"ALL",AND(AF1016=分析表!$E$10,AG1016=分析表!$E$12),IF(AF1016=分析表!$E$10,TRUE(),IF(AF1016="ALL",TRUE(),"")))</f>
        <v/>
      </c>
    </row>
    <row r="1017">
      <c r="A1017" s="3">
        <f>COUNTIF($AH$2:AH1017,"TRUE")</f>
        <v/>
      </c>
      <c r="B1017" s="3">
        <f>COUNTIF($AG$2:$AG1017,#REF!)</f>
        <v/>
      </c>
      <c r="C1017" s="56">
        <f>待赋值表!A1016</f>
        <v/>
      </c>
      <c r="E1017" s="6">
        <f>待赋值表!D1016</f>
        <v/>
      </c>
      <c r="F1017" s="6">
        <f>待赋值表!E1016</f>
        <v/>
      </c>
      <c r="G1017" s="6">
        <f>待赋值表!F1016</f>
        <v/>
      </c>
      <c r="H1017" s="6">
        <f>待赋值表!G1016</f>
        <v/>
      </c>
      <c r="I1017" s="6">
        <f>待赋值表!H1016</f>
        <v/>
      </c>
      <c r="J1017" s="6">
        <f>待赋值表!I1016</f>
        <v/>
      </c>
      <c r="K1017" s="6">
        <f>待赋值表!J1016</f>
        <v/>
      </c>
      <c r="L1017" s="6">
        <f>待赋值表!K1016</f>
        <v/>
      </c>
      <c r="M1017" s="6">
        <f>待赋值表!L1016</f>
        <v/>
      </c>
      <c r="N1017" s="6">
        <f>待赋值表!M1016</f>
        <v/>
      </c>
      <c r="O1017" s="6">
        <f>待赋值表!N1016</f>
        <v/>
      </c>
      <c r="P1017" s="6">
        <f>待赋值表!O1016</f>
        <v/>
      </c>
      <c r="Q1017" s="6">
        <f>IF(待赋值表!P1016&lt;&gt;"",待赋值表!P1016,0)</f>
        <v/>
      </c>
      <c r="R1017" s="6">
        <f>待赋值表!Q1016</f>
        <v/>
      </c>
      <c r="S1017" s="6">
        <f>待赋值表!R1016</f>
        <v/>
      </c>
      <c r="T1017" s="6">
        <f>待赋值表!S1016</f>
        <v/>
      </c>
      <c r="U1017" s="6">
        <f>待赋值表!T1016</f>
        <v/>
      </c>
      <c r="V1017" s="6">
        <f>待赋值表!U1016</f>
        <v/>
      </c>
      <c r="W1017" s="6">
        <f>待赋值表!V1016</f>
        <v/>
      </c>
      <c r="X1017" s="6">
        <f>待赋值表!W1016</f>
        <v/>
      </c>
      <c r="Y1017" s="6">
        <f>待赋值表!X1016</f>
        <v/>
      </c>
      <c r="Z1017" s="3">
        <f>IF(M1017&gt;=0.01,"B_pre",IF(M1017&gt;=0,"C_pre","none"))</f>
        <v/>
      </c>
      <c r="AA1017" s="3">
        <f>IF(U1017&gt;0.125,"a_pre",IF(U1017&gt;=0,"b_pre","none"))</f>
        <v/>
      </c>
      <c r="AB1017" s="3">
        <f>AND(Z1017="B_pre",AA1017="a_pre")</f>
        <v/>
      </c>
      <c r="AC1017" s="3">
        <f>AND(Z1017="B_pre",AA1017="b_pre")</f>
        <v/>
      </c>
      <c r="AD1017" s="3">
        <f>AND(Z1017="C_pre",AA1017="a_pre")</f>
        <v/>
      </c>
      <c r="AE1017" s="3">
        <f>AND(Z1017="C_pre",AA1017="b_pre")</f>
        <v/>
      </c>
      <c r="AF1017" s="6">
        <f>待赋值表!C1016</f>
        <v/>
      </c>
      <c r="AG1017" s="3">
        <f t="array" ref="AG1017">IF(AB1017=TRUE,"A",IF(AC1017=TRUE,"B",IF(AD1017=TRUE,"C",IF(AE1017=TRUE,"D","其他"))))</f>
        <v/>
      </c>
      <c r="AH1017" s="3">
        <f>IF(分析表!$E$12&lt;&gt;"ALL",AND(AF1017=分析表!$E$10,AG1017=分析表!$E$12),IF(AF1017=分析表!$E$10,TRUE(),IF(AF1017="ALL",TRUE(),"")))</f>
        <v/>
      </c>
    </row>
    <row r="1018">
      <c r="A1018" s="3">
        <f>COUNTIF($AH$2:AH1018,"TRUE")</f>
        <v/>
      </c>
      <c r="B1018" s="3">
        <f>COUNTIF($AG$2:$AG1018,#REF!)</f>
        <v/>
      </c>
      <c r="C1018" s="56">
        <f>待赋值表!A1017</f>
        <v/>
      </c>
      <c r="E1018" s="6">
        <f>待赋值表!D1017</f>
        <v/>
      </c>
      <c r="F1018" s="6">
        <f>待赋值表!E1017</f>
        <v/>
      </c>
      <c r="G1018" s="6">
        <f>待赋值表!F1017</f>
        <v/>
      </c>
      <c r="H1018" s="6">
        <f>待赋值表!G1017</f>
        <v/>
      </c>
      <c r="I1018" s="6">
        <f>待赋值表!H1017</f>
        <v/>
      </c>
      <c r="J1018" s="6">
        <f>待赋值表!I1017</f>
        <v/>
      </c>
      <c r="K1018" s="6">
        <f>待赋值表!J1017</f>
        <v/>
      </c>
      <c r="L1018" s="6">
        <f>待赋值表!K1017</f>
        <v/>
      </c>
      <c r="M1018" s="6">
        <f>待赋值表!L1017</f>
        <v/>
      </c>
      <c r="N1018" s="6">
        <f>待赋值表!M1017</f>
        <v/>
      </c>
      <c r="O1018" s="6">
        <f>待赋值表!N1017</f>
        <v/>
      </c>
      <c r="P1018" s="6">
        <f>待赋值表!O1017</f>
        <v/>
      </c>
      <c r="Q1018" s="6">
        <f>IF(待赋值表!P1017&lt;&gt;"",待赋值表!P1017,0)</f>
        <v/>
      </c>
      <c r="R1018" s="6">
        <f>待赋值表!Q1017</f>
        <v/>
      </c>
      <c r="S1018" s="6">
        <f>待赋值表!R1017</f>
        <v/>
      </c>
      <c r="T1018" s="6">
        <f>待赋值表!S1017</f>
        <v/>
      </c>
      <c r="U1018" s="6">
        <f>待赋值表!T1017</f>
        <v/>
      </c>
      <c r="V1018" s="6">
        <f>待赋值表!U1017</f>
        <v/>
      </c>
      <c r="W1018" s="6">
        <f>待赋值表!V1017</f>
        <v/>
      </c>
      <c r="X1018" s="6">
        <f>待赋值表!W1017</f>
        <v/>
      </c>
      <c r="Y1018" s="6">
        <f>待赋值表!X1017</f>
        <v/>
      </c>
      <c r="Z1018" s="3">
        <f>IF(M1018&gt;=0.01,"B_pre",IF(M1018&gt;=0,"C_pre","none"))</f>
        <v/>
      </c>
      <c r="AA1018" s="3">
        <f>IF(U1018&gt;0.125,"a_pre",IF(U1018&gt;=0,"b_pre","none"))</f>
        <v/>
      </c>
      <c r="AB1018" s="3">
        <f>AND(Z1018="B_pre",AA1018="a_pre")</f>
        <v/>
      </c>
      <c r="AC1018" s="3">
        <f>AND(Z1018="B_pre",AA1018="b_pre")</f>
        <v/>
      </c>
      <c r="AD1018" s="3">
        <f>AND(Z1018="C_pre",AA1018="a_pre")</f>
        <v/>
      </c>
      <c r="AE1018" s="3">
        <f>AND(Z1018="C_pre",AA1018="b_pre")</f>
        <v/>
      </c>
      <c r="AF1018" s="6">
        <f>待赋值表!C1017</f>
        <v/>
      </c>
      <c r="AG1018" s="3">
        <f t="array" ref="AG1018">IF(AB1018=TRUE,"A",IF(AC1018=TRUE,"B",IF(AD1018=TRUE,"C",IF(AE1018=TRUE,"D","其他"))))</f>
        <v/>
      </c>
      <c r="AH1018" s="3">
        <f>IF(分析表!$E$12&lt;&gt;"ALL",AND(AF1018=分析表!$E$10,AG1018=分析表!$E$12),IF(AF1018=分析表!$E$10,TRUE(),IF(AF1018="ALL",TRUE(),"")))</f>
        <v/>
      </c>
    </row>
    <row r="1019">
      <c r="A1019" s="3">
        <f>COUNTIF($AH$2:AH1019,"TRUE")</f>
        <v/>
      </c>
      <c r="B1019" s="3">
        <f>COUNTIF($AG$2:$AG1019,#REF!)</f>
        <v/>
      </c>
      <c r="C1019" s="56">
        <f>待赋值表!A1018</f>
        <v/>
      </c>
      <c r="E1019" s="6">
        <f>待赋值表!D1018</f>
        <v/>
      </c>
      <c r="F1019" s="6">
        <f>待赋值表!E1018</f>
        <v/>
      </c>
      <c r="G1019" s="6">
        <f>待赋值表!F1018</f>
        <v/>
      </c>
      <c r="H1019" s="6">
        <f>待赋值表!G1018</f>
        <v/>
      </c>
      <c r="I1019" s="6">
        <f>待赋值表!H1018</f>
        <v/>
      </c>
      <c r="J1019" s="6">
        <f>待赋值表!I1018</f>
        <v/>
      </c>
      <c r="K1019" s="6">
        <f>待赋值表!J1018</f>
        <v/>
      </c>
      <c r="L1019" s="6">
        <f>待赋值表!K1018</f>
        <v/>
      </c>
      <c r="M1019" s="6">
        <f>待赋值表!L1018</f>
        <v/>
      </c>
      <c r="N1019" s="6">
        <f>待赋值表!M1018</f>
        <v/>
      </c>
      <c r="O1019" s="6">
        <f>待赋值表!N1018</f>
        <v/>
      </c>
      <c r="P1019" s="6">
        <f>待赋值表!O1018</f>
        <v/>
      </c>
      <c r="Q1019" s="6">
        <f>IF(待赋值表!P1018&lt;&gt;"",待赋值表!P1018,0)</f>
        <v/>
      </c>
      <c r="R1019" s="6">
        <f>待赋值表!Q1018</f>
        <v/>
      </c>
      <c r="S1019" s="6">
        <f>待赋值表!R1018</f>
        <v/>
      </c>
      <c r="T1019" s="6">
        <f>待赋值表!S1018</f>
        <v/>
      </c>
      <c r="U1019" s="6">
        <f>待赋值表!T1018</f>
        <v/>
      </c>
      <c r="V1019" s="6">
        <f>待赋值表!U1018</f>
        <v/>
      </c>
      <c r="W1019" s="6">
        <f>待赋值表!V1018</f>
        <v/>
      </c>
      <c r="X1019" s="6">
        <f>待赋值表!W1018</f>
        <v/>
      </c>
      <c r="Y1019" s="6">
        <f>待赋值表!X1018</f>
        <v/>
      </c>
      <c r="Z1019" s="3">
        <f>IF(M1019&gt;=0.01,"B_pre",IF(M1019&gt;=0,"C_pre","none"))</f>
        <v/>
      </c>
      <c r="AA1019" s="3">
        <f>IF(U1019&gt;0.125,"a_pre",IF(U1019&gt;=0,"b_pre","none"))</f>
        <v/>
      </c>
      <c r="AB1019" s="3">
        <f>AND(Z1019="B_pre",AA1019="a_pre")</f>
        <v/>
      </c>
      <c r="AC1019" s="3">
        <f>AND(Z1019="B_pre",AA1019="b_pre")</f>
        <v/>
      </c>
      <c r="AD1019" s="3">
        <f>AND(Z1019="C_pre",AA1019="a_pre")</f>
        <v/>
      </c>
      <c r="AE1019" s="3">
        <f>AND(Z1019="C_pre",AA1019="b_pre")</f>
        <v/>
      </c>
      <c r="AF1019" s="6">
        <f>待赋值表!C1018</f>
        <v/>
      </c>
      <c r="AG1019" s="3">
        <f t="array" ref="AG1019">IF(AB1019=TRUE,"A",IF(AC1019=TRUE,"B",IF(AD1019=TRUE,"C",IF(AE1019=TRUE,"D","其他"))))</f>
        <v/>
      </c>
      <c r="AH1019" s="3">
        <f>IF(分析表!$E$12&lt;&gt;"ALL",AND(AF1019=分析表!$E$10,AG1019=分析表!$E$12),IF(AF1019=分析表!$E$10,TRUE(),IF(AF1019="ALL",TRUE(),"")))</f>
        <v/>
      </c>
    </row>
    <row r="1020">
      <c r="A1020" s="3">
        <f>COUNTIF($AH$2:AH1020,"TRUE")</f>
        <v/>
      </c>
      <c r="B1020" s="3">
        <f>COUNTIF($AG$2:$AG1020,#REF!)</f>
        <v/>
      </c>
      <c r="C1020" s="56">
        <f>待赋值表!A1019</f>
        <v/>
      </c>
      <c r="E1020" s="6">
        <f>待赋值表!D1019</f>
        <v/>
      </c>
      <c r="F1020" s="6">
        <f>待赋值表!E1019</f>
        <v/>
      </c>
      <c r="G1020" s="6">
        <f>待赋值表!F1019</f>
        <v/>
      </c>
      <c r="H1020" s="6">
        <f>待赋值表!G1019</f>
        <v/>
      </c>
      <c r="I1020" s="6">
        <f>待赋值表!H1019</f>
        <v/>
      </c>
      <c r="J1020" s="6">
        <f>待赋值表!I1019</f>
        <v/>
      </c>
      <c r="K1020" s="6">
        <f>待赋值表!J1019</f>
        <v/>
      </c>
      <c r="L1020" s="6">
        <f>待赋值表!K1019</f>
        <v/>
      </c>
      <c r="M1020" s="6">
        <f>待赋值表!L1019</f>
        <v/>
      </c>
      <c r="N1020" s="6">
        <f>待赋值表!M1019</f>
        <v/>
      </c>
      <c r="O1020" s="6">
        <f>待赋值表!N1019</f>
        <v/>
      </c>
      <c r="P1020" s="6">
        <f>待赋值表!O1019</f>
        <v/>
      </c>
      <c r="Q1020" s="6">
        <f>IF(待赋值表!P1019&lt;&gt;"",待赋值表!P1019,0)</f>
        <v/>
      </c>
      <c r="R1020" s="6">
        <f>待赋值表!Q1019</f>
        <v/>
      </c>
      <c r="S1020" s="6">
        <f>待赋值表!R1019</f>
        <v/>
      </c>
      <c r="T1020" s="6">
        <f>待赋值表!S1019</f>
        <v/>
      </c>
      <c r="U1020" s="6">
        <f>待赋值表!T1019</f>
        <v/>
      </c>
      <c r="V1020" s="6">
        <f>待赋值表!U1019</f>
        <v/>
      </c>
      <c r="W1020" s="6">
        <f>待赋值表!V1019</f>
        <v/>
      </c>
      <c r="X1020" s="6">
        <f>待赋值表!W1019</f>
        <v/>
      </c>
      <c r="Y1020" s="6">
        <f>待赋值表!X1019</f>
        <v/>
      </c>
      <c r="Z1020" s="3">
        <f>IF(M1020&gt;=0.01,"B_pre",IF(M1020&gt;=0,"C_pre","none"))</f>
        <v/>
      </c>
      <c r="AA1020" s="3">
        <f>IF(U1020&gt;0.125,"a_pre",IF(U1020&gt;=0,"b_pre","none"))</f>
        <v/>
      </c>
      <c r="AB1020" s="3">
        <f>AND(Z1020="B_pre",AA1020="a_pre")</f>
        <v/>
      </c>
      <c r="AC1020" s="3">
        <f>AND(Z1020="B_pre",AA1020="b_pre")</f>
        <v/>
      </c>
      <c r="AD1020" s="3">
        <f>AND(Z1020="C_pre",AA1020="a_pre")</f>
        <v/>
      </c>
      <c r="AE1020" s="3">
        <f>AND(Z1020="C_pre",AA1020="b_pre")</f>
        <v/>
      </c>
      <c r="AF1020" s="6">
        <f>待赋值表!C1019</f>
        <v/>
      </c>
      <c r="AG1020" s="3">
        <f t="array" ref="AG1020">IF(AB1020=TRUE,"A",IF(AC1020=TRUE,"B",IF(AD1020=TRUE,"C",IF(AE1020=TRUE,"D","其他"))))</f>
        <v/>
      </c>
      <c r="AH1020" s="3">
        <f>IF(分析表!$E$12&lt;&gt;"ALL",AND(AF1020=分析表!$E$10,AG1020=分析表!$E$12),IF(AF1020=分析表!$E$10,TRUE(),IF(AF1020="ALL",TRUE(),"")))</f>
        <v/>
      </c>
    </row>
    <row r="1021">
      <c r="A1021" s="3">
        <f>COUNTIF($AH$2:AH1021,"TRUE")</f>
        <v/>
      </c>
      <c r="B1021" s="3">
        <f>COUNTIF($AG$2:$AG1021,#REF!)</f>
        <v/>
      </c>
      <c r="C1021" s="56">
        <f>待赋值表!A1020</f>
        <v/>
      </c>
      <c r="E1021" s="6">
        <f>待赋值表!D1020</f>
        <v/>
      </c>
      <c r="F1021" s="6">
        <f>待赋值表!E1020</f>
        <v/>
      </c>
      <c r="G1021" s="6">
        <f>待赋值表!F1020</f>
        <v/>
      </c>
      <c r="H1021" s="6">
        <f>待赋值表!G1020</f>
        <v/>
      </c>
      <c r="I1021" s="6">
        <f>待赋值表!H1020</f>
        <v/>
      </c>
      <c r="J1021" s="6">
        <f>待赋值表!I1020</f>
        <v/>
      </c>
      <c r="K1021" s="6">
        <f>待赋值表!J1020</f>
        <v/>
      </c>
      <c r="L1021" s="6">
        <f>待赋值表!K1020</f>
        <v/>
      </c>
      <c r="M1021" s="6">
        <f>待赋值表!L1020</f>
        <v/>
      </c>
      <c r="N1021" s="6">
        <f>待赋值表!M1020</f>
        <v/>
      </c>
      <c r="O1021" s="6">
        <f>待赋值表!N1020</f>
        <v/>
      </c>
      <c r="P1021" s="6">
        <f>待赋值表!O1020</f>
        <v/>
      </c>
      <c r="Q1021" s="6">
        <f>IF(待赋值表!P1020&lt;&gt;"",待赋值表!P1020,0)</f>
        <v/>
      </c>
      <c r="R1021" s="6">
        <f>待赋值表!Q1020</f>
        <v/>
      </c>
      <c r="S1021" s="6">
        <f>待赋值表!R1020</f>
        <v/>
      </c>
      <c r="T1021" s="6">
        <f>待赋值表!S1020</f>
        <v/>
      </c>
      <c r="U1021" s="6">
        <f>待赋值表!T1020</f>
        <v/>
      </c>
      <c r="V1021" s="6">
        <f>待赋值表!U1020</f>
        <v/>
      </c>
      <c r="W1021" s="6">
        <f>待赋值表!V1020</f>
        <v/>
      </c>
      <c r="X1021" s="6">
        <f>待赋值表!W1020</f>
        <v/>
      </c>
      <c r="Y1021" s="6">
        <f>待赋值表!X1020</f>
        <v/>
      </c>
      <c r="Z1021" s="3">
        <f>IF(M1021&gt;=0.01,"B_pre",IF(M1021&gt;=0,"C_pre","none"))</f>
        <v/>
      </c>
      <c r="AA1021" s="3">
        <f>IF(U1021&gt;0.125,"a_pre",IF(U1021&gt;=0,"b_pre","none"))</f>
        <v/>
      </c>
      <c r="AB1021" s="3">
        <f>AND(Z1021="B_pre",AA1021="a_pre")</f>
        <v/>
      </c>
      <c r="AC1021" s="3">
        <f>AND(Z1021="B_pre",AA1021="b_pre")</f>
        <v/>
      </c>
      <c r="AD1021" s="3">
        <f>AND(Z1021="C_pre",AA1021="a_pre")</f>
        <v/>
      </c>
      <c r="AE1021" s="3">
        <f>AND(Z1021="C_pre",AA1021="b_pre")</f>
        <v/>
      </c>
      <c r="AF1021" s="6">
        <f>待赋值表!C1020</f>
        <v/>
      </c>
      <c r="AG1021" s="3">
        <f t="array" ref="AG1021">IF(AB1021=TRUE,"A",IF(AC1021=TRUE,"B",IF(AD1021=TRUE,"C",IF(AE1021=TRUE,"D","其他"))))</f>
        <v/>
      </c>
      <c r="AH1021" s="3">
        <f>IF(分析表!$E$12&lt;&gt;"ALL",AND(AF1021=分析表!$E$10,AG1021=分析表!$E$12),IF(AF1021=分析表!$E$10,TRUE(),IF(AF1021="ALL",TRUE(),"")))</f>
        <v/>
      </c>
    </row>
    <row r="1022">
      <c r="A1022" s="3">
        <f>COUNTIF($AH$2:AH1022,"TRUE")</f>
        <v/>
      </c>
      <c r="B1022" s="3">
        <f>COUNTIF($AG$2:$AG1022,#REF!)</f>
        <v/>
      </c>
      <c r="C1022" s="56">
        <f>待赋值表!A1021</f>
        <v/>
      </c>
      <c r="E1022" s="6">
        <f>待赋值表!D1021</f>
        <v/>
      </c>
      <c r="F1022" s="6">
        <f>待赋值表!E1021</f>
        <v/>
      </c>
      <c r="G1022" s="6">
        <f>待赋值表!F1021</f>
        <v/>
      </c>
      <c r="H1022" s="6">
        <f>待赋值表!G1021</f>
        <v/>
      </c>
      <c r="I1022" s="6">
        <f>待赋值表!H1021</f>
        <v/>
      </c>
      <c r="J1022" s="6">
        <f>待赋值表!I1021</f>
        <v/>
      </c>
      <c r="K1022" s="6">
        <f>待赋值表!J1021</f>
        <v/>
      </c>
      <c r="L1022" s="6">
        <f>待赋值表!K1021</f>
        <v/>
      </c>
      <c r="M1022" s="6">
        <f>待赋值表!L1021</f>
        <v/>
      </c>
      <c r="N1022" s="6">
        <f>待赋值表!M1021</f>
        <v/>
      </c>
      <c r="O1022" s="6">
        <f>待赋值表!N1021</f>
        <v/>
      </c>
      <c r="P1022" s="6">
        <f>待赋值表!O1021</f>
        <v/>
      </c>
      <c r="Q1022" s="6">
        <f>IF(待赋值表!P1021&lt;&gt;"",待赋值表!P1021,0)</f>
        <v/>
      </c>
      <c r="R1022" s="6">
        <f>待赋值表!Q1021</f>
        <v/>
      </c>
      <c r="S1022" s="6">
        <f>待赋值表!R1021</f>
        <v/>
      </c>
      <c r="T1022" s="6">
        <f>待赋值表!S1021</f>
        <v/>
      </c>
      <c r="U1022" s="6">
        <f>待赋值表!T1021</f>
        <v/>
      </c>
      <c r="V1022" s="6">
        <f>待赋值表!U1021</f>
        <v/>
      </c>
      <c r="W1022" s="6">
        <f>待赋值表!V1021</f>
        <v/>
      </c>
      <c r="X1022" s="6">
        <f>待赋值表!W1021</f>
        <v/>
      </c>
      <c r="Y1022" s="6">
        <f>待赋值表!X1021</f>
        <v/>
      </c>
      <c r="Z1022" s="3">
        <f>IF(M1022&gt;=0.01,"B_pre",IF(M1022&gt;=0,"C_pre","none"))</f>
        <v/>
      </c>
      <c r="AA1022" s="3">
        <f>IF(U1022&gt;0.125,"a_pre",IF(U1022&gt;=0,"b_pre","none"))</f>
        <v/>
      </c>
      <c r="AB1022" s="3">
        <f>AND(Z1022="B_pre",AA1022="a_pre")</f>
        <v/>
      </c>
      <c r="AC1022" s="3">
        <f>AND(Z1022="B_pre",AA1022="b_pre")</f>
        <v/>
      </c>
      <c r="AD1022" s="3">
        <f>AND(Z1022="C_pre",AA1022="a_pre")</f>
        <v/>
      </c>
      <c r="AE1022" s="3">
        <f>AND(Z1022="C_pre",AA1022="b_pre")</f>
        <v/>
      </c>
      <c r="AF1022" s="6">
        <f>待赋值表!C1021</f>
        <v/>
      </c>
      <c r="AG1022" s="3">
        <f t="array" ref="AG1022">IF(AB1022=TRUE,"A",IF(AC1022=TRUE,"B",IF(AD1022=TRUE,"C",IF(AE1022=TRUE,"D","其他"))))</f>
        <v/>
      </c>
      <c r="AH1022" s="3">
        <f>IF(分析表!$E$12&lt;&gt;"ALL",AND(AF1022=分析表!$E$10,AG1022=分析表!$E$12),IF(AF1022=分析表!$E$10,TRUE(),IF(AF1022="ALL",TRUE(),"")))</f>
        <v/>
      </c>
    </row>
    <row r="1023">
      <c r="A1023" s="3">
        <f>COUNTIF($AH$2:AH1023,"TRUE")</f>
        <v/>
      </c>
      <c r="B1023" s="3">
        <f>COUNTIF($AG$2:$AG1023,#REF!)</f>
        <v/>
      </c>
      <c r="C1023" s="56">
        <f>待赋值表!A1022</f>
        <v/>
      </c>
      <c r="E1023" s="6">
        <f>待赋值表!D1022</f>
        <v/>
      </c>
      <c r="F1023" s="6">
        <f>待赋值表!E1022</f>
        <v/>
      </c>
      <c r="G1023" s="6">
        <f>待赋值表!F1022</f>
        <v/>
      </c>
      <c r="H1023" s="6">
        <f>待赋值表!G1022</f>
        <v/>
      </c>
      <c r="I1023" s="6">
        <f>待赋值表!H1022</f>
        <v/>
      </c>
      <c r="J1023" s="6">
        <f>待赋值表!I1022</f>
        <v/>
      </c>
      <c r="K1023" s="6">
        <f>待赋值表!J1022</f>
        <v/>
      </c>
      <c r="L1023" s="6">
        <f>待赋值表!K1022</f>
        <v/>
      </c>
      <c r="M1023" s="6">
        <f>待赋值表!L1022</f>
        <v/>
      </c>
      <c r="N1023" s="6">
        <f>待赋值表!M1022</f>
        <v/>
      </c>
      <c r="O1023" s="6">
        <f>待赋值表!N1022</f>
        <v/>
      </c>
      <c r="P1023" s="6">
        <f>待赋值表!O1022</f>
        <v/>
      </c>
      <c r="Q1023" s="6">
        <f>IF(待赋值表!P1022&lt;&gt;"",待赋值表!P1022,0)</f>
        <v/>
      </c>
      <c r="R1023" s="6">
        <f>待赋值表!Q1022</f>
        <v/>
      </c>
      <c r="S1023" s="6">
        <f>待赋值表!R1022</f>
        <v/>
      </c>
      <c r="T1023" s="6">
        <f>待赋值表!S1022</f>
        <v/>
      </c>
      <c r="U1023" s="6">
        <f>待赋值表!T1022</f>
        <v/>
      </c>
      <c r="V1023" s="6">
        <f>待赋值表!U1022</f>
        <v/>
      </c>
      <c r="W1023" s="6">
        <f>待赋值表!V1022</f>
        <v/>
      </c>
      <c r="X1023" s="6">
        <f>待赋值表!W1022</f>
        <v/>
      </c>
      <c r="Y1023" s="6">
        <f>待赋值表!X1022</f>
        <v/>
      </c>
      <c r="Z1023" s="3">
        <f>IF(M1023&gt;=0.01,"B_pre",IF(M1023&gt;=0,"C_pre","none"))</f>
        <v/>
      </c>
      <c r="AA1023" s="3">
        <f>IF(U1023&gt;0.125,"a_pre",IF(U1023&gt;=0,"b_pre","none"))</f>
        <v/>
      </c>
      <c r="AB1023" s="3">
        <f>AND(Z1023="B_pre",AA1023="a_pre")</f>
        <v/>
      </c>
      <c r="AC1023" s="3">
        <f>AND(Z1023="B_pre",AA1023="b_pre")</f>
        <v/>
      </c>
      <c r="AD1023" s="3">
        <f>AND(Z1023="C_pre",AA1023="a_pre")</f>
        <v/>
      </c>
      <c r="AE1023" s="3">
        <f>AND(Z1023="C_pre",AA1023="b_pre")</f>
        <v/>
      </c>
      <c r="AF1023" s="6">
        <f>待赋值表!C1022</f>
        <v/>
      </c>
      <c r="AG1023" s="3">
        <f t="array" ref="AG1023">IF(AB1023=TRUE,"A",IF(AC1023=TRUE,"B",IF(AD1023=TRUE,"C",IF(AE1023=TRUE,"D","其他"))))</f>
        <v/>
      </c>
      <c r="AH1023" s="3">
        <f>IF(分析表!$E$12&lt;&gt;"ALL",AND(AF1023=分析表!$E$10,AG1023=分析表!$E$12),IF(AF1023=分析表!$E$10,TRUE(),IF(AF1023="ALL",TRUE(),"")))</f>
        <v/>
      </c>
    </row>
    <row r="1024">
      <c r="A1024" s="3">
        <f>COUNTIF($AH$2:AH1024,"TRUE")</f>
        <v/>
      </c>
      <c r="B1024" s="3">
        <f>COUNTIF($AG$2:$AG1024,#REF!)</f>
        <v/>
      </c>
      <c r="C1024" s="56">
        <f>待赋值表!A1023</f>
        <v/>
      </c>
      <c r="E1024" s="6">
        <f>待赋值表!D1023</f>
        <v/>
      </c>
      <c r="F1024" s="6">
        <f>待赋值表!E1023</f>
        <v/>
      </c>
      <c r="G1024" s="6">
        <f>待赋值表!F1023</f>
        <v/>
      </c>
      <c r="H1024" s="6">
        <f>待赋值表!G1023</f>
        <v/>
      </c>
      <c r="I1024" s="6">
        <f>待赋值表!H1023</f>
        <v/>
      </c>
      <c r="J1024" s="6">
        <f>待赋值表!I1023</f>
        <v/>
      </c>
      <c r="K1024" s="6">
        <f>待赋值表!J1023</f>
        <v/>
      </c>
      <c r="L1024" s="6">
        <f>待赋值表!K1023</f>
        <v/>
      </c>
      <c r="M1024" s="6">
        <f>待赋值表!L1023</f>
        <v/>
      </c>
      <c r="N1024" s="6">
        <f>待赋值表!M1023</f>
        <v/>
      </c>
      <c r="O1024" s="6">
        <f>待赋值表!N1023</f>
        <v/>
      </c>
      <c r="P1024" s="6">
        <f>待赋值表!O1023</f>
        <v/>
      </c>
      <c r="Q1024" s="6">
        <f>IF(待赋值表!P1023&lt;&gt;"",待赋值表!P1023,0)</f>
        <v/>
      </c>
      <c r="R1024" s="6">
        <f>待赋值表!Q1023</f>
        <v/>
      </c>
      <c r="S1024" s="6">
        <f>待赋值表!R1023</f>
        <v/>
      </c>
      <c r="T1024" s="6">
        <f>待赋值表!S1023</f>
        <v/>
      </c>
      <c r="U1024" s="6">
        <f>待赋值表!T1023</f>
        <v/>
      </c>
      <c r="V1024" s="6">
        <f>待赋值表!U1023</f>
        <v/>
      </c>
      <c r="W1024" s="6">
        <f>待赋值表!V1023</f>
        <v/>
      </c>
      <c r="X1024" s="6">
        <f>待赋值表!W1023</f>
        <v/>
      </c>
      <c r="Y1024" s="6">
        <f>待赋值表!X1023</f>
        <v/>
      </c>
      <c r="Z1024" s="3">
        <f>IF(M1024&gt;=0.01,"B_pre",IF(M1024&gt;=0,"C_pre","none"))</f>
        <v/>
      </c>
      <c r="AA1024" s="3">
        <f>IF(U1024&gt;0.125,"a_pre",IF(U1024&gt;=0,"b_pre","none"))</f>
        <v/>
      </c>
      <c r="AB1024" s="3">
        <f>AND(Z1024="B_pre",AA1024="a_pre")</f>
        <v/>
      </c>
      <c r="AC1024" s="3">
        <f>AND(Z1024="B_pre",AA1024="b_pre")</f>
        <v/>
      </c>
      <c r="AD1024" s="3">
        <f>AND(Z1024="C_pre",AA1024="a_pre")</f>
        <v/>
      </c>
      <c r="AE1024" s="3">
        <f>AND(Z1024="C_pre",AA1024="b_pre")</f>
        <v/>
      </c>
      <c r="AF1024" s="6">
        <f>待赋值表!C1023</f>
        <v/>
      </c>
      <c r="AG1024" s="3">
        <f t="array" ref="AG1024">IF(AB1024=TRUE,"A",IF(AC1024=TRUE,"B",IF(AD1024=TRUE,"C",IF(AE1024=TRUE,"D","其他"))))</f>
        <v/>
      </c>
      <c r="AH1024" s="3">
        <f>IF(分析表!$E$12&lt;&gt;"ALL",AND(AF1024=分析表!$E$10,AG1024=分析表!$E$12),IF(AF1024=分析表!$E$10,TRUE(),IF(AF1024="ALL",TRUE(),"")))</f>
        <v/>
      </c>
    </row>
    <row r="1025">
      <c r="A1025" s="3">
        <f>COUNTIF($AH$2:AH1025,"TRUE")</f>
        <v/>
      </c>
      <c r="B1025" s="3">
        <f>COUNTIF($AG$2:$AG1025,#REF!)</f>
        <v/>
      </c>
      <c r="C1025" s="56">
        <f>待赋值表!A1024</f>
        <v/>
      </c>
      <c r="E1025" s="6">
        <f>待赋值表!D1024</f>
        <v/>
      </c>
      <c r="F1025" s="6">
        <f>待赋值表!E1024</f>
        <v/>
      </c>
      <c r="G1025" s="6">
        <f>待赋值表!F1024</f>
        <v/>
      </c>
      <c r="H1025" s="6">
        <f>待赋值表!G1024</f>
        <v/>
      </c>
      <c r="I1025" s="6">
        <f>待赋值表!H1024</f>
        <v/>
      </c>
      <c r="J1025" s="6">
        <f>待赋值表!I1024</f>
        <v/>
      </c>
      <c r="K1025" s="6">
        <f>待赋值表!J1024</f>
        <v/>
      </c>
      <c r="L1025" s="6">
        <f>待赋值表!K1024</f>
        <v/>
      </c>
      <c r="M1025" s="6">
        <f>待赋值表!L1024</f>
        <v/>
      </c>
      <c r="N1025" s="6">
        <f>待赋值表!M1024</f>
        <v/>
      </c>
      <c r="O1025" s="6">
        <f>待赋值表!N1024</f>
        <v/>
      </c>
      <c r="P1025" s="6">
        <f>待赋值表!O1024</f>
        <v/>
      </c>
      <c r="Q1025" s="6">
        <f>IF(待赋值表!P1024&lt;&gt;"",待赋值表!P1024,0)</f>
        <v/>
      </c>
      <c r="R1025" s="6">
        <f>待赋值表!Q1024</f>
        <v/>
      </c>
      <c r="S1025" s="6">
        <f>待赋值表!R1024</f>
        <v/>
      </c>
      <c r="T1025" s="6">
        <f>待赋值表!S1024</f>
        <v/>
      </c>
      <c r="U1025" s="6">
        <f>待赋值表!T1024</f>
        <v/>
      </c>
      <c r="V1025" s="6">
        <f>待赋值表!U1024</f>
        <v/>
      </c>
      <c r="W1025" s="6">
        <f>待赋值表!V1024</f>
        <v/>
      </c>
      <c r="X1025" s="6">
        <f>待赋值表!W1024</f>
        <v/>
      </c>
      <c r="Y1025" s="6">
        <f>待赋值表!X1024</f>
        <v/>
      </c>
      <c r="Z1025" s="3">
        <f>IF(M1025&gt;=0.01,"B_pre",IF(M1025&gt;=0,"C_pre","none"))</f>
        <v/>
      </c>
      <c r="AA1025" s="3">
        <f>IF(U1025&gt;0.125,"a_pre",IF(U1025&gt;=0,"b_pre","none"))</f>
        <v/>
      </c>
      <c r="AB1025" s="3">
        <f>AND(Z1025="B_pre",AA1025="a_pre")</f>
        <v/>
      </c>
      <c r="AC1025" s="3">
        <f>AND(Z1025="B_pre",AA1025="b_pre")</f>
        <v/>
      </c>
      <c r="AD1025" s="3">
        <f>AND(Z1025="C_pre",AA1025="a_pre")</f>
        <v/>
      </c>
      <c r="AE1025" s="3">
        <f>AND(Z1025="C_pre",AA1025="b_pre")</f>
        <v/>
      </c>
      <c r="AF1025" s="6">
        <f>待赋值表!C1024</f>
        <v/>
      </c>
      <c r="AG1025" s="3">
        <f t="array" ref="AG1025">IF(AB1025=TRUE,"A",IF(AC1025=TRUE,"B",IF(AD1025=TRUE,"C",IF(AE1025=TRUE,"D","其他"))))</f>
        <v/>
      </c>
      <c r="AH1025" s="3">
        <f>IF(分析表!$E$12&lt;&gt;"ALL",AND(AF1025=分析表!$E$10,AG1025=分析表!$E$12),IF(AF1025=分析表!$E$10,TRUE(),IF(AF1025="ALL",TRUE(),"")))</f>
        <v/>
      </c>
    </row>
    <row r="1026">
      <c r="A1026" s="3">
        <f>COUNTIF($AH$2:AH1026,"TRUE")</f>
        <v/>
      </c>
      <c r="B1026" s="3">
        <f>COUNTIF($AG$2:$AG1026,#REF!)</f>
        <v/>
      </c>
      <c r="C1026" s="56">
        <f>待赋值表!A1025</f>
        <v/>
      </c>
      <c r="E1026" s="6">
        <f>待赋值表!D1025</f>
        <v/>
      </c>
      <c r="F1026" s="6">
        <f>待赋值表!E1025</f>
        <v/>
      </c>
      <c r="G1026" s="6">
        <f>待赋值表!F1025</f>
        <v/>
      </c>
      <c r="H1026" s="6">
        <f>待赋值表!G1025</f>
        <v/>
      </c>
      <c r="I1026" s="6">
        <f>待赋值表!H1025</f>
        <v/>
      </c>
      <c r="J1026" s="6">
        <f>待赋值表!I1025</f>
        <v/>
      </c>
      <c r="K1026" s="6">
        <f>待赋值表!J1025</f>
        <v/>
      </c>
      <c r="L1026" s="6">
        <f>待赋值表!K1025</f>
        <v/>
      </c>
      <c r="M1026" s="6">
        <f>待赋值表!L1025</f>
        <v/>
      </c>
      <c r="N1026" s="6">
        <f>待赋值表!M1025</f>
        <v/>
      </c>
      <c r="O1026" s="6">
        <f>待赋值表!N1025</f>
        <v/>
      </c>
      <c r="P1026" s="6">
        <f>待赋值表!O1025</f>
        <v/>
      </c>
      <c r="Q1026" s="6">
        <f>IF(待赋值表!P1025&lt;&gt;"",待赋值表!P1025,0)</f>
        <v/>
      </c>
      <c r="R1026" s="6">
        <f>待赋值表!Q1025</f>
        <v/>
      </c>
      <c r="S1026" s="6">
        <f>待赋值表!R1025</f>
        <v/>
      </c>
      <c r="T1026" s="6">
        <f>待赋值表!S1025</f>
        <v/>
      </c>
      <c r="U1026" s="6">
        <f>待赋值表!T1025</f>
        <v/>
      </c>
      <c r="V1026" s="6">
        <f>待赋值表!U1025</f>
        <v/>
      </c>
      <c r="W1026" s="6">
        <f>待赋值表!V1025</f>
        <v/>
      </c>
      <c r="X1026" s="6">
        <f>待赋值表!W1025</f>
        <v/>
      </c>
      <c r="Y1026" s="6">
        <f>待赋值表!X1025</f>
        <v/>
      </c>
      <c r="Z1026" s="3">
        <f>IF(M1026&gt;=0.01,"B_pre",IF(M1026&gt;=0,"C_pre","none"))</f>
        <v/>
      </c>
      <c r="AA1026" s="3">
        <f>IF(U1026&gt;0.125,"a_pre",IF(U1026&gt;=0,"b_pre","none"))</f>
        <v/>
      </c>
      <c r="AB1026" s="3">
        <f>AND(Z1026="B_pre",AA1026="a_pre")</f>
        <v/>
      </c>
      <c r="AC1026" s="3">
        <f>AND(Z1026="B_pre",AA1026="b_pre")</f>
        <v/>
      </c>
      <c r="AD1026" s="3">
        <f>AND(Z1026="C_pre",AA1026="a_pre")</f>
        <v/>
      </c>
      <c r="AE1026" s="3">
        <f>AND(Z1026="C_pre",AA1026="b_pre")</f>
        <v/>
      </c>
      <c r="AF1026" s="6">
        <f>待赋值表!C1025</f>
        <v/>
      </c>
      <c r="AG1026" s="3">
        <f t="array" ref="AG1026">IF(AB1026=TRUE,"A",IF(AC1026=TRUE,"B",IF(AD1026=TRUE,"C",IF(AE1026=TRUE,"D","其他"))))</f>
        <v/>
      </c>
      <c r="AH1026" s="3">
        <f>IF(分析表!$E$12&lt;&gt;"ALL",AND(AF1026=分析表!$E$10,AG1026=分析表!$E$12),IF(AF1026=分析表!$E$10,TRUE(),IF(AF1026="ALL",TRUE(),"")))</f>
        <v/>
      </c>
    </row>
    <row r="1027">
      <c r="A1027" s="3">
        <f>COUNTIF($AH$2:AH1027,"TRUE")</f>
        <v/>
      </c>
      <c r="B1027" s="3">
        <f>COUNTIF($AG$2:$AG1027,#REF!)</f>
        <v/>
      </c>
      <c r="C1027" s="56">
        <f>待赋值表!A1026</f>
        <v/>
      </c>
      <c r="E1027" s="6">
        <f>待赋值表!D1026</f>
        <v/>
      </c>
      <c r="F1027" s="6">
        <f>待赋值表!E1026</f>
        <v/>
      </c>
      <c r="G1027" s="6">
        <f>待赋值表!F1026</f>
        <v/>
      </c>
      <c r="H1027" s="6">
        <f>待赋值表!G1026</f>
        <v/>
      </c>
      <c r="I1027" s="6">
        <f>待赋值表!H1026</f>
        <v/>
      </c>
      <c r="J1027" s="6">
        <f>待赋值表!I1026</f>
        <v/>
      </c>
      <c r="K1027" s="6">
        <f>待赋值表!J1026</f>
        <v/>
      </c>
      <c r="L1027" s="6">
        <f>待赋值表!K1026</f>
        <v/>
      </c>
      <c r="M1027" s="6">
        <f>待赋值表!L1026</f>
        <v/>
      </c>
      <c r="N1027" s="6">
        <f>待赋值表!M1026</f>
        <v/>
      </c>
      <c r="O1027" s="6">
        <f>待赋值表!N1026</f>
        <v/>
      </c>
      <c r="P1027" s="6">
        <f>待赋值表!O1026</f>
        <v/>
      </c>
      <c r="Q1027" s="6">
        <f>IF(待赋值表!P1026&lt;&gt;"",待赋值表!P1026,0)</f>
        <v/>
      </c>
      <c r="R1027" s="6">
        <f>待赋值表!Q1026</f>
        <v/>
      </c>
      <c r="S1027" s="6">
        <f>待赋值表!R1026</f>
        <v/>
      </c>
      <c r="T1027" s="6">
        <f>待赋值表!S1026</f>
        <v/>
      </c>
      <c r="U1027" s="6">
        <f>待赋值表!T1026</f>
        <v/>
      </c>
      <c r="V1027" s="6">
        <f>待赋值表!U1026</f>
        <v/>
      </c>
      <c r="W1027" s="6">
        <f>待赋值表!V1026</f>
        <v/>
      </c>
      <c r="X1027" s="6">
        <f>待赋值表!W1026</f>
        <v/>
      </c>
      <c r="Y1027" s="6">
        <f>待赋值表!X1026</f>
        <v/>
      </c>
      <c r="Z1027" s="3">
        <f>IF(M1027&gt;=0.01,"B_pre",IF(M1027&gt;=0,"C_pre","none"))</f>
        <v/>
      </c>
      <c r="AA1027" s="3">
        <f>IF(U1027&gt;0.125,"a_pre",IF(U1027&gt;=0,"b_pre","none"))</f>
        <v/>
      </c>
      <c r="AB1027" s="3">
        <f>AND(Z1027="B_pre",AA1027="a_pre")</f>
        <v/>
      </c>
      <c r="AC1027" s="3">
        <f>AND(Z1027="B_pre",AA1027="b_pre")</f>
        <v/>
      </c>
      <c r="AD1027" s="3">
        <f>AND(Z1027="C_pre",AA1027="a_pre")</f>
        <v/>
      </c>
      <c r="AE1027" s="3">
        <f>AND(Z1027="C_pre",AA1027="b_pre")</f>
        <v/>
      </c>
      <c r="AF1027" s="6">
        <f>待赋值表!C1026</f>
        <v/>
      </c>
      <c r="AG1027" s="3">
        <f t="array" ref="AG1027">IF(AB1027=TRUE,"A",IF(AC1027=TRUE,"B",IF(AD1027=TRUE,"C",IF(AE1027=TRUE,"D","其他"))))</f>
        <v/>
      </c>
      <c r="AH1027" s="3">
        <f>IF(分析表!$E$12&lt;&gt;"ALL",AND(AF1027=分析表!$E$10,AG1027=分析表!$E$12),IF(AF1027=分析表!$E$10,TRUE(),IF(AF1027="ALL",TRUE(),"")))</f>
        <v/>
      </c>
    </row>
    <row r="1028">
      <c r="A1028" s="3">
        <f>COUNTIF($AH$2:AH1028,"TRUE")</f>
        <v/>
      </c>
      <c r="B1028" s="3">
        <f>COUNTIF($AG$2:$AG1028,#REF!)</f>
        <v/>
      </c>
      <c r="C1028" s="56">
        <f>待赋值表!A1027</f>
        <v/>
      </c>
      <c r="E1028" s="6">
        <f>待赋值表!D1027</f>
        <v/>
      </c>
      <c r="F1028" s="6">
        <f>待赋值表!E1027</f>
        <v/>
      </c>
      <c r="G1028" s="6">
        <f>待赋值表!F1027</f>
        <v/>
      </c>
      <c r="H1028" s="6">
        <f>待赋值表!G1027</f>
        <v/>
      </c>
      <c r="I1028" s="6">
        <f>待赋值表!H1027</f>
        <v/>
      </c>
      <c r="J1028" s="6">
        <f>待赋值表!I1027</f>
        <v/>
      </c>
      <c r="K1028" s="6">
        <f>待赋值表!J1027</f>
        <v/>
      </c>
      <c r="L1028" s="6">
        <f>待赋值表!K1027</f>
        <v/>
      </c>
      <c r="M1028" s="6">
        <f>待赋值表!L1027</f>
        <v/>
      </c>
      <c r="N1028" s="6">
        <f>待赋值表!M1027</f>
        <v/>
      </c>
      <c r="O1028" s="6">
        <f>待赋值表!N1027</f>
        <v/>
      </c>
      <c r="P1028" s="6">
        <f>待赋值表!O1027</f>
        <v/>
      </c>
      <c r="Q1028" s="6">
        <f>IF(待赋值表!P1027&lt;&gt;"",待赋值表!P1027,0)</f>
        <v/>
      </c>
      <c r="R1028" s="6">
        <f>待赋值表!Q1027</f>
        <v/>
      </c>
      <c r="S1028" s="6">
        <f>待赋值表!R1027</f>
        <v/>
      </c>
      <c r="T1028" s="6">
        <f>待赋值表!S1027</f>
        <v/>
      </c>
      <c r="U1028" s="6">
        <f>待赋值表!T1027</f>
        <v/>
      </c>
      <c r="V1028" s="6">
        <f>待赋值表!U1027</f>
        <v/>
      </c>
      <c r="W1028" s="6">
        <f>待赋值表!V1027</f>
        <v/>
      </c>
      <c r="X1028" s="6">
        <f>待赋值表!W1027</f>
        <v/>
      </c>
      <c r="Y1028" s="6">
        <f>待赋值表!X1027</f>
        <v/>
      </c>
      <c r="Z1028" s="3">
        <f>IF(M1028&gt;=0.01,"B_pre",IF(M1028&gt;=0,"C_pre","none"))</f>
        <v/>
      </c>
      <c r="AA1028" s="3">
        <f>IF(U1028&gt;0.125,"a_pre",IF(U1028&gt;=0,"b_pre","none"))</f>
        <v/>
      </c>
      <c r="AB1028" s="3">
        <f>AND(Z1028="B_pre",AA1028="a_pre")</f>
        <v/>
      </c>
      <c r="AC1028" s="3">
        <f>AND(Z1028="B_pre",AA1028="b_pre")</f>
        <v/>
      </c>
      <c r="AD1028" s="3">
        <f>AND(Z1028="C_pre",AA1028="a_pre")</f>
        <v/>
      </c>
      <c r="AE1028" s="3">
        <f>AND(Z1028="C_pre",AA1028="b_pre")</f>
        <v/>
      </c>
      <c r="AF1028" s="6">
        <f>待赋值表!C1027</f>
        <v/>
      </c>
      <c r="AG1028" s="3">
        <f t="array" ref="AG1028">IF(AB1028=TRUE,"A",IF(AC1028=TRUE,"B",IF(AD1028=TRUE,"C",IF(AE1028=TRUE,"D","其他"))))</f>
        <v/>
      </c>
      <c r="AH1028" s="3">
        <f>IF(分析表!$E$12&lt;&gt;"ALL",AND(AF1028=分析表!$E$10,AG1028=分析表!$E$12),IF(AF1028=分析表!$E$10,TRUE(),IF(AF1028="ALL",TRUE(),"")))</f>
        <v/>
      </c>
    </row>
    <row r="1029">
      <c r="A1029" s="3">
        <f>COUNTIF($AH$2:AH1029,"TRUE")</f>
        <v/>
      </c>
      <c r="B1029" s="3">
        <f>COUNTIF($AG$2:$AG1029,#REF!)</f>
        <v/>
      </c>
      <c r="C1029" s="56">
        <f>待赋值表!A1028</f>
        <v/>
      </c>
      <c r="E1029" s="6">
        <f>待赋值表!D1028</f>
        <v/>
      </c>
      <c r="F1029" s="6">
        <f>待赋值表!E1028</f>
        <v/>
      </c>
      <c r="G1029" s="6">
        <f>待赋值表!F1028</f>
        <v/>
      </c>
      <c r="H1029" s="6">
        <f>待赋值表!G1028</f>
        <v/>
      </c>
      <c r="I1029" s="6">
        <f>待赋值表!H1028</f>
        <v/>
      </c>
      <c r="J1029" s="6">
        <f>待赋值表!I1028</f>
        <v/>
      </c>
      <c r="K1029" s="6">
        <f>待赋值表!J1028</f>
        <v/>
      </c>
      <c r="L1029" s="6">
        <f>待赋值表!K1028</f>
        <v/>
      </c>
      <c r="M1029" s="6">
        <f>待赋值表!L1028</f>
        <v/>
      </c>
      <c r="N1029" s="6">
        <f>待赋值表!M1028</f>
        <v/>
      </c>
      <c r="O1029" s="6">
        <f>待赋值表!N1028</f>
        <v/>
      </c>
      <c r="P1029" s="6">
        <f>待赋值表!O1028</f>
        <v/>
      </c>
      <c r="Q1029" s="6">
        <f>IF(待赋值表!P1028&lt;&gt;"",待赋值表!P1028,0)</f>
        <v/>
      </c>
      <c r="R1029" s="6">
        <f>待赋值表!Q1028</f>
        <v/>
      </c>
      <c r="S1029" s="6">
        <f>待赋值表!R1028</f>
        <v/>
      </c>
      <c r="T1029" s="6">
        <f>待赋值表!S1028</f>
        <v/>
      </c>
      <c r="U1029" s="6">
        <f>待赋值表!T1028</f>
        <v/>
      </c>
      <c r="V1029" s="6">
        <f>待赋值表!U1028</f>
        <v/>
      </c>
      <c r="W1029" s="6">
        <f>待赋值表!V1028</f>
        <v/>
      </c>
      <c r="X1029" s="6">
        <f>待赋值表!W1028</f>
        <v/>
      </c>
      <c r="Y1029" s="6">
        <f>待赋值表!X1028</f>
        <v/>
      </c>
      <c r="Z1029" s="3">
        <f>IF(M1029&gt;=0.01,"B_pre",IF(M1029&gt;=0,"C_pre","none"))</f>
        <v/>
      </c>
      <c r="AA1029" s="3">
        <f>IF(U1029&gt;0.125,"a_pre",IF(U1029&gt;=0,"b_pre","none"))</f>
        <v/>
      </c>
      <c r="AB1029" s="3">
        <f>AND(Z1029="B_pre",AA1029="a_pre")</f>
        <v/>
      </c>
      <c r="AC1029" s="3">
        <f>AND(Z1029="B_pre",AA1029="b_pre")</f>
        <v/>
      </c>
      <c r="AD1029" s="3">
        <f>AND(Z1029="C_pre",AA1029="a_pre")</f>
        <v/>
      </c>
      <c r="AE1029" s="3">
        <f>AND(Z1029="C_pre",AA1029="b_pre")</f>
        <v/>
      </c>
      <c r="AF1029" s="6">
        <f>待赋值表!C1028</f>
        <v/>
      </c>
      <c r="AG1029" s="3">
        <f t="array" ref="AG1029">IF(AB1029=TRUE,"A",IF(AC1029=TRUE,"B",IF(AD1029=TRUE,"C",IF(AE1029=TRUE,"D","其他"))))</f>
        <v/>
      </c>
      <c r="AH1029" s="3">
        <f>IF(分析表!$E$12&lt;&gt;"ALL",AND(AF1029=分析表!$E$10,AG1029=分析表!$E$12),IF(AF1029=分析表!$E$10,TRUE(),IF(AF1029="ALL",TRUE(),"")))</f>
        <v/>
      </c>
    </row>
    <row r="1030">
      <c r="A1030" s="3">
        <f>COUNTIF($AH$2:AH1030,"TRUE")</f>
        <v/>
      </c>
      <c r="B1030" s="3">
        <f>COUNTIF($AG$2:$AG1030,#REF!)</f>
        <v/>
      </c>
      <c r="C1030" s="56">
        <f>待赋值表!A1029</f>
        <v/>
      </c>
      <c r="E1030" s="6">
        <f>待赋值表!D1029</f>
        <v/>
      </c>
      <c r="F1030" s="6">
        <f>待赋值表!E1029</f>
        <v/>
      </c>
      <c r="G1030" s="6">
        <f>待赋值表!F1029</f>
        <v/>
      </c>
      <c r="H1030" s="6">
        <f>待赋值表!G1029</f>
        <v/>
      </c>
      <c r="I1030" s="6">
        <f>待赋值表!H1029</f>
        <v/>
      </c>
      <c r="J1030" s="6">
        <f>待赋值表!I1029</f>
        <v/>
      </c>
      <c r="K1030" s="6">
        <f>待赋值表!J1029</f>
        <v/>
      </c>
      <c r="L1030" s="6">
        <f>待赋值表!K1029</f>
        <v/>
      </c>
      <c r="M1030" s="6">
        <f>待赋值表!L1029</f>
        <v/>
      </c>
      <c r="N1030" s="6">
        <f>待赋值表!M1029</f>
        <v/>
      </c>
      <c r="O1030" s="6">
        <f>待赋值表!N1029</f>
        <v/>
      </c>
      <c r="P1030" s="6">
        <f>待赋值表!O1029</f>
        <v/>
      </c>
      <c r="Q1030" s="6">
        <f>IF(待赋值表!P1029&lt;&gt;"",待赋值表!P1029,0)</f>
        <v/>
      </c>
      <c r="R1030" s="6">
        <f>待赋值表!Q1029</f>
        <v/>
      </c>
      <c r="S1030" s="6">
        <f>待赋值表!R1029</f>
        <v/>
      </c>
      <c r="T1030" s="6">
        <f>待赋值表!S1029</f>
        <v/>
      </c>
      <c r="U1030" s="6">
        <f>待赋值表!T1029</f>
        <v/>
      </c>
      <c r="V1030" s="6">
        <f>待赋值表!U1029</f>
        <v/>
      </c>
      <c r="W1030" s="6">
        <f>待赋值表!V1029</f>
        <v/>
      </c>
      <c r="X1030" s="6">
        <f>待赋值表!W1029</f>
        <v/>
      </c>
      <c r="Y1030" s="6">
        <f>待赋值表!X1029</f>
        <v/>
      </c>
      <c r="Z1030" s="3">
        <f>IF(M1030&gt;=0.01,"B_pre",IF(M1030&gt;=0,"C_pre","none"))</f>
        <v/>
      </c>
      <c r="AA1030" s="3">
        <f>IF(U1030&gt;0.125,"a_pre",IF(U1030&gt;=0,"b_pre","none"))</f>
        <v/>
      </c>
      <c r="AB1030" s="3">
        <f>AND(Z1030="B_pre",AA1030="a_pre")</f>
        <v/>
      </c>
      <c r="AC1030" s="3">
        <f>AND(Z1030="B_pre",AA1030="b_pre")</f>
        <v/>
      </c>
      <c r="AD1030" s="3">
        <f>AND(Z1030="C_pre",AA1030="a_pre")</f>
        <v/>
      </c>
      <c r="AE1030" s="3">
        <f>AND(Z1030="C_pre",AA1030="b_pre")</f>
        <v/>
      </c>
      <c r="AF1030" s="6">
        <f>待赋值表!C1029</f>
        <v/>
      </c>
      <c r="AG1030" s="3">
        <f t="array" ref="AG1030">IF(AB1030=TRUE,"A",IF(AC1030=TRUE,"B",IF(AD1030=TRUE,"C",IF(AE1030=TRUE,"D","其他"))))</f>
        <v/>
      </c>
      <c r="AH1030" s="3">
        <f>IF(分析表!$E$12&lt;&gt;"ALL",AND(AF1030=分析表!$E$10,AG1030=分析表!$E$12),IF(AF1030=分析表!$E$10,TRUE(),IF(AF1030="ALL",TRUE(),"")))</f>
        <v/>
      </c>
    </row>
    <row r="1031">
      <c r="A1031" s="3">
        <f>COUNTIF($AH$2:AH1031,"TRUE")</f>
        <v/>
      </c>
      <c r="B1031" s="3">
        <f>COUNTIF($AG$2:$AG1031,#REF!)</f>
        <v/>
      </c>
      <c r="C1031" s="56">
        <f>待赋值表!A1030</f>
        <v/>
      </c>
      <c r="E1031" s="6">
        <f>待赋值表!D1030</f>
        <v/>
      </c>
      <c r="F1031" s="6">
        <f>待赋值表!E1030</f>
        <v/>
      </c>
      <c r="G1031" s="6">
        <f>待赋值表!F1030</f>
        <v/>
      </c>
      <c r="H1031" s="6">
        <f>待赋值表!G1030</f>
        <v/>
      </c>
      <c r="I1031" s="6">
        <f>待赋值表!H1030</f>
        <v/>
      </c>
      <c r="J1031" s="6">
        <f>待赋值表!I1030</f>
        <v/>
      </c>
      <c r="K1031" s="6">
        <f>待赋值表!J1030</f>
        <v/>
      </c>
      <c r="L1031" s="6">
        <f>待赋值表!K1030</f>
        <v/>
      </c>
      <c r="M1031" s="6">
        <f>待赋值表!L1030</f>
        <v/>
      </c>
      <c r="N1031" s="6">
        <f>待赋值表!M1030</f>
        <v/>
      </c>
      <c r="O1031" s="6">
        <f>待赋值表!N1030</f>
        <v/>
      </c>
      <c r="P1031" s="6">
        <f>待赋值表!O1030</f>
        <v/>
      </c>
      <c r="Q1031" s="6">
        <f>IF(待赋值表!P1030&lt;&gt;"",待赋值表!P1030,0)</f>
        <v/>
      </c>
      <c r="R1031" s="6">
        <f>待赋值表!Q1030</f>
        <v/>
      </c>
      <c r="S1031" s="6">
        <f>待赋值表!R1030</f>
        <v/>
      </c>
      <c r="T1031" s="6">
        <f>待赋值表!S1030</f>
        <v/>
      </c>
      <c r="U1031" s="6">
        <f>待赋值表!T1030</f>
        <v/>
      </c>
      <c r="V1031" s="6">
        <f>待赋值表!U1030</f>
        <v/>
      </c>
      <c r="W1031" s="6">
        <f>待赋值表!V1030</f>
        <v/>
      </c>
      <c r="X1031" s="6">
        <f>待赋值表!W1030</f>
        <v/>
      </c>
      <c r="Y1031" s="6">
        <f>待赋值表!X1030</f>
        <v/>
      </c>
      <c r="Z1031" s="3">
        <f>IF(M1031&gt;=0.01,"B_pre",IF(M1031&gt;=0,"C_pre","none"))</f>
        <v/>
      </c>
      <c r="AA1031" s="3">
        <f>IF(U1031&gt;0.125,"a_pre",IF(U1031&gt;=0,"b_pre","none"))</f>
        <v/>
      </c>
      <c r="AB1031" s="3">
        <f>AND(Z1031="B_pre",AA1031="a_pre")</f>
        <v/>
      </c>
      <c r="AC1031" s="3">
        <f>AND(Z1031="B_pre",AA1031="b_pre")</f>
        <v/>
      </c>
      <c r="AD1031" s="3">
        <f>AND(Z1031="C_pre",AA1031="a_pre")</f>
        <v/>
      </c>
      <c r="AE1031" s="3">
        <f>AND(Z1031="C_pre",AA1031="b_pre")</f>
        <v/>
      </c>
      <c r="AF1031" s="6">
        <f>待赋值表!C1030</f>
        <v/>
      </c>
      <c r="AG1031" s="3">
        <f t="array" ref="AG1031">IF(AB1031=TRUE,"A",IF(AC1031=TRUE,"B",IF(AD1031=TRUE,"C",IF(AE1031=TRUE,"D","其他"))))</f>
        <v/>
      </c>
      <c r="AH1031" s="3">
        <f>IF(分析表!$E$12&lt;&gt;"ALL",AND(AF1031=分析表!$E$10,AG1031=分析表!$E$12),IF(AF1031=分析表!$E$10,TRUE(),IF(AF1031="ALL",TRUE(),"")))</f>
        <v/>
      </c>
    </row>
    <row r="1032">
      <c r="A1032" s="3">
        <f>COUNTIF($AH$2:AH1032,"TRUE")</f>
        <v/>
      </c>
      <c r="B1032" s="3">
        <f>COUNTIF($AG$2:$AG1032,#REF!)</f>
        <v/>
      </c>
      <c r="C1032" s="56">
        <f>待赋值表!A1031</f>
        <v/>
      </c>
      <c r="E1032" s="6">
        <f>待赋值表!D1031</f>
        <v/>
      </c>
      <c r="F1032" s="6">
        <f>待赋值表!E1031</f>
        <v/>
      </c>
      <c r="G1032" s="6">
        <f>待赋值表!F1031</f>
        <v/>
      </c>
      <c r="H1032" s="6">
        <f>待赋值表!G1031</f>
        <v/>
      </c>
      <c r="I1032" s="6">
        <f>待赋值表!H1031</f>
        <v/>
      </c>
      <c r="J1032" s="6">
        <f>待赋值表!I1031</f>
        <v/>
      </c>
      <c r="K1032" s="6">
        <f>待赋值表!J1031</f>
        <v/>
      </c>
      <c r="L1032" s="6">
        <f>待赋值表!K1031</f>
        <v/>
      </c>
      <c r="M1032" s="6">
        <f>待赋值表!L1031</f>
        <v/>
      </c>
      <c r="N1032" s="6">
        <f>待赋值表!M1031</f>
        <v/>
      </c>
      <c r="O1032" s="6">
        <f>待赋值表!N1031</f>
        <v/>
      </c>
      <c r="P1032" s="6">
        <f>待赋值表!O1031</f>
        <v/>
      </c>
      <c r="Q1032" s="6">
        <f>IF(待赋值表!P1031&lt;&gt;"",待赋值表!P1031,0)</f>
        <v/>
      </c>
      <c r="R1032" s="6">
        <f>待赋值表!Q1031</f>
        <v/>
      </c>
      <c r="S1032" s="6">
        <f>待赋值表!R1031</f>
        <v/>
      </c>
      <c r="T1032" s="6">
        <f>待赋值表!S1031</f>
        <v/>
      </c>
      <c r="U1032" s="6">
        <f>待赋值表!T1031</f>
        <v/>
      </c>
      <c r="V1032" s="6">
        <f>待赋值表!U1031</f>
        <v/>
      </c>
      <c r="W1032" s="6">
        <f>待赋值表!V1031</f>
        <v/>
      </c>
      <c r="X1032" s="6">
        <f>待赋值表!W1031</f>
        <v/>
      </c>
      <c r="Y1032" s="6">
        <f>待赋值表!X1031</f>
        <v/>
      </c>
      <c r="Z1032" s="3">
        <f>IF(M1032&gt;=0.01,"B_pre",IF(M1032&gt;=0,"C_pre","none"))</f>
        <v/>
      </c>
      <c r="AA1032" s="3">
        <f>IF(U1032&gt;0.125,"a_pre",IF(U1032&gt;=0,"b_pre","none"))</f>
        <v/>
      </c>
      <c r="AB1032" s="3">
        <f>AND(Z1032="B_pre",AA1032="a_pre")</f>
        <v/>
      </c>
      <c r="AC1032" s="3">
        <f>AND(Z1032="B_pre",AA1032="b_pre")</f>
        <v/>
      </c>
      <c r="AD1032" s="3">
        <f>AND(Z1032="C_pre",AA1032="a_pre")</f>
        <v/>
      </c>
      <c r="AE1032" s="3">
        <f>AND(Z1032="C_pre",AA1032="b_pre")</f>
        <v/>
      </c>
      <c r="AF1032" s="6">
        <f>待赋值表!C1031</f>
        <v/>
      </c>
      <c r="AG1032" s="3">
        <f t="array" ref="AG1032">IF(AB1032=TRUE,"A",IF(AC1032=TRUE,"B",IF(AD1032=TRUE,"C",IF(AE1032=TRUE,"D","其他"))))</f>
        <v/>
      </c>
      <c r="AH1032" s="3">
        <f>IF(分析表!$E$12&lt;&gt;"ALL",AND(AF1032=分析表!$E$10,AG1032=分析表!$E$12),IF(AF1032=分析表!$E$10,TRUE(),IF(AF1032="ALL",TRUE(),"")))</f>
        <v/>
      </c>
    </row>
    <row r="1033">
      <c r="A1033" s="3">
        <f>COUNTIF($AH$2:AH1033,"TRUE")</f>
        <v/>
      </c>
      <c r="B1033" s="3">
        <f>COUNTIF($AG$2:$AG1033,#REF!)</f>
        <v/>
      </c>
      <c r="C1033" s="56">
        <f>待赋值表!A1032</f>
        <v/>
      </c>
      <c r="E1033" s="6">
        <f>待赋值表!D1032</f>
        <v/>
      </c>
      <c r="F1033" s="6">
        <f>待赋值表!E1032</f>
        <v/>
      </c>
      <c r="G1033" s="6">
        <f>待赋值表!F1032</f>
        <v/>
      </c>
      <c r="H1033" s="6">
        <f>待赋值表!G1032</f>
        <v/>
      </c>
      <c r="I1033" s="6">
        <f>待赋值表!H1032</f>
        <v/>
      </c>
      <c r="J1033" s="6">
        <f>待赋值表!I1032</f>
        <v/>
      </c>
      <c r="K1033" s="6">
        <f>待赋值表!J1032</f>
        <v/>
      </c>
      <c r="L1033" s="6">
        <f>待赋值表!K1032</f>
        <v/>
      </c>
      <c r="M1033" s="6">
        <f>待赋值表!L1032</f>
        <v/>
      </c>
      <c r="N1033" s="6">
        <f>待赋值表!M1032</f>
        <v/>
      </c>
      <c r="O1033" s="6">
        <f>待赋值表!N1032</f>
        <v/>
      </c>
      <c r="P1033" s="6">
        <f>待赋值表!O1032</f>
        <v/>
      </c>
      <c r="Q1033" s="6">
        <f>IF(待赋值表!P1032&lt;&gt;"",待赋值表!P1032,0)</f>
        <v/>
      </c>
      <c r="R1033" s="6">
        <f>待赋值表!Q1032</f>
        <v/>
      </c>
      <c r="S1033" s="6">
        <f>待赋值表!R1032</f>
        <v/>
      </c>
      <c r="T1033" s="6">
        <f>待赋值表!S1032</f>
        <v/>
      </c>
      <c r="U1033" s="6">
        <f>待赋值表!T1032</f>
        <v/>
      </c>
      <c r="V1033" s="6">
        <f>待赋值表!U1032</f>
        <v/>
      </c>
      <c r="W1033" s="6">
        <f>待赋值表!V1032</f>
        <v/>
      </c>
      <c r="X1033" s="6">
        <f>待赋值表!W1032</f>
        <v/>
      </c>
      <c r="Y1033" s="6">
        <f>待赋值表!X1032</f>
        <v/>
      </c>
      <c r="Z1033" s="3">
        <f>IF(M1033&gt;=0.01,"B_pre",IF(M1033&gt;=0,"C_pre","none"))</f>
        <v/>
      </c>
      <c r="AA1033" s="3">
        <f>IF(U1033&gt;0.125,"a_pre",IF(U1033&gt;=0,"b_pre","none"))</f>
        <v/>
      </c>
      <c r="AB1033" s="3">
        <f>AND(Z1033="B_pre",AA1033="a_pre")</f>
        <v/>
      </c>
      <c r="AC1033" s="3">
        <f>AND(Z1033="B_pre",AA1033="b_pre")</f>
        <v/>
      </c>
      <c r="AD1033" s="3">
        <f>AND(Z1033="C_pre",AA1033="a_pre")</f>
        <v/>
      </c>
      <c r="AE1033" s="3">
        <f>AND(Z1033="C_pre",AA1033="b_pre")</f>
        <v/>
      </c>
      <c r="AF1033" s="6">
        <f>待赋值表!C1032</f>
        <v/>
      </c>
      <c r="AG1033" s="3">
        <f t="array" ref="AG1033">IF(AB1033=TRUE,"A",IF(AC1033=TRUE,"B",IF(AD1033=TRUE,"C",IF(AE1033=TRUE,"D","其他"))))</f>
        <v/>
      </c>
      <c r="AH1033" s="3">
        <f>IF(分析表!$E$12&lt;&gt;"ALL",AND(AF1033=分析表!$E$10,AG1033=分析表!$E$12),IF(AF1033=分析表!$E$10,TRUE(),IF(AF1033="ALL",TRUE(),"")))</f>
        <v/>
      </c>
    </row>
    <row r="1034">
      <c r="A1034" s="3">
        <f>COUNTIF($AH$2:AH1034,"TRUE")</f>
        <v/>
      </c>
      <c r="B1034" s="3">
        <f>COUNTIF($AG$2:$AG1034,#REF!)</f>
        <v/>
      </c>
      <c r="C1034" s="56">
        <f>待赋值表!A1033</f>
        <v/>
      </c>
      <c r="E1034" s="6">
        <f>待赋值表!D1033</f>
        <v/>
      </c>
      <c r="F1034" s="6">
        <f>待赋值表!E1033</f>
        <v/>
      </c>
      <c r="G1034" s="6">
        <f>待赋值表!F1033</f>
        <v/>
      </c>
      <c r="H1034" s="6">
        <f>待赋值表!G1033</f>
        <v/>
      </c>
      <c r="I1034" s="6">
        <f>待赋值表!H1033</f>
        <v/>
      </c>
      <c r="J1034" s="6">
        <f>待赋值表!I1033</f>
        <v/>
      </c>
      <c r="K1034" s="6">
        <f>待赋值表!J1033</f>
        <v/>
      </c>
      <c r="L1034" s="6">
        <f>待赋值表!K1033</f>
        <v/>
      </c>
      <c r="M1034" s="6">
        <f>待赋值表!L1033</f>
        <v/>
      </c>
      <c r="N1034" s="6">
        <f>待赋值表!M1033</f>
        <v/>
      </c>
      <c r="O1034" s="6">
        <f>待赋值表!N1033</f>
        <v/>
      </c>
      <c r="P1034" s="6">
        <f>待赋值表!O1033</f>
        <v/>
      </c>
      <c r="Q1034" s="6">
        <f>IF(待赋值表!P1033&lt;&gt;"",待赋值表!P1033,0)</f>
        <v/>
      </c>
      <c r="R1034" s="6">
        <f>待赋值表!Q1033</f>
        <v/>
      </c>
      <c r="S1034" s="6">
        <f>待赋值表!R1033</f>
        <v/>
      </c>
      <c r="T1034" s="6">
        <f>待赋值表!S1033</f>
        <v/>
      </c>
      <c r="U1034" s="6">
        <f>待赋值表!T1033</f>
        <v/>
      </c>
      <c r="V1034" s="6">
        <f>待赋值表!U1033</f>
        <v/>
      </c>
      <c r="W1034" s="6">
        <f>待赋值表!V1033</f>
        <v/>
      </c>
      <c r="X1034" s="6">
        <f>待赋值表!W1033</f>
        <v/>
      </c>
      <c r="Y1034" s="6">
        <f>待赋值表!X1033</f>
        <v/>
      </c>
      <c r="Z1034" s="3">
        <f>IF(M1034&gt;=0.01,"B_pre",IF(M1034&gt;=0,"C_pre","none"))</f>
        <v/>
      </c>
      <c r="AA1034" s="3">
        <f>IF(U1034&gt;0.125,"a_pre",IF(U1034&gt;=0,"b_pre","none"))</f>
        <v/>
      </c>
      <c r="AB1034" s="3">
        <f>AND(Z1034="B_pre",AA1034="a_pre")</f>
        <v/>
      </c>
      <c r="AC1034" s="3">
        <f>AND(Z1034="B_pre",AA1034="b_pre")</f>
        <v/>
      </c>
      <c r="AD1034" s="3">
        <f>AND(Z1034="C_pre",AA1034="a_pre")</f>
        <v/>
      </c>
      <c r="AE1034" s="3">
        <f>AND(Z1034="C_pre",AA1034="b_pre")</f>
        <v/>
      </c>
      <c r="AF1034" s="6">
        <f>待赋值表!C1033</f>
        <v/>
      </c>
      <c r="AG1034" s="3">
        <f t="array" ref="AG1034">IF(AB1034=TRUE,"A",IF(AC1034=TRUE,"B",IF(AD1034=TRUE,"C",IF(AE1034=TRUE,"D","其他"))))</f>
        <v/>
      </c>
      <c r="AH1034" s="3">
        <f>IF(分析表!$E$12&lt;&gt;"ALL",AND(AF1034=分析表!$E$10,AG1034=分析表!$E$12),IF(AF1034=分析表!$E$10,TRUE(),IF(AF1034="ALL",TRUE(),"")))</f>
        <v/>
      </c>
    </row>
    <row r="1035">
      <c r="A1035" s="3">
        <f>COUNTIF($AH$2:AH1035,"TRUE")</f>
        <v/>
      </c>
      <c r="B1035" s="3">
        <f>COUNTIF($AG$2:$AG1035,#REF!)</f>
        <v/>
      </c>
      <c r="C1035" s="56">
        <f>待赋值表!A1034</f>
        <v/>
      </c>
      <c r="E1035" s="6">
        <f>待赋值表!D1034</f>
        <v/>
      </c>
      <c r="F1035" s="6">
        <f>待赋值表!E1034</f>
        <v/>
      </c>
      <c r="G1035" s="6">
        <f>待赋值表!F1034</f>
        <v/>
      </c>
      <c r="H1035" s="6">
        <f>待赋值表!G1034</f>
        <v/>
      </c>
      <c r="I1035" s="6">
        <f>待赋值表!H1034</f>
        <v/>
      </c>
      <c r="J1035" s="6">
        <f>待赋值表!I1034</f>
        <v/>
      </c>
      <c r="K1035" s="6">
        <f>待赋值表!J1034</f>
        <v/>
      </c>
      <c r="L1035" s="6">
        <f>待赋值表!K1034</f>
        <v/>
      </c>
      <c r="M1035" s="6">
        <f>待赋值表!L1034</f>
        <v/>
      </c>
      <c r="N1035" s="6">
        <f>待赋值表!M1034</f>
        <v/>
      </c>
      <c r="O1035" s="6">
        <f>待赋值表!N1034</f>
        <v/>
      </c>
      <c r="P1035" s="6">
        <f>待赋值表!O1034</f>
        <v/>
      </c>
      <c r="Q1035" s="6">
        <f>IF(待赋值表!P1034&lt;&gt;"",待赋值表!P1034,0)</f>
        <v/>
      </c>
      <c r="R1035" s="6">
        <f>待赋值表!Q1034</f>
        <v/>
      </c>
      <c r="S1035" s="6">
        <f>待赋值表!R1034</f>
        <v/>
      </c>
      <c r="T1035" s="6">
        <f>待赋值表!S1034</f>
        <v/>
      </c>
      <c r="U1035" s="6">
        <f>待赋值表!T1034</f>
        <v/>
      </c>
      <c r="V1035" s="6">
        <f>待赋值表!U1034</f>
        <v/>
      </c>
      <c r="W1035" s="6">
        <f>待赋值表!V1034</f>
        <v/>
      </c>
      <c r="X1035" s="6">
        <f>待赋值表!W1034</f>
        <v/>
      </c>
      <c r="Y1035" s="6">
        <f>待赋值表!X1034</f>
        <v/>
      </c>
      <c r="Z1035" s="3">
        <f>IF(M1035&gt;=0.01,"B_pre",IF(M1035&gt;=0,"C_pre","none"))</f>
        <v/>
      </c>
      <c r="AA1035" s="3">
        <f>IF(U1035&gt;0.125,"a_pre",IF(U1035&gt;=0,"b_pre","none"))</f>
        <v/>
      </c>
      <c r="AB1035" s="3">
        <f>AND(Z1035="B_pre",AA1035="a_pre")</f>
        <v/>
      </c>
      <c r="AC1035" s="3">
        <f>AND(Z1035="B_pre",AA1035="b_pre")</f>
        <v/>
      </c>
      <c r="AD1035" s="3">
        <f>AND(Z1035="C_pre",AA1035="a_pre")</f>
        <v/>
      </c>
      <c r="AE1035" s="3">
        <f>AND(Z1035="C_pre",AA1035="b_pre")</f>
        <v/>
      </c>
      <c r="AF1035" s="6">
        <f>待赋值表!C1034</f>
        <v/>
      </c>
      <c r="AG1035" s="3">
        <f t="array" ref="AG1035">IF(AB1035=TRUE,"A",IF(AC1035=TRUE,"B",IF(AD1035=TRUE,"C",IF(AE1035=TRUE,"D","其他"))))</f>
        <v/>
      </c>
      <c r="AH1035" s="3">
        <f>IF(分析表!$E$12&lt;&gt;"ALL",AND(AF1035=分析表!$E$10,AG1035=分析表!$E$12),IF(AF1035=分析表!$E$10,TRUE(),IF(AF1035="ALL",TRUE(),"")))</f>
        <v/>
      </c>
    </row>
    <row r="1036">
      <c r="A1036" s="3">
        <f>COUNTIF($AH$2:AH1036,"TRUE")</f>
        <v/>
      </c>
      <c r="B1036" s="3">
        <f>COUNTIF($AG$2:$AG1036,#REF!)</f>
        <v/>
      </c>
      <c r="C1036" s="56">
        <f>待赋值表!A1035</f>
        <v/>
      </c>
      <c r="E1036" s="6">
        <f>待赋值表!D1035</f>
        <v/>
      </c>
      <c r="F1036" s="6">
        <f>待赋值表!E1035</f>
        <v/>
      </c>
      <c r="G1036" s="6">
        <f>待赋值表!F1035</f>
        <v/>
      </c>
      <c r="H1036" s="6">
        <f>待赋值表!G1035</f>
        <v/>
      </c>
      <c r="I1036" s="6">
        <f>待赋值表!H1035</f>
        <v/>
      </c>
      <c r="J1036" s="6">
        <f>待赋值表!I1035</f>
        <v/>
      </c>
      <c r="K1036" s="6">
        <f>待赋值表!J1035</f>
        <v/>
      </c>
      <c r="L1036" s="6">
        <f>待赋值表!K1035</f>
        <v/>
      </c>
      <c r="M1036" s="6">
        <f>待赋值表!L1035</f>
        <v/>
      </c>
      <c r="N1036" s="6">
        <f>待赋值表!M1035</f>
        <v/>
      </c>
      <c r="O1036" s="6">
        <f>待赋值表!N1035</f>
        <v/>
      </c>
      <c r="P1036" s="6">
        <f>待赋值表!O1035</f>
        <v/>
      </c>
      <c r="Q1036" s="6">
        <f>IF(待赋值表!P1035&lt;&gt;"",待赋值表!P1035,0)</f>
        <v/>
      </c>
      <c r="R1036" s="6">
        <f>待赋值表!Q1035</f>
        <v/>
      </c>
      <c r="S1036" s="6">
        <f>待赋值表!R1035</f>
        <v/>
      </c>
      <c r="T1036" s="6">
        <f>待赋值表!S1035</f>
        <v/>
      </c>
      <c r="U1036" s="6">
        <f>待赋值表!T1035</f>
        <v/>
      </c>
      <c r="V1036" s="6">
        <f>待赋值表!U1035</f>
        <v/>
      </c>
      <c r="W1036" s="6">
        <f>待赋值表!V1035</f>
        <v/>
      </c>
      <c r="X1036" s="6">
        <f>待赋值表!W1035</f>
        <v/>
      </c>
      <c r="Y1036" s="6">
        <f>待赋值表!X1035</f>
        <v/>
      </c>
      <c r="Z1036" s="3">
        <f>IF(M1036&gt;=0.01,"B_pre",IF(M1036&gt;=0,"C_pre","none"))</f>
        <v/>
      </c>
      <c r="AA1036" s="3">
        <f>IF(U1036&gt;0.125,"a_pre",IF(U1036&gt;=0,"b_pre","none"))</f>
        <v/>
      </c>
      <c r="AB1036" s="3">
        <f>AND(Z1036="B_pre",AA1036="a_pre")</f>
        <v/>
      </c>
      <c r="AC1036" s="3">
        <f>AND(Z1036="B_pre",AA1036="b_pre")</f>
        <v/>
      </c>
      <c r="AD1036" s="3">
        <f>AND(Z1036="C_pre",AA1036="a_pre")</f>
        <v/>
      </c>
      <c r="AE1036" s="3">
        <f>AND(Z1036="C_pre",AA1036="b_pre")</f>
        <v/>
      </c>
      <c r="AF1036" s="6">
        <f>待赋值表!C1035</f>
        <v/>
      </c>
      <c r="AG1036" s="3">
        <f t="array" ref="AG1036">IF(AB1036=TRUE,"A",IF(AC1036=TRUE,"B",IF(AD1036=TRUE,"C",IF(AE1036=TRUE,"D","其他"))))</f>
        <v/>
      </c>
      <c r="AH1036" s="3">
        <f>IF(分析表!$E$12&lt;&gt;"ALL",AND(AF1036=分析表!$E$10,AG1036=分析表!$E$12),IF(AF1036=分析表!$E$10,TRUE(),IF(AF1036="ALL",TRUE(),"")))</f>
        <v/>
      </c>
    </row>
    <row r="1037">
      <c r="A1037" s="3">
        <f>COUNTIF($AH$2:AH1037,"TRUE")</f>
        <v/>
      </c>
      <c r="B1037" s="3">
        <f>COUNTIF($AG$2:$AG1037,#REF!)</f>
        <v/>
      </c>
      <c r="C1037" s="56">
        <f>待赋值表!A1036</f>
        <v/>
      </c>
      <c r="E1037" s="6">
        <f>待赋值表!D1036</f>
        <v/>
      </c>
      <c r="F1037" s="6">
        <f>待赋值表!E1036</f>
        <v/>
      </c>
      <c r="G1037" s="6">
        <f>待赋值表!F1036</f>
        <v/>
      </c>
      <c r="H1037" s="6">
        <f>待赋值表!G1036</f>
        <v/>
      </c>
      <c r="I1037" s="6">
        <f>待赋值表!H1036</f>
        <v/>
      </c>
      <c r="J1037" s="6">
        <f>待赋值表!I1036</f>
        <v/>
      </c>
      <c r="K1037" s="6">
        <f>待赋值表!J1036</f>
        <v/>
      </c>
      <c r="L1037" s="6">
        <f>待赋值表!K1036</f>
        <v/>
      </c>
      <c r="M1037" s="6">
        <f>待赋值表!L1036</f>
        <v/>
      </c>
      <c r="N1037" s="6">
        <f>待赋值表!M1036</f>
        <v/>
      </c>
      <c r="O1037" s="6">
        <f>待赋值表!N1036</f>
        <v/>
      </c>
      <c r="P1037" s="6">
        <f>待赋值表!O1036</f>
        <v/>
      </c>
      <c r="Q1037" s="6">
        <f>IF(待赋值表!P1036&lt;&gt;"",待赋值表!P1036,0)</f>
        <v/>
      </c>
      <c r="R1037" s="6">
        <f>待赋值表!Q1036</f>
        <v/>
      </c>
      <c r="S1037" s="6">
        <f>待赋值表!R1036</f>
        <v/>
      </c>
      <c r="T1037" s="6">
        <f>待赋值表!S1036</f>
        <v/>
      </c>
      <c r="U1037" s="6">
        <f>待赋值表!T1036</f>
        <v/>
      </c>
      <c r="V1037" s="6">
        <f>待赋值表!U1036</f>
        <v/>
      </c>
      <c r="W1037" s="6">
        <f>待赋值表!V1036</f>
        <v/>
      </c>
      <c r="X1037" s="6">
        <f>待赋值表!W1036</f>
        <v/>
      </c>
      <c r="Y1037" s="6">
        <f>待赋值表!X1036</f>
        <v/>
      </c>
      <c r="Z1037" s="3">
        <f>IF(M1037&gt;=0.01,"B_pre",IF(M1037&gt;=0,"C_pre","none"))</f>
        <v/>
      </c>
      <c r="AA1037" s="3">
        <f>IF(U1037&gt;0.125,"a_pre",IF(U1037&gt;=0,"b_pre","none"))</f>
        <v/>
      </c>
      <c r="AB1037" s="3">
        <f>AND(Z1037="B_pre",AA1037="a_pre")</f>
        <v/>
      </c>
      <c r="AC1037" s="3">
        <f>AND(Z1037="B_pre",AA1037="b_pre")</f>
        <v/>
      </c>
      <c r="AD1037" s="3">
        <f>AND(Z1037="C_pre",AA1037="a_pre")</f>
        <v/>
      </c>
      <c r="AE1037" s="3">
        <f>AND(Z1037="C_pre",AA1037="b_pre")</f>
        <v/>
      </c>
      <c r="AF1037" s="6">
        <f>待赋值表!C1036</f>
        <v/>
      </c>
      <c r="AG1037" s="3">
        <f t="array" ref="AG1037">IF(AB1037=TRUE,"A",IF(AC1037=TRUE,"B",IF(AD1037=TRUE,"C",IF(AE1037=TRUE,"D","其他"))))</f>
        <v/>
      </c>
      <c r="AH1037" s="3">
        <f>IF(分析表!$E$12&lt;&gt;"ALL",AND(AF1037=分析表!$E$10,AG1037=分析表!$E$12),IF(AF1037=分析表!$E$10,TRUE(),IF(AF1037="ALL",TRUE(),"")))</f>
        <v/>
      </c>
    </row>
    <row r="1038">
      <c r="A1038" s="3">
        <f>COUNTIF($AH$2:AH1038,"TRUE")</f>
        <v/>
      </c>
      <c r="B1038" s="3">
        <f>COUNTIF($AG$2:$AG1038,#REF!)</f>
        <v/>
      </c>
      <c r="C1038" s="56">
        <f>待赋值表!A1037</f>
        <v/>
      </c>
      <c r="E1038" s="6">
        <f>待赋值表!D1037</f>
        <v/>
      </c>
      <c r="F1038" s="6">
        <f>待赋值表!E1037</f>
        <v/>
      </c>
      <c r="G1038" s="6">
        <f>待赋值表!F1037</f>
        <v/>
      </c>
      <c r="H1038" s="6">
        <f>待赋值表!G1037</f>
        <v/>
      </c>
      <c r="I1038" s="6">
        <f>待赋值表!H1037</f>
        <v/>
      </c>
      <c r="J1038" s="6">
        <f>待赋值表!I1037</f>
        <v/>
      </c>
      <c r="K1038" s="6">
        <f>待赋值表!J1037</f>
        <v/>
      </c>
      <c r="L1038" s="6">
        <f>待赋值表!K1037</f>
        <v/>
      </c>
      <c r="M1038" s="6">
        <f>待赋值表!L1037</f>
        <v/>
      </c>
      <c r="N1038" s="6">
        <f>待赋值表!M1037</f>
        <v/>
      </c>
      <c r="O1038" s="6">
        <f>待赋值表!N1037</f>
        <v/>
      </c>
      <c r="P1038" s="6">
        <f>待赋值表!O1037</f>
        <v/>
      </c>
      <c r="Q1038" s="6">
        <f>IF(待赋值表!P1037&lt;&gt;"",待赋值表!P1037,0)</f>
        <v/>
      </c>
      <c r="R1038" s="6">
        <f>待赋值表!Q1037</f>
        <v/>
      </c>
      <c r="S1038" s="6">
        <f>待赋值表!R1037</f>
        <v/>
      </c>
      <c r="T1038" s="6">
        <f>待赋值表!S1037</f>
        <v/>
      </c>
      <c r="U1038" s="6">
        <f>待赋值表!T1037</f>
        <v/>
      </c>
      <c r="V1038" s="6">
        <f>待赋值表!U1037</f>
        <v/>
      </c>
      <c r="W1038" s="6">
        <f>待赋值表!V1037</f>
        <v/>
      </c>
      <c r="X1038" s="6">
        <f>待赋值表!W1037</f>
        <v/>
      </c>
      <c r="Y1038" s="6">
        <f>待赋值表!X1037</f>
        <v/>
      </c>
      <c r="Z1038" s="3">
        <f>IF(M1038&gt;=0.01,"B_pre",IF(M1038&gt;=0,"C_pre","none"))</f>
        <v/>
      </c>
      <c r="AA1038" s="3">
        <f>IF(U1038&gt;0.125,"a_pre",IF(U1038&gt;=0,"b_pre","none"))</f>
        <v/>
      </c>
      <c r="AB1038" s="3">
        <f>AND(Z1038="B_pre",AA1038="a_pre")</f>
        <v/>
      </c>
      <c r="AC1038" s="3">
        <f>AND(Z1038="B_pre",AA1038="b_pre")</f>
        <v/>
      </c>
      <c r="AD1038" s="3">
        <f>AND(Z1038="C_pre",AA1038="a_pre")</f>
        <v/>
      </c>
      <c r="AE1038" s="3">
        <f>AND(Z1038="C_pre",AA1038="b_pre")</f>
        <v/>
      </c>
      <c r="AF1038" s="6">
        <f>待赋值表!C1037</f>
        <v/>
      </c>
      <c r="AG1038" s="3">
        <f t="array" ref="AG1038">IF(AB1038=TRUE,"A",IF(AC1038=TRUE,"B",IF(AD1038=TRUE,"C",IF(AE1038=TRUE,"D","其他"))))</f>
        <v/>
      </c>
      <c r="AH1038" s="3">
        <f>IF(分析表!$E$12&lt;&gt;"ALL",AND(AF1038=分析表!$E$10,AG1038=分析表!$E$12),IF(AF1038=分析表!$E$10,TRUE(),IF(AF1038="ALL",TRUE(),"")))</f>
        <v/>
      </c>
    </row>
    <row r="1039">
      <c r="A1039" s="3">
        <f>COUNTIF($AH$2:AH1039,"TRUE")</f>
        <v/>
      </c>
      <c r="B1039" s="3">
        <f>COUNTIF($AG$2:$AG1039,#REF!)</f>
        <v/>
      </c>
      <c r="C1039" s="56">
        <f>待赋值表!A1038</f>
        <v/>
      </c>
      <c r="E1039" s="6">
        <f>待赋值表!D1038</f>
        <v/>
      </c>
      <c r="F1039" s="6">
        <f>待赋值表!E1038</f>
        <v/>
      </c>
      <c r="G1039" s="6">
        <f>待赋值表!F1038</f>
        <v/>
      </c>
      <c r="H1039" s="6">
        <f>待赋值表!G1038</f>
        <v/>
      </c>
      <c r="I1039" s="6">
        <f>待赋值表!H1038</f>
        <v/>
      </c>
      <c r="J1039" s="6">
        <f>待赋值表!I1038</f>
        <v/>
      </c>
      <c r="K1039" s="6">
        <f>待赋值表!J1038</f>
        <v/>
      </c>
      <c r="L1039" s="6">
        <f>待赋值表!K1038</f>
        <v/>
      </c>
      <c r="M1039" s="6">
        <f>待赋值表!L1038</f>
        <v/>
      </c>
      <c r="N1039" s="6">
        <f>待赋值表!M1038</f>
        <v/>
      </c>
      <c r="O1039" s="6">
        <f>待赋值表!N1038</f>
        <v/>
      </c>
      <c r="P1039" s="6">
        <f>待赋值表!O1038</f>
        <v/>
      </c>
      <c r="Q1039" s="6">
        <f>IF(待赋值表!P1038&lt;&gt;"",待赋值表!P1038,0)</f>
        <v/>
      </c>
      <c r="R1039" s="6">
        <f>待赋值表!Q1038</f>
        <v/>
      </c>
      <c r="S1039" s="6">
        <f>待赋值表!R1038</f>
        <v/>
      </c>
      <c r="T1039" s="6">
        <f>待赋值表!S1038</f>
        <v/>
      </c>
      <c r="U1039" s="6">
        <f>待赋值表!T1038</f>
        <v/>
      </c>
      <c r="V1039" s="6">
        <f>待赋值表!U1038</f>
        <v/>
      </c>
      <c r="W1039" s="6">
        <f>待赋值表!V1038</f>
        <v/>
      </c>
      <c r="X1039" s="6">
        <f>待赋值表!W1038</f>
        <v/>
      </c>
      <c r="Y1039" s="6">
        <f>待赋值表!X1038</f>
        <v/>
      </c>
      <c r="Z1039" s="3">
        <f>IF(M1039&gt;=0.01,"B_pre",IF(M1039&gt;=0,"C_pre","none"))</f>
        <v/>
      </c>
      <c r="AA1039" s="3">
        <f>IF(U1039&gt;0.125,"a_pre",IF(U1039&gt;=0,"b_pre","none"))</f>
        <v/>
      </c>
      <c r="AB1039" s="3">
        <f>AND(Z1039="B_pre",AA1039="a_pre")</f>
        <v/>
      </c>
      <c r="AC1039" s="3">
        <f>AND(Z1039="B_pre",AA1039="b_pre")</f>
        <v/>
      </c>
      <c r="AD1039" s="3">
        <f>AND(Z1039="C_pre",AA1039="a_pre")</f>
        <v/>
      </c>
      <c r="AE1039" s="3">
        <f>AND(Z1039="C_pre",AA1039="b_pre")</f>
        <v/>
      </c>
      <c r="AF1039" s="6">
        <f>待赋值表!C1038</f>
        <v/>
      </c>
      <c r="AG1039" s="3">
        <f t="array" ref="AG1039">IF(AB1039=TRUE,"A",IF(AC1039=TRUE,"B",IF(AD1039=TRUE,"C",IF(AE1039=TRUE,"D","其他"))))</f>
        <v/>
      </c>
      <c r="AH1039" s="3">
        <f>IF(分析表!$E$12&lt;&gt;"ALL",AND(AF1039=分析表!$E$10,AG1039=分析表!$E$12),IF(AF1039=分析表!$E$10,TRUE(),IF(AF1039="ALL",TRUE(),"")))</f>
        <v/>
      </c>
    </row>
    <row r="1040">
      <c r="A1040" s="3">
        <f>COUNTIF($AH$2:AH1040,"TRUE")</f>
        <v/>
      </c>
      <c r="B1040" s="3">
        <f>COUNTIF($AG$2:$AG1040,#REF!)</f>
        <v/>
      </c>
      <c r="C1040" s="56">
        <f>待赋值表!A1039</f>
        <v/>
      </c>
      <c r="E1040" s="6">
        <f>待赋值表!D1039</f>
        <v/>
      </c>
      <c r="F1040" s="6">
        <f>待赋值表!E1039</f>
        <v/>
      </c>
      <c r="G1040" s="6">
        <f>待赋值表!F1039</f>
        <v/>
      </c>
      <c r="H1040" s="6">
        <f>待赋值表!G1039</f>
        <v/>
      </c>
      <c r="I1040" s="6">
        <f>待赋值表!H1039</f>
        <v/>
      </c>
      <c r="J1040" s="6">
        <f>待赋值表!I1039</f>
        <v/>
      </c>
      <c r="K1040" s="6">
        <f>待赋值表!J1039</f>
        <v/>
      </c>
      <c r="L1040" s="6">
        <f>待赋值表!K1039</f>
        <v/>
      </c>
      <c r="M1040" s="6">
        <f>待赋值表!L1039</f>
        <v/>
      </c>
      <c r="N1040" s="6">
        <f>待赋值表!M1039</f>
        <v/>
      </c>
      <c r="O1040" s="6">
        <f>待赋值表!N1039</f>
        <v/>
      </c>
      <c r="P1040" s="6">
        <f>待赋值表!O1039</f>
        <v/>
      </c>
      <c r="Q1040" s="6">
        <f>IF(待赋值表!P1039&lt;&gt;"",待赋值表!P1039,0)</f>
        <v/>
      </c>
      <c r="R1040" s="6">
        <f>待赋值表!Q1039</f>
        <v/>
      </c>
      <c r="S1040" s="6">
        <f>待赋值表!R1039</f>
        <v/>
      </c>
      <c r="T1040" s="6">
        <f>待赋值表!S1039</f>
        <v/>
      </c>
      <c r="U1040" s="6">
        <f>待赋值表!T1039</f>
        <v/>
      </c>
      <c r="V1040" s="6">
        <f>待赋值表!U1039</f>
        <v/>
      </c>
      <c r="W1040" s="6">
        <f>待赋值表!V1039</f>
        <v/>
      </c>
      <c r="X1040" s="6">
        <f>待赋值表!W1039</f>
        <v/>
      </c>
      <c r="Y1040" s="6">
        <f>待赋值表!X1039</f>
        <v/>
      </c>
      <c r="Z1040" s="3">
        <f>IF(M1040&gt;=0.01,"B_pre",IF(M1040&gt;=0,"C_pre","none"))</f>
        <v/>
      </c>
      <c r="AA1040" s="3">
        <f>IF(U1040&gt;0.125,"a_pre",IF(U1040&gt;=0,"b_pre","none"))</f>
        <v/>
      </c>
      <c r="AB1040" s="3">
        <f>AND(Z1040="B_pre",AA1040="a_pre")</f>
        <v/>
      </c>
      <c r="AC1040" s="3">
        <f>AND(Z1040="B_pre",AA1040="b_pre")</f>
        <v/>
      </c>
      <c r="AD1040" s="3">
        <f>AND(Z1040="C_pre",AA1040="a_pre")</f>
        <v/>
      </c>
      <c r="AE1040" s="3">
        <f>AND(Z1040="C_pre",AA1040="b_pre")</f>
        <v/>
      </c>
      <c r="AF1040" s="6">
        <f>待赋值表!C1039</f>
        <v/>
      </c>
      <c r="AG1040" s="3">
        <f t="array" ref="AG1040">IF(AB1040=TRUE,"A",IF(AC1040=TRUE,"B",IF(AD1040=TRUE,"C",IF(AE1040=TRUE,"D","其他"))))</f>
        <v/>
      </c>
      <c r="AH1040" s="3">
        <f>IF(分析表!$E$12&lt;&gt;"ALL",AND(AF1040=分析表!$E$10,AG1040=分析表!$E$12),IF(AF1040=分析表!$E$10,TRUE(),IF(AF1040="ALL",TRUE(),"")))</f>
        <v/>
      </c>
    </row>
    <row r="1041">
      <c r="A1041" s="3">
        <f>COUNTIF($AH$2:AH1041,"TRUE")</f>
        <v/>
      </c>
      <c r="B1041" s="3">
        <f>COUNTIF($AG$2:$AG1041,#REF!)</f>
        <v/>
      </c>
      <c r="C1041" s="56">
        <f>待赋值表!A1040</f>
        <v/>
      </c>
      <c r="E1041" s="6">
        <f>待赋值表!D1040</f>
        <v/>
      </c>
      <c r="F1041" s="6">
        <f>待赋值表!E1040</f>
        <v/>
      </c>
      <c r="G1041" s="6">
        <f>待赋值表!F1040</f>
        <v/>
      </c>
      <c r="H1041" s="6">
        <f>待赋值表!G1040</f>
        <v/>
      </c>
      <c r="I1041" s="6">
        <f>待赋值表!H1040</f>
        <v/>
      </c>
      <c r="J1041" s="6">
        <f>待赋值表!I1040</f>
        <v/>
      </c>
      <c r="K1041" s="6">
        <f>待赋值表!J1040</f>
        <v/>
      </c>
      <c r="L1041" s="6">
        <f>待赋值表!K1040</f>
        <v/>
      </c>
      <c r="M1041" s="6">
        <f>待赋值表!L1040</f>
        <v/>
      </c>
      <c r="N1041" s="6">
        <f>待赋值表!M1040</f>
        <v/>
      </c>
      <c r="O1041" s="6">
        <f>待赋值表!N1040</f>
        <v/>
      </c>
      <c r="P1041" s="6">
        <f>待赋值表!O1040</f>
        <v/>
      </c>
      <c r="Q1041" s="6">
        <f>IF(待赋值表!P1040&lt;&gt;"",待赋值表!P1040,0)</f>
        <v/>
      </c>
      <c r="R1041" s="6">
        <f>待赋值表!Q1040</f>
        <v/>
      </c>
      <c r="S1041" s="6">
        <f>待赋值表!R1040</f>
        <v/>
      </c>
      <c r="T1041" s="6">
        <f>待赋值表!S1040</f>
        <v/>
      </c>
      <c r="U1041" s="6">
        <f>待赋值表!T1040</f>
        <v/>
      </c>
      <c r="V1041" s="6">
        <f>待赋值表!U1040</f>
        <v/>
      </c>
      <c r="W1041" s="6">
        <f>待赋值表!V1040</f>
        <v/>
      </c>
      <c r="X1041" s="6">
        <f>待赋值表!W1040</f>
        <v/>
      </c>
      <c r="Y1041" s="6">
        <f>待赋值表!X1040</f>
        <v/>
      </c>
      <c r="Z1041" s="3">
        <f>IF(M1041&gt;=0.01,"B_pre",IF(M1041&gt;=0,"C_pre","none"))</f>
        <v/>
      </c>
      <c r="AA1041" s="3">
        <f>IF(U1041&gt;0.125,"a_pre",IF(U1041&gt;=0,"b_pre","none"))</f>
        <v/>
      </c>
      <c r="AB1041" s="3">
        <f>AND(Z1041="B_pre",AA1041="a_pre")</f>
        <v/>
      </c>
      <c r="AC1041" s="3">
        <f>AND(Z1041="B_pre",AA1041="b_pre")</f>
        <v/>
      </c>
      <c r="AD1041" s="3">
        <f>AND(Z1041="C_pre",AA1041="a_pre")</f>
        <v/>
      </c>
      <c r="AE1041" s="3">
        <f>AND(Z1041="C_pre",AA1041="b_pre")</f>
        <v/>
      </c>
      <c r="AF1041" s="6">
        <f>待赋值表!C1040</f>
        <v/>
      </c>
      <c r="AG1041" s="3">
        <f t="array" ref="AG1041">IF(AB1041=TRUE,"A",IF(AC1041=TRUE,"B",IF(AD1041=TRUE,"C",IF(AE1041=TRUE,"D","其他"))))</f>
        <v/>
      </c>
      <c r="AH1041" s="3">
        <f>IF(分析表!$E$12&lt;&gt;"ALL",AND(AF1041=分析表!$E$10,AG1041=分析表!$E$12),IF(AF1041=分析表!$E$10,TRUE(),IF(AF1041="ALL",TRUE(),"")))</f>
        <v/>
      </c>
    </row>
    <row r="1042">
      <c r="A1042" s="3">
        <f>COUNTIF($AH$2:AH1042,"TRUE")</f>
        <v/>
      </c>
      <c r="B1042" s="3">
        <f>COUNTIF($AG$2:$AG1042,#REF!)</f>
        <v/>
      </c>
      <c r="C1042" s="56">
        <f>待赋值表!A1041</f>
        <v/>
      </c>
      <c r="E1042" s="6">
        <f>待赋值表!D1041</f>
        <v/>
      </c>
      <c r="F1042" s="6">
        <f>待赋值表!E1041</f>
        <v/>
      </c>
      <c r="G1042" s="6">
        <f>待赋值表!F1041</f>
        <v/>
      </c>
      <c r="H1042" s="6">
        <f>待赋值表!G1041</f>
        <v/>
      </c>
      <c r="I1042" s="6">
        <f>待赋值表!H1041</f>
        <v/>
      </c>
      <c r="J1042" s="6">
        <f>待赋值表!I1041</f>
        <v/>
      </c>
      <c r="K1042" s="6">
        <f>待赋值表!J1041</f>
        <v/>
      </c>
      <c r="L1042" s="6">
        <f>待赋值表!K1041</f>
        <v/>
      </c>
      <c r="M1042" s="6">
        <f>待赋值表!L1041</f>
        <v/>
      </c>
      <c r="N1042" s="6">
        <f>待赋值表!M1041</f>
        <v/>
      </c>
      <c r="O1042" s="6">
        <f>待赋值表!N1041</f>
        <v/>
      </c>
      <c r="P1042" s="6">
        <f>待赋值表!O1041</f>
        <v/>
      </c>
      <c r="Q1042" s="6">
        <f>IF(待赋值表!P1041&lt;&gt;"",待赋值表!P1041,0)</f>
        <v/>
      </c>
      <c r="R1042" s="6">
        <f>待赋值表!Q1041</f>
        <v/>
      </c>
      <c r="S1042" s="6">
        <f>待赋值表!R1041</f>
        <v/>
      </c>
      <c r="T1042" s="6">
        <f>待赋值表!S1041</f>
        <v/>
      </c>
      <c r="U1042" s="6">
        <f>待赋值表!T1041</f>
        <v/>
      </c>
      <c r="V1042" s="6">
        <f>待赋值表!U1041</f>
        <v/>
      </c>
      <c r="W1042" s="6">
        <f>待赋值表!V1041</f>
        <v/>
      </c>
      <c r="X1042" s="6">
        <f>待赋值表!W1041</f>
        <v/>
      </c>
      <c r="Y1042" s="6">
        <f>待赋值表!X1041</f>
        <v/>
      </c>
      <c r="Z1042" s="3">
        <f>IF(M1042&gt;=0.01,"B_pre",IF(M1042&gt;=0,"C_pre","none"))</f>
        <v/>
      </c>
      <c r="AA1042" s="3">
        <f>IF(U1042&gt;0.125,"a_pre",IF(U1042&gt;=0,"b_pre","none"))</f>
        <v/>
      </c>
      <c r="AB1042" s="3">
        <f>AND(Z1042="B_pre",AA1042="a_pre")</f>
        <v/>
      </c>
      <c r="AC1042" s="3">
        <f>AND(Z1042="B_pre",AA1042="b_pre")</f>
        <v/>
      </c>
      <c r="AD1042" s="3">
        <f>AND(Z1042="C_pre",AA1042="a_pre")</f>
        <v/>
      </c>
      <c r="AE1042" s="3">
        <f>AND(Z1042="C_pre",AA1042="b_pre")</f>
        <v/>
      </c>
      <c r="AF1042" s="6">
        <f>待赋值表!C1041</f>
        <v/>
      </c>
      <c r="AG1042" s="3">
        <f t="array" ref="AG1042">IF(AB1042=TRUE,"A",IF(AC1042=TRUE,"B",IF(AD1042=TRUE,"C",IF(AE1042=TRUE,"D","其他"))))</f>
        <v/>
      </c>
      <c r="AH1042" s="3">
        <f>IF(分析表!$E$12&lt;&gt;"ALL",AND(AF1042=分析表!$E$10,AG1042=分析表!$E$12),IF(AF1042=分析表!$E$10,TRUE(),IF(AF1042="ALL",TRUE(),"")))</f>
        <v/>
      </c>
    </row>
    <row r="1043">
      <c r="A1043" s="3">
        <f>COUNTIF($AH$2:AH1043,"TRUE")</f>
        <v/>
      </c>
      <c r="B1043" s="3">
        <f>COUNTIF($AG$2:$AG1043,#REF!)</f>
        <v/>
      </c>
      <c r="C1043" s="56">
        <f>待赋值表!A1042</f>
        <v/>
      </c>
      <c r="E1043" s="6">
        <f>待赋值表!D1042</f>
        <v/>
      </c>
      <c r="F1043" s="6">
        <f>待赋值表!E1042</f>
        <v/>
      </c>
      <c r="G1043" s="6">
        <f>待赋值表!F1042</f>
        <v/>
      </c>
      <c r="H1043" s="6">
        <f>待赋值表!G1042</f>
        <v/>
      </c>
      <c r="I1043" s="6">
        <f>待赋值表!H1042</f>
        <v/>
      </c>
      <c r="J1043" s="6">
        <f>待赋值表!I1042</f>
        <v/>
      </c>
      <c r="K1043" s="6">
        <f>待赋值表!J1042</f>
        <v/>
      </c>
      <c r="L1043" s="6">
        <f>待赋值表!K1042</f>
        <v/>
      </c>
      <c r="M1043" s="6">
        <f>待赋值表!L1042</f>
        <v/>
      </c>
      <c r="N1043" s="6">
        <f>待赋值表!M1042</f>
        <v/>
      </c>
      <c r="O1043" s="6">
        <f>待赋值表!N1042</f>
        <v/>
      </c>
      <c r="P1043" s="6">
        <f>待赋值表!O1042</f>
        <v/>
      </c>
      <c r="Q1043" s="6">
        <f>IF(待赋值表!P1042&lt;&gt;"",待赋值表!P1042,0)</f>
        <v/>
      </c>
      <c r="R1043" s="6">
        <f>待赋值表!Q1042</f>
        <v/>
      </c>
      <c r="S1043" s="6">
        <f>待赋值表!R1042</f>
        <v/>
      </c>
      <c r="T1043" s="6">
        <f>待赋值表!S1042</f>
        <v/>
      </c>
      <c r="U1043" s="6">
        <f>待赋值表!T1042</f>
        <v/>
      </c>
      <c r="V1043" s="6">
        <f>待赋值表!U1042</f>
        <v/>
      </c>
      <c r="W1043" s="6">
        <f>待赋值表!V1042</f>
        <v/>
      </c>
      <c r="X1043" s="6">
        <f>待赋值表!W1042</f>
        <v/>
      </c>
      <c r="Y1043" s="6">
        <f>待赋值表!X1042</f>
        <v/>
      </c>
      <c r="Z1043" s="3">
        <f>IF(M1043&gt;=0.01,"B_pre",IF(M1043&gt;=0,"C_pre","none"))</f>
        <v/>
      </c>
      <c r="AA1043" s="3">
        <f>IF(U1043&gt;0.125,"a_pre",IF(U1043&gt;=0,"b_pre","none"))</f>
        <v/>
      </c>
      <c r="AB1043" s="3">
        <f>AND(Z1043="B_pre",AA1043="a_pre")</f>
        <v/>
      </c>
      <c r="AC1043" s="3">
        <f>AND(Z1043="B_pre",AA1043="b_pre")</f>
        <v/>
      </c>
      <c r="AD1043" s="3">
        <f>AND(Z1043="C_pre",AA1043="a_pre")</f>
        <v/>
      </c>
      <c r="AE1043" s="3">
        <f>AND(Z1043="C_pre",AA1043="b_pre")</f>
        <v/>
      </c>
      <c r="AF1043" s="6">
        <f>待赋值表!C1042</f>
        <v/>
      </c>
      <c r="AG1043" s="3">
        <f t="array" ref="AG1043">IF(AB1043=TRUE,"A",IF(AC1043=TRUE,"B",IF(AD1043=TRUE,"C",IF(AE1043=TRUE,"D","其他"))))</f>
        <v/>
      </c>
      <c r="AH1043" s="3">
        <f>IF(分析表!$E$12&lt;&gt;"ALL",AND(AF1043=分析表!$E$10,AG1043=分析表!$E$12),IF(AF1043=分析表!$E$10,TRUE(),IF(AF1043="ALL",TRUE(),"")))</f>
        <v/>
      </c>
    </row>
    <row r="1044">
      <c r="A1044" s="3">
        <f>COUNTIF($AH$2:AH1044,"TRUE")</f>
        <v/>
      </c>
      <c r="B1044" s="3">
        <f>COUNTIF($AG$2:$AG1044,#REF!)</f>
        <v/>
      </c>
      <c r="C1044" s="56">
        <f>待赋值表!A1043</f>
        <v/>
      </c>
      <c r="E1044" s="6">
        <f>待赋值表!D1043</f>
        <v/>
      </c>
      <c r="F1044" s="6">
        <f>待赋值表!E1043</f>
        <v/>
      </c>
      <c r="G1044" s="6">
        <f>待赋值表!F1043</f>
        <v/>
      </c>
      <c r="H1044" s="6">
        <f>待赋值表!G1043</f>
        <v/>
      </c>
      <c r="I1044" s="6">
        <f>待赋值表!H1043</f>
        <v/>
      </c>
      <c r="J1044" s="6">
        <f>待赋值表!I1043</f>
        <v/>
      </c>
      <c r="K1044" s="6">
        <f>待赋值表!J1043</f>
        <v/>
      </c>
      <c r="L1044" s="6">
        <f>待赋值表!K1043</f>
        <v/>
      </c>
      <c r="M1044" s="6">
        <f>待赋值表!L1043</f>
        <v/>
      </c>
      <c r="N1044" s="6">
        <f>待赋值表!M1043</f>
        <v/>
      </c>
      <c r="O1044" s="6">
        <f>待赋值表!N1043</f>
        <v/>
      </c>
      <c r="P1044" s="6">
        <f>待赋值表!O1043</f>
        <v/>
      </c>
      <c r="Q1044" s="6">
        <f>IF(待赋值表!P1043&lt;&gt;"",待赋值表!P1043,0)</f>
        <v/>
      </c>
      <c r="R1044" s="6">
        <f>待赋值表!Q1043</f>
        <v/>
      </c>
      <c r="S1044" s="6">
        <f>待赋值表!R1043</f>
        <v/>
      </c>
      <c r="T1044" s="6">
        <f>待赋值表!S1043</f>
        <v/>
      </c>
      <c r="U1044" s="6">
        <f>待赋值表!T1043</f>
        <v/>
      </c>
      <c r="V1044" s="6">
        <f>待赋值表!U1043</f>
        <v/>
      </c>
      <c r="W1044" s="6">
        <f>待赋值表!V1043</f>
        <v/>
      </c>
      <c r="X1044" s="6">
        <f>待赋值表!W1043</f>
        <v/>
      </c>
      <c r="Y1044" s="6">
        <f>待赋值表!X1043</f>
        <v/>
      </c>
      <c r="Z1044" s="3">
        <f>IF(M1044&gt;=0.01,"B_pre",IF(M1044&gt;=0,"C_pre","none"))</f>
        <v/>
      </c>
      <c r="AA1044" s="3">
        <f>IF(U1044&gt;0.125,"a_pre",IF(U1044&gt;=0,"b_pre","none"))</f>
        <v/>
      </c>
      <c r="AB1044" s="3">
        <f>AND(Z1044="B_pre",AA1044="a_pre")</f>
        <v/>
      </c>
      <c r="AC1044" s="3">
        <f>AND(Z1044="B_pre",AA1044="b_pre")</f>
        <v/>
      </c>
      <c r="AD1044" s="3">
        <f>AND(Z1044="C_pre",AA1044="a_pre")</f>
        <v/>
      </c>
      <c r="AE1044" s="3">
        <f>AND(Z1044="C_pre",AA1044="b_pre")</f>
        <v/>
      </c>
      <c r="AF1044" s="6">
        <f>待赋值表!C1043</f>
        <v/>
      </c>
      <c r="AG1044" s="3">
        <f t="array" ref="AG1044">IF(AB1044=TRUE,"A",IF(AC1044=TRUE,"B",IF(AD1044=TRUE,"C",IF(AE1044=TRUE,"D","其他"))))</f>
        <v/>
      </c>
      <c r="AH1044" s="3">
        <f>IF(分析表!$E$12&lt;&gt;"ALL",AND(AF1044=分析表!$E$10,AG1044=分析表!$E$12),IF(AF1044=分析表!$E$10,TRUE(),IF(AF1044="ALL",TRUE(),"")))</f>
        <v/>
      </c>
    </row>
    <row r="1045">
      <c r="A1045" s="3">
        <f>COUNTIF($AH$2:AH1045,"TRUE")</f>
        <v/>
      </c>
      <c r="B1045" s="3">
        <f>COUNTIF($AG$2:$AG1045,#REF!)</f>
        <v/>
      </c>
      <c r="C1045" s="56">
        <f>待赋值表!A1044</f>
        <v/>
      </c>
      <c r="E1045" s="6">
        <f>待赋值表!D1044</f>
        <v/>
      </c>
      <c r="F1045" s="6">
        <f>待赋值表!E1044</f>
        <v/>
      </c>
      <c r="G1045" s="6">
        <f>待赋值表!F1044</f>
        <v/>
      </c>
      <c r="H1045" s="6">
        <f>待赋值表!G1044</f>
        <v/>
      </c>
      <c r="I1045" s="6">
        <f>待赋值表!H1044</f>
        <v/>
      </c>
      <c r="J1045" s="6">
        <f>待赋值表!I1044</f>
        <v/>
      </c>
      <c r="K1045" s="6">
        <f>待赋值表!J1044</f>
        <v/>
      </c>
      <c r="L1045" s="6">
        <f>待赋值表!K1044</f>
        <v/>
      </c>
      <c r="M1045" s="6">
        <f>待赋值表!L1044</f>
        <v/>
      </c>
      <c r="N1045" s="6">
        <f>待赋值表!M1044</f>
        <v/>
      </c>
      <c r="O1045" s="6">
        <f>待赋值表!N1044</f>
        <v/>
      </c>
      <c r="P1045" s="6">
        <f>待赋值表!O1044</f>
        <v/>
      </c>
      <c r="Q1045" s="6">
        <f>IF(待赋值表!P1044&lt;&gt;"",待赋值表!P1044,0)</f>
        <v/>
      </c>
      <c r="R1045" s="6">
        <f>待赋值表!Q1044</f>
        <v/>
      </c>
      <c r="S1045" s="6">
        <f>待赋值表!R1044</f>
        <v/>
      </c>
      <c r="T1045" s="6">
        <f>待赋值表!S1044</f>
        <v/>
      </c>
      <c r="U1045" s="6">
        <f>待赋值表!T1044</f>
        <v/>
      </c>
      <c r="V1045" s="6">
        <f>待赋值表!U1044</f>
        <v/>
      </c>
      <c r="W1045" s="6">
        <f>待赋值表!V1044</f>
        <v/>
      </c>
      <c r="X1045" s="6">
        <f>待赋值表!W1044</f>
        <v/>
      </c>
      <c r="Y1045" s="6">
        <f>待赋值表!X1044</f>
        <v/>
      </c>
      <c r="Z1045" s="3">
        <f>IF(M1045&gt;=0.01,"B_pre",IF(M1045&gt;=0,"C_pre","none"))</f>
        <v/>
      </c>
      <c r="AA1045" s="3">
        <f>IF(U1045&gt;0.125,"a_pre",IF(U1045&gt;=0,"b_pre","none"))</f>
        <v/>
      </c>
      <c r="AB1045" s="3">
        <f>AND(Z1045="B_pre",AA1045="a_pre")</f>
        <v/>
      </c>
      <c r="AC1045" s="3">
        <f>AND(Z1045="B_pre",AA1045="b_pre")</f>
        <v/>
      </c>
      <c r="AD1045" s="3">
        <f>AND(Z1045="C_pre",AA1045="a_pre")</f>
        <v/>
      </c>
      <c r="AE1045" s="3">
        <f>AND(Z1045="C_pre",AA1045="b_pre")</f>
        <v/>
      </c>
      <c r="AF1045" s="6">
        <f>待赋值表!C1044</f>
        <v/>
      </c>
      <c r="AG1045" s="3">
        <f t="array" ref="AG1045">IF(AB1045=TRUE,"A",IF(AC1045=TRUE,"B",IF(AD1045=TRUE,"C",IF(AE1045=TRUE,"D","其他"))))</f>
        <v/>
      </c>
      <c r="AH1045" s="3">
        <f>IF(分析表!$E$12&lt;&gt;"ALL",AND(AF1045=分析表!$E$10,AG1045=分析表!$E$12),IF(AF1045=分析表!$E$10,TRUE(),IF(AF1045="ALL",TRUE(),"")))</f>
        <v/>
      </c>
    </row>
    <row r="1046">
      <c r="A1046" s="3">
        <f>COUNTIF($AH$2:AH1046,"TRUE")</f>
        <v/>
      </c>
      <c r="B1046" s="3">
        <f>COUNTIF($AG$2:$AG1046,#REF!)</f>
        <v/>
      </c>
      <c r="C1046" s="56">
        <f>待赋值表!A1045</f>
        <v/>
      </c>
      <c r="E1046" s="6">
        <f>待赋值表!D1045</f>
        <v/>
      </c>
      <c r="F1046" s="6">
        <f>待赋值表!E1045</f>
        <v/>
      </c>
      <c r="G1046" s="6">
        <f>待赋值表!F1045</f>
        <v/>
      </c>
      <c r="H1046" s="6">
        <f>待赋值表!G1045</f>
        <v/>
      </c>
      <c r="I1046" s="6">
        <f>待赋值表!H1045</f>
        <v/>
      </c>
      <c r="J1046" s="6">
        <f>待赋值表!I1045</f>
        <v/>
      </c>
      <c r="K1046" s="6">
        <f>待赋值表!J1045</f>
        <v/>
      </c>
      <c r="L1046" s="6">
        <f>待赋值表!K1045</f>
        <v/>
      </c>
      <c r="M1046" s="6">
        <f>待赋值表!L1045</f>
        <v/>
      </c>
      <c r="N1046" s="6">
        <f>待赋值表!M1045</f>
        <v/>
      </c>
      <c r="O1046" s="6">
        <f>待赋值表!N1045</f>
        <v/>
      </c>
      <c r="P1046" s="6">
        <f>待赋值表!O1045</f>
        <v/>
      </c>
      <c r="Q1046" s="6">
        <f>IF(待赋值表!P1045&lt;&gt;"",待赋值表!P1045,0)</f>
        <v/>
      </c>
      <c r="R1046" s="6">
        <f>待赋值表!Q1045</f>
        <v/>
      </c>
      <c r="S1046" s="6">
        <f>待赋值表!R1045</f>
        <v/>
      </c>
      <c r="T1046" s="6">
        <f>待赋值表!S1045</f>
        <v/>
      </c>
      <c r="U1046" s="6">
        <f>待赋值表!T1045</f>
        <v/>
      </c>
      <c r="V1046" s="6">
        <f>待赋值表!U1045</f>
        <v/>
      </c>
      <c r="W1046" s="6">
        <f>待赋值表!V1045</f>
        <v/>
      </c>
      <c r="X1046" s="6">
        <f>待赋值表!W1045</f>
        <v/>
      </c>
      <c r="Y1046" s="6">
        <f>待赋值表!X1045</f>
        <v/>
      </c>
      <c r="Z1046" s="3">
        <f>IF(M1046&gt;=0.01,"B_pre",IF(M1046&gt;=0,"C_pre","none"))</f>
        <v/>
      </c>
      <c r="AA1046" s="3">
        <f>IF(U1046&gt;0.125,"a_pre",IF(U1046&gt;=0,"b_pre","none"))</f>
        <v/>
      </c>
      <c r="AB1046" s="3">
        <f>AND(Z1046="B_pre",AA1046="a_pre")</f>
        <v/>
      </c>
      <c r="AC1046" s="3">
        <f>AND(Z1046="B_pre",AA1046="b_pre")</f>
        <v/>
      </c>
      <c r="AD1046" s="3">
        <f>AND(Z1046="C_pre",AA1046="a_pre")</f>
        <v/>
      </c>
      <c r="AE1046" s="3">
        <f>AND(Z1046="C_pre",AA1046="b_pre")</f>
        <v/>
      </c>
      <c r="AF1046" s="6">
        <f>待赋值表!C1045</f>
        <v/>
      </c>
      <c r="AG1046" s="3">
        <f t="array" ref="AG1046">IF(AB1046=TRUE,"A",IF(AC1046=TRUE,"B",IF(AD1046=TRUE,"C",IF(AE1046=TRUE,"D","其他"))))</f>
        <v/>
      </c>
      <c r="AH1046" s="3">
        <f>IF(分析表!$E$12&lt;&gt;"ALL",AND(AF1046=分析表!$E$10,AG1046=分析表!$E$12),IF(AF1046=分析表!$E$10,TRUE(),IF(AF1046="ALL",TRUE(),"")))</f>
        <v/>
      </c>
    </row>
    <row r="1047">
      <c r="A1047" s="3">
        <f>COUNTIF($AH$2:AH1047,"TRUE")</f>
        <v/>
      </c>
      <c r="B1047" s="3">
        <f>COUNTIF($AG$2:$AG1047,#REF!)</f>
        <v/>
      </c>
      <c r="C1047" s="56">
        <f>待赋值表!A1046</f>
        <v/>
      </c>
      <c r="E1047" s="6">
        <f>待赋值表!D1046</f>
        <v/>
      </c>
      <c r="F1047" s="6">
        <f>待赋值表!E1046</f>
        <v/>
      </c>
      <c r="G1047" s="6">
        <f>待赋值表!F1046</f>
        <v/>
      </c>
      <c r="H1047" s="6">
        <f>待赋值表!G1046</f>
        <v/>
      </c>
      <c r="I1047" s="6">
        <f>待赋值表!H1046</f>
        <v/>
      </c>
      <c r="J1047" s="6">
        <f>待赋值表!I1046</f>
        <v/>
      </c>
      <c r="K1047" s="6">
        <f>待赋值表!J1046</f>
        <v/>
      </c>
      <c r="L1047" s="6">
        <f>待赋值表!K1046</f>
        <v/>
      </c>
      <c r="M1047" s="6">
        <f>待赋值表!L1046</f>
        <v/>
      </c>
      <c r="N1047" s="6">
        <f>待赋值表!M1046</f>
        <v/>
      </c>
      <c r="O1047" s="6">
        <f>待赋值表!N1046</f>
        <v/>
      </c>
      <c r="P1047" s="6">
        <f>待赋值表!O1046</f>
        <v/>
      </c>
      <c r="Q1047" s="6">
        <f>IF(待赋值表!P1046&lt;&gt;"",待赋值表!P1046,0)</f>
        <v/>
      </c>
      <c r="R1047" s="6">
        <f>待赋值表!Q1046</f>
        <v/>
      </c>
      <c r="S1047" s="6">
        <f>待赋值表!R1046</f>
        <v/>
      </c>
      <c r="T1047" s="6">
        <f>待赋值表!S1046</f>
        <v/>
      </c>
      <c r="U1047" s="6">
        <f>待赋值表!T1046</f>
        <v/>
      </c>
      <c r="V1047" s="6">
        <f>待赋值表!U1046</f>
        <v/>
      </c>
      <c r="W1047" s="6">
        <f>待赋值表!V1046</f>
        <v/>
      </c>
      <c r="X1047" s="6">
        <f>待赋值表!W1046</f>
        <v/>
      </c>
      <c r="Y1047" s="6">
        <f>待赋值表!X1046</f>
        <v/>
      </c>
      <c r="Z1047" s="3">
        <f>IF(M1047&gt;=0.01,"B_pre",IF(M1047&gt;=0,"C_pre","none"))</f>
        <v/>
      </c>
      <c r="AA1047" s="3">
        <f>IF(U1047&gt;0.125,"a_pre",IF(U1047&gt;=0,"b_pre","none"))</f>
        <v/>
      </c>
      <c r="AB1047" s="3">
        <f>AND(Z1047="B_pre",AA1047="a_pre")</f>
        <v/>
      </c>
      <c r="AC1047" s="3">
        <f>AND(Z1047="B_pre",AA1047="b_pre")</f>
        <v/>
      </c>
      <c r="AD1047" s="3">
        <f>AND(Z1047="C_pre",AA1047="a_pre")</f>
        <v/>
      </c>
      <c r="AE1047" s="3">
        <f>AND(Z1047="C_pre",AA1047="b_pre")</f>
        <v/>
      </c>
      <c r="AF1047" s="6">
        <f>待赋值表!C1046</f>
        <v/>
      </c>
      <c r="AG1047" s="3">
        <f t="array" ref="AG1047">IF(AB1047=TRUE,"A",IF(AC1047=TRUE,"B",IF(AD1047=TRUE,"C",IF(AE1047=TRUE,"D","其他"))))</f>
        <v/>
      </c>
      <c r="AH1047" s="3">
        <f>IF(分析表!$E$12&lt;&gt;"ALL",AND(AF1047=分析表!$E$10,AG1047=分析表!$E$12),IF(AF1047=分析表!$E$10,TRUE(),IF(AF1047="ALL",TRUE(),"")))</f>
        <v/>
      </c>
    </row>
    <row r="1048">
      <c r="A1048" s="3">
        <f>COUNTIF($AH$2:AH1048,"TRUE")</f>
        <v/>
      </c>
      <c r="B1048" s="3">
        <f>COUNTIF($AG$2:$AG1048,#REF!)</f>
        <v/>
      </c>
      <c r="C1048" s="56">
        <f>待赋值表!A1047</f>
        <v/>
      </c>
      <c r="E1048" s="6">
        <f>待赋值表!D1047</f>
        <v/>
      </c>
      <c r="F1048" s="6">
        <f>待赋值表!E1047</f>
        <v/>
      </c>
      <c r="G1048" s="6">
        <f>待赋值表!F1047</f>
        <v/>
      </c>
      <c r="H1048" s="6">
        <f>待赋值表!G1047</f>
        <v/>
      </c>
      <c r="I1048" s="6">
        <f>待赋值表!H1047</f>
        <v/>
      </c>
      <c r="J1048" s="6">
        <f>待赋值表!I1047</f>
        <v/>
      </c>
      <c r="K1048" s="6">
        <f>待赋值表!J1047</f>
        <v/>
      </c>
      <c r="L1048" s="6">
        <f>待赋值表!K1047</f>
        <v/>
      </c>
      <c r="M1048" s="6">
        <f>待赋值表!L1047</f>
        <v/>
      </c>
      <c r="N1048" s="6">
        <f>待赋值表!M1047</f>
        <v/>
      </c>
      <c r="O1048" s="6">
        <f>待赋值表!N1047</f>
        <v/>
      </c>
      <c r="P1048" s="6">
        <f>待赋值表!O1047</f>
        <v/>
      </c>
      <c r="Q1048" s="6">
        <f>IF(待赋值表!P1047&lt;&gt;"",待赋值表!P1047,0)</f>
        <v/>
      </c>
      <c r="R1048" s="6">
        <f>待赋值表!Q1047</f>
        <v/>
      </c>
      <c r="S1048" s="6">
        <f>待赋值表!R1047</f>
        <v/>
      </c>
      <c r="T1048" s="6">
        <f>待赋值表!S1047</f>
        <v/>
      </c>
      <c r="U1048" s="6">
        <f>待赋值表!T1047</f>
        <v/>
      </c>
      <c r="V1048" s="6">
        <f>待赋值表!U1047</f>
        <v/>
      </c>
      <c r="W1048" s="6">
        <f>待赋值表!V1047</f>
        <v/>
      </c>
      <c r="X1048" s="6">
        <f>待赋值表!W1047</f>
        <v/>
      </c>
      <c r="Y1048" s="6">
        <f>待赋值表!X1047</f>
        <v/>
      </c>
      <c r="Z1048" s="3">
        <f>IF(M1048&gt;=0.01,"B_pre",IF(M1048&gt;=0,"C_pre","none"))</f>
        <v/>
      </c>
      <c r="AA1048" s="3">
        <f>IF(U1048&gt;0.125,"a_pre",IF(U1048&gt;=0,"b_pre","none"))</f>
        <v/>
      </c>
      <c r="AB1048" s="3">
        <f>AND(Z1048="B_pre",AA1048="a_pre")</f>
        <v/>
      </c>
      <c r="AC1048" s="3">
        <f>AND(Z1048="B_pre",AA1048="b_pre")</f>
        <v/>
      </c>
      <c r="AD1048" s="3">
        <f>AND(Z1048="C_pre",AA1048="a_pre")</f>
        <v/>
      </c>
      <c r="AE1048" s="3">
        <f>AND(Z1048="C_pre",AA1048="b_pre")</f>
        <v/>
      </c>
      <c r="AF1048" s="6">
        <f>待赋值表!C1047</f>
        <v/>
      </c>
      <c r="AG1048" s="3">
        <f t="array" ref="AG1048">IF(AB1048=TRUE,"A",IF(AC1048=TRUE,"B",IF(AD1048=TRUE,"C",IF(AE1048=TRUE,"D","其他"))))</f>
        <v/>
      </c>
      <c r="AH1048" s="3">
        <f>IF(分析表!$E$12&lt;&gt;"ALL",AND(AF1048=分析表!$E$10,AG1048=分析表!$E$12),IF(AF1048=分析表!$E$10,TRUE(),IF(AF1048="ALL",TRUE(),"")))</f>
        <v/>
      </c>
    </row>
    <row r="1049">
      <c r="A1049" s="3">
        <f>COUNTIF($AH$2:AH1049,"TRUE")</f>
        <v/>
      </c>
      <c r="B1049" s="3">
        <f>COUNTIF($AG$2:$AG1049,#REF!)</f>
        <v/>
      </c>
      <c r="C1049" s="56">
        <f>待赋值表!A1048</f>
        <v/>
      </c>
      <c r="E1049" s="6">
        <f>待赋值表!D1048</f>
        <v/>
      </c>
      <c r="F1049" s="6">
        <f>待赋值表!E1048</f>
        <v/>
      </c>
      <c r="G1049" s="6">
        <f>待赋值表!F1048</f>
        <v/>
      </c>
      <c r="H1049" s="6">
        <f>待赋值表!G1048</f>
        <v/>
      </c>
      <c r="I1049" s="6">
        <f>待赋值表!H1048</f>
        <v/>
      </c>
      <c r="J1049" s="6">
        <f>待赋值表!I1048</f>
        <v/>
      </c>
      <c r="K1049" s="6">
        <f>待赋值表!J1048</f>
        <v/>
      </c>
      <c r="L1049" s="6">
        <f>待赋值表!K1048</f>
        <v/>
      </c>
      <c r="M1049" s="6">
        <f>待赋值表!L1048</f>
        <v/>
      </c>
      <c r="N1049" s="6">
        <f>待赋值表!M1048</f>
        <v/>
      </c>
      <c r="O1049" s="6">
        <f>待赋值表!N1048</f>
        <v/>
      </c>
      <c r="P1049" s="6">
        <f>待赋值表!O1048</f>
        <v/>
      </c>
      <c r="Q1049" s="6">
        <f>IF(待赋值表!P1048&lt;&gt;"",待赋值表!P1048,0)</f>
        <v/>
      </c>
      <c r="R1049" s="6">
        <f>待赋值表!Q1048</f>
        <v/>
      </c>
      <c r="S1049" s="6">
        <f>待赋值表!R1048</f>
        <v/>
      </c>
      <c r="T1049" s="6">
        <f>待赋值表!S1048</f>
        <v/>
      </c>
      <c r="U1049" s="6">
        <f>待赋值表!T1048</f>
        <v/>
      </c>
      <c r="V1049" s="6">
        <f>待赋值表!U1048</f>
        <v/>
      </c>
      <c r="W1049" s="6">
        <f>待赋值表!V1048</f>
        <v/>
      </c>
      <c r="X1049" s="6">
        <f>待赋值表!W1048</f>
        <v/>
      </c>
      <c r="Y1049" s="6">
        <f>待赋值表!X1048</f>
        <v/>
      </c>
      <c r="Z1049" s="3">
        <f>IF(M1049&gt;=0.01,"B_pre",IF(M1049&gt;=0,"C_pre","none"))</f>
        <v/>
      </c>
      <c r="AA1049" s="3">
        <f>IF(U1049&gt;0.125,"a_pre",IF(U1049&gt;=0,"b_pre","none"))</f>
        <v/>
      </c>
      <c r="AB1049" s="3">
        <f>AND(Z1049="B_pre",AA1049="a_pre")</f>
        <v/>
      </c>
      <c r="AC1049" s="3">
        <f>AND(Z1049="B_pre",AA1049="b_pre")</f>
        <v/>
      </c>
      <c r="AD1049" s="3">
        <f>AND(Z1049="C_pre",AA1049="a_pre")</f>
        <v/>
      </c>
      <c r="AE1049" s="3">
        <f>AND(Z1049="C_pre",AA1049="b_pre")</f>
        <v/>
      </c>
      <c r="AF1049" s="6">
        <f>待赋值表!C1048</f>
        <v/>
      </c>
      <c r="AG1049" s="3">
        <f t="array" ref="AG1049">IF(AB1049=TRUE,"A",IF(AC1049=TRUE,"B",IF(AD1049=TRUE,"C",IF(AE1049=TRUE,"D","其他"))))</f>
        <v/>
      </c>
      <c r="AH1049" s="3">
        <f>IF(分析表!$E$12&lt;&gt;"ALL",AND(AF1049=分析表!$E$10,AG1049=分析表!$E$12),IF(AF1049=分析表!$E$10,TRUE(),IF(AF1049="ALL",TRUE(),"")))</f>
        <v/>
      </c>
    </row>
    <row r="1050">
      <c r="A1050" s="3">
        <f>COUNTIF($AH$2:AH1050,"TRUE")</f>
        <v/>
      </c>
      <c r="B1050" s="3">
        <f>COUNTIF($AG$2:$AG1050,#REF!)</f>
        <v/>
      </c>
      <c r="C1050" s="56">
        <f>待赋值表!A1049</f>
        <v/>
      </c>
      <c r="E1050" s="6">
        <f>待赋值表!D1049</f>
        <v/>
      </c>
      <c r="F1050" s="6">
        <f>待赋值表!E1049</f>
        <v/>
      </c>
      <c r="G1050" s="6">
        <f>待赋值表!F1049</f>
        <v/>
      </c>
      <c r="H1050" s="6">
        <f>待赋值表!G1049</f>
        <v/>
      </c>
      <c r="I1050" s="6">
        <f>待赋值表!H1049</f>
        <v/>
      </c>
      <c r="J1050" s="6">
        <f>待赋值表!I1049</f>
        <v/>
      </c>
      <c r="K1050" s="6">
        <f>待赋值表!J1049</f>
        <v/>
      </c>
      <c r="L1050" s="6">
        <f>待赋值表!K1049</f>
        <v/>
      </c>
      <c r="M1050" s="6">
        <f>待赋值表!L1049</f>
        <v/>
      </c>
      <c r="N1050" s="6">
        <f>待赋值表!M1049</f>
        <v/>
      </c>
      <c r="O1050" s="6">
        <f>待赋值表!N1049</f>
        <v/>
      </c>
      <c r="P1050" s="6">
        <f>待赋值表!O1049</f>
        <v/>
      </c>
      <c r="Q1050" s="6">
        <f>IF(待赋值表!P1049&lt;&gt;"",待赋值表!P1049,0)</f>
        <v/>
      </c>
      <c r="R1050" s="6">
        <f>待赋值表!Q1049</f>
        <v/>
      </c>
      <c r="S1050" s="6">
        <f>待赋值表!R1049</f>
        <v/>
      </c>
      <c r="T1050" s="6">
        <f>待赋值表!S1049</f>
        <v/>
      </c>
      <c r="U1050" s="6">
        <f>待赋值表!T1049</f>
        <v/>
      </c>
      <c r="V1050" s="6">
        <f>待赋值表!U1049</f>
        <v/>
      </c>
      <c r="W1050" s="6">
        <f>待赋值表!V1049</f>
        <v/>
      </c>
      <c r="X1050" s="6">
        <f>待赋值表!W1049</f>
        <v/>
      </c>
      <c r="Y1050" s="6">
        <f>待赋值表!X1049</f>
        <v/>
      </c>
      <c r="Z1050" s="3">
        <f>IF(M1050&gt;=0.01,"B_pre",IF(M1050&gt;=0,"C_pre","none"))</f>
        <v/>
      </c>
      <c r="AA1050" s="3">
        <f>IF(U1050&gt;0.125,"a_pre",IF(U1050&gt;=0,"b_pre","none"))</f>
        <v/>
      </c>
      <c r="AB1050" s="3">
        <f>AND(Z1050="B_pre",AA1050="a_pre")</f>
        <v/>
      </c>
      <c r="AC1050" s="3">
        <f>AND(Z1050="B_pre",AA1050="b_pre")</f>
        <v/>
      </c>
      <c r="AD1050" s="3">
        <f>AND(Z1050="C_pre",AA1050="a_pre")</f>
        <v/>
      </c>
      <c r="AE1050" s="3">
        <f>AND(Z1050="C_pre",AA1050="b_pre")</f>
        <v/>
      </c>
      <c r="AF1050" s="6">
        <f>待赋值表!C1049</f>
        <v/>
      </c>
      <c r="AG1050" s="3">
        <f t="array" ref="AG1050">IF(AB1050=TRUE,"A",IF(AC1050=TRUE,"B",IF(AD1050=TRUE,"C",IF(AE1050=TRUE,"D","其他"))))</f>
        <v/>
      </c>
      <c r="AH1050" s="3">
        <f>IF(分析表!$E$12&lt;&gt;"ALL",AND(AF1050=分析表!$E$10,AG1050=分析表!$E$12),IF(AF1050=分析表!$E$10,TRUE(),IF(AF1050="ALL",TRUE(),"")))</f>
        <v/>
      </c>
    </row>
    <row r="1051">
      <c r="A1051" s="3">
        <f>COUNTIF($AH$2:AH1051,"TRUE")</f>
        <v/>
      </c>
      <c r="B1051" s="3">
        <f>COUNTIF($AG$2:$AG1051,#REF!)</f>
        <v/>
      </c>
      <c r="C1051" s="56">
        <f>待赋值表!A1050</f>
        <v/>
      </c>
      <c r="E1051" s="6">
        <f>待赋值表!D1050</f>
        <v/>
      </c>
      <c r="F1051" s="6">
        <f>待赋值表!E1050</f>
        <v/>
      </c>
      <c r="G1051" s="6">
        <f>待赋值表!F1050</f>
        <v/>
      </c>
      <c r="H1051" s="6">
        <f>待赋值表!G1050</f>
        <v/>
      </c>
      <c r="I1051" s="6">
        <f>待赋值表!H1050</f>
        <v/>
      </c>
      <c r="J1051" s="6">
        <f>待赋值表!I1050</f>
        <v/>
      </c>
      <c r="K1051" s="6">
        <f>待赋值表!J1050</f>
        <v/>
      </c>
      <c r="L1051" s="6">
        <f>待赋值表!K1050</f>
        <v/>
      </c>
      <c r="M1051" s="6">
        <f>待赋值表!L1050</f>
        <v/>
      </c>
      <c r="N1051" s="6">
        <f>待赋值表!M1050</f>
        <v/>
      </c>
      <c r="O1051" s="6">
        <f>待赋值表!N1050</f>
        <v/>
      </c>
      <c r="P1051" s="6">
        <f>待赋值表!O1050</f>
        <v/>
      </c>
      <c r="Q1051" s="6">
        <f>IF(待赋值表!P1050&lt;&gt;"",待赋值表!P1050,0)</f>
        <v/>
      </c>
      <c r="R1051" s="6">
        <f>待赋值表!Q1050</f>
        <v/>
      </c>
      <c r="S1051" s="6">
        <f>待赋值表!R1050</f>
        <v/>
      </c>
      <c r="T1051" s="6">
        <f>待赋值表!S1050</f>
        <v/>
      </c>
      <c r="U1051" s="6">
        <f>待赋值表!T1050</f>
        <v/>
      </c>
      <c r="V1051" s="6">
        <f>待赋值表!U1050</f>
        <v/>
      </c>
      <c r="W1051" s="6">
        <f>待赋值表!V1050</f>
        <v/>
      </c>
      <c r="X1051" s="6">
        <f>待赋值表!W1050</f>
        <v/>
      </c>
      <c r="Y1051" s="6">
        <f>待赋值表!X1050</f>
        <v/>
      </c>
      <c r="Z1051" s="3">
        <f>IF(M1051&gt;=0.01,"B_pre",IF(M1051&gt;=0,"C_pre","none"))</f>
        <v/>
      </c>
      <c r="AA1051" s="3">
        <f>IF(U1051&gt;0.125,"a_pre",IF(U1051&gt;=0,"b_pre","none"))</f>
        <v/>
      </c>
      <c r="AB1051" s="3">
        <f>AND(Z1051="B_pre",AA1051="a_pre")</f>
        <v/>
      </c>
      <c r="AC1051" s="3">
        <f>AND(Z1051="B_pre",AA1051="b_pre")</f>
        <v/>
      </c>
      <c r="AD1051" s="3">
        <f>AND(Z1051="C_pre",AA1051="a_pre")</f>
        <v/>
      </c>
      <c r="AE1051" s="3">
        <f>AND(Z1051="C_pre",AA1051="b_pre")</f>
        <v/>
      </c>
      <c r="AF1051" s="6">
        <f>待赋值表!C1050</f>
        <v/>
      </c>
      <c r="AG1051" s="3">
        <f t="array" ref="AG1051">IF(AB1051=TRUE,"A",IF(AC1051=TRUE,"B",IF(AD1051=TRUE,"C",IF(AE1051=TRUE,"D","其他"))))</f>
        <v/>
      </c>
      <c r="AH1051" s="3">
        <f>IF(分析表!$E$12&lt;&gt;"ALL",AND(AF1051=分析表!$E$10,AG1051=分析表!$E$12),IF(AF1051=分析表!$E$10,TRUE(),IF(AF1051="ALL",TRUE(),"")))</f>
        <v/>
      </c>
    </row>
    <row r="1052">
      <c r="A1052" s="3">
        <f>COUNTIF($AH$2:AH1052,"TRUE")</f>
        <v/>
      </c>
      <c r="B1052" s="3">
        <f>COUNTIF($AG$2:$AG1052,#REF!)</f>
        <v/>
      </c>
      <c r="C1052" s="56">
        <f>待赋值表!A1051</f>
        <v/>
      </c>
      <c r="E1052" s="6">
        <f>待赋值表!D1051</f>
        <v/>
      </c>
      <c r="F1052" s="6">
        <f>待赋值表!E1051</f>
        <v/>
      </c>
      <c r="G1052" s="6">
        <f>待赋值表!F1051</f>
        <v/>
      </c>
      <c r="H1052" s="6">
        <f>待赋值表!G1051</f>
        <v/>
      </c>
      <c r="I1052" s="6">
        <f>待赋值表!H1051</f>
        <v/>
      </c>
      <c r="J1052" s="6">
        <f>待赋值表!I1051</f>
        <v/>
      </c>
      <c r="K1052" s="6">
        <f>待赋值表!J1051</f>
        <v/>
      </c>
      <c r="L1052" s="6">
        <f>待赋值表!K1051</f>
        <v/>
      </c>
      <c r="M1052" s="6">
        <f>待赋值表!L1051</f>
        <v/>
      </c>
      <c r="N1052" s="6">
        <f>待赋值表!M1051</f>
        <v/>
      </c>
      <c r="O1052" s="6">
        <f>待赋值表!N1051</f>
        <v/>
      </c>
      <c r="P1052" s="6">
        <f>待赋值表!O1051</f>
        <v/>
      </c>
      <c r="Q1052" s="6">
        <f>IF(待赋值表!P1051&lt;&gt;"",待赋值表!P1051,0)</f>
        <v/>
      </c>
      <c r="R1052" s="6">
        <f>待赋值表!Q1051</f>
        <v/>
      </c>
      <c r="S1052" s="6">
        <f>待赋值表!R1051</f>
        <v/>
      </c>
      <c r="T1052" s="6">
        <f>待赋值表!S1051</f>
        <v/>
      </c>
      <c r="U1052" s="6">
        <f>待赋值表!T1051</f>
        <v/>
      </c>
      <c r="V1052" s="6">
        <f>待赋值表!U1051</f>
        <v/>
      </c>
      <c r="W1052" s="6">
        <f>待赋值表!V1051</f>
        <v/>
      </c>
      <c r="X1052" s="6">
        <f>待赋值表!W1051</f>
        <v/>
      </c>
      <c r="Y1052" s="6">
        <f>待赋值表!X1051</f>
        <v/>
      </c>
      <c r="Z1052" s="3">
        <f>IF(M1052&gt;=0.01,"B_pre",IF(M1052&gt;=0,"C_pre","none"))</f>
        <v/>
      </c>
      <c r="AA1052" s="3">
        <f>IF(U1052&gt;0.125,"a_pre",IF(U1052&gt;=0,"b_pre","none"))</f>
        <v/>
      </c>
      <c r="AB1052" s="3">
        <f>AND(Z1052="B_pre",AA1052="a_pre")</f>
        <v/>
      </c>
      <c r="AC1052" s="3">
        <f>AND(Z1052="B_pre",AA1052="b_pre")</f>
        <v/>
      </c>
      <c r="AD1052" s="3">
        <f>AND(Z1052="C_pre",AA1052="a_pre")</f>
        <v/>
      </c>
      <c r="AE1052" s="3">
        <f>AND(Z1052="C_pre",AA1052="b_pre")</f>
        <v/>
      </c>
      <c r="AF1052" s="6">
        <f>待赋值表!C1051</f>
        <v/>
      </c>
      <c r="AG1052" s="3">
        <f t="array" ref="AG1052">IF(AB1052=TRUE,"A",IF(AC1052=TRUE,"B",IF(AD1052=TRUE,"C",IF(AE1052=TRUE,"D","其他"))))</f>
        <v/>
      </c>
      <c r="AH1052" s="3">
        <f>IF(分析表!$E$12&lt;&gt;"ALL",AND(AF1052=分析表!$E$10,AG1052=分析表!$E$12),IF(AF1052=分析表!$E$10,TRUE(),IF(AF1052="ALL",TRUE(),"")))</f>
        <v/>
      </c>
    </row>
    <row r="1053">
      <c r="A1053" s="3">
        <f>COUNTIF($AH$2:AH1053,"TRUE")</f>
        <v/>
      </c>
      <c r="B1053" s="3">
        <f>COUNTIF($AG$2:$AG1053,#REF!)</f>
        <v/>
      </c>
      <c r="C1053" s="56">
        <f>待赋值表!A1052</f>
        <v/>
      </c>
      <c r="E1053" s="6">
        <f>待赋值表!D1052</f>
        <v/>
      </c>
      <c r="F1053" s="6">
        <f>待赋值表!E1052</f>
        <v/>
      </c>
      <c r="G1053" s="6">
        <f>待赋值表!F1052</f>
        <v/>
      </c>
      <c r="H1053" s="6">
        <f>待赋值表!G1052</f>
        <v/>
      </c>
      <c r="I1053" s="6">
        <f>待赋值表!H1052</f>
        <v/>
      </c>
      <c r="J1053" s="6">
        <f>待赋值表!I1052</f>
        <v/>
      </c>
      <c r="K1053" s="6">
        <f>待赋值表!J1052</f>
        <v/>
      </c>
      <c r="L1053" s="6">
        <f>待赋值表!K1052</f>
        <v/>
      </c>
      <c r="M1053" s="6">
        <f>待赋值表!L1052</f>
        <v/>
      </c>
      <c r="N1053" s="6">
        <f>待赋值表!M1052</f>
        <v/>
      </c>
      <c r="O1053" s="6">
        <f>待赋值表!N1052</f>
        <v/>
      </c>
      <c r="P1053" s="6">
        <f>待赋值表!O1052</f>
        <v/>
      </c>
      <c r="Q1053" s="6">
        <f>IF(待赋值表!P1052&lt;&gt;"",待赋值表!P1052,0)</f>
        <v/>
      </c>
      <c r="R1053" s="6">
        <f>待赋值表!Q1052</f>
        <v/>
      </c>
      <c r="S1053" s="6">
        <f>待赋值表!R1052</f>
        <v/>
      </c>
      <c r="T1053" s="6">
        <f>待赋值表!S1052</f>
        <v/>
      </c>
      <c r="U1053" s="6">
        <f>待赋值表!T1052</f>
        <v/>
      </c>
      <c r="V1053" s="6">
        <f>待赋值表!U1052</f>
        <v/>
      </c>
      <c r="W1053" s="6">
        <f>待赋值表!V1052</f>
        <v/>
      </c>
      <c r="X1053" s="6">
        <f>待赋值表!W1052</f>
        <v/>
      </c>
      <c r="Y1053" s="6">
        <f>待赋值表!X1052</f>
        <v/>
      </c>
      <c r="Z1053" s="3">
        <f>IF(M1053&gt;=0.01,"B_pre",IF(M1053&gt;=0,"C_pre","none"))</f>
        <v/>
      </c>
      <c r="AA1053" s="3">
        <f>IF(U1053&gt;0.125,"a_pre",IF(U1053&gt;=0,"b_pre","none"))</f>
        <v/>
      </c>
      <c r="AB1053" s="3">
        <f>AND(Z1053="B_pre",AA1053="a_pre")</f>
        <v/>
      </c>
      <c r="AC1053" s="3">
        <f>AND(Z1053="B_pre",AA1053="b_pre")</f>
        <v/>
      </c>
      <c r="AD1053" s="3">
        <f>AND(Z1053="C_pre",AA1053="a_pre")</f>
        <v/>
      </c>
      <c r="AE1053" s="3">
        <f>AND(Z1053="C_pre",AA1053="b_pre")</f>
        <v/>
      </c>
      <c r="AF1053" s="6">
        <f>待赋值表!C1052</f>
        <v/>
      </c>
      <c r="AG1053" s="3">
        <f t="array" ref="AG1053">IF(AB1053=TRUE,"A",IF(AC1053=TRUE,"B",IF(AD1053=TRUE,"C",IF(AE1053=TRUE,"D","其他"))))</f>
        <v/>
      </c>
      <c r="AH1053" s="3">
        <f>IF(分析表!$E$12&lt;&gt;"ALL",AND(AF1053=分析表!$E$10,AG1053=分析表!$E$12),IF(AF1053=分析表!$E$10,TRUE(),IF(AF1053="ALL",TRUE(),"")))</f>
        <v/>
      </c>
    </row>
    <row r="1054">
      <c r="A1054" s="3">
        <f>COUNTIF($AH$2:AH1054,"TRUE")</f>
        <v/>
      </c>
      <c r="B1054" s="3">
        <f>COUNTIF($AG$2:$AG1054,#REF!)</f>
        <v/>
      </c>
      <c r="C1054" s="56">
        <f>待赋值表!A1053</f>
        <v/>
      </c>
      <c r="E1054" s="6">
        <f>待赋值表!D1053</f>
        <v/>
      </c>
      <c r="F1054" s="6">
        <f>待赋值表!E1053</f>
        <v/>
      </c>
      <c r="G1054" s="6">
        <f>待赋值表!F1053</f>
        <v/>
      </c>
      <c r="H1054" s="6">
        <f>待赋值表!G1053</f>
        <v/>
      </c>
      <c r="I1054" s="6">
        <f>待赋值表!H1053</f>
        <v/>
      </c>
      <c r="J1054" s="6">
        <f>待赋值表!I1053</f>
        <v/>
      </c>
      <c r="K1054" s="6">
        <f>待赋值表!J1053</f>
        <v/>
      </c>
      <c r="L1054" s="6">
        <f>待赋值表!K1053</f>
        <v/>
      </c>
      <c r="M1054" s="6">
        <f>待赋值表!L1053</f>
        <v/>
      </c>
      <c r="N1054" s="6">
        <f>待赋值表!M1053</f>
        <v/>
      </c>
      <c r="O1054" s="6">
        <f>待赋值表!N1053</f>
        <v/>
      </c>
      <c r="P1054" s="6">
        <f>待赋值表!O1053</f>
        <v/>
      </c>
      <c r="Q1054" s="6">
        <f>IF(待赋值表!P1053&lt;&gt;"",待赋值表!P1053,0)</f>
        <v/>
      </c>
      <c r="R1054" s="6">
        <f>待赋值表!Q1053</f>
        <v/>
      </c>
      <c r="S1054" s="6">
        <f>待赋值表!R1053</f>
        <v/>
      </c>
      <c r="T1054" s="6">
        <f>待赋值表!S1053</f>
        <v/>
      </c>
      <c r="U1054" s="6">
        <f>待赋值表!T1053</f>
        <v/>
      </c>
      <c r="V1054" s="6">
        <f>待赋值表!U1053</f>
        <v/>
      </c>
      <c r="W1054" s="6">
        <f>待赋值表!V1053</f>
        <v/>
      </c>
      <c r="X1054" s="6">
        <f>待赋值表!W1053</f>
        <v/>
      </c>
      <c r="Y1054" s="6">
        <f>待赋值表!X1053</f>
        <v/>
      </c>
      <c r="Z1054" s="3">
        <f>IF(M1054&gt;=0.01,"B_pre",IF(M1054&gt;=0,"C_pre","none"))</f>
        <v/>
      </c>
      <c r="AA1054" s="3">
        <f>IF(U1054&gt;0.125,"a_pre",IF(U1054&gt;=0,"b_pre","none"))</f>
        <v/>
      </c>
      <c r="AB1054" s="3">
        <f>AND(Z1054="B_pre",AA1054="a_pre")</f>
        <v/>
      </c>
      <c r="AC1054" s="3">
        <f>AND(Z1054="B_pre",AA1054="b_pre")</f>
        <v/>
      </c>
      <c r="AD1054" s="3">
        <f>AND(Z1054="C_pre",AA1054="a_pre")</f>
        <v/>
      </c>
      <c r="AE1054" s="3">
        <f>AND(Z1054="C_pre",AA1054="b_pre")</f>
        <v/>
      </c>
      <c r="AF1054" s="6">
        <f>待赋值表!C1053</f>
        <v/>
      </c>
      <c r="AG1054" s="3">
        <f t="array" ref="AG1054">IF(AB1054=TRUE,"A",IF(AC1054=TRUE,"B",IF(AD1054=TRUE,"C",IF(AE1054=TRUE,"D","其他"))))</f>
        <v/>
      </c>
      <c r="AH1054" s="3">
        <f>IF(分析表!$E$12&lt;&gt;"ALL",AND(AF1054=分析表!$E$10,AG1054=分析表!$E$12),IF(AF1054=分析表!$E$10,TRUE(),IF(AF1054="ALL",TRUE(),"")))</f>
        <v/>
      </c>
    </row>
    <row r="1055">
      <c r="A1055" s="3">
        <f>COUNTIF($AH$2:AH1055,"TRUE")</f>
        <v/>
      </c>
      <c r="B1055" s="3">
        <f>COUNTIF($AG$2:$AG1055,#REF!)</f>
        <v/>
      </c>
      <c r="C1055" s="56">
        <f>待赋值表!A1054</f>
        <v/>
      </c>
      <c r="E1055" s="6">
        <f>待赋值表!D1054</f>
        <v/>
      </c>
      <c r="F1055" s="6">
        <f>待赋值表!E1054</f>
        <v/>
      </c>
      <c r="G1055" s="6">
        <f>待赋值表!F1054</f>
        <v/>
      </c>
      <c r="H1055" s="6">
        <f>待赋值表!G1054</f>
        <v/>
      </c>
      <c r="I1055" s="6">
        <f>待赋值表!H1054</f>
        <v/>
      </c>
      <c r="J1055" s="6">
        <f>待赋值表!I1054</f>
        <v/>
      </c>
      <c r="K1055" s="6">
        <f>待赋值表!J1054</f>
        <v/>
      </c>
      <c r="L1055" s="6">
        <f>待赋值表!K1054</f>
        <v/>
      </c>
      <c r="M1055" s="6">
        <f>待赋值表!L1054</f>
        <v/>
      </c>
      <c r="N1055" s="6">
        <f>待赋值表!M1054</f>
        <v/>
      </c>
      <c r="O1055" s="6">
        <f>待赋值表!N1054</f>
        <v/>
      </c>
      <c r="P1055" s="6">
        <f>待赋值表!O1054</f>
        <v/>
      </c>
      <c r="Q1055" s="6">
        <f>IF(待赋值表!P1054&lt;&gt;"",待赋值表!P1054,0)</f>
        <v/>
      </c>
      <c r="R1055" s="6">
        <f>待赋值表!Q1054</f>
        <v/>
      </c>
      <c r="S1055" s="6">
        <f>待赋值表!R1054</f>
        <v/>
      </c>
      <c r="T1055" s="6">
        <f>待赋值表!S1054</f>
        <v/>
      </c>
      <c r="U1055" s="6">
        <f>待赋值表!T1054</f>
        <v/>
      </c>
      <c r="V1055" s="6">
        <f>待赋值表!U1054</f>
        <v/>
      </c>
      <c r="W1055" s="6">
        <f>待赋值表!V1054</f>
        <v/>
      </c>
      <c r="X1055" s="6">
        <f>待赋值表!W1054</f>
        <v/>
      </c>
      <c r="Y1055" s="6">
        <f>待赋值表!X1054</f>
        <v/>
      </c>
      <c r="Z1055" s="3">
        <f>IF(M1055&gt;=0.01,"B_pre",IF(M1055&gt;=0,"C_pre","none"))</f>
        <v/>
      </c>
      <c r="AA1055" s="3">
        <f>IF(U1055&gt;0.125,"a_pre",IF(U1055&gt;=0,"b_pre","none"))</f>
        <v/>
      </c>
      <c r="AB1055" s="3">
        <f>AND(Z1055="B_pre",AA1055="a_pre")</f>
        <v/>
      </c>
      <c r="AC1055" s="3">
        <f>AND(Z1055="B_pre",AA1055="b_pre")</f>
        <v/>
      </c>
      <c r="AD1055" s="3">
        <f>AND(Z1055="C_pre",AA1055="a_pre")</f>
        <v/>
      </c>
      <c r="AE1055" s="3">
        <f>AND(Z1055="C_pre",AA1055="b_pre")</f>
        <v/>
      </c>
      <c r="AF1055" s="6">
        <f>待赋值表!C1054</f>
        <v/>
      </c>
      <c r="AG1055" s="3">
        <f t="array" ref="AG1055">IF(AB1055=TRUE,"A",IF(AC1055=TRUE,"B",IF(AD1055=TRUE,"C",IF(AE1055=TRUE,"D","其他"))))</f>
        <v/>
      </c>
      <c r="AH1055" s="3">
        <f>IF(分析表!$E$12&lt;&gt;"ALL",AND(AF1055=分析表!$E$10,AG1055=分析表!$E$12),IF(AF1055=分析表!$E$10,TRUE(),IF(AF1055="ALL",TRUE(),"")))</f>
        <v/>
      </c>
    </row>
    <row r="1056">
      <c r="A1056" s="3">
        <f>COUNTIF($AH$2:AH1056,"TRUE")</f>
        <v/>
      </c>
      <c r="B1056" s="3">
        <f>COUNTIF($AG$2:$AG1056,#REF!)</f>
        <v/>
      </c>
      <c r="C1056" s="56">
        <f>待赋值表!A1055</f>
        <v/>
      </c>
      <c r="E1056" s="6">
        <f>待赋值表!D1055</f>
        <v/>
      </c>
      <c r="F1056" s="6">
        <f>待赋值表!E1055</f>
        <v/>
      </c>
      <c r="G1056" s="6">
        <f>待赋值表!F1055</f>
        <v/>
      </c>
      <c r="H1056" s="6">
        <f>待赋值表!G1055</f>
        <v/>
      </c>
      <c r="I1056" s="6">
        <f>待赋值表!H1055</f>
        <v/>
      </c>
      <c r="J1056" s="6">
        <f>待赋值表!I1055</f>
        <v/>
      </c>
      <c r="K1056" s="6">
        <f>待赋值表!J1055</f>
        <v/>
      </c>
      <c r="L1056" s="6">
        <f>待赋值表!K1055</f>
        <v/>
      </c>
      <c r="M1056" s="6">
        <f>待赋值表!L1055</f>
        <v/>
      </c>
      <c r="N1056" s="6">
        <f>待赋值表!M1055</f>
        <v/>
      </c>
      <c r="O1056" s="6">
        <f>待赋值表!N1055</f>
        <v/>
      </c>
      <c r="P1056" s="6">
        <f>待赋值表!O1055</f>
        <v/>
      </c>
      <c r="Q1056" s="6">
        <f>IF(待赋值表!P1055&lt;&gt;"",待赋值表!P1055,0)</f>
        <v/>
      </c>
      <c r="R1056" s="6">
        <f>待赋值表!Q1055</f>
        <v/>
      </c>
      <c r="S1056" s="6">
        <f>待赋值表!R1055</f>
        <v/>
      </c>
      <c r="T1056" s="6">
        <f>待赋值表!S1055</f>
        <v/>
      </c>
      <c r="U1056" s="6">
        <f>待赋值表!T1055</f>
        <v/>
      </c>
      <c r="V1056" s="6">
        <f>待赋值表!U1055</f>
        <v/>
      </c>
      <c r="W1056" s="6">
        <f>待赋值表!V1055</f>
        <v/>
      </c>
      <c r="X1056" s="6">
        <f>待赋值表!W1055</f>
        <v/>
      </c>
      <c r="Y1056" s="6">
        <f>待赋值表!X1055</f>
        <v/>
      </c>
      <c r="Z1056" s="3">
        <f>IF(M1056&gt;=0.01,"B_pre",IF(M1056&gt;=0,"C_pre","none"))</f>
        <v/>
      </c>
      <c r="AA1056" s="3">
        <f>IF(U1056&gt;0.125,"a_pre",IF(U1056&gt;=0,"b_pre","none"))</f>
        <v/>
      </c>
      <c r="AB1056" s="3">
        <f>AND(Z1056="B_pre",AA1056="a_pre")</f>
        <v/>
      </c>
      <c r="AC1056" s="3">
        <f>AND(Z1056="B_pre",AA1056="b_pre")</f>
        <v/>
      </c>
      <c r="AD1056" s="3">
        <f>AND(Z1056="C_pre",AA1056="a_pre")</f>
        <v/>
      </c>
      <c r="AE1056" s="3">
        <f>AND(Z1056="C_pre",AA1056="b_pre")</f>
        <v/>
      </c>
      <c r="AF1056" s="6">
        <f>待赋值表!C1055</f>
        <v/>
      </c>
      <c r="AG1056" s="3">
        <f t="array" ref="AG1056">IF(AB1056=TRUE,"A",IF(AC1056=TRUE,"B",IF(AD1056=TRUE,"C",IF(AE1056=TRUE,"D","其他"))))</f>
        <v/>
      </c>
      <c r="AH1056" s="3">
        <f>IF(分析表!$E$12&lt;&gt;"ALL",AND(AF1056=分析表!$E$10,AG1056=分析表!$E$12),IF(AF1056=分析表!$E$10,TRUE(),IF(AF1056="ALL",TRUE(),"")))</f>
        <v/>
      </c>
    </row>
    <row r="1057">
      <c r="A1057" s="3">
        <f>COUNTIF($AH$2:AH1057,"TRUE")</f>
        <v/>
      </c>
      <c r="B1057" s="3">
        <f>COUNTIF($AG$2:$AG1057,#REF!)</f>
        <v/>
      </c>
      <c r="C1057" s="56">
        <f>待赋值表!A1056</f>
        <v/>
      </c>
      <c r="E1057" s="6">
        <f>待赋值表!D1056</f>
        <v/>
      </c>
      <c r="F1057" s="6">
        <f>待赋值表!E1056</f>
        <v/>
      </c>
      <c r="G1057" s="6">
        <f>待赋值表!F1056</f>
        <v/>
      </c>
      <c r="H1057" s="6">
        <f>待赋值表!G1056</f>
        <v/>
      </c>
      <c r="I1057" s="6">
        <f>待赋值表!H1056</f>
        <v/>
      </c>
      <c r="J1057" s="6">
        <f>待赋值表!I1056</f>
        <v/>
      </c>
      <c r="K1057" s="6">
        <f>待赋值表!J1056</f>
        <v/>
      </c>
      <c r="L1057" s="6">
        <f>待赋值表!K1056</f>
        <v/>
      </c>
      <c r="M1057" s="6">
        <f>待赋值表!L1056</f>
        <v/>
      </c>
      <c r="N1057" s="6">
        <f>待赋值表!M1056</f>
        <v/>
      </c>
      <c r="O1057" s="6">
        <f>待赋值表!N1056</f>
        <v/>
      </c>
      <c r="P1057" s="6">
        <f>待赋值表!O1056</f>
        <v/>
      </c>
      <c r="Q1057" s="6">
        <f>IF(待赋值表!P1056&lt;&gt;"",待赋值表!P1056,0)</f>
        <v/>
      </c>
      <c r="R1057" s="6">
        <f>待赋值表!Q1056</f>
        <v/>
      </c>
      <c r="S1057" s="6">
        <f>待赋值表!R1056</f>
        <v/>
      </c>
      <c r="T1057" s="6">
        <f>待赋值表!S1056</f>
        <v/>
      </c>
      <c r="U1057" s="6">
        <f>待赋值表!T1056</f>
        <v/>
      </c>
      <c r="V1057" s="6">
        <f>待赋值表!U1056</f>
        <v/>
      </c>
      <c r="W1057" s="6">
        <f>待赋值表!V1056</f>
        <v/>
      </c>
      <c r="X1057" s="6">
        <f>待赋值表!W1056</f>
        <v/>
      </c>
      <c r="Y1057" s="6">
        <f>待赋值表!X1056</f>
        <v/>
      </c>
      <c r="Z1057" s="3">
        <f>IF(M1057&gt;=0.01,"B_pre",IF(M1057&gt;=0,"C_pre","none"))</f>
        <v/>
      </c>
      <c r="AA1057" s="3">
        <f>IF(U1057&gt;0.125,"a_pre",IF(U1057&gt;=0,"b_pre","none"))</f>
        <v/>
      </c>
      <c r="AB1057" s="3">
        <f>AND(Z1057="B_pre",AA1057="a_pre")</f>
        <v/>
      </c>
      <c r="AC1057" s="3">
        <f>AND(Z1057="B_pre",AA1057="b_pre")</f>
        <v/>
      </c>
      <c r="AD1057" s="3">
        <f>AND(Z1057="C_pre",AA1057="a_pre")</f>
        <v/>
      </c>
      <c r="AE1057" s="3">
        <f>AND(Z1057="C_pre",AA1057="b_pre")</f>
        <v/>
      </c>
      <c r="AF1057" s="6">
        <f>待赋值表!C1056</f>
        <v/>
      </c>
      <c r="AG1057" s="3">
        <f t="array" ref="AG1057">IF(AB1057=TRUE,"A",IF(AC1057=TRUE,"B",IF(AD1057=TRUE,"C",IF(AE1057=TRUE,"D","其他"))))</f>
        <v/>
      </c>
      <c r="AH1057" s="3">
        <f>IF(分析表!$E$12&lt;&gt;"ALL",AND(AF1057=分析表!$E$10,AG1057=分析表!$E$12),IF(AF1057=分析表!$E$10,TRUE(),IF(AF1057="ALL",TRUE(),"")))</f>
        <v/>
      </c>
    </row>
    <row r="1058">
      <c r="A1058" s="3">
        <f>COUNTIF($AH$2:AH1058,"TRUE")</f>
        <v/>
      </c>
      <c r="B1058" s="3">
        <f>COUNTIF($AG$2:$AG1058,#REF!)</f>
        <v/>
      </c>
      <c r="C1058" s="56">
        <f>待赋值表!A1057</f>
        <v/>
      </c>
      <c r="E1058" s="6">
        <f>待赋值表!D1057</f>
        <v/>
      </c>
      <c r="F1058" s="6">
        <f>待赋值表!E1057</f>
        <v/>
      </c>
      <c r="G1058" s="6">
        <f>待赋值表!F1057</f>
        <v/>
      </c>
      <c r="H1058" s="6">
        <f>待赋值表!G1057</f>
        <v/>
      </c>
      <c r="I1058" s="6">
        <f>待赋值表!H1057</f>
        <v/>
      </c>
      <c r="J1058" s="6">
        <f>待赋值表!I1057</f>
        <v/>
      </c>
      <c r="K1058" s="6">
        <f>待赋值表!J1057</f>
        <v/>
      </c>
      <c r="L1058" s="6">
        <f>待赋值表!K1057</f>
        <v/>
      </c>
      <c r="M1058" s="6">
        <f>待赋值表!L1057</f>
        <v/>
      </c>
      <c r="N1058" s="6">
        <f>待赋值表!M1057</f>
        <v/>
      </c>
      <c r="O1058" s="6">
        <f>待赋值表!N1057</f>
        <v/>
      </c>
      <c r="P1058" s="6">
        <f>待赋值表!O1057</f>
        <v/>
      </c>
      <c r="Q1058" s="6">
        <f>IF(待赋值表!P1057&lt;&gt;"",待赋值表!P1057,0)</f>
        <v/>
      </c>
      <c r="R1058" s="6">
        <f>待赋值表!Q1057</f>
        <v/>
      </c>
      <c r="S1058" s="6">
        <f>待赋值表!R1057</f>
        <v/>
      </c>
      <c r="T1058" s="6">
        <f>待赋值表!S1057</f>
        <v/>
      </c>
      <c r="U1058" s="6">
        <f>待赋值表!T1057</f>
        <v/>
      </c>
      <c r="V1058" s="6">
        <f>待赋值表!U1057</f>
        <v/>
      </c>
      <c r="W1058" s="6">
        <f>待赋值表!V1057</f>
        <v/>
      </c>
      <c r="X1058" s="6">
        <f>待赋值表!W1057</f>
        <v/>
      </c>
      <c r="Y1058" s="6">
        <f>待赋值表!X1057</f>
        <v/>
      </c>
      <c r="Z1058" s="3">
        <f>IF(M1058&gt;=0.01,"B_pre",IF(M1058&gt;=0,"C_pre","none"))</f>
        <v/>
      </c>
      <c r="AA1058" s="3">
        <f>IF(U1058&gt;0.125,"a_pre",IF(U1058&gt;=0,"b_pre","none"))</f>
        <v/>
      </c>
      <c r="AB1058" s="3">
        <f>AND(Z1058="B_pre",AA1058="a_pre")</f>
        <v/>
      </c>
      <c r="AC1058" s="3">
        <f>AND(Z1058="B_pre",AA1058="b_pre")</f>
        <v/>
      </c>
      <c r="AD1058" s="3">
        <f>AND(Z1058="C_pre",AA1058="a_pre")</f>
        <v/>
      </c>
      <c r="AE1058" s="3">
        <f>AND(Z1058="C_pre",AA1058="b_pre")</f>
        <v/>
      </c>
      <c r="AF1058" s="6">
        <f>待赋值表!C1057</f>
        <v/>
      </c>
      <c r="AG1058" s="3">
        <f t="array" ref="AG1058">IF(AB1058=TRUE,"A",IF(AC1058=TRUE,"B",IF(AD1058=TRUE,"C",IF(AE1058=TRUE,"D","其他"))))</f>
        <v/>
      </c>
      <c r="AH1058" s="3">
        <f>IF(分析表!$E$12&lt;&gt;"ALL",AND(AF1058=分析表!$E$10,AG1058=分析表!$E$12),IF(AF1058=分析表!$E$10,TRUE(),IF(AF1058="ALL",TRUE(),"")))</f>
        <v/>
      </c>
    </row>
    <row r="1059">
      <c r="A1059" s="3">
        <f>COUNTIF($AH$2:AH1059,"TRUE")</f>
        <v/>
      </c>
      <c r="B1059" s="3">
        <f>COUNTIF($AG$2:$AG1059,#REF!)</f>
        <v/>
      </c>
      <c r="C1059" s="56">
        <f>待赋值表!A1058</f>
        <v/>
      </c>
      <c r="E1059" s="6">
        <f>待赋值表!D1058</f>
        <v/>
      </c>
      <c r="F1059" s="6">
        <f>待赋值表!E1058</f>
        <v/>
      </c>
      <c r="G1059" s="6">
        <f>待赋值表!F1058</f>
        <v/>
      </c>
      <c r="H1059" s="6">
        <f>待赋值表!G1058</f>
        <v/>
      </c>
      <c r="I1059" s="6">
        <f>待赋值表!H1058</f>
        <v/>
      </c>
      <c r="J1059" s="6">
        <f>待赋值表!I1058</f>
        <v/>
      </c>
      <c r="K1059" s="6">
        <f>待赋值表!J1058</f>
        <v/>
      </c>
      <c r="L1059" s="6">
        <f>待赋值表!K1058</f>
        <v/>
      </c>
      <c r="M1059" s="6">
        <f>待赋值表!L1058</f>
        <v/>
      </c>
      <c r="N1059" s="6">
        <f>待赋值表!M1058</f>
        <v/>
      </c>
      <c r="O1059" s="6">
        <f>待赋值表!N1058</f>
        <v/>
      </c>
      <c r="P1059" s="6">
        <f>待赋值表!O1058</f>
        <v/>
      </c>
      <c r="Q1059" s="6">
        <f>IF(待赋值表!P1058&lt;&gt;"",待赋值表!P1058,0)</f>
        <v/>
      </c>
      <c r="R1059" s="6">
        <f>待赋值表!Q1058</f>
        <v/>
      </c>
      <c r="S1059" s="6">
        <f>待赋值表!R1058</f>
        <v/>
      </c>
      <c r="T1059" s="6">
        <f>待赋值表!S1058</f>
        <v/>
      </c>
      <c r="U1059" s="6">
        <f>待赋值表!T1058</f>
        <v/>
      </c>
      <c r="V1059" s="6">
        <f>待赋值表!U1058</f>
        <v/>
      </c>
      <c r="W1059" s="6">
        <f>待赋值表!V1058</f>
        <v/>
      </c>
      <c r="X1059" s="6">
        <f>待赋值表!W1058</f>
        <v/>
      </c>
      <c r="Y1059" s="6">
        <f>待赋值表!X1058</f>
        <v/>
      </c>
      <c r="Z1059" s="3">
        <f>IF(M1059&gt;=0.01,"B_pre",IF(M1059&gt;=0,"C_pre","none"))</f>
        <v/>
      </c>
      <c r="AA1059" s="3">
        <f>IF(U1059&gt;0.125,"a_pre",IF(U1059&gt;=0,"b_pre","none"))</f>
        <v/>
      </c>
      <c r="AB1059" s="3">
        <f>AND(Z1059="B_pre",AA1059="a_pre")</f>
        <v/>
      </c>
      <c r="AC1059" s="3">
        <f>AND(Z1059="B_pre",AA1059="b_pre")</f>
        <v/>
      </c>
      <c r="AD1059" s="3">
        <f>AND(Z1059="C_pre",AA1059="a_pre")</f>
        <v/>
      </c>
      <c r="AE1059" s="3">
        <f>AND(Z1059="C_pre",AA1059="b_pre")</f>
        <v/>
      </c>
      <c r="AF1059" s="6">
        <f>待赋值表!C1058</f>
        <v/>
      </c>
      <c r="AG1059" s="3">
        <f t="array" ref="AG1059">IF(AB1059=TRUE,"A",IF(AC1059=TRUE,"B",IF(AD1059=TRUE,"C",IF(AE1059=TRUE,"D","其他"))))</f>
        <v/>
      </c>
      <c r="AH1059" s="3">
        <f>IF(分析表!$E$12&lt;&gt;"ALL",AND(AF1059=分析表!$E$10,AG1059=分析表!$E$12),IF(AF1059=分析表!$E$10,TRUE(),IF(AF1059="ALL",TRUE(),"")))</f>
        <v/>
      </c>
    </row>
    <row r="1060">
      <c r="A1060" s="3">
        <f>COUNTIF($AH$2:AH1060,"TRUE")</f>
        <v/>
      </c>
      <c r="B1060" s="3">
        <f>COUNTIF($AG$2:$AG1060,#REF!)</f>
        <v/>
      </c>
      <c r="C1060" s="56">
        <f>待赋值表!A1059</f>
        <v/>
      </c>
      <c r="E1060" s="6">
        <f>待赋值表!D1059</f>
        <v/>
      </c>
      <c r="F1060" s="6">
        <f>待赋值表!E1059</f>
        <v/>
      </c>
      <c r="G1060" s="6">
        <f>待赋值表!F1059</f>
        <v/>
      </c>
      <c r="H1060" s="6">
        <f>待赋值表!G1059</f>
        <v/>
      </c>
      <c r="I1060" s="6">
        <f>待赋值表!H1059</f>
        <v/>
      </c>
      <c r="J1060" s="6">
        <f>待赋值表!I1059</f>
        <v/>
      </c>
      <c r="K1060" s="6">
        <f>待赋值表!J1059</f>
        <v/>
      </c>
      <c r="L1060" s="6">
        <f>待赋值表!K1059</f>
        <v/>
      </c>
      <c r="M1060" s="6">
        <f>待赋值表!L1059</f>
        <v/>
      </c>
      <c r="N1060" s="6">
        <f>待赋值表!M1059</f>
        <v/>
      </c>
      <c r="O1060" s="6">
        <f>待赋值表!N1059</f>
        <v/>
      </c>
      <c r="P1060" s="6">
        <f>待赋值表!O1059</f>
        <v/>
      </c>
      <c r="Q1060" s="6">
        <f>IF(待赋值表!P1059&lt;&gt;"",待赋值表!P1059,0)</f>
        <v/>
      </c>
      <c r="R1060" s="6">
        <f>待赋值表!Q1059</f>
        <v/>
      </c>
      <c r="S1060" s="6">
        <f>待赋值表!R1059</f>
        <v/>
      </c>
      <c r="T1060" s="6">
        <f>待赋值表!S1059</f>
        <v/>
      </c>
      <c r="U1060" s="6">
        <f>待赋值表!T1059</f>
        <v/>
      </c>
      <c r="V1060" s="6">
        <f>待赋值表!U1059</f>
        <v/>
      </c>
      <c r="W1060" s="6">
        <f>待赋值表!V1059</f>
        <v/>
      </c>
      <c r="X1060" s="6">
        <f>待赋值表!W1059</f>
        <v/>
      </c>
      <c r="Y1060" s="6">
        <f>待赋值表!X1059</f>
        <v/>
      </c>
      <c r="Z1060" s="3">
        <f>IF(M1060&gt;=0.01,"B_pre",IF(M1060&gt;=0,"C_pre","none"))</f>
        <v/>
      </c>
      <c r="AA1060" s="3">
        <f>IF(U1060&gt;0.125,"a_pre",IF(U1060&gt;=0,"b_pre","none"))</f>
        <v/>
      </c>
      <c r="AB1060" s="3">
        <f>AND(Z1060="B_pre",AA1060="a_pre")</f>
        <v/>
      </c>
      <c r="AC1060" s="3">
        <f>AND(Z1060="B_pre",AA1060="b_pre")</f>
        <v/>
      </c>
      <c r="AD1060" s="3">
        <f>AND(Z1060="C_pre",AA1060="a_pre")</f>
        <v/>
      </c>
      <c r="AE1060" s="3">
        <f>AND(Z1060="C_pre",AA1060="b_pre")</f>
        <v/>
      </c>
      <c r="AF1060" s="6">
        <f>待赋值表!C1059</f>
        <v/>
      </c>
      <c r="AG1060" s="3">
        <f t="array" ref="AG1060">IF(AB1060=TRUE,"A",IF(AC1060=TRUE,"B",IF(AD1060=TRUE,"C",IF(AE1060=TRUE,"D","其他"))))</f>
        <v/>
      </c>
      <c r="AH1060" s="3">
        <f>IF(分析表!$E$12&lt;&gt;"ALL",AND(AF1060=分析表!$E$10,AG1060=分析表!$E$12),IF(AF1060=分析表!$E$10,TRUE(),IF(AF1060="ALL",TRUE(),"")))</f>
        <v/>
      </c>
    </row>
    <row r="1061">
      <c r="A1061" s="3">
        <f>COUNTIF($AH$2:AH1061,"TRUE")</f>
        <v/>
      </c>
      <c r="B1061" s="3">
        <f>COUNTIF($AG$2:$AG1061,#REF!)</f>
        <v/>
      </c>
      <c r="C1061" s="56">
        <f>待赋值表!A1060</f>
        <v/>
      </c>
      <c r="E1061" s="6">
        <f>待赋值表!D1060</f>
        <v/>
      </c>
      <c r="F1061" s="6">
        <f>待赋值表!E1060</f>
        <v/>
      </c>
      <c r="G1061" s="6">
        <f>待赋值表!F1060</f>
        <v/>
      </c>
      <c r="H1061" s="6">
        <f>待赋值表!G1060</f>
        <v/>
      </c>
      <c r="I1061" s="6">
        <f>待赋值表!H1060</f>
        <v/>
      </c>
      <c r="J1061" s="6">
        <f>待赋值表!I1060</f>
        <v/>
      </c>
      <c r="K1061" s="6">
        <f>待赋值表!J1060</f>
        <v/>
      </c>
      <c r="L1061" s="6">
        <f>待赋值表!K1060</f>
        <v/>
      </c>
      <c r="M1061" s="6">
        <f>待赋值表!L1060</f>
        <v/>
      </c>
      <c r="N1061" s="6">
        <f>待赋值表!M1060</f>
        <v/>
      </c>
      <c r="O1061" s="6">
        <f>待赋值表!N1060</f>
        <v/>
      </c>
      <c r="P1061" s="6">
        <f>待赋值表!O1060</f>
        <v/>
      </c>
      <c r="Q1061" s="6">
        <f>IF(待赋值表!P1060&lt;&gt;"",待赋值表!P1060,0)</f>
        <v/>
      </c>
      <c r="R1061" s="6">
        <f>待赋值表!Q1060</f>
        <v/>
      </c>
      <c r="S1061" s="6">
        <f>待赋值表!R1060</f>
        <v/>
      </c>
      <c r="T1061" s="6">
        <f>待赋值表!S1060</f>
        <v/>
      </c>
      <c r="U1061" s="6">
        <f>待赋值表!T1060</f>
        <v/>
      </c>
      <c r="V1061" s="6">
        <f>待赋值表!U1060</f>
        <v/>
      </c>
      <c r="W1061" s="6">
        <f>待赋值表!V1060</f>
        <v/>
      </c>
      <c r="X1061" s="6">
        <f>待赋值表!W1060</f>
        <v/>
      </c>
      <c r="Y1061" s="6">
        <f>待赋值表!X1060</f>
        <v/>
      </c>
      <c r="Z1061" s="3">
        <f>IF(M1061&gt;=0.01,"B_pre",IF(M1061&gt;=0,"C_pre","none"))</f>
        <v/>
      </c>
      <c r="AA1061" s="3">
        <f>IF(U1061&gt;0.125,"a_pre",IF(U1061&gt;=0,"b_pre","none"))</f>
        <v/>
      </c>
      <c r="AB1061" s="3">
        <f>AND(Z1061="B_pre",AA1061="a_pre")</f>
        <v/>
      </c>
      <c r="AC1061" s="3">
        <f>AND(Z1061="B_pre",AA1061="b_pre")</f>
        <v/>
      </c>
      <c r="AD1061" s="3">
        <f>AND(Z1061="C_pre",AA1061="a_pre")</f>
        <v/>
      </c>
      <c r="AE1061" s="3">
        <f>AND(Z1061="C_pre",AA1061="b_pre")</f>
        <v/>
      </c>
      <c r="AF1061" s="6">
        <f>待赋值表!C1060</f>
        <v/>
      </c>
      <c r="AG1061" s="3">
        <f t="array" ref="AG1061">IF(AB1061=TRUE,"A",IF(AC1061=TRUE,"B",IF(AD1061=TRUE,"C",IF(AE1061=TRUE,"D","其他"))))</f>
        <v/>
      </c>
      <c r="AH1061" s="3">
        <f>IF(分析表!$E$12&lt;&gt;"ALL",AND(AF1061=分析表!$E$10,AG1061=分析表!$E$12),IF(AF1061=分析表!$E$10,TRUE(),IF(AF1061="ALL",TRUE(),"")))</f>
        <v/>
      </c>
    </row>
    <row r="1062">
      <c r="A1062" s="3">
        <f>COUNTIF($AH$2:AH1062,"TRUE")</f>
        <v/>
      </c>
      <c r="B1062" s="3">
        <f>COUNTIF($AG$2:$AG1062,#REF!)</f>
        <v/>
      </c>
      <c r="C1062" s="56">
        <f>待赋值表!A1061</f>
        <v/>
      </c>
      <c r="E1062" s="6">
        <f>待赋值表!D1061</f>
        <v/>
      </c>
      <c r="F1062" s="6">
        <f>待赋值表!E1061</f>
        <v/>
      </c>
      <c r="G1062" s="6">
        <f>待赋值表!F1061</f>
        <v/>
      </c>
      <c r="H1062" s="6">
        <f>待赋值表!G1061</f>
        <v/>
      </c>
      <c r="I1062" s="6">
        <f>待赋值表!H1061</f>
        <v/>
      </c>
      <c r="J1062" s="6">
        <f>待赋值表!I1061</f>
        <v/>
      </c>
      <c r="K1062" s="6">
        <f>待赋值表!J1061</f>
        <v/>
      </c>
      <c r="L1062" s="6">
        <f>待赋值表!K1061</f>
        <v/>
      </c>
      <c r="M1062" s="6">
        <f>待赋值表!L1061</f>
        <v/>
      </c>
      <c r="N1062" s="6">
        <f>待赋值表!M1061</f>
        <v/>
      </c>
      <c r="O1062" s="6">
        <f>待赋值表!N1061</f>
        <v/>
      </c>
      <c r="P1062" s="6">
        <f>待赋值表!O1061</f>
        <v/>
      </c>
      <c r="Q1062" s="6">
        <f>IF(待赋值表!P1061&lt;&gt;"",待赋值表!P1061,0)</f>
        <v/>
      </c>
      <c r="R1062" s="6">
        <f>待赋值表!Q1061</f>
        <v/>
      </c>
      <c r="S1062" s="6">
        <f>待赋值表!R1061</f>
        <v/>
      </c>
      <c r="T1062" s="6">
        <f>待赋值表!S1061</f>
        <v/>
      </c>
      <c r="U1062" s="6">
        <f>待赋值表!T1061</f>
        <v/>
      </c>
      <c r="V1062" s="6">
        <f>待赋值表!U1061</f>
        <v/>
      </c>
      <c r="W1062" s="6">
        <f>待赋值表!V1061</f>
        <v/>
      </c>
      <c r="X1062" s="6">
        <f>待赋值表!W1061</f>
        <v/>
      </c>
      <c r="Y1062" s="6">
        <f>待赋值表!X1061</f>
        <v/>
      </c>
      <c r="Z1062" s="3">
        <f>IF(M1062&gt;=0.01,"B_pre",IF(M1062&gt;=0,"C_pre","none"))</f>
        <v/>
      </c>
      <c r="AA1062" s="3">
        <f>IF(U1062&gt;0.125,"a_pre",IF(U1062&gt;=0,"b_pre","none"))</f>
        <v/>
      </c>
      <c r="AB1062" s="3">
        <f>AND(Z1062="B_pre",AA1062="a_pre")</f>
        <v/>
      </c>
      <c r="AC1062" s="3">
        <f>AND(Z1062="B_pre",AA1062="b_pre")</f>
        <v/>
      </c>
      <c r="AD1062" s="3">
        <f>AND(Z1062="C_pre",AA1062="a_pre")</f>
        <v/>
      </c>
      <c r="AE1062" s="3">
        <f>AND(Z1062="C_pre",AA1062="b_pre")</f>
        <v/>
      </c>
      <c r="AF1062" s="6">
        <f>待赋值表!C1061</f>
        <v/>
      </c>
      <c r="AG1062" s="3">
        <f t="array" ref="AG1062">IF(AB1062=TRUE,"A",IF(AC1062=TRUE,"B",IF(AD1062=TRUE,"C",IF(AE1062=TRUE,"D","其他"))))</f>
        <v/>
      </c>
      <c r="AH1062" s="3">
        <f>IF(分析表!$E$12&lt;&gt;"ALL",AND(AF1062=分析表!$E$10,AG1062=分析表!$E$12),IF(AF1062=分析表!$E$10,TRUE(),IF(AF1062="ALL",TRUE(),"")))</f>
        <v/>
      </c>
    </row>
    <row r="1063">
      <c r="A1063" s="3">
        <f>COUNTIF($AH$2:AH1063,"TRUE")</f>
        <v/>
      </c>
      <c r="B1063" s="3">
        <f>COUNTIF($AG$2:$AG1063,#REF!)</f>
        <v/>
      </c>
      <c r="C1063" s="56">
        <f>待赋值表!A1062</f>
        <v/>
      </c>
      <c r="E1063" s="6">
        <f>待赋值表!D1062</f>
        <v/>
      </c>
      <c r="F1063" s="6">
        <f>待赋值表!E1062</f>
        <v/>
      </c>
      <c r="G1063" s="6">
        <f>待赋值表!F1062</f>
        <v/>
      </c>
      <c r="H1063" s="6">
        <f>待赋值表!G1062</f>
        <v/>
      </c>
      <c r="I1063" s="6">
        <f>待赋值表!H1062</f>
        <v/>
      </c>
      <c r="J1063" s="6">
        <f>待赋值表!I1062</f>
        <v/>
      </c>
      <c r="K1063" s="6">
        <f>待赋值表!J1062</f>
        <v/>
      </c>
      <c r="L1063" s="6">
        <f>待赋值表!K1062</f>
        <v/>
      </c>
      <c r="M1063" s="6">
        <f>待赋值表!L1062</f>
        <v/>
      </c>
      <c r="N1063" s="6">
        <f>待赋值表!M1062</f>
        <v/>
      </c>
      <c r="O1063" s="6">
        <f>待赋值表!N1062</f>
        <v/>
      </c>
      <c r="P1063" s="6">
        <f>待赋值表!O1062</f>
        <v/>
      </c>
      <c r="Q1063" s="6">
        <f>IF(待赋值表!P1062&lt;&gt;"",待赋值表!P1062,0)</f>
        <v/>
      </c>
      <c r="R1063" s="6">
        <f>待赋值表!Q1062</f>
        <v/>
      </c>
      <c r="S1063" s="6">
        <f>待赋值表!R1062</f>
        <v/>
      </c>
      <c r="T1063" s="6">
        <f>待赋值表!S1062</f>
        <v/>
      </c>
      <c r="U1063" s="6">
        <f>待赋值表!T1062</f>
        <v/>
      </c>
      <c r="V1063" s="6">
        <f>待赋值表!U1062</f>
        <v/>
      </c>
      <c r="W1063" s="6">
        <f>待赋值表!V1062</f>
        <v/>
      </c>
      <c r="X1063" s="6">
        <f>待赋值表!W1062</f>
        <v/>
      </c>
      <c r="Y1063" s="6">
        <f>待赋值表!X1062</f>
        <v/>
      </c>
      <c r="Z1063" s="3">
        <f>IF(M1063&gt;=0.01,"B_pre",IF(M1063&gt;=0,"C_pre","none"))</f>
        <v/>
      </c>
      <c r="AA1063" s="3">
        <f>IF(U1063&gt;0.125,"a_pre",IF(U1063&gt;=0,"b_pre","none"))</f>
        <v/>
      </c>
      <c r="AB1063" s="3">
        <f>AND(Z1063="B_pre",AA1063="a_pre")</f>
        <v/>
      </c>
      <c r="AC1063" s="3">
        <f>AND(Z1063="B_pre",AA1063="b_pre")</f>
        <v/>
      </c>
      <c r="AD1063" s="3">
        <f>AND(Z1063="C_pre",AA1063="a_pre")</f>
        <v/>
      </c>
      <c r="AE1063" s="3">
        <f>AND(Z1063="C_pre",AA1063="b_pre")</f>
        <v/>
      </c>
      <c r="AF1063" s="6">
        <f>待赋值表!C1062</f>
        <v/>
      </c>
      <c r="AG1063" s="3">
        <f t="array" ref="AG1063">IF(AB1063=TRUE,"A",IF(AC1063=TRUE,"B",IF(AD1063=TRUE,"C",IF(AE1063=TRUE,"D","其他"))))</f>
        <v/>
      </c>
      <c r="AH1063" s="3">
        <f>IF(分析表!$E$12&lt;&gt;"ALL",AND(AF1063=分析表!$E$10,AG1063=分析表!$E$12),IF(AF1063=分析表!$E$10,TRUE(),IF(AF1063="ALL",TRUE(),"")))</f>
        <v/>
      </c>
    </row>
    <row r="1064">
      <c r="A1064" s="3">
        <f>COUNTIF($AH$2:AH1064,"TRUE")</f>
        <v/>
      </c>
      <c r="B1064" s="3">
        <f>COUNTIF($AG$2:$AG1064,#REF!)</f>
        <v/>
      </c>
      <c r="C1064" s="56">
        <f>待赋值表!A1063</f>
        <v/>
      </c>
      <c r="E1064" s="6">
        <f>待赋值表!D1063</f>
        <v/>
      </c>
      <c r="F1064" s="6">
        <f>待赋值表!E1063</f>
        <v/>
      </c>
      <c r="G1064" s="6">
        <f>待赋值表!F1063</f>
        <v/>
      </c>
      <c r="H1064" s="6">
        <f>待赋值表!G1063</f>
        <v/>
      </c>
      <c r="I1064" s="6">
        <f>待赋值表!H1063</f>
        <v/>
      </c>
      <c r="J1064" s="6">
        <f>待赋值表!I1063</f>
        <v/>
      </c>
      <c r="K1064" s="6">
        <f>待赋值表!J1063</f>
        <v/>
      </c>
      <c r="L1064" s="6">
        <f>待赋值表!K1063</f>
        <v/>
      </c>
      <c r="M1064" s="6">
        <f>待赋值表!L1063</f>
        <v/>
      </c>
      <c r="N1064" s="6">
        <f>待赋值表!M1063</f>
        <v/>
      </c>
      <c r="O1064" s="6">
        <f>待赋值表!N1063</f>
        <v/>
      </c>
      <c r="P1064" s="6">
        <f>待赋值表!O1063</f>
        <v/>
      </c>
      <c r="Q1064" s="6">
        <f>IF(待赋值表!P1063&lt;&gt;"",待赋值表!P1063,0)</f>
        <v/>
      </c>
      <c r="R1064" s="6">
        <f>待赋值表!Q1063</f>
        <v/>
      </c>
      <c r="S1064" s="6">
        <f>待赋值表!R1063</f>
        <v/>
      </c>
      <c r="T1064" s="6">
        <f>待赋值表!S1063</f>
        <v/>
      </c>
      <c r="U1064" s="6">
        <f>待赋值表!T1063</f>
        <v/>
      </c>
      <c r="V1064" s="6">
        <f>待赋值表!U1063</f>
        <v/>
      </c>
      <c r="W1064" s="6">
        <f>待赋值表!V1063</f>
        <v/>
      </c>
      <c r="X1064" s="6">
        <f>待赋值表!W1063</f>
        <v/>
      </c>
      <c r="Y1064" s="6">
        <f>待赋值表!X1063</f>
        <v/>
      </c>
      <c r="Z1064" s="3">
        <f>IF(M1064&gt;=0.01,"B_pre",IF(M1064&gt;=0,"C_pre","none"))</f>
        <v/>
      </c>
      <c r="AA1064" s="3">
        <f>IF(U1064&gt;0.125,"a_pre",IF(U1064&gt;=0,"b_pre","none"))</f>
        <v/>
      </c>
      <c r="AB1064" s="3">
        <f>AND(Z1064="B_pre",AA1064="a_pre")</f>
        <v/>
      </c>
      <c r="AC1064" s="3">
        <f>AND(Z1064="B_pre",AA1064="b_pre")</f>
        <v/>
      </c>
      <c r="AD1064" s="3">
        <f>AND(Z1064="C_pre",AA1064="a_pre")</f>
        <v/>
      </c>
      <c r="AE1064" s="3">
        <f>AND(Z1064="C_pre",AA1064="b_pre")</f>
        <v/>
      </c>
      <c r="AF1064" s="6">
        <f>待赋值表!C1063</f>
        <v/>
      </c>
      <c r="AG1064" s="3">
        <f t="array" ref="AG1064">IF(AB1064=TRUE,"A",IF(AC1064=TRUE,"B",IF(AD1064=TRUE,"C",IF(AE1064=TRUE,"D","其他"))))</f>
        <v/>
      </c>
      <c r="AH1064" s="3">
        <f>IF(分析表!$E$12&lt;&gt;"ALL",AND(AF1064=分析表!$E$10,AG1064=分析表!$E$12),IF(AF1064=分析表!$E$10,TRUE(),IF(AF1064="ALL",TRUE(),"")))</f>
        <v/>
      </c>
    </row>
    <row r="1065">
      <c r="A1065" s="3">
        <f>COUNTIF($AH$2:AH1065,"TRUE")</f>
        <v/>
      </c>
      <c r="B1065" s="3">
        <f>COUNTIF($AG$2:$AG1065,#REF!)</f>
        <v/>
      </c>
      <c r="C1065" s="56">
        <f>待赋值表!A1064</f>
        <v/>
      </c>
      <c r="E1065" s="6">
        <f>待赋值表!D1064</f>
        <v/>
      </c>
      <c r="F1065" s="6">
        <f>待赋值表!E1064</f>
        <v/>
      </c>
      <c r="G1065" s="6">
        <f>待赋值表!F1064</f>
        <v/>
      </c>
      <c r="H1065" s="6">
        <f>待赋值表!G1064</f>
        <v/>
      </c>
      <c r="I1065" s="6">
        <f>待赋值表!H1064</f>
        <v/>
      </c>
      <c r="J1065" s="6">
        <f>待赋值表!I1064</f>
        <v/>
      </c>
      <c r="K1065" s="6">
        <f>待赋值表!J1064</f>
        <v/>
      </c>
      <c r="L1065" s="6">
        <f>待赋值表!K1064</f>
        <v/>
      </c>
      <c r="M1065" s="6">
        <f>待赋值表!L1064</f>
        <v/>
      </c>
      <c r="N1065" s="6">
        <f>待赋值表!M1064</f>
        <v/>
      </c>
      <c r="O1065" s="6">
        <f>待赋值表!N1064</f>
        <v/>
      </c>
      <c r="P1065" s="6">
        <f>待赋值表!O1064</f>
        <v/>
      </c>
      <c r="Q1065" s="6">
        <f>IF(待赋值表!P1064&lt;&gt;"",待赋值表!P1064,0)</f>
        <v/>
      </c>
      <c r="R1065" s="6">
        <f>待赋值表!Q1064</f>
        <v/>
      </c>
      <c r="S1065" s="6">
        <f>待赋值表!R1064</f>
        <v/>
      </c>
      <c r="T1065" s="6">
        <f>待赋值表!S1064</f>
        <v/>
      </c>
      <c r="U1065" s="6">
        <f>待赋值表!T1064</f>
        <v/>
      </c>
      <c r="V1065" s="6">
        <f>待赋值表!U1064</f>
        <v/>
      </c>
      <c r="W1065" s="6">
        <f>待赋值表!V1064</f>
        <v/>
      </c>
      <c r="X1065" s="6">
        <f>待赋值表!W1064</f>
        <v/>
      </c>
      <c r="Y1065" s="6">
        <f>待赋值表!X1064</f>
        <v/>
      </c>
      <c r="Z1065" s="3">
        <f>IF(M1065&gt;=0.01,"B_pre",IF(M1065&gt;=0,"C_pre","none"))</f>
        <v/>
      </c>
      <c r="AA1065" s="3">
        <f>IF(U1065&gt;0.125,"a_pre",IF(U1065&gt;=0,"b_pre","none"))</f>
        <v/>
      </c>
      <c r="AB1065" s="3">
        <f>AND(Z1065="B_pre",AA1065="a_pre")</f>
        <v/>
      </c>
      <c r="AC1065" s="3">
        <f>AND(Z1065="B_pre",AA1065="b_pre")</f>
        <v/>
      </c>
      <c r="AD1065" s="3">
        <f>AND(Z1065="C_pre",AA1065="a_pre")</f>
        <v/>
      </c>
      <c r="AE1065" s="3">
        <f>AND(Z1065="C_pre",AA1065="b_pre")</f>
        <v/>
      </c>
      <c r="AF1065" s="6">
        <f>待赋值表!C1064</f>
        <v/>
      </c>
      <c r="AG1065" s="3">
        <f t="array" ref="AG1065">IF(AB1065=TRUE,"A",IF(AC1065=TRUE,"B",IF(AD1065=TRUE,"C",IF(AE1065=TRUE,"D","其他"))))</f>
        <v/>
      </c>
      <c r="AH1065" s="3">
        <f>IF(分析表!$E$12&lt;&gt;"ALL",AND(AF1065=分析表!$E$10,AG1065=分析表!$E$12),IF(AF1065=分析表!$E$10,TRUE(),IF(AF1065="ALL",TRUE(),"")))</f>
        <v/>
      </c>
    </row>
    <row r="1066">
      <c r="A1066" s="3">
        <f>COUNTIF($AH$2:AH1066,"TRUE")</f>
        <v/>
      </c>
      <c r="B1066" s="3">
        <f>COUNTIF($AG$2:$AG1066,#REF!)</f>
        <v/>
      </c>
      <c r="C1066" s="56">
        <f>待赋值表!A1065</f>
        <v/>
      </c>
      <c r="E1066" s="6">
        <f>待赋值表!D1065</f>
        <v/>
      </c>
      <c r="F1066" s="6">
        <f>待赋值表!E1065</f>
        <v/>
      </c>
      <c r="G1066" s="6">
        <f>待赋值表!F1065</f>
        <v/>
      </c>
      <c r="H1066" s="6">
        <f>待赋值表!G1065</f>
        <v/>
      </c>
      <c r="I1066" s="6">
        <f>待赋值表!H1065</f>
        <v/>
      </c>
      <c r="J1066" s="6">
        <f>待赋值表!I1065</f>
        <v/>
      </c>
      <c r="K1066" s="6">
        <f>待赋值表!J1065</f>
        <v/>
      </c>
      <c r="L1066" s="6">
        <f>待赋值表!K1065</f>
        <v/>
      </c>
      <c r="M1066" s="6">
        <f>待赋值表!L1065</f>
        <v/>
      </c>
      <c r="N1066" s="6">
        <f>待赋值表!M1065</f>
        <v/>
      </c>
      <c r="O1066" s="6">
        <f>待赋值表!N1065</f>
        <v/>
      </c>
      <c r="P1066" s="6">
        <f>待赋值表!O1065</f>
        <v/>
      </c>
      <c r="Q1066" s="6">
        <f>IF(待赋值表!P1065&lt;&gt;"",待赋值表!P1065,0)</f>
        <v/>
      </c>
      <c r="R1066" s="6">
        <f>待赋值表!Q1065</f>
        <v/>
      </c>
      <c r="S1066" s="6">
        <f>待赋值表!R1065</f>
        <v/>
      </c>
      <c r="T1066" s="6">
        <f>待赋值表!S1065</f>
        <v/>
      </c>
      <c r="U1066" s="6">
        <f>待赋值表!T1065</f>
        <v/>
      </c>
      <c r="V1066" s="6">
        <f>待赋值表!U1065</f>
        <v/>
      </c>
      <c r="W1066" s="6">
        <f>待赋值表!V1065</f>
        <v/>
      </c>
      <c r="X1066" s="6">
        <f>待赋值表!W1065</f>
        <v/>
      </c>
      <c r="Y1066" s="6">
        <f>待赋值表!X1065</f>
        <v/>
      </c>
      <c r="Z1066" s="3">
        <f>IF(M1066&gt;=0.01,"B_pre",IF(M1066&gt;=0,"C_pre","none"))</f>
        <v/>
      </c>
      <c r="AA1066" s="3">
        <f>IF(U1066&gt;0.125,"a_pre",IF(U1066&gt;=0,"b_pre","none"))</f>
        <v/>
      </c>
      <c r="AB1066" s="3">
        <f>AND(Z1066="B_pre",AA1066="a_pre")</f>
        <v/>
      </c>
      <c r="AC1066" s="3">
        <f>AND(Z1066="B_pre",AA1066="b_pre")</f>
        <v/>
      </c>
      <c r="AD1066" s="3">
        <f>AND(Z1066="C_pre",AA1066="a_pre")</f>
        <v/>
      </c>
      <c r="AE1066" s="3">
        <f>AND(Z1066="C_pre",AA1066="b_pre")</f>
        <v/>
      </c>
      <c r="AF1066" s="6">
        <f>待赋值表!C1065</f>
        <v/>
      </c>
      <c r="AG1066" s="3">
        <f t="array" ref="AG1066">IF(AB1066=TRUE,"A",IF(AC1066=TRUE,"B",IF(AD1066=TRUE,"C",IF(AE1066=TRUE,"D","其他"))))</f>
        <v/>
      </c>
      <c r="AH1066" s="3">
        <f>IF(分析表!$E$12&lt;&gt;"ALL",AND(AF1066=分析表!$E$10,AG1066=分析表!$E$12),IF(AF1066=分析表!$E$10,TRUE(),IF(AF1066="ALL",TRUE(),"")))</f>
        <v/>
      </c>
    </row>
    <row r="1067">
      <c r="A1067" s="3">
        <f>COUNTIF($AH$2:AH1067,"TRUE")</f>
        <v/>
      </c>
      <c r="B1067" s="3">
        <f>COUNTIF($AG$2:$AG1067,#REF!)</f>
        <v/>
      </c>
      <c r="C1067" s="56">
        <f>待赋值表!A1066</f>
        <v/>
      </c>
      <c r="E1067" s="6">
        <f>待赋值表!D1066</f>
        <v/>
      </c>
      <c r="F1067" s="6">
        <f>待赋值表!E1066</f>
        <v/>
      </c>
      <c r="G1067" s="6">
        <f>待赋值表!F1066</f>
        <v/>
      </c>
      <c r="H1067" s="6">
        <f>待赋值表!G1066</f>
        <v/>
      </c>
      <c r="I1067" s="6">
        <f>待赋值表!H1066</f>
        <v/>
      </c>
      <c r="J1067" s="6">
        <f>待赋值表!I1066</f>
        <v/>
      </c>
      <c r="K1067" s="6">
        <f>待赋值表!J1066</f>
        <v/>
      </c>
      <c r="L1067" s="6">
        <f>待赋值表!K1066</f>
        <v/>
      </c>
      <c r="M1067" s="6">
        <f>待赋值表!L1066</f>
        <v/>
      </c>
      <c r="N1067" s="6">
        <f>待赋值表!M1066</f>
        <v/>
      </c>
      <c r="O1067" s="6">
        <f>待赋值表!N1066</f>
        <v/>
      </c>
      <c r="P1067" s="6">
        <f>待赋值表!O1066</f>
        <v/>
      </c>
      <c r="Q1067" s="6">
        <f>IF(待赋值表!P1066&lt;&gt;"",待赋值表!P1066,0)</f>
        <v/>
      </c>
      <c r="R1067" s="6">
        <f>待赋值表!Q1066</f>
        <v/>
      </c>
      <c r="S1067" s="6">
        <f>待赋值表!R1066</f>
        <v/>
      </c>
      <c r="T1067" s="6">
        <f>待赋值表!S1066</f>
        <v/>
      </c>
      <c r="U1067" s="6">
        <f>待赋值表!T1066</f>
        <v/>
      </c>
      <c r="V1067" s="6">
        <f>待赋值表!U1066</f>
        <v/>
      </c>
      <c r="W1067" s="6">
        <f>待赋值表!V1066</f>
        <v/>
      </c>
      <c r="X1067" s="6">
        <f>待赋值表!W1066</f>
        <v/>
      </c>
      <c r="Y1067" s="6">
        <f>待赋值表!X1066</f>
        <v/>
      </c>
      <c r="Z1067" s="3">
        <f>IF(M1067&gt;=0.01,"B_pre",IF(M1067&gt;=0,"C_pre","none"))</f>
        <v/>
      </c>
      <c r="AA1067" s="3">
        <f>IF(U1067&gt;0.125,"a_pre",IF(U1067&gt;=0,"b_pre","none"))</f>
        <v/>
      </c>
      <c r="AB1067" s="3">
        <f>AND(Z1067="B_pre",AA1067="a_pre")</f>
        <v/>
      </c>
      <c r="AC1067" s="3">
        <f>AND(Z1067="B_pre",AA1067="b_pre")</f>
        <v/>
      </c>
      <c r="AD1067" s="3">
        <f>AND(Z1067="C_pre",AA1067="a_pre")</f>
        <v/>
      </c>
      <c r="AE1067" s="3">
        <f>AND(Z1067="C_pre",AA1067="b_pre")</f>
        <v/>
      </c>
      <c r="AF1067" s="6">
        <f>待赋值表!C1066</f>
        <v/>
      </c>
      <c r="AG1067" s="3">
        <f t="array" ref="AG1067">IF(AB1067=TRUE,"A",IF(AC1067=TRUE,"B",IF(AD1067=TRUE,"C",IF(AE1067=TRUE,"D","其他"))))</f>
        <v/>
      </c>
      <c r="AH1067" s="3">
        <f>IF(分析表!$E$12&lt;&gt;"ALL",AND(AF1067=分析表!$E$10,AG1067=分析表!$E$12),IF(AF1067=分析表!$E$10,TRUE(),IF(AF1067="ALL",TRUE(),"")))</f>
        <v/>
      </c>
    </row>
    <row r="1068">
      <c r="A1068" s="3">
        <f>COUNTIF($AH$2:AH1068,"TRUE")</f>
        <v/>
      </c>
      <c r="B1068" s="3">
        <f>COUNTIF($AG$2:$AG1068,#REF!)</f>
        <v/>
      </c>
      <c r="C1068" s="56">
        <f>待赋值表!A1067</f>
        <v/>
      </c>
      <c r="E1068" s="6">
        <f>待赋值表!D1067</f>
        <v/>
      </c>
      <c r="F1068" s="6">
        <f>待赋值表!E1067</f>
        <v/>
      </c>
      <c r="G1068" s="6">
        <f>待赋值表!F1067</f>
        <v/>
      </c>
      <c r="H1068" s="6">
        <f>待赋值表!G1067</f>
        <v/>
      </c>
      <c r="I1068" s="6">
        <f>待赋值表!H1067</f>
        <v/>
      </c>
      <c r="J1068" s="6">
        <f>待赋值表!I1067</f>
        <v/>
      </c>
      <c r="K1068" s="6">
        <f>待赋值表!J1067</f>
        <v/>
      </c>
      <c r="L1068" s="6">
        <f>待赋值表!K1067</f>
        <v/>
      </c>
      <c r="M1068" s="6">
        <f>待赋值表!L1067</f>
        <v/>
      </c>
      <c r="N1068" s="6">
        <f>待赋值表!M1067</f>
        <v/>
      </c>
      <c r="O1068" s="6">
        <f>待赋值表!N1067</f>
        <v/>
      </c>
      <c r="P1068" s="6">
        <f>待赋值表!O1067</f>
        <v/>
      </c>
      <c r="Q1068" s="6">
        <f>IF(待赋值表!P1067&lt;&gt;"",待赋值表!P1067,0)</f>
        <v/>
      </c>
      <c r="R1068" s="6">
        <f>待赋值表!Q1067</f>
        <v/>
      </c>
      <c r="S1068" s="6">
        <f>待赋值表!R1067</f>
        <v/>
      </c>
      <c r="T1068" s="6">
        <f>待赋值表!S1067</f>
        <v/>
      </c>
      <c r="U1068" s="6">
        <f>待赋值表!T1067</f>
        <v/>
      </c>
      <c r="V1068" s="6">
        <f>待赋值表!U1067</f>
        <v/>
      </c>
      <c r="W1068" s="6">
        <f>待赋值表!V1067</f>
        <v/>
      </c>
      <c r="X1068" s="6">
        <f>待赋值表!W1067</f>
        <v/>
      </c>
      <c r="Y1068" s="6">
        <f>待赋值表!X1067</f>
        <v/>
      </c>
      <c r="Z1068" s="3">
        <f>IF(M1068&gt;=0.01,"B_pre",IF(M1068&gt;=0,"C_pre","none"))</f>
        <v/>
      </c>
      <c r="AA1068" s="3">
        <f>IF(U1068&gt;0.125,"a_pre",IF(U1068&gt;=0,"b_pre","none"))</f>
        <v/>
      </c>
      <c r="AB1068" s="3">
        <f>AND(Z1068="B_pre",AA1068="a_pre")</f>
        <v/>
      </c>
      <c r="AC1068" s="3">
        <f>AND(Z1068="B_pre",AA1068="b_pre")</f>
        <v/>
      </c>
      <c r="AD1068" s="3">
        <f>AND(Z1068="C_pre",AA1068="a_pre")</f>
        <v/>
      </c>
      <c r="AE1068" s="3">
        <f>AND(Z1068="C_pre",AA1068="b_pre")</f>
        <v/>
      </c>
      <c r="AF1068" s="6">
        <f>待赋值表!C1067</f>
        <v/>
      </c>
      <c r="AG1068" s="3">
        <f t="array" ref="AG1068">IF(AB1068=TRUE,"A",IF(AC1068=TRUE,"B",IF(AD1068=TRUE,"C",IF(AE1068=TRUE,"D","其他"))))</f>
        <v/>
      </c>
      <c r="AH1068" s="3">
        <f>IF(分析表!$E$12&lt;&gt;"ALL",AND(AF1068=分析表!$E$10,AG1068=分析表!$E$12),IF(AF1068=分析表!$E$10,TRUE(),IF(AF1068="ALL",TRUE(),"")))</f>
        <v/>
      </c>
    </row>
    <row r="1069">
      <c r="A1069" s="3">
        <f>COUNTIF($AH$2:AH1069,"TRUE")</f>
        <v/>
      </c>
      <c r="B1069" s="3">
        <f>COUNTIF($AG$2:$AG1069,#REF!)</f>
        <v/>
      </c>
      <c r="C1069" s="56">
        <f>待赋值表!A1068</f>
        <v/>
      </c>
      <c r="E1069" s="6">
        <f>待赋值表!D1068</f>
        <v/>
      </c>
      <c r="F1069" s="6">
        <f>待赋值表!E1068</f>
        <v/>
      </c>
      <c r="G1069" s="6">
        <f>待赋值表!F1068</f>
        <v/>
      </c>
      <c r="H1069" s="6">
        <f>待赋值表!G1068</f>
        <v/>
      </c>
      <c r="I1069" s="6">
        <f>待赋值表!H1068</f>
        <v/>
      </c>
      <c r="J1069" s="6">
        <f>待赋值表!I1068</f>
        <v/>
      </c>
      <c r="K1069" s="6">
        <f>待赋值表!J1068</f>
        <v/>
      </c>
      <c r="L1069" s="6">
        <f>待赋值表!K1068</f>
        <v/>
      </c>
      <c r="M1069" s="6">
        <f>待赋值表!L1068</f>
        <v/>
      </c>
      <c r="N1069" s="6">
        <f>待赋值表!M1068</f>
        <v/>
      </c>
      <c r="O1069" s="6">
        <f>待赋值表!N1068</f>
        <v/>
      </c>
      <c r="P1069" s="6">
        <f>待赋值表!O1068</f>
        <v/>
      </c>
      <c r="Q1069" s="6">
        <f>IF(待赋值表!P1068&lt;&gt;"",待赋值表!P1068,0)</f>
        <v/>
      </c>
      <c r="R1069" s="6">
        <f>待赋值表!Q1068</f>
        <v/>
      </c>
      <c r="S1069" s="6">
        <f>待赋值表!R1068</f>
        <v/>
      </c>
      <c r="T1069" s="6">
        <f>待赋值表!S1068</f>
        <v/>
      </c>
      <c r="U1069" s="6">
        <f>待赋值表!T1068</f>
        <v/>
      </c>
      <c r="V1069" s="6">
        <f>待赋值表!U1068</f>
        <v/>
      </c>
      <c r="W1069" s="6">
        <f>待赋值表!V1068</f>
        <v/>
      </c>
      <c r="X1069" s="6">
        <f>待赋值表!W1068</f>
        <v/>
      </c>
      <c r="Y1069" s="6">
        <f>待赋值表!X1068</f>
        <v/>
      </c>
      <c r="Z1069" s="3">
        <f>IF(M1069&gt;=0.01,"B_pre",IF(M1069&gt;=0,"C_pre","none"))</f>
        <v/>
      </c>
      <c r="AA1069" s="3">
        <f>IF(U1069&gt;0.125,"a_pre",IF(U1069&gt;=0,"b_pre","none"))</f>
        <v/>
      </c>
      <c r="AB1069" s="3">
        <f>AND(Z1069="B_pre",AA1069="a_pre")</f>
        <v/>
      </c>
      <c r="AC1069" s="3">
        <f>AND(Z1069="B_pre",AA1069="b_pre")</f>
        <v/>
      </c>
      <c r="AD1069" s="3">
        <f>AND(Z1069="C_pre",AA1069="a_pre")</f>
        <v/>
      </c>
      <c r="AE1069" s="3">
        <f>AND(Z1069="C_pre",AA1069="b_pre")</f>
        <v/>
      </c>
      <c r="AF1069" s="6">
        <f>待赋值表!C1068</f>
        <v/>
      </c>
      <c r="AG1069" s="3">
        <f t="array" ref="AG1069">IF(AB1069=TRUE,"A",IF(AC1069=TRUE,"B",IF(AD1069=TRUE,"C",IF(AE1069=TRUE,"D","其他"))))</f>
        <v/>
      </c>
      <c r="AH1069" s="3">
        <f>IF(分析表!$E$12&lt;&gt;"ALL",AND(AF1069=分析表!$E$10,AG1069=分析表!$E$12),IF(AF1069=分析表!$E$10,TRUE(),IF(AF1069="ALL",TRUE(),"")))</f>
        <v/>
      </c>
    </row>
    <row r="1070">
      <c r="A1070" s="3">
        <f>COUNTIF($AH$2:AH1070,"TRUE")</f>
        <v/>
      </c>
      <c r="B1070" s="3">
        <f>COUNTIF($AG$2:$AG1070,#REF!)</f>
        <v/>
      </c>
      <c r="C1070" s="56">
        <f>待赋值表!A1069</f>
        <v/>
      </c>
      <c r="E1070" s="6">
        <f>待赋值表!D1069</f>
        <v/>
      </c>
      <c r="F1070" s="6">
        <f>待赋值表!E1069</f>
        <v/>
      </c>
      <c r="G1070" s="6">
        <f>待赋值表!F1069</f>
        <v/>
      </c>
      <c r="H1070" s="6">
        <f>待赋值表!G1069</f>
        <v/>
      </c>
      <c r="I1070" s="6">
        <f>待赋值表!H1069</f>
        <v/>
      </c>
      <c r="J1070" s="6">
        <f>待赋值表!I1069</f>
        <v/>
      </c>
      <c r="K1070" s="6">
        <f>待赋值表!J1069</f>
        <v/>
      </c>
      <c r="L1070" s="6">
        <f>待赋值表!K1069</f>
        <v/>
      </c>
      <c r="M1070" s="6">
        <f>待赋值表!L1069</f>
        <v/>
      </c>
      <c r="N1070" s="6">
        <f>待赋值表!M1069</f>
        <v/>
      </c>
      <c r="O1070" s="6">
        <f>待赋值表!N1069</f>
        <v/>
      </c>
      <c r="P1070" s="6">
        <f>待赋值表!O1069</f>
        <v/>
      </c>
      <c r="Q1070" s="6">
        <f>IF(待赋值表!P1069&lt;&gt;"",待赋值表!P1069,0)</f>
        <v/>
      </c>
      <c r="R1070" s="6">
        <f>待赋值表!Q1069</f>
        <v/>
      </c>
      <c r="S1070" s="6">
        <f>待赋值表!R1069</f>
        <v/>
      </c>
      <c r="T1070" s="6">
        <f>待赋值表!S1069</f>
        <v/>
      </c>
      <c r="U1070" s="6">
        <f>待赋值表!T1069</f>
        <v/>
      </c>
      <c r="V1070" s="6">
        <f>待赋值表!U1069</f>
        <v/>
      </c>
      <c r="W1070" s="6">
        <f>待赋值表!V1069</f>
        <v/>
      </c>
      <c r="X1070" s="6">
        <f>待赋值表!W1069</f>
        <v/>
      </c>
      <c r="Y1070" s="6">
        <f>待赋值表!X1069</f>
        <v/>
      </c>
      <c r="Z1070" s="3">
        <f>IF(M1070&gt;=0.01,"B_pre",IF(M1070&gt;=0,"C_pre","none"))</f>
        <v/>
      </c>
      <c r="AA1070" s="3">
        <f>IF(U1070&gt;0.125,"a_pre",IF(U1070&gt;=0,"b_pre","none"))</f>
        <v/>
      </c>
      <c r="AB1070" s="3">
        <f>AND(Z1070="B_pre",AA1070="a_pre")</f>
        <v/>
      </c>
      <c r="AC1070" s="3">
        <f>AND(Z1070="B_pre",AA1070="b_pre")</f>
        <v/>
      </c>
      <c r="AD1070" s="3">
        <f>AND(Z1070="C_pre",AA1070="a_pre")</f>
        <v/>
      </c>
      <c r="AE1070" s="3">
        <f>AND(Z1070="C_pre",AA1070="b_pre")</f>
        <v/>
      </c>
      <c r="AF1070" s="6">
        <f>待赋值表!C1069</f>
        <v/>
      </c>
      <c r="AG1070" s="3">
        <f t="array" ref="AG1070">IF(AB1070=TRUE,"A",IF(AC1070=TRUE,"B",IF(AD1070=TRUE,"C",IF(AE1070=TRUE,"D","其他"))))</f>
        <v/>
      </c>
      <c r="AH1070" s="3">
        <f>IF(分析表!$E$12&lt;&gt;"ALL",AND(AF1070=分析表!$E$10,AG1070=分析表!$E$12),IF(AF1070=分析表!$E$10,TRUE(),IF(AF1070="ALL",TRUE(),"")))</f>
        <v/>
      </c>
    </row>
    <row r="1071">
      <c r="A1071" s="3">
        <f>COUNTIF($AH$2:AH1071,"TRUE")</f>
        <v/>
      </c>
      <c r="B1071" s="3">
        <f>COUNTIF($AG$2:$AG1071,#REF!)</f>
        <v/>
      </c>
      <c r="C1071" s="56">
        <f>待赋值表!A1070</f>
        <v/>
      </c>
      <c r="E1071" s="6">
        <f>待赋值表!D1070</f>
        <v/>
      </c>
      <c r="F1071" s="6">
        <f>待赋值表!E1070</f>
        <v/>
      </c>
      <c r="G1071" s="6">
        <f>待赋值表!F1070</f>
        <v/>
      </c>
      <c r="H1071" s="6">
        <f>待赋值表!G1070</f>
        <v/>
      </c>
      <c r="I1071" s="6">
        <f>待赋值表!H1070</f>
        <v/>
      </c>
      <c r="J1071" s="6">
        <f>待赋值表!I1070</f>
        <v/>
      </c>
      <c r="K1071" s="6">
        <f>待赋值表!J1070</f>
        <v/>
      </c>
      <c r="L1071" s="6">
        <f>待赋值表!K1070</f>
        <v/>
      </c>
      <c r="M1071" s="6">
        <f>待赋值表!L1070</f>
        <v/>
      </c>
      <c r="N1071" s="6">
        <f>待赋值表!M1070</f>
        <v/>
      </c>
      <c r="O1071" s="6">
        <f>待赋值表!N1070</f>
        <v/>
      </c>
      <c r="P1071" s="6">
        <f>待赋值表!O1070</f>
        <v/>
      </c>
      <c r="Q1071" s="6">
        <f>IF(待赋值表!P1070&lt;&gt;"",待赋值表!P1070,0)</f>
        <v/>
      </c>
      <c r="R1071" s="6">
        <f>待赋值表!Q1070</f>
        <v/>
      </c>
      <c r="S1071" s="6">
        <f>待赋值表!R1070</f>
        <v/>
      </c>
      <c r="T1071" s="6">
        <f>待赋值表!S1070</f>
        <v/>
      </c>
      <c r="U1071" s="6">
        <f>待赋值表!T1070</f>
        <v/>
      </c>
      <c r="V1071" s="6">
        <f>待赋值表!U1070</f>
        <v/>
      </c>
      <c r="W1071" s="6">
        <f>待赋值表!V1070</f>
        <v/>
      </c>
      <c r="X1071" s="6">
        <f>待赋值表!W1070</f>
        <v/>
      </c>
      <c r="Y1071" s="6">
        <f>待赋值表!X1070</f>
        <v/>
      </c>
      <c r="Z1071" s="3">
        <f>IF(M1071&gt;=0.01,"B_pre",IF(M1071&gt;=0,"C_pre","none"))</f>
        <v/>
      </c>
      <c r="AA1071" s="3">
        <f>IF(U1071&gt;0.125,"a_pre",IF(U1071&gt;=0,"b_pre","none"))</f>
        <v/>
      </c>
      <c r="AB1071" s="3">
        <f>AND(Z1071="B_pre",AA1071="a_pre")</f>
        <v/>
      </c>
      <c r="AC1071" s="3">
        <f>AND(Z1071="B_pre",AA1071="b_pre")</f>
        <v/>
      </c>
      <c r="AD1071" s="3">
        <f>AND(Z1071="C_pre",AA1071="a_pre")</f>
        <v/>
      </c>
      <c r="AE1071" s="3">
        <f>AND(Z1071="C_pre",AA1071="b_pre")</f>
        <v/>
      </c>
      <c r="AF1071" s="6">
        <f>待赋值表!C1070</f>
        <v/>
      </c>
      <c r="AG1071" s="3">
        <f t="array" ref="AG1071">IF(AB1071=TRUE,"A",IF(AC1071=TRUE,"B",IF(AD1071=TRUE,"C",IF(AE1071=TRUE,"D","其他"))))</f>
        <v/>
      </c>
      <c r="AH1071" s="3">
        <f>IF(分析表!$E$12&lt;&gt;"ALL",AND(AF1071=分析表!$E$10,AG1071=分析表!$E$12),IF(AF1071=分析表!$E$10,TRUE(),IF(AF1071="ALL",TRUE(),"")))</f>
        <v/>
      </c>
    </row>
    <row r="1072">
      <c r="A1072" s="3">
        <f>COUNTIF($AH$2:AH1072,"TRUE")</f>
        <v/>
      </c>
      <c r="B1072" s="3">
        <f>COUNTIF($AG$2:$AG1072,#REF!)</f>
        <v/>
      </c>
      <c r="C1072" s="56">
        <f>待赋值表!A1071</f>
        <v/>
      </c>
      <c r="E1072" s="6">
        <f>待赋值表!D1071</f>
        <v/>
      </c>
      <c r="F1072" s="6">
        <f>待赋值表!E1071</f>
        <v/>
      </c>
      <c r="G1072" s="6">
        <f>待赋值表!F1071</f>
        <v/>
      </c>
      <c r="H1072" s="6">
        <f>待赋值表!G1071</f>
        <v/>
      </c>
      <c r="I1072" s="6">
        <f>待赋值表!H1071</f>
        <v/>
      </c>
      <c r="J1072" s="6">
        <f>待赋值表!I1071</f>
        <v/>
      </c>
      <c r="K1072" s="6">
        <f>待赋值表!J1071</f>
        <v/>
      </c>
      <c r="L1072" s="6">
        <f>待赋值表!K1071</f>
        <v/>
      </c>
      <c r="M1072" s="6">
        <f>待赋值表!L1071</f>
        <v/>
      </c>
      <c r="N1072" s="6">
        <f>待赋值表!M1071</f>
        <v/>
      </c>
      <c r="O1072" s="6">
        <f>待赋值表!N1071</f>
        <v/>
      </c>
      <c r="P1072" s="6">
        <f>待赋值表!O1071</f>
        <v/>
      </c>
      <c r="Q1072" s="6">
        <f>IF(待赋值表!P1071&lt;&gt;"",待赋值表!P1071,0)</f>
        <v/>
      </c>
      <c r="R1072" s="6">
        <f>待赋值表!Q1071</f>
        <v/>
      </c>
      <c r="S1072" s="6">
        <f>待赋值表!R1071</f>
        <v/>
      </c>
      <c r="T1072" s="6">
        <f>待赋值表!S1071</f>
        <v/>
      </c>
      <c r="U1072" s="6">
        <f>待赋值表!T1071</f>
        <v/>
      </c>
      <c r="V1072" s="6">
        <f>待赋值表!U1071</f>
        <v/>
      </c>
      <c r="W1072" s="6">
        <f>待赋值表!V1071</f>
        <v/>
      </c>
      <c r="X1072" s="6">
        <f>待赋值表!W1071</f>
        <v/>
      </c>
      <c r="Y1072" s="6">
        <f>待赋值表!X1071</f>
        <v/>
      </c>
      <c r="Z1072" s="3">
        <f>IF(M1072&gt;=0.01,"B_pre",IF(M1072&gt;=0,"C_pre","none"))</f>
        <v/>
      </c>
      <c r="AA1072" s="3">
        <f>IF(U1072&gt;0.125,"a_pre",IF(U1072&gt;=0,"b_pre","none"))</f>
        <v/>
      </c>
      <c r="AB1072" s="3">
        <f>AND(Z1072="B_pre",AA1072="a_pre")</f>
        <v/>
      </c>
      <c r="AC1072" s="3">
        <f>AND(Z1072="B_pre",AA1072="b_pre")</f>
        <v/>
      </c>
      <c r="AD1072" s="3">
        <f>AND(Z1072="C_pre",AA1072="a_pre")</f>
        <v/>
      </c>
      <c r="AE1072" s="3">
        <f>AND(Z1072="C_pre",AA1072="b_pre")</f>
        <v/>
      </c>
      <c r="AF1072" s="6">
        <f>待赋值表!C1071</f>
        <v/>
      </c>
      <c r="AG1072" s="3">
        <f t="array" ref="AG1072">IF(AB1072=TRUE,"A",IF(AC1072=TRUE,"B",IF(AD1072=TRUE,"C",IF(AE1072=TRUE,"D","其他"))))</f>
        <v/>
      </c>
      <c r="AH1072" s="3">
        <f>IF(分析表!$E$12&lt;&gt;"ALL",AND(AF1072=分析表!$E$10,AG1072=分析表!$E$12),IF(AF1072=分析表!$E$10,TRUE(),IF(AF1072="ALL",TRUE(),"")))</f>
        <v/>
      </c>
    </row>
    <row r="1073">
      <c r="A1073" s="3">
        <f>COUNTIF($AH$2:AH1073,"TRUE")</f>
        <v/>
      </c>
      <c r="B1073" s="3">
        <f>COUNTIF($AG$2:$AG1073,#REF!)</f>
        <v/>
      </c>
      <c r="C1073" s="56">
        <f>待赋值表!A1072</f>
        <v/>
      </c>
      <c r="E1073" s="6">
        <f>待赋值表!D1072</f>
        <v/>
      </c>
      <c r="F1073" s="6">
        <f>待赋值表!E1072</f>
        <v/>
      </c>
      <c r="G1073" s="6">
        <f>待赋值表!F1072</f>
        <v/>
      </c>
      <c r="H1073" s="6">
        <f>待赋值表!G1072</f>
        <v/>
      </c>
      <c r="I1073" s="6">
        <f>待赋值表!H1072</f>
        <v/>
      </c>
      <c r="J1073" s="6">
        <f>待赋值表!I1072</f>
        <v/>
      </c>
      <c r="K1073" s="6">
        <f>待赋值表!J1072</f>
        <v/>
      </c>
      <c r="L1073" s="6">
        <f>待赋值表!K1072</f>
        <v/>
      </c>
      <c r="M1073" s="6">
        <f>待赋值表!L1072</f>
        <v/>
      </c>
      <c r="N1073" s="6">
        <f>待赋值表!M1072</f>
        <v/>
      </c>
      <c r="O1073" s="6">
        <f>待赋值表!N1072</f>
        <v/>
      </c>
      <c r="P1073" s="6">
        <f>待赋值表!O1072</f>
        <v/>
      </c>
      <c r="Q1073" s="6">
        <f>IF(待赋值表!P1072&lt;&gt;"",待赋值表!P1072,0)</f>
        <v/>
      </c>
      <c r="R1073" s="6">
        <f>待赋值表!Q1072</f>
        <v/>
      </c>
      <c r="S1073" s="6">
        <f>待赋值表!R1072</f>
        <v/>
      </c>
      <c r="T1073" s="6">
        <f>待赋值表!S1072</f>
        <v/>
      </c>
      <c r="U1073" s="6">
        <f>待赋值表!T1072</f>
        <v/>
      </c>
      <c r="V1073" s="6">
        <f>待赋值表!U1072</f>
        <v/>
      </c>
      <c r="W1073" s="6">
        <f>待赋值表!V1072</f>
        <v/>
      </c>
      <c r="X1073" s="6">
        <f>待赋值表!W1072</f>
        <v/>
      </c>
      <c r="Y1073" s="6">
        <f>待赋值表!X1072</f>
        <v/>
      </c>
      <c r="Z1073" s="3">
        <f>IF(M1073&gt;=0.01,"B_pre",IF(M1073&gt;=0,"C_pre","none"))</f>
        <v/>
      </c>
      <c r="AA1073" s="3">
        <f>IF(U1073&gt;0.125,"a_pre",IF(U1073&gt;=0,"b_pre","none"))</f>
        <v/>
      </c>
      <c r="AB1073" s="3">
        <f>AND(Z1073="B_pre",AA1073="a_pre")</f>
        <v/>
      </c>
      <c r="AC1073" s="3">
        <f>AND(Z1073="B_pre",AA1073="b_pre")</f>
        <v/>
      </c>
      <c r="AD1073" s="3">
        <f>AND(Z1073="C_pre",AA1073="a_pre")</f>
        <v/>
      </c>
      <c r="AE1073" s="3">
        <f>AND(Z1073="C_pre",AA1073="b_pre")</f>
        <v/>
      </c>
      <c r="AF1073" s="6">
        <f>待赋值表!C1072</f>
        <v/>
      </c>
      <c r="AG1073" s="3">
        <f t="array" ref="AG1073">IF(AB1073=TRUE,"A",IF(AC1073=TRUE,"B",IF(AD1073=TRUE,"C",IF(AE1073=TRUE,"D","其他"))))</f>
        <v/>
      </c>
      <c r="AH1073" s="3">
        <f>IF(分析表!$E$12&lt;&gt;"ALL",AND(AF1073=分析表!$E$10,AG1073=分析表!$E$12),IF(AF1073=分析表!$E$10,TRUE(),IF(AF1073="ALL",TRUE(),"")))</f>
        <v/>
      </c>
    </row>
    <row r="1074">
      <c r="A1074" s="3">
        <f>COUNTIF($AH$2:AH1074,"TRUE")</f>
        <v/>
      </c>
      <c r="B1074" s="3">
        <f>COUNTIF($AG$2:$AG1074,#REF!)</f>
        <v/>
      </c>
      <c r="C1074" s="56">
        <f>待赋值表!A1073</f>
        <v/>
      </c>
      <c r="E1074" s="6">
        <f>待赋值表!D1073</f>
        <v/>
      </c>
      <c r="F1074" s="6">
        <f>待赋值表!E1073</f>
        <v/>
      </c>
      <c r="G1074" s="6">
        <f>待赋值表!F1073</f>
        <v/>
      </c>
      <c r="H1074" s="6">
        <f>待赋值表!G1073</f>
        <v/>
      </c>
      <c r="I1074" s="6">
        <f>待赋值表!H1073</f>
        <v/>
      </c>
      <c r="J1074" s="6">
        <f>待赋值表!I1073</f>
        <v/>
      </c>
      <c r="K1074" s="6">
        <f>待赋值表!J1073</f>
        <v/>
      </c>
      <c r="L1074" s="6">
        <f>待赋值表!K1073</f>
        <v/>
      </c>
      <c r="M1074" s="6">
        <f>待赋值表!L1073</f>
        <v/>
      </c>
      <c r="N1074" s="6">
        <f>待赋值表!M1073</f>
        <v/>
      </c>
      <c r="O1074" s="6">
        <f>待赋值表!N1073</f>
        <v/>
      </c>
      <c r="P1074" s="6">
        <f>待赋值表!O1073</f>
        <v/>
      </c>
      <c r="Q1074" s="6">
        <f>IF(待赋值表!P1073&lt;&gt;"",待赋值表!P1073,0)</f>
        <v/>
      </c>
      <c r="R1074" s="6">
        <f>待赋值表!Q1073</f>
        <v/>
      </c>
      <c r="S1074" s="6">
        <f>待赋值表!R1073</f>
        <v/>
      </c>
      <c r="T1074" s="6">
        <f>待赋值表!S1073</f>
        <v/>
      </c>
      <c r="U1074" s="6">
        <f>待赋值表!T1073</f>
        <v/>
      </c>
      <c r="V1074" s="6">
        <f>待赋值表!U1073</f>
        <v/>
      </c>
      <c r="W1074" s="6">
        <f>待赋值表!V1073</f>
        <v/>
      </c>
      <c r="X1074" s="6">
        <f>待赋值表!W1073</f>
        <v/>
      </c>
      <c r="Y1074" s="6">
        <f>待赋值表!X1073</f>
        <v/>
      </c>
      <c r="Z1074" s="3">
        <f>IF(M1074&gt;=0.01,"B_pre",IF(M1074&gt;=0,"C_pre","none"))</f>
        <v/>
      </c>
      <c r="AA1074" s="3">
        <f>IF(U1074&gt;0.125,"a_pre",IF(U1074&gt;=0,"b_pre","none"))</f>
        <v/>
      </c>
      <c r="AB1074" s="3">
        <f>AND(Z1074="B_pre",AA1074="a_pre")</f>
        <v/>
      </c>
      <c r="AC1074" s="3">
        <f>AND(Z1074="B_pre",AA1074="b_pre")</f>
        <v/>
      </c>
      <c r="AD1074" s="3">
        <f>AND(Z1074="C_pre",AA1074="a_pre")</f>
        <v/>
      </c>
      <c r="AE1074" s="3">
        <f>AND(Z1074="C_pre",AA1074="b_pre")</f>
        <v/>
      </c>
      <c r="AF1074" s="6">
        <f>待赋值表!C1073</f>
        <v/>
      </c>
      <c r="AG1074" s="3">
        <f t="array" ref="AG1074">IF(AB1074=TRUE,"A",IF(AC1074=TRUE,"B",IF(AD1074=TRUE,"C",IF(AE1074=TRUE,"D","其他"))))</f>
        <v/>
      </c>
      <c r="AH1074" s="3">
        <f>IF(分析表!$E$12&lt;&gt;"ALL",AND(AF1074=分析表!$E$10,AG1074=分析表!$E$12),IF(AF1074=分析表!$E$10,TRUE(),IF(AF1074="ALL",TRUE(),"")))</f>
        <v/>
      </c>
    </row>
    <row r="1075">
      <c r="A1075" s="3">
        <f>COUNTIF($AH$2:AH1075,"TRUE")</f>
        <v/>
      </c>
      <c r="B1075" s="3">
        <f>COUNTIF($AG$2:$AG1075,#REF!)</f>
        <v/>
      </c>
      <c r="C1075" s="56">
        <f>待赋值表!A1074</f>
        <v/>
      </c>
      <c r="E1075" s="6">
        <f>待赋值表!D1074</f>
        <v/>
      </c>
      <c r="F1075" s="6">
        <f>待赋值表!E1074</f>
        <v/>
      </c>
      <c r="G1075" s="6">
        <f>待赋值表!F1074</f>
        <v/>
      </c>
      <c r="H1075" s="6">
        <f>待赋值表!G1074</f>
        <v/>
      </c>
      <c r="I1075" s="6">
        <f>待赋值表!H1074</f>
        <v/>
      </c>
      <c r="J1075" s="6">
        <f>待赋值表!I1074</f>
        <v/>
      </c>
      <c r="K1075" s="6">
        <f>待赋值表!J1074</f>
        <v/>
      </c>
      <c r="L1075" s="6">
        <f>待赋值表!K1074</f>
        <v/>
      </c>
      <c r="M1075" s="6">
        <f>待赋值表!L1074</f>
        <v/>
      </c>
      <c r="N1075" s="6">
        <f>待赋值表!M1074</f>
        <v/>
      </c>
      <c r="O1075" s="6">
        <f>待赋值表!N1074</f>
        <v/>
      </c>
      <c r="P1075" s="6">
        <f>待赋值表!O1074</f>
        <v/>
      </c>
      <c r="Q1075" s="6">
        <f>IF(待赋值表!P1074&lt;&gt;"",待赋值表!P1074,0)</f>
        <v/>
      </c>
      <c r="R1075" s="6">
        <f>待赋值表!Q1074</f>
        <v/>
      </c>
      <c r="S1075" s="6">
        <f>待赋值表!R1074</f>
        <v/>
      </c>
      <c r="T1075" s="6">
        <f>待赋值表!S1074</f>
        <v/>
      </c>
      <c r="U1075" s="6">
        <f>待赋值表!T1074</f>
        <v/>
      </c>
      <c r="V1075" s="6">
        <f>待赋值表!U1074</f>
        <v/>
      </c>
      <c r="W1075" s="6">
        <f>待赋值表!V1074</f>
        <v/>
      </c>
      <c r="X1075" s="6">
        <f>待赋值表!W1074</f>
        <v/>
      </c>
      <c r="Y1075" s="6">
        <f>待赋值表!X1074</f>
        <v/>
      </c>
      <c r="Z1075" s="3">
        <f>IF(M1075&gt;=0.01,"B_pre",IF(M1075&gt;=0,"C_pre","none"))</f>
        <v/>
      </c>
      <c r="AA1075" s="3">
        <f>IF(U1075&gt;0.125,"a_pre",IF(U1075&gt;=0,"b_pre","none"))</f>
        <v/>
      </c>
      <c r="AB1075" s="3">
        <f>AND(Z1075="B_pre",AA1075="a_pre")</f>
        <v/>
      </c>
      <c r="AC1075" s="3">
        <f>AND(Z1075="B_pre",AA1075="b_pre")</f>
        <v/>
      </c>
      <c r="AD1075" s="3">
        <f>AND(Z1075="C_pre",AA1075="a_pre")</f>
        <v/>
      </c>
      <c r="AE1075" s="3">
        <f>AND(Z1075="C_pre",AA1075="b_pre")</f>
        <v/>
      </c>
      <c r="AF1075" s="6">
        <f>待赋值表!C1074</f>
        <v/>
      </c>
      <c r="AG1075" s="3">
        <f t="array" ref="AG1075">IF(AB1075=TRUE,"A",IF(AC1075=TRUE,"B",IF(AD1075=TRUE,"C",IF(AE1075=TRUE,"D","其他"))))</f>
        <v/>
      </c>
      <c r="AH1075" s="3">
        <f>IF(分析表!$E$12&lt;&gt;"ALL",AND(AF1075=分析表!$E$10,AG1075=分析表!$E$12),IF(AF1075=分析表!$E$10,TRUE(),IF(AF1075="ALL",TRUE(),"")))</f>
        <v/>
      </c>
    </row>
    <row r="1076">
      <c r="A1076" s="3">
        <f>COUNTIF($AH$2:AH1076,"TRUE")</f>
        <v/>
      </c>
      <c r="B1076" s="3">
        <f>COUNTIF($AG$2:$AG1076,#REF!)</f>
        <v/>
      </c>
      <c r="C1076" s="56">
        <f>待赋值表!A1075</f>
        <v/>
      </c>
      <c r="E1076" s="6">
        <f>待赋值表!D1075</f>
        <v/>
      </c>
      <c r="F1076" s="6">
        <f>待赋值表!E1075</f>
        <v/>
      </c>
      <c r="G1076" s="6">
        <f>待赋值表!F1075</f>
        <v/>
      </c>
      <c r="H1076" s="6">
        <f>待赋值表!G1075</f>
        <v/>
      </c>
      <c r="I1076" s="6">
        <f>待赋值表!H1075</f>
        <v/>
      </c>
      <c r="J1076" s="6">
        <f>待赋值表!I1075</f>
        <v/>
      </c>
      <c r="K1076" s="6">
        <f>待赋值表!J1075</f>
        <v/>
      </c>
      <c r="L1076" s="6">
        <f>待赋值表!K1075</f>
        <v/>
      </c>
      <c r="M1076" s="6">
        <f>待赋值表!L1075</f>
        <v/>
      </c>
      <c r="N1076" s="6">
        <f>待赋值表!M1075</f>
        <v/>
      </c>
      <c r="O1076" s="6">
        <f>待赋值表!N1075</f>
        <v/>
      </c>
      <c r="P1076" s="6">
        <f>待赋值表!O1075</f>
        <v/>
      </c>
      <c r="Q1076" s="6">
        <f>IF(待赋值表!P1075&lt;&gt;"",待赋值表!P1075,0)</f>
        <v/>
      </c>
      <c r="R1076" s="6">
        <f>待赋值表!Q1075</f>
        <v/>
      </c>
      <c r="S1076" s="6">
        <f>待赋值表!R1075</f>
        <v/>
      </c>
      <c r="T1076" s="6">
        <f>待赋值表!S1075</f>
        <v/>
      </c>
      <c r="U1076" s="6">
        <f>待赋值表!T1075</f>
        <v/>
      </c>
      <c r="V1076" s="6">
        <f>待赋值表!U1075</f>
        <v/>
      </c>
      <c r="W1076" s="6">
        <f>待赋值表!V1075</f>
        <v/>
      </c>
      <c r="X1076" s="6">
        <f>待赋值表!W1075</f>
        <v/>
      </c>
      <c r="Y1076" s="6">
        <f>待赋值表!X1075</f>
        <v/>
      </c>
      <c r="Z1076" s="3">
        <f>IF(M1076&gt;=0.01,"B_pre",IF(M1076&gt;=0,"C_pre","none"))</f>
        <v/>
      </c>
      <c r="AA1076" s="3">
        <f>IF(U1076&gt;0.125,"a_pre",IF(U1076&gt;=0,"b_pre","none"))</f>
        <v/>
      </c>
      <c r="AB1076" s="3">
        <f>AND(Z1076="B_pre",AA1076="a_pre")</f>
        <v/>
      </c>
      <c r="AC1076" s="3">
        <f>AND(Z1076="B_pre",AA1076="b_pre")</f>
        <v/>
      </c>
      <c r="AD1076" s="3">
        <f>AND(Z1076="C_pre",AA1076="a_pre")</f>
        <v/>
      </c>
      <c r="AE1076" s="3">
        <f>AND(Z1076="C_pre",AA1076="b_pre")</f>
        <v/>
      </c>
      <c r="AF1076" s="6">
        <f>待赋值表!C1075</f>
        <v/>
      </c>
      <c r="AG1076" s="3">
        <f t="array" ref="AG1076">IF(AB1076=TRUE,"A",IF(AC1076=TRUE,"B",IF(AD1076=TRUE,"C",IF(AE1076=TRUE,"D","其他"))))</f>
        <v/>
      </c>
      <c r="AH1076" s="3">
        <f>IF(分析表!$E$12&lt;&gt;"ALL",AND(AF1076=分析表!$E$10,AG1076=分析表!$E$12),IF(AF1076=分析表!$E$10,TRUE(),IF(AF1076="ALL",TRUE(),"")))</f>
        <v/>
      </c>
    </row>
    <row r="1077">
      <c r="A1077" s="3">
        <f>COUNTIF($AH$2:AH1077,"TRUE")</f>
        <v/>
      </c>
      <c r="B1077" s="3">
        <f>COUNTIF($AG$2:$AG1077,#REF!)</f>
        <v/>
      </c>
      <c r="C1077" s="56">
        <f>待赋值表!A1076</f>
        <v/>
      </c>
      <c r="E1077" s="6">
        <f>待赋值表!D1076</f>
        <v/>
      </c>
      <c r="F1077" s="6">
        <f>待赋值表!E1076</f>
        <v/>
      </c>
      <c r="G1077" s="6">
        <f>待赋值表!F1076</f>
        <v/>
      </c>
      <c r="H1077" s="6">
        <f>待赋值表!G1076</f>
        <v/>
      </c>
      <c r="I1077" s="6">
        <f>待赋值表!H1076</f>
        <v/>
      </c>
      <c r="J1077" s="6">
        <f>待赋值表!I1076</f>
        <v/>
      </c>
      <c r="K1077" s="6">
        <f>待赋值表!J1076</f>
        <v/>
      </c>
      <c r="L1077" s="6">
        <f>待赋值表!K1076</f>
        <v/>
      </c>
      <c r="M1077" s="6">
        <f>待赋值表!L1076</f>
        <v/>
      </c>
      <c r="N1077" s="6">
        <f>待赋值表!M1076</f>
        <v/>
      </c>
      <c r="O1077" s="6">
        <f>待赋值表!N1076</f>
        <v/>
      </c>
      <c r="P1077" s="6">
        <f>待赋值表!O1076</f>
        <v/>
      </c>
      <c r="Q1077" s="6">
        <f>IF(待赋值表!P1076&lt;&gt;"",待赋值表!P1076,0)</f>
        <v/>
      </c>
      <c r="R1077" s="6">
        <f>待赋值表!Q1076</f>
        <v/>
      </c>
      <c r="S1077" s="6">
        <f>待赋值表!R1076</f>
        <v/>
      </c>
      <c r="T1077" s="6">
        <f>待赋值表!S1076</f>
        <v/>
      </c>
      <c r="U1077" s="6">
        <f>待赋值表!T1076</f>
        <v/>
      </c>
      <c r="V1077" s="6">
        <f>待赋值表!U1076</f>
        <v/>
      </c>
      <c r="W1077" s="6">
        <f>待赋值表!V1076</f>
        <v/>
      </c>
      <c r="X1077" s="6">
        <f>待赋值表!W1076</f>
        <v/>
      </c>
      <c r="Y1077" s="6">
        <f>待赋值表!X1076</f>
        <v/>
      </c>
      <c r="Z1077" s="3">
        <f>IF(M1077&gt;=0.01,"B_pre",IF(M1077&gt;=0,"C_pre","none"))</f>
        <v/>
      </c>
      <c r="AA1077" s="3">
        <f>IF(U1077&gt;0.125,"a_pre",IF(U1077&gt;=0,"b_pre","none"))</f>
        <v/>
      </c>
      <c r="AB1077" s="3">
        <f>AND(Z1077="B_pre",AA1077="a_pre")</f>
        <v/>
      </c>
      <c r="AC1077" s="3">
        <f>AND(Z1077="B_pre",AA1077="b_pre")</f>
        <v/>
      </c>
      <c r="AD1077" s="3">
        <f>AND(Z1077="C_pre",AA1077="a_pre")</f>
        <v/>
      </c>
      <c r="AE1077" s="3">
        <f>AND(Z1077="C_pre",AA1077="b_pre")</f>
        <v/>
      </c>
      <c r="AF1077" s="6">
        <f>待赋值表!C1076</f>
        <v/>
      </c>
      <c r="AG1077" s="3">
        <f t="array" ref="AG1077">IF(AB1077=TRUE,"A",IF(AC1077=TRUE,"B",IF(AD1077=TRUE,"C",IF(AE1077=TRUE,"D","其他"))))</f>
        <v/>
      </c>
      <c r="AH1077" s="3">
        <f>IF(分析表!$E$12&lt;&gt;"ALL",AND(AF1077=分析表!$E$10,AG1077=分析表!$E$12),IF(AF1077=分析表!$E$10,TRUE(),IF(AF1077="ALL",TRUE(),"")))</f>
        <v/>
      </c>
    </row>
    <row r="1078">
      <c r="A1078" s="3">
        <f>COUNTIF($AH$2:AH1078,"TRUE")</f>
        <v/>
      </c>
      <c r="B1078" s="3">
        <f>COUNTIF($AG$2:$AG1078,#REF!)</f>
        <v/>
      </c>
      <c r="C1078" s="56">
        <f>待赋值表!A1077</f>
        <v/>
      </c>
      <c r="E1078" s="6">
        <f>待赋值表!D1077</f>
        <v/>
      </c>
      <c r="F1078" s="6">
        <f>待赋值表!E1077</f>
        <v/>
      </c>
      <c r="G1078" s="6">
        <f>待赋值表!F1077</f>
        <v/>
      </c>
      <c r="H1078" s="6">
        <f>待赋值表!G1077</f>
        <v/>
      </c>
      <c r="I1078" s="6">
        <f>待赋值表!H1077</f>
        <v/>
      </c>
      <c r="J1078" s="6">
        <f>待赋值表!I1077</f>
        <v/>
      </c>
      <c r="K1078" s="6">
        <f>待赋值表!J1077</f>
        <v/>
      </c>
      <c r="L1078" s="6">
        <f>待赋值表!K1077</f>
        <v/>
      </c>
      <c r="M1078" s="6">
        <f>待赋值表!L1077</f>
        <v/>
      </c>
      <c r="N1078" s="6">
        <f>待赋值表!M1077</f>
        <v/>
      </c>
      <c r="O1078" s="6">
        <f>待赋值表!N1077</f>
        <v/>
      </c>
      <c r="P1078" s="6">
        <f>待赋值表!O1077</f>
        <v/>
      </c>
      <c r="Q1078" s="6">
        <f>IF(待赋值表!P1077&lt;&gt;"",待赋值表!P1077,0)</f>
        <v/>
      </c>
      <c r="R1078" s="6">
        <f>待赋值表!Q1077</f>
        <v/>
      </c>
      <c r="S1078" s="6">
        <f>待赋值表!R1077</f>
        <v/>
      </c>
      <c r="T1078" s="6">
        <f>待赋值表!S1077</f>
        <v/>
      </c>
      <c r="U1078" s="6">
        <f>待赋值表!T1077</f>
        <v/>
      </c>
      <c r="V1078" s="6">
        <f>待赋值表!U1077</f>
        <v/>
      </c>
      <c r="W1078" s="6">
        <f>待赋值表!V1077</f>
        <v/>
      </c>
      <c r="X1078" s="6">
        <f>待赋值表!W1077</f>
        <v/>
      </c>
      <c r="Y1078" s="6">
        <f>待赋值表!X1077</f>
        <v/>
      </c>
      <c r="Z1078" s="3">
        <f>IF(M1078&gt;=0.01,"B_pre",IF(M1078&gt;=0,"C_pre","none"))</f>
        <v/>
      </c>
      <c r="AA1078" s="3">
        <f>IF(U1078&gt;0.125,"a_pre",IF(U1078&gt;=0,"b_pre","none"))</f>
        <v/>
      </c>
      <c r="AB1078" s="3">
        <f>AND(Z1078="B_pre",AA1078="a_pre")</f>
        <v/>
      </c>
      <c r="AC1078" s="3">
        <f>AND(Z1078="B_pre",AA1078="b_pre")</f>
        <v/>
      </c>
      <c r="AD1078" s="3">
        <f>AND(Z1078="C_pre",AA1078="a_pre")</f>
        <v/>
      </c>
      <c r="AE1078" s="3">
        <f>AND(Z1078="C_pre",AA1078="b_pre")</f>
        <v/>
      </c>
      <c r="AF1078" s="6">
        <f>待赋值表!C1077</f>
        <v/>
      </c>
      <c r="AG1078" s="3">
        <f t="array" ref="AG1078">IF(AB1078=TRUE,"A",IF(AC1078=TRUE,"B",IF(AD1078=TRUE,"C",IF(AE1078=TRUE,"D","其他"))))</f>
        <v/>
      </c>
      <c r="AH1078" s="3">
        <f>IF(分析表!$E$12&lt;&gt;"ALL",AND(AF1078=分析表!$E$10,AG1078=分析表!$E$12),IF(AF1078=分析表!$E$10,TRUE(),IF(AF1078="ALL",TRUE(),"")))</f>
        <v/>
      </c>
    </row>
    <row r="1079">
      <c r="A1079" s="3">
        <f>COUNTIF($AH$2:AH1079,"TRUE")</f>
        <v/>
      </c>
      <c r="B1079" s="3">
        <f>COUNTIF($AG$2:$AG1079,#REF!)</f>
        <v/>
      </c>
      <c r="C1079" s="56">
        <f>待赋值表!A1078</f>
        <v/>
      </c>
      <c r="E1079" s="6">
        <f>待赋值表!D1078</f>
        <v/>
      </c>
      <c r="F1079" s="6">
        <f>待赋值表!E1078</f>
        <v/>
      </c>
      <c r="G1079" s="6">
        <f>待赋值表!F1078</f>
        <v/>
      </c>
      <c r="H1079" s="6">
        <f>待赋值表!G1078</f>
        <v/>
      </c>
      <c r="I1079" s="6">
        <f>待赋值表!H1078</f>
        <v/>
      </c>
      <c r="J1079" s="6">
        <f>待赋值表!I1078</f>
        <v/>
      </c>
      <c r="K1079" s="6">
        <f>待赋值表!J1078</f>
        <v/>
      </c>
      <c r="L1079" s="6">
        <f>待赋值表!K1078</f>
        <v/>
      </c>
      <c r="M1079" s="6">
        <f>待赋值表!L1078</f>
        <v/>
      </c>
      <c r="N1079" s="6">
        <f>待赋值表!M1078</f>
        <v/>
      </c>
      <c r="O1079" s="6">
        <f>待赋值表!N1078</f>
        <v/>
      </c>
      <c r="P1079" s="6">
        <f>待赋值表!O1078</f>
        <v/>
      </c>
      <c r="Q1079" s="6">
        <f>IF(待赋值表!P1078&lt;&gt;"",待赋值表!P1078,0)</f>
        <v/>
      </c>
      <c r="R1079" s="6">
        <f>待赋值表!Q1078</f>
        <v/>
      </c>
      <c r="S1079" s="6">
        <f>待赋值表!R1078</f>
        <v/>
      </c>
      <c r="T1079" s="6">
        <f>待赋值表!S1078</f>
        <v/>
      </c>
      <c r="U1079" s="6">
        <f>待赋值表!T1078</f>
        <v/>
      </c>
      <c r="V1079" s="6">
        <f>待赋值表!U1078</f>
        <v/>
      </c>
      <c r="W1079" s="6">
        <f>待赋值表!V1078</f>
        <v/>
      </c>
      <c r="X1079" s="6">
        <f>待赋值表!W1078</f>
        <v/>
      </c>
      <c r="Y1079" s="6">
        <f>待赋值表!X1078</f>
        <v/>
      </c>
      <c r="Z1079" s="3">
        <f>IF(M1079&gt;=0.01,"B_pre",IF(M1079&gt;=0,"C_pre","none"))</f>
        <v/>
      </c>
      <c r="AA1079" s="3">
        <f>IF(U1079&gt;0.125,"a_pre",IF(U1079&gt;=0,"b_pre","none"))</f>
        <v/>
      </c>
      <c r="AB1079" s="3">
        <f>AND(Z1079="B_pre",AA1079="a_pre")</f>
        <v/>
      </c>
      <c r="AC1079" s="3">
        <f>AND(Z1079="B_pre",AA1079="b_pre")</f>
        <v/>
      </c>
      <c r="AD1079" s="3">
        <f>AND(Z1079="C_pre",AA1079="a_pre")</f>
        <v/>
      </c>
      <c r="AE1079" s="3">
        <f>AND(Z1079="C_pre",AA1079="b_pre")</f>
        <v/>
      </c>
      <c r="AF1079" s="6">
        <f>待赋值表!C1078</f>
        <v/>
      </c>
      <c r="AG1079" s="3">
        <f t="array" ref="AG1079">IF(AB1079=TRUE,"A",IF(AC1079=TRUE,"B",IF(AD1079=TRUE,"C",IF(AE1079=TRUE,"D","其他"))))</f>
        <v/>
      </c>
      <c r="AH1079" s="3">
        <f>IF(分析表!$E$12&lt;&gt;"ALL",AND(AF1079=分析表!$E$10,AG1079=分析表!$E$12),IF(AF1079=分析表!$E$10,TRUE(),IF(AF1079="ALL",TRUE(),"")))</f>
        <v/>
      </c>
    </row>
    <row r="1080">
      <c r="A1080" s="3">
        <f>COUNTIF($AH$2:AH1080,"TRUE")</f>
        <v/>
      </c>
      <c r="B1080" s="3">
        <f>COUNTIF($AG$2:$AG1080,#REF!)</f>
        <v/>
      </c>
      <c r="C1080" s="56">
        <f>待赋值表!A1079</f>
        <v/>
      </c>
      <c r="E1080" s="6">
        <f>待赋值表!D1079</f>
        <v/>
      </c>
      <c r="F1080" s="6">
        <f>待赋值表!E1079</f>
        <v/>
      </c>
      <c r="G1080" s="6">
        <f>待赋值表!F1079</f>
        <v/>
      </c>
      <c r="H1080" s="6">
        <f>待赋值表!G1079</f>
        <v/>
      </c>
      <c r="I1080" s="6">
        <f>待赋值表!H1079</f>
        <v/>
      </c>
      <c r="J1080" s="6">
        <f>待赋值表!I1079</f>
        <v/>
      </c>
      <c r="K1080" s="6">
        <f>待赋值表!J1079</f>
        <v/>
      </c>
      <c r="L1080" s="6">
        <f>待赋值表!K1079</f>
        <v/>
      </c>
      <c r="M1080" s="6">
        <f>待赋值表!L1079</f>
        <v/>
      </c>
      <c r="N1080" s="6">
        <f>待赋值表!M1079</f>
        <v/>
      </c>
      <c r="O1080" s="6">
        <f>待赋值表!N1079</f>
        <v/>
      </c>
      <c r="P1080" s="6">
        <f>待赋值表!O1079</f>
        <v/>
      </c>
      <c r="Q1080" s="6">
        <f>IF(待赋值表!P1079&lt;&gt;"",待赋值表!P1079,0)</f>
        <v/>
      </c>
      <c r="R1080" s="6">
        <f>待赋值表!Q1079</f>
        <v/>
      </c>
      <c r="S1080" s="6">
        <f>待赋值表!R1079</f>
        <v/>
      </c>
      <c r="T1080" s="6">
        <f>待赋值表!S1079</f>
        <v/>
      </c>
      <c r="U1080" s="6">
        <f>待赋值表!T1079</f>
        <v/>
      </c>
      <c r="V1080" s="6">
        <f>待赋值表!U1079</f>
        <v/>
      </c>
      <c r="W1080" s="6">
        <f>待赋值表!V1079</f>
        <v/>
      </c>
      <c r="X1080" s="6">
        <f>待赋值表!W1079</f>
        <v/>
      </c>
      <c r="Y1080" s="6">
        <f>待赋值表!X1079</f>
        <v/>
      </c>
      <c r="Z1080" s="3">
        <f>IF(M1080&gt;=0.01,"B_pre",IF(M1080&gt;=0,"C_pre","none"))</f>
        <v/>
      </c>
      <c r="AA1080" s="3">
        <f>IF(U1080&gt;0.125,"a_pre",IF(U1080&gt;=0,"b_pre","none"))</f>
        <v/>
      </c>
      <c r="AB1080" s="3">
        <f>AND(Z1080="B_pre",AA1080="a_pre")</f>
        <v/>
      </c>
      <c r="AC1080" s="3">
        <f>AND(Z1080="B_pre",AA1080="b_pre")</f>
        <v/>
      </c>
      <c r="AD1080" s="3">
        <f>AND(Z1080="C_pre",AA1080="a_pre")</f>
        <v/>
      </c>
      <c r="AE1080" s="3">
        <f>AND(Z1080="C_pre",AA1080="b_pre")</f>
        <v/>
      </c>
      <c r="AF1080" s="6">
        <f>待赋值表!C1079</f>
        <v/>
      </c>
      <c r="AG1080" s="3">
        <f t="array" ref="AG1080">IF(AB1080=TRUE,"A",IF(AC1080=TRUE,"B",IF(AD1080=TRUE,"C",IF(AE1080=TRUE,"D","其他"))))</f>
        <v/>
      </c>
      <c r="AH1080" s="3">
        <f>IF(分析表!$E$12&lt;&gt;"ALL",AND(AF1080=分析表!$E$10,AG1080=分析表!$E$12),IF(AF1080=分析表!$E$10,TRUE(),IF(AF1080="ALL",TRUE(),"")))</f>
        <v/>
      </c>
    </row>
    <row r="1081">
      <c r="A1081" s="3">
        <f>COUNTIF($AH$2:AH1081,"TRUE")</f>
        <v/>
      </c>
      <c r="B1081" s="3">
        <f>COUNTIF($AG$2:$AG1081,#REF!)</f>
        <v/>
      </c>
      <c r="C1081" s="56">
        <f>待赋值表!A1080</f>
        <v/>
      </c>
      <c r="E1081" s="6">
        <f>待赋值表!D1080</f>
        <v/>
      </c>
      <c r="F1081" s="6">
        <f>待赋值表!E1080</f>
        <v/>
      </c>
      <c r="G1081" s="6">
        <f>待赋值表!F1080</f>
        <v/>
      </c>
      <c r="H1081" s="6">
        <f>待赋值表!G1080</f>
        <v/>
      </c>
      <c r="I1081" s="6">
        <f>待赋值表!H1080</f>
        <v/>
      </c>
      <c r="J1081" s="6">
        <f>待赋值表!I1080</f>
        <v/>
      </c>
      <c r="K1081" s="6">
        <f>待赋值表!J1080</f>
        <v/>
      </c>
      <c r="L1081" s="6">
        <f>待赋值表!K1080</f>
        <v/>
      </c>
      <c r="M1081" s="6">
        <f>待赋值表!L1080</f>
        <v/>
      </c>
      <c r="N1081" s="6">
        <f>待赋值表!M1080</f>
        <v/>
      </c>
      <c r="O1081" s="6">
        <f>待赋值表!N1080</f>
        <v/>
      </c>
      <c r="P1081" s="6">
        <f>待赋值表!O1080</f>
        <v/>
      </c>
      <c r="Q1081" s="6">
        <f>IF(待赋值表!P1080&lt;&gt;"",待赋值表!P1080,0)</f>
        <v/>
      </c>
      <c r="R1081" s="6">
        <f>待赋值表!Q1080</f>
        <v/>
      </c>
      <c r="S1081" s="6">
        <f>待赋值表!R1080</f>
        <v/>
      </c>
      <c r="T1081" s="6">
        <f>待赋值表!S1080</f>
        <v/>
      </c>
      <c r="U1081" s="6">
        <f>待赋值表!T1080</f>
        <v/>
      </c>
      <c r="V1081" s="6">
        <f>待赋值表!U1080</f>
        <v/>
      </c>
      <c r="W1081" s="6">
        <f>待赋值表!V1080</f>
        <v/>
      </c>
      <c r="X1081" s="6">
        <f>待赋值表!W1080</f>
        <v/>
      </c>
      <c r="Y1081" s="6">
        <f>待赋值表!X1080</f>
        <v/>
      </c>
      <c r="Z1081" s="3">
        <f>IF(M1081&gt;=0.01,"B_pre",IF(M1081&gt;=0,"C_pre","none"))</f>
        <v/>
      </c>
      <c r="AA1081" s="3">
        <f>IF(U1081&gt;0.125,"a_pre",IF(U1081&gt;=0,"b_pre","none"))</f>
        <v/>
      </c>
      <c r="AB1081" s="3">
        <f>AND(Z1081="B_pre",AA1081="a_pre")</f>
        <v/>
      </c>
      <c r="AC1081" s="3">
        <f>AND(Z1081="B_pre",AA1081="b_pre")</f>
        <v/>
      </c>
      <c r="AD1081" s="3">
        <f>AND(Z1081="C_pre",AA1081="a_pre")</f>
        <v/>
      </c>
      <c r="AE1081" s="3">
        <f>AND(Z1081="C_pre",AA1081="b_pre")</f>
        <v/>
      </c>
      <c r="AF1081" s="6">
        <f>待赋值表!C1080</f>
        <v/>
      </c>
      <c r="AG1081" s="3">
        <f t="array" ref="AG1081">IF(AB1081=TRUE,"A",IF(AC1081=TRUE,"B",IF(AD1081=TRUE,"C",IF(AE1081=TRUE,"D","其他"))))</f>
        <v/>
      </c>
      <c r="AH1081" s="3">
        <f>IF(分析表!$E$12&lt;&gt;"ALL",AND(AF1081=分析表!$E$10,AG1081=分析表!$E$12),IF(AF1081=分析表!$E$10,TRUE(),IF(AF1081="ALL",TRUE(),"")))</f>
        <v/>
      </c>
    </row>
    <row r="1082">
      <c r="A1082" s="3">
        <f>COUNTIF($AH$2:AH1082,"TRUE")</f>
        <v/>
      </c>
      <c r="B1082" s="3">
        <f>COUNTIF($AG$2:$AG1082,#REF!)</f>
        <v/>
      </c>
      <c r="C1082" s="56">
        <f>待赋值表!A1081</f>
        <v/>
      </c>
      <c r="E1082" s="6">
        <f>待赋值表!D1081</f>
        <v/>
      </c>
      <c r="F1082" s="6">
        <f>待赋值表!E1081</f>
        <v/>
      </c>
      <c r="G1082" s="6">
        <f>待赋值表!F1081</f>
        <v/>
      </c>
      <c r="H1082" s="6">
        <f>待赋值表!G1081</f>
        <v/>
      </c>
      <c r="I1082" s="6">
        <f>待赋值表!H1081</f>
        <v/>
      </c>
      <c r="J1082" s="6">
        <f>待赋值表!I1081</f>
        <v/>
      </c>
      <c r="K1082" s="6">
        <f>待赋值表!J1081</f>
        <v/>
      </c>
      <c r="L1082" s="6">
        <f>待赋值表!K1081</f>
        <v/>
      </c>
      <c r="M1082" s="6">
        <f>待赋值表!L1081</f>
        <v/>
      </c>
      <c r="N1082" s="6">
        <f>待赋值表!M1081</f>
        <v/>
      </c>
      <c r="O1082" s="6">
        <f>待赋值表!N1081</f>
        <v/>
      </c>
      <c r="P1082" s="6">
        <f>待赋值表!O1081</f>
        <v/>
      </c>
      <c r="Q1082" s="6">
        <f>IF(待赋值表!P1081&lt;&gt;"",待赋值表!P1081,0)</f>
        <v/>
      </c>
      <c r="R1082" s="6">
        <f>待赋值表!Q1081</f>
        <v/>
      </c>
      <c r="S1082" s="6">
        <f>待赋值表!R1081</f>
        <v/>
      </c>
      <c r="T1082" s="6">
        <f>待赋值表!S1081</f>
        <v/>
      </c>
      <c r="U1082" s="6">
        <f>待赋值表!T1081</f>
        <v/>
      </c>
      <c r="V1082" s="6">
        <f>待赋值表!U1081</f>
        <v/>
      </c>
      <c r="W1082" s="6">
        <f>待赋值表!V1081</f>
        <v/>
      </c>
      <c r="X1082" s="6">
        <f>待赋值表!W1081</f>
        <v/>
      </c>
      <c r="Y1082" s="6">
        <f>待赋值表!X1081</f>
        <v/>
      </c>
      <c r="Z1082" s="3">
        <f>IF(M1082&gt;=0.01,"B_pre",IF(M1082&gt;=0,"C_pre","none"))</f>
        <v/>
      </c>
      <c r="AA1082" s="3">
        <f>IF(U1082&gt;0.125,"a_pre",IF(U1082&gt;=0,"b_pre","none"))</f>
        <v/>
      </c>
      <c r="AB1082" s="3">
        <f>AND(Z1082="B_pre",AA1082="a_pre")</f>
        <v/>
      </c>
      <c r="AC1082" s="3">
        <f>AND(Z1082="B_pre",AA1082="b_pre")</f>
        <v/>
      </c>
      <c r="AD1082" s="3">
        <f>AND(Z1082="C_pre",AA1082="a_pre")</f>
        <v/>
      </c>
      <c r="AE1082" s="3">
        <f>AND(Z1082="C_pre",AA1082="b_pre")</f>
        <v/>
      </c>
      <c r="AF1082" s="6">
        <f>待赋值表!C1081</f>
        <v/>
      </c>
      <c r="AG1082" s="3">
        <f t="array" ref="AG1082">IF(AB1082=TRUE,"A",IF(AC1082=TRUE,"B",IF(AD1082=TRUE,"C",IF(AE1082=TRUE,"D","其他"))))</f>
        <v/>
      </c>
      <c r="AH1082" s="3">
        <f>IF(分析表!$E$12&lt;&gt;"ALL",AND(AF1082=分析表!$E$10,AG1082=分析表!$E$12),IF(AF1082=分析表!$E$10,TRUE(),IF(AF1082="ALL",TRUE(),"")))</f>
        <v/>
      </c>
    </row>
    <row r="1083">
      <c r="A1083" s="3">
        <f>COUNTIF($AH$2:AH1083,"TRUE")</f>
        <v/>
      </c>
      <c r="B1083" s="3">
        <f>COUNTIF($AG$2:$AG1083,#REF!)</f>
        <v/>
      </c>
      <c r="C1083" s="56">
        <f>待赋值表!A1082</f>
        <v/>
      </c>
      <c r="E1083" s="6">
        <f>待赋值表!D1082</f>
        <v/>
      </c>
      <c r="F1083" s="6">
        <f>待赋值表!E1082</f>
        <v/>
      </c>
      <c r="G1083" s="6">
        <f>待赋值表!F1082</f>
        <v/>
      </c>
      <c r="H1083" s="6">
        <f>待赋值表!G1082</f>
        <v/>
      </c>
      <c r="I1083" s="6">
        <f>待赋值表!H1082</f>
        <v/>
      </c>
      <c r="J1083" s="6">
        <f>待赋值表!I1082</f>
        <v/>
      </c>
      <c r="K1083" s="6">
        <f>待赋值表!J1082</f>
        <v/>
      </c>
      <c r="L1083" s="6">
        <f>待赋值表!K1082</f>
        <v/>
      </c>
      <c r="M1083" s="6">
        <f>待赋值表!L1082</f>
        <v/>
      </c>
      <c r="N1083" s="6">
        <f>待赋值表!M1082</f>
        <v/>
      </c>
      <c r="O1083" s="6">
        <f>待赋值表!N1082</f>
        <v/>
      </c>
      <c r="P1083" s="6">
        <f>待赋值表!O1082</f>
        <v/>
      </c>
      <c r="Q1083" s="6">
        <f>IF(待赋值表!P1082&lt;&gt;"",待赋值表!P1082,0)</f>
        <v/>
      </c>
      <c r="R1083" s="6">
        <f>待赋值表!Q1082</f>
        <v/>
      </c>
      <c r="S1083" s="6">
        <f>待赋值表!R1082</f>
        <v/>
      </c>
      <c r="T1083" s="6">
        <f>待赋值表!S1082</f>
        <v/>
      </c>
      <c r="U1083" s="6">
        <f>待赋值表!T1082</f>
        <v/>
      </c>
      <c r="V1083" s="6">
        <f>待赋值表!U1082</f>
        <v/>
      </c>
      <c r="W1083" s="6">
        <f>待赋值表!V1082</f>
        <v/>
      </c>
      <c r="X1083" s="6">
        <f>待赋值表!W1082</f>
        <v/>
      </c>
      <c r="Y1083" s="6">
        <f>待赋值表!X1082</f>
        <v/>
      </c>
      <c r="Z1083" s="3">
        <f>IF(M1083&gt;=0.01,"B_pre",IF(M1083&gt;=0,"C_pre","none"))</f>
        <v/>
      </c>
      <c r="AA1083" s="3">
        <f>IF(U1083&gt;0.125,"a_pre",IF(U1083&gt;=0,"b_pre","none"))</f>
        <v/>
      </c>
      <c r="AB1083" s="3">
        <f>AND(Z1083="B_pre",AA1083="a_pre")</f>
        <v/>
      </c>
      <c r="AC1083" s="3">
        <f>AND(Z1083="B_pre",AA1083="b_pre")</f>
        <v/>
      </c>
      <c r="AD1083" s="3">
        <f>AND(Z1083="C_pre",AA1083="a_pre")</f>
        <v/>
      </c>
      <c r="AE1083" s="3">
        <f>AND(Z1083="C_pre",AA1083="b_pre")</f>
        <v/>
      </c>
      <c r="AF1083" s="6">
        <f>待赋值表!C1082</f>
        <v/>
      </c>
      <c r="AG1083" s="3">
        <f t="array" ref="AG1083">IF(AB1083=TRUE,"A",IF(AC1083=TRUE,"B",IF(AD1083=TRUE,"C",IF(AE1083=TRUE,"D","其他"))))</f>
        <v/>
      </c>
      <c r="AH1083" s="3">
        <f>IF(分析表!$E$12&lt;&gt;"ALL",AND(AF1083=分析表!$E$10,AG1083=分析表!$E$12),IF(AF1083=分析表!$E$10,TRUE(),IF(AF1083="ALL",TRUE(),"")))</f>
        <v/>
      </c>
    </row>
    <row r="1084">
      <c r="A1084" s="3">
        <f>COUNTIF($AH$2:AH1084,"TRUE")</f>
        <v/>
      </c>
      <c r="B1084" s="3">
        <f>COUNTIF($AG$2:$AG1084,#REF!)</f>
        <v/>
      </c>
      <c r="C1084" s="56">
        <f>待赋值表!A1083</f>
        <v/>
      </c>
      <c r="E1084" s="6">
        <f>待赋值表!D1083</f>
        <v/>
      </c>
      <c r="F1084" s="6">
        <f>待赋值表!E1083</f>
        <v/>
      </c>
      <c r="G1084" s="6">
        <f>待赋值表!F1083</f>
        <v/>
      </c>
      <c r="H1084" s="6">
        <f>待赋值表!G1083</f>
        <v/>
      </c>
      <c r="I1084" s="6">
        <f>待赋值表!H1083</f>
        <v/>
      </c>
      <c r="J1084" s="6">
        <f>待赋值表!I1083</f>
        <v/>
      </c>
      <c r="K1084" s="6">
        <f>待赋值表!J1083</f>
        <v/>
      </c>
      <c r="L1084" s="6">
        <f>待赋值表!K1083</f>
        <v/>
      </c>
      <c r="M1084" s="6">
        <f>待赋值表!L1083</f>
        <v/>
      </c>
      <c r="N1084" s="6">
        <f>待赋值表!M1083</f>
        <v/>
      </c>
      <c r="O1084" s="6">
        <f>待赋值表!N1083</f>
        <v/>
      </c>
      <c r="P1084" s="6">
        <f>待赋值表!O1083</f>
        <v/>
      </c>
      <c r="Q1084" s="6">
        <f>IF(待赋值表!P1083&lt;&gt;"",待赋值表!P1083,0)</f>
        <v/>
      </c>
      <c r="R1084" s="6">
        <f>待赋值表!Q1083</f>
        <v/>
      </c>
      <c r="S1084" s="6">
        <f>待赋值表!R1083</f>
        <v/>
      </c>
      <c r="T1084" s="6">
        <f>待赋值表!S1083</f>
        <v/>
      </c>
      <c r="U1084" s="6">
        <f>待赋值表!T1083</f>
        <v/>
      </c>
      <c r="V1084" s="6">
        <f>待赋值表!U1083</f>
        <v/>
      </c>
      <c r="W1084" s="6">
        <f>待赋值表!V1083</f>
        <v/>
      </c>
      <c r="X1084" s="6">
        <f>待赋值表!W1083</f>
        <v/>
      </c>
      <c r="Y1084" s="6">
        <f>待赋值表!X1083</f>
        <v/>
      </c>
      <c r="Z1084" s="3">
        <f>IF(M1084&gt;=0.01,"B_pre",IF(M1084&gt;=0,"C_pre","none"))</f>
        <v/>
      </c>
      <c r="AA1084" s="3">
        <f>IF(U1084&gt;0.125,"a_pre",IF(U1084&gt;=0,"b_pre","none"))</f>
        <v/>
      </c>
      <c r="AB1084" s="3">
        <f>AND(Z1084="B_pre",AA1084="a_pre")</f>
        <v/>
      </c>
      <c r="AC1084" s="3">
        <f>AND(Z1084="B_pre",AA1084="b_pre")</f>
        <v/>
      </c>
      <c r="AD1084" s="3">
        <f>AND(Z1084="C_pre",AA1084="a_pre")</f>
        <v/>
      </c>
      <c r="AE1084" s="3">
        <f>AND(Z1084="C_pre",AA1084="b_pre")</f>
        <v/>
      </c>
      <c r="AF1084" s="6">
        <f>待赋值表!C1083</f>
        <v/>
      </c>
      <c r="AG1084" s="3">
        <f t="array" ref="AG1084">IF(AB1084=TRUE,"A",IF(AC1084=TRUE,"B",IF(AD1084=TRUE,"C",IF(AE1084=TRUE,"D","其他"))))</f>
        <v/>
      </c>
      <c r="AH1084" s="3">
        <f>IF(分析表!$E$12&lt;&gt;"ALL",AND(AF1084=分析表!$E$10,AG1084=分析表!$E$12),IF(AF1084=分析表!$E$10,TRUE(),IF(AF1084="ALL",TRUE(),"")))</f>
        <v/>
      </c>
    </row>
    <row r="1085">
      <c r="A1085" s="3">
        <f>COUNTIF($AH$2:AH1085,"TRUE")</f>
        <v/>
      </c>
      <c r="B1085" s="3">
        <f>COUNTIF($AG$2:$AG1085,#REF!)</f>
        <v/>
      </c>
      <c r="C1085" s="56">
        <f>待赋值表!A1084</f>
        <v/>
      </c>
      <c r="E1085" s="6">
        <f>待赋值表!D1084</f>
        <v/>
      </c>
      <c r="F1085" s="6">
        <f>待赋值表!E1084</f>
        <v/>
      </c>
      <c r="G1085" s="6">
        <f>待赋值表!F1084</f>
        <v/>
      </c>
      <c r="H1085" s="6">
        <f>待赋值表!G1084</f>
        <v/>
      </c>
      <c r="I1085" s="6">
        <f>待赋值表!H1084</f>
        <v/>
      </c>
      <c r="J1085" s="6">
        <f>待赋值表!I1084</f>
        <v/>
      </c>
      <c r="K1085" s="6">
        <f>待赋值表!J1084</f>
        <v/>
      </c>
      <c r="L1085" s="6">
        <f>待赋值表!K1084</f>
        <v/>
      </c>
      <c r="M1085" s="6">
        <f>待赋值表!L1084</f>
        <v/>
      </c>
      <c r="N1085" s="6">
        <f>待赋值表!M1084</f>
        <v/>
      </c>
      <c r="O1085" s="6">
        <f>待赋值表!N1084</f>
        <v/>
      </c>
      <c r="P1085" s="6">
        <f>待赋值表!O1084</f>
        <v/>
      </c>
      <c r="Q1085" s="6">
        <f>IF(待赋值表!P1084&lt;&gt;"",待赋值表!P1084,0)</f>
        <v/>
      </c>
      <c r="R1085" s="6">
        <f>待赋值表!Q1084</f>
        <v/>
      </c>
      <c r="S1085" s="6">
        <f>待赋值表!R1084</f>
        <v/>
      </c>
      <c r="T1085" s="6">
        <f>待赋值表!S1084</f>
        <v/>
      </c>
      <c r="U1085" s="6">
        <f>待赋值表!T1084</f>
        <v/>
      </c>
      <c r="V1085" s="6">
        <f>待赋值表!U1084</f>
        <v/>
      </c>
      <c r="W1085" s="6">
        <f>待赋值表!V1084</f>
        <v/>
      </c>
      <c r="X1085" s="6">
        <f>待赋值表!W1084</f>
        <v/>
      </c>
      <c r="Y1085" s="6">
        <f>待赋值表!X1084</f>
        <v/>
      </c>
      <c r="Z1085" s="3">
        <f>IF(M1085&gt;=0.01,"B_pre",IF(M1085&gt;=0,"C_pre","none"))</f>
        <v/>
      </c>
      <c r="AA1085" s="3">
        <f>IF(U1085&gt;0.125,"a_pre",IF(U1085&gt;=0,"b_pre","none"))</f>
        <v/>
      </c>
      <c r="AB1085" s="3">
        <f>AND(Z1085="B_pre",AA1085="a_pre")</f>
        <v/>
      </c>
      <c r="AC1085" s="3">
        <f>AND(Z1085="B_pre",AA1085="b_pre")</f>
        <v/>
      </c>
      <c r="AD1085" s="3">
        <f>AND(Z1085="C_pre",AA1085="a_pre")</f>
        <v/>
      </c>
      <c r="AE1085" s="3">
        <f>AND(Z1085="C_pre",AA1085="b_pre")</f>
        <v/>
      </c>
      <c r="AF1085" s="6">
        <f>待赋值表!C1084</f>
        <v/>
      </c>
      <c r="AG1085" s="3">
        <f t="array" ref="AG1085">IF(AB1085=TRUE,"A",IF(AC1085=TRUE,"B",IF(AD1085=TRUE,"C",IF(AE1085=TRUE,"D","其他"))))</f>
        <v/>
      </c>
      <c r="AH1085" s="3">
        <f>IF(分析表!$E$12&lt;&gt;"ALL",AND(AF1085=分析表!$E$10,AG1085=分析表!$E$12),IF(AF1085=分析表!$E$10,TRUE(),IF(AF1085="ALL",TRUE(),"")))</f>
        <v/>
      </c>
    </row>
    <row r="1086">
      <c r="A1086" s="3">
        <f>COUNTIF($AH$2:AH1086,"TRUE")</f>
        <v/>
      </c>
      <c r="B1086" s="3">
        <f>COUNTIF($AG$2:$AG1086,#REF!)</f>
        <v/>
      </c>
      <c r="C1086" s="56">
        <f>待赋值表!A1085</f>
        <v/>
      </c>
      <c r="E1086" s="6">
        <f>待赋值表!D1085</f>
        <v/>
      </c>
      <c r="F1086" s="6">
        <f>待赋值表!E1085</f>
        <v/>
      </c>
      <c r="G1086" s="6">
        <f>待赋值表!F1085</f>
        <v/>
      </c>
      <c r="H1086" s="6">
        <f>待赋值表!G1085</f>
        <v/>
      </c>
      <c r="I1086" s="6">
        <f>待赋值表!H1085</f>
        <v/>
      </c>
      <c r="J1086" s="6">
        <f>待赋值表!I1085</f>
        <v/>
      </c>
      <c r="K1086" s="6">
        <f>待赋值表!J1085</f>
        <v/>
      </c>
      <c r="L1086" s="6">
        <f>待赋值表!K1085</f>
        <v/>
      </c>
      <c r="M1086" s="6">
        <f>待赋值表!L1085</f>
        <v/>
      </c>
      <c r="N1086" s="6">
        <f>待赋值表!M1085</f>
        <v/>
      </c>
      <c r="O1086" s="6">
        <f>待赋值表!N1085</f>
        <v/>
      </c>
      <c r="P1086" s="6">
        <f>待赋值表!O1085</f>
        <v/>
      </c>
      <c r="Q1086" s="6">
        <f>IF(待赋值表!P1085&lt;&gt;"",待赋值表!P1085,0)</f>
        <v/>
      </c>
      <c r="R1086" s="6">
        <f>待赋值表!Q1085</f>
        <v/>
      </c>
      <c r="S1086" s="6">
        <f>待赋值表!R1085</f>
        <v/>
      </c>
      <c r="T1086" s="6">
        <f>待赋值表!S1085</f>
        <v/>
      </c>
      <c r="U1086" s="6">
        <f>待赋值表!T1085</f>
        <v/>
      </c>
      <c r="V1086" s="6">
        <f>待赋值表!U1085</f>
        <v/>
      </c>
      <c r="W1086" s="6">
        <f>待赋值表!V1085</f>
        <v/>
      </c>
      <c r="X1086" s="6">
        <f>待赋值表!W1085</f>
        <v/>
      </c>
      <c r="Y1086" s="6">
        <f>待赋值表!X1085</f>
        <v/>
      </c>
      <c r="Z1086" s="3">
        <f>IF(M1086&gt;=0.01,"B_pre",IF(M1086&gt;=0,"C_pre","none"))</f>
        <v/>
      </c>
      <c r="AA1086" s="3">
        <f>IF(U1086&gt;0.125,"a_pre",IF(U1086&gt;=0,"b_pre","none"))</f>
        <v/>
      </c>
      <c r="AB1086" s="3">
        <f>AND(Z1086="B_pre",AA1086="a_pre")</f>
        <v/>
      </c>
      <c r="AC1086" s="3">
        <f>AND(Z1086="B_pre",AA1086="b_pre")</f>
        <v/>
      </c>
      <c r="AD1086" s="3">
        <f>AND(Z1086="C_pre",AA1086="a_pre")</f>
        <v/>
      </c>
      <c r="AE1086" s="3">
        <f>AND(Z1086="C_pre",AA1086="b_pre")</f>
        <v/>
      </c>
      <c r="AF1086" s="6">
        <f>待赋值表!C1085</f>
        <v/>
      </c>
      <c r="AG1086" s="3">
        <f t="array" ref="AG1086">IF(AB1086=TRUE,"A",IF(AC1086=TRUE,"B",IF(AD1086=TRUE,"C",IF(AE1086=TRUE,"D","其他"))))</f>
        <v/>
      </c>
      <c r="AH1086" s="3">
        <f>IF(分析表!$E$12&lt;&gt;"ALL",AND(AF1086=分析表!$E$10,AG1086=分析表!$E$12),IF(AF1086=分析表!$E$10,TRUE(),IF(AF1086="ALL",TRUE(),"")))</f>
        <v/>
      </c>
    </row>
    <row r="1087">
      <c r="A1087" s="3">
        <f>COUNTIF($AH$2:AH1087,"TRUE")</f>
        <v/>
      </c>
      <c r="B1087" s="3">
        <f>COUNTIF($AG$2:$AG1087,#REF!)</f>
        <v/>
      </c>
      <c r="C1087" s="56">
        <f>待赋值表!A1086</f>
        <v/>
      </c>
      <c r="E1087" s="6">
        <f>待赋值表!D1086</f>
        <v/>
      </c>
      <c r="F1087" s="6">
        <f>待赋值表!E1086</f>
        <v/>
      </c>
      <c r="G1087" s="6">
        <f>待赋值表!F1086</f>
        <v/>
      </c>
      <c r="H1087" s="6">
        <f>待赋值表!G1086</f>
        <v/>
      </c>
      <c r="I1087" s="6">
        <f>待赋值表!H1086</f>
        <v/>
      </c>
      <c r="J1087" s="6">
        <f>待赋值表!I1086</f>
        <v/>
      </c>
      <c r="K1087" s="6">
        <f>待赋值表!J1086</f>
        <v/>
      </c>
      <c r="L1087" s="6">
        <f>待赋值表!K1086</f>
        <v/>
      </c>
      <c r="M1087" s="6">
        <f>待赋值表!L1086</f>
        <v/>
      </c>
      <c r="N1087" s="6">
        <f>待赋值表!M1086</f>
        <v/>
      </c>
      <c r="O1087" s="6">
        <f>待赋值表!N1086</f>
        <v/>
      </c>
      <c r="P1087" s="6">
        <f>待赋值表!O1086</f>
        <v/>
      </c>
      <c r="Q1087" s="6">
        <f>IF(待赋值表!P1086&lt;&gt;"",待赋值表!P1086,0)</f>
        <v/>
      </c>
      <c r="R1087" s="6">
        <f>待赋值表!Q1086</f>
        <v/>
      </c>
      <c r="S1087" s="6">
        <f>待赋值表!R1086</f>
        <v/>
      </c>
      <c r="T1087" s="6">
        <f>待赋值表!S1086</f>
        <v/>
      </c>
      <c r="U1087" s="6">
        <f>待赋值表!T1086</f>
        <v/>
      </c>
      <c r="V1087" s="6">
        <f>待赋值表!U1086</f>
        <v/>
      </c>
      <c r="W1087" s="6">
        <f>待赋值表!V1086</f>
        <v/>
      </c>
      <c r="X1087" s="6">
        <f>待赋值表!W1086</f>
        <v/>
      </c>
      <c r="Y1087" s="6">
        <f>待赋值表!X1086</f>
        <v/>
      </c>
      <c r="Z1087" s="3">
        <f>IF(M1087&gt;=0.01,"B_pre",IF(M1087&gt;=0,"C_pre","none"))</f>
        <v/>
      </c>
      <c r="AA1087" s="3">
        <f>IF(U1087&gt;0.125,"a_pre",IF(U1087&gt;=0,"b_pre","none"))</f>
        <v/>
      </c>
      <c r="AB1087" s="3">
        <f>AND(Z1087="B_pre",AA1087="a_pre")</f>
        <v/>
      </c>
      <c r="AC1087" s="3">
        <f>AND(Z1087="B_pre",AA1087="b_pre")</f>
        <v/>
      </c>
      <c r="AD1087" s="3">
        <f>AND(Z1087="C_pre",AA1087="a_pre")</f>
        <v/>
      </c>
      <c r="AE1087" s="3">
        <f>AND(Z1087="C_pre",AA1087="b_pre")</f>
        <v/>
      </c>
      <c r="AF1087" s="6">
        <f>待赋值表!C1086</f>
        <v/>
      </c>
      <c r="AG1087" s="3">
        <f t="array" ref="AG1087">IF(AB1087=TRUE,"A",IF(AC1087=TRUE,"B",IF(AD1087=TRUE,"C",IF(AE1087=TRUE,"D","其他"))))</f>
        <v/>
      </c>
      <c r="AH1087" s="3">
        <f>IF(分析表!$E$12&lt;&gt;"ALL",AND(AF1087=分析表!$E$10,AG1087=分析表!$E$12),IF(AF1087=分析表!$E$10,TRUE(),IF(AF1087="ALL",TRUE(),"")))</f>
        <v/>
      </c>
    </row>
    <row r="1088">
      <c r="A1088" s="3">
        <f>COUNTIF($AH$2:AH1088,"TRUE")</f>
        <v/>
      </c>
      <c r="B1088" s="3">
        <f>COUNTIF($AG$2:$AG1088,#REF!)</f>
        <v/>
      </c>
      <c r="C1088" s="56">
        <f>待赋值表!A1087</f>
        <v/>
      </c>
      <c r="E1088" s="6">
        <f>待赋值表!D1087</f>
        <v/>
      </c>
      <c r="F1088" s="6">
        <f>待赋值表!E1087</f>
        <v/>
      </c>
      <c r="G1088" s="6">
        <f>待赋值表!F1087</f>
        <v/>
      </c>
      <c r="H1088" s="6">
        <f>待赋值表!G1087</f>
        <v/>
      </c>
      <c r="I1088" s="6">
        <f>待赋值表!H1087</f>
        <v/>
      </c>
      <c r="J1088" s="6">
        <f>待赋值表!I1087</f>
        <v/>
      </c>
      <c r="K1088" s="6">
        <f>待赋值表!J1087</f>
        <v/>
      </c>
      <c r="L1088" s="6">
        <f>待赋值表!K1087</f>
        <v/>
      </c>
      <c r="M1088" s="6">
        <f>待赋值表!L1087</f>
        <v/>
      </c>
      <c r="N1088" s="6">
        <f>待赋值表!M1087</f>
        <v/>
      </c>
      <c r="O1088" s="6">
        <f>待赋值表!N1087</f>
        <v/>
      </c>
      <c r="P1088" s="6">
        <f>待赋值表!O1087</f>
        <v/>
      </c>
      <c r="Q1088" s="6">
        <f>IF(待赋值表!P1087&lt;&gt;"",待赋值表!P1087,0)</f>
        <v/>
      </c>
      <c r="R1088" s="6">
        <f>待赋值表!Q1087</f>
        <v/>
      </c>
      <c r="S1088" s="6">
        <f>待赋值表!R1087</f>
        <v/>
      </c>
      <c r="T1088" s="6">
        <f>待赋值表!S1087</f>
        <v/>
      </c>
      <c r="U1088" s="6">
        <f>待赋值表!T1087</f>
        <v/>
      </c>
      <c r="V1088" s="6">
        <f>待赋值表!U1087</f>
        <v/>
      </c>
      <c r="W1088" s="6">
        <f>待赋值表!V1087</f>
        <v/>
      </c>
      <c r="X1088" s="6">
        <f>待赋值表!W1087</f>
        <v/>
      </c>
      <c r="Y1088" s="6">
        <f>待赋值表!X1087</f>
        <v/>
      </c>
      <c r="Z1088" s="3">
        <f>IF(M1088&gt;=0.01,"B_pre",IF(M1088&gt;=0,"C_pre","none"))</f>
        <v/>
      </c>
      <c r="AA1088" s="3">
        <f>IF(U1088&gt;0.125,"a_pre",IF(U1088&gt;=0,"b_pre","none"))</f>
        <v/>
      </c>
      <c r="AB1088" s="3">
        <f>AND(Z1088="B_pre",AA1088="a_pre")</f>
        <v/>
      </c>
      <c r="AC1088" s="3">
        <f>AND(Z1088="B_pre",AA1088="b_pre")</f>
        <v/>
      </c>
      <c r="AD1088" s="3">
        <f>AND(Z1088="C_pre",AA1088="a_pre")</f>
        <v/>
      </c>
      <c r="AE1088" s="3">
        <f>AND(Z1088="C_pre",AA1088="b_pre")</f>
        <v/>
      </c>
      <c r="AF1088" s="6">
        <f>待赋值表!C1087</f>
        <v/>
      </c>
      <c r="AG1088" s="3">
        <f t="array" ref="AG1088">IF(AB1088=TRUE,"A",IF(AC1088=TRUE,"B",IF(AD1088=TRUE,"C",IF(AE1088=TRUE,"D","其他"))))</f>
        <v/>
      </c>
      <c r="AH1088" s="3">
        <f>IF(分析表!$E$12&lt;&gt;"ALL",AND(AF1088=分析表!$E$10,AG1088=分析表!$E$12),IF(AF1088=分析表!$E$10,TRUE(),IF(AF1088="ALL",TRUE(),"")))</f>
        <v/>
      </c>
    </row>
    <row r="1089">
      <c r="A1089" s="3">
        <f>COUNTIF($AH$2:AH1089,"TRUE")</f>
        <v/>
      </c>
      <c r="B1089" s="3">
        <f>COUNTIF($AG$2:$AG1089,#REF!)</f>
        <v/>
      </c>
      <c r="C1089" s="56">
        <f>待赋值表!A1088</f>
        <v/>
      </c>
      <c r="E1089" s="6">
        <f>待赋值表!D1088</f>
        <v/>
      </c>
      <c r="F1089" s="6">
        <f>待赋值表!E1088</f>
        <v/>
      </c>
      <c r="G1089" s="6">
        <f>待赋值表!F1088</f>
        <v/>
      </c>
      <c r="H1089" s="6">
        <f>待赋值表!G1088</f>
        <v/>
      </c>
      <c r="I1089" s="6">
        <f>待赋值表!H1088</f>
        <v/>
      </c>
      <c r="J1089" s="6">
        <f>待赋值表!I1088</f>
        <v/>
      </c>
      <c r="K1089" s="6">
        <f>待赋值表!J1088</f>
        <v/>
      </c>
      <c r="L1089" s="6">
        <f>待赋值表!K1088</f>
        <v/>
      </c>
      <c r="M1089" s="6">
        <f>待赋值表!L1088</f>
        <v/>
      </c>
      <c r="N1089" s="6">
        <f>待赋值表!M1088</f>
        <v/>
      </c>
      <c r="O1089" s="6">
        <f>待赋值表!N1088</f>
        <v/>
      </c>
      <c r="P1089" s="6">
        <f>待赋值表!O1088</f>
        <v/>
      </c>
      <c r="Q1089" s="6">
        <f>IF(待赋值表!P1088&lt;&gt;"",待赋值表!P1088,0)</f>
        <v/>
      </c>
      <c r="R1089" s="6">
        <f>待赋值表!Q1088</f>
        <v/>
      </c>
      <c r="S1089" s="6">
        <f>待赋值表!R1088</f>
        <v/>
      </c>
      <c r="T1089" s="6">
        <f>待赋值表!S1088</f>
        <v/>
      </c>
      <c r="U1089" s="6">
        <f>待赋值表!T1088</f>
        <v/>
      </c>
      <c r="V1089" s="6">
        <f>待赋值表!U1088</f>
        <v/>
      </c>
      <c r="W1089" s="6">
        <f>待赋值表!V1088</f>
        <v/>
      </c>
      <c r="X1089" s="6">
        <f>待赋值表!W1088</f>
        <v/>
      </c>
      <c r="Y1089" s="6">
        <f>待赋值表!X1088</f>
        <v/>
      </c>
      <c r="Z1089" s="3">
        <f>IF(M1089&gt;=0.01,"B_pre",IF(M1089&gt;=0,"C_pre","none"))</f>
        <v/>
      </c>
      <c r="AA1089" s="3">
        <f>IF(U1089&gt;0.125,"a_pre",IF(U1089&gt;=0,"b_pre","none"))</f>
        <v/>
      </c>
      <c r="AB1089" s="3">
        <f>AND(Z1089="B_pre",AA1089="a_pre")</f>
        <v/>
      </c>
      <c r="AC1089" s="3">
        <f>AND(Z1089="B_pre",AA1089="b_pre")</f>
        <v/>
      </c>
      <c r="AD1089" s="3">
        <f>AND(Z1089="C_pre",AA1089="a_pre")</f>
        <v/>
      </c>
      <c r="AE1089" s="3">
        <f>AND(Z1089="C_pre",AA1089="b_pre")</f>
        <v/>
      </c>
      <c r="AF1089" s="6">
        <f>待赋值表!C1088</f>
        <v/>
      </c>
      <c r="AG1089" s="3">
        <f t="array" ref="AG1089">IF(AB1089=TRUE,"A",IF(AC1089=TRUE,"B",IF(AD1089=TRUE,"C",IF(AE1089=TRUE,"D","其他"))))</f>
        <v/>
      </c>
      <c r="AH1089" s="3">
        <f>IF(分析表!$E$12&lt;&gt;"ALL",AND(AF1089=分析表!$E$10,AG1089=分析表!$E$12),IF(AF1089=分析表!$E$10,TRUE(),IF(AF1089="ALL",TRUE(),"")))</f>
        <v/>
      </c>
    </row>
    <row r="1090">
      <c r="A1090" s="3">
        <f>COUNTIF($AH$2:AH1090,"TRUE")</f>
        <v/>
      </c>
      <c r="B1090" s="3">
        <f>COUNTIF($AG$2:$AG1090,#REF!)</f>
        <v/>
      </c>
      <c r="C1090" s="56">
        <f>待赋值表!A1089</f>
        <v/>
      </c>
      <c r="E1090" s="6">
        <f>待赋值表!D1089</f>
        <v/>
      </c>
      <c r="F1090" s="6">
        <f>待赋值表!E1089</f>
        <v/>
      </c>
      <c r="G1090" s="6">
        <f>待赋值表!F1089</f>
        <v/>
      </c>
      <c r="H1090" s="6">
        <f>待赋值表!G1089</f>
        <v/>
      </c>
      <c r="I1090" s="6">
        <f>待赋值表!H1089</f>
        <v/>
      </c>
      <c r="J1090" s="6">
        <f>待赋值表!I1089</f>
        <v/>
      </c>
      <c r="K1090" s="6">
        <f>待赋值表!J1089</f>
        <v/>
      </c>
      <c r="L1090" s="6">
        <f>待赋值表!K1089</f>
        <v/>
      </c>
      <c r="M1090" s="6">
        <f>待赋值表!L1089</f>
        <v/>
      </c>
      <c r="N1090" s="6">
        <f>待赋值表!M1089</f>
        <v/>
      </c>
      <c r="O1090" s="6">
        <f>待赋值表!N1089</f>
        <v/>
      </c>
      <c r="P1090" s="6">
        <f>待赋值表!O1089</f>
        <v/>
      </c>
      <c r="Q1090" s="6">
        <f>IF(待赋值表!P1089&lt;&gt;"",待赋值表!P1089,0)</f>
        <v/>
      </c>
      <c r="R1090" s="6">
        <f>待赋值表!Q1089</f>
        <v/>
      </c>
      <c r="S1090" s="6">
        <f>待赋值表!R1089</f>
        <v/>
      </c>
      <c r="T1090" s="6">
        <f>待赋值表!S1089</f>
        <v/>
      </c>
      <c r="U1090" s="6">
        <f>待赋值表!T1089</f>
        <v/>
      </c>
      <c r="V1090" s="6">
        <f>待赋值表!U1089</f>
        <v/>
      </c>
      <c r="W1090" s="6">
        <f>待赋值表!V1089</f>
        <v/>
      </c>
      <c r="X1090" s="6">
        <f>待赋值表!W1089</f>
        <v/>
      </c>
      <c r="Y1090" s="6">
        <f>待赋值表!X1089</f>
        <v/>
      </c>
      <c r="Z1090" s="3">
        <f>IF(M1090&gt;=0.01,"B_pre",IF(M1090&gt;=0,"C_pre","none"))</f>
        <v/>
      </c>
      <c r="AA1090" s="3">
        <f>IF(U1090&gt;0.125,"a_pre",IF(U1090&gt;=0,"b_pre","none"))</f>
        <v/>
      </c>
      <c r="AB1090" s="3">
        <f>AND(Z1090="B_pre",AA1090="a_pre")</f>
        <v/>
      </c>
      <c r="AC1090" s="3">
        <f>AND(Z1090="B_pre",AA1090="b_pre")</f>
        <v/>
      </c>
      <c r="AD1090" s="3">
        <f>AND(Z1090="C_pre",AA1090="a_pre")</f>
        <v/>
      </c>
      <c r="AE1090" s="3">
        <f>AND(Z1090="C_pre",AA1090="b_pre")</f>
        <v/>
      </c>
      <c r="AF1090" s="6">
        <f>待赋值表!C1089</f>
        <v/>
      </c>
      <c r="AG1090" s="3">
        <f t="array" ref="AG1090">IF(AB1090=TRUE,"A",IF(AC1090=TRUE,"B",IF(AD1090=TRUE,"C",IF(AE1090=TRUE,"D","其他"))))</f>
        <v/>
      </c>
      <c r="AH1090" s="3">
        <f>IF(分析表!$E$12&lt;&gt;"ALL",AND(AF1090=分析表!$E$10,AG1090=分析表!$E$12),IF(AF1090=分析表!$E$10,TRUE(),IF(AF1090="ALL",TRUE(),"")))</f>
        <v/>
      </c>
    </row>
    <row r="1091">
      <c r="A1091" s="3">
        <f>COUNTIF($AH$2:AH1091,"TRUE")</f>
        <v/>
      </c>
      <c r="B1091" s="3">
        <f>COUNTIF($AG$2:$AG1091,#REF!)</f>
        <v/>
      </c>
      <c r="C1091" s="56">
        <f>待赋值表!A1090</f>
        <v/>
      </c>
      <c r="E1091" s="6">
        <f>待赋值表!D1090</f>
        <v/>
      </c>
      <c r="F1091" s="6">
        <f>待赋值表!E1090</f>
        <v/>
      </c>
      <c r="G1091" s="6">
        <f>待赋值表!F1090</f>
        <v/>
      </c>
      <c r="H1091" s="6">
        <f>待赋值表!G1090</f>
        <v/>
      </c>
      <c r="I1091" s="6">
        <f>待赋值表!H1090</f>
        <v/>
      </c>
      <c r="J1091" s="6">
        <f>待赋值表!I1090</f>
        <v/>
      </c>
      <c r="K1091" s="6">
        <f>待赋值表!J1090</f>
        <v/>
      </c>
      <c r="L1091" s="6">
        <f>待赋值表!K1090</f>
        <v/>
      </c>
      <c r="M1091" s="6">
        <f>待赋值表!L1090</f>
        <v/>
      </c>
      <c r="N1091" s="6">
        <f>待赋值表!M1090</f>
        <v/>
      </c>
      <c r="O1091" s="6">
        <f>待赋值表!N1090</f>
        <v/>
      </c>
      <c r="P1091" s="6">
        <f>待赋值表!O1090</f>
        <v/>
      </c>
      <c r="Q1091" s="6">
        <f>IF(待赋值表!P1090&lt;&gt;"",待赋值表!P1090,0)</f>
        <v/>
      </c>
      <c r="R1091" s="6">
        <f>待赋值表!Q1090</f>
        <v/>
      </c>
      <c r="S1091" s="6">
        <f>待赋值表!R1090</f>
        <v/>
      </c>
      <c r="T1091" s="6">
        <f>待赋值表!S1090</f>
        <v/>
      </c>
      <c r="U1091" s="6">
        <f>待赋值表!T1090</f>
        <v/>
      </c>
      <c r="V1091" s="6">
        <f>待赋值表!U1090</f>
        <v/>
      </c>
      <c r="W1091" s="6">
        <f>待赋值表!V1090</f>
        <v/>
      </c>
      <c r="X1091" s="6">
        <f>待赋值表!W1090</f>
        <v/>
      </c>
      <c r="Y1091" s="6">
        <f>待赋值表!X1090</f>
        <v/>
      </c>
      <c r="Z1091" s="3">
        <f>IF(M1091&gt;=0.01,"B_pre",IF(M1091&gt;=0,"C_pre","none"))</f>
        <v/>
      </c>
      <c r="AA1091" s="3">
        <f>IF(U1091&gt;0.125,"a_pre",IF(U1091&gt;=0,"b_pre","none"))</f>
        <v/>
      </c>
      <c r="AB1091" s="3">
        <f>AND(Z1091="B_pre",AA1091="a_pre")</f>
        <v/>
      </c>
      <c r="AC1091" s="3">
        <f>AND(Z1091="B_pre",AA1091="b_pre")</f>
        <v/>
      </c>
      <c r="AD1091" s="3">
        <f>AND(Z1091="C_pre",AA1091="a_pre")</f>
        <v/>
      </c>
      <c r="AE1091" s="3">
        <f>AND(Z1091="C_pre",AA1091="b_pre")</f>
        <v/>
      </c>
      <c r="AF1091" s="6">
        <f>待赋值表!C1090</f>
        <v/>
      </c>
      <c r="AG1091" s="3">
        <f t="array" ref="AG1091">IF(AB1091=TRUE,"A",IF(AC1091=TRUE,"B",IF(AD1091=TRUE,"C",IF(AE1091=TRUE,"D","其他"))))</f>
        <v/>
      </c>
      <c r="AH1091" s="3">
        <f>IF(分析表!$E$12&lt;&gt;"ALL",AND(AF1091=分析表!$E$10,AG1091=分析表!$E$12),IF(AF1091=分析表!$E$10,TRUE(),IF(AF1091="ALL",TRUE(),"")))</f>
        <v/>
      </c>
    </row>
    <row r="1092">
      <c r="A1092" s="3">
        <f>COUNTIF($AH$2:AH1092,"TRUE")</f>
        <v/>
      </c>
      <c r="B1092" s="3">
        <f>COUNTIF($AG$2:$AG1092,#REF!)</f>
        <v/>
      </c>
      <c r="C1092" s="56">
        <f>待赋值表!A1091</f>
        <v/>
      </c>
      <c r="E1092" s="6">
        <f>待赋值表!D1091</f>
        <v/>
      </c>
      <c r="F1092" s="6">
        <f>待赋值表!E1091</f>
        <v/>
      </c>
      <c r="G1092" s="6">
        <f>待赋值表!F1091</f>
        <v/>
      </c>
      <c r="H1092" s="6">
        <f>待赋值表!G1091</f>
        <v/>
      </c>
      <c r="I1092" s="6">
        <f>待赋值表!H1091</f>
        <v/>
      </c>
      <c r="J1092" s="6">
        <f>待赋值表!I1091</f>
        <v/>
      </c>
      <c r="K1092" s="6">
        <f>待赋值表!J1091</f>
        <v/>
      </c>
      <c r="L1092" s="6">
        <f>待赋值表!K1091</f>
        <v/>
      </c>
      <c r="M1092" s="6">
        <f>待赋值表!L1091</f>
        <v/>
      </c>
      <c r="N1092" s="6">
        <f>待赋值表!M1091</f>
        <v/>
      </c>
      <c r="O1092" s="6">
        <f>待赋值表!N1091</f>
        <v/>
      </c>
      <c r="P1092" s="6">
        <f>待赋值表!O1091</f>
        <v/>
      </c>
      <c r="Q1092" s="6">
        <f>IF(待赋值表!P1091&lt;&gt;"",待赋值表!P1091,0)</f>
        <v/>
      </c>
      <c r="R1092" s="6">
        <f>待赋值表!Q1091</f>
        <v/>
      </c>
      <c r="S1092" s="6">
        <f>待赋值表!R1091</f>
        <v/>
      </c>
      <c r="T1092" s="6">
        <f>待赋值表!S1091</f>
        <v/>
      </c>
      <c r="U1092" s="6">
        <f>待赋值表!T1091</f>
        <v/>
      </c>
      <c r="V1092" s="6">
        <f>待赋值表!U1091</f>
        <v/>
      </c>
      <c r="W1092" s="6">
        <f>待赋值表!V1091</f>
        <v/>
      </c>
      <c r="X1092" s="6">
        <f>待赋值表!W1091</f>
        <v/>
      </c>
      <c r="Y1092" s="6">
        <f>待赋值表!X1091</f>
        <v/>
      </c>
      <c r="Z1092" s="3">
        <f>IF(M1092&gt;=0.01,"B_pre",IF(M1092&gt;=0,"C_pre","none"))</f>
        <v/>
      </c>
      <c r="AA1092" s="3">
        <f>IF(U1092&gt;0.125,"a_pre",IF(U1092&gt;=0,"b_pre","none"))</f>
        <v/>
      </c>
      <c r="AB1092" s="3">
        <f>AND(Z1092="B_pre",AA1092="a_pre")</f>
        <v/>
      </c>
      <c r="AC1092" s="3">
        <f>AND(Z1092="B_pre",AA1092="b_pre")</f>
        <v/>
      </c>
      <c r="AD1092" s="3">
        <f>AND(Z1092="C_pre",AA1092="a_pre")</f>
        <v/>
      </c>
      <c r="AE1092" s="3">
        <f>AND(Z1092="C_pre",AA1092="b_pre")</f>
        <v/>
      </c>
      <c r="AF1092" s="6">
        <f>待赋值表!C1091</f>
        <v/>
      </c>
      <c r="AG1092" s="3">
        <f t="array" ref="AG1092">IF(AB1092=TRUE,"A",IF(AC1092=TRUE,"B",IF(AD1092=TRUE,"C",IF(AE1092=TRUE,"D","其他"))))</f>
        <v/>
      </c>
      <c r="AH1092" s="3">
        <f>IF(分析表!$E$12&lt;&gt;"ALL",AND(AF1092=分析表!$E$10,AG1092=分析表!$E$12),IF(AF1092=分析表!$E$10,TRUE(),IF(AF1092="ALL",TRUE(),"")))</f>
        <v/>
      </c>
    </row>
    <row r="1093">
      <c r="A1093" s="3">
        <f>COUNTIF($AH$2:AH1093,"TRUE")</f>
        <v/>
      </c>
      <c r="B1093" s="3">
        <f>COUNTIF($AG$2:$AG1093,#REF!)</f>
        <v/>
      </c>
      <c r="C1093" s="56">
        <f>待赋值表!A1092</f>
        <v/>
      </c>
      <c r="E1093" s="6">
        <f>待赋值表!D1092</f>
        <v/>
      </c>
      <c r="F1093" s="6">
        <f>待赋值表!E1092</f>
        <v/>
      </c>
      <c r="G1093" s="6">
        <f>待赋值表!F1092</f>
        <v/>
      </c>
      <c r="H1093" s="6">
        <f>待赋值表!G1092</f>
        <v/>
      </c>
      <c r="I1093" s="6">
        <f>待赋值表!H1092</f>
        <v/>
      </c>
      <c r="J1093" s="6">
        <f>待赋值表!I1092</f>
        <v/>
      </c>
      <c r="K1093" s="6">
        <f>待赋值表!J1092</f>
        <v/>
      </c>
      <c r="L1093" s="6">
        <f>待赋值表!K1092</f>
        <v/>
      </c>
      <c r="M1093" s="6">
        <f>待赋值表!L1092</f>
        <v/>
      </c>
      <c r="N1093" s="6">
        <f>待赋值表!M1092</f>
        <v/>
      </c>
      <c r="O1093" s="6">
        <f>待赋值表!N1092</f>
        <v/>
      </c>
      <c r="P1093" s="6">
        <f>待赋值表!O1092</f>
        <v/>
      </c>
      <c r="Q1093" s="6">
        <f>IF(待赋值表!P1092&lt;&gt;"",待赋值表!P1092,0)</f>
        <v/>
      </c>
      <c r="R1093" s="6">
        <f>待赋值表!Q1092</f>
        <v/>
      </c>
      <c r="S1093" s="6">
        <f>待赋值表!R1092</f>
        <v/>
      </c>
      <c r="T1093" s="6">
        <f>待赋值表!S1092</f>
        <v/>
      </c>
      <c r="U1093" s="6">
        <f>待赋值表!T1092</f>
        <v/>
      </c>
      <c r="V1093" s="6">
        <f>待赋值表!U1092</f>
        <v/>
      </c>
      <c r="W1093" s="6">
        <f>待赋值表!V1092</f>
        <v/>
      </c>
      <c r="X1093" s="6">
        <f>待赋值表!W1092</f>
        <v/>
      </c>
      <c r="Y1093" s="6">
        <f>待赋值表!X1092</f>
        <v/>
      </c>
      <c r="Z1093" s="3">
        <f>IF(M1093&gt;=0.01,"B_pre",IF(M1093&gt;=0,"C_pre","none"))</f>
        <v/>
      </c>
      <c r="AA1093" s="3">
        <f>IF(U1093&gt;0.125,"a_pre",IF(U1093&gt;=0,"b_pre","none"))</f>
        <v/>
      </c>
      <c r="AB1093" s="3">
        <f>AND(Z1093="B_pre",AA1093="a_pre")</f>
        <v/>
      </c>
      <c r="AC1093" s="3">
        <f>AND(Z1093="B_pre",AA1093="b_pre")</f>
        <v/>
      </c>
      <c r="AD1093" s="3">
        <f>AND(Z1093="C_pre",AA1093="a_pre")</f>
        <v/>
      </c>
      <c r="AE1093" s="3">
        <f>AND(Z1093="C_pre",AA1093="b_pre")</f>
        <v/>
      </c>
      <c r="AF1093" s="6">
        <f>待赋值表!C1092</f>
        <v/>
      </c>
      <c r="AG1093" s="3">
        <f t="array" ref="AG1093">IF(AB1093=TRUE,"A",IF(AC1093=TRUE,"B",IF(AD1093=TRUE,"C",IF(AE1093=TRUE,"D","其他"))))</f>
        <v/>
      </c>
      <c r="AH1093" s="3">
        <f>IF(分析表!$E$12&lt;&gt;"ALL",AND(AF1093=分析表!$E$10,AG1093=分析表!$E$12),IF(AF1093=分析表!$E$10,TRUE(),IF(AF1093="ALL",TRUE(),"")))</f>
        <v/>
      </c>
    </row>
    <row r="1094">
      <c r="A1094" s="3">
        <f>COUNTIF($AH$2:AH1094,"TRUE")</f>
        <v/>
      </c>
      <c r="B1094" s="3">
        <f>COUNTIF($AG$2:$AG1094,#REF!)</f>
        <v/>
      </c>
      <c r="C1094" s="56">
        <f>待赋值表!A1093</f>
        <v/>
      </c>
      <c r="E1094" s="6">
        <f>待赋值表!D1093</f>
        <v/>
      </c>
      <c r="F1094" s="6">
        <f>待赋值表!E1093</f>
        <v/>
      </c>
      <c r="G1094" s="6">
        <f>待赋值表!F1093</f>
        <v/>
      </c>
      <c r="H1094" s="6">
        <f>待赋值表!G1093</f>
        <v/>
      </c>
      <c r="I1094" s="6">
        <f>待赋值表!H1093</f>
        <v/>
      </c>
      <c r="J1094" s="6">
        <f>待赋值表!I1093</f>
        <v/>
      </c>
      <c r="K1094" s="6">
        <f>待赋值表!J1093</f>
        <v/>
      </c>
      <c r="L1094" s="6">
        <f>待赋值表!K1093</f>
        <v/>
      </c>
      <c r="M1094" s="6">
        <f>待赋值表!L1093</f>
        <v/>
      </c>
      <c r="N1094" s="6">
        <f>待赋值表!M1093</f>
        <v/>
      </c>
      <c r="O1094" s="6">
        <f>待赋值表!N1093</f>
        <v/>
      </c>
      <c r="P1094" s="6">
        <f>待赋值表!O1093</f>
        <v/>
      </c>
      <c r="Q1094" s="6">
        <f>IF(待赋值表!P1093&lt;&gt;"",待赋值表!P1093,0)</f>
        <v/>
      </c>
      <c r="R1094" s="6">
        <f>待赋值表!Q1093</f>
        <v/>
      </c>
      <c r="S1094" s="6">
        <f>待赋值表!R1093</f>
        <v/>
      </c>
      <c r="T1094" s="6">
        <f>待赋值表!S1093</f>
        <v/>
      </c>
      <c r="U1094" s="6">
        <f>待赋值表!T1093</f>
        <v/>
      </c>
      <c r="V1094" s="6">
        <f>待赋值表!U1093</f>
        <v/>
      </c>
      <c r="W1094" s="6">
        <f>待赋值表!V1093</f>
        <v/>
      </c>
      <c r="X1094" s="6">
        <f>待赋值表!W1093</f>
        <v/>
      </c>
      <c r="Y1094" s="6">
        <f>待赋值表!X1093</f>
        <v/>
      </c>
      <c r="Z1094" s="3">
        <f>IF(M1094&gt;=0.01,"B_pre",IF(M1094&gt;=0,"C_pre","none"))</f>
        <v/>
      </c>
      <c r="AA1094" s="3">
        <f>IF(U1094&gt;0.125,"a_pre",IF(U1094&gt;=0,"b_pre","none"))</f>
        <v/>
      </c>
      <c r="AB1094" s="3">
        <f>AND(Z1094="B_pre",AA1094="a_pre")</f>
        <v/>
      </c>
      <c r="AC1094" s="3">
        <f>AND(Z1094="B_pre",AA1094="b_pre")</f>
        <v/>
      </c>
      <c r="AD1094" s="3">
        <f>AND(Z1094="C_pre",AA1094="a_pre")</f>
        <v/>
      </c>
      <c r="AE1094" s="3">
        <f>AND(Z1094="C_pre",AA1094="b_pre")</f>
        <v/>
      </c>
      <c r="AF1094" s="6">
        <f>待赋值表!C1093</f>
        <v/>
      </c>
      <c r="AG1094" s="3">
        <f t="array" ref="AG1094">IF(AB1094=TRUE,"A",IF(AC1094=TRUE,"B",IF(AD1094=TRUE,"C",IF(AE1094=TRUE,"D","其他"))))</f>
        <v/>
      </c>
      <c r="AH1094" s="3">
        <f>IF(分析表!$E$12&lt;&gt;"ALL",AND(AF1094=分析表!$E$10,AG1094=分析表!$E$12),IF(AF1094=分析表!$E$10,TRUE(),IF(AF1094="ALL",TRUE(),"")))</f>
        <v/>
      </c>
    </row>
    <row r="1095">
      <c r="A1095" s="3">
        <f>COUNTIF($AH$2:AH1095,"TRUE")</f>
        <v/>
      </c>
      <c r="B1095" s="3">
        <f>COUNTIF($AG$2:$AG1095,#REF!)</f>
        <v/>
      </c>
      <c r="C1095" s="56">
        <f>待赋值表!A1094</f>
        <v/>
      </c>
      <c r="E1095" s="6">
        <f>待赋值表!D1094</f>
        <v/>
      </c>
      <c r="F1095" s="6">
        <f>待赋值表!E1094</f>
        <v/>
      </c>
      <c r="G1095" s="6">
        <f>待赋值表!F1094</f>
        <v/>
      </c>
      <c r="H1095" s="6">
        <f>待赋值表!G1094</f>
        <v/>
      </c>
      <c r="I1095" s="6">
        <f>待赋值表!H1094</f>
        <v/>
      </c>
      <c r="J1095" s="6">
        <f>待赋值表!I1094</f>
        <v/>
      </c>
      <c r="K1095" s="6">
        <f>待赋值表!J1094</f>
        <v/>
      </c>
      <c r="L1095" s="6">
        <f>待赋值表!K1094</f>
        <v/>
      </c>
      <c r="M1095" s="6">
        <f>待赋值表!L1094</f>
        <v/>
      </c>
      <c r="N1095" s="6">
        <f>待赋值表!M1094</f>
        <v/>
      </c>
      <c r="O1095" s="6">
        <f>待赋值表!N1094</f>
        <v/>
      </c>
      <c r="P1095" s="6">
        <f>待赋值表!O1094</f>
        <v/>
      </c>
      <c r="Q1095" s="6">
        <f>IF(待赋值表!P1094&lt;&gt;"",待赋值表!P1094,0)</f>
        <v/>
      </c>
      <c r="R1095" s="6">
        <f>待赋值表!Q1094</f>
        <v/>
      </c>
      <c r="S1095" s="6">
        <f>待赋值表!R1094</f>
        <v/>
      </c>
      <c r="T1095" s="6">
        <f>待赋值表!S1094</f>
        <v/>
      </c>
      <c r="U1095" s="6">
        <f>待赋值表!T1094</f>
        <v/>
      </c>
      <c r="V1095" s="6">
        <f>待赋值表!U1094</f>
        <v/>
      </c>
      <c r="W1095" s="6">
        <f>待赋值表!V1094</f>
        <v/>
      </c>
      <c r="X1095" s="6">
        <f>待赋值表!W1094</f>
        <v/>
      </c>
      <c r="Y1095" s="6">
        <f>待赋值表!X1094</f>
        <v/>
      </c>
      <c r="Z1095" s="3">
        <f>IF(M1095&gt;=0.01,"B_pre",IF(M1095&gt;=0,"C_pre","none"))</f>
        <v/>
      </c>
      <c r="AA1095" s="3">
        <f>IF(U1095&gt;0.125,"a_pre",IF(U1095&gt;=0,"b_pre","none"))</f>
        <v/>
      </c>
      <c r="AB1095" s="3">
        <f>AND(Z1095="B_pre",AA1095="a_pre")</f>
        <v/>
      </c>
      <c r="AC1095" s="3">
        <f>AND(Z1095="B_pre",AA1095="b_pre")</f>
        <v/>
      </c>
      <c r="AD1095" s="3">
        <f>AND(Z1095="C_pre",AA1095="a_pre")</f>
        <v/>
      </c>
      <c r="AE1095" s="3">
        <f>AND(Z1095="C_pre",AA1095="b_pre")</f>
        <v/>
      </c>
      <c r="AF1095" s="6">
        <f>待赋值表!C1094</f>
        <v/>
      </c>
      <c r="AG1095" s="3">
        <f t="array" ref="AG1095">IF(AB1095=TRUE,"A",IF(AC1095=TRUE,"B",IF(AD1095=TRUE,"C",IF(AE1095=TRUE,"D","其他"))))</f>
        <v/>
      </c>
      <c r="AH1095" s="3">
        <f>IF(分析表!$E$12&lt;&gt;"ALL",AND(AF1095=分析表!$E$10,AG1095=分析表!$E$12),IF(AF1095=分析表!$E$10,TRUE(),IF(AF1095="ALL",TRUE(),"")))</f>
        <v/>
      </c>
    </row>
    <row r="1096">
      <c r="A1096" s="3">
        <f>COUNTIF($AH$2:AH1096,"TRUE")</f>
        <v/>
      </c>
      <c r="B1096" s="3">
        <f>COUNTIF($AG$2:$AG1096,#REF!)</f>
        <v/>
      </c>
      <c r="C1096" s="56">
        <f>待赋值表!A1095</f>
        <v/>
      </c>
      <c r="E1096" s="6">
        <f>待赋值表!D1095</f>
        <v/>
      </c>
      <c r="F1096" s="6">
        <f>待赋值表!E1095</f>
        <v/>
      </c>
      <c r="G1096" s="6">
        <f>待赋值表!F1095</f>
        <v/>
      </c>
      <c r="H1096" s="6">
        <f>待赋值表!G1095</f>
        <v/>
      </c>
      <c r="I1096" s="6">
        <f>待赋值表!H1095</f>
        <v/>
      </c>
      <c r="J1096" s="6">
        <f>待赋值表!I1095</f>
        <v/>
      </c>
      <c r="K1096" s="6">
        <f>待赋值表!J1095</f>
        <v/>
      </c>
      <c r="L1096" s="6">
        <f>待赋值表!K1095</f>
        <v/>
      </c>
      <c r="M1096" s="6">
        <f>待赋值表!L1095</f>
        <v/>
      </c>
      <c r="N1096" s="6">
        <f>待赋值表!M1095</f>
        <v/>
      </c>
      <c r="O1096" s="6">
        <f>待赋值表!N1095</f>
        <v/>
      </c>
      <c r="P1096" s="6">
        <f>待赋值表!O1095</f>
        <v/>
      </c>
      <c r="Q1096" s="6">
        <f>IF(待赋值表!P1095&lt;&gt;"",待赋值表!P1095,0)</f>
        <v/>
      </c>
      <c r="R1096" s="6">
        <f>待赋值表!Q1095</f>
        <v/>
      </c>
      <c r="S1096" s="6">
        <f>待赋值表!R1095</f>
        <v/>
      </c>
      <c r="T1096" s="6">
        <f>待赋值表!S1095</f>
        <v/>
      </c>
      <c r="U1096" s="6">
        <f>待赋值表!T1095</f>
        <v/>
      </c>
      <c r="V1096" s="6">
        <f>待赋值表!U1095</f>
        <v/>
      </c>
      <c r="W1096" s="6">
        <f>待赋值表!V1095</f>
        <v/>
      </c>
      <c r="X1096" s="6">
        <f>待赋值表!W1095</f>
        <v/>
      </c>
      <c r="Y1096" s="6">
        <f>待赋值表!X1095</f>
        <v/>
      </c>
      <c r="Z1096" s="3">
        <f>IF(M1096&gt;=0.01,"B_pre",IF(M1096&gt;=0,"C_pre","none"))</f>
        <v/>
      </c>
      <c r="AA1096" s="3">
        <f>IF(U1096&gt;0.125,"a_pre",IF(U1096&gt;=0,"b_pre","none"))</f>
        <v/>
      </c>
      <c r="AB1096" s="3">
        <f>AND(Z1096="B_pre",AA1096="a_pre")</f>
        <v/>
      </c>
      <c r="AC1096" s="3">
        <f>AND(Z1096="B_pre",AA1096="b_pre")</f>
        <v/>
      </c>
      <c r="AD1096" s="3">
        <f>AND(Z1096="C_pre",AA1096="a_pre")</f>
        <v/>
      </c>
      <c r="AE1096" s="3">
        <f>AND(Z1096="C_pre",AA1096="b_pre")</f>
        <v/>
      </c>
      <c r="AF1096" s="6">
        <f>待赋值表!C1095</f>
        <v/>
      </c>
      <c r="AG1096" s="3">
        <f t="array" ref="AG1096">IF(AB1096=TRUE,"A",IF(AC1096=TRUE,"B",IF(AD1096=TRUE,"C",IF(AE1096=TRUE,"D","其他"))))</f>
        <v/>
      </c>
      <c r="AH1096" s="3">
        <f>IF(分析表!$E$12&lt;&gt;"ALL",AND(AF1096=分析表!$E$10,AG1096=分析表!$E$12),IF(AF1096=分析表!$E$10,TRUE(),IF(AF1096="ALL",TRUE(),"")))</f>
        <v/>
      </c>
    </row>
    <row r="1097">
      <c r="A1097" s="3">
        <f>COUNTIF($AH$2:AH1097,"TRUE")</f>
        <v/>
      </c>
      <c r="B1097" s="3">
        <f>COUNTIF($AG$2:$AG1097,#REF!)</f>
        <v/>
      </c>
      <c r="C1097" s="56">
        <f>待赋值表!A1096</f>
        <v/>
      </c>
      <c r="E1097" s="6">
        <f>待赋值表!D1096</f>
        <v/>
      </c>
      <c r="F1097" s="6">
        <f>待赋值表!E1096</f>
        <v/>
      </c>
      <c r="G1097" s="6">
        <f>待赋值表!F1096</f>
        <v/>
      </c>
      <c r="H1097" s="6">
        <f>待赋值表!G1096</f>
        <v/>
      </c>
      <c r="I1097" s="6">
        <f>待赋值表!H1096</f>
        <v/>
      </c>
      <c r="J1097" s="6">
        <f>待赋值表!I1096</f>
        <v/>
      </c>
      <c r="K1097" s="6">
        <f>待赋值表!J1096</f>
        <v/>
      </c>
      <c r="L1097" s="6">
        <f>待赋值表!K1096</f>
        <v/>
      </c>
      <c r="M1097" s="6">
        <f>待赋值表!L1096</f>
        <v/>
      </c>
      <c r="N1097" s="6">
        <f>待赋值表!M1096</f>
        <v/>
      </c>
      <c r="O1097" s="6">
        <f>待赋值表!N1096</f>
        <v/>
      </c>
      <c r="P1097" s="6">
        <f>待赋值表!O1096</f>
        <v/>
      </c>
      <c r="Q1097" s="6">
        <f>IF(待赋值表!P1096&lt;&gt;"",待赋值表!P1096,0)</f>
        <v/>
      </c>
      <c r="R1097" s="6">
        <f>待赋值表!Q1096</f>
        <v/>
      </c>
      <c r="S1097" s="6">
        <f>待赋值表!R1096</f>
        <v/>
      </c>
      <c r="T1097" s="6">
        <f>待赋值表!S1096</f>
        <v/>
      </c>
      <c r="U1097" s="6">
        <f>待赋值表!T1096</f>
        <v/>
      </c>
      <c r="V1097" s="6">
        <f>待赋值表!U1096</f>
        <v/>
      </c>
      <c r="W1097" s="6">
        <f>待赋值表!V1096</f>
        <v/>
      </c>
      <c r="X1097" s="6">
        <f>待赋值表!W1096</f>
        <v/>
      </c>
      <c r="Y1097" s="6">
        <f>待赋值表!X1096</f>
        <v/>
      </c>
      <c r="Z1097" s="3">
        <f>IF(M1097&gt;=0.01,"B_pre",IF(M1097&gt;=0,"C_pre","none"))</f>
        <v/>
      </c>
      <c r="AA1097" s="3">
        <f>IF(U1097&gt;0.125,"a_pre",IF(U1097&gt;=0,"b_pre","none"))</f>
        <v/>
      </c>
      <c r="AB1097" s="3">
        <f>AND(Z1097="B_pre",AA1097="a_pre")</f>
        <v/>
      </c>
      <c r="AC1097" s="3">
        <f>AND(Z1097="B_pre",AA1097="b_pre")</f>
        <v/>
      </c>
      <c r="AD1097" s="3">
        <f>AND(Z1097="C_pre",AA1097="a_pre")</f>
        <v/>
      </c>
      <c r="AE1097" s="3">
        <f>AND(Z1097="C_pre",AA1097="b_pre")</f>
        <v/>
      </c>
      <c r="AF1097" s="6">
        <f>待赋值表!C1096</f>
        <v/>
      </c>
      <c r="AG1097" s="3">
        <f t="array" ref="AG1097">IF(AB1097=TRUE,"A",IF(AC1097=TRUE,"B",IF(AD1097=TRUE,"C",IF(AE1097=TRUE,"D","其他"))))</f>
        <v/>
      </c>
      <c r="AH1097" s="3">
        <f>IF(分析表!$E$12&lt;&gt;"ALL",AND(AF1097=分析表!$E$10,AG1097=分析表!$E$12),IF(AF1097=分析表!$E$10,TRUE(),IF(AF1097="ALL",TRUE(),"")))</f>
        <v/>
      </c>
    </row>
    <row r="1098">
      <c r="A1098" s="3">
        <f>COUNTIF($AH$2:AH1098,"TRUE")</f>
        <v/>
      </c>
      <c r="B1098" s="3">
        <f>COUNTIF($AG$2:$AG1098,#REF!)</f>
        <v/>
      </c>
      <c r="C1098" s="56">
        <f>待赋值表!A1097</f>
        <v/>
      </c>
      <c r="E1098" s="6">
        <f>待赋值表!D1097</f>
        <v/>
      </c>
      <c r="F1098" s="6">
        <f>待赋值表!E1097</f>
        <v/>
      </c>
      <c r="G1098" s="6">
        <f>待赋值表!F1097</f>
        <v/>
      </c>
      <c r="H1098" s="6">
        <f>待赋值表!G1097</f>
        <v/>
      </c>
      <c r="I1098" s="6">
        <f>待赋值表!H1097</f>
        <v/>
      </c>
      <c r="J1098" s="6">
        <f>待赋值表!I1097</f>
        <v/>
      </c>
      <c r="K1098" s="6">
        <f>待赋值表!J1097</f>
        <v/>
      </c>
      <c r="L1098" s="6">
        <f>待赋值表!K1097</f>
        <v/>
      </c>
      <c r="M1098" s="6">
        <f>待赋值表!L1097</f>
        <v/>
      </c>
      <c r="N1098" s="6">
        <f>待赋值表!M1097</f>
        <v/>
      </c>
      <c r="O1098" s="6">
        <f>待赋值表!N1097</f>
        <v/>
      </c>
      <c r="P1098" s="6">
        <f>待赋值表!O1097</f>
        <v/>
      </c>
      <c r="Q1098" s="6">
        <f>IF(待赋值表!P1097&lt;&gt;"",待赋值表!P1097,0)</f>
        <v/>
      </c>
      <c r="R1098" s="6">
        <f>待赋值表!Q1097</f>
        <v/>
      </c>
      <c r="S1098" s="6">
        <f>待赋值表!R1097</f>
        <v/>
      </c>
      <c r="T1098" s="6">
        <f>待赋值表!S1097</f>
        <v/>
      </c>
      <c r="U1098" s="6">
        <f>待赋值表!T1097</f>
        <v/>
      </c>
      <c r="V1098" s="6">
        <f>待赋值表!U1097</f>
        <v/>
      </c>
      <c r="W1098" s="6">
        <f>待赋值表!V1097</f>
        <v/>
      </c>
      <c r="X1098" s="6">
        <f>待赋值表!W1097</f>
        <v/>
      </c>
      <c r="Y1098" s="6">
        <f>待赋值表!X1097</f>
        <v/>
      </c>
      <c r="Z1098" s="3">
        <f>IF(M1098&gt;=0.01,"B_pre",IF(M1098&gt;=0,"C_pre","none"))</f>
        <v/>
      </c>
      <c r="AA1098" s="3">
        <f>IF(U1098&gt;0.125,"a_pre",IF(U1098&gt;=0,"b_pre","none"))</f>
        <v/>
      </c>
      <c r="AB1098" s="3">
        <f>AND(Z1098="B_pre",AA1098="a_pre")</f>
        <v/>
      </c>
      <c r="AC1098" s="3">
        <f>AND(Z1098="B_pre",AA1098="b_pre")</f>
        <v/>
      </c>
      <c r="AD1098" s="3">
        <f>AND(Z1098="C_pre",AA1098="a_pre")</f>
        <v/>
      </c>
      <c r="AE1098" s="3">
        <f>AND(Z1098="C_pre",AA1098="b_pre")</f>
        <v/>
      </c>
      <c r="AF1098" s="6">
        <f>待赋值表!C1097</f>
        <v/>
      </c>
      <c r="AG1098" s="3">
        <f t="array" ref="AG1098">IF(AB1098=TRUE,"A",IF(AC1098=TRUE,"B",IF(AD1098=TRUE,"C",IF(AE1098=TRUE,"D","其他"))))</f>
        <v/>
      </c>
      <c r="AH1098" s="3">
        <f>IF(分析表!$E$12&lt;&gt;"ALL",AND(AF1098=分析表!$E$10,AG1098=分析表!$E$12),IF(AF1098=分析表!$E$10,TRUE(),IF(AF1098="ALL",TRUE(),"")))</f>
        <v/>
      </c>
    </row>
    <row r="1099">
      <c r="A1099" s="3">
        <f>COUNTIF($AH$2:AH1099,"TRUE")</f>
        <v/>
      </c>
      <c r="B1099" s="3">
        <f>COUNTIF($AG$2:$AG1099,#REF!)</f>
        <v/>
      </c>
      <c r="C1099" s="56">
        <f>待赋值表!A1098</f>
        <v/>
      </c>
      <c r="E1099" s="6">
        <f>待赋值表!D1098</f>
        <v/>
      </c>
      <c r="F1099" s="6">
        <f>待赋值表!E1098</f>
        <v/>
      </c>
      <c r="G1099" s="6">
        <f>待赋值表!F1098</f>
        <v/>
      </c>
      <c r="H1099" s="6">
        <f>待赋值表!G1098</f>
        <v/>
      </c>
      <c r="I1099" s="6">
        <f>待赋值表!H1098</f>
        <v/>
      </c>
      <c r="J1099" s="6">
        <f>待赋值表!I1098</f>
        <v/>
      </c>
      <c r="K1099" s="6">
        <f>待赋值表!J1098</f>
        <v/>
      </c>
      <c r="L1099" s="6">
        <f>待赋值表!K1098</f>
        <v/>
      </c>
      <c r="M1099" s="6">
        <f>待赋值表!L1098</f>
        <v/>
      </c>
      <c r="N1099" s="6">
        <f>待赋值表!M1098</f>
        <v/>
      </c>
      <c r="O1099" s="6">
        <f>待赋值表!N1098</f>
        <v/>
      </c>
      <c r="P1099" s="6">
        <f>待赋值表!O1098</f>
        <v/>
      </c>
      <c r="Q1099" s="6">
        <f>IF(待赋值表!P1098&lt;&gt;"",待赋值表!P1098,0)</f>
        <v/>
      </c>
      <c r="R1099" s="6">
        <f>待赋值表!Q1098</f>
        <v/>
      </c>
      <c r="S1099" s="6">
        <f>待赋值表!R1098</f>
        <v/>
      </c>
      <c r="T1099" s="6">
        <f>待赋值表!S1098</f>
        <v/>
      </c>
      <c r="U1099" s="6">
        <f>待赋值表!T1098</f>
        <v/>
      </c>
      <c r="V1099" s="6">
        <f>待赋值表!U1098</f>
        <v/>
      </c>
      <c r="W1099" s="6">
        <f>待赋值表!V1098</f>
        <v/>
      </c>
      <c r="X1099" s="6">
        <f>待赋值表!W1098</f>
        <v/>
      </c>
      <c r="Y1099" s="6">
        <f>待赋值表!X1098</f>
        <v/>
      </c>
      <c r="Z1099" s="3">
        <f>IF(M1099&gt;=0.01,"B_pre",IF(M1099&gt;=0,"C_pre","none"))</f>
        <v/>
      </c>
      <c r="AA1099" s="3">
        <f>IF(U1099&gt;0.125,"a_pre",IF(U1099&gt;=0,"b_pre","none"))</f>
        <v/>
      </c>
      <c r="AB1099" s="3">
        <f>AND(Z1099="B_pre",AA1099="a_pre")</f>
        <v/>
      </c>
      <c r="AC1099" s="3">
        <f>AND(Z1099="B_pre",AA1099="b_pre")</f>
        <v/>
      </c>
      <c r="AD1099" s="3">
        <f>AND(Z1099="C_pre",AA1099="a_pre")</f>
        <v/>
      </c>
      <c r="AE1099" s="3">
        <f>AND(Z1099="C_pre",AA1099="b_pre")</f>
        <v/>
      </c>
      <c r="AF1099" s="6">
        <f>待赋值表!C1098</f>
        <v/>
      </c>
      <c r="AG1099" s="3">
        <f t="array" ref="AG1099">IF(AB1099=TRUE,"A",IF(AC1099=TRUE,"B",IF(AD1099=TRUE,"C",IF(AE1099=TRUE,"D","其他"))))</f>
        <v/>
      </c>
      <c r="AH1099" s="3">
        <f>IF(分析表!$E$12&lt;&gt;"ALL",AND(AF1099=分析表!$E$10,AG1099=分析表!$E$12),IF(AF1099=分析表!$E$10,TRUE(),IF(AF1099="ALL",TRUE(),"")))</f>
        <v/>
      </c>
    </row>
    <row r="1100">
      <c r="A1100" s="3">
        <f>COUNTIF($AH$2:AH1100,"TRUE")</f>
        <v/>
      </c>
      <c r="B1100" s="3">
        <f>COUNTIF($AG$2:$AG1100,#REF!)</f>
        <v/>
      </c>
      <c r="C1100" s="56">
        <f>待赋值表!A1099</f>
        <v/>
      </c>
      <c r="E1100" s="6">
        <f>待赋值表!D1099</f>
        <v/>
      </c>
      <c r="F1100" s="6">
        <f>待赋值表!E1099</f>
        <v/>
      </c>
      <c r="G1100" s="6">
        <f>待赋值表!F1099</f>
        <v/>
      </c>
      <c r="H1100" s="6">
        <f>待赋值表!G1099</f>
        <v/>
      </c>
      <c r="I1100" s="6">
        <f>待赋值表!H1099</f>
        <v/>
      </c>
      <c r="J1100" s="6">
        <f>待赋值表!I1099</f>
        <v/>
      </c>
      <c r="K1100" s="6">
        <f>待赋值表!J1099</f>
        <v/>
      </c>
      <c r="L1100" s="6">
        <f>待赋值表!K1099</f>
        <v/>
      </c>
      <c r="M1100" s="6">
        <f>待赋值表!L1099</f>
        <v/>
      </c>
      <c r="N1100" s="6">
        <f>待赋值表!M1099</f>
        <v/>
      </c>
      <c r="O1100" s="6">
        <f>待赋值表!N1099</f>
        <v/>
      </c>
      <c r="P1100" s="6">
        <f>待赋值表!O1099</f>
        <v/>
      </c>
      <c r="Q1100" s="6">
        <f>IF(待赋值表!P1099&lt;&gt;"",待赋值表!P1099,0)</f>
        <v/>
      </c>
      <c r="R1100" s="6">
        <f>待赋值表!Q1099</f>
        <v/>
      </c>
      <c r="S1100" s="6">
        <f>待赋值表!R1099</f>
        <v/>
      </c>
      <c r="T1100" s="6">
        <f>待赋值表!S1099</f>
        <v/>
      </c>
      <c r="U1100" s="6">
        <f>待赋值表!T1099</f>
        <v/>
      </c>
      <c r="V1100" s="6">
        <f>待赋值表!U1099</f>
        <v/>
      </c>
      <c r="W1100" s="6">
        <f>待赋值表!V1099</f>
        <v/>
      </c>
      <c r="X1100" s="6">
        <f>待赋值表!W1099</f>
        <v/>
      </c>
      <c r="Y1100" s="6">
        <f>待赋值表!X1099</f>
        <v/>
      </c>
      <c r="Z1100" s="3">
        <f>IF(M1100&gt;=0.01,"B_pre",IF(M1100&gt;=0,"C_pre","none"))</f>
        <v/>
      </c>
      <c r="AA1100" s="3">
        <f>IF(U1100&gt;0.125,"a_pre",IF(U1100&gt;=0,"b_pre","none"))</f>
        <v/>
      </c>
      <c r="AB1100" s="3">
        <f>AND(Z1100="B_pre",AA1100="a_pre")</f>
        <v/>
      </c>
      <c r="AC1100" s="3">
        <f>AND(Z1100="B_pre",AA1100="b_pre")</f>
        <v/>
      </c>
      <c r="AD1100" s="3">
        <f>AND(Z1100="C_pre",AA1100="a_pre")</f>
        <v/>
      </c>
      <c r="AE1100" s="3">
        <f>AND(Z1100="C_pre",AA1100="b_pre")</f>
        <v/>
      </c>
      <c r="AF1100" s="6">
        <f>待赋值表!C1099</f>
        <v/>
      </c>
      <c r="AG1100" s="3">
        <f t="array" ref="AG1100">IF(AB1100=TRUE,"A",IF(AC1100=TRUE,"B",IF(AD1100=TRUE,"C",IF(AE1100=TRUE,"D","其他"))))</f>
        <v/>
      </c>
      <c r="AH1100" s="3">
        <f>IF(分析表!$E$12&lt;&gt;"ALL",AND(AF1100=分析表!$E$10,AG1100=分析表!$E$12),IF(AF1100=分析表!$E$10,TRUE(),IF(AF1100="ALL",TRUE(),"")))</f>
        <v/>
      </c>
    </row>
    <row r="1101">
      <c r="A1101" s="3">
        <f>COUNTIF($AH$2:AH1101,"TRUE")</f>
        <v/>
      </c>
      <c r="B1101" s="3">
        <f>COUNTIF($AG$2:$AG1101,#REF!)</f>
        <v/>
      </c>
      <c r="C1101" s="56">
        <f>待赋值表!A1100</f>
        <v/>
      </c>
      <c r="E1101" s="6">
        <f>待赋值表!D1100</f>
        <v/>
      </c>
      <c r="F1101" s="6">
        <f>待赋值表!E1100</f>
        <v/>
      </c>
      <c r="G1101" s="6">
        <f>待赋值表!F1100</f>
        <v/>
      </c>
      <c r="H1101" s="6">
        <f>待赋值表!G1100</f>
        <v/>
      </c>
      <c r="I1101" s="6">
        <f>待赋值表!H1100</f>
        <v/>
      </c>
      <c r="J1101" s="6">
        <f>待赋值表!I1100</f>
        <v/>
      </c>
      <c r="K1101" s="6">
        <f>待赋值表!J1100</f>
        <v/>
      </c>
      <c r="L1101" s="6">
        <f>待赋值表!K1100</f>
        <v/>
      </c>
      <c r="M1101" s="6">
        <f>待赋值表!L1100</f>
        <v/>
      </c>
      <c r="N1101" s="6">
        <f>待赋值表!M1100</f>
        <v/>
      </c>
      <c r="O1101" s="6">
        <f>待赋值表!N1100</f>
        <v/>
      </c>
      <c r="P1101" s="6">
        <f>待赋值表!O1100</f>
        <v/>
      </c>
      <c r="Q1101" s="6">
        <f>IF(待赋值表!P1100&lt;&gt;"",待赋值表!P1100,0)</f>
        <v/>
      </c>
      <c r="R1101" s="6">
        <f>待赋值表!Q1100</f>
        <v/>
      </c>
      <c r="S1101" s="6">
        <f>待赋值表!R1100</f>
        <v/>
      </c>
      <c r="T1101" s="6">
        <f>待赋值表!S1100</f>
        <v/>
      </c>
      <c r="U1101" s="6">
        <f>待赋值表!T1100</f>
        <v/>
      </c>
      <c r="V1101" s="6">
        <f>待赋值表!U1100</f>
        <v/>
      </c>
      <c r="W1101" s="6">
        <f>待赋值表!V1100</f>
        <v/>
      </c>
      <c r="X1101" s="6">
        <f>待赋值表!W1100</f>
        <v/>
      </c>
      <c r="Y1101" s="6">
        <f>待赋值表!X1100</f>
        <v/>
      </c>
      <c r="Z1101" s="3">
        <f>IF(M1101&gt;=0.01,"B_pre",IF(M1101&gt;=0,"C_pre","none"))</f>
        <v/>
      </c>
      <c r="AA1101" s="3">
        <f>IF(U1101&gt;0.125,"a_pre",IF(U1101&gt;=0,"b_pre","none"))</f>
        <v/>
      </c>
      <c r="AB1101" s="3">
        <f>AND(Z1101="B_pre",AA1101="a_pre")</f>
        <v/>
      </c>
      <c r="AC1101" s="3">
        <f>AND(Z1101="B_pre",AA1101="b_pre")</f>
        <v/>
      </c>
      <c r="AD1101" s="3">
        <f>AND(Z1101="C_pre",AA1101="a_pre")</f>
        <v/>
      </c>
      <c r="AE1101" s="3">
        <f>AND(Z1101="C_pre",AA1101="b_pre")</f>
        <v/>
      </c>
      <c r="AF1101" s="6">
        <f>待赋值表!C1100</f>
        <v/>
      </c>
      <c r="AG1101" s="3">
        <f t="array" ref="AG1101">IF(AB1101=TRUE,"A",IF(AC1101=TRUE,"B",IF(AD1101=TRUE,"C",IF(AE1101=TRUE,"D","其他"))))</f>
        <v/>
      </c>
      <c r="AH1101" s="3">
        <f>IF(分析表!$E$12&lt;&gt;"ALL",AND(AF1101=分析表!$E$10,AG1101=分析表!$E$12),IF(AF1101=分析表!$E$10,TRUE(),IF(AF1101="ALL",TRUE(),"")))</f>
        <v/>
      </c>
    </row>
    <row r="1102">
      <c r="A1102" s="3">
        <f>COUNTIF($AH$2:AH1102,"TRUE")</f>
        <v/>
      </c>
      <c r="B1102" s="3">
        <f>COUNTIF($AG$2:$AG1102,#REF!)</f>
        <v/>
      </c>
      <c r="C1102" s="56">
        <f>待赋值表!A1101</f>
        <v/>
      </c>
      <c r="E1102" s="6">
        <f>待赋值表!D1101</f>
        <v/>
      </c>
      <c r="F1102" s="6">
        <f>待赋值表!E1101</f>
        <v/>
      </c>
      <c r="G1102" s="6">
        <f>待赋值表!F1101</f>
        <v/>
      </c>
      <c r="H1102" s="6">
        <f>待赋值表!G1101</f>
        <v/>
      </c>
      <c r="I1102" s="6">
        <f>待赋值表!H1101</f>
        <v/>
      </c>
      <c r="J1102" s="6">
        <f>待赋值表!I1101</f>
        <v/>
      </c>
      <c r="K1102" s="6">
        <f>待赋值表!J1101</f>
        <v/>
      </c>
      <c r="L1102" s="6">
        <f>待赋值表!K1101</f>
        <v/>
      </c>
      <c r="M1102" s="6">
        <f>待赋值表!L1101</f>
        <v/>
      </c>
      <c r="N1102" s="6">
        <f>待赋值表!M1101</f>
        <v/>
      </c>
      <c r="O1102" s="6">
        <f>待赋值表!N1101</f>
        <v/>
      </c>
      <c r="P1102" s="6">
        <f>待赋值表!O1101</f>
        <v/>
      </c>
      <c r="Q1102" s="6">
        <f>IF(待赋值表!P1101&lt;&gt;"",待赋值表!P1101,0)</f>
        <v/>
      </c>
      <c r="R1102" s="6">
        <f>待赋值表!Q1101</f>
        <v/>
      </c>
      <c r="S1102" s="6">
        <f>待赋值表!R1101</f>
        <v/>
      </c>
      <c r="T1102" s="6">
        <f>待赋值表!S1101</f>
        <v/>
      </c>
      <c r="U1102" s="6">
        <f>待赋值表!T1101</f>
        <v/>
      </c>
      <c r="V1102" s="6">
        <f>待赋值表!U1101</f>
        <v/>
      </c>
      <c r="W1102" s="6">
        <f>待赋值表!V1101</f>
        <v/>
      </c>
      <c r="X1102" s="6">
        <f>待赋值表!W1101</f>
        <v/>
      </c>
      <c r="Y1102" s="6">
        <f>待赋值表!X1101</f>
        <v/>
      </c>
      <c r="Z1102" s="3">
        <f>IF(M1102&gt;=0.01,"B_pre",IF(M1102&gt;=0,"C_pre","none"))</f>
        <v/>
      </c>
      <c r="AA1102" s="3">
        <f>IF(U1102&gt;0.125,"a_pre",IF(U1102&gt;=0,"b_pre","none"))</f>
        <v/>
      </c>
      <c r="AB1102" s="3">
        <f>AND(Z1102="B_pre",AA1102="a_pre")</f>
        <v/>
      </c>
      <c r="AC1102" s="3">
        <f>AND(Z1102="B_pre",AA1102="b_pre")</f>
        <v/>
      </c>
      <c r="AD1102" s="3">
        <f>AND(Z1102="C_pre",AA1102="a_pre")</f>
        <v/>
      </c>
      <c r="AE1102" s="3">
        <f>AND(Z1102="C_pre",AA1102="b_pre")</f>
        <v/>
      </c>
      <c r="AF1102" s="6">
        <f>待赋值表!C1101</f>
        <v/>
      </c>
      <c r="AG1102" s="3">
        <f t="array" ref="AG1102">IF(AB1102=TRUE,"A",IF(AC1102=TRUE,"B",IF(AD1102=TRUE,"C",IF(AE1102=TRUE,"D","其他"))))</f>
        <v/>
      </c>
      <c r="AH1102" s="3">
        <f>IF(分析表!$E$12&lt;&gt;"ALL",AND(AF1102=分析表!$E$10,AG1102=分析表!$E$12),IF(AF1102=分析表!$E$10,TRUE(),IF(AF1102="ALL",TRUE(),"")))</f>
        <v/>
      </c>
    </row>
    <row r="1103">
      <c r="A1103" s="3">
        <f>COUNTIF($AH$2:AH1103,"TRUE")</f>
        <v/>
      </c>
      <c r="B1103" s="3">
        <f>COUNTIF($AG$2:$AG1103,#REF!)</f>
        <v/>
      </c>
      <c r="C1103" s="56">
        <f>待赋值表!A1102</f>
        <v/>
      </c>
      <c r="E1103" s="6">
        <f>待赋值表!D1102</f>
        <v/>
      </c>
      <c r="F1103" s="6">
        <f>待赋值表!E1102</f>
        <v/>
      </c>
      <c r="G1103" s="6">
        <f>待赋值表!F1102</f>
        <v/>
      </c>
      <c r="H1103" s="6">
        <f>待赋值表!G1102</f>
        <v/>
      </c>
      <c r="I1103" s="6">
        <f>待赋值表!H1102</f>
        <v/>
      </c>
      <c r="J1103" s="6">
        <f>待赋值表!I1102</f>
        <v/>
      </c>
      <c r="K1103" s="6">
        <f>待赋值表!J1102</f>
        <v/>
      </c>
      <c r="L1103" s="6">
        <f>待赋值表!K1102</f>
        <v/>
      </c>
      <c r="M1103" s="6">
        <f>待赋值表!L1102</f>
        <v/>
      </c>
      <c r="N1103" s="6">
        <f>待赋值表!M1102</f>
        <v/>
      </c>
      <c r="O1103" s="6">
        <f>待赋值表!N1102</f>
        <v/>
      </c>
      <c r="P1103" s="6">
        <f>待赋值表!O1102</f>
        <v/>
      </c>
      <c r="Q1103" s="6">
        <f>IF(待赋值表!P1102&lt;&gt;"",待赋值表!P1102,0)</f>
        <v/>
      </c>
      <c r="R1103" s="6">
        <f>待赋值表!Q1102</f>
        <v/>
      </c>
      <c r="S1103" s="6">
        <f>待赋值表!R1102</f>
        <v/>
      </c>
      <c r="T1103" s="6">
        <f>待赋值表!S1102</f>
        <v/>
      </c>
      <c r="U1103" s="6">
        <f>待赋值表!T1102</f>
        <v/>
      </c>
      <c r="V1103" s="6">
        <f>待赋值表!U1102</f>
        <v/>
      </c>
      <c r="W1103" s="6">
        <f>待赋值表!V1102</f>
        <v/>
      </c>
      <c r="X1103" s="6">
        <f>待赋值表!W1102</f>
        <v/>
      </c>
      <c r="Y1103" s="6">
        <f>待赋值表!X1102</f>
        <v/>
      </c>
      <c r="Z1103" s="3">
        <f>IF(M1103&gt;=0.01,"B_pre",IF(M1103&gt;=0,"C_pre","none"))</f>
        <v/>
      </c>
      <c r="AA1103" s="3">
        <f>IF(U1103&gt;0.125,"a_pre",IF(U1103&gt;=0,"b_pre","none"))</f>
        <v/>
      </c>
      <c r="AB1103" s="3">
        <f>AND(Z1103="B_pre",AA1103="a_pre")</f>
        <v/>
      </c>
      <c r="AC1103" s="3">
        <f>AND(Z1103="B_pre",AA1103="b_pre")</f>
        <v/>
      </c>
      <c r="AD1103" s="3">
        <f>AND(Z1103="C_pre",AA1103="a_pre")</f>
        <v/>
      </c>
      <c r="AE1103" s="3">
        <f>AND(Z1103="C_pre",AA1103="b_pre")</f>
        <v/>
      </c>
      <c r="AF1103" s="6">
        <f>待赋值表!C1102</f>
        <v/>
      </c>
      <c r="AG1103" s="3">
        <f t="array" ref="AG1103">IF(AB1103=TRUE,"A",IF(AC1103=TRUE,"B",IF(AD1103=TRUE,"C",IF(AE1103=TRUE,"D","其他"))))</f>
        <v/>
      </c>
      <c r="AH1103" s="3">
        <f>IF(分析表!$E$12&lt;&gt;"ALL",AND(AF1103=分析表!$E$10,AG1103=分析表!$E$12),IF(AF1103=分析表!$E$10,TRUE(),IF(AF1103="ALL",TRUE(),"")))</f>
        <v/>
      </c>
    </row>
    <row r="1104">
      <c r="A1104" s="3">
        <f>COUNTIF($AH$2:AH1104,"TRUE")</f>
        <v/>
      </c>
      <c r="B1104" s="3">
        <f>COUNTIF($AG$2:$AG1104,#REF!)</f>
        <v/>
      </c>
      <c r="C1104" s="56">
        <f>待赋值表!A1103</f>
        <v/>
      </c>
      <c r="E1104" s="6">
        <f>待赋值表!D1103</f>
        <v/>
      </c>
      <c r="F1104" s="6">
        <f>待赋值表!E1103</f>
        <v/>
      </c>
      <c r="G1104" s="6">
        <f>待赋值表!F1103</f>
        <v/>
      </c>
      <c r="H1104" s="6">
        <f>待赋值表!G1103</f>
        <v/>
      </c>
      <c r="I1104" s="6">
        <f>待赋值表!H1103</f>
        <v/>
      </c>
      <c r="J1104" s="6">
        <f>待赋值表!I1103</f>
        <v/>
      </c>
      <c r="K1104" s="6">
        <f>待赋值表!J1103</f>
        <v/>
      </c>
      <c r="L1104" s="6">
        <f>待赋值表!K1103</f>
        <v/>
      </c>
      <c r="M1104" s="6">
        <f>待赋值表!L1103</f>
        <v/>
      </c>
      <c r="N1104" s="6">
        <f>待赋值表!M1103</f>
        <v/>
      </c>
      <c r="O1104" s="6">
        <f>待赋值表!N1103</f>
        <v/>
      </c>
      <c r="P1104" s="6">
        <f>待赋值表!O1103</f>
        <v/>
      </c>
      <c r="Q1104" s="6">
        <f>IF(待赋值表!P1103&lt;&gt;"",待赋值表!P1103,0)</f>
        <v/>
      </c>
      <c r="R1104" s="6">
        <f>待赋值表!Q1103</f>
        <v/>
      </c>
      <c r="S1104" s="6">
        <f>待赋值表!R1103</f>
        <v/>
      </c>
      <c r="T1104" s="6">
        <f>待赋值表!S1103</f>
        <v/>
      </c>
      <c r="U1104" s="6">
        <f>待赋值表!T1103</f>
        <v/>
      </c>
      <c r="V1104" s="6">
        <f>待赋值表!U1103</f>
        <v/>
      </c>
      <c r="W1104" s="6">
        <f>待赋值表!V1103</f>
        <v/>
      </c>
      <c r="X1104" s="6">
        <f>待赋值表!W1103</f>
        <v/>
      </c>
      <c r="Y1104" s="6">
        <f>待赋值表!X1103</f>
        <v/>
      </c>
      <c r="Z1104" s="3">
        <f>IF(M1104&gt;=0.01,"B_pre",IF(M1104&gt;=0,"C_pre","none"))</f>
        <v/>
      </c>
      <c r="AA1104" s="3">
        <f>IF(U1104&gt;0.125,"a_pre",IF(U1104&gt;=0,"b_pre","none"))</f>
        <v/>
      </c>
      <c r="AB1104" s="3">
        <f>AND(Z1104="B_pre",AA1104="a_pre")</f>
        <v/>
      </c>
      <c r="AC1104" s="3">
        <f>AND(Z1104="B_pre",AA1104="b_pre")</f>
        <v/>
      </c>
      <c r="AD1104" s="3">
        <f>AND(Z1104="C_pre",AA1104="a_pre")</f>
        <v/>
      </c>
      <c r="AE1104" s="3">
        <f>AND(Z1104="C_pre",AA1104="b_pre")</f>
        <v/>
      </c>
      <c r="AF1104" s="6">
        <f>待赋值表!C1103</f>
        <v/>
      </c>
      <c r="AG1104" s="3">
        <f t="array" ref="AG1104">IF(AB1104=TRUE,"A",IF(AC1104=TRUE,"B",IF(AD1104=TRUE,"C",IF(AE1104=TRUE,"D","其他"))))</f>
        <v/>
      </c>
      <c r="AH1104" s="3">
        <f>IF(分析表!$E$12&lt;&gt;"ALL",AND(AF1104=分析表!$E$10,AG1104=分析表!$E$12),IF(AF1104=分析表!$E$10,TRUE(),IF(AF1104="ALL",TRUE(),"")))</f>
        <v/>
      </c>
    </row>
    <row r="1105">
      <c r="A1105" s="3">
        <f>COUNTIF($AH$2:AH1105,"TRUE")</f>
        <v/>
      </c>
      <c r="B1105" s="3">
        <f>COUNTIF($AG$2:$AG1105,#REF!)</f>
        <v/>
      </c>
      <c r="C1105" s="56">
        <f>待赋值表!A1104</f>
        <v/>
      </c>
      <c r="E1105" s="6">
        <f>待赋值表!D1104</f>
        <v/>
      </c>
      <c r="F1105" s="6">
        <f>待赋值表!E1104</f>
        <v/>
      </c>
      <c r="G1105" s="6">
        <f>待赋值表!F1104</f>
        <v/>
      </c>
      <c r="H1105" s="6">
        <f>待赋值表!G1104</f>
        <v/>
      </c>
      <c r="I1105" s="6">
        <f>待赋值表!H1104</f>
        <v/>
      </c>
      <c r="J1105" s="6">
        <f>待赋值表!I1104</f>
        <v/>
      </c>
      <c r="K1105" s="6">
        <f>待赋值表!J1104</f>
        <v/>
      </c>
      <c r="L1105" s="6">
        <f>待赋值表!K1104</f>
        <v/>
      </c>
      <c r="M1105" s="6">
        <f>待赋值表!L1104</f>
        <v/>
      </c>
      <c r="N1105" s="6">
        <f>待赋值表!M1104</f>
        <v/>
      </c>
      <c r="O1105" s="6">
        <f>待赋值表!N1104</f>
        <v/>
      </c>
      <c r="P1105" s="6">
        <f>待赋值表!O1104</f>
        <v/>
      </c>
      <c r="Q1105" s="6">
        <f>IF(待赋值表!P1104&lt;&gt;"",待赋值表!P1104,0)</f>
        <v/>
      </c>
      <c r="R1105" s="6">
        <f>待赋值表!Q1104</f>
        <v/>
      </c>
      <c r="S1105" s="6">
        <f>待赋值表!R1104</f>
        <v/>
      </c>
      <c r="T1105" s="6">
        <f>待赋值表!S1104</f>
        <v/>
      </c>
      <c r="U1105" s="6">
        <f>待赋值表!T1104</f>
        <v/>
      </c>
      <c r="V1105" s="6">
        <f>待赋值表!U1104</f>
        <v/>
      </c>
      <c r="W1105" s="6">
        <f>待赋值表!V1104</f>
        <v/>
      </c>
      <c r="X1105" s="6">
        <f>待赋值表!W1104</f>
        <v/>
      </c>
      <c r="Y1105" s="6">
        <f>待赋值表!X1104</f>
        <v/>
      </c>
      <c r="Z1105" s="3">
        <f>IF(M1105&gt;=0.01,"B_pre",IF(M1105&gt;=0,"C_pre","none"))</f>
        <v/>
      </c>
      <c r="AA1105" s="3">
        <f>IF(U1105&gt;0.125,"a_pre",IF(U1105&gt;=0,"b_pre","none"))</f>
        <v/>
      </c>
      <c r="AB1105" s="3">
        <f>AND(Z1105="B_pre",AA1105="a_pre")</f>
        <v/>
      </c>
      <c r="AC1105" s="3">
        <f>AND(Z1105="B_pre",AA1105="b_pre")</f>
        <v/>
      </c>
      <c r="AD1105" s="3">
        <f>AND(Z1105="C_pre",AA1105="a_pre")</f>
        <v/>
      </c>
      <c r="AE1105" s="3">
        <f>AND(Z1105="C_pre",AA1105="b_pre")</f>
        <v/>
      </c>
      <c r="AF1105" s="6">
        <f>待赋值表!C1104</f>
        <v/>
      </c>
      <c r="AG1105" s="3">
        <f t="array" ref="AG1105">IF(AB1105=TRUE,"A",IF(AC1105=TRUE,"B",IF(AD1105=TRUE,"C",IF(AE1105=TRUE,"D","其他"))))</f>
        <v/>
      </c>
      <c r="AH1105" s="3">
        <f>IF(分析表!$E$12&lt;&gt;"ALL",AND(AF1105=分析表!$E$10,AG1105=分析表!$E$12),IF(AF1105=分析表!$E$10,TRUE(),IF(AF1105="ALL",TRUE(),"")))</f>
        <v/>
      </c>
    </row>
    <row r="1106">
      <c r="A1106" s="3">
        <f>COUNTIF($AH$2:AH1106,"TRUE")</f>
        <v/>
      </c>
      <c r="B1106" s="3">
        <f>COUNTIF($AG$2:$AG1106,#REF!)</f>
        <v/>
      </c>
      <c r="C1106" s="56">
        <f>待赋值表!A1105</f>
        <v/>
      </c>
      <c r="E1106" s="6">
        <f>待赋值表!D1105</f>
        <v/>
      </c>
      <c r="F1106" s="6">
        <f>待赋值表!E1105</f>
        <v/>
      </c>
      <c r="G1106" s="6">
        <f>待赋值表!F1105</f>
        <v/>
      </c>
      <c r="H1106" s="6">
        <f>待赋值表!G1105</f>
        <v/>
      </c>
      <c r="I1106" s="6">
        <f>待赋值表!H1105</f>
        <v/>
      </c>
      <c r="J1106" s="6">
        <f>待赋值表!I1105</f>
        <v/>
      </c>
      <c r="K1106" s="6">
        <f>待赋值表!J1105</f>
        <v/>
      </c>
      <c r="L1106" s="6">
        <f>待赋值表!K1105</f>
        <v/>
      </c>
      <c r="M1106" s="6">
        <f>待赋值表!L1105</f>
        <v/>
      </c>
      <c r="N1106" s="6">
        <f>待赋值表!M1105</f>
        <v/>
      </c>
      <c r="O1106" s="6">
        <f>待赋值表!N1105</f>
        <v/>
      </c>
      <c r="P1106" s="6">
        <f>待赋值表!O1105</f>
        <v/>
      </c>
      <c r="Q1106" s="6">
        <f>IF(待赋值表!P1105&lt;&gt;"",待赋值表!P1105,0)</f>
        <v/>
      </c>
      <c r="R1106" s="6">
        <f>待赋值表!Q1105</f>
        <v/>
      </c>
      <c r="S1106" s="6">
        <f>待赋值表!R1105</f>
        <v/>
      </c>
      <c r="T1106" s="6">
        <f>待赋值表!S1105</f>
        <v/>
      </c>
      <c r="U1106" s="6">
        <f>待赋值表!T1105</f>
        <v/>
      </c>
      <c r="V1106" s="6">
        <f>待赋值表!U1105</f>
        <v/>
      </c>
      <c r="W1106" s="6">
        <f>待赋值表!V1105</f>
        <v/>
      </c>
      <c r="X1106" s="6">
        <f>待赋值表!W1105</f>
        <v/>
      </c>
      <c r="Y1106" s="6">
        <f>待赋值表!X1105</f>
        <v/>
      </c>
      <c r="Z1106" s="3">
        <f>IF(M1106&gt;=0.01,"B_pre",IF(M1106&gt;=0,"C_pre","none"))</f>
        <v/>
      </c>
      <c r="AA1106" s="3">
        <f>IF(U1106&gt;0.125,"a_pre",IF(U1106&gt;=0,"b_pre","none"))</f>
        <v/>
      </c>
      <c r="AB1106" s="3">
        <f>AND(Z1106="B_pre",AA1106="a_pre")</f>
        <v/>
      </c>
      <c r="AC1106" s="3">
        <f>AND(Z1106="B_pre",AA1106="b_pre")</f>
        <v/>
      </c>
      <c r="AD1106" s="3">
        <f>AND(Z1106="C_pre",AA1106="a_pre")</f>
        <v/>
      </c>
      <c r="AE1106" s="3">
        <f>AND(Z1106="C_pre",AA1106="b_pre")</f>
        <v/>
      </c>
      <c r="AF1106" s="6">
        <f>待赋值表!C1105</f>
        <v/>
      </c>
      <c r="AG1106" s="3">
        <f t="array" ref="AG1106">IF(AB1106=TRUE,"A",IF(AC1106=TRUE,"B",IF(AD1106=TRUE,"C",IF(AE1106=TRUE,"D","其他"))))</f>
        <v/>
      </c>
      <c r="AH1106" s="3">
        <f>IF(分析表!$E$12&lt;&gt;"ALL",AND(AF1106=分析表!$E$10,AG1106=分析表!$E$12),IF(AF1106=分析表!$E$10,TRUE(),IF(AF1106="ALL",TRUE(),"")))</f>
        <v/>
      </c>
    </row>
    <row r="1107">
      <c r="A1107" s="3">
        <f>COUNTIF($AH$2:AH1107,"TRUE")</f>
        <v/>
      </c>
      <c r="B1107" s="3">
        <f>COUNTIF($AG$2:$AG1107,#REF!)</f>
        <v/>
      </c>
      <c r="C1107" s="56">
        <f>待赋值表!A1106</f>
        <v/>
      </c>
      <c r="E1107" s="6">
        <f>待赋值表!D1106</f>
        <v/>
      </c>
      <c r="F1107" s="6">
        <f>待赋值表!E1106</f>
        <v/>
      </c>
      <c r="G1107" s="6">
        <f>待赋值表!F1106</f>
        <v/>
      </c>
      <c r="H1107" s="6">
        <f>待赋值表!G1106</f>
        <v/>
      </c>
      <c r="I1107" s="6">
        <f>待赋值表!H1106</f>
        <v/>
      </c>
      <c r="J1107" s="6">
        <f>待赋值表!I1106</f>
        <v/>
      </c>
      <c r="K1107" s="6">
        <f>待赋值表!J1106</f>
        <v/>
      </c>
      <c r="L1107" s="6">
        <f>待赋值表!K1106</f>
        <v/>
      </c>
      <c r="M1107" s="6">
        <f>待赋值表!L1106</f>
        <v/>
      </c>
      <c r="N1107" s="6">
        <f>待赋值表!M1106</f>
        <v/>
      </c>
      <c r="O1107" s="6">
        <f>待赋值表!N1106</f>
        <v/>
      </c>
      <c r="P1107" s="6">
        <f>待赋值表!O1106</f>
        <v/>
      </c>
      <c r="Q1107" s="6">
        <f>IF(待赋值表!P1106&lt;&gt;"",待赋值表!P1106,0)</f>
        <v/>
      </c>
      <c r="R1107" s="6">
        <f>待赋值表!Q1106</f>
        <v/>
      </c>
      <c r="S1107" s="6">
        <f>待赋值表!R1106</f>
        <v/>
      </c>
      <c r="T1107" s="6">
        <f>待赋值表!S1106</f>
        <v/>
      </c>
      <c r="U1107" s="6">
        <f>待赋值表!T1106</f>
        <v/>
      </c>
      <c r="V1107" s="6">
        <f>待赋值表!U1106</f>
        <v/>
      </c>
      <c r="W1107" s="6">
        <f>待赋值表!V1106</f>
        <v/>
      </c>
      <c r="X1107" s="6">
        <f>待赋值表!W1106</f>
        <v/>
      </c>
      <c r="Y1107" s="6">
        <f>待赋值表!X1106</f>
        <v/>
      </c>
      <c r="Z1107" s="3">
        <f>IF(M1107&gt;=0.01,"B_pre",IF(M1107&gt;=0,"C_pre","none"))</f>
        <v/>
      </c>
      <c r="AA1107" s="3">
        <f>IF(U1107&gt;0.125,"a_pre",IF(U1107&gt;=0,"b_pre","none"))</f>
        <v/>
      </c>
      <c r="AB1107" s="3">
        <f>AND(Z1107="B_pre",AA1107="a_pre")</f>
        <v/>
      </c>
      <c r="AC1107" s="3">
        <f>AND(Z1107="B_pre",AA1107="b_pre")</f>
        <v/>
      </c>
      <c r="AD1107" s="3">
        <f>AND(Z1107="C_pre",AA1107="a_pre")</f>
        <v/>
      </c>
      <c r="AE1107" s="3">
        <f>AND(Z1107="C_pre",AA1107="b_pre")</f>
        <v/>
      </c>
      <c r="AF1107" s="6">
        <f>待赋值表!C1106</f>
        <v/>
      </c>
      <c r="AG1107" s="3">
        <f t="array" ref="AG1107">IF(AB1107=TRUE,"A",IF(AC1107=TRUE,"B",IF(AD1107=TRUE,"C",IF(AE1107=TRUE,"D","其他"))))</f>
        <v/>
      </c>
      <c r="AH1107" s="3">
        <f>IF(分析表!$E$12&lt;&gt;"ALL",AND(AF1107=分析表!$E$10,AG1107=分析表!$E$12),IF(AF1107=分析表!$E$10,TRUE(),IF(AF1107="ALL",TRUE(),"")))</f>
        <v/>
      </c>
    </row>
    <row r="1108">
      <c r="A1108" s="3">
        <f>COUNTIF($AH$2:AH1108,"TRUE")</f>
        <v/>
      </c>
      <c r="B1108" s="3">
        <f>COUNTIF($AG$2:$AG1108,#REF!)</f>
        <v/>
      </c>
      <c r="C1108" s="56">
        <f>待赋值表!A1107</f>
        <v/>
      </c>
      <c r="E1108" s="6">
        <f>待赋值表!D1107</f>
        <v/>
      </c>
      <c r="F1108" s="6">
        <f>待赋值表!E1107</f>
        <v/>
      </c>
      <c r="G1108" s="6">
        <f>待赋值表!F1107</f>
        <v/>
      </c>
      <c r="H1108" s="6">
        <f>待赋值表!G1107</f>
        <v/>
      </c>
      <c r="I1108" s="6">
        <f>待赋值表!H1107</f>
        <v/>
      </c>
      <c r="J1108" s="6">
        <f>待赋值表!I1107</f>
        <v/>
      </c>
      <c r="K1108" s="6">
        <f>待赋值表!J1107</f>
        <v/>
      </c>
      <c r="L1108" s="6">
        <f>待赋值表!K1107</f>
        <v/>
      </c>
      <c r="M1108" s="6">
        <f>待赋值表!L1107</f>
        <v/>
      </c>
      <c r="N1108" s="6">
        <f>待赋值表!M1107</f>
        <v/>
      </c>
      <c r="O1108" s="6">
        <f>待赋值表!N1107</f>
        <v/>
      </c>
      <c r="P1108" s="6">
        <f>待赋值表!O1107</f>
        <v/>
      </c>
      <c r="Q1108" s="6">
        <f>IF(待赋值表!P1107&lt;&gt;"",待赋值表!P1107,0)</f>
        <v/>
      </c>
      <c r="R1108" s="6">
        <f>待赋值表!Q1107</f>
        <v/>
      </c>
      <c r="S1108" s="6">
        <f>待赋值表!R1107</f>
        <v/>
      </c>
      <c r="T1108" s="6">
        <f>待赋值表!S1107</f>
        <v/>
      </c>
      <c r="U1108" s="6">
        <f>待赋值表!T1107</f>
        <v/>
      </c>
      <c r="V1108" s="6">
        <f>待赋值表!U1107</f>
        <v/>
      </c>
      <c r="W1108" s="6">
        <f>待赋值表!V1107</f>
        <v/>
      </c>
      <c r="X1108" s="6">
        <f>待赋值表!W1107</f>
        <v/>
      </c>
      <c r="Y1108" s="6">
        <f>待赋值表!X1107</f>
        <v/>
      </c>
      <c r="Z1108" s="3">
        <f>IF(M1108&gt;=0.01,"B_pre",IF(M1108&gt;=0,"C_pre","none"))</f>
        <v/>
      </c>
      <c r="AA1108" s="3">
        <f>IF(U1108&gt;0.125,"a_pre",IF(U1108&gt;=0,"b_pre","none"))</f>
        <v/>
      </c>
      <c r="AB1108" s="3">
        <f>AND(Z1108="B_pre",AA1108="a_pre")</f>
        <v/>
      </c>
      <c r="AC1108" s="3">
        <f>AND(Z1108="B_pre",AA1108="b_pre")</f>
        <v/>
      </c>
      <c r="AD1108" s="3">
        <f>AND(Z1108="C_pre",AA1108="a_pre")</f>
        <v/>
      </c>
      <c r="AE1108" s="3">
        <f>AND(Z1108="C_pre",AA1108="b_pre")</f>
        <v/>
      </c>
      <c r="AF1108" s="6">
        <f>待赋值表!C1107</f>
        <v/>
      </c>
      <c r="AG1108" s="3">
        <f t="array" ref="AG1108">IF(AB1108=TRUE,"A",IF(AC1108=TRUE,"B",IF(AD1108=TRUE,"C",IF(AE1108=TRUE,"D","其他"))))</f>
        <v/>
      </c>
      <c r="AH1108" s="3">
        <f>IF(分析表!$E$12&lt;&gt;"ALL",AND(AF1108=分析表!$E$10,AG1108=分析表!$E$12),IF(AF1108=分析表!$E$10,TRUE(),IF(AF1108="ALL",TRUE(),"")))</f>
        <v/>
      </c>
    </row>
    <row r="1109">
      <c r="A1109" s="3">
        <f>COUNTIF($AH$2:AH1109,"TRUE")</f>
        <v/>
      </c>
      <c r="B1109" s="3">
        <f>COUNTIF($AG$2:$AG1109,#REF!)</f>
        <v/>
      </c>
      <c r="C1109" s="56">
        <f>待赋值表!A1108</f>
        <v/>
      </c>
      <c r="E1109" s="6">
        <f>待赋值表!D1108</f>
        <v/>
      </c>
      <c r="F1109" s="6">
        <f>待赋值表!E1108</f>
        <v/>
      </c>
      <c r="G1109" s="6">
        <f>待赋值表!F1108</f>
        <v/>
      </c>
      <c r="H1109" s="6">
        <f>待赋值表!G1108</f>
        <v/>
      </c>
      <c r="I1109" s="6">
        <f>待赋值表!H1108</f>
        <v/>
      </c>
      <c r="J1109" s="6">
        <f>待赋值表!I1108</f>
        <v/>
      </c>
      <c r="K1109" s="6">
        <f>待赋值表!J1108</f>
        <v/>
      </c>
      <c r="L1109" s="6">
        <f>待赋值表!K1108</f>
        <v/>
      </c>
      <c r="M1109" s="6">
        <f>待赋值表!L1108</f>
        <v/>
      </c>
      <c r="N1109" s="6">
        <f>待赋值表!M1108</f>
        <v/>
      </c>
      <c r="O1109" s="6">
        <f>待赋值表!N1108</f>
        <v/>
      </c>
      <c r="P1109" s="6">
        <f>待赋值表!O1108</f>
        <v/>
      </c>
      <c r="Q1109" s="6">
        <f>IF(待赋值表!P1108&lt;&gt;"",待赋值表!P1108,0)</f>
        <v/>
      </c>
      <c r="R1109" s="6">
        <f>待赋值表!Q1108</f>
        <v/>
      </c>
      <c r="S1109" s="6">
        <f>待赋值表!R1108</f>
        <v/>
      </c>
      <c r="T1109" s="6">
        <f>待赋值表!S1108</f>
        <v/>
      </c>
      <c r="U1109" s="6">
        <f>待赋值表!T1108</f>
        <v/>
      </c>
      <c r="V1109" s="6">
        <f>待赋值表!U1108</f>
        <v/>
      </c>
      <c r="W1109" s="6">
        <f>待赋值表!V1108</f>
        <v/>
      </c>
      <c r="X1109" s="6">
        <f>待赋值表!W1108</f>
        <v/>
      </c>
      <c r="Y1109" s="6">
        <f>待赋值表!X1108</f>
        <v/>
      </c>
      <c r="Z1109" s="3">
        <f>IF(M1109&gt;=0.01,"B_pre",IF(M1109&gt;=0,"C_pre","none"))</f>
        <v/>
      </c>
      <c r="AA1109" s="3">
        <f>IF(U1109&gt;0.125,"a_pre",IF(U1109&gt;=0,"b_pre","none"))</f>
        <v/>
      </c>
      <c r="AB1109" s="3">
        <f>AND(Z1109="B_pre",AA1109="a_pre")</f>
        <v/>
      </c>
      <c r="AC1109" s="3">
        <f>AND(Z1109="B_pre",AA1109="b_pre")</f>
        <v/>
      </c>
      <c r="AD1109" s="3">
        <f>AND(Z1109="C_pre",AA1109="a_pre")</f>
        <v/>
      </c>
      <c r="AE1109" s="3">
        <f>AND(Z1109="C_pre",AA1109="b_pre")</f>
        <v/>
      </c>
      <c r="AF1109" s="6">
        <f>待赋值表!C1108</f>
        <v/>
      </c>
      <c r="AG1109" s="3">
        <f t="array" ref="AG1109">IF(AB1109=TRUE,"A",IF(AC1109=TRUE,"B",IF(AD1109=TRUE,"C",IF(AE1109=TRUE,"D","其他"))))</f>
        <v/>
      </c>
      <c r="AH1109" s="3">
        <f>IF(分析表!$E$12&lt;&gt;"ALL",AND(AF1109=分析表!$E$10,AG1109=分析表!$E$12),IF(AF1109=分析表!$E$10,TRUE(),IF(AF1109="ALL",TRUE(),"")))</f>
        <v/>
      </c>
    </row>
    <row r="1110">
      <c r="A1110" s="3">
        <f>COUNTIF($AH$2:AH1110,"TRUE")</f>
        <v/>
      </c>
      <c r="B1110" s="3">
        <f>COUNTIF($AG$2:$AG1110,#REF!)</f>
        <v/>
      </c>
      <c r="C1110" s="56">
        <f>待赋值表!A1109</f>
        <v/>
      </c>
      <c r="E1110" s="6">
        <f>待赋值表!D1109</f>
        <v/>
      </c>
      <c r="F1110" s="6">
        <f>待赋值表!E1109</f>
        <v/>
      </c>
      <c r="G1110" s="6">
        <f>待赋值表!F1109</f>
        <v/>
      </c>
      <c r="H1110" s="6">
        <f>待赋值表!G1109</f>
        <v/>
      </c>
      <c r="I1110" s="6">
        <f>待赋值表!H1109</f>
        <v/>
      </c>
      <c r="J1110" s="6">
        <f>待赋值表!I1109</f>
        <v/>
      </c>
      <c r="K1110" s="6">
        <f>待赋值表!J1109</f>
        <v/>
      </c>
      <c r="L1110" s="6">
        <f>待赋值表!K1109</f>
        <v/>
      </c>
      <c r="M1110" s="6">
        <f>待赋值表!L1109</f>
        <v/>
      </c>
      <c r="N1110" s="6">
        <f>待赋值表!M1109</f>
        <v/>
      </c>
      <c r="O1110" s="6">
        <f>待赋值表!N1109</f>
        <v/>
      </c>
      <c r="P1110" s="6">
        <f>待赋值表!O1109</f>
        <v/>
      </c>
      <c r="Q1110" s="6">
        <f>IF(待赋值表!P1109&lt;&gt;"",待赋值表!P1109,0)</f>
        <v/>
      </c>
      <c r="R1110" s="6">
        <f>待赋值表!Q1109</f>
        <v/>
      </c>
      <c r="S1110" s="6">
        <f>待赋值表!R1109</f>
        <v/>
      </c>
      <c r="T1110" s="6">
        <f>待赋值表!S1109</f>
        <v/>
      </c>
      <c r="U1110" s="6">
        <f>待赋值表!T1109</f>
        <v/>
      </c>
      <c r="V1110" s="6">
        <f>待赋值表!U1109</f>
        <v/>
      </c>
      <c r="W1110" s="6">
        <f>待赋值表!V1109</f>
        <v/>
      </c>
      <c r="X1110" s="6">
        <f>待赋值表!W1109</f>
        <v/>
      </c>
      <c r="Y1110" s="6">
        <f>待赋值表!X1109</f>
        <v/>
      </c>
      <c r="Z1110" s="3">
        <f>IF(M1110&gt;=0.01,"B_pre",IF(M1110&gt;=0,"C_pre","none"))</f>
        <v/>
      </c>
      <c r="AA1110" s="3">
        <f>IF(U1110&gt;0.125,"a_pre",IF(U1110&gt;=0,"b_pre","none"))</f>
        <v/>
      </c>
      <c r="AB1110" s="3">
        <f>AND(Z1110="B_pre",AA1110="a_pre")</f>
        <v/>
      </c>
      <c r="AC1110" s="3">
        <f>AND(Z1110="B_pre",AA1110="b_pre")</f>
        <v/>
      </c>
      <c r="AD1110" s="3">
        <f>AND(Z1110="C_pre",AA1110="a_pre")</f>
        <v/>
      </c>
      <c r="AE1110" s="3">
        <f>AND(Z1110="C_pre",AA1110="b_pre")</f>
        <v/>
      </c>
      <c r="AF1110" s="6">
        <f>待赋值表!C1109</f>
        <v/>
      </c>
      <c r="AG1110" s="3">
        <f t="array" ref="AG1110">IF(AB1110=TRUE,"A",IF(AC1110=TRUE,"B",IF(AD1110=TRUE,"C",IF(AE1110=TRUE,"D","其他"))))</f>
        <v/>
      </c>
      <c r="AH1110" s="3">
        <f>IF(分析表!$E$12&lt;&gt;"ALL",AND(AF1110=分析表!$E$10,AG1110=分析表!$E$12),IF(AF1110=分析表!$E$10,TRUE(),IF(AF1110="ALL",TRUE(),"")))</f>
        <v/>
      </c>
    </row>
    <row r="1111">
      <c r="A1111" s="3">
        <f>COUNTIF($AH$2:AH1111,"TRUE")</f>
        <v/>
      </c>
      <c r="B1111" s="3">
        <f>COUNTIF($AG$2:$AG1111,#REF!)</f>
        <v/>
      </c>
      <c r="C1111" s="56">
        <f>待赋值表!A1110</f>
        <v/>
      </c>
      <c r="E1111" s="6">
        <f>待赋值表!D1110</f>
        <v/>
      </c>
      <c r="F1111" s="6">
        <f>待赋值表!E1110</f>
        <v/>
      </c>
      <c r="G1111" s="6">
        <f>待赋值表!F1110</f>
        <v/>
      </c>
      <c r="H1111" s="6">
        <f>待赋值表!G1110</f>
        <v/>
      </c>
      <c r="I1111" s="6">
        <f>待赋值表!H1110</f>
        <v/>
      </c>
      <c r="J1111" s="6">
        <f>待赋值表!I1110</f>
        <v/>
      </c>
      <c r="K1111" s="6">
        <f>待赋值表!J1110</f>
        <v/>
      </c>
      <c r="L1111" s="6">
        <f>待赋值表!K1110</f>
        <v/>
      </c>
      <c r="M1111" s="6">
        <f>待赋值表!L1110</f>
        <v/>
      </c>
      <c r="N1111" s="6">
        <f>待赋值表!M1110</f>
        <v/>
      </c>
      <c r="O1111" s="6">
        <f>待赋值表!N1110</f>
        <v/>
      </c>
      <c r="P1111" s="6">
        <f>待赋值表!O1110</f>
        <v/>
      </c>
      <c r="Q1111" s="6">
        <f>IF(待赋值表!P1110&lt;&gt;"",待赋值表!P1110,0)</f>
        <v/>
      </c>
      <c r="R1111" s="6">
        <f>待赋值表!Q1110</f>
        <v/>
      </c>
      <c r="S1111" s="6">
        <f>待赋值表!R1110</f>
        <v/>
      </c>
      <c r="T1111" s="6">
        <f>待赋值表!S1110</f>
        <v/>
      </c>
      <c r="U1111" s="6">
        <f>待赋值表!T1110</f>
        <v/>
      </c>
      <c r="V1111" s="6">
        <f>待赋值表!U1110</f>
        <v/>
      </c>
      <c r="W1111" s="6">
        <f>待赋值表!V1110</f>
        <v/>
      </c>
      <c r="X1111" s="6">
        <f>待赋值表!W1110</f>
        <v/>
      </c>
      <c r="Y1111" s="6">
        <f>待赋值表!X1110</f>
        <v/>
      </c>
      <c r="Z1111" s="3">
        <f>IF(M1111&gt;=0.01,"B_pre",IF(M1111&gt;=0,"C_pre","none"))</f>
        <v/>
      </c>
      <c r="AA1111" s="3">
        <f>IF(U1111&gt;0.125,"a_pre",IF(U1111&gt;=0,"b_pre","none"))</f>
        <v/>
      </c>
      <c r="AB1111" s="3">
        <f>AND(Z1111="B_pre",AA1111="a_pre")</f>
        <v/>
      </c>
      <c r="AC1111" s="3">
        <f>AND(Z1111="B_pre",AA1111="b_pre")</f>
        <v/>
      </c>
      <c r="AD1111" s="3">
        <f>AND(Z1111="C_pre",AA1111="a_pre")</f>
        <v/>
      </c>
      <c r="AE1111" s="3">
        <f>AND(Z1111="C_pre",AA1111="b_pre")</f>
        <v/>
      </c>
      <c r="AF1111" s="6">
        <f>待赋值表!C1110</f>
        <v/>
      </c>
      <c r="AG1111" s="3">
        <f t="array" ref="AG1111">IF(AB1111=TRUE,"A",IF(AC1111=TRUE,"B",IF(AD1111=TRUE,"C",IF(AE1111=TRUE,"D","其他"))))</f>
        <v/>
      </c>
      <c r="AH1111" s="3">
        <f>IF(分析表!$E$12&lt;&gt;"ALL",AND(AF1111=分析表!$E$10,AG1111=分析表!$E$12),IF(AF1111=分析表!$E$10,TRUE(),IF(AF1111="ALL",TRUE(),"")))</f>
        <v/>
      </c>
    </row>
    <row r="1112">
      <c r="A1112" s="3">
        <f>COUNTIF($AH$2:AH1112,"TRUE")</f>
        <v/>
      </c>
      <c r="B1112" s="3">
        <f>COUNTIF($AG$2:$AG1112,#REF!)</f>
        <v/>
      </c>
      <c r="C1112" s="56">
        <f>待赋值表!A1111</f>
        <v/>
      </c>
      <c r="E1112" s="6">
        <f>待赋值表!D1111</f>
        <v/>
      </c>
      <c r="F1112" s="6">
        <f>待赋值表!E1111</f>
        <v/>
      </c>
      <c r="G1112" s="6">
        <f>待赋值表!F1111</f>
        <v/>
      </c>
      <c r="H1112" s="6">
        <f>待赋值表!G1111</f>
        <v/>
      </c>
      <c r="I1112" s="6">
        <f>待赋值表!H1111</f>
        <v/>
      </c>
      <c r="J1112" s="6">
        <f>待赋值表!I1111</f>
        <v/>
      </c>
      <c r="K1112" s="6">
        <f>待赋值表!J1111</f>
        <v/>
      </c>
      <c r="L1112" s="6">
        <f>待赋值表!K1111</f>
        <v/>
      </c>
      <c r="M1112" s="6">
        <f>待赋值表!L1111</f>
        <v/>
      </c>
      <c r="N1112" s="6">
        <f>待赋值表!M1111</f>
        <v/>
      </c>
      <c r="O1112" s="6">
        <f>待赋值表!N1111</f>
        <v/>
      </c>
      <c r="P1112" s="6">
        <f>待赋值表!O1111</f>
        <v/>
      </c>
      <c r="Q1112" s="6">
        <f>IF(待赋值表!P1111&lt;&gt;"",待赋值表!P1111,0)</f>
        <v/>
      </c>
      <c r="R1112" s="6">
        <f>待赋值表!Q1111</f>
        <v/>
      </c>
      <c r="S1112" s="6">
        <f>待赋值表!R1111</f>
        <v/>
      </c>
      <c r="T1112" s="6">
        <f>待赋值表!S1111</f>
        <v/>
      </c>
      <c r="U1112" s="6">
        <f>待赋值表!T1111</f>
        <v/>
      </c>
      <c r="V1112" s="6">
        <f>待赋值表!U1111</f>
        <v/>
      </c>
      <c r="W1112" s="6">
        <f>待赋值表!V1111</f>
        <v/>
      </c>
      <c r="X1112" s="6">
        <f>待赋值表!W1111</f>
        <v/>
      </c>
      <c r="Y1112" s="6">
        <f>待赋值表!X1111</f>
        <v/>
      </c>
      <c r="Z1112" s="3">
        <f>IF(M1112&gt;=0.01,"B_pre",IF(M1112&gt;=0,"C_pre","none"))</f>
        <v/>
      </c>
      <c r="AA1112" s="3">
        <f>IF(U1112&gt;0.125,"a_pre",IF(U1112&gt;=0,"b_pre","none"))</f>
        <v/>
      </c>
      <c r="AB1112" s="3">
        <f>AND(Z1112="B_pre",AA1112="a_pre")</f>
        <v/>
      </c>
      <c r="AC1112" s="3">
        <f>AND(Z1112="B_pre",AA1112="b_pre")</f>
        <v/>
      </c>
      <c r="AD1112" s="3">
        <f>AND(Z1112="C_pre",AA1112="a_pre")</f>
        <v/>
      </c>
      <c r="AE1112" s="3">
        <f>AND(Z1112="C_pre",AA1112="b_pre")</f>
        <v/>
      </c>
      <c r="AF1112" s="6">
        <f>待赋值表!C1111</f>
        <v/>
      </c>
      <c r="AG1112" s="3">
        <f t="array" ref="AG1112">IF(AB1112=TRUE,"A",IF(AC1112=TRUE,"B",IF(AD1112=TRUE,"C",IF(AE1112=TRUE,"D","其他"))))</f>
        <v/>
      </c>
      <c r="AH1112" s="3">
        <f>IF(分析表!$E$12&lt;&gt;"ALL",AND(AF1112=分析表!$E$10,AG1112=分析表!$E$12),IF(AF1112=分析表!$E$10,TRUE(),IF(AF1112="ALL",TRUE(),"")))</f>
        <v/>
      </c>
    </row>
    <row r="1113">
      <c r="A1113" s="3">
        <f>COUNTIF($AH$2:AH1113,"TRUE")</f>
        <v/>
      </c>
      <c r="B1113" s="3">
        <f>COUNTIF($AG$2:$AG1113,#REF!)</f>
        <v/>
      </c>
      <c r="C1113" s="56">
        <f>待赋值表!A1112</f>
        <v/>
      </c>
      <c r="E1113" s="6">
        <f>待赋值表!D1112</f>
        <v/>
      </c>
      <c r="F1113" s="6">
        <f>待赋值表!E1112</f>
        <v/>
      </c>
      <c r="G1113" s="6">
        <f>待赋值表!F1112</f>
        <v/>
      </c>
      <c r="H1113" s="6">
        <f>待赋值表!G1112</f>
        <v/>
      </c>
      <c r="I1113" s="6">
        <f>待赋值表!H1112</f>
        <v/>
      </c>
      <c r="J1113" s="6">
        <f>待赋值表!I1112</f>
        <v/>
      </c>
      <c r="K1113" s="6">
        <f>待赋值表!J1112</f>
        <v/>
      </c>
      <c r="L1113" s="6">
        <f>待赋值表!K1112</f>
        <v/>
      </c>
      <c r="M1113" s="6">
        <f>待赋值表!L1112</f>
        <v/>
      </c>
      <c r="N1113" s="6">
        <f>待赋值表!M1112</f>
        <v/>
      </c>
      <c r="O1113" s="6">
        <f>待赋值表!N1112</f>
        <v/>
      </c>
      <c r="P1113" s="6">
        <f>待赋值表!O1112</f>
        <v/>
      </c>
      <c r="Q1113" s="6">
        <f>IF(待赋值表!P1112&lt;&gt;"",待赋值表!P1112,0)</f>
        <v/>
      </c>
      <c r="R1113" s="6">
        <f>待赋值表!Q1112</f>
        <v/>
      </c>
      <c r="S1113" s="6">
        <f>待赋值表!R1112</f>
        <v/>
      </c>
      <c r="T1113" s="6">
        <f>待赋值表!S1112</f>
        <v/>
      </c>
      <c r="U1113" s="6">
        <f>待赋值表!T1112</f>
        <v/>
      </c>
      <c r="V1113" s="6">
        <f>待赋值表!U1112</f>
        <v/>
      </c>
      <c r="W1113" s="6">
        <f>待赋值表!V1112</f>
        <v/>
      </c>
      <c r="X1113" s="6">
        <f>待赋值表!W1112</f>
        <v/>
      </c>
      <c r="Y1113" s="6">
        <f>待赋值表!X1112</f>
        <v/>
      </c>
      <c r="Z1113" s="3">
        <f>IF(M1113&gt;=0.01,"B_pre",IF(M1113&gt;=0,"C_pre","none"))</f>
        <v/>
      </c>
      <c r="AA1113" s="3">
        <f>IF(U1113&gt;0.125,"a_pre",IF(U1113&gt;=0,"b_pre","none"))</f>
        <v/>
      </c>
      <c r="AB1113" s="3">
        <f>AND(Z1113="B_pre",AA1113="a_pre")</f>
        <v/>
      </c>
      <c r="AC1113" s="3">
        <f>AND(Z1113="B_pre",AA1113="b_pre")</f>
        <v/>
      </c>
      <c r="AD1113" s="3">
        <f>AND(Z1113="C_pre",AA1113="a_pre")</f>
        <v/>
      </c>
      <c r="AE1113" s="3">
        <f>AND(Z1113="C_pre",AA1113="b_pre")</f>
        <v/>
      </c>
      <c r="AF1113" s="6">
        <f>待赋值表!C1112</f>
        <v/>
      </c>
      <c r="AG1113" s="3">
        <f t="array" ref="AG1113">IF(AB1113=TRUE,"A",IF(AC1113=TRUE,"B",IF(AD1113=TRUE,"C",IF(AE1113=TRUE,"D","其他"))))</f>
        <v/>
      </c>
      <c r="AH1113" s="3">
        <f>IF(分析表!$E$12&lt;&gt;"ALL",AND(AF1113=分析表!$E$10,AG1113=分析表!$E$12),IF(AF1113=分析表!$E$10,TRUE(),IF(AF1113="ALL",TRUE(),"")))</f>
        <v/>
      </c>
    </row>
    <row r="1114">
      <c r="A1114" s="3">
        <f>COUNTIF($AH$2:AH1114,"TRUE")</f>
        <v/>
      </c>
      <c r="B1114" s="3">
        <f>COUNTIF($AG$2:$AG1114,#REF!)</f>
        <v/>
      </c>
      <c r="C1114" s="56">
        <f>待赋值表!A1113</f>
        <v/>
      </c>
      <c r="E1114" s="6">
        <f>待赋值表!D1113</f>
        <v/>
      </c>
      <c r="F1114" s="6">
        <f>待赋值表!E1113</f>
        <v/>
      </c>
      <c r="G1114" s="6">
        <f>待赋值表!F1113</f>
        <v/>
      </c>
      <c r="H1114" s="6">
        <f>待赋值表!G1113</f>
        <v/>
      </c>
      <c r="I1114" s="6">
        <f>待赋值表!H1113</f>
        <v/>
      </c>
      <c r="J1114" s="6">
        <f>待赋值表!I1113</f>
        <v/>
      </c>
      <c r="K1114" s="6">
        <f>待赋值表!J1113</f>
        <v/>
      </c>
      <c r="L1114" s="6">
        <f>待赋值表!K1113</f>
        <v/>
      </c>
      <c r="M1114" s="6">
        <f>待赋值表!L1113</f>
        <v/>
      </c>
      <c r="N1114" s="6">
        <f>待赋值表!M1113</f>
        <v/>
      </c>
      <c r="O1114" s="6">
        <f>待赋值表!N1113</f>
        <v/>
      </c>
      <c r="P1114" s="6">
        <f>待赋值表!O1113</f>
        <v/>
      </c>
      <c r="Q1114" s="6">
        <f>IF(待赋值表!P1113&lt;&gt;"",待赋值表!P1113,0)</f>
        <v/>
      </c>
      <c r="R1114" s="6">
        <f>待赋值表!Q1113</f>
        <v/>
      </c>
      <c r="S1114" s="6">
        <f>待赋值表!R1113</f>
        <v/>
      </c>
      <c r="T1114" s="6">
        <f>待赋值表!S1113</f>
        <v/>
      </c>
      <c r="U1114" s="6">
        <f>待赋值表!T1113</f>
        <v/>
      </c>
      <c r="V1114" s="6">
        <f>待赋值表!U1113</f>
        <v/>
      </c>
      <c r="W1114" s="6">
        <f>待赋值表!V1113</f>
        <v/>
      </c>
      <c r="X1114" s="6">
        <f>待赋值表!W1113</f>
        <v/>
      </c>
      <c r="Y1114" s="6">
        <f>待赋值表!X1113</f>
        <v/>
      </c>
      <c r="Z1114" s="3">
        <f>IF(M1114&gt;=0.01,"B_pre",IF(M1114&gt;=0,"C_pre","none"))</f>
        <v/>
      </c>
      <c r="AA1114" s="3">
        <f>IF(U1114&gt;0.125,"a_pre",IF(U1114&gt;=0,"b_pre","none"))</f>
        <v/>
      </c>
      <c r="AB1114" s="3">
        <f>AND(Z1114="B_pre",AA1114="a_pre")</f>
        <v/>
      </c>
      <c r="AC1114" s="3">
        <f>AND(Z1114="B_pre",AA1114="b_pre")</f>
        <v/>
      </c>
      <c r="AD1114" s="3">
        <f>AND(Z1114="C_pre",AA1114="a_pre")</f>
        <v/>
      </c>
      <c r="AE1114" s="3">
        <f>AND(Z1114="C_pre",AA1114="b_pre")</f>
        <v/>
      </c>
      <c r="AF1114" s="6">
        <f>待赋值表!C1113</f>
        <v/>
      </c>
      <c r="AG1114" s="3">
        <f t="array" ref="AG1114">IF(AB1114=TRUE,"A",IF(AC1114=TRUE,"B",IF(AD1114=TRUE,"C",IF(AE1114=TRUE,"D","其他"))))</f>
        <v/>
      </c>
      <c r="AH1114" s="3">
        <f>IF(分析表!$E$12&lt;&gt;"ALL",AND(AF1114=分析表!$E$10,AG1114=分析表!$E$12),IF(AF1114=分析表!$E$10,TRUE(),IF(AF1114="ALL",TRUE(),"")))</f>
        <v/>
      </c>
    </row>
    <row r="1115">
      <c r="A1115" s="3">
        <f>COUNTIF($AH$2:AH1115,"TRUE")</f>
        <v/>
      </c>
      <c r="B1115" s="3">
        <f>COUNTIF($AG$2:$AG1115,#REF!)</f>
        <v/>
      </c>
      <c r="C1115" s="56">
        <f>待赋值表!A1114</f>
        <v/>
      </c>
      <c r="E1115" s="6">
        <f>待赋值表!D1114</f>
        <v/>
      </c>
      <c r="F1115" s="6">
        <f>待赋值表!E1114</f>
        <v/>
      </c>
      <c r="G1115" s="6">
        <f>待赋值表!F1114</f>
        <v/>
      </c>
      <c r="H1115" s="6">
        <f>待赋值表!G1114</f>
        <v/>
      </c>
      <c r="I1115" s="6">
        <f>待赋值表!H1114</f>
        <v/>
      </c>
      <c r="J1115" s="6">
        <f>待赋值表!I1114</f>
        <v/>
      </c>
      <c r="K1115" s="6">
        <f>待赋值表!J1114</f>
        <v/>
      </c>
      <c r="L1115" s="6">
        <f>待赋值表!K1114</f>
        <v/>
      </c>
      <c r="M1115" s="6">
        <f>待赋值表!L1114</f>
        <v/>
      </c>
      <c r="N1115" s="6">
        <f>待赋值表!M1114</f>
        <v/>
      </c>
      <c r="O1115" s="6">
        <f>待赋值表!N1114</f>
        <v/>
      </c>
      <c r="P1115" s="6">
        <f>待赋值表!O1114</f>
        <v/>
      </c>
      <c r="Q1115" s="6">
        <f>IF(待赋值表!P1114&lt;&gt;"",待赋值表!P1114,0)</f>
        <v/>
      </c>
      <c r="R1115" s="6">
        <f>待赋值表!Q1114</f>
        <v/>
      </c>
      <c r="S1115" s="6">
        <f>待赋值表!R1114</f>
        <v/>
      </c>
      <c r="T1115" s="6">
        <f>待赋值表!S1114</f>
        <v/>
      </c>
      <c r="U1115" s="6">
        <f>待赋值表!T1114</f>
        <v/>
      </c>
      <c r="V1115" s="6">
        <f>待赋值表!U1114</f>
        <v/>
      </c>
      <c r="W1115" s="6">
        <f>待赋值表!V1114</f>
        <v/>
      </c>
      <c r="X1115" s="6">
        <f>待赋值表!W1114</f>
        <v/>
      </c>
      <c r="Y1115" s="6">
        <f>待赋值表!X1114</f>
        <v/>
      </c>
      <c r="Z1115" s="3">
        <f>IF(M1115&gt;=0.01,"B_pre",IF(M1115&gt;=0,"C_pre","none"))</f>
        <v/>
      </c>
      <c r="AA1115" s="3">
        <f>IF(U1115&gt;0.125,"a_pre",IF(U1115&gt;=0,"b_pre","none"))</f>
        <v/>
      </c>
      <c r="AB1115" s="3">
        <f>AND(Z1115="B_pre",AA1115="a_pre")</f>
        <v/>
      </c>
      <c r="AC1115" s="3">
        <f>AND(Z1115="B_pre",AA1115="b_pre")</f>
        <v/>
      </c>
      <c r="AD1115" s="3">
        <f>AND(Z1115="C_pre",AA1115="a_pre")</f>
        <v/>
      </c>
      <c r="AE1115" s="3">
        <f>AND(Z1115="C_pre",AA1115="b_pre")</f>
        <v/>
      </c>
      <c r="AF1115" s="6">
        <f>待赋值表!C1114</f>
        <v/>
      </c>
      <c r="AG1115" s="3">
        <f t="array" ref="AG1115">IF(AB1115=TRUE,"A",IF(AC1115=TRUE,"B",IF(AD1115=TRUE,"C",IF(AE1115=TRUE,"D","其他"))))</f>
        <v/>
      </c>
      <c r="AH1115" s="3">
        <f>IF(分析表!$E$12&lt;&gt;"ALL",AND(AF1115=分析表!$E$10,AG1115=分析表!$E$12),IF(AF1115=分析表!$E$10,TRUE(),IF(AF1115="ALL",TRUE(),"")))</f>
        <v/>
      </c>
    </row>
    <row r="1116">
      <c r="A1116" s="3">
        <f>COUNTIF($AH$2:AH1116,"TRUE")</f>
        <v/>
      </c>
      <c r="B1116" s="3">
        <f>COUNTIF($AG$2:$AG1116,#REF!)</f>
        <v/>
      </c>
      <c r="C1116" s="56">
        <f>待赋值表!A1115</f>
        <v/>
      </c>
      <c r="E1116" s="6">
        <f>待赋值表!D1115</f>
        <v/>
      </c>
      <c r="F1116" s="6">
        <f>待赋值表!E1115</f>
        <v/>
      </c>
      <c r="G1116" s="6">
        <f>待赋值表!F1115</f>
        <v/>
      </c>
      <c r="H1116" s="6">
        <f>待赋值表!G1115</f>
        <v/>
      </c>
      <c r="I1116" s="6">
        <f>待赋值表!H1115</f>
        <v/>
      </c>
      <c r="J1116" s="6">
        <f>待赋值表!I1115</f>
        <v/>
      </c>
      <c r="K1116" s="6">
        <f>待赋值表!J1115</f>
        <v/>
      </c>
      <c r="L1116" s="6">
        <f>待赋值表!K1115</f>
        <v/>
      </c>
      <c r="M1116" s="6">
        <f>待赋值表!L1115</f>
        <v/>
      </c>
      <c r="N1116" s="6">
        <f>待赋值表!M1115</f>
        <v/>
      </c>
      <c r="O1116" s="6">
        <f>待赋值表!N1115</f>
        <v/>
      </c>
      <c r="P1116" s="6">
        <f>待赋值表!O1115</f>
        <v/>
      </c>
      <c r="Q1116" s="6">
        <f>IF(待赋值表!P1115&lt;&gt;"",待赋值表!P1115,0)</f>
        <v/>
      </c>
      <c r="R1116" s="6">
        <f>待赋值表!Q1115</f>
        <v/>
      </c>
      <c r="S1116" s="6">
        <f>待赋值表!R1115</f>
        <v/>
      </c>
      <c r="T1116" s="6">
        <f>待赋值表!S1115</f>
        <v/>
      </c>
      <c r="U1116" s="6">
        <f>待赋值表!T1115</f>
        <v/>
      </c>
      <c r="V1116" s="6">
        <f>待赋值表!U1115</f>
        <v/>
      </c>
      <c r="W1116" s="6">
        <f>待赋值表!V1115</f>
        <v/>
      </c>
      <c r="X1116" s="6">
        <f>待赋值表!W1115</f>
        <v/>
      </c>
      <c r="Y1116" s="6">
        <f>待赋值表!X1115</f>
        <v/>
      </c>
      <c r="Z1116" s="3">
        <f>IF(M1116&gt;=0.01,"B_pre",IF(M1116&gt;=0,"C_pre","none"))</f>
        <v/>
      </c>
      <c r="AA1116" s="3">
        <f>IF(U1116&gt;0.125,"a_pre",IF(U1116&gt;=0,"b_pre","none"))</f>
        <v/>
      </c>
      <c r="AB1116" s="3">
        <f>AND(Z1116="B_pre",AA1116="a_pre")</f>
        <v/>
      </c>
      <c r="AC1116" s="3">
        <f>AND(Z1116="B_pre",AA1116="b_pre")</f>
        <v/>
      </c>
      <c r="AD1116" s="3">
        <f>AND(Z1116="C_pre",AA1116="a_pre")</f>
        <v/>
      </c>
      <c r="AE1116" s="3">
        <f>AND(Z1116="C_pre",AA1116="b_pre")</f>
        <v/>
      </c>
      <c r="AF1116" s="6">
        <f>待赋值表!C1115</f>
        <v/>
      </c>
      <c r="AG1116" s="3">
        <f t="array" ref="AG1116">IF(AB1116=TRUE,"A",IF(AC1116=TRUE,"B",IF(AD1116=TRUE,"C",IF(AE1116=TRUE,"D","其他"))))</f>
        <v/>
      </c>
      <c r="AH1116" s="3">
        <f>IF(分析表!$E$12&lt;&gt;"ALL",AND(AF1116=分析表!$E$10,AG1116=分析表!$E$12),IF(AF1116=分析表!$E$10,TRUE(),IF(AF1116="ALL",TRUE(),"")))</f>
        <v/>
      </c>
    </row>
    <row r="1117">
      <c r="A1117" s="3">
        <f>COUNTIF($AH$2:AH1117,"TRUE")</f>
        <v/>
      </c>
      <c r="B1117" s="3">
        <f>COUNTIF($AG$2:$AG1117,#REF!)</f>
        <v/>
      </c>
      <c r="C1117" s="56">
        <f>待赋值表!A1116</f>
        <v/>
      </c>
      <c r="E1117" s="6">
        <f>待赋值表!D1116</f>
        <v/>
      </c>
      <c r="F1117" s="6">
        <f>待赋值表!E1116</f>
        <v/>
      </c>
      <c r="G1117" s="6">
        <f>待赋值表!F1116</f>
        <v/>
      </c>
      <c r="H1117" s="6">
        <f>待赋值表!G1116</f>
        <v/>
      </c>
      <c r="I1117" s="6">
        <f>待赋值表!H1116</f>
        <v/>
      </c>
      <c r="J1117" s="6">
        <f>待赋值表!I1116</f>
        <v/>
      </c>
      <c r="K1117" s="6">
        <f>待赋值表!J1116</f>
        <v/>
      </c>
      <c r="L1117" s="6">
        <f>待赋值表!K1116</f>
        <v/>
      </c>
      <c r="M1117" s="6">
        <f>待赋值表!L1116</f>
        <v/>
      </c>
      <c r="N1117" s="6">
        <f>待赋值表!M1116</f>
        <v/>
      </c>
      <c r="O1117" s="6">
        <f>待赋值表!N1116</f>
        <v/>
      </c>
      <c r="P1117" s="6">
        <f>待赋值表!O1116</f>
        <v/>
      </c>
      <c r="Q1117" s="6">
        <f>IF(待赋值表!P1116&lt;&gt;"",待赋值表!P1116,0)</f>
        <v/>
      </c>
      <c r="R1117" s="6">
        <f>待赋值表!Q1116</f>
        <v/>
      </c>
      <c r="S1117" s="6">
        <f>待赋值表!R1116</f>
        <v/>
      </c>
      <c r="T1117" s="6">
        <f>待赋值表!S1116</f>
        <v/>
      </c>
      <c r="U1117" s="6">
        <f>待赋值表!T1116</f>
        <v/>
      </c>
      <c r="V1117" s="6">
        <f>待赋值表!U1116</f>
        <v/>
      </c>
      <c r="W1117" s="6">
        <f>待赋值表!V1116</f>
        <v/>
      </c>
      <c r="X1117" s="6">
        <f>待赋值表!W1116</f>
        <v/>
      </c>
      <c r="Y1117" s="6">
        <f>待赋值表!X1116</f>
        <v/>
      </c>
      <c r="Z1117" s="3">
        <f>IF(M1117&gt;=0.01,"B_pre",IF(M1117&gt;=0,"C_pre","none"))</f>
        <v/>
      </c>
      <c r="AA1117" s="3">
        <f>IF(U1117&gt;0.125,"a_pre",IF(U1117&gt;=0,"b_pre","none"))</f>
        <v/>
      </c>
      <c r="AB1117" s="3">
        <f>AND(Z1117="B_pre",AA1117="a_pre")</f>
        <v/>
      </c>
      <c r="AC1117" s="3">
        <f>AND(Z1117="B_pre",AA1117="b_pre")</f>
        <v/>
      </c>
      <c r="AD1117" s="3">
        <f>AND(Z1117="C_pre",AA1117="a_pre")</f>
        <v/>
      </c>
      <c r="AE1117" s="3">
        <f>AND(Z1117="C_pre",AA1117="b_pre")</f>
        <v/>
      </c>
      <c r="AF1117" s="6">
        <f>待赋值表!C1116</f>
        <v/>
      </c>
      <c r="AG1117" s="3">
        <f t="array" ref="AG1117">IF(AB1117=TRUE,"A",IF(AC1117=TRUE,"B",IF(AD1117=TRUE,"C",IF(AE1117=TRUE,"D","其他"))))</f>
        <v/>
      </c>
      <c r="AH1117" s="3">
        <f>IF(分析表!$E$12&lt;&gt;"ALL",AND(AF1117=分析表!$E$10,AG1117=分析表!$E$12),IF(AF1117=分析表!$E$10,TRUE(),IF(AF1117="ALL",TRUE(),"")))</f>
        <v/>
      </c>
    </row>
    <row r="1118">
      <c r="A1118" s="3">
        <f>COUNTIF($AH$2:AH1118,"TRUE")</f>
        <v/>
      </c>
      <c r="B1118" s="3">
        <f>COUNTIF($AG$2:$AG1118,#REF!)</f>
        <v/>
      </c>
      <c r="C1118" s="56">
        <f>待赋值表!A1117</f>
        <v/>
      </c>
      <c r="E1118" s="6">
        <f>待赋值表!D1117</f>
        <v/>
      </c>
      <c r="F1118" s="6">
        <f>待赋值表!E1117</f>
        <v/>
      </c>
      <c r="G1118" s="6">
        <f>待赋值表!F1117</f>
        <v/>
      </c>
      <c r="H1118" s="6">
        <f>待赋值表!G1117</f>
        <v/>
      </c>
      <c r="I1118" s="6">
        <f>待赋值表!H1117</f>
        <v/>
      </c>
      <c r="J1118" s="6">
        <f>待赋值表!I1117</f>
        <v/>
      </c>
      <c r="K1118" s="6">
        <f>待赋值表!J1117</f>
        <v/>
      </c>
      <c r="L1118" s="6">
        <f>待赋值表!K1117</f>
        <v/>
      </c>
      <c r="M1118" s="6">
        <f>待赋值表!L1117</f>
        <v/>
      </c>
      <c r="N1118" s="6">
        <f>待赋值表!M1117</f>
        <v/>
      </c>
      <c r="O1118" s="6">
        <f>待赋值表!N1117</f>
        <v/>
      </c>
      <c r="P1118" s="6">
        <f>待赋值表!O1117</f>
        <v/>
      </c>
      <c r="Q1118" s="6">
        <f>IF(待赋值表!P1117&lt;&gt;"",待赋值表!P1117,0)</f>
        <v/>
      </c>
      <c r="R1118" s="6">
        <f>待赋值表!Q1117</f>
        <v/>
      </c>
      <c r="S1118" s="6">
        <f>待赋值表!R1117</f>
        <v/>
      </c>
      <c r="T1118" s="6">
        <f>待赋值表!S1117</f>
        <v/>
      </c>
      <c r="U1118" s="6">
        <f>待赋值表!T1117</f>
        <v/>
      </c>
      <c r="V1118" s="6">
        <f>待赋值表!U1117</f>
        <v/>
      </c>
      <c r="W1118" s="6">
        <f>待赋值表!V1117</f>
        <v/>
      </c>
      <c r="X1118" s="6">
        <f>待赋值表!W1117</f>
        <v/>
      </c>
      <c r="Y1118" s="6">
        <f>待赋值表!X1117</f>
        <v/>
      </c>
      <c r="Z1118" s="3">
        <f>IF(M1118&gt;=0.01,"B_pre",IF(M1118&gt;=0,"C_pre","none"))</f>
        <v/>
      </c>
      <c r="AA1118" s="3">
        <f>IF(U1118&gt;0.125,"a_pre",IF(U1118&gt;=0,"b_pre","none"))</f>
        <v/>
      </c>
      <c r="AB1118" s="3">
        <f>AND(Z1118="B_pre",AA1118="a_pre")</f>
        <v/>
      </c>
      <c r="AC1118" s="3">
        <f>AND(Z1118="B_pre",AA1118="b_pre")</f>
        <v/>
      </c>
      <c r="AD1118" s="3">
        <f>AND(Z1118="C_pre",AA1118="a_pre")</f>
        <v/>
      </c>
      <c r="AE1118" s="3">
        <f>AND(Z1118="C_pre",AA1118="b_pre")</f>
        <v/>
      </c>
      <c r="AF1118" s="6">
        <f>待赋值表!C1117</f>
        <v/>
      </c>
      <c r="AG1118" s="3">
        <f t="array" ref="AG1118">IF(AB1118=TRUE,"A",IF(AC1118=TRUE,"B",IF(AD1118=TRUE,"C",IF(AE1118=TRUE,"D","其他"))))</f>
        <v/>
      </c>
      <c r="AH1118" s="3">
        <f>IF(分析表!$E$12&lt;&gt;"ALL",AND(AF1118=分析表!$E$10,AG1118=分析表!$E$12),IF(AF1118=分析表!$E$10,TRUE(),IF(AF1118="ALL",TRUE(),"")))</f>
        <v/>
      </c>
    </row>
    <row r="1119">
      <c r="A1119" s="3">
        <f>COUNTIF($AH$2:AH1119,"TRUE")</f>
        <v/>
      </c>
      <c r="B1119" s="3">
        <f>COUNTIF($AG$2:$AG1119,#REF!)</f>
        <v/>
      </c>
      <c r="C1119" s="56">
        <f>待赋值表!A1118</f>
        <v/>
      </c>
      <c r="E1119" s="6">
        <f>待赋值表!D1118</f>
        <v/>
      </c>
      <c r="F1119" s="6">
        <f>待赋值表!E1118</f>
        <v/>
      </c>
      <c r="G1119" s="6">
        <f>待赋值表!F1118</f>
        <v/>
      </c>
      <c r="H1119" s="6">
        <f>待赋值表!G1118</f>
        <v/>
      </c>
      <c r="I1119" s="6">
        <f>待赋值表!H1118</f>
        <v/>
      </c>
      <c r="J1119" s="6">
        <f>待赋值表!I1118</f>
        <v/>
      </c>
      <c r="K1119" s="6">
        <f>待赋值表!J1118</f>
        <v/>
      </c>
      <c r="L1119" s="6">
        <f>待赋值表!K1118</f>
        <v/>
      </c>
      <c r="M1119" s="6">
        <f>待赋值表!L1118</f>
        <v/>
      </c>
      <c r="N1119" s="6">
        <f>待赋值表!M1118</f>
        <v/>
      </c>
      <c r="O1119" s="6">
        <f>待赋值表!N1118</f>
        <v/>
      </c>
      <c r="P1119" s="6">
        <f>待赋值表!O1118</f>
        <v/>
      </c>
      <c r="Q1119" s="6">
        <f>IF(待赋值表!P1118&lt;&gt;"",待赋值表!P1118,0)</f>
        <v/>
      </c>
      <c r="R1119" s="6">
        <f>待赋值表!Q1118</f>
        <v/>
      </c>
      <c r="S1119" s="6">
        <f>待赋值表!R1118</f>
        <v/>
      </c>
      <c r="T1119" s="6">
        <f>待赋值表!S1118</f>
        <v/>
      </c>
      <c r="U1119" s="6">
        <f>待赋值表!T1118</f>
        <v/>
      </c>
      <c r="V1119" s="6">
        <f>待赋值表!U1118</f>
        <v/>
      </c>
      <c r="W1119" s="6">
        <f>待赋值表!V1118</f>
        <v/>
      </c>
      <c r="X1119" s="6">
        <f>待赋值表!W1118</f>
        <v/>
      </c>
      <c r="Y1119" s="6">
        <f>待赋值表!X1118</f>
        <v/>
      </c>
      <c r="Z1119" s="3">
        <f>IF(M1119&gt;=0.01,"B_pre",IF(M1119&gt;=0,"C_pre","none"))</f>
        <v/>
      </c>
      <c r="AA1119" s="3">
        <f>IF(U1119&gt;0.125,"a_pre",IF(U1119&gt;=0,"b_pre","none"))</f>
        <v/>
      </c>
      <c r="AB1119" s="3">
        <f>AND(Z1119="B_pre",AA1119="a_pre")</f>
        <v/>
      </c>
      <c r="AC1119" s="3">
        <f>AND(Z1119="B_pre",AA1119="b_pre")</f>
        <v/>
      </c>
      <c r="AD1119" s="3">
        <f>AND(Z1119="C_pre",AA1119="a_pre")</f>
        <v/>
      </c>
      <c r="AE1119" s="3">
        <f>AND(Z1119="C_pre",AA1119="b_pre")</f>
        <v/>
      </c>
      <c r="AF1119" s="6">
        <f>待赋值表!C1118</f>
        <v/>
      </c>
      <c r="AG1119" s="3">
        <f t="array" ref="AG1119">IF(AB1119=TRUE,"A",IF(AC1119=TRUE,"B",IF(AD1119=TRUE,"C",IF(AE1119=TRUE,"D","其他"))))</f>
        <v/>
      </c>
      <c r="AH1119" s="3">
        <f>IF(分析表!$E$12&lt;&gt;"ALL",AND(AF1119=分析表!$E$10,AG1119=分析表!$E$12),IF(AF1119=分析表!$E$10,TRUE(),IF(AF1119="ALL",TRUE(),"")))</f>
        <v/>
      </c>
    </row>
    <row r="1120">
      <c r="A1120" s="3">
        <f>COUNTIF($AH$2:AH1120,"TRUE")</f>
        <v/>
      </c>
      <c r="B1120" s="3">
        <f>COUNTIF($AG$2:$AG1120,#REF!)</f>
        <v/>
      </c>
      <c r="C1120" s="56">
        <f>待赋值表!A1119</f>
        <v/>
      </c>
      <c r="E1120" s="6">
        <f>待赋值表!D1119</f>
        <v/>
      </c>
      <c r="F1120" s="6">
        <f>待赋值表!E1119</f>
        <v/>
      </c>
      <c r="G1120" s="6">
        <f>待赋值表!F1119</f>
        <v/>
      </c>
      <c r="H1120" s="6">
        <f>待赋值表!G1119</f>
        <v/>
      </c>
      <c r="I1120" s="6">
        <f>待赋值表!H1119</f>
        <v/>
      </c>
      <c r="J1120" s="6">
        <f>待赋值表!I1119</f>
        <v/>
      </c>
      <c r="K1120" s="6">
        <f>待赋值表!J1119</f>
        <v/>
      </c>
      <c r="L1120" s="6">
        <f>待赋值表!K1119</f>
        <v/>
      </c>
      <c r="M1120" s="6">
        <f>待赋值表!L1119</f>
        <v/>
      </c>
      <c r="N1120" s="6">
        <f>待赋值表!M1119</f>
        <v/>
      </c>
      <c r="O1120" s="6">
        <f>待赋值表!N1119</f>
        <v/>
      </c>
      <c r="P1120" s="6">
        <f>待赋值表!O1119</f>
        <v/>
      </c>
      <c r="Q1120" s="6">
        <f>IF(待赋值表!P1119&lt;&gt;"",待赋值表!P1119,0)</f>
        <v/>
      </c>
      <c r="R1120" s="6">
        <f>待赋值表!Q1119</f>
        <v/>
      </c>
      <c r="S1120" s="6">
        <f>待赋值表!R1119</f>
        <v/>
      </c>
      <c r="T1120" s="6">
        <f>待赋值表!S1119</f>
        <v/>
      </c>
      <c r="U1120" s="6">
        <f>待赋值表!T1119</f>
        <v/>
      </c>
      <c r="V1120" s="6">
        <f>待赋值表!U1119</f>
        <v/>
      </c>
      <c r="W1120" s="6">
        <f>待赋值表!V1119</f>
        <v/>
      </c>
      <c r="X1120" s="6">
        <f>待赋值表!W1119</f>
        <v/>
      </c>
      <c r="Y1120" s="6">
        <f>待赋值表!X1119</f>
        <v/>
      </c>
      <c r="Z1120" s="3">
        <f>IF(M1120&gt;=0.01,"B_pre",IF(M1120&gt;=0,"C_pre","none"))</f>
        <v/>
      </c>
      <c r="AA1120" s="3">
        <f>IF(U1120&gt;0.125,"a_pre",IF(U1120&gt;=0,"b_pre","none"))</f>
        <v/>
      </c>
      <c r="AB1120" s="3">
        <f>AND(Z1120="B_pre",AA1120="a_pre")</f>
        <v/>
      </c>
      <c r="AC1120" s="3">
        <f>AND(Z1120="B_pre",AA1120="b_pre")</f>
        <v/>
      </c>
      <c r="AD1120" s="3">
        <f>AND(Z1120="C_pre",AA1120="a_pre")</f>
        <v/>
      </c>
      <c r="AE1120" s="3">
        <f>AND(Z1120="C_pre",AA1120="b_pre")</f>
        <v/>
      </c>
      <c r="AF1120" s="6">
        <f>待赋值表!C1119</f>
        <v/>
      </c>
      <c r="AG1120" s="3">
        <f t="array" ref="AG1120">IF(AB1120=TRUE,"A",IF(AC1120=TRUE,"B",IF(AD1120=TRUE,"C",IF(AE1120=TRUE,"D","其他"))))</f>
        <v/>
      </c>
      <c r="AH1120" s="3">
        <f>IF(分析表!$E$12&lt;&gt;"ALL",AND(AF1120=分析表!$E$10,AG1120=分析表!$E$12),IF(AF1120=分析表!$E$10,TRUE(),IF(AF1120="ALL",TRUE(),"")))</f>
        <v/>
      </c>
    </row>
    <row r="1121">
      <c r="A1121" s="3">
        <f>COUNTIF($AH$2:AH1121,"TRUE")</f>
        <v/>
      </c>
      <c r="B1121" s="3">
        <f>COUNTIF($AG$2:$AG1121,#REF!)</f>
        <v/>
      </c>
      <c r="C1121" s="56">
        <f>待赋值表!A1120</f>
        <v/>
      </c>
      <c r="E1121" s="6">
        <f>待赋值表!D1120</f>
        <v/>
      </c>
      <c r="F1121" s="6">
        <f>待赋值表!E1120</f>
        <v/>
      </c>
      <c r="G1121" s="6">
        <f>待赋值表!F1120</f>
        <v/>
      </c>
      <c r="H1121" s="6">
        <f>待赋值表!G1120</f>
        <v/>
      </c>
      <c r="I1121" s="6">
        <f>待赋值表!H1120</f>
        <v/>
      </c>
      <c r="J1121" s="6">
        <f>待赋值表!I1120</f>
        <v/>
      </c>
      <c r="K1121" s="6">
        <f>待赋值表!J1120</f>
        <v/>
      </c>
      <c r="L1121" s="6">
        <f>待赋值表!K1120</f>
        <v/>
      </c>
      <c r="M1121" s="6">
        <f>待赋值表!L1120</f>
        <v/>
      </c>
      <c r="N1121" s="6">
        <f>待赋值表!M1120</f>
        <v/>
      </c>
      <c r="O1121" s="6">
        <f>待赋值表!N1120</f>
        <v/>
      </c>
      <c r="P1121" s="6">
        <f>待赋值表!O1120</f>
        <v/>
      </c>
      <c r="Q1121" s="6">
        <f>IF(待赋值表!P1120&lt;&gt;"",待赋值表!P1120,0)</f>
        <v/>
      </c>
      <c r="R1121" s="6">
        <f>待赋值表!Q1120</f>
        <v/>
      </c>
      <c r="S1121" s="6">
        <f>待赋值表!R1120</f>
        <v/>
      </c>
      <c r="T1121" s="6">
        <f>待赋值表!S1120</f>
        <v/>
      </c>
      <c r="U1121" s="6">
        <f>待赋值表!T1120</f>
        <v/>
      </c>
      <c r="V1121" s="6">
        <f>待赋值表!U1120</f>
        <v/>
      </c>
      <c r="W1121" s="6">
        <f>待赋值表!V1120</f>
        <v/>
      </c>
      <c r="X1121" s="6">
        <f>待赋值表!W1120</f>
        <v/>
      </c>
      <c r="Y1121" s="6">
        <f>待赋值表!X1120</f>
        <v/>
      </c>
      <c r="Z1121" s="3">
        <f>IF(M1121&gt;=0.01,"B_pre",IF(M1121&gt;=0,"C_pre","none"))</f>
        <v/>
      </c>
      <c r="AA1121" s="3">
        <f>IF(U1121&gt;0.125,"a_pre",IF(U1121&gt;=0,"b_pre","none"))</f>
        <v/>
      </c>
      <c r="AB1121" s="3">
        <f>AND(Z1121="B_pre",AA1121="a_pre")</f>
        <v/>
      </c>
      <c r="AC1121" s="3">
        <f>AND(Z1121="B_pre",AA1121="b_pre")</f>
        <v/>
      </c>
      <c r="AD1121" s="3">
        <f>AND(Z1121="C_pre",AA1121="a_pre")</f>
        <v/>
      </c>
      <c r="AE1121" s="3">
        <f>AND(Z1121="C_pre",AA1121="b_pre")</f>
        <v/>
      </c>
      <c r="AF1121" s="6">
        <f>待赋值表!C1120</f>
        <v/>
      </c>
      <c r="AG1121" s="3">
        <f t="array" ref="AG1121">IF(AB1121=TRUE,"A",IF(AC1121=TRUE,"B",IF(AD1121=TRUE,"C",IF(AE1121=TRUE,"D","其他"))))</f>
        <v/>
      </c>
      <c r="AH1121" s="3">
        <f>IF(分析表!$E$12&lt;&gt;"ALL",AND(AF1121=分析表!$E$10,AG1121=分析表!$E$12),IF(AF1121=分析表!$E$10,TRUE(),IF(AF1121="ALL",TRUE(),"")))</f>
        <v/>
      </c>
    </row>
    <row r="1122">
      <c r="A1122" s="3">
        <f>COUNTIF($AH$2:AH1122,"TRUE")</f>
        <v/>
      </c>
      <c r="B1122" s="3">
        <f>COUNTIF($AG$2:$AG1122,#REF!)</f>
        <v/>
      </c>
      <c r="C1122" s="56">
        <f>待赋值表!A1121</f>
        <v/>
      </c>
      <c r="E1122" s="6">
        <f>待赋值表!D1121</f>
        <v/>
      </c>
      <c r="F1122" s="6">
        <f>待赋值表!E1121</f>
        <v/>
      </c>
      <c r="G1122" s="6">
        <f>待赋值表!F1121</f>
        <v/>
      </c>
      <c r="H1122" s="6">
        <f>待赋值表!G1121</f>
        <v/>
      </c>
      <c r="I1122" s="6">
        <f>待赋值表!H1121</f>
        <v/>
      </c>
      <c r="J1122" s="6">
        <f>待赋值表!I1121</f>
        <v/>
      </c>
      <c r="K1122" s="6">
        <f>待赋值表!J1121</f>
        <v/>
      </c>
      <c r="L1122" s="6">
        <f>待赋值表!K1121</f>
        <v/>
      </c>
      <c r="M1122" s="6">
        <f>待赋值表!L1121</f>
        <v/>
      </c>
      <c r="N1122" s="6">
        <f>待赋值表!M1121</f>
        <v/>
      </c>
      <c r="O1122" s="6">
        <f>待赋值表!N1121</f>
        <v/>
      </c>
      <c r="P1122" s="6">
        <f>待赋值表!O1121</f>
        <v/>
      </c>
      <c r="Q1122" s="6">
        <f>IF(待赋值表!P1121&lt;&gt;"",待赋值表!P1121,0)</f>
        <v/>
      </c>
      <c r="R1122" s="6">
        <f>待赋值表!Q1121</f>
        <v/>
      </c>
      <c r="S1122" s="6">
        <f>待赋值表!R1121</f>
        <v/>
      </c>
      <c r="T1122" s="6">
        <f>待赋值表!S1121</f>
        <v/>
      </c>
      <c r="U1122" s="6">
        <f>待赋值表!T1121</f>
        <v/>
      </c>
      <c r="V1122" s="6">
        <f>待赋值表!U1121</f>
        <v/>
      </c>
      <c r="W1122" s="6">
        <f>待赋值表!V1121</f>
        <v/>
      </c>
      <c r="X1122" s="6">
        <f>待赋值表!W1121</f>
        <v/>
      </c>
      <c r="Y1122" s="6">
        <f>待赋值表!X1121</f>
        <v/>
      </c>
      <c r="Z1122" s="3">
        <f>IF(M1122&gt;=0.01,"B_pre",IF(M1122&gt;=0,"C_pre","none"))</f>
        <v/>
      </c>
      <c r="AA1122" s="3">
        <f>IF(U1122&gt;0.125,"a_pre",IF(U1122&gt;=0,"b_pre","none"))</f>
        <v/>
      </c>
      <c r="AB1122" s="3">
        <f>AND(Z1122="B_pre",AA1122="a_pre")</f>
        <v/>
      </c>
      <c r="AC1122" s="3">
        <f>AND(Z1122="B_pre",AA1122="b_pre")</f>
        <v/>
      </c>
      <c r="AD1122" s="3">
        <f>AND(Z1122="C_pre",AA1122="a_pre")</f>
        <v/>
      </c>
      <c r="AE1122" s="3">
        <f>AND(Z1122="C_pre",AA1122="b_pre")</f>
        <v/>
      </c>
      <c r="AF1122" s="6">
        <f>待赋值表!C1121</f>
        <v/>
      </c>
      <c r="AG1122" s="3">
        <f t="array" ref="AG1122">IF(AB1122=TRUE,"A",IF(AC1122=TRUE,"B",IF(AD1122=TRUE,"C",IF(AE1122=TRUE,"D","其他"))))</f>
        <v/>
      </c>
      <c r="AH1122" s="3">
        <f>IF(分析表!$E$12&lt;&gt;"ALL",AND(AF1122=分析表!$E$10,AG1122=分析表!$E$12),IF(AF1122=分析表!$E$10,TRUE(),IF(AF1122="ALL",TRUE(),"")))</f>
        <v/>
      </c>
    </row>
    <row r="1123">
      <c r="A1123" s="3">
        <f>COUNTIF($AH$2:AH1123,"TRUE")</f>
        <v/>
      </c>
      <c r="B1123" s="3">
        <f>COUNTIF($AG$2:$AG1123,#REF!)</f>
        <v/>
      </c>
      <c r="C1123" s="56">
        <f>待赋值表!A1122</f>
        <v/>
      </c>
      <c r="E1123" s="6">
        <f>待赋值表!D1122</f>
        <v/>
      </c>
      <c r="F1123" s="6">
        <f>待赋值表!E1122</f>
        <v/>
      </c>
      <c r="G1123" s="6">
        <f>待赋值表!F1122</f>
        <v/>
      </c>
      <c r="H1123" s="6">
        <f>待赋值表!G1122</f>
        <v/>
      </c>
      <c r="I1123" s="6">
        <f>待赋值表!H1122</f>
        <v/>
      </c>
      <c r="J1123" s="6">
        <f>待赋值表!I1122</f>
        <v/>
      </c>
      <c r="K1123" s="6">
        <f>待赋值表!J1122</f>
        <v/>
      </c>
      <c r="L1123" s="6">
        <f>待赋值表!K1122</f>
        <v/>
      </c>
      <c r="M1123" s="6">
        <f>待赋值表!L1122</f>
        <v/>
      </c>
      <c r="N1123" s="6">
        <f>待赋值表!M1122</f>
        <v/>
      </c>
      <c r="O1123" s="6">
        <f>待赋值表!N1122</f>
        <v/>
      </c>
      <c r="P1123" s="6">
        <f>待赋值表!O1122</f>
        <v/>
      </c>
      <c r="Q1123" s="6">
        <f>IF(待赋值表!P1122&lt;&gt;"",待赋值表!P1122,0)</f>
        <v/>
      </c>
      <c r="R1123" s="6">
        <f>待赋值表!Q1122</f>
        <v/>
      </c>
      <c r="S1123" s="6">
        <f>待赋值表!R1122</f>
        <v/>
      </c>
      <c r="T1123" s="6">
        <f>待赋值表!S1122</f>
        <v/>
      </c>
      <c r="U1123" s="6">
        <f>待赋值表!T1122</f>
        <v/>
      </c>
      <c r="V1123" s="6">
        <f>待赋值表!U1122</f>
        <v/>
      </c>
      <c r="W1123" s="6">
        <f>待赋值表!V1122</f>
        <v/>
      </c>
      <c r="X1123" s="6">
        <f>待赋值表!W1122</f>
        <v/>
      </c>
      <c r="Y1123" s="6">
        <f>待赋值表!X1122</f>
        <v/>
      </c>
      <c r="Z1123" s="3">
        <f>IF(M1123&gt;=0.01,"B_pre",IF(M1123&gt;=0,"C_pre","none"))</f>
        <v/>
      </c>
      <c r="AA1123" s="3">
        <f>IF(U1123&gt;0.125,"a_pre",IF(U1123&gt;=0,"b_pre","none"))</f>
        <v/>
      </c>
      <c r="AB1123" s="3">
        <f>AND(Z1123="B_pre",AA1123="a_pre")</f>
        <v/>
      </c>
      <c r="AC1123" s="3">
        <f>AND(Z1123="B_pre",AA1123="b_pre")</f>
        <v/>
      </c>
      <c r="AD1123" s="3">
        <f>AND(Z1123="C_pre",AA1123="a_pre")</f>
        <v/>
      </c>
      <c r="AE1123" s="3">
        <f>AND(Z1123="C_pre",AA1123="b_pre")</f>
        <v/>
      </c>
      <c r="AF1123" s="6">
        <f>待赋值表!C1122</f>
        <v/>
      </c>
      <c r="AG1123" s="3">
        <f t="array" ref="AG1123">IF(AB1123=TRUE,"A",IF(AC1123=TRUE,"B",IF(AD1123=TRUE,"C",IF(AE1123=TRUE,"D","其他"))))</f>
        <v/>
      </c>
      <c r="AH1123" s="3">
        <f>IF(分析表!$E$12&lt;&gt;"ALL",AND(AF1123=分析表!$E$10,AG1123=分析表!$E$12),IF(AF1123=分析表!$E$10,TRUE(),IF(AF1123="ALL",TRUE(),"")))</f>
        <v/>
      </c>
    </row>
    <row r="1124">
      <c r="A1124" s="3">
        <f>COUNTIF($AH$2:AH1124,"TRUE")</f>
        <v/>
      </c>
      <c r="B1124" s="3">
        <f>COUNTIF($AG$2:$AG1124,#REF!)</f>
        <v/>
      </c>
      <c r="C1124" s="56">
        <f>待赋值表!A1123</f>
        <v/>
      </c>
      <c r="E1124" s="6">
        <f>待赋值表!D1123</f>
        <v/>
      </c>
      <c r="F1124" s="6">
        <f>待赋值表!E1123</f>
        <v/>
      </c>
      <c r="G1124" s="6">
        <f>待赋值表!F1123</f>
        <v/>
      </c>
      <c r="H1124" s="6">
        <f>待赋值表!G1123</f>
        <v/>
      </c>
      <c r="I1124" s="6">
        <f>待赋值表!H1123</f>
        <v/>
      </c>
      <c r="J1124" s="6">
        <f>待赋值表!I1123</f>
        <v/>
      </c>
      <c r="K1124" s="6">
        <f>待赋值表!J1123</f>
        <v/>
      </c>
      <c r="L1124" s="6">
        <f>待赋值表!K1123</f>
        <v/>
      </c>
      <c r="M1124" s="6">
        <f>待赋值表!L1123</f>
        <v/>
      </c>
      <c r="N1124" s="6">
        <f>待赋值表!M1123</f>
        <v/>
      </c>
      <c r="O1124" s="6">
        <f>待赋值表!N1123</f>
        <v/>
      </c>
      <c r="P1124" s="6">
        <f>待赋值表!O1123</f>
        <v/>
      </c>
      <c r="Q1124" s="6">
        <f>IF(待赋值表!P1123&lt;&gt;"",待赋值表!P1123,0)</f>
        <v/>
      </c>
      <c r="R1124" s="6">
        <f>待赋值表!Q1123</f>
        <v/>
      </c>
      <c r="S1124" s="6">
        <f>待赋值表!R1123</f>
        <v/>
      </c>
      <c r="T1124" s="6">
        <f>待赋值表!S1123</f>
        <v/>
      </c>
      <c r="U1124" s="6">
        <f>待赋值表!T1123</f>
        <v/>
      </c>
      <c r="V1124" s="6">
        <f>待赋值表!U1123</f>
        <v/>
      </c>
      <c r="W1124" s="6">
        <f>待赋值表!V1123</f>
        <v/>
      </c>
      <c r="X1124" s="6">
        <f>待赋值表!W1123</f>
        <v/>
      </c>
      <c r="Y1124" s="6">
        <f>待赋值表!X1123</f>
        <v/>
      </c>
      <c r="Z1124" s="3">
        <f>IF(M1124&gt;=0.01,"B_pre",IF(M1124&gt;=0,"C_pre","none"))</f>
        <v/>
      </c>
      <c r="AA1124" s="3">
        <f>IF(U1124&gt;0.125,"a_pre",IF(U1124&gt;=0,"b_pre","none"))</f>
        <v/>
      </c>
      <c r="AB1124" s="3">
        <f>AND(Z1124="B_pre",AA1124="a_pre")</f>
        <v/>
      </c>
      <c r="AC1124" s="3">
        <f>AND(Z1124="B_pre",AA1124="b_pre")</f>
        <v/>
      </c>
      <c r="AD1124" s="3">
        <f>AND(Z1124="C_pre",AA1124="a_pre")</f>
        <v/>
      </c>
      <c r="AE1124" s="3">
        <f>AND(Z1124="C_pre",AA1124="b_pre")</f>
        <v/>
      </c>
      <c r="AF1124" s="6">
        <f>待赋值表!C1123</f>
        <v/>
      </c>
      <c r="AG1124" s="3">
        <f t="array" ref="AG1124">IF(AB1124=TRUE,"A",IF(AC1124=TRUE,"B",IF(AD1124=TRUE,"C",IF(AE1124=TRUE,"D","其他"))))</f>
        <v/>
      </c>
      <c r="AH1124" s="3">
        <f>IF(分析表!$E$12&lt;&gt;"ALL",AND(AF1124=分析表!$E$10,AG1124=分析表!$E$12),IF(AF1124=分析表!$E$10,TRUE(),IF(AF1124="ALL",TRUE(),"")))</f>
        <v/>
      </c>
    </row>
    <row r="1125">
      <c r="A1125" s="3">
        <f>COUNTIF($AH$2:AH1125,"TRUE")</f>
        <v/>
      </c>
      <c r="B1125" s="3">
        <f>COUNTIF($AG$2:$AG1125,#REF!)</f>
        <v/>
      </c>
      <c r="C1125" s="56">
        <f>待赋值表!A1124</f>
        <v/>
      </c>
      <c r="E1125" s="6">
        <f>待赋值表!D1124</f>
        <v/>
      </c>
      <c r="F1125" s="6">
        <f>待赋值表!E1124</f>
        <v/>
      </c>
      <c r="G1125" s="6">
        <f>待赋值表!F1124</f>
        <v/>
      </c>
      <c r="H1125" s="6">
        <f>待赋值表!G1124</f>
        <v/>
      </c>
      <c r="I1125" s="6">
        <f>待赋值表!H1124</f>
        <v/>
      </c>
      <c r="J1125" s="6">
        <f>待赋值表!I1124</f>
        <v/>
      </c>
      <c r="K1125" s="6">
        <f>待赋值表!J1124</f>
        <v/>
      </c>
      <c r="L1125" s="6">
        <f>待赋值表!K1124</f>
        <v/>
      </c>
      <c r="M1125" s="6">
        <f>待赋值表!L1124</f>
        <v/>
      </c>
      <c r="N1125" s="6">
        <f>待赋值表!M1124</f>
        <v/>
      </c>
      <c r="O1125" s="6">
        <f>待赋值表!N1124</f>
        <v/>
      </c>
      <c r="P1125" s="6">
        <f>待赋值表!O1124</f>
        <v/>
      </c>
      <c r="Q1125" s="6">
        <f>IF(待赋值表!P1124&lt;&gt;"",待赋值表!P1124,0)</f>
        <v/>
      </c>
      <c r="R1125" s="6">
        <f>待赋值表!Q1124</f>
        <v/>
      </c>
      <c r="S1125" s="6">
        <f>待赋值表!R1124</f>
        <v/>
      </c>
      <c r="T1125" s="6">
        <f>待赋值表!S1124</f>
        <v/>
      </c>
      <c r="U1125" s="6">
        <f>待赋值表!T1124</f>
        <v/>
      </c>
      <c r="V1125" s="6">
        <f>待赋值表!U1124</f>
        <v/>
      </c>
      <c r="W1125" s="6">
        <f>待赋值表!V1124</f>
        <v/>
      </c>
      <c r="X1125" s="6">
        <f>待赋值表!W1124</f>
        <v/>
      </c>
      <c r="Y1125" s="6">
        <f>待赋值表!X1124</f>
        <v/>
      </c>
      <c r="Z1125" s="3">
        <f>IF(M1125&gt;=0.01,"B_pre",IF(M1125&gt;=0,"C_pre","none"))</f>
        <v/>
      </c>
      <c r="AA1125" s="3">
        <f>IF(U1125&gt;0.125,"a_pre",IF(U1125&gt;=0,"b_pre","none"))</f>
        <v/>
      </c>
      <c r="AB1125" s="3">
        <f>AND(Z1125="B_pre",AA1125="a_pre")</f>
        <v/>
      </c>
      <c r="AC1125" s="3">
        <f>AND(Z1125="B_pre",AA1125="b_pre")</f>
        <v/>
      </c>
      <c r="AD1125" s="3">
        <f>AND(Z1125="C_pre",AA1125="a_pre")</f>
        <v/>
      </c>
      <c r="AE1125" s="3">
        <f>AND(Z1125="C_pre",AA1125="b_pre")</f>
        <v/>
      </c>
      <c r="AF1125" s="6">
        <f>待赋值表!C1124</f>
        <v/>
      </c>
      <c r="AG1125" s="3">
        <f t="array" ref="AG1125">IF(AB1125=TRUE,"A",IF(AC1125=TRUE,"B",IF(AD1125=TRUE,"C",IF(AE1125=TRUE,"D","其他"))))</f>
        <v/>
      </c>
      <c r="AH1125" s="3">
        <f>IF(分析表!$E$12&lt;&gt;"ALL",AND(AF1125=分析表!$E$10,AG1125=分析表!$E$12),IF(AF1125=分析表!$E$10,TRUE(),IF(AF1125="ALL",TRUE(),"")))</f>
        <v/>
      </c>
    </row>
    <row r="1126">
      <c r="A1126" s="3">
        <f>COUNTIF($AH$2:AH1126,"TRUE")</f>
        <v/>
      </c>
      <c r="B1126" s="3">
        <f>COUNTIF($AG$2:$AG1126,#REF!)</f>
        <v/>
      </c>
      <c r="C1126" s="56">
        <f>待赋值表!A1125</f>
        <v/>
      </c>
      <c r="E1126" s="6">
        <f>待赋值表!D1125</f>
        <v/>
      </c>
      <c r="F1126" s="6">
        <f>待赋值表!E1125</f>
        <v/>
      </c>
      <c r="G1126" s="6">
        <f>待赋值表!F1125</f>
        <v/>
      </c>
      <c r="H1126" s="6">
        <f>待赋值表!G1125</f>
        <v/>
      </c>
      <c r="I1126" s="6">
        <f>待赋值表!H1125</f>
        <v/>
      </c>
      <c r="J1126" s="6">
        <f>待赋值表!I1125</f>
        <v/>
      </c>
      <c r="K1126" s="6">
        <f>待赋值表!J1125</f>
        <v/>
      </c>
      <c r="L1126" s="6">
        <f>待赋值表!K1125</f>
        <v/>
      </c>
      <c r="M1126" s="6">
        <f>待赋值表!L1125</f>
        <v/>
      </c>
      <c r="N1126" s="6">
        <f>待赋值表!M1125</f>
        <v/>
      </c>
      <c r="O1126" s="6">
        <f>待赋值表!N1125</f>
        <v/>
      </c>
      <c r="P1126" s="6">
        <f>待赋值表!O1125</f>
        <v/>
      </c>
      <c r="Q1126" s="6">
        <f>IF(待赋值表!P1125&lt;&gt;"",待赋值表!P1125,0)</f>
        <v/>
      </c>
      <c r="R1126" s="6">
        <f>待赋值表!Q1125</f>
        <v/>
      </c>
      <c r="S1126" s="6">
        <f>待赋值表!R1125</f>
        <v/>
      </c>
      <c r="T1126" s="6">
        <f>待赋值表!S1125</f>
        <v/>
      </c>
      <c r="U1126" s="6">
        <f>待赋值表!T1125</f>
        <v/>
      </c>
      <c r="V1126" s="6">
        <f>待赋值表!U1125</f>
        <v/>
      </c>
      <c r="W1126" s="6">
        <f>待赋值表!V1125</f>
        <v/>
      </c>
      <c r="X1126" s="6">
        <f>待赋值表!W1125</f>
        <v/>
      </c>
      <c r="Y1126" s="6">
        <f>待赋值表!X1125</f>
        <v/>
      </c>
      <c r="Z1126" s="3">
        <f>IF(M1126&gt;=0.01,"B_pre",IF(M1126&gt;=0,"C_pre","none"))</f>
        <v/>
      </c>
      <c r="AA1126" s="3">
        <f>IF(U1126&gt;0.125,"a_pre",IF(U1126&gt;=0,"b_pre","none"))</f>
        <v/>
      </c>
      <c r="AB1126" s="3">
        <f>AND(Z1126="B_pre",AA1126="a_pre")</f>
        <v/>
      </c>
      <c r="AC1126" s="3">
        <f>AND(Z1126="B_pre",AA1126="b_pre")</f>
        <v/>
      </c>
      <c r="AD1126" s="3">
        <f>AND(Z1126="C_pre",AA1126="a_pre")</f>
        <v/>
      </c>
      <c r="AE1126" s="3">
        <f>AND(Z1126="C_pre",AA1126="b_pre")</f>
        <v/>
      </c>
      <c r="AF1126" s="6">
        <f>待赋值表!C1125</f>
        <v/>
      </c>
      <c r="AG1126" s="3">
        <f t="array" ref="AG1126">IF(AB1126=TRUE,"A",IF(AC1126=TRUE,"B",IF(AD1126=TRUE,"C",IF(AE1126=TRUE,"D","其他"))))</f>
        <v/>
      </c>
      <c r="AH1126" s="3">
        <f>IF(分析表!$E$12&lt;&gt;"ALL",AND(AF1126=分析表!$E$10,AG1126=分析表!$E$12),IF(AF1126=分析表!$E$10,TRUE(),IF(AF1126="ALL",TRUE(),"")))</f>
        <v/>
      </c>
    </row>
    <row r="1127">
      <c r="A1127" s="3">
        <f>COUNTIF($AH$2:AH1127,"TRUE")</f>
        <v/>
      </c>
      <c r="B1127" s="3">
        <f>COUNTIF($AG$2:$AG1127,#REF!)</f>
        <v/>
      </c>
      <c r="C1127" s="56">
        <f>待赋值表!A1126</f>
        <v/>
      </c>
      <c r="E1127" s="6">
        <f>待赋值表!D1126</f>
        <v/>
      </c>
      <c r="F1127" s="6">
        <f>待赋值表!E1126</f>
        <v/>
      </c>
      <c r="G1127" s="6">
        <f>待赋值表!F1126</f>
        <v/>
      </c>
      <c r="H1127" s="6">
        <f>待赋值表!G1126</f>
        <v/>
      </c>
      <c r="I1127" s="6">
        <f>待赋值表!H1126</f>
        <v/>
      </c>
      <c r="J1127" s="6">
        <f>待赋值表!I1126</f>
        <v/>
      </c>
      <c r="K1127" s="6">
        <f>待赋值表!J1126</f>
        <v/>
      </c>
      <c r="L1127" s="6">
        <f>待赋值表!K1126</f>
        <v/>
      </c>
      <c r="M1127" s="6">
        <f>待赋值表!L1126</f>
        <v/>
      </c>
      <c r="N1127" s="6">
        <f>待赋值表!M1126</f>
        <v/>
      </c>
      <c r="O1127" s="6">
        <f>待赋值表!N1126</f>
        <v/>
      </c>
      <c r="P1127" s="6">
        <f>待赋值表!O1126</f>
        <v/>
      </c>
      <c r="Q1127" s="6">
        <f>IF(待赋值表!P1126&lt;&gt;"",待赋值表!P1126,0)</f>
        <v/>
      </c>
      <c r="R1127" s="6">
        <f>待赋值表!Q1126</f>
        <v/>
      </c>
      <c r="S1127" s="6">
        <f>待赋值表!R1126</f>
        <v/>
      </c>
      <c r="T1127" s="6">
        <f>待赋值表!S1126</f>
        <v/>
      </c>
      <c r="U1127" s="6">
        <f>待赋值表!T1126</f>
        <v/>
      </c>
      <c r="V1127" s="6">
        <f>待赋值表!U1126</f>
        <v/>
      </c>
      <c r="W1127" s="6">
        <f>待赋值表!V1126</f>
        <v/>
      </c>
      <c r="X1127" s="6">
        <f>待赋值表!W1126</f>
        <v/>
      </c>
      <c r="Y1127" s="6">
        <f>待赋值表!X1126</f>
        <v/>
      </c>
      <c r="Z1127" s="3">
        <f>IF(M1127&gt;=0.01,"B_pre",IF(M1127&gt;=0,"C_pre","none"))</f>
        <v/>
      </c>
      <c r="AA1127" s="3">
        <f>IF(U1127&gt;0.125,"a_pre",IF(U1127&gt;=0,"b_pre","none"))</f>
        <v/>
      </c>
      <c r="AB1127" s="3">
        <f>AND(Z1127="B_pre",AA1127="a_pre")</f>
        <v/>
      </c>
      <c r="AC1127" s="3">
        <f>AND(Z1127="B_pre",AA1127="b_pre")</f>
        <v/>
      </c>
      <c r="AD1127" s="3">
        <f>AND(Z1127="C_pre",AA1127="a_pre")</f>
        <v/>
      </c>
      <c r="AE1127" s="3">
        <f>AND(Z1127="C_pre",AA1127="b_pre")</f>
        <v/>
      </c>
      <c r="AF1127" s="6">
        <f>待赋值表!C1126</f>
        <v/>
      </c>
      <c r="AG1127" s="3">
        <f t="array" ref="AG1127">IF(AB1127=TRUE,"A",IF(AC1127=TRUE,"B",IF(AD1127=TRUE,"C",IF(AE1127=TRUE,"D","其他"))))</f>
        <v/>
      </c>
      <c r="AH1127" s="3">
        <f>IF(分析表!$E$12&lt;&gt;"ALL",AND(AF1127=分析表!$E$10,AG1127=分析表!$E$12),IF(AF1127=分析表!$E$10,TRUE(),IF(AF1127="ALL",TRUE(),"")))</f>
        <v/>
      </c>
    </row>
    <row r="1128">
      <c r="A1128" s="3">
        <f>COUNTIF($AH$2:AH1128,"TRUE")</f>
        <v/>
      </c>
      <c r="B1128" s="3">
        <f>COUNTIF($AG$2:$AG1128,#REF!)</f>
        <v/>
      </c>
      <c r="C1128" s="56">
        <f>待赋值表!A1127</f>
        <v/>
      </c>
      <c r="E1128" s="6">
        <f>待赋值表!D1127</f>
        <v/>
      </c>
      <c r="F1128" s="6">
        <f>待赋值表!E1127</f>
        <v/>
      </c>
      <c r="G1128" s="6">
        <f>待赋值表!F1127</f>
        <v/>
      </c>
      <c r="H1128" s="6">
        <f>待赋值表!G1127</f>
        <v/>
      </c>
      <c r="I1128" s="6">
        <f>待赋值表!H1127</f>
        <v/>
      </c>
      <c r="J1128" s="6">
        <f>待赋值表!I1127</f>
        <v/>
      </c>
      <c r="K1128" s="6">
        <f>待赋值表!J1127</f>
        <v/>
      </c>
      <c r="L1128" s="6">
        <f>待赋值表!K1127</f>
        <v/>
      </c>
      <c r="M1128" s="6">
        <f>待赋值表!L1127</f>
        <v/>
      </c>
      <c r="N1128" s="6">
        <f>待赋值表!M1127</f>
        <v/>
      </c>
      <c r="O1128" s="6">
        <f>待赋值表!N1127</f>
        <v/>
      </c>
      <c r="P1128" s="6">
        <f>待赋值表!O1127</f>
        <v/>
      </c>
      <c r="Q1128" s="6">
        <f>IF(待赋值表!P1127&lt;&gt;"",待赋值表!P1127,0)</f>
        <v/>
      </c>
      <c r="R1128" s="6">
        <f>待赋值表!Q1127</f>
        <v/>
      </c>
      <c r="S1128" s="6">
        <f>待赋值表!R1127</f>
        <v/>
      </c>
      <c r="T1128" s="6">
        <f>待赋值表!S1127</f>
        <v/>
      </c>
      <c r="U1128" s="6">
        <f>待赋值表!T1127</f>
        <v/>
      </c>
      <c r="V1128" s="6">
        <f>待赋值表!U1127</f>
        <v/>
      </c>
      <c r="W1128" s="6">
        <f>待赋值表!V1127</f>
        <v/>
      </c>
      <c r="X1128" s="6">
        <f>待赋值表!W1127</f>
        <v/>
      </c>
      <c r="Y1128" s="6">
        <f>待赋值表!X1127</f>
        <v/>
      </c>
      <c r="Z1128" s="3">
        <f>IF(M1128&gt;=0.01,"B_pre",IF(M1128&gt;=0,"C_pre","none"))</f>
        <v/>
      </c>
      <c r="AA1128" s="3">
        <f>IF(U1128&gt;0.125,"a_pre",IF(U1128&gt;=0,"b_pre","none"))</f>
        <v/>
      </c>
      <c r="AB1128" s="3">
        <f>AND(Z1128="B_pre",AA1128="a_pre")</f>
        <v/>
      </c>
      <c r="AC1128" s="3">
        <f>AND(Z1128="B_pre",AA1128="b_pre")</f>
        <v/>
      </c>
      <c r="AD1128" s="3">
        <f>AND(Z1128="C_pre",AA1128="a_pre")</f>
        <v/>
      </c>
      <c r="AE1128" s="3">
        <f>AND(Z1128="C_pre",AA1128="b_pre")</f>
        <v/>
      </c>
      <c r="AF1128" s="6">
        <f>待赋值表!C1127</f>
        <v/>
      </c>
      <c r="AG1128" s="3">
        <f t="array" ref="AG1128">IF(AB1128=TRUE,"A",IF(AC1128=TRUE,"B",IF(AD1128=TRUE,"C",IF(AE1128=TRUE,"D","其他"))))</f>
        <v/>
      </c>
      <c r="AH1128" s="3">
        <f>IF(分析表!$E$12&lt;&gt;"ALL",AND(AF1128=分析表!$E$10,AG1128=分析表!$E$12),IF(AF1128=分析表!$E$10,TRUE(),IF(AF1128="ALL",TRUE(),"")))</f>
        <v/>
      </c>
    </row>
    <row r="1129">
      <c r="A1129" s="3">
        <f>COUNTIF($AH$2:AH1129,"TRUE")</f>
        <v/>
      </c>
      <c r="B1129" s="3">
        <f>COUNTIF($AG$2:$AG1129,#REF!)</f>
        <v/>
      </c>
      <c r="C1129" s="56">
        <f>待赋值表!A1128</f>
        <v/>
      </c>
      <c r="E1129" s="6">
        <f>待赋值表!D1128</f>
        <v/>
      </c>
      <c r="F1129" s="6">
        <f>待赋值表!E1128</f>
        <v/>
      </c>
      <c r="G1129" s="6">
        <f>待赋值表!F1128</f>
        <v/>
      </c>
      <c r="H1129" s="6">
        <f>待赋值表!G1128</f>
        <v/>
      </c>
      <c r="I1129" s="6">
        <f>待赋值表!H1128</f>
        <v/>
      </c>
      <c r="J1129" s="6">
        <f>待赋值表!I1128</f>
        <v/>
      </c>
      <c r="K1129" s="6">
        <f>待赋值表!J1128</f>
        <v/>
      </c>
      <c r="L1129" s="6">
        <f>待赋值表!K1128</f>
        <v/>
      </c>
      <c r="M1129" s="6">
        <f>待赋值表!L1128</f>
        <v/>
      </c>
      <c r="N1129" s="6">
        <f>待赋值表!M1128</f>
        <v/>
      </c>
      <c r="O1129" s="6">
        <f>待赋值表!N1128</f>
        <v/>
      </c>
      <c r="P1129" s="6">
        <f>待赋值表!O1128</f>
        <v/>
      </c>
      <c r="Q1129" s="6">
        <f>IF(待赋值表!P1128&lt;&gt;"",待赋值表!P1128,0)</f>
        <v/>
      </c>
      <c r="R1129" s="6">
        <f>待赋值表!Q1128</f>
        <v/>
      </c>
      <c r="S1129" s="6">
        <f>待赋值表!R1128</f>
        <v/>
      </c>
      <c r="T1129" s="6">
        <f>待赋值表!S1128</f>
        <v/>
      </c>
      <c r="U1129" s="6">
        <f>待赋值表!T1128</f>
        <v/>
      </c>
      <c r="V1129" s="6">
        <f>待赋值表!U1128</f>
        <v/>
      </c>
      <c r="W1129" s="6">
        <f>待赋值表!V1128</f>
        <v/>
      </c>
      <c r="X1129" s="6">
        <f>待赋值表!W1128</f>
        <v/>
      </c>
      <c r="Y1129" s="6">
        <f>待赋值表!X1128</f>
        <v/>
      </c>
      <c r="Z1129" s="3">
        <f>IF(M1129&gt;=0.01,"B_pre",IF(M1129&gt;=0,"C_pre","none"))</f>
        <v/>
      </c>
      <c r="AA1129" s="3">
        <f>IF(U1129&gt;0.125,"a_pre",IF(U1129&gt;=0,"b_pre","none"))</f>
        <v/>
      </c>
      <c r="AB1129" s="3">
        <f>AND(Z1129="B_pre",AA1129="a_pre")</f>
        <v/>
      </c>
      <c r="AC1129" s="3">
        <f>AND(Z1129="B_pre",AA1129="b_pre")</f>
        <v/>
      </c>
      <c r="AD1129" s="3">
        <f>AND(Z1129="C_pre",AA1129="a_pre")</f>
        <v/>
      </c>
      <c r="AE1129" s="3">
        <f>AND(Z1129="C_pre",AA1129="b_pre")</f>
        <v/>
      </c>
      <c r="AF1129" s="6">
        <f>待赋值表!C1128</f>
        <v/>
      </c>
      <c r="AG1129" s="3">
        <f t="array" ref="AG1129">IF(AB1129=TRUE,"A",IF(AC1129=TRUE,"B",IF(AD1129=TRUE,"C",IF(AE1129=TRUE,"D","其他"))))</f>
        <v/>
      </c>
      <c r="AH1129" s="3">
        <f>IF(分析表!$E$12&lt;&gt;"ALL",AND(AF1129=分析表!$E$10,AG1129=分析表!$E$12),IF(AF1129=分析表!$E$10,TRUE(),IF(AF1129="ALL",TRUE(),"")))</f>
        <v/>
      </c>
    </row>
    <row r="1130">
      <c r="A1130" s="3">
        <f>COUNTIF($AH$2:AH1130,"TRUE")</f>
        <v/>
      </c>
      <c r="B1130" s="3">
        <f>COUNTIF($AG$2:$AG1130,#REF!)</f>
        <v/>
      </c>
      <c r="C1130" s="56">
        <f>待赋值表!A1129</f>
        <v/>
      </c>
      <c r="E1130" s="6">
        <f>待赋值表!D1129</f>
        <v/>
      </c>
      <c r="F1130" s="6">
        <f>待赋值表!E1129</f>
        <v/>
      </c>
      <c r="G1130" s="6">
        <f>待赋值表!F1129</f>
        <v/>
      </c>
      <c r="H1130" s="6">
        <f>待赋值表!G1129</f>
        <v/>
      </c>
      <c r="I1130" s="6">
        <f>待赋值表!H1129</f>
        <v/>
      </c>
      <c r="J1130" s="6">
        <f>待赋值表!I1129</f>
        <v/>
      </c>
      <c r="K1130" s="6">
        <f>待赋值表!J1129</f>
        <v/>
      </c>
      <c r="L1130" s="6">
        <f>待赋值表!K1129</f>
        <v/>
      </c>
      <c r="M1130" s="6">
        <f>待赋值表!L1129</f>
        <v/>
      </c>
      <c r="N1130" s="6">
        <f>待赋值表!M1129</f>
        <v/>
      </c>
      <c r="O1130" s="6">
        <f>待赋值表!N1129</f>
        <v/>
      </c>
      <c r="P1130" s="6">
        <f>待赋值表!O1129</f>
        <v/>
      </c>
      <c r="Q1130" s="6">
        <f>IF(待赋值表!P1129&lt;&gt;"",待赋值表!P1129,0)</f>
        <v/>
      </c>
      <c r="R1130" s="6">
        <f>待赋值表!Q1129</f>
        <v/>
      </c>
      <c r="S1130" s="6">
        <f>待赋值表!R1129</f>
        <v/>
      </c>
      <c r="T1130" s="6">
        <f>待赋值表!S1129</f>
        <v/>
      </c>
      <c r="U1130" s="6">
        <f>待赋值表!T1129</f>
        <v/>
      </c>
      <c r="V1130" s="6">
        <f>待赋值表!U1129</f>
        <v/>
      </c>
      <c r="W1130" s="6">
        <f>待赋值表!V1129</f>
        <v/>
      </c>
      <c r="X1130" s="6">
        <f>待赋值表!W1129</f>
        <v/>
      </c>
      <c r="Y1130" s="6">
        <f>待赋值表!X1129</f>
        <v/>
      </c>
      <c r="Z1130" s="3">
        <f>IF(M1130&gt;=0.01,"B_pre",IF(M1130&gt;=0,"C_pre","none"))</f>
        <v/>
      </c>
      <c r="AA1130" s="3">
        <f>IF(U1130&gt;0.125,"a_pre",IF(U1130&gt;=0,"b_pre","none"))</f>
        <v/>
      </c>
      <c r="AB1130" s="3">
        <f>AND(Z1130="B_pre",AA1130="a_pre")</f>
        <v/>
      </c>
      <c r="AC1130" s="3">
        <f>AND(Z1130="B_pre",AA1130="b_pre")</f>
        <v/>
      </c>
      <c r="AD1130" s="3">
        <f>AND(Z1130="C_pre",AA1130="a_pre")</f>
        <v/>
      </c>
      <c r="AE1130" s="3">
        <f>AND(Z1130="C_pre",AA1130="b_pre")</f>
        <v/>
      </c>
      <c r="AF1130" s="6">
        <f>待赋值表!C1129</f>
        <v/>
      </c>
      <c r="AG1130" s="3">
        <f t="array" ref="AG1130">IF(AB1130=TRUE,"A",IF(AC1130=TRUE,"B",IF(AD1130=TRUE,"C",IF(AE1130=TRUE,"D","其他"))))</f>
        <v/>
      </c>
      <c r="AH1130" s="3">
        <f>IF(分析表!$E$12&lt;&gt;"ALL",AND(AF1130=分析表!$E$10,AG1130=分析表!$E$12),IF(AF1130=分析表!$E$10,TRUE(),IF(AF1130="ALL",TRUE(),"")))</f>
        <v/>
      </c>
    </row>
    <row r="1131">
      <c r="A1131" s="3">
        <f>COUNTIF($AH$2:AH1131,"TRUE")</f>
        <v/>
      </c>
      <c r="B1131" s="3">
        <f>COUNTIF($AG$2:$AG1131,#REF!)</f>
        <v/>
      </c>
      <c r="C1131" s="56">
        <f>待赋值表!A1130</f>
        <v/>
      </c>
      <c r="E1131" s="6">
        <f>待赋值表!D1130</f>
        <v/>
      </c>
      <c r="F1131" s="6">
        <f>待赋值表!E1130</f>
        <v/>
      </c>
      <c r="G1131" s="6">
        <f>待赋值表!F1130</f>
        <v/>
      </c>
      <c r="H1131" s="6">
        <f>待赋值表!G1130</f>
        <v/>
      </c>
      <c r="I1131" s="6">
        <f>待赋值表!H1130</f>
        <v/>
      </c>
      <c r="J1131" s="6">
        <f>待赋值表!I1130</f>
        <v/>
      </c>
      <c r="K1131" s="6">
        <f>待赋值表!J1130</f>
        <v/>
      </c>
      <c r="L1131" s="6">
        <f>待赋值表!K1130</f>
        <v/>
      </c>
      <c r="M1131" s="6">
        <f>待赋值表!L1130</f>
        <v/>
      </c>
      <c r="N1131" s="6">
        <f>待赋值表!M1130</f>
        <v/>
      </c>
      <c r="O1131" s="6">
        <f>待赋值表!N1130</f>
        <v/>
      </c>
      <c r="P1131" s="6">
        <f>待赋值表!O1130</f>
        <v/>
      </c>
      <c r="Q1131" s="6">
        <f>IF(待赋值表!P1130&lt;&gt;"",待赋值表!P1130,0)</f>
        <v/>
      </c>
      <c r="R1131" s="6">
        <f>待赋值表!Q1130</f>
        <v/>
      </c>
      <c r="S1131" s="6">
        <f>待赋值表!R1130</f>
        <v/>
      </c>
      <c r="T1131" s="6">
        <f>待赋值表!S1130</f>
        <v/>
      </c>
      <c r="U1131" s="6">
        <f>待赋值表!T1130</f>
        <v/>
      </c>
      <c r="V1131" s="6">
        <f>待赋值表!U1130</f>
        <v/>
      </c>
      <c r="W1131" s="6">
        <f>待赋值表!V1130</f>
        <v/>
      </c>
      <c r="X1131" s="6">
        <f>待赋值表!W1130</f>
        <v/>
      </c>
      <c r="Y1131" s="6">
        <f>待赋值表!X1130</f>
        <v/>
      </c>
      <c r="Z1131" s="3">
        <f>IF(M1131&gt;=0.01,"B_pre",IF(M1131&gt;=0,"C_pre","none"))</f>
        <v/>
      </c>
      <c r="AA1131" s="3">
        <f>IF(U1131&gt;0.125,"a_pre",IF(U1131&gt;=0,"b_pre","none"))</f>
        <v/>
      </c>
      <c r="AB1131" s="3">
        <f>AND(Z1131="B_pre",AA1131="a_pre")</f>
        <v/>
      </c>
      <c r="AC1131" s="3">
        <f>AND(Z1131="B_pre",AA1131="b_pre")</f>
        <v/>
      </c>
      <c r="AD1131" s="3">
        <f>AND(Z1131="C_pre",AA1131="a_pre")</f>
        <v/>
      </c>
      <c r="AE1131" s="3">
        <f>AND(Z1131="C_pre",AA1131="b_pre")</f>
        <v/>
      </c>
      <c r="AF1131" s="6">
        <f>待赋值表!C1130</f>
        <v/>
      </c>
      <c r="AG1131" s="3">
        <f t="array" ref="AG1131">IF(AB1131=TRUE,"A",IF(AC1131=TRUE,"B",IF(AD1131=TRUE,"C",IF(AE1131=TRUE,"D","其他"))))</f>
        <v/>
      </c>
      <c r="AH1131" s="3">
        <f>IF(分析表!$E$12&lt;&gt;"ALL",AND(AF1131=分析表!$E$10,AG1131=分析表!$E$12),IF(AF1131=分析表!$E$10,TRUE(),IF(AF1131="ALL",TRUE(),"")))</f>
        <v/>
      </c>
    </row>
    <row r="1132">
      <c r="A1132" s="3">
        <f>COUNTIF($AH$2:AH1132,"TRUE")</f>
        <v/>
      </c>
      <c r="B1132" s="3">
        <f>COUNTIF($AG$2:$AG1132,#REF!)</f>
        <v/>
      </c>
      <c r="C1132" s="56">
        <f>待赋值表!A1131</f>
        <v/>
      </c>
      <c r="E1132" s="6">
        <f>待赋值表!D1131</f>
        <v/>
      </c>
      <c r="F1132" s="6">
        <f>待赋值表!E1131</f>
        <v/>
      </c>
      <c r="G1132" s="6">
        <f>待赋值表!F1131</f>
        <v/>
      </c>
      <c r="H1132" s="6">
        <f>待赋值表!G1131</f>
        <v/>
      </c>
      <c r="I1132" s="6">
        <f>待赋值表!H1131</f>
        <v/>
      </c>
      <c r="J1132" s="6">
        <f>待赋值表!I1131</f>
        <v/>
      </c>
      <c r="K1132" s="6">
        <f>待赋值表!J1131</f>
        <v/>
      </c>
      <c r="L1132" s="6">
        <f>待赋值表!K1131</f>
        <v/>
      </c>
      <c r="M1132" s="6">
        <f>待赋值表!L1131</f>
        <v/>
      </c>
      <c r="N1132" s="6">
        <f>待赋值表!M1131</f>
        <v/>
      </c>
      <c r="O1132" s="6">
        <f>待赋值表!N1131</f>
        <v/>
      </c>
      <c r="P1132" s="6">
        <f>待赋值表!O1131</f>
        <v/>
      </c>
      <c r="Q1132" s="6">
        <f>IF(待赋值表!P1131&lt;&gt;"",待赋值表!P1131,0)</f>
        <v/>
      </c>
      <c r="R1132" s="6">
        <f>待赋值表!Q1131</f>
        <v/>
      </c>
      <c r="S1132" s="6">
        <f>待赋值表!R1131</f>
        <v/>
      </c>
      <c r="T1132" s="6">
        <f>待赋值表!S1131</f>
        <v/>
      </c>
      <c r="U1132" s="6">
        <f>待赋值表!T1131</f>
        <v/>
      </c>
      <c r="V1132" s="6">
        <f>待赋值表!U1131</f>
        <v/>
      </c>
      <c r="W1132" s="6">
        <f>待赋值表!V1131</f>
        <v/>
      </c>
      <c r="X1132" s="6">
        <f>待赋值表!W1131</f>
        <v/>
      </c>
      <c r="Y1132" s="6">
        <f>待赋值表!X1131</f>
        <v/>
      </c>
      <c r="Z1132" s="3">
        <f>IF(M1132&gt;=0.01,"B_pre",IF(M1132&gt;=0,"C_pre","none"))</f>
        <v/>
      </c>
      <c r="AA1132" s="3">
        <f>IF(U1132&gt;0.125,"a_pre",IF(U1132&gt;=0,"b_pre","none"))</f>
        <v/>
      </c>
      <c r="AB1132" s="3">
        <f>AND(Z1132="B_pre",AA1132="a_pre")</f>
        <v/>
      </c>
      <c r="AC1132" s="3">
        <f>AND(Z1132="B_pre",AA1132="b_pre")</f>
        <v/>
      </c>
      <c r="AD1132" s="3">
        <f>AND(Z1132="C_pre",AA1132="a_pre")</f>
        <v/>
      </c>
      <c r="AE1132" s="3">
        <f>AND(Z1132="C_pre",AA1132="b_pre")</f>
        <v/>
      </c>
      <c r="AF1132" s="6">
        <f>待赋值表!C1131</f>
        <v/>
      </c>
      <c r="AG1132" s="3">
        <f t="array" ref="AG1132">IF(AB1132=TRUE,"A",IF(AC1132=TRUE,"B",IF(AD1132=TRUE,"C",IF(AE1132=TRUE,"D","其他"))))</f>
        <v/>
      </c>
      <c r="AH1132" s="3">
        <f>IF(分析表!$E$12&lt;&gt;"ALL",AND(AF1132=分析表!$E$10,AG1132=分析表!$E$12),IF(AF1132=分析表!$E$10,TRUE(),IF(AF1132="ALL",TRUE(),"")))</f>
        <v/>
      </c>
    </row>
    <row r="1133">
      <c r="A1133" s="3">
        <f>COUNTIF($AH$2:AH1133,"TRUE")</f>
        <v/>
      </c>
      <c r="B1133" s="3">
        <f>COUNTIF($AG$2:$AG1133,#REF!)</f>
        <v/>
      </c>
      <c r="C1133" s="56">
        <f>待赋值表!A1132</f>
        <v/>
      </c>
      <c r="E1133" s="6">
        <f>待赋值表!D1132</f>
        <v/>
      </c>
      <c r="F1133" s="6">
        <f>待赋值表!E1132</f>
        <v/>
      </c>
      <c r="G1133" s="6">
        <f>待赋值表!F1132</f>
        <v/>
      </c>
      <c r="H1133" s="6">
        <f>待赋值表!G1132</f>
        <v/>
      </c>
      <c r="I1133" s="6">
        <f>待赋值表!H1132</f>
        <v/>
      </c>
      <c r="J1133" s="6">
        <f>待赋值表!I1132</f>
        <v/>
      </c>
      <c r="K1133" s="6">
        <f>待赋值表!J1132</f>
        <v/>
      </c>
      <c r="L1133" s="6">
        <f>待赋值表!K1132</f>
        <v/>
      </c>
      <c r="M1133" s="6">
        <f>待赋值表!L1132</f>
        <v/>
      </c>
      <c r="N1133" s="6">
        <f>待赋值表!M1132</f>
        <v/>
      </c>
      <c r="O1133" s="6">
        <f>待赋值表!N1132</f>
        <v/>
      </c>
      <c r="P1133" s="6">
        <f>待赋值表!O1132</f>
        <v/>
      </c>
      <c r="Q1133" s="6">
        <f>IF(待赋值表!P1132&lt;&gt;"",待赋值表!P1132,0)</f>
        <v/>
      </c>
      <c r="R1133" s="6">
        <f>待赋值表!Q1132</f>
        <v/>
      </c>
      <c r="S1133" s="6">
        <f>待赋值表!R1132</f>
        <v/>
      </c>
      <c r="T1133" s="6">
        <f>待赋值表!S1132</f>
        <v/>
      </c>
      <c r="U1133" s="6">
        <f>待赋值表!T1132</f>
        <v/>
      </c>
      <c r="V1133" s="6">
        <f>待赋值表!U1132</f>
        <v/>
      </c>
      <c r="W1133" s="6">
        <f>待赋值表!V1132</f>
        <v/>
      </c>
      <c r="X1133" s="6">
        <f>待赋值表!W1132</f>
        <v/>
      </c>
      <c r="Y1133" s="6">
        <f>待赋值表!X1132</f>
        <v/>
      </c>
      <c r="Z1133" s="3">
        <f>IF(M1133&gt;=0.01,"B_pre",IF(M1133&gt;=0,"C_pre","none"))</f>
        <v/>
      </c>
      <c r="AA1133" s="3">
        <f>IF(U1133&gt;0.125,"a_pre",IF(U1133&gt;=0,"b_pre","none"))</f>
        <v/>
      </c>
      <c r="AB1133" s="3">
        <f>AND(Z1133="B_pre",AA1133="a_pre")</f>
        <v/>
      </c>
      <c r="AC1133" s="3">
        <f>AND(Z1133="B_pre",AA1133="b_pre")</f>
        <v/>
      </c>
      <c r="AD1133" s="3">
        <f>AND(Z1133="C_pre",AA1133="a_pre")</f>
        <v/>
      </c>
      <c r="AE1133" s="3">
        <f>AND(Z1133="C_pre",AA1133="b_pre")</f>
        <v/>
      </c>
      <c r="AF1133" s="6">
        <f>待赋值表!C1132</f>
        <v/>
      </c>
      <c r="AG1133" s="3">
        <f t="array" ref="AG1133">IF(AB1133=TRUE,"A",IF(AC1133=TRUE,"B",IF(AD1133=TRUE,"C",IF(AE1133=TRUE,"D","其他"))))</f>
        <v/>
      </c>
      <c r="AH1133" s="3">
        <f>IF(分析表!$E$12&lt;&gt;"ALL",AND(AF1133=分析表!$E$10,AG1133=分析表!$E$12),IF(AF1133=分析表!$E$10,TRUE(),IF(AF1133="ALL",TRUE(),"")))</f>
        <v/>
      </c>
    </row>
    <row r="1134">
      <c r="A1134" s="3">
        <f>COUNTIF($AH$2:AH1134,"TRUE")</f>
        <v/>
      </c>
      <c r="B1134" s="3">
        <f>COUNTIF($AG$2:$AG1134,#REF!)</f>
        <v/>
      </c>
      <c r="C1134" s="56">
        <f>待赋值表!A1133</f>
        <v/>
      </c>
      <c r="E1134" s="6">
        <f>待赋值表!D1133</f>
        <v/>
      </c>
      <c r="F1134" s="6">
        <f>待赋值表!E1133</f>
        <v/>
      </c>
      <c r="G1134" s="6">
        <f>待赋值表!F1133</f>
        <v/>
      </c>
      <c r="H1134" s="6">
        <f>待赋值表!G1133</f>
        <v/>
      </c>
      <c r="I1134" s="6">
        <f>待赋值表!H1133</f>
        <v/>
      </c>
      <c r="J1134" s="6">
        <f>待赋值表!I1133</f>
        <v/>
      </c>
      <c r="K1134" s="6">
        <f>待赋值表!J1133</f>
        <v/>
      </c>
      <c r="L1134" s="6">
        <f>待赋值表!K1133</f>
        <v/>
      </c>
      <c r="M1134" s="6">
        <f>待赋值表!L1133</f>
        <v/>
      </c>
      <c r="N1134" s="6">
        <f>待赋值表!M1133</f>
        <v/>
      </c>
      <c r="O1134" s="6">
        <f>待赋值表!N1133</f>
        <v/>
      </c>
      <c r="P1134" s="6">
        <f>待赋值表!O1133</f>
        <v/>
      </c>
      <c r="Q1134" s="6">
        <f>IF(待赋值表!P1133&lt;&gt;"",待赋值表!P1133,0)</f>
        <v/>
      </c>
      <c r="R1134" s="6">
        <f>待赋值表!Q1133</f>
        <v/>
      </c>
      <c r="S1134" s="6">
        <f>待赋值表!R1133</f>
        <v/>
      </c>
      <c r="T1134" s="6">
        <f>待赋值表!S1133</f>
        <v/>
      </c>
      <c r="U1134" s="6">
        <f>待赋值表!T1133</f>
        <v/>
      </c>
      <c r="V1134" s="6">
        <f>待赋值表!U1133</f>
        <v/>
      </c>
      <c r="W1134" s="6">
        <f>待赋值表!V1133</f>
        <v/>
      </c>
      <c r="X1134" s="6">
        <f>待赋值表!W1133</f>
        <v/>
      </c>
      <c r="Y1134" s="6">
        <f>待赋值表!X1133</f>
        <v/>
      </c>
      <c r="Z1134" s="3">
        <f>IF(M1134&gt;=0.01,"B_pre",IF(M1134&gt;=0,"C_pre","none"))</f>
        <v/>
      </c>
      <c r="AA1134" s="3">
        <f>IF(U1134&gt;0.125,"a_pre",IF(U1134&gt;=0,"b_pre","none"))</f>
        <v/>
      </c>
      <c r="AB1134" s="3">
        <f>AND(Z1134="B_pre",AA1134="a_pre")</f>
        <v/>
      </c>
      <c r="AC1134" s="3">
        <f>AND(Z1134="B_pre",AA1134="b_pre")</f>
        <v/>
      </c>
      <c r="AD1134" s="3">
        <f>AND(Z1134="C_pre",AA1134="a_pre")</f>
        <v/>
      </c>
      <c r="AE1134" s="3">
        <f>AND(Z1134="C_pre",AA1134="b_pre")</f>
        <v/>
      </c>
      <c r="AF1134" s="6">
        <f>待赋值表!C1133</f>
        <v/>
      </c>
      <c r="AG1134" s="3">
        <f t="array" ref="AG1134">IF(AB1134=TRUE,"A",IF(AC1134=TRUE,"B",IF(AD1134=TRUE,"C",IF(AE1134=TRUE,"D","其他"))))</f>
        <v/>
      </c>
      <c r="AH1134" s="3">
        <f>IF(分析表!$E$12&lt;&gt;"ALL",AND(AF1134=分析表!$E$10,AG1134=分析表!$E$12),IF(AF1134=分析表!$E$10,TRUE(),IF(AF1134="ALL",TRUE(),"")))</f>
        <v/>
      </c>
    </row>
    <row r="1135">
      <c r="A1135" s="3">
        <f>COUNTIF($AH$2:AH1135,"TRUE")</f>
        <v/>
      </c>
      <c r="B1135" s="3">
        <f>COUNTIF($AG$2:$AG1135,#REF!)</f>
        <v/>
      </c>
      <c r="C1135" s="56">
        <f>待赋值表!A1134</f>
        <v/>
      </c>
      <c r="E1135" s="6">
        <f>待赋值表!D1134</f>
        <v/>
      </c>
      <c r="F1135" s="6">
        <f>待赋值表!E1134</f>
        <v/>
      </c>
      <c r="G1135" s="6">
        <f>待赋值表!F1134</f>
        <v/>
      </c>
      <c r="H1135" s="6">
        <f>待赋值表!G1134</f>
        <v/>
      </c>
      <c r="I1135" s="6">
        <f>待赋值表!H1134</f>
        <v/>
      </c>
      <c r="J1135" s="6">
        <f>待赋值表!I1134</f>
        <v/>
      </c>
      <c r="K1135" s="6">
        <f>待赋值表!J1134</f>
        <v/>
      </c>
      <c r="L1135" s="6">
        <f>待赋值表!K1134</f>
        <v/>
      </c>
      <c r="M1135" s="6">
        <f>待赋值表!L1134</f>
        <v/>
      </c>
      <c r="N1135" s="6">
        <f>待赋值表!M1134</f>
        <v/>
      </c>
      <c r="O1135" s="6">
        <f>待赋值表!N1134</f>
        <v/>
      </c>
      <c r="P1135" s="6">
        <f>待赋值表!O1134</f>
        <v/>
      </c>
      <c r="Q1135" s="6">
        <f>IF(待赋值表!P1134&lt;&gt;"",待赋值表!P1134,0)</f>
        <v/>
      </c>
      <c r="R1135" s="6">
        <f>待赋值表!Q1134</f>
        <v/>
      </c>
      <c r="S1135" s="6">
        <f>待赋值表!R1134</f>
        <v/>
      </c>
      <c r="T1135" s="6">
        <f>待赋值表!S1134</f>
        <v/>
      </c>
      <c r="U1135" s="6">
        <f>待赋值表!T1134</f>
        <v/>
      </c>
      <c r="V1135" s="6">
        <f>待赋值表!U1134</f>
        <v/>
      </c>
      <c r="W1135" s="6">
        <f>待赋值表!V1134</f>
        <v/>
      </c>
      <c r="X1135" s="6">
        <f>待赋值表!W1134</f>
        <v/>
      </c>
      <c r="Y1135" s="6">
        <f>待赋值表!X1134</f>
        <v/>
      </c>
      <c r="Z1135" s="3">
        <f>IF(M1135&gt;=0.01,"B_pre",IF(M1135&gt;=0,"C_pre","none"))</f>
        <v/>
      </c>
      <c r="AA1135" s="3">
        <f>IF(U1135&gt;0.125,"a_pre",IF(U1135&gt;=0,"b_pre","none"))</f>
        <v/>
      </c>
      <c r="AB1135" s="3">
        <f>AND(Z1135="B_pre",AA1135="a_pre")</f>
        <v/>
      </c>
      <c r="AC1135" s="3">
        <f>AND(Z1135="B_pre",AA1135="b_pre")</f>
        <v/>
      </c>
      <c r="AD1135" s="3">
        <f>AND(Z1135="C_pre",AA1135="a_pre")</f>
        <v/>
      </c>
      <c r="AE1135" s="3">
        <f>AND(Z1135="C_pre",AA1135="b_pre")</f>
        <v/>
      </c>
      <c r="AF1135" s="6">
        <f>待赋值表!C1134</f>
        <v/>
      </c>
      <c r="AG1135" s="3">
        <f t="array" ref="AG1135">IF(AB1135=TRUE,"A",IF(AC1135=TRUE,"B",IF(AD1135=TRUE,"C",IF(AE1135=TRUE,"D","其他"))))</f>
        <v/>
      </c>
      <c r="AH1135" s="3">
        <f>IF(分析表!$E$12&lt;&gt;"ALL",AND(AF1135=分析表!$E$10,AG1135=分析表!$E$12),IF(AF1135=分析表!$E$10,TRUE(),IF(AF1135="ALL",TRUE(),"")))</f>
        <v/>
      </c>
    </row>
    <row r="1136">
      <c r="A1136" s="3">
        <f>COUNTIF($AH$2:AH1136,"TRUE")</f>
        <v/>
      </c>
      <c r="B1136" s="3">
        <f>COUNTIF($AG$2:$AG1136,#REF!)</f>
        <v/>
      </c>
      <c r="C1136" s="56">
        <f>待赋值表!A1135</f>
        <v/>
      </c>
      <c r="E1136" s="6">
        <f>待赋值表!D1135</f>
        <v/>
      </c>
      <c r="F1136" s="6">
        <f>待赋值表!E1135</f>
        <v/>
      </c>
      <c r="G1136" s="6">
        <f>待赋值表!F1135</f>
        <v/>
      </c>
      <c r="H1136" s="6">
        <f>待赋值表!G1135</f>
        <v/>
      </c>
      <c r="I1136" s="6">
        <f>待赋值表!H1135</f>
        <v/>
      </c>
      <c r="J1136" s="6">
        <f>待赋值表!I1135</f>
        <v/>
      </c>
      <c r="K1136" s="6">
        <f>待赋值表!J1135</f>
        <v/>
      </c>
      <c r="L1136" s="6">
        <f>待赋值表!K1135</f>
        <v/>
      </c>
      <c r="M1136" s="6">
        <f>待赋值表!L1135</f>
        <v/>
      </c>
      <c r="N1136" s="6">
        <f>待赋值表!M1135</f>
        <v/>
      </c>
      <c r="O1136" s="6">
        <f>待赋值表!N1135</f>
        <v/>
      </c>
      <c r="P1136" s="6">
        <f>待赋值表!O1135</f>
        <v/>
      </c>
      <c r="Q1136" s="6">
        <f>IF(待赋值表!P1135&lt;&gt;"",待赋值表!P1135,0)</f>
        <v/>
      </c>
      <c r="R1136" s="6">
        <f>待赋值表!Q1135</f>
        <v/>
      </c>
      <c r="S1136" s="6">
        <f>待赋值表!R1135</f>
        <v/>
      </c>
      <c r="T1136" s="6">
        <f>待赋值表!S1135</f>
        <v/>
      </c>
      <c r="U1136" s="6">
        <f>待赋值表!T1135</f>
        <v/>
      </c>
      <c r="V1136" s="6">
        <f>待赋值表!U1135</f>
        <v/>
      </c>
      <c r="W1136" s="6">
        <f>待赋值表!V1135</f>
        <v/>
      </c>
      <c r="X1136" s="6">
        <f>待赋值表!W1135</f>
        <v/>
      </c>
      <c r="Y1136" s="6">
        <f>待赋值表!X1135</f>
        <v/>
      </c>
      <c r="Z1136" s="3">
        <f>IF(M1136&gt;=0.01,"B_pre",IF(M1136&gt;=0,"C_pre","none"))</f>
        <v/>
      </c>
      <c r="AA1136" s="3">
        <f>IF(U1136&gt;0.125,"a_pre",IF(U1136&gt;=0,"b_pre","none"))</f>
        <v/>
      </c>
      <c r="AB1136" s="3">
        <f>AND(Z1136="B_pre",AA1136="a_pre")</f>
        <v/>
      </c>
      <c r="AC1136" s="3">
        <f>AND(Z1136="B_pre",AA1136="b_pre")</f>
        <v/>
      </c>
      <c r="AD1136" s="3">
        <f>AND(Z1136="C_pre",AA1136="a_pre")</f>
        <v/>
      </c>
      <c r="AE1136" s="3">
        <f>AND(Z1136="C_pre",AA1136="b_pre")</f>
        <v/>
      </c>
      <c r="AF1136" s="6">
        <f>待赋值表!C1135</f>
        <v/>
      </c>
      <c r="AG1136" s="3">
        <f t="array" ref="AG1136">IF(AB1136=TRUE,"A",IF(AC1136=TRUE,"B",IF(AD1136=TRUE,"C",IF(AE1136=TRUE,"D","其他"))))</f>
        <v/>
      </c>
      <c r="AH1136" s="3">
        <f>IF(分析表!$E$12&lt;&gt;"ALL",AND(AF1136=分析表!$E$10,AG1136=分析表!$E$12),IF(AF1136=分析表!$E$10,TRUE(),IF(AF1136="ALL",TRUE(),"")))</f>
        <v/>
      </c>
    </row>
    <row r="1137">
      <c r="A1137" s="3">
        <f>COUNTIF($AH$2:AH1137,"TRUE")</f>
        <v/>
      </c>
      <c r="B1137" s="3">
        <f>COUNTIF($AG$2:$AG1137,#REF!)</f>
        <v/>
      </c>
      <c r="C1137" s="56">
        <f>待赋值表!A1136</f>
        <v/>
      </c>
      <c r="E1137" s="6">
        <f>待赋值表!D1136</f>
        <v/>
      </c>
      <c r="F1137" s="6">
        <f>待赋值表!E1136</f>
        <v/>
      </c>
      <c r="G1137" s="6">
        <f>待赋值表!F1136</f>
        <v/>
      </c>
      <c r="H1137" s="6">
        <f>待赋值表!G1136</f>
        <v/>
      </c>
      <c r="I1137" s="6">
        <f>待赋值表!H1136</f>
        <v/>
      </c>
      <c r="J1137" s="6">
        <f>待赋值表!I1136</f>
        <v/>
      </c>
      <c r="K1137" s="6">
        <f>待赋值表!J1136</f>
        <v/>
      </c>
      <c r="L1137" s="6">
        <f>待赋值表!K1136</f>
        <v/>
      </c>
      <c r="M1137" s="6">
        <f>待赋值表!L1136</f>
        <v/>
      </c>
      <c r="N1137" s="6">
        <f>待赋值表!M1136</f>
        <v/>
      </c>
      <c r="O1137" s="6">
        <f>待赋值表!N1136</f>
        <v/>
      </c>
      <c r="P1137" s="6">
        <f>待赋值表!O1136</f>
        <v/>
      </c>
      <c r="Q1137" s="6">
        <f>IF(待赋值表!P1136&lt;&gt;"",待赋值表!P1136,0)</f>
        <v/>
      </c>
      <c r="R1137" s="6">
        <f>待赋值表!Q1136</f>
        <v/>
      </c>
      <c r="S1137" s="6">
        <f>待赋值表!R1136</f>
        <v/>
      </c>
      <c r="T1137" s="6">
        <f>待赋值表!S1136</f>
        <v/>
      </c>
      <c r="U1137" s="6">
        <f>待赋值表!T1136</f>
        <v/>
      </c>
      <c r="V1137" s="6">
        <f>待赋值表!U1136</f>
        <v/>
      </c>
      <c r="W1137" s="6">
        <f>待赋值表!V1136</f>
        <v/>
      </c>
      <c r="X1137" s="6">
        <f>待赋值表!W1136</f>
        <v/>
      </c>
      <c r="Y1137" s="6">
        <f>待赋值表!X1136</f>
        <v/>
      </c>
      <c r="Z1137" s="3">
        <f>IF(M1137&gt;=0.01,"B_pre",IF(M1137&gt;=0,"C_pre","none"))</f>
        <v/>
      </c>
      <c r="AA1137" s="3">
        <f>IF(U1137&gt;0.125,"a_pre",IF(U1137&gt;=0,"b_pre","none"))</f>
        <v/>
      </c>
      <c r="AB1137" s="3">
        <f>AND(Z1137="B_pre",AA1137="a_pre")</f>
        <v/>
      </c>
      <c r="AC1137" s="3">
        <f>AND(Z1137="B_pre",AA1137="b_pre")</f>
        <v/>
      </c>
      <c r="AD1137" s="3">
        <f>AND(Z1137="C_pre",AA1137="a_pre")</f>
        <v/>
      </c>
      <c r="AE1137" s="3">
        <f>AND(Z1137="C_pre",AA1137="b_pre")</f>
        <v/>
      </c>
      <c r="AF1137" s="6">
        <f>待赋值表!C1136</f>
        <v/>
      </c>
      <c r="AG1137" s="3">
        <f t="array" ref="AG1137">IF(AB1137=TRUE,"A",IF(AC1137=TRUE,"B",IF(AD1137=TRUE,"C",IF(AE1137=TRUE,"D","其他"))))</f>
        <v/>
      </c>
      <c r="AH1137" s="3">
        <f>IF(分析表!$E$12&lt;&gt;"ALL",AND(AF1137=分析表!$E$10,AG1137=分析表!$E$12),IF(AF1137=分析表!$E$10,TRUE(),IF(AF1137="ALL",TRUE(),"")))</f>
        <v/>
      </c>
    </row>
    <row r="1138">
      <c r="A1138" s="3">
        <f>COUNTIF($AH$2:AH1138,"TRUE")</f>
        <v/>
      </c>
      <c r="B1138" s="3">
        <f>COUNTIF($AG$2:$AG1138,#REF!)</f>
        <v/>
      </c>
      <c r="C1138" s="56">
        <f>待赋值表!A1137</f>
        <v/>
      </c>
      <c r="E1138" s="6">
        <f>待赋值表!D1137</f>
        <v/>
      </c>
      <c r="F1138" s="6">
        <f>待赋值表!E1137</f>
        <v/>
      </c>
      <c r="G1138" s="6">
        <f>待赋值表!F1137</f>
        <v/>
      </c>
      <c r="H1138" s="6">
        <f>待赋值表!G1137</f>
        <v/>
      </c>
      <c r="I1138" s="6">
        <f>待赋值表!H1137</f>
        <v/>
      </c>
      <c r="J1138" s="6">
        <f>待赋值表!I1137</f>
        <v/>
      </c>
      <c r="K1138" s="6">
        <f>待赋值表!J1137</f>
        <v/>
      </c>
      <c r="L1138" s="6">
        <f>待赋值表!K1137</f>
        <v/>
      </c>
      <c r="M1138" s="6">
        <f>待赋值表!L1137</f>
        <v/>
      </c>
      <c r="N1138" s="6">
        <f>待赋值表!M1137</f>
        <v/>
      </c>
      <c r="O1138" s="6">
        <f>待赋值表!N1137</f>
        <v/>
      </c>
      <c r="P1138" s="6">
        <f>待赋值表!O1137</f>
        <v/>
      </c>
      <c r="Q1138" s="6">
        <f>IF(待赋值表!P1137&lt;&gt;"",待赋值表!P1137,0)</f>
        <v/>
      </c>
      <c r="R1138" s="6">
        <f>待赋值表!Q1137</f>
        <v/>
      </c>
      <c r="S1138" s="6">
        <f>待赋值表!R1137</f>
        <v/>
      </c>
      <c r="T1138" s="6">
        <f>待赋值表!S1137</f>
        <v/>
      </c>
      <c r="U1138" s="6">
        <f>待赋值表!T1137</f>
        <v/>
      </c>
      <c r="V1138" s="6">
        <f>待赋值表!U1137</f>
        <v/>
      </c>
      <c r="W1138" s="6">
        <f>待赋值表!V1137</f>
        <v/>
      </c>
      <c r="X1138" s="6">
        <f>待赋值表!W1137</f>
        <v/>
      </c>
      <c r="Y1138" s="6">
        <f>待赋值表!X1137</f>
        <v/>
      </c>
      <c r="Z1138" s="3">
        <f>IF(M1138&gt;=0.01,"B_pre",IF(M1138&gt;=0,"C_pre","none"))</f>
        <v/>
      </c>
      <c r="AA1138" s="3">
        <f>IF(U1138&gt;0.125,"a_pre",IF(U1138&gt;=0,"b_pre","none"))</f>
        <v/>
      </c>
      <c r="AB1138" s="3">
        <f>AND(Z1138="B_pre",AA1138="a_pre")</f>
        <v/>
      </c>
      <c r="AC1138" s="3">
        <f>AND(Z1138="B_pre",AA1138="b_pre")</f>
        <v/>
      </c>
      <c r="AD1138" s="3">
        <f>AND(Z1138="C_pre",AA1138="a_pre")</f>
        <v/>
      </c>
      <c r="AE1138" s="3">
        <f>AND(Z1138="C_pre",AA1138="b_pre")</f>
        <v/>
      </c>
      <c r="AF1138" s="6">
        <f>待赋值表!C1137</f>
        <v/>
      </c>
      <c r="AG1138" s="3">
        <f t="array" ref="AG1138">IF(AB1138=TRUE,"A",IF(AC1138=TRUE,"B",IF(AD1138=TRUE,"C",IF(AE1138=TRUE,"D","其他"))))</f>
        <v/>
      </c>
      <c r="AH1138" s="3">
        <f>IF(分析表!$E$12&lt;&gt;"ALL",AND(AF1138=分析表!$E$10,AG1138=分析表!$E$12),IF(AF1138=分析表!$E$10,TRUE(),IF(AF1138="ALL",TRUE(),"")))</f>
        <v/>
      </c>
    </row>
    <row r="1139">
      <c r="A1139" s="3">
        <f>COUNTIF($AH$2:AH1139,"TRUE")</f>
        <v/>
      </c>
      <c r="B1139" s="3">
        <f>COUNTIF($AG$2:$AG1139,#REF!)</f>
        <v/>
      </c>
      <c r="C1139" s="56">
        <f>待赋值表!A1138</f>
        <v/>
      </c>
      <c r="E1139" s="6">
        <f>待赋值表!D1138</f>
        <v/>
      </c>
      <c r="F1139" s="6">
        <f>待赋值表!E1138</f>
        <v/>
      </c>
      <c r="G1139" s="6">
        <f>待赋值表!F1138</f>
        <v/>
      </c>
      <c r="H1139" s="6">
        <f>待赋值表!G1138</f>
        <v/>
      </c>
      <c r="I1139" s="6">
        <f>待赋值表!H1138</f>
        <v/>
      </c>
      <c r="J1139" s="6">
        <f>待赋值表!I1138</f>
        <v/>
      </c>
      <c r="K1139" s="6">
        <f>待赋值表!J1138</f>
        <v/>
      </c>
      <c r="L1139" s="6">
        <f>待赋值表!K1138</f>
        <v/>
      </c>
      <c r="M1139" s="6">
        <f>待赋值表!L1138</f>
        <v/>
      </c>
      <c r="N1139" s="6">
        <f>待赋值表!M1138</f>
        <v/>
      </c>
      <c r="O1139" s="6">
        <f>待赋值表!N1138</f>
        <v/>
      </c>
      <c r="P1139" s="6">
        <f>待赋值表!O1138</f>
        <v/>
      </c>
      <c r="Q1139" s="6">
        <f>IF(待赋值表!P1138&lt;&gt;"",待赋值表!P1138,0)</f>
        <v/>
      </c>
      <c r="R1139" s="6">
        <f>待赋值表!Q1138</f>
        <v/>
      </c>
      <c r="S1139" s="6">
        <f>待赋值表!R1138</f>
        <v/>
      </c>
      <c r="T1139" s="6">
        <f>待赋值表!S1138</f>
        <v/>
      </c>
      <c r="U1139" s="6">
        <f>待赋值表!T1138</f>
        <v/>
      </c>
      <c r="V1139" s="6">
        <f>待赋值表!U1138</f>
        <v/>
      </c>
      <c r="W1139" s="6">
        <f>待赋值表!V1138</f>
        <v/>
      </c>
      <c r="X1139" s="6">
        <f>待赋值表!W1138</f>
        <v/>
      </c>
      <c r="Y1139" s="6">
        <f>待赋值表!X1138</f>
        <v/>
      </c>
      <c r="Z1139" s="3">
        <f>IF(M1139&gt;=0.01,"B_pre",IF(M1139&gt;=0,"C_pre","none"))</f>
        <v/>
      </c>
      <c r="AA1139" s="3">
        <f>IF(U1139&gt;0.125,"a_pre",IF(U1139&gt;=0,"b_pre","none"))</f>
        <v/>
      </c>
      <c r="AB1139" s="3">
        <f>AND(Z1139="B_pre",AA1139="a_pre")</f>
        <v/>
      </c>
      <c r="AC1139" s="3">
        <f>AND(Z1139="B_pre",AA1139="b_pre")</f>
        <v/>
      </c>
      <c r="AD1139" s="3">
        <f>AND(Z1139="C_pre",AA1139="a_pre")</f>
        <v/>
      </c>
      <c r="AE1139" s="3">
        <f>AND(Z1139="C_pre",AA1139="b_pre")</f>
        <v/>
      </c>
      <c r="AF1139" s="6">
        <f>待赋值表!C1138</f>
        <v/>
      </c>
      <c r="AG1139" s="3">
        <f t="array" ref="AG1139">IF(AB1139=TRUE,"A",IF(AC1139=TRUE,"B",IF(AD1139=TRUE,"C",IF(AE1139=TRUE,"D","其他"))))</f>
        <v/>
      </c>
      <c r="AH1139" s="3">
        <f>IF(分析表!$E$12&lt;&gt;"ALL",AND(AF1139=分析表!$E$10,AG1139=分析表!$E$12),IF(AF1139=分析表!$E$10,TRUE(),IF(AF1139="ALL",TRUE(),"")))</f>
        <v/>
      </c>
    </row>
    <row r="1140">
      <c r="A1140" s="3">
        <f>COUNTIF($AH$2:AH1140,"TRUE")</f>
        <v/>
      </c>
      <c r="B1140" s="3">
        <f>COUNTIF($AG$2:$AG1140,#REF!)</f>
        <v/>
      </c>
      <c r="C1140" s="56">
        <f>待赋值表!A1139</f>
        <v/>
      </c>
      <c r="E1140" s="6">
        <f>待赋值表!D1139</f>
        <v/>
      </c>
      <c r="F1140" s="6">
        <f>待赋值表!E1139</f>
        <v/>
      </c>
      <c r="G1140" s="6">
        <f>待赋值表!F1139</f>
        <v/>
      </c>
      <c r="H1140" s="6">
        <f>待赋值表!G1139</f>
        <v/>
      </c>
      <c r="I1140" s="6">
        <f>待赋值表!H1139</f>
        <v/>
      </c>
      <c r="J1140" s="6">
        <f>待赋值表!I1139</f>
        <v/>
      </c>
      <c r="K1140" s="6">
        <f>待赋值表!J1139</f>
        <v/>
      </c>
      <c r="L1140" s="6">
        <f>待赋值表!K1139</f>
        <v/>
      </c>
      <c r="M1140" s="6">
        <f>待赋值表!L1139</f>
        <v/>
      </c>
      <c r="N1140" s="6">
        <f>待赋值表!M1139</f>
        <v/>
      </c>
      <c r="O1140" s="6">
        <f>待赋值表!N1139</f>
        <v/>
      </c>
      <c r="P1140" s="6">
        <f>待赋值表!O1139</f>
        <v/>
      </c>
      <c r="Q1140" s="6">
        <f>IF(待赋值表!P1139&lt;&gt;"",待赋值表!P1139,0)</f>
        <v/>
      </c>
      <c r="R1140" s="6">
        <f>待赋值表!Q1139</f>
        <v/>
      </c>
      <c r="S1140" s="6">
        <f>待赋值表!R1139</f>
        <v/>
      </c>
      <c r="T1140" s="6">
        <f>待赋值表!S1139</f>
        <v/>
      </c>
      <c r="U1140" s="6">
        <f>待赋值表!T1139</f>
        <v/>
      </c>
      <c r="V1140" s="6">
        <f>待赋值表!U1139</f>
        <v/>
      </c>
      <c r="W1140" s="6">
        <f>待赋值表!V1139</f>
        <v/>
      </c>
      <c r="X1140" s="6">
        <f>待赋值表!W1139</f>
        <v/>
      </c>
      <c r="Y1140" s="6">
        <f>待赋值表!X1139</f>
        <v/>
      </c>
      <c r="Z1140" s="3">
        <f>IF(M1140&gt;=0.01,"B_pre",IF(M1140&gt;=0,"C_pre","none"))</f>
        <v/>
      </c>
      <c r="AA1140" s="3">
        <f>IF(U1140&gt;0.125,"a_pre",IF(U1140&gt;=0,"b_pre","none"))</f>
        <v/>
      </c>
      <c r="AB1140" s="3">
        <f>AND(Z1140="B_pre",AA1140="a_pre")</f>
        <v/>
      </c>
      <c r="AC1140" s="3">
        <f>AND(Z1140="B_pre",AA1140="b_pre")</f>
        <v/>
      </c>
      <c r="AD1140" s="3">
        <f>AND(Z1140="C_pre",AA1140="a_pre")</f>
        <v/>
      </c>
      <c r="AE1140" s="3">
        <f>AND(Z1140="C_pre",AA1140="b_pre")</f>
        <v/>
      </c>
      <c r="AF1140" s="6">
        <f>待赋值表!C1139</f>
        <v/>
      </c>
      <c r="AG1140" s="3">
        <f t="array" ref="AG1140">IF(AB1140=TRUE,"A",IF(AC1140=TRUE,"B",IF(AD1140=TRUE,"C",IF(AE1140=TRUE,"D","其他"))))</f>
        <v/>
      </c>
      <c r="AH1140" s="3">
        <f>IF(分析表!$E$12&lt;&gt;"ALL",AND(AF1140=分析表!$E$10,AG1140=分析表!$E$12),IF(AF1140=分析表!$E$10,TRUE(),IF(AF1140="ALL",TRUE(),"")))</f>
        <v/>
      </c>
    </row>
    <row r="1141">
      <c r="A1141" s="3">
        <f>COUNTIF($AH$2:AH1141,"TRUE")</f>
        <v/>
      </c>
      <c r="B1141" s="3">
        <f>COUNTIF($AG$2:$AG1141,#REF!)</f>
        <v/>
      </c>
      <c r="C1141" s="56">
        <f>待赋值表!A1140</f>
        <v/>
      </c>
      <c r="E1141" s="6">
        <f>待赋值表!D1140</f>
        <v/>
      </c>
      <c r="F1141" s="6">
        <f>待赋值表!E1140</f>
        <v/>
      </c>
      <c r="G1141" s="6">
        <f>待赋值表!F1140</f>
        <v/>
      </c>
      <c r="H1141" s="6">
        <f>待赋值表!G1140</f>
        <v/>
      </c>
      <c r="I1141" s="6">
        <f>待赋值表!H1140</f>
        <v/>
      </c>
      <c r="J1141" s="6">
        <f>待赋值表!I1140</f>
        <v/>
      </c>
      <c r="K1141" s="6">
        <f>待赋值表!J1140</f>
        <v/>
      </c>
      <c r="L1141" s="6">
        <f>待赋值表!K1140</f>
        <v/>
      </c>
      <c r="M1141" s="6">
        <f>待赋值表!L1140</f>
        <v/>
      </c>
      <c r="N1141" s="6">
        <f>待赋值表!M1140</f>
        <v/>
      </c>
      <c r="O1141" s="6">
        <f>待赋值表!N1140</f>
        <v/>
      </c>
      <c r="P1141" s="6">
        <f>待赋值表!O1140</f>
        <v/>
      </c>
      <c r="Q1141" s="6">
        <f>IF(待赋值表!P1140&lt;&gt;"",待赋值表!P1140,0)</f>
        <v/>
      </c>
      <c r="R1141" s="6">
        <f>待赋值表!Q1140</f>
        <v/>
      </c>
      <c r="S1141" s="6">
        <f>待赋值表!R1140</f>
        <v/>
      </c>
      <c r="T1141" s="6">
        <f>待赋值表!S1140</f>
        <v/>
      </c>
      <c r="U1141" s="6">
        <f>待赋值表!T1140</f>
        <v/>
      </c>
      <c r="V1141" s="6">
        <f>待赋值表!U1140</f>
        <v/>
      </c>
      <c r="W1141" s="6">
        <f>待赋值表!V1140</f>
        <v/>
      </c>
      <c r="X1141" s="6">
        <f>待赋值表!W1140</f>
        <v/>
      </c>
      <c r="Y1141" s="6">
        <f>待赋值表!X1140</f>
        <v/>
      </c>
      <c r="Z1141" s="3">
        <f>IF(M1141&gt;=0.01,"B_pre",IF(M1141&gt;=0,"C_pre","none"))</f>
        <v/>
      </c>
      <c r="AA1141" s="3">
        <f>IF(U1141&gt;0.125,"a_pre",IF(U1141&gt;=0,"b_pre","none"))</f>
        <v/>
      </c>
      <c r="AB1141" s="3">
        <f>AND(Z1141="B_pre",AA1141="a_pre")</f>
        <v/>
      </c>
      <c r="AC1141" s="3">
        <f>AND(Z1141="B_pre",AA1141="b_pre")</f>
        <v/>
      </c>
      <c r="AD1141" s="3">
        <f>AND(Z1141="C_pre",AA1141="a_pre")</f>
        <v/>
      </c>
      <c r="AE1141" s="3">
        <f>AND(Z1141="C_pre",AA1141="b_pre")</f>
        <v/>
      </c>
      <c r="AF1141" s="6">
        <f>待赋值表!C1140</f>
        <v/>
      </c>
      <c r="AG1141" s="3">
        <f t="array" ref="AG1141">IF(AB1141=TRUE,"A",IF(AC1141=TRUE,"B",IF(AD1141=TRUE,"C",IF(AE1141=TRUE,"D","其他"))))</f>
        <v/>
      </c>
      <c r="AH1141" s="3">
        <f>IF(分析表!$E$12&lt;&gt;"ALL",AND(AF1141=分析表!$E$10,AG1141=分析表!$E$12),IF(AF1141=分析表!$E$10,TRUE(),IF(AF1141="ALL",TRUE(),"")))</f>
        <v/>
      </c>
    </row>
    <row r="1142">
      <c r="A1142" s="3">
        <f>COUNTIF($AH$2:AH1142,"TRUE")</f>
        <v/>
      </c>
      <c r="B1142" s="3">
        <f>COUNTIF($AG$2:$AG1142,#REF!)</f>
        <v/>
      </c>
      <c r="C1142" s="56">
        <f>待赋值表!A1141</f>
        <v/>
      </c>
      <c r="E1142" s="6">
        <f>待赋值表!D1141</f>
        <v/>
      </c>
      <c r="F1142" s="6">
        <f>待赋值表!E1141</f>
        <v/>
      </c>
      <c r="G1142" s="6">
        <f>待赋值表!F1141</f>
        <v/>
      </c>
      <c r="H1142" s="6">
        <f>待赋值表!G1141</f>
        <v/>
      </c>
      <c r="I1142" s="6">
        <f>待赋值表!H1141</f>
        <v/>
      </c>
      <c r="J1142" s="6">
        <f>待赋值表!I1141</f>
        <v/>
      </c>
      <c r="K1142" s="6">
        <f>待赋值表!J1141</f>
        <v/>
      </c>
      <c r="L1142" s="6">
        <f>待赋值表!K1141</f>
        <v/>
      </c>
      <c r="M1142" s="6">
        <f>待赋值表!L1141</f>
        <v/>
      </c>
      <c r="N1142" s="6">
        <f>待赋值表!M1141</f>
        <v/>
      </c>
      <c r="O1142" s="6">
        <f>待赋值表!N1141</f>
        <v/>
      </c>
      <c r="P1142" s="6">
        <f>待赋值表!O1141</f>
        <v/>
      </c>
      <c r="Q1142" s="6">
        <f>IF(待赋值表!P1141&lt;&gt;"",待赋值表!P1141,0)</f>
        <v/>
      </c>
      <c r="R1142" s="6">
        <f>待赋值表!Q1141</f>
        <v/>
      </c>
      <c r="S1142" s="6">
        <f>待赋值表!R1141</f>
        <v/>
      </c>
      <c r="T1142" s="6">
        <f>待赋值表!S1141</f>
        <v/>
      </c>
      <c r="U1142" s="6">
        <f>待赋值表!T1141</f>
        <v/>
      </c>
      <c r="V1142" s="6">
        <f>待赋值表!U1141</f>
        <v/>
      </c>
      <c r="W1142" s="6">
        <f>待赋值表!V1141</f>
        <v/>
      </c>
      <c r="X1142" s="6">
        <f>待赋值表!W1141</f>
        <v/>
      </c>
      <c r="Y1142" s="6">
        <f>待赋值表!X1141</f>
        <v/>
      </c>
      <c r="Z1142" s="3">
        <f>IF(M1142&gt;=0.01,"B_pre",IF(M1142&gt;=0,"C_pre","none"))</f>
        <v/>
      </c>
      <c r="AA1142" s="3">
        <f>IF(U1142&gt;0.125,"a_pre",IF(U1142&gt;=0,"b_pre","none"))</f>
        <v/>
      </c>
      <c r="AB1142" s="3">
        <f>AND(Z1142="B_pre",AA1142="a_pre")</f>
        <v/>
      </c>
      <c r="AC1142" s="3">
        <f>AND(Z1142="B_pre",AA1142="b_pre")</f>
        <v/>
      </c>
      <c r="AD1142" s="3">
        <f>AND(Z1142="C_pre",AA1142="a_pre")</f>
        <v/>
      </c>
      <c r="AE1142" s="3">
        <f>AND(Z1142="C_pre",AA1142="b_pre")</f>
        <v/>
      </c>
      <c r="AF1142" s="6">
        <f>待赋值表!C1141</f>
        <v/>
      </c>
      <c r="AG1142" s="3">
        <f t="array" ref="AG1142">IF(AB1142=TRUE,"A",IF(AC1142=TRUE,"B",IF(AD1142=TRUE,"C",IF(AE1142=TRUE,"D","其他"))))</f>
        <v/>
      </c>
      <c r="AH1142" s="3">
        <f>IF(分析表!$E$12&lt;&gt;"ALL",AND(AF1142=分析表!$E$10,AG1142=分析表!$E$12),IF(AF1142=分析表!$E$10,TRUE(),IF(AF1142="ALL",TRUE(),"")))</f>
        <v/>
      </c>
    </row>
    <row r="1143">
      <c r="A1143" s="3">
        <f>COUNTIF($AH$2:AH1143,"TRUE")</f>
        <v/>
      </c>
      <c r="B1143" s="3">
        <f>COUNTIF($AG$2:$AG1143,#REF!)</f>
        <v/>
      </c>
      <c r="C1143" s="56">
        <f>待赋值表!A1142</f>
        <v/>
      </c>
      <c r="E1143" s="6">
        <f>待赋值表!D1142</f>
        <v/>
      </c>
      <c r="F1143" s="6">
        <f>待赋值表!E1142</f>
        <v/>
      </c>
      <c r="G1143" s="6">
        <f>待赋值表!F1142</f>
        <v/>
      </c>
      <c r="H1143" s="6">
        <f>待赋值表!G1142</f>
        <v/>
      </c>
      <c r="I1143" s="6">
        <f>待赋值表!H1142</f>
        <v/>
      </c>
      <c r="J1143" s="6">
        <f>待赋值表!I1142</f>
        <v/>
      </c>
      <c r="K1143" s="6">
        <f>待赋值表!J1142</f>
        <v/>
      </c>
      <c r="L1143" s="6">
        <f>待赋值表!K1142</f>
        <v/>
      </c>
      <c r="M1143" s="6">
        <f>待赋值表!L1142</f>
        <v/>
      </c>
      <c r="N1143" s="6">
        <f>待赋值表!M1142</f>
        <v/>
      </c>
      <c r="O1143" s="6">
        <f>待赋值表!N1142</f>
        <v/>
      </c>
      <c r="P1143" s="6">
        <f>待赋值表!O1142</f>
        <v/>
      </c>
      <c r="Q1143" s="6">
        <f>IF(待赋值表!P1142&lt;&gt;"",待赋值表!P1142,0)</f>
        <v/>
      </c>
      <c r="R1143" s="6">
        <f>待赋值表!Q1142</f>
        <v/>
      </c>
      <c r="S1143" s="6">
        <f>待赋值表!R1142</f>
        <v/>
      </c>
      <c r="T1143" s="6">
        <f>待赋值表!S1142</f>
        <v/>
      </c>
      <c r="U1143" s="6">
        <f>待赋值表!T1142</f>
        <v/>
      </c>
      <c r="V1143" s="6">
        <f>待赋值表!U1142</f>
        <v/>
      </c>
      <c r="W1143" s="6">
        <f>待赋值表!V1142</f>
        <v/>
      </c>
      <c r="X1143" s="6">
        <f>待赋值表!W1142</f>
        <v/>
      </c>
      <c r="Y1143" s="6">
        <f>待赋值表!X1142</f>
        <v/>
      </c>
      <c r="Z1143" s="3">
        <f>IF(M1143&gt;=0.01,"B_pre",IF(M1143&gt;=0,"C_pre","none"))</f>
        <v/>
      </c>
      <c r="AA1143" s="3">
        <f>IF(U1143&gt;0.125,"a_pre",IF(U1143&gt;=0,"b_pre","none"))</f>
        <v/>
      </c>
      <c r="AB1143" s="3">
        <f>AND(Z1143="B_pre",AA1143="a_pre")</f>
        <v/>
      </c>
      <c r="AC1143" s="3">
        <f>AND(Z1143="B_pre",AA1143="b_pre")</f>
        <v/>
      </c>
      <c r="AD1143" s="3">
        <f>AND(Z1143="C_pre",AA1143="a_pre")</f>
        <v/>
      </c>
      <c r="AE1143" s="3">
        <f>AND(Z1143="C_pre",AA1143="b_pre")</f>
        <v/>
      </c>
      <c r="AF1143" s="6">
        <f>待赋值表!C1142</f>
        <v/>
      </c>
      <c r="AG1143" s="3">
        <f t="array" ref="AG1143">IF(AB1143=TRUE,"A",IF(AC1143=TRUE,"B",IF(AD1143=TRUE,"C",IF(AE1143=TRUE,"D","其他"))))</f>
        <v/>
      </c>
      <c r="AH1143" s="3">
        <f>IF(分析表!$E$12&lt;&gt;"ALL",AND(AF1143=分析表!$E$10,AG1143=分析表!$E$12),IF(AF1143=分析表!$E$10,TRUE(),IF(AF1143="ALL",TRUE(),"")))</f>
        <v/>
      </c>
    </row>
    <row r="1144">
      <c r="A1144" s="3">
        <f>COUNTIF($AH$2:AH1144,"TRUE")</f>
        <v/>
      </c>
      <c r="B1144" s="3">
        <f>COUNTIF($AG$2:$AG1144,#REF!)</f>
        <v/>
      </c>
      <c r="C1144" s="56">
        <f>待赋值表!A1143</f>
        <v/>
      </c>
      <c r="E1144" s="6">
        <f>待赋值表!D1143</f>
        <v/>
      </c>
      <c r="F1144" s="6">
        <f>待赋值表!E1143</f>
        <v/>
      </c>
      <c r="G1144" s="6">
        <f>待赋值表!F1143</f>
        <v/>
      </c>
      <c r="H1144" s="6">
        <f>待赋值表!G1143</f>
        <v/>
      </c>
      <c r="I1144" s="6">
        <f>待赋值表!H1143</f>
        <v/>
      </c>
      <c r="J1144" s="6">
        <f>待赋值表!I1143</f>
        <v/>
      </c>
      <c r="K1144" s="6">
        <f>待赋值表!J1143</f>
        <v/>
      </c>
      <c r="L1144" s="6">
        <f>待赋值表!K1143</f>
        <v/>
      </c>
      <c r="M1144" s="6">
        <f>待赋值表!L1143</f>
        <v/>
      </c>
      <c r="N1144" s="6">
        <f>待赋值表!M1143</f>
        <v/>
      </c>
      <c r="O1144" s="6">
        <f>待赋值表!N1143</f>
        <v/>
      </c>
      <c r="P1144" s="6">
        <f>待赋值表!O1143</f>
        <v/>
      </c>
      <c r="Q1144" s="6">
        <f>IF(待赋值表!P1143&lt;&gt;"",待赋值表!P1143,0)</f>
        <v/>
      </c>
      <c r="R1144" s="6">
        <f>待赋值表!Q1143</f>
        <v/>
      </c>
      <c r="S1144" s="6">
        <f>待赋值表!R1143</f>
        <v/>
      </c>
      <c r="T1144" s="6">
        <f>待赋值表!S1143</f>
        <v/>
      </c>
      <c r="U1144" s="6">
        <f>待赋值表!T1143</f>
        <v/>
      </c>
      <c r="V1144" s="6">
        <f>待赋值表!U1143</f>
        <v/>
      </c>
      <c r="W1144" s="6">
        <f>待赋值表!V1143</f>
        <v/>
      </c>
      <c r="X1144" s="6">
        <f>待赋值表!W1143</f>
        <v/>
      </c>
      <c r="Y1144" s="6">
        <f>待赋值表!X1143</f>
        <v/>
      </c>
      <c r="Z1144" s="3">
        <f>IF(M1144&gt;=0.01,"B_pre",IF(M1144&gt;=0,"C_pre","none"))</f>
        <v/>
      </c>
      <c r="AA1144" s="3">
        <f>IF(U1144&gt;0.125,"a_pre",IF(U1144&gt;=0,"b_pre","none"))</f>
        <v/>
      </c>
      <c r="AB1144" s="3">
        <f>AND(Z1144="B_pre",AA1144="a_pre")</f>
        <v/>
      </c>
      <c r="AC1144" s="3">
        <f>AND(Z1144="B_pre",AA1144="b_pre")</f>
        <v/>
      </c>
      <c r="AD1144" s="3">
        <f>AND(Z1144="C_pre",AA1144="a_pre")</f>
        <v/>
      </c>
      <c r="AE1144" s="3">
        <f>AND(Z1144="C_pre",AA1144="b_pre")</f>
        <v/>
      </c>
      <c r="AF1144" s="6">
        <f>待赋值表!C1143</f>
        <v/>
      </c>
      <c r="AG1144" s="3">
        <f t="array" ref="AG1144">IF(AB1144=TRUE,"A",IF(AC1144=TRUE,"B",IF(AD1144=TRUE,"C",IF(AE1144=TRUE,"D","其他"))))</f>
        <v/>
      </c>
      <c r="AH1144" s="3">
        <f>IF(分析表!$E$12&lt;&gt;"ALL",AND(AF1144=分析表!$E$10,AG1144=分析表!$E$12),IF(AF1144=分析表!$E$10,TRUE(),IF(AF1144="ALL",TRUE(),"")))</f>
        <v/>
      </c>
    </row>
    <row r="1145">
      <c r="A1145" s="3">
        <f>COUNTIF($AH$2:AH1145,"TRUE")</f>
        <v/>
      </c>
      <c r="B1145" s="3">
        <f>COUNTIF($AG$2:$AG1145,#REF!)</f>
        <v/>
      </c>
      <c r="C1145" s="56">
        <f>待赋值表!A1144</f>
        <v/>
      </c>
      <c r="E1145" s="6">
        <f>待赋值表!D1144</f>
        <v/>
      </c>
      <c r="F1145" s="6">
        <f>待赋值表!E1144</f>
        <v/>
      </c>
      <c r="G1145" s="6">
        <f>待赋值表!F1144</f>
        <v/>
      </c>
      <c r="H1145" s="6">
        <f>待赋值表!G1144</f>
        <v/>
      </c>
      <c r="I1145" s="6">
        <f>待赋值表!H1144</f>
        <v/>
      </c>
      <c r="J1145" s="6">
        <f>待赋值表!I1144</f>
        <v/>
      </c>
      <c r="K1145" s="6">
        <f>待赋值表!J1144</f>
        <v/>
      </c>
      <c r="L1145" s="6">
        <f>待赋值表!K1144</f>
        <v/>
      </c>
      <c r="M1145" s="6">
        <f>待赋值表!L1144</f>
        <v/>
      </c>
      <c r="N1145" s="6">
        <f>待赋值表!M1144</f>
        <v/>
      </c>
      <c r="O1145" s="6">
        <f>待赋值表!N1144</f>
        <v/>
      </c>
      <c r="P1145" s="6">
        <f>待赋值表!O1144</f>
        <v/>
      </c>
      <c r="Q1145" s="6">
        <f>IF(待赋值表!P1144&lt;&gt;"",待赋值表!P1144,0)</f>
        <v/>
      </c>
      <c r="R1145" s="6">
        <f>待赋值表!Q1144</f>
        <v/>
      </c>
      <c r="S1145" s="6">
        <f>待赋值表!R1144</f>
        <v/>
      </c>
      <c r="T1145" s="6">
        <f>待赋值表!S1144</f>
        <v/>
      </c>
      <c r="U1145" s="6">
        <f>待赋值表!T1144</f>
        <v/>
      </c>
      <c r="V1145" s="6">
        <f>待赋值表!U1144</f>
        <v/>
      </c>
      <c r="W1145" s="6">
        <f>待赋值表!V1144</f>
        <v/>
      </c>
      <c r="X1145" s="6">
        <f>待赋值表!W1144</f>
        <v/>
      </c>
      <c r="Y1145" s="6">
        <f>待赋值表!X1144</f>
        <v/>
      </c>
      <c r="Z1145" s="3">
        <f>IF(M1145&gt;=0.01,"B_pre",IF(M1145&gt;=0,"C_pre","none"))</f>
        <v/>
      </c>
      <c r="AA1145" s="3">
        <f>IF(U1145&gt;0.125,"a_pre",IF(U1145&gt;=0,"b_pre","none"))</f>
        <v/>
      </c>
      <c r="AB1145" s="3">
        <f>AND(Z1145="B_pre",AA1145="a_pre")</f>
        <v/>
      </c>
      <c r="AC1145" s="3">
        <f>AND(Z1145="B_pre",AA1145="b_pre")</f>
        <v/>
      </c>
      <c r="AD1145" s="3">
        <f>AND(Z1145="C_pre",AA1145="a_pre")</f>
        <v/>
      </c>
      <c r="AE1145" s="3">
        <f>AND(Z1145="C_pre",AA1145="b_pre")</f>
        <v/>
      </c>
      <c r="AF1145" s="6">
        <f>待赋值表!C1144</f>
        <v/>
      </c>
      <c r="AG1145" s="3">
        <f t="array" ref="AG1145">IF(AB1145=TRUE,"A",IF(AC1145=TRUE,"B",IF(AD1145=TRUE,"C",IF(AE1145=TRUE,"D","其他"))))</f>
        <v/>
      </c>
      <c r="AH1145" s="3">
        <f>IF(分析表!$E$12&lt;&gt;"ALL",AND(AF1145=分析表!$E$10,AG1145=分析表!$E$12),IF(AF1145=分析表!$E$10,TRUE(),IF(AF1145="ALL",TRUE(),"")))</f>
        <v/>
      </c>
    </row>
    <row r="1146">
      <c r="A1146" s="3">
        <f>COUNTIF($AH$2:AH1146,"TRUE")</f>
        <v/>
      </c>
      <c r="B1146" s="3">
        <f>COUNTIF($AG$2:$AG1146,#REF!)</f>
        <v/>
      </c>
      <c r="C1146" s="56">
        <f>待赋值表!A1145</f>
        <v/>
      </c>
      <c r="E1146" s="6">
        <f>待赋值表!D1145</f>
        <v/>
      </c>
      <c r="F1146" s="6">
        <f>待赋值表!E1145</f>
        <v/>
      </c>
      <c r="G1146" s="6">
        <f>待赋值表!F1145</f>
        <v/>
      </c>
      <c r="H1146" s="6">
        <f>待赋值表!G1145</f>
        <v/>
      </c>
      <c r="I1146" s="6">
        <f>待赋值表!H1145</f>
        <v/>
      </c>
      <c r="J1146" s="6">
        <f>待赋值表!I1145</f>
        <v/>
      </c>
      <c r="K1146" s="6">
        <f>待赋值表!J1145</f>
        <v/>
      </c>
      <c r="L1146" s="6">
        <f>待赋值表!K1145</f>
        <v/>
      </c>
      <c r="M1146" s="6">
        <f>待赋值表!L1145</f>
        <v/>
      </c>
      <c r="N1146" s="6">
        <f>待赋值表!M1145</f>
        <v/>
      </c>
      <c r="O1146" s="6">
        <f>待赋值表!N1145</f>
        <v/>
      </c>
      <c r="P1146" s="6">
        <f>待赋值表!O1145</f>
        <v/>
      </c>
      <c r="Q1146" s="6">
        <f>IF(待赋值表!P1145&lt;&gt;"",待赋值表!P1145,0)</f>
        <v/>
      </c>
      <c r="R1146" s="6">
        <f>待赋值表!Q1145</f>
        <v/>
      </c>
      <c r="S1146" s="6">
        <f>待赋值表!R1145</f>
        <v/>
      </c>
      <c r="T1146" s="6">
        <f>待赋值表!S1145</f>
        <v/>
      </c>
      <c r="U1146" s="6">
        <f>待赋值表!T1145</f>
        <v/>
      </c>
      <c r="V1146" s="6">
        <f>待赋值表!U1145</f>
        <v/>
      </c>
      <c r="W1146" s="6">
        <f>待赋值表!V1145</f>
        <v/>
      </c>
      <c r="X1146" s="6">
        <f>待赋值表!W1145</f>
        <v/>
      </c>
      <c r="Y1146" s="6">
        <f>待赋值表!X1145</f>
        <v/>
      </c>
      <c r="Z1146" s="3">
        <f>IF(M1146&gt;=0.01,"B_pre",IF(M1146&gt;=0,"C_pre","none"))</f>
        <v/>
      </c>
      <c r="AA1146" s="3">
        <f>IF(U1146&gt;0.125,"a_pre",IF(U1146&gt;=0,"b_pre","none"))</f>
        <v/>
      </c>
      <c r="AB1146" s="3">
        <f>AND(Z1146="B_pre",AA1146="a_pre")</f>
        <v/>
      </c>
      <c r="AC1146" s="3">
        <f>AND(Z1146="B_pre",AA1146="b_pre")</f>
        <v/>
      </c>
      <c r="AD1146" s="3">
        <f>AND(Z1146="C_pre",AA1146="a_pre")</f>
        <v/>
      </c>
      <c r="AE1146" s="3">
        <f>AND(Z1146="C_pre",AA1146="b_pre")</f>
        <v/>
      </c>
      <c r="AF1146" s="6">
        <f>待赋值表!C1145</f>
        <v/>
      </c>
      <c r="AG1146" s="3">
        <f t="array" ref="AG1146">IF(AB1146=TRUE,"A",IF(AC1146=TRUE,"B",IF(AD1146=TRUE,"C",IF(AE1146=TRUE,"D","其他"))))</f>
        <v/>
      </c>
      <c r="AH1146" s="3">
        <f>IF(分析表!$E$12&lt;&gt;"ALL",AND(AF1146=分析表!$E$10,AG1146=分析表!$E$12),IF(AF1146=分析表!$E$10,TRUE(),IF(AF1146="ALL",TRUE(),"")))</f>
        <v/>
      </c>
    </row>
    <row r="1147">
      <c r="A1147" s="3">
        <f>COUNTIF($AH$2:AH1147,"TRUE")</f>
        <v/>
      </c>
      <c r="B1147" s="3">
        <f>COUNTIF($AG$2:$AG1147,#REF!)</f>
        <v/>
      </c>
      <c r="C1147" s="56">
        <f>待赋值表!A1146</f>
        <v/>
      </c>
      <c r="E1147" s="6">
        <f>待赋值表!D1146</f>
        <v/>
      </c>
      <c r="F1147" s="6">
        <f>待赋值表!E1146</f>
        <v/>
      </c>
      <c r="G1147" s="6">
        <f>待赋值表!F1146</f>
        <v/>
      </c>
      <c r="H1147" s="6">
        <f>待赋值表!G1146</f>
        <v/>
      </c>
      <c r="I1147" s="6">
        <f>待赋值表!H1146</f>
        <v/>
      </c>
      <c r="J1147" s="6">
        <f>待赋值表!I1146</f>
        <v/>
      </c>
      <c r="K1147" s="6">
        <f>待赋值表!J1146</f>
        <v/>
      </c>
      <c r="L1147" s="6">
        <f>待赋值表!K1146</f>
        <v/>
      </c>
      <c r="M1147" s="6">
        <f>待赋值表!L1146</f>
        <v/>
      </c>
      <c r="N1147" s="6">
        <f>待赋值表!M1146</f>
        <v/>
      </c>
      <c r="O1147" s="6">
        <f>待赋值表!N1146</f>
        <v/>
      </c>
      <c r="P1147" s="6">
        <f>待赋值表!O1146</f>
        <v/>
      </c>
      <c r="Q1147" s="6">
        <f>IF(待赋值表!P1146&lt;&gt;"",待赋值表!P1146,0)</f>
        <v/>
      </c>
      <c r="R1147" s="6">
        <f>待赋值表!Q1146</f>
        <v/>
      </c>
      <c r="S1147" s="6">
        <f>待赋值表!R1146</f>
        <v/>
      </c>
      <c r="T1147" s="6">
        <f>待赋值表!S1146</f>
        <v/>
      </c>
      <c r="U1147" s="6">
        <f>待赋值表!T1146</f>
        <v/>
      </c>
      <c r="V1147" s="6">
        <f>待赋值表!U1146</f>
        <v/>
      </c>
      <c r="W1147" s="6">
        <f>待赋值表!V1146</f>
        <v/>
      </c>
      <c r="X1147" s="6">
        <f>待赋值表!W1146</f>
        <v/>
      </c>
      <c r="Y1147" s="6">
        <f>待赋值表!X1146</f>
        <v/>
      </c>
      <c r="Z1147" s="3">
        <f>IF(M1147&gt;=0.01,"B_pre",IF(M1147&gt;=0,"C_pre","none"))</f>
        <v/>
      </c>
      <c r="AA1147" s="3">
        <f>IF(U1147&gt;0.125,"a_pre",IF(U1147&gt;=0,"b_pre","none"))</f>
        <v/>
      </c>
      <c r="AB1147" s="3">
        <f>AND(Z1147="B_pre",AA1147="a_pre")</f>
        <v/>
      </c>
      <c r="AC1147" s="3">
        <f>AND(Z1147="B_pre",AA1147="b_pre")</f>
        <v/>
      </c>
      <c r="AD1147" s="3">
        <f>AND(Z1147="C_pre",AA1147="a_pre")</f>
        <v/>
      </c>
      <c r="AE1147" s="3">
        <f>AND(Z1147="C_pre",AA1147="b_pre")</f>
        <v/>
      </c>
      <c r="AF1147" s="6">
        <f>待赋值表!C1146</f>
        <v/>
      </c>
      <c r="AG1147" s="3">
        <f t="array" ref="AG1147">IF(AB1147=TRUE,"A",IF(AC1147=TRUE,"B",IF(AD1147=TRUE,"C",IF(AE1147=TRUE,"D","其他"))))</f>
        <v/>
      </c>
      <c r="AH1147" s="3">
        <f>IF(分析表!$E$12&lt;&gt;"ALL",AND(AF1147=分析表!$E$10,AG1147=分析表!$E$12),IF(AF1147=分析表!$E$10,TRUE(),IF(AF1147="ALL",TRUE(),"")))</f>
        <v/>
      </c>
    </row>
    <row r="1148">
      <c r="A1148" s="3">
        <f>COUNTIF($AH$2:AH1148,"TRUE")</f>
        <v/>
      </c>
      <c r="B1148" s="3">
        <f>COUNTIF($AG$2:$AG1148,#REF!)</f>
        <v/>
      </c>
      <c r="C1148" s="56">
        <f>待赋值表!A1147</f>
        <v/>
      </c>
      <c r="E1148" s="6">
        <f>待赋值表!D1147</f>
        <v/>
      </c>
      <c r="F1148" s="6">
        <f>待赋值表!E1147</f>
        <v/>
      </c>
      <c r="G1148" s="6">
        <f>待赋值表!F1147</f>
        <v/>
      </c>
      <c r="H1148" s="6">
        <f>待赋值表!G1147</f>
        <v/>
      </c>
      <c r="I1148" s="6">
        <f>待赋值表!H1147</f>
        <v/>
      </c>
      <c r="J1148" s="6">
        <f>待赋值表!I1147</f>
        <v/>
      </c>
      <c r="K1148" s="6">
        <f>待赋值表!J1147</f>
        <v/>
      </c>
      <c r="L1148" s="6">
        <f>待赋值表!K1147</f>
        <v/>
      </c>
      <c r="M1148" s="6">
        <f>待赋值表!L1147</f>
        <v/>
      </c>
      <c r="N1148" s="6">
        <f>待赋值表!M1147</f>
        <v/>
      </c>
      <c r="O1148" s="6">
        <f>待赋值表!N1147</f>
        <v/>
      </c>
      <c r="P1148" s="6">
        <f>待赋值表!O1147</f>
        <v/>
      </c>
      <c r="Q1148" s="6">
        <f>IF(待赋值表!P1147&lt;&gt;"",待赋值表!P1147,0)</f>
        <v/>
      </c>
      <c r="R1148" s="6">
        <f>待赋值表!Q1147</f>
        <v/>
      </c>
      <c r="S1148" s="6">
        <f>待赋值表!R1147</f>
        <v/>
      </c>
      <c r="T1148" s="6">
        <f>待赋值表!S1147</f>
        <v/>
      </c>
      <c r="U1148" s="6">
        <f>待赋值表!T1147</f>
        <v/>
      </c>
      <c r="V1148" s="6">
        <f>待赋值表!U1147</f>
        <v/>
      </c>
      <c r="W1148" s="6">
        <f>待赋值表!V1147</f>
        <v/>
      </c>
      <c r="X1148" s="6">
        <f>待赋值表!W1147</f>
        <v/>
      </c>
      <c r="Y1148" s="6">
        <f>待赋值表!X1147</f>
        <v/>
      </c>
      <c r="Z1148" s="3">
        <f>IF(M1148&gt;=0.01,"B_pre",IF(M1148&gt;=0,"C_pre","none"))</f>
        <v/>
      </c>
      <c r="AA1148" s="3">
        <f>IF(U1148&gt;0.125,"a_pre",IF(U1148&gt;=0,"b_pre","none"))</f>
        <v/>
      </c>
      <c r="AB1148" s="3">
        <f>AND(Z1148="B_pre",AA1148="a_pre")</f>
        <v/>
      </c>
      <c r="AC1148" s="3">
        <f>AND(Z1148="B_pre",AA1148="b_pre")</f>
        <v/>
      </c>
      <c r="AD1148" s="3">
        <f>AND(Z1148="C_pre",AA1148="a_pre")</f>
        <v/>
      </c>
      <c r="AE1148" s="3">
        <f>AND(Z1148="C_pre",AA1148="b_pre")</f>
        <v/>
      </c>
      <c r="AF1148" s="6">
        <f>待赋值表!C1147</f>
        <v/>
      </c>
      <c r="AG1148" s="3">
        <f t="array" ref="AG1148">IF(AB1148=TRUE,"A",IF(AC1148=TRUE,"B",IF(AD1148=TRUE,"C",IF(AE1148=TRUE,"D","其他"))))</f>
        <v/>
      </c>
      <c r="AH1148" s="3">
        <f>IF(分析表!$E$12&lt;&gt;"ALL",AND(AF1148=分析表!$E$10,AG1148=分析表!$E$12),IF(AF1148=分析表!$E$10,TRUE(),IF(AF1148="ALL",TRUE(),"")))</f>
        <v/>
      </c>
    </row>
    <row r="1149">
      <c r="A1149" s="3">
        <f>COUNTIF($AH$2:AH1149,"TRUE")</f>
        <v/>
      </c>
      <c r="B1149" s="3">
        <f>COUNTIF($AG$2:$AG1149,#REF!)</f>
        <v/>
      </c>
      <c r="C1149" s="56">
        <f>待赋值表!A1148</f>
        <v/>
      </c>
      <c r="E1149" s="6">
        <f>待赋值表!D1148</f>
        <v/>
      </c>
      <c r="F1149" s="6">
        <f>待赋值表!E1148</f>
        <v/>
      </c>
      <c r="G1149" s="6">
        <f>待赋值表!F1148</f>
        <v/>
      </c>
      <c r="H1149" s="6">
        <f>待赋值表!G1148</f>
        <v/>
      </c>
      <c r="I1149" s="6">
        <f>待赋值表!H1148</f>
        <v/>
      </c>
      <c r="J1149" s="6">
        <f>待赋值表!I1148</f>
        <v/>
      </c>
      <c r="K1149" s="6">
        <f>待赋值表!J1148</f>
        <v/>
      </c>
      <c r="L1149" s="6">
        <f>待赋值表!K1148</f>
        <v/>
      </c>
      <c r="M1149" s="6">
        <f>待赋值表!L1148</f>
        <v/>
      </c>
      <c r="N1149" s="6">
        <f>待赋值表!M1148</f>
        <v/>
      </c>
      <c r="O1149" s="6">
        <f>待赋值表!N1148</f>
        <v/>
      </c>
      <c r="P1149" s="6">
        <f>待赋值表!O1148</f>
        <v/>
      </c>
      <c r="Q1149" s="6">
        <f>IF(待赋值表!P1148&lt;&gt;"",待赋值表!P1148,0)</f>
        <v/>
      </c>
      <c r="R1149" s="6">
        <f>待赋值表!Q1148</f>
        <v/>
      </c>
      <c r="S1149" s="6">
        <f>待赋值表!R1148</f>
        <v/>
      </c>
      <c r="T1149" s="6">
        <f>待赋值表!S1148</f>
        <v/>
      </c>
      <c r="U1149" s="6">
        <f>待赋值表!T1148</f>
        <v/>
      </c>
      <c r="V1149" s="6">
        <f>待赋值表!U1148</f>
        <v/>
      </c>
      <c r="W1149" s="6">
        <f>待赋值表!V1148</f>
        <v/>
      </c>
      <c r="X1149" s="6">
        <f>待赋值表!W1148</f>
        <v/>
      </c>
      <c r="Y1149" s="6">
        <f>待赋值表!X1148</f>
        <v/>
      </c>
      <c r="Z1149" s="3">
        <f>IF(M1149&gt;=0.01,"B_pre",IF(M1149&gt;=0,"C_pre","none"))</f>
        <v/>
      </c>
      <c r="AA1149" s="3">
        <f>IF(U1149&gt;0.125,"a_pre",IF(U1149&gt;=0,"b_pre","none"))</f>
        <v/>
      </c>
      <c r="AB1149" s="3">
        <f>AND(Z1149="B_pre",AA1149="a_pre")</f>
        <v/>
      </c>
      <c r="AC1149" s="3">
        <f>AND(Z1149="B_pre",AA1149="b_pre")</f>
        <v/>
      </c>
      <c r="AD1149" s="3">
        <f>AND(Z1149="C_pre",AA1149="a_pre")</f>
        <v/>
      </c>
      <c r="AE1149" s="3">
        <f>AND(Z1149="C_pre",AA1149="b_pre")</f>
        <v/>
      </c>
      <c r="AF1149" s="6">
        <f>待赋值表!C1148</f>
        <v/>
      </c>
      <c r="AG1149" s="3">
        <f t="array" ref="AG1149">IF(AB1149=TRUE,"A",IF(AC1149=TRUE,"B",IF(AD1149=TRUE,"C",IF(AE1149=TRUE,"D","其他"))))</f>
        <v/>
      </c>
      <c r="AH1149" s="3">
        <f>IF(分析表!$E$12&lt;&gt;"ALL",AND(AF1149=分析表!$E$10,AG1149=分析表!$E$12),IF(AF1149=分析表!$E$10,TRUE(),IF(AF1149="ALL",TRUE(),"")))</f>
        <v/>
      </c>
    </row>
    <row r="1150">
      <c r="A1150" s="3">
        <f>COUNTIF($AH$2:AH1150,"TRUE")</f>
        <v/>
      </c>
      <c r="B1150" s="3">
        <f>COUNTIF($AG$2:$AG1150,#REF!)</f>
        <v/>
      </c>
      <c r="C1150" s="56">
        <f>待赋值表!A1149</f>
        <v/>
      </c>
      <c r="E1150" s="6">
        <f>待赋值表!D1149</f>
        <v/>
      </c>
      <c r="F1150" s="6">
        <f>待赋值表!E1149</f>
        <v/>
      </c>
      <c r="G1150" s="6">
        <f>待赋值表!F1149</f>
        <v/>
      </c>
      <c r="H1150" s="6">
        <f>待赋值表!G1149</f>
        <v/>
      </c>
      <c r="I1150" s="6">
        <f>待赋值表!H1149</f>
        <v/>
      </c>
      <c r="J1150" s="6">
        <f>待赋值表!I1149</f>
        <v/>
      </c>
      <c r="K1150" s="6">
        <f>待赋值表!J1149</f>
        <v/>
      </c>
      <c r="L1150" s="6">
        <f>待赋值表!K1149</f>
        <v/>
      </c>
      <c r="M1150" s="6">
        <f>待赋值表!L1149</f>
        <v/>
      </c>
      <c r="N1150" s="6">
        <f>待赋值表!M1149</f>
        <v/>
      </c>
      <c r="O1150" s="6">
        <f>待赋值表!N1149</f>
        <v/>
      </c>
      <c r="P1150" s="6">
        <f>待赋值表!O1149</f>
        <v/>
      </c>
      <c r="Q1150" s="6">
        <f>IF(待赋值表!P1149&lt;&gt;"",待赋值表!P1149,0)</f>
        <v/>
      </c>
      <c r="R1150" s="6">
        <f>待赋值表!Q1149</f>
        <v/>
      </c>
      <c r="S1150" s="6">
        <f>待赋值表!R1149</f>
        <v/>
      </c>
      <c r="T1150" s="6">
        <f>待赋值表!S1149</f>
        <v/>
      </c>
      <c r="U1150" s="6">
        <f>待赋值表!T1149</f>
        <v/>
      </c>
      <c r="V1150" s="6">
        <f>待赋值表!U1149</f>
        <v/>
      </c>
      <c r="W1150" s="6">
        <f>待赋值表!V1149</f>
        <v/>
      </c>
      <c r="X1150" s="6">
        <f>待赋值表!W1149</f>
        <v/>
      </c>
      <c r="Y1150" s="6">
        <f>待赋值表!X1149</f>
        <v/>
      </c>
      <c r="Z1150" s="3">
        <f>IF(M1150&gt;=0.01,"B_pre",IF(M1150&gt;=0,"C_pre","none"))</f>
        <v/>
      </c>
      <c r="AA1150" s="3">
        <f>IF(U1150&gt;0.125,"a_pre",IF(U1150&gt;=0,"b_pre","none"))</f>
        <v/>
      </c>
      <c r="AB1150" s="3">
        <f>AND(Z1150="B_pre",AA1150="a_pre")</f>
        <v/>
      </c>
      <c r="AC1150" s="3">
        <f>AND(Z1150="B_pre",AA1150="b_pre")</f>
        <v/>
      </c>
      <c r="AD1150" s="3">
        <f>AND(Z1150="C_pre",AA1150="a_pre")</f>
        <v/>
      </c>
      <c r="AE1150" s="3">
        <f>AND(Z1150="C_pre",AA1150="b_pre")</f>
        <v/>
      </c>
      <c r="AF1150" s="6">
        <f>待赋值表!C1149</f>
        <v/>
      </c>
      <c r="AG1150" s="3">
        <f t="array" ref="AG1150">IF(AB1150=TRUE,"A",IF(AC1150=TRUE,"B",IF(AD1150=TRUE,"C",IF(AE1150=TRUE,"D","其他"))))</f>
        <v/>
      </c>
      <c r="AH1150" s="3">
        <f>IF(分析表!$E$12&lt;&gt;"ALL",AND(AF1150=分析表!$E$10,AG1150=分析表!$E$12),IF(AF1150=分析表!$E$10,TRUE(),IF(AF1150="ALL",TRUE(),"")))</f>
        <v/>
      </c>
    </row>
    <row r="1151">
      <c r="A1151" s="3">
        <f>COUNTIF($AH$2:AH1151,"TRUE")</f>
        <v/>
      </c>
      <c r="B1151" s="3">
        <f>COUNTIF($AG$2:$AG1151,#REF!)</f>
        <v/>
      </c>
      <c r="C1151" s="56">
        <f>待赋值表!A1150</f>
        <v/>
      </c>
      <c r="E1151" s="6">
        <f>待赋值表!D1150</f>
        <v/>
      </c>
      <c r="F1151" s="6">
        <f>待赋值表!E1150</f>
        <v/>
      </c>
      <c r="G1151" s="6">
        <f>待赋值表!F1150</f>
        <v/>
      </c>
      <c r="H1151" s="6">
        <f>待赋值表!G1150</f>
        <v/>
      </c>
      <c r="I1151" s="6">
        <f>待赋值表!H1150</f>
        <v/>
      </c>
      <c r="J1151" s="6">
        <f>待赋值表!I1150</f>
        <v/>
      </c>
      <c r="K1151" s="6">
        <f>待赋值表!J1150</f>
        <v/>
      </c>
      <c r="L1151" s="6">
        <f>待赋值表!K1150</f>
        <v/>
      </c>
      <c r="M1151" s="6">
        <f>待赋值表!L1150</f>
        <v/>
      </c>
      <c r="N1151" s="6">
        <f>待赋值表!M1150</f>
        <v/>
      </c>
      <c r="O1151" s="6">
        <f>待赋值表!N1150</f>
        <v/>
      </c>
      <c r="P1151" s="6">
        <f>待赋值表!O1150</f>
        <v/>
      </c>
      <c r="Q1151" s="6">
        <f>IF(待赋值表!P1150&lt;&gt;"",待赋值表!P1150,0)</f>
        <v/>
      </c>
      <c r="R1151" s="6">
        <f>待赋值表!Q1150</f>
        <v/>
      </c>
      <c r="S1151" s="6">
        <f>待赋值表!R1150</f>
        <v/>
      </c>
      <c r="T1151" s="6">
        <f>待赋值表!S1150</f>
        <v/>
      </c>
      <c r="U1151" s="6">
        <f>待赋值表!T1150</f>
        <v/>
      </c>
      <c r="V1151" s="6">
        <f>待赋值表!U1150</f>
        <v/>
      </c>
      <c r="W1151" s="6">
        <f>待赋值表!V1150</f>
        <v/>
      </c>
      <c r="X1151" s="6">
        <f>待赋值表!W1150</f>
        <v/>
      </c>
      <c r="Y1151" s="6">
        <f>待赋值表!X1150</f>
        <v/>
      </c>
      <c r="Z1151" s="3">
        <f>IF(M1151&gt;=0.01,"B_pre",IF(M1151&gt;=0,"C_pre","none"))</f>
        <v/>
      </c>
      <c r="AA1151" s="3">
        <f>IF(U1151&gt;0.125,"a_pre",IF(U1151&gt;=0,"b_pre","none"))</f>
        <v/>
      </c>
      <c r="AB1151" s="3">
        <f>AND(Z1151="B_pre",AA1151="a_pre")</f>
        <v/>
      </c>
      <c r="AC1151" s="3">
        <f>AND(Z1151="B_pre",AA1151="b_pre")</f>
        <v/>
      </c>
      <c r="AD1151" s="3">
        <f>AND(Z1151="C_pre",AA1151="a_pre")</f>
        <v/>
      </c>
      <c r="AE1151" s="3">
        <f>AND(Z1151="C_pre",AA1151="b_pre")</f>
        <v/>
      </c>
      <c r="AF1151" s="6">
        <f>待赋值表!C1150</f>
        <v/>
      </c>
      <c r="AG1151" s="3">
        <f t="array" ref="AG1151">IF(AB1151=TRUE,"A",IF(AC1151=TRUE,"B",IF(AD1151=TRUE,"C",IF(AE1151=TRUE,"D","其他"))))</f>
        <v/>
      </c>
      <c r="AH1151" s="3">
        <f>IF(分析表!$E$12&lt;&gt;"ALL",AND(AF1151=分析表!$E$10,AG1151=分析表!$E$12),IF(AF1151=分析表!$E$10,TRUE(),IF(AF1151="ALL",TRUE(),"")))</f>
        <v/>
      </c>
    </row>
    <row r="1152">
      <c r="A1152" s="3">
        <f>COUNTIF($AH$2:AH1152,"TRUE")</f>
        <v/>
      </c>
      <c r="B1152" s="3">
        <f>COUNTIF($AG$2:$AG1152,#REF!)</f>
        <v/>
      </c>
      <c r="C1152" s="56">
        <f>待赋值表!A1151</f>
        <v/>
      </c>
      <c r="E1152" s="6">
        <f>待赋值表!D1151</f>
        <v/>
      </c>
      <c r="F1152" s="6">
        <f>待赋值表!E1151</f>
        <v/>
      </c>
      <c r="G1152" s="6">
        <f>待赋值表!F1151</f>
        <v/>
      </c>
      <c r="H1152" s="6">
        <f>待赋值表!G1151</f>
        <v/>
      </c>
      <c r="I1152" s="6">
        <f>待赋值表!H1151</f>
        <v/>
      </c>
      <c r="J1152" s="6">
        <f>待赋值表!I1151</f>
        <v/>
      </c>
      <c r="K1152" s="6">
        <f>待赋值表!J1151</f>
        <v/>
      </c>
      <c r="L1152" s="6">
        <f>待赋值表!K1151</f>
        <v/>
      </c>
      <c r="M1152" s="6">
        <f>待赋值表!L1151</f>
        <v/>
      </c>
      <c r="N1152" s="6">
        <f>待赋值表!M1151</f>
        <v/>
      </c>
      <c r="O1152" s="6">
        <f>待赋值表!N1151</f>
        <v/>
      </c>
      <c r="P1152" s="6">
        <f>待赋值表!O1151</f>
        <v/>
      </c>
      <c r="Q1152" s="6">
        <f>IF(待赋值表!P1151&lt;&gt;"",待赋值表!P1151,0)</f>
        <v/>
      </c>
      <c r="R1152" s="6">
        <f>待赋值表!Q1151</f>
        <v/>
      </c>
      <c r="S1152" s="6">
        <f>待赋值表!R1151</f>
        <v/>
      </c>
      <c r="T1152" s="6">
        <f>待赋值表!S1151</f>
        <v/>
      </c>
      <c r="U1152" s="6">
        <f>待赋值表!T1151</f>
        <v/>
      </c>
      <c r="V1152" s="6">
        <f>待赋值表!U1151</f>
        <v/>
      </c>
      <c r="W1152" s="6">
        <f>待赋值表!V1151</f>
        <v/>
      </c>
      <c r="X1152" s="6">
        <f>待赋值表!W1151</f>
        <v/>
      </c>
      <c r="Y1152" s="6">
        <f>待赋值表!X1151</f>
        <v/>
      </c>
      <c r="Z1152" s="3">
        <f>IF(M1152&gt;=0.01,"B_pre",IF(M1152&gt;=0,"C_pre","none"))</f>
        <v/>
      </c>
      <c r="AA1152" s="3">
        <f>IF(U1152&gt;0.125,"a_pre",IF(U1152&gt;=0,"b_pre","none"))</f>
        <v/>
      </c>
      <c r="AB1152" s="3">
        <f>AND(Z1152="B_pre",AA1152="a_pre")</f>
        <v/>
      </c>
      <c r="AC1152" s="3">
        <f>AND(Z1152="B_pre",AA1152="b_pre")</f>
        <v/>
      </c>
      <c r="AD1152" s="3">
        <f>AND(Z1152="C_pre",AA1152="a_pre")</f>
        <v/>
      </c>
      <c r="AE1152" s="3">
        <f>AND(Z1152="C_pre",AA1152="b_pre")</f>
        <v/>
      </c>
      <c r="AF1152" s="6">
        <f>待赋值表!C1151</f>
        <v/>
      </c>
      <c r="AG1152" s="3">
        <f t="array" ref="AG1152">IF(AB1152=TRUE,"A",IF(AC1152=TRUE,"B",IF(AD1152=TRUE,"C",IF(AE1152=TRUE,"D","其他"))))</f>
        <v/>
      </c>
      <c r="AH1152" s="3">
        <f>IF(分析表!$E$12&lt;&gt;"ALL",AND(AF1152=分析表!$E$10,AG1152=分析表!$E$12),IF(AF1152=分析表!$E$10,TRUE(),IF(AF1152="ALL",TRUE(),"")))</f>
        <v/>
      </c>
    </row>
    <row r="1153">
      <c r="A1153" s="3">
        <f>COUNTIF($AH$2:AH1153,"TRUE")</f>
        <v/>
      </c>
      <c r="B1153" s="3">
        <f>COUNTIF($AG$2:$AG1153,#REF!)</f>
        <v/>
      </c>
      <c r="C1153" s="56">
        <f>待赋值表!A1152</f>
        <v/>
      </c>
      <c r="E1153" s="6">
        <f>待赋值表!D1152</f>
        <v/>
      </c>
      <c r="F1153" s="6">
        <f>待赋值表!E1152</f>
        <v/>
      </c>
      <c r="G1153" s="6">
        <f>待赋值表!F1152</f>
        <v/>
      </c>
      <c r="H1153" s="6">
        <f>待赋值表!G1152</f>
        <v/>
      </c>
      <c r="I1153" s="6">
        <f>待赋值表!H1152</f>
        <v/>
      </c>
      <c r="J1153" s="6">
        <f>待赋值表!I1152</f>
        <v/>
      </c>
      <c r="K1153" s="6">
        <f>待赋值表!J1152</f>
        <v/>
      </c>
      <c r="L1153" s="6">
        <f>待赋值表!K1152</f>
        <v/>
      </c>
      <c r="M1153" s="6">
        <f>待赋值表!L1152</f>
        <v/>
      </c>
      <c r="N1153" s="6">
        <f>待赋值表!M1152</f>
        <v/>
      </c>
      <c r="O1153" s="6">
        <f>待赋值表!N1152</f>
        <v/>
      </c>
      <c r="P1153" s="6">
        <f>待赋值表!O1152</f>
        <v/>
      </c>
      <c r="Q1153" s="6">
        <f>IF(待赋值表!P1152&lt;&gt;"",待赋值表!P1152,0)</f>
        <v/>
      </c>
      <c r="R1153" s="6">
        <f>待赋值表!Q1152</f>
        <v/>
      </c>
      <c r="S1153" s="6">
        <f>待赋值表!R1152</f>
        <v/>
      </c>
      <c r="T1153" s="6">
        <f>待赋值表!S1152</f>
        <v/>
      </c>
      <c r="U1153" s="6">
        <f>待赋值表!T1152</f>
        <v/>
      </c>
      <c r="V1153" s="6">
        <f>待赋值表!U1152</f>
        <v/>
      </c>
      <c r="W1153" s="6">
        <f>待赋值表!V1152</f>
        <v/>
      </c>
      <c r="X1153" s="6">
        <f>待赋值表!W1152</f>
        <v/>
      </c>
      <c r="Y1153" s="6">
        <f>待赋值表!X1152</f>
        <v/>
      </c>
      <c r="Z1153" s="3">
        <f>IF(M1153&gt;=0.01,"B_pre",IF(M1153&gt;=0,"C_pre","none"))</f>
        <v/>
      </c>
      <c r="AA1153" s="3">
        <f>IF(U1153&gt;0.125,"a_pre",IF(U1153&gt;=0,"b_pre","none"))</f>
        <v/>
      </c>
      <c r="AB1153" s="3">
        <f>AND(Z1153="B_pre",AA1153="a_pre")</f>
        <v/>
      </c>
      <c r="AC1153" s="3">
        <f>AND(Z1153="B_pre",AA1153="b_pre")</f>
        <v/>
      </c>
      <c r="AD1153" s="3">
        <f>AND(Z1153="C_pre",AA1153="a_pre")</f>
        <v/>
      </c>
      <c r="AE1153" s="3">
        <f>AND(Z1153="C_pre",AA1153="b_pre")</f>
        <v/>
      </c>
      <c r="AF1153" s="6">
        <f>待赋值表!C1152</f>
        <v/>
      </c>
      <c r="AG1153" s="3">
        <f t="array" ref="AG1153">IF(AB1153=TRUE,"A",IF(AC1153=TRUE,"B",IF(AD1153=TRUE,"C",IF(AE1153=TRUE,"D","其他"))))</f>
        <v/>
      </c>
      <c r="AH1153" s="3">
        <f>IF(分析表!$E$12&lt;&gt;"ALL",AND(AF1153=分析表!$E$10,AG1153=分析表!$E$12),IF(AF1153=分析表!$E$10,TRUE(),IF(AF1153="ALL",TRUE(),"")))</f>
        <v/>
      </c>
    </row>
    <row r="1154">
      <c r="A1154" s="3">
        <f>COUNTIF($AH$2:AH1154,"TRUE")</f>
        <v/>
      </c>
      <c r="B1154" s="3">
        <f>COUNTIF($AG$2:$AG1154,#REF!)</f>
        <v/>
      </c>
      <c r="C1154" s="56">
        <f>待赋值表!A1153</f>
        <v/>
      </c>
      <c r="E1154" s="6">
        <f>待赋值表!D1153</f>
        <v/>
      </c>
      <c r="F1154" s="6">
        <f>待赋值表!E1153</f>
        <v/>
      </c>
      <c r="G1154" s="6">
        <f>待赋值表!F1153</f>
        <v/>
      </c>
      <c r="H1154" s="6">
        <f>待赋值表!G1153</f>
        <v/>
      </c>
      <c r="I1154" s="6">
        <f>待赋值表!H1153</f>
        <v/>
      </c>
      <c r="J1154" s="6">
        <f>待赋值表!I1153</f>
        <v/>
      </c>
      <c r="K1154" s="6">
        <f>待赋值表!J1153</f>
        <v/>
      </c>
      <c r="L1154" s="6">
        <f>待赋值表!K1153</f>
        <v/>
      </c>
      <c r="M1154" s="6">
        <f>待赋值表!L1153</f>
        <v/>
      </c>
      <c r="N1154" s="6">
        <f>待赋值表!M1153</f>
        <v/>
      </c>
      <c r="O1154" s="6">
        <f>待赋值表!N1153</f>
        <v/>
      </c>
      <c r="P1154" s="6">
        <f>待赋值表!O1153</f>
        <v/>
      </c>
      <c r="Q1154" s="6">
        <f>IF(待赋值表!P1153&lt;&gt;"",待赋值表!P1153,0)</f>
        <v/>
      </c>
      <c r="R1154" s="6">
        <f>待赋值表!Q1153</f>
        <v/>
      </c>
      <c r="S1154" s="6">
        <f>待赋值表!R1153</f>
        <v/>
      </c>
      <c r="T1154" s="6">
        <f>待赋值表!S1153</f>
        <v/>
      </c>
      <c r="U1154" s="6">
        <f>待赋值表!T1153</f>
        <v/>
      </c>
      <c r="V1154" s="6">
        <f>待赋值表!U1153</f>
        <v/>
      </c>
      <c r="W1154" s="6">
        <f>待赋值表!V1153</f>
        <v/>
      </c>
      <c r="X1154" s="6">
        <f>待赋值表!W1153</f>
        <v/>
      </c>
      <c r="Y1154" s="6">
        <f>待赋值表!X1153</f>
        <v/>
      </c>
      <c r="Z1154" s="3">
        <f>IF(M1154&gt;=0.01,"B_pre",IF(M1154&gt;=0,"C_pre","none"))</f>
        <v/>
      </c>
      <c r="AA1154" s="3">
        <f>IF(U1154&gt;0.125,"a_pre",IF(U1154&gt;=0,"b_pre","none"))</f>
        <v/>
      </c>
      <c r="AB1154" s="3">
        <f>AND(Z1154="B_pre",AA1154="a_pre")</f>
        <v/>
      </c>
      <c r="AC1154" s="3">
        <f>AND(Z1154="B_pre",AA1154="b_pre")</f>
        <v/>
      </c>
      <c r="AD1154" s="3">
        <f>AND(Z1154="C_pre",AA1154="a_pre")</f>
        <v/>
      </c>
      <c r="AE1154" s="3">
        <f>AND(Z1154="C_pre",AA1154="b_pre")</f>
        <v/>
      </c>
      <c r="AF1154" s="6">
        <f>待赋值表!C1153</f>
        <v/>
      </c>
      <c r="AG1154" s="3">
        <f t="array" ref="AG1154">IF(AB1154=TRUE,"A",IF(AC1154=TRUE,"B",IF(AD1154=TRUE,"C",IF(AE1154=TRUE,"D","其他"))))</f>
        <v/>
      </c>
      <c r="AH1154" s="3">
        <f>IF(分析表!$E$12&lt;&gt;"ALL",AND(AF1154=分析表!$E$10,AG1154=分析表!$E$12),IF(AF1154=分析表!$E$10,TRUE(),IF(AF1154="ALL",TRUE(),"")))</f>
        <v/>
      </c>
    </row>
    <row r="1155">
      <c r="A1155" s="3">
        <f>COUNTIF($AH$2:AH1155,"TRUE")</f>
        <v/>
      </c>
      <c r="B1155" s="3">
        <f>COUNTIF($AG$2:$AG1155,#REF!)</f>
        <v/>
      </c>
      <c r="C1155" s="56">
        <f>待赋值表!A1154</f>
        <v/>
      </c>
      <c r="E1155" s="6">
        <f>待赋值表!D1154</f>
        <v/>
      </c>
      <c r="F1155" s="6">
        <f>待赋值表!E1154</f>
        <v/>
      </c>
      <c r="G1155" s="6">
        <f>待赋值表!F1154</f>
        <v/>
      </c>
      <c r="H1155" s="6">
        <f>待赋值表!G1154</f>
        <v/>
      </c>
      <c r="I1155" s="6">
        <f>待赋值表!H1154</f>
        <v/>
      </c>
      <c r="J1155" s="6">
        <f>待赋值表!I1154</f>
        <v/>
      </c>
      <c r="K1155" s="6">
        <f>待赋值表!J1154</f>
        <v/>
      </c>
      <c r="L1155" s="6">
        <f>待赋值表!K1154</f>
        <v/>
      </c>
      <c r="M1155" s="6">
        <f>待赋值表!L1154</f>
        <v/>
      </c>
      <c r="N1155" s="6">
        <f>待赋值表!M1154</f>
        <v/>
      </c>
      <c r="O1155" s="6">
        <f>待赋值表!N1154</f>
        <v/>
      </c>
      <c r="P1155" s="6">
        <f>待赋值表!O1154</f>
        <v/>
      </c>
      <c r="Q1155" s="6">
        <f>IF(待赋值表!P1154&lt;&gt;"",待赋值表!P1154,0)</f>
        <v/>
      </c>
      <c r="R1155" s="6">
        <f>待赋值表!Q1154</f>
        <v/>
      </c>
      <c r="S1155" s="6">
        <f>待赋值表!R1154</f>
        <v/>
      </c>
      <c r="T1155" s="6">
        <f>待赋值表!S1154</f>
        <v/>
      </c>
      <c r="U1155" s="6">
        <f>待赋值表!T1154</f>
        <v/>
      </c>
      <c r="V1155" s="6">
        <f>待赋值表!U1154</f>
        <v/>
      </c>
      <c r="W1155" s="6">
        <f>待赋值表!V1154</f>
        <v/>
      </c>
      <c r="X1155" s="6">
        <f>待赋值表!W1154</f>
        <v/>
      </c>
      <c r="Y1155" s="6">
        <f>待赋值表!X1154</f>
        <v/>
      </c>
      <c r="Z1155" s="3">
        <f>IF(M1155&gt;=0.01,"B_pre",IF(M1155&gt;=0,"C_pre","none"))</f>
        <v/>
      </c>
      <c r="AA1155" s="3">
        <f>IF(U1155&gt;0.125,"a_pre",IF(U1155&gt;=0,"b_pre","none"))</f>
        <v/>
      </c>
      <c r="AB1155" s="3">
        <f>AND(Z1155="B_pre",AA1155="a_pre")</f>
        <v/>
      </c>
      <c r="AC1155" s="3">
        <f>AND(Z1155="B_pre",AA1155="b_pre")</f>
        <v/>
      </c>
      <c r="AD1155" s="3">
        <f>AND(Z1155="C_pre",AA1155="a_pre")</f>
        <v/>
      </c>
      <c r="AE1155" s="3">
        <f>AND(Z1155="C_pre",AA1155="b_pre")</f>
        <v/>
      </c>
      <c r="AF1155" s="6">
        <f>待赋值表!C1154</f>
        <v/>
      </c>
      <c r="AG1155" s="3">
        <f t="array" ref="AG1155">IF(AB1155=TRUE,"A",IF(AC1155=TRUE,"B",IF(AD1155=TRUE,"C",IF(AE1155=TRUE,"D","其他"))))</f>
        <v/>
      </c>
      <c r="AH1155" s="3">
        <f>IF(分析表!$E$12&lt;&gt;"ALL",AND(AF1155=分析表!$E$10,AG1155=分析表!$E$12),IF(AF1155=分析表!$E$10,TRUE(),IF(AF1155="ALL",TRUE(),"")))</f>
        <v/>
      </c>
    </row>
    <row r="1156">
      <c r="A1156" s="3">
        <f>COUNTIF($AH$2:AH1156,"TRUE")</f>
        <v/>
      </c>
      <c r="B1156" s="3">
        <f>COUNTIF($AG$2:$AG1156,#REF!)</f>
        <v/>
      </c>
      <c r="C1156" s="56">
        <f>待赋值表!A1155</f>
        <v/>
      </c>
      <c r="E1156" s="6">
        <f>待赋值表!D1155</f>
        <v/>
      </c>
      <c r="F1156" s="6">
        <f>待赋值表!E1155</f>
        <v/>
      </c>
      <c r="G1156" s="6">
        <f>待赋值表!F1155</f>
        <v/>
      </c>
      <c r="H1156" s="6">
        <f>待赋值表!G1155</f>
        <v/>
      </c>
      <c r="I1156" s="6">
        <f>待赋值表!H1155</f>
        <v/>
      </c>
      <c r="J1156" s="6">
        <f>待赋值表!I1155</f>
        <v/>
      </c>
      <c r="K1156" s="6">
        <f>待赋值表!J1155</f>
        <v/>
      </c>
      <c r="L1156" s="6">
        <f>待赋值表!K1155</f>
        <v/>
      </c>
      <c r="M1156" s="6">
        <f>待赋值表!L1155</f>
        <v/>
      </c>
      <c r="N1156" s="6">
        <f>待赋值表!M1155</f>
        <v/>
      </c>
      <c r="O1156" s="6">
        <f>待赋值表!N1155</f>
        <v/>
      </c>
      <c r="P1156" s="6">
        <f>待赋值表!O1155</f>
        <v/>
      </c>
      <c r="Q1156" s="6">
        <f>IF(待赋值表!P1155&lt;&gt;"",待赋值表!P1155,0)</f>
        <v/>
      </c>
      <c r="R1156" s="6">
        <f>待赋值表!Q1155</f>
        <v/>
      </c>
      <c r="S1156" s="6">
        <f>待赋值表!R1155</f>
        <v/>
      </c>
      <c r="T1156" s="6">
        <f>待赋值表!S1155</f>
        <v/>
      </c>
      <c r="U1156" s="6">
        <f>待赋值表!T1155</f>
        <v/>
      </c>
      <c r="V1156" s="6">
        <f>待赋值表!U1155</f>
        <v/>
      </c>
      <c r="W1156" s="6">
        <f>待赋值表!V1155</f>
        <v/>
      </c>
      <c r="X1156" s="6">
        <f>待赋值表!W1155</f>
        <v/>
      </c>
      <c r="Y1156" s="6">
        <f>待赋值表!X1155</f>
        <v/>
      </c>
      <c r="Z1156" s="3">
        <f>IF(M1156&gt;=0.01,"B_pre",IF(M1156&gt;=0,"C_pre","none"))</f>
        <v/>
      </c>
      <c r="AA1156" s="3">
        <f>IF(U1156&gt;0.125,"a_pre",IF(U1156&gt;=0,"b_pre","none"))</f>
        <v/>
      </c>
      <c r="AB1156" s="3">
        <f>AND(Z1156="B_pre",AA1156="a_pre")</f>
        <v/>
      </c>
      <c r="AC1156" s="3">
        <f>AND(Z1156="B_pre",AA1156="b_pre")</f>
        <v/>
      </c>
      <c r="AD1156" s="3">
        <f>AND(Z1156="C_pre",AA1156="a_pre")</f>
        <v/>
      </c>
      <c r="AE1156" s="3">
        <f>AND(Z1156="C_pre",AA1156="b_pre")</f>
        <v/>
      </c>
      <c r="AF1156" s="6">
        <f>待赋值表!C1155</f>
        <v/>
      </c>
      <c r="AG1156" s="3">
        <f t="array" ref="AG1156">IF(AB1156=TRUE,"A",IF(AC1156=TRUE,"B",IF(AD1156=TRUE,"C",IF(AE1156=TRUE,"D","其他"))))</f>
        <v/>
      </c>
      <c r="AH1156" s="3">
        <f>IF(分析表!$E$12&lt;&gt;"ALL",AND(AF1156=分析表!$E$10,AG1156=分析表!$E$12),IF(AF1156=分析表!$E$10,TRUE(),IF(AF1156="ALL",TRUE(),"")))</f>
        <v/>
      </c>
    </row>
    <row r="1157">
      <c r="A1157" s="3">
        <f>COUNTIF($AH$2:AH1157,"TRUE")</f>
        <v/>
      </c>
      <c r="B1157" s="3">
        <f>COUNTIF($AG$2:$AG1157,#REF!)</f>
        <v/>
      </c>
      <c r="C1157" s="56">
        <f>待赋值表!A1156</f>
        <v/>
      </c>
      <c r="E1157" s="6">
        <f>待赋值表!D1156</f>
        <v/>
      </c>
      <c r="F1157" s="6">
        <f>待赋值表!E1156</f>
        <v/>
      </c>
      <c r="G1157" s="6">
        <f>待赋值表!F1156</f>
        <v/>
      </c>
      <c r="H1157" s="6">
        <f>待赋值表!G1156</f>
        <v/>
      </c>
      <c r="I1157" s="6">
        <f>待赋值表!H1156</f>
        <v/>
      </c>
      <c r="J1157" s="6">
        <f>待赋值表!I1156</f>
        <v/>
      </c>
      <c r="K1157" s="6">
        <f>待赋值表!J1156</f>
        <v/>
      </c>
      <c r="L1157" s="6">
        <f>待赋值表!K1156</f>
        <v/>
      </c>
      <c r="M1157" s="6">
        <f>待赋值表!L1156</f>
        <v/>
      </c>
      <c r="N1157" s="6">
        <f>待赋值表!M1156</f>
        <v/>
      </c>
      <c r="O1157" s="6">
        <f>待赋值表!N1156</f>
        <v/>
      </c>
      <c r="P1157" s="6">
        <f>待赋值表!O1156</f>
        <v/>
      </c>
      <c r="Q1157" s="6">
        <f>IF(待赋值表!P1156&lt;&gt;"",待赋值表!P1156,0)</f>
        <v/>
      </c>
      <c r="R1157" s="6">
        <f>待赋值表!Q1156</f>
        <v/>
      </c>
      <c r="S1157" s="6">
        <f>待赋值表!R1156</f>
        <v/>
      </c>
      <c r="T1157" s="6">
        <f>待赋值表!S1156</f>
        <v/>
      </c>
      <c r="U1157" s="6">
        <f>待赋值表!T1156</f>
        <v/>
      </c>
      <c r="V1157" s="6">
        <f>待赋值表!U1156</f>
        <v/>
      </c>
      <c r="W1157" s="6">
        <f>待赋值表!V1156</f>
        <v/>
      </c>
      <c r="X1157" s="6">
        <f>待赋值表!W1156</f>
        <v/>
      </c>
      <c r="Y1157" s="6">
        <f>待赋值表!X1156</f>
        <v/>
      </c>
      <c r="Z1157" s="3">
        <f>IF(M1157&gt;=0.01,"B_pre",IF(M1157&gt;=0,"C_pre","none"))</f>
        <v/>
      </c>
      <c r="AA1157" s="3">
        <f>IF(U1157&gt;0.125,"a_pre",IF(U1157&gt;=0,"b_pre","none"))</f>
        <v/>
      </c>
      <c r="AB1157" s="3">
        <f>AND(Z1157="B_pre",AA1157="a_pre")</f>
        <v/>
      </c>
      <c r="AC1157" s="3">
        <f>AND(Z1157="B_pre",AA1157="b_pre")</f>
        <v/>
      </c>
      <c r="AD1157" s="3">
        <f>AND(Z1157="C_pre",AA1157="a_pre")</f>
        <v/>
      </c>
      <c r="AE1157" s="3">
        <f>AND(Z1157="C_pre",AA1157="b_pre")</f>
        <v/>
      </c>
      <c r="AF1157" s="6">
        <f>待赋值表!C1156</f>
        <v/>
      </c>
      <c r="AG1157" s="3">
        <f t="array" ref="AG1157">IF(AB1157=TRUE,"A",IF(AC1157=TRUE,"B",IF(AD1157=TRUE,"C",IF(AE1157=TRUE,"D","其他"))))</f>
        <v/>
      </c>
      <c r="AH1157" s="3">
        <f>IF(分析表!$E$12&lt;&gt;"ALL",AND(AF1157=分析表!$E$10,AG1157=分析表!$E$12),IF(AF1157=分析表!$E$10,TRUE(),IF(AF1157="ALL",TRUE(),"")))</f>
        <v/>
      </c>
    </row>
    <row r="1158">
      <c r="A1158" s="3">
        <f>COUNTIF($AH$2:AH1158,"TRUE")</f>
        <v/>
      </c>
      <c r="B1158" s="3">
        <f>COUNTIF($AG$2:$AG1158,#REF!)</f>
        <v/>
      </c>
      <c r="C1158" s="56">
        <f>待赋值表!A1157</f>
        <v/>
      </c>
      <c r="E1158" s="6">
        <f>待赋值表!D1157</f>
        <v/>
      </c>
      <c r="F1158" s="6">
        <f>待赋值表!E1157</f>
        <v/>
      </c>
      <c r="G1158" s="6">
        <f>待赋值表!F1157</f>
        <v/>
      </c>
      <c r="H1158" s="6">
        <f>待赋值表!G1157</f>
        <v/>
      </c>
      <c r="I1158" s="6">
        <f>待赋值表!H1157</f>
        <v/>
      </c>
      <c r="J1158" s="6">
        <f>待赋值表!I1157</f>
        <v/>
      </c>
      <c r="K1158" s="6">
        <f>待赋值表!J1157</f>
        <v/>
      </c>
      <c r="L1158" s="6">
        <f>待赋值表!K1157</f>
        <v/>
      </c>
      <c r="M1158" s="6">
        <f>待赋值表!L1157</f>
        <v/>
      </c>
      <c r="N1158" s="6">
        <f>待赋值表!M1157</f>
        <v/>
      </c>
      <c r="O1158" s="6">
        <f>待赋值表!N1157</f>
        <v/>
      </c>
      <c r="P1158" s="6">
        <f>待赋值表!O1157</f>
        <v/>
      </c>
      <c r="Q1158" s="6">
        <f>IF(待赋值表!P1157&lt;&gt;"",待赋值表!P1157,0)</f>
        <v/>
      </c>
      <c r="R1158" s="6">
        <f>待赋值表!Q1157</f>
        <v/>
      </c>
      <c r="S1158" s="6">
        <f>待赋值表!R1157</f>
        <v/>
      </c>
      <c r="T1158" s="6">
        <f>待赋值表!S1157</f>
        <v/>
      </c>
      <c r="U1158" s="6">
        <f>待赋值表!T1157</f>
        <v/>
      </c>
      <c r="V1158" s="6">
        <f>待赋值表!U1157</f>
        <v/>
      </c>
      <c r="W1158" s="6">
        <f>待赋值表!V1157</f>
        <v/>
      </c>
      <c r="X1158" s="6">
        <f>待赋值表!W1157</f>
        <v/>
      </c>
      <c r="Y1158" s="6">
        <f>待赋值表!X1157</f>
        <v/>
      </c>
      <c r="Z1158" s="3">
        <f>IF(M1158&gt;=0.01,"B_pre",IF(M1158&gt;=0,"C_pre","none"))</f>
        <v/>
      </c>
      <c r="AA1158" s="3">
        <f>IF(U1158&gt;0.125,"a_pre",IF(U1158&gt;=0,"b_pre","none"))</f>
        <v/>
      </c>
      <c r="AB1158" s="3">
        <f>AND(Z1158="B_pre",AA1158="a_pre")</f>
        <v/>
      </c>
      <c r="AC1158" s="3">
        <f>AND(Z1158="B_pre",AA1158="b_pre")</f>
        <v/>
      </c>
      <c r="AD1158" s="3">
        <f>AND(Z1158="C_pre",AA1158="a_pre")</f>
        <v/>
      </c>
      <c r="AE1158" s="3">
        <f>AND(Z1158="C_pre",AA1158="b_pre")</f>
        <v/>
      </c>
      <c r="AF1158" s="6">
        <f>待赋值表!C1157</f>
        <v/>
      </c>
      <c r="AG1158" s="3">
        <f t="array" ref="AG1158">IF(AB1158=TRUE,"A",IF(AC1158=TRUE,"B",IF(AD1158=TRUE,"C",IF(AE1158=TRUE,"D","其他"))))</f>
        <v/>
      </c>
      <c r="AH1158" s="3">
        <f>IF(分析表!$E$12&lt;&gt;"ALL",AND(AF1158=分析表!$E$10,AG1158=分析表!$E$12),IF(AF1158=分析表!$E$10,TRUE(),IF(AF1158="ALL",TRUE(),"")))</f>
        <v/>
      </c>
    </row>
    <row r="1159">
      <c r="A1159" s="3">
        <f>COUNTIF($AH$2:AH1159,"TRUE")</f>
        <v/>
      </c>
      <c r="B1159" s="3">
        <f>COUNTIF($AG$2:$AG1159,#REF!)</f>
        <v/>
      </c>
      <c r="C1159" s="56">
        <f>待赋值表!A1158</f>
        <v/>
      </c>
      <c r="E1159" s="6">
        <f>待赋值表!D1158</f>
        <v/>
      </c>
      <c r="F1159" s="6">
        <f>待赋值表!E1158</f>
        <v/>
      </c>
      <c r="G1159" s="6">
        <f>待赋值表!F1158</f>
        <v/>
      </c>
      <c r="H1159" s="6">
        <f>待赋值表!G1158</f>
        <v/>
      </c>
      <c r="I1159" s="6">
        <f>待赋值表!H1158</f>
        <v/>
      </c>
      <c r="J1159" s="6">
        <f>待赋值表!I1158</f>
        <v/>
      </c>
      <c r="K1159" s="6">
        <f>待赋值表!J1158</f>
        <v/>
      </c>
      <c r="L1159" s="6">
        <f>待赋值表!K1158</f>
        <v/>
      </c>
      <c r="M1159" s="6">
        <f>待赋值表!L1158</f>
        <v/>
      </c>
      <c r="N1159" s="6">
        <f>待赋值表!M1158</f>
        <v/>
      </c>
      <c r="O1159" s="6">
        <f>待赋值表!N1158</f>
        <v/>
      </c>
      <c r="P1159" s="6">
        <f>待赋值表!O1158</f>
        <v/>
      </c>
      <c r="Q1159" s="6">
        <f>IF(待赋值表!P1158&lt;&gt;"",待赋值表!P1158,0)</f>
        <v/>
      </c>
      <c r="R1159" s="6">
        <f>待赋值表!Q1158</f>
        <v/>
      </c>
      <c r="S1159" s="6">
        <f>待赋值表!R1158</f>
        <v/>
      </c>
      <c r="T1159" s="6">
        <f>待赋值表!S1158</f>
        <v/>
      </c>
      <c r="U1159" s="6">
        <f>待赋值表!T1158</f>
        <v/>
      </c>
      <c r="V1159" s="6">
        <f>待赋值表!U1158</f>
        <v/>
      </c>
      <c r="W1159" s="6">
        <f>待赋值表!V1158</f>
        <v/>
      </c>
      <c r="X1159" s="6">
        <f>待赋值表!W1158</f>
        <v/>
      </c>
      <c r="Y1159" s="6">
        <f>待赋值表!X1158</f>
        <v/>
      </c>
      <c r="Z1159" s="3">
        <f>IF(M1159&gt;=0.01,"B_pre",IF(M1159&gt;=0,"C_pre","none"))</f>
        <v/>
      </c>
      <c r="AA1159" s="3">
        <f>IF(U1159&gt;0.125,"a_pre",IF(U1159&gt;=0,"b_pre","none"))</f>
        <v/>
      </c>
      <c r="AB1159" s="3">
        <f>AND(Z1159="B_pre",AA1159="a_pre")</f>
        <v/>
      </c>
      <c r="AC1159" s="3">
        <f>AND(Z1159="B_pre",AA1159="b_pre")</f>
        <v/>
      </c>
      <c r="AD1159" s="3">
        <f>AND(Z1159="C_pre",AA1159="a_pre")</f>
        <v/>
      </c>
      <c r="AE1159" s="3">
        <f>AND(Z1159="C_pre",AA1159="b_pre")</f>
        <v/>
      </c>
      <c r="AF1159" s="6">
        <f>待赋值表!C1158</f>
        <v/>
      </c>
      <c r="AG1159" s="3">
        <f t="array" ref="AG1159">IF(AB1159=TRUE,"A",IF(AC1159=TRUE,"B",IF(AD1159=TRUE,"C",IF(AE1159=TRUE,"D","其他"))))</f>
        <v/>
      </c>
      <c r="AH1159" s="3">
        <f>IF(分析表!$E$12&lt;&gt;"ALL",AND(AF1159=分析表!$E$10,AG1159=分析表!$E$12),IF(AF1159=分析表!$E$10,TRUE(),IF(AF1159="ALL",TRUE(),"")))</f>
        <v/>
      </c>
    </row>
    <row r="1160">
      <c r="A1160" s="3">
        <f>COUNTIF($AH$2:AH1160,"TRUE")</f>
        <v/>
      </c>
      <c r="B1160" s="3">
        <f>COUNTIF($AG$2:$AG1160,#REF!)</f>
        <v/>
      </c>
      <c r="C1160" s="56">
        <f>待赋值表!A1159</f>
        <v/>
      </c>
      <c r="E1160" s="6">
        <f>待赋值表!D1159</f>
        <v/>
      </c>
      <c r="F1160" s="6">
        <f>待赋值表!E1159</f>
        <v/>
      </c>
      <c r="G1160" s="6">
        <f>待赋值表!F1159</f>
        <v/>
      </c>
      <c r="H1160" s="6">
        <f>待赋值表!G1159</f>
        <v/>
      </c>
      <c r="I1160" s="6">
        <f>待赋值表!H1159</f>
        <v/>
      </c>
      <c r="J1160" s="6">
        <f>待赋值表!I1159</f>
        <v/>
      </c>
      <c r="K1160" s="6">
        <f>待赋值表!J1159</f>
        <v/>
      </c>
      <c r="L1160" s="6">
        <f>待赋值表!K1159</f>
        <v/>
      </c>
      <c r="M1160" s="6">
        <f>待赋值表!L1159</f>
        <v/>
      </c>
      <c r="N1160" s="6">
        <f>待赋值表!M1159</f>
        <v/>
      </c>
      <c r="O1160" s="6">
        <f>待赋值表!N1159</f>
        <v/>
      </c>
      <c r="P1160" s="6">
        <f>待赋值表!O1159</f>
        <v/>
      </c>
      <c r="Q1160" s="6">
        <f>IF(待赋值表!P1159&lt;&gt;"",待赋值表!P1159,0)</f>
        <v/>
      </c>
      <c r="R1160" s="6">
        <f>待赋值表!Q1159</f>
        <v/>
      </c>
      <c r="S1160" s="6">
        <f>待赋值表!R1159</f>
        <v/>
      </c>
      <c r="T1160" s="6">
        <f>待赋值表!S1159</f>
        <v/>
      </c>
      <c r="U1160" s="6">
        <f>待赋值表!T1159</f>
        <v/>
      </c>
      <c r="V1160" s="6">
        <f>待赋值表!U1159</f>
        <v/>
      </c>
      <c r="W1160" s="6">
        <f>待赋值表!V1159</f>
        <v/>
      </c>
      <c r="X1160" s="6">
        <f>待赋值表!W1159</f>
        <v/>
      </c>
      <c r="Y1160" s="6">
        <f>待赋值表!X1159</f>
        <v/>
      </c>
      <c r="Z1160" s="3">
        <f>IF(M1160&gt;=0.01,"B_pre",IF(M1160&gt;=0,"C_pre","none"))</f>
        <v/>
      </c>
      <c r="AA1160" s="3">
        <f>IF(U1160&gt;0.125,"a_pre",IF(U1160&gt;=0,"b_pre","none"))</f>
        <v/>
      </c>
      <c r="AB1160" s="3">
        <f>AND(Z1160="B_pre",AA1160="a_pre")</f>
        <v/>
      </c>
      <c r="AC1160" s="3">
        <f>AND(Z1160="B_pre",AA1160="b_pre")</f>
        <v/>
      </c>
      <c r="AD1160" s="3">
        <f>AND(Z1160="C_pre",AA1160="a_pre")</f>
        <v/>
      </c>
      <c r="AE1160" s="3">
        <f>AND(Z1160="C_pre",AA1160="b_pre")</f>
        <v/>
      </c>
      <c r="AF1160" s="6">
        <f>待赋值表!C1159</f>
        <v/>
      </c>
      <c r="AG1160" s="3">
        <f t="array" ref="AG1160">IF(AB1160=TRUE,"A",IF(AC1160=TRUE,"B",IF(AD1160=TRUE,"C",IF(AE1160=TRUE,"D","其他"))))</f>
        <v/>
      </c>
      <c r="AH1160" s="3">
        <f>IF(分析表!$E$12&lt;&gt;"ALL",AND(AF1160=分析表!$E$10,AG1160=分析表!$E$12),IF(AF1160=分析表!$E$10,TRUE(),IF(AF1160="ALL",TRUE(),"")))</f>
        <v/>
      </c>
    </row>
    <row r="1161">
      <c r="A1161" s="3">
        <f>COUNTIF($AH$2:AH1161,"TRUE")</f>
        <v/>
      </c>
      <c r="B1161" s="3">
        <f>COUNTIF($AG$2:$AG1161,#REF!)</f>
        <v/>
      </c>
      <c r="C1161" s="56">
        <f>待赋值表!A1160</f>
        <v/>
      </c>
      <c r="E1161" s="6">
        <f>待赋值表!D1160</f>
        <v/>
      </c>
      <c r="F1161" s="6">
        <f>待赋值表!E1160</f>
        <v/>
      </c>
      <c r="G1161" s="6">
        <f>待赋值表!F1160</f>
        <v/>
      </c>
      <c r="H1161" s="6">
        <f>待赋值表!G1160</f>
        <v/>
      </c>
      <c r="I1161" s="6">
        <f>待赋值表!H1160</f>
        <v/>
      </c>
      <c r="J1161" s="6">
        <f>待赋值表!I1160</f>
        <v/>
      </c>
      <c r="K1161" s="6">
        <f>待赋值表!J1160</f>
        <v/>
      </c>
      <c r="L1161" s="6">
        <f>待赋值表!K1160</f>
        <v/>
      </c>
      <c r="M1161" s="6">
        <f>待赋值表!L1160</f>
        <v/>
      </c>
      <c r="N1161" s="6">
        <f>待赋值表!M1160</f>
        <v/>
      </c>
      <c r="O1161" s="6">
        <f>待赋值表!N1160</f>
        <v/>
      </c>
      <c r="P1161" s="6">
        <f>待赋值表!O1160</f>
        <v/>
      </c>
      <c r="Q1161" s="6">
        <f>IF(待赋值表!P1160&lt;&gt;"",待赋值表!P1160,0)</f>
        <v/>
      </c>
      <c r="R1161" s="6">
        <f>待赋值表!Q1160</f>
        <v/>
      </c>
      <c r="S1161" s="6">
        <f>待赋值表!R1160</f>
        <v/>
      </c>
      <c r="T1161" s="6">
        <f>待赋值表!S1160</f>
        <v/>
      </c>
      <c r="U1161" s="6">
        <f>待赋值表!T1160</f>
        <v/>
      </c>
      <c r="V1161" s="6">
        <f>待赋值表!U1160</f>
        <v/>
      </c>
      <c r="W1161" s="6">
        <f>待赋值表!V1160</f>
        <v/>
      </c>
      <c r="X1161" s="6">
        <f>待赋值表!W1160</f>
        <v/>
      </c>
      <c r="Y1161" s="6">
        <f>待赋值表!X1160</f>
        <v/>
      </c>
      <c r="Z1161" s="3">
        <f>IF(M1161&gt;=0.01,"B_pre",IF(M1161&gt;=0,"C_pre","none"))</f>
        <v/>
      </c>
      <c r="AA1161" s="3">
        <f>IF(U1161&gt;0.125,"a_pre",IF(U1161&gt;=0,"b_pre","none"))</f>
        <v/>
      </c>
      <c r="AB1161" s="3">
        <f>AND(Z1161="B_pre",AA1161="a_pre")</f>
        <v/>
      </c>
      <c r="AC1161" s="3">
        <f>AND(Z1161="B_pre",AA1161="b_pre")</f>
        <v/>
      </c>
      <c r="AD1161" s="3">
        <f>AND(Z1161="C_pre",AA1161="a_pre")</f>
        <v/>
      </c>
      <c r="AE1161" s="3">
        <f>AND(Z1161="C_pre",AA1161="b_pre")</f>
        <v/>
      </c>
      <c r="AF1161" s="6">
        <f>待赋值表!C1160</f>
        <v/>
      </c>
      <c r="AG1161" s="3">
        <f t="array" ref="AG1161">IF(AB1161=TRUE,"A",IF(AC1161=TRUE,"B",IF(AD1161=TRUE,"C",IF(AE1161=TRUE,"D","其他"))))</f>
        <v/>
      </c>
      <c r="AH1161" s="3">
        <f>IF(分析表!$E$12&lt;&gt;"ALL",AND(AF1161=分析表!$E$10,AG1161=分析表!$E$12),IF(AF1161=分析表!$E$10,TRUE(),IF(AF1161="ALL",TRUE(),"")))</f>
        <v/>
      </c>
    </row>
    <row r="1162">
      <c r="A1162" s="3">
        <f>COUNTIF($AH$2:AH1162,"TRUE")</f>
        <v/>
      </c>
      <c r="B1162" s="3">
        <f>COUNTIF($AG$2:$AG1162,#REF!)</f>
        <v/>
      </c>
      <c r="C1162" s="56">
        <f>待赋值表!A1161</f>
        <v/>
      </c>
      <c r="E1162" s="6">
        <f>待赋值表!D1161</f>
        <v/>
      </c>
      <c r="F1162" s="6">
        <f>待赋值表!E1161</f>
        <v/>
      </c>
      <c r="G1162" s="6">
        <f>待赋值表!F1161</f>
        <v/>
      </c>
      <c r="H1162" s="6">
        <f>待赋值表!G1161</f>
        <v/>
      </c>
      <c r="I1162" s="6">
        <f>待赋值表!H1161</f>
        <v/>
      </c>
      <c r="J1162" s="6">
        <f>待赋值表!I1161</f>
        <v/>
      </c>
      <c r="K1162" s="6">
        <f>待赋值表!J1161</f>
        <v/>
      </c>
      <c r="L1162" s="6">
        <f>待赋值表!K1161</f>
        <v/>
      </c>
      <c r="M1162" s="6">
        <f>待赋值表!L1161</f>
        <v/>
      </c>
      <c r="N1162" s="6">
        <f>待赋值表!M1161</f>
        <v/>
      </c>
      <c r="O1162" s="6">
        <f>待赋值表!N1161</f>
        <v/>
      </c>
      <c r="P1162" s="6">
        <f>待赋值表!O1161</f>
        <v/>
      </c>
      <c r="Q1162" s="6">
        <f>IF(待赋值表!P1161&lt;&gt;"",待赋值表!P1161,0)</f>
        <v/>
      </c>
      <c r="R1162" s="6">
        <f>待赋值表!Q1161</f>
        <v/>
      </c>
      <c r="S1162" s="6">
        <f>待赋值表!R1161</f>
        <v/>
      </c>
      <c r="T1162" s="6">
        <f>待赋值表!S1161</f>
        <v/>
      </c>
      <c r="U1162" s="6">
        <f>待赋值表!T1161</f>
        <v/>
      </c>
      <c r="V1162" s="6">
        <f>待赋值表!U1161</f>
        <v/>
      </c>
      <c r="W1162" s="6">
        <f>待赋值表!V1161</f>
        <v/>
      </c>
      <c r="X1162" s="6">
        <f>待赋值表!W1161</f>
        <v/>
      </c>
      <c r="Y1162" s="6">
        <f>待赋值表!X1161</f>
        <v/>
      </c>
      <c r="Z1162" s="3">
        <f>IF(M1162&gt;=0.01,"B_pre",IF(M1162&gt;=0,"C_pre","none"))</f>
        <v/>
      </c>
      <c r="AA1162" s="3">
        <f>IF(U1162&gt;0.125,"a_pre",IF(U1162&gt;=0,"b_pre","none"))</f>
        <v/>
      </c>
      <c r="AB1162" s="3">
        <f>AND(Z1162="B_pre",AA1162="a_pre")</f>
        <v/>
      </c>
      <c r="AC1162" s="3">
        <f>AND(Z1162="B_pre",AA1162="b_pre")</f>
        <v/>
      </c>
      <c r="AD1162" s="3">
        <f>AND(Z1162="C_pre",AA1162="a_pre")</f>
        <v/>
      </c>
      <c r="AE1162" s="3">
        <f>AND(Z1162="C_pre",AA1162="b_pre")</f>
        <v/>
      </c>
      <c r="AF1162" s="6">
        <f>待赋值表!C1161</f>
        <v/>
      </c>
      <c r="AG1162" s="3">
        <f t="array" ref="AG1162">IF(AB1162=TRUE,"A",IF(AC1162=TRUE,"B",IF(AD1162=TRUE,"C",IF(AE1162=TRUE,"D","其他"))))</f>
        <v/>
      </c>
      <c r="AH1162" s="3">
        <f>IF(分析表!$E$12&lt;&gt;"ALL",AND(AF1162=分析表!$E$10,AG1162=分析表!$E$12),IF(AF1162=分析表!$E$10,TRUE(),IF(AF1162="ALL",TRUE(),"")))</f>
        <v/>
      </c>
    </row>
    <row r="1163">
      <c r="A1163" s="3">
        <f>COUNTIF($AH$2:AH1163,"TRUE")</f>
        <v/>
      </c>
      <c r="B1163" s="3">
        <f>COUNTIF($AG$2:$AG1163,#REF!)</f>
        <v/>
      </c>
      <c r="C1163" s="56">
        <f>待赋值表!A1162</f>
        <v/>
      </c>
      <c r="E1163" s="6">
        <f>待赋值表!D1162</f>
        <v/>
      </c>
      <c r="F1163" s="6">
        <f>待赋值表!E1162</f>
        <v/>
      </c>
      <c r="G1163" s="6">
        <f>待赋值表!F1162</f>
        <v/>
      </c>
      <c r="H1163" s="6">
        <f>待赋值表!G1162</f>
        <v/>
      </c>
      <c r="I1163" s="6">
        <f>待赋值表!H1162</f>
        <v/>
      </c>
      <c r="J1163" s="6">
        <f>待赋值表!I1162</f>
        <v/>
      </c>
      <c r="K1163" s="6">
        <f>待赋值表!J1162</f>
        <v/>
      </c>
      <c r="L1163" s="6">
        <f>待赋值表!K1162</f>
        <v/>
      </c>
      <c r="M1163" s="6">
        <f>待赋值表!L1162</f>
        <v/>
      </c>
      <c r="N1163" s="6">
        <f>待赋值表!M1162</f>
        <v/>
      </c>
      <c r="O1163" s="6">
        <f>待赋值表!N1162</f>
        <v/>
      </c>
      <c r="P1163" s="6">
        <f>待赋值表!O1162</f>
        <v/>
      </c>
      <c r="Q1163" s="6">
        <f>IF(待赋值表!P1162&lt;&gt;"",待赋值表!P1162,0)</f>
        <v/>
      </c>
      <c r="R1163" s="6">
        <f>待赋值表!Q1162</f>
        <v/>
      </c>
      <c r="S1163" s="6">
        <f>待赋值表!R1162</f>
        <v/>
      </c>
      <c r="T1163" s="6">
        <f>待赋值表!S1162</f>
        <v/>
      </c>
      <c r="U1163" s="6">
        <f>待赋值表!T1162</f>
        <v/>
      </c>
      <c r="V1163" s="6">
        <f>待赋值表!U1162</f>
        <v/>
      </c>
      <c r="W1163" s="6">
        <f>待赋值表!V1162</f>
        <v/>
      </c>
      <c r="X1163" s="6">
        <f>待赋值表!W1162</f>
        <v/>
      </c>
      <c r="Y1163" s="6">
        <f>待赋值表!X1162</f>
        <v/>
      </c>
      <c r="Z1163" s="3">
        <f>IF(M1163&gt;=0.01,"B_pre",IF(M1163&gt;=0,"C_pre","none"))</f>
        <v/>
      </c>
      <c r="AA1163" s="3">
        <f>IF(U1163&gt;0.125,"a_pre",IF(U1163&gt;=0,"b_pre","none"))</f>
        <v/>
      </c>
      <c r="AB1163" s="3">
        <f>AND(Z1163="B_pre",AA1163="a_pre")</f>
        <v/>
      </c>
      <c r="AC1163" s="3">
        <f>AND(Z1163="B_pre",AA1163="b_pre")</f>
        <v/>
      </c>
      <c r="AD1163" s="3">
        <f>AND(Z1163="C_pre",AA1163="a_pre")</f>
        <v/>
      </c>
      <c r="AE1163" s="3">
        <f>AND(Z1163="C_pre",AA1163="b_pre")</f>
        <v/>
      </c>
      <c r="AF1163" s="6">
        <f>待赋值表!C1162</f>
        <v/>
      </c>
      <c r="AG1163" s="3">
        <f t="array" ref="AG1163">IF(AB1163=TRUE,"A",IF(AC1163=TRUE,"B",IF(AD1163=TRUE,"C",IF(AE1163=TRUE,"D","其他"))))</f>
        <v/>
      </c>
      <c r="AH1163" s="3">
        <f>IF(分析表!$E$12&lt;&gt;"ALL",AND(AF1163=分析表!$E$10,AG1163=分析表!$E$12),IF(AF1163=分析表!$E$10,TRUE(),IF(AF1163="ALL",TRUE(),"")))</f>
        <v/>
      </c>
    </row>
    <row r="1164">
      <c r="A1164" s="3">
        <f>COUNTIF($AH$2:AH1164,"TRUE")</f>
        <v/>
      </c>
      <c r="B1164" s="3">
        <f>COUNTIF($AG$2:$AG1164,#REF!)</f>
        <v/>
      </c>
      <c r="C1164" s="56">
        <f>待赋值表!A1163</f>
        <v/>
      </c>
      <c r="E1164" s="6">
        <f>待赋值表!D1163</f>
        <v/>
      </c>
      <c r="F1164" s="6">
        <f>待赋值表!E1163</f>
        <v/>
      </c>
      <c r="G1164" s="6">
        <f>待赋值表!F1163</f>
        <v/>
      </c>
      <c r="H1164" s="6">
        <f>待赋值表!G1163</f>
        <v/>
      </c>
      <c r="I1164" s="6">
        <f>待赋值表!H1163</f>
        <v/>
      </c>
      <c r="J1164" s="6">
        <f>待赋值表!I1163</f>
        <v/>
      </c>
      <c r="K1164" s="6">
        <f>待赋值表!J1163</f>
        <v/>
      </c>
      <c r="L1164" s="6">
        <f>待赋值表!K1163</f>
        <v/>
      </c>
      <c r="M1164" s="6">
        <f>待赋值表!L1163</f>
        <v/>
      </c>
      <c r="N1164" s="6">
        <f>待赋值表!M1163</f>
        <v/>
      </c>
      <c r="O1164" s="6">
        <f>待赋值表!N1163</f>
        <v/>
      </c>
      <c r="P1164" s="6">
        <f>待赋值表!O1163</f>
        <v/>
      </c>
      <c r="Q1164" s="6">
        <f>IF(待赋值表!P1163&lt;&gt;"",待赋值表!P1163,0)</f>
        <v/>
      </c>
      <c r="R1164" s="6">
        <f>待赋值表!Q1163</f>
        <v/>
      </c>
      <c r="S1164" s="6">
        <f>待赋值表!R1163</f>
        <v/>
      </c>
      <c r="T1164" s="6">
        <f>待赋值表!S1163</f>
        <v/>
      </c>
      <c r="U1164" s="6">
        <f>待赋值表!T1163</f>
        <v/>
      </c>
      <c r="V1164" s="6">
        <f>待赋值表!U1163</f>
        <v/>
      </c>
      <c r="W1164" s="6">
        <f>待赋值表!V1163</f>
        <v/>
      </c>
      <c r="X1164" s="6">
        <f>待赋值表!W1163</f>
        <v/>
      </c>
      <c r="Y1164" s="6">
        <f>待赋值表!X1163</f>
        <v/>
      </c>
      <c r="Z1164" s="3">
        <f>IF(M1164&gt;=0.01,"B_pre",IF(M1164&gt;=0,"C_pre","none"))</f>
        <v/>
      </c>
      <c r="AA1164" s="3">
        <f>IF(U1164&gt;0.125,"a_pre",IF(U1164&gt;=0,"b_pre","none"))</f>
        <v/>
      </c>
      <c r="AB1164" s="3">
        <f>AND(Z1164="B_pre",AA1164="a_pre")</f>
        <v/>
      </c>
      <c r="AC1164" s="3">
        <f>AND(Z1164="B_pre",AA1164="b_pre")</f>
        <v/>
      </c>
      <c r="AD1164" s="3">
        <f>AND(Z1164="C_pre",AA1164="a_pre")</f>
        <v/>
      </c>
      <c r="AE1164" s="3">
        <f>AND(Z1164="C_pre",AA1164="b_pre")</f>
        <v/>
      </c>
      <c r="AF1164" s="6">
        <f>待赋值表!C1163</f>
        <v/>
      </c>
      <c r="AG1164" s="3">
        <f t="array" ref="AG1164">IF(AB1164=TRUE,"A",IF(AC1164=TRUE,"B",IF(AD1164=TRUE,"C",IF(AE1164=TRUE,"D","其他"))))</f>
        <v/>
      </c>
      <c r="AH1164" s="3">
        <f>IF(分析表!$E$12&lt;&gt;"ALL",AND(AF1164=分析表!$E$10,AG1164=分析表!$E$12),IF(AF1164=分析表!$E$10,TRUE(),IF(AF1164="ALL",TRUE(),"")))</f>
        <v/>
      </c>
    </row>
    <row r="1165">
      <c r="A1165" s="3">
        <f>COUNTIF($AH$2:AH1165,"TRUE")</f>
        <v/>
      </c>
      <c r="B1165" s="3">
        <f>COUNTIF($AG$2:$AG1165,#REF!)</f>
        <v/>
      </c>
      <c r="C1165" s="56">
        <f>待赋值表!A1164</f>
        <v/>
      </c>
      <c r="E1165" s="6">
        <f>待赋值表!D1164</f>
        <v/>
      </c>
      <c r="F1165" s="6">
        <f>待赋值表!E1164</f>
        <v/>
      </c>
      <c r="G1165" s="6">
        <f>待赋值表!F1164</f>
        <v/>
      </c>
      <c r="H1165" s="6">
        <f>待赋值表!G1164</f>
        <v/>
      </c>
      <c r="I1165" s="6">
        <f>待赋值表!H1164</f>
        <v/>
      </c>
      <c r="J1165" s="6">
        <f>待赋值表!I1164</f>
        <v/>
      </c>
      <c r="K1165" s="6">
        <f>待赋值表!J1164</f>
        <v/>
      </c>
      <c r="L1165" s="6">
        <f>待赋值表!K1164</f>
        <v/>
      </c>
      <c r="M1165" s="6">
        <f>待赋值表!L1164</f>
        <v/>
      </c>
      <c r="N1165" s="6">
        <f>待赋值表!M1164</f>
        <v/>
      </c>
      <c r="O1165" s="6">
        <f>待赋值表!N1164</f>
        <v/>
      </c>
      <c r="P1165" s="6">
        <f>待赋值表!O1164</f>
        <v/>
      </c>
      <c r="Q1165" s="6">
        <f>IF(待赋值表!P1164&lt;&gt;"",待赋值表!P1164,0)</f>
        <v/>
      </c>
      <c r="R1165" s="6">
        <f>待赋值表!Q1164</f>
        <v/>
      </c>
      <c r="S1165" s="6">
        <f>待赋值表!R1164</f>
        <v/>
      </c>
      <c r="T1165" s="6">
        <f>待赋值表!S1164</f>
        <v/>
      </c>
      <c r="U1165" s="6">
        <f>待赋值表!T1164</f>
        <v/>
      </c>
      <c r="V1165" s="6">
        <f>待赋值表!U1164</f>
        <v/>
      </c>
      <c r="W1165" s="6">
        <f>待赋值表!V1164</f>
        <v/>
      </c>
      <c r="X1165" s="6">
        <f>待赋值表!W1164</f>
        <v/>
      </c>
      <c r="Y1165" s="6">
        <f>待赋值表!X1164</f>
        <v/>
      </c>
      <c r="Z1165" s="3">
        <f>IF(M1165&gt;=0.01,"B_pre",IF(M1165&gt;=0,"C_pre","none"))</f>
        <v/>
      </c>
      <c r="AA1165" s="3">
        <f>IF(U1165&gt;0.125,"a_pre",IF(U1165&gt;=0,"b_pre","none"))</f>
        <v/>
      </c>
      <c r="AB1165" s="3">
        <f>AND(Z1165="B_pre",AA1165="a_pre")</f>
        <v/>
      </c>
      <c r="AC1165" s="3">
        <f>AND(Z1165="B_pre",AA1165="b_pre")</f>
        <v/>
      </c>
      <c r="AD1165" s="3">
        <f>AND(Z1165="C_pre",AA1165="a_pre")</f>
        <v/>
      </c>
      <c r="AE1165" s="3">
        <f>AND(Z1165="C_pre",AA1165="b_pre")</f>
        <v/>
      </c>
      <c r="AF1165" s="6">
        <f>待赋值表!C1164</f>
        <v/>
      </c>
      <c r="AG1165" s="3">
        <f t="array" ref="AG1165">IF(AB1165=TRUE,"A",IF(AC1165=TRUE,"B",IF(AD1165=TRUE,"C",IF(AE1165=TRUE,"D","其他"))))</f>
        <v/>
      </c>
      <c r="AH1165" s="3">
        <f>IF(分析表!$E$12&lt;&gt;"ALL",AND(AF1165=分析表!$E$10,AG1165=分析表!$E$12),IF(AF1165=分析表!$E$10,TRUE(),IF(AF1165="ALL",TRUE(),"")))</f>
        <v/>
      </c>
    </row>
    <row r="1166">
      <c r="A1166" s="3">
        <f>COUNTIF($AH$2:AH1166,"TRUE")</f>
        <v/>
      </c>
      <c r="B1166" s="3">
        <f>COUNTIF($AG$2:$AG1166,#REF!)</f>
        <v/>
      </c>
      <c r="C1166" s="56">
        <f>待赋值表!A1165</f>
        <v/>
      </c>
      <c r="E1166" s="6">
        <f>待赋值表!D1165</f>
        <v/>
      </c>
      <c r="F1166" s="6">
        <f>待赋值表!E1165</f>
        <v/>
      </c>
      <c r="G1166" s="6">
        <f>待赋值表!F1165</f>
        <v/>
      </c>
      <c r="H1166" s="6">
        <f>待赋值表!G1165</f>
        <v/>
      </c>
      <c r="I1166" s="6">
        <f>待赋值表!H1165</f>
        <v/>
      </c>
      <c r="J1166" s="6">
        <f>待赋值表!I1165</f>
        <v/>
      </c>
      <c r="K1166" s="6">
        <f>待赋值表!J1165</f>
        <v/>
      </c>
      <c r="L1166" s="6">
        <f>待赋值表!K1165</f>
        <v/>
      </c>
      <c r="M1166" s="6">
        <f>待赋值表!L1165</f>
        <v/>
      </c>
      <c r="N1166" s="6">
        <f>待赋值表!M1165</f>
        <v/>
      </c>
      <c r="O1166" s="6">
        <f>待赋值表!N1165</f>
        <v/>
      </c>
      <c r="P1166" s="6">
        <f>待赋值表!O1165</f>
        <v/>
      </c>
      <c r="Q1166" s="6">
        <f>IF(待赋值表!P1165&lt;&gt;"",待赋值表!P1165,0)</f>
        <v/>
      </c>
      <c r="R1166" s="6">
        <f>待赋值表!Q1165</f>
        <v/>
      </c>
      <c r="S1166" s="6">
        <f>待赋值表!R1165</f>
        <v/>
      </c>
      <c r="T1166" s="6">
        <f>待赋值表!S1165</f>
        <v/>
      </c>
      <c r="U1166" s="6">
        <f>待赋值表!T1165</f>
        <v/>
      </c>
      <c r="V1166" s="6">
        <f>待赋值表!U1165</f>
        <v/>
      </c>
      <c r="W1166" s="6">
        <f>待赋值表!V1165</f>
        <v/>
      </c>
      <c r="X1166" s="6">
        <f>待赋值表!W1165</f>
        <v/>
      </c>
      <c r="Y1166" s="6">
        <f>待赋值表!X1165</f>
        <v/>
      </c>
      <c r="Z1166" s="3">
        <f>IF(M1166&gt;=0.01,"B_pre",IF(M1166&gt;=0,"C_pre","none"))</f>
        <v/>
      </c>
      <c r="AA1166" s="3">
        <f>IF(U1166&gt;0.125,"a_pre",IF(U1166&gt;=0,"b_pre","none"))</f>
        <v/>
      </c>
      <c r="AB1166" s="3">
        <f>AND(Z1166="B_pre",AA1166="a_pre")</f>
        <v/>
      </c>
      <c r="AC1166" s="3">
        <f>AND(Z1166="B_pre",AA1166="b_pre")</f>
        <v/>
      </c>
      <c r="AD1166" s="3">
        <f>AND(Z1166="C_pre",AA1166="a_pre")</f>
        <v/>
      </c>
      <c r="AE1166" s="3">
        <f>AND(Z1166="C_pre",AA1166="b_pre")</f>
        <v/>
      </c>
      <c r="AF1166" s="6">
        <f>待赋值表!C1165</f>
        <v/>
      </c>
      <c r="AG1166" s="3">
        <f t="array" ref="AG1166">IF(AB1166=TRUE,"A",IF(AC1166=TRUE,"B",IF(AD1166=TRUE,"C",IF(AE1166=TRUE,"D","其他"))))</f>
        <v/>
      </c>
      <c r="AH1166" s="3">
        <f>IF(分析表!$E$12&lt;&gt;"ALL",AND(AF1166=分析表!$E$10,AG1166=分析表!$E$12),IF(AF1166=分析表!$E$10,TRUE(),IF(AF1166="ALL",TRUE(),"")))</f>
        <v/>
      </c>
    </row>
    <row r="1167">
      <c r="A1167" s="3">
        <f>COUNTIF($AH$2:AH1167,"TRUE")</f>
        <v/>
      </c>
      <c r="B1167" s="3">
        <f>COUNTIF($AG$2:$AG1167,#REF!)</f>
        <v/>
      </c>
      <c r="C1167" s="56">
        <f>待赋值表!A1166</f>
        <v/>
      </c>
      <c r="E1167" s="6">
        <f>待赋值表!D1166</f>
        <v/>
      </c>
      <c r="F1167" s="6">
        <f>待赋值表!E1166</f>
        <v/>
      </c>
      <c r="G1167" s="6">
        <f>待赋值表!F1166</f>
        <v/>
      </c>
      <c r="H1167" s="6">
        <f>待赋值表!G1166</f>
        <v/>
      </c>
      <c r="I1167" s="6">
        <f>待赋值表!H1166</f>
        <v/>
      </c>
      <c r="J1167" s="6">
        <f>待赋值表!I1166</f>
        <v/>
      </c>
      <c r="K1167" s="6">
        <f>待赋值表!J1166</f>
        <v/>
      </c>
      <c r="L1167" s="6">
        <f>待赋值表!K1166</f>
        <v/>
      </c>
      <c r="M1167" s="6">
        <f>待赋值表!L1166</f>
        <v/>
      </c>
      <c r="N1167" s="6">
        <f>待赋值表!M1166</f>
        <v/>
      </c>
      <c r="O1167" s="6">
        <f>待赋值表!N1166</f>
        <v/>
      </c>
      <c r="P1167" s="6">
        <f>待赋值表!O1166</f>
        <v/>
      </c>
      <c r="Q1167" s="6">
        <f>IF(待赋值表!P1166&lt;&gt;"",待赋值表!P1166,0)</f>
        <v/>
      </c>
      <c r="R1167" s="6">
        <f>待赋值表!Q1166</f>
        <v/>
      </c>
      <c r="S1167" s="6">
        <f>待赋值表!R1166</f>
        <v/>
      </c>
      <c r="T1167" s="6">
        <f>待赋值表!S1166</f>
        <v/>
      </c>
      <c r="U1167" s="6">
        <f>待赋值表!T1166</f>
        <v/>
      </c>
      <c r="V1167" s="6">
        <f>待赋值表!U1166</f>
        <v/>
      </c>
      <c r="W1167" s="6">
        <f>待赋值表!V1166</f>
        <v/>
      </c>
      <c r="X1167" s="6">
        <f>待赋值表!W1166</f>
        <v/>
      </c>
      <c r="Y1167" s="6">
        <f>待赋值表!X1166</f>
        <v/>
      </c>
      <c r="Z1167" s="3">
        <f>IF(M1167&gt;=0.01,"B_pre",IF(M1167&gt;=0,"C_pre","none"))</f>
        <v/>
      </c>
      <c r="AA1167" s="3">
        <f>IF(U1167&gt;0.125,"a_pre",IF(U1167&gt;=0,"b_pre","none"))</f>
        <v/>
      </c>
      <c r="AB1167" s="3">
        <f>AND(Z1167="B_pre",AA1167="a_pre")</f>
        <v/>
      </c>
      <c r="AC1167" s="3">
        <f>AND(Z1167="B_pre",AA1167="b_pre")</f>
        <v/>
      </c>
      <c r="AD1167" s="3">
        <f>AND(Z1167="C_pre",AA1167="a_pre")</f>
        <v/>
      </c>
      <c r="AE1167" s="3">
        <f>AND(Z1167="C_pre",AA1167="b_pre")</f>
        <v/>
      </c>
      <c r="AF1167" s="6">
        <f>待赋值表!C1166</f>
        <v/>
      </c>
      <c r="AG1167" s="3">
        <f t="array" ref="AG1167">IF(AB1167=TRUE,"A",IF(AC1167=TRUE,"B",IF(AD1167=TRUE,"C",IF(AE1167=TRUE,"D","其他"))))</f>
        <v/>
      </c>
      <c r="AH1167" s="3">
        <f>IF(分析表!$E$12&lt;&gt;"ALL",AND(AF1167=分析表!$E$10,AG1167=分析表!$E$12),IF(AF1167=分析表!$E$10,TRUE(),IF(AF1167="ALL",TRUE(),"")))</f>
        <v/>
      </c>
    </row>
    <row r="1168">
      <c r="A1168" s="3">
        <f>COUNTIF($AH$2:AH1168,"TRUE")</f>
        <v/>
      </c>
      <c r="B1168" s="3">
        <f>COUNTIF($AG$2:$AG1168,#REF!)</f>
        <v/>
      </c>
      <c r="C1168" s="56">
        <f>待赋值表!A1167</f>
        <v/>
      </c>
      <c r="E1168" s="6">
        <f>待赋值表!D1167</f>
        <v/>
      </c>
      <c r="F1168" s="6">
        <f>待赋值表!E1167</f>
        <v/>
      </c>
      <c r="G1168" s="6">
        <f>待赋值表!F1167</f>
        <v/>
      </c>
      <c r="H1168" s="6">
        <f>待赋值表!G1167</f>
        <v/>
      </c>
      <c r="I1168" s="6">
        <f>待赋值表!H1167</f>
        <v/>
      </c>
      <c r="J1168" s="6">
        <f>待赋值表!I1167</f>
        <v/>
      </c>
      <c r="K1168" s="6">
        <f>待赋值表!J1167</f>
        <v/>
      </c>
      <c r="L1168" s="6">
        <f>待赋值表!K1167</f>
        <v/>
      </c>
      <c r="M1168" s="6">
        <f>待赋值表!L1167</f>
        <v/>
      </c>
      <c r="N1168" s="6">
        <f>待赋值表!M1167</f>
        <v/>
      </c>
      <c r="O1168" s="6">
        <f>待赋值表!N1167</f>
        <v/>
      </c>
      <c r="P1168" s="6">
        <f>待赋值表!O1167</f>
        <v/>
      </c>
      <c r="Q1168" s="6">
        <f>IF(待赋值表!P1167&lt;&gt;"",待赋值表!P1167,0)</f>
        <v/>
      </c>
      <c r="R1168" s="6">
        <f>待赋值表!Q1167</f>
        <v/>
      </c>
      <c r="S1168" s="6">
        <f>待赋值表!R1167</f>
        <v/>
      </c>
      <c r="T1168" s="6">
        <f>待赋值表!S1167</f>
        <v/>
      </c>
      <c r="U1168" s="6">
        <f>待赋值表!T1167</f>
        <v/>
      </c>
      <c r="V1168" s="6">
        <f>待赋值表!U1167</f>
        <v/>
      </c>
      <c r="W1168" s="6">
        <f>待赋值表!V1167</f>
        <v/>
      </c>
      <c r="X1168" s="6">
        <f>待赋值表!W1167</f>
        <v/>
      </c>
      <c r="Y1168" s="6">
        <f>待赋值表!X1167</f>
        <v/>
      </c>
      <c r="Z1168" s="3">
        <f>IF(M1168&gt;=0.01,"B_pre",IF(M1168&gt;=0,"C_pre","none"))</f>
        <v/>
      </c>
      <c r="AA1168" s="3">
        <f>IF(U1168&gt;0.125,"a_pre",IF(U1168&gt;=0,"b_pre","none"))</f>
        <v/>
      </c>
      <c r="AB1168" s="3">
        <f>AND(Z1168="B_pre",AA1168="a_pre")</f>
        <v/>
      </c>
      <c r="AC1168" s="3">
        <f>AND(Z1168="B_pre",AA1168="b_pre")</f>
        <v/>
      </c>
      <c r="AD1168" s="3">
        <f>AND(Z1168="C_pre",AA1168="a_pre")</f>
        <v/>
      </c>
      <c r="AE1168" s="3">
        <f>AND(Z1168="C_pre",AA1168="b_pre")</f>
        <v/>
      </c>
      <c r="AF1168" s="6">
        <f>待赋值表!C1167</f>
        <v/>
      </c>
      <c r="AG1168" s="3">
        <f t="array" ref="AG1168">IF(AB1168=TRUE,"A",IF(AC1168=TRUE,"B",IF(AD1168=TRUE,"C",IF(AE1168=TRUE,"D","其他"))))</f>
        <v/>
      </c>
      <c r="AH1168" s="3">
        <f>IF(分析表!$E$12&lt;&gt;"ALL",AND(AF1168=分析表!$E$10,AG1168=分析表!$E$12),IF(AF1168=分析表!$E$10,TRUE(),IF(AF1168="ALL",TRUE(),"")))</f>
        <v/>
      </c>
    </row>
    <row r="1169">
      <c r="A1169" s="3">
        <f>COUNTIF($AH$2:AH1169,"TRUE")</f>
        <v/>
      </c>
      <c r="B1169" s="3">
        <f>COUNTIF($AG$2:$AG1169,#REF!)</f>
        <v/>
      </c>
      <c r="C1169" s="56">
        <f>待赋值表!A1168</f>
        <v/>
      </c>
      <c r="E1169" s="6">
        <f>待赋值表!D1168</f>
        <v/>
      </c>
      <c r="F1169" s="6">
        <f>待赋值表!E1168</f>
        <v/>
      </c>
      <c r="G1169" s="6">
        <f>待赋值表!F1168</f>
        <v/>
      </c>
      <c r="H1169" s="6">
        <f>待赋值表!G1168</f>
        <v/>
      </c>
      <c r="I1169" s="6">
        <f>待赋值表!H1168</f>
        <v/>
      </c>
      <c r="J1169" s="6">
        <f>待赋值表!I1168</f>
        <v/>
      </c>
      <c r="K1169" s="6">
        <f>待赋值表!J1168</f>
        <v/>
      </c>
      <c r="L1169" s="6">
        <f>待赋值表!K1168</f>
        <v/>
      </c>
      <c r="M1169" s="6">
        <f>待赋值表!L1168</f>
        <v/>
      </c>
      <c r="N1169" s="6">
        <f>待赋值表!M1168</f>
        <v/>
      </c>
      <c r="O1169" s="6">
        <f>待赋值表!N1168</f>
        <v/>
      </c>
      <c r="P1169" s="6">
        <f>待赋值表!O1168</f>
        <v/>
      </c>
      <c r="Q1169" s="6">
        <f>IF(待赋值表!P1168&lt;&gt;"",待赋值表!P1168,0)</f>
        <v/>
      </c>
      <c r="R1169" s="6">
        <f>待赋值表!Q1168</f>
        <v/>
      </c>
      <c r="S1169" s="6">
        <f>待赋值表!R1168</f>
        <v/>
      </c>
      <c r="T1169" s="6">
        <f>待赋值表!S1168</f>
        <v/>
      </c>
      <c r="U1169" s="6">
        <f>待赋值表!T1168</f>
        <v/>
      </c>
      <c r="V1169" s="6">
        <f>待赋值表!U1168</f>
        <v/>
      </c>
      <c r="W1169" s="6">
        <f>待赋值表!V1168</f>
        <v/>
      </c>
      <c r="X1169" s="6">
        <f>待赋值表!W1168</f>
        <v/>
      </c>
      <c r="Y1169" s="6">
        <f>待赋值表!X1168</f>
        <v/>
      </c>
      <c r="Z1169" s="3">
        <f>IF(M1169&gt;=0.01,"B_pre",IF(M1169&gt;=0,"C_pre","none"))</f>
        <v/>
      </c>
      <c r="AA1169" s="3">
        <f>IF(U1169&gt;0.125,"a_pre",IF(U1169&gt;=0,"b_pre","none"))</f>
        <v/>
      </c>
      <c r="AB1169" s="3">
        <f>AND(Z1169="B_pre",AA1169="a_pre")</f>
        <v/>
      </c>
      <c r="AC1169" s="3">
        <f>AND(Z1169="B_pre",AA1169="b_pre")</f>
        <v/>
      </c>
      <c r="AD1169" s="3">
        <f>AND(Z1169="C_pre",AA1169="a_pre")</f>
        <v/>
      </c>
      <c r="AE1169" s="3">
        <f>AND(Z1169="C_pre",AA1169="b_pre")</f>
        <v/>
      </c>
      <c r="AF1169" s="6">
        <f>待赋值表!C1168</f>
        <v/>
      </c>
      <c r="AG1169" s="3">
        <f t="array" ref="AG1169">IF(AB1169=TRUE,"A",IF(AC1169=TRUE,"B",IF(AD1169=TRUE,"C",IF(AE1169=TRUE,"D","其他"))))</f>
        <v/>
      </c>
      <c r="AH1169" s="3">
        <f>IF(分析表!$E$12&lt;&gt;"ALL",AND(AF1169=分析表!$E$10,AG1169=分析表!$E$12),IF(AF1169=分析表!$E$10,TRUE(),IF(AF1169="ALL",TRUE(),"")))</f>
        <v/>
      </c>
    </row>
    <row r="1170">
      <c r="A1170" s="3">
        <f>COUNTIF($AH$2:AH1170,"TRUE")</f>
        <v/>
      </c>
      <c r="B1170" s="3">
        <f>COUNTIF($AG$2:$AG1170,#REF!)</f>
        <v/>
      </c>
      <c r="C1170" s="56">
        <f>待赋值表!A1169</f>
        <v/>
      </c>
      <c r="E1170" s="6">
        <f>待赋值表!D1169</f>
        <v/>
      </c>
      <c r="F1170" s="6">
        <f>待赋值表!E1169</f>
        <v/>
      </c>
      <c r="G1170" s="6">
        <f>待赋值表!F1169</f>
        <v/>
      </c>
      <c r="H1170" s="6">
        <f>待赋值表!G1169</f>
        <v/>
      </c>
      <c r="I1170" s="6">
        <f>待赋值表!H1169</f>
        <v/>
      </c>
      <c r="J1170" s="6">
        <f>待赋值表!I1169</f>
        <v/>
      </c>
      <c r="K1170" s="6">
        <f>待赋值表!J1169</f>
        <v/>
      </c>
      <c r="L1170" s="6">
        <f>待赋值表!K1169</f>
        <v/>
      </c>
      <c r="M1170" s="6">
        <f>待赋值表!L1169</f>
        <v/>
      </c>
      <c r="N1170" s="6">
        <f>待赋值表!M1169</f>
        <v/>
      </c>
      <c r="O1170" s="6">
        <f>待赋值表!N1169</f>
        <v/>
      </c>
      <c r="P1170" s="6">
        <f>待赋值表!O1169</f>
        <v/>
      </c>
      <c r="Q1170" s="6">
        <f>IF(待赋值表!P1169&lt;&gt;"",待赋值表!P1169,0)</f>
        <v/>
      </c>
      <c r="R1170" s="6">
        <f>待赋值表!Q1169</f>
        <v/>
      </c>
      <c r="S1170" s="6">
        <f>待赋值表!R1169</f>
        <v/>
      </c>
      <c r="T1170" s="6">
        <f>待赋值表!S1169</f>
        <v/>
      </c>
      <c r="U1170" s="6">
        <f>待赋值表!T1169</f>
        <v/>
      </c>
      <c r="V1170" s="6">
        <f>待赋值表!U1169</f>
        <v/>
      </c>
      <c r="W1170" s="6">
        <f>待赋值表!V1169</f>
        <v/>
      </c>
      <c r="X1170" s="6">
        <f>待赋值表!W1169</f>
        <v/>
      </c>
      <c r="Y1170" s="6">
        <f>待赋值表!X1169</f>
        <v/>
      </c>
      <c r="Z1170" s="3">
        <f>IF(M1170&gt;=0.01,"B_pre",IF(M1170&gt;=0,"C_pre","none"))</f>
        <v/>
      </c>
      <c r="AA1170" s="3">
        <f>IF(U1170&gt;0.125,"a_pre",IF(U1170&gt;=0,"b_pre","none"))</f>
        <v/>
      </c>
      <c r="AB1170" s="3">
        <f>AND(Z1170="B_pre",AA1170="a_pre")</f>
        <v/>
      </c>
      <c r="AC1170" s="3">
        <f>AND(Z1170="B_pre",AA1170="b_pre")</f>
        <v/>
      </c>
      <c r="AD1170" s="3">
        <f>AND(Z1170="C_pre",AA1170="a_pre")</f>
        <v/>
      </c>
      <c r="AE1170" s="3">
        <f>AND(Z1170="C_pre",AA1170="b_pre")</f>
        <v/>
      </c>
      <c r="AF1170" s="6">
        <f>待赋值表!C1169</f>
        <v/>
      </c>
      <c r="AG1170" s="3">
        <f t="array" ref="AG1170">IF(AB1170=TRUE,"A",IF(AC1170=TRUE,"B",IF(AD1170=TRUE,"C",IF(AE1170=TRUE,"D","其他"))))</f>
        <v/>
      </c>
      <c r="AH1170" s="3">
        <f>IF(分析表!$E$12&lt;&gt;"ALL",AND(AF1170=分析表!$E$10,AG1170=分析表!$E$12),IF(AF1170=分析表!$E$10,TRUE(),IF(AF1170="ALL",TRUE(),"")))</f>
        <v/>
      </c>
    </row>
    <row r="1171">
      <c r="A1171" s="3">
        <f>COUNTIF($AH$2:AH1171,"TRUE")</f>
        <v/>
      </c>
      <c r="B1171" s="3">
        <f>COUNTIF($AG$2:$AG1171,#REF!)</f>
        <v/>
      </c>
      <c r="C1171" s="56">
        <f>待赋值表!A1170</f>
        <v/>
      </c>
      <c r="E1171" s="6">
        <f>待赋值表!D1170</f>
        <v/>
      </c>
      <c r="F1171" s="6">
        <f>待赋值表!E1170</f>
        <v/>
      </c>
      <c r="G1171" s="6">
        <f>待赋值表!F1170</f>
        <v/>
      </c>
      <c r="H1171" s="6">
        <f>待赋值表!G1170</f>
        <v/>
      </c>
      <c r="I1171" s="6">
        <f>待赋值表!H1170</f>
        <v/>
      </c>
      <c r="J1171" s="6">
        <f>待赋值表!I1170</f>
        <v/>
      </c>
      <c r="K1171" s="6">
        <f>待赋值表!J1170</f>
        <v/>
      </c>
      <c r="L1171" s="6">
        <f>待赋值表!K1170</f>
        <v/>
      </c>
      <c r="M1171" s="6">
        <f>待赋值表!L1170</f>
        <v/>
      </c>
      <c r="N1171" s="6">
        <f>待赋值表!M1170</f>
        <v/>
      </c>
      <c r="O1171" s="6">
        <f>待赋值表!N1170</f>
        <v/>
      </c>
      <c r="P1171" s="6">
        <f>待赋值表!O1170</f>
        <v/>
      </c>
      <c r="Q1171" s="6">
        <f>IF(待赋值表!P1170&lt;&gt;"",待赋值表!P1170,0)</f>
        <v/>
      </c>
      <c r="R1171" s="6">
        <f>待赋值表!Q1170</f>
        <v/>
      </c>
      <c r="S1171" s="6">
        <f>待赋值表!R1170</f>
        <v/>
      </c>
      <c r="T1171" s="6">
        <f>待赋值表!S1170</f>
        <v/>
      </c>
      <c r="U1171" s="6">
        <f>待赋值表!T1170</f>
        <v/>
      </c>
      <c r="V1171" s="6">
        <f>待赋值表!U1170</f>
        <v/>
      </c>
      <c r="W1171" s="6">
        <f>待赋值表!V1170</f>
        <v/>
      </c>
      <c r="X1171" s="6">
        <f>待赋值表!W1170</f>
        <v/>
      </c>
      <c r="Y1171" s="6">
        <f>待赋值表!X1170</f>
        <v/>
      </c>
      <c r="Z1171" s="3">
        <f>IF(M1171&gt;=0.01,"B_pre",IF(M1171&gt;=0,"C_pre","none"))</f>
        <v/>
      </c>
      <c r="AA1171" s="3">
        <f>IF(U1171&gt;0.125,"a_pre",IF(U1171&gt;=0,"b_pre","none"))</f>
        <v/>
      </c>
      <c r="AB1171" s="3">
        <f>AND(Z1171="B_pre",AA1171="a_pre")</f>
        <v/>
      </c>
      <c r="AC1171" s="3">
        <f>AND(Z1171="B_pre",AA1171="b_pre")</f>
        <v/>
      </c>
      <c r="AD1171" s="3">
        <f>AND(Z1171="C_pre",AA1171="a_pre")</f>
        <v/>
      </c>
      <c r="AE1171" s="3">
        <f>AND(Z1171="C_pre",AA1171="b_pre")</f>
        <v/>
      </c>
      <c r="AF1171" s="6">
        <f>待赋值表!C1170</f>
        <v/>
      </c>
      <c r="AG1171" s="3">
        <f t="array" ref="AG1171">IF(AB1171=TRUE,"A",IF(AC1171=TRUE,"B",IF(AD1171=TRUE,"C",IF(AE1171=TRUE,"D","其他"))))</f>
        <v/>
      </c>
      <c r="AH1171" s="3">
        <f>IF(分析表!$E$12&lt;&gt;"ALL",AND(AF1171=分析表!$E$10,AG1171=分析表!$E$12),IF(AF1171=分析表!$E$10,TRUE(),IF(AF1171="ALL",TRUE(),"")))</f>
        <v/>
      </c>
    </row>
    <row r="1172">
      <c r="A1172" s="3">
        <f>COUNTIF($AH$2:AH1172,"TRUE")</f>
        <v/>
      </c>
      <c r="B1172" s="3">
        <f>COUNTIF($AG$2:$AG1172,#REF!)</f>
        <v/>
      </c>
      <c r="C1172" s="56">
        <f>待赋值表!A1171</f>
        <v/>
      </c>
      <c r="E1172" s="6">
        <f>待赋值表!D1171</f>
        <v/>
      </c>
      <c r="F1172" s="6">
        <f>待赋值表!E1171</f>
        <v/>
      </c>
      <c r="G1172" s="6">
        <f>待赋值表!F1171</f>
        <v/>
      </c>
      <c r="H1172" s="6">
        <f>待赋值表!G1171</f>
        <v/>
      </c>
      <c r="I1172" s="6">
        <f>待赋值表!H1171</f>
        <v/>
      </c>
      <c r="J1172" s="6">
        <f>待赋值表!I1171</f>
        <v/>
      </c>
      <c r="K1172" s="6">
        <f>待赋值表!J1171</f>
        <v/>
      </c>
      <c r="L1172" s="6">
        <f>待赋值表!K1171</f>
        <v/>
      </c>
      <c r="M1172" s="6">
        <f>待赋值表!L1171</f>
        <v/>
      </c>
      <c r="N1172" s="6">
        <f>待赋值表!M1171</f>
        <v/>
      </c>
      <c r="O1172" s="6">
        <f>待赋值表!N1171</f>
        <v/>
      </c>
      <c r="P1172" s="6">
        <f>待赋值表!O1171</f>
        <v/>
      </c>
      <c r="Q1172" s="6">
        <f>IF(待赋值表!P1171&lt;&gt;"",待赋值表!P1171,0)</f>
        <v/>
      </c>
      <c r="R1172" s="6">
        <f>待赋值表!Q1171</f>
        <v/>
      </c>
      <c r="S1172" s="6">
        <f>待赋值表!R1171</f>
        <v/>
      </c>
      <c r="T1172" s="6">
        <f>待赋值表!S1171</f>
        <v/>
      </c>
      <c r="U1172" s="6">
        <f>待赋值表!T1171</f>
        <v/>
      </c>
      <c r="V1172" s="6">
        <f>待赋值表!U1171</f>
        <v/>
      </c>
      <c r="W1172" s="6">
        <f>待赋值表!V1171</f>
        <v/>
      </c>
      <c r="X1172" s="6">
        <f>待赋值表!W1171</f>
        <v/>
      </c>
      <c r="Y1172" s="6">
        <f>待赋值表!X1171</f>
        <v/>
      </c>
      <c r="Z1172" s="3">
        <f>IF(M1172&gt;=0.01,"B_pre",IF(M1172&gt;=0,"C_pre","none"))</f>
        <v/>
      </c>
      <c r="AA1172" s="3">
        <f>IF(U1172&gt;0.125,"a_pre",IF(U1172&gt;=0,"b_pre","none"))</f>
        <v/>
      </c>
      <c r="AB1172" s="3">
        <f>AND(Z1172="B_pre",AA1172="a_pre")</f>
        <v/>
      </c>
      <c r="AC1172" s="3">
        <f>AND(Z1172="B_pre",AA1172="b_pre")</f>
        <v/>
      </c>
      <c r="AD1172" s="3">
        <f>AND(Z1172="C_pre",AA1172="a_pre")</f>
        <v/>
      </c>
      <c r="AE1172" s="3">
        <f>AND(Z1172="C_pre",AA1172="b_pre")</f>
        <v/>
      </c>
      <c r="AF1172" s="6">
        <f>待赋值表!C1171</f>
        <v/>
      </c>
      <c r="AG1172" s="3">
        <f t="array" ref="AG1172">IF(AB1172=TRUE,"A",IF(AC1172=TRUE,"B",IF(AD1172=TRUE,"C",IF(AE1172=TRUE,"D","其他"))))</f>
        <v/>
      </c>
      <c r="AH1172" s="3">
        <f>IF(分析表!$E$12&lt;&gt;"ALL",AND(AF1172=分析表!$E$10,AG1172=分析表!$E$12),IF(AF1172=分析表!$E$10,TRUE(),IF(AF1172="ALL",TRUE(),"")))</f>
        <v/>
      </c>
    </row>
    <row r="1173">
      <c r="A1173" s="3">
        <f>COUNTIF($AH$2:AH1173,"TRUE")</f>
        <v/>
      </c>
      <c r="B1173" s="3">
        <f>COUNTIF($AG$2:$AG1173,#REF!)</f>
        <v/>
      </c>
      <c r="C1173" s="56">
        <f>待赋值表!A1172</f>
        <v/>
      </c>
      <c r="E1173" s="6">
        <f>待赋值表!D1172</f>
        <v/>
      </c>
      <c r="F1173" s="6">
        <f>待赋值表!E1172</f>
        <v/>
      </c>
      <c r="G1173" s="6">
        <f>待赋值表!F1172</f>
        <v/>
      </c>
      <c r="H1173" s="6">
        <f>待赋值表!G1172</f>
        <v/>
      </c>
      <c r="I1173" s="6">
        <f>待赋值表!H1172</f>
        <v/>
      </c>
      <c r="J1173" s="6">
        <f>待赋值表!I1172</f>
        <v/>
      </c>
      <c r="K1173" s="6">
        <f>待赋值表!J1172</f>
        <v/>
      </c>
      <c r="L1173" s="6">
        <f>待赋值表!K1172</f>
        <v/>
      </c>
      <c r="M1173" s="6">
        <f>待赋值表!L1172</f>
        <v/>
      </c>
      <c r="N1173" s="6">
        <f>待赋值表!M1172</f>
        <v/>
      </c>
      <c r="O1173" s="6">
        <f>待赋值表!N1172</f>
        <v/>
      </c>
      <c r="P1173" s="6">
        <f>待赋值表!O1172</f>
        <v/>
      </c>
      <c r="Q1173" s="6">
        <f>IF(待赋值表!P1172&lt;&gt;"",待赋值表!P1172,0)</f>
        <v/>
      </c>
      <c r="R1173" s="6">
        <f>待赋值表!Q1172</f>
        <v/>
      </c>
      <c r="S1173" s="6">
        <f>待赋值表!R1172</f>
        <v/>
      </c>
      <c r="T1173" s="6">
        <f>待赋值表!S1172</f>
        <v/>
      </c>
      <c r="U1173" s="6">
        <f>待赋值表!T1172</f>
        <v/>
      </c>
      <c r="V1173" s="6">
        <f>待赋值表!U1172</f>
        <v/>
      </c>
      <c r="W1173" s="6">
        <f>待赋值表!V1172</f>
        <v/>
      </c>
      <c r="X1173" s="6">
        <f>待赋值表!W1172</f>
        <v/>
      </c>
      <c r="Y1173" s="6">
        <f>待赋值表!X1172</f>
        <v/>
      </c>
      <c r="Z1173" s="3">
        <f>IF(M1173&gt;=0.01,"B_pre",IF(M1173&gt;=0,"C_pre","none"))</f>
        <v/>
      </c>
      <c r="AA1173" s="3">
        <f>IF(U1173&gt;0.125,"a_pre",IF(U1173&gt;=0,"b_pre","none"))</f>
        <v/>
      </c>
      <c r="AB1173" s="3">
        <f>AND(Z1173="B_pre",AA1173="a_pre")</f>
        <v/>
      </c>
      <c r="AC1173" s="3">
        <f>AND(Z1173="B_pre",AA1173="b_pre")</f>
        <v/>
      </c>
      <c r="AD1173" s="3">
        <f>AND(Z1173="C_pre",AA1173="a_pre")</f>
        <v/>
      </c>
      <c r="AE1173" s="3">
        <f>AND(Z1173="C_pre",AA1173="b_pre")</f>
        <v/>
      </c>
      <c r="AF1173" s="6">
        <f>待赋值表!C1172</f>
        <v/>
      </c>
      <c r="AG1173" s="3">
        <f t="array" ref="AG1173">IF(AB1173=TRUE,"A",IF(AC1173=TRUE,"B",IF(AD1173=TRUE,"C",IF(AE1173=TRUE,"D","其他"))))</f>
        <v/>
      </c>
      <c r="AH1173" s="3">
        <f>IF(分析表!$E$12&lt;&gt;"ALL",AND(AF1173=分析表!$E$10,AG1173=分析表!$E$12),IF(AF1173=分析表!$E$10,TRUE(),IF(AF1173="ALL",TRUE(),"")))</f>
        <v/>
      </c>
    </row>
    <row r="1174">
      <c r="A1174" s="3">
        <f>COUNTIF($AH$2:AH1174,"TRUE")</f>
        <v/>
      </c>
      <c r="B1174" s="3">
        <f>COUNTIF($AG$2:$AG1174,#REF!)</f>
        <v/>
      </c>
      <c r="C1174" s="56">
        <f>待赋值表!A1173</f>
        <v/>
      </c>
      <c r="E1174" s="6">
        <f>待赋值表!D1173</f>
        <v/>
      </c>
      <c r="F1174" s="6">
        <f>待赋值表!E1173</f>
        <v/>
      </c>
      <c r="G1174" s="6">
        <f>待赋值表!F1173</f>
        <v/>
      </c>
      <c r="H1174" s="6">
        <f>待赋值表!G1173</f>
        <v/>
      </c>
      <c r="I1174" s="6">
        <f>待赋值表!H1173</f>
        <v/>
      </c>
      <c r="J1174" s="6">
        <f>待赋值表!I1173</f>
        <v/>
      </c>
      <c r="K1174" s="6">
        <f>待赋值表!J1173</f>
        <v/>
      </c>
      <c r="L1174" s="6">
        <f>待赋值表!K1173</f>
        <v/>
      </c>
      <c r="M1174" s="6">
        <f>待赋值表!L1173</f>
        <v/>
      </c>
      <c r="N1174" s="6">
        <f>待赋值表!M1173</f>
        <v/>
      </c>
      <c r="O1174" s="6">
        <f>待赋值表!N1173</f>
        <v/>
      </c>
      <c r="P1174" s="6">
        <f>待赋值表!O1173</f>
        <v/>
      </c>
      <c r="Q1174" s="6">
        <f>IF(待赋值表!P1173&lt;&gt;"",待赋值表!P1173,0)</f>
        <v/>
      </c>
      <c r="R1174" s="6">
        <f>待赋值表!Q1173</f>
        <v/>
      </c>
      <c r="S1174" s="6">
        <f>待赋值表!R1173</f>
        <v/>
      </c>
      <c r="T1174" s="6">
        <f>待赋值表!S1173</f>
        <v/>
      </c>
      <c r="U1174" s="6">
        <f>待赋值表!T1173</f>
        <v/>
      </c>
      <c r="V1174" s="6">
        <f>待赋值表!U1173</f>
        <v/>
      </c>
      <c r="W1174" s="6">
        <f>待赋值表!V1173</f>
        <v/>
      </c>
      <c r="X1174" s="6">
        <f>待赋值表!W1173</f>
        <v/>
      </c>
      <c r="Y1174" s="6">
        <f>待赋值表!X1173</f>
        <v/>
      </c>
      <c r="Z1174" s="3">
        <f>IF(M1174&gt;=0.01,"B_pre",IF(M1174&gt;=0,"C_pre","none"))</f>
        <v/>
      </c>
      <c r="AA1174" s="3">
        <f>IF(U1174&gt;0.125,"a_pre",IF(U1174&gt;=0,"b_pre","none"))</f>
        <v/>
      </c>
      <c r="AB1174" s="3">
        <f>AND(Z1174="B_pre",AA1174="a_pre")</f>
        <v/>
      </c>
      <c r="AC1174" s="3">
        <f>AND(Z1174="B_pre",AA1174="b_pre")</f>
        <v/>
      </c>
      <c r="AD1174" s="3">
        <f>AND(Z1174="C_pre",AA1174="a_pre")</f>
        <v/>
      </c>
      <c r="AE1174" s="3">
        <f>AND(Z1174="C_pre",AA1174="b_pre")</f>
        <v/>
      </c>
      <c r="AF1174" s="6">
        <f>待赋值表!C1173</f>
        <v/>
      </c>
      <c r="AG1174" s="3">
        <f t="array" ref="AG1174">IF(AB1174=TRUE,"A",IF(AC1174=TRUE,"B",IF(AD1174=TRUE,"C",IF(AE1174=TRUE,"D","其他"))))</f>
        <v/>
      </c>
      <c r="AH1174" s="3">
        <f>IF(分析表!$E$12&lt;&gt;"ALL",AND(AF1174=分析表!$E$10,AG1174=分析表!$E$12),IF(AF1174=分析表!$E$10,TRUE(),IF(AF1174="ALL",TRUE(),"")))</f>
        <v/>
      </c>
    </row>
    <row r="1175">
      <c r="A1175" s="3">
        <f>COUNTIF($AH$2:AH1175,"TRUE")</f>
        <v/>
      </c>
      <c r="B1175" s="3">
        <f>COUNTIF($AG$2:$AG1175,#REF!)</f>
        <v/>
      </c>
      <c r="C1175" s="56">
        <f>待赋值表!A1174</f>
        <v/>
      </c>
      <c r="E1175" s="6">
        <f>待赋值表!D1174</f>
        <v/>
      </c>
      <c r="F1175" s="6">
        <f>待赋值表!E1174</f>
        <v/>
      </c>
      <c r="G1175" s="6">
        <f>待赋值表!F1174</f>
        <v/>
      </c>
      <c r="H1175" s="6">
        <f>待赋值表!G1174</f>
        <v/>
      </c>
      <c r="I1175" s="6">
        <f>待赋值表!H1174</f>
        <v/>
      </c>
      <c r="J1175" s="6">
        <f>待赋值表!I1174</f>
        <v/>
      </c>
      <c r="K1175" s="6">
        <f>待赋值表!J1174</f>
        <v/>
      </c>
      <c r="L1175" s="6">
        <f>待赋值表!K1174</f>
        <v/>
      </c>
      <c r="M1175" s="6">
        <f>待赋值表!L1174</f>
        <v/>
      </c>
      <c r="N1175" s="6">
        <f>待赋值表!M1174</f>
        <v/>
      </c>
      <c r="O1175" s="6">
        <f>待赋值表!N1174</f>
        <v/>
      </c>
      <c r="P1175" s="6">
        <f>待赋值表!O1174</f>
        <v/>
      </c>
      <c r="Q1175" s="6">
        <f>IF(待赋值表!P1174&lt;&gt;"",待赋值表!P1174,0)</f>
        <v/>
      </c>
      <c r="R1175" s="6">
        <f>待赋值表!Q1174</f>
        <v/>
      </c>
      <c r="S1175" s="6">
        <f>待赋值表!R1174</f>
        <v/>
      </c>
      <c r="T1175" s="6">
        <f>待赋值表!S1174</f>
        <v/>
      </c>
      <c r="U1175" s="6">
        <f>待赋值表!T1174</f>
        <v/>
      </c>
      <c r="V1175" s="6">
        <f>待赋值表!U1174</f>
        <v/>
      </c>
      <c r="W1175" s="6">
        <f>待赋值表!V1174</f>
        <v/>
      </c>
      <c r="X1175" s="6">
        <f>待赋值表!W1174</f>
        <v/>
      </c>
      <c r="Y1175" s="6">
        <f>待赋值表!X1174</f>
        <v/>
      </c>
      <c r="Z1175" s="3">
        <f>IF(M1175&gt;=0.01,"B_pre",IF(M1175&gt;=0,"C_pre","none"))</f>
        <v/>
      </c>
      <c r="AA1175" s="3">
        <f>IF(U1175&gt;0.125,"a_pre",IF(U1175&gt;=0,"b_pre","none"))</f>
        <v/>
      </c>
      <c r="AB1175" s="3">
        <f>AND(Z1175="B_pre",AA1175="a_pre")</f>
        <v/>
      </c>
      <c r="AC1175" s="3">
        <f>AND(Z1175="B_pre",AA1175="b_pre")</f>
        <v/>
      </c>
      <c r="AD1175" s="3">
        <f>AND(Z1175="C_pre",AA1175="a_pre")</f>
        <v/>
      </c>
      <c r="AE1175" s="3">
        <f>AND(Z1175="C_pre",AA1175="b_pre")</f>
        <v/>
      </c>
      <c r="AF1175" s="6">
        <f>待赋值表!C1174</f>
        <v/>
      </c>
      <c r="AG1175" s="3">
        <f t="array" ref="AG1175">IF(AB1175=TRUE,"A",IF(AC1175=TRUE,"B",IF(AD1175=TRUE,"C",IF(AE1175=TRUE,"D","其他"))))</f>
        <v/>
      </c>
      <c r="AH1175" s="3">
        <f>IF(分析表!$E$12&lt;&gt;"ALL",AND(AF1175=分析表!$E$10,AG1175=分析表!$E$12),IF(AF1175=分析表!$E$10,TRUE(),IF(AF1175="ALL",TRUE(),"")))</f>
        <v/>
      </c>
    </row>
    <row r="1176">
      <c r="A1176" s="3">
        <f>COUNTIF($AH$2:AH1176,"TRUE")</f>
        <v/>
      </c>
      <c r="B1176" s="3">
        <f>COUNTIF($AG$2:$AG1176,#REF!)</f>
        <v/>
      </c>
      <c r="C1176" s="56">
        <f>待赋值表!A1175</f>
        <v/>
      </c>
      <c r="E1176" s="6">
        <f>待赋值表!D1175</f>
        <v/>
      </c>
      <c r="F1176" s="6">
        <f>待赋值表!E1175</f>
        <v/>
      </c>
      <c r="G1176" s="6">
        <f>待赋值表!F1175</f>
        <v/>
      </c>
      <c r="H1176" s="6">
        <f>待赋值表!G1175</f>
        <v/>
      </c>
      <c r="I1176" s="6">
        <f>待赋值表!H1175</f>
        <v/>
      </c>
      <c r="J1176" s="6">
        <f>待赋值表!I1175</f>
        <v/>
      </c>
      <c r="K1176" s="6">
        <f>待赋值表!J1175</f>
        <v/>
      </c>
      <c r="L1176" s="6">
        <f>待赋值表!K1175</f>
        <v/>
      </c>
      <c r="M1176" s="6">
        <f>待赋值表!L1175</f>
        <v/>
      </c>
      <c r="N1176" s="6">
        <f>待赋值表!M1175</f>
        <v/>
      </c>
      <c r="O1176" s="6">
        <f>待赋值表!N1175</f>
        <v/>
      </c>
      <c r="P1176" s="6">
        <f>待赋值表!O1175</f>
        <v/>
      </c>
      <c r="Q1176" s="6">
        <f>IF(待赋值表!P1175&lt;&gt;"",待赋值表!P1175,0)</f>
        <v/>
      </c>
      <c r="R1176" s="6">
        <f>待赋值表!Q1175</f>
        <v/>
      </c>
      <c r="S1176" s="6">
        <f>待赋值表!R1175</f>
        <v/>
      </c>
      <c r="T1176" s="6">
        <f>待赋值表!S1175</f>
        <v/>
      </c>
      <c r="U1176" s="6">
        <f>待赋值表!T1175</f>
        <v/>
      </c>
      <c r="V1176" s="6">
        <f>待赋值表!U1175</f>
        <v/>
      </c>
      <c r="W1176" s="6">
        <f>待赋值表!V1175</f>
        <v/>
      </c>
      <c r="X1176" s="6">
        <f>待赋值表!W1175</f>
        <v/>
      </c>
      <c r="Y1176" s="6">
        <f>待赋值表!X1175</f>
        <v/>
      </c>
      <c r="Z1176" s="3">
        <f>IF(M1176&gt;=0.01,"B_pre",IF(M1176&gt;=0,"C_pre","none"))</f>
        <v/>
      </c>
      <c r="AA1176" s="3">
        <f>IF(U1176&gt;0.125,"a_pre",IF(U1176&gt;=0,"b_pre","none"))</f>
        <v/>
      </c>
      <c r="AB1176" s="3">
        <f>AND(Z1176="B_pre",AA1176="a_pre")</f>
        <v/>
      </c>
      <c r="AC1176" s="3">
        <f>AND(Z1176="B_pre",AA1176="b_pre")</f>
        <v/>
      </c>
      <c r="AD1176" s="3">
        <f>AND(Z1176="C_pre",AA1176="a_pre")</f>
        <v/>
      </c>
      <c r="AE1176" s="3">
        <f>AND(Z1176="C_pre",AA1176="b_pre")</f>
        <v/>
      </c>
      <c r="AF1176" s="6">
        <f>待赋值表!C1175</f>
        <v/>
      </c>
      <c r="AG1176" s="3">
        <f t="array" ref="AG1176">IF(AB1176=TRUE,"A",IF(AC1176=TRUE,"B",IF(AD1176=TRUE,"C",IF(AE1176=TRUE,"D","其他"))))</f>
        <v/>
      </c>
      <c r="AH1176" s="3">
        <f>IF(分析表!$E$12&lt;&gt;"ALL",AND(AF1176=分析表!$E$10,AG1176=分析表!$E$12),IF(AF1176=分析表!$E$10,TRUE(),IF(AF1176="ALL",TRUE(),"")))</f>
        <v/>
      </c>
    </row>
    <row r="1177">
      <c r="A1177" s="3">
        <f>COUNTIF($AH$2:AH1177,"TRUE")</f>
        <v/>
      </c>
      <c r="B1177" s="3">
        <f>COUNTIF($AG$2:$AG1177,#REF!)</f>
        <v/>
      </c>
      <c r="C1177" s="56">
        <f>待赋值表!A1176</f>
        <v/>
      </c>
      <c r="E1177" s="6">
        <f>待赋值表!D1176</f>
        <v/>
      </c>
      <c r="F1177" s="6">
        <f>待赋值表!E1176</f>
        <v/>
      </c>
      <c r="G1177" s="6">
        <f>待赋值表!F1176</f>
        <v/>
      </c>
      <c r="H1177" s="6">
        <f>待赋值表!G1176</f>
        <v/>
      </c>
      <c r="I1177" s="6">
        <f>待赋值表!H1176</f>
        <v/>
      </c>
      <c r="J1177" s="6">
        <f>待赋值表!I1176</f>
        <v/>
      </c>
      <c r="K1177" s="6">
        <f>待赋值表!J1176</f>
        <v/>
      </c>
      <c r="L1177" s="6">
        <f>待赋值表!K1176</f>
        <v/>
      </c>
      <c r="M1177" s="6">
        <f>待赋值表!L1176</f>
        <v/>
      </c>
      <c r="N1177" s="6">
        <f>待赋值表!M1176</f>
        <v/>
      </c>
      <c r="O1177" s="6">
        <f>待赋值表!N1176</f>
        <v/>
      </c>
      <c r="P1177" s="6">
        <f>待赋值表!O1176</f>
        <v/>
      </c>
      <c r="Q1177" s="6">
        <f>IF(待赋值表!P1176&lt;&gt;"",待赋值表!P1176,0)</f>
        <v/>
      </c>
      <c r="R1177" s="6">
        <f>待赋值表!Q1176</f>
        <v/>
      </c>
      <c r="S1177" s="6">
        <f>待赋值表!R1176</f>
        <v/>
      </c>
      <c r="T1177" s="6">
        <f>待赋值表!S1176</f>
        <v/>
      </c>
      <c r="U1177" s="6">
        <f>待赋值表!T1176</f>
        <v/>
      </c>
      <c r="V1177" s="6">
        <f>待赋值表!U1176</f>
        <v/>
      </c>
      <c r="W1177" s="6">
        <f>待赋值表!V1176</f>
        <v/>
      </c>
      <c r="X1177" s="6">
        <f>待赋值表!W1176</f>
        <v/>
      </c>
      <c r="Y1177" s="6">
        <f>待赋值表!X1176</f>
        <v/>
      </c>
      <c r="Z1177" s="3">
        <f>IF(M1177&gt;=0.01,"B_pre",IF(M1177&gt;=0,"C_pre","none"))</f>
        <v/>
      </c>
      <c r="AA1177" s="3">
        <f>IF(U1177&gt;0.125,"a_pre",IF(U1177&gt;=0,"b_pre","none"))</f>
        <v/>
      </c>
      <c r="AB1177" s="3">
        <f>AND(Z1177="B_pre",AA1177="a_pre")</f>
        <v/>
      </c>
      <c r="AC1177" s="3">
        <f>AND(Z1177="B_pre",AA1177="b_pre")</f>
        <v/>
      </c>
      <c r="AD1177" s="3">
        <f>AND(Z1177="C_pre",AA1177="a_pre")</f>
        <v/>
      </c>
      <c r="AE1177" s="3">
        <f>AND(Z1177="C_pre",AA1177="b_pre")</f>
        <v/>
      </c>
      <c r="AF1177" s="6">
        <f>待赋值表!C1176</f>
        <v/>
      </c>
      <c r="AG1177" s="3">
        <f t="array" ref="AG1177">IF(AB1177=TRUE,"A",IF(AC1177=TRUE,"B",IF(AD1177=TRUE,"C",IF(AE1177=TRUE,"D","其他"))))</f>
        <v/>
      </c>
      <c r="AH1177" s="3">
        <f>IF(分析表!$E$12&lt;&gt;"ALL",AND(AF1177=分析表!$E$10,AG1177=分析表!$E$12),IF(AF1177=分析表!$E$10,TRUE(),IF(AF1177="ALL",TRUE(),"")))</f>
        <v/>
      </c>
    </row>
    <row r="1178">
      <c r="A1178" s="3">
        <f>COUNTIF($AH$2:AH1178,"TRUE")</f>
        <v/>
      </c>
      <c r="B1178" s="3">
        <f>COUNTIF($AG$2:$AG1178,#REF!)</f>
        <v/>
      </c>
      <c r="C1178" s="56">
        <f>待赋值表!A1177</f>
        <v/>
      </c>
      <c r="E1178" s="6">
        <f>待赋值表!D1177</f>
        <v/>
      </c>
      <c r="F1178" s="6">
        <f>待赋值表!E1177</f>
        <v/>
      </c>
      <c r="G1178" s="6">
        <f>待赋值表!F1177</f>
        <v/>
      </c>
      <c r="H1178" s="6">
        <f>待赋值表!G1177</f>
        <v/>
      </c>
      <c r="I1178" s="6">
        <f>待赋值表!H1177</f>
        <v/>
      </c>
      <c r="J1178" s="6">
        <f>待赋值表!I1177</f>
        <v/>
      </c>
      <c r="K1178" s="6">
        <f>待赋值表!J1177</f>
        <v/>
      </c>
      <c r="L1178" s="6">
        <f>待赋值表!K1177</f>
        <v/>
      </c>
      <c r="M1178" s="6">
        <f>待赋值表!L1177</f>
        <v/>
      </c>
      <c r="N1178" s="6">
        <f>待赋值表!M1177</f>
        <v/>
      </c>
      <c r="O1178" s="6">
        <f>待赋值表!N1177</f>
        <v/>
      </c>
      <c r="P1178" s="6">
        <f>待赋值表!O1177</f>
        <v/>
      </c>
      <c r="Q1178" s="6">
        <f>IF(待赋值表!P1177&lt;&gt;"",待赋值表!P1177,0)</f>
        <v/>
      </c>
      <c r="R1178" s="6">
        <f>待赋值表!Q1177</f>
        <v/>
      </c>
      <c r="S1178" s="6">
        <f>待赋值表!R1177</f>
        <v/>
      </c>
      <c r="T1178" s="6">
        <f>待赋值表!S1177</f>
        <v/>
      </c>
      <c r="U1178" s="6">
        <f>待赋值表!T1177</f>
        <v/>
      </c>
      <c r="V1178" s="6">
        <f>待赋值表!U1177</f>
        <v/>
      </c>
      <c r="W1178" s="6">
        <f>待赋值表!V1177</f>
        <v/>
      </c>
      <c r="X1178" s="6">
        <f>待赋值表!W1177</f>
        <v/>
      </c>
      <c r="Y1178" s="6">
        <f>待赋值表!X1177</f>
        <v/>
      </c>
      <c r="Z1178" s="3">
        <f>IF(M1178&gt;=0.01,"B_pre",IF(M1178&gt;=0,"C_pre","none"))</f>
        <v/>
      </c>
      <c r="AA1178" s="3">
        <f>IF(U1178&gt;0.125,"a_pre",IF(U1178&gt;=0,"b_pre","none"))</f>
        <v/>
      </c>
      <c r="AB1178" s="3">
        <f>AND(Z1178="B_pre",AA1178="a_pre")</f>
        <v/>
      </c>
      <c r="AC1178" s="3">
        <f>AND(Z1178="B_pre",AA1178="b_pre")</f>
        <v/>
      </c>
      <c r="AD1178" s="3">
        <f>AND(Z1178="C_pre",AA1178="a_pre")</f>
        <v/>
      </c>
      <c r="AE1178" s="3">
        <f>AND(Z1178="C_pre",AA1178="b_pre")</f>
        <v/>
      </c>
      <c r="AF1178" s="6">
        <f>待赋值表!C1177</f>
        <v/>
      </c>
      <c r="AG1178" s="3">
        <f t="array" ref="AG1178">IF(AB1178=TRUE,"A",IF(AC1178=TRUE,"B",IF(AD1178=TRUE,"C",IF(AE1178=TRUE,"D","其他"))))</f>
        <v/>
      </c>
      <c r="AH1178" s="3">
        <f>IF(分析表!$E$12&lt;&gt;"ALL",AND(AF1178=分析表!$E$10,AG1178=分析表!$E$12),IF(AF1178=分析表!$E$10,TRUE(),IF(AF1178="ALL",TRUE(),"")))</f>
        <v/>
      </c>
    </row>
    <row r="1179">
      <c r="A1179" s="3">
        <f>COUNTIF($AH$2:AH1179,"TRUE")</f>
        <v/>
      </c>
      <c r="B1179" s="3">
        <f>COUNTIF($AG$2:$AG1179,#REF!)</f>
        <v/>
      </c>
      <c r="C1179" s="56">
        <f>待赋值表!A1178</f>
        <v/>
      </c>
      <c r="E1179" s="6">
        <f>待赋值表!D1178</f>
        <v/>
      </c>
      <c r="F1179" s="6">
        <f>待赋值表!E1178</f>
        <v/>
      </c>
      <c r="G1179" s="6">
        <f>待赋值表!F1178</f>
        <v/>
      </c>
      <c r="H1179" s="6">
        <f>待赋值表!G1178</f>
        <v/>
      </c>
      <c r="I1179" s="6">
        <f>待赋值表!H1178</f>
        <v/>
      </c>
      <c r="J1179" s="6">
        <f>待赋值表!I1178</f>
        <v/>
      </c>
      <c r="K1179" s="6">
        <f>待赋值表!J1178</f>
        <v/>
      </c>
      <c r="L1179" s="6">
        <f>待赋值表!K1178</f>
        <v/>
      </c>
      <c r="M1179" s="6">
        <f>待赋值表!L1178</f>
        <v/>
      </c>
      <c r="N1179" s="6">
        <f>待赋值表!M1178</f>
        <v/>
      </c>
      <c r="O1179" s="6">
        <f>待赋值表!N1178</f>
        <v/>
      </c>
      <c r="P1179" s="6">
        <f>待赋值表!O1178</f>
        <v/>
      </c>
      <c r="Q1179" s="6">
        <f>IF(待赋值表!P1178&lt;&gt;"",待赋值表!P1178,0)</f>
        <v/>
      </c>
      <c r="R1179" s="6">
        <f>待赋值表!Q1178</f>
        <v/>
      </c>
      <c r="S1179" s="6">
        <f>待赋值表!R1178</f>
        <v/>
      </c>
      <c r="T1179" s="6">
        <f>待赋值表!S1178</f>
        <v/>
      </c>
      <c r="U1179" s="6">
        <f>待赋值表!T1178</f>
        <v/>
      </c>
      <c r="V1179" s="6">
        <f>待赋值表!U1178</f>
        <v/>
      </c>
      <c r="W1179" s="6">
        <f>待赋值表!V1178</f>
        <v/>
      </c>
      <c r="X1179" s="6">
        <f>待赋值表!W1178</f>
        <v/>
      </c>
      <c r="Y1179" s="6">
        <f>待赋值表!X1178</f>
        <v/>
      </c>
      <c r="Z1179" s="3">
        <f>IF(M1179&gt;=0.01,"B_pre",IF(M1179&gt;=0,"C_pre","none"))</f>
        <v/>
      </c>
      <c r="AA1179" s="3">
        <f>IF(U1179&gt;0.125,"a_pre",IF(U1179&gt;=0,"b_pre","none"))</f>
        <v/>
      </c>
      <c r="AB1179" s="3">
        <f>AND(Z1179="B_pre",AA1179="a_pre")</f>
        <v/>
      </c>
      <c r="AC1179" s="3">
        <f>AND(Z1179="B_pre",AA1179="b_pre")</f>
        <v/>
      </c>
      <c r="AD1179" s="3">
        <f>AND(Z1179="C_pre",AA1179="a_pre")</f>
        <v/>
      </c>
      <c r="AE1179" s="3">
        <f>AND(Z1179="C_pre",AA1179="b_pre")</f>
        <v/>
      </c>
      <c r="AF1179" s="6">
        <f>待赋值表!C1178</f>
        <v/>
      </c>
      <c r="AG1179" s="3">
        <f t="array" ref="AG1179">IF(AB1179=TRUE,"A",IF(AC1179=TRUE,"B",IF(AD1179=TRUE,"C",IF(AE1179=TRUE,"D","其他"))))</f>
        <v/>
      </c>
      <c r="AH1179" s="3">
        <f>IF(分析表!$E$12&lt;&gt;"ALL",AND(AF1179=分析表!$E$10,AG1179=分析表!$E$12),IF(AF1179=分析表!$E$10,TRUE(),IF(AF1179="ALL",TRUE(),"")))</f>
        <v/>
      </c>
    </row>
    <row r="1180">
      <c r="A1180" s="3">
        <f>COUNTIF($AH$2:AH1180,"TRUE")</f>
        <v/>
      </c>
      <c r="B1180" s="3">
        <f>COUNTIF($AG$2:$AG1180,#REF!)</f>
        <v/>
      </c>
      <c r="C1180" s="56">
        <f>待赋值表!A1179</f>
        <v/>
      </c>
      <c r="E1180" s="6">
        <f>待赋值表!D1179</f>
        <v/>
      </c>
      <c r="F1180" s="6">
        <f>待赋值表!E1179</f>
        <v/>
      </c>
      <c r="G1180" s="6">
        <f>待赋值表!F1179</f>
        <v/>
      </c>
      <c r="H1180" s="6">
        <f>待赋值表!G1179</f>
        <v/>
      </c>
      <c r="I1180" s="6">
        <f>待赋值表!H1179</f>
        <v/>
      </c>
      <c r="J1180" s="6">
        <f>待赋值表!I1179</f>
        <v/>
      </c>
      <c r="K1180" s="6">
        <f>待赋值表!J1179</f>
        <v/>
      </c>
      <c r="L1180" s="6">
        <f>待赋值表!K1179</f>
        <v/>
      </c>
      <c r="M1180" s="6">
        <f>待赋值表!L1179</f>
        <v/>
      </c>
      <c r="N1180" s="6">
        <f>待赋值表!M1179</f>
        <v/>
      </c>
      <c r="O1180" s="6">
        <f>待赋值表!N1179</f>
        <v/>
      </c>
      <c r="P1180" s="6">
        <f>待赋值表!O1179</f>
        <v/>
      </c>
      <c r="Q1180" s="6">
        <f>IF(待赋值表!P1179&lt;&gt;"",待赋值表!P1179,0)</f>
        <v/>
      </c>
      <c r="R1180" s="6">
        <f>待赋值表!Q1179</f>
        <v/>
      </c>
      <c r="S1180" s="6">
        <f>待赋值表!R1179</f>
        <v/>
      </c>
      <c r="T1180" s="6">
        <f>待赋值表!S1179</f>
        <v/>
      </c>
      <c r="U1180" s="6">
        <f>待赋值表!T1179</f>
        <v/>
      </c>
      <c r="V1180" s="6">
        <f>待赋值表!U1179</f>
        <v/>
      </c>
      <c r="W1180" s="6">
        <f>待赋值表!V1179</f>
        <v/>
      </c>
      <c r="X1180" s="6">
        <f>待赋值表!W1179</f>
        <v/>
      </c>
      <c r="Y1180" s="6">
        <f>待赋值表!X1179</f>
        <v/>
      </c>
      <c r="Z1180" s="3">
        <f>IF(M1180&gt;=0.01,"B_pre",IF(M1180&gt;=0,"C_pre","none"))</f>
        <v/>
      </c>
      <c r="AA1180" s="3">
        <f>IF(U1180&gt;0.125,"a_pre",IF(U1180&gt;=0,"b_pre","none"))</f>
        <v/>
      </c>
      <c r="AB1180" s="3">
        <f>AND(Z1180="B_pre",AA1180="a_pre")</f>
        <v/>
      </c>
      <c r="AC1180" s="3">
        <f>AND(Z1180="B_pre",AA1180="b_pre")</f>
        <v/>
      </c>
      <c r="AD1180" s="3">
        <f>AND(Z1180="C_pre",AA1180="a_pre")</f>
        <v/>
      </c>
      <c r="AE1180" s="3">
        <f>AND(Z1180="C_pre",AA1180="b_pre")</f>
        <v/>
      </c>
      <c r="AF1180" s="6">
        <f>待赋值表!C1179</f>
        <v/>
      </c>
      <c r="AG1180" s="3">
        <f t="array" ref="AG1180">IF(AB1180=TRUE,"A",IF(AC1180=TRUE,"B",IF(AD1180=TRUE,"C",IF(AE1180=TRUE,"D","其他"))))</f>
        <v/>
      </c>
      <c r="AH1180" s="3">
        <f>IF(分析表!$E$12&lt;&gt;"ALL",AND(AF1180=分析表!$E$10,AG1180=分析表!$E$12),IF(AF1180=分析表!$E$10,TRUE(),IF(AF1180="ALL",TRUE(),"")))</f>
        <v/>
      </c>
    </row>
    <row r="1181">
      <c r="A1181" s="3">
        <f>COUNTIF($AH$2:AH1181,"TRUE")</f>
        <v/>
      </c>
      <c r="B1181" s="3">
        <f>COUNTIF($AG$2:$AG1181,#REF!)</f>
        <v/>
      </c>
      <c r="C1181" s="56">
        <f>待赋值表!A1180</f>
        <v/>
      </c>
      <c r="E1181" s="6">
        <f>待赋值表!D1180</f>
        <v/>
      </c>
      <c r="F1181" s="6">
        <f>待赋值表!E1180</f>
        <v/>
      </c>
      <c r="G1181" s="6">
        <f>待赋值表!F1180</f>
        <v/>
      </c>
      <c r="H1181" s="6">
        <f>待赋值表!G1180</f>
        <v/>
      </c>
      <c r="I1181" s="6">
        <f>待赋值表!H1180</f>
        <v/>
      </c>
      <c r="J1181" s="6">
        <f>待赋值表!I1180</f>
        <v/>
      </c>
      <c r="K1181" s="6">
        <f>待赋值表!J1180</f>
        <v/>
      </c>
      <c r="L1181" s="6">
        <f>待赋值表!K1180</f>
        <v/>
      </c>
      <c r="M1181" s="6">
        <f>待赋值表!L1180</f>
        <v/>
      </c>
      <c r="N1181" s="6">
        <f>待赋值表!M1180</f>
        <v/>
      </c>
      <c r="O1181" s="6">
        <f>待赋值表!N1180</f>
        <v/>
      </c>
      <c r="P1181" s="6">
        <f>待赋值表!O1180</f>
        <v/>
      </c>
      <c r="Q1181" s="6">
        <f>IF(待赋值表!P1180&lt;&gt;"",待赋值表!P1180,0)</f>
        <v/>
      </c>
      <c r="R1181" s="6">
        <f>待赋值表!Q1180</f>
        <v/>
      </c>
      <c r="S1181" s="6">
        <f>待赋值表!R1180</f>
        <v/>
      </c>
      <c r="T1181" s="6">
        <f>待赋值表!S1180</f>
        <v/>
      </c>
      <c r="U1181" s="6">
        <f>待赋值表!T1180</f>
        <v/>
      </c>
      <c r="V1181" s="6">
        <f>待赋值表!U1180</f>
        <v/>
      </c>
      <c r="W1181" s="6">
        <f>待赋值表!V1180</f>
        <v/>
      </c>
      <c r="X1181" s="6">
        <f>待赋值表!W1180</f>
        <v/>
      </c>
      <c r="Y1181" s="6">
        <f>待赋值表!X1180</f>
        <v/>
      </c>
      <c r="Z1181" s="3">
        <f>IF(M1181&gt;=0.01,"B_pre",IF(M1181&gt;=0,"C_pre","none"))</f>
        <v/>
      </c>
      <c r="AA1181" s="3">
        <f>IF(U1181&gt;0.125,"a_pre",IF(U1181&gt;=0,"b_pre","none"))</f>
        <v/>
      </c>
      <c r="AB1181" s="3">
        <f>AND(Z1181="B_pre",AA1181="a_pre")</f>
        <v/>
      </c>
      <c r="AC1181" s="3">
        <f>AND(Z1181="B_pre",AA1181="b_pre")</f>
        <v/>
      </c>
      <c r="AD1181" s="3">
        <f>AND(Z1181="C_pre",AA1181="a_pre")</f>
        <v/>
      </c>
      <c r="AE1181" s="3">
        <f>AND(Z1181="C_pre",AA1181="b_pre")</f>
        <v/>
      </c>
      <c r="AF1181" s="6">
        <f>待赋值表!C1180</f>
        <v/>
      </c>
      <c r="AG1181" s="3">
        <f t="array" ref="AG1181">IF(AB1181=TRUE,"A",IF(AC1181=TRUE,"B",IF(AD1181=TRUE,"C",IF(AE1181=TRUE,"D","其他"))))</f>
        <v/>
      </c>
      <c r="AH1181" s="3">
        <f>IF(分析表!$E$12&lt;&gt;"ALL",AND(AF1181=分析表!$E$10,AG1181=分析表!$E$12),IF(AF1181=分析表!$E$10,TRUE(),IF(AF1181="ALL",TRUE(),"")))</f>
        <v/>
      </c>
    </row>
    <row r="1182">
      <c r="A1182" s="3">
        <f>COUNTIF($AH$2:AH1182,"TRUE")</f>
        <v/>
      </c>
      <c r="B1182" s="3">
        <f>COUNTIF($AG$2:$AG1182,#REF!)</f>
        <v/>
      </c>
      <c r="C1182" s="56">
        <f>待赋值表!A1181</f>
        <v/>
      </c>
      <c r="E1182" s="6">
        <f>待赋值表!D1181</f>
        <v/>
      </c>
      <c r="F1182" s="6">
        <f>待赋值表!E1181</f>
        <v/>
      </c>
      <c r="G1182" s="6">
        <f>待赋值表!F1181</f>
        <v/>
      </c>
      <c r="H1182" s="6">
        <f>待赋值表!G1181</f>
        <v/>
      </c>
      <c r="I1182" s="6">
        <f>待赋值表!H1181</f>
        <v/>
      </c>
      <c r="J1182" s="6">
        <f>待赋值表!I1181</f>
        <v/>
      </c>
      <c r="K1182" s="6">
        <f>待赋值表!J1181</f>
        <v/>
      </c>
      <c r="L1182" s="6">
        <f>待赋值表!K1181</f>
        <v/>
      </c>
      <c r="M1182" s="6">
        <f>待赋值表!L1181</f>
        <v/>
      </c>
      <c r="N1182" s="6">
        <f>待赋值表!M1181</f>
        <v/>
      </c>
      <c r="O1182" s="6">
        <f>待赋值表!N1181</f>
        <v/>
      </c>
      <c r="P1182" s="6">
        <f>待赋值表!O1181</f>
        <v/>
      </c>
      <c r="Q1182" s="6">
        <f>IF(待赋值表!P1181&lt;&gt;"",待赋值表!P1181,0)</f>
        <v/>
      </c>
      <c r="R1182" s="6">
        <f>待赋值表!Q1181</f>
        <v/>
      </c>
      <c r="S1182" s="6">
        <f>待赋值表!R1181</f>
        <v/>
      </c>
      <c r="T1182" s="6">
        <f>待赋值表!S1181</f>
        <v/>
      </c>
      <c r="U1182" s="6">
        <f>待赋值表!T1181</f>
        <v/>
      </c>
      <c r="V1182" s="6">
        <f>待赋值表!U1181</f>
        <v/>
      </c>
      <c r="W1182" s="6">
        <f>待赋值表!V1181</f>
        <v/>
      </c>
      <c r="X1182" s="6">
        <f>待赋值表!W1181</f>
        <v/>
      </c>
      <c r="Y1182" s="6">
        <f>待赋值表!X1181</f>
        <v/>
      </c>
      <c r="Z1182" s="3">
        <f>IF(M1182&gt;=0.01,"B_pre",IF(M1182&gt;=0,"C_pre","none"))</f>
        <v/>
      </c>
      <c r="AA1182" s="3">
        <f>IF(U1182&gt;0.125,"a_pre",IF(U1182&gt;=0,"b_pre","none"))</f>
        <v/>
      </c>
      <c r="AB1182" s="3">
        <f>AND(Z1182="B_pre",AA1182="a_pre")</f>
        <v/>
      </c>
      <c r="AC1182" s="3">
        <f>AND(Z1182="B_pre",AA1182="b_pre")</f>
        <v/>
      </c>
      <c r="AD1182" s="3">
        <f>AND(Z1182="C_pre",AA1182="a_pre")</f>
        <v/>
      </c>
      <c r="AE1182" s="3">
        <f>AND(Z1182="C_pre",AA1182="b_pre")</f>
        <v/>
      </c>
      <c r="AF1182" s="6">
        <f>待赋值表!C1181</f>
        <v/>
      </c>
      <c r="AG1182" s="3">
        <f t="array" ref="AG1182">IF(AB1182=TRUE,"A",IF(AC1182=TRUE,"B",IF(AD1182=TRUE,"C",IF(AE1182=TRUE,"D","其他"))))</f>
        <v/>
      </c>
      <c r="AH1182" s="3">
        <f>IF(分析表!$E$12&lt;&gt;"ALL",AND(AF1182=分析表!$E$10,AG1182=分析表!$E$12),IF(AF1182=分析表!$E$10,TRUE(),IF(AF1182="ALL",TRUE(),"")))</f>
        <v/>
      </c>
    </row>
    <row r="1183">
      <c r="A1183" s="3">
        <f>COUNTIF($AH$2:AH1183,"TRUE")</f>
        <v/>
      </c>
      <c r="B1183" s="3">
        <f>COUNTIF($AG$2:$AG1183,#REF!)</f>
        <v/>
      </c>
      <c r="C1183" s="56">
        <f>待赋值表!A1182</f>
        <v/>
      </c>
      <c r="E1183" s="6">
        <f>待赋值表!D1182</f>
        <v/>
      </c>
      <c r="F1183" s="6">
        <f>待赋值表!E1182</f>
        <v/>
      </c>
      <c r="G1183" s="6">
        <f>待赋值表!F1182</f>
        <v/>
      </c>
      <c r="H1183" s="6">
        <f>待赋值表!G1182</f>
        <v/>
      </c>
      <c r="I1183" s="6">
        <f>待赋值表!H1182</f>
        <v/>
      </c>
      <c r="J1183" s="6">
        <f>待赋值表!I1182</f>
        <v/>
      </c>
      <c r="K1183" s="6">
        <f>待赋值表!J1182</f>
        <v/>
      </c>
      <c r="L1183" s="6">
        <f>待赋值表!K1182</f>
        <v/>
      </c>
      <c r="M1183" s="6">
        <f>待赋值表!L1182</f>
        <v/>
      </c>
      <c r="N1183" s="6">
        <f>待赋值表!M1182</f>
        <v/>
      </c>
      <c r="O1183" s="6">
        <f>待赋值表!N1182</f>
        <v/>
      </c>
      <c r="P1183" s="6">
        <f>待赋值表!O1182</f>
        <v/>
      </c>
      <c r="Q1183" s="6">
        <f>IF(待赋值表!P1182&lt;&gt;"",待赋值表!P1182,0)</f>
        <v/>
      </c>
      <c r="R1183" s="6">
        <f>待赋值表!Q1182</f>
        <v/>
      </c>
      <c r="S1183" s="6">
        <f>待赋值表!R1182</f>
        <v/>
      </c>
      <c r="T1183" s="6">
        <f>待赋值表!S1182</f>
        <v/>
      </c>
      <c r="U1183" s="6">
        <f>待赋值表!T1182</f>
        <v/>
      </c>
      <c r="V1183" s="6">
        <f>待赋值表!U1182</f>
        <v/>
      </c>
      <c r="W1183" s="6">
        <f>待赋值表!V1182</f>
        <v/>
      </c>
      <c r="X1183" s="6">
        <f>待赋值表!W1182</f>
        <v/>
      </c>
      <c r="Y1183" s="6">
        <f>待赋值表!X1182</f>
        <v/>
      </c>
      <c r="Z1183" s="3">
        <f>IF(M1183&gt;=0.01,"B_pre",IF(M1183&gt;=0,"C_pre","none"))</f>
        <v/>
      </c>
      <c r="AA1183" s="3">
        <f>IF(U1183&gt;0.125,"a_pre",IF(U1183&gt;=0,"b_pre","none"))</f>
        <v/>
      </c>
      <c r="AB1183" s="3">
        <f>AND(Z1183="B_pre",AA1183="a_pre")</f>
        <v/>
      </c>
      <c r="AC1183" s="3">
        <f>AND(Z1183="B_pre",AA1183="b_pre")</f>
        <v/>
      </c>
      <c r="AD1183" s="3">
        <f>AND(Z1183="C_pre",AA1183="a_pre")</f>
        <v/>
      </c>
      <c r="AE1183" s="3">
        <f>AND(Z1183="C_pre",AA1183="b_pre")</f>
        <v/>
      </c>
      <c r="AF1183" s="6">
        <f>待赋值表!C1182</f>
        <v/>
      </c>
      <c r="AG1183" s="3">
        <f t="array" ref="AG1183">IF(AB1183=TRUE,"A",IF(AC1183=TRUE,"B",IF(AD1183=TRUE,"C",IF(AE1183=TRUE,"D","其他"))))</f>
        <v/>
      </c>
      <c r="AH1183" s="3">
        <f>IF(分析表!$E$12&lt;&gt;"ALL",AND(AF1183=分析表!$E$10,AG1183=分析表!$E$12),IF(AF1183=分析表!$E$10,TRUE(),IF(AF1183="ALL",TRUE(),"")))</f>
        <v/>
      </c>
    </row>
    <row r="1184">
      <c r="A1184" s="3">
        <f>COUNTIF($AH$2:AH1184,"TRUE")</f>
        <v/>
      </c>
      <c r="B1184" s="3">
        <f>COUNTIF($AG$2:$AG1184,#REF!)</f>
        <v/>
      </c>
      <c r="C1184" s="56">
        <f>待赋值表!A1183</f>
        <v/>
      </c>
      <c r="E1184" s="6">
        <f>待赋值表!D1183</f>
        <v/>
      </c>
      <c r="F1184" s="6">
        <f>待赋值表!E1183</f>
        <v/>
      </c>
      <c r="G1184" s="6">
        <f>待赋值表!F1183</f>
        <v/>
      </c>
      <c r="H1184" s="6">
        <f>待赋值表!G1183</f>
        <v/>
      </c>
      <c r="I1184" s="6">
        <f>待赋值表!H1183</f>
        <v/>
      </c>
      <c r="J1184" s="6">
        <f>待赋值表!I1183</f>
        <v/>
      </c>
      <c r="K1184" s="6">
        <f>待赋值表!J1183</f>
        <v/>
      </c>
      <c r="L1184" s="6">
        <f>待赋值表!K1183</f>
        <v/>
      </c>
      <c r="M1184" s="6">
        <f>待赋值表!L1183</f>
        <v/>
      </c>
      <c r="N1184" s="6">
        <f>待赋值表!M1183</f>
        <v/>
      </c>
      <c r="O1184" s="6">
        <f>待赋值表!N1183</f>
        <v/>
      </c>
      <c r="P1184" s="6">
        <f>待赋值表!O1183</f>
        <v/>
      </c>
      <c r="Q1184" s="6">
        <f>IF(待赋值表!P1183&lt;&gt;"",待赋值表!P1183,0)</f>
        <v/>
      </c>
      <c r="R1184" s="6">
        <f>待赋值表!Q1183</f>
        <v/>
      </c>
      <c r="S1184" s="6">
        <f>待赋值表!R1183</f>
        <v/>
      </c>
      <c r="T1184" s="6">
        <f>待赋值表!S1183</f>
        <v/>
      </c>
      <c r="U1184" s="6">
        <f>待赋值表!T1183</f>
        <v/>
      </c>
      <c r="V1184" s="6">
        <f>待赋值表!U1183</f>
        <v/>
      </c>
      <c r="W1184" s="6">
        <f>待赋值表!V1183</f>
        <v/>
      </c>
      <c r="X1184" s="6">
        <f>待赋值表!W1183</f>
        <v/>
      </c>
      <c r="Y1184" s="6">
        <f>待赋值表!X1183</f>
        <v/>
      </c>
      <c r="Z1184" s="3">
        <f>IF(M1184&gt;=0.01,"B_pre",IF(M1184&gt;=0,"C_pre","none"))</f>
        <v/>
      </c>
      <c r="AA1184" s="3">
        <f>IF(U1184&gt;0.125,"a_pre",IF(U1184&gt;=0,"b_pre","none"))</f>
        <v/>
      </c>
      <c r="AB1184" s="3">
        <f>AND(Z1184="B_pre",AA1184="a_pre")</f>
        <v/>
      </c>
      <c r="AC1184" s="3">
        <f>AND(Z1184="B_pre",AA1184="b_pre")</f>
        <v/>
      </c>
      <c r="AD1184" s="3">
        <f>AND(Z1184="C_pre",AA1184="a_pre")</f>
        <v/>
      </c>
      <c r="AE1184" s="3">
        <f>AND(Z1184="C_pre",AA1184="b_pre")</f>
        <v/>
      </c>
      <c r="AF1184" s="6">
        <f>待赋值表!C1183</f>
        <v/>
      </c>
      <c r="AG1184" s="3">
        <f t="array" ref="AG1184">IF(AB1184=TRUE,"A",IF(AC1184=TRUE,"B",IF(AD1184=TRUE,"C",IF(AE1184=TRUE,"D","其他"))))</f>
        <v/>
      </c>
      <c r="AH1184" s="3">
        <f>IF(分析表!$E$12&lt;&gt;"ALL",AND(AF1184=分析表!$E$10,AG1184=分析表!$E$12),IF(AF1184=分析表!$E$10,TRUE(),IF(AF1184="ALL",TRUE(),"")))</f>
        <v/>
      </c>
    </row>
    <row r="1185">
      <c r="A1185" s="3">
        <f>COUNTIF($AH$2:AH1185,"TRUE")</f>
        <v/>
      </c>
      <c r="B1185" s="3">
        <f>COUNTIF($AG$2:$AG1185,#REF!)</f>
        <v/>
      </c>
      <c r="C1185" s="56">
        <f>待赋值表!A1184</f>
        <v/>
      </c>
      <c r="E1185" s="6">
        <f>待赋值表!D1184</f>
        <v/>
      </c>
      <c r="F1185" s="6">
        <f>待赋值表!E1184</f>
        <v/>
      </c>
      <c r="G1185" s="6">
        <f>待赋值表!F1184</f>
        <v/>
      </c>
      <c r="H1185" s="6">
        <f>待赋值表!G1184</f>
        <v/>
      </c>
      <c r="I1185" s="6">
        <f>待赋值表!H1184</f>
        <v/>
      </c>
      <c r="J1185" s="6">
        <f>待赋值表!I1184</f>
        <v/>
      </c>
      <c r="K1185" s="6">
        <f>待赋值表!J1184</f>
        <v/>
      </c>
      <c r="L1185" s="6">
        <f>待赋值表!K1184</f>
        <v/>
      </c>
      <c r="M1185" s="6">
        <f>待赋值表!L1184</f>
        <v/>
      </c>
      <c r="N1185" s="6">
        <f>待赋值表!M1184</f>
        <v/>
      </c>
      <c r="O1185" s="6">
        <f>待赋值表!N1184</f>
        <v/>
      </c>
      <c r="P1185" s="6">
        <f>待赋值表!O1184</f>
        <v/>
      </c>
      <c r="Q1185" s="6">
        <f>IF(待赋值表!P1184&lt;&gt;"",待赋值表!P1184,0)</f>
        <v/>
      </c>
      <c r="R1185" s="6">
        <f>待赋值表!Q1184</f>
        <v/>
      </c>
      <c r="S1185" s="6">
        <f>待赋值表!R1184</f>
        <v/>
      </c>
      <c r="T1185" s="6">
        <f>待赋值表!S1184</f>
        <v/>
      </c>
      <c r="U1185" s="6">
        <f>待赋值表!T1184</f>
        <v/>
      </c>
      <c r="V1185" s="6">
        <f>待赋值表!U1184</f>
        <v/>
      </c>
      <c r="W1185" s="6">
        <f>待赋值表!V1184</f>
        <v/>
      </c>
      <c r="X1185" s="6">
        <f>待赋值表!W1184</f>
        <v/>
      </c>
      <c r="Y1185" s="6">
        <f>待赋值表!X1184</f>
        <v/>
      </c>
      <c r="Z1185" s="3">
        <f>IF(M1185&gt;=0.01,"B_pre",IF(M1185&gt;=0,"C_pre","none"))</f>
        <v/>
      </c>
      <c r="AA1185" s="3">
        <f>IF(U1185&gt;0.125,"a_pre",IF(U1185&gt;=0,"b_pre","none"))</f>
        <v/>
      </c>
      <c r="AB1185" s="3">
        <f>AND(Z1185="B_pre",AA1185="a_pre")</f>
        <v/>
      </c>
      <c r="AC1185" s="3">
        <f>AND(Z1185="B_pre",AA1185="b_pre")</f>
        <v/>
      </c>
      <c r="AD1185" s="3">
        <f>AND(Z1185="C_pre",AA1185="a_pre")</f>
        <v/>
      </c>
      <c r="AE1185" s="3">
        <f>AND(Z1185="C_pre",AA1185="b_pre")</f>
        <v/>
      </c>
      <c r="AF1185" s="6">
        <f>待赋值表!C1184</f>
        <v/>
      </c>
      <c r="AG1185" s="3">
        <f t="array" ref="AG1185">IF(AB1185=TRUE,"A",IF(AC1185=TRUE,"B",IF(AD1185=TRUE,"C",IF(AE1185=TRUE,"D","其他"))))</f>
        <v/>
      </c>
      <c r="AH1185" s="3">
        <f>IF(分析表!$E$12&lt;&gt;"ALL",AND(AF1185=分析表!$E$10,AG1185=分析表!$E$12),IF(AF1185=分析表!$E$10,TRUE(),IF(AF1185="ALL",TRUE(),"")))</f>
        <v/>
      </c>
    </row>
    <row r="1186">
      <c r="A1186" s="3">
        <f>COUNTIF($AH$2:AH1186,"TRUE")</f>
        <v/>
      </c>
      <c r="B1186" s="3">
        <f>COUNTIF($AG$2:$AG1186,#REF!)</f>
        <v/>
      </c>
      <c r="C1186" s="56">
        <f>待赋值表!A1185</f>
        <v/>
      </c>
      <c r="E1186" s="6">
        <f>待赋值表!D1185</f>
        <v/>
      </c>
      <c r="F1186" s="6">
        <f>待赋值表!E1185</f>
        <v/>
      </c>
      <c r="G1186" s="6">
        <f>待赋值表!F1185</f>
        <v/>
      </c>
      <c r="H1186" s="6">
        <f>待赋值表!G1185</f>
        <v/>
      </c>
      <c r="I1186" s="6">
        <f>待赋值表!H1185</f>
        <v/>
      </c>
      <c r="J1186" s="6">
        <f>待赋值表!I1185</f>
        <v/>
      </c>
      <c r="K1186" s="6">
        <f>待赋值表!J1185</f>
        <v/>
      </c>
      <c r="L1186" s="6">
        <f>待赋值表!K1185</f>
        <v/>
      </c>
      <c r="M1186" s="6">
        <f>待赋值表!L1185</f>
        <v/>
      </c>
      <c r="N1186" s="6">
        <f>待赋值表!M1185</f>
        <v/>
      </c>
      <c r="O1186" s="6">
        <f>待赋值表!N1185</f>
        <v/>
      </c>
      <c r="P1186" s="6">
        <f>待赋值表!O1185</f>
        <v/>
      </c>
      <c r="Q1186" s="6">
        <f>IF(待赋值表!P1185&lt;&gt;"",待赋值表!P1185,0)</f>
        <v/>
      </c>
      <c r="R1186" s="6">
        <f>待赋值表!Q1185</f>
        <v/>
      </c>
      <c r="S1186" s="6">
        <f>待赋值表!R1185</f>
        <v/>
      </c>
      <c r="T1186" s="6">
        <f>待赋值表!S1185</f>
        <v/>
      </c>
      <c r="U1186" s="6">
        <f>待赋值表!T1185</f>
        <v/>
      </c>
      <c r="V1186" s="6">
        <f>待赋值表!U1185</f>
        <v/>
      </c>
      <c r="W1186" s="6">
        <f>待赋值表!V1185</f>
        <v/>
      </c>
      <c r="X1186" s="6">
        <f>待赋值表!W1185</f>
        <v/>
      </c>
      <c r="Y1186" s="6">
        <f>待赋值表!X1185</f>
        <v/>
      </c>
      <c r="Z1186" s="3">
        <f>IF(M1186&gt;=0.01,"B_pre",IF(M1186&gt;=0,"C_pre","none"))</f>
        <v/>
      </c>
      <c r="AA1186" s="3">
        <f>IF(U1186&gt;0.125,"a_pre",IF(U1186&gt;=0,"b_pre","none"))</f>
        <v/>
      </c>
      <c r="AB1186" s="3">
        <f>AND(Z1186="B_pre",AA1186="a_pre")</f>
        <v/>
      </c>
      <c r="AC1186" s="3">
        <f>AND(Z1186="B_pre",AA1186="b_pre")</f>
        <v/>
      </c>
      <c r="AD1186" s="3">
        <f>AND(Z1186="C_pre",AA1186="a_pre")</f>
        <v/>
      </c>
      <c r="AE1186" s="3">
        <f>AND(Z1186="C_pre",AA1186="b_pre")</f>
        <v/>
      </c>
      <c r="AF1186" s="6">
        <f>待赋值表!C1185</f>
        <v/>
      </c>
      <c r="AG1186" s="3">
        <f t="array" ref="AG1186">IF(AB1186=TRUE,"A",IF(AC1186=TRUE,"B",IF(AD1186=TRUE,"C",IF(AE1186=TRUE,"D","其他"))))</f>
        <v/>
      </c>
      <c r="AH1186" s="3">
        <f>IF(分析表!$E$12&lt;&gt;"ALL",AND(AF1186=分析表!$E$10,AG1186=分析表!$E$12),IF(AF1186=分析表!$E$10,TRUE(),IF(AF1186="ALL",TRUE(),"")))</f>
        <v/>
      </c>
    </row>
    <row r="1187">
      <c r="A1187" s="3">
        <f>COUNTIF($AH$2:AH1187,"TRUE")</f>
        <v/>
      </c>
      <c r="B1187" s="3">
        <f>COUNTIF($AG$2:$AG1187,#REF!)</f>
        <v/>
      </c>
      <c r="C1187" s="56">
        <f>待赋值表!A1186</f>
        <v/>
      </c>
      <c r="E1187" s="6">
        <f>待赋值表!D1186</f>
        <v/>
      </c>
      <c r="F1187" s="6">
        <f>待赋值表!E1186</f>
        <v/>
      </c>
      <c r="G1187" s="6">
        <f>待赋值表!F1186</f>
        <v/>
      </c>
      <c r="H1187" s="6">
        <f>待赋值表!G1186</f>
        <v/>
      </c>
      <c r="I1187" s="6">
        <f>待赋值表!H1186</f>
        <v/>
      </c>
      <c r="J1187" s="6">
        <f>待赋值表!I1186</f>
        <v/>
      </c>
      <c r="K1187" s="6">
        <f>待赋值表!J1186</f>
        <v/>
      </c>
      <c r="L1187" s="6">
        <f>待赋值表!K1186</f>
        <v/>
      </c>
      <c r="M1187" s="6">
        <f>待赋值表!L1186</f>
        <v/>
      </c>
      <c r="N1187" s="6">
        <f>待赋值表!M1186</f>
        <v/>
      </c>
      <c r="O1187" s="6">
        <f>待赋值表!N1186</f>
        <v/>
      </c>
      <c r="P1187" s="6">
        <f>待赋值表!O1186</f>
        <v/>
      </c>
      <c r="Q1187" s="6">
        <f>IF(待赋值表!P1186&lt;&gt;"",待赋值表!P1186,0)</f>
        <v/>
      </c>
      <c r="R1187" s="6">
        <f>待赋值表!Q1186</f>
        <v/>
      </c>
      <c r="S1187" s="6">
        <f>待赋值表!R1186</f>
        <v/>
      </c>
      <c r="T1187" s="6">
        <f>待赋值表!S1186</f>
        <v/>
      </c>
      <c r="U1187" s="6">
        <f>待赋值表!T1186</f>
        <v/>
      </c>
      <c r="V1187" s="6">
        <f>待赋值表!U1186</f>
        <v/>
      </c>
      <c r="W1187" s="6">
        <f>待赋值表!V1186</f>
        <v/>
      </c>
      <c r="X1187" s="6">
        <f>待赋值表!W1186</f>
        <v/>
      </c>
      <c r="Y1187" s="6">
        <f>待赋值表!X1186</f>
        <v/>
      </c>
      <c r="Z1187" s="3">
        <f>IF(M1187&gt;=0.01,"B_pre",IF(M1187&gt;=0,"C_pre","none"))</f>
        <v/>
      </c>
      <c r="AA1187" s="3">
        <f>IF(U1187&gt;0.125,"a_pre",IF(U1187&gt;=0,"b_pre","none"))</f>
        <v/>
      </c>
      <c r="AB1187" s="3">
        <f>AND(Z1187="B_pre",AA1187="a_pre")</f>
        <v/>
      </c>
      <c r="AC1187" s="3">
        <f>AND(Z1187="B_pre",AA1187="b_pre")</f>
        <v/>
      </c>
      <c r="AD1187" s="3">
        <f>AND(Z1187="C_pre",AA1187="a_pre")</f>
        <v/>
      </c>
      <c r="AE1187" s="3">
        <f>AND(Z1187="C_pre",AA1187="b_pre")</f>
        <v/>
      </c>
      <c r="AF1187" s="6">
        <f>待赋值表!C1186</f>
        <v/>
      </c>
      <c r="AG1187" s="3">
        <f t="array" ref="AG1187">IF(AB1187=TRUE,"A",IF(AC1187=TRUE,"B",IF(AD1187=TRUE,"C",IF(AE1187=TRUE,"D","其他"))))</f>
        <v/>
      </c>
      <c r="AH1187" s="3">
        <f>IF(分析表!$E$12&lt;&gt;"ALL",AND(AF1187=分析表!$E$10,AG1187=分析表!$E$12),IF(AF1187=分析表!$E$10,TRUE(),IF(AF1187="ALL",TRUE(),"")))</f>
        <v/>
      </c>
    </row>
    <row r="1188">
      <c r="A1188" s="3">
        <f>COUNTIF($AH$2:AH1188,"TRUE")</f>
        <v/>
      </c>
      <c r="B1188" s="3">
        <f>COUNTIF($AG$2:$AG1188,#REF!)</f>
        <v/>
      </c>
      <c r="C1188" s="56">
        <f>待赋值表!A1187</f>
        <v/>
      </c>
      <c r="E1188" s="6">
        <f>待赋值表!D1187</f>
        <v/>
      </c>
      <c r="F1188" s="6">
        <f>待赋值表!E1187</f>
        <v/>
      </c>
      <c r="G1188" s="6">
        <f>待赋值表!F1187</f>
        <v/>
      </c>
      <c r="H1188" s="6">
        <f>待赋值表!G1187</f>
        <v/>
      </c>
      <c r="I1188" s="6">
        <f>待赋值表!H1187</f>
        <v/>
      </c>
      <c r="J1188" s="6">
        <f>待赋值表!I1187</f>
        <v/>
      </c>
      <c r="K1188" s="6">
        <f>待赋值表!J1187</f>
        <v/>
      </c>
      <c r="L1188" s="6">
        <f>待赋值表!K1187</f>
        <v/>
      </c>
      <c r="M1188" s="6">
        <f>待赋值表!L1187</f>
        <v/>
      </c>
      <c r="N1188" s="6">
        <f>待赋值表!M1187</f>
        <v/>
      </c>
      <c r="O1188" s="6">
        <f>待赋值表!N1187</f>
        <v/>
      </c>
      <c r="P1188" s="6">
        <f>待赋值表!O1187</f>
        <v/>
      </c>
      <c r="Q1188" s="6">
        <f>IF(待赋值表!P1187&lt;&gt;"",待赋值表!P1187,0)</f>
        <v/>
      </c>
      <c r="R1188" s="6">
        <f>待赋值表!Q1187</f>
        <v/>
      </c>
      <c r="S1188" s="6">
        <f>待赋值表!R1187</f>
        <v/>
      </c>
      <c r="T1188" s="6">
        <f>待赋值表!S1187</f>
        <v/>
      </c>
      <c r="U1188" s="6">
        <f>待赋值表!T1187</f>
        <v/>
      </c>
      <c r="V1188" s="6">
        <f>待赋值表!U1187</f>
        <v/>
      </c>
      <c r="W1188" s="6">
        <f>待赋值表!V1187</f>
        <v/>
      </c>
      <c r="X1188" s="6">
        <f>待赋值表!W1187</f>
        <v/>
      </c>
      <c r="Y1188" s="6">
        <f>待赋值表!X1187</f>
        <v/>
      </c>
      <c r="Z1188" s="3">
        <f>IF(M1188&gt;=0.01,"B_pre",IF(M1188&gt;=0,"C_pre","none"))</f>
        <v/>
      </c>
      <c r="AA1188" s="3">
        <f>IF(U1188&gt;0.125,"a_pre",IF(U1188&gt;=0,"b_pre","none"))</f>
        <v/>
      </c>
      <c r="AB1188" s="3">
        <f>AND(Z1188="B_pre",AA1188="a_pre")</f>
        <v/>
      </c>
      <c r="AC1188" s="3">
        <f>AND(Z1188="B_pre",AA1188="b_pre")</f>
        <v/>
      </c>
      <c r="AD1188" s="3">
        <f>AND(Z1188="C_pre",AA1188="a_pre")</f>
        <v/>
      </c>
      <c r="AE1188" s="3">
        <f>AND(Z1188="C_pre",AA1188="b_pre")</f>
        <v/>
      </c>
      <c r="AF1188" s="6">
        <f>待赋值表!C1187</f>
        <v/>
      </c>
      <c r="AG1188" s="3">
        <f t="array" ref="AG1188">IF(AB1188=TRUE,"A",IF(AC1188=TRUE,"B",IF(AD1188=TRUE,"C",IF(AE1188=TRUE,"D","其他"))))</f>
        <v/>
      </c>
      <c r="AH1188" s="3">
        <f>IF(分析表!$E$12&lt;&gt;"ALL",AND(AF1188=分析表!$E$10,AG1188=分析表!$E$12),IF(AF1188=分析表!$E$10,TRUE(),IF(AF1188="ALL",TRUE(),"")))</f>
        <v/>
      </c>
    </row>
    <row r="1189">
      <c r="A1189" s="3">
        <f>COUNTIF($AH$2:AH1189,"TRUE")</f>
        <v/>
      </c>
      <c r="B1189" s="3">
        <f>COUNTIF($AG$2:$AG1189,#REF!)</f>
        <v/>
      </c>
      <c r="C1189" s="56">
        <f>待赋值表!A1188</f>
        <v/>
      </c>
      <c r="E1189" s="6">
        <f>待赋值表!D1188</f>
        <v/>
      </c>
      <c r="F1189" s="6">
        <f>待赋值表!E1188</f>
        <v/>
      </c>
      <c r="G1189" s="6">
        <f>待赋值表!F1188</f>
        <v/>
      </c>
      <c r="H1189" s="6">
        <f>待赋值表!G1188</f>
        <v/>
      </c>
      <c r="I1189" s="6">
        <f>待赋值表!H1188</f>
        <v/>
      </c>
      <c r="J1189" s="6">
        <f>待赋值表!I1188</f>
        <v/>
      </c>
      <c r="K1189" s="6">
        <f>待赋值表!J1188</f>
        <v/>
      </c>
      <c r="L1189" s="6">
        <f>待赋值表!K1188</f>
        <v/>
      </c>
      <c r="M1189" s="6">
        <f>待赋值表!L1188</f>
        <v/>
      </c>
      <c r="N1189" s="6">
        <f>待赋值表!M1188</f>
        <v/>
      </c>
      <c r="O1189" s="6">
        <f>待赋值表!N1188</f>
        <v/>
      </c>
      <c r="P1189" s="6">
        <f>待赋值表!O1188</f>
        <v/>
      </c>
      <c r="Q1189" s="6">
        <f>IF(待赋值表!P1188&lt;&gt;"",待赋值表!P1188,0)</f>
        <v/>
      </c>
      <c r="R1189" s="6">
        <f>待赋值表!Q1188</f>
        <v/>
      </c>
      <c r="S1189" s="6">
        <f>待赋值表!R1188</f>
        <v/>
      </c>
      <c r="T1189" s="6">
        <f>待赋值表!S1188</f>
        <v/>
      </c>
      <c r="U1189" s="6">
        <f>待赋值表!T1188</f>
        <v/>
      </c>
      <c r="V1189" s="6">
        <f>待赋值表!U1188</f>
        <v/>
      </c>
      <c r="W1189" s="6">
        <f>待赋值表!V1188</f>
        <v/>
      </c>
      <c r="X1189" s="6">
        <f>待赋值表!W1188</f>
        <v/>
      </c>
      <c r="Y1189" s="6">
        <f>待赋值表!X1188</f>
        <v/>
      </c>
      <c r="Z1189" s="3">
        <f>IF(M1189&gt;=0.01,"B_pre",IF(M1189&gt;=0,"C_pre","none"))</f>
        <v/>
      </c>
      <c r="AA1189" s="3">
        <f>IF(U1189&gt;0.125,"a_pre",IF(U1189&gt;=0,"b_pre","none"))</f>
        <v/>
      </c>
      <c r="AB1189" s="3">
        <f>AND(Z1189="B_pre",AA1189="a_pre")</f>
        <v/>
      </c>
      <c r="AC1189" s="3">
        <f>AND(Z1189="B_pre",AA1189="b_pre")</f>
        <v/>
      </c>
      <c r="AD1189" s="3">
        <f>AND(Z1189="C_pre",AA1189="a_pre")</f>
        <v/>
      </c>
      <c r="AE1189" s="3">
        <f>AND(Z1189="C_pre",AA1189="b_pre")</f>
        <v/>
      </c>
      <c r="AF1189" s="6">
        <f>待赋值表!C1188</f>
        <v/>
      </c>
      <c r="AG1189" s="3">
        <f t="array" ref="AG1189">IF(AB1189=TRUE,"A",IF(AC1189=TRUE,"B",IF(AD1189=TRUE,"C",IF(AE1189=TRUE,"D","其他"))))</f>
        <v/>
      </c>
      <c r="AH1189" s="3">
        <f>IF(分析表!$E$12&lt;&gt;"ALL",AND(AF1189=分析表!$E$10,AG1189=分析表!$E$12),IF(AF1189=分析表!$E$10,TRUE(),IF(AF1189="ALL",TRUE(),"")))</f>
        <v/>
      </c>
    </row>
    <row r="1190">
      <c r="A1190" s="3">
        <f>COUNTIF($AH$2:AH1190,"TRUE")</f>
        <v/>
      </c>
      <c r="B1190" s="3">
        <f>COUNTIF($AG$2:$AG1190,#REF!)</f>
        <v/>
      </c>
      <c r="C1190" s="56">
        <f>待赋值表!A1189</f>
        <v/>
      </c>
      <c r="E1190" s="6">
        <f>待赋值表!D1189</f>
        <v/>
      </c>
      <c r="F1190" s="6">
        <f>待赋值表!E1189</f>
        <v/>
      </c>
      <c r="G1190" s="6">
        <f>待赋值表!F1189</f>
        <v/>
      </c>
      <c r="H1190" s="6">
        <f>待赋值表!G1189</f>
        <v/>
      </c>
      <c r="I1190" s="6">
        <f>待赋值表!H1189</f>
        <v/>
      </c>
      <c r="J1190" s="6">
        <f>待赋值表!I1189</f>
        <v/>
      </c>
      <c r="K1190" s="6">
        <f>待赋值表!J1189</f>
        <v/>
      </c>
      <c r="L1190" s="6">
        <f>待赋值表!K1189</f>
        <v/>
      </c>
      <c r="M1190" s="6">
        <f>待赋值表!L1189</f>
        <v/>
      </c>
      <c r="N1190" s="6">
        <f>待赋值表!M1189</f>
        <v/>
      </c>
      <c r="O1190" s="6">
        <f>待赋值表!N1189</f>
        <v/>
      </c>
      <c r="P1190" s="6">
        <f>待赋值表!O1189</f>
        <v/>
      </c>
      <c r="Q1190" s="6">
        <f>IF(待赋值表!P1189&lt;&gt;"",待赋值表!P1189,0)</f>
        <v/>
      </c>
      <c r="R1190" s="6">
        <f>待赋值表!Q1189</f>
        <v/>
      </c>
      <c r="S1190" s="6">
        <f>待赋值表!R1189</f>
        <v/>
      </c>
      <c r="T1190" s="6">
        <f>待赋值表!S1189</f>
        <v/>
      </c>
      <c r="U1190" s="6">
        <f>待赋值表!T1189</f>
        <v/>
      </c>
      <c r="V1190" s="6">
        <f>待赋值表!U1189</f>
        <v/>
      </c>
      <c r="W1190" s="6">
        <f>待赋值表!V1189</f>
        <v/>
      </c>
      <c r="X1190" s="6">
        <f>待赋值表!W1189</f>
        <v/>
      </c>
      <c r="Y1190" s="6">
        <f>待赋值表!X1189</f>
        <v/>
      </c>
      <c r="Z1190" s="3">
        <f>IF(M1190&gt;=0.01,"B_pre",IF(M1190&gt;=0,"C_pre","none"))</f>
        <v/>
      </c>
      <c r="AA1190" s="3">
        <f>IF(U1190&gt;0.125,"a_pre",IF(U1190&gt;=0,"b_pre","none"))</f>
        <v/>
      </c>
      <c r="AB1190" s="3">
        <f>AND(Z1190="B_pre",AA1190="a_pre")</f>
        <v/>
      </c>
      <c r="AC1190" s="3">
        <f>AND(Z1190="B_pre",AA1190="b_pre")</f>
        <v/>
      </c>
      <c r="AD1190" s="3">
        <f>AND(Z1190="C_pre",AA1190="a_pre")</f>
        <v/>
      </c>
      <c r="AE1190" s="3">
        <f>AND(Z1190="C_pre",AA1190="b_pre")</f>
        <v/>
      </c>
      <c r="AF1190" s="6">
        <f>待赋值表!C1189</f>
        <v/>
      </c>
      <c r="AG1190" s="3">
        <f t="array" ref="AG1190">IF(AB1190=TRUE,"A",IF(AC1190=TRUE,"B",IF(AD1190=TRUE,"C",IF(AE1190=TRUE,"D","其他"))))</f>
        <v/>
      </c>
      <c r="AH1190" s="3">
        <f>IF(分析表!$E$12&lt;&gt;"ALL",AND(AF1190=分析表!$E$10,AG1190=分析表!$E$12),IF(AF1190=分析表!$E$10,TRUE(),IF(AF1190="ALL",TRUE(),"")))</f>
        <v/>
      </c>
    </row>
    <row r="1191">
      <c r="A1191" s="3">
        <f>COUNTIF($AH$2:AH1191,"TRUE")</f>
        <v/>
      </c>
      <c r="B1191" s="3">
        <f>COUNTIF($AG$2:$AG1191,#REF!)</f>
        <v/>
      </c>
      <c r="C1191" s="56">
        <f>待赋值表!A1190</f>
        <v/>
      </c>
      <c r="E1191" s="6">
        <f>待赋值表!D1190</f>
        <v/>
      </c>
      <c r="F1191" s="6">
        <f>待赋值表!E1190</f>
        <v/>
      </c>
      <c r="G1191" s="6">
        <f>待赋值表!F1190</f>
        <v/>
      </c>
      <c r="H1191" s="6">
        <f>待赋值表!G1190</f>
        <v/>
      </c>
      <c r="I1191" s="6">
        <f>待赋值表!H1190</f>
        <v/>
      </c>
      <c r="J1191" s="6">
        <f>待赋值表!I1190</f>
        <v/>
      </c>
      <c r="K1191" s="6">
        <f>待赋值表!J1190</f>
        <v/>
      </c>
      <c r="L1191" s="6">
        <f>待赋值表!K1190</f>
        <v/>
      </c>
      <c r="M1191" s="6">
        <f>待赋值表!L1190</f>
        <v/>
      </c>
      <c r="N1191" s="6">
        <f>待赋值表!M1190</f>
        <v/>
      </c>
      <c r="O1191" s="6">
        <f>待赋值表!N1190</f>
        <v/>
      </c>
      <c r="P1191" s="6">
        <f>待赋值表!O1190</f>
        <v/>
      </c>
      <c r="Q1191" s="6">
        <f>IF(待赋值表!P1190&lt;&gt;"",待赋值表!P1190,0)</f>
        <v/>
      </c>
      <c r="R1191" s="6">
        <f>待赋值表!Q1190</f>
        <v/>
      </c>
      <c r="S1191" s="6">
        <f>待赋值表!R1190</f>
        <v/>
      </c>
      <c r="T1191" s="6">
        <f>待赋值表!S1190</f>
        <v/>
      </c>
      <c r="U1191" s="6">
        <f>待赋值表!T1190</f>
        <v/>
      </c>
      <c r="V1191" s="6">
        <f>待赋值表!U1190</f>
        <v/>
      </c>
      <c r="W1191" s="6">
        <f>待赋值表!V1190</f>
        <v/>
      </c>
      <c r="X1191" s="6">
        <f>待赋值表!W1190</f>
        <v/>
      </c>
      <c r="Y1191" s="6">
        <f>待赋值表!X1190</f>
        <v/>
      </c>
      <c r="Z1191" s="3">
        <f>IF(M1191&gt;=0.01,"B_pre",IF(M1191&gt;=0,"C_pre","none"))</f>
        <v/>
      </c>
      <c r="AA1191" s="3">
        <f>IF(U1191&gt;0.125,"a_pre",IF(U1191&gt;=0,"b_pre","none"))</f>
        <v/>
      </c>
      <c r="AB1191" s="3">
        <f>AND(Z1191="B_pre",AA1191="a_pre")</f>
        <v/>
      </c>
      <c r="AC1191" s="3">
        <f>AND(Z1191="B_pre",AA1191="b_pre")</f>
        <v/>
      </c>
      <c r="AD1191" s="3">
        <f>AND(Z1191="C_pre",AA1191="a_pre")</f>
        <v/>
      </c>
      <c r="AE1191" s="3">
        <f>AND(Z1191="C_pre",AA1191="b_pre")</f>
        <v/>
      </c>
      <c r="AF1191" s="6">
        <f>待赋值表!C1190</f>
        <v/>
      </c>
      <c r="AG1191" s="3">
        <f t="array" ref="AG1191">IF(AB1191=TRUE,"A",IF(AC1191=TRUE,"B",IF(AD1191=TRUE,"C",IF(AE1191=TRUE,"D","其他"))))</f>
        <v/>
      </c>
      <c r="AH1191" s="3">
        <f>IF(分析表!$E$12&lt;&gt;"ALL",AND(AF1191=分析表!$E$10,AG1191=分析表!$E$12),IF(AF1191=分析表!$E$10,TRUE(),IF(AF1191="ALL",TRUE(),"")))</f>
        <v/>
      </c>
    </row>
    <row r="1192">
      <c r="A1192" s="3">
        <f>COUNTIF($AH$2:AH1192,"TRUE")</f>
        <v/>
      </c>
      <c r="B1192" s="3">
        <f>COUNTIF($AG$2:$AG1192,#REF!)</f>
        <v/>
      </c>
      <c r="C1192" s="56">
        <f>待赋值表!A1191</f>
        <v/>
      </c>
      <c r="E1192" s="6">
        <f>待赋值表!D1191</f>
        <v/>
      </c>
      <c r="F1192" s="6">
        <f>待赋值表!E1191</f>
        <v/>
      </c>
      <c r="G1192" s="6">
        <f>待赋值表!F1191</f>
        <v/>
      </c>
      <c r="H1192" s="6">
        <f>待赋值表!G1191</f>
        <v/>
      </c>
      <c r="I1192" s="6">
        <f>待赋值表!H1191</f>
        <v/>
      </c>
      <c r="J1192" s="6">
        <f>待赋值表!I1191</f>
        <v/>
      </c>
      <c r="K1192" s="6">
        <f>待赋值表!J1191</f>
        <v/>
      </c>
      <c r="L1192" s="6">
        <f>待赋值表!K1191</f>
        <v/>
      </c>
      <c r="M1192" s="6">
        <f>待赋值表!L1191</f>
        <v/>
      </c>
      <c r="N1192" s="6">
        <f>待赋值表!M1191</f>
        <v/>
      </c>
      <c r="O1192" s="6">
        <f>待赋值表!N1191</f>
        <v/>
      </c>
      <c r="P1192" s="6">
        <f>待赋值表!O1191</f>
        <v/>
      </c>
      <c r="Q1192" s="6">
        <f>IF(待赋值表!P1191&lt;&gt;"",待赋值表!P1191,0)</f>
        <v/>
      </c>
      <c r="R1192" s="6">
        <f>待赋值表!Q1191</f>
        <v/>
      </c>
      <c r="S1192" s="6">
        <f>待赋值表!R1191</f>
        <v/>
      </c>
      <c r="T1192" s="6">
        <f>待赋值表!S1191</f>
        <v/>
      </c>
      <c r="U1192" s="6">
        <f>待赋值表!T1191</f>
        <v/>
      </c>
      <c r="V1192" s="6">
        <f>待赋值表!U1191</f>
        <v/>
      </c>
      <c r="W1192" s="6">
        <f>待赋值表!V1191</f>
        <v/>
      </c>
      <c r="X1192" s="6">
        <f>待赋值表!W1191</f>
        <v/>
      </c>
      <c r="Y1192" s="6">
        <f>待赋值表!X1191</f>
        <v/>
      </c>
      <c r="Z1192" s="3">
        <f>IF(M1192&gt;=0.01,"B_pre",IF(M1192&gt;=0,"C_pre","none"))</f>
        <v/>
      </c>
      <c r="AA1192" s="3">
        <f>IF(U1192&gt;0.125,"a_pre",IF(U1192&gt;=0,"b_pre","none"))</f>
        <v/>
      </c>
      <c r="AB1192" s="3">
        <f>AND(Z1192="B_pre",AA1192="a_pre")</f>
        <v/>
      </c>
      <c r="AC1192" s="3">
        <f>AND(Z1192="B_pre",AA1192="b_pre")</f>
        <v/>
      </c>
      <c r="AD1192" s="3">
        <f>AND(Z1192="C_pre",AA1192="a_pre")</f>
        <v/>
      </c>
      <c r="AE1192" s="3">
        <f>AND(Z1192="C_pre",AA1192="b_pre")</f>
        <v/>
      </c>
      <c r="AF1192" s="6">
        <f>待赋值表!C1191</f>
        <v/>
      </c>
      <c r="AG1192" s="3">
        <f t="array" ref="AG1192">IF(AB1192=TRUE,"A",IF(AC1192=TRUE,"B",IF(AD1192=TRUE,"C",IF(AE1192=TRUE,"D","其他"))))</f>
        <v/>
      </c>
      <c r="AH1192" s="3">
        <f>IF(分析表!$E$12&lt;&gt;"ALL",AND(AF1192=分析表!$E$10,AG1192=分析表!$E$12),IF(AF1192=分析表!$E$10,TRUE(),IF(AF1192="ALL",TRUE(),"")))</f>
        <v/>
      </c>
    </row>
    <row r="1193">
      <c r="A1193" s="3">
        <f>COUNTIF($AH$2:AH1193,"TRUE")</f>
        <v/>
      </c>
      <c r="B1193" s="3">
        <f>COUNTIF($AG$2:$AG1193,#REF!)</f>
        <v/>
      </c>
      <c r="C1193" s="56">
        <f>待赋值表!A1192</f>
        <v/>
      </c>
      <c r="E1193" s="6">
        <f>待赋值表!D1192</f>
        <v/>
      </c>
      <c r="F1193" s="6">
        <f>待赋值表!E1192</f>
        <v/>
      </c>
      <c r="G1193" s="6">
        <f>待赋值表!F1192</f>
        <v/>
      </c>
      <c r="H1193" s="6">
        <f>待赋值表!G1192</f>
        <v/>
      </c>
      <c r="I1193" s="6">
        <f>待赋值表!H1192</f>
        <v/>
      </c>
      <c r="J1193" s="6">
        <f>待赋值表!I1192</f>
        <v/>
      </c>
      <c r="K1193" s="6">
        <f>待赋值表!J1192</f>
        <v/>
      </c>
      <c r="L1193" s="6">
        <f>待赋值表!K1192</f>
        <v/>
      </c>
      <c r="M1193" s="6">
        <f>待赋值表!L1192</f>
        <v/>
      </c>
      <c r="N1193" s="6">
        <f>待赋值表!M1192</f>
        <v/>
      </c>
      <c r="O1193" s="6">
        <f>待赋值表!N1192</f>
        <v/>
      </c>
      <c r="P1193" s="6">
        <f>待赋值表!O1192</f>
        <v/>
      </c>
      <c r="Q1193" s="6">
        <f>IF(待赋值表!P1192&lt;&gt;"",待赋值表!P1192,0)</f>
        <v/>
      </c>
      <c r="R1193" s="6">
        <f>待赋值表!Q1192</f>
        <v/>
      </c>
      <c r="S1193" s="6">
        <f>待赋值表!R1192</f>
        <v/>
      </c>
      <c r="T1193" s="6">
        <f>待赋值表!S1192</f>
        <v/>
      </c>
      <c r="U1193" s="6">
        <f>待赋值表!T1192</f>
        <v/>
      </c>
      <c r="V1193" s="6">
        <f>待赋值表!U1192</f>
        <v/>
      </c>
      <c r="W1193" s="6">
        <f>待赋值表!V1192</f>
        <v/>
      </c>
      <c r="X1193" s="6">
        <f>待赋值表!W1192</f>
        <v/>
      </c>
      <c r="Y1193" s="6">
        <f>待赋值表!X1192</f>
        <v/>
      </c>
      <c r="Z1193" s="3">
        <f>IF(M1193&gt;=0.01,"B_pre",IF(M1193&gt;=0,"C_pre","none"))</f>
        <v/>
      </c>
      <c r="AA1193" s="3">
        <f>IF(U1193&gt;0.125,"a_pre",IF(U1193&gt;=0,"b_pre","none"))</f>
        <v/>
      </c>
      <c r="AB1193" s="3">
        <f>AND(Z1193="B_pre",AA1193="a_pre")</f>
        <v/>
      </c>
      <c r="AC1193" s="3">
        <f>AND(Z1193="B_pre",AA1193="b_pre")</f>
        <v/>
      </c>
      <c r="AD1193" s="3">
        <f>AND(Z1193="C_pre",AA1193="a_pre")</f>
        <v/>
      </c>
      <c r="AE1193" s="3">
        <f>AND(Z1193="C_pre",AA1193="b_pre")</f>
        <v/>
      </c>
      <c r="AF1193" s="6">
        <f>待赋值表!C1192</f>
        <v/>
      </c>
      <c r="AG1193" s="3">
        <f t="array" ref="AG1193">IF(AB1193=TRUE,"A",IF(AC1193=TRUE,"B",IF(AD1193=TRUE,"C",IF(AE1193=TRUE,"D","其他"))))</f>
        <v/>
      </c>
      <c r="AH1193" s="3">
        <f>IF(分析表!$E$12&lt;&gt;"ALL",AND(AF1193=分析表!$E$10,AG1193=分析表!$E$12),IF(AF1193=分析表!$E$10,TRUE(),IF(AF1193="ALL",TRUE(),"")))</f>
        <v/>
      </c>
    </row>
    <row r="1194">
      <c r="A1194" s="3">
        <f>COUNTIF($AH$2:AH1194,"TRUE")</f>
        <v/>
      </c>
      <c r="B1194" s="3">
        <f>COUNTIF($AG$2:$AG1194,#REF!)</f>
        <v/>
      </c>
      <c r="C1194" s="56">
        <f>待赋值表!A1193</f>
        <v/>
      </c>
      <c r="E1194" s="6">
        <f>待赋值表!D1193</f>
        <v/>
      </c>
      <c r="F1194" s="6">
        <f>待赋值表!E1193</f>
        <v/>
      </c>
      <c r="G1194" s="6">
        <f>待赋值表!F1193</f>
        <v/>
      </c>
      <c r="H1194" s="6">
        <f>待赋值表!G1193</f>
        <v/>
      </c>
      <c r="I1194" s="6">
        <f>待赋值表!H1193</f>
        <v/>
      </c>
      <c r="J1194" s="6">
        <f>待赋值表!I1193</f>
        <v/>
      </c>
      <c r="K1194" s="6">
        <f>待赋值表!J1193</f>
        <v/>
      </c>
      <c r="L1194" s="6">
        <f>待赋值表!K1193</f>
        <v/>
      </c>
      <c r="M1194" s="6">
        <f>待赋值表!L1193</f>
        <v/>
      </c>
      <c r="N1194" s="6">
        <f>待赋值表!M1193</f>
        <v/>
      </c>
      <c r="O1194" s="6">
        <f>待赋值表!N1193</f>
        <v/>
      </c>
      <c r="P1194" s="6">
        <f>待赋值表!O1193</f>
        <v/>
      </c>
      <c r="Q1194" s="6">
        <f>IF(待赋值表!P1193&lt;&gt;"",待赋值表!P1193,0)</f>
        <v/>
      </c>
      <c r="R1194" s="6">
        <f>待赋值表!Q1193</f>
        <v/>
      </c>
      <c r="S1194" s="6">
        <f>待赋值表!R1193</f>
        <v/>
      </c>
      <c r="T1194" s="6">
        <f>待赋值表!S1193</f>
        <v/>
      </c>
      <c r="U1194" s="6">
        <f>待赋值表!T1193</f>
        <v/>
      </c>
      <c r="V1194" s="6">
        <f>待赋值表!U1193</f>
        <v/>
      </c>
      <c r="W1194" s="6">
        <f>待赋值表!V1193</f>
        <v/>
      </c>
      <c r="X1194" s="6">
        <f>待赋值表!W1193</f>
        <v/>
      </c>
      <c r="Y1194" s="6">
        <f>待赋值表!X1193</f>
        <v/>
      </c>
      <c r="Z1194" s="3">
        <f>IF(M1194&gt;=0.01,"B_pre",IF(M1194&gt;=0,"C_pre","none"))</f>
        <v/>
      </c>
      <c r="AA1194" s="3">
        <f>IF(U1194&gt;0.125,"a_pre",IF(U1194&gt;=0,"b_pre","none"))</f>
        <v/>
      </c>
      <c r="AB1194" s="3">
        <f>AND(Z1194="B_pre",AA1194="a_pre")</f>
        <v/>
      </c>
      <c r="AC1194" s="3">
        <f>AND(Z1194="B_pre",AA1194="b_pre")</f>
        <v/>
      </c>
      <c r="AD1194" s="3">
        <f>AND(Z1194="C_pre",AA1194="a_pre")</f>
        <v/>
      </c>
      <c r="AE1194" s="3">
        <f>AND(Z1194="C_pre",AA1194="b_pre")</f>
        <v/>
      </c>
      <c r="AF1194" s="6">
        <f>待赋值表!C1193</f>
        <v/>
      </c>
      <c r="AG1194" s="3">
        <f t="array" ref="AG1194">IF(AB1194=TRUE,"A",IF(AC1194=TRUE,"B",IF(AD1194=TRUE,"C",IF(AE1194=TRUE,"D","其他"))))</f>
        <v/>
      </c>
      <c r="AH1194" s="3">
        <f>IF(分析表!$E$12&lt;&gt;"ALL",AND(AF1194=分析表!$E$10,AG1194=分析表!$E$12),IF(AF1194=分析表!$E$10,TRUE(),IF(AF1194="ALL",TRUE(),"")))</f>
        <v/>
      </c>
    </row>
    <row r="1195">
      <c r="A1195" s="3">
        <f>COUNTIF($AH$2:AH1195,"TRUE")</f>
        <v/>
      </c>
      <c r="B1195" s="3">
        <f>COUNTIF($AG$2:$AG1195,#REF!)</f>
        <v/>
      </c>
      <c r="C1195" s="56">
        <f>待赋值表!A1194</f>
        <v/>
      </c>
      <c r="E1195" s="6">
        <f>待赋值表!D1194</f>
        <v/>
      </c>
      <c r="F1195" s="6">
        <f>待赋值表!E1194</f>
        <v/>
      </c>
      <c r="G1195" s="6">
        <f>待赋值表!F1194</f>
        <v/>
      </c>
      <c r="H1195" s="6">
        <f>待赋值表!G1194</f>
        <v/>
      </c>
      <c r="I1195" s="6">
        <f>待赋值表!H1194</f>
        <v/>
      </c>
      <c r="J1195" s="6">
        <f>待赋值表!I1194</f>
        <v/>
      </c>
      <c r="K1195" s="6">
        <f>待赋值表!J1194</f>
        <v/>
      </c>
      <c r="L1195" s="6">
        <f>待赋值表!K1194</f>
        <v/>
      </c>
      <c r="M1195" s="6">
        <f>待赋值表!L1194</f>
        <v/>
      </c>
      <c r="N1195" s="6">
        <f>待赋值表!M1194</f>
        <v/>
      </c>
      <c r="O1195" s="6">
        <f>待赋值表!N1194</f>
        <v/>
      </c>
      <c r="P1195" s="6">
        <f>待赋值表!O1194</f>
        <v/>
      </c>
      <c r="Q1195" s="6">
        <f>IF(待赋值表!P1194&lt;&gt;"",待赋值表!P1194,0)</f>
        <v/>
      </c>
      <c r="R1195" s="6">
        <f>待赋值表!Q1194</f>
        <v/>
      </c>
      <c r="S1195" s="6">
        <f>待赋值表!R1194</f>
        <v/>
      </c>
      <c r="T1195" s="6">
        <f>待赋值表!S1194</f>
        <v/>
      </c>
      <c r="U1195" s="6">
        <f>待赋值表!T1194</f>
        <v/>
      </c>
      <c r="V1195" s="6">
        <f>待赋值表!U1194</f>
        <v/>
      </c>
      <c r="W1195" s="6">
        <f>待赋值表!V1194</f>
        <v/>
      </c>
      <c r="X1195" s="6">
        <f>待赋值表!W1194</f>
        <v/>
      </c>
      <c r="Y1195" s="6">
        <f>待赋值表!X1194</f>
        <v/>
      </c>
      <c r="Z1195" s="3">
        <f>IF(M1195&gt;=0.01,"B_pre",IF(M1195&gt;=0,"C_pre","none"))</f>
        <v/>
      </c>
      <c r="AA1195" s="3">
        <f>IF(U1195&gt;0.125,"a_pre",IF(U1195&gt;=0,"b_pre","none"))</f>
        <v/>
      </c>
      <c r="AB1195" s="3">
        <f>AND(Z1195="B_pre",AA1195="a_pre")</f>
        <v/>
      </c>
      <c r="AC1195" s="3">
        <f>AND(Z1195="B_pre",AA1195="b_pre")</f>
        <v/>
      </c>
      <c r="AD1195" s="3">
        <f>AND(Z1195="C_pre",AA1195="a_pre")</f>
        <v/>
      </c>
      <c r="AE1195" s="3">
        <f>AND(Z1195="C_pre",AA1195="b_pre")</f>
        <v/>
      </c>
      <c r="AF1195" s="6">
        <f>待赋值表!C1194</f>
        <v/>
      </c>
      <c r="AG1195" s="3">
        <f t="array" ref="AG1195">IF(AB1195=TRUE,"A",IF(AC1195=TRUE,"B",IF(AD1195=TRUE,"C",IF(AE1195=TRUE,"D","其他"))))</f>
        <v/>
      </c>
      <c r="AH1195" s="3">
        <f>IF(分析表!$E$12&lt;&gt;"ALL",AND(AF1195=分析表!$E$10,AG1195=分析表!$E$12),IF(AF1195=分析表!$E$10,TRUE(),IF(AF1195="ALL",TRUE(),"")))</f>
        <v/>
      </c>
    </row>
    <row r="1196">
      <c r="A1196" s="3">
        <f>COUNTIF($AH$2:AH1196,"TRUE")</f>
        <v/>
      </c>
      <c r="B1196" s="3">
        <f>COUNTIF($AG$2:$AG1196,#REF!)</f>
        <v/>
      </c>
      <c r="C1196" s="56">
        <f>待赋值表!A1195</f>
        <v/>
      </c>
      <c r="E1196" s="6">
        <f>待赋值表!D1195</f>
        <v/>
      </c>
      <c r="F1196" s="6">
        <f>待赋值表!E1195</f>
        <v/>
      </c>
      <c r="G1196" s="6">
        <f>待赋值表!F1195</f>
        <v/>
      </c>
      <c r="H1196" s="6">
        <f>待赋值表!G1195</f>
        <v/>
      </c>
      <c r="I1196" s="6">
        <f>待赋值表!H1195</f>
        <v/>
      </c>
      <c r="J1196" s="6">
        <f>待赋值表!I1195</f>
        <v/>
      </c>
      <c r="K1196" s="6">
        <f>待赋值表!J1195</f>
        <v/>
      </c>
      <c r="L1196" s="6">
        <f>待赋值表!K1195</f>
        <v/>
      </c>
      <c r="M1196" s="6">
        <f>待赋值表!L1195</f>
        <v/>
      </c>
      <c r="N1196" s="6">
        <f>待赋值表!M1195</f>
        <v/>
      </c>
      <c r="O1196" s="6">
        <f>待赋值表!N1195</f>
        <v/>
      </c>
      <c r="P1196" s="6">
        <f>待赋值表!O1195</f>
        <v/>
      </c>
      <c r="Q1196" s="6">
        <f>IF(待赋值表!P1195&lt;&gt;"",待赋值表!P1195,0)</f>
        <v/>
      </c>
      <c r="R1196" s="6">
        <f>待赋值表!Q1195</f>
        <v/>
      </c>
      <c r="S1196" s="6">
        <f>待赋值表!R1195</f>
        <v/>
      </c>
      <c r="T1196" s="6">
        <f>待赋值表!S1195</f>
        <v/>
      </c>
      <c r="U1196" s="6">
        <f>待赋值表!T1195</f>
        <v/>
      </c>
      <c r="V1196" s="6">
        <f>待赋值表!U1195</f>
        <v/>
      </c>
      <c r="W1196" s="6">
        <f>待赋值表!V1195</f>
        <v/>
      </c>
      <c r="X1196" s="6">
        <f>待赋值表!W1195</f>
        <v/>
      </c>
      <c r="Y1196" s="6">
        <f>待赋值表!X1195</f>
        <v/>
      </c>
      <c r="Z1196" s="3">
        <f>IF(M1196&gt;=0.01,"B_pre",IF(M1196&gt;=0,"C_pre","none"))</f>
        <v/>
      </c>
      <c r="AA1196" s="3">
        <f>IF(U1196&gt;0.125,"a_pre",IF(U1196&gt;=0,"b_pre","none"))</f>
        <v/>
      </c>
      <c r="AB1196" s="3">
        <f>AND(Z1196="B_pre",AA1196="a_pre")</f>
        <v/>
      </c>
      <c r="AC1196" s="3">
        <f>AND(Z1196="B_pre",AA1196="b_pre")</f>
        <v/>
      </c>
      <c r="AD1196" s="3">
        <f>AND(Z1196="C_pre",AA1196="a_pre")</f>
        <v/>
      </c>
      <c r="AE1196" s="3">
        <f>AND(Z1196="C_pre",AA1196="b_pre")</f>
        <v/>
      </c>
      <c r="AF1196" s="6">
        <f>待赋值表!C1195</f>
        <v/>
      </c>
      <c r="AG1196" s="3">
        <f t="array" ref="AG1196">IF(AB1196=TRUE,"A",IF(AC1196=TRUE,"B",IF(AD1196=TRUE,"C",IF(AE1196=TRUE,"D","其他"))))</f>
        <v/>
      </c>
      <c r="AH1196" s="3">
        <f>IF(分析表!$E$12&lt;&gt;"ALL",AND(AF1196=分析表!$E$10,AG1196=分析表!$E$12),IF(AF1196=分析表!$E$10,TRUE(),IF(AF1196="ALL",TRUE(),"")))</f>
        <v/>
      </c>
    </row>
    <row r="1197">
      <c r="A1197" s="3">
        <f>COUNTIF($AH$2:AH1197,"TRUE")</f>
        <v/>
      </c>
      <c r="B1197" s="3">
        <f>COUNTIF($AG$2:$AG1197,#REF!)</f>
        <v/>
      </c>
      <c r="C1197" s="56">
        <f>待赋值表!A1196</f>
        <v/>
      </c>
      <c r="E1197" s="6">
        <f>待赋值表!D1196</f>
        <v/>
      </c>
      <c r="F1197" s="6">
        <f>待赋值表!E1196</f>
        <v/>
      </c>
      <c r="G1197" s="6">
        <f>待赋值表!F1196</f>
        <v/>
      </c>
      <c r="H1197" s="6">
        <f>待赋值表!G1196</f>
        <v/>
      </c>
      <c r="I1197" s="6">
        <f>待赋值表!H1196</f>
        <v/>
      </c>
      <c r="J1197" s="6">
        <f>待赋值表!I1196</f>
        <v/>
      </c>
      <c r="K1197" s="6">
        <f>待赋值表!J1196</f>
        <v/>
      </c>
      <c r="L1197" s="6">
        <f>待赋值表!K1196</f>
        <v/>
      </c>
      <c r="M1197" s="6">
        <f>待赋值表!L1196</f>
        <v/>
      </c>
      <c r="N1197" s="6">
        <f>待赋值表!M1196</f>
        <v/>
      </c>
      <c r="O1197" s="6">
        <f>待赋值表!N1196</f>
        <v/>
      </c>
      <c r="P1197" s="6">
        <f>待赋值表!O1196</f>
        <v/>
      </c>
      <c r="Q1197" s="6">
        <f>IF(待赋值表!P1196&lt;&gt;"",待赋值表!P1196,0)</f>
        <v/>
      </c>
      <c r="R1197" s="6">
        <f>待赋值表!Q1196</f>
        <v/>
      </c>
      <c r="S1197" s="6">
        <f>待赋值表!R1196</f>
        <v/>
      </c>
      <c r="T1197" s="6">
        <f>待赋值表!S1196</f>
        <v/>
      </c>
      <c r="U1197" s="6">
        <f>待赋值表!T1196</f>
        <v/>
      </c>
      <c r="V1197" s="6">
        <f>待赋值表!U1196</f>
        <v/>
      </c>
      <c r="W1197" s="6">
        <f>待赋值表!V1196</f>
        <v/>
      </c>
      <c r="X1197" s="6">
        <f>待赋值表!W1196</f>
        <v/>
      </c>
      <c r="Y1197" s="6">
        <f>待赋值表!X1196</f>
        <v/>
      </c>
      <c r="Z1197" s="3">
        <f>IF(M1197&gt;=0.01,"B_pre",IF(M1197&gt;=0,"C_pre","none"))</f>
        <v/>
      </c>
      <c r="AA1197" s="3">
        <f>IF(U1197&gt;0.125,"a_pre",IF(U1197&gt;=0,"b_pre","none"))</f>
        <v/>
      </c>
      <c r="AB1197" s="3">
        <f>AND(Z1197="B_pre",AA1197="a_pre")</f>
        <v/>
      </c>
      <c r="AC1197" s="3">
        <f>AND(Z1197="B_pre",AA1197="b_pre")</f>
        <v/>
      </c>
      <c r="AD1197" s="3">
        <f>AND(Z1197="C_pre",AA1197="a_pre")</f>
        <v/>
      </c>
      <c r="AE1197" s="3">
        <f>AND(Z1197="C_pre",AA1197="b_pre")</f>
        <v/>
      </c>
      <c r="AF1197" s="6">
        <f>待赋值表!C1196</f>
        <v/>
      </c>
      <c r="AG1197" s="3">
        <f t="array" ref="AG1197">IF(AB1197=TRUE,"A",IF(AC1197=TRUE,"B",IF(AD1197=TRUE,"C",IF(AE1197=TRUE,"D","其他"))))</f>
        <v/>
      </c>
      <c r="AH1197" s="3">
        <f>IF(分析表!$E$12&lt;&gt;"ALL",AND(AF1197=分析表!$E$10,AG1197=分析表!$E$12),IF(AF1197=分析表!$E$10,TRUE(),IF(AF1197="ALL",TRUE(),"")))</f>
        <v/>
      </c>
    </row>
    <row r="1198">
      <c r="A1198" s="3">
        <f>COUNTIF($AH$2:AH1198,"TRUE")</f>
        <v/>
      </c>
      <c r="B1198" s="3">
        <f>COUNTIF($AG$2:$AG1198,#REF!)</f>
        <v/>
      </c>
      <c r="C1198" s="56">
        <f>待赋值表!A1197</f>
        <v/>
      </c>
      <c r="E1198" s="6">
        <f>待赋值表!D1197</f>
        <v/>
      </c>
      <c r="F1198" s="6">
        <f>待赋值表!E1197</f>
        <v/>
      </c>
      <c r="G1198" s="6">
        <f>待赋值表!F1197</f>
        <v/>
      </c>
      <c r="H1198" s="6">
        <f>待赋值表!G1197</f>
        <v/>
      </c>
      <c r="I1198" s="6">
        <f>待赋值表!H1197</f>
        <v/>
      </c>
      <c r="J1198" s="6">
        <f>待赋值表!I1197</f>
        <v/>
      </c>
      <c r="K1198" s="6">
        <f>待赋值表!J1197</f>
        <v/>
      </c>
      <c r="L1198" s="6">
        <f>待赋值表!K1197</f>
        <v/>
      </c>
      <c r="M1198" s="6">
        <f>待赋值表!L1197</f>
        <v/>
      </c>
      <c r="N1198" s="6">
        <f>待赋值表!M1197</f>
        <v/>
      </c>
      <c r="O1198" s="6">
        <f>待赋值表!N1197</f>
        <v/>
      </c>
      <c r="P1198" s="6">
        <f>待赋值表!O1197</f>
        <v/>
      </c>
      <c r="Q1198" s="6">
        <f>IF(待赋值表!P1197&lt;&gt;"",待赋值表!P1197,0)</f>
        <v/>
      </c>
      <c r="R1198" s="6">
        <f>待赋值表!Q1197</f>
        <v/>
      </c>
      <c r="S1198" s="6">
        <f>待赋值表!R1197</f>
        <v/>
      </c>
      <c r="T1198" s="6">
        <f>待赋值表!S1197</f>
        <v/>
      </c>
      <c r="U1198" s="6">
        <f>待赋值表!T1197</f>
        <v/>
      </c>
      <c r="V1198" s="6">
        <f>待赋值表!U1197</f>
        <v/>
      </c>
      <c r="W1198" s="6">
        <f>待赋值表!V1197</f>
        <v/>
      </c>
      <c r="X1198" s="6">
        <f>待赋值表!W1197</f>
        <v/>
      </c>
      <c r="Y1198" s="6">
        <f>待赋值表!X1197</f>
        <v/>
      </c>
      <c r="Z1198" s="3">
        <f>IF(M1198&gt;=0.01,"B_pre",IF(M1198&gt;=0,"C_pre","none"))</f>
        <v/>
      </c>
      <c r="AA1198" s="3">
        <f>IF(U1198&gt;0.125,"a_pre",IF(U1198&gt;=0,"b_pre","none"))</f>
        <v/>
      </c>
      <c r="AB1198" s="3">
        <f>AND(Z1198="B_pre",AA1198="a_pre")</f>
        <v/>
      </c>
      <c r="AC1198" s="3">
        <f>AND(Z1198="B_pre",AA1198="b_pre")</f>
        <v/>
      </c>
      <c r="AD1198" s="3">
        <f>AND(Z1198="C_pre",AA1198="a_pre")</f>
        <v/>
      </c>
      <c r="AE1198" s="3">
        <f>AND(Z1198="C_pre",AA1198="b_pre")</f>
        <v/>
      </c>
      <c r="AF1198" s="6">
        <f>待赋值表!C1197</f>
        <v/>
      </c>
      <c r="AG1198" s="3">
        <f t="array" ref="AG1198">IF(AB1198=TRUE,"A",IF(AC1198=TRUE,"B",IF(AD1198=TRUE,"C",IF(AE1198=TRUE,"D","其他"))))</f>
        <v/>
      </c>
      <c r="AH1198" s="3">
        <f>IF(分析表!$E$12&lt;&gt;"ALL",AND(AF1198=分析表!$E$10,AG1198=分析表!$E$12),IF(AF1198=分析表!$E$10,TRUE(),IF(AF1198="ALL",TRUE(),"")))</f>
        <v/>
      </c>
    </row>
    <row r="1199">
      <c r="A1199" s="3">
        <f>COUNTIF($AH$2:AH1199,"TRUE")</f>
        <v/>
      </c>
      <c r="B1199" s="3">
        <f>COUNTIF($AG$2:$AG1199,#REF!)</f>
        <v/>
      </c>
      <c r="C1199" s="56">
        <f>待赋值表!A1198</f>
        <v/>
      </c>
      <c r="E1199" s="6">
        <f>待赋值表!D1198</f>
        <v/>
      </c>
      <c r="F1199" s="6">
        <f>待赋值表!E1198</f>
        <v/>
      </c>
      <c r="G1199" s="6">
        <f>待赋值表!F1198</f>
        <v/>
      </c>
      <c r="H1199" s="6">
        <f>待赋值表!G1198</f>
        <v/>
      </c>
      <c r="I1199" s="6">
        <f>待赋值表!H1198</f>
        <v/>
      </c>
      <c r="J1199" s="6">
        <f>待赋值表!I1198</f>
        <v/>
      </c>
      <c r="K1199" s="6">
        <f>待赋值表!J1198</f>
        <v/>
      </c>
      <c r="L1199" s="6">
        <f>待赋值表!K1198</f>
        <v/>
      </c>
      <c r="M1199" s="6">
        <f>待赋值表!L1198</f>
        <v/>
      </c>
      <c r="N1199" s="6">
        <f>待赋值表!M1198</f>
        <v/>
      </c>
      <c r="O1199" s="6">
        <f>待赋值表!N1198</f>
        <v/>
      </c>
      <c r="P1199" s="6">
        <f>待赋值表!O1198</f>
        <v/>
      </c>
      <c r="Q1199" s="6">
        <f>IF(待赋值表!P1198&lt;&gt;"",待赋值表!P1198,0)</f>
        <v/>
      </c>
      <c r="R1199" s="6">
        <f>待赋值表!Q1198</f>
        <v/>
      </c>
      <c r="S1199" s="6">
        <f>待赋值表!R1198</f>
        <v/>
      </c>
      <c r="T1199" s="6">
        <f>待赋值表!S1198</f>
        <v/>
      </c>
      <c r="U1199" s="6">
        <f>待赋值表!T1198</f>
        <v/>
      </c>
      <c r="V1199" s="6">
        <f>待赋值表!U1198</f>
        <v/>
      </c>
      <c r="W1199" s="6">
        <f>待赋值表!V1198</f>
        <v/>
      </c>
      <c r="X1199" s="6">
        <f>待赋值表!W1198</f>
        <v/>
      </c>
      <c r="Y1199" s="6">
        <f>待赋值表!X1198</f>
        <v/>
      </c>
      <c r="Z1199" s="3">
        <f>IF(M1199&gt;=0.01,"B_pre",IF(M1199&gt;=0,"C_pre","none"))</f>
        <v/>
      </c>
      <c r="AA1199" s="3">
        <f>IF(U1199&gt;0.125,"a_pre",IF(U1199&gt;=0,"b_pre","none"))</f>
        <v/>
      </c>
      <c r="AB1199" s="3">
        <f>AND(Z1199="B_pre",AA1199="a_pre")</f>
        <v/>
      </c>
      <c r="AC1199" s="3">
        <f>AND(Z1199="B_pre",AA1199="b_pre")</f>
        <v/>
      </c>
      <c r="AD1199" s="3">
        <f>AND(Z1199="C_pre",AA1199="a_pre")</f>
        <v/>
      </c>
      <c r="AE1199" s="3">
        <f>AND(Z1199="C_pre",AA1199="b_pre")</f>
        <v/>
      </c>
      <c r="AF1199" s="6">
        <f>待赋值表!C1198</f>
        <v/>
      </c>
      <c r="AG1199" s="3">
        <f t="array" ref="AG1199">IF(AB1199=TRUE,"A",IF(AC1199=TRUE,"B",IF(AD1199=TRUE,"C",IF(AE1199=TRUE,"D","其他"))))</f>
        <v/>
      </c>
      <c r="AH1199" s="3">
        <f>IF(分析表!$E$12&lt;&gt;"ALL",AND(AF1199=分析表!$E$10,AG1199=分析表!$E$12),IF(AF1199=分析表!$E$10,TRUE(),IF(AF1199="ALL",TRUE(),"")))</f>
        <v/>
      </c>
    </row>
    <row r="1200">
      <c r="A1200" s="3">
        <f>COUNTIF($AH$2:AH1200,"TRUE")</f>
        <v/>
      </c>
      <c r="B1200" s="3">
        <f>COUNTIF($AG$2:$AG1200,#REF!)</f>
        <v/>
      </c>
      <c r="C1200" s="56">
        <f>待赋值表!A1199</f>
        <v/>
      </c>
      <c r="E1200" s="6">
        <f>待赋值表!D1199</f>
        <v/>
      </c>
      <c r="F1200" s="6">
        <f>待赋值表!E1199</f>
        <v/>
      </c>
      <c r="G1200" s="6">
        <f>待赋值表!F1199</f>
        <v/>
      </c>
      <c r="H1200" s="6">
        <f>待赋值表!G1199</f>
        <v/>
      </c>
      <c r="I1200" s="6">
        <f>待赋值表!H1199</f>
        <v/>
      </c>
      <c r="J1200" s="6">
        <f>待赋值表!I1199</f>
        <v/>
      </c>
      <c r="K1200" s="6">
        <f>待赋值表!J1199</f>
        <v/>
      </c>
      <c r="L1200" s="6">
        <f>待赋值表!K1199</f>
        <v/>
      </c>
      <c r="M1200" s="6">
        <f>待赋值表!L1199</f>
        <v/>
      </c>
      <c r="N1200" s="6">
        <f>待赋值表!M1199</f>
        <v/>
      </c>
      <c r="O1200" s="6">
        <f>待赋值表!N1199</f>
        <v/>
      </c>
      <c r="P1200" s="6">
        <f>待赋值表!O1199</f>
        <v/>
      </c>
      <c r="Q1200" s="6">
        <f>IF(待赋值表!P1199&lt;&gt;"",待赋值表!P1199,0)</f>
        <v/>
      </c>
      <c r="R1200" s="6">
        <f>待赋值表!Q1199</f>
        <v/>
      </c>
      <c r="S1200" s="6">
        <f>待赋值表!R1199</f>
        <v/>
      </c>
      <c r="T1200" s="6">
        <f>待赋值表!S1199</f>
        <v/>
      </c>
      <c r="U1200" s="6">
        <f>待赋值表!T1199</f>
        <v/>
      </c>
      <c r="V1200" s="6">
        <f>待赋值表!U1199</f>
        <v/>
      </c>
      <c r="W1200" s="6">
        <f>待赋值表!V1199</f>
        <v/>
      </c>
      <c r="X1200" s="6">
        <f>待赋值表!W1199</f>
        <v/>
      </c>
      <c r="Y1200" s="6">
        <f>待赋值表!X1199</f>
        <v/>
      </c>
      <c r="Z1200" s="3">
        <f>IF(M1200&gt;=0.01,"B_pre",IF(M1200&gt;=0,"C_pre","none"))</f>
        <v/>
      </c>
      <c r="AA1200" s="3">
        <f>IF(U1200&gt;0.125,"a_pre",IF(U1200&gt;=0,"b_pre","none"))</f>
        <v/>
      </c>
      <c r="AB1200" s="3">
        <f>AND(Z1200="B_pre",AA1200="a_pre")</f>
        <v/>
      </c>
      <c r="AC1200" s="3">
        <f>AND(Z1200="B_pre",AA1200="b_pre")</f>
        <v/>
      </c>
      <c r="AD1200" s="3">
        <f>AND(Z1200="C_pre",AA1200="a_pre")</f>
        <v/>
      </c>
      <c r="AE1200" s="3">
        <f>AND(Z1200="C_pre",AA1200="b_pre")</f>
        <v/>
      </c>
      <c r="AF1200" s="6">
        <f>待赋值表!C1199</f>
        <v/>
      </c>
      <c r="AG1200" s="3">
        <f t="array" ref="AG1200">IF(AB1200=TRUE,"A",IF(AC1200=TRUE,"B",IF(AD1200=TRUE,"C",IF(AE1200=TRUE,"D","其他"))))</f>
        <v/>
      </c>
      <c r="AH1200" s="3">
        <f>IF(分析表!$E$12&lt;&gt;"ALL",AND(AF1200=分析表!$E$10,AG1200=分析表!$E$12),IF(AF1200=分析表!$E$10,TRUE(),IF(AF1200="ALL",TRUE(),"")))</f>
        <v/>
      </c>
    </row>
    <row r="1201">
      <c r="A1201" s="3">
        <f>COUNTIF($AH$2:AH1201,"TRUE")</f>
        <v/>
      </c>
      <c r="B1201" s="3">
        <f>COUNTIF($AG$2:$AG1201,#REF!)</f>
        <v/>
      </c>
      <c r="C1201" s="56">
        <f>待赋值表!A1200</f>
        <v/>
      </c>
      <c r="E1201" s="6">
        <f>待赋值表!D1200</f>
        <v/>
      </c>
      <c r="F1201" s="6">
        <f>待赋值表!E1200</f>
        <v/>
      </c>
      <c r="G1201" s="6">
        <f>待赋值表!F1200</f>
        <v/>
      </c>
      <c r="H1201" s="6">
        <f>待赋值表!G1200</f>
        <v/>
      </c>
      <c r="I1201" s="6">
        <f>待赋值表!H1200</f>
        <v/>
      </c>
      <c r="J1201" s="6">
        <f>待赋值表!I1200</f>
        <v/>
      </c>
      <c r="K1201" s="6">
        <f>待赋值表!J1200</f>
        <v/>
      </c>
      <c r="L1201" s="6">
        <f>待赋值表!K1200</f>
        <v/>
      </c>
      <c r="M1201" s="6">
        <f>待赋值表!L1200</f>
        <v/>
      </c>
      <c r="N1201" s="6">
        <f>待赋值表!M1200</f>
        <v/>
      </c>
      <c r="O1201" s="6">
        <f>待赋值表!N1200</f>
        <v/>
      </c>
      <c r="P1201" s="6">
        <f>待赋值表!O1200</f>
        <v/>
      </c>
      <c r="Q1201" s="6">
        <f>IF(待赋值表!P1200&lt;&gt;"",待赋值表!P1200,0)</f>
        <v/>
      </c>
      <c r="R1201" s="6">
        <f>待赋值表!Q1200</f>
        <v/>
      </c>
      <c r="S1201" s="6">
        <f>待赋值表!R1200</f>
        <v/>
      </c>
      <c r="T1201" s="6">
        <f>待赋值表!S1200</f>
        <v/>
      </c>
      <c r="U1201" s="6">
        <f>待赋值表!T1200</f>
        <v/>
      </c>
      <c r="V1201" s="6">
        <f>待赋值表!U1200</f>
        <v/>
      </c>
      <c r="W1201" s="6">
        <f>待赋值表!V1200</f>
        <v/>
      </c>
      <c r="X1201" s="6">
        <f>待赋值表!W1200</f>
        <v/>
      </c>
      <c r="Y1201" s="6">
        <f>待赋值表!X1200</f>
        <v/>
      </c>
      <c r="Z1201" s="3">
        <f>IF(M1201&gt;=0.01,"B_pre",IF(M1201&gt;=0,"C_pre","none"))</f>
        <v/>
      </c>
      <c r="AA1201" s="3">
        <f>IF(U1201&gt;0.125,"a_pre",IF(U1201&gt;=0,"b_pre","none"))</f>
        <v/>
      </c>
      <c r="AB1201" s="3">
        <f>AND(Z1201="B_pre",AA1201="a_pre")</f>
        <v/>
      </c>
      <c r="AC1201" s="3">
        <f>AND(Z1201="B_pre",AA1201="b_pre")</f>
        <v/>
      </c>
      <c r="AD1201" s="3">
        <f>AND(Z1201="C_pre",AA1201="a_pre")</f>
        <v/>
      </c>
      <c r="AE1201" s="3">
        <f>AND(Z1201="C_pre",AA1201="b_pre")</f>
        <v/>
      </c>
      <c r="AF1201" s="6">
        <f>待赋值表!C1200</f>
        <v/>
      </c>
      <c r="AG1201" s="3">
        <f t="array" ref="AG1201">IF(AB1201=TRUE,"A",IF(AC1201=TRUE,"B",IF(AD1201=TRUE,"C",IF(AE1201=TRUE,"D","其他"))))</f>
        <v/>
      </c>
      <c r="AH1201" s="3">
        <f>IF(分析表!$E$12&lt;&gt;"ALL",AND(AF1201=分析表!$E$10,AG1201=分析表!$E$12),IF(AF1201=分析表!$E$10,TRUE(),IF(AF1201="ALL",TRUE(),"")))</f>
        <v/>
      </c>
    </row>
    <row r="1202">
      <c r="A1202" s="3">
        <f>COUNTIF($AH$2:AH1202,"TRUE")</f>
        <v/>
      </c>
      <c r="B1202" s="3">
        <f>COUNTIF($AG$2:$AG1202,#REF!)</f>
        <v/>
      </c>
      <c r="C1202" s="56">
        <f>待赋值表!A1201</f>
        <v/>
      </c>
      <c r="E1202" s="6">
        <f>待赋值表!D1201</f>
        <v/>
      </c>
      <c r="F1202" s="6">
        <f>待赋值表!E1201</f>
        <v/>
      </c>
      <c r="G1202" s="6">
        <f>待赋值表!F1201</f>
        <v/>
      </c>
      <c r="H1202" s="6">
        <f>待赋值表!G1201</f>
        <v/>
      </c>
      <c r="I1202" s="6">
        <f>待赋值表!H1201</f>
        <v/>
      </c>
      <c r="J1202" s="6">
        <f>待赋值表!I1201</f>
        <v/>
      </c>
      <c r="K1202" s="6">
        <f>待赋值表!J1201</f>
        <v/>
      </c>
      <c r="L1202" s="6">
        <f>待赋值表!K1201</f>
        <v/>
      </c>
      <c r="M1202" s="6">
        <f>待赋值表!L1201</f>
        <v/>
      </c>
      <c r="N1202" s="6">
        <f>待赋值表!M1201</f>
        <v/>
      </c>
      <c r="O1202" s="6">
        <f>待赋值表!N1201</f>
        <v/>
      </c>
      <c r="P1202" s="6">
        <f>待赋值表!O1201</f>
        <v/>
      </c>
      <c r="Q1202" s="6">
        <f>IF(待赋值表!P1201&lt;&gt;"",待赋值表!P1201,0)</f>
        <v/>
      </c>
      <c r="R1202" s="6">
        <f>待赋值表!Q1201</f>
        <v/>
      </c>
      <c r="S1202" s="6">
        <f>待赋值表!R1201</f>
        <v/>
      </c>
      <c r="T1202" s="6">
        <f>待赋值表!S1201</f>
        <v/>
      </c>
      <c r="U1202" s="6">
        <f>待赋值表!T1201</f>
        <v/>
      </c>
      <c r="V1202" s="6">
        <f>待赋值表!U1201</f>
        <v/>
      </c>
      <c r="W1202" s="6">
        <f>待赋值表!V1201</f>
        <v/>
      </c>
      <c r="X1202" s="6">
        <f>待赋值表!W1201</f>
        <v/>
      </c>
      <c r="Y1202" s="6">
        <f>待赋值表!X1201</f>
        <v/>
      </c>
      <c r="Z1202" s="3">
        <f>IF(M1202&gt;=0.01,"B_pre",IF(M1202&gt;=0,"C_pre","none"))</f>
        <v/>
      </c>
      <c r="AA1202" s="3">
        <f>IF(U1202&gt;0.125,"a_pre",IF(U1202&gt;=0,"b_pre","none"))</f>
        <v/>
      </c>
      <c r="AB1202" s="3">
        <f>AND(Z1202="B_pre",AA1202="a_pre")</f>
        <v/>
      </c>
      <c r="AC1202" s="3">
        <f>AND(Z1202="B_pre",AA1202="b_pre")</f>
        <v/>
      </c>
      <c r="AD1202" s="3">
        <f>AND(Z1202="C_pre",AA1202="a_pre")</f>
        <v/>
      </c>
      <c r="AE1202" s="3">
        <f>AND(Z1202="C_pre",AA1202="b_pre")</f>
        <v/>
      </c>
      <c r="AF1202" s="6">
        <f>待赋值表!C1201</f>
        <v/>
      </c>
      <c r="AG1202" s="3">
        <f t="array" ref="AG1202">IF(AB1202=TRUE,"A",IF(AC1202=TRUE,"B",IF(AD1202=TRUE,"C",IF(AE1202=TRUE,"D","其他"))))</f>
        <v/>
      </c>
      <c r="AH1202" s="3">
        <f>IF(分析表!$E$12&lt;&gt;"ALL",AND(AF1202=分析表!$E$10,AG1202=分析表!$E$12),IF(AF1202=分析表!$E$10,TRUE(),IF(AF1202="ALL",TRUE(),"")))</f>
        <v/>
      </c>
    </row>
    <row r="1203">
      <c r="A1203" s="3">
        <f>COUNTIF($AH$2:AH1203,"TRUE")</f>
        <v/>
      </c>
      <c r="B1203" s="3">
        <f>COUNTIF($AG$2:$AG1203,#REF!)</f>
        <v/>
      </c>
      <c r="C1203" s="56">
        <f>待赋值表!A1202</f>
        <v/>
      </c>
      <c r="E1203" s="6">
        <f>待赋值表!D1202</f>
        <v/>
      </c>
      <c r="F1203" s="6">
        <f>待赋值表!E1202</f>
        <v/>
      </c>
      <c r="G1203" s="6">
        <f>待赋值表!F1202</f>
        <v/>
      </c>
      <c r="H1203" s="6">
        <f>待赋值表!G1202</f>
        <v/>
      </c>
      <c r="I1203" s="6">
        <f>待赋值表!H1202</f>
        <v/>
      </c>
      <c r="J1203" s="6">
        <f>待赋值表!I1202</f>
        <v/>
      </c>
      <c r="K1203" s="6">
        <f>待赋值表!J1202</f>
        <v/>
      </c>
      <c r="L1203" s="6">
        <f>待赋值表!K1202</f>
        <v/>
      </c>
      <c r="M1203" s="6">
        <f>待赋值表!L1202</f>
        <v/>
      </c>
      <c r="N1203" s="6">
        <f>待赋值表!M1202</f>
        <v/>
      </c>
      <c r="O1203" s="6">
        <f>待赋值表!N1202</f>
        <v/>
      </c>
      <c r="P1203" s="6">
        <f>待赋值表!O1202</f>
        <v/>
      </c>
      <c r="Q1203" s="6">
        <f>IF(待赋值表!P1202&lt;&gt;"",待赋值表!P1202,0)</f>
        <v/>
      </c>
      <c r="R1203" s="6">
        <f>待赋值表!Q1202</f>
        <v/>
      </c>
      <c r="S1203" s="6">
        <f>待赋值表!R1202</f>
        <v/>
      </c>
      <c r="T1203" s="6">
        <f>待赋值表!S1202</f>
        <v/>
      </c>
      <c r="U1203" s="6">
        <f>待赋值表!T1202</f>
        <v/>
      </c>
      <c r="V1203" s="6">
        <f>待赋值表!U1202</f>
        <v/>
      </c>
      <c r="W1203" s="6">
        <f>待赋值表!V1202</f>
        <v/>
      </c>
      <c r="X1203" s="6">
        <f>待赋值表!W1202</f>
        <v/>
      </c>
      <c r="Y1203" s="6">
        <f>待赋值表!X1202</f>
        <v/>
      </c>
      <c r="Z1203" s="3">
        <f>IF(M1203&gt;=0.01,"B_pre",IF(M1203&gt;=0,"C_pre","none"))</f>
        <v/>
      </c>
      <c r="AA1203" s="3">
        <f>IF(U1203&gt;0.125,"a_pre",IF(U1203&gt;=0,"b_pre","none"))</f>
        <v/>
      </c>
      <c r="AB1203" s="3">
        <f>AND(Z1203="B_pre",AA1203="a_pre")</f>
        <v/>
      </c>
      <c r="AC1203" s="3">
        <f>AND(Z1203="B_pre",AA1203="b_pre")</f>
        <v/>
      </c>
      <c r="AD1203" s="3">
        <f>AND(Z1203="C_pre",AA1203="a_pre")</f>
        <v/>
      </c>
      <c r="AE1203" s="3">
        <f>AND(Z1203="C_pre",AA1203="b_pre")</f>
        <v/>
      </c>
      <c r="AF1203" s="6">
        <f>待赋值表!C1202</f>
        <v/>
      </c>
      <c r="AG1203" s="3">
        <f t="array" ref="AG1203">IF(AB1203=TRUE,"A",IF(AC1203=TRUE,"B",IF(AD1203=TRUE,"C",IF(AE1203=TRUE,"D","其他"))))</f>
        <v/>
      </c>
      <c r="AH1203" s="3">
        <f>IF(分析表!$E$12&lt;&gt;"ALL",AND(AF1203=分析表!$E$10,AG1203=分析表!$E$12),IF(AF1203=分析表!$E$10,TRUE(),IF(AF1203="ALL",TRUE(),"")))</f>
        <v/>
      </c>
    </row>
    <row r="1204">
      <c r="A1204" s="3">
        <f>COUNTIF($AH$2:AH1204,"TRUE")</f>
        <v/>
      </c>
      <c r="B1204" s="3">
        <f>COUNTIF($AG$2:$AG1204,#REF!)</f>
        <v/>
      </c>
      <c r="C1204" s="56">
        <f>待赋值表!A1203</f>
        <v/>
      </c>
      <c r="E1204" s="6">
        <f>待赋值表!D1203</f>
        <v/>
      </c>
      <c r="F1204" s="6">
        <f>待赋值表!E1203</f>
        <v/>
      </c>
      <c r="G1204" s="6">
        <f>待赋值表!F1203</f>
        <v/>
      </c>
      <c r="H1204" s="6">
        <f>待赋值表!G1203</f>
        <v/>
      </c>
      <c r="I1204" s="6">
        <f>待赋值表!H1203</f>
        <v/>
      </c>
      <c r="J1204" s="6">
        <f>待赋值表!I1203</f>
        <v/>
      </c>
      <c r="K1204" s="6">
        <f>待赋值表!J1203</f>
        <v/>
      </c>
      <c r="L1204" s="6">
        <f>待赋值表!K1203</f>
        <v/>
      </c>
      <c r="M1204" s="6">
        <f>待赋值表!L1203</f>
        <v/>
      </c>
      <c r="N1204" s="6">
        <f>待赋值表!M1203</f>
        <v/>
      </c>
      <c r="O1204" s="6">
        <f>待赋值表!N1203</f>
        <v/>
      </c>
      <c r="P1204" s="6">
        <f>待赋值表!O1203</f>
        <v/>
      </c>
      <c r="Q1204" s="6">
        <f>IF(待赋值表!P1203&lt;&gt;"",待赋值表!P1203,0)</f>
        <v/>
      </c>
      <c r="R1204" s="6">
        <f>待赋值表!Q1203</f>
        <v/>
      </c>
      <c r="S1204" s="6">
        <f>待赋值表!R1203</f>
        <v/>
      </c>
      <c r="T1204" s="6">
        <f>待赋值表!S1203</f>
        <v/>
      </c>
      <c r="U1204" s="6">
        <f>待赋值表!T1203</f>
        <v/>
      </c>
      <c r="V1204" s="6">
        <f>待赋值表!U1203</f>
        <v/>
      </c>
      <c r="W1204" s="6">
        <f>待赋值表!V1203</f>
        <v/>
      </c>
      <c r="X1204" s="6">
        <f>待赋值表!W1203</f>
        <v/>
      </c>
      <c r="Y1204" s="6">
        <f>待赋值表!X1203</f>
        <v/>
      </c>
      <c r="Z1204" s="3">
        <f>IF(M1204&gt;=0.01,"B_pre",IF(M1204&gt;=0,"C_pre","none"))</f>
        <v/>
      </c>
      <c r="AA1204" s="3">
        <f>IF(U1204&gt;0.125,"a_pre",IF(U1204&gt;=0,"b_pre","none"))</f>
        <v/>
      </c>
      <c r="AB1204" s="3">
        <f>AND(Z1204="B_pre",AA1204="a_pre")</f>
        <v/>
      </c>
      <c r="AC1204" s="3">
        <f>AND(Z1204="B_pre",AA1204="b_pre")</f>
        <v/>
      </c>
      <c r="AD1204" s="3">
        <f>AND(Z1204="C_pre",AA1204="a_pre")</f>
        <v/>
      </c>
      <c r="AE1204" s="3">
        <f>AND(Z1204="C_pre",AA1204="b_pre")</f>
        <v/>
      </c>
      <c r="AF1204" s="6">
        <f>待赋值表!C1203</f>
        <v/>
      </c>
      <c r="AG1204" s="3">
        <f t="array" ref="AG1204">IF(AB1204=TRUE,"A",IF(AC1204=TRUE,"B",IF(AD1204=TRUE,"C",IF(AE1204=TRUE,"D","其他"))))</f>
        <v/>
      </c>
      <c r="AH1204" s="3">
        <f>IF(分析表!$E$12&lt;&gt;"ALL",AND(AF1204=分析表!$E$10,AG1204=分析表!$E$12),IF(AF1204=分析表!$E$10,TRUE(),IF(AF1204="ALL",TRUE(),"")))</f>
        <v/>
      </c>
    </row>
    <row r="1205">
      <c r="A1205" s="3">
        <f>COUNTIF($AH$2:AH1205,"TRUE")</f>
        <v/>
      </c>
      <c r="B1205" s="3">
        <f>COUNTIF($AG$2:$AG1205,#REF!)</f>
        <v/>
      </c>
      <c r="C1205" s="56">
        <f>待赋值表!A1204</f>
        <v/>
      </c>
      <c r="E1205" s="6">
        <f>待赋值表!D1204</f>
        <v/>
      </c>
      <c r="F1205" s="6">
        <f>待赋值表!E1204</f>
        <v/>
      </c>
      <c r="G1205" s="6">
        <f>待赋值表!F1204</f>
        <v/>
      </c>
      <c r="H1205" s="6">
        <f>待赋值表!G1204</f>
        <v/>
      </c>
      <c r="I1205" s="6">
        <f>待赋值表!H1204</f>
        <v/>
      </c>
      <c r="J1205" s="6">
        <f>待赋值表!I1204</f>
        <v/>
      </c>
      <c r="K1205" s="6">
        <f>待赋值表!J1204</f>
        <v/>
      </c>
      <c r="L1205" s="6">
        <f>待赋值表!K1204</f>
        <v/>
      </c>
      <c r="M1205" s="6">
        <f>待赋值表!L1204</f>
        <v/>
      </c>
      <c r="N1205" s="6">
        <f>待赋值表!M1204</f>
        <v/>
      </c>
      <c r="O1205" s="6">
        <f>待赋值表!N1204</f>
        <v/>
      </c>
      <c r="P1205" s="6">
        <f>待赋值表!O1204</f>
        <v/>
      </c>
      <c r="Q1205" s="6">
        <f>IF(待赋值表!P1204&lt;&gt;"",待赋值表!P1204,0)</f>
        <v/>
      </c>
      <c r="R1205" s="6">
        <f>待赋值表!Q1204</f>
        <v/>
      </c>
      <c r="S1205" s="6">
        <f>待赋值表!R1204</f>
        <v/>
      </c>
      <c r="T1205" s="6">
        <f>待赋值表!S1204</f>
        <v/>
      </c>
      <c r="U1205" s="6">
        <f>待赋值表!T1204</f>
        <v/>
      </c>
      <c r="V1205" s="6">
        <f>待赋值表!U1204</f>
        <v/>
      </c>
      <c r="W1205" s="6">
        <f>待赋值表!V1204</f>
        <v/>
      </c>
      <c r="X1205" s="6">
        <f>待赋值表!W1204</f>
        <v/>
      </c>
      <c r="Y1205" s="6">
        <f>待赋值表!X1204</f>
        <v/>
      </c>
      <c r="Z1205" s="3">
        <f>IF(M1205&gt;=0.01,"B_pre",IF(M1205&gt;=0,"C_pre","none"))</f>
        <v/>
      </c>
      <c r="AA1205" s="3">
        <f>IF(U1205&gt;0.125,"a_pre",IF(U1205&gt;=0,"b_pre","none"))</f>
        <v/>
      </c>
      <c r="AB1205" s="3">
        <f>AND(Z1205="B_pre",AA1205="a_pre")</f>
        <v/>
      </c>
      <c r="AC1205" s="3">
        <f>AND(Z1205="B_pre",AA1205="b_pre")</f>
        <v/>
      </c>
      <c r="AD1205" s="3">
        <f>AND(Z1205="C_pre",AA1205="a_pre")</f>
        <v/>
      </c>
      <c r="AE1205" s="3">
        <f>AND(Z1205="C_pre",AA1205="b_pre")</f>
        <v/>
      </c>
      <c r="AF1205" s="6">
        <f>待赋值表!C1204</f>
        <v/>
      </c>
      <c r="AG1205" s="3">
        <f t="array" ref="AG1205">IF(AB1205=TRUE,"A",IF(AC1205=TRUE,"B",IF(AD1205=TRUE,"C",IF(AE1205=TRUE,"D","其他"))))</f>
        <v/>
      </c>
      <c r="AH1205" s="3">
        <f>IF(分析表!$E$12&lt;&gt;"ALL",AND(AF1205=分析表!$E$10,AG1205=分析表!$E$12),IF(AF1205=分析表!$E$10,TRUE(),IF(AF1205="ALL",TRUE(),"")))</f>
        <v/>
      </c>
    </row>
    <row r="1206">
      <c r="A1206" s="3">
        <f>COUNTIF($AH$2:AH1206,"TRUE")</f>
        <v/>
      </c>
      <c r="B1206" s="3">
        <f>COUNTIF($AG$2:$AG1206,#REF!)</f>
        <v/>
      </c>
      <c r="C1206" s="56">
        <f>待赋值表!A1205</f>
        <v/>
      </c>
      <c r="E1206" s="6">
        <f>待赋值表!D1205</f>
        <v/>
      </c>
      <c r="F1206" s="6">
        <f>待赋值表!E1205</f>
        <v/>
      </c>
      <c r="G1206" s="6">
        <f>待赋值表!F1205</f>
        <v/>
      </c>
      <c r="H1206" s="6">
        <f>待赋值表!G1205</f>
        <v/>
      </c>
      <c r="I1206" s="6">
        <f>待赋值表!H1205</f>
        <v/>
      </c>
      <c r="J1206" s="6">
        <f>待赋值表!I1205</f>
        <v/>
      </c>
      <c r="K1206" s="6">
        <f>待赋值表!J1205</f>
        <v/>
      </c>
      <c r="L1206" s="6">
        <f>待赋值表!K1205</f>
        <v/>
      </c>
      <c r="M1206" s="6">
        <f>待赋值表!L1205</f>
        <v/>
      </c>
      <c r="N1206" s="6">
        <f>待赋值表!M1205</f>
        <v/>
      </c>
      <c r="O1206" s="6">
        <f>待赋值表!N1205</f>
        <v/>
      </c>
      <c r="P1206" s="6">
        <f>待赋值表!O1205</f>
        <v/>
      </c>
      <c r="Q1206" s="6">
        <f>IF(待赋值表!P1205&lt;&gt;"",待赋值表!P1205,0)</f>
        <v/>
      </c>
      <c r="R1206" s="6">
        <f>待赋值表!Q1205</f>
        <v/>
      </c>
      <c r="S1206" s="6">
        <f>待赋值表!R1205</f>
        <v/>
      </c>
      <c r="T1206" s="6">
        <f>待赋值表!S1205</f>
        <v/>
      </c>
      <c r="U1206" s="6">
        <f>待赋值表!T1205</f>
        <v/>
      </c>
      <c r="V1206" s="6">
        <f>待赋值表!U1205</f>
        <v/>
      </c>
      <c r="W1206" s="6">
        <f>待赋值表!V1205</f>
        <v/>
      </c>
      <c r="X1206" s="6">
        <f>待赋值表!W1205</f>
        <v/>
      </c>
      <c r="Y1206" s="6">
        <f>待赋值表!X1205</f>
        <v/>
      </c>
      <c r="Z1206" s="3">
        <f>IF(M1206&gt;=0.01,"B_pre",IF(M1206&gt;=0,"C_pre","none"))</f>
        <v/>
      </c>
      <c r="AA1206" s="3">
        <f>IF(U1206&gt;0.125,"a_pre",IF(U1206&gt;=0,"b_pre","none"))</f>
        <v/>
      </c>
      <c r="AB1206" s="3">
        <f>AND(Z1206="B_pre",AA1206="a_pre")</f>
        <v/>
      </c>
      <c r="AC1206" s="3">
        <f>AND(Z1206="B_pre",AA1206="b_pre")</f>
        <v/>
      </c>
      <c r="AD1206" s="3">
        <f>AND(Z1206="C_pre",AA1206="a_pre")</f>
        <v/>
      </c>
      <c r="AE1206" s="3">
        <f>AND(Z1206="C_pre",AA1206="b_pre")</f>
        <v/>
      </c>
      <c r="AF1206" s="6">
        <f>待赋值表!C1205</f>
        <v/>
      </c>
      <c r="AG1206" s="3">
        <f t="array" ref="AG1206">IF(AB1206=TRUE,"A",IF(AC1206=TRUE,"B",IF(AD1206=TRUE,"C",IF(AE1206=TRUE,"D","其他"))))</f>
        <v/>
      </c>
      <c r="AH1206" s="3">
        <f>IF(分析表!$E$12&lt;&gt;"ALL",AND(AF1206=分析表!$E$10,AG1206=分析表!$E$12),IF(AF1206=分析表!$E$10,TRUE(),IF(AF1206="ALL",TRUE(),"")))</f>
        <v/>
      </c>
    </row>
    <row r="1207">
      <c r="A1207" s="3">
        <f>COUNTIF($AH$2:AH1207,"TRUE")</f>
        <v/>
      </c>
      <c r="B1207" s="3">
        <f>COUNTIF($AG$2:$AG1207,#REF!)</f>
        <v/>
      </c>
      <c r="C1207" s="56">
        <f>待赋值表!A1206</f>
        <v/>
      </c>
      <c r="E1207" s="6">
        <f>待赋值表!D1206</f>
        <v/>
      </c>
      <c r="F1207" s="6">
        <f>待赋值表!E1206</f>
        <v/>
      </c>
      <c r="G1207" s="6">
        <f>待赋值表!F1206</f>
        <v/>
      </c>
      <c r="H1207" s="6">
        <f>待赋值表!G1206</f>
        <v/>
      </c>
      <c r="I1207" s="6">
        <f>待赋值表!H1206</f>
        <v/>
      </c>
      <c r="J1207" s="6">
        <f>待赋值表!I1206</f>
        <v/>
      </c>
      <c r="K1207" s="6">
        <f>待赋值表!J1206</f>
        <v/>
      </c>
      <c r="L1207" s="6">
        <f>待赋值表!K1206</f>
        <v/>
      </c>
      <c r="M1207" s="6">
        <f>待赋值表!L1206</f>
        <v/>
      </c>
      <c r="N1207" s="6">
        <f>待赋值表!M1206</f>
        <v/>
      </c>
      <c r="O1207" s="6">
        <f>待赋值表!N1206</f>
        <v/>
      </c>
      <c r="P1207" s="6">
        <f>待赋值表!O1206</f>
        <v/>
      </c>
      <c r="Q1207" s="6">
        <f>IF(待赋值表!P1206&lt;&gt;"",待赋值表!P1206,0)</f>
        <v/>
      </c>
      <c r="R1207" s="6">
        <f>待赋值表!Q1206</f>
        <v/>
      </c>
      <c r="S1207" s="6">
        <f>待赋值表!R1206</f>
        <v/>
      </c>
      <c r="T1207" s="6">
        <f>待赋值表!S1206</f>
        <v/>
      </c>
      <c r="U1207" s="6">
        <f>待赋值表!T1206</f>
        <v/>
      </c>
      <c r="V1207" s="6">
        <f>待赋值表!U1206</f>
        <v/>
      </c>
      <c r="W1207" s="6">
        <f>待赋值表!V1206</f>
        <v/>
      </c>
      <c r="X1207" s="6">
        <f>待赋值表!W1206</f>
        <v/>
      </c>
      <c r="Y1207" s="6">
        <f>待赋值表!X1206</f>
        <v/>
      </c>
      <c r="Z1207" s="3">
        <f>IF(M1207&gt;=0.01,"B_pre",IF(M1207&gt;=0,"C_pre","none"))</f>
        <v/>
      </c>
      <c r="AA1207" s="3">
        <f>IF(U1207&gt;0.125,"a_pre",IF(U1207&gt;=0,"b_pre","none"))</f>
        <v/>
      </c>
      <c r="AB1207" s="3">
        <f>AND(Z1207="B_pre",AA1207="a_pre")</f>
        <v/>
      </c>
      <c r="AC1207" s="3">
        <f>AND(Z1207="B_pre",AA1207="b_pre")</f>
        <v/>
      </c>
      <c r="AD1207" s="3">
        <f>AND(Z1207="C_pre",AA1207="a_pre")</f>
        <v/>
      </c>
      <c r="AE1207" s="3">
        <f>AND(Z1207="C_pre",AA1207="b_pre")</f>
        <v/>
      </c>
      <c r="AF1207" s="6">
        <f>待赋值表!C1206</f>
        <v/>
      </c>
      <c r="AG1207" s="3">
        <f t="array" ref="AG1207">IF(AB1207=TRUE,"A",IF(AC1207=TRUE,"B",IF(AD1207=TRUE,"C",IF(AE1207=TRUE,"D","其他"))))</f>
        <v/>
      </c>
      <c r="AH1207" s="3">
        <f>IF(分析表!$E$12&lt;&gt;"ALL",AND(AF1207=分析表!$E$10,AG1207=分析表!$E$12),IF(AF1207=分析表!$E$10,TRUE(),IF(AF1207="ALL",TRUE(),"")))</f>
        <v/>
      </c>
    </row>
    <row r="1208">
      <c r="A1208" s="3">
        <f>COUNTIF($AH$2:AH1208,"TRUE")</f>
        <v/>
      </c>
      <c r="B1208" s="3">
        <f>COUNTIF($AG$2:$AG1208,#REF!)</f>
        <v/>
      </c>
      <c r="C1208" s="56">
        <f>待赋值表!A1207</f>
        <v/>
      </c>
      <c r="E1208" s="6">
        <f>待赋值表!D1207</f>
        <v/>
      </c>
      <c r="F1208" s="6">
        <f>待赋值表!E1207</f>
        <v/>
      </c>
      <c r="G1208" s="6">
        <f>待赋值表!F1207</f>
        <v/>
      </c>
      <c r="H1208" s="6">
        <f>待赋值表!G1207</f>
        <v/>
      </c>
      <c r="I1208" s="6">
        <f>待赋值表!H1207</f>
        <v/>
      </c>
      <c r="J1208" s="6">
        <f>待赋值表!I1207</f>
        <v/>
      </c>
      <c r="K1208" s="6">
        <f>待赋值表!J1207</f>
        <v/>
      </c>
      <c r="L1208" s="6">
        <f>待赋值表!K1207</f>
        <v/>
      </c>
      <c r="M1208" s="6">
        <f>待赋值表!L1207</f>
        <v/>
      </c>
      <c r="N1208" s="6">
        <f>待赋值表!M1207</f>
        <v/>
      </c>
      <c r="O1208" s="6">
        <f>待赋值表!N1207</f>
        <v/>
      </c>
      <c r="P1208" s="6">
        <f>待赋值表!O1207</f>
        <v/>
      </c>
      <c r="Q1208" s="6">
        <f>IF(待赋值表!P1207&lt;&gt;"",待赋值表!P1207,0)</f>
        <v/>
      </c>
      <c r="R1208" s="6">
        <f>待赋值表!Q1207</f>
        <v/>
      </c>
      <c r="S1208" s="6">
        <f>待赋值表!R1207</f>
        <v/>
      </c>
      <c r="T1208" s="6">
        <f>待赋值表!S1207</f>
        <v/>
      </c>
      <c r="U1208" s="6">
        <f>待赋值表!T1207</f>
        <v/>
      </c>
      <c r="V1208" s="6">
        <f>待赋值表!U1207</f>
        <v/>
      </c>
      <c r="W1208" s="6">
        <f>待赋值表!V1207</f>
        <v/>
      </c>
      <c r="X1208" s="6">
        <f>待赋值表!W1207</f>
        <v/>
      </c>
      <c r="Y1208" s="6">
        <f>待赋值表!X1207</f>
        <v/>
      </c>
      <c r="Z1208" s="3">
        <f>IF(M1208&gt;=0.01,"B_pre",IF(M1208&gt;=0,"C_pre","none"))</f>
        <v/>
      </c>
      <c r="AA1208" s="3">
        <f>IF(U1208&gt;0.125,"a_pre",IF(U1208&gt;=0,"b_pre","none"))</f>
        <v/>
      </c>
      <c r="AB1208" s="3">
        <f>AND(Z1208="B_pre",AA1208="a_pre")</f>
        <v/>
      </c>
      <c r="AC1208" s="3">
        <f>AND(Z1208="B_pre",AA1208="b_pre")</f>
        <v/>
      </c>
      <c r="AD1208" s="3">
        <f>AND(Z1208="C_pre",AA1208="a_pre")</f>
        <v/>
      </c>
      <c r="AE1208" s="3">
        <f>AND(Z1208="C_pre",AA1208="b_pre")</f>
        <v/>
      </c>
      <c r="AF1208" s="6">
        <f>待赋值表!C1207</f>
        <v/>
      </c>
      <c r="AG1208" s="3">
        <f t="array" ref="AG1208">IF(AB1208=TRUE,"A",IF(AC1208=TRUE,"B",IF(AD1208=TRUE,"C",IF(AE1208=TRUE,"D","其他"))))</f>
        <v/>
      </c>
      <c r="AH1208" s="3">
        <f>IF(分析表!$E$12&lt;&gt;"ALL",AND(AF1208=分析表!$E$10,AG1208=分析表!$E$12),IF(AF1208=分析表!$E$10,TRUE(),IF(AF1208="ALL",TRUE(),"")))</f>
        <v/>
      </c>
    </row>
    <row r="1209">
      <c r="A1209" s="3">
        <f>COUNTIF($AH$2:AH1209,"TRUE")</f>
        <v/>
      </c>
      <c r="B1209" s="3">
        <f>COUNTIF($AG$2:$AG1209,#REF!)</f>
        <v/>
      </c>
      <c r="C1209" s="56">
        <f>待赋值表!A1208</f>
        <v/>
      </c>
      <c r="E1209" s="6">
        <f>待赋值表!D1208</f>
        <v/>
      </c>
      <c r="F1209" s="6">
        <f>待赋值表!E1208</f>
        <v/>
      </c>
      <c r="G1209" s="6">
        <f>待赋值表!F1208</f>
        <v/>
      </c>
      <c r="H1209" s="6">
        <f>待赋值表!G1208</f>
        <v/>
      </c>
      <c r="I1209" s="6">
        <f>待赋值表!H1208</f>
        <v/>
      </c>
      <c r="J1209" s="6">
        <f>待赋值表!I1208</f>
        <v/>
      </c>
      <c r="K1209" s="6">
        <f>待赋值表!J1208</f>
        <v/>
      </c>
      <c r="L1209" s="6">
        <f>待赋值表!K1208</f>
        <v/>
      </c>
      <c r="M1209" s="6">
        <f>待赋值表!L1208</f>
        <v/>
      </c>
      <c r="N1209" s="6">
        <f>待赋值表!M1208</f>
        <v/>
      </c>
      <c r="O1209" s="6">
        <f>待赋值表!N1208</f>
        <v/>
      </c>
      <c r="P1209" s="6">
        <f>待赋值表!O1208</f>
        <v/>
      </c>
      <c r="Q1209" s="6">
        <f>IF(待赋值表!P1208&lt;&gt;"",待赋值表!P1208,0)</f>
        <v/>
      </c>
      <c r="R1209" s="6">
        <f>待赋值表!Q1208</f>
        <v/>
      </c>
      <c r="S1209" s="6">
        <f>待赋值表!R1208</f>
        <v/>
      </c>
      <c r="T1209" s="6">
        <f>待赋值表!S1208</f>
        <v/>
      </c>
      <c r="U1209" s="6">
        <f>待赋值表!T1208</f>
        <v/>
      </c>
      <c r="V1209" s="6">
        <f>待赋值表!U1208</f>
        <v/>
      </c>
      <c r="W1209" s="6">
        <f>待赋值表!V1208</f>
        <v/>
      </c>
      <c r="X1209" s="6">
        <f>待赋值表!W1208</f>
        <v/>
      </c>
      <c r="Y1209" s="6">
        <f>待赋值表!X1208</f>
        <v/>
      </c>
      <c r="Z1209" s="3">
        <f>IF(M1209&gt;=0.01,"B_pre",IF(M1209&gt;=0,"C_pre","none"))</f>
        <v/>
      </c>
      <c r="AA1209" s="3">
        <f>IF(U1209&gt;0.125,"a_pre",IF(U1209&gt;=0,"b_pre","none"))</f>
        <v/>
      </c>
      <c r="AB1209" s="3">
        <f>AND(Z1209="B_pre",AA1209="a_pre")</f>
        <v/>
      </c>
      <c r="AC1209" s="3">
        <f>AND(Z1209="B_pre",AA1209="b_pre")</f>
        <v/>
      </c>
      <c r="AD1209" s="3">
        <f>AND(Z1209="C_pre",AA1209="a_pre")</f>
        <v/>
      </c>
      <c r="AE1209" s="3">
        <f>AND(Z1209="C_pre",AA1209="b_pre")</f>
        <v/>
      </c>
      <c r="AF1209" s="6">
        <f>待赋值表!C1208</f>
        <v/>
      </c>
      <c r="AG1209" s="3">
        <f t="array" ref="AG1209">IF(AB1209=TRUE,"A",IF(AC1209=TRUE,"B",IF(AD1209=TRUE,"C",IF(AE1209=TRUE,"D","其他"))))</f>
        <v/>
      </c>
      <c r="AH1209" s="3">
        <f>IF(分析表!$E$12&lt;&gt;"ALL",AND(AF1209=分析表!$E$10,AG1209=分析表!$E$12),IF(AF1209=分析表!$E$10,TRUE(),IF(AF1209="ALL",TRUE(),"")))</f>
        <v/>
      </c>
    </row>
    <row r="1210">
      <c r="A1210" s="3">
        <f>COUNTIF($AH$2:AH1210,"TRUE")</f>
        <v/>
      </c>
      <c r="B1210" s="3">
        <f>COUNTIF($AG$2:$AG1210,#REF!)</f>
        <v/>
      </c>
      <c r="C1210" s="56">
        <f>待赋值表!A1209</f>
        <v/>
      </c>
      <c r="E1210" s="6">
        <f>待赋值表!D1209</f>
        <v/>
      </c>
      <c r="F1210" s="6">
        <f>待赋值表!E1209</f>
        <v/>
      </c>
      <c r="G1210" s="6">
        <f>待赋值表!F1209</f>
        <v/>
      </c>
      <c r="H1210" s="6">
        <f>待赋值表!G1209</f>
        <v/>
      </c>
      <c r="I1210" s="6">
        <f>待赋值表!H1209</f>
        <v/>
      </c>
      <c r="J1210" s="6">
        <f>待赋值表!I1209</f>
        <v/>
      </c>
      <c r="K1210" s="6">
        <f>待赋值表!J1209</f>
        <v/>
      </c>
      <c r="L1210" s="6">
        <f>待赋值表!K1209</f>
        <v/>
      </c>
      <c r="M1210" s="6">
        <f>待赋值表!L1209</f>
        <v/>
      </c>
      <c r="N1210" s="6">
        <f>待赋值表!M1209</f>
        <v/>
      </c>
      <c r="O1210" s="6">
        <f>待赋值表!N1209</f>
        <v/>
      </c>
      <c r="P1210" s="6">
        <f>待赋值表!O1209</f>
        <v/>
      </c>
      <c r="Q1210" s="6">
        <f>IF(待赋值表!P1209&lt;&gt;"",待赋值表!P1209,0)</f>
        <v/>
      </c>
      <c r="R1210" s="6">
        <f>待赋值表!Q1209</f>
        <v/>
      </c>
      <c r="S1210" s="6">
        <f>待赋值表!R1209</f>
        <v/>
      </c>
      <c r="T1210" s="6">
        <f>待赋值表!S1209</f>
        <v/>
      </c>
      <c r="U1210" s="6">
        <f>待赋值表!T1209</f>
        <v/>
      </c>
      <c r="V1210" s="6">
        <f>待赋值表!U1209</f>
        <v/>
      </c>
      <c r="W1210" s="6">
        <f>待赋值表!V1209</f>
        <v/>
      </c>
      <c r="X1210" s="6">
        <f>待赋值表!W1209</f>
        <v/>
      </c>
      <c r="Y1210" s="6">
        <f>待赋值表!X1209</f>
        <v/>
      </c>
      <c r="Z1210" s="3">
        <f>IF(M1210&gt;=0.01,"B_pre",IF(M1210&gt;=0,"C_pre","none"))</f>
        <v/>
      </c>
      <c r="AA1210" s="3">
        <f>IF(U1210&gt;0.125,"a_pre",IF(U1210&gt;=0,"b_pre","none"))</f>
        <v/>
      </c>
      <c r="AB1210" s="3">
        <f>AND(Z1210="B_pre",AA1210="a_pre")</f>
        <v/>
      </c>
      <c r="AC1210" s="3">
        <f>AND(Z1210="B_pre",AA1210="b_pre")</f>
        <v/>
      </c>
      <c r="AD1210" s="3">
        <f>AND(Z1210="C_pre",AA1210="a_pre")</f>
        <v/>
      </c>
      <c r="AE1210" s="3">
        <f>AND(Z1210="C_pre",AA1210="b_pre")</f>
        <v/>
      </c>
      <c r="AF1210" s="6">
        <f>待赋值表!C1209</f>
        <v/>
      </c>
      <c r="AG1210" s="3">
        <f t="array" ref="AG1210">IF(AB1210=TRUE,"A",IF(AC1210=TRUE,"B",IF(AD1210=TRUE,"C",IF(AE1210=TRUE,"D","其他"))))</f>
        <v/>
      </c>
      <c r="AH1210" s="3">
        <f>IF(分析表!$E$12&lt;&gt;"ALL",AND(AF1210=分析表!$E$10,AG1210=分析表!$E$12),IF(AF1210=分析表!$E$10,TRUE(),IF(AF1210="ALL",TRUE(),"")))</f>
        <v/>
      </c>
    </row>
    <row r="1211">
      <c r="A1211" s="3">
        <f>COUNTIF($AH$2:AH1211,"TRUE")</f>
        <v/>
      </c>
      <c r="B1211" s="3">
        <f>COUNTIF($AG$2:$AG1211,#REF!)</f>
        <v/>
      </c>
      <c r="C1211" s="56">
        <f>待赋值表!A1210</f>
        <v/>
      </c>
      <c r="E1211" s="6">
        <f>待赋值表!D1210</f>
        <v/>
      </c>
      <c r="F1211" s="6">
        <f>待赋值表!E1210</f>
        <v/>
      </c>
      <c r="G1211" s="6">
        <f>待赋值表!F1210</f>
        <v/>
      </c>
      <c r="H1211" s="6">
        <f>待赋值表!G1210</f>
        <v/>
      </c>
      <c r="I1211" s="6">
        <f>待赋值表!H1210</f>
        <v/>
      </c>
      <c r="J1211" s="6">
        <f>待赋值表!I1210</f>
        <v/>
      </c>
      <c r="K1211" s="6">
        <f>待赋值表!J1210</f>
        <v/>
      </c>
      <c r="L1211" s="6">
        <f>待赋值表!K1210</f>
        <v/>
      </c>
      <c r="M1211" s="6">
        <f>待赋值表!L1210</f>
        <v/>
      </c>
      <c r="N1211" s="6">
        <f>待赋值表!M1210</f>
        <v/>
      </c>
      <c r="O1211" s="6">
        <f>待赋值表!N1210</f>
        <v/>
      </c>
      <c r="P1211" s="6">
        <f>待赋值表!O1210</f>
        <v/>
      </c>
      <c r="Q1211" s="6">
        <f>IF(待赋值表!P1210&lt;&gt;"",待赋值表!P1210,0)</f>
        <v/>
      </c>
      <c r="R1211" s="6">
        <f>待赋值表!Q1210</f>
        <v/>
      </c>
      <c r="S1211" s="6">
        <f>待赋值表!R1210</f>
        <v/>
      </c>
      <c r="T1211" s="6">
        <f>待赋值表!S1210</f>
        <v/>
      </c>
      <c r="U1211" s="6">
        <f>待赋值表!T1210</f>
        <v/>
      </c>
      <c r="V1211" s="6">
        <f>待赋值表!U1210</f>
        <v/>
      </c>
      <c r="W1211" s="6">
        <f>待赋值表!V1210</f>
        <v/>
      </c>
      <c r="X1211" s="6">
        <f>待赋值表!W1210</f>
        <v/>
      </c>
      <c r="Y1211" s="6">
        <f>待赋值表!X1210</f>
        <v/>
      </c>
      <c r="Z1211" s="3">
        <f>IF(M1211&gt;=0.01,"B_pre",IF(M1211&gt;=0,"C_pre","none"))</f>
        <v/>
      </c>
      <c r="AA1211" s="3">
        <f>IF(U1211&gt;0.125,"a_pre",IF(U1211&gt;=0,"b_pre","none"))</f>
        <v/>
      </c>
      <c r="AB1211" s="3">
        <f>AND(Z1211="B_pre",AA1211="a_pre")</f>
        <v/>
      </c>
      <c r="AC1211" s="3">
        <f>AND(Z1211="B_pre",AA1211="b_pre")</f>
        <v/>
      </c>
      <c r="AD1211" s="3">
        <f>AND(Z1211="C_pre",AA1211="a_pre")</f>
        <v/>
      </c>
      <c r="AE1211" s="3">
        <f>AND(Z1211="C_pre",AA1211="b_pre")</f>
        <v/>
      </c>
      <c r="AF1211" s="6">
        <f>待赋值表!C1210</f>
        <v/>
      </c>
      <c r="AG1211" s="3">
        <f t="array" ref="AG1211">IF(AB1211=TRUE,"A",IF(AC1211=TRUE,"B",IF(AD1211=TRUE,"C",IF(AE1211=TRUE,"D","其他"))))</f>
        <v/>
      </c>
      <c r="AH1211" s="3">
        <f>IF(分析表!$E$12&lt;&gt;"ALL",AND(AF1211=分析表!$E$10,AG1211=分析表!$E$12),IF(AF1211=分析表!$E$10,TRUE(),IF(AF1211="ALL",TRUE(),"")))</f>
        <v/>
      </c>
    </row>
    <row r="1212">
      <c r="A1212" s="3">
        <f>COUNTIF($AH$2:AH1212,"TRUE")</f>
        <v/>
      </c>
      <c r="B1212" s="3">
        <f>COUNTIF($AG$2:$AG1212,#REF!)</f>
        <v/>
      </c>
      <c r="C1212" s="56">
        <f>待赋值表!A1211</f>
        <v/>
      </c>
      <c r="E1212" s="6">
        <f>待赋值表!D1211</f>
        <v/>
      </c>
      <c r="F1212" s="6">
        <f>待赋值表!E1211</f>
        <v/>
      </c>
      <c r="G1212" s="6">
        <f>待赋值表!F1211</f>
        <v/>
      </c>
      <c r="H1212" s="6">
        <f>待赋值表!G1211</f>
        <v/>
      </c>
      <c r="I1212" s="6">
        <f>待赋值表!H1211</f>
        <v/>
      </c>
      <c r="J1212" s="6">
        <f>待赋值表!I1211</f>
        <v/>
      </c>
      <c r="K1212" s="6">
        <f>待赋值表!J1211</f>
        <v/>
      </c>
      <c r="L1212" s="6">
        <f>待赋值表!K1211</f>
        <v/>
      </c>
      <c r="M1212" s="6">
        <f>待赋值表!L1211</f>
        <v/>
      </c>
      <c r="N1212" s="6">
        <f>待赋值表!M1211</f>
        <v/>
      </c>
      <c r="O1212" s="6">
        <f>待赋值表!N1211</f>
        <v/>
      </c>
      <c r="P1212" s="6">
        <f>待赋值表!O1211</f>
        <v/>
      </c>
      <c r="Q1212" s="6">
        <f>IF(待赋值表!P1211&lt;&gt;"",待赋值表!P1211,0)</f>
        <v/>
      </c>
      <c r="R1212" s="6">
        <f>待赋值表!Q1211</f>
        <v/>
      </c>
      <c r="S1212" s="6">
        <f>待赋值表!R1211</f>
        <v/>
      </c>
      <c r="T1212" s="6">
        <f>待赋值表!S1211</f>
        <v/>
      </c>
      <c r="U1212" s="6">
        <f>待赋值表!T1211</f>
        <v/>
      </c>
      <c r="V1212" s="6">
        <f>待赋值表!U1211</f>
        <v/>
      </c>
      <c r="W1212" s="6">
        <f>待赋值表!V1211</f>
        <v/>
      </c>
      <c r="X1212" s="6">
        <f>待赋值表!W1211</f>
        <v/>
      </c>
      <c r="Y1212" s="6">
        <f>待赋值表!X1211</f>
        <v/>
      </c>
      <c r="Z1212" s="3">
        <f>IF(M1212&gt;=0.01,"B_pre",IF(M1212&gt;=0,"C_pre","none"))</f>
        <v/>
      </c>
      <c r="AA1212" s="3">
        <f>IF(U1212&gt;0.125,"a_pre",IF(U1212&gt;=0,"b_pre","none"))</f>
        <v/>
      </c>
      <c r="AB1212" s="3">
        <f>AND(Z1212="B_pre",AA1212="a_pre")</f>
        <v/>
      </c>
      <c r="AC1212" s="3">
        <f>AND(Z1212="B_pre",AA1212="b_pre")</f>
        <v/>
      </c>
      <c r="AD1212" s="3">
        <f>AND(Z1212="C_pre",AA1212="a_pre")</f>
        <v/>
      </c>
      <c r="AE1212" s="3">
        <f>AND(Z1212="C_pre",AA1212="b_pre")</f>
        <v/>
      </c>
      <c r="AF1212" s="6">
        <f>待赋值表!C1211</f>
        <v/>
      </c>
      <c r="AG1212" s="3">
        <f t="array" ref="AG1212">IF(AB1212=TRUE,"A",IF(AC1212=TRUE,"B",IF(AD1212=TRUE,"C",IF(AE1212=TRUE,"D","其他"))))</f>
        <v/>
      </c>
      <c r="AH1212" s="3">
        <f>IF(分析表!$E$12&lt;&gt;"ALL",AND(AF1212=分析表!$E$10,AG1212=分析表!$E$12),IF(AF1212=分析表!$E$10,TRUE(),IF(AF1212="ALL",TRUE(),"")))</f>
        <v/>
      </c>
    </row>
    <row r="1213">
      <c r="A1213" s="3">
        <f>COUNTIF($AH$2:AH1213,"TRUE")</f>
        <v/>
      </c>
      <c r="B1213" s="3">
        <f>COUNTIF($AG$2:$AG1213,#REF!)</f>
        <v/>
      </c>
      <c r="C1213" s="56">
        <f>待赋值表!A1212</f>
        <v/>
      </c>
      <c r="E1213" s="6">
        <f>待赋值表!D1212</f>
        <v/>
      </c>
      <c r="F1213" s="6">
        <f>待赋值表!E1212</f>
        <v/>
      </c>
      <c r="G1213" s="6">
        <f>待赋值表!F1212</f>
        <v/>
      </c>
      <c r="H1213" s="6">
        <f>待赋值表!G1212</f>
        <v/>
      </c>
      <c r="I1213" s="6">
        <f>待赋值表!H1212</f>
        <v/>
      </c>
      <c r="J1213" s="6">
        <f>待赋值表!I1212</f>
        <v/>
      </c>
      <c r="K1213" s="6">
        <f>待赋值表!J1212</f>
        <v/>
      </c>
      <c r="L1213" s="6">
        <f>待赋值表!K1212</f>
        <v/>
      </c>
      <c r="M1213" s="6">
        <f>待赋值表!L1212</f>
        <v/>
      </c>
      <c r="N1213" s="6">
        <f>待赋值表!M1212</f>
        <v/>
      </c>
      <c r="O1213" s="6">
        <f>待赋值表!N1212</f>
        <v/>
      </c>
      <c r="P1213" s="6">
        <f>待赋值表!O1212</f>
        <v/>
      </c>
      <c r="Q1213" s="6">
        <f>IF(待赋值表!P1212&lt;&gt;"",待赋值表!P1212,0)</f>
        <v/>
      </c>
      <c r="R1213" s="6">
        <f>待赋值表!Q1212</f>
        <v/>
      </c>
      <c r="S1213" s="6">
        <f>待赋值表!R1212</f>
        <v/>
      </c>
      <c r="T1213" s="6">
        <f>待赋值表!S1212</f>
        <v/>
      </c>
      <c r="U1213" s="6">
        <f>待赋值表!T1212</f>
        <v/>
      </c>
      <c r="V1213" s="6">
        <f>待赋值表!U1212</f>
        <v/>
      </c>
      <c r="W1213" s="6">
        <f>待赋值表!V1212</f>
        <v/>
      </c>
      <c r="X1213" s="6">
        <f>待赋值表!W1212</f>
        <v/>
      </c>
      <c r="Y1213" s="6">
        <f>待赋值表!X1212</f>
        <v/>
      </c>
      <c r="Z1213" s="3">
        <f>IF(M1213&gt;=0.01,"B_pre",IF(M1213&gt;=0,"C_pre","none"))</f>
        <v/>
      </c>
      <c r="AA1213" s="3">
        <f>IF(U1213&gt;0.125,"a_pre",IF(U1213&gt;=0,"b_pre","none"))</f>
        <v/>
      </c>
      <c r="AB1213" s="3">
        <f>AND(Z1213="B_pre",AA1213="a_pre")</f>
        <v/>
      </c>
      <c r="AC1213" s="3">
        <f>AND(Z1213="B_pre",AA1213="b_pre")</f>
        <v/>
      </c>
      <c r="AD1213" s="3">
        <f>AND(Z1213="C_pre",AA1213="a_pre")</f>
        <v/>
      </c>
      <c r="AE1213" s="3">
        <f>AND(Z1213="C_pre",AA1213="b_pre")</f>
        <v/>
      </c>
      <c r="AF1213" s="6">
        <f>待赋值表!C1212</f>
        <v/>
      </c>
      <c r="AG1213" s="3">
        <f t="array" ref="AG1213">IF(AB1213=TRUE,"A",IF(AC1213=TRUE,"B",IF(AD1213=TRUE,"C",IF(AE1213=TRUE,"D","其他"))))</f>
        <v/>
      </c>
      <c r="AH1213" s="3">
        <f>IF(分析表!$E$12&lt;&gt;"ALL",AND(AF1213=分析表!$E$10,AG1213=分析表!$E$12),IF(AF1213=分析表!$E$10,TRUE(),IF(AF1213="ALL",TRUE(),"")))</f>
        <v/>
      </c>
    </row>
    <row r="1214">
      <c r="A1214" s="3">
        <f>COUNTIF($AH$2:AH1214,"TRUE")</f>
        <v/>
      </c>
      <c r="B1214" s="3">
        <f>COUNTIF($AG$2:$AG1214,#REF!)</f>
        <v/>
      </c>
      <c r="C1214" s="56">
        <f>待赋值表!A1213</f>
        <v/>
      </c>
      <c r="E1214" s="6">
        <f>待赋值表!D1213</f>
        <v/>
      </c>
      <c r="F1214" s="6">
        <f>待赋值表!E1213</f>
        <v/>
      </c>
      <c r="G1214" s="6">
        <f>待赋值表!F1213</f>
        <v/>
      </c>
      <c r="H1214" s="6">
        <f>待赋值表!G1213</f>
        <v/>
      </c>
      <c r="I1214" s="6">
        <f>待赋值表!H1213</f>
        <v/>
      </c>
      <c r="J1214" s="6">
        <f>待赋值表!I1213</f>
        <v/>
      </c>
      <c r="K1214" s="6">
        <f>待赋值表!J1213</f>
        <v/>
      </c>
      <c r="L1214" s="6">
        <f>待赋值表!K1213</f>
        <v/>
      </c>
      <c r="M1214" s="6">
        <f>待赋值表!L1213</f>
        <v/>
      </c>
      <c r="N1214" s="6">
        <f>待赋值表!M1213</f>
        <v/>
      </c>
      <c r="O1214" s="6">
        <f>待赋值表!N1213</f>
        <v/>
      </c>
      <c r="P1214" s="6">
        <f>待赋值表!O1213</f>
        <v/>
      </c>
      <c r="Q1214" s="6">
        <f>IF(待赋值表!P1213&lt;&gt;"",待赋值表!P1213,0)</f>
        <v/>
      </c>
      <c r="R1214" s="6">
        <f>待赋值表!Q1213</f>
        <v/>
      </c>
      <c r="S1214" s="6">
        <f>待赋值表!R1213</f>
        <v/>
      </c>
      <c r="T1214" s="6">
        <f>待赋值表!S1213</f>
        <v/>
      </c>
      <c r="U1214" s="6">
        <f>待赋值表!T1213</f>
        <v/>
      </c>
      <c r="V1214" s="6">
        <f>待赋值表!U1213</f>
        <v/>
      </c>
      <c r="W1214" s="6">
        <f>待赋值表!V1213</f>
        <v/>
      </c>
      <c r="X1214" s="6">
        <f>待赋值表!W1213</f>
        <v/>
      </c>
      <c r="Y1214" s="6">
        <f>待赋值表!X1213</f>
        <v/>
      </c>
      <c r="Z1214" s="3">
        <f>IF(M1214&gt;=0.01,"B_pre",IF(M1214&gt;=0,"C_pre","none"))</f>
        <v/>
      </c>
      <c r="AA1214" s="3">
        <f>IF(U1214&gt;0.125,"a_pre",IF(U1214&gt;=0,"b_pre","none"))</f>
        <v/>
      </c>
      <c r="AB1214" s="3">
        <f>AND(Z1214="B_pre",AA1214="a_pre")</f>
        <v/>
      </c>
      <c r="AC1214" s="3">
        <f>AND(Z1214="B_pre",AA1214="b_pre")</f>
        <v/>
      </c>
      <c r="AD1214" s="3">
        <f>AND(Z1214="C_pre",AA1214="a_pre")</f>
        <v/>
      </c>
      <c r="AE1214" s="3">
        <f>AND(Z1214="C_pre",AA1214="b_pre")</f>
        <v/>
      </c>
      <c r="AF1214" s="6">
        <f>待赋值表!C1213</f>
        <v/>
      </c>
      <c r="AG1214" s="3">
        <f t="array" ref="AG1214">IF(AB1214=TRUE,"A",IF(AC1214=TRUE,"B",IF(AD1214=TRUE,"C",IF(AE1214=TRUE,"D","其他"))))</f>
        <v/>
      </c>
      <c r="AH1214" s="3">
        <f>IF(分析表!$E$12&lt;&gt;"ALL",AND(AF1214=分析表!$E$10,AG1214=分析表!$E$12),IF(AF1214=分析表!$E$10,TRUE(),IF(AF1214="ALL",TRUE(),"")))</f>
        <v/>
      </c>
    </row>
    <row r="1215">
      <c r="A1215" s="3">
        <f>COUNTIF($AH$2:AH1215,"TRUE")</f>
        <v/>
      </c>
      <c r="B1215" s="3">
        <f>COUNTIF($AG$2:$AG1215,#REF!)</f>
        <v/>
      </c>
      <c r="C1215" s="56">
        <f>待赋值表!A1214</f>
        <v/>
      </c>
      <c r="E1215" s="6">
        <f>待赋值表!D1214</f>
        <v/>
      </c>
      <c r="F1215" s="6">
        <f>待赋值表!E1214</f>
        <v/>
      </c>
      <c r="G1215" s="6">
        <f>待赋值表!F1214</f>
        <v/>
      </c>
      <c r="H1215" s="6">
        <f>待赋值表!G1214</f>
        <v/>
      </c>
      <c r="I1215" s="6">
        <f>待赋值表!H1214</f>
        <v/>
      </c>
      <c r="J1215" s="6">
        <f>待赋值表!I1214</f>
        <v/>
      </c>
      <c r="K1215" s="6">
        <f>待赋值表!J1214</f>
        <v/>
      </c>
      <c r="L1215" s="6">
        <f>待赋值表!K1214</f>
        <v/>
      </c>
      <c r="M1215" s="6">
        <f>待赋值表!L1214</f>
        <v/>
      </c>
      <c r="N1215" s="6">
        <f>待赋值表!M1214</f>
        <v/>
      </c>
      <c r="O1215" s="6">
        <f>待赋值表!N1214</f>
        <v/>
      </c>
      <c r="P1215" s="6">
        <f>待赋值表!O1214</f>
        <v/>
      </c>
      <c r="Q1215" s="6">
        <f>IF(待赋值表!P1214&lt;&gt;"",待赋值表!P1214,0)</f>
        <v/>
      </c>
      <c r="R1215" s="6">
        <f>待赋值表!Q1214</f>
        <v/>
      </c>
      <c r="S1215" s="6">
        <f>待赋值表!R1214</f>
        <v/>
      </c>
      <c r="T1215" s="6">
        <f>待赋值表!S1214</f>
        <v/>
      </c>
      <c r="U1215" s="6">
        <f>待赋值表!T1214</f>
        <v/>
      </c>
      <c r="V1215" s="6">
        <f>待赋值表!U1214</f>
        <v/>
      </c>
      <c r="W1215" s="6">
        <f>待赋值表!V1214</f>
        <v/>
      </c>
      <c r="X1215" s="6">
        <f>待赋值表!W1214</f>
        <v/>
      </c>
      <c r="Y1215" s="6">
        <f>待赋值表!X1214</f>
        <v/>
      </c>
      <c r="Z1215" s="3">
        <f>IF(M1215&gt;=0.01,"B_pre",IF(M1215&gt;=0,"C_pre","none"))</f>
        <v/>
      </c>
      <c r="AA1215" s="3">
        <f>IF(U1215&gt;0.125,"a_pre",IF(U1215&gt;=0,"b_pre","none"))</f>
        <v/>
      </c>
      <c r="AB1215" s="3">
        <f>AND(Z1215="B_pre",AA1215="a_pre")</f>
        <v/>
      </c>
      <c r="AC1215" s="3">
        <f>AND(Z1215="B_pre",AA1215="b_pre")</f>
        <v/>
      </c>
      <c r="AD1215" s="3">
        <f>AND(Z1215="C_pre",AA1215="a_pre")</f>
        <v/>
      </c>
      <c r="AE1215" s="3">
        <f>AND(Z1215="C_pre",AA1215="b_pre")</f>
        <v/>
      </c>
      <c r="AF1215" s="6">
        <f>待赋值表!C1214</f>
        <v/>
      </c>
      <c r="AG1215" s="3">
        <f t="array" ref="AG1215">IF(AB1215=TRUE,"A",IF(AC1215=TRUE,"B",IF(AD1215=TRUE,"C",IF(AE1215=TRUE,"D","其他"))))</f>
        <v/>
      </c>
      <c r="AH1215" s="3">
        <f>IF(分析表!$E$12&lt;&gt;"ALL",AND(AF1215=分析表!$E$10,AG1215=分析表!$E$12),IF(AF1215=分析表!$E$10,TRUE(),IF(AF1215="ALL",TRUE(),"")))</f>
        <v/>
      </c>
    </row>
    <row r="1216">
      <c r="A1216" s="3">
        <f>COUNTIF($AH$2:AH1216,"TRUE")</f>
        <v/>
      </c>
      <c r="B1216" s="3">
        <f>COUNTIF($AG$2:$AG1216,#REF!)</f>
        <v/>
      </c>
      <c r="C1216" s="56">
        <f>待赋值表!A1215</f>
        <v/>
      </c>
      <c r="E1216" s="6">
        <f>待赋值表!D1215</f>
        <v/>
      </c>
      <c r="F1216" s="6">
        <f>待赋值表!E1215</f>
        <v/>
      </c>
      <c r="G1216" s="6">
        <f>待赋值表!F1215</f>
        <v/>
      </c>
      <c r="H1216" s="6">
        <f>待赋值表!G1215</f>
        <v/>
      </c>
      <c r="I1216" s="6">
        <f>待赋值表!H1215</f>
        <v/>
      </c>
      <c r="J1216" s="6">
        <f>待赋值表!I1215</f>
        <v/>
      </c>
      <c r="K1216" s="6">
        <f>待赋值表!J1215</f>
        <v/>
      </c>
      <c r="L1216" s="6">
        <f>待赋值表!K1215</f>
        <v/>
      </c>
      <c r="M1216" s="6">
        <f>待赋值表!L1215</f>
        <v/>
      </c>
      <c r="N1216" s="6">
        <f>待赋值表!M1215</f>
        <v/>
      </c>
      <c r="O1216" s="6">
        <f>待赋值表!N1215</f>
        <v/>
      </c>
      <c r="P1216" s="6">
        <f>待赋值表!O1215</f>
        <v/>
      </c>
      <c r="Q1216" s="6">
        <f>IF(待赋值表!P1215&lt;&gt;"",待赋值表!P1215,0)</f>
        <v/>
      </c>
      <c r="R1216" s="6">
        <f>待赋值表!Q1215</f>
        <v/>
      </c>
      <c r="S1216" s="6">
        <f>待赋值表!R1215</f>
        <v/>
      </c>
      <c r="T1216" s="6">
        <f>待赋值表!S1215</f>
        <v/>
      </c>
      <c r="U1216" s="6">
        <f>待赋值表!T1215</f>
        <v/>
      </c>
      <c r="V1216" s="6">
        <f>待赋值表!U1215</f>
        <v/>
      </c>
      <c r="W1216" s="6">
        <f>待赋值表!V1215</f>
        <v/>
      </c>
      <c r="X1216" s="6">
        <f>待赋值表!W1215</f>
        <v/>
      </c>
      <c r="Y1216" s="6">
        <f>待赋值表!X1215</f>
        <v/>
      </c>
      <c r="Z1216" s="3">
        <f>IF(M1216&gt;=0.01,"B_pre",IF(M1216&gt;=0,"C_pre","none"))</f>
        <v/>
      </c>
      <c r="AA1216" s="3">
        <f>IF(U1216&gt;0.125,"a_pre",IF(U1216&gt;=0,"b_pre","none"))</f>
        <v/>
      </c>
      <c r="AB1216" s="3">
        <f>AND(Z1216="B_pre",AA1216="a_pre")</f>
        <v/>
      </c>
      <c r="AC1216" s="3">
        <f>AND(Z1216="B_pre",AA1216="b_pre")</f>
        <v/>
      </c>
      <c r="AD1216" s="3">
        <f>AND(Z1216="C_pre",AA1216="a_pre")</f>
        <v/>
      </c>
      <c r="AE1216" s="3">
        <f>AND(Z1216="C_pre",AA1216="b_pre")</f>
        <v/>
      </c>
      <c r="AF1216" s="6">
        <f>待赋值表!C1215</f>
        <v/>
      </c>
      <c r="AG1216" s="3">
        <f t="array" ref="AG1216">IF(AB1216=TRUE,"A",IF(AC1216=TRUE,"B",IF(AD1216=TRUE,"C",IF(AE1216=TRUE,"D","其他"))))</f>
        <v/>
      </c>
      <c r="AH1216" s="3">
        <f>IF(分析表!$E$12&lt;&gt;"ALL",AND(AF1216=分析表!$E$10,AG1216=分析表!$E$12),IF(AF1216=分析表!$E$10,TRUE(),IF(AF1216="ALL",TRUE(),"")))</f>
        <v/>
      </c>
    </row>
    <row r="1217">
      <c r="A1217" s="3">
        <f>COUNTIF($AH$2:AH1217,"TRUE")</f>
        <v/>
      </c>
      <c r="B1217" s="3">
        <f>COUNTIF($AG$2:$AG1217,#REF!)</f>
        <v/>
      </c>
      <c r="C1217" s="56">
        <f>待赋值表!A1216</f>
        <v/>
      </c>
      <c r="E1217" s="6">
        <f>待赋值表!D1216</f>
        <v/>
      </c>
      <c r="F1217" s="6">
        <f>待赋值表!E1216</f>
        <v/>
      </c>
      <c r="G1217" s="6">
        <f>待赋值表!F1216</f>
        <v/>
      </c>
      <c r="H1217" s="6">
        <f>待赋值表!G1216</f>
        <v/>
      </c>
      <c r="I1217" s="6">
        <f>待赋值表!H1216</f>
        <v/>
      </c>
      <c r="J1217" s="6">
        <f>待赋值表!I1216</f>
        <v/>
      </c>
      <c r="K1217" s="6">
        <f>待赋值表!J1216</f>
        <v/>
      </c>
      <c r="L1217" s="6">
        <f>待赋值表!K1216</f>
        <v/>
      </c>
      <c r="M1217" s="6">
        <f>待赋值表!L1216</f>
        <v/>
      </c>
      <c r="N1217" s="6">
        <f>待赋值表!M1216</f>
        <v/>
      </c>
      <c r="O1217" s="6">
        <f>待赋值表!N1216</f>
        <v/>
      </c>
      <c r="P1217" s="6">
        <f>待赋值表!O1216</f>
        <v/>
      </c>
      <c r="Q1217" s="6">
        <f>IF(待赋值表!P1216&lt;&gt;"",待赋值表!P1216,0)</f>
        <v/>
      </c>
      <c r="R1217" s="6">
        <f>待赋值表!Q1216</f>
        <v/>
      </c>
      <c r="S1217" s="6">
        <f>待赋值表!R1216</f>
        <v/>
      </c>
      <c r="T1217" s="6">
        <f>待赋值表!S1216</f>
        <v/>
      </c>
      <c r="U1217" s="6">
        <f>待赋值表!T1216</f>
        <v/>
      </c>
      <c r="V1217" s="6">
        <f>待赋值表!U1216</f>
        <v/>
      </c>
      <c r="W1217" s="6">
        <f>待赋值表!V1216</f>
        <v/>
      </c>
      <c r="X1217" s="6">
        <f>待赋值表!W1216</f>
        <v/>
      </c>
      <c r="Y1217" s="6">
        <f>待赋值表!X1216</f>
        <v/>
      </c>
      <c r="Z1217" s="3">
        <f>IF(M1217&gt;=0.01,"B_pre",IF(M1217&gt;=0,"C_pre","none"))</f>
        <v/>
      </c>
      <c r="AA1217" s="3">
        <f>IF(U1217&gt;0.125,"a_pre",IF(U1217&gt;=0,"b_pre","none"))</f>
        <v/>
      </c>
      <c r="AB1217" s="3">
        <f>AND(Z1217="B_pre",AA1217="a_pre")</f>
        <v/>
      </c>
      <c r="AC1217" s="3">
        <f>AND(Z1217="B_pre",AA1217="b_pre")</f>
        <v/>
      </c>
      <c r="AD1217" s="3">
        <f>AND(Z1217="C_pre",AA1217="a_pre")</f>
        <v/>
      </c>
      <c r="AE1217" s="3">
        <f>AND(Z1217="C_pre",AA1217="b_pre")</f>
        <v/>
      </c>
      <c r="AF1217" s="6">
        <f>待赋值表!C1216</f>
        <v/>
      </c>
      <c r="AG1217" s="3">
        <f t="array" ref="AG1217">IF(AB1217=TRUE,"A",IF(AC1217=TRUE,"B",IF(AD1217=TRUE,"C",IF(AE1217=TRUE,"D","其他"))))</f>
        <v/>
      </c>
      <c r="AH1217" s="3">
        <f>IF(分析表!$E$12&lt;&gt;"ALL",AND(AF1217=分析表!$E$10,AG1217=分析表!$E$12),IF(AF1217=分析表!$E$10,TRUE(),IF(AF1217="ALL",TRUE(),"")))</f>
        <v/>
      </c>
    </row>
    <row r="1218">
      <c r="A1218" s="3">
        <f>COUNTIF($AH$2:AH1218,"TRUE")</f>
        <v/>
      </c>
      <c r="B1218" s="3">
        <f>COUNTIF($AG$2:$AG1218,#REF!)</f>
        <v/>
      </c>
      <c r="C1218" s="56">
        <f>待赋值表!A1217</f>
        <v/>
      </c>
      <c r="E1218" s="6">
        <f>待赋值表!D1217</f>
        <v/>
      </c>
      <c r="F1218" s="6">
        <f>待赋值表!E1217</f>
        <v/>
      </c>
      <c r="G1218" s="6">
        <f>待赋值表!F1217</f>
        <v/>
      </c>
      <c r="H1218" s="6">
        <f>待赋值表!G1217</f>
        <v/>
      </c>
      <c r="I1218" s="6">
        <f>待赋值表!H1217</f>
        <v/>
      </c>
      <c r="J1218" s="6">
        <f>待赋值表!I1217</f>
        <v/>
      </c>
      <c r="K1218" s="6">
        <f>待赋值表!J1217</f>
        <v/>
      </c>
      <c r="L1218" s="6">
        <f>待赋值表!K1217</f>
        <v/>
      </c>
      <c r="M1218" s="6">
        <f>待赋值表!L1217</f>
        <v/>
      </c>
      <c r="N1218" s="6">
        <f>待赋值表!M1217</f>
        <v/>
      </c>
      <c r="O1218" s="6">
        <f>待赋值表!N1217</f>
        <v/>
      </c>
      <c r="P1218" s="6">
        <f>待赋值表!O1217</f>
        <v/>
      </c>
      <c r="Q1218" s="6">
        <f>IF(待赋值表!P1217&lt;&gt;"",待赋值表!P1217,0)</f>
        <v/>
      </c>
      <c r="R1218" s="6">
        <f>待赋值表!Q1217</f>
        <v/>
      </c>
      <c r="S1218" s="6">
        <f>待赋值表!R1217</f>
        <v/>
      </c>
      <c r="T1218" s="6">
        <f>待赋值表!S1217</f>
        <v/>
      </c>
      <c r="U1218" s="6">
        <f>待赋值表!T1217</f>
        <v/>
      </c>
      <c r="V1218" s="6">
        <f>待赋值表!U1217</f>
        <v/>
      </c>
      <c r="W1218" s="6">
        <f>待赋值表!V1217</f>
        <v/>
      </c>
      <c r="X1218" s="6">
        <f>待赋值表!W1217</f>
        <v/>
      </c>
      <c r="Y1218" s="6">
        <f>待赋值表!X1217</f>
        <v/>
      </c>
      <c r="Z1218" s="3">
        <f>IF(M1218&gt;=0.01,"B_pre",IF(M1218&gt;=0,"C_pre","none"))</f>
        <v/>
      </c>
      <c r="AA1218" s="3">
        <f>IF(U1218&gt;0.125,"a_pre",IF(U1218&gt;=0,"b_pre","none"))</f>
        <v/>
      </c>
      <c r="AB1218" s="3">
        <f>AND(Z1218="B_pre",AA1218="a_pre")</f>
        <v/>
      </c>
      <c r="AC1218" s="3">
        <f>AND(Z1218="B_pre",AA1218="b_pre")</f>
        <v/>
      </c>
      <c r="AD1218" s="3">
        <f>AND(Z1218="C_pre",AA1218="a_pre")</f>
        <v/>
      </c>
      <c r="AE1218" s="3">
        <f>AND(Z1218="C_pre",AA1218="b_pre")</f>
        <v/>
      </c>
      <c r="AF1218" s="6">
        <f>待赋值表!C1217</f>
        <v/>
      </c>
      <c r="AG1218" s="3">
        <f t="array" ref="AG1218">IF(AB1218=TRUE,"A",IF(AC1218=TRUE,"B",IF(AD1218=TRUE,"C",IF(AE1218=TRUE,"D","其他"))))</f>
        <v/>
      </c>
      <c r="AH1218" s="3">
        <f>IF(分析表!$E$12&lt;&gt;"ALL",AND(AF1218=分析表!$E$10,AG1218=分析表!$E$12),IF(AF1218=分析表!$E$10,TRUE(),IF(AF1218="ALL",TRUE(),"")))</f>
        <v/>
      </c>
    </row>
    <row r="1219">
      <c r="A1219" s="3">
        <f>COUNTIF($AH$2:AH1219,"TRUE")</f>
        <v/>
      </c>
      <c r="B1219" s="3">
        <f>COUNTIF($AG$2:$AG1219,#REF!)</f>
        <v/>
      </c>
      <c r="C1219" s="56">
        <f>待赋值表!A1218</f>
        <v/>
      </c>
      <c r="E1219" s="6">
        <f>待赋值表!D1218</f>
        <v/>
      </c>
      <c r="F1219" s="6">
        <f>待赋值表!E1218</f>
        <v/>
      </c>
      <c r="G1219" s="6">
        <f>待赋值表!F1218</f>
        <v/>
      </c>
      <c r="H1219" s="6">
        <f>待赋值表!G1218</f>
        <v/>
      </c>
      <c r="I1219" s="6">
        <f>待赋值表!H1218</f>
        <v/>
      </c>
      <c r="J1219" s="6">
        <f>待赋值表!I1218</f>
        <v/>
      </c>
      <c r="K1219" s="6">
        <f>待赋值表!J1218</f>
        <v/>
      </c>
      <c r="L1219" s="6">
        <f>待赋值表!K1218</f>
        <v/>
      </c>
      <c r="M1219" s="6">
        <f>待赋值表!L1218</f>
        <v/>
      </c>
      <c r="N1219" s="6">
        <f>待赋值表!M1218</f>
        <v/>
      </c>
      <c r="O1219" s="6">
        <f>待赋值表!N1218</f>
        <v/>
      </c>
      <c r="P1219" s="6">
        <f>待赋值表!O1218</f>
        <v/>
      </c>
      <c r="Q1219" s="6">
        <f>IF(待赋值表!P1218&lt;&gt;"",待赋值表!P1218,0)</f>
        <v/>
      </c>
      <c r="R1219" s="6">
        <f>待赋值表!Q1218</f>
        <v/>
      </c>
      <c r="S1219" s="6">
        <f>待赋值表!R1218</f>
        <v/>
      </c>
      <c r="T1219" s="6">
        <f>待赋值表!S1218</f>
        <v/>
      </c>
      <c r="U1219" s="6">
        <f>待赋值表!T1218</f>
        <v/>
      </c>
      <c r="V1219" s="6">
        <f>待赋值表!U1218</f>
        <v/>
      </c>
      <c r="W1219" s="6">
        <f>待赋值表!V1218</f>
        <v/>
      </c>
      <c r="X1219" s="6">
        <f>待赋值表!W1218</f>
        <v/>
      </c>
      <c r="Y1219" s="6">
        <f>待赋值表!X1218</f>
        <v/>
      </c>
      <c r="Z1219" s="3">
        <f>IF(M1219&gt;=0.01,"B_pre",IF(M1219&gt;=0,"C_pre","none"))</f>
        <v/>
      </c>
      <c r="AA1219" s="3">
        <f>IF(U1219&gt;0.125,"a_pre",IF(U1219&gt;=0,"b_pre","none"))</f>
        <v/>
      </c>
      <c r="AB1219" s="3">
        <f>AND(Z1219="B_pre",AA1219="a_pre")</f>
        <v/>
      </c>
      <c r="AC1219" s="3">
        <f>AND(Z1219="B_pre",AA1219="b_pre")</f>
        <v/>
      </c>
      <c r="AD1219" s="3">
        <f>AND(Z1219="C_pre",AA1219="a_pre")</f>
        <v/>
      </c>
      <c r="AE1219" s="3">
        <f>AND(Z1219="C_pre",AA1219="b_pre")</f>
        <v/>
      </c>
      <c r="AF1219" s="6">
        <f>待赋值表!C1218</f>
        <v/>
      </c>
      <c r="AG1219" s="3">
        <f t="array" ref="AG1219">IF(AB1219=TRUE,"A",IF(AC1219=TRUE,"B",IF(AD1219=TRUE,"C",IF(AE1219=TRUE,"D","其他"))))</f>
        <v/>
      </c>
      <c r="AH1219" s="3">
        <f>IF(分析表!$E$12&lt;&gt;"ALL",AND(AF1219=分析表!$E$10,AG1219=分析表!$E$12),IF(AF1219=分析表!$E$10,TRUE(),IF(AF1219="ALL",TRUE(),"")))</f>
        <v/>
      </c>
    </row>
    <row r="1220">
      <c r="A1220" s="3">
        <f>COUNTIF($AH$2:AH1220,"TRUE")</f>
        <v/>
      </c>
      <c r="B1220" s="3">
        <f>COUNTIF($AG$2:$AG1220,#REF!)</f>
        <v/>
      </c>
      <c r="C1220" s="56">
        <f>待赋值表!A1219</f>
        <v/>
      </c>
      <c r="E1220" s="6">
        <f>待赋值表!D1219</f>
        <v/>
      </c>
      <c r="F1220" s="6">
        <f>待赋值表!E1219</f>
        <v/>
      </c>
      <c r="G1220" s="6">
        <f>待赋值表!F1219</f>
        <v/>
      </c>
      <c r="H1220" s="6">
        <f>待赋值表!G1219</f>
        <v/>
      </c>
      <c r="I1220" s="6">
        <f>待赋值表!H1219</f>
        <v/>
      </c>
      <c r="J1220" s="6">
        <f>待赋值表!I1219</f>
        <v/>
      </c>
      <c r="K1220" s="6">
        <f>待赋值表!J1219</f>
        <v/>
      </c>
      <c r="L1220" s="6">
        <f>待赋值表!K1219</f>
        <v/>
      </c>
      <c r="M1220" s="6">
        <f>待赋值表!L1219</f>
        <v/>
      </c>
      <c r="N1220" s="6">
        <f>待赋值表!M1219</f>
        <v/>
      </c>
      <c r="O1220" s="6">
        <f>待赋值表!N1219</f>
        <v/>
      </c>
      <c r="P1220" s="6">
        <f>待赋值表!O1219</f>
        <v/>
      </c>
      <c r="Q1220" s="6">
        <f>IF(待赋值表!P1219&lt;&gt;"",待赋值表!P1219,0)</f>
        <v/>
      </c>
      <c r="R1220" s="6">
        <f>待赋值表!Q1219</f>
        <v/>
      </c>
      <c r="S1220" s="6">
        <f>待赋值表!R1219</f>
        <v/>
      </c>
      <c r="T1220" s="6">
        <f>待赋值表!S1219</f>
        <v/>
      </c>
      <c r="U1220" s="6">
        <f>待赋值表!T1219</f>
        <v/>
      </c>
      <c r="V1220" s="6">
        <f>待赋值表!U1219</f>
        <v/>
      </c>
      <c r="W1220" s="6">
        <f>待赋值表!V1219</f>
        <v/>
      </c>
      <c r="X1220" s="6">
        <f>待赋值表!W1219</f>
        <v/>
      </c>
      <c r="Y1220" s="6">
        <f>待赋值表!X1219</f>
        <v/>
      </c>
      <c r="Z1220" s="3">
        <f>IF(M1220&gt;=0.01,"B_pre",IF(M1220&gt;=0,"C_pre","none"))</f>
        <v/>
      </c>
      <c r="AA1220" s="3">
        <f>IF(U1220&gt;0.125,"a_pre",IF(U1220&gt;=0,"b_pre","none"))</f>
        <v/>
      </c>
      <c r="AB1220" s="3">
        <f>AND(Z1220="B_pre",AA1220="a_pre")</f>
        <v/>
      </c>
      <c r="AC1220" s="3">
        <f>AND(Z1220="B_pre",AA1220="b_pre")</f>
        <v/>
      </c>
      <c r="AD1220" s="3">
        <f>AND(Z1220="C_pre",AA1220="a_pre")</f>
        <v/>
      </c>
      <c r="AE1220" s="3">
        <f>AND(Z1220="C_pre",AA1220="b_pre")</f>
        <v/>
      </c>
      <c r="AF1220" s="6">
        <f>待赋值表!C1219</f>
        <v/>
      </c>
      <c r="AG1220" s="3">
        <f t="array" ref="AG1220">IF(AB1220=TRUE,"A",IF(AC1220=TRUE,"B",IF(AD1220=TRUE,"C",IF(AE1220=TRUE,"D","其他"))))</f>
        <v/>
      </c>
      <c r="AH1220" s="3">
        <f>IF(分析表!$E$12&lt;&gt;"ALL",AND(AF1220=分析表!$E$10,AG1220=分析表!$E$12),IF(AF1220=分析表!$E$10,TRUE(),IF(AF1220="ALL",TRUE(),"")))</f>
        <v/>
      </c>
    </row>
    <row r="1221">
      <c r="A1221" s="3">
        <f>COUNTIF($AH$2:AH1221,"TRUE")</f>
        <v/>
      </c>
      <c r="B1221" s="3">
        <f>COUNTIF($AG$2:$AG1221,#REF!)</f>
        <v/>
      </c>
      <c r="C1221" s="56">
        <f>待赋值表!A1220</f>
        <v/>
      </c>
      <c r="E1221" s="6">
        <f>待赋值表!D1220</f>
        <v/>
      </c>
      <c r="F1221" s="6">
        <f>待赋值表!E1220</f>
        <v/>
      </c>
      <c r="G1221" s="6">
        <f>待赋值表!F1220</f>
        <v/>
      </c>
      <c r="H1221" s="6">
        <f>待赋值表!G1220</f>
        <v/>
      </c>
      <c r="I1221" s="6">
        <f>待赋值表!H1220</f>
        <v/>
      </c>
      <c r="J1221" s="6">
        <f>待赋值表!I1220</f>
        <v/>
      </c>
      <c r="K1221" s="6">
        <f>待赋值表!J1220</f>
        <v/>
      </c>
      <c r="L1221" s="6">
        <f>待赋值表!K1220</f>
        <v/>
      </c>
      <c r="M1221" s="6">
        <f>待赋值表!L1220</f>
        <v/>
      </c>
      <c r="N1221" s="6">
        <f>待赋值表!M1220</f>
        <v/>
      </c>
      <c r="O1221" s="6">
        <f>待赋值表!N1220</f>
        <v/>
      </c>
      <c r="P1221" s="6">
        <f>待赋值表!O1220</f>
        <v/>
      </c>
      <c r="Q1221" s="6">
        <f>IF(待赋值表!P1220&lt;&gt;"",待赋值表!P1220,0)</f>
        <v/>
      </c>
      <c r="R1221" s="6">
        <f>待赋值表!Q1220</f>
        <v/>
      </c>
      <c r="S1221" s="6">
        <f>待赋值表!R1220</f>
        <v/>
      </c>
      <c r="T1221" s="6">
        <f>待赋值表!S1220</f>
        <v/>
      </c>
      <c r="U1221" s="6">
        <f>待赋值表!T1220</f>
        <v/>
      </c>
      <c r="V1221" s="6">
        <f>待赋值表!U1220</f>
        <v/>
      </c>
      <c r="W1221" s="6">
        <f>待赋值表!V1220</f>
        <v/>
      </c>
      <c r="X1221" s="6">
        <f>待赋值表!W1220</f>
        <v/>
      </c>
      <c r="Y1221" s="6">
        <f>待赋值表!X1220</f>
        <v/>
      </c>
      <c r="Z1221" s="3">
        <f>IF(M1221&gt;=0.01,"B_pre",IF(M1221&gt;=0,"C_pre","none"))</f>
        <v/>
      </c>
      <c r="AA1221" s="3">
        <f>IF(U1221&gt;0.125,"a_pre",IF(U1221&gt;=0,"b_pre","none"))</f>
        <v/>
      </c>
      <c r="AB1221" s="3">
        <f>AND(Z1221="B_pre",AA1221="a_pre")</f>
        <v/>
      </c>
      <c r="AC1221" s="3">
        <f>AND(Z1221="B_pre",AA1221="b_pre")</f>
        <v/>
      </c>
      <c r="AD1221" s="3">
        <f>AND(Z1221="C_pre",AA1221="a_pre")</f>
        <v/>
      </c>
      <c r="AE1221" s="3">
        <f>AND(Z1221="C_pre",AA1221="b_pre")</f>
        <v/>
      </c>
      <c r="AF1221" s="6">
        <f>待赋值表!C1220</f>
        <v/>
      </c>
      <c r="AG1221" s="3">
        <f t="array" ref="AG1221">IF(AB1221=TRUE,"A",IF(AC1221=TRUE,"B",IF(AD1221=TRUE,"C",IF(AE1221=TRUE,"D","其他"))))</f>
        <v/>
      </c>
      <c r="AH1221" s="3">
        <f>IF(分析表!$E$12&lt;&gt;"ALL",AND(AF1221=分析表!$E$10,AG1221=分析表!$E$12),IF(AF1221=分析表!$E$10,TRUE(),IF(AF1221="ALL",TRUE(),"")))</f>
        <v/>
      </c>
    </row>
    <row r="1222">
      <c r="A1222" s="3">
        <f>COUNTIF($AH$2:AH1222,"TRUE")</f>
        <v/>
      </c>
      <c r="B1222" s="3">
        <f>COUNTIF($AG$2:$AG1222,#REF!)</f>
        <v/>
      </c>
      <c r="C1222" s="56">
        <f>待赋值表!A1221</f>
        <v/>
      </c>
      <c r="E1222" s="6">
        <f>待赋值表!D1221</f>
        <v/>
      </c>
      <c r="F1222" s="6">
        <f>待赋值表!E1221</f>
        <v/>
      </c>
      <c r="G1222" s="6">
        <f>待赋值表!F1221</f>
        <v/>
      </c>
      <c r="H1222" s="6">
        <f>待赋值表!G1221</f>
        <v/>
      </c>
      <c r="I1222" s="6">
        <f>待赋值表!H1221</f>
        <v/>
      </c>
      <c r="J1222" s="6">
        <f>待赋值表!I1221</f>
        <v/>
      </c>
      <c r="K1222" s="6">
        <f>待赋值表!J1221</f>
        <v/>
      </c>
      <c r="L1222" s="6">
        <f>待赋值表!K1221</f>
        <v/>
      </c>
      <c r="M1222" s="6">
        <f>待赋值表!L1221</f>
        <v/>
      </c>
      <c r="N1222" s="6">
        <f>待赋值表!M1221</f>
        <v/>
      </c>
      <c r="O1222" s="6">
        <f>待赋值表!N1221</f>
        <v/>
      </c>
      <c r="P1222" s="6">
        <f>待赋值表!O1221</f>
        <v/>
      </c>
      <c r="Q1222" s="6">
        <f>IF(待赋值表!P1221&lt;&gt;"",待赋值表!P1221,0)</f>
        <v/>
      </c>
      <c r="R1222" s="6">
        <f>待赋值表!Q1221</f>
        <v/>
      </c>
      <c r="S1222" s="6">
        <f>待赋值表!R1221</f>
        <v/>
      </c>
      <c r="T1222" s="6">
        <f>待赋值表!S1221</f>
        <v/>
      </c>
      <c r="U1222" s="6">
        <f>待赋值表!T1221</f>
        <v/>
      </c>
      <c r="V1222" s="6">
        <f>待赋值表!U1221</f>
        <v/>
      </c>
      <c r="W1222" s="6">
        <f>待赋值表!V1221</f>
        <v/>
      </c>
      <c r="X1222" s="6">
        <f>待赋值表!W1221</f>
        <v/>
      </c>
      <c r="Y1222" s="6">
        <f>待赋值表!X1221</f>
        <v/>
      </c>
      <c r="Z1222" s="3">
        <f>IF(M1222&gt;=0.01,"B_pre",IF(M1222&gt;=0,"C_pre","none"))</f>
        <v/>
      </c>
      <c r="AA1222" s="3">
        <f>IF(U1222&gt;0.125,"a_pre",IF(U1222&gt;=0,"b_pre","none"))</f>
        <v/>
      </c>
      <c r="AB1222" s="3">
        <f>AND(Z1222="B_pre",AA1222="a_pre")</f>
        <v/>
      </c>
      <c r="AC1222" s="3">
        <f>AND(Z1222="B_pre",AA1222="b_pre")</f>
        <v/>
      </c>
      <c r="AD1222" s="3">
        <f>AND(Z1222="C_pre",AA1222="a_pre")</f>
        <v/>
      </c>
      <c r="AE1222" s="3">
        <f>AND(Z1222="C_pre",AA1222="b_pre")</f>
        <v/>
      </c>
      <c r="AF1222" s="6">
        <f>待赋值表!C1221</f>
        <v/>
      </c>
      <c r="AG1222" s="3">
        <f t="array" ref="AG1222">IF(AB1222=TRUE,"A",IF(AC1222=TRUE,"B",IF(AD1222=TRUE,"C",IF(AE1222=TRUE,"D","其他"))))</f>
        <v/>
      </c>
      <c r="AH1222" s="3">
        <f>IF(分析表!$E$12&lt;&gt;"ALL",AND(AF1222=分析表!$E$10,AG1222=分析表!$E$12),IF(AF1222=分析表!$E$10,TRUE(),IF(AF1222="ALL",TRUE(),"")))</f>
        <v/>
      </c>
    </row>
    <row r="1223">
      <c r="A1223" s="3">
        <f>COUNTIF($AH$2:AH1223,"TRUE")</f>
        <v/>
      </c>
      <c r="B1223" s="3">
        <f>COUNTIF($AG$2:$AG1223,#REF!)</f>
        <v/>
      </c>
      <c r="C1223" s="56">
        <f>待赋值表!A1222</f>
        <v/>
      </c>
      <c r="E1223" s="6">
        <f>待赋值表!D1222</f>
        <v/>
      </c>
      <c r="F1223" s="6">
        <f>待赋值表!E1222</f>
        <v/>
      </c>
      <c r="G1223" s="6">
        <f>待赋值表!F1222</f>
        <v/>
      </c>
      <c r="H1223" s="6">
        <f>待赋值表!G1222</f>
        <v/>
      </c>
      <c r="I1223" s="6">
        <f>待赋值表!H1222</f>
        <v/>
      </c>
      <c r="J1223" s="6">
        <f>待赋值表!I1222</f>
        <v/>
      </c>
      <c r="K1223" s="6">
        <f>待赋值表!J1222</f>
        <v/>
      </c>
      <c r="L1223" s="6">
        <f>待赋值表!K1222</f>
        <v/>
      </c>
      <c r="M1223" s="6">
        <f>待赋值表!L1222</f>
        <v/>
      </c>
      <c r="N1223" s="6">
        <f>待赋值表!M1222</f>
        <v/>
      </c>
      <c r="O1223" s="6">
        <f>待赋值表!N1222</f>
        <v/>
      </c>
      <c r="P1223" s="6">
        <f>待赋值表!O1222</f>
        <v/>
      </c>
      <c r="Q1223" s="6">
        <f>IF(待赋值表!P1222&lt;&gt;"",待赋值表!P1222,0)</f>
        <v/>
      </c>
      <c r="R1223" s="6">
        <f>待赋值表!Q1222</f>
        <v/>
      </c>
      <c r="S1223" s="6">
        <f>待赋值表!R1222</f>
        <v/>
      </c>
      <c r="T1223" s="6">
        <f>待赋值表!S1222</f>
        <v/>
      </c>
      <c r="U1223" s="6">
        <f>待赋值表!T1222</f>
        <v/>
      </c>
      <c r="V1223" s="6">
        <f>待赋值表!U1222</f>
        <v/>
      </c>
      <c r="W1223" s="6">
        <f>待赋值表!V1222</f>
        <v/>
      </c>
      <c r="X1223" s="6">
        <f>待赋值表!W1222</f>
        <v/>
      </c>
      <c r="Y1223" s="6">
        <f>待赋值表!X1222</f>
        <v/>
      </c>
      <c r="Z1223" s="3">
        <f>IF(M1223&gt;=0.01,"B_pre",IF(M1223&gt;=0,"C_pre","none"))</f>
        <v/>
      </c>
      <c r="AA1223" s="3">
        <f>IF(U1223&gt;0.125,"a_pre",IF(U1223&gt;=0,"b_pre","none"))</f>
        <v/>
      </c>
      <c r="AB1223" s="3">
        <f>AND(Z1223="B_pre",AA1223="a_pre")</f>
        <v/>
      </c>
      <c r="AC1223" s="3">
        <f>AND(Z1223="B_pre",AA1223="b_pre")</f>
        <v/>
      </c>
      <c r="AD1223" s="3">
        <f>AND(Z1223="C_pre",AA1223="a_pre")</f>
        <v/>
      </c>
      <c r="AE1223" s="3">
        <f>AND(Z1223="C_pre",AA1223="b_pre")</f>
        <v/>
      </c>
      <c r="AF1223" s="6">
        <f>待赋值表!C1222</f>
        <v/>
      </c>
      <c r="AG1223" s="3">
        <f t="array" ref="AG1223">IF(AB1223=TRUE,"A",IF(AC1223=TRUE,"B",IF(AD1223=TRUE,"C",IF(AE1223=TRUE,"D","其他"))))</f>
        <v/>
      </c>
      <c r="AH1223" s="3">
        <f>IF(分析表!$E$12&lt;&gt;"ALL",AND(AF1223=分析表!$E$10,AG1223=分析表!$E$12),IF(AF1223=分析表!$E$10,TRUE(),IF(AF1223="ALL",TRUE(),"")))</f>
        <v/>
      </c>
    </row>
    <row r="1224">
      <c r="A1224" s="3">
        <f>COUNTIF($AH$2:AH1224,"TRUE")</f>
        <v/>
      </c>
      <c r="B1224" s="3">
        <f>COUNTIF($AG$2:$AG1224,#REF!)</f>
        <v/>
      </c>
      <c r="C1224" s="56">
        <f>待赋值表!A1223</f>
        <v/>
      </c>
      <c r="E1224" s="6">
        <f>待赋值表!D1223</f>
        <v/>
      </c>
      <c r="F1224" s="6">
        <f>待赋值表!E1223</f>
        <v/>
      </c>
      <c r="G1224" s="6">
        <f>待赋值表!F1223</f>
        <v/>
      </c>
      <c r="H1224" s="6">
        <f>待赋值表!G1223</f>
        <v/>
      </c>
      <c r="I1224" s="6">
        <f>待赋值表!H1223</f>
        <v/>
      </c>
      <c r="J1224" s="6">
        <f>待赋值表!I1223</f>
        <v/>
      </c>
      <c r="K1224" s="6">
        <f>待赋值表!J1223</f>
        <v/>
      </c>
      <c r="L1224" s="6">
        <f>待赋值表!K1223</f>
        <v/>
      </c>
      <c r="M1224" s="6">
        <f>待赋值表!L1223</f>
        <v/>
      </c>
      <c r="N1224" s="6">
        <f>待赋值表!M1223</f>
        <v/>
      </c>
      <c r="O1224" s="6">
        <f>待赋值表!N1223</f>
        <v/>
      </c>
      <c r="P1224" s="6">
        <f>待赋值表!O1223</f>
        <v/>
      </c>
      <c r="Q1224" s="6">
        <f>IF(待赋值表!P1223&lt;&gt;"",待赋值表!P1223,0)</f>
        <v/>
      </c>
      <c r="R1224" s="6">
        <f>待赋值表!Q1223</f>
        <v/>
      </c>
      <c r="S1224" s="6">
        <f>待赋值表!R1223</f>
        <v/>
      </c>
      <c r="T1224" s="6">
        <f>待赋值表!S1223</f>
        <v/>
      </c>
      <c r="U1224" s="6">
        <f>待赋值表!T1223</f>
        <v/>
      </c>
      <c r="V1224" s="6">
        <f>待赋值表!U1223</f>
        <v/>
      </c>
      <c r="W1224" s="6">
        <f>待赋值表!V1223</f>
        <v/>
      </c>
      <c r="X1224" s="6">
        <f>待赋值表!W1223</f>
        <v/>
      </c>
      <c r="Y1224" s="6">
        <f>待赋值表!X1223</f>
        <v/>
      </c>
      <c r="Z1224" s="3">
        <f>IF(M1224&gt;=0.01,"B_pre",IF(M1224&gt;=0,"C_pre","none"))</f>
        <v/>
      </c>
      <c r="AA1224" s="3">
        <f>IF(U1224&gt;0.125,"a_pre",IF(U1224&gt;=0,"b_pre","none"))</f>
        <v/>
      </c>
      <c r="AB1224" s="3">
        <f>AND(Z1224="B_pre",AA1224="a_pre")</f>
        <v/>
      </c>
      <c r="AC1224" s="3">
        <f>AND(Z1224="B_pre",AA1224="b_pre")</f>
        <v/>
      </c>
      <c r="AD1224" s="3">
        <f>AND(Z1224="C_pre",AA1224="a_pre")</f>
        <v/>
      </c>
      <c r="AE1224" s="3">
        <f>AND(Z1224="C_pre",AA1224="b_pre")</f>
        <v/>
      </c>
      <c r="AF1224" s="6">
        <f>待赋值表!C1223</f>
        <v/>
      </c>
      <c r="AG1224" s="3">
        <f t="array" ref="AG1224">IF(AB1224=TRUE,"A",IF(AC1224=TRUE,"B",IF(AD1224=TRUE,"C",IF(AE1224=TRUE,"D","其他"))))</f>
        <v/>
      </c>
      <c r="AH1224" s="3">
        <f>IF(分析表!$E$12&lt;&gt;"ALL",AND(AF1224=分析表!$E$10,AG1224=分析表!$E$12),IF(AF1224=分析表!$E$10,TRUE(),IF(AF1224="ALL",TRUE(),"")))</f>
        <v/>
      </c>
    </row>
    <row r="1225">
      <c r="A1225" s="3">
        <f>COUNTIF($AH$2:AH1225,"TRUE")</f>
        <v/>
      </c>
      <c r="B1225" s="3">
        <f>COUNTIF($AG$2:$AG1225,#REF!)</f>
        <v/>
      </c>
      <c r="C1225" s="56">
        <f>待赋值表!A1224</f>
        <v/>
      </c>
      <c r="E1225" s="6">
        <f>待赋值表!D1224</f>
        <v/>
      </c>
      <c r="F1225" s="6">
        <f>待赋值表!E1224</f>
        <v/>
      </c>
      <c r="G1225" s="6">
        <f>待赋值表!F1224</f>
        <v/>
      </c>
      <c r="H1225" s="6">
        <f>待赋值表!G1224</f>
        <v/>
      </c>
      <c r="I1225" s="6">
        <f>待赋值表!H1224</f>
        <v/>
      </c>
      <c r="J1225" s="6">
        <f>待赋值表!I1224</f>
        <v/>
      </c>
      <c r="K1225" s="6">
        <f>待赋值表!J1224</f>
        <v/>
      </c>
      <c r="L1225" s="6">
        <f>待赋值表!K1224</f>
        <v/>
      </c>
      <c r="M1225" s="6">
        <f>待赋值表!L1224</f>
        <v/>
      </c>
      <c r="N1225" s="6">
        <f>待赋值表!M1224</f>
        <v/>
      </c>
      <c r="O1225" s="6">
        <f>待赋值表!N1224</f>
        <v/>
      </c>
      <c r="P1225" s="6">
        <f>待赋值表!O1224</f>
        <v/>
      </c>
      <c r="Q1225" s="6">
        <f>IF(待赋值表!P1224&lt;&gt;"",待赋值表!P1224,0)</f>
        <v/>
      </c>
      <c r="R1225" s="6">
        <f>待赋值表!Q1224</f>
        <v/>
      </c>
      <c r="S1225" s="6">
        <f>待赋值表!R1224</f>
        <v/>
      </c>
      <c r="T1225" s="6">
        <f>待赋值表!S1224</f>
        <v/>
      </c>
      <c r="U1225" s="6">
        <f>待赋值表!T1224</f>
        <v/>
      </c>
      <c r="V1225" s="6">
        <f>待赋值表!U1224</f>
        <v/>
      </c>
      <c r="W1225" s="6">
        <f>待赋值表!V1224</f>
        <v/>
      </c>
      <c r="X1225" s="6">
        <f>待赋值表!W1224</f>
        <v/>
      </c>
      <c r="Y1225" s="6">
        <f>待赋值表!X1224</f>
        <v/>
      </c>
      <c r="Z1225" s="3">
        <f>IF(M1225&gt;=0.01,"B_pre",IF(M1225&gt;=0,"C_pre","none"))</f>
        <v/>
      </c>
      <c r="AA1225" s="3">
        <f>IF(U1225&gt;0.125,"a_pre",IF(U1225&gt;=0,"b_pre","none"))</f>
        <v/>
      </c>
      <c r="AB1225" s="3">
        <f>AND(Z1225="B_pre",AA1225="a_pre")</f>
        <v/>
      </c>
      <c r="AC1225" s="3">
        <f>AND(Z1225="B_pre",AA1225="b_pre")</f>
        <v/>
      </c>
      <c r="AD1225" s="3">
        <f>AND(Z1225="C_pre",AA1225="a_pre")</f>
        <v/>
      </c>
      <c r="AE1225" s="3">
        <f>AND(Z1225="C_pre",AA1225="b_pre")</f>
        <v/>
      </c>
      <c r="AF1225" s="6">
        <f>待赋值表!C1224</f>
        <v/>
      </c>
      <c r="AG1225" s="3">
        <f t="array" ref="AG1225">IF(AB1225=TRUE,"A",IF(AC1225=TRUE,"B",IF(AD1225=TRUE,"C",IF(AE1225=TRUE,"D","其他"))))</f>
        <v/>
      </c>
      <c r="AH1225" s="3">
        <f>IF(分析表!$E$12&lt;&gt;"ALL",AND(AF1225=分析表!$E$10,AG1225=分析表!$E$12),IF(AF1225=分析表!$E$10,TRUE(),IF(AF1225="ALL",TRUE(),"")))</f>
        <v/>
      </c>
    </row>
    <row r="1226">
      <c r="A1226" s="3">
        <f>COUNTIF($AH$2:AH1226,"TRUE")</f>
        <v/>
      </c>
      <c r="B1226" s="3">
        <f>COUNTIF($AG$2:$AG1226,#REF!)</f>
        <v/>
      </c>
      <c r="C1226" s="56">
        <f>待赋值表!A1225</f>
        <v/>
      </c>
      <c r="E1226" s="6">
        <f>待赋值表!D1225</f>
        <v/>
      </c>
      <c r="F1226" s="6">
        <f>待赋值表!E1225</f>
        <v/>
      </c>
      <c r="G1226" s="6">
        <f>待赋值表!F1225</f>
        <v/>
      </c>
      <c r="H1226" s="6">
        <f>待赋值表!G1225</f>
        <v/>
      </c>
      <c r="I1226" s="6">
        <f>待赋值表!H1225</f>
        <v/>
      </c>
      <c r="J1226" s="6">
        <f>待赋值表!I1225</f>
        <v/>
      </c>
      <c r="K1226" s="6">
        <f>待赋值表!J1225</f>
        <v/>
      </c>
      <c r="L1226" s="6">
        <f>待赋值表!K1225</f>
        <v/>
      </c>
      <c r="M1226" s="6">
        <f>待赋值表!L1225</f>
        <v/>
      </c>
      <c r="N1226" s="6">
        <f>待赋值表!M1225</f>
        <v/>
      </c>
      <c r="O1226" s="6">
        <f>待赋值表!N1225</f>
        <v/>
      </c>
      <c r="P1226" s="6">
        <f>待赋值表!O1225</f>
        <v/>
      </c>
      <c r="Q1226" s="6">
        <f>IF(待赋值表!P1225&lt;&gt;"",待赋值表!P1225,0)</f>
        <v/>
      </c>
      <c r="R1226" s="6">
        <f>待赋值表!Q1225</f>
        <v/>
      </c>
      <c r="S1226" s="6">
        <f>待赋值表!R1225</f>
        <v/>
      </c>
      <c r="T1226" s="6">
        <f>待赋值表!S1225</f>
        <v/>
      </c>
      <c r="U1226" s="6">
        <f>待赋值表!T1225</f>
        <v/>
      </c>
      <c r="V1226" s="6">
        <f>待赋值表!U1225</f>
        <v/>
      </c>
      <c r="W1226" s="6">
        <f>待赋值表!V1225</f>
        <v/>
      </c>
      <c r="X1226" s="6">
        <f>待赋值表!W1225</f>
        <v/>
      </c>
      <c r="Y1226" s="6">
        <f>待赋值表!X1225</f>
        <v/>
      </c>
      <c r="Z1226" s="3">
        <f>IF(M1226&gt;=0.01,"B_pre",IF(M1226&gt;=0,"C_pre","none"))</f>
        <v/>
      </c>
      <c r="AA1226" s="3">
        <f>IF(U1226&gt;0.125,"a_pre",IF(U1226&gt;=0,"b_pre","none"))</f>
        <v/>
      </c>
      <c r="AB1226" s="3">
        <f>AND(Z1226="B_pre",AA1226="a_pre")</f>
        <v/>
      </c>
      <c r="AC1226" s="3">
        <f>AND(Z1226="B_pre",AA1226="b_pre")</f>
        <v/>
      </c>
      <c r="AD1226" s="3">
        <f>AND(Z1226="C_pre",AA1226="a_pre")</f>
        <v/>
      </c>
      <c r="AE1226" s="3">
        <f>AND(Z1226="C_pre",AA1226="b_pre")</f>
        <v/>
      </c>
      <c r="AF1226" s="6">
        <f>待赋值表!C1225</f>
        <v/>
      </c>
      <c r="AG1226" s="3">
        <f t="array" ref="AG1226">IF(AB1226=TRUE,"A",IF(AC1226=TRUE,"B",IF(AD1226=TRUE,"C",IF(AE1226=TRUE,"D","其他"))))</f>
        <v/>
      </c>
      <c r="AH1226" s="3">
        <f>IF(分析表!$E$12&lt;&gt;"ALL",AND(AF1226=分析表!$E$10,AG1226=分析表!$E$12),IF(AF1226=分析表!$E$10,TRUE(),IF(AF1226="ALL",TRUE(),"")))</f>
        <v/>
      </c>
    </row>
    <row r="1227">
      <c r="A1227" s="3">
        <f>COUNTIF($AH$2:AH1227,"TRUE")</f>
        <v/>
      </c>
      <c r="B1227" s="3">
        <f>COUNTIF($AG$2:$AG1227,#REF!)</f>
        <v/>
      </c>
      <c r="C1227" s="56">
        <f>待赋值表!A1226</f>
        <v/>
      </c>
      <c r="E1227" s="6">
        <f>待赋值表!D1226</f>
        <v/>
      </c>
      <c r="F1227" s="6">
        <f>待赋值表!E1226</f>
        <v/>
      </c>
      <c r="G1227" s="6">
        <f>待赋值表!F1226</f>
        <v/>
      </c>
      <c r="H1227" s="6">
        <f>待赋值表!G1226</f>
        <v/>
      </c>
      <c r="I1227" s="6">
        <f>待赋值表!H1226</f>
        <v/>
      </c>
      <c r="J1227" s="6">
        <f>待赋值表!I1226</f>
        <v/>
      </c>
      <c r="K1227" s="6">
        <f>待赋值表!J1226</f>
        <v/>
      </c>
      <c r="L1227" s="6">
        <f>待赋值表!K1226</f>
        <v/>
      </c>
      <c r="M1227" s="6">
        <f>待赋值表!L1226</f>
        <v/>
      </c>
      <c r="N1227" s="6">
        <f>待赋值表!M1226</f>
        <v/>
      </c>
      <c r="O1227" s="6">
        <f>待赋值表!N1226</f>
        <v/>
      </c>
      <c r="P1227" s="6">
        <f>待赋值表!O1226</f>
        <v/>
      </c>
      <c r="Q1227" s="6">
        <f>IF(待赋值表!P1226&lt;&gt;"",待赋值表!P1226,0)</f>
        <v/>
      </c>
      <c r="R1227" s="6">
        <f>待赋值表!Q1226</f>
        <v/>
      </c>
      <c r="S1227" s="6">
        <f>待赋值表!R1226</f>
        <v/>
      </c>
      <c r="T1227" s="6">
        <f>待赋值表!S1226</f>
        <v/>
      </c>
      <c r="U1227" s="6">
        <f>待赋值表!T1226</f>
        <v/>
      </c>
      <c r="V1227" s="6">
        <f>待赋值表!U1226</f>
        <v/>
      </c>
      <c r="W1227" s="6">
        <f>待赋值表!V1226</f>
        <v/>
      </c>
      <c r="X1227" s="6">
        <f>待赋值表!W1226</f>
        <v/>
      </c>
      <c r="Y1227" s="6">
        <f>待赋值表!X1226</f>
        <v/>
      </c>
      <c r="Z1227" s="3">
        <f>IF(M1227&gt;=0.01,"B_pre",IF(M1227&gt;=0,"C_pre","none"))</f>
        <v/>
      </c>
      <c r="AA1227" s="3">
        <f>IF(U1227&gt;0.125,"a_pre",IF(U1227&gt;=0,"b_pre","none"))</f>
        <v/>
      </c>
      <c r="AB1227" s="3">
        <f>AND(Z1227="B_pre",AA1227="a_pre")</f>
        <v/>
      </c>
      <c r="AC1227" s="3">
        <f>AND(Z1227="B_pre",AA1227="b_pre")</f>
        <v/>
      </c>
      <c r="AD1227" s="3">
        <f>AND(Z1227="C_pre",AA1227="a_pre")</f>
        <v/>
      </c>
      <c r="AE1227" s="3">
        <f>AND(Z1227="C_pre",AA1227="b_pre")</f>
        <v/>
      </c>
      <c r="AF1227" s="6">
        <f>待赋值表!C1226</f>
        <v/>
      </c>
      <c r="AG1227" s="3">
        <f t="array" ref="AG1227">IF(AB1227=TRUE,"A",IF(AC1227=TRUE,"B",IF(AD1227=TRUE,"C",IF(AE1227=TRUE,"D","其他"))))</f>
        <v/>
      </c>
      <c r="AH1227" s="3">
        <f>IF(分析表!$E$12&lt;&gt;"ALL",AND(AF1227=分析表!$E$10,AG1227=分析表!$E$12),IF(AF1227=分析表!$E$10,TRUE(),IF(AF1227="ALL",TRUE(),"")))</f>
        <v/>
      </c>
    </row>
    <row r="1228">
      <c r="A1228" s="3">
        <f>COUNTIF($AH$2:AH1228,"TRUE")</f>
        <v/>
      </c>
      <c r="B1228" s="3">
        <f>COUNTIF($AG$2:$AG1228,#REF!)</f>
        <v/>
      </c>
      <c r="C1228" s="56">
        <f>待赋值表!A1227</f>
        <v/>
      </c>
      <c r="E1228" s="6">
        <f>待赋值表!D1227</f>
        <v/>
      </c>
      <c r="F1228" s="6">
        <f>待赋值表!E1227</f>
        <v/>
      </c>
      <c r="G1228" s="6">
        <f>待赋值表!F1227</f>
        <v/>
      </c>
      <c r="H1228" s="6">
        <f>待赋值表!G1227</f>
        <v/>
      </c>
      <c r="I1228" s="6">
        <f>待赋值表!H1227</f>
        <v/>
      </c>
      <c r="J1228" s="6">
        <f>待赋值表!I1227</f>
        <v/>
      </c>
      <c r="K1228" s="6">
        <f>待赋值表!J1227</f>
        <v/>
      </c>
      <c r="L1228" s="6">
        <f>待赋值表!K1227</f>
        <v/>
      </c>
      <c r="M1228" s="6">
        <f>待赋值表!L1227</f>
        <v/>
      </c>
      <c r="N1228" s="6">
        <f>待赋值表!M1227</f>
        <v/>
      </c>
      <c r="O1228" s="6">
        <f>待赋值表!N1227</f>
        <v/>
      </c>
      <c r="P1228" s="6">
        <f>待赋值表!O1227</f>
        <v/>
      </c>
      <c r="Q1228" s="6">
        <f>IF(待赋值表!P1227&lt;&gt;"",待赋值表!P1227,0)</f>
        <v/>
      </c>
      <c r="R1228" s="6">
        <f>待赋值表!Q1227</f>
        <v/>
      </c>
      <c r="S1228" s="6">
        <f>待赋值表!R1227</f>
        <v/>
      </c>
      <c r="T1228" s="6">
        <f>待赋值表!S1227</f>
        <v/>
      </c>
      <c r="U1228" s="6">
        <f>待赋值表!T1227</f>
        <v/>
      </c>
      <c r="V1228" s="6">
        <f>待赋值表!U1227</f>
        <v/>
      </c>
      <c r="W1228" s="6">
        <f>待赋值表!V1227</f>
        <v/>
      </c>
      <c r="X1228" s="6">
        <f>待赋值表!W1227</f>
        <v/>
      </c>
      <c r="Y1228" s="6">
        <f>待赋值表!X1227</f>
        <v/>
      </c>
      <c r="Z1228" s="3">
        <f>IF(M1228&gt;=0.01,"B_pre",IF(M1228&gt;=0,"C_pre","none"))</f>
        <v/>
      </c>
      <c r="AA1228" s="3">
        <f>IF(U1228&gt;0.125,"a_pre",IF(U1228&gt;=0,"b_pre","none"))</f>
        <v/>
      </c>
      <c r="AB1228" s="3">
        <f>AND(Z1228="B_pre",AA1228="a_pre")</f>
        <v/>
      </c>
      <c r="AC1228" s="3">
        <f>AND(Z1228="B_pre",AA1228="b_pre")</f>
        <v/>
      </c>
      <c r="AD1228" s="3">
        <f>AND(Z1228="C_pre",AA1228="a_pre")</f>
        <v/>
      </c>
      <c r="AE1228" s="3">
        <f>AND(Z1228="C_pre",AA1228="b_pre")</f>
        <v/>
      </c>
      <c r="AF1228" s="6">
        <f>待赋值表!C1227</f>
        <v/>
      </c>
      <c r="AG1228" s="3">
        <f t="array" ref="AG1228">IF(AB1228=TRUE,"A",IF(AC1228=TRUE,"B",IF(AD1228=TRUE,"C",IF(AE1228=TRUE,"D","其他"))))</f>
        <v/>
      </c>
      <c r="AH1228" s="3">
        <f>IF(分析表!$E$12&lt;&gt;"ALL",AND(AF1228=分析表!$E$10,AG1228=分析表!$E$12),IF(AF1228=分析表!$E$10,TRUE(),IF(AF1228="ALL",TRUE(),"")))</f>
        <v/>
      </c>
    </row>
    <row r="1229">
      <c r="A1229" s="3">
        <f>COUNTIF($AH$2:AH1229,"TRUE")</f>
        <v/>
      </c>
      <c r="B1229" s="3">
        <f>COUNTIF($AG$2:$AG1229,#REF!)</f>
        <v/>
      </c>
      <c r="C1229" s="56">
        <f>待赋值表!A1228</f>
        <v/>
      </c>
      <c r="E1229" s="6">
        <f>待赋值表!D1228</f>
        <v/>
      </c>
      <c r="F1229" s="6">
        <f>待赋值表!E1228</f>
        <v/>
      </c>
      <c r="G1229" s="6">
        <f>待赋值表!F1228</f>
        <v/>
      </c>
      <c r="H1229" s="6">
        <f>待赋值表!G1228</f>
        <v/>
      </c>
      <c r="I1229" s="6">
        <f>待赋值表!H1228</f>
        <v/>
      </c>
      <c r="J1229" s="6">
        <f>待赋值表!I1228</f>
        <v/>
      </c>
      <c r="K1229" s="6">
        <f>待赋值表!J1228</f>
        <v/>
      </c>
      <c r="L1229" s="6">
        <f>待赋值表!K1228</f>
        <v/>
      </c>
      <c r="M1229" s="6">
        <f>待赋值表!L1228</f>
        <v/>
      </c>
      <c r="N1229" s="6">
        <f>待赋值表!M1228</f>
        <v/>
      </c>
      <c r="O1229" s="6">
        <f>待赋值表!N1228</f>
        <v/>
      </c>
      <c r="P1229" s="6">
        <f>待赋值表!O1228</f>
        <v/>
      </c>
      <c r="Q1229" s="6">
        <f>IF(待赋值表!P1228&lt;&gt;"",待赋值表!P1228,0)</f>
        <v/>
      </c>
      <c r="R1229" s="6">
        <f>待赋值表!Q1228</f>
        <v/>
      </c>
      <c r="S1229" s="6">
        <f>待赋值表!R1228</f>
        <v/>
      </c>
      <c r="T1229" s="6">
        <f>待赋值表!S1228</f>
        <v/>
      </c>
      <c r="U1229" s="6">
        <f>待赋值表!T1228</f>
        <v/>
      </c>
      <c r="V1229" s="6">
        <f>待赋值表!U1228</f>
        <v/>
      </c>
      <c r="W1229" s="6">
        <f>待赋值表!V1228</f>
        <v/>
      </c>
      <c r="X1229" s="6">
        <f>待赋值表!W1228</f>
        <v/>
      </c>
      <c r="Y1229" s="6">
        <f>待赋值表!X1228</f>
        <v/>
      </c>
      <c r="Z1229" s="3">
        <f>IF(M1229&gt;=0.01,"B_pre",IF(M1229&gt;=0,"C_pre","none"))</f>
        <v/>
      </c>
      <c r="AA1229" s="3">
        <f>IF(U1229&gt;0.125,"a_pre",IF(U1229&gt;=0,"b_pre","none"))</f>
        <v/>
      </c>
      <c r="AB1229" s="3">
        <f>AND(Z1229="B_pre",AA1229="a_pre")</f>
        <v/>
      </c>
      <c r="AC1229" s="3">
        <f>AND(Z1229="B_pre",AA1229="b_pre")</f>
        <v/>
      </c>
      <c r="AD1229" s="3">
        <f>AND(Z1229="C_pre",AA1229="a_pre")</f>
        <v/>
      </c>
      <c r="AE1229" s="3">
        <f>AND(Z1229="C_pre",AA1229="b_pre")</f>
        <v/>
      </c>
      <c r="AF1229" s="6">
        <f>待赋值表!C1228</f>
        <v/>
      </c>
      <c r="AG1229" s="3">
        <f t="array" ref="AG1229">IF(AB1229=TRUE,"A",IF(AC1229=TRUE,"B",IF(AD1229=TRUE,"C",IF(AE1229=TRUE,"D","其他"))))</f>
        <v/>
      </c>
      <c r="AH1229" s="3">
        <f>IF(分析表!$E$12&lt;&gt;"ALL",AND(AF1229=分析表!$E$10,AG1229=分析表!$E$12),IF(AF1229=分析表!$E$10,TRUE(),IF(AF1229="ALL",TRUE(),"")))</f>
        <v/>
      </c>
    </row>
    <row r="1230">
      <c r="A1230" s="3">
        <f>COUNTIF($AH$2:AH1230,"TRUE")</f>
        <v/>
      </c>
      <c r="B1230" s="3">
        <f>COUNTIF($AG$2:$AG1230,#REF!)</f>
        <v/>
      </c>
      <c r="C1230" s="56">
        <f>待赋值表!A1229</f>
        <v/>
      </c>
      <c r="E1230" s="6">
        <f>待赋值表!D1229</f>
        <v/>
      </c>
      <c r="F1230" s="6">
        <f>待赋值表!E1229</f>
        <v/>
      </c>
      <c r="G1230" s="6">
        <f>待赋值表!F1229</f>
        <v/>
      </c>
      <c r="H1230" s="6">
        <f>待赋值表!G1229</f>
        <v/>
      </c>
      <c r="I1230" s="6">
        <f>待赋值表!H1229</f>
        <v/>
      </c>
      <c r="J1230" s="6">
        <f>待赋值表!I1229</f>
        <v/>
      </c>
      <c r="K1230" s="6">
        <f>待赋值表!J1229</f>
        <v/>
      </c>
      <c r="L1230" s="6">
        <f>待赋值表!K1229</f>
        <v/>
      </c>
      <c r="M1230" s="6">
        <f>待赋值表!L1229</f>
        <v/>
      </c>
      <c r="N1230" s="6">
        <f>待赋值表!M1229</f>
        <v/>
      </c>
      <c r="O1230" s="6">
        <f>待赋值表!N1229</f>
        <v/>
      </c>
      <c r="P1230" s="6">
        <f>待赋值表!O1229</f>
        <v/>
      </c>
      <c r="Q1230" s="6">
        <f>IF(待赋值表!P1229&lt;&gt;"",待赋值表!P1229,0)</f>
        <v/>
      </c>
      <c r="R1230" s="6">
        <f>待赋值表!Q1229</f>
        <v/>
      </c>
      <c r="S1230" s="6">
        <f>待赋值表!R1229</f>
        <v/>
      </c>
      <c r="T1230" s="6">
        <f>待赋值表!S1229</f>
        <v/>
      </c>
      <c r="U1230" s="6">
        <f>待赋值表!T1229</f>
        <v/>
      </c>
      <c r="V1230" s="6">
        <f>待赋值表!U1229</f>
        <v/>
      </c>
      <c r="W1230" s="6">
        <f>待赋值表!V1229</f>
        <v/>
      </c>
      <c r="X1230" s="6">
        <f>待赋值表!W1229</f>
        <v/>
      </c>
      <c r="Y1230" s="6">
        <f>待赋值表!X1229</f>
        <v/>
      </c>
      <c r="Z1230" s="3">
        <f>IF(M1230&gt;=0.01,"B_pre",IF(M1230&gt;=0,"C_pre","none"))</f>
        <v/>
      </c>
      <c r="AA1230" s="3">
        <f>IF(U1230&gt;0.125,"a_pre",IF(U1230&gt;=0,"b_pre","none"))</f>
        <v/>
      </c>
      <c r="AB1230" s="3">
        <f>AND(Z1230="B_pre",AA1230="a_pre")</f>
        <v/>
      </c>
      <c r="AC1230" s="3">
        <f>AND(Z1230="B_pre",AA1230="b_pre")</f>
        <v/>
      </c>
      <c r="AD1230" s="3">
        <f>AND(Z1230="C_pre",AA1230="a_pre")</f>
        <v/>
      </c>
      <c r="AE1230" s="3">
        <f>AND(Z1230="C_pre",AA1230="b_pre")</f>
        <v/>
      </c>
      <c r="AF1230" s="6">
        <f>待赋值表!C1229</f>
        <v/>
      </c>
      <c r="AG1230" s="3">
        <f t="array" ref="AG1230">IF(AB1230=TRUE,"A",IF(AC1230=TRUE,"B",IF(AD1230=TRUE,"C",IF(AE1230=TRUE,"D","其他"))))</f>
        <v/>
      </c>
      <c r="AH1230" s="3">
        <f>IF(分析表!$E$12&lt;&gt;"ALL",AND(AF1230=分析表!$E$10,AG1230=分析表!$E$12),IF(AF1230=分析表!$E$10,TRUE(),IF(AF1230="ALL",TRUE(),"")))</f>
        <v/>
      </c>
    </row>
    <row r="1231">
      <c r="A1231" s="3">
        <f>COUNTIF($AH$2:AH1231,"TRUE")</f>
        <v/>
      </c>
      <c r="B1231" s="3">
        <f>COUNTIF($AG$2:$AG1231,#REF!)</f>
        <v/>
      </c>
      <c r="C1231" s="56">
        <f>待赋值表!A1230</f>
        <v/>
      </c>
      <c r="E1231" s="6">
        <f>待赋值表!D1230</f>
        <v/>
      </c>
      <c r="F1231" s="6">
        <f>待赋值表!E1230</f>
        <v/>
      </c>
      <c r="G1231" s="6">
        <f>待赋值表!F1230</f>
        <v/>
      </c>
      <c r="H1231" s="6">
        <f>待赋值表!G1230</f>
        <v/>
      </c>
      <c r="I1231" s="6">
        <f>待赋值表!H1230</f>
        <v/>
      </c>
      <c r="J1231" s="6">
        <f>待赋值表!I1230</f>
        <v/>
      </c>
      <c r="K1231" s="6">
        <f>待赋值表!J1230</f>
        <v/>
      </c>
      <c r="L1231" s="6">
        <f>待赋值表!K1230</f>
        <v/>
      </c>
      <c r="M1231" s="6">
        <f>待赋值表!L1230</f>
        <v/>
      </c>
      <c r="N1231" s="6">
        <f>待赋值表!M1230</f>
        <v/>
      </c>
      <c r="O1231" s="6">
        <f>待赋值表!N1230</f>
        <v/>
      </c>
      <c r="P1231" s="6">
        <f>待赋值表!O1230</f>
        <v/>
      </c>
      <c r="Q1231" s="6">
        <f>IF(待赋值表!P1230&lt;&gt;"",待赋值表!P1230,0)</f>
        <v/>
      </c>
      <c r="R1231" s="6">
        <f>待赋值表!Q1230</f>
        <v/>
      </c>
      <c r="S1231" s="6">
        <f>待赋值表!R1230</f>
        <v/>
      </c>
      <c r="T1231" s="6">
        <f>待赋值表!S1230</f>
        <v/>
      </c>
      <c r="U1231" s="6">
        <f>待赋值表!T1230</f>
        <v/>
      </c>
      <c r="V1231" s="6">
        <f>待赋值表!U1230</f>
        <v/>
      </c>
      <c r="W1231" s="6">
        <f>待赋值表!V1230</f>
        <v/>
      </c>
      <c r="X1231" s="6">
        <f>待赋值表!W1230</f>
        <v/>
      </c>
      <c r="Y1231" s="6">
        <f>待赋值表!X1230</f>
        <v/>
      </c>
      <c r="Z1231" s="3">
        <f>IF(M1231&gt;=0.01,"B_pre",IF(M1231&gt;=0,"C_pre","none"))</f>
        <v/>
      </c>
      <c r="AA1231" s="3">
        <f>IF(U1231&gt;0.125,"a_pre",IF(U1231&gt;=0,"b_pre","none"))</f>
        <v/>
      </c>
      <c r="AB1231" s="3">
        <f>AND(Z1231="B_pre",AA1231="a_pre")</f>
        <v/>
      </c>
      <c r="AC1231" s="3">
        <f>AND(Z1231="B_pre",AA1231="b_pre")</f>
        <v/>
      </c>
      <c r="AD1231" s="3">
        <f>AND(Z1231="C_pre",AA1231="a_pre")</f>
        <v/>
      </c>
      <c r="AE1231" s="3">
        <f>AND(Z1231="C_pre",AA1231="b_pre")</f>
        <v/>
      </c>
      <c r="AF1231" s="6">
        <f>待赋值表!C1230</f>
        <v/>
      </c>
      <c r="AG1231" s="3">
        <f t="array" ref="AG1231">IF(AB1231=TRUE,"A",IF(AC1231=TRUE,"B",IF(AD1231=TRUE,"C",IF(AE1231=TRUE,"D","其他"))))</f>
        <v/>
      </c>
      <c r="AH1231" s="3">
        <f>IF(分析表!$E$12&lt;&gt;"ALL",AND(AF1231=分析表!$E$10,AG1231=分析表!$E$12),IF(AF1231=分析表!$E$10,TRUE(),IF(AF1231="ALL",TRUE(),"")))</f>
        <v/>
      </c>
    </row>
    <row r="1232">
      <c r="A1232" s="3">
        <f>COUNTIF($AH$2:AH1232,"TRUE")</f>
        <v/>
      </c>
      <c r="B1232" s="3">
        <f>COUNTIF($AG$2:$AG1232,#REF!)</f>
        <v/>
      </c>
      <c r="C1232" s="56">
        <f>待赋值表!A1231</f>
        <v/>
      </c>
      <c r="E1232" s="6">
        <f>待赋值表!D1231</f>
        <v/>
      </c>
      <c r="F1232" s="6">
        <f>待赋值表!E1231</f>
        <v/>
      </c>
      <c r="G1232" s="6">
        <f>待赋值表!F1231</f>
        <v/>
      </c>
      <c r="H1232" s="6">
        <f>待赋值表!G1231</f>
        <v/>
      </c>
      <c r="I1232" s="6">
        <f>待赋值表!H1231</f>
        <v/>
      </c>
      <c r="J1232" s="6">
        <f>待赋值表!I1231</f>
        <v/>
      </c>
      <c r="K1232" s="6">
        <f>待赋值表!J1231</f>
        <v/>
      </c>
      <c r="L1232" s="6">
        <f>待赋值表!K1231</f>
        <v/>
      </c>
      <c r="M1232" s="6">
        <f>待赋值表!L1231</f>
        <v/>
      </c>
      <c r="N1232" s="6">
        <f>待赋值表!M1231</f>
        <v/>
      </c>
      <c r="O1232" s="6">
        <f>待赋值表!N1231</f>
        <v/>
      </c>
      <c r="P1232" s="6">
        <f>待赋值表!O1231</f>
        <v/>
      </c>
      <c r="Q1232" s="6">
        <f>IF(待赋值表!P1231&lt;&gt;"",待赋值表!P1231,0)</f>
        <v/>
      </c>
      <c r="R1232" s="6">
        <f>待赋值表!Q1231</f>
        <v/>
      </c>
      <c r="S1232" s="6">
        <f>待赋值表!R1231</f>
        <v/>
      </c>
      <c r="T1232" s="6">
        <f>待赋值表!S1231</f>
        <v/>
      </c>
      <c r="U1232" s="6">
        <f>待赋值表!T1231</f>
        <v/>
      </c>
      <c r="V1232" s="6">
        <f>待赋值表!U1231</f>
        <v/>
      </c>
      <c r="W1232" s="6">
        <f>待赋值表!V1231</f>
        <v/>
      </c>
      <c r="X1232" s="6">
        <f>待赋值表!W1231</f>
        <v/>
      </c>
      <c r="Y1232" s="6">
        <f>待赋值表!X1231</f>
        <v/>
      </c>
      <c r="Z1232" s="3">
        <f>IF(M1232&gt;=0.01,"B_pre",IF(M1232&gt;=0,"C_pre","none"))</f>
        <v/>
      </c>
      <c r="AA1232" s="3">
        <f>IF(U1232&gt;0.125,"a_pre",IF(U1232&gt;=0,"b_pre","none"))</f>
        <v/>
      </c>
      <c r="AB1232" s="3">
        <f>AND(Z1232="B_pre",AA1232="a_pre")</f>
        <v/>
      </c>
      <c r="AC1232" s="3">
        <f>AND(Z1232="B_pre",AA1232="b_pre")</f>
        <v/>
      </c>
      <c r="AD1232" s="3">
        <f>AND(Z1232="C_pre",AA1232="a_pre")</f>
        <v/>
      </c>
      <c r="AE1232" s="3">
        <f>AND(Z1232="C_pre",AA1232="b_pre")</f>
        <v/>
      </c>
      <c r="AF1232" s="6">
        <f>待赋值表!C1231</f>
        <v/>
      </c>
      <c r="AG1232" s="3">
        <f t="array" ref="AG1232">IF(AB1232=TRUE,"A",IF(AC1232=TRUE,"B",IF(AD1232=TRUE,"C",IF(AE1232=TRUE,"D","其他"))))</f>
        <v/>
      </c>
      <c r="AH1232" s="3">
        <f>IF(分析表!$E$12&lt;&gt;"ALL",AND(AF1232=分析表!$E$10,AG1232=分析表!$E$12),IF(AF1232=分析表!$E$10,TRUE(),IF(AF1232="ALL",TRUE(),"")))</f>
        <v/>
      </c>
    </row>
    <row r="1233">
      <c r="A1233" s="3">
        <f>COUNTIF($AH$2:AH1233,"TRUE")</f>
        <v/>
      </c>
      <c r="B1233" s="3">
        <f>COUNTIF($AG$2:$AG1233,#REF!)</f>
        <v/>
      </c>
      <c r="C1233" s="56">
        <f>待赋值表!A1232</f>
        <v/>
      </c>
      <c r="E1233" s="6">
        <f>待赋值表!D1232</f>
        <v/>
      </c>
      <c r="F1233" s="6">
        <f>待赋值表!E1232</f>
        <v/>
      </c>
      <c r="G1233" s="6">
        <f>待赋值表!F1232</f>
        <v/>
      </c>
      <c r="H1233" s="6">
        <f>待赋值表!G1232</f>
        <v/>
      </c>
      <c r="I1233" s="6">
        <f>待赋值表!H1232</f>
        <v/>
      </c>
      <c r="J1233" s="6">
        <f>待赋值表!I1232</f>
        <v/>
      </c>
      <c r="K1233" s="6">
        <f>待赋值表!J1232</f>
        <v/>
      </c>
      <c r="L1233" s="6">
        <f>待赋值表!K1232</f>
        <v/>
      </c>
      <c r="M1233" s="6">
        <f>待赋值表!L1232</f>
        <v/>
      </c>
      <c r="N1233" s="6">
        <f>待赋值表!M1232</f>
        <v/>
      </c>
      <c r="O1233" s="6">
        <f>待赋值表!N1232</f>
        <v/>
      </c>
      <c r="P1233" s="6">
        <f>待赋值表!O1232</f>
        <v/>
      </c>
      <c r="Q1233" s="6">
        <f>IF(待赋值表!P1232&lt;&gt;"",待赋值表!P1232,0)</f>
        <v/>
      </c>
      <c r="R1233" s="6">
        <f>待赋值表!Q1232</f>
        <v/>
      </c>
      <c r="S1233" s="6">
        <f>待赋值表!R1232</f>
        <v/>
      </c>
      <c r="T1233" s="6">
        <f>待赋值表!S1232</f>
        <v/>
      </c>
      <c r="U1233" s="6">
        <f>待赋值表!T1232</f>
        <v/>
      </c>
      <c r="V1233" s="6">
        <f>待赋值表!U1232</f>
        <v/>
      </c>
      <c r="W1233" s="6">
        <f>待赋值表!V1232</f>
        <v/>
      </c>
      <c r="X1233" s="6">
        <f>待赋值表!W1232</f>
        <v/>
      </c>
      <c r="Y1233" s="6">
        <f>待赋值表!X1232</f>
        <v/>
      </c>
      <c r="Z1233" s="3">
        <f>IF(M1233&gt;=0.01,"B_pre",IF(M1233&gt;=0,"C_pre","none"))</f>
        <v/>
      </c>
      <c r="AA1233" s="3">
        <f>IF(U1233&gt;0.125,"a_pre",IF(U1233&gt;=0,"b_pre","none"))</f>
        <v/>
      </c>
      <c r="AB1233" s="3">
        <f>AND(Z1233="B_pre",AA1233="a_pre")</f>
        <v/>
      </c>
      <c r="AC1233" s="3">
        <f>AND(Z1233="B_pre",AA1233="b_pre")</f>
        <v/>
      </c>
      <c r="AD1233" s="3">
        <f>AND(Z1233="C_pre",AA1233="a_pre")</f>
        <v/>
      </c>
      <c r="AE1233" s="3">
        <f>AND(Z1233="C_pre",AA1233="b_pre")</f>
        <v/>
      </c>
      <c r="AF1233" s="6">
        <f>待赋值表!C1232</f>
        <v/>
      </c>
      <c r="AG1233" s="3">
        <f t="array" ref="AG1233">IF(AB1233=TRUE,"A",IF(AC1233=TRUE,"B",IF(AD1233=TRUE,"C",IF(AE1233=TRUE,"D","其他"))))</f>
        <v/>
      </c>
      <c r="AH1233" s="3">
        <f>IF(分析表!$E$12&lt;&gt;"ALL",AND(AF1233=分析表!$E$10,AG1233=分析表!$E$12),IF(AF1233=分析表!$E$10,TRUE(),IF(AF1233="ALL",TRUE(),"")))</f>
        <v/>
      </c>
    </row>
    <row r="1234">
      <c r="A1234" s="3">
        <f>COUNTIF($AH$2:AH1234,"TRUE")</f>
        <v/>
      </c>
      <c r="B1234" s="3">
        <f>COUNTIF($AG$2:$AG1234,#REF!)</f>
        <v/>
      </c>
      <c r="C1234" s="56">
        <f>待赋值表!A1233</f>
        <v/>
      </c>
      <c r="E1234" s="6">
        <f>待赋值表!D1233</f>
        <v/>
      </c>
      <c r="F1234" s="6">
        <f>待赋值表!E1233</f>
        <v/>
      </c>
      <c r="G1234" s="6">
        <f>待赋值表!F1233</f>
        <v/>
      </c>
      <c r="H1234" s="6">
        <f>待赋值表!G1233</f>
        <v/>
      </c>
      <c r="I1234" s="6">
        <f>待赋值表!H1233</f>
        <v/>
      </c>
      <c r="J1234" s="6">
        <f>待赋值表!I1233</f>
        <v/>
      </c>
      <c r="K1234" s="6">
        <f>待赋值表!J1233</f>
        <v/>
      </c>
      <c r="L1234" s="6">
        <f>待赋值表!K1233</f>
        <v/>
      </c>
      <c r="M1234" s="6">
        <f>待赋值表!L1233</f>
        <v/>
      </c>
      <c r="N1234" s="6">
        <f>待赋值表!M1233</f>
        <v/>
      </c>
      <c r="O1234" s="6">
        <f>待赋值表!N1233</f>
        <v/>
      </c>
      <c r="P1234" s="6">
        <f>待赋值表!O1233</f>
        <v/>
      </c>
      <c r="Q1234" s="6">
        <f>IF(待赋值表!P1233&lt;&gt;"",待赋值表!P1233,0)</f>
        <v/>
      </c>
      <c r="R1234" s="6">
        <f>待赋值表!Q1233</f>
        <v/>
      </c>
      <c r="S1234" s="6">
        <f>待赋值表!R1233</f>
        <v/>
      </c>
      <c r="T1234" s="6">
        <f>待赋值表!S1233</f>
        <v/>
      </c>
      <c r="U1234" s="6">
        <f>待赋值表!T1233</f>
        <v/>
      </c>
      <c r="V1234" s="6">
        <f>待赋值表!U1233</f>
        <v/>
      </c>
      <c r="W1234" s="6">
        <f>待赋值表!V1233</f>
        <v/>
      </c>
      <c r="X1234" s="6">
        <f>待赋值表!W1233</f>
        <v/>
      </c>
      <c r="Y1234" s="6">
        <f>待赋值表!X1233</f>
        <v/>
      </c>
      <c r="Z1234" s="3">
        <f>IF(M1234&gt;=0.01,"B_pre",IF(M1234&gt;=0,"C_pre","none"))</f>
        <v/>
      </c>
      <c r="AA1234" s="3">
        <f>IF(U1234&gt;0.125,"a_pre",IF(U1234&gt;=0,"b_pre","none"))</f>
        <v/>
      </c>
      <c r="AB1234" s="3">
        <f>AND(Z1234="B_pre",AA1234="a_pre")</f>
        <v/>
      </c>
      <c r="AC1234" s="3">
        <f>AND(Z1234="B_pre",AA1234="b_pre")</f>
        <v/>
      </c>
      <c r="AD1234" s="3">
        <f>AND(Z1234="C_pre",AA1234="a_pre")</f>
        <v/>
      </c>
      <c r="AE1234" s="3">
        <f>AND(Z1234="C_pre",AA1234="b_pre")</f>
        <v/>
      </c>
      <c r="AF1234" s="6">
        <f>待赋值表!C1233</f>
        <v/>
      </c>
      <c r="AG1234" s="3">
        <f t="array" ref="AG1234">IF(AB1234=TRUE,"A",IF(AC1234=TRUE,"B",IF(AD1234=TRUE,"C",IF(AE1234=TRUE,"D","其他"))))</f>
        <v/>
      </c>
      <c r="AH1234" s="3">
        <f>IF(分析表!$E$12&lt;&gt;"ALL",AND(AF1234=分析表!$E$10,AG1234=分析表!$E$12),IF(AF1234=分析表!$E$10,TRUE(),IF(AF1234="ALL",TRUE(),"")))</f>
        <v/>
      </c>
    </row>
    <row r="1235">
      <c r="A1235" s="3">
        <f>COUNTIF($AH$2:AH1235,"TRUE")</f>
        <v/>
      </c>
      <c r="B1235" s="3">
        <f>COUNTIF($AG$2:$AG1235,#REF!)</f>
        <v/>
      </c>
      <c r="C1235" s="56">
        <f>待赋值表!A1234</f>
        <v/>
      </c>
      <c r="E1235" s="6">
        <f>待赋值表!D1234</f>
        <v/>
      </c>
      <c r="F1235" s="6">
        <f>待赋值表!E1234</f>
        <v/>
      </c>
      <c r="G1235" s="6">
        <f>待赋值表!F1234</f>
        <v/>
      </c>
      <c r="H1235" s="6">
        <f>待赋值表!G1234</f>
        <v/>
      </c>
      <c r="I1235" s="6">
        <f>待赋值表!H1234</f>
        <v/>
      </c>
      <c r="J1235" s="6">
        <f>待赋值表!I1234</f>
        <v/>
      </c>
      <c r="K1235" s="6">
        <f>待赋值表!J1234</f>
        <v/>
      </c>
      <c r="L1235" s="6">
        <f>待赋值表!K1234</f>
        <v/>
      </c>
      <c r="M1235" s="6">
        <f>待赋值表!L1234</f>
        <v/>
      </c>
      <c r="N1235" s="6">
        <f>待赋值表!M1234</f>
        <v/>
      </c>
      <c r="O1235" s="6">
        <f>待赋值表!N1234</f>
        <v/>
      </c>
      <c r="P1235" s="6">
        <f>待赋值表!O1234</f>
        <v/>
      </c>
      <c r="Q1235" s="6">
        <f>IF(待赋值表!P1234&lt;&gt;"",待赋值表!P1234,0)</f>
        <v/>
      </c>
      <c r="R1235" s="6">
        <f>待赋值表!Q1234</f>
        <v/>
      </c>
      <c r="S1235" s="6">
        <f>待赋值表!R1234</f>
        <v/>
      </c>
      <c r="T1235" s="6">
        <f>待赋值表!S1234</f>
        <v/>
      </c>
      <c r="U1235" s="6">
        <f>待赋值表!T1234</f>
        <v/>
      </c>
      <c r="V1235" s="6">
        <f>待赋值表!U1234</f>
        <v/>
      </c>
      <c r="W1235" s="6">
        <f>待赋值表!V1234</f>
        <v/>
      </c>
      <c r="X1235" s="6">
        <f>待赋值表!W1234</f>
        <v/>
      </c>
      <c r="Y1235" s="6">
        <f>待赋值表!X1234</f>
        <v/>
      </c>
      <c r="Z1235" s="3">
        <f>IF(M1235&gt;=0.01,"B_pre",IF(M1235&gt;=0,"C_pre","none"))</f>
        <v/>
      </c>
      <c r="AA1235" s="3">
        <f>IF(U1235&gt;0.125,"a_pre",IF(U1235&gt;=0,"b_pre","none"))</f>
        <v/>
      </c>
      <c r="AB1235" s="3">
        <f>AND(Z1235="B_pre",AA1235="a_pre")</f>
        <v/>
      </c>
      <c r="AC1235" s="3">
        <f>AND(Z1235="B_pre",AA1235="b_pre")</f>
        <v/>
      </c>
      <c r="AD1235" s="3">
        <f>AND(Z1235="C_pre",AA1235="a_pre")</f>
        <v/>
      </c>
      <c r="AE1235" s="3">
        <f>AND(Z1235="C_pre",AA1235="b_pre")</f>
        <v/>
      </c>
      <c r="AF1235" s="6">
        <f>待赋值表!C1234</f>
        <v/>
      </c>
      <c r="AG1235" s="3">
        <f t="array" ref="AG1235">IF(AB1235=TRUE,"A",IF(AC1235=TRUE,"B",IF(AD1235=TRUE,"C",IF(AE1235=TRUE,"D","其他"))))</f>
        <v/>
      </c>
      <c r="AH1235" s="3">
        <f>IF(分析表!$E$12&lt;&gt;"ALL",AND(AF1235=分析表!$E$10,AG1235=分析表!$E$12),IF(AF1235=分析表!$E$10,TRUE(),IF(AF1235="ALL",TRUE(),"")))</f>
        <v/>
      </c>
    </row>
    <row r="1236">
      <c r="A1236" s="3">
        <f>COUNTIF($AH$2:AH1236,"TRUE")</f>
        <v/>
      </c>
      <c r="B1236" s="3">
        <f>COUNTIF($AG$2:$AG1236,#REF!)</f>
        <v/>
      </c>
      <c r="C1236" s="56">
        <f>待赋值表!A1235</f>
        <v/>
      </c>
      <c r="E1236" s="6">
        <f>待赋值表!D1235</f>
        <v/>
      </c>
      <c r="F1236" s="6">
        <f>待赋值表!E1235</f>
        <v/>
      </c>
      <c r="G1236" s="6">
        <f>待赋值表!F1235</f>
        <v/>
      </c>
      <c r="H1236" s="6">
        <f>待赋值表!G1235</f>
        <v/>
      </c>
      <c r="I1236" s="6">
        <f>待赋值表!H1235</f>
        <v/>
      </c>
      <c r="J1236" s="6">
        <f>待赋值表!I1235</f>
        <v/>
      </c>
      <c r="K1236" s="6">
        <f>待赋值表!J1235</f>
        <v/>
      </c>
      <c r="L1236" s="6">
        <f>待赋值表!K1235</f>
        <v/>
      </c>
      <c r="M1236" s="6">
        <f>待赋值表!L1235</f>
        <v/>
      </c>
      <c r="N1236" s="6">
        <f>待赋值表!M1235</f>
        <v/>
      </c>
      <c r="O1236" s="6">
        <f>待赋值表!N1235</f>
        <v/>
      </c>
      <c r="P1236" s="6">
        <f>待赋值表!O1235</f>
        <v/>
      </c>
      <c r="Q1236" s="6">
        <f>IF(待赋值表!P1235&lt;&gt;"",待赋值表!P1235,0)</f>
        <v/>
      </c>
      <c r="R1236" s="6">
        <f>待赋值表!Q1235</f>
        <v/>
      </c>
      <c r="S1236" s="6">
        <f>待赋值表!R1235</f>
        <v/>
      </c>
      <c r="T1236" s="6">
        <f>待赋值表!S1235</f>
        <v/>
      </c>
      <c r="U1236" s="6">
        <f>待赋值表!T1235</f>
        <v/>
      </c>
      <c r="V1236" s="6">
        <f>待赋值表!U1235</f>
        <v/>
      </c>
      <c r="W1236" s="6">
        <f>待赋值表!V1235</f>
        <v/>
      </c>
      <c r="X1236" s="6">
        <f>待赋值表!W1235</f>
        <v/>
      </c>
      <c r="Y1236" s="6">
        <f>待赋值表!X1235</f>
        <v/>
      </c>
      <c r="Z1236" s="3">
        <f>IF(M1236&gt;=0.01,"B_pre",IF(M1236&gt;=0,"C_pre","none"))</f>
        <v/>
      </c>
      <c r="AA1236" s="3">
        <f>IF(U1236&gt;0.125,"a_pre",IF(U1236&gt;=0,"b_pre","none"))</f>
        <v/>
      </c>
      <c r="AB1236" s="3">
        <f>AND(Z1236="B_pre",AA1236="a_pre")</f>
        <v/>
      </c>
      <c r="AC1236" s="3">
        <f>AND(Z1236="B_pre",AA1236="b_pre")</f>
        <v/>
      </c>
      <c r="AD1236" s="3">
        <f>AND(Z1236="C_pre",AA1236="a_pre")</f>
        <v/>
      </c>
      <c r="AE1236" s="3">
        <f>AND(Z1236="C_pre",AA1236="b_pre")</f>
        <v/>
      </c>
      <c r="AF1236" s="6">
        <f>待赋值表!C1235</f>
        <v/>
      </c>
      <c r="AG1236" s="3">
        <f t="array" ref="AG1236">IF(AB1236=TRUE,"A",IF(AC1236=TRUE,"B",IF(AD1236=TRUE,"C",IF(AE1236=TRUE,"D","其他"))))</f>
        <v/>
      </c>
      <c r="AH1236" s="3">
        <f>IF(分析表!$E$12&lt;&gt;"ALL",AND(AF1236=分析表!$E$10,AG1236=分析表!$E$12),IF(AF1236=分析表!$E$10,TRUE(),IF(AF1236="ALL",TRUE(),"")))</f>
        <v/>
      </c>
    </row>
    <row r="1237">
      <c r="A1237" s="3">
        <f>COUNTIF($AH$2:AH1237,"TRUE")</f>
        <v/>
      </c>
      <c r="B1237" s="3">
        <f>COUNTIF($AG$2:$AG1237,#REF!)</f>
        <v/>
      </c>
      <c r="C1237" s="56">
        <f>待赋值表!A1236</f>
        <v/>
      </c>
      <c r="E1237" s="6">
        <f>待赋值表!D1236</f>
        <v/>
      </c>
      <c r="F1237" s="6">
        <f>待赋值表!E1236</f>
        <v/>
      </c>
      <c r="G1237" s="6">
        <f>待赋值表!F1236</f>
        <v/>
      </c>
      <c r="H1237" s="6">
        <f>待赋值表!G1236</f>
        <v/>
      </c>
      <c r="I1237" s="6">
        <f>待赋值表!H1236</f>
        <v/>
      </c>
      <c r="J1237" s="6">
        <f>待赋值表!I1236</f>
        <v/>
      </c>
      <c r="K1237" s="6">
        <f>待赋值表!J1236</f>
        <v/>
      </c>
      <c r="L1237" s="6">
        <f>待赋值表!K1236</f>
        <v/>
      </c>
      <c r="M1237" s="6">
        <f>待赋值表!L1236</f>
        <v/>
      </c>
      <c r="N1237" s="6">
        <f>待赋值表!M1236</f>
        <v/>
      </c>
      <c r="O1237" s="6">
        <f>待赋值表!N1236</f>
        <v/>
      </c>
      <c r="P1237" s="6">
        <f>待赋值表!O1236</f>
        <v/>
      </c>
      <c r="Q1237" s="6">
        <f>IF(待赋值表!P1236&lt;&gt;"",待赋值表!P1236,0)</f>
        <v/>
      </c>
      <c r="R1237" s="6">
        <f>待赋值表!Q1236</f>
        <v/>
      </c>
      <c r="S1237" s="6">
        <f>待赋值表!R1236</f>
        <v/>
      </c>
      <c r="T1237" s="6">
        <f>待赋值表!S1236</f>
        <v/>
      </c>
      <c r="U1237" s="6">
        <f>待赋值表!T1236</f>
        <v/>
      </c>
      <c r="V1237" s="6">
        <f>待赋值表!U1236</f>
        <v/>
      </c>
      <c r="W1237" s="6">
        <f>待赋值表!V1236</f>
        <v/>
      </c>
      <c r="X1237" s="6">
        <f>待赋值表!W1236</f>
        <v/>
      </c>
      <c r="Y1237" s="6">
        <f>待赋值表!X1236</f>
        <v/>
      </c>
      <c r="Z1237" s="3">
        <f>IF(M1237&gt;=0.01,"B_pre",IF(M1237&gt;=0,"C_pre","none"))</f>
        <v/>
      </c>
      <c r="AA1237" s="3">
        <f>IF(U1237&gt;0.125,"a_pre",IF(U1237&gt;=0,"b_pre","none"))</f>
        <v/>
      </c>
      <c r="AB1237" s="3">
        <f>AND(Z1237="B_pre",AA1237="a_pre")</f>
        <v/>
      </c>
      <c r="AC1237" s="3">
        <f>AND(Z1237="B_pre",AA1237="b_pre")</f>
        <v/>
      </c>
      <c r="AD1237" s="3">
        <f>AND(Z1237="C_pre",AA1237="a_pre")</f>
        <v/>
      </c>
      <c r="AE1237" s="3">
        <f>AND(Z1237="C_pre",AA1237="b_pre")</f>
        <v/>
      </c>
      <c r="AF1237" s="6">
        <f>待赋值表!C1236</f>
        <v/>
      </c>
      <c r="AG1237" s="3">
        <f t="array" ref="AG1237">IF(AB1237=TRUE,"A",IF(AC1237=TRUE,"B",IF(AD1237=TRUE,"C",IF(AE1237=TRUE,"D","其他"))))</f>
        <v/>
      </c>
      <c r="AH1237" s="3">
        <f>IF(分析表!$E$12&lt;&gt;"ALL",AND(AF1237=分析表!$E$10,AG1237=分析表!$E$12),IF(AF1237=分析表!$E$10,TRUE(),IF(AF1237="ALL",TRUE(),"")))</f>
        <v/>
      </c>
    </row>
    <row r="1238">
      <c r="A1238" s="3">
        <f>COUNTIF($AH$2:AH1238,"TRUE")</f>
        <v/>
      </c>
      <c r="B1238" s="3">
        <f>COUNTIF($AG$2:$AG1238,#REF!)</f>
        <v/>
      </c>
      <c r="C1238" s="56">
        <f>待赋值表!A1237</f>
        <v/>
      </c>
      <c r="E1238" s="6">
        <f>待赋值表!D1237</f>
        <v/>
      </c>
      <c r="F1238" s="6">
        <f>待赋值表!E1237</f>
        <v/>
      </c>
      <c r="G1238" s="6">
        <f>待赋值表!F1237</f>
        <v/>
      </c>
      <c r="H1238" s="6">
        <f>待赋值表!G1237</f>
        <v/>
      </c>
      <c r="I1238" s="6">
        <f>待赋值表!H1237</f>
        <v/>
      </c>
      <c r="J1238" s="6">
        <f>待赋值表!I1237</f>
        <v/>
      </c>
      <c r="K1238" s="6">
        <f>待赋值表!J1237</f>
        <v/>
      </c>
      <c r="L1238" s="6">
        <f>待赋值表!K1237</f>
        <v/>
      </c>
      <c r="M1238" s="6">
        <f>待赋值表!L1237</f>
        <v/>
      </c>
      <c r="N1238" s="6">
        <f>待赋值表!M1237</f>
        <v/>
      </c>
      <c r="O1238" s="6">
        <f>待赋值表!N1237</f>
        <v/>
      </c>
      <c r="P1238" s="6">
        <f>待赋值表!O1237</f>
        <v/>
      </c>
      <c r="Q1238" s="6">
        <f>IF(待赋值表!P1237&lt;&gt;"",待赋值表!P1237,0)</f>
        <v/>
      </c>
      <c r="R1238" s="6">
        <f>待赋值表!Q1237</f>
        <v/>
      </c>
      <c r="S1238" s="6">
        <f>待赋值表!R1237</f>
        <v/>
      </c>
      <c r="T1238" s="6">
        <f>待赋值表!S1237</f>
        <v/>
      </c>
      <c r="U1238" s="6">
        <f>待赋值表!T1237</f>
        <v/>
      </c>
      <c r="V1238" s="6">
        <f>待赋值表!U1237</f>
        <v/>
      </c>
      <c r="W1238" s="6">
        <f>待赋值表!V1237</f>
        <v/>
      </c>
      <c r="X1238" s="6">
        <f>待赋值表!W1237</f>
        <v/>
      </c>
      <c r="Y1238" s="6">
        <f>待赋值表!X1237</f>
        <v/>
      </c>
      <c r="Z1238" s="3">
        <f>IF(M1238&gt;=0.01,"B_pre",IF(M1238&gt;=0,"C_pre","none"))</f>
        <v/>
      </c>
      <c r="AA1238" s="3">
        <f>IF(U1238&gt;0.125,"a_pre",IF(U1238&gt;=0,"b_pre","none"))</f>
        <v/>
      </c>
      <c r="AB1238" s="3">
        <f>AND(Z1238="B_pre",AA1238="a_pre")</f>
        <v/>
      </c>
      <c r="AC1238" s="3">
        <f>AND(Z1238="B_pre",AA1238="b_pre")</f>
        <v/>
      </c>
      <c r="AD1238" s="3">
        <f>AND(Z1238="C_pre",AA1238="a_pre")</f>
        <v/>
      </c>
      <c r="AE1238" s="3">
        <f>AND(Z1238="C_pre",AA1238="b_pre")</f>
        <v/>
      </c>
      <c r="AF1238" s="6">
        <f>待赋值表!C1237</f>
        <v/>
      </c>
      <c r="AG1238" s="3">
        <f t="array" ref="AG1238">IF(AB1238=TRUE,"A",IF(AC1238=TRUE,"B",IF(AD1238=TRUE,"C",IF(AE1238=TRUE,"D","其他"))))</f>
        <v/>
      </c>
      <c r="AH1238" s="3">
        <f>IF(分析表!$E$12&lt;&gt;"ALL",AND(AF1238=分析表!$E$10,AG1238=分析表!$E$12),IF(AF1238=分析表!$E$10,TRUE(),IF(AF1238="ALL",TRUE(),"")))</f>
        <v/>
      </c>
    </row>
    <row r="1239">
      <c r="A1239" s="3">
        <f>COUNTIF($AH$2:AH1239,"TRUE")</f>
        <v/>
      </c>
      <c r="B1239" s="3">
        <f>COUNTIF($AG$2:$AG1239,#REF!)</f>
        <v/>
      </c>
      <c r="C1239" s="56">
        <f>待赋值表!A1238</f>
        <v/>
      </c>
      <c r="E1239" s="6">
        <f>待赋值表!D1238</f>
        <v/>
      </c>
      <c r="F1239" s="6">
        <f>待赋值表!E1238</f>
        <v/>
      </c>
      <c r="G1239" s="6">
        <f>待赋值表!F1238</f>
        <v/>
      </c>
      <c r="H1239" s="6">
        <f>待赋值表!G1238</f>
        <v/>
      </c>
      <c r="I1239" s="6">
        <f>待赋值表!H1238</f>
        <v/>
      </c>
      <c r="J1239" s="6">
        <f>待赋值表!I1238</f>
        <v/>
      </c>
      <c r="K1239" s="6">
        <f>待赋值表!J1238</f>
        <v/>
      </c>
      <c r="L1239" s="6">
        <f>待赋值表!K1238</f>
        <v/>
      </c>
      <c r="M1239" s="6">
        <f>待赋值表!L1238</f>
        <v/>
      </c>
      <c r="N1239" s="6">
        <f>待赋值表!M1238</f>
        <v/>
      </c>
      <c r="O1239" s="6">
        <f>待赋值表!N1238</f>
        <v/>
      </c>
      <c r="P1239" s="6">
        <f>待赋值表!O1238</f>
        <v/>
      </c>
      <c r="Q1239" s="6">
        <f>IF(待赋值表!P1238&lt;&gt;"",待赋值表!P1238,0)</f>
        <v/>
      </c>
      <c r="R1239" s="6">
        <f>待赋值表!Q1238</f>
        <v/>
      </c>
      <c r="S1239" s="6">
        <f>待赋值表!R1238</f>
        <v/>
      </c>
      <c r="T1239" s="6">
        <f>待赋值表!S1238</f>
        <v/>
      </c>
      <c r="U1239" s="6">
        <f>待赋值表!T1238</f>
        <v/>
      </c>
      <c r="V1239" s="6">
        <f>待赋值表!U1238</f>
        <v/>
      </c>
      <c r="W1239" s="6">
        <f>待赋值表!V1238</f>
        <v/>
      </c>
      <c r="X1239" s="6">
        <f>待赋值表!W1238</f>
        <v/>
      </c>
      <c r="Y1239" s="6">
        <f>待赋值表!X1238</f>
        <v/>
      </c>
      <c r="Z1239" s="3">
        <f>IF(M1239&gt;=0.01,"B_pre",IF(M1239&gt;=0,"C_pre","none"))</f>
        <v/>
      </c>
      <c r="AA1239" s="3">
        <f>IF(U1239&gt;0.125,"a_pre",IF(U1239&gt;=0,"b_pre","none"))</f>
        <v/>
      </c>
      <c r="AB1239" s="3">
        <f>AND(Z1239="B_pre",AA1239="a_pre")</f>
        <v/>
      </c>
      <c r="AC1239" s="3">
        <f>AND(Z1239="B_pre",AA1239="b_pre")</f>
        <v/>
      </c>
      <c r="AD1239" s="3">
        <f>AND(Z1239="C_pre",AA1239="a_pre")</f>
        <v/>
      </c>
      <c r="AE1239" s="3">
        <f>AND(Z1239="C_pre",AA1239="b_pre")</f>
        <v/>
      </c>
      <c r="AF1239" s="6">
        <f>待赋值表!C1238</f>
        <v/>
      </c>
      <c r="AG1239" s="3">
        <f t="array" ref="AG1239">IF(AB1239=TRUE,"A",IF(AC1239=TRUE,"B",IF(AD1239=TRUE,"C",IF(AE1239=TRUE,"D","其他"))))</f>
        <v/>
      </c>
      <c r="AH1239" s="3">
        <f>IF(分析表!$E$12&lt;&gt;"ALL",AND(AF1239=分析表!$E$10,AG1239=分析表!$E$12),IF(AF1239=分析表!$E$10,TRUE(),IF(AF1239="ALL",TRUE(),"")))</f>
        <v/>
      </c>
    </row>
    <row r="1240">
      <c r="A1240" s="3">
        <f>COUNTIF($AH$2:AH1240,"TRUE")</f>
        <v/>
      </c>
      <c r="B1240" s="3">
        <f>COUNTIF($AG$2:$AG1240,#REF!)</f>
        <v/>
      </c>
      <c r="C1240" s="56">
        <f>待赋值表!A1239</f>
        <v/>
      </c>
      <c r="E1240" s="6">
        <f>待赋值表!D1239</f>
        <v/>
      </c>
      <c r="F1240" s="6">
        <f>待赋值表!E1239</f>
        <v/>
      </c>
      <c r="G1240" s="6">
        <f>待赋值表!F1239</f>
        <v/>
      </c>
      <c r="H1240" s="6">
        <f>待赋值表!G1239</f>
        <v/>
      </c>
      <c r="I1240" s="6">
        <f>待赋值表!H1239</f>
        <v/>
      </c>
      <c r="J1240" s="6">
        <f>待赋值表!I1239</f>
        <v/>
      </c>
      <c r="K1240" s="6">
        <f>待赋值表!J1239</f>
        <v/>
      </c>
      <c r="L1240" s="6">
        <f>待赋值表!K1239</f>
        <v/>
      </c>
      <c r="M1240" s="6">
        <f>待赋值表!L1239</f>
        <v/>
      </c>
      <c r="N1240" s="6">
        <f>待赋值表!M1239</f>
        <v/>
      </c>
      <c r="O1240" s="6">
        <f>待赋值表!N1239</f>
        <v/>
      </c>
      <c r="P1240" s="6">
        <f>待赋值表!O1239</f>
        <v/>
      </c>
      <c r="Q1240" s="6">
        <f>IF(待赋值表!P1239&lt;&gt;"",待赋值表!P1239,0)</f>
        <v/>
      </c>
      <c r="R1240" s="6">
        <f>待赋值表!Q1239</f>
        <v/>
      </c>
      <c r="S1240" s="6">
        <f>待赋值表!R1239</f>
        <v/>
      </c>
      <c r="T1240" s="6">
        <f>待赋值表!S1239</f>
        <v/>
      </c>
      <c r="U1240" s="6">
        <f>待赋值表!T1239</f>
        <v/>
      </c>
      <c r="V1240" s="6">
        <f>待赋值表!U1239</f>
        <v/>
      </c>
      <c r="W1240" s="6">
        <f>待赋值表!V1239</f>
        <v/>
      </c>
      <c r="X1240" s="6">
        <f>待赋值表!W1239</f>
        <v/>
      </c>
      <c r="Y1240" s="6">
        <f>待赋值表!X1239</f>
        <v/>
      </c>
      <c r="Z1240" s="3">
        <f>IF(M1240&gt;=0.01,"B_pre",IF(M1240&gt;=0,"C_pre","none"))</f>
        <v/>
      </c>
      <c r="AA1240" s="3">
        <f>IF(U1240&gt;0.125,"a_pre",IF(U1240&gt;=0,"b_pre","none"))</f>
        <v/>
      </c>
      <c r="AB1240" s="3">
        <f>AND(Z1240="B_pre",AA1240="a_pre")</f>
        <v/>
      </c>
      <c r="AC1240" s="3">
        <f>AND(Z1240="B_pre",AA1240="b_pre")</f>
        <v/>
      </c>
      <c r="AD1240" s="3">
        <f>AND(Z1240="C_pre",AA1240="a_pre")</f>
        <v/>
      </c>
      <c r="AE1240" s="3">
        <f>AND(Z1240="C_pre",AA1240="b_pre")</f>
        <v/>
      </c>
      <c r="AF1240" s="6">
        <f>待赋值表!C1239</f>
        <v/>
      </c>
      <c r="AG1240" s="3">
        <f t="array" ref="AG1240">IF(AB1240=TRUE,"A",IF(AC1240=TRUE,"B",IF(AD1240=TRUE,"C",IF(AE1240=TRUE,"D","其他"))))</f>
        <v/>
      </c>
      <c r="AH1240" s="3">
        <f>IF(分析表!$E$12&lt;&gt;"ALL",AND(AF1240=分析表!$E$10,AG1240=分析表!$E$12),IF(AF1240=分析表!$E$10,TRUE(),IF(AF1240="ALL",TRUE(),"")))</f>
        <v/>
      </c>
    </row>
    <row r="1241">
      <c r="A1241" s="3">
        <f>COUNTIF($AH$2:AH1241,"TRUE")</f>
        <v/>
      </c>
      <c r="B1241" s="3">
        <f>COUNTIF($AG$2:$AG1241,#REF!)</f>
        <v/>
      </c>
      <c r="C1241" s="56">
        <f>待赋值表!A1240</f>
        <v/>
      </c>
      <c r="E1241" s="6">
        <f>待赋值表!D1240</f>
        <v/>
      </c>
      <c r="F1241" s="6">
        <f>待赋值表!E1240</f>
        <v/>
      </c>
      <c r="G1241" s="6">
        <f>待赋值表!F1240</f>
        <v/>
      </c>
      <c r="H1241" s="6">
        <f>待赋值表!G1240</f>
        <v/>
      </c>
      <c r="I1241" s="6">
        <f>待赋值表!H1240</f>
        <v/>
      </c>
      <c r="J1241" s="6">
        <f>待赋值表!I1240</f>
        <v/>
      </c>
      <c r="K1241" s="6">
        <f>待赋值表!J1240</f>
        <v/>
      </c>
      <c r="L1241" s="6">
        <f>待赋值表!K1240</f>
        <v/>
      </c>
      <c r="M1241" s="6">
        <f>待赋值表!L1240</f>
        <v/>
      </c>
      <c r="N1241" s="6">
        <f>待赋值表!M1240</f>
        <v/>
      </c>
      <c r="O1241" s="6">
        <f>待赋值表!N1240</f>
        <v/>
      </c>
      <c r="P1241" s="6">
        <f>待赋值表!O1240</f>
        <v/>
      </c>
      <c r="Q1241" s="6">
        <f>IF(待赋值表!P1240&lt;&gt;"",待赋值表!P1240,0)</f>
        <v/>
      </c>
      <c r="R1241" s="6">
        <f>待赋值表!Q1240</f>
        <v/>
      </c>
      <c r="S1241" s="6">
        <f>待赋值表!R1240</f>
        <v/>
      </c>
      <c r="T1241" s="6">
        <f>待赋值表!S1240</f>
        <v/>
      </c>
      <c r="U1241" s="6">
        <f>待赋值表!T1240</f>
        <v/>
      </c>
      <c r="V1241" s="6">
        <f>待赋值表!U1240</f>
        <v/>
      </c>
      <c r="W1241" s="6">
        <f>待赋值表!V1240</f>
        <v/>
      </c>
      <c r="X1241" s="6">
        <f>待赋值表!W1240</f>
        <v/>
      </c>
      <c r="Y1241" s="6">
        <f>待赋值表!X1240</f>
        <v/>
      </c>
      <c r="Z1241" s="3">
        <f>IF(M1241&gt;=0.01,"B_pre",IF(M1241&gt;=0,"C_pre","none"))</f>
        <v/>
      </c>
      <c r="AA1241" s="3">
        <f>IF(U1241&gt;0.125,"a_pre",IF(U1241&gt;=0,"b_pre","none"))</f>
        <v/>
      </c>
      <c r="AB1241" s="3">
        <f>AND(Z1241="B_pre",AA1241="a_pre")</f>
        <v/>
      </c>
      <c r="AC1241" s="3">
        <f>AND(Z1241="B_pre",AA1241="b_pre")</f>
        <v/>
      </c>
      <c r="AD1241" s="3">
        <f>AND(Z1241="C_pre",AA1241="a_pre")</f>
        <v/>
      </c>
      <c r="AE1241" s="3">
        <f>AND(Z1241="C_pre",AA1241="b_pre")</f>
        <v/>
      </c>
      <c r="AF1241" s="6">
        <f>待赋值表!C1240</f>
        <v/>
      </c>
      <c r="AG1241" s="3">
        <f t="array" ref="AG1241">IF(AB1241=TRUE,"A",IF(AC1241=TRUE,"B",IF(AD1241=TRUE,"C",IF(AE1241=TRUE,"D","其他"))))</f>
        <v/>
      </c>
      <c r="AH1241" s="3">
        <f>IF(分析表!$E$12&lt;&gt;"ALL",AND(AF1241=分析表!$E$10,AG1241=分析表!$E$12),IF(AF1241=分析表!$E$10,TRUE(),IF(AF1241="ALL",TRUE(),"")))</f>
        <v/>
      </c>
    </row>
    <row r="1242">
      <c r="A1242" s="3">
        <f>COUNTIF($AH$2:AH1242,"TRUE")</f>
        <v/>
      </c>
      <c r="B1242" s="3">
        <f>COUNTIF($AG$2:$AG1242,#REF!)</f>
        <v/>
      </c>
      <c r="C1242" s="56">
        <f>待赋值表!A1241</f>
        <v/>
      </c>
      <c r="E1242" s="6">
        <f>待赋值表!D1241</f>
        <v/>
      </c>
      <c r="F1242" s="6">
        <f>待赋值表!E1241</f>
        <v/>
      </c>
      <c r="G1242" s="6">
        <f>待赋值表!F1241</f>
        <v/>
      </c>
      <c r="H1242" s="6">
        <f>待赋值表!G1241</f>
        <v/>
      </c>
      <c r="I1242" s="6">
        <f>待赋值表!H1241</f>
        <v/>
      </c>
      <c r="J1242" s="6">
        <f>待赋值表!I1241</f>
        <v/>
      </c>
      <c r="K1242" s="6">
        <f>待赋值表!J1241</f>
        <v/>
      </c>
      <c r="L1242" s="6">
        <f>待赋值表!K1241</f>
        <v/>
      </c>
      <c r="M1242" s="6">
        <f>待赋值表!L1241</f>
        <v/>
      </c>
      <c r="N1242" s="6">
        <f>待赋值表!M1241</f>
        <v/>
      </c>
      <c r="O1242" s="6">
        <f>待赋值表!N1241</f>
        <v/>
      </c>
      <c r="P1242" s="6">
        <f>待赋值表!O1241</f>
        <v/>
      </c>
      <c r="Q1242" s="6">
        <f>IF(待赋值表!P1241&lt;&gt;"",待赋值表!P1241,0)</f>
        <v/>
      </c>
      <c r="R1242" s="6">
        <f>待赋值表!Q1241</f>
        <v/>
      </c>
      <c r="S1242" s="6">
        <f>待赋值表!R1241</f>
        <v/>
      </c>
      <c r="T1242" s="6">
        <f>待赋值表!S1241</f>
        <v/>
      </c>
      <c r="U1242" s="6">
        <f>待赋值表!T1241</f>
        <v/>
      </c>
      <c r="V1242" s="6">
        <f>待赋值表!U1241</f>
        <v/>
      </c>
      <c r="W1242" s="6">
        <f>待赋值表!V1241</f>
        <v/>
      </c>
      <c r="X1242" s="6">
        <f>待赋值表!W1241</f>
        <v/>
      </c>
      <c r="Y1242" s="6">
        <f>待赋值表!X1241</f>
        <v/>
      </c>
      <c r="Z1242" s="3">
        <f>IF(M1242&gt;=0.01,"B_pre",IF(M1242&gt;=0,"C_pre","none"))</f>
        <v/>
      </c>
      <c r="AA1242" s="3">
        <f>IF(U1242&gt;0.125,"a_pre",IF(U1242&gt;=0,"b_pre","none"))</f>
        <v/>
      </c>
      <c r="AB1242" s="3">
        <f>AND(Z1242="B_pre",AA1242="a_pre")</f>
        <v/>
      </c>
      <c r="AC1242" s="3">
        <f>AND(Z1242="B_pre",AA1242="b_pre")</f>
        <v/>
      </c>
      <c r="AD1242" s="3">
        <f>AND(Z1242="C_pre",AA1242="a_pre")</f>
        <v/>
      </c>
      <c r="AE1242" s="3">
        <f>AND(Z1242="C_pre",AA1242="b_pre")</f>
        <v/>
      </c>
      <c r="AF1242" s="6">
        <f>待赋值表!C1241</f>
        <v/>
      </c>
      <c r="AG1242" s="3">
        <f t="array" ref="AG1242">IF(AB1242=TRUE,"A",IF(AC1242=TRUE,"B",IF(AD1242=TRUE,"C",IF(AE1242=TRUE,"D","其他"))))</f>
        <v/>
      </c>
      <c r="AH1242" s="3">
        <f>IF(分析表!$E$12&lt;&gt;"ALL",AND(AF1242=分析表!$E$10,AG1242=分析表!$E$12),IF(AF1242=分析表!$E$10,TRUE(),IF(AF1242="ALL",TRUE(),"")))</f>
        <v/>
      </c>
    </row>
    <row r="1243">
      <c r="A1243" s="3">
        <f>COUNTIF($AH$2:AH1243,"TRUE")</f>
        <v/>
      </c>
      <c r="B1243" s="3">
        <f>COUNTIF($AG$2:$AG1243,#REF!)</f>
        <v/>
      </c>
      <c r="C1243" s="56">
        <f>待赋值表!A1242</f>
        <v/>
      </c>
      <c r="E1243" s="6">
        <f>待赋值表!D1242</f>
        <v/>
      </c>
      <c r="F1243" s="6">
        <f>待赋值表!E1242</f>
        <v/>
      </c>
      <c r="G1243" s="6">
        <f>待赋值表!F1242</f>
        <v/>
      </c>
      <c r="H1243" s="6">
        <f>待赋值表!G1242</f>
        <v/>
      </c>
      <c r="I1243" s="6">
        <f>待赋值表!H1242</f>
        <v/>
      </c>
      <c r="J1243" s="6">
        <f>待赋值表!I1242</f>
        <v/>
      </c>
      <c r="K1243" s="6">
        <f>待赋值表!J1242</f>
        <v/>
      </c>
      <c r="L1243" s="6">
        <f>待赋值表!K1242</f>
        <v/>
      </c>
      <c r="M1243" s="6">
        <f>待赋值表!L1242</f>
        <v/>
      </c>
      <c r="N1243" s="6">
        <f>待赋值表!M1242</f>
        <v/>
      </c>
      <c r="O1243" s="6">
        <f>待赋值表!N1242</f>
        <v/>
      </c>
      <c r="P1243" s="6">
        <f>待赋值表!O1242</f>
        <v/>
      </c>
      <c r="Q1243" s="6">
        <f>IF(待赋值表!P1242&lt;&gt;"",待赋值表!P1242,0)</f>
        <v/>
      </c>
      <c r="R1243" s="6">
        <f>待赋值表!Q1242</f>
        <v/>
      </c>
      <c r="S1243" s="6">
        <f>待赋值表!R1242</f>
        <v/>
      </c>
      <c r="T1243" s="6">
        <f>待赋值表!S1242</f>
        <v/>
      </c>
      <c r="U1243" s="6">
        <f>待赋值表!T1242</f>
        <v/>
      </c>
      <c r="V1243" s="6">
        <f>待赋值表!U1242</f>
        <v/>
      </c>
      <c r="W1243" s="6">
        <f>待赋值表!V1242</f>
        <v/>
      </c>
      <c r="X1243" s="6">
        <f>待赋值表!W1242</f>
        <v/>
      </c>
      <c r="Y1243" s="6">
        <f>待赋值表!X1242</f>
        <v/>
      </c>
      <c r="Z1243" s="3">
        <f>IF(M1243&gt;=0.01,"B_pre",IF(M1243&gt;=0,"C_pre","none"))</f>
        <v/>
      </c>
      <c r="AA1243" s="3">
        <f>IF(U1243&gt;0.125,"a_pre",IF(U1243&gt;=0,"b_pre","none"))</f>
        <v/>
      </c>
      <c r="AB1243" s="3">
        <f>AND(Z1243="B_pre",AA1243="a_pre")</f>
        <v/>
      </c>
      <c r="AC1243" s="3">
        <f>AND(Z1243="B_pre",AA1243="b_pre")</f>
        <v/>
      </c>
      <c r="AD1243" s="3">
        <f>AND(Z1243="C_pre",AA1243="a_pre")</f>
        <v/>
      </c>
      <c r="AE1243" s="3">
        <f>AND(Z1243="C_pre",AA1243="b_pre")</f>
        <v/>
      </c>
      <c r="AF1243" s="6">
        <f>待赋值表!C1242</f>
        <v/>
      </c>
      <c r="AG1243" s="3">
        <f t="array" ref="AG1243">IF(AB1243=TRUE,"A",IF(AC1243=TRUE,"B",IF(AD1243=TRUE,"C",IF(AE1243=TRUE,"D","其他"))))</f>
        <v/>
      </c>
      <c r="AH1243" s="3">
        <f>IF(分析表!$E$12&lt;&gt;"ALL",AND(AF1243=分析表!$E$10,AG1243=分析表!$E$12),IF(AF1243=分析表!$E$10,TRUE(),IF(AF1243="ALL",TRUE(),"")))</f>
        <v/>
      </c>
    </row>
    <row r="1244">
      <c r="A1244" s="3">
        <f>COUNTIF($AH$2:AH1244,"TRUE")</f>
        <v/>
      </c>
      <c r="B1244" s="3">
        <f>COUNTIF($AG$2:$AG1244,#REF!)</f>
        <v/>
      </c>
      <c r="C1244" s="56">
        <f>待赋值表!A1243</f>
        <v/>
      </c>
      <c r="E1244" s="6">
        <f>待赋值表!D1243</f>
        <v/>
      </c>
      <c r="F1244" s="6">
        <f>待赋值表!E1243</f>
        <v/>
      </c>
      <c r="G1244" s="6">
        <f>待赋值表!F1243</f>
        <v/>
      </c>
      <c r="H1244" s="6">
        <f>待赋值表!G1243</f>
        <v/>
      </c>
      <c r="I1244" s="6">
        <f>待赋值表!H1243</f>
        <v/>
      </c>
      <c r="J1244" s="6">
        <f>待赋值表!I1243</f>
        <v/>
      </c>
      <c r="K1244" s="6">
        <f>待赋值表!J1243</f>
        <v/>
      </c>
      <c r="L1244" s="6">
        <f>待赋值表!K1243</f>
        <v/>
      </c>
      <c r="M1244" s="6">
        <f>待赋值表!L1243</f>
        <v/>
      </c>
      <c r="N1244" s="6">
        <f>待赋值表!M1243</f>
        <v/>
      </c>
      <c r="O1244" s="6">
        <f>待赋值表!N1243</f>
        <v/>
      </c>
      <c r="P1244" s="6">
        <f>待赋值表!O1243</f>
        <v/>
      </c>
      <c r="Q1244" s="6">
        <f>IF(待赋值表!P1243&lt;&gt;"",待赋值表!P1243,0)</f>
        <v/>
      </c>
      <c r="R1244" s="6">
        <f>待赋值表!Q1243</f>
        <v/>
      </c>
      <c r="S1244" s="6">
        <f>待赋值表!R1243</f>
        <v/>
      </c>
      <c r="T1244" s="6">
        <f>待赋值表!S1243</f>
        <v/>
      </c>
      <c r="U1244" s="6">
        <f>待赋值表!T1243</f>
        <v/>
      </c>
      <c r="V1244" s="6">
        <f>待赋值表!U1243</f>
        <v/>
      </c>
      <c r="W1244" s="6">
        <f>待赋值表!V1243</f>
        <v/>
      </c>
      <c r="X1244" s="6">
        <f>待赋值表!W1243</f>
        <v/>
      </c>
      <c r="Y1244" s="6">
        <f>待赋值表!X1243</f>
        <v/>
      </c>
      <c r="Z1244" s="3">
        <f>IF(M1244&gt;=0.01,"B_pre",IF(M1244&gt;=0,"C_pre","none"))</f>
        <v/>
      </c>
      <c r="AA1244" s="3">
        <f>IF(U1244&gt;0.125,"a_pre",IF(U1244&gt;=0,"b_pre","none"))</f>
        <v/>
      </c>
      <c r="AB1244" s="3">
        <f>AND(Z1244="B_pre",AA1244="a_pre")</f>
        <v/>
      </c>
      <c r="AC1244" s="3">
        <f>AND(Z1244="B_pre",AA1244="b_pre")</f>
        <v/>
      </c>
      <c r="AD1244" s="3">
        <f>AND(Z1244="C_pre",AA1244="a_pre")</f>
        <v/>
      </c>
      <c r="AE1244" s="3">
        <f>AND(Z1244="C_pre",AA1244="b_pre")</f>
        <v/>
      </c>
      <c r="AF1244" s="6">
        <f>待赋值表!C1243</f>
        <v/>
      </c>
      <c r="AG1244" s="3">
        <f t="array" ref="AG1244">IF(AB1244=TRUE,"A",IF(AC1244=TRUE,"B",IF(AD1244=TRUE,"C",IF(AE1244=TRUE,"D","其他"))))</f>
        <v/>
      </c>
      <c r="AH1244" s="3">
        <f>IF(分析表!$E$12&lt;&gt;"ALL",AND(AF1244=分析表!$E$10,AG1244=分析表!$E$12),IF(AF1244=分析表!$E$10,TRUE(),IF(AF1244="ALL",TRUE(),"")))</f>
        <v/>
      </c>
    </row>
    <row r="1245">
      <c r="A1245" s="3">
        <f>COUNTIF($AH$2:AH1245,"TRUE")</f>
        <v/>
      </c>
      <c r="B1245" s="3">
        <f>COUNTIF($AG$2:$AG1245,#REF!)</f>
        <v/>
      </c>
      <c r="C1245" s="56">
        <f>待赋值表!A1244</f>
        <v/>
      </c>
      <c r="E1245" s="6">
        <f>待赋值表!D1244</f>
        <v/>
      </c>
      <c r="F1245" s="6">
        <f>待赋值表!E1244</f>
        <v/>
      </c>
      <c r="G1245" s="6">
        <f>待赋值表!F1244</f>
        <v/>
      </c>
      <c r="H1245" s="6">
        <f>待赋值表!G1244</f>
        <v/>
      </c>
      <c r="I1245" s="6">
        <f>待赋值表!H1244</f>
        <v/>
      </c>
      <c r="J1245" s="6">
        <f>待赋值表!I1244</f>
        <v/>
      </c>
      <c r="K1245" s="6">
        <f>待赋值表!J1244</f>
        <v/>
      </c>
      <c r="L1245" s="6">
        <f>待赋值表!K1244</f>
        <v/>
      </c>
      <c r="M1245" s="6">
        <f>待赋值表!L1244</f>
        <v/>
      </c>
      <c r="N1245" s="6">
        <f>待赋值表!M1244</f>
        <v/>
      </c>
      <c r="O1245" s="6">
        <f>待赋值表!N1244</f>
        <v/>
      </c>
      <c r="P1245" s="6">
        <f>待赋值表!O1244</f>
        <v/>
      </c>
      <c r="Q1245" s="6">
        <f>IF(待赋值表!P1244&lt;&gt;"",待赋值表!P1244,0)</f>
        <v/>
      </c>
      <c r="R1245" s="6">
        <f>待赋值表!Q1244</f>
        <v/>
      </c>
      <c r="S1245" s="6">
        <f>待赋值表!R1244</f>
        <v/>
      </c>
      <c r="T1245" s="6">
        <f>待赋值表!S1244</f>
        <v/>
      </c>
      <c r="U1245" s="6">
        <f>待赋值表!T1244</f>
        <v/>
      </c>
      <c r="V1245" s="6">
        <f>待赋值表!U1244</f>
        <v/>
      </c>
      <c r="W1245" s="6">
        <f>待赋值表!V1244</f>
        <v/>
      </c>
      <c r="X1245" s="6">
        <f>待赋值表!W1244</f>
        <v/>
      </c>
      <c r="Y1245" s="6">
        <f>待赋值表!X1244</f>
        <v/>
      </c>
      <c r="Z1245" s="3">
        <f>IF(M1245&gt;=0.01,"B_pre",IF(M1245&gt;=0,"C_pre","none"))</f>
        <v/>
      </c>
      <c r="AA1245" s="3">
        <f>IF(U1245&gt;0.125,"a_pre",IF(U1245&gt;=0,"b_pre","none"))</f>
        <v/>
      </c>
      <c r="AB1245" s="3">
        <f>AND(Z1245="B_pre",AA1245="a_pre")</f>
        <v/>
      </c>
      <c r="AC1245" s="3">
        <f>AND(Z1245="B_pre",AA1245="b_pre")</f>
        <v/>
      </c>
      <c r="AD1245" s="3">
        <f>AND(Z1245="C_pre",AA1245="a_pre")</f>
        <v/>
      </c>
      <c r="AE1245" s="3">
        <f>AND(Z1245="C_pre",AA1245="b_pre")</f>
        <v/>
      </c>
      <c r="AF1245" s="6">
        <f>待赋值表!C1244</f>
        <v/>
      </c>
      <c r="AG1245" s="3">
        <f t="array" ref="AG1245">IF(AB1245=TRUE,"A",IF(AC1245=TRUE,"B",IF(AD1245=TRUE,"C",IF(AE1245=TRUE,"D","其他"))))</f>
        <v/>
      </c>
      <c r="AH1245" s="3">
        <f>IF(分析表!$E$12&lt;&gt;"ALL",AND(AF1245=分析表!$E$10,AG1245=分析表!$E$12),IF(AF1245=分析表!$E$10,TRUE(),IF(AF1245="ALL",TRUE(),"")))</f>
        <v/>
      </c>
    </row>
    <row r="1246">
      <c r="A1246" s="3">
        <f>COUNTIF($AH$2:AH1246,"TRUE")</f>
        <v/>
      </c>
      <c r="B1246" s="3">
        <f>COUNTIF($AG$2:$AG1246,#REF!)</f>
        <v/>
      </c>
      <c r="C1246" s="56">
        <f>待赋值表!A1245</f>
        <v/>
      </c>
      <c r="E1246" s="6">
        <f>待赋值表!D1245</f>
        <v/>
      </c>
      <c r="F1246" s="6">
        <f>待赋值表!E1245</f>
        <v/>
      </c>
      <c r="G1246" s="6">
        <f>待赋值表!F1245</f>
        <v/>
      </c>
      <c r="H1246" s="6">
        <f>待赋值表!G1245</f>
        <v/>
      </c>
      <c r="I1246" s="6">
        <f>待赋值表!H1245</f>
        <v/>
      </c>
      <c r="J1246" s="6">
        <f>待赋值表!I1245</f>
        <v/>
      </c>
      <c r="K1246" s="6">
        <f>待赋值表!J1245</f>
        <v/>
      </c>
      <c r="L1246" s="6">
        <f>待赋值表!K1245</f>
        <v/>
      </c>
      <c r="M1246" s="6">
        <f>待赋值表!L1245</f>
        <v/>
      </c>
      <c r="N1246" s="6">
        <f>待赋值表!M1245</f>
        <v/>
      </c>
      <c r="O1246" s="6">
        <f>待赋值表!N1245</f>
        <v/>
      </c>
      <c r="P1246" s="6">
        <f>待赋值表!O1245</f>
        <v/>
      </c>
      <c r="Q1246" s="6">
        <f>IF(待赋值表!P1245&lt;&gt;"",待赋值表!P1245,0)</f>
        <v/>
      </c>
      <c r="R1246" s="6">
        <f>待赋值表!Q1245</f>
        <v/>
      </c>
      <c r="S1246" s="6">
        <f>待赋值表!R1245</f>
        <v/>
      </c>
      <c r="T1246" s="6">
        <f>待赋值表!S1245</f>
        <v/>
      </c>
      <c r="U1246" s="6">
        <f>待赋值表!T1245</f>
        <v/>
      </c>
      <c r="V1246" s="6">
        <f>待赋值表!U1245</f>
        <v/>
      </c>
      <c r="W1246" s="6">
        <f>待赋值表!V1245</f>
        <v/>
      </c>
      <c r="X1246" s="6">
        <f>待赋值表!W1245</f>
        <v/>
      </c>
      <c r="Y1246" s="6">
        <f>待赋值表!X1245</f>
        <v/>
      </c>
      <c r="Z1246" s="3">
        <f>IF(M1246&gt;=0.01,"B_pre",IF(M1246&gt;=0,"C_pre","none"))</f>
        <v/>
      </c>
      <c r="AA1246" s="3">
        <f>IF(U1246&gt;0.125,"a_pre",IF(U1246&gt;=0,"b_pre","none"))</f>
        <v/>
      </c>
      <c r="AB1246" s="3">
        <f>AND(Z1246="B_pre",AA1246="a_pre")</f>
        <v/>
      </c>
      <c r="AC1246" s="3">
        <f>AND(Z1246="B_pre",AA1246="b_pre")</f>
        <v/>
      </c>
      <c r="AD1246" s="3">
        <f>AND(Z1246="C_pre",AA1246="a_pre")</f>
        <v/>
      </c>
      <c r="AE1246" s="3">
        <f>AND(Z1246="C_pre",AA1246="b_pre")</f>
        <v/>
      </c>
      <c r="AF1246" s="6">
        <f>待赋值表!C1245</f>
        <v/>
      </c>
      <c r="AG1246" s="3">
        <f t="array" ref="AG1246">IF(AB1246=TRUE,"A",IF(AC1246=TRUE,"B",IF(AD1246=TRUE,"C",IF(AE1246=TRUE,"D","其他"))))</f>
        <v/>
      </c>
      <c r="AH1246" s="3">
        <f>IF(分析表!$E$12&lt;&gt;"ALL",AND(AF1246=分析表!$E$10,AG1246=分析表!$E$12),IF(AF1246=分析表!$E$10,TRUE(),IF(AF1246="ALL",TRUE(),"")))</f>
        <v/>
      </c>
    </row>
    <row r="1247">
      <c r="A1247" s="3">
        <f>COUNTIF($AH$2:AH1247,"TRUE")</f>
        <v/>
      </c>
      <c r="B1247" s="3">
        <f>COUNTIF($AG$2:$AG1247,#REF!)</f>
        <v/>
      </c>
      <c r="C1247" s="56">
        <f>待赋值表!A1246</f>
        <v/>
      </c>
      <c r="E1247" s="6">
        <f>待赋值表!D1246</f>
        <v/>
      </c>
      <c r="F1247" s="6">
        <f>待赋值表!E1246</f>
        <v/>
      </c>
      <c r="G1247" s="6">
        <f>待赋值表!F1246</f>
        <v/>
      </c>
      <c r="H1247" s="6">
        <f>待赋值表!G1246</f>
        <v/>
      </c>
      <c r="I1247" s="6">
        <f>待赋值表!H1246</f>
        <v/>
      </c>
      <c r="J1247" s="6">
        <f>待赋值表!I1246</f>
        <v/>
      </c>
      <c r="K1247" s="6">
        <f>待赋值表!J1246</f>
        <v/>
      </c>
      <c r="L1247" s="6">
        <f>待赋值表!K1246</f>
        <v/>
      </c>
      <c r="M1247" s="6">
        <f>待赋值表!L1246</f>
        <v/>
      </c>
      <c r="N1247" s="6">
        <f>待赋值表!M1246</f>
        <v/>
      </c>
      <c r="O1247" s="6">
        <f>待赋值表!N1246</f>
        <v/>
      </c>
      <c r="P1247" s="6">
        <f>待赋值表!O1246</f>
        <v/>
      </c>
      <c r="Q1247" s="6">
        <f>IF(待赋值表!P1246&lt;&gt;"",待赋值表!P1246,0)</f>
        <v/>
      </c>
      <c r="R1247" s="6">
        <f>待赋值表!Q1246</f>
        <v/>
      </c>
      <c r="S1247" s="6">
        <f>待赋值表!R1246</f>
        <v/>
      </c>
      <c r="T1247" s="6">
        <f>待赋值表!S1246</f>
        <v/>
      </c>
      <c r="U1247" s="6">
        <f>待赋值表!T1246</f>
        <v/>
      </c>
      <c r="V1247" s="6">
        <f>待赋值表!U1246</f>
        <v/>
      </c>
      <c r="W1247" s="6">
        <f>待赋值表!V1246</f>
        <v/>
      </c>
      <c r="X1247" s="6">
        <f>待赋值表!W1246</f>
        <v/>
      </c>
      <c r="Y1247" s="6">
        <f>待赋值表!X1246</f>
        <v/>
      </c>
      <c r="Z1247" s="3">
        <f>IF(M1247&gt;=0.01,"B_pre",IF(M1247&gt;=0,"C_pre","none"))</f>
        <v/>
      </c>
      <c r="AA1247" s="3">
        <f>IF(U1247&gt;0.125,"a_pre",IF(U1247&gt;=0,"b_pre","none"))</f>
        <v/>
      </c>
      <c r="AB1247" s="3">
        <f>AND(Z1247="B_pre",AA1247="a_pre")</f>
        <v/>
      </c>
      <c r="AC1247" s="3">
        <f>AND(Z1247="B_pre",AA1247="b_pre")</f>
        <v/>
      </c>
      <c r="AD1247" s="3">
        <f>AND(Z1247="C_pre",AA1247="a_pre")</f>
        <v/>
      </c>
      <c r="AE1247" s="3">
        <f>AND(Z1247="C_pre",AA1247="b_pre")</f>
        <v/>
      </c>
      <c r="AF1247" s="6">
        <f>待赋值表!C1246</f>
        <v/>
      </c>
      <c r="AG1247" s="3">
        <f t="array" ref="AG1247">IF(AB1247=TRUE,"A",IF(AC1247=TRUE,"B",IF(AD1247=TRUE,"C",IF(AE1247=TRUE,"D","其他"))))</f>
        <v/>
      </c>
      <c r="AH1247" s="3">
        <f>IF(分析表!$E$12&lt;&gt;"ALL",AND(AF1247=分析表!$E$10,AG1247=分析表!$E$12),IF(AF1247=分析表!$E$10,TRUE(),IF(AF1247="ALL",TRUE(),"")))</f>
        <v/>
      </c>
    </row>
    <row r="1248">
      <c r="A1248" s="3">
        <f>COUNTIF($AH$2:AH1248,"TRUE")</f>
        <v/>
      </c>
      <c r="B1248" s="3">
        <f>COUNTIF($AG$2:$AG1248,#REF!)</f>
        <v/>
      </c>
      <c r="C1248" s="56">
        <f>待赋值表!A1247</f>
        <v/>
      </c>
      <c r="E1248" s="6">
        <f>待赋值表!D1247</f>
        <v/>
      </c>
      <c r="F1248" s="6">
        <f>待赋值表!E1247</f>
        <v/>
      </c>
      <c r="G1248" s="6">
        <f>待赋值表!F1247</f>
        <v/>
      </c>
      <c r="H1248" s="6">
        <f>待赋值表!G1247</f>
        <v/>
      </c>
      <c r="I1248" s="6">
        <f>待赋值表!H1247</f>
        <v/>
      </c>
      <c r="J1248" s="6">
        <f>待赋值表!I1247</f>
        <v/>
      </c>
      <c r="K1248" s="6">
        <f>待赋值表!J1247</f>
        <v/>
      </c>
      <c r="L1248" s="6">
        <f>待赋值表!K1247</f>
        <v/>
      </c>
      <c r="M1248" s="6">
        <f>待赋值表!L1247</f>
        <v/>
      </c>
      <c r="N1248" s="6">
        <f>待赋值表!M1247</f>
        <v/>
      </c>
      <c r="O1248" s="6">
        <f>待赋值表!N1247</f>
        <v/>
      </c>
      <c r="P1248" s="6">
        <f>待赋值表!O1247</f>
        <v/>
      </c>
      <c r="Q1248" s="6">
        <f>IF(待赋值表!P1247&lt;&gt;"",待赋值表!P1247,0)</f>
        <v/>
      </c>
      <c r="R1248" s="6">
        <f>待赋值表!Q1247</f>
        <v/>
      </c>
      <c r="S1248" s="6">
        <f>待赋值表!R1247</f>
        <v/>
      </c>
      <c r="T1248" s="6">
        <f>待赋值表!S1247</f>
        <v/>
      </c>
      <c r="U1248" s="6">
        <f>待赋值表!T1247</f>
        <v/>
      </c>
      <c r="V1248" s="6">
        <f>待赋值表!U1247</f>
        <v/>
      </c>
      <c r="W1248" s="6">
        <f>待赋值表!V1247</f>
        <v/>
      </c>
      <c r="X1248" s="6">
        <f>待赋值表!W1247</f>
        <v/>
      </c>
      <c r="Y1248" s="6">
        <f>待赋值表!X1247</f>
        <v/>
      </c>
      <c r="Z1248" s="3">
        <f>IF(M1248&gt;=0.01,"B_pre",IF(M1248&gt;=0,"C_pre","none"))</f>
        <v/>
      </c>
      <c r="AA1248" s="3">
        <f>IF(U1248&gt;0.125,"a_pre",IF(U1248&gt;=0,"b_pre","none"))</f>
        <v/>
      </c>
      <c r="AB1248" s="3">
        <f>AND(Z1248="B_pre",AA1248="a_pre")</f>
        <v/>
      </c>
      <c r="AC1248" s="3">
        <f>AND(Z1248="B_pre",AA1248="b_pre")</f>
        <v/>
      </c>
      <c r="AD1248" s="3">
        <f>AND(Z1248="C_pre",AA1248="a_pre")</f>
        <v/>
      </c>
      <c r="AE1248" s="3">
        <f>AND(Z1248="C_pre",AA1248="b_pre")</f>
        <v/>
      </c>
      <c r="AF1248" s="6">
        <f>待赋值表!C1247</f>
        <v/>
      </c>
      <c r="AG1248" s="3">
        <f t="array" ref="AG1248">IF(AB1248=TRUE,"A",IF(AC1248=TRUE,"B",IF(AD1248=TRUE,"C",IF(AE1248=TRUE,"D","其他"))))</f>
        <v/>
      </c>
      <c r="AH1248" s="3">
        <f>IF(分析表!$E$12&lt;&gt;"ALL",AND(AF1248=分析表!$E$10,AG1248=分析表!$E$12),IF(AF1248=分析表!$E$10,TRUE(),IF(AF1248="ALL",TRUE(),"")))</f>
        <v/>
      </c>
    </row>
    <row r="1249">
      <c r="A1249" s="3">
        <f>COUNTIF($AH$2:AH1249,"TRUE")</f>
        <v/>
      </c>
      <c r="B1249" s="3">
        <f>COUNTIF($AG$2:$AG1249,#REF!)</f>
        <v/>
      </c>
      <c r="C1249" s="56">
        <f>待赋值表!A1248</f>
        <v/>
      </c>
      <c r="E1249" s="6">
        <f>待赋值表!D1248</f>
        <v/>
      </c>
      <c r="F1249" s="6">
        <f>待赋值表!E1248</f>
        <v/>
      </c>
      <c r="G1249" s="6">
        <f>待赋值表!F1248</f>
        <v/>
      </c>
      <c r="H1249" s="6">
        <f>待赋值表!G1248</f>
        <v/>
      </c>
      <c r="I1249" s="6">
        <f>待赋值表!H1248</f>
        <v/>
      </c>
      <c r="J1249" s="6">
        <f>待赋值表!I1248</f>
        <v/>
      </c>
      <c r="K1249" s="6">
        <f>待赋值表!J1248</f>
        <v/>
      </c>
      <c r="L1249" s="6">
        <f>待赋值表!K1248</f>
        <v/>
      </c>
      <c r="M1249" s="6">
        <f>待赋值表!L1248</f>
        <v/>
      </c>
      <c r="N1249" s="6">
        <f>待赋值表!M1248</f>
        <v/>
      </c>
      <c r="O1249" s="6">
        <f>待赋值表!N1248</f>
        <v/>
      </c>
      <c r="P1249" s="6">
        <f>待赋值表!O1248</f>
        <v/>
      </c>
      <c r="Q1249" s="6">
        <f>IF(待赋值表!P1248&lt;&gt;"",待赋值表!P1248,0)</f>
        <v/>
      </c>
      <c r="R1249" s="6">
        <f>待赋值表!Q1248</f>
        <v/>
      </c>
      <c r="S1249" s="6">
        <f>待赋值表!R1248</f>
        <v/>
      </c>
      <c r="T1249" s="6">
        <f>待赋值表!S1248</f>
        <v/>
      </c>
      <c r="U1249" s="6">
        <f>待赋值表!T1248</f>
        <v/>
      </c>
      <c r="V1249" s="6">
        <f>待赋值表!U1248</f>
        <v/>
      </c>
      <c r="W1249" s="6">
        <f>待赋值表!V1248</f>
        <v/>
      </c>
      <c r="X1249" s="6">
        <f>待赋值表!W1248</f>
        <v/>
      </c>
      <c r="Y1249" s="6">
        <f>待赋值表!X1248</f>
        <v/>
      </c>
      <c r="Z1249" s="3">
        <f>IF(M1249&gt;=0.01,"B_pre",IF(M1249&gt;=0,"C_pre","none"))</f>
        <v/>
      </c>
      <c r="AA1249" s="3">
        <f>IF(U1249&gt;0.125,"a_pre",IF(U1249&gt;=0,"b_pre","none"))</f>
        <v/>
      </c>
      <c r="AB1249" s="3">
        <f>AND(Z1249="B_pre",AA1249="a_pre")</f>
        <v/>
      </c>
      <c r="AC1249" s="3">
        <f>AND(Z1249="B_pre",AA1249="b_pre")</f>
        <v/>
      </c>
      <c r="AD1249" s="3">
        <f>AND(Z1249="C_pre",AA1249="a_pre")</f>
        <v/>
      </c>
      <c r="AE1249" s="3">
        <f>AND(Z1249="C_pre",AA1249="b_pre")</f>
        <v/>
      </c>
      <c r="AF1249" s="6">
        <f>待赋值表!C1248</f>
        <v/>
      </c>
      <c r="AG1249" s="3">
        <f t="array" ref="AG1249">IF(AB1249=TRUE,"A",IF(AC1249=TRUE,"B",IF(AD1249=TRUE,"C",IF(AE1249=TRUE,"D","其他"))))</f>
        <v/>
      </c>
      <c r="AH1249" s="3">
        <f>IF(分析表!$E$12&lt;&gt;"ALL",AND(AF1249=分析表!$E$10,AG1249=分析表!$E$12),IF(AF1249=分析表!$E$10,TRUE(),IF(AF1249="ALL",TRUE(),"")))</f>
        <v/>
      </c>
    </row>
    <row r="1250">
      <c r="A1250" s="3">
        <f>COUNTIF($AH$2:AH1250,"TRUE")</f>
        <v/>
      </c>
      <c r="B1250" s="3">
        <f>COUNTIF($AG$2:$AG1250,#REF!)</f>
        <v/>
      </c>
      <c r="C1250" s="56">
        <f>待赋值表!A1249</f>
        <v/>
      </c>
      <c r="E1250" s="6">
        <f>待赋值表!D1249</f>
        <v/>
      </c>
      <c r="F1250" s="6">
        <f>待赋值表!E1249</f>
        <v/>
      </c>
      <c r="G1250" s="6">
        <f>待赋值表!F1249</f>
        <v/>
      </c>
      <c r="H1250" s="6">
        <f>待赋值表!G1249</f>
        <v/>
      </c>
      <c r="I1250" s="6">
        <f>待赋值表!H1249</f>
        <v/>
      </c>
      <c r="J1250" s="6">
        <f>待赋值表!I1249</f>
        <v/>
      </c>
      <c r="K1250" s="6">
        <f>待赋值表!J1249</f>
        <v/>
      </c>
      <c r="L1250" s="6">
        <f>待赋值表!K1249</f>
        <v/>
      </c>
      <c r="M1250" s="6">
        <f>待赋值表!L1249</f>
        <v/>
      </c>
      <c r="N1250" s="6">
        <f>待赋值表!M1249</f>
        <v/>
      </c>
      <c r="O1250" s="6">
        <f>待赋值表!N1249</f>
        <v/>
      </c>
      <c r="P1250" s="6">
        <f>待赋值表!O1249</f>
        <v/>
      </c>
      <c r="Q1250" s="6">
        <f>IF(待赋值表!P1249&lt;&gt;"",待赋值表!P1249,0)</f>
        <v/>
      </c>
      <c r="R1250" s="6">
        <f>待赋值表!Q1249</f>
        <v/>
      </c>
      <c r="S1250" s="6">
        <f>待赋值表!R1249</f>
        <v/>
      </c>
      <c r="T1250" s="6">
        <f>待赋值表!S1249</f>
        <v/>
      </c>
      <c r="U1250" s="6">
        <f>待赋值表!T1249</f>
        <v/>
      </c>
      <c r="V1250" s="6">
        <f>待赋值表!U1249</f>
        <v/>
      </c>
      <c r="W1250" s="6">
        <f>待赋值表!V1249</f>
        <v/>
      </c>
      <c r="X1250" s="6">
        <f>待赋值表!W1249</f>
        <v/>
      </c>
      <c r="Y1250" s="6">
        <f>待赋值表!X1249</f>
        <v/>
      </c>
      <c r="Z1250" s="3">
        <f>IF(M1250&gt;=0.01,"B_pre",IF(M1250&gt;=0,"C_pre","none"))</f>
        <v/>
      </c>
      <c r="AA1250" s="3">
        <f>IF(U1250&gt;0.125,"a_pre",IF(U1250&gt;=0,"b_pre","none"))</f>
        <v/>
      </c>
      <c r="AB1250" s="3">
        <f>AND(Z1250="B_pre",AA1250="a_pre")</f>
        <v/>
      </c>
      <c r="AC1250" s="3">
        <f>AND(Z1250="B_pre",AA1250="b_pre")</f>
        <v/>
      </c>
      <c r="AD1250" s="3">
        <f>AND(Z1250="C_pre",AA1250="a_pre")</f>
        <v/>
      </c>
      <c r="AE1250" s="3">
        <f>AND(Z1250="C_pre",AA1250="b_pre")</f>
        <v/>
      </c>
      <c r="AF1250" s="6">
        <f>待赋值表!C1249</f>
        <v/>
      </c>
      <c r="AG1250" s="3">
        <f t="array" ref="AG1250">IF(AB1250=TRUE,"A",IF(AC1250=TRUE,"B",IF(AD1250=TRUE,"C",IF(AE1250=TRUE,"D","其他"))))</f>
        <v/>
      </c>
      <c r="AH1250" s="3">
        <f>IF(分析表!$E$12&lt;&gt;"ALL",AND(AF1250=分析表!$E$10,AG1250=分析表!$E$12),IF(AF1250=分析表!$E$10,TRUE(),IF(AF1250="ALL",TRUE(),"")))</f>
        <v/>
      </c>
    </row>
    <row r="1251">
      <c r="A1251" s="3">
        <f>COUNTIF($AH$2:AH1251,"TRUE")</f>
        <v/>
      </c>
      <c r="B1251" s="3">
        <f>COUNTIF($AG$2:$AG1251,#REF!)</f>
        <v/>
      </c>
      <c r="C1251" s="56">
        <f>待赋值表!A1250</f>
        <v/>
      </c>
      <c r="E1251" s="6">
        <f>待赋值表!D1250</f>
        <v/>
      </c>
      <c r="F1251" s="6">
        <f>待赋值表!E1250</f>
        <v/>
      </c>
      <c r="G1251" s="6">
        <f>待赋值表!F1250</f>
        <v/>
      </c>
      <c r="H1251" s="6">
        <f>待赋值表!G1250</f>
        <v/>
      </c>
      <c r="I1251" s="6">
        <f>待赋值表!H1250</f>
        <v/>
      </c>
      <c r="J1251" s="6">
        <f>待赋值表!I1250</f>
        <v/>
      </c>
      <c r="K1251" s="6">
        <f>待赋值表!J1250</f>
        <v/>
      </c>
      <c r="L1251" s="6">
        <f>待赋值表!K1250</f>
        <v/>
      </c>
      <c r="M1251" s="6">
        <f>待赋值表!L1250</f>
        <v/>
      </c>
      <c r="N1251" s="6">
        <f>待赋值表!M1250</f>
        <v/>
      </c>
      <c r="O1251" s="6">
        <f>待赋值表!N1250</f>
        <v/>
      </c>
      <c r="P1251" s="6">
        <f>待赋值表!O1250</f>
        <v/>
      </c>
      <c r="Q1251" s="6">
        <f>IF(待赋值表!P1250&lt;&gt;"",待赋值表!P1250,0)</f>
        <v/>
      </c>
      <c r="R1251" s="6">
        <f>待赋值表!Q1250</f>
        <v/>
      </c>
      <c r="S1251" s="6">
        <f>待赋值表!R1250</f>
        <v/>
      </c>
      <c r="T1251" s="6">
        <f>待赋值表!S1250</f>
        <v/>
      </c>
      <c r="U1251" s="6">
        <f>待赋值表!T1250</f>
        <v/>
      </c>
      <c r="V1251" s="6">
        <f>待赋值表!U1250</f>
        <v/>
      </c>
      <c r="W1251" s="6">
        <f>待赋值表!V1250</f>
        <v/>
      </c>
      <c r="X1251" s="6">
        <f>待赋值表!W1250</f>
        <v/>
      </c>
      <c r="Y1251" s="6">
        <f>待赋值表!X1250</f>
        <v/>
      </c>
      <c r="Z1251" s="3">
        <f>IF(M1251&gt;=0.01,"B_pre",IF(M1251&gt;=0,"C_pre","none"))</f>
        <v/>
      </c>
      <c r="AA1251" s="3">
        <f>IF(U1251&gt;0.125,"a_pre",IF(U1251&gt;=0,"b_pre","none"))</f>
        <v/>
      </c>
      <c r="AB1251" s="3">
        <f>AND(Z1251="B_pre",AA1251="a_pre")</f>
        <v/>
      </c>
      <c r="AC1251" s="3">
        <f>AND(Z1251="B_pre",AA1251="b_pre")</f>
        <v/>
      </c>
      <c r="AD1251" s="3">
        <f>AND(Z1251="C_pre",AA1251="a_pre")</f>
        <v/>
      </c>
      <c r="AE1251" s="3">
        <f>AND(Z1251="C_pre",AA1251="b_pre")</f>
        <v/>
      </c>
      <c r="AF1251" s="6">
        <f>待赋值表!C1250</f>
        <v/>
      </c>
      <c r="AG1251" s="3">
        <f t="array" ref="AG1251">IF(AB1251=TRUE,"A",IF(AC1251=TRUE,"B",IF(AD1251=TRUE,"C",IF(AE1251=TRUE,"D","其他"))))</f>
        <v/>
      </c>
      <c r="AH1251" s="3">
        <f>IF(分析表!$E$12&lt;&gt;"ALL",AND(AF1251=分析表!$E$10,AG1251=分析表!$E$12),IF(AF1251=分析表!$E$10,TRUE(),IF(AF1251="ALL",TRUE(),"")))</f>
        <v/>
      </c>
    </row>
    <row r="1252">
      <c r="A1252" s="3">
        <f>COUNTIF($AH$2:AH1252,"TRUE")</f>
        <v/>
      </c>
      <c r="B1252" s="3">
        <f>COUNTIF($AG$2:$AG1252,#REF!)</f>
        <v/>
      </c>
      <c r="C1252" s="56">
        <f>待赋值表!A1251</f>
        <v/>
      </c>
      <c r="E1252" s="6">
        <f>待赋值表!D1251</f>
        <v/>
      </c>
      <c r="F1252" s="6">
        <f>待赋值表!E1251</f>
        <v/>
      </c>
      <c r="G1252" s="6">
        <f>待赋值表!F1251</f>
        <v/>
      </c>
      <c r="H1252" s="6">
        <f>待赋值表!G1251</f>
        <v/>
      </c>
      <c r="I1252" s="6">
        <f>待赋值表!H1251</f>
        <v/>
      </c>
      <c r="J1252" s="6">
        <f>待赋值表!I1251</f>
        <v/>
      </c>
      <c r="K1252" s="6">
        <f>待赋值表!J1251</f>
        <v/>
      </c>
      <c r="L1252" s="6">
        <f>待赋值表!K1251</f>
        <v/>
      </c>
      <c r="M1252" s="6">
        <f>待赋值表!L1251</f>
        <v/>
      </c>
      <c r="N1252" s="6">
        <f>待赋值表!M1251</f>
        <v/>
      </c>
      <c r="O1252" s="6">
        <f>待赋值表!N1251</f>
        <v/>
      </c>
      <c r="P1252" s="6">
        <f>待赋值表!O1251</f>
        <v/>
      </c>
      <c r="Q1252" s="6">
        <f>IF(待赋值表!P1251&lt;&gt;"",待赋值表!P1251,0)</f>
        <v/>
      </c>
      <c r="R1252" s="6">
        <f>待赋值表!Q1251</f>
        <v/>
      </c>
      <c r="S1252" s="6">
        <f>待赋值表!R1251</f>
        <v/>
      </c>
      <c r="T1252" s="6">
        <f>待赋值表!S1251</f>
        <v/>
      </c>
      <c r="U1252" s="6">
        <f>待赋值表!T1251</f>
        <v/>
      </c>
      <c r="V1252" s="6">
        <f>待赋值表!U1251</f>
        <v/>
      </c>
      <c r="W1252" s="6">
        <f>待赋值表!V1251</f>
        <v/>
      </c>
      <c r="X1252" s="6">
        <f>待赋值表!W1251</f>
        <v/>
      </c>
      <c r="Y1252" s="6">
        <f>待赋值表!X1251</f>
        <v/>
      </c>
      <c r="Z1252" s="3">
        <f>IF(M1252&gt;=0.01,"B_pre",IF(M1252&gt;=0,"C_pre","none"))</f>
        <v/>
      </c>
      <c r="AA1252" s="3">
        <f>IF(U1252&gt;0.125,"a_pre",IF(U1252&gt;=0,"b_pre","none"))</f>
        <v/>
      </c>
      <c r="AB1252" s="3">
        <f>AND(Z1252="B_pre",AA1252="a_pre")</f>
        <v/>
      </c>
      <c r="AC1252" s="3">
        <f>AND(Z1252="B_pre",AA1252="b_pre")</f>
        <v/>
      </c>
      <c r="AD1252" s="3">
        <f>AND(Z1252="C_pre",AA1252="a_pre")</f>
        <v/>
      </c>
      <c r="AE1252" s="3">
        <f>AND(Z1252="C_pre",AA1252="b_pre")</f>
        <v/>
      </c>
      <c r="AF1252" s="6">
        <f>待赋值表!C1251</f>
        <v/>
      </c>
      <c r="AG1252" s="3">
        <f t="array" ref="AG1252">IF(AB1252=TRUE,"A",IF(AC1252=TRUE,"B",IF(AD1252=TRUE,"C",IF(AE1252=TRUE,"D","其他"))))</f>
        <v/>
      </c>
      <c r="AH1252" s="3">
        <f>IF(分析表!$E$12&lt;&gt;"ALL",AND(AF1252=分析表!$E$10,AG1252=分析表!$E$12),IF(AF1252=分析表!$E$10,TRUE(),IF(AF1252="ALL",TRUE(),"")))</f>
        <v/>
      </c>
    </row>
    <row r="1253">
      <c r="A1253" s="3">
        <f>COUNTIF($AH$2:AH1253,"TRUE")</f>
        <v/>
      </c>
      <c r="B1253" s="3">
        <f>COUNTIF($AG$2:$AG1253,#REF!)</f>
        <v/>
      </c>
      <c r="C1253" s="56">
        <f>待赋值表!A1252</f>
        <v/>
      </c>
      <c r="E1253" s="6">
        <f>待赋值表!D1252</f>
        <v/>
      </c>
      <c r="F1253" s="6">
        <f>待赋值表!E1252</f>
        <v/>
      </c>
      <c r="G1253" s="6">
        <f>待赋值表!F1252</f>
        <v/>
      </c>
      <c r="H1253" s="6">
        <f>待赋值表!G1252</f>
        <v/>
      </c>
      <c r="I1253" s="6">
        <f>待赋值表!H1252</f>
        <v/>
      </c>
      <c r="J1253" s="6">
        <f>待赋值表!I1252</f>
        <v/>
      </c>
      <c r="K1253" s="6">
        <f>待赋值表!J1252</f>
        <v/>
      </c>
      <c r="L1253" s="6">
        <f>待赋值表!K1252</f>
        <v/>
      </c>
      <c r="M1253" s="6">
        <f>待赋值表!L1252</f>
        <v/>
      </c>
      <c r="N1253" s="6">
        <f>待赋值表!M1252</f>
        <v/>
      </c>
      <c r="O1253" s="6">
        <f>待赋值表!N1252</f>
        <v/>
      </c>
      <c r="P1253" s="6">
        <f>待赋值表!O1252</f>
        <v/>
      </c>
      <c r="Q1253" s="6">
        <f>IF(待赋值表!P1252&lt;&gt;"",待赋值表!P1252,0)</f>
        <v/>
      </c>
      <c r="R1253" s="6">
        <f>待赋值表!Q1252</f>
        <v/>
      </c>
      <c r="S1253" s="6">
        <f>待赋值表!R1252</f>
        <v/>
      </c>
      <c r="T1253" s="6">
        <f>待赋值表!S1252</f>
        <v/>
      </c>
      <c r="U1253" s="6">
        <f>待赋值表!T1252</f>
        <v/>
      </c>
      <c r="V1253" s="6">
        <f>待赋值表!U1252</f>
        <v/>
      </c>
      <c r="W1253" s="6">
        <f>待赋值表!V1252</f>
        <v/>
      </c>
      <c r="X1253" s="6">
        <f>待赋值表!W1252</f>
        <v/>
      </c>
      <c r="Y1253" s="6">
        <f>待赋值表!X1252</f>
        <v/>
      </c>
      <c r="Z1253" s="3">
        <f>IF(M1253&gt;=0.01,"B_pre",IF(M1253&gt;=0,"C_pre","none"))</f>
        <v/>
      </c>
      <c r="AA1253" s="3">
        <f>IF(U1253&gt;0.125,"a_pre",IF(U1253&gt;=0,"b_pre","none"))</f>
        <v/>
      </c>
      <c r="AB1253" s="3">
        <f>AND(Z1253="B_pre",AA1253="a_pre")</f>
        <v/>
      </c>
      <c r="AC1253" s="3">
        <f>AND(Z1253="B_pre",AA1253="b_pre")</f>
        <v/>
      </c>
      <c r="AD1253" s="3">
        <f>AND(Z1253="C_pre",AA1253="a_pre")</f>
        <v/>
      </c>
      <c r="AE1253" s="3">
        <f>AND(Z1253="C_pre",AA1253="b_pre")</f>
        <v/>
      </c>
      <c r="AF1253" s="6">
        <f>待赋值表!C1252</f>
        <v/>
      </c>
      <c r="AG1253" s="3">
        <f t="array" ref="AG1253">IF(AB1253=TRUE,"A",IF(AC1253=TRUE,"B",IF(AD1253=TRUE,"C",IF(AE1253=TRUE,"D","其他"))))</f>
        <v/>
      </c>
      <c r="AH1253" s="3">
        <f>IF(分析表!$E$12&lt;&gt;"ALL",AND(AF1253=分析表!$E$10,AG1253=分析表!$E$12),IF(AF1253=分析表!$E$10,TRUE(),IF(AF1253="ALL",TRUE(),"")))</f>
        <v/>
      </c>
    </row>
    <row r="1254">
      <c r="A1254" s="3">
        <f>COUNTIF($AH$2:AH1254,"TRUE")</f>
        <v/>
      </c>
      <c r="B1254" s="3">
        <f>COUNTIF($AG$2:$AG1254,#REF!)</f>
        <v/>
      </c>
      <c r="C1254" s="56">
        <f>待赋值表!A1253</f>
        <v/>
      </c>
      <c r="E1254" s="6">
        <f>待赋值表!D1253</f>
        <v/>
      </c>
      <c r="F1254" s="6">
        <f>待赋值表!E1253</f>
        <v/>
      </c>
      <c r="G1254" s="6">
        <f>待赋值表!F1253</f>
        <v/>
      </c>
      <c r="H1254" s="6">
        <f>待赋值表!G1253</f>
        <v/>
      </c>
      <c r="I1254" s="6">
        <f>待赋值表!H1253</f>
        <v/>
      </c>
      <c r="J1254" s="6">
        <f>待赋值表!I1253</f>
        <v/>
      </c>
      <c r="K1254" s="6">
        <f>待赋值表!J1253</f>
        <v/>
      </c>
      <c r="L1254" s="6">
        <f>待赋值表!K1253</f>
        <v/>
      </c>
      <c r="M1254" s="6">
        <f>待赋值表!L1253</f>
        <v/>
      </c>
      <c r="N1254" s="6">
        <f>待赋值表!M1253</f>
        <v/>
      </c>
      <c r="O1254" s="6">
        <f>待赋值表!N1253</f>
        <v/>
      </c>
      <c r="P1254" s="6">
        <f>待赋值表!O1253</f>
        <v/>
      </c>
      <c r="Q1254" s="6">
        <f>IF(待赋值表!P1253&lt;&gt;"",待赋值表!P1253,0)</f>
        <v/>
      </c>
      <c r="R1254" s="6">
        <f>待赋值表!Q1253</f>
        <v/>
      </c>
      <c r="S1254" s="6">
        <f>待赋值表!R1253</f>
        <v/>
      </c>
      <c r="T1254" s="6">
        <f>待赋值表!S1253</f>
        <v/>
      </c>
      <c r="U1254" s="6">
        <f>待赋值表!T1253</f>
        <v/>
      </c>
      <c r="V1254" s="6">
        <f>待赋值表!U1253</f>
        <v/>
      </c>
      <c r="W1254" s="6">
        <f>待赋值表!V1253</f>
        <v/>
      </c>
      <c r="X1254" s="6">
        <f>待赋值表!W1253</f>
        <v/>
      </c>
      <c r="Y1254" s="6">
        <f>待赋值表!X1253</f>
        <v/>
      </c>
      <c r="Z1254" s="3">
        <f>IF(M1254&gt;=0.01,"B_pre",IF(M1254&gt;=0,"C_pre","none"))</f>
        <v/>
      </c>
      <c r="AA1254" s="3">
        <f>IF(U1254&gt;0.125,"a_pre",IF(U1254&gt;=0,"b_pre","none"))</f>
        <v/>
      </c>
      <c r="AB1254" s="3">
        <f>AND(Z1254="B_pre",AA1254="a_pre")</f>
        <v/>
      </c>
      <c r="AC1254" s="3">
        <f>AND(Z1254="B_pre",AA1254="b_pre")</f>
        <v/>
      </c>
      <c r="AD1254" s="3">
        <f>AND(Z1254="C_pre",AA1254="a_pre")</f>
        <v/>
      </c>
      <c r="AE1254" s="3">
        <f>AND(Z1254="C_pre",AA1254="b_pre")</f>
        <v/>
      </c>
      <c r="AF1254" s="6">
        <f>待赋值表!C1253</f>
        <v/>
      </c>
      <c r="AG1254" s="3">
        <f t="array" ref="AG1254">IF(AB1254=TRUE,"A",IF(AC1254=TRUE,"B",IF(AD1254=TRUE,"C",IF(AE1254=TRUE,"D","其他"))))</f>
        <v/>
      </c>
      <c r="AH1254" s="3">
        <f>IF(分析表!$E$12&lt;&gt;"ALL",AND(AF1254=分析表!$E$10,AG1254=分析表!$E$12),IF(AF1254=分析表!$E$10,TRUE(),IF(AF1254="ALL",TRUE(),"")))</f>
        <v/>
      </c>
    </row>
    <row r="1255">
      <c r="A1255" s="3">
        <f>COUNTIF($AH$2:AH1255,"TRUE")</f>
        <v/>
      </c>
      <c r="B1255" s="3">
        <f>COUNTIF($AG$2:$AG1255,#REF!)</f>
        <v/>
      </c>
      <c r="C1255" s="56">
        <f>待赋值表!A1254</f>
        <v/>
      </c>
      <c r="E1255" s="6">
        <f>待赋值表!D1254</f>
        <v/>
      </c>
      <c r="F1255" s="6">
        <f>待赋值表!E1254</f>
        <v/>
      </c>
      <c r="G1255" s="6">
        <f>待赋值表!F1254</f>
        <v/>
      </c>
      <c r="H1255" s="6">
        <f>待赋值表!G1254</f>
        <v/>
      </c>
      <c r="I1255" s="6">
        <f>待赋值表!H1254</f>
        <v/>
      </c>
      <c r="J1255" s="6">
        <f>待赋值表!I1254</f>
        <v/>
      </c>
      <c r="K1255" s="6">
        <f>待赋值表!J1254</f>
        <v/>
      </c>
      <c r="L1255" s="6">
        <f>待赋值表!K1254</f>
        <v/>
      </c>
      <c r="M1255" s="6">
        <f>待赋值表!L1254</f>
        <v/>
      </c>
      <c r="N1255" s="6">
        <f>待赋值表!M1254</f>
        <v/>
      </c>
      <c r="O1255" s="6">
        <f>待赋值表!N1254</f>
        <v/>
      </c>
      <c r="P1255" s="6">
        <f>待赋值表!O1254</f>
        <v/>
      </c>
      <c r="Q1255" s="6">
        <f>IF(待赋值表!P1254&lt;&gt;"",待赋值表!P1254,0)</f>
        <v/>
      </c>
      <c r="R1255" s="6">
        <f>待赋值表!Q1254</f>
        <v/>
      </c>
      <c r="S1255" s="6">
        <f>待赋值表!R1254</f>
        <v/>
      </c>
      <c r="T1255" s="6">
        <f>待赋值表!S1254</f>
        <v/>
      </c>
      <c r="U1255" s="6">
        <f>待赋值表!T1254</f>
        <v/>
      </c>
      <c r="V1255" s="6">
        <f>待赋值表!U1254</f>
        <v/>
      </c>
      <c r="W1255" s="6">
        <f>待赋值表!V1254</f>
        <v/>
      </c>
      <c r="X1255" s="6">
        <f>待赋值表!W1254</f>
        <v/>
      </c>
      <c r="Y1255" s="6">
        <f>待赋值表!X1254</f>
        <v/>
      </c>
      <c r="Z1255" s="3">
        <f>IF(M1255&gt;=0.01,"B_pre",IF(M1255&gt;=0,"C_pre","none"))</f>
        <v/>
      </c>
      <c r="AA1255" s="3">
        <f>IF(U1255&gt;0.125,"a_pre",IF(U1255&gt;=0,"b_pre","none"))</f>
        <v/>
      </c>
      <c r="AB1255" s="3">
        <f>AND(Z1255="B_pre",AA1255="a_pre")</f>
        <v/>
      </c>
      <c r="AC1255" s="3">
        <f>AND(Z1255="B_pre",AA1255="b_pre")</f>
        <v/>
      </c>
      <c r="AD1255" s="3">
        <f>AND(Z1255="C_pre",AA1255="a_pre")</f>
        <v/>
      </c>
      <c r="AE1255" s="3">
        <f>AND(Z1255="C_pre",AA1255="b_pre")</f>
        <v/>
      </c>
      <c r="AF1255" s="6">
        <f>待赋值表!C1254</f>
        <v/>
      </c>
      <c r="AG1255" s="3">
        <f t="array" ref="AG1255">IF(AB1255=TRUE,"A",IF(AC1255=TRUE,"B",IF(AD1255=TRUE,"C",IF(AE1255=TRUE,"D","其他"))))</f>
        <v/>
      </c>
      <c r="AH1255" s="3">
        <f>IF(分析表!$E$12&lt;&gt;"ALL",AND(AF1255=分析表!$E$10,AG1255=分析表!$E$12),IF(AF1255=分析表!$E$10,TRUE(),IF(AF1255="ALL",TRUE(),"")))</f>
        <v/>
      </c>
    </row>
    <row r="1256">
      <c r="A1256" s="3">
        <f>COUNTIF($AH$2:AH1256,"TRUE")</f>
        <v/>
      </c>
      <c r="B1256" s="3">
        <f>COUNTIF($AG$2:$AG1256,#REF!)</f>
        <v/>
      </c>
      <c r="C1256" s="56">
        <f>待赋值表!A1255</f>
        <v/>
      </c>
      <c r="E1256" s="6">
        <f>待赋值表!D1255</f>
        <v/>
      </c>
      <c r="F1256" s="6">
        <f>待赋值表!E1255</f>
        <v/>
      </c>
      <c r="G1256" s="6">
        <f>待赋值表!F1255</f>
        <v/>
      </c>
      <c r="H1256" s="6">
        <f>待赋值表!G1255</f>
        <v/>
      </c>
      <c r="I1256" s="6">
        <f>待赋值表!H1255</f>
        <v/>
      </c>
      <c r="J1256" s="6">
        <f>待赋值表!I1255</f>
        <v/>
      </c>
      <c r="K1256" s="6">
        <f>待赋值表!J1255</f>
        <v/>
      </c>
      <c r="L1256" s="6">
        <f>待赋值表!K1255</f>
        <v/>
      </c>
      <c r="M1256" s="6">
        <f>待赋值表!L1255</f>
        <v/>
      </c>
      <c r="N1256" s="6">
        <f>待赋值表!M1255</f>
        <v/>
      </c>
      <c r="O1256" s="6">
        <f>待赋值表!N1255</f>
        <v/>
      </c>
      <c r="P1256" s="6">
        <f>待赋值表!O1255</f>
        <v/>
      </c>
      <c r="Q1256" s="6">
        <f>IF(待赋值表!P1255&lt;&gt;"",待赋值表!P1255,0)</f>
        <v/>
      </c>
      <c r="R1256" s="6">
        <f>待赋值表!Q1255</f>
        <v/>
      </c>
      <c r="S1256" s="6">
        <f>待赋值表!R1255</f>
        <v/>
      </c>
      <c r="T1256" s="6">
        <f>待赋值表!S1255</f>
        <v/>
      </c>
      <c r="U1256" s="6">
        <f>待赋值表!T1255</f>
        <v/>
      </c>
      <c r="V1256" s="6">
        <f>待赋值表!U1255</f>
        <v/>
      </c>
      <c r="W1256" s="6">
        <f>待赋值表!V1255</f>
        <v/>
      </c>
      <c r="X1256" s="6">
        <f>待赋值表!W1255</f>
        <v/>
      </c>
      <c r="Y1256" s="6">
        <f>待赋值表!X1255</f>
        <v/>
      </c>
      <c r="Z1256" s="3">
        <f>IF(M1256&gt;=0.01,"B_pre",IF(M1256&gt;=0,"C_pre","none"))</f>
        <v/>
      </c>
      <c r="AA1256" s="3">
        <f>IF(U1256&gt;0.125,"a_pre",IF(U1256&gt;=0,"b_pre","none"))</f>
        <v/>
      </c>
      <c r="AB1256" s="3">
        <f>AND(Z1256="B_pre",AA1256="a_pre")</f>
        <v/>
      </c>
      <c r="AC1256" s="3">
        <f>AND(Z1256="B_pre",AA1256="b_pre")</f>
        <v/>
      </c>
      <c r="AD1256" s="3">
        <f>AND(Z1256="C_pre",AA1256="a_pre")</f>
        <v/>
      </c>
      <c r="AE1256" s="3">
        <f>AND(Z1256="C_pre",AA1256="b_pre")</f>
        <v/>
      </c>
      <c r="AF1256" s="6">
        <f>待赋值表!C1255</f>
        <v/>
      </c>
      <c r="AG1256" s="3">
        <f t="array" ref="AG1256">IF(AB1256=TRUE,"A",IF(AC1256=TRUE,"B",IF(AD1256=TRUE,"C",IF(AE1256=TRUE,"D","其他"))))</f>
        <v/>
      </c>
      <c r="AH1256" s="3">
        <f>IF(分析表!$E$12&lt;&gt;"ALL",AND(AF1256=分析表!$E$10,AG1256=分析表!$E$12),IF(AF1256=分析表!$E$10,TRUE(),IF(AF1256="ALL",TRUE(),"")))</f>
        <v/>
      </c>
    </row>
    <row r="1257">
      <c r="A1257" s="3">
        <f>COUNTIF($AH$2:AH1257,"TRUE")</f>
        <v/>
      </c>
      <c r="B1257" s="3">
        <f>COUNTIF($AG$2:$AG1257,#REF!)</f>
        <v/>
      </c>
      <c r="C1257" s="56">
        <f>待赋值表!A1256</f>
        <v/>
      </c>
      <c r="E1257" s="6">
        <f>待赋值表!D1256</f>
        <v/>
      </c>
      <c r="F1257" s="6">
        <f>待赋值表!E1256</f>
        <v/>
      </c>
      <c r="G1257" s="6">
        <f>待赋值表!F1256</f>
        <v/>
      </c>
      <c r="H1257" s="6">
        <f>待赋值表!G1256</f>
        <v/>
      </c>
      <c r="I1257" s="6">
        <f>待赋值表!H1256</f>
        <v/>
      </c>
      <c r="J1257" s="6">
        <f>待赋值表!I1256</f>
        <v/>
      </c>
      <c r="K1257" s="6">
        <f>待赋值表!J1256</f>
        <v/>
      </c>
      <c r="L1257" s="6">
        <f>待赋值表!K1256</f>
        <v/>
      </c>
      <c r="M1257" s="6">
        <f>待赋值表!L1256</f>
        <v/>
      </c>
      <c r="N1257" s="6">
        <f>待赋值表!M1256</f>
        <v/>
      </c>
      <c r="O1257" s="6">
        <f>待赋值表!N1256</f>
        <v/>
      </c>
      <c r="P1257" s="6">
        <f>待赋值表!O1256</f>
        <v/>
      </c>
      <c r="Q1257" s="6">
        <f>IF(待赋值表!P1256&lt;&gt;"",待赋值表!P1256,0)</f>
        <v/>
      </c>
      <c r="R1257" s="6">
        <f>待赋值表!Q1256</f>
        <v/>
      </c>
      <c r="S1257" s="6">
        <f>待赋值表!R1256</f>
        <v/>
      </c>
      <c r="T1257" s="6">
        <f>待赋值表!S1256</f>
        <v/>
      </c>
      <c r="U1257" s="6">
        <f>待赋值表!T1256</f>
        <v/>
      </c>
      <c r="V1257" s="6">
        <f>待赋值表!U1256</f>
        <v/>
      </c>
      <c r="W1257" s="6">
        <f>待赋值表!V1256</f>
        <v/>
      </c>
      <c r="X1257" s="6">
        <f>待赋值表!W1256</f>
        <v/>
      </c>
      <c r="Y1257" s="6">
        <f>待赋值表!X1256</f>
        <v/>
      </c>
      <c r="Z1257" s="3">
        <f>IF(M1257&gt;=0.01,"B_pre",IF(M1257&gt;=0,"C_pre","none"))</f>
        <v/>
      </c>
      <c r="AA1257" s="3">
        <f>IF(U1257&gt;0.125,"a_pre",IF(U1257&gt;=0,"b_pre","none"))</f>
        <v/>
      </c>
      <c r="AB1257" s="3">
        <f>AND(Z1257="B_pre",AA1257="a_pre")</f>
        <v/>
      </c>
      <c r="AC1257" s="3">
        <f>AND(Z1257="B_pre",AA1257="b_pre")</f>
        <v/>
      </c>
      <c r="AD1257" s="3">
        <f>AND(Z1257="C_pre",AA1257="a_pre")</f>
        <v/>
      </c>
      <c r="AE1257" s="3">
        <f>AND(Z1257="C_pre",AA1257="b_pre")</f>
        <v/>
      </c>
      <c r="AF1257" s="6">
        <f>待赋值表!C1256</f>
        <v/>
      </c>
      <c r="AG1257" s="3">
        <f t="array" ref="AG1257">IF(AB1257=TRUE,"A",IF(AC1257=TRUE,"B",IF(AD1257=TRUE,"C",IF(AE1257=TRUE,"D","其他"))))</f>
        <v/>
      </c>
      <c r="AH1257" s="3">
        <f>IF(分析表!$E$12&lt;&gt;"ALL",AND(AF1257=分析表!$E$10,AG1257=分析表!$E$12),IF(AF1257=分析表!$E$10,TRUE(),IF(AF1257="ALL",TRUE(),"")))</f>
        <v/>
      </c>
    </row>
    <row r="1258">
      <c r="A1258" s="3">
        <f>COUNTIF($AH$2:AH1258,"TRUE")</f>
        <v/>
      </c>
      <c r="B1258" s="3">
        <f>COUNTIF($AG$2:$AG1258,#REF!)</f>
        <v/>
      </c>
      <c r="C1258" s="56">
        <f>待赋值表!A1257</f>
        <v/>
      </c>
      <c r="E1258" s="6">
        <f>待赋值表!D1257</f>
        <v/>
      </c>
      <c r="F1258" s="6">
        <f>待赋值表!E1257</f>
        <v/>
      </c>
      <c r="G1258" s="6">
        <f>待赋值表!F1257</f>
        <v/>
      </c>
      <c r="H1258" s="6">
        <f>待赋值表!G1257</f>
        <v/>
      </c>
      <c r="I1258" s="6">
        <f>待赋值表!H1257</f>
        <v/>
      </c>
      <c r="J1258" s="6">
        <f>待赋值表!I1257</f>
        <v/>
      </c>
      <c r="K1258" s="6">
        <f>待赋值表!J1257</f>
        <v/>
      </c>
      <c r="L1258" s="6">
        <f>待赋值表!K1257</f>
        <v/>
      </c>
      <c r="M1258" s="6">
        <f>待赋值表!L1257</f>
        <v/>
      </c>
      <c r="N1258" s="6">
        <f>待赋值表!M1257</f>
        <v/>
      </c>
      <c r="O1258" s="6">
        <f>待赋值表!N1257</f>
        <v/>
      </c>
      <c r="P1258" s="6">
        <f>待赋值表!O1257</f>
        <v/>
      </c>
      <c r="Q1258" s="6">
        <f>IF(待赋值表!P1257&lt;&gt;"",待赋值表!P1257,0)</f>
        <v/>
      </c>
      <c r="R1258" s="6">
        <f>待赋值表!Q1257</f>
        <v/>
      </c>
      <c r="S1258" s="6">
        <f>待赋值表!R1257</f>
        <v/>
      </c>
      <c r="T1258" s="6">
        <f>待赋值表!S1257</f>
        <v/>
      </c>
      <c r="U1258" s="6">
        <f>待赋值表!T1257</f>
        <v/>
      </c>
      <c r="V1258" s="6">
        <f>待赋值表!U1257</f>
        <v/>
      </c>
      <c r="W1258" s="6">
        <f>待赋值表!V1257</f>
        <v/>
      </c>
      <c r="X1258" s="6">
        <f>待赋值表!W1257</f>
        <v/>
      </c>
      <c r="Y1258" s="6">
        <f>待赋值表!X1257</f>
        <v/>
      </c>
      <c r="Z1258" s="3">
        <f>IF(M1258&gt;=0.01,"B_pre",IF(M1258&gt;=0,"C_pre","none"))</f>
        <v/>
      </c>
      <c r="AA1258" s="3">
        <f>IF(U1258&gt;0.125,"a_pre",IF(U1258&gt;=0,"b_pre","none"))</f>
        <v/>
      </c>
      <c r="AB1258" s="3">
        <f>AND(Z1258="B_pre",AA1258="a_pre")</f>
        <v/>
      </c>
      <c r="AC1258" s="3">
        <f>AND(Z1258="B_pre",AA1258="b_pre")</f>
        <v/>
      </c>
      <c r="AD1258" s="3">
        <f>AND(Z1258="C_pre",AA1258="a_pre")</f>
        <v/>
      </c>
      <c r="AE1258" s="3">
        <f>AND(Z1258="C_pre",AA1258="b_pre")</f>
        <v/>
      </c>
      <c r="AF1258" s="6">
        <f>待赋值表!C1257</f>
        <v/>
      </c>
      <c r="AG1258" s="3">
        <f t="array" ref="AG1258">IF(AB1258=TRUE,"A",IF(AC1258=TRUE,"B",IF(AD1258=TRUE,"C",IF(AE1258=TRUE,"D","其他"))))</f>
        <v/>
      </c>
      <c r="AH1258" s="3">
        <f>IF(分析表!$E$12&lt;&gt;"ALL",AND(AF1258=分析表!$E$10,AG1258=分析表!$E$12),IF(AF1258=分析表!$E$10,TRUE(),IF(AF1258="ALL",TRUE(),"")))</f>
        <v/>
      </c>
    </row>
    <row r="1259">
      <c r="A1259" s="3">
        <f>COUNTIF($AH$2:AH1259,"TRUE")</f>
        <v/>
      </c>
      <c r="B1259" s="3">
        <f>COUNTIF($AG$2:$AG1259,#REF!)</f>
        <v/>
      </c>
      <c r="C1259" s="56">
        <f>待赋值表!A1258</f>
        <v/>
      </c>
      <c r="E1259" s="6">
        <f>待赋值表!D1258</f>
        <v/>
      </c>
      <c r="F1259" s="6">
        <f>待赋值表!E1258</f>
        <v/>
      </c>
      <c r="G1259" s="6">
        <f>待赋值表!F1258</f>
        <v/>
      </c>
      <c r="H1259" s="6">
        <f>待赋值表!G1258</f>
        <v/>
      </c>
      <c r="I1259" s="6">
        <f>待赋值表!H1258</f>
        <v/>
      </c>
      <c r="J1259" s="6">
        <f>待赋值表!I1258</f>
        <v/>
      </c>
      <c r="K1259" s="6">
        <f>待赋值表!J1258</f>
        <v/>
      </c>
      <c r="L1259" s="6">
        <f>待赋值表!K1258</f>
        <v/>
      </c>
      <c r="M1259" s="6">
        <f>待赋值表!L1258</f>
        <v/>
      </c>
      <c r="N1259" s="6">
        <f>待赋值表!M1258</f>
        <v/>
      </c>
      <c r="O1259" s="6">
        <f>待赋值表!N1258</f>
        <v/>
      </c>
      <c r="P1259" s="6">
        <f>待赋值表!O1258</f>
        <v/>
      </c>
      <c r="Q1259" s="6">
        <f>IF(待赋值表!P1258&lt;&gt;"",待赋值表!P1258,0)</f>
        <v/>
      </c>
      <c r="R1259" s="6">
        <f>待赋值表!Q1258</f>
        <v/>
      </c>
      <c r="S1259" s="6">
        <f>待赋值表!R1258</f>
        <v/>
      </c>
      <c r="T1259" s="6">
        <f>待赋值表!S1258</f>
        <v/>
      </c>
      <c r="U1259" s="6">
        <f>待赋值表!T1258</f>
        <v/>
      </c>
      <c r="V1259" s="6">
        <f>待赋值表!U1258</f>
        <v/>
      </c>
      <c r="W1259" s="6">
        <f>待赋值表!V1258</f>
        <v/>
      </c>
      <c r="X1259" s="6">
        <f>待赋值表!W1258</f>
        <v/>
      </c>
      <c r="Y1259" s="6">
        <f>待赋值表!X1258</f>
        <v/>
      </c>
      <c r="Z1259" s="3">
        <f>IF(M1259&gt;=0.01,"B_pre",IF(M1259&gt;=0,"C_pre","none"))</f>
        <v/>
      </c>
      <c r="AA1259" s="3">
        <f>IF(U1259&gt;0.125,"a_pre",IF(U1259&gt;=0,"b_pre","none"))</f>
        <v/>
      </c>
      <c r="AB1259" s="3">
        <f>AND(Z1259="B_pre",AA1259="a_pre")</f>
        <v/>
      </c>
      <c r="AC1259" s="3">
        <f>AND(Z1259="B_pre",AA1259="b_pre")</f>
        <v/>
      </c>
      <c r="AD1259" s="3">
        <f>AND(Z1259="C_pre",AA1259="a_pre")</f>
        <v/>
      </c>
      <c r="AE1259" s="3">
        <f>AND(Z1259="C_pre",AA1259="b_pre")</f>
        <v/>
      </c>
      <c r="AF1259" s="6">
        <f>待赋值表!C1258</f>
        <v/>
      </c>
      <c r="AG1259" s="3">
        <f t="array" ref="AG1259">IF(AB1259=TRUE,"A",IF(AC1259=TRUE,"B",IF(AD1259=TRUE,"C",IF(AE1259=TRUE,"D","其他"))))</f>
        <v/>
      </c>
      <c r="AH1259" s="3">
        <f>IF(分析表!$E$12&lt;&gt;"ALL",AND(AF1259=分析表!$E$10,AG1259=分析表!$E$12),IF(AF1259=分析表!$E$10,TRUE(),IF(AF1259="ALL",TRUE(),"")))</f>
        <v/>
      </c>
    </row>
    <row r="1260">
      <c r="A1260" s="3">
        <f>COUNTIF($AH$2:AH1260,"TRUE")</f>
        <v/>
      </c>
      <c r="B1260" s="3">
        <f>COUNTIF($AG$2:$AG1260,#REF!)</f>
        <v/>
      </c>
      <c r="C1260" s="56">
        <f>待赋值表!A1259</f>
        <v/>
      </c>
      <c r="E1260" s="6">
        <f>待赋值表!D1259</f>
        <v/>
      </c>
      <c r="F1260" s="6">
        <f>待赋值表!E1259</f>
        <v/>
      </c>
      <c r="G1260" s="6">
        <f>待赋值表!F1259</f>
        <v/>
      </c>
      <c r="H1260" s="6">
        <f>待赋值表!G1259</f>
        <v/>
      </c>
      <c r="I1260" s="6">
        <f>待赋值表!H1259</f>
        <v/>
      </c>
      <c r="J1260" s="6">
        <f>待赋值表!I1259</f>
        <v/>
      </c>
      <c r="K1260" s="6">
        <f>待赋值表!J1259</f>
        <v/>
      </c>
      <c r="L1260" s="6">
        <f>待赋值表!K1259</f>
        <v/>
      </c>
      <c r="M1260" s="6">
        <f>待赋值表!L1259</f>
        <v/>
      </c>
      <c r="N1260" s="6">
        <f>待赋值表!M1259</f>
        <v/>
      </c>
      <c r="O1260" s="6">
        <f>待赋值表!N1259</f>
        <v/>
      </c>
      <c r="P1260" s="6">
        <f>待赋值表!O1259</f>
        <v/>
      </c>
      <c r="Q1260" s="6">
        <f>IF(待赋值表!P1259&lt;&gt;"",待赋值表!P1259,0)</f>
        <v/>
      </c>
      <c r="R1260" s="6">
        <f>待赋值表!Q1259</f>
        <v/>
      </c>
      <c r="S1260" s="6">
        <f>待赋值表!R1259</f>
        <v/>
      </c>
      <c r="T1260" s="6">
        <f>待赋值表!S1259</f>
        <v/>
      </c>
      <c r="U1260" s="6">
        <f>待赋值表!T1259</f>
        <v/>
      </c>
      <c r="V1260" s="6">
        <f>待赋值表!U1259</f>
        <v/>
      </c>
      <c r="W1260" s="6">
        <f>待赋值表!V1259</f>
        <v/>
      </c>
      <c r="X1260" s="6">
        <f>待赋值表!W1259</f>
        <v/>
      </c>
      <c r="Y1260" s="6">
        <f>待赋值表!X1259</f>
        <v/>
      </c>
      <c r="Z1260" s="3">
        <f>IF(M1260&gt;=0.01,"B_pre",IF(M1260&gt;=0,"C_pre","none"))</f>
        <v/>
      </c>
      <c r="AA1260" s="3">
        <f>IF(U1260&gt;0.125,"a_pre",IF(U1260&gt;=0,"b_pre","none"))</f>
        <v/>
      </c>
      <c r="AB1260" s="3">
        <f>AND(Z1260="B_pre",AA1260="a_pre")</f>
        <v/>
      </c>
      <c r="AC1260" s="3">
        <f>AND(Z1260="B_pre",AA1260="b_pre")</f>
        <v/>
      </c>
      <c r="AD1260" s="3">
        <f>AND(Z1260="C_pre",AA1260="a_pre")</f>
        <v/>
      </c>
      <c r="AE1260" s="3">
        <f>AND(Z1260="C_pre",AA1260="b_pre")</f>
        <v/>
      </c>
      <c r="AF1260" s="6">
        <f>待赋值表!C1259</f>
        <v/>
      </c>
      <c r="AG1260" s="3">
        <f t="array" ref="AG1260">IF(AB1260=TRUE,"A",IF(AC1260=TRUE,"B",IF(AD1260=TRUE,"C",IF(AE1260=TRUE,"D","其他"))))</f>
        <v/>
      </c>
      <c r="AH1260" s="3">
        <f>IF(分析表!$E$12&lt;&gt;"ALL",AND(AF1260=分析表!$E$10,AG1260=分析表!$E$12),IF(AF1260=分析表!$E$10,TRUE(),IF(AF1260="ALL",TRUE(),"")))</f>
        <v/>
      </c>
    </row>
    <row r="1261">
      <c r="A1261" s="3">
        <f>COUNTIF($AH$2:AH1261,"TRUE")</f>
        <v/>
      </c>
      <c r="B1261" s="3">
        <f>COUNTIF($AG$2:$AG1261,#REF!)</f>
        <v/>
      </c>
      <c r="C1261" s="56">
        <f>待赋值表!A1260</f>
        <v/>
      </c>
      <c r="E1261" s="6">
        <f>待赋值表!D1260</f>
        <v/>
      </c>
      <c r="F1261" s="6">
        <f>待赋值表!E1260</f>
        <v/>
      </c>
      <c r="G1261" s="6">
        <f>待赋值表!F1260</f>
        <v/>
      </c>
      <c r="H1261" s="6">
        <f>待赋值表!G1260</f>
        <v/>
      </c>
      <c r="I1261" s="6">
        <f>待赋值表!H1260</f>
        <v/>
      </c>
      <c r="J1261" s="6">
        <f>待赋值表!I1260</f>
        <v/>
      </c>
      <c r="K1261" s="6">
        <f>待赋值表!J1260</f>
        <v/>
      </c>
      <c r="L1261" s="6">
        <f>待赋值表!K1260</f>
        <v/>
      </c>
      <c r="M1261" s="6">
        <f>待赋值表!L1260</f>
        <v/>
      </c>
      <c r="N1261" s="6">
        <f>待赋值表!M1260</f>
        <v/>
      </c>
      <c r="O1261" s="6">
        <f>待赋值表!N1260</f>
        <v/>
      </c>
      <c r="P1261" s="6">
        <f>待赋值表!O1260</f>
        <v/>
      </c>
      <c r="Q1261" s="6">
        <f>IF(待赋值表!P1260&lt;&gt;"",待赋值表!P1260,0)</f>
        <v/>
      </c>
      <c r="R1261" s="6">
        <f>待赋值表!Q1260</f>
        <v/>
      </c>
      <c r="S1261" s="6">
        <f>待赋值表!R1260</f>
        <v/>
      </c>
      <c r="T1261" s="6">
        <f>待赋值表!S1260</f>
        <v/>
      </c>
      <c r="U1261" s="6">
        <f>待赋值表!T1260</f>
        <v/>
      </c>
      <c r="V1261" s="6">
        <f>待赋值表!U1260</f>
        <v/>
      </c>
      <c r="W1261" s="6">
        <f>待赋值表!V1260</f>
        <v/>
      </c>
      <c r="X1261" s="6">
        <f>待赋值表!W1260</f>
        <v/>
      </c>
      <c r="Y1261" s="6">
        <f>待赋值表!X1260</f>
        <v/>
      </c>
      <c r="Z1261" s="3">
        <f>IF(M1261&gt;=0.01,"B_pre",IF(M1261&gt;=0,"C_pre","none"))</f>
        <v/>
      </c>
      <c r="AA1261" s="3">
        <f>IF(U1261&gt;0.125,"a_pre",IF(U1261&gt;=0,"b_pre","none"))</f>
        <v/>
      </c>
      <c r="AB1261" s="3">
        <f>AND(Z1261="B_pre",AA1261="a_pre")</f>
        <v/>
      </c>
      <c r="AC1261" s="3">
        <f>AND(Z1261="B_pre",AA1261="b_pre")</f>
        <v/>
      </c>
      <c r="AD1261" s="3">
        <f>AND(Z1261="C_pre",AA1261="a_pre")</f>
        <v/>
      </c>
      <c r="AE1261" s="3">
        <f>AND(Z1261="C_pre",AA1261="b_pre")</f>
        <v/>
      </c>
      <c r="AF1261" s="6">
        <f>待赋值表!C1260</f>
        <v/>
      </c>
      <c r="AG1261" s="3">
        <f t="array" ref="AG1261">IF(AB1261=TRUE,"A",IF(AC1261=TRUE,"B",IF(AD1261=TRUE,"C",IF(AE1261=TRUE,"D","其他"))))</f>
        <v/>
      </c>
      <c r="AH1261" s="3">
        <f>IF(分析表!$E$12&lt;&gt;"ALL",AND(AF1261=分析表!$E$10,AG1261=分析表!$E$12),IF(AF1261=分析表!$E$10,TRUE(),IF(AF1261="ALL",TRUE(),"")))</f>
        <v/>
      </c>
    </row>
    <row r="1262">
      <c r="A1262" s="3">
        <f>COUNTIF($AH$2:AH1262,"TRUE")</f>
        <v/>
      </c>
      <c r="B1262" s="3">
        <f>COUNTIF($AG$2:$AG1262,#REF!)</f>
        <v/>
      </c>
      <c r="C1262" s="56">
        <f>待赋值表!A1261</f>
        <v/>
      </c>
      <c r="E1262" s="6">
        <f>待赋值表!D1261</f>
        <v/>
      </c>
      <c r="F1262" s="6">
        <f>待赋值表!E1261</f>
        <v/>
      </c>
      <c r="G1262" s="6">
        <f>待赋值表!F1261</f>
        <v/>
      </c>
      <c r="H1262" s="6">
        <f>待赋值表!G1261</f>
        <v/>
      </c>
      <c r="I1262" s="6">
        <f>待赋值表!H1261</f>
        <v/>
      </c>
      <c r="J1262" s="6">
        <f>待赋值表!I1261</f>
        <v/>
      </c>
      <c r="K1262" s="6">
        <f>待赋值表!J1261</f>
        <v/>
      </c>
      <c r="L1262" s="6">
        <f>待赋值表!K1261</f>
        <v/>
      </c>
      <c r="M1262" s="6">
        <f>待赋值表!L1261</f>
        <v/>
      </c>
      <c r="N1262" s="6">
        <f>待赋值表!M1261</f>
        <v/>
      </c>
      <c r="O1262" s="6">
        <f>待赋值表!N1261</f>
        <v/>
      </c>
      <c r="P1262" s="6">
        <f>待赋值表!O1261</f>
        <v/>
      </c>
      <c r="Q1262" s="6">
        <f>IF(待赋值表!P1261&lt;&gt;"",待赋值表!P1261,0)</f>
        <v/>
      </c>
      <c r="R1262" s="6">
        <f>待赋值表!Q1261</f>
        <v/>
      </c>
      <c r="S1262" s="6">
        <f>待赋值表!R1261</f>
        <v/>
      </c>
      <c r="T1262" s="6">
        <f>待赋值表!S1261</f>
        <v/>
      </c>
      <c r="U1262" s="6">
        <f>待赋值表!T1261</f>
        <v/>
      </c>
      <c r="V1262" s="6">
        <f>待赋值表!U1261</f>
        <v/>
      </c>
      <c r="W1262" s="6">
        <f>待赋值表!V1261</f>
        <v/>
      </c>
      <c r="X1262" s="6">
        <f>待赋值表!W1261</f>
        <v/>
      </c>
      <c r="Y1262" s="6">
        <f>待赋值表!X1261</f>
        <v/>
      </c>
      <c r="Z1262" s="3">
        <f>IF(M1262&gt;=0.01,"B_pre",IF(M1262&gt;=0,"C_pre","none"))</f>
        <v/>
      </c>
      <c r="AA1262" s="3">
        <f>IF(U1262&gt;0.125,"a_pre",IF(U1262&gt;=0,"b_pre","none"))</f>
        <v/>
      </c>
      <c r="AB1262" s="3">
        <f>AND(Z1262="B_pre",AA1262="a_pre")</f>
        <v/>
      </c>
      <c r="AC1262" s="3">
        <f>AND(Z1262="B_pre",AA1262="b_pre")</f>
        <v/>
      </c>
      <c r="AD1262" s="3">
        <f>AND(Z1262="C_pre",AA1262="a_pre")</f>
        <v/>
      </c>
      <c r="AE1262" s="3">
        <f>AND(Z1262="C_pre",AA1262="b_pre")</f>
        <v/>
      </c>
      <c r="AF1262" s="6">
        <f>待赋值表!C1261</f>
        <v/>
      </c>
      <c r="AG1262" s="3">
        <f t="array" ref="AG1262">IF(AB1262=TRUE,"A",IF(AC1262=TRUE,"B",IF(AD1262=TRUE,"C",IF(AE1262=TRUE,"D","其他"))))</f>
        <v/>
      </c>
      <c r="AH1262" s="3">
        <f>IF(分析表!$E$12&lt;&gt;"ALL",AND(AF1262=分析表!$E$10,AG1262=分析表!$E$12),IF(AF1262=分析表!$E$10,TRUE(),IF(AF1262="ALL",TRUE(),"")))</f>
        <v/>
      </c>
    </row>
    <row r="1263">
      <c r="A1263" s="3">
        <f>COUNTIF($AH$2:AH1263,"TRUE")</f>
        <v/>
      </c>
      <c r="B1263" s="3">
        <f>COUNTIF($AG$2:$AG1263,#REF!)</f>
        <v/>
      </c>
      <c r="C1263" s="56">
        <f>待赋值表!A1262</f>
        <v/>
      </c>
      <c r="E1263" s="6">
        <f>待赋值表!D1262</f>
        <v/>
      </c>
      <c r="F1263" s="6">
        <f>待赋值表!E1262</f>
        <v/>
      </c>
      <c r="G1263" s="6">
        <f>待赋值表!F1262</f>
        <v/>
      </c>
      <c r="H1263" s="6">
        <f>待赋值表!G1262</f>
        <v/>
      </c>
      <c r="I1263" s="6">
        <f>待赋值表!H1262</f>
        <v/>
      </c>
      <c r="J1263" s="6">
        <f>待赋值表!I1262</f>
        <v/>
      </c>
      <c r="K1263" s="6">
        <f>待赋值表!J1262</f>
        <v/>
      </c>
      <c r="L1263" s="6">
        <f>待赋值表!K1262</f>
        <v/>
      </c>
      <c r="M1263" s="6">
        <f>待赋值表!L1262</f>
        <v/>
      </c>
      <c r="N1263" s="6">
        <f>待赋值表!M1262</f>
        <v/>
      </c>
      <c r="O1263" s="6">
        <f>待赋值表!N1262</f>
        <v/>
      </c>
      <c r="P1263" s="6">
        <f>待赋值表!O1262</f>
        <v/>
      </c>
      <c r="Q1263" s="6">
        <f>IF(待赋值表!P1262&lt;&gt;"",待赋值表!P1262,0)</f>
        <v/>
      </c>
      <c r="R1263" s="6">
        <f>待赋值表!Q1262</f>
        <v/>
      </c>
      <c r="S1263" s="6">
        <f>待赋值表!R1262</f>
        <v/>
      </c>
      <c r="T1263" s="6">
        <f>待赋值表!S1262</f>
        <v/>
      </c>
      <c r="U1263" s="6">
        <f>待赋值表!T1262</f>
        <v/>
      </c>
      <c r="V1263" s="6">
        <f>待赋值表!U1262</f>
        <v/>
      </c>
      <c r="W1263" s="6">
        <f>待赋值表!V1262</f>
        <v/>
      </c>
      <c r="X1263" s="6">
        <f>待赋值表!W1262</f>
        <v/>
      </c>
      <c r="Y1263" s="6">
        <f>待赋值表!X1262</f>
        <v/>
      </c>
      <c r="Z1263" s="3">
        <f>IF(M1263&gt;=0.01,"B_pre",IF(M1263&gt;=0,"C_pre","none"))</f>
        <v/>
      </c>
      <c r="AA1263" s="3">
        <f>IF(U1263&gt;0.125,"a_pre",IF(U1263&gt;=0,"b_pre","none"))</f>
        <v/>
      </c>
      <c r="AB1263" s="3">
        <f>AND(Z1263="B_pre",AA1263="a_pre")</f>
        <v/>
      </c>
      <c r="AC1263" s="3">
        <f>AND(Z1263="B_pre",AA1263="b_pre")</f>
        <v/>
      </c>
      <c r="AD1263" s="3">
        <f>AND(Z1263="C_pre",AA1263="a_pre")</f>
        <v/>
      </c>
      <c r="AE1263" s="3">
        <f>AND(Z1263="C_pre",AA1263="b_pre")</f>
        <v/>
      </c>
      <c r="AF1263" s="6">
        <f>待赋值表!C1262</f>
        <v/>
      </c>
      <c r="AG1263" s="3">
        <f t="array" ref="AG1263">IF(AB1263=TRUE,"A",IF(AC1263=TRUE,"B",IF(AD1263=TRUE,"C",IF(AE1263=TRUE,"D","其他"))))</f>
        <v/>
      </c>
      <c r="AH1263" s="3">
        <f>IF(分析表!$E$12&lt;&gt;"ALL",AND(AF1263=分析表!$E$10,AG1263=分析表!$E$12),IF(AF1263=分析表!$E$10,TRUE(),IF(AF1263="ALL",TRUE(),"")))</f>
        <v/>
      </c>
    </row>
    <row r="1264">
      <c r="A1264" s="3">
        <f>COUNTIF($AH$2:AH1264,"TRUE")</f>
        <v/>
      </c>
      <c r="B1264" s="3">
        <f>COUNTIF($AG$2:$AG1264,#REF!)</f>
        <v/>
      </c>
      <c r="C1264" s="56">
        <f>待赋值表!A1263</f>
        <v/>
      </c>
      <c r="E1264" s="6">
        <f>待赋值表!D1263</f>
        <v/>
      </c>
      <c r="F1264" s="6">
        <f>待赋值表!E1263</f>
        <v/>
      </c>
      <c r="G1264" s="6">
        <f>待赋值表!F1263</f>
        <v/>
      </c>
      <c r="H1264" s="6">
        <f>待赋值表!G1263</f>
        <v/>
      </c>
      <c r="I1264" s="6">
        <f>待赋值表!H1263</f>
        <v/>
      </c>
      <c r="J1264" s="6">
        <f>待赋值表!I1263</f>
        <v/>
      </c>
      <c r="K1264" s="6">
        <f>待赋值表!J1263</f>
        <v/>
      </c>
      <c r="L1264" s="6">
        <f>待赋值表!K1263</f>
        <v/>
      </c>
      <c r="M1264" s="6">
        <f>待赋值表!L1263</f>
        <v/>
      </c>
      <c r="N1264" s="6">
        <f>待赋值表!M1263</f>
        <v/>
      </c>
      <c r="O1264" s="6">
        <f>待赋值表!N1263</f>
        <v/>
      </c>
      <c r="P1264" s="6">
        <f>待赋值表!O1263</f>
        <v/>
      </c>
      <c r="Q1264" s="6">
        <f>IF(待赋值表!P1263&lt;&gt;"",待赋值表!P1263,0)</f>
        <v/>
      </c>
      <c r="R1264" s="6">
        <f>待赋值表!Q1263</f>
        <v/>
      </c>
      <c r="S1264" s="6">
        <f>待赋值表!R1263</f>
        <v/>
      </c>
      <c r="T1264" s="6">
        <f>待赋值表!S1263</f>
        <v/>
      </c>
      <c r="U1264" s="6">
        <f>待赋值表!T1263</f>
        <v/>
      </c>
      <c r="V1264" s="6">
        <f>待赋值表!U1263</f>
        <v/>
      </c>
      <c r="W1264" s="6">
        <f>待赋值表!V1263</f>
        <v/>
      </c>
      <c r="X1264" s="6">
        <f>待赋值表!W1263</f>
        <v/>
      </c>
      <c r="Y1264" s="6">
        <f>待赋值表!X1263</f>
        <v/>
      </c>
      <c r="Z1264" s="3">
        <f>IF(M1264&gt;=0.01,"B_pre",IF(M1264&gt;=0,"C_pre","none"))</f>
        <v/>
      </c>
      <c r="AA1264" s="3">
        <f>IF(U1264&gt;0.125,"a_pre",IF(U1264&gt;=0,"b_pre","none"))</f>
        <v/>
      </c>
      <c r="AB1264" s="3">
        <f>AND(Z1264="B_pre",AA1264="a_pre")</f>
        <v/>
      </c>
      <c r="AC1264" s="3">
        <f>AND(Z1264="B_pre",AA1264="b_pre")</f>
        <v/>
      </c>
      <c r="AD1264" s="3">
        <f>AND(Z1264="C_pre",AA1264="a_pre")</f>
        <v/>
      </c>
      <c r="AE1264" s="3">
        <f>AND(Z1264="C_pre",AA1264="b_pre")</f>
        <v/>
      </c>
      <c r="AF1264" s="6">
        <f>待赋值表!C1263</f>
        <v/>
      </c>
      <c r="AG1264" s="3">
        <f t="array" ref="AG1264">IF(AB1264=TRUE,"A",IF(AC1264=TRUE,"B",IF(AD1264=TRUE,"C",IF(AE1264=TRUE,"D","其他"))))</f>
        <v/>
      </c>
      <c r="AH1264" s="3">
        <f>IF(分析表!$E$12&lt;&gt;"ALL",AND(AF1264=分析表!$E$10,AG1264=分析表!$E$12),IF(AF1264=分析表!$E$10,TRUE(),IF(AF1264="ALL",TRUE(),"")))</f>
        <v/>
      </c>
    </row>
    <row r="1265">
      <c r="A1265" s="3">
        <f>COUNTIF($AH$2:AH1265,"TRUE")</f>
        <v/>
      </c>
      <c r="B1265" s="3">
        <f>COUNTIF($AG$2:$AG1265,#REF!)</f>
        <v/>
      </c>
      <c r="C1265" s="56">
        <f>待赋值表!A1264</f>
        <v/>
      </c>
      <c r="E1265" s="6">
        <f>待赋值表!D1264</f>
        <v/>
      </c>
      <c r="F1265" s="6">
        <f>待赋值表!E1264</f>
        <v/>
      </c>
      <c r="G1265" s="6">
        <f>待赋值表!F1264</f>
        <v/>
      </c>
      <c r="H1265" s="6">
        <f>待赋值表!G1264</f>
        <v/>
      </c>
      <c r="I1265" s="6">
        <f>待赋值表!H1264</f>
        <v/>
      </c>
      <c r="J1265" s="6">
        <f>待赋值表!I1264</f>
        <v/>
      </c>
      <c r="K1265" s="6">
        <f>待赋值表!J1264</f>
        <v/>
      </c>
      <c r="L1265" s="6">
        <f>待赋值表!K1264</f>
        <v/>
      </c>
      <c r="M1265" s="6">
        <f>待赋值表!L1264</f>
        <v/>
      </c>
      <c r="N1265" s="6">
        <f>待赋值表!M1264</f>
        <v/>
      </c>
      <c r="O1265" s="6">
        <f>待赋值表!N1264</f>
        <v/>
      </c>
      <c r="P1265" s="6">
        <f>待赋值表!O1264</f>
        <v/>
      </c>
      <c r="Q1265" s="6">
        <f>IF(待赋值表!P1264&lt;&gt;"",待赋值表!P1264,0)</f>
        <v/>
      </c>
      <c r="R1265" s="6">
        <f>待赋值表!Q1264</f>
        <v/>
      </c>
      <c r="S1265" s="6">
        <f>待赋值表!R1264</f>
        <v/>
      </c>
      <c r="T1265" s="6">
        <f>待赋值表!S1264</f>
        <v/>
      </c>
      <c r="U1265" s="6">
        <f>待赋值表!T1264</f>
        <v/>
      </c>
      <c r="V1265" s="6">
        <f>待赋值表!U1264</f>
        <v/>
      </c>
      <c r="W1265" s="6">
        <f>待赋值表!V1264</f>
        <v/>
      </c>
      <c r="X1265" s="6">
        <f>待赋值表!W1264</f>
        <v/>
      </c>
      <c r="Y1265" s="6">
        <f>待赋值表!X1264</f>
        <v/>
      </c>
      <c r="Z1265" s="3">
        <f>IF(M1265&gt;=0.01,"B_pre",IF(M1265&gt;=0,"C_pre","none"))</f>
        <v/>
      </c>
      <c r="AA1265" s="3">
        <f>IF(U1265&gt;0.125,"a_pre",IF(U1265&gt;=0,"b_pre","none"))</f>
        <v/>
      </c>
      <c r="AB1265" s="3">
        <f>AND(Z1265="B_pre",AA1265="a_pre")</f>
        <v/>
      </c>
      <c r="AC1265" s="3">
        <f>AND(Z1265="B_pre",AA1265="b_pre")</f>
        <v/>
      </c>
      <c r="AD1265" s="3">
        <f>AND(Z1265="C_pre",AA1265="a_pre")</f>
        <v/>
      </c>
      <c r="AE1265" s="3">
        <f>AND(Z1265="C_pre",AA1265="b_pre")</f>
        <v/>
      </c>
      <c r="AF1265" s="6">
        <f>待赋值表!C1264</f>
        <v/>
      </c>
      <c r="AG1265" s="3">
        <f t="array" ref="AG1265">IF(AB1265=TRUE,"A",IF(AC1265=TRUE,"B",IF(AD1265=TRUE,"C",IF(AE1265=TRUE,"D","其他"))))</f>
        <v/>
      </c>
      <c r="AH1265" s="3">
        <f>IF(分析表!$E$12&lt;&gt;"ALL",AND(AF1265=分析表!$E$10,AG1265=分析表!$E$12),IF(AF1265=分析表!$E$10,TRUE(),IF(AF1265="ALL",TRUE(),"")))</f>
        <v/>
      </c>
    </row>
    <row r="1266">
      <c r="A1266" s="3">
        <f>COUNTIF($AH$2:AH1266,"TRUE")</f>
        <v/>
      </c>
      <c r="B1266" s="3">
        <f>COUNTIF($AG$2:$AG1266,#REF!)</f>
        <v/>
      </c>
      <c r="C1266" s="56">
        <f>待赋值表!A1265</f>
        <v/>
      </c>
      <c r="E1266" s="6">
        <f>待赋值表!D1265</f>
        <v/>
      </c>
      <c r="F1266" s="6">
        <f>待赋值表!E1265</f>
        <v/>
      </c>
      <c r="G1266" s="6">
        <f>待赋值表!F1265</f>
        <v/>
      </c>
      <c r="H1266" s="6">
        <f>待赋值表!G1265</f>
        <v/>
      </c>
      <c r="I1266" s="6">
        <f>待赋值表!H1265</f>
        <v/>
      </c>
      <c r="J1266" s="6">
        <f>待赋值表!I1265</f>
        <v/>
      </c>
      <c r="K1266" s="6">
        <f>待赋值表!J1265</f>
        <v/>
      </c>
      <c r="L1266" s="6">
        <f>待赋值表!K1265</f>
        <v/>
      </c>
      <c r="M1266" s="6">
        <f>待赋值表!L1265</f>
        <v/>
      </c>
      <c r="N1266" s="6">
        <f>待赋值表!M1265</f>
        <v/>
      </c>
      <c r="O1266" s="6">
        <f>待赋值表!N1265</f>
        <v/>
      </c>
      <c r="P1266" s="6">
        <f>待赋值表!O1265</f>
        <v/>
      </c>
      <c r="Q1266" s="6">
        <f>IF(待赋值表!P1265&lt;&gt;"",待赋值表!P1265,0)</f>
        <v/>
      </c>
      <c r="R1266" s="6">
        <f>待赋值表!Q1265</f>
        <v/>
      </c>
      <c r="S1266" s="6">
        <f>待赋值表!R1265</f>
        <v/>
      </c>
      <c r="T1266" s="6">
        <f>待赋值表!S1265</f>
        <v/>
      </c>
      <c r="U1266" s="6">
        <f>待赋值表!T1265</f>
        <v/>
      </c>
      <c r="V1266" s="6">
        <f>待赋值表!U1265</f>
        <v/>
      </c>
      <c r="W1266" s="6">
        <f>待赋值表!V1265</f>
        <v/>
      </c>
      <c r="X1266" s="6">
        <f>待赋值表!W1265</f>
        <v/>
      </c>
      <c r="Y1266" s="6">
        <f>待赋值表!X1265</f>
        <v/>
      </c>
      <c r="Z1266" s="3">
        <f>IF(M1266&gt;=0.01,"B_pre",IF(M1266&gt;=0,"C_pre","none"))</f>
        <v/>
      </c>
      <c r="AA1266" s="3">
        <f>IF(U1266&gt;0.125,"a_pre",IF(U1266&gt;=0,"b_pre","none"))</f>
        <v/>
      </c>
      <c r="AB1266" s="3">
        <f>AND(Z1266="B_pre",AA1266="a_pre")</f>
        <v/>
      </c>
      <c r="AC1266" s="3">
        <f>AND(Z1266="B_pre",AA1266="b_pre")</f>
        <v/>
      </c>
      <c r="AD1266" s="3">
        <f>AND(Z1266="C_pre",AA1266="a_pre")</f>
        <v/>
      </c>
      <c r="AE1266" s="3">
        <f>AND(Z1266="C_pre",AA1266="b_pre")</f>
        <v/>
      </c>
      <c r="AF1266" s="6">
        <f>待赋值表!C1265</f>
        <v/>
      </c>
      <c r="AG1266" s="3">
        <f t="array" ref="AG1266">IF(AB1266=TRUE,"A",IF(AC1266=TRUE,"B",IF(AD1266=TRUE,"C",IF(AE1266=TRUE,"D","其他"))))</f>
        <v/>
      </c>
      <c r="AH1266" s="3">
        <f>IF(分析表!$E$12&lt;&gt;"ALL",AND(AF1266=分析表!$E$10,AG1266=分析表!$E$12),IF(AF1266=分析表!$E$10,TRUE(),IF(AF1266="ALL",TRUE(),"")))</f>
        <v/>
      </c>
    </row>
    <row r="1267">
      <c r="A1267" s="3">
        <f>COUNTIF($AH$2:AH1267,"TRUE")</f>
        <v/>
      </c>
      <c r="B1267" s="3">
        <f>COUNTIF($AG$2:$AG1267,#REF!)</f>
        <v/>
      </c>
      <c r="C1267" s="56">
        <f>待赋值表!A1266</f>
        <v/>
      </c>
      <c r="E1267" s="6">
        <f>待赋值表!D1266</f>
        <v/>
      </c>
      <c r="F1267" s="6">
        <f>待赋值表!E1266</f>
        <v/>
      </c>
      <c r="G1267" s="6">
        <f>待赋值表!F1266</f>
        <v/>
      </c>
      <c r="H1267" s="6">
        <f>待赋值表!G1266</f>
        <v/>
      </c>
      <c r="I1267" s="6">
        <f>待赋值表!H1266</f>
        <v/>
      </c>
      <c r="J1267" s="6">
        <f>待赋值表!I1266</f>
        <v/>
      </c>
      <c r="K1267" s="6">
        <f>待赋值表!J1266</f>
        <v/>
      </c>
      <c r="L1267" s="6">
        <f>待赋值表!K1266</f>
        <v/>
      </c>
      <c r="M1267" s="6">
        <f>待赋值表!L1266</f>
        <v/>
      </c>
      <c r="N1267" s="6">
        <f>待赋值表!M1266</f>
        <v/>
      </c>
      <c r="O1267" s="6">
        <f>待赋值表!N1266</f>
        <v/>
      </c>
      <c r="P1267" s="6">
        <f>待赋值表!O1266</f>
        <v/>
      </c>
      <c r="Q1267" s="6">
        <f>IF(待赋值表!P1266&lt;&gt;"",待赋值表!P1266,0)</f>
        <v/>
      </c>
      <c r="R1267" s="6">
        <f>待赋值表!Q1266</f>
        <v/>
      </c>
      <c r="S1267" s="6">
        <f>待赋值表!R1266</f>
        <v/>
      </c>
      <c r="T1267" s="6">
        <f>待赋值表!S1266</f>
        <v/>
      </c>
      <c r="U1267" s="6">
        <f>待赋值表!T1266</f>
        <v/>
      </c>
      <c r="V1267" s="6">
        <f>待赋值表!U1266</f>
        <v/>
      </c>
      <c r="W1267" s="6">
        <f>待赋值表!V1266</f>
        <v/>
      </c>
      <c r="X1267" s="6">
        <f>待赋值表!W1266</f>
        <v/>
      </c>
      <c r="Y1267" s="6">
        <f>待赋值表!X1266</f>
        <v/>
      </c>
      <c r="Z1267" s="3">
        <f>IF(M1267&gt;=0.01,"B_pre",IF(M1267&gt;=0,"C_pre","none"))</f>
        <v/>
      </c>
      <c r="AA1267" s="3">
        <f>IF(U1267&gt;0.125,"a_pre",IF(U1267&gt;=0,"b_pre","none"))</f>
        <v/>
      </c>
      <c r="AB1267" s="3">
        <f>AND(Z1267="B_pre",AA1267="a_pre")</f>
        <v/>
      </c>
      <c r="AC1267" s="3">
        <f>AND(Z1267="B_pre",AA1267="b_pre")</f>
        <v/>
      </c>
      <c r="AD1267" s="3">
        <f>AND(Z1267="C_pre",AA1267="a_pre")</f>
        <v/>
      </c>
      <c r="AE1267" s="3">
        <f>AND(Z1267="C_pre",AA1267="b_pre")</f>
        <v/>
      </c>
      <c r="AF1267" s="6">
        <f>待赋值表!C1266</f>
        <v/>
      </c>
      <c r="AG1267" s="3">
        <f t="array" ref="AG1267">IF(AB1267=TRUE,"A",IF(AC1267=TRUE,"B",IF(AD1267=TRUE,"C",IF(AE1267=TRUE,"D","其他"))))</f>
        <v/>
      </c>
      <c r="AH1267" s="3">
        <f>IF(分析表!$E$12&lt;&gt;"ALL",AND(AF1267=分析表!$E$10,AG1267=分析表!$E$12),IF(AF1267=分析表!$E$10,TRUE(),IF(AF1267="ALL",TRUE(),"")))</f>
        <v/>
      </c>
    </row>
    <row r="1268">
      <c r="A1268" s="3">
        <f>COUNTIF($AH$2:AH1268,"TRUE")</f>
        <v/>
      </c>
      <c r="B1268" s="3">
        <f>COUNTIF($AG$2:$AG1268,#REF!)</f>
        <v/>
      </c>
      <c r="C1268" s="56">
        <f>待赋值表!A1267</f>
        <v/>
      </c>
      <c r="E1268" s="6">
        <f>待赋值表!D1267</f>
        <v/>
      </c>
      <c r="F1268" s="6">
        <f>待赋值表!E1267</f>
        <v/>
      </c>
      <c r="G1268" s="6">
        <f>待赋值表!F1267</f>
        <v/>
      </c>
      <c r="H1268" s="6">
        <f>待赋值表!G1267</f>
        <v/>
      </c>
      <c r="I1268" s="6">
        <f>待赋值表!H1267</f>
        <v/>
      </c>
      <c r="J1268" s="6">
        <f>待赋值表!I1267</f>
        <v/>
      </c>
      <c r="K1268" s="6">
        <f>待赋值表!J1267</f>
        <v/>
      </c>
      <c r="L1268" s="6">
        <f>待赋值表!K1267</f>
        <v/>
      </c>
      <c r="M1268" s="6">
        <f>待赋值表!L1267</f>
        <v/>
      </c>
      <c r="N1268" s="6">
        <f>待赋值表!M1267</f>
        <v/>
      </c>
      <c r="O1268" s="6">
        <f>待赋值表!N1267</f>
        <v/>
      </c>
      <c r="P1268" s="6">
        <f>待赋值表!O1267</f>
        <v/>
      </c>
      <c r="Q1268" s="6">
        <f>IF(待赋值表!P1267&lt;&gt;"",待赋值表!P1267,0)</f>
        <v/>
      </c>
      <c r="R1268" s="6">
        <f>待赋值表!Q1267</f>
        <v/>
      </c>
      <c r="S1268" s="6">
        <f>待赋值表!R1267</f>
        <v/>
      </c>
      <c r="T1268" s="6">
        <f>待赋值表!S1267</f>
        <v/>
      </c>
      <c r="U1268" s="6">
        <f>待赋值表!T1267</f>
        <v/>
      </c>
      <c r="V1268" s="6">
        <f>待赋值表!U1267</f>
        <v/>
      </c>
      <c r="W1268" s="6">
        <f>待赋值表!V1267</f>
        <v/>
      </c>
      <c r="X1268" s="6">
        <f>待赋值表!W1267</f>
        <v/>
      </c>
      <c r="Y1268" s="6">
        <f>待赋值表!X1267</f>
        <v/>
      </c>
      <c r="Z1268" s="3">
        <f>IF(M1268&gt;=0.01,"B_pre",IF(M1268&gt;=0,"C_pre","none"))</f>
        <v/>
      </c>
      <c r="AA1268" s="3">
        <f>IF(U1268&gt;0.125,"a_pre",IF(U1268&gt;=0,"b_pre","none"))</f>
        <v/>
      </c>
      <c r="AB1268" s="3">
        <f>AND(Z1268="B_pre",AA1268="a_pre")</f>
        <v/>
      </c>
      <c r="AC1268" s="3">
        <f>AND(Z1268="B_pre",AA1268="b_pre")</f>
        <v/>
      </c>
      <c r="AD1268" s="3">
        <f>AND(Z1268="C_pre",AA1268="a_pre")</f>
        <v/>
      </c>
      <c r="AE1268" s="3">
        <f>AND(Z1268="C_pre",AA1268="b_pre")</f>
        <v/>
      </c>
      <c r="AF1268" s="6">
        <f>待赋值表!C1267</f>
        <v/>
      </c>
      <c r="AG1268" s="3">
        <f t="array" ref="AG1268">IF(AB1268=TRUE,"A",IF(AC1268=TRUE,"B",IF(AD1268=TRUE,"C",IF(AE1268=TRUE,"D","其他"))))</f>
        <v/>
      </c>
      <c r="AH1268" s="3">
        <f>IF(分析表!$E$12&lt;&gt;"ALL",AND(AF1268=分析表!$E$10,AG1268=分析表!$E$12),IF(AF1268=分析表!$E$10,TRUE(),IF(AF1268="ALL",TRUE(),"")))</f>
        <v/>
      </c>
    </row>
    <row r="1269">
      <c r="A1269" s="3">
        <f>COUNTIF($AH$2:AH1269,"TRUE")</f>
        <v/>
      </c>
      <c r="B1269" s="3">
        <f>COUNTIF($AG$2:$AG1269,#REF!)</f>
        <v/>
      </c>
      <c r="C1269" s="56">
        <f>待赋值表!A1268</f>
        <v/>
      </c>
      <c r="E1269" s="6">
        <f>待赋值表!D1268</f>
        <v/>
      </c>
      <c r="F1269" s="6">
        <f>待赋值表!E1268</f>
        <v/>
      </c>
      <c r="G1269" s="6">
        <f>待赋值表!F1268</f>
        <v/>
      </c>
      <c r="H1269" s="6">
        <f>待赋值表!G1268</f>
        <v/>
      </c>
      <c r="I1269" s="6">
        <f>待赋值表!H1268</f>
        <v/>
      </c>
      <c r="J1269" s="6">
        <f>待赋值表!I1268</f>
        <v/>
      </c>
      <c r="K1269" s="6">
        <f>待赋值表!J1268</f>
        <v/>
      </c>
      <c r="L1269" s="6">
        <f>待赋值表!K1268</f>
        <v/>
      </c>
      <c r="M1269" s="6">
        <f>待赋值表!L1268</f>
        <v/>
      </c>
      <c r="N1269" s="6">
        <f>待赋值表!M1268</f>
        <v/>
      </c>
      <c r="O1269" s="6">
        <f>待赋值表!N1268</f>
        <v/>
      </c>
      <c r="P1269" s="6">
        <f>待赋值表!O1268</f>
        <v/>
      </c>
      <c r="Q1269" s="6">
        <f>IF(待赋值表!P1268&lt;&gt;"",待赋值表!P1268,0)</f>
        <v/>
      </c>
      <c r="R1269" s="6">
        <f>待赋值表!Q1268</f>
        <v/>
      </c>
      <c r="S1269" s="6">
        <f>待赋值表!R1268</f>
        <v/>
      </c>
      <c r="T1269" s="6">
        <f>待赋值表!S1268</f>
        <v/>
      </c>
      <c r="U1269" s="6">
        <f>待赋值表!T1268</f>
        <v/>
      </c>
      <c r="V1269" s="6">
        <f>待赋值表!U1268</f>
        <v/>
      </c>
      <c r="W1269" s="6">
        <f>待赋值表!V1268</f>
        <v/>
      </c>
      <c r="X1269" s="6">
        <f>待赋值表!W1268</f>
        <v/>
      </c>
      <c r="Y1269" s="6">
        <f>待赋值表!X1268</f>
        <v/>
      </c>
      <c r="Z1269" s="3">
        <f>IF(M1269&gt;=0.01,"B_pre",IF(M1269&gt;=0,"C_pre","none"))</f>
        <v/>
      </c>
      <c r="AA1269" s="3">
        <f>IF(U1269&gt;0.125,"a_pre",IF(U1269&gt;=0,"b_pre","none"))</f>
        <v/>
      </c>
      <c r="AB1269" s="3">
        <f>AND(Z1269="B_pre",AA1269="a_pre")</f>
        <v/>
      </c>
      <c r="AC1269" s="3">
        <f>AND(Z1269="B_pre",AA1269="b_pre")</f>
        <v/>
      </c>
      <c r="AD1269" s="3">
        <f>AND(Z1269="C_pre",AA1269="a_pre")</f>
        <v/>
      </c>
      <c r="AE1269" s="3">
        <f>AND(Z1269="C_pre",AA1269="b_pre")</f>
        <v/>
      </c>
      <c r="AF1269" s="6">
        <f>待赋值表!C1268</f>
        <v/>
      </c>
      <c r="AG1269" s="3">
        <f t="array" ref="AG1269">IF(AB1269=TRUE,"A",IF(AC1269=TRUE,"B",IF(AD1269=TRUE,"C",IF(AE1269=TRUE,"D","其他"))))</f>
        <v/>
      </c>
      <c r="AH1269" s="3">
        <f>IF(分析表!$E$12&lt;&gt;"ALL",AND(AF1269=分析表!$E$10,AG1269=分析表!$E$12),IF(AF1269=分析表!$E$10,TRUE(),IF(AF1269="ALL",TRUE(),"")))</f>
        <v/>
      </c>
    </row>
    <row r="1270">
      <c r="A1270" s="3">
        <f>COUNTIF($AH$2:AH1270,"TRUE")</f>
        <v/>
      </c>
      <c r="B1270" s="3">
        <f>COUNTIF($AG$2:$AG1270,#REF!)</f>
        <v/>
      </c>
      <c r="C1270" s="56">
        <f>待赋值表!A1269</f>
        <v/>
      </c>
      <c r="E1270" s="6">
        <f>待赋值表!D1269</f>
        <v/>
      </c>
      <c r="F1270" s="6">
        <f>待赋值表!E1269</f>
        <v/>
      </c>
      <c r="G1270" s="6">
        <f>待赋值表!F1269</f>
        <v/>
      </c>
      <c r="H1270" s="6">
        <f>待赋值表!G1269</f>
        <v/>
      </c>
      <c r="I1270" s="6">
        <f>待赋值表!H1269</f>
        <v/>
      </c>
      <c r="J1270" s="6">
        <f>待赋值表!I1269</f>
        <v/>
      </c>
      <c r="K1270" s="6">
        <f>待赋值表!J1269</f>
        <v/>
      </c>
      <c r="L1270" s="6">
        <f>待赋值表!K1269</f>
        <v/>
      </c>
      <c r="M1270" s="6">
        <f>待赋值表!L1269</f>
        <v/>
      </c>
      <c r="N1270" s="6">
        <f>待赋值表!M1269</f>
        <v/>
      </c>
      <c r="O1270" s="6">
        <f>待赋值表!N1269</f>
        <v/>
      </c>
      <c r="P1270" s="6">
        <f>待赋值表!O1269</f>
        <v/>
      </c>
      <c r="Q1270" s="6">
        <f>IF(待赋值表!P1269&lt;&gt;"",待赋值表!P1269,0)</f>
        <v/>
      </c>
      <c r="R1270" s="6">
        <f>待赋值表!Q1269</f>
        <v/>
      </c>
      <c r="S1270" s="6">
        <f>待赋值表!R1269</f>
        <v/>
      </c>
      <c r="T1270" s="6">
        <f>待赋值表!S1269</f>
        <v/>
      </c>
      <c r="U1270" s="6">
        <f>待赋值表!T1269</f>
        <v/>
      </c>
      <c r="V1270" s="6">
        <f>待赋值表!U1269</f>
        <v/>
      </c>
      <c r="W1270" s="6">
        <f>待赋值表!V1269</f>
        <v/>
      </c>
      <c r="X1270" s="6">
        <f>待赋值表!W1269</f>
        <v/>
      </c>
      <c r="Y1270" s="6">
        <f>待赋值表!X1269</f>
        <v/>
      </c>
      <c r="Z1270" s="3">
        <f>IF(M1270&gt;=0.01,"B_pre",IF(M1270&gt;=0,"C_pre","none"))</f>
        <v/>
      </c>
      <c r="AA1270" s="3">
        <f>IF(U1270&gt;0.125,"a_pre",IF(U1270&gt;=0,"b_pre","none"))</f>
        <v/>
      </c>
      <c r="AB1270" s="3">
        <f>AND(Z1270="B_pre",AA1270="a_pre")</f>
        <v/>
      </c>
      <c r="AC1270" s="3">
        <f>AND(Z1270="B_pre",AA1270="b_pre")</f>
        <v/>
      </c>
      <c r="AD1270" s="3">
        <f>AND(Z1270="C_pre",AA1270="a_pre")</f>
        <v/>
      </c>
      <c r="AE1270" s="3">
        <f>AND(Z1270="C_pre",AA1270="b_pre")</f>
        <v/>
      </c>
      <c r="AF1270" s="6">
        <f>待赋值表!C1269</f>
        <v/>
      </c>
      <c r="AG1270" s="3">
        <f t="array" ref="AG1270">IF(AB1270=TRUE,"A",IF(AC1270=TRUE,"B",IF(AD1270=TRUE,"C",IF(AE1270=TRUE,"D","其他"))))</f>
        <v/>
      </c>
      <c r="AH1270" s="3">
        <f>IF(分析表!$E$12&lt;&gt;"ALL",AND(AF1270=分析表!$E$10,AG1270=分析表!$E$12),IF(AF1270=分析表!$E$10,TRUE(),IF(AF1270="ALL",TRUE(),"")))</f>
        <v/>
      </c>
    </row>
    <row r="1271">
      <c r="A1271" s="3">
        <f>COUNTIF($AH$2:AH1271,"TRUE")</f>
        <v/>
      </c>
      <c r="B1271" s="3">
        <f>COUNTIF($AG$2:$AG1271,#REF!)</f>
        <v/>
      </c>
      <c r="C1271" s="56">
        <f>待赋值表!A1270</f>
        <v/>
      </c>
      <c r="E1271" s="6">
        <f>待赋值表!D1270</f>
        <v/>
      </c>
      <c r="F1271" s="6">
        <f>待赋值表!E1270</f>
        <v/>
      </c>
      <c r="G1271" s="6">
        <f>待赋值表!F1270</f>
        <v/>
      </c>
      <c r="H1271" s="6">
        <f>待赋值表!G1270</f>
        <v/>
      </c>
      <c r="I1271" s="6">
        <f>待赋值表!H1270</f>
        <v/>
      </c>
      <c r="J1271" s="6">
        <f>待赋值表!I1270</f>
        <v/>
      </c>
      <c r="K1271" s="6">
        <f>待赋值表!J1270</f>
        <v/>
      </c>
      <c r="L1271" s="6">
        <f>待赋值表!K1270</f>
        <v/>
      </c>
      <c r="M1271" s="6">
        <f>待赋值表!L1270</f>
        <v/>
      </c>
      <c r="N1271" s="6">
        <f>待赋值表!M1270</f>
        <v/>
      </c>
      <c r="O1271" s="6">
        <f>待赋值表!N1270</f>
        <v/>
      </c>
      <c r="P1271" s="6">
        <f>待赋值表!O1270</f>
        <v/>
      </c>
      <c r="Q1271" s="6">
        <f>IF(待赋值表!P1270&lt;&gt;"",待赋值表!P1270,0)</f>
        <v/>
      </c>
      <c r="R1271" s="6">
        <f>待赋值表!Q1270</f>
        <v/>
      </c>
      <c r="S1271" s="6">
        <f>待赋值表!R1270</f>
        <v/>
      </c>
      <c r="T1271" s="6">
        <f>待赋值表!S1270</f>
        <v/>
      </c>
      <c r="U1271" s="6">
        <f>待赋值表!T1270</f>
        <v/>
      </c>
      <c r="V1271" s="6">
        <f>待赋值表!U1270</f>
        <v/>
      </c>
      <c r="W1271" s="6">
        <f>待赋值表!V1270</f>
        <v/>
      </c>
      <c r="X1271" s="6">
        <f>待赋值表!W1270</f>
        <v/>
      </c>
      <c r="Y1271" s="6">
        <f>待赋值表!X1270</f>
        <v/>
      </c>
      <c r="Z1271" s="3">
        <f>IF(M1271&gt;=0.01,"B_pre",IF(M1271&gt;=0,"C_pre","none"))</f>
        <v/>
      </c>
      <c r="AA1271" s="3">
        <f>IF(U1271&gt;0.125,"a_pre",IF(U1271&gt;=0,"b_pre","none"))</f>
        <v/>
      </c>
      <c r="AB1271" s="3">
        <f>AND(Z1271="B_pre",AA1271="a_pre")</f>
        <v/>
      </c>
      <c r="AC1271" s="3">
        <f>AND(Z1271="B_pre",AA1271="b_pre")</f>
        <v/>
      </c>
      <c r="AD1271" s="3">
        <f>AND(Z1271="C_pre",AA1271="a_pre")</f>
        <v/>
      </c>
      <c r="AE1271" s="3">
        <f>AND(Z1271="C_pre",AA1271="b_pre")</f>
        <v/>
      </c>
      <c r="AF1271" s="6">
        <f>待赋值表!C1270</f>
        <v/>
      </c>
      <c r="AG1271" s="3">
        <f t="array" ref="AG1271">IF(AB1271=TRUE,"A",IF(AC1271=TRUE,"B",IF(AD1271=TRUE,"C",IF(AE1271=TRUE,"D","其他"))))</f>
        <v/>
      </c>
      <c r="AH1271" s="3">
        <f>IF(分析表!$E$12&lt;&gt;"ALL",AND(AF1271=分析表!$E$10,AG1271=分析表!$E$12),IF(AF1271=分析表!$E$10,TRUE(),IF(AF1271="ALL",TRUE(),"")))</f>
        <v/>
      </c>
    </row>
    <row r="1272">
      <c r="A1272" s="3">
        <f>COUNTIF($AH$2:AH1272,"TRUE")</f>
        <v/>
      </c>
      <c r="B1272" s="3">
        <f>COUNTIF($AG$2:$AG1272,#REF!)</f>
        <v/>
      </c>
      <c r="C1272" s="56">
        <f>待赋值表!A1271</f>
        <v/>
      </c>
      <c r="E1272" s="6">
        <f>待赋值表!D1271</f>
        <v/>
      </c>
      <c r="F1272" s="6">
        <f>待赋值表!E1271</f>
        <v/>
      </c>
      <c r="G1272" s="6">
        <f>待赋值表!F1271</f>
        <v/>
      </c>
      <c r="H1272" s="6">
        <f>待赋值表!G1271</f>
        <v/>
      </c>
      <c r="I1272" s="6">
        <f>待赋值表!H1271</f>
        <v/>
      </c>
      <c r="J1272" s="6">
        <f>待赋值表!I1271</f>
        <v/>
      </c>
      <c r="K1272" s="6">
        <f>待赋值表!J1271</f>
        <v/>
      </c>
      <c r="L1272" s="6">
        <f>待赋值表!K1271</f>
        <v/>
      </c>
      <c r="M1272" s="6">
        <f>待赋值表!L1271</f>
        <v/>
      </c>
      <c r="N1272" s="6">
        <f>待赋值表!M1271</f>
        <v/>
      </c>
      <c r="O1272" s="6">
        <f>待赋值表!N1271</f>
        <v/>
      </c>
      <c r="P1272" s="6">
        <f>待赋值表!O1271</f>
        <v/>
      </c>
      <c r="Q1272" s="6">
        <f>IF(待赋值表!P1271&lt;&gt;"",待赋值表!P1271,0)</f>
        <v/>
      </c>
      <c r="R1272" s="6">
        <f>待赋值表!Q1271</f>
        <v/>
      </c>
      <c r="S1272" s="6">
        <f>待赋值表!R1271</f>
        <v/>
      </c>
      <c r="T1272" s="6">
        <f>待赋值表!S1271</f>
        <v/>
      </c>
      <c r="U1272" s="6">
        <f>待赋值表!T1271</f>
        <v/>
      </c>
      <c r="V1272" s="6">
        <f>待赋值表!U1271</f>
        <v/>
      </c>
      <c r="W1272" s="6">
        <f>待赋值表!V1271</f>
        <v/>
      </c>
      <c r="X1272" s="6">
        <f>待赋值表!W1271</f>
        <v/>
      </c>
      <c r="Y1272" s="6">
        <f>待赋值表!X1271</f>
        <v/>
      </c>
      <c r="Z1272" s="3">
        <f>IF(M1272&gt;=0.01,"B_pre",IF(M1272&gt;=0,"C_pre","none"))</f>
        <v/>
      </c>
      <c r="AA1272" s="3">
        <f>IF(U1272&gt;0.125,"a_pre",IF(U1272&gt;=0,"b_pre","none"))</f>
        <v/>
      </c>
      <c r="AB1272" s="3">
        <f>AND(Z1272="B_pre",AA1272="a_pre")</f>
        <v/>
      </c>
      <c r="AC1272" s="3">
        <f>AND(Z1272="B_pre",AA1272="b_pre")</f>
        <v/>
      </c>
      <c r="AD1272" s="3">
        <f>AND(Z1272="C_pre",AA1272="a_pre")</f>
        <v/>
      </c>
      <c r="AE1272" s="3">
        <f>AND(Z1272="C_pre",AA1272="b_pre")</f>
        <v/>
      </c>
      <c r="AF1272" s="6">
        <f>待赋值表!C1271</f>
        <v/>
      </c>
      <c r="AG1272" s="3">
        <f t="array" ref="AG1272">IF(AB1272=TRUE,"A",IF(AC1272=TRUE,"B",IF(AD1272=TRUE,"C",IF(AE1272=TRUE,"D","其他"))))</f>
        <v/>
      </c>
      <c r="AH1272" s="3">
        <f>IF(分析表!$E$12&lt;&gt;"ALL",AND(AF1272=分析表!$E$10,AG1272=分析表!$E$12),IF(AF1272=分析表!$E$10,TRUE(),IF(AF1272="ALL",TRUE(),"")))</f>
        <v/>
      </c>
    </row>
    <row r="1273">
      <c r="A1273" s="3">
        <f>COUNTIF($AH$2:AH1273,"TRUE")</f>
        <v/>
      </c>
      <c r="B1273" s="3">
        <f>COUNTIF($AG$2:$AG1273,#REF!)</f>
        <v/>
      </c>
      <c r="C1273" s="56">
        <f>待赋值表!A1272</f>
        <v/>
      </c>
      <c r="E1273" s="6">
        <f>待赋值表!D1272</f>
        <v/>
      </c>
      <c r="F1273" s="6">
        <f>待赋值表!E1272</f>
        <v/>
      </c>
      <c r="G1273" s="6">
        <f>待赋值表!F1272</f>
        <v/>
      </c>
      <c r="H1273" s="6">
        <f>待赋值表!G1272</f>
        <v/>
      </c>
      <c r="I1273" s="6">
        <f>待赋值表!H1272</f>
        <v/>
      </c>
      <c r="J1273" s="6">
        <f>待赋值表!I1272</f>
        <v/>
      </c>
      <c r="K1273" s="6">
        <f>待赋值表!J1272</f>
        <v/>
      </c>
      <c r="L1273" s="6">
        <f>待赋值表!K1272</f>
        <v/>
      </c>
      <c r="M1273" s="6">
        <f>待赋值表!L1272</f>
        <v/>
      </c>
      <c r="N1273" s="6">
        <f>待赋值表!M1272</f>
        <v/>
      </c>
      <c r="O1273" s="6">
        <f>待赋值表!N1272</f>
        <v/>
      </c>
      <c r="P1273" s="6">
        <f>待赋值表!O1272</f>
        <v/>
      </c>
      <c r="Q1273" s="6">
        <f>IF(待赋值表!P1272&lt;&gt;"",待赋值表!P1272,0)</f>
        <v/>
      </c>
      <c r="R1273" s="6">
        <f>待赋值表!Q1272</f>
        <v/>
      </c>
      <c r="S1273" s="6">
        <f>待赋值表!R1272</f>
        <v/>
      </c>
      <c r="T1273" s="6">
        <f>待赋值表!S1272</f>
        <v/>
      </c>
      <c r="U1273" s="6">
        <f>待赋值表!T1272</f>
        <v/>
      </c>
      <c r="V1273" s="6">
        <f>待赋值表!U1272</f>
        <v/>
      </c>
      <c r="W1273" s="6">
        <f>待赋值表!V1272</f>
        <v/>
      </c>
      <c r="X1273" s="6">
        <f>待赋值表!W1272</f>
        <v/>
      </c>
      <c r="Y1273" s="6">
        <f>待赋值表!X1272</f>
        <v/>
      </c>
      <c r="Z1273" s="3">
        <f>IF(M1273&gt;=0.01,"B_pre",IF(M1273&gt;=0,"C_pre","none"))</f>
        <v/>
      </c>
      <c r="AA1273" s="3">
        <f>IF(U1273&gt;0.125,"a_pre",IF(U1273&gt;=0,"b_pre","none"))</f>
        <v/>
      </c>
      <c r="AB1273" s="3">
        <f>AND(Z1273="B_pre",AA1273="a_pre")</f>
        <v/>
      </c>
      <c r="AC1273" s="3">
        <f>AND(Z1273="B_pre",AA1273="b_pre")</f>
        <v/>
      </c>
      <c r="AD1273" s="3">
        <f>AND(Z1273="C_pre",AA1273="a_pre")</f>
        <v/>
      </c>
      <c r="AE1273" s="3">
        <f>AND(Z1273="C_pre",AA1273="b_pre")</f>
        <v/>
      </c>
      <c r="AF1273" s="6">
        <f>待赋值表!C1272</f>
        <v/>
      </c>
      <c r="AG1273" s="3">
        <f t="array" ref="AG1273">IF(AB1273=TRUE,"A",IF(AC1273=TRUE,"B",IF(AD1273=TRUE,"C",IF(AE1273=TRUE,"D","其他"))))</f>
        <v/>
      </c>
      <c r="AH1273" s="3">
        <f>IF(分析表!$E$12&lt;&gt;"ALL",AND(AF1273=分析表!$E$10,AG1273=分析表!$E$12),IF(AF1273=分析表!$E$10,TRUE(),IF(AF1273="ALL",TRUE(),"")))</f>
        <v/>
      </c>
    </row>
    <row r="1274">
      <c r="A1274" s="3">
        <f>COUNTIF($AH$2:AH1274,"TRUE")</f>
        <v/>
      </c>
      <c r="B1274" s="3">
        <f>COUNTIF($AG$2:$AG1274,#REF!)</f>
        <v/>
      </c>
      <c r="C1274" s="56">
        <f>待赋值表!A1273</f>
        <v/>
      </c>
      <c r="E1274" s="6">
        <f>待赋值表!D1273</f>
        <v/>
      </c>
      <c r="F1274" s="6">
        <f>待赋值表!E1273</f>
        <v/>
      </c>
      <c r="G1274" s="6">
        <f>待赋值表!F1273</f>
        <v/>
      </c>
      <c r="H1274" s="6">
        <f>待赋值表!G1273</f>
        <v/>
      </c>
      <c r="I1274" s="6">
        <f>待赋值表!H1273</f>
        <v/>
      </c>
      <c r="J1274" s="6">
        <f>待赋值表!I1273</f>
        <v/>
      </c>
      <c r="K1274" s="6">
        <f>待赋值表!J1273</f>
        <v/>
      </c>
      <c r="L1274" s="6">
        <f>待赋值表!K1273</f>
        <v/>
      </c>
      <c r="M1274" s="6">
        <f>待赋值表!L1273</f>
        <v/>
      </c>
      <c r="N1274" s="6">
        <f>待赋值表!M1273</f>
        <v/>
      </c>
      <c r="O1274" s="6">
        <f>待赋值表!N1273</f>
        <v/>
      </c>
      <c r="P1274" s="6">
        <f>待赋值表!O1273</f>
        <v/>
      </c>
      <c r="Q1274" s="6">
        <f>IF(待赋值表!P1273&lt;&gt;"",待赋值表!P1273,0)</f>
        <v/>
      </c>
      <c r="R1274" s="6">
        <f>待赋值表!Q1273</f>
        <v/>
      </c>
      <c r="S1274" s="6">
        <f>待赋值表!R1273</f>
        <v/>
      </c>
      <c r="T1274" s="6">
        <f>待赋值表!S1273</f>
        <v/>
      </c>
      <c r="U1274" s="6">
        <f>待赋值表!T1273</f>
        <v/>
      </c>
      <c r="V1274" s="6">
        <f>待赋值表!U1273</f>
        <v/>
      </c>
      <c r="W1274" s="6">
        <f>待赋值表!V1273</f>
        <v/>
      </c>
      <c r="X1274" s="6">
        <f>待赋值表!W1273</f>
        <v/>
      </c>
      <c r="Y1274" s="6">
        <f>待赋值表!X1273</f>
        <v/>
      </c>
      <c r="Z1274" s="3">
        <f>IF(M1274&gt;=0.01,"B_pre",IF(M1274&gt;=0,"C_pre","none"))</f>
        <v/>
      </c>
      <c r="AA1274" s="3">
        <f>IF(U1274&gt;0.125,"a_pre",IF(U1274&gt;=0,"b_pre","none"))</f>
        <v/>
      </c>
      <c r="AB1274" s="3">
        <f>AND(Z1274="B_pre",AA1274="a_pre")</f>
        <v/>
      </c>
      <c r="AC1274" s="3">
        <f>AND(Z1274="B_pre",AA1274="b_pre")</f>
        <v/>
      </c>
      <c r="AD1274" s="3">
        <f>AND(Z1274="C_pre",AA1274="a_pre")</f>
        <v/>
      </c>
      <c r="AE1274" s="3">
        <f>AND(Z1274="C_pre",AA1274="b_pre")</f>
        <v/>
      </c>
      <c r="AF1274" s="6">
        <f>待赋值表!C1273</f>
        <v/>
      </c>
      <c r="AG1274" s="3">
        <f t="array" ref="AG1274">IF(AB1274=TRUE,"A",IF(AC1274=TRUE,"B",IF(AD1274=TRUE,"C",IF(AE1274=TRUE,"D","其他"))))</f>
        <v/>
      </c>
      <c r="AH1274" s="3">
        <f>IF(分析表!$E$12&lt;&gt;"ALL",AND(AF1274=分析表!$E$10,AG1274=分析表!$E$12),IF(AF1274=分析表!$E$10,TRUE(),IF(AF1274="ALL",TRUE(),"")))</f>
        <v/>
      </c>
    </row>
    <row r="1275">
      <c r="A1275" s="3">
        <f>COUNTIF($AH$2:AH1275,"TRUE")</f>
        <v/>
      </c>
      <c r="B1275" s="3">
        <f>COUNTIF($AG$2:$AG1275,#REF!)</f>
        <v/>
      </c>
      <c r="C1275" s="56">
        <f>待赋值表!A1274</f>
        <v/>
      </c>
      <c r="E1275" s="6">
        <f>待赋值表!D1274</f>
        <v/>
      </c>
      <c r="F1275" s="6">
        <f>待赋值表!E1274</f>
        <v/>
      </c>
      <c r="G1275" s="6">
        <f>待赋值表!F1274</f>
        <v/>
      </c>
      <c r="H1275" s="6">
        <f>待赋值表!G1274</f>
        <v/>
      </c>
      <c r="I1275" s="6">
        <f>待赋值表!H1274</f>
        <v/>
      </c>
      <c r="J1275" s="6">
        <f>待赋值表!I1274</f>
        <v/>
      </c>
      <c r="K1275" s="6">
        <f>待赋值表!J1274</f>
        <v/>
      </c>
      <c r="L1275" s="6">
        <f>待赋值表!K1274</f>
        <v/>
      </c>
      <c r="M1275" s="6">
        <f>待赋值表!L1274</f>
        <v/>
      </c>
      <c r="N1275" s="6">
        <f>待赋值表!M1274</f>
        <v/>
      </c>
      <c r="O1275" s="6">
        <f>待赋值表!N1274</f>
        <v/>
      </c>
      <c r="P1275" s="6">
        <f>待赋值表!O1274</f>
        <v/>
      </c>
      <c r="Q1275" s="6">
        <f>IF(待赋值表!P1274&lt;&gt;"",待赋值表!P1274,0)</f>
        <v/>
      </c>
      <c r="R1275" s="6">
        <f>待赋值表!Q1274</f>
        <v/>
      </c>
      <c r="S1275" s="6">
        <f>待赋值表!R1274</f>
        <v/>
      </c>
      <c r="T1275" s="6">
        <f>待赋值表!S1274</f>
        <v/>
      </c>
      <c r="U1275" s="6">
        <f>待赋值表!T1274</f>
        <v/>
      </c>
      <c r="V1275" s="6">
        <f>待赋值表!U1274</f>
        <v/>
      </c>
      <c r="W1275" s="6">
        <f>待赋值表!V1274</f>
        <v/>
      </c>
      <c r="X1275" s="6">
        <f>待赋值表!W1274</f>
        <v/>
      </c>
      <c r="Y1275" s="6">
        <f>待赋值表!X1274</f>
        <v/>
      </c>
      <c r="Z1275" s="3">
        <f>IF(M1275&gt;=0.01,"B_pre",IF(M1275&gt;=0,"C_pre","none"))</f>
        <v/>
      </c>
      <c r="AA1275" s="3">
        <f>IF(U1275&gt;0.125,"a_pre",IF(U1275&gt;=0,"b_pre","none"))</f>
        <v/>
      </c>
      <c r="AB1275" s="3">
        <f>AND(Z1275="B_pre",AA1275="a_pre")</f>
        <v/>
      </c>
      <c r="AC1275" s="3">
        <f>AND(Z1275="B_pre",AA1275="b_pre")</f>
        <v/>
      </c>
      <c r="AD1275" s="3">
        <f>AND(Z1275="C_pre",AA1275="a_pre")</f>
        <v/>
      </c>
      <c r="AE1275" s="3">
        <f>AND(Z1275="C_pre",AA1275="b_pre")</f>
        <v/>
      </c>
      <c r="AF1275" s="6">
        <f>待赋值表!C1274</f>
        <v/>
      </c>
      <c r="AG1275" s="3">
        <f t="array" ref="AG1275">IF(AB1275=TRUE,"A",IF(AC1275=TRUE,"B",IF(AD1275=TRUE,"C",IF(AE1275=TRUE,"D","其他"))))</f>
        <v/>
      </c>
      <c r="AH1275" s="3">
        <f>IF(分析表!$E$12&lt;&gt;"ALL",AND(AF1275=分析表!$E$10,AG1275=分析表!$E$12),IF(AF1275=分析表!$E$10,TRUE(),IF(AF1275="ALL",TRUE(),"")))</f>
        <v/>
      </c>
    </row>
    <row r="1276">
      <c r="A1276" s="3">
        <f>COUNTIF($AH$2:AH1276,"TRUE")</f>
        <v/>
      </c>
      <c r="B1276" s="3">
        <f>COUNTIF($AG$2:$AG1276,#REF!)</f>
        <v/>
      </c>
      <c r="C1276" s="56">
        <f>待赋值表!A1275</f>
        <v/>
      </c>
      <c r="E1276" s="6">
        <f>待赋值表!D1275</f>
        <v/>
      </c>
      <c r="F1276" s="6">
        <f>待赋值表!E1275</f>
        <v/>
      </c>
      <c r="G1276" s="6">
        <f>待赋值表!F1275</f>
        <v/>
      </c>
      <c r="H1276" s="6">
        <f>待赋值表!G1275</f>
        <v/>
      </c>
      <c r="I1276" s="6">
        <f>待赋值表!H1275</f>
        <v/>
      </c>
      <c r="J1276" s="6">
        <f>待赋值表!I1275</f>
        <v/>
      </c>
      <c r="K1276" s="6">
        <f>待赋值表!J1275</f>
        <v/>
      </c>
      <c r="L1276" s="6">
        <f>待赋值表!K1275</f>
        <v/>
      </c>
      <c r="M1276" s="6">
        <f>待赋值表!L1275</f>
        <v/>
      </c>
      <c r="N1276" s="6">
        <f>待赋值表!M1275</f>
        <v/>
      </c>
      <c r="O1276" s="6">
        <f>待赋值表!N1275</f>
        <v/>
      </c>
      <c r="P1276" s="6">
        <f>待赋值表!O1275</f>
        <v/>
      </c>
      <c r="Q1276" s="6">
        <f>IF(待赋值表!P1275&lt;&gt;"",待赋值表!P1275,0)</f>
        <v/>
      </c>
      <c r="R1276" s="6">
        <f>待赋值表!Q1275</f>
        <v/>
      </c>
      <c r="S1276" s="6">
        <f>待赋值表!R1275</f>
        <v/>
      </c>
      <c r="T1276" s="6">
        <f>待赋值表!S1275</f>
        <v/>
      </c>
      <c r="U1276" s="6">
        <f>待赋值表!T1275</f>
        <v/>
      </c>
      <c r="V1276" s="6">
        <f>待赋值表!U1275</f>
        <v/>
      </c>
      <c r="W1276" s="6">
        <f>待赋值表!V1275</f>
        <v/>
      </c>
      <c r="X1276" s="6">
        <f>待赋值表!W1275</f>
        <v/>
      </c>
      <c r="Y1276" s="6">
        <f>待赋值表!X1275</f>
        <v/>
      </c>
      <c r="Z1276" s="3">
        <f>IF(M1276&gt;=0.01,"B_pre",IF(M1276&gt;=0,"C_pre","none"))</f>
        <v/>
      </c>
      <c r="AA1276" s="3">
        <f>IF(U1276&gt;0.125,"a_pre",IF(U1276&gt;=0,"b_pre","none"))</f>
        <v/>
      </c>
      <c r="AB1276" s="3">
        <f>AND(Z1276="B_pre",AA1276="a_pre")</f>
        <v/>
      </c>
      <c r="AC1276" s="3">
        <f>AND(Z1276="B_pre",AA1276="b_pre")</f>
        <v/>
      </c>
      <c r="AD1276" s="3">
        <f>AND(Z1276="C_pre",AA1276="a_pre")</f>
        <v/>
      </c>
      <c r="AE1276" s="3">
        <f>AND(Z1276="C_pre",AA1276="b_pre")</f>
        <v/>
      </c>
      <c r="AF1276" s="6">
        <f>待赋值表!C1275</f>
        <v/>
      </c>
      <c r="AG1276" s="3">
        <f t="array" ref="AG1276">IF(AB1276=TRUE,"A",IF(AC1276=TRUE,"B",IF(AD1276=TRUE,"C",IF(AE1276=TRUE,"D","其他"))))</f>
        <v/>
      </c>
      <c r="AH1276" s="3">
        <f>IF(分析表!$E$12&lt;&gt;"ALL",AND(AF1276=分析表!$E$10,AG1276=分析表!$E$12),IF(AF1276=分析表!$E$10,TRUE(),IF(AF1276="ALL",TRUE(),"")))</f>
        <v/>
      </c>
    </row>
    <row r="1277">
      <c r="A1277" s="3">
        <f>COUNTIF($AH$2:AH1277,"TRUE")</f>
        <v/>
      </c>
      <c r="B1277" s="3">
        <f>COUNTIF($AG$2:$AG1277,#REF!)</f>
        <v/>
      </c>
      <c r="C1277" s="56">
        <f>待赋值表!A1276</f>
        <v/>
      </c>
      <c r="E1277" s="6">
        <f>待赋值表!D1276</f>
        <v/>
      </c>
      <c r="F1277" s="6">
        <f>待赋值表!E1276</f>
        <v/>
      </c>
      <c r="G1277" s="6">
        <f>待赋值表!F1276</f>
        <v/>
      </c>
      <c r="H1277" s="6">
        <f>待赋值表!G1276</f>
        <v/>
      </c>
      <c r="I1277" s="6">
        <f>待赋值表!H1276</f>
        <v/>
      </c>
      <c r="J1277" s="6">
        <f>待赋值表!I1276</f>
        <v/>
      </c>
      <c r="K1277" s="6">
        <f>待赋值表!J1276</f>
        <v/>
      </c>
      <c r="L1277" s="6">
        <f>待赋值表!K1276</f>
        <v/>
      </c>
      <c r="M1277" s="6">
        <f>待赋值表!L1276</f>
        <v/>
      </c>
      <c r="N1277" s="6">
        <f>待赋值表!M1276</f>
        <v/>
      </c>
      <c r="O1277" s="6">
        <f>待赋值表!N1276</f>
        <v/>
      </c>
      <c r="P1277" s="6">
        <f>待赋值表!O1276</f>
        <v/>
      </c>
      <c r="Q1277" s="6">
        <f>IF(待赋值表!P1276&lt;&gt;"",待赋值表!P1276,0)</f>
        <v/>
      </c>
      <c r="R1277" s="6">
        <f>待赋值表!Q1276</f>
        <v/>
      </c>
      <c r="S1277" s="6">
        <f>待赋值表!R1276</f>
        <v/>
      </c>
      <c r="T1277" s="6">
        <f>待赋值表!S1276</f>
        <v/>
      </c>
      <c r="U1277" s="6">
        <f>待赋值表!T1276</f>
        <v/>
      </c>
      <c r="V1277" s="6">
        <f>待赋值表!U1276</f>
        <v/>
      </c>
      <c r="W1277" s="6">
        <f>待赋值表!V1276</f>
        <v/>
      </c>
      <c r="X1277" s="6">
        <f>待赋值表!W1276</f>
        <v/>
      </c>
      <c r="Y1277" s="6">
        <f>待赋值表!X1276</f>
        <v/>
      </c>
      <c r="Z1277" s="3">
        <f>IF(M1277&gt;=0.01,"B_pre",IF(M1277&gt;=0,"C_pre","none"))</f>
        <v/>
      </c>
      <c r="AA1277" s="3">
        <f>IF(U1277&gt;0.125,"a_pre",IF(U1277&gt;=0,"b_pre","none"))</f>
        <v/>
      </c>
      <c r="AB1277" s="3">
        <f>AND(Z1277="B_pre",AA1277="a_pre")</f>
        <v/>
      </c>
      <c r="AC1277" s="3">
        <f>AND(Z1277="B_pre",AA1277="b_pre")</f>
        <v/>
      </c>
      <c r="AD1277" s="3">
        <f>AND(Z1277="C_pre",AA1277="a_pre")</f>
        <v/>
      </c>
      <c r="AE1277" s="3">
        <f>AND(Z1277="C_pre",AA1277="b_pre")</f>
        <v/>
      </c>
      <c r="AF1277" s="6">
        <f>待赋值表!C1276</f>
        <v/>
      </c>
      <c r="AG1277" s="3">
        <f t="array" ref="AG1277">IF(AB1277=TRUE,"A",IF(AC1277=TRUE,"B",IF(AD1277=TRUE,"C",IF(AE1277=TRUE,"D","其他"))))</f>
        <v/>
      </c>
      <c r="AH1277" s="3">
        <f>IF(分析表!$E$12&lt;&gt;"ALL",AND(AF1277=分析表!$E$10,AG1277=分析表!$E$12),IF(AF1277=分析表!$E$10,TRUE(),IF(AF1277="ALL",TRUE(),"")))</f>
        <v/>
      </c>
    </row>
    <row r="1278">
      <c r="A1278" s="3">
        <f>COUNTIF($AH$2:AH1278,"TRUE")</f>
        <v/>
      </c>
      <c r="B1278" s="3">
        <f>COUNTIF($AG$2:$AG1278,#REF!)</f>
        <v/>
      </c>
      <c r="C1278" s="56">
        <f>待赋值表!A1277</f>
        <v/>
      </c>
      <c r="E1278" s="6">
        <f>待赋值表!D1277</f>
        <v/>
      </c>
      <c r="F1278" s="6">
        <f>待赋值表!E1277</f>
        <v/>
      </c>
      <c r="G1278" s="6">
        <f>待赋值表!F1277</f>
        <v/>
      </c>
      <c r="H1278" s="6">
        <f>待赋值表!G1277</f>
        <v/>
      </c>
      <c r="I1278" s="6">
        <f>待赋值表!H1277</f>
        <v/>
      </c>
      <c r="J1278" s="6">
        <f>待赋值表!I1277</f>
        <v/>
      </c>
      <c r="K1278" s="6">
        <f>待赋值表!J1277</f>
        <v/>
      </c>
      <c r="L1278" s="6">
        <f>待赋值表!K1277</f>
        <v/>
      </c>
      <c r="M1278" s="6">
        <f>待赋值表!L1277</f>
        <v/>
      </c>
      <c r="N1278" s="6">
        <f>待赋值表!M1277</f>
        <v/>
      </c>
      <c r="O1278" s="6">
        <f>待赋值表!N1277</f>
        <v/>
      </c>
      <c r="P1278" s="6">
        <f>待赋值表!O1277</f>
        <v/>
      </c>
      <c r="Q1278" s="6">
        <f>IF(待赋值表!P1277&lt;&gt;"",待赋值表!P1277,0)</f>
        <v/>
      </c>
      <c r="R1278" s="6">
        <f>待赋值表!Q1277</f>
        <v/>
      </c>
      <c r="S1278" s="6">
        <f>待赋值表!R1277</f>
        <v/>
      </c>
      <c r="T1278" s="6">
        <f>待赋值表!S1277</f>
        <v/>
      </c>
      <c r="U1278" s="6">
        <f>待赋值表!T1277</f>
        <v/>
      </c>
      <c r="V1278" s="6">
        <f>待赋值表!U1277</f>
        <v/>
      </c>
      <c r="W1278" s="6">
        <f>待赋值表!V1277</f>
        <v/>
      </c>
      <c r="X1278" s="6">
        <f>待赋值表!W1277</f>
        <v/>
      </c>
      <c r="Y1278" s="6">
        <f>待赋值表!X1277</f>
        <v/>
      </c>
      <c r="Z1278" s="3">
        <f>IF(M1278&gt;=0.01,"B_pre",IF(M1278&gt;=0,"C_pre","none"))</f>
        <v/>
      </c>
      <c r="AA1278" s="3">
        <f>IF(U1278&gt;0.125,"a_pre",IF(U1278&gt;=0,"b_pre","none"))</f>
        <v/>
      </c>
      <c r="AB1278" s="3">
        <f>AND(Z1278="B_pre",AA1278="a_pre")</f>
        <v/>
      </c>
      <c r="AC1278" s="3">
        <f>AND(Z1278="B_pre",AA1278="b_pre")</f>
        <v/>
      </c>
      <c r="AD1278" s="3">
        <f>AND(Z1278="C_pre",AA1278="a_pre")</f>
        <v/>
      </c>
      <c r="AE1278" s="3">
        <f>AND(Z1278="C_pre",AA1278="b_pre")</f>
        <v/>
      </c>
      <c r="AF1278" s="6">
        <f>待赋值表!C1277</f>
        <v/>
      </c>
      <c r="AG1278" s="3">
        <f t="array" ref="AG1278">IF(AB1278=TRUE,"A",IF(AC1278=TRUE,"B",IF(AD1278=TRUE,"C",IF(AE1278=TRUE,"D","其他"))))</f>
        <v/>
      </c>
      <c r="AH1278" s="3">
        <f>IF(分析表!$E$12&lt;&gt;"ALL",AND(AF1278=分析表!$E$10,AG1278=分析表!$E$12),IF(AF1278=分析表!$E$10,TRUE(),IF(AF1278="ALL",TRUE(),"")))</f>
        <v/>
      </c>
    </row>
    <row r="1279">
      <c r="A1279" s="3">
        <f>COUNTIF($AH$2:AH1279,"TRUE")</f>
        <v/>
      </c>
      <c r="B1279" s="3">
        <f>COUNTIF($AG$2:$AG1279,#REF!)</f>
        <v/>
      </c>
      <c r="C1279" s="56">
        <f>待赋值表!A1278</f>
        <v/>
      </c>
      <c r="E1279" s="6">
        <f>待赋值表!D1278</f>
        <v/>
      </c>
      <c r="F1279" s="6">
        <f>待赋值表!E1278</f>
        <v/>
      </c>
      <c r="G1279" s="6">
        <f>待赋值表!F1278</f>
        <v/>
      </c>
      <c r="H1279" s="6">
        <f>待赋值表!G1278</f>
        <v/>
      </c>
      <c r="I1279" s="6">
        <f>待赋值表!H1278</f>
        <v/>
      </c>
      <c r="J1279" s="6">
        <f>待赋值表!I1278</f>
        <v/>
      </c>
      <c r="K1279" s="6">
        <f>待赋值表!J1278</f>
        <v/>
      </c>
      <c r="L1279" s="6">
        <f>待赋值表!K1278</f>
        <v/>
      </c>
      <c r="M1279" s="6">
        <f>待赋值表!L1278</f>
        <v/>
      </c>
      <c r="N1279" s="6">
        <f>待赋值表!M1278</f>
        <v/>
      </c>
      <c r="O1279" s="6">
        <f>待赋值表!N1278</f>
        <v/>
      </c>
      <c r="P1279" s="6">
        <f>待赋值表!O1278</f>
        <v/>
      </c>
      <c r="Q1279" s="6">
        <f>IF(待赋值表!P1278&lt;&gt;"",待赋值表!P1278,0)</f>
        <v/>
      </c>
      <c r="R1279" s="6">
        <f>待赋值表!Q1278</f>
        <v/>
      </c>
      <c r="S1279" s="6">
        <f>待赋值表!R1278</f>
        <v/>
      </c>
      <c r="T1279" s="6">
        <f>待赋值表!S1278</f>
        <v/>
      </c>
      <c r="U1279" s="6">
        <f>待赋值表!T1278</f>
        <v/>
      </c>
      <c r="V1279" s="6">
        <f>待赋值表!U1278</f>
        <v/>
      </c>
      <c r="W1279" s="6">
        <f>待赋值表!V1278</f>
        <v/>
      </c>
      <c r="X1279" s="6">
        <f>待赋值表!W1278</f>
        <v/>
      </c>
      <c r="Y1279" s="6">
        <f>待赋值表!X1278</f>
        <v/>
      </c>
      <c r="Z1279" s="3">
        <f>IF(M1279&gt;=0.01,"B_pre",IF(M1279&gt;=0,"C_pre","none"))</f>
        <v/>
      </c>
      <c r="AA1279" s="3">
        <f>IF(U1279&gt;0.125,"a_pre",IF(U1279&gt;=0,"b_pre","none"))</f>
        <v/>
      </c>
      <c r="AB1279" s="3">
        <f>AND(Z1279="B_pre",AA1279="a_pre")</f>
        <v/>
      </c>
      <c r="AC1279" s="3">
        <f>AND(Z1279="B_pre",AA1279="b_pre")</f>
        <v/>
      </c>
      <c r="AD1279" s="3">
        <f>AND(Z1279="C_pre",AA1279="a_pre")</f>
        <v/>
      </c>
      <c r="AE1279" s="3">
        <f>AND(Z1279="C_pre",AA1279="b_pre")</f>
        <v/>
      </c>
      <c r="AF1279" s="6">
        <f>待赋值表!C1278</f>
        <v/>
      </c>
      <c r="AG1279" s="3">
        <f t="array" ref="AG1279">IF(AB1279=TRUE,"A",IF(AC1279=TRUE,"B",IF(AD1279=TRUE,"C",IF(AE1279=TRUE,"D","其他"))))</f>
        <v/>
      </c>
      <c r="AH1279" s="3">
        <f>IF(分析表!$E$12&lt;&gt;"ALL",AND(AF1279=分析表!$E$10,AG1279=分析表!$E$12),IF(AF1279=分析表!$E$10,TRUE(),IF(AF1279="ALL",TRUE(),"")))</f>
        <v/>
      </c>
    </row>
    <row r="1280">
      <c r="A1280" s="3">
        <f>COUNTIF($AH$2:AH1280,"TRUE")</f>
        <v/>
      </c>
      <c r="B1280" s="3">
        <f>COUNTIF($AG$2:$AG1280,#REF!)</f>
        <v/>
      </c>
      <c r="C1280" s="56">
        <f>待赋值表!A1279</f>
        <v/>
      </c>
      <c r="E1280" s="6">
        <f>待赋值表!D1279</f>
        <v/>
      </c>
      <c r="F1280" s="6">
        <f>待赋值表!E1279</f>
        <v/>
      </c>
      <c r="G1280" s="6">
        <f>待赋值表!F1279</f>
        <v/>
      </c>
      <c r="H1280" s="6">
        <f>待赋值表!G1279</f>
        <v/>
      </c>
      <c r="I1280" s="6">
        <f>待赋值表!H1279</f>
        <v/>
      </c>
      <c r="J1280" s="6">
        <f>待赋值表!I1279</f>
        <v/>
      </c>
      <c r="K1280" s="6">
        <f>待赋值表!J1279</f>
        <v/>
      </c>
      <c r="L1280" s="6">
        <f>待赋值表!K1279</f>
        <v/>
      </c>
      <c r="M1280" s="6">
        <f>待赋值表!L1279</f>
        <v/>
      </c>
      <c r="N1280" s="6">
        <f>待赋值表!M1279</f>
        <v/>
      </c>
      <c r="O1280" s="6">
        <f>待赋值表!N1279</f>
        <v/>
      </c>
      <c r="P1280" s="6">
        <f>待赋值表!O1279</f>
        <v/>
      </c>
      <c r="Q1280" s="6">
        <f>IF(待赋值表!P1279&lt;&gt;"",待赋值表!P1279,0)</f>
        <v/>
      </c>
      <c r="R1280" s="6">
        <f>待赋值表!Q1279</f>
        <v/>
      </c>
      <c r="S1280" s="6">
        <f>待赋值表!R1279</f>
        <v/>
      </c>
      <c r="T1280" s="6">
        <f>待赋值表!S1279</f>
        <v/>
      </c>
      <c r="U1280" s="6">
        <f>待赋值表!T1279</f>
        <v/>
      </c>
      <c r="V1280" s="6">
        <f>待赋值表!U1279</f>
        <v/>
      </c>
      <c r="W1280" s="6">
        <f>待赋值表!V1279</f>
        <v/>
      </c>
      <c r="X1280" s="6">
        <f>待赋值表!W1279</f>
        <v/>
      </c>
      <c r="Y1280" s="6">
        <f>待赋值表!X1279</f>
        <v/>
      </c>
      <c r="Z1280" s="3">
        <f>IF(M1280&gt;=0.01,"B_pre",IF(M1280&gt;=0,"C_pre","none"))</f>
        <v/>
      </c>
      <c r="AA1280" s="3">
        <f>IF(U1280&gt;0.125,"a_pre",IF(U1280&gt;=0,"b_pre","none"))</f>
        <v/>
      </c>
      <c r="AB1280" s="3">
        <f>AND(Z1280="B_pre",AA1280="a_pre")</f>
        <v/>
      </c>
      <c r="AC1280" s="3">
        <f>AND(Z1280="B_pre",AA1280="b_pre")</f>
        <v/>
      </c>
      <c r="AD1280" s="3">
        <f>AND(Z1280="C_pre",AA1280="a_pre")</f>
        <v/>
      </c>
      <c r="AE1280" s="3">
        <f>AND(Z1280="C_pre",AA1280="b_pre")</f>
        <v/>
      </c>
      <c r="AF1280" s="6">
        <f>待赋值表!C1279</f>
        <v/>
      </c>
      <c r="AG1280" s="3">
        <f t="array" ref="AG1280">IF(AB1280=TRUE,"A",IF(AC1280=TRUE,"B",IF(AD1280=TRUE,"C",IF(AE1280=TRUE,"D","其他"))))</f>
        <v/>
      </c>
      <c r="AH1280" s="3">
        <f>IF(分析表!$E$12&lt;&gt;"ALL",AND(AF1280=分析表!$E$10,AG1280=分析表!$E$12),IF(AF1280=分析表!$E$10,TRUE(),IF(AF1280="ALL",TRUE(),"")))</f>
        <v/>
      </c>
    </row>
    <row r="1281">
      <c r="A1281" s="3">
        <f>COUNTIF($AH$2:AH1281,"TRUE")</f>
        <v/>
      </c>
      <c r="B1281" s="3">
        <f>COUNTIF($AG$2:$AG1281,#REF!)</f>
        <v/>
      </c>
      <c r="C1281" s="56">
        <f>待赋值表!A1280</f>
        <v/>
      </c>
      <c r="E1281" s="6">
        <f>待赋值表!D1280</f>
        <v/>
      </c>
      <c r="F1281" s="6">
        <f>待赋值表!E1280</f>
        <v/>
      </c>
      <c r="G1281" s="6">
        <f>待赋值表!F1280</f>
        <v/>
      </c>
      <c r="H1281" s="6">
        <f>待赋值表!G1280</f>
        <v/>
      </c>
      <c r="I1281" s="6">
        <f>待赋值表!H1280</f>
        <v/>
      </c>
      <c r="J1281" s="6">
        <f>待赋值表!I1280</f>
        <v/>
      </c>
      <c r="K1281" s="6">
        <f>待赋值表!J1280</f>
        <v/>
      </c>
      <c r="L1281" s="6">
        <f>待赋值表!K1280</f>
        <v/>
      </c>
      <c r="M1281" s="6">
        <f>待赋值表!L1280</f>
        <v/>
      </c>
      <c r="N1281" s="6">
        <f>待赋值表!M1280</f>
        <v/>
      </c>
      <c r="O1281" s="6">
        <f>待赋值表!N1280</f>
        <v/>
      </c>
      <c r="P1281" s="6">
        <f>待赋值表!O1280</f>
        <v/>
      </c>
      <c r="Q1281" s="6">
        <f>IF(待赋值表!P1280&lt;&gt;"",待赋值表!P1280,0)</f>
        <v/>
      </c>
      <c r="R1281" s="6">
        <f>待赋值表!Q1280</f>
        <v/>
      </c>
      <c r="S1281" s="6">
        <f>待赋值表!R1280</f>
        <v/>
      </c>
      <c r="T1281" s="6">
        <f>待赋值表!S1280</f>
        <v/>
      </c>
      <c r="U1281" s="6">
        <f>待赋值表!T1280</f>
        <v/>
      </c>
      <c r="V1281" s="6">
        <f>待赋值表!U1280</f>
        <v/>
      </c>
      <c r="W1281" s="6">
        <f>待赋值表!V1280</f>
        <v/>
      </c>
      <c r="X1281" s="6">
        <f>待赋值表!W1280</f>
        <v/>
      </c>
      <c r="Y1281" s="6">
        <f>待赋值表!X1280</f>
        <v/>
      </c>
      <c r="Z1281" s="3">
        <f>IF(M1281&gt;=0.01,"B_pre",IF(M1281&gt;=0,"C_pre","none"))</f>
        <v/>
      </c>
      <c r="AA1281" s="3">
        <f>IF(U1281&gt;0.125,"a_pre",IF(U1281&gt;=0,"b_pre","none"))</f>
        <v/>
      </c>
      <c r="AB1281" s="3">
        <f>AND(Z1281="B_pre",AA1281="a_pre")</f>
        <v/>
      </c>
      <c r="AC1281" s="3">
        <f>AND(Z1281="B_pre",AA1281="b_pre")</f>
        <v/>
      </c>
      <c r="AD1281" s="3">
        <f>AND(Z1281="C_pre",AA1281="a_pre")</f>
        <v/>
      </c>
      <c r="AE1281" s="3">
        <f>AND(Z1281="C_pre",AA1281="b_pre")</f>
        <v/>
      </c>
      <c r="AF1281" s="6">
        <f>待赋值表!C1280</f>
        <v/>
      </c>
      <c r="AG1281" s="3">
        <f t="array" ref="AG1281">IF(AB1281=TRUE,"A",IF(AC1281=TRUE,"B",IF(AD1281=TRUE,"C",IF(AE1281=TRUE,"D","其他"))))</f>
        <v/>
      </c>
      <c r="AH1281" s="3">
        <f>IF(分析表!$E$12&lt;&gt;"ALL",AND(AF1281=分析表!$E$10,AG1281=分析表!$E$12),IF(AF1281=分析表!$E$10,TRUE(),IF(AF1281="ALL",TRUE(),"")))</f>
        <v/>
      </c>
    </row>
    <row r="1282">
      <c r="A1282" s="3">
        <f>COUNTIF($AH$2:AH1282,"TRUE")</f>
        <v/>
      </c>
      <c r="B1282" s="3">
        <f>COUNTIF($AG$2:$AG1282,#REF!)</f>
        <v/>
      </c>
      <c r="C1282" s="56">
        <f>待赋值表!A1281</f>
        <v/>
      </c>
      <c r="E1282" s="6">
        <f>待赋值表!D1281</f>
        <v/>
      </c>
      <c r="F1282" s="6">
        <f>待赋值表!E1281</f>
        <v/>
      </c>
      <c r="G1282" s="6">
        <f>待赋值表!F1281</f>
        <v/>
      </c>
      <c r="H1282" s="6">
        <f>待赋值表!G1281</f>
        <v/>
      </c>
      <c r="I1282" s="6">
        <f>待赋值表!H1281</f>
        <v/>
      </c>
      <c r="J1282" s="6">
        <f>待赋值表!I1281</f>
        <v/>
      </c>
      <c r="K1282" s="6">
        <f>待赋值表!J1281</f>
        <v/>
      </c>
      <c r="L1282" s="6">
        <f>待赋值表!K1281</f>
        <v/>
      </c>
      <c r="M1282" s="6">
        <f>待赋值表!L1281</f>
        <v/>
      </c>
      <c r="N1282" s="6">
        <f>待赋值表!M1281</f>
        <v/>
      </c>
      <c r="O1282" s="6">
        <f>待赋值表!N1281</f>
        <v/>
      </c>
      <c r="P1282" s="6">
        <f>待赋值表!O1281</f>
        <v/>
      </c>
      <c r="Q1282" s="6">
        <f>IF(待赋值表!P1281&lt;&gt;"",待赋值表!P1281,0)</f>
        <v/>
      </c>
      <c r="R1282" s="6">
        <f>待赋值表!Q1281</f>
        <v/>
      </c>
      <c r="S1282" s="6">
        <f>待赋值表!R1281</f>
        <v/>
      </c>
      <c r="T1282" s="6">
        <f>待赋值表!S1281</f>
        <v/>
      </c>
      <c r="U1282" s="6">
        <f>待赋值表!T1281</f>
        <v/>
      </c>
      <c r="V1282" s="6">
        <f>待赋值表!U1281</f>
        <v/>
      </c>
      <c r="W1282" s="6">
        <f>待赋值表!V1281</f>
        <v/>
      </c>
      <c r="X1282" s="6">
        <f>待赋值表!W1281</f>
        <v/>
      </c>
      <c r="Y1282" s="6">
        <f>待赋值表!X1281</f>
        <v/>
      </c>
      <c r="Z1282" s="3">
        <f>IF(M1282&gt;=0.01,"B_pre",IF(M1282&gt;=0,"C_pre","none"))</f>
        <v/>
      </c>
      <c r="AA1282" s="3">
        <f>IF(U1282&gt;0.125,"a_pre",IF(U1282&gt;=0,"b_pre","none"))</f>
        <v/>
      </c>
      <c r="AB1282" s="3">
        <f>AND(Z1282="B_pre",AA1282="a_pre")</f>
        <v/>
      </c>
      <c r="AC1282" s="3">
        <f>AND(Z1282="B_pre",AA1282="b_pre")</f>
        <v/>
      </c>
      <c r="AD1282" s="3">
        <f>AND(Z1282="C_pre",AA1282="a_pre")</f>
        <v/>
      </c>
      <c r="AE1282" s="3">
        <f>AND(Z1282="C_pre",AA1282="b_pre")</f>
        <v/>
      </c>
      <c r="AF1282" s="6">
        <f>待赋值表!C1281</f>
        <v/>
      </c>
      <c r="AG1282" s="3">
        <f t="array" ref="AG1282">IF(AB1282=TRUE,"A",IF(AC1282=TRUE,"B",IF(AD1282=TRUE,"C",IF(AE1282=TRUE,"D","其他"))))</f>
        <v/>
      </c>
      <c r="AH1282" s="3">
        <f>IF(分析表!$E$12&lt;&gt;"ALL",AND(AF1282=分析表!$E$10,AG1282=分析表!$E$12),IF(AF1282=分析表!$E$10,TRUE(),IF(AF1282="ALL",TRUE(),"")))</f>
        <v/>
      </c>
    </row>
    <row r="1283">
      <c r="A1283" s="3">
        <f>COUNTIF($AH$2:AH1283,"TRUE")</f>
        <v/>
      </c>
      <c r="B1283" s="3">
        <f>COUNTIF($AG$2:$AG1283,#REF!)</f>
        <v/>
      </c>
      <c r="C1283" s="56">
        <f>待赋值表!A1282</f>
        <v/>
      </c>
      <c r="E1283" s="6">
        <f>待赋值表!D1282</f>
        <v/>
      </c>
      <c r="F1283" s="6">
        <f>待赋值表!E1282</f>
        <v/>
      </c>
      <c r="G1283" s="6">
        <f>待赋值表!F1282</f>
        <v/>
      </c>
      <c r="H1283" s="6">
        <f>待赋值表!G1282</f>
        <v/>
      </c>
      <c r="I1283" s="6">
        <f>待赋值表!H1282</f>
        <v/>
      </c>
      <c r="J1283" s="6">
        <f>待赋值表!I1282</f>
        <v/>
      </c>
      <c r="K1283" s="6">
        <f>待赋值表!J1282</f>
        <v/>
      </c>
      <c r="L1283" s="6">
        <f>待赋值表!K1282</f>
        <v/>
      </c>
      <c r="M1283" s="6">
        <f>待赋值表!L1282</f>
        <v/>
      </c>
      <c r="N1283" s="6">
        <f>待赋值表!M1282</f>
        <v/>
      </c>
      <c r="O1283" s="6">
        <f>待赋值表!N1282</f>
        <v/>
      </c>
      <c r="P1283" s="6">
        <f>待赋值表!O1282</f>
        <v/>
      </c>
      <c r="Q1283" s="6">
        <f>IF(待赋值表!P1282&lt;&gt;"",待赋值表!P1282,0)</f>
        <v/>
      </c>
      <c r="R1283" s="6">
        <f>待赋值表!Q1282</f>
        <v/>
      </c>
      <c r="S1283" s="6">
        <f>待赋值表!R1282</f>
        <v/>
      </c>
      <c r="T1283" s="6">
        <f>待赋值表!S1282</f>
        <v/>
      </c>
      <c r="U1283" s="6">
        <f>待赋值表!T1282</f>
        <v/>
      </c>
      <c r="V1283" s="6">
        <f>待赋值表!U1282</f>
        <v/>
      </c>
      <c r="W1283" s="6">
        <f>待赋值表!V1282</f>
        <v/>
      </c>
      <c r="X1283" s="6">
        <f>待赋值表!W1282</f>
        <v/>
      </c>
      <c r="Y1283" s="6">
        <f>待赋值表!X1282</f>
        <v/>
      </c>
      <c r="Z1283" s="3">
        <f>IF(M1283&gt;=0.01,"B_pre",IF(M1283&gt;=0,"C_pre","none"))</f>
        <v/>
      </c>
      <c r="AA1283" s="3">
        <f>IF(U1283&gt;0.125,"a_pre",IF(U1283&gt;=0,"b_pre","none"))</f>
        <v/>
      </c>
      <c r="AB1283" s="3">
        <f>AND(Z1283="B_pre",AA1283="a_pre")</f>
        <v/>
      </c>
      <c r="AC1283" s="3">
        <f>AND(Z1283="B_pre",AA1283="b_pre")</f>
        <v/>
      </c>
      <c r="AD1283" s="3">
        <f>AND(Z1283="C_pre",AA1283="a_pre")</f>
        <v/>
      </c>
      <c r="AE1283" s="3">
        <f>AND(Z1283="C_pre",AA1283="b_pre")</f>
        <v/>
      </c>
      <c r="AF1283" s="6">
        <f>待赋值表!C1282</f>
        <v/>
      </c>
      <c r="AG1283" s="3">
        <f t="array" ref="AG1283">IF(AB1283=TRUE,"A",IF(AC1283=TRUE,"B",IF(AD1283=TRUE,"C",IF(AE1283=TRUE,"D","其他"))))</f>
        <v/>
      </c>
      <c r="AH1283" s="3">
        <f>IF(分析表!$E$12&lt;&gt;"ALL",AND(AF1283=分析表!$E$10,AG1283=分析表!$E$12),IF(AF1283=分析表!$E$10,TRUE(),IF(AF1283="ALL",TRUE(),"")))</f>
        <v/>
      </c>
    </row>
    <row r="1284">
      <c r="A1284" s="3">
        <f>COUNTIF($AH$2:AH1284,"TRUE")</f>
        <v/>
      </c>
      <c r="B1284" s="3">
        <f>COUNTIF($AG$2:$AG1284,#REF!)</f>
        <v/>
      </c>
      <c r="C1284" s="56">
        <f>待赋值表!A1283</f>
        <v/>
      </c>
      <c r="E1284" s="6">
        <f>待赋值表!D1283</f>
        <v/>
      </c>
      <c r="F1284" s="6">
        <f>待赋值表!E1283</f>
        <v/>
      </c>
      <c r="G1284" s="6">
        <f>待赋值表!F1283</f>
        <v/>
      </c>
      <c r="H1284" s="6">
        <f>待赋值表!G1283</f>
        <v/>
      </c>
      <c r="I1284" s="6">
        <f>待赋值表!H1283</f>
        <v/>
      </c>
      <c r="J1284" s="6">
        <f>待赋值表!I1283</f>
        <v/>
      </c>
      <c r="K1284" s="6">
        <f>待赋值表!J1283</f>
        <v/>
      </c>
      <c r="L1284" s="6">
        <f>待赋值表!K1283</f>
        <v/>
      </c>
      <c r="M1284" s="6">
        <f>待赋值表!L1283</f>
        <v/>
      </c>
      <c r="N1284" s="6">
        <f>待赋值表!M1283</f>
        <v/>
      </c>
      <c r="O1284" s="6">
        <f>待赋值表!N1283</f>
        <v/>
      </c>
      <c r="P1284" s="6">
        <f>待赋值表!O1283</f>
        <v/>
      </c>
      <c r="Q1284" s="6">
        <f>IF(待赋值表!P1283&lt;&gt;"",待赋值表!P1283,0)</f>
        <v/>
      </c>
      <c r="R1284" s="6">
        <f>待赋值表!Q1283</f>
        <v/>
      </c>
      <c r="S1284" s="6">
        <f>待赋值表!R1283</f>
        <v/>
      </c>
      <c r="T1284" s="6">
        <f>待赋值表!S1283</f>
        <v/>
      </c>
      <c r="U1284" s="6">
        <f>待赋值表!T1283</f>
        <v/>
      </c>
      <c r="V1284" s="6">
        <f>待赋值表!U1283</f>
        <v/>
      </c>
      <c r="W1284" s="6">
        <f>待赋值表!V1283</f>
        <v/>
      </c>
      <c r="X1284" s="6">
        <f>待赋值表!W1283</f>
        <v/>
      </c>
      <c r="Y1284" s="6">
        <f>待赋值表!X1283</f>
        <v/>
      </c>
      <c r="Z1284" s="3">
        <f>IF(M1284&gt;=0.01,"B_pre",IF(M1284&gt;=0,"C_pre","none"))</f>
        <v/>
      </c>
      <c r="AA1284" s="3">
        <f>IF(U1284&gt;0.125,"a_pre",IF(U1284&gt;=0,"b_pre","none"))</f>
        <v/>
      </c>
      <c r="AB1284" s="3">
        <f>AND(Z1284="B_pre",AA1284="a_pre")</f>
        <v/>
      </c>
      <c r="AC1284" s="3">
        <f>AND(Z1284="B_pre",AA1284="b_pre")</f>
        <v/>
      </c>
      <c r="AD1284" s="3">
        <f>AND(Z1284="C_pre",AA1284="a_pre")</f>
        <v/>
      </c>
      <c r="AE1284" s="3">
        <f>AND(Z1284="C_pre",AA1284="b_pre")</f>
        <v/>
      </c>
      <c r="AF1284" s="6">
        <f>待赋值表!C1283</f>
        <v/>
      </c>
      <c r="AG1284" s="3">
        <f t="array" ref="AG1284">IF(AB1284=TRUE,"A",IF(AC1284=TRUE,"B",IF(AD1284=TRUE,"C",IF(AE1284=TRUE,"D","其他"))))</f>
        <v/>
      </c>
      <c r="AH1284" s="3">
        <f>IF(分析表!$E$12&lt;&gt;"ALL",AND(AF1284=分析表!$E$10,AG1284=分析表!$E$12),IF(AF1284=分析表!$E$10,TRUE(),IF(AF1284="ALL",TRUE(),"")))</f>
        <v/>
      </c>
    </row>
    <row r="1285">
      <c r="A1285" s="3">
        <f>COUNTIF($AH$2:AH1285,"TRUE")</f>
        <v/>
      </c>
      <c r="B1285" s="3">
        <f>COUNTIF($AG$2:$AG1285,#REF!)</f>
        <v/>
      </c>
      <c r="C1285" s="56">
        <f>待赋值表!A1284</f>
        <v/>
      </c>
      <c r="E1285" s="6">
        <f>待赋值表!D1284</f>
        <v/>
      </c>
      <c r="F1285" s="6">
        <f>待赋值表!E1284</f>
        <v/>
      </c>
      <c r="G1285" s="6">
        <f>待赋值表!F1284</f>
        <v/>
      </c>
      <c r="H1285" s="6">
        <f>待赋值表!G1284</f>
        <v/>
      </c>
      <c r="I1285" s="6">
        <f>待赋值表!H1284</f>
        <v/>
      </c>
      <c r="J1285" s="6">
        <f>待赋值表!I1284</f>
        <v/>
      </c>
      <c r="K1285" s="6">
        <f>待赋值表!J1284</f>
        <v/>
      </c>
      <c r="L1285" s="6">
        <f>待赋值表!K1284</f>
        <v/>
      </c>
      <c r="M1285" s="6">
        <f>待赋值表!L1284</f>
        <v/>
      </c>
      <c r="N1285" s="6">
        <f>待赋值表!M1284</f>
        <v/>
      </c>
      <c r="O1285" s="6">
        <f>待赋值表!N1284</f>
        <v/>
      </c>
      <c r="P1285" s="6">
        <f>待赋值表!O1284</f>
        <v/>
      </c>
      <c r="Q1285" s="6">
        <f>IF(待赋值表!P1284&lt;&gt;"",待赋值表!P1284,0)</f>
        <v/>
      </c>
      <c r="R1285" s="6">
        <f>待赋值表!Q1284</f>
        <v/>
      </c>
      <c r="S1285" s="6">
        <f>待赋值表!R1284</f>
        <v/>
      </c>
      <c r="T1285" s="6">
        <f>待赋值表!S1284</f>
        <v/>
      </c>
      <c r="U1285" s="6">
        <f>待赋值表!T1284</f>
        <v/>
      </c>
      <c r="V1285" s="6">
        <f>待赋值表!U1284</f>
        <v/>
      </c>
      <c r="W1285" s="6">
        <f>待赋值表!V1284</f>
        <v/>
      </c>
      <c r="X1285" s="6">
        <f>待赋值表!W1284</f>
        <v/>
      </c>
      <c r="Y1285" s="6">
        <f>待赋值表!X1284</f>
        <v/>
      </c>
      <c r="Z1285" s="3">
        <f>IF(M1285&gt;=0.01,"B_pre",IF(M1285&gt;=0,"C_pre","none"))</f>
        <v/>
      </c>
      <c r="AA1285" s="3">
        <f>IF(U1285&gt;0.125,"a_pre",IF(U1285&gt;=0,"b_pre","none"))</f>
        <v/>
      </c>
      <c r="AB1285" s="3">
        <f>AND(Z1285="B_pre",AA1285="a_pre")</f>
        <v/>
      </c>
      <c r="AC1285" s="3">
        <f>AND(Z1285="B_pre",AA1285="b_pre")</f>
        <v/>
      </c>
      <c r="AD1285" s="3">
        <f>AND(Z1285="C_pre",AA1285="a_pre")</f>
        <v/>
      </c>
      <c r="AE1285" s="3">
        <f>AND(Z1285="C_pre",AA1285="b_pre")</f>
        <v/>
      </c>
      <c r="AF1285" s="6">
        <f>待赋值表!C1284</f>
        <v/>
      </c>
      <c r="AG1285" s="3">
        <f t="array" ref="AG1285">IF(AB1285=TRUE,"A",IF(AC1285=TRUE,"B",IF(AD1285=TRUE,"C",IF(AE1285=TRUE,"D","其他"))))</f>
        <v/>
      </c>
      <c r="AH1285" s="3">
        <f>IF(分析表!$E$12&lt;&gt;"ALL",AND(AF1285=分析表!$E$10,AG1285=分析表!$E$12),IF(AF1285=分析表!$E$10,TRUE(),IF(AF1285="ALL",TRUE(),"")))</f>
        <v/>
      </c>
    </row>
    <row r="1286">
      <c r="A1286" s="3">
        <f>COUNTIF($AH$2:AH1286,"TRUE")</f>
        <v/>
      </c>
      <c r="B1286" s="3">
        <f>COUNTIF($AG$2:$AG1286,#REF!)</f>
        <v/>
      </c>
      <c r="C1286" s="56">
        <f>待赋值表!A1285</f>
        <v/>
      </c>
      <c r="E1286" s="6">
        <f>待赋值表!D1285</f>
        <v/>
      </c>
      <c r="F1286" s="6">
        <f>待赋值表!E1285</f>
        <v/>
      </c>
      <c r="G1286" s="6">
        <f>待赋值表!F1285</f>
        <v/>
      </c>
      <c r="H1286" s="6">
        <f>待赋值表!G1285</f>
        <v/>
      </c>
      <c r="I1286" s="6">
        <f>待赋值表!H1285</f>
        <v/>
      </c>
      <c r="J1286" s="6">
        <f>待赋值表!I1285</f>
        <v/>
      </c>
      <c r="K1286" s="6">
        <f>待赋值表!J1285</f>
        <v/>
      </c>
      <c r="L1286" s="6">
        <f>待赋值表!K1285</f>
        <v/>
      </c>
      <c r="M1286" s="6">
        <f>待赋值表!L1285</f>
        <v/>
      </c>
      <c r="N1286" s="6">
        <f>待赋值表!M1285</f>
        <v/>
      </c>
      <c r="O1286" s="6">
        <f>待赋值表!N1285</f>
        <v/>
      </c>
      <c r="P1286" s="6">
        <f>待赋值表!O1285</f>
        <v/>
      </c>
      <c r="Q1286" s="6">
        <f>IF(待赋值表!P1285&lt;&gt;"",待赋值表!P1285,0)</f>
        <v/>
      </c>
      <c r="R1286" s="6">
        <f>待赋值表!Q1285</f>
        <v/>
      </c>
      <c r="S1286" s="6">
        <f>待赋值表!R1285</f>
        <v/>
      </c>
      <c r="T1286" s="6">
        <f>待赋值表!S1285</f>
        <v/>
      </c>
      <c r="U1286" s="6">
        <f>待赋值表!T1285</f>
        <v/>
      </c>
      <c r="V1286" s="6">
        <f>待赋值表!U1285</f>
        <v/>
      </c>
      <c r="W1286" s="6">
        <f>待赋值表!V1285</f>
        <v/>
      </c>
      <c r="X1286" s="6">
        <f>待赋值表!W1285</f>
        <v/>
      </c>
      <c r="Y1286" s="6">
        <f>待赋值表!X1285</f>
        <v/>
      </c>
      <c r="Z1286" s="3">
        <f>IF(M1286&gt;=0.01,"B_pre",IF(M1286&gt;=0,"C_pre","none"))</f>
        <v/>
      </c>
      <c r="AA1286" s="3">
        <f>IF(U1286&gt;0.125,"a_pre",IF(U1286&gt;=0,"b_pre","none"))</f>
        <v/>
      </c>
      <c r="AB1286" s="3">
        <f>AND(Z1286="B_pre",AA1286="a_pre")</f>
        <v/>
      </c>
      <c r="AC1286" s="3">
        <f>AND(Z1286="B_pre",AA1286="b_pre")</f>
        <v/>
      </c>
      <c r="AD1286" s="3">
        <f>AND(Z1286="C_pre",AA1286="a_pre")</f>
        <v/>
      </c>
      <c r="AE1286" s="3">
        <f>AND(Z1286="C_pre",AA1286="b_pre")</f>
        <v/>
      </c>
      <c r="AF1286" s="6">
        <f>待赋值表!C1285</f>
        <v/>
      </c>
      <c r="AG1286" s="3">
        <f t="array" ref="AG1286">IF(AB1286=TRUE,"A",IF(AC1286=TRUE,"B",IF(AD1286=TRUE,"C",IF(AE1286=TRUE,"D","其他"))))</f>
        <v/>
      </c>
      <c r="AH1286" s="3">
        <f>IF(分析表!$E$12&lt;&gt;"ALL",AND(AF1286=分析表!$E$10,AG1286=分析表!$E$12),IF(AF1286=分析表!$E$10,TRUE(),IF(AF1286="ALL",TRUE(),"")))</f>
        <v/>
      </c>
    </row>
    <row r="1287">
      <c r="A1287" s="3">
        <f>COUNTIF($AH$2:AH1287,"TRUE")</f>
        <v/>
      </c>
      <c r="B1287" s="3">
        <f>COUNTIF($AG$2:$AG1287,#REF!)</f>
        <v/>
      </c>
      <c r="C1287" s="56">
        <f>待赋值表!A1286</f>
        <v/>
      </c>
      <c r="E1287" s="6">
        <f>待赋值表!D1286</f>
        <v/>
      </c>
      <c r="F1287" s="6">
        <f>待赋值表!E1286</f>
        <v/>
      </c>
      <c r="G1287" s="6">
        <f>待赋值表!F1286</f>
        <v/>
      </c>
      <c r="H1287" s="6">
        <f>待赋值表!G1286</f>
        <v/>
      </c>
      <c r="I1287" s="6">
        <f>待赋值表!H1286</f>
        <v/>
      </c>
      <c r="J1287" s="6">
        <f>待赋值表!I1286</f>
        <v/>
      </c>
      <c r="K1287" s="6">
        <f>待赋值表!J1286</f>
        <v/>
      </c>
      <c r="L1287" s="6">
        <f>待赋值表!K1286</f>
        <v/>
      </c>
      <c r="M1287" s="6">
        <f>待赋值表!L1286</f>
        <v/>
      </c>
      <c r="N1287" s="6">
        <f>待赋值表!M1286</f>
        <v/>
      </c>
      <c r="O1287" s="6">
        <f>待赋值表!N1286</f>
        <v/>
      </c>
      <c r="P1287" s="6">
        <f>待赋值表!O1286</f>
        <v/>
      </c>
      <c r="Q1287" s="6">
        <f>IF(待赋值表!P1286&lt;&gt;"",待赋值表!P1286,0)</f>
        <v/>
      </c>
      <c r="R1287" s="6">
        <f>待赋值表!Q1286</f>
        <v/>
      </c>
      <c r="S1287" s="6">
        <f>待赋值表!R1286</f>
        <v/>
      </c>
      <c r="T1287" s="6">
        <f>待赋值表!S1286</f>
        <v/>
      </c>
      <c r="U1287" s="6">
        <f>待赋值表!T1286</f>
        <v/>
      </c>
      <c r="V1287" s="6">
        <f>待赋值表!U1286</f>
        <v/>
      </c>
      <c r="W1287" s="6">
        <f>待赋值表!V1286</f>
        <v/>
      </c>
      <c r="X1287" s="6">
        <f>待赋值表!W1286</f>
        <v/>
      </c>
      <c r="Y1287" s="6">
        <f>待赋值表!X1286</f>
        <v/>
      </c>
      <c r="Z1287" s="3">
        <f>IF(M1287&gt;=0.01,"B_pre",IF(M1287&gt;=0,"C_pre","none"))</f>
        <v/>
      </c>
      <c r="AA1287" s="3">
        <f>IF(U1287&gt;0.125,"a_pre",IF(U1287&gt;=0,"b_pre","none"))</f>
        <v/>
      </c>
      <c r="AB1287" s="3">
        <f>AND(Z1287="B_pre",AA1287="a_pre")</f>
        <v/>
      </c>
      <c r="AC1287" s="3">
        <f>AND(Z1287="B_pre",AA1287="b_pre")</f>
        <v/>
      </c>
      <c r="AD1287" s="3">
        <f>AND(Z1287="C_pre",AA1287="a_pre")</f>
        <v/>
      </c>
      <c r="AE1287" s="3">
        <f>AND(Z1287="C_pre",AA1287="b_pre")</f>
        <v/>
      </c>
      <c r="AF1287" s="6">
        <f>待赋值表!C1286</f>
        <v/>
      </c>
      <c r="AG1287" s="3">
        <f t="array" ref="AG1287">IF(AB1287=TRUE,"A",IF(AC1287=TRUE,"B",IF(AD1287=TRUE,"C",IF(AE1287=TRUE,"D","其他"))))</f>
        <v/>
      </c>
      <c r="AH1287" s="3">
        <f>IF(分析表!$E$12&lt;&gt;"ALL",AND(AF1287=分析表!$E$10,AG1287=分析表!$E$12),IF(AF1287=分析表!$E$10,TRUE(),IF(AF1287="ALL",TRUE(),"")))</f>
        <v/>
      </c>
    </row>
    <row r="1288">
      <c r="A1288" s="3">
        <f>COUNTIF($AH$2:AH1288,"TRUE")</f>
        <v/>
      </c>
      <c r="B1288" s="3">
        <f>COUNTIF($AG$2:$AG1288,#REF!)</f>
        <v/>
      </c>
      <c r="C1288" s="56">
        <f>待赋值表!A1287</f>
        <v/>
      </c>
      <c r="E1288" s="6">
        <f>待赋值表!D1287</f>
        <v/>
      </c>
      <c r="F1288" s="6">
        <f>待赋值表!E1287</f>
        <v/>
      </c>
      <c r="G1288" s="6">
        <f>待赋值表!F1287</f>
        <v/>
      </c>
      <c r="H1288" s="6">
        <f>待赋值表!G1287</f>
        <v/>
      </c>
      <c r="I1288" s="6">
        <f>待赋值表!H1287</f>
        <v/>
      </c>
      <c r="J1288" s="6">
        <f>待赋值表!I1287</f>
        <v/>
      </c>
      <c r="K1288" s="6">
        <f>待赋值表!J1287</f>
        <v/>
      </c>
      <c r="L1288" s="6">
        <f>待赋值表!K1287</f>
        <v/>
      </c>
      <c r="M1288" s="6">
        <f>待赋值表!L1287</f>
        <v/>
      </c>
      <c r="N1288" s="6">
        <f>待赋值表!M1287</f>
        <v/>
      </c>
      <c r="O1288" s="6">
        <f>待赋值表!N1287</f>
        <v/>
      </c>
      <c r="P1288" s="6">
        <f>待赋值表!O1287</f>
        <v/>
      </c>
      <c r="Q1288" s="6">
        <f>IF(待赋值表!P1287&lt;&gt;"",待赋值表!P1287,0)</f>
        <v/>
      </c>
      <c r="R1288" s="6">
        <f>待赋值表!Q1287</f>
        <v/>
      </c>
      <c r="S1288" s="6">
        <f>待赋值表!R1287</f>
        <v/>
      </c>
      <c r="T1288" s="6">
        <f>待赋值表!S1287</f>
        <v/>
      </c>
      <c r="U1288" s="6">
        <f>待赋值表!T1287</f>
        <v/>
      </c>
      <c r="V1288" s="6">
        <f>待赋值表!U1287</f>
        <v/>
      </c>
      <c r="W1288" s="6">
        <f>待赋值表!V1287</f>
        <v/>
      </c>
      <c r="X1288" s="6">
        <f>待赋值表!W1287</f>
        <v/>
      </c>
      <c r="Y1288" s="6">
        <f>待赋值表!X1287</f>
        <v/>
      </c>
      <c r="Z1288" s="3">
        <f>IF(M1288&gt;=0.01,"B_pre",IF(M1288&gt;=0,"C_pre","none"))</f>
        <v/>
      </c>
      <c r="AA1288" s="3">
        <f>IF(U1288&gt;0.125,"a_pre",IF(U1288&gt;=0,"b_pre","none"))</f>
        <v/>
      </c>
      <c r="AB1288" s="3">
        <f>AND(Z1288="B_pre",AA1288="a_pre")</f>
        <v/>
      </c>
      <c r="AC1288" s="3">
        <f>AND(Z1288="B_pre",AA1288="b_pre")</f>
        <v/>
      </c>
      <c r="AD1288" s="3">
        <f>AND(Z1288="C_pre",AA1288="a_pre")</f>
        <v/>
      </c>
      <c r="AE1288" s="3">
        <f>AND(Z1288="C_pre",AA1288="b_pre")</f>
        <v/>
      </c>
      <c r="AF1288" s="6">
        <f>待赋值表!C1287</f>
        <v/>
      </c>
      <c r="AG1288" s="3">
        <f t="array" ref="AG1288">IF(AB1288=TRUE,"A",IF(AC1288=TRUE,"B",IF(AD1288=TRUE,"C",IF(AE1288=TRUE,"D","其他"))))</f>
        <v/>
      </c>
      <c r="AH1288" s="3">
        <f>IF(分析表!$E$12&lt;&gt;"ALL",AND(AF1288=分析表!$E$10,AG1288=分析表!$E$12),IF(AF1288=分析表!$E$10,TRUE(),IF(AF1288="ALL",TRUE(),"")))</f>
        <v/>
      </c>
    </row>
    <row r="1289">
      <c r="A1289" s="3">
        <f>COUNTIF($AH$2:AH1289,"TRUE")</f>
        <v/>
      </c>
      <c r="B1289" s="3">
        <f>COUNTIF($AG$2:$AG1289,#REF!)</f>
        <v/>
      </c>
      <c r="C1289" s="56">
        <f>待赋值表!A1288</f>
        <v/>
      </c>
      <c r="E1289" s="6">
        <f>待赋值表!D1288</f>
        <v/>
      </c>
      <c r="F1289" s="6">
        <f>待赋值表!E1288</f>
        <v/>
      </c>
      <c r="G1289" s="6">
        <f>待赋值表!F1288</f>
        <v/>
      </c>
      <c r="H1289" s="6">
        <f>待赋值表!G1288</f>
        <v/>
      </c>
      <c r="I1289" s="6">
        <f>待赋值表!H1288</f>
        <v/>
      </c>
      <c r="J1289" s="6">
        <f>待赋值表!I1288</f>
        <v/>
      </c>
      <c r="K1289" s="6">
        <f>待赋值表!J1288</f>
        <v/>
      </c>
      <c r="L1289" s="6">
        <f>待赋值表!K1288</f>
        <v/>
      </c>
      <c r="M1289" s="6">
        <f>待赋值表!L1288</f>
        <v/>
      </c>
      <c r="N1289" s="6">
        <f>待赋值表!M1288</f>
        <v/>
      </c>
      <c r="O1289" s="6">
        <f>待赋值表!N1288</f>
        <v/>
      </c>
      <c r="P1289" s="6">
        <f>待赋值表!O1288</f>
        <v/>
      </c>
      <c r="Q1289" s="6">
        <f>IF(待赋值表!P1288&lt;&gt;"",待赋值表!P1288,0)</f>
        <v/>
      </c>
      <c r="R1289" s="6">
        <f>待赋值表!Q1288</f>
        <v/>
      </c>
      <c r="S1289" s="6">
        <f>待赋值表!R1288</f>
        <v/>
      </c>
      <c r="T1289" s="6">
        <f>待赋值表!S1288</f>
        <v/>
      </c>
      <c r="U1289" s="6">
        <f>待赋值表!T1288</f>
        <v/>
      </c>
      <c r="V1289" s="6">
        <f>待赋值表!U1288</f>
        <v/>
      </c>
      <c r="W1289" s="6">
        <f>待赋值表!V1288</f>
        <v/>
      </c>
      <c r="X1289" s="6">
        <f>待赋值表!W1288</f>
        <v/>
      </c>
      <c r="Y1289" s="6">
        <f>待赋值表!X1288</f>
        <v/>
      </c>
      <c r="Z1289" s="3">
        <f>IF(M1289&gt;=0.01,"B_pre",IF(M1289&gt;=0,"C_pre","none"))</f>
        <v/>
      </c>
      <c r="AA1289" s="3">
        <f>IF(U1289&gt;0.125,"a_pre",IF(U1289&gt;=0,"b_pre","none"))</f>
        <v/>
      </c>
      <c r="AB1289" s="3">
        <f>AND(Z1289="B_pre",AA1289="a_pre")</f>
        <v/>
      </c>
      <c r="AC1289" s="3">
        <f>AND(Z1289="B_pre",AA1289="b_pre")</f>
        <v/>
      </c>
      <c r="AD1289" s="3">
        <f>AND(Z1289="C_pre",AA1289="a_pre")</f>
        <v/>
      </c>
      <c r="AE1289" s="3">
        <f>AND(Z1289="C_pre",AA1289="b_pre")</f>
        <v/>
      </c>
      <c r="AF1289" s="6">
        <f>待赋值表!C1288</f>
        <v/>
      </c>
      <c r="AG1289" s="3">
        <f t="array" ref="AG1289">IF(AB1289=TRUE,"A",IF(AC1289=TRUE,"B",IF(AD1289=TRUE,"C",IF(AE1289=TRUE,"D","其他"))))</f>
        <v/>
      </c>
      <c r="AH1289" s="3">
        <f>IF(分析表!$E$12&lt;&gt;"ALL",AND(AF1289=分析表!$E$10,AG1289=分析表!$E$12),IF(AF1289=分析表!$E$10,TRUE(),IF(AF1289="ALL",TRUE(),"")))</f>
        <v/>
      </c>
    </row>
    <row r="1290">
      <c r="A1290" s="3">
        <f>COUNTIF($AH$2:AH1290,"TRUE")</f>
        <v/>
      </c>
      <c r="B1290" s="3">
        <f>COUNTIF($AG$2:$AG1290,#REF!)</f>
        <v/>
      </c>
      <c r="C1290" s="56">
        <f>待赋值表!A1289</f>
        <v/>
      </c>
      <c r="E1290" s="6">
        <f>待赋值表!D1289</f>
        <v/>
      </c>
      <c r="F1290" s="6">
        <f>待赋值表!E1289</f>
        <v/>
      </c>
      <c r="G1290" s="6">
        <f>待赋值表!F1289</f>
        <v/>
      </c>
      <c r="H1290" s="6">
        <f>待赋值表!G1289</f>
        <v/>
      </c>
      <c r="I1290" s="6">
        <f>待赋值表!H1289</f>
        <v/>
      </c>
      <c r="J1290" s="6">
        <f>待赋值表!I1289</f>
        <v/>
      </c>
      <c r="K1290" s="6">
        <f>待赋值表!J1289</f>
        <v/>
      </c>
      <c r="L1290" s="6">
        <f>待赋值表!K1289</f>
        <v/>
      </c>
      <c r="M1290" s="6">
        <f>待赋值表!L1289</f>
        <v/>
      </c>
      <c r="N1290" s="6">
        <f>待赋值表!M1289</f>
        <v/>
      </c>
      <c r="O1290" s="6">
        <f>待赋值表!N1289</f>
        <v/>
      </c>
      <c r="P1290" s="6">
        <f>待赋值表!O1289</f>
        <v/>
      </c>
      <c r="Q1290" s="6">
        <f>IF(待赋值表!P1289&lt;&gt;"",待赋值表!P1289,0)</f>
        <v/>
      </c>
      <c r="R1290" s="6">
        <f>待赋值表!Q1289</f>
        <v/>
      </c>
      <c r="S1290" s="6">
        <f>待赋值表!R1289</f>
        <v/>
      </c>
      <c r="T1290" s="6">
        <f>待赋值表!S1289</f>
        <v/>
      </c>
      <c r="U1290" s="6">
        <f>待赋值表!T1289</f>
        <v/>
      </c>
      <c r="V1290" s="6">
        <f>待赋值表!U1289</f>
        <v/>
      </c>
      <c r="W1290" s="6">
        <f>待赋值表!V1289</f>
        <v/>
      </c>
      <c r="X1290" s="6">
        <f>待赋值表!W1289</f>
        <v/>
      </c>
      <c r="Y1290" s="6">
        <f>待赋值表!X1289</f>
        <v/>
      </c>
      <c r="Z1290" s="3">
        <f>IF(M1290&gt;=0.01,"B_pre",IF(M1290&gt;=0,"C_pre","none"))</f>
        <v/>
      </c>
      <c r="AA1290" s="3">
        <f>IF(U1290&gt;0.125,"a_pre",IF(U1290&gt;=0,"b_pre","none"))</f>
        <v/>
      </c>
      <c r="AB1290" s="3">
        <f>AND(Z1290="B_pre",AA1290="a_pre")</f>
        <v/>
      </c>
      <c r="AC1290" s="3">
        <f>AND(Z1290="B_pre",AA1290="b_pre")</f>
        <v/>
      </c>
      <c r="AD1290" s="3">
        <f>AND(Z1290="C_pre",AA1290="a_pre")</f>
        <v/>
      </c>
      <c r="AE1290" s="3">
        <f>AND(Z1290="C_pre",AA1290="b_pre")</f>
        <v/>
      </c>
      <c r="AF1290" s="6">
        <f>待赋值表!C1289</f>
        <v/>
      </c>
      <c r="AG1290" s="3">
        <f t="array" ref="AG1290">IF(AB1290=TRUE,"A",IF(AC1290=TRUE,"B",IF(AD1290=TRUE,"C",IF(AE1290=TRUE,"D","其他"))))</f>
        <v/>
      </c>
      <c r="AH1290" s="3">
        <f>IF(分析表!$E$12&lt;&gt;"ALL",AND(AF1290=分析表!$E$10,AG1290=分析表!$E$12),IF(AF1290=分析表!$E$10,TRUE(),IF(AF1290="ALL",TRUE(),"")))</f>
        <v/>
      </c>
    </row>
    <row r="1291">
      <c r="A1291" s="3">
        <f>COUNTIF($AH$2:AH1291,"TRUE")</f>
        <v/>
      </c>
      <c r="B1291" s="3">
        <f>COUNTIF($AG$2:$AG1291,#REF!)</f>
        <v/>
      </c>
      <c r="C1291" s="56">
        <f>待赋值表!A1290</f>
        <v/>
      </c>
      <c r="E1291" s="6">
        <f>待赋值表!D1290</f>
        <v/>
      </c>
      <c r="F1291" s="6">
        <f>待赋值表!E1290</f>
        <v/>
      </c>
      <c r="G1291" s="6">
        <f>待赋值表!F1290</f>
        <v/>
      </c>
      <c r="H1291" s="6">
        <f>待赋值表!G1290</f>
        <v/>
      </c>
      <c r="I1291" s="6">
        <f>待赋值表!H1290</f>
        <v/>
      </c>
      <c r="J1291" s="6">
        <f>待赋值表!I1290</f>
        <v/>
      </c>
      <c r="K1291" s="6">
        <f>待赋值表!J1290</f>
        <v/>
      </c>
      <c r="L1291" s="6">
        <f>待赋值表!K1290</f>
        <v/>
      </c>
      <c r="M1291" s="6">
        <f>待赋值表!L1290</f>
        <v/>
      </c>
      <c r="N1291" s="6">
        <f>待赋值表!M1290</f>
        <v/>
      </c>
      <c r="O1291" s="6">
        <f>待赋值表!N1290</f>
        <v/>
      </c>
      <c r="P1291" s="6">
        <f>待赋值表!O1290</f>
        <v/>
      </c>
      <c r="Q1291" s="6">
        <f>IF(待赋值表!P1290&lt;&gt;"",待赋值表!P1290,0)</f>
        <v/>
      </c>
      <c r="R1291" s="6">
        <f>待赋值表!Q1290</f>
        <v/>
      </c>
      <c r="S1291" s="6">
        <f>待赋值表!R1290</f>
        <v/>
      </c>
      <c r="T1291" s="6">
        <f>待赋值表!S1290</f>
        <v/>
      </c>
      <c r="U1291" s="6">
        <f>待赋值表!T1290</f>
        <v/>
      </c>
      <c r="V1291" s="6">
        <f>待赋值表!U1290</f>
        <v/>
      </c>
      <c r="W1291" s="6">
        <f>待赋值表!V1290</f>
        <v/>
      </c>
      <c r="X1291" s="6">
        <f>待赋值表!W1290</f>
        <v/>
      </c>
      <c r="Y1291" s="6">
        <f>待赋值表!X1290</f>
        <v/>
      </c>
      <c r="Z1291" s="3">
        <f>IF(M1291&gt;=0.01,"B_pre",IF(M1291&gt;=0,"C_pre","none"))</f>
        <v/>
      </c>
      <c r="AA1291" s="3">
        <f>IF(U1291&gt;0.125,"a_pre",IF(U1291&gt;=0,"b_pre","none"))</f>
        <v/>
      </c>
      <c r="AB1291" s="3">
        <f>AND(Z1291="B_pre",AA1291="a_pre")</f>
        <v/>
      </c>
      <c r="AC1291" s="3">
        <f>AND(Z1291="B_pre",AA1291="b_pre")</f>
        <v/>
      </c>
      <c r="AD1291" s="3">
        <f>AND(Z1291="C_pre",AA1291="a_pre")</f>
        <v/>
      </c>
      <c r="AE1291" s="3">
        <f>AND(Z1291="C_pre",AA1291="b_pre")</f>
        <v/>
      </c>
      <c r="AF1291" s="6">
        <f>待赋值表!C1290</f>
        <v/>
      </c>
      <c r="AG1291" s="3">
        <f t="array" ref="AG1291">IF(AB1291=TRUE,"A",IF(AC1291=TRUE,"B",IF(AD1291=TRUE,"C",IF(AE1291=TRUE,"D","其他"))))</f>
        <v/>
      </c>
      <c r="AH1291" s="3">
        <f>IF(分析表!$E$12&lt;&gt;"ALL",AND(AF1291=分析表!$E$10,AG1291=分析表!$E$12),IF(AF1291=分析表!$E$10,TRUE(),IF(AF1291="ALL",TRUE(),"")))</f>
        <v/>
      </c>
    </row>
    <row r="1292">
      <c r="A1292" s="3">
        <f>COUNTIF($AH$2:AH1292,"TRUE")</f>
        <v/>
      </c>
      <c r="B1292" s="3">
        <f>COUNTIF($AG$2:$AG1292,#REF!)</f>
        <v/>
      </c>
      <c r="C1292" s="56">
        <f>待赋值表!A1291</f>
        <v/>
      </c>
      <c r="E1292" s="6">
        <f>待赋值表!D1291</f>
        <v/>
      </c>
      <c r="F1292" s="6">
        <f>待赋值表!E1291</f>
        <v/>
      </c>
      <c r="G1292" s="6">
        <f>待赋值表!F1291</f>
        <v/>
      </c>
      <c r="H1292" s="6">
        <f>待赋值表!G1291</f>
        <v/>
      </c>
      <c r="I1292" s="6">
        <f>待赋值表!H1291</f>
        <v/>
      </c>
      <c r="J1292" s="6">
        <f>待赋值表!I1291</f>
        <v/>
      </c>
      <c r="K1292" s="6">
        <f>待赋值表!J1291</f>
        <v/>
      </c>
      <c r="L1292" s="6">
        <f>待赋值表!K1291</f>
        <v/>
      </c>
      <c r="M1292" s="6">
        <f>待赋值表!L1291</f>
        <v/>
      </c>
      <c r="N1292" s="6">
        <f>待赋值表!M1291</f>
        <v/>
      </c>
      <c r="O1292" s="6">
        <f>待赋值表!N1291</f>
        <v/>
      </c>
      <c r="P1292" s="6">
        <f>待赋值表!O1291</f>
        <v/>
      </c>
      <c r="Q1292" s="6">
        <f>IF(待赋值表!P1291&lt;&gt;"",待赋值表!P1291,0)</f>
        <v/>
      </c>
      <c r="R1292" s="6">
        <f>待赋值表!Q1291</f>
        <v/>
      </c>
      <c r="S1292" s="6">
        <f>待赋值表!R1291</f>
        <v/>
      </c>
      <c r="T1292" s="6">
        <f>待赋值表!S1291</f>
        <v/>
      </c>
      <c r="U1292" s="6">
        <f>待赋值表!T1291</f>
        <v/>
      </c>
      <c r="V1292" s="6">
        <f>待赋值表!U1291</f>
        <v/>
      </c>
      <c r="W1292" s="6">
        <f>待赋值表!V1291</f>
        <v/>
      </c>
      <c r="X1292" s="6">
        <f>待赋值表!W1291</f>
        <v/>
      </c>
      <c r="Y1292" s="6">
        <f>待赋值表!X1291</f>
        <v/>
      </c>
      <c r="Z1292" s="3">
        <f>IF(M1292&gt;=0.01,"B_pre",IF(M1292&gt;=0,"C_pre","none"))</f>
        <v/>
      </c>
      <c r="AA1292" s="3">
        <f>IF(U1292&gt;0.125,"a_pre",IF(U1292&gt;=0,"b_pre","none"))</f>
        <v/>
      </c>
      <c r="AB1292" s="3">
        <f>AND(Z1292="B_pre",AA1292="a_pre")</f>
        <v/>
      </c>
      <c r="AC1292" s="3">
        <f>AND(Z1292="B_pre",AA1292="b_pre")</f>
        <v/>
      </c>
      <c r="AD1292" s="3">
        <f>AND(Z1292="C_pre",AA1292="a_pre")</f>
        <v/>
      </c>
      <c r="AE1292" s="3">
        <f>AND(Z1292="C_pre",AA1292="b_pre")</f>
        <v/>
      </c>
      <c r="AF1292" s="6">
        <f>待赋值表!C1291</f>
        <v/>
      </c>
      <c r="AG1292" s="3">
        <f t="array" ref="AG1292">IF(AB1292=TRUE,"A",IF(AC1292=TRUE,"B",IF(AD1292=TRUE,"C",IF(AE1292=TRUE,"D","其他"))))</f>
        <v/>
      </c>
      <c r="AH1292" s="3">
        <f>IF(分析表!$E$12&lt;&gt;"ALL",AND(AF1292=分析表!$E$10,AG1292=分析表!$E$12),IF(AF1292=分析表!$E$10,TRUE(),IF(AF1292="ALL",TRUE(),"")))</f>
        <v/>
      </c>
    </row>
    <row r="1293">
      <c r="A1293" s="3">
        <f>COUNTIF($AH$2:AH1293,"TRUE")</f>
        <v/>
      </c>
      <c r="B1293" s="3">
        <f>COUNTIF($AG$2:$AG1293,#REF!)</f>
        <v/>
      </c>
      <c r="C1293" s="56">
        <f>待赋值表!A1292</f>
        <v/>
      </c>
      <c r="E1293" s="6">
        <f>待赋值表!D1292</f>
        <v/>
      </c>
      <c r="F1293" s="6">
        <f>待赋值表!E1292</f>
        <v/>
      </c>
      <c r="G1293" s="6">
        <f>待赋值表!F1292</f>
        <v/>
      </c>
      <c r="H1293" s="6">
        <f>待赋值表!G1292</f>
        <v/>
      </c>
      <c r="I1293" s="6">
        <f>待赋值表!H1292</f>
        <v/>
      </c>
      <c r="J1293" s="6">
        <f>待赋值表!I1292</f>
        <v/>
      </c>
      <c r="K1293" s="6">
        <f>待赋值表!J1292</f>
        <v/>
      </c>
      <c r="L1293" s="6">
        <f>待赋值表!K1292</f>
        <v/>
      </c>
      <c r="M1293" s="6">
        <f>待赋值表!L1292</f>
        <v/>
      </c>
      <c r="N1293" s="6">
        <f>待赋值表!M1292</f>
        <v/>
      </c>
      <c r="O1293" s="6">
        <f>待赋值表!N1292</f>
        <v/>
      </c>
      <c r="P1293" s="6">
        <f>待赋值表!O1292</f>
        <v/>
      </c>
      <c r="Q1293" s="6">
        <f>IF(待赋值表!P1292&lt;&gt;"",待赋值表!P1292,0)</f>
        <v/>
      </c>
      <c r="R1293" s="6">
        <f>待赋值表!Q1292</f>
        <v/>
      </c>
      <c r="S1293" s="6">
        <f>待赋值表!R1292</f>
        <v/>
      </c>
      <c r="T1293" s="6">
        <f>待赋值表!S1292</f>
        <v/>
      </c>
      <c r="U1293" s="6">
        <f>待赋值表!T1292</f>
        <v/>
      </c>
      <c r="V1293" s="6">
        <f>待赋值表!U1292</f>
        <v/>
      </c>
      <c r="W1293" s="6">
        <f>待赋值表!V1292</f>
        <v/>
      </c>
      <c r="X1293" s="6">
        <f>待赋值表!W1292</f>
        <v/>
      </c>
      <c r="Y1293" s="6">
        <f>待赋值表!X1292</f>
        <v/>
      </c>
      <c r="Z1293" s="3">
        <f>IF(M1293&gt;=0.01,"B_pre",IF(M1293&gt;=0,"C_pre","none"))</f>
        <v/>
      </c>
      <c r="AA1293" s="3">
        <f>IF(U1293&gt;0.125,"a_pre",IF(U1293&gt;=0,"b_pre","none"))</f>
        <v/>
      </c>
      <c r="AB1293" s="3">
        <f>AND(Z1293="B_pre",AA1293="a_pre")</f>
        <v/>
      </c>
      <c r="AC1293" s="3">
        <f>AND(Z1293="B_pre",AA1293="b_pre")</f>
        <v/>
      </c>
      <c r="AD1293" s="3">
        <f>AND(Z1293="C_pre",AA1293="a_pre")</f>
        <v/>
      </c>
      <c r="AE1293" s="3">
        <f>AND(Z1293="C_pre",AA1293="b_pre")</f>
        <v/>
      </c>
      <c r="AF1293" s="6">
        <f>待赋值表!C1292</f>
        <v/>
      </c>
      <c r="AG1293" s="3">
        <f t="array" ref="AG1293">IF(AB1293=TRUE,"A",IF(AC1293=TRUE,"B",IF(AD1293=TRUE,"C",IF(AE1293=TRUE,"D","其他"))))</f>
        <v/>
      </c>
      <c r="AH1293" s="3">
        <f>IF(分析表!$E$12&lt;&gt;"ALL",AND(AF1293=分析表!$E$10,AG1293=分析表!$E$12),IF(AF1293=分析表!$E$10,TRUE(),IF(AF1293="ALL",TRUE(),"")))</f>
        <v/>
      </c>
    </row>
    <row r="1294">
      <c r="A1294" s="3">
        <f>COUNTIF($AH$2:AH1294,"TRUE")</f>
        <v/>
      </c>
      <c r="B1294" s="3">
        <f>COUNTIF($AG$2:$AG1294,#REF!)</f>
        <v/>
      </c>
      <c r="C1294" s="56">
        <f>待赋值表!A1293</f>
        <v/>
      </c>
      <c r="E1294" s="6">
        <f>待赋值表!D1293</f>
        <v/>
      </c>
      <c r="F1294" s="6">
        <f>待赋值表!E1293</f>
        <v/>
      </c>
      <c r="G1294" s="6">
        <f>待赋值表!F1293</f>
        <v/>
      </c>
      <c r="H1294" s="6">
        <f>待赋值表!G1293</f>
        <v/>
      </c>
      <c r="I1294" s="6">
        <f>待赋值表!H1293</f>
        <v/>
      </c>
      <c r="J1294" s="6">
        <f>待赋值表!I1293</f>
        <v/>
      </c>
      <c r="K1294" s="6">
        <f>待赋值表!J1293</f>
        <v/>
      </c>
      <c r="L1294" s="6">
        <f>待赋值表!K1293</f>
        <v/>
      </c>
      <c r="M1294" s="6">
        <f>待赋值表!L1293</f>
        <v/>
      </c>
      <c r="N1294" s="6">
        <f>待赋值表!M1293</f>
        <v/>
      </c>
      <c r="O1294" s="6">
        <f>待赋值表!N1293</f>
        <v/>
      </c>
      <c r="P1294" s="6">
        <f>待赋值表!O1293</f>
        <v/>
      </c>
      <c r="Q1294" s="6">
        <f>IF(待赋值表!P1293&lt;&gt;"",待赋值表!P1293,0)</f>
        <v/>
      </c>
      <c r="R1294" s="6">
        <f>待赋值表!Q1293</f>
        <v/>
      </c>
      <c r="S1294" s="6">
        <f>待赋值表!R1293</f>
        <v/>
      </c>
      <c r="T1294" s="6">
        <f>待赋值表!S1293</f>
        <v/>
      </c>
      <c r="U1294" s="6">
        <f>待赋值表!T1293</f>
        <v/>
      </c>
      <c r="V1294" s="6">
        <f>待赋值表!U1293</f>
        <v/>
      </c>
      <c r="W1294" s="6">
        <f>待赋值表!V1293</f>
        <v/>
      </c>
      <c r="X1294" s="6">
        <f>待赋值表!W1293</f>
        <v/>
      </c>
      <c r="Y1294" s="6">
        <f>待赋值表!X1293</f>
        <v/>
      </c>
      <c r="Z1294" s="3">
        <f>IF(M1294&gt;=0.01,"B_pre",IF(M1294&gt;=0,"C_pre","none"))</f>
        <v/>
      </c>
      <c r="AA1294" s="3">
        <f>IF(U1294&gt;0.125,"a_pre",IF(U1294&gt;=0,"b_pre","none"))</f>
        <v/>
      </c>
      <c r="AB1294" s="3">
        <f>AND(Z1294="B_pre",AA1294="a_pre")</f>
        <v/>
      </c>
      <c r="AC1294" s="3">
        <f>AND(Z1294="B_pre",AA1294="b_pre")</f>
        <v/>
      </c>
      <c r="AD1294" s="3">
        <f>AND(Z1294="C_pre",AA1294="a_pre")</f>
        <v/>
      </c>
      <c r="AE1294" s="3">
        <f>AND(Z1294="C_pre",AA1294="b_pre")</f>
        <v/>
      </c>
      <c r="AF1294" s="6">
        <f>待赋值表!C1293</f>
        <v/>
      </c>
      <c r="AG1294" s="3">
        <f t="array" ref="AG1294">IF(AB1294=TRUE,"A",IF(AC1294=TRUE,"B",IF(AD1294=TRUE,"C",IF(AE1294=TRUE,"D","其他"))))</f>
        <v/>
      </c>
      <c r="AH1294" s="3">
        <f>IF(分析表!$E$12&lt;&gt;"ALL",AND(AF1294=分析表!$E$10,AG1294=分析表!$E$12),IF(AF1294=分析表!$E$10,TRUE(),IF(AF1294="ALL",TRUE(),"")))</f>
        <v/>
      </c>
    </row>
    <row r="1295">
      <c r="A1295" s="3">
        <f>COUNTIF($AH$2:AH1295,"TRUE")</f>
        <v/>
      </c>
      <c r="B1295" s="3">
        <f>COUNTIF($AG$2:$AG1295,#REF!)</f>
        <v/>
      </c>
      <c r="C1295" s="56">
        <f>待赋值表!A1294</f>
        <v/>
      </c>
      <c r="E1295" s="6">
        <f>待赋值表!D1294</f>
        <v/>
      </c>
      <c r="F1295" s="6">
        <f>待赋值表!E1294</f>
        <v/>
      </c>
      <c r="G1295" s="6">
        <f>待赋值表!F1294</f>
        <v/>
      </c>
      <c r="H1295" s="6">
        <f>待赋值表!G1294</f>
        <v/>
      </c>
      <c r="I1295" s="6">
        <f>待赋值表!H1294</f>
        <v/>
      </c>
      <c r="J1295" s="6">
        <f>待赋值表!I1294</f>
        <v/>
      </c>
      <c r="K1295" s="6">
        <f>待赋值表!J1294</f>
        <v/>
      </c>
      <c r="L1295" s="6">
        <f>待赋值表!K1294</f>
        <v/>
      </c>
      <c r="M1295" s="6">
        <f>待赋值表!L1294</f>
        <v/>
      </c>
      <c r="N1295" s="6">
        <f>待赋值表!M1294</f>
        <v/>
      </c>
      <c r="O1295" s="6">
        <f>待赋值表!N1294</f>
        <v/>
      </c>
      <c r="P1295" s="6">
        <f>待赋值表!O1294</f>
        <v/>
      </c>
      <c r="Q1295" s="6">
        <f>IF(待赋值表!P1294&lt;&gt;"",待赋值表!P1294,0)</f>
        <v/>
      </c>
      <c r="R1295" s="6">
        <f>待赋值表!Q1294</f>
        <v/>
      </c>
      <c r="S1295" s="6">
        <f>待赋值表!R1294</f>
        <v/>
      </c>
      <c r="T1295" s="6">
        <f>待赋值表!S1294</f>
        <v/>
      </c>
      <c r="U1295" s="6">
        <f>待赋值表!T1294</f>
        <v/>
      </c>
      <c r="V1295" s="6">
        <f>待赋值表!U1294</f>
        <v/>
      </c>
      <c r="W1295" s="6">
        <f>待赋值表!V1294</f>
        <v/>
      </c>
      <c r="X1295" s="6">
        <f>待赋值表!W1294</f>
        <v/>
      </c>
      <c r="Y1295" s="6">
        <f>待赋值表!X1294</f>
        <v/>
      </c>
      <c r="Z1295" s="3">
        <f>IF(M1295&gt;=0.01,"B_pre",IF(M1295&gt;=0,"C_pre","none"))</f>
        <v/>
      </c>
      <c r="AA1295" s="3">
        <f>IF(U1295&gt;0.125,"a_pre",IF(U1295&gt;=0,"b_pre","none"))</f>
        <v/>
      </c>
      <c r="AB1295" s="3">
        <f>AND(Z1295="B_pre",AA1295="a_pre")</f>
        <v/>
      </c>
      <c r="AC1295" s="3">
        <f>AND(Z1295="B_pre",AA1295="b_pre")</f>
        <v/>
      </c>
      <c r="AD1295" s="3">
        <f>AND(Z1295="C_pre",AA1295="a_pre")</f>
        <v/>
      </c>
      <c r="AE1295" s="3">
        <f>AND(Z1295="C_pre",AA1295="b_pre")</f>
        <v/>
      </c>
      <c r="AF1295" s="6">
        <f>待赋值表!C1294</f>
        <v/>
      </c>
      <c r="AG1295" s="3">
        <f t="array" ref="AG1295">IF(AB1295=TRUE,"A",IF(AC1295=TRUE,"B",IF(AD1295=TRUE,"C",IF(AE1295=TRUE,"D","其他"))))</f>
        <v/>
      </c>
      <c r="AH1295" s="3">
        <f>IF(分析表!$E$12&lt;&gt;"ALL",AND(AF1295=分析表!$E$10,AG1295=分析表!$E$12),IF(AF1295=分析表!$E$10,TRUE(),IF(AF1295="ALL",TRUE(),"")))</f>
        <v/>
      </c>
    </row>
    <row r="1296">
      <c r="A1296" s="3">
        <f>COUNTIF($AH$2:AH1296,"TRUE")</f>
        <v/>
      </c>
      <c r="B1296" s="3">
        <f>COUNTIF($AG$2:$AG1296,#REF!)</f>
        <v/>
      </c>
      <c r="C1296" s="56">
        <f>待赋值表!A1295</f>
        <v/>
      </c>
      <c r="E1296" s="6">
        <f>待赋值表!D1295</f>
        <v/>
      </c>
      <c r="F1296" s="6">
        <f>待赋值表!E1295</f>
        <v/>
      </c>
      <c r="G1296" s="6">
        <f>待赋值表!F1295</f>
        <v/>
      </c>
      <c r="H1296" s="6">
        <f>待赋值表!G1295</f>
        <v/>
      </c>
      <c r="I1296" s="6">
        <f>待赋值表!H1295</f>
        <v/>
      </c>
      <c r="J1296" s="6">
        <f>待赋值表!I1295</f>
        <v/>
      </c>
      <c r="K1296" s="6">
        <f>待赋值表!J1295</f>
        <v/>
      </c>
      <c r="L1296" s="6">
        <f>待赋值表!K1295</f>
        <v/>
      </c>
      <c r="M1296" s="6">
        <f>待赋值表!L1295</f>
        <v/>
      </c>
      <c r="N1296" s="6">
        <f>待赋值表!M1295</f>
        <v/>
      </c>
      <c r="O1296" s="6">
        <f>待赋值表!N1295</f>
        <v/>
      </c>
      <c r="P1296" s="6">
        <f>待赋值表!O1295</f>
        <v/>
      </c>
      <c r="Q1296" s="6">
        <f>IF(待赋值表!P1295&lt;&gt;"",待赋值表!P1295,0)</f>
        <v/>
      </c>
      <c r="R1296" s="6">
        <f>待赋值表!Q1295</f>
        <v/>
      </c>
      <c r="S1296" s="6">
        <f>待赋值表!R1295</f>
        <v/>
      </c>
      <c r="T1296" s="6">
        <f>待赋值表!S1295</f>
        <v/>
      </c>
      <c r="U1296" s="6">
        <f>待赋值表!T1295</f>
        <v/>
      </c>
      <c r="V1296" s="6">
        <f>待赋值表!U1295</f>
        <v/>
      </c>
      <c r="W1296" s="6">
        <f>待赋值表!V1295</f>
        <v/>
      </c>
      <c r="X1296" s="6">
        <f>待赋值表!W1295</f>
        <v/>
      </c>
      <c r="Y1296" s="6">
        <f>待赋值表!X1295</f>
        <v/>
      </c>
      <c r="Z1296" s="3">
        <f>IF(M1296&gt;=0.01,"B_pre",IF(M1296&gt;=0,"C_pre","none"))</f>
        <v/>
      </c>
      <c r="AA1296" s="3">
        <f>IF(U1296&gt;0.125,"a_pre",IF(U1296&gt;=0,"b_pre","none"))</f>
        <v/>
      </c>
      <c r="AB1296" s="3">
        <f>AND(Z1296="B_pre",AA1296="a_pre")</f>
        <v/>
      </c>
      <c r="AC1296" s="3">
        <f>AND(Z1296="B_pre",AA1296="b_pre")</f>
        <v/>
      </c>
      <c r="AD1296" s="3">
        <f>AND(Z1296="C_pre",AA1296="a_pre")</f>
        <v/>
      </c>
      <c r="AE1296" s="3">
        <f>AND(Z1296="C_pre",AA1296="b_pre")</f>
        <v/>
      </c>
      <c r="AF1296" s="6">
        <f>待赋值表!C1295</f>
        <v/>
      </c>
      <c r="AG1296" s="3">
        <f t="array" ref="AG1296">IF(AB1296=TRUE,"A",IF(AC1296=TRUE,"B",IF(AD1296=TRUE,"C",IF(AE1296=TRUE,"D","其他"))))</f>
        <v/>
      </c>
      <c r="AH1296" s="3">
        <f>IF(分析表!$E$12&lt;&gt;"ALL",AND(AF1296=分析表!$E$10,AG1296=分析表!$E$12),IF(AF1296=分析表!$E$10,TRUE(),IF(AF1296="ALL",TRUE(),"")))</f>
        <v/>
      </c>
    </row>
    <row r="1297">
      <c r="A1297" s="3">
        <f>COUNTIF($AH$2:AH1297,"TRUE")</f>
        <v/>
      </c>
      <c r="B1297" s="3">
        <f>COUNTIF($AG$2:$AG1297,#REF!)</f>
        <v/>
      </c>
      <c r="C1297" s="56">
        <f>待赋值表!A1296</f>
        <v/>
      </c>
      <c r="E1297" s="6">
        <f>待赋值表!D1296</f>
        <v/>
      </c>
      <c r="F1297" s="6">
        <f>待赋值表!E1296</f>
        <v/>
      </c>
      <c r="G1297" s="6">
        <f>待赋值表!F1296</f>
        <v/>
      </c>
      <c r="H1297" s="6">
        <f>待赋值表!G1296</f>
        <v/>
      </c>
      <c r="I1297" s="6">
        <f>待赋值表!H1296</f>
        <v/>
      </c>
      <c r="J1297" s="6">
        <f>待赋值表!I1296</f>
        <v/>
      </c>
      <c r="K1297" s="6">
        <f>待赋值表!J1296</f>
        <v/>
      </c>
      <c r="L1297" s="6">
        <f>待赋值表!K1296</f>
        <v/>
      </c>
      <c r="M1297" s="6">
        <f>待赋值表!L1296</f>
        <v/>
      </c>
      <c r="N1297" s="6">
        <f>待赋值表!M1296</f>
        <v/>
      </c>
      <c r="O1297" s="6">
        <f>待赋值表!N1296</f>
        <v/>
      </c>
      <c r="P1297" s="6">
        <f>待赋值表!O1296</f>
        <v/>
      </c>
      <c r="Q1297" s="6">
        <f>IF(待赋值表!P1296&lt;&gt;"",待赋值表!P1296,0)</f>
        <v/>
      </c>
      <c r="R1297" s="6">
        <f>待赋值表!Q1296</f>
        <v/>
      </c>
      <c r="S1297" s="6">
        <f>待赋值表!R1296</f>
        <v/>
      </c>
      <c r="T1297" s="6">
        <f>待赋值表!S1296</f>
        <v/>
      </c>
      <c r="U1297" s="6">
        <f>待赋值表!T1296</f>
        <v/>
      </c>
      <c r="V1297" s="6">
        <f>待赋值表!U1296</f>
        <v/>
      </c>
      <c r="W1297" s="6">
        <f>待赋值表!V1296</f>
        <v/>
      </c>
      <c r="X1297" s="6">
        <f>待赋值表!W1296</f>
        <v/>
      </c>
      <c r="Y1297" s="6">
        <f>待赋值表!X1296</f>
        <v/>
      </c>
      <c r="Z1297" s="3">
        <f>IF(M1297&gt;=0.01,"B_pre",IF(M1297&gt;=0,"C_pre","none"))</f>
        <v/>
      </c>
      <c r="AA1297" s="3">
        <f>IF(U1297&gt;0.125,"a_pre",IF(U1297&gt;=0,"b_pre","none"))</f>
        <v/>
      </c>
      <c r="AB1297" s="3">
        <f>AND(Z1297="B_pre",AA1297="a_pre")</f>
        <v/>
      </c>
      <c r="AC1297" s="3">
        <f>AND(Z1297="B_pre",AA1297="b_pre")</f>
        <v/>
      </c>
      <c r="AD1297" s="3">
        <f>AND(Z1297="C_pre",AA1297="a_pre")</f>
        <v/>
      </c>
      <c r="AE1297" s="3">
        <f>AND(Z1297="C_pre",AA1297="b_pre")</f>
        <v/>
      </c>
      <c r="AF1297" s="6">
        <f>待赋值表!C1296</f>
        <v/>
      </c>
      <c r="AG1297" s="3">
        <f t="array" ref="AG1297">IF(AB1297=TRUE,"A",IF(AC1297=TRUE,"B",IF(AD1297=TRUE,"C",IF(AE1297=TRUE,"D","其他"))))</f>
        <v/>
      </c>
      <c r="AH1297" s="3">
        <f>IF(分析表!$E$12&lt;&gt;"ALL",AND(AF1297=分析表!$E$10,AG1297=分析表!$E$12),IF(AF1297=分析表!$E$10,TRUE(),IF(AF1297="ALL",TRUE(),"")))</f>
        <v/>
      </c>
    </row>
    <row r="1298">
      <c r="A1298" s="3">
        <f>COUNTIF($AH$2:AH1298,"TRUE")</f>
        <v/>
      </c>
      <c r="B1298" s="3">
        <f>COUNTIF($AG$2:$AG1298,#REF!)</f>
        <v/>
      </c>
      <c r="C1298" s="56">
        <f>待赋值表!A1297</f>
        <v/>
      </c>
      <c r="E1298" s="6">
        <f>待赋值表!D1297</f>
        <v/>
      </c>
      <c r="F1298" s="6">
        <f>待赋值表!E1297</f>
        <v/>
      </c>
      <c r="G1298" s="6">
        <f>待赋值表!F1297</f>
        <v/>
      </c>
      <c r="H1298" s="6">
        <f>待赋值表!G1297</f>
        <v/>
      </c>
      <c r="I1298" s="6">
        <f>待赋值表!H1297</f>
        <v/>
      </c>
      <c r="J1298" s="6">
        <f>待赋值表!I1297</f>
        <v/>
      </c>
      <c r="K1298" s="6">
        <f>待赋值表!J1297</f>
        <v/>
      </c>
      <c r="L1298" s="6">
        <f>待赋值表!K1297</f>
        <v/>
      </c>
      <c r="M1298" s="6">
        <f>待赋值表!L1297</f>
        <v/>
      </c>
      <c r="N1298" s="6">
        <f>待赋值表!M1297</f>
        <v/>
      </c>
      <c r="O1298" s="6">
        <f>待赋值表!N1297</f>
        <v/>
      </c>
      <c r="P1298" s="6">
        <f>待赋值表!O1297</f>
        <v/>
      </c>
      <c r="Q1298" s="6">
        <f>IF(待赋值表!P1297&lt;&gt;"",待赋值表!P1297,0)</f>
        <v/>
      </c>
      <c r="R1298" s="6">
        <f>待赋值表!Q1297</f>
        <v/>
      </c>
      <c r="S1298" s="6">
        <f>待赋值表!R1297</f>
        <v/>
      </c>
      <c r="T1298" s="6">
        <f>待赋值表!S1297</f>
        <v/>
      </c>
      <c r="U1298" s="6">
        <f>待赋值表!T1297</f>
        <v/>
      </c>
      <c r="V1298" s="6">
        <f>待赋值表!U1297</f>
        <v/>
      </c>
      <c r="W1298" s="6">
        <f>待赋值表!V1297</f>
        <v/>
      </c>
      <c r="X1298" s="6">
        <f>待赋值表!W1297</f>
        <v/>
      </c>
      <c r="Y1298" s="6">
        <f>待赋值表!X1297</f>
        <v/>
      </c>
      <c r="Z1298" s="3">
        <f>IF(M1298&gt;=0.01,"B_pre",IF(M1298&gt;=0,"C_pre","none"))</f>
        <v/>
      </c>
      <c r="AA1298" s="3">
        <f>IF(U1298&gt;0.125,"a_pre",IF(U1298&gt;=0,"b_pre","none"))</f>
        <v/>
      </c>
      <c r="AB1298" s="3">
        <f>AND(Z1298="B_pre",AA1298="a_pre")</f>
        <v/>
      </c>
      <c r="AC1298" s="3">
        <f>AND(Z1298="B_pre",AA1298="b_pre")</f>
        <v/>
      </c>
      <c r="AD1298" s="3">
        <f>AND(Z1298="C_pre",AA1298="a_pre")</f>
        <v/>
      </c>
      <c r="AE1298" s="3">
        <f>AND(Z1298="C_pre",AA1298="b_pre")</f>
        <v/>
      </c>
      <c r="AF1298" s="6">
        <f>待赋值表!C1297</f>
        <v/>
      </c>
      <c r="AG1298" s="3">
        <f t="array" ref="AG1298">IF(AB1298=TRUE,"A",IF(AC1298=TRUE,"B",IF(AD1298=TRUE,"C",IF(AE1298=TRUE,"D","其他"))))</f>
        <v/>
      </c>
      <c r="AH1298" s="3">
        <f>IF(分析表!$E$12&lt;&gt;"ALL",AND(AF1298=分析表!$E$10,AG1298=分析表!$E$12),IF(AF1298=分析表!$E$10,TRUE(),IF(AF1298="ALL",TRUE(),"")))</f>
        <v/>
      </c>
    </row>
    <row r="1299">
      <c r="A1299" s="3">
        <f>COUNTIF($AH$2:AH1299,"TRUE")</f>
        <v/>
      </c>
      <c r="B1299" s="3">
        <f>COUNTIF($AG$2:$AG1299,#REF!)</f>
        <v/>
      </c>
      <c r="C1299" s="56">
        <f>待赋值表!A1298</f>
        <v/>
      </c>
      <c r="E1299" s="6">
        <f>待赋值表!D1298</f>
        <v/>
      </c>
      <c r="F1299" s="6">
        <f>待赋值表!E1298</f>
        <v/>
      </c>
      <c r="G1299" s="6">
        <f>待赋值表!F1298</f>
        <v/>
      </c>
      <c r="H1299" s="6">
        <f>待赋值表!G1298</f>
        <v/>
      </c>
      <c r="I1299" s="6">
        <f>待赋值表!H1298</f>
        <v/>
      </c>
      <c r="J1299" s="6">
        <f>待赋值表!I1298</f>
        <v/>
      </c>
      <c r="K1299" s="6">
        <f>待赋值表!J1298</f>
        <v/>
      </c>
      <c r="L1299" s="6">
        <f>待赋值表!K1298</f>
        <v/>
      </c>
      <c r="M1299" s="6">
        <f>待赋值表!L1298</f>
        <v/>
      </c>
      <c r="N1299" s="6">
        <f>待赋值表!M1298</f>
        <v/>
      </c>
      <c r="O1299" s="6">
        <f>待赋值表!N1298</f>
        <v/>
      </c>
      <c r="P1299" s="6">
        <f>待赋值表!O1298</f>
        <v/>
      </c>
      <c r="Q1299" s="6">
        <f>IF(待赋值表!P1298&lt;&gt;"",待赋值表!P1298,0)</f>
        <v/>
      </c>
      <c r="R1299" s="6">
        <f>待赋值表!Q1298</f>
        <v/>
      </c>
      <c r="S1299" s="6">
        <f>待赋值表!R1298</f>
        <v/>
      </c>
      <c r="T1299" s="6">
        <f>待赋值表!S1298</f>
        <v/>
      </c>
      <c r="U1299" s="6">
        <f>待赋值表!T1298</f>
        <v/>
      </c>
      <c r="V1299" s="6">
        <f>待赋值表!U1298</f>
        <v/>
      </c>
      <c r="W1299" s="6">
        <f>待赋值表!V1298</f>
        <v/>
      </c>
      <c r="X1299" s="6">
        <f>待赋值表!W1298</f>
        <v/>
      </c>
      <c r="Y1299" s="6">
        <f>待赋值表!X1298</f>
        <v/>
      </c>
      <c r="Z1299" s="3">
        <f>IF(M1299&gt;=0.01,"B_pre",IF(M1299&gt;=0,"C_pre","none"))</f>
        <v/>
      </c>
      <c r="AA1299" s="3">
        <f>IF(U1299&gt;0.125,"a_pre",IF(U1299&gt;=0,"b_pre","none"))</f>
        <v/>
      </c>
      <c r="AB1299" s="3">
        <f>AND(Z1299="B_pre",AA1299="a_pre")</f>
        <v/>
      </c>
      <c r="AC1299" s="3">
        <f>AND(Z1299="B_pre",AA1299="b_pre")</f>
        <v/>
      </c>
      <c r="AD1299" s="3">
        <f>AND(Z1299="C_pre",AA1299="a_pre")</f>
        <v/>
      </c>
      <c r="AE1299" s="3">
        <f>AND(Z1299="C_pre",AA1299="b_pre")</f>
        <v/>
      </c>
      <c r="AF1299" s="6">
        <f>待赋值表!C1298</f>
        <v/>
      </c>
      <c r="AG1299" s="3">
        <f t="array" ref="AG1299">IF(AB1299=TRUE,"A",IF(AC1299=TRUE,"B",IF(AD1299=TRUE,"C",IF(AE1299=TRUE,"D","其他"))))</f>
        <v/>
      </c>
      <c r="AH1299" s="3">
        <f>IF(分析表!$E$12&lt;&gt;"ALL",AND(AF1299=分析表!$E$10,AG1299=分析表!$E$12),IF(AF1299=分析表!$E$10,TRUE(),IF(AF1299="ALL",TRUE(),"")))</f>
        <v/>
      </c>
    </row>
    <row r="1300">
      <c r="A1300" s="3">
        <f>COUNTIF($AH$2:AH1300,"TRUE")</f>
        <v/>
      </c>
      <c r="B1300" s="3">
        <f>COUNTIF($AG$2:$AG1300,#REF!)</f>
        <v/>
      </c>
      <c r="C1300" s="56">
        <f>待赋值表!A1299</f>
        <v/>
      </c>
      <c r="E1300" s="6">
        <f>待赋值表!D1299</f>
        <v/>
      </c>
      <c r="F1300" s="6">
        <f>待赋值表!E1299</f>
        <v/>
      </c>
      <c r="G1300" s="6">
        <f>待赋值表!F1299</f>
        <v/>
      </c>
      <c r="H1300" s="6">
        <f>待赋值表!G1299</f>
        <v/>
      </c>
      <c r="I1300" s="6">
        <f>待赋值表!H1299</f>
        <v/>
      </c>
      <c r="J1300" s="6">
        <f>待赋值表!I1299</f>
        <v/>
      </c>
      <c r="K1300" s="6">
        <f>待赋值表!J1299</f>
        <v/>
      </c>
      <c r="L1300" s="6">
        <f>待赋值表!K1299</f>
        <v/>
      </c>
      <c r="M1300" s="6">
        <f>待赋值表!L1299</f>
        <v/>
      </c>
      <c r="N1300" s="6">
        <f>待赋值表!M1299</f>
        <v/>
      </c>
      <c r="O1300" s="6">
        <f>待赋值表!N1299</f>
        <v/>
      </c>
      <c r="P1300" s="6">
        <f>待赋值表!O1299</f>
        <v/>
      </c>
      <c r="Q1300" s="6">
        <f>IF(待赋值表!P1299&lt;&gt;"",待赋值表!P1299,0)</f>
        <v/>
      </c>
      <c r="R1300" s="6">
        <f>待赋值表!Q1299</f>
        <v/>
      </c>
      <c r="S1300" s="6">
        <f>待赋值表!R1299</f>
        <v/>
      </c>
      <c r="T1300" s="6">
        <f>待赋值表!S1299</f>
        <v/>
      </c>
      <c r="U1300" s="6">
        <f>待赋值表!T1299</f>
        <v/>
      </c>
      <c r="V1300" s="6">
        <f>待赋值表!U1299</f>
        <v/>
      </c>
      <c r="W1300" s="6">
        <f>待赋值表!V1299</f>
        <v/>
      </c>
      <c r="X1300" s="6">
        <f>待赋值表!W1299</f>
        <v/>
      </c>
      <c r="Y1300" s="6">
        <f>待赋值表!X1299</f>
        <v/>
      </c>
      <c r="Z1300" s="3">
        <f>IF(M1300&gt;=0.01,"B_pre",IF(M1300&gt;=0,"C_pre","none"))</f>
        <v/>
      </c>
      <c r="AA1300" s="3">
        <f>IF(U1300&gt;0.125,"a_pre",IF(U1300&gt;=0,"b_pre","none"))</f>
        <v/>
      </c>
      <c r="AB1300" s="3">
        <f>AND(Z1300="B_pre",AA1300="a_pre")</f>
        <v/>
      </c>
      <c r="AC1300" s="3">
        <f>AND(Z1300="B_pre",AA1300="b_pre")</f>
        <v/>
      </c>
      <c r="AD1300" s="3">
        <f>AND(Z1300="C_pre",AA1300="a_pre")</f>
        <v/>
      </c>
      <c r="AE1300" s="3">
        <f>AND(Z1300="C_pre",AA1300="b_pre")</f>
        <v/>
      </c>
      <c r="AF1300" s="6">
        <f>待赋值表!C1299</f>
        <v/>
      </c>
      <c r="AG1300" s="3">
        <f t="array" ref="AG1300">IF(AB1300=TRUE,"A",IF(AC1300=TRUE,"B",IF(AD1300=TRUE,"C",IF(AE1300=TRUE,"D","其他"))))</f>
        <v/>
      </c>
      <c r="AH1300" s="3">
        <f>IF(分析表!$E$12&lt;&gt;"ALL",AND(AF1300=分析表!$E$10,AG1300=分析表!$E$12),IF(AF1300=分析表!$E$10,TRUE(),IF(AF1300="ALL",TRUE(),"")))</f>
        <v/>
      </c>
    </row>
    <row r="1301">
      <c r="A1301" s="3">
        <f>COUNTIF($AH$2:AH1301,"TRUE")</f>
        <v/>
      </c>
      <c r="B1301" s="3">
        <f>COUNTIF($AG$2:$AG1301,#REF!)</f>
        <v/>
      </c>
      <c r="C1301" s="56">
        <f>待赋值表!A1300</f>
        <v/>
      </c>
      <c r="E1301" s="6">
        <f>待赋值表!D1300</f>
        <v/>
      </c>
      <c r="F1301" s="6">
        <f>待赋值表!E1300</f>
        <v/>
      </c>
      <c r="G1301" s="6">
        <f>待赋值表!F1300</f>
        <v/>
      </c>
      <c r="H1301" s="6">
        <f>待赋值表!G1300</f>
        <v/>
      </c>
      <c r="I1301" s="6">
        <f>待赋值表!H1300</f>
        <v/>
      </c>
      <c r="J1301" s="6">
        <f>待赋值表!I1300</f>
        <v/>
      </c>
      <c r="K1301" s="6">
        <f>待赋值表!J1300</f>
        <v/>
      </c>
      <c r="L1301" s="6">
        <f>待赋值表!K1300</f>
        <v/>
      </c>
      <c r="M1301" s="6">
        <f>待赋值表!L1300</f>
        <v/>
      </c>
      <c r="N1301" s="6">
        <f>待赋值表!M1300</f>
        <v/>
      </c>
      <c r="O1301" s="6">
        <f>待赋值表!N1300</f>
        <v/>
      </c>
      <c r="P1301" s="6">
        <f>待赋值表!O1300</f>
        <v/>
      </c>
      <c r="Q1301" s="6">
        <f>IF(待赋值表!P1300&lt;&gt;"",待赋值表!P1300,0)</f>
        <v/>
      </c>
      <c r="R1301" s="6">
        <f>待赋值表!Q1300</f>
        <v/>
      </c>
      <c r="S1301" s="6">
        <f>待赋值表!R1300</f>
        <v/>
      </c>
      <c r="T1301" s="6">
        <f>待赋值表!S1300</f>
        <v/>
      </c>
      <c r="U1301" s="6">
        <f>待赋值表!T1300</f>
        <v/>
      </c>
      <c r="V1301" s="6">
        <f>待赋值表!U1300</f>
        <v/>
      </c>
      <c r="W1301" s="6">
        <f>待赋值表!V1300</f>
        <v/>
      </c>
      <c r="X1301" s="6">
        <f>待赋值表!W1300</f>
        <v/>
      </c>
      <c r="Y1301" s="6">
        <f>待赋值表!X1300</f>
        <v/>
      </c>
      <c r="Z1301" s="3">
        <f>IF(M1301&gt;=0.01,"B_pre",IF(M1301&gt;=0,"C_pre","none"))</f>
        <v/>
      </c>
      <c r="AA1301" s="3">
        <f>IF(U1301&gt;0.125,"a_pre",IF(U1301&gt;=0,"b_pre","none"))</f>
        <v/>
      </c>
      <c r="AB1301" s="3">
        <f>AND(Z1301="B_pre",AA1301="a_pre")</f>
        <v/>
      </c>
      <c r="AC1301" s="3">
        <f>AND(Z1301="B_pre",AA1301="b_pre")</f>
        <v/>
      </c>
      <c r="AD1301" s="3">
        <f>AND(Z1301="C_pre",AA1301="a_pre")</f>
        <v/>
      </c>
      <c r="AE1301" s="3">
        <f>AND(Z1301="C_pre",AA1301="b_pre")</f>
        <v/>
      </c>
      <c r="AF1301" s="6">
        <f>待赋值表!C1300</f>
        <v/>
      </c>
      <c r="AG1301" s="3">
        <f t="array" ref="AG1301">IF(AB1301=TRUE,"A",IF(AC1301=TRUE,"B",IF(AD1301=TRUE,"C",IF(AE1301=TRUE,"D","其他"))))</f>
        <v/>
      </c>
      <c r="AH1301" s="3">
        <f>IF(分析表!$E$12&lt;&gt;"ALL",AND(AF1301=分析表!$E$10,AG1301=分析表!$E$12),IF(AF1301=分析表!$E$10,TRUE(),IF(AF1301="ALL",TRUE(),"")))</f>
        <v/>
      </c>
    </row>
    <row r="1302">
      <c r="A1302" s="3">
        <f>COUNTIF($AH$2:AH1302,"TRUE")</f>
        <v/>
      </c>
      <c r="B1302" s="3">
        <f>COUNTIF($AG$2:$AG1302,#REF!)</f>
        <v/>
      </c>
      <c r="C1302" s="56">
        <f>待赋值表!A1301</f>
        <v/>
      </c>
      <c r="E1302" s="6">
        <f>待赋值表!D1301</f>
        <v/>
      </c>
      <c r="F1302" s="6">
        <f>待赋值表!E1301</f>
        <v/>
      </c>
      <c r="G1302" s="6">
        <f>待赋值表!F1301</f>
        <v/>
      </c>
      <c r="H1302" s="6">
        <f>待赋值表!G1301</f>
        <v/>
      </c>
      <c r="I1302" s="6">
        <f>待赋值表!H1301</f>
        <v/>
      </c>
      <c r="J1302" s="6">
        <f>待赋值表!I1301</f>
        <v/>
      </c>
      <c r="K1302" s="6">
        <f>待赋值表!J1301</f>
        <v/>
      </c>
      <c r="L1302" s="6">
        <f>待赋值表!K1301</f>
        <v/>
      </c>
      <c r="M1302" s="6">
        <f>待赋值表!L1301</f>
        <v/>
      </c>
      <c r="N1302" s="6">
        <f>待赋值表!M1301</f>
        <v/>
      </c>
      <c r="O1302" s="6">
        <f>待赋值表!N1301</f>
        <v/>
      </c>
      <c r="P1302" s="6">
        <f>待赋值表!O1301</f>
        <v/>
      </c>
      <c r="Q1302" s="6">
        <f>IF(待赋值表!P1301&lt;&gt;"",待赋值表!P1301,0)</f>
        <v/>
      </c>
      <c r="R1302" s="6">
        <f>待赋值表!Q1301</f>
        <v/>
      </c>
      <c r="S1302" s="6">
        <f>待赋值表!R1301</f>
        <v/>
      </c>
      <c r="T1302" s="6">
        <f>待赋值表!S1301</f>
        <v/>
      </c>
      <c r="U1302" s="6">
        <f>待赋值表!T1301</f>
        <v/>
      </c>
      <c r="V1302" s="6">
        <f>待赋值表!U1301</f>
        <v/>
      </c>
      <c r="W1302" s="6">
        <f>待赋值表!V1301</f>
        <v/>
      </c>
      <c r="X1302" s="6">
        <f>待赋值表!W1301</f>
        <v/>
      </c>
      <c r="Y1302" s="6">
        <f>待赋值表!X1301</f>
        <v/>
      </c>
      <c r="Z1302" s="3">
        <f>IF(M1302&gt;=0.01,"B_pre",IF(M1302&gt;=0,"C_pre","none"))</f>
        <v/>
      </c>
      <c r="AA1302" s="3">
        <f>IF(U1302&gt;0.125,"a_pre",IF(U1302&gt;=0,"b_pre","none"))</f>
        <v/>
      </c>
      <c r="AB1302" s="3">
        <f>AND(Z1302="B_pre",AA1302="a_pre")</f>
        <v/>
      </c>
      <c r="AC1302" s="3">
        <f>AND(Z1302="B_pre",AA1302="b_pre")</f>
        <v/>
      </c>
      <c r="AD1302" s="3">
        <f>AND(Z1302="C_pre",AA1302="a_pre")</f>
        <v/>
      </c>
      <c r="AE1302" s="3">
        <f>AND(Z1302="C_pre",AA1302="b_pre")</f>
        <v/>
      </c>
      <c r="AF1302" s="6">
        <f>待赋值表!C1301</f>
        <v/>
      </c>
      <c r="AG1302" s="3">
        <f t="array" ref="AG1302">IF(AB1302=TRUE,"A",IF(AC1302=TRUE,"B",IF(AD1302=TRUE,"C",IF(AE1302=TRUE,"D","其他"))))</f>
        <v/>
      </c>
      <c r="AH1302" s="3">
        <f>IF(分析表!$E$12&lt;&gt;"ALL",AND(AF1302=分析表!$E$10,AG1302=分析表!$E$12),IF(AF1302=分析表!$E$10,TRUE(),IF(AF1302="ALL",TRUE(),"")))</f>
        <v/>
      </c>
    </row>
    <row r="1303">
      <c r="A1303" s="3">
        <f>COUNTIF($AH$2:AH1303,"TRUE")</f>
        <v/>
      </c>
      <c r="B1303" s="3">
        <f>COUNTIF($AG$2:$AG1303,#REF!)</f>
        <v/>
      </c>
      <c r="C1303" s="56">
        <f>待赋值表!A1302</f>
        <v/>
      </c>
      <c r="E1303" s="6">
        <f>待赋值表!D1302</f>
        <v/>
      </c>
      <c r="F1303" s="6">
        <f>待赋值表!E1302</f>
        <v/>
      </c>
      <c r="G1303" s="6">
        <f>待赋值表!F1302</f>
        <v/>
      </c>
      <c r="H1303" s="6">
        <f>待赋值表!G1302</f>
        <v/>
      </c>
      <c r="I1303" s="6">
        <f>待赋值表!H1302</f>
        <v/>
      </c>
      <c r="J1303" s="6">
        <f>待赋值表!I1302</f>
        <v/>
      </c>
      <c r="K1303" s="6">
        <f>待赋值表!J1302</f>
        <v/>
      </c>
      <c r="L1303" s="6">
        <f>待赋值表!K1302</f>
        <v/>
      </c>
      <c r="M1303" s="6">
        <f>待赋值表!L1302</f>
        <v/>
      </c>
      <c r="N1303" s="6">
        <f>待赋值表!M1302</f>
        <v/>
      </c>
      <c r="O1303" s="6">
        <f>待赋值表!N1302</f>
        <v/>
      </c>
      <c r="P1303" s="6">
        <f>待赋值表!O1302</f>
        <v/>
      </c>
      <c r="Q1303" s="6">
        <f>IF(待赋值表!P1302&lt;&gt;"",待赋值表!P1302,0)</f>
        <v/>
      </c>
      <c r="R1303" s="6">
        <f>待赋值表!Q1302</f>
        <v/>
      </c>
      <c r="S1303" s="6">
        <f>待赋值表!R1302</f>
        <v/>
      </c>
      <c r="T1303" s="6">
        <f>待赋值表!S1302</f>
        <v/>
      </c>
      <c r="U1303" s="6">
        <f>待赋值表!T1302</f>
        <v/>
      </c>
      <c r="V1303" s="6">
        <f>待赋值表!U1302</f>
        <v/>
      </c>
      <c r="W1303" s="6">
        <f>待赋值表!V1302</f>
        <v/>
      </c>
      <c r="X1303" s="6">
        <f>待赋值表!W1302</f>
        <v/>
      </c>
      <c r="Y1303" s="6">
        <f>待赋值表!X1302</f>
        <v/>
      </c>
      <c r="Z1303" s="3">
        <f>IF(M1303&gt;=0.01,"B_pre",IF(M1303&gt;=0,"C_pre","none"))</f>
        <v/>
      </c>
      <c r="AA1303" s="3">
        <f>IF(U1303&gt;0.125,"a_pre",IF(U1303&gt;=0,"b_pre","none"))</f>
        <v/>
      </c>
      <c r="AB1303" s="3">
        <f>AND(Z1303="B_pre",AA1303="a_pre")</f>
        <v/>
      </c>
      <c r="AC1303" s="3">
        <f>AND(Z1303="B_pre",AA1303="b_pre")</f>
        <v/>
      </c>
      <c r="AD1303" s="3">
        <f>AND(Z1303="C_pre",AA1303="a_pre")</f>
        <v/>
      </c>
      <c r="AE1303" s="3">
        <f>AND(Z1303="C_pre",AA1303="b_pre")</f>
        <v/>
      </c>
      <c r="AF1303" s="6">
        <f>待赋值表!C1302</f>
        <v/>
      </c>
      <c r="AG1303" s="3">
        <f t="array" ref="AG1303">IF(AB1303=TRUE,"A",IF(AC1303=TRUE,"B",IF(AD1303=TRUE,"C",IF(AE1303=TRUE,"D","其他"))))</f>
        <v/>
      </c>
      <c r="AH1303" s="3">
        <f>IF(分析表!$E$12&lt;&gt;"ALL",AND(AF1303=分析表!$E$10,AG1303=分析表!$E$12),IF(AF1303=分析表!$E$10,TRUE(),IF(AF1303="ALL",TRUE(),"")))</f>
        <v/>
      </c>
    </row>
    <row r="1304">
      <c r="A1304" s="3">
        <f>COUNTIF($AH$2:AH1304,"TRUE")</f>
        <v/>
      </c>
      <c r="B1304" s="3">
        <f>COUNTIF($AG$2:$AG1304,#REF!)</f>
        <v/>
      </c>
      <c r="C1304" s="56">
        <f>待赋值表!A1303</f>
        <v/>
      </c>
      <c r="E1304" s="6">
        <f>待赋值表!D1303</f>
        <v/>
      </c>
      <c r="F1304" s="6">
        <f>待赋值表!E1303</f>
        <v/>
      </c>
      <c r="G1304" s="6">
        <f>待赋值表!F1303</f>
        <v/>
      </c>
      <c r="H1304" s="6">
        <f>待赋值表!G1303</f>
        <v/>
      </c>
      <c r="I1304" s="6">
        <f>待赋值表!H1303</f>
        <v/>
      </c>
      <c r="J1304" s="6">
        <f>待赋值表!I1303</f>
        <v/>
      </c>
      <c r="K1304" s="6">
        <f>待赋值表!J1303</f>
        <v/>
      </c>
      <c r="L1304" s="6">
        <f>待赋值表!K1303</f>
        <v/>
      </c>
      <c r="M1304" s="6">
        <f>待赋值表!L1303</f>
        <v/>
      </c>
      <c r="N1304" s="6">
        <f>待赋值表!M1303</f>
        <v/>
      </c>
      <c r="O1304" s="6">
        <f>待赋值表!N1303</f>
        <v/>
      </c>
      <c r="P1304" s="6">
        <f>待赋值表!O1303</f>
        <v/>
      </c>
      <c r="Q1304" s="6">
        <f>IF(待赋值表!P1303&lt;&gt;"",待赋值表!P1303,0)</f>
        <v/>
      </c>
      <c r="R1304" s="6">
        <f>待赋值表!Q1303</f>
        <v/>
      </c>
      <c r="S1304" s="6">
        <f>待赋值表!R1303</f>
        <v/>
      </c>
      <c r="T1304" s="6">
        <f>待赋值表!S1303</f>
        <v/>
      </c>
      <c r="U1304" s="6">
        <f>待赋值表!T1303</f>
        <v/>
      </c>
      <c r="V1304" s="6">
        <f>待赋值表!U1303</f>
        <v/>
      </c>
      <c r="W1304" s="6">
        <f>待赋值表!V1303</f>
        <v/>
      </c>
      <c r="X1304" s="6">
        <f>待赋值表!W1303</f>
        <v/>
      </c>
      <c r="Y1304" s="6">
        <f>待赋值表!X1303</f>
        <v/>
      </c>
      <c r="Z1304" s="3">
        <f>IF(M1304&gt;=0.01,"B_pre",IF(M1304&gt;=0,"C_pre","none"))</f>
        <v/>
      </c>
      <c r="AA1304" s="3">
        <f>IF(U1304&gt;0.125,"a_pre",IF(U1304&gt;=0,"b_pre","none"))</f>
        <v/>
      </c>
      <c r="AB1304" s="3">
        <f>AND(Z1304="B_pre",AA1304="a_pre")</f>
        <v/>
      </c>
      <c r="AC1304" s="3">
        <f>AND(Z1304="B_pre",AA1304="b_pre")</f>
        <v/>
      </c>
      <c r="AD1304" s="3">
        <f>AND(Z1304="C_pre",AA1304="a_pre")</f>
        <v/>
      </c>
      <c r="AE1304" s="3">
        <f>AND(Z1304="C_pre",AA1304="b_pre")</f>
        <v/>
      </c>
      <c r="AF1304" s="6">
        <f>待赋值表!C1303</f>
        <v/>
      </c>
      <c r="AG1304" s="3">
        <f t="array" ref="AG1304">IF(AB1304=TRUE,"A",IF(AC1304=TRUE,"B",IF(AD1304=TRUE,"C",IF(AE1304=TRUE,"D","其他"))))</f>
        <v/>
      </c>
      <c r="AH1304" s="3">
        <f>IF(分析表!$E$12&lt;&gt;"ALL",AND(AF1304=分析表!$E$10,AG1304=分析表!$E$12),IF(AF1304=分析表!$E$10,TRUE(),IF(AF1304="ALL",TRUE(),"")))</f>
        <v/>
      </c>
    </row>
    <row r="1305">
      <c r="A1305" s="3">
        <f>COUNTIF($AH$2:AH1305,"TRUE")</f>
        <v/>
      </c>
      <c r="B1305" s="3">
        <f>COUNTIF($AG$2:$AG1305,#REF!)</f>
        <v/>
      </c>
      <c r="C1305" s="56">
        <f>待赋值表!A1304</f>
        <v/>
      </c>
      <c r="E1305" s="6">
        <f>待赋值表!D1304</f>
        <v/>
      </c>
      <c r="F1305" s="6">
        <f>待赋值表!E1304</f>
        <v/>
      </c>
      <c r="G1305" s="6">
        <f>待赋值表!F1304</f>
        <v/>
      </c>
      <c r="H1305" s="6">
        <f>待赋值表!G1304</f>
        <v/>
      </c>
      <c r="I1305" s="6">
        <f>待赋值表!H1304</f>
        <v/>
      </c>
      <c r="J1305" s="6">
        <f>待赋值表!I1304</f>
        <v/>
      </c>
      <c r="K1305" s="6">
        <f>待赋值表!J1304</f>
        <v/>
      </c>
      <c r="L1305" s="6">
        <f>待赋值表!K1304</f>
        <v/>
      </c>
      <c r="M1305" s="6">
        <f>待赋值表!L1304</f>
        <v/>
      </c>
      <c r="N1305" s="6">
        <f>待赋值表!M1304</f>
        <v/>
      </c>
      <c r="O1305" s="6">
        <f>待赋值表!N1304</f>
        <v/>
      </c>
      <c r="P1305" s="6">
        <f>待赋值表!O1304</f>
        <v/>
      </c>
      <c r="Q1305" s="6">
        <f>IF(待赋值表!P1304&lt;&gt;"",待赋值表!P1304,0)</f>
        <v/>
      </c>
      <c r="R1305" s="6">
        <f>待赋值表!Q1304</f>
        <v/>
      </c>
      <c r="S1305" s="6">
        <f>待赋值表!R1304</f>
        <v/>
      </c>
      <c r="T1305" s="6">
        <f>待赋值表!S1304</f>
        <v/>
      </c>
      <c r="U1305" s="6">
        <f>待赋值表!T1304</f>
        <v/>
      </c>
      <c r="V1305" s="6">
        <f>待赋值表!U1304</f>
        <v/>
      </c>
      <c r="W1305" s="6">
        <f>待赋值表!V1304</f>
        <v/>
      </c>
      <c r="X1305" s="6">
        <f>待赋值表!W1304</f>
        <v/>
      </c>
      <c r="Y1305" s="6">
        <f>待赋值表!X1304</f>
        <v/>
      </c>
      <c r="Z1305" s="3">
        <f>IF(M1305&gt;=0.01,"B_pre",IF(M1305&gt;=0,"C_pre","none"))</f>
        <v/>
      </c>
      <c r="AA1305" s="3">
        <f>IF(U1305&gt;0.125,"a_pre",IF(U1305&gt;=0,"b_pre","none"))</f>
        <v/>
      </c>
      <c r="AB1305" s="3">
        <f>AND(Z1305="B_pre",AA1305="a_pre")</f>
        <v/>
      </c>
      <c r="AC1305" s="3">
        <f>AND(Z1305="B_pre",AA1305="b_pre")</f>
        <v/>
      </c>
      <c r="AD1305" s="3">
        <f>AND(Z1305="C_pre",AA1305="a_pre")</f>
        <v/>
      </c>
      <c r="AE1305" s="3">
        <f>AND(Z1305="C_pre",AA1305="b_pre")</f>
        <v/>
      </c>
      <c r="AF1305" s="6">
        <f>待赋值表!C1304</f>
        <v/>
      </c>
      <c r="AG1305" s="3">
        <f t="array" ref="AG1305">IF(AB1305=TRUE,"A",IF(AC1305=TRUE,"B",IF(AD1305=TRUE,"C",IF(AE1305=TRUE,"D","其他"))))</f>
        <v/>
      </c>
      <c r="AH1305" s="3">
        <f>IF(分析表!$E$12&lt;&gt;"ALL",AND(AF1305=分析表!$E$10,AG1305=分析表!$E$12),IF(AF1305=分析表!$E$10,TRUE(),IF(AF1305="ALL",TRUE(),"")))</f>
        <v/>
      </c>
    </row>
    <row r="1306">
      <c r="A1306" s="3">
        <f>COUNTIF($AH$2:AH1306,"TRUE")</f>
        <v/>
      </c>
      <c r="B1306" s="3">
        <f>COUNTIF($AG$2:$AG1306,#REF!)</f>
        <v/>
      </c>
      <c r="C1306" s="56">
        <f>待赋值表!A1305</f>
        <v/>
      </c>
      <c r="E1306" s="6">
        <f>待赋值表!D1305</f>
        <v/>
      </c>
      <c r="F1306" s="6">
        <f>待赋值表!E1305</f>
        <v/>
      </c>
      <c r="G1306" s="6">
        <f>待赋值表!F1305</f>
        <v/>
      </c>
      <c r="H1306" s="6">
        <f>待赋值表!G1305</f>
        <v/>
      </c>
      <c r="I1306" s="6">
        <f>待赋值表!H1305</f>
        <v/>
      </c>
      <c r="J1306" s="6">
        <f>待赋值表!I1305</f>
        <v/>
      </c>
      <c r="K1306" s="6">
        <f>待赋值表!J1305</f>
        <v/>
      </c>
      <c r="L1306" s="6">
        <f>待赋值表!K1305</f>
        <v/>
      </c>
      <c r="M1306" s="6">
        <f>待赋值表!L1305</f>
        <v/>
      </c>
      <c r="N1306" s="6">
        <f>待赋值表!M1305</f>
        <v/>
      </c>
      <c r="O1306" s="6">
        <f>待赋值表!N1305</f>
        <v/>
      </c>
      <c r="P1306" s="6">
        <f>待赋值表!O1305</f>
        <v/>
      </c>
      <c r="Q1306" s="6">
        <f>IF(待赋值表!P1305&lt;&gt;"",待赋值表!P1305,0)</f>
        <v/>
      </c>
      <c r="R1306" s="6">
        <f>待赋值表!Q1305</f>
        <v/>
      </c>
      <c r="S1306" s="6">
        <f>待赋值表!R1305</f>
        <v/>
      </c>
      <c r="T1306" s="6">
        <f>待赋值表!S1305</f>
        <v/>
      </c>
      <c r="U1306" s="6">
        <f>待赋值表!T1305</f>
        <v/>
      </c>
      <c r="V1306" s="6">
        <f>待赋值表!U1305</f>
        <v/>
      </c>
      <c r="W1306" s="6">
        <f>待赋值表!V1305</f>
        <v/>
      </c>
      <c r="X1306" s="6">
        <f>待赋值表!W1305</f>
        <v/>
      </c>
      <c r="Y1306" s="6">
        <f>待赋值表!X1305</f>
        <v/>
      </c>
      <c r="Z1306" s="3">
        <f>IF(M1306&gt;=0.01,"B_pre",IF(M1306&gt;=0,"C_pre","none"))</f>
        <v/>
      </c>
      <c r="AA1306" s="3">
        <f>IF(U1306&gt;0.125,"a_pre",IF(U1306&gt;=0,"b_pre","none"))</f>
        <v/>
      </c>
      <c r="AB1306" s="3">
        <f>AND(Z1306="B_pre",AA1306="a_pre")</f>
        <v/>
      </c>
      <c r="AC1306" s="3">
        <f>AND(Z1306="B_pre",AA1306="b_pre")</f>
        <v/>
      </c>
      <c r="AD1306" s="3">
        <f>AND(Z1306="C_pre",AA1306="a_pre")</f>
        <v/>
      </c>
      <c r="AE1306" s="3">
        <f>AND(Z1306="C_pre",AA1306="b_pre")</f>
        <v/>
      </c>
      <c r="AF1306" s="6">
        <f>待赋值表!C1305</f>
        <v/>
      </c>
      <c r="AG1306" s="3">
        <f t="array" ref="AG1306">IF(AB1306=TRUE,"A",IF(AC1306=TRUE,"B",IF(AD1306=TRUE,"C",IF(AE1306=TRUE,"D","其他"))))</f>
        <v/>
      </c>
      <c r="AH1306" s="3">
        <f>IF(分析表!$E$12&lt;&gt;"ALL",AND(AF1306=分析表!$E$10,AG1306=分析表!$E$12),IF(AF1306=分析表!$E$10,TRUE(),IF(AF1306="ALL",TRUE(),"")))</f>
        <v/>
      </c>
    </row>
    <row r="1307">
      <c r="A1307" s="3">
        <f>COUNTIF($AH$2:AH1307,"TRUE")</f>
        <v/>
      </c>
      <c r="B1307" s="3">
        <f>COUNTIF($AG$2:$AG1307,#REF!)</f>
        <v/>
      </c>
      <c r="C1307" s="56">
        <f>待赋值表!A1306</f>
        <v/>
      </c>
      <c r="E1307" s="6">
        <f>待赋值表!D1306</f>
        <v/>
      </c>
      <c r="F1307" s="6">
        <f>待赋值表!E1306</f>
        <v/>
      </c>
      <c r="G1307" s="6">
        <f>待赋值表!F1306</f>
        <v/>
      </c>
      <c r="H1307" s="6">
        <f>待赋值表!G1306</f>
        <v/>
      </c>
      <c r="I1307" s="6">
        <f>待赋值表!H1306</f>
        <v/>
      </c>
      <c r="J1307" s="6">
        <f>待赋值表!I1306</f>
        <v/>
      </c>
      <c r="K1307" s="6">
        <f>待赋值表!J1306</f>
        <v/>
      </c>
      <c r="L1307" s="6">
        <f>待赋值表!K1306</f>
        <v/>
      </c>
      <c r="M1307" s="6">
        <f>待赋值表!L1306</f>
        <v/>
      </c>
      <c r="N1307" s="6">
        <f>待赋值表!M1306</f>
        <v/>
      </c>
      <c r="O1307" s="6">
        <f>待赋值表!N1306</f>
        <v/>
      </c>
      <c r="P1307" s="6">
        <f>待赋值表!O1306</f>
        <v/>
      </c>
      <c r="Q1307" s="6">
        <f>IF(待赋值表!P1306&lt;&gt;"",待赋值表!P1306,0)</f>
        <v/>
      </c>
      <c r="R1307" s="6">
        <f>待赋值表!Q1306</f>
        <v/>
      </c>
      <c r="S1307" s="6">
        <f>待赋值表!R1306</f>
        <v/>
      </c>
      <c r="T1307" s="6">
        <f>待赋值表!S1306</f>
        <v/>
      </c>
      <c r="U1307" s="6">
        <f>待赋值表!T1306</f>
        <v/>
      </c>
      <c r="V1307" s="6">
        <f>待赋值表!U1306</f>
        <v/>
      </c>
      <c r="W1307" s="6">
        <f>待赋值表!V1306</f>
        <v/>
      </c>
      <c r="X1307" s="6">
        <f>待赋值表!W1306</f>
        <v/>
      </c>
      <c r="Y1307" s="6">
        <f>待赋值表!X1306</f>
        <v/>
      </c>
      <c r="Z1307" s="3">
        <f>IF(M1307&gt;=0.01,"B_pre",IF(M1307&gt;=0,"C_pre","none"))</f>
        <v/>
      </c>
      <c r="AA1307" s="3">
        <f>IF(U1307&gt;0.125,"a_pre",IF(U1307&gt;=0,"b_pre","none"))</f>
        <v/>
      </c>
      <c r="AB1307" s="3">
        <f>AND(Z1307="B_pre",AA1307="a_pre")</f>
        <v/>
      </c>
      <c r="AC1307" s="3">
        <f>AND(Z1307="B_pre",AA1307="b_pre")</f>
        <v/>
      </c>
      <c r="AD1307" s="3">
        <f>AND(Z1307="C_pre",AA1307="a_pre")</f>
        <v/>
      </c>
      <c r="AE1307" s="3">
        <f>AND(Z1307="C_pre",AA1307="b_pre")</f>
        <v/>
      </c>
      <c r="AF1307" s="6">
        <f>待赋值表!C1306</f>
        <v/>
      </c>
      <c r="AG1307" s="3">
        <f t="array" ref="AG1307">IF(AB1307=TRUE,"A",IF(AC1307=TRUE,"B",IF(AD1307=TRUE,"C",IF(AE1307=TRUE,"D","其他"))))</f>
        <v/>
      </c>
      <c r="AH1307" s="3">
        <f>IF(分析表!$E$12&lt;&gt;"ALL",AND(AF1307=分析表!$E$10,AG1307=分析表!$E$12),IF(AF1307=分析表!$E$10,TRUE(),IF(AF1307="ALL",TRUE(),"")))</f>
        <v/>
      </c>
    </row>
    <row r="1308">
      <c r="A1308" s="3">
        <f>COUNTIF($AH$2:AH1308,"TRUE")</f>
        <v/>
      </c>
      <c r="B1308" s="3">
        <f>COUNTIF($AG$2:$AG1308,#REF!)</f>
        <v/>
      </c>
      <c r="C1308" s="56">
        <f>待赋值表!A1307</f>
        <v/>
      </c>
      <c r="E1308" s="6">
        <f>待赋值表!D1307</f>
        <v/>
      </c>
      <c r="F1308" s="6">
        <f>待赋值表!E1307</f>
        <v/>
      </c>
      <c r="G1308" s="6">
        <f>待赋值表!F1307</f>
        <v/>
      </c>
      <c r="H1308" s="6">
        <f>待赋值表!G1307</f>
        <v/>
      </c>
      <c r="I1308" s="6">
        <f>待赋值表!H1307</f>
        <v/>
      </c>
      <c r="J1308" s="6">
        <f>待赋值表!I1307</f>
        <v/>
      </c>
      <c r="K1308" s="6">
        <f>待赋值表!J1307</f>
        <v/>
      </c>
      <c r="L1308" s="6">
        <f>待赋值表!K1307</f>
        <v/>
      </c>
      <c r="M1308" s="6">
        <f>待赋值表!L1307</f>
        <v/>
      </c>
      <c r="N1308" s="6">
        <f>待赋值表!M1307</f>
        <v/>
      </c>
      <c r="O1308" s="6">
        <f>待赋值表!N1307</f>
        <v/>
      </c>
      <c r="P1308" s="6">
        <f>待赋值表!O1307</f>
        <v/>
      </c>
      <c r="Q1308" s="6">
        <f>IF(待赋值表!P1307&lt;&gt;"",待赋值表!P1307,0)</f>
        <v/>
      </c>
      <c r="R1308" s="6">
        <f>待赋值表!Q1307</f>
        <v/>
      </c>
      <c r="S1308" s="6">
        <f>待赋值表!R1307</f>
        <v/>
      </c>
      <c r="T1308" s="6">
        <f>待赋值表!S1307</f>
        <v/>
      </c>
      <c r="U1308" s="6">
        <f>待赋值表!T1307</f>
        <v/>
      </c>
      <c r="V1308" s="6">
        <f>待赋值表!U1307</f>
        <v/>
      </c>
      <c r="W1308" s="6">
        <f>待赋值表!V1307</f>
        <v/>
      </c>
      <c r="X1308" s="6">
        <f>待赋值表!W1307</f>
        <v/>
      </c>
      <c r="Y1308" s="6">
        <f>待赋值表!X1307</f>
        <v/>
      </c>
      <c r="Z1308" s="3">
        <f>IF(M1308&gt;=0.01,"B_pre",IF(M1308&gt;=0,"C_pre","none"))</f>
        <v/>
      </c>
      <c r="AA1308" s="3">
        <f>IF(U1308&gt;0.125,"a_pre",IF(U1308&gt;=0,"b_pre","none"))</f>
        <v/>
      </c>
      <c r="AB1308" s="3">
        <f>AND(Z1308="B_pre",AA1308="a_pre")</f>
        <v/>
      </c>
      <c r="AC1308" s="3">
        <f>AND(Z1308="B_pre",AA1308="b_pre")</f>
        <v/>
      </c>
      <c r="AD1308" s="3">
        <f>AND(Z1308="C_pre",AA1308="a_pre")</f>
        <v/>
      </c>
      <c r="AE1308" s="3">
        <f>AND(Z1308="C_pre",AA1308="b_pre")</f>
        <v/>
      </c>
      <c r="AF1308" s="6">
        <f>待赋值表!C1307</f>
        <v/>
      </c>
      <c r="AG1308" s="3">
        <f t="array" ref="AG1308">IF(AB1308=TRUE,"A",IF(AC1308=TRUE,"B",IF(AD1308=TRUE,"C",IF(AE1308=TRUE,"D","其他"))))</f>
        <v/>
      </c>
      <c r="AH1308" s="3">
        <f>IF(分析表!$E$12&lt;&gt;"ALL",AND(AF1308=分析表!$E$10,AG1308=分析表!$E$12),IF(AF1308=分析表!$E$10,TRUE(),IF(AF1308="ALL",TRUE(),"")))</f>
        <v/>
      </c>
    </row>
    <row r="1309">
      <c r="A1309" s="3">
        <f>COUNTIF($AH$2:AH1309,"TRUE")</f>
        <v/>
      </c>
      <c r="B1309" s="3">
        <f>COUNTIF($AG$2:$AG1309,#REF!)</f>
        <v/>
      </c>
      <c r="C1309" s="56">
        <f>待赋值表!A1308</f>
        <v/>
      </c>
      <c r="E1309" s="6">
        <f>待赋值表!D1308</f>
        <v/>
      </c>
      <c r="F1309" s="6">
        <f>待赋值表!E1308</f>
        <v/>
      </c>
      <c r="G1309" s="6">
        <f>待赋值表!F1308</f>
        <v/>
      </c>
      <c r="H1309" s="6">
        <f>待赋值表!G1308</f>
        <v/>
      </c>
      <c r="I1309" s="6">
        <f>待赋值表!H1308</f>
        <v/>
      </c>
      <c r="J1309" s="6">
        <f>待赋值表!I1308</f>
        <v/>
      </c>
      <c r="K1309" s="6">
        <f>待赋值表!J1308</f>
        <v/>
      </c>
      <c r="L1309" s="6">
        <f>待赋值表!K1308</f>
        <v/>
      </c>
      <c r="M1309" s="6">
        <f>待赋值表!L1308</f>
        <v/>
      </c>
      <c r="N1309" s="6">
        <f>待赋值表!M1308</f>
        <v/>
      </c>
      <c r="O1309" s="6">
        <f>待赋值表!N1308</f>
        <v/>
      </c>
      <c r="P1309" s="6">
        <f>待赋值表!O1308</f>
        <v/>
      </c>
      <c r="Q1309" s="6">
        <f>IF(待赋值表!P1308&lt;&gt;"",待赋值表!P1308,0)</f>
        <v/>
      </c>
      <c r="R1309" s="6">
        <f>待赋值表!Q1308</f>
        <v/>
      </c>
      <c r="S1309" s="6">
        <f>待赋值表!R1308</f>
        <v/>
      </c>
      <c r="T1309" s="6">
        <f>待赋值表!S1308</f>
        <v/>
      </c>
      <c r="U1309" s="6">
        <f>待赋值表!T1308</f>
        <v/>
      </c>
      <c r="V1309" s="6">
        <f>待赋值表!U1308</f>
        <v/>
      </c>
      <c r="W1309" s="6">
        <f>待赋值表!V1308</f>
        <v/>
      </c>
      <c r="X1309" s="6">
        <f>待赋值表!W1308</f>
        <v/>
      </c>
      <c r="Y1309" s="6">
        <f>待赋值表!X1308</f>
        <v/>
      </c>
      <c r="Z1309" s="3">
        <f>IF(M1309&gt;=0.01,"B_pre",IF(M1309&gt;=0,"C_pre","none"))</f>
        <v/>
      </c>
      <c r="AA1309" s="3">
        <f>IF(U1309&gt;0.125,"a_pre",IF(U1309&gt;=0,"b_pre","none"))</f>
        <v/>
      </c>
      <c r="AB1309" s="3">
        <f>AND(Z1309="B_pre",AA1309="a_pre")</f>
        <v/>
      </c>
      <c r="AC1309" s="3">
        <f>AND(Z1309="B_pre",AA1309="b_pre")</f>
        <v/>
      </c>
      <c r="AD1309" s="3">
        <f>AND(Z1309="C_pre",AA1309="a_pre")</f>
        <v/>
      </c>
      <c r="AE1309" s="3">
        <f>AND(Z1309="C_pre",AA1309="b_pre")</f>
        <v/>
      </c>
      <c r="AF1309" s="6">
        <f>待赋值表!C1308</f>
        <v/>
      </c>
      <c r="AG1309" s="3">
        <f t="array" ref="AG1309">IF(AB1309=TRUE,"A",IF(AC1309=TRUE,"B",IF(AD1309=TRUE,"C",IF(AE1309=TRUE,"D","其他"))))</f>
        <v/>
      </c>
      <c r="AH1309" s="3">
        <f>IF(分析表!$E$12&lt;&gt;"ALL",AND(AF1309=分析表!$E$10,AG1309=分析表!$E$12),IF(AF1309=分析表!$E$10,TRUE(),IF(AF1309="ALL",TRUE(),"")))</f>
        <v/>
      </c>
    </row>
    <row r="1310">
      <c r="A1310" s="3">
        <f>COUNTIF($AH$2:AH1310,"TRUE")</f>
        <v/>
      </c>
      <c r="B1310" s="3">
        <f>COUNTIF($AG$2:$AG1310,#REF!)</f>
        <v/>
      </c>
      <c r="C1310" s="56">
        <f>待赋值表!A1309</f>
        <v/>
      </c>
      <c r="E1310" s="6">
        <f>待赋值表!D1309</f>
        <v/>
      </c>
      <c r="F1310" s="6">
        <f>待赋值表!E1309</f>
        <v/>
      </c>
      <c r="G1310" s="6">
        <f>待赋值表!F1309</f>
        <v/>
      </c>
      <c r="H1310" s="6">
        <f>待赋值表!G1309</f>
        <v/>
      </c>
      <c r="I1310" s="6">
        <f>待赋值表!H1309</f>
        <v/>
      </c>
      <c r="J1310" s="6">
        <f>待赋值表!I1309</f>
        <v/>
      </c>
      <c r="K1310" s="6">
        <f>待赋值表!J1309</f>
        <v/>
      </c>
      <c r="L1310" s="6">
        <f>待赋值表!K1309</f>
        <v/>
      </c>
      <c r="M1310" s="6">
        <f>待赋值表!L1309</f>
        <v/>
      </c>
      <c r="N1310" s="6">
        <f>待赋值表!M1309</f>
        <v/>
      </c>
      <c r="O1310" s="6">
        <f>待赋值表!N1309</f>
        <v/>
      </c>
      <c r="P1310" s="6">
        <f>待赋值表!O1309</f>
        <v/>
      </c>
      <c r="Q1310" s="6">
        <f>IF(待赋值表!P1309&lt;&gt;"",待赋值表!P1309,0)</f>
        <v/>
      </c>
      <c r="R1310" s="6">
        <f>待赋值表!Q1309</f>
        <v/>
      </c>
      <c r="S1310" s="6">
        <f>待赋值表!R1309</f>
        <v/>
      </c>
      <c r="T1310" s="6">
        <f>待赋值表!S1309</f>
        <v/>
      </c>
      <c r="U1310" s="6">
        <f>待赋值表!T1309</f>
        <v/>
      </c>
      <c r="V1310" s="6">
        <f>待赋值表!U1309</f>
        <v/>
      </c>
      <c r="W1310" s="6">
        <f>待赋值表!V1309</f>
        <v/>
      </c>
      <c r="X1310" s="6">
        <f>待赋值表!W1309</f>
        <v/>
      </c>
      <c r="Y1310" s="6">
        <f>待赋值表!X1309</f>
        <v/>
      </c>
      <c r="Z1310" s="3">
        <f>IF(M1310&gt;=0.01,"B_pre",IF(M1310&gt;=0,"C_pre","none"))</f>
        <v/>
      </c>
      <c r="AA1310" s="3">
        <f>IF(U1310&gt;0.125,"a_pre",IF(U1310&gt;=0,"b_pre","none"))</f>
        <v/>
      </c>
      <c r="AB1310" s="3">
        <f>AND(Z1310="B_pre",AA1310="a_pre")</f>
        <v/>
      </c>
      <c r="AC1310" s="3">
        <f>AND(Z1310="B_pre",AA1310="b_pre")</f>
        <v/>
      </c>
      <c r="AD1310" s="3">
        <f>AND(Z1310="C_pre",AA1310="a_pre")</f>
        <v/>
      </c>
      <c r="AE1310" s="3">
        <f>AND(Z1310="C_pre",AA1310="b_pre")</f>
        <v/>
      </c>
      <c r="AF1310" s="6">
        <f>待赋值表!C1309</f>
        <v/>
      </c>
      <c r="AG1310" s="3">
        <f t="array" ref="AG1310">IF(AB1310=TRUE,"A",IF(AC1310=TRUE,"B",IF(AD1310=TRUE,"C",IF(AE1310=TRUE,"D","其他"))))</f>
        <v/>
      </c>
      <c r="AH1310" s="3">
        <f>IF(分析表!$E$12&lt;&gt;"ALL",AND(AF1310=分析表!$E$10,AG1310=分析表!$E$12),IF(AF1310=分析表!$E$10,TRUE(),IF(AF1310="ALL",TRUE(),"")))</f>
        <v/>
      </c>
    </row>
    <row r="1311">
      <c r="A1311" s="3">
        <f>COUNTIF($AH$2:AH1311,"TRUE")</f>
        <v/>
      </c>
      <c r="B1311" s="3">
        <f>COUNTIF($AG$2:$AG1311,#REF!)</f>
        <v/>
      </c>
      <c r="C1311" s="56">
        <f>待赋值表!A1310</f>
        <v/>
      </c>
      <c r="E1311" s="6">
        <f>待赋值表!D1310</f>
        <v/>
      </c>
      <c r="F1311" s="6">
        <f>待赋值表!E1310</f>
        <v/>
      </c>
      <c r="G1311" s="6">
        <f>待赋值表!F1310</f>
        <v/>
      </c>
      <c r="H1311" s="6">
        <f>待赋值表!G1310</f>
        <v/>
      </c>
      <c r="I1311" s="6">
        <f>待赋值表!H1310</f>
        <v/>
      </c>
      <c r="J1311" s="6">
        <f>待赋值表!I1310</f>
        <v/>
      </c>
      <c r="K1311" s="6">
        <f>待赋值表!J1310</f>
        <v/>
      </c>
      <c r="L1311" s="6">
        <f>待赋值表!K1310</f>
        <v/>
      </c>
      <c r="M1311" s="6">
        <f>待赋值表!L1310</f>
        <v/>
      </c>
      <c r="N1311" s="6">
        <f>待赋值表!M1310</f>
        <v/>
      </c>
      <c r="O1311" s="6">
        <f>待赋值表!N1310</f>
        <v/>
      </c>
      <c r="P1311" s="6">
        <f>待赋值表!O1310</f>
        <v/>
      </c>
      <c r="Q1311" s="6">
        <f>IF(待赋值表!P1310&lt;&gt;"",待赋值表!P1310,0)</f>
        <v/>
      </c>
      <c r="R1311" s="6">
        <f>待赋值表!Q1310</f>
        <v/>
      </c>
      <c r="S1311" s="6">
        <f>待赋值表!R1310</f>
        <v/>
      </c>
      <c r="T1311" s="6">
        <f>待赋值表!S1310</f>
        <v/>
      </c>
      <c r="U1311" s="6">
        <f>待赋值表!T1310</f>
        <v/>
      </c>
      <c r="V1311" s="6">
        <f>待赋值表!U1310</f>
        <v/>
      </c>
      <c r="W1311" s="6">
        <f>待赋值表!V1310</f>
        <v/>
      </c>
      <c r="X1311" s="6">
        <f>待赋值表!W1310</f>
        <v/>
      </c>
      <c r="Y1311" s="6">
        <f>待赋值表!X1310</f>
        <v/>
      </c>
      <c r="Z1311" s="3">
        <f>IF(M1311&gt;=0.01,"B_pre",IF(M1311&gt;=0,"C_pre","none"))</f>
        <v/>
      </c>
      <c r="AA1311" s="3">
        <f>IF(U1311&gt;0.125,"a_pre",IF(U1311&gt;=0,"b_pre","none"))</f>
        <v/>
      </c>
      <c r="AB1311" s="3">
        <f>AND(Z1311="B_pre",AA1311="a_pre")</f>
        <v/>
      </c>
      <c r="AC1311" s="3">
        <f>AND(Z1311="B_pre",AA1311="b_pre")</f>
        <v/>
      </c>
      <c r="AD1311" s="3">
        <f>AND(Z1311="C_pre",AA1311="a_pre")</f>
        <v/>
      </c>
      <c r="AE1311" s="3">
        <f>AND(Z1311="C_pre",AA1311="b_pre")</f>
        <v/>
      </c>
      <c r="AF1311" s="6">
        <f>待赋值表!C1310</f>
        <v/>
      </c>
      <c r="AG1311" s="3">
        <f t="array" ref="AG1311">IF(AB1311=TRUE,"A",IF(AC1311=TRUE,"B",IF(AD1311=TRUE,"C",IF(AE1311=TRUE,"D","其他"))))</f>
        <v/>
      </c>
      <c r="AH1311" s="3">
        <f>IF(分析表!$E$12&lt;&gt;"ALL",AND(AF1311=分析表!$E$10,AG1311=分析表!$E$12),IF(AF1311=分析表!$E$10,TRUE(),IF(AF1311="ALL",TRUE(),"")))</f>
        <v/>
      </c>
    </row>
    <row r="1312">
      <c r="A1312" s="3">
        <f>COUNTIF($AH$2:AH1312,"TRUE")</f>
        <v/>
      </c>
      <c r="B1312" s="3">
        <f>COUNTIF($AG$2:$AG1312,#REF!)</f>
        <v/>
      </c>
      <c r="C1312" s="56">
        <f>待赋值表!A1311</f>
        <v/>
      </c>
      <c r="E1312" s="6">
        <f>待赋值表!D1311</f>
        <v/>
      </c>
      <c r="F1312" s="6">
        <f>待赋值表!E1311</f>
        <v/>
      </c>
      <c r="G1312" s="6">
        <f>待赋值表!F1311</f>
        <v/>
      </c>
      <c r="H1312" s="6">
        <f>待赋值表!G1311</f>
        <v/>
      </c>
      <c r="I1312" s="6">
        <f>待赋值表!H1311</f>
        <v/>
      </c>
      <c r="J1312" s="6">
        <f>待赋值表!I1311</f>
        <v/>
      </c>
      <c r="K1312" s="6">
        <f>待赋值表!J1311</f>
        <v/>
      </c>
      <c r="L1312" s="6">
        <f>待赋值表!K1311</f>
        <v/>
      </c>
      <c r="M1312" s="6">
        <f>待赋值表!L1311</f>
        <v/>
      </c>
      <c r="N1312" s="6">
        <f>待赋值表!M1311</f>
        <v/>
      </c>
      <c r="O1312" s="6">
        <f>待赋值表!N1311</f>
        <v/>
      </c>
      <c r="P1312" s="6">
        <f>待赋值表!O1311</f>
        <v/>
      </c>
      <c r="Q1312" s="6">
        <f>IF(待赋值表!P1311&lt;&gt;"",待赋值表!P1311,0)</f>
        <v/>
      </c>
      <c r="R1312" s="6">
        <f>待赋值表!Q1311</f>
        <v/>
      </c>
      <c r="S1312" s="6">
        <f>待赋值表!R1311</f>
        <v/>
      </c>
      <c r="T1312" s="6">
        <f>待赋值表!S1311</f>
        <v/>
      </c>
      <c r="U1312" s="6">
        <f>待赋值表!T1311</f>
        <v/>
      </c>
      <c r="V1312" s="6">
        <f>待赋值表!U1311</f>
        <v/>
      </c>
      <c r="W1312" s="6">
        <f>待赋值表!V1311</f>
        <v/>
      </c>
      <c r="X1312" s="6">
        <f>待赋值表!W1311</f>
        <v/>
      </c>
      <c r="Y1312" s="6">
        <f>待赋值表!X1311</f>
        <v/>
      </c>
      <c r="Z1312" s="3">
        <f>IF(M1312&gt;=0.01,"B_pre",IF(M1312&gt;=0,"C_pre","none"))</f>
        <v/>
      </c>
      <c r="AA1312" s="3">
        <f>IF(U1312&gt;0.125,"a_pre",IF(U1312&gt;=0,"b_pre","none"))</f>
        <v/>
      </c>
      <c r="AB1312" s="3">
        <f>AND(Z1312="B_pre",AA1312="a_pre")</f>
        <v/>
      </c>
      <c r="AC1312" s="3">
        <f>AND(Z1312="B_pre",AA1312="b_pre")</f>
        <v/>
      </c>
      <c r="AD1312" s="3">
        <f>AND(Z1312="C_pre",AA1312="a_pre")</f>
        <v/>
      </c>
      <c r="AE1312" s="3">
        <f>AND(Z1312="C_pre",AA1312="b_pre")</f>
        <v/>
      </c>
      <c r="AF1312" s="6">
        <f>待赋值表!C1311</f>
        <v/>
      </c>
      <c r="AG1312" s="3">
        <f t="array" ref="AG1312">IF(AB1312=TRUE,"A",IF(AC1312=TRUE,"B",IF(AD1312=TRUE,"C",IF(AE1312=TRUE,"D","其他"))))</f>
        <v/>
      </c>
      <c r="AH1312" s="3">
        <f>IF(分析表!$E$12&lt;&gt;"ALL",AND(AF1312=分析表!$E$10,AG1312=分析表!$E$12),IF(AF1312=分析表!$E$10,TRUE(),IF(AF1312="ALL",TRUE(),"")))</f>
        <v/>
      </c>
    </row>
    <row r="1313">
      <c r="A1313" s="3">
        <f>COUNTIF($AH$2:AH1313,"TRUE")</f>
        <v/>
      </c>
      <c r="B1313" s="3">
        <f>COUNTIF($AG$2:$AG1313,#REF!)</f>
        <v/>
      </c>
      <c r="C1313" s="56">
        <f>待赋值表!A1312</f>
        <v/>
      </c>
      <c r="E1313" s="6">
        <f>待赋值表!D1312</f>
        <v/>
      </c>
      <c r="F1313" s="6">
        <f>待赋值表!E1312</f>
        <v/>
      </c>
      <c r="G1313" s="6">
        <f>待赋值表!F1312</f>
        <v/>
      </c>
      <c r="H1313" s="6">
        <f>待赋值表!G1312</f>
        <v/>
      </c>
      <c r="I1313" s="6">
        <f>待赋值表!H1312</f>
        <v/>
      </c>
      <c r="J1313" s="6">
        <f>待赋值表!I1312</f>
        <v/>
      </c>
      <c r="K1313" s="6">
        <f>待赋值表!J1312</f>
        <v/>
      </c>
      <c r="L1313" s="6">
        <f>待赋值表!K1312</f>
        <v/>
      </c>
      <c r="M1313" s="6">
        <f>待赋值表!L1312</f>
        <v/>
      </c>
      <c r="N1313" s="6">
        <f>待赋值表!M1312</f>
        <v/>
      </c>
      <c r="O1313" s="6">
        <f>待赋值表!N1312</f>
        <v/>
      </c>
      <c r="P1313" s="6">
        <f>待赋值表!O1312</f>
        <v/>
      </c>
      <c r="Q1313" s="6">
        <f>IF(待赋值表!P1312&lt;&gt;"",待赋值表!P1312,0)</f>
        <v/>
      </c>
      <c r="R1313" s="6">
        <f>待赋值表!Q1312</f>
        <v/>
      </c>
      <c r="S1313" s="6">
        <f>待赋值表!R1312</f>
        <v/>
      </c>
      <c r="T1313" s="6">
        <f>待赋值表!S1312</f>
        <v/>
      </c>
      <c r="U1313" s="6">
        <f>待赋值表!T1312</f>
        <v/>
      </c>
      <c r="V1313" s="6">
        <f>待赋值表!U1312</f>
        <v/>
      </c>
      <c r="W1313" s="6">
        <f>待赋值表!V1312</f>
        <v/>
      </c>
      <c r="X1313" s="6">
        <f>待赋值表!W1312</f>
        <v/>
      </c>
      <c r="Y1313" s="6">
        <f>待赋值表!X1312</f>
        <v/>
      </c>
      <c r="Z1313" s="3">
        <f>IF(M1313&gt;=0.01,"B_pre",IF(M1313&gt;=0,"C_pre","none"))</f>
        <v/>
      </c>
      <c r="AA1313" s="3">
        <f>IF(U1313&gt;0.125,"a_pre",IF(U1313&gt;=0,"b_pre","none"))</f>
        <v/>
      </c>
      <c r="AB1313" s="3">
        <f>AND(Z1313="B_pre",AA1313="a_pre")</f>
        <v/>
      </c>
      <c r="AC1313" s="3">
        <f>AND(Z1313="B_pre",AA1313="b_pre")</f>
        <v/>
      </c>
      <c r="AD1313" s="3">
        <f>AND(Z1313="C_pre",AA1313="a_pre")</f>
        <v/>
      </c>
      <c r="AE1313" s="3">
        <f>AND(Z1313="C_pre",AA1313="b_pre")</f>
        <v/>
      </c>
      <c r="AF1313" s="6">
        <f>待赋值表!C1312</f>
        <v/>
      </c>
      <c r="AG1313" s="3">
        <f t="array" ref="AG1313">IF(AB1313=TRUE,"A",IF(AC1313=TRUE,"B",IF(AD1313=TRUE,"C",IF(AE1313=TRUE,"D","其他"))))</f>
        <v/>
      </c>
      <c r="AH1313" s="3">
        <f>IF(分析表!$E$12&lt;&gt;"ALL",AND(AF1313=分析表!$E$10,AG1313=分析表!$E$12),IF(AF1313=分析表!$E$10,TRUE(),IF(AF1313="ALL",TRUE(),"")))</f>
        <v/>
      </c>
    </row>
    <row r="1314">
      <c r="A1314" s="3">
        <f>COUNTIF($AH$2:AH1314,"TRUE")</f>
        <v/>
      </c>
      <c r="B1314" s="3">
        <f>COUNTIF($AG$2:$AG1314,#REF!)</f>
        <v/>
      </c>
      <c r="C1314" s="56">
        <f>待赋值表!A1313</f>
        <v/>
      </c>
      <c r="E1314" s="6">
        <f>待赋值表!D1313</f>
        <v/>
      </c>
      <c r="F1314" s="6">
        <f>待赋值表!E1313</f>
        <v/>
      </c>
      <c r="G1314" s="6">
        <f>待赋值表!F1313</f>
        <v/>
      </c>
      <c r="H1314" s="6">
        <f>待赋值表!G1313</f>
        <v/>
      </c>
      <c r="I1314" s="6">
        <f>待赋值表!H1313</f>
        <v/>
      </c>
      <c r="J1314" s="6">
        <f>待赋值表!I1313</f>
        <v/>
      </c>
      <c r="K1314" s="6">
        <f>待赋值表!J1313</f>
        <v/>
      </c>
      <c r="L1314" s="6">
        <f>待赋值表!K1313</f>
        <v/>
      </c>
      <c r="M1314" s="6">
        <f>待赋值表!L1313</f>
        <v/>
      </c>
      <c r="N1314" s="6">
        <f>待赋值表!M1313</f>
        <v/>
      </c>
      <c r="O1314" s="6">
        <f>待赋值表!N1313</f>
        <v/>
      </c>
      <c r="P1314" s="6">
        <f>待赋值表!O1313</f>
        <v/>
      </c>
      <c r="Q1314" s="6">
        <f>IF(待赋值表!P1313&lt;&gt;"",待赋值表!P1313,0)</f>
        <v/>
      </c>
      <c r="R1314" s="6">
        <f>待赋值表!Q1313</f>
        <v/>
      </c>
      <c r="S1314" s="6">
        <f>待赋值表!R1313</f>
        <v/>
      </c>
      <c r="T1314" s="6">
        <f>待赋值表!S1313</f>
        <v/>
      </c>
      <c r="U1314" s="6">
        <f>待赋值表!T1313</f>
        <v/>
      </c>
      <c r="V1314" s="6">
        <f>待赋值表!U1313</f>
        <v/>
      </c>
      <c r="W1314" s="6">
        <f>待赋值表!V1313</f>
        <v/>
      </c>
      <c r="X1314" s="6">
        <f>待赋值表!W1313</f>
        <v/>
      </c>
      <c r="Y1314" s="6">
        <f>待赋值表!X1313</f>
        <v/>
      </c>
      <c r="Z1314" s="3">
        <f>IF(M1314&gt;=0.01,"B_pre",IF(M1314&gt;=0,"C_pre","none"))</f>
        <v/>
      </c>
      <c r="AA1314" s="3">
        <f>IF(U1314&gt;0.125,"a_pre",IF(U1314&gt;=0,"b_pre","none"))</f>
        <v/>
      </c>
      <c r="AB1314" s="3">
        <f>AND(Z1314="B_pre",AA1314="a_pre")</f>
        <v/>
      </c>
      <c r="AC1314" s="3">
        <f>AND(Z1314="B_pre",AA1314="b_pre")</f>
        <v/>
      </c>
      <c r="AD1314" s="3">
        <f>AND(Z1314="C_pre",AA1314="a_pre")</f>
        <v/>
      </c>
      <c r="AE1314" s="3">
        <f>AND(Z1314="C_pre",AA1314="b_pre")</f>
        <v/>
      </c>
      <c r="AF1314" s="6">
        <f>待赋值表!C1313</f>
        <v/>
      </c>
      <c r="AG1314" s="3">
        <f t="array" ref="AG1314">IF(AB1314=TRUE,"A",IF(AC1314=TRUE,"B",IF(AD1314=TRUE,"C",IF(AE1314=TRUE,"D","其他"))))</f>
        <v/>
      </c>
      <c r="AH1314" s="3">
        <f>IF(分析表!$E$12&lt;&gt;"ALL",AND(AF1314=分析表!$E$10,AG1314=分析表!$E$12),IF(AF1314=分析表!$E$10,TRUE(),IF(AF1314="ALL",TRUE(),"")))</f>
        <v/>
      </c>
    </row>
    <row r="1315">
      <c r="A1315" s="3">
        <f>COUNTIF($AH$2:AH1315,"TRUE")</f>
        <v/>
      </c>
      <c r="B1315" s="3">
        <f>COUNTIF($AG$2:$AG1315,#REF!)</f>
        <v/>
      </c>
      <c r="C1315" s="56">
        <f>待赋值表!A1314</f>
        <v/>
      </c>
      <c r="E1315" s="6">
        <f>待赋值表!D1314</f>
        <v/>
      </c>
      <c r="F1315" s="6">
        <f>待赋值表!E1314</f>
        <v/>
      </c>
      <c r="G1315" s="6">
        <f>待赋值表!F1314</f>
        <v/>
      </c>
      <c r="H1315" s="6">
        <f>待赋值表!G1314</f>
        <v/>
      </c>
      <c r="I1315" s="6">
        <f>待赋值表!H1314</f>
        <v/>
      </c>
      <c r="J1315" s="6">
        <f>待赋值表!I1314</f>
        <v/>
      </c>
      <c r="K1315" s="6">
        <f>待赋值表!J1314</f>
        <v/>
      </c>
      <c r="L1315" s="6">
        <f>待赋值表!K1314</f>
        <v/>
      </c>
      <c r="M1315" s="6">
        <f>待赋值表!L1314</f>
        <v/>
      </c>
      <c r="N1315" s="6">
        <f>待赋值表!M1314</f>
        <v/>
      </c>
      <c r="O1315" s="6">
        <f>待赋值表!N1314</f>
        <v/>
      </c>
      <c r="P1315" s="6">
        <f>待赋值表!O1314</f>
        <v/>
      </c>
      <c r="Q1315" s="6">
        <f>IF(待赋值表!P1314&lt;&gt;"",待赋值表!P1314,0)</f>
        <v/>
      </c>
      <c r="R1315" s="6">
        <f>待赋值表!Q1314</f>
        <v/>
      </c>
      <c r="S1315" s="6">
        <f>待赋值表!R1314</f>
        <v/>
      </c>
      <c r="T1315" s="6">
        <f>待赋值表!S1314</f>
        <v/>
      </c>
      <c r="U1315" s="6">
        <f>待赋值表!T1314</f>
        <v/>
      </c>
      <c r="V1315" s="6">
        <f>待赋值表!U1314</f>
        <v/>
      </c>
      <c r="W1315" s="6">
        <f>待赋值表!V1314</f>
        <v/>
      </c>
      <c r="X1315" s="6">
        <f>待赋值表!W1314</f>
        <v/>
      </c>
      <c r="Y1315" s="6">
        <f>待赋值表!X1314</f>
        <v/>
      </c>
      <c r="Z1315" s="3">
        <f>IF(M1315&gt;=0.01,"B_pre",IF(M1315&gt;=0,"C_pre","none"))</f>
        <v/>
      </c>
      <c r="AA1315" s="3">
        <f>IF(U1315&gt;0.125,"a_pre",IF(U1315&gt;=0,"b_pre","none"))</f>
        <v/>
      </c>
      <c r="AB1315" s="3">
        <f>AND(Z1315="B_pre",AA1315="a_pre")</f>
        <v/>
      </c>
      <c r="AC1315" s="3">
        <f>AND(Z1315="B_pre",AA1315="b_pre")</f>
        <v/>
      </c>
      <c r="AD1315" s="3">
        <f>AND(Z1315="C_pre",AA1315="a_pre")</f>
        <v/>
      </c>
      <c r="AE1315" s="3">
        <f>AND(Z1315="C_pre",AA1315="b_pre")</f>
        <v/>
      </c>
      <c r="AF1315" s="6">
        <f>待赋值表!C1314</f>
        <v/>
      </c>
      <c r="AG1315" s="3">
        <f t="array" ref="AG1315">IF(AB1315=TRUE,"A",IF(AC1315=TRUE,"B",IF(AD1315=TRUE,"C",IF(AE1315=TRUE,"D","其他"))))</f>
        <v/>
      </c>
      <c r="AH1315" s="3">
        <f>IF(分析表!$E$12&lt;&gt;"ALL",AND(AF1315=分析表!$E$10,AG1315=分析表!$E$12),IF(AF1315=分析表!$E$10,TRUE(),IF(AF1315="ALL",TRUE(),"")))</f>
        <v/>
      </c>
    </row>
    <row r="1316">
      <c r="A1316" s="3">
        <f>COUNTIF($AH$2:AH1316,"TRUE")</f>
        <v/>
      </c>
      <c r="B1316" s="3">
        <f>COUNTIF($AG$2:$AG1316,#REF!)</f>
        <v/>
      </c>
      <c r="C1316" s="56">
        <f>待赋值表!A1315</f>
        <v/>
      </c>
      <c r="E1316" s="6">
        <f>待赋值表!D1315</f>
        <v/>
      </c>
      <c r="F1316" s="6">
        <f>待赋值表!E1315</f>
        <v/>
      </c>
      <c r="G1316" s="6">
        <f>待赋值表!F1315</f>
        <v/>
      </c>
      <c r="H1316" s="6">
        <f>待赋值表!G1315</f>
        <v/>
      </c>
      <c r="I1316" s="6">
        <f>待赋值表!H1315</f>
        <v/>
      </c>
      <c r="J1316" s="6">
        <f>待赋值表!I1315</f>
        <v/>
      </c>
      <c r="K1316" s="6">
        <f>待赋值表!J1315</f>
        <v/>
      </c>
      <c r="L1316" s="6">
        <f>待赋值表!K1315</f>
        <v/>
      </c>
      <c r="M1316" s="6">
        <f>待赋值表!L1315</f>
        <v/>
      </c>
      <c r="N1316" s="6">
        <f>待赋值表!M1315</f>
        <v/>
      </c>
      <c r="O1316" s="6">
        <f>待赋值表!N1315</f>
        <v/>
      </c>
      <c r="P1316" s="6">
        <f>待赋值表!O1315</f>
        <v/>
      </c>
      <c r="Q1316" s="6">
        <f>IF(待赋值表!P1315&lt;&gt;"",待赋值表!P1315,0)</f>
        <v/>
      </c>
      <c r="R1316" s="6">
        <f>待赋值表!Q1315</f>
        <v/>
      </c>
      <c r="S1316" s="6">
        <f>待赋值表!R1315</f>
        <v/>
      </c>
      <c r="T1316" s="6">
        <f>待赋值表!S1315</f>
        <v/>
      </c>
      <c r="U1316" s="6">
        <f>待赋值表!T1315</f>
        <v/>
      </c>
      <c r="V1316" s="6">
        <f>待赋值表!U1315</f>
        <v/>
      </c>
      <c r="W1316" s="6">
        <f>待赋值表!V1315</f>
        <v/>
      </c>
      <c r="X1316" s="6">
        <f>待赋值表!W1315</f>
        <v/>
      </c>
      <c r="Y1316" s="6">
        <f>待赋值表!X1315</f>
        <v/>
      </c>
      <c r="Z1316" s="3">
        <f>IF(M1316&gt;=0.01,"B_pre",IF(M1316&gt;=0,"C_pre","none"))</f>
        <v/>
      </c>
      <c r="AA1316" s="3">
        <f>IF(U1316&gt;0.125,"a_pre",IF(U1316&gt;=0,"b_pre","none"))</f>
        <v/>
      </c>
      <c r="AB1316" s="3">
        <f>AND(Z1316="B_pre",AA1316="a_pre")</f>
        <v/>
      </c>
      <c r="AC1316" s="3">
        <f>AND(Z1316="B_pre",AA1316="b_pre")</f>
        <v/>
      </c>
      <c r="AD1316" s="3">
        <f>AND(Z1316="C_pre",AA1316="a_pre")</f>
        <v/>
      </c>
      <c r="AE1316" s="3">
        <f>AND(Z1316="C_pre",AA1316="b_pre")</f>
        <v/>
      </c>
      <c r="AF1316" s="6">
        <f>待赋值表!C1315</f>
        <v/>
      </c>
      <c r="AG1316" s="3">
        <f t="array" ref="AG1316">IF(AB1316=TRUE,"A",IF(AC1316=TRUE,"B",IF(AD1316=TRUE,"C",IF(AE1316=TRUE,"D","其他"))))</f>
        <v/>
      </c>
      <c r="AH1316" s="3">
        <f>IF(分析表!$E$12&lt;&gt;"ALL",AND(AF1316=分析表!$E$10,AG1316=分析表!$E$12),IF(AF1316=分析表!$E$10,TRUE(),IF(AF1316="ALL",TRUE(),"")))</f>
        <v/>
      </c>
    </row>
    <row r="1317">
      <c r="A1317" s="3">
        <f>COUNTIF($AH$2:AH1317,"TRUE")</f>
        <v/>
      </c>
      <c r="B1317" s="3">
        <f>COUNTIF($AG$2:$AG1317,#REF!)</f>
        <v/>
      </c>
      <c r="C1317" s="56">
        <f>待赋值表!A1316</f>
        <v/>
      </c>
      <c r="E1317" s="6">
        <f>待赋值表!D1316</f>
        <v/>
      </c>
      <c r="F1317" s="6">
        <f>待赋值表!E1316</f>
        <v/>
      </c>
      <c r="G1317" s="6">
        <f>待赋值表!F1316</f>
        <v/>
      </c>
      <c r="H1317" s="6">
        <f>待赋值表!G1316</f>
        <v/>
      </c>
      <c r="I1317" s="6">
        <f>待赋值表!H1316</f>
        <v/>
      </c>
      <c r="J1317" s="6">
        <f>待赋值表!I1316</f>
        <v/>
      </c>
      <c r="K1317" s="6">
        <f>待赋值表!J1316</f>
        <v/>
      </c>
      <c r="L1317" s="6">
        <f>待赋值表!K1316</f>
        <v/>
      </c>
      <c r="M1317" s="6">
        <f>待赋值表!L1316</f>
        <v/>
      </c>
      <c r="N1317" s="6">
        <f>待赋值表!M1316</f>
        <v/>
      </c>
      <c r="O1317" s="6">
        <f>待赋值表!N1316</f>
        <v/>
      </c>
      <c r="P1317" s="6">
        <f>待赋值表!O1316</f>
        <v/>
      </c>
      <c r="Q1317" s="6">
        <f>IF(待赋值表!P1316&lt;&gt;"",待赋值表!P1316,0)</f>
        <v/>
      </c>
      <c r="R1317" s="6">
        <f>待赋值表!Q1316</f>
        <v/>
      </c>
      <c r="S1317" s="6">
        <f>待赋值表!R1316</f>
        <v/>
      </c>
      <c r="T1317" s="6">
        <f>待赋值表!S1316</f>
        <v/>
      </c>
      <c r="U1317" s="6">
        <f>待赋值表!T1316</f>
        <v/>
      </c>
      <c r="V1317" s="6">
        <f>待赋值表!U1316</f>
        <v/>
      </c>
      <c r="W1317" s="6">
        <f>待赋值表!V1316</f>
        <v/>
      </c>
      <c r="X1317" s="6">
        <f>待赋值表!W1316</f>
        <v/>
      </c>
      <c r="Y1317" s="6">
        <f>待赋值表!X1316</f>
        <v/>
      </c>
      <c r="Z1317" s="3">
        <f>IF(M1317&gt;=0.01,"B_pre",IF(M1317&gt;=0,"C_pre","none"))</f>
        <v/>
      </c>
      <c r="AA1317" s="3">
        <f>IF(U1317&gt;0.125,"a_pre",IF(U1317&gt;=0,"b_pre","none"))</f>
        <v/>
      </c>
      <c r="AB1317" s="3">
        <f>AND(Z1317="B_pre",AA1317="a_pre")</f>
        <v/>
      </c>
      <c r="AC1317" s="3">
        <f>AND(Z1317="B_pre",AA1317="b_pre")</f>
        <v/>
      </c>
      <c r="AD1317" s="3">
        <f>AND(Z1317="C_pre",AA1317="a_pre")</f>
        <v/>
      </c>
      <c r="AE1317" s="3">
        <f>AND(Z1317="C_pre",AA1317="b_pre")</f>
        <v/>
      </c>
      <c r="AF1317" s="6">
        <f>待赋值表!C1316</f>
        <v/>
      </c>
      <c r="AG1317" s="3">
        <f t="array" ref="AG1317">IF(AB1317=TRUE,"A",IF(AC1317=TRUE,"B",IF(AD1317=TRUE,"C",IF(AE1317=TRUE,"D","其他"))))</f>
        <v/>
      </c>
      <c r="AH1317" s="3">
        <f>IF(分析表!$E$12&lt;&gt;"ALL",AND(AF1317=分析表!$E$10,AG1317=分析表!$E$12),IF(AF1317=分析表!$E$10,TRUE(),IF(AF1317="ALL",TRUE(),"")))</f>
        <v/>
      </c>
    </row>
    <row r="1318">
      <c r="A1318" s="3">
        <f>COUNTIF($AH$2:AH1318,"TRUE")</f>
        <v/>
      </c>
      <c r="B1318" s="3">
        <f>COUNTIF($AG$2:$AG1318,#REF!)</f>
        <v/>
      </c>
      <c r="C1318" s="56">
        <f>待赋值表!A1317</f>
        <v/>
      </c>
      <c r="E1318" s="6">
        <f>待赋值表!D1317</f>
        <v/>
      </c>
      <c r="F1318" s="6">
        <f>待赋值表!E1317</f>
        <v/>
      </c>
      <c r="G1318" s="6">
        <f>待赋值表!F1317</f>
        <v/>
      </c>
      <c r="H1318" s="6">
        <f>待赋值表!G1317</f>
        <v/>
      </c>
      <c r="I1318" s="6">
        <f>待赋值表!H1317</f>
        <v/>
      </c>
      <c r="J1318" s="6">
        <f>待赋值表!I1317</f>
        <v/>
      </c>
      <c r="K1318" s="6">
        <f>待赋值表!J1317</f>
        <v/>
      </c>
      <c r="L1318" s="6">
        <f>待赋值表!K1317</f>
        <v/>
      </c>
      <c r="M1318" s="6">
        <f>待赋值表!L1317</f>
        <v/>
      </c>
      <c r="N1318" s="6">
        <f>待赋值表!M1317</f>
        <v/>
      </c>
      <c r="O1318" s="6">
        <f>待赋值表!N1317</f>
        <v/>
      </c>
      <c r="P1318" s="6">
        <f>待赋值表!O1317</f>
        <v/>
      </c>
      <c r="Q1318" s="6">
        <f>IF(待赋值表!P1317&lt;&gt;"",待赋值表!P1317,0)</f>
        <v/>
      </c>
      <c r="R1318" s="6">
        <f>待赋值表!Q1317</f>
        <v/>
      </c>
      <c r="S1318" s="6">
        <f>待赋值表!R1317</f>
        <v/>
      </c>
      <c r="T1318" s="6">
        <f>待赋值表!S1317</f>
        <v/>
      </c>
      <c r="U1318" s="6">
        <f>待赋值表!T1317</f>
        <v/>
      </c>
      <c r="V1318" s="6">
        <f>待赋值表!U1317</f>
        <v/>
      </c>
      <c r="W1318" s="6">
        <f>待赋值表!V1317</f>
        <v/>
      </c>
      <c r="X1318" s="6">
        <f>待赋值表!W1317</f>
        <v/>
      </c>
      <c r="Y1318" s="6">
        <f>待赋值表!X1317</f>
        <v/>
      </c>
      <c r="Z1318" s="3">
        <f>IF(M1318&gt;=0.01,"B_pre",IF(M1318&gt;=0,"C_pre","none"))</f>
        <v/>
      </c>
      <c r="AA1318" s="3">
        <f>IF(U1318&gt;0.125,"a_pre",IF(U1318&gt;=0,"b_pre","none"))</f>
        <v/>
      </c>
      <c r="AB1318" s="3">
        <f>AND(Z1318="B_pre",AA1318="a_pre")</f>
        <v/>
      </c>
      <c r="AC1318" s="3">
        <f>AND(Z1318="B_pre",AA1318="b_pre")</f>
        <v/>
      </c>
      <c r="AD1318" s="3">
        <f>AND(Z1318="C_pre",AA1318="a_pre")</f>
        <v/>
      </c>
      <c r="AE1318" s="3">
        <f>AND(Z1318="C_pre",AA1318="b_pre")</f>
        <v/>
      </c>
      <c r="AF1318" s="6">
        <f>待赋值表!C1317</f>
        <v/>
      </c>
      <c r="AG1318" s="3">
        <f t="array" ref="AG1318">IF(AB1318=TRUE,"A",IF(AC1318=TRUE,"B",IF(AD1318=TRUE,"C",IF(AE1318=TRUE,"D","其他"))))</f>
        <v/>
      </c>
      <c r="AH1318" s="3">
        <f>IF(分析表!$E$12&lt;&gt;"ALL",AND(AF1318=分析表!$E$10,AG1318=分析表!$E$12),IF(AF1318=分析表!$E$10,TRUE(),IF(AF1318="ALL",TRUE(),"")))</f>
        <v/>
      </c>
    </row>
    <row r="1319">
      <c r="A1319" s="3">
        <f>COUNTIF($AH$2:AH1319,"TRUE")</f>
        <v/>
      </c>
      <c r="B1319" s="3">
        <f>COUNTIF($AG$2:$AG1319,#REF!)</f>
        <v/>
      </c>
      <c r="C1319" s="56">
        <f>待赋值表!A1318</f>
        <v/>
      </c>
      <c r="E1319" s="6">
        <f>待赋值表!D1318</f>
        <v/>
      </c>
      <c r="F1319" s="6">
        <f>待赋值表!E1318</f>
        <v/>
      </c>
      <c r="G1319" s="6">
        <f>待赋值表!F1318</f>
        <v/>
      </c>
      <c r="H1319" s="6">
        <f>待赋值表!G1318</f>
        <v/>
      </c>
      <c r="I1319" s="6">
        <f>待赋值表!H1318</f>
        <v/>
      </c>
      <c r="J1319" s="6">
        <f>待赋值表!I1318</f>
        <v/>
      </c>
      <c r="K1319" s="6">
        <f>待赋值表!J1318</f>
        <v/>
      </c>
      <c r="L1319" s="6">
        <f>待赋值表!K1318</f>
        <v/>
      </c>
      <c r="M1319" s="6">
        <f>待赋值表!L1318</f>
        <v/>
      </c>
      <c r="N1319" s="6">
        <f>待赋值表!M1318</f>
        <v/>
      </c>
      <c r="O1319" s="6">
        <f>待赋值表!N1318</f>
        <v/>
      </c>
      <c r="P1319" s="6">
        <f>待赋值表!O1318</f>
        <v/>
      </c>
      <c r="Q1319" s="6">
        <f>IF(待赋值表!P1318&lt;&gt;"",待赋值表!P1318,0)</f>
        <v/>
      </c>
      <c r="R1319" s="6">
        <f>待赋值表!Q1318</f>
        <v/>
      </c>
      <c r="S1319" s="6">
        <f>待赋值表!R1318</f>
        <v/>
      </c>
      <c r="T1319" s="6">
        <f>待赋值表!S1318</f>
        <v/>
      </c>
      <c r="U1319" s="6">
        <f>待赋值表!T1318</f>
        <v/>
      </c>
      <c r="V1319" s="6">
        <f>待赋值表!U1318</f>
        <v/>
      </c>
      <c r="W1319" s="6">
        <f>待赋值表!V1318</f>
        <v/>
      </c>
      <c r="X1319" s="6">
        <f>待赋值表!W1318</f>
        <v/>
      </c>
      <c r="Y1319" s="6">
        <f>待赋值表!X1318</f>
        <v/>
      </c>
      <c r="Z1319" s="3">
        <f>IF(M1319&gt;=0.01,"B_pre",IF(M1319&gt;=0,"C_pre","none"))</f>
        <v/>
      </c>
      <c r="AA1319" s="3">
        <f>IF(U1319&gt;0.125,"a_pre",IF(U1319&gt;=0,"b_pre","none"))</f>
        <v/>
      </c>
      <c r="AB1319" s="3">
        <f>AND(Z1319="B_pre",AA1319="a_pre")</f>
        <v/>
      </c>
      <c r="AC1319" s="3">
        <f>AND(Z1319="B_pre",AA1319="b_pre")</f>
        <v/>
      </c>
      <c r="AD1319" s="3">
        <f>AND(Z1319="C_pre",AA1319="a_pre")</f>
        <v/>
      </c>
      <c r="AE1319" s="3">
        <f>AND(Z1319="C_pre",AA1319="b_pre")</f>
        <v/>
      </c>
      <c r="AF1319" s="6">
        <f>待赋值表!C1318</f>
        <v/>
      </c>
      <c r="AG1319" s="3">
        <f t="array" ref="AG1319">IF(AB1319=TRUE,"A",IF(AC1319=TRUE,"B",IF(AD1319=TRUE,"C",IF(AE1319=TRUE,"D","其他"))))</f>
        <v/>
      </c>
      <c r="AH1319" s="3">
        <f>IF(分析表!$E$12&lt;&gt;"ALL",AND(AF1319=分析表!$E$10,AG1319=分析表!$E$12),IF(AF1319=分析表!$E$10,TRUE(),IF(AF1319="ALL",TRUE(),"")))</f>
        <v/>
      </c>
    </row>
    <row r="1320">
      <c r="A1320" s="3">
        <f>COUNTIF($AH$2:AH1320,"TRUE")</f>
        <v/>
      </c>
      <c r="B1320" s="3">
        <f>COUNTIF($AG$2:$AG1320,#REF!)</f>
        <v/>
      </c>
      <c r="C1320" s="56">
        <f>待赋值表!A1319</f>
        <v/>
      </c>
      <c r="E1320" s="6">
        <f>待赋值表!D1319</f>
        <v/>
      </c>
      <c r="F1320" s="6">
        <f>待赋值表!E1319</f>
        <v/>
      </c>
      <c r="G1320" s="6">
        <f>待赋值表!F1319</f>
        <v/>
      </c>
      <c r="H1320" s="6">
        <f>待赋值表!G1319</f>
        <v/>
      </c>
      <c r="I1320" s="6">
        <f>待赋值表!H1319</f>
        <v/>
      </c>
      <c r="J1320" s="6">
        <f>待赋值表!I1319</f>
        <v/>
      </c>
      <c r="K1320" s="6">
        <f>待赋值表!J1319</f>
        <v/>
      </c>
      <c r="L1320" s="6">
        <f>待赋值表!K1319</f>
        <v/>
      </c>
      <c r="M1320" s="6">
        <f>待赋值表!L1319</f>
        <v/>
      </c>
      <c r="N1320" s="6">
        <f>待赋值表!M1319</f>
        <v/>
      </c>
      <c r="O1320" s="6">
        <f>待赋值表!N1319</f>
        <v/>
      </c>
      <c r="P1320" s="6">
        <f>待赋值表!O1319</f>
        <v/>
      </c>
      <c r="Q1320" s="6">
        <f>IF(待赋值表!P1319&lt;&gt;"",待赋值表!P1319,0)</f>
        <v/>
      </c>
      <c r="R1320" s="6">
        <f>待赋值表!Q1319</f>
        <v/>
      </c>
      <c r="S1320" s="6">
        <f>待赋值表!R1319</f>
        <v/>
      </c>
      <c r="T1320" s="6">
        <f>待赋值表!S1319</f>
        <v/>
      </c>
      <c r="U1320" s="6">
        <f>待赋值表!T1319</f>
        <v/>
      </c>
      <c r="V1320" s="6">
        <f>待赋值表!U1319</f>
        <v/>
      </c>
      <c r="W1320" s="6">
        <f>待赋值表!V1319</f>
        <v/>
      </c>
      <c r="X1320" s="6">
        <f>待赋值表!W1319</f>
        <v/>
      </c>
      <c r="Y1320" s="6">
        <f>待赋值表!X1319</f>
        <v/>
      </c>
      <c r="Z1320" s="3">
        <f>IF(M1320&gt;=0.01,"B_pre",IF(M1320&gt;=0,"C_pre","none"))</f>
        <v/>
      </c>
      <c r="AA1320" s="3">
        <f>IF(U1320&gt;0.125,"a_pre",IF(U1320&gt;=0,"b_pre","none"))</f>
        <v/>
      </c>
      <c r="AB1320" s="3">
        <f>AND(Z1320="B_pre",AA1320="a_pre")</f>
        <v/>
      </c>
      <c r="AC1320" s="3">
        <f>AND(Z1320="B_pre",AA1320="b_pre")</f>
        <v/>
      </c>
      <c r="AD1320" s="3">
        <f>AND(Z1320="C_pre",AA1320="a_pre")</f>
        <v/>
      </c>
      <c r="AE1320" s="3">
        <f>AND(Z1320="C_pre",AA1320="b_pre")</f>
        <v/>
      </c>
      <c r="AF1320" s="6">
        <f>待赋值表!C1319</f>
        <v/>
      </c>
      <c r="AG1320" s="3">
        <f t="array" ref="AG1320">IF(AB1320=TRUE,"A",IF(AC1320=TRUE,"B",IF(AD1320=TRUE,"C",IF(AE1320=TRUE,"D","其他"))))</f>
        <v/>
      </c>
      <c r="AH1320" s="3">
        <f>IF(分析表!$E$12&lt;&gt;"ALL",AND(AF1320=分析表!$E$10,AG1320=分析表!$E$12),IF(AF1320=分析表!$E$10,TRUE(),IF(AF1320="ALL",TRUE(),"")))</f>
        <v/>
      </c>
    </row>
    <row r="1321">
      <c r="A1321" s="3">
        <f>COUNTIF($AH$2:AH1321,"TRUE")</f>
        <v/>
      </c>
      <c r="B1321" s="3">
        <f>COUNTIF($AG$2:$AG1321,#REF!)</f>
        <v/>
      </c>
      <c r="C1321" s="56">
        <f>待赋值表!A1320</f>
        <v/>
      </c>
      <c r="E1321" s="6">
        <f>待赋值表!D1320</f>
        <v/>
      </c>
      <c r="F1321" s="6">
        <f>待赋值表!E1320</f>
        <v/>
      </c>
      <c r="G1321" s="6">
        <f>待赋值表!F1320</f>
        <v/>
      </c>
      <c r="H1321" s="6">
        <f>待赋值表!G1320</f>
        <v/>
      </c>
      <c r="I1321" s="6">
        <f>待赋值表!H1320</f>
        <v/>
      </c>
      <c r="J1321" s="6">
        <f>待赋值表!I1320</f>
        <v/>
      </c>
      <c r="K1321" s="6">
        <f>待赋值表!J1320</f>
        <v/>
      </c>
      <c r="L1321" s="6">
        <f>待赋值表!K1320</f>
        <v/>
      </c>
      <c r="M1321" s="6">
        <f>待赋值表!L1320</f>
        <v/>
      </c>
      <c r="N1321" s="6">
        <f>待赋值表!M1320</f>
        <v/>
      </c>
      <c r="O1321" s="6">
        <f>待赋值表!N1320</f>
        <v/>
      </c>
      <c r="P1321" s="6">
        <f>待赋值表!O1320</f>
        <v/>
      </c>
      <c r="Q1321" s="6">
        <f>IF(待赋值表!P1320&lt;&gt;"",待赋值表!P1320,0)</f>
        <v/>
      </c>
      <c r="R1321" s="6">
        <f>待赋值表!Q1320</f>
        <v/>
      </c>
      <c r="S1321" s="6">
        <f>待赋值表!R1320</f>
        <v/>
      </c>
      <c r="T1321" s="6">
        <f>待赋值表!S1320</f>
        <v/>
      </c>
      <c r="U1321" s="6">
        <f>待赋值表!T1320</f>
        <v/>
      </c>
      <c r="V1321" s="6">
        <f>待赋值表!U1320</f>
        <v/>
      </c>
      <c r="W1321" s="6">
        <f>待赋值表!V1320</f>
        <v/>
      </c>
      <c r="X1321" s="6">
        <f>待赋值表!W1320</f>
        <v/>
      </c>
      <c r="Y1321" s="6">
        <f>待赋值表!X1320</f>
        <v/>
      </c>
      <c r="Z1321" s="3">
        <f>IF(M1321&gt;=0.01,"B_pre",IF(M1321&gt;=0,"C_pre","none"))</f>
        <v/>
      </c>
      <c r="AA1321" s="3">
        <f>IF(U1321&gt;0.125,"a_pre",IF(U1321&gt;=0,"b_pre","none"))</f>
        <v/>
      </c>
      <c r="AB1321" s="3">
        <f>AND(Z1321="B_pre",AA1321="a_pre")</f>
        <v/>
      </c>
      <c r="AC1321" s="3">
        <f>AND(Z1321="B_pre",AA1321="b_pre")</f>
        <v/>
      </c>
      <c r="AD1321" s="3">
        <f>AND(Z1321="C_pre",AA1321="a_pre")</f>
        <v/>
      </c>
      <c r="AE1321" s="3">
        <f>AND(Z1321="C_pre",AA1321="b_pre")</f>
        <v/>
      </c>
      <c r="AF1321" s="6">
        <f>待赋值表!C1320</f>
        <v/>
      </c>
      <c r="AG1321" s="3">
        <f t="array" ref="AG1321">IF(AB1321=TRUE,"A",IF(AC1321=TRUE,"B",IF(AD1321=TRUE,"C",IF(AE1321=TRUE,"D","其他"))))</f>
        <v/>
      </c>
      <c r="AH1321" s="3">
        <f>IF(分析表!$E$12&lt;&gt;"ALL",AND(AF1321=分析表!$E$10,AG1321=分析表!$E$12),IF(AF1321=分析表!$E$10,TRUE(),IF(AF1321="ALL",TRUE(),"")))</f>
        <v/>
      </c>
    </row>
    <row r="1322">
      <c r="A1322" s="3">
        <f>COUNTIF($AH$2:AH1322,"TRUE")</f>
        <v/>
      </c>
      <c r="B1322" s="3">
        <f>COUNTIF($AG$2:$AG1322,#REF!)</f>
        <v/>
      </c>
      <c r="C1322" s="56">
        <f>待赋值表!A1321</f>
        <v/>
      </c>
      <c r="E1322" s="6">
        <f>待赋值表!D1321</f>
        <v/>
      </c>
      <c r="F1322" s="6">
        <f>待赋值表!E1321</f>
        <v/>
      </c>
      <c r="G1322" s="6">
        <f>待赋值表!F1321</f>
        <v/>
      </c>
      <c r="H1322" s="6">
        <f>待赋值表!G1321</f>
        <v/>
      </c>
      <c r="I1322" s="6">
        <f>待赋值表!H1321</f>
        <v/>
      </c>
      <c r="J1322" s="6">
        <f>待赋值表!I1321</f>
        <v/>
      </c>
      <c r="K1322" s="6">
        <f>待赋值表!J1321</f>
        <v/>
      </c>
      <c r="L1322" s="6">
        <f>待赋值表!K1321</f>
        <v/>
      </c>
      <c r="M1322" s="6">
        <f>待赋值表!L1321</f>
        <v/>
      </c>
      <c r="N1322" s="6">
        <f>待赋值表!M1321</f>
        <v/>
      </c>
      <c r="O1322" s="6">
        <f>待赋值表!N1321</f>
        <v/>
      </c>
      <c r="P1322" s="6">
        <f>待赋值表!O1321</f>
        <v/>
      </c>
      <c r="Q1322" s="6">
        <f>IF(待赋值表!P1321&lt;&gt;"",待赋值表!P1321,0)</f>
        <v/>
      </c>
      <c r="R1322" s="6">
        <f>待赋值表!Q1321</f>
        <v/>
      </c>
      <c r="S1322" s="6">
        <f>待赋值表!R1321</f>
        <v/>
      </c>
      <c r="T1322" s="6">
        <f>待赋值表!S1321</f>
        <v/>
      </c>
      <c r="U1322" s="6">
        <f>待赋值表!T1321</f>
        <v/>
      </c>
      <c r="V1322" s="6">
        <f>待赋值表!U1321</f>
        <v/>
      </c>
      <c r="W1322" s="6">
        <f>待赋值表!V1321</f>
        <v/>
      </c>
      <c r="X1322" s="6">
        <f>待赋值表!W1321</f>
        <v/>
      </c>
      <c r="Y1322" s="6">
        <f>待赋值表!X1321</f>
        <v/>
      </c>
      <c r="Z1322" s="3">
        <f>IF(M1322&gt;=0.01,"B_pre",IF(M1322&gt;=0,"C_pre","none"))</f>
        <v/>
      </c>
      <c r="AA1322" s="3">
        <f>IF(U1322&gt;0.125,"a_pre",IF(U1322&gt;=0,"b_pre","none"))</f>
        <v/>
      </c>
      <c r="AB1322" s="3">
        <f>AND(Z1322="B_pre",AA1322="a_pre")</f>
        <v/>
      </c>
      <c r="AC1322" s="3">
        <f>AND(Z1322="B_pre",AA1322="b_pre")</f>
        <v/>
      </c>
      <c r="AD1322" s="3">
        <f>AND(Z1322="C_pre",AA1322="a_pre")</f>
        <v/>
      </c>
      <c r="AE1322" s="3">
        <f>AND(Z1322="C_pre",AA1322="b_pre")</f>
        <v/>
      </c>
      <c r="AF1322" s="6">
        <f>待赋值表!C1321</f>
        <v/>
      </c>
      <c r="AG1322" s="3">
        <f t="array" ref="AG1322">IF(AB1322=TRUE,"A",IF(AC1322=TRUE,"B",IF(AD1322=TRUE,"C",IF(AE1322=TRUE,"D","其他"))))</f>
        <v/>
      </c>
      <c r="AH1322" s="3">
        <f>IF(分析表!$E$12&lt;&gt;"ALL",AND(AF1322=分析表!$E$10,AG1322=分析表!$E$12),IF(AF1322=分析表!$E$10,TRUE(),IF(AF1322="ALL",TRUE(),"")))</f>
        <v/>
      </c>
    </row>
    <row r="1323">
      <c r="A1323" s="3">
        <f>COUNTIF($AH$2:AH1323,"TRUE")</f>
        <v/>
      </c>
      <c r="B1323" s="3">
        <f>COUNTIF($AG$2:$AG1323,#REF!)</f>
        <v/>
      </c>
      <c r="C1323" s="56">
        <f>待赋值表!A1322</f>
        <v/>
      </c>
      <c r="E1323" s="6">
        <f>待赋值表!D1322</f>
        <v/>
      </c>
      <c r="F1323" s="6">
        <f>待赋值表!E1322</f>
        <v/>
      </c>
      <c r="G1323" s="6">
        <f>待赋值表!F1322</f>
        <v/>
      </c>
      <c r="H1323" s="6">
        <f>待赋值表!G1322</f>
        <v/>
      </c>
      <c r="I1323" s="6">
        <f>待赋值表!H1322</f>
        <v/>
      </c>
      <c r="J1323" s="6">
        <f>待赋值表!I1322</f>
        <v/>
      </c>
      <c r="K1323" s="6">
        <f>待赋值表!J1322</f>
        <v/>
      </c>
      <c r="L1323" s="6">
        <f>待赋值表!K1322</f>
        <v/>
      </c>
      <c r="M1323" s="6">
        <f>待赋值表!L1322</f>
        <v/>
      </c>
      <c r="N1323" s="6">
        <f>待赋值表!M1322</f>
        <v/>
      </c>
      <c r="O1323" s="6">
        <f>待赋值表!N1322</f>
        <v/>
      </c>
      <c r="P1323" s="6">
        <f>待赋值表!O1322</f>
        <v/>
      </c>
      <c r="Q1323" s="6">
        <f>IF(待赋值表!P1322&lt;&gt;"",待赋值表!P1322,0)</f>
        <v/>
      </c>
      <c r="R1323" s="6">
        <f>待赋值表!Q1322</f>
        <v/>
      </c>
      <c r="S1323" s="6">
        <f>待赋值表!R1322</f>
        <v/>
      </c>
      <c r="T1323" s="6">
        <f>待赋值表!S1322</f>
        <v/>
      </c>
      <c r="U1323" s="6">
        <f>待赋值表!T1322</f>
        <v/>
      </c>
      <c r="V1323" s="6">
        <f>待赋值表!U1322</f>
        <v/>
      </c>
      <c r="W1323" s="6">
        <f>待赋值表!V1322</f>
        <v/>
      </c>
      <c r="X1323" s="6">
        <f>待赋值表!W1322</f>
        <v/>
      </c>
      <c r="Y1323" s="6">
        <f>待赋值表!X1322</f>
        <v/>
      </c>
      <c r="Z1323" s="3">
        <f>IF(M1323&gt;=0.01,"B_pre",IF(M1323&gt;=0,"C_pre","none"))</f>
        <v/>
      </c>
      <c r="AA1323" s="3">
        <f>IF(U1323&gt;0.125,"a_pre",IF(U1323&gt;=0,"b_pre","none"))</f>
        <v/>
      </c>
      <c r="AB1323" s="3">
        <f>AND(Z1323="B_pre",AA1323="a_pre")</f>
        <v/>
      </c>
      <c r="AC1323" s="3">
        <f>AND(Z1323="B_pre",AA1323="b_pre")</f>
        <v/>
      </c>
      <c r="AD1323" s="3">
        <f>AND(Z1323="C_pre",AA1323="a_pre")</f>
        <v/>
      </c>
      <c r="AE1323" s="3">
        <f>AND(Z1323="C_pre",AA1323="b_pre")</f>
        <v/>
      </c>
      <c r="AF1323" s="6">
        <f>待赋值表!C1322</f>
        <v/>
      </c>
      <c r="AG1323" s="3">
        <f t="array" ref="AG1323">IF(AB1323=TRUE,"A",IF(AC1323=TRUE,"B",IF(AD1323=TRUE,"C",IF(AE1323=TRUE,"D","其他"))))</f>
        <v/>
      </c>
      <c r="AH1323" s="3">
        <f>IF(分析表!$E$12&lt;&gt;"ALL",AND(AF1323=分析表!$E$10,AG1323=分析表!$E$12),IF(AF1323=分析表!$E$10,TRUE(),IF(AF1323="ALL",TRUE(),"")))</f>
        <v/>
      </c>
    </row>
    <row r="1324">
      <c r="A1324" s="3">
        <f>COUNTIF($AH$2:AH1324,"TRUE")</f>
        <v/>
      </c>
      <c r="B1324" s="3">
        <f>COUNTIF($AG$2:$AG1324,#REF!)</f>
        <v/>
      </c>
      <c r="C1324" s="56">
        <f>待赋值表!A1323</f>
        <v/>
      </c>
      <c r="E1324" s="6">
        <f>待赋值表!D1323</f>
        <v/>
      </c>
      <c r="F1324" s="6">
        <f>待赋值表!E1323</f>
        <v/>
      </c>
      <c r="G1324" s="6">
        <f>待赋值表!F1323</f>
        <v/>
      </c>
      <c r="H1324" s="6">
        <f>待赋值表!G1323</f>
        <v/>
      </c>
      <c r="I1324" s="6">
        <f>待赋值表!H1323</f>
        <v/>
      </c>
      <c r="J1324" s="6">
        <f>待赋值表!I1323</f>
        <v/>
      </c>
      <c r="K1324" s="6">
        <f>待赋值表!J1323</f>
        <v/>
      </c>
      <c r="L1324" s="6">
        <f>待赋值表!K1323</f>
        <v/>
      </c>
      <c r="M1324" s="6">
        <f>待赋值表!L1323</f>
        <v/>
      </c>
      <c r="N1324" s="6">
        <f>待赋值表!M1323</f>
        <v/>
      </c>
      <c r="O1324" s="6">
        <f>待赋值表!N1323</f>
        <v/>
      </c>
      <c r="P1324" s="6">
        <f>待赋值表!O1323</f>
        <v/>
      </c>
      <c r="Q1324" s="6">
        <f>IF(待赋值表!P1323&lt;&gt;"",待赋值表!P1323,0)</f>
        <v/>
      </c>
      <c r="R1324" s="6">
        <f>待赋值表!Q1323</f>
        <v/>
      </c>
      <c r="S1324" s="6">
        <f>待赋值表!R1323</f>
        <v/>
      </c>
      <c r="T1324" s="6">
        <f>待赋值表!S1323</f>
        <v/>
      </c>
      <c r="U1324" s="6">
        <f>待赋值表!T1323</f>
        <v/>
      </c>
      <c r="V1324" s="6">
        <f>待赋值表!U1323</f>
        <v/>
      </c>
      <c r="W1324" s="6">
        <f>待赋值表!V1323</f>
        <v/>
      </c>
      <c r="X1324" s="6">
        <f>待赋值表!W1323</f>
        <v/>
      </c>
      <c r="Y1324" s="6">
        <f>待赋值表!X1323</f>
        <v/>
      </c>
      <c r="Z1324" s="3">
        <f>IF(M1324&gt;=0.01,"B_pre",IF(M1324&gt;=0,"C_pre","none"))</f>
        <v/>
      </c>
      <c r="AA1324" s="3">
        <f>IF(U1324&gt;0.125,"a_pre",IF(U1324&gt;=0,"b_pre","none"))</f>
        <v/>
      </c>
      <c r="AB1324" s="3">
        <f>AND(Z1324="B_pre",AA1324="a_pre")</f>
        <v/>
      </c>
      <c r="AC1324" s="3">
        <f>AND(Z1324="B_pre",AA1324="b_pre")</f>
        <v/>
      </c>
      <c r="AD1324" s="3">
        <f>AND(Z1324="C_pre",AA1324="a_pre")</f>
        <v/>
      </c>
      <c r="AE1324" s="3">
        <f>AND(Z1324="C_pre",AA1324="b_pre")</f>
        <v/>
      </c>
      <c r="AF1324" s="6">
        <f>待赋值表!C1323</f>
        <v/>
      </c>
      <c r="AG1324" s="3">
        <f t="array" ref="AG1324">IF(AB1324=TRUE,"A",IF(AC1324=TRUE,"B",IF(AD1324=TRUE,"C",IF(AE1324=TRUE,"D","其他"))))</f>
        <v/>
      </c>
      <c r="AH1324" s="3">
        <f>IF(分析表!$E$12&lt;&gt;"ALL",AND(AF1324=分析表!$E$10,AG1324=分析表!$E$12),IF(AF1324=分析表!$E$10,TRUE(),IF(AF1324="ALL",TRUE(),"")))</f>
        <v/>
      </c>
    </row>
    <row r="1325">
      <c r="A1325" s="3">
        <f>COUNTIF($AH$2:AH1325,"TRUE")</f>
        <v/>
      </c>
      <c r="B1325" s="3">
        <f>COUNTIF($AG$2:$AG1325,#REF!)</f>
        <v/>
      </c>
      <c r="C1325" s="56">
        <f>待赋值表!A1324</f>
        <v/>
      </c>
      <c r="E1325" s="6">
        <f>待赋值表!D1324</f>
        <v/>
      </c>
      <c r="F1325" s="6">
        <f>待赋值表!E1324</f>
        <v/>
      </c>
      <c r="G1325" s="6">
        <f>待赋值表!F1324</f>
        <v/>
      </c>
      <c r="H1325" s="6">
        <f>待赋值表!G1324</f>
        <v/>
      </c>
      <c r="I1325" s="6">
        <f>待赋值表!H1324</f>
        <v/>
      </c>
      <c r="J1325" s="6">
        <f>待赋值表!I1324</f>
        <v/>
      </c>
      <c r="K1325" s="6">
        <f>待赋值表!J1324</f>
        <v/>
      </c>
      <c r="L1325" s="6">
        <f>待赋值表!K1324</f>
        <v/>
      </c>
      <c r="M1325" s="6">
        <f>待赋值表!L1324</f>
        <v/>
      </c>
      <c r="N1325" s="6">
        <f>待赋值表!M1324</f>
        <v/>
      </c>
      <c r="O1325" s="6">
        <f>待赋值表!N1324</f>
        <v/>
      </c>
      <c r="P1325" s="6">
        <f>待赋值表!O1324</f>
        <v/>
      </c>
      <c r="Q1325" s="6">
        <f>IF(待赋值表!P1324&lt;&gt;"",待赋值表!P1324,0)</f>
        <v/>
      </c>
      <c r="R1325" s="6">
        <f>待赋值表!Q1324</f>
        <v/>
      </c>
      <c r="S1325" s="6">
        <f>待赋值表!R1324</f>
        <v/>
      </c>
      <c r="T1325" s="6">
        <f>待赋值表!S1324</f>
        <v/>
      </c>
      <c r="U1325" s="6">
        <f>待赋值表!T1324</f>
        <v/>
      </c>
      <c r="V1325" s="6">
        <f>待赋值表!U1324</f>
        <v/>
      </c>
      <c r="W1325" s="6">
        <f>待赋值表!V1324</f>
        <v/>
      </c>
      <c r="X1325" s="6">
        <f>待赋值表!W1324</f>
        <v/>
      </c>
      <c r="Y1325" s="6">
        <f>待赋值表!X1324</f>
        <v/>
      </c>
      <c r="Z1325" s="3">
        <f>IF(M1325&gt;=0.01,"B_pre",IF(M1325&gt;=0,"C_pre","none"))</f>
        <v/>
      </c>
      <c r="AA1325" s="3">
        <f>IF(U1325&gt;0.125,"a_pre",IF(U1325&gt;=0,"b_pre","none"))</f>
        <v/>
      </c>
      <c r="AB1325" s="3">
        <f>AND(Z1325="B_pre",AA1325="a_pre")</f>
        <v/>
      </c>
      <c r="AC1325" s="3">
        <f>AND(Z1325="B_pre",AA1325="b_pre")</f>
        <v/>
      </c>
      <c r="AD1325" s="3">
        <f>AND(Z1325="C_pre",AA1325="a_pre")</f>
        <v/>
      </c>
      <c r="AE1325" s="3">
        <f>AND(Z1325="C_pre",AA1325="b_pre")</f>
        <v/>
      </c>
      <c r="AF1325" s="6">
        <f>待赋值表!C1324</f>
        <v/>
      </c>
      <c r="AG1325" s="3">
        <f t="array" ref="AG1325">IF(AB1325=TRUE,"A",IF(AC1325=TRUE,"B",IF(AD1325=TRUE,"C",IF(AE1325=TRUE,"D","其他"))))</f>
        <v/>
      </c>
      <c r="AH1325" s="3">
        <f>IF(分析表!$E$12&lt;&gt;"ALL",AND(AF1325=分析表!$E$10,AG1325=分析表!$E$12),IF(AF1325=分析表!$E$10,TRUE(),IF(AF1325="ALL",TRUE(),"")))</f>
        <v/>
      </c>
    </row>
    <row r="1326">
      <c r="A1326" s="3">
        <f>COUNTIF($AH$2:AH1326,"TRUE")</f>
        <v/>
      </c>
      <c r="B1326" s="3">
        <f>COUNTIF($AG$2:$AG1326,#REF!)</f>
        <v/>
      </c>
      <c r="C1326" s="56">
        <f>待赋值表!A1325</f>
        <v/>
      </c>
      <c r="E1326" s="6">
        <f>待赋值表!D1325</f>
        <v/>
      </c>
      <c r="F1326" s="6">
        <f>待赋值表!E1325</f>
        <v/>
      </c>
      <c r="G1326" s="6">
        <f>待赋值表!F1325</f>
        <v/>
      </c>
      <c r="H1326" s="6">
        <f>待赋值表!G1325</f>
        <v/>
      </c>
      <c r="I1326" s="6">
        <f>待赋值表!H1325</f>
        <v/>
      </c>
      <c r="J1326" s="6">
        <f>待赋值表!I1325</f>
        <v/>
      </c>
      <c r="K1326" s="6">
        <f>待赋值表!J1325</f>
        <v/>
      </c>
      <c r="L1326" s="6">
        <f>待赋值表!K1325</f>
        <v/>
      </c>
      <c r="M1326" s="6">
        <f>待赋值表!L1325</f>
        <v/>
      </c>
      <c r="N1326" s="6">
        <f>待赋值表!M1325</f>
        <v/>
      </c>
      <c r="O1326" s="6">
        <f>待赋值表!N1325</f>
        <v/>
      </c>
      <c r="P1326" s="6">
        <f>待赋值表!O1325</f>
        <v/>
      </c>
      <c r="Q1326" s="6">
        <f>IF(待赋值表!P1325&lt;&gt;"",待赋值表!P1325,0)</f>
        <v/>
      </c>
      <c r="R1326" s="6">
        <f>待赋值表!Q1325</f>
        <v/>
      </c>
      <c r="S1326" s="6">
        <f>待赋值表!R1325</f>
        <v/>
      </c>
      <c r="T1326" s="6">
        <f>待赋值表!S1325</f>
        <v/>
      </c>
      <c r="U1326" s="6">
        <f>待赋值表!T1325</f>
        <v/>
      </c>
      <c r="V1326" s="6">
        <f>待赋值表!U1325</f>
        <v/>
      </c>
      <c r="W1326" s="6">
        <f>待赋值表!V1325</f>
        <v/>
      </c>
      <c r="X1326" s="6">
        <f>待赋值表!W1325</f>
        <v/>
      </c>
      <c r="Y1326" s="6">
        <f>待赋值表!X1325</f>
        <v/>
      </c>
      <c r="Z1326" s="3">
        <f>IF(M1326&gt;=0.01,"B_pre",IF(M1326&gt;=0,"C_pre","none"))</f>
        <v/>
      </c>
      <c r="AA1326" s="3">
        <f>IF(U1326&gt;0.125,"a_pre",IF(U1326&gt;=0,"b_pre","none"))</f>
        <v/>
      </c>
      <c r="AB1326" s="3">
        <f>AND(Z1326="B_pre",AA1326="a_pre")</f>
        <v/>
      </c>
      <c r="AC1326" s="3">
        <f>AND(Z1326="B_pre",AA1326="b_pre")</f>
        <v/>
      </c>
      <c r="AD1326" s="3">
        <f>AND(Z1326="C_pre",AA1326="a_pre")</f>
        <v/>
      </c>
      <c r="AE1326" s="3">
        <f>AND(Z1326="C_pre",AA1326="b_pre")</f>
        <v/>
      </c>
      <c r="AF1326" s="6">
        <f>待赋值表!C1325</f>
        <v/>
      </c>
      <c r="AG1326" s="3">
        <f t="array" ref="AG1326">IF(AB1326=TRUE,"A",IF(AC1326=TRUE,"B",IF(AD1326=TRUE,"C",IF(AE1326=TRUE,"D","其他"))))</f>
        <v/>
      </c>
      <c r="AH1326" s="3">
        <f>IF(分析表!$E$12&lt;&gt;"ALL",AND(AF1326=分析表!$E$10,AG1326=分析表!$E$12),IF(AF1326=分析表!$E$10,TRUE(),IF(AF1326="ALL",TRUE(),"")))</f>
        <v/>
      </c>
    </row>
    <row r="1327">
      <c r="A1327" s="3">
        <f>COUNTIF($AH$2:AH1327,"TRUE")</f>
        <v/>
      </c>
      <c r="B1327" s="3">
        <f>COUNTIF($AG$2:$AG1327,#REF!)</f>
        <v/>
      </c>
      <c r="C1327" s="56">
        <f>待赋值表!A1326</f>
        <v/>
      </c>
      <c r="E1327" s="6">
        <f>待赋值表!D1326</f>
        <v/>
      </c>
      <c r="F1327" s="6">
        <f>待赋值表!E1326</f>
        <v/>
      </c>
      <c r="G1327" s="6">
        <f>待赋值表!F1326</f>
        <v/>
      </c>
      <c r="H1327" s="6">
        <f>待赋值表!G1326</f>
        <v/>
      </c>
      <c r="I1327" s="6">
        <f>待赋值表!H1326</f>
        <v/>
      </c>
      <c r="J1327" s="6">
        <f>待赋值表!I1326</f>
        <v/>
      </c>
      <c r="K1327" s="6">
        <f>待赋值表!J1326</f>
        <v/>
      </c>
      <c r="L1327" s="6">
        <f>待赋值表!K1326</f>
        <v/>
      </c>
      <c r="M1327" s="6">
        <f>待赋值表!L1326</f>
        <v/>
      </c>
      <c r="N1327" s="6">
        <f>待赋值表!M1326</f>
        <v/>
      </c>
      <c r="O1327" s="6">
        <f>待赋值表!N1326</f>
        <v/>
      </c>
      <c r="P1327" s="6">
        <f>待赋值表!O1326</f>
        <v/>
      </c>
      <c r="Q1327" s="6">
        <f>IF(待赋值表!P1326&lt;&gt;"",待赋值表!P1326,0)</f>
        <v/>
      </c>
      <c r="R1327" s="6">
        <f>待赋值表!Q1326</f>
        <v/>
      </c>
      <c r="S1327" s="6">
        <f>待赋值表!R1326</f>
        <v/>
      </c>
      <c r="T1327" s="6">
        <f>待赋值表!S1326</f>
        <v/>
      </c>
      <c r="U1327" s="6">
        <f>待赋值表!T1326</f>
        <v/>
      </c>
      <c r="V1327" s="6">
        <f>待赋值表!U1326</f>
        <v/>
      </c>
      <c r="W1327" s="6">
        <f>待赋值表!V1326</f>
        <v/>
      </c>
      <c r="X1327" s="6">
        <f>待赋值表!W1326</f>
        <v/>
      </c>
      <c r="Y1327" s="6">
        <f>待赋值表!X1326</f>
        <v/>
      </c>
      <c r="Z1327" s="3">
        <f>IF(M1327&gt;=0.01,"B_pre",IF(M1327&gt;=0,"C_pre","none"))</f>
        <v/>
      </c>
      <c r="AA1327" s="3">
        <f>IF(U1327&gt;0.125,"a_pre",IF(U1327&gt;=0,"b_pre","none"))</f>
        <v/>
      </c>
      <c r="AB1327" s="3">
        <f>AND(Z1327="B_pre",AA1327="a_pre")</f>
        <v/>
      </c>
      <c r="AC1327" s="3">
        <f>AND(Z1327="B_pre",AA1327="b_pre")</f>
        <v/>
      </c>
      <c r="AD1327" s="3">
        <f>AND(Z1327="C_pre",AA1327="a_pre")</f>
        <v/>
      </c>
      <c r="AE1327" s="3">
        <f>AND(Z1327="C_pre",AA1327="b_pre")</f>
        <v/>
      </c>
      <c r="AF1327" s="6">
        <f>待赋值表!C1326</f>
        <v/>
      </c>
      <c r="AG1327" s="3">
        <f t="array" ref="AG1327">IF(AB1327=TRUE,"A",IF(AC1327=TRUE,"B",IF(AD1327=TRUE,"C",IF(AE1327=TRUE,"D","其他"))))</f>
        <v/>
      </c>
      <c r="AH1327" s="3">
        <f>IF(分析表!$E$12&lt;&gt;"ALL",AND(AF1327=分析表!$E$10,AG1327=分析表!$E$12),IF(AF1327=分析表!$E$10,TRUE(),IF(AF1327="ALL",TRUE(),"")))</f>
        <v/>
      </c>
    </row>
    <row r="1328">
      <c r="A1328" s="3">
        <f>COUNTIF($AH$2:AH1328,"TRUE")</f>
        <v/>
      </c>
      <c r="B1328" s="3">
        <f>COUNTIF($AG$2:$AG1328,#REF!)</f>
        <v/>
      </c>
      <c r="C1328" s="56">
        <f>待赋值表!A1327</f>
        <v/>
      </c>
      <c r="E1328" s="6">
        <f>待赋值表!D1327</f>
        <v/>
      </c>
      <c r="F1328" s="6">
        <f>待赋值表!E1327</f>
        <v/>
      </c>
      <c r="G1328" s="6">
        <f>待赋值表!F1327</f>
        <v/>
      </c>
      <c r="H1328" s="6">
        <f>待赋值表!G1327</f>
        <v/>
      </c>
      <c r="I1328" s="6">
        <f>待赋值表!H1327</f>
        <v/>
      </c>
      <c r="J1328" s="6">
        <f>待赋值表!I1327</f>
        <v/>
      </c>
      <c r="K1328" s="6">
        <f>待赋值表!J1327</f>
        <v/>
      </c>
      <c r="L1328" s="6">
        <f>待赋值表!K1327</f>
        <v/>
      </c>
      <c r="M1328" s="6">
        <f>待赋值表!L1327</f>
        <v/>
      </c>
      <c r="N1328" s="6">
        <f>待赋值表!M1327</f>
        <v/>
      </c>
      <c r="O1328" s="6">
        <f>待赋值表!N1327</f>
        <v/>
      </c>
      <c r="P1328" s="6">
        <f>待赋值表!O1327</f>
        <v/>
      </c>
      <c r="Q1328" s="6">
        <f>IF(待赋值表!P1327&lt;&gt;"",待赋值表!P1327,0)</f>
        <v/>
      </c>
      <c r="R1328" s="6">
        <f>待赋值表!Q1327</f>
        <v/>
      </c>
      <c r="S1328" s="6">
        <f>待赋值表!R1327</f>
        <v/>
      </c>
      <c r="T1328" s="6">
        <f>待赋值表!S1327</f>
        <v/>
      </c>
      <c r="U1328" s="6">
        <f>待赋值表!T1327</f>
        <v/>
      </c>
      <c r="V1328" s="6">
        <f>待赋值表!U1327</f>
        <v/>
      </c>
      <c r="W1328" s="6">
        <f>待赋值表!V1327</f>
        <v/>
      </c>
      <c r="X1328" s="6">
        <f>待赋值表!W1327</f>
        <v/>
      </c>
      <c r="Y1328" s="6">
        <f>待赋值表!X1327</f>
        <v/>
      </c>
      <c r="Z1328" s="3">
        <f>IF(M1328&gt;=0.01,"B_pre",IF(M1328&gt;=0,"C_pre","none"))</f>
        <v/>
      </c>
      <c r="AA1328" s="3">
        <f>IF(U1328&gt;0.125,"a_pre",IF(U1328&gt;=0,"b_pre","none"))</f>
        <v/>
      </c>
      <c r="AB1328" s="3">
        <f>AND(Z1328="B_pre",AA1328="a_pre")</f>
        <v/>
      </c>
      <c r="AC1328" s="3">
        <f>AND(Z1328="B_pre",AA1328="b_pre")</f>
        <v/>
      </c>
      <c r="AD1328" s="3">
        <f>AND(Z1328="C_pre",AA1328="a_pre")</f>
        <v/>
      </c>
      <c r="AE1328" s="3">
        <f>AND(Z1328="C_pre",AA1328="b_pre")</f>
        <v/>
      </c>
      <c r="AF1328" s="6">
        <f>待赋值表!C1327</f>
        <v/>
      </c>
      <c r="AG1328" s="3">
        <f t="array" ref="AG1328">IF(AB1328=TRUE,"A",IF(AC1328=TRUE,"B",IF(AD1328=TRUE,"C",IF(AE1328=TRUE,"D","其他"))))</f>
        <v/>
      </c>
      <c r="AH1328" s="3">
        <f>IF(分析表!$E$12&lt;&gt;"ALL",AND(AF1328=分析表!$E$10,AG1328=分析表!$E$12),IF(AF1328=分析表!$E$10,TRUE(),IF(AF1328="ALL",TRUE(),"")))</f>
        <v/>
      </c>
    </row>
    <row r="1329">
      <c r="A1329" s="3">
        <f>COUNTIF($AH$2:AH1329,"TRUE")</f>
        <v/>
      </c>
      <c r="B1329" s="3">
        <f>COUNTIF($AG$2:$AG1329,#REF!)</f>
        <v/>
      </c>
      <c r="C1329" s="56">
        <f>待赋值表!A1328</f>
        <v/>
      </c>
      <c r="E1329" s="6">
        <f>待赋值表!D1328</f>
        <v/>
      </c>
      <c r="F1329" s="6">
        <f>待赋值表!E1328</f>
        <v/>
      </c>
      <c r="G1329" s="6">
        <f>待赋值表!F1328</f>
        <v/>
      </c>
      <c r="H1329" s="6">
        <f>待赋值表!G1328</f>
        <v/>
      </c>
      <c r="I1329" s="6">
        <f>待赋值表!H1328</f>
        <v/>
      </c>
      <c r="J1329" s="6">
        <f>待赋值表!I1328</f>
        <v/>
      </c>
      <c r="K1329" s="6">
        <f>待赋值表!J1328</f>
        <v/>
      </c>
      <c r="L1329" s="6">
        <f>待赋值表!K1328</f>
        <v/>
      </c>
      <c r="M1329" s="6">
        <f>待赋值表!L1328</f>
        <v/>
      </c>
      <c r="N1329" s="6">
        <f>待赋值表!M1328</f>
        <v/>
      </c>
      <c r="O1329" s="6">
        <f>待赋值表!N1328</f>
        <v/>
      </c>
      <c r="P1329" s="6">
        <f>待赋值表!O1328</f>
        <v/>
      </c>
      <c r="Q1329" s="6">
        <f>IF(待赋值表!P1328&lt;&gt;"",待赋值表!P1328,0)</f>
        <v/>
      </c>
      <c r="R1329" s="6">
        <f>待赋值表!Q1328</f>
        <v/>
      </c>
      <c r="S1329" s="6">
        <f>待赋值表!R1328</f>
        <v/>
      </c>
      <c r="T1329" s="6">
        <f>待赋值表!S1328</f>
        <v/>
      </c>
      <c r="U1329" s="6">
        <f>待赋值表!T1328</f>
        <v/>
      </c>
      <c r="V1329" s="6">
        <f>待赋值表!U1328</f>
        <v/>
      </c>
      <c r="W1329" s="6">
        <f>待赋值表!V1328</f>
        <v/>
      </c>
      <c r="X1329" s="6">
        <f>待赋值表!W1328</f>
        <v/>
      </c>
      <c r="Y1329" s="6">
        <f>待赋值表!X1328</f>
        <v/>
      </c>
      <c r="Z1329" s="3">
        <f>IF(M1329&gt;=0.01,"B_pre",IF(M1329&gt;=0,"C_pre","none"))</f>
        <v/>
      </c>
      <c r="AA1329" s="3">
        <f>IF(U1329&gt;0.125,"a_pre",IF(U1329&gt;=0,"b_pre","none"))</f>
        <v/>
      </c>
      <c r="AB1329" s="3">
        <f>AND(Z1329="B_pre",AA1329="a_pre")</f>
        <v/>
      </c>
      <c r="AC1329" s="3">
        <f>AND(Z1329="B_pre",AA1329="b_pre")</f>
        <v/>
      </c>
      <c r="AD1329" s="3">
        <f>AND(Z1329="C_pre",AA1329="a_pre")</f>
        <v/>
      </c>
      <c r="AE1329" s="3">
        <f>AND(Z1329="C_pre",AA1329="b_pre")</f>
        <v/>
      </c>
      <c r="AF1329" s="6">
        <f>待赋值表!C1328</f>
        <v/>
      </c>
      <c r="AG1329" s="3">
        <f t="array" ref="AG1329">IF(AB1329=TRUE,"A",IF(AC1329=TRUE,"B",IF(AD1329=TRUE,"C",IF(AE1329=TRUE,"D","其他"))))</f>
        <v/>
      </c>
      <c r="AH1329" s="3">
        <f>IF(分析表!$E$12&lt;&gt;"ALL",AND(AF1329=分析表!$E$10,AG1329=分析表!$E$12),IF(AF1329=分析表!$E$10,TRUE(),IF(AF1329="ALL",TRUE(),"")))</f>
        <v/>
      </c>
    </row>
    <row r="1330">
      <c r="A1330" s="3">
        <f>COUNTIF($AH$2:AH1330,"TRUE")</f>
        <v/>
      </c>
      <c r="B1330" s="3">
        <f>COUNTIF($AG$2:$AG1330,#REF!)</f>
        <v/>
      </c>
      <c r="C1330" s="56">
        <f>待赋值表!A1329</f>
        <v/>
      </c>
      <c r="E1330" s="6">
        <f>待赋值表!D1329</f>
        <v/>
      </c>
      <c r="F1330" s="6">
        <f>待赋值表!E1329</f>
        <v/>
      </c>
      <c r="G1330" s="6">
        <f>待赋值表!F1329</f>
        <v/>
      </c>
      <c r="H1330" s="6">
        <f>待赋值表!G1329</f>
        <v/>
      </c>
      <c r="I1330" s="6">
        <f>待赋值表!H1329</f>
        <v/>
      </c>
      <c r="J1330" s="6">
        <f>待赋值表!I1329</f>
        <v/>
      </c>
      <c r="K1330" s="6">
        <f>待赋值表!J1329</f>
        <v/>
      </c>
      <c r="L1330" s="6">
        <f>待赋值表!K1329</f>
        <v/>
      </c>
      <c r="M1330" s="6">
        <f>待赋值表!L1329</f>
        <v/>
      </c>
      <c r="N1330" s="6">
        <f>待赋值表!M1329</f>
        <v/>
      </c>
      <c r="O1330" s="6">
        <f>待赋值表!N1329</f>
        <v/>
      </c>
      <c r="P1330" s="6">
        <f>待赋值表!O1329</f>
        <v/>
      </c>
      <c r="Q1330" s="6">
        <f>IF(待赋值表!P1329&lt;&gt;"",待赋值表!P1329,0)</f>
        <v/>
      </c>
      <c r="R1330" s="6">
        <f>待赋值表!Q1329</f>
        <v/>
      </c>
      <c r="S1330" s="6">
        <f>待赋值表!R1329</f>
        <v/>
      </c>
      <c r="T1330" s="6">
        <f>待赋值表!S1329</f>
        <v/>
      </c>
      <c r="U1330" s="6">
        <f>待赋值表!T1329</f>
        <v/>
      </c>
      <c r="V1330" s="6">
        <f>待赋值表!U1329</f>
        <v/>
      </c>
      <c r="W1330" s="6">
        <f>待赋值表!V1329</f>
        <v/>
      </c>
      <c r="X1330" s="6">
        <f>待赋值表!W1329</f>
        <v/>
      </c>
      <c r="Y1330" s="6">
        <f>待赋值表!X1329</f>
        <v/>
      </c>
      <c r="Z1330" s="3">
        <f>IF(M1330&gt;=0.01,"B_pre",IF(M1330&gt;=0,"C_pre","none"))</f>
        <v/>
      </c>
      <c r="AA1330" s="3">
        <f>IF(U1330&gt;0.125,"a_pre",IF(U1330&gt;=0,"b_pre","none"))</f>
        <v/>
      </c>
      <c r="AB1330" s="3">
        <f>AND(Z1330="B_pre",AA1330="a_pre")</f>
        <v/>
      </c>
      <c r="AC1330" s="3">
        <f>AND(Z1330="B_pre",AA1330="b_pre")</f>
        <v/>
      </c>
      <c r="AD1330" s="3">
        <f>AND(Z1330="C_pre",AA1330="a_pre")</f>
        <v/>
      </c>
      <c r="AE1330" s="3">
        <f>AND(Z1330="C_pre",AA1330="b_pre")</f>
        <v/>
      </c>
      <c r="AF1330" s="6">
        <f>待赋值表!C1329</f>
        <v/>
      </c>
      <c r="AG1330" s="3">
        <f t="array" ref="AG1330">IF(AB1330=TRUE,"A",IF(AC1330=TRUE,"B",IF(AD1330=TRUE,"C",IF(AE1330=TRUE,"D","其他"))))</f>
        <v/>
      </c>
      <c r="AH1330" s="3">
        <f>IF(分析表!$E$12&lt;&gt;"ALL",AND(AF1330=分析表!$E$10,AG1330=分析表!$E$12),IF(AF1330=分析表!$E$10,TRUE(),IF(AF1330="ALL",TRUE(),"")))</f>
        <v/>
      </c>
    </row>
    <row r="1331">
      <c r="A1331" s="3">
        <f>COUNTIF($AH$2:AH1331,"TRUE")</f>
        <v/>
      </c>
      <c r="B1331" s="3">
        <f>COUNTIF($AG$2:$AG1331,#REF!)</f>
        <v/>
      </c>
      <c r="C1331" s="56">
        <f>待赋值表!A1330</f>
        <v/>
      </c>
      <c r="E1331" s="6">
        <f>待赋值表!D1330</f>
        <v/>
      </c>
      <c r="F1331" s="6">
        <f>待赋值表!E1330</f>
        <v/>
      </c>
      <c r="G1331" s="6">
        <f>待赋值表!F1330</f>
        <v/>
      </c>
      <c r="H1331" s="6">
        <f>待赋值表!G1330</f>
        <v/>
      </c>
      <c r="I1331" s="6">
        <f>待赋值表!H1330</f>
        <v/>
      </c>
      <c r="J1331" s="6">
        <f>待赋值表!I1330</f>
        <v/>
      </c>
      <c r="K1331" s="6">
        <f>待赋值表!J1330</f>
        <v/>
      </c>
      <c r="L1331" s="6">
        <f>待赋值表!K1330</f>
        <v/>
      </c>
      <c r="M1331" s="6">
        <f>待赋值表!L1330</f>
        <v/>
      </c>
      <c r="N1331" s="6">
        <f>待赋值表!M1330</f>
        <v/>
      </c>
      <c r="O1331" s="6">
        <f>待赋值表!N1330</f>
        <v/>
      </c>
      <c r="P1331" s="6">
        <f>待赋值表!O1330</f>
        <v/>
      </c>
      <c r="Q1331" s="6">
        <f>IF(待赋值表!P1330&lt;&gt;"",待赋值表!P1330,0)</f>
        <v/>
      </c>
      <c r="R1331" s="6">
        <f>待赋值表!Q1330</f>
        <v/>
      </c>
      <c r="S1331" s="6">
        <f>待赋值表!R1330</f>
        <v/>
      </c>
      <c r="T1331" s="6">
        <f>待赋值表!S1330</f>
        <v/>
      </c>
      <c r="U1331" s="6">
        <f>待赋值表!T1330</f>
        <v/>
      </c>
      <c r="V1331" s="6">
        <f>待赋值表!U1330</f>
        <v/>
      </c>
      <c r="W1331" s="6">
        <f>待赋值表!V1330</f>
        <v/>
      </c>
      <c r="X1331" s="6">
        <f>待赋值表!W1330</f>
        <v/>
      </c>
      <c r="Y1331" s="6">
        <f>待赋值表!X1330</f>
        <v/>
      </c>
      <c r="Z1331" s="3">
        <f>IF(M1331&gt;=0.01,"B_pre",IF(M1331&gt;=0,"C_pre","none"))</f>
        <v/>
      </c>
      <c r="AA1331" s="3">
        <f>IF(U1331&gt;0.125,"a_pre",IF(U1331&gt;=0,"b_pre","none"))</f>
        <v/>
      </c>
      <c r="AB1331" s="3">
        <f>AND(Z1331="B_pre",AA1331="a_pre")</f>
        <v/>
      </c>
      <c r="AC1331" s="3">
        <f>AND(Z1331="B_pre",AA1331="b_pre")</f>
        <v/>
      </c>
      <c r="AD1331" s="3">
        <f>AND(Z1331="C_pre",AA1331="a_pre")</f>
        <v/>
      </c>
      <c r="AE1331" s="3">
        <f>AND(Z1331="C_pre",AA1331="b_pre")</f>
        <v/>
      </c>
      <c r="AF1331" s="6">
        <f>待赋值表!C1330</f>
        <v/>
      </c>
      <c r="AG1331" s="3">
        <f t="array" ref="AG1331">IF(AB1331=TRUE,"A",IF(AC1331=TRUE,"B",IF(AD1331=TRUE,"C",IF(AE1331=TRUE,"D","其他"))))</f>
        <v/>
      </c>
      <c r="AH1331" s="3">
        <f>IF(分析表!$E$12&lt;&gt;"ALL",AND(AF1331=分析表!$E$10,AG1331=分析表!$E$12),IF(AF1331=分析表!$E$10,TRUE(),IF(AF1331="ALL",TRUE(),"")))</f>
        <v/>
      </c>
    </row>
    <row r="1332">
      <c r="A1332" s="3">
        <f>COUNTIF($AH$2:AH1332,"TRUE")</f>
        <v/>
      </c>
      <c r="B1332" s="3">
        <f>COUNTIF($AG$2:$AG1332,#REF!)</f>
        <v/>
      </c>
      <c r="C1332" s="56">
        <f>待赋值表!A1331</f>
        <v/>
      </c>
      <c r="E1332" s="6">
        <f>待赋值表!D1331</f>
        <v/>
      </c>
      <c r="F1332" s="6">
        <f>待赋值表!E1331</f>
        <v/>
      </c>
      <c r="G1332" s="6">
        <f>待赋值表!F1331</f>
        <v/>
      </c>
      <c r="H1332" s="6">
        <f>待赋值表!G1331</f>
        <v/>
      </c>
      <c r="I1332" s="6">
        <f>待赋值表!H1331</f>
        <v/>
      </c>
      <c r="J1332" s="6">
        <f>待赋值表!I1331</f>
        <v/>
      </c>
      <c r="K1332" s="6">
        <f>待赋值表!J1331</f>
        <v/>
      </c>
      <c r="L1332" s="6">
        <f>待赋值表!K1331</f>
        <v/>
      </c>
      <c r="M1332" s="6">
        <f>待赋值表!L1331</f>
        <v/>
      </c>
      <c r="N1332" s="6">
        <f>待赋值表!M1331</f>
        <v/>
      </c>
      <c r="O1332" s="6">
        <f>待赋值表!N1331</f>
        <v/>
      </c>
      <c r="P1332" s="6">
        <f>待赋值表!O1331</f>
        <v/>
      </c>
      <c r="Q1332" s="6">
        <f>IF(待赋值表!P1331&lt;&gt;"",待赋值表!P1331,0)</f>
        <v/>
      </c>
      <c r="R1332" s="6">
        <f>待赋值表!Q1331</f>
        <v/>
      </c>
      <c r="S1332" s="6">
        <f>待赋值表!R1331</f>
        <v/>
      </c>
      <c r="T1332" s="6">
        <f>待赋值表!S1331</f>
        <v/>
      </c>
      <c r="U1332" s="6">
        <f>待赋值表!T1331</f>
        <v/>
      </c>
      <c r="V1332" s="6">
        <f>待赋值表!U1331</f>
        <v/>
      </c>
      <c r="W1332" s="6">
        <f>待赋值表!V1331</f>
        <v/>
      </c>
      <c r="X1332" s="6">
        <f>待赋值表!W1331</f>
        <v/>
      </c>
      <c r="Y1332" s="6">
        <f>待赋值表!X1331</f>
        <v/>
      </c>
      <c r="Z1332" s="3">
        <f>IF(M1332&gt;=0.01,"B_pre",IF(M1332&gt;=0,"C_pre","none"))</f>
        <v/>
      </c>
      <c r="AA1332" s="3">
        <f>IF(U1332&gt;0.125,"a_pre",IF(U1332&gt;=0,"b_pre","none"))</f>
        <v/>
      </c>
      <c r="AB1332" s="3">
        <f>AND(Z1332="B_pre",AA1332="a_pre")</f>
        <v/>
      </c>
      <c r="AC1332" s="3">
        <f>AND(Z1332="B_pre",AA1332="b_pre")</f>
        <v/>
      </c>
      <c r="AD1332" s="3">
        <f>AND(Z1332="C_pre",AA1332="a_pre")</f>
        <v/>
      </c>
      <c r="AE1332" s="3">
        <f>AND(Z1332="C_pre",AA1332="b_pre")</f>
        <v/>
      </c>
      <c r="AF1332" s="6">
        <f>待赋值表!C1331</f>
        <v/>
      </c>
      <c r="AG1332" s="3">
        <f t="array" ref="AG1332">IF(AB1332=TRUE,"A",IF(AC1332=TRUE,"B",IF(AD1332=TRUE,"C",IF(AE1332=TRUE,"D","其他"))))</f>
        <v/>
      </c>
      <c r="AH1332" s="3">
        <f>IF(分析表!$E$12&lt;&gt;"ALL",AND(AF1332=分析表!$E$10,AG1332=分析表!$E$12),IF(AF1332=分析表!$E$10,TRUE(),IF(AF1332="ALL",TRUE(),"")))</f>
        <v/>
      </c>
    </row>
    <row r="1333">
      <c r="A1333" s="3">
        <f>COUNTIF($AH$2:AH1333,"TRUE")</f>
        <v/>
      </c>
      <c r="B1333" s="3">
        <f>COUNTIF($AG$2:$AG1333,#REF!)</f>
        <v/>
      </c>
      <c r="C1333" s="56">
        <f>待赋值表!A1332</f>
        <v/>
      </c>
      <c r="E1333" s="6">
        <f>待赋值表!D1332</f>
        <v/>
      </c>
      <c r="F1333" s="6">
        <f>待赋值表!E1332</f>
        <v/>
      </c>
      <c r="G1333" s="6">
        <f>待赋值表!F1332</f>
        <v/>
      </c>
      <c r="H1333" s="6">
        <f>待赋值表!G1332</f>
        <v/>
      </c>
      <c r="I1333" s="6">
        <f>待赋值表!H1332</f>
        <v/>
      </c>
      <c r="J1333" s="6">
        <f>待赋值表!I1332</f>
        <v/>
      </c>
      <c r="K1333" s="6">
        <f>待赋值表!J1332</f>
        <v/>
      </c>
      <c r="L1333" s="6">
        <f>待赋值表!K1332</f>
        <v/>
      </c>
      <c r="M1333" s="6">
        <f>待赋值表!L1332</f>
        <v/>
      </c>
      <c r="N1333" s="6">
        <f>待赋值表!M1332</f>
        <v/>
      </c>
      <c r="O1333" s="6">
        <f>待赋值表!N1332</f>
        <v/>
      </c>
      <c r="P1333" s="6">
        <f>待赋值表!O1332</f>
        <v/>
      </c>
      <c r="Q1333" s="6">
        <f>IF(待赋值表!P1332&lt;&gt;"",待赋值表!P1332,0)</f>
        <v/>
      </c>
      <c r="R1333" s="6">
        <f>待赋值表!Q1332</f>
        <v/>
      </c>
      <c r="S1333" s="6">
        <f>待赋值表!R1332</f>
        <v/>
      </c>
      <c r="T1333" s="6">
        <f>待赋值表!S1332</f>
        <v/>
      </c>
      <c r="U1333" s="6">
        <f>待赋值表!T1332</f>
        <v/>
      </c>
      <c r="V1333" s="6">
        <f>待赋值表!U1332</f>
        <v/>
      </c>
      <c r="W1333" s="6">
        <f>待赋值表!V1332</f>
        <v/>
      </c>
      <c r="X1333" s="6">
        <f>待赋值表!W1332</f>
        <v/>
      </c>
      <c r="Y1333" s="6">
        <f>待赋值表!X1332</f>
        <v/>
      </c>
      <c r="Z1333" s="3">
        <f>IF(M1333&gt;=0.01,"B_pre",IF(M1333&gt;=0,"C_pre","none"))</f>
        <v/>
      </c>
      <c r="AA1333" s="3">
        <f>IF(U1333&gt;0.125,"a_pre",IF(U1333&gt;=0,"b_pre","none"))</f>
        <v/>
      </c>
      <c r="AB1333" s="3">
        <f>AND(Z1333="B_pre",AA1333="a_pre")</f>
        <v/>
      </c>
      <c r="AC1333" s="3">
        <f>AND(Z1333="B_pre",AA1333="b_pre")</f>
        <v/>
      </c>
      <c r="AD1333" s="3">
        <f>AND(Z1333="C_pre",AA1333="a_pre")</f>
        <v/>
      </c>
      <c r="AE1333" s="3">
        <f>AND(Z1333="C_pre",AA1333="b_pre")</f>
        <v/>
      </c>
      <c r="AF1333" s="6">
        <f>待赋值表!C1332</f>
        <v/>
      </c>
      <c r="AG1333" s="3">
        <f t="array" ref="AG1333">IF(AB1333=TRUE,"A",IF(AC1333=TRUE,"B",IF(AD1333=TRUE,"C",IF(AE1333=TRUE,"D","其他"))))</f>
        <v/>
      </c>
      <c r="AH1333" s="3">
        <f>IF(分析表!$E$12&lt;&gt;"ALL",AND(AF1333=分析表!$E$10,AG1333=分析表!$E$12),IF(AF1333=分析表!$E$10,TRUE(),IF(AF1333="ALL",TRUE(),"")))</f>
        <v/>
      </c>
    </row>
    <row r="1334">
      <c r="A1334" s="3">
        <f>COUNTIF($AH$2:AH1334,"TRUE")</f>
        <v/>
      </c>
      <c r="B1334" s="3">
        <f>COUNTIF($AG$2:$AG1334,#REF!)</f>
        <v/>
      </c>
      <c r="C1334" s="56">
        <f>待赋值表!A1333</f>
        <v/>
      </c>
      <c r="E1334" s="6">
        <f>待赋值表!D1333</f>
        <v/>
      </c>
      <c r="F1334" s="6">
        <f>待赋值表!E1333</f>
        <v/>
      </c>
      <c r="G1334" s="6">
        <f>待赋值表!F1333</f>
        <v/>
      </c>
      <c r="H1334" s="6">
        <f>待赋值表!G1333</f>
        <v/>
      </c>
      <c r="I1334" s="6">
        <f>待赋值表!H1333</f>
        <v/>
      </c>
      <c r="J1334" s="6">
        <f>待赋值表!I1333</f>
        <v/>
      </c>
      <c r="K1334" s="6">
        <f>待赋值表!J1333</f>
        <v/>
      </c>
      <c r="L1334" s="6">
        <f>待赋值表!K1333</f>
        <v/>
      </c>
      <c r="M1334" s="6">
        <f>待赋值表!L1333</f>
        <v/>
      </c>
      <c r="N1334" s="6">
        <f>待赋值表!M1333</f>
        <v/>
      </c>
      <c r="O1334" s="6">
        <f>待赋值表!N1333</f>
        <v/>
      </c>
      <c r="P1334" s="6">
        <f>待赋值表!O1333</f>
        <v/>
      </c>
      <c r="Q1334" s="6">
        <f>IF(待赋值表!P1333&lt;&gt;"",待赋值表!P1333,0)</f>
        <v/>
      </c>
      <c r="R1334" s="6">
        <f>待赋值表!Q1333</f>
        <v/>
      </c>
      <c r="S1334" s="6">
        <f>待赋值表!R1333</f>
        <v/>
      </c>
      <c r="T1334" s="6">
        <f>待赋值表!S1333</f>
        <v/>
      </c>
      <c r="U1334" s="6">
        <f>待赋值表!T1333</f>
        <v/>
      </c>
      <c r="V1334" s="6">
        <f>待赋值表!U1333</f>
        <v/>
      </c>
      <c r="W1334" s="6">
        <f>待赋值表!V1333</f>
        <v/>
      </c>
      <c r="X1334" s="6">
        <f>待赋值表!W1333</f>
        <v/>
      </c>
      <c r="Y1334" s="6">
        <f>待赋值表!X1333</f>
        <v/>
      </c>
      <c r="Z1334" s="3">
        <f>IF(M1334&gt;=0.01,"B_pre",IF(M1334&gt;=0,"C_pre","none"))</f>
        <v/>
      </c>
      <c r="AA1334" s="3">
        <f>IF(U1334&gt;0.125,"a_pre",IF(U1334&gt;=0,"b_pre","none"))</f>
        <v/>
      </c>
      <c r="AB1334" s="3">
        <f>AND(Z1334="B_pre",AA1334="a_pre")</f>
        <v/>
      </c>
      <c r="AC1334" s="3">
        <f>AND(Z1334="B_pre",AA1334="b_pre")</f>
        <v/>
      </c>
      <c r="AD1334" s="3">
        <f>AND(Z1334="C_pre",AA1334="a_pre")</f>
        <v/>
      </c>
      <c r="AE1334" s="3">
        <f>AND(Z1334="C_pre",AA1334="b_pre")</f>
        <v/>
      </c>
      <c r="AF1334" s="6">
        <f>待赋值表!C1333</f>
        <v/>
      </c>
      <c r="AG1334" s="3">
        <f t="array" ref="AG1334">IF(AB1334=TRUE,"A",IF(AC1334=TRUE,"B",IF(AD1334=TRUE,"C",IF(AE1334=TRUE,"D","其他"))))</f>
        <v/>
      </c>
      <c r="AH1334" s="3">
        <f>IF(分析表!$E$12&lt;&gt;"ALL",AND(AF1334=分析表!$E$10,AG1334=分析表!$E$12),IF(AF1334=分析表!$E$10,TRUE(),IF(AF1334="ALL",TRUE(),"")))</f>
        <v/>
      </c>
    </row>
    <row r="1335">
      <c r="A1335" s="3">
        <f>COUNTIF($AH$2:AH1335,"TRUE")</f>
        <v/>
      </c>
      <c r="B1335" s="3">
        <f>COUNTIF($AG$2:$AG1335,#REF!)</f>
        <v/>
      </c>
      <c r="C1335" s="56">
        <f>待赋值表!A1334</f>
        <v/>
      </c>
      <c r="E1335" s="6">
        <f>待赋值表!D1334</f>
        <v/>
      </c>
      <c r="F1335" s="6">
        <f>待赋值表!E1334</f>
        <v/>
      </c>
      <c r="G1335" s="6">
        <f>待赋值表!F1334</f>
        <v/>
      </c>
      <c r="H1335" s="6">
        <f>待赋值表!G1334</f>
        <v/>
      </c>
      <c r="I1335" s="6">
        <f>待赋值表!H1334</f>
        <v/>
      </c>
      <c r="J1335" s="6">
        <f>待赋值表!I1334</f>
        <v/>
      </c>
      <c r="K1335" s="6">
        <f>待赋值表!J1334</f>
        <v/>
      </c>
      <c r="L1335" s="6">
        <f>待赋值表!K1334</f>
        <v/>
      </c>
      <c r="M1335" s="6">
        <f>待赋值表!L1334</f>
        <v/>
      </c>
      <c r="N1335" s="6">
        <f>待赋值表!M1334</f>
        <v/>
      </c>
      <c r="O1335" s="6">
        <f>待赋值表!N1334</f>
        <v/>
      </c>
      <c r="P1335" s="6">
        <f>待赋值表!O1334</f>
        <v/>
      </c>
      <c r="Q1335" s="6">
        <f>IF(待赋值表!P1334&lt;&gt;"",待赋值表!P1334,0)</f>
        <v/>
      </c>
      <c r="R1335" s="6">
        <f>待赋值表!Q1334</f>
        <v/>
      </c>
      <c r="S1335" s="6">
        <f>待赋值表!R1334</f>
        <v/>
      </c>
      <c r="T1335" s="6">
        <f>待赋值表!S1334</f>
        <v/>
      </c>
      <c r="U1335" s="6">
        <f>待赋值表!T1334</f>
        <v/>
      </c>
      <c r="V1335" s="6">
        <f>待赋值表!U1334</f>
        <v/>
      </c>
      <c r="W1335" s="6">
        <f>待赋值表!V1334</f>
        <v/>
      </c>
      <c r="X1335" s="6">
        <f>待赋值表!W1334</f>
        <v/>
      </c>
      <c r="Y1335" s="6">
        <f>待赋值表!X1334</f>
        <v/>
      </c>
      <c r="Z1335" s="3">
        <f>IF(M1335&gt;=0.01,"B_pre",IF(M1335&gt;=0,"C_pre","none"))</f>
        <v/>
      </c>
      <c r="AA1335" s="3">
        <f>IF(U1335&gt;0.125,"a_pre",IF(U1335&gt;=0,"b_pre","none"))</f>
        <v/>
      </c>
      <c r="AB1335" s="3">
        <f>AND(Z1335="B_pre",AA1335="a_pre")</f>
        <v/>
      </c>
      <c r="AC1335" s="3">
        <f>AND(Z1335="B_pre",AA1335="b_pre")</f>
        <v/>
      </c>
      <c r="AD1335" s="3">
        <f>AND(Z1335="C_pre",AA1335="a_pre")</f>
        <v/>
      </c>
      <c r="AE1335" s="3">
        <f>AND(Z1335="C_pre",AA1335="b_pre")</f>
        <v/>
      </c>
      <c r="AF1335" s="6">
        <f>待赋值表!C1334</f>
        <v/>
      </c>
      <c r="AG1335" s="3">
        <f t="array" ref="AG1335">IF(AB1335=TRUE,"A",IF(AC1335=TRUE,"B",IF(AD1335=TRUE,"C",IF(AE1335=TRUE,"D","其他"))))</f>
        <v/>
      </c>
      <c r="AH1335" s="3">
        <f>IF(分析表!$E$12&lt;&gt;"ALL",AND(AF1335=分析表!$E$10,AG1335=分析表!$E$12),IF(AF1335=分析表!$E$10,TRUE(),IF(AF1335="ALL",TRUE(),"")))</f>
        <v/>
      </c>
    </row>
    <row r="1336">
      <c r="A1336" s="3">
        <f>COUNTIF($AH$2:AH1336,"TRUE")</f>
        <v/>
      </c>
      <c r="B1336" s="3">
        <f>COUNTIF($AG$2:$AG1336,#REF!)</f>
        <v/>
      </c>
      <c r="C1336" s="56">
        <f>待赋值表!A1335</f>
        <v/>
      </c>
      <c r="E1336" s="6">
        <f>待赋值表!D1335</f>
        <v/>
      </c>
      <c r="F1336" s="6">
        <f>待赋值表!E1335</f>
        <v/>
      </c>
      <c r="G1336" s="6">
        <f>待赋值表!F1335</f>
        <v/>
      </c>
      <c r="H1336" s="6">
        <f>待赋值表!G1335</f>
        <v/>
      </c>
      <c r="I1336" s="6">
        <f>待赋值表!H1335</f>
        <v/>
      </c>
      <c r="J1336" s="6">
        <f>待赋值表!I1335</f>
        <v/>
      </c>
      <c r="K1336" s="6">
        <f>待赋值表!J1335</f>
        <v/>
      </c>
      <c r="L1336" s="6">
        <f>待赋值表!K1335</f>
        <v/>
      </c>
      <c r="M1336" s="6">
        <f>待赋值表!L1335</f>
        <v/>
      </c>
      <c r="N1336" s="6">
        <f>待赋值表!M1335</f>
        <v/>
      </c>
      <c r="O1336" s="6">
        <f>待赋值表!N1335</f>
        <v/>
      </c>
      <c r="P1336" s="6">
        <f>待赋值表!O1335</f>
        <v/>
      </c>
      <c r="Q1336" s="6">
        <f>IF(待赋值表!P1335&lt;&gt;"",待赋值表!P1335,0)</f>
        <v/>
      </c>
      <c r="R1336" s="6">
        <f>待赋值表!Q1335</f>
        <v/>
      </c>
      <c r="S1336" s="6">
        <f>待赋值表!R1335</f>
        <v/>
      </c>
      <c r="T1336" s="6">
        <f>待赋值表!S1335</f>
        <v/>
      </c>
      <c r="U1336" s="6">
        <f>待赋值表!T1335</f>
        <v/>
      </c>
      <c r="V1336" s="6">
        <f>待赋值表!U1335</f>
        <v/>
      </c>
      <c r="W1336" s="6">
        <f>待赋值表!V1335</f>
        <v/>
      </c>
      <c r="X1336" s="6">
        <f>待赋值表!W1335</f>
        <v/>
      </c>
      <c r="Y1336" s="6">
        <f>待赋值表!X1335</f>
        <v/>
      </c>
      <c r="Z1336" s="3">
        <f>IF(M1336&gt;=0.01,"B_pre",IF(M1336&gt;=0,"C_pre","none"))</f>
        <v/>
      </c>
      <c r="AA1336" s="3">
        <f>IF(U1336&gt;0.125,"a_pre",IF(U1336&gt;=0,"b_pre","none"))</f>
        <v/>
      </c>
      <c r="AB1336" s="3">
        <f>AND(Z1336="B_pre",AA1336="a_pre")</f>
        <v/>
      </c>
      <c r="AC1336" s="3">
        <f>AND(Z1336="B_pre",AA1336="b_pre")</f>
        <v/>
      </c>
      <c r="AD1336" s="3">
        <f>AND(Z1336="C_pre",AA1336="a_pre")</f>
        <v/>
      </c>
      <c r="AE1336" s="3">
        <f>AND(Z1336="C_pre",AA1336="b_pre")</f>
        <v/>
      </c>
      <c r="AF1336" s="6">
        <f>待赋值表!C1335</f>
        <v/>
      </c>
      <c r="AG1336" s="3">
        <f t="array" ref="AG1336">IF(AB1336=TRUE,"A",IF(AC1336=TRUE,"B",IF(AD1336=TRUE,"C",IF(AE1336=TRUE,"D","其他"))))</f>
        <v/>
      </c>
      <c r="AH1336" s="3">
        <f>IF(分析表!$E$12&lt;&gt;"ALL",AND(AF1336=分析表!$E$10,AG1336=分析表!$E$12),IF(AF1336=分析表!$E$10,TRUE(),IF(AF1336="ALL",TRUE(),"")))</f>
        <v/>
      </c>
    </row>
    <row r="1337">
      <c r="A1337" s="3">
        <f>COUNTIF($AH$2:AH1337,"TRUE")</f>
        <v/>
      </c>
      <c r="B1337" s="3">
        <f>COUNTIF($AG$2:$AG1337,#REF!)</f>
        <v/>
      </c>
      <c r="C1337" s="56">
        <f>待赋值表!A1336</f>
        <v/>
      </c>
      <c r="E1337" s="6">
        <f>待赋值表!D1336</f>
        <v/>
      </c>
      <c r="F1337" s="6">
        <f>待赋值表!E1336</f>
        <v/>
      </c>
      <c r="G1337" s="6">
        <f>待赋值表!F1336</f>
        <v/>
      </c>
      <c r="H1337" s="6">
        <f>待赋值表!G1336</f>
        <v/>
      </c>
      <c r="I1337" s="6">
        <f>待赋值表!H1336</f>
        <v/>
      </c>
      <c r="J1337" s="6">
        <f>待赋值表!I1336</f>
        <v/>
      </c>
      <c r="K1337" s="6">
        <f>待赋值表!J1336</f>
        <v/>
      </c>
      <c r="L1337" s="6">
        <f>待赋值表!K1336</f>
        <v/>
      </c>
      <c r="M1337" s="6">
        <f>待赋值表!L1336</f>
        <v/>
      </c>
      <c r="N1337" s="6">
        <f>待赋值表!M1336</f>
        <v/>
      </c>
      <c r="O1337" s="6">
        <f>待赋值表!N1336</f>
        <v/>
      </c>
      <c r="P1337" s="6">
        <f>待赋值表!O1336</f>
        <v/>
      </c>
      <c r="Q1337" s="6">
        <f>IF(待赋值表!P1336&lt;&gt;"",待赋值表!P1336,0)</f>
        <v/>
      </c>
      <c r="R1337" s="6">
        <f>待赋值表!Q1336</f>
        <v/>
      </c>
      <c r="S1337" s="6">
        <f>待赋值表!R1336</f>
        <v/>
      </c>
      <c r="T1337" s="6">
        <f>待赋值表!S1336</f>
        <v/>
      </c>
      <c r="U1337" s="6">
        <f>待赋值表!T1336</f>
        <v/>
      </c>
      <c r="V1337" s="6">
        <f>待赋值表!U1336</f>
        <v/>
      </c>
      <c r="W1337" s="6">
        <f>待赋值表!V1336</f>
        <v/>
      </c>
      <c r="X1337" s="6">
        <f>待赋值表!W1336</f>
        <v/>
      </c>
      <c r="Y1337" s="6">
        <f>待赋值表!X1336</f>
        <v/>
      </c>
      <c r="Z1337" s="3">
        <f>IF(M1337&gt;=0.01,"B_pre",IF(M1337&gt;=0,"C_pre","none"))</f>
        <v/>
      </c>
      <c r="AA1337" s="3">
        <f>IF(U1337&gt;0.125,"a_pre",IF(U1337&gt;=0,"b_pre","none"))</f>
        <v/>
      </c>
      <c r="AB1337" s="3">
        <f>AND(Z1337="B_pre",AA1337="a_pre")</f>
        <v/>
      </c>
      <c r="AC1337" s="3">
        <f>AND(Z1337="B_pre",AA1337="b_pre")</f>
        <v/>
      </c>
      <c r="AD1337" s="3">
        <f>AND(Z1337="C_pre",AA1337="a_pre")</f>
        <v/>
      </c>
      <c r="AE1337" s="3">
        <f>AND(Z1337="C_pre",AA1337="b_pre")</f>
        <v/>
      </c>
      <c r="AF1337" s="6">
        <f>待赋值表!C1336</f>
        <v/>
      </c>
      <c r="AG1337" s="3">
        <f t="array" ref="AG1337">IF(AB1337=TRUE,"A",IF(AC1337=TRUE,"B",IF(AD1337=TRUE,"C",IF(AE1337=TRUE,"D","其他"))))</f>
        <v/>
      </c>
      <c r="AH1337" s="3">
        <f>IF(分析表!$E$12&lt;&gt;"ALL",AND(AF1337=分析表!$E$10,AG1337=分析表!$E$12),IF(AF1337=分析表!$E$10,TRUE(),IF(AF1337="ALL",TRUE(),"")))</f>
        <v/>
      </c>
    </row>
    <row r="1338">
      <c r="A1338" s="3">
        <f>COUNTIF($AH$2:AH1338,"TRUE")</f>
        <v/>
      </c>
      <c r="B1338" s="3">
        <f>COUNTIF($AG$2:$AG1338,#REF!)</f>
        <v/>
      </c>
      <c r="C1338" s="56">
        <f>待赋值表!A1337</f>
        <v/>
      </c>
      <c r="E1338" s="6">
        <f>待赋值表!D1337</f>
        <v/>
      </c>
      <c r="F1338" s="6">
        <f>待赋值表!E1337</f>
        <v/>
      </c>
      <c r="G1338" s="6">
        <f>待赋值表!F1337</f>
        <v/>
      </c>
      <c r="H1338" s="6">
        <f>待赋值表!G1337</f>
        <v/>
      </c>
      <c r="I1338" s="6">
        <f>待赋值表!H1337</f>
        <v/>
      </c>
      <c r="J1338" s="6">
        <f>待赋值表!I1337</f>
        <v/>
      </c>
      <c r="K1338" s="6">
        <f>待赋值表!J1337</f>
        <v/>
      </c>
      <c r="L1338" s="6">
        <f>待赋值表!K1337</f>
        <v/>
      </c>
      <c r="M1338" s="6">
        <f>待赋值表!L1337</f>
        <v/>
      </c>
      <c r="N1338" s="6">
        <f>待赋值表!M1337</f>
        <v/>
      </c>
      <c r="O1338" s="6">
        <f>待赋值表!N1337</f>
        <v/>
      </c>
      <c r="P1338" s="6">
        <f>待赋值表!O1337</f>
        <v/>
      </c>
      <c r="Q1338" s="6">
        <f>IF(待赋值表!P1337&lt;&gt;"",待赋值表!P1337,0)</f>
        <v/>
      </c>
      <c r="R1338" s="6">
        <f>待赋值表!Q1337</f>
        <v/>
      </c>
      <c r="S1338" s="6">
        <f>待赋值表!R1337</f>
        <v/>
      </c>
      <c r="T1338" s="6">
        <f>待赋值表!S1337</f>
        <v/>
      </c>
      <c r="U1338" s="6">
        <f>待赋值表!T1337</f>
        <v/>
      </c>
      <c r="V1338" s="6">
        <f>待赋值表!U1337</f>
        <v/>
      </c>
      <c r="W1338" s="6">
        <f>待赋值表!V1337</f>
        <v/>
      </c>
      <c r="X1338" s="6">
        <f>待赋值表!W1337</f>
        <v/>
      </c>
      <c r="Y1338" s="6">
        <f>待赋值表!X1337</f>
        <v/>
      </c>
      <c r="Z1338" s="3">
        <f>IF(M1338&gt;=0.01,"B_pre",IF(M1338&gt;=0,"C_pre","none"))</f>
        <v/>
      </c>
      <c r="AA1338" s="3">
        <f>IF(U1338&gt;0.125,"a_pre",IF(U1338&gt;=0,"b_pre","none"))</f>
        <v/>
      </c>
      <c r="AB1338" s="3">
        <f>AND(Z1338="B_pre",AA1338="a_pre")</f>
        <v/>
      </c>
      <c r="AC1338" s="3">
        <f>AND(Z1338="B_pre",AA1338="b_pre")</f>
        <v/>
      </c>
      <c r="AD1338" s="3">
        <f>AND(Z1338="C_pre",AA1338="a_pre")</f>
        <v/>
      </c>
      <c r="AE1338" s="3">
        <f>AND(Z1338="C_pre",AA1338="b_pre")</f>
        <v/>
      </c>
      <c r="AF1338" s="6">
        <f>待赋值表!C1337</f>
        <v/>
      </c>
      <c r="AG1338" s="3">
        <f t="array" ref="AG1338">IF(AB1338=TRUE,"A",IF(AC1338=TRUE,"B",IF(AD1338=TRUE,"C",IF(AE1338=TRUE,"D","其他"))))</f>
        <v/>
      </c>
      <c r="AH1338" s="3">
        <f>IF(分析表!$E$12&lt;&gt;"ALL",AND(AF1338=分析表!$E$10,AG1338=分析表!$E$12),IF(AF1338=分析表!$E$10,TRUE(),IF(AF1338="ALL",TRUE(),"")))</f>
        <v/>
      </c>
    </row>
    <row r="1339">
      <c r="A1339" s="3">
        <f>COUNTIF($AH$2:AH1339,"TRUE")</f>
        <v/>
      </c>
      <c r="B1339" s="3">
        <f>COUNTIF($AG$2:$AG1339,#REF!)</f>
        <v/>
      </c>
      <c r="C1339" s="56">
        <f>待赋值表!A1338</f>
        <v/>
      </c>
      <c r="E1339" s="6">
        <f>待赋值表!D1338</f>
        <v/>
      </c>
      <c r="F1339" s="6">
        <f>待赋值表!E1338</f>
        <v/>
      </c>
      <c r="G1339" s="6">
        <f>待赋值表!F1338</f>
        <v/>
      </c>
      <c r="H1339" s="6">
        <f>待赋值表!G1338</f>
        <v/>
      </c>
      <c r="I1339" s="6">
        <f>待赋值表!H1338</f>
        <v/>
      </c>
      <c r="J1339" s="6">
        <f>待赋值表!I1338</f>
        <v/>
      </c>
      <c r="K1339" s="6">
        <f>待赋值表!J1338</f>
        <v/>
      </c>
      <c r="L1339" s="6">
        <f>待赋值表!K1338</f>
        <v/>
      </c>
      <c r="M1339" s="6">
        <f>待赋值表!L1338</f>
        <v/>
      </c>
      <c r="N1339" s="6">
        <f>待赋值表!M1338</f>
        <v/>
      </c>
      <c r="O1339" s="6">
        <f>待赋值表!N1338</f>
        <v/>
      </c>
      <c r="P1339" s="6">
        <f>待赋值表!O1338</f>
        <v/>
      </c>
      <c r="Q1339" s="6">
        <f>IF(待赋值表!P1338&lt;&gt;"",待赋值表!P1338,0)</f>
        <v/>
      </c>
      <c r="R1339" s="6">
        <f>待赋值表!Q1338</f>
        <v/>
      </c>
      <c r="S1339" s="6">
        <f>待赋值表!R1338</f>
        <v/>
      </c>
      <c r="T1339" s="6">
        <f>待赋值表!S1338</f>
        <v/>
      </c>
      <c r="U1339" s="6">
        <f>待赋值表!T1338</f>
        <v/>
      </c>
      <c r="V1339" s="6">
        <f>待赋值表!U1338</f>
        <v/>
      </c>
      <c r="W1339" s="6">
        <f>待赋值表!V1338</f>
        <v/>
      </c>
      <c r="X1339" s="6">
        <f>待赋值表!W1338</f>
        <v/>
      </c>
      <c r="Y1339" s="6">
        <f>待赋值表!X1338</f>
        <v/>
      </c>
      <c r="Z1339" s="3">
        <f>IF(M1339&gt;=0.01,"B_pre",IF(M1339&gt;=0,"C_pre","none"))</f>
        <v/>
      </c>
      <c r="AA1339" s="3">
        <f>IF(U1339&gt;0.125,"a_pre",IF(U1339&gt;=0,"b_pre","none"))</f>
        <v/>
      </c>
      <c r="AB1339" s="3">
        <f>AND(Z1339="B_pre",AA1339="a_pre")</f>
        <v/>
      </c>
      <c r="AC1339" s="3">
        <f>AND(Z1339="B_pre",AA1339="b_pre")</f>
        <v/>
      </c>
      <c r="AD1339" s="3">
        <f>AND(Z1339="C_pre",AA1339="a_pre")</f>
        <v/>
      </c>
      <c r="AE1339" s="3">
        <f>AND(Z1339="C_pre",AA1339="b_pre")</f>
        <v/>
      </c>
      <c r="AF1339" s="6">
        <f>待赋值表!C1338</f>
        <v/>
      </c>
      <c r="AG1339" s="3">
        <f t="array" ref="AG1339">IF(AB1339=TRUE,"A",IF(AC1339=TRUE,"B",IF(AD1339=TRUE,"C",IF(AE1339=TRUE,"D","其他"))))</f>
        <v/>
      </c>
      <c r="AH1339" s="3">
        <f>IF(分析表!$E$12&lt;&gt;"ALL",AND(AF1339=分析表!$E$10,AG1339=分析表!$E$12),IF(AF1339=分析表!$E$10,TRUE(),IF(AF1339="ALL",TRUE(),"")))</f>
        <v/>
      </c>
    </row>
    <row r="1340">
      <c r="A1340" s="3">
        <f>COUNTIF($AH$2:AH1340,"TRUE")</f>
        <v/>
      </c>
      <c r="B1340" s="3">
        <f>COUNTIF($AG$2:$AG1340,#REF!)</f>
        <v/>
      </c>
      <c r="C1340" s="56">
        <f>待赋值表!A1339</f>
        <v/>
      </c>
      <c r="E1340" s="6">
        <f>待赋值表!D1339</f>
        <v/>
      </c>
      <c r="F1340" s="6">
        <f>待赋值表!E1339</f>
        <v/>
      </c>
      <c r="G1340" s="6">
        <f>待赋值表!F1339</f>
        <v/>
      </c>
      <c r="H1340" s="6">
        <f>待赋值表!G1339</f>
        <v/>
      </c>
      <c r="I1340" s="6">
        <f>待赋值表!H1339</f>
        <v/>
      </c>
      <c r="J1340" s="6">
        <f>待赋值表!I1339</f>
        <v/>
      </c>
      <c r="K1340" s="6">
        <f>待赋值表!J1339</f>
        <v/>
      </c>
      <c r="L1340" s="6">
        <f>待赋值表!K1339</f>
        <v/>
      </c>
      <c r="M1340" s="6">
        <f>待赋值表!L1339</f>
        <v/>
      </c>
      <c r="N1340" s="6">
        <f>待赋值表!M1339</f>
        <v/>
      </c>
      <c r="O1340" s="6">
        <f>待赋值表!N1339</f>
        <v/>
      </c>
      <c r="P1340" s="6">
        <f>待赋值表!O1339</f>
        <v/>
      </c>
      <c r="Q1340" s="6">
        <f>IF(待赋值表!P1339&lt;&gt;"",待赋值表!P1339,0)</f>
        <v/>
      </c>
      <c r="R1340" s="6">
        <f>待赋值表!Q1339</f>
        <v/>
      </c>
      <c r="S1340" s="6">
        <f>待赋值表!R1339</f>
        <v/>
      </c>
      <c r="T1340" s="6">
        <f>待赋值表!S1339</f>
        <v/>
      </c>
      <c r="U1340" s="6">
        <f>待赋值表!T1339</f>
        <v/>
      </c>
      <c r="V1340" s="6">
        <f>待赋值表!U1339</f>
        <v/>
      </c>
      <c r="W1340" s="6">
        <f>待赋值表!V1339</f>
        <v/>
      </c>
      <c r="X1340" s="6">
        <f>待赋值表!W1339</f>
        <v/>
      </c>
      <c r="Y1340" s="6">
        <f>待赋值表!X1339</f>
        <v/>
      </c>
      <c r="Z1340" s="3">
        <f>IF(M1340&gt;=0.01,"B_pre",IF(M1340&gt;=0,"C_pre","none"))</f>
        <v/>
      </c>
      <c r="AA1340" s="3">
        <f>IF(U1340&gt;0.125,"a_pre",IF(U1340&gt;=0,"b_pre","none"))</f>
        <v/>
      </c>
      <c r="AB1340" s="3">
        <f>AND(Z1340="B_pre",AA1340="a_pre")</f>
        <v/>
      </c>
      <c r="AC1340" s="3">
        <f>AND(Z1340="B_pre",AA1340="b_pre")</f>
        <v/>
      </c>
      <c r="AD1340" s="3">
        <f>AND(Z1340="C_pre",AA1340="a_pre")</f>
        <v/>
      </c>
      <c r="AE1340" s="3">
        <f>AND(Z1340="C_pre",AA1340="b_pre")</f>
        <v/>
      </c>
      <c r="AF1340" s="6">
        <f>待赋值表!C1339</f>
        <v/>
      </c>
      <c r="AG1340" s="3">
        <f t="array" ref="AG1340">IF(AB1340=TRUE,"A",IF(AC1340=TRUE,"B",IF(AD1340=TRUE,"C",IF(AE1340=TRUE,"D","其他"))))</f>
        <v/>
      </c>
      <c r="AH1340" s="3">
        <f>IF(分析表!$E$12&lt;&gt;"ALL",AND(AF1340=分析表!$E$10,AG1340=分析表!$E$12),IF(AF1340=分析表!$E$10,TRUE(),IF(AF1340="ALL",TRUE(),"")))</f>
        <v/>
      </c>
    </row>
    <row r="1341">
      <c r="A1341" s="3">
        <f>COUNTIF($AH$2:AH1341,"TRUE")</f>
        <v/>
      </c>
      <c r="B1341" s="3">
        <f>COUNTIF($AG$2:$AG1341,#REF!)</f>
        <v/>
      </c>
      <c r="C1341" s="56">
        <f>待赋值表!A1340</f>
        <v/>
      </c>
      <c r="E1341" s="6">
        <f>待赋值表!D1340</f>
        <v/>
      </c>
      <c r="F1341" s="6">
        <f>待赋值表!E1340</f>
        <v/>
      </c>
      <c r="G1341" s="6">
        <f>待赋值表!F1340</f>
        <v/>
      </c>
      <c r="H1341" s="6">
        <f>待赋值表!G1340</f>
        <v/>
      </c>
      <c r="I1341" s="6">
        <f>待赋值表!H1340</f>
        <v/>
      </c>
      <c r="J1341" s="6">
        <f>待赋值表!I1340</f>
        <v/>
      </c>
      <c r="K1341" s="6">
        <f>待赋值表!J1340</f>
        <v/>
      </c>
      <c r="L1341" s="6">
        <f>待赋值表!K1340</f>
        <v/>
      </c>
      <c r="M1341" s="6">
        <f>待赋值表!L1340</f>
        <v/>
      </c>
      <c r="N1341" s="6">
        <f>待赋值表!M1340</f>
        <v/>
      </c>
      <c r="O1341" s="6">
        <f>待赋值表!N1340</f>
        <v/>
      </c>
      <c r="P1341" s="6">
        <f>待赋值表!O1340</f>
        <v/>
      </c>
      <c r="Q1341" s="6">
        <f>IF(待赋值表!P1340&lt;&gt;"",待赋值表!P1340,0)</f>
        <v/>
      </c>
      <c r="R1341" s="6">
        <f>待赋值表!Q1340</f>
        <v/>
      </c>
      <c r="S1341" s="6">
        <f>待赋值表!R1340</f>
        <v/>
      </c>
      <c r="T1341" s="6">
        <f>待赋值表!S1340</f>
        <v/>
      </c>
      <c r="U1341" s="6">
        <f>待赋值表!T1340</f>
        <v/>
      </c>
      <c r="V1341" s="6">
        <f>待赋值表!U1340</f>
        <v/>
      </c>
      <c r="W1341" s="6">
        <f>待赋值表!V1340</f>
        <v/>
      </c>
      <c r="X1341" s="6">
        <f>待赋值表!W1340</f>
        <v/>
      </c>
      <c r="Y1341" s="6">
        <f>待赋值表!X1340</f>
        <v/>
      </c>
      <c r="Z1341" s="3">
        <f>IF(M1341&gt;=0.01,"B_pre",IF(M1341&gt;=0,"C_pre","none"))</f>
        <v/>
      </c>
      <c r="AA1341" s="3">
        <f>IF(U1341&gt;0.125,"a_pre",IF(U1341&gt;=0,"b_pre","none"))</f>
        <v/>
      </c>
      <c r="AB1341" s="3">
        <f>AND(Z1341="B_pre",AA1341="a_pre")</f>
        <v/>
      </c>
      <c r="AC1341" s="3">
        <f>AND(Z1341="B_pre",AA1341="b_pre")</f>
        <v/>
      </c>
      <c r="AD1341" s="3">
        <f>AND(Z1341="C_pre",AA1341="a_pre")</f>
        <v/>
      </c>
      <c r="AE1341" s="3">
        <f>AND(Z1341="C_pre",AA1341="b_pre")</f>
        <v/>
      </c>
      <c r="AF1341" s="6">
        <f>待赋值表!C1340</f>
        <v/>
      </c>
      <c r="AG1341" s="3">
        <f t="array" ref="AG1341">IF(AB1341=TRUE,"A",IF(AC1341=TRUE,"B",IF(AD1341=TRUE,"C",IF(AE1341=TRUE,"D","其他"))))</f>
        <v/>
      </c>
      <c r="AH1341" s="3">
        <f>IF(分析表!$E$12&lt;&gt;"ALL",AND(AF1341=分析表!$E$10,AG1341=分析表!$E$12),IF(AF1341=分析表!$E$10,TRUE(),IF(AF1341="ALL",TRUE(),"")))</f>
        <v/>
      </c>
    </row>
    <row r="1342">
      <c r="A1342" s="3">
        <f>COUNTIF($AH$2:AH1342,"TRUE")</f>
        <v/>
      </c>
      <c r="B1342" s="3">
        <f>COUNTIF($AG$2:$AG1342,#REF!)</f>
        <v/>
      </c>
      <c r="C1342" s="56">
        <f>待赋值表!A1341</f>
        <v/>
      </c>
      <c r="E1342" s="6">
        <f>待赋值表!D1341</f>
        <v/>
      </c>
      <c r="F1342" s="6">
        <f>待赋值表!E1341</f>
        <v/>
      </c>
      <c r="G1342" s="6">
        <f>待赋值表!F1341</f>
        <v/>
      </c>
      <c r="H1342" s="6">
        <f>待赋值表!G1341</f>
        <v/>
      </c>
      <c r="I1342" s="6">
        <f>待赋值表!H1341</f>
        <v/>
      </c>
      <c r="J1342" s="6">
        <f>待赋值表!I1341</f>
        <v/>
      </c>
      <c r="K1342" s="6">
        <f>待赋值表!J1341</f>
        <v/>
      </c>
      <c r="L1342" s="6">
        <f>待赋值表!K1341</f>
        <v/>
      </c>
      <c r="M1342" s="6">
        <f>待赋值表!L1341</f>
        <v/>
      </c>
      <c r="N1342" s="6">
        <f>待赋值表!M1341</f>
        <v/>
      </c>
      <c r="O1342" s="6">
        <f>待赋值表!N1341</f>
        <v/>
      </c>
      <c r="P1342" s="6">
        <f>待赋值表!O1341</f>
        <v/>
      </c>
      <c r="Q1342" s="6">
        <f>IF(待赋值表!P1341&lt;&gt;"",待赋值表!P1341,0)</f>
        <v/>
      </c>
      <c r="R1342" s="6">
        <f>待赋值表!Q1341</f>
        <v/>
      </c>
      <c r="S1342" s="6">
        <f>待赋值表!R1341</f>
        <v/>
      </c>
      <c r="T1342" s="6">
        <f>待赋值表!S1341</f>
        <v/>
      </c>
      <c r="U1342" s="6">
        <f>待赋值表!T1341</f>
        <v/>
      </c>
      <c r="V1342" s="6">
        <f>待赋值表!U1341</f>
        <v/>
      </c>
      <c r="W1342" s="6">
        <f>待赋值表!V1341</f>
        <v/>
      </c>
      <c r="X1342" s="6">
        <f>待赋值表!W1341</f>
        <v/>
      </c>
      <c r="Y1342" s="6">
        <f>待赋值表!X1341</f>
        <v/>
      </c>
      <c r="Z1342" s="3">
        <f>IF(M1342&gt;=0.01,"B_pre",IF(M1342&gt;=0,"C_pre","none"))</f>
        <v/>
      </c>
      <c r="AA1342" s="3">
        <f>IF(U1342&gt;0.125,"a_pre",IF(U1342&gt;=0,"b_pre","none"))</f>
        <v/>
      </c>
      <c r="AB1342" s="3">
        <f>AND(Z1342="B_pre",AA1342="a_pre")</f>
        <v/>
      </c>
      <c r="AC1342" s="3">
        <f>AND(Z1342="B_pre",AA1342="b_pre")</f>
        <v/>
      </c>
      <c r="AD1342" s="3">
        <f>AND(Z1342="C_pre",AA1342="a_pre")</f>
        <v/>
      </c>
      <c r="AE1342" s="3">
        <f>AND(Z1342="C_pre",AA1342="b_pre")</f>
        <v/>
      </c>
      <c r="AF1342" s="6">
        <f>待赋值表!C1341</f>
        <v/>
      </c>
      <c r="AG1342" s="3">
        <f t="array" ref="AG1342">IF(AB1342=TRUE,"A",IF(AC1342=TRUE,"B",IF(AD1342=TRUE,"C",IF(AE1342=TRUE,"D","其他"))))</f>
        <v/>
      </c>
      <c r="AH1342" s="3">
        <f>IF(分析表!$E$12&lt;&gt;"ALL",AND(AF1342=分析表!$E$10,AG1342=分析表!$E$12),IF(AF1342=分析表!$E$10,TRUE(),IF(AF1342="ALL",TRUE(),"")))</f>
        <v/>
      </c>
    </row>
    <row r="1343">
      <c r="A1343" s="3">
        <f>COUNTIF($AH$2:AH1343,"TRUE")</f>
        <v/>
      </c>
      <c r="B1343" s="3">
        <f>COUNTIF($AG$2:$AG1343,#REF!)</f>
        <v/>
      </c>
      <c r="C1343" s="56">
        <f>待赋值表!A1342</f>
        <v/>
      </c>
      <c r="E1343" s="6">
        <f>待赋值表!D1342</f>
        <v/>
      </c>
      <c r="F1343" s="6">
        <f>待赋值表!E1342</f>
        <v/>
      </c>
      <c r="G1343" s="6">
        <f>待赋值表!F1342</f>
        <v/>
      </c>
      <c r="H1343" s="6">
        <f>待赋值表!G1342</f>
        <v/>
      </c>
      <c r="I1343" s="6">
        <f>待赋值表!H1342</f>
        <v/>
      </c>
      <c r="J1343" s="6">
        <f>待赋值表!I1342</f>
        <v/>
      </c>
      <c r="K1343" s="6">
        <f>待赋值表!J1342</f>
        <v/>
      </c>
      <c r="L1343" s="6">
        <f>待赋值表!K1342</f>
        <v/>
      </c>
      <c r="M1343" s="6">
        <f>待赋值表!L1342</f>
        <v/>
      </c>
      <c r="N1343" s="6">
        <f>待赋值表!M1342</f>
        <v/>
      </c>
      <c r="O1343" s="6">
        <f>待赋值表!N1342</f>
        <v/>
      </c>
      <c r="P1343" s="6">
        <f>待赋值表!O1342</f>
        <v/>
      </c>
      <c r="Q1343" s="6">
        <f>IF(待赋值表!P1342&lt;&gt;"",待赋值表!P1342,0)</f>
        <v/>
      </c>
      <c r="R1343" s="6">
        <f>待赋值表!Q1342</f>
        <v/>
      </c>
      <c r="S1343" s="6">
        <f>待赋值表!R1342</f>
        <v/>
      </c>
      <c r="T1343" s="6">
        <f>待赋值表!S1342</f>
        <v/>
      </c>
      <c r="U1343" s="6">
        <f>待赋值表!T1342</f>
        <v/>
      </c>
      <c r="V1343" s="6">
        <f>待赋值表!U1342</f>
        <v/>
      </c>
      <c r="W1343" s="6">
        <f>待赋值表!V1342</f>
        <v/>
      </c>
      <c r="X1343" s="6">
        <f>待赋值表!W1342</f>
        <v/>
      </c>
      <c r="Y1343" s="6">
        <f>待赋值表!X1342</f>
        <v/>
      </c>
      <c r="Z1343" s="3">
        <f>IF(M1343&gt;=0.01,"B_pre",IF(M1343&gt;=0,"C_pre","none"))</f>
        <v/>
      </c>
      <c r="AA1343" s="3">
        <f>IF(U1343&gt;0.125,"a_pre",IF(U1343&gt;=0,"b_pre","none"))</f>
        <v/>
      </c>
      <c r="AB1343" s="3">
        <f>AND(Z1343="B_pre",AA1343="a_pre")</f>
        <v/>
      </c>
      <c r="AC1343" s="3">
        <f>AND(Z1343="B_pre",AA1343="b_pre")</f>
        <v/>
      </c>
      <c r="AD1343" s="3">
        <f>AND(Z1343="C_pre",AA1343="a_pre")</f>
        <v/>
      </c>
      <c r="AE1343" s="3">
        <f>AND(Z1343="C_pre",AA1343="b_pre")</f>
        <v/>
      </c>
      <c r="AF1343" s="6">
        <f>待赋值表!C1342</f>
        <v/>
      </c>
      <c r="AG1343" s="3">
        <f t="array" ref="AG1343">IF(AB1343=TRUE,"A",IF(AC1343=TRUE,"B",IF(AD1343=TRUE,"C",IF(AE1343=TRUE,"D","其他"))))</f>
        <v/>
      </c>
      <c r="AH1343" s="3">
        <f>IF(分析表!$E$12&lt;&gt;"ALL",AND(AF1343=分析表!$E$10,AG1343=分析表!$E$12),IF(AF1343=分析表!$E$10,TRUE(),IF(AF1343="ALL",TRUE(),"")))</f>
        <v/>
      </c>
    </row>
    <row r="1344">
      <c r="A1344" s="3">
        <f>COUNTIF($AH$2:AH1344,"TRUE")</f>
        <v/>
      </c>
      <c r="B1344" s="3">
        <f>COUNTIF($AG$2:$AG1344,#REF!)</f>
        <v/>
      </c>
      <c r="C1344" s="56">
        <f>待赋值表!A1343</f>
        <v/>
      </c>
      <c r="E1344" s="6">
        <f>待赋值表!D1343</f>
        <v/>
      </c>
      <c r="F1344" s="6">
        <f>待赋值表!E1343</f>
        <v/>
      </c>
      <c r="G1344" s="6">
        <f>待赋值表!F1343</f>
        <v/>
      </c>
      <c r="H1344" s="6">
        <f>待赋值表!G1343</f>
        <v/>
      </c>
      <c r="I1344" s="6">
        <f>待赋值表!H1343</f>
        <v/>
      </c>
      <c r="J1344" s="6">
        <f>待赋值表!I1343</f>
        <v/>
      </c>
      <c r="K1344" s="6">
        <f>待赋值表!J1343</f>
        <v/>
      </c>
      <c r="L1344" s="6">
        <f>待赋值表!K1343</f>
        <v/>
      </c>
      <c r="M1344" s="6">
        <f>待赋值表!L1343</f>
        <v/>
      </c>
      <c r="N1344" s="6">
        <f>待赋值表!M1343</f>
        <v/>
      </c>
      <c r="O1344" s="6">
        <f>待赋值表!N1343</f>
        <v/>
      </c>
      <c r="P1344" s="6">
        <f>待赋值表!O1343</f>
        <v/>
      </c>
      <c r="Q1344" s="6">
        <f>IF(待赋值表!P1343&lt;&gt;"",待赋值表!P1343,0)</f>
        <v/>
      </c>
      <c r="R1344" s="6">
        <f>待赋值表!Q1343</f>
        <v/>
      </c>
      <c r="S1344" s="6">
        <f>待赋值表!R1343</f>
        <v/>
      </c>
      <c r="T1344" s="6">
        <f>待赋值表!S1343</f>
        <v/>
      </c>
      <c r="U1344" s="6">
        <f>待赋值表!T1343</f>
        <v/>
      </c>
      <c r="V1344" s="6">
        <f>待赋值表!U1343</f>
        <v/>
      </c>
      <c r="W1344" s="6">
        <f>待赋值表!V1343</f>
        <v/>
      </c>
      <c r="X1344" s="6">
        <f>待赋值表!W1343</f>
        <v/>
      </c>
      <c r="Y1344" s="6">
        <f>待赋值表!X1343</f>
        <v/>
      </c>
      <c r="Z1344" s="3">
        <f>IF(M1344&gt;=0.01,"B_pre",IF(M1344&gt;=0,"C_pre","none"))</f>
        <v/>
      </c>
      <c r="AA1344" s="3">
        <f>IF(U1344&gt;0.125,"a_pre",IF(U1344&gt;=0,"b_pre","none"))</f>
        <v/>
      </c>
      <c r="AB1344" s="3">
        <f>AND(Z1344="B_pre",AA1344="a_pre")</f>
        <v/>
      </c>
      <c r="AC1344" s="3">
        <f>AND(Z1344="B_pre",AA1344="b_pre")</f>
        <v/>
      </c>
      <c r="AD1344" s="3">
        <f>AND(Z1344="C_pre",AA1344="a_pre")</f>
        <v/>
      </c>
      <c r="AE1344" s="3">
        <f>AND(Z1344="C_pre",AA1344="b_pre")</f>
        <v/>
      </c>
      <c r="AF1344" s="6">
        <f>待赋值表!C1343</f>
        <v/>
      </c>
      <c r="AG1344" s="3">
        <f t="array" ref="AG1344">IF(AB1344=TRUE,"A",IF(AC1344=TRUE,"B",IF(AD1344=TRUE,"C",IF(AE1344=TRUE,"D","其他"))))</f>
        <v/>
      </c>
      <c r="AH1344" s="3">
        <f>IF(分析表!$E$12&lt;&gt;"ALL",AND(AF1344=分析表!$E$10,AG1344=分析表!$E$12),IF(AF1344=分析表!$E$10,TRUE(),IF(AF1344="ALL",TRUE(),"")))</f>
        <v/>
      </c>
    </row>
    <row r="1345">
      <c r="A1345" s="3">
        <f>COUNTIF($AH$2:AH1345,"TRUE")</f>
        <v/>
      </c>
      <c r="B1345" s="3">
        <f>COUNTIF($AG$2:$AG1345,#REF!)</f>
        <v/>
      </c>
      <c r="C1345" s="56">
        <f>待赋值表!A1344</f>
        <v/>
      </c>
      <c r="E1345" s="6">
        <f>待赋值表!D1344</f>
        <v/>
      </c>
      <c r="F1345" s="6">
        <f>待赋值表!E1344</f>
        <v/>
      </c>
      <c r="G1345" s="6">
        <f>待赋值表!F1344</f>
        <v/>
      </c>
      <c r="H1345" s="6">
        <f>待赋值表!G1344</f>
        <v/>
      </c>
      <c r="I1345" s="6">
        <f>待赋值表!H1344</f>
        <v/>
      </c>
      <c r="J1345" s="6">
        <f>待赋值表!I1344</f>
        <v/>
      </c>
      <c r="K1345" s="6">
        <f>待赋值表!J1344</f>
        <v/>
      </c>
      <c r="L1345" s="6">
        <f>待赋值表!K1344</f>
        <v/>
      </c>
      <c r="M1345" s="6">
        <f>待赋值表!L1344</f>
        <v/>
      </c>
      <c r="N1345" s="6">
        <f>待赋值表!M1344</f>
        <v/>
      </c>
      <c r="O1345" s="6">
        <f>待赋值表!N1344</f>
        <v/>
      </c>
      <c r="P1345" s="6">
        <f>待赋值表!O1344</f>
        <v/>
      </c>
      <c r="Q1345" s="6">
        <f>IF(待赋值表!P1344&lt;&gt;"",待赋值表!P1344,0)</f>
        <v/>
      </c>
      <c r="R1345" s="6">
        <f>待赋值表!Q1344</f>
        <v/>
      </c>
      <c r="S1345" s="6">
        <f>待赋值表!R1344</f>
        <v/>
      </c>
      <c r="T1345" s="6">
        <f>待赋值表!S1344</f>
        <v/>
      </c>
      <c r="U1345" s="6">
        <f>待赋值表!T1344</f>
        <v/>
      </c>
      <c r="V1345" s="6">
        <f>待赋值表!U1344</f>
        <v/>
      </c>
      <c r="W1345" s="6">
        <f>待赋值表!V1344</f>
        <v/>
      </c>
      <c r="X1345" s="6">
        <f>待赋值表!W1344</f>
        <v/>
      </c>
      <c r="Y1345" s="6">
        <f>待赋值表!X1344</f>
        <v/>
      </c>
      <c r="Z1345" s="3">
        <f>IF(M1345&gt;=0.01,"B_pre",IF(M1345&gt;=0,"C_pre","none"))</f>
        <v/>
      </c>
      <c r="AA1345" s="3">
        <f>IF(U1345&gt;0.125,"a_pre",IF(U1345&gt;=0,"b_pre","none"))</f>
        <v/>
      </c>
      <c r="AB1345" s="3">
        <f>AND(Z1345="B_pre",AA1345="a_pre")</f>
        <v/>
      </c>
      <c r="AC1345" s="3">
        <f>AND(Z1345="B_pre",AA1345="b_pre")</f>
        <v/>
      </c>
      <c r="AD1345" s="3">
        <f>AND(Z1345="C_pre",AA1345="a_pre")</f>
        <v/>
      </c>
      <c r="AE1345" s="3">
        <f>AND(Z1345="C_pre",AA1345="b_pre")</f>
        <v/>
      </c>
      <c r="AF1345" s="6">
        <f>待赋值表!C1344</f>
        <v/>
      </c>
      <c r="AG1345" s="3">
        <f t="array" ref="AG1345">IF(AB1345=TRUE,"A",IF(AC1345=TRUE,"B",IF(AD1345=TRUE,"C",IF(AE1345=TRUE,"D","其他"))))</f>
        <v/>
      </c>
      <c r="AH1345" s="3">
        <f>IF(分析表!$E$12&lt;&gt;"ALL",AND(AF1345=分析表!$E$10,AG1345=分析表!$E$12),IF(AF1345=分析表!$E$10,TRUE(),IF(AF1345="ALL",TRUE(),"")))</f>
        <v/>
      </c>
    </row>
    <row r="1346">
      <c r="A1346" s="3">
        <f>COUNTIF($AH$2:AH1346,"TRUE")</f>
        <v/>
      </c>
      <c r="B1346" s="3">
        <f>COUNTIF($AG$2:$AG1346,#REF!)</f>
        <v/>
      </c>
      <c r="C1346" s="56">
        <f>待赋值表!A1345</f>
        <v/>
      </c>
      <c r="E1346" s="6">
        <f>待赋值表!D1345</f>
        <v/>
      </c>
      <c r="F1346" s="6">
        <f>待赋值表!E1345</f>
        <v/>
      </c>
      <c r="G1346" s="6">
        <f>待赋值表!F1345</f>
        <v/>
      </c>
      <c r="H1346" s="6">
        <f>待赋值表!G1345</f>
        <v/>
      </c>
      <c r="I1346" s="6">
        <f>待赋值表!H1345</f>
        <v/>
      </c>
      <c r="J1346" s="6">
        <f>待赋值表!I1345</f>
        <v/>
      </c>
      <c r="K1346" s="6">
        <f>待赋值表!J1345</f>
        <v/>
      </c>
      <c r="L1346" s="6">
        <f>待赋值表!K1345</f>
        <v/>
      </c>
      <c r="M1346" s="6">
        <f>待赋值表!L1345</f>
        <v/>
      </c>
      <c r="N1346" s="6">
        <f>待赋值表!M1345</f>
        <v/>
      </c>
      <c r="O1346" s="6">
        <f>待赋值表!N1345</f>
        <v/>
      </c>
      <c r="P1346" s="6">
        <f>待赋值表!O1345</f>
        <v/>
      </c>
      <c r="Q1346" s="6">
        <f>IF(待赋值表!P1345&lt;&gt;"",待赋值表!P1345,0)</f>
        <v/>
      </c>
      <c r="R1346" s="6">
        <f>待赋值表!Q1345</f>
        <v/>
      </c>
      <c r="S1346" s="6">
        <f>待赋值表!R1345</f>
        <v/>
      </c>
      <c r="T1346" s="6">
        <f>待赋值表!S1345</f>
        <v/>
      </c>
      <c r="U1346" s="6">
        <f>待赋值表!T1345</f>
        <v/>
      </c>
      <c r="V1346" s="6">
        <f>待赋值表!U1345</f>
        <v/>
      </c>
      <c r="W1346" s="6">
        <f>待赋值表!V1345</f>
        <v/>
      </c>
      <c r="X1346" s="6">
        <f>待赋值表!W1345</f>
        <v/>
      </c>
      <c r="Y1346" s="6">
        <f>待赋值表!X1345</f>
        <v/>
      </c>
      <c r="Z1346" s="3">
        <f>IF(M1346&gt;=0.01,"B_pre",IF(M1346&gt;=0,"C_pre","none"))</f>
        <v/>
      </c>
      <c r="AA1346" s="3">
        <f>IF(U1346&gt;0.125,"a_pre",IF(U1346&gt;=0,"b_pre","none"))</f>
        <v/>
      </c>
      <c r="AB1346" s="3">
        <f>AND(Z1346="B_pre",AA1346="a_pre")</f>
        <v/>
      </c>
      <c r="AC1346" s="3">
        <f>AND(Z1346="B_pre",AA1346="b_pre")</f>
        <v/>
      </c>
      <c r="AD1346" s="3">
        <f>AND(Z1346="C_pre",AA1346="a_pre")</f>
        <v/>
      </c>
      <c r="AE1346" s="3">
        <f>AND(Z1346="C_pre",AA1346="b_pre")</f>
        <v/>
      </c>
      <c r="AF1346" s="6">
        <f>待赋值表!C1345</f>
        <v/>
      </c>
      <c r="AG1346" s="3">
        <f t="array" ref="AG1346">IF(AB1346=TRUE,"A",IF(AC1346=TRUE,"B",IF(AD1346=TRUE,"C",IF(AE1346=TRUE,"D","其他"))))</f>
        <v/>
      </c>
      <c r="AH1346" s="3">
        <f>IF(分析表!$E$12&lt;&gt;"ALL",AND(AF1346=分析表!$E$10,AG1346=分析表!$E$12),IF(AF1346=分析表!$E$10,TRUE(),IF(AF1346="ALL",TRUE(),"")))</f>
        <v/>
      </c>
    </row>
    <row r="1347">
      <c r="A1347" s="3">
        <f>COUNTIF($AH$2:AH1347,"TRUE")</f>
        <v/>
      </c>
      <c r="B1347" s="3">
        <f>COUNTIF($AG$2:$AG1347,#REF!)</f>
        <v/>
      </c>
      <c r="C1347" s="56">
        <f>待赋值表!A1346</f>
        <v/>
      </c>
      <c r="E1347" s="6">
        <f>待赋值表!D1346</f>
        <v/>
      </c>
      <c r="F1347" s="6">
        <f>待赋值表!E1346</f>
        <v/>
      </c>
      <c r="G1347" s="6">
        <f>待赋值表!F1346</f>
        <v/>
      </c>
      <c r="H1347" s="6">
        <f>待赋值表!G1346</f>
        <v/>
      </c>
      <c r="I1347" s="6">
        <f>待赋值表!H1346</f>
        <v/>
      </c>
      <c r="J1347" s="6">
        <f>待赋值表!I1346</f>
        <v/>
      </c>
      <c r="K1347" s="6">
        <f>待赋值表!J1346</f>
        <v/>
      </c>
      <c r="L1347" s="6">
        <f>待赋值表!K1346</f>
        <v/>
      </c>
      <c r="M1347" s="6">
        <f>待赋值表!L1346</f>
        <v/>
      </c>
      <c r="N1347" s="6">
        <f>待赋值表!M1346</f>
        <v/>
      </c>
      <c r="O1347" s="6">
        <f>待赋值表!N1346</f>
        <v/>
      </c>
      <c r="P1347" s="6">
        <f>待赋值表!O1346</f>
        <v/>
      </c>
      <c r="Q1347" s="6">
        <f>IF(待赋值表!P1346&lt;&gt;"",待赋值表!P1346,0)</f>
        <v/>
      </c>
      <c r="R1347" s="6">
        <f>待赋值表!Q1346</f>
        <v/>
      </c>
      <c r="S1347" s="6">
        <f>待赋值表!R1346</f>
        <v/>
      </c>
      <c r="T1347" s="6">
        <f>待赋值表!S1346</f>
        <v/>
      </c>
      <c r="U1347" s="6">
        <f>待赋值表!T1346</f>
        <v/>
      </c>
      <c r="V1347" s="6">
        <f>待赋值表!U1346</f>
        <v/>
      </c>
      <c r="W1347" s="6">
        <f>待赋值表!V1346</f>
        <v/>
      </c>
      <c r="X1347" s="6">
        <f>待赋值表!W1346</f>
        <v/>
      </c>
      <c r="Y1347" s="6">
        <f>待赋值表!X1346</f>
        <v/>
      </c>
      <c r="Z1347" s="3">
        <f>IF(M1347&gt;=0.01,"B_pre",IF(M1347&gt;=0,"C_pre","none"))</f>
        <v/>
      </c>
      <c r="AA1347" s="3">
        <f>IF(U1347&gt;0.125,"a_pre",IF(U1347&gt;=0,"b_pre","none"))</f>
        <v/>
      </c>
      <c r="AB1347" s="3">
        <f>AND(Z1347="B_pre",AA1347="a_pre")</f>
        <v/>
      </c>
      <c r="AC1347" s="3">
        <f>AND(Z1347="B_pre",AA1347="b_pre")</f>
        <v/>
      </c>
      <c r="AD1347" s="3">
        <f>AND(Z1347="C_pre",AA1347="a_pre")</f>
        <v/>
      </c>
      <c r="AE1347" s="3">
        <f>AND(Z1347="C_pre",AA1347="b_pre")</f>
        <v/>
      </c>
      <c r="AF1347" s="6">
        <f>待赋值表!C1346</f>
        <v/>
      </c>
      <c r="AG1347" s="3">
        <f t="array" ref="AG1347">IF(AB1347=TRUE,"A",IF(AC1347=TRUE,"B",IF(AD1347=TRUE,"C",IF(AE1347=TRUE,"D","其他"))))</f>
        <v/>
      </c>
      <c r="AH1347" s="3">
        <f>IF(分析表!$E$12&lt;&gt;"ALL",AND(AF1347=分析表!$E$10,AG1347=分析表!$E$12),IF(AF1347=分析表!$E$10,TRUE(),IF(AF1347="ALL",TRUE(),"")))</f>
        <v/>
      </c>
    </row>
    <row r="1348">
      <c r="A1348" s="3">
        <f>COUNTIF($AH$2:AH1348,"TRUE")</f>
        <v/>
      </c>
      <c r="B1348" s="3">
        <f>COUNTIF($AG$2:$AG1348,#REF!)</f>
        <v/>
      </c>
      <c r="C1348" s="56">
        <f>待赋值表!A1347</f>
        <v/>
      </c>
      <c r="E1348" s="6">
        <f>待赋值表!D1347</f>
        <v/>
      </c>
      <c r="F1348" s="6">
        <f>待赋值表!E1347</f>
        <v/>
      </c>
      <c r="G1348" s="6">
        <f>待赋值表!F1347</f>
        <v/>
      </c>
      <c r="H1348" s="6">
        <f>待赋值表!G1347</f>
        <v/>
      </c>
      <c r="I1348" s="6">
        <f>待赋值表!H1347</f>
        <v/>
      </c>
      <c r="J1348" s="6">
        <f>待赋值表!I1347</f>
        <v/>
      </c>
      <c r="K1348" s="6">
        <f>待赋值表!J1347</f>
        <v/>
      </c>
      <c r="L1348" s="6">
        <f>待赋值表!K1347</f>
        <v/>
      </c>
      <c r="M1348" s="6">
        <f>待赋值表!L1347</f>
        <v/>
      </c>
      <c r="N1348" s="6">
        <f>待赋值表!M1347</f>
        <v/>
      </c>
      <c r="O1348" s="6">
        <f>待赋值表!N1347</f>
        <v/>
      </c>
      <c r="P1348" s="6">
        <f>待赋值表!O1347</f>
        <v/>
      </c>
      <c r="Q1348" s="6">
        <f>IF(待赋值表!P1347&lt;&gt;"",待赋值表!P1347,0)</f>
        <v/>
      </c>
      <c r="R1348" s="6">
        <f>待赋值表!Q1347</f>
        <v/>
      </c>
      <c r="S1348" s="6">
        <f>待赋值表!R1347</f>
        <v/>
      </c>
      <c r="T1348" s="6">
        <f>待赋值表!S1347</f>
        <v/>
      </c>
      <c r="U1348" s="6">
        <f>待赋值表!T1347</f>
        <v/>
      </c>
      <c r="V1348" s="6">
        <f>待赋值表!U1347</f>
        <v/>
      </c>
      <c r="W1348" s="6">
        <f>待赋值表!V1347</f>
        <v/>
      </c>
      <c r="X1348" s="6">
        <f>待赋值表!W1347</f>
        <v/>
      </c>
      <c r="Y1348" s="6">
        <f>待赋值表!X1347</f>
        <v/>
      </c>
      <c r="Z1348" s="3">
        <f>IF(M1348&gt;=0.01,"B_pre",IF(M1348&gt;=0,"C_pre","none"))</f>
        <v/>
      </c>
      <c r="AA1348" s="3">
        <f>IF(U1348&gt;0.125,"a_pre",IF(U1348&gt;=0,"b_pre","none"))</f>
        <v/>
      </c>
      <c r="AB1348" s="3">
        <f>AND(Z1348="B_pre",AA1348="a_pre")</f>
        <v/>
      </c>
      <c r="AC1348" s="3">
        <f>AND(Z1348="B_pre",AA1348="b_pre")</f>
        <v/>
      </c>
      <c r="AD1348" s="3">
        <f>AND(Z1348="C_pre",AA1348="a_pre")</f>
        <v/>
      </c>
      <c r="AE1348" s="3">
        <f>AND(Z1348="C_pre",AA1348="b_pre")</f>
        <v/>
      </c>
      <c r="AF1348" s="6">
        <f>待赋值表!C1347</f>
        <v/>
      </c>
      <c r="AG1348" s="3">
        <f t="array" ref="AG1348">IF(AB1348=TRUE,"A",IF(AC1348=TRUE,"B",IF(AD1348=TRUE,"C",IF(AE1348=TRUE,"D","其他"))))</f>
        <v/>
      </c>
      <c r="AH1348" s="3">
        <f>IF(分析表!$E$12&lt;&gt;"ALL",AND(AF1348=分析表!$E$10,AG1348=分析表!$E$12),IF(AF1348=分析表!$E$10,TRUE(),IF(AF1348="ALL",TRUE(),"")))</f>
        <v/>
      </c>
    </row>
    <row r="1349">
      <c r="A1349" s="3">
        <f>COUNTIF($AH$2:AH1349,"TRUE")</f>
        <v/>
      </c>
      <c r="B1349" s="3">
        <f>COUNTIF($AG$2:$AG1349,#REF!)</f>
        <v/>
      </c>
      <c r="C1349" s="56">
        <f>待赋值表!A1348</f>
        <v/>
      </c>
      <c r="E1349" s="6">
        <f>待赋值表!D1348</f>
        <v/>
      </c>
      <c r="F1349" s="6">
        <f>待赋值表!E1348</f>
        <v/>
      </c>
      <c r="G1349" s="6">
        <f>待赋值表!F1348</f>
        <v/>
      </c>
      <c r="H1349" s="6">
        <f>待赋值表!G1348</f>
        <v/>
      </c>
      <c r="I1349" s="6">
        <f>待赋值表!H1348</f>
        <v/>
      </c>
      <c r="J1349" s="6">
        <f>待赋值表!I1348</f>
        <v/>
      </c>
      <c r="K1349" s="6">
        <f>待赋值表!J1348</f>
        <v/>
      </c>
      <c r="L1349" s="6">
        <f>待赋值表!K1348</f>
        <v/>
      </c>
      <c r="M1349" s="6">
        <f>待赋值表!L1348</f>
        <v/>
      </c>
      <c r="N1349" s="6">
        <f>待赋值表!M1348</f>
        <v/>
      </c>
      <c r="O1349" s="6">
        <f>待赋值表!N1348</f>
        <v/>
      </c>
      <c r="P1349" s="6">
        <f>待赋值表!O1348</f>
        <v/>
      </c>
      <c r="Q1349" s="6">
        <f>IF(待赋值表!P1348&lt;&gt;"",待赋值表!P1348,0)</f>
        <v/>
      </c>
      <c r="R1349" s="6">
        <f>待赋值表!Q1348</f>
        <v/>
      </c>
      <c r="S1349" s="6">
        <f>待赋值表!R1348</f>
        <v/>
      </c>
      <c r="T1349" s="6">
        <f>待赋值表!S1348</f>
        <v/>
      </c>
      <c r="U1349" s="6">
        <f>待赋值表!T1348</f>
        <v/>
      </c>
      <c r="V1349" s="6">
        <f>待赋值表!U1348</f>
        <v/>
      </c>
      <c r="W1349" s="6">
        <f>待赋值表!V1348</f>
        <v/>
      </c>
      <c r="X1349" s="6">
        <f>待赋值表!W1348</f>
        <v/>
      </c>
      <c r="Y1349" s="6">
        <f>待赋值表!X1348</f>
        <v/>
      </c>
      <c r="Z1349" s="3">
        <f>IF(M1349&gt;=0.01,"B_pre",IF(M1349&gt;=0,"C_pre","none"))</f>
        <v/>
      </c>
      <c r="AA1349" s="3">
        <f>IF(U1349&gt;0.125,"a_pre",IF(U1349&gt;=0,"b_pre","none"))</f>
        <v/>
      </c>
      <c r="AB1349" s="3">
        <f>AND(Z1349="B_pre",AA1349="a_pre")</f>
        <v/>
      </c>
      <c r="AC1349" s="3">
        <f>AND(Z1349="B_pre",AA1349="b_pre")</f>
        <v/>
      </c>
      <c r="AD1349" s="3">
        <f>AND(Z1349="C_pre",AA1349="a_pre")</f>
        <v/>
      </c>
      <c r="AE1349" s="3">
        <f>AND(Z1349="C_pre",AA1349="b_pre")</f>
        <v/>
      </c>
      <c r="AF1349" s="6">
        <f>待赋值表!C1348</f>
        <v/>
      </c>
      <c r="AG1349" s="3">
        <f t="array" ref="AG1349">IF(AB1349=TRUE,"A",IF(AC1349=TRUE,"B",IF(AD1349=TRUE,"C",IF(AE1349=TRUE,"D","其他"))))</f>
        <v/>
      </c>
      <c r="AH1349" s="3">
        <f>IF(分析表!$E$12&lt;&gt;"ALL",AND(AF1349=分析表!$E$10,AG1349=分析表!$E$12),IF(AF1349=分析表!$E$10,TRUE(),IF(AF1349="ALL",TRUE(),"")))</f>
        <v/>
      </c>
    </row>
    <row r="1350">
      <c r="A1350" s="3">
        <f>COUNTIF($AH$2:AH1350,"TRUE")</f>
        <v/>
      </c>
      <c r="B1350" s="3">
        <f>COUNTIF($AG$2:$AG1350,#REF!)</f>
        <v/>
      </c>
      <c r="C1350" s="56">
        <f>待赋值表!A1349</f>
        <v/>
      </c>
      <c r="E1350" s="6">
        <f>待赋值表!D1349</f>
        <v/>
      </c>
      <c r="F1350" s="6">
        <f>待赋值表!E1349</f>
        <v/>
      </c>
      <c r="G1350" s="6">
        <f>待赋值表!F1349</f>
        <v/>
      </c>
      <c r="H1350" s="6">
        <f>待赋值表!G1349</f>
        <v/>
      </c>
      <c r="I1350" s="6">
        <f>待赋值表!H1349</f>
        <v/>
      </c>
      <c r="J1350" s="6">
        <f>待赋值表!I1349</f>
        <v/>
      </c>
      <c r="K1350" s="6">
        <f>待赋值表!J1349</f>
        <v/>
      </c>
      <c r="L1350" s="6">
        <f>待赋值表!K1349</f>
        <v/>
      </c>
      <c r="M1350" s="6">
        <f>待赋值表!L1349</f>
        <v/>
      </c>
      <c r="N1350" s="6">
        <f>待赋值表!M1349</f>
        <v/>
      </c>
      <c r="O1350" s="6">
        <f>待赋值表!N1349</f>
        <v/>
      </c>
      <c r="P1350" s="6">
        <f>待赋值表!O1349</f>
        <v/>
      </c>
      <c r="Q1350" s="6">
        <f>IF(待赋值表!P1349&lt;&gt;"",待赋值表!P1349,0)</f>
        <v/>
      </c>
      <c r="R1350" s="6">
        <f>待赋值表!Q1349</f>
        <v/>
      </c>
      <c r="S1350" s="6">
        <f>待赋值表!R1349</f>
        <v/>
      </c>
      <c r="T1350" s="6">
        <f>待赋值表!S1349</f>
        <v/>
      </c>
      <c r="U1350" s="6">
        <f>待赋值表!T1349</f>
        <v/>
      </c>
      <c r="V1350" s="6">
        <f>待赋值表!U1349</f>
        <v/>
      </c>
      <c r="W1350" s="6">
        <f>待赋值表!V1349</f>
        <v/>
      </c>
      <c r="X1350" s="6">
        <f>待赋值表!W1349</f>
        <v/>
      </c>
      <c r="Y1350" s="6">
        <f>待赋值表!X1349</f>
        <v/>
      </c>
      <c r="Z1350" s="3">
        <f>IF(M1350&gt;=0.01,"B_pre",IF(M1350&gt;=0,"C_pre","none"))</f>
        <v/>
      </c>
      <c r="AA1350" s="3">
        <f>IF(U1350&gt;0.125,"a_pre",IF(U1350&gt;=0,"b_pre","none"))</f>
        <v/>
      </c>
      <c r="AB1350" s="3">
        <f>AND(Z1350="B_pre",AA1350="a_pre")</f>
        <v/>
      </c>
      <c r="AC1350" s="3">
        <f>AND(Z1350="B_pre",AA1350="b_pre")</f>
        <v/>
      </c>
      <c r="AD1350" s="3">
        <f>AND(Z1350="C_pre",AA1350="a_pre")</f>
        <v/>
      </c>
      <c r="AE1350" s="3">
        <f>AND(Z1350="C_pre",AA1350="b_pre")</f>
        <v/>
      </c>
      <c r="AF1350" s="6">
        <f>待赋值表!C1349</f>
        <v/>
      </c>
      <c r="AG1350" s="3">
        <f t="array" ref="AG1350">IF(AB1350=TRUE,"A",IF(AC1350=TRUE,"B",IF(AD1350=TRUE,"C",IF(AE1350=TRUE,"D","其他"))))</f>
        <v/>
      </c>
      <c r="AH1350" s="3">
        <f>IF(分析表!$E$12&lt;&gt;"ALL",AND(AF1350=分析表!$E$10,AG1350=分析表!$E$12),IF(AF1350=分析表!$E$10,TRUE(),IF(AF1350="ALL",TRUE(),"")))</f>
        <v/>
      </c>
    </row>
    <row r="1351">
      <c r="A1351" s="3">
        <f>COUNTIF($AH$2:AH1351,"TRUE")</f>
        <v/>
      </c>
      <c r="B1351" s="3">
        <f>COUNTIF($AG$2:$AG1351,#REF!)</f>
        <v/>
      </c>
      <c r="C1351" s="56">
        <f>待赋值表!A1350</f>
        <v/>
      </c>
      <c r="E1351" s="6">
        <f>待赋值表!D1350</f>
        <v/>
      </c>
      <c r="F1351" s="6">
        <f>待赋值表!E1350</f>
        <v/>
      </c>
      <c r="G1351" s="6">
        <f>待赋值表!F1350</f>
        <v/>
      </c>
      <c r="H1351" s="6">
        <f>待赋值表!G1350</f>
        <v/>
      </c>
      <c r="I1351" s="6">
        <f>待赋值表!H1350</f>
        <v/>
      </c>
      <c r="J1351" s="6">
        <f>待赋值表!I1350</f>
        <v/>
      </c>
      <c r="K1351" s="6">
        <f>待赋值表!J1350</f>
        <v/>
      </c>
      <c r="L1351" s="6">
        <f>待赋值表!K1350</f>
        <v/>
      </c>
      <c r="M1351" s="6">
        <f>待赋值表!L1350</f>
        <v/>
      </c>
      <c r="N1351" s="6">
        <f>待赋值表!M1350</f>
        <v/>
      </c>
      <c r="O1351" s="6">
        <f>待赋值表!N1350</f>
        <v/>
      </c>
      <c r="P1351" s="6">
        <f>待赋值表!O1350</f>
        <v/>
      </c>
      <c r="Q1351" s="6">
        <f>IF(待赋值表!P1350&lt;&gt;"",待赋值表!P1350,0)</f>
        <v/>
      </c>
      <c r="R1351" s="6">
        <f>待赋值表!Q1350</f>
        <v/>
      </c>
      <c r="S1351" s="6">
        <f>待赋值表!R1350</f>
        <v/>
      </c>
      <c r="T1351" s="6">
        <f>待赋值表!S1350</f>
        <v/>
      </c>
      <c r="U1351" s="6">
        <f>待赋值表!T1350</f>
        <v/>
      </c>
      <c r="V1351" s="6">
        <f>待赋值表!U1350</f>
        <v/>
      </c>
      <c r="W1351" s="6">
        <f>待赋值表!V1350</f>
        <v/>
      </c>
      <c r="X1351" s="6">
        <f>待赋值表!W1350</f>
        <v/>
      </c>
      <c r="Y1351" s="6">
        <f>待赋值表!X1350</f>
        <v/>
      </c>
      <c r="Z1351" s="3">
        <f>IF(M1351&gt;=0.01,"B_pre",IF(M1351&gt;=0,"C_pre","none"))</f>
        <v/>
      </c>
      <c r="AA1351" s="3">
        <f>IF(U1351&gt;0.125,"a_pre",IF(U1351&gt;=0,"b_pre","none"))</f>
        <v/>
      </c>
      <c r="AB1351" s="3">
        <f>AND(Z1351="B_pre",AA1351="a_pre")</f>
        <v/>
      </c>
      <c r="AC1351" s="3">
        <f>AND(Z1351="B_pre",AA1351="b_pre")</f>
        <v/>
      </c>
      <c r="AD1351" s="3">
        <f>AND(Z1351="C_pre",AA1351="a_pre")</f>
        <v/>
      </c>
      <c r="AE1351" s="3">
        <f>AND(Z1351="C_pre",AA1351="b_pre")</f>
        <v/>
      </c>
      <c r="AF1351" s="6">
        <f>待赋值表!C1350</f>
        <v/>
      </c>
      <c r="AG1351" s="3">
        <f t="array" ref="AG1351">IF(AB1351=TRUE,"A",IF(AC1351=TRUE,"B",IF(AD1351=TRUE,"C",IF(AE1351=TRUE,"D","其他"))))</f>
        <v/>
      </c>
      <c r="AH1351" s="3">
        <f>IF(分析表!$E$12&lt;&gt;"ALL",AND(AF1351=分析表!$E$10,AG1351=分析表!$E$12),IF(AF1351=分析表!$E$10,TRUE(),IF(AF1351="ALL",TRUE(),"")))</f>
        <v/>
      </c>
    </row>
    <row r="1352">
      <c r="A1352" s="3">
        <f>COUNTIF($AH$2:AH1352,"TRUE")</f>
        <v/>
      </c>
      <c r="B1352" s="3">
        <f>COUNTIF($AG$2:$AG1352,#REF!)</f>
        <v/>
      </c>
      <c r="C1352" s="56">
        <f>待赋值表!A1351</f>
        <v/>
      </c>
      <c r="E1352" s="6">
        <f>待赋值表!D1351</f>
        <v/>
      </c>
      <c r="F1352" s="6">
        <f>待赋值表!E1351</f>
        <v/>
      </c>
      <c r="G1352" s="6">
        <f>待赋值表!F1351</f>
        <v/>
      </c>
      <c r="H1352" s="6">
        <f>待赋值表!G1351</f>
        <v/>
      </c>
      <c r="I1352" s="6">
        <f>待赋值表!H1351</f>
        <v/>
      </c>
      <c r="J1352" s="6">
        <f>待赋值表!I1351</f>
        <v/>
      </c>
      <c r="K1352" s="6">
        <f>待赋值表!J1351</f>
        <v/>
      </c>
      <c r="L1352" s="6">
        <f>待赋值表!K1351</f>
        <v/>
      </c>
      <c r="M1352" s="6">
        <f>待赋值表!L1351</f>
        <v/>
      </c>
      <c r="N1352" s="6">
        <f>待赋值表!M1351</f>
        <v/>
      </c>
      <c r="O1352" s="6">
        <f>待赋值表!N1351</f>
        <v/>
      </c>
      <c r="P1352" s="6">
        <f>待赋值表!O1351</f>
        <v/>
      </c>
      <c r="Q1352" s="6">
        <f>IF(待赋值表!P1351&lt;&gt;"",待赋值表!P1351,0)</f>
        <v/>
      </c>
      <c r="R1352" s="6">
        <f>待赋值表!Q1351</f>
        <v/>
      </c>
      <c r="S1352" s="6">
        <f>待赋值表!R1351</f>
        <v/>
      </c>
      <c r="T1352" s="6">
        <f>待赋值表!S1351</f>
        <v/>
      </c>
      <c r="U1352" s="6">
        <f>待赋值表!T1351</f>
        <v/>
      </c>
      <c r="V1352" s="6">
        <f>待赋值表!U1351</f>
        <v/>
      </c>
      <c r="W1352" s="6">
        <f>待赋值表!V1351</f>
        <v/>
      </c>
      <c r="X1352" s="6">
        <f>待赋值表!W1351</f>
        <v/>
      </c>
      <c r="Y1352" s="6">
        <f>待赋值表!X1351</f>
        <v/>
      </c>
      <c r="Z1352" s="3">
        <f>IF(M1352&gt;=0.01,"B_pre",IF(M1352&gt;=0,"C_pre","none"))</f>
        <v/>
      </c>
      <c r="AA1352" s="3">
        <f>IF(U1352&gt;0.125,"a_pre",IF(U1352&gt;=0,"b_pre","none"))</f>
        <v/>
      </c>
      <c r="AB1352" s="3">
        <f>AND(Z1352="B_pre",AA1352="a_pre")</f>
        <v/>
      </c>
      <c r="AC1352" s="3">
        <f>AND(Z1352="B_pre",AA1352="b_pre")</f>
        <v/>
      </c>
      <c r="AD1352" s="3">
        <f>AND(Z1352="C_pre",AA1352="a_pre")</f>
        <v/>
      </c>
      <c r="AE1352" s="3">
        <f>AND(Z1352="C_pre",AA1352="b_pre")</f>
        <v/>
      </c>
      <c r="AF1352" s="6">
        <f>待赋值表!C1351</f>
        <v/>
      </c>
      <c r="AG1352" s="3">
        <f t="array" ref="AG1352">IF(AB1352=TRUE,"A",IF(AC1352=TRUE,"B",IF(AD1352=TRUE,"C",IF(AE1352=TRUE,"D","其他"))))</f>
        <v/>
      </c>
      <c r="AH1352" s="3">
        <f>IF(分析表!$E$12&lt;&gt;"ALL",AND(AF1352=分析表!$E$10,AG1352=分析表!$E$12),IF(AF1352=分析表!$E$10,TRUE(),IF(AF1352="ALL",TRUE(),"")))</f>
        <v/>
      </c>
    </row>
    <row r="1353">
      <c r="A1353" s="3">
        <f>COUNTIF($AH$2:AH1353,"TRUE")</f>
        <v/>
      </c>
      <c r="B1353" s="3">
        <f>COUNTIF($AG$2:$AG1353,#REF!)</f>
        <v/>
      </c>
      <c r="C1353" s="56">
        <f>待赋值表!A1352</f>
        <v/>
      </c>
      <c r="E1353" s="6">
        <f>待赋值表!D1352</f>
        <v/>
      </c>
      <c r="F1353" s="6">
        <f>待赋值表!E1352</f>
        <v/>
      </c>
      <c r="G1353" s="6">
        <f>待赋值表!F1352</f>
        <v/>
      </c>
      <c r="H1353" s="6">
        <f>待赋值表!G1352</f>
        <v/>
      </c>
      <c r="I1353" s="6">
        <f>待赋值表!H1352</f>
        <v/>
      </c>
      <c r="J1353" s="6">
        <f>待赋值表!I1352</f>
        <v/>
      </c>
      <c r="K1353" s="6">
        <f>待赋值表!J1352</f>
        <v/>
      </c>
      <c r="L1353" s="6">
        <f>待赋值表!K1352</f>
        <v/>
      </c>
      <c r="M1353" s="6">
        <f>待赋值表!L1352</f>
        <v/>
      </c>
      <c r="N1353" s="6">
        <f>待赋值表!M1352</f>
        <v/>
      </c>
      <c r="O1353" s="6">
        <f>待赋值表!N1352</f>
        <v/>
      </c>
      <c r="P1353" s="6">
        <f>待赋值表!O1352</f>
        <v/>
      </c>
      <c r="Q1353" s="6">
        <f>IF(待赋值表!P1352&lt;&gt;"",待赋值表!P1352,0)</f>
        <v/>
      </c>
      <c r="R1353" s="6">
        <f>待赋值表!Q1352</f>
        <v/>
      </c>
      <c r="S1353" s="6">
        <f>待赋值表!R1352</f>
        <v/>
      </c>
      <c r="T1353" s="6">
        <f>待赋值表!S1352</f>
        <v/>
      </c>
      <c r="U1353" s="6">
        <f>待赋值表!T1352</f>
        <v/>
      </c>
      <c r="V1353" s="6">
        <f>待赋值表!U1352</f>
        <v/>
      </c>
      <c r="W1353" s="6">
        <f>待赋值表!V1352</f>
        <v/>
      </c>
      <c r="X1353" s="6">
        <f>待赋值表!W1352</f>
        <v/>
      </c>
      <c r="Y1353" s="6">
        <f>待赋值表!X1352</f>
        <v/>
      </c>
      <c r="Z1353" s="3">
        <f>IF(M1353&gt;=0.01,"B_pre",IF(M1353&gt;=0,"C_pre","none"))</f>
        <v/>
      </c>
      <c r="AA1353" s="3">
        <f>IF(U1353&gt;0.125,"a_pre",IF(U1353&gt;=0,"b_pre","none"))</f>
        <v/>
      </c>
      <c r="AB1353" s="3">
        <f>AND(Z1353="B_pre",AA1353="a_pre")</f>
        <v/>
      </c>
      <c r="AC1353" s="3">
        <f>AND(Z1353="B_pre",AA1353="b_pre")</f>
        <v/>
      </c>
      <c r="AD1353" s="3">
        <f>AND(Z1353="C_pre",AA1353="a_pre")</f>
        <v/>
      </c>
      <c r="AE1353" s="3">
        <f>AND(Z1353="C_pre",AA1353="b_pre")</f>
        <v/>
      </c>
      <c r="AF1353" s="6">
        <f>待赋值表!C1352</f>
        <v/>
      </c>
      <c r="AG1353" s="3">
        <f t="array" ref="AG1353">IF(AB1353=TRUE,"A",IF(AC1353=TRUE,"B",IF(AD1353=TRUE,"C",IF(AE1353=TRUE,"D","其他"))))</f>
        <v/>
      </c>
      <c r="AH1353" s="3">
        <f>IF(分析表!$E$12&lt;&gt;"ALL",AND(AF1353=分析表!$E$10,AG1353=分析表!$E$12),IF(AF1353=分析表!$E$10,TRUE(),IF(AF1353="ALL",TRUE(),"")))</f>
        <v/>
      </c>
    </row>
    <row r="1354">
      <c r="A1354" s="3">
        <f>COUNTIF($AH$2:AH1354,"TRUE")</f>
        <v/>
      </c>
      <c r="B1354" s="3">
        <f>COUNTIF($AG$2:$AG1354,#REF!)</f>
        <v/>
      </c>
      <c r="C1354" s="56">
        <f>待赋值表!A1353</f>
        <v/>
      </c>
      <c r="E1354" s="6">
        <f>待赋值表!D1353</f>
        <v/>
      </c>
      <c r="F1354" s="6">
        <f>待赋值表!E1353</f>
        <v/>
      </c>
      <c r="G1354" s="6">
        <f>待赋值表!F1353</f>
        <v/>
      </c>
      <c r="H1354" s="6">
        <f>待赋值表!G1353</f>
        <v/>
      </c>
      <c r="I1354" s="6">
        <f>待赋值表!H1353</f>
        <v/>
      </c>
      <c r="J1354" s="6">
        <f>待赋值表!I1353</f>
        <v/>
      </c>
      <c r="K1354" s="6">
        <f>待赋值表!J1353</f>
        <v/>
      </c>
      <c r="L1354" s="6">
        <f>待赋值表!K1353</f>
        <v/>
      </c>
      <c r="M1354" s="6">
        <f>待赋值表!L1353</f>
        <v/>
      </c>
      <c r="N1354" s="6">
        <f>待赋值表!M1353</f>
        <v/>
      </c>
      <c r="O1354" s="6">
        <f>待赋值表!N1353</f>
        <v/>
      </c>
      <c r="P1354" s="6">
        <f>待赋值表!O1353</f>
        <v/>
      </c>
      <c r="Q1354" s="6">
        <f>IF(待赋值表!P1353&lt;&gt;"",待赋值表!P1353,0)</f>
        <v/>
      </c>
      <c r="R1354" s="6">
        <f>待赋值表!Q1353</f>
        <v/>
      </c>
      <c r="S1354" s="6">
        <f>待赋值表!R1353</f>
        <v/>
      </c>
      <c r="T1354" s="6">
        <f>待赋值表!S1353</f>
        <v/>
      </c>
      <c r="U1354" s="6">
        <f>待赋值表!T1353</f>
        <v/>
      </c>
      <c r="V1354" s="6">
        <f>待赋值表!U1353</f>
        <v/>
      </c>
      <c r="W1354" s="6">
        <f>待赋值表!V1353</f>
        <v/>
      </c>
      <c r="X1354" s="6">
        <f>待赋值表!W1353</f>
        <v/>
      </c>
      <c r="Y1354" s="6">
        <f>待赋值表!X1353</f>
        <v/>
      </c>
      <c r="Z1354" s="3">
        <f>IF(M1354&gt;=0.01,"B_pre",IF(M1354&gt;=0,"C_pre","none"))</f>
        <v/>
      </c>
      <c r="AA1354" s="3">
        <f>IF(U1354&gt;0.125,"a_pre",IF(U1354&gt;=0,"b_pre","none"))</f>
        <v/>
      </c>
      <c r="AB1354" s="3">
        <f>AND(Z1354="B_pre",AA1354="a_pre")</f>
        <v/>
      </c>
      <c r="AC1354" s="3">
        <f>AND(Z1354="B_pre",AA1354="b_pre")</f>
        <v/>
      </c>
      <c r="AD1354" s="3">
        <f>AND(Z1354="C_pre",AA1354="a_pre")</f>
        <v/>
      </c>
      <c r="AE1354" s="3">
        <f>AND(Z1354="C_pre",AA1354="b_pre")</f>
        <v/>
      </c>
      <c r="AF1354" s="6">
        <f>待赋值表!C1353</f>
        <v/>
      </c>
      <c r="AG1354" s="3">
        <f t="array" ref="AG1354">IF(AB1354=TRUE,"A",IF(AC1354=TRUE,"B",IF(AD1354=TRUE,"C",IF(AE1354=TRUE,"D","其他"))))</f>
        <v/>
      </c>
      <c r="AH1354" s="3">
        <f>IF(分析表!$E$12&lt;&gt;"ALL",AND(AF1354=分析表!$E$10,AG1354=分析表!$E$12),IF(AF1354=分析表!$E$10,TRUE(),IF(AF1354="ALL",TRUE(),"")))</f>
        <v/>
      </c>
    </row>
    <row r="1355">
      <c r="A1355" s="3">
        <f>COUNTIF($AH$2:AH1355,"TRUE")</f>
        <v/>
      </c>
      <c r="B1355" s="3">
        <f>COUNTIF($AG$2:$AG1355,#REF!)</f>
        <v/>
      </c>
      <c r="C1355" s="56">
        <f>待赋值表!A1354</f>
        <v/>
      </c>
      <c r="E1355" s="6">
        <f>待赋值表!D1354</f>
        <v/>
      </c>
      <c r="F1355" s="6">
        <f>待赋值表!E1354</f>
        <v/>
      </c>
      <c r="G1355" s="6">
        <f>待赋值表!F1354</f>
        <v/>
      </c>
      <c r="H1355" s="6">
        <f>待赋值表!G1354</f>
        <v/>
      </c>
      <c r="I1355" s="6">
        <f>待赋值表!H1354</f>
        <v/>
      </c>
      <c r="J1355" s="6">
        <f>待赋值表!I1354</f>
        <v/>
      </c>
      <c r="K1355" s="6">
        <f>待赋值表!J1354</f>
        <v/>
      </c>
      <c r="L1355" s="6">
        <f>待赋值表!K1354</f>
        <v/>
      </c>
      <c r="M1355" s="6">
        <f>待赋值表!L1354</f>
        <v/>
      </c>
      <c r="N1355" s="6">
        <f>待赋值表!M1354</f>
        <v/>
      </c>
      <c r="O1355" s="6">
        <f>待赋值表!N1354</f>
        <v/>
      </c>
      <c r="P1355" s="6">
        <f>待赋值表!O1354</f>
        <v/>
      </c>
      <c r="Q1355" s="6">
        <f>IF(待赋值表!P1354&lt;&gt;"",待赋值表!P1354,0)</f>
        <v/>
      </c>
      <c r="R1355" s="6">
        <f>待赋值表!Q1354</f>
        <v/>
      </c>
      <c r="S1355" s="6">
        <f>待赋值表!R1354</f>
        <v/>
      </c>
      <c r="T1355" s="6">
        <f>待赋值表!S1354</f>
        <v/>
      </c>
      <c r="U1355" s="6">
        <f>待赋值表!T1354</f>
        <v/>
      </c>
      <c r="V1355" s="6">
        <f>待赋值表!U1354</f>
        <v/>
      </c>
      <c r="W1355" s="6">
        <f>待赋值表!V1354</f>
        <v/>
      </c>
      <c r="X1355" s="6">
        <f>待赋值表!W1354</f>
        <v/>
      </c>
      <c r="Y1355" s="6">
        <f>待赋值表!X1354</f>
        <v/>
      </c>
      <c r="Z1355" s="3">
        <f>IF(M1355&gt;=0.01,"B_pre",IF(M1355&gt;=0,"C_pre","none"))</f>
        <v/>
      </c>
      <c r="AA1355" s="3">
        <f>IF(U1355&gt;0.125,"a_pre",IF(U1355&gt;=0,"b_pre","none"))</f>
        <v/>
      </c>
      <c r="AB1355" s="3">
        <f>AND(Z1355="B_pre",AA1355="a_pre")</f>
        <v/>
      </c>
      <c r="AC1355" s="3">
        <f>AND(Z1355="B_pre",AA1355="b_pre")</f>
        <v/>
      </c>
      <c r="AD1355" s="3">
        <f>AND(Z1355="C_pre",AA1355="a_pre")</f>
        <v/>
      </c>
      <c r="AE1355" s="3">
        <f>AND(Z1355="C_pre",AA1355="b_pre")</f>
        <v/>
      </c>
      <c r="AF1355" s="6">
        <f>待赋值表!C1354</f>
        <v/>
      </c>
      <c r="AG1355" s="3">
        <f t="array" ref="AG1355">IF(AB1355=TRUE,"A",IF(AC1355=TRUE,"B",IF(AD1355=TRUE,"C",IF(AE1355=TRUE,"D","其他"))))</f>
        <v/>
      </c>
      <c r="AH1355" s="3">
        <f>IF(分析表!$E$12&lt;&gt;"ALL",AND(AF1355=分析表!$E$10,AG1355=分析表!$E$12),IF(AF1355=分析表!$E$10,TRUE(),IF(AF1355="ALL",TRUE(),"")))</f>
        <v/>
      </c>
    </row>
    <row r="1356">
      <c r="A1356" s="3">
        <f>COUNTIF($AH$2:AH1356,"TRUE")</f>
        <v/>
      </c>
      <c r="B1356" s="3">
        <f>COUNTIF($AG$2:$AG1356,#REF!)</f>
        <v/>
      </c>
      <c r="C1356" s="56">
        <f>待赋值表!A1355</f>
        <v/>
      </c>
      <c r="E1356" s="6">
        <f>待赋值表!D1355</f>
        <v/>
      </c>
      <c r="F1356" s="6">
        <f>待赋值表!E1355</f>
        <v/>
      </c>
      <c r="G1356" s="6">
        <f>待赋值表!F1355</f>
        <v/>
      </c>
      <c r="H1356" s="6">
        <f>待赋值表!G1355</f>
        <v/>
      </c>
      <c r="I1356" s="6">
        <f>待赋值表!H1355</f>
        <v/>
      </c>
      <c r="J1356" s="6">
        <f>待赋值表!I1355</f>
        <v/>
      </c>
      <c r="K1356" s="6">
        <f>待赋值表!J1355</f>
        <v/>
      </c>
      <c r="L1356" s="6">
        <f>待赋值表!K1355</f>
        <v/>
      </c>
      <c r="M1356" s="6">
        <f>待赋值表!L1355</f>
        <v/>
      </c>
      <c r="N1356" s="6">
        <f>待赋值表!M1355</f>
        <v/>
      </c>
      <c r="O1356" s="6">
        <f>待赋值表!N1355</f>
        <v/>
      </c>
      <c r="P1356" s="6">
        <f>待赋值表!O1355</f>
        <v/>
      </c>
      <c r="Q1356" s="6">
        <f>IF(待赋值表!P1355&lt;&gt;"",待赋值表!P1355,0)</f>
        <v/>
      </c>
      <c r="R1356" s="6">
        <f>待赋值表!Q1355</f>
        <v/>
      </c>
      <c r="S1356" s="6">
        <f>待赋值表!R1355</f>
        <v/>
      </c>
      <c r="T1356" s="6">
        <f>待赋值表!S1355</f>
        <v/>
      </c>
      <c r="U1356" s="6">
        <f>待赋值表!T1355</f>
        <v/>
      </c>
      <c r="V1356" s="6">
        <f>待赋值表!U1355</f>
        <v/>
      </c>
      <c r="W1356" s="6">
        <f>待赋值表!V1355</f>
        <v/>
      </c>
      <c r="X1356" s="6">
        <f>待赋值表!W1355</f>
        <v/>
      </c>
      <c r="Y1356" s="6">
        <f>待赋值表!X1355</f>
        <v/>
      </c>
      <c r="Z1356" s="3">
        <f>IF(M1356&gt;=0.01,"B_pre",IF(M1356&gt;=0,"C_pre","none"))</f>
        <v/>
      </c>
      <c r="AA1356" s="3">
        <f>IF(U1356&gt;0.125,"a_pre",IF(U1356&gt;=0,"b_pre","none"))</f>
        <v/>
      </c>
      <c r="AB1356" s="3">
        <f>AND(Z1356="B_pre",AA1356="a_pre")</f>
        <v/>
      </c>
      <c r="AC1356" s="3">
        <f>AND(Z1356="B_pre",AA1356="b_pre")</f>
        <v/>
      </c>
      <c r="AD1356" s="3">
        <f>AND(Z1356="C_pre",AA1356="a_pre")</f>
        <v/>
      </c>
      <c r="AE1356" s="3">
        <f>AND(Z1356="C_pre",AA1356="b_pre")</f>
        <v/>
      </c>
      <c r="AF1356" s="6">
        <f>待赋值表!C1355</f>
        <v/>
      </c>
      <c r="AG1356" s="3">
        <f t="array" ref="AG1356">IF(AB1356=TRUE,"A",IF(AC1356=TRUE,"B",IF(AD1356=TRUE,"C",IF(AE1356=TRUE,"D","其他"))))</f>
        <v/>
      </c>
      <c r="AH1356" s="3">
        <f>IF(分析表!$E$12&lt;&gt;"ALL",AND(AF1356=分析表!$E$10,AG1356=分析表!$E$12),IF(AF1356=分析表!$E$10,TRUE(),IF(AF1356="ALL",TRUE(),"")))</f>
        <v/>
      </c>
    </row>
    <row r="1357">
      <c r="A1357" s="3">
        <f>COUNTIF($AH$2:AH1357,"TRUE")</f>
        <v/>
      </c>
      <c r="B1357" s="3">
        <f>COUNTIF($AG$2:$AG1357,#REF!)</f>
        <v/>
      </c>
      <c r="C1357" s="56">
        <f>待赋值表!A1356</f>
        <v/>
      </c>
      <c r="E1357" s="6">
        <f>待赋值表!D1356</f>
        <v/>
      </c>
      <c r="F1357" s="6">
        <f>待赋值表!E1356</f>
        <v/>
      </c>
      <c r="G1357" s="6">
        <f>待赋值表!F1356</f>
        <v/>
      </c>
      <c r="H1357" s="6">
        <f>待赋值表!G1356</f>
        <v/>
      </c>
      <c r="I1357" s="6">
        <f>待赋值表!H1356</f>
        <v/>
      </c>
      <c r="J1357" s="6">
        <f>待赋值表!I1356</f>
        <v/>
      </c>
      <c r="K1357" s="6">
        <f>待赋值表!J1356</f>
        <v/>
      </c>
      <c r="L1357" s="6">
        <f>待赋值表!K1356</f>
        <v/>
      </c>
      <c r="M1357" s="6">
        <f>待赋值表!L1356</f>
        <v/>
      </c>
      <c r="N1357" s="6">
        <f>待赋值表!M1356</f>
        <v/>
      </c>
      <c r="O1357" s="6">
        <f>待赋值表!N1356</f>
        <v/>
      </c>
      <c r="P1357" s="6">
        <f>待赋值表!O1356</f>
        <v/>
      </c>
      <c r="Q1357" s="6">
        <f>IF(待赋值表!P1356&lt;&gt;"",待赋值表!P1356,0)</f>
        <v/>
      </c>
      <c r="R1357" s="6">
        <f>待赋值表!Q1356</f>
        <v/>
      </c>
      <c r="S1357" s="6">
        <f>待赋值表!R1356</f>
        <v/>
      </c>
      <c r="T1357" s="6">
        <f>待赋值表!S1356</f>
        <v/>
      </c>
      <c r="U1357" s="6">
        <f>待赋值表!T1356</f>
        <v/>
      </c>
      <c r="V1357" s="6">
        <f>待赋值表!U1356</f>
        <v/>
      </c>
      <c r="W1357" s="6">
        <f>待赋值表!V1356</f>
        <v/>
      </c>
      <c r="X1357" s="6">
        <f>待赋值表!W1356</f>
        <v/>
      </c>
      <c r="Y1357" s="6">
        <f>待赋值表!X1356</f>
        <v/>
      </c>
      <c r="Z1357" s="3">
        <f>IF(M1357&gt;=0.01,"B_pre",IF(M1357&gt;=0,"C_pre","none"))</f>
        <v/>
      </c>
      <c r="AA1357" s="3">
        <f>IF(U1357&gt;0.125,"a_pre",IF(U1357&gt;=0,"b_pre","none"))</f>
        <v/>
      </c>
      <c r="AB1357" s="3">
        <f>AND(Z1357="B_pre",AA1357="a_pre")</f>
        <v/>
      </c>
      <c r="AC1357" s="3">
        <f>AND(Z1357="B_pre",AA1357="b_pre")</f>
        <v/>
      </c>
      <c r="AD1357" s="3">
        <f>AND(Z1357="C_pre",AA1357="a_pre")</f>
        <v/>
      </c>
      <c r="AE1357" s="3">
        <f>AND(Z1357="C_pre",AA1357="b_pre")</f>
        <v/>
      </c>
      <c r="AF1357" s="6">
        <f>待赋值表!C1356</f>
        <v/>
      </c>
      <c r="AG1357" s="3">
        <f t="array" ref="AG1357">IF(AB1357=TRUE,"A",IF(AC1357=TRUE,"B",IF(AD1357=TRUE,"C",IF(AE1357=TRUE,"D","其他"))))</f>
        <v/>
      </c>
      <c r="AH1357" s="3">
        <f>IF(分析表!$E$12&lt;&gt;"ALL",AND(AF1357=分析表!$E$10,AG1357=分析表!$E$12),IF(AF1357=分析表!$E$10,TRUE(),IF(AF1357="ALL",TRUE(),"")))</f>
        <v/>
      </c>
    </row>
    <row r="1358">
      <c r="A1358" s="3">
        <f>COUNTIF($AH$2:AH1358,"TRUE")</f>
        <v/>
      </c>
      <c r="B1358" s="3">
        <f>COUNTIF($AG$2:$AG1358,#REF!)</f>
        <v/>
      </c>
      <c r="C1358" s="56">
        <f>待赋值表!A1357</f>
        <v/>
      </c>
      <c r="E1358" s="6">
        <f>待赋值表!D1357</f>
        <v/>
      </c>
      <c r="F1358" s="6">
        <f>待赋值表!E1357</f>
        <v/>
      </c>
      <c r="G1358" s="6">
        <f>待赋值表!F1357</f>
        <v/>
      </c>
      <c r="H1358" s="6">
        <f>待赋值表!G1357</f>
        <v/>
      </c>
      <c r="I1358" s="6">
        <f>待赋值表!H1357</f>
        <v/>
      </c>
      <c r="J1358" s="6">
        <f>待赋值表!I1357</f>
        <v/>
      </c>
      <c r="K1358" s="6">
        <f>待赋值表!J1357</f>
        <v/>
      </c>
      <c r="L1358" s="6">
        <f>待赋值表!K1357</f>
        <v/>
      </c>
      <c r="M1358" s="6">
        <f>待赋值表!L1357</f>
        <v/>
      </c>
      <c r="N1358" s="6">
        <f>待赋值表!M1357</f>
        <v/>
      </c>
      <c r="O1358" s="6">
        <f>待赋值表!N1357</f>
        <v/>
      </c>
      <c r="P1358" s="6">
        <f>待赋值表!O1357</f>
        <v/>
      </c>
      <c r="Q1358" s="6">
        <f>IF(待赋值表!P1357&lt;&gt;"",待赋值表!P1357,0)</f>
        <v/>
      </c>
      <c r="R1358" s="6">
        <f>待赋值表!Q1357</f>
        <v/>
      </c>
      <c r="S1358" s="6">
        <f>待赋值表!R1357</f>
        <v/>
      </c>
      <c r="T1358" s="6">
        <f>待赋值表!S1357</f>
        <v/>
      </c>
      <c r="U1358" s="6">
        <f>待赋值表!T1357</f>
        <v/>
      </c>
      <c r="V1358" s="6">
        <f>待赋值表!U1357</f>
        <v/>
      </c>
      <c r="W1358" s="6">
        <f>待赋值表!V1357</f>
        <v/>
      </c>
      <c r="X1358" s="6">
        <f>待赋值表!W1357</f>
        <v/>
      </c>
      <c r="Y1358" s="6">
        <f>待赋值表!X1357</f>
        <v/>
      </c>
      <c r="Z1358" s="3">
        <f>IF(M1358&gt;=0.01,"B_pre",IF(M1358&gt;=0,"C_pre","none"))</f>
        <v/>
      </c>
      <c r="AA1358" s="3">
        <f>IF(U1358&gt;0.125,"a_pre",IF(U1358&gt;=0,"b_pre","none"))</f>
        <v/>
      </c>
      <c r="AB1358" s="3">
        <f>AND(Z1358="B_pre",AA1358="a_pre")</f>
        <v/>
      </c>
      <c r="AC1358" s="3">
        <f>AND(Z1358="B_pre",AA1358="b_pre")</f>
        <v/>
      </c>
      <c r="AD1358" s="3">
        <f>AND(Z1358="C_pre",AA1358="a_pre")</f>
        <v/>
      </c>
      <c r="AE1358" s="3">
        <f>AND(Z1358="C_pre",AA1358="b_pre")</f>
        <v/>
      </c>
      <c r="AF1358" s="6">
        <f>待赋值表!C1357</f>
        <v/>
      </c>
      <c r="AG1358" s="3">
        <f t="array" ref="AG1358">IF(AB1358=TRUE,"A",IF(AC1358=TRUE,"B",IF(AD1358=TRUE,"C",IF(AE1358=TRUE,"D","其他"))))</f>
        <v/>
      </c>
      <c r="AH1358" s="3">
        <f>IF(分析表!$E$12&lt;&gt;"ALL",AND(AF1358=分析表!$E$10,AG1358=分析表!$E$12),IF(AF1358=分析表!$E$10,TRUE(),IF(AF1358="ALL",TRUE(),"")))</f>
        <v/>
      </c>
    </row>
    <row r="1359">
      <c r="A1359" s="3">
        <f>COUNTIF($AH$2:AH1359,"TRUE")</f>
        <v/>
      </c>
      <c r="B1359" s="3">
        <f>COUNTIF($AG$2:$AG1359,#REF!)</f>
        <v/>
      </c>
      <c r="C1359" s="56">
        <f>待赋值表!A1358</f>
        <v/>
      </c>
      <c r="E1359" s="6">
        <f>待赋值表!D1358</f>
        <v/>
      </c>
      <c r="F1359" s="6">
        <f>待赋值表!E1358</f>
        <v/>
      </c>
      <c r="G1359" s="6">
        <f>待赋值表!F1358</f>
        <v/>
      </c>
      <c r="H1359" s="6">
        <f>待赋值表!G1358</f>
        <v/>
      </c>
      <c r="I1359" s="6">
        <f>待赋值表!H1358</f>
        <v/>
      </c>
      <c r="J1359" s="6">
        <f>待赋值表!I1358</f>
        <v/>
      </c>
      <c r="K1359" s="6">
        <f>待赋值表!J1358</f>
        <v/>
      </c>
      <c r="L1359" s="6">
        <f>待赋值表!K1358</f>
        <v/>
      </c>
      <c r="M1359" s="6">
        <f>待赋值表!L1358</f>
        <v/>
      </c>
      <c r="N1359" s="6">
        <f>待赋值表!M1358</f>
        <v/>
      </c>
      <c r="O1359" s="6">
        <f>待赋值表!N1358</f>
        <v/>
      </c>
      <c r="P1359" s="6">
        <f>待赋值表!O1358</f>
        <v/>
      </c>
      <c r="Q1359" s="6">
        <f>IF(待赋值表!P1358&lt;&gt;"",待赋值表!P1358,0)</f>
        <v/>
      </c>
      <c r="R1359" s="6">
        <f>待赋值表!Q1358</f>
        <v/>
      </c>
      <c r="S1359" s="6">
        <f>待赋值表!R1358</f>
        <v/>
      </c>
      <c r="T1359" s="6">
        <f>待赋值表!S1358</f>
        <v/>
      </c>
      <c r="U1359" s="6">
        <f>待赋值表!T1358</f>
        <v/>
      </c>
      <c r="V1359" s="6">
        <f>待赋值表!U1358</f>
        <v/>
      </c>
      <c r="W1359" s="6">
        <f>待赋值表!V1358</f>
        <v/>
      </c>
      <c r="X1359" s="6">
        <f>待赋值表!W1358</f>
        <v/>
      </c>
      <c r="Y1359" s="6">
        <f>待赋值表!X1358</f>
        <v/>
      </c>
      <c r="Z1359" s="3">
        <f>IF(M1359&gt;=0.01,"B_pre",IF(M1359&gt;=0,"C_pre","none"))</f>
        <v/>
      </c>
      <c r="AA1359" s="3">
        <f>IF(U1359&gt;0.125,"a_pre",IF(U1359&gt;=0,"b_pre","none"))</f>
        <v/>
      </c>
      <c r="AB1359" s="3">
        <f>AND(Z1359="B_pre",AA1359="a_pre")</f>
        <v/>
      </c>
      <c r="AC1359" s="3">
        <f>AND(Z1359="B_pre",AA1359="b_pre")</f>
        <v/>
      </c>
      <c r="AD1359" s="3">
        <f>AND(Z1359="C_pre",AA1359="a_pre")</f>
        <v/>
      </c>
      <c r="AE1359" s="3">
        <f>AND(Z1359="C_pre",AA1359="b_pre")</f>
        <v/>
      </c>
      <c r="AF1359" s="6">
        <f>待赋值表!C1358</f>
        <v/>
      </c>
      <c r="AG1359" s="3">
        <f t="array" ref="AG1359">IF(AB1359=TRUE,"A",IF(AC1359=TRUE,"B",IF(AD1359=TRUE,"C",IF(AE1359=TRUE,"D","其他"))))</f>
        <v/>
      </c>
      <c r="AH1359" s="3">
        <f>IF(分析表!$E$12&lt;&gt;"ALL",AND(AF1359=分析表!$E$10,AG1359=分析表!$E$12),IF(AF1359=分析表!$E$10,TRUE(),IF(AF1359="ALL",TRUE(),"")))</f>
        <v/>
      </c>
    </row>
    <row r="1360">
      <c r="A1360" s="3">
        <f>COUNTIF($AH$2:AH1360,"TRUE")</f>
        <v/>
      </c>
      <c r="B1360" s="3">
        <f>COUNTIF($AG$2:$AG1360,#REF!)</f>
        <v/>
      </c>
      <c r="C1360" s="56">
        <f>待赋值表!A1359</f>
        <v/>
      </c>
      <c r="E1360" s="6">
        <f>待赋值表!D1359</f>
        <v/>
      </c>
      <c r="F1360" s="6">
        <f>待赋值表!E1359</f>
        <v/>
      </c>
      <c r="G1360" s="6">
        <f>待赋值表!F1359</f>
        <v/>
      </c>
      <c r="H1360" s="6">
        <f>待赋值表!G1359</f>
        <v/>
      </c>
      <c r="I1360" s="6">
        <f>待赋值表!H1359</f>
        <v/>
      </c>
      <c r="J1360" s="6">
        <f>待赋值表!I1359</f>
        <v/>
      </c>
      <c r="K1360" s="6">
        <f>待赋值表!J1359</f>
        <v/>
      </c>
      <c r="L1360" s="6">
        <f>待赋值表!K1359</f>
        <v/>
      </c>
      <c r="M1360" s="6">
        <f>待赋值表!L1359</f>
        <v/>
      </c>
      <c r="N1360" s="6">
        <f>待赋值表!M1359</f>
        <v/>
      </c>
      <c r="O1360" s="6">
        <f>待赋值表!N1359</f>
        <v/>
      </c>
      <c r="P1360" s="6">
        <f>待赋值表!O1359</f>
        <v/>
      </c>
      <c r="Q1360" s="6">
        <f>IF(待赋值表!P1359&lt;&gt;"",待赋值表!P1359,0)</f>
        <v/>
      </c>
      <c r="R1360" s="6">
        <f>待赋值表!Q1359</f>
        <v/>
      </c>
      <c r="S1360" s="6">
        <f>待赋值表!R1359</f>
        <v/>
      </c>
      <c r="T1360" s="6">
        <f>待赋值表!S1359</f>
        <v/>
      </c>
      <c r="U1360" s="6">
        <f>待赋值表!T1359</f>
        <v/>
      </c>
      <c r="V1360" s="6">
        <f>待赋值表!U1359</f>
        <v/>
      </c>
      <c r="W1360" s="6">
        <f>待赋值表!V1359</f>
        <v/>
      </c>
      <c r="X1360" s="6">
        <f>待赋值表!W1359</f>
        <v/>
      </c>
      <c r="Y1360" s="6">
        <f>待赋值表!X1359</f>
        <v/>
      </c>
      <c r="Z1360" s="3">
        <f>IF(M1360&gt;=0.01,"B_pre",IF(M1360&gt;=0,"C_pre","none"))</f>
        <v/>
      </c>
      <c r="AA1360" s="3">
        <f>IF(U1360&gt;0.125,"a_pre",IF(U1360&gt;=0,"b_pre","none"))</f>
        <v/>
      </c>
      <c r="AB1360" s="3">
        <f>AND(Z1360="B_pre",AA1360="a_pre")</f>
        <v/>
      </c>
      <c r="AC1360" s="3">
        <f>AND(Z1360="B_pre",AA1360="b_pre")</f>
        <v/>
      </c>
      <c r="AD1360" s="3">
        <f>AND(Z1360="C_pre",AA1360="a_pre")</f>
        <v/>
      </c>
      <c r="AE1360" s="3">
        <f>AND(Z1360="C_pre",AA1360="b_pre")</f>
        <v/>
      </c>
      <c r="AF1360" s="6">
        <f>待赋值表!C1359</f>
        <v/>
      </c>
      <c r="AG1360" s="3">
        <f t="array" ref="AG1360">IF(AB1360=TRUE,"A",IF(AC1360=TRUE,"B",IF(AD1360=TRUE,"C",IF(AE1360=TRUE,"D","其他"))))</f>
        <v/>
      </c>
      <c r="AH1360" s="3">
        <f>IF(分析表!$E$12&lt;&gt;"ALL",AND(AF1360=分析表!$E$10,AG1360=分析表!$E$12),IF(AF1360=分析表!$E$10,TRUE(),IF(AF1360="ALL",TRUE(),"")))</f>
        <v/>
      </c>
    </row>
    <row r="1361">
      <c r="A1361" s="3">
        <f>COUNTIF($AH$2:AH1361,"TRUE")</f>
        <v/>
      </c>
      <c r="B1361" s="3">
        <f>COUNTIF($AG$2:$AG1361,#REF!)</f>
        <v/>
      </c>
      <c r="C1361" s="56">
        <f>待赋值表!A1360</f>
        <v/>
      </c>
      <c r="E1361" s="6">
        <f>待赋值表!D1360</f>
        <v/>
      </c>
      <c r="F1361" s="6">
        <f>待赋值表!E1360</f>
        <v/>
      </c>
      <c r="G1361" s="6">
        <f>待赋值表!F1360</f>
        <v/>
      </c>
      <c r="H1361" s="6">
        <f>待赋值表!G1360</f>
        <v/>
      </c>
      <c r="I1361" s="6">
        <f>待赋值表!H1360</f>
        <v/>
      </c>
      <c r="J1361" s="6">
        <f>待赋值表!I1360</f>
        <v/>
      </c>
      <c r="K1361" s="6">
        <f>待赋值表!J1360</f>
        <v/>
      </c>
      <c r="L1361" s="6">
        <f>待赋值表!K1360</f>
        <v/>
      </c>
      <c r="M1361" s="6">
        <f>待赋值表!L1360</f>
        <v/>
      </c>
      <c r="N1361" s="6">
        <f>待赋值表!M1360</f>
        <v/>
      </c>
      <c r="O1361" s="6">
        <f>待赋值表!N1360</f>
        <v/>
      </c>
      <c r="P1361" s="6">
        <f>待赋值表!O1360</f>
        <v/>
      </c>
      <c r="Q1361" s="6">
        <f>IF(待赋值表!P1360&lt;&gt;"",待赋值表!P1360,0)</f>
        <v/>
      </c>
      <c r="R1361" s="6">
        <f>待赋值表!Q1360</f>
        <v/>
      </c>
      <c r="S1361" s="6">
        <f>待赋值表!R1360</f>
        <v/>
      </c>
      <c r="T1361" s="6">
        <f>待赋值表!S1360</f>
        <v/>
      </c>
      <c r="U1361" s="6">
        <f>待赋值表!T1360</f>
        <v/>
      </c>
      <c r="V1361" s="6">
        <f>待赋值表!U1360</f>
        <v/>
      </c>
      <c r="W1361" s="6">
        <f>待赋值表!V1360</f>
        <v/>
      </c>
      <c r="X1361" s="6">
        <f>待赋值表!W1360</f>
        <v/>
      </c>
      <c r="Y1361" s="6">
        <f>待赋值表!X1360</f>
        <v/>
      </c>
      <c r="Z1361" s="3">
        <f>IF(M1361&gt;=0.01,"B_pre",IF(M1361&gt;=0,"C_pre","none"))</f>
        <v/>
      </c>
      <c r="AA1361" s="3">
        <f>IF(U1361&gt;0.125,"a_pre",IF(U1361&gt;=0,"b_pre","none"))</f>
        <v/>
      </c>
      <c r="AB1361" s="3">
        <f>AND(Z1361="B_pre",AA1361="a_pre")</f>
        <v/>
      </c>
      <c r="AC1361" s="3">
        <f>AND(Z1361="B_pre",AA1361="b_pre")</f>
        <v/>
      </c>
      <c r="AD1361" s="3">
        <f>AND(Z1361="C_pre",AA1361="a_pre")</f>
        <v/>
      </c>
      <c r="AE1361" s="3">
        <f>AND(Z1361="C_pre",AA1361="b_pre")</f>
        <v/>
      </c>
      <c r="AF1361" s="6">
        <f>待赋值表!C1360</f>
        <v/>
      </c>
      <c r="AG1361" s="3">
        <f t="array" ref="AG1361">IF(AB1361=TRUE,"A",IF(AC1361=TRUE,"B",IF(AD1361=TRUE,"C",IF(AE1361=TRUE,"D","其他"))))</f>
        <v/>
      </c>
      <c r="AH1361" s="3">
        <f>IF(分析表!$E$12&lt;&gt;"ALL",AND(AF1361=分析表!$E$10,AG1361=分析表!$E$12),IF(AF1361=分析表!$E$10,TRUE(),IF(AF1361="ALL",TRUE(),"")))</f>
        <v/>
      </c>
    </row>
    <row r="1362">
      <c r="A1362" s="3">
        <f>COUNTIF($AH$2:AH1362,"TRUE")</f>
        <v/>
      </c>
      <c r="B1362" s="3">
        <f>COUNTIF($AG$2:$AG1362,#REF!)</f>
        <v/>
      </c>
      <c r="C1362" s="56">
        <f>待赋值表!A1361</f>
        <v/>
      </c>
      <c r="E1362" s="6">
        <f>待赋值表!D1361</f>
        <v/>
      </c>
      <c r="F1362" s="6">
        <f>待赋值表!E1361</f>
        <v/>
      </c>
      <c r="G1362" s="6">
        <f>待赋值表!F1361</f>
        <v/>
      </c>
      <c r="H1362" s="6">
        <f>待赋值表!G1361</f>
        <v/>
      </c>
      <c r="I1362" s="6">
        <f>待赋值表!H1361</f>
        <v/>
      </c>
      <c r="J1362" s="6">
        <f>待赋值表!I1361</f>
        <v/>
      </c>
      <c r="K1362" s="6">
        <f>待赋值表!J1361</f>
        <v/>
      </c>
      <c r="L1362" s="6">
        <f>待赋值表!K1361</f>
        <v/>
      </c>
      <c r="M1362" s="6">
        <f>待赋值表!L1361</f>
        <v/>
      </c>
      <c r="N1362" s="6">
        <f>待赋值表!M1361</f>
        <v/>
      </c>
      <c r="O1362" s="6">
        <f>待赋值表!N1361</f>
        <v/>
      </c>
      <c r="P1362" s="6">
        <f>待赋值表!O1361</f>
        <v/>
      </c>
      <c r="Q1362" s="6">
        <f>IF(待赋值表!P1361&lt;&gt;"",待赋值表!P1361,0)</f>
        <v/>
      </c>
      <c r="R1362" s="6">
        <f>待赋值表!Q1361</f>
        <v/>
      </c>
      <c r="S1362" s="6">
        <f>待赋值表!R1361</f>
        <v/>
      </c>
      <c r="T1362" s="6">
        <f>待赋值表!S1361</f>
        <v/>
      </c>
      <c r="U1362" s="6">
        <f>待赋值表!T1361</f>
        <v/>
      </c>
      <c r="V1362" s="6">
        <f>待赋值表!U1361</f>
        <v/>
      </c>
      <c r="W1362" s="6">
        <f>待赋值表!V1361</f>
        <v/>
      </c>
      <c r="X1362" s="6">
        <f>待赋值表!W1361</f>
        <v/>
      </c>
      <c r="Y1362" s="6">
        <f>待赋值表!X1361</f>
        <v/>
      </c>
      <c r="Z1362" s="3">
        <f>IF(M1362&gt;=0.01,"B_pre",IF(M1362&gt;=0,"C_pre","none"))</f>
        <v/>
      </c>
      <c r="AA1362" s="3">
        <f>IF(U1362&gt;0.125,"a_pre",IF(U1362&gt;=0,"b_pre","none"))</f>
        <v/>
      </c>
      <c r="AB1362" s="3">
        <f>AND(Z1362="B_pre",AA1362="a_pre")</f>
        <v/>
      </c>
      <c r="AC1362" s="3">
        <f>AND(Z1362="B_pre",AA1362="b_pre")</f>
        <v/>
      </c>
      <c r="AD1362" s="3">
        <f>AND(Z1362="C_pre",AA1362="a_pre")</f>
        <v/>
      </c>
      <c r="AE1362" s="3">
        <f>AND(Z1362="C_pre",AA1362="b_pre")</f>
        <v/>
      </c>
      <c r="AF1362" s="6">
        <f>待赋值表!C1361</f>
        <v/>
      </c>
      <c r="AG1362" s="3">
        <f t="array" ref="AG1362">IF(AB1362=TRUE,"A",IF(AC1362=TRUE,"B",IF(AD1362=TRUE,"C",IF(AE1362=TRUE,"D","其他"))))</f>
        <v/>
      </c>
      <c r="AH1362" s="3">
        <f>IF(分析表!$E$12&lt;&gt;"ALL",AND(AF1362=分析表!$E$10,AG1362=分析表!$E$12),IF(AF1362=分析表!$E$10,TRUE(),IF(AF1362="ALL",TRUE(),"")))</f>
        <v/>
      </c>
    </row>
    <row r="1363">
      <c r="A1363" s="3">
        <f>COUNTIF($AH$2:AH1363,"TRUE")</f>
        <v/>
      </c>
      <c r="B1363" s="3">
        <f>COUNTIF($AG$2:$AG1363,#REF!)</f>
        <v/>
      </c>
      <c r="C1363" s="56">
        <f>待赋值表!A1362</f>
        <v/>
      </c>
      <c r="E1363" s="6">
        <f>待赋值表!D1362</f>
        <v/>
      </c>
      <c r="F1363" s="6">
        <f>待赋值表!E1362</f>
        <v/>
      </c>
      <c r="G1363" s="6">
        <f>待赋值表!F1362</f>
        <v/>
      </c>
      <c r="H1363" s="6">
        <f>待赋值表!G1362</f>
        <v/>
      </c>
      <c r="I1363" s="6">
        <f>待赋值表!H1362</f>
        <v/>
      </c>
      <c r="J1363" s="6">
        <f>待赋值表!I1362</f>
        <v/>
      </c>
      <c r="K1363" s="6">
        <f>待赋值表!J1362</f>
        <v/>
      </c>
      <c r="L1363" s="6">
        <f>待赋值表!K1362</f>
        <v/>
      </c>
      <c r="M1363" s="6">
        <f>待赋值表!L1362</f>
        <v/>
      </c>
      <c r="N1363" s="6">
        <f>待赋值表!M1362</f>
        <v/>
      </c>
      <c r="O1363" s="6">
        <f>待赋值表!N1362</f>
        <v/>
      </c>
      <c r="P1363" s="6">
        <f>待赋值表!O1362</f>
        <v/>
      </c>
      <c r="Q1363" s="6">
        <f>IF(待赋值表!P1362&lt;&gt;"",待赋值表!P1362,0)</f>
        <v/>
      </c>
      <c r="R1363" s="6">
        <f>待赋值表!Q1362</f>
        <v/>
      </c>
      <c r="S1363" s="6">
        <f>待赋值表!R1362</f>
        <v/>
      </c>
      <c r="T1363" s="6">
        <f>待赋值表!S1362</f>
        <v/>
      </c>
      <c r="U1363" s="6">
        <f>待赋值表!T1362</f>
        <v/>
      </c>
      <c r="V1363" s="6">
        <f>待赋值表!U1362</f>
        <v/>
      </c>
      <c r="W1363" s="6">
        <f>待赋值表!V1362</f>
        <v/>
      </c>
      <c r="X1363" s="6">
        <f>待赋值表!W1362</f>
        <v/>
      </c>
      <c r="Y1363" s="6">
        <f>待赋值表!X1362</f>
        <v/>
      </c>
      <c r="Z1363" s="3">
        <f>IF(M1363&gt;=0.01,"B_pre",IF(M1363&gt;=0,"C_pre","none"))</f>
        <v/>
      </c>
      <c r="AA1363" s="3">
        <f>IF(U1363&gt;0.125,"a_pre",IF(U1363&gt;=0,"b_pre","none"))</f>
        <v/>
      </c>
      <c r="AB1363" s="3">
        <f>AND(Z1363="B_pre",AA1363="a_pre")</f>
        <v/>
      </c>
      <c r="AC1363" s="3">
        <f>AND(Z1363="B_pre",AA1363="b_pre")</f>
        <v/>
      </c>
      <c r="AD1363" s="3">
        <f>AND(Z1363="C_pre",AA1363="a_pre")</f>
        <v/>
      </c>
      <c r="AE1363" s="3">
        <f>AND(Z1363="C_pre",AA1363="b_pre")</f>
        <v/>
      </c>
      <c r="AF1363" s="6">
        <f>待赋值表!C1362</f>
        <v/>
      </c>
      <c r="AG1363" s="3">
        <f t="array" ref="AG1363">IF(AB1363=TRUE,"A",IF(AC1363=TRUE,"B",IF(AD1363=TRUE,"C",IF(AE1363=TRUE,"D","其他"))))</f>
        <v/>
      </c>
      <c r="AH1363" s="3">
        <f>IF(分析表!$E$12&lt;&gt;"ALL",AND(AF1363=分析表!$E$10,AG1363=分析表!$E$12),IF(AF1363=分析表!$E$10,TRUE(),IF(AF1363="ALL",TRUE(),"")))</f>
        <v/>
      </c>
    </row>
    <row r="1364">
      <c r="A1364" s="3">
        <f>COUNTIF($AH$2:AH1364,"TRUE")</f>
        <v/>
      </c>
      <c r="B1364" s="3">
        <f>COUNTIF($AG$2:$AG1364,#REF!)</f>
        <v/>
      </c>
      <c r="C1364" s="56">
        <f>待赋值表!A1363</f>
        <v/>
      </c>
      <c r="E1364" s="6">
        <f>待赋值表!D1363</f>
        <v/>
      </c>
      <c r="F1364" s="6">
        <f>待赋值表!E1363</f>
        <v/>
      </c>
      <c r="G1364" s="6">
        <f>待赋值表!F1363</f>
        <v/>
      </c>
      <c r="H1364" s="6">
        <f>待赋值表!G1363</f>
        <v/>
      </c>
      <c r="I1364" s="6">
        <f>待赋值表!H1363</f>
        <v/>
      </c>
      <c r="J1364" s="6">
        <f>待赋值表!I1363</f>
        <v/>
      </c>
      <c r="K1364" s="6">
        <f>待赋值表!J1363</f>
        <v/>
      </c>
      <c r="L1364" s="6">
        <f>待赋值表!K1363</f>
        <v/>
      </c>
      <c r="M1364" s="6">
        <f>待赋值表!L1363</f>
        <v/>
      </c>
      <c r="N1364" s="6">
        <f>待赋值表!M1363</f>
        <v/>
      </c>
      <c r="O1364" s="6">
        <f>待赋值表!N1363</f>
        <v/>
      </c>
      <c r="P1364" s="6">
        <f>待赋值表!O1363</f>
        <v/>
      </c>
      <c r="Q1364" s="6">
        <f>IF(待赋值表!P1363&lt;&gt;"",待赋值表!P1363,0)</f>
        <v/>
      </c>
      <c r="R1364" s="6">
        <f>待赋值表!Q1363</f>
        <v/>
      </c>
      <c r="S1364" s="6">
        <f>待赋值表!R1363</f>
        <v/>
      </c>
      <c r="T1364" s="6">
        <f>待赋值表!S1363</f>
        <v/>
      </c>
      <c r="U1364" s="6">
        <f>待赋值表!T1363</f>
        <v/>
      </c>
      <c r="V1364" s="6">
        <f>待赋值表!U1363</f>
        <v/>
      </c>
      <c r="W1364" s="6">
        <f>待赋值表!V1363</f>
        <v/>
      </c>
      <c r="X1364" s="6">
        <f>待赋值表!W1363</f>
        <v/>
      </c>
      <c r="Y1364" s="6">
        <f>待赋值表!X1363</f>
        <v/>
      </c>
      <c r="Z1364" s="3">
        <f>IF(M1364&gt;=0.01,"B_pre",IF(M1364&gt;=0,"C_pre","none"))</f>
        <v/>
      </c>
      <c r="AA1364" s="3">
        <f>IF(U1364&gt;0.125,"a_pre",IF(U1364&gt;=0,"b_pre","none"))</f>
        <v/>
      </c>
      <c r="AB1364" s="3">
        <f>AND(Z1364="B_pre",AA1364="a_pre")</f>
        <v/>
      </c>
      <c r="AC1364" s="3">
        <f>AND(Z1364="B_pre",AA1364="b_pre")</f>
        <v/>
      </c>
      <c r="AD1364" s="3">
        <f>AND(Z1364="C_pre",AA1364="a_pre")</f>
        <v/>
      </c>
      <c r="AE1364" s="3">
        <f>AND(Z1364="C_pre",AA1364="b_pre")</f>
        <v/>
      </c>
      <c r="AF1364" s="6">
        <f>待赋值表!C1363</f>
        <v/>
      </c>
      <c r="AG1364" s="3">
        <f t="array" ref="AG1364">IF(AB1364=TRUE,"A",IF(AC1364=TRUE,"B",IF(AD1364=TRUE,"C",IF(AE1364=TRUE,"D","其他"))))</f>
        <v/>
      </c>
      <c r="AH1364" s="3">
        <f>IF(分析表!$E$12&lt;&gt;"ALL",AND(AF1364=分析表!$E$10,AG1364=分析表!$E$12),IF(AF1364=分析表!$E$10,TRUE(),IF(AF1364="ALL",TRUE(),"")))</f>
        <v/>
      </c>
    </row>
    <row r="1365">
      <c r="A1365" s="3">
        <f>COUNTIF($AH$2:AH1365,"TRUE")</f>
        <v/>
      </c>
      <c r="B1365" s="3">
        <f>COUNTIF($AG$2:$AG1365,#REF!)</f>
        <v/>
      </c>
      <c r="C1365" s="56">
        <f>待赋值表!A1364</f>
        <v/>
      </c>
      <c r="E1365" s="6">
        <f>待赋值表!D1364</f>
        <v/>
      </c>
      <c r="F1365" s="6">
        <f>待赋值表!E1364</f>
        <v/>
      </c>
      <c r="G1365" s="6">
        <f>待赋值表!F1364</f>
        <v/>
      </c>
      <c r="H1365" s="6">
        <f>待赋值表!G1364</f>
        <v/>
      </c>
      <c r="I1365" s="6">
        <f>待赋值表!H1364</f>
        <v/>
      </c>
      <c r="J1365" s="6">
        <f>待赋值表!I1364</f>
        <v/>
      </c>
      <c r="K1365" s="6">
        <f>待赋值表!J1364</f>
        <v/>
      </c>
      <c r="L1365" s="6">
        <f>待赋值表!K1364</f>
        <v/>
      </c>
      <c r="M1365" s="6">
        <f>待赋值表!L1364</f>
        <v/>
      </c>
      <c r="N1365" s="6">
        <f>待赋值表!M1364</f>
        <v/>
      </c>
      <c r="O1365" s="6">
        <f>待赋值表!N1364</f>
        <v/>
      </c>
      <c r="P1365" s="6">
        <f>待赋值表!O1364</f>
        <v/>
      </c>
      <c r="Q1365" s="6">
        <f>IF(待赋值表!P1364&lt;&gt;"",待赋值表!P1364,0)</f>
        <v/>
      </c>
      <c r="R1365" s="6">
        <f>待赋值表!Q1364</f>
        <v/>
      </c>
      <c r="S1365" s="6">
        <f>待赋值表!R1364</f>
        <v/>
      </c>
      <c r="T1365" s="6">
        <f>待赋值表!S1364</f>
        <v/>
      </c>
      <c r="U1365" s="6">
        <f>待赋值表!T1364</f>
        <v/>
      </c>
      <c r="V1365" s="6">
        <f>待赋值表!U1364</f>
        <v/>
      </c>
      <c r="W1365" s="6">
        <f>待赋值表!V1364</f>
        <v/>
      </c>
      <c r="X1365" s="6">
        <f>待赋值表!W1364</f>
        <v/>
      </c>
      <c r="Y1365" s="6">
        <f>待赋值表!X1364</f>
        <v/>
      </c>
      <c r="Z1365" s="3">
        <f>IF(M1365&gt;=0.01,"B_pre",IF(M1365&gt;=0,"C_pre","none"))</f>
        <v/>
      </c>
      <c r="AA1365" s="3">
        <f>IF(U1365&gt;0.125,"a_pre",IF(U1365&gt;=0,"b_pre","none"))</f>
        <v/>
      </c>
      <c r="AB1365" s="3">
        <f>AND(Z1365="B_pre",AA1365="a_pre")</f>
        <v/>
      </c>
      <c r="AC1365" s="3">
        <f>AND(Z1365="B_pre",AA1365="b_pre")</f>
        <v/>
      </c>
      <c r="AD1365" s="3">
        <f>AND(Z1365="C_pre",AA1365="a_pre")</f>
        <v/>
      </c>
      <c r="AE1365" s="3">
        <f>AND(Z1365="C_pre",AA1365="b_pre")</f>
        <v/>
      </c>
      <c r="AF1365" s="6">
        <f>待赋值表!C1364</f>
        <v/>
      </c>
      <c r="AG1365" s="3">
        <f t="array" ref="AG1365">IF(AB1365=TRUE,"A",IF(AC1365=TRUE,"B",IF(AD1365=TRUE,"C",IF(AE1365=TRUE,"D","其他"))))</f>
        <v/>
      </c>
      <c r="AH1365" s="3">
        <f>IF(分析表!$E$12&lt;&gt;"ALL",AND(AF1365=分析表!$E$10,AG1365=分析表!$E$12),IF(AF1365=分析表!$E$10,TRUE(),IF(AF1365="ALL",TRUE(),"")))</f>
        <v/>
      </c>
    </row>
    <row r="1366">
      <c r="A1366" s="3">
        <f>COUNTIF($AH$2:AH1366,"TRUE")</f>
        <v/>
      </c>
      <c r="B1366" s="3">
        <f>COUNTIF($AG$2:$AG1366,#REF!)</f>
        <v/>
      </c>
      <c r="C1366" s="56">
        <f>待赋值表!A1365</f>
        <v/>
      </c>
      <c r="E1366" s="6">
        <f>待赋值表!D1365</f>
        <v/>
      </c>
      <c r="F1366" s="6">
        <f>待赋值表!E1365</f>
        <v/>
      </c>
      <c r="G1366" s="6">
        <f>待赋值表!F1365</f>
        <v/>
      </c>
      <c r="H1366" s="6">
        <f>待赋值表!G1365</f>
        <v/>
      </c>
      <c r="I1366" s="6">
        <f>待赋值表!H1365</f>
        <v/>
      </c>
      <c r="J1366" s="6">
        <f>待赋值表!I1365</f>
        <v/>
      </c>
      <c r="K1366" s="6">
        <f>待赋值表!J1365</f>
        <v/>
      </c>
      <c r="L1366" s="6">
        <f>待赋值表!K1365</f>
        <v/>
      </c>
      <c r="M1366" s="6">
        <f>待赋值表!L1365</f>
        <v/>
      </c>
      <c r="N1366" s="6">
        <f>待赋值表!M1365</f>
        <v/>
      </c>
      <c r="O1366" s="6">
        <f>待赋值表!N1365</f>
        <v/>
      </c>
      <c r="P1366" s="6">
        <f>待赋值表!O1365</f>
        <v/>
      </c>
      <c r="Q1366" s="6">
        <f>IF(待赋值表!P1365&lt;&gt;"",待赋值表!P1365,0)</f>
        <v/>
      </c>
      <c r="R1366" s="6">
        <f>待赋值表!Q1365</f>
        <v/>
      </c>
      <c r="S1366" s="6">
        <f>待赋值表!R1365</f>
        <v/>
      </c>
      <c r="T1366" s="6">
        <f>待赋值表!S1365</f>
        <v/>
      </c>
      <c r="U1366" s="6">
        <f>待赋值表!T1365</f>
        <v/>
      </c>
      <c r="V1366" s="6">
        <f>待赋值表!U1365</f>
        <v/>
      </c>
      <c r="W1366" s="6">
        <f>待赋值表!V1365</f>
        <v/>
      </c>
      <c r="X1366" s="6">
        <f>待赋值表!W1365</f>
        <v/>
      </c>
      <c r="Y1366" s="6">
        <f>待赋值表!X1365</f>
        <v/>
      </c>
      <c r="Z1366" s="3">
        <f>IF(M1366&gt;=0.01,"B_pre",IF(M1366&gt;=0,"C_pre","none"))</f>
        <v/>
      </c>
      <c r="AA1366" s="3">
        <f>IF(U1366&gt;0.125,"a_pre",IF(U1366&gt;=0,"b_pre","none"))</f>
        <v/>
      </c>
      <c r="AB1366" s="3">
        <f>AND(Z1366="B_pre",AA1366="a_pre")</f>
        <v/>
      </c>
      <c r="AC1366" s="3">
        <f>AND(Z1366="B_pre",AA1366="b_pre")</f>
        <v/>
      </c>
      <c r="AD1366" s="3">
        <f>AND(Z1366="C_pre",AA1366="a_pre")</f>
        <v/>
      </c>
      <c r="AE1366" s="3">
        <f>AND(Z1366="C_pre",AA1366="b_pre")</f>
        <v/>
      </c>
      <c r="AF1366" s="6">
        <f>待赋值表!C1365</f>
        <v/>
      </c>
      <c r="AG1366" s="3">
        <f t="array" ref="AG1366">IF(AB1366=TRUE,"A",IF(AC1366=TRUE,"B",IF(AD1366=TRUE,"C",IF(AE1366=TRUE,"D","其他"))))</f>
        <v/>
      </c>
      <c r="AH1366" s="3">
        <f>IF(分析表!$E$12&lt;&gt;"ALL",AND(AF1366=分析表!$E$10,AG1366=分析表!$E$12),IF(AF1366=分析表!$E$10,TRUE(),IF(AF1366="ALL",TRUE(),"")))</f>
        <v/>
      </c>
    </row>
    <row r="1367">
      <c r="A1367" s="3">
        <f>COUNTIF($AH$2:AH1367,"TRUE")</f>
        <v/>
      </c>
      <c r="B1367" s="3">
        <f>COUNTIF($AG$2:$AG1367,#REF!)</f>
        <v/>
      </c>
      <c r="C1367" s="56">
        <f>待赋值表!A1366</f>
        <v/>
      </c>
      <c r="E1367" s="6">
        <f>待赋值表!D1366</f>
        <v/>
      </c>
      <c r="F1367" s="6">
        <f>待赋值表!E1366</f>
        <v/>
      </c>
      <c r="G1367" s="6">
        <f>待赋值表!F1366</f>
        <v/>
      </c>
      <c r="H1367" s="6">
        <f>待赋值表!G1366</f>
        <v/>
      </c>
      <c r="I1367" s="6">
        <f>待赋值表!H1366</f>
        <v/>
      </c>
      <c r="J1367" s="6">
        <f>待赋值表!I1366</f>
        <v/>
      </c>
      <c r="K1367" s="6">
        <f>待赋值表!J1366</f>
        <v/>
      </c>
      <c r="L1367" s="6">
        <f>待赋值表!K1366</f>
        <v/>
      </c>
      <c r="M1367" s="6">
        <f>待赋值表!L1366</f>
        <v/>
      </c>
      <c r="N1367" s="6">
        <f>待赋值表!M1366</f>
        <v/>
      </c>
      <c r="O1367" s="6">
        <f>待赋值表!N1366</f>
        <v/>
      </c>
      <c r="P1367" s="6">
        <f>待赋值表!O1366</f>
        <v/>
      </c>
      <c r="Q1367" s="6">
        <f>IF(待赋值表!P1366&lt;&gt;"",待赋值表!P1366,0)</f>
        <v/>
      </c>
      <c r="R1367" s="6">
        <f>待赋值表!Q1366</f>
        <v/>
      </c>
      <c r="S1367" s="6">
        <f>待赋值表!R1366</f>
        <v/>
      </c>
      <c r="T1367" s="6">
        <f>待赋值表!S1366</f>
        <v/>
      </c>
      <c r="U1367" s="6">
        <f>待赋值表!T1366</f>
        <v/>
      </c>
      <c r="V1367" s="6">
        <f>待赋值表!U1366</f>
        <v/>
      </c>
      <c r="W1367" s="6">
        <f>待赋值表!V1366</f>
        <v/>
      </c>
      <c r="X1367" s="6">
        <f>待赋值表!W1366</f>
        <v/>
      </c>
      <c r="Y1367" s="6">
        <f>待赋值表!X1366</f>
        <v/>
      </c>
      <c r="Z1367" s="3">
        <f>IF(M1367&gt;=0.01,"B_pre",IF(M1367&gt;=0,"C_pre","none"))</f>
        <v/>
      </c>
      <c r="AA1367" s="3">
        <f>IF(U1367&gt;0.125,"a_pre",IF(U1367&gt;=0,"b_pre","none"))</f>
        <v/>
      </c>
      <c r="AB1367" s="3">
        <f>AND(Z1367="B_pre",AA1367="a_pre")</f>
        <v/>
      </c>
      <c r="AC1367" s="3">
        <f>AND(Z1367="B_pre",AA1367="b_pre")</f>
        <v/>
      </c>
      <c r="AD1367" s="3">
        <f>AND(Z1367="C_pre",AA1367="a_pre")</f>
        <v/>
      </c>
      <c r="AE1367" s="3">
        <f>AND(Z1367="C_pre",AA1367="b_pre")</f>
        <v/>
      </c>
      <c r="AF1367" s="6">
        <f>待赋值表!C1366</f>
        <v/>
      </c>
      <c r="AG1367" s="3">
        <f t="array" ref="AG1367">IF(AB1367=TRUE,"A",IF(AC1367=TRUE,"B",IF(AD1367=TRUE,"C",IF(AE1367=TRUE,"D","其他"))))</f>
        <v/>
      </c>
      <c r="AH1367" s="3">
        <f>IF(分析表!$E$12&lt;&gt;"ALL",AND(AF1367=分析表!$E$10,AG1367=分析表!$E$12),IF(AF1367=分析表!$E$10,TRUE(),IF(AF1367="ALL",TRUE(),"")))</f>
        <v/>
      </c>
    </row>
    <row r="1368">
      <c r="A1368" s="3">
        <f>COUNTIF($AH$2:AH1368,"TRUE")</f>
        <v/>
      </c>
      <c r="B1368" s="3">
        <f>COUNTIF($AG$2:$AG1368,#REF!)</f>
        <v/>
      </c>
      <c r="C1368" s="56">
        <f>待赋值表!A1367</f>
        <v/>
      </c>
      <c r="E1368" s="6">
        <f>待赋值表!D1367</f>
        <v/>
      </c>
      <c r="F1368" s="6">
        <f>待赋值表!E1367</f>
        <v/>
      </c>
      <c r="G1368" s="6">
        <f>待赋值表!F1367</f>
        <v/>
      </c>
      <c r="H1368" s="6">
        <f>待赋值表!G1367</f>
        <v/>
      </c>
      <c r="I1368" s="6">
        <f>待赋值表!H1367</f>
        <v/>
      </c>
      <c r="J1368" s="6">
        <f>待赋值表!I1367</f>
        <v/>
      </c>
      <c r="K1368" s="6">
        <f>待赋值表!J1367</f>
        <v/>
      </c>
      <c r="L1368" s="6">
        <f>待赋值表!K1367</f>
        <v/>
      </c>
      <c r="M1368" s="6">
        <f>待赋值表!L1367</f>
        <v/>
      </c>
      <c r="N1368" s="6">
        <f>待赋值表!M1367</f>
        <v/>
      </c>
      <c r="O1368" s="6">
        <f>待赋值表!N1367</f>
        <v/>
      </c>
      <c r="P1368" s="6">
        <f>待赋值表!O1367</f>
        <v/>
      </c>
      <c r="Q1368" s="6">
        <f>IF(待赋值表!P1367&lt;&gt;"",待赋值表!P1367,0)</f>
        <v/>
      </c>
      <c r="R1368" s="6">
        <f>待赋值表!Q1367</f>
        <v/>
      </c>
      <c r="S1368" s="6">
        <f>待赋值表!R1367</f>
        <v/>
      </c>
      <c r="T1368" s="6">
        <f>待赋值表!S1367</f>
        <v/>
      </c>
      <c r="U1368" s="6">
        <f>待赋值表!T1367</f>
        <v/>
      </c>
      <c r="V1368" s="6">
        <f>待赋值表!U1367</f>
        <v/>
      </c>
      <c r="W1368" s="6">
        <f>待赋值表!V1367</f>
        <v/>
      </c>
      <c r="X1368" s="6">
        <f>待赋值表!W1367</f>
        <v/>
      </c>
      <c r="Y1368" s="6">
        <f>待赋值表!X1367</f>
        <v/>
      </c>
      <c r="Z1368" s="3">
        <f>IF(M1368&gt;=0.01,"B_pre",IF(M1368&gt;=0,"C_pre","none"))</f>
        <v/>
      </c>
      <c r="AA1368" s="3">
        <f>IF(U1368&gt;0.125,"a_pre",IF(U1368&gt;=0,"b_pre","none"))</f>
        <v/>
      </c>
      <c r="AB1368" s="3">
        <f>AND(Z1368="B_pre",AA1368="a_pre")</f>
        <v/>
      </c>
      <c r="AC1368" s="3">
        <f>AND(Z1368="B_pre",AA1368="b_pre")</f>
        <v/>
      </c>
      <c r="AD1368" s="3">
        <f>AND(Z1368="C_pre",AA1368="a_pre")</f>
        <v/>
      </c>
      <c r="AE1368" s="3">
        <f>AND(Z1368="C_pre",AA1368="b_pre")</f>
        <v/>
      </c>
      <c r="AF1368" s="6">
        <f>待赋值表!C1367</f>
        <v/>
      </c>
      <c r="AG1368" s="3">
        <f t="array" ref="AG1368">IF(AB1368=TRUE,"A",IF(AC1368=TRUE,"B",IF(AD1368=TRUE,"C",IF(AE1368=TRUE,"D","其他"))))</f>
        <v/>
      </c>
      <c r="AH1368" s="3">
        <f>IF(分析表!$E$12&lt;&gt;"ALL",AND(AF1368=分析表!$E$10,AG1368=分析表!$E$12),IF(AF1368=分析表!$E$10,TRUE(),IF(AF1368="ALL",TRUE(),"")))</f>
        <v/>
      </c>
    </row>
    <row r="1369">
      <c r="A1369" s="3">
        <f>COUNTIF($AH$2:AH1369,"TRUE")</f>
        <v/>
      </c>
      <c r="B1369" s="3">
        <f>COUNTIF($AG$2:$AG1369,#REF!)</f>
        <v/>
      </c>
      <c r="C1369" s="56">
        <f>待赋值表!A1368</f>
        <v/>
      </c>
      <c r="E1369" s="6">
        <f>待赋值表!D1368</f>
        <v/>
      </c>
      <c r="F1369" s="6">
        <f>待赋值表!E1368</f>
        <v/>
      </c>
      <c r="G1369" s="6">
        <f>待赋值表!F1368</f>
        <v/>
      </c>
      <c r="H1369" s="6">
        <f>待赋值表!G1368</f>
        <v/>
      </c>
      <c r="I1369" s="6">
        <f>待赋值表!H1368</f>
        <v/>
      </c>
      <c r="J1369" s="6">
        <f>待赋值表!I1368</f>
        <v/>
      </c>
      <c r="K1369" s="6">
        <f>待赋值表!J1368</f>
        <v/>
      </c>
      <c r="L1369" s="6">
        <f>待赋值表!K1368</f>
        <v/>
      </c>
      <c r="M1369" s="6">
        <f>待赋值表!L1368</f>
        <v/>
      </c>
      <c r="N1369" s="6">
        <f>待赋值表!M1368</f>
        <v/>
      </c>
      <c r="O1369" s="6">
        <f>待赋值表!N1368</f>
        <v/>
      </c>
      <c r="P1369" s="6">
        <f>待赋值表!O1368</f>
        <v/>
      </c>
      <c r="Q1369" s="6">
        <f>IF(待赋值表!P1368&lt;&gt;"",待赋值表!P1368,0)</f>
        <v/>
      </c>
      <c r="R1369" s="6">
        <f>待赋值表!Q1368</f>
        <v/>
      </c>
      <c r="S1369" s="6">
        <f>待赋值表!R1368</f>
        <v/>
      </c>
      <c r="T1369" s="6">
        <f>待赋值表!S1368</f>
        <v/>
      </c>
      <c r="U1369" s="6">
        <f>待赋值表!T1368</f>
        <v/>
      </c>
      <c r="V1369" s="6">
        <f>待赋值表!U1368</f>
        <v/>
      </c>
      <c r="W1369" s="6">
        <f>待赋值表!V1368</f>
        <v/>
      </c>
      <c r="X1369" s="6">
        <f>待赋值表!W1368</f>
        <v/>
      </c>
      <c r="Y1369" s="6">
        <f>待赋值表!X1368</f>
        <v/>
      </c>
      <c r="Z1369" s="3">
        <f>IF(M1369&gt;=0.01,"B_pre",IF(M1369&gt;=0,"C_pre","none"))</f>
        <v/>
      </c>
      <c r="AA1369" s="3">
        <f>IF(U1369&gt;0.125,"a_pre",IF(U1369&gt;=0,"b_pre","none"))</f>
        <v/>
      </c>
      <c r="AB1369" s="3">
        <f>AND(Z1369="B_pre",AA1369="a_pre")</f>
        <v/>
      </c>
      <c r="AC1369" s="3">
        <f>AND(Z1369="B_pre",AA1369="b_pre")</f>
        <v/>
      </c>
      <c r="AD1369" s="3">
        <f>AND(Z1369="C_pre",AA1369="a_pre")</f>
        <v/>
      </c>
      <c r="AE1369" s="3">
        <f>AND(Z1369="C_pre",AA1369="b_pre")</f>
        <v/>
      </c>
      <c r="AF1369" s="6">
        <f>待赋值表!C1368</f>
        <v/>
      </c>
      <c r="AG1369" s="3">
        <f t="array" ref="AG1369">IF(AB1369=TRUE,"A",IF(AC1369=TRUE,"B",IF(AD1369=TRUE,"C",IF(AE1369=TRUE,"D","其他"))))</f>
        <v/>
      </c>
      <c r="AH1369" s="3">
        <f>IF(分析表!$E$12&lt;&gt;"ALL",AND(AF1369=分析表!$E$10,AG1369=分析表!$E$12),IF(AF1369=分析表!$E$10,TRUE(),IF(AF1369="ALL",TRUE(),"")))</f>
        <v/>
      </c>
    </row>
    <row r="1370">
      <c r="A1370" s="3">
        <f>COUNTIF($AH$2:AH1370,"TRUE")</f>
        <v/>
      </c>
      <c r="B1370" s="3">
        <f>COUNTIF($AG$2:$AG1370,#REF!)</f>
        <v/>
      </c>
      <c r="C1370" s="56">
        <f>待赋值表!A1369</f>
        <v/>
      </c>
      <c r="E1370" s="6">
        <f>待赋值表!D1369</f>
        <v/>
      </c>
      <c r="F1370" s="6">
        <f>待赋值表!E1369</f>
        <v/>
      </c>
      <c r="G1370" s="6">
        <f>待赋值表!F1369</f>
        <v/>
      </c>
      <c r="H1370" s="6">
        <f>待赋值表!G1369</f>
        <v/>
      </c>
      <c r="I1370" s="6">
        <f>待赋值表!H1369</f>
        <v/>
      </c>
      <c r="J1370" s="6">
        <f>待赋值表!I1369</f>
        <v/>
      </c>
      <c r="K1370" s="6">
        <f>待赋值表!J1369</f>
        <v/>
      </c>
      <c r="L1370" s="6">
        <f>待赋值表!K1369</f>
        <v/>
      </c>
      <c r="M1370" s="6">
        <f>待赋值表!L1369</f>
        <v/>
      </c>
      <c r="N1370" s="6">
        <f>待赋值表!M1369</f>
        <v/>
      </c>
      <c r="O1370" s="6">
        <f>待赋值表!N1369</f>
        <v/>
      </c>
      <c r="P1370" s="6">
        <f>待赋值表!O1369</f>
        <v/>
      </c>
      <c r="Q1370" s="6">
        <f>IF(待赋值表!P1369&lt;&gt;"",待赋值表!P1369,0)</f>
        <v/>
      </c>
      <c r="R1370" s="6">
        <f>待赋值表!Q1369</f>
        <v/>
      </c>
      <c r="S1370" s="6">
        <f>待赋值表!R1369</f>
        <v/>
      </c>
      <c r="T1370" s="6">
        <f>待赋值表!S1369</f>
        <v/>
      </c>
      <c r="U1370" s="6">
        <f>待赋值表!T1369</f>
        <v/>
      </c>
      <c r="V1370" s="6">
        <f>待赋值表!U1369</f>
        <v/>
      </c>
      <c r="W1370" s="6">
        <f>待赋值表!V1369</f>
        <v/>
      </c>
      <c r="X1370" s="6">
        <f>待赋值表!W1369</f>
        <v/>
      </c>
      <c r="Y1370" s="6">
        <f>待赋值表!X1369</f>
        <v/>
      </c>
      <c r="Z1370" s="3">
        <f>IF(M1370&gt;=0.01,"B_pre",IF(M1370&gt;=0,"C_pre","none"))</f>
        <v/>
      </c>
      <c r="AA1370" s="3">
        <f>IF(U1370&gt;0.125,"a_pre",IF(U1370&gt;=0,"b_pre","none"))</f>
        <v/>
      </c>
      <c r="AB1370" s="3">
        <f>AND(Z1370="B_pre",AA1370="a_pre")</f>
        <v/>
      </c>
      <c r="AC1370" s="3">
        <f>AND(Z1370="B_pre",AA1370="b_pre")</f>
        <v/>
      </c>
      <c r="AD1370" s="3">
        <f>AND(Z1370="C_pre",AA1370="a_pre")</f>
        <v/>
      </c>
      <c r="AE1370" s="3">
        <f>AND(Z1370="C_pre",AA1370="b_pre")</f>
        <v/>
      </c>
      <c r="AF1370" s="6">
        <f>待赋值表!C1369</f>
        <v/>
      </c>
      <c r="AG1370" s="3">
        <f t="array" ref="AG1370">IF(AB1370=TRUE,"A",IF(AC1370=TRUE,"B",IF(AD1370=TRUE,"C",IF(AE1370=TRUE,"D","其他"))))</f>
        <v/>
      </c>
      <c r="AH1370" s="3">
        <f>IF(分析表!$E$12&lt;&gt;"ALL",AND(AF1370=分析表!$E$10,AG1370=分析表!$E$12),IF(AF1370=分析表!$E$10,TRUE(),IF(AF1370="ALL",TRUE(),"")))</f>
        <v/>
      </c>
    </row>
    <row r="1371">
      <c r="A1371" s="3">
        <f>COUNTIF($AH$2:AH1371,"TRUE")</f>
        <v/>
      </c>
      <c r="B1371" s="3">
        <f>COUNTIF($AG$2:$AG1371,#REF!)</f>
        <v/>
      </c>
      <c r="C1371" s="56">
        <f>待赋值表!A1370</f>
        <v/>
      </c>
      <c r="E1371" s="6">
        <f>待赋值表!D1370</f>
        <v/>
      </c>
      <c r="F1371" s="6">
        <f>待赋值表!E1370</f>
        <v/>
      </c>
      <c r="G1371" s="6">
        <f>待赋值表!F1370</f>
        <v/>
      </c>
      <c r="H1371" s="6">
        <f>待赋值表!G1370</f>
        <v/>
      </c>
      <c r="I1371" s="6">
        <f>待赋值表!H1370</f>
        <v/>
      </c>
      <c r="J1371" s="6">
        <f>待赋值表!I1370</f>
        <v/>
      </c>
      <c r="K1371" s="6">
        <f>待赋值表!J1370</f>
        <v/>
      </c>
      <c r="L1371" s="6">
        <f>待赋值表!K1370</f>
        <v/>
      </c>
      <c r="M1371" s="6">
        <f>待赋值表!L1370</f>
        <v/>
      </c>
      <c r="N1371" s="6">
        <f>待赋值表!M1370</f>
        <v/>
      </c>
      <c r="O1371" s="6">
        <f>待赋值表!N1370</f>
        <v/>
      </c>
      <c r="P1371" s="6">
        <f>待赋值表!O1370</f>
        <v/>
      </c>
      <c r="Q1371" s="6">
        <f>IF(待赋值表!P1370&lt;&gt;"",待赋值表!P1370,0)</f>
        <v/>
      </c>
      <c r="R1371" s="6">
        <f>待赋值表!Q1370</f>
        <v/>
      </c>
      <c r="S1371" s="6">
        <f>待赋值表!R1370</f>
        <v/>
      </c>
      <c r="T1371" s="6">
        <f>待赋值表!S1370</f>
        <v/>
      </c>
      <c r="U1371" s="6">
        <f>待赋值表!T1370</f>
        <v/>
      </c>
      <c r="V1371" s="6">
        <f>待赋值表!U1370</f>
        <v/>
      </c>
      <c r="W1371" s="6">
        <f>待赋值表!V1370</f>
        <v/>
      </c>
      <c r="X1371" s="6">
        <f>待赋值表!W1370</f>
        <v/>
      </c>
      <c r="Y1371" s="6">
        <f>待赋值表!X1370</f>
        <v/>
      </c>
      <c r="Z1371" s="3">
        <f>IF(M1371&gt;=0.01,"B_pre",IF(M1371&gt;=0,"C_pre","none"))</f>
        <v/>
      </c>
      <c r="AA1371" s="3">
        <f>IF(U1371&gt;0.125,"a_pre",IF(U1371&gt;=0,"b_pre","none"))</f>
        <v/>
      </c>
      <c r="AB1371" s="3">
        <f>AND(Z1371="B_pre",AA1371="a_pre")</f>
        <v/>
      </c>
      <c r="AC1371" s="3">
        <f>AND(Z1371="B_pre",AA1371="b_pre")</f>
        <v/>
      </c>
      <c r="AD1371" s="3">
        <f>AND(Z1371="C_pre",AA1371="a_pre")</f>
        <v/>
      </c>
      <c r="AE1371" s="3">
        <f>AND(Z1371="C_pre",AA1371="b_pre")</f>
        <v/>
      </c>
      <c r="AF1371" s="6">
        <f>待赋值表!C1370</f>
        <v/>
      </c>
      <c r="AG1371" s="3">
        <f t="array" ref="AG1371">IF(AB1371=TRUE,"A",IF(AC1371=TRUE,"B",IF(AD1371=TRUE,"C",IF(AE1371=TRUE,"D","其他"))))</f>
        <v/>
      </c>
      <c r="AH1371" s="3">
        <f>IF(分析表!$E$12&lt;&gt;"ALL",AND(AF1371=分析表!$E$10,AG1371=分析表!$E$12),IF(AF1371=分析表!$E$10,TRUE(),IF(AF1371="ALL",TRUE(),"")))</f>
        <v/>
      </c>
    </row>
    <row r="1372">
      <c r="A1372" s="3">
        <f>COUNTIF($AH$2:AH1372,"TRUE")</f>
        <v/>
      </c>
      <c r="B1372" s="3">
        <f>COUNTIF($AG$2:$AG1372,#REF!)</f>
        <v/>
      </c>
      <c r="C1372" s="56">
        <f>待赋值表!A1371</f>
        <v/>
      </c>
      <c r="E1372" s="6">
        <f>待赋值表!D1371</f>
        <v/>
      </c>
      <c r="F1372" s="6">
        <f>待赋值表!E1371</f>
        <v/>
      </c>
      <c r="G1372" s="6">
        <f>待赋值表!F1371</f>
        <v/>
      </c>
      <c r="H1372" s="6">
        <f>待赋值表!G1371</f>
        <v/>
      </c>
      <c r="I1372" s="6">
        <f>待赋值表!H1371</f>
        <v/>
      </c>
      <c r="J1372" s="6">
        <f>待赋值表!I1371</f>
        <v/>
      </c>
      <c r="K1372" s="6">
        <f>待赋值表!J1371</f>
        <v/>
      </c>
      <c r="L1372" s="6">
        <f>待赋值表!K1371</f>
        <v/>
      </c>
      <c r="M1372" s="6">
        <f>待赋值表!L1371</f>
        <v/>
      </c>
      <c r="N1372" s="6">
        <f>待赋值表!M1371</f>
        <v/>
      </c>
      <c r="O1372" s="6">
        <f>待赋值表!N1371</f>
        <v/>
      </c>
      <c r="P1372" s="6">
        <f>待赋值表!O1371</f>
        <v/>
      </c>
      <c r="Q1372" s="6">
        <f>IF(待赋值表!P1371&lt;&gt;"",待赋值表!P1371,0)</f>
        <v/>
      </c>
      <c r="R1372" s="6">
        <f>待赋值表!Q1371</f>
        <v/>
      </c>
      <c r="S1372" s="6">
        <f>待赋值表!R1371</f>
        <v/>
      </c>
      <c r="T1372" s="6">
        <f>待赋值表!S1371</f>
        <v/>
      </c>
      <c r="U1372" s="6">
        <f>待赋值表!T1371</f>
        <v/>
      </c>
      <c r="V1372" s="6">
        <f>待赋值表!U1371</f>
        <v/>
      </c>
      <c r="W1372" s="6">
        <f>待赋值表!V1371</f>
        <v/>
      </c>
      <c r="X1372" s="6">
        <f>待赋值表!W1371</f>
        <v/>
      </c>
      <c r="Y1372" s="6">
        <f>待赋值表!X1371</f>
        <v/>
      </c>
      <c r="Z1372" s="3">
        <f>IF(M1372&gt;=0.01,"B_pre",IF(M1372&gt;=0,"C_pre","none"))</f>
        <v/>
      </c>
      <c r="AA1372" s="3">
        <f>IF(U1372&gt;0.125,"a_pre",IF(U1372&gt;=0,"b_pre","none"))</f>
        <v/>
      </c>
      <c r="AB1372" s="3">
        <f>AND(Z1372="B_pre",AA1372="a_pre")</f>
        <v/>
      </c>
      <c r="AC1372" s="3">
        <f>AND(Z1372="B_pre",AA1372="b_pre")</f>
        <v/>
      </c>
      <c r="AD1372" s="3">
        <f>AND(Z1372="C_pre",AA1372="a_pre")</f>
        <v/>
      </c>
      <c r="AE1372" s="3">
        <f>AND(Z1372="C_pre",AA1372="b_pre")</f>
        <v/>
      </c>
      <c r="AF1372" s="6">
        <f>待赋值表!C1371</f>
        <v/>
      </c>
      <c r="AG1372" s="3">
        <f t="array" ref="AG1372">IF(AB1372=TRUE,"A",IF(AC1372=TRUE,"B",IF(AD1372=TRUE,"C",IF(AE1372=TRUE,"D","其他"))))</f>
        <v/>
      </c>
      <c r="AH1372" s="3">
        <f>IF(分析表!$E$12&lt;&gt;"ALL",AND(AF1372=分析表!$E$10,AG1372=分析表!$E$12),IF(AF1372=分析表!$E$10,TRUE(),IF(AF1372="ALL",TRUE(),"")))</f>
        <v/>
      </c>
    </row>
    <row r="1373">
      <c r="A1373" s="3">
        <f>COUNTIF($AH$2:AH1373,"TRUE")</f>
        <v/>
      </c>
      <c r="B1373" s="3">
        <f>COUNTIF($AG$2:$AG1373,#REF!)</f>
        <v/>
      </c>
      <c r="C1373" s="56">
        <f>待赋值表!A1372</f>
        <v/>
      </c>
      <c r="E1373" s="6">
        <f>待赋值表!D1372</f>
        <v/>
      </c>
      <c r="F1373" s="6">
        <f>待赋值表!E1372</f>
        <v/>
      </c>
      <c r="G1373" s="6">
        <f>待赋值表!F1372</f>
        <v/>
      </c>
      <c r="H1373" s="6">
        <f>待赋值表!G1372</f>
        <v/>
      </c>
      <c r="I1373" s="6">
        <f>待赋值表!H1372</f>
        <v/>
      </c>
      <c r="J1373" s="6">
        <f>待赋值表!I1372</f>
        <v/>
      </c>
      <c r="K1373" s="6">
        <f>待赋值表!J1372</f>
        <v/>
      </c>
      <c r="L1373" s="6">
        <f>待赋值表!K1372</f>
        <v/>
      </c>
      <c r="M1373" s="6">
        <f>待赋值表!L1372</f>
        <v/>
      </c>
      <c r="N1373" s="6">
        <f>待赋值表!M1372</f>
        <v/>
      </c>
      <c r="O1373" s="6">
        <f>待赋值表!N1372</f>
        <v/>
      </c>
      <c r="P1373" s="6">
        <f>待赋值表!O1372</f>
        <v/>
      </c>
      <c r="Q1373" s="6">
        <f>IF(待赋值表!P1372&lt;&gt;"",待赋值表!P1372,0)</f>
        <v/>
      </c>
      <c r="R1373" s="6">
        <f>待赋值表!Q1372</f>
        <v/>
      </c>
      <c r="S1373" s="6">
        <f>待赋值表!R1372</f>
        <v/>
      </c>
      <c r="T1373" s="6">
        <f>待赋值表!S1372</f>
        <v/>
      </c>
      <c r="U1373" s="6">
        <f>待赋值表!T1372</f>
        <v/>
      </c>
      <c r="V1373" s="6">
        <f>待赋值表!U1372</f>
        <v/>
      </c>
      <c r="W1373" s="6">
        <f>待赋值表!V1372</f>
        <v/>
      </c>
      <c r="X1373" s="6">
        <f>待赋值表!W1372</f>
        <v/>
      </c>
      <c r="Y1373" s="6">
        <f>待赋值表!X1372</f>
        <v/>
      </c>
      <c r="Z1373" s="3">
        <f>IF(M1373&gt;=0.01,"B_pre",IF(M1373&gt;=0,"C_pre","none"))</f>
        <v/>
      </c>
      <c r="AA1373" s="3">
        <f>IF(U1373&gt;0.125,"a_pre",IF(U1373&gt;=0,"b_pre","none"))</f>
        <v/>
      </c>
      <c r="AB1373" s="3">
        <f>AND(Z1373="B_pre",AA1373="a_pre")</f>
        <v/>
      </c>
      <c r="AC1373" s="3">
        <f>AND(Z1373="B_pre",AA1373="b_pre")</f>
        <v/>
      </c>
      <c r="AD1373" s="3">
        <f>AND(Z1373="C_pre",AA1373="a_pre")</f>
        <v/>
      </c>
      <c r="AE1373" s="3">
        <f>AND(Z1373="C_pre",AA1373="b_pre")</f>
        <v/>
      </c>
      <c r="AF1373" s="6">
        <f>待赋值表!C1372</f>
        <v/>
      </c>
      <c r="AG1373" s="3">
        <f t="array" ref="AG1373">IF(AB1373=TRUE,"A",IF(AC1373=TRUE,"B",IF(AD1373=TRUE,"C",IF(AE1373=TRUE,"D","其他"))))</f>
        <v/>
      </c>
      <c r="AH1373" s="3">
        <f>IF(分析表!$E$12&lt;&gt;"ALL",AND(AF1373=分析表!$E$10,AG1373=分析表!$E$12),IF(AF1373=分析表!$E$10,TRUE(),IF(AF1373="ALL",TRUE(),"")))</f>
        <v/>
      </c>
    </row>
    <row r="1374">
      <c r="A1374" s="3">
        <f>COUNTIF($AH$2:AH1374,"TRUE")</f>
        <v/>
      </c>
      <c r="B1374" s="3">
        <f>COUNTIF($AG$2:$AG1374,#REF!)</f>
        <v/>
      </c>
      <c r="C1374" s="56">
        <f>待赋值表!A1373</f>
        <v/>
      </c>
      <c r="E1374" s="6">
        <f>待赋值表!D1373</f>
        <v/>
      </c>
      <c r="F1374" s="6">
        <f>待赋值表!E1373</f>
        <v/>
      </c>
      <c r="G1374" s="6">
        <f>待赋值表!F1373</f>
        <v/>
      </c>
      <c r="H1374" s="6">
        <f>待赋值表!G1373</f>
        <v/>
      </c>
      <c r="I1374" s="6">
        <f>待赋值表!H1373</f>
        <v/>
      </c>
      <c r="J1374" s="6">
        <f>待赋值表!I1373</f>
        <v/>
      </c>
      <c r="K1374" s="6">
        <f>待赋值表!J1373</f>
        <v/>
      </c>
      <c r="L1374" s="6">
        <f>待赋值表!K1373</f>
        <v/>
      </c>
      <c r="M1374" s="6">
        <f>待赋值表!L1373</f>
        <v/>
      </c>
      <c r="N1374" s="6">
        <f>待赋值表!M1373</f>
        <v/>
      </c>
      <c r="O1374" s="6">
        <f>待赋值表!N1373</f>
        <v/>
      </c>
      <c r="P1374" s="6">
        <f>待赋值表!O1373</f>
        <v/>
      </c>
      <c r="Q1374" s="6">
        <f>IF(待赋值表!P1373&lt;&gt;"",待赋值表!P1373,0)</f>
        <v/>
      </c>
      <c r="R1374" s="6">
        <f>待赋值表!Q1373</f>
        <v/>
      </c>
      <c r="S1374" s="6">
        <f>待赋值表!R1373</f>
        <v/>
      </c>
      <c r="T1374" s="6">
        <f>待赋值表!S1373</f>
        <v/>
      </c>
      <c r="U1374" s="6">
        <f>待赋值表!T1373</f>
        <v/>
      </c>
      <c r="V1374" s="6">
        <f>待赋值表!U1373</f>
        <v/>
      </c>
      <c r="W1374" s="6">
        <f>待赋值表!V1373</f>
        <v/>
      </c>
      <c r="X1374" s="6">
        <f>待赋值表!W1373</f>
        <v/>
      </c>
      <c r="Y1374" s="6">
        <f>待赋值表!X1373</f>
        <v/>
      </c>
      <c r="Z1374" s="3">
        <f>IF(M1374&gt;=0.01,"B_pre",IF(M1374&gt;=0,"C_pre","none"))</f>
        <v/>
      </c>
      <c r="AA1374" s="3">
        <f>IF(U1374&gt;0.125,"a_pre",IF(U1374&gt;=0,"b_pre","none"))</f>
        <v/>
      </c>
      <c r="AB1374" s="3">
        <f>AND(Z1374="B_pre",AA1374="a_pre")</f>
        <v/>
      </c>
      <c r="AC1374" s="3">
        <f>AND(Z1374="B_pre",AA1374="b_pre")</f>
        <v/>
      </c>
      <c r="AD1374" s="3">
        <f>AND(Z1374="C_pre",AA1374="a_pre")</f>
        <v/>
      </c>
      <c r="AE1374" s="3">
        <f>AND(Z1374="C_pre",AA1374="b_pre")</f>
        <v/>
      </c>
      <c r="AF1374" s="6">
        <f>待赋值表!C1373</f>
        <v/>
      </c>
      <c r="AG1374" s="3">
        <f t="array" ref="AG1374">IF(AB1374=TRUE,"A",IF(AC1374=TRUE,"B",IF(AD1374=TRUE,"C",IF(AE1374=TRUE,"D","其他"))))</f>
        <v/>
      </c>
      <c r="AH1374" s="3">
        <f>IF(分析表!$E$12&lt;&gt;"ALL",AND(AF1374=分析表!$E$10,AG1374=分析表!$E$12),IF(AF1374=分析表!$E$10,TRUE(),IF(AF1374="ALL",TRUE(),"")))</f>
        <v/>
      </c>
    </row>
    <row r="1375">
      <c r="A1375" s="3">
        <f>COUNTIF($AH$2:AH1375,"TRUE")</f>
        <v/>
      </c>
      <c r="B1375" s="3">
        <f>COUNTIF($AG$2:$AG1375,#REF!)</f>
        <v/>
      </c>
      <c r="C1375" s="56">
        <f>待赋值表!A1374</f>
        <v/>
      </c>
      <c r="E1375" s="6">
        <f>待赋值表!D1374</f>
        <v/>
      </c>
      <c r="F1375" s="6">
        <f>待赋值表!E1374</f>
        <v/>
      </c>
      <c r="G1375" s="6">
        <f>待赋值表!F1374</f>
        <v/>
      </c>
      <c r="H1375" s="6">
        <f>待赋值表!G1374</f>
        <v/>
      </c>
      <c r="I1375" s="6">
        <f>待赋值表!H1374</f>
        <v/>
      </c>
      <c r="J1375" s="6">
        <f>待赋值表!I1374</f>
        <v/>
      </c>
      <c r="K1375" s="6">
        <f>待赋值表!J1374</f>
        <v/>
      </c>
      <c r="L1375" s="6">
        <f>待赋值表!K1374</f>
        <v/>
      </c>
      <c r="M1375" s="6">
        <f>待赋值表!L1374</f>
        <v/>
      </c>
      <c r="N1375" s="6">
        <f>待赋值表!M1374</f>
        <v/>
      </c>
      <c r="O1375" s="6">
        <f>待赋值表!N1374</f>
        <v/>
      </c>
      <c r="P1375" s="6">
        <f>待赋值表!O1374</f>
        <v/>
      </c>
      <c r="Q1375" s="6">
        <f>IF(待赋值表!P1374&lt;&gt;"",待赋值表!P1374,0)</f>
        <v/>
      </c>
      <c r="R1375" s="6">
        <f>待赋值表!Q1374</f>
        <v/>
      </c>
      <c r="S1375" s="6">
        <f>待赋值表!R1374</f>
        <v/>
      </c>
      <c r="T1375" s="6">
        <f>待赋值表!S1374</f>
        <v/>
      </c>
      <c r="U1375" s="6">
        <f>待赋值表!T1374</f>
        <v/>
      </c>
      <c r="V1375" s="6">
        <f>待赋值表!U1374</f>
        <v/>
      </c>
      <c r="W1375" s="6">
        <f>待赋值表!V1374</f>
        <v/>
      </c>
      <c r="X1375" s="6">
        <f>待赋值表!W1374</f>
        <v/>
      </c>
      <c r="Y1375" s="6">
        <f>待赋值表!X1374</f>
        <v/>
      </c>
      <c r="Z1375" s="3">
        <f>IF(M1375&gt;=0.01,"B_pre",IF(M1375&gt;=0,"C_pre","none"))</f>
        <v/>
      </c>
      <c r="AA1375" s="3">
        <f>IF(U1375&gt;0.125,"a_pre",IF(U1375&gt;=0,"b_pre","none"))</f>
        <v/>
      </c>
      <c r="AB1375" s="3">
        <f>AND(Z1375="B_pre",AA1375="a_pre")</f>
        <v/>
      </c>
      <c r="AC1375" s="3">
        <f>AND(Z1375="B_pre",AA1375="b_pre")</f>
        <v/>
      </c>
      <c r="AD1375" s="3">
        <f>AND(Z1375="C_pre",AA1375="a_pre")</f>
        <v/>
      </c>
      <c r="AE1375" s="3">
        <f>AND(Z1375="C_pre",AA1375="b_pre")</f>
        <v/>
      </c>
      <c r="AF1375" s="6">
        <f>待赋值表!C1374</f>
        <v/>
      </c>
      <c r="AG1375" s="3">
        <f t="array" ref="AG1375">IF(AB1375=TRUE,"A",IF(AC1375=TRUE,"B",IF(AD1375=TRUE,"C",IF(AE1375=TRUE,"D","其他"))))</f>
        <v/>
      </c>
      <c r="AH1375" s="3">
        <f>IF(分析表!$E$12&lt;&gt;"ALL",AND(AF1375=分析表!$E$10,AG1375=分析表!$E$12),IF(AF1375=分析表!$E$10,TRUE(),IF(AF1375="ALL",TRUE(),"")))</f>
        <v/>
      </c>
    </row>
    <row r="1376">
      <c r="A1376" s="3">
        <f>COUNTIF($AH$2:AH1376,"TRUE")</f>
        <v/>
      </c>
      <c r="B1376" s="3">
        <f>COUNTIF($AG$2:$AG1376,#REF!)</f>
        <v/>
      </c>
      <c r="C1376" s="56">
        <f>待赋值表!A1375</f>
        <v/>
      </c>
      <c r="E1376" s="6">
        <f>待赋值表!D1375</f>
        <v/>
      </c>
      <c r="F1376" s="6">
        <f>待赋值表!E1375</f>
        <v/>
      </c>
      <c r="G1376" s="6">
        <f>待赋值表!F1375</f>
        <v/>
      </c>
      <c r="H1376" s="6">
        <f>待赋值表!G1375</f>
        <v/>
      </c>
      <c r="I1376" s="6">
        <f>待赋值表!H1375</f>
        <v/>
      </c>
      <c r="J1376" s="6">
        <f>待赋值表!I1375</f>
        <v/>
      </c>
      <c r="K1376" s="6">
        <f>待赋值表!J1375</f>
        <v/>
      </c>
      <c r="L1376" s="6">
        <f>待赋值表!K1375</f>
        <v/>
      </c>
      <c r="M1376" s="6">
        <f>待赋值表!L1375</f>
        <v/>
      </c>
      <c r="N1376" s="6">
        <f>待赋值表!M1375</f>
        <v/>
      </c>
      <c r="O1376" s="6">
        <f>待赋值表!N1375</f>
        <v/>
      </c>
      <c r="P1376" s="6">
        <f>待赋值表!O1375</f>
        <v/>
      </c>
      <c r="Q1376" s="6">
        <f>IF(待赋值表!P1375&lt;&gt;"",待赋值表!P1375,0)</f>
        <v/>
      </c>
      <c r="R1376" s="6">
        <f>待赋值表!Q1375</f>
        <v/>
      </c>
      <c r="S1376" s="6">
        <f>待赋值表!R1375</f>
        <v/>
      </c>
      <c r="T1376" s="6">
        <f>待赋值表!S1375</f>
        <v/>
      </c>
      <c r="U1376" s="6">
        <f>待赋值表!T1375</f>
        <v/>
      </c>
      <c r="V1376" s="6">
        <f>待赋值表!U1375</f>
        <v/>
      </c>
      <c r="W1376" s="6">
        <f>待赋值表!V1375</f>
        <v/>
      </c>
      <c r="X1376" s="6">
        <f>待赋值表!W1375</f>
        <v/>
      </c>
      <c r="Y1376" s="6">
        <f>待赋值表!X1375</f>
        <v/>
      </c>
      <c r="Z1376" s="3">
        <f>IF(M1376&gt;=0.01,"B_pre",IF(M1376&gt;=0,"C_pre","none"))</f>
        <v/>
      </c>
      <c r="AA1376" s="3">
        <f>IF(U1376&gt;0.125,"a_pre",IF(U1376&gt;=0,"b_pre","none"))</f>
        <v/>
      </c>
      <c r="AB1376" s="3">
        <f>AND(Z1376="B_pre",AA1376="a_pre")</f>
        <v/>
      </c>
      <c r="AC1376" s="3">
        <f>AND(Z1376="B_pre",AA1376="b_pre")</f>
        <v/>
      </c>
      <c r="AD1376" s="3">
        <f>AND(Z1376="C_pre",AA1376="a_pre")</f>
        <v/>
      </c>
      <c r="AE1376" s="3">
        <f>AND(Z1376="C_pre",AA1376="b_pre")</f>
        <v/>
      </c>
      <c r="AF1376" s="6">
        <f>待赋值表!C1375</f>
        <v/>
      </c>
      <c r="AG1376" s="3">
        <f t="array" ref="AG1376">IF(AB1376=TRUE,"A",IF(AC1376=TRUE,"B",IF(AD1376=TRUE,"C",IF(AE1376=TRUE,"D","其他"))))</f>
        <v/>
      </c>
      <c r="AH1376" s="3">
        <f>IF(分析表!$E$12&lt;&gt;"ALL",AND(AF1376=分析表!$E$10,AG1376=分析表!$E$12),IF(AF1376=分析表!$E$10,TRUE(),IF(AF1376="ALL",TRUE(),"")))</f>
        <v/>
      </c>
    </row>
    <row r="1377">
      <c r="A1377" s="3">
        <f>COUNTIF($AH$2:AH1377,"TRUE")</f>
        <v/>
      </c>
      <c r="B1377" s="3">
        <f>COUNTIF($AG$2:$AG1377,#REF!)</f>
        <v/>
      </c>
      <c r="C1377" s="56">
        <f>待赋值表!A1376</f>
        <v/>
      </c>
      <c r="E1377" s="6">
        <f>待赋值表!D1376</f>
        <v/>
      </c>
      <c r="F1377" s="6">
        <f>待赋值表!E1376</f>
        <v/>
      </c>
      <c r="G1377" s="6">
        <f>待赋值表!F1376</f>
        <v/>
      </c>
      <c r="H1377" s="6">
        <f>待赋值表!G1376</f>
        <v/>
      </c>
      <c r="I1377" s="6">
        <f>待赋值表!H1376</f>
        <v/>
      </c>
      <c r="J1377" s="6">
        <f>待赋值表!I1376</f>
        <v/>
      </c>
      <c r="K1377" s="6">
        <f>待赋值表!J1376</f>
        <v/>
      </c>
      <c r="L1377" s="6">
        <f>待赋值表!K1376</f>
        <v/>
      </c>
      <c r="M1377" s="6">
        <f>待赋值表!L1376</f>
        <v/>
      </c>
      <c r="N1377" s="6">
        <f>待赋值表!M1376</f>
        <v/>
      </c>
      <c r="O1377" s="6">
        <f>待赋值表!N1376</f>
        <v/>
      </c>
      <c r="P1377" s="6">
        <f>待赋值表!O1376</f>
        <v/>
      </c>
      <c r="Q1377" s="6">
        <f>IF(待赋值表!P1376&lt;&gt;"",待赋值表!P1376,0)</f>
        <v/>
      </c>
      <c r="R1377" s="6">
        <f>待赋值表!Q1376</f>
        <v/>
      </c>
      <c r="S1377" s="6">
        <f>待赋值表!R1376</f>
        <v/>
      </c>
      <c r="T1377" s="6">
        <f>待赋值表!S1376</f>
        <v/>
      </c>
      <c r="U1377" s="6">
        <f>待赋值表!T1376</f>
        <v/>
      </c>
      <c r="V1377" s="6">
        <f>待赋值表!U1376</f>
        <v/>
      </c>
      <c r="W1377" s="6">
        <f>待赋值表!V1376</f>
        <v/>
      </c>
      <c r="X1377" s="6">
        <f>待赋值表!W1376</f>
        <v/>
      </c>
      <c r="Y1377" s="6">
        <f>待赋值表!X1376</f>
        <v/>
      </c>
      <c r="Z1377" s="3">
        <f>IF(M1377&gt;=0.01,"B_pre",IF(M1377&gt;=0,"C_pre","none"))</f>
        <v/>
      </c>
      <c r="AA1377" s="3">
        <f>IF(U1377&gt;0.125,"a_pre",IF(U1377&gt;=0,"b_pre","none"))</f>
        <v/>
      </c>
      <c r="AB1377" s="3">
        <f>AND(Z1377="B_pre",AA1377="a_pre")</f>
        <v/>
      </c>
      <c r="AC1377" s="3">
        <f>AND(Z1377="B_pre",AA1377="b_pre")</f>
        <v/>
      </c>
      <c r="AD1377" s="3">
        <f>AND(Z1377="C_pre",AA1377="a_pre")</f>
        <v/>
      </c>
      <c r="AE1377" s="3">
        <f>AND(Z1377="C_pre",AA1377="b_pre")</f>
        <v/>
      </c>
      <c r="AF1377" s="6">
        <f>待赋值表!C1376</f>
        <v/>
      </c>
      <c r="AG1377" s="3">
        <f t="array" ref="AG1377">IF(AB1377=TRUE,"A",IF(AC1377=TRUE,"B",IF(AD1377=TRUE,"C",IF(AE1377=TRUE,"D","其他"))))</f>
        <v/>
      </c>
      <c r="AH1377" s="3">
        <f>IF(分析表!$E$12&lt;&gt;"ALL",AND(AF1377=分析表!$E$10,AG1377=分析表!$E$12),IF(AF1377=分析表!$E$10,TRUE(),IF(AF1377="ALL",TRUE(),"")))</f>
        <v/>
      </c>
    </row>
    <row r="1378">
      <c r="A1378" s="3">
        <f>COUNTIF($AH$2:AH1378,"TRUE")</f>
        <v/>
      </c>
      <c r="B1378" s="3">
        <f>COUNTIF($AG$2:$AG1378,#REF!)</f>
        <v/>
      </c>
      <c r="C1378" s="56">
        <f>待赋值表!A1377</f>
        <v/>
      </c>
      <c r="E1378" s="6">
        <f>待赋值表!D1377</f>
        <v/>
      </c>
      <c r="F1378" s="6">
        <f>待赋值表!E1377</f>
        <v/>
      </c>
      <c r="G1378" s="6">
        <f>待赋值表!F1377</f>
        <v/>
      </c>
      <c r="H1378" s="6">
        <f>待赋值表!G1377</f>
        <v/>
      </c>
      <c r="I1378" s="6">
        <f>待赋值表!H1377</f>
        <v/>
      </c>
      <c r="J1378" s="6">
        <f>待赋值表!I1377</f>
        <v/>
      </c>
      <c r="K1378" s="6">
        <f>待赋值表!J1377</f>
        <v/>
      </c>
      <c r="L1378" s="6">
        <f>待赋值表!K1377</f>
        <v/>
      </c>
      <c r="M1378" s="6">
        <f>待赋值表!L1377</f>
        <v/>
      </c>
      <c r="N1378" s="6">
        <f>待赋值表!M1377</f>
        <v/>
      </c>
      <c r="O1378" s="6">
        <f>待赋值表!N1377</f>
        <v/>
      </c>
      <c r="P1378" s="6">
        <f>待赋值表!O1377</f>
        <v/>
      </c>
      <c r="Q1378" s="6">
        <f>IF(待赋值表!P1377&lt;&gt;"",待赋值表!P1377,0)</f>
        <v/>
      </c>
      <c r="R1378" s="6">
        <f>待赋值表!Q1377</f>
        <v/>
      </c>
      <c r="S1378" s="6">
        <f>待赋值表!R1377</f>
        <v/>
      </c>
      <c r="T1378" s="6">
        <f>待赋值表!S1377</f>
        <v/>
      </c>
      <c r="U1378" s="6">
        <f>待赋值表!T1377</f>
        <v/>
      </c>
      <c r="V1378" s="6">
        <f>待赋值表!U1377</f>
        <v/>
      </c>
      <c r="W1378" s="6">
        <f>待赋值表!V1377</f>
        <v/>
      </c>
      <c r="X1378" s="6">
        <f>待赋值表!W1377</f>
        <v/>
      </c>
      <c r="Y1378" s="6">
        <f>待赋值表!X1377</f>
        <v/>
      </c>
      <c r="Z1378" s="3">
        <f>IF(M1378&gt;=0.01,"B_pre",IF(M1378&gt;=0,"C_pre","none"))</f>
        <v/>
      </c>
      <c r="AA1378" s="3">
        <f>IF(U1378&gt;0.125,"a_pre",IF(U1378&gt;=0,"b_pre","none"))</f>
        <v/>
      </c>
      <c r="AB1378" s="3">
        <f>AND(Z1378="B_pre",AA1378="a_pre")</f>
        <v/>
      </c>
      <c r="AC1378" s="3">
        <f>AND(Z1378="B_pre",AA1378="b_pre")</f>
        <v/>
      </c>
      <c r="AD1378" s="3">
        <f>AND(Z1378="C_pre",AA1378="a_pre")</f>
        <v/>
      </c>
      <c r="AE1378" s="3">
        <f>AND(Z1378="C_pre",AA1378="b_pre")</f>
        <v/>
      </c>
      <c r="AF1378" s="6">
        <f>待赋值表!C1377</f>
        <v/>
      </c>
      <c r="AG1378" s="3">
        <f t="array" ref="AG1378">IF(AB1378=TRUE,"A",IF(AC1378=TRUE,"B",IF(AD1378=TRUE,"C",IF(AE1378=TRUE,"D","其他"))))</f>
        <v/>
      </c>
      <c r="AH1378" s="3">
        <f>IF(分析表!$E$12&lt;&gt;"ALL",AND(AF1378=分析表!$E$10,AG1378=分析表!$E$12),IF(AF1378=分析表!$E$10,TRUE(),IF(AF1378="ALL",TRUE(),"")))</f>
        <v/>
      </c>
    </row>
    <row r="1379">
      <c r="A1379" s="3">
        <f>COUNTIF($AH$2:AH1379,"TRUE")</f>
        <v/>
      </c>
      <c r="B1379" s="3">
        <f>COUNTIF($AG$2:$AG1379,#REF!)</f>
        <v/>
      </c>
      <c r="C1379" s="56">
        <f>待赋值表!A1378</f>
        <v/>
      </c>
      <c r="E1379" s="6">
        <f>待赋值表!D1378</f>
        <v/>
      </c>
      <c r="F1379" s="6">
        <f>待赋值表!E1378</f>
        <v/>
      </c>
      <c r="G1379" s="6">
        <f>待赋值表!F1378</f>
        <v/>
      </c>
      <c r="H1379" s="6">
        <f>待赋值表!G1378</f>
        <v/>
      </c>
      <c r="I1379" s="6">
        <f>待赋值表!H1378</f>
        <v/>
      </c>
      <c r="J1379" s="6">
        <f>待赋值表!I1378</f>
        <v/>
      </c>
      <c r="K1379" s="6">
        <f>待赋值表!J1378</f>
        <v/>
      </c>
      <c r="L1379" s="6">
        <f>待赋值表!K1378</f>
        <v/>
      </c>
      <c r="M1379" s="6">
        <f>待赋值表!L1378</f>
        <v/>
      </c>
      <c r="N1379" s="6">
        <f>待赋值表!M1378</f>
        <v/>
      </c>
      <c r="O1379" s="6">
        <f>待赋值表!N1378</f>
        <v/>
      </c>
      <c r="P1379" s="6">
        <f>待赋值表!O1378</f>
        <v/>
      </c>
      <c r="Q1379" s="6">
        <f>IF(待赋值表!P1378&lt;&gt;"",待赋值表!P1378,0)</f>
        <v/>
      </c>
      <c r="R1379" s="6">
        <f>待赋值表!Q1378</f>
        <v/>
      </c>
      <c r="S1379" s="6">
        <f>待赋值表!R1378</f>
        <v/>
      </c>
      <c r="T1379" s="6">
        <f>待赋值表!S1378</f>
        <v/>
      </c>
      <c r="U1379" s="6">
        <f>待赋值表!T1378</f>
        <v/>
      </c>
      <c r="V1379" s="6">
        <f>待赋值表!U1378</f>
        <v/>
      </c>
      <c r="W1379" s="6">
        <f>待赋值表!V1378</f>
        <v/>
      </c>
      <c r="X1379" s="6">
        <f>待赋值表!W1378</f>
        <v/>
      </c>
      <c r="Y1379" s="6">
        <f>待赋值表!X1378</f>
        <v/>
      </c>
      <c r="Z1379" s="3">
        <f>IF(M1379&gt;=0.01,"B_pre",IF(M1379&gt;=0,"C_pre","none"))</f>
        <v/>
      </c>
      <c r="AA1379" s="3">
        <f>IF(U1379&gt;0.125,"a_pre",IF(U1379&gt;=0,"b_pre","none"))</f>
        <v/>
      </c>
      <c r="AB1379" s="3">
        <f>AND(Z1379="B_pre",AA1379="a_pre")</f>
        <v/>
      </c>
      <c r="AC1379" s="3">
        <f>AND(Z1379="B_pre",AA1379="b_pre")</f>
        <v/>
      </c>
      <c r="AD1379" s="3">
        <f>AND(Z1379="C_pre",AA1379="a_pre")</f>
        <v/>
      </c>
      <c r="AE1379" s="3">
        <f>AND(Z1379="C_pre",AA1379="b_pre")</f>
        <v/>
      </c>
      <c r="AF1379" s="6">
        <f>待赋值表!C1378</f>
        <v/>
      </c>
      <c r="AG1379" s="3">
        <f t="array" ref="AG1379">IF(AB1379=TRUE,"A",IF(AC1379=TRUE,"B",IF(AD1379=TRUE,"C",IF(AE1379=TRUE,"D","其他"))))</f>
        <v/>
      </c>
      <c r="AH1379" s="3">
        <f>IF(分析表!$E$12&lt;&gt;"ALL",AND(AF1379=分析表!$E$10,AG1379=分析表!$E$12),IF(AF1379=分析表!$E$10,TRUE(),IF(AF1379="ALL",TRUE(),"")))</f>
        <v/>
      </c>
    </row>
    <row r="1380">
      <c r="A1380" s="3">
        <f>COUNTIF($AH$2:AH1380,"TRUE")</f>
        <v/>
      </c>
      <c r="B1380" s="3">
        <f>COUNTIF($AG$2:$AG1380,#REF!)</f>
        <v/>
      </c>
      <c r="C1380" s="56">
        <f>待赋值表!A1379</f>
        <v/>
      </c>
      <c r="E1380" s="6">
        <f>待赋值表!D1379</f>
        <v/>
      </c>
      <c r="F1380" s="6">
        <f>待赋值表!E1379</f>
        <v/>
      </c>
      <c r="G1380" s="6">
        <f>待赋值表!F1379</f>
        <v/>
      </c>
      <c r="H1380" s="6">
        <f>待赋值表!G1379</f>
        <v/>
      </c>
      <c r="I1380" s="6">
        <f>待赋值表!H1379</f>
        <v/>
      </c>
      <c r="J1380" s="6">
        <f>待赋值表!I1379</f>
        <v/>
      </c>
      <c r="K1380" s="6">
        <f>待赋值表!J1379</f>
        <v/>
      </c>
      <c r="L1380" s="6">
        <f>待赋值表!K1379</f>
        <v/>
      </c>
      <c r="M1380" s="6">
        <f>待赋值表!L1379</f>
        <v/>
      </c>
      <c r="N1380" s="6">
        <f>待赋值表!M1379</f>
        <v/>
      </c>
      <c r="O1380" s="6">
        <f>待赋值表!N1379</f>
        <v/>
      </c>
      <c r="P1380" s="6">
        <f>待赋值表!O1379</f>
        <v/>
      </c>
      <c r="Q1380" s="6">
        <f>IF(待赋值表!P1379&lt;&gt;"",待赋值表!P1379,0)</f>
        <v/>
      </c>
      <c r="R1380" s="6">
        <f>待赋值表!Q1379</f>
        <v/>
      </c>
      <c r="S1380" s="6">
        <f>待赋值表!R1379</f>
        <v/>
      </c>
      <c r="T1380" s="6">
        <f>待赋值表!S1379</f>
        <v/>
      </c>
      <c r="U1380" s="6">
        <f>待赋值表!T1379</f>
        <v/>
      </c>
      <c r="V1380" s="6">
        <f>待赋值表!U1379</f>
        <v/>
      </c>
      <c r="W1380" s="6">
        <f>待赋值表!V1379</f>
        <v/>
      </c>
      <c r="X1380" s="6">
        <f>待赋值表!W1379</f>
        <v/>
      </c>
      <c r="Y1380" s="6">
        <f>待赋值表!X1379</f>
        <v/>
      </c>
      <c r="Z1380" s="3">
        <f>IF(M1380&gt;=0.01,"B_pre",IF(M1380&gt;=0,"C_pre","none"))</f>
        <v/>
      </c>
      <c r="AA1380" s="3">
        <f>IF(U1380&gt;0.125,"a_pre",IF(U1380&gt;=0,"b_pre","none"))</f>
        <v/>
      </c>
      <c r="AB1380" s="3">
        <f>AND(Z1380="B_pre",AA1380="a_pre")</f>
        <v/>
      </c>
      <c r="AC1380" s="3">
        <f>AND(Z1380="B_pre",AA1380="b_pre")</f>
        <v/>
      </c>
      <c r="AD1380" s="3">
        <f>AND(Z1380="C_pre",AA1380="a_pre")</f>
        <v/>
      </c>
      <c r="AE1380" s="3">
        <f>AND(Z1380="C_pre",AA1380="b_pre")</f>
        <v/>
      </c>
      <c r="AF1380" s="6">
        <f>待赋值表!C1379</f>
        <v/>
      </c>
      <c r="AG1380" s="3">
        <f t="array" ref="AG1380">IF(AB1380=TRUE,"A",IF(AC1380=TRUE,"B",IF(AD1380=TRUE,"C",IF(AE1380=TRUE,"D","其他"))))</f>
        <v/>
      </c>
      <c r="AH1380" s="3">
        <f>IF(分析表!$E$12&lt;&gt;"ALL",AND(AF1380=分析表!$E$10,AG1380=分析表!$E$12),IF(AF1380=分析表!$E$10,TRUE(),IF(AF1380="ALL",TRUE(),"")))</f>
        <v/>
      </c>
    </row>
    <row r="1381">
      <c r="A1381" s="3">
        <f>COUNTIF($AH$2:AH1381,"TRUE")</f>
        <v/>
      </c>
      <c r="B1381" s="3">
        <f>COUNTIF($AG$2:$AG1381,#REF!)</f>
        <v/>
      </c>
      <c r="C1381" s="56">
        <f>待赋值表!A1380</f>
        <v/>
      </c>
      <c r="E1381" s="6">
        <f>待赋值表!D1380</f>
        <v/>
      </c>
      <c r="F1381" s="6">
        <f>待赋值表!E1380</f>
        <v/>
      </c>
      <c r="G1381" s="6">
        <f>待赋值表!F1380</f>
        <v/>
      </c>
      <c r="H1381" s="6">
        <f>待赋值表!G1380</f>
        <v/>
      </c>
      <c r="I1381" s="6">
        <f>待赋值表!H1380</f>
        <v/>
      </c>
      <c r="J1381" s="6">
        <f>待赋值表!I1380</f>
        <v/>
      </c>
      <c r="K1381" s="6">
        <f>待赋值表!J1380</f>
        <v/>
      </c>
      <c r="L1381" s="6">
        <f>待赋值表!K1380</f>
        <v/>
      </c>
      <c r="M1381" s="6">
        <f>待赋值表!L1380</f>
        <v/>
      </c>
      <c r="N1381" s="6">
        <f>待赋值表!M1380</f>
        <v/>
      </c>
      <c r="O1381" s="6">
        <f>待赋值表!N1380</f>
        <v/>
      </c>
      <c r="P1381" s="6">
        <f>待赋值表!O1380</f>
        <v/>
      </c>
      <c r="Q1381" s="6">
        <f>IF(待赋值表!P1380&lt;&gt;"",待赋值表!P1380,0)</f>
        <v/>
      </c>
      <c r="R1381" s="6">
        <f>待赋值表!Q1380</f>
        <v/>
      </c>
      <c r="S1381" s="6">
        <f>待赋值表!R1380</f>
        <v/>
      </c>
      <c r="T1381" s="6">
        <f>待赋值表!S1380</f>
        <v/>
      </c>
      <c r="U1381" s="6">
        <f>待赋值表!T1380</f>
        <v/>
      </c>
      <c r="V1381" s="6">
        <f>待赋值表!U1380</f>
        <v/>
      </c>
      <c r="W1381" s="6">
        <f>待赋值表!V1380</f>
        <v/>
      </c>
      <c r="X1381" s="6">
        <f>待赋值表!W1380</f>
        <v/>
      </c>
      <c r="Y1381" s="6">
        <f>待赋值表!X1380</f>
        <v/>
      </c>
      <c r="Z1381" s="3">
        <f>IF(M1381&gt;=0.01,"B_pre",IF(M1381&gt;=0,"C_pre","none"))</f>
        <v/>
      </c>
      <c r="AA1381" s="3">
        <f>IF(U1381&gt;0.125,"a_pre",IF(U1381&gt;=0,"b_pre","none"))</f>
        <v/>
      </c>
      <c r="AB1381" s="3">
        <f>AND(Z1381="B_pre",AA1381="a_pre")</f>
        <v/>
      </c>
      <c r="AC1381" s="3">
        <f>AND(Z1381="B_pre",AA1381="b_pre")</f>
        <v/>
      </c>
      <c r="AD1381" s="3">
        <f>AND(Z1381="C_pre",AA1381="a_pre")</f>
        <v/>
      </c>
      <c r="AE1381" s="3">
        <f>AND(Z1381="C_pre",AA1381="b_pre")</f>
        <v/>
      </c>
      <c r="AF1381" s="6">
        <f>待赋值表!C1380</f>
        <v/>
      </c>
      <c r="AG1381" s="3">
        <f t="array" ref="AG1381">IF(AB1381=TRUE,"A",IF(AC1381=TRUE,"B",IF(AD1381=TRUE,"C",IF(AE1381=TRUE,"D","其他"))))</f>
        <v/>
      </c>
      <c r="AH1381" s="3">
        <f>IF(分析表!$E$12&lt;&gt;"ALL",AND(AF1381=分析表!$E$10,AG1381=分析表!$E$12),IF(AF1381=分析表!$E$10,TRUE(),IF(AF1381="ALL",TRUE(),"")))</f>
        <v/>
      </c>
    </row>
    <row r="1382">
      <c r="A1382" s="3">
        <f>COUNTIF($AH$2:AH1382,"TRUE")</f>
        <v/>
      </c>
      <c r="B1382" s="3">
        <f>COUNTIF($AG$2:$AG1382,#REF!)</f>
        <v/>
      </c>
      <c r="C1382" s="56">
        <f>待赋值表!A1381</f>
        <v/>
      </c>
      <c r="E1382" s="6">
        <f>待赋值表!D1381</f>
        <v/>
      </c>
      <c r="F1382" s="6">
        <f>待赋值表!E1381</f>
        <v/>
      </c>
      <c r="G1382" s="6">
        <f>待赋值表!F1381</f>
        <v/>
      </c>
      <c r="H1382" s="6">
        <f>待赋值表!G1381</f>
        <v/>
      </c>
      <c r="I1382" s="6">
        <f>待赋值表!H1381</f>
        <v/>
      </c>
      <c r="J1382" s="6">
        <f>待赋值表!I1381</f>
        <v/>
      </c>
      <c r="K1382" s="6">
        <f>待赋值表!J1381</f>
        <v/>
      </c>
      <c r="L1382" s="6">
        <f>待赋值表!K1381</f>
        <v/>
      </c>
      <c r="M1382" s="6">
        <f>待赋值表!L1381</f>
        <v/>
      </c>
      <c r="N1382" s="6">
        <f>待赋值表!M1381</f>
        <v/>
      </c>
      <c r="O1382" s="6">
        <f>待赋值表!N1381</f>
        <v/>
      </c>
      <c r="P1382" s="6">
        <f>待赋值表!O1381</f>
        <v/>
      </c>
      <c r="Q1382" s="6">
        <f>IF(待赋值表!P1381&lt;&gt;"",待赋值表!P1381,0)</f>
        <v/>
      </c>
      <c r="R1382" s="6">
        <f>待赋值表!Q1381</f>
        <v/>
      </c>
      <c r="S1382" s="6">
        <f>待赋值表!R1381</f>
        <v/>
      </c>
      <c r="T1382" s="6">
        <f>待赋值表!S1381</f>
        <v/>
      </c>
      <c r="U1382" s="6">
        <f>待赋值表!T1381</f>
        <v/>
      </c>
      <c r="V1382" s="6">
        <f>待赋值表!U1381</f>
        <v/>
      </c>
      <c r="W1382" s="6">
        <f>待赋值表!V1381</f>
        <v/>
      </c>
      <c r="X1382" s="6">
        <f>待赋值表!W1381</f>
        <v/>
      </c>
      <c r="Y1382" s="6">
        <f>待赋值表!X1381</f>
        <v/>
      </c>
      <c r="Z1382" s="3">
        <f>IF(M1382&gt;=0.01,"B_pre",IF(M1382&gt;=0,"C_pre","none"))</f>
        <v/>
      </c>
      <c r="AA1382" s="3">
        <f>IF(U1382&gt;0.125,"a_pre",IF(U1382&gt;=0,"b_pre","none"))</f>
        <v/>
      </c>
      <c r="AB1382" s="3">
        <f>AND(Z1382="B_pre",AA1382="a_pre")</f>
        <v/>
      </c>
      <c r="AC1382" s="3">
        <f>AND(Z1382="B_pre",AA1382="b_pre")</f>
        <v/>
      </c>
      <c r="AD1382" s="3">
        <f>AND(Z1382="C_pre",AA1382="a_pre")</f>
        <v/>
      </c>
      <c r="AE1382" s="3">
        <f>AND(Z1382="C_pre",AA1382="b_pre")</f>
        <v/>
      </c>
      <c r="AF1382" s="6">
        <f>待赋值表!C1381</f>
        <v/>
      </c>
      <c r="AG1382" s="3">
        <f t="array" ref="AG1382">IF(AB1382=TRUE,"A",IF(AC1382=TRUE,"B",IF(AD1382=TRUE,"C",IF(AE1382=TRUE,"D","其他"))))</f>
        <v/>
      </c>
      <c r="AH1382" s="3">
        <f>IF(分析表!$E$12&lt;&gt;"ALL",AND(AF1382=分析表!$E$10,AG1382=分析表!$E$12),IF(AF1382=分析表!$E$10,TRUE(),IF(AF1382="ALL",TRUE(),"")))</f>
        <v/>
      </c>
    </row>
    <row r="1383">
      <c r="A1383" s="3">
        <f>COUNTIF($AH$2:AH1383,"TRUE")</f>
        <v/>
      </c>
      <c r="B1383" s="3">
        <f>COUNTIF($AG$2:$AG1383,#REF!)</f>
        <v/>
      </c>
      <c r="C1383" s="56">
        <f>待赋值表!A1382</f>
        <v/>
      </c>
      <c r="E1383" s="6">
        <f>待赋值表!D1382</f>
        <v/>
      </c>
      <c r="F1383" s="6">
        <f>待赋值表!E1382</f>
        <v/>
      </c>
      <c r="G1383" s="6">
        <f>待赋值表!F1382</f>
        <v/>
      </c>
      <c r="H1383" s="6">
        <f>待赋值表!G1382</f>
        <v/>
      </c>
      <c r="I1383" s="6">
        <f>待赋值表!H1382</f>
        <v/>
      </c>
      <c r="J1383" s="6">
        <f>待赋值表!I1382</f>
        <v/>
      </c>
      <c r="K1383" s="6">
        <f>待赋值表!J1382</f>
        <v/>
      </c>
      <c r="L1383" s="6">
        <f>待赋值表!K1382</f>
        <v/>
      </c>
      <c r="M1383" s="6">
        <f>待赋值表!L1382</f>
        <v/>
      </c>
      <c r="N1383" s="6">
        <f>待赋值表!M1382</f>
        <v/>
      </c>
      <c r="O1383" s="6">
        <f>待赋值表!N1382</f>
        <v/>
      </c>
      <c r="P1383" s="6">
        <f>待赋值表!O1382</f>
        <v/>
      </c>
      <c r="Q1383" s="6">
        <f>IF(待赋值表!P1382&lt;&gt;"",待赋值表!P1382,0)</f>
        <v/>
      </c>
      <c r="R1383" s="6">
        <f>待赋值表!Q1382</f>
        <v/>
      </c>
      <c r="S1383" s="6">
        <f>待赋值表!R1382</f>
        <v/>
      </c>
      <c r="T1383" s="6">
        <f>待赋值表!S1382</f>
        <v/>
      </c>
      <c r="U1383" s="6">
        <f>待赋值表!T1382</f>
        <v/>
      </c>
      <c r="V1383" s="6">
        <f>待赋值表!U1382</f>
        <v/>
      </c>
      <c r="W1383" s="6">
        <f>待赋值表!V1382</f>
        <v/>
      </c>
      <c r="X1383" s="6">
        <f>待赋值表!W1382</f>
        <v/>
      </c>
      <c r="Y1383" s="6">
        <f>待赋值表!X1382</f>
        <v/>
      </c>
      <c r="Z1383" s="3">
        <f>IF(M1383&gt;=0.01,"B_pre",IF(M1383&gt;=0,"C_pre","none"))</f>
        <v/>
      </c>
      <c r="AA1383" s="3">
        <f>IF(U1383&gt;0.125,"a_pre",IF(U1383&gt;=0,"b_pre","none"))</f>
        <v/>
      </c>
      <c r="AB1383" s="3">
        <f>AND(Z1383="B_pre",AA1383="a_pre")</f>
        <v/>
      </c>
      <c r="AC1383" s="3">
        <f>AND(Z1383="B_pre",AA1383="b_pre")</f>
        <v/>
      </c>
      <c r="AD1383" s="3">
        <f>AND(Z1383="C_pre",AA1383="a_pre")</f>
        <v/>
      </c>
      <c r="AE1383" s="3">
        <f>AND(Z1383="C_pre",AA1383="b_pre")</f>
        <v/>
      </c>
      <c r="AF1383" s="6">
        <f>待赋值表!C1382</f>
        <v/>
      </c>
      <c r="AG1383" s="3">
        <f t="array" ref="AG1383">IF(AB1383=TRUE,"A",IF(AC1383=TRUE,"B",IF(AD1383=TRUE,"C",IF(AE1383=TRUE,"D","其他"))))</f>
        <v/>
      </c>
      <c r="AH1383" s="3">
        <f>IF(分析表!$E$12&lt;&gt;"ALL",AND(AF1383=分析表!$E$10,AG1383=分析表!$E$12),IF(AF1383=分析表!$E$10,TRUE(),IF(AF1383="ALL",TRUE(),"")))</f>
        <v/>
      </c>
    </row>
    <row r="1384">
      <c r="A1384" s="3">
        <f>COUNTIF($AH$2:AH1384,"TRUE")</f>
        <v/>
      </c>
      <c r="B1384" s="3">
        <f>COUNTIF($AG$2:$AG1384,#REF!)</f>
        <v/>
      </c>
      <c r="C1384" s="56">
        <f>待赋值表!A1383</f>
        <v/>
      </c>
      <c r="E1384" s="6">
        <f>待赋值表!D1383</f>
        <v/>
      </c>
      <c r="F1384" s="6">
        <f>待赋值表!E1383</f>
        <v/>
      </c>
      <c r="G1384" s="6">
        <f>待赋值表!F1383</f>
        <v/>
      </c>
      <c r="H1384" s="6">
        <f>待赋值表!G1383</f>
        <v/>
      </c>
      <c r="I1384" s="6">
        <f>待赋值表!H1383</f>
        <v/>
      </c>
      <c r="J1384" s="6">
        <f>待赋值表!I1383</f>
        <v/>
      </c>
      <c r="K1384" s="6">
        <f>待赋值表!J1383</f>
        <v/>
      </c>
      <c r="L1384" s="6">
        <f>待赋值表!K1383</f>
        <v/>
      </c>
      <c r="M1384" s="6">
        <f>待赋值表!L1383</f>
        <v/>
      </c>
      <c r="N1384" s="6">
        <f>待赋值表!M1383</f>
        <v/>
      </c>
      <c r="O1384" s="6">
        <f>待赋值表!N1383</f>
        <v/>
      </c>
      <c r="P1384" s="6">
        <f>待赋值表!O1383</f>
        <v/>
      </c>
      <c r="Q1384" s="6">
        <f>IF(待赋值表!P1383&lt;&gt;"",待赋值表!P1383,0)</f>
        <v/>
      </c>
      <c r="R1384" s="6">
        <f>待赋值表!Q1383</f>
        <v/>
      </c>
      <c r="S1384" s="6">
        <f>待赋值表!R1383</f>
        <v/>
      </c>
      <c r="T1384" s="6">
        <f>待赋值表!S1383</f>
        <v/>
      </c>
      <c r="U1384" s="6">
        <f>待赋值表!T1383</f>
        <v/>
      </c>
      <c r="V1384" s="6">
        <f>待赋值表!U1383</f>
        <v/>
      </c>
      <c r="W1384" s="6">
        <f>待赋值表!V1383</f>
        <v/>
      </c>
      <c r="X1384" s="6">
        <f>待赋值表!W1383</f>
        <v/>
      </c>
      <c r="Y1384" s="6">
        <f>待赋值表!X1383</f>
        <v/>
      </c>
      <c r="Z1384" s="3">
        <f>IF(M1384&gt;=0.01,"B_pre",IF(M1384&gt;=0,"C_pre","none"))</f>
        <v/>
      </c>
      <c r="AA1384" s="3">
        <f>IF(U1384&gt;0.125,"a_pre",IF(U1384&gt;=0,"b_pre","none"))</f>
        <v/>
      </c>
      <c r="AB1384" s="3">
        <f>AND(Z1384="B_pre",AA1384="a_pre")</f>
        <v/>
      </c>
      <c r="AC1384" s="3">
        <f>AND(Z1384="B_pre",AA1384="b_pre")</f>
        <v/>
      </c>
      <c r="AD1384" s="3">
        <f>AND(Z1384="C_pre",AA1384="a_pre")</f>
        <v/>
      </c>
      <c r="AE1384" s="3">
        <f>AND(Z1384="C_pre",AA1384="b_pre")</f>
        <v/>
      </c>
      <c r="AF1384" s="6">
        <f>待赋值表!C1383</f>
        <v/>
      </c>
      <c r="AG1384" s="3">
        <f t="array" ref="AG1384">IF(AB1384=TRUE,"A",IF(AC1384=TRUE,"B",IF(AD1384=TRUE,"C",IF(AE1384=TRUE,"D","其他"))))</f>
        <v/>
      </c>
      <c r="AH1384" s="3">
        <f>IF(分析表!$E$12&lt;&gt;"ALL",AND(AF1384=分析表!$E$10,AG1384=分析表!$E$12),IF(AF1384=分析表!$E$10,TRUE(),IF(AF1384="ALL",TRUE(),"")))</f>
        <v/>
      </c>
    </row>
    <row r="1385">
      <c r="A1385" s="3">
        <f>COUNTIF($AH$2:AH1385,"TRUE")</f>
        <v/>
      </c>
      <c r="B1385" s="3">
        <f>COUNTIF($AG$2:$AG1385,#REF!)</f>
        <v/>
      </c>
      <c r="C1385" s="56">
        <f>待赋值表!A1384</f>
        <v/>
      </c>
      <c r="E1385" s="6">
        <f>待赋值表!D1384</f>
        <v/>
      </c>
      <c r="F1385" s="6">
        <f>待赋值表!E1384</f>
        <v/>
      </c>
      <c r="G1385" s="6">
        <f>待赋值表!F1384</f>
        <v/>
      </c>
      <c r="H1385" s="6">
        <f>待赋值表!G1384</f>
        <v/>
      </c>
      <c r="I1385" s="6">
        <f>待赋值表!H1384</f>
        <v/>
      </c>
      <c r="J1385" s="6">
        <f>待赋值表!I1384</f>
        <v/>
      </c>
      <c r="K1385" s="6">
        <f>待赋值表!J1384</f>
        <v/>
      </c>
      <c r="L1385" s="6">
        <f>待赋值表!K1384</f>
        <v/>
      </c>
      <c r="M1385" s="6">
        <f>待赋值表!L1384</f>
        <v/>
      </c>
      <c r="N1385" s="6">
        <f>待赋值表!M1384</f>
        <v/>
      </c>
      <c r="O1385" s="6">
        <f>待赋值表!N1384</f>
        <v/>
      </c>
      <c r="P1385" s="6">
        <f>待赋值表!O1384</f>
        <v/>
      </c>
      <c r="Q1385" s="6">
        <f>IF(待赋值表!P1384&lt;&gt;"",待赋值表!P1384,0)</f>
        <v/>
      </c>
      <c r="R1385" s="6">
        <f>待赋值表!Q1384</f>
        <v/>
      </c>
      <c r="S1385" s="6">
        <f>待赋值表!R1384</f>
        <v/>
      </c>
      <c r="T1385" s="6">
        <f>待赋值表!S1384</f>
        <v/>
      </c>
      <c r="U1385" s="6">
        <f>待赋值表!T1384</f>
        <v/>
      </c>
      <c r="V1385" s="6">
        <f>待赋值表!U1384</f>
        <v/>
      </c>
      <c r="W1385" s="6">
        <f>待赋值表!V1384</f>
        <v/>
      </c>
      <c r="X1385" s="6">
        <f>待赋值表!W1384</f>
        <v/>
      </c>
      <c r="Y1385" s="6">
        <f>待赋值表!X1384</f>
        <v/>
      </c>
      <c r="Z1385" s="3">
        <f>IF(M1385&gt;=0.01,"B_pre",IF(M1385&gt;=0,"C_pre","none"))</f>
        <v/>
      </c>
      <c r="AA1385" s="3">
        <f>IF(U1385&gt;0.125,"a_pre",IF(U1385&gt;=0,"b_pre","none"))</f>
        <v/>
      </c>
      <c r="AB1385" s="3">
        <f>AND(Z1385="B_pre",AA1385="a_pre")</f>
        <v/>
      </c>
      <c r="AC1385" s="3">
        <f>AND(Z1385="B_pre",AA1385="b_pre")</f>
        <v/>
      </c>
      <c r="AD1385" s="3">
        <f>AND(Z1385="C_pre",AA1385="a_pre")</f>
        <v/>
      </c>
      <c r="AE1385" s="3">
        <f>AND(Z1385="C_pre",AA1385="b_pre")</f>
        <v/>
      </c>
      <c r="AF1385" s="6">
        <f>待赋值表!C1384</f>
        <v/>
      </c>
      <c r="AG1385" s="3">
        <f t="array" ref="AG1385">IF(AB1385=TRUE,"A",IF(AC1385=TRUE,"B",IF(AD1385=TRUE,"C",IF(AE1385=TRUE,"D","其他"))))</f>
        <v/>
      </c>
      <c r="AH1385" s="3">
        <f>IF(分析表!$E$12&lt;&gt;"ALL",AND(AF1385=分析表!$E$10,AG1385=分析表!$E$12),IF(AF1385=分析表!$E$10,TRUE(),IF(AF1385="ALL",TRUE(),"")))</f>
        <v/>
      </c>
    </row>
    <row r="1386">
      <c r="A1386" s="3">
        <f>COUNTIF($AH$2:AH1386,"TRUE")</f>
        <v/>
      </c>
      <c r="B1386" s="3">
        <f>COUNTIF($AG$2:$AG1386,#REF!)</f>
        <v/>
      </c>
      <c r="C1386" s="56">
        <f>待赋值表!A1385</f>
        <v/>
      </c>
      <c r="E1386" s="6">
        <f>待赋值表!D1385</f>
        <v/>
      </c>
      <c r="F1386" s="6">
        <f>待赋值表!E1385</f>
        <v/>
      </c>
      <c r="G1386" s="6">
        <f>待赋值表!F1385</f>
        <v/>
      </c>
      <c r="H1386" s="6">
        <f>待赋值表!G1385</f>
        <v/>
      </c>
      <c r="I1386" s="6">
        <f>待赋值表!H1385</f>
        <v/>
      </c>
      <c r="J1386" s="6">
        <f>待赋值表!I1385</f>
        <v/>
      </c>
      <c r="K1386" s="6">
        <f>待赋值表!J1385</f>
        <v/>
      </c>
      <c r="L1386" s="6">
        <f>待赋值表!K1385</f>
        <v/>
      </c>
      <c r="M1386" s="6">
        <f>待赋值表!L1385</f>
        <v/>
      </c>
      <c r="N1386" s="6">
        <f>待赋值表!M1385</f>
        <v/>
      </c>
      <c r="O1386" s="6">
        <f>待赋值表!N1385</f>
        <v/>
      </c>
      <c r="P1386" s="6">
        <f>待赋值表!O1385</f>
        <v/>
      </c>
      <c r="Q1386" s="6">
        <f>IF(待赋值表!P1385&lt;&gt;"",待赋值表!P1385,0)</f>
        <v/>
      </c>
      <c r="R1386" s="6">
        <f>待赋值表!Q1385</f>
        <v/>
      </c>
      <c r="S1386" s="6">
        <f>待赋值表!R1385</f>
        <v/>
      </c>
      <c r="T1386" s="6">
        <f>待赋值表!S1385</f>
        <v/>
      </c>
      <c r="U1386" s="6">
        <f>待赋值表!T1385</f>
        <v/>
      </c>
      <c r="V1386" s="6">
        <f>待赋值表!U1385</f>
        <v/>
      </c>
      <c r="W1386" s="6">
        <f>待赋值表!V1385</f>
        <v/>
      </c>
      <c r="X1386" s="6">
        <f>待赋值表!W1385</f>
        <v/>
      </c>
      <c r="Y1386" s="6">
        <f>待赋值表!X1385</f>
        <v/>
      </c>
      <c r="Z1386" s="3">
        <f>IF(M1386&gt;=0.01,"B_pre",IF(M1386&gt;=0,"C_pre","none"))</f>
        <v/>
      </c>
      <c r="AA1386" s="3">
        <f>IF(U1386&gt;0.125,"a_pre",IF(U1386&gt;=0,"b_pre","none"))</f>
        <v/>
      </c>
      <c r="AB1386" s="3">
        <f>AND(Z1386="B_pre",AA1386="a_pre")</f>
        <v/>
      </c>
      <c r="AC1386" s="3">
        <f>AND(Z1386="B_pre",AA1386="b_pre")</f>
        <v/>
      </c>
      <c r="AD1386" s="3">
        <f>AND(Z1386="C_pre",AA1386="a_pre")</f>
        <v/>
      </c>
      <c r="AE1386" s="3">
        <f>AND(Z1386="C_pre",AA1386="b_pre")</f>
        <v/>
      </c>
      <c r="AF1386" s="6">
        <f>待赋值表!C1385</f>
        <v/>
      </c>
      <c r="AG1386" s="3">
        <f t="array" ref="AG1386">IF(AB1386=TRUE,"A",IF(AC1386=TRUE,"B",IF(AD1386=TRUE,"C",IF(AE1386=TRUE,"D","其他"))))</f>
        <v/>
      </c>
      <c r="AH1386" s="3">
        <f>IF(分析表!$E$12&lt;&gt;"ALL",AND(AF1386=分析表!$E$10,AG1386=分析表!$E$12),IF(AF1386=分析表!$E$10,TRUE(),IF(AF1386="ALL",TRUE(),"")))</f>
        <v/>
      </c>
    </row>
    <row r="1387">
      <c r="A1387" s="3">
        <f>COUNTIF($AH$2:AH1387,"TRUE")</f>
        <v/>
      </c>
      <c r="B1387" s="3">
        <f>COUNTIF($AG$2:$AG1387,#REF!)</f>
        <v/>
      </c>
      <c r="C1387" s="56">
        <f>待赋值表!A1386</f>
        <v/>
      </c>
      <c r="E1387" s="6">
        <f>待赋值表!D1386</f>
        <v/>
      </c>
      <c r="F1387" s="6">
        <f>待赋值表!E1386</f>
        <v/>
      </c>
      <c r="G1387" s="6">
        <f>待赋值表!F1386</f>
        <v/>
      </c>
      <c r="H1387" s="6">
        <f>待赋值表!G1386</f>
        <v/>
      </c>
      <c r="I1387" s="6">
        <f>待赋值表!H1386</f>
        <v/>
      </c>
      <c r="J1387" s="6">
        <f>待赋值表!I1386</f>
        <v/>
      </c>
      <c r="K1387" s="6">
        <f>待赋值表!J1386</f>
        <v/>
      </c>
      <c r="L1387" s="6">
        <f>待赋值表!K1386</f>
        <v/>
      </c>
      <c r="M1387" s="6">
        <f>待赋值表!L1386</f>
        <v/>
      </c>
      <c r="N1387" s="6">
        <f>待赋值表!M1386</f>
        <v/>
      </c>
      <c r="O1387" s="6">
        <f>待赋值表!N1386</f>
        <v/>
      </c>
      <c r="P1387" s="6">
        <f>待赋值表!O1386</f>
        <v/>
      </c>
      <c r="Q1387" s="6">
        <f>IF(待赋值表!P1386&lt;&gt;"",待赋值表!P1386,0)</f>
        <v/>
      </c>
      <c r="R1387" s="6">
        <f>待赋值表!Q1386</f>
        <v/>
      </c>
      <c r="S1387" s="6">
        <f>待赋值表!R1386</f>
        <v/>
      </c>
      <c r="T1387" s="6">
        <f>待赋值表!S1386</f>
        <v/>
      </c>
      <c r="U1387" s="6">
        <f>待赋值表!T1386</f>
        <v/>
      </c>
      <c r="V1387" s="6">
        <f>待赋值表!U1386</f>
        <v/>
      </c>
      <c r="W1387" s="6">
        <f>待赋值表!V1386</f>
        <v/>
      </c>
      <c r="X1387" s="6">
        <f>待赋值表!W1386</f>
        <v/>
      </c>
      <c r="Y1387" s="6">
        <f>待赋值表!X1386</f>
        <v/>
      </c>
      <c r="Z1387" s="3">
        <f>IF(M1387&gt;=0.01,"B_pre",IF(M1387&gt;=0,"C_pre","none"))</f>
        <v/>
      </c>
      <c r="AA1387" s="3">
        <f>IF(U1387&gt;0.125,"a_pre",IF(U1387&gt;=0,"b_pre","none"))</f>
        <v/>
      </c>
      <c r="AB1387" s="3">
        <f>AND(Z1387="B_pre",AA1387="a_pre")</f>
        <v/>
      </c>
      <c r="AC1387" s="3">
        <f>AND(Z1387="B_pre",AA1387="b_pre")</f>
        <v/>
      </c>
      <c r="AD1387" s="3">
        <f>AND(Z1387="C_pre",AA1387="a_pre")</f>
        <v/>
      </c>
      <c r="AE1387" s="3">
        <f>AND(Z1387="C_pre",AA1387="b_pre")</f>
        <v/>
      </c>
      <c r="AF1387" s="6">
        <f>待赋值表!C1386</f>
        <v/>
      </c>
      <c r="AG1387" s="3">
        <f t="array" ref="AG1387">IF(AB1387=TRUE,"A",IF(AC1387=TRUE,"B",IF(AD1387=TRUE,"C",IF(AE1387=TRUE,"D","其他"))))</f>
        <v/>
      </c>
      <c r="AH1387" s="3">
        <f>IF(分析表!$E$12&lt;&gt;"ALL",AND(AF1387=分析表!$E$10,AG1387=分析表!$E$12),IF(AF1387=分析表!$E$10,TRUE(),IF(AF1387="ALL",TRUE(),"")))</f>
        <v/>
      </c>
    </row>
    <row r="1388">
      <c r="A1388" s="3">
        <f>COUNTIF($AH$2:AH1388,"TRUE")</f>
        <v/>
      </c>
      <c r="B1388" s="3">
        <f>COUNTIF($AG$2:$AG1388,#REF!)</f>
        <v/>
      </c>
      <c r="C1388" s="56">
        <f>待赋值表!A1387</f>
        <v/>
      </c>
      <c r="E1388" s="6">
        <f>待赋值表!D1387</f>
        <v/>
      </c>
      <c r="F1388" s="6">
        <f>待赋值表!E1387</f>
        <v/>
      </c>
      <c r="G1388" s="6">
        <f>待赋值表!F1387</f>
        <v/>
      </c>
      <c r="H1388" s="6">
        <f>待赋值表!G1387</f>
        <v/>
      </c>
      <c r="I1388" s="6">
        <f>待赋值表!H1387</f>
        <v/>
      </c>
      <c r="J1388" s="6">
        <f>待赋值表!I1387</f>
        <v/>
      </c>
      <c r="K1388" s="6">
        <f>待赋值表!J1387</f>
        <v/>
      </c>
      <c r="L1388" s="6">
        <f>待赋值表!K1387</f>
        <v/>
      </c>
      <c r="M1388" s="6">
        <f>待赋值表!L1387</f>
        <v/>
      </c>
      <c r="N1388" s="6">
        <f>待赋值表!M1387</f>
        <v/>
      </c>
      <c r="O1388" s="6">
        <f>待赋值表!N1387</f>
        <v/>
      </c>
      <c r="P1388" s="6">
        <f>待赋值表!O1387</f>
        <v/>
      </c>
      <c r="Q1388" s="6">
        <f>IF(待赋值表!P1387&lt;&gt;"",待赋值表!P1387,0)</f>
        <v/>
      </c>
      <c r="R1388" s="6">
        <f>待赋值表!Q1387</f>
        <v/>
      </c>
      <c r="S1388" s="6">
        <f>待赋值表!R1387</f>
        <v/>
      </c>
      <c r="T1388" s="6">
        <f>待赋值表!S1387</f>
        <v/>
      </c>
      <c r="U1388" s="6">
        <f>待赋值表!T1387</f>
        <v/>
      </c>
      <c r="V1388" s="6">
        <f>待赋值表!U1387</f>
        <v/>
      </c>
      <c r="W1388" s="6">
        <f>待赋值表!V1387</f>
        <v/>
      </c>
      <c r="X1388" s="6">
        <f>待赋值表!W1387</f>
        <v/>
      </c>
      <c r="Y1388" s="6">
        <f>待赋值表!X1387</f>
        <v/>
      </c>
      <c r="Z1388" s="3">
        <f>IF(M1388&gt;=0.01,"B_pre",IF(M1388&gt;=0,"C_pre","none"))</f>
        <v/>
      </c>
      <c r="AA1388" s="3">
        <f>IF(U1388&gt;0.125,"a_pre",IF(U1388&gt;=0,"b_pre","none"))</f>
        <v/>
      </c>
      <c r="AB1388" s="3">
        <f>AND(Z1388="B_pre",AA1388="a_pre")</f>
        <v/>
      </c>
      <c r="AC1388" s="3">
        <f>AND(Z1388="B_pre",AA1388="b_pre")</f>
        <v/>
      </c>
      <c r="AD1388" s="3">
        <f>AND(Z1388="C_pre",AA1388="a_pre")</f>
        <v/>
      </c>
      <c r="AE1388" s="3">
        <f>AND(Z1388="C_pre",AA1388="b_pre")</f>
        <v/>
      </c>
      <c r="AF1388" s="6">
        <f>待赋值表!C1387</f>
        <v/>
      </c>
      <c r="AG1388" s="3">
        <f t="array" ref="AG1388">IF(AB1388=TRUE,"A",IF(AC1388=TRUE,"B",IF(AD1388=TRUE,"C",IF(AE1388=TRUE,"D","其他"))))</f>
        <v/>
      </c>
      <c r="AH1388" s="3">
        <f>IF(分析表!$E$12&lt;&gt;"ALL",AND(AF1388=分析表!$E$10,AG1388=分析表!$E$12),IF(AF1388=分析表!$E$10,TRUE(),IF(AF1388="ALL",TRUE(),"")))</f>
        <v/>
      </c>
    </row>
    <row r="1389">
      <c r="A1389" s="3">
        <f>COUNTIF($AH$2:AH1389,"TRUE")</f>
        <v/>
      </c>
      <c r="B1389" s="3">
        <f>COUNTIF($AG$2:$AG1389,#REF!)</f>
        <v/>
      </c>
      <c r="C1389" s="56">
        <f>待赋值表!A1388</f>
        <v/>
      </c>
      <c r="E1389" s="6">
        <f>待赋值表!D1388</f>
        <v/>
      </c>
      <c r="F1389" s="6">
        <f>待赋值表!E1388</f>
        <v/>
      </c>
      <c r="G1389" s="6">
        <f>待赋值表!F1388</f>
        <v/>
      </c>
      <c r="H1389" s="6">
        <f>待赋值表!G1388</f>
        <v/>
      </c>
      <c r="I1389" s="6">
        <f>待赋值表!H1388</f>
        <v/>
      </c>
      <c r="J1389" s="6">
        <f>待赋值表!I1388</f>
        <v/>
      </c>
      <c r="K1389" s="6">
        <f>待赋值表!J1388</f>
        <v/>
      </c>
      <c r="L1389" s="6">
        <f>待赋值表!K1388</f>
        <v/>
      </c>
      <c r="M1389" s="6">
        <f>待赋值表!L1388</f>
        <v/>
      </c>
      <c r="N1389" s="6">
        <f>待赋值表!M1388</f>
        <v/>
      </c>
      <c r="O1389" s="6">
        <f>待赋值表!N1388</f>
        <v/>
      </c>
      <c r="P1389" s="6">
        <f>待赋值表!O1388</f>
        <v/>
      </c>
      <c r="Q1389" s="6">
        <f>IF(待赋值表!P1388&lt;&gt;"",待赋值表!P1388,0)</f>
        <v/>
      </c>
      <c r="R1389" s="6">
        <f>待赋值表!Q1388</f>
        <v/>
      </c>
      <c r="S1389" s="6">
        <f>待赋值表!R1388</f>
        <v/>
      </c>
      <c r="T1389" s="6">
        <f>待赋值表!S1388</f>
        <v/>
      </c>
      <c r="U1389" s="6">
        <f>待赋值表!T1388</f>
        <v/>
      </c>
      <c r="V1389" s="6">
        <f>待赋值表!U1388</f>
        <v/>
      </c>
      <c r="W1389" s="6">
        <f>待赋值表!V1388</f>
        <v/>
      </c>
      <c r="X1389" s="6">
        <f>待赋值表!W1388</f>
        <v/>
      </c>
      <c r="Y1389" s="6">
        <f>待赋值表!X1388</f>
        <v/>
      </c>
      <c r="Z1389" s="3">
        <f>IF(M1389&gt;=0.01,"B_pre",IF(M1389&gt;=0,"C_pre","none"))</f>
        <v/>
      </c>
      <c r="AA1389" s="3">
        <f>IF(U1389&gt;0.125,"a_pre",IF(U1389&gt;=0,"b_pre","none"))</f>
        <v/>
      </c>
      <c r="AB1389" s="3">
        <f>AND(Z1389="B_pre",AA1389="a_pre")</f>
        <v/>
      </c>
      <c r="AC1389" s="3">
        <f>AND(Z1389="B_pre",AA1389="b_pre")</f>
        <v/>
      </c>
      <c r="AD1389" s="3">
        <f>AND(Z1389="C_pre",AA1389="a_pre")</f>
        <v/>
      </c>
      <c r="AE1389" s="3">
        <f>AND(Z1389="C_pre",AA1389="b_pre")</f>
        <v/>
      </c>
      <c r="AF1389" s="6">
        <f>待赋值表!C1388</f>
        <v/>
      </c>
      <c r="AG1389" s="3">
        <f t="array" ref="AG1389">IF(AB1389=TRUE,"A",IF(AC1389=TRUE,"B",IF(AD1389=TRUE,"C",IF(AE1389=TRUE,"D","其他"))))</f>
        <v/>
      </c>
      <c r="AH1389" s="3">
        <f>IF(分析表!$E$12&lt;&gt;"ALL",AND(AF1389=分析表!$E$10,AG1389=分析表!$E$12),IF(AF1389=分析表!$E$10,TRUE(),IF(AF1389="ALL",TRUE(),"")))</f>
        <v/>
      </c>
    </row>
    <row r="1390">
      <c r="A1390" s="3">
        <f>COUNTIF($AH$2:AH1390,"TRUE")</f>
        <v/>
      </c>
      <c r="B1390" s="3">
        <f>COUNTIF($AG$2:$AG1390,#REF!)</f>
        <v/>
      </c>
      <c r="C1390" s="56">
        <f>待赋值表!A1389</f>
        <v/>
      </c>
      <c r="E1390" s="6">
        <f>待赋值表!D1389</f>
        <v/>
      </c>
      <c r="F1390" s="6">
        <f>待赋值表!E1389</f>
        <v/>
      </c>
      <c r="G1390" s="6">
        <f>待赋值表!F1389</f>
        <v/>
      </c>
      <c r="H1390" s="6">
        <f>待赋值表!G1389</f>
        <v/>
      </c>
      <c r="I1390" s="6">
        <f>待赋值表!H1389</f>
        <v/>
      </c>
      <c r="J1390" s="6">
        <f>待赋值表!I1389</f>
        <v/>
      </c>
      <c r="K1390" s="6">
        <f>待赋值表!J1389</f>
        <v/>
      </c>
      <c r="L1390" s="6">
        <f>待赋值表!K1389</f>
        <v/>
      </c>
      <c r="M1390" s="6">
        <f>待赋值表!L1389</f>
        <v/>
      </c>
      <c r="N1390" s="6">
        <f>待赋值表!M1389</f>
        <v/>
      </c>
      <c r="O1390" s="6">
        <f>待赋值表!N1389</f>
        <v/>
      </c>
      <c r="P1390" s="6">
        <f>待赋值表!O1389</f>
        <v/>
      </c>
      <c r="Q1390" s="6">
        <f>IF(待赋值表!P1389&lt;&gt;"",待赋值表!P1389,0)</f>
        <v/>
      </c>
      <c r="R1390" s="6">
        <f>待赋值表!Q1389</f>
        <v/>
      </c>
      <c r="S1390" s="6">
        <f>待赋值表!R1389</f>
        <v/>
      </c>
      <c r="T1390" s="6">
        <f>待赋值表!S1389</f>
        <v/>
      </c>
      <c r="U1390" s="6">
        <f>待赋值表!T1389</f>
        <v/>
      </c>
      <c r="V1390" s="6">
        <f>待赋值表!U1389</f>
        <v/>
      </c>
      <c r="W1390" s="6">
        <f>待赋值表!V1389</f>
        <v/>
      </c>
      <c r="X1390" s="6">
        <f>待赋值表!W1389</f>
        <v/>
      </c>
      <c r="Y1390" s="6">
        <f>待赋值表!X1389</f>
        <v/>
      </c>
      <c r="Z1390" s="3">
        <f>IF(M1390&gt;=0.01,"B_pre",IF(M1390&gt;=0,"C_pre","none"))</f>
        <v/>
      </c>
      <c r="AA1390" s="3">
        <f>IF(U1390&gt;0.125,"a_pre",IF(U1390&gt;=0,"b_pre","none"))</f>
        <v/>
      </c>
      <c r="AB1390" s="3">
        <f>AND(Z1390="B_pre",AA1390="a_pre")</f>
        <v/>
      </c>
      <c r="AC1390" s="3">
        <f>AND(Z1390="B_pre",AA1390="b_pre")</f>
        <v/>
      </c>
      <c r="AD1390" s="3">
        <f>AND(Z1390="C_pre",AA1390="a_pre")</f>
        <v/>
      </c>
      <c r="AE1390" s="3">
        <f>AND(Z1390="C_pre",AA1390="b_pre")</f>
        <v/>
      </c>
      <c r="AF1390" s="6">
        <f>待赋值表!C1389</f>
        <v/>
      </c>
      <c r="AG1390" s="3">
        <f t="array" ref="AG1390">IF(AB1390=TRUE,"A",IF(AC1390=TRUE,"B",IF(AD1390=TRUE,"C",IF(AE1390=TRUE,"D","其他"))))</f>
        <v/>
      </c>
      <c r="AH1390" s="3">
        <f>IF(分析表!$E$12&lt;&gt;"ALL",AND(AF1390=分析表!$E$10,AG1390=分析表!$E$12),IF(AF1390=分析表!$E$10,TRUE(),IF(AF1390="ALL",TRUE(),"")))</f>
        <v/>
      </c>
    </row>
    <row r="1391">
      <c r="A1391" s="3">
        <f>COUNTIF($AH$2:AH1391,"TRUE")</f>
        <v/>
      </c>
      <c r="B1391" s="3">
        <f>COUNTIF($AG$2:$AG1391,#REF!)</f>
        <v/>
      </c>
      <c r="C1391" s="56">
        <f>待赋值表!A1390</f>
        <v/>
      </c>
      <c r="E1391" s="6">
        <f>待赋值表!D1390</f>
        <v/>
      </c>
      <c r="F1391" s="6">
        <f>待赋值表!E1390</f>
        <v/>
      </c>
      <c r="G1391" s="6">
        <f>待赋值表!F1390</f>
        <v/>
      </c>
      <c r="H1391" s="6">
        <f>待赋值表!G1390</f>
        <v/>
      </c>
      <c r="I1391" s="6">
        <f>待赋值表!H1390</f>
        <v/>
      </c>
      <c r="J1391" s="6">
        <f>待赋值表!I1390</f>
        <v/>
      </c>
      <c r="K1391" s="6">
        <f>待赋值表!J1390</f>
        <v/>
      </c>
      <c r="L1391" s="6">
        <f>待赋值表!K1390</f>
        <v/>
      </c>
      <c r="M1391" s="6">
        <f>待赋值表!L1390</f>
        <v/>
      </c>
      <c r="N1391" s="6">
        <f>待赋值表!M1390</f>
        <v/>
      </c>
      <c r="O1391" s="6">
        <f>待赋值表!N1390</f>
        <v/>
      </c>
      <c r="P1391" s="6">
        <f>待赋值表!O1390</f>
        <v/>
      </c>
      <c r="Q1391" s="6">
        <f>IF(待赋值表!P1390&lt;&gt;"",待赋值表!P1390,0)</f>
        <v/>
      </c>
      <c r="R1391" s="6">
        <f>待赋值表!Q1390</f>
        <v/>
      </c>
      <c r="S1391" s="6">
        <f>待赋值表!R1390</f>
        <v/>
      </c>
      <c r="T1391" s="6">
        <f>待赋值表!S1390</f>
        <v/>
      </c>
      <c r="U1391" s="6">
        <f>待赋值表!T1390</f>
        <v/>
      </c>
      <c r="V1391" s="6">
        <f>待赋值表!U1390</f>
        <v/>
      </c>
      <c r="W1391" s="6">
        <f>待赋值表!V1390</f>
        <v/>
      </c>
      <c r="X1391" s="6">
        <f>待赋值表!W1390</f>
        <v/>
      </c>
      <c r="Y1391" s="6">
        <f>待赋值表!X1390</f>
        <v/>
      </c>
      <c r="Z1391" s="3">
        <f>IF(M1391&gt;=0.01,"B_pre",IF(M1391&gt;=0,"C_pre","none"))</f>
        <v/>
      </c>
      <c r="AA1391" s="3">
        <f>IF(U1391&gt;0.125,"a_pre",IF(U1391&gt;=0,"b_pre","none"))</f>
        <v/>
      </c>
      <c r="AB1391" s="3">
        <f>AND(Z1391="B_pre",AA1391="a_pre")</f>
        <v/>
      </c>
      <c r="AC1391" s="3">
        <f>AND(Z1391="B_pre",AA1391="b_pre")</f>
        <v/>
      </c>
      <c r="AD1391" s="3">
        <f>AND(Z1391="C_pre",AA1391="a_pre")</f>
        <v/>
      </c>
      <c r="AE1391" s="3">
        <f>AND(Z1391="C_pre",AA1391="b_pre")</f>
        <v/>
      </c>
      <c r="AF1391" s="6">
        <f>待赋值表!C1390</f>
        <v/>
      </c>
      <c r="AG1391" s="3">
        <f t="array" ref="AG1391">IF(AB1391=TRUE,"A",IF(AC1391=TRUE,"B",IF(AD1391=TRUE,"C",IF(AE1391=TRUE,"D","其他"))))</f>
        <v/>
      </c>
      <c r="AH1391" s="3">
        <f>IF(分析表!$E$12&lt;&gt;"ALL",AND(AF1391=分析表!$E$10,AG1391=分析表!$E$12),IF(AF1391=分析表!$E$10,TRUE(),IF(AF1391="ALL",TRUE(),"")))</f>
        <v/>
      </c>
    </row>
    <row r="1392">
      <c r="A1392" s="3">
        <f>COUNTIF($AH$2:AH1392,"TRUE")</f>
        <v/>
      </c>
      <c r="B1392" s="3">
        <f>COUNTIF($AG$2:$AG1392,#REF!)</f>
        <v/>
      </c>
      <c r="C1392" s="56">
        <f>待赋值表!A1391</f>
        <v/>
      </c>
      <c r="E1392" s="6">
        <f>待赋值表!D1391</f>
        <v/>
      </c>
      <c r="F1392" s="6">
        <f>待赋值表!E1391</f>
        <v/>
      </c>
      <c r="G1392" s="6">
        <f>待赋值表!F1391</f>
        <v/>
      </c>
      <c r="H1392" s="6">
        <f>待赋值表!G1391</f>
        <v/>
      </c>
      <c r="I1392" s="6">
        <f>待赋值表!H1391</f>
        <v/>
      </c>
      <c r="J1392" s="6">
        <f>待赋值表!I1391</f>
        <v/>
      </c>
      <c r="K1392" s="6">
        <f>待赋值表!J1391</f>
        <v/>
      </c>
      <c r="L1392" s="6">
        <f>待赋值表!K1391</f>
        <v/>
      </c>
      <c r="M1392" s="6">
        <f>待赋值表!L1391</f>
        <v/>
      </c>
      <c r="N1392" s="6">
        <f>待赋值表!M1391</f>
        <v/>
      </c>
      <c r="O1392" s="6">
        <f>待赋值表!N1391</f>
        <v/>
      </c>
      <c r="P1392" s="6">
        <f>待赋值表!O1391</f>
        <v/>
      </c>
      <c r="Q1392" s="6">
        <f>IF(待赋值表!P1391&lt;&gt;"",待赋值表!P1391,0)</f>
        <v/>
      </c>
      <c r="R1392" s="6">
        <f>待赋值表!Q1391</f>
        <v/>
      </c>
      <c r="S1392" s="6">
        <f>待赋值表!R1391</f>
        <v/>
      </c>
      <c r="T1392" s="6">
        <f>待赋值表!S1391</f>
        <v/>
      </c>
      <c r="U1392" s="6">
        <f>待赋值表!T1391</f>
        <v/>
      </c>
      <c r="V1392" s="6">
        <f>待赋值表!U1391</f>
        <v/>
      </c>
      <c r="W1392" s="6">
        <f>待赋值表!V1391</f>
        <v/>
      </c>
      <c r="X1392" s="6">
        <f>待赋值表!W1391</f>
        <v/>
      </c>
      <c r="Y1392" s="6">
        <f>待赋值表!X1391</f>
        <v/>
      </c>
      <c r="Z1392" s="3">
        <f>IF(M1392&gt;=0.01,"B_pre",IF(M1392&gt;=0,"C_pre","none"))</f>
        <v/>
      </c>
      <c r="AA1392" s="3">
        <f>IF(U1392&gt;0.125,"a_pre",IF(U1392&gt;=0,"b_pre","none"))</f>
        <v/>
      </c>
      <c r="AB1392" s="3">
        <f>AND(Z1392="B_pre",AA1392="a_pre")</f>
        <v/>
      </c>
      <c r="AC1392" s="3">
        <f>AND(Z1392="B_pre",AA1392="b_pre")</f>
        <v/>
      </c>
      <c r="AD1392" s="3">
        <f>AND(Z1392="C_pre",AA1392="a_pre")</f>
        <v/>
      </c>
      <c r="AE1392" s="3">
        <f>AND(Z1392="C_pre",AA1392="b_pre")</f>
        <v/>
      </c>
      <c r="AF1392" s="6">
        <f>待赋值表!C1391</f>
        <v/>
      </c>
      <c r="AG1392" s="3">
        <f t="array" ref="AG1392">IF(AB1392=TRUE,"A",IF(AC1392=TRUE,"B",IF(AD1392=TRUE,"C",IF(AE1392=TRUE,"D","其他"))))</f>
        <v/>
      </c>
      <c r="AH1392" s="3">
        <f>IF(分析表!$E$12&lt;&gt;"ALL",AND(AF1392=分析表!$E$10,AG1392=分析表!$E$12),IF(AF1392=分析表!$E$10,TRUE(),IF(AF1392="ALL",TRUE(),"")))</f>
        <v/>
      </c>
    </row>
    <row r="1393">
      <c r="A1393" s="3">
        <f>COUNTIF($AH$2:AH1393,"TRUE")</f>
        <v/>
      </c>
      <c r="B1393" s="3">
        <f>COUNTIF($AG$2:$AG1393,#REF!)</f>
        <v/>
      </c>
      <c r="C1393" s="56">
        <f>待赋值表!A1392</f>
        <v/>
      </c>
      <c r="E1393" s="6">
        <f>待赋值表!D1392</f>
        <v/>
      </c>
      <c r="F1393" s="6">
        <f>待赋值表!E1392</f>
        <v/>
      </c>
      <c r="G1393" s="6">
        <f>待赋值表!F1392</f>
        <v/>
      </c>
      <c r="H1393" s="6">
        <f>待赋值表!G1392</f>
        <v/>
      </c>
      <c r="I1393" s="6">
        <f>待赋值表!H1392</f>
        <v/>
      </c>
      <c r="J1393" s="6">
        <f>待赋值表!I1392</f>
        <v/>
      </c>
      <c r="K1393" s="6">
        <f>待赋值表!J1392</f>
        <v/>
      </c>
      <c r="L1393" s="6">
        <f>待赋值表!K1392</f>
        <v/>
      </c>
      <c r="M1393" s="6">
        <f>待赋值表!L1392</f>
        <v/>
      </c>
      <c r="N1393" s="6">
        <f>待赋值表!M1392</f>
        <v/>
      </c>
      <c r="O1393" s="6">
        <f>待赋值表!N1392</f>
        <v/>
      </c>
      <c r="P1393" s="6">
        <f>待赋值表!O1392</f>
        <v/>
      </c>
      <c r="Q1393" s="6">
        <f>IF(待赋值表!P1392&lt;&gt;"",待赋值表!P1392,0)</f>
        <v/>
      </c>
      <c r="R1393" s="6">
        <f>待赋值表!Q1392</f>
        <v/>
      </c>
      <c r="S1393" s="6">
        <f>待赋值表!R1392</f>
        <v/>
      </c>
      <c r="T1393" s="6">
        <f>待赋值表!S1392</f>
        <v/>
      </c>
      <c r="U1393" s="6">
        <f>待赋值表!T1392</f>
        <v/>
      </c>
      <c r="V1393" s="6">
        <f>待赋值表!U1392</f>
        <v/>
      </c>
      <c r="W1393" s="6">
        <f>待赋值表!V1392</f>
        <v/>
      </c>
      <c r="X1393" s="6">
        <f>待赋值表!W1392</f>
        <v/>
      </c>
      <c r="Y1393" s="6">
        <f>待赋值表!X1392</f>
        <v/>
      </c>
      <c r="Z1393" s="3">
        <f>IF(M1393&gt;=0.01,"B_pre",IF(M1393&gt;=0,"C_pre","none"))</f>
        <v/>
      </c>
      <c r="AA1393" s="3">
        <f>IF(U1393&gt;0.125,"a_pre",IF(U1393&gt;=0,"b_pre","none"))</f>
        <v/>
      </c>
      <c r="AB1393" s="3">
        <f>AND(Z1393="B_pre",AA1393="a_pre")</f>
        <v/>
      </c>
      <c r="AC1393" s="3">
        <f>AND(Z1393="B_pre",AA1393="b_pre")</f>
        <v/>
      </c>
      <c r="AD1393" s="3">
        <f>AND(Z1393="C_pre",AA1393="a_pre")</f>
        <v/>
      </c>
      <c r="AE1393" s="3">
        <f>AND(Z1393="C_pre",AA1393="b_pre")</f>
        <v/>
      </c>
      <c r="AF1393" s="6">
        <f>待赋值表!C1392</f>
        <v/>
      </c>
      <c r="AG1393" s="3">
        <f t="array" ref="AG1393">IF(AB1393=TRUE,"A",IF(AC1393=TRUE,"B",IF(AD1393=TRUE,"C",IF(AE1393=TRUE,"D","其他"))))</f>
        <v/>
      </c>
      <c r="AH1393" s="3">
        <f>IF(分析表!$E$12&lt;&gt;"ALL",AND(AF1393=分析表!$E$10,AG1393=分析表!$E$12),IF(AF1393=分析表!$E$10,TRUE(),IF(AF1393="ALL",TRUE(),"")))</f>
        <v/>
      </c>
    </row>
    <row r="1394">
      <c r="A1394" s="3">
        <f>COUNTIF($AH$2:AH1394,"TRUE")</f>
        <v/>
      </c>
      <c r="B1394" s="3">
        <f>COUNTIF($AG$2:$AG1394,#REF!)</f>
        <v/>
      </c>
      <c r="C1394" s="56">
        <f>待赋值表!A1393</f>
        <v/>
      </c>
      <c r="E1394" s="6">
        <f>待赋值表!D1393</f>
        <v/>
      </c>
      <c r="F1394" s="6">
        <f>待赋值表!E1393</f>
        <v/>
      </c>
      <c r="G1394" s="6">
        <f>待赋值表!F1393</f>
        <v/>
      </c>
      <c r="H1394" s="6">
        <f>待赋值表!G1393</f>
        <v/>
      </c>
      <c r="I1394" s="6">
        <f>待赋值表!H1393</f>
        <v/>
      </c>
      <c r="J1394" s="6">
        <f>待赋值表!I1393</f>
        <v/>
      </c>
      <c r="K1394" s="6">
        <f>待赋值表!J1393</f>
        <v/>
      </c>
      <c r="L1394" s="6">
        <f>待赋值表!K1393</f>
        <v/>
      </c>
      <c r="M1394" s="6">
        <f>待赋值表!L1393</f>
        <v/>
      </c>
      <c r="N1394" s="6">
        <f>待赋值表!M1393</f>
        <v/>
      </c>
      <c r="O1394" s="6">
        <f>待赋值表!N1393</f>
        <v/>
      </c>
      <c r="P1394" s="6">
        <f>待赋值表!O1393</f>
        <v/>
      </c>
      <c r="Q1394" s="6">
        <f>IF(待赋值表!P1393&lt;&gt;"",待赋值表!P1393,0)</f>
        <v/>
      </c>
      <c r="R1394" s="6">
        <f>待赋值表!Q1393</f>
        <v/>
      </c>
      <c r="S1394" s="6">
        <f>待赋值表!R1393</f>
        <v/>
      </c>
      <c r="T1394" s="6">
        <f>待赋值表!S1393</f>
        <v/>
      </c>
      <c r="U1394" s="6">
        <f>待赋值表!T1393</f>
        <v/>
      </c>
      <c r="V1394" s="6">
        <f>待赋值表!U1393</f>
        <v/>
      </c>
      <c r="W1394" s="6">
        <f>待赋值表!V1393</f>
        <v/>
      </c>
      <c r="X1394" s="6">
        <f>待赋值表!W1393</f>
        <v/>
      </c>
      <c r="Y1394" s="6">
        <f>待赋值表!X1393</f>
        <v/>
      </c>
      <c r="Z1394" s="3">
        <f>IF(M1394&gt;=0.01,"B_pre",IF(M1394&gt;=0,"C_pre","none"))</f>
        <v/>
      </c>
      <c r="AA1394" s="3">
        <f>IF(U1394&gt;0.125,"a_pre",IF(U1394&gt;=0,"b_pre","none"))</f>
        <v/>
      </c>
      <c r="AB1394" s="3">
        <f>AND(Z1394="B_pre",AA1394="a_pre")</f>
        <v/>
      </c>
      <c r="AC1394" s="3">
        <f>AND(Z1394="B_pre",AA1394="b_pre")</f>
        <v/>
      </c>
      <c r="AD1394" s="3">
        <f>AND(Z1394="C_pre",AA1394="a_pre")</f>
        <v/>
      </c>
      <c r="AE1394" s="3">
        <f>AND(Z1394="C_pre",AA1394="b_pre")</f>
        <v/>
      </c>
      <c r="AF1394" s="6">
        <f>待赋值表!C1393</f>
        <v/>
      </c>
      <c r="AG1394" s="3">
        <f t="array" ref="AG1394">IF(AB1394=TRUE,"A",IF(AC1394=TRUE,"B",IF(AD1394=TRUE,"C",IF(AE1394=TRUE,"D","其他"))))</f>
        <v/>
      </c>
      <c r="AH1394" s="3">
        <f>IF(分析表!$E$12&lt;&gt;"ALL",AND(AF1394=分析表!$E$10,AG1394=分析表!$E$12),IF(AF1394=分析表!$E$10,TRUE(),IF(AF1394="ALL",TRUE(),"")))</f>
        <v/>
      </c>
    </row>
    <row r="1395">
      <c r="A1395" s="3">
        <f>COUNTIF($AH$2:AH1395,"TRUE")</f>
        <v/>
      </c>
      <c r="B1395" s="3">
        <f>COUNTIF($AG$2:$AG1395,#REF!)</f>
        <v/>
      </c>
      <c r="C1395" s="56">
        <f>待赋值表!A1394</f>
        <v/>
      </c>
      <c r="E1395" s="6">
        <f>待赋值表!D1394</f>
        <v/>
      </c>
      <c r="F1395" s="6">
        <f>待赋值表!E1394</f>
        <v/>
      </c>
      <c r="G1395" s="6">
        <f>待赋值表!F1394</f>
        <v/>
      </c>
      <c r="H1395" s="6">
        <f>待赋值表!G1394</f>
        <v/>
      </c>
      <c r="I1395" s="6">
        <f>待赋值表!H1394</f>
        <v/>
      </c>
      <c r="J1395" s="6">
        <f>待赋值表!I1394</f>
        <v/>
      </c>
      <c r="K1395" s="6">
        <f>待赋值表!J1394</f>
        <v/>
      </c>
      <c r="L1395" s="6">
        <f>待赋值表!K1394</f>
        <v/>
      </c>
      <c r="M1395" s="6">
        <f>待赋值表!L1394</f>
        <v/>
      </c>
      <c r="N1395" s="6">
        <f>待赋值表!M1394</f>
        <v/>
      </c>
      <c r="O1395" s="6">
        <f>待赋值表!N1394</f>
        <v/>
      </c>
      <c r="P1395" s="6">
        <f>待赋值表!O1394</f>
        <v/>
      </c>
      <c r="Q1395" s="6">
        <f>IF(待赋值表!P1394&lt;&gt;"",待赋值表!P1394,0)</f>
        <v/>
      </c>
      <c r="R1395" s="6">
        <f>待赋值表!Q1394</f>
        <v/>
      </c>
      <c r="S1395" s="6">
        <f>待赋值表!R1394</f>
        <v/>
      </c>
      <c r="T1395" s="6">
        <f>待赋值表!S1394</f>
        <v/>
      </c>
      <c r="U1395" s="6">
        <f>待赋值表!T1394</f>
        <v/>
      </c>
      <c r="V1395" s="6">
        <f>待赋值表!U1394</f>
        <v/>
      </c>
      <c r="W1395" s="6">
        <f>待赋值表!V1394</f>
        <v/>
      </c>
      <c r="X1395" s="6">
        <f>待赋值表!W1394</f>
        <v/>
      </c>
      <c r="Y1395" s="6">
        <f>待赋值表!X1394</f>
        <v/>
      </c>
      <c r="Z1395" s="3">
        <f>IF(M1395&gt;=0.01,"B_pre",IF(M1395&gt;=0,"C_pre","none"))</f>
        <v/>
      </c>
      <c r="AA1395" s="3">
        <f>IF(U1395&gt;0.125,"a_pre",IF(U1395&gt;=0,"b_pre","none"))</f>
        <v/>
      </c>
      <c r="AB1395" s="3">
        <f>AND(Z1395="B_pre",AA1395="a_pre")</f>
        <v/>
      </c>
      <c r="AC1395" s="3">
        <f>AND(Z1395="B_pre",AA1395="b_pre")</f>
        <v/>
      </c>
      <c r="AD1395" s="3">
        <f>AND(Z1395="C_pre",AA1395="a_pre")</f>
        <v/>
      </c>
      <c r="AE1395" s="3">
        <f>AND(Z1395="C_pre",AA1395="b_pre")</f>
        <v/>
      </c>
      <c r="AF1395" s="6">
        <f>待赋值表!C1394</f>
        <v/>
      </c>
      <c r="AG1395" s="3">
        <f t="array" ref="AG1395">IF(AB1395=TRUE,"A",IF(AC1395=TRUE,"B",IF(AD1395=TRUE,"C",IF(AE1395=TRUE,"D","其他"))))</f>
        <v/>
      </c>
      <c r="AH1395" s="3">
        <f>IF(分析表!$E$12&lt;&gt;"ALL",AND(AF1395=分析表!$E$10,AG1395=分析表!$E$12),IF(AF1395=分析表!$E$10,TRUE(),IF(AF1395="ALL",TRUE(),"")))</f>
        <v/>
      </c>
    </row>
    <row r="1396">
      <c r="A1396" s="3">
        <f>COUNTIF($AH$2:AH1396,"TRUE")</f>
        <v/>
      </c>
      <c r="B1396" s="3">
        <f>COUNTIF($AG$2:$AG1396,#REF!)</f>
        <v/>
      </c>
      <c r="C1396" s="56">
        <f>待赋值表!A1395</f>
        <v/>
      </c>
      <c r="E1396" s="6">
        <f>待赋值表!D1395</f>
        <v/>
      </c>
      <c r="F1396" s="6">
        <f>待赋值表!E1395</f>
        <v/>
      </c>
      <c r="G1396" s="6">
        <f>待赋值表!F1395</f>
        <v/>
      </c>
      <c r="H1396" s="6">
        <f>待赋值表!G1395</f>
        <v/>
      </c>
      <c r="I1396" s="6">
        <f>待赋值表!H1395</f>
        <v/>
      </c>
      <c r="J1396" s="6">
        <f>待赋值表!I1395</f>
        <v/>
      </c>
      <c r="K1396" s="6">
        <f>待赋值表!J1395</f>
        <v/>
      </c>
      <c r="L1396" s="6">
        <f>待赋值表!K1395</f>
        <v/>
      </c>
      <c r="M1396" s="6">
        <f>待赋值表!L1395</f>
        <v/>
      </c>
      <c r="N1396" s="6">
        <f>待赋值表!M1395</f>
        <v/>
      </c>
      <c r="O1396" s="6">
        <f>待赋值表!N1395</f>
        <v/>
      </c>
      <c r="P1396" s="6">
        <f>待赋值表!O1395</f>
        <v/>
      </c>
      <c r="Q1396" s="6">
        <f>IF(待赋值表!P1395&lt;&gt;"",待赋值表!P1395,0)</f>
        <v/>
      </c>
      <c r="R1396" s="6">
        <f>待赋值表!Q1395</f>
        <v/>
      </c>
      <c r="S1396" s="6">
        <f>待赋值表!R1395</f>
        <v/>
      </c>
      <c r="T1396" s="6">
        <f>待赋值表!S1395</f>
        <v/>
      </c>
      <c r="U1396" s="6">
        <f>待赋值表!T1395</f>
        <v/>
      </c>
      <c r="V1396" s="6">
        <f>待赋值表!U1395</f>
        <v/>
      </c>
      <c r="W1396" s="6">
        <f>待赋值表!V1395</f>
        <v/>
      </c>
      <c r="X1396" s="6">
        <f>待赋值表!W1395</f>
        <v/>
      </c>
      <c r="Y1396" s="6">
        <f>待赋值表!X1395</f>
        <v/>
      </c>
      <c r="Z1396" s="3">
        <f>IF(M1396&gt;=0.01,"B_pre",IF(M1396&gt;=0,"C_pre","none"))</f>
        <v/>
      </c>
      <c r="AA1396" s="3">
        <f>IF(U1396&gt;0.125,"a_pre",IF(U1396&gt;=0,"b_pre","none"))</f>
        <v/>
      </c>
      <c r="AB1396" s="3">
        <f>AND(Z1396="B_pre",AA1396="a_pre")</f>
        <v/>
      </c>
      <c r="AC1396" s="3">
        <f>AND(Z1396="B_pre",AA1396="b_pre")</f>
        <v/>
      </c>
      <c r="AD1396" s="3">
        <f>AND(Z1396="C_pre",AA1396="a_pre")</f>
        <v/>
      </c>
      <c r="AE1396" s="3">
        <f>AND(Z1396="C_pre",AA1396="b_pre")</f>
        <v/>
      </c>
      <c r="AF1396" s="6">
        <f>待赋值表!C1395</f>
        <v/>
      </c>
      <c r="AG1396" s="3">
        <f t="array" ref="AG1396">IF(AB1396=TRUE,"A",IF(AC1396=TRUE,"B",IF(AD1396=TRUE,"C",IF(AE1396=TRUE,"D","其他"))))</f>
        <v/>
      </c>
      <c r="AH1396" s="3">
        <f>IF(分析表!$E$12&lt;&gt;"ALL",AND(AF1396=分析表!$E$10,AG1396=分析表!$E$12),IF(AF1396=分析表!$E$10,TRUE(),IF(AF1396="ALL",TRUE(),"")))</f>
        <v/>
      </c>
    </row>
    <row r="1397">
      <c r="A1397" s="3">
        <f>COUNTIF($AH$2:AH1397,"TRUE")</f>
        <v/>
      </c>
      <c r="B1397" s="3">
        <f>COUNTIF($AG$2:$AG1397,#REF!)</f>
        <v/>
      </c>
      <c r="C1397" s="56">
        <f>待赋值表!A1396</f>
        <v/>
      </c>
      <c r="E1397" s="6">
        <f>待赋值表!D1396</f>
        <v/>
      </c>
      <c r="F1397" s="6">
        <f>待赋值表!E1396</f>
        <v/>
      </c>
      <c r="G1397" s="6">
        <f>待赋值表!F1396</f>
        <v/>
      </c>
      <c r="H1397" s="6">
        <f>待赋值表!G1396</f>
        <v/>
      </c>
      <c r="I1397" s="6">
        <f>待赋值表!H1396</f>
        <v/>
      </c>
      <c r="J1397" s="6">
        <f>待赋值表!I1396</f>
        <v/>
      </c>
      <c r="K1397" s="6">
        <f>待赋值表!J1396</f>
        <v/>
      </c>
      <c r="L1397" s="6">
        <f>待赋值表!K1396</f>
        <v/>
      </c>
      <c r="M1397" s="6">
        <f>待赋值表!L1396</f>
        <v/>
      </c>
      <c r="N1397" s="6">
        <f>待赋值表!M1396</f>
        <v/>
      </c>
      <c r="O1397" s="6">
        <f>待赋值表!N1396</f>
        <v/>
      </c>
      <c r="P1397" s="6">
        <f>待赋值表!O1396</f>
        <v/>
      </c>
      <c r="Q1397" s="6">
        <f>IF(待赋值表!P1396&lt;&gt;"",待赋值表!P1396,0)</f>
        <v/>
      </c>
      <c r="R1397" s="6">
        <f>待赋值表!Q1396</f>
        <v/>
      </c>
      <c r="S1397" s="6">
        <f>待赋值表!R1396</f>
        <v/>
      </c>
      <c r="T1397" s="6">
        <f>待赋值表!S1396</f>
        <v/>
      </c>
      <c r="U1397" s="6">
        <f>待赋值表!T1396</f>
        <v/>
      </c>
      <c r="V1397" s="6">
        <f>待赋值表!U1396</f>
        <v/>
      </c>
      <c r="W1397" s="6">
        <f>待赋值表!V1396</f>
        <v/>
      </c>
      <c r="X1397" s="6">
        <f>待赋值表!W1396</f>
        <v/>
      </c>
      <c r="Y1397" s="6">
        <f>待赋值表!X1396</f>
        <v/>
      </c>
      <c r="Z1397" s="3">
        <f>IF(M1397&gt;=0.01,"B_pre",IF(M1397&gt;=0,"C_pre","none"))</f>
        <v/>
      </c>
      <c r="AA1397" s="3">
        <f>IF(U1397&gt;0.125,"a_pre",IF(U1397&gt;=0,"b_pre","none"))</f>
        <v/>
      </c>
      <c r="AB1397" s="3">
        <f>AND(Z1397="B_pre",AA1397="a_pre")</f>
        <v/>
      </c>
      <c r="AC1397" s="3">
        <f>AND(Z1397="B_pre",AA1397="b_pre")</f>
        <v/>
      </c>
      <c r="AD1397" s="3">
        <f>AND(Z1397="C_pre",AA1397="a_pre")</f>
        <v/>
      </c>
      <c r="AE1397" s="3">
        <f>AND(Z1397="C_pre",AA1397="b_pre")</f>
        <v/>
      </c>
      <c r="AF1397" s="6">
        <f>待赋值表!C1396</f>
        <v/>
      </c>
      <c r="AG1397" s="3">
        <f t="array" ref="AG1397">IF(AB1397=TRUE,"A",IF(AC1397=TRUE,"B",IF(AD1397=TRUE,"C",IF(AE1397=TRUE,"D","其他"))))</f>
        <v/>
      </c>
      <c r="AH1397" s="3">
        <f>IF(分析表!$E$12&lt;&gt;"ALL",AND(AF1397=分析表!$E$10,AG1397=分析表!$E$12),IF(AF1397=分析表!$E$10,TRUE(),IF(AF1397="ALL",TRUE(),"")))</f>
        <v/>
      </c>
    </row>
    <row r="1398">
      <c r="A1398" s="3">
        <f>COUNTIF($AH$2:AH1398,"TRUE")</f>
        <v/>
      </c>
      <c r="B1398" s="3">
        <f>COUNTIF($AG$2:$AG1398,#REF!)</f>
        <v/>
      </c>
      <c r="C1398" s="56">
        <f>待赋值表!A1397</f>
        <v/>
      </c>
      <c r="E1398" s="6">
        <f>待赋值表!D1397</f>
        <v/>
      </c>
      <c r="F1398" s="6">
        <f>待赋值表!E1397</f>
        <v/>
      </c>
      <c r="G1398" s="6">
        <f>待赋值表!F1397</f>
        <v/>
      </c>
      <c r="H1398" s="6">
        <f>待赋值表!G1397</f>
        <v/>
      </c>
      <c r="I1398" s="6">
        <f>待赋值表!H1397</f>
        <v/>
      </c>
      <c r="J1398" s="6">
        <f>待赋值表!I1397</f>
        <v/>
      </c>
      <c r="K1398" s="6">
        <f>待赋值表!J1397</f>
        <v/>
      </c>
      <c r="L1398" s="6">
        <f>待赋值表!K1397</f>
        <v/>
      </c>
      <c r="M1398" s="6">
        <f>待赋值表!L1397</f>
        <v/>
      </c>
      <c r="N1398" s="6">
        <f>待赋值表!M1397</f>
        <v/>
      </c>
      <c r="O1398" s="6">
        <f>待赋值表!N1397</f>
        <v/>
      </c>
      <c r="P1398" s="6">
        <f>待赋值表!O1397</f>
        <v/>
      </c>
      <c r="Q1398" s="6">
        <f>IF(待赋值表!P1397&lt;&gt;"",待赋值表!P1397,0)</f>
        <v/>
      </c>
      <c r="R1398" s="6">
        <f>待赋值表!Q1397</f>
        <v/>
      </c>
      <c r="S1398" s="6">
        <f>待赋值表!R1397</f>
        <v/>
      </c>
      <c r="T1398" s="6">
        <f>待赋值表!S1397</f>
        <v/>
      </c>
      <c r="U1398" s="6">
        <f>待赋值表!T1397</f>
        <v/>
      </c>
      <c r="V1398" s="6">
        <f>待赋值表!U1397</f>
        <v/>
      </c>
      <c r="W1398" s="6">
        <f>待赋值表!V1397</f>
        <v/>
      </c>
      <c r="X1398" s="6">
        <f>待赋值表!W1397</f>
        <v/>
      </c>
      <c r="Y1398" s="6">
        <f>待赋值表!X1397</f>
        <v/>
      </c>
      <c r="Z1398" s="3">
        <f>IF(M1398&gt;=0.01,"B_pre",IF(M1398&gt;=0,"C_pre","none"))</f>
        <v/>
      </c>
      <c r="AA1398" s="3">
        <f>IF(U1398&gt;0.125,"a_pre",IF(U1398&gt;=0,"b_pre","none"))</f>
        <v/>
      </c>
      <c r="AB1398" s="3">
        <f>AND(Z1398="B_pre",AA1398="a_pre")</f>
        <v/>
      </c>
      <c r="AC1398" s="3">
        <f>AND(Z1398="B_pre",AA1398="b_pre")</f>
        <v/>
      </c>
      <c r="AD1398" s="3">
        <f>AND(Z1398="C_pre",AA1398="a_pre")</f>
        <v/>
      </c>
      <c r="AE1398" s="3">
        <f>AND(Z1398="C_pre",AA1398="b_pre")</f>
        <v/>
      </c>
      <c r="AF1398" s="6">
        <f>待赋值表!C1397</f>
        <v/>
      </c>
      <c r="AG1398" s="3">
        <f t="array" ref="AG1398">IF(AB1398=TRUE,"A",IF(AC1398=TRUE,"B",IF(AD1398=TRUE,"C",IF(AE1398=TRUE,"D","其他"))))</f>
        <v/>
      </c>
      <c r="AH1398" s="3">
        <f>IF(分析表!$E$12&lt;&gt;"ALL",AND(AF1398=分析表!$E$10,AG1398=分析表!$E$12),IF(AF1398=分析表!$E$10,TRUE(),IF(AF1398="ALL",TRUE(),"")))</f>
        <v/>
      </c>
    </row>
    <row r="1399">
      <c r="A1399" s="3">
        <f>COUNTIF($AH$2:AH1399,"TRUE")</f>
        <v/>
      </c>
      <c r="B1399" s="3">
        <f>COUNTIF($AG$2:$AG1399,#REF!)</f>
        <v/>
      </c>
      <c r="C1399" s="56">
        <f>待赋值表!A1398</f>
        <v/>
      </c>
      <c r="E1399" s="6">
        <f>待赋值表!D1398</f>
        <v/>
      </c>
      <c r="F1399" s="6">
        <f>待赋值表!E1398</f>
        <v/>
      </c>
      <c r="G1399" s="6">
        <f>待赋值表!F1398</f>
        <v/>
      </c>
      <c r="H1399" s="6">
        <f>待赋值表!G1398</f>
        <v/>
      </c>
      <c r="I1399" s="6">
        <f>待赋值表!H1398</f>
        <v/>
      </c>
      <c r="J1399" s="6">
        <f>待赋值表!I1398</f>
        <v/>
      </c>
      <c r="K1399" s="6">
        <f>待赋值表!J1398</f>
        <v/>
      </c>
      <c r="L1399" s="6">
        <f>待赋值表!K1398</f>
        <v/>
      </c>
      <c r="M1399" s="6">
        <f>待赋值表!L1398</f>
        <v/>
      </c>
      <c r="N1399" s="6">
        <f>待赋值表!M1398</f>
        <v/>
      </c>
      <c r="O1399" s="6">
        <f>待赋值表!N1398</f>
        <v/>
      </c>
      <c r="P1399" s="6">
        <f>待赋值表!O1398</f>
        <v/>
      </c>
      <c r="Q1399" s="6">
        <f>IF(待赋值表!P1398&lt;&gt;"",待赋值表!P1398,0)</f>
        <v/>
      </c>
      <c r="R1399" s="6">
        <f>待赋值表!Q1398</f>
        <v/>
      </c>
      <c r="S1399" s="6">
        <f>待赋值表!R1398</f>
        <v/>
      </c>
      <c r="T1399" s="6">
        <f>待赋值表!S1398</f>
        <v/>
      </c>
      <c r="U1399" s="6">
        <f>待赋值表!T1398</f>
        <v/>
      </c>
      <c r="V1399" s="6">
        <f>待赋值表!U1398</f>
        <v/>
      </c>
      <c r="W1399" s="6">
        <f>待赋值表!V1398</f>
        <v/>
      </c>
      <c r="X1399" s="6">
        <f>待赋值表!W1398</f>
        <v/>
      </c>
      <c r="Y1399" s="6">
        <f>待赋值表!X1398</f>
        <v/>
      </c>
      <c r="Z1399" s="3">
        <f>IF(M1399&gt;=0.01,"B_pre",IF(M1399&gt;=0,"C_pre","none"))</f>
        <v/>
      </c>
      <c r="AA1399" s="3">
        <f>IF(U1399&gt;0.125,"a_pre",IF(U1399&gt;=0,"b_pre","none"))</f>
        <v/>
      </c>
      <c r="AB1399" s="3">
        <f>AND(Z1399="B_pre",AA1399="a_pre")</f>
        <v/>
      </c>
      <c r="AC1399" s="3">
        <f>AND(Z1399="B_pre",AA1399="b_pre")</f>
        <v/>
      </c>
      <c r="AD1399" s="3">
        <f>AND(Z1399="C_pre",AA1399="a_pre")</f>
        <v/>
      </c>
      <c r="AE1399" s="3">
        <f>AND(Z1399="C_pre",AA1399="b_pre")</f>
        <v/>
      </c>
      <c r="AF1399" s="6">
        <f>待赋值表!C1398</f>
        <v/>
      </c>
      <c r="AG1399" s="3">
        <f t="array" ref="AG1399">IF(AB1399=TRUE,"A",IF(AC1399=TRUE,"B",IF(AD1399=TRUE,"C",IF(AE1399=TRUE,"D","其他"))))</f>
        <v/>
      </c>
      <c r="AH1399" s="3">
        <f>IF(分析表!$E$12&lt;&gt;"ALL",AND(AF1399=分析表!$E$10,AG1399=分析表!$E$12),IF(AF1399=分析表!$E$10,TRUE(),IF(AF1399="ALL",TRUE(),"")))</f>
        <v/>
      </c>
    </row>
    <row r="1400">
      <c r="A1400" s="3">
        <f>COUNTIF($AH$2:AH1400,"TRUE")</f>
        <v/>
      </c>
      <c r="B1400" s="3">
        <f>COUNTIF($AG$2:$AG1400,#REF!)</f>
        <v/>
      </c>
      <c r="C1400" s="56">
        <f>待赋值表!A1399</f>
        <v/>
      </c>
      <c r="E1400" s="6">
        <f>待赋值表!D1399</f>
        <v/>
      </c>
      <c r="F1400" s="6">
        <f>待赋值表!E1399</f>
        <v/>
      </c>
      <c r="G1400" s="6">
        <f>待赋值表!F1399</f>
        <v/>
      </c>
      <c r="H1400" s="6">
        <f>待赋值表!G1399</f>
        <v/>
      </c>
      <c r="I1400" s="6">
        <f>待赋值表!H1399</f>
        <v/>
      </c>
      <c r="J1400" s="6">
        <f>待赋值表!I1399</f>
        <v/>
      </c>
      <c r="K1400" s="6">
        <f>待赋值表!J1399</f>
        <v/>
      </c>
      <c r="L1400" s="6">
        <f>待赋值表!K1399</f>
        <v/>
      </c>
      <c r="M1400" s="6">
        <f>待赋值表!L1399</f>
        <v/>
      </c>
      <c r="N1400" s="6">
        <f>待赋值表!M1399</f>
        <v/>
      </c>
      <c r="O1400" s="6">
        <f>待赋值表!N1399</f>
        <v/>
      </c>
      <c r="P1400" s="6">
        <f>待赋值表!O1399</f>
        <v/>
      </c>
      <c r="Q1400" s="6">
        <f>IF(待赋值表!P1399&lt;&gt;"",待赋值表!P1399,0)</f>
        <v/>
      </c>
      <c r="R1400" s="6">
        <f>待赋值表!Q1399</f>
        <v/>
      </c>
      <c r="S1400" s="6">
        <f>待赋值表!R1399</f>
        <v/>
      </c>
      <c r="T1400" s="6">
        <f>待赋值表!S1399</f>
        <v/>
      </c>
      <c r="U1400" s="6">
        <f>待赋值表!T1399</f>
        <v/>
      </c>
      <c r="V1400" s="6">
        <f>待赋值表!U1399</f>
        <v/>
      </c>
      <c r="W1400" s="6">
        <f>待赋值表!V1399</f>
        <v/>
      </c>
      <c r="X1400" s="6">
        <f>待赋值表!W1399</f>
        <v/>
      </c>
      <c r="Y1400" s="6">
        <f>待赋值表!X1399</f>
        <v/>
      </c>
      <c r="Z1400" s="3">
        <f>IF(M1400&gt;=0.01,"B_pre",IF(M1400&gt;=0,"C_pre","none"))</f>
        <v/>
      </c>
      <c r="AA1400" s="3">
        <f>IF(U1400&gt;0.125,"a_pre",IF(U1400&gt;=0,"b_pre","none"))</f>
        <v/>
      </c>
      <c r="AB1400" s="3">
        <f>AND(Z1400="B_pre",AA1400="a_pre")</f>
        <v/>
      </c>
      <c r="AC1400" s="3">
        <f>AND(Z1400="B_pre",AA1400="b_pre")</f>
        <v/>
      </c>
      <c r="AD1400" s="3">
        <f>AND(Z1400="C_pre",AA1400="a_pre")</f>
        <v/>
      </c>
      <c r="AE1400" s="3">
        <f>AND(Z1400="C_pre",AA1400="b_pre")</f>
        <v/>
      </c>
      <c r="AF1400" s="6">
        <f>待赋值表!C1399</f>
        <v/>
      </c>
      <c r="AG1400" s="3">
        <f t="array" ref="AG1400">IF(AB1400=TRUE,"A",IF(AC1400=TRUE,"B",IF(AD1400=TRUE,"C",IF(AE1400=TRUE,"D","其他"))))</f>
        <v/>
      </c>
      <c r="AH1400" s="3">
        <f>IF(分析表!$E$12&lt;&gt;"ALL",AND(AF1400=分析表!$E$10,AG1400=分析表!$E$12),IF(AF1400=分析表!$E$10,TRUE(),IF(AF1400="ALL",TRUE(),"")))</f>
        <v/>
      </c>
    </row>
    <row r="1401">
      <c r="A1401" s="3">
        <f>COUNTIF($AH$2:AH1401,"TRUE")</f>
        <v/>
      </c>
      <c r="B1401" s="3">
        <f>COUNTIF($AG$2:$AG1401,#REF!)</f>
        <v/>
      </c>
      <c r="C1401" s="56">
        <f>待赋值表!A1400</f>
        <v/>
      </c>
      <c r="E1401" s="6">
        <f>待赋值表!D1400</f>
        <v/>
      </c>
      <c r="F1401" s="6">
        <f>待赋值表!E1400</f>
        <v/>
      </c>
      <c r="G1401" s="6">
        <f>待赋值表!F1400</f>
        <v/>
      </c>
      <c r="H1401" s="6">
        <f>待赋值表!G1400</f>
        <v/>
      </c>
      <c r="I1401" s="6">
        <f>待赋值表!H1400</f>
        <v/>
      </c>
      <c r="J1401" s="6">
        <f>待赋值表!I1400</f>
        <v/>
      </c>
      <c r="K1401" s="6">
        <f>待赋值表!J1400</f>
        <v/>
      </c>
      <c r="L1401" s="6">
        <f>待赋值表!K1400</f>
        <v/>
      </c>
      <c r="M1401" s="6">
        <f>待赋值表!L1400</f>
        <v/>
      </c>
      <c r="N1401" s="6">
        <f>待赋值表!M1400</f>
        <v/>
      </c>
      <c r="O1401" s="6">
        <f>待赋值表!N1400</f>
        <v/>
      </c>
      <c r="P1401" s="6">
        <f>待赋值表!O1400</f>
        <v/>
      </c>
      <c r="Q1401" s="6">
        <f>IF(待赋值表!P1400&lt;&gt;"",待赋值表!P1400,0)</f>
        <v/>
      </c>
      <c r="R1401" s="6">
        <f>待赋值表!Q1400</f>
        <v/>
      </c>
      <c r="S1401" s="6">
        <f>待赋值表!R1400</f>
        <v/>
      </c>
      <c r="T1401" s="6">
        <f>待赋值表!S1400</f>
        <v/>
      </c>
      <c r="U1401" s="6">
        <f>待赋值表!T1400</f>
        <v/>
      </c>
      <c r="V1401" s="6">
        <f>待赋值表!U1400</f>
        <v/>
      </c>
      <c r="W1401" s="6">
        <f>待赋值表!V1400</f>
        <v/>
      </c>
      <c r="X1401" s="6">
        <f>待赋值表!W1400</f>
        <v/>
      </c>
      <c r="Y1401" s="6">
        <f>待赋值表!X1400</f>
        <v/>
      </c>
      <c r="Z1401" s="3">
        <f>IF(M1401&gt;=0.01,"B_pre",IF(M1401&gt;=0,"C_pre","none"))</f>
        <v/>
      </c>
      <c r="AA1401" s="3">
        <f>IF(U1401&gt;0.125,"a_pre",IF(U1401&gt;=0,"b_pre","none"))</f>
        <v/>
      </c>
      <c r="AB1401" s="3">
        <f>AND(Z1401="B_pre",AA1401="a_pre")</f>
        <v/>
      </c>
      <c r="AC1401" s="3">
        <f>AND(Z1401="B_pre",AA1401="b_pre")</f>
        <v/>
      </c>
      <c r="AD1401" s="3">
        <f>AND(Z1401="C_pre",AA1401="a_pre")</f>
        <v/>
      </c>
      <c r="AE1401" s="3">
        <f>AND(Z1401="C_pre",AA1401="b_pre")</f>
        <v/>
      </c>
      <c r="AF1401" s="6">
        <f>待赋值表!C1400</f>
        <v/>
      </c>
      <c r="AG1401" s="3">
        <f t="array" ref="AG1401">IF(AB1401=TRUE,"A",IF(AC1401=TRUE,"B",IF(AD1401=TRUE,"C",IF(AE1401=TRUE,"D","其他"))))</f>
        <v/>
      </c>
      <c r="AH1401" s="3">
        <f>IF(分析表!$E$12&lt;&gt;"ALL",AND(AF1401=分析表!$E$10,AG1401=分析表!$E$12),IF(AF1401=分析表!$E$10,TRUE(),IF(AF1401="ALL",TRUE(),"")))</f>
        <v/>
      </c>
    </row>
    <row r="1402">
      <c r="A1402" s="3">
        <f>COUNTIF($AH$2:AH1402,"TRUE")</f>
        <v/>
      </c>
      <c r="B1402" s="3">
        <f>COUNTIF($AG$2:$AG1402,#REF!)</f>
        <v/>
      </c>
      <c r="C1402" s="56">
        <f>待赋值表!A1401</f>
        <v/>
      </c>
      <c r="E1402" s="6">
        <f>待赋值表!D1401</f>
        <v/>
      </c>
      <c r="F1402" s="6">
        <f>待赋值表!E1401</f>
        <v/>
      </c>
      <c r="G1402" s="6">
        <f>待赋值表!F1401</f>
        <v/>
      </c>
      <c r="H1402" s="6">
        <f>待赋值表!G1401</f>
        <v/>
      </c>
      <c r="I1402" s="6">
        <f>待赋值表!H1401</f>
        <v/>
      </c>
      <c r="J1402" s="6">
        <f>待赋值表!I1401</f>
        <v/>
      </c>
      <c r="K1402" s="6">
        <f>待赋值表!J1401</f>
        <v/>
      </c>
      <c r="L1402" s="6">
        <f>待赋值表!K1401</f>
        <v/>
      </c>
      <c r="M1402" s="6">
        <f>待赋值表!L1401</f>
        <v/>
      </c>
      <c r="N1402" s="6">
        <f>待赋值表!M1401</f>
        <v/>
      </c>
      <c r="O1402" s="6">
        <f>待赋值表!N1401</f>
        <v/>
      </c>
      <c r="P1402" s="6">
        <f>待赋值表!O1401</f>
        <v/>
      </c>
      <c r="Q1402" s="6">
        <f>IF(待赋值表!P1401&lt;&gt;"",待赋值表!P1401,0)</f>
        <v/>
      </c>
      <c r="R1402" s="6">
        <f>待赋值表!Q1401</f>
        <v/>
      </c>
      <c r="S1402" s="6">
        <f>待赋值表!R1401</f>
        <v/>
      </c>
      <c r="T1402" s="6">
        <f>待赋值表!S1401</f>
        <v/>
      </c>
      <c r="U1402" s="6">
        <f>待赋值表!T1401</f>
        <v/>
      </c>
      <c r="V1402" s="6">
        <f>待赋值表!U1401</f>
        <v/>
      </c>
      <c r="W1402" s="6">
        <f>待赋值表!V1401</f>
        <v/>
      </c>
      <c r="X1402" s="6">
        <f>待赋值表!W1401</f>
        <v/>
      </c>
      <c r="Y1402" s="6">
        <f>待赋值表!X1401</f>
        <v/>
      </c>
      <c r="Z1402" s="3">
        <f>IF(M1402&gt;=0.01,"B_pre",IF(M1402&gt;=0,"C_pre","none"))</f>
        <v/>
      </c>
      <c r="AA1402" s="3">
        <f>IF(U1402&gt;0.125,"a_pre",IF(U1402&gt;=0,"b_pre","none"))</f>
        <v/>
      </c>
      <c r="AB1402" s="3">
        <f>AND(Z1402="B_pre",AA1402="a_pre")</f>
        <v/>
      </c>
      <c r="AC1402" s="3">
        <f>AND(Z1402="B_pre",AA1402="b_pre")</f>
        <v/>
      </c>
      <c r="AD1402" s="3">
        <f>AND(Z1402="C_pre",AA1402="a_pre")</f>
        <v/>
      </c>
      <c r="AE1402" s="3">
        <f>AND(Z1402="C_pre",AA1402="b_pre")</f>
        <v/>
      </c>
      <c r="AF1402" s="6">
        <f>待赋值表!C1401</f>
        <v/>
      </c>
      <c r="AG1402" s="3">
        <f t="array" ref="AG1402">IF(AB1402=TRUE,"A",IF(AC1402=TRUE,"B",IF(AD1402=TRUE,"C",IF(AE1402=TRUE,"D","其他"))))</f>
        <v/>
      </c>
      <c r="AH1402" s="3">
        <f>IF(分析表!$E$12&lt;&gt;"ALL",AND(AF1402=分析表!$E$10,AG1402=分析表!$E$12),IF(AF1402=分析表!$E$10,TRUE(),IF(AF1402="ALL",TRUE(),"")))</f>
        <v/>
      </c>
    </row>
    <row r="1403">
      <c r="A1403" s="3">
        <f>COUNTIF($AH$2:AH1403,"TRUE")</f>
        <v/>
      </c>
      <c r="B1403" s="3">
        <f>COUNTIF($AG$2:$AG1403,#REF!)</f>
        <v/>
      </c>
      <c r="C1403" s="56">
        <f>待赋值表!A1402</f>
        <v/>
      </c>
      <c r="E1403" s="6">
        <f>待赋值表!D1402</f>
        <v/>
      </c>
      <c r="F1403" s="6">
        <f>待赋值表!E1402</f>
        <v/>
      </c>
      <c r="G1403" s="6">
        <f>待赋值表!F1402</f>
        <v/>
      </c>
      <c r="H1403" s="6">
        <f>待赋值表!G1402</f>
        <v/>
      </c>
      <c r="I1403" s="6">
        <f>待赋值表!H1402</f>
        <v/>
      </c>
      <c r="J1403" s="6">
        <f>待赋值表!I1402</f>
        <v/>
      </c>
      <c r="K1403" s="6">
        <f>待赋值表!J1402</f>
        <v/>
      </c>
      <c r="L1403" s="6">
        <f>待赋值表!K1402</f>
        <v/>
      </c>
      <c r="M1403" s="6">
        <f>待赋值表!L1402</f>
        <v/>
      </c>
      <c r="N1403" s="6">
        <f>待赋值表!M1402</f>
        <v/>
      </c>
      <c r="O1403" s="6">
        <f>待赋值表!N1402</f>
        <v/>
      </c>
      <c r="P1403" s="6">
        <f>待赋值表!O1402</f>
        <v/>
      </c>
      <c r="Q1403" s="6">
        <f>IF(待赋值表!P1402&lt;&gt;"",待赋值表!P1402,0)</f>
        <v/>
      </c>
      <c r="R1403" s="6">
        <f>待赋值表!Q1402</f>
        <v/>
      </c>
      <c r="S1403" s="6">
        <f>待赋值表!R1402</f>
        <v/>
      </c>
      <c r="T1403" s="6">
        <f>待赋值表!S1402</f>
        <v/>
      </c>
      <c r="U1403" s="6">
        <f>待赋值表!T1402</f>
        <v/>
      </c>
      <c r="V1403" s="6">
        <f>待赋值表!U1402</f>
        <v/>
      </c>
      <c r="W1403" s="6">
        <f>待赋值表!V1402</f>
        <v/>
      </c>
      <c r="X1403" s="6">
        <f>待赋值表!W1402</f>
        <v/>
      </c>
      <c r="Y1403" s="6">
        <f>待赋值表!X1402</f>
        <v/>
      </c>
      <c r="Z1403" s="3">
        <f>IF(M1403&gt;=0.01,"B_pre",IF(M1403&gt;=0,"C_pre","none"))</f>
        <v/>
      </c>
      <c r="AA1403" s="3">
        <f>IF(U1403&gt;0.125,"a_pre",IF(U1403&gt;=0,"b_pre","none"))</f>
        <v/>
      </c>
      <c r="AB1403" s="3">
        <f>AND(Z1403="B_pre",AA1403="a_pre")</f>
        <v/>
      </c>
      <c r="AC1403" s="3">
        <f>AND(Z1403="B_pre",AA1403="b_pre")</f>
        <v/>
      </c>
      <c r="AD1403" s="3">
        <f>AND(Z1403="C_pre",AA1403="a_pre")</f>
        <v/>
      </c>
      <c r="AE1403" s="3">
        <f>AND(Z1403="C_pre",AA1403="b_pre")</f>
        <v/>
      </c>
      <c r="AF1403" s="6">
        <f>待赋值表!C1402</f>
        <v/>
      </c>
      <c r="AG1403" s="3">
        <f t="array" ref="AG1403">IF(AB1403=TRUE,"A",IF(AC1403=TRUE,"B",IF(AD1403=TRUE,"C",IF(AE1403=TRUE,"D","其他"))))</f>
        <v/>
      </c>
      <c r="AH1403" s="3">
        <f>IF(分析表!$E$12&lt;&gt;"ALL",AND(AF1403=分析表!$E$10,AG1403=分析表!$E$12),IF(AF1403=分析表!$E$10,TRUE(),IF(AF1403="ALL",TRUE(),"")))</f>
        <v/>
      </c>
    </row>
    <row r="1404">
      <c r="A1404" s="3">
        <f>COUNTIF($AH$2:AH1404,"TRUE")</f>
        <v/>
      </c>
      <c r="B1404" s="3">
        <f>COUNTIF($AG$2:$AG1404,#REF!)</f>
        <v/>
      </c>
      <c r="C1404" s="56">
        <f>待赋值表!A1403</f>
        <v/>
      </c>
      <c r="E1404" s="6">
        <f>待赋值表!D1403</f>
        <v/>
      </c>
      <c r="F1404" s="6">
        <f>待赋值表!E1403</f>
        <v/>
      </c>
      <c r="G1404" s="6">
        <f>待赋值表!F1403</f>
        <v/>
      </c>
      <c r="H1404" s="6">
        <f>待赋值表!G1403</f>
        <v/>
      </c>
      <c r="I1404" s="6">
        <f>待赋值表!H1403</f>
        <v/>
      </c>
      <c r="J1404" s="6">
        <f>待赋值表!I1403</f>
        <v/>
      </c>
      <c r="K1404" s="6">
        <f>待赋值表!J1403</f>
        <v/>
      </c>
      <c r="L1404" s="6">
        <f>待赋值表!K1403</f>
        <v/>
      </c>
      <c r="M1404" s="6">
        <f>待赋值表!L1403</f>
        <v/>
      </c>
      <c r="N1404" s="6">
        <f>待赋值表!M1403</f>
        <v/>
      </c>
      <c r="O1404" s="6">
        <f>待赋值表!N1403</f>
        <v/>
      </c>
      <c r="P1404" s="6">
        <f>待赋值表!O1403</f>
        <v/>
      </c>
      <c r="Q1404" s="6">
        <f>IF(待赋值表!P1403&lt;&gt;"",待赋值表!P1403,0)</f>
        <v/>
      </c>
      <c r="R1404" s="6">
        <f>待赋值表!Q1403</f>
        <v/>
      </c>
      <c r="S1404" s="6">
        <f>待赋值表!R1403</f>
        <v/>
      </c>
      <c r="T1404" s="6">
        <f>待赋值表!S1403</f>
        <v/>
      </c>
      <c r="U1404" s="6">
        <f>待赋值表!T1403</f>
        <v/>
      </c>
      <c r="V1404" s="6">
        <f>待赋值表!U1403</f>
        <v/>
      </c>
      <c r="W1404" s="6">
        <f>待赋值表!V1403</f>
        <v/>
      </c>
      <c r="X1404" s="6">
        <f>待赋值表!W1403</f>
        <v/>
      </c>
      <c r="Y1404" s="6">
        <f>待赋值表!X1403</f>
        <v/>
      </c>
      <c r="Z1404" s="3">
        <f>IF(M1404&gt;=0.01,"B_pre",IF(M1404&gt;=0,"C_pre","none"))</f>
        <v/>
      </c>
      <c r="AA1404" s="3">
        <f>IF(U1404&gt;0.125,"a_pre",IF(U1404&gt;=0,"b_pre","none"))</f>
        <v/>
      </c>
      <c r="AB1404" s="3">
        <f>AND(Z1404="B_pre",AA1404="a_pre")</f>
        <v/>
      </c>
      <c r="AC1404" s="3">
        <f>AND(Z1404="B_pre",AA1404="b_pre")</f>
        <v/>
      </c>
      <c r="AD1404" s="3">
        <f>AND(Z1404="C_pre",AA1404="a_pre")</f>
        <v/>
      </c>
      <c r="AE1404" s="3">
        <f>AND(Z1404="C_pre",AA1404="b_pre")</f>
        <v/>
      </c>
      <c r="AF1404" s="6">
        <f>待赋值表!C1403</f>
        <v/>
      </c>
      <c r="AG1404" s="3">
        <f t="array" ref="AG1404">IF(AB1404=TRUE,"A",IF(AC1404=TRUE,"B",IF(AD1404=TRUE,"C",IF(AE1404=TRUE,"D","其他"))))</f>
        <v/>
      </c>
      <c r="AH1404" s="3">
        <f>IF(分析表!$E$12&lt;&gt;"ALL",AND(AF1404=分析表!$E$10,AG1404=分析表!$E$12),IF(AF1404=分析表!$E$10,TRUE(),IF(AF1404="ALL",TRUE(),"")))</f>
        <v/>
      </c>
    </row>
    <row r="1405">
      <c r="A1405" s="3">
        <f>COUNTIF($AH$2:AH1405,"TRUE")</f>
        <v/>
      </c>
      <c r="B1405" s="3">
        <f>COUNTIF($AG$2:$AG1405,#REF!)</f>
        <v/>
      </c>
      <c r="C1405" s="56">
        <f>待赋值表!A1404</f>
        <v/>
      </c>
      <c r="E1405" s="6">
        <f>待赋值表!D1404</f>
        <v/>
      </c>
      <c r="F1405" s="6">
        <f>待赋值表!E1404</f>
        <v/>
      </c>
      <c r="G1405" s="6">
        <f>待赋值表!F1404</f>
        <v/>
      </c>
      <c r="H1405" s="6">
        <f>待赋值表!G1404</f>
        <v/>
      </c>
      <c r="I1405" s="6">
        <f>待赋值表!H1404</f>
        <v/>
      </c>
      <c r="J1405" s="6">
        <f>待赋值表!I1404</f>
        <v/>
      </c>
      <c r="K1405" s="6">
        <f>待赋值表!J1404</f>
        <v/>
      </c>
      <c r="L1405" s="6">
        <f>待赋值表!K1404</f>
        <v/>
      </c>
      <c r="M1405" s="6">
        <f>待赋值表!L1404</f>
        <v/>
      </c>
      <c r="N1405" s="6">
        <f>待赋值表!M1404</f>
        <v/>
      </c>
      <c r="O1405" s="6">
        <f>待赋值表!N1404</f>
        <v/>
      </c>
      <c r="P1405" s="6">
        <f>待赋值表!O1404</f>
        <v/>
      </c>
      <c r="Q1405" s="6">
        <f>IF(待赋值表!P1404&lt;&gt;"",待赋值表!P1404,0)</f>
        <v/>
      </c>
      <c r="R1405" s="6">
        <f>待赋值表!Q1404</f>
        <v/>
      </c>
      <c r="S1405" s="6">
        <f>待赋值表!R1404</f>
        <v/>
      </c>
      <c r="T1405" s="6">
        <f>待赋值表!S1404</f>
        <v/>
      </c>
      <c r="U1405" s="6">
        <f>待赋值表!T1404</f>
        <v/>
      </c>
      <c r="V1405" s="6">
        <f>待赋值表!U1404</f>
        <v/>
      </c>
      <c r="W1405" s="6">
        <f>待赋值表!V1404</f>
        <v/>
      </c>
      <c r="X1405" s="6">
        <f>待赋值表!W1404</f>
        <v/>
      </c>
      <c r="Y1405" s="6">
        <f>待赋值表!X1404</f>
        <v/>
      </c>
      <c r="Z1405" s="3">
        <f>IF(M1405&gt;=0.01,"B_pre",IF(M1405&gt;=0,"C_pre","none"))</f>
        <v/>
      </c>
      <c r="AA1405" s="3">
        <f>IF(U1405&gt;0.125,"a_pre",IF(U1405&gt;=0,"b_pre","none"))</f>
        <v/>
      </c>
      <c r="AB1405" s="3">
        <f>AND(Z1405="B_pre",AA1405="a_pre")</f>
        <v/>
      </c>
      <c r="AC1405" s="3">
        <f>AND(Z1405="B_pre",AA1405="b_pre")</f>
        <v/>
      </c>
      <c r="AD1405" s="3">
        <f>AND(Z1405="C_pre",AA1405="a_pre")</f>
        <v/>
      </c>
      <c r="AE1405" s="3">
        <f>AND(Z1405="C_pre",AA1405="b_pre")</f>
        <v/>
      </c>
      <c r="AF1405" s="6">
        <f>待赋值表!C1404</f>
        <v/>
      </c>
      <c r="AG1405" s="3">
        <f t="array" ref="AG1405">IF(AB1405=TRUE,"A",IF(AC1405=TRUE,"B",IF(AD1405=TRUE,"C",IF(AE1405=TRUE,"D","其他"))))</f>
        <v/>
      </c>
      <c r="AH1405" s="3">
        <f>IF(分析表!$E$12&lt;&gt;"ALL",AND(AF1405=分析表!$E$10,AG1405=分析表!$E$12),IF(AF1405=分析表!$E$10,TRUE(),IF(AF1405="ALL",TRUE(),"")))</f>
        <v/>
      </c>
    </row>
    <row r="1406">
      <c r="A1406" s="3">
        <f>COUNTIF($AH$2:AH1406,"TRUE")</f>
        <v/>
      </c>
      <c r="B1406" s="3">
        <f>COUNTIF($AG$2:$AG1406,#REF!)</f>
        <v/>
      </c>
      <c r="C1406" s="56">
        <f>待赋值表!A1405</f>
        <v/>
      </c>
      <c r="E1406" s="6">
        <f>待赋值表!D1405</f>
        <v/>
      </c>
      <c r="F1406" s="6">
        <f>待赋值表!E1405</f>
        <v/>
      </c>
      <c r="G1406" s="6">
        <f>待赋值表!F1405</f>
        <v/>
      </c>
      <c r="H1406" s="6">
        <f>待赋值表!G1405</f>
        <v/>
      </c>
      <c r="I1406" s="6">
        <f>待赋值表!H1405</f>
        <v/>
      </c>
      <c r="J1406" s="6">
        <f>待赋值表!I1405</f>
        <v/>
      </c>
      <c r="K1406" s="6">
        <f>待赋值表!J1405</f>
        <v/>
      </c>
      <c r="L1406" s="6">
        <f>待赋值表!K1405</f>
        <v/>
      </c>
      <c r="M1406" s="6">
        <f>待赋值表!L1405</f>
        <v/>
      </c>
      <c r="N1406" s="6">
        <f>待赋值表!M1405</f>
        <v/>
      </c>
      <c r="O1406" s="6">
        <f>待赋值表!N1405</f>
        <v/>
      </c>
      <c r="P1406" s="6">
        <f>待赋值表!O1405</f>
        <v/>
      </c>
      <c r="Q1406" s="6">
        <f>IF(待赋值表!P1405&lt;&gt;"",待赋值表!P1405,0)</f>
        <v/>
      </c>
      <c r="R1406" s="6">
        <f>待赋值表!Q1405</f>
        <v/>
      </c>
      <c r="S1406" s="6">
        <f>待赋值表!R1405</f>
        <v/>
      </c>
      <c r="T1406" s="6">
        <f>待赋值表!S1405</f>
        <v/>
      </c>
      <c r="U1406" s="6">
        <f>待赋值表!T1405</f>
        <v/>
      </c>
      <c r="V1406" s="6">
        <f>待赋值表!U1405</f>
        <v/>
      </c>
      <c r="W1406" s="6">
        <f>待赋值表!V1405</f>
        <v/>
      </c>
      <c r="X1406" s="6">
        <f>待赋值表!W1405</f>
        <v/>
      </c>
      <c r="Y1406" s="6">
        <f>待赋值表!X1405</f>
        <v/>
      </c>
      <c r="Z1406" s="3">
        <f>IF(M1406&gt;=0.01,"B_pre",IF(M1406&gt;=0,"C_pre","none"))</f>
        <v/>
      </c>
      <c r="AA1406" s="3">
        <f>IF(U1406&gt;0.125,"a_pre",IF(U1406&gt;=0,"b_pre","none"))</f>
        <v/>
      </c>
      <c r="AB1406" s="3">
        <f>AND(Z1406="B_pre",AA1406="a_pre")</f>
        <v/>
      </c>
      <c r="AC1406" s="3">
        <f>AND(Z1406="B_pre",AA1406="b_pre")</f>
        <v/>
      </c>
      <c r="AD1406" s="3">
        <f>AND(Z1406="C_pre",AA1406="a_pre")</f>
        <v/>
      </c>
      <c r="AE1406" s="3">
        <f>AND(Z1406="C_pre",AA1406="b_pre")</f>
        <v/>
      </c>
      <c r="AF1406" s="6">
        <f>待赋值表!C1405</f>
        <v/>
      </c>
      <c r="AG1406" s="3">
        <f t="array" ref="AG1406">IF(AB1406=TRUE,"A",IF(AC1406=TRUE,"B",IF(AD1406=TRUE,"C",IF(AE1406=TRUE,"D","其他"))))</f>
        <v/>
      </c>
      <c r="AH1406" s="3">
        <f>IF(分析表!$E$12&lt;&gt;"ALL",AND(AF1406=分析表!$E$10,AG1406=分析表!$E$12),IF(AF1406=分析表!$E$10,TRUE(),IF(AF1406="ALL",TRUE(),"")))</f>
        <v/>
      </c>
    </row>
    <row r="1407">
      <c r="A1407" s="3">
        <f>COUNTIF($AH$2:AH1407,"TRUE")</f>
        <v/>
      </c>
      <c r="B1407" s="3">
        <f>COUNTIF($AG$2:$AG1407,#REF!)</f>
        <v/>
      </c>
      <c r="C1407" s="56">
        <f>待赋值表!A1406</f>
        <v/>
      </c>
      <c r="E1407" s="6">
        <f>待赋值表!D1406</f>
        <v/>
      </c>
      <c r="F1407" s="6">
        <f>待赋值表!E1406</f>
        <v/>
      </c>
      <c r="G1407" s="6">
        <f>待赋值表!F1406</f>
        <v/>
      </c>
      <c r="H1407" s="6">
        <f>待赋值表!G1406</f>
        <v/>
      </c>
      <c r="I1407" s="6">
        <f>待赋值表!H1406</f>
        <v/>
      </c>
      <c r="J1407" s="6">
        <f>待赋值表!I1406</f>
        <v/>
      </c>
      <c r="K1407" s="6">
        <f>待赋值表!J1406</f>
        <v/>
      </c>
      <c r="L1407" s="6">
        <f>待赋值表!K1406</f>
        <v/>
      </c>
      <c r="M1407" s="6">
        <f>待赋值表!L1406</f>
        <v/>
      </c>
      <c r="N1407" s="6">
        <f>待赋值表!M1406</f>
        <v/>
      </c>
      <c r="O1407" s="6">
        <f>待赋值表!N1406</f>
        <v/>
      </c>
      <c r="P1407" s="6">
        <f>待赋值表!O1406</f>
        <v/>
      </c>
      <c r="Q1407" s="6">
        <f>IF(待赋值表!P1406&lt;&gt;"",待赋值表!P1406,0)</f>
        <v/>
      </c>
      <c r="R1407" s="6">
        <f>待赋值表!Q1406</f>
        <v/>
      </c>
      <c r="S1407" s="6">
        <f>待赋值表!R1406</f>
        <v/>
      </c>
      <c r="T1407" s="6">
        <f>待赋值表!S1406</f>
        <v/>
      </c>
      <c r="U1407" s="6">
        <f>待赋值表!T1406</f>
        <v/>
      </c>
      <c r="V1407" s="6">
        <f>待赋值表!U1406</f>
        <v/>
      </c>
      <c r="W1407" s="6">
        <f>待赋值表!V1406</f>
        <v/>
      </c>
      <c r="X1407" s="6">
        <f>待赋值表!W1406</f>
        <v/>
      </c>
      <c r="Y1407" s="6">
        <f>待赋值表!X1406</f>
        <v/>
      </c>
      <c r="Z1407" s="3">
        <f>IF(M1407&gt;=0.01,"B_pre",IF(M1407&gt;=0,"C_pre","none"))</f>
        <v/>
      </c>
      <c r="AA1407" s="3">
        <f>IF(U1407&gt;0.125,"a_pre",IF(U1407&gt;=0,"b_pre","none"))</f>
        <v/>
      </c>
      <c r="AB1407" s="3">
        <f>AND(Z1407="B_pre",AA1407="a_pre")</f>
        <v/>
      </c>
      <c r="AC1407" s="3">
        <f>AND(Z1407="B_pre",AA1407="b_pre")</f>
        <v/>
      </c>
      <c r="AD1407" s="3">
        <f>AND(Z1407="C_pre",AA1407="a_pre")</f>
        <v/>
      </c>
      <c r="AE1407" s="3">
        <f>AND(Z1407="C_pre",AA1407="b_pre")</f>
        <v/>
      </c>
      <c r="AF1407" s="6">
        <f>待赋值表!C1406</f>
        <v/>
      </c>
      <c r="AG1407" s="3">
        <f t="array" ref="AG1407">IF(AB1407=TRUE,"A",IF(AC1407=TRUE,"B",IF(AD1407=TRUE,"C",IF(AE1407=TRUE,"D","其他"))))</f>
        <v/>
      </c>
      <c r="AH1407" s="3">
        <f>IF(分析表!$E$12&lt;&gt;"ALL",AND(AF1407=分析表!$E$10,AG1407=分析表!$E$12),IF(AF1407=分析表!$E$10,TRUE(),IF(AF1407="ALL",TRUE(),"")))</f>
        <v/>
      </c>
    </row>
    <row r="1408">
      <c r="A1408" s="3">
        <f>COUNTIF($AH$2:AH1408,"TRUE")</f>
        <v/>
      </c>
      <c r="B1408" s="3">
        <f>COUNTIF($AG$2:$AG1408,#REF!)</f>
        <v/>
      </c>
      <c r="C1408" s="56">
        <f>待赋值表!A1407</f>
        <v/>
      </c>
      <c r="E1408" s="6">
        <f>待赋值表!D1407</f>
        <v/>
      </c>
      <c r="F1408" s="6">
        <f>待赋值表!E1407</f>
        <v/>
      </c>
      <c r="G1408" s="6">
        <f>待赋值表!F1407</f>
        <v/>
      </c>
      <c r="H1408" s="6">
        <f>待赋值表!G1407</f>
        <v/>
      </c>
      <c r="I1408" s="6">
        <f>待赋值表!H1407</f>
        <v/>
      </c>
      <c r="J1408" s="6">
        <f>待赋值表!I1407</f>
        <v/>
      </c>
      <c r="K1408" s="6">
        <f>待赋值表!J1407</f>
        <v/>
      </c>
      <c r="L1408" s="6">
        <f>待赋值表!K1407</f>
        <v/>
      </c>
      <c r="M1408" s="6">
        <f>待赋值表!L1407</f>
        <v/>
      </c>
      <c r="N1408" s="6">
        <f>待赋值表!M1407</f>
        <v/>
      </c>
      <c r="O1408" s="6">
        <f>待赋值表!N1407</f>
        <v/>
      </c>
      <c r="P1408" s="6">
        <f>待赋值表!O1407</f>
        <v/>
      </c>
      <c r="Q1408" s="6">
        <f>IF(待赋值表!P1407&lt;&gt;"",待赋值表!P1407,0)</f>
        <v/>
      </c>
      <c r="R1408" s="6">
        <f>待赋值表!Q1407</f>
        <v/>
      </c>
      <c r="S1408" s="6">
        <f>待赋值表!R1407</f>
        <v/>
      </c>
      <c r="T1408" s="6">
        <f>待赋值表!S1407</f>
        <v/>
      </c>
      <c r="U1408" s="6">
        <f>待赋值表!T1407</f>
        <v/>
      </c>
      <c r="V1408" s="6">
        <f>待赋值表!U1407</f>
        <v/>
      </c>
      <c r="W1408" s="6">
        <f>待赋值表!V1407</f>
        <v/>
      </c>
      <c r="X1408" s="6">
        <f>待赋值表!W1407</f>
        <v/>
      </c>
      <c r="Y1408" s="6">
        <f>待赋值表!X1407</f>
        <v/>
      </c>
      <c r="Z1408" s="3">
        <f>IF(M1408&gt;=0.01,"B_pre",IF(M1408&gt;=0,"C_pre","none"))</f>
        <v/>
      </c>
      <c r="AA1408" s="3">
        <f>IF(U1408&gt;0.125,"a_pre",IF(U1408&gt;=0,"b_pre","none"))</f>
        <v/>
      </c>
      <c r="AB1408" s="3">
        <f>AND(Z1408="B_pre",AA1408="a_pre")</f>
        <v/>
      </c>
      <c r="AC1408" s="3">
        <f>AND(Z1408="B_pre",AA1408="b_pre")</f>
        <v/>
      </c>
      <c r="AD1408" s="3">
        <f>AND(Z1408="C_pre",AA1408="a_pre")</f>
        <v/>
      </c>
      <c r="AE1408" s="3">
        <f>AND(Z1408="C_pre",AA1408="b_pre")</f>
        <v/>
      </c>
      <c r="AF1408" s="6">
        <f>待赋值表!C1407</f>
        <v/>
      </c>
      <c r="AG1408" s="3">
        <f t="array" ref="AG1408">IF(AB1408=TRUE,"A",IF(AC1408=TRUE,"B",IF(AD1408=TRUE,"C",IF(AE1408=TRUE,"D","其他"))))</f>
        <v/>
      </c>
      <c r="AH1408" s="3">
        <f>IF(分析表!$E$12&lt;&gt;"ALL",AND(AF1408=分析表!$E$10,AG1408=分析表!$E$12),IF(AF1408=分析表!$E$10,TRUE(),IF(AF1408="ALL",TRUE(),"")))</f>
        <v/>
      </c>
    </row>
    <row r="1409">
      <c r="A1409" s="3">
        <f>COUNTIF($AH$2:AH1409,"TRUE")</f>
        <v/>
      </c>
      <c r="B1409" s="3">
        <f>COUNTIF($AG$2:$AG1409,#REF!)</f>
        <v/>
      </c>
      <c r="C1409" s="56">
        <f>待赋值表!A1408</f>
        <v/>
      </c>
      <c r="E1409" s="6">
        <f>待赋值表!D1408</f>
        <v/>
      </c>
      <c r="F1409" s="6">
        <f>待赋值表!E1408</f>
        <v/>
      </c>
      <c r="G1409" s="6">
        <f>待赋值表!F1408</f>
        <v/>
      </c>
      <c r="H1409" s="6">
        <f>待赋值表!G1408</f>
        <v/>
      </c>
      <c r="I1409" s="6">
        <f>待赋值表!H1408</f>
        <v/>
      </c>
      <c r="J1409" s="6">
        <f>待赋值表!I1408</f>
        <v/>
      </c>
      <c r="K1409" s="6">
        <f>待赋值表!J1408</f>
        <v/>
      </c>
      <c r="L1409" s="6">
        <f>待赋值表!K1408</f>
        <v/>
      </c>
      <c r="M1409" s="6">
        <f>待赋值表!L1408</f>
        <v/>
      </c>
      <c r="N1409" s="6">
        <f>待赋值表!M1408</f>
        <v/>
      </c>
      <c r="O1409" s="6">
        <f>待赋值表!N1408</f>
        <v/>
      </c>
      <c r="P1409" s="6">
        <f>待赋值表!O1408</f>
        <v/>
      </c>
      <c r="Q1409" s="6">
        <f>IF(待赋值表!P1408&lt;&gt;"",待赋值表!P1408,0)</f>
        <v/>
      </c>
      <c r="R1409" s="6">
        <f>待赋值表!Q1408</f>
        <v/>
      </c>
      <c r="S1409" s="6">
        <f>待赋值表!R1408</f>
        <v/>
      </c>
      <c r="T1409" s="6">
        <f>待赋值表!S1408</f>
        <v/>
      </c>
      <c r="U1409" s="6">
        <f>待赋值表!T1408</f>
        <v/>
      </c>
      <c r="V1409" s="6">
        <f>待赋值表!U1408</f>
        <v/>
      </c>
      <c r="W1409" s="6">
        <f>待赋值表!V1408</f>
        <v/>
      </c>
      <c r="X1409" s="6">
        <f>待赋值表!W1408</f>
        <v/>
      </c>
      <c r="Y1409" s="6">
        <f>待赋值表!X1408</f>
        <v/>
      </c>
      <c r="Z1409" s="3">
        <f>IF(M1409&gt;=0.01,"B_pre",IF(M1409&gt;=0,"C_pre","none"))</f>
        <v/>
      </c>
      <c r="AA1409" s="3">
        <f>IF(U1409&gt;0.125,"a_pre",IF(U1409&gt;=0,"b_pre","none"))</f>
        <v/>
      </c>
      <c r="AB1409" s="3">
        <f>AND(Z1409="B_pre",AA1409="a_pre")</f>
        <v/>
      </c>
      <c r="AC1409" s="3">
        <f>AND(Z1409="B_pre",AA1409="b_pre")</f>
        <v/>
      </c>
      <c r="AD1409" s="3">
        <f>AND(Z1409="C_pre",AA1409="a_pre")</f>
        <v/>
      </c>
      <c r="AE1409" s="3">
        <f>AND(Z1409="C_pre",AA1409="b_pre")</f>
        <v/>
      </c>
      <c r="AF1409" s="6">
        <f>待赋值表!C1408</f>
        <v/>
      </c>
      <c r="AG1409" s="3">
        <f t="array" ref="AG1409">IF(AB1409=TRUE,"A",IF(AC1409=TRUE,"B",IF(AD1409=TRUE,"C",IF(AE1409=TRUE,"D","其他"))))</f>
        <v/>
      </c>
      <c r="AH1409" s="3">
        <f>IF(分析表!$E$12&lt;&gt;"ALL",AND(AF1409=分析表!$E$10,AG1409=分析表!$E$12),IF(AF1409=分析表!$E$10,TRUE(),IF(AF1409="ALL",TRUE(),"")))</f>
        <v/>
      </c>
    </row>
    <row r="1410">
      <c r="A1410" s="3">
        <f>COUNTIF($AH$2:AH1410,"TRUE")</f>
        <v/>
      </c>
      <c r="B1410" s="3">
        <f>COUNTIF($AG$2:$AG1410,#REF!)</f>
        <v/>
      </c>
      <c r="C1410" s="56">
        <f>待赋值表!A1409</f>
        <v/>
      </c>
      <c r="E1410" s="6">
        <f>待赋值表!D1409</f>
        <v/>
      </c>
      <c r="F1410" s="6">
        <f>待赋值表!E1409</f>
        <v/>
      </c>
      <c r="G1410" s="6">
        <f>待赋值表!F1409</f>
        <v/>
      </c>
      <c r="H1410" s="6">
        <f>待赋值表!G1409</f>
        <v/>
      </c>
      <c r="I1410" s="6">
        <f>待赋值表!H1409</f>
        <v/>
      </c>
      <c r="J1410" s="6">
        <f>待赋值表!I1409</f>
        <v/>
      </c>
      <c r="K1410" s="6">
        <f>待赋值表!J1409</f>
        <v/>
      </c>
      <c r="L1410" s="6">
        <f>待赋值表!K1409</f>
        <v/>
      </c>
      <c r="M1410" s="6">
        <f>待赋值表!L1409</f>
        <v/>
      </c>
      <c r="N1410" s="6">
        <f>待赋值表!M1409</f>
        <v/>
      </c>
      <c r="O1410" s="6">
        <f>待赋值表!N1409</f>
        <v/>
      </c>
      <c r="P1410" s="6">
        <f>待赋值表!O1409</f>
        <v/>
      </c>
      <c r="Q1410" s="6">
        <f>IF(待赋值表!P1409&lt;&gt;"",待赋值表!P1409,0)</f>
        <v/>
      </c>
      <c r="R1410" s="6">
        <f>待赋值表!Q1409</f>
        <v/>
      </c>
      <c r="S1410" s="6">
        <f>待赋值表!R1409</f>
        <v/>
      </c>
      <c r="T1410" s="6">
        <f>待赋值表!S1409</f>
        <v/>
      </c>
      <c r="U1410" s="6">
        <f>待赋值表!T1409</f>
        <v/>
      </c>
      <c r="V1410" s="6">
        <f>待赋值表!U1409</f>
        <v/>
      </c>
      <c r="W1410" s="6">
        <f>待赋值表!V1409</f>
        <v/>
      </c>
      <c r="X1410" s="6">
        <f>待赋值表!W1409</f>
        <v/>
      </c>
      <c r="Y1410" s="6">
        <f>待赋值表!X1409</f>
        <v/>
      </c>
      <c r="Z1410" s="3">
        <f>IF(M1410&gt;=0.01,"B_pre",IF(M1410&gt;=0,"C_pre","none"))</f>
        <v/>
      </c>
      <c r="AA1410" s="3">
        <f>IF(U1410&gt;0.125,"a_pre",IF(U1410&gt;=0,"b_pre","none"))</f>
        <v/>
      </c>
      <c r="AB1410" s="3">
        <f>AND(Z1410="B_pre",AA1410="a_pre")</f>
        <v/>
      </c>
      <c r="AC1410" s="3">
        <f>AND(Z1410="B_pre",AA1410="b_pre")</f>
        <v/>
      </c>
      <c r="AD1410" s="3">
        <f>AND(Z1410="C_pre",AA1410="a_pre")</f>
        <v/>
      </c>
      <c r="AE1410" s="3">
        <f>AND(Z1410="C_pre",AA1410="b_pre")</f>
        <v/>
      </c>
      <c r="AF1410" s="6">
        <f>待赋值表!C1409</f>
        <v/>
      </c>
      <c r="AG1410" s="3">
        <f t="array" ref="AG1410">IF(AB1410=TRUE,"A",IF(AC1410=TRUE,"B",IF(AD1410=TRUE,"C",IF(AE1410=TRUE,"D","其他"))))</f>
        <v/>
      </c>
      <c r="AH1410" s="3">
        <f>IF(分析表!$E$12&lt;&gt;"ALL",AND(AF1410=分析表!$E$10,AG1410=分析表!$E$12),IF(AF1410=分析表!$E$10,TRUE(),IF(AF1410="ALL",TRUE(),"")))</f>
        <v/>
      </c>
    </row>
    <row r="1411">
      <c r="A1411" s="3">
        <f>COUNTIF($AH$2:AH1411,"TRUE")</f>
        <v/>
      </c>
      <c r="B1411" s="3">
        <f>COUNTIF($AG$2:$AG1411,#REF!)</f>
        <v/>
      </c>
      <c r="C1411" s="56">
        <f>待赋值表!A1410</f>
        <v/>
      </c>
      <c r="E1411" s="6">
        <f>待赋值表!D1410</f>
        <v/>
      </c>
      <c r="F1411" s="6">
        <f>待赋值表!E1410</f>
        <v/>
      </c>
      <c r="G1411" s="6">
        <f>待赋值表!F1410</f>
        <v/>
      </c>
      <c r="H1411" s="6">
        <f>待赋值表!G1410</f>
        <v/>
      </c>
      <c r="I1411" s="6">
        <f>待赋值表!H1410</f>
        <v/>
      </c>
      <c r="J1411" s="6">
        <f>待赋值表!I1410</f>
        <v/>
      </c>
      <c r="K1411" s="6">
        <f>待赋值表!J1410</f>
        <v/>
      </c>
      <c r="L1411" s="6">
        <f>待赋值表!K1410</f>
        <v/>
      </c>
      <c r="M1411" s="6">
        <f>待赋值表!L1410</f>
        <v/>
      </c>
      <c r="N1411" s="6">
        <f>待赋值表!M1410</f>
        <v/>
      </c>
      <c r="O1411" s="6">
        <f>待赋值表!N1410</f>
        <v/>
      </c>
      <c r="P1411" s="6">
        <f>待赋值表!O1410</f>
        <v/>
      </c>
      <c r="Q1411" s="6">
        <f>IF(待赋值表!P1410&lt;&gt;"",待赋值表!P1410,0)</f>
        <v/>
      </c>
      <c r="R1411" s="6">
        <f>待赋值表!Q1410</f>
        <v/>
      </c>
      <c r="S1411" s="6">
        <f>待赋值表!R1410</f>
        <v/>
      </c>
      <c r="T1411" s="6">
        <f>待赋值表!S1410</f>
        <v/>
      </c>
      <c r="U1411" s="6">
        <f>待赋值表!T1410</f>
        <v/>
      </c>
      <c r="V1411" s="6">
        <f>待赋值表!U1410</f>
        <v/>
      </c>
      <c r="W1411" s="6">
        <f>待赋值表!V1410</f>
        <v/>
      </c>
      <c r="X1411" s="6">
        <f>待赋值表!W1410</f>
        <v/>
      </c>
      <c r="Y1411" s="6">
        <f>待赋值表!X1410</f>
        <v/>
      </c>
      <c r="Z1411" s="3">
        <f>IF(M1411&gt;=0.01,"B_pre",IF(M1411&gt;=0,"C_pre","none"))</f>
        <v/>
      </c>
      <c r="AA1411" s="3">
        <f>IF(U1411&gt;0.125,"a_pre",IF(U1411&gt;=0,"b_pre","none"))</f>
        <v/>
      </c>
      <c r="AB1411" s="3">
        <f>AND(Z1411="B_pre",AA1411="a_pre")</f>
        <v/>
      </c>
      <c r="AC1411" s="3">
        <f>AND(Z1411="B_pre",AA1411="b_pre")</f>
        <v/>
      </c>
      <c r="AD1411" s="3">
        <f>AND(Z1411="C_pre",AA1411="a_pre")</f>
        <v/>
      </c>
      <c r="AE1411" s="3">
        <f>AND(Z1411="C_pre",AA1411="b_pre")</f>
        <v/>
      </c>
      <c r="AF1411" s="6">
        <f>待赋值表!C1410</f>
        <v/>
      </c>
      <c r="AG1411" s="3">
        <f t="array" ref="AG1411">IF(AB1411=TRUE,"A",IF(AC1411=TRUE,"B",IF(AD1411=TRUE,"C",IF(AE1411=TRUE,"D","其他"))))</f>
        <v/>
      </c>
      <c r="AH1411" s="3">
        <f>IF(分析表!$E$12&lt;&gt;"ALL",AND(AF1411=分析表!$E$10,AG1411=分析表!$E$12),IF(AF1411=分析表!$E$10,TRUE(),IF(AF1411="ALL",TRUE(),"")))</f>
        <v/>
      </c>
    </row>
    <row r="1412">
      <c r="A1412" s="3">
        <f>COUNTIF($AH$2:AH1412,"TRUE")</f>
        <v/>
      </c>
      <c r="B1412" s="3">
        <f>COUNTIF($AG$2:$AG1412,#REF!)</f>
        <v/>
      </c>
      <c r="C1412" s="56">
        <f>待赋值表!A1411</f>
        <v/>
      </c>
      <c r="E1412" s="6">
        <f>待赋值表!D1411</f>
        <v/>
      </c>
      <c r="F1412" s="6">
        <f>待赋值表!E1411</f>
        <v/>
      </c>
      <c r="G1412" s="6">
        <f>待赋值表!F1411</f>
        <v/>
      </c>
      <c r="H1412" s="6">
        <f>待赋值表!G1411</f>
        <v/>
      </c>
      <c r="I1412" s="6">
        <f>待赋值表!H1411</f>
        <v/>
      </c>
      <c r="J1412" s="6">
        <f>待赋值表!I1411</f>
        <v/>
      </c>
      <c r="K1412" s="6">
        <f>待赋值表!J1411</f>
        <v/>
      </c>
      <c r="L1412" s="6">
        <f>待赋值表!K1411</f>
        <v/>
      </c>
      <c r="M1412" s="6">
        <f>待赋值表!L1411</f>
        <v/>
      </c>
      <c r="N1412" s="6">
        <f>待赋值表!M1411</f>
        <v/>
      </c>
      <c r="O1412" s="6">
        <f>待赋值表!N1411</f>
        <v/>
      </c>
      <c r="P1412" s="6">
        <f>待赋值表!O1411</f>
        <v/>
      </c>
      <c r="Q1412" s="6">
        <f>IF(待赋值表!P1411&lt;&gt;"",待赋值表!P1411,0)</f>
        <v/>
      </c>
      <c r="R1412" s="6">
        <f>待赋值表!Q1411</f>
        <v/>
      </c>
      <c r="S1412" s="6">
        <f>待赋值表!R1411</f>
        <v/>
      </c>
      <c r="T1412" s="6">
        <f>待赋值表!S1411</f>
        <v/>
      </c>
      <c r="U1412" s="6">
        <f>待赋值表!T1411</f>
        <v/>
      </c>
      <c r="V1412" s="6">
        <f>待赋值表!U1411</f>
        <v/>
      </c>
      <c r="W1412" s="6">
        <f>待赋值表!V1411</f>
        <v/>
      </c>
      <c r="X1412" s="6">
        <f>待赋值表!W1411</f>
        <v/>
      </c>
      <c r="Y1412" s="6">
        <f>待赋值表!X1411</f>
        <v/>
      </c>
      <c r="Z1412" s="3">
        <f>IF(M1412&gt;=0.01,"B_pre",IF(M1412&gt;=0,"C_pre","none"))</f>
        <v/>
      </c>
      <c r="AA1412" s="3">
        <f>IF(U1412&gt;0.125,"a_pre",IF(U1412&gt;=0,"b_pre","none"))</f>
        <v/>
      </c>
      <c r="AB1412" s="3">
        <f>AND(Z1412="B_pre",AA1412="a_pre")</f>
        <v/>
      </c>
      <c r="AC1412" s="3">
        <f>AND(Z1412="B_pre",AA1412="b_pre")</f>
        <v/>
      </c>
      <c r="AD1412" s="3">
        <f>AND(Z1412="C_pre",AA1412="a_pre")</f>
        <v/>
      </c>
      <c r="AE1412" s="3">
        <f>AND(Z1412="C_pre",AA1412="b_pre")</f>
        <v/>
      </c>
      <c r="AF1412" s="6">
        <f>待赋值表!C1411</f>
        <v/>
      </c>
      <c r="AG1412" s="3">
        <f t="array" ref="AG1412">IF(AB1412=TRUE,"A",IF(AC1412=TRUE,"B",IF(AD1412=TRUE,"C",IF(AE1412=TRUE,"D","其他"))))</f>
        <v/>
      </c>
      <c r="AH1412" s="3">
        <f>IF(分析表!$E$12&lt;&gt;"ALL",AND(AF1412=分析表!$E$10,AG1412=分析表!$E$12),IF(AF1412=分析表!$E$10,TRUE(),IF(AF1412="ALL",TRUE(),"")))</f>
        <v/>
      </c>
    </row>
    <row r="1413">
      <c r="A1413" s="3">
        <f>COUNTIF($AH$2:AH1413,"TRUE")</f>
        <v/>
      </c>
      <c r="B1413" s="3">
        <f>COUNTIF($AG$2:$AG1413,#REF!)</f>
        <v/>
      </c>
      <c r="C1413" s="56">
        <f>待赋值表!A1412</f>
        <v/>
      </c>
      <c r="E1413" s="6">
        <f>待赋值表!D1412</f>
        <v/>
      </c>
      <c r="F1413" s="6">
        <f>待赋值表!E1412</f>
        <v/>
      </c>
      <c r="G1413" s="6">
        <f>待赋值表!F1412</f>
        <v/>
      </c>
      <c r="H1413" s="6">
        <f>待赋值表!G1412</f>
        <v/>
      </c>
      <c r="I1413" s="6">
        <f>待赋值表!H1412</f>
        <v/>
      </c>
      <c r="J1413" s="6">
        <f>待赋值表!I1412</f>
        <v/>
      </c>
      <c r="K1413" s="6">
        <f>待赋值表!J1412</f>
        <v/>
      </c>
      <c r="L1413" s="6">
        <f>待赋值表!K1412</f>
        <v/>
      </c>
      <c r="M1413" s="6">
        <f>待赋值表!L1412</f>
        <v/>
      </c>
      <c r="N1413" s="6">
        <f>待赋值表!M1412</f>
        <v/>
      </c>
      <c r="O1413" s="6">
        <f>待赋值表!N1412</f>
        <v/>
      </c>
      <c r="P1413" s="6">
        <f>待赋值表!O1412</f>
        <v/>
      </c>
      <c r="Q1413" s="6">
        <f>IF(待赋值表!P1412&lt;&gt;"",待赋值表!P1412,0)</f>
        <v/>
      </c>
      <c r="R1413" s="6">
        <f>待赋值表!Q1412</f>
        <v/>
      </c>
      <c r="S1413" s="6">
        <f>待赋值表!R1412</f>
        <v/>
      </c>
      <c r="T1413" s="6">
        <f>待赋值表!S1412</f>
        <v/>
      </c>
      <c r="U1413" s="6">
        <f>待赋值表!T1412</f>
        <v/>
      </c>
      <c r="V1413" s="6">
        <f>待赋值表!U1412</f>
        <v/>
      </c>
      <c r="W1413" s="6">
        <f>待赋值表!V1412</f>
        <v/>
      </c>
      <c r="X1413" s="6">
        <f>待赋值表!W1412</f>
        <v/>
      </c>
      <c r="Y1413" s="6">
        <f>待赋值表!X1412</f>
        <v/>
      </c>
      <c r="Z1413" s="3">
        <f>IF(M1413&gt;=0.01,"B_pre",IF(M1413&gt;=0,"C_pre","none"))</f>
        <v/>
      </c>
      <c r="AA1413" s="3">
        <f>IF(U1413&gt;0.125,"a_pre",IF(U1413&gt;=0,"b_pre","none"))</f>
        <v/>
      </c>
      <c r="AB1413" s="3">
        <f>AND(Z1413="B_pre",AA1413="a_pre")</f>
        <v/>
      </c>
      <c r="AC1413" s="3">
        <f>AND(Z1413="B_pre",AA1413="b_pre")</f>
        <v/>
      </c>
      <c r="AD1413" s="3">
        <f>AND(Z1413="C_pre",AA1413="a_pre")</f>
        <v/>
      </c>
      <c r="AE1413" s="3">
        <f>AND(Z1413="C_pre",AA1413="b_pre")</f>
        <v/>
      </c>
      <c r="AF1413" s="6">
        <f>待赋值表!C1412</f>
        <v/>
      </c>
      <c r="AG1413" s="3">
        <f t="array" ref="AG1413">IF(AB1413=TRUE,"A",IF(AC1413=TRUE,"B",IF(AD1413=TRUE,"C",IF(AE1413=TRUE,"D","其他"))))</f>
        <v/>
      </c>
      <c r="AH1413" s="3">
        <f>IF(分析表!$E$12&lt;&gt;"ALL",AND(AF1413=分析表!$E$10,AG1413=分析表!$E$12),IF(AF1413=分析表!$E$10,TRUE(),IF(AF1413="ALL",TRUE(),"")))</f>
        <v/>
      </c>
    </row>
    <row r="1414">
      <c r="A1414" s="3">
        <f>COUNTIF($AH$2:AH1414,"TRUE")</f>
        <v/>
      </c>
      <c r="B1414" s="3">
        <f>COUNTIF($AG$2:$AG1414,#REF!)</f>
        <v/>
      </c>
      <c r="C1414" s="56">
        <f>待赋值表!A1413</f>
        <v/>
      </c>
      <c r="E1414" s="6">
        <f>待赋值表!D1413</f>
        <v/>
      </c>
      <c r="F1414" s="6">
        <f>待赋值表!E1413</f>
        <v/>
      </c>
      <c r="G1414" s="6">
        <f>待赋值表!F1413</f>
        <v/>
      </c>
      <c r="H1414" s="6">
        <f>待赋值表!G1413</f>
        <v/>
      </c>
      <c r="I1414" s="6">
        <f>待赋值表!H1413</f>
        <v/>
      </c>
      <c r="J1414" s="6">
        <f>待赋值表!I1413</f>
        <v/>
      </c>
      <c r="K1414" s="6">
        <f>待赋值表!J1413</f>
        <v/>
      </c>
      <c r="L1414" s="6">
        <f>待赋值表!K1413</f>
        <v/>
      </c>
      <c r="M1414" s="6">
        <f>待赋值表!L1413</f>
        <v/>
      </c>
      <c r="N1414" s="6">
        <f>待赋值表!M1413</f>
        <v/>
      </c>
      <c r="O1414" s="6">
        <f>待赋值表!N1413</f>
        <v/>
      </c>
      <c r="P1414" s="6">
        <f>待赋值表!O1413</f>
        <v/>
      </c>
      <c r="Q1414" s="6">
        <f>IF(待赋值表!P1413&lt;&gt;"",待赋值表!P1413,0)</f>
        <v/>
      </c>
      <c r="R1414" s="6">
        <f>待赋值表!Q1413</f>
        <v/>
      </c>
      <c r="S1414" s="6">
        <f>待赋值表!R1413</f>
        <v/>
      </c>
      <c r="T1414" s="6">
        <f>待赋值表!S1413</f>
        <v/>
      </c>
      <c r="U1414" s="6">
        <f>待赋值表!T1413</f>
        <v/>
      </c>
      <c r="V1414" s="6">
        <f>待赋值表!U1413</f>
        <v/>
      </c>
      <c r="W1414" s="6">
        <f>待赋值表!V1413</f>
        <v/>
      </c>
      <c r="X1414" s="6">
        <f>待赋值表!W1413</f>
        <v/>
      </c>
      <c r="Y1414" s="6">
        <f>待赋值表!X1413</f>
        <v/>
      </c>
      <c r="Z1414" s="3">
        <f>IF(M1414&gt;=0.01,"B_pre",IF(M1414&gt;=0,"C_pre","none"))</f>
        <v/>
      </c>
      <c r="AA1414" s="3">
        <f>IF(U1414&gt;0.125,"a_pre",IF(U1414&gt;=0,"b_pre","none"))</f>
        <v/>
      </c>
      <c r="AB1414" s="3">
        <f>AND(Z1414="B_pre",AA1414="a_pre")</f>
        <v/>
      </c>
      <c r="AC1414" s="3">
        <f>AND(Z1414="B_pre",AA1414="b_pre")</f>
        <v/>
      </c>
      <c r="AD1414" s="3">
        <f>AND(Z1414="C_pre",AA1414="a_pre")</f>
        <v/>
      </c>
      <c r="AE1414" s="3">
        <f>AND(Z1414="C_pre",AA1414="b_pre")</f>
        <v/>
      </c>
      <c r="AF1414" s="6">
        <f>待赋值表!C1413</f>
        <v/>
      </c>
      <c r="AG1414" s="3">
        <f t="array" ref="AG1414">IF(AB1414=TRUE,"A",IF(AC1414=TRUE,"B",IF(AD1414=TRUE,"C",IF(AE1414=TRUE,"D","其他"))))</f>
        <v/>
      </c>
      <c r="AH1414" s="3">
        <f>IF(分析表!$E$12&lt;&gt;"ALL",AND(AF1414=分析表!$E$10,AG1414=分析表!$E$12),IF(AF1414=分析表!$E$10,TRUE(),IF(AF1414="ALL",TRUE(),"")))</f>
        <v/>
      </c>
    </row>
    <row r="1415">
      <c r="A1415" s="3">
        <f>COUNTIF($AH$2:AH1415,"TRUE")</f>
        <v/>
      </c>
      <c r="B1415" s="3">
        <f>COUNTIF($AG$2:$AG1415,#REF!)</f>
        <v/>
      </c>
      <c r="C1415" s="56">
        <f>待赋值表!A1414</f>
        <v/>
      </c>
      <c r="E1415" s="6">
        <f>待赋值表!D1414</f>
        <v/>
      </c>
      <c r="F1415" s="6">
        <f>待赋值表!E1414</f>
        <v/>
      </c>
      <c r="G1415" s="6">
        <f>待赋值表!F1414</f>
        <v/>
      </c>
      <c r="H1415" s="6">
        <f>待赋值表!G1414</f>
        <v/>
      </c>
      <c r="I1415" s="6">
        <f>待赋值表!H1414</f>
        <v/>
      </c>
      <c r="J1415" s="6">
        <f>待赋值表!I1414</f>
        <v/>
      </c>
      <c r="K1415" s="6">
        <f>待赋值表!J1414</f>
        <v/>
      </c>
      <c r="L1415" s="6">
        <f>待赋值表!K1414</f>
        <v/>
      </c>
      <c r="M1415" s="6">
        <f>待赋值表!L1414</f>
        <v/>
      </c>
      <c r="N1415" s="6">
        <f>待赋值表!M1414</f>
        <v/>
      </c>
      <c r="O1415" s="6">
        <f>待赋值表!N1414</f>
        <v/>
      </c>
      <c r="P1415" s="6">
        <f>待赋值表!O1414</f>
        <v/>
      </c>
      <c r="Q1415" s="6">
        <f>IF(待赋值表!P1414&lt;&gt;"",待赋值表!P1414,0)</f>
        <v/>
      </c>
      <c r="R1415" s="6">
        <f>待赋值表!Q1414</f>
        <v/>
      </c>
      <c r="S1415" s="6">
        <f>待赋值表!R1414</f>
        <v/>
      </c>
      <c r="T1415" s="6">
        <f>待赋值表!S1414</f>
        <v/>
      </c>
      <c r="U1415" s="6">
        <f>待赋值表!T1414</f>
        <v/>
      </c>
      <c r="V1415" s="6">
        <f>待赋值表!U1414</f>
        <v/>
      </c>
      <c r="W1415" s="6">
        <f>待赋值表!V1414</f>
        <v/>
      </c>
      <c r="X1415" s="6">
        <f>待赋值表!W1414</f>
        <v/>
      </c>
      <c r="Y1415" s="6">
        <f>待赋值表!X1414</f>
        <v/>
      </c>
      <c r="Z1415" s="3">
        <f>IF(M1415&gt;=0.01,"B_pre",IF(M1415&gt;=0,"C_pre","none"))</f>
        <v/>
      </c>
      <c r="AA1415" s="3">
        <f>IF(U1415&gt;0.125,"a_pre",IF(U1415&gt;=0,"b_pre","none"))</f>
        <v/>
      </c>
      <c r="AB1415" s="3">
        <f>AND(Z1415="B_pre",AA1415="a_pre")</f>
        <v/>
      </c>
      <c r="AC1415" s="3">
        <f>AND(Z1415="B_pre",AA1415="b_pre")</f>
        <v/>
      </c>
      <c r="AD1415" s="3">
        <f>AND(Z1415="C_pre",AA1415="a_pre")</f>
        <v/>
      </c>
      <c r="AE1415" s="3">
        <f>AND(Z1415="C_pre",AA1415="b_pre")</f>
        <v/>
      </c>
      <c r="AF1415" s="6">
        <f>待赋值表!C1414</f>
        <v/>
      </c>
      <c r="AG1415" s="3">
        <f t="array" ref="AG1415">IF(AB1415=TRUE,"A",IF(AC1415=TRUE,"B",IF(AD1415=TRUE,"C",IF(AE1415=TRUE,"D","其他"))))</f>
        <v/>
      </c>
      <c r="AH1415" s="3">
        <f>IF(分析表!$E$12&lt;&gt;"ALL",AND(AF1415=分析表!$E$10,AG1415=分析表!$E$12),IF(AF1415=分析表!$E$10,TRUE(),IF(AF1415="ALL",TRUE(),"")))</f>
        <v/>
      </c>
    </row>
    <row r="1416">
      <c r="A1416" s="3">
        <f>COUNTIF($AH$2:AH1416,"TRUE")</f>
        <v/>
      </c>
      <c r="B1416" s="3">
        <f>COUNTIF($AG$2:$AG1416,#REF!)</f>
        <v/>
      </c>
      <c r="C1416" s="56">
        <f>待赋值表!A1415</f>
        <v/>
      </c>
      <c r="E1416" s="6">
        <f>待赋值表!D1415</f>
        <v/>
      </c>
      <c r="F1416" s="6">
        <f>待赋值表!E1415</f>
        <v/>
      </c>
      <c r="G1416" s="6">
        <f>待赋值表!F1415</f>
        <v/>
      </c>
      <c r="H1416" s="6">
        <f>待赋值表!G1415</f>
        <v/>
      </c>
      <c r="I1416" s="6">
        <f>待赋值表!H1415</f>
        <v/>
      </c>
      <c r="J1416" s="6">
        <f>待赋值表!I1415</f>
        <v/>
      </c>
      <c r="K1416" s="6">
        <f>待赋值表!J1415</f>
        <v/>
      </c>
      <c r="L1416" s="6">
        <f>待赋值表!K1415</f>
        <v/>
      </c>
      <c r="M1416" s="6">
        <f>待赋值表!L1415</f>
        <v/>
      </c>
      <c r="N1416" s="6">
        <f>待赋值表!M1415</f>
        <v/>
      </c>
      <c r="O1416" s="6">
        <f>待赋值表!N1415</f>
        <v/>
      </c>
      <c r="P1416" s="6">
        <f>待赋值表!O1415</f>
        <v/>
      </c>
      <c r="Q1416" s="6">
        <f>IF(待赋值表!P1415&lt;&gt;"",待赋值表!P1415,0)</f>
        <v/>
      </c>
      <c r="R1416" s="6">
        <f>待赋值表!Q1415</f>
        <v/>
      </c>
      <c r="S1416" s="6">
        <f>待赋值表!R1415</f>
        <v/>
      </c>
      <c r="T1416" s="6">
        <f>待赋值表!S1415</f>
        <v/>
      </c>
      <c r="U1416" s="6">
        <f>待赋值表!T1415</f>
        <v/>
      </c>
      <c r="V1416" s="6">
        <f>待赋值表!U1415</f>
        <v/>
      </c>
      <c r="W1416" s="6">
        <f>待赋值表!V1415</f>
        <v/>
      </c>
      <c r="X1416" s="6">
        <f>待赋值表!W1415</f>
        <v/>
      </c>
      <c r="Y1416" s="6">
        <f>待赋值表!X1415</f>
        <v/>
      </c>
      <c r="Z1416" s="3">
        <f>IF(M1416&gt;=0.01,"B_pre",IF(M1416&gt;=0,"C_pre","none"))</f>
        <v/>
      </c>
      <c r="AA1416" s="3">
        <f>IF(U1416&gt;0.125,"a_pre",IF(U1416&gt;=0,"b_pre","none"))</f>
        <v/>
      </c>
      <c r="AB1416" s="3">
        <f>AND(Z1416="B_pre",AA1416="a_pre")</f>
        <v/>
      </c>
      <c r="AC1416" s="3">
        <f>AND(Z1416="B_pre",AA1416="b_pre")</f>
        <v/>
      </c>
      <c r="AD1416" s="3">
        <f>AND(Z1416="C_pre",AA1416="a_pre")</f>
        <v/>
      </c>
      <c r="AE1416" s="3">
        <f>AND(Z1416="C_pre",AA1416="b_pre")</f>
        <v/>
      </c>
      <c r="AF1416" s="6">
        <f>待赋值表!C1415</f>
        <v/>
      </c>
      <c r="AG1416" s="3">
        <f t="array" ref="AG1416">IF(AB1416=TRUE,"A",IF(AC1416=TRUE,"B",IF(AD1416=TRUE,"C",IF(AE1416=TRUE,"D","其他"))))</f>
        <v/>
      </c>
      <c r="AH1416" s="3">
        <f>IF(分析表!$E$12&lt;&gt;"ALL",AND(AF1416=分析表!$E$10,AG1416=分析表!$E$12),IF(AF1416=分析表!$E$10,TRUE(),IF(AF1416="ALL",TRUE(),"")))</f>
        <v/>
      </c>
    </row>
    <row r="1417">
      <c r="A1417" s="3">
        <f>COUNTIF($AH$2:AH1417,"TRUE")</f>
        <v/>
      </c>
      <c r="B1417" s="3">
        <f>COUNTIF($AG$2:$AG1417,#REF!)</f>
        <v/>
      </c>
      <c r="C1417" s="56">
        <f>待赋值表!A1416</f>
        <v/>
      </c>
      <c r="E1417" s="6">
        <f>待赋值表!D1416</f>
        <v/>
      </c>
      <c r="F1417" s="6">
        <f>待赋值表!E1416</f>
        <v/>
      </c>
      <c r="G1417" s="6">
        <f>待赋值表!F1416</f>
        <v/>
      </c>
      <c r="H1417" s="6">
        <f>待赋值表!G1416</f>
        <v/>
      </c>
      <c r="I1417" s="6">
        <f>待赋值表!H1416</f>
        <v/>
      </c>
      <c r="J1417" s="6">
        <f>待赋值表!I1416</f>
        <v/>
      </c>
      <c r="K1417" s="6">
        <f>待赋值表!J1416</f>
        <v/>
      </c>
      <c r="L1417" s="6">
        <f>待赋值表!K1416</f>
        <v/>
      </c>
      <c r="M1417" s="6">
        <f>待赋值表!L1416</f>
        <v/>
      </c>
      <c r="N1417" s="6">
        <f>待赋值表!M1416</f>
        <v/>
      </c>
      <c r="O1417" s="6">
        <f>待赋值表!N1416</f>
        <v/>
      </c>
      <c r="P1417" s="6">
        <f>待赋值表!O1416</f>
        <v/>
      </c>
      <c r="Q1417" s="6">
        <f>IF(待赋值表!P1416&lt;&gt;"",待赋值表!P1416,0)</f>
        <v/>
      </c>
      <c r="R1417" s="6">
        <f>待赋值表!Q1416</f>
        <v/>
      </c>
      <c r="S1417" s="6">
        <f>待赋值表!R1416</f>
        <v/>
      </c>
      <c r="T1417" s="6">
        <f>待赋值表!S1416</f>
        <v/>
      </c>
      <c r="U1417" s="6">
        <f>待赋值表!T1416</f>
        <v/>
      </c>
      <c r="V1417" s="6">
        <f>待赋值表!U1416</f>
        <v/>
      </c>
      <c r="W1417" s="6">
        <f>待赋值表!V1416</f>
        <v/>
      </c>
      <c r="X1417" s="6">
        <f>待赋值表!W1416</f>
        <v/>
      </c>
      <c r="Y1417" s="6">
        <f>待赋值表!X1416</f>
        <v/>
      </c>
      <c r="Z1417" s="3">
        <f>IF(M1417&gt;=0.01,"B_pre",IF(M1417&gt;=0,"C_pre","none"))</f>
        <v/>
      </c>
      <c r="AA1417" s="3">
        <f>IF(U1417&gt;0.125,"a_pre",IF(U1417&gt;=0,"b_pre","none"))</f>
        <v/>
      </c>
      <c r="AB1417" s="3">
        <f>AND(Z1417="B_pre",AA1417="a_pre")</f>
        <v/>
      </c>
      <c r="AC1417" s="3">
        <f>AND(Z1417="B_pre",AA1417="b_pre")</f>
        <v/>
      </c>
      <c r="AD1417" s="3">
        <f>AND(Z1417="C_pre",AA1417="a_pre")</f>
        <v/>
      </c>
      <c r="AE1417" s="3">
        <f>AND(Z1417="C_pre",AA1417="b_pre")</f>
        <v/>
      </c>
      <c r="AF1417" s="6">
        <f>待赋值表!C1416</f>
        <v/>
      </c>
      <c r="AG1417" s="3">
        <f t="array" ref="AG1417">IF(AB1417=TRUE,"A",IF(AC1417=TRUE,"B",IF(AD1417=TRUE,"C",IF(AE1417=TRUE,"D","其他"))))</f>
        <v/>
      </c>
      <c r="AH1417" s="3">
        <f>IF(分析表!$E$12&lt;&gt;"ALL",AND(AF1417=分析表!$E$10,AG1417=分析表!$E$12),IF(AF1417=分析表!$E$10,TRUE(),IF(AF1417="ALL",TRUE(),"")))</f>
        <v/>
      </c>
    </row>
    <row r="1418">
      <c r="A1418" s="3">
        <f>COUNTIF($AH$2:AH1418,"TRUE")</f>
        <v/>
      </c>
      <c r="B1418" s="3">
        <f>COUNTIF($AG$2:$AG1418,#REF!)</f>
        <v/>
      </c>
      <c r="C1418" s="56">
        <f>待赋值表!A1417</f>
        <v/>
      </c>
      <c r="E1418" s="6">
        <f>待赋值表!D1417</f>
        <v/>
      </c>
      <c r="F1418" s="6">
        <f>待赋值表!E1417</f>
        <v/>
      </c>
      <c r="G1418" s="6">
        <f>待赋值表!F1417</f>
        <v/>
      </c>
      <c r="H1418" s="6">
        <f>待赋值表!G1417</f>
        <v/>
      </c>
      <c r="I1418" s="6">
        <f>待赋值表!H1417</f>
        <v/>
      </c>
      <c r="J1418" s="6">
        <f>待赋值表!I1417</f>
        <v/>
      </c>
      <c r="K1418" s="6">
        <f>待赋值表!J1417</f>
        <v/>
      </c>
      <c r="L1418" s="6">
        <f>待赋值表!K1417</f>
        <v/>
      </c>
      <c r="M1418" s="6">
        <f>待赋值表!L1417</f>
        <v/>
      </c>
      <c r="N1418" s="6">
        <f>待赋值表!M1417</f>
        <v/>
      </c>
      <c r="O1418" s="6">
        <f>待赋值表!N1417</f>
        <v/>
      </c>
      <c r="P1418" s="6">
        <f>待赋值表!O1417</f>
        <v/>
      </c>
      <c r="Q1418" s="6">
        <f>IF(待赋值表!P1417&lt;&gt;"",待赋值表!P1417,0)</f>
        <v/>
      </c>
      <c r="R1418" s="6">
        <f>待赋值表!Q1417</f>
        <v/>
      </c>
      <c r="S1418" s="6">
        <f>待赋值表!R1417</f>
        <v/>
      </c>
      <c r="T1418" s="6">
        <f>待赋值表!S1417</f>
        <v/>
      </c>
      <c r="U1418" s="6">
        <f>待赋值表!T1417</f>
        <v/>
      </c>
      <c r="V1418" s="6">
        <f>待赋值表!U1417</f>
        <v/>
      </c>
      <c r="W1418" s="6">
        <f>待赋值表!V1417</f>
        <v/>
      </c>
      <c r="X1418" s="6">
        <f>待赋值表!W1417</f>
        <v/>
      </c>
      <c r="Y1418" s="6">
        <f>待赋值表!X1417</f>
        <v/>
      </c>
      <c r="Z1418" s="3">
        <f>IF(M1418&gt;=0.01,"B_pre",IF(M1418&gt;=0,"C_pre","none"))</f>
        <v/>
      </c>
      <c r="AA1418" s="3">
        <f>IF(U1418&gt;0.125,"a_pre",IF(U1418&gt;=0,"b_pre","none"))</f>
        <v/>
      </c>
      <c r="AB1418" s="3">
        <f>AND(Z1418="B_pre",AA1418="a_pre")</f>
        <v/>
      </c>
      <c r="AC1418" s="3">
        <f>AND(Z1418="B_pre",AA1418="b_pre")</f>
        <v/>
      </c>
      <c r="AD1418" s="3">
        <f>AND(Z1418="C_pre",AA1418="a_pre")</f>
        <v/>
      </c>
      <c r="AE1418" s="3">
        <f>AND(Z1418="C_pre",AA1418="b_pre")</f>
        <v/>
      </c>
      <c r="AF1418" s="6">
        <f>待赋值表!C1417</f>
        <v/>
      </c>
      <c r="AG1418" s="3">
        <f t="array" ref="AG1418">IF(AB1418=TRUE,"A",IF(AC1418=TRUE,"B",IF(AD1418=TRUE,"C",IF(AE1418=TRUE,"D","其他"))))</f>
        <v/>
      </c>
      <c r="AH1418" s="3">
        <f>IF(分析表!$E$12&lt;&gt;"ALL",AND(AF1418=分析表!$E$10,AG1418=分析表!$E$12),IF(AF1418=分析表!$E$10,TRUE(),IF(AF1418="ALL",TRUE(),"")))</f>
        <v/>
      </c>
    </row>
    <row r="1419">
      <c r="A1419" s="3">
        <f>COUNTIF($AH$2:AH1419,"TRUE")</f>
        <v/>
      </c>
      <c r="B1419" s="3">
        <f>COUNTIF($AG$2:$AG1419,#REF!)</f>
        <v/>
      </c>
      <c r="C1419" s="56">
        <f>待赋值表!A1418</f>
        <v/>
      </c>
      <c r="E1419" s="6">
        <f>待赋值表!D1418</f>
        <v/>
      </c>
      <c r="F1419" s="6">
        <f>待赋值表!E1418</f>
        <v/>
      </c>
      <c r="G1419" s="6">
        <f>待赋值表!F1418</f>
        <v/>
      </c>
      <c r="H1419" s="6">
        <f>待赋值表!G1418</f>
        <v/>
      </c>
      <c r="I1419" s="6">
        <f>待赋值表!H1418</f>
        <v/>
      </c>
      <c r="J1419" s="6">
        <f>待赋值表!I1418</f>
        <v/>
      </c>
      <c r="K1419" s="6">
        <f>待赋值表!J1418</f>
        <v/>
      </c>
      <c r="L1419" s="6">
        <f>待赋值表!K1418</f>
        <v/>
      </c>
      <c r="M1419" s="6">
        <f>待赋值表!L1418</f>
        <v/>
      </c>
      <c r="N1419" s="6">
        <f>待赋值表!M1418</f>
        <v/>
      </c>
      <c r="O1419" s="6">
        <f>待赋值表!N1418</f>
        <v/>
      </c>
      <c r="P1419" s="6">
        <f>待赋值表!O1418</f>
        <v/>
      </c>
      <c r="Q1419" s="6">
        <f>IF(待赋值表!P1418&lt;&gt;"",待赋值表!P1418,0)</f>
        <v/>
      </c>
      <c r="R1419" s="6">
        <f>待赋值表!Q1418</f>
        <v/>
      </c>
      <c r="S1419" s="6">
        <f>待赋值表!R1418</f>
        <v/>
      </c>
      <c r="T1419" s="6">
        <f>待赋值表!S1418</f>
        <v/>
      </c>
      <c r="U1419" s="6">
        <f>待赋值表!T1418</f>
        <v/>
      </c>
      <c r="V1419" s="6">
        <f>待赋值表!U1418</f>
        <v/>
      </c>
      <c r="W1419" s="6">
        <f>待赋值表!V1418</f>
        <v/>
      </c>
      <c r="X1419" s="6">
        <f>待赋值表!W1418</f>
        <v/>
      </c>
      <c r="Y1419" s="6">
        <f>待赋值表!X1418</f>
        <v/>
      </c>
      <c r="Z1419" s="3">
        <f>IF(M1419&gt;=0.01,"B_pre",IF(M1419&gt;=0,"C_pre","none"))</f>
        <v/>
      </c>
      <c r="AA1419" s="3">
        <f>IF(U1419&gt;0.125,"a_pre",IF(U1419&gt;=0,"b_pre","none"))</f>
        <v/>
      </c>
      <c r="AB1419" s="3">
        <f>AND(Z1419="B_pre",AA1419="a_pre")</f>
        <v/>
      </c>
      <c r="AC1419" s="3">
        <f>AND(Z1419="B_pre",AA1419="b_pre")</f>
        <v/>
      </c>
      <c r="AD1419" s="3">
        <f>AND(Z1419="C_pre",AA1419="a_pre")</f>
        <v/>
      </c>
      <c r="AE1419" s="3">
        <f>AND(Z1419="C_pre",AA1419="b_pre")</f>
        <v/>
      </c>
      <c r="AF1419" s="6">
        <f>待赋值表!C1418</f>
        <v/>
      </c>
      <c r="AG1419" s="3">
        <f t="array" ref="AG1419">IF(AB1419=TRUE,"A",IF(AC1419=TRUE,"B",IF(AD1419=TRUE,"C",IF(AE1419=TRUE,"D","其他"))))</f>
        <v/>
      </c>
      <c r="AH1419" s="3">
        <f>IF(分析表!$E$12&lt;&gt;"ALL",AND(AF1419=分析表!$E$10,AG1419=分析表!$E$12),IF(AF1419=分析表!$E$10,TRUE(),IF(AF1419="ALL",TRUE(),"")))</f>
        <v/>
      </c>
    </row>
    <row r="1420">
      <c r="A1420" s="3">
        <f>COUNTIF($AH$2:AH1420,"TRUE")</f>
        <v/>
      </c>
      <c r="B1420" s="3">
        <f>COUNTIF($AG$2:$AG1420,#REF!)</f>
        <v/>
      </c>
      <c r="C1420" s="56">
        <f>待赋值表!A1419</f>
        <v/>
      </c>
      <c r="E1420" s="6">
        <f>待赋值表!D1419</f>
        <v/>
      </c>
      <c r="F1420" s="6">
        <f>待赋值表!E1419</f>
        <v/>
      </c>
      <c r="G1420" s="6">
        <f>待赋值表!F1419</f>
        <v/>
      </c>
      <c r="H1420" s="6">
        <f>待赋值表!G1419</f>
        <v/>
      </c>
      <c r="I1420" s="6">
        <f>待赋值表!H1419</f>
        <v/>
      </c>
      <c r="J1420" s="6">
        <f>待赋值表!I1419</f>
        <v/>
      </c>
      <c r="K1420" s="6">
        <f>待赋值表!J1419</f>
        <v/>
      </c>
      <c r="L1420" s="6">
        <f>待赋值表!K1419</f>
        <v/>
      </c>
      <c r="M1420" s="6">
        <f>待赋值表!L1419</f>
        <v/>
      </c>
      <c r="N1420" s="6">
        <f>待赋值表!M1419</f>
        <v/>
      </c>
      <c r="O1420" s="6">
        <f>待赋值表!N1419</f>
        <v/>
      </c>
      <c r="P1420" s="6">
        <f>待赋值表!O1419</f>
        <v/>
      </c>
      <c r="Q1420" s="6">
        <f>IF(待赋值表!P1419&lt;&gt;"",待赋值表!P1419,0)</f>
        <v/>
      </c>
      <c r="R1420" s="6">
        <f>待赋值表!Q1419</f>
        <v/>
      </c>
      <c r="S1420" s="6">
        <f>待赋值表!R1419</f>
        <v/>
      </c>
      <c r="T1420" s="6">
        <f>待赋值表!S1419</f>
        <v/>
      </c>
      <c r="U1420" s="6">
        <f>待赋值表!T1419</f>
        <v/>
      </c>
      <c r="V1420" s="6">
        <f>待赋值表!U1419</f>
        <v/>
      </c>
      <c r="W1420" s="6">
        <f>待赋值表!V1419</f>
        <v/>
      </c>
      <c r="X1420" s="6">
        <f>待赋值表!W1419</f>
        <v/>
      </c>
      <c r="Y1420" s="6">
        <f>待赋值表!X1419</f>
        <v/>
      </c>
      <c r="Z1420" s="3">
        <f>IF(M1420&gt;=0.01,"B_pre",IF(M1420&gt;=0,"C_pre","none"))</f>
        <v/>
      </c>
      <c r="AA1420" s="3">
        <f>IF(U1420&gt;0.125,"a_pre",IF(U1420&gt;=0,"b_pre","none"))</f>
        <v/>
      </c>
      <c r="AB1420" s="3">
        <f>AND(Z1420="B_pre",AA1420="a_pre")</f>
        <v/>
      </c>
      <c r="AC1420" s="3">
        <f>AND(Z1420="B_pre",AA1420="b_pre")</f>
        <v/>
      </c>
      <c r="AD1420" s="3">
        <f>AND(Z1420="C_pre",AA1420="a_pre")</f>
        <v/>
      </c>
      <c r="AE1420" s="3">
        <f>AND(Z1420="C_pre",AA1420="b_pre")</f>
        <v/>
      </c>
      <c r="AF1420" s="6">
        <f>待赋值表!C1419</f>
        <v/>
      </c>
      <c r="AG1420" s="3">
        <f t="array" ref="AG1420">IF(AB1420=TRUE,"A",IF(AC1420=TRUE,"B",IF(AD1420=TRUE,"C",IF(AE1420=TRUE,"D","其他"))))</f>
        <v/>
      </c>
      <c r="AH1420" s="3">
        <f>IF(分析表!$E$12&lt;&gt;"ALL",AND(AF1420=分析表!$E$10,AG1420=分析表!$E$12),IF(AF1420=分析表!$E$10,TRUE(),IF(AF1420="ALL",TRUE(),"")))</f>
        <v/>
      </c>
    </row>
    <row r="1421">
      <c r="A1421" s="3">
        <f>COUNTIF($AH$2:AH1421,"TRUE")</f>
        <v/>
      </c>
      <c r="B1421" s="3">
        <f>COUNTIF($AG$2:$AG1421,#REF!)</f>
        <v/>
      </c>
      <c r="C1421" s="56">
        <f>待赋值表!A1420</f>
        <v/>
      </c>
      <c r="E1421" s="6">
        <f>待赋值表!D1420</f>
        <v/>
      </c>
      <c r="F1421" s="6">
        <f>待赋值表!E1420</f>
        <v/>
      </c>
      <c r="G1421" s="6">
        <f>待赋值表!F1420</f>
        <v/>
      </c>
      <c r="H1421" s="6">
        <f>待赋值表!G1420</f>
        <v/>
      </c>
      <c r="I1421" s="6">
        <f>待赋值表!H1420</f>
        <v/>
      </c>
      <c r="J1421" s="6">
        <f>待赋值表!I1420</f>
        <v/>
      </c>
      <c r="K1421" s="6">
        <f>待赋值表!J1420</f>
        <v/>
      </c>
      <c r="L1421" s="6">
        <f>待赋值表!K1420</f>
        <v/>
      </c>
      <c r="M1421" s="6">
        <f>待赋值表!L1420</f>
        <v/>
      </c>
      <c r="N1421" s="6">
        <f>待赋值表!M1420</f>
        <v/>
      </c>
      <c r="O1421" s="6">
        <f>待赋值表!N1420</f>
        <v/>
      </c>
      <c r="P1421" s="6">
        <f>待赋值表!O1420</f>
        <v/>
      </c>
      <c r="Q1421" s="6">
        <f>IF(待赋值表!P1420&lt;&gt;"",待赋值表!P1420,0)</f>
        <v/>
      </c>
      <c r="R1421" s="6">
        <f>待赋值表!Q1420</f>
        <v/>
      </c>
      <c r="S1421" s="6">
        <f>待赋值表!R1420</f>
        <v/>
      </c>
      <c r="T1421" s="6">
        <f>待赋值表!S1420</f>
        <v/>
      </c>
      <c r="U1421" s="6">
        <f>待赋值表!T1420</f>
        <v/>
      </c>
      <c r="V1421" s="6">
        <f>待赋值表!U1420</f>
        <v/>
      </c>
      <c r="W1421" s="6">
        <f>待赋值表!V1420</f>
        <v/>
      </c>
      <c r="X1421" s="6">
        <f>待赋值表!W1420</f>
        <v/>
      </c>
      <c r="Y1421" s="6">
        <f>待赋值表!X1420</f>
        <v/>
      </c>
      <c r="Z1421" s="3">
        <f>IF(M1421&gt;=0.01,"B_pre",IF(M1421&gt;=0,"C_pre","none"))</f>
        <v/>
      </c>
      <c r="AA1421" s="3">
        <f>IF(U1421&gt;0.125,"a_pre",IF(U1421&gt;=0,"b_pre","none"))</f>
        <v/>
      </c>
      <c r="AB1421" s="3">
        <f>AND(Z1421="B_pre",AA1421="a_pre")</f>
        <v/>
      </c>
      <c r="AC1421" s="3">
        <f>AND(Z1421="B_pre",AA1421="b_pre")</f>
        <v/>
      </c>
      <c r="AD1421" s="3">
        <f>AND(Z1421="C_pre",AA1421="a_pre")</f>
        <v/>
      </c>
      <c r="AE1421" s="3">
        <f>AND(Z1421="C_pre",AA1421="b_pre")</f>
        <v/>
      </c>
      <c r="AF1421" s="6">
        <f>待赋值表!C1420</f>
        <v/>
      </c>
      <c r="AG1421" s="3">
        <f t="array" ref="AG1421">IF(AB1421=TRUE,"A",IF(AC1421=TRUE,"B",IF(AD1421=TRUE,"C",IF(AE1421=TRUE,"D","其他"))))</f>
        <v/>
      </c>
      <c r="AH1421" s="3">
        <f>IF(分析表!$E$12&lt;&gt;"ALL",AND(AF1421=分析表!$E$10,AG1421=分析表!$E$12),IF(AF1421=分析表!$E$10,TRUE(),IF(AF1421="ALL",TRUE(),"")))</f>
        <v/>
      </c>
    </row>
    <row r="1422">
      <c r="A1422" s="3">
        <f>COUNTIF($AH$2:AH1422,"TRUE")</f>
        <v/>
      </c>
      <c r="B1422" s="3">
        <f>COUNTIF($AG$2:$AG1422,#REF!)</f>
        <v/>
      </c>
      <c r="C1422" s="56">
        <f>待赋值表!A1421</f>
        <v/>
      </c>
      <c r="E1422" s="6">
        <f>待赋值表!D1421</f>
        <v/>
      </c>
      <c r="F1422" s="6">
        <f>待赋值表!E1421</f>
        <v/>
      </c>
      <c r="G1422" s="6">
        <f>待赋值表!F1421</f>
        <v/>
      </c>
      <c r="H1422" s="6">
        <f>待赋值表!G1421</f>
        <v/>
      </c>
      <c r="I1422" s="6">
        <f>待赋值表!H1421</f>
        <v/>
      </c>
      <c r="J1422" s="6">
        <f>待赋值表!I1421</f>
        <v/>
      </c>
      <c r="K1422" s="6">
        <f>待赋值表!J1421</f>
        <v/>
      </c>
      <c r="L1422" s="6">
        <f>待赋值表!K1421</f>
        <v/>
      </c>
      <c r="M1422" s="6">
        <f>待赋值表!L1421</f>
        <v/>
      </c>
      <c r="N1422" s="6">
        <f>待赋值表!M1421</f>
        <v/>
      </c>
      <c r="O1422" s="6">
        <f>待赋值表!N1421</f>
        <v/>
      </c>
      <c r="P1422" s="6">
        <f>待赋值表!O1421</f>
        <v/>
      </c>
      <c r="Q1422" s="6">
        <f>IF(待赋值表!P1421&lt;&gt;"",待赋值表!P1421,0)</f>
        <v/>
      </c>
      <c r="R1422" s="6">
        <f>待赋值表!Q1421</f>
        <v/>
      </c>
      <c r="S1422" s="6">
        <f>待赋值表!R1421</f>
        <v/>
      </c>
      <c r="T1422" s="6">
        <f>待赋值表!S1421</f>
        <v/>
      </c>
      <c r="U1422" s="6">
        <f>待赋值表!T1421</f>
        <v/>
      </c>
      <c r="V1422" s="6">
        <f>待赋值表!U1421</f>
        <v/>
      </c>
      <c r="W1422" s="6">
        <f>待赋值表!V1421</f>
        <v/>
      </c>
      <c r="X1422" s="6">
        <f>待赋值表!W1421</f>
        <v/>
      </c>
      <c r="Y1422" s="6">
        <f>待赋值表!X1421</f>
        <v/>
      </c>
      <c r="Z1422" s="3">
        <f>IF(M1422&gt;=0.01,"B_pre",IF(M1422&gt;=0,"C_pre","none"))</f>
        <v/>
      </c>
      <c r="AA1422" s="3">
        <f>IF(U1422&gt;0.125,"a_pre",IF(U1422&gt;=0,"b_pre","none"))</f>
        <v/>
      </c>
      <c r="AB1422" s="3">
        <f>AND(Z1422="B_pre",AA1422="a_pre")</f>
        <v/>
      </c>
      <c r="AC1422" s="3">
        <f>AND(Z1422="B_pre",AA1422="b_pre")</f>
        <v/>
      </c>
      <c r="AD1422" s="3">
        <f>AND(Z1422="C_pre",AA1422="a_pre")</f>
        <v/>
      </c>
      <c r="AE1422" s="3">
        <f>AND(Z1422="C_pre",AA1422="b_pre")</f>
        <v/>
      </c>
      <c r="AF1422" s="6">
        <f>待赋值表!C1421</f>
        <v/>
      </c>
      <c r="AG1422" s="3">
        <f t="array" ref="AG1422">IF(AB1422=TRUE,"A",IF(AC1422=TRUE,"B",IF(AD1422=TRUE,"C",IF(AE1422=TRUE,"D","其他"))))</f>
        <v/>
      </c>
      <c r="AH1422" s="3">
        <f>IF(分析表!$E$12&lt;&gt;"ALL",AND(AF1422=分析表!$E$10,AG1422=分析表!$E$12),IF(AF1422=分析表!$E$10,TRUE(),IF(AF1422="ALL",TRUE(),"")))</f>
        <v/>
      </c>
    </row>
    <row r="1423">
      <c r="A1423" s="3">
        <f>COUNTIF($AH$2:AH1423,"TRUE")</f>
        <v/>
      </c>
      <c r="B1423" s="3">
        <f>COUNTIF($AG$2:$AG1423,#REF!)</f>
        <v/>
      </c>
      <c r="C1423" s="56">
        <f>待赋值表!A1422</f>
        <v/>
      </c>
      <c r="E1423" s="6">
        <f>待赋值表!D1422</f>
        <v/>
      </c>
      <c r="F1423" s="6">
        <f>待赋值表!E1422</f>
        <v/>
      </c>
      <c r="G1423" s="6">
        <f>待赋值表!F1422</f>
        <v/>
      </c>
      <c r="H1423" s="6">
        <f>待赋值表!G1422</f>
        <v/>
      </c>
      <c r="I1423" s="6">
        <f>待赋值表!H1422</f>
        <v/>
      </c>
      <c r="J1423" s="6">
        <f>待赋值表!I1422</f>
        <v/>
      </c>
      <c r="K1423" s="6">
        <f>待赋值表!J1422</f>
        <v/>
      </c>
      <c r="L1423" s="6">
        <f>待赋值表!K1422</f>
        <v/>
      </c>
      <c r="M1423" s="6">
        <f>待赋值表!L1422</f>
        <v/>
      </c>
      <c r="N1423" s="6">
        <f>待赋值表!M1422</f>
        <v/>
      </c>
      <c r="O1423" s="6">
        <f>待赋值表!N1422</f>
        <v/>
      </c>
      <c r="P1423" s="6">
        <f>待赋值表!O1422</f>
        <v/>
      </c>
      <c r="Q1423" s="6">
        <f>IF(待赋值表!P1422&lt;&gt;"",待赋值表!P1422,0)</f>
        <v/>
      </c>
      <c r="R1423" s="6">
        <f>待赋值表!Q1422</f>
        <v/>
      </c>
      <c r="S1423" s="6">
        <f>待赋值表!R1422</f>
        <v/>
      </c>
      <c r="T1423" s="6">
        <f>待赋值表!S1422</f>
        <v/>
      </c>
      <c r="U1423" s="6">
        <f>待赋值表!T1422</f>
        <v/>
      </c>
      <c r="V1423" s="6">
        <f>待赋值表!U1422</f>
        <v/>
      </c>
      <c r="W1423" s="6">
        <f>待赋值表!V1422</f>
        <v/>
      </c>
      <c r="X1423" s="6">
        <f>待赋值表!W1422</f>
        <v/>
      </c>
      <c r="Y1423" s="6">
        <f>待赋值表!X1422</f>
        <v/>
      </c>
      <c r="Z1423" s="3">
        <f>IF(M1423&gt;=0.01,"B_pre",IF(M1423&gt;=0,"C_pre","none"))</f>
        <v/>
      </c>
      <c r="AA1423" s="3">
        <f>IF(U1423&gt;0.125,"a_pre",IF(U1423&gt;=0,"b_pre","none"))</f>
        <v/>
      </c>
      <c r="AB1423" s="3">
        <f>AND(Z1423="B_pre",AA1423="a_pre")</f>
        <v/>
      </c>
      <c r="AC1423" s="3">
        <f>AND(Z1423="B_pre",AA1423="b_pre")</f>
        <v/>
      </c>
      <c r="AD1423" s="3">
        <f>AND(Z1423="C_pre",AA1423="a_pre")</f>
        <v/>
      </c>
      <c r="AE1423" s="3">
        <f>AND(Z1423="C_pre",AA1423="b_pre")</f>
        <v/>
      </c>
      <c r="AF1423" s="6">
        <f>待赋值表!C1422</f>
        <v/>
      </c>
      <c r="AG1423" s="3">
        <f t="array" ref="AG1423">IF(AB1423=TRUE,"A",IF(AC1423=TRUE,"B",IF(AD1423=TRUE,"C",IF(AE1423=TRUE,"D","其他"))))</f>
        <v/>
      </c>
      <c r="AH1423" s="3">
        <f>IF(分析表!$E$12&lt;&gt;"ALL",AND(AF1423=分析表!$E$10,AG1423=分析表!$E$12),IF(AF1423=分析表!$E$10,TRUE(),IF(AF1423="ALL",TRUE(),"")))</f>
        <v/>
      </c>
    </row>
    <row r="1424">
      <c r="A1424" s="3">
        <f>COUNTIF($AH$2:AH1424,"TRUE")</f>
        <v/>
      </c>
      <c r="B1424" s="3">
        <f>COUNTIF($AG$2:$AG1424,#REF!)</f>
        <v/>
      </c>
      <c r="C1424" s="56">
        <f>待赋值表!A1423</f>
        <v/>
      </c>
      <c r="E1424" s="6">
        <f>待赋值表!D1423</f>
        <v/>
      </c>
      <c r="F1424" s="6">
        <f>待赋值表!E1423</f>
        <v/>
      </c>
      <c r="G1424" s="6">
        <f>待赋值表!F1423</f>
        <v/>
      </c>
      <c r="H1424" s="6">
        <f>待赋值表!G1423</f>
        <v/>
      </c>
      <c r="I1424" s="6">
        <f>待赋值表!H1423</f>
        <v/>
      </c>
      <c r="J1424" s="6">
        <f>待赋值表!I1423</f>
        <v/>
      </c>
      <c r="K1424" s="6">
        <f>待赋值表!J1423</f>
        <v/>
      </c>
      <c r="L1424" s="6">
        <f>待赋值表!K1423</f>
        <v/>
      </c>
      <c r="M1424" s="6">
        <f>待赋值表!L1423</f>
        <v/>
      </c>
      <c r="N1424" s="6">
        <f>待赋值表!M1423</f>
        <v/>
      </c>
      <c r="O1424" s="6">
        <f>待赋值表!N1423</f>
        <v/>
      </c>
      <c r="P1424" s="6">
        <f>待赋值表!O1423</f>
        <v/>
      </c>
      <c r="Q1424" s="6">
        <f>IF(待赋值表!P1423&lt;&gt;"",待赋值表!P1423,0)</f>
        <v/>
      </c>
      <c r="R1424" s="6">
        <f>待赋值表!Q1423</f>
        <v/>
      </c>
      <c r="S1424" s="6">
        <f>待赋值表!R1423</f>
        <v/>
      </c>
      <c r="T1424" s="6">
        <f>待赋值表!S1423</f>
        <v/>
      </c>
      <c r="U1424" s="6">
        <f>待赋值表!T1423</f>
        <v/>
      </c>
      <c r="V1424" s="6">
        <f>待赋值表!U1423</f>
        <v/>
      </c>
      <c r="W1424" s="6">
        <f>待赋值表!V1423</f>
        <v/>
      </c>
      <c r="X1424" s="6">
        <f>待赋值表!W1423</f>
        <v/>
      </c>
      <c r="Y1424" s="6">
        <f>待赋值表!X1423</f>
        <v/>
      </c>
      <c r="Z1424" s="3">
        <f>IF(M1424&gt;=0.01,"B_pre",IF(M1424&gt;=0,"C_pre","none"))</f>
        <v/>
      </c>
      <c r="AA1424" s="3">
        <f>IF(U1424&gt;0.125,"a_pre",IF(U1424&gt;=0,"b_pre","none"))</f>
        <v/>
      </c>
      <c r="AB1424" s="3">
        <f>AND(Z1424="B_pre",AA1424="a_pre")</f>
        <v/>
      </c>
      <c r="AC1424" s="3">
        <f>AND(Z1424="B_pre",AA1424="b_pre")</f>
        <v/>
      </c>
      <c r="AD1424" s="3">
        <f>AND(Z1424="C_pre",AA1424="a_pre")</f>
        <v/>
      </c>
      <c r="AE1424" s="3">
        <f>AND(Z1424="C_pre",AA1424="b_pre")</f>
        <v/>
      </c>
      <c r="AF1424" s="6">
        <f>待赋值表!C1423</f>
        <v/>
      </c>
      <c r="AG1424" s="3">
        <f t="array" ref="AG1424">IF(AB1424=TRUE,"A",IF(AC1424=TRUE,"B",IF(AD1424=TRUE,"C",IF(AE1424=TRUE,"D","其他"))))</f>
        <v/>
      </c>
      <c r="AH1424" s="3">
        <f>IF(分析表!$E$12&lt;&gt;"ALL",AND(AF1424=分析表!$E$10,AG1424=分析表!$E$12),IF(AF1424=分析表!$E$10,TRUE(),IF(AF1424="ALL",TRUE(),"")))</f>
        <v/>
      </c>
    </row>
    <row r="1425">
      <c r="A1425" s="3">
        <f>COUNTIF($AH$2:AH1425,"TRUE")</f>
        <v/>
      </c>
      <c r="B1425" s="3">
        <f>COUNTIF($AG$2:$AG1425,#REF!)</f>
        <v/>
      </c>
      <c r="C1425" s="56">
        <f>待赋值表!A1424</f>
        <v/>
      </c>
      <c r="E1425" s="6">
        <f>待赋值表!D1424</f>
        <v/>
      </c>
      <c r="F1425" s="6">
        <f>待赋值表!E1424</f>
        <v/>
      </c>
      <c r="G1425" s="6">
        <f>待赋值表!F1424</f>
        <v/>
      </c>
      <c r="H1425" s="6">
        <f>待赋值表!G1424</f>
        <v/>
      </c>
      <c r="I1425" s="6">
        <f>待赋值表!H1424</f>
        <v/>
      </c>
      <c r="J1425" s="6">
        <f>待赋值表!I1424</f>
        <v/>
      </c>
      <c r="K1425" s="6">
        <f>待赋值表!J1424</f>
        <v/>
      </c>
      <c r="L1425" s="6">
        <f>待赋值表!K1424</f>
        <v/>
      </c>
      <c r="M1425" s="6">
        <f>待赋值表!L1424</f>
        <v/>
      </c>
      <c r="N1425" s="6">
        <f>待赋值表!M1424</f>
        <v/>
      </c>
      <c r="O1425" s="6">
        <f>待赋值表!N1424</f>
        <v/>
      </c>
      <c r="P1425" s="6">
        <f>待赋值表!O1424</f>
        <v/>
      </c>
      <c r="Q1425" s="6">
        <f>IF(待赋值表!P1424&lt;&gt;"",待赋值表!P1424,0)</f>
        <v/>
      </c>
      <c r="R1425" s="6">
        <f>待赋值表!Q1424</f>
        <v/>
      </c>
      <c r="S1425" s="6">
        <f>待赋值表!R1424</f>
        <v/>
      </c>
      <c r="T1425" s="6">
        <f>待赋值表!S1424</f>
        <v/>
      </c>
      <c r="U1425" s="6">
        <f>待赋值表!T1424</f>
        <v/>
      </c>
      <c r="V1425" s="6">
        <f>待赋值表!U1424</f>
        <v/>
      </c>
      <c r="W1425" s="6">
        <f>待赋值表!V1424</f>
        <v/>
      </c>
      <c r="X1425" s="6">
        <f>待赋值表!W1424</f>
        <v/>
      </c>
      <c r="Y1425" s="6">
        <f>待赋值表!X1424</f>
        <v/>
      </c>
      <c r="Z1425" s="3">
        <f>IF(M1425&gt;=0.01,"B_pre",IF(M1425&gt;=0,"C_pre","none"))</f>
        <v/>
      </c>
      <c r="AA1425" s="3">
        <f>IF(U1425&gt;0.125,"a_pre",IF(U1425&gt;=0,"b_pre","none"))</f>
        <v/>
      </c>
      <c r="AB1425" s="3">
        <f>AND(Z1425="B_pre",AA1425="a_pre")</f>
        <v/>
      </c>
      <c r="AC1425" s="3">
        <f>AND(Z1425="B_pre",AA1425="b_pre")</f>
        <v/>
      </c>
      <c r="AD1425" s="3">
        <f>AND(Z1425="C_pre",AA1425="a_pre")</f>
        <v/>
      </c>
      <c r="AE1425" s="3">
        <f>AND(Z1425="C_pre",AA1425="b_pre")</f>
        <v/>
      </c>
      <c r="AF1425" s="6">
        <f>待赋值表!C1424</f>
        <v/>
      </c>
      <c r="AG1425" s="3">
        <f t="array" ref="AG1425">IF(AB1425=TRUE,"A",IF(AC1425=TRUE,"B",IF(AD1425=TRUE,"C",IF(AE1425=TRUE,"D","其他"))))</f>
        <v/>
      </c>
      <c r="AH1425" s="3">
        <f>IF(分析表!$E$12&lt;&gt;"ALL",AND(AF1425=分析表!$E$10,AG1425=分析表!$E$12),IF(AF1425=分析表!$E$10,TRUE(),IF(AF1425="ALL",TRUE(),"")))</f>
        <v/>
      </c>
    </row>
    <row r="1426">
      <c r="A1426" s="3">
        <f>COUNTIF($AH$2:AH1426,"TRUE")</f>
        <v/>
      </c>
      <c r="B1426" s="3">
        <f>COUNTIF($AG$2:$AG1426,#REF!)</f>
        <v/>
      </c>
      <c r="C1426" s="56">
        <f>待赋值表!A1425</f>
        <v/>
      </c>
      <c r="E1426" s="6">
        <f>待赋值表!D1425</f>
        <v/>
      </c>
      <c r="F1426" s="6">
        <f>待赋值表!E1425</f>
        <v/>
      </c>
      <c r="G1426" s="6">
        <f>待赋值表!F1425</f>
        <v/>
      </c>
      <c r="H1426" s="6">
        <f>待赋值表!G1425</f>
        <v/>
      </c>
      <c r="I1426" s="6">
        <f>待赋值表!H1425</f>
        <v/>
      </c>
      <c r="J1426" s="6">
        <f>待赋值表!I1425</f>
        <v/>
      </c>
      <c r="K1426" s="6">
        <f>待赋值表!J1425</f>
        <v/>
      </c>
      <c r="L1426" s="6">
        <f>待赋值表!K1425</f>
        <v/>
      </c>
      <c r="M1426" s="6">
        <f>待赋值表!L1425</f>
        <v/>
      </c>
      <c r="N1426" s="6">
        <f>待赋值表!M1425</f>
        <v/>
      </c>
      <c r="O1426" s="6">
        <f>待赋值表!N1425</f>
        <v/>
      </c>
      <c r="P1426" s="6">
        <f>待赋值表!O1425</f>
        <v/>
      </c>
      <c r="Q1426" s="6">
        <f>IF(待赋值表!P1425&lt;&gt;"",待赋值表!P1425,0)</f>
        <v/>
      </c>
      <c r="R1426" s="6">
        <f>待赋值表!Q1425</f>
        <v/>
      </c>
      <c r="S1426" s="6">
        <f>待赋值表!R1425</f>
        <v/>
      </c>
      <c r="T1426" s="6">
        <f>待赋值表!S1425</f>
        <v/>
      </c>
      <c r="U1426" s="6">
        <f>待赋值表!T1425</f>
        <v/>
      </c>
      <c r="V1426" s="6">
        <f>待赋值表!U1425</f>
        <v/>
      </c>
      <c r="W1426" s="6">
        <f>待赋值表!V1425</f>
        <v/>
      </c>
      <c r="X1426" s="6">
        <f>待赋值表!W1425</f>
        <v/>
      </c>
      <c r="Y1426" s="6">
        <f>待赋值表!X1425</f>
        <v/>
      </c>
      <c r="Z1426" s="3">
        <f>IF(M1426&gt;=0.01,"B_pre",IF(M1426&gt;=0,"C_pre","none"))</f>
        <v/>
      </c>
      <c r="AA1426" s="3">
        <f>IF(U1426&gt;0.125,"a_pre",IF(U1426&gt;=0,"b_pre","none"))</f>
        <v/>
      </c>
      <c r="AB1426" s="3">
        <f>AND(Z1426="B_pre",AA1426="a_pre")</f>
        <v/>
      </c>
      <c r="AC1426" s="3">
        <f>AND(Z1426="B_pre",AA1426="b_pre")</f>
        <v/>
      </c>
      <c r="AD1426" s="3">
        <f>AND(Z1426="C_pre",AA1426="a_pre")</f>
        <v/>
      </c>
      <c r="AE1426" s="3">
        <f>AND(Z1426="C_pre",AA1426="b_pre")</f>
        <v/>
      </c>
      <c r="AF1426" s="6">
        <f>待赋值表!C1425</f>
        <v/>
      </c>
      <c r="AG1426" s="3">
        <f t="array" ref="AG1426">IF(AB1426=TRUE,"A",IF(AC1426=TRUE,"B",IF(AD1426=TRUE,"C",IF(AE1426=TRUE,"D","其他"))))</f>
        <v/>
      </c>
      <c r="AH1426" s="3">
        <f>IF(分析表!$E$12&lt;&gt;"ALL",AND(AF1426=分析表!$E$10,AG1426=分析表!$E$12),IF(AF1426=分析表!$E$10,TRUE(),IF(AF1426="ALL",TRUE(),"")))</f>
        <v/>
      </c>
    </row>
    <row r="1427">
      <c r="A1427" s="3">
        <f>COUNTIF($AH$2:AH1427,"TRUE")</f>
        <v/>
      </c>
      <c r="B1427" s="3">
        <f>COUNTIF($AG$2:$AG1427,#REF!)</f>
        <v/>
      </c>
      <c r="C1427" s="56">
        <f>待赋值表!A1426</f>
        <v/>
      </c>
      <c r="E1427" s="6">
        <f>待赋值表!D1426</f>
        <v/>
      </c>
      <c r="F1427" s="6">
        <f>待赋值表!E1426</f>
        <v/>
      </c>
      <c r="G1427" s="6">
        <f>待赋值表!F1426</f>
        <v/>
      </c>
      <c r="H1427" s="6">
        <f>待赋值表!G1426</f>
        <v/>
      </c>
      <c r="I1427" s="6">
        <f>待赋值表!H1426</f>
        <v/>
      </c>
      <c r="J1427" s="6">
        <f>待赋值表!I1426</f>
        <v/>
      </c>
      <c r="K1427" s="6">
        <f>待赋值表!J1426</f>
        <v/>
      </c>
      <c r="L1427" s="6">
        <f>待赋值表!K1426</f>
        <v/>
      </c>
      <c r="M1427" s="6">
        <f>待赋值表!L1426</f>
        <v/>
      </c>
      <c r="N1427" s="6">
        <f>待赋值表!M1426</f>
        <v/>
      </c>
      <c r="O1427" s="6">
        <f>待赋值表!N1426</f>
        <v/>
      </c>
      <c r="P1427" s="6">
        <f>待赋值表!O1426</f>
        <v/>
      </c>
      <c r="Q1427" s="6">
        <f>IF(待赋值表!P1426&lt;&gt;"",待赋值表!P1426,0)</f>
        <v/>
      </c>
      <c r="R1427" s="6">
        <f>待赋值表!Q1426</f>
        <v/>
      </c>
      <c r="S1427" s="6">
        <f>待赋值表!R1426</f>
        <v/>
      </c>
      <c r="T1427" s="6">
        <f>待赋值表!S1426</f>
        <v/>
      </c>
      <c r="U1427" s="6">
        <f>待赋值表!T1426</f>
        <v/>
      </c>
      <c r="V1427" s="6">
        <f>待赋值表!U1426</f>
        <v/>
      </c>
      <c r="W1427" s="6">
        <f>待赋值表!V1426</f>
        <v/>
      </c>
      <c r="X1427" s="6">
        <f>待赋值表!W1426</f>
        <v/>
      </c>
      <c r="Y1427" s="6">
        <f>待赋值表!X1426</f>
        <v/>
      </c>
      <c r="Z1427" s="3">
        <f>IF(M1427&gt;=0.01,"B_pre",IF(M1427&gt;=0,"C_pre","none"))</f>
        <v/>
      </c>
      <c r="AA1427" s="3">
        <f>IF(U1427&gt;0.125,"a_pre",IF(U1427&gt;=0,"b_pre","none"))</f>
        <v/>
      </c>
      <c r="AB1427" s="3">
        <f>AND(Z1427="B_pre",AA1427="a_pre")</f>
        <v/>
      </c>
      <c r="AC1427" s="3">
        <f>AND(Z1427="B_pre",AA1427="b_pre")</f>
        <v/>
      </c>
      <c r="AD1427" s="3">
        <f>AND(Z1427="C_pre",AA1427="a_pre")</f>
        <v/>
      </c>
      <c r="AE1427" s="3">
        <f>AND(Z1427="C_pre",AA1427="b_pre")</f>
        <v/>
      </c>
      <c r="AF1427" s="6">
        <f>待赋值表!C1426</f>
        <v/>
      </c>
      <c r="AG1427" s="3">
        <f t="array" ref="AG1427">IF(AB1427=TRUE,"A",IF(AC1427=TRUE,"B",IF(AD1427=TRUE,"C",IF(AE1427=TRUE,"D","其他"))))</f>
        <v/>
      </c>
      <c r="AH1427" s="3">
        <f>IF(分析表!$E$12&lt;&gt;"ALL",AND(AF1427=分析表!$E$10,AG1427=分析表!$E$12),IF(AF1427=分析表!$E$10,TRUE(),IF(AF1427="ALL",TRUE(),"")))</f>
        <v/>
      </c>
    </row>
    <row r="1428">
      <c r="A1428" s="3">
        <f>COUNTIF($AH$2:AH1428,"TRUE")</f>
        <v/>
      </c>
      <c r="B1428" s="3">
        <f>COUNTIF($AG$2:$AG1428,#REF!)</f>
        <v/>
      </c>
      <c r="C1428" s="56">
        <f>待赋值表!A1427</f>
        <v/>
      </c>
      <c r="E1428" s="6">
        <f>待赋值表!D1427</f>
        <v/>
      </c>
      <c r="F1428" s="6">
        <f>待赋值表!E1427</f>
        <v/>
      </c>
      <c r="G1428" s="6">
        <f>待赋值表!F1427</f>
        <v/>
      </c>
      <c r="H1428" s="6">
        <f>待赋值表!G1427</f>
        <v/>
      </c>
      <c r="I1428" s="6">
        <f>待赋值表!H1427</f>
        <v/>
      </c>
      <c r="J1428" s="6">
        <f>待赋值表!I1427</f>
        <v/>
      </c>
      <c r="K1428" s="6">
        <f>待赋值表!J1427</f>
        <v/>
      </c>
      <c r="L1428" s="6">
        <f>待赋值表!K1427</f>
        <v/>
      </c>
      <c r="M1428" s="6">
        <f>待赋值表!L1427</f>
        <v/>
      </c>
      <c r="N1428" s="6">
        <f>待赋值表!M1427</f>
        <v/>
      </c>
      <c r="O1428" s="6">
        <f>待赋值表!N1427</f>
        <v/>
      </c>
      <c r="P1428" s="6">
        <f>待赋值表!O1427</f>
        <v/>
      </c>
      <c r="Q1428" s="6">
        <f>IF(待赋值表!P1427&lt;&gt;"",待赋值表!P1427,0)</f>
        <v/>
      </c>
      <c r="R1428" s="6">
        <f>待赋值表!Q1427</f>
        <v/>
      </c>
      <c r="S1428" s="6">
        <f>待赋值表!R1427</f>
        <v/>
      </c>
      <c r="T1428" s="6">
        <f>待赋值表!S1427</f>
        <v/>
      </c>
      <c r="U1428" s="6">
        <f>待赋值表!T1427</f>
        <v/>
      </c>
      <c r="V1428" s="6">
        <f>待赋值表!U1427</f>
        <v/>
      </c>
      <c r="W1428" s="6">
        <f>待赋值表!V1427</f>
        <v/>
      </c>
      <c r="X1428" s="6">
        <f>待赋值表!W1427</f>
        <v/>
      </c>
      <c r="Y1428" s="6">
        <f>待赋值表!X1427</f>
        <v/>
      </c>
      <c r="Z1428" s="3">
        <f>IF(M1428&gt;=0.01,"B_pre",IF(M1428&gt;=0,"C_pre","none"))</f>
        <v/>
      </c>
      <c r="AA1428" s="3">
        <f>IF(U1428&gt;0.125,"a_pre",IF(U1428&gt;=0,"b_pre","none"))</f>
        <v/>
      </c>
      <c r="AB1428" s="3">
        <f>AND(Z1428="B_pre",AA1428="a_pre")</f>
        <v/>
      </c>
      <c r="AC1428" s="3">
        <f>AND(Z1428="B_pre",AA1428="b_pre")</f>
        <v/>
      </c>
      <c r="AD1428" s="3">
        <f>AND(Z1428="C_pre",AA1428="a_pre")</f>
        <v/>
      </c>
      <c r="AE1428" s="3">
        <f>AND(Z1428="C_pre",AA1428="b_pre")</f>
        <v/>
      </c>
      <c r="AF1428" s="6">
        <f>待赋值表!C1427</f>
        <v/>
      </c>
      <c r="AG1428" s="3">
        <f t="array" ref="AG1428">IF(AB1428=TRUE,"A",IF(AC1428=TRUE,"B",IF(AD1428=TRUE,"C",IF(AE1428=TRUE,"D","其他"))))</f>
        <v/>
      </c>
      <c r="AH1428" s="3">
        <f>IF(分析表!$E$12&lt;&gt;"ALL",AND(AF1428=分析表!$E$10,AG1428=分析表!$E$12),IF(AF1428=分析表!$E$10,TRUE(),IF(AF1428="ALL",TRUE(),"")))</f>
        <v/>
      </c>
    </row>
    <row r="1429">
      <c r="A1429" s="3">
        <f>COUNTIF($AH$2:AH1429,"TRUE")</f>
        <v/>
      </c>
      <c r="B1429" s="3">
        <f>COUNTIF($AG$2:$AG1429,#REF!)</f>
        <v/>
      </c>
      <c r="C1429" s="56">
        <f>待赋值表!A1428</f>
        <v/>
      </c>
      <c r="E1429" s="6">
        <f>待赋值表!D1428</f>
        <v/>
      </c>
      <c r="F1429" s="6">
        <f>待赋值表!E1428</f>
        <v/>
      </c>
      <c r="G1429" s="6">
        <f>待赋值表!F1428</f>
        <v/>
      </c>
      <c r="H1429" s="6">
        <f>待赋值表!G1428</f>
        <v/>
      </c>
      <c r="I1429" s="6">
        <f>待赋值表!H1428</f>
        <v/>
      </c>
      <c r="J1429" s="6">
        <f>待赋值表!I1428</f>
        <v/>
      </c>
      <c r="K1429" s="6">
        <f>待赋值表!J1428</f>
        <v/>
      </c>
      <c r="L1429" s="6">
        <f>待赋值表!K1428</f>
        <v/>
      </c>
      <c r="M1429" s="6">
        <f>待赋值表!L1428</f>
        <v/>
      </c>
      <c r="N1429" s="6">
        <f>待赋值表!M1428</f>
        <v/>
      </c>
      <c r="O1429" s="6">
        <f>待赋值表!N1428</f>
        <v/>
      </c>
      <c r="P1429" s="6">
        <f>待赋值表!O1428</f>
        <v/>
      </c>
      <c r="Q1429" s="6">
        <f>IF(待赋值表!P1428&lt;&gt;"",待赋值表!P1428,0)</f>
        <v/>
      </c>
      <c r="R1429" s="6">
        <f>待赋值表!Q1428</f>
        <v/>
      </c>
      <c r="S1429" s="6">
        <f>待赋值表!R1428</f>
        <v/>
      </c>
      <c r="T1429" s="6">
        <f>待赋值表!S1428</f>
        <v/>
      </c>
      <c r="U1429" s="6">
        <f>待赋值表!T1428</f>
        <v/>
      </c>
      <c r="V1429" s="6">
        <f>待赋值表!U1428</f>
        <v/>
      </c>
      <c r="W1429" s="6">
        <f>待赋值表!V1428</f>
        <v/>
      </c>
      <c r="X1429" s="6">
        <f>待赋值表!W1428</f>
        <v/>
      </c>
      <c r="Y1429" s="6">
        <f>待赋值表!X1428</f>
        <v/>
      </c>
      <c r="Z1429" s="3">
        <f>IF(M1429&gt;=0.01,"B_pre",IF(M1429&gt;=0,"C_pre","none"))</f>
        <v/>
      </c>
      <c r="AA1429" s="3">
        <f>IF(U1429&gt;0.125,"a_pre",IF(U1429&gt;=0,"b_pre","none"))</f>
        <v/>
      </c>
      <c r="AB1429" s="3">
        <f>AND(Z1429="B_pre",AA1429="a_pre")</f>
        <v/>
      </c>
      <c r="AC1429" s="3">
        <f>AND(Z1429="B_pre",AA1429="b_pre")</f>
        <v/>
      </c>
      <c r="AD1429" s="3">
        <f>AND(Z1429="C_pre",AA1429="a_pre")</f>
        <v/>
      </c>
      <c r="AE1429" s="3">
        <f>AND(Z1429="C_pre",AA1429="b_pre")</f>
        <v/>
      </c>
      <c r="AF1429" s="6">
        <f>待赋值表!C1428</f>
        <v/>
      </c>
      <c r="AG1429" s="3">
        <f t="array" ref="AG1429">IF(AB1429=TRUE,"A",IF(AC1429=TRUE,"B",IF(AD1429=TRUE,"C",IF(AE1429=TRUE,"D","其他"))))</f>
        <v/>
      </c>
      <c r="AH1429" s="3">
        <f>IF(分析表!$E$12&lt;&gt;"ALL",AND(AF1429=分析表!$E$10,AG1429=分析表!$E$12),IF(AF1429=分析表!$E$10,TRUE(),IF(AF1429="ALL",TRUE(),"")))</f>
        <v/>
      </c>
    </row>
    <row r="1430">
      <c r="A1430" s="3">
        <f>COUNTIF($AH$2:AH1430,"TRUE")</f>
        <v/>
      </c>
      <c r="B1430" s="3">
        <f>COUNTIF($AG$2:$AG1430,#REF!)</f>
        <v/>
      </c>
      <c r="C1430" s="56">
        <f>待赋值表!A1429</f>
        <v/>
      </c>
      <c r="E1430" s="6">
        <f>待赋值表!D1429</f>
        <v/>
      </c>
      <c r="F1430" s="6">
        <f>待赋值表!E1429</f>
        <v/>
      </c>
      <c r="G1430" s="6">
        <f>待赋值表!F1429</f>
        <v/>
      </c>
      <c r="H1430" s="6">
        <f>待赋值表!G1429</f>
        <v/>
      </c>
      <c r="I1430" s="6">
        <f>待赋值表!H1429</f>
        <v/>
      </c>
      <c r="J1430" s="6">
        <f>待赋值表!I1429</f>
        <v/>
      </c>
      <c r="K1430" s="6">
        <f>待赋值表!J1429</f>
        <v/>
      </c>
      <c r="L1430" s="6">
        <f>待赋值表!K1429</f>
        <v/>
      </c>
      <c r="M1430" s="6">
        <f>待赋值表!L1429</f>
        <v/>
      </c>
      <c r="N1430" s="6">
        <f>待赋值表!M1429</f>
        <v/>
      </c>
      <c r="O1430" s="6">
        <f>待赋值表!N1429</f>
        <v/>
      </c>
      <c r="P1430" s="6">
        <f>待赋值表!O1429</f>
        <v/>
      </c>
      <c r="Q1430" s="6">
        <f>IF(待赋值表!P1429&lt;&gt;"",待赋值表!P1429,0)</f>
        <v/>
      </c>
      <c r="R1430" s="6">
        <f>待赋值表!Q1429</f>
        <v/>
      </c>
      <c r="S1430" s="6">
        <f>待赋值表!R1429</f>
        <v/>
      </c>
      <c r="T1430" s="6">
        <f>待赋值表!S1429</f>
        <v/>
      </c>
      <c r="U1430" s="6">
        <f>待赋值表!T1429</f>
        <v/>
      </c>
      <c r="V1430" s="6">
        <f>待赋值表!U1429</f>
        <v/>
      </c>
      <c r="W1430" s="6">
        <f>待赋值表!V1429</f>
        <v/>
      </c>
      <c r="X1430" s="6">
        <f>待赋值表!W1429</f>
        <v/>
      </c>
      <c r="Y1430" s="6">
        <f>待赋值表!X1429</f>
        <v/>
      </c>
      <c r="Z1430" s="3">
        <f>IF(M1430&gt;=0.01,"B_pre",IF(M1430&gt;=0,"C_pre","none"))</f>
        <v/>
      </c>
      <c r="AA1430" s="3">
        <f>IF(U1430&gt;0.125,"a_pre",IF(U1430&gt;=0,"b_pre","none"))</f>
        <v/>
      </c>
      <c r="AB1430" s="3">
        <f>AND(Z1430="B_pre",AA1430="a_pre")</f>
        <v/>
      </c>
      <c r="AC1430" s="3">
        <f>AND(Z1430="B_pre",AA1430="b_pre")</f>
        <v/>
      </c>
      <c r="AD1430" s="3">
        <f>AND(Z1430="C_pre",AA1430="a_pre")</f>
        <v/>
      </c>
      <c r="AE1430" s="3">
        <f>AND(Z1430="C_pre",AA1430="b_pre")</f>
        <v/>
      </c>
      <c r="AF1430" s="6">
        <f>待赋值表!C1429</f>
        <v/>
      </c>
      <c r="AG1430" s="3">
        <f t="array" ref="AG1430">IF(AB1430=TRUE,"A",IF(AC1430=TRUE,"B",IF(AD1430=TRUE,"C",IF(AE1430=TRUE,"D","其他"))))</f>
        <v/>
      </c>
      <c r="AH1430" s="3">
        <f>IF(分析表!$E$12&lt;&gt;"ALL",AND(AF1430=分析表!$E$10,AG1430=分析表!$E$12),IF(AF1430=分析表!$E$10,TRUE(),IF(AF1430="ALL",TRUE(),"")))</f>
        <v/>
      </c>
    </row>
    <row r="1431">
      <c r="A1431" s="3">
        <f>COUNTIF($AH$2:AH1431,"TRUE")</f>
        <v/>
      </c>
      <c r="B1431" s="3">
        <f>COUNTIF($AG$2:$AG1431,#REF!)</f>
        <v/>
      </c>
      <c r="C1431" s="56">
        <f>待赋值表!A1430</f>
        <v/>
      </c>
      <c r="E1431" s="6">
        <f>待赋值表!D1430</f>
        <v/>
      </c>
      <c r="F1431" s="6">
        <f>待赋值表!E1430</f>
        <v/>
      </c>
      <c r="G1431" s="6">
        <f>待赋值表!F1430</f>
        <v/>
      </c>
      <c r="H1431" s="6">
        <f>待赋值表!G1430</f>
        <v/>
      </c>
      <c r="I1431" s="6">
        <f>待赋值表!H1430</f>
        <v/>
      </c>
      <c r="J1431" s="6">
        <f>待赋值表!I1430</f>
        <v/>
      </c>
      <c r="K1431" s="6">
        <f>待赋值表!J1430</f>
        <v/>
      </c>
      <c r="L1431" s="6">
        <f>待赋值表!K1430</f>
        <v/>
      </c>
      <c r="M1431" s="6">
        <f>待赋值表!L1430</f>
        <v/>
      </c>
      <c r="N1431" s="6">
        <f>待赋值表!M1430</f>
        <v/>
      </c>
      <c r="O1431" s="6">
        <f>待赋值表!N1430</f>
        <v/>
      </c>
      <c r="P1431" s="6">
        <f>待赋值表!O1430</f>
        <v/>
      </c>
      <c r="Q1431" s="6">
        <f>IF(待赋值表!P1430&lt;&gt;"",待赋值表!P1430,0)</f>
        <v/>
      </c>
      <c r="R1431" s="6">
        <f>待赋值表!Q1430</f>
        <v/>
      </c>
      <c r="S1431" s="6">
        <f>待赋值表!R1430</f>
        <v/>
      </c>
      <c r="T1431" s="6">
        <f>待赋值表!S1430</f>
        <v/>
      </c>
      <c r="U1431" s="6">
        <f>待赋值表!T1430</f>
        <v/>
      </c>
      <c r="V1431" s="6">
        <f>待赋值表!U1430</f>
        <v/>
      </c>
      <c r="W1431" s="6">
        <f>待赋值表!V1430</f>
        <v/>
      </c>
      <c r="X1431" s="6">
        <f>待赋值表!W1430</f>
        <v/>
      </c>
      <c r="Y1431" s="6">
        <f>待赋值表!X1430</f>
        <v/>
      </c>
      <c r="Z1431" s="3">
        <f>IF(M1431&gt;=0.01,"B_pre",IF(M1431&gt;=0,"C_pre","none"))</f>
        <v/>
      </c>
      <c r="AA1431" s="3">
        <f>IF(U1431&gt;0.125,"a_pre",IF(U1431&gt;=0,"b_pre","none"))</f>
        <v/>
      </c>
      <c r="AB1431" s="3">
        <f>AND(Z1431="B_pre",AA1431="a_pre")</f>
        <v/>
      </c>
      <c r="AC1431" s="3">
        <f>AND(Z1431="B_pre",AA1431="b_pre")</f>
        <v/>
      </c>
      <c r="AD1431" s="3">
        <f>AND(Z1431="C_pre",AA1431="a_pre")</f>
        <v/>
      </c>
      <c r="AE1431" s="3">
        <f>AND(Z1431="C_pre",AA1431="b_pre")</f>
        <v/>
      </c>
      <c r="AF1431" s="6">
        <f>待赋值表!C1430</f>
        <v/>
      </c>
      <c r="AG1431" s="3">
        <f t="array" ref="AG1431">IF(AB1431=TRUE,"A",IF(AC1431=TRUE,"B",IF(AD1431=TRUE,"C",IF(AE1431=TRUE,"D","其他"))))</f>
        <v/>
      </c>
      <c r="AH1431" s="3">
        <f>IF(分析表!$E$12&lt;&gt;"ALL",AND(AF1431=分析表!$E$10,AG1431=分析表!$E$12),IF(AF1431=分析表!$E$10,TRUE(),IF(AF1431="ALL",TRUE(),"")))</f>
        <v/>
      </c>
    </row>
    <row r="1432">
      <c r="A1432" s="3">
        <f>COUNTIF($AH$2:AH1432,"TRUE")</f>
        <v/>
      </c>
      <c r="B1432" s="3">
        <f>COUNTIF($AG$2:$AG1432,#REF!)</f>
        <v/>
      </c>
      <c r="C1432" s="56">
        <f>待赋值表!A1431</f>
        <v/>
      </c>
      <c r="E1432" s="6">
        <f>待赋值表!D1431</f>
        <v/>
      </c>
      <c r="F1432" s="6">
        <f>待赋值表!E1431</f>
        <v/>
      </c>
      <c r="G1432" s="6">
        <f>待赋值表!F1431</f>
        <v/>
      </c>
      <c r="H1432" s="6">
        <f>待赋值表!G1431</f>
        <v/>
      </c>
      <c r="I1432" s="6">
        <f>待赋值表!H1431</f>
        <v/>
      </c>
      <c r="J1432" s="6">
        <f>待赋值表!I1431</f>
        <v/>
      </c>
      <c r="K1432" s="6">
        <f>待赋值表!J1431</f>
        <v/>
      </c>
      <c r="L1432" s="6">
        <f>待赋值表!K1431</f>
        <v/>
      </c>
      <c r="M1432" s="6">
        <f>待赋值表!L1431</f>
        <v/>
      </c>
      <c r="N1432" s="6">
        <f>待赋值表!M1431</f>
        <v/>
      </c>
      <c r="O1432" s="6">
        <f>待赋值表!N1431</f>
        <v/>
      </c>
      <c r="P1432" s="6">
        <f>待赋值表!O1431</f>
        <v/>
      </c>
      <c r="Q1432" s="6">
        <f>IF(待赋值表!P1431&lt;&gt;"",待赋值表!P1431,0)</f>
        <v/>
      </c>
      <c r="R1432" s="6">
        <f>待赋值表!Q1431</f>
        <v/>
      </c>
      <c r="S1432" s="6">
        <f>待赋值表!R1431</f>
        <v/>
      </c>
      <c r="T1432" s="6">
        <f>待赋值表!S1431</f>
        <v/>
      </c>
      <c r="U1432" s="6">
        <f>待赋值表!T1431</f>
        <v/>
      </c>
      <c r="V1432" s="6">
        <f>待赋值表!U1431</f>
        <v/>
      </c>
      <c r="W1432" s="6">
        <f>待赋值表!V1431</f>
        <v/>
      </c>
      <c r="X1432" s="6">
        <f>待赋值表!W1431</f>
        <v/>
      </c>
      <c r="Y1432" s="6">
        <f>待赋值表!X1431</f>
        <v/>
      </c>
      <c r="Z1432" s="3">
        <f>IF(M1432&gt;=0.01,"B_pre",IF(M1432&gt;=0,"C_pre","none"))</f>
        <v/>
      </c>
      <c r="AA1432" s="3">
        <f>IF(U1432&gt;0.125,"a_pre",IF(U1432&gt;=0,"b_pre","none"))</f>
        <v/>
      </c>
      <c r="AB1432" s="3">
        <f>AND(Z1432="B_pre",AA1432="a_pre")</f>
        <v/>
      </c>
      <c r="AC1432" s="3">
        <f>AND(Z1432="B_pre",AA1432="b_pre")</f>
        <v/>
      </c>
      <c r="AD1432" s="3">
        <f>AND(Z1432="C_pre",AA1432="a_pre")</f>
        <v/>
      </c>
      <c r="AE1432" s="3">
        <f>AND(Z1432="C_pre",AA1432="b_pre")</f>
        <v/>
      </c>
      <c r="AF1432" s="6">
        <f>待赋值表!C1431</f>
        <v/>
      </c>
      <c r="AG1432" s="3">
        <f t="array" ref="AG1432">IF(AB1432=TRUE,"A",IF(AC1432=TRUE,"B",IF(AD1432=TRUE,"C",IF(AE1432=TRUE,"D","其他"))))</f>
        <v/>
      </c>
      <c r="AH1432" s="3">
        <f>IF(分析表!$E$12&lt;&gt;"ALL",AND(AF1432=分析表!$E$10,AG1432=分析表!$E$12),IF(AF1432=分析表!$E$10,TRUE(),IF(AF1432="ALL",TRUE(),"")))</f>
        <v/>
      </c>
    </row>
    <row r="1433">
      <c r="A1433" s="3">
        <f>COUNTIF($AH$2:AH1433,"TRUE")</f>
        <v/>
      </c>
      <c r="B1433" s="3">
        <f>COUNTIF($AG$2:$AG1433,#REF!)</f>
        <v/>
      </c>
      <c r="C1433" s="56">
        <f>待赋值表!A1432</f>
        <v/>
      </c>
      <c r="E1433" s="6">
        <f>待赋值表!D1432</f>
        <v/>
      </c>
      <c r="F1433" s="6">
        <f>待赋值表!E1432</f>
        <v/>
      </c>
      <c r="G1433" s="6">
        <f>待赋值表!F1432</f>
        <v/>
      </c>
      <c r="H1433" s="6">
        <f>待赋值表!G1432</f>
        <v/>
      </c>
      <c r="I1433" s="6">
        <f>待赋值表!H1432</f>
        <v/>
      </c>
      <c r="J1433" s="6">
        <f>待赋值表!I1432</f>
        <v/>
      </c>
      <c r="K1433" s="6">
        <f>待赋值表!J1432</f>
        <v/>
      </c>
      <c r="L1433" s="6">
        <f>待赋值表!K1432</f>
        <v/>
      </c>
      <c r="M1433" s="6">
        <f>待赋值表!L1432</f>
        <v/>
      </c>
      <c r="N1433" s="6">
        <f>待赋值表!M1432</f>
        <v/>
      </c>
      <c r="O1433" s="6">
        <f>待赋值表!N1432</f>
        <v/>
      </c>
      <c r="P1433" s="6">
        <f>待赋值表!O1432</f>
        <v/>
      </c>
      <c r="Q1433" s="6">
        <f>IF(待赋值表!P1432&lt;&gt;"",待赋值表!P1432,0)</f>
        <v/>
      </c>
      <c r="R1433" s="6">
        <f>待赋值表!Q1432</f>
        <v/>
      </c>
      <c r="S1433" s="6">
        <f>待赋值表!R1432</f>
        <v/>
      </c>
      <c r="T1433" s="6">
        <f>待赋值表!S1432</f>
        <v/>
      </c>
      <c r="U1433" s="6">
        <f>待赋值表!T1432</f>
        <v/>
      </c>
      <c r="V1433" s="6">
        <f>待赋值表!U1432</f>
        <v/>
      </c>
      <c r="W1433" s="6">
        <f>待赋值表!V1432</f>
        <v/>
      </c>
      <c r="X1433" s="6">
        <f>待赋值表!W1432</f>
        <v/>
      </c>
      <c r="Y1433" s="6">
        <f>待赋值表!X1432</f>
        <v/>
      </c>
      <c r="Z1433" s="3">
        <f>IF(M1433&gt;=0.01,"B_pre",IF(M1433&gt;=0,"C_pre","none"))</f>
        <v/>
      </c>
      <c r="AA1433" s="3">
        <f>IF(U1433&gt;0.125,"a_pre",IF(U1433&gt;=0,"b_pre","none"))</f>
        <v/>
      </c>
      <c r="AB1433" s="3">
        <f>AND(Z1433="B_pre",AA1433="a_pre")</f>
        <v/>
      </c>
      <c r="AC1433" s="3">
        <f>AND(Z1433="B_pre",AA1433="b_pre")</f>
        <v/>
      </c>
      <c r="AD1433" s="3">
        <f>AND(Z1433="C_pre",AA1433="a_pre")</f>
        <v/>
      </c>
      <c r="AE1433" s="3">
        <f>AND(Z1433="C_pre",AA1433="b_pre")</f>
        <v/>
      </c>
      <c r="AF1433" s="6">
        <f>待赋值表!C1432</f>
        <v/>
      </c>
      <c r="AG1433" s="3">
        <f t="array" ref="AG1433">IF(AB1433=TRUE,"A",IF(AC1433=TRUE,"B",IF(AD1433=TRUE,"C",IF(AE1433=TRUE,"D","其他"))))</f>
        <v/>
      </c>
      <c r="AH1433" s="3">
        <f>IF(分析表!$E$12&lt;&gt;"ALL",AND(AF1433=分析表!$E$10,AG1433=分析表!$E$12),IF(AF1433=分析表!$E$10,TRUE(),IF(AF1433="ALL",TRUE(),"")))</f>
        <v/>
      </c>
    </row>
    <row r="1434">
      <c r="A1434" s="3">
        <f>COUNTIF($AH$2:AH1434,"TRUE")</f>
        <v/>
      </c>
      <c r="B1434" s="3">
        <f>COUNTIF($AG$2:$AG1434,#REF!)</f>
        <v/>
      </c>
      <c r="C1434" s="56">
        <f>待赋值表!A1433</f>
        <v/>
      </c>
      <c r="E1434" s="6">
        <f>待赋值表!D1433</f>
        <v/>
      </c>
      <c r="F1434" s="6">
        <f>待赋值表!E1433</f>
        <v/>
      </c>
      <c r="G1434" s="6">
        <f>待赋值表!F1433</f>
        <v/>
      </c>
      <c r="H1434" s="6">
        <f>待赋值表!G1433</f>
        <v/>
      </c>
      <c r="I1434" s="6">
        <f>待赋值表!H1433</f>
        <v/>
      </c>
      <c r="J1434" s="6">
        <f>待赋值表!I1433</f>
        <v/>
      </c>
      <c r="K1434" s="6">
        <f>待赋值表!J1433</f>
        <v/>
      </c>
      <c r="L1434" s="6">
        <f>待赋值表!K1433</f>
        <v/>
      </c>
      <c r="M1434" s="6">
        <f>待赋值表!L1433</f>
        <v/>
      </c>
      <c r="N1434" s="6">
        <f>待赋值表!M1433</f>
        <v/>
      </c>
      <c r="O1434" s="6">
        <f>待赋值表!N1433</f>
        <v/>
      </c>
      <c r="P1434" s="6">
        <f>待赋值表!O1433</f>
        <v/>
      </c>
      <c r="Q1434" s="6">
        <f>IF(待赋值表!P1433&lt;&gt;"",待赋值表!P1433,0)</f>
        <v/>
      </c>
      <c r="R1434" s="6">
        <f>待赋值表!Q1433</f>
        <v/>
      </c>
      <c r="S1434" s="6">
        <f>待赋值表!R1433</f>
        <v/>
      </c>
      <c r="T1434" s="6">
        <f>待赋值表!S1433</f>
        <v/>
      </c>
      <c r="U1434" s="6">
        <f>待赋值表!T1433</f>
        <v/>
      </c>
      <c r="V1434" s="6">
        <f>待赋值表!U1433</f>
        <v/>
      </c>
      <c r="W1434" s="6">
        <f>待赋值表!V1433</f>
        <v/>
      </c>
      <c r="X1434" s="6">
        <f>待赋值表!W1433</f>
        <v/>
      </c>
      <c r="Y1434" s="6">
        <f>待赋值表!X1433</f>
        <v/>
      </c>
      <c r="Z1434" s="3">
        <f>IF(M1434&gt;=0.01,"B_pre",IF(M1434&gt;=0,"C_pre","none"))</f>
        <v/>
      </c>
      <c r="AA1434" s="3">
        <f>IF(U1434&gt;0.125,"a_pre",IF(U1434&gt;=0,"b_pre","none"))</f>
        <v/>
      </c>
      <c r="AB1434" s="3">
        <f>AND(Z1434="B_pre",AA1434="a_pre")</f>
        <v/>
      </c>
      <c r="AC1434" s="3">
        <f>AND(Z1434="B_pre",AA1434="b_pre")</f>
        <v/>
      </c>
      <c r="AD1434" s="3">
        <f>AND(Z1434="C_pre",AA1434="a_pre")</f>
        <v/>
      </c>
      <c r="AE1434" s="3">
        <f>AND(Z1434="C_pre",AA1434="b_pre")</f>
        <v/>
      </c>
      <c r="AF1434" s="6">
        <f>待赋值表!C1433</f>
        <v/>
      </c>
      <c r="AG1434" s="3">
        <f t="array" ref="AG1434">IF(AB1434=TRUE,"A",IF(AC1434=TRUE,"B",IF(AD1434=TRUE,"C",IF(AE1434=TRUE,"D","其他"))))</f>
        <v/>
      </c>
      <c r="AH1434" s="3">
        <f>IF(分析表!$E$12&lt;&gt;"ALL",AND(AF1434=分析表!$E$10,AG1434=分析表!$E$12),IF(AF1434=分析表!$E$10,TRUE(),IF(AF1434="ALL",TRUE(),"")))</f>
        <v/>
      </c>
    </row>
    <row r="1435">
      <c r="A1435" s="3">
        <f>COUNTIF($AH$2:AH1435,"TRUE")</f>
        <v/>
      </c>
      <c r="B1435" s="3">
        <f>COUNTIF($AG$2:$AG1435,#REF!)</f>
        <v/>
      </c>
      <c r="C1435" s="56">
        <f>待赋值表!A1434</f>
        <v/>
      </c>
      <c r="E1435" s="6">
        <f>待赋值表!D1434</f>
        <v/>
      </c>
      <c r="F1435" s="6">
        <f>待赋值表!E1434</f>
        <v/>
      </c>
      <c r="G1435" s="6">
        <f>待赋值表!F1434</f>
        <v/>
      </c>
      <c r="H1435" s="6">
        <f>待赋值表!G1434</f>
        <v/>
      </c>
      <c r="I1435" s="6">
        <f>待赋值表!H1434</f>
        <v/>
      </c>
      <c r="J1435" s="6">
        <f>待赋值表!I1434</f>
        <v/>
      </c>
      <c r="K1435" s="6">
        <f>待赋值表!J1434</f>
        <v/>
      </c>
      <c r="L1435" s="6">
        <f>待赋值表!K1434</f>
        <v/>
      </c>
      <c r="M1435" s="6">
        <f>待赋值表!L1434</f>
        <v/>
      </c>
      <c r="N1435" s="6">
        <f>待赋值表!M1434</f>
        <v/>
      </c>
      <c r="O1435" s="6">
        <f>待赋值表!N1434</f>
        <v/>
      </c>
      <c r="P1435" s="6">
        <f>待赋值表!O1434</f>
        <v/>
      </c>
      <c r="Q1435" s="6">
        <f>IF(待赋值表!P1434&lt;&gt;"",待赋值表!P1434,0)</f>
        <v/>
      </c>
      <c r="R1435" s="6">
        <f>待赋值表!Q1434</f>
        <v/>
      </c>
      <c r="S1435" s="6">
        <f>待赋值表!R1434</f>
        <v/>
      </c>
      <c r="T1435" s="6">
        <f>待赋值表!S1434</f>
        <v/>
      </c>
      <c r="U1435" s="6">
        <f>待赋值表!T1434</f>
        <v/>
      </c>
      <c r="V1435" s="6">
        <f>待赋值表!U1434</f>
        <v/>
      </c>
      <c r="W1435" s="6">
        <f>待赋值表!V1434</f>
        <v/>
      </c>
      <c r="X1435" s="6">
        <f>待赋值表!W1434</f>
        <v/>
      </c>
      <c r="Y1435" s="6">
        <f>待赋值表!X1434</f>
        <v/>
      </c>
      <c r="Z1435" s="3">
        <f>IF(M1435&gt;=0.01,"B_pre",IF(M1435&gt;=0,"C_pre","none"))</f>
        <v/>
      </c>
      <c r="AA1435" s="3">
        <f>IF(U1435&gt;0.125,"a_pre",IF(U1435&gt;=0,"b_pre","none"))</f>
        <v/>
      </c>
      <c r="AB1435" s="3">
        <f>AND(Z1435="B_pre",AA1435="a_pre")</f>
        <v/>
      </c>
      <c r="AC1435" s="3">
        <f>AND(Z1435="B_pre",AA1435="b_pre")</f>
        <v/>
      </c>
      <c r="AD1435" s="3">
        <f>AND(Z1435="C_pre",AA1435="a_pre")</f>
        <v/>
      </c>
      <c r="AE1435" s="3">
        <f>AND(Z1435="C_pre",AA1435="b_pre")</f>
        <v/>
      </c>
      <c r="AF1435" s="6">
        <f>待赋值表!C1434</f>
        <v/>
      </c>
      <c r="AG1435" s="3">
        <f t="array" ref="AG1435">IF(AB1435=TRUE,"A",IF(AC1435=TRUE,"B",IF(AD1435=TRUE,"C",IF(AE1435=TRUE,"D","其他"))))</f>
        <v/>
      </c>
      <c r="AH1435" s="3">
        <f>IF(分析表!$E$12&lt;&gt;"ALL",AND(AF1435=分析表!$E$10,AG1435=分析表!$E$12),IF(AF1435=分析表!$E$10,TRUE(),IF(AF1435="ALL",TRUE(),"")))</f>
        <v/>
      </c>
    </row>
    <row r="1436">
      <c r="A1436" s="3">
        <f>COUNTIF($AH$2:AH1436,"TRUE")</f>
        <v/>
      </c>
      <c r="B1436" s="3">
        <f>COUNTIF($AG$2:$AG1436,#REF!)</f>
        <v/>
      </c>
      <c r="C1436" s="56">
        <f>待赋值表!A1435</f>
        <v/>
      </c>
      <c r="E1436" s="6">
        <f>待赋值表!D1435</f>
        <v/>
      </c>
      <c r="F1436" s="6">
        <f>待赋值表!E1435</f>
        <v/>
      </c>
      <c r="G1436" s="6">
        <f>待赋值表!F1435</f>
        <v/>
      </c>
      <c r="H1436" s="6">
        <f>待赋值表!G1435</f>
        <v/>
      </c>
      <c r="I1436" s="6">
        <f>待赋值表!H1435</f>
        <v/>
      </c>
      <c r="J1436" s="6">
        <f>待赋值表!I1435</f>
        <v/>
      </c>
      <c r="K1436" s="6">
        <f>待赋值表!J1435</f>
        <v/>
      </c>
      <c r="L1436" s="6">
        <f>待赋值表!K1435</f>
        <v/>
      </c>
      <c r="M1436" s="6">
        <f>待赋值表!L1435</f>
        <v/>
      </c>
      <c r="N1436" s="6">
        <f>待赋值表!M1435</f>
        <v/>
      </c>
      <c r="O1436" s="6">
        <f>待赋值表!N1435</f>
        <v/>
      </c>
      <c r="P1436" s="6">
        <f>待赋值表!O1435</f>
        <v/>
      </c>
      <c r="Q1436" s="6">
        <f>IF(待赋值表!P1435&lt;&gt;"",待赋值表!P1435,0)</f>
        <v/>
      </c>
      <c r="R1436" s="6">
        <f>待赋值表!Q1435</f>
        <v/>
      </c>
      <c r="S1436" s="6">
        <f>待赋值表!R1435</f>
        <v/>
      </c>
      <c r="T1436" s="6">
        <f>待赋值表!S1435</f>
        <v/>
      </c>
      <c r="U1436" s="6">
        <f>待赋值表!T1435</f>
        <v/>
      </c>
      <c r="V1436" s="6">
        <f>待赋值表!U1435</f>
        <v/>
      </c>
      <c r="W1436" s="6">
        <f>待赋值表!V1435</f>
        <v/>
      </c>
      <c r="X1436" s="6">
        <f>待赋值表!W1435</f>
        <v/>
      </c>
      <c r="Y1436" s="6">
        <f>待赋值表!X1435</f>
        <v/>
      </c>
      <c r="Z1436" s="3">
        <f>IF(M1436&gt;=0.01,"B_pre",IF(M1436&gt;=0,"C_pre","none"))</f>
        <v/>
      </c>
      <c r="AA1436" s="3">
        <f>IF(U1436&gt;0.125,"a_pre",IF(U1436&gt;=0,"b_pre","none"))</f>
        <v/>
      </c>
      <c r="AB1436" s="3">
        <f>AND(Z1436="B_pre",AA1436="a_pre")</f>
        <v/>
      </c>
      <c r="AC1436" s="3">
        <f>AND(Z1436="B_pre",AA1436="b_pre")</f>
        <v/>
      </c>
      <c r="AD1436" s="3">
        <f>AND(Z1436="C_pre",AA1436="a_pre")</f>
        <v/>
      </c>
      <c r="AE1436" s="3">
        <f>AND(Z1436="C_pre",AA1436="b_pre")</f>
        <v/>
      </c>
      <c r="AF1436" s="6">
        <f>待赋值表!C1435</f>
        <v/>
      </c>
      <c r="AG1436" s="3">
        <f t="array" ref="AG1436">IF(AB1436=TRUE,"A",IF(AC1436=TRUE,"B",IF(AD1436=TRUE,"C",IF(AE1436=TRUE,"D","其他"))))</f>
        <v/>
      </c>
      <c r="AH1436" s="3">
        <f>IF(分析表!$E$12&lt;&gt;"ALL",AND(AF1436=分析表!$E$10,AG1436=分析表!$E$12),IF(AF1436=分析表!$E$10,TRUE(),IF(AF1436="ALL",TRUE(),"")))</f>
        <v/>
      </c>
    </row>
    <row r="1437">
      <c r="A1437" s="3">
        <f>COUNTIF($AH$2:AH1437,"TRUE")</f>
        <v/>
      </c>
      <c r="B1437" s="3">
        <f>COUNTIF($AG$2:$AG1437,#REF!)</f>
        <v/>
      </c>
      <c r="C1437" s="56">
        <f>待赋值表!A1436</f>
        <v/>
      </c>
      <c r="E1437" s="6">
        <f>待赋值表!D1436</f>
        <v/>
      </c>
      <c r="F1437" s="6">
        <f>待赋值表!E1436</f>
        <v/>
      </c>
      <c r="G1437" s="6">
        <f>待赋值表!F1436</f>
        <v/>
      </c>
      <c r="H1437" s="6">
        <f>待赋值表!G1436</f>
        <v/>
      </c>
      <c r="I1437" s="6">
        <f>待赋值表!H1436</f>
        <v/>
      </c>
      <c r="J1437" s="6">
        <f>待赋值表!I1436</f>
        <v/>
      </c>
      <c r="K1437" s="6">
        <f>待赋值表!J1436</f>
        <v/>
      </c>
      <c r="L1437" s="6">
        <f>待赋值表!K1436</f>
        <v/>
      </c>
      <c r="M1437" s="6">
        <f>待赋值表!L1436</f>
        <v/>
      </c>
      <c r="N1437" s="6">
        <f>待赋值表!M1436</f>
        <v/>
      </c>
      <c r="O1437" s="6">
        <f>待赋值表!N1436</f>
        <v/>
      </c>
      <c r="P1437" s="6">
        <f>待赋值表!O1436</f>
        <v/>
      </c>
      <c r="Q1437" s="6">
        <f>IF(待赋值表!P1436&lt;&gt;"",待赋值表!P1436,0)</f>
        <v/>
      </c>
      <c r="R1437" s="6">
        <f>待赋值表!Q1436</f>
        <v/>
      </c>
      <c r="S1437" s="6">
        <f>待赋值表!R1436</f>
        <v/>
      </c>
      <c r="T1437" s="6">
        <f>待赋值表!S1436</f>
        <v/>
      </c>
      <c r="U1437" s="6">
        <f>待赋值表!T1436</f>
        <v/>
      </c>
      <c r="V1437" s="6">
        <f>待赋值表!U1436</f>
        <v/>
      </c>
      <c r="W1437" s="6">
        <f>待赋值表!V1436</f>
        <v/>
      </c>
      <c r="X1437" s="6">
        <f>待赋值表!W1436</f>
        <v/>
      </c>
      <c r="Y1437" s="6">
        <f>待赋值表!X1436</f>
        <v/>
      </c>
      <c r="Z1437" s="3">
        <f>IF(M1437&gt;=0.01,"B_pre",IF(M1437&gt;=0,"C_pre","none"))</f>
        <v/>
      </c>
      <c r="AA1437" s="3">
        <f>IF(U1437&gt;0.125,"a_pre",IF(U1437&gt;=0,"b_pre","none"))</f>
        <v/>
      </c>
      <c r="AB1437" s="3">
        <f>AND(Z1437="B_pre",AA1437="a_pre")</f>
        <v/>
      </c>
      <c r="AC1437" s="3">
        <f>AND(Z1437="B_pre",AA1437="b_pre")</f>
        <v/>
      </c>
      <c r="AD1437" s="3">
        <f>AND(Z1437="C_pre",AA1437="a_pre")</f>
        <v/>
      </c>
      <c r="AE1437" s="3">
        <f>AND(Z1437="C_pre",AA1437="b_pre")</f>
        <v/>
      </c>
      <c r="AF1437" s="6">
        <f>待赋值表!C1436</f>
        <v/>
      </c>
      <c r="AG1437" s="3">
        <f t="array" ref="AG1437">IF(AB1437=TRUE,"A",IF(AC1437=TRUE,"B",IF(AD1437=TRUE,"C",IF(AE1437=TRUE,"D","其他"))))</f>
        <v/>
      </c>
      <c r="AH1437" s="3">
        <f>IF(分析表!$E$12&lt;&gt;"ALL",AND(AF1437=分析表!$E$10,AG1437=分析表!$E$12),IF(AF1437=分析表!$E$10,TRUE(),IF(AF1437="ALL",TRUE(),"")))</f>
        <v/>
      </c>
    </row>
    <row r="1438">
      <c r="A1438" s="3">
        <f>COUNTIF($AH$2:AH1438,"TRUE")</f>
        <v/>
      </c>
      <c r="B1438" s="3">
        <f>COUNTIF($AG$2:$AG1438,#REF!)</f>
        <v/>
      </c>
      <c r="C1438" s="56">
        <f>待赋值表!A1437</f>
        <v/>
      </c>
      <c r="E1438" s="6">
        <f>待赋值表!D1437</f>
        <v/>
      </c>
      <c r="F1438" s="6">
        <f>待赋值表!E1437</f>
        <v/>
      </c>
      <c r="G1438" s="6">
        <f>待赋值表!F1437</f>
        <v/>
      </c>
      <c r="H1438" s="6">
        <f>待赋值表!G1437</f>
        <v/>
      </c>
      <c r="I1438" s="6">
        <f>待赋值表!H1437</f>
        <v/>
      </c>
      <c r="J1438" s="6">
        <f>待赋值表!I1437</f>
        <v/>
      </c>
      <c r="K1438" s="6">
        <f>待赋值表!J1437</f>
        <v/>
      </c>
      <c r="L1438" s="6">
        <f>待赋值表!K1437</f>
        <v/>
      </c>
      <c r="M1438" s="6">
        <f>待赋值表!L1437</f>
        <v/>
      </c>
      <c r="N1438" s="6">
        <f>待赋值表!M1437</f>
        <v/>
      </c>
      <c r="O1438" s="6">
        <f>待赋值表!N1437</f>
        <v/>
      </c>
      <c r="P1438" s="6">
        <f>待赋值表!O1437</f>
        <v/>
      </c>
      <c r="Q1438" s="6">
        <f>IF(待赋值表!P1437&lt;&gt;"",待赋值表!P1437,0)</f>
        <v/>
      </c>
      <c r="R1438" s="6">
        <f>待赋值表!Q1437</f>
        <v/>
      </c>
      <c r="S1438" s="6">
        <f>待赋值表!R1437</f>
        <v/>
      </c>
      <c r="T1438" s="6">
        <f>待赋值表!S1437</f>
        <v/>
      </c>
      <c r="U1438" s="6">
        <f>待赋值表!T1437</f>
        <v/>
      </c>
      <c r="V1438" s="6">
        <f>待赋值表!U1437</f>
        <v/>
      </c>
      <c r="W1438" s="6">
        <f>待赋值表!V1437</f>
        <v/>
      </c>
      <c r="X1438" s="6">
        <f>待赋值表!W1437</f>
        <v/>
      </c>
      <c r="Y1438" s="6">
        <f>待赋值表!X1437</f>
        <v/>
      </c>
      <c r="Z1438" s="3">
        <f>IF(M1438&gt;=0.01,"B_pre",IF(M1438&gt;=0,"C_pre","none"))</f>
        <v/>
      </c>
      <c r="AA1438" s="3">
        <f>IF(U1438&gt;0.125,"a_pre",IF(U1438&gt;=0,"b_pre","none"))</f>
        <v/>
      </c>
      <c r="AB1438" s="3">
        <f>AND(Z1438="B_pre",AA1438="a_pre")</f>
        <v/>
      </c>
      <c r="AC1438" s="3">
        <f>AND(Z1438="B_pre",AA1438="b_pre")</f>
        <v/>
      </c>
      <c r="AD1438" s="3">
        <f>AND(Z1438="C_pre",AA1438="a_pre")</f>
        <v/>
      </c>
      <c r="AE1438" s="3">
        <f>AND(Z1438="C_pre",AA1438="b_pre")</f>
        <v/>
      </c>
      <c r="AF1438" s="6">
        <f>待赋值表!C1437</f>
        <v/>
      </c>
      <c r="AG1438" s="3">
        <f t="array" ref="AG1438">IF(AB1438=TRUE,"A",IF(AC1438=TRUE,"B",IF(AD1438=TRUE,"C",IF(AE1438=TRUE,"D","其他"))))</f>
        <v/>
      </c>
      <c r="AH1438" s="3">
        <f>IF(分析表!$E$12&lt;&gt;"ALL",AND(AF1438=分析表!$E$10,AG1438=分析表!$E$12),IF(AF1438=分析表!$E$10,TRUE(),IF(AF1438="ALL",TRUE(),"")))</f>
        <v/>
      </c>
    </row>
    <row r="1439">
      <c r="A1439" s="3">
        <f>COUNTIF($AH$2:AH1439,"TRUE")</f>
        <v/>
      </c>
      <c r="B1439" s="3">
        <f>COUNTIF($AG$2:$AG1439,#REF!)</f>
        <v/>
      </c>
      <c r="C1439" s="56">
        <f>待赋值表!A1438</f>
        <v/>
      </c>
      <c r="E1439" s="6">
        <f>待赋值表!D1438</f>
        <v/>
      </c>
      <c r="F1439" s="6">
        <f>待赋值表!E1438</f>
        <v/>
      </c>
      <c r="G1439" s="6">
        <f>待赋值表!F1438</f>
        <v/>
      </c>
      <c r="H1439" s="6">
        <f>待赋值表!G1438</f>
        <v/>
      </c>
      <c r="I1439" s="6">
        <f>待赋值表!H1438</f>
        <v/>
      </c>
      <c r="J1439" s="6">
        <f>待赋值表!I1438</f>
        <v/>
      </c>
      <c r="K1439" s="6">
        <f>待赋值表!J1438</f>
        <v/>
      </c>
      <c r="L1439" s="6">
        <f>待赋值表!K1438</f>
        <v/>
      </c>
      <c r="M1439" s="6">
        <f>待赋值表!L1438</f>
        <v/>
      </c>
      <c r="N1439" s="6">
        <f>待赋值表!M1438</f>
        <v/>
      </c>
      <c r="O1439" s="6">
        <f>待赋值表!N1438</f>
        <v/>
      </c>
      <c r="P1439" s="6">
        <f>待赋值表!O1438</f>
        <v/>
      </c>
      <c r="Q1439" s="6">
        <f>IF(待赋值表!P1438&lt;&gt;"",待赋值表!P1438,0)</f>
        <v/>
      </c>
      <c r="R1439" s="6">
        <f>待赋值表!Q1438</f>
        <v/>
      </c>
      <c r="S1439" s="6">
        <f>待赋值表!R1438</f>
        <v/>
      </c>
      <c r="T1439" s="6">
        <f>待赋值表!S1438</f>
        <v/>
      </c>
      <c r="U1439" s="6">
        <f>待赋值表!T1438</f>
        <v/>
      </c>
      <c r="V1439" s="6">
        <f>待赋值表!U1438</f>
        <v/>
      </c>
      <c r="W1439" s="6">
        <f>待赋值表!V1438</f>
        <v/>
      </c>
      <c r="X1439" s="6">
        <f>待赋值表!W1438</f>
        <v/>
      </c>
      <c r="Y1439" s="6">
        <f>待赋值表!X1438</f>
        <v/>
      </c>
      <c r="Z1439" s="3">
        <f>IF(M1439&gt;=0.01,"B_pre",IF(M1439&gt;=0,"C_pre","none"))</f>
        <v/>
      </c>
      <c r="AA1439" s="3">
        <f>IF(U1439&gt;0.125,"a_pre",IF(U1439&gt;=0,"b_pre","none"))</f>
        <v/>
      </c>
      <c r="AB1439" s="3">
        <f>AND(Z1439="B_pre",AA1439="a_pre")</f>
        <v/>
      </c>
      <c r="AC1439" s="3">
        <f>AND(Z1439="B_pre",AA1439="b_pre")</f>
        <v/>
      </c>
      <c r="AD1439" s="3">
        <f>AND(Z1439="C_pre",AA1439="a_pre")</f>
        <v/>
      </c>
      <c r="AE1439" s="3">
        <f>AND(Z1439="C_pre",AA1439="b_pre")</f>
        <v/>
      </c>
      <c r="AF1439" s="6">
        <f>待赋值表!C1438</f>
        <v/>
      </c>
      <c r="AG1439" s="3">
        <f t="array" ref="AG1439">IF(AB1439=TRUE,"A",IF(AC1439=TRUE,"B",IF(AD1439=TRUE,"C",IF(AE1439=TRUE,"D","其他"))))</f>
        <v/>
      </c>
      <c r="AH1439" s="3">
        <f>IF(分析表!$E$12&lt;&gt;"ALL",AND(AF1439=分析表!$E$10,AG1439=分析表!$E$12),IF(AF1439=分析表!$E$10,TRUE(),IF(AF1439="ALL",TRUE(),"")))</f>
        <v/>
      </c>
    </row>
    <row r="1440">
      <c r="A1440" s="3">
        <f>COUNTIF($AH$2:AH1440,"TRUE")</f>
        <v/>
      </c>
      <c r="B1440" s="3">
        <f>COUNTIF($AG$2:$AG1440,#REF!)</f>
        <v/>
      </c>
      <c r="C1440" s="56">
        <f>待赋值表!A1439</f>
        <v/>
      </c>
      <c r="E1440" s="6">
        <f>待赋值表!D1439</f>
        <v/>
      </c>
      <c r="F1440" s="6">
        <f>待赋值表!E1439</f>
        <v/>
      </c>
      <c r="G1440" s="6">
        <f>待赋值表!F1439</f>
        <v/>
      </c>
      <c r="H1440" s="6">
        <f>待赋值表!G1439</f>
        <v/>
      </c>
      <c r="I1440" s="6">
        <f>待赋值表!H1439</f>
        <v/>
      </c>
      <c r="J1440" s="6">
        <f>待赋值表!I1439</f>
        <v/>
      </c>
      <c r="K1440" s="6">
        <f>待赋值表!J1439</f>
        <v/>
      </c>
      <c r="L1440" s="6">
        <f>待赋值表!K1439</f>
        <v/>
      </c>
      <c r="M1440" s="6">
        <f>待赋值表!L1439</f>
        <v/>
      </c>
      <c r="N1440" s="6">
        <f>待赋值表!M1439</f>
        <v/>
      </c>
      <c r="O1440" s="6">
        <f>待赋值表!N1439</f>
        <v/>
      </c>
      <c r="P1440" s="6">
        <f>待赋值表!O1439</f>
        <v/>
      </c>
      <c r="Q1440" s="6">
        <f>IF(待赋值表!P1439&lt;&gt;"",待赋值表!P1439,0)</f>
        <v/>
      </c>
      <c r="R1440" s="6">
        <f>待赋值表!Q1439</f>
        <v/>
      </c>
      <c r="S1440" s="6">
        <f>待赋值表!R1439</f>
        <v/>
      </c>
      <c r="T1440" s="6">
        <f>待赋值表!S1439</f>
        <v/>
      </c>
      <c r="U1440" s="6">
        <f>待赋值表!T1439</f>
        <v/>
      </c>
      <c r="V1440" s="6">
        <f>待赋值表!U1439</f>
        <v/>
      </c>
      <c r="W1440" s="6">
        <f>待赋值表!V1439</f>
        <v/>
      </c>
      <c r="X1440" s="6">
        <f>待赋值表!W1439</f>
        <v/>
      </c>
      <c r="Y1440" s="6">
        <f>待赋值表!X1439</f>
        <v/>
      </c>
      <c r="Z1440" s="3">
        <f>IF(M1440&gt;=0.01,"B_pre",IF(M1440&gt;=0,"C_pre","none"))</f>
        <v/>
      </c>
      <c r="AA1440" s="3">
        <f>IF(U1440&gt;0.125,"a_pre",IF(U1440&gt;=0,"b_pre","none"))</f>
        <v/>
      </c>
      <c r="AB1440" s="3">
        <f>AND(Z1440="B_pre",AA1440="a_pre")</f>
        <v/>
      </c>
      <c r="AC1440" s="3">
        <f>AND(Z1440="B_pre",AA1440="b_pre")</f>
        <v/>
      </c>
      <c r="AD1440" s="3">
        <f>AND(Z1440="C_pre",AA1440="a_pre")</f>
        <v/>
      </c>
      <c r="AE1440" s="3">
        <f>AND(Z1440="C_pre",AA1440="b_pre")</f>
        <v/>
      </c>
      <c r="AF1440" s="6">
        <f>待赋值表!C1439</f>
        <v/>
      </c>
      <c r="AG1440" s="3">
        <f t="array" ref="AG1440">IF(AB1440=TRUE,"A",IF(AC1440=TRUE,"B",IF(AD1440=TRUE,"C",IF(AE1440=TRUE,"D","其他"))))</f>
        <v/>
      </c>
      <c r="AH1440" s="3">
        <f>IF(分析表!$E$12&lt;&gt;"ALL",AND(AF1440=分析表!$E$10,AG1440=分析表!$E$12),IF(AF1440=分析表!$E$10,TRUE(),IF(AF1440="ALL",TRUE(),"")))</f>
        <v/>
      </c>
    </row>
    <row r="1441">
      <c r="A1441" s="3">
        <f>COUNTIF($AH$2:AH1441,"TRUE")</f>
        <v/>
      </c>
      <c r="B1441" s="3">
        <f>COUNTIF($AG$2:$AG1441,#REF!)</f>
        <v/>
      </c>
      <c r="C1441" s="56">
        <f>待赋值表!A1440</f>
        <v/>
      </c>
      <c r="E1441" s="6">
        <f>待赋值表!D1440</f>
        <v/>
      </c>
      <c r="F1441" s="6">
        <f>待赋值表!E1440</f>
        <v/>
      </c>
      <c r="G1441" s="6">
        <f>待赋值表!F1440</f>
        <v/>
      </c>
      <c r="H1441" s="6">
        <f>待赋值表!G1440</f>
        <v/>
      </c>
      <c r="I1441" s="6">
        <f>待赋值表!H1440</f>
        <v/>
      </c>
      <c r="J1441" s="6">
        <f>待赋值表!I1440</f>
        <v/>
      </c>
      <c r="K1441" s="6">
        <f>待赋值表!J1440</f>
        <v/>
      </c>
      <c r="L1441" s="6">
        <f>待赋值表!K1440</f>
        <v/>
      </c>
      <c r="M1441" s="6">
        <f>待赋值表!L1440</f>
        <v/>
      </c>
      <c r="N1441" s="6">
        <f>待赋值表!M1440</f>
        <v/>
      </c>
      <c r="O1441" s="6">
        <f>待赋值表!N1440</f>
        <v/>
      </c>
      <c r="P1441" s="6">
        <f>待赋值表!O1440</f>
        <v/>
      </c>
      <c r="Q1441" s="6">
        <f>IF(待赋值表!P1440&lt;&gt;"",待赋值表!P1440,0)</f>
        <v/>
      </c>
      <c r="R1441" s="6">
        <f>待赋值表!Q1440</f>
        <v/>
      </c>
      <c r="S1441" s="6">
        <f>待赋值表!R1440</f>
        <v/>
      </c>
      <c r="T1441" s="6">
        <f>待赋值表!S1440</f>
        <v/>
      </c>
      <c r="U1441" s="6">
        <f>待赋值表!T1440</f>
        <v/>
      </c>
      <c r="V1441" s="6">
        <f>待赋值表!U1440</f>
        <v/>
      </c>
      <c r="W1441" s="6">
        <f>待赋值表!V1440</f>
        <v/>
      </c>
      <c r="X1441" s="6">
        <f>待赋值表!W1440</f>
        <v/>
      </c>
      <c r="Y1441" s="6">
        <f>待赋值表!X1440</f>
        <v/>
      </c>
      <c r="Z1441" s="3">
        <f>IF(M1441&gt;=0.01,"B_pre",IF(M1441&gt;=0,"C_pre","none"))</f>
        <v/>
      </c>
      <c r="AA1441" s="3">
        <f>IF(U1441&gt;0.125,"a_pre",IF(U1441&gt;=0,"b_pre","none"))</f>
        <v/>
      </c>
      <c r="AB1441" s="3">
        <f>AND(Z1441="B_pre",AA1441="a_pre")</f>
        <v/>
      </c>
      <c r="AC1441" s="3">
        <f>AND(Z1441="B_pre",AA1441="b_pre")</f>
        <v/>
      </c>
      <c r="AD1441" s="3">
        <f>AND(Z1441="C_pre",AA1441="a_pre")</f>
        <v/>
      </c>
      <c r="AE1441" s="3">
        <f>AND(Z1441="C_pre",AA1441="b_pre")</f>
        <v/>
      </c>
      <c r="AF1441" s="6">
        <f>待赋值表!C1440</f>
        <v/>
      </c>
      <c r="AG1441" s="3">
        <f t="array" ref="AG1441">IF(AB1441=TRUE,"A",IF(AC1441=TRUE,"B",IF(AD1441=TRUE,"C",IF(AE1441=TRUE,"D","其他"))))</f>
        <v/>
      </c>
      <c r="AH1441" s="3">
        <f>IF(分析表!$E$12&lt;&gt;"ALL",AND(AF1441=分析表!$E$10,AG1441=分析表!$E$12),IF(AF1441=分析表!$E$10,TRUE(),IF(AF1441="ALL",TRUE(),"")))</f>
        <v/>
      </c>
    </row>
    <row r="1442">
      <c r="A1442" s="3">
        <f>COUNTIF($AH$2:AH1442,"TRUE")</f>
        <v/>
      </c>
      <c r="B1442" s="3">
        <f>COUNTIF($AG$2:$AG1442,#REF!)</f>
        <v/>
      </c>
      <c r="C1442" s="56">
        <f>待赋值表!A1441</f>
        <v/>
      </c>
      <c r="E1442" s="6">
        <f>待赋值表!D1441</f>
        <v/>
      </c>
      <c r="F1442" s="6">
        <f>待赋值表!E1441</f>
        <v/>
      </c>
      <c r="G1442" s="6">
        <f>待赋值表!F1441</f>
        <v/>
      </c>
      <c r="H1442" s="6">
        <f>待赋值表!G1441</f>
        <v/>
      </c>
      <c r="I1442" s="6">
        <f>待赋值表!H1441</f>
        <v/>
      </c>
      <c r="J1442" s="6">
        <f>待赋值表!I1441</f>
        <v/>
      </c>
      <c r="K1442" s="6">
        <f>待赋值表!J1441</f>
        <v/>
      </c>
      <c r="L1442" s="6">
        <f>待赋值表!K1441</f>
        <v/>
      </c>
      <c r="M1442" s="6">
        <f>待赋值表!L1441</f>
        <v/>
      </c>
      <c r="N1442" s="6">
        <f>待赋值表!M1441</f>
        <v/>
      </c>
      <c r="O1442" s="6">
        <f>待赋值表!N1441</f>
        <v/>
      </c>
      <c r="P1442" s="6">
        <f>待赋值表!O1441</f>
        <v/>
      </c>
      <c r="Q1442" s="6">
        <f>IF(待赋值表!P1441&lt;&gt;"",待赋值表!P1441,0)</f>
        <v/>
      </c>
      <c r="R1442" s="6">
        <f>待赋值表!Q1441</f>
        <v/>
      </c>
      <c r="S1442" s="6">
        <f>待赋值表!R1441</f>
        <v/>
      </c>
      <c r="T1442" s="6">
        <f>待赋值表!S1441</f>
        <v/>
      </c>
      <c r="U1442" s="6">
        <f>待赋值表!T1441</f>
        <v/>
      </c>
      <c r="V1442" s="6">
        <f>待赋值表!U1441</f>
        <v/>
      </c>
      <c r="W1442" s="6">
        <f>待赋值表!V1441</f>
        <v/>
      </c>
      <c r="X1442" s="6">
        <f>待赋值表!W1441</f>
        <v/>
      </c>
      <c r="Y1442" s="6">
        <f>待赋值表!X1441</f>
        <v/>
      </c>
      <c r="Z1442" s="3">
        <f>IF(M1442&gt;=0.01,"B_pre",IF(M1442&gt;=0,"C_pre","none"))</f>
        <v/>
      </c>
      <c r="AA1442" s="3">
        <f>IF(U1442&gt;0.125,"a_pre",IF(U1442&gt;=0,"b_pre","none"))</f>
        <v/>
      </c>
      <c r="AB1442" s="3">
        <f>AND(Z1442="B_pre",AA1442="a_pre")</f>
        <v/>
      </c>
      <c r="AC1442" s="3">
        <f>AND(Z1442="B_pre",AA1442="b_pre")</f>
        <v/>
      </c>
      <c r="AD1442" s="3">
        <f>AND(Z1442="C_pre",AA1442="a_pre")</f>
        <v/>
      </c>
      <c r="AE1442" s="3">
        <f>AND(Z1442="C_pre",AA1442="b_pre")</f>
        <v/>
      </c>
      <c r="AF1442" s="6">
        <f>待赋值表!C1441</f>
        <v/>
      </c>
      <c r="AG1442" s="3">
        <f t="array" ref="AG1442">IF(AB1442=TRUE,"A",IF(AC1442=TRUE,"B",IF(AD1442=TRUE,"C",IF(AE1442=TRUE,"D","其他"))))</f>
        <v/>
      </c>
      <c r="AH1442" s="3">
        <f>IF(分析表!$E$12&lt;&gt;"ALL",AND(AF1442=分析表!$E$10,AG1442=分析表!$E$12),IF(AF1442=分析表!$E$10,TRUE(),IF(AF1442="ALL",TRUE(),"")))</f>
        <v/>
      </c>
    </row>
    <row r="1443">
      <c r="A1443" s="3">
        <f>COUNTIF($AH$2:AH1443,"TRUE")</f>
        <v/>
      </c>
      <c r="B1443" s="3">
        <f>COUNTIF($AG$2:$AG1443,#REF!)</f>
        <v/>
      </c>
      <c r="C1443" s="56">
        <f>待赋值表!A1442</f>
        <v/>
      </c>
      <c r="E1443" s="6">
        <f>待赋值表!D1442</f>
        <v/>
      </c>
      <c r="F1443" s="6">
        <f>待赋值表!E1442</f>
        <v/>
      </c>
      <c r="G1443" s="6">
        <f>待赋值表!F1442</f>
        <v/>
      </c>
      <c r="H1443" s="6">
        <f>待赋值表!G1442</f>
        <v/>
      </c>
      <c r="I1443" s="6">
        <f>待赋值表!H1442</f>
        <v/>
      </c>
      <c r="J1443" s="6">
        <f>待赋值表!I1442</f>
        <v/>
      </c>
      <c r="K1443" s="6">
        <f>待赋值表!J1442</f>
        <v/>
      </c>
      <c r="L1443" s="6">
        <f>待赋值表!K1442</f>
        <v/>
      </c>
      <c r="M1443" s="6">
        <f>待赋值表!L1442</f>
        <v/>
      </c>
      <c r="N1443" s="6">
        <f>待赋值表!M1442</f>
        <v/>
      </c>
      <c r="O1443" s="6">
        <f>待赋值表!N1442</f>
        <v/>
      </c>
      <c r="P1443" s="6">
        <f>待赋值表!O1442</f>
        <v/>
      </c>
      <c r="Q1443" s="6">
        <f>IF(待赋值表!P1442&lt;&gt;"",待赋值表!P1442,0)</f>
        <v/>
      </c>
      <c r="R1443" s="6">
        <f>待赋值表!Q1442</f>
        <v/>
      </c>
      <c r="S1443" s="6">
        <f>待赋值表!R1442</f>
        <v/>
      </c>
      <c r="T1443" s="6">
        <f>待赋值表!S1442</f>
        <v/>
      </c>
      <c r="U1443" s="6">
        <f>待赋值表!T1442</f>
        <v/>
      </c>
      <c r="V1443" s="6">
        <f>待赋值表!U1442</f>
        <v/>
      </c>
      <c r="W1443" s="6">
        <f>待赋值表!V1442</f>
        <v/>
      </c>
      <c r="X1443" s="6">
        <f>待赋值表!W1442</f>
        <v/>
      </c>
      <c r="Y1443" s="6">
        <f>待赋值表!X1442</f>
        <v/>
      </c>
      <c r="Z1443" s="3">
        <f>IF(M1443&gt;=0.01,"B_pre",IF(M1443&gt;=0,"C_pre","none"))</f>
        <v/>
      </c>
      <c r="AA1443" s="3">
        <f>IF(U1443&gt;0.125,"a_pre",IF(U1443&gt;=0,"b_pre","none"))</f>
        <v/>
      </c>
      <c r="AB1443" s="3">
        <f>AND(Z1443="B_pre",AA1443="a_pre")</f>
        <v/>
      </c>
      <c r="AC1443" s="3">
        <f>AND(Z1443="B_pre",AA1443="b_pre")</f>
        <v/>
      </c>
      <c r="AD1443" s="3">
        <f>AND(Z1443="C_pre",AA1443="a_pre")</f>
        <v/>
      </c>
      <c r="AE1443" s="3">
        <f>AND(Z1443="C_pre",AA1443="b_pre")</f>
        <v/>
      </c>
      <c r="AF1443" s="6">
        <f>待赋值表!C1442</f>
        <v/>
      </c>
      <c r="AG1443" s="3">
        <f t="array" ref="AG1443">IF(AB1443=TRUE,"A",IF(AC1443=TRUE,"B",IF(AD1443=TRUE,"C",IF(AE1443=TRUE,"D","其他"))))</f>
        <v/>
      </c>
      <c r="AH1443" s="3">
        <f>IF(分析表!$E$12&lt;&gt;"ALL",AND(AF1443=分析表!$E$10,AG1443=分析表!$E$12),IF(AF1443=分析表!$E$10,TRUE(),IF(AF1443="ALL",TRUE(),"")))</f>
        <v/>
      </c>
    </row>
    <row r="1444">
      <c r="A1444" s="3">
        <f>COUNTIF($AH$2:AH1444,"TRUE")</f>
        <v/>
      </c>
      <c r="B1444" s="3">
        <f>COUNTIF($AG$2:$AG1444,#REF!)</f>
        <v/>
      </c>
      <c r="C1444" s="56">
        <f>待赋值表!A1443</f>
        <v/>
      </c>
      <c r="E1444" s="6">
        <f>待赋值表!D1443</f>
        <v/>
      </c>
      <c r="F1444" s="6">
        <f>待赋值表!E1443</f>
        <v/>
      </c>
      <c r="G1444" s="6">
        <f>待赋值表!F1443</f>
        <v/>
      </c>
      <c r="H1444" s="6">
        <f>待赋值表!G1443</f>
        <v/>
      </c>
      <c r="I1444" s="6">
        <f>待赋值表!H1443</f>
        <v/>
      </c>
      <c r="J1444" s="6">
        <f>待赋值表!I1443</f>
        <v/>
      </c>
      <c r="K1444" s="6">
        <f>待赋值表!J1443</f>
        <v/>
      </c>
      <c r="L1444" s="6">
        <f>待赋值表!K1443</f>
        <v/>
      </c>
      <c r="M1444" s="6">
        <f>待赋值表!L1443</f>
        <v/>
      </c>
      <c r="N1444" s="6">
        <f>待赋值表!M1443</f>
        <v/>
      </c>
      <c r="O1444" s="6">
        <f>待赋值表!N1443</f>
        <v/>
      </c>
      <c r="P1444" s="6">
        <f>待赋值表!O1443</f>
        <v/>
      </c>
      <c r="Q1444" s="6">
        <f>IF(待赋值表!P1443&lt;&gt;"",待赋值表!P1443,0)</f>
        <v/>
      </c>
      <c r="R1444" s="6">
        <f>待赋值表!Q1443</f>
        <v/>
      </c>
      <c r="S1444" s="6">
        <f>待赋值表!R1443</f>
        <v/>
      </c>
      <c r="T1444" s="6">
        <f>待赋值表!S1443</f>
        <v/>
      </c>
      <c r="U1444" s="6">
        <f>待赋值表!T1443</f>
        <v/>
      </c>
      <c r="V1444" s="6">
        <f>待赋值表!U1443</f>
        <v/>
      </c>
      <c r="W1444" s="6">
        <f>待赋值表!V1443</f>
        <v/>
      </c>
      <c r="X1444" s="6">
        <f>待赋值表!W1443</f>
        <v/>
      </c>
      <c r="Y1444" s="6">
        <f>待赋值表!X1443</f>
        <v/>
      </c>
      <c r="Z1444" s="3">
        <f>IF(M1444&gt;=0.01,"B_pre",IF(M1444&gt;=0,"C_pre","none"))</f>
        <v/>
      </c>
      <c r="AA1444" s="3">
        <f>IF(U1444&gt;0.125,"a_pre",IF(U1444&gt;=0,"b_pre","none"))</f>
        <v/>
      </c>
      <c r="AB1444" s="3">
        <f>AND(Z1444="B_pre",AA1444="a_pre")</f>
        <v/>
      </c>
      <c r="AC1444" s="3">
        <f>AND(Z1444="B_pre",AA1444="b_pre")</f>
        <v/>
      </c>
      <c r="AD1444" s="3">
        <f>AND(Z1444="C_pre",AA1444="a_pre")</f>
        <v/>
      </c>
      <c r="AE1444" s="3">
        <f>AND(Z1444="C_pre",AA1444="b_pre")</f>
        <v/>
      </c>
      <c r="AF1444" s="6">
        <f>待赋值表!C1443</f>
        <v/>
      </c>
      <c r="AG1444" s="3">
        <f t="array" ref="AG1444">IF(AB1444=TRUE,"A",IF(AC1444=TRUE,"B",IF(AD1444=TRUE,"C",IF(AE1444=TRUE,"D","其他"))))</f>
        <v/>
      </c>
      <c r="AH1444" s="3">
        <f>IF(分析表!$E$12&lt;&gt;"ALL",AND(AF1444=分析表!$E$10,AG1444=分析表!$E$12),IF(AF1444=分析表!$E$10,TRUE(),IF(AF1444="ALL",TRUE(),"")))</f>
        <v/>
      </c>
    </row>
    <row r="1445">
      <c r="A1445" s="3">
        <f>COUNTIF($AH$2:AH1445,"TRUE")</f>
        <v/>
      </c>
      <c r="B1445" s="3">
        <f>COUNTIF($AG$2:$AG1445,#REF!)</f>
        <v/>
      </c>
      <c r="C1445" s="56">
        <f>待赋值表!A1444</f>
        <v/>
      </c>
      <c r="E1445" s="6">
        <f>待赋值表!D1444</f>
        <v/>
      </c>
      <c r="F1445" s="6">
        <f>待赋值表!E1444</f>
        <v/>
      </c>
      <c r="G1445" s="6">
        <f>待赋值表!F1444</f>
        <v/>
      </c>
      <c r="H1445" s="6">
        <f>待赋值表!G1444</f>
        <v/>
      </c>
      <c r="I1445" s="6">
        <f>待赋值表!H1444</f>
        <v/>
      </c>
      <c r="J1445" s="6">
        <f>待赋值表!I1444</f>
        <v/>
      </c>
      <c r="K1445" s="6">
        <f>待赋值表!J1444</f>
        <v/>
      </c>
      <c r="L1445" s="6">
        <f>待赋值表!K1444</f>
        <v/>
      </c>
      <c r="M1445" s="6">
        <f>待赋值表!L1444</f>
        <v/>
      </c>
      <c r="N1445" s="6">
        <f>待赋值表!M1444</f>
        <v/>
      </c>
      <c r="O1445" s="6">
        <f>待赋值表!N1444</f>
        <v/>
      </c>
      <c r="P1445" s="6">
        <f>待赋值表!O1444</f>
        <v/>
      </c>
      <c r="Q1445" s="6">
        <f>IF(待赋值表!P1444&lt;&gt;"",待赋值表!P1444,0)</f>
        <v/>
      </c>
      <c r="R1445" s="6">
        <f>待赋值表!Q1444</f>
        <v/>
      </c>
      <c r="S1445" s="6">
        <f>待赋值表!R1444</f>
        <v/>
      </c>
      <c r="T1445" s="6">
        <f>待赋值表!S1444</f>
        <v/>
      </c>
      <c r="U1445" s="6">
        <f>待赋值表!T1444</f>
        <v/>
      </c>
      <c r="V1445" s="6">
        <f>待赋值表!U1444</f>
        <v/>
      </c>
      <c r="W1445" s="6">
        <f>待赋值表!V1444</f>
        <v/>
      </c>
      <c r="X1445" s="6">
        <f>待赋值表!W1444</f>
        <v/>
      </c>
      <c r="Y1445" s="6">
        <f>待赋值表!X1444</f>
        <v/>
      </c>
      <c r="Z1445" s="3">
        <f>IF(M1445&gt;=0.01,"B_pre",IF(M1445&gt;=0,"C_pre","none"))</f>
        <v/>
      </c>
      <c r="AA1445" s="3">
        <f>IF(U1445&gt;0.125,"a_pre",IF(U1445&gt;=0,"b_pre","none"))</f>
        <v/>
      </c>
      <c r="AB1445" s="3">
        <f>AND(Z1445="B_pre",AA1445="a_pre")</f>
        <v/>
      </c>
      <c r="AC1445" s="3">
        <f>AND(Z1445="B_pre",AA1445="b_pre")</f>
        <v/>
      </c>
      <c r="AD1445" s="3">
        <f>AND(Z1445="C_pre",AA1445="a_pre")</f>
        <v/>
      </c>
      <c r="AE1445" s="3">
        <f>AND(Z1445="C_pre",AA1445="b_pre")</f>
        <v/>
      </c>
      <c r="AF1445" s="6">
        <f>待赋值表!C1444</f>
        <v/>
      </c>
      <c r="AG1445" s="3">
        <f t="array" ref="AG1445">IF(AB1445=TRUE,"A",IF(AC1445=TRUE,"B",IF(AD1445=TRUE,"C",IF(AE1445=TRUE,"D","其他"))))</f>
        <v/>
      </c>
      <c r="AH1445" s="3">
        <f>IF(分析表!$E$12&lt;&gt;"ALL",AND(AF1445=分析表!$E$10,AG1445=分析表!$E$12),IF(AF1445=分析表!$E$10,TRUE(),IF(AF1445="ALL",TRUE(),"")))</f>
        <v/>
      </c>
    </row>
    <row r="1446">
      <c r="A1446" s="3">
        <f>COUNTIF($AH$2:AH1446,"TRUE")</f>
        <v/>
      </c>
      <c r="B1446" s="3">
        <f>COUNTIF($AG$2:$AG1446,#REF!)</f>
        <v/>
      </c>
      <c r="C1446" s="56">
        <f>待赋值表!A1445</f>
        <v/>
      </c>
      <c r="E1446" s="6">
        <f>待赋值表!D1445</f>
        <v/>
      </c>
      <c r="F1446" s="6">
        <f>待赋值表!E1445</f>
        <v/>
      </c>
      <c r="G1446" s="6">
        <f>待赋值表!F1445</f>
        <v/>
      </c>
      <c r="H1446" s="6">
        <f>待赋值表!G1445</f>
        <v/>
      </c>
      <c r="I1446" s="6">
        <f>待赋值表!H1445</f>
        <v/>
      </c>
      <c r="J1446" s="6">
        <f>待赋值表!I1445</f>
        <v/>
      </c>
      <c r="K1446" s="6">
        <f>待赋值表!J1445</f>
        <v/>
      </c>
      <c r="L1446" s="6">
        <f>待赋值表!K1445</f>
        <v/>
      </c>
      <c r="M1446" s="6">
        <f>待赋值表!L1445</f>
        <v/>
      </c>
      <c r="N1446" s="6">
        <f>待赋值表!M1445</f>
        <v/>
      </c>
      <c r="O1446" s="6">
        <f>待赋值表!N1445</f>
        <v/>
      </c>
      <c r="P1446" s="6">
        <f>待赋值表!O1445</f>
        <v/>
      </c>
      <c r="Q1446" s="6">
        <f>IF(待赋值表!P1445&lt;&gt;"",待赋值表!P1445,0)</f>
        <v/>
      </c>
      <c r="R1446" s="6">
        <f>待赋值表!Q1445</f>
        <v/>
      </c>
      <c r="S1446" s="6">
        <f>待赋值表!R1445</f>
        <v/>
      </c>
      <c r="T1446" s="6">
        <f>待赋值表!S1445</f>
        <v/>
      </c>
      <c r="U1446" s="6">
        <f>待赋值表!T1445</f>
        <v/>
      </c>
      <c r="V1446" s="6">
        <f>待赋值表!U1445</f>
        <v/>
      </c>
      <c r="W1446" s="6">
        <f>待赋值表!V1445</f>
        <v/>
      </c>
      <c r="X1446" s="6">
        <f>待赋值表!W1445</f>
        <v/>
      </c>
      <c r="Y1446" s="6">
        <f>待赋值表!X1445</f>
        <v/>
      </c>
      <c r="Z1446" s="3">
        <f>IF(M1446&gt;=0.01,"B_pre",IF(M1446&gt;=0,"C_pre","none"))</f>
        <v/>
      </c>
      <c r="AA1446" s="3">
        <f>IF(U1446&gt;0.125,"a_pre",IF(U1446&gt;=0,"b_pre","none"))</f>
        <v/>
      </c>
      <c r="AB1446" s="3">
        <f>AND(Z1446="B_pre",AA1446="a_pre")</f>
        <v/>
      </c>
      <c r="AC1446" s="3">
        <f>AND(Z1446="B_pre",AA1446="b_pre")</f>
        <v/>
      </c>
      <c r="AD1446" s="3">
        <f>AND(Z1446="C_pre",AA1446="a_pre")</f>
        <v/>
      </c>
      <c r="AE1446" s="3">
        <f>AND(Z1446="C_pre",AA1446="b_pre")</f>
        <v/>
      </c>
      <c r="AF1446" s="6">
        <f>待赋值表!C1445</f>
        <v/>
      </c>
      <c r="AG1446" s="3">
        <f t="array" ref="AG1446">IF(AB1446=TRUE,"A",IF(AC1446=TRUE,"B",IF(AD1446=TRUE,"C",IF(AE1446=TRUE,"D","其他"))))</f>
        <v/>
      </c>
      <c r="AH1446" s="3">
        <f>IF(分析表!$E$12&lt;&gt;"ALL",AND(AF1446=分析表!$E$10,AG1446=分析表!$E$12),IF(AF1446=分析表!$E$10,TRUE(),IF(AF1446="ALL",TRUE(),"")))</f>
        <v/>
      </c>
    </row>
    <row r="1447">
      <c r="A1447" s="3">
        <f>COUNTIF($AH$2:AH1447,"TRUE")</f>
        <v/>
      </c>
      <c r="B1447" s="3">
        <f>COUNTIF($AG$2:$AG1447,#REF!)</f>
        <v/>
      </c>
      <c r="C1447" s="56">
        <f>待赋值表!A1446</f>
        <v/>
      </c>
      <c r="E1447" s="6">
        <f>待赋值表!D1446</f>
        <v/>
      </c>
      <c r="F1447" s="6">
        <f>待赋值表!E1446</f>
        <v/>
      </c>
      <c r="G1447" s="6">
        <f>待赋值表!F1446</f>
        <v/>
      </c>
      <c r="H1447" s="6">
        <f>待赋值表!G1446</f>
        <v/>
      </c>
      <c r="I1447" s="6">
        <f>待赋值表!H1446</f>
        <v/>
      </c>
      <c r="J1447" s="6">
        <f>待赋值表!I1446</f>
        <v/>
      </c>
      <c r="K1447" s="6">
        <f>待赋值表!J1446</f>
        <v/>
      </c>
      <c r="L1447" s="6">
        <f>待赋值表!K1446</f>
        <v/>
      </c>
      <c r="M1447" s="6">
        <f>待赋值表!L1446</f>
        <v/>
      </c>
      <c r="N1447" s="6">
        <f>待赋值表!M1446</f>
        <v/>
      </c>
      <c r="O1447" s="6">
        <f>待赋值表!N1446</f>
        <v/>
      </c>
      <c r="P1447" s="6">
        <f>待赋值表!O1446</f>
        <v/>
      </c>
      <c r="Q1447" s="6">
        <f>IF(待赋值表!P1446&lt;&gt;"",待赋值表!P1446,0)</f>
        <v/>
      </c>
      <c r="R1447" s="6">
        <f>待赋值表!Q1446</f>
        <v/>
      </c>
      <c r="S1447" s="6">
        <f>待赋值表!R1446</f>
        <v/>
      </c>
      <c r="T1447" s="6">
        <f>待赋值表!S1446</f>
        <v/>
      </c>
      <c r="U1447" s="6">
        <f>待赋值表!T1446</f>
        <v/>
      </c>
      <c r="V1447" s="6">
        <f>待赋值表!U1446</f>
        <v/>
      </c>
      <c r="W1447" s="6">
        <f>待赋值表!V1446</f>
        <v/>
      </c>
      <c r="X1447" s="6">
        <f>待赋值表!W1446</f>
        <v/>
      </c>
      <c r="Y1447" s="6">
        <f>待赋值表!X1446</f>
        <v/>
      </c>
      <c r="Z1447" s="3">
        <f>IF(M1447&gt;=0.01,"B_pre",IF(M1447&gt;=0,"C_pre","none"))</f>
        <v/>
      </c>
      <c r="AA1447" s="3">
        <f>IF(U1447&gt;0.125,"a_pre",IF(U1447&gt;=0,"b_pre","none"))</f>
        <v/>
      </c>
      <c r="AB1447" s="3">
        <f>AND(Z1447="B_pre",AA1447="a_pre")</f>
        <v/>
      </c>
      <c r="AC1447" s="3">
        <f>AND(Z1447="B_pre",AA1447="b_pre")</f>
        <v/>
      </c>
      <c r="AD1447" s="3">
        <f>AND(Z1447="C_pre",AA1447="a_pre")</f>
        <v/>
      </c>
      <c r="AE1447" s="3">
        <f>AND(Z1447="C_pre",AA1447="b_pre")</f>
        <v/>
      </c>
      <c r="AF1447" s="6">
        <f>待赋值表!C1446</f>
        <v/>
      </c>
      <c r="AG1447" s="3">
        <f t="array" ref="AG1447">IF(AB1447=TRUE,"A",IF(AC1447=TRUE,"B",IF(AD1447=TRUE,"C",IF(AE1447=TRUE,"D","其他"))))</f>
        <v/>
      </c>
      <c r="AH1447" s="3">
        <f>IF(分析表!$E$12&lt;&gt;"ALL",AND(AF1447=分析表!$E$10,AG1447=分析表!$E$12),IF(AF1447=分析表!$E$10,TRUE(),IF(AF1447="ALL",TRUE(),"")))</f>
        <v/>
      </c>
    </row>
    <row r="1448">
      <c r="A1448" s="3">
        <f>COUNTIF($AH$2:AH1448,"TRUE")</f>
        <v/>
      </c>
      <c r="B1448" s="3">
        <f>COUNTIF($AG$2:$AG1448,#REF!)</f>
        <v/>
      </c>
      <c r="C1448" s="56">
        <f>待赋值表!A1447</f>
        <v/>
      </c>
      <c r="E1448" s="6">
        <f>待赋值表!D1447</f>
        <v/>
      </c>
      <c r="F1448" s="6">
        <f>待赋值表!E1447</f>
        <v/>
      </c>
      <c r="G1448" s="6">
        <f>待赋值表!F1447</f>
        <v/>
      </c>
      <c r="H1448" s="6">
        <f>待赋值表!G1447</f>
        <v/>
      </c>
      <c r="I1448" s="6">
        <f>待赋值表!H1447</f>
        <v/>
      </c>
      <c r="J1448" s="6">
        <f>待赋值表!I1447</f>
        <v/>
      </c>
      <c r="K1448" s="6">
        <f>待赋值表!J1447</f>
        <v/>
      </c>
      <c r="L1448" s="6">
        <f>待赋值表!K1447</f>
        <v/>
      </c>
      <c r="M1448" s="6">
        <f>待赋值表!L1447</f>
        <v/>
      </c>
      <c r="N1448" s="6">
        <f>待赋值表!M1447</f>
        <v/>
      </c>
      <c r="O1448" s="6">
        <f>待赋值表!N1447</f>
        <v/>
      </c>
      <c r="P1448" s="6">
        <f>待赋值表!O1447</f>
        <v/>
      </c>
      <c r="Q1448" s="6">
        <f>IF(待赋值表!P1447&lt;&gt;"",待赋值表!P1447,0)</f>
        <v/>
      </c>
      <c r="R1448" s="6">
        <f>待赋值表!Q1447</f>
        <v/>
      </c>
      <c r="S1448" s="6">
        <f>待赋值表!R1447</f>
        <v/>
      </c>
      <c r="T1448" s="6">
        <f>待赋值表!S1447</f>
        <v/>
      </c>
      <c r="U1448" s="6">
        <f>待赋值表!T1447</f>
        <v/>
      </c>
      <c r="V1448" s="6">
        <f>待赋值表!U1447</f>
        <v/>
      </c>
      <c r="W1448" s="6">
        <f>待赋值表!V1447</f>
        <v/>
      </c>
      <c r="X1448" s="6">
        <f>待赋值表!W1447</f>
        <v/>
      </c>
      <c r="Y1448" s="6">
        <f>待赋值表!X1447</f>
        <v/>
      </c>
      <c r="Z1448" s="3">
        <f>IF(M1448&gt;=0.01,"B_pre",IF(M1448&gt;=0,"C_pre","none"))</f>
        <v/>
      </c>
      <c r="AA1448" s="3">
        <f>IF(U1448&gt;0.125,"a_pre",IF(U1448&gt;=0,"b_pre","none"))</f>
        <v/>
      </c>
      <c r="AB1448" s="3">
        <f>AND(Z1448="B_pre",AA1448="a_pre")</f>
        <v/>
      </c>
      <c r="AC1448" s="3">
        <f>AND(Z1448="B_pre",AA1448="b_pre")</f>
        <v/>
      </c>
      <c r="AD1448" s="3">
        <f>AND(Z1448="C_pre",AA1448="a_pre")</f>
        <v/>
      </c>
      <c r="AE1448" s="3">
        <f>AND(Z1448="C_pre",AA1448="b_pre")</f>
        <v/>
      </c>
      <c r="AF1448" s="6">
        <f>待赋值表!C1447</f>
        <v/>
      </c>
      <c r="AG1448" s="3">
        <f t="array" ref="AG1448">IF(AB1448=TRUE,"A",IF(AC1448=TRUE,"B",IF(AD1448=TRUE,"C",IF(AE1448=TRUE,"D","其他"))))</f>
        <v/>
      </c>
      <c r="AH1448" s="3">
        <f>IF(分析表!$E$12&lt;&gt;"ALL",AND(AF1448=分析表!$E$10,AG1448=分析表!$E$12),IF(AF1448=分析表!$E$10,TRUE(),IF(AF1448="ALL",TRUE(),"")))</f>
        <v/>
      </c>
    </row>
    <row r="1449">
      <c r="A1449" s="3">
        <f>COUNTIF($AH$2:AH1449,"TRUE")</f>
        <v/>
      </c>
      <c r="B1449" s="3">
        <f>COUNTIF($AG$2:$AG1449,#REF!)</f>
        <v/>
      </c>
      <c r="C1449" s="56">
        <f>待赋值表!A1448</f>
        <v/>
      </c>
      <c r="E1449" s="6">
        <f>待赋值表!D1448</f>
        <v/>
      </c>
      <c r="F1449" s="6">
        <f>待赋值表!E1448</f>
        <v/>
      </c>
      <c r="G1449" s="6">
        <f>待赋值表!F1448</f>
        <v/>
      </c>
      <c r="H1449" s="6">
        <f>待赋值表!G1448</f>
        <v/>
      </c>
      <c r="I1449" s="6">
        <f>待赋值表!H1448</f>
        <v/>
      </c>
      <c r="J1449" s="6">
        <f>待赋值表!I1448</f>
        <v/>
      </c>
      <c r="K1449" s="6">
        <f>待赋值表!J1448</f>
        <v/>
      </c>
      <c r="L1449" s="6">
        <f>待赋值表!K1448</f>
        <v/>
      </c>
      <c r="M1449" s="6">
        <f>待赋值表!L1448</f>
        <v/>
      </c>
      <c r="N1449" s="6">
        <f>待赋值表!M1448</f>
        <v/>
      </c>
      <c r="O1449" s="6">
        <f>待赋值表!N1448</f>
        <v/>
      </c>
      <c r="P1449" s="6">
        <f>待赋值表!O1448</f>
        <v/>
      </c>
      <c r="Q1449" s="6">
        <f>IF(待赋值表!P1448&lt;&gt;"",待赋值表!P1448,0)</f>
        <v/>
      </c>
      <c r="R1449" s="6">
        <f>待赋值表!Q1448</f>
        <v/>
      </c>
      <c r="S1449" s="6">
        <f>待赋值表!R1448</f>
        <v/>
      </c>
      <c r="T1449" s="6">
        <f>待赋值表!S1448</f>
        <v/>
      </c>
      <c r="U1449" s="6">
        <f>待赋值表!T1448</f>
        <v/>
      </c>
      <c r="V1449" s="6">
        <f>待赋值表!U1448</f>
        <v/>
      </c>
      <c r="W1449" s="6">
        <f>待赋值表!V1448</f>
        <v/>
      </c>
      <c r="X1449" s="6">
        <f>待赋值表!W1448</f>
        <v/>
      </c>
      <c r="Y1449" s="6">
        <f>待赋值表!X1448</f>
        <v/>
      </c>
      <c r="Z1449" s="3">
        <f>IF(M1449&gt;=0.01,"B_pre",IF(M1449&gt;=0,"C_pre","none"))</f>
        <v/>
      </c>
      <c r="AA1449" s="3">
        <f>IF(U1449&gt;0.125,"a_pre",IF(U1449&gt;=0,"b_pre","none"))</f>
        <v/>
      </c>
      <c r="AB1449" s="3">
        <f>AND(Z1449="B_pre",AA1449="a_pre")</f>
        <v/>
      </c>
      <c r="AC1449" s="3">
        <f>AND(Z1449="B_pre",AA1449="b_pre")</f>
        <v/>
      </c>
      <c r="AD1449" s="3">
        <f>AND(Z1449="C_pre",AA1449="a_pre")</f>
        <v/>
      </c>
      <c r="AE1449" s="3">
        <f>AND(Z1449="C_pre",AA1449="b_pre")</f>
        <v/>
      </c>
      <c r="AF1449" s="6">
        <f>待赋值表!C1448</f>
        <v/>
      </c>
      <c r="AG1449" s="3">
        <f t="array" ref="AG1449">IF(AB1449=TRUE,"A",IF(AC1449=TRUE,"B",IF(AD1449=TRUE,"C",IF(AE1449=TRUE,"D","其他"))))</f>
        <v/>
      </c>
      <c r="AH1449" s="3">
        <f>IF(分析表!$E$12&lt;&gt;"ALL",AND(AF1449=分析表!$E$10,AG1449=分析表!$E$12),IF(AF1449=分析表!$E$10,TRUE(),IF(AF1449="ALL",TRUE(),"")))</f>
        <v/>
      </c>
    </row>
    <row r="1450">
      <c r="A1450" s="3">
        <f>COUNTIF($AH$2:AH1450,"TRUE")</f>
        <v/>
      </c>
      <c r="B1450" s="3">
        <f>COUNTIF($AG$2:$AG1450,#REF!)</f>
        <v/>
      </c>
      <c r="C1450" s="56">
        <f>待赋值表!A1449</f>
        <v/>
      </c>
      <c r="E1450" s="6">
        <f>待赋值表!D1449</f>
        <v/>
      </c>
      <c r="F1450" s="6">
        <f>待赋值表!E1449</f>
        <v/>
      </c>
      <c r="G1450" s="6">
        <f>待赋值表!F1449</f>
        <v/>
      </c>
      <c r="H1450" s="6">
        <f>待赋值表!G1449</f>
        <v/>
      </c>
      <c r="I1450" s="6">
        <f>待赋值表!H1449</f>
        <v/>
      </c>
      <c r="J1450" s="6">
        <f>待赋值表!I1449</f>
        <v/>
      </c>
      <c r="K1450" s="6">
        <f>待赋值表!J1449</f>
        <v/>
      </c>
      <c r="L1450" s="6">
        <f>待赋值表!K1449</f>
        <v/>
      </c>
      <c r="M1450" s="6">
        <f>待赋值表!L1449</f>
        <v/>
      </c>
      <c r="N1450" s="6">
        <f>待赋值表!M1449</f>
        <v/>
      </c>
      <c r="O1450" s="6">
        <f>待赋值表!N1449</f>
        <v/>
      </c>
      <c r="P1450" s="6">
        <f>待赋值表!O1449</f>
        <v/>
      </c>
      <c r="Q1450" s="6">
        <f>IF(待赋值表!P1449&lt;&gt;"",待赋值表!P1449,0)</f>
        <v/>
      </c>
      <c r="R1450" s="6">
        <f>待赋值表!Q1449</f>
        <v/>
      </c>
      <c r="S1450" s="6">
        <f>待赋值表!R1449</f>
        <v/>
      </c>
      <c r="T1450" s="6">
        <f>待赋值表!S1449</f>
        <v/>
      </c>
      <c r="U1450" s="6">
        <f>待赋值表!T1449</f>
        <v/>
      </c>
      <c r="V1450" s="6">
        <f>待赋值表!U1449</f>
        <v/>
      </c>
      <c r="W1450" s="6">
        <f>待赋值表!V1449</f>
        <v/>
      </c>
      <c r="X1450" s="6">
        <f>待赋值表!W1449</f>
        <v/>
      </c>
      <c r="Y1450" s="6">
        <f>待赋值表!X1449</f>
        <v/>
      </c>
      <c r="Z1450" s="3">
        <f>IF(M1450&gt;=0.01,"B_pre",IF(M1450&gt;=0,"C_pre","none"))</f>
        <v/>
      </c>
      <c r="AA1450" s="3">
        <f>IF(U1450&gt;0.125,"a_pre",IF(U1450&gt;=0,"b_pre","none"))</f>
        <v/>
      </c>
      <c r="AB1450" s="3">
        <f>AND(Z1450="B_pre",AA1450="a_pre")</f>
        <v/>
      </c>
      <c r="AC1450" s="3">
        <f>AND(Z1450="B_pre",AA1450="b_pre")</f>
        <v/>
      </c>
      <c r="AD1450" s="3">
        <f>AND(Z1450="C_pre",AA1450="a_pre")</f>
        <v/>
      </c>
      <c r="AE1450" s="3">
        <f>AND(Z1450="C_pre",AA1450="b_pre")</f>
        <v/>
      </c>
      <c r="AF1450" s="6">
        <f>待赋值表!C1449</f>
        <v/>
      </c>
      <c r="AG1450" s="3">
        <f t="array" ref="AG1450">IF(AB1450=TRUE,"A",IF(AC1450=TRUE,"B",IF(AD1450=TRUE,"C",IF(AE1450=TRUE,"D","其他"))))</f>
        <v/>
      </c>
      <c r="AH1450" s="3">
        <f>IF(分析表!$E$12&lt;&gt;"ALL",AND(AF1450=分析表!$E$10,AG1450=分析表!$E$12),IF(AF1450=分析表!$E$10,TRUE(),IF(AF1450="ALL",TRUE(),"")))</f>
        <v/>
      </c>
    </row>
    <row r="1451">
      <c r="A1451" s="3">
        <f>COUNTIF($AH$2:AH1451,"TRUE")</f>
        <v/>
      </c>
      <c r="B1451" s="3">
        <f>COUNTIF($AG$2:$AG1451,#REF!)</f>
        <v/>
      </c>
      <c r="C1451" s="56">
        <f>待赋值表!A1450</f>
        <v/>
      </c>
      <c r="E1451" s="6">
        <f>待赋值表!D1450</f>
        <v/>
      </c>
      <c r="F1451" s="6">
        <f>待赋值表!E1450</f>
        <v/>
      </c>
      <c r="G1451" s="6">
        <f>待赋值表!F1450</f>
        <v/>
      </c>
      <c r="H1451" s="6">
        <f>待赋值表!G1450</f>
        <v/>
      </c>
      <c r="I1451" s="6">
        <f>待赋值表!H1450</f>
        <v/>
      </c>
      <c r="J1451" s="6">
        <f>待赋值表!I1450</f>
        <v/>
      </c>
      <c r="K1451" s="6">
        <f>待赋值表!J1450</f>
        <v/>
      </c>
      <c r="L1451" s="6">
        <f>待赋值表!K1450</f>
        <v/>
      </c>
      <c r="M1451" s="6">
        <f>待赋值表!L1450</f>
        <v/>
      </c>
      <c r="N1451" s="6">
        <f>待赋值表!M1450</f>
        <v/>
      </c>
      <c r="O1451" s="6">
        <f>待赋值表!N1450</f>
        <v/>
      </c>
      <c r="P1451" s="6">
        <f>待赋值表!O1450</f>
        <v/>
      </c>
      <c r="Q1451" s="6">
        <f>IF(待赋值表!P1450&lt;&gt;"",待赋值表!P1450,0)</f>
        <v/>
      </c>
      <c r="R1451" s="6">
        <f>待赋值表!Q1450</f>
        <v/>
      </c>
      <c r="S1451" s="6">
        <f>待赋值表!R1450</f>
        <v/>
      </c>
      <c r="T1451" s="6">
        <f>待赋值表!S1450</f>
        <v/>
      </c>
      <c r="U1451" s="6">
        <f>待赋值表!T1450</f>
        <v/>
      </c>
      <c r="V1451" s="6">
        <f>待赋值表!U1450</f>
        <v/>
      </c>
      <c r="W1451" s="6">
        <f>待赋值表!V1450</f>
        <v/>
      </c>
      <c r="X1451" s="6">
        <f>待赋值表!W1450</f>
        <v/>
      </c>
      <c r="Y1451" s="6">
        <f>待赋值表!X1450</f>
        <v/>
      </c>
      <c r="Z1451" s="3">
        <f>IF(M1451&gt;=0.01,"B_pre",IF(M1451&gt;=0,"C_pre","none"))</f>
        <v/>
      </c>
      <c r="AA1451" s="3">
        <f>IF(U1451&gt;0.125,"a_pre",IF(U1451&gt;=0,"b_pre","none"))</f>
        <v/>
      </c>
      <c r="AB1451" s="3">
        <f>AND(Z1451="B_pre",AA1451="a_pre")</f>
        <v/>
      </c>
      <c r="AC1451" s="3">
        <f>AND(Z1451="B_pre",AA1451="b_pre")</f>
        <v/>
      </c>
      <c r="AD1451" s="3">
        <f>AND(Z1451="C_pre",AA1451="a_pre")</f>
        <v/>
      </c>
      <c r="AE1451" s="3">
        <f>AND(Z1451="C_pre",AA1451="b_pre")</f>
        <v/>
      </c>
      <c r="AF1451" s="6">
        <f>待赋值表!C1450</f>
        <v/>
      </c>
      <c r="AG1451" s="3">
        <f t="array" ref="AG1451">IF(AB1451=TRUE,"A",IF(AC1451=TRUE,"B",IF(AD1451=TRUE,"C",IF(AE1451=TRUE,"D","其他"))))</f>
        <v/>
      </c>
      <c r="AH1451" s="3">
        <f>IF(分析表!$E$12&lt;&gt;"ALL",AND(AF1451=分析表!$E$10,AG1451=分析表!$E$12),IF(AF1451=分析表!$E$10,TRUE(),IF(AF1451="ALL",TRUE(),"")))</f>
        <v/>
      </c>
    </row>
    <row r="1452">
      <c r="A1452" s="3">
        <f>COUNTIF($AH$2:AH1452,"TRUE")</f>
        <v/>
      </c>
      <c r="B1452" s="3">
        <f>COUNTIF($AG$2:$AG1452,#REF!)</f>
        <v/>
      </c>
      <c r="C1452" s="56">
        <f>待赋值表!A1451</f>
        <v/>
      </c>
      <c r="E1452" s="6">
        <f>待赋值表!D1451</f>
        <v/>
      </c>
      <c r="F1452" s="6">
        <f>待赋值表!E1451</f>
        <v/>
      </c>
      <c r="G1452" s="6">
        <f>待赋值表!F1451</f>
        <v/>
      </c>
      <c r="H1452" s="6">
        <f>待赋值表!G1451</f>
        <v/>
      </c>
      <c r="I1452" s="6">
        <f>待赋值表!H1451</f>
        <v/>
      </c>
      <c r="J1452" s="6">
        <f>待赋值表!I1451</f>
        <v/>
      </c>
      <c r="K1452" s="6">
        <f>待赋值表!J1451</f>
        <v/>
      </c>
      <c r="L1452" s="6">
        <f>待赋值表!K1451</f>
        <v/>
      </c>
      <c r="M1452" s="6">
        <f>待赋值表!L1451</f>
        <v/>
      </c>
      <c r="N1452" s="6">
        <f>待赋值表!M1451</f>
        <v/>
      </c>
      <c r="O1452" s="6">
        <f>待赋值表!N1451</f>
        <v/>
      </c>
      <c r="P1452" s="6">
        <f>待赋值表!O1451</f>
        <v/>
      </c>
      <c r="Q1452" s="6">
        <f>IF(待赋值表!P1451&lt;&gt;"",待赋值表!P1451,0)</f>
        <v/>
      </c>
      <c r="R1452" s="6">
        <f>待赋值表!Q1451</f>
        <v/>
      </c>
      <c r="S1452" s="6">
        <f>待赋值表!R1451</f>
        <v/>
      </c>
      <c r="T1452" s="6">
        <f>待赋值表!S1451</f>
        <v/>
      </c>
      <c r="U1452" s="6">
        <f>待赋值表!T1451</f>
        <v/>
      </c>
      <c r="V1452" s="6">
        <f>待赋值表!U1451</f>
        <v/>
      </c>
      <c r="W1452" s="6">
        <f>待赋值表!V1451</f>
        <v/>
      </c>
      <c r="X1452" s="6">
        <f>待赋值表!W1451</f>
        <v/>
      </c>
      <c r="Y1452" s="6">
        <f>待赋值表!X1451</f>
        <v/>
      </c>
      <c r="Z1452" s="3">
        <f>IF(M1452&gt;=0.01,"B_pre",IF(M1452&gt;=0,"C_pre","none"))</f>
        <v/>
      </c>
      <c r="AA1452" s="3">
        <f>IF(U1452&gt;0.125,"a_pre",IF(U1452&gt;=0,"b_pre","none"))</f>
        <v/>
      </c>
      <c r="AB1452" s="3">
        <f>AND(Z1452="B_pre",AA1452="a_pre")</f>
        <v/>
      </c>
      <c r="AC1452" s="3">
        <f>AND(Z1452="B_pre",AA1452="b_pre")</f>
        <v/>
      </c>
      <c r="AD1452" s="3">
        <f>AND(Z1452="C_pre",AA1452="a_pre")</f>
        <v/>
      </c>
      <c r="AE1452" s="3">
        <f>AND(Z1452="C_pre",AA1452="b_pre")</f>
        <v/>
      </c>
      <c r="AF1452" s="6">
        <f>待赋值表!C1451</f>
        <v/>
      </c>
      <c r="AG1452" s="3">
        <f t="array" ref="AG1452">IF(AB1452=TRUE,"A",IF(AC1452=TRUE,"B",IF(AD1452=TRUE,"C",IF(AE1452=TRUE,"D","其他"))))</f>
        <v/>
      </c>
      <c r="AH1452" s="3">
        <f>IF(分析表!$E$12&lt;&gt;"ALL",AND(AF1452=分析表!$E$10,AG1452=分析表!$E$12),IF(AF1452=分析表!$E$10,TRUE(),IF(AF1452="ALL",TRUE(),"")))</f>
        <v/>
      </c>
    </row>
    <row r="1453">
      <c r="A1453" s="3">
        <f>COUNTIF($AH$2:AH1453,"TRUE")</f>
        <v/>
      </c>
      <c r="B1453" s="3">
        <f>COUNTIF($AG$2:$AG1453,#REF!)</f>
        <v/>
      </c>
      <c r="C1453" s="56">
        <f>待赋值表!A1452</f>
        <v/>
      </c>
      <c r="E1453" s="6">
        <f>待赋值表!D1452</f>
        <v/>
      </c>
      <c r="F1453" s="6">
        <f>待赋值表!E1452</f>
        <v/>
      </c>
      <c r="G1453" s="6">
        <f>待赋值表!F1452</f>
        <v/>
      </c>
      <c r="H1453" s="6">
        <f>待赋值表!G1452</f>
        <v/>
      </c>
      <c r="I1453" s="6">
        <f>待赋值表!H1452</f>
        <v/>
      </c>
      <c r="J1453" s="6">
        <f>待赋值表!I1452</f>
        <v/>
      </c>
      <c r="K1453" s="6">
        <f>待赋值表!J1452</f>
        <v/>
      </c>
      <c r="L1453" s="6">
        <f>待赋值表!K1452</f>
        <v/>
      </c>
      <c r="M1453" s="6">
        <f>待赋值表!L1452</f>
        <v/>
      </c>
      <c r="N1453" s="6">
        <f>待赋值表!M1452</f>
        <v/>
      </c>
      <c r="O1453" s="6">
        <f>待赋值表!N1452</f>
        <v/>
      </c>
      <c r="P1453" s="6">
        <f>待赋值表!O1452</f>
        <v/>
      </c>
      <c r="Q1453" s="6">
        <f>IF(待赋值表!P1452&lt;&gt;"",待赋值表!P1452,0)</f>
        <v/>
      </c>
      <c r="R1453" s="6">
        <f>待赋值表!Q1452</f>
        <v/>
      </c>
      <c r="S1453" s="6">
        <f>待赋值表!R1452</f>
        <v/>
      </c>
      <c r="T1453" s="6">
        <f>待赋值表!S1452</f>
        <v/>
      </c>
      <c r="U1453" s="6">
        <f>待赋值表!T1452</f>
        <v/>
      </c>
      <c r="V1453" s="6">
        <f>待赋值表!U1452</f>
        <v/>
      </c>
      <c r="W1453" s="6">
        <f>待赋值表!V1452</f>
        <v/>
      </c>
      <c r="X1453" s="6">
        <f>待赋值表!W1452</f>
        <v/>
      </c>
      <c r="Y1453" s="6">
        <f>待赋值表!X1452</f>
        <v/>
      </c>
      <c r="Z1453" s="3">
        <f>IF(M1453&gt;=0.01,"B_pre",IF(M1453&gt;=0,"C_pre","none"))</f>
        <v/>
      </c>
      <c r="AA1453" s="3">
        <f>IF(U1453&gt;0.125,"a_pre",IF(U1453&gt;=0,"b_pre","none"))</f>
        <v/>
      </c>
      <c r="AB1453" s="3">
        <f>AND(Z1453="B_pre",AA1453="a_pre")</f>
        <v/>
      </c>
      <c r="AC1453" s="3">
        <f>AND(Z1453="B_pre",AA1453="b_pre")</f>
        <v/>
      </c>
      <c r="AD1453" s="3">
        <f>AND(Z1453="C_pre",AA1453="a_pre")</f>
        <v/>
      </c>
      <c r="AE1453" s="3">
        <f>AND(Z1453="C_pre",AA1453="b_pre")</f>
        <v/>
      </c>
      <c r="AF1453" s="6">
        <f>待赋值表!C1452</f>
        <v/>
      </c>
      <c r="AG1453" s="3">
        <f t="array" ref="AG1453">IF(AB1453=TRUE,"A",IF(AC1453=TRUE,"B",IF(AD1453=TRUE,"C",IF(AE1453=TRUE,"D","其他"))))</f>
        <v/>
      </c>
      <c r="AH1453" s="3">
        <f>IF(分析表!$E$12&lt;&gt;"ALL",AND(AF1453=分析表!$E$10,AG1453=分析表!$E$12),IF(AF1453=分析表!$E$10,TRUE(),IF(AF1453="ALL",TRUE(),"")))</f>
        <v/>
      </c>
    </row>
    <row r="1454">
      <c r="A1454" s="3">
        <f>COUNTIF($AH$2:AH1454,"TRUE")</f>
        <v/>
      </c>
      <c r="B1454" s="3">
        <f>COUNTIF($AG$2:$AG1454,#REF!)</f>
        <v/>
      </c>
      <c r="C1454" s="56">
        <f>待赋值表!A1453</f>
        <v/>
      </c>
      <c r="E1454" s="6">
        <f>待赋值表!D1453</f>
        <v/>
      </c>
      <c r="F1454" s="6">
        <f>待赋值表!E1453</f>
        <v/>
      </c>
      <c r="G1454" s="6">
        <f>待赋值表!F1453</f>
        <v/>
      </c>
      <c r="H1454" s="6">
        <f>待赋值表!G1453</f>
        <v/>
      </c>
      <c r="I1454" s="6">
        <f>待赋值表!H1453</f>
        <v/>
      </c>
      <c r="J1454" s="6">
        <f>待赋值表!I1453</f>
        <v/>
      </c>
      <c r="K1454" s="6">
        <f>待赋值表!J1453</f>
        <v/>
      </c>
      <c r="L1454" s="6">
        <f>待赋值表!K1453</f>
        <v/>
      </c>
      <c r="M1454" s="6">
        <f>待赋值表!L1453</f>
        <v/>
      </c>
      <c r="N1454" s="6">
        <f>待赋值表!M1453</f>
        <v/>
      </c>
      <c r="O1454" s="6">
        <f>待赋值表!N1453</f>
        <v/>
      </c>
      <c r="P1454" s="6">
        <f>待赋值表!O1453</f>
        <v/>
      </c>
      <c r="Q1454" s="6">
        <f>IF(待赋值表!P1453&lt;&gt;"",待赋值表!P1453,0)</f>
        <v/>
      </c>
      <c r="R1454" s="6">
        <f>待赋值表!Q1453</f>
        <v/>
      </c>
      <c r="S1454" s="6">
        <f>待赋值表!R1453</f>
        <v/>
      </c>
      <c r="T1454" s="6">
        <f>待赋值表!S1453</f>
        <v/>
      </c>
      <c r="U1454" s="6">
        <f>待赋值表!T1453</f>
        <v/>
      </c>
      <c r="V1454" s="6">
        <f>待赋值表!U1453</f>
        <v/>
      </c>
      <c r="W1454" s="6">
        <f>待赋值表!V1453</f>
        <v/>
      </c>
      <c r="X1454" s="6">
        <f>待赋值表!W1453</f>
        <v/>
      </c>
      <c r="Y1454" s="6">
        <f>待赋值表!X1453</f>
        <v/>
      </c>
      <c r="Z1454" s="3">
        <f>IF(M1454&gt;=0.01,"B_pre",IF(M1454&gt;=0,"C_pre","none"))</f>
        <v/>
      </c>
      <c r="AA1454" s="3">
        <f>IF(U1454&gt;0.125,"a_pre",IF(U1454&gt;=0,"b_pre","none"))</f>
        <v/>
      </c>
      <c r="AB1454" s="3">
        <f>AND(Z1454="B_pre",AA1454="a_pre")</f>
        <v/>
      </c>
      <c r="AC1454" s="3">
        <f>AND(Z1454="B_pre",AA1454="b_pre")</f>
        <v/>
      </c>
      <c r="AD1454" s="3">
        <f>AND(Z1454="C_pre",AA1454="a_pre")</f>
        <v/>
      </c>
      <c r="AE1454" s="3">
        <f>AND(Z1454="C_pre",AA1454="b_pre")</f>
        <v/>
      </c>
      <c r="AF1454" s="6">
        <f>待赋值表!C1453</f>
        <v/>
      </c>
      <c r="AG1454" s="3">
        <f t="array" ref="AG1454">IF(AB1454=TRUE,"A",IF(AC1454=TRUE,"B",IF(AD1454=TRUE,"C",IF(AE1454=TRUE,"D","其他"))))</f>
        <v/>
      </c>
      <c r="AH1454" s="3">
        <f>IF(分析表!$E$12&lt;&gt;"ALL",AND(AF1454=分析表!$E$10,AG1454=分析表!$E$12),IF(AF1454=分析表!$E$10,TRUE(),IF(AF1454="ALL",TRUE(),"")))</f>
        <v/>
      </c>
    </row>
    <row r="1455">
      <c r="A1455" s="3">
        <f>COUNTIF($AH$2:AH1455,"TRUE")</f>
        <v/>
      </c>
      <c r="B1455" s="3">
        <f>COUNTIF($AG$2:$AG1455,#REF!)</f>
        <v/>
      </c>
      <c r="C1455" s="56">
        <f>待赋值表!A1454</f>
        <v/>
      </c>
      <c r="E1455" s="6">
        <f>待赋值表!D1454</f>
        <v/>
      </c>
      <c r="F1455" s="6">
        <f>待赋值表!E1454</f>
        <v/>
      </c>
      <c r="G1455" s="6">
        <f>待赋值表!F1454</f>
        <v/>
      </c>
      <c r="H1455" s="6">
        <f>待赋值表!G1454</f>
        <v/>
      </c>
      <c r="I1455" s="6">
        <f>待赋值表!H1454</f>
        <v/>
      </c>
      <c r="J1455" s="6">
        <f>待赋值表!I1454</f>
        <v/>
      </c>
      <c r="K1455" s="6">
        <f>待赋值表!J1454</f>
        <v/>
      </c>
      <c r="L1455" s="6">
        <f>待赋值表!K1454</f>
        <v/>
      </c>
      <c r="M1455" s="6">
        <f>待赋值表!L1454</f>
        <v/>
      </c>
      <c r="N1455" s="6">
        <f>待赋值表!M1454</f>
        <v/>
      </c>
      <c r="O1455" s="6">
        <f>待赋值表!N1454</f>
        <v/>
      </c>
      <c r="P1455" s="6">
        <f>待赋值表!O1454</f>
        <v/>
      </c>
      <c r="Q1455" s="6">
        <f>IF(待赋值表!P1454&lt;&gt;"",待赋值表!P1454,0)</f>
        <v/>
      </c>
      <c r="R1455" s="6">
        <f>待赋值表!Q1454</f>
        <v/>
      </c>
      <c r="S1455" s="6">
        <f>待赋值表!R1454</f>
        <v/>
      </c>
      <c r="T1455" s="6">
        <f>待赋值表!S1454</f>
        <v/>
      </c>
      <c r="U1455" s="6">
        <f>待赋值表!T1454</f>
        <v/>
      </c>
      <c r="V1455" s="6">
        <f>待赋值表!U1454</f>
        <v/>
      </c>
      <c r="W1455" s="6">
        <f>待赋值表!V1454</f>
        <v/>
      </c>
      <c r="X1455" s="6">
        <f>待赋值表!W1454</f>
        <v/>
      </c>
      <c r="Y1455" s="6">
        <f>待赋值表!X1454</f>
        <v/>
      </c>
      <c r="Z1455" s="3">
        <f>IF(M1455&gt;=0.01,"B_pre",IF(M1455&gt;=0,"C_pre","none"))</f>
        <v/>
      </c>
      <c r="AA1455" s="3">
        <f>IF(U1455&gt;0.125,"a_pre",IF(U1455&gt;=0,"b_pre","none"))</f>
        <v/>
      </c>
      <c r="AB1455" s="3">
        <f>AND(Z1455="B_pre",AA1455="a_pre")</f>
        <v/>
      </c>
      <c r="AC1455" s="3">
        <f>AND(Z1455="B_pre",AA1455="b_pre")</f>
        <v/>
      </c>
      <c r="AD1455" s="3">
        <f>AND(Z1455="C_pre",AA1455="a_pre")</f>
        <v/>
      </c>
      <c r="AE1455" s="3">
        <f>AND(Z1455="C_pre",AA1455="b_pre")</f>
        <v/>
      </c>
      <c r="AF1455" s="6">
        <f>待赋值表!C1454</f>
        <v/>
      </c>
      <c r="AG1455" s="3">
        <f t="array" ref="AG1455">IF(AB1455=TRUE,"A",IF(AC1455=TRUE,"B",IF(AD1455=TRUE,"C",IF(AE1455=TRUE,"D","其他"))))</f>
        <v/>
      </c>
      <c r="AH1455" s="3">
        <f>IF(分析表!$E$12&lt;&gt;"ALL",AND(AF1455=分析表!$E$10,AG1455=分析表!$E$12),IF(AF1455=分析表!$E$10,TRUE(),IF(AF1455="ALL",TRUE(),"")))</f>
        <v/>
      </c>
    </row>
    <row r="1456">
      <c r="A1456" s="3">
        <f>COUNTIF($AH$2:AH1456,"TRUE")</f>
        <v/>
      </c>
      <c r="B1456" s="3">
        <f>COUNTIF($AG$2:$AG1456,#REF!)</f>
        <v/>
      </c>
      <c r="C1456" s="56">
        <f>待赋值表!A1455</f>
        <v/>
      </c>
      <c r="E1456" s="6">
        <f>待赋值表!D1455</f>
        <v/>
      </c>
      <c r="F1456" s="6">
        <f>待赋值表!E1455</f>
        <v/>
      </c>
      <c r="G1456" s="6">
        <f>待赋值表!F1455</f>
        <v/>
      </c>
      <c r="H1456" s="6">
        <f>待赋值表!G1455</f>
        <v/>
      </c>
      <c r="I1456" s="6">
        <f>待赋值表!H1455</f>
        <v/>
      </c>
      <c r="J1456" s="6">
        <f>待赋值表!I1455</f>
        <v/>
      </c>
      <c r="K1456" s="6">
        <f>待赋值表!J1455</f>
        <v/>
      </c>
      <c r="L1456" s="6">
        <f>待赋值表!K1455</f>
        <v/>
      </c>
      <c r="M1456" s="6">
        <f>待赋值表!L1455</f>
        <v/>
      </c>
      <c r="N1456" s="6">
        <f>待赋值表!M1455</f>
        <v/>
      </c>
      <c r="O1456" s="6">
        <f>待赋值表!N1455</f>
        <v/>
      </c>
      <c r="P1456" s="6">
        <f>待赋值表!O1455</f>
        <v/>
      </c>
      <c r="Q1456" s="6">
        <f>IF(待赋值表!P1455&lt;&gt;"",待赋值表!P1455,0)</f>
        <v/>
      </c>
      <c r="R1456" s="6">
        <f>待赋值表!Q1455</f>
        <v/>
      </c>
      <c r="S1456" s="6">
        <f>待赋值表!R1455</f>
        <v/>
      </c>
      <c r="T1456" s="6">
        <f>待赋值表!S1455</f>
        <v/>
      </c>
      <c r="U1456" s="6">
        <f>待赋值表!T1455</f>
        <v/>
      </c>
      <c r="V1456" s="6">
        <f>待赋值表!U1455</f>
        <v/>
      </c>
      <c r="W1456" s="6">
        <f>待赋值表!V1455</f>
        <v/>
      </c>
      <c r="X1456" s="6">
        <f>待赋值表!W1455</f>
        <v/>
      </c>
      <c r="Y1456" s="6">
        <f>待赋值表!X1455</f>
        <v/>
      </c>
      <c r="Z1456" s="3">
        <f>IF(M1456&gt;=0.01,"B_pre",IF(M1456&gt;=0,"C_pre","none"))</f>
        <v/>
      </c>
      <c r="AA1456" s="3">
        <f>IF(U1456&gt;0.125,"a_pre",IF(U1456&gt;=0,"b_pre","none"))</f>
        <v/>
      </c>
      <c r="AB1456" s="3">
        <f>AND(Z1456="B_pre",AA1456="a_pre")</f>
        <v/>
      </c>
      <c r="AC1456" s="3">
        <f>AND(Z1456="B_pre",AA1456="b_pre")</f>
        <v/>
      </c>
      <c r="AD1456" s="3">
        <f>AND(Z1456="C_pre",AA1456="a_pre")</f>
        <v/>
      </c>
      <c r="AE1456" s="3">
        <f>AND(Z1456="C_pre",AA1456="b_pre")</f>
        <v/>
      </c>
      <c r="AF1456" s="6">
        <f>待赋值表!C1455</f>
        <v/>
      </c>
      <c r="AG1456" s="3">
        <f t="array" ref="AG1456">IF(AB1456=TRUE,"A",IF(AC1456=TRUE,"B",IF(AD1456=TRUE,"C",IF(AE1456=TRUE,"D","其他"))))</f>
        <v/>
      </c>
      <c r="AH1456" s="3">
        <f>IF(分析表!$E$12&lt;&gt;"ALL",AND(AF1456=分析表!$E$10,AG1456=分析表!$E$12),IF(AF1456=分析表!$E$10,TRUE(),IF(AF1456="ALL",TRUE(),"")))</f>
        <v/>
      </c>
    </row>
    <row r="1457">
      <c r="A1457" s="3">
        <f>COUNTIF($AH$2:AH1457,"TRUE")</f>
        <v/>
      </c>
      <c r="B1457" s="3">
        <f>COUNTIF($AG$2:$AG1457,#REF!)</f>
        <v/>
      </c>
      <c r="C1457" s="56">
        <f>待赋值表!A1456</f>
        <v/>
      </c>
      <c r="E1457" s="6">
        <f>待赋值表!D1456</f>
        <v/>
      </c>
      <c r="F1457" s="6">
        <f>待赋值表!E1456</f>
        <v/>
      </c>
      <c r="G1457" s="6">
        <f>待赋值表!F1456</f>
        <v/>
      </c>
      <c r="H1457" s="6">
        <f>待赋值表!G1456</f>
        <v/>
      </c>
      <c r="I1457" s="6">
        <f>待赋值表!H1456</f>
        <v/>
      </c>
      <c r="J1457" s="6">
        <f>待赋值表!I1456</f>
        <v/>
      </c>
      <c r="K1457" s="6">
        <f>待赋值表!J1456</f>
        <v/>
      </c>
      <c r="L1457" s="6">
        <f>待赋值表!K1456</f>
        <v/>
      </c>
      <c r="M1457" s="6">
        <f>待赋值表!L1456</f>
        <v/>
      </c>
      <c r="N1457" s="6">
        <f>待赋值表!M1456</f>
        <v/>
      </c>
      <c r="O1457" s="6">
        <f>待赋值表!N1456</f>
        <v/>
      </c>
      <c r="P1457" s="6">
        <f>待赋值表!O1456</f>
        <v/>
      </c>
      <c r="Q1457" s="6">
        <f>IF(待赋值表!P1456&lt;&gt;"",待赋值表!P1456,0)</f>
        <v/>
      </c>
      <c r="R1457" s="6">
        <f>待赋值表!Q1456</f>
        <v/>
      </c>
      <c r="S1457" s="6">
        <f>待赋值表!R1456</f>
        <v/>
      </c>
      <c r="T1457" s="6">
        <f>待赋值表!S1456</f>
        <v/>
      </c>
      <c r="U1457" s="6">
        <f>待赋值表!T1456</f>
        <v/>
      </c>
      <c r="V1457" s="6">
        <f>待赋值表!U1456</f>
        <v/>
      </c>
      <c r="W1457" s="6">
        <f>待赋值表!V1456</f>
        <v/>
      </c>
      <c r="X1457" s="6">
        <f>待赋值表!W1456</f>
        <v/>
      </c>
      <c r="Y1457" s="6">
        <f>待赋值表!X1456</f>
        <v/>
      </c>
      <c r="Z1457" s="3">
        <f>IF(M1457&gt;=0.01,"B_pre",IF(M1457&gt;=0,"C_pre","none"))</f>
        <v/>
      </c>
      <c r="AA1457" s="3">
        <f>IF(U1457&gt;0.125,"a_pre",IF(U1457&gt;=0,"b_pre","none"))</f>
        <v/>
      </c>
      <c r="AB1457" s="3">
        <f>AND(Z1457="B_pre",AA1457="a_pre")</f>
        <v/>
      </c>
      <c r="AC1457" s="3">
        <f>AND(Z1457="B_pre",AA1457="b_pre")</f>
        <v/>
      </c>
      <c r="AD1457" s="3">
        <f>AND(Z1457="C_pre",AA1457="a_pre")</f>
        <v/>
      </c>
      <c r="AE1457" s="3">
        <f>AND(Z1457="C_pre",AA1457="b_pre")</f>
        <v/>
      </c>
      <c r="AF1457" s="6">
        <f>待赋值表!C1456</f>
        <v/>
      </c>
      <c r="AG1457" s="3">
        <f t="array" ref="AG1457">IF(AB1457=TRUE,"A",IF(AC1457=TRUE,"B",IF(AD1457=TRUE,"C",IF(AE1457=TRUE,"D","其他"))))</f>
        <v/>
      </c>
      <c r="AH1457" s="3">
        <f>IF(分析表!$E$12&lt;&gt;"ALL",AND(AF1457=分析表!$E$10,AG1457=分析表!$E$12),IF(AF1457=分析表!$E$10,TRUE(),IF(AF1457="ALL",TRUE(),"")))</f>
        <v/>
      </c>
    </row>
    <row r="1458">
      <c r="A1458" s="3">
        <f>COUNTIF($AH$2:AH1458,"TRUE")</f>
        <v/>
      </c>
      <c r="B1458" s="3">
        <f>COUNTIF($AG$2:$AG1458,#REF!)</f>
        <v/>
      </c>
      <c r="C1458" s="56">
        <f>待赋值表!A1457</f>
        <v/>
      </c>
      <c r="E1458" s="6">
        <f>待赋值表!D1457</f>
        <v/>
      </c>
      <c r="F1458" s="6">
        <f>待赋值表!E1457</f>
        <v/>
      </c>
      <c r="G1458" s="6">
        <f>待赋值表!F1457</f>
        <v/>
      </c>
      <c r="H1458" s="6">
        <f>待赋值表!G1457</f>
        <v/>
      </c>
      <c r="I1458" s="6">
        <f>待赋值表!H1457</f>
        <v/>
      </c>
      <c r="J1458" s="6">
        <f>待赋值表!I1457</f>
        <v/>
      </c>
      <c r="K1458" s="6">
        <f>待赋值表!J1457</f>
        <v/>
      </c>
      <c r="L1458" s="6">
        <f>待赋值表!K1457</f>
        <v/>
      </c>
      <c r="M1458" s="6">
        <f>待赋值表!L1457</f>
        <v/>
      </c>
      <c r="N1458" s="6">
        <f>待赋值表!M1457</f>
        <v/>
      </c>
      <c r="O1458" s="6">
        <f>待赋值表!N1457</f>
        <v/>
      </c>
      <c r="P1458" s="6">
        <f>待赋值表!O1457</f>
        <v/>
      </c>
      <c r="Q1458" s="6">
        <f>IF(待赋值表!P1457&lt;&gt;"",待赋值表!P1457,0)</f>
        <v/>
      </c>
      <c r="R1458" s="6">
        <f>待赋值表!Q1457</f>
        <v/>
      </c>
      <c r="S1458" s="6">
        <f>待赋值表!R1457</f>
        <v/>
      </c>
      <c r="T1458" s="6">
        <f>待赋值表!S1457</f>
        <v/>
      </c>
      <c r="U1458" s="6">
        <f>待赋值表!T1457</f>
        <v/>
      </c>
      <c r="V1458" s="6">
        <f>待赋值表!U1457</f>
        <v/>
      </c>
      <c r="W1458" s="6">
        <f>待赋值表!V1457</f>
        <v/>
      </c>
      <c r="X1458" s="6">
        <f>待赋值表!W1457</f>
        <v/>
      </c>
      <c r="Y1458" s="6">
        <f>待赋值表!X1457</f>
        <v/>
      </c>
      <c r="Z1458" s="3">
        <f>IF(M1458&gt;=0.01,"B_pre",IF(M1458&gt;=0,"C_pre","none"))</f>
        <v/>
      </c>
      <c r="AA1458" s="3">
        <f>IF(U1458&gt;0.125,"a_pre",IF(U1458&gt;=0,"b_pre","none"))</f>
        <v/>
      </c>
      <c r="AB1458" s="3">
        <f>AND(Z1458="B_pre",AA1458="a_pre")</f>
        <v/>
      </c>
      <c r="AC1458" s="3">
        <f>AND(Z1458="B_pre",AA1458="b_pre")</f>
        <v/>
      </c>
      <c r="AD1458" s="3">
        <f>AND(Z1458="C_pre",AA1458="a_pre")</f>
        <v/>
      </c>
      <c r="AE1458" s="3">
        <f>AND(Z1458="C_pre",AA1458="b_pre")</f>
        <v/>
      </c>
      <c r="AF1458" s="6">
        <f>待赋值表!C1457</f>
        <v/>
      </c>
      <c r="AG1458" s="3">
        <f t="array" ref="AG1458">IF(AB1458=TRUE,"A",IF(AC1458=TRUE,"B",IF(AD1458=TRUE,"C",IF(AE1458=TRUE,"D","其他"))))</f>
        <v/>
      </c>
      <c r="AH1458" s="3">
        <f>IF(分析表!$E$12&lt;&gt;"ALL",AND(AF1458=分析表!$E$10,AG1458=分析表!$E$12),IF(AF1458=分析表!$E$10,TRUE(),IF(AF1458="ALL",TRUE(),"")))</f>
        <v/>
      </c>
    </row>
    <row r="1459">
      <c r="A1459" s="3">
        <f>COUNTIF($AH$2:AH1459,"TRUE")</f>
        <v/>
      </c>
      <c r="B1459" s="3">
        <f>COUNTIF($AG$2:$AG1459,#REF!)</f>
        <v/>
      </c>
      <c r="C1459" s="56">
        <f>待赋值表!A1458</f>
        <v/>
      </c>
      <c r="E1459" s="6">
        <f>待赋值表!D1458</f>
        <v/>
      </c>
      <c r="F1459" s="6">
        <f>待赋值表!E1458</f>
        <v/>
      </c>
      <c r="G1459" s="6">
        <f>待赋值表!F1458</f>
        <v/>
      </c>
      <c r="H1459" s="6">
        <f>待赋值表!G1458</f>
        <v/>
      </c>
      <c r="I1459" s="6">
        <f>待赋值表!H1458</f>
        <v/>
      </c>
      <c r="J1459" s="6">
        <f>待赋值表!I1458</f>
        <v/>
      </c>
      <c r="K1459" s="6">
        <f>待赋值表!J1458</f>
        <v/>
      </c>
      <c r="L1459" s="6">
        <f>待赋值表!K1458</f>
        <v/>
      </c>
      <c r="M1459" s="6">
        <f>待赋值表!L1458</f>
        <v/>
      </c>
      <c r="N1459" s="6">
        <f>待赋值表!M1458</f>
        <v/>
      </c>
      <c r="O1459" s="6">
        <f>待赋值表!N1458</f>
        <v/>
      </c>
      <c r="P1459" s="6">
        <f>待赋值表!O1458</f>
        <v/>
      </c>
      <c r="Q1459" s="6">
        <f>IF(待赋值表!P1458&lt;&gt;"",待赋值表!P1458,0)</f>
        <v/>
      </c>
      <c r="R1459" s="6">
        <f>待赋值表!Q1458</f>
        <v/>
      </c>
      <c r="S1459" s="6">
        <f>待赋值表!R1458</f>
        <v/>
      </c>
      <c r="T1459" s="6">
        <f>待赋值表!S1458</f>
        <v/>
      </c>
      <c r="U1459" s="6">
        <f>待赋值表!T1458</f>
        <v/>
      </c>
      <c r="V1459" s="6">
        <f>待赋值表!U1458</f>
        <v/>
      </c>
      <c r="W1459" s="6">
        <f>待赋值表!V1458</f>
        <v/>
      </c>
      <c r="X1459" s="6">
        <f>待赋值表!W1458</f>
        <v/>
      </c>
      <c r="Y1459" s="6">
        <f>待赋值表!X1458</f>
        <v/>
      </c>
      <c r="Z1459" s="3">
        <f>IF(M1459&gt;=0.01,"B_pre",IF(M1459&gt;=0,"C_pre","none"))</f>
        <v/>
      </c>
      <c r="AA1459" s="3">
        <f>IF(U1459&gt;0.125,"a_pre",IF(U1459&gt;=0,"b_pre","none"))</f>
        <v/>
      </c>
      <c r="AB1459" s="3">
        <f>AND(Z1459="B_pre",AA1459="a_pre")</f>
        <v/>
      </c>
      <c r="AC1459" s="3">
        <f>AND(Z1459="B_pre",AA1459="b_pre")</f>
        <v/>
      </c>
      <c r="AD1459" s="3">
        <f>AND(Z1459="C_pre",AA1459="a_pre")</f>
        <v/>
      </c>
      <c r="AE1459" s="3">
        <f>AND(Z1459="C_pre",AA1459="b_pre")</f>
        <v/>
      </c>
      <c r="AF1459" s="6">
        <f>待赋值表!C1458</f>
        <v/>
      </c>
      <c r="AG1459" s="3">
        <f t="array" ref="AG1459">IF(AB1459=TRUE,"A",IF(AC1459=TRUE,"B",IF(AD1459=TRUE,"C",IF(AE1459=TRUE,"D","其他"))))</f>
        <v/>
      </c>
      <c r="AH1459" s="3">
        <f>IF(分析表!$E$12&lt;&gt;"ALL",AND(AF1459=分析表!$E$10,AG1459=分析表!$E$12),IF(AF1459=分析表!$E$10,TRUE(),IF(AF1459="ALL",TRUE(),"")))</f>
        <v/>
      </c>
    </row>
    <row r="1460">
      <c r="A1460" s="3">
        <f>COUNTIF($AH$2:AH1460,"TRUE")</f>
        <v/>
      </c>
      <c r="B1460" s="3">
        <f>COUNTIF($AG$2:$AG1460,#REF!)</f>
        <v/>
      </c>
      <c r="C1460" s="56">
        <f>待赋值表!A1459</f>
        <v/>
      </c>
      <c r="E1460" s="6">
        <f>待赋值表!D1459</f>
        <v/>
      </c>
      <c r="F1460" s="6">
        <f>待赋值表!E1459</f>
        <v/>
      </c>
      <c r="G1460" s="6">
        <f>待赋值表!F1459</f>
        <v/>
      </c>
      <c r="H1460" s="6">
        <f>待赋值表!G1459</f>
        <v/>
      </c>
      <c r="I1460" s="6">
        <f>待赋值表!H1459</f>
        <v/>
      </c>
      <c r="J1460" s="6">
        <f>待赋值表!I1459</f>
        <v/>
      </c>
      <c r="K1460" s="6">
        <f>待赋值表!J1459</f>
        <v/>
      </c>
      <c r="L1460" s="6">
        <f>待赋值表!K1459</f>
        <v/>
      </c>
      <c r="M1460" s="6">
        <f>待赋值表!L1459</f>
        <v/>
      </c>
      <c r="N1460" s="6">
        <f>待赋值表!M1459</f>
        <v/>
      </c>
      <c r="O1460" s="6">
        <f>待赋值表!N1459</f>
        <v/>
      </c>
      <c r="P1460" s="6">
        <f>待赋值表!O1459</f>
        <v/>
      </c>
      <c r="Q1460" s="6">
        <f>IF(待赋值表!P1459&lt;&gt;"",待赋值表!P1459,0)</f>
        <v/>
      </c>
      <c r="R1460" s="6">
        <f>待赋值表!Q1459</f>
        <v/>
      </c>
      <c r="S1460" s="6">
        <f>待赋值表!R1459</f>
        <v/>
      </c>
      <c r="T1460" s="6">
        <f>待赋值表!S1459</f>
        <v/>
      </c>
      <c r="U1460" s="6">
        <f>待赋值表!T1459</f>
        <v/>
      </c>
      <c r="V1460" s="6">
        <f>待赋值表!U1459</f>
        <v/>
      </c>
      <c r="W1460" s="6">
        <f>待赋值表!V1459</f>
        <v/>
      </c>
      <c r="X1460" s="6">
        <f>待赋值表!W1459</f>
        <v/>
      </c>
      <c r="Y1460" s="6">
        <f>待赋值表!X1459</f>
        <v/>
      </c>
      <c r="Z1460" s="3">
        <f>IF(M1460&gt;=0.01,"B_pre",IF(M1460&gt;=0,"C_pre","none"))</f>
        <v/>
      </c>
      <c r="AA1460" s="3">
        <f>IF(U1460&gt;0.125,"a_pre",IF(U1460&gt;=0,"b_pre","none"))</f>
        <v/>
      </c>
      <c r="AB1460" s="3">
        <f>AND(Z1460="B_pre",AA1460="a_pre")</f>
        <v/>
      </c>
      <c r="AC1460" s="3">
        <f>AND(Z1460="B_pre",AA1460="b_pre")</f>
        <v/>
      </c>
      <c r="AD1460" s="3">
        <f>AND(Z1460="C_pre",AA1460="a_pre")</f>
        <v/>
      </c>
      <c r="AE1460" s="3">
        <f>AND(Z1460="C_pre",AA1460="b_pre")</f>
        <v/>
      </c>
      <c r="AF1460" s="6">
        <f>待赋值表!C1459</f>
        <v/>
      </c>
      <c r="AG1460" s="3">
        <f t="array" ref="AG1460">IF(AB1460=TRUE,"A",IF(AC1460=TRUE,"B",IF(AD1460=TRUE,"C",IF(AE1460=TRUE,"D","其他"))))</f>
        <v/>
      </c>
      <c r="AH1460" s="3">
        <f>IF(分析表!$E$12&lt;&gt;"ALL",AND(AF1460=分析表!$E$10,AG1460=分析表!$E$12),IF(AF1460=分析表!$E$10,TRUE(),IF(AF1460="ALL",TRUE(),"")))</f>
        <v/>
      </c>
    </row>
    <row r="1461">
      <c r="A1461" s="3">
        <f>COUNTIF($AH$2:AH1461,"TRUE")</f>
        <v/>
      </c>
      <c r="B1461" s="3">
        <f>COUNTIF($AG$2:$AG1461,#REF!)</f>
        <v/>
      </c>
      <c r="C1461" s="56">
        <f>待赋值表!A1460</f>
        <v/>
      </c>
      <c r="E1461" s="6">
        <f>待赋值表!D1460</f>
        <v/>
      </c>
      <c r="F1461" s="6">
        <f>待赋值表!E1460</f>
        <v/>
      </c>
      <c r="G1461" s="6">
        <f>待赋值表!F1460</f>
        <v/>
      </c>
      <c r="H1461" s="6">
        <f>待赋值表!G1460</f>
        <v/>
      </c>
      <c r="I1461" s="6">
        <f>待赋值表!H1460</f>
        <v/>
      </c>
      <c r="J1461" s="6">
        <f>待赋值表!I1460</f>
        <v/>
      </c>
      <c r="K1461" s="6">
        <f>待赋值表!J1460</f>
        <v/>
      </c>
      <c r="L1461" s="6">
        <f>待赋值表!K1460</f>
        <v/>
      </c>
      <c r="M1461" s="6">
        <f>待赋值表!L1460</f>
        <v/>
      </c>
      <c r="N1461" s="6">
        <f>待赋值表!M1460</f>
        <v/>
      </c>
      <c r="O1461" s="6">
        <f>待赋值表!N1460</f>
        <v/>
      </c>
      <c r="P1461" s="6">
        <f>待赋值表!O1460</f>
        <v/>
      </c>
      <c r="Q1461" s="6">
        <f>IF(待赋值表!P1460&lt;&gt;"",待赋值表!P1460,0)</f>
        <v/>
      </c>
      <c r="R1461" s="6">
        <f>待赋值表!Q1460</f>
        <v/>
      </c>
      <c r="S1461" s="6">
        <f>待赋值表!R1460</f>
        <v/>
      </c>
      <c r="T1461" s="6">
        <f>待赋值表!S1460</f>
        <v/>
      </c>
      <c r="U1461" s="6">
        <f>待赋值表!T1460</f>
        <v/>
      </c>
      <c r="V1461" s="6">
        <f>待赋值表!U1460</f>
        <v/>
      </c>
      <c r="W1461" s="6">
        <f>待赋值表!V1460</f>
        <v/>
      </c>
      <c r="X1461" s="6">
        <f>待赋值表!W1460</f>
        <v/>
      </c>
      <c r="Y1461" s="6">
        <f>待赋值表!X1460</f>
        <v/>
      </c>
      <c r="Z1461" s="3">
        <f>IF(M1461&gt;=0.01,"B_pre",IF(M1461&gt;=0,"C_pre","none"))</f>
        <v/>
      </c>
      <c r="AA1461" s="3">
        <f>IF(U1461&gt;0.125,"a_pre",IF(U1461&gt;=0,"b_pre","none"))</f>
        <v/>
      </c>
      <c r="AB1461" s="3">
        <f>AND(Z1461="B_pre",AA1461="a_pre")</f>
        <v/>
      </c>
      <c r="AC1461" s="3">
        <f>AND(Z1461="B_pre",AA1461="b_pre")</f>
        <v/>
      </c>
      <c r="AD1461" s="3">
        <f>AND(Z1461="C_pre",AA1461="a_pre")</f>
        <v/>
      </c>
      <c r="AE1461" s="3">
        <f>AND(Z1461="C_pre",AA1461="b_pre")</f>
        <v/>
      </c>
      <c r="AF1461" s="6">
        <f>待赋值表!C1460</f>
        <v/>
      </c>
      <c r="AG1461" s="3">
        <f t="array" ref="AG1461">IF(AB1461=TRUE,"A",IF(AC1461=TRUE,"B",IF(AD1461=TRUE,"C",IF(AE1461=TRUE,"D","其他"))))</f>
        <v/>
      </c>
      <c r="AH1461" s="3">
        <f>IF(分析表!$E$12&lt;&gt;"ALL",AND(AF1461=分析表!$E$10,AG1461=分析表!$E$12),IF(AF1461=分析表!$E$10,TRUE(),IF(AF1461="ALL",TRUE(),"")))</f>
        <v/>
      </c>
    </row>
    <row r="1462">
      <c r="A1462" s="3">
        <f>COUNTIF($AH$2:AH1462,"TRUE")</f>
        <v/>
      </c>
      <c r="B1462" s="3">
        <f>COUNTIF($AG$2:$AG1462,#REF!)</f>
        <v/>
      </c>
      <c r="C1462" s="56">
        <f>待赋值表!A1461</f>
        <v/>
      </c>
      <c r="E1462" s="6">
        <f>待赋值表!D1461</f>
        <v/>
      </c>
      <c r="F1462" s="6">
        <f>待赋值表!E1461</f>
        <v/>
      </c>
      <c r="G1462" s="6">
        <f>待赋值表!F1461</f>
        <v/>
      </c>
      <c r="H1462" s="6">
        <f>待赋值表!G1461</f>
        <v/>
      </c>
      <c r="I1462" s="6">
        <f>待赋值表!H1461</f>
        <v/>
      </c>
      <c r="J1462" s="6">
        <f>待赋值表!I1461</f>
        <v/>
      </c>
      <c r="K1462" s="6">
        <f>待赋值表!J1461</f>
        <v/>
      </c>
      <c r="L1462" s="6">
        <f>待赋值表!K1461</f>
        <v/>
      </c>
      <c r="M1462" s="6">
        <f>待赋值表!L1461</f>
        <v/>
      </c>
      <c r="N1462" s="6">
        <f>待赋值表!M1461</f>
        <v/>
      </c>
      <c r="O1462" s="6">
        <f>待赋值表!N1461</f>
        <v/>
      </c>
      <c r="P1462" s="6">
        <f>待赋值表!O1461</f>
        <v/>
      </c>
      <c r="Q1462" s="6">
        <f>IF(待赋值表!P1461&lt;&gt;"",待赋值表!P1461,0)</f>
        <v/>
      </c>
      <c r="R1462" s="6">
        <f>待赋值表!Q1461</f>
        <v/>
      </c>
      <c r="S1462" s="6">
        <f>待赋值表!R1461</f>
        <v/>
      </c>
      <c r="T1462" s="6">
        <f>待赋值表!S1461</f>
        <v/>
      </c>
      <c r="U1462" s="6">
        <f>待赋值表!T1461</f>
        <v/>
      </c>
      <c r="V1462" s="6">
        <f>待赋值表!U1461</f>
        <v/>
      </c>
      <c r="W1462" s="6">
        <f>待赋值表!V1461</f>
        <v/>
      </c>
      <c r="X1462" s="6">
        <f>待赋值表!W1461</f>
        <v/>
      </c>
      <c r="Y1462" s="6">
        <f>待赋值表!X1461</f>
        <v/>
      </c>
      <c r="Z1462" s="3">
        <f>IF(M1462&gt;=0.01,"B_pre",IF(M1462&gt;=0,"C_pre","none"))</f>
        <v/>
      </c>
      <c r="AA1462" s="3">
        <f>IF(U1462&gt;0.125,"a_pre",IF(U1462&gt;=0,"b_pre","none"))</f>
        <v/>
      </c>
      <c r="AB1462" s="3">
        <f>AND(Z1462="B_pre",AA1462="a_pre")</f>
        <v/>
      </c>
      <c r="AC1462" s="3">
        <f>AND(Z1462="B_pre",AA1462="b_pre")</f>
        <v/>
      </c>
      <c r="AD1462" s="3">
        <f>AND(Z1462="C_pre",AA1462="a_pre")</f>
        <v/>
      </c>
      <c r="AE1462" s="3">
        <f>AND(Z1462="C_pre",AA1462="b_pre")</f>
        <v/>
      </c>
      <c r="AF1462" s="6">
        <f>待赋值表!C1461</f>
        <v/>
      </c>
      <c r="AG1462" s="3">
        <f t="array" ref="AG1462">IF(AB1462=TRUE,"A",IF(AC1462=TRUE,"B",IF(AD1462=TRUE,"C",IF(AE1462=TRUE,"D","其他"))))</f>
        <v/>
      </c>
      <c r="AH1462" s="3">
        <f>IF(分析表!$E$12&lt;&gt;"ALL",AND(AF1462=分析表!$E$10,AG1462=分析表!$E$12),IF(AF1462=分析表!$E$10,TRUE(),IF(AF1462="ALL",TRUE(),"")))</f>
        <v/>
      </c>
    </row>
    <row r="1463">
      <c r="A1463" s="3">
        <f>COUNTIF($AH$2:AH1463,"TRUE")</f>
        <v/>
      </c>
      <c r="B1463" s="3">
        <f>COUNTIF($AG$2:$AG1463,#REF!)</f>
        <v/>
      </c>
      <c r="C1463" s="56">
        <f>待赋值表!A1462</f>
        <v/>
      </c>
      <c r="E1463" s="6">
        <f>待赋值表!D1462</f>
        <v/>
      </c>
      <c r="F1463" s="6">
        <f>待赋值表!E1462</f>
        <v/>
      </c>
      <c r="G1463" s="6">
        <f>待赋值表!F1462</f>
        <v/>
      </c>
      <c r="H1463" s="6">
        <f>待赋值表!G1462</f>
        <v/>
      </c>
      <c r="I1463" s="6">
        <f>待赋值表!H1462</f>
        <v/>
      </c>
      <c r="J1463" s="6">
        <f>待赋值表!I1462</f>
        <v/>
      </c>
      <c r="K1463" s="6">
        <f>待赋值表!J1462</f>
        <v/>
      </c>
      <c r="L1463" s="6">
        <f>待赋值表!K1462</f>
        <v/>
      </c>
      <c r="M1463" s="6">
        <f>待赋值表!L1462</f>
        <v/>
      </c>
      <c r="N1463" s="6">
        <f>待赋值表!M1462</f>
        <v/>
      </c>
      <c r="O1463" s="6">
        <f>待赋值表!N1462</f>
        <v/>
      </c>
      <c r="P1463" s="6">
        <f>待赋值表!O1462</f>
        <v/>
      </c>
      <c r="Q1463" s="6">
        <f>IF(待赋值表!P1462&lt;&gt;"",待赋值表!P1462,0)</f>
        <v/>
      </c>
      <c r="R1463" s="6">
        <f>待赋值表!Q1462</f>
        <v/>
      </c>
      <c r="S1463" s="6">
        <f>待赋值表!R1462</f>
        <v/>
      </c>
      <c r="T1463" s="6">
        <f>待赋值表!S1462</f>
        <v/>
      </c>
      <c r="U1463" s="6">
        <f>待赋值表!T1462</f>
        <v/>
      </c>
      <c r="V1463" s="6">
        <f>待赋值表!U1462</f>
        <v/>
      </c>
      <c r="W1463" s="6">
        <f>待赋值表!V1462</f>
        <v/>
      </c>
      <c r="X1463" s="6">
        <f>待赋值表!W1462</f>
        <v/>
      </c>
      <c r="Y1463" s="6">
        <f>待赋值表!X1462</f>
        <v/>
      </c>
      <c r="Z1463" s="3">
        <f>IF(M1463&gt;=0.01,"B_pre",IF(M1463&gt;=0,"C_pre","none"))</f>
        <v/>
      </c>
      <c r="AA1463" s="3">
        <f>IF(U1463&gt;0.125,"a_pre",IF(U1463&gt;=0,"b_pre","none"))</f>
        <v/>
      </c>
      <c r="AB1463" s="3">
        <f>AND(Z1463="B_pre",AA1463="a_pre")</f>
        <v/>
      </c>
      <c r="AC1463" s="3">
        <f>AND(Z1463="B_pre",AA1463="b_pre")</f>
        <v/>
      </c>
      <c r="AD1463" s="3">
        <f>AND(Z1463="C_pre",AA1463="a_pre")</f>
        <v/>
      </c>
      <c r="AE1463" s="3">
        <f>AND(Z1463="C_pre",AA1463="b_pre")</f>
        <v/>
      </c>
      <c r="AF1463" s="6">
        <f>待赋值表!C1462</f>
        <v/>
      </c>
      <c r="AG1463" s="3">
        <f t="array" ref="AG1463">IF(AB1463=TRUE,"A",IF(AC1463=TRUE,"B",IF(AD1463=TRUE,"C",IF(AE1463=TRUE,"D","其他"))))</f>
        <v/>
      </c>
      <c r="AH1463" s="3">
        <f>IF(分析表!$E$12&lt;&gt;"ALL",AND(AF1463=分析表!$E$10,AG1463=分析表!$E$12),IF(AF1463=分析表!$E$10,TRUE(),IF(AF1463="ALL",TRUE(),"")))</f>
        <v/>
      </c>
    </row>
    <row r="1464">
      <c r="A1464" s="3">
        <f>COUNTIF($AH$2:AH1464,"TRUE")</f>
        <v/>
      </c>
      <c r="B1464" s="3">
        <f>COUNTIF($AG$2:$AG1464,#REF!)</f>
        <v/>
      </c>
      <c r="C1464" s="56">
        <f>待赋值表!A1463</f>
        <v/>
      </c>
      <c r="E1464" s="6">
        <f>待赋值表!D1463</f>
        <v/>
      </c>
      <c r="F1464" s="6">
        <f>待赋值表!E1463</f>
        <v/>
      </c>
      <c r="G1464" s="6">
        <f>待赋值表!F1463</f>
        <v/>
      </c>
      <c r="H1464" s="6">
        <f>待赋值表!G1463</f>
        <v/>
      </c>
      <c r="I1464" s="6">
        <f>待赋值表!H1463</f>
        <v/>
      </c>
      <c r="J1464" s="6">
        <f>待赋值表!I1463</f>
        <v/>
      </c>
      <c r="K1464" s="6">
        <f>待赋值表!J1463</f>
        <v/>
      </c>
      <c r="L1464" s="6">
        <f>待赋值表!K1463</f>
        <v/>
      </c>
      <c r="M1464" s="6">
        <f>待赋值表!L1463</f>
        <v/>
      </c>
      <c r="N1464" s="6">
        <f>待赋值表!M1463</f>
        <v/>
      </c>
      <c r="O1464" s="6">
        <f>待赋值表!N1463</f>
        <v/>
      </c>
      <c r="P1464" s="6">
        <f>待赋值表!O1463</f>
        <v/>
      </c>
      <c r="Q1464" s="6">
        <f>IF(待赋值表!P1463&lt;&gt;"",待赋值表!P1463,0)</f>
        <v/>
      </c>
      <c r="R1464" s="6">
        <f>待赋值表!Q1463</f>
        <v/>
      </c>
      <c r="S1464" s="6">
        <f>待赋值表!R1463</f>
        <v/>
      </c>
      <c r="T1464" s="6">
        <f>待赋值表!S1463</f>
        <v/>
      </c>
      <c r="U1464" s="6">
        <f>待赋值表!T1463</f>
        <v/>
      </c>
      <c r="V1464" s="6">
        <f>待赋值表!U1463</f>
        <v/>
      </c>
      <c r="W1464" s="6">
        <f>待赋值表!V1463</f>
        <v/>
      </c>
      <c r="X1464" s="6">
        <f>待赋值表!W1463</f>
        <v/>
      </c>
      <c r="Y1464" s="6">
        <f>待赋值表!X1463</f>
        <v/>
      </c>
      <c r="Z1464" s="3">
        <f>IF(M1464&gt;=0.01,"B_pre",IF(M1464&gt;=0,"C_pre","none"))</f>
        <v/>
      </c>
      <c r="AA1464" s="3">
        <f>IF(U1464&gt;0.125,"a_pre",IF(U1464&gt;=0,"b_pre","none"))</f>
        <v/>
      </c>
      <c r="AB1464" s="3">
        <f>AND(Z1464="B_pre",AA1464="a_pre")</f>
        <v/>
      </c>
      <c r="AC1464" s="3">
        <f>AND(Z1464="B_pre",AA1464="b_pre")</f>
        <v/>
      </c>
      <c r="AD1464" s="3">
        <f>AND(Z1464="C_pre",AA1464="a_pre")</f>
        <v/>
      </c>
      <c r="AE1464" s="3">
        <f>AND(Z1464="C_pre",AA1464="b_pre")</f>
        <v/>
      </c>
      <c r="AF1464" s="6">
        <f>待赋值表!C1463</f>
        <v/>
      </c>
      <c r="AG1464" s="3">
        <f t="array" ref="AG1464">IF(AB1464=TRUE,"A",IF(AC1464=TRUE,"B",IF(AD1464=TRUE,"C",IF(AE1464=TRUE,"D","其他"))))</f>
        <v/>
      </c>
      <c r="AH1464" s="3">
        <f>IF(分析表!$E$12&lt;&gt;"ALL",AND(AF1464=分析表!$E$10,AG1464=分析表!$E$12),IF(AF1464=分析表!$E$10,TRUE(),IF(AF1464="ALL",TRUE(),"")))</f>
        <v/>
      </c>
    </row>
    <row r="1465">
      <c r="A1465" s="3">
        <f>COUNTIF($AH$2:AH1465,"TRUE")</f>
        <v/>
      </c>
      <c r="B1465" s="3">
        <f>COUNTIF($AG$2:$AG1465,#REF!)</f>
        <v/>
      </c>
      <c r="C1465" s="56">
        <f>待赋值表!A1464</f>
        <v/>
      </c>
      <c r="E1465" s="6">
        <f>待赋值表!D1464</f>
        <v/>
      </c>
      <c r="F1465" s="6">
        <f>待赋值表!E1464</f>
        <v/>
      </c>
      <c r="G1465" s="6">
        <f>待赋值表!F1464</f>
        <v/>
      </c>
      <c r="H1465" s="6">
        <f>待赋值表!G1464</f>
        <v/>
      </c>
      <c r="I1465" s="6">
        <f>待赋值表!H1464</f>
        <v/>
      </c>
      <c r="J1465" s="6">
        <f>待赋值表!I1464</f>
        <v/>
      </c>
      <c r="K1465" s="6">
        <f>待赋值表!J1464</f>
        <v/>
      </c>
      <c r="L1465" s="6">
        <f>待赋值表!K1464</f>
        <v/>
      </c>
      <c r="M1465" s="6">
        <f>待赋值表!L1464</f>
        <v/>
      </c>
      <c r="N1465" s="6">
        <f>待赋值表!M1464</f>
        <v/>
      </c>
      <c r="O1465" s="6">
        <f>待赋值表!N1464</f>
        <v/>
      </c>
      <c r="P1465" s="6">
        <f>待赋值表!O1464</f>
        <v/>
      </c>
      <c r="Q1465" s="6">
        <f>IF(待赋值表!P1464&lt;&gt;"",待赋值表!P1464,0)</f>
        <v/>
      </c>
      <c r="R1465" s="6">
        <f>待赋值表!Q1464</f>
        <v/>
      </c>
      <c r="S1465" s="6">
        <f>待赋值表!R1464</f>
        <v/>
      </c>
      <c r="T1465" s="6">
        <f>待赋值表!S1464</f>
        <v/>
      </c>
      <c r="U1465" s="6">
        <f>待赋值表!T1464</f>
        <v/>
      </c>
      <c r="V1465" s="6">
        <f>待赋值表!U1464</f>
        <v/>
      </c>
      <c r="W1465" s="6">
        <f>待赋值表!V1464</f>
        <v/>
      </c>
      <c r="X1465" s="6">
        <f>待赋值表!W1464</f>
        <v/>
      </c>
      <c r="Y1465" s="6">
        <f>待赋值表!X1464</f>
        <v/>
      </c>
      <c r="Z1465" s="3">
        <f>IF(M1465&gt;=0.01,"B_pre",IF(M1465&gt;=0,"C_pre","none"))</f>
        <v/>
      </c>
      <c r="AA1465" s="3">
        <f>IF(U1465&gt;0.125,"a_pre",IF(U1465&gt;=0,"b_pre","none"))</f>
        <v/>
      </c>
      <c r="AB1465" s="3">
        <f>AND(Z1465="B_pre",AA1465="a_pre")</f>
        <v/>
      </c>
      <c r="AC1465" s="3">
        <f>AND(Z1465="B_pre",AA1465="b_pre")</f>
        <v/>
      </c>
      <c r="AD1465" s="3">
        <f>AND(Z1465="C_pre",AA1465="a_pre")</f>
        <v/>
      </c>
      <c r="AE1465" s="3">
        <f>AND(Z1465="C_pre",AA1465="b_pre")</f>
        <v/>
      </c>
      <c r="AF1465" s="6">
        <f>待赋值表!C1464</f>
        <v/>
      </c>
      <c r="AG1465" s="3">
        <f t="array" ref="AG1465">IF(AB1465=TRUE,"A",IF(AC1465=TRUE,"B",IF(AD1465=TRUE,"C",IF(AE1465=TRUE,"D","其他"))))</f>
        <v/>
      </c>
      <c r="AH1465" s="3">
        <f>IF(分析表!$E$12&lt;&gt;"ALL",AND(AF1465=分析表!$E$10,AG1465=分析表!$E$12),IF(AF1465=分析表!$E$10,TRUE(),IF(AF1465="ALL",TRUE(),"")))</f>
        <v/>
      </c>
    </row>
    <row r="1466">
      <c r="A1466" s="3">
        <f>COUNTIF($AH$2:AH1466,"TRUE")</f>
        <v/>
      </c>
      <c r="B1466" s="3">
        <f>COUNTIF($AG$2:$AG1466,#REF!)</f>
        <v/>
      </c>
      <c r="C1466" s="56">
        <f>待赋值表!A1465</f>
        <v/>
      </c>
      <c r="E1466" s="6">
        <f>待赋值表!D1465</f>
        <v/>
      </c>
      <c r="F1466" s="6">
        <f>待赋值表!E1465</f>
        <v/>
      </c>
      <c r="G1466" s="6">
        <f>待赋值表!F1465</f>
        <v/>
      </c>
      <c r="H1466" s="6">
        <f>待赋值表!G1465</f>
        <v/>
      </c>
      <c r="I1466" s="6">
        <f>待赋值表!H1465</f>
        <v/>
      </c>
      <c r="J1466" s="6">
        <f>待赋值表!I1465</f>
        <v/>
      </c>
      <c r="K1466" s="6">
        <f>待赋值表!J1465</f>
        <v/>
      </c>
      <c r="L1466" s="6">
        <f>待赋值表!K1465</f>
        <v/>
      </c>
      <c r="M1466" s="6">
        <f>待赋值表!L1465</f>
        <v/>
      </c>
      <c r="N1466" s="6">
        <f>待赋值表!M1465</f>
        <v/>
      </c>
      <c r="O1466" s="6">
        <f>待赋值表!N1465</f>
        <v/>
      </c>
      <c r="P1466" s="6">
        <f>待赋值表!O1465</f>
        <v/>
      </c>
      <c r="Q1466" s="6">
        <f>IF(待赋值表!P1465&lt;&gt;"",待赋值表!P1465,0)</f>
        <v/>
      </c>
      <c r="R1466" s="6">
        <f>待赋值表!Q1465</f>
        <v/>
      </c>
      <c r="S1466" s="6">
        <f>待赋值表!R1465</f>
        <v/>
      </c>
      <c r="T1466" s="6">
        <f>待赋值表!S1465</f>
        <v/>
      </c>
      <c r="U1466" s="6">
        <f>待赋值表!T1465</f>
        <v/>
      </c>
      <c r="V1466" s="6">
        <f>待赋值表!U1465</f>
        <v/>
      </c>
      <c r="W1466" s="6">
        <f>待赋值表!V1465</f>
        <v/>
      </c>
      <c r="X1466" s="6">
        <f>待赋值表!W1465</f>
        <v/>
      </c>
      <c r="Y1466" s="6">
        <f>待赋值表!X1465</f>
        <v/>
      </c>
      <c r="Z1466" s="3">
        <f>IF(M1466&gt;=0.01,"B_pre",IF(M1466&gt;=0,"C_pre","none"))</f>
        <v/>
      </c>
      <c r="AA1466" s="3">
        <f>IF(U1466&gt;0.125,"a_pre",IF(U1466&gt;=0,"b_pre","none"))</f>
        <v/>
      </c>
      <c r="AB1466" s="3">
        <f>AND(Z1466="B_pre",AA1466="a_pre")</f>
        <v/>
      </c>
      <c r="AC1466" s="3">
        <f>AND(Z1466="B_pre",AA1466="b_pre")</f>
        <v/>
      </c>
      <c r="AD1466" s="3">
        <f>AND(Z1466="C_pre",AA1466="a_pre")</f>
        <v/>
      </c>
      <c r="AE1466" s="3">
        <f>AND(Z1466="C_pre",AA1466="b_pre")</f>
        <v/>
      </c>
      <c r="AF1466" s="6">
        <f>待赋值表!C1465</f>
        <v/>
      </c>
      <c r="AG1466" s="3">
        <f t="array" ref="AG1466">IF(AB1466=TRUE,"A",IF(AC1466=TRUE,"B",IF(AD1466=TRUE,"C",IF(AE1466=TRUE,"D","其他"))))</f>
        <v/>
      </c>
      <c r="AH1466" s="3">
        <f>IF(分析表!$E$12&lt;&gt;"ALL",AND(AF1466=分析表!$E$10,AG1466=分析表!$E$12),IF(AF1466=分析表!$E$10,TRUE(),IF(AF1466="ALL",TRUE(),"")))</f>
        <v/>
      </c>
    </row>
    <row r="1467">
      <c r="A1467" s="3">
        <f>COUNTIF($AH$2:AH1467,"TRUE")</f>
        <v/>
      </c>
      <c r="B1467" s="3">
        <f>COUNTIF($AG$2:$AG1467,#REF!)</f>
        <v/>
      </c>
      <c r="C1467" s="56">
        <f>待赋值表!A1466</f>
        <v/>
      </c>
      <c r="E1467" s="6">
        <f>待赋值表!D1466</f>
        <v/>
      </c>
      <c r="F1467" s="6">
        <f>待赋值表!E1466</f>
        <v/>
      </c>
      <c r="G1467" s="6">
        <f>待赋值表!F1466</f>
        <v/>
      </c>
      <c r="H1467" s="6">
        <f>待赋值表!G1466</f>
        <v/>
      </c>
      <c r="I1467" s="6">
        <f>待赋值表!H1466</f>
        <v/>
      </c>
      <c r="J1467" s="6">
        <f>待赋值表!I1466</f>
        <v/>
      </c>
      <c r="K1467" s="6">
        <f>待赋值表!J1466</f>
        <v/>
      </c>
      <c r="L1467" s="6">
        <f>待赋值表!K1466</f>
        <v/>
      </c>
      <c r="M1467" s="6">
        <f>待赋值表!L1466</f>
        <v/>
      </c>
      <c r="N1467" s="6">
        <f>待赋值表!M1466</f>
        <v/>
      </c>
      <c r="O1467" s="6">
        <f>待赋值表!N1466</f>
        <v/>
      </c>
      <c r="P1467" s="6">
        <f>待赋值表!O1466</f>
        <v/>
      </c>
      <c r="Q1467" s="6">
        <f>IF(待赋值表!P1466&lt;&gt;"",待赋值表!P1466,0)</f>
        <v/>
      </c>
      <c r="R1467" s="6">
        <f>待赋值表!Q1466</f>
        <v/>
      </c>
      <c r="S1467" s="6">
        <f>待赋值表!R1466</f>
        <v/>
      </c>
      <c r="T1467" s="6">
        <f>待赋值表!S1466</f>
        <v/>
      </c>
      <c r="U1467" s="6">
        <f>待赋值表!T1466</f>
        <v/>
      </c>
      <c r="V1467" s="6">
        <f>待赋值表!U1466</f>
        <v/>
      </c>
      <c r="W1467" s="6">
        <f>待赋值表!V1466</f>
        <v/>
      </c>
      <c r="X1467" s="6">
        <f>待赋值表!W1466</f>
        <v/>
      </c>
      <c r="Y1467" s="6">
        <f>待赋值表!X1466</f>
        <v/>
      </c>
      <c r="Z1467" s="3">
        <f>IF(M1467&gt;=0.01,"B_pre",IF(M1467&gt;=0,"C_pre","none"))</f>
        <v/>
      </c>
      <c r="AA1467" s="3">
        <f>IF(U1467&gt;0.125,"a_pre",IF(U1467&gt;=0,"b_pre","none"))</f>
        <v/>
      </c>
      <c r="AB1467" s="3">
        <f>AND(Z1467="B_pre",AA1467="a_pre")</f>
        <v/>
      </c>
      <c r="AC1467" s="3">
        <f>AND(Z1467="B_pre",AA1467="b_pre")</f>
        <v/>
      </c>
      <c r="AD1467" s="3">
        <f>AND(Z1467="C_pre",AA1467="a_pre")</f>
        <v/>
      </c>
      <c r="AE1467" s="3">
        <f>AND(Z1467="C_pre",AA1467="b_pre")</f>
        <v/>
      </c>
      <c r="AF1467" s="6">
        <f>待赋值表!C1466</f>
        <v/>
      </c>
      <c r="AG1467" s="3">
        <f t="array" ref="AG1467">IF(AB1467=TRUE,"A",IF(AC1467=TRUE,"B",IF(AD1467=TRUE,"C",IF(AE1467=TRUE,"D","其他"))))</f>
        <v/>
      </c>
      <c r="AH1467" s="3">
        <f>IF(分析表!$E$12&lt;&gt;"ALL",AND(AF1467=分析表!$E$10,AG1467=分析表!$E$12),IF(AF1467=分析表!$E$10,TRUE(),IF(AF1467="ALL",TRUE(),"")))</f>
        <v/>
      </c>
    </row>
    <row r="1468">
      <c r="A1468" s="3">
        <f>COUNTIF($AH$2:AH1468,"TRUE")</f>
        <v/>
      </c>
      <c r="B1468" s="3">
        <f>COUNTIF($AG$2:$AG1468,#REF!)</f>
        <v/>
      </c>
      <c r="C1468" s="56">
        <f>待赋值表!A1467</f>
        <v/>
      </c>
      <c r="E1468" s="6">
        <f>待赋值表!D1467</f>
        <v/>
      </c>
      <c r="F1468" s="6">
        <f>待赋值表!E1467</f>
        <v/>
      </c>
      <c r="G1468" s="6">
        <f>待赋值表!F1467</f>
        <v/>
      </c>
      <c r="H1468" s="6">
        <f>待赋值表!G1467</f>
        <v/>
      </c>
      <c r="I1468" s="6">
        <f>待赋值表!H1467</f>
        <v/>
      </c>
      <c r="J1468" s="6">
        <f>待赋值表!I1467</f>
        <v/>
      </c>
      <c r="K1468" s="6">
        <f>待赋值表!J1467</f>
        <v/>
      </c>
      <c r="L1468" s="6">
        <f>待赋值表!K1467</f>
        <v/>
      </c>
      <c r="M1468" s="6">
        <f>待赋值表!L1467</f>
        <v/>
      </c>
      <c r="N1468" s="6">
        <f>待赋值表!M1467</f>
        <v/>
      </c>
      <c r="O1468" s="6">
        <f>待赋值表!N1467</f>
        <v/>
      </c>
      <c r="P1468" s="6">
        <f>待赋值表!O1467</f>
        <v/>
      </c>
      <c r="Q1468" s="6">
        <f>IF(待赋值表!P1467&lt;&gt;"",待赋值表!P1467,0)</f>
        <v/>
      </c>
      <c r="R1468" s="6">
        <f>待赋值表!Q1467</f>
        <v/>
      </c>
      <c r="S1468" s="6">
        <f>待赋值表!R1467</f>
        <v/>
      </c>
      <c r="T1468" s="6">
        <f>待赋值表!S1467</f>
        <v/>
      </c>
      <c r="U1468" s="6">
        <f>待赋值表!T1467</f>
        <v/>
      </c>
      <c r="V1468" s="6">
        <f>待赋值表!U1467</f>
        <v/>
      </c>
      <c r="W1468" s="6">
        <f>待赋值表!V1467</f>
        <v/>
      </c>
      <c r="X1468" s="6">
        <f>待赋值表!W1467</f>
        <v/>
      </c>
      <c r="Y1468" s="6">
        <f>待赋值表!X1467</f>
        <v/>
      </c>
      <c r="Z1468" s="3">
        <f>IF(M1468&gt;=0.01,"B_pre",IF(M1468&gt;=0,"C_pre","none"))</f>
        <v/>
      </c>
      <c r="AA1468" s="3">
        <f>IF(U1468&gt;0.125,"a_pre",IF(U1468&gt;=0,"b_pre","none"))</f>
        <v/>
      </c>
      <c r="AB1468" s="3">
        <f>AND(Z1468="B_pre",AA1468="a_pre")</f>
        <v/>
      </c>
      <c r="AC1468" s="3">
        <f>AND(Z1468="B_pre",AA1468="b_pre")</f>
        <v/>
      </c>
      <c r="AD1468" s="3">
        <f>AND(Z1468="C_pre",AA1468="a_pre")</f>
        <v/>
      </c>
      <c r="AE1468" s="3">
        <f>AND(Z1468="C_pre",AA1468="b_pre")</f>
        <v/>
      </c>
      <c r="AF1468" s="6">
        <f>待赋值表!C1467</f>
        <v/>
      </c>
      <c r="AG1468" s="3">
        <f t="array" ref="AG1468">IF(AB1468=TRUE,"A",IF(AC1468=TRUE,"B",IF(AD1468=TRUE,"C",IF(AE1468=TRUE,"D","其他"))))</f>
        <v/>
      </c>
      <c r="AH1468" s="3">
        <f>IF(分析表!$E$12&lt;&gt;"ALL",AND(AF1468=分析表!$E$10,AG1468=分析表!$E$12),IF(AF1468=分析表!$E$10,TRUE(),IF(AF1468="ALL",TRUE(),"")))</f>
        <v/>
      </c>
    </row>
    <row r="1469">
      <c r="A1469" s="3">
        <f>COUNTIF($AH$2:AH1469,"TRUE")</f>
        <v/>
      </c>
      <c r="B1469" s="3">
        <f>COUNTIF($AG$2:$AG1469,#REF!)</f>
        <v/>
      </c>
      <c r="C1469" s="56">
        <f>待赋值表!A1468</f>
        <v/>
      </c>
      <c r="E1469" s="6">
        <f>待赋值表!D1468</f>
        <v/>
      </c>
      <c r="F1469" s="6">
        <f>待赋值表!E1468</f>
        <v/>
      </c>
      <c r="G1469" s="6">
        <f>待赋值表!F1468</f>
        <v/>
      </c>
      <c r="H1469" s="6">
        <f>待赋值表!G1468</f>
        <v/>
      </c>
      <c r="I1469" s="6">
        <f>待赋值表!H1468</f>
        <v/>
      </c>
      <c r="J1469" s="6">
        <f>待赋值表!I1468</f>
        <v/>
      </c>
      <c r="K1469" s="6">
        <f>待赋值表!J1468</f>
        <v/>
      </c>
      <c r="L1469" s="6">
        <f>待赋值表!K1468</f>
        <v/>
      </c>
      <c r="M1469" s="6">
        <f>待赋值表!L1468</f>
        <v/>
      </c>
      <c r="N1469" s="6">
        <f>待赋值表!M1468</f>
        <v/>
      </c>
      <c r="O1469" s="6">
        <f>待赋值表!N1468</f>
        <v/>
      </c>
      <c r="P1469" s="6">
        <f>待赋值表!O1468</f>
        <v/>
      </c>
      <c r="Q1469" s="6">
        <f>IF(待赋值表!P1468&lt;&gt;"",待赋值表!P1468,0)</f>
        <v/>
      </c>
      <c r="R1469" s="6">
        <f>待赋值表!Q1468</f>
        <v/>
      </c>
      <c r="S1469" s="6">
        <f>待赋值表!R1468</f>
        <v/>
      </c>
      <c r="T1469" s="6">
        <f>待赋值表!S1468</f>
        <v/>
      </c>
      <c r="U1469" s="6">
        <f>待赋值表!T1468</f>
        <v/>
      </c>
      <c r="V1469" s="6">
        <f>待赋值表!U1468</f>
        <v/>
      </c>
      <c r="W1469" s="6">
        <f>待赋值表!V1468</f>
        <v/>
      </c>
      <c r="X1469" s="6">
        <f>待赋值表!W1468</f>
        <v/>
      </c>
      <c r="Y1469" s="6">
        <f>待赋值表!X1468</f>
        <v/>
      </c>
      <c r="Z1469" s="3">
        <f>IF(M1469&gt;=0.01,"B_pre",IF(M1469&gt;=0,"C_pre","none"))</f>
        <v/>
      </c>
      <c r="AA1469" s="3">
        <f>IF(U1469&gt;0.125,"a_pre",IF(U1469&gt;=0,"b_pre","none"))</f>
        <v/>
      </c>
      <c r="AB1469" s="3">
        <f>AND(Z1469="B_pre",AA1469="a_pre")</f>
        <v/>
      </c>
      <c r="AC1469" s="3">
        <f>AND(Z1469="B_pre",AA1469="b_pre")</f>
        <v/>
      </c>
      <c r="AD1469" s="3">
        <f>AND(Z1469="C_pre",AA1469="a_pre")</f>
        <v/>
      </c>
      <c r="AE1469" s="3">
        <f>AND(Z1469="C_pre",AA1469="b_pre")</f>
        <v/>
      </c>
      <c r="AF1469" s="6">
        <f>待赋值表!C1468</f>
        <v/>
      </c>
      <c r="AG1469" s="3">
        <f t="array" ref="AG1469">IF(AB1469=TRUE,"A",IF(AC1469=TRUE,"B",IF(AD1469=TRUE,"C",IF(AE1469=TRUE,"D","其他"))))</f>
        <v/>
      </c>
      <c r="AH1469" s="3">
        <f>IF(分析表!$E$12&lt;&gt;"ALL",AND(AF1469=分析表!$E$10,AG1469=分析表!$E$12),IF(AF1469=分析表!$E$10,TRUE(),IF(AF1469="ALL",TRUE(),"")))</f>
        <v/>
      </c>
    </row>
    <row r="1470">
      <c r="A1470" s="3">
        <f>COUNTIF($AH$2:AH1470,"TRUE")</f>
        <v/>
      </c>
      <c r="B1470" s="3">
        <f>COUNTIF($AG$2:$AG1470,#REF!)</f>
        <v/>
      </c>
      <c r="C1470" s="56">
        <f>待赋值表!A1469</f>
        <v/>
      </c>
      <c r="E1470" s="6">
        <f>待赋值表!D1469</f>
        <v/>
      </c>
      <c r="F1470" s="6">
        <f>待赋值表!E1469</f>
        <v/>
      </c>
      <c r="G1470" s="6">
        <f>待赋值表!F1469</f>
        <v/>
      </c>
      <c r="H1470" s="6">
        <f>待赋值表!G1469</f>
        <v/>
      </c>
      <c r="I1470" s="6">
        <f>待赋值表!H1469</f>
        <v/>
      </c>
      <c r="J1470" s="6">
        <f>待赋值表!I1469</f>
        <v/>
      </c>
      <c r="K1470" s="6">
        <f>待赋值表!J1469</f>
        <v/>
      </c>
      <c r="L1470" s="6">
        <f>待赋值表!K1469</f>
        <v/>
      </c>
      <c r="M1470" s="6">
        <f>待赋值表!L1469</f>
        <v/>
      </c>
      <c r="N1470" s="6">
        <f>待赋值表!M1469</f>
        <v/>
      </c>
      <c r="O1470" s="6">
        <f>待赋值表!N1469</f>
        <v/>
      </c>
      <c r="P1470" s="6">
        <f>待赋值表!O1469</f>
        <v/>
      </c>
      <c r="Q1470" s="6">
        <f>IF(待赋值表!P1469&lt;&gt;"",待赋值表!P1469,0)</f>
        <v/>
      </c>
      <c r="R1470" s="6">
        <f>待赋值表!Q1469</f>
        <v/>
      </c>
      <c r="S1470" s="6">
        <f>待赋值表!R1469</f>
        <v/>
      </c>
      <c r="T1470" s="6">
        <f>待赋值表!S1469</f>
        <v/>
      </c>
      <c r="U1470" s="6">
        <f>待赋值表!T1469</f>
        <v/>
      </c>
      <c r="V1470" s="6">
        <f>待赋值表!U1469</f>
        <v/>
      </c>
      <c r="W1470" s="6">
        <f>待赋值表!V1469</f>
        <v/>
      </c>
      <c r="X1470" s="6">
        <f>待赋值表!W1469</f>
        <v/>
      </c>
      <c r="Y1470" s="6">
        <f>待赋值表!X1469</f>
        <v/>
      </c>
      <c r="Z1470" s="3">
        <f>IF(M1470&gt;=0.01,"B_pre",IF(M1470&gt;=0,"C_pre","none"))</f>
        <v/>
      </c>
      <c r="AA1470" s="3">
        <f>IF(U1470&gt;0.125,"a_pre",IF(U1470&gt;=0,"b_pre","none"))</f>
        <v/>
      </c>
      <c r="AB1470" s="3">
        <f>AND(Z1470="B_pre",AA1470="a_pre")</f>
        <v/>
      </c>
      <c r="AC1470" s="3">
        <f>AND(Z1470="B_pre",AA1470="b_pre")</f>
        <v/>
      </c>
      <c r="AD1470" s="3">
        <f>AND(Z1470="C_pre",AA1470="a_pre")</f>
        <v/>
      </c>
      <c r="AE1470" s="3">
        <f>AND(Z1470="C_pre",AA1470="b_pre")</f>
        <v/>
      </c>
      <c r="AF1470" s="6">
        <f>待赋值表!C1469</f>
        <v/>
      </c>
      <c r="AG1470" s="3">
        <f t="array" ref="AG1470">IF(AB1470=TRUE,"A",IF(AC1470=TRUE,"B",IF(AD1470=TRUE,"C",IF(AE1470=TRUE,"D","其他"))))</f>
        <v/>
      </c>
      <c r="AH1470" s="3">
        <f>IF(分析表!$E$12&lt;&gt;"ALL",AND(AF1470=分析表!$E$10,AG1470=分析表!$E$12),IF(AF1470=分析表!$E$10,TRUE(),IF(AF1470="ALL",TRUE(),"")))</f>
        <v/>
      </c>
    </row>
    <row r="1471">
      <c r="A1471" s="3">
        <f>COUNTIF($AH$2:AH1471,"TRUE")</f>
        <v/>
      </c>
      <c r="B1471" s="3">
        <f>COUNTIF($AG$2:$AG1471,#REF!)</f>
        <v/>
      </c>
      <c r="C1471" s="56">
        <f>待赋值表!A1470</f>
        <v/>
      </c>
      <c r="E1471" s="6">
        <f>待赋值表!D1470</f>
        <v/>
      </c>
      <c r="F1471" s="6">
        <f>待赋值表!E1470</f>
        <v/>
      </c>
      <c r="G1471" s="6">
        <f>待赋值表!F1470</f>
        <v/>
      </c>
      <c r="H1471" s="6">
        <f>待赋值表!G1470</f>
        <v/>
      </c>
      <c r="I1471" s="6">
        <f>待赋值表!H1470</f>
        <v/>
      </c>
      <c r="J1471" s="6">
        <f>待赋值表!I1470</f>
        <v/>
      </c>
      <c r="K1471" s="6">
        <f>待赋值表!J1470</f>
        <v/>
      </c>
      <c r="L1471" s="6">
        <f>待赋值表!K1470</f>
        <v/>
      </c>
      <c r="M1471" s="6">
        <f>待赋值表!L1470</f>
        <v/>
      </c>
      <c r="N1471" s="6">
        <f>待赋值表!M1470</f>
        <v/>
      </c>
      <c r="O1471" s="6">
        <f>待赋值表!N1470</f>
        <v/>
      </c>
      <c r="P1471" s="6">
        <f>待赋值表!O1470</f>
        <v/>
      </c>
      <c r="Q1471" s="6">
        <f>IF(待赋值表!P1470&lt;&gt;"",待赋值表!P1470,0)</f>
        <v/>
      </c>
      <c r="R1471" s="6">
        <f>待赋值表!Q1470</f>
        <v/>
      </c>
      <c r="S1471" s="6">
        <f>待赋值表!R1470</f>
        <v/>
      </c>
      <c r="T1471" s="6">
        <f>待赋值表!S1470</f>
        <v/>
      </c>
      <c r="U1471" s="6">
        <f>待赋值表!T1470</f>
        <v/>
      </c>
      <c r="V1471" s="6">
        <f>待赋值表!U1470</f>
        <v/>
      </c>
      <c r="W1471" s="6">
        <f>待赋值表!V1470</f>
        <v/>
      </c>
      <c r="X1471" s="6">
        <f>待赋值表!W1470</f>
        <v/>
      </c>
      <c r="Y1471" s="6">
        <f>待赋值表!X1470</f>
        <v/>
      </c>
      <c r="Z1471" s="3">
        <f>IF(M1471&gt;=0.01,"B_pre",IF(M1471&gt;=0,"C_pre","none"))</f>
        <v/>
      </c>
      <c r="AA1471" s="3">
        <f>IF(U1471&gt;0.125,"a_pre",IF(U1471&gt;=0,"b_pre","none"))</f>
        <v/>
      </c>
      <c r="AB1471" s="3">
        <f>AND(Z1471="B_pre",AA1471="a_pre")</f>
        <v/>
      </c>
      <c r="AC1471" s="3">
        <f>AND(Z1471="B_pre",AA1471="b_pre")</f>
        <v/>
      </c>
      <c r="AD1471" s="3">
        <f>AND(Z1471="C_pre",AA1471="a_pre")</f>
        <v/>
      </c>
      <c r="AE1471" s="3">
        <f>AND(Z1471="C_pre",AA1471="b_pre")</f>
        <v/>
      </c>
      <c r="AF1471" s="6">
        <f>待赋值表!C1470</f>
        <v/>
      </c>
      <c r="AG1471" s="3">
        <f t="array" ref="AG1471">IF(AB1471=TRUE,"A",IF(AC1471=TRUE,"B",IF(AD1471=TRUE,"C",IF(AE1471=TRUE,"D","其他"))))</f>
        <v/>
      </c>
      <c r="AH1471" s="3">
        <f>IF(分析表!$E$12&lt;&gt;"ALL",AND(AF1471=分析表!$E$10,AG1471=分析表!$E$12),IF(AF1471=分析表!$E$10,TRUE(),IF(AF1471="ALL",TRUE(),"")))</f>
        <v/>
      </c>
    </row>
    <row r="1472">
      <c r="A1472" s="3">
        <f>COUNTIF($AH$2:AH1472,"TRUE")</f>
        <v/>
      </c>
      <c r="B1472" s="3">
        <f>COUNTIF($AG$2:$AG1472,#REF!)</f>
        <v/>
      </c>
      <c r="C1472" s="56">
        <f>待赋值表!A1471</f>
        <v/>
      </c>
      <c r="E1472" s="6">
        <f>待赋值表!D1471</f>
        <v/>
      </c>
      <c r="F1472" s="6">
        <f>待赋值表!E1471</f>
        <v/>
      </c>
      <c r="G1472" s="6">
        <f>待赋值表!F1471</f>
        <v/>
      </c>
      <c r="H1472" s="6">
        <f>待赋值表!G1471</f>
        <v/>
      </c>
      <c r="I1472" s="6">
        <f>待赋值表!H1471</f>
        <v/>
      </c>
      <c r="J1472" s="6">
        <f>待赋值表!I1471</f>
        <v/>
      </c>
      <c r="K1472" s="6">
        <f>待赋值表!J1471</f>
        <v/>
      </c>
      <c r="L1472" s="6">
        <f>待赋值表!K1471</f>
        <v/>
      </c>
      <c r="M1472" s="6">
        <f>待赋值表!L1471</f>
        <v/>
      </c>
      <c r="N1472" s="6">
        <f>待赋值表!M1471</f>
        <v/>
      </c>
      <c r="O1472" s="6">
        <f>待赋值表!N1471</f>
        <v/>
      </c>
      <c r="P1472" s="6">
        <f>待赋值表!O1471</f>
        <v/>
      </c>
      <c r="Q1472" s="6">
        <f>IF(待赋值表!P1471&lt;&gt;"",待赋值表!P1471,0)</f>
        <v/>
      </c>
      <c r="R1472" s="6">
        <f>待赋值表!Q1471</f>
        <v/>
      </c>
      <c r="S1472" s="6">
        <f>待赋值表!R1471</f>
        <v/>
      </c>
      <c r="T1472" s="6">
        <f>待赋值表!S1471</f>
        <v/>
      </c>
      <c r="U1472" s="6">
        <f>待赋值表!T1471</f>
        <v/>
      </c>
      <c r="V1472" s="6">
        <f>待赋值表!U1471</f>
        <v/>
      </c>
      <c r="W1472" s="6">
        <f>待赋值表!V1471</f>
        <v/>
      </c>
      <c r="X1472" s="6">
        <f>待赋值表!W1471</f>
        <v/>
      </c>
      <c r="Y1472" s="6">
        <f>待赋值表!X1471</f>
        <v/>
      </c>
      <c r="Z1472" s="3">
        <f>IF(M1472&gt;=0.01,"B_pre",IF(M1472&gt;=0,"C_pre","none"))</f>
        <v/>
      </c>
      <c r="AA1472" s="3">
        <f>IF(U1472&gt;0.125,"a_pre",IF(U1472&gt;=0,"b_pre","none"))</f>
        <v/>
      </c>
      <c r="AB1472" s="3">
        <f>AND(Z1472="B_pre",AA1472="a_pre")</f>
        <v/>
      </c>
      <c r="AC1472" s="3">
        <f>AND(Z1472="B_pre",AA1472="b_pre")</f>
        <v/>
      </c>
      <c r="AD1472" s="3">
        <f>AND(Z1472="C_pre",AA1472="a_pre")</f>
        <v/>
      </c>
      <c r="AE1472" s="3">
        <f>AND(Z1472="C_pre",AA1472="b_pre")</f>
        <v/>
      </c>
      <c r="AF1472" s="6">
        <f>待赋值表!C1471</f>
        <v/>
      </c>
      <c r="AG1472" s="3">
        <f t="array" ref="AG1472">IF(AB1472=TRUE,"A",IF(AC1472=TRUE,"B",IF(AD1472=TRUE,"C",IF(AE1472=TRUE,"D","其他"))))</f>
        <v/>
      </c>
      <c r="AH1472" s="3">
        <f>IF(分析表!$E$12&lt;&gt;"ALL",AND(AF1472=分析表!$E$10,AG1472=分析表!$E$12),IF(AF1472=分析表!$E$10,TRUE(),IF(AF1472="ALL",TRUE(),"")))</f>
        <v/>
      </c>
    </row>
    <row r="1473">
      <c r="A1473" s="3">
        <f>COUNTIF($AH$2:AH1473,"TRUE")</f>
        <v/>
      </c>
      <c r="B1473" s="3">
        <f>COUNTIF($AG$2:$AG1473,#REF!)</f>
        <v/>
      </c>
      <c r="C1473" s="56">
        <f>待赋值表!A1472</f>
        <v/>
      </c>
      <c r="E1473" s="6">
        <f>待赋值表!D1472</f>
        <v/>
      </c>
      <c r="F1473" s="6">
        <f>待赋值表!E1472</f>
        <v/>
      </c>
      <c r="G1473" s="6">
        <f>待赋值表!F1472</f>
        <v/>
      </c>
      <c r="H1473" s="6">
        <f>待赋值表!G1472</f>
        <v/>
      </c>
      <c r="I1473" s="6">
        <f>待赋值表!H1472</f>
        <v/>
      </c>
      <c r="J1473" s="6">
        <f>待赋值表!I1472</f>
        <v/>
      </c>
      <c r="K1473" s="6">
        <f>待赋值表!J1472</f>
        <v/>
      </c>
      <c r="L1473" s="6">
        <f>待赋值表!K1472</f>
        <v/>
      </c>
      <c r="M1473" s="6">
        <f>待赋值表!L1472</f>
        <v/>
      </c>
      <c r="N1473" s="6">
        <f>待赋值表!M1472</f>
        <v/>
      </c>
      <c r="O1473" s="6">
        <f>待赋值表!N1472</f>
        <v/>
      </c>
      <c r="P1473" s="6">
        <f>待赋值表!O1472</f>
        <v/>
      </c>
      <c r="Q1473" s="6">
        <f>IF(待赋值表!P1472&lt;&gt;"",待赋值表!P1472,0)</f>
        <v/>
      </c>
      <c r="R1473" s="6">
        <f>待赋值表!Q1472</f>
        <v/>
      </c>
      <c r="S1473" s="6">
        <f>待赋值表!R1472</f>
        <v/>
      </c>
      <c r="T1473" s="6">
        <f>待赋值表!S1472</f>
        <v/>
      </c>
      <c r="U1473" s="6">
        <f>待赋值表!T1472</f>
        <v/>
      </c>
      <c r="V1473" s="6">
        <f>待赋值表!U1472</f>
        <v/>
      </c>
      <c r="W1473" s="6">
        <f>待赋值表!V1472</f>
        <v/>
      </c>
      <c r="X1473" s="6">
        <f>待赋值表!W1472</f>
        <v/>
      </c>
      <c r="Y1473" s="6">
        <f>待赋值表!X1472</f>
        <v/>
      </c>
      <c r="Z1473" s="3">
        <f>IF(M1473&gt;=0.01,"B_pre",IF(M1473&gt;=0,"C_pre","none"))</f>
        <v/>
      </c>
      <c r="AA1473" s="3">
        <f>IF(U1473&gt;0.125,"a_pre",IF(U1473&gt;=0,"b_pre","none"))</f>
        <v/>
      </c>
      <c r="AB1473" s="3">
        <f>AND(Z1473="B_pre",AA1473="a_pre")</f>
        <v/>
      </c>
      <c r="AC1473" s="3">
        <f>AND(Z1473="B_pre",AA1473="b_pre")</f>
        <v/>
      </c>
      <c r="AD1473" s="3">
        <f>AND(Z1473="C_pre",AA1473="a_pre")</f>
        <v/>
      </c>
      <c r="AE1473" s="3">
        <f>AND(Z1473="C_pre",AA1473="b_pre")</f>
        <v/>
      </c>
      <c r="AF1473" s="6">
        <f>待赋值表!C1472</f>
        <v/>
      </c>
      <c r="AG1473" s="3">
        <f t="array" ref="AG1473">IF(AB1473=TRUE,"A",IF(AC1473=TRUE,"B",IF(AD1473=TRUE,"C",IF(AE1473=TRUE,"D","其他"))))</f>
        <v/>
      </c>
      <c r="AH1473" s="3">
        <f>IF(分析表!$E$12&lt;&gt;"ALL",AND(AF1473=分析表!$E$10,AG1473=分析表!$E$12),IF(AF1473=分析表!$E$10,TRUE(),IF(AF1473="ALL",TRUE(),"")))</f>
        <v/>
      </c>
    </row>
    <row r="1474">
      <c r="A1474" s="3">
        <f>COUNTIF($AH$2:AH1474,"TRUE")</f>
        <v/>
      </c>
      <c r="B1474" s="3">
        <f>COUNTIF($AG$2:$AG1474,#REF!)</f>
        <v/>
      </c>
      <c r="C1474" s="56">
        <f>待赋值表!A1473</f>
        <v/>
      </c>
      <c r="E1474" s="6">
        <f>待赋值表!D1473</f>
        <v/>
      </c>
      <c r="F1474" s="6">
        <f>待赋值表!E1473</f>
        <v/>
      </c>
      <c r="G1474" s="6">
        <f>待赋值表!F1473</f>
        <v/>
      </c>
      <c r="H1474" s="6">
        <f>待赋值表!G1473</f>
        <v/>
      </c>
      <c r="I1474" s="6">
        <f>待赋值表!H1473</f>
        <v/>
      </c>
      <c r="J1474" s="6">
        <f>待赋值表!I1473</f>
        <v/>
      </c>
      <c r="K1474" s="6">
        <f>待赋值表!J1473</f>
        <v/>
      </c>
      <c r="L1474" s="6">
        <f>待赋值表!K1473</f>
        <v/>
      </c>
      <c r="M1474" s="6">
        <f>待赋值表!L1473</f>
        <v/>
      </c>
      <c r="N1474" s="6">
        <f>待赋值表!M1473</f>
        <v/>
      </c>
      <c r="O1474" s="6">
        <f>待赋值表!N1473</f>
        <v/>
      </c>
      <c r="P1474" s="6">
        <f>待赋值表!O1473</f>
        <v/>
      </c>
      <c r="Q1474" s="6">
        <f>IF(待赋值表!P1473&lt;&gt;"",待赋值表!P1473,0)</f>
        <v/>
      </c>
      <c r="R1474" s="6">
        <f>待赋值表!Q1473</f>
        <v/>
      </c>
      <c r="S1474" s="6">
        <f>待赋值表!R1473</f>
        <v/>
      </c>
      <c r="T1474" s="6">
        <f>待赋值表!S1473</f>
        <v/>
      </c>
      <c r="U1474" s="6">
        <f>待赋值表!T1473</f>
        <v/>
      </c>
      <c r="V1474" s="6">
        <f>待赋值表!U1473</f>
        <v/>
      </c>
      <c r="W1474" s="6">
        <f>待赋值表!V1473</f>
        <v/>
      </c>
      <c r="X1474" s="6">
        <f>待赋值表!W1473</f>
        <v/>
      </c>
      <c r="Y1474" s="6">
        <f>待赋值表!X1473</f>
        <v/>
      </c>
      <c r="Z1474" s="3">
        <f>IF(M1474&gt;=0.01,"B_pre",IF(M1474&gt;=0,"C_pre","none"))</f>
        <v/>
      </c>
      <c r="AA1474" s="3">
        <f>IF(U1474&gt;0.125,"a_pre",IF(U1474&gt;=0,"b_pre","none"))</f>
        <v/>
      </c>
      <c r="AB1474" s="3">
        <f>AND(Z1474="B_pre",AA1474="a_pre")</f>
        <v/>
      </c>
      <c r="AC1474" s="3">
        <f>AND(Z1474="B_pre",AA1474="b_pre")</f>
        <v/>
      </c>
      <c r="AD1474" s="3">
        <f>AND(Z1474="C_pre",AA1474="a_pre")</f>
        <v/>
      </c>
      <c r="AE1474" s="3">
        <f>AND(Z1474="C_pre",AA1474="b_pre")</f>
        <v/>
      </c>
      <c r="AF1474" s="6">
        <f>待赋值表!C1473</f>
        <v/>
      </c>
      <c r="AG1474" s="3">
        <f t="array" ref="AG1474">IF(AB1474=TRUE,"A",IF(AC1474=TRUE,"B",IF(AD1474=TRUE,"C",IF(AE1474=TRUE,"D","其他"))))</f>
        <v/>
      </c>
      <c r="AH1474" s="3">
        <f>IF(分析表!$E$12&lt;&gt;"ALL",AND(AF1474=分析表!$E$10,AG1474=分析表!$E$12),IF(AF1474=分析表!$E$10,TRUE(),IF(AF1474="ALL",TRUE(),"")))</f>
        <v/>
      </c>
    </row>
    <row r="1475">
      <c r="A1475" s="3">
        <f>COUNTIF($AH$2:AH1475,"TRUE")</f>
        <v/>
      </c>
      <c r="B1475" s="3">
        <f>COUNTIF($AG$2:$AG1475,#REF!)</f>
        <v/>
      </c>
      <c r="C1475" s="56">
        <f>待赋值表!A1474</f>
        <v/>
      </c>
      <c r="E1475" s="6">
        <f>待赋值表!D1474</f>
        <v/>
      </c>
      <c r="F1475" s="6">
        <f>待赋值表!E1474</f>
        <v/>
      </c>
      <c r="G1475" s="6">
        <f>待赋值表!F1474</f>
        <v/>
      </c>
      <c r="H1475" s="6">
        <f>待赋值表!G1474</f>
        <v/>
      </c>
      <c r="I1475" s="6">
        <f>待赋值表!H1474</f>
        <v/>
      </c>
      <c r="J1475" s="6">
        <f>待赋值表!I1474</f>
        <v/>
      </c>
      <c r="K1475" s="6">
        <f>待赋值表!J1474</f>
        <v/>
      </c>
      <c r="L1475" s="6">
        <f>待赋值表!K1474</f>
        <v/>
      </c>
      <c r="M1475" s="6">
        <f>待赋值表!L1474</f>
        <v/>
      </c>
      <c r="N1475" s="6">
        <f>待赋值表!M1474</f>
        <v/>
      </c>
      <c r="O1475" s="6">
        <f>待赋值表!N1474</f>
        <v/>
      </c>
      <c r="P1475" s="6">
        <f>待赋值表!O1474</f>
        <v/>
      </c>
      <c r="Q1475" s="6">
        <f>IF(待赋值表!P1474&lt;&gt;"",待赋值表!P1474,0)</f>
        <v/>
      </c>
      <c r="R1475" s="6">
        <f>待赋值表!Q1474</f>
        <v/>
      </c>
      <c r="S1475" s="6">
        <f>待赋值表!R1474</f>
        <v/>
      </c>
      <c r="T1475" s="6">
        <f>待赋值表!S1474</f>
        <v/>
      </c>
      <c r="U1475" s="6">
        <f>待赋值表!T1474</f>
        <v/>
      </c>
      <c r="V1475" s="6">
        <f>待赋值表!U1474</f>
        <v/>
      </c>
      <c r="W1475" s="6">
        <f>待赋值表!V1474</f>
        <v/>
      </c>
      <c r="X1475" s="6">
        <f>待赋值表!W1474</f>
        <v/>
      </c>
      <c r="Y1475" s="6">
        <f>待赋值表!X1474</f>
        <v/>
      </c>
      <c r="Z1475" s="3">
        <f>IF(M1475&gt;=0.01,"B_pre",IF(M1475&gt;=0,"C_pre","none"))</f>
        <v/>
      </c>
      <c r="AA1475" s="3">
        <f>IF(U1475&gt;0.125,"a_pre",IF(U1475&gt;=0,"b_pre","none"))</f>
        <v/>
      </c>
      <c r="AB1475" s="3">
        <f>AND(Z1475="B_pre",AA1475="a_pre")</f>
        <v/>
      </c>
      <c r="AC1475" s="3">
        <f>AND(Z1475="B_pre",AA1475="b_pre")</f>
        <v/>
      </c>
      <c r="AD1475" s="3">
        <f>AND(Z1475="C_pre",AA1475="a_pre")</f>
        <v/>
      </c>
      <c r="AE1475" s="3">
        <f>AND(Z1475="C_pre",AA1475="b_pre")</f>
        <v/>
      </c>
      <c r="AF1475" s="6">
        <f>待赋值表!C1474</f>
        <v/>
      </c>
      <c r="AG1475" s="3">
        <f t="array" ref="AG1475">IF(AB1475=TRUE,"A",IF(AC1475=TRUE,"B",IF(AD1475=TRUE,"C",IF(AE1475=TRUE,"D","其他"))))</f>
        <v/>
      </c>
      <c r="AH1475" s="3">
        <f>IF(分析表!$E$12&lt;&gt;"ALL",AND(AF1475=分析表!$E$10,AG1475=分析表!$E$12),IF(AF1475=分析表!$E$10,TRUE(),IF(AF1475="ALL",TRUE(),"")))</f>
        <v/>
      </c>
    </row>
    <row r="1476">
      <c r="A1476" s="3">
        <f>COUNTIF($AH$2:AH1476,"TRUE")</f>
        <v/>
      </c>
      <c r="B1476" s="3">
        <f>COUNTIF($AG$2:$AG1476,#REF!)</f>
        <v/>
      </c>
      <c r="C1476" s="56">
        <f>待赋值表!A1475</f>
        <v/>
      </c>
      <c r="E1476" s="6">
        <f>待赋值表!D1475</f>
        <v/>
      </c>
      <c r="F1476" s="6">
        <f>待赋值表!E1475</f>
        <v/>
      </c>
      <c r="G1476" s="6">
        <f>待赋值表!F1475</f>
        <v/>
      </c>
      <c r="H1476" s="6">
        <f>待赋值表!G1475</f>
        <v/>
      </c>
      <c r="I1476" s="6">
        <f>待赋值表!H1475</f>
        <v/>
      </c>
      <c r="J1476" s="6">
        <f>待赋值表!I1475</f>
        <v/>
      </c>
      <c r="K1476" s="6">
        <f>待赋值表!J1475</f>
        <v/>
      </c>
      <c r="L1476" s="6">
        <f>待赋值表!K1475</f>
        <v/>
      </c>
      <c r="M1476" s="6">
        <f>待赋值表!L1475</f>
        <v/>
      </c>
      <c r="N1476" s="6">
        <f>待赋值表!M1475</f>
        <v/>
      </c>
      <c r="O1476" s="6">
        <f>待赋值表!N1475</f>
        <v/>
      </c>
      <c r="P1476" s="6">
        <f>待赋值表!O1475</f>
        <v/>
      </c>
      <c r="Q1476" s="6">
        <f>IF(待赋值表!P1475&lt;&gt;"",待赋值表!P1475,0)</f>
        <v/>
      </c>
      <c r="R1476" s="6">
        <f>待赋值表!Q1475</f>
        <v/>
      </c>
      <c r="S1476" s="6">
        <f>待赋值表!R1475</f>
        <v/>
      </c>
      <c r="T1476" s="6">
        <f>待赋值表!S1475</f>
        <v/>
      </c>
      <c r="U1476" s="6">
        <f>待赋值表!T1475</f>
        <v/>
      </c>
      <c r="V1476" s="6">
        <f>待赋值表!U1475</f>
        <v/>
      </c>
      <c r="W1476" s="6">
        <f>待赋值表!V1475</f>
        <v/>
      </c>
      <c r="X1476" s="6">
        <f>待赋值表!W1475</f>
        <v/>
      </c>
      <c r="Y1476" s="6">
        <f>待赋值表!X1475</f>
        <v/>
      </c>
      <c r="Z1476" s="3">
        <f>IF(M1476&gt;=0.01,"B_pre",IF(M1476&gt;=0,"C_pre","none"))</f>
        <v/>
      </c>
      <c r="AA1476" s="3">
        <f>IF(U1476&gt;0.125,"a_pre",IF(U1476&gt;=0,"b_pre","none"))</f>
        <v/>
      </c>
      <c r="AB1476" s="3">
        <f>AND(Z1476="B_pre",AA1476="a_pre")</f>
        <v/>
      </c>
      <c r="AC1476" s="3">
        <f>AND(Z1476="B_pre",AA1476="b_pre")</f>
        <v/>
      </c>
      <c r="AD1476" s="3">
        <f>AND(Z1476="C_pre",AA1476="a_pre")</f>
        <v/>
      </c>
      <c r="AE1476" s="3">
        <f>AND(Z1476="C_pre",AA1476="b_pre")</f>
        <v/>
      </c>
      <c r="AF1476" s="6">
        <f>待赋值表!C1475</f>
        <v/>
      </c>
      <c r="AG1476" s="3">
        <f t="array" ref="AG1476">IF(AB1476=TRUE,"A",IF(AC1476=TRUE,"B",IF(AD1476=TRUE,"C",IF(AE1476=TRUE,"D","其他"))))</f>
        <v/>
      </c>
      <c r="AH1476" s="3">
        <f>IF(分析表!$E$12&lt;&gt;"ALL",AND(AF1476=分析表!$E$10,AG1476=分析表!$E$12),IF(AF1476=分析表!$E$10,TRUE(),IF(AF1476="ALL",TRUE(),"")))</f>
        <v/>
      </c>
    </row>
    <row r="1477">
      <c r="A1477" s="3">
        <f>COUNTIF($AH$2:AH1477,"TRUE")</f>
        <v/>
      </c>
      <c r="B1477" s="3">
        <f>COUNTIF($AG$2:$AG1477,#REF!)</f>
        <v/>
      </c>
      <c r="C1477" s="56">
        <f>待赋值表!A1476</f>
        <v/>
      </c>
      <c r="E1477" s="6">
        <f>待赋值表!D1476</f>
        <v/>
      </c>
      <c r="F1477" s="6">
        <f>待赋值表!E1476</f>
        <v/>
      </c>
      <c r="G1477" s="6">
        <f>待赋值表!F1476</f>
        <v/>
      </c>
      <c r="H1477" s="6">
        <f>待赋值表!G1476</f>
        <v/>
      </c>
      <c r="I1477" s="6">
        <f>待赋值表!H1476</f>
        <v/>
      </c>
      <c r="J1477" s="6">
        <f>待赋值表!I1476</f>
        <v/>
      </c>
      <c r="K1477" s="6">
        <f>待赋值表!J1476</f>
        <v/>
      </c>
      <c r="L1477" s="6">
        <f>待赋值表!K1476</f>
        <v/>
      </c>
      <c r="M1477" s="6">
        <f>待赋值表!L1476</f>
        <v/>
      </c>
      <c r="N1477" s="6">
        <f>待赋值表!M1476</f>
        <v/>
      </c>
      <c r="O1477" s="6">
        <f>待赋值表!N1476</f>
        <v/>
      </c>
      <c r="P1477" s="6">
        <f>待赋值表!O1476</f>
        <v/>
      </c>
      <c r="Q1477" s="6">
        <f>IF(待赋值表!P1476&lt;&gt;"",待赋值表!P1476,0)</f>
        <v/>
      </c>
      <c r="R1477" s="6">
        <f>待赋值表!Q1476</f>
        <v/>
      </c>
      <c r="S1477" s="6">
        <f>待赋值表!R1476</f>
        <v/>
      </c>
      <c r="T1477" s="6">
        <f>待赋值表!S1476</f>
        <v/>
      </c>
      <c r="U1477" s="6">
        <f>待赋值表!T1476</f>
        <v/>
      </c>
      <c r="V1477" s="6">
        <f>待赋值表!U1476</f>
        <v/>
      </c>
      <c r="W1477" s="6">
        <f>待赋值表!V1476</f>
        <v/>
      </c>
      <c r="X1477" s="6">
        <f>待赋值表!W1476</f>
        <v/>
      </c>
      <c r="Y1477" s="6">
        <f>待赋值表!X1476</f>
        <v/>
      </c>
      <c r="Z1477" s="3">
        <f>IF(M1477&gt;=0.01,"B_pre",IF(M1477&gt;=0,"C_pre","none"))</f>
        <v/>
      </c>
      <c r="AA1477" s="3">
        <f>IF(U1477&gt;0.125,"a_pre",IF(U1477&gt;=0,"b_pre","none"))</f>
        <v/>
      </c>
      <c r="AB1477" s="3">
        <f>AND(Z1477="B_pre",AA1477="a_pre")</f>
        <v/>
      </c>
      <c r="AC1477" s="3">
        <f>AND(Z1477="B_pre",AA1477="b_pre")</f>
        <v/>
      </c>
      <c r="AD1477" s="3">
        <f>AND(Z1477="C_pre",AA1477="a_pre")</f>
        <v/>
      </c>
      <c r="AE1477" s="3">
        <f>AND(Z1477="C_pre",AA1477="b_pre")</f>
        <v/>
      </c>
      <c r="AF1477" s="6">
        <f>待赋值表!C1476</f>
        <v/>
      </c>
      <c r="AG1477" s="3">
        <f t="array" ref="AG1477">IF(AB1477=TRUE,"A",IF(AC1477=TRUE,"B",IF(AD1477=TRUE,"C",IF(AE1477=TRUE,"D","其他"))))</f>
        <v/>
      </c>
      <c r="AH1477" s="3">
        <f>IF(分析表!$E$12&lt;&gt;"ALL",AND(AF1477=分析表!$E$10,AG1477=分析表!$E$12),IF(AF1477=分析表!$E$10,TRUE(),IF(AF1477="ALL",TRUE(),"")))</f>
        <v/>
      </c>
    </row>
    <row r="1478">
      <c r="A1478" s="3">
        <f>COUNTIF($AH$2:AH1478,"TRUE")</f>
        <v/>
      </c>
      <c r="B1478" s="3">
        <f>COUNTIF($AG$2:$AG1478,#REF!)</f>
        <v/>
      </c>
      <c r="C1478" s="56">
        <f>待赋值表!A1477</f>
        <v/>
      </c>
      <c r="E1478" s="6">
        <f>待赋值表!D1477</f>
        <v/>
      </c>
      <c r="F1478" s="6">
        <f>待赋值表!E1477</f>
        <v/>
      </c>
      <c r="G1478" s="6">
        <f>待赋值表!F1477</f>
        <v/>
      </c>
      <c r="H1478" s="6">
        <f>待赋值表!G1477</f>
        <v/>
      </c>
      <c r="I1478" s="6">
        <f>待赋值表!H1477</f>
        <v/>
      </c>
      <c r="J1478" s="6">
        <f>待赋值表!I1477</f>
        <v/>
      </c>
      <c r="K1478" s="6">
        <f>待赋值表!J1477</f>
        <v/>
      </c>
      <c r="L1478" s="6">
        <f>待赋值表!K1477</f>
        <v/>
      </c>
      <c r="M1478" s="6">
        <f>待赋值表!L1477</f>
        <v/>
      </c>
      <c r="N1478" s="6">
        <f>待赋值表!M1477</f>
        <v/>
      </c>
      <c r="O1478" s="6">
        <f>待赋值表!N1477</f>
        <v/>
      </c>
      <c r="P1478" s="6">
        <f>待赋值表!O1477</f>
        <v/>
      </c>
      <c r="Q1478" s="6">
        <f>IF(待赋值表!P1477&lt;&gt;"",待赋值表!P1477,0)</f>
        <v/>
      </c>
      <c r="R1478" s="6">
        <f>待赋值表!Q1477</f>
        <v/>
      </c>
      <c r="S1478" s="6">
        <f>待赋值表!R1477</f>
        <v/>
      </c>
      <c r="T1478" s="6">
        <f>待赋值表!S1477</f>
        <v/>
      </c>
      <c r="U1478" s="6">
        <f>待赋值表!T1477</f>
        <v/>
      </c>
      <c r="V1478" s="6">
        <f>待赋值表!U1477</f>
        <v/>
      </c>
      <c r="W1478" s="6">
        <f>待赋值表!V1477</f>
        <v/>
      </c>
      <c r="X1478" s="6">
        <f>待赋值表!W1477</f>
        <v/>
      </c>
      <c r="Y1478" s="6">
        <f>待赋值表!X1477</f>
        <v/>
      </c>
      <c r="Z1478" s="3">
        <f>IF(M1478&gt;=0.01,"B_pre",IF(M1478&gt;=0,"C_pre","none"))</f>
        <v/>
      </c>
      <c r="AA1478" s="3">
        <f>IF(U1478&gt;0.125,"a_pre",IF(U1478&gt;=0,"b_pre","none"))</f>
        <v/>
      </c>
      <c r="AB1478" s="3">
        <f>AND(Z1478="B_pre",AA1478="a_pre")</f>
        <v/>
      </c>
      <c r="AC1478" s="3">
        <f>AND(Z1478="B_pre",AA1478="b_pre")</f>
        <v/>
      </c>
      <c r="AD1478" s="3">
        <f>AND(Z1478="C_pre",AA1478="a_pre")</f>
        <v/>
      </c>
      <c r="AE1478" s="3">
        <f>AND(Z1478="C_pre",AA1478="b_pre")</f>
        <v/>
      </c>
      <c r="AF1478" s="6">
        <f>待赋值表!C1477</f>
        <v/>
      </c>
      <c r="AG1478" s="3">
        <f t="array" ref="AG1478">IF(AB1478=TRUE,"A",IF(AC1478=TRUE,"B",IF(AD1478=TRUE,"C",IF(AE1478=TRUE,"D","其他"))))</f>
        <v/>
      </c>
      <c r="AH1478" s="3">
        <f>IF(分析表!$E$12&lt;&gt;"ALL",AND(AF1478=分析表!$E$10,AG1478=分析表!$E$12),IF(AF1478=分析表!$E$10,TRUE(),IF(AF1478="ALL",TRUE(),"")))</f>
        <v/>
      </c>
    </row>
    <row r="1479">
      <c r="A1479" s="3">
        <f>COUNTIF($AH$2:AH1479,"TRUE")</f>
        <v/>
      </c>
      <c r="B1479" s="3">
        <f>COUNTIF($AG$2:$AG1479,#REF!)</f>
        <v/>
      </c>
      <c r="C1479" s="56">
        <f>待赋值表!A1478</f>
        <v/>
      </c>
      <c r="E1479" s="6">
        <f>待赋值表!D1478</f>
        <v/>
      </c>
      <c r="F1479" s="6">
        <f>待赋值表!E1478</f>
        <v/>
      </c>
      <c r="G1479" s="6">
        <f>待赋值表!F1478</f>
        <v/>
      </c>
      <c r="H1479" s="6">
        <f>待赋值表!G1478</f>
        <v/>
      </c>
      <c r="I1479" s="6">
        <f>待赋值表!H1478</f>
        <v/>
      </c>
      <c r="J1479" s="6">
        <f>待赋值表!I1478</f>
        <v/>
      </c>
      <c r="K1479" s="6">
        <f>待赋值表!J1478</f>
        <v/>
      </c>
      <c r="L1479" s="6">
        <f>待赋值表!K1478</f>
        <v/>
      </c>
      <c r="M1479" s="6">
        <f>待赋值表!L1478</f>
        <v/>
      </c>
      <c r="N1479" s="6">
        <f>待赋值表!M1478</f>
        <v/>
      </c>
      <c r="O1479" s="6">
        <f>待赋值表!N1478</f>
        <v/>
      </c>
      <c r="P1479" s="6">
        <f>待赋值表!O1478</f>
        <v/>
      </c>
      <c r="Q1479" s="6">
        <f>IF(待赋值表!P1478&lt;&gt;"",待赋值表!P1478,0)</f>
        <v/>
      </c>
      <c r="R1479" s="6">
        <f>待赋值表!Q1478</f>
        <v/>
      </c>
      <c r="S1479" s="6">
        <f>待赋值表!R1478</f>
        <v/>
      </c>
      <c r="T1479" s="6">
        <f>待赋值表!S1478</f>
        <v/>
      </c>
      <c r="U1479" s="6">
        <f>待赋值表!T1478</f>
        <v/>
      </c>
      <c r="V1479" s="6">
        <f>待赋值表!U1478</f>
        <v/>
      </c>
      <c r="W1479" s="6">
        <f>待赋值表!V1478</f>
        <v/>
      </c>
      <c r="X1479" s="6">
        <f>待赋值表!W1478</f>
        <v/>
      </c>
      <c r="Y1479" s="6">
        <f>待赋值表!X1478</f>
        <v/>
      </c>
      <c r="Z1479" s="3">
        <f>IF(M1479&gt;=0.01,"B_pre",IF(M1479&gt;=0,"C_pre","none"))</f>
        <v/>
      </c>
      <c r="AA1479" s="3">
        <f>IF(U1479&gt;0.125,"a_pre",IF(U1479&gt;=0,"b_pre","none"))</f>
        <v/>
      </c>
      <c r="AB1479" s="3">
        <f>AND(Z1479="B_pre",AA1479="a_pre")</f>
        <v/>
      </c>
      <c r="AC1479" s="3">
        <f>AND(Z1479="B_pre",AA1479="b_pre")</f>
        <v/>
      </c>
      <c r="AD1479" s="3">
        <f>AND(Z1479="C_pre",AA1479="a_pre")</f>
        <v/>
      </c>
      <c r="AE1479" s="3">
        <f>AND(Z1479="C_pre",AA1479="b_pre")</f>
        <v/>
      </c>
      <c r="AF1479" s="6">
        <f>待赋值表!C1478</f>
        <v/>
      </c>
      <c r="AG1479" s="3">
        <f t="array" ref="AG1479">IF(AB1479=TRUE,"A",IF(AC1479=TRUE,"B",IF(AD1479=TRUE,"C",IF(AE1479=TRUE,"D","其他"))))</f>
        <v/>
      </c>
      <c r="AH1479" s="3">
        <f>IF(分析表!$E$12&lt;&gt;"ALL",AND(AF1479=分析表!$E$10,AG1479=分析表!$E$12),IF(AF1479=分析表!$E$10,TRUE(),IF(AF1479="ALL",TRUE(),"")))</f>
        <v/>
      </c>
    </row>
    <row r="1480">
      <c r="A1480" s="3">
        <f>COUNTIF($AH$2:AH1480,"TRUE")</f>
        <v/>
      </c>
      <c r="B1480" s="3">
        <f>COUNTIF($AG$2:$AG1480,#REF!)</f>
        <v/>
      </c>
      <c r="C1480" s="56">
        <f>待赋值表!A1479</f>
        <v/>
      </c>
      <c r="E1480" s="6">
        <f>待赋值表!D1479</f>
        <v/>
      </c>
      <c r="F1480" s="6">
        <f>待赋值表!E1479</f>
        <v/>
      </c>
      <c r="G1480" s="6">
        <f>待赋值表!F1479</f>
        <v/>
      </c>
      <c r="H1480" s="6">
        <f>待赋值表!G1479</f>
        <v/>
      </c>
      <c r="I1480" s="6">
        <f>待赋值表!H1479</f>
        <v/>
      </c>
      <c r="J1480" s="6">
        <f>待赋值表!I1479</f>
        <v/>
      </c>
      <c r="K1480" s="6">
        <f>待赋值表!J1479</f>
        <v/>
      </c>
      <c r="L1480" s="6">
        <f>待赋值表!K1479</f>
        <v/>
      </c>
      <c r="M1480" s="6">
        <f>待赋值表!L1479</f>
        <v/>
      </c>
      <c r="N1480" s="6">
        <f>待赋值表!M1479</f>
        <v/>
      </c>
      <c r="O1480" s="6">
        <f>待赋值表!N1479</f>
        <v/>
      </c>
      <c r="P1480" s="6">
        <f>待赋值表!O1479</f>
        <v/>
      </c>
      <c r="Q1480" s="6">
        <f>IF(待赋值表!P1479&lt;&gt;"",待赋值表!P1479,0)</f>
        <v/>
      </c>
      <c r="R1480" s="6">
        <f>待赋值表!Q1479</f>
        <v/>
      </c>
      <c r="S1480" s="6">
        <f>待赋值表!R1479</f>
        <v/>
      </c>
      <c r="T1480" s="6">
        <f>待赋值表!S1479</f>
        <v/>
      </c>
      <c r="U1480" s="6">
        <f>待赋值表!T1479</f>
        <v/>
      </c>
      <c r="V1480" s="6">
        <f>待赋值表!U1479</f>
        <v/>
      </c>
      <c r="W1480" s="6">
        <f>待赋值表!V1479</f>
        <v/>
      </c>
      <c r="X1480" s="6">
        <f>待赋值表!W1479</f>
        <v/>
      </c>
      <c r="Y1480" s="6">
        <f>待赋值表!X1479</f>
        <v/>
      </c>
      <c r="Z1480" s="3">
        <f>IF(M1480&gt;=0.01,"B_pre",IF(M1480&gt;=0,"C_pre","none"))</f>
        <v/>
      </c>
      <c r="AA1480" s="3">
        <f>IF(U1480&gt;0.125,"a_pre",IF(U1480&gt;=0,"b_pre","none"))</f>
        <v/>
      </c>
      <c r="AB1480" s="3">
        <f>AND(Z1480="B_pre",AA1480="a_pre")</f>
        <v/>
      </c>
      <c r="AC1480" s="3">
        <f>AND(Z1480="B_pre",AA1480="b_pre")</f>
        <v/>
      </c>
      <c r="AD1480" s="3">
        <f>AND(Z1480="C_pre",AA1480="a_pre")</f>
        <v/>
      </c>
      <c r="AE1480" s="3">
        <f>AND(Z1480="C_pre",AA1480="b_pre")</f>
        <v/>
      </c>
      <c r="AF1480" s="6">
        <f>待赋值表!C1479</f>
        <v/>
      </c>
      <c r="AG1480" s="3">
        <f t="array" ref="AG1480">IF(AB1480=TRUE,"A",IF(AC1480=TRUE,"B",IF(AD1480=TRUE,"C",IF(AE1480=TRUE,"D","其他"))))</f>
        <v/>
      </c>
      <c r="AH1480" s="3">
        <f>IF(分析表!$E$12&lt;&gt;"ALL",AND(AF1480=分析表!$E$10,AG1480=分析表!$E$12),IF(AF1480=分析表!$E$10,TRUE(),IF(AF1480="ALL",TRUE(),"")))</f>
        <v/>
      </c>
    </row>
    <row r="1481">
      <c r="A1481" s="3">
        <f>COUNTIF($AH$2:AH1481,"TRUE")</f>
        <v/>
      </c>
      <c r="B1481" s="3">
        <f>COUNTIF($AG$2:$AG1481,#REF!)</f>
        <v/>
      </c>
      <c r="C1481" s="56">
        <f>待赋值表!A1480</f>
        <v/>
      </c>
      <c r="E1481" s="6">
        <f>待赋值表!D1480</f>
        <v/>
      </c>
      <c r="F1481" s="6">
        <f>待赋值表!E1480</f>
        <v/>
      </c>
      <c r="G1481" s="6">
        <f>待赋值表!F1480</f>
        <v/>
      </c>
      <c r="H1481" s="6">
        <f>待赋值表!G1480</f>
        <v/>
      </c>
      <c r="I1481" s="6">
        <f>待赋值表!H1480</f>
        <v/>
      </c>
      <c r="J1481" s="6">
        <f>待赋值表!I1480</f>
        <v/>
      </c>
      <c r="K1481" s="6">
        <f>待赋值表!J1480</f>
        <v/>
      </c>
      <c r="L1481" s="6">
        <f>待赋值表!K1480</f>
        <v/>
      </c>
      <c r="M1481" s="6">
        <f>待赋值表!L1480</f>
        <v/>
      </c>
      <c r="N1481" s="6">
        <f>待赋值表!M1480</f>
        <v/>
      </c>
      <c r="O1481" s="6">
        <f>待赋值表!N1480</f>
        <v/>
      </c>
      <c r="P1481" s="6">
        <f>待赋值表!O1480</f>
        <v/>
      </c>
      <c r="Q1481" s="6">
        <f>IF(待赋值表!P1480&lt;&gt;"",待赋值表!P1480,0)</f>
        <v/>
      </c>
      <c r="R1481" s="6">
        <f>待赋值表!Q1480</f>
        <v/>
      </c>
      <c r="S1481" s="6">
        <f>待赋值表!R1480</f>
        <v/>
      </c>
      <c r="T1481" s="6">
        <f>待赋值表!S1480</f>
        <v/>
      </c>
      <c r="U1481" s="6">
        <f>待赋值表!T1480</f>
        <v/>
      </c>
      <c r="V1481" s="6">
        <f>待赋值表!U1480</f>
        <v/>
      </c>
      <c r="W1481" s="6">
        <f>待赋值表!V1480</f>
        <v/>
      </c>
      <c r="X1481" s="6">
        <f>待赋值表!W1480</f>
        <v/>
      </c>
      <c r="Y1481" s="6">
        <f>待赋值表!X1480</f>
        <v/>
      </c>
      <c r="Z1481" s="3">
        <f>IF(M1481&gt;=0.01,"B_pre",IF(M1481&gt;=0,"C_pre","none"))</f>
        <v/>
      </c>
      <c r="AA1481" s="3">
        <f>IF(U1481&gt;0.125,"a_pre",IF(U1481&gt;=0,"b_pre","none"))</f>
        <v/>
      </c>
      <c r="AB1481" s="3">
        <f>AND(Z1481="B_pre",AA1481="a_pre")</f>
        <v/>
      </c>
      <c r="AC1481" s="3">
        <f>AND(Z1481="B_pre",AA1481="b_pre")</f>
        <v/>
      </c>
      <c r="AD1481" s="3">
        <f>AND(Z1481="C_pre",AA1481="a_pre")</f>
        <v/>
      </c>
      <c r="AE1481" s="3">
        <f>AND(Z1481="C_pre",AA1481="b_pre")</f>
        <v/>
      </c>
      <c r="AF1481" s="6">
        <f>待赋值表!C1480</f>
        <v/>
      </c>
      <c r="AG1481" s="3">
        <f t="array" ref="AG1481">IF(AB1481=TRUE,"A",IF(AC1481=TRUE,"B",IF(AD1481=TRUE,"C",IF(AE1481=TRUE,"D","其他"))))</f>
        <v/>
      </c>
      <c r="AH1481" s="3">
        <f>IF(分析表!$E$12&lt;&gt;"ALL",AND(AF1481=分析表!$E$10,AG1481=分析表!$E$12),IF(AF1481=分析表!$E$10,TRUE(),IF(AF1481="ALL",TRUE(),"")))</f>
        <v/>
      </c>
    </row>
    <row r="1482">
      <c r="A1482" s="3">
        <f>COUNTIF($AH$2:AH1482,"TRUE")</f>
        <v/>
      </c>
      <c r="B1482" s="3">
        <f>COUNTIF($AG$2:$AG1482,#REF!)</f>
        <v/>
      </c>
      <c r="C1482" s="56">
        <f>待赋值表!A1481</f>
        <v/>
      </c>
      <c r="E1482" s="6">
        <f>待赋值表!D1481</f>
        <v/>
      </c>
      <c r="F1482" s="6">
        <f>待赋值表!E1481</f>
        <v/>
      </c>
      <c r="G1482" s="6">
        <f>待赋值表!F1481</f>
        <v/>
      </c>
      <c r="H1482" s="6">
        <f>待赋值表!G1481</f>
        <v/>
      </c>
      <c r="I1482" s="6">
        <f>待赋值表!H1481</f>
        <v/>
      </c>
      <c r="J1482" s="6">
        <f>待赋值表!I1481</f>
        <v/>
      </c>
      <c r="K1482" s="6">
        <f>待赋值表!J1481</f>
        <v/>
      </c>
      <c r="L1482" s="6">
        <f>待赋值表!K1481</f>
        <v/>
      </c>
      <c r="M1482" s="6">
        <f>待赋值表!L1481</f>
        <v/>
      </c>
      <c r="N1482" s="6">
        <f>待赋值表!M1481</f>
        <v/>
      </c>
      <c r="O1482" s="6">
        <f>待赋值表!N1481</f>
        <v/>
      </c>
      <c r="P1482" s="6">
        <f>待赋值表!O1481</f>
        <v/>
      </c>
      <c r="Q1482" s="6">
        <f>IF(待赋值表!P1481&lt;&gt;"",待赋值表!P1481,0)</f>
        <v/>
      </c>
      <c r="R1482" s="6">
        <f>待赋值表!Q1481</f>
        <v/>
      </c>
      <c r="S1482" s="6">
        <f>待赋值表!R1481</f>
        <v/>
      </c>
      <c r="T1482" s="6">
        <f>待赋值表!S1481</f>
        <v/>
      </c>
      <c r="U1482" s="6">
        <f>待赋值表!T1481</f>
        <v/>
      </c>
      <c r="V1482" s="6">
        <f>待赋值表!U1481</f>
        <v/>
      </c>
      <c r="W1482" s="6">
        <f>待赋值表!V1481</f>
        <v/>
      </c>
      <c r="X1482" s="6">
        <f>待赋值表!W1481</f>
        <v/>
      </c>
      <c r="Y1482" s="6">
        <f>待赋值表!X1481</f>
        <v/>
      </c>
      <c r="Z1482" s="3">
        <f>IF(M1482&gt;=0.01,"B_pre",IF(M1482&gt;=0,"C_pre","none"))</f>
        <v/>
      </c>
      <c r="AA1482" s="3">
        <f>IF(U1482&gt;0.125,"a_pre",IF(U1482&gt;=0,"b_pre","none"))</f>
        <v/>
      </c>
      <c r="AB1482" s="3">
        <f>AND(Z1482="B_pre",AA1482="a_pre")</f>
        <v/>
      </c>
      <c r="AC1482" s="3">
        <f>AND(Z1482="B_pre",AA1482="b_pre")</f>
        <v/>
      </c>
      <c r="AD1482" s="3">
        <f>AND(Z1482="C_pre",AA1482="a_pre")</f>
        <v/>
      </c>
      <c r="AE1482" s="3">
        <f>AND(Z1482="C_pre",AA1482="b_pre")</f>
        <v/>
      </c>
      <c r="AF1482" s="6">
        <f>待赋值表!C1481</f>
        <v/>
      </c>
      <c r="AG1482" s="3">
        <f t="array" ref="AG1482">IF(AB1482=TRUE,"A",IF(AC1482=TRUE,"B",IF(AD1482=TRUE,"C",IF(AE1482=TRUE,"D","其他"))))</f>
        <v/>
      </c>
      <c r="AH1482" s="3">
        <f>IF(分析表!$E$12&lt;&gt;"ALL",AND(AF1482=分析表!$E$10,AG1482=分析表!$E$12),IF(AF1482=分析表!$E$10,TRUE(),IF(AF1482="ALL",TRUE(),"")))</f>
        <v/>
      </c>
    </row>
    <row r="1483">
      <c r="A1483" s="3">
        <f>COUNTIF($AH$2:AH1483,"TRUE")</f>
        <v/>
      </c>
      <c r="B1483" s="3">
        <f>COUNTIF($AG$2:$AG1483,#REF!)</f>
        <v/>
      </c>
      <c r="C1483" s="56">
        <f>待赋值表!A1482</f>
        <v/>
      </c>
      <c r="E1483" s="6">
        <f>待赋值表!D1482</f>
        <v/>
      </c>
      <c r="F1483" s="6">
        <f>待赋值表!E1482</f>
        <v/>
      </c>
      <c r="G1483" s="6">
        <f>待赋值表!F1482</f>
        <v/>
      </c>
      <c r="H1483" s="6">
        <f>待赋值表!G1482</f>
        <v/>
      </c>
      <c r="I1483" s="6">
        <f>待赋值表!H1482</f>
        <v/>
      </c>
      <c r="J1483" s="6">
        <f>待赋值表!I1482</f>
        <v/>
      </c>
      <c r="K1483" s="6">
        <f>待赋值表!J1482</f>
        <v/>
      </c>
      <c r="L1483" s="6">
        <f>待赋值表!K1482</f>
        <v/>
      </c>
      <c r="M1483" s="6">
        <f>待赋值表!L1482</f>
        <v/>
      </c>
      <c r="N1483" s="6">
        <f>待赋值表!M1482</f>
        <v/>
      </c>
      <c r="O1483" s="6">
        <f>待赋值表!N1482</f>
        <v/>
      </c>
      <c r="P1483" s="6">
        <f>待赋值表!O1482</f>
        <v/>
      </c>
      <c r="Q1483" s="6">
        <f>IF(待赋值表!P1482&lt;&gt;"",待赋值表!P1482,0)</f>
        <v/>
      </c>
      <c r="R1483" s="6">
        <f>待赋值表!Q1482</f>
        <v/>
      </c>
      <c r="S1483" s="6">
        <f>待赋值表!R1482</f>
        <v/>
      </c>
      <c r="T1483" s="6">
        <f>待赋值表!S1482</f>
        <v/>
      </c>
      <c r="U1483" s="6">
        <f>待赋值表!T1482</f>
        <v/>
      </c>
      <c r="V1483" s="6">
        <f>待赋值表!U1482</f>
        <v/>
      </c>
      <c r="W1483" s="6">
        <f>待赋值表!V1482</f>
        <v/>
      </c>
      <c r="X1483" s="6">
        <f>待赋值表!W1482</f>
        <v/>
      </c>
      <c r="Y1483" s="6">
        <f>待赋值表!X1482</f>
        <v/>
      </c>
      <c r="Z1483" s="3">
        <f>IF(M1483&gt;=0.01,"B_pre",IF(M1483&gt;=0,"C_pre","none"))</f>
        <v/>
      </c>
      <c r="AA1483" s="3">
        <f>IF(U1483&gt;0.125,"a_pre",IF(U1483&gt;=0,"b_pre","none"))</f>
        <v/>
      </c>
      <c r="AB1483" s="3">
        <f>AND(Z1483="B_pre",AA1483="a_pre")</f>
        <v/>
      </c>
      <c r="AC1483" s="3">
        <f>AND(Z1483="B_pre",AA1483="b_pre")</f>
        <v/>
      </c>
      <c r="AD1483" s="3">
        <f>AND(Z1483="C_pre",AA1483="a_pre")</f>
        <v/>
      </c>
      <c r="AE1483" s="3">
        <f>AND(Z1483="C_pre",AA1483="b_pre")</f>
        <v/>
      </c>
      <c r="AF1483" s="6">
        <f>待赋值表!C1482</f>
        <v/>
      </c>
      <c r="AG1483" s="3">
        <f t="array" ref="AG1483">IF(AB1483=TRUE,"A",IF(AC1483=TRUE,"B",IF(AD1483=TRUE,"C",IF(AE1483=TRUE,"D","其他"))))</f>
        <v/>
      </c>
      <c r="AH1483" s="3">
        <f>IF(分析表!$E$12&lt;&gt;"ALL",AND(AF1483=分析表!$E$10,AG1483=分析表!$E$12),IF(AF1483=分析表!$E$10,TRUE(),IF(AF1483="ALL",TRUE(),"")))</f>
        <v/>
      </c>
    </row>
    <row r="1484">
      <c r="A1484" s="3">
        <f>COUNTIF($AH$2:AH1484,"TRUE")</f>
        <v/>
      </c>
      <c r="B1484" s="3">
        <f>COUNTIF($AG$2:$AG1484,#REF!)</f>
        <v/>
      </c>
      <c r="C1484" s="56">
        <f>待赋值表!A1483</f>
        <v/>
      </c>
      <c r="E1484" s="6">
        <f>待赋值表!D1483</f>
        <v/>
      </c>
      <c r="F1484" s="6">
        <f>待赋值表!E1483</f>
        <v/>
      </c>
      <c r="G1484" s="6">
        <f>待赋值表!F1483</f>
        <v/>
      </c>
      <c r="H1484" s="6">
        <f>待赋值表!G1483</f>
        <v/>
      </c>
      <c r="I1484" s="6">
        <f>待赋值表!H1483</f>
        <v/>
      </c>
      <c r="J1484" s="6">
        <f>待赋值表!I1483</f>
        <v/>
      </c>
      <c r="K1484" s="6">
        <f>待赋值表!J1483</f>
        <v/>
      </c>
      <c r="L1484" s="6">
        <f>待赋值表!K1483</f>
        <v/>
      </c>
      <c r="M1484" s="6">
        <f>待赋值表!L1483</f>
        <v/>
      </c>
      <c r="N1484" s="6">
        <f>待赋值表!M1483</f>
        <v/>
      </c>
      <c r="O1484" s="6">
        <f>待赋值表!N1483</f>
        <v/>
      </c>
      <c r="P1484" s="6">
        <f>待赋值表!O1483</f>
        <v/>
      </c>
      <c r="Q1484" s="6">
        <f>IF(待赋值表!P1483&lt;&gt;"",待赋值表!P1483,0)</f>
        <v/>
      </c>
      <c r="R1484" s="6">
        <f>待赋值表!Q1483</f>
        <v/>
      </c>
      <c r="S1484" s="6">
        <f>待赋值表!R1483</f>
        <v/>
      </c>
      <c r="T1484" s="6">
        <f>待赋值表!S1483</f>
        <v/>
      </c>
      <c r="U1484" s="6">
        <f>待赋值表!T1483</f>
        <v/>
      </c>
      <c r="V1484" s="6">
        <f>待赋值表!U1483</f>
        <v/>
      </c>
      <c r="W1484" s="6">
        <f>待赋值表!V1483</f>
        <v/>
      </c>
      <c r="X1484" s="6">
        <f>待赋值表!W1483</f>
        <v/>
      </c>
      <c r="Y1484" s="6">
        <f>待赋值表!X1483</f>
        <v/>
      </c>
      <c r="Z1484" s="3">
        <f>IF(M1484&gt;=0.01,"B_pre",IF(M1484&gt;=0,"C_pre","none"))</f>
        <v/>
      </c>
      <c r="AA1484" s="3">
        <f>IF(U1484&gt;0.125,"a_pre",IF(U1484&gt;=0,"b_pre","none"))</f>
        <v/>
      </c>
      <c r="AB1484" s="3">
        <f>AND(Z1484="B_pre",AA1484="a_pre")</f>
        <v/>
      </c>
      <c r="AC1484" s="3">
        <f>AND(Z1484="B_pre",AA1484="b_pre")</f>
        <v/>
      </c>
      <c r="AD1484" s="3">
        <f>AND(Z1484="C_pre",AA1484="a_pre")</f>
        <v/>
      </c>
      <c r="AE1484" s="3">
        <f>AND(Z1484="C_pre",AA1484="b_pre")</f>
        <v/>
      </c>
      <c r="AF1484" s="6">
        <f>待赋值表!C1483</f>
        <v/>
      </c>
      <c r="AG1484" s="3">
        <f t="array" ref="AG1484">IF(AB1484=TRUE,"A",IF(AC1484=TRUE,"B",IF(AD1484=TRUE,"C",IF(AE1484=TRUE,"D","其他"))))</f>
        <v/>
      </c>
      <c r="AH1484" s="3">
        <f>IF(分析表!$E$12&lt;&gt;"ALL",AND(AF1484=分析表!$E$10,AG1484=分析表!$E$12),IF(AF1484=分析表!$E$10,TRUE(),IF(AF1484="ALL",TRUE(),"")))</f>
        <v/>
      </c>
    </row>
    <row r="1485">
      <c r="A1485" s="3">
        <f>COUNTIF($AH$2:AH1485,"TRUE")</f>
        <v/>
      </c>
      <c r="B1485" s="3">
        <f>COUNTIF($AG$2:$AG1485,#REF!)</f>
        <v/>
      </c>
      <c r="C1485" s="56">
        <f>待赋值表!A1484</f>
        <v/>
      </c>
      <c r="E1485" s="6">
        <f>待赋值表!D1484</f>
        <v/>
      </c>
      <c r="F1485" s="6">
        <f>待赋值表!E1484</f>
        <v/>
      </c>
      <c r="G1485" s="6">
        <f>待赋值表!F1484</f>
        <v/>
      </c>
      <c r="H1485" s="6">
        <f>待赋值表!G1484</f>
        <v/>
      </c>
      <c r="I1485" s="6">
        <f>待赋值表!H1484</f>
        <v/>
      </c>
      <c r="J1485" s="6">
        <f>待赋值表!I1484</f>
        <v/>
      </c>
      <c r="K1485" s="6">
        <f>待赋值表!J1484</f>
        <v/>
      </c>
      <c r="L1485" s="6">
        <f>待赋值表!K1484</f>
        <v/>
      </c>
      <c r="M1485" s="6">
        <f>待赋值表!L1484</f>
        <v/>
      </c>
      <c r="N1485" s="6">
        <f>待赋值表!M1484</f>
        <v/>
      </c>
      <c r="O1485" s="6">
        <f>待赋值表!N1484</f>
        <v/>
      </c>
      <c r="P1485" s="6">
        <f>待赋值表!O1484</f>
        <v/>
      </c>
      <c r="Q1485" s="6">
        <f>IF(待赋值表!P1484&lt;&gt;"",待赋值表!P1484,0)</f>
        <v/>
      </c>
      <c r="R1485" s="6">
        <f>待赋值表!Q1484</f>
        <v/>
      </c>
      <c r="S1485" s="6">
        <f>待赋值表!R1484</f>
        <v/>
      </c>
      <c r="T1485" s="6">
        <f>待赋值表!S1484</f>
        <v/>
      </c>
      <c r="U1485" s="6">
        <f>待赋值表!T1484</f>
        <v/>
      </c>
      <c r="V1485" s="6">
        <f>待赋值表!U1484</f>
        <v/>
      </c>
      <c r="W1485" s="6">
        <f>待赋值表!V1484</f>
        <v/>
      </c>
      <c r="X1485" s="6">
        <f>待赋值表!W1484</f>
        <v/>
      </c>
      <c r="Y1485" s="6">
        <f>待赋值表!X1484</f>
        <v/>
      </c>
      <c r="Z1485" s="3">
        <f>IF(M1485&gt;=0.01,"B_pre",IF(M1485&gt;=0,"C_pre","none"))</f>
        <v/>
      </c>
      <c r="AA1485" s="3">
        <f>IF(U1485&gt;0.125,"a_pre",IF(U1485&gt;=0,"b_pre","none"))</f>
        <v/>
      </c>
      <c r="AB1485" s="3">
        <f>AND(Z1485="B_pre",AA1485="a_pre")</f>
        <v/>
      </c>
      <c r="AC1485" s="3">
        <f>AND(Z1485="B_pre",AA1485="b_pre")</f>
        <v/>
      </c>
      <c r="AD1485" s="3">
        <f>AND(Z1485="C_pre",AA1485="a_pre")</f>
        <v/>
      </c>
      <c r="AE1485" s="3">
        <f>AND(Z1485="C_pre",AA1485="b_pre")</f>
        <v/>
      </c>
      <c r="AF1485" s="6">
        <f>待赋值表!C1484</f>
        <v/>
      </c>
      <c r="AG1485" s="3">
        <f t="array" ref="AG1485">IF(AB1485=TRUE,"A",IF(AC1485=TRUE,"B",IF(AD1485=TRUE,"C",IF(AE1485=TRUE,"D","其他"))))</f>
        <v/>
      </c>
      <c r="AH1485" s="3">
        <f>IF(分析表!$E$12&lt;&gt;"ALL",AND(AF1485=分析表!$E$10,AG1485=分析表!$E$12),IF(AF1485=分析表!$E$10,TRUE(),IF(AF1485="ALL",TRUE(),"")))</f>
        <v/>
      </c>
    </row>
    <row r="1486">
      <c r="A1486" s="3">
        <f>COUNTIF($AH$2:AH1486,"TRUE")</f>
        <v/>
      </c>
      <c r="B1486" s="3">
        <f>COUNTIF($AG$2:$AG1486,#REF!)</f>
        <v/>
      </c>
      <c r="C1486" s="56">
        <f>待赋值表!A1485</f>
        <v/>
      </c>
      <c r="E1486" s="6">
        <f>待赋值表!D1485</f>
        <v/>
      </c>
      <c r="F1486" s="6">
        <f>待赋值表!E1485</f>
        <v/>
      </c>
      <c r="G1486" s="6">
        <f>待赋值表!F1485</f>
        <v/>
      </c>
      <c r="H1486" s="6">
        <f>待赋值表!G1485</f>
        <v/>
      </c>
      <c r="I1486" s="6">
        <f>待赋值表!H1485</f>
        <v/>
      </c>
      <c r="J1486" s="6">
        <f>待赋值表!I1485</f>
        <v/>
      </c>
      <c r="K1486" s="6">
        <f>待赋值表!J1485</f>
        <v/>
      </c>
      <c r="L1486" s="6">
        <f>待赋值表!K1485</f>
        <v/>
      </c>
      <c r="M1486" s="6">
        <f>待赋值表!L1485</f>
        <v/>
      </c>
      <c r="N1486" s="6">
        <f>待赋值表!M1485</f>
        <v/>
      </c>
      <c r="O1486" s="6">
        <f>待赋值表!N1485</f>
        <v/>
      </c>
      <c r="P1486" s="6">
        <f>待赋值表!O1485</f>
        <v/>
      </c>
      <c r="Q1486" s="6">
        <f>IF(待赋值表!P1485&lt;&gt;"",待赋值表!P1485,0)</f>
        <v/>
      </c>
      <c r="R1486" s="6">
        <f>待赋值表!Q1485</f>
        <v/>
      </c>
      <c r="S1486" s="6">
        <f>待赋值表!R1485</f>
        <v/>
      </c>
      <c r="T1486" s="6">
        <f>待赋值表!S1485</f>
        <v/>
      </c>
      <c r="U1486" s="6">
        <f>待赋值表!T1485</f>
        <v/>
      </c>
      <c r="V1486" s="6">
        <f>待赋值表!U1485</f>
        <v/>
      </c>
      <c r="W1486" s="6">
        <f>待赋值表!V1485</f>
        <v/>
      </c>
      <c r="X1486" s="6">
        <f>待赋值表!W1485</f>
        <v/>
      </c>
      <c r="Y1486" s="6">
        <f>待赋值表!X1485</f>
        <v/>
      </c>
      <c r="Z1486" s="3">
        <f>IF(M1486&gt;=0.01,"B_pre",IF(M1486&gt;=0,"C_pre","none"))</f>
        <v/>
      </c>
      <c r="AA1486" s="3">
        <f>IF(U1486&gt;0.125,"a_pre",IF(U1486&gt;=0,"b_pre","none"))</f>
        <v/>
      </c>
      <c r="AB1486" s="3">
        <f>AND(Z1486="B_pre",AA1486="a_pre")</f>
        <v/>
      </c>
      <c r="AC1486" s="3">
        <f>AND(Z1486="B_pre",AA1486="b_pre")</f>
        <v/>
      </c>
      <c r="AD1486" s="3">
        <f>AND(Z1486="C_pre",AA1486="a_pre")</f>
        <v/>
      </c>
      <c r="AE1486" s="3">
        <f>AND(Z1486="C_pre",AA1486="b_pre")</f>
        <v/>
      </c>
      <c r="AF1486" s="6">
        <f>待赋值表!C1485</f>
        <v/>
      </c>
      <c r="AG1486" s="3">
        <f t="array" ref="AG1486">IF(AB1486=TRUE,"A",IF(AC1486=TRUE,"B",IF(AD1486=TRUE,"C",IF(AE1486=TRUE,"D","其他"))))</f>
        <v/>
      </c>
      <c r="AH1486" s="3">
        <f>IF(分析表!$E$12&lt;&gt;"ALL",AND(AF1486=分析表!$E$10,AG1486=分析表!$E$12),IF(AF1486=分析表!$E$10,TRUE(),IF(AF1486="ALL",TRUE(),"")))</f>
        <v/>
      </c>
    </row>
    <row r="1487">
      <c r="A1487" s="3">
        <f>COUNTIF($AH$2:AH1487,"TRUE")</f>
        <v/>
      </c>
      <c r="B1487" s="3">
        <f>COUNTIF($AG$2:$AG1487,#REF!)</f>
        <v/>
      </c>
      <c r="C1487" s="56">
        <f>待赋值表!A1486</f>
        <v/>
      </c>
      <c r="E1487" s="6">
        <f>待赋值表!D1486</f>
        <v/>
      </c>
      <c r="F1487" s="6">
        <f>待赋值表!E1486</f>
        <v/>
      </c>
      <c r="G1487" s="6">
        <f>待赋值表!F1486</f>
        <v/>
      </c>
      <c r="H1487" s="6">
        <f>待赋值表!G1486</f>
        <v/>
      </c>
      <c r="I1487" s="6">
        <f>待赋值表!H1486</f>
        <v/>
      </c>
      <c r="J1487" s="6">
        <f>待赋值表!I1486</f>
        <v/>
      </c>
      <c r="K1487" s="6">
        <f>待赋值表!J1486</f>
        <v/>
      </c>
      <c r="L1487" s="6">
        <f>待赋值表!K1486</f>
        <v/>
      </c>
      <c r="M1487" s="6">
        <f>待赋值表!L1486</f>
        <v/>
      </c>
      <c r="N1487" s="6">
        <f>待赋值表!M1486</f>
        <v/>
      </c>
      <c r="O1487" s="6">
        <f>待赋值表!N1486</f>
        <v/>
      </c>
      <c r="P1487" s="6">
        <f>待赋值表!O1486</f>
        <v/>
      </c>
      <c r="Q1487" s="6">
        <f>IF(待赋值表!P1486&lt;&gt;"",待赋值表!P1486,0)</f>
        <v/>
      </c>
      <c r="R1487" s="6">
        <f>待赋值表!Q1486</f>
        <v/>
      </c>
      <c r="S1487" s="6">
        <f>待赋值表!R1486</f>
        <v/>
      </c>
      <c r="T1487" s="6">
        <f>待赋值表!S1486</f>
        <v/>
      </c>
      <c r="U1487" s="6">
        <f>待赋值表!T1486</f>
        <v/>
      </c>
      <c r="V1487" s="6">
        <f>待赋值表!U1486</f>
        <v/>
      </c>
      <c r="W1487" s="6">
        <f>待赋值表!V1486</f>
        <v/>
      </c>
      <c r="X1487" s="6">
        <f>待赋值表!W1486</f>
        <v/>
      </c>
      <c r="Y1487" s="6">
        <f>待赋值表!X1486</f>
        <v/>
      </c>
      <c r="Z1487" s="3">
        <f>IF(M1487&gt;=0.01,"B_pre",IF(M1487&gt;=0,"C_pre","none"))</f>
        <v/>
      </c>
      <c r="AA1487" s="3">
        <f>IF(U1487&gt;0.125,"a_pre",IF(U1487&gt;=0,"b_pre","none"))</f>
        <v/>
      </c>
      <c r="AB1487" s="3">
        <f>AND(Z1487="B_pre",AA1487="a_pre")</f>
        <v/>
      </c>
      <c r="AC1487" s="3">
        <f>AND(Z1487="B_pre",AA1487="b_pre")</f>
        <v/>
      </c>
      <c r="AD1487" s="3">
        <f>AND(Z1487="C_pre",AA1487="a_pre")</f>
        <v/>
      </c>
      <c r="AE1487" s="3">
        <f>AND(Z1487="C_pre",AA1487="b_pre")</f>
        <v/>
      </c>
      <c r="AF1487" s="6">
        <f>待赋值表!C1486</f>
        <v/>
      </c>
      <c r="AG1487" s="3">
        <f t="array" ref="AG1487">IF(AB1487=TRUE,"A",IF(AC1487=TRUE,"B",IF(AD1487=TRUE,"C",IF(AE1487=TRUE,"D","其他"))))</f>
        <v/>
      </c>
      <c r="AH1487" s="3">
        <f>IF(分析表!$E$12&lt;&gt;"ALL",AND(AF1487=分析表!$E$10,AG1487=分析表!$E$12),IF(AF1487=分析表!$E$10,TRUE(),IF(AF1487="ALL",TRUE(),"")))</f>
        <v/>
      </c>
    </row>
    <row r="1488">
      <c r="A1488" s="3">
        <f>COUNTIF($AH$2:AH1488,"TRUE")</f>
        <v/>
      </c>
      <c r="B1488" s="3">
        <f>COUNTIF($AG$2:$AG1488,#REF!)</f>
        <v/>
      </c>
      <c r="C1488" s="56">
        <f>待赋值表!A1487</f>
        <v/>
      </c>
      <c r="E1488" s="6">
        <f>待赋值表!D1487</f>
        <v/>
      </c>
      <c r="F1488" s="6">
        <f>待赋值表!E1487</f>
        <v/>
      </c>
      <c r="G1488" s="6">
        <f>待赋值表!F1487</f>
        <v/>
      </c>
      <c r="H1488" s="6">
        <f>待赋值表!G1487</f>
        <v/>
      </c>
      <c r="I1488" s="6">
        <f>待赋值表!H1487</f>
        <v/>
      </c>
      <c r="J1488" s="6">
        <f>待赋值表!I1487</f>
        <v/>
      </c>
      <c r="K1488" s="6">
        <f>待赋值表!J1487</f>
        <v/>
      </c>
      <c r="L1488" s="6">
        <f>待赋值表!K1487</f>
        <v/>
      </c>
      <c r="M1488" s="6">
        <f>待赋值表!L1487</f>
        <v/>
      </c>
      <c r="N1488" s="6">
        <f>待赋值表!M1487</f>
        <v/>
      </c>
      <c r="O1488" s="6">
        <f>待赋值表!N1487</f>
        <v/>
      </c>
      <c r="P1488" s="6">
        <f>待赋值表!O1487</f>
        <v/>
      </c>
      <c r="Q1488" s="6">
        <f>IF(待赋值表!P1487&lt;&gt;"",待赋值表!P1487,0)</f>
        <v/>
      </c>
      <c r="R1488" s="6">
        <f>待赋值表!Q1487</f>
        <v/>
      </c>
      <c r="S1488" s="6">
        <f>待赋值表!R1487</f>
        <v/>
      </c>
      <c r="T1488" s="6">
        <f>待赋值表!S1487</f>
        <v/>
      </c>
      <c r="U1488" s="6">
        <f>待赋值表!T1487</f>
        <v/>
      </c>
      <c r="V1488" s="6">
        <f>待赋值表!U1487</f>
        <v/>
      </c>
      <c r="W1488" s="6">
        <f>待赋值表!V1487</f>
        <v/>
      </c>
      <c r="X1488" s="6">
        <f>待赋值表!W1487</f>
        <v/>
      </c>
      <c r="Y1488" s="6">
        <f>待赋值表!X1487</f>
        <v/>
      </c>
      <c r="Z1488" s="3">
        <f>IF(M1488&gt;=0.01,"B_pre",IF(M1488&gt;=0,"C_pre","none"))</f>
        <v/>
      </c>
      <c r="AA1488" s="3">
        <f>IF(U1488&gt;0.125,"a_pre",IF(U1488&gt;=0,"b_pre","none"))</f>
        <v/>
      </c>
      <c r="AB1488" s="3">
        <f>AND(Z1488="B_pre",AA1488="a_pre")</f>
        <v/>
      </c>
      <c r="AC1488" s="3">
        <f>AND(Z1488="B_pre",AA1488="b_pre")</f>
        <v/>
      </c>
      <c r="AD1488" s="3">
        <f>AND(Z1488="C_pre",AA1488="a_pre")</f>
        <v/>
      </c>
      <c r="AE1488" s="3">
        <f>AND(Z1488="C_pre",AA1488="b_pre")</f>
        <v/>
      </c>
      <c r="AF1488" s="6">
        <f>待赋值表!C1487</f>
        <v/>
      </c>
      <c r="AG1488" s="3">
        <f t="array" ref="AG1488">IF(AB1488=TRUE,"A",IF(AC1488=TRUE,"B",IF(AD1488=TRUE,"C",IF(AE1488=TRUE,"D","其他"))))</f>
        <v/>
      </c>
      <c r="AH1488" s="3">
        <f>IF(分析表!$E$12&lt;&gt;"ALL",AND(AF1488=分析表!$E$10,AG1488=分析表!$E$12),IF(AF1488=分析表!$E$10,TRUE(),IF(AF1488="ALL",TRUE(),"")))</f>
        <v/>
      </c>
    </row>
    <row r="1489">
      <c r="A1489" s="3">
        <f>COUNTIF($AH$2:AH1489,"TRUE")</f>
        <v/>
      </c>
      <c r="B1489" s="3">
        <f>COUNTIF($AG$2:$AG1489,#REF!)</f>
        <v/>
      </c>
      <c r="C1489" s="56">
        <f>待赋值表!A1488</f>
        <v/>
      </c>
      <c r="E1489" s="6">
        <f>待赋值表!D1488</f>
        <v/>
      </c>
      <c r="F1489" s="6">
        <f>待赋值表!E1488</f>
        <v/>
      </c>
      <c r="G1489" s="6">
        <f>待赋值表!F1488</f>
        <v/>
      </c>
      <c r="H1489" s="6">
        <f>待赋值表!G1488</f>
        <v/>
      </c>
      <c r="I1489" s="6">
        <f>待赋值表!H1488</f>
        <v/>
      </c>
      <c r="J1489" s="6">
        <f>待赋值表!I1488</f>
        <v/>
      </c>
      <c r="K1489" s="6">
        <f>待赋值表!J1488</f>
        <v/>
      </c>
      <c r="L1489" s="6">
        <f>待赋值表!K1488</f>
        <v/>
      </c>
      <c r="M1489" s="6">
        <f>待赋值表!L1488</f>
        <v/>
      </c>
      <c r="N1489" s="6">
        <f>待赋值表!M1488</f>
        <v/>
      </c>
      <c r="O1489" s="6">
        <f>待赋值表!N1488</f>
        <v/>
      </c>
      <c r="P1489" s="6">
        <f>待赋值表!O1488</f>
        <v/>
      </c>
      <c r="Q1489" s="6">
        <f>IF(待赋值表!P1488&lt;&gt;"",待赋值表!P1488,0)</f>
        <v/>
      </c>
      <c r="R1489" s="6">
        <f>待赋值表!Q1488</f>
        <v/>
      </c>
      <c r="S1489" s="6">
        <f>待赋值表!R1488</f>
        <v/>
      </c>
      <c r="T1489" s="6">
        <f>待赋值表!S1488</f>
        <v/>
      </c>
      <c r="U1489" s="6">
        <f>待赋值表!T1488</f>
        <v/>
      </c>
      <c r="V1489" s="6">
        <f>待赋值表!U1488</f>
        <v/>
      </c>
      <c r="W1489" s="6">
        <f>待赋值表!V1488</f>
        <v/>
      </c>
      <c r="X1489" s="6">
        <f>待赋值表!W1488</f>
        <v/>
      </c>
      <c r="Y1489" s="6">
        <f>待赋值表!X1488</f>
        <v/>
      </c>
      <c r="Z1489" s="3">
        <f>IF(M1489&gt;=0.01,"B_pre",IF(M1489&gt;=0,"C_pre","none"))</f>
        <v/>
      </c>
      <c r="AA1489" s="3">
        <f>IF(U1489&gt;0.125,"a_pre",IF(U1489&gt;=0,"b_pre","none"))</f>
        <v/>
      </c>
      <c r="AB1489" s="3">
        <f>AND(Z1489="B_pre",AA1489="a_pre")</f>
        <v/>
      </c>
      <c r="AC1489" s="3">
        <f>AND(Z1489="B_pre",AA1489="b_pre")</f>
        <v/>
      </c>
      <c r="AD1489" s="3">
        <f>AND(Z1489="C_pre",AA1489="a_pre")</f>
        <v/>
      </c>
      <c r="AE1489" s="3">
        <f>AND(Z1489="C_pre",AA1489="b_pre")</f>
        <v/>
      </c>
      <c r="AF1489" s="6">
        <f>待赋值表!C1488</f>
        <v/>
      </c>
      <c r="AG1489" s="3">
        <f t="array" ref="AG1489">IF(AB1489=TRUE,"A",IF(AC1489=TRUE,"B",IF(AD1489=TRUE,"C",IF(AE1489=TRUE,"D","其他"))))</f>
        <v/>
      </c>
      <c r="AH1489" s="3">
        <f>IF(分析表!$E$12&lt;&gt;"ALL",AND(AF1489=分析表!$E$10,AG1489=分析表!$E$12),IF(AF1489=分析表!$E$10,TRUE(),IF(AF1489="ALL",TRUE(),"")))</f>
        <v/>
      </c>
    </row>
    <row r="1490">
      <c r="A1490" s="3">
        <f>COUNTIF($AH$2:AH1490,"TRUE")</f>
        <v/>
      </c>
      <c r="B1490" s="3">
        <f>COUNTIF($AG$2:$AG1490,#REF!)</f>
        <v/>
      </c>
      <c r="C1490" s="56">
        <f>待赋值表!A1489</f>
        <v/>
      </c>
      <c r="E1490" s="6">
        <f>待赋值表!D1489</f>
        <v/>
      </c>
      <c r="F1490" s="6">
        <f>待赋值表!E1489</f>
        <v/>
      </c>
      <c r="G1490" s="6">
        <f>待赋值表!F1489</f>
        <v/>
      </c>
      <c r="H1490" s="6">
        <f>待赋值表!G1489</f>
        <v/>
      </c>
      <c r="I1490" s="6">
        <f>待赋值表!H1489</f>
        <v/>
      </c>
      <c r="J1490" s="6">
        <f>待赋值表!I1489</f>
        <v/>
      </c>
      <c r="K1490" s="6">
        <f>待赋值表!J1489</f>
        <v/>
      </c>
      <c r="L1490" s="6">
        <f>待赋值表!K1489</f>
        <v/>
      </c>
      <c r="M1490" s="6">
        <f>待赋值表!L1489</f>
        <v/>
      </c>
      <c r="N1490" s="6">
        <f>待赋值表!M1489</f>
        <v/>
      </c>
      <c r="O1490" s="6">
        <f>待赋值表!N1489</f>
        <v/>
      </c>
      <c r="P1490" s="6">
        <f>待赋值表!O1489</f>
        <v/>
      </c>
      <c r="Q1490" s="6">
        <f>IF(待赋值表!P1489&lt;&gt;"",待赋值表!P1489,0)</f>
        <v/>
      </c>
      <c r="R1490" s="6">
        <f>待赋值表!Q1489</f>
        <v/>
      </c>
      <c r="S1490" s="6">
        <f>待赋值表!R1489</f>
        <v/>
      </c>
      <c r="T1490" s="6">
        <f>待赋值表!S1489</f>
        <v/>
      </c>
      <c r="U1490" s="6">
        <f>待赋值表!T1489</f>
        <v/>
      </c>
      <c r="V1490" s="6">
        <f>待赋值表!U1489</f>
        <v/>
      </c>
      <c r="W1490" s="6">
        <f>待赋值表!V1489</f>
        <v/>
      </c>
      <c r="X1490" s="6">
        <f>待赋值表!W1489</f>
        <v/>
      </c>
      <c r="Y1490" s="6">
        <f>待赋值表!X1489</f>
        <v/>
      </c>
      <c r="Z1490" s="3">
        <f>IF(M1490&gt;=0.01,"B_pre",IF(M1490&gt;=0,"C_pre","none"))</f>
        <v/>
      </c>
      <c r="AA1490" s="3">
        <f>IF(U1490&gt;0.125,"a_pre",IF(U1490&gt;=0,"b_pre","none"))</f>
        <v/>
      </c>
      <c r="AB1490" s="3">
        <f>AND(Z1490="B_pre",AA1490="a_pre")</f>
        <v/>
      </c>
      <c r="AC1490" s="3">
        <f>AND(Z1490="B_pre",AA1490="b_pre")</f>
        <v/>
      </c>
      <c r="AD1490" s="3">
        <f>AND(Z1490="C_pre",AA1490="a_pre")</f>
        <v/>
      </c>
      <c r="AE1490" s="3">
        <f>AND(Z1490="C_pre",AA1490="b_pre")</f>
        <v/>
      </c>
      <c r="AF1490" s="6">
        <f>待赋值表!C1489</f>
        <v/>
      </c>
      <c r="AG1490" s="3">
        <f t="array" ref="AG1490">IF(AB1490=TRUE,"A",IF(AC1490=TRUE,"B",IF(AD1490=TRUE,"C",IF(AE1490=TRUE,"D","其他"))))</f>
        <v/>
      </c>
      <c r="AH1490" s="3">
        <f>IF(分析表!$E$12&lt;&gt;"ALL",AND(AF1490=分析表!$E$10,AG1490=分析表!$E$12),IF(AF1490=分析表!$E$10,TRUE(),IF(AF1490="ALL",TRUE(),"")))</f>
        <v/>
      </c>
    </row>
    <row r="1491">
      <c r="A1491" s="3">
        <f>COUNTIF($AH$2:AH1491,"TRUE")</f>
        <v/>
      </c>
      <c r="B1491" s="3">
        <f>COUNTIF($AG$2:$AG1491,#REF!)</f>
        <v/>
      </c>
      <c r="C1491" s="56">
        <f>待赋值表!A1490</f>
        <v/>
      </c>
      <c r="E1491" s="6">
        <f>待赋值表!D1490</f>
        <v/>
      </c>
      <c r="F1491" s="6">
        <f>待赋值表!E1490</f>
        <v/>
      </c>
      <c r="G1491" s="6">
        <f>待赋值表!F1490</f>
        <v/>
      </c>
      <c r="H1491" s="6">
        <f>待赋值表!G1490</f>
        <v/>
      </c>
      <c r="I1491" s="6">
        <f>待赋值表!H1490</f>
        <v/>
      </c>
      <c r="J1491" s="6">
        <f>待赋值表!I1490</f>
        <v/>
      </c>
      <c r="K1491" s="6">
        <f>待赋值表!J1490</f>
        <v/>
      </c>
      <c r="L1491" s="6">
        <f>待赋值表!K1490</f>
        <v/>
      </c>
      <c r="M1491" s="6">
        <f>待赋值表!L1490</f>
        <v/>
      </c>
      <c r="N1491" s="6">
        <f>待赋值表!M1490</f>
        <v/>
      </c>
      <c r="O1491" s="6">
        <f>待赋值表!N1490</f>
        <v/>
      </c>
      <c r="P1491" s="6">
        <f>待赋值表!O1490</f>
        <v/>
      </c>
      <c r="Q1491" s="6">
        <f>IF(待赋值表!P1490&lt;&gt;"",待赋值表!P1490,0)</f>
        <v/>
      </c>
      <c r="R1491" s="6">
        <f>待赋值表!Q1490</f>
        <v/>
      </c>
      <c r="S1491" s="6">
        <f>待赋值表!R1490</f>
        <v/>
      </c>
      <c r="T1491" s="6">
        <f>待赋值表!S1490</f>
        <v/>
      </c>
      <c r="U1491" s="6">
        <f>待赋值表!T1490</f>
        <v/>
      </c>
      <c r="V1491" s="6">
        <f>待赋值表!U1490</f>
        <v/>
      </c>
      <c r="W1491" s="6">
        <f>待赋值表!V1490</f>
        <v/>
      </c>
      <c r="X1491" s="6">
        <f>待赋值表!W1490</f>
        <v/>
      </c>
      <c r="Y1491" s="6">
        <f>待赋值表!X1490</f>
        <v/>
      </c>
      <c r="Z1491" s="3">
        <f>IF(M1491&gt;=0.01,"B_pre",IF(M1491&gt;=0,"C_pre","none"))</f>
        <v/>
      </c>
      <c r="AA1491" s="3">
        <f>IF(U1491&gt;0.125,"a_pre",IF(U1491&gt;=0,"b_pre","none"))</f>
        <v/>
      </c>
      <c r="AB1491" s="3">
        <f>AND(Z1491="B_pre",AA1491="a_pre")</f>
        <v/>
      </c>
      <c r="AC1491" s="3">
        <f>AND(Z1491="B_pre",AA1491="b_pre")</f>
        <v/>
      </c>
      <c r="AD1491" s="3">
        <f>AND(Z1491="C_pre",AA1491="a_pre")</f>
        <v/>
      </c>
      <c r="AE1491" s="3">
        <f>AND(Z1491="C_pre",AA1491="b_pre")</f>
        <v/>
      </c>
      <c r="AF1491" s="6">
        <f>待赋值表!C1490</f>
        <v/>
      </c>
      <c r="AG1491" s="3">
        <f t="array" ref="AG1491">IF(AB1491=TRUE,"A",IF(AC1491=TRUE,"B",IF(AD1491=TRUE,"C",IF(AE1491=TRUE,"D","其他"))))</f>
        <v/>
      </c>
      <c r="AH1491" s="3">
        <f>IF(分析表!$E$12&lt;&gt;"ALL",AND(AF1491=分析表!$E$10,AG1491=分析表!$E$12),IF(AF1491=分析表!$E$10,TRUE(),IF(AF1491="ALL",TRUE(),"")))</f>
        <v/>
      </c>
    </row>
    <row r="1492">
      <c r="A1492" s="3">
        <f>COUNTIF($AH$2:AH1492,"TRUE")</f>
        <v/>
      </c>
      <c r="B1492" s="3">
        <f>COUNTIF($AG$2:$AG1492,#REF!)</f>
        <v/>
      </c>
      <c r="C1492" s="56">
        <f>待赋值表!A1491</f>
        <v/>
      </c>
      <c r="E1492" s="6">
        <f>待赋值表!D1491</f>
        <v/>
      </c>
      <c r="F1492" s="6">
        <f>待赋值表!E1491</f>
        <v/>
      </c>
      <c r="G1492" s="6">
        <f>待赋值表!F1491</f>
        <v/>
      </c>
      <c r="H1492" s="6">
        <f>待赋值表!G1491</f>
        <v/>
      </c>
      <c r="I1492" s="6">
        <f>待赋值表!H1491</f>
        <v/>
      </c>
      <c r="J1492" s="6">
        <f>待赋值表!I1491</f>
        <v/>
      </c>
      <c r="K1492" s="6">
        <f>待赋值表!J1491</f>
        <v/>
      </c>
      <c r="L1492" s="6">
        <f>待赋值表!K1491</f>
        <v/>
      </c>
      <c r="M1492" s="6">
        <f>待赋值表!L1491</f>
        <v/>
      </c>
      <c r="N1492" s="6">
        <f>待赋值表!M1491</f>
        <v/>
      </c>
      <c r="O1492" s="6">
        <f>待赋值表!N1491</f>
        <v/>
      </c>
      <c r="P1492" s="6">
        <f>待赋值表!O1491</f>
        <v/>
      </c>
      <c r="Q1492" s="6">
        <f>IF(待赋值表!P1491&lt;&gt;"",待赋值表!P1491,0)</f>
        <v/>
      </c>
      <c r="R1492" s="6">
        <f>待赋值表!Q1491</f>
        <v/>
      </c>
      <c r="S1492" s="6">
        <f>待赋值表!R1491</f>
        <v/>
      </c>
      <c r="T1492" s="6">
        <f>待赋值表!S1491</f>
        <v/>
      </c>
      <c r="U1492" s="6">
        <f>待赋值表!T1491</f>
        <v/>
      </c>
      <c r="V1492" s="6">
        <f>待赋值表!U1491</f>
        <v/>
      </c>
      <c r="W1492" s="6">
        <f>待赋值表!V1491</f>
        <v/>
      </c>
      <c r="X1492" s="6">
        <f>待赋值表!W1491</f>
        <v/>
      </c>
      <c r="Y1492" s="6">
        <f>待赋值表!X1491</f>
        <v/>
      </c>
      <c r="Z1492" s="3">
        <f>IF(M1492&gt;=0.01,"B_pre",IF(M1492&gt;=0,"C_pre","none"))</f>
        <v/>
      </c>
      <c r="AA1492" s="3">
        <f>IF(U1492&gt;0.125,"a_pre",IF(U1492&gt;=0,"b_pre","none"))</f>
        <v/>
      </c>
      <c r="AB1492" s="3">
        <f>AND(Z1492="B_pre",AA1492="a_pre")</f>
        <v/>
      </c>
      <c r="AC1492" s="3">
        <f>AND(Z1492="B_pre",AA1492="b_pre")</f>
        <v/>
      </c>
      <c r="AD1492" s="3">
        <f>AND(Z1492="C_pre",AA1492="a_pre")</f>
        <v/>
      </c>
      <c r="AE1492" s="3">
        <f>AND(Z1492="C_pre",AA1492="b_pre")</f>
        <v/>
      </c>
      <c r="AF1492" s="6">
        <f>待赋值表!C1491</f>
        <v/>
      </c>
      <c r="AG1492" s="3">
        <f t="array" ref="AG1492">IF(AB1492=TRUE,"A",IF(AC1492=TRUE,"B",IF(AD1492=TRUE,"C",IF(AE1492=TRUE,"D","其他"))))</f>
        <v/>
      </c>
      <c r="AH1492" s="3">
        <f>IF(分析表!$E$12&lt;&gt;"ALL",AND(AF1492=分析表!$E$10,AG1492=分析表!$E$12),IF(AF1492=分析表!$E$10,TRUE(),IF(AF1492="ALL",TRUE(),"")))</f>
        <v/>
      </c>
    </row>
    <row r="1493">
      <c r="A1493" s="3">
        <f>COUNTIF($AH$2:AH1493,"TRUE")</f>
        <v/>
      </c>
      <c r="B1493" s="3">
        <f>COUNTIF($AG$2:$AG1493,#REF!)</f>
        <v/>
      </c>
      <c r="C1493" s="56">
        <f>待赋值表!A1492</f>
        <v/>
      </c>
      <c r="E1493" s="6">
        <f>待赋值表!D1492</f>
        <v/>
      </c>
      <c r="F1493" s="6">
        <f>待赋值表!E1492</f>
        <v/>
      </c>
      <c r="G1493" s="6">
        <f>待赋值表!F1492</f>
        <v/>
      </c>
      <c r="H1493" s="6">
        <f>待赋值表!G1492</f>
        <v/>
      </c>
      <c r="I1493" s="6">
        <f>待赋值表!H1492</f>
        <v/>
      </c>
      <c r="J1493" s="6">
        <f>待赋值表!I1492</f>
        <v/>
      </c>
      <c r="K1493" s="6">
        <f>待赋值表!J1492</f>
        <v/>
      </c>
      <c r="L1493" s="6">
        <f>待赋值表!K1492</f>
        <v/>
      </c>
      <c r="M1493" s="6">
        <f>待赋值表!L1492</f>
        <v/>
      </c>
      <c r="N1493" s="6">
        <f>待赋值表!M1492</f>
        <v/>
      </c>
      <c r="O1493" s="6">
        <f>待赋值表!N1492</f>
        <v/>
      </c>
      <c r="P1493" s="6">
        <f>待赋值表!O1492</f>
        <v/>
      </c>
      <c r="Q1493" s="6">
        <f>IF(待赋值表!P1492&lt;&gt;"",待赋值表!P1492,0)</f>
        <v/>
      </c>
      <c r="R1493" s="6">
        <f>待赋值表!Q1492</f>
        <v/>
      </c>
      <c r="S1493" s="6">
        <f>待赋值表!R1492</f>
        <v/>
      </c>
      <c r="T1493" s="6">
        <f>待赋值表!S1492</f>
        <v/>
      </c>
      <c r="U1493" s="6">
        <f>待赋值表!T1492</f>
        <v/>
      </c>
      <c r="V1493" s="6">
        <f>待赋值表!U1492</f>
        <v/>
      </c>
      <c r="W1493" s="6">
        <f>待赋值表!V1492</f>
        <v/>
      </c>
      <c r="X1493" s="6">
        <f>待赋值表!W1492</f>
        <v/>
      </c>
      <c r="Y1493" s="6">
        <f>待赋值表!X1492</f>
        <v/>
      </c>
      <c r="Z1493" s="3">
        <f>IF(M1493&gt;=0.01,"B_pre",IF(M1493&gt;=0,"C_pre","none"))</f>
        <v/>
      </c>
      <c r="AA1493" s="3">
        <f>IF(U1493&gt;0.125,"a_pre",IF(U1493&gt;=0,"b_pre","none"))</f>
        <v/>
      </c>
      <c r="AB1493" s="3">
        <f>AND(Z1493="B_pre",AA1493="a_pre")</f>
        <v/>
      </c>
      <c r="AC1493" s="3">
        <f>AND(Z1493="B_pre",AA1493="b_pre")</f>
        <v/>
      </c>
      <c r="AD1493" s="3">
        <f>AND(Z1493="C_pre",AA1493="a_pre")</f>
        <v/>
      </c>
      <c r="AE1493" s="3">
        <f>AND(Z1493="C_pre",AA1493="b_pre")</f>
        <v/>
      </c>
      <c r="AF1493" s="6">
        <f>待赋值表!C1492</f>
        <v/>
      </c>
      <c r="AG1493" s="3">
        <f t="array" ref="AG1493">IF(AB1493=TRUE,"A",IF(AC1493=TRUE,"B",IF(AD1493=TRUE,"C",IF(AE1493=TRUE,"D","其他"))))</f>
        <v/>
      </c>
      <c r="AH1493" s="3">
        <f>IF(分析表!$E$12&lt;&gt;"ALL",AND(AF1493=分析表!$E$10,AG1493=分析表!$E$12),IF(AF1493=分析表!$E$10,TRUE(),IF(AF1493="ALL",TRUE(),"")))</f>
        <v/>
      </c>
    </row>
    <row r="1494">
      <c r="A1494" s="3">
        <f>COUNTIF($AH$2:AH1494,"TRUE")</f>
        <v/>
      </c>
      <c r="B1494" s="3">
        <f>COUNTIF($AG$2:$AG1494,#REF!)</f>
        <v/>
      </c>
      <c r="C1494" s="56">
        <f>待赋值表!A1493</f>
        <v/>
      </c>
      <c r="E1494" s="6">
        <f>待赋值表!D1493</f>
        <v/>
      </c>
      <c r="F1494" s="6">
        <f>待赋值表!E1493</f>
        <v/>
      </c>
      <c r="G1494" s="6">
        <f>待赋值表!F1493</f>
        <v/>
      </c>
      <c r="H1494" s="6">
        <f>待赋值表!G1493</f>
        <v/>
      </c>
      <c r="I1494" s="6">
        <f>待赋值表!H1493</f>
        <v/>
      </c>
      <c r="J1494" s="6">
        <f>待赋值表!I1493</f>
        <v/>
      </c>
      <c r="K1494" s="6">
        <f>待赋值表!J1493</f>
        <v/>
      </c>
      <c r="L1494" s="6">
        <f>待赋值表!K1493</f>
        <v/>
      </c>
      <c r="M1494" s="6">
        <f>待赋值表!L1493</f>
        <v/>
      </c>
      <c r="N1494" s="6">
        <f>待赋值表!M1493</f>
        <v/>
      </c>
      <c r="O1494" s="6">
        <f>待赋值表!N1493</f>
        <v/>
      </c>
      <c r="P1494" s="6">
        <f>待赋值表!O1493</f>
        <v/>
      </c>
      <c r="Q1494" s="6">
        <f>IF(待赋值表!P1493&lt;&gt;"",待赋值表!P1493,0)</f>
        <v/>
      </c>
      <c r="R1494" s="6">
        <f>待赋值表!Q1493</f>
        <v/>
      </c>
      <c r="S1494" s="6">
        <f>待赋值表!R1493</f>
        <v/>
      </c>
      <c r="T1494" s="6">
        <f>待赋值表!S1493</f>
        <v/>
      </c>
      <c r="U1494" s="6">
        <f>待赋值表!T1493</f>
        <v/>
      </c>
      <c r="V1494" s="6">
        <f>待赋值表!U1493</f>
        <v/>
      </c>
      <c r="W1494" s="6">
        <f>待赋值表!V1493</f>
        <v/>
      </c>
      <c r="X1494" s="6">
        <f>待赋值表!W1493</f>
        <v/>
      </c>
      <c r="Y1494" s="6">
        <f>待赋值表!X1493</f>
        <v/>
      </c>
      <c r="Z1494" s="3">
        <f>IF(M1494&gt;=0.01,"B_pre",IF(M1494&gt;=0,"C_pre","none"))</f>
        <v/>
      </c>
      <c r="AA1494" s="3">
        <f>IF(U1494&gt;0.125,"a_pre",IF(U1494&gt;=0,"b_pre","none"))</f>
        <v/>
      </c>
      <c r="AB1494" s="3">
        <f>AND(Z1494="B_pre",AA1494="a_pre")</f>
        <v/>
      </c>
      <c r="AC1494" s="3">
        <f>AND(Z1494="B_pre",AA1494="b_pre")</f>
        <v/>
      </c>
      <c r="AD1494" s="3">
        <f>AND(Z1494="C_pre",AA1494="a_pre")</f>
        <v/>
      </c>
      <c r="AE1494" s="3">
        <f>AND(Z1494="C_pre",AA1494="b_pre")</f>
        <v/>
      </c>
      <c r="AF1494" s="6">
        <f>待赋值表!C1493</f>
        <v/>
      </c>
      <c r="AG1494" s="3">
        <f t="array" ref="AG1494">IF(AB1494=TRUE,"A",IF(AC1494=TRUE,"B",IF(AD1494=TRUE,"C",IF(AE1494=TRUE,"D","其他"))))</f>
        <v/>
      </c>
      <c r="AH1494" s="3">
        <f>IF(分析表!$E$12&lt;&gt;"ALL",AND(AF1494=分析表!$E$10,AG1494=分析表!$E$12),IF(AF1494=分析表!$E$10,TRUE(),IF(AF1494="ALL",TRUE(),"")))</f>
        <v/>
      </c>
    </row>
    <row r="1495">
      <c r="A1495" s="3">
        <f>COUNTIF($AH$2:AH1495,"TRUE")</f>
        <v/>
      </c>
      <c r="B1495" s="3">
        <f>COUNTIF($AG$2:$AG1495,#REF!)</f>
        <v/>
      </c>
      <c r="C1495" s="56">
        <f>待赋值表!A1494</f>
        <v/>
      </c>
      <c r="E1495" s="6">
        <f>待赋值表!D1494</f>
        <v/>
      </c>
      <c r="F1495" s="6">
        <f>待赋值表!E1494</f>
        <v/>
      </c>
      <c r="G1495" s="6">
        <f>待赋值表!F1494</f>
        <v/>
      </c>
      <c r="H1495" s="6">
        <f>待赋值表!G1494</f>
        <v/>
      </c>
      <c r="I1495" s="6">
        <f>待赋值表!H1494</f>
        <v/>
      </c>
      <c r="J1495" s="6">
        <f>待赋值表!I1494</f>
        <v/>
      </c>
      <c r="K1495" s="6">
        <f>待赋值表!J1494</f>
        <v/>
      </c>
      <c r="L1495" s="6">
        <f>待赋值表!K1494</f>
        <v/>
      </c>
      <c r="M1495" s="6">
        <f>待赋值表!L1494</f>
        <v/>
      </c>
      <c r="N1495" s="6">
        <f>待赋值表!M1494</f>
        <v/>
      </c>
      <c r="O1495" s="6">
        <f>待赋值表!N1494</f>
        <v/>
      </c>
      <c r="P1495" s="6">
        <f>待赋值表!O1494</f>
        <v/>
      </c>
      <c r="Q1495" s="6">
        <f>IF(待赋值表!P1494&lt;&gt;"",待赋值表!P1494,0)</f>
        <v/>
      </c>
      <c r="R1495" s="6">
        <f>待赋值表!Q1494</f>
        <v/>
      </c>
      <c r="S1495" s="6">
        <f>待赋值表!R1494</f>
        <v/>
      </c>
      <c r="T1495" s="6">
        <f>待赋值表!S1494</f>
        <v/>
      </c>
      <c r="U1495" s="6">
        <f>待赋值表!T1494</f>
        <v/>
      </c>
      <c r="V1495" s="6">
        <f>待赋值表!U1494</f>
        <v/>
      </c>
      <c r="W1495" s="6">
        <f>待赋值表!V1494</f>
        <v/>
      </c>
      <c r="X1495" s="6">
        <f>待赋值表!W1494</f>
        <v/>
      </c>
      <c r="Y1495" s="6">
        <f>待赋值表!X1494</f>
        <v/>
      </c>
      <c r="Z1495" s="3">
        <f>IF(M1495&gt;=0.01,"B_pre",IF(M1495&gt;=0,"C_pre","none"))</f>
        <v/>
      </c>
      <c r="AA1495" s="3">
        <f>IF(U1495&gt;0.125,"a_pre",IF(U1495&gt;=0,"b_pre","none"))</f>
        <v/>
      </c>
      <c r="AB1495" s="3">
        <f>AND(Z1495="B_pre",AA1495="a_pre")</f>
        <v/>
      </c>
      <c r="AC1495" s="3">
        <f>AND(Z1495="B_pre",AA1495="b_pre")</f>
        <v/>
      </c>
      <c r="AD1495" s="3">
        <f>AND(Z1495="C_pre",AA1495="a_pre")</f>
        <v/>
      </c>
      <c r="AE1495" s="3">
        <f>AND(Z1495="C_pre",AA1495="b_pre")</f>
        <v/>
      </c>
      <c r="AF1495" s="6">
        <f>待赋值表!C1494</f>
        <v/>
      </c>
      <c r="AG1495" s="3">
        <f t="array" ref="AG1495">IF(AB1495=TRUE,"A",IF(AC1495=TRUE,"B",IF(AD1495=TRUE,"C",IF(AE1495=TRUE,"D","其他"))))</f>
        <v/>
      </c>
      <c r="AH1495" s="3">
        <f>IF(分析表!$E$12&lt;&gt;"ALL",AND(AF1495=分析表!$E$10,AG1495=分析表!$E$12),IF(AF1495=分析表!$E$10,TRUE(),IF(AF1495="ALL",TRUE(),"")))</f>
        <v/>
      </c>
    </row>
    <row r="1496">
      <c r="A1496" s="3">
        <f>COUNTIF($AH$2:AH1496,"TRUE")</f>
        <v/>
      </c>
      <c r="B1496" s="3">
        <f>COUNTIF($AG$2:$AG1496,#REF!)</f>
        <v/>
      </c>
      <c r="C1496" s="56">
        <f>待赋值表!A1495</f>
        <v/>
      </c>
      <c r="E1496" s="6">
        <f>待赋值表!D1495</f>
        <v/>
      </c>
      <c r="F1496" s="6">
        <f>待赋值表!E1495</f>
        <v/>
      </c>
      <c r="G1496" s="6">
        <f>待赋值表!F1495</f>
        <v/>
      </c>
      <c r="H1496" s="6">
        <f>待赋值表!G1495</f>
        <v/>
      </c>
      <c r="I1496" s="6">
        <f>待赋值表!H1495</f>
        <v/>
      </c>
      <c r="J1496" s="6">
        <f>待赋值表!I1495</f>
        <v/>
      </c>
      <c r="K1496" s="6">
        <f>待赋值表!J1495</f>
        <v/>
      </c>
      <c r="L1496" s="6">
        <f>待赋值表!K1495</f>
        <v/>
      </c>
      <c r="M1496" s="6">
        <f>待赋值表!L1495</f>
        <v/>
      </c>
      <c r="N1496" s="6">
        <f>待赋值表!M1495</f>
        <v/>
      </c>
      <c r="O1496" s="6">
        <f>待赋值表!N1495</f>
        <v/>
      </c>
      <c r="P1496" s="6">
        <f>待赋值表!O1495</f>
        <v/>
      </c>
      <c r="Q1496" s="6">
        <f>IF(待赋值表!P1495&lt;&gt;"",待赋值表!P1495,0)</f>
        <v/>
      </c>
      <c r="R1496" s="6">
        <f>待赋值表!Q1495</f>
        <v/>
      </c>
      <c r="S1496" s="6">
        <f>待赋值表!R1495</f>
        <v/>
      </c>
      <c r="T1496" s="6">
        <f>待赋值表!S1495</f>
        <v/>
      </c>
      <c r="U1496" s="6">
        <f>待赋值表!T1495</f>
        <v/>
      </c>
      <c r="V1496" s="6">
        <f>待赋值表!U1495</f>
        <v/>
      </c>
      <c r="W1496" s="6">
        <f>待赋值表!V1495</f>
        <v/>
      </c>
      <c r="X1496" s="6">
        <f>待赋值表!W1495</f>
        <v/>
      </c>
      <c r="Y1496" s="6">
        <f>待赋值表!X1495</f>
        <v/>
      </c>
      <c r="Z1496" s="3">
        <f>IF(M1496&gt;=0.01,"B_pre",IF(M1496&gt;=0,"C_pre","none"))</f>
        <v/>
      </c>
      <c r="AA1496" s="3">
        <f>IF(U1496&gt;0.125,"a_pre",IF(U1496&gt;=0,"b_pre","none"))</f>
        <v/>
      </c>
      <c r="AB1496" s="3">
        <f>AND(Z1496="B_pre",AA1496="a_pre")</f>
        <v/>
      </c>
      <c r="AC1496" s="3">
        <f>AND(Z1496="B_pre",AA1496="b_pre")</f>
        <v/>
      </c>
      <c r="AD1496" s="3">
        <f>AND(Z1496="C_pre",AA1496="a_pre")</f>
        <v/>
      </c>
      <c r="AE1496" s="3">
        <f>AND(Z1496="C_pre",AA1496="b_pre")</f>
        <v/>
      </c>
      <c r="AF1496" s="6">
        <f>待赋值表!C1495</f>
        <v/>
      </c>
      <c r="AG1496" s="3">
        <f t="array" ref="AG1496">IF(AB1496=TRUE,"A",IF(AC1496=TRUE,"B",IF(AD1496=TRUE,"C",IF(AE1496=TRUE,"D","其他"))))</f>
        <v/>
      </c>
      <c r="AH1496" s="3">
        <f>IF(分析表!$E$12&lt;&gt;"ALL",AND(AF1496=分析表!$E$10,AG1496=分析表!$E$12),IF(AF1496=分析表!$E$10,TRUE(),IF(AF1496="ALL",TRUE(),"")))</f>
        <v/>
      </c>
    </row>
    <row r="1497">
      <c r="A1497" s="3">
        <f>COUNTIF($AH$2:AH1497,"TRUE")</f>
        <v/>
      </c>
      <c r="B1497" s="3">
        <f>COUNTIF($AG$2:$AG1497,#REF!)</f>
        <v/>
      </c>
      <c r="C1497" s="56">
        <f>待赋值表!A1496</f>
        <v/>
      </c>
      <c r="E1497" s="6">
        <f>待赋值表!D1496</f>
        <v/>
      </c>
      <c r="F1497" s="6">
        <f>待赋值表!E1496</f>
        <v/>
      </c>
      <c r="G1497" s="6">
        <f>待赋值表!F1496</f>
        <v/>
      </c>
      <c r="H1497" s="6">
        <f>待赋值表!G1496</f>
        <v/>
      </c>
      <c r="I1497" s="6">
        <f>待赋值表!H1496</f>
        <v/>
      </c>
      <c r="J1497" s="6">
        <f>待赋值表!I1496</f>
        <v/>
      </c>
      <c r="K1497" s="6">
        <f>待赋值表!J1496</f>
        <v/>
      </c>
      <c r="L1497" s="6">
        <f>待赋值表!K1496</f>
        <v/>
      </c>
      <c r="M1497" s="6">
        <f>待赋值表!L1496</f>
        <v/>
      </c>
      <c r="N1497" s="6">
        <f>待赋值表!M1496</f>
        <v/>
      </c>
      <c r="O1497" s="6">
        <f>待赋值表!N1496</f>
        <v/>
      </c>
      <c r="P1497" s="6">
        <f>待赋值表!O1496</f>
        <v/>
      </c>
      <c r="Q1497" s="6">
        <f>IF(待赋值表!P1496&lt;&gt;"",待赋值表!P1496,0)</f>
        <v/>
      </c>
      <c r="R1497" s="6">
        <f>待赋值表!Q1496</f>
        <v/>
      </c>
      <c r="S1497" s="6">
        <f>待赋值表!R1496</f>
        <v/>
      </c>
      <c r="T1497" s="6">
        <f>待赋值表!S1496</f>
        <v/>
      </c>
      <c r="U1497" s="6">
        <f>待赋值表!T1496</f>
        <v/>
      </c>
      <c r="V1497" s="6">
        <f>待赋值表!U1496</f>
        <v/>
      </c>
      <c r="W1497" s="6">
        <f>待赋值表!V1496</f>
        <v/>
      </c>
      <c r="X1497" s="6">
        <f>待赋值表!W1496</f>
        <v/>
      </c>
      <c r="Y1497" s="6">
        <f>待赋值表!X1496</f>
        <v/>
      </c>
      <c r="Z1497" s="3">
        <f>IF(M1497&gt;=0.01,"B_pre",IF(M1497&gt;=0,"C_pre","none"))</f>
        <v/>
      </c>
      <c r="AA1497" s="3">
        <f>IF(U1497&gt;0.125,"a_pre",IF(U1497&gt;=0,"b_pre","none"))</f>
        <v/>
      </c>
      <c r="AB1497" s="3">
        <f>AND(Z1497="B_pre",AA1497="a_pre")</f>
        <v/>
      </c>
      <c r="AC1497" s="3">
        <f>AND(Z1497="B_pre",AA1497="b_pre")</f>
        <v/>
      </c>
      <c r="AD1497" s="3">
        <f>AND(Z1497="C_pre",AA1497="a_pre")</f>
        <v/>
      </c>
      <c r="AE1497" s="3">
        <f>AND(Z1497="C_pre",AA1497="b_pre")</f>
        <v/>
      </c>
      <c r="AF1497" s="6">
        <f>待赋值表!C1496</f>
        <v/>
      </c>
      <c r="AG1497" s="3">
        <f t="array" ref="AG1497">IF(AB1497=TRUE,"A",IF(AC1497=TRUE,"B",IF(AD1497=TRUE,"C",IF(AE1497=TRUE,"D","其他"))))</f>
        <v/>
      </c>
      <c r="AH1497" s="3">
        <f>IF(分析表!$E$12&lt;&gt;"ALL",AND(AF1497=分析表!$E$10,AG1497=分析表!$E$12),IF(AF1497=分析表!$E$10,TRUE(),IF(AF1497="ALL",TRUE(),"")))</f>
        <v/>
      </c>
    </row>
    <row r="1498">
      <c r="A1498" s="3">
        <f>COUNTIF($AH$2:AH1498,"TRUE")</f>
        <v/>
      </c>
      <c r="B1498" s="3">
        <f>COUNTIF($AG$2:$AG1498,#REF!)</f>
        <v/>
      </c>
      <c r="C1498" s="56">
        <f>待赋值表!A1497</f>
        <v/>
      </c>
      <c r="E1498" s="6">
        <f>待赋值表!D1497</f>
        <v/>
      </c>
      <c r="F1498" s="6">
        <f>待赋值表!E1497</f>
        <v/>
      </c>
      <c r="G1498" s="6">
        <f>待赋值表!F1497</f>
        <v/>
      </c>
      <c r="H1498" s="6">
        <f>待赋值表!G1497</f>
        <v/>
      </c>
      <c r="I1498" s="6">
        <f>待赋值表!H1497</f>
        <v/>
      </c>
      <c r="J1498" s="6">
        <f>待赋值表!I1497</f>
        <v/>
      </c>
      <c r="K1498" s="6">
        <f>待赋值表!J1497</f>
        <v/>
      </c>
      <c r="L1498" s="6">
        <f>待赋值表!K1497</f>
        <v/>
      </c>
      <c r="M1498" s="6">
        <f>待赋值表!L1497</f>
        <v/>
      </c>
      <c r="N1498" s="6">
        <f>待赋值表!M1497</f>
        <v/>
      </c>
      <c r="O1498" s="6">
        <f>待赋值表!N1497</f>
        <v/>
      </c>
      <c r="P1498" s="6">
        <f>待赋值表!O1497</f>
        <v/>
      </c>
      <c r="Q1498" s="6">
        <f>IF(待赋值表!P1497&lt;&gt;"",待赋值表!P1497,0)</f>
        <v/>
      </c>
      <c r="R1498" s="6">
        <f>待赋值表!Q1497</f>
        <v/>
      </c>
      <c r="S1498" s="6">
        <f>待赋值表!R1497</f>
        <v/>
      </c>
      <c r="T1498" s="6">
        <f>待赋值表!S1497</f>
        <v/>
      </c>
      <c r="U1498" s="6">
        <f>待赋值表!T1497</f>
        <v/>
      </c>
      <c r="V1498" s="6">
        <f>待赋值表!U1497</f>
        <v/>
      </c>
      <c r="W1498" s="6">
        <f>待赋值表!V1497</f>
        <v/>
      </c>
      <c r="X1498" s="6">
        <f>待赋值表!W1497</f>
        <v/>
      </c>
      <c r="Y1498" s="6">
        <f>待赋值表!X1497</f>
        <v/>
      </c>
      <c r="Z1498" s="3">
        <f>IF(M1498&gt;=0.01,"B_pre",IF(M1498&gt;=0,"C_pre","none"))</f>
        <v/>
      </c>
      <c r="AA1498" s="3">
        <f>IF(U1498&gt;0.125,"a_pre",IF(U1498&gt;=0,"b_pre","none"))</f>
        <v/>
      </c>
      <c r="AB1498" s="3">
        <f>AND(Z1498="B_pre",AA1498="a_pre")</f>
        <v/>
      </c>
      <c r="AC1498" s="3">
        <f>AND(Z1498="B_pre",AA1498="b_pre")</f>
        <v/>
      </c>
      <c r="AD1498" s="3">
        <f>AND(Z1498="C_pre",AA1498="a_pre")</f>
        <v/>
      </c>
      <c r="AE1498" s="3">
        <f>AND(Z1498="C_pre",AA1498="b_pre")</f>
        <v/>
      </c>
      <c r="AF1498" s="6">
        <f>待赋值表!C1497</f>
        <v/>
      </c>
      <c r="AG1498" s="3">
        <f t="array" ref="AG1498">IF(AB1498=TRUE,"A",IF(AC1498=TRUE,"B",IF(AD1498=TRUE,"C",IF(AE1498=TRUE,"D","其他"))))</f>
        <v/>
      </c>
      <c r="AH1498" s="3">
        <f>IF(分析表!$E$12&lt;&gt;"ALL",AND(AF1498=分析表!$E$10,AG1498=分析表!$E$12),IF(AF1498=分析表!$E$10,TRUE(),IF(AF1498="ALL",TRUE(),"")))</f>
        <v/>
      </c>
    </row>
    <row r="1499">
      <c r="A1499" s="3">
        <f>COUNTIF($AH$2:AH1499,"TRUE")</f>
        <v/>
      </c>
      <c r="B1499" s="3">
        <f>COUNTIF($AG$2:$AG1499,#REF!)</f>
        <v/>
      </c>
      <c r="C1499" s="56">
        <f>待赋值表!A1498</f>
        <v/>
      </c>
      <c r="E1499" s="6">
        <f>待赋值表!D1498</f>
        <v/>
      </c>
      <c r="F1499" s="6">
        <f>待赋值表!E1498</f>
        <v/>
      </c>
      <c r="G1499" s="6">
        <f>待赋值表!F1498</f>
        <v/>
      </c>
      <c r="H1499" s="6">
        <f>待赋值表!G1498</f>
        <v/>
      </c>
      <c r="I1499" s="6">
        <f>待赋值表!H1498</f>
        <v/>
      </c>
      <c r="J1499" s="6">
        <f>待赋值表!I1498</f>
        <v/>
      </c>
      <c r="K1499" s="6">
        <f>待赋值表!J1498</f>
        <v/>
      </c>
      <c r="L1499" s="6">
        <f>待赋值表!K1498</f>
        <v/>
      </c>
      <c r="M1499" s="6">
        <f>待赋值表!L1498</f>
        <v/>
      </c>
      <c r="N1499" s="6">
        <f>待赋值表!M1498</f>
        <v/>
      </c>
      <c r="O1499" s="6">
        <f>待赋值表!N1498</f>
        <v/>
      </c>
      <c r="P1499" s="6">
        <f>待赋值表!O1498</f>
        <v/>
      </c>
      <c r="Q1499" s="6">
        <f>IF(待赋值表!P1498&lt;&gt;"",待赋值表!P1498,0)</f>
        <v/>
      </c>
      <c r="R1499" s="6">
        <f>待赋值表!Q1498</f>
        <v/>
      </c>
      <c r="S1499" s="6">
        <f>待赋值表!R1498</f>
        <v/>
      </c>
      <c r="T1499" s="6">
        <f>待赋值表!S1498</f>
        <v/>
      </c>
      <c r="U1499" s="6">
        <f>待赋值表!T1498</f>
        <v/>
      </c>
      <c r="V1499" s="6">
        <f>待赋值表!U1498</f>
        <v/>
      </c>
      <c r="W1499" s="6">
        <f>待赋值表!V1498</f>
        <v/>
      </c>
      <c r="X1499" s="6">
        <f>待赋值表!W1498</f>
        <v/>
      </c>
      <c r="Y1499" s="6">
        <f>待赋值表!X1498</f>
        <v/>
      </c>
      <c r="Z1499" s="3">
        <f>IF(M1499&gt;=0.01,"B_pre",IF(M1499&gt;=0,"C_pre","none"))</f>
        <v/>
      </c>
      <c r="AA1499" s="3">
        <f>IF(U1499&gt;0.125,"a_pre",IF(U1499&gt;=0,"b_pre","none"))</f>
        <v/>
      </c>
      <c r="AB1499" s="3">
        <f>AND(Z1499="B_pre",AA1499="a_pre")</f>
        <v/>
      </c>
      <c r="AC1499" s="3">
        <f>AND(Z1499="B_pre",AA1499="b_pre")</f>
        <v/>
      </c>
      <c r="AD1499" s="3">
        <f>AND(Z1499="C_pre",AA1499="a_pre")</f>
        <v/>
      </c>
      <c r="AE1499" s="3">
        <f>AND(Z1499="C_pre",AA1499="b_pre")</f>
        <v/>
      </c>
      <c r="AF1499" s="6">
        <f>待赋值表!C1498</f>
        <v/>
      </c>
      <c r="AG1499" s="3">
        <f t="array" ref="AG1499">IF(AB1499=TRUE,"A",IF(AC1499=TRUE,"B",IF(AD1499=TRUE,"C",IF(AE1499=TRUE,"D","其他"))))</f>
        <v/>
      </c>
      <c r="AH1499" s="3">
        <f>IF(分析表!$E$12&lt;&gt;"ALL",AND(AF1499=分析表!$E$10,AG1499=分析表!$E$12),IF(AF1499=分析表!$E$10,TRUE(),IF(AF1499="ALL",TRUE(),"")))</f>
        <v/>
      </c>
    </row>
    <row r="1500">
      <c r="A1500" s="3">
        <f>COUNTIF($AH$2:AH1500,"TRUE")</f>
        <v/>
      </c>
      <c r="B1500" s="3">
        <f>COUNTIF($AG$2:$AG1500,#REF!)</f>
        <v/>
      </c>
      <c r="C1500" s="56">
        <f>待赋值表!A1499</f>
        <v/>
      </c>
      <c r="E1500" s="6">
        <f>待赋值表!D1499</f>
        <v/>
      </c>
      <c r="F1500" s="6">
        <f>待赋值表!E1499</f>
        <v/>
      </c>
      <c r="G1500" s="6">
        <f>待赋值表!F1499</f>
        <v/>
      </c>
      <c r="H1500" s="6">
        <f>待赋值表!G1499</f>
        <v/>
      </c>
      <c r="I1500" s="6">
        <f>待赋值表!H1499</f>
        <v/>
      </c>
      <c r="J1500" s="6">
        <f>待赋值表!I1499</f>
        <v/>
      </c>
      <c r="K1500" s="6">
        <f>待赋值表!J1499</f>
        <v/>
      </c>
      <c r="L1500" s="6">
        <f>待赋值表!K1499</f>
        <v/>
      </c>
      <c r="M1500" s="6">
        <f>待赋值表!L1499</f>
        <v/>
      </c>
      <c r="N1500" s="6">
        <f>待赋值表!M1499</f>
        <v/>
      </c>
      <c r="O1500" s="6">
        <f>待赋值表!N1499</f>
        <v/>
      </c>
      <c r="P1500" s="6">
        <f>待赋值表!O1499</f>
        <v/>
      </c>
      <c r="Q1500" s="6">
        <f>IF(待赋值表!P1499&lt;&gt;"",待赋值表!P1499,0)</f>
        <v/>
      </c>
      <c r="R1500" s="6">
        <f>待赋值表!Q1499</f>
        <v/>
      </c>
      <c r="S1500" s="6">
        <f>待赋值表!R1499</f>
        <v/>
      </c>
      <c r="T1500" s="6">
        <f>待赋值表!S1499</f>
        <v/>
      </c>
      <c r="U1500" s="6">
        <f>待赋值表!T1499</f>
        <v/>
      </c>
      <c r="V1500" s="6">
        <f>待赋值表!U1499</f>
        <v/>
      </c>
      <c r="W1500" s="6">
        <f>待赋值表!V1499</f>
        <v/>
      </c>
      <c r="X1500" s="6">
        <f>待赋值表!W1499</f>
        <v/>
      </c>
      <c r="Y1500" s="6">
        <f>待赋值表!X1499</f>
        <v/>
      </c>
      <c r="Z1500" s="3">
        <f>IF(M1500&gt;=0.01,"B_pre",IF(M1500&gt;=0,"C_pre","none"))</f>
        <v/>
      </c>
      <c r="AA1500" s="3">
        <f>IF(U1500&gt;0.125,"a_pre",IF(U1500&gt;=0,"b_pre","none"))</f>
        <v/>
      </c>
      <c r="AB1500" s="3">
        <f>AND(Z1500="B_pre",AA1500="a_pre")</f>
        <v/>
      </c>
      <c r="AC1500" s="3">
        <f>AND(Z1500="B_pre",AA1500="b_pre")</f>
        <v/>
      </c>
      <c r="AD1500" s="3">
        <f>AND(Z1500="C_pre",AA1500="a_pre")</f>
        <v/>
      </c>
      <c r="AE1500" s="3">
        <f>AND(Z1500="C_pre",AA1500="b_pre")</f>
        <v/>
      </c>
      <c r="AF1500" s="6">
        <f>待赋值表!C1499</f>
        <v/>
      </c>
      <c r="AG1500" s="3">
        <f t="array" ref="AG1500">IF(AB1500=TRUE,"A",IF(AC1500=TRUE,"B",IF(AD1500=TRUE,"C",IF(AE1500=TRUE,"D","其他"))))</f>
        <v/>
      </c>
      <c r="AH1500" s="3">
        <f>IF(分析表!$E$12&lt;&gt;"ALL",AND(AF1500=分析表!$E$10,AG1500=分析表!$E$12),IF(AF1500=分析表!$E$10,TRUE(),IF(AF1500="ALL",TRUE(),"")))</f>
        <v/>
      </c>
    </row>
    <row r="1501">
      <c r="A1501" s="3">
        <f>COUNTIF($AH$2:AH1501,"TRUE")</f>
        <v/>
      </c>
      <c r="B1501" s="3">
        <f>COUNTIF($AG$2:$AG1501,#REF!)</f>
        <v/>
      </c>
      <c r="C1501" s="56">
        <f>待赋值表!A1500</f>
        <v/>
      </c>
      <c r="E1501" s="6">
        <f>待赋值表!D1500</f>
        <v/>
      </c>
      <c r="F1501" s="6">
        <f>待赋值表!E1500</f>
        <v/>
      </c>
      <c r="G1501" s="6">
        <f>待赋值表!F1500</f>
        <v/>
      </c>
      <c r="H1501" s="6">
        <f>待赋值表!G1500</f>
        <v/>
      </c>
      <c r="I1501" s="6">
        <f>待赋值表!H1500</f>
        <v/>
      </c>
      <c r="J1501" s="6">
        <f>待赋值表!I1500</f>
        <v/>
      </c>
      <c r="K1501" s="6">
        <f>待赋值表!J1500</f>
        <v/>
      </c>
      <c r="L1501" s="6">
        <f>待赋值表!K1500</f>
        <v/>
      </c>
      <c r="M1501" s="6">
        <f>待赋值表!L1500</f>
        <v/>
      </c>
      <c r="N1501" s="6">
        <f>待赋值表!M1500</f>
        <v/>
      </c>
      <c r="O1501" s="6">
        <f>待赋值表!N1500</f>
        <v/>
      </c>
      <c r="P1501" s="6">
        <f>待赋值表!O1500</f>
        <v/>
      </c>
      <c r="Q1501" s="6">
        <f>IF(待赋值表!P1500&lt;&gt;"",待赋值表!P1500,0)</f>
        <v/>
      </c>
      <c r="R1501" s="6">
        <f>待赋值表!Q1500</f>
        <v/>
      </c>
      <c r="S1501" s="6">
        <f>待赋值表!R1500</f>
        <v/>
      </c>
      <c r="T1501" s="6">
        <f>待赋值表!S1500</f>
        <v/>
      </c>
      <c r="U1501" s="6">
        <f>待赋值表!T1500</f>
        <v/>
      </c>
      <c r="V1501" s="6">
        <f>待赋值表!U1500</f>
        <v/>
      </c>
      <c r="W1501" s="6">
        <f>待赋值表!V1500</f>
        <v/>
      </c>
      <c r="X1501" s="6">
        <f>待赋值表!W1500</f>
        <v/>
      </c>
      <c r="Y1501" s="6">
        <f>待赋值表!X1500</f>
        <v/>
      </c>
      <c r="Z1501" s="3">
        <f>IF(M1501&gt;=0.01,"B_pre",IF(M1501&gt;=0,"C_pre","none"))</f>
        <v/>
      </c>
      <c r="AA1501" s="3">
        <f>IF(U1501&gt;0.125,"a_pre",IF(U1501&gt;=0,"b_pre","none"))</f>
        <v/>
      </c>
      <c r="AB1501" s="3">
        <f>AND(Z1501="B_pre",AA1501="a_pre")</f>
        <v/>
      </c>
      <c r="AC1501" s="3">
        <f>AND(Z1501="B_pre",AA1501="b_pre")</f>
        <v/>
      </c>
      <c r="AD1501" s="3">
        <f>AND(Z1501="C_pre",AA1501="a_pre")</f>
        <v/>
      </c>
      <c r="AE1501" s="3">
        <f>AND(Z1501="C_pre",AA1501="b_pre")</f>
        <v/>
      </c>
      <c r="AF1501" s="6">
        <f>待赋值表!C1500</f>
        <v/>
      </c>
      <c r="AG1501" s="3">
        <f t="array" ref="AG1501">IF(AB1501=TRUE,"A",IF(AC1501=TRUE,"B",IF(AD1501=TRUE,"C",IF(AE1501=TRUE,"D","其他"))))</f>
        <v/>
      </c>
      <c r="AH1501" s="3">
        <f>IF(分析表!$E$12&lt;&gt;"ALL",AND(AF1501=分析表!$E$10,AG1501=分析表!$E$12),IF(AF1501=分析表!$E$10,TRUE(),IF(AF1501="ALL",TRUE(),"")))</f>
        <v/>
      </c>
    </row>
    <row r="1502">
      <c r="A1502" s="3">
        <f>COUNTIF($AH$2:AH1502,"TRUE")</f>
        <v/>
      </c>
      <c r="B1502" s="3">
        <f>COUNTIF($AG$2:$AG1502,#REF!)</f>
        <v/>
      </c>
      <c r="C1502" s="56">
        <f>待赋值表!A1501</f>
        <v/>
      </c>
      <c r="E1502" s="6">
        <f>待赋值表!D1501</f>
        <v/>
      </c>
      <c r="F1502" s="6">
        <f>待赋值表!E1501</f>
        <v/>
      </c>
      <c r="G1502" s="6">
        <f>待赋值表!F1501</f>
        <v/>
      </c>
      <c r="H1502" s="6">
        <f>待赋值表!G1501</f>
        <v/>
      </c>
      <c r="I1502" s="6">
        <f>待赋值表!H1501</f>
        <v/>
      </c>
      <c r="J1502" s="6">
        <f>待赋值表!I1501</f>
        <v/>
      </c>
      <c r="K1502" s="6">
        <f>待赋值表!J1501</f>
        <v/>
      </c>
      <c r="L1502" s="6">
        <f>待赋值表!K1501</f>
        <v/>
      </c>
      <c r="M1502" s="6">
        <f>待赋值表!L1501</f>
        <v/>
      </c>
      <c r="N1502" s="6">
        <f>待赋值表!M1501</f>
        <v/>
      </c>
      <c r="O1502" s="6">
        <f>待赋值表!N1501</f>
        <v/>
      </c>
      <c r="P1502" s="6">
        <f>待赋值表!O1501</f>
        <v/>
      </c>
      <c r="Q1502" s="6">
        <f>IF(待赋值表!P1501&lt;&gt;"",待赋值表!P1501,0)</f>
        <v/>
      </c>
      <c r="R1502" s="6">
        <f>待赋值表!Q1501</f>
        <v/>
      </c>
      <c r="S1502" s="6">
        <f>待赋值表!R1501</f>
        <v/>
      </c>
      <c r="T1502" s="6">
        <f>待赋值表!S1501</f>
        <v/>
      </c>
      <c r="U1502" s="6">
        <f>待赋值表!T1501</f>
        <v/>
      </c>
      <c r="V1502" s="6">
        <f>待赋值表!U1501</f>
        <v/>
      </c>
      <c r="W1502" s="6">
        <f>待赋值表!V1501</f>
        <v/>
      </c>
      <c r="X1502" s="6">
        <f>待赋值表!W1501</f>
        <v/>
      </c>
      <c r="Y1502" s="6">
        <f>待赋值表!X1501</f>
        <v/>
      </c>
      <c r="Z1502" s="3">
        <f>IF(M1502&gt;=0.01,"B_pre",IF(M1502&gt;=0,"C_pre","none"))</f>
        <v/>
      </c>
      <c r="AA1502" s="3">
        <f>IF(U1502&gt;0.125,"a_pre",IF(U1502&gt;=0,"b_pre","none"))</f>
        <v/>
      </c>
      <c r="AB1502" s="3">
        <f>AND(Z1502="B_pre",AA1502="a_pre")</f>
        <v/>
      </c>
      <c r="AC1502" s="3">
        <f>AND(Z1502="B_pre",AA1502="b_pre")</f>
        <v/>
      </c>
      <c r="AD1502" s="3">
        <f>AND(Z1502="C_pre",AA1502="a_pre")</f>
        <v/>
      </c>
      <c r="AE1502" s="3">
        <f>AND(Z1502="C_pre",AA1502="b_pre")</f>
        <v/>
      </c>
      <c r="AF1502" s="6">
        <f>待赋值表!C1501</f>
        <v/>
      </c>
      <c r="AG1502" s="3">
        <f t="array" ref="AG1502">IF(AB1502=TRUE,"A",IF(AC1502=TRUE,"B",IF(AD1502=TRUE,"C",IF(AE1502=TRUE,"D","其他"))))</f>
        <v/>
      </c>
      <c r="AH1502" s="3">
        <f>IF(分析表!$E$12&lt;&gt;"ALL",AND(AF1502=分析表!$E$10,AG1502=分析表!$E$12),IF(AF1502=分析表!$E$10,TRUE(),IF(AF1502="ALL",TRUE(),"")))</f>
        <v/>
      </c>
    </row>
    <row r="1503">
      <c r="A1503" s="3">
        <f>COUNTIF($AH$2:AH1503,"TRUE")</f>
        <v/>
      </c>
      <c r="B1503" s="3">
        <f>COUNTIF($AG$2:$AG1503,#REF!)</f>
        <v/>
      </c>
      <c r="C1503" s="56">
        <f>待赋值表!A1502</f>
        <v/>
      </c>
      <c r="E1503" s="6">
        <f>待赋值表!D1502</f>
        <v/>
      </c>
      <c r="F1503" s="6">
        <f>待赋值表!E1502</f>
        <v/>
      </c>
      <c r="G1503" s="6">
        <f>待赋值表!F1502</f>
        <v/>
      </c>
      <c r="H1503" s="6">
        <f>待赋值表!G1502</f>
        <v/>
      </c>
      <c r="I1503" s="6">
        <f>待赋值表!H1502</f>
        <v/>
      </c>
      <c r="J1503" s="6">
        <f>待赋值表!I1502</f>
        <v/>
      </c>
      <c r="K1503" s="6">
        <f>待赋值表!J1502</f>
        <v/>
      </c>
      <c r="L1503" s="6">
        <f>待赋值表!K1502</f>
        <v/>
      </c>
      <c r="M1503" s="6">
        <f>待赋值表!L1502</f>
        <v/>
      </c>
      <c r="N1503" s="6">
        <f>待赋值表!M1502</f>
        <v/>
      </c>
      <c r="O1503" s="6">
        <f>待赋值表!N1502</f>
        <v/>
      </c>
      <c r="P1503" s="6">
        <f>待赋值表!O1502</f>
        <v/>
      </c>
      <c r="Q1503" s="6">
        <f>IF(待赋值表!P1502&lt;&gt;"",待赋值表!P1502,0)</f>
        <v/>
      </c>
      <c r="R1503" s="6">
        <f>待赋值表!Q1502</f>
        <v/>
      </c>
      <c r="S1503" s="6">
        <f>待赋值表!R1502</f>
        <v/>
      </c>
      <c r="T1503" s="6">
        <f>待赋值表!S1502</f>
        <v/>
      </c>
      <c r="U1503" s="6">
        <f>待赋值表!T1502</f>
        <v/>
      </c>
      <c r="V1503" s="6">
        <f>待赋值表!U1502</f>
        <v/>
      </c>
      <c r="W1503" s="6">
        <f>待赋值表!V1502</f>
        <v/>
      </c>
      <c r="X1503" s="6">
        <f>待赋值表!W1502</f>
        <v/>
      </c>
      <c r="Y1503" s="6">
        <f>待赋值表!X1502</f>
        <v/>
      </c>
      <c r="Z1503" s="3">
        <f>IF(M1503&gt;=0.01,"B_pre",IF(M1503&gt;=0,"C_pre","none"))</f>
        <v/>
      </c>
      <c r="AA1503" s="3">
        <f>IF(U1503&gt;0.125,"a_pre",IF(U1503&gt;=0,"b_pre","none"))</f>
        <v/>
      </c>
      <c r="AB1503" s="3">
        <f>AND(Z1503="B_pre",AA1503="a_pre")</f>
        <v/>
      </c>
      <c r="AC1503" s="3">
        <f>AND(Z1503="B_pre",AA1503="b_pre")</f>
        <v/>
      </c>
      <c r="AD1503" s="3">
        <f>AND(Z1503="C_pre",AA1503="a_pre")</f>
        <v/>
      </c>
      <c r="AE1503" s="3">
        <f>AND(Z1503="C_pre",AA1503="b_pre")</f>
        <v/>
      </c>
      <c r="AF1503" s="6">
        <f>待赋值表!C1502</f>
        <v/>
      </c>
      <c r="AG1503" s="3">
        <f t="array" ref="AG1503">IF(AB1503=TRUE,"A",IF(AC1503=TRUE,"B",IF(AD1503=TRUE,"C",IF(AE1503=TRUE,"D","其他"))))</f>
        <v/>
      </c>
      <c r="AH1503" s="3">
        <f>IF(分析表!$E$12&lt;&gt;"ALL",AND(AF1503=分析表!$E$10,AG1503=分析表!$E$12),IF(AF1503=分析表!$E$10,TRUE(),IF(AF1503="ALL",TRUE(),"")))</f>
        <v/>
      </c>
    </row>
    <row r="1504">
      <c r="A1504" s="3">
        <f>COUNTIF($AH$2:AH1504,"TRUE")</f>
        <v/>
      </c>
      <c r="B1504" s="3">
        <f>COUNTIF($AG$2:$AG1504,#REF!)</f>
        <v/>
      </c>
      <c r="C1504" s="56">
        <f>待赋值表!A1503</f>
        <v/>
      </c>
      <c r="E1504" s="6">
        <f>待赋值表!D1503</f>
        <v/>
      </c>
      <c r="F1504" s="6">
        <f>待赋值表!E1503</f>
        <v/>
      </c>
      <c r="G1504" s="6">
        <f>待赋值表!F1503</f>
        <v/>
      </c>
      <c r="H1504" s="6">
        <f>待赋值表!G1503</f>
        <v/>
      </c>
      <c r="I1504" s="6">
        <f>待赋值表!H1503</f>
        <v/>
      </c>
      <c r="J1504" s="6">
        <f>待赋值表!I1503</f>
        <v/>
      </c>
      <c r="K1504" s="6">
        <f>待赋值表!J1503</f>
        <v/>
      </c>
      <c r="L1504" s="6">
        <f>待赋值表!K1503</f>
        <v/>
      </c>
      <c r="M1504" s="6">
        <f>待赋值表!L1503</f>
        <v/>
      </c>
      <c r="N1504" s="6">
        <f>待赋值表!M1503</f>
        <v/>
      </c>
      <c r="O1504" s="6">
        <f>待赋值表!N1503</f>
        <v/>
      </c>
      <c r="P1504" s="6">
        <f>待赋值表!O1503</f>
        <v/>
      </c>
      <c r="Q1504" s="6">
        <f>IF(待赋值表!P1503&lt;&gt;"",待赋值表!P1503,0)</f>
        <v/>
      </c>
      <c r="R1504" s="6">
        <f>待赋值表!Q1503</f>
        <v/>
      </c>
      <c r="S1504" s="6">
        <f>待赋值表!R1503</f>
        <v/>
      </c>
      <c r="T1504" s="6">
        <f>待赋值表!S1503</f>
        <v/>
      </c>
      <c r="U1504" s="6">
        <f>待赋值表!T1503</f>
        <v/>
      </c>
      <c r="V1504" s="6">
        <f>待赋值表!U1503</f>
        <v/>
      </c>
      <c r="W1504" s="6">
        <f>待赋值表!V1503</f>
        <v/>
      </c>
      <c r="X1504" s="6">
        <f>待赋值表!W1503</f>
        <v/>
      </c>
      <c r="Y1504" s="6">
        <f>待赋值表!X1503</f>
        <v/>
      </c>
      <c r="Z1504" s="3">
        <f>IF(M1504&gt;=0.01,"B_pre",IF(M1504&gt;=0,"C_pre","none"))</f>
        <v/>
      </c>
      <c r="AA1504" s="3">
        <f>IF(U1504&gt;0.125,"a_pre",IF(U1504&gt;=0,"b_pre","none"))</f>
        <v/>
      </c>
      <c r="AB1504" s="3">
        <f>AND(Z1504="B_pre",AA1504="a_pre")</f>
        <v/>
      </c>
      <c r="AC1504" s="3">
        <f>AND(Z1504="B_pre",AA1504="b_pre")</f>
        <v/>
      </c>
      <c r="AD1504" s="3">
        <f>AND(Z1504="C_pre",AA1504="a_pre")</f>
        <v/>
      </c>
      <c r="AE1504" s="3">
        <f>AND(Z1504="C_pre",AA1504="b_pre")</f>
        <v/>
      </c>
      <c r="AF1504" s="6">
        <f>待赋值表!C1503</f>
        <v/>
      </c>
      <c r="AG1504" s="3">
        <f t="array" ref="AG1504">IF(AB1504=TRUE,"A",IF(AC1504=TRUE,"B",IF(AD1504=TRUE,"C",IF(AE1504=TRUE,"D","其他"))))</f>
        <v/>
      </c>
      <c r="AH1504" s="3">
        <f>IF(分析表!$E$12&lt;&gt;"ALL",AND(AF1504=分析表!$E$10,AG1504=分析表!$E$12),IF(AF1504=分析表!$E$10,TRUE(),IF(AF1504="ALL",TRUE(),"")))</f>
        <v/>
      </c>
    </row>
    <row r="1505">
      <c r="A1505" s="3">
        <f>COUNTIF($AH$2:AH1505,"TRUE")</f>
        <v/>
      </c>
      <c r="B1505" s="3">
        <f>COUNTIF($AG$2:$AG1505,#REF!)</f>
        <v/>
      </c>
      <c r="C1505" s="56">
        <f>待赋值表!A1504</f>
        <v/>
      </c>
      <c r="E1505" s="6">
        <f>待赋值表!D1504</f>
        <v/>
      </c>
      <c r="F1505" s="6">
        <f>待赋值表!E1504</f>
        <v/>
      </c>
      <c r="G1505" s="6">
        <f>待赋值表!F1504</f>
        <v/>
      </c>
      <c r="H1505" s="6">
        <f>待赋值表!G1504</f>
        <v/>
      </c>
      <c r="I1505" s="6">
        <f>待赋值表!H1504</f>
        <v/>
      </c>
      <c r="J1505" s="6">
        <f>待赋值表!I1504</f>
        <v/>
      </c>
      <c r="K1505" s="6">
        <f>待赋值表!J1504</f>
        <v/>
      </c>
      <c r="L1505" s="6">
        <f>待赋值表!K1504</f>
        <v/>
      </c>
      <c r="M1505" s="6">
        <f>待赋值表!L1504</f>
        <v/>
      </c>
      <c r="N1505" s="6">
        <f>待赋值表!M1504</f>
        <v/>
      </c>
      <c r="O1505" s="6">
        <f>待赋值表!N1504</f>
        <v/>
      </c>
      <c r="P1505" s="6">
        <f>待赋值表!O1504</f>
        <v/>
      </c>
      <c r="Q1505" s="6">
        <f>IF(待赋值表!P1504&lt;&gt;"",待赋值表!P1504,0)</f>
        <v/>
      </c>
      <c r="R1505" s="6">
        <f>待赋值表!Q1504</f>
        <v/>
      </c>
      <c r="S1505" s="6">
        <f>待赋值表!R1504</f>
        <v/>
      </c>
      <c r="T1505" s="6">
        <f>待赋值表!S1504</f>
        <v/>
      </c>
      <c r="U1505" s="6">
        <f>待赋值表!T1504</f>
        <v/>
      </c>
      <c r="V1505" s="6">
        <f>待赋值表!U1504</f>
        <v/>
      </c>
      <c r="W1505" s="6">
        <f>待赋值表!V1504</f>
        <v/>
      </c>
      <c r="X1505" s="6">
        <f>待赋值表!W1504</f>
        <v/>
      </c>
      <c r="Y1505" s="6">
        <f>待赋值表!X1504</f>
        <v/>
      </c>
      <c r="Z1505" s="3">
        <f>IF(M1505&gt;=0.01,"B_pre",IF(M1505&gt;=0,"C_pre","none"))</f>
        <v/>
      </c>
      <c r="AA1505" s="3">
        <f>IF(U1505&gt;0.125,"a_pre",IF(U1505&gt;=0,"b_pre","none"))</f>
        <v/>
      </c>
      <c r="AB1505" s="3">
        <f>AND(Z1505="B_pre",AA1505="a_pre")</f>
        <v/>
      </c>
      <c r="AC1505" s="3">
        <f>AND(Z1505="B_pre",AA1505="b_pre")</f>
        <v/>
      </c>
      <c r="AD1505" s="3">
        <f>AND(Z1505="C_pre",AA1505="a_pre")</f>
        <v/>
      </c>
      <c r="AE1505" s="3">
        <f>AND(Z1505="C_pre",AA1505="b_pre")</f>
        <v/>
      </c>
      <c r="AF1505" s="6">
        <f>待赋值表!C1504</f>
        <v/>
      </c>
      <c r="AG1505" s="3">
        <f t="array" ref="AG1505">IF(AB1505=TRUE,"A",IF(AC1505=TRUE,"B",IF(AD1505=TRUE,"C",IF(AE1505=TRUE,"D","其他"))))</f>
        <v/>
      </c>
      <c r="AH1505" s="3">
        <f>IF(分析表!$E$12&lt;&gt;"ALL",AND(AF1505=分析表!$E$10,AG1505=分析表!$E$12),IF(AF1505=分析表!$E$10,TRUE(),IF(AF1505="ALL",TRUE(),"")))</f>
        <v/>
      </c>
    </row>
    <row r="1506">
      <c r="A1506" s="3">
        <f>COUNTIF($AH$2:AH1506,"TRUE")</f>
        <v/>
      </c>
      <c r="B1506" s="3">
        <f>COUNTIF($AG$2:$AG1506,#REF!)</f>
        <v/>
      </c>
      <c r="C1506" s="56">
        <f>待赋值表!A1505</f>
        <v/>
      </c>
      <c r="E1506" s="6">
        <f>待赋值表!D1505</f>
        <v/>
      </c>
      <c r="F1506" s="6">
        <f>待赋值表!E1505</f>
        <v/>
      </c>
      <c r="G1506" s="6">
        <f>待赋值表!F1505</f>
        <v/>
      </c>
      <c r="H1506" s="6">
        <f>待赋值表!G1505</f>
        <v/>
      </c>
      <c r="I1506" s="6">
        <f>待赋值表!H1505</f>
        <v/>
      </c>
      <c r="J1506" s="6">
        <f>待赋值表!I1505</f>
        <v/>
      </c>
      <c r="K1506" s="6">
        <f>待赋值表!J1505</f>
        <v/>
      </c>
      <c r="L1506" s="6">
        <f>待赋值表!K1505</f>
        <v/>
      </c>
      <c r="M1506" s="6">
        <f>待赋值表!L1505</f>
        <v/>
      </c>
      <c r="N1506" s="6">
        <f>待赋值表!M1505</f>
        <v/>
      </c>
      <c r="O1506" s="6">
        <f>待赋值表!N1505</f>
        <v/>
      </c>
      <c r="P1506" s="6">
        <f>待赋值表!O1505</f>
        <v/>
      </c>
      <c r="Q1506" s="6">
        <f>IF(待赋值表!P1505&lt;&gt;"",待赋值表!P1505,0)</f>
        <v/>
      </c>
      <c r="R1506" s="6">
        <f>待赋值表!Q1505</f>
        <v/>
      </c>
      <c r="S1506" s="6">
        <f>待赋值表!R1505</f>
        <v/>
      </c>
      <c r="T1506" s="6">
        <f>待赋值表!S1505</f>
        <v/>
      </c>
      <c r="U1506" s="6">
        <f>待赋值表!T1505</f>
        <v/>
      </c>
      <c r="V1506" s="6">
        <f>待赋值表!U1505</f>
        <v/>
      </c>
      <c r="W1506" s="6">
        <f>待赋值表!V1505</f>
        <v/>
      </c>
      <c r="X1506" s="6">
        <f>待赋值表!W1505</f>
        <v/>
      </c>
      <c r="Y1506" s="6">
        <f>待赋值表!X1505</f>
        <v/>
      </c>
      <c r="Z1506" s="3">
        <f>IF(M1506&gt;=0.01,"B_pre",IF(M1506&gt;=0,"C_pre","none"))</f>
        <v/>
      </c>
      <c r="AA1506" s="3">
        <f>IF(U1506&gt;0.125,"a_pre",IF(U1506&gt;=0,"b_pre","none"))</f>
        <v/>
      </c>
      <c r="AB1506" s="3">
        <f>AND(Z1506="B_pre",AA1506="a_pre")</f>
        <v/>
      </c>
      <c r="AC1506" s="3">
        <f>AND(Z1506="B_pre",AA1506="b_pre")</f>
        <v/>
      </c>
      <c r="AD1506" s="3">
        <f>AND(Z1506="C_pre",AA1506="a_pre")</f>
        <v/>
      </c>
      <c r="AE1506" s="3">
        <f>AND(Z1506="C_pre",AA1506="b_pre")</f>
        <v/>
      </c>
      <c r="AF1506" s="6">
        <f>待赋值表!C1505</f>
        <v/>
      </c>
      <c r="AG1506" s="3">
        <f t="array" ref="AG1506">IF(AB1506=TRUE,"A",IF(AC1506=TRUE,"B",IF(AD1506=TRUE,"C",IF(AE1506=TRUE,"D","其他"))))</f>
        <v/>
      </c>
      <c r="AH1506" s="3">
        <f>IF(分析表!$E$12&lt;&gt;"ALL",AND(AF1506=分析表!$E$10,AG1506=分析表!$E$12),IF(AF1506=分析表!$E$10,TRUE(),IF(AF1506="ALL",TRUE(),"")))</f>
        <v/>
      </c>
    </row>
    <row r="1507">
      <c r="A1507" s="3">
        <f>COUNTIF($AH$2:AH1507,"TRUE")</f>
        <v/>
      </c>
      <c r="B1507" s="3">
        <f>COUNTIF($AG$2:$AG1507,#REF!)</f>
        <v/>
      </c>
      <c r="C1507" s="56">
        <f>待赋值表!A1506</f>
        <v/>
      </c>
      <c r="E1507" s="6">
        <f>待赋值表!D1506</f>
        <v/>
      </c>
      <c r="F1507" s="6">
        <f>待赋值表!E1506</f>
        <v/>
      </c>
      <c r="G1507" s="6">
        <f>待赋值表!F1506</f>
        <v/>
      </c>
      <c r="H1507" s="6">
        <f>待赋值表!G1506</f>
        <v/>
      </c>
      <c r="I1507" s="6">
        <f>待赋值表!H1506</f>
        <v/>
      </c>
      <c r="J1507" s="6">
        <f>待赋值表!I1506</f>
        <v/>
      </c>
      <c r="K1507" s="6">
        <f>待赋值表!J1506</f>
        <v/>
      </c>
      <c r="L1507" s="6">
        <f>待赋值表!K1506</f>
        <v/>
      </c>
      <c r="M1507" s="6">
        <f>待赋值表!L1506</f>
        <v/>
      </c>
      <c r="N1507" s="6">
        <f>待赋值表!M1506</f>
        <v/>
      </c>
      <c r="O1507" s="6">
        <f>待赋值表!N1506</f>
        <v/>
      </c>
      <c r="P1507" s="6">
        <f>待赋值表!O1506</f>
        <v/>
      </c>
      <c r="Q1507" s="6">
        <f>IF(待赋值表!P1506&lt;&gt;"",待赋值表!P1506,0)</f>
        <v/>
      </c>
      <c r="R1507" s="6">
        <f>待赋值表!Q1506</f>
        <v/>
      </c>
      <c r="S1507" s="6">
        <f>待赋值表!R1506</f>
        <v/>
      </c>
      <c r="T1507" s="6">
        <f>待赋值表!S1506</f>
        <v/>
      </c>
      <c r="U1507" s="6">
        <f>待赋值表!T1506</f>
        <v/>
      </c>
      <c r="V1507" s="6">
        <f>待赋值表!U1506</f>
        <v/>
      </c>
      <c r="W1507" s="6">
        <f>待赋值表!V1506</f>
        <v/>
      </c>
      <c r="X1507" s="6">
        <f>待赋值表!W1506</f>
        <v/>
      </c>
      <c r="Y1507" s="6">
        <f>待赋值表!X1506</f>
        <v/>
      </c>
      <c r="Z1507" s="3">
        <f>IF(M1507&gt;=0.01,"B_pre",IF(M1507&gt;=0,"C_pre","none"))</f>
        <v/>
      </c>
      <c r="AA1507" s="3">
        <f>IF(U1507&gt;0.125,"a_pre",IF(U1507&gt;=0,"b_pre","none"))</f>
        <v/>
      </c>
      <c r="AB1507" s="3">
        <f>AND(Z1507="B_pre",AA1507="a_pre")</f>
        <v/>
      </c>
      <c r="AC1507" s="3">
        <f>AND(Z1507="B_pre",AA1507="b_pre")</f>
        <v/>
      </c>
      <c r="AD1507" s="3">
        <f>AND(Z1507="C_pre",AA1507="a_pre")</f>
        <v/>
      </c>
      <c r="AE1507" s="3">
        <f>AND(Z1507="C_pre",AA1507="b_pre")</f>
        <v/>
      </c>
      <c r="AF1507" s="6">
        <f>待赋值表!C1506</f>
        <v/>
      </c>
      <c r="AG1507" s="3">
        <f t="array" ref="AG1507">IF(AB1507=TRUE,"A",IF(AC1507=TRUE,"B",IF(AD1507=TRUE,"C",IF(AE1507=TRUE,"D","其他"))))</f>
        <v/>
      </c>
      <c r="AH1507" s="3">
        <f>IF(分析表!$E$12&lt;&gt;"ALL",AND(AF1507=分析表!$E$10,AG1507=分析表!$E$12),IF(AF1507=分析表!$E$10,TRUE(),IF(AF1507="ALL",TRUE(),"")))</f>
        <v/>
      </c>
    </row>
    <row r="1508">
      <c r="A1508" s="3">
        <f>COUNTIF($AH$2:AH1508,"TRUE")</f>
        <v/>
      </c>
      <c r="B1508" s="3">
        <f>COUNTIF($AG$2:$AG1508,#REF!)</f>
        <v/>
      </c>
      <c r="C1508" s="56">
        <f>待赋值表!A1507</f>
        <v/>
      </c>
      <c r="E1508" s="6">
        <f>待赋值表!D1507</f>
        <v/>
      </c>
      <c r="F1508" s="6">
        <f>待赋值表!E1507</f>
        <v/>
      </c>
      <c r="G1508" s="6">
        <f>待赋值表!F1507</f>
        <v/>
      </c>
      <c r="H1508" s="6">
        <f>待赋值表!G1507</f>
        <v/>
      </c>
      <c r="I1508" s="6">
        <f>待赋值表!H1507</f>
        <v/>
      </c>
      <c r="J1508" s="6">
        <f>待赋值表!I1507</f>
        <v/>
      </c>
      <c r="K1508" s="6">
        <f>待赋值表!J1507</f>
        <v/>
      </c>
      <c r="L1508" s="6">
        <f>待赋值表!K1507</f>
        <v/>
      </c>
      <c r="M1508" s="6">
        <f>待赋值表!L1507</f>
        <v/>
      </c>
      <c r="N1508" s="6">
        <f>待赋值表!M1507</f>
        <v/>
      </c>
      <c r="O1508" s="6">
        <f>待赋值表!N1507</f>
        <v/>
      </c>
      <c r="P1508" s="6">
        <f>待赋值表!O1507</f>
        <v/>
      </c>
      <c r="Q1508" s="6">
        <f>IF(待赋值表!P1507&lt;&gt;"",待赋值表!P1507,0)</f>
        <v/>
      </c>
      <c r="R1508" s="6">
        <f>待赋值表!Q1507</f>
        <v/>
      </c>
      <c r="S1508" s="6">
        <f>待赋值表!R1507</f>
        <v/>
      </c>
      <c r="T1508" s="6">
        <f>待赋值表!S1507</f>
        <v/>
      </c>
      <c r="U1508" s="6">
        <f>待赋值表!T1507</f>
        <v/>
      </c>
      <c r="V1508" s="6">
        <f>待赋值表!U1507</f>
        <v/>
      </c>
      <c r="W1508" s="6">
        <f>待赋值表!V1507</f>
        <v/>
      </c>
      <c r="X1508" s="6">
        <f>待赋值表!W1507</f>
        <v/>
      </c>
      <c r="Y1508" s="6">
        <f>待赋值表!X1507</f>
        <v/>
      </c>
      <c r="Z1508" s="3">
        <f>IF(M1508&gt;=0.01,"B_pre",IF(M1508&gt;=0,"C_pre","none"))</f>
        <v/>
      </c>
      <c r="AA1508" s="3">
        <f>IF(U1508&gt;0.125,"a_pre",IF(U1508&gt;=0,"b_pre","none"))</f>
        <v/>
      </c>
      <c r="AB1508" s="3">
        <f>AND(Z1508="B_pre",AA1508="a_pre")</f>
        <v/>
      </c>
      <c r="AC1508" s="3">
        <f>AND(Z1508="B_pre",AA1508="b_pre")</f>
        <v/>
      </c>
      <c r="AD1508" s="3">
        <f>AND(Z1508="C_pre",AA1508="a_pre")</f>
        <v/>
      </c>
      <c r="AE1508" s="3">
        <f>AND(Z1508="C_pre",AA1508="b_pre")</f>
        <v/>
      </c>
      <c r="AF1508" s="6">
        <f>待赋值表!C1507</f>
        <v/>
      </c>
      <c r="AG1508" s="3">
        <f t="array" ref="AG1508">IF(AB1508=TRUE,"A",IF(AC1508=TRUE,"B",IF(AD1508=TRUE,"C",IF(AE1508=TRUE,"D","其他"))))</f>
        <v/>
      </c>
      <c r="AH1508" s="3">
        <f>IF(分析表!$E$12&lt;&gt;"ALL",AND(AF1508=分析表!$E$10,AG1508=分析表!$E$12),IF(AF1508=分析表!$E$10,TRUE(),IF(AF1508="ALL",TRUE(),"")))</f>
        <v/>
      </c>
    </row>
    <row r="1509">
      <c r="A1509" s="3">
        <f>COUNTIF($AH$2:AH1509,"TRUE")</f>
        <v/>
      </c>
      <c r="B1509" s="3">
        <f>COUNTIF($AG$2:$AG1509,#REF!)</f>
        <v/>
      </c>
      <c r="C1509" s="56">
        <f>待赋值表!A1508</f>
        <v/>
      </c>
      <c r="E1509" s="6">
        <f>待赋值表!D1508</f>
        <v/>
      </c>
      <c r="F1509" s="6">
        <f>待赋值表!E1508</f>
        <v/>
      </c>
      <c r="G1509" s="6">
        <f>待赋值表!F1508</f>
        <v/>
      </c>
      <c r="H1509" s="6">
        <f>待赋值表!G1508</f>
        <v/>
      </c>
      <c r="I1509" s="6">
        <f>待赋值表!H1508</f>
        <v/>
      </c>
      <c r="J1509" s="6">
        <f>待赋值表!I1508</f>
        <v/>
      </c>
      <c r="K1509" s="6">
        <f>待赋值表!J1508</f>
        <v/>
      </c>
      <c r="L1509" s="6">
        <f>待赋值表!K1508</f>
        <v/>
      </c>
      <c r="M1509" s="6">
        <f>待赋值表!L1508</f>
        <v/>
      </c>
      <c r="N1509" s="6">
        <f>待赋值表!M1508</f>
        <v/>
      </c>
      <c r="O1509" s="6">
        <f>待赋值表!N1508</f>
        <v/>
      </c>
      <c r="P1509" s="6">
        <f>待赋值表!O1508</f>
        <v/>
      </c>
      <c r="Q1509" s="6">
        <f>IF(待赋值表!P1508&lt;&gt;"",待赋值表!P1508,0)</f>
        <v/>
      </c>
      <c r="R1509" s="6">
        <f>待赋值表!Q1508</f>
        <v/>
      </c>
      <c r="S1509" s="6">
        <f>待赋值表!R1508</f>
        <v/>
      </c>
      <c r="T1509" s="6">
        <f>待赋值表!S1508</f>
        <v/>
      </c>
      <c r="U1509" s="6">
        <f>待赋值表!T1508</f>
        <v/>
      </c>
      <c r="V1509" s="6">
        <f>待赋值表!U1508</f>
        <v/>
      </c>
      <c r="W1509" s="6">
        <f>待赋值表!V1508</f>
        <v/>
      </c>
      <c r="X1509" s="6">
        <f>待赋值表!W1508</f>
        <v/>
      </c>
      <c r="Y1509" s="6">
        <f>待赋值表!X1508</f>
        <v/>
      </c>
      <c r="Z1509" s="3">
        <f>IF(M1509&gt;=0.01,"B_pre",IF(M1509&gt;=0,"C_pre","none"))</f>
        <v/>
      </c>
      <c r="AA1509" s="3">
        <f>IF(U1509&gt;0.125,"a_pre",IF(U1509&gt;=0,"b_pre","none"))</f>
        <v/>
      </c>
      <c r="AB1509" s="3">
        <f>AND(Z1509="B_pre",AA1509="a_pre")</f>
        <v/>
      </c>
      <c r="AC1509" s="3">
        <f>AND(Z1509="B_pre",AA1509="b_pre")</f>
        <v/>
      </c>
      <c r="AD1509" s="3">
        <f>AND(Z1509="C_pre",AA1509="a_pre")</f>
        <v/>
      </c>
      <c r="AE1509" s="3">
        <f>AND(Z1509="C_pre",AA1509="b_pre")</f>
        <v/>
      </c>
      <c r="AF1509" s="6">
        <f>待赋值表!C1508</f>
        <v/>
      </c>
      <c r="AG1509" s="3">
        <f t="array" ref="AG1509">IF(AB1509=TRUE,"A",IF(AC1509=TRUE,"B",IF(AD1509=TRUE,"C",IF(AE1509=TRUE,"D","其他"))))</f>
        <v/>
      </c>
      <c r="AH1509" s="3">
        <f>IF(分析表!$E$12&lt;&gt;"ALL",AND(AF1509=分析表!$E$10,AG1509=分析表!$E$12),IF(AF1509=分析表!$E$10,TRUE(),IF(AF1509="ALL",TRUE(),"")))</f>
        <v/>
      </c>
    </row>
    <row r="1510">
      <c r="A1510" s="3">
        <f>COUNTIF($AH$2:AH1510,"TRUE")</f>
        <v/>
      </c>
      <c r="B1510" s="3">
        <f>COUNTIF($AG$2:$AG1510,#REF!)</f>
        <v/>
      </c>
      <c r="C1510" s="56">
        <f>待赋值表!A1509</f>
        <v/>
      </c>
      <c r="E1510" s="6">
        <f>待赋值表!D1509</f>
        <v/>
      </c>
      <c r="F1510" s="6">
        <f>待赋值表!E1509</f>
        <v/>
      </c>
      <c r="G1510" s="6">
        <f>待赋值表!F1509</f>
        <v/>
      </c>
      <c r="H1510" s="6">
        <f>待赋值表!G1509</f>
        <v/>
      </c>
      <c r="I1510" s="6">
        <f>待赋值表!H1509</f>
        <v/>
      </c>
      <c r="J1510" s="6">
        <f>待赋值表!I1509</f>
        <v/>
      </c>
      <c r="K1510" s="6">
        <f>待赋值表!J1509</f>
        <v/>
      </c>
      <c r="L1510" s="6">
        <f>待赋值表!K1509</f>
        <v/>
      </c>
      <c r="M1510" s="6">
        <f>待赋值表!L1509</f>
        <v/>
      </c>
      <c r="N1510" s="6">
        <f>待赋值表!M1509</f>
        <v/>
      </c>
      <c r="O1510" s="6">
        <f>待赋值表!N1509</f>
        <v/>
      </c>
      <c r="P1510" s="6">
        <f>待赋值表!O1509</f>
        <v/>
      </c>
      <c r="Q1510" s="6">
        <f>IF(待赋值表!P1509&lt;&gt;"",待赋值表!P1509,0)</f>
        <v/>
      </c>
      <c r="R1510" s="6">
        <f>待赋值表!Q1509</f>
        <v/>
      </c>
      <c r="S1510" s="6">
        <f>待赋值表!R1509</f>
        <v/>
      </c>
      <c r="T1510" s="6">
        <f>待赋值表!S1509</f>
        <v/>
      </c>
      <c r="U1510" s="6">
        <f>待赋值表!T1509</f>
        <v/>
      </c>
      <c r="V1510" s="6">
        <f>待赋值表!U1509</f>
        <v/>
      </c>
      <c r="W1510" s="6">
        <f>待赋值表!V1509</f>
        <v/>
      </c>
      <c r="X1510" s="6">
        <f>待赋值表!W1509</f>
        <v/>
      </c>
      <c r="Y1510" s="6">
        <f>待赋值表!X1509</f>
        <v/>
      </c>
      <c r="Z1510" s="3">
        <f>IF(M1510&gt;=0.01,"B_pre",IF(M1510&gt;=0,"C_pre","none"))</f>
        <v/>
      </c>
      <c r="AA1510" s="3">
        <f>IF(U1510&gt;0.125,"a_pre",IF(U1510&gt;=0,"b_pre","none"))</f>
        <v/>
      </c>
      <c r="AB1510" s="3">
        <f>AND(Z1510="B_pre",AA1510="a_pre")</f>
        <v/>
      </c>
      <c r="AC1510" s="3">
        <f>AND(Z1510="B_pre",AA1510="b_pre")</f>
        <v/>
      </c>
      <c r="AD1510" s="3">
        <f>AND(Z1510="C_pre",AA1510="a_pre")</f>
        <v/>
      </c>
      <c r="AE1510" s="3">
        <f>AND(Z1510="C_pre",AA1510="b_pre")</f>
        <v/>
      </c>
      <c r="AF1510" s="6">
        <f>待赋值表!C1509</f>
        <v/>
      </c>
      <c r="AG1510" s="3">
        <f t="array" ref="AG1510">IF(AB1510=TRUE,"A",IF(AC1510=TRUE,"B",IF(AD1510=TRUE,"C",IF(AE1510=TRUE,"D","其他"))))</f>
        <v/>
      </c>
      <c r="AH1510" s="3">
        <f>IF(分析表!$E$12&lt;&gt;"ALL",AND(AF1510=分析表!$E$10,AG1510=分析表!$E$12),IF(AF1510=分析表!$E$10,TRUE(),IF(AF1510="ALL",TRUE(),"")))</f>
        <v/>
      </c>
    </row>
    <row r="1511">
      <c r="A1511" s="3">
        <f>COUNTIF($AH$2:AH1511,"TRUE")</f>
        <v/>
      </c>
      <c r="B1511" s="3">
        <f>COUNTIF($AG$2:$AG1511,#REF!)</f>
        <v/>
      </c>
      <c r="C1511" s="56">
        <f>待赋值表!A1510</f>
        <v/>
      </c>
      <c r="E1511" s="6">
        <f>待赋值表!D1510</f>
        <v/>
      </c>
      <c r="F1511" s="6">
        <f>待赋值表!E1510</f>
        <v/>
      </c>
      <c r="G1511" s="6">
        <f>待赋值表!F1510</f>
        <v/>
      </c>
      <c r="H1511" s="6">
        <f>待赋值表!G1510</f>
        <v/>
      </c>
      <c r="I1511" s="6">
        <f>待赋值表!H1510</f>
        <v/>
      </c>
      <c r="J1511" s="6">
        <f>待赋值表!I1510</f>
        <v/>
      </c>
      <c r="K1511" s="6">
        <f>待赋值表!J1510</f>
        <v/>
      </c>
      <c r="L1511" s="6">
        <f>待赋值表!K1510</f>
        <v/>
      </c>
      <c r="M1511" s="6">
        <f>待赋值表!L1510</f>
        <v/>
      </c>
      <c r="N1511" s="6">
        <f>待赋值表!M1510</f>
        <v/>
      </c>
      <c r="O1511" s="6">
        <f>待赋值表!N1510</f>
        <v/>
      </c>
      <c r="P1511" s="6">
        <f>待赋值表!O1510</f>
        <v/>
      </c>
      <c r="Q1511" s="6">
        <f>IF(待赋值表!P1510&lt;&gt;"",待赋值表!P1510,0)</f>
        <v/>
      </c>
      <c r="R1511" s="6">
        <f>待赋值表!Q1510</f>
        <v/>
      </c>
      <c r="S1511" s="6">
        <f>待赋值表!R1510</f>
        <v/>
      </c>
      <c r="T1511" s="6">
        <f>待赋值表!S1510</f>
        <v/>
      </c>
      <c r="U1511" s="6">
        <f>待赋值表!T1510</f>
        <v/>
      </c>
      <c r="V1511" s="6">
        <f>待赋值表!U1510</f>
        <v/>
      </c>
      <c r="W1511" s="6">
        <f>待赋值表!V1510</f>
        <v/>
      </c>
      <c r="X1511" s="6">
        <f>待赋值表!W1510</f>
        <v/>
      </c>
      <c r="Y1511" s="6">
        <f>待赋值表!X1510</f>
        <v/>
      </c>
      <c r="Z1511" s="3">
        <f>IF(M1511&gt;=0.01,"B_pre",IF(M1511&gt;=0,"C_pre","none"))</f>
        <v/>
      </c>
      <c r="AA1511" s="3">
        <f>IF(U1511&gt;0.125,"a_pre",IF(U1511&gt;=0,"b_pre","none"))</f>
        <v/>
      </c>
      <c r="AB1511" s="3">
        <f>AND(Z1511="B_pre",AA1511="a_pre")</f>
        <v/>
      </c>
      <c r="AC1511" s="3">
        <f>AND(Z1511="B_pre",AA1511="b_pre")</f>
        <v/>
      </c>
      <c r="AD1511" s="3">
        <f>AND(Z1511="C_pre",AA1511="a_pre")</f>
        <v/>
      </c>
      <c r="AE1511" s="3">
        <f>AND(Z1511="C_pre",AA1511="b_pre")</f>
        <v/>
      </c>
      <c r="AF1511" s="6">
        <f>待赋值表!C1510</f>
        <v/>
      </c>
      <c r="AG1511" s="3">
        <f t="array" ref="AG1511">IF(AB1511=TRUE,"A",IF(AC1511=TRUE,"B",IF(AD1511=TRUE,"C",IF(AE1511=TRUE,"D","其他"))))</f>
        <v/>
      </c>
      <c r="AH1511" s="3">
        <f>IF(分析表!$E$12&lt;&gt;"ALL",AND(AF1511=分析表!$E$10,AG1511=分析表!$E$12),IF(AF1511=分析表!$E$10,TRUE(),IF(AF1511="ALL",TRUE(),"")))</f>
        <v/>
      </c>
    </row>
    <row r="1512">
      <c r="A1512" s="3">
        <f>COUNTIF($AH$2:AH1512,"TRUE")</f>
        <v/>
      </c>
      <c r="B1512" s="3">
        <f>COUNTIF($AG$2:$AG1512,#REF!)</f>
        <v/>
      </c>
      <c r="C1512" s="56">
        <f>待赋值表!A1511</f>
        <v/>
      </c>
      <c r="E1512" s="6">
        <f>待赋值表!D1511</f>
        <v/>
      </c>
      <c r="F1512" s="6">
        <f>待赋值表!E1511</f>
        <v/>
      </c>
      <c r="G1512" s="6">
        <f>待赋值表!F1511</f>
        <v/>
      </c>
      <c r="H1512" s="6">
        <f>待赋值表!G1511</f>
        <v/>
      </c>
      <c r="I1512" s="6">
        <f>待赋值表!H1511</f>
        <v/>
      </c>
      <c r="J1512" s="6">
        <f>待赋值表!I1511</f>
        <v/>
      </c>
      <c r="K1512" s="6">
        <f>待赋值表!J1511</f>
        <v/>
      </c>
      <c r="L1512" s="6">
        <f>待赋值表!K1511</f>
        <v/>
      </c>
      <c r="M1512" s="6">
        <f>待赋值表!L1511</f>
        <v/>
      </c>
      <c r="N1512" s="6">
        <f>待赋值表!M1511</f>
        <v/>
      </c>
      <c r="O1512" s="6">
        <f>待赋值表!N1511</f>
        <v/>
      </c>
      <c r="P1512" s="6">
        <f>待赋值表!O1511</f>
        <v/>
      </c>
      <c r="Q1512" s="6">
        <f>IF(待赋值表!P1511&lt;&gt;"",待赋值表!P1511,0)</f>
        <v/>
      </c>
      <c r="R1512" s="6">
        <f>待赋值表!Q1511</f>
        <v/>
      </c>
      <c r="S1512" s="6">
        <f>待赋值表!R1511</f>
        <v/>
      </c>
      <c r="T1512" s="6">
        <f>待赋值表!S1511</f>
        <v/>
      </c>
      <c r="U1512" s="6">
        <f>待赋值表!T1511</f>
        <v/>
      </c>
      <c r="V1512" s="6">
        <f>待赋值表!U1511</f>
        <v/>
      </c>
      <c r="W1512" s="6">
        <f>待赋值表!V1511</f>
        <v/>
      </c>
      <c r="X1512" s="6">
        <f>待赋值表!W1511</f>
        <v/>
      </c>
      <c r="Y1512" s="6">
        <f>待赋值表!X1511</f>
        <v/>
      </c>
      <c r="Z1512" s="3">
        <f>IF(M1512&gt;=0.01,"B_pre",IF(M1512&gt;=0,"C_pre","none"))</f>
        <v/>
      </c>
      <c r="AA1512" s="3">
        <f>IF(U1512&gt;0.125,"a_pre",IF(U1512&gt;=0,"b_pre","none"))</f>
        <v/>
      </c>
      <c r="AB1512" s="3">
        <f>AND(Z1512="B_pre",AA1512="a_pre")</f>
        <v/>
      </c>
      <c r="AC1512" s="3">
        <f>AND(Z1512="B_pre",AA1512="b_pre")</f>
        <v/>
      </c>
      <c r="AD1512" s="3">
        <f>AND(Z1512="C_pre",AA1512="a_pre")</f>
        <v/>
      </c>
      <c r="AE1512" s="3">
        <f>AND(Z1512="C_pre",AA1512="b_pre")</f>
        <v/>
      </c>
      <c r="AF1512" s="6">
        <f>待赋值表!C1511</f>
        <v/>
      </c>
      <c r="AG1512" s="3">
        <f t="array" ref="AG1512">IF(AB1512=TRUE,"A",IF(AC1512=TRUE,"B",IF(AD1512=TRUE,"C",IF(AE1512=TRUE,"D","其他"))))</f>
        <v/>
      </c>
      <c r="AH1512" s="3">
        <f>IF(分析表!$E$12&lt;&gt;"ALL",AND(AF1512=分析表!$E$10,AG1512=分析表!$E$12),IF(AF1512=分析表!$E$10,TRUE(),IF(AF1512="ALL",TRUE(),"")))</f>
        <v/>
      </c>
    </row>
    <row r="1513">
      <c r="A1513" s="3">
        <f>COUNTIF($AH$2:AH1513,"TRUE")</f>
        <v/>
      </c>
      <c r="B1513" s="3">
        <f>COUNTIF($AG$2:$AG1513,#REF!)</f>
        <v/>
      </c>
      <c r="C1513" s="56">
        <f>待赋值表!A1512</f>
        <v/>
      </c>
      <c r="E1513" s="6">
        <f>待赋值表!D1512</f>
        <v/>
      </c>
      <c r="F1513" s="6">
        <f>待赋值表!E1512</f>
        <v/>
      </c>
      <c r="G1513" s="6">
        <f>待赋值表!F1512</f>
        <v/>
      </c>
      <c r="H1513" s="6">
        <f>待赋值表!G1512</f>
        <v/>
      </c>
      <c r="I1513" s="6">
        <f>待赋值表!H1512</f>
        <v/>
      </c>
      <c r="J1513" s="6">
        <f>待赋值表!I1512</f>
        <v/>
      </c>
      <c r="K1513" s="6">
        <f>待赋值表!J1512</f>
        <v/>
      </c>
      <c r="L1513" s="6">
        <f>待赋值表!K1512</f>
        <v/>
      </c>
      <c r="M1513" s="6">
        <f>待赋值表!L1512</f>
        <v/>
      </c>
      <c r="N1513" s="6">
        <f>待赋值表!M1512</f>
        <v/>
      </c>
      <c r="O1513" s="6">
        <f>待赋值表!N1512</f>
        <v/>
      </c>
      <c r="P1513" s="6">
        <f>待赋值表!O1512</f>
        <v/>
      </c>
      <c r="Q1513" s="6">
        <f>IF(待赋值表!P1512&lt;&gt;"",待赋值表!P1512,0)</f>
        <v/>
      </c>
      <c r="R1513" s="6">
        <f>待赋值表!Q1512</f>
        <v/>
      </c>
      <c r="S1513" s="6">
        <f>待赋值表!R1512</f>
        <v/>
      </c>
      <c r="T1513" s="6">
        <f>待赋值表!S1512</f>
        <v/>
      </c>
      <c r="U1513" s="6">
        <f>待赋值表!T1512</f>
        <v/>
      </c>
      <c r="V1513" s="6">
        <f>待赋值表!U1512</f>
        <v/>
      </c>
      <c r="W1513" s="6">
        <f>待赋值表!V1512</f>
        <v/>
      </c>
      <c r="X1513" s="6">
        <f>待赋值表!W1512</f>
        <v/>
      </c>
      <c r="Y1513" s="6">
        <f>待赋值表!X1512</f>
        <v/>
      </c>
      <c r="Z1513" s="3">
        <f>IF(M1513&gt;=0.01,"B_pre",IF(M1513&gt;=0,"C_pre","none"))</f>
        <v/>
      </c>
      <c r="AA1513" s="3">
        <f>IF(U1513&gt;0.125,"a_pre",IF(U1513&gt;=0,"b_pre","none"))</f>
        <v/>
      </c>
      <c r="AB1513" s="3">
        <f>AND(Z1513="B_pre",AA1513="a_pre")</f>
        <v/>
      </c>
      <c r="AC1513" s="3">
        <f>AND(Z1513="B_pre",AA1513="b_pre")</f>
        <v/>
      </c>
      <c r="AD1513" s="3">
        <f>AND(Z1513="C_pre",AA1513="a_pre")</f>
        <v/>
      </c>
      <c r="AE1513" s="3">
        <f>AND(Z1513="C_pre",AA1513="b_pre")</f>
        <v/>
      </c>
      <c r="AF1513" s="6">
        <f>待赋值表!C1512</f>
        <v/>
      </c>
      <c r="AG1513" s="3">
        <f t="array" ref="AG1513">IF(AB1513=TRUE,"A",IF(AC1513=TRUE,"B",IF(AD1513=TRUE,"C",IF(AE1513=TRUE,"D","其他"))))</f>
        <v/>
      </c>
      <c r="AH1513" s="3">
        <f>IF(分析表!$E$12&lt;&gt;"ALL",AND(AF1513=分析表!$E$10,AG1513=分析表!$E$12),IF(AF1513=分析表!$E$10,TRUE(),IF(AF1513="ALL",TRUE(),"")))</f>
        <v/>
      </c>
    </row>
    <row r="1514">
      <c r="A1514" s="3">
        <f>COUNTIF($AH$2:AH1514,"TRUE")</f>
        <v/>
      </c>
      <c r="B1514" s="3">
        <f>COUNTIF($AG$2:$AG1514,#REF!)</f>
        <v/>
      </c>
      <c r="C1514" s="56">
        <f>待赋值表!A1513</f>
        <v/>
      </c>
      <c r="E1514" s="6">
        <f>待赋值表!D1513</f>
        <v/>
      </c>
      <c r="F1514" s="6">
        <f>待赋值表!E1513</f>
        <v/>
      </c>
      <c r="G1514" s="6">
        <f>待赋值表!F1513</f>
        <v/>
      </c>
      <c r="H1514" s="6">
        <f>待赋值表!G1513</f>
        <v/>
      </c>
      <c r="I1514" s="6">
        <f>待赋值表!H1513</f>
        <v/>
      </c>
      <c r="J1514" s="6">
        <f>待赋值表!I1513</f>
        <v/>
      </c>
      <c r="K1514" s="6">
        <f>待赋值表!J1513</f>
        <v/>
      </c>
      <c r="L1514" s="6">
        <f>待赋值表!K1513</f>
        <v/>
      </c>
      <c r="M1514" s="6">
        <f>待赋值表!L1513</f>
        <v/>
      </c>
      <c r="N1514" s="6">
        <f>待赋值表!M1513</f>
        <v/>
      </c>
      <c r="O1514" s="6">
        <f>待赋值表!N1513</f>
        <v/>
      </c>
      <c r="P1514" s="6">
        <f>待赋值表!O1513</f>
        <v/>
      </c>
      <c r="Q1514" s="6">
        <f>IF(待赋值表!P1513&lt;&gt;"",待赋值表!P1513,0)</f>
        <v/>
      </c>
      <c r="R1514" s="6">
        <f>待赋值表!Q1513</f>
        <v/>
      </c>
      <c r="S1514" s="6">
        <f>待赋值表!R1513</f>
        <v/>
      </c>
      <c r="T1514" s="6">
        <f>待赋值表!S1513</f>
        <v/>
      </c>
      <c r="U1514" s="6">
        <f>待赋值表!T1513</f>
        <v/>
      </c>
      <c r="V1514" s="6">
        <f>待赋值表!U1513</f>
        <v/>
      </c>
      <c r="W1514" s="6">
        <f>待赋值表!V1513</f>
        <v/>
      </c>
      <c r="X1514" s="6">
        <f>待赋值表!W1513</f>
        <v/>
      </c>
      <c r="Y1514" s="6">
        <f>待赋值表!X1513</f>
        <v/>
      </c>
      <c r="Z1514" s="3">
        <f>IF(M1514&gt;=0.01,"B_pre",IF(M1514&gt;=0,"C_pre","none"))</f>
        <v/>
      </c>
      <c r="AA1514" s="3">
        <f>IF(U1514&gt;0.125,"a_pre",IF(U1514&gt;=0,"b_pre","none"))</f>
        <v/>
      </c>
      <c r="AB1514" s="3">
        <f>AND(Z1514="B_pre",AA1514="a_pre")</f>
        <v/>
      </c>
      <c r="AC1514" s="3">
        <f>AND(Z1514="B_pre",AA1514="b_pre")</f>
        <v/>
      </c>
      <c r="AD1514" s="3">
        <f>AND(Z1514="C_pre",AA1514="a_pre")</f>
        <v/>
      </c>
      <c r="AE1514" s="3">
        <f>AND(Z1514="C_pre",AA1514="b_pre")</f>
        <v/>
      </c>
      <c r="AF1514" s="6">
        <f>待赋值表!C1513</f>
        <v/>
      </c>
      <c r="AG1514" s="3">
        <f t="array" ref="AG1514">IF(AB1514=TRUE,"A",IF(AC1514=TRUE,"B",IF(AD1514=TRUE,"C",IF(AE1514=TRUE,"D","其他"))))</f>
        <v/>
      </c>
      <c r="AH1514" s="3">
        <f>IF(分析表!$E$12&lt;&gt;"ALL",AND(AF1514=分析表!$E$10,AG1514=分析表!$E$12),IF(AF1514=分析表!$E$10,TRUE(),IF(AF1514="ALL",TRUE(),"")))</f>
        <v/>
      </c>
    </row>
    <row r="1515">
      <c r="A1515" s="3">
        <f>COUNTIF($AH$2:AH1515,"TRUE")</f>
        <v/>
      </c>
      <c r="B1515" s="3">
        <f>COUNTIF($AG$2:$AG1515,#REF!)</f>
        <v/>
      </c>
      <c r="C1515" s="56">
        <f>待赋值表!A1514</f>
        <v/>
      </c>
      <c r="E1515" s="6">
        <f>待赋值表!D1514</f>
        <v/>
      </c>
      <c r="F1515" s="6">
        <f>待赋值表!E1514</f>
        <v/>
      </c>
      <c r="G1515" s="6">
        <f>待赋值表!F1514</f>
        <v/>
      </c>
      <c r="H1515" s="6">
        <f>待赋值表!G1514</f>
        <v/>
      </c>
      <c r="I1515" s="6">
        <f>待赋值表!H1514</f>
        <v/>
      </c>
      <c r="J1515" s="6">
        <f>待赋值表!I1514</f>
        <v/>
      </c>
      <c r="K1515" s="6">
        <f>待赋值表!J1514</f>
        <v/>
      </c>
      <c r="L1515" s="6">
        <f>待赋值表!K1514</f>
        <v/>
      </c>
      <c r="M1515" s="6">
        <f>待赋值表!L1514</f>
        <v/>
      </c>
      <c r="N1515" s="6">
        <f>待赋值表!M1514</f>
        <v/>
      </c>
      <c r="O1515" s="6">
        <f>待赋值表!N1514</f>
        <v/>
      </c>
      <c r="P1515" s="6">
        <f>待赋值表!O1514</f>
        <v/>
      </c>
      <c r="Q1515" s="6">
        <f>IF(待赋值表!P1514&lt;&gt;"",待赋值表!P1514,0)</f>
        <v/>
      </c>
      <c r="R1515" s="6">
        <f>待赋值表!Q1514</f>
        <v/>
      </c>
      <c r="S1515" s="6">
        <f>待赋值表!R1514</f>
        <v/>
      </c>
      <c r="T1515" s="6">
        <f>待赋值表!S1514</f>
        <v/>
      </c>
      <c r="U1515" s="6">
        <f>待赋值表!T1514</f>
        <v/>
      </c>
      <c r="V1515" s="6">
        <f>待赋值表!U1514</f>
        <v/>
      </c>
      <c r="W1515" s="6">
        <f>待赋值表!V1514</f>
        <v/>
      </c>
      <c r="X1515" s="6">
        <f>待赋值表!W1514</f>
        <v/>
      </c>
      <c r="Y1515" s="6">
        <f>待赋值表!X1514</f>
        <v/>
      </c>
      <c r="Z1515" s="3">
        <f>IF(M1515&gt;=0.01,"B_pre",IF(M1515&gt;=0,"C_pre","none"))</f>
        <v/>
      </c>
      <c r="AA1515" s="3">
        <f>IF(U1515&gt;0.125,"a_pre",IF(U1515&gt;=0,"b_pre","none"))</f>
        <v/>
      </c>
      <c r="AB1515" s="3">
        <f>AND(Z1515="B_pre",AA1515="a_pre")</f>
        <v/>
      </c>
      <c r="AC1515" s="3">
        <f>AND(Z1515="B_pre",AA1515="b_pre")</f>
        <v/>
      </c>
      <c r="AD1515" s="3">
        <f>AND(Z1515="C_pre",AA1515="a_pre")</f>
        <v/>
      </c>
      <c r="AE1515" s="3">
        <f>AND(Z1515="C_pre",AA1515="b_pre")</f>
        <v/>
      </c>
      <c r="AF1515" s="6">
        <f>待赋值表!C1514</f>
        <v/>
      </c>
      <c r="AG1515" s="3">
        <f t="array" ref="AG1515">IF(AB1515=TRUE,"A",IF(AC1515=TRUE,"B",IF(AD1515=TRUE,"C",IF(AE1515=TRUE,"D","其他"))))</f>
        <v/>
      </c>
      <c r="AH1515" s="3">
        <f>IF(分析表!$E$12&lt;&gt;"ALL",AND(AF1515=分析表!$E$10,AG1515=分析表!$E$12),IF(AF1515=分析表!$E$10,TRUE(),IF(AF1515="ALL",TRUE(),"")))</f>
        <v/>
      </c>
    </row>
    <row r="1516">
      <c r="A1516" s="3">
        <f>COUNTIF($AH$2:AH1516,"TRUE")</f>
        <v/>
      </c>
      <c r="B1516" s="3">
        <f>COUNTIF($AG$2:$AG1516,#REF!)</f>
        <v/>
      </c>
      <c r="C1516" s="56">
        <f>待赋值表!A1515</f>
        <v/>
      </c>
      <c r="E1516" s="6">
        <f>待赋值表!D1515</f>
        <v/>
      </c>
      <c r="F1516" s="6">
        <f>待赋值表!E1515</f>
        <v/>
      </c>
      <c r="G1516" s="6">
        <f>待赋值表!F1515</f>
        <v/>
      </c>
      <c r="H1516" s="6">
        <f>待赋值表!G1515</f>
        <v/>
      </c>
      <c r="I1516" s="6">
        <f>待赋值表!H1515</f>
        <v/>
      </c>
      <c r="J1516" s="6">
        <f>待赋值表!I1515</f>
        <v/>
      </c>
      <c r="K1516" s="6">
        <f>待赋值表!J1515</f>
        <v/>
      </c>
      <c r="L1516" s="6">
        <f>待赋值表!K1515</f>
        <v/>
      </c>
      <c r="M1516" s="6">
        <f>待赋值表!L1515</f>
        <v/>
      </c>
      <c r="N1516" s="6">
        <f>待赋值表!M1515</f>
        <v/>
      </c>
      <c r="O1516" s="6">
        <f>待赋值表!N1515</f>
        <v/>
      </c>
      <c r="P1516" s="6">
        <f>待赋值表!O1515</f>
        <v/>
      </c>
      <c r="Q1516" s="6">
        <f>IF(待赋值表!P1515&lt;&gt;"",待赋值表!P1515,0)</f>
        <v/>
      </c>
      <c r="R1516" s="6">
        <f>待赋值表!Q1515</f>
        <v/>
      </c>
      <c r="S1516" s="6">
        <f>待赋值表!R1515</f>
        <v/>
      </c>
      <c r="T1516" s="6">
        <f>待赋值表!S1515</f>
        <v/>
      </c>
      <c r="U1516" s="6">
        <f>待赋值表!T1515</f>
        <v/>
      </c>
      <c r="V1516" s="6">
        <f>待赋值表!U1515</f>
        <v/>
      </c>
      <c r="W1516" s="6">
        <f>待赋值表!V1515</f>
        <v/>
      </c>
      <c r="X1516" s="6">
        <f>待赋值表!W1515</f>
        <v/>
      </c>
      <c r="Y1516" s="6">
        <f>待赋值表!X1515</f>
        <v/>
      </c>
      <c r="Z1516" s="3">
        <f>IF(M1516&gt;=0.01,"B_pre",IF(M1516&gt;=0,"C_pre","none"))</f>
        <v/>
      </c>
      <c r="AA1516" s="3">
        <f>IF(U1516&gt;0.125,"a_pre",IF(U1516&gt;=0,"b_pre","none"))</f>
        <v/>
      </c>
      <c r="AB1516" s="3">
        <f>AND(Z1516="B_pre",AA1516="a_pre")</f>
        <v/>
      </c>
      <c r="AC1516" s="3">
        <f>AND(Z1516="B_pre",AA1516="b_pre")</f>
        <v/>
      </c>
      <c r="AD1516" s="3">
        <f>AND(Z1516="C_pre",AA1516="a_pre")</f>
        <v/>
      </c>
      <c r="AE1516" s="3">
        <f>AND(Z1516="C_pre",AA1516="b_pre")</f>
        <v/>
      </c>
      <c r="AF1516" s="6">
        <f>待赋值表!C1515</f>
        <v/>
      </c>
      <c r="AG1516" s="3">
        <f t="array" ref="AG1516">IF(AB1516=TRUE,"A",IF(AC1516=TRUE,"B",IF(AD1516=TRUE,"C",IF(AE1516=TRUE,"D","其他"))))</f>
        <v/>
      </c>
      <c r="AH1516" s="3">
        <f>IF(分析表!$E$12&lt;&gt;"ALL",AND(AF1516=分析表!$E$10,AG1516=分析表!$E$12),IF(AF1516=分析表!$E$10,TRUE(),IF(AF1516="ALL",TRUE(),"")))</f>
        <v/>
      </c>
    </row>
    <row r="1517">
      <c r="A1517" s="3">
        <f>COUNTIF($AH$2:AH1517,"TRUE")</f>
        <v/>
      </c>
      <c r="B1517" s="3">
        <f>COUNTIF($AG$2:$AG1517,#REF!)</f>
        <v/>
      </c>
      <c r="C1517" s="56">
        <f>待赋值表!A1516</f>
        <v/>
      </c>
      <c r="E1517" s="6">
        <f>待赋值表!D1516</f>
        <v/>
      </c>
      <c r="F1517" s="6">
        <f>待赋值表!E1516</f>
        <v/>
      </c>
      <c r="G1517" s="6">
        <f>待赋值表!F1516</f>
        <v/>
      </c>
      <c r="H1517" s="6">
        <f>待赋值表!G1516</f>
        <v/>
      </c>
      <c r="I1517" s="6">
        <f>待赋值表!H1516</f>
        <v/>
      </c>
      <c r="J1517" s="6">
        <f>待赋值表!I1516</f>
        <v/>
      </c>
      <c r="K1517" s="6">
        <f>待赋值表!J1516</f>
        <v/>
      </c>
      <c r="L1517" s="6">
        <f>待赋值表!K1516</f>
        <v/>
      </c>
      <c r="M1517" s="6">
        <f>待赋值表!L1516</f>
        <v/>
      </c>
      <c r="N1517" s="6">
        <f>待赋值表!M1516</f>
        <v/>
      </c>
      <c r="O1517" s="6">
        <f>待赋值表!N1516</f>
        <v/>
      </c>
      <c r="P1517" s="6">
        <f>待赋值表!O1516</f>
        <v/>
      </c>
      <c r="Q1517" s="6">
        <f>IF(待赋值表!P1516&lt;&gt;"",待赋值表!P1516,0)</f>
        <v/>
      </c>
      <c r="R1517" s="6">
        <f>待赋值表!Q1516</f>
        <v/>
      </c>
      <c r="S1517" s="6">
        <f>待赋值表!R1516</f>
        <v/>
      </c>
      <c r="T1517" s="6">
        <f>待赋值表!S1516</f>
        <v/>
      </c>
      <c r="U1517" s="6">
        <f>待赋值表!T1516</f>
        <v/>
      </c>
      <c r="V1517" s="6">
        <f>待赋值表!U1516</f>
        <v/>
      </c>
      <c r="W1517" s="6">
        <f>待赋值表!V1516</f>
        <v/>
      </c>
      <c r="X1517" s="6">
        <f>待赋值表!W1516</f>
        <v/>
      </c>
      <c r="Y1517" s="6">
        <f>待赋值表!X1516</f>
        <v/>
      </c>
      <c r="Z1517" s="3">
        <f>IF(M1517&gt;=0.01,"B_pre",IF(M1517&gt;=0,"C_pre","none"))</f>
        <v/>
      </c>
      <c r="AA1517" s="3">
        <f>IF(U1517&gt;0.125,"a_pre",IF(U1517&gt;=0,"b_pre","none"))</f>
        <v/>
      </c>
      <c r="AB1517" s="3">
        <f>AND(Z1517="B_pre",AA1517="a_pre")</f>
        <v/>
      </c>
      <c r="AC1517" s="3">
        <f>AND(Z1517="B_pre",AA1517="b_pre")</f>
        <v/>
      </c>
      <c r="AD1517" s="3">
        <f>AND(Z1517="C_pre",AA1517="a_pre")</f>
        <v/>
      </c>
      <c r="AE1517" s="3">
        <f>AND(Z1517="C_pre",AA1517="b_pre")</f>
        <v/>
      </c>
      <c r="AF1517" s="6">
        <f>待赋值表!C1516</f>
        <v/>
      </c>
      <c r="AG1517" s="3">
        <f t="array" ref="AG1517">IF(AB1517=TRUE,"A",IF(AC1517=TRUE,"B",IF(AD1517=TRUE,"C",IF(AE1517=TRUE,"D","其他"))))</f>
        <v/>
      </c>
      <c r="AH1517" s="3">
        <f>IF(分析表!$E$12&lt;&gt;"ALL",AND(AF1517=分析表!$E$10,AG1517=分析表!$E$12),IF(AF1517=分析表!$E$10,TRUE(),IF(AF1517="ALL",TRUE(),"")))</f>
        <v/>
      </c>
    </row>
    <row r="1518">
      <c r="A1518" s="3">
        <f>COUNTIF($AH$2:AH1518,"TRUE")</f>
        <v/>
      </c>
      <c r="B1518" s="3">
        <f>COUNTIF($AG$2:$AG1518,#REF!)</f>
        <v/>
      </c>
      <c r="C1518" s="56">
        <f>待赋值表!A1517</f>
        <v/>
      </c>
      <c r="E1518" s="6">
        <f>待赋值表!D1517</f>
        <v/>
      </c>
      <c r="F1518" s="6">
        <f>待赋值表!E1517</f>
        <v/>
      </c>
      <c r="G1518" s="6">
        <f>待赋值表!F1517</f>
        <v/>
      </c>
      <c r="H1518" s="6">
        <f>待赋值表!G1517</f>
        <v/>
      </c>
      <c r="I1518" s="6">
        <f>待赋值表!H1517</f>
        <v/>
      </c>
      <c r="J1518" s="6">
        <f>待赋值表!I1517</f>
        <v/>
      </c>
      <c r="K1518" s="6">
        <f>待赋值表!J1517</f>
        <v/>
      </c>
      <c r="L1518" s="6">
        <f>待赋值表!K1517</f>
        <v/>
      </c>
      <c r="M1518" s="6">
        <f>待赋值表!L1517</f>
        <v/>
      </c>
      <c r="N1518" s="6">
        <f>待赋值表!M1517</f>
        <v/>
      </c>
      <c r="O1518" s="6">
        <f>待赋值表!N1517</f>
        <v/>
      </c>
      <c r="P1518" s="6">
        <f>待赋值表!O1517</f>
        <v/>
      </c>
      <c r="Q1518" s="6">
        <f>IF(待赋值表!P1517&lt;&gt;"",待赋值表!P1517,0)</f>
        <v/>
      </c>
      <c r="R1518" s="6">
        <f>待赋值表!Q1517</f>
        <v/>
      </c>
      <c r="S1518" s="6">
        <f>待赋值表!R1517</f>
        <v/>
      </c>
      <c r="T1518" s="6">
        <f>待赋值表!S1517</f>
        <v/>
      </c>
      <c r="U1518" s="6">
        <f>待赋值表!T1517</f>
        <v/>
      </c>
      <c r="V1518" s="6">
        <f>待赋值表!U1517</f>
        <v/>
      </c>
      <c r="W1518" s="6">
        <f>待赋值表!V1517</f>
        <v/>
      </c>
      <c r="X1518" s="6">
        <f>待赋值表!W1517</f>
        <v/>
      </c>
      <c r="Y1518" s="6">
        <f>待赋值表!X1517</f>
        <v/>
      </c>
      <c r="Z1518" s="3">
        <f>IF(M1518&gt;=0.01,"B_pre",IF(M1518&gt;=0,"C_pre","none"))</f>
        <v/>
      </c>
      <c r="AA1518" s="3">
        <f>IF(U1518&gt;0.125,"a_pre",IF(U1518&gt;=0,"b_pre","none"))</f>
        <v/>
      </c>
      <c r="AB1518" s="3">
        <f>AND(Z1518="B_pre",AA1518="a_pre")</f>
        <v/>
      </c>
      <c r="AC1518" s="3">
        <f>AND(Z1518="B_pre",AA1518="b_pre")</f>
        <v/>
      </c>
      <c r="AD1518" s="3">
        <f>AND(Z1518="C_pre",AA1518="a_pre")</f>
        <v/>
      </c>
      <c r="AE1518" s="3">
        <f>AND(Z1518="C_pre",AA1518="b_pre")</f>
        <v/>
      </c>
      <c r="AF1518" s="6">
        <f>待赋值表!C1517</f>
        <v/>
      </c>
      <c r="AG1518" s="3">
        <f t="array" ref="AG1518">IF(AB1518=TRUE,"A",IF(AC1518=TRUE,"B",IF(AD1518=TRUE,"C",IF(AE1518=TRUE,"D","其他"))))</f>
        <v/>
      </c>
      <c r="AH1518" s="3">
        <f>IF(分析表!$E$12&lt;&gt;"ALL",AND(AF1518=分析表!$E$10,AG1518=分析表!$E$12),IF(AF1518=分析表!$E$10,TRUE(),IF(AF1518="ALL",TRUE(),"")))</f>
        <v/>
      </c>
    </row>
    <row r="1519">
      <c r="A1519" s="3">
        <f>COUNTIF($AH$2:AH1519,"TRUE")</f>
        <v/>
      </c>
      <c r="B1519" s="3">
        <f>COUNTIF($AG$2:$AG1519,#REF!)</f>
        <v/>
      </c>
      <c r="C1519" s="56">
        <f>待赋值表!A1518</f>
        <v/>
      </c>
      <c r="E1519" s="6">
        <f>待赋值表!D1518</f>
        <v/>
      </c>
      <c r="F1519" s="6">
        <f>待赋值表!E1518</f>
        <v/>
      </c>
      <c r="G1519" s="6">
        <f>待赋值表!F1518</f>
        <v/>
      </c>
      <c r="H1519" s="6">
        <f>待赋值表!G1518</f>
        <v/>
      </c>
      <c r="I1519" s="6">
        <f>待赋值表!H1518</f>
        <v/>
      </c>
      <c r="J1519" s="6">
        <f>待赋值表!I1518</f>
        <v/>
      </c>
      <c r="K1519" s="6">
        <f>待赋值表!J1518</f>
        <v/>
      </c>
      <c r="L1519" s="6">
        <f>待赋值表!K1518</f>
        <v/>
      </c>
      <c r="M1519" s="6">
        <f>待赋值表!L1518</f>
        <v/>
      </c>
      <c r="N1519" s="6">
        <f>待赋值表!M1518</f>
        <v/>
      </c>
      <c r="O1519" s="6">
        <f>待赋值表!N1518</f>
        <v/>
      </c>
      <c r="P1519" s="6">
        <f>待赋值表!O1518</f>
        <v/>
      </c>
      <c r="Q1519" s="6">
        <f>IF(待赋值表!P1518&lt;&gt;"",待赋值表!P1518,0)</f>
        <v/>
      </c>
      <c r="R1519" s="6">
        <f>待赋值表!Q1518</f>
        <v/>
      </c>
      <c r="S1519" s="6">
        <f>待赋值表!R1518</f>
        <v/>
      </c>
      <c r="T1519" s="6">
        <f>待赋值表!S1518</f>
        <v/>
      </c>
      <c r="U1519" s="6">
        <f>待赋值表!T1518</f>
        <v/>
      </c>
      <c r="V1519" s="6">
        <f>待赋值表!U1518</f>
        <v/>
      </c>
      <c r="W1519" s="6">
        <f>待赋值表!V1518</f>
        <v/>
      </c>
      <c r="X1519" s="6">
        <f>待赋值表!W1518</f>
        <v/>
      </c>
      <c r="Y1519" s="6">
        <f>待赋值表!X1518</f>
        <v/>
      </c>
      <c r="Z1519" s="3">
        <f>IF(M1519&gt;=0.01,"B_pre",IF(M1519&gt;=0,"C_pre","none"))</f>
        <v/>
      </c>
      <c r="AA1519" s="3">
        <f>IF(U1519&gt;0.125,"a_pre",IF(U1519&gt;=0,"b_pre","none"))</f>
        <v/>
      </c>
      <c r="AB1519" s="3">
        <f>AND(Z1519="B_pre",AA1519="a_pre")</f>
        <v/>
      </c>
      <c r="AC1519" s="3">
        <f>AND(Z1519="B_pre",AA1519="b_pre")</f>
        <v/>
      </c>
      <c r="AD1519" s="3">
        <f>AND(Z1519="C_pre",AA1519="a_pre")</f>
        <v/>
      </c>
      <c r="AE1519" s="3">
        <f>AND(Z1519="C_pre",AA1519="b_pre")</f>
        <v/>
      </c>
      <c r="AF1519" s="6">
        <f>待赋值表!C1518</f>
        <v/>
      </c>
      <c r="AG1519" s="3">
        <f t="array" ref="AG1519">IF(AB1519=TRUE,"A",IF(AC1519=TRUE,"B",IF(AD1519=TRUE,"C",IF(AE1519=TRUE,"D","其他"))))</f>
        <v/>
      </c>
      <c r="AH1519" s="3">
        <f>IF(分析表!$E$12&lt;&gt;"ALL",AND(AF1519=分析表!$E$10,AG1519=分析表!$E$12),IF(AF1519=分析表!$E$10,TRUE(),IF(AF1519="ALL",TRUE(),"")))</f>
        <v/>
      </c>
    </row>
    <row r="1520">
      <c r="A1520" s="3">
        <f>COUNTIF($AH$2:AH1520,"TRUE")</f>
        <v/>
      </c>
      <c r="B1520" s="3">
        <f>COUNTIF($AG$2:$AG1520,#REF!)</f>
        <v/>
      </c>
      <c r="C1520" s="56">
        <f>待赋值表!A1519</f>
        <v/>
      </c>
      <c r="E1520" s="6">
        <f>待赋值表!D1519</f>
        <v/>
      </c>
      <c r="F1520" s="6">
        <f>待赋值表!E1519</f>
        <v/>
      </c>
      <c r="G1520" s="6">
        <f>待赋值表!F1519</f>
        <v/>
      </c>
      <c r="H1520" s="6">
        <f>待赋值表!G1519</f>
        <v/>
      </c>
      <c r="I1520" s="6">
        <f>待赋值表!H1519</f>
        <v/>
      </c>
      <c r="J1520" s="6">
        <f>待赋值表!I1519</f>
        <v/>
      </c>
      <c r="K1520" s="6">
        <f>待赋值表!J1519</f>
        <v/>
      </c>
      <c r="L1520" s="6">
        <f>待赋值表!K1519</f>
        <v/>
      </c>
      <c r="M1520" s="6">
        <f>待赋值表!L1519</f>
        <v/>
      </c>
      <c r="N1520" s="6">
        <f>待赋值表!M1519</f>
        <v/>
      </c>
      <c r="O1520" s="6">
        <f>待赋值表!N1519</f>
        <v/>
      </c>
      <c r="P1520" s="6">
        <f>待赋值表!O1519</f>
        <v/>
      </c>
      <c r="Q1520" s="6">
        <f>IF(待赋值表!P1519&lt;&gt;"",待赋值表!P1519,0)</f>
        <v/>
      </c>
      <c r="R1520" s="6">
        <f>待赋值表!Q1519</f>
        <v/>
      </c>
      <c r="S1520" s="6">
        <f>待赋值表!R1519</f>
        <v/>
      </c>
      <c r="T1520" s="6">
        <f>待赋值表!S1519</f>
        <v/>
      </c>
      <c r="U1520" s="6">
        <f>待赋值表!T1519</f>
        <v/>
      </c>
      <c r="V1520" s="6">
        <f>待赋值表!U1519</f>
        <v/>
      </c>
      <c r="W1520" s="6">
        <f>待赋值表!V1519</f>
        <v/>
      </c>
      <c r="X1520" s="6">
        <f>待赋值表!W1519</f>
        <v/>
      </c>
      <c r="Y1520" s="6">
        <f>待赋值表!X1519</f>
        <v/>
      </c>
      <c r="Z1520" s="3">
        <f>IF(M1520&gt;=0.01,"B_pre",IF(M1520&gt;=0,"C_pre","none"))</f>
        <v/>
      </c>
      <c r="AA1520" s="3">
        <f>IF(U1520&gt;0.125,"a_pre",IF(U1520&gt;=0,"b_pre","none"))</f>
        <v/>
      </c>
      <c r="AB1520" s="3">
        <f>AND(Z1520="B_pre",AA1520="a_pre")</f>
        <v/>
      </c>
      <c r="AC1520" s="3">
        <f>AND(Z1520="B_pre",AA1520="b_pre")</f>
        <v/>
      </c>
      <c r="AD1520" s="3">
        <f>AND(Z1520="C_pre",AA1520="a_pre")</f>
        <v/>
      </c>
      <c r="AE1520" s="3">
        <f>AND(Z1520="C_pre",AA1520="b_pre")</f>
        <v/>
      </c>
      <c r="AF1520" s="6">
        <f>待赋值表!C1519</f>
        <v/>
      </c>
      <c r="AG1520" s="3">
        <f t="array" ref="AG1520">IF(AB1520=TRUE,"A",IF(AC1520=TRUE,"B",IF(AD1520=TRUE,"C",IF(AE1520=TRUE,"D","其他"))))</f>
        <v/>
      </c>
      <c r="AH1520" s="3">
        <f>IF(分析表!$E$12&lt;&gt;"ALL",AND(AF1520=分析表!$E$10,AG1520=分析表!$E$12),IF(AF1520=分析表!$E$10,TRUE(),IF(AF1520="ALL",TRUE(),"")))</f>
        <v/>
      </c>
    </row>
    <row r="1521">
      <c r="A1521" s="3">
        <f>COUNTIF($AH$2:AH1521,"TRUE")</f>
        <v/>
      </c>
      <c r="B1521" s="3">
        <f>COUNTIF($AG$2:$AG1521,#REF!)</f>
        <v/>
      </c>
      <c r="C1521" s="56">
        <f>待赋值表!A1520</f>
        <v/>
      </c>
      <c r="E1521" s="6">
        <f>待赋值表!D1520</f>
        <v/>
      </c>
      <c r="F1521" s="6">
        <f>待赋值表!E1520</f>
        <v/>
      </c>
      <c r="G1521" s="6">
        <f>待赋值表!F1520</f>
        <v/>
      </c>
      <c r="H1521" s="6">
        <f>待赋值表!G1520</f>
        <v/>
      </c>
      <c r="I1521" s="6">
        <f>待赋值表!H1520</f>
        <v/>
      </c>
      <c r="J1521" s="6">
        <f>待赋值表!I1520</f>
        <v/>
      </c>
      <c r="K1521" s="6">
        <f>待赋值表!J1520</f>
        <v/>
      </c>
      <c r="L1521" s="6">
        <f>待赋值表!K1520</f>
        <v/>
      </c>
      <c r="M1521" s="6">
        <f>待赋值表!L1520</f>
        <v/>
      </c>
      <c r="N1521" s="6">
        <f>待赋值表!M1520</f>
        <v/>
      </c>
      <c r="O1521" s="6">
        <f>待赋值表!N1520</f>
        <v/>
      </c>
      <c r="P1521" s="6">
        <f>待赋值表!O1520</f>
        <v/>
      </c>
      <c r="Q1521" s="6">
        <f>IF(待赋值表!P1520&lt;&gt;"",待赋值表!P1520,0)</f>
        <v/>
      </c>
      <c r="R1521" s="6">
        <f>待赋值表!Q1520</f>
        <v/>
      </c>
      <c r="S1521" s="6">
        <f>待赋值表!R1520</f>
        <v/>
      </c>
      <c r="T1521" s="6">
        <f>待赋值表!S1520</f>
        <v/>
      </c>
      <c r="U1521" s="6">
        <f>待赋值表!T1520</f>
        <v/>
      </c>
      <c r="V1521" s="6">
        <f>待赋值表!U1520</f>
        <v/>
      </c>
      <c r="W1521" s="6">
        <f>待赋值表!V1520</f>
        <v/>
      </c>
      <c r="X1521" s="6">
        <f>待赋值表!W1520</f>
        <v/>
      </c>
      <c r="Y1521" s="6">
        <f>待赋值表!X1520</f>
        <v/>
      </c>
      <c r="Z1521" s="3">
        <f>IF(M1521&gt;=0.01,"B_pre",IF(M1521&gt;=0,"C_pre","none"))</f>
        <v/>
      </c>
      <c r="AA1521" s="3">
        <f>IF(U1521&gt;0.125,"a_pre",IF(U1521&gt;=0,"b_pre","none"))</f>
        <v/>
      </c>
      <c r="AB1521" s="3">
        <f>AND(Z1521="B_pre",AA1521="a_pre")</f>
        <v/>
      </c>
      <c r="AC1521" s="3">
        <f>AND(Z1521="B_pre",AA1521="b_pre")</f>
        <v/>
      </c>
      <c r="AD1521" s="3">
        <f>AND(Z1521="C_pre",AA1521="a_pre")</f>
        <v/>
      </c>
      <c r="AE1521" s="3">
        <f>AND(Z1521="C_pre",AA1521="b_pre")</f>
        <v/>
      </c>
      <c r="AF1521" s="6">
        <f>待赋值表!C1520</f>
        <v/>
      </c>
      <c r="AG1521" s="3">
        <f t="array" ref="AG1521">IF(AB1521=TRUE,"A",IF(AC1521=TRUE,"B",IF(AD1521=TRUE,"C",IF(AE1521=TRUE,"D","其他"))))</f>
        <v/>
      </c>
      <c r="AH1521" s="3">
        <f>IF(分析表!$E$12&lt;&gt;"ALL",AND(AF1521=分析表!$E$10,AG1521=分析表!$E$12),IF(AF1521=分析表!$E$10,TRUE(),IF(AF1521="ALL",TRUE(),"")))</f>
        <v/>
      </c>
    </row>
    <row r="1522">
      <c r="A1522" s="3">
        <f>COUNTIF($AH$2:AH1522,"TRUE")</f>
        <v/>
      </c>
      <c r="B1522" s="3">
        <f>COUNTIF($AG$2:$AG1522,#REF!)</f>
        <v/>
      </c>
      <c r="C1522" s="56">
        <f>待赋值表!A1521</f>
        <v/>
      </c>
      <c r="E1522" s="6">
        <f>待赋值表!D1521</f>
        <v/>
      </c>
      <c r="F1522" s="6">
        <f>待赋值表!E1521</f>
        <v/>
      </c>
      <c r="G1522" s="6">
        <f>待赋值表!F1521</f>
        <v/>
      </c>
      <c r="H1522" s="6">
        <f>待赋值表!G1521</f>
        <v/>
      </c>
      <c r="I1522" s="6">
        <f>待赋值表!H1521</f>
        <v/>
      </c>
      <c r="J1522" s="6">
        <f>待赋值表!I1521</f>
        <v/>
      </c>
      <c r="K1522" s="6">
        <f>待赋值表!J1521</f>
        <v/>
      </c>
      <c r="L1522" s="6">
        <f>待赋值表!K1521</f>
        <v/>
      </c>
      <c r="M1522" s="6">
        <f>待赋值表!L1521</f>
        <v/>
      </c>
      <c r="N1522" s="6">
        <f>待赋值表!M1521</f>
        <v/>
      </c>
      <c r="O1522" s="6">
        <f>待赋值表!N1521</f>
        <v/>
      </c>
      <c r="P1522" s="6">
        <f>待赋值表!O1521</f>
        <v/>
      </c>
      <c r="Q1522" s="6">
        <f>IF(待赋值表!P1521&lt;&gt;"",待赋值表!P1521,0)</f>
        <v/>
      </c>
      <c r="R1522" s="6">
        <f>待赋值表!Q1521</f>
        <v/>
      </c>
      <c r="S1522" s="6">
        <f>待赋值表!R1521</f>
        <v/>
      </c>
      <c r="T1522" s="6">
        <f>待赋值表!S1521</f>
        <v/>
      </c>
      <c r="U1522" s="6">
        <f>待赋值表!T1521</f>
        <v/>
      </c>
      <c r="V1522" s="6">
        <f>待赋值表!U1521</f>
        <v/>
      </c>
      <c r="W1522" s="6">
        <f>待赋值表!V1521</f>
        <v/>
      </c>
      <c r="X1522" s="6">
        <f>待赋值表!W1521</f>
        <v/>
      </c>
      <c r="Y1522" s="6">
        <f>待赋值表!X1521</f>
        <v/>
      </c>
      <c r="Z1522" s="3">
        <f>IF(M1522&gt;=0.01,"B_pre",IF(M1522&gt;=0,"C_pre","none"))</f>
        <v/>
      </c>
      <c r="AA1522" s="3">
        <f>IF(U1522&gt;0.125,"a_pre",IF(U1522&gt;=0,"b_pre","none"))</f>
        <v/>
      </c>
      <c r="AB1522" s="3">
        <f>AND(Z1522="B_pre",AA1522="a_pre")</f>
        <v/>
      </c>
      <c r="AC1522" s="3">
        <f>AND(Z1522="B_pre",AA1522="b_pre")</f>
        <v/>
      </c>
      <c r="AD1522" s="3">
        <f>AND(Z1522="C_pre",AA1522="a_pre")</f>
        <v/>
      </c>
      <c r="AE1522" s="3">
        <f>AND(Z1522="C_pre",AA1522="b_pre")</f>
        <v/>
      </c>
      <c r="AF1522" s="6">
        <f>待赋值表!C1521</f>
        <v/>
      </c>
      <c r="AG1522" s="3">
        <f t="array" ref="AG1522">IF(AB1522=TRUE,"A",IF(AC1522=TRUE,"B",IF(AD1522=TRUE,"C",IF(AE1522=TRUE,"D","其他"))))</f>
        <v/>
      </c>
      <c r="AH1522" s="3">
        <f>IF(分析表!$E$12&lt;&gt;"ALL",AND(AF1522=分析表!$E$10,AG1522=分析表!$E$12),IF(AF1522=分析表!$E$10,TRUE(),IF(AF1522="ALL",TRUE(),"")))</f>
        <v/>
      </c>
    </row>
    <row r="1523">
      <c r="A1523" s="3">
        <f>COUNTIF($AH$2:AH1523,"TRUE")</f>
        <v/>
      </c>
      <c r="B1523" s="3">
        <f>COUNTIF($AG$2:$AG1523,#REF!)</f>
        <v/>
      </c>
      <c r="C1523" s="56">
        <f>待赋值表!A1522</f>
        <v/>
      </c>
      <c r="E1523" s="6">
        <f>待赋值表!D1522</f>
        <v/>
      </c>
      <c r="F1523" s="6">
        <f>待赋值表!E1522</f>
        <v/>
      </c>
      <c r="G1523" s="6">
        <f>待赋值表!F1522</f>
        <v/>
      </c>
      <c r="H1523" s="6">
        <f>待赋值表!G1522</f>
        <v/>
      </c>
      <c r="I1523" s="6">
        <f>待赋值表!H1522</f>
        <v/>
      </c>
      <c r="J1523" s="6">
        <f>待赋值表!I1522</f>
        <v/>
      </c>
      <c r="K1523" s="6">
        <f>待赋值表!J1522</f>
        <v/>
      </c>
      <c r="L1523" s="6">
        <f>待赋值表!K1522</f>
        <v/>
      </c>
      <c r="M1523" s="6">
        <f>待赋值表!L1522</f>
        <v/>
      </c>
      <c r="N1523" s="6">
        <f>待赋值表!M1522</f>
        <v/>
      </c>
      <c r="O1523" s="6">
        <f>待赋值表!N1522</f>
        <v/>
      </c>
      <c r="P1523" s="6">
        <f>待赋值表!O1522</f>
        <v/>
      </c>
      <c r="Q1523" s="6">
        <f>IF(待赋值表!P1522&lt;&gt;"",待赋值表!P1522,0)</f>
        <v/>
      </c>
      <c r="R1523" s="6">
        <f>待赋值表!Q1522</f>
        <v/>
      </c>
      <c r="S1523" s="6">
        <f>待赋值表!R1522</f>
        <v/>
      </c>
      <c r="T1523" s="6">
        <f>待赋值表!S1522</f>
        <v/>
      </c>
      <c r="U1523" s="6">
        <f>待赋值表!T1522</f>
        <v/>
      </c>
      <c r="V1523" s="6">
        <f>待赋值表!U1522</f>
        <v/>
      </c>
      <c r="W1523" s="6">
        <f>待赋值表!V1522</f>
        <v/>
      </c>
      <c r="X1523" s="6">
        <f>待赋值表!W1522</f>
        <v/>
      </c>
      <c r="Y1523" s="6">
        <f>待赋值表!X1522</f>
        <v/>
      </c>
      <c r="Z1523" s="3">
        <f>IF(M1523&gt;=0.01,"B_pre",IF(M1523&gt;=0,"C_pre","none"))</f>
        <v/>
      </c>
      <c r="AA1523" s="3">
        <f>IF(U1523&gt;0.125,"a_pre",IF(U1523&gt;=0,"b_pre","none"))</f>
        <v/>
      </c>
      <c r="AB1523" s="3">
        <f>AND(Z1523="B_pre",AA1523="a_pre")</f>
        <v/>
      </c>
      <c r="AC1523" s="3">
        <f>AND(Z1523="B_pre",AA1523="b_pre")</f>
        <v/>
      </c>
      <c r="AD1523" s="3">
        <f>AND(Z1523="C_pre",AA1523="a_pre")</f>
        <v/>
      </c>
      <c r="AE1523" s="3">
        <f>AND(Z1523="C_pre",AA1523="b_pre")</f>
        <v/>
      </c>
      <c r="AF1523" s="6">
        <f>待赋值表!C1522</f>
        <v/>
      </c>
      <c r="AG1523" s="3">
        <f t="array" ref="AG1523">IF(AB1523=TRUE,"A",IF(AC1523=TRUE,"B",IF(AD1523=TRUE,"C",IF(AE1523=TRUE,"D","其他"))))</f>
        <v/>
      </c>
      <c r="AH1523" s="3">
        <f>IF(分析表!$E$12&lt;&gt;"ALL",AND(AF1523=分析表!$E$10,AG1523=分析表!$E$12),IF(AF1523=分析表!$E$10,TRUE(),IF(AF1523="ALL",TRUE(),"")))</f>
        <v/>
      </c>
    </row>
    <row r="1524">
      <c r="A1524" s="3">
        <f>COUNTIF($AH$2:AH1524,"TRUE")</f>
        <v/>
      </c>
      <c r="B1524" s="3">
        <f>COUNTIF($AG$2:$AG1524,#REF!)</f>
        <v/>
      </c>
      <c r="C1524" s="56">
        <f>待赋值表!A1523</f>
        <v/>
      </c>
      <c r="E1524" s="6">
        <f>待赋值表!D1523</f>
        <v/>
      </c>
      <c r="F1524" s="6">
        <f>待赋值表!E1523</f>
        <v/>
      </c>
      <c r="G1524" s="6">
        <f>待赋值表!F1523</f>
        <v/>
      </c>
      <c r="H1524" s="6">
        <f>待赋值表!G1523</f>
        <v/>
      </c>
      <c r="I1524" s="6">
        <f>待赋值表!H1523</f>
        <v/>
      </c>
      <c r="J1524" s="6">
        <f>待赋值表!I1523</f>
        <v/>
      </c>
      <c r="K1524" s="6">
        <f>待赋值表!J1523</f>
        <v/>
      </c>
      <c r="L1524" s="6">
        <f>待赋值表!K1523</f>
        <v/>
      </c>
      <c r="M1524" s="6">
        <f>待赋值表!L1523</f>
        <v/>
      </c>
      <c r="N1524" s="6">
        <f>待赋值表!M1523</f>
        <v/>
      </c>
      <c r="O1524" s="6">
        <f>待赋值表!N1523</f>
        <v/>
      </c>
      <c r="P1524" s="6">
        <f>待赋值表!O1523</f>
        <v/>
      </c>
      <c r="Q1524" s="6">
        <f>IF(待赋值表!P1523&lt;&gt;"",待赋值表!P1523,0)</f>
        <v/>
      </c>
      <c r="R1524" s="6">
        <f>待赋值表!Q1523</f>
        <v/>
      </c>
      <c r="S1524" s="6">
        <f>待赋值表!R1523</f>
        <v/>
      </c>
      <c r="T1524" s="6">
        <f>待赋值表!S1523</f>
        <v/>
      </c>
      <c r="U1524" s="6">
        <f>待赋值表!T1523</f>
        <v/>
      </c>
      <c r="V1524" s="6">
        <f>待赋值表!U1523</f>
        <v/>
      </c>
      <c r="W1524" s="6">
        <f>待赋值表!V1523</f>
        <v/>
      </c>
      <c r="X1524" s="6">
        <f>待赋值表!W1523</f>
        <v/>
      </c>
      <c r="Y1524" s="6">
        <f>待赋值表!X1523</f>
        <v/>
      </c>
      <c r="Z1524" s="3">
        <f>IF(M1524&gt;=0.01,"B_pre",IF(M1524&gt;=0,"C_pre","none"))</f>
        <v/>
      </c>
      <c r="AA1524" s="3">
        <f>IF(U1524&gt;0.125,"a_pre",IF(U1524&gt;=0,"b_pre","none"))</f>
        <v/>
      </c>
      <c r="AB1524" s="3">
        <f>AND(Z1524="B_pre",AA1524="a_pre")</f>
        <v/>
      </c>
      <c r="AC1524" s="3">
        <f>AND(Z1524="B_pre",AA1524="b_pre")</f>
        <v/>
      </c>
      <c r="AD1524" s="3">
        <f>AND(Z1524="C_pre",AA1524="a_pre")</f>
        <v/>
      </c>
      <c r="AE1524" s="3">
        <f>AND(Z1524="C_pre",AA1524="b_pre")</f>
        <v/>
      </c>
      <c r="AF1524" s="6">
        <f>待赋值表!C1523</f>
        <v/>
      </c>
      <c r="AG1524" s="3">
        <f t="array" ref="AG1524">IF(AB1524=TRUE,"A",IF(AC1524=TRUE,"B",IF(AD1524=TRUE,"C",IF(AE1524=TRUE,"D","其他"))))</f>
        <v/>
      </c>
      <c r="AH1524" s="3">
        <f>IF(分析表!$E$12&lt;&gt;"ALL",AND(AF1524=分析表!$E$10,AG1524=分析表!$E$12),IF(AF1524=分析表!$E$10,TRUE(),IF(AF1524="ALL",TRUE(),"")))</f>
        <v/>
      </c>
    </row>
    <row r="1525">
      <c r="A1525" s="3">
        <f>COUNTIF($AH$2:AH1525,"TRUE")</f>
        <v/>
      </c>
      <c r="B1525" s="3">
        <f>COUNTIF($AG$2:$AG1525,#REF!)</f>
        <v/>
      </c>
      <c r="C1525" s="56">
        <f>待赋值表!A1524</f>
        <v/>
      </c>
      <c r="E1525" s="6">
        <f>待赋值表!D1524</f>
        <v/>
      </c>
      <c r="F1525" s="6">
        <f>待赋值表!E1524</f>
        <v/>
      </c>
      <c r="G1525" s="6">
        <f>待赋值表!F1524</f>
        <v/>
      </c>
      <c r="H1525" s="6">
        <f>待赋值表!G1524</f>
        <v/>
      </c>
      <c r="I1525" s="6">
        <f>待赋值表!H1524</f>
        <v/>
      </c>
      <c r="J1525" s="6">
        <f>待赋值表!I1524</f>
        <v/>
      </c>
      <c r="K1525" s="6">
        <f>待赋值表!J1524</f>
        <v/>
      </c>
      <c r="L1525" s="6">
        <f>待赋值表!K1524</f>
        <v/>
      </c>
      <c r="M1525" s="6">
        <f>待赋值表!L1524</f>
        <v/>
      </c>
      <c r="N1525" s="6">
        <f>待赋值表!M1524</f>
        <v/>
      </c>
      <c r="O1525" s="6">
        <f>待赋值表!N1524</f>
        <v/>
      </c>
      <c r="P1525" s="6">
        <f>待赋值表!O1524</f>
        <v/>
      </c>
      <c r="Q1525" s="6">
        <f>IF(待赋值表!P1524&lt;&gt;"",待赋值表!P1524,0)</f>
        <v/>
      </c>
      <c r="R1525" s="6">
        <f>待赋值表!Q1524</f>
        <v/>
      </c>
      <c r="S1525" s="6">
        <f>待赋值表!R1524</f>
        <v/>
      </c>
      <c r="T1525" s="6">
        <f>待赋值表!S1524</f>
        <v/>
      </c>
      <c r="U1525" s="6">
        <f>待赋值表!T1524</f>
        <v/>
      </c>
      <c r="V1525" s="6">
        <f>待赋值表!U1524</f>
        <v/>
      </c>
      <c r="W1525" s="6">
        <f>待赋值表!V1524</f>
        <v/>
      </c>
      <c r="X1525" s="6">
        <f>待赋值表!W1524</f>
        <v/>
      </c>
      <c r="Y1525" s="6">
        <f>待赋值表!X1524</f>
        <v/>
      </c>
      <c r="Z1525" s="3">
        <f>IF(M1525&gt;=0.01,"B_pre",IF(M1525&gt;=0,"C_pre","none"))</f>
        <v/>
      </c>
      <c r="AA1525" s="3">
        <f>IF(U1525&gt;0.125,"a_pre",IF(U1525&gt;=0,"b_pre","none"))</f>
        <v/>
      </c>
      <c r="AB1525" s="3">
        <f>AND(Z1525="B_pre",AA1525="a_pre")</f>
        <v/>
      </c>
      <c r="AC1525" s="3">
        <f>AND(Z1525="B_pre",AA1525="b_pre")</f>
        <v/>
      </c>
      <c r="AD1525" s="3">
        <f>AND(Z1525="C_pre",AA1525="a_pre")</f>
        <v/>
      </c>
      <c r="AE1525" s="3">
        <f>AND(Z1525="C_pre",AA1525="b_pre")</f>
        <v/>
      </c>
      <c r="AF1525" s="6">
        <f>待赋值表!C1524</f>
        <v/>
      </c>
      <c r="AG1525" s="3">
        <f t="array" ref="AG1525">IF(AB1525=TRUE,"A",IF(AC1525=TRUE,"B",IF(AD1525=TRUE,"C",IF(AE1525=TRUE,"D","其他"))))</f>
        <v/>
      </c>
      <c r="AH1525" s="3">
        <f>IF(分析表!$E$12&lt;&gt;"ALL",AND(AF1525=分析表!$E$10,AG1525=分析表!$E$12),IF(AF1525=分析表!$E$10,TRUE(),IF(AF1525="ALL",TRUE(),"")))</f>
        <v/>
      </c>
    </row>
    <row r="1526">
      <c r="A1526" s="3">
        <f>COUNTIF($AH$2:AH1526,"TRUE")</f>
        <v/>
      </c>
      <c r="B1526" s="3">
        <f>COUNTIF($AG$2:$AG1526,#REF!)</f>
        <v/>
      </c>
      <c r="C1526" s="56">
        <f>待赋值表!A1525</f>
        <v/>
      </c>
      <c r="E1526" s="6">
        <f>待赋值表!D1525</f>
        <v/>
      </c>
      <c r="F1526" s="6">
        <f>待赋值表!E1525</f>
        <v/>
      </c>
      <c r="G1526" s="6">
        <f>待赋值表!F1525</f>
        <v/>
      </c>
      <c r="H1526" s="6">
        <f>待赋值表!G1525</f>
        <v/>
      </c>
      <c r="I1526" s="6">
        <f>待赋值表!H1525</f>
        <v/>
      </c>
      <c r="J1526" s="6">
        <f>待赋值表!I1525</f>
        <v/>
      </c>
      <c r="K1526" s="6">
        <f>待赋值表!J1525</f>
        <v/>
      </c>
      <c r="L1526" s="6">
        <f>待赋值表!K1525</f>
        <v/>
      </c>
      <c r="M1526" s="6">
        <f>待赋值表!L1525</f>
        <v/>
      </c>
      <c r="N1526" s="6">
        <f>待赋值表!M1525</f>
        <v/>
      </c>
      <c r="O1526" s="6">
        <f>待赋值表!N1525</f>
        <v/>
      </c>
      <c r="P1526" s="6">
        <f>待赋值表!O1525</f>
        <v/>
      </c>
      <c r="Q1526" s="6">
        <f>IF(待赋值表!P1525&lt;&gt;"",待赋值表!P1525,0)</f>
        <v/>
      </c>
      <c r="R1526" s="6">
        <f>待赋值表!Q1525</f>
        <v/>
      </c>
      <c r="S1526" s="6">
        <f>待赋值表!R1525</f>
        <v/>
      </c>
      <c r="T1526" s="6">
        <f>待赋值表!S1525</f>
        <v/>
      </c>
      <c r="U1526" s="6">
        <f>待赋值表!T1525</f>
        <v/>
      </c>
      <c r="V1526" s="6">
        <f>待赋值表!U1525</f>
        <v/>
      </c>
      <c r="W1526" s="6">
        <f>待赋值表!V1525</f>
        <v/>
      </c>
      <c r="X1526" s="6">
        <f>待赋值表!W1525</f>
        <v/>
      </c>
      <c r="Y1526" s="6">
        <f>待赋值表!X1525</f>
        <v/>
      </c>
      <c r="Z1526" s="3">
        <f>IF(M1526&gt;=0.01,"B_pre",IF(M1526&gt;=0,"C_pre","none"))</f>
        <v/>
      </c>
      <c r="AA1526" s="3">
        <f>IF(U1526&gt;0.125,"a_pre",IF(U1526&gt;=0,"b_pre","none"))</f>
        <v/>
      </c>
      <c r="AB1526" s="3">
        <f>AND(Z1526="B_pre",AA1526="a_pre")</f>
        <v/>
      </c>
      <c r="AC1526" s="3">
        <f>AND(Z1526="B_pre",AA1526="b_pre")</f>
        <v/>
      </c>
      <c r="AD1526" s="3">
        <f>AND(Z1526="C_pre",AA1526="a_pre")</f>
        <v/>
      </c>
      <c r="AE1526" s="3">
        <f>AND(Z1526="C_pre",AA1526="b_pre")</f>
        <v/>
      </c>
      <c r="AF1526" s="6">
        <f>待赋值表!C1525</f>
        <v/>
      </c>
      <c r="AG1526" s="3">
        <f t="array" ref="AG1526">IF(AB1526=TRUE,"A",IF(AC1526=TRUE,"B",IF(AD1526=TRUE,"C",IF(AE1526=TRUE,"D","其他"))))</f>
        <v/>
      </c>
      <c r="AH1526" s="3">
        <f>IF(分析表!$E$12&lt;&gt;"ALL",AND(AF1526=分析表!$E$10,AG1526=分析表!$E$12),IF(AF1526=分析表!$E$10,TRUE(),IF(AF1526="ALL",TRUE(),"")))</f>
        <v/>
      </c>
    </row>
    <row r="1527">
      <c r="A1527" s="3">
        <f>COUNTIF($AH$2:AH1527,"TRUE")</f>
        <v/>
      </c>
      <c r="B1527" s="3">
        <f>COUNTIF($AG$2:$AG1527,#REF!)</f>
        <v/>
      </c>
      <c r="C1527" s="56">
        <f>待赋值表!A1526</f>
        <v/>
      </c>
      <c r="E1527" s="6">
        <f>待赋值表!D1526</f>
        <v/>
      </c>
      <c r="F1527" s="6">
        <f>待赋值表!E1526</f>
        <v/>
      </c>
      <c r="G1527" s="6">
        <f>待赋值表!F1526</f>
        <v/>
      </c>
      <c r="H1527" s="6">
        <f>待赋值表!G1526</f>
        <v/>
      </c>
      <c r="I1527" s="6">
        <f>待赋值表!H1526</f>
        <v/>
      </c>
      <c r="J1527" s="6">
        <f>待赋值表!I1526</f>
        <v/>
      </c>
      <c r="K1527" s="6">
        <f>待赋值表!J1526</f>
        <v/>
      </c>
      <c r="L1527" s="6">
        <f>待赋值表!K1526</f>
        <v/>
      </c>
      <c r="M1527" s="6">
        <f>待赋值表!L1526</f>
        <v/>
      </c>
      <c r="N1527" s="6">
        <f>待赋值表!M1526</f>
        <v/>
      </c>
      <c r="O1527" s="6">
        <f>待赋值表!N1526</f>
        <v/>
      </c>
      <c r="P1527" s="6">
        <f>待赋值表!O1526</f>
        <v/>
      </c>
      <c r="Q1527" s="6">
        <f>IF(待赋值表!P1526&lt;&gt;"",待赋值表!P1526,0)</f>
        <v/>
      </c>
      <c r="R1527" s="6">
        <f>待赋值表!Q1526</f>
        <v/>
      </c>
      <c r="S1527" s="6">
        <f>待赋值表!R1526</f>
        <v/>
      </c>
      <c r="T1527" s="6">
        <f>待赋值表!S1526</f>
        <v/>
      </c>
      <c r="U1527" s="6">
        <f>待赋值表!T1526</f>
        <v/>
      </c>
      <c r="V1527" s="6">
        <f>待赋值表!U1526</f>
        <v/>
      </c>
      <c r="W1527" s="6">
        <f>待赋值表!V1526</f>
        <v/>
      </c>
      <c r="X1527" s="6">
        <f>待赋值表!W1526</f>
        <v/>
      </c>
      <c r="Y1527" s="6">
        <f>待赋值表!X1526</f>
        <v/>
      </c>
      <c r="Z1527" s="3">
        <f>IF(M1527&gt;=0.01,"B_pre",IF(M1527&gt;=0,"C_pre","none"))</f>
        <v/>
      </c>
      <c r="AA1527" s="3">
        <f>IF(U1527&gt;0.125,"a_pre",IF(U1527&gt;=0,"b_pre","none"))</f>
        <v/>
      </c>
      <c r="AB1527" s="3">
        <f>AND(Z1527="B_pre",AA1527="a_pre")</f>
        <v/>
      </c>
      <c r="AC1527" s="3">
        <f>AND(Z1527="B_pre",AA1527="b_pre")</f>
        <v/>
      </c>
      <c r="AD1527" s="3">
        <f>AND(Z1527="C_pre",AA1527="a_pre")</f>
        <v/>
      </c>
      <c r="AE1527" s="3">
        <f>AND(Z1527="C_pre",AA1527="b_pre")</f>
        <v/>
      </c>
      <c r="AF1527" s="6">
        <f>待赋值表!C1526</f>
        <v/>
      </c>
      <c r="AG1527" s="3">
        <f t="array" ref="AG1527">IF(AB1527=TRUE,"A",IF(AC1527=TRUE,"B",IF(AD1527=TRUE,"C",IF(AE1527=TRUE,"D","其他"))))</f>
        <v/>
      </c>
      <c r="AH1527" s="3">
        <f>IF(分析表!$E$12&lt;&gt;"ALL",AND(AF1527=分析表!$E$10,AG1527=分析表!$E$12),IF(AF1527=分析表!$E$10,TRUE(),IF(AF1527="ALL",TRUE(),"")))</f>
        <v/>
      </c>
    </row>
    <row r="1528">
      <c r="A1528" s="3">
        <f>COUNTIF($AH$2:AH1528,"TRUE")</f>
        <v/>
      </c>
      <c r="B1528" s="3">
        <f>COUNTIF($AG$2:$AG1528,#REF!)</f>
        <v/>
      </c>
      <c r="C1528" s="56">
        <f>待赋值表!A1527</f>
        <v/>
      </c>
      <c r="E1528" s="6">
        <f>待赋值表!D1527</f>
        <v/>
      </c>
      <c r="F1528" s="6">
        <f>待赋值表!E1527</f>
        <v/>
      </c>
      <c r="G1528" s="6">
        <f>待赋值表!F1527</f>
        <v/>
      </c>
      <c r="H1528" s="6">
        <f>待赋值表!G1527</f>
        <v/>
      </c>
      <c r="I1528" s="6">
        <f>待赋值表!H1527</f>
        <v/>
      </c>
      <c r="J1528" s="6">
        <f>待赋值表!I1527</f>
        <v/>
      </c>
      <c r="K1528" s="6">
        <f>待赋值表!J1527</f>
        <v/>
      </c>
      <c r="L1528" s="6">
        <f>待赋值表!K1527</f>
        <v/>
      </c>
      <c r="M1528" s="6">
        <f>待赋值表!L1527</f>
        <v/>
      </c>
      <c r="N1528" s="6">
        <f>待赋值表!M1527</f>
        <v/>
      </c>
      <c r="O1528" s="6">
        <f>待赋值表!N1527</f>
        <v/>
      </c>
      <c r="P1528" s="6">
        <f>待赋值表!O1527</f>
        <v/>
      </c>
      <c r="Q1528" s="6">
        <f>IF(待赋值表!P1527&lt;&gt;"",待赋值表!P1527,0)</f>
        <v/>
      </c>
      <c r="R1528" s="6">
        <f>待赋值表!Q1527</f>
        <v/>
      </c>
      <c r="S1528" s="6">
        <f>待赋值表!R1527</f>
        <v/>
      </c>
      <c r="T1528" s="6">
        <f>待赋值表!S1527</f>
        <v/>
      </c>
      <c r="U1528" s="6">
        <f>待赋值表!T1527</f>
        <v/>
      </c>
      <c r="V1528" s="6">
        <f>待赋值表!U1527</f>
        <v/>
      </c>
      <c r="W1528" s="6">
        <f>待赋值表!V1527</f>
        <v/>
      </c>
      <c r="X1528" s="6">
        <f>待赋值表!W1527</f>
        <v/>
      </c>
      <c r="Y1528" s="6">
        <f>待赋值表!X1527</f>
        <v/>
      </c>
      <c r="Z1528" s="3">
        <f>IF(M1528&gt;=0.01,"B_pre",IF(M1528&gt;=0,"C_pre","none"))</f>
        <v/>
      </c>
      <c r="AA1528" s="3">
        <f>IF(U1528&gt;0.125,"a_pre",IF(U1528&gt;=0,"b_pre","none"))</f>
        <v/>
      </c>
      <c r="AB1528" s="3">
        <f>AND(Z1528="B_pre",AA1528="a_pre")</f>
        <v/>
      </c>
      <c r="AC1528" s="3">
        <f>AND(Z1528="B_pre",AA1528="b_pre")</f>
        <v/>
      </c>
      <c r="AD1528" s="3">
        <f>AND(Z1528="C_pre",AA1528="a_pre")</f>
        <v/>
      </c>
      <c r="AE1528" s="3">
        <f>AND(Z1528="C_pre",AA1528="b_pre")</f>
        <v/>
      </c>
      <c r="AF1528" s="6">
        <f>待赋值表!C1527</f>
        <v/>
      </c>
      <c r="AG1528" s="3">
        <f t="array" ref="AG1528">IF(AB1528=TRUE,"A",IF(AC1528=TRUE,"B",IF(AD1528=TRUE,"C",IF(AE1528=TRUE,"D","其他"))))</f>
        <v/>
      </c>
      <c r="AH1528" s="3">
        <f>IF(分析表!$E$12&lt;&gt;"ALL",AND(AF1528=分析表!$E$10,AG1528=分析表!$E$12),IF(AF1528=分析表!$E$10,TRUE(),IF(AF1528="ALL",TRUE(),"")))</f>
        <v/>
      </c>
    </row>
    <row r="1529">
      <c r="A1529" s="3">
        <f>COUNTIF($AH$2:AH1529,"TRUE")</f>
        <v/>
      </c>
      <c r="B1529" s="3">
        <f>COUNTIF($AG$2:$AG1529,#REF!)</f>
        <v/>
      </c>
      <c r="C1529" s="56">
        <f>待赋值表!A1528</f>
        <v/>
      </c>
      <c r="E1529" s="6">
        <f>待赋值表!D1528</f>
        <v/>
      </c>
      <c r="F1529" s="6">
        <f>待赋值表!E1528</f>
        <v/>
      </c>
      <c r="G1529" s="6">
        <f>待赋值表!F1528</f>
        <v/>
      </c>
      <c r="H1529" s="6">
        <f>待赋值表!G1528</f>
        <v/>
      </c>
      <c r="I1529" s="6">
        <f>待赋值表!H1528</f>
        <v/>
      </c>
      <c r="J1529" s="6">
        <f>待赋值表!I1528</f>
        <v/>
      </c>
      <c r="K1529" s="6">
        <f>待赋值表!J1528</f>
        <v/>
      </c>
      <c r="L1529" s="6">
        <f>待赋值表!K1528</f>
        <v/>
      </c>
      <c r="M1529" s="6">
        <f>待赋值表!L1528</f>
        <v/>
      </c>
      <c r="N1529" s="6">
        <f>待赋值表!M1528</f>
        <v/>
      </c>
      <c r="O1529" s="6">
        <f>待赋值表!N1528</f>
        <v/>
      </c>
      <c r="P1529" s="6">
        <f>待赋值表!O1528</f>
        <v/>
      </c>
      <c r="Q1529" s="6">
        <f>IF(待赋值表!P1528&lt;&gt;"",待赋值表!P1528,0)</f>
        <v/>
      </c>
      <c r="R1529" s="6">
        <f>待赋值表!Q1528</f>
        <v/>
      </c>
      <c r="S1529" s="6">
        <f>待赋值表!R1528</f>
        <v/>
      </c>
      <c r="T1529" s="6">
        <f>待赋值表!S1528</f>
        <v/>
      </c>
      <c r="U1529" s="6">
        <f>待赋值表!T1528</f>
        <v/>
      </c>
      <c r="V1529" s="6">
        <f>待赋值表!U1528</f>
        <v/>
      </c>
      <c r="W1529" s="6">
        <f>待赋值表!V1528</f>
        <v/>
      </c>
      <c r="X1529" s="6">
        <f>待赋值表!W1528</f>
        <v/>
      </c>
      <c r="Y1529" s="6">
        <f>待赋值表!X1528</f>
        <v/>
      </c>
      <c r="Z1529" s="3">
        <f>IF(M1529&gt;=0.01,"B_pre",IF(M1529&gt;=0,"C_pre","none"))</f>
        <v/>
      </c>
      <c r="AA1529" s="3">
        <f>IF(U1529&gt;0.125,"a_pre",IF(U1529&gt;=0,"b_pre","none"))</f>
        <v/>
      </c>
      <c r="AB1529" s="3">
        <f>AND(Z1529="B_pre",AA1529="a_pre")</f>
        <v/>
      </c>
      <c r="AC1529" s="3">
        <f>AND(Z1529="B_pre",AA1529="b_pre")</f>
        <v/>
      </c>
      <c r="AD1529" s="3">
        <f>AND(Z1529="C_pre",AA1529="a_pre")</f>
        <v/>
      </c>
      <c r="AE1529" s="3">
        <f>AND(Z1529="C_pre",AA1529="b_pre")</f>
        <v/>
      </c>
      <c r="AF1529" s="6">
        <f>待赋值表!C1528</f>
        <v/>
      </c>
      <c r="AG1529" s="3">
        <f t="array" ref="AG1529">IF(AB1529=TRUE,"A",IF(AC1529=TRUE,"B",IF(AD1529=TRUE,"C",IF(AE1529=TRUE,"D","其他"))))</f>
        <v/>
      </c>
      <c r="AH1529" s="3">
        <f>IF(分析表!$E$12&lt;&gt;"ALL",AND(AF1529=分析表!$E$10,AG1529=分析表!$E$12),IF(AF1529=分析表!$E$10,TRUE(),IF(AF1529="ALL",TRUE(),"")))</f>
        <v/>
      </c>
    </row>
    <row r="1530">
      <c r="A1530" s="3">
        <f>COUNTIF($AH$2:AH1530,"TRUE")</f>
        <v/>
      </c>
      <c r="B1530" s="3">
        <f>COUNTIF($AG$2:$AG1530,#REF!)</f>
        <v/>
      </c>
      <c r="C1530" s="56">
        <f>待赋值表!A1529</f>
        <v/>
      </c>
      <c r="E1530" s="6">
        <f>待赋值表!D1529</f>
        <v/>
      </c>
      <c r="F1530" s="6">
        <f>待赋值表!E1529</f>
        <v/>
      </c>
      <c r="G1530" s="6">
        <f>待赋值表!F1529</f>
        <v/>
      </c>
      <c r="H1530" s="6">
        <f>待赋值表!G1529</f>
        <v/>
      </c>
      <c r="I1530" s="6">
        <f>待赋值表!H1529</f>
        <v/>
      </c>
      <c r="J1530" s="6">
        <f>待赋值表!I1529</f>
        <v/>
      </c>
      <c r="K1530" s="6">
        <f>待赋值表!J1529</f>
        <v/>
      </c>
      <c r="L1530" s="6">
        <f>待赋值表!K1529</f>
        <v/>
      </c>
      <c r="M1530" s="6">
        <f>待赋值表!L1529</f>
        <v/>
      </c>
      <c r="N1530" s="6">
        <f>待赋值表!M1529</f>
        <v/>
      </c>
      <c r="O1530" s="6">
        <f>待赋值表!N1529</f>
        <v/>
      </c>
      <c r="P1530" s="6">
        <f>待赋值表!O1529</f>
        <v/>
      </c>
      <c r="Q1530" s="6">
        <f>IF(待赋值表!P1529&lt;&gt;"",待赋值表!P1529,0)</f>
        <v/>
      </c>
      <c r="R1530" s="6">
        <f>待赋值表!Q1529</f>
        <v/>
      </c>
      <c r="S1530" s="6">
        <f>待赋值表!R1529</f>
        <v/>
      </c>
      <c r="T1530" s="6">
        <f>待赋值表!S1529</f>
        <v/>
      </c>
      <c r="U1530" s="6">
        <f>待赋值表!T1529</f>
        <v/>
      </c>
      <c r="V1530" s="6">
        <f>待赋值表!U1529</f>
        <v/>
      </c>
      <c r="W1530" s="6">
        <f>待赋值表!V1529</f>
        <v/>
      </c>
      <c r="X1530" s="6">
        <f>待赋值表!W1529</f>
        <v/>
      </c>
      <c r="Y1530" s="6">
        <f>待赋值表!X1529</f>
        <v/>
      </c>
      <c r="Z1530" s="3">
        <f>IF(M1530&gt;=0.01,"B_pre",IF(M1530&gt;=0,"C_pre","none"))</f>
        <v/>
      </c>
      <c r="AA1530" s="3">
        <f>IF(U1530&gt;0.125,"a_pre",IF(U1530&gt;=0,"b_pre","none"))</f>
        <v/>
      </c>
      <c r="AB1530" s="3">
        <f>AND(Z1530="B_pre",AA1530="a_pre")</f>
        <v/>
      </c>
      <c r="AC1530" s="3">
        <f>AND(Z1530="B_pre",AA1530="b_pre")</f>
        <v/>
      </c>
      <c r="AD1530" s="3">
        <f>AND(Z1530="C_pre",AA1530="a_pre")</f>
        <v/>
      </c>
      <c r="AE1530" s="3">
        <f>AND(Z1530="C_pre",AA1530="b_pre")</f>
        <v/>
      </c>
      <c r="AF1530" s="6">
        <f>待赋值表!C1529</f>
        <v/>
      </c>
      <c r="AG1530" s="3">
        <f t="array" ref="AG1530">IF(AB1530=TRUE,"A",IF(AC1530=TRUE,"B",IF(AD1530=TRUE,"C",IF(AE1530=TRUE,"D","其他"))))</f>
        <v/>
      </c>
      <c r="AH1530" s="3">
        <f>IF(分析表!$E$12&lt;&gt;"ALL",AND(AF1530=分析表!$E$10,AG1530=分析表!$E$12),IF(AF1530=分析表!$E$10,TRUE(),IF(AF1530="ALL",TRUE(),"")))</f>
        <v/>
      </c>
    </row>
    <row r="1531">
      <c r="A1531" s="3">
        <f>COUNTIF($AH$2:AH1531,"TRUE")</f>
        <v/>
      </c>
      <c r="B1531" s="3">
        <f>COUNTIF($AG$2:$AG1531,#REF!)</f>
        <v/>
      </c>
      <c r="C1531" s="56">
        <f>待赋值表!A1530</f>
        <v/>
      </c>
      <c r="E1531" s="6">
        <f>待赋值表!D1530</f>
        <v/>
      </c>
      <c r="F1531" s="6">
        <f>待赋值表!E1530</f>
        <v/>
      </c>
      <c r="G1531" s="6">
        <f>待赋值表!F1530</f>
        <v/>
      </c>
      <c r="H1531" s="6">
        <f>待赋值表!G1530</f>
        <v/>
      </c>
      <c r="I1531" s="6">
        <f>待赋值表!H1530</f>
        <v/>
      </c>
      <c r="J1531" s="6">
        <f>待赋值表!I1530</f>
        <v/>
      </c>
      <c r="K1531" s="6">
        <f>待赋值表!J1530</f>
        <v/>
      </c>
      <c r="L1531" s="6">
        <f>待赋值表!K1530</f>
        <v/>
      </c>
      <c r="M1531" s="6">
        <f>待赋值表!L1530</f>
        <v/>
      </c>
      <c r="N1531" s="6">
        <f>待赋值表!M1530</f>
        <v/>
      </c>
      <c r="O1531" s="6">
        <f>待赋值表!N1530</f>
        <v/>
      </c>
      <c r="P1531" s="6">
        <f>待赋值表!O1530</f>
        <v/>
      </c>
      <c r="Q1531" s="6">
        <f>IF(待赋值表!P1530&lt;&gt;"",待赋值表!P1530,0)</f>
        <v/>
      </c>
      <c r="R1531" s="6">
        <f>待赋值表!Q1530</f>
        <v/>
      </c>
      <c r="S1531" s="6">
        <f>待赋值表!R1530</f>
        <v/>
      </c>
      <c r="T1531" s="6">
        <f>待赋值表!S1530</f>
        <v/>
      </c>
      <c r="U1531" s="6">
        <f>待赋值表!T1530</f>
        <v/>
      </c>
      <c r="V1531" s="6">
        <f>待赋值表!U1530</f>
        <v/>
      </c>
      <c r="W1531" s="6">
        <f>待赋值表!V1530</f>
        <v/>
      </c>
      <c r="X1531" s="6">
        <f>待赋值表!W1530</f>
        <v/>
      </c>
      <c r="Y1531" s="6">
        <f>待赋值表!X1530</f>
        <v/>
      </c>
      <c r="Z1531" s="3">
        <f>IF(M1531&gt;=0.01,"B_pre",IF(M1531&gt;=0,"C_pre","none"))</f>
        <v/>
      </c>
      <c r="AA1531" s="3">
        <f>IF(U1531&gt;0.125,"a_pre",IF(U1531&gt;=0,"b_pre","none"))</f>
        <v/>
      </c>
      <c r="AB1531" s="3">
        <f>AND(Z1531="B_pre",AA1531="a_pre")</f>
        <v/>
      </c>
      <c r="AC1531" s="3">
        <f>AND(Z1531="B_pre",AA1531="b_pre")</f>
        <v/>
      </c>
      <c r="AD1531" s="3">
        <f>AND(Z1531="C_pre",AA1531="a_pre")</f>
        <v/>
      </c>
      <c r="AE1531" s="3">
        <f>AND(Z1531="C_pre",AA1531="b_pre")</f>
        <v/>
      </c>
      <c r="AF1531" s="6">
        <f>待赋值表!C1530</f>
        <v/>
      </c>
      <c r="AG1531" s="3">
        <f t="array" ref="AG1531">IF(AB1531=TRUE,"A",IF(AC1531=TRUE,"B",IF(AD1531=TRUE,"C",IF(AE1531=TRUE,"D","其他"))))</f>
        <v/>
      </c>
      <c r="AH1531" s="3">
        <f>IF(分析表!$E$12&lt;&gt;"ALL",AND(AF1531=分析表!$E$10,AG1531=分析表!$E$12),IF(AF1531=分析表!$E$10,TRUE(),IF(AF1531="ALL",TRUE(),"")))</f>
        <v/>
      </c>
    </row>
    <row r="1532">
      <c r="A1532" s="3">
        <f>COUNTIF($AH$2:AH1532,"TRUE")</f>
        <v/>
      </c>
      <c r="B1532" s="3">
        <f>COUNTIF($AG$2:$AG1532,#REF!)</f>
        <v/>
      </c>
      <c r="C1532" s="56">
        <f>待赋值表!A1531</f>
        <v/>
      </c>
      <c r="E1532" s="6">
        <f>待赋值表!D1531</f>
        <v/>
      </c>
      <c r="F1532" s="6">
        <f>待赋值表!E1531</f>
        <v/>
      </c>
      <c r="G1532" s="6">
        <f>待赋值表!F1531</f>
        <v/>
      </c>
      <c r="H1532" s="6">
        <f>待赋值表!G1531</f>
        <v/>
      </c>
      <c r="I1532" s="6">
        <f>待赋值表!H1531</f>
        <v/>
      </c>
      <c r="J1532" s="6">
        <f>待赋值表!I1531</f>
        <v/>
      </c>
      <c r="K1532" s="6">
        <f>待赋值表!J1531</f>
        <v/>
      </c>
      <c r="L1532" s="6">
        <f>待赋值表!K1531</f>
        <v/>
      </c>
      <c r="M1532" s="6">
        <f>待赋值表!L1531</f>
        <v/>
      </c>
      <c r="N1532" s="6">
        <f>待赋值表!M1531</f>
        <v/>
      </c>
      <c r="O1532" s="6">
        <f>待赋值表!N1531</f>
        <v/>
      </c>
      <c r="P1532" s="6">
        <f>待赋值表!O1531</f>
        <v/>
      </c>
      <c r="Q1532" s="6">
        <f>IF(待赋值表!P1531&lt;&gt;"",待赋值表!P1531,0)</f>
        <v/>
      </c>
      <c r="R1532" s="6">
        <f>待赋值表!Q1531</f>
        <v/>
      </c>
      <c r="S1532" s="6">
        <f>待赋值表!R1531</f>
        <v/>
      </c>
      <c r="T1532" s="6">
        <f>待赋值表!S1531</f>
        <v/>
      </c>
      <c r="U1532" s="6">
        <f>待赋值表!T1531</f>
        <v/>
      </c>
      <c r="V1532" s="6">
        <f>待赋值表!U1531</f>
        <v/>
      </c>
      <c r="W1532" s="6">
        <f>待赋值表!V1531</f>
        <v/>
      </c>
      <c r="X1532" s="6">
        <f>待赋值表!W1531</f>
        <v/>
      </c>
      <c r="Y1532" s="6">
        <f>待赋值表!X1531</f>
        <v/>
      </c>
      <c r="Z1532" s="3">
        <f>IF(M1532&gt;=0.01,"B_pre",IF(M1532&gt;=0,"C_pre","none"))</f>
        <v/>
      </c>
      <c r="AA1532" s="3">
        <f>IF(U1532&gt;0.125,"a_pre",IF(U1532&gt;=0,"b_pre","none"))</f>
        <v/>
      </c>
      <c r="AB1532" s="3">
        <f>AND(Z1532="B_pre",AA1532="a_pre")</f>
        <v/>
      </c>
      <c r="AC1532" s="3">
        <f>AND(Z1532="B_pre",AA1532="b_pre")</f>
        <v/>
      </c>
      <c r="AD1532" s="3">
        <f>AND(Z1532="C_pre",AA1532="a_pre")</f>
        <v/>
      </c>
      <c r="AE1532" s="3">
        <f>AND(Z1532="C_pre",AA1532="b_pre")</f>
        <v/>
      </c>
      <c r="AF1532" s="6">
        <f>待赋值表!C1531</f>
        <v/>
      </c>
      <c r="AG1532" s="3">
        <f t="array" ref="AG1532">IF(AB1532=TRUE,"A",IF(AC1532=TRUE,"B",IF(AD1532=TRUE,"C",IF(AE1532=TRUE,"D","其他"))))</f>
        <v/>
      </c>
      <c r="AH1532" s="3">
        <f>IF(分析表!$E$12&lt;&gt;"ALL",AND(AF1532=分析表!$E$10,AG1532=分析表!$E$12),IF(AF1532=分析表!$E$10,TRUE(),IF(AF1532="ALL",TRUE(),"")))</f>
        <v/>
      </c>
    </row>
    <row r="1533">
      <c r="A1533" s="3">
        <f>COUNTIF($AH$2:AH1533,"TRUE")</f>
        <v/>
      </c>
      <c r="B1533" s="3">
        <f>COUNTIF($AG$2:$AG1533,#REF!)</f>
        <v/>
      </c>
      <c r="C1533" s="56">
        <f>待赋值表!A1532</f>
        <v/>
      </c>
      <c r="E1533" s="6">
        <f>待赋值表!D1532</f>
        <v/>
      </c>
      <c r="F1533" s="6">
        <f>待赋值表!E1532</f>
        <v/>
      </c>
      <c r="G1533" s="6">
        <f>待赋值表!F1532</f>
        <v/>
      </c>
      <c r="H1533" s="6">
        <f>待赋值表!G1532</f>
        <v/>
      </c>
      <c r="I1533" s="6">
        <f>待赋值表!H1532</f>
        <v/>
      </c>
      <c r="J1533" s="6">
        <f>待赋值表!I1532</f>
        <v/>
      </c>
      <c r="K1533" s="6">
        <f>待赋值表!J1532</f>
        <v/>
      </c>
      <c r="L1533" s="6">
        <f>待赋值表!K1532</f>
        <v/>
      </c>
      <c r="M1533" s="6">
        <f>待赋值表!L1532</f>
        <v/>
      </c>
      <c r="N1533" s="6">
        <f>待赋值表!M1532</f>
        <v/>
      </c>
      <c r="O1533" s="6">
        <f>待赋值表!N1532</f>
        <v/>
      </c>
      <c r="P1533" s="6">
        <f>待赋值表!O1532</f>
        <v/>
      </c>
      <c r="Q1533" s="6">
        <f>IF(待赋值表!P1532&lt;&gt;"",待赋值表!P1532,0)</f>
        <v/>
      </c>
      <c r="R1533" s="6">
        <f>待赋值表!Q1532</f>
        <v/>
      </c>
      <c r="S1533" s="6">
        <f>待赋值表!R1532</f>
        <v/>
      </c>
      <c r="T1533" s="6">
        <f>待赋值表!S1532</f>
        <v/>
      </c>
      <c r="U1533" s="6">
        <f>待赋值表!T1532</f>
        <v/>
      </c>
      <c r="V1533" s="6">
        <f>待赋值表!U1532</f>
        <v/>
      </c>
      <c r="W1533" s="6">
        <f>待赋值表!V1532</f>
        <v/>
      </c>
      <c r="X1533" s="6">
        <f>待赋值表!W1532</f>
        <v/>
      </c>
      <c r="Y1533" s="6">
        <f>待赋值表!X1532</f>
        <v/>
      </c>
      <c r="Z1533" s="3">
        <f>IF(M1533&gt;=0.01,"B_pre",IF(M1533&gt;=0,"C_pre","none"))</f>
        <v/>
      </c>
      <c r="AA1533" s="3">
        <f>IF(U1533&gt;0.125,"a_pre",IF(U1533&gt;=0,"b_pre","none"))</f>
        <v/>
      </c>
      <c r="AB1533" s="3">
        <f>AND(Z1533="B_pre",AA1533="a_pre")</f>
        <v/>
      </c>
      <c r="AC1533" s="3">
        <f>AND(Z1533="B_pre",AA1533="b_pre")</f>
        <v/>
      </c>
      <c r="AD1533" s="3">
        <f>AND(Z1533="C_pre",AA1533="a_pre")</f>
        <v/>
      </c>
      <c r="AE1533" s="3">
        <f>AND(Z1533="C_pre",AA1533="b_pre")</f>
        <v/>
      </c>
      <c r="AF1533" s="6">
        <f>待赋值表!C1532</f>
        <v/>
      </c>
      <c r="AG1533" s="3">
        <f t="array" ref="AG1533">IF(AB1533=TRUE,"A",IF(AC1533=TRUE,"B",IF(AD1533=TRUE,"C",IF(AE1533=TRUE,"D","其他"))))</f>
        <v/>
      </c>
      <c r="AH1533" s="3">
        <f>IF(分析表!$E$12&lt;&gt;"ALL",AND(AF1533=分析表!$E$10,AG1533=分析表!$E$12),IF(AF1533=分析表!$E$10,TRUE(),IF(AF1533="ALL",TRUE(),"")))</f>
        <v/>
      </c>
    </row>
    <row r="1534">
      <c r="A1534" s="3">
        <f>COUNTIF($AH$2:AH1534,"TRUE")</f>
        <v/>
      </c>
      <c r="B1534" s="3">
        <f>COUNTIF($AG$2:$AG1534,#REF!)</f>
        <v/>
      </c>
      <c r="C1534" s="56">
        <f>待赋值表!A1533</f>
        <v/>
      </c>
      <c r="E1534" s="6">
        <f>待赋值表!D1533</f>
        <v/>
      </c>
      <c r="F1534" s="6">
        <f>待赋值表!E1533</f>
        <v/>
      </c>
      <c r="G1534" s="6">
        <f>待赋值表!F1533</f>
        <v/>
      </c>
      <c r="H1534" s="6">
        <f>待赋值表!G1533</f>
        <v/>
      </c>
      <c r="I1534" s="6">
        <f>待赋值表!H1533</f>
        <v/>
      </c>
      <c r="J1534" s="6">
        <f>待赋值表!I1533</f>
        <v/>
      </c>
      <c r="K1534" s="6">
        <f>待赋值表!J1533</f>
        <v/>
      </c>
      <c r="L1534" s="6">
        <f>待赋值表!K1533</f>
        <v/>
      </c>
      <c r="M1534" s="6">
        <f>待赋值表!L1533</f>
        <v/>
      </c>
      <c r="N1534" s="6">
        <f>待赋值表!M1533</f>
        <v/>
      </c>
      <c r="O1534" s="6">
        <f>待赋值表!N1533</f>
        <v/>
      </c>
      <c r="P1534" s="6">
        <f>待赋值表!O1533</f>
        <v/>
      </c>
      <c r="Q1534" s="6">
        <f>IF(待赋值表!P1533&lt;&gt;"",待赋值表!P1533,0)</f>
        <v/>
      </c>
      <c r="R1534" s="6">
        <f>待赋值表!Q1533</f>
        <v/>
      </c>
      <c r="S1534" s="6">
        <f>待赋值表!R1533</f>
        <v/>
      </c>
      <c r="T1534" s="6">
        <f>待赋值表!S1533</f>
        <v/>
      </c>
      <c r="U1534" s="6">
        <f>待赋值表!T1533</f>
        <v/>
      </c>
      <c r="V1534" s="6">
        <f>待赋值表!U1533</f>
        <v/>
      </c>
      <c r="W1534" s="6">
        <f>待赋值表!V1533</f>
        <v/>
      </c>
      <c r="X1534" s="6">
        <f>待赋值表!W1533</f>
        <v/>
      </c>
      <c r="Y1534" s="6">
        <f>待赋值表!X1533</f>
        <v/>
      </c>
      <c r="Z1534" s="3">
        <f>IF(M1534&gt;=0.01,"B_pre",IF(M1534&gt;=0,"C_pre","none"))</f>
        <v/>
      </c>
      <c r="AA1534" s="3">
        <f>IF(U1534&gt;0.125,"a_pre",IF(U1534&gt;=0,"b_pre","none"))</f>
        <v/>
      </c>
      <c r="AB1534" s="3">
        <f>AND(Z1534="B_pre",AA1534="a_pre")</f>
        <v/>
      </c>
      <c r="AC1534" s="3">
        <f>AND(Z1534="B_pre",AA1534="b_pre")</f>
        <v/>
      </c>
      <c r="AD1534" s="3">
        <f>AND(Z1534="C_pre",AA1534="a_pre")</f>
        <v/>
      </c>
      <c r="AE1534" s="3">
        <f>AND(Z1534="C_pre",AA1534="b_pre")</f>
        <v/>
      </c>
      <c r="AF1534" s="6">
        <f>待赋值表!C1533</f>
        <v/>
      </c>
      <c r="AG1534" s="3">
        <f t="array" ref="AG1534">IF(AB1534=TRUE,"A",IF(AC1534=TRUE,"B",IF(AD1534=TRUE,"C",IF(AE1534=TRUE,"D","其他"))))</f>
        <v/>
      </c>
      <c r="AH1534" s="3">
        <f>IF(分析表!$E$12&lt;&gt;"ALL",AND(AF1534=分析表!$E$10,AG1534=分析表!$E$12),IF(AF1534=分析表!$E$10,TRUE(),IF(AF1534="ALL",TRUE(),"")))</f>
        <v/>
      </c>
    </row>
    <row r="1535">
      <c r="A1535" s="3">
        <f>COUNTIF($AH$2:AH1535,"TRUE")</f>
        <v/>
      </c>
      <c r="B1535" s="3">
        <f>COUNTIF($AG$2:$AG1535,#REF!)</f>
        <v/>
      </c>
      <c r="C1535" s="56">
        <f>待赋值表!A1534</f>
        <v/>
      </c>
      <c r="E1535" s="6">
        <f>待赋值表!D1534</f>
        <v/>
      </c>
      <c r="F1535" s="6">
        <f>待赋值表!E1534</f>
        <v/>
      </c>
      <c r="G1535" s="6">
        <f>待赋值表!F1534</f>
        <v/>
      </c>
      <c r="H1535" s="6">
        <f>待赋值表!G1534</f>
        <v/>
      </c>
      <c r="I1535" s="6">
        <f>待赋值表!H1534</f>
        <v/>
      </c>
      <c r="J1535" s="6">
        <f>待赋值表!I1534</f>
        <v/>
      </c>
      <c r="K1535" s="6">
        <f>待赋值表!J1534</f>
        <v/>
      </c>
      <c r="L1535" s="6">
        <f>待赋值表!K1534</f>
        <v/>
      </c>
      <c r="M1535" s="6">
        <f>待赋值表!L1534</f>
        <v/>
      </c>
      <c r="N1535" s="6">
        <f>待赋值表!M1534</f>
        <v/>
      </c>
      <c r="O1535" s="6">
        <f>待赋值表!N1534</f>
        <v/>
      </c>
      <c r="P1535" s="6">
        <f>待赋值表!O1534</f>
        <v/>
      </c>
      <c r="Q1535" s="6">
        <f>IF(待赋值表!P1534&lt;&gt;"",待赋值表!P1534,0)</f>
        <v/>
      </c>
      <c r="R1535" s="6">
        <f>待赋值表!Q1534</f>
        <v/>
      </c>
      <c r="S1535" s="6">
        <f>待赋值表!R1534</f>
        <v/>
      </c>
      <c r="T1535" s="6">
        <f>待赋值表!S1534</f>
        <v/>
      </c>
      <c r="U1535" s="6">
        <f>待赋值表!T1534</f>
        <v/>
      </c>
      <c r="V1535" s="6">
        <f>待赋值表!U1534</f>
        <v/>
      </c>
      <c r="W1535" s="6">
        <f>待赋值表!V1534</f>
        <v/>
      </c>
      <c r="X1535" s="6">
        <f>待赋值表!W1534</f>
        <v/>
      </c>
      <c r="Y1535" s="6">
        <f>待赋值表!X1534</f>
        <v/>
      </c>
      <c r="Z1535" s="3">
        <f>IF(M1535&gt;=0.01,"B_pre",IF(M1535&gt;=0,"C_pre","none"))</f>
        <v/>
      </c>
      <c r="AA1535" s="3">
        <f>IF(U1535&gt;0.125,"a_pre",IF(U1535&gt;=0,"b_pre","none"))</f>
        <v/>
      </c>
      <c r="AB1535" s="3">
        <f>AND(Z1535="B_pre",AA1535="a_pre")</f>
        <v/>
      </c>
      <c r="AC1535" s="3">
        <f>AND(Z1535="B_pre",AA1535="b_pre")</f>
        <v/>
      </c>
      <c r="AD1535" s="3">
        <f>AND(Z1535="C_pre",AA1535="a_pre")</f>
        <v/>
      </c>
      <c r="AE1535" s="3">
        <f>AND(Z1535="C_pre",AA1535="b_pre")</f>
        <v/>
      </c>
      <c r="AF1535" s="6">
        <f>待赋值表!C1534</f>
        <v/>
      </c>
      <c r="AG1535" s="3">
        <f t="array" ref="AG1535">IF(AB1535=TRUE,"A",IF(AC1535=TRUE,"B",IF(AD1535=TRUE,"C",IF(AE1535=TRUE,"D","其他"))))</f>
        <v/>
      </c>
      <c r="AH1535" s="3">
        <f>IF(分析表!$E$12&lt;&gt;"ALL",AND(AF1535=分析表!$E$10,AG1535=分析表!$E$12),IF(AF1535=分析表!$E$10,TRUE(),IF(AF1535="ALL",TRUE(),"")))</f>
        <v/>
      </c>
    </row>
    <row r="1536">
      <c r="A1536" s="3">
        <f>COUNTIF($AH$2:AH1536,"TRUE")</f>
        <v/>
      </c>
      <c r="B1536" s="3">
        <f>COUNTIF($AG$2:$AG1536,#REF!)</f>
        <v/>
      </c>
      <c r="C1536" s="56">
        <f>待赋值表!A1535</f>
        <v/>
      </c>
      <c r="E1536" s="6">
        <f>待赋值表!D1535</f>
        <v/>
      </c>
      <c r="F1536" s="6">
        <f>待赋值表!E1535</f>
        <v/>
      </c>
      <c r="G1536" s="6">
        <f>待赋值表!F1535</f>
        <v/>
      </c>
      <c r="H1536" s="6">
        <f>待赋值表!G1535</f>
        <v/>
      </c>
      <c r="I1536" s="6">
        <f>待赋值表!H1535</f>
        <v/>
      </c>
      <c r="J1536" s="6">
        <f>待赋值表!I1535</f>
        <v/>
      </c>
      <c r="K1536" s="6">
        <f>待赋值表!J1535</f>
        <v/>
      </c>
      <c r="L1536" s="6">
        <f>待赋值表!K1535</f>
        <v/>
      </c>
      <c r="M1536" s="6">
        <f>待赋值表!L1535</f>
        <v/>
      </c>
      <c r="N1536" s="6">
        <f>待赋值表!M1535</f>
        <v/>
      </c>
      <c r="O1536" s="6">
        <f>待赋值表!N1535</f>
        <v/>
      </c>
      <c r="P1536" s="6">
        <f>待赋值表!O1535</f>
        <v/>
      </c>
      <c r="Q1536" s="6">
        <f>IF(待赋值表!P1535&lt;&gt;"",待赋值表!P1535,0)</f>
        <v/>
      </c>
      <c r="R1536" s="6">
        <f>待赋值表!Q1535</f>
        <v/>
      </c>
      <c r="S1536" s="6">
        <f>待赋值表!R1535</f>
        <v/>
      </c>
      <c r="T1536" s="6">
        <f>待赋值表!S1535</f>
        <v/>
      </c>
      <c r="U1536" s="6">
        <f>待赋值表!T1535</f>
        <v/>
      </c>
      <c r="V1536" s="6">
        <f>待赋值表!U1535</f>
        <v/>
      </c>
      <c r="W1536" s="6">
        <f>待赋值表!V1535</f>
        <v/>
      </c>
      <c r="X1536" s="6">
        <f>待赋值表!W1535</f>
        <v/>
      </c>
      <c r="Y1536" s="6">
        <f>待赋值表!X1535</f>
        <v/>
      </c>
      <c r="Z1536" s="3">
        <f>IF(M1536&gt;=0.01,"B_pre",IF(M1536&gt;=0,"C_pre","none"))</f>
        <v/>
      </c>
      <c r="AA1536" s="3">
        <f>IF(U1536&gt;0.125,"a_pre",IF(U1536&gt;=0,"b_pre","none"))</f>
        <v/>
      </c>
      <c r="AB1536" s="3">
        <f>AND(Z1536="B_pre",AA1536="a_pre")</f>
        <v/>
      </c>
      <c r="AC1536" s="3">
        <f>AND(Z1536="B_pre",AA1536="b_pre")</f>
        <v/>
      </c>
      <c r="AD1536" s="3">
        <f>AND(Z1536="C_pre",AA1536="a_pre")</f>
        <v/>
      </c>
      <c r="AE1536" s="3">
        <f>AND(Z1536="C_pre",AA1536="b_pre")</f>
        <v/>
      </c>
      <c r="AF1536" s="6">
        <f>待赋值表!C1535</f>
        <v/>
      </c>
      <c r="AG1536" s="3">
        <f t="array" ref="AG1536">IF(AB1536=TRUE,"A",IF(AC1536=TRUE,"B",IF(AD1536=TRUE,"C",IF(AE1536=TRUE,"D","其他"))))</f>
        <v/>
      </c>
      <c r="AH1536" s="3">
        <f>IF(分析表!$E$12&lt;&gt;"ALL",AND(AF1536=分析表!$E$10,AG1536=分析表!$E$12),IF(AF1536=分析表!$E$10,TRUE(),IF(AF1536="ALL",TRUE(),"")))</f>
        <v/>
      </c>
    </row>
    <row r="1537">
      <c r="A1537" s="3">
        <f>COUNTIF($AH$2:AH1537,"TRUE")</f>
        <v/>
      </c>
      <c r="B1537" s="3">
        <f>COUNTIF($AG$2:$AG1537,#REF!)</f>
        <v/>
      </c>
      <c r="C1537" s="56">
        <f>待赋值表!A1536</f>
        <v/>
      </c>
      <c r="E1537" s="6">
        <f>待赋值表!D1536</f>
        <v/>
      </c>
      <c r="F1537" s="6">
        <f>待赋值表!E1536</f>
        <v/>
      </c>
      <c r="G1537" s="6">
        <f>待赋值表!F1536</f>
        <v/>
      </c>
      <c r="H1537" s="6">
        <f>待赋值表!G1536</f>
        <v/>
      </c>
      <c r="I1537" s="6">
        <f>待赋值表!H1536</f>
        <v/>
      </c>
      <c r="J1537" s="6">
        <f>待赋值表!I1536</f>
        <v/>
      </c>
      <c r="K1537" s="6">
        <f>待赋值表!J1536</f>
        <v/>
      </c>
      <c r="L1537" s="6">
        <f>待赋值表!K1536</f>
        <v/>
      </c>
      <c r="M1537" s="6">
        <f>待赋值表!L1536</f>
        <v/>
      </c>
      <c r="N1537" s="6">
        <f>待赋值表!M1536</f>
        <v/>
      </c>
      <c r="O1537" s="6">
        <f>待赋值表!N1536</f>
        <v/>
      </c>
      <c r="P1537" s="6">
        <f>待赋值表!O1536</f>
        <v/>
      </c>
      <c r="Q1537" s="6">
        <f>IF(待赋值表!P1536&lt;&gt;"",待赋值表!P1536,0)</f>
        <v/>
      </c>
      <c r="R1537" s="6">
        <f>待赋值表!Q1536</f>
        <v/>
      </c>
      <c r="S1537" s="6">
        <f>待赋值表!R1536</f>
        <v/>
      </c>
      <c r="T1537" s="6">
        <f>待赋值表!S1536</f>
        <v/>
      </c>
      <c r="U1537" s="6">
        <f>待赋值表!T1536</f>
        <v/>
      </c>
      <c r="V1537" s="6">
        <f>待赋值表!U1536</f>
        <v/>
      </c>
      <c r="W1537" s="6">
        <f>待赋值表!V1536</f>
        <v/>
      </c>
      <c r="X1537" s="6">
        <f>待赋值表!W1536</f>
        <v/>
      </c>
      <c r="Y1537" s="6">
        <f>待赋值表!X1536</f>
        <v/>
      </c>
      <c r="Z1537" s="3">
        <f>IF(M1537&gt;=0.01,"B_pre",IF(M1537&gt;=0,"C_pre","none"))</f>
        <v/>
      </c>
      <c r="AA1537" s="3">
        <f>IF(U1537&gt;0.125,"a_pre",IF(U1537&gt;=0,"b_pre","none"))</f>
        <v/>
      </c>
      <c r="AB1537" s="3">
        <f>AND(Z1537="B_pre",AA1537="a_pre")</f>
        <v/>
      </c>
      <c r="AC1537" s="3">
        <f>AND(Z1537="B_pre",AA1537="b_pre")</f>
        <v/>
      </c>
      <c r="AD1537" s="3">
        <f>AND(Z1537="C_pre",AA1537="a_pre")</f>
        <v/>
      </c>
      <c r="AE1537" s="3">
        <f>AND(Z1537="C_pre",AA1537="b_pre")</f>
        <v/>
      </c>
      <c r="AF1537" s="6">
        <f>待赋值表!C1536</f>
        <v/>
      </c>
      <c r="AG1537" s="3">
        <f t="array" ref="AG1537">IF(AB1537=TRUE,"A",IF(AC1537=TRUE,"B",IF(AD1537=TRUE,"C",IF(AE1537=TRUE,"D","其他"))))</f>
        <v/>
      </c>
      <c r="AH1537" s="3">
        <f>IF(分析表!$E$12&lt;&gt;"ALL",AND(AF1537=分析表!$E$10,AG1537=分析表!$E$12),IF(AF1537=分析表!$E$10,TRUE(),IF(AF1537="ALL",TRUE(),"")))</f>
        <v/>
      </c>
    </row>
    <row r="1538">
      <c r="A1538" s="3">
        <f>COUNTIF($AH$2:AH1538,"TRUE")</f>
        <v/>
      </c>
      <c r="B1538" s="3">
        <f>COUNTIF($AG$2:$AG1538,#REF!)</f>
        <v/>
      </c>
      <c r="C1538" s="56">
        <f>待赋值表!A1537</f>
        <v/>
      </c>
      <c r="E1538" s="6">
        <f>待赋值表!D1537</f>
        <v/>
      </c>
      <c r="F1538" s="6">
        <f>待赋值表!E1537</f>
        <v/>
      </c>
      <c r="G1538" s="6">
        <f>待赋值表!F1537</f>
        <v/>
      </c>
      <c r="H1538" s="6">
        <f>待赋值表!G1537</f>
        <v/>
      </c>
      <c r="I1538" s="6">
        <f>待赋值表!H1537</f>
        <v/>
      </c>
      <c r="J1538" s="6">
        <f>待赋值表!I1537</f>
        <v/>
      </c>
      <c r="K1538" s="6">
        <f>待赋值表!J1537</f>
        <v/>
      </c>
      <c r="L1538" s="6">
        <f>待赋值表!K1537</f>
        <v/>
      </c>
      <c r="M1538" s="6">
        <f>待赋值表!L1537</f>
        <v/>
      </c>
      <c r="N1538" s="6">
        <f>待赋值表!M1537</f>
        <v/>
      </c>
      <c r="O1538" s="6">
        <f>待赋值表!N1537</f>
        <v/>
      </c>
      <c r="P1538" s="6">
        <f>待赋值表!O1537</f>
        <v/>
      </c>
      <c r="Q1538" s="6">
        <f>IF(待赋值表!P1537&lt;&gt;"",待赋值表!P1537,0)</f>
        <v/>
      </c>
      <c r="R1538" s="6">
        <f>待赋值表!Q1537</f>
        <v/>
      </c>
      <c r="S1538" s="6">
        <f>待赋值表!R1537</f>
        <v/>
      </c>
      <c r="T1538" s="6">
        <f>待赋值表!S1537</f>
        <v/>
      </c>
      <c r="U1538" s="6">
        <f>待赋值表!T1537</f>
        <v/>
      </c>
      <c r="V1538" s="6">
        <f>待赋值表!U1537</f>
        <v/>
      </c>
      <c r="W1538" s="6">
        <f>待赋值表!V1537</f>
        <v/>
      </c>
      <c r="X1538" s="6">
        <f>待赋值表!W1537</f>
        <v/>
      </c>
      <c r="Y1538" s="6">
        <f>待赋值表!X1537</f>
        <v/>
      </c>
      <c r="Z1538" s="3">
        <f>IF(M1538&gt;=0.01,"B_pre",IF(M1538&gt;=0,"C_pre","none"))</f>
        <v/>
      </c>
      <c r="AA1538" s="3">
        <f>IF(U1538&gt;0.125,"a_pre",IF(U1538&gt;=0,"b_pre","none"))</f>
        <v/>
      </c>
      <c r="AB1538" s="3">
        <f>AND(Z1538="B_pre",AA1538="a_pre")</f>
        <v/>
      </c>
      <c r="AC1538" s="3">
        <f>AND(Z1538="B_pre",AA1538="b_pre")</f>
        <v/>
      </c>
      <c r="AD1538" s="3">
        <f>AND(Z1538="C_pre",AA1538="a_pre")</f>
        <v/>
      </c>
      <c r="AE1538" s="3">
        <f>AND(Z1538="C_pre",AA1538="b_pre")</f>
        <v/>
      </c>
      <c r="AF1538" s="6">
        <f>待赋值表!C1537</f>
        <v/>
      </c>
      <c r="AG1538" s="3">
        <f t="array" ref="AG1538">IF(AB1538=TRUE,"A",IF(AC1538=TRUE,"B",IF(AD1538=TRUE,"C",IF(AE1538=TRUE,"D","其他"))))</f>
        <v/>
      </c>
      <c r="AH1538" s="3">
        <f>IF(分析表!$E$12&lt;&gt;"ALL",AND(AF1538=分析表!$E$10,AG1538=分析表!$E$12),IF(AF1538=分析表!$E$10,TRUE(),IF(AF1538="ALL",TRUE(),"")))</f>
        <v/>
      </c>
    </row>
    <row r="1539">
      <c r="A1539" s="3">
        <f>COUNTIF($AH$2:AH1539,"TRUE")</f>
        <v/>
      </c>
      <c r="B1539" s="3">
        <f>COUNTIF($AG$2:$AG1539,#REF!)</f>
        <v/>
      </c>
      <c r="C1539" s="56">
        <f>待赋值表!A1538</f>
        <v/>
      </c>
      <c r="E1539" s="6">
        <f>待赋值表!D1538</f>
        <v/>
      </c>
      <c r="F1539" s="6">
        <f>待赋值表!E1538</f>
        <v/>
      </c>
      <c r="G1539" s="6">
        <f>待赋值表!F1538</f>
        <v/>
      </c>
      <c r="H1539" s="6">
        <f>待赋值表!G1538</f>
        <v/>
      </c>
      <c r="I1539" s="6">
        <f>待赋值表!H1538</f>
        <v/>
      </c>
      <c r="J1539" s="6">
        <f>待赋值表!I1538</f>
        <v/>
      </c>
      <c r="K1539" s="6">
        <f>待赋值表!J1538</f>
        <v/>
      </c>
      <c r="L1539" s="6">
        <f>待赋值表!K1538</f>
        <v/>
      </c>
      <c r="M1539" s="6">
        <f>待赋值表!L1538</f>
        <v/>
      </c>
      <c r="N1539" s="6">
        <f>待赋值表!M1538</f>
        <v/>
      </c>
      <c r="O1539" s="6">
        <f>待赋值表!N1538</f>
        <v/>
      </c>
      <c r="P1539" s="6">
        <f>待赋值表!O1538</f>
        <v/>
      </c>
      <c r="Q1539" s="6">
        <f>IF(待赋值表!P1538&lt;&gt;"",待赋值表!P1538,0)</f>
        <v/>
      </c>
      <c r="R1539" s="6">
        <f>待赋值表!Q1538</f>
        <v/>
      </c>
      <c r="S1539" s="6">
        <f>待赋值表!R1538</f>
        <v/>
      </c>
      <c r="T1539" s="6">
        <f>待赋值表!S1538</f>
        <v/>
      </c>
      <c r="U1539" s="6">
        <f>待赋值表!T1538</f>
        <v/>
      </c>
      <c r="V1539" s="6">
        <f>待赋值表!U1538</f>
        <v/>
      </c>
      <c r="W1539" s="6">
        <f>待赋值表!V1538</f>
        <v/>
      </c>
      <c r="X1539" s="6">
        <f>待赋值表!W1538</f>
        <v/>
      </c>
      <c r="Y1539" s="6">
        <f>待赋值表!X1538</f>
        <v/>
      </c>
      <c r="Z1539" s="3">
        <f>IF(M1539&gt;=0.01,"B_pre",IF(M1539&gt;=0,"C_pre","none"))</f>
        <v/>
      </c>
      <c r="AA1539" s="3">
        <f>IF(U1539&gt;0.125,"a_pre",IF(U1539&gt;=0,"b_pre","none"))</f>
        <v/>
      </c>
      <c r="AB1539" s="3">
        <f>AND(Z1539="B_pre",AA1539="a_pre")</f>
        <v/>
      </c>
      <c r="AC1539" s="3">
        <f>AND(Z1539="B_pre",AA1539="b_pre")</f>
        <v/>
      </c>
      <c r="AD1539" s="3">
        <f>AND(Z1539="C_pre",AA1539="a_pre")</f>
        <v/>
      </c>
      <c r="AE1539" s="3">
        <f>AND(Z1539="C_pre",AA1539="b_pre")</f>
        <v/>
      </c>
      <c r="AF1539" s="6">
        <f>待赋值表!C1538</f>
        <v/>
      </c>
      <c r="AG1539" s="3">
        <f t="array" ref="AG1539">IF(AB1539=TRUE,"A",IF(AC1539=TRUE,"B",IF(AD1539=TRUE,"C",IF(AE1539=TRUE,"D","其他"))))</f>
        <v/>
      </c>
      <c r="AH1539" s="3">
        <f>IF(分析表!$E$12&lt;&gt;"ALL",AND(AF1539=分析表!$E$10,AG1539=分析表!$E$12),IF(AF1539=分析表!$E$10,TRUE(),IF(AF1539="ALL",TRUE(),"")))</f>
        <v/>
      </c>
    </row>
    <row r="1540">
      <c r="A1540" s="3">
        <f>COUNTIF($AH$2:AH1540,"TRUE")</f>
        <v/>
      </c>
      <c r="B1540" s="3">
        <f>COUNTIF($AG$2:$AG1540,#REF!)</f>
        <v/>
      </c>
      <c r="C1540" s="56">
        <f>待赋值表!A1539</f>
        <v/>
      </c>
      <c r="E1540" s="6">
        <f>待赋值表!D1539</f>
        <v/>
      </c>
      <c r="F1540" s="6">
        <f>待赋值表!E1539</f>
        <v/>
      </c>
      <c r="G1540" s="6">
        <f>待赋值表!F1539</f>
        <v/>
      </c>
      <c r="H1540" s="6">
        <f>待赋值表!G1539</f>
        <v/>
      </c>
      <c r="I1540" s="6">
        <f>待赋值表!H1539</f>
        <v/>
      </c>
      <c r="J1540" s="6">
        <f>待赋值表!I1539</f>
        <v/>
      </c>
      <c r="K1540" s="6">
        <f>待赋值表!J1539</f>
        <v/>
      </c>
      <c r="L1540" s="6">
        <f>待赋值表!K1539</f>
        <v/>
      </c>
      <c r="M1540" s="6">
        <f>待赋值表!L1539</f>
        <v/>
      </c>
      <c r="N1540" s="6">
        <f>待赋值表!M1539</f>
        <v/>
      </c>
      <c r="O1540" s="6">
        <f>待赋值表!N1539</f>
        <v/>
      </c>
      <c r="P1540" s="6">
        <f>待赋值表!O1539</f>
        <v/>
      </c>
      <c r="Q1540" s="6">
        <f>IF(待赋值表!P1539&lt;&gt;"",待赋值表!P1539,0)</f>
        <v/>
      </c>
      <c r="R1540" s="6">
        <f>待赋值表!Q1539</f>
        <v/>
      </c>
      <c r="S1540" s="6">
        <f>待赋值表!R1539</f>
        <v/>
      </c>
      <c r="T1540" s="6">
        <f>待赋值表!S1539</f>
        <v/>
      </c>
      <c r="U1540" s="6">
        <f>待赋值表!T1539</f>
        <v/>
      </c>
      <c r="V1540" s="6">
        <f>待赋值表!U1539</f>
        <v/>
      </c>
      <c r="W1540" s="6">
        <f>待赋值表!V1539</f>
        <v/>
      </c>
      <c r="X1540" s="6">
        <f>待赋值表!W1539</f>
        <v/>
      </c>
      <c r="Y1540" s="6">
        <f>待赋值表!X1539</f>
        <v/>
      </c>
      <c r="Z1540" s="3">
        <f>IF(M1540&gt;=0.01,"B_pre",IF(M1540&gt;=0,"C_pre","none"))</f>
        <v/>
      </c>
      <c r="AA1540" s="3">
        <f>IF(U1540&gt;0.125,"a_pre",IF(U1540&gt;=0,"b_pre","none"))</f>
        <v/>
      </c>
      <c r="AB1540" s="3">
        <f>AND(Z1540="B_pre",AA1540="a_pre")</f>
        <v/>
      </c>
      <c r="AC1540" s="3">
        <f>AND(Z1540="B_pre",AA1540="b_pre")</f>
        <v/>
      </c>
      <c r="AD1540" s="3">
        <f>AND(Z1540="C_pre",AA1540="a_pre")</f>
        <v/>
      </c>
      <c r="AE1540" s="3">
        <f>AND(Z1540="C_pre",AA1540="b_pre")</f>
        <v/>
      </c>
      <c r="AF1540" s="6">
        <f>待赋值表!C1539</f>
        <v/>
      </c>
      <c r="AG1540" s="3">
        <f t="array" ref="AG1540">IF(AB1540=TRUE,"A",IF(AC1540=TRUE,"B",IF(AD1540=TRUE,"C",IF(AE1540=TRUE,"D","其他"))))</f>
        <v/>
      </c>
      <c r="AH1540" s="3">
        <f>IF(分析表!$E$12&lt;&gt;"ALL",AND(AF1540=分析表!$E$10,AG1540=分析表!$E$12),IF(AF1540=分析表!$E$10,TRUE(),IF(AF1540="ALL",TRUE(),"")))</f>
        <v/>
      </c>
    </row>
    <row r="1541">
      <c r="A1541" s="3">
        <f>COUNTIF($AH$2:AH1541,"TRUE")</f>
        <v/>
      </c>
      <c r="B1541" s="3">
        <f>COUNTIF($AG$2:$AG1541,#REF!)</f>
        <v/>
      </c>
      <c r="C1541" s="56">
        <f>待赋值表!A1540</f>
        <v/>
      </c>
      <c r="E1541" s="6">
        <f>待赋值表!D1540</f>
        <v/>
      </c>
      <c r="F1541" s="6">
        <f>待赋值表!E1540</f>
        <v/>
      </c>
      <c r="G1541" s="6">
        <f>待赋值表!F1540</f>
        <v/>
      </c>
      <c r="H1541" s="6">
        <f>待赋值表!G1540</f>
        <v/>
      </c>
      <c r="I1541" s="6">
        <f>待赋值表!H1540</f>
        <v/>
      </c>
      <c r="J1541" s="6">
        <f>待赋值表!I1540</f>
        <v/>
      </c>
      <c r="K1541" s="6">
        <f>待赋值表!J1540</f>
        <v/>
      </c>
      <c r="L1541" s="6">
        <f>待赋值表!K1540</f>
        <v/>
      </c>
      <c r="M1541" s="6">
        <f>待赋值表!L1540</f>
        <v/>
      </c>
      <c r="N1541" s="6">
        <f>待赋值表!M1540</f>
        <v/>
      </c>
      <c r="O1541" s="6">
        <f>待赋值表!N1540</f>
        <v/>
      </c>
      <c r="P1541" s="6">
        <f>待赋值表!O1540</f>
        <v/>
      </c>
      <c r="Q1541" s="6">
        <f>IF(待赋值表!P1540&lt;&gt;"",待赋值表!P1540,0)</f>
        <v/>
      </c>
      <c r="R1541" s="6">
        <f>待赋值表!Q1540</f>
        <v/>
      </c>
      <c r="S1541" s="6">
        <f>待赋值表!R1540</f>
        <v/>
      </c>
      <c r="T1541" s="6">
        <f>待赋值表!S1540</f>
        <v/>
      </c>
      <c r="U1541" s="6">
        <f>待赋值表!T1540</f>
        <v/>
      </c>
      <c r="V1541" s="6">
        <f>待赋值表!U1540</f>
        <v/>
      </c>
      <c r="W1541" s="6">
        <f>待赋值表!V1540</f>
        <v/>
      </c>
      <c r="X1541" s="6">
        <f>待赋值表!W1540</f>
        <v/>
      </c>
      <c r="Y1541" s="6">
        <f>待赋值表!X1540</f>
        <v/>
      </c>
      <c r="Z1541" s="3">
        <f>IF(M1541&gt;=0.01,"B_pre",IF(M1541&gt;=0,"C_pre","none"))</f>
        <v/>
      </c>
      <c r="AA1541" s="3">
        <f>IF(U1541&gt;0.125,"a_pre",IF(U1541&gt;=0,"b_pre","none"))</f>
        <v/>
      </c>
      <c r="AB1541" s="3">
        <f>AND(Z1541="B_pre",AA1541="a_pre")</f>
        <v/>
      </c>
      <c r="AC1541" s="3">
        <f>AND(Z1541="B_pre",AA1541="b_pre")</f>
        <v/>
      </c>
      <c r="AD1541" s="3">
        <f>AND(Z1541="C_pre",AA1541="a_pre")</f>
        <v/>
      </c>
      <c r="AE1541" s="3">
        <f>AND(Z1541="C_pre",AA1541="b_pre")</f>
        <v/>
      </c>
      <c r="AF1541" s="6">
        <f>待赋值表!C1540</f>
        <v/>
      </c>
      <c r="AG1541" s="3">
        <f t="array" ref="AG1541">IF(AB1541=TRUE,"A",IF(AC1541=TRUE,"B",IF(AD1541=TRUE,"C",IF(AE1541=TRUE,"D","其他"))))</f>
        <v/>
      </c>
      <c r="AH1541" s="3">
        <f>IF(分析表!$E$12&lt;&gt;"ALL",AND(AF1541=分析表!$E$10,AG1541=分析表!$E$12),IF(AF1541=分析表!$E$10,TRUE(),IF(AF1541="ALL",TRUE(),"")))</f>
        <v/>
      </c>
    </row>
    <row r="1542">
      <c r="A1542" s="3">
        <f>COUNTIF($AH$2:AH1542,"TRUE")</f>
        <v/>
      </c>
      <c r="B1542" s="3">
        <f>COUNTIF($AG$2:$AG1542,#REF!)</f>
        <v/>
      </c>
      <c r="C1542" s="56">
        <f>待赋值表!A1541</f>
        <v/>
      </c>
      <c r="E1542" s="6">
        <f>待赋值表!D1541</f>
        <v/>
      </c>
      <c r="F1542" s="6">
        <f>待赋值表!E1541</f>
        <v/>
      </c>
      <c r="G1542" s="6">
        <f>待赋值表!F1541</f>
        <v/>
      </c>
      <c r="H1542" s="6">
        <f>待赋值表!G1541</f>
        <v/>
      </c>
      <c r="I1542" s="6">
        <f>待赋值表!H1541</f>
        <v/>
      </c>
      <c r="J1542" s="6">
        <f>待赋值表!I1541</f>
        <v/>
      </c>
      <c r="K1542" s="6">
        <f>待赋值表!J1541</f>
        <v/>
      </c>
      <c r="L1542" s="6">
        <f>待赋值表!K1541</f>
        <v/>
      </c>
      <c r="M1542" s="6">
        <f>待赋值表!L1541</f>
        <v/>
      </c>
      <c r="N1542" s="6">
        <f>待赋值表!M1541</f>
        <v/>
      </c>
      <c r="O1542" s="6">
        <f>待赋值表!N1541</f>
        <v/>
      </c>
      <c r="P1542" s="6">
        <f>待赋值表!O1541</f>
        <v/>
      </c>
      <c r="Q1542" s="6">
        <f>IF(待赋值表!P1541&lt;&gt;"",待赋值表!P1541,0)</f>
        <v/>
      </c>
      <c r="R1542" s="6">
        <f>待赋值表!Q1541</f>
        <v/>
      </c>
      <c r="S1542" s="6">
        <f>待赋值表!R1541</f>
        <v/>
      </c>
      <c r="T1542" s="6">
        <f>待赋值表!S1541</f>
        <v/>
      </c>
      <c r="U1542" s="6">
        <f>待赋值表!T1541</f>
        <v/>
      </c>
      <c r="V1542" s="6">
        <f>待赋值表!U1541</f>
        <v/>
      </c>
      <c r="W1542" s="6">
        <f>待赋值表!V1541</f>
        <v/>
      </c>
      <c r="X1542" s="6">
        <f>待赋值表!W1541</f>
        <v/>
      </c>
      <c r="Y1542" s="6">
        <f>待赋值表!X1541</f>
        <v/>
      </c>
      <c r="Z1542" s="3">
        <f>IF(M1542&gt;=0.01,"B_pre",IF(M1542&gt;=0,"C_pre","none"))</f>
        <v/>
      </c>
      <c r="AA1542" s="3">
        <f>IF(U1542&gt;0.125,"a_pre",IF(U1542&gt;=0,"b_pre","none"))</f>
        <v/>
      </c>
      <c r="AB1542" s="3">
        <f>AND(Z1542="B_pre",AA1542="a_pre")</f>
        <v/>
      </c>
      <c r="AC1542" s="3">
        <f>AND(Z1542="B_pre",AA1542="b_pre")</f>
        <v/>
      </c>
      <c r="AD1542" s="3">
        <f>AND(Z1542="C_pre",AA1542="a_pre")</f>
        <v/>
      </c>
      <c r="AE1542" s="3">
        <f>AND(Z1542="C_pre",AA1542="b_pre")</f>
        <v/>
      </c>
      <c r="AF1542" s="6">
        <f>待赋值表!C1541</f>
        <v/>
      </c>
      <c r="AG1542" s="3">
        <f t="array" ref="AG1542">IF(AB1542=TRUE,"A",IF(AC1542=TRUE,"B",IF(AD1542=TRUE,"C",IF(AE1542=TRUE,"D","其他"))))</f>
        <v/>
      </c>
      <c r="AH1542" s="3">
        <f>IF(分析表!$E$12&lt;&gt;"ALL",AND(AF1542=分析表!$E$10,AG1542=分析表!$E$12),IF(AF1542=分析表!$E$10,TRUE(),IF(AF1542="ALL",TRUE(),"")))</f>
        <v/>
      </c>
    </row>
    <row r="1543">
      <c r="A1543" s="3">
        <f>COUNTIF($AH$2:AH1543,"TRUE")</f>
        <v/>
      </c>
      <c r="B1543" s="3">
        <f>COUNTIF($AG$2:$AG1543,#REF!)</f>
        <v/>
      </c>
      <c r="C1543" s="56">
        <f>待赋值表!A1542</f>
        <v/>
      </c>
      <c r="E1543" s="6">
        <f>待赋值表!D1542</f>
        <v/>
      </c>
      <c r="F1543" s="6">
        <f>待赋值表!E1542</f>
        <v/>
      </c>
      <c r="G1543" s="6">
        <f>待赋值表!F1542</f>
        <v/>
      </c>
      <c r="H1543" s="6">
        <f>待赋值表!G1542</f>
        <v/>
      </c>
      <c r="I1543" s="6">
        <f>待赋值表!H1542</f>
        <v/>
      </c>
      <c r="J1543" s="6">
        <f>待赋值表!I1542</f>
        <v/>
      </c>
      <c r="K1543" s="6">
        <f>待赋值表!J1542</f>
        <v/>
      </c>
      <c r="L1543" s="6">
        <f>待赋值表!K1542</f>
        <v/>
      </c>
      <c r="M1543" s="6">
        <f>待赋值表!L1542</f>
        <v/>
      </c>
      <c r="N1543" s="6">
        <f>待赋值表!M1542</f>
        <v/>
      </c>
      <c r="O1543" s="6">
        <f>待赋值表!N1542</f>
        <v/>
      </c>
      <c r="P1543" s="6">
        <f>待赋值表!O1542</f>
        <v/>
      </c>
      <c r="Q1543" s="6">
        <f>IF(待赋值表!P1542&lt;&gt;"",待赋值表!P1542,0)</f>
        <v/>
      </c>
      <c r="R1543" s="6">
        <f>待赋值表!Q1542</f>
        <v/>
      </c>
      <c r="S1543" s="6">
        <f>待赋值表!R1542</f>
        <v/>
      </c>
      <c r="T1543" s="6">
        <f>待赋值表!S1542</f>
        <v/>
      </c>
      <c r="U1543" s="6">
        <f>待赋值表!T1542</f>
        <v/>
      </c>
      <c r="V1543" s="6">
        <f>待赋值表!U1542</f>
        <v/>
      </c>
      <c r="W1543" s="6">
        <f>待赋值表!V1542</f>
        <v/>
      </c>
      <c r="X1543" s="6">
        <f>待赋值表!W1542</f>
        <v/>
      </c>
      <c r="Y1543" s="6">
        <f>待赋值表!X1542</f>
        <v/>
      </c>
      <c r="Z1543" s="3">
        <f>IF(M1543&gt;=0.01,"B_pre",IF(M1543&gt;=0,"C_pre","none"))</f>
        <v/>
      </c>
      <c r="AA1543" s="3">
        <f>IF(U1543&gt;0.125,"a_pre",IF(U1543&gt;=0,"b_pre","none"))</f>
        <v/>
      </c>
      <c r="AB1543" s="3">
        <f>AND(Z1543="B_pre",AA1543="a_pre")</f>
        <v/>
      </c>
      <c r="AC1543" s="3">
        <f>AND(Z1543="B_pre",AA1543="b_pre")</f>
        <v/>
      </c>
      <c r="AD1543" s="3">
        <f>AND(Z1543="C_pre",AA1543="a_pre")</f>
        <v/>
      </c>
      <c r="AE1543" s="3">
        <f>AND(Z1543="C_pre",AA1543="b_pre")</f>
        <v/>
      </c>
      <c r="AF1543" s="6">
        <f>待赋值表!C1542</f>
        <v/>
      </c>
      <c r="AG1543" s="3">
        <f t="array" ref="AG1543">IF(AB1543=TRUE,"A",IF(AC1543=TRUE,"B",IF(AD1543=TRUE,"C",IF(AE1543=TRUE,"D","其他"))))</f>
        <v/>
      </c>
      <c r="AH1543" s="3">
        <f>IF(分析表!$E$12&lt;&gt;"ALL",AND(AF1543=分析表!$E$10,AG1543=分析表!$E$12),IF(AF1543=分析表!$E$10,TRUE(),IF(AF1543="ALL",TRUE(),"")))</f>
        <v/>
      </c>
    </row>
    <row r="1544">
      <c r="A1544" s="3">
        <f>COUNTIF($AH$2:AH1544,"TRUE")</f>
        <v/>
      </c>
      <c r="B1544" s="3">
        <f>COUNTIF($AG$2:$AG1544,#REF!)</f>
        <v/>
      </c>
      <c r="C1544" s="56">
        <f>待赋值表!A1543</f>
        <v/>
      </c>
      <c r="E1544" s="6">
        <f>待赋值表!D1543</f>
        <v/>
      </c>
      <c r="F1544" s="6">
        <f>待赋值表!E1543</f>
        <v/>
      </c>
      <c r="G1544" s="6">
        <f>待赋值表!F1543</f>
        <v/>
      </c>
      <c r="H1544" s="6">
        <f>待赋值表!G1543</f>
        <v/>
      </c>
      <c r="I1544" s="6">
        <f>待赋值表!H1543</f>
        <v/>
      </c>
      <c r="J1544" s="6">
        <f>待赋值表!I1543</f>
        <v/>
      </c>
      <c r="K1544" s="6">
        <f>待赋值表!J1543</f>
        <v/>
      </c>
      <c r="L1544" s="6">
        <f>待赋值表!K1543</f>
        <v/>
      </c>
      <c r="M1544" s="6">
        <f>待赋值表!L1543</f>
        <v/>
      </c>
      <c r="N1544" s="6">
        <f>待赋值表!M1543</f>
        <v/>
      </c>
      <c r="O1544" s="6">
        <f>待赋值表!N1543</f>
        <v/>
      </c>
      <c r="P1544" s="6">
        <f>待赋值表!O1543</f>
        <v/>
      </c>
      <c r="Q1544" s="6">
        <f>IF(待赋值表!P1543&lt;&gt;"",待赋值表!P1543,0)</f>
        <v/>
      </c>
      <c r="R1544" s="6">
        <f>待赋值表!Q1543</f>
        <v/>
      </c>
      <c r="S1544" s="6">
        <f>待赋值表!R1543</f>
        <v/>
      </c>
      <c r="T1544" s="6">
        <f>待赋值表!S1543</f>
        <v/>
      </c>
      <c r="U1544" s="6">
        <f>待赋值表!T1543</f>
        <v/>
      </c>
      <c r="V1544" s="6">
        <f>待赋值表!U1543</f>
        <v/>
      </c>
      <c r="W1544" s="6">
        <f>待赋值表!V1543</f>
        <v/>
      </c>
      <c r="X1544" s="6">
        <f>待赋值表!W1543</f>
        <v/>
      </c>
      <c r="Y1544" s="6">
        <f>待赋值表!X1543</f>
        <v/>
      </c>
      <c r="Z1544" s="3">
        <f>IF(M1544&gt;=0.01,"B_pre",IF(M1544&gt;=0,"C_pre","none"))</f>
        <v/>
      </c>
      <c r="AA1544" s="3">
        <f>IF(U1544&gt;0.125,"a_pre",IF(U1544&gt;=0,"b_pre","none"))</f>
        <v/>
      </c>
      <c r="AB1544" s="3">
        <f>AND(Z1544="B_pre",AA1544="a_pre")</f>
        <v/>
      </c>
      <c r="AC1544" s="3">
        <f>AND(Z1544="B_pre",AA1544="b_pre")</f>
        <v/>
      </c>
      <c r="AD1544" s="3">
        <f>AND(Z1544="C_pre",AA1544="a_pre")</f>
        <v/>
      </c>
      <c r="AE1544" s="3">
        <f>AND(Z1544="C_pre",AA1544="b_pre")</f>
        <v/>
      </c>
      <c r="AF1544" s="6">
        <f>待赋值表!C1543</f>
        <v/>
      </c>
      <c r="AG1544" s="3">
        <f t="array" ref="AG1544">IF(AB1544=TRUE,"A",IF(AC1544=TRUE,"B",IF(AD1544=TRUE,"C",IF(AE1544=TRUE,"D","其他"))))</f>
        <v/>
      </c>
      <c r="AH1544" s="3">
        <f>IF(分析表!$E$12&lt;&gt;"ALL",AND(AF1544=分析表!$E$10,AG1544=分析表!$E$12),IF(AF1544=分析表!$E$10,TRUE(),IF(AF1544="ALL",TRUE(),"")))</f>
        <v/>
      </c>
    </row>
    <row r="1545">
      <c r="A1545" s="3">
        <f>COUNTIF($AH$2:AH1545,"TRUE")</f>
        <v/>
      </c>
      <c r="B1545" s="3">
        <f>COUNTIF($AG$2:$AG1545,#REF!)</f>
        <v/>
      </c>
      <c r="C1545" s="56">
        <f>待赋值表!A1544</f>
        <v/>
      </c>
      <c r="E1545" s="6">
        <f>待赋值表!D1544</f>
        <v/>
      </c>
      <c r="F1545" s="6">
        <f>待赋值表!E1544</f>
        <v/>
      </c>
      <c r="G1545" s="6">
        <f>待赋值表!F1544</f>
        <v/>
      </c>
      <c r="H1545" s="6">
        <f>待赋值表!G1544</f>
        <v/>
      </c>
      <c r="I1545" s="6">
        <f>待赋值表!H1544</f>
        <v/>
      </c>
      <c r="J1545" s="6">
        <f>待赋值表!I1544</f>
        <v/>
      </c>
      <c r="K1545" s="6">
        <f>待赋值表!J1544</f>
        <v/>
      </c>
      <c r="L1545" s="6">
        <f>待赋值表!K1544</f>
        <v/>
      </c>
      <c r="M1545" s="6">
        <f>待赋值表!L1544</f>
        <v/>
      </c>
      <c r="N1545" s="6">
        <f>待赋值表!M1544</f>
        <v/>
      </c>
      <c r="O1545" s="6">
        <f>待赋值表!N1544</f>
        <v/>
      </c>
      <c r="P1545" s="6">
        <f>待赋值表!O1544</f>
        <v/>
      </c>
      <c r="Q1545" s="6">
        <f>IF(待赋值表!P1544&lt;&gt;"",待赋值表!P1544,0)</f>
        <v/>
      </c>
      <c r="R1545" s="6">
        <f>待赋值表!Q1544</f>
        <v/>
      </c>
      <c r="S1545" s="6">
        <f>待赋值表!R1544</f>
        <v/>
      </c>
      <c r="T1545" s="6">
        <f>待赋值表!S1544</f>
        <v/>
      </c>
      <c r="U1545" s="6">
        <f>待赋值表!T1544</f>
        <v/>
      </c>
      <c r="V1545" s="6">
        <f>待赋值表!U1544</f>
        <v/>
      </c>
      <c r="W1545" s="6">
        <f>待赋值表!V1544</f>
        <v/>
      </c>
      <c r="X1545" s="6">
        <f>待赋值表!W1544</f>
        <v/>
      </c>
      <c r="Y1545" s="6">
        <f>待赋值表!X1544</f>
        <v/>
      </c>
      <c r="Z1545" s="3">
        <f>IF(M1545&gt;=0.01,"B_pre",IF(M1545&gt;=0,"C_pre","none"))</f>
        <v/>
      </c>
      <c r="AA1545" s="3">
        <f>IF(U1545&gt;0.125,"a_pre",IF(U1545&gt;=0,"b_pre","none"))</f>
        <v/>
      </c>
      <c r="AB1545" s="3">
        <f>AND(Z1545="B_pre",AA1545="a_pre")</f>
        <v/>
      </c>
      <c r="AC1545" s="3">
        <f>AND(Z1545="B_pre",AA1545="b_pre")</f>
        <v/>
      </c>
      <c r="AD1545" s="3">
        <f>AND(Z1545="C_pre",AA1545="a_pre")</f>
        <v/>
      </c>
      <c r="AE1545" s="3">
        <f>AND(Z1545="C_pre",AA1545="b_pre")</f>
        <v/>
      </c>
      <c r="AF1545" s="6">
        <f>待赋值表!C1544</f>
        <v/>
      </c>
      <c r="AG1545" s="3">
        <f t="array" ref="AG1545">IF(AB1545=TRUE,"A",IF(AC1545=TRUE,"B",IF(AD1545=TRUE,"C",IF(AE1545=TRUE,"D","其他"))))</f>
        <v/>
      </c>
      <c r="AH1545" s="3">
        <f>IF(分析表!$E$12&lt;&gt;"ALL",AND(AF1545=分析表!$E$10,AG1545=分析表!$E$12),IF(AF1545=分析表!$E$10,TRUE(),IF(AF1545="ALL",TRUE(),"")))</f>
        <v/>
      </c>
    </row>
    <row r="1546">
      <c r="A1546" s="3">
        <f>COUNTIF($AH$2:AH1546,"TRUE")</f>
        <v/>
      </c>
      <c r="B1546" s="3">
        <f>COUNTIF($AG$2:$AG1546,#REF!)</f>
        <v/>
      </c>
      <c r="C1546" s="56">
        <f>待赋值表!A1545</f>
        <v/>
      </c>
      <c r="E1546" s="6">
        <f>待赋值表!D1545</f>
        <v/>
      </c>
      <c r="F1546" s="6">
        <f>待赋值表!E1545</f>
        <v/>
      </c>
      <c r="G1546" s="6">
        <f>待赋值表!F1545</f>
        <v/>
      </c>
      <c r="H1546" s="6">
        <f>待赋值表!G1545</f>
        <v/>
      </c>
      <c r="I1546" s="6">
        <f>待赋值表!H1545</f>
        <v/>
      </c>
      <c r="J1546" s="6">
        <f>待赋值表!I1545</f>
        <v/>
      </c>
      <c r="K1546" s="6">
        <f>待赋值表!J1545</f>
        <v/>
      </c>
      <c r="L1546" s="6">
        <f>待赋值表!K1545</f>
        <v/>
      </c>
      <c r="M1546" s="6">
        <f>待赋值表!L1545</f>
        <v/>
      </c>
      <c r="N1546" s="6">
        <f>待赋值表!M1545</f>
        <v/>
      </c>
      <c r="O1546" s="6">
        <f>待赋值表!N1545</f>
        <v/>
      </c>
      <c r="P1546" s="6">
        <f>待赋值表!O1545</f>
        <v/>
      </c>
      <c r="Q1546" s="6">
        <f>IF(待赋值表!P1545&lt;&gt;"",待赋值表!P1545,0)</f>
        <v/>
      </c>
      <c r="R1546" s="6">
        <f>待赋值表!Q1545</f>
        <v/>
      </c>
      <c r="S1546" s="6">
        <f>待赋值表!R1545</f>
        <v/>
      </c>
      <c r="T1546" s="6">
        <f>待赋值表!S1545</f>
        <v/>
      </c>
      <c r="U1546" s="6">
        <f>待赋值表!T1545</f>
        <v/>
      </c>
      <c r="V1546" s="6">
        <f>待赋值表!U1545</f>
        <v/>
      </c>
      <c r="W1546" s="6">
        <f>待赋值表!V1545</f>
        <v/>
      </c>
      <c r="X1546" s="6">
        <f>待赋值表!W1545</f>
        <v/>
      </c>
      <c r="Y1546" s="6">
        <f>待赋值表!X1545</f>
        <v/>
      </c>
      <c r="Z1546" s="3">
        <f>IF(M1546&gt;=0.01,"B_pre",IF(M1546&gt;=0,"C_pre","none"))</f>
        <v/>
      </c>
      <c r="AA1546" s="3">
        <f>IF(U1546&gt;0.125,"a_pre",IF(U1546&gt;=0,"b_pre","none"))</f>
        <v/>
      </c>
      <c r="AB1546" s="3">
        <f>AND(Z1546="B_pre",AA1546="a_pre")</f>
        <v/>
      </c>
      <c r="AC1546" s="3">
        <f>AND(Z1546="B_pre",AA1546="b_pre")</f>
        <v/>
      </c>
      <c r="AD1546" s="3">
        <f>AND(Z1546="C_pre",AA1546="a_pre")</f>
        <v/>
      </c>
      <c r="AE1546" s="3">
        <f>AND(Z1546="C_pre",AA1546="b_pre")</f>
        <v/>
      </c>
      <c r="AF1546" s="6">
        <f>待赋值表!C1545</f>
        <v/>
      </c>
      <c r="AG1546" s="3">
        <f t="array" ref="AG1546">IF(AB1546=TRUE,"A",IF(AC1546=TRUE,"B",IF(AD1546=TRUE,"C",IF(AE1546=TRUE,"D","其他"))))</f>
        <v/>
      </c>
      <c r="AH1546" s="3">
        <f>IF(分析表!$E$12&lt;&gt;"ALL",AND(AF1546=分析表!$E$10,AG1546=分析表!$E$12),IF(AF1546=分析表!$E$10,TRUE(),IF(AF1546="ALL",TRUE(),"")))</f>
        <v/>
      </c>
    </row>
    <row r="1547">
      <c r="A1547" s="3">
        <f>COUNTIF($AH$2:AH1547,"TRUE")</f>
        <v/>
      </c>
      <c r="B1547" s="3">
        <f>COUNTIF($AG$2:$AG1547,#REF!)</f>
        <v/>
      </c>
      <c r="C1547" s="56">
        <f>待赋值表!A1546</f>
        <v/>
      </c>
      <c r="E1547" s="6">
        <f>待赋值表!D1546</f>
        <v/>
      </c>
      <c r="F1547" s="6">
        <f>待赋值表!E1546</f>
        <v/>
      </c>
      <c r="G1547" s="6">
        <f>待赋值表!F1546</f>
        <v/>
      </c>
      <c r="H1547" s="6">
        <f>待赋值表!G1546</f>
        <v/>
      </c>
      <c r="I1547" s="6">
        <f>待赋值表!H1546</f>
        <v/>
      </c>
      <c r="J1547" s="6">
        <f>待赋值表!I1546</f>
        <v/>
      </c>
      <c r="K1547" s="6">
        <f>待赋值表!J1546</f>
        <v/>
      </c>
      <c r="L1547" s="6">
        <f>待赋值表!K1546</f>
        <v/>
      </c>
      <c r="M1547" s="6">
        <f>待赋值表!L1546</f>
        <v/>
      </c>
      <c r="N1547" s="6">
        <f>待赋值表!M1546</f>
        <v/>
      </c>
      <c r="O1547" s="6">
        <f>待赋值表!N1546</f>
        <v/>
      </c>
      <c r="P1547" s="6">
        <f>待赋值表!O1546</f>
        <v/>
      </c>
      <c r="Q1547" s="6">
        <f>IF(待赋值表!P1546&lt;&gt;"",待赋值表!P1546,0)</f>
        <v/>
      </c>
      <c r="R1547" s="6">
        <f>待赋值表!Q1546</f>
        <v/>
      </c>
      <c r="S1547" s="6">
        <f>待赋值表!R1546</f>
        <v/>
      </c>
      <c r="T1547" s="6">
        <f>待赋值表!S1546</f>
        <v/>
      </c>
      <c r="U1547" s="6">
        <f>待赋值表!T1546</f>
        <v/>
      </c>
      <c r="V1547" s="6">
        <f>待赋值表!U1546</f>
        <v/>
      </c>
      <c r="W1547" s="6">
        <f>待赋值表!V1546</f>
        <v/>
      </c>
      <c r="X1547" s="6">
        <f>待赋值表!W1546</f>
        <v/>
      </c>
      <c r="Y1547" s="6">
        <f>待赋值表!X1546</f>
        <v/>
      </c>
      <c r="Z1547" s="3">
        <f>IF(M1547&gt;=0.01,"B_pre",IF(M1547&gt;=0,"C_pre","none"))</f>
        <v/>
      </c>
      <c r="AA1547" s="3">
        <f>IF(U1547&gt;0.125,"a_pre",IF(U1547&gt;=0,"b_pre","none"))</f>
        <v/>
      </c>
      <c r="AB1547" s="3">
        <f>AND(Z1547="B_pre",AA1547="a_pre")</f>
        <v/>
      </c>
      <c r="AC1547" s="3">
        <f>AND(Z1547="B_pre",AA1547="b_pre")</f>
        <v/>
      </c>
      <c r="AD1547" s="3">
        <f>AND(Z1547="C_pre",AA1547="a_pre")</f>
        <v/>
      </c>
      <c r="AE1547" s="3">
        <f>AND(Z1547="C_pre",AA1547="b_pre")</f>
        <v/>
      </c>
      <c r="AF1547" s="6">
        <f>待赋值表!C1546</f>
        <v/>
      </c>
      <c r="AG1547" s="3">
        <f t="array" ref="AG1547">IF(AB1547=TRUE,"A",IF(AC1547=TRUE,"B",IF(AD1547=TRUE,"C",IF(AE1547=TRUE,"D","其他"))))</f>
        <v/>
      </c>
      <c r="AH1547" s="3">
        <f>IF(分析表!$E$12&lt;&gt;"ALL",AND(AF1547=分析表!$E$10,AG1547=分析表!$E$12),IF(AF1547=分析表!$E$10,TRUE(),IF(AF1547="ALL",TRUE(),"")))</f>
        <v/>
      </c>
    </row>
    <row r="1548">
      <c r="A1548" s="3">
        <f>COUNTIF($AH$2:AH1548,"TRUE")</f>
        <v/>
      </c>
      <c r="B1548" s="3">
        <f>COUNTIF($AG$2:$AG1548,#REF!)</f>
        <v/>
      </c>
      <c r="C1548" s="56">
        <f>待赋值表!A1547</f>
        <v/>
      </c>
      <c r="E1548" s="6">
        <f>待赋值表!D1547</f>
        <v/>
      </c>
      <c r="F1548" s="6">
        <f>待赋值表!E1547</f>
        <v/>
      </c>
      <c r="G1548" s="6">
        <f>待赋值表!F1547</f>
        <v/>
      </c>
      <c r="H1548" s="6">
        <f>待赋值表!G1547</f>
        <v/>
      </c>
      <c r="I1548" s="6">
        <f>待赋值表!H1547</f>
        <v/>
      </c>
      <c r="J1548" s="6">
        <f>待赋值表!I1547</f>
        <v/>
      </c>
      <c r="K1548" s="6">
        <f>待赋值表!J1547</f>
        <v/>
      </c>
      <c r="L1548" s="6">
        <f>待赋值表!K1547</f>
        <v/>
      </c>
      <c r="M1548" s="6">
        <f>待赋值表!L1547</f>
        <v/>
      </c>
      <c r="N1548" s="6">
        <f>待赋值表!M1547</f>
        <v/>
      </c>
      <c r="O1548" s="6">
        <f>待赋值表!N1547</f>
        <v/>
      </c>
      <c r="P1548" s="6">
        <f>待赋值表!O1547</f>
        <v/>
      </c>
      <c r="Q1548" s="6">
        <f>IF(待赋值表!P1547&lt;&gt;"",待赋值表!P1547,0)</f>
        <v/>
      </c>
      <c r="R1548" s="6">
        <f>待赋值表!Q1547</f>
        <v/>
      </c>
      <c r="S1548" s="6">
        <f>待赋值表!R1547</f>
        <v/>
      </c>
      <c r="T1548" s="6">
        <f>待赋值表!S1547</f>
        <v/>
      </c>
      <c r="U1548" s="6">
        <f>待赋值表!T1547</f>
        <v/>
      </c>
      <c r="V1548" s="6">
        <f>待赋值表!U1547</f>
        <v/>
      </c>
      <c r="W1548" s="6">
        <f>待赋值表!V1547</f>
        <v/>
      </c>
      <c r="X1548" s="6">
        <f>待赋值表!W1547</f>
        <v/>
      </c>
      <c r="Y1548" s="6">
        <f>待赋值表!X1547</f>
        <v/>
      </c>
      <c r="Z1548" s="3">
        <f>IF(M1548&gt;=0.01,"B_pre",IF(M1548&gt;=0,"C_pre","none"))</f>
        <v/>
      </c>
      <c r="AA1548" s="3">
        <f>IF(U1548&gt;0.125,"a_pre",IF(U1548&gt;=0,"b_pre","none"))</f>
        <v/>
      </c>
      <c r="AB1548" s="3">
        <f>AND(Z1548="B_pre",AA1548="a_pre")</f>
        <v/>
      </c>
      <c r="AC1548" s="3">
        <f>AND(Z1548="B_pre",AA1548="b_pre")</f>
        <v/>
      </c>
      <c r="AD1548" s="3">
        <f>AND(Z1548="C_pre",AA1548="a_pre")</f>
        <v/>
      </c>
      <c r="AE1548" s="3">
        <f>AND(Z1548="C_pre",AA1548="b_pre")</f>
        <v/>
      </c>
      <c r="AF1548" s="6">
        <f>待赋值表!C1547</f>
        <v/>
      </c>
      <c r="AG1548" s="3">
        <f t="array" ref="AG1548">IF(AB1548=TRUE,"A",IF(AC1548=TRUE,"B",IF(AD1548=TRUE,"C",IF(AE1548=TRUE,"D","其他"))))</f>
        <v/>
      </c>
      <c r="AH1548" s="3">
        <f>IF(分析表!$E$12&lt;&gt;"ALL",AND(AF1548=分析表!$E$10,AG1548=分析表!$E$12),IF(AF1548=分析表!$E$10,TRUE(),IF(AF1548="ALL",TRUE(),"")))</f>
        <v/>
      </c>
    </row>
    <row r="1549">
      <c r="A1549" s="3">
        <f>COUNTIF($AH$2:AH1549,"TRUE")</f>
        <v/>
      </c>
      <c r="B1549" s="3">
        <f>COUNTIF($AG$2:$AG1549,#REF!)</f>
        <v/>
      </c>
      <c r="C1549" s="56">
        <f>待赋值表!A1548</f>
        <v/>
      </c>
      <c r="E1549" s="6">
        <f>待赋值表!D1548</f>
        <v/>
      </c>
      <c r="F1549" s="6">
        <f>待赋值表!E1548</f>
        <v/>
      </c>
      <c r="G1549" s="6">
        <f>待赋值表!F1548</f>
        <v/>
      </c>
      <c r="H1549" s="6">
        <f>待赋值表!G1548</f>
        <v/>
      </c>
      <c r="I1549" s="6">
        <f>待赋值表!H1548</f>
        <v/>
      </c>
      <c r="J1549" s="6">
        <f>待赋值表!I1548</f>
        <v/>
      </c>
      <c r="K1549" s="6">
        <f>待赋值表!J1548</f>
        <v/>
      </c>
      <c r="L1549" s="6">
        <f>待赋值表!K1548</f>
        <v/>
      </c>
      <c r="M1549" s="6">
        <f>待赋值表!L1548</f>
        <v/>
      </c>
      <c r="N1549" s="6">
        <f>待赋值表!M1548</f>
        <v/>
      </c>
      <c r="O1549" s="6">
        <f>待赋值表!N1548</f>
        <v/>
      </c>
      <c r="P1549" s="6">
        <f>待赋值表!O1548</f>
        <v/>
      </c>
      <c r="Q1549" s="6">
        <f>IF(待赋值表!P1548&lt;&gt;"",待赋值表!P1548,0)</f>
        <v/>
      </c>
      <c r="R1549" s="6">
        <f>待赋值表!Q1548</f>
        <v/>
      </c>
      <c r="S1549" s="6">
        <f>待赋值表!R1548</f>
        <v/>
      </c>
      <c r="T1549" s="6">
        <f>待赋值表!S1548</f>
        <v/>
      </c>
      <c r="U1549" s="6">
        <f>待赋值表!T1548</f>
        <v/>
      </c>
      <c r="V1549" s="6">
        <f>待赋值表!U1548</f>
        <v/>
      </c>
      <c r="W1549" s="6">
        <f>待赋值表!V1548</f>
        <v/>
      </c>
      <c r="X1549" s="6">
        <f>待赋值表!W1548</f>
        <v/>
      </c>
      <c r="Y1549" s="6">
        <f>待赋值表!X1548</f>
        <v/>
      </c>
      <c r="Z1549" s="3">
        <f>IF(M1549&gt;=0.01,"B_pre",IF(M1549&gt;=0,"C_pre","none"))</f>
        <v/>
      </c>
      <c r="AA1549" s="3">
        <f>IF(U1549&gt;0.125,"a_pre",IF(U1549&gt;=0,"b_pre","none"))</f>
        <v/>
      </c>
      <c r="AB1549" s="3">
        <f>AND(Z1549="B_pre",AA1549="a_pre")</f>
        <v/>
      </c>
      <c r="AC1549" s="3">
        <f>AND(Z1549="B_pre",AA1549="b_pre")</f>
        <v/>
      </c>
      <c r="AD1549" s="3">
        <f>AND(Z1549="C_pre",AA1549="a_pre")</f>
        <v/>
      </c>
      <c r="AE1549" s="3">
        <f>AND(Z1549="C_pre",AA1549="b_pre")</f>
        <v/>
      </c>
      <c r="AF1549" s="6">
        <f>待赋值表!C1548</f>
        <v/>
      </c>
      <c r="AG1549" s="3">
        <f t="array" ref="AG1549">IF(AB1549=TRUE,"A",IF(AC1549=TRUE,"B",IF(AD1549=TRUE,"C",IF(AE1549=TRUE,"D","其他"))))</f>
        <v/>
      </c>
      <c r="AH1549" s="3">
        <f>IF(分析表!$E$12&lt;&gt;"ALL",AND(AF1549=分析表!$E$10,AG1549=分析表!$E$12),IF(AF1549=分析表!$E$10,TRUE(),IF(AF1549="ALL",TRUE(),"")))</f>
        <v/>
      </c>
    </row>
    <row r="1550">
      <c r="A1550" s="3">
        <f>COUNTIF($AH$2:AH1550,"TRUE")</f>
        <v/>
      </c>
      <c r="B1550" s="3">
        <f>COUNTIF($AG$2:$AG1550,#REF!)</f>
        <v/>
      </c>
      <c r="C1550" s="56">
        <f>待赋值表!A1549</f>
        <v/>
      </c>
      <c r="E1550" s="6">
        <f>待赋值表!D1549</f>
        <v/>
      </c>
      <c r="F1550" s="6">
        <f>待赋值表!E1549</f>
        <v/>
      </c>
      <c r="G1550" s="6">
        <f>待赋值表!F1549</f>
        <v/>
      </c>
      <c r="H1550" s="6">
        <f>待赋值表!G1549</f>
        <v/>
      </c>
      <c r="I1550" s="6">
        <f>待赋值表!H1549</f>
        <v/>
      </c>
      <c r="J1550" s="6">
        <f>待赋值表!I1549</f>
        <v/>
      </c>
      <c r="K1550" s="6">
        <f>待赋值表!J1549</f>
        <v/>
      </c>
      <c r="L1550" s="6">
        <f>待赋值表!K1549</f>
        <v/>
      </c>
      <c r="M1550" s="6">
        <f>待赋值表!L1549</f>
        <v/>
      </c>
      <c r="N1550" s="6">
        <f>待赋值表!M1549</f>
        <v/>
      </c>
      <c r="O1550" s="6">
        <f>待赋值表!N1549</f>
        <v/>
      </c>
      <c r="P1550" s="6">
        <f>待赋值表!O1549</f>
        <v/>
      </c>
      <c r="Q1550" s="6">
        <f>IF(待赋值表!P1549&lt;&gt;"",待赋值表!P1549,0)</f>
        <v/>
      </c>
      <c r="R1550" s="6">
        <f>待赋值表!Q1549</f>
        <v/>
      </c>
      <c r="S1550" s="6">
        <f>待赋值表!R1549</f>
        <v/>
      </c>
      <c r="T1550" s="6">
        <f>待赋值表!S1549</f>
        <v/>
      </c>
      <c r="U1550" s="6">
        <f>待赋值表!T1549</f>
        <v/>
      </c>
      <c r="V1550" s="6">
        <f>待赋值表!U1549</f>
        <v/>
      </c>
      <c r="W1550" s="6">
        <f>待赋值表!V1549</f>
        <v/>
      </c>
      <c r="X1550" s="6">
        <f>待赋值表!W1549</f>
        <v/>
      </c>
      <c r="Y1550" s="6">
        <f>待赋值表!X1549</f>
        <v/>
      </c>
      <c r="Z1550" s="3">
        <f>IF(M1550&gt;=0.01,"B_pre",IF(M1550&gt;=0,"C_pre","none"))</f>
        <v/>
      </c>
      <c r="AA1550" s="3">
        <f>IF(U1550&gt;0.125,"a_pre",IF(U1550&gt;=0,"b_pre","none"))</f>
        <v/>
      </c>
      <c r="AB1550" s="3">
        <f>AND(Z1550="B_pre",AA1550="a_pre")</f>
        <v/>
      </c>
      <c r="AC1550" s="3">
        <f>AND(Z1550="B_pre",AA1550="b_pre")</f>
        <v/>
      </c>
      <c r="AD1550" s="3">
        <f>AND(Z1550="C_pre",AA1550="a_pre")</f>
        <v/>
      </c>
      <c r="AE1550" s="3">
        <f>AND(Z1550="C_pre",AA1550="b_pre")</f>
        <v/>
      </c>
      <c r="AF1550" s="6">
        <f>待赋值表!C1549</f>
        <v/>
      </c>
      <c r="AG1550" s="3">
        <f t="array" ref="AG1550">IF(AB1550=TRUE,"A",IF(AC1550=TRUE,"B",IF(AD1550=TRUE,"C",IF(AE1550=TRUE,"D","其他"))))</f>
        <v/>
      </c>
      <c r="AH1550" s="3">
        <f>IF(分析表!$E$12&lt;&gt;"ALL",AND(AF1550=分析表!$E$10,AG1550=分析表!$E$12),IF(AF1550=分析表!$E$10,TRUE(),IF(AF1550="ALL",TRUE(),"")))</f>
        <v/>
      </c>
    </row>
    <row r="1551">
      <c r="A1551" s="3">
        <f>COUNTIF($AH$2:AH1551,"TRUE")</f>
        <v/>
      </c>
      <c r="B1551" s="3">
        <f>COUNTIF($AG$2:$AG1551,#REF!)</f>
        <v/>
      </c>
      <c r="C1551" s="56">
        <f>待赋值表!A1550</f>
        <v/>
      </c>
      <c r="E1551" s="6">
        <f>待赋值表!D1550</f>
        <v/>
      </c>
      <c r="F1551" s="6">
        <f>待赋值表!E1550</f>
        <v/>
      </c>
      <c r="G1551" s="6">
        <f>待赋值表!F1550</f>
        <v/>
      </c>
      <c r="H1551" s="6">
        <f>待赋值表!G1550</f>
        <v/>
      </c>
      <c r="I1551" s="6">
        <f>待赋值表!H1550</f>
        <v/>
      </c>
      <c r="J1551" s="6">
        <f>待赋值表!I1550</f>
        <v/>
      </c>
      <c r="K1551" s="6">
        <f>待赋值表!J1550</f>
        <v/>
      </c>
      <c r="L1551" s="6">
        <f>待赋值表!K1550</f>
        <v/>
      </c>
      <c r="M1551" s="6">
        <f>待赋值表!L1550</f>
        <v/>
      </c>
      <c r="N1551" s="6">
        <f>待赋值表!M1550</f>
        <v/>
      </c>
      <c r="O1551" s="6">
        <f>待赋值表!N1550</f>
        <v/>
      </c>
      <c r="P1551" s="6">
        <f>待赋值表!O1550</f>
        <v/>
      </c>
      <c r="Q1551" s="6">
        <f>IF(待赋值表!P1550&lt;&gt;"",待赋值表!P1550,0)</f>
        <v/>
      </c>
      <c r="R1551" s="6">
        <f>待赋值表!Q1550</f>
        <v/>
      </c>
      <c r="S1551" s="6">
        <f>待赋值表!R1550</f>
        <v/>
      </c>
      <c r="T1551" s="6">
        <f>待赋值表!S1550</f>
        <v/>
      </c>
      <c r="U1551" s="6">
        <f>待赋值表!T1550</f>
        <v/>
      </c>
      <c r="V1551" s="6">
        <f>待赋值表!U1550</f>
        <v/>
      </c>
      <c r="W1551" s="6">
        <f>待赋值表!V1550</f>
        <v/>
      </c>
      <c r="X1551" s="6">
        <f>待赋值表!W1550</f>
        <v/>
      </c>
      <c r="Y1551" s="6">
        <f>待赋值表!X1550</f>
        <v/>
      </c>
      <c r="Z1551" s="3">
        <f>IF(M1551&gt;=0.01,"B_pre",IF(M1551&gt;=0,"C_pre","none"))</f>
        <v/>
      </c>
      <c r="AA1551" s="3">
        <f>IF(U1551&gt;0.125,"a_pre",IF(U1551&gt;=0,"b_pre","none"))</f>
        <v/>
      </c>
      <c r="AB1551" s="3">
        <f>AND(Z1551="B_pre",AA1551="a_pre")</f>
        <v/>
      </c>
      <c r="AC1551" s="3">
        <f>AND(Z1551="B_pre",AA1551="b_pre")</f>
        <v/>
      </c>
      <c r="AD1551" s="3">
        <f>AND(Z1551="C_pre",AA1551="a_pre")</f>
        <v/>
      </c>
      <c r="AE1551" s="3">
        <f>AND(Z1551="C_pre",AA1551="b_pre")</f>
        <v/>
      </c>
      <c r="AF1551" s="6">
        <f>待赋值表!C1550</f>
        <v/>
      </c>
      <c r="AG1551" s="3">
        <f t="array" ref="AG1551">IF(AB1551=TRUE,"A",IF(AC1551=TRUE,"B",IF(AD1551=TRUE,"C",IF(AE1551=TRUE,"D","其他"))))</f>
        <v/>
      </c>
      <c r="AH1551" s="3">
        <f>IF(分析表!$E$12&lt;&gt;"ALL",AND(AF1551=分析表!$E$10,AG1551=分析表!$E$12),IF(AF1551=分析表!$E$10,TRUE(),IF(AF1551="ALL",TRUE(),"")))</f>
        <v/>
      </c>
    </row>
    <row r="1552">
      <c r="A1552" s="3">
        <f>COUNTIF($AH$2:AH1552,"TRUE")</f>
        <v/>
      </c>
      <c r="B1552" s="3">
        <f>COUNTIF($AG$2:$AG1552,#REF!)</f>
        <v/>
      </c>
      <c r="C1552" s="56">
        <f>待赋值表!A1551</f>
        <v/>
      </c>
      <c r="E1552" s="6">
        <f>待赋值表!D1551</f>
        <v/>
      </c>
      <c r="F1552" s="6">
        <f>待赋值表!E1551</f>
        <v/>
      </c>
      <c r="G1552" s="6">
        <f>待赋值表!F1551</f>
        <v/>
      </c>
      <c r="H1552" s="6">
        <f>待赋值表!G1551</f>
        <v/>
      </c>
      <c r="I1552" s="6">
        <f>待赋值表!H1551</f>
        <v/>
      </c>
      <c r="J1552" s="6">
        <f>待赋值表!I1551</f>
        <v/>
      </c>
      <c r="K1552" s="6">
        <f>待赋值表!J1551</f>
        <v/>
      </c>
      <c r="L1552" s="6">
        <f>待赋值表!K1551</f>
        <v/>
      </c>
      <c r="M1552" s="6">
        <f>待赋值表!L1551</f>
        <v/>
      </c>
      <c r="N1552" s="6">
        <f>待赋值表!M1551</f>
        <v/>
      </c>
      <c r="O1552" s="6">
        <f>待赋值表!N1551</f>
        <v/>
      </c>
      <c r="P1552" s="6">
        <f>待赋值表!O1551</f>
        <v/>
      </c>
      <c r="Q1552" s="6">
        <f>IF(待赋值表!P1551&lt;&gt;"",待赋值表!P1551,0)</f>
        <v/>
      </c>
      <c r="R1552" s="6">
        <f>待赋值表!Q1551</f>
        <v/>
      </c>
      <c r="S1552" s="6">
        <f>待赋值表!R1551</f>
        <v/>
      </c>
      <c r="T1552" s="6">
        <f>待赋值表!S1551</f>
        <v/>
      </c>
      <c r="U1552" s="6">
        <f>待赋值表!T1551</f>
        <v/>
      </c>
      <c r="V1552" s="6">
        <f>待赋值表!U1551</f>
        <v/>
      </c>
      <c r="W1552" s="6">
        <f>待赋值表!V1551</f>
        <v/>
      </c>
      <c r="X1552" s="6">
        <f>待赋值表!W1551</f>
        <v/>
      </c>
      <c r="Y1552" s="6">
        <f>待赋值表!X1551</f>
        <v/>
      </c>
      <c r="Z1552" s="3">
        <f>IF(M1552&gt;=0.01,"B_pre",IF(M1552&gt;=0,"C_pre","none"))</f>
        <v/>
      </c>
      <c r="AA1552" s="3">
        <f>IF(U1552&gt;0.125,"a_pre",IF(U1552&gt;=0,"b_pre","none"))</f>
        <v/>
      </c>
      <c r="AB1552" s="3">
        <f>AND(Z1552="B_pre",AA1552="a_pre")</f>
        <v/>
      </c>
      <c r="AC1552" s="3">
        <f>AND(Z1552="B_pre",AA1552="b_pre")</f>
        <v/>
      </c>
      <c r="AD1552" s="3">
        <f>AND(Z1552="C_pre",AA1552="a_pre")</f>
        <v/>
      </c>
      <c r="AE1552" s="3">
        <f>AND(Z1552="C_pre",AA1552="b_pre")</f>
        <v/>
      </c>
      <c r="AF1552" s="6">
        <f>待赋值表!C1551</f>
        <v/>
      </c>
      <c r="AG1552" s="3">
        <f t="array" ref="AG1552">IF(AB1552=TRUE,"A",IF(AC1552=TRUE,"B",IF(AD1552=TRUE,"C",IF(AE1552=TRUE,"D","其他"))))</f>
        <v/>
      </c>
      <c r="AH1552" s="3">
        <f>IF(分析表!$E$12&lt;&gt;"ALL",AND(AF1552=分析表!$E$10,AG1552=分析表!$E$12),IF(AF1552=分析表!$E$10,TRUE(),IF(AF1552="ALL",TRUE(),"")))</f>
        <v/>
      </c>
    </row>
    <row r="1553">
      <c r="A1553" s="3">
        <f>COUNTIF($AH$2:AH1553,"TRUE")</f>
        <v/>
      </c>
      <c r="B1553" s="3">
        <f>COUNTIF($AG$2:$AG1553,#REF!)</f>
        <v/>
      </c>
      <c r="C1553" s="56">
        <f>待赋值表!A1552</f>
        <v/>
      </c>
      <c r="E1553" s="6">
        <f>待赋值表!D1552</f>
        <v/>
      </c>
      <c r="F1553" s="6">
        <f>待赋值表!E1552</f>
        <v/>
      </c>
      <c r="G1553" s="6">
        <f>待赋值表!F1552</f>
        <v/>
      </c>
      <c r="H1553" s="6">
        <f>待赋值表!G1552</f>
        <v/>
      </c>
      <c r="I1553" s="6">
        <f>待赋值表!H1552</f>
        <v/>
      </c>
      <c r="J1553" s="6">
        <f>待赋值表!I1552</f>
        <v/>
      </c>
      <c r="K1553" s="6">
        <f>待赋值表!J1552</f>
        <v/>
      </c>
      <c r="L1553" s="6">
        <f>待赋值表!K1552</f>
        <v/>
      </c>
      <c r="M1553" s="6">
        <f>待赋值表!L1552</f>
        <v/>
      </c>
      <c r="N1553" s="6">
        <f>待赋值表!M1552</f>
        <v/>
      </c>
      <c r="O1553" s="6">
        <f>待赋值表!N1552</f>
        <v/>
      </c>
      <c r="P1553" s="6">
        <f>待赋值表!O1552</f>
        <v/>
      </c>
      <c r="Q1553" s="6">
        <f>IF(待赋值表!P1552&lt;&gt;"",待赋值表!P1552,0)</f>
        <v/>
      </c>
      <c r="R1553" s="6">
        <f>待赋值表!Q1552</f>
        <v/>
      </c>
      <c r="S1553" s="6">
        <f>待赋值表!R1552</f>
        <v/>
      </c>
      <c r="T1553" s="6">
        <f>待赋值表!S1552</f>
        <v/>
      </c>
      <c r="U1553" s="6">
        <f>待赋值表!T1552</f>
        <v/>
      </c>
      <c r="V1553" s="6">
        <f>待赋值表!U1552</f>
        <v/>
      </c>
      <c r="W1553" s="6">
        <f>待赋值表!V1552</f>
        <v/>
      </c>
      <c r="X1553" s="6">
        <f>待赋值表!W1552</f>
        <v/>
      </c>
      <c r="Y1553" s="6">
        <f>待赋值表!X1552</f>
        <v/>
      </c>
      <c r="Z1553" s="3">
        <f>IF(M1553&gt;=0.01,"B_pre",IF(M1553&gt;=0,"C_pre","none"))</f>
        <v/>
      </c>
      <c r="AA1553" s="3">
        <f>IF(U1553&gt;0.125,"a_pre",IF(U1553&gt;=0,"b_pre","none"))</f>
        <v/>
      </c>
      <c r="AB1553" s="3">
        <f>AND(Z1553="B_pre",AA1553="a_pre")</f>
        <v/>
      </c>
      <c r="AC1553" s="3">
        <f>AND(Z1553="B_pre",AA1553="b_pre")</f>
        <v/>
      </c>
      <c r="AD1553" s="3">
        <f>AND(Z1553="C_pre",AA1553="a_pre")</f>
        <v/>
      </c>
      <c r="AE1553" s="3">
        <f>AND(Z1553="C_pre",AA1553="b_pre")</f>
        <v/>
      </c>
      <c r="AF1553" s="6">
        <f>待赋值表!C1552</f>
        <v/>
      </c>
      <c r="AG1553" s="3">
        <f t="array" ref="AG1553">IF(AB1553=TRUE,"A",IF(AC1553=TRUE,"B",IF(AD1553=TRUE,"C",IF(AE1553=TRUE,"D","其他"))))</f>
        <v/>
      </c>
      <c r="AH1553" s="3">
        <f>IF(分析表!$E$12&lt;&gt;"ALL",AND(AF1553=分析表!$E$10,AG1553=分析表!$E$12),IF(AF1553=分析表!$E$10,TRUE(),IF(AF1553="ALL",TRUE(),"")))</f>
        <v/>
      </c>
    </row>
    <row r="1554">
      <c r="A1554" s="3">
        <f>COUNTIF($AH$2:AH1554,"TRUE")</f>
        <v/>
      </c>
      <c r="B1554" s="3">
        <f>COUNTIF($AG$2:$AG1554,#REF!)</f>
        <v/>
      </c>
      <c r="C1554" s="56">
        <f>待赋值表!A1553</f>
        <v/>
      </c>
      <c r="E1554" s="6">
        <f>待赋值表!D1553</f>
        <v/>
      </c>
      <c r="F1554" s="6">
        <f>待赋值表!E1553</f>
        <v/>
      </c>
      <c r="G1554" s="6">
        <f>待赋值表!F1553</f>
        <v/>
      </c>
      <c r="H1554" s="6">
        <f>待赋值表!G1553</f>
        <v/>
      </c>
      <c r="I1554" s="6">
        <f>待赋值表!H1553</f>
        <v/>
      </c>
      <c r="J1554" s="6">
        <f>待赋值表!I1553</f>
        <v/>
      </c>
      <c r="K1554" s="6">
        <f>待赋值表!J1553</f>
        <v/>
      </c>
      <c r="L1554" s="6">
        <f>待赋值表!K1553</f>
        <v/>
      </c>
      <c r="M1554" s="6">
        <f>待赋值表!L1553</f>
        <v/>
      </c>
      <c r="N1554" s="6">
        <f>待赋值表!M1553</f>
        <v/>
      </c>
      <c r="O1554" s="6">
        <f>待赋值表!N1553</f>
        <v/>
      </c>
      <c r="P1554" s="6">
        <f>待赋值表!O1553</f>
        <v/>
      </c>
      <c r="Q1554" s="6">
        <f>IF(待赋值表!P1553&lt;&gt;"",待赋值表!P1553,0)</f>
        <v/>
      </c>
      <c r="R1554" s="6">
        <f>待赋值表!Q1553</f>
        <v/>
      </c>
      <c r="S1554" s="6">
        <f>待赋值表!R1553</f>
        <v/>
      </c>
      <c r="T1554" s="6">
        <f>待赋值表!S1553</f>
        <v/>
      </c>
      <c r="U1554" s="6">
        <f>待赋值表!T1553</f>
        <v/>
      </c>
      <c r="V1554" s="6">
        <f>待赋值表!U1553</f>
        <v/>
      </c>
      <c r="W1554" s="6">
        <f>待赋值表!V1553</f>
        <v/>
      </c>
      <c r="X1554" s="6">
        <f>待赋值表!W1553</f>
        <v/>
      </c>
      <c r="Y1554" s="6">
        <f>待赋值表!X1553</f>
        <v/>
      </c>
      <c r="Z1554" s="3">
        <f>IF(M1554&gt;=0.01,"B_pre",IF(M1554&gt;=0,"C_pre","none"))</f>
        <v/>
      </c>
      <c r="AA1554" s="3">
        <f>IF(U1554&gt;0.125,"a_pre",IF(U1554&gt;=0,"b_pre","none"))</f>
        <v/>
      </c>
      <c r="AB1554" s="3">
        <f>AND(Z1554="B_pre",AA1554="a_pre")</f>
        <v/>
      </c>
      <c r="AC1554" s="3">
        <f>AND(Z1554="B_pre",AA1554="b_pre")</f>
        <v/>
      </c>
      <c r="AD1554" s="3">
        <f>AND(Z1554="C_pre",AA1554="a_pre")</f>
        <v/>
      </c>
      <c r="AE1554" s="3">
        <f>AND(Z1554="C_pre",AA1554="b_pre")</f>
        <v/>
      </c>
      <c r="AF1554" s="6">
        <f>待赋值表!C1553</f>
        <v/>
      </c>
      <c r="AG1554" s="3">
        <f t="array" ref="AG1554">IF(AB1554=TRUE,"A",IF(AC1554=TRUE,"B",IF(AD1554=TRUE,"C",IF(AE1554=TRUE,"D","其他"))))</f>
        <v/>
      </c>
      <c r="AH1554" s="3">
        <f>IF(分析表!$E$12&lt;&gt;"ALL",AND(AF1554=分析表!$E$10,AG1554=分析表!$E$12),IF(AF1554=分析表!$E$10,TRUE(),IF(AF1554="ALL",TRUE(),"")))</f>
        <v/>
      </c>
    </row>
    <row r="1555">
      <c r="A1555" s="3">
        <f>COUNTIF($AH$2:AH1555,"TRUE")</f>
        <v/>
      </c>
      <c r="B1555" s="3">
        <f>COUNTIF($AG$2:$AG1555,#REF!)</f>
        <v/>
      </c>
      <c r="C1555" s="56">
        <f>待赋值表!A1554</f>
        <v/>
      </c>
      <c r="E1555" s="6">
        <f>待赋值表!D1554</f>
        <v/>
      </c>
      <c r="F1555" s="6">
        <f>待赋值表!E1554</f>
        <v/>
      </c>
      <c r="G1555" s="6">
        <f>待赋值表!F1554</f>
        <v/>
      </c>
      <c r="H1555" s="6">
        <f>待赋值表!G1554</f>
        <v/>
      </c>
      <c r="I1555" s="6">
        <f>待赋值表!H1554</f>
        <v/>
      </c>
      <c r="J1555" s="6">
        <f>待赋值表!I1554</f>
        <v/>
      </c>
      <c r="K1555" s="6">
        <f>待赋值表!J1554</f>
        <v/>
      </c>
      <c r="L1555" s="6">
        <f>待赋值表!K1554</f>
        <v/>
      </c>
      <c r="M1555" s="6">
        <f>待赋值表!L1554</f>
        <v/>
      </c>
      <c r="N1555" s="6">
        <f>待赋值表!M1554</f>
        <v/>
      </c>
      <c r="O1555" s="6">
        <f>待赋值表!N1554</f>
        <v/>
      </c>
      <c r="P1555" s="6">
        <f>待赋值表!O1554</f>
        <v/>
      </c>
      <c r="Q1555" s="6">
        <f>IF(待赋值表!P1554&lt;&gt;"",待赋值表!P1554,0)</f>
        <v/>
      </c>
      <c r="R1555" s="6">
        <f>待赋值表!Q1554</f>
        <v/>
      </c>
      <c r="S1555" s="6">
        <f>待赋值表!R1554</f>
        <v/>
      </c>
      <c r="T1555" s="6">
        <f>待赋值表!S1554</f>
        <v/>
      </c>
      <c r="U1555" s="6">
        <f>待赋值表!T1554</f>
        <v/>
      </c>
      <c r="V1555" s="6">
        <f>待赋值表!U1554</f>
        <v/>
      </c>
      <c r="W1555" s="6">
        <f>待赋值表!V1554</f>
        <v/>
      </c>
      <c r="X1555" s="6">
        <f>待赋值表!W1554</f>
        <v/>
      </c>
      <c r="Y1555" s="6">
        <f>待赋值表!X1554</f>
        <v/>
      </c>
      <c r="Z1555" s="3">
        <f>IF(M1555&gt;=0.01,"B_pre",IF(M1555&gt;=0,"C_pre","none"))</f>
        <v/>
      </c>
      <c r="AA1555" s="3">
        <f>IF(U1555&gt;0.125,"a_pre",IF(U1555&gt;=0,"b_pre","none"))</f>
        <v/>
      </c>
      <c r="AB1555" s="3">
        <f>AND(Z1555="B_pre",AA1555="a_pre")</f>
        <v/>
      </c>
      <c r="AC1555" s="3">
        <f>AND(Z1555="B_pre",AA1555="b_pre")</f>
        <v/>
      </c>
      <c r="AD1555" s="3">
        <f>AND(Z1555="C_pre",AA1555="a_pre")</f>
        <v/>
      </c>
      <c r="AE1555" s="3">
        <f>AND(Z1555="C_pre",AA1555="b_pre")</f>
        <v/>
      </c>
      <c r="AF1555" s="6">
        <f>待赋值表!C1554</f>
        <v/>
      </c>
      <c r="AG1555" s="3">
        <f t="array" ref="AG1555">IF(AB1555=TRUE,"A",IF(AC1555=TRUE,"B",IF(AD1555=TRUE,"C",IF(AE1555=TRUE,"D","其他"))))</f>
        <v/>
      </c>
      <c r="AH1555" s="3">
        <f>IF(分析表!$E$12&lt;&gt;"ALL",AND(AF1555=分析表!$E$10,AG1555=分析表!$E$12),IF(AF1555=分析表!$E$10,TRUE(),IF(AF1555="ALL",TRUE(),"")))</f>
        <v/>
      </c>
    </row>
    <row r="1556">
      <c r="A1556" s="3">
        <f>COUNTIF($AH$2:AH1556,"TRUE")</f>
        <v/>
      </c>
      <c r="B1556" s="3">
        <f>COUNTIF($AG$2:$AG1556,#REF!)</f>
        <v/>
      </c>
      <c r="C1556" s="56">
        <f>待赋值表!A1555</f>
        <v/>
      </c>
      <c r="E1556" s="6">
        <f>待赋值表!D1555</f>
        <v/>
      </c>
      <c r="F1556" s="6">
        <f>待赋值表!E1555</f>
        <v/>
      </c>
      <c r="G1556" s="6">
        <f>待赋值表!F1555</f>
        <v/>
      </c>
      <c r="H1556" s="6">
        <f>待赋值表!G1555</f>
        <v/>
      </c>
      <c r="I1556" s="6">
        <f>待赋值表!H1555</f>
        <v/>
      </c>
      <c r="J1556" s="6">
        <f>待赋值表!I1555</f>
        <v/>
      </c>
      <c r="K1556" s="6">
        <f>待赋值表!J1555</f>
        <v/>
      </c>
      <c r="L1556" s="6">
        <f>待赋值表!K1555</f>
        <v/>
      </c>
      <c r="M1556" s="6">
        <f>待赋值表!L1555</f>
        <v/>
      </c>
      <c r="N1556" s="6">
        <f>待赋值表!M1555</f>
        <v/>
      </c>
      <c r="O1556" s="6">
        <f>待赋值表!N1555</f>
        <v/>
      </c>
      <c r="P1556" s="6">
        <f>待赋值表!O1555</f>
        <v/>
      </c>
      <c r="Q1556" s="6">
        <f>IF(待赋值表!P1555&lt;&gt;"",待赋值表!P1555,0)</f>
        <v/>
      </c>
      <c r="R1556" s="6">
        <f>待赋值表!Q1555</f>
        <v/>
      </c>
      <c r="S1556" s="6">
        <f>待赋值表!R1555</f>
        <v/>
      </c>
      <c r="T1556" s="6">
        <f>待赋值表!S1555</f>
        <v/>
      </c>
      <c r="U1556" s="6">
        <f>待赋值表!T1555</f>
        <v/>
      </c>
      <c r="V1556" s="6">
        <f>待赋值表!U1555</f>
        <v/>
      </c>
      <c r="W1556" s="6">
        <f>待赋值表!V1555</f>
        <v/>
      </c>
      <c r="X1556" s="6">
        <f>待赋值表!W1555</f>
        <v/>
      </c>
      <c r="Y1556" s="6">
        <f>待赋值表!X1555</f>
        <v/>
      </c>
      <c r="Z1556" s="3">
        <f>IF(M1556&gt;=0.01,"B_pre",IF(M1556&gt;=0,"C_pre","none"))</f>
        <v/>
      </c>
      <c r="AA1556" s="3">
        <f>IF(U1556&gt;0.125,"a_pre",IF(U1556&gt;=0,"b_pre","none"))</f>
        <v/>
      </c>
      <c r="AB1556" s="3">
        <f>AND(Z1556="B_pre",AA1556="a_pre")</f>
        <v/>
      </c>
      <c r="AC1556" s="3">
        <f>AND(Z1556="B_pre",AA1556="b_pre")</f>
        <v/>
      </c>
      <c r="AD1556" s="3">
        <f>AND(Z1556="C_pre",AA1556="a_pre")</f>
        <v/>
      </c>
      <c r="AE1556" s="3">
        <f>AND(Z1556="C_pre",AA1556="b_pre")</f>
        <v/>
      </c>
      <c r="AF1556" s="6">
        <f>待赋值表!C1555</f>
        <v/>
      </c>
      <c r="AG1556" s="3">
        <f t="array" ref="AG1556">IF(AB1556=TRUE,"A",IF(AC1556=TRUE,"B",IF(AD1556=TRUE,"C",IF(AE1556=TRUE,"D","其他"))))</f>
        <v/>
      </c>
      <c r="AH1556" s="3">
        <f>IF(分析表!$E$12&lt;&gt;"ALL",AND(AF1556=分析表!$E$10,AG1556=分析表!$E$12),IF(AF1556=分析表!$E$10,TRUE(),IF(AF1556="ALL",TRUE(),"")))</f>
        <v/>
      </c>
    </row>
    <row r="1557">
      <c r="A1557" s="3">
        <f>COUNTIF($AH$2:AH1557,"TRUE")</f>
        <v/>
      </c>
      <c r="B1557" s="3">
        <f>COUNTIF($AG$2:$AG1557,#REF!)</f>
        <v/>
      </c>
      <c r="C1557" s="56">
        <f>待赋值表!A1556</f>
        <v/>
      </c>
      <c r="E1557" s="6">
        <f>待赋值表!D1556</f>
        <v/>
      </c>
      <c r="F1557" s="6">
        <f>待赋值表!E1556</f>
        <v/>
      </c>
      <c r="G1557" s="6">
        <f>待赋值表!F1556</f>
        <v/>
      </c>
      <c r="H1557" s="6">
        <f>待赋值表!G1556</f>
        <v/>
      </c>
      <c r="I1557" s="6">
        <f>待赋值表!H1556</f>
        <v/>
      </c>
      <c r="J1557" s="6">
        <f>待赋值表!I1556</f>
        <v/>
      </c>
      <c r="K1557" s="6">
        <f>待赋值表!J1556</f>
        <v/>
      </c>
      <c r="L1557" s="6">
        <f>待赋值表!K1556</f>
        <v/>
      </c>
      <c r="M1557" s="6">
        <f>待赋值表!L1556</f>
        <v/>
      </c>
      <c r="N1557" s="6">
        <f>待赋值表!M1556</f>
        <v/>
      </c>
      <c r="O1557" s="6">
        <f>待赋值表!N1556</f>
        <v/>
      </c>
      <c r="P1557" s="6">
        <f>待赋值表!O1556</f>
        <v/>
      </c>
      <c r="Q1557" s="6">
        <f>IF(待赋值表!P1556&lt;&gt;"",待赋值表!P1556,0)</f>
        <v/>
      </c>
      <c r="R1557" s="6">
        <f>待赋值表!Q1556</f>
        <v/>
      </c>
      <c r="S1557" s="6">
        <f>待赋值表!R1556</f>
        <v/>
      </c>
      <c r="T1557" s="6">
        <f>待赋值表!S1556</f>
        <v/>
      </c>
      <c r="U1557" s="6">
        <f>待赋值表!T1556</f>
        <v/>
      </c>
      <c r="V1557" s="6">
        <f>待赋值表!U1556</f>
        <v/>
      </c>
      <c r="W1557" s="6">
        <f>待赋值表!V1556</f>
        <v/>
      </c>
      <c r="X1557" s="6">
        <f>待赋值表!W1556</f>
        <v/>
      </c>
      <c r="Y1557" s="6">
        <f>待赋值表!X1556</f>
        <v/>
      </c>
      <c r="Z1557" s="3">
        <f>IF(M1557&gt;=0.01,"B_pre",IF(M1557&gt;=0,"C_pre","none"))</f>
        <v/>
      </c>
      <c r="AA1557" s="3">
        <f>IF(U1557&gt;0.125,"a_pre",IF(U1557&gt;=0,"b_pre","none"))</f>
        <v/>
      </c>
      <c r="AB1557" s="3">
        <f>AND(Z1557="B_pre",AA1557="a_pre")</f>
        <v/>
      </c>
      <c r="AC1557" s="3">
        <f>AND(Z1557="B_pre",AA1557="b_pre")</f>
        <v/>
      </c>
      <c r="AD1557" s="3">
        <f>AND(Z1557="C_pre",AA1557="a_pre")</f>
        <v/>
      </c>
      <c r="AE1557" s="3">
        <f>AND(Z1557="C_pre",AA1557="b_pre")</f>
        <v/>
      </c>
      <c r="AF1557" s="6">
        <f>待赋值表!C1556</f>
        <v/>
      </c>
      <c r="AG1557" s="3">
        <f t="array" ref="AG1557">IF(AB1557=TRUE,"A",IF(AC1557=TRUE,"B",IF(AD1557=TRUE,"C",IF(AE1557=TRUE,"D","其他"))))</f>
        <v/>
      </c>
      <c r="AH1557" s="3">
        <f>IF(分析表!$E$12&lt;&gt;"ALL",AND(AF1557=分析表!$E$10,AG1557=分析表!$E$12),IF(AF1557=分析表!$E$10,TRUE(),IF(AF1557="ALL",TRUE(),"")))</f>
        <v/>
      </c>
    </row>
    <row r="1558">
      <c r="A1558" s="3">
        <f>COUNTIF($AH$2:AH1558,"TRUE")</f>
        <v/>
      </c>
      <c r="B1558" s="3">
        <f>COUNTIF($AG$2:$AG1558,#REF!)</f>
        <v/>
      </c>
      <c r="C1558" s="56">
        <f>待赋值表!A1557</f>
        <v/>
      </c>
      <c r="E1558" s="6">
        <f>待赋值表!D1557</f>
        <v/>
      </c>
      <c r="F1558" s="6">
        <f>待赋值表!E1557</f>
        <v/>
      </c>
      <c r="G1558" s="6">
        <f>待赋值表!F1557</f>
        <v/>
      </c>
      <c r="H1558" s="6">
        <f>待赋值表!G1557</f>
        <v/>
      </c>
      <c r="I1558" s="6">
        <f>待赋值表!H1557</f>
        <v/>
      </c>
      <c r="J1558" s="6">
        <f>待赋值表!I1557</f>
        <v/>
      </c>
      <c r="K1558" s="6">
        <f>待赋值表!J1557</f>
        <v/>
      </c>
      <c r="L1558" s="6">
        <f>待赋值表!K1557</f>
        <v/>
      </c>
      <c r="M1558" s="6">
        <f>待赋值表!L1557</f>
        <v/>
      </c>
      <c r="N1558" s="6">
        <f>待赋值表!M1557</f>
        <v/>
      </c>
      <c r="O1558" s="6">
        <f>待赋值表!N1557</f>
        <v/>
      </c>
      <c r="P1558" s="6">
        <f>待赋值表!O1557</f>
        <v/>
      </c>
      <c r="Q1558" s="6">
        <f>IF(待赋值表!P1557&lt;&gt;"",待赋值表!P1557,0)</f>
        <v/>
      </c>
      <c r="R1558" s="6">
        <f>待赋值表!Q1557</f>
        <v/>
      </c>
      <c r="S1558" s="6">
        <f>待赋值表!R1557</f>
        <v/>
      </c>
      <c r="T1558" s="6">
        <f>待赋值表!S1557</f>
        <v/>
      </c>
      <c r="U1558" s="6">
        <f>待赋值表!T1557</f>
        <v/>
      </c>
      <c r="V1558" s="6">
        <f>待赋值表!U1557</f>
        <v/>
      </c>
      <c r="W1558" s="6">
        <f>待赋值表!V1557</f>
        <v/>
      </c>
      <c r="X1558" s="6">
        <f>待赋值表!W1557</f>
        <v/>
      </c>
      <c r="Y1558" s="6">
        <f>待赋值表!X1557</f>
        <v/>
      </c>
      <c r="Z1558" s="3">
        <f>IF(M1558&gt;=0.01,"B_pre",IF(M1558&gt;=0,"C_pre","none"))</f>
        <v/>
      </c>
      <c r="AA1558" s="3">
        <f>IF(U1558&gt;0.125,"a_pre",IF(U1558&gt;=0,"b_pre","none"))</f>
        <v/>
      </c>
      <c r="AB1558" s="3">
        <f>AND(Z1558="B_pre",AA1558="a_pre")</f>
        <v/>
      </c>
      <c r="AC1558" s="3">
        <f>AND(Z1558="B_pre",AA1558="b_pre")</f>
        <v/>
      </c>
      <c r="AD1558" s="3">
        <f>AND(Z1558="C_pre",AA1558="a_pre")</f>
        <v/>
      </c>
      <c r="AE1558" s="3">
        <f>AND(Z1558="C_pre",AA1558="b_pre")</f>
        <v/>
      </c>
      <c r="AF1558" s="6">
        <f>待赋值表!C1557</f>
        <v/>
      </c>
      <c r="AG1558" s="3">
        <f t="array" ref="AG1558">IF(AB1558=TRUE,"A",IF(AC1558=TRUE,"B",IF(AD1558=TRUE,"C",IF(AE1558=TRUE,"D","其他"))))</f>
        <v/>
      </c>
      <c r="AH1558" s="3">
        <f>IF(分析表!$E$12&lt;&gt;"ALL",AND(AF1558=分析表!$E$10,AG1558=分析表!$E$12),IF(AF1558=分析表!$E$10,TRUE(),IF(AF1558="ALL",TRUE(),"")))</f>
        <v/>
      </c>
    </row>
    <row r="1559">
      <c r="A1559" s="3">
        <f>COUNTIF($AH$2:AH1559,"TRUE")</f>
        <v/>
      </c>
      <c r="B1559" s="3">
        <f>COUNTIF($AG$2:$AG1559,#REF!)</f>
        <v/>
      </c>
      <c r="C1559" s="56">
        <f>待赋值表!A1558</f>
        <v/>
      </c>
      <c r="E1559" s="6">
        <f>待赋值表!D1558</f>
        <v/>
      </c>
      <c r="F1559" s="6">
        <f>待赋值表!E1558</f>
        <v/>
      </c>
      <c r="G1559" s="6">
        <f>待赋值表!F1558</f>
        <v/>
      </c>
      <c r="H1559" s="6">
        <f>待赋值表!G1558</f>
        <v/>
      </c>
      <c r="I1559" s="6">
        <f>待赋值表!H1558</f>
        <v/>
      </c>
      <c r="J1559" s="6">
        <f>待赋值表!I1558</f>
        <v/>
      </c>
      <c r="K1559" s="6">
        <f>待赋值表!J1558</f>
        <v/>
      </c>
      <c r="L1559" s="6">
        <f>待赋值表!K1558</f>
        <v/>
      </c>
      <c r="M1559" s="6">
        <f>待赋值表!L1558</f>
        <v/>
      </c>
      <c r="N1559" s="6">
        <f>待赋值表!M1558</f>
        <v/>
      </c>
      <c r="O1559" s="6">
        <f>待赋值表!N1558</f>
        <v/>
      </c>
      <c r="P1559" s="6">
        <f>待赋值表!O1558</f>
        <v/>
      </c>
      <c r="Q1559" s="6">
        <f>IF(待赋值表!P1558&lt;&gt;"",待赋值表!P1558,0)</f>
        <v/>
      </c>
      <c r="R1559" s="6">
        <f>待赋值表!Q1558</f>
        <v/>
      </c>
      <c r="S1559" s="6">
        <f>待赋值表!R1558</f>
        <v/>
      </c>
      <c r="T1559" s="6">
        <f>待赋值表!S1558</f>
        <v/>
      </c>
      <c r="U1559" s="6">
        <f>待赋值表!T1558</f>
        <v/>
      </c>
      <c r="V1559" s="6">
        <f>待赋值表!U1558</f>
        <v/>
      </c>
      <c r="W1559" s="6">
        <f>待赋值表!V1558</f>
        <v/>
      </c>
      <c r="X1559" s="6">
        <f>待赋值表!W1558</f>
        <v/>
      </c>
      <c r="Y1559" s="6">
        <f>待赋值表!X1558</f>
        <v/>
      </c>
      <c r="Z1559" s="3">
        <f>IF(M1559&gt;=0.01,"B_pre",IF(M1559&gt;=0,"C_pre","none"))</f>
        <v/>
      </c>
      <c r="AA1559" s="3">
        <f>IF(U1559&gt;0.125,"a_pre",IF(U1559&gt;=0,"b_pre","none"))</f>
        <v/>
      </c>
      <c r="AB1559" s="3">
        <f>AND(Z1559="B_pre",AA1559="a_pre")</f>
        <v/>
      </c>
      <c r="AC1559" s="3">
        <f>AND(Z1559="B_pre",AA1559="b_pre")</f>
        <v/>
      </c>
      <c r="AD1559" s="3">
        <f>AND(Z1559="C_pre",AA1559="a_pre")</f>
        <v/>
      </c>
      <c r="AE1559" s="3">
        <f>AND(Z1559="C_pre",AA1559="b_pre")</f>
        <v/>
      </c>
      <c r="AF1559" s="6">
        <f>待赋值表!C1558</f>
        <v/>
      </c>
      <c r="AG1559" s="3">
        <f t="array" ref="AG1559">IF(AB1559=TRUE,"A",IF(AC1559=TRUE,"B",IF(AD1559=TRUE,"C",IF(AE1559=TRUE,"D","其他"))))</f>
        <v/>
      </c>
      <c r="AH1559" s="3">
        <f>IF(分析表!$E$12&lt;&gt;"ALL",AND(AF1559=分析表!$E$10,AG1559=分析表!$E$12),IF(AF1559=分析表!$E$10,TRUE(),IF(AF1559="ALL",TRUE(),"")))</f>
        <v/>
      </c>
    </row>
    <row r="1560">
      <c r="A1560" s="3">
        <f>COUNTIF($AH$2:AH1560,"TRUE")</f>
        <v/>
      </c>
      <c r="B1560" s="3">
        <f>COUNTIF($AG$2:$AG1560,#REF!)</f>
        <v/>
      </c>
      <c r="C1560" s="56">
        <f>待赋值表!A1559</f>
        <v/>
      </c>
      <c r="E1560" s="6">
        <f>待赋值表!D1559</f>
        <v/>
      </c>
      <c r="F1560" s="6">
        <f>待赋值表!E1559</f>
        <v/>
      </c>
      <c r="G1560" s="6">
        <f>待赋值表!F1559</f>
        <v/>
      </c>
      <c r="H1560" s="6">
        <f>待赋值表!G1559</f>
        <v/>
      </c>
      <c r="I1560" s="6">
        <f>待赋值表!H1559</f>
        <v/>
      </c>
      <c r="J1560" s="6">
        <f>待赋值表!I1559</f>
        <v/>
      </c>
      <c r="K1560" s="6">
        <f>待赋值表!J1559</f>
        <v/>
      </c>
      <c r="L1560" s="6">
        <f>待赋值表!K1559</f>
        <v/>
      </c>
      <c r="M1560" s="6">
        <f>待赋值表!L1559</f>
        <v/>
      </c>
      <c r="N1560" s="6">
        <f>待赋值表!M1559</f>
        <v/>
      </c>
      <c r="O1560" s="6">
        <f>待赋值表!N1559</f>
        <v/>
      </c>
      <c r="P1560" s="6">
        <f>待赋值表!O1559</f>
        <v/>
      </c>
      <c r="Q1560" s="6">
        <f>IF(待赋值表!P1559&lt;&gt;"",待赋值表!P1559,0)</f>
        <v/>
      </c>
      <c r="R1560" s="6">
        <f>待赋值表!Q1559</f>
        <v/>
      </c>
      <c r="S1560" s="6">
        <f>待赋值表!R1559</f>
        <v/>
      </c>
      <c r="T1560" s="6">
        <f>待赋值表!S1559</f>
        <v/>
      </c>
      <c r="U1560" s="6">
        <f>待赋值表!T1559</f>
        <v/>
      </c>
      <c r="V1560" s="6">
        <f>待赋值表!U1559</f>
        <v/>
      </c>
      <c r="W1560" s="6">
        <f>待赋值表!V1559</f>
        <v/>
      </c>
      <c r="X1560" s="6">
        <f>待赋值表!W1559</f>
        <v/>
      </c>
      <c r="Y1560" s="6">
        <f>待赋值表!X1559</f>
        <v/>
      </c>
      <c r="Z1560" s="3">
        <f>IF(M1560&gt;=0.01,"B_pre",IF(M1560&gt;=0,"C_pre","none"))</f>
        <v/>
      </c>
      <c r="AA1560" s="3">
        <f>IF(U1560&gt;0.125,"a_pre",IF(U1560&gt;=0,"b_pre","none"))</f>
        <v/>
      </c>
      <c r="AB1560" s="3">
        <f>AND(Z1560="B_pre",AA1560="a_pre")</f>
        <v/>
      </c>
      <c r="AC1560" s="3">
        <f>AND(Z1560="B_pre",AA1560="b_pre")</f>
        <v/>
      </c>
      <c r="AD1560" s="3">
        <f>AND(Z1560="C_pre",AA1560="a_pre")</f>
        <v/>
      </c>
      <c r="AE1560" s="3">
        <f>AND(Z1560="C_pre",AA1560="b_pre")</f>
        <v/>
      </c>
      <c r="AF1560" s="6">
        <f>待赋值表!C1559</f>
        <v/>
      </c>
      <c r="AG1560" s="3">
        <f t="array" ref="AG1560">IF(AB1560=TRUE,"A",IF(AC1560=TRUE,"B",IF(AD1560=TRUE,"C",IF(AE1560=TRUE,"D","其他"))))</f>
        <v/>
      </c>
      <c r="AH1560" s="3">
        <f>IF(分析表!$E$12&lt;&gt;"ALL",AND(AF1560=分析表!$E$10,AG1560=分析表!$E$12),IF(AF1560=分析表!$E$10,TRUE(),IF(AF1560="ALL",TRUE(),"")))</f>
        <v/>
      </c>
    </row>
    <row r="1561">
      <c r="A1561" s="3">
        <f>COUNTIF($AH$2:AH1561,"TRUE")</f>
        <v/>
      </c>
      <c r="B1561" s="3">
        <f>COUNTIF($AG$2:$AG1561,#REF!)</f>
        <v/>
      </c>
      <c r="C1561" s="56">
        <f>待赋值表!A1560</f>
        <v/>
      </c>
      <c r="E1561" s="6">
        <f>待赋值表!D1560</f>
        <v/>
      </c>
      <c r="F1561" s="6">
        <f>待赋值表!E1560</f>
        <v/>
      </c>
      <c r="G1561" s="6">
        <f>待赋值表!F1560</f>
        <v/>
      </c>
      <c r="H1561" s="6">
        <f>待赋值表!G1560</f>
        <v/>
      </c>
      <c r="I1561" s="6">
        <f>待赋值表!H1560</f>
        <v/>
      </c>
      <c r="J1561" s="6">
        <f>待赋值表!I1560</f>
        <v/>
      </c>
      <c r="K1561" s="6">
        <f>待赋值表!J1560</f>
        <v/>
      </c>
      <c r="L1561" s="6">
        <f>待赋值表!K1560</f>
        <v/>
      </c>
      <c r="M1561" s="6">
        <f>待赋值表!L1560</f>
        <v/>
      </c>
      <c r="N1561" s="6">
        <f>待赋值表!M1560</f>
        <v/>
      </c>
      <c r="O1561" s="6">
        <f>待赋值表!N1560</f>
        <v/>
      </c>
      <c r="P1561" s="6">
        <f>待赋值表!O1560</f>
        <v/>
      </c>
      <c r="Q1561" s="6">
        <f>IF(待赋值表!P1560&lt;&gt;"",待赋值表!P1560,0)</f>
        <v/>
      </c>
      <c r="R1561" s="6">
        <f>待赋值表!Q1560</f>
        <v/>
      </c>
      <c r="S1561" s="6">
        <f>待赋值表!R1560</f>
        <v/>
      </c>
      <c r="T1561" s="6">
        <f>待赋值表!S1560</f>
        <v/>
      </c>
      <c r="U1561" s="6">
        <f>待赋值表!T1560</f>
        <v/>
      </c>
      <c r="V1561" s="6">
        <f>待赋值表!U1560</f>
        <v/>
      </c>
      <c r="W1561" s="6">
        <f>待赋值表!V1560</f>
        <v/>
      </c>
      <c r="X1561" s="6">
        <f>待赋值表!W1560</f>
        <v/>
      </c>
      <c r="Y1561" s="6">
        <f>待赋值表!X1560</f>
        <v/>
      </c>
      <c r="Z1561" s="3">
        <f>IF(M1561&gt;=0.01,"B_pre",IF(M1561&gt;=0,"C_pre","none"))</f>
        <v/>
      </c>
      <c r="AA1561" s="3">
        <f>IF(U1561&gt;0.125,"a_pre",IF(U1561&gt;=0,"b_pre","none"))</f>
        <v/>
      </c>
      <c r="AB1561" s="3">
        <f>AND(Z1561="B_pre",AA1561="a_pre")</f>
        <v/>
      </c>
      <c r="AC1561" s="3">
        <f>AND(Z1561="B_pre",AA1561="b_pre")</f>
        <v/>
      </c>
      <c r="AD1561" s="3">
        <f>AND(Z1561="C_pre",AA1561="a_pre")</f>
        <v/>
      </c>
      <c r="AE1561" s="3">
        <f>AND(Z1561="C_pre",AA1561="b_pre")</f>
        <v/>
      </c>
      <c r="AF1561" s="6">
        <f>待赋值表!C1560</f>
        <v/>
      </c>
      <c r="AG1561" s="3">
        <f t="array" ref="AG1561">IF(AB1561=TRUE,"A",IF(AC1561=TRUE,"B",IF(AD1561=TRUE,"C",IF(AE1561=TRUE,"D","其他"))))</f>
        <v/>
      </c>
      <c r="AH1561" s="3">
        <f>IF(分析表!$E$12&lt;&gt;"ALL",AND(AF1561=分析表!$E$10,AG1561=分析表!$E$12),IF(AF1561=分析表!$E$10,TRUE(),IF(AF1561="ALL",TRUE(),"")))</f>
        <v/>
      </c>
    </row>
    <row r="1562">
      <c r="A1562" s="3">
        <f>COUNTIF($AH$2:AH1562,"TRUE")</f>
        <v/>
      </c>
      <c r="B1562" s="3">
        <f>COUNTIF($AG$2:$AG1562,#REF!)</f>
        <v/>
      </c>
      <c r="C1562" s="56">
        <f>待赋值表!A1561</f>
        <v/>
      </c>
      <c r="E1562" s="6">
        <f>待赋值表!D1561</f>
        <v/>
      </c>
      <c r="F1562" s="6">
        <f>待赋值表!E1561</f>
        <v/>
      </c>
      <c r="G1562" s="6">
        <f>待赋值表!F1561</f>
        <v/>
      </c>
      <c r="H1562" s="6">
        <f>待赋值表!G1561</f>
        <v/>
      </c>
      <c r="I1562" s="6">
        <f>待赋值表!H1561</f>
        <v/>
      </c>
      <c r="J1562" s="6">
        <f>待赋值表!I1561</f>
        <v/>
      </c>
      <c r="K1562" s="6">
        <f>待赋值表!J1561</f>
        <v/>
      </c>
      <c r="L1562" s="6">
        <f>待赋值表!K1561</f>
        <v/>
      </c>
      <c r="M1562" s="6">
        <f>待赋值表!L1561</f>
        <v/>
      </c>
      <c r="N1562" s="6">
        <f>待赋值表!M1561</f>
        <v/>
      </c>
      <c r="O1562" s="6">
        <f>待赋值表!N1561</f>
        <v/>
      </c>
      <c r="P1562" s="6">
        <f>待赋值表!O1561</f>
        <v/>
      </c>
      <c r="Q1562" s="6">
        <f>IF(待赋值表!P1561&lt;&gt;"",待赋值表!P1561,0)</f>
        <v/>
      </c>
      <c r="R1562" s="6">
        <f>待赋值表!Q1561</f>
        <v/>
      </c>
      <c r="S1562" s="6">
        <f>待赋值表!R1561</f>
        <v/>
      </c>
      <c r="T1562" s="6">
        <f>待赋值表!S1561</f>
        <v/>
      </c>
      <c r="U1562" s="6">
        <f>待赋值表!T1561</f>
        <v/>
      </c>
      <c r="V1562" s="6">
        <f>待赋值表!U1561</f>
        <v/>
      </c>
      <c r="W1562" s="6">
        <f>待赋值表!V1561</f>
        <v/>
      </c>
      <c r="X1562" s="6">
        <f>待赋值表!W1561</f>
        <v/>
      </c>
      <c r="Y1562" s="6">
        <f>待赋值表!X1561</f>
        <v/>
      </c>
      <c r="Z1562" s="3">
        <f>IF(M1562&gt;=0.01,"B_pre",IF(M1562&gt;=0,"C_pre","none"))</f>
        <v/>
      </c>
      <c r="AA1562" s="3">
        <f>IF(U1562&gt;0.125,"a_pre",IF(U1562&gt;=0,"b_pre","none"))</f>
        <v/>
      </c>
      <c r="AB1562" s="3">
        <f>AND(Z1562="B_pre",AA1562="a_pre")</f>
        <v/>
      </c>
      <c r="AC1562" s="3">
        <f>AND(Z1562="B_pre",AA1562="b_pre")</f>
        <v/>
      </c>
      <c r="AD1562" s="3">
        <f>AND(Z1562="C_pre",AA1562="a_pre")</f>
        <v/>
      </c>
      <c r="AE1562" s="3">
        <f>AND(Z1562="C_pre",AA1562="b_pre")</f>
        <v/>
      </c>
      <c r="AF1562" s="6">
        <f>待赋值表!C1561</f>
        <v/>
      </c>
      <c r="AG1562" s="3">
        <f t="array" ref="AG1562">IF(AB1562=TRUE,"A",IF(AC1562=TRUE,"B",IF(AD1562=TRUE,"C",IF(AE1562=TRUE,"D","其他"))))</f>
        <v/>
      </c>
      <c r="AH1562" s="3">
        <f>IF(分析表!$E$12&lt;&gt;"ALL",AND(AF1562=分析表!$E$10,AG1562=分析表!$E$12),IF(AF1562=分析表!$E$10,TRUE(),IF(AF1562="ALL",TRUE(),"")))</f>
        <v/>
      </c>
    </row>
    <row r="1563">
      <c r="A1563" s="3">
        <f>COUNTIF($AH$2:AH1563,"TRUE")</f>
        <v/>
      </c>
      <c r="B1563" s="3">
        <f>COUNTIF($AG$2:$AG1563,#REF!)</f>
        <v/>
      </c>
      <c r="C1563" s="56">
        <f>待赋值表!A1562</f>
        <v/>
      </c>
      <c r="E1563" s="6">
        <f>待赋值表!D1562</f>
        <v/>
      </c>
      <c r="F1563" s="6">
        <f>待赋值表!E1562</f>
        <v/>
      </c>
      <c r="G1563" s="6">
        <f>待赋值表!F1562</f>
        <v/>
      </c>
      <c r="H1563" s="6">
        <f>待赋值表!G1562</f>
        <v/>
      </c>
      <c r="I1563" s="6">
        <f>待赋值表!H1562</f>
        <v/>
      </c>
      <c r="J1563" s="6">
        <f>待赋值表!I1562</f>
        <v/>
      </c>
      <c r="K1563" s="6">
        <f>待赋值表!J1562</f>
        <v/>
      </c>
      <c r="L1563" s="6">
        <f>待赋值表!K1562</f>
        <v/>
      </c>
      <c r="M1563" s="6">
        <f>待赋值表!L1562</f>
        <v/>
      </c>
      <c r="N1563" s="6">
        <f>待赋值表!M1562</f>
        <v/>
      </c>
      <c r="O1563" s="6">
        <f>待赋值表!N1562</f>
        <v/>
      </c>
      <c r="P1563" s="6">
        <f>待赋值表!O1562</f>
        <v/>
      </c>
      <c r="Q1563" s="6">
        <f>IF(待赋值表!P1562&lt;&gt;"",待赋值表!P1562,0)</f>
        <v/>
      </c>
      <c r="R1563" s="6">
        <f>待赋值表!Q1562</f>
        <v/>
      </c>
      <c r="S1563" s="6">
        <f>待赋值表!R1562</f>
        <v/>
      </c>
      <c r="T1563" s="6">
        <f>待赋值表!S1562</f>
        <v/>
      </c>
      <c r="U1563" s="6">
        <f>待赋值表!T1562</f>
        <v/>
      </c>
      <c r="V1563" s="6">
        <f>待赋值表!U1562</f>
        <v/>
      </c>
      <c r="W1563" s="6">
        <f>待赋值表!V1562</f>
        <v/>
      </c>
      <c r="X1563" s="6">
        <f>待赋值表!W1562</f>
        <v/>
      </c>
      <c r="Y1563" s="6">
        <f>待赋值表!X1562</f>
        <v/>
      </c>
      <c r="Z1563" s="3">
        <f>IF(M1563&gt;=0.01,"B_pre",IF(M1563&gt;=0,"C_pre","none"))</f>
        <v/>
      </c>
      <c r="AA1563" s="3">
        <f>IF(U1563&gt;0.125,"a_pre",IF(U1563&gt;=0,"b_pre","none"))</f>
        <v/>
      </c>
      <c r="AB1563" s="3">
        <f>AND(Z1563="B_pre",AA1563="a_pre")</f>
        <v/>
      </c>
      <c r="AC1563" s="3">
        <f>AND(Z1563="B_pre",AA1563="b_pre")</f>
        <v/>
      </c>
      <c r="AD1563" s="3">
        <f>AND(Z1563="C_pre",AA1563="a_pre")</f>
        <v/>
      </c>
      <c r="AE1563" s="3">
        <f>AND(Z1563="C_pre",AA1563="b_pre")</f>
        <v/>
      </c>
      <c r="AF1563" s="6">
        <f>待赋值表!C1562</f>
        <v/>
      </c>
      <c r="AG1563" s="3">
        <f t="array" ref="AG1563">IF(AB1563=TRUE,"A",IF(AC1563=TRUE,"B",IF(AD1563=TRUE,"C",IF(AE1563=TRUE,"D","其他"))))</f>
        <v/>
      </c>
      <c r="AH1563" s="3">
        <f>IF(分析表!$E$12&lt;&gt;"ALL",AND(AF1563=分析表!$E$10,AG1563=分析表!$E$12),IF(AF1563=分析表!$E$10,TRUE(),IF(AF1563="ALL",TRUE(),"")))</f>
        <v/>
      </c>
    </row>
    <row r="1564">
      <c r="A1564" s="3">
        <f>COUNTIF($AH$2:AH1564,"TRUE")</f>
        <v/>
      </c>
      <c r="B1564" s="3">
        <f>COUNTIF($AG$2:$AG1564,#REF!)</f>
        <v/>
      </c>
      <c r="C1564" s="56">
        <f>待赋值表!A1563</f>
        <v/>
      </c>
      <c r="E1564" s="6">
        <f>待赋值表!D1563</f>
        <v/>
      </c>
      <c r="F1564" s="6">
        <f>待赋值表!E1563</f>
        <v/>
      </c>
      <c r="G1564" s="6">
        <f>待赋值表!F1563</f>
        <v/>
      </c>
      <c r="H1564" s="6">
        <f>待赋值表!G1563</f>
        <v/>
      </c>
      <c r="I1564" s="6">
        <f>待赋值表!H1563</f>
        <v/>
      </c>
      <c r="J1564" s="6">
        <f>待赋值表!I1563</f>
        <v/>
      </c>
      <c r="K1564" s="6">
        <f>待赋值表!J1563</f>
        <v/>
      </c>
      <c r="L1564" s="6">
        <f>待赋值表!K1563</f>
        <v/>
      </c>
      <c r="M1564" s="6">
        <f>待赋值表!L1563</f>
        <v/>
      </c>
      <c r="N1564" s="6">
        <f>待赋值表!M1563</f>
        <v/>
      </c>
      <c r="O1564" s="6">
        <f>待赋值表!N1563</f>
        <v/>
      </c>
      <c r="P1564" s="6">
        <f>待赋值表!O1563</f>
        <v/>
      </c>
      <c r="Q1564" s="6">
        <f>IF(待赋值表!P1563&lt;&gt;"",待赋值表!P1563,0)</f>
        <v/>
      </c>
      <c r="R1564" s="6">
        <f>待赋值表!Q1563</f>
        <v/>
      </c>
      <c r="S1564" s="6">
        <f>待赋值表!R1563</f>
        <v/>
      </c>
      <c r="T1564" s="6">
        <f>待赋值表!S1563</f>
        <v/>
      </c>
      <c r="U1564" s="6">
        <f>待赋值表!T1563</f>
        <v/>
      </c>
      <c r="V1564" s="6">
        <f>待赋值表!U1563</f>
        <v/>
      </c>
      <c r="W1564" s="6">
        <f>待赋值表!V1563</f>
        <v/>
      </c>
      <c r="X1564" s="6">
        <f>待赋值表!W1563</f>
        <v/>
      </c>
      <c r="Y1564" s="6">
        <f>待赋值表!X1563</f>
        <v/>
      </c>
      <c r="Z1564" s="3">
        <f>IF(M1564&gt;=0.01,"B_pre",IF(M1564&gt;=0,"C_pre","none"))</f>
        <v/>
      </c>
      <c r="AA1564" s="3">
        <f>IF(U1564&gt;0.125,"a_pre",IF(U1564&gt;=0,"b_pre","none"))</f>
        <v/>
      </c>
      <c r="AB1564" s="3">
        <f>AND(Z1564="B_pre",AA1564="a_pre")</f>
        <v/>
      </c>
      <c r="AC1564" s="3">
        <f>AND(Z1564="B_pre",AA1564="b_pre")</f>
        <v/>
      </c>
      <c r="AD1564" s="3">
        <f>AND(Z1564="C_pre",AA1564="a_pre")</f>
        <v/>
      </c>
      <c r="AE1564" s="3">
        <f>AND(Z1564="C_pre",AA1564="b_pre")</f>
        <v/>
      </c>
      <c r="AF1564" s="6">
        <f>待赋值表!C1563</f>
        <v/>
      </c>
      <c r="AG1564" s="3">
        <f t="array" ref="AG1564">IF(AB1564=TRUE,"A",IF(AC1564=TRUE,"B",IF(AD1564=TRUE,"C",IF(AE1564=TRUE,"D","其他"))))</f>
        <v/>
      </c>
      <c r="AH1564" s="3">
        <f>IF(分析表!$E$12&lt;&gt;"ALL",AND(AF1564=分析表!$E$10,AG1564=分析表!$E$12),IF(AF1564=分析表!$E$10,TRUE(),IF(AF1564="ALL",TRUE(),"")))</f>
        <v/>
      </c>
    </row>
    <row r="1565">
      <c r="A1565" s="3">
        <f>COUNTIF($AH$2:AH1565,"TRUE")</f>
        <v/>
      </c>
      <c r="B1565" s="3">
        <f>COUNTIF($AG$2:$AG1565,#REF!)</f>
        <v/>
      </c>
      <c r="C1565" s="56">
        <f>待赋值表!A1564</f>
        <v/>
      </c>
      <c r="E1565" s="6">
        <f>待赋值表!D1564</f>
        <v/>
      </c>
      <c r="F1565" s="6">
        <f>待赋值表!E1564</f>
        <v/>
      </c>
      <c r="G1565" s="6">
        <f>待赋值表!F1564</f>
        <v/>
      </c>
      <c r="H1565" s="6">
        <f>待赋值表!G1564</f>
        <v/>
      </c>
      <c r="I1565" s="6">
        <f>待赋值表!H1564</f>
        <v/>
      </c>
      <c r="J1565" s="6">
        <f>待赋值表!I1564</f>
        <v/>
      </c>
      <c r="K1565" s="6">
        <f>待赋值表!J1564</f>
        <v/>
      </c>
      <c r="L1565" s="6">
        <f>待赋值表!K1564</f>
        <v/>
      </c>
      <c r="M1565" s="6">
        <f>待赋值表!L1564</f>
        <v/>
      </c>
      <c r="N1565" s="6">
        <f>待赋值表!M1564</f>
        <v/>
      </c>
      <c r="O1565" s="6">
        <f>待赋值表!N1564</f>
        <v/>
      </c>
      <c r="P1565" s="6">
        <f>待赋值表!O1564</f>
        <v/>
      </c>
      <c r="Q1565" s="6">
        <f>IF(待赋值表!P1564&lt;&gt;"",待赋值表!P1564,0)</f>
        <v/>
      </c>
      <c r="R1565" s="6">
        <f>待赋值表!Q1564</f>
        <v/>
      </c>
      <c r="S1565" s="6">
        <f>待赋值表!R1564</f>
        <v/>
      </c>
      <c r="T1565" s="6">
        <f>待赋值表!S1564</f>
        <v/>
      </c>
      <c r="U1565" s="6">
        <f>待赋值表!T1564</f>
        <v/>
      </c>
      <c r="V1565" s="6">
        <f>待赋值表!U1564</f>
        <v/>
      </c>
      <c r="W1565" s="6">
        <f>待赋值表!V1564</f>
        <v/>
      </c>
      <c r="X1565" s="6">
        <f>待赋值表!W1564</f>
        <v/>
      </c>
      <c r="Y1565" s="6">
        <f>待赋值表!X1564</f>
        <v/>
      </c>
      <c r="Z1565" s="3">
        <f>IF(M1565&gt;=0.01,"B_pre",IF(M1565&gt;=0,"C_pre","none"))</f>
        <v/>
      </c>
      <c r="AA1565" s="3">
        <f>IF(U1565&gt;0.125,"a_pre",IF(U1565&gt;=0,"b_pre","none"))</f>
        <v/>
      </c>
      <c r="AB1565" s="3">
        <f>AND(Z1565="B_pre",AA1565="a_pre")</f>
        <v/>
      </c>
      <c r="AC1565" s="3">
        <f>AND(Z1565="B_pre",AA1565="b_pre")</f>
        <v/>
      </c>
      <c r="AD1565" s="3">
        <f>AND(Z1565="C_pre",AA1565="a_pre")</f>
        <v/>
      </c>
      <c r="AE1565" s="3">
        <f>AND(Z1565="C_pre",AA1565="b_pre")</f>
        <v/>
      </c>
      <c r="AF1565" s="6">
        <f>待赋值表!C1564</f>
        <v/>
      </c>
      <c r="AG1565" s="3">
        <f t="array" ref="AG1565">IF(AB1565=TRUE,"A",IF(AC1565=TRUE,"B",IF(AD1565=TRUE,"C",IF(AE1565=TRUE,"D","其他"))))</f>
        <v/>
      </c>
      <c r="AH1565" s="3">
        <f>IF(分析表!$E$12&lt;&gt;"ALL",AND(AF1565=分析表!$E$10,AG1565=分析表!$E$12),IF(AF1565=分析表!$E$10,TRUE(),IF(AF1565="ALL",TRUE(),"")))</f>
        <v/>
      </c>
    </row>
    <row r="1566">
      <c r="A1566" s="3">
        <f>COUNTIF($AH$2:AH1566,"TRUE")</f>
        <v/>
      </c>
      <c r="B1566" s="3">
        <f>COUNTIF($AG$2:$AG1566,#REF!)</f>
        <v/>
      </c>
      <c r="C1566" s="56">
        <f>待赋值表!A1565</f>
        <v/>
      </c>
      <c r="E1566" s="6">
        <f>待赋值表!D1565</f>
        <v/>
      </c>
      <c r="F1566" s="6">
        <f>待赋值表!E1565</f>
        <v/>
      </c>
      <c r="G1566" s="6">
        <f>待赋值表!F1565</f>
        <v/>
      </c>
      <c r="H1566" s="6">
        <f>待赋值表!G1565</f>
        <v/>
      </c>
      <c r="I1566" s="6">
        <f>待赋值表!H1565</f>
        <v/>
      </c>
      <c r="J1566" s="6">
        <f>待赋值表!I1565</f>
        <v/>
      </c>
      <c r="K1566" s="6">
        <f>待赋值表!J1565</f>
        <v/>
      </c>
      <c r="L1566" s="6">
        <f>待赋值表!K1565</f>
        <v/>
      </c>
      <c r="M1566" s="6">
        <f>待赋值表!L1565</f>
        <v/>
      </c>
      <c r="N1566" s="6">
        <f>待赋值表!M1565</f>
        <v/>
      </c>
      <c r="O1566" s="6">
        <f>待赋值表!N1565</f>
        <v/>
      </c>
      <c r="P1566" s="6">
        <f>待赋值表!O1565</f>
        <v/>
      </c>
      <c r="Q1566" s="6">
        <f>IF(待赋值表!P1565&lt;&gt;"",待赋值表!P1565,0)</f>
        <v/>
      </c>
      <c r="R1566" s="6">
        <f>待赋值表!Q1565</f>
        <v/>
      </c>
      <c r="S1566" s="6">
        <f>待赋值表!R1565</f>
        <v/>
      </c>
      <c r="T1566" s="6">
        <f>待赋值表!S1565</f>
        <v/>
      </c>
      <c r="U1566" s="6">
        <f>待赋值表!T1565</f>
        <v/>
      </c>
      <c r="V1566" s="6">
        <f>待赋值表!U1565</f>
        <v/>
      </c>
      <c r="W1566" s="6">
        <f>待赋值表!V1565</f>
        <v/>
      </c>
      <c r="X1566" s="6">
        <f>待赋值表!W1565</f>
        <v/>
      </c>
      <c r="Y1566" s="6">
        <f>待赋值表!X1565</f>
        <v/>
      </c>
      <c r="Z1566" s="3">
        <f>IF(M1566&gt;=0.01,"B_pre",IF(M1566&gt;=0,"C_pre","none"))</f>
        <v/>
      </c>
      <c r="AA1566" s="3">
        <f>IF(U1566&gt;0.125,"a_pre",IF(U1566&gt;=0,"b_pre","none"))</f>
        <v/>
      </c>
      <c r="AB1566" s="3">
        <f>AND(Z1566="B_pre",AA1566="a_pre")</f>
        <v/>
      </c>
      <c r="AC1566" s="3">
        <f>AND(Z1566="B_pre",AA1566="b_pre")</f>
        <v/>
      </c>
      <c r="AD1566" s="3">
        <f>AND(Z1566="C_pre",AA1566="a_pre")</f>
        <v/>
      </c>
      <c r="AE1566" s="3">
        <f>AND(Z1566="C_pre",AA1566="b_pre")</f>
        <v/>
      </c>
      <c r="AF1566" s="6">
        <f>待赋值表!C1565</f>
        <v/>
      </c>
      <c r="AG1566" s="3">
        <f t="array" ref="AG1566">IF(AB1566=TRUE,"A",IF(AC1566=TRUE,"B",IF(AD1566=TRUE,"C",IF(AE1566=TRUE,"D","其他"))))</f>
        <v/>
      </c>
      <c r="AH1566" s="3">
        <f>IF(分析表!$E$12&lt;&gt;"ALL",AND(AF1566=分析表!$E$10,AG1566=分析表!$E$12),IF(AF1566=分析表!$E$10,TRUE(),IF(AF1566="ALL",TRUE(),"")))</f>
        <v/>
      </c>
    </row>
    <row r="1567">
      <c r="A1567" s="3">
        <f>COUNTIF($AH$2:AH1567,"TRUE")</f>
        <v/>
      </c>
      <c r="B1567" s="3">
        <f>COUNTIF($AG$2:$AG1567,#REF!)</f>
        <v/>
      </c>
      <c r="C1567" s="56">
        <f>待赋值表!A1566</f>
        <v/>
      </c>
      <c r="E1567" s="6">
        <f>待赋值表!D1566</f>
        <v/>
      </c>
      <c r="F1567" s="6">
        <f>待赋值表!E1566</f>
        <v/>
      </c>
      <c r="G1567" s="6">
        <f>待赋值表!F1566</f>
        <v/>
      </c>
      <c r="H1567" s="6">
        <f>待赋值表!G1566</f>
        <v/>
      </c>
      <c r="I1567" s="6">
        <f>待赋值表!H1566</f>
        <v/>
      </c>
      <c r="J1567" s="6">
        <f>待赋值表!I1566</f>
        <v/>
      </c>
      <c r="K1567" s="6">
        <f>待赋值表!J1566</f>
        <v/>
      </c>
      <c r="L1567" s="6">
        <f>待赋值表!K1566</f>
        <v/>
      </c>
      <c r="M1567" s="6">
        <f>待赋值表!L1566</f>
        <v/>
      </c>
      <c r="N1567" s="6">
        <f>待赋值表!M1566</f>
        <v/>
      </c>
      <c r="O1567" s="6">
        <f>待赋值表!N1566</f>
        <v/>
      </c>
      <c r="P1567" s="6">
        <f>待赋值表!O1566</f>
        <v/>
      </c>
      <c r="Q1567" s="6">
        <f>IF(待赋值表!P1566&lt;&gt;"",待赋值表!P1566,0)</f>
        <v/>
      </c>
      <c r="R1567" s="6">
        <f>待赋值表!Q1566</f>
        <v/>
      </c>
      <c r="S1567" s="6">
        <f>待赋值表!R1566</f>
        <v/>
      </c>
      <c r="T1567" s="6">
        <f>待赋值表!S1566</f>
        <v/>
      </c>
      <c r="U1567" s="6">
        <f>待赋值表!T1566</f>
        <v/>
      </c>
      <c r="V1567" s="6">
        <f>待赋值表!U1566</f>
        <v/>
      </c>
      <c r="W1567" s="6">
        <f>待赋值表!V1566</f>
        <v/>
      </c>
      <c r="X1567" s="6">
        <f>待赋值表!W1566</f>
        <v/>
      </c>
      <c r="Y1567" s="6">
        <f>待赋值表!X1566</f>
        <v/>
      </c>
      <c r="Z1567" s="3">
        <f>IF(M1567&gt;=0.01,"B_pre",IF(M1567&gt;=0,"C_pre","none"))</f>
        <v/>
      </c>
      <c r="AA1567" s="3">
        <f>IF(U1567&gt;0.125,"a_pre",IF(U1567&gt;=0,"b_pre","none"))</f>
        <v/>
      </c>
      <c r="AB1567" s="3">
        <f>AND(Z1567="B_pre",AA1567="a_pre")</f>
        <v/>
      </c>
      <c r="AC1567" s="3">
        <f>AND(Z1567="B_pre",AA1567="b_pre")</f>
        <v/>
      </c>
      <c r="AD1567" s="3">
        <f>AND(Z1567="C_pre",AA1567="a_pre")</f>
        <v/>
      </c>
      <c r="AE1567" s="3">
        <f>AND(Z1567="C_pre",AA1567="b_pre")</f>
        <v/>
      </c>
      <c r="AF1567" s="6">
        <f>待赋值表!C1566</f>
        <v/>
      </c>
      <c r="AG1567" s="3">
        <f t="array" ref="AG1567">IF(AB1567=TRUE,"A",IF(AC1567=TRUE,"B",IF(AD1567=TRUE,"C",IF(AE1567=TRUE,"D","其他"))))</f>
        <v/>
      </c>
      <c r="AH1567" s="3">
        <f>IF(分析表!$E$12&lt;&gt;"ALL",AND(AF1567=分析表!$E$10,AG1567=分析表!$E$12),IF(AF1567=分析表!$E$10,TRUE(),IF(AF1567="ALL",TRUE(),"")))</f>
        <v/>
      </c>
    </row>
    <row r="1568">
      <c r="A1568" s="3">
        <f>COUNTIF($AH$2:AH1568,"TRUE")</f>
        <v/>
      </c>
      <c r="B1568" s="3">
        <f>COUNTIF($AG$2:$AG1568,#REF!)</f>
        <v/>
      </c>
      <c r="C1568" s="56">
        <f>待赋值表!A1567</f>
        <v/>
      </c>
      <c r="E1568" s="6">
        <f>待赋值表!D1567</f>
        <v/>
      </c>
      <c r="F1568" s="6">
        <f>待赋值表!E1567</f>
        <v/>
      </c>
      <c r="G1568" s="6">
        <f>待赋值表!F1567</f>
        <v/>
      </c>
      <c r="H1568" s="6">
        <f>待赋值表!G1567</f>
        <v/>
      </c>
      <c r="I1568" s="6">
        <f>待赋值表!H1567</f>
        <v/>
      </c>
      <c r="J1568" s="6">
        <f>待赋值表!I1567</f>
        <v/>
      </c>
      <c r="K1568" s="6">
        <f>待赋值表!J1567</f>
        <v/>
      </c>
      <c r="L1568" s="6">
        <f>待赋值表!K1567</f>
        <v/>
      </c>
      <c r="M1568" s="6">
        <f>待赋值表!L1567</f>
        <v/>
      </c>
      <c r="N1568" s="6">
        <f>待赋值表!M1567</f>
        <v/>
      </c>
      <c r="O1568" s="6">
        <f>待赋值表!N1567</f>
        <v/>
      </c>
      <c r="P1568" s="6">
        <f>待赋值表!O1567</f>
        <v/>
      </c>
      <c r="Q1568" s="6">
        <f>IF(待赋值表!P1567&lt;&gt;"",待赋值表!P1567,0)</f>
        <v/>
      </c>
      <c r="R1568" s="6">
        <f>待赋值表!Q1567</f>
        <v/>
      </c>
      <c r="S1568" s="6">
        <f>待赋值表!R1567</f>
        <v/>
      </c>
      <c r="T1568" s="6">
        <f>待赋值表!S1567</f>
        <v/>
      </c>
      <c r="U1568" s="6">
        <f>待赋值表!T1567</f>
        <v/>
      </c>
      <c r="V1568" s="6">
        <f>待赋值表!U1567</f>
        <v/>
      </c>
      <c r="W1568" s="6">
        <f>待赋值表!V1567</f>
        <v/>
      </c>
      <c r="X1568" s="6">
        <f>待赋值表!W1567</f>
        <v/>
      </c>
      <c r="Y1568" s="6">
        <f>待赋值表!X1567</f>
        <v/>
      </c>
      <c r="Z1568" s="3">
        <f>IF(M1568&gt;=0.01,"B_pre",IF(M1568&gt;=0,"C_pre","none"))</f>
        <v/>
      </c>
      <c r="AA1568" s="3">
        <f>IF(U1568&gt;0.125,"a_pre",IF(U1568&gt;=0,"b_pre","none"))</f>
        <v/>
      </c>
      <c r="AB1568" s="3">
        <f>AND(Z1568="B_pre",AA1568="a_pre")</f>
        <v/>
      </c>
      <c r="AC1568" s="3">
        <f>AND(Z1568="B_pre",AA1568="b_pre")</f>
        <v/>
      </c>
      <c r="AD1568" s="3">
        <f>AND(Z1568="C_pre",AA1568="a_pre")</f>
        <v/>
      </c>
      <c r="AE1568" s="3">
        <f>AND(Z1568="C_pre",AA1568="b_pre")</f>
        <v/>
      </c>
      <c r="AF1568" s="6">
        <f>待赋值表!C1567</f>
        <v/>
      </c>
      <c r="AG1568" s="3">
        <f t="array" ref="AG1568">IF(AB1568=TRUE,"A",IF(AC1568=TRUE,"B",IF(AD1568=TRUE,"C",IF(AE1568=TRUE,"D","其他"))))</f>
        <v/>
      </c>
      <c r="AH1568" s="3">
        <f>IF(分析表!$E$12&lt;&gt;"ALL",AND(AF1568=分析表!$E$10,AG1568=分析表!$E$12),IF(AF1568=分析表!$E$10,TRUE(),IF(AF1568="ALL",TRUE(),"")))</f>
        <v/>
      </c>
    </row>
    <row r="1569">
      <c r="A1569" s="3">
        <f>COUNTIF($AH$2:AH1569,"TRUE")</f>
        <v/>
      </c>
      <c r="B1569" s="3">
        <f>COUNTIF($AG$2:$AG1569,#REF!)</f>
        <v/>
      </c>
      <c r="C1569" s="56">
        <f>待赋值表!A1568</f>
        <v/>
      </c>
      <c r="E1569" s="6">
        <f>待赋值表!D1568</f>
        <v/>
      </c>
      <c r="F1569" s="6">
        <f>待赋值表!E1568</f>
        <v/>
      </c>
      <c r="G1569" s="6">
        <f>待赋值表!F1568</f>
        <v/>
      </c>
      <c r="H1569" s="6">
        <f>待赋值表!G1568</f>
        <v/>
      </c>
      <c r="I1569" s="6">
        <f>待赋值表!H1568</f>
        <v/>
      </c>
      <c r="J1569" s="6">
        <f>待赋值表!I1568</f>
        <v/>
      </c>
      <c r="K1569" s="6">
        <f>待赋值表!J1568</f>
        <v/>
      </c>
      <c r="L1569" s="6">
        <f>待赋值表!K1568</f>
        <v/>
      </c>
      <c r="M1569" s="6">
        <f>待赋值表!L1568</f>
        <v/>
      </c>
      <c r="N1569" s="6">
        <f>待赋值表!M1568</f>
        <v/>
      </c>
      <c r="O1569" s="6">
        <f>待赋值表!N1568</f>
        <v/>
      </c>
      <c r="P1569" s="6">
        <f>待赋值表!O1568</f>
        <v/>
      </c>
      <c r="Q1569" s="6">
        <f>IF(待赋值表!P1568&lt;&gt;"",待赋值表!P1568,0)</f>
        <v/>
      </c>
      <c r="R1569" s="6">
        <f>待赋值表!Q1568</f>
        <v/>
      </c>
      <c r="S1569" s="6">
        <f>待赋值表!R1568</f>
        <v/>
      </c>
      <c r="T1569" s="6">
        <f>待赋值表!S1568</f>
        <v/>
      </c>
      <c r="U1569" s="6">
        <f>待赋值表!T1568</f>
        <v/>
      </c>
      <c r="V1569" s="6">
        <f>待赋值表!U1568</f>
        <v/>
      </c>
      <c r="W1569" s="6">
        <f>待赋值表!V1568</f>
        <v/>
      </c>
      <c r="X1569" s="6">
        <f>待赋值表!W1568</f>
        <v/>
      </c>
      <c r="Y1569" s="6">
        <f>待赋值表!X1568</f>
        <v/>
      </c>
      <c r="Z1569" s="3">
        <f>IF(M1569&gt;=0.01,"B_pre",IF(M1569&gt;=0,"C_pre","none"))</f>
        <v/>
      </c>
      <c r="AA1569" s="3">
        <f>IF(U1569&gt;0.125,"a_pre",IF(U1569&gt;=0,"b_pre","none"))</f>
        <v/>
      </c>
      <c r="AB1569" s="3">
        <f>AND(Z1569="B_pre",AA1569="a_pre")</f>
        <v/>
      </c>
      <c r="AC1569" s="3">
        <f>AND(Z1569="B_pre",AA1569="b_pre")</f>
        <v/>
      </c>
      <c r="AD1569" s="3">
        <f>AND(Z1569="C_pre",AA1569="a_pre")</f>
        <v/>
      </c>
      <c r="AE1569" s="3">
        <f>AND(Z1569="C_pre",AA1569="b_pre")</f>
        <v/>
      </c>
      <c r="AF1569" s="6">
        <f>待赋值表!C1568</f>
        <v/>
      </c>
      <c r="AG1569" s="3">
        <f t="array" ref="AG1569">IF(AB1569=TRUE,"A",IF(AC1569=TRUE,"B",IF(AD1569=TRUE,"C",IF(AE1569=TRUE,"D","其他"))))</f>
        <v/>
      </c>
      <c r="AH1569" s="3">
        <f>IF(分析表!$E$12&lt;&gt;"ALL",AND(AF1569=分析表!$E$10,AG1569=分析表!$E$12),IF(AF1569=分析表!$E$10,TRUE(),IF(AF1569="ALL",TRUE(),"")))</f>
        <v/>
      </c>
    </row>
    <row r="1570">
      <c r="A1570" s="3">
        <f>COUNTIF($AH$2:AH1570,"TRUE")</f>
        <v/>
      </c>
      <c r="B1570" s="3">
        <f>COUNTIF($AG$2:$AG1570,#REF!)</f>
        <v/>
      </c>
      <c r="C1570" s="56">
        <f>待赋值表!A1569</f>
        <v/>
      </c>
      <c r="E1570" s="6">
        <f>待赋值表!D1569</f>
        <v/>
      </c>
      <c r="F1570" s="6">
        <f>待赋值表!E1569</f>
        <v/>
      </c>
      <c r="G1570" s="6">
        <f>待赋值表!F1569</f>
        <v/>
      </c>
      <c r="H1570" s="6">
        <f>待赋值表!G1569</f>
        <v/>
      </c>
      <c r="I1570" s="6">
        <f>待赋值表!H1569</f>
        <v/>
      </c>
      <c r="J1570" s="6">
        <f>待赋值表!I1569</f>
        <v/>
      </c>
      <c r="K1570" s="6">
        <f>待赋值表!J1569</f>
        <v/>
      </c>
      <c r="L1570" s="6">
        <f>待赋值表!K1569</f>
        <v/>
      </c>
      <c r="M1570" s="6">
        <f>待赋值表!L1569</f>
        <v/>
      </c>
      <c r="N1570" s="6">
        <f>待赋值表!M1569</f>
        <v/>
      </c>
      <c r="O1570" s="6">
        <f>待赋值表!N1569</f>
        <v/>
      </c>
      <c r="P1570" s="6">
        <f>待赋值表!O1569</f>
        <v/>
      </c>
      <c r="Q1570" s="6">
        <f>IF(待赋值表!P1569&lt;&gt;"",待赋值表!P1569,0)</f>
        <v/>
      </c>
      <c r="R1570" s="6">
        <f>待赋值表!Q1569</f>
        <v/>
      </c>
      <c r="S1570" s="6">
        <f>待赋值表!R1569</f>
        <v/>
      </c>
      <c r="T1570" s="6">
        <f>待赋值表!S1569</f>
        <v/>
      </c>
      <c r="U1570" s="6">
        <f>待赋值表!T1569</f>
        <v/>
      </c>
      <c r="V1570" s="6">
        <f>待赋值表!U1569</f>
        <v/>
      </c>
      <c r="W1570" s="6">
        <f>待赋值表!V1569</f>
        <v/>
      </c>
      <c r="X1570" s="6">
        <f>待赋值表!W1569</f>
        <v/>
      </c>
      <c r="Y1570" s="6">
        <f>待赋值表!X1569</f>
        <v/>
      </c>
      <c r="Z1570" s="3">
        <f>IF(M1570&gt;=0.01,"B_pre",IF(M1570&gt;=0,"C_pre","none"))</f>
        <v/>
      </c>
      <c r="AA1570" s="3">
        <f>IF(U1570&gt;0.125,"a_pre",IF(U1570&gt;=0,"b_pre","none"))</f>
        <v/>
      </c>
      <c r="AB1570" s="3">
        <f>AND(Z1570="B_pre",AA1570="a_pre")</f>
        <v/>
      </c>
      <c r="AC1570" s="3">
        <f>AND(Z1570="B_pre",AA1570="b_pre")</f>
        <v/>
      </c>
      <c r="AD1570" s="3">
        <f>AND(Z1570="C_pre",AA1570="a_pre")</f>
        <v/>
      </c>
      <c r="AE1570" s="3">
        <f>AND(Z1570="C_pre",AA1570="b_pre")</f>
        <v/>
      </c>
      <c r="AF1570" s="6">
        <f>待赋值表!C1569</f>
        <v/>
      </c>
      <c r="AG1570" s="3">
        <f t="array" ref="AG1570">IF(AB1570=TRUE,"A",IF(AC1570=TRUE,"B",IF(AD1570=TRUE,"C",IF(AE1570=TRUE,"D","其他"))))</f>
        <v/>
      </c>
      <c r="AH1570" s="3">
        <f>IF(分析表!$E$12&lt;&gt;"ALL",AND(AF1570=分析表!$E$10,AG1570=分析表!$E$12),IF(AF1570=分析表!$E$10,TRUE(),IF(AF1570="ALL",TRUE(),"")))</f>
        <v/>
      </c>
    </row>
    <row r="1571">
      <c r="A1571" s="3">
        <f>COUNTIF($AH$2:AH1571,"TRUE")</f>
        <v/>
      </c>
      <c r="B1571" s="3">
        <f>COUNTIF($AG$2:$AG1571,#REF!)</f>
        <v/>
      </c>
      <c r="C1571" s="56">
        <f>待赋值表!A1570</f>
        <v/>
      </c>
      <c r="E1571" s="6">
        <f>待赋值表!D1570</f>
        <v/>
      </c>
      <c r="F1571" s="6">
        <f>待赋值表!E1570</f>
        <v/>
      </c>
      <c r="G1571" s="6">
        <f>待赋值表!F1570</f>
        <v/>
      </c>
      <c r="H1571" s="6">
        <f>待赋值表!G1570</f>
        <v/>
      </c>
      <c r="I1571" s="6">
        <f>待赋值表!H1570</f>
        <v/>
      </c>
      <c r="J1571" s="6">
        <f>待赋值表!I1570</f>
        <v/>
      </c>
      <c r="K1571" s="6">
        <f>待赋值表!J1570</f>
        <v/>
      </c>
      <c r="L1571" s="6">
        <f>待赋值表!K1570</f>
        <v/>
      </c>
      <c r="M1571" s="6">
        <f>待赋值表!L1570</f>
        <v/>
      </c>
      <c r="N1571" s="6">
        <f>待赋值表!M1570</f>
        <v/>
      </c>
      <c r="O1571" s="6">
        <f>待赋值表!N1570</f>
        <v/>
      </c>
      <c r="P1571" s="6">
        <f>待赋值表!O1570</f>
        <v/>
      </c>
      <c r="Q1571" s="6">
        <f>IF(待赋值表!P1570&lt;&gt;"",待赋值表!P1570,0)</f>
        <v/>
      </c>
      <c r="R1571" s="6">
        <f>待赋值表!Q1570</f>
        <v/>
      </c>
      <c r="S1571" s="6">
        <f>待赋值表!R1570</f>
        <v/>
      </c>
      <c r="T1571" s="6">
        <f>待赋值表!S1570</f>
        <v/>
      </c>
      <c r="U1571" s="6">
        <f>待赋值表!T1570</f>
        <v/>
      </c>
      <c r="V1571" s="6">
        <f>待赋值表!U1570</f>
        <v/>
      </c>
      <c r="W1571" s="6">
        <f>待赋值表!V1570</f>
        <v/>
      </c>
      <c r="X1571" s="6">
        <f>待赋值表!W1570</f>
        <v/>
      </c>
      <c r="Y1571" s="6">
        <f>待赋值表!X1570</f>
        <v/>
      </c>
      <c r="Z1571" s="3">
        <f>IF(M1571&gt;=0.01,"B_pre",IF(M1571&gt;=0,"C_pre","none"))</f>
        <v/>
      </c>
      <c r="AA1571" s="3">
        <f>IF(U1571&gt;0.125,"a_pre",IF(U1571&gt;=0,"b_pre","none"))</f>
        <v/>
      </c>
      <c r="AB1571" s="3">
        <f>AND(Z1571="B_pre",AA1571="a_pre")</f>
        <v/>
      </c>
      <c r="AC1571" s="3">
        <f>AND(Z1571="B_pre",AA1571="b_pre")</f>
        <v/>
      </c>
      <c r="AD1571" s="3">
        <f>AND(Z1571="C_pre",AA1571="a_pre")</f>
        <v/>
      </c>
      <c r="AE1571" s="3">
        <f>AND(Z1571="C_pre",AA1571="b_pre")</f>
        <v/>
      </c>
      <c r="AF1571" s="6">
        <f>待赋值表!C1570</f>
        <v/>
      </c>
      <c r="AG1571" s="3">
        <f t="array" ref="AG1571">IF(AB1571=TRUE,"A",IF(AC1571=TRUE,"B",IF(AD1571=TRUE,"C",IF(AE1571=TRUE,"D","其他"))))</f>
        <v/>
      </c>
      <c r="AH1571" s="3">
        <f>IF(分析表!$E$12&lt;&gt;"ALL",AND(AF1571=分析表!$E$10,AG1571=分析表!$E$12),IF(AF1571=分析表!$E$10,TRUE(),IF(AF1571="ALL",TRUE(),"")))</f>
        <v/>
      </c>
    </row>
    <row r="1572">
      <c r="A1572" s="3">
        <f>COUNTIF($AH$2:AH1572,"TRUE")</f>
        <v/>
      </c>
      <c r="B1572" s="3">
        <f>COUNTIF($AG$2:$AG1572,#REF!)</f>
        <v/>
      </c>
      <c r="C1572" s="56">
        <f>待赋值表!A1571</f>
        <v/>
      </c>
      <c r="E1572" s="6">
        <f>待赋值表!D1571</f>
        <v/>
      </c>
      <c r="F1572" s="6">
        <f>待赋值表!E1571</f>
        <v/>
      </c>
      <c r="G1572" s="6">
        <f>待赋值表!F1571</f>
        <v/>
      </c>
      <c r="H1572" s="6">
        <f>待赋值表!G1571</f>
        <v/>
      </c>
      <c r="I1572" s="6">
        <f>待赋值表!H1571</f>
        <v/>
      </c>
      <c r="J1572" s="6">
        <f>待赋值表!I1571</f>
        <v/>
      </c>
      <c r="K1572" s="6">
        <f>待赋值表!J1571</f>
        <v/>
      </c>
      <c r="L1572" s="6">
        <f>待赋值表!K1571</f>
        <v/>
      </c>
      <c r="M1572" s="6">
        <f>待赋值表!L1571</f>
        <v/>
      </c>
      <c r="N1572" s="6">
        <f>待赋值表!M1571</f>
        <v/>
      </c>
      <c r="O1572" s="6">
        <f>待赋值表!N1571</f>
        <v/>
      </c>
      <c r="P1572" s="6">
        <f>待赋值表!O1571</f>
        <v/>
      </c>
      <c r="Q1572" s="6">
        <f>IF(待赋值表!P1571&lt;&gt;"",待赋值表!P1571,0)</f>
        <v/>
      </c>
      <c r="R1572" s="6">
        <f>待赋值表!Q1571</f>
        <v/>
      </c>
      <c r="S1572" s="6">
        <f>待赋值表!R1571</f>
        <v/>
      </c>
      <c r="T1572" s="6">
        <f>待赋值表!S1571</f>
        <v/>
      </c>
      <c r="U1572" s="6">
        <f>待赋值表!T1571</f>
        <v/>
      </c>
      <c r="V1572" s="6">
        <f>待赋值表!U1571</f>
        <v/>
      </c>
      <c r="W1572" s="6">
        <f>待赋值表!V1571</f>
        <v/>
      </c>
      <c r="X1572" s="6">
        <f>待赋值表!W1571</f>
        <v/>
      </c>
      <c r="Y1572" s="6">
        <f>待赋值表!X1571</f>
        <v/>
      </c>
      <c r="Z1572" s="3">
        <f>IF(M1572&gt;=0.01,"B_pre",IF(M1572&gt;=0,"C_pre","none"))</f>
        <v/>
      </c>
      <c r="AA1572" s="3">
        <f>IF(U1572&gt;0.125,"a_pre",IF(U1572&gt;=0,"b_pre","none"))</f>
        <v/>
      </c>
      <c r="AB1572" s="3">
        <f>AND(Z1572="B_pre",AA1572="a_pre")</f>
        <v/>
      </c>
      <c r="AC1572" s="3">
        <f>AND(Z1572="B_pre",AA1572="b_pre")</f>
        <v/>
      </c>
      <c r="AD1572" s="3">
        <f>AND(Z1572="C_pre",AA1572="a_pre")</f>
        <v/>
      </c>
      <c r="AE1572" s="3">
        <f>AND(Z1572="C_pre",AA1572="b_pre")</f>
        <v/>
      </c>
      <c r="AF1572" s="6">
        <f>待赋值表!C1571</f>
        <v/>
      </c>
      <c r="AG1572" s="3">
        <f t="array" ref="AG1572">IF(AB1572=TRUE,"A",IF(AC1572=TRUE,"B",IF(AD1572=TRUE,"C",IF(AE1572=TRUE,"D","其他"))))</f>
        <v/>
      </c>
      <c r="AH1572" s="3">
        <f>IF(分析表!$E$12&lt;&gt;"ALL",AND(AF1572=分析表!$E$10,AG1572=分析表!$E$12),IF(AF1572=分析表!$E$10,TRUE(),IF(AF1572="ALL",TRUE(),"")))</f>
        <v/>
      </c>
    </row>
    <row r="1573">
      <c r="A1573" s="3">
        <f>COUNTIF($AH$2:AH1573,"TRUE")</f>
        <v/>
      </c>
      <c r="B1573" s="3">
        <f>COUNTIF($AG$2:$AG1573,#REF!)</f>
        <v/>
      </c>
      <c r="C1573" s="56">
        <f>待赋值表!A1572</f>
        <v/>
      </c>
      <c r="E1573" s="6">
        <f>待赋值表!D1572</f>
        <v/>
      </c>
      <c r="F1573" s="6">
        <f>待赋值表!E1572</f>
        <v/>
      </c>
      <c r="G1573" s="6">
        <f>待赋值表!F1572</f>
        <v/>
      </c>
      <c r="H1573" s="6">
        <f>待赋值表!G1572</f>
        <v/>
      </c>
      <c r="I1573" s="6">
        <f>待赋值表!H1572</f>
        <v/>
      </c>
      <c r="J1573" s="6">
        <f>待赋值表!I1572</f>
        <v/>
      </c>
      <c r="K1573" s="6">
        <f>待赋值表!J1572</f>
        <v/>
      </c>
      <c r="L1573" s="6">
        <f>待赋值表!K1572</f>
        <v/>
      </c>
      <c r="M1573" s="6">
        <f>待赋值表!L1572</f>
        <v/>
      </c>
      <c r="N1573" s="6">
        <f>待赋值表!M1572</f>
        <v/>
      </c>
      <c r="O1573" s="6">
        <f>待赋值表!N1572</f>
        <v/>
      </c>
      <c r="P1573" s="6">
        <f>待赋值表!O1572</f>
        <v/>
      </c>
      <c r="Q1573" s="6">
        <f>IF(待赋值表!P1572&lt;&gt;"",待赋值表!P1572,0)</f>
        <v/>
      </c>
      <c r="R1573" s="6">
        <f>待赋值表!Q1572</f>
        <v/>
      </c>
      <c r="S1573" s="6">
        <f>待赋值表!R1572</f>
        <v/>
      </c>
      <c r="T1573" s="6">
        <f>待赋值表!S1572</f>
        <v/>
      </c>
      <c r="U1573" s="6">
        <f>待赋值表!T1572</f>
        <v/>
      </c>
      <c r="V1573" s="6">
        <f>待赋值表!U1572</f>
        <v/>
      </c>
      <c r="W1573" s="6">
        <f>待赋值表!V1572</f>
        <v/>
      </c>
      <c r="X1573" s="6">
        <f>待赋值表!W1572</f>
        <v/>
      </c>
      <c r="Y1573" s="6">
        <f>待赋值表!X1572</f>
        <v/>
      </c>
      <c r="Z1573" s="3">
        <f>IF(M1573&gt;=0.01,"B_pre",IF(M1573&gt;=0,"C_pre","none"))</f>
        <v/>
      </c>
      <c r="AA1573" s="3">
        <f>IF(U1573&gt;0.125,"a_pre",IF(U1573&gt;=0,"b_pre","none"))</f>
        <v/>
      </c>
      <c r="AB1573" s="3">
        <f>AND(Z1573="B_pre",AA1573="a_pre")</f>
        <v/>
      </c>
      <c r="AC1573" s="3">
        <f>AND(Z1573="B_pre",AA1573="b_pre")</f>
        <v/>
      </c>
      <c r="AD1573" s="3">
        <f>AND(Z1573="C_pre",AA1573="a_pre")</f>
        <v/>
      </c>
      <c r="AE1573" s="3">
        <f>AND(Z1573="C_pre",AA1573="b_pre")</f>
        <v/>
      </c>
      <c r="AF1573" s="6">
        <f>待赋值表!C1572</f>
        <v/>
      </c>
      <c r="AG1573" s="3">
        <f t="array" ref="AG1573">IF(AB1573=TRUE,"A",IF(AC1573=TRUE,"B",IF(AD1573=TRUE,"C",IF(AE1573=TRUE,"D","其他"))))</f>
        <v/>
      </c>
      <c r="AH1573" s="3">
        <f>IF(分析表!$E$12&lt;&gt;"ALL",AND(AF1573=分析表!$E$10,AG1573=分析表!$E$12),IF(AF1573=分析表!$E$10,TRUE(),IF(AF1573="ALL",TRUE(),"")))</f>
        <v/>
      </c>
    </row>
    <row r="1574">
      <c r="A1574" s="3">
        <f>COUNTIF($AH$2:AH1574,"TRUE")</f>
        <v/>
      </c>
      <c r="B1574" s="3">
        <f>COUNTIF($AG$2:$AG1574,#REF!)</f>
        <v/>
      </c>
      <c r="C1574" s="56">
        <f>待赋值表!A1573</f>
        <v/>
      </c>
      <c r="E1574" s="6">
        <f>待赋值表!D1573</f>
        <v/>
      </c>
      <c r="F1574" s="6">
        <f>待赋值表!E1573</f>
        <v/>
      </c>
      <c r="G1574" s="6">
        <f>待赋值表!F1573</f>
        <v/>
      </c>
      <c r="H1574" s="6">
        <f>待赋值表!G1573</f>
        <v/>
      </c>
      <c r="I1574" s="6">
        <f>待赋值表!H1573</f>
        <v/>
      </c>
      <c r="J1574" s="6">
        <f>待赋值表!I1573</f>
        <v/>
      </c>
      <c r="K1574" s="6">
        <f>待赋值表!J1573</f>
        <v/>
      </c>
      <c r="L1574" s="6">
        <f>待赋值表!K1573</f>
        <v/>
      </c>
      <c r="M1574" s="6">
        <f>待赋值表!L1573</f>
        <v/>
      </c>
      <c r="N1574" s="6">
        <f>待赋值表!M1573</f>
        <v/>
      </c>
      <c r="O1574" s="6">
        <f>待赋值表!N1573</f>
        <v/>
      </c>
      <c r="P1574" s="6">
        <f>待赋值表!O1573</f>
        <v/>
      </c>
      <c r="Q1574" s="6">
        <f>IF(待赋值表!P1573&lt;&gt;"",待赋值表!P1573,0)</f>
        <v/>
      </c>
      <c r="R1574" s="6">
        <f>待赋值表!Q1573</f>
        <v/>
      </c>
      <c r="S1574" s="6">
        <f>待赋值表!R1573</f>
        <v/>
      </c>
      <c r="T1574" s="6">
        <f>待赋值表!S1573</f>
        <v/>
      </c>
      <c r="U1574" s="6">
        <f>待赋值表!T1573</f>
        <v/>
      </c>
      <c r="V1574" s="6">
        <f>待赋值表!U1573</f>
        <v/>
      </c>
      <c r="W1574" s="6">
        <f>待赋值表!V1573</f>
        <v/>
      </c>
      <c r="X1574" s="6">
        <f>待赋值表!W1573</f>
        <v/>
      </c>
      <c r="Y1574" s="6">
        <f>待赋值表!X1573</f>
        <v/>
      </c>
      <c r="Z1574" s="3">
        <f>IF(M1574&gt;=0.01,"B_pre",IF(M1574&gt;=0,"C_pre","none"))</f>
        <v/>
      </c>
      <c r="AA1574" s="3">
        <f>IF(U1574&gt;0.125,"a_pre",IF(U1574&gt;=0,"b_pre","none"))</f>
        <v/>
      </c>
      <c r="AB1574" s="3">
        <f>AND(Z1574="B_pre",AA1574="a_pre")</f>
        <v/>
      </c>
      <c r="AC1574" s="3">
        <f>AND(Z1574="B_pre",AA1574="b_pre")</f>
        <v/>
      </c>
      <c r="AD1574" s="3">
        <f>AND(Z1574="C_pre",AA1574="a_pre")</f>
        <v/>
      </c>
      <c r="AE1574" s="3">
        <f>AND(Z1574="C_pre",AA1574="b_pre")</f>
        <v/>
      </c>
      <c r="AF1574" s="6">
        <f>待赋值表!C1573</f>
        <v/>
      </c>
      <c r="AG1574" s="3">
        <f t="array" ref="AG1574">IF(AB1574=TRUE,"A",IF(AC1574=TRUE,"B",IF(AD1574=TRUE,"C",IF(AE1574=TRUE,"D","其他"))))</f>
        <v/>
      </c>
      <c r="AH1574" s="3">
        <f>IF(分析表!$E$12&lt;&gt;"ALL",AND(AF1574=分析表!$E$10,AG1574=分析表!$E$12),IF(AF1574=分析表!$E$10,TRUE(),IF(AF1574="ALL",TRUE(),"")))</f>
        <v/>
      </c>
    </row>
    <row r="1575">
      <c r="A1575" s="3">
        <f>COUNTIF($AH$2:AH1575,"TRUE")</f>
        <v/>
      </c>
      <c r="B1575" s="3">
        <f>COUNTIF($AG$2:$AG1575,#REF!)</f>
        <v/>
      </c>
      <c r="C1575" s="56">
        <f>待赋值表!A1574</f>
        <v/>
      </c>
      <c r="E1575" s="6">
        <f>待赋值表!D1574</f>
        <v/>
      </c>
      <c r="F1575" s="6">
        <f>待赋值表!E1574</f>
        <v/>
      </c>
      <c r="G1575" s="6">
        <f>待赋值表!F1574</f>
        <v/>
      </c>
      <c r="H1575" s="6">
        <f>待赋值表!G1574</f>
        <v/>
      </c>
      <c r="I1575" s="6">
        <f>待赋值表!H1574</f>
        <v/>
      </c>
      <c r="J1575" s="6">
        <f>待赋值表!I1574</f>
        <v/>
      </c>
      <c r="K1575" s="6">
        <f>待赋值表!J1574</f>
        <v/>
      </c>
      <c r="L1575" s="6">
        <f>待赋值表!K1574</f>
        <v/>
      </c>
      <c r="M1575" s="6">
        <f>待赋值表!L1574</f>
        <v/>
      </c>
      <c r="N1575" s="6">
        <f>待赋值表!M1574</f>
        <v/>
      </c>
      <c r="O1575" s="6">
        <f>待赋值表!N1574</f>
        <v/>
      </c>
      <c r="P1575" s="6">
        <f>待赋值表!O1574</f>
        <v/>
      </c>
      <c r="Q1575" s="6">
        <f>IF(待赋值表!P1574&lt;&gt;"",待赋值表!P1574,0)</f>
        <v/>
      </c>
      <c r="R1575" s="6">
        <f>待赋值表!Q1574</f>
        <v/>
      </c>
      <c r="S1575" s="6">
        <f>待赋值表!R1574</f>
        <v/>
      </c>
      <c r="T1575" s="6">
        <f>待赋值表!S1574</f>
        <v/>
      </c>
      <c r="U1575" s="6">
        <f>待赋值表!T1574</f>
        <v/>
      </c>
      <c r="V1575" s="6">
        <f>待赋值表!U1574</f>
        <v/>
      </c>
      <c r="W1575" s="6">
        <f>待赋值表!V1574</f>
        <v/>
      </c>
      <c r="X1575" s="6">
        <f>待赋值表!W1574</f>
        <v/>
      </c>
      <c r="Y1575" s="6">
        <f>待赋值表!X1574</f>
        <v/>
      </c>
      <c r="Z1575" s="3">
        <f>IF(M1575&gt;=0.01,"B_pre",IF(M1575&gt;=0,"C_pre","none"))</f>
        <v/>
      </c>
      <c r="AA1575" s="3">
        <f>IF(U1575&gt;0.125,"a_pre",IF(U1575&gt;=0,"b_pre","none"))</f>
        <v/>
      </c>
      <c r="AB1575" s="3">
        <f>AND(Z1575="B_pre",AA1575="a_pre")</f>
        <v/>
      </c>
      <c r="AC1575" s="3">
        <f>AND(Z1575="B_pre",AA1575="b_pre")</f>
        <v/>
      </c>
      <c r="AD1575" s="3">
        <f>AND(Z1575="C_pre",AA1575="a_pre")</f>
        <v/>
      </c>
      <c r="AE1575" s="3">
        <f>AND(Z1575="C_pre",AA1575="b_pre")</f>
        <v/>
      </c>
      <c r="AF1575" s="6">
        <f>待赋值表!C1574</f>
        <v/>
      </c>
      <c r="AG1575" s="3">
        <f t="array" ref="AG1575">IF(AB1575=TRUE,"A",IF(AC1575=TRUE,"B",IF(AD1575=TRUE,"C",IF(AE1575=TRUE,"D","其他"))))</f>
        <v/>
      </c>
      <c r="AH1575" s="3">
        <f>IF(分析表!$E$12&lt;&gt;"ALL",AND(AF1575=分析表!$E$10,AG1575=分析表!$E$12),IF(AF1575=分析表!$E$10,TRUE(),IF(AF1575="ALL",TRUE(),"")))</f>
        <v/>
      </c>
    </row>
    <row r="1576">
      <c r="A1576" s="3">
        <f>COUNTIF($AH$2:AH1576,"TRUE")</f>
        <v/>
      </c>
      <c r="B1576" s="3">
        <f>COUNTIF($AG$2:$AG1576,#REF!)</f>
        <v/>
      </c>
      <c r="C1576" s="56">
        <f>待赋值表!A1575</f>
        <v/>
      </c>
      <c r="E1576" s="6">
        <f>待赋值表!D1575</f>
        <v/>
      </c>
      <c r="F1576" s="6">
        <f>待赋值表!E1575</f>
        <v/>
      </c>
      <c r="G1576" s="6">
        <f>待赋值表!F1575</f>
        <v/>
      </c>
      <c r="H1576" s="6">
        <f>待赋值表!G1575</f>
        <v/>
      </c>
      <c r="I1576" s="6">
        <f>待赋值表!H1575</f>
        <v/>
      </c>
      <c r="J1576" s="6">
        <f>待赋值表!I1575</f>
        <v/>
      </c>
      <c r="K1576" s="6">
        <f>待赋值表!J1575</f>
        <v/>
      </c>
      <c r="L1576" s="6">
        <f>待赋值表!K1575</f>
        <v/>
      </c>
      <c r="M1576" s="6">
        <f>待赋值表!L1575</f>
        <v/>
      </c>
      <c r="N1576" s="6">
        <f>待赋值表!M1575</f>
        <v/>
      </c>
      <c r="O1576" s="6">
        <f>待赋值表!N1575</f>
        <v/>
      </c>
      <c r="P1576" s="6">
        <f>待赋值表!O1575</f>
        <v/>
      </c>
      <c r="Q1576" s="6">
        <f>IF(待赋值表!P1575&lt;&gt;"",待赋值表!P1575,0)</f>
        <v/>
      </c>
      <c r="R1576" s="6">
        <f>待赋值表!Q1575</f>
        <v/>
      </c>
      <c r="S1576" s="6">
        <f>待赋值表!R1575</f>
        <v/>
      </c>
      <c r="T1576" s="6">
        <f>待赋值表!S1575</f>
        <v/>
      </c>
      <c r="U1576" s="6">
        <f>待赋值表!T1575</f>
        <v/>
      </c>
      <c r="V1576" s="6">
        <f>待赋值表!U1575</f>
        <v/>
      </c>
      <c r="W1576" s="6">
        <f>待赋值表!V1575</f>
        <v/>
      </c>
      <c r="X1576" s="6">
        <f>待赋值表!W1575</f>
        <v/>
      </c>
      <c r="Y1576" s="6">
        <f>待赋值表!X1575</f>
        <v/>
      </c>
      <c r="Z1576" s="3">
        <f>IF(M1576&gt;=0.01,"B_pre",IF(M1576&gt;=0,"C_pre","none"))</f>
        <v/>
      </c>
      <c r="AA1576" s="3">
        <f>IF(U1576&gt;0.125,"a_pre",IF(U1576&gt;=0,"b_pre","none"))</f>
        <v/>
      </c>
      <c r="AB1576" s="3">
        <f>AND(Z1576="B_pre",AA1576="a_pre")</f>
        <v/>
      </c>
      <c r="AC1576" s="3">
        <f>AND(Z1576="B_pre",AA1576="b_pre")</f>
        <v/>
      </c>
      <c r="AD1576" s="3">
        <f>AND(Z1576="C_pre",AA1576="a_pre")</f>
        <v/>
      </c>
      <c r="AE1576" s="3">
        <f>AND(Z1576="C_pre",AA1576="b_pre")</f>
        <v/>
      </c>
      <c r="AF1576" s="6">
        <f>待赋值表!C1575</f>
        <v/>
      </c>
      <c r="AG1576" s="3">
        <f t="array" ref="AG1576">IF(AB1576=TRUE,"A",IF(AC1576=TRUE,"B",IF(AD1576=TRUE,"C",IF(AE1576=TRUE,"D","其他"))))</f>
        <v/>
      </c>
      <c r="AH1576" s="3">
        <f>IF(分析表!$E$12&lt;&gt;"ALL",AND(AF1576=分析表!$E$10,AG1576=分析表!$E$12),IF(AF1576=分析表!$E$10,TRUE(),IF(AF1576="ALL",TRUE(),"")))</f>
        <v/>
      </c>
    </row>
    <row r="1577">
      <c r="A1577" s="3">
        <f>COUNTIF($AH$2:AH1577,"TRUE")</f>
        <v/>
      </c>
      <c r="B1577" s="3">
        <f>COUNTIF($AG$2:$AG1577,#REF!)</f>
        <v/>
      </c>
      <c r="C1577" s="56">
        <f>待赋值表!A1576</f>
        <v/>
      </c>
      <c r="E1577" s="6">
        <f>待赋值表!D1576</f>
        <v/>
      </c>
      <c r="F1577" s="6">
        <f>待赋值表!E1576</f>
        <v/>
      </c>
      <c r="G1577" s="6">
        <f>待赋值表!F1576</f>
        <v/>
      </c>
      <c r="H1577" s="6">
        <f>待赋值表!G1576</f>
        <v/>
      </c>
      <c r="I1577" s="6">
        <f>待赋值表!H1576</f>
        <v/>
      </c>
      <c r="J1577" s="6">
        <f>待赋值表!I1576</f>
        <v/>
      </c>
      <c r="K1577" s="6">
        <f>待赋值表!J1576</f>
        <v/>
      </c>
      <c r="L1577" s="6">
        <f>待赋值表!K1576</f>
        <v/>
      </c>
      <c r="M1577" s="6">
        <f>待赋值表!L1576</f>
        <v/>
      </c>
      <c r="N1577" s="6">
        <f>待赋值表!M1576</f>
        <v/>
      </c>
      <c r="O1577" s="6">
        <f>待赋值表!N1576</f>
        <v/>
      </c>
      <c r="P1577" s="6">
        <f>待赋值表!O1576</f>
        <v/>
      </c>
      <c r="Q1577" s="6">
        <f>IF(待赋值表!P1576&lt;&gt;"",待赋值表!P1576,0)</f>
        <v/>
      </c>
      <c r="R1577" s="6">
        <f>待赋值表!Q1576</f>
        <v/>
      </c>
      <c r="S1577" s="6">
        <f>待赋值表!R1576</f>
        <v/>
      </c>
      <c r="T1577" s="6">
        <f>待赋值表!S1576</f>
        <v/>
      </c>
      <c r="U1577" s="6">
        <f>待赋值表!T1576</f>
        <v/>
      </c>
      <c r="V1577" s="6">
        <f>待赋值表!U1576</f>
        <v/>
      </c>
      <c r="W1577" s="6">
        <f>待赋值表!V1576</f>
        <v/>
      </c>
      <c r="X1577" s="6">
        <f>待赋值表!W1576</f>
        <v/>
      </c>
      <c r="Y1577" s="6">
        <f>待赋值表!X1576</f>
        <v/>
      </c>
      <c r="Z1577" s="3">
        <f>IF(M1577&gt;=0.01,"B_pre",IF(M1577&gt;=0,"C_pre","none"))</f>
        <v/>
      </c>
      <c r="AA1577" s="3">
        <f>IF(U1577&gt;0.125,"a_pre",IF(U1577&gt;=0,"b_pre","none"))</f>
        <v/>
      </c>
      <c r="AB1577" s="3">
        <f>AND(Z1577="B_pre",AA1577="a_pre")</f>
        <v/>
      </c>
      <c r="AC1577" s="3">
        <f>AND(Z1577="B_pre",AA1577="b_pre")</f>
        <v/>
      </c>
      <c r="AD1577" s="3">
        <f>AND(Z1577="C_pre",AA1577="a_pre")</f>
        <v/>
      </c>
      <c r="AE1577" s="3">
        <f>AND(Z1577="C_pre",AA1577="b_pre")</f>
        <v/>
      </c>
      <c r="AF1577" s="6">
        <f>待赋值表!C1576</f>
        <v/>
      </c>
      <c r="AG1577" s="3">
        <f t="array" ref="AG1577">IF(AB1577=TRUE,"A",IF(AC1577=TRUE,"B",IF(AD1577=TRUE,"C",IF(AE1577=TRUE,"D","其他"))))</f>
        <v/>
      </c>
      <c r="AH1577" s="3">
        <f>IF(分析表!$E$12&lt;&gt;"ALL",AND(AF1577=分析表!$E$10,AG1577=分析表!$E$12),IF(AF1577=分析表!$E$10,TRUE(),IF(AF1577="ALL",TRUE(),"")))</f>
        <v/>
      </c>
    </row>
    <row r="1578">
      <c r="A1578" s="3">
        <f>COUNTIF($AH$2:AH1578,"TRUE")</f>
        <v/>
      </c>
      <c r="B1578" s="3">
        <f>COUNTIF($AG$2:$AG1578,#REF!)</f>
        <v/>
      </c>
      <c r="C1578" s="56">
        <f>待赋值表!A1577</f>
        <v/>
      </c>
      <c r="E1578" s="6">
        <f>待赋值表!D1577</f>
        <v/>
      </c>
      <c r="F1578" s="6">
        <f>待赋值表!E1577</f>
        <v/>
      </c>
      <c r="G1578" s="6">
        <f>待赋值表!F1577</f>
        <v/>
      </c>
      <c r="H1578" s="6">
        <f>待赋值表!G1577</f>
        <v/>
      </c>
      <c r="I1578" s="6">
        <f>待赋值表!H1577</f>
        <v/>
      </c>
      <c r="J1578" s="6">
        <f>待赋值表!I1577</f>
        <v/>
      </c>
      <c r="K1578" s="6">
        <f>待赋值表!J1577</f>
        <v/>
      </c>
      <c r="L1578" s="6">
        <f>待赋值表!K1577</f>
        <v/>
      </c>
      <c r="M1578" s="6">
        <f>待赋值表!L1577</f>
        <v/>
      </c>
      <c r="N1578" s="6">
        <f>待赋值表!M1577</f>
        <v/>
      </c>
      <c r="O1578" s="6">
        <f>待赋值表!N1577</f>
        <v/>
      </c>
      <c r="P1578" s="6">
        <f>待赋值表!O1577</f>
        <v/>
      </c>
      <c r="Q1578" s="6">
        <f>IF(待赋值表!P1577&lt;&gt;"",待赋值表!P1577,0)</f>
        <v/>
      </c>
      <c r="R1578" s="6">
        <f>待赋值表!Q1577</f>
        <v/>
      </c>
      <c r="S1578" s="6">
        <f>待赋值表!R1577</f>
        <v/>
      </c>
      <c r="T1578" s="6">
        <f>待赋值表!S1577</f>
        <v/>
      </c>
      <c r="U1578" s="6">
        <f>待赋值表!T1577</f>
        <v/>
      </c>
      <c r="V1578" s="6">
        <f>待赋值表!U1577</f>
        <v/>
      </c>
      <c r="W1578" s="6">
        <f>待赋值表!V1577</f>
        <v/>
      </c>
      <c r="X1578" s="6">
        <f>待赋值表!W1577</f>
        <v/>
      </c>
      <c r="Y1578" s="6">
        <f>待赋值表!X1577</f>
        <v/>
      </c>
      <c r="Z1578" s="3">
        <f>IF(M1578&gt;=0.01,"B_pre",IF(M1578&gt;=0,"C_pre","none"))</f>
        <v/>
      </c>
      <c r="AA1578" s="3">
        <f>IF(U1578&gt;0.125,"a_pre",IF(U1578&gt;=0,"b_pre","none"))</f>
        <v/>
      </c>
      <c r="AB1578" s="3">
        <f>AND(Z1578="B_pre",AA1578="a_pre")</f>
        <v/>
      </c>
      <c r="AC1578" s="3">
        <f>AND(Z1578="B_pre",AA1578="b_pre")</f>
        <v/>
      </c>
      <c r="AD1578" s="3">
        <f>AND(Z1578="C_pre",AA1578="a_pre")</f>
        <v/>
      </c>
      <c r="AE1578" s="3">
        <f>AND(Z1578="C_pre",AA1578="b_pre")</f>
        <v/>
      </c>
      <c r="AF1578" s="6">
        <f>待赋值表!C1577</f>
        <v/>
      </c>
      <c r="AG1578" s="3">
        <f t="array" ref="AG1578">IF(AB1578=TRUE,"A",IF(AC1578=TRUE,"B",IF(AD1578=TRUE,"C",IF(AE1578=TRUE,"D","其他"))))</f>
        <v/>
      </c>
      <c r="AH1578" s="3">
        <f>IF(分析表!$E$12&lt;&gt;"ALL",AND(AF1578=分析表!$E$10,AG1578=分析表!$E$12),IF(AF1578=分析表!$E$10,TRUE(),IF(AF1578="ALL",TRUE(),"")))</f>
        <v/>
      </c>
    </row>
    <row r="1579">
      <c r="A1579" s="3">
        <f>COUNTIF($AH$2:AH1579,"TRUE")</f>
        <v/>
      </c>
      <c r="B1579" s="3">
        <f>COUNTIF($AG$2:$AG1579,#REF!)</f>
        <v/>
      </c>
      <c r="C1579" s="56">
        <f>待赋值表!A1578</f>
        <v/>
      </c>
      <c r="E1579" s="6">
        <f>待赋值表!D1578</f>
        <v/>
      </c>
      <c r="F1579" s="6">
        <f>待赋值表!E1578</f>
        <v/>
      </c>
      <c r="G1579" s="6">
        <f>待赋值表!F1578</f>
        <v/>
      </c>
      <c r="H1579" s="6">
        <f>待赋值表!G1578</f>
        <v/>
      </c>
      <c r="I1579" s="6">
        <f>待赋值表!H1578</f>
        <v/>
      </c>
      <c r="J1579" s="6">
        <f>待赋值表!I1578</f>
        <v/>
      </c>
      <c r="K1579" s="6">
        <f>待赋值表!J1578</f>
        <v/>
      </c>
      <c r="L1579" s="6">
        <f>待赋值表!K1578</f>
        <v/>
      </c>
      <c r="M1579" s="6">
        <f>待赋值表!L1578</f>
        <v/>
      </c>
      <c r="N1579" s="6">
        <f>待赋值表!M1578</f>
        <v/>
      </c>
      <c r="O1579" s="6">
        <f>待赋值表!N1578</f>
        <v/>
      </c>
      <c r="P1579" s="6">
        <f>待赋值表!O1578</f>
        <v/>
      </c>
      <c r="Q1579" s="6">
        <f>IF(待赋值表!P1578&lt;&gt;"",待赋值表!P1578,0)</f>
        <v/>
      </c>
      <c r="R1579" s="6">
        <f>待赋值表!Q1578</f>
        <v/>
      </c>
      <c r="S1579" s="6">
        <f>待赋值表!R1578</f>
        <v/>
      </c>
      <c r="T1579" s="6">
        <f>待赋值表!S1578</f>
        <v/>
      </c>
      <c r="U1579" s="6">
        <f>待赋值表!T1578</f>
        <v/>
      </c>
      <c r="V1579" s="6">
        <f>待赋值表!U1578</f>
        <v/>
      </c>
      <c r="W1579" s="6">
        <f>待赋值表!V1578</f>
        <v/>
      </c>
      <c r="X1579" s="6">
        <f>待赋值表!W1578</f>
        <v/>
      </c>
      <c r="Y1579" s="6">
        <f>待赋值表!X1578</f>
        <v/>
      </c>
      <c r="Z1579" s="3">
        <f>IF(M1579&gt;=0.01,"B_pre",IF(M1579&gt;=0,"C_pre","none"))</f>
        <v/>
      </c>
      <c r="AA1579" s="3">
        <f>IF(U1579&gt;0.125,"a_pre",IF(U1579&gt;=0,"b_pre","none"))</f>
        <v/>
      </c>
      <c r="AB1579" s="3">
        <f>AND(Z1579="B_pre",AA1579="a_pre")</f>
        <v/>
      </c>
      <c r="AC1579" s="3">
        <f>AND(Z1579="B_pre",AA1579="b_pre")</f>
        <v/>
      </c>
      <c r="AD1579" s="3">
        <f>AND(Z1579="C_pre",AA1579="a_pre")</f>
        <v/>
      </c>
      <c r="AE1579" s="3">
        <f>AND(Z1579="C_pre",AA1579="b_pre")</f>
        <v/>
      </c>
      <c r="AF1579" s="6">
        <f>待赋值表!C1578</f>
        <v/>
      </c>
      <c r="AG1579" s="3">
        <f t="array" ref="AG1579">IF(AB1579=TRUE,"A",IF(AC1579=TRUE,"B",IF(AD1579=TRUE,"C",IF(AE1579=TRUE,"D","其他"))))</f>
        <v/>
      </c>
      <c r="AH1579" s="3">
        <f>IF(分析表!$E$12&lt;&gt;"ALL",AND(AF1579=分析表!$E$10,AG1579=分析表!$E$12),IF(AF1579=分析表!$E$10,TRUE(),IF(AF1579="ALL",TRUE(),"")))</f>
        <v/>
      </c>
    </row>
    <row r="1580">
      <c r="A1580" s="3">
        <f>COUNTIF($AH$2:AH1580,"TRUE")</f>
        <v/>
      </c>
      <c r="B1580" s="3">
        <f>COUNTIF($AG$2:$AG1580,#REF!)</f>
        <v/>
      </c>
      <c r="C1580" s="56">
        <f>待赋值表!A1579</f>
        <v/>
      </c>
      <c r="E1580" s="6">
        <f>待赋值表!D1579</f>
        <v/>
      </c>
      <c r="F1580" s="6">
        <f>待赋值表!E1579</f>
        <v/>
      </c>
      <c r="G1580" s="6">
        <f>待赋值表!F1579</f>
        <v/>
      </c>
      <c r="H1580" s="6">
        <f>待赋值表!G1579</f>
        <v/>
      </c>
      <c r="I1580" s="6">
        <f>待赋值表!H1579</f>
        <v/>
      </c>
      <c r="J1580" s="6">
        <f>待赋值表!I1579</f>
        <v/>
      </c>
      <c r="K1580" s="6">
        <f>待赋值表!J1579</f>
        <v/>
      </c>
      <c r="L1580" s="6">
        <f>待赋值表!K1579</f>
        <v/>
      </c>
      <c r="M1580" s="6">
        <f>待赋值表!L1579</f>
        <v/>
      </c>
      <c r="N1580" s="6">
        <f>待赋值表!M1579</f>
        <v/>
      </c>
      <c r="O1580" s="6">
        <f>待赋值表!N1579</f>
        <v/>
      </c>
      <c r="P1580" s="6">
        <f>待赋值表!O1579</f>
        <v/>
      </c>
      <c r="Q1580" s="6">
        <f>IF(待赋值表!P1579&lt;&gt;"",待赋值表!P1579,0)</f>
        <v/>
      </c>
      <c r="R1580" s="6">
        <f>待赋值表!Q1579</f>
        <v/>
      </c>
      <c r="S1580" s="6">
        <f>待赋值表!R1579</f>
        <v/>
      </c>
      <c r="T1580" s="6">
        <f>待赋值表!S1579</f>
        <v/>
      </c>
      <c r="U1580" s="6">
        <f>待赋值表!T1579</f>
        <v/>
      </c>
      <c r="V1580" s="6">
        <f>待赋值表!U1579</f>
        <v/>
      </c>
      <c r="W1580" s="6">
        <f>待赋值表!V1579</f>
        <v/>
      </c>
      <c r="X1580" s="6">
        <f>待赋值表!W1579</f>
        <v/>
      </c>
      <c r="Y1580" s="6">
        <f>待赋值表!X1579</f>
        <v/>
      </c>
      <c r="Z1580" s="3">
        <f>IF(M1580&gt;=0.01,"B_pre",IF(M1580&gt;=0,"C_pre","none"))</f>
        <v/>
      </c>
      <c r="AA1580" s="3">
        <f>IF(U1580&gt;0.125,"a_pre",IF(U1580&gt;=0,"b_pre","none"))</f>
        <v/>
      </c>
      <c r="AB1580" s="3">
        <f>AND(Z1580="B_pre",AA1580="a_pre")</f>
        <v/>
      </c>
      <c r="AC1580" s="3">
        <f>AND(Z1580="B_pre",AA1580="b_pre")</f>
        <v/>
      </c>
      <c r="AD1580" s="3">
        <f>AND(Z1580="C_pre",AA1580="a_pre")</f>
        <v/>
      </c>
      <c r="AE1580" s="3">
        <f>AND(Z1580="C_pre",AA1580="b_pre")</f>
        <v/>
      </c>
      <c r="AF1580" s="6">
        <f>待赋值表!C1579</f>
        <v/>
      </c>
      <c r="AG1580" s="3">
        <f t="array" ref="AG1580">IF(AB1580=TRUE,"A",IF(AC1580=TRUE,"B",IF(AD1580=TRUE,"C",IF(AE1580=TRUE,"D","其他"))))</f>
        <v/>
      </c>
      <c r="AH1580" s="3">
        <f>IF(分析表!$E$12&lt;&gt;"ALL",AND(AF1580=分析表!$E$10,AG1580=分析表!$E$12),IF(AF1580=分析表!$E$10,TRUE(),IF(AF1580="ALL",TRUE(),"")))</f>
        <v/>
      </c>
    </row>
    <row r="1581">
      <c r="A1581" s="3">
        <f>COUNTIF($AH$2:AH1581,"TRUE")</f>
        <v/>
      </c>
      <c r="B1581" s="3">
        <f>COUNTIF($AG$2:$AG1581,#REF!)</f>
        <v/>
      </c>
      <c r="C1581" s="56">
        <f>待赋值表!A1580</f>
        <v/>
      </c>
      <c r="E1581" s="6">
        <f>待赋值表!D1580</f>
        <v/>
      </c>
      <c r="F1581" s="6">
        <f>待赋值表!E1580</f>
        <v/>
      </c>
      <c r="G1581" s="6">
        <f>待赋值表!F1580</f>
        <v/>
      </c>
      <c r="H1581" s="6">
        <f>待赋值表!G1580</f>
        <v/>
      </c>
      <c r="I1581" s="6">
        <f>待赋值表!H1580</f>
        <v/>
      </c>
      <c r="J1581" s="6">
        <f>待赋值表!I1580</f>
        <v/>
      </c>
      <c r="K1581" s="6">
        <f>待赋值表!J1580</f>
        <v/>
      </c>
      <c r="L1581" s="6">
        <f>待赋值表!K1580</f>
        <v/>
      </c>
      <c r="M1581" s="6">
        <f>待赋值表!L1580</f>
        <v/>
      </c>
      <c r="N1581" s="6">
        <f>待赋值表!M1580</f>
        <v/>
      </c>
      <c r="O1581" s="6">
        <f>待赋值表!N1580</f>
        <v/>
      </c>
      <c r="P1581" s="6">
        <f>待赋值表!O1580</f>
        <v/>
      </c>
      <c r="Q1581" s="6">
        <f>IF(待赋值表!P1580&lt;&gt;"",待赋值表!P1580,0)</f>
        <v/>
      </c>
      <c r="R1581" s="6">
        <f>待赋值表!Q1580</f>
        <v/>
      </c>
      <c r="S1581" s="6">
        <f>待赋值表!R1580</f>
        <v/>
      </c>
      <c r="T1581" s="6">
        <f>待赋值表!S1580</f>
        <v/>
      </c>
      <c r="U1581" s="6">
        <f>待赋值表!T1580</f>
        <v/>
      </c>
      <c r="V1581" s="6">
        <f>待赋值表!U1580</f>
        <v/>
      </c>
      <c r="W1581" s="6">
        <f>待赋值表!V1580</f>
        <v/>
      </c>
      <c r="X1581" s="6">
        <f>待赋值表!W1580</f>
        <v/>
      </c>
      <c r="Y1581" s="6">
        <f>待赋值表!X1580</f>
        <v/>
      </c>
      <c r="Z1581" s="3">
        <f>IF(M1581&gt;=0.01,"B_pre",IF(M1581&gt;=0,"C_pre","none"))</f>
        <v/>
      </c>
      <c r="AA1581" s="3">
        <f>IF(U1581&gt;0.125,"a_pre",IF(U1581&gt;=0,"b_pre","none"))</f>
        <v/>
      </c>
      <c r="AB1581" s="3">
        <f>AND(Z1581="B_pre",AA1581="a_pre")</f>
        <v/>
      </c>
      <c r="AC1581" s="3">
        <f>AND(Z1581="B_pre",AA1581="b_pre")</f>
        <v/>
      </c>
      <c r="AD1581" s="3">
        <f>AND(Z1581="C_pre",AA1581="a_pre")</f>
        <v/>
      </c>
      <c r="AE1581" s="3">
        <f>AND(Z1581="C_pre",AA1581="b_pre")</f>
        <v/>
      </c>
      <c r="AF1581" s="6">
        <f>待赋值表!C1580</f>
        <v/>
      </c>
      <c r="AG1581" s="3">
        <f t="array" ref="AG1581">IF(AB1581=TRUE,"A",IF(AC1581=TRUE,"B",IF(AD1581=TRUE,"C",IF(AE1581=TRUE,"D","其他"))))</f>
        <v/>
      </c>
      <c r="AH1581" s="3">
        <f>IF(分析表!$E$12&lt;&gt;"ALL",AND(AF1581=分析表!$E$10,AG1581=分析表!$E$12),IF(AF1581=分析表!$E$10,TRUE(),IF(AF1581="ALL",TRUE(),"")))</f>
        <v/>
      </c>
    </row>
    <row r="1582">
      <c r="A1582" s="3">
        <f>COUNTIF($AH$2:AH1582,"TRUE")</f>
        <v/>
      </c>
      <c r="B1582" s="3">
        <f>COUNTIF($AG$2:$AG1582,#REF!)</f>
        <v/>
      </c>
      <c r="C1582" s="56">
        <f>待赋值表!A1581</f>
        <v/>
      </c>
      <c r="E1582" s="6">
        <f>待赋值表!D1581</f>
        <v/>
      </c>
      <c r="F1582" s="6">
        <f>待赋值表!E1581</f>
        <v/>
      </c>
      <c r="G1582" s="6">
        <f>待赋值表!F1581</f>
        <v/>
      </c>
      <c r="H1582" s="6">
        <f>待赋值表!G1581</f>
        <v/>
      </c>
      <c r="I1582" s="6">
        <f>待赋值表!H1581</f>
        <v/>
      </c>
      <c r="J1582" s="6">
        <f>待赋值表!I1581</f>
        <v/>
      </c>
      <c r="K1582" s="6">
        <f>待赋值表!J1581</f>
        <v/>
      </c>
      <c r="L1582" s="6">
        <f>待赋值表!K1581</f>
        <v/>
      </c>
      <c r="M1582" s="6">
        <f>待赋值表!L1581</f>
        <v/>
      </c>
      <c r="N1582" s="6">
        <f>待赋值表!M1581</f>
        <v/>
      </c>
      <c r="O1582" s="6">
        <f>待赋值表!N1581</f>
        <v/>
      </c>
      <c r="P1582" s="6">
        <f>待赋值表!O1581</f>
        <v/>
      </c>
      <c r="Q1582" s="6">
        <f>IF(待赋值表!P1581&lt;&gt;"",待赋值表!P1581,0)</f>
        <v/>
      </c>
      <c r="R1582" s="6">
        <f>待赋值表!Q1581</f>
        <v/>
      </c>
      <c r="S1582" s="6">
        <f>待赋值表!R1581</f>
        <v/>
      </c>
      <c r="T1582" s="6">
        <f>待赋值表!S1581</f>
        <v/>
      </c>
      <c r="U1582" s="6">
        <f>待赋值表!T1581</f>
        <v/>
      </c>
      <c r="V1582" s="6">
        <f>待赋值表!U1581</f>
        <v/>
      </c>
      <c r="W1582" s="6">
        <f>待赋值表!V1581</f>
        <v/>
      </c>
      <c r="X1582" s="6">
        <f>待赋值表!W1581</f>
        <v/>
      </c>
      <c r="Y1582" s="6">
        <f>待赋值表!X1581</f>
        <v/>
      </c>
      <c r="Z1582" s="3">
        <f>IF(M1582&gt;=0.01,"B_pre",IF(M1582&gt;=0,"C_pre","none"))</f>
        <v/>
      </c>
      <c r="AA1582" s="3">
        <f>IF(U1582&gt;0.125,"a_pre",IF(U1582&gt;=0,"b_pre","none"))</f>
        <v/>
      </c>
      <c r="AB1582" s="3">
        <f>AND(Z1582="B_pre",AA1582="a_pre")</f>
        <v/>
      </c>
      <c r="AC1582" s="3">
        <f>AND(Z1582="B_pre",AA1582="b_pre")</f>
        <v/>
      </c>
      <c r="AD1582" s="3">
        <f>AND(Z1582="C_pre",AA1582="a_pre")</f>
        <v/>
      </c>
      <c r="AE1582" s="3">
        <f>AND(Z1582="C_pre",AA1582="b_pre")</f>
        <v/>
      </c>
      <c r="AF1582" s="6">
        <f>待赋值表!C1581</f>
        <v/>
      </c>
      <c r="AG1582" s="3">
        <f t="array" ref="AG1582">IF(AB1582=TRUE,"A",IF(AC1582=TRUE,"B",IF(AD1582=TRUE,"C",IF(AE1582=TRUE,"D","其他"))))</f>
        <v/>
      </c>
      <c r="AH1582" s="3">
        <f>IF(分析表!$E$12&lt;&gt;"ALL",AND(AF1582=分析表!$E$10,AG1582=分析表!$E$12),IF(AF1582=分析表!$E$10,TRUE(),IF(AF1582="ALL",TRUE(),"")))</f>
        <v/>
      </c>
    </row>
    <row r="1583">
      <c r="A1583" s="3">
        <f>COUNTIF($AH$2:AH1583,"TRUE")</f>
        <v/>
      </c>
      <c r="B1583" s="3">
        <f>COUNTIF($AG$2:$AG1583,#REF!)</f>
        <v/>
      </c>
      <c r="C1583" s="56">
        <f>待赋值表!A1582</f>
        <v/>
      </c>
      <c r="E1583" s="6">
        <f>待赋值表!D1582</f>
        <v/>
      </c>
      <c r="F1583" s="6">
        <f>待赋值表!E1582</f>
        <v/>
      </c>
      <c r="G1583" s="6">
        <f>待赋值表!F1582</f>
        <v/>
      </c>
      <c r="H1583" s="6">
        <f>待赋值表!G1582</f>
        <v/>
      </c>
      <c r="I1583" s="6">
        <f>待赋值表!H1582</f>
        <v/>
      </c>
      <c r="J1583" s="6">
        <f>待赋值表!I1582</f>
        <v/>
      </c>
      <c r="K1583" s="6">
        <f>待赋值表!J1582</f>
        <v/>
      </c>
      <c r="L1583" s="6">
        <f>待赋值表!K1582</f>
        <v/>
      </c>
      <c r="M1583" s="6">
        <f>待赋值表!L1582</f>
        <v/>
      </c>
      <c r="N1583" s="6">
        <f>待赋值表!M1582</f>
        <v/>
      </c>
      <c r="O1583" s="6">
        <f>待赋值表!N1582</f>
        <v/>
      </c>
      <c r="P1583" s="6">
        <f>待赋值表!O1582</f>
        <v/>
      </c>
      <c r="Q1583" s="6">
        <f>IF(待赋值表!P1582&lt;&gt;"",待赋值表!P1582,0)</f>
        <v/>
      </c>
      <c r="R1583" s="6">
        <f>待赋值表!Q1582</f>
        <v/>
      </c>
      <c r="S1583" s="6">
        <f>待赋值表!R1582</f>
        <v/>
      </c>
      <c r="T1583" s="6">
        <f>待赋值表!S1582</f>
        <v/>
      </c>
      <c r="U1583" s="6">
        <f>待赋值表!T1582</f>
        <v/>
      </c>
      <c r="V1583" s="6">
        <f>待赋值表!U1582</f>
        <v/>
      </c>
      <c r="W1583" s="6">
        <f>待赋值表!V1582</f>
        <v/>
      </c>
      <c r="X1583" s="6">
        <f>待赋值表!W1582</f>
        <v/>
      </c>
      <c r="Y1583" s="6">
        <f>待赋值表!X1582</f>
        <v/>
      </c>
      <c r="Z1583" s="3">
        <f>IF(M1583&gt;=0.01,"B_pre",IF(M1583&gt;=0,"C_pre","none"))</f>
        <v/>
      </c>
      <c r="AA1583" s="3">
        <f>IF(U1583&gt;0.125,"a_pre",IF(U1583&gt;=0,"b_pre","none"))</f>
        <v/>
      </c>
      <c r="AB1583" s="3">
        <f>AND(Z1583="B_pre",AA1583="a_pre")</f>
        <v/>
      </c>
      <c r="AC1583" s="3">
        <f>AND(Z1583="B_pre",AA1583="b_pre")</f>
        <v/>
      </c>
      <c r="AD1583" s="3">
        <f>AND(Z1583="C_pre",AA1583="a_pre")</f>
        <v/>
      </c>
      <c r="AE1583" s="3">
        <f>AND(Z1583="C_pre",AA1583="b_pre")</f>
        <v/>
      </c>
      <c r="AF1583" s="6">
        <f>待赋值表!C1582</f>
        <v/>
      </c>
      <c r="AG1583" s="3">
        <f t="array" ref="AG1583">IF(AB1583=TRUE,"A",IF(AC1583=TRUE,"B",IF(AD1583=TRUE,"C",IF(AE1583=TRUE,"D","其他"))))</f>
        <v/>
      </c>
      <c r="AH1583" s="3">
        <f>IF(分析表!$E$12&lt;&gt;"ALL",AND(AF1583=分析表!$E$10,AG1583=分析表!$E$12),IF(AF1583=分析表!$E$10,TRUE(),IF(AF1583="ALL",TRUE(),"")))</f>
        <v/>
      </c>
    </row>
    <row r="1584">
      <c r="A1584" s="3">
        <f>COUNTIF($AH$2:AH1584,"TRUE")</f>
        <v/>
      </c>
      <c r="B1584" s="3">
        <f>COUNTIF($AG$2:$AG1584,#REF!)</f>
        <v/>
      </c>
      <c r="C1584" s="56">
        <f>待赋值表!A1583</f>
        <v/>
      </c>
      <c r="E1584" s="6">
        <f>待赋值表!D1583</f>
        <v/>
      </c>
      <c r="F1584" s="6">
        <f>待赋值表!E1583</f>
        <v/>
      </c>
      <c r="G1584" s="6">
        <f>待赋值表!F1583</f>
        <v/>
      </c>
      <c r="H1584" s="6">
        <f>待赋值表!G1583</f>
        <v/>
      </c>
      <c r="I1584" s="6">
        <f>待赋值表!H1583</f>
        <v/>
      </c>
      <c r="J1584" s="6">
        <f>待赋值表!I1583</f>
        <v/>
      </c>
      <c r="K1584" s="6">
        <f>待赋值表!J1583</f>
        <v/>
      </c>
      <c r="L1584" s="6">
        <f>待赋值表!K1583</f>
        <v/>
      </c>
      <c r="M1584" s="6">
        <f>待赋值表!L1583</f>
        <v/>
      </c>
      <c r="N1584" s="6">
        <f>待赋值表!M1583</f>
        <v/>
      </c>
      <c r="O1584" s="6">
        <f>待赋值表!N1583</f>
        <v/>
      </c>
      <c r="P1584" s="6">
        <f>待赋值表!O1583</f>
        <v/>
      </c>
      <c r="Q1584" s="6">
        <f>IF(待赋值表!P1583&lt;&gt;"",待赋值表!P1583,0)</f>
        <v/>
      </c>
      <c r="R1584" s="6">
        <f>待赋值表!Q1583</f>
        <v/>
      </c>
      <c r="S1584" s="6">
        <f>待赋值表!R1583</f>
        <v/>
      </c>
      <c r="T1584" s="6">
        <f>待赋值表!S1583</f>
        <v/>
      </c>
      <c r="U1584" s="6">
        <f>待赋值表!T1583</f>
        <v/>
      </c>
      <c r="V1584" s="6">
        <f>待赋值表!U1583</f>
        <v/>
      </c>
      <c r="W1584" s="6">
        <f>待赋值表!V1583</f>
        <v/>
      </c>
      <c r="X1584" s="6">
        <f>待赋值表!W1583</f>
        <v/>
      </c>
      <c r="Y1584" s="6">
        <f>待赋值表!X1583</f>
        <v/>
      </c>
      <c r="Z1584" s="3">
        <f>IF(M1584&gt;=0.01,"B_pre",IF(M1584&gt;=0,"C_pre","none"))</f>
        <v/>
      </c>
      <c r="AA1584" s="3">
        <f>IF(U1584&gt;0.125,"a_pre",IF(U1584&gt;=0,"b_pre","none"))</f>
        <v/>
      </c>
      <c r="AB1584" s="3">
        <f>AND(Z1584="B_pre",AA1584="a_pre")</f>
        <v/>
      </c>
      <c r="AC1584" s="3">
        <f>AND(Z1584="B_pre",AA1584="b_pre")</f>
        <v/>
      </c>
      <c r="AD1584" s="3">
        <f>AND(Z1584="C_pre",AA1584="a_pre")</f>
        <v/>
      </c>
      <c r="AE1584" s="3">
        <f>AND(Z1584="C_pre",AA1584="b_pre")</f>
        <v/>
      </c>
      <c r="AF1584" s="6">
        <f>待赋值表!C1583</f>
        <v/>
      </c>
      <c r="AG1584" s="3">
        <f t="array" ref="AG1584">IF(AB1584=TRUE,"A",IF(AC1584=TRUE,"B",IF(AD1584=TRUE,"C",IF(AE1584=TRUE,"D","其他"))))</f>
        <v/>
      </c>
      <c r="AH1584" s="3">
        <f>IF(分析表!$E$12&lt;&gt;"ALL",AND(AF1584=分析表!$E$10,AG1584=分析表!$E$12),IF(AF1584=分析表!$E$10,TRUE(),IF(AF1584="ALL",TRUE(),"")))</f>
        <v/>
      </c>
    </row>
    <row r="1585">
      <c r="A1585" s="3">
        <f>COUNTIF($AH$2:AH1585,"TRUE")</f>
        <v/>
      </c>
      <c r="B1585" s="3">
        <f>COUNTIF($AG$2:$AG1585,#REF!)</f>
        <v/>
      </c>
      <c r="C1585" s="56">
        <f>待赋值表!A1584</f>
        <v/>
      </c>
      <c r="E1585" s="6">
        <f>待赋值表!D1584</f>
        <v/>
      </c>
      <c r="F1585" s="6">
        <f>待赋值表!E1584</f>
        <v/>
      </c>
      <c r="G1585" s="6">
        <f>待赋值表!F1584</f>
        <v/>
      </c>
      <c r="H1585" s="6">
        <f>待赋值表!G1584</f>
        <v/>
      </c>
      <c r="I1585" s="6">
        <f>待赋值表!H1584</f>
        <v/>
      </c>
      <c r="J1585" s="6">
        <f>待赋值表!I1584</f>
        <v/>
      </c>
      <c r="K1585" s="6">
        <f>待赋值表!J1584</f>
        <v/>
      </c>
      <c r="L1585" s="6">
        <f>待赋值表!K1584</f>
        <v/>
      </c>
      <c r="M1585" s="6">
        <f>待赋值表!L1584</f>
        <v/>
      </c>
      <c r="N1585" s="6">
        <f>待赋值表!M1584</f>
        <v/>
      </c>
      <c r="O1585" s="6">
        <f>待赋值表!N1584</f>
        <v/>
      </c>
      <c r="P1585" s="6">
        <f>待赋值表!O1584</f>
        <v/>
      </c>
      <c r="Q1585" s="6">
        <f>IF(待赋值表!P1584&lt;&gt;"",待赋值表!P1584,0)</f>
        <v/>
      </c>
      <c r="R1585" s="6">
        <f>待赋值表!Q1584</f>
        <v/>
      </c>
      <c r="S1585" s="6">
        <f>待赋值表!R1584</f>
        <v/>
      </c>
      <c r="T1585" s="6">
        <f>待赋值表!S1584</f>
        <v/>
      </c>
      <c r="U1585" s="6">
        <f>待赋值表!T1584</f>
        <v/>
      </c>
      <c r="V1585" s="6">
        <f>待赋值表!U1584</f>
        <v/>
      </c>
      <c r="W1585" s="6">
        <f>待赋值表!V1584</f>
        <v/>
      </c>
      <c r="X1585" s="6">
        <f>待赋值表!W1584</f>
        <v/>
      </c>
      <c r="Y1585" s="6">
        <f>待赋值表!X1584</f>
        <v/>
      </c>
      <c r="Z1585" s="3">
        <f>IF(M1585&gt;=0.01,"B_pre",IF(M1585&gt;=0,"C_pre","none"))</f>
        <v/>
      </c>
      <c r="AA1585" s="3">
        <f>IF(U1585&gt;0.125,"a_pre",IF(U1585&gt;=0,"b_pre","none"))</f>
        <v/>
      </c>
      <c r="AB1585" s="3">
        <f>AND(Z1585="B_pre",AA1585="a_pre")</f>
        <v/>
      </c>
      <c r="AC1585" s="3">
        <f>AND(Z1585="B_pre",AA1585="b_pre")</f>
        <v/>
      </c>
      <c r="AD1585" s="3">
        <f>AND(Z1585="C_pre",AA1585="a_pre")</f>
        <v/>
      </c>
      <c r="AE1585" s="3">
        <f>AND(Z1585="C_pre",AA1585="b_pre")</f>
        <v/>
      </c>
      <c r="AF1585" s="6">
        <f>待赋值表!C1584</f>
        <v/>
      </c>
      <c r="AG1585" s="3">
        <f t="array" ref="AG1585">IF(AB1585=TRUE,"A",IF(AC1585=TRUE,"B",IF(AD1585=TRUE,"C",IF(AE1585=TRUE,"D","其他"))))</f>
        <v/>
      </c>
      <c r="AH1585" s="3">
        <f>IF(分析表!$E$12&lt;&gt;"ALL",AND(AF1585=分析表!$E$10,AG1585=分析表!$E$12),IF(AF1585=分析表!$E$10,TRUE(),IF(AF1585="ALL",TRUE(),"")))</f>
        <v/>
      </c>
    </row>
    <row r="1586">
      <c r="A1586" s="3">
        <f>COUNTIF($AH$2:AH1586,"TRUE")</f>
        <v/>
      </c>
      <c r="B1586" s="3">
        <f>COUNTIF($AG$2:$AG1586,#REF!)</f>
        <v/>
      </c>
      <c r="C1586" s="56">
        <f>待赋值表!A1585</f>
        <v/>
      </c>
      <c r="E1586" s="6">
        <f>待赋值表!D1585</f>
        <v/>
      </c>
      <c r="F1586" s="6">
        <f>待赋值表!E1585</f>
        <v/>
      </c>
      <c r="G1586" s="6">
        <f>待赋值表!F1585</f>
        <v/>
      </c>
      <c r="H1586" s="6">
        <f>待赋值表!G1585</f>
        <v/>
      </c>
      <c r="I1586" s="6">
        <f>待赋值表!H1585</f>
        <v/>
      </c>
      <c r="J1586" s="6">
        <f>待赋值表!I1585</f>
        <v/>
      </c>
      <c r="K1586" s="6">
        <f>待赋值表!J1585</f>
        <v/>
      </c>
      <c r="L1586" s="6">
        <f>待赋值表!K1585</f>
        <v/>
      </c>
      <c r="M1586" s="6">
        <f>待赋值表!L1585</f>
        <v/>
      </c>
      <c r="N1586" s="6">
        <f>待赋值表!M1585</f>
        <v/>
      </c>
      <c r="O1586" s="6">
        <f>待赋值表!N1585</f>
        <v/>
      </c>
      <c r="P1586" s="6">
        <f>待赋值表!O1585</f>
        <v/>
      </c>
      <c r="Q1586" s="6">
        <f>IF(待赋值表!P1585&lt;&gt;"",待赋值表!P1585,0)</f>
        <v/>
      </c>
      <c r="R1586" s="6">
        <f>待赋值表!Q1585</f>
        <v/>
      </c>
      <c r="S1586" s="6">
        <f>待赋值表!R1585</f>
        <v/>
      </c>
      <c r="T1586" s="6">
        <f>待赋值表!S1585</f>
        <v/>
      </c>
      <c r="U1586" s="6">
        <f>待赋值表!T1585</f>
        <v/>
      </c>
      <c r="V1586" s="6">
        <f>待赋值表!U1585</f>
        <v/>
      </c>
      <c r="W1586" s="6">
        <f>待赋值表!V1585</f>
        <v/>
      </c>
      <c r="X1586" s="6">
        <f>待赋值表!W1585</f>
        <v/>
      </c>
      <c r="Y1586" s="6">
        <f>待赋值表!X1585</f>
        <v/>
      </c>
      <c r="Z1586" s="3">
        <f>IF(M1586&gt;=0.01,"B_pre",IF(M1586&gt;=0,"C_pre","none"))</f>
        <v/>
      </c>
      <c r="AA1586" s="3">
        <f>IF(U1586&gt;0.125,"a_pre",IF(U1586&gt;=0,"b_pre","none"))</f>
        <v/>
      </c>
      <c r="AB1586" s="3">
        <f>AND(Z1586="B_pre",AA1586="a_pre")</f>
        <v/>
      </c>
      <c r="AC1586" s="3">
        <f>AND(Z1586="B_pre",AA1586="b_pre")</f>
        <v/>
      </c>
      <c r="AD1586" s="3">
        <f>AND(Z1586="C_pre",AA1586="a_pre")</f>
        <v/>
      </c>
      <c r="AE1586" s="3">
        <f>AND(Z1586="C_pre",AA1586="b_pre")</f>
        <v/>
      </c>
      <c r="AF1586" s="6">
        <f>待赋值表!C1585</f>
        <v/>
      </c>
      <c r="AG1586" s="3">
        <f t="array" ref="AG1586">IF(AB1586=TRUE,"A",IF(AC1586=TRUE,"B",IF(AD1586=TRUE,"C",IF(AE1586=TRUE,"D","其他"))))</f>
        <v/>
      </c>
      <c r="AH1586" s="3">
        <f>IF(分析表!$E$12&lt;&gt;"ALL",AND(AF1586=分析表!$E$10,AG1586=分析表!$E$12),IF(AF1586=分析表!$E$10,TRUE(),IF(AF1586="ALL",TRUE(),"")))</f>
        <v/>
      </c>
    </row>
    <row r="1587">
      <c r="A1587" s="3">
        <f>COUNTIF($AH$2:AH1587,"TRUE")</f>
        <v/>
      </c>
      <c r="B1587" s="3">
        <f>COUNTIF($AG$2:$AG1587,#REF!)</f>
        <v/>
      </c>
      <c r="C1587" s="56">
        <f>待赋值表!A1586</f>
        <v/>
      </c>
      <c r="E1587" s="6">
        <f>待赋值表!D1586</f>
        <v/>
      </c>
      <c r="F1587" s="6">
        <f>待赋值表!E1586</f>
        <v/>
      </c>
      <c r="G1587" s="6">
        <f>待赋值表!F1586</f>
        <v/>
      </c>
      <c r="H1587" s="6">
        <f>待赋值表!G1586</f>
        <v/>
      </c>
      <c r="I1587" s="6">
        <f>待赋值表!H1586</f>
        <v/>
      </c>
      <c r="J1587" s="6">
        <f>待赋值表!I1586</f>
        <v/>
      </c>
      <c r="K1587" s="6">
        <f>待赋值表!J1586</f>
        <v/>
      </c>
      <c r="L1587" s="6">
        <f>待赋值表!K1586</f>
        <v/>
      </c>
      <c r="M1587" s="6">
        <f>待赋值表!L1586</f>
        <v/>
      </c>
      <c r="N1587" s="6">
        <f>待赋值表!M1586</f>
        <v/>
      </c>
      <c r="O1587" s="6">
        <f>待赋值表!N1586</f>
        <v/>
      </c>
      <c r="P1587" s="6">
        <f>待赋值表!O1586</f>
        <v/>
      </c>
      <c r="Q1587" s="6">
        <f>IF(待赋值表!P1586&lt;&gt;"",待赋值表!P1586,0)</f>
        <v/>
      </c>
      <c r="R1587" s="6">
        <f>待赋值表!Q1586</f>
        <v/>
      </c>
      <c r="S1587" s="6">
        <f>待赋值表!R1586</f>
        <v/>
      </c>
      <c r="T1587" s="6">
        <f>待赋值表!S1586</f>
        <v/>
      </c>
      <c r="U1587" s="6">
        <f>待赋值表!T1586</f>
        <v/>
      </c>
      <c r="V1587" s="6">
        <f>待赋值表!U1586</f>
        <v/>
      </c>
      <c r="W1587" s="6">
        <f>待赋值表!V1586</f>
        <v/>
      </c>
      <c r="X1587" s="6">
        <f>待赋值表!W1586</f>
        <v/>
      </c>
      <c r="Y1587" s="6">
        <f>待赋值表!X1586</f>
        <v/>
      </c>
      <c r="Z1587" s="3">
        <f>IF(M1587&gt;=0.01,"B_pre",IF(M1587&gt;=0,"C_pre","none"))</f>
        <v/>
      </c>
      <c r="AA1587" s="3">
        <f>IF(U1587&gt;0.125,"a_pre",IF(U1587&gt;=0,"b_pre","none"))</f>
        <v/>
      </c>
      <c r="AB1587" s="3">
        <f>AND(Z1587="B_pre",AA1587="a_pre")</f>
        <v/>
      </c>
      <c r="AC1587" s="3">
        <f>AND(Z1587="B_pre",AA1587="b_pre")</f>
        <v/>
      </c>
      <c r="AD1587" s="3">
        <f>AND(Z1587="C_pre",AA1587="a_pre")</f>
        <v/>
      </c>
      <c r="AE1587" s="3">
        <f>AND(Z1587="C_pre",AA1587="b_pre")</f>
        <v/>
      </c>
      <c r="AF1587" s="6">
        <f>待赋值表!C1586</f>
        <v/>
      </c>
      <c r="AG1587" s="3">
        <f t="array" ref="AG1587">IF(AB1587=TRUE,"A",IF(AC1587=TRUE,"B",IF(AD1587=TRUE,"C",IF(AE1587=TRUE,"D","其他"))))</f>
        <v/>
      </c>
      <c r="AH1587" s="3">
        <f>IF(分析表!$E$12&lt;&gt;"ALL",AND(AF1587=分析表!$E$10,AG1587=分析表!$E$12),IF(AF1587=分析表!$E$10,TRUE(),IF(AF1587="ALL",TRUE(),"")))</f>
        <v/>
      </c>
    </row>
    <row r="1588">
      <c r="A1588" s="3">
        <f>COUNTIF($AH$2:AH1588,"TRUE")</f>
        <v/>
      </c>
      <c r="B1588" s="3">
        <f>COUNTIF($AG$2:$AG1588,#REF!)</f>
        <v/>
      </c>
      <c r="C1588" s="56">
        <f>待赋值表!A1587</f>
        <v/>
      </c>
      <c r="E1588" s="6">
        <f>待赋值表!D1587</f>
        <v/>
      </c>
      <c r="F1588" s="6">
        <f>待赋值表!E1587</f>
        <v/>
      </c>
      <c r="G1588" s="6">
        <f>待赋值表!F1587</f>
        <v/>
      </c>
      <c r="H1588" s="6">
        <f>待赋值表!G1587</f>
        <v/>
      </c>
      <c r="I1588" s="6">
        <f>待赋值表!H1587</f>
        <v/>
      </c>
      <c r="J1588" s="6">
        <f>待赋值表!I1587</f>
        <v/>
      </c>
      <c r="K1588" s="6">
        <f>待赋值表!J1587</f>
        <v/>
      </c>
      <c r="L1588" s="6">
        <f>待赋值表!K1587</f>
        <v/>
      </c>
      <c r="M1588" s="6">
        <f>待赋值表!L1587</f>
        <v/>
      </c>
      <c r="N1588" s="6">
        <f>待赋值表!M1587</f>
        <v/>
      </c>
      <c r="O1588" s="6">
        <f>待赋值表!N1587</f>
        <v/>
      </c>
      <c r="P1588" s="6">
        <f>待赋值表!O1587</f>
        <v/>
      </c>
      <c r="Q1588" s="6">
        <f>IF(待赋值表!P1587&lt;&gt;"",待赋值表!P1587,0)</f>
        <v/>
      </c>
      <c r="R1588" s="6">
        <f>待赋值表!Q1587</f>
        <v/>
      </c>
      <c r="S1588" s="6">
        <f>待赋值表!R1587</f>
        <v/>
      </c>
      <c r="T1588" s="6">
        <f>待赋值表!S1587</f>
        <v/>
      </c>
      <c r="U1588" s="6">
        <f>待赋值表!T1587</f>
        <v/>
      </c>
      <c r="V1588" s="6">
        <f>待赋值表!U1587</f>
        <v/>
      </c>
      <c r="W1588" s="6">
        <f>待赋值表!V1587</f>
        <v/>
      </c>
      <c r="X1588" s="6">
        <f>待赋值表!W1587</f>
        <v/>
      </c>
      <c r="Y1588" s="6">
        <f>待赋值表!X1587</f>
        <v/>
      </c>
      <c r="Z1588" s="3">
        <f>IF(M1588&gt;=0.01,"B_pre",IF(M1588&gt;=0,"C_pre","none"))</f>
        <v/>
      </c>
      <c r="AA1588" s="3">
        <f>IF(U1588&gt;0.125,"a_pre",IF(U1588&gt;=0,"b_pre","none"))</f>
        <v/>
      </c>
      <c r="AB1588" s="3">
        <f>AND(Z1588="B_pre",AA1588="a_pre")</f>
        <v/>
      </c>
      <c r="AC1588" s="3">
        <f>AND(Z1588="B_pre",AA1588="b_pre")</f>
        <v/>
      </c>
      <c r="AD1588" s="3">
        <f>AND(Z1588="C_pre",AA1588="a_pre")</f>
        <v/>
      </c>
      <c r="AE1588" s="3">
        <f>AND(Z1588="C_pre",AA1588="b_pre")</f>
        <v/>
      </c>
      <c r="AF1588" s="6">
        <f>待赋值表!C1587</f>
        <v/>
      </c>
      <c r="AG1588" s="3">
        <f t="array" ref="AG1588">IF(AB1588=TRUE,"A",IF(AC1588=TRUE,"B",IF(AD1588=TRUE,"C",IF(AE1588=TRUE,"D","其他"))))</f>
        <v/>
      </c>
      <c r="AH1588" s="3">
        <f>IF(分析表!$E$12&lt;&gt;"ALL",AND(AF1588=分析表!$E$10,AG1588=分析表!$E$12),IF(AF1588=分析表!$E$10,TRUE(),IF(AF1588="ALL",TRUE(),"")))</f>
        <v/>
      </c>
    </row>
    <row r="1589">
      <c r="A1589" s="3">
        <f>COUNTIF($AH$2:AH1589,"TRUE")</f>
        <v/>
      </c>
      <c r="B1589" s="3">
        <f>COUNTIF($AG$2:$AG1589,#REF!)</f>
        <v/>
      </c>
      <c r="C1589" s="56">
        <f>待赋值表!A1588</f>
        <v/>
      </c>
      <c r="E1589" s="6">
        <f>待赋值表!D1588</f>
        <v/>
      </c>
      <c r="F1589" s="6">
        <f>待赋值表!E1588</f>
        <v/>
      </c>
      <c r="G1589" s="6">
        <f>待赋值表!F1588</f>
        <v/>
      </c>
      <c r="H1589" s="6">
        <f>待赋值表!G1588</f>
        <v/>
      </c>
      <c r="I1589" s="6">
        <f>待赋值表!H1588</f>
        <v/>
      </c>
      <c r="J1589" s="6">
        <f>待赋值表!I1588</f>
        <v/>
      </c>
      <c r="K1589" s="6">
        <f>待赋值表!J1588</f>
        <v/>
      </c>
      <c r="L1589" s="6">
        <f>待赋值表!K1588</f>
        <v/>
      </c>
      <c r="M1589" s="6">
        <f>待赋值表!L1588</f>
        <v/>
      </c>
      <c r="N1589" s="6">
        <f>待赋值表!M1588</f>
        <v/>
      </c>
      <c r="O1589" s="6">
        <f>待赋值表!N1588</f>
        <v/>
      </c>
      <c r="P1589" s="6">
        <f>待赋值表!O1588</f>
        <v/>
      </c>
      <c r="Q1589" s="6">
        <f>IF(待赋值表!P1588&lt;&gt;"",待赋值表!P1588,0)</f>
        <v/>
      </c>
      <c r="R1589" s="6">
        <f>待赋值表!Q1588</f>
        <v/>
      </c>
      <c r="S1589" s="6">
        <f>待赋值表!R1588</f>
        <v/>
      </c>
      <c r="T1589" s="6">
        <f>待赋值表!S1588</f>
        <v/>
      </c>
      <c r="U1589" s="6">
        <f>待赋值表!T1588</f>
        <v/>
      </c>
      <c r="V1589" s="6">
        <f>待赋值表!U1588</f>
        <v/>
      </c>
      <c r="W1589" s="6">
        <f>待赋值表!V1588</f>
        <v/>
      </c>
      <c r="X1589" s="6">
        <f>待赋值表!W1588</f>
        <v/>
      </c>
      <c r="Y1589" s="6">
        <f>待赋值表!X1588</f>
        <v/>
      </c>
      <c r="Z1589" s="3">
        <f>IF(M1589&gt;=0.01,"B_pre",IF(M1589&gt;=0,"C_pre","none"))</f>
        <v/>
      </c>
      <c r="AA1589" s="3">
        <f>IF(U1589&gt;0.125,"a_pre",IF(U1589&gt;=0,"b_pre","none"))</f>
        <v/>
      </c>
      <c r="AB1589" s="3">
        <f>AND(Z1589="B_pre",AA1589="a_pre")</f>
        <v/>
      </c>
      <c r="AC1589" s="3">
        <f>AND(Z1589="B_pre",AA1589="b_pre")</f>
        <v/>
      </c>
      <c r="AD1589" s="3">
        <f>AND(Z1589="C_pre",AA1589="a_pre")</f>
        <v/>
      </c>
      <c r="AE1589" s="3">
        <f>AND(Z1589="C_pre",AA1589="b_pre")</f>
        <v/>
      </c>
      <c r="AF1589" s="6">
        <f>待赋值表!C1588</f>
        <v/>
      </c>
      <c r="AG1589" s="3">
        <f t="array" ref="AG1589">IF(AB1589=TRUE,"A",IF(AC1589=TRUE,"B",IF(AD1589=TRUE,"C",IF(AE1589=TRUE,"D","其他"))))</f>
        <v/>
      </c>
      <c r="AH1589" s="3">
        <f>IF(分析表!$E$12&lt;&gt;"ALL",AND(AF1589=分析表!$E$10,AG1589=分析表!$E$12),IF(AF1589=分析表!$E$10,TRUE(),IF(AF1589="ALL",TRUE(),"")))</f>
        <v/>
      </c>
    </row>
    <row r="1590">
      <c r="A1590" s="3">
        <f>COUNTIF($AH$2:AH1590,"TRUE")</f>
        <v/>
      </c>
      <c r="B1590" s="3">
        <f>COUNTIF($AG$2:$AG1590,#REF!)</f>
        <v/>
      </c>
      <c r="C1590" s="56">
        <f>待赋值表!A1589</f>
        <v/>
      </c>
      <c r="E1590" s="6">
        <f>待赋值表!D1589</f>
        <v/>
      </c>
      <c r="F1590" s="6">
        <f>待赋值表!E1589</f>
        <v/>
      </c>
      <c r="G1590" s="6">
        <f>待赋值表!F1589</f>
        <v/>
      </c>
      <c r="H1590" s="6">
        <f>待赋值表!G1589</f>
        <v/>
      </c>
      <c r="I1590" s="6">
        <f>待赋值表!H1589</f>
        <v/>
      </c>
      <c r="J1590" s="6">
        <f>待赋值表!I1589</f>
        <v/>
      </c>
      <c r="K1590" s="6">
        <f>待赋值表!J1589</f>
        <v/>
      </c>
      <c r="L1590" s="6">
        <f>待赋值表!K1589</f>
        <v/>
      </c>
      <c r="M1590" s="6">
        <f>待赋值表!L1589</f>
        <v/>
      </c>
      <c r="N1590" s="6">
        <f>待赋值表!M1589</f>
        <v/>
      </c>
      <c r="O1590" s="6">
        <f>待赋值表!N1589</f>
        <v/>
      </c>
      <c r="P1590" s="6">
        <f>待赋值表!O1589</f>
        <v/>
      </c>
      <c r="Q1590" s="6">
        <f>IF(待赋值表!P1589&lt;&gt;"",待赋值表!P1589,0)</f>
        <v/>
      </c>
      <c r="R1590" s="6">
        <f>待赋值表!Q1589</f>
        <v/>
      </c>
      <c r="S1590" s="6">
        <f>待赋值表!R1589</f>
        <v/>
      </c>
      <c r="T1590" s="6">
        <f>待赋值表!S1589</f>
        <v/>
      </c>
      <c r="U1590" s="6">
        <f>待赋值表!T1589</f>
        <v/>
      </c>
      <c r="V1590" s="6">
        <f>待赋值表!U1589</f>
        <v/>
      </c>
      <c r="W1590" s="6">
        <f>待赋值表!V1589</f>
        <v/>
      </c>
      <c r="X1590" s="6">
        <f>待赋值表!W1589</f>
        <v/>
      </c>
      <c r="Y1590" s="6">
        <f>待赋值表!X1589</f>
        <v/>
      </c>
      <c r="Z1590" s="3">
        <f>IF(M1590&gt;=0.01,"B_pre",IF(M1590&gt;=0,"C_pre","none"))</f>
        <v/>
      </c>
      <c r="AA1590" s="3">
        <f>IF(U1590&gt;0.125,"a_pre",IF(U1590&gt;=0,"b_pre","none"))</f>
        <v/>
      </c>
      <c r="AB1590" s="3">
        <f>AND(Z1590="B_pre",AA1590="a_pre")</f>
        <v/>
      </c>
      <c r="AC1590" s="3">
        <f>AND(Z1590="B_pre",AA1590="b_pre")</f>
        <v/>
      </c>
      <c r="AD1590" s="3">
        <f>AND(Z1590="C_pre",AA1590="a_pre")</f>
        <v/>
      </c>
      <c r="AE1590" s="3">
        <f>AND(Z1590="C_pre",AA1590="b_pre")</f>
        <v/>
      </c>
      <c r="AF1590" s="6">
        <f>待赋值表!C1589</f>
        <v/>
      </c>
      <c r="AG1590" s="3">
        <f t="array" ref="AG1590">IF(AB1590=TRUE,"A",IF(AC1590=TRUE,"B",IF(AD1590=TRUE,"C",IF(AE1590=TRUE,"D","其他"))))</f>
        <v/>
      </c>
      <c r="AH1590" s="3">
        <f>IF(分析表!$E$12&lt;&gt;"ALL",AND(AF1590=分析表!$E$10,AG1590=分析表!$E$12),IF(AF1590=分析表!$E$10,TRUE(),IF(AF1590="ALL",TRUE(),"")))</f>
        <v/>
      </c>
    </row>
    <row r="1591">
      <c r="A1591" s="3">
        <f>COUNTIF($AH$2:AH1591,"TRUE")</f>
        <v/>
      </c>
      <c r="B1591" s="3">
        <f>COUNTIF($AG$2:$AG1591,#REF!)</f>
        <v/>
      </c>
      <c r="C1591" s="56">
        <f>待赋值表!A1590</f>
        <v/>
      </c>
      <c r="E1591" s="6">
        <f>待赋值表!D1590</f>
        <v/>
      </c>
      <c r="F1591" s="6">
        <f>待赋值表!E1590</f>
        <v/>
      </c>
      <c r="G1591" s="6">
        <f>待赋值表!F1590</f>
        <v/>
      </c>
      <c r="H1591" s="6">
        <f>待赋值表!G1590</f>
        <v/>
      </c>
      <c r="I1591" s="6">
        <f>待赋值表!H1590</f>
        <v/>
      </c>
      <c r="J1591" s="6">
        <f>待赋值表!I1590</f>
        <v/>
      </c>
      <c r="K1591" s="6">
        <f>待赋值表!J1590</f>
        <v/>
      </c>
      <c r="L1591" s="6">
        <f>待赋值表!K1590</f>
        <v/>
      </c>
      <c r="M1591" s="6">
        <f>待赋值表!L1590</f>
        <v/>
      </c>
      <c r="N1591" s="6">
        <f>待赋值表!M1590</f>
        <v/>
      </c>
      <c r="O1591" s="6">
        <f>待赋值表!N1590</f>
        <v/>
      </c>
      <c r="P1591" s="6">
        <f>待赋值表!O1590</f>
        <v/>
      </c>
      <c r="Q1591" s="6">
        <f>IF(待赋值表!P1590&lt;&gt;"",待赋值表!P1590,0)</f>
        <v/>
      </c>
      <c r="R1591" s="6">
        <f>待赋值表!Q1590</f>
        <v/>
      </c>
      <c r="S1591" s="6">
        <f>待赋值表!R1590</f>
        <v/>
      </c>
      <c r="T1591" s="6">
        <f>待赋值表!S1590</f>
        <v/>
      </c>
      <c r="U1591" s="6">
        <f>待赋值表!T1590</f>
        <v/>
      </c>
      <c r="V1591" s="6">
        <f>待赋值表!U1590</f>
        <v/>
      </c>
      <c r="W1591" s="6">
        <f>待赋值表!V1590</f>
        <v/>
      </c>
      <c r="X1591" s="6">
        <f>待赋值表!W1590</f>
        <v/>
      </c>
      <c r="Y1591" s="6">
        <f>待赋值表!X1590</f>
        <v/>
      </c>
      <c r="Z1591" s="3">
        <f>IF(M1591&gt;=0.01,"B_pre",IF(M1591&gt;=0,"C_pre","none"))</f>
        <v/>
      </c>
      <c r="AA1591" s="3">
        <f>IF(U1591&gt;0.125,"a_pre",IF(U1591&gt;=0,"b_pre","none"))</f>
        <v/>
      </c>
      <c r="AB1591" s="3">
        <f>AND(Z1591="B_pre",AA1591="a_pre")</f>
        <v/>
      </c>
      <c r="AC1591" s="3">
        <f>AND(Z1591="B_pre",AA1591="b_pre")</f>
        <v/>
      </c>
      <c r="AD1591" s="3">
        <f>AND(Z1591="C_pre",AA1591="a_pre")</f>
        <v/>
      </c>
      <c r="AE1591" s="3">
        <f>AND(Z1591="C_pre",AA1591="b_pre")</f>
        <v/>
      </c>
      <c r="AF1591" s="6">
        <f>待赋值表!C1590</f>
        <v/>
      </c>
      <c r="AG1591" s="3">
        <f t="array" ref="AG1591">IF(AB1591=TRUE,"A",IF(AC1591=TRUE,"B",IF(AD1591=TRUE,"C",IF(AE1591=TRUE,"D","其他"))))</f>
        <v/>
      </c>
      <c r="AH1591" s="3">
        <f>IF(分析表!$E$12&lt;&gt;"ALL",AND(AF1591=分析表!$E$10,AG1591=分析表!$E$12),IF(AF1591=分析表!$E$10,TRUE(),IF(AF1591="ALL",TRUE(),"")))</f>
        <v/>
      </c>
    </row>
    <row r="1592">
      <c r="A1592" s="3">
        <f>COUNTIF($AH$2:AH1592,"TRUE")</f>
        <v/>
      </c>
      <c r="B1592" s="3">
        <f>COUNTIF($AG$2:$AG1592,#REF!)</f>
        <v/>
      </c>
      <c r="C1592" s="56">
        <f>待赋值表!A1591</f>
        <v/>
      </c>
      <c r="E1592" s="6">
        <f>待赋值表!D1591</f>
        <v/>
      </c>
      <c r="F1592" s="6">
        <f>待赋值表!E1591</f>
        <v/>
      </c>
      <c r="G1592" s="6">
        <f>待赋值表!F1591</f>
        <v/>
      </c>
      <c r="H1592" s="6">
        <f>待赋值表!G1591</f>
        <v/>
      </c>
      <c r="I1592" s="6">
        <f>待赋值表!H1591</f>
        <v/>
      </c>
      <c r="J1592" s="6">
        <f>待赋值表!I1591</f>
        <v/>
      </c>
      <c r="K1592" s="6">
        <f>待赋值表!J1591</f>
        <v/>
      </c>
      <c r="L1592" s="6">
        <f>待赋值表!K1591</f>
        <v/>
      </c>
      <c r="M1592" s="6">
        <f>待赋值表!L1591</f>
        <v/>
      </c>
      <c r="N1592" s="6">
        <f>待赋值表!M1591</f>
        <v/>
      </c>
      <c r="O1592" s="6">
        <f>待赋值表!N1591</f>
        <v/>
      </c>
      <c r="P1592" s="6">
        <f>待赋值表!O1591</f>
        <v/>
      </c>
      <c r="Q1592" s="6">
        <f>IF(待赋值表!P1591&lt;&gt;"",待赋值表!P1591,0)</f>
        <v/>
      </c>
      <c r="R1592" s="6">
        <f>待赋值表!Q1591</f>
        <v/>
      </c>
      <c r="S1592" s="6">
        <f>待赋值表!R1591</f>
        <v/>
      </c>
      <c r="T1592" s="6">
        <f>待赋值表!S1591</f>
        <v/>
      </c>
      <c r="U1592" s="6">
        <f>待赋值表!T1591</f>
        <v/>
      </c>
      <c r="V1592" s="6">
        <f>待赋值表!U1591</f>
        <v/>
      </c>
      <c r="W1592" s="6">
        <f>待赋值表!V1591</f>
        <v/>
      </c>
      <c r="X1592" s="6">
        <f>待赋值表!W1591</f>
        <v/>
      </c>
      <c r="Y1592" s="6">
        <f>待赋值表!X1591</f>
        <v/>
      </c>
      <c r="Z1592" s="3">
        <f>IF(M1592&gt;=0.01,"B_pre",IF(M1592&gt;=0,"C_pre","none"))</f>
        <v/>
      </c>
      <c r="AA1592" s="3">
        <f>IF(U1592&gt;0.125,"a_pre",IF(U1592&gt;=0,"b_pre","none"))</f>
        <v/>
      </c>
      <c r="AB1592" s="3">
        <f>AND(Z1592="B_pre",AA1592="a_pre")</f>
        <v/>
      </c>
      <c r="AC1592" s="3">
        <f>AND(Z1592="B_pre",AA1592="b_pre")</f>
        <v/>
      </c>
      <c r="AD1592" s="3">
        <f>AND(Z1592="C_pre",AA1592="a_pre")</f>
        <v/>
      </c>
      <c r="AE1592" s="3">
        <f>AND(Z1592="C_pre",AA1592="b_pre")</f>
        <v/>
      </c>
      <c r="AF1592" s="6">
        <f>待赋值表!C1591</f>
        <v/>
      </c>
      <c r="AG1592" s="3">
        <f t="array" ref="AG1592">IF(AB1592=TRUE,"A",IF(AC1592=TRUE,"B",IF(AD1592=TRUE,"C",IF(AE1592=TRUE,"D","其他"))))</f>
        <v/>
      </c>
      <c r="AH1592" s="3">
        <f>IF(分析表!$E$12&lt;&gt;"ALL",AND(AF1592=分析表!$E$10,AG1592=分析表!$E$12),IF(AF1592=分析表!$E$10,TRUE(),IF(AF1592="ALL",TRUE(),"")))</f>
        <v/>
      </c>
    </row>
    <row r="1593">
      <c r="A1593" s="3">
        <f>COUNTIF($AH$2:AH1593,"TRUE")</f>
        <v/>
      </c>
      <c r="B1593" s="3">
        <f>COUNTIF($AG$2:$AG1593,#REF!)</f>
        <v/>
      </c>
      <c r="C1593" s="56">
        <f>待赋值表!A1592</f>
        <v/>
      </c>
      <c r="E1593" s="6">
        <f>待赋值表!D1592</f>
        <v/>
      </c>
      <c r="F1593" s="6">
        <f>待赋值表!E1592</f>
        <v/>
      </c>
      <c r="G1593" s="6">
        <f>待赋值表!F1592</f>
        <v/>
      </c>
      <c r="H1593" s="6">
        <f>待赋值表!G1592</f>
        <v/>
      </c>
      <c r="I1593" s="6">
        <f>待赋值表!H1592</f>
        <v/>
      </c>
      <c r="J1593" s="6">
        <f>待赋值表!I1592</f>
        <v/>
      </c>
      <c r="K1593" s="6">
        <f>待赋值表!J1592</f>
        <v/>
      </c>
      <c r="L1593" s="6">
        <f>待赋值表!K1592</f>
        <v/>
      </c>
      <c r="M1593" s="6">
        <f>待赋值表!L1592</f>
        <v/>
      </c>
      <c r="N1593" s="6">
        <f>待赋值表!M1592</f>
        <v/>
      </c>
      <c r="O1593" s="6">
        <f>待赋值表!N1592</f>
        <v/>
      </c>
      <c r="P1593" s="6">
        <f>待赋值表!O1592</f>
        <v/>
      </c>
      <c r="Q1593" s="6">
        <f>IF(待赋值表!P1592&lt;&gt;"",待赋值表!P1592,0)</f>
        <v/>
      </c>
      <c r="R1593" s="6">
        <f>待赋值表!Q1592</f>
        <v/>
      </c>
      <c r="S1593" s="6">
        <f>待赋值表!R1592</f>
        <v/>
      </c>
      <c r="T1593" s="6">
        <f>待赋值表!S1592</f>
        <v/>
      </c>
      <c r="U1593" s="6">
        <f>待赋值表!T1592</f>
        <v/>
      </c>
      <c r="V1593" s="6">
        <f>待赋值表!U1592</f>
        <v/>
      </c>
      <c r="W1593" s="6">
        <f>待赋值表!V1592</f>
        <v/>
      </c>
      <c r="X1593" s="6">
        <f>待赋值表!W1592</f>
        <v/>
      </c>
      <c r="Y1593" s="6">
        <f>待赋值表!X1592</f>
        <v/>
      </c>
      <c r="Z1593" s="3">
        <f>IF(M1593&gt;=0.01,"B_pre",IF(M1593&gt;=0,"C_pre","none"))</f>
        <v/>
      </c>
      <c r="AA1593" s="3">
        <f>IF(U1593&gt;0.125,"a_pre",IF(U1593&gt;=0,"b_pre","none"))</f>
        <v/>
      </c>
      <c r="AB1593" s="3">
        <f>AND(Z1593="B_pre",AA1593="a_pre")</f>
        <v/>
      </c>
      <c r="AC1593" s="3">
        <f>AND(Z1593="B_pre",AA1593="b_pre")</f>
        <v/>
      </c>
      <c r="AD1593" s="3">
        <f>AND(Z1593="C_pre",AA1593="a_pre")</f>
        <v/>
      </c>
      <c r="AE1593" s="3">
        <f>AND(Z1593="C_pre",AA1593="b_pre")</f>
        <v/>
      </c>
      <c r="AF1593" s="6">
        <f>待赋值表!C1592</f>
        <v/>
      </c>
      <c r="AG1593" s="3">
        <f t="array" ref="AG1593">IF(AB1593=TRUE,"A",IF(AC1593=TRUE,"B",IF(AD1593=TRUE,"C",IF(AE1593=TRUE,"D","其他"))))</f>
        <v/>
      </c>
      <c r="AH1593" s="3">
        <f>IF(分析表!$E$12&lt;&gt;"ALL",AND(AF1593=分析表!$E$10,AG1593=分析表!$E$12),IF(AF1593=分析表!$E$10,TRUE(),IF(AF1593="ALL",TRUE(),"")))</f>
        <v/>
      </c>
    </row>
    <row r="1594">
      <c r="A1594" s="3">
        <f>COUNTIF($AH$2:AH1594,"TRUE")</f>
        <v/>
      </c>
      <c r="B1594" s="3">
        <f>COUNTIF($AG$2:$AG1594,#REF!)</f>
        <v/>
      </c>
      <c r="C1594" s="56">
        <f>待赋值表!A1593</f>
        <v/>
      </c>
      <c r="E1594" s="6">
        <f>待赋值表!D1593</f>
        <v/>
      </c>
      <c r="F1594" s="6">
        <f>待赋值表!E1593</f>
        <v/>
      </c>
      <c r="G1594" s="6">
        <f>待赋值表!F1593</f>
        <v/>
      </c>
      <c r="H1594" s="6">
        <f>待赋值表!G1593</f>
        <v/>
      </c>
      <c r="I1594" s="6">
        <f>待赋值表!H1593</f>
        <v/>
      </c>
      <c r="J1594" s="6">
        <f>待赋值表!I1593</f>
        <v/>
      </c>
      <c r="K1594" s="6">
        <f>待赋值表!J1593</f>
        <v/>
      </c>
      <c r="L1594" s="6">
        <f>待赋值表!K1593</f>
        <v/>
      </c>
      <c r="M1594" s="6">
        <f>待赋值表!L1593</f>
        <v/>
      </c>
      <c r="N1594" s="6">
        <f>待赋值表!M1593</f>
        <v/>
      </c>
      <c r="O1594" s="6">
        <f>待赋值表!N1593</f>
        <v/>
      </c>
      <c r="P1594" s="6">
        <f>待赋值表!O1593</f>
        <v/>
      </c>
      <c r="Q1594" s="6">
        <f>IF(待赋值表!P1593&lt;&gt;"",待赋值表!P1593,0)</f>
        <v/>
      </c>
      <c r="R1594" s="6">
        <f>待赋值表!Q1593</f>
        <v/>
      </c>
      <c r="S1594" s="6">
        <f>待赋值表!R1593</f>
        <v/>
      </c>
      <c r="T1594" s="6">
        <f>待赋值表!S1593</f>
        <v/>
      </c>
      <c r="U1594" s="6">
        <f>待赋值表!T1593</f>
        <v/>
      </c>
      <c r="V1594" s="6">
        <f>待赋值表!U1593</f>
        <v/>
      </c>
      <c r="W1594" s="6">
        <f>待赋值表!V1593</f>
        <v/>
      </c>
      <c r="X1594" s="6">
        <f>待赋值表!W1593</f>
        <v/>
      </c>
      <c r="Y1594" s="6">
        <f>待赋值表!X1593</f>
        <v/>
      </c>
      <c r="Z1594" s="3">
        <f>IF(M1594&gt;=0.01,"B_pre",IF(M1594&gt;=0,"C_pre","none"))</f>
        <v/>
      </c>
      <c r="AA1594" s="3">
        <f>IF(U1594&gt;0.125,"a_pre",IF(U1594&gt;=0,"b_pre","none"))</f>
        <v/>
      </c>
      <c r="AB1594" s="3">
        <f>AND(Z1594="B_pre",AA1594="a_pre")</f>
        <v/>
      </c>
      <c r="AC1594" s="3">
        <f>AND(Z1594="B_pre",AA1594="b_pre")</f>
        <v/>
      </c>
      <c r="AD1594" s="3">
        <f>AND(Z1594="C_pre",AA1594="a_pre")</f>
        <v/>
      </c>
      <c r="AE1594" s="3">
        <f>AND(Z1594="C_pre",AA1594="b_pre")</f>
        <v/>
      </c>
      <c r="AF1594" s="6">
        <f>待赋值表!C1593</f>
        <v/>
      </c>
      <c r="AG1594" s="3">
        <f t="array" ref="AG1594">IF(AB1594=TRUE,"A",IF(AC1594=TRUE,"B",IF(AD1594=TRUE,"C",IF(AE1594=TRUE,"D","其他"))))</f>
        <v/>
      </c>
      <c r="AH1594" s="3">
        <f>IF(分析表!$E$12&lt;&gt;"ALL",AND(AF1594=分析表!$E$10,AG1594=分析表!$E$12),IF(AF1594=分析表!$E$10,TRUE(),IF(AF1594="ALL",TRUE(),"")))</f>
        <v/>
      </c>
    </row>
    <row r="1595">
      <c r="A1595" s="3">
        <f>COUNTIF($AH$2:AH1595,"TRUE")</f>
        <v/>
      </c>
      <c r="B1595" s="3">
        <f>COUNTIF($AG$2:$AG1595,#REF!)</f>
        <v/>
      </c>
      <c r="C1595" s="56">
        <f>待赋值表!A1594</f>
        <v/>
      </c>
      <c r="E1595" s="6">
        <f>待赋值表!D1594</f>
        <v/>
      </c>
      <c r="F1595" s="6">
        <f>待赋值表!E1594</f>
        <v/>
      </c>
      <c r="G1595" s="6">
        <f>待赋值表!F1594</f>
        <v/>
      </c>
      <c r="H1595" s="6">
        <f>待赋值表!G1594</f>
        <v/>
      </c>
      <c r="I1595" s="6">
        <f>待赋值表!H1594</f>
        <v/>
      </c>
      <c r="J1595" s="6">
        <f>待赋值表!I1594</f>
        <v/>
      </c>
      <c r="K1595" s="6">
        <f>待赋值表!J1594</f>
        <v/>
      </c>
      <c r="L1595" s="6">
        <f>待赋值表!K1594</f>
        <v/>
      </c>
      <c r="M1595" s="6">
        <f>待赋值表!L1594</f>
        <v/>
      </c>
      <c r="N1595" s="6">
        <f>待赋值表!M1594</f>
        <v/>
      </c>
      <c r="O1595" s="6">
        <f>待赋值表!N1594</f>
        <v/>
      </c>
      <c r="P1595" s="6">
        <f>待赋值表!O1594</f>
        <v/>
      </c>
      <c r="Q1595" s="6">
        <f>IF(待赋值表!P1594&lt;&gt;"",待赋值表!P1594,0)</f>
        <v/>
      </c>
      <c r="R1595" s="6">
        <f>待赋值表!Q1594</f>
        <v/>
      </c>
      <c r="S1595" s="6">
        <f>待赋值表!R1594</f>
        <v/>
      </c>
      <c r="T1595" s="6">
        <f>待赋值表!S1594</f>
        <v/>
      </c>
      <c r="U1595" s="6">
        <f>待赋值表!T1594</f>
        <v/>
      </c>
      <c r="V1595" s="6">
        <f>待赋值表!U1594</f>
        <v/>
      </c>
      <c r="W1595" s="6">
        <f>待赋值表!V1594</f>
        <v/>
      </c>
      <c r="X1595" s="6">
        <f>待赋值表!W1594</f>
        <v/>
      </c>
      <c r="Y1595" s="6">
        <f>待赋值表!X1594</f>
        <v/>
      </c>
      <c r="Z1595" s="3">
        <f>IF(M1595&gt;=0.01,"B_pre",IF(M1595&gt;=0,"C_pre","none"))</f>
        <v/>
      </c>
      <c r="AA1595" s="3">
        <f>IF(U1595&gt;0.125,"a_pre",IF(U1595&gt;=0,"b_pre","none"))</f>
        <v/>
      </c>
      <c r="AB1595" s="3">
        <f>AND(Z1595="B_pre",AA1595="a_pre")</f>
        <v/>
      </c>
      <c r="AC1595" s="3">
        <f>AND(Z1595="B_pre",AA1595="b_pre")</f>
        <v/>
      </c>
      <c r="AD1595" s="3">
        <f>AND(Z1595="C_pre",AA1595="a_pre")</f>
        <v/>
      </c>
      <c r="AE1595" s="3">
        <f>AND(Z1595="C_pre",AA1595="b_pre")</f>
        <v/>
      </c>
      <c r="AF1595" s="6">
        <f>待赋值表!C1594</f>
        <v/>
      </c>
      <c r="AG1595" s="3">
        <f t="array" ref="AG1595">IF(AB1595=TRUE,"A",IF(AC1595=TRUE,"B",IF(AD1595=TRUE,"C",IF(AE1595=TRUE,"D","其他"))))</f>
        <v/>
      </c>
      <c r="AH1595" s="3">
        <f>IF(分析表!$E$12&lt;&gt;"ALL",AND(AF1595=分析表!$E$10,AG1595=分析表!$E$12),IF(AF1595=分析表!$E$10,TRUE(),IF(AF1595="ALL",TRUE(),"")))</f>
        <v/>
      </c>
    </row>
    <row r="1596">
      <c r="A1596" s="3">
        <f>COUNTIF($AH$2:AH1596,"TRUE")</f>
        <v/>
      </c>
      <c r="B1596" s="3">
        <f>COUNTIF($AG$2:$AG1596,#REF!)</f>
        <v/>
      </c>
      <c r="C1596" s="56">
        <f>待赋值表!A1595</f>
        <v/>
      </c>
      <c r="E1596" s="6">
        <f>待赋值表!D1595</f>
        <v/>
      </c>
      <c r="F1596" s="6">
        <f>待赋值表!E1595</f>
        <v/>
      </c>
      <c r="G1596" s="6">
        <f>待赋值表!F1595</f>
        <v/>
      </c>
      <c r="H1596" s="6">
        <f>待赋值表!G1595</f>
        <v/>
      </c>
      <c r="I1596" s="6">
        <f>待赋值表!H1595</f>
        <v/>
      </c>
      <c r="J1596" s="6">
        <f>待赋值表!I1595</f>
        <v/>
      </c>
      <c r="K1596" s="6">
        <f>待赋值表!J1595</f>
        <v/>
      </c>
      <c r="L1596" s="6">
        <f>待赋值表!K1595</f>
        <v/>
      </c>
      <c r="M1596" s="6">
        <f>待赋值表!L1595</f>
        <v/>
      </c>
      <c r="N1596" s="6">
        <f>待赋值表!M1595</f>
        <v/>
      </c>
      <c r="O1596" s="6">
        <f>待赋值表!N1595</f>
        <v/>
      </c>
      <c r="P1596" s="6">
        <f>待赋值表!O1595</f>
        <v/>
      </c>
      <c r="Q1596" s="6">
        <f>IF(待赋值表!P1595&lt;&gt;"",待赋值表!P1595,0)</f>
        <v/>
      </c>
      <c r="R1596" s="6">
        <f>待赋值表!Q1595</f>
        <v/>
      </c>
      <c r="S1596" s="6">
        <f>待赋值表!R1595</f>
        <v/>
      </c>
      <c r="T1596" s="6">
        <f>待赋值表!S1595</f>
        <v/>
      </c>
      <c r="U1596" s="6">
        <f>待赋值表!T1595</f>
        <v/>
      </c>
      <c r="V1596" s="6">
        <f>待赋值表!U1595</f>
        <v/>
      </c>
      <c r="W1596" s="6">
        <f>待赋值表!V1595</f>
        <v/>
      </c>
      <c r="X1596" s="6">
        <f>待赋值表!W1595</f>
        <v/>
      </c>
      <c r="Y1596" s="6">
        <f>待赋值表!X1595</f>
        <v/>
      </c>
      <c r="Z1596" s="3">
        <f>IF(M1596&gt;=0.01,"B_pre",IF(M1596&gt;=0,"C_pre","none"))</f>
        <v/>
      </c>
      <c r="AA1596" s="3">
        <f>IF(U1596&gt;0.125,"a_pre",IF(U1596&gt;=0,"b_pre","none"))</f>
        <v/>
      </c>
      <c r="AB1596" s="3">
        <f>AND(Z1596="B_pre",AA1596="a_pre")</f>
        <v/>
      </c>
      <c r="AC1596" s="3">
        <f>AND(Z1596="B_pre",AA1596="b_pre")</f>
        <v/>
      </c>
      <c r="AD1596" s="3">
        <f>AND(Z1596="C_pre",AA1596="a_pre")</f>
        <v/>
      </c>
      <c r="AE1596" s="3">
        <f>AND(Z1596="C_pre",AA1596="b_pre")</f>
        <v/>
      </c>
      <c r="AF1596" s="6">
        <f>待赋值表!C1595</f>
        <v/>
      </c>
      <c r="AG1596" s="3">
        <f t="array" ref="AG1596">IF(AB1596=TRUE,"A",IF(AC1596=TRUE,"B",IF(AD1596=TRUE,"C",IF(AE1596=TRUE,"D","其他"))))</f>
        <v/>
      </c>
      <c r="AH1596" s="3">
        <f>IF(分析表!$E$12&lt;&gt;"ALL",AND(AF1596=分析表!$E$10,AG1596=分析表!$E$12),IF(AF1596=分析表!$E$10,TRUE(),IF(AF1596="ALL",TRUE(),"")))</f>
        <v/>
      </c>
    </row>
    <row r="1597">
      <c r="A1597" s="3">
        <f>COUNTIF($AH$2:AH1597,"TRUE")</f>
        <v/>
      </c>
      <c r="B1597" s="3">
        <f>COUNTIF($AG$2:$AG1597,#REF!)</f>
        <v/>
      </c>
      <c r="C1597" s="56">
        <f>待赋值表!A1596</f>
        <v/>
      </c>
      <c r="E1597" s="6">
        <f>待赋值表!D1596</f>
        <v/>
      </c>
      <c r="F1597" s="6">
        <f>待赋值表!E1596</f>
        <v/>
      </c>
      <c r="G1597" s="6">
        <f>待赋值表!F1596</f>
        <v/>
      </c>
      <c r="H1597" s="6">
        <f>待赋值表!G1596</f>
        <v/>
      </c>
      <c r="I1597" s="6">
        <f>待赋值表!H1596</f>
        <v/>
      </c>
      <c r="J1597" s="6">
        <f>待赋值表!I1596</f>
        <v/>
      </c>
      <c r="K1597" s="6">
        <f>待赋值表!J1596</f>
        <v/>
      </c>
      <c r="L1597" s="6">
        <f>待赋值表!K1596</f>
        <v/>
      </c>
      <c r="M1597" s="6">
        <f>待赋值表!L1596</f>
        <v/>
      </c>
      <c r="N1597" s="6">
        <f>待赋值表!M1596</f>
        <v/>
      </c>
      <c r="O1597" s="6">
        <f>待赋值表!N1596</f>
        <v/>
      </c>
      <c r="P1597" s="6">
        <f>待赋值表!O1596</f>
        <v/>
      </c>
      <c r="Q1597" s="6">
        <f>IF(待赋值表!P1596&lt;&gt;"",待赋值表!P1596,0)</f>
        <v/>
      </c>
      <c r="R1597" s="6">
        <f>待赋值表!Q1596</f>
        <v/>
      </c>
      <c r="S1597" s="6">
        <f>待赋值表!R1596</f>
        <v/>
      </c>
      <c r="T1597" s="6">
        <f>待赋值表!S1596</f>
        <v/>
      </c>
      <c r="U1597" s="6">
        <f>待赋值表!T1596</f>
        <v/>
      </c>
      <c r="V1597" s="6">
        <f>待赋值表!U1596</f>
        <v/>
      </c>
      <c r="W1597" s="6">
        <f>待赋值表!V1596</f>
        <v/>
      </c>
      <c r="X1597" s="6">
        <f>待赋值表!W1596</f>
        <v/>
      </c>
      <c r="Y1597" s="6">
        <f>待赋值表!X1596</f>
        <v/>
      </c>
      <c r="Z1597" s="3">
        <f>IF(M1597&gt;=0.01,"B_pre",IF(M1597&gt;=0,"C_pre","none"))</f>
        <v/>
      </c>
      <c r="AA1597" s="3">
        <f>IF(U1597&gt;0.125,"a_pre",IF(U1597&gt;=0,"b_pre","none"))</f>
        <v/>
      </c>
      <c r="AB1597" s="3">
        <f>AND(Z1597="B_pre",AA1597="a_pre")</f>
        <v/>
      </c>
      <c r="AC1597" s="3">
        <f>AND(Z1597="B_pre",AA1597="b_pre")</f>
        <v/>
      </c>
      <c r="AD1597" s="3">
        <f>AND(Z1597="C_pre",AA1597="a_pre")</f>
        <v/>
      </c>
      <c r="AE1597" s="3">
        <f>AND(Z1597="C_pre",AA1597="b_pre")</f>
        <v/>
      </c>
      <c r="AF1597" s="6">
        <f>待赋值表!C1596</f>
        <v/>
      </c>
      <c r="AG1597" s="3">
        <f t="array" ref="AG1597">IF(AB1597=TRUE,"A",IF(AC1597=TRUE,"B",IF(AD1597=TRUE,"C",IF(AE1597=TRUE,"D","其他"))))</f>
        <v/>
      </c>
      <c r="AH1597" s="3">
        <f>IF(分析表!$E$12&lt;&gt;"ALL",AND(AF1597=分析表!$E$10,AG1597=分析表!$E$12),IF(AF1597=分析表!$E$10,TRUE(),IF(AF1597="ALL",TRUE(),"")))</f>
        <v/>
      </c>
    </row>
    <row r="1598">
      <c r="A1598" s="3">
        <f>COUNTIF($AH$2:AH1598,"TRUE")</f>
        <v/>
      </c>
      <c r="B1598" s="3">
        <f>COUNTIF($AG$2:$AG1598,#REF!)</f>
        <v/>
      </c>
      <c r="C1598" s="56">
        <f>待赋值表!A1597</f>
        <v/>
      </c>
      <c r="E1598" s="6">
        <f>待赋值表!D1597</f>
        <v/>
      </c>
      <c r="F1598" s="6">
        <f>待赋值表!E1597</f>
        <v/>
      </c>
      <c r="G1598" s="6">
        <f>待赋值表!F1597</f>
        <v/>
      </c>
      <c r="H1598" s="6">
        <f>待赋值表!G1597</f>
        <v/>
      </c>
      <c r="I1598" s="6">
        <f>待赋值表!H1597</f>
        <v/>
      </c>
      <c r="J1598" s="6">
        <f>待赋值表!I1597</f>
        <v/>
      </c>
      <c r="K1598" s="6">
        <f>待赋值表!J1597</f>
        <v/>
      </c>
      <c r="L1598" s="6">
        <f>待赋值表!K1597</f>
        <v/>
      </c>
      <c r="M1598" s="6">
        <f>待赋值表!L1597</f>
        <v/>
      </c>
      <c r="N1598" s="6">
        <f>待赋值表!M1597</f>
        <v/>
      </c>
      <c r="O1598" s="6">
        <f>待赋值表!N1597</f>
        <v/>
      </c>
      <c r="P1598" s="6">
        <f>待赋值表!O1597</f>
        <v/>
      </c>
      <c r="Q1598" s="6">
        <f>IF(待赋值表!P1597&lt;&gt;"",待赋值表!P1597,0)</f>
        <v/>
      </c>
      <c r="R1598" s="6">
        <f>待赋值表!Q1597</f>
        <v/>
      </c>
      <c r="S1598" s="6">
        <f>待赋值表!R1597</f>
        <v/>
      </c>
      <c r="T1598" s="6">
        <f>待赋值表!S1597</f>
        <v/>
      </c>
      <c r="U1598" s="6">
        <f>待赋值表!T1597</f>
        <v/>
      </c>
      <c r="V1598" s="6">
        <f>待赋值表!U1597</f>
        <v/>
      </c>
      <c r="W1598" s="6">
        <f>待赋值表!V1597</f>
        <v/>
      </c>
      <c r="X1598" s="6">
        <f>待赋值表!W1597</f>
        <v/>
      </c>
      <c r="Y1598" s="6">
        <f>待赋值表!X1597</f>
        <v/>
      </c>
      <c r="Z1598" s="3">
        <f>IF(M1598&gt;=0.01,"B_pre",IF(M1598&gt;=0,"C_pre","none"))</f>
        <v/>
      </c>
      <c r="AA1598" s="3">
        <f>IF(U1598&gt;0.125,"a_pre",IF(U1598&gt;=0,"b_pre","none"))</f>
        <v/>
      </c>
      <c r="AB1598" s="3">
        <f>AND(Z1598="B_pre",AA1598="a_pre")</f>
        <v/>
      </c>
      <c r="AC1598" s="3">
        <f>AND(Z1598="B_pre",AA1598="b_pre")</f>
        <v/>
      </c>
      <c r="AD1598" s="3">
        <f>AND(Z1598="C_pre",AA1598="a_pre")</f>
        <v/>
      </c>
      <c r="AE1598" s="3">
        <f>AND(Z1598="C_pre",AA1598="b_pre")</f>
        <v/>
      </c>
      <c r="AF1598" s="6">
        <f>待赋值表!C1597</f>
        <v/>
      </c>
      <c r="AG1598" s="3">
        <f t="array" ref="AG1598">IF(AB1598=TRUE,"A",IF(AC1598=TRUE,"B",IF(AD1598=TRUE,"C",IF(AE1598=TRUE,"D","其他"))))</f>
        <v/>
      </c>
      <c r="AH1598" s="3">
        <f>IF(分析表!$E$12&lt;&gt;"ALL",AND(AF1598=分析表!$E$10,AG1598=分析表!$E$12),IF(AF1598=分析表!$E$10,TRUE(),IF(AF1598="ALL",TRUE(),"")))</f>
        <v/>
      </c>
    </row>
    <row r="1599">
      <c r="A1599" s="3">
        <f>COUNTIF($AH$2:AH1599,"TRUE")</f>
        <v/>
      </c>
      <c r="B1599" s="3">
        <f>COUNTIF($AG$2:$AG1599,#REF!)</f>
        <v/>
      </c>
      <c r="C1599" s="56">
        <f>待赋值表!A1598</f>
        <v/>
      </c>
      <c r="E1599" s="6">
        <f>待赋值表!D1598</f>
        <v/>
      </c>
      <c r="F1599" s="6">
        <f>待赋值表!E1598</f>
        <v/>
      </c>
      <c r="G1599" s="6">
        <f>待赋值表!F1598</f>
        <v/>
      </c>
      <c r="H1599" s="6">
        <f>待赋值表!G1598</f>
        <v/>
      </c>
      <c r="I1599" s="6">
        <f>待赋值表!H1598</f>
        <v/>
      </c>
      <c r="J1599" s="6">
        <f>待赋值表!I1598</f>
        <v/>
      </c>
      <c r="K1599" s="6">
        <f>待赋值表!J1598</f>
        <v/>
      </c>
      <c r="L1599" s="6">
        <f>待赋值表!K1598</f>
        <v/>
      </c>
      <c r="M1599" s="6">
        <f>待赋值表!L1598</f>
        <v/>
      </c>
      <c r="N1599" s="6">
        <f>待赋值表!M1598</f>
        <v/>
      </c>
      <c r="O1599" s="6">
        <f>待赋值表!N1598</f>
        <v/>
      </c>
      <c r="P1599" s="6">
        <f>待赋值表!O1598</f>
        <v/>
      </c>
      <c r="Q1599" s="6">
        <f>IF(待赋值表!P1598&lt;&gt;"",待赋值表!P1598,0)</f>
        <v/>
      </c>
      <c r="R1599" s="6">
        <f>待赋值表!Q1598</f>
        <v/>
      </c>
      <c r="S1599" s="6">
        <f>待赋值表!R1598</f>
        <v/>
      </c>
      <c r="T1599" s="6">
        <f>待赋值表!S1598</f>
        <v/>
      </c>
      <c r="U1599" s="6">
        <f>待赋值表!T1598</f>
        <v/>
      </c>
      <c r="V1599" s="6">
        <f>待赋值表!U1598</f>
        <v/>
      </c>
      <c r="W1599" s="6">
        <f>待赋值表!V1598</f>
        <v/>
      </c>
      <c r="X1599" s="6">
        <f>待赋值表!W1598</f>
        <v/>
      </c>
      <c r="Y1599" s="6">
        <f>待赋值表!X1598</f>
        <v/>
      </c>
      <c r="Z1599" s="3">
        <f>IF(M1599&gt;=0.01,"B_pre",IF(M1599&gt;=0,"C_pre","none"))</f>
        <v/>
      </c>
      <c r="AA1599" s="3">
        <f>IF(U1599&gt;0.125,"a_pre",IF(U1599&gt;=0,"b_pre","none"))</f>
        <v/>
      </c>
      <c r="AB1599" s="3">
        <f>AND(Z1599="B_pre",AA1599="a_pre")</f>
        <v/>
      </c>
      <c r="AC1599" s="3">
        <f>AND(Z1599="B_pre",AA1599="b_pre")</f>
        <v/>
      </c>
      <c r="AD1599" s="3">
        <f>AND(Z1599="C_pre",AA1599="a_pre")</f>
        <v/>
      </c>
      <c r="AE1599" s="3">
        <f>AND(Z1599="C_pre",AA1599="b_pre")</f>
        <v/>
      </c>
      <c r="AF1599" s="6">
        <f>待赋值表!C1598</f>
        <v/>
      </c>
      <c r="AG1599" s="3">
        <f t="array" ref="AG1599">IF(AB1599=TRUE,"A",IF(AC1599=TRUE,"B",IF(AD1599=TRUE,"C",IF(AE1599=TRUE,"D","其他"))))</f>
        <v/>
      </c>
      <c r="AH1599" s="3">
        <f>IF(分析表!$E$12&lt;&gt;"ALL",AND(AF1599=分析表!$E$10,AG1599=分析表!$E$12),IF(AF1599=分析表!$E$10,TRUE(),IF(AF1599="ALL",TRUE(),"")))</f>
        <v/>
      </c>
    </row>
    <row r="1600">
      <c r="A1600" s="3">
        <f>COUNTIF($AH$2:AH1600,"TRUE")</f>
        <v/>
      </c>
      <c r="B1600" s="3">
        <f>COUNTIF($AG$2:$AG1600,#REF!)</f>
        <v/>
      </c>
      <c r="C1600" s="56">
        <f>待赋值表!A1599</f>
        <v/>
      </c>
      <c r="E1600" s="6">
        <f>待赋值表!D1599</f>
        <v/>
      </c>
      <c r="F1600" s="6">
        <f>待赋值表!E1599</f>
        <v/>
      </c>
      <c r="G1600" s="6">
        <f>待赋值表!F1599</f>
        <v/>
      </c>
      <c r="H1600" s="6">
        <f>待赋值表!G1599</f>
        <v/>
      </c>
      <c r="I1600" s="6">
        <f>待赋值表!H1599</f>
        <v/>
      </c>
      <c r="J1600" s="6">
        <f>待赋值表!I1599</f>
        <v/>
      </c>
      <c r="K1600" s="6">
        <f>待赋值表!J1599</f>
        <v/>
      </c>
      <c r="L1600" s="6">
        <f>待赋值表!K1599</f>
        <v/>
      </c>
      <c r="M1600" s="6">
        <f>待赋值表!L1599</f>
        <v/>
      </c>
      <c r="N1600" s="6">
        <f>待赋值表!M1599</f>
        <v/>
      </c>
      <c r="O1600" s="6">
        <f>待赋值表!N1599</f>
        <v/>
      </c>
      <c r="P1600" s="6">
        <f>待赋值表!O1599</f>
        <v/>
      </c>
      <c r="Q1600" s="6">
        <f>IF(待赋值表!P1599&lt;&gt;"",待赋值表!P1599,0)</f>
        <v/>
      </c>
      <c r="R1600" s="6">
        <f>待赋值表!Q1599</f>
        <v/>
      </c>
      <c r="S1600" s="6">
        <f>待赋值表!R1599</f>
        <v/>
      </c>
      <c r="T1600" s="6">
        <f>待赋值表!S1599</f>
        <v/>
      </c>
      <c r="U1600" s="6">
        <f>待赋值表!T1599</f>
        <v/>
      </c>
      <c r="V1600" s="6">
        <f>待赋值表!U1599</f>
        <v/>
      </c>
      <c r="W1600" s="6">
        <f>待赋值表!V1599</f>
        <v/>
      </c>
      <c r="X1600" s="6">
        <f>待赋值表!W1599</f>
        <v/>
      </c>
      <c r="Y1600" s="6">
        <f>待赋值表!X1599</f>
        <v/>
      </c>
      <c r="Z1600" s="3">
        <f>IF(M1600&gt;=0.01,"B_pre",IF(M1600&gt;=0,"C_pre","none"))</f>
        <v/>
      </c>
      <c r="AA1600" s="3">
        <f>IF(U1600&gt;0.125,"a_pre",IF(U1600&gt;=0,"b_pre","none"))</f>
        <v/>
      </c>
      <c r="AB1600" s="3">
        <f>AND(Z1600="B_pre",AA1600="a_pre")</f>
        <v/>
      </c>
      <c r="AC1600" s="3">
        <f>AND(Z1600="B_pre",AA1600="b_pre")</f>
        <v/>
      </c>
      <c r="AD1600" s="3">
        <f>AND(Z1600="C_pre",AA1600="a_pre")</f>
        <v/>
      </c>
      <c r="AE1600" s="3">
        <f>AND(Z1600="C_pre",AA1600="b_pre")</f>
        <v/>
      </c>
      <c r="AF1600" s="6">
        <f>待赋值表!C1599</f>
        <v/>
      </c>
      <c r="AG1600" s="3">
        <f t="array" ref="AG1600">IF(AB1600=TRUE,"A",IF(AC1600=TRUE,"B",IF(AD1600=TRUE,"C",IF(AE1600=TRUE,"D","其他"))))</f>
        <v/>
      </c>
      <c r="AH1600" s="3">
        <f>IF(分析表!$E$12&lt;&gt;"ALL",AND(AF1600=分析表!$E$10,AG1600=分析表!$E$12),IF(AF1600=分析表!$E$10,TRUE(),IF(AF1600="ALL",TRUE(),"")))</f>
        <v/>
      </c>
    </row>
    <row r="1601">
      <c r="A1601" s="3">
        <f>COUNTIF($AH$2:AH1601,"TRUE")</f>
        <v/>
      </c>
      <c r="B1601" s="3">
        <f>COUNTIF($AG$2:$AG1601,#REF!)</f>
        <v/>
      </c>
      <c r="C1601" s="56">
        <f>待赋值表!A1600</f>
        <v/>
      </c>
      <c r="E1601" s="6">
        <f>待赋值表!D1600</f>
        <v/>
      </c>
      <c r="F1601" s="6">
        <f>待赋值表!E1600</f>
        <v/>
      </c>
      <c r="G1601" s="6">
        <f>待赋值表!F1600</f>
        <v/>
      </c>
      <c r="H1601" s="6">
        <f>待赋值表!G1600</f>
        <v/>
      </c>
      <c r="I1601" s="6">
        <f>待赋值表!H1600</f>
        <v/>
      </c>
      <c r="J1601" s="6">
        <f>待赋值表!I1600</f>
        <v/>
      </c>
      <c r="K1601" s="6">
        <f>待赋值表!J1600</f>
        <v/>
      </c>
      <c r="L1601" s="6">
        <f>待赋值表!K1600</f>
        <v/>
      </c>
      <c r="M1601" s="6">
        <f>待赋值表!L1600</f>
        <v/>
      </c>
      <c r="N1601" s="6">
        <f>待赋值表!M1600</f>
        <v/>
      </c>
      <c r="O1601" s="6">
        <f>待赋值表!N1600</f>
        <v/>
      </c>
      <c r="P1601" s="6">
        <f>待赋值表!O1600</f>
        <v/>
      </c>
      <c r="Q1601" s="6">
        <f>IF(待赋值表!P1600&lt;&gt;"",待赋值表!P1600,0)</f>
        <v/>
      </c>
      <c r="R1601" s="6">
        <f>待赋值表!Q1600</f>
        <v/>
      </c>
      <c r="S1601" s="6">
        <f>待赋值表!R1600</f>
        <v/>
      </c>
      <c r="T1601" s="6">
        <f>待赋值表!S1600</f>
        <v/>
      </c>
      <c r="U1601" s="6">
        <f>待赋值表!T1600</f>
        <v/>
      </c>
      <c r="V1601" s="6">
        <f>待赋值表!U1600</f>
        <v/>
      </c>
      <c r="W1601" s="6">
        <f>待赋值表!V1600</f>
        <v/>
      </c>
      <c r="X1601" s="6">
        <f>待赋值表!W1600</f>
        <v/>
      </c>
      <c r="Y1601" s="6">
        <f>待赋值表!X1600</f>
        <v/>
      </c>
      <c r="Z1601" s="3">
        <f>IF(M1601&gt;=0.01,"B_pre",IF(M1601&gt;=0,"C_pre","none"))</f>
        <v/>
      </c>
      <c r="AA1601" s="3">
        <f>IF(U1601&gt;0.125,"a_pre",IF(U1601&gt;=0,"b_pre","none"))</f>
        <v/>
      </c>
      <c r="AB1601" s="3">
        <f>AND(Z1601="B_pre",AA1601="a_pre")</f>
        <v/>
      </c>
      <c r="AC1601" s="3">
        <f>AND(Z1601="B_pre",AA1601="b_pre")</f>
        <v/>
      </c>
      <c r="AD1601" s="3">
        <f>AND(Z1601="C_pre",AA1601="a_pre")</f>
        <v/>
      </c>
      <c r="AE1601" s="3">
        <f>AND(Z1601="C_pre",AA1601="b_pre")</f>
        <v/>
      </c>
      <c r="AF1601" s="6">
        <f>待赋值表!C1600</f>
        <v/>
      </c>
      <c r="AG1601" s="3">
        <f t="array" ref="AG1601">IF(AB1601=TRUE,"A",IF(AC1601=TRUE,"B",IF(AD1601=TRUE,"C",IF(AE1601=TRUE,"D","其他"))))</f>
        <v/>
      </c>
      <c r="AH1601" s="3">
        <f>IF(分析表!$E$12&lt;&gt;"ALL",AND(AF1601=分析表!$E$10,AG1601=分析表!$E$12),IF(AF1601=分析表!$E$10,TRUE(),IF(AF1601="ALL",TRUE(),"")))</f>
        <v/>
      </c>
    </row>
    <row r="1602">
      <c r="A1602" s="3">
        <f>COUNTIF($AH$2:AH1602,"TRUE")</f>
        <v/>
      </c>
      <c r="B1602" s="3">
        <f>COUNTIF($AG$2:$AG1602,#REF!)</f>
        <v/>
      </c>
      <c r="C1602" s="56">
        <f>待赋值表!A1601</f>
        <v/>
      </c>
      <c r="E1602" s="6">
        <f>待赋值表!D1601</f>
        <v/>
      </c>
      <c r="F1602" s="6">
        <f>待赋值表!E1601</f>
        <v/>
      </c>
      <c r="G1602" s="6">
        <f>待赋值表!F1601</f>
        <v/>
      </c>
      <c r="H1602" s="6">
        <f>待赋值表!G1601</f>
        <v/>
      </c>
      <c r="I1602" s="6">
        <f>待赋值表!H1601</f>
        <v/>
      </c>
      <c r="J1602" s="6">
        <f>待赋值表!I1601</f>
        <v/>
      </c>
      <c r="K1602" s="6">
        <f>待赋值表!J1601</f>
        <v/>
      </c>
      <c r="L1602" s="6">
        <f>待赋值表!K1601</f>
        <v/>
      </c>
      <c r="M1602" s="6">
        <f>待赋值表!L1601</f>
        <v/>
      </c>
      <c r="N1602" s="6">
        <f>待赋值表!M1601</f>
        <v/>
      </c>
      <c r="O1602" s="6">
        <f>待赋值表!N1601</f>
        <v/>
      </c>
      <c r="P1602" s="6">
        <f>待赋值表!O1601</f>
        <v/>
      </c>
      <c r="Q1602" s="6">
        <f>IF(待赋值表!P1601&lt;&gt;"",待赋值表!P1601,0)</f>
        <v/>
      </c>
      <c r="R1602" s="6">
        <f>待赋值表!Q1601</f>
        <v/>
      </c>
      <c r="S1602" s="6">
        <f>待赋值表!R1601</f>
        <v/>
      </c>
      <c r="T1602" s="6">
        <f>待赋值表!S1601</f>
        <v/>
      </c>
      <c r="U1602" s="6">
        <f>待赋值表!T1601</f>
        <v/>
      </c>
      <c r="V1602" s="6">
        <f>待赋值表!U1601</f>
        <v/>
      </c>
      <c r="W1602" s="6">
        <f>待赋值表!V1601</f>
        <v/>
      </c>
      <c r="X1602" s="6">
        <f>待赋值表!W1601</f>
        <v/>
      </c>
      <c r="Y1602" s="6">
        <f>待赋值表!X1601</f>
        <v/>
      </c>
      <c r="Z1602" s="3">
        <f>IF(M1602&gt;=0.01,"B_pre",IF(M1602&gt;=0,"C_pre","none"))</f>
        <v/>
      </c>
      <c r="AA1602" s="3">
        <f>IF(U1602&gt;0.125,"a_pre",IF(U1602&gt;=0,"b_pre","none"))</f>
        <v/>
      </c>
      <c r="AB1602" s="3">
        <f>AND(Z1602="B_pre",AA1602="a_pre")</f>
        <v/>
      </c>
      <c r="AC1602" s="3">
        <f>AND(Z1602="B_pre",AA1602="b_pre")</f>
        <v/>
      </c>
      <c r="AD1602" s="3">
        <f>AND(Z1602="C_pre",AA1602="a_pre")</f>
        <v/>
      </c>
      <c r="AE1602" s="3">
        <f>AND(Z1602="C_pre",AA1602="b_pre")</f>
        <v/>
      </c>
      <c r="AF1602" s="6">
        <f>待赋值表!C1601</f>
        <v/>
      </c>
      <c r="AG1602" s="3">
        <f t="array" ref="AG1602">IF(AB1602=TRUE,"A",IF(AC1602=TRUE,"B",IF(AD1602=TRUE,"C",IF(AE1602=TRUE,"D","其他"))))</f>
        <v/>
      </c>
      <c r="AH1602" s="3">
        <f>IF(分析表!$E$12&lt;&gt;"ALL",AND(AF1602=分析表!$E$10,AG1602=分析表!$E$12),IF(AF1602=分析表!$E$10,TRUE(),IF(AF1602="ALL",TRUE(),"")))</f>
        <v/>
      </c>
    </row>
    <row r="1603">
      <c r="A1603" s="3">
        <f>COUNTIF($AH$2:AH1603,"TRUE")</f>
        <v/>
      </c>
      <c r="B1603" s="3">
        <f>COUNTIF($AG$2:$AG1603,#REF!)</f>
        <v/>
      </c>
      <c r="C1603" s="56">
        <f>待赋值表!A1602</f>
        <v/>
      </c>
      <c r="E1603" s="6">
        <f>待赋值表!D1602</f>
        <v/>
      </c>
      <c r="F1603" s="6">
        <f>待赋值表!E1602</f>
        <v/>
      </c>
      <c r="G1603" s="6">
        <f>待赋值表!F1602</f>
        <v/>
      </c>
      <c r="H1603" s="6">
        <f>待赋值表!G1602</f>
        <v/>
      </c>
      <c r="I1603" s="6">
        <f>待赋值表!H1602</f>
        <v/>
      </c>
      <c r="J1603" s="6">
        <f>待赋值表!I1602</f>
        <v/>
      </c>
      <c r="K1603" s="6">
        <f>待赋值表!J1602</f>
        <v/>
      </c>
      <c r="L1603" s="6">
        <f>待赋值表!K1602</f>
        <v/>
      </c>
      <c r="M1603" s="6">
        <f>待赋值表!L1602</f>
        <v/>
      </c>
      <c r="N1603" s="6">
        <f>待赋值表!M1602</f>
        <v/>
      </c>
      <c r="O1603" s="6">
        <f>待赋值表!N1602</f>
        <v/>
      </c>
      <c r="P1603" s="6">
        <f>待赋值表!O1602</f>
        <v/>
      </c>
      <c r="Q1603" s="6">
        <f>IF(待赋值表!P1602&lt;&gt;"",待赋值表!P1602,0)</f>
        <v/>
      </c>
      <c r="R1603" s="6">
        <f>待赋值表!Q1602</f>
        <v/>
      </c>
      <c r="S1603" s="6">
        <f>待赋值表!R1602</f>
        <v/>
      </c>
      <c r="T1603" s="6">
        <f>待赋值表!S1602</f>
        <v/>
      </c>
      <c r="U1603" s="6">
        <f>待赋值表!T1602</f>
        <v/>
      </c>
      <c r="V1603" s="6">
        <f>待赋值表!U1602</f>
        <v/>
      </c>
      <c r="W1603" s="6">
        <f>待赋值表!V1602</f>
        <v/>
      </c>
      <c r="X1603" s="6">
        <f>待赋值表!W1602</f>
        <v/>
      </c>
      <c r="Y1603" s="6">
        <f>待赋值表!X1602</f>
        <v/>
      </c>
      <c r="Z1603" s="3">
        <f>IF(M1603&gt;=0.01,"B_pre",IF(M1603&gt;=0,"C_pre","none"))</f>
        <v/>
      </c>
      <c r="AA1603" s="3">
        <f>IF(U1603&gt;0.125,"a_pre",IF(U1603&gt;=0,"b_pre","none"))</f>
        <v/>
      </c>
      <c r="AB1603" s="3">
        <f>AND(Z1603="B_pre",AA1603="a_pre")</f>
        <v/>
      </c>
      <c r="AC1603" s="3">
        <f>AND(Z1603="B_pre",AA1603="b_pre")</f>
        <v/>
      </c>
      <c r="AD1603" s="3">
        <f>AND(Z1603="C_pre",AA1603="a_pre")</f>
        <v/>
      </c>
      <c r="AE1603" s="3">
        <f>AND(Z1603="C_pre",AA1603="b_pre")</f>
        <v/>
      </c>
      <c r="AF1603" s="6">
        <f>待赋值表!C1602</f>
        <v/>
      </c>
      <c r="AG1603" s="3">
        <f t="array" ref="AG1603">IF(AB1603=TRUE,"A",IF(AC1603=TRUE,"B",IF(AD1603=TRUE,"C",IF(AE1603=TRUE,"D","其他"))))</f>
        <v/>
      </c>
      <c r="AH1603" s="3">
        <f>IF(分析表!$E$12&lt;&gt;"ALL",AND(AF1603=分析表!$E$10,AG1603=分析表!$E$12),IF(AF1603=分析表!$E$10,TRUE(),IF(AF1603="ALL",TRUE(),"")))</f>
        <v/>
      </c>
    </row>
    <row r="1604">
      <c r="A1604" s="3">
        <f>COUNTIF($AH$2:AH1604,"TRUE")</f>
        <v/>
      </c>
      <c r="B1604" s="3">
        <f>COUNTIF($AG$2:$AG1604,#REF!)</f>
        <v/>
      </c>
      <c r="C1604" s="56">
        <f>待赋值表!A1603</f>
        <v/>
      </c>
      <c r="E1604" s="6">
        <f>待赋值表!D1603</f>
        <v/>
      </c>
      <c r="F1604" s="6">
        <f>待赋值表!E1603</f>
        <v/>
      </c>
      <c r="G1604" s="6">
        <f>待赋值表!F1603</f>
        <v/>
      </c>
      <c r="H1604" s="6">
        <f>待赋值表!G1603</f>
        <v/>
      </c>
      <c r="I1604" s="6">
        <f>待赋值表!H1603</f>
        <v/>
      </c>
      <c r="J1604" s="6">
        <f>待赋值表!I1603</f>
        <v/>
      </c>
      <c r="K1604" s="6">
        <f>待赋值表!J1603</f>
        <v/>
      </c>
      <c r="L1604" s="6">
        <f>待赋值表!K1603</f>
        <v/>
      </c>
      <c r="M1604" s="6">
        <f>待赋值表!L1603</f>
        <v/>
      </c>
      <c r="N1604" s="6">
        <f>待赋值表!M1603</f>
        <v/>
      </c>
      <c r="O1604" s="6">
        <f>待赋值表!N1603</f>
        <v/>
      </c>
      <c r="P1604" s="6">
        <f>待赋值表!O1603</f>
        <v/>
      </c>
      <c r="Q1604" s="6">
        <f>IF(待赋值表!P1603&lt;&gt;"",待赋值表!P1603,0)</f>
        <v/>
      </c>
      <c r="R1604" s="6">
        <f>待赋值表!Q1603</f>
        <v/>
      </c>
      <c r="S1604" s="6">
        <f>待赋值表!R1603</f>
        <v/>
      </c>
      <c r="T1604" s="6">
        <f>待赋值表!S1603</f>
        <v/>
      </c>
      <c r="U1604" s="6">
        <f>待赋值表!T1603</f>
        <v/>
      </c>
      <c r="V1604" s="6">
        <f>待赋值表!U1603</f>
        <v/>
      </c>
      <c r="W1604" s="6">
        <f>待赋值表!V1603</f>
        <v/>
      </c>
      <c r="X1604" s="6">
        <f>待赋值表!W1603</f>
        <v/>
      </c>
      <c r="Y1604" s="6">
        <f>待赋值表!X1603</f>
        <v/>
      </c>
      <c r="Z1604" s="3">
        <f>IF(M1604&gt;=0.01,"B_pre",IF(M1604&gt;=0,"C_pre","none"))</f>
        <v/>
      </c>
      <c r="AA1604" s="3">
        <f>IF(U1604&gt;0.125,"a_pre",IF(U1604&gt;=0,"b_pre","none"))</f>
        <v/>
      </c>
      <c r="AB1604" s="3">
        <f>AND(Z1604="B_pre",AA1604="a_pre")</f>
        <v/>
      </c>
      <c r="AC1604" s="3">
        <f>AND(Z1604="B_pre",AA1604="b_pre")</f>
        <v/>
      </c>
      <c r="AD1604" s="3">
        <f>AND(Z1604="C_pre",AA1604="a_pre")</f>
        <v/>
      </c>
      <c r="AE1604" s="3">
        <f>AND(Z1604="C_pre",AA1604="b_pre")</f>
        <v/>
      </c>
      <c r="AF1604" s="6">
        <f>待赋值表!C1603</f>
        <v/>
      </c>
      <c r="AG1604" s="3">
        <f t="array" ref="AG1604">IF(AB1604=TRUE,"A",IF(AC1604=TRUE,"B",IF(AD1604=TRUE,"C",IF(AE1604=TRUE,"D","其他"))))</f>
        <v/>
      </c>
      <c r="AH1604" s="3">
        <f>IF(分析表!$E$12&lt;&gt;"ALL",AND(AF1604=分析表!$E$10,AG1604=分析表!$E$12),IF(AF1604=分析表!$E$10,TRUE(),IF(AF1604="ALL",TRUE(),"")))</f>
        <v/>
      </c>
    </row>
    <row r="1605">
      <c r="A1605" s="3">
        <f>COUNTIF($AH$2:AH1605,"TRUE")</f>
        <v/>
      </c>
      <c r="B1605" s="3">
        <f>COUNTIF($AG$2:$AG1605,#REF!)</f>
        <v/>
      </c>
      <c r="C1605" s="56">
        <f>待赋值表!A1604</f>
        <v/>
      </c>
      <c r="E1605" s="6">
        <f>待赋值表!D1604</f>
        <v/>
      </c>
      <c r="F1605" s="6">
        <f>待赋值表!E1604</f>
        <v/>
      </c>
      <c r="G1605" s="6">
        <f>待赋值表!F1604</f>
        <v/>
      </c>
      <c r="H1605" s="6">
        <f>待赋值表!G1604</f>
        <v/>
      </c>
      <c r="I1605" s="6">
        <f>待赋值表!H1604</f>
        <v/>
      </c>
      <c r="J1605" s="6">
        <f>待赋值表!I1604</f>
        <v/>
      </c>
      <c r="K1605" s="6">
        <f>待赋值表!J1604</f>
        <v/>
      </c>
      <c r="L1605" s="6">
        <f>待赋值表!K1604</f>
        <v/>
      </c>
      <c r="M1605" s="6">
        <f>待赋值表!L1604</f>
        <v/>
      </c>
      <c r="N1605" s="6">
        <f>待赋值表!M1604</f>
        <v/>
      </c>
      <c r="O1605" s="6">
        <f>待赋值表!N1604</f>
        <v/>
      </c>
      <c r="P1605" s="6">
        <f>待赋值表!O1604</f>
        <v/>
      </c>
      <c r="Q1605" s="6">
        <f>IF(待赋值表!P1604&lt;&gt;"",待赋值表!P1604,0)</f>
        <v/>
      </c>
      <c r="R1605" s="6">
        <f>待赋值表!Q1604</f>
        <v/>
      </c>
      <c r="S1605" s="6">
        <f>待赋值表!R1604</f>
        <v/>
      </c>
      <c r="T1605" s="6">
        <f>待赋值表!S1604</f>
        <v/>
      </c>
      <c r="U1605" s="6">
        <f>待赋值表!T1604</f>
        <v/>
      </c>
      <c r="V1605" s="6">
        <f>待赋值表!U1604</f>
        <v/>
      </c>
      <c r="W1605" s="6">
        <f>待赋值表!V1604</f>
        <v/>
      </c>
      <c r="X1605" s="6">
        <f>待赋值表!W1604</f>
        <v/>
      </c>
      <c r="Y1605" s="6">
        <f>待赋值表!X1604</f>
        <v/>
      </c>
      <c r="Z1605" s="3">
        <f>IF(M1605&gt;=0.01,"B_pre",IF(M1605&gt;=0,"C_pre","none"))</f>
        <v/>
      </c>
      <c r="AA1605" s="3">
        <f>IF(U1605&gt;0.125,"a_pre",IF(U1605&gt;=0,"b_pre","none"))</f>
        <v/>
      </c>
      <c r="AB1605" s="3">
        <f>AND(Z1605="B_pre",AA1605="a_pre")</f>
        <v/>
      </c>
      <c r="AC1605" s="3">
        <f>AND(Z1605="B_pre",AA1605="b_pre")</f>
        <v/>
      </c>
      <c r="AD1605" s="3">
        <f>AND(Z1605="C_pre",AA1605="a_pre")</f>
        <v/>
      </c>
      <c r="AE1605" s="3">
        <f>AND(Z1605="C_pre",AA1605="b_pre")</f>
        <v/>
      </c>
      <c r="AF1605" s="6">
        <f>待赋值表!C1604</f>
        <v/>
      </c>
      <c r="AG1605" s="3">
        <f t="array" ref="AG1605">IF(AB1605=TRUE,"A",IF(AC1605=TRUE,"B",IF(AD1605=TRUE,"C",IF(AE1605=TRUE,"D","其他"))))</f>
        <v/>
      </c>
      <c r="AH1605" s="3">
        <f>IF(分析表!$E$12&lt;&gt;"ALL",AND(AF1605=分析表!$E$10,AG1605=分析表!$E$12),IF(AF1605=分析表!$E$10,TRUE(),IF(AF1605="ALL",TRUE(),"")))</f>
        <v/>
      </c>
    </row>
    <row r="1606">
      <c r="A1606" s="3">
        <f>COUNTIF($AH$2:AH1606,"TRUE")</f>
        <v/>
      </c>
      <c r="B1606" s="3">
        <f>COUNTIF($AG$2:$AG1606,#REF!)</f>
        <v/>
      </c>
      <c r="C1606" s="56">
        <f>待赋值表!A1605</f>
        <v/>
      </c>
      <c r="E1606" s="6">
        <f>待赋值表!D1605</f>
        <v/>
      </c>
      <c r="F1606" s="6">
        <f>待赋值表!E1605</f>
        <v/>
      </c>
      <c r="G1606" s="6">
        <f>待赋值表!F1605</f>
        <v/>
      </c>
      <c r="H1606" s="6">
        <f>待赋值表!G1605</f>
        <v/>
      </c>
      <c r="I1606" s="6">
        <f>待赋值表!H1605</f>
        <v/>
      </c>
      <c r="J1606" s="6">
        <f>待赋值表!I1605</f>
        <v/>
      </c>
      <c r="K1606" s="6">
        <f>待赋值表!J1605</f>
        <v/>
      </c>
      <c r="L1606" s="6">
        <f>待赋值表!K1605</f>
        <v/>
      </c>
      <c r="M1606" s="6">
        <f>待赋值表!L1605</f>
        <v/>
      </c>
      <c r="N1606" s="6">
        <f>待赋值表!M1605</f>
        <v/>
      </c>
      <c r="O1606" s="6">
        <f>待赋值表!N1605</f>
        <v/>
      </c>
      <c r="P1606" s="6">
        <f>待赋值表!O1605</f>
        <v/>
      </c>
      <c r="Q1606" s="6">
        <f>IF(待赋值表!P1605&lt;&gt;"",待赋值表!P1605,0)</f>
        <v/>
      </c>
      <c r="R1606" s="6">
        <f>待赋值表!Q1605</f>
        <v/>
      </c>
      <c r="S1606" s="6">
        <f>待赋值表!R1605</f>
        <v/>
      </c>
      <c r="T1606" s="6">
        <f>待赋值表!S1605</f>
        <v/>
      </c>
      <c r="U1606" s="6">
        <f>待赋值表!T1605</f>
        <v/>
      </c>
      <c r="V1606" s="6">
        <f>待赋值表!U1605</f>
        <v/>
      </c>
      <c r="W1606" s="6">
        <f>待赋值表!V1605</f>
        <v/>
      </c>
      <c r="X1606" s="6">
        <f>待赋值表!W1605</f>
        <v/>
      </c>
      <c r="Y1606" s="6">
        <f>待赋值表!X1605</f>
        <v/>
      </c>
      <c r="Z1606" s="3">
        <f>IF(M1606&gt;=0.01,"B_pre",IF(M1606&gt;=0,"C_pre","none"))</f>
        <v/>
      </c>
      <c r="AA1606" s="3">
        <f>IF(U1606&gt;0.125,"a_pre",IF(U1606&gt;=0,"b_pre","none"))</f>
        <v/>
      </c>
      <c r="AB1606" s="3">
        <f>AND(Z1606="B_pre",AA1606="a_pre")</f>
        <v/>
      </c>
      <c r="AC1606" s="3">
        <f>AND(Z1606="B_pre",AA1606="b_pre")</f>
        <v/>
      </c>
      <c r="AD1606" s="3">
        <f>AND(Z1606="C_pre",AA1606="a_pre")</f>
        <v/>
      </c>
      <c r="AE1606" s="3">
        <f>AND(Z1606="C_pre",AA1606="b_pre")</f>
        <v/>
      </c>
      <c r="AF1606" s="6">
        <f>待赋值表!C1605</f>
        <v/>
      </c>
      <c r="AG1606" s="3">
        <f t="array" ref="AG1606">IF(AB1606=TRUE,"A",IF(AC1606=TRUE,"B",IF(AD1606=TRUE,"C",IF(AE1606=TRUE,"D","其他"))))</f>
        <v/>
      </c>
      <c r="AH1606" s="3">
        <f>IF(分析表!$E$12&lt;&gt;"ALL",AND(AF1606=分析表!$E$10,AG1606=分析表!$E$12),IF(AF1606=分析表!$E$10,TRUE(),IF(AF1606="ALL",TRUE(),"")))</f>
        <v/>
      </c>
    </row>
    <row r="1607">
      <c r="A1607" s="3">
        <f>COUNTIF($AH$2:AH1607,"TRUE")</f>
        <v/>
      </c>
      <c r="B1607" s="3">
        <f>COUNTIF($AG$2:$AG1607,#REF!)</f>
        <v/>
      </c>
      <c r="C1607" s="56">
        <f>待赋值表!A1606</f>
        <v/>
      </c>
      <c r="E1607" s="6">
        <f>待赋值表!D1606</f>
        <v/>
      </c>
      <c r="F1607" s="6">
        <f>待赋值表!E1606</f>
        <v/>
      </c>
      <c r="G1607" s="6">
        <f>待赋值表!F1606</f>
        <v/>
      </c>
      <c r="H1607" s="6">
        <f>待赋值表!G1606</f>
        <v/>
      </c>
      <c r="I1607" s="6">
        <f>待赋值表!H1606</f>
        <v/>
      </c>
      <c r="J1607" s="6">
        <f>待赋值表!I1606</f>
        <v/>
      </c>
      <c r="K1607" s="6">
        <f>待赋值表!J1606</f>
        <v/>
      </c>
      <c r="L1607" s="6">
        <f>待赋值表!K1606</f>
        <v/>
      </c>
      <c r="M1607" s="6">
        <f>待赋值表!L1606</f>
        <v/>
      </c>
      <c r="N1607" s="6">
        <f>待赋值表!M1606</f>
        <v/>
      </c>
      <c r="O1607" s="6">
        <f>待赋值表!N1606</f>
        <v/>
      </c>
      <c r="P1607" s="6">
        <f>待赋值表!O1606</f>
        <v/>
      </c>
      <c r="Q1607" s="6">
        <f>IF(待赋值表!P1606&lt;&gt;"",待赋值表!P1606,0)</f>
        <v/>
      </c>
      <c r="R1607" s="6">
        <f>待赋值表!Q1606</f>
        <v/>
      </c>
      <c r="S1607" s="6">
        <f>待赋值表!R1606</f>
        <v/>
      </c>
      <c r="T1607" s="6">
        <f>待赋值表!S1606</f>
        <v/>
      </c>
      <c r="U1607" s="6">
        <f>待赋值表!T1606</f>
        <v/>
      </c>
      <c r="V1607" s="6">
        <f>待赋值表!U1606</f>
        <v/>
      </c>
      <c r="W1607" s="6">
        <f>待赋值表!V1606</f>
        <v/>
      </c>
      <c r="X1607" s="6">
        <f>待赋值表!W1606</f>
        <v/>
      </c>
      <c r="Y1607" s="6">
        <f>待赋值表!X1606</f>
        <v/>
      </c>
      <c r="Z1607" s="3">
        <f>IF(M1607&gt;=0.01,"B_pre",IF(M1607&gt;=0,"C_pre","none"))</f>
        <v/>
      </c>
      <c r="AA1607" s="3">
        <f>IF(U1607&gt;0.125,"a_pre",IF(U1607&gt;=0,"b_pre","none"))</f>
        <v/>
      </c>
      <c r="AB1607" s="3">
        <f>AND(Z1607="B_pre",AA1607="a_pre")</f>
        <v/>
      </c>
      <c r="AC1607" s="3">
        <f>AND(Z1607="B_pre",AA1607="b_pre")</f>
        <v/>
      </c>
      <c r="AD1607" s="3">
        <f>AND(Z1607="C_pre",AA1607="a_pre")</f>
        <v/>
      </c>
      <c r="AE1607" s="3">
        <f>AND(Z1607="C_pre",AA1607="b_pre")</f>
        <v/>
      </c>
      <c r="AF1607" s="6">
        <f>待赋值表!C1606</f>
        <v/>
      </c>
      <c r="AG1607" s="3">
        <f t="array" ref="AG1607">IF(AB1607=TRUE,"A",IF(AC1607=TRUE,"B",IF(AD1607=TRUE,"C",IF(AE1607=TRUE,"D","其他"))))</f>
        <v/>
      </c>
      <c r="AH1607" s="3">
        <f>IF(分析表!$E$12&lt;&gt;"ALL",AND(AF1607=分析表!$E$10,AG1607=分析表!$E$12),IF(AF1607=分析表!$E$10,TRUE(),IF(AF1607="ALL",TRUE(),"")))</f>
        <v/>
      </c>
    </row>
    <row r="1608">
      <c r="A1608" s="3">
        <f>COUNTIF($AH$2:AH1608,"TRUE")</f>
        <v/>
      </c>
      <c r="B1608" s="3">
        <f>COUNTIF($AG$2:$AG1608,#REF!)</f>
        <v/>
      </c>
      <c r="C1608" s="56">
        <f>待赋值表!A1607</f>
        <v/>
      </c>
      <c r="E1608" s="6">
        <f>待赋值表!D1607</f>
        <v/>
      </c>
      <c r="F1608" s="6">
        <f>待赋值表!E1607</f>
        <v/>
      </c>
      <c r="G1608" s="6">
        <f>待赋值表!F1607</f>
        <v/>
      </c>
      <c r="H1608" s="6">
        <f>待赋值表!G1607</f>
        <v/>
      </c>
      <c r="I1608" s="6">
        <f>待赋值表!H1607</f>
        <v/>
      </c>
      <c r="J1608" s="6">
        <f>待赋值表!I1607</f>
        <v/>
      </c>
      <c r="K1608" s="6">
        <f>待赋值表!J1607</f>
        <v/>
      </c>
      <c r="L1608" s="6">
        <f>待赋值表!K1607</f>
        <v/>
      </c>
      <c r="M1608" s="6">
        <f>待赋值表!L1607</f>
        <v/>
      </c>
      <c r="N1608" s="6">
        <f>待赋值表!M1607</f>
        <v/>
      </c>
      <c r="O1608" s="6">
        <f>待赋值表!N1607</f>
        <v/>
      </c>
      <c r="P1608" s="6">
        <f>待赋值表!O1607</f>
        <v/>
      </c>
      <c r="Q1608" s="6">
        <f>IF(待赋值表!P1607&lt;&gt;"",待赋值表!P1607,0)</f>
        <v/>
      </c>
      <c r="R1608" s="6">
        <f>待赋值表!Q1607</f>
        <v/>
      </c>
      <c r="S1608" s="6">
        <f>待赋值表!R1607</f>
        <v/>
      </c>
      <c r="T1608" s="6">
        <f>待赋值表!S1607</f>
        <v/>
      </c>
      <c r="U1608" s="6">
        <f>待赋值表!T1607</f>
        <v/>
      </c>
      <c r="V1608" s="6">
        <f>待赋值表!U1607</f>
        <v/>
      </c>
      <c r="W1608" s="6">
        <f>待赋值表!V1607</f>
        <v/>
      </c>
      <c r="X1608" s="6">
        <f>待赋值表!W1607</f>
        <v/>
      </c>
      <c r="Y1608" s="6">
        <f>待赋值表!X1607</f>
        <v/>
      </c>
      <c r="Z1608" s="3">
        <f>IF(M1608&gt;=0.01,"B_pre",IF(M1608&gt;=0,"C_pre","none"))</f>
        <v/>
      </c>
      <c r="AA1608" s="3">
        <f>IF(U1608&gt;0.125,"a_pre",IF(U1608&gt;=0,"b_pre","none"))</f>
        <v/>
      </c>
      <c r="AB1608" s="3">
        <f>AND(Z1608="B_pre",AA1608="a_pre")</f>
        <v/>
      </c>
      <c r="AC1608" s="3">
        <f>AND(Z1608="B_pre",AA1608="b_pre")</f>
        <v/>
      </c>
      <c r="AD1608" s="3">
        <f>AND(Z1608="C_pre",AA1608="a_pre")</f>
        <v/>
      </c>
      <c r="AE1608" s="3">
        <f>AND(Z1608="C_pre",AA1608="b_pre")</f>
        <v/>
      </c>
      <c r="AF1608" s="6">
        <f>待赋值表!C1607</f>
        <v/>
      </c>
      <c r="AG1608" s="3">
        <f t="array" ref="AG1608">IF(AB1608=TRUE,"A",IF(AC1608=TRUE,"B",IF(AD1608=TRUE,"C",IF(AE1608=TRUE,"D","其他"))))</f>
        <v/>
      </c>
      <c r="AH1608" s="3">
        <f>IF(分析表!$E$12&lt;&gt;"ALL",AND(AF1608=分析表!$E$10,AG1608=分析表!$E$12),IF(AF1608=分析表!$E$10,TRUE(),IF(AF1608="ALL",TRUE(),"")))</f>
        <v/>
      </c>
    </row>
    <row r="1609">
      <c r="A1609" s="3">
        <f>COUNTIF($AH$2:AH1609,"TRUE")</f>
        <v/>
      </c>
      <c r="B1609" s="3">
        <f>COUNTIF($AG$2:$AG1609,#REF!)</f>
        <v/>
      </c>
      <c r="C1609" s="56">
        <f>待赋值表!A1608</f>
        <v/>
      </c>
      <c r="E1609" s="6">
        <f>待赋值表!D1608</f>
        <v/>
      </c>
      <c r="F1609" s="6">
        <f>待赋值表!E1608</f>
        <v/>
      </c>
      <c r="G1609" s="6">
        <f>待赋值表!F1608</f>
        <v/>
      </c>
      <c r="H1609" s="6">
        <f>待赋值表!G1608</f>
        <v/>
      </c>
      <c r="I1609" s="6">
        <f>待赋值表!H1608</f>
        <v/>
      </c>
      <c r="J1609" s="6">
        <f>待赋值表!I1608</f>
        <v/>
      </c>
      <c r="K1609" s="6">
        <f>待赋值表!J1608</f>
        <v/>
      </c>
      <c r="L1609" s="6">
        <f>待赋值表!K1608</f>
        <v/>
      </c>
      <c r="M1609" s="6">
        <f>待赋值表!L1608</f>
        <v/>
      </c>
      <c r="N1609" s="6">
        <f>待赋值表!M1608</f>
        <v/>
      </c>
      <c r="O1609" s="6">
        <f>待赋值表!N1608</f>
        <v/>
      </c>
      <c r="P1609" s="6">
        <f>待赋值表!O1608</f>
        <v/>
      </c>
      <c r="Q1609" s="6">
        <f>IF(待赋值表!P1608&lt;&gt;"",待赋值表!P1608,0)</f>
        <v/>
      </c>
      <c r="R1609" s="6">
        <f>待赋值表!Q1608</f>
        <v/>
      </c>
      <c r="S1609" s="6">
        <f>待赋值表!R1608</f>
        <v/>
      </c>
      <c r="T1609" s="6">
        <f>待赋值表!S1608</f>
        <v/>
      </c>
      <c r="U1609" s="6">
        <f>待赋值表!T1608</f>
        <v/>
      </c>
      <c r="V1609" s="6">
        <f>待赋值表!U1608</f>
        <v/>
      </c>
      <c r="W1609" s="6">
        <f>待赋值表!V1608</f>
        <v/>
      </c>
      <c r="X1609" s="6">
        <f>待赋值表!W1608</f>
        <v/>
      </c>
      <c r="Y1609" s="6">
        <f>待赋值表!X1608</f>
        <v/>
      </c>
      <c r="Z1609" s="3">
        <f>IF(M1609&gt;=0.01,"B_pre",IF(M1609&gt;=0,"C_pre","none"))</f>
        <v/>
      </c>
      <c r="AA1609" s="3">
        <f>IF(U1609&gt;0.125,"a_pre",IF(U1609&gt;=0,"b_pre","none"))</f>
        <v/>
      </c>
      <c r="AB1609" s="3">
        <f>AND(Z1609="B_pre",AA1609="a_pre")</f>
        <v/>
      </c>
      <c r="AC1609" s="3">
        <f>AND(Z1609="B_pre",AA1609="b_pre")</f>
        <v/>
      </c>
      <c r="AD1609" s="3">
        <f>AND(Z1609="C_pre",AA1609="a_pre")</f>
        <v/>
      </c>
      <c r="AE1609" s="3">
        <f>AND(Z1609="C_pre",AA1609="b_pre")</f>
        <v/>
      </c>
      <c r="AF1609" s="6">
        <f>待赋值表!C1608</f>
        <v/>
      </c>
      <c r="AG1609" s="3">
        <f t="array" ref="AG1609">IF(AB1609=TRUE,"A",IF(AC1609=TRUE,"B",IF(AD1609=TRUE,"C",IF(AE1609=TRUE,"D","其他"))))</f>
        <v/>
      </c>
      <c r="AH1609" s="3">
        <f>IF(分析表!$E$12&lt;&gt;"ALL",AND(AF1609=分析表!$E$10,AG1609=分析表!$E$12),IF(AF1609=分析表!$E$10,TRUE(),IF(AF1609="ALL",TRUE(),"")))</f>
        <v/>
      </c>
    </row>
    <row r="1610">
      <c r="A1610" s="3">
        <f>COUNTIF($AH$2:AH1610,"TRUE")</f>
        <v/>
      </c>
      <c r="B1610" s="3">
        <f>COUNTIF($AG$2:$AG1610,#REF!)</f>
        <v/>
      </c>
      <c r="C1610" s="56">
        <f>待赋值表!A1609</f>
        <v/>
      </c>
      <c r="E1610" s="6">
        <f>待赋值表!D1609</f>
        <v/>
      </c>
      <c r="F1610" s="6">
        <f>待赋值表!E1609</f>
        <v/>
      </c>
      <c r="G1610" s="6">
        <f>待赋值表!F1609</f>
        <v/>
      </c>
      <c r="H1610" s="6">
        <f>待赋值表!G1609</f>
        <v/>
      </c>
      <c r="I1610" s="6">
        <f>待赋值表!H1609</f>
        <v/>
      </c>
      <c r="J1610" s="6">
        <f>待赋值表!I1609</f>
        <v/>
      </c>
      <c r="K1610" s="6">
        <f>待赋值表!J1609</f>
        <v/>
      </c>
      <c r="L1610" s="6">
        <f>待赋值表!K1609</f>
        <v/>
      </c>
      <c r="M1610" s="6">
        <f>待赋值表!L1609</f>
        <v/>
      </c>
      <c r="N1610" s="6">
        <f>待赋值表!M1609</f>
        <v/>
      </c>
      <c r="O1610" s="6">
        <f>待赋值表!N1609</f>
        <v/>
      </c>
      <c r="P1610" s="6">
        <f>待赋值表!O1609</f>
        <v/>
      </c>
      <c r="Q1610" s="6">
        <f>IF(待赋值表!P1609&lt;&gt;"",待赋值表!P1609,0)</f>
        <v/>
      </c>
      <c r="R1610" s="6">
        <f>待赋值表!Q1609</f>
        <v/>
      </c>
      <c r="S1610" s="6">
        <f>待赋值表!R1609</f>
        <v/>
      </c>
      <c r="T1610" s="6">
        <f>待赋值表!S1609</f>
        <v/>
      </c>
      <c r="U1610" s="6">
        <f>待赋值表!T1609</f>
        <v/>
      </c>
      <c r="V1610" s="6">
        <f>待赋值表!U1609</f>
        <v/>
      </c>
      <c r="W1610" s="6">
        <f>待赋值表!V1609</f>
        <v/>
      </c>
      <c r="X1610" s="6">
        <f>待赋值表!W1609</f>
        <v/>
      </c>
      <c r="Y1610" s="6">
        <f>待赋值表!X1609</f>
        <v/>
      </c>
      <c r="Z1610" s="3">
        <f>IF(M1610&gt;=0.01,"B_pre",IF(M1610&gt;=0,"C_pre","none"))</f>
        <v/>
      </c>
      <c r="AA1610" s="3">
        <f>IF(U1610&gt;0.125,"a_pre",IF(U1610&gt;=0,"b_pre","none"))</f>
        <v/>
      </c>
      <c r="AB1610" s="3">
        <f>AND(Z1610="B_pre",AA1610="a_pre")</f>
        <v/>
      </c>
      <c r="AC1610" s="3">
        <f>AND(Z1610="B_pre",AA1610="b_pre")</f>
        <v/>
      </c>
      <c r="AD1610" s="3">
        <f>AND(Z1610="C_pre",AA1610="a_pre")</f>
        <v/>
      </c>
      <c r="AE1610" s="3">
        <f>AND(Z1610="C_pre",AA1610="b_pre")</f>
        <v/>
      </c>
      <c r="AF1610" s="6">
        <f>待赋值表!C1609</f>
        <v/>
      </c>
      <c r="AG1610" s="3">
        <f t="array" ref="AG1610">IF(AB1610=TRUE,"A",IF(AC1610=TRUE,"B",IF(AD1610=TRUE,"C",IF(AE1610=TRUE,"D","其他"))))</f>
        <v/>
      </c>
      <c r="AH1610" s="3">
        <f>IF(分析表!$E$12&lt;&gt;"ALL",AND(AF1610=分析表!$E$10,AG1610=分析表!$E$12),IF(AF1610=分析表!$E$10,TRUE(),IF(AF1610="ALL",TRUE(),"")))</f>
        <v/>
      </c>
    </row>
    <row r="1611">
      <c r="A1611" s="3">
        <f>COUNTIF($AH$2:AH1611,"TRUE")</f>
        <v/>
      </c>
      <c r="B1611" s="3">
        <f>COUNTIF($AG$2:$AG1611,#REF!)</f>
        <v/>
      </c>
      <c r="C1611" s="56">
        <f>待赋值表!A1610</f>
        <v/>
      </c>
      <c r="E1611" s="6">
        <f>待赋值表!D1610</f>
        <v/>
      </c>
      <c r="F1611" s="6">
        <f>待赋值表!E1610</f>
        <v/>
      </c>
      <c r="G1611" s="6">
        <f>待赋值表!F1610</f>
        <v/>
      </c>
      <c r="H1611" s="6">
        <f>待赋值表!G1610</f>
        <v/>
      </c>
      <c r="I1611" s="6">
        <f>待赋值表!H1610</f>
        <v/>
      </c>
      <c r="J1611" s="6">
        <f>待赋值表!I1610</f>
        <v/>
      </c>
      <c r="K1611" s="6">
        <f>待赋值表!J1610</f>
        <v/>
      </c>
      <c r="L1611" s="6">
        <f>待赋值表!K1610</f>
        <v/>
      </c>
      <c r="M1611" s="6">
        <f>待赋值表!L1610</f>
        <v/>
      </c>
      <c r="N1611" s="6">
        <f>待赋值表!M1610</f>
        <v/>
      </c>
      <c r="O1611" s="6">
        <f>待赋值表!N1610</f>
        <v/>
      </c>
      <c r="P1611" s="6">
        <f>待赋值表!O1610</f>
        <v/>
      </c>
      <c r="Q1611" s="6">
        <f>IF(待赋值表!P1610&lt;&gt;"",待赋值表!P1610,0)</f>
        <v/>
      </c>
      <c r="R1611" s="6">
        <f>待赋值表!Q1610</f>
        <v/>
      </c>
      <c r="S1611" s="6">
        <f>待赋值表!R1610</f>
        <v/>
      </c>
      <c r="T1611" s="6">
        <f>待赋值表!S1610</f>
        <v/>
      </c>
      <c r="U1611" s="6">
        <f>待赋值表!T1610</f>
        <v/>
      </c>
      <c r="V1611" s="6">
        <f>待赋值表!U1610</f>
        <v/>
      </c>
      <c r="W1611" s="6">
        <f>待赋值表!V1610</f>
        <v/>
      </c>
      <c r="X1611" s="6">
        <f>待赋值表!W1610</f>
        <v/>
      </c>
      <c r="Y1611" s="6">
        <f>待赋值表!X1610</f>
        <v/>
      </c>
      <c r="Z1611" s="3">
        <f>IF(M1611&gt;=0.01,"B_pre",IF(M1611&gt;=0,"C_pre","none"))</f>
        <v/>
      </c>
      <c r="AA1611" s="3">
        <f>IF(U1611&gt;0.125,"a_pre",IF(U1611&gt;=0,"b_pre","none"))</f>
        <v/>
      </c>
      <c r="AB1611" s="3">
        <f>AND(Z1611="B_pre",AA1611="a_pre")</f>
        <v/>
      </c>
      <c r="AC1611" s="3">
        <f>AND(Z1611="B_pre",AA1611="b_pre")</f>
        <v/>
      </c>
      <c r="AD1611" s="3">
        <f>AND(Z1611="C_pre",AA1611="a_pre")</f>
        <v/>
      </c>
      <c r="AE1611" s="3">
        <f>AND(Z1611="C_pre",AA1611="b_pre")</f>
        <v/>
      </c>
      <c r="AF1611" s="6">
        <f>待赋值表!C1610</f>
        <v/>
      </c>
      <c r="AG1611" s="3">
        <f t="array" ref="AG1611">IF(AB1611=TRUE,"A",IF(AC1611=TRUE,"B",IF(AD1611=TRUE,"C",IF(AE1611=TRUE,"D","其他"))))</f>
        <v/>
      </c>
      <c r="AH1611" s="3">
        <f>IF(分析表!$E$12&lt;&gt;"ALL",AND(AF1611=分析表!$E$10,AG1611=分析表!$E$12),IF(AF1611=分析表!$E$10,TRUE(),IF(AF1611="ALL",TRUE(),"")))</f>
        <v/>
      </c>
    </row>
    <row r="1612">
      <c r="A1612" s="3">
        <f>COUNTIF($AH$2:AH1612,"TRUE")</f>
        <v/>
      </c>
      <c r="B1612" s="3">
        <f>COUNTIF($AG$2:$AG1612,#REF!)</f>
        <v/>
      </c>
      <c r="C1612" s="56">
        <f>待赋值表!A1611</f>
        <v/>
      </c>
      <c r="E1612" s="6">
        <f>待赋值表!D1611</f>
        <v/>
      </c>
      <c r="F1612" s="6">
        <f>待赋值表!E1611</f>
        <v/>
      </c>
      <c r="G1612" s="6">
        <f>待赋值表!F1611</f>
        <v/>
      </c>
      <c r="H1612" s="6">
        <f>待赋值表!G1611</f>
        <v/>
      </c>
      <c r="I1612" s="6">
        <f>待赋值表!H1611</f>
        <v/>
      </c>
      <c r="J1612" s="6">
        <f>待赋值表!I1611</f>
        <v/>
      </c>
      <c r="K1612" s="6">
        <f>待赋值表!J1611</f>
        <v/>
      </c>
      <c r="L1612" s="6">
        <f>待赋值表!K1611</f>
        <v/>
      </c>
      <c r="M1612" s="6">
        <f>待赋值表!L1611</f>
        <v/>
      </c>
      <c r="N1612" s="6">
        <f>待赋值表!M1611</f>
        <v/>
      </c>
      <c r="O1612" s="6">
        <f>待赋值表!N1611</f>
        <v/>
      </c>
      <c r="P1612" s="6">
        <f>待赋值表!O1611</f>
        <v/>
      </c>
      <c r="Q1612" s="6">
        <f>IF(待赋值表!P1611&lt;&gt;"",待赋值表!P1611,0)</f>
        <v/>
      </c>
      <c r="R1612" s="6">
        <f>待赋值表!Q1611</f>
        <v/>
      </c>
      <c r="S1612" s="6">
        <f>待赋值表!R1611</f>
        <v/>
      </c>
      <c r="T1612" s="6">
        <f>待赋值表!S1611</f>
        <v/>
      </c>
      <c r="U1612" s="6">
        <f>待赋值表!T1611</f>
        <v/>
      </c>
      <c r="V1612" s="6">
        <f>待赋值表!U1611</f>
        <v/>
      </c>
      <c r="W1612" s="6">
        <f>待赋值表!V1611</f>
        <v/>
      </c>
      <c r="X1612" s="6">
        <f>待赋值表!W1611</f>
        <v/>
      </c>
      <c r="Y1612" s="6">
        <f>待赋值表!X1611</f>
        <v/>
      </c>
      <c r="Z1612" s="3">
        <f>IF(M1612&gt;=0.01,"B_pre",IF(M1612&gt;=0,"C_pre","none"))</f>
        <v/>
      </c>
      <c r="AA1612" s="3">
        <f>IF(U1612&gt;0.125,"a_pre",IF(U1612&gt;=0,"b_pre","none"))</f>
        <v/>
      </c>
      <c r="AB1612" s="3">
        <f>AND(Z1612="B_pre",AA1612="a_pre")</f>
        <v/>
      </c>
      <c r="AC1612" s="3">
        <f>AND(Z1612="B_pre",AA1612="b_pre")</f>
        <v/>
      </c>
      <c r="AD1612" s="3">
        <f>AND(Z1612="C_pre",AA1612="a_pre")</f>
        <v/>
      </c>
      <c r="AE1612" s="3">
        <f>AND(Z1612="C_pre",AA1612="b_pre")</f>
        <v/>
      </c>
      <c r="AF1612" s="6">
        <f>待赋值表!C1611</f>
        <v/>
      </c>
      <c r="AG1612" s="3">
        <f t="array" ref="AG1612">IF(AB1612=TRUE,"A",IF(AC1612=TRUE,"B",IF(AD1612=TRUE,"C",IF(AE1612=TRUE,"D","其他"))))</f>
        <v/>
      </c>
      <c r="AH1612" s="3">
        <f>IF(分析表!$E$12&lt;&gt;"ALL",AND(AF1612=分析表!$E$10,AG1612=分析表!$E$12),IF(AF1612=分析表!$E$10,TRUE(),IF(AF1612="ALL",TRUE(),"")))</f>
        <v/>
      </c>
    </row>
    <row r="1613">
      <c r="A1613" s="3">
        <f>COUNTIF($AH$2:AH1613,"TRUE")</f>
        <v/>
      </c>
      <c r="B1613" s="3">
        <f>COUNTIF($AG$2:$AG1613,#REF!)</f>
        <v/>
      </c>
      <c r="C1613" s="56">
        <f>待赋值表!A1612</f>
        <v/>
      </c>
      <c r="E1613" s="6">
        <f>待赋值表!D1612</f>
        <v/>
      </c>
      <c r="F1613" s="6">
        <f>待赋值表!E1612</f>
        <v/>
      </c>
      <c r="G1613" s="6">
        <f>待赋值表!F1612</f>
        <v/>
      </c>
      <c r="H1613" s="6">
        <f>待赋值表!G1612</f>
        <v/>
      </c>
      <c r="I1613" s="6">
        <f>待赋值表!H1612</f>
        <v/>
      </c>
      <c r="J1613" s="6">
        <f>待赋值表!I1612</f>
        <v/>
      </c>
      <c r="K1613" s="6">
        <f>待赋值表!J1612</f>
        <v/>
      </c>
      <c r="L1613" s="6">
        <f>待赋值表!K1612</f>
        <v/>
      </c>
      <c r="M1613" s="6">
        <f>待赋值表!L1612</f>
        <v/>
      </c>
      <c r="N1613" s="6">
        <f>待赋值表!M1612</f>
        <v/>
      </c>
      <c r="O1613" s="6">
        <f>待赋值表!N1612</f>
        <v/>
      </c>
      <c r="P1613" s="6">
        <f>待赋值表!O1612</f>
        <v/>
      </c>
      <c r="Q1613" s="6">
        <f>IF(待赋值表!P1612&lt;&gt;"",待赋值表!P1612,0)</f>
        <v/>
      </c>
      <c r="R1613" s="6">
        <f>待赋值表!Q1612</f>
        <v/>
      </c>
      <c r="S1613" s="6">
        <f>待赋值表!R1612</f>
        <v/>
      </c>
      <c r="T1613" s="6">
        <f>待赋值表!S1612</f>
        <v/>
      </c>
      <c r="U1613" s="6">
        <f>待赋值表!T1612</f>
        <v/>
      </c>
      <c r="V1613" s="6">
        <f>待赋值表!U1612</f>
        <v/>
      </c>
      <c r="W1613" s="6">
        <f>待赋值表!V1612</f>
        <v/>
      </c>
      <c r="X1613" s="6">
        <f>待赋值表!W1612</f>
        <v/>
      </c>
      <c r="Y1613" s="6">
        <f>待赋值表!X1612</f>
        <v/>
      </c>
      <c r="Z1613" s="3">
        <f>IF(M1613&gt;=0.01,"B_pre",IF(M1613&gt;=0,"C_pre","none"))</f>
        <v/>
      </c>
      <c r="AA1613" s="3">
        <f>IF(U1613&gt;0.125,"a_pre",IF(U1613&gt;=0,"b_pre","none"))</f>
        <v/>
      </c>
      <c r="AB1613" s="3">
        <f>AND(Z1613="B_pre",AA1613="a_pre")</f>
        <v/>
      </c>
      <c r="AC1613" s="3">
        <f>AND(Z1613="B_pre",AA1613="b_pre")</f>
        <v/>
      </c>
      <c r="AD1613" s="3">
        <f>AND(Z1613="C_pre",AA1613="a_pre")</f>
        <v/>
      </c>
      <c r="AE1613" s="3">
        <f>AND(Z1613="C_pre",AA1613="b_pre")</f>
        <v/>
      </c>
      <c r="AF1613" s="6">
        <f>待赋值表!C1612</f>
        <v/>
      </c>
      <c r="AG1613" s="3">
        <f t="array" ref="AG1613">IF(AB1613=TRUE,"A",IF(AC1613=TRUE,"B",IF(AD1613=TRUE,"C",IF(AE1613=TRUE,"D","其他"))))</f>
        <v/>
      </c>
      <c r="AH1613" s="3">
        <f>IF(分析表!$E$12&lt;&gt;"ALL",AND(AF1613=分析表!$E$10,AG1613=分析表!$E$12),IF(AF1613=分析表!$E$10,TRUE(),IF(AF1613="ALL",TRUE(),"")))</f>
        <v/>
      </c>
    </row>
    <row r="1614">
      <c r="A1614" s="3">
        <f>COUNTIF($AH$2:AH1614,"TRUE")</f>
        <v/>
      </c>
      <c r="B1614" s="3">
        <f>COUNTIF($AG$2:$AG1614,#REF!)</f>
        <v/>
      </c>
      <c r="C1614" s="56">
        <f>待赋值表!A1613</f>
        <v/>
      </c>
      <c r="E1614" s="6">
        <f>待赋值表!D1613</f>
        <v/>
      </c>
      <c r="F1614" s="6">
        <f>待赋值表!E1613</f>
        <v/>
      </c>
      <c r="G1614" s="6">
        <f>待赋值表!F1613</f>
        <v/>
      </c>
      <c r="H1614" s="6">
        <f>待赋值表!G1613</f>
        <v/>
      </c>
      <c r="I1614" s="6">
        <f>待赋值表!H1613</f>
        <v/>
      </c>
      <c r="J1614" s="6">
        <f>待赋值表!I1613</f>
        <v/>
      </c>
      <c r="K1614" s="6">
        <f>待赋值表!J1613</f>
        <v/>
      </c>
      <c r="L1614" s="6">
        <f>待赋值表!K1613</f>
        <v/>
      </c>
      <c r="M1614" s="6">
        <f>待赋值表!L1613</f>
        <v/>
      </c>
      <c r="N1614" s="6">
        <f>待赋值表!M1613</f>
        <v/>
      </c>
      <c r="O1614" s="6">
        <f>待赋值表!N1613</f>
        <v/>
      </c>
      <c r="P1614" s="6">
        <f>待赋值表!O1613</f>
        <v/>
      </c>
      <c r="Q1614" s="6">
        <f>IF(待赋值表!P1613&lt;&gt;"",待赋值表!P1613,0)</f>
        <v/>
      </c>
      <c r="R1614" s="6">
        <f>待赋值表!Q1613</f>
        <v/>
      </c>
      <c r="S1614" s="6">
        <f>待赋值表!R1613</f>
        <v/>
      </c>
      <c r="T1614" s="6">
        <f>待赋值表!S1613</f>
        <v/>
      </c>
      <c r="U1614" s="6">
        <f>待赋值表!T1613</f>
        <v/>
      </c>
      <c r="V1614" s="6">
        <f>待赋值表!U1613</f>
        <v/>
      </c>
      <c r="W1614" s="6">
        <f>待赋值表!V1613</f>
        <v/>
      </c>
      <c r="X1614" s="6">
        <f>待赋值表!W1613</f>
        <v/>
      </c>
      <c r="Y1614" s="6">
        <f>待赋值表!X1613</f>
        <v/>
      </c>
      <c r="Z1614" s="3">
        <f>IF(M1614&gt;=0.01,"B_pre",IF(M1614&gt;=0,"C_pre","none"))</f>
        <v/>
      </c>
      <c r="AA1614" s="3">
        <f>IF(U1614&gt;0.125,"a_pre",IF(U1614&gt;=0,"b_pre","none"))</f>
        <v/>
      </c>
      <c r="AB1614" s="3">
        <f>AND(Z1614="B_pre",AA1614="a_pre")</f>
        <v/>
      </c>
      <c r="AC1614" s="3">
        <f>AND(Z1614="B_pre",AA1614="b_pre")</f>
        <v/>
      </c>
      <c r="AD1614" s="3">
        <f>AND(Z1614="C_pre",AA1614="a_pre")</f>
        <v/>
      </c>
      <c r="AE1614" s="3">
        <f>AND(Z1614="C_pre",AA1614="b_pre")</f>
        <v/>
      </c>
      <c r="AF1614" s="6">
        <f>待赋值表!C1613</f>
        <v/>
      </c>
      <c r="AG1614" s="3">
        <f t="array" ref="AG1614">IF(AB1614=TRUE,"A",IF(AC1614=TRUE,"B",IF(AD1614=TRUE,"C",IF(AE1614=TRUE,"D","其他"))))</f>
        <v/>
      </c>
      <c r="AH1614" s="3">
        <f>IF(分析表!$E$12&lt;&gt;"ALL",AND(AF1614=分析表!$E$10,AG1614=分析表!$E$12),IF(AF1614=分析表!$E$10,TRUE(),IF(AF1614="ALL",TRUE(),"")))</f>
        <v/>
      </c>
    </row>
    <row r="1615">
      <c r="A1615" s="3">
        <f>COUNTIF($AH$2:AH1615,"TRUE")</f>
        <v/>
      </c>
      <c r="B1615" s="3">
        <f>COUNTIF($AG$2:$AG1615,#REF!)</f>
        <v/>
      </c>
      <c r="C1615" s="56">
        <f>待赋值表!A1614</f>
        <v/>
      </c>
      <c r="E1615" s="6">
        <f>待赋值表!D1614</f>
        <v/>
      </c>
      <c r="F1615" s="6">
        <f>待赋值表!E1614</f>
        <v/>
      </c>
      <c r="G1615" s="6">
        <f>待赋值表!F1614</f>
        <v/>
      </c>
      <c r="H1615" s="6">
        <f>待赋值表!G1614</f>
        <v/>
      </c>
      <c r="I1615" s="6">
        <f>待赋值表!H1614</f>
        <v/>
      </c>
      <c r="J1615" s="6">
        <f>待赋值表!I1614</f>
        <v/>
      </c>
      <c r="K1615" s="6">
        <f>待赋值表!J1614</f>
        <v/>
      </c>
      <c r="L1615" s="6">
        <f>待赋值表!K1614</f>
        <v/>
      </c>
      <c r="M1615" s="6">
        <f>待赋值表!L1614</f>
        <v/>
      </c>
      <c r="N1615" s="6">
        <f>待赋值表!M1614</f>
        <v/>
      </c>
      <c r="O1615" s="6">
        <f>待赋值表!N1614</f>
        <v/>
      </c>
      <c r="P1615" s="6">
        <f>待赋值表!O1614</f>
        <v/>
      </c>
      <c r="Q1615" s="6">
        <f>IF(待赋值表!P1614&lt;&gt;"",待赋值表!P1614,0)</f>
        <v/>
      </c>
      <c r="R1615" s="6">
        <f>待赋值表!Q1614</f>
        <v/>
      </c>
      <c r="S1615" s="6">
        <f>待赋值表!R1614</f>
        <v/>
      </c>
      <c r="T1615" s="6">
        <f>待赋值表!S1614</f>
        <v/>
      </c>
      <c r="U1615" s="6">
        <f>待赋值表!T1614</f>
        <v/>
      </c>
      <c r="V1615" s="6">
        <f>待赋值表!U1614</f>
        <v/>
      </c>
      <c r="W1615" s="6">
        <f>待赋值表!V1614</f>
        <v/>
      </c>
      <c r="X1615" s="6">
        <f>待赋值表!W1614</f>
        <v/>
      </c>
      <c r="Y1615" s="6">
        <f>待赋值表!X1614</f>
        <v/>
      </c>
      <c r="Z1615" s="3">
        <f>IF(M1615&gt;=0.01,"B_pre",IF(M1615&gt;=0,"C_pre","none"))</f>
        <v/>
      </c>
      <c r="AA1615" s="3">
        <f>IF(U1615&gt;0.125,"a_pre",IF(U1615&gt;=0,"b_pre","none"))</f>
        <v/>
      </c>
      <c r="AB1615" s="3">
        <f>AND(Z1615="B_pre",AA1615="a_pre")</f>
        <v/>
      </c>
      <c r="AC1615" s="3">
        <f>AND(Z1615="B_pre",AA1615="b_pre")</f>
        <v/>
      </c>
      <c r="AD1615" s="3">
        <f>AND(Z1615="C_pre",AA1615="a_pre")</f>
        <v/>
      </c>
      <c r="AE1615" s="3">
        <f>AND(Z1615="C_pre",AA1615="b_pre")</f>
        <v/>
      </c>
      <c r="AF1615" s="6">
        <f>待赋值表!C1614</f>
        <v/>
      </c>
      <c r="AG1615" s="3">
        <f t="array" ref="AG1615">IF(AB1615=TRUE,"A",IF(AC1615=TRUE,"B",IF(AD1615=TRUE,"C",IF(AE1615=TRUE,"D","其他"))))</f>
        <v/>
      </c>
      <c r="AH1615" s="3">
        <f>IF(分析表!$E$12&lt;&gt;"ALL",AND(AF1615=分析表!$E$10,AG1615=分析表!$E$12),IF(AF1615=分析表!$E$10,TRUE(),IF(AF1615="ALL",TRUE(),"")))</f>
        <v/>
      </c>
    </row>
    <row r="1616">
      <c r="A1616" s="3">
        <f>COUNTIF($AH$2:AH1616,"TRUE")</f>
        <v/>
      </c>
      <c r="B1616" s="3">
        <f>COUNTIF($AG$2:$AG1616,#REF!)</f>
        <v/>
      </c>
      <c r="C1616" s="56">
        <f>待赋值表!A1615</f>
        <v/>
      </c>
      <c r="E1616" s="6">
        <f>待赋值表!D1615</f>
        <v/>
      </c>
      <c r="F1616" s="6">
        <f>待赋值表!E1615</f>
        <v/>
      </c>
      <c r="G1616" s="6">
        <f>待赋值表!F1615</f>
        <v/>
      </c>
      <c r="H1616" s="6">
        <f>待赋值表!G1615</f>
        <v/>
      </c>
      <c r="I1616" s="6">
        <f>待赋值表!H1615</f>
        <v/>
      </c>
      <c r="J1616" s="6">
        <f>待赋值表!I1615</f>
        <v/>
      </c>
      <c r="K1616" s="6">
        <f>待赋值表!J1615</f>
        <v/>
      </c>
      <c r="L1616" s="6">
        <f>待赋值表!K1615</f>
        <v/>
      </c>
      <c r="M1616" s="6">
        <f>待赋值表!L1615</f>
        <v/>
      </c>
      <c r="N1616" s="6">
        <f>待赋值表!M1615</f>
        <v/>
      </c>
      <c r="O1616" s="6">
        <f>待赋值表!N1615</f>
        <v/>
      </c>
      <c r="P1616" s="6">
        <f>待赋值表!O1615</f>
        <v/>
      </c>
      <c r="Q1616" s="6">
        <f>IF(待赋值表!P1615&lt;&gt;"",待赋值表!P1615,0)</f>
        <v/>
      </c>
      <c r="R1616" s="6">
        <f>待赋值表!Q1615</f>
        <v/>
      </c>
      <c r="S1616" s="6">
        <f>待赋值表!R1615</f>
        <v/>
      </c>
      <c r="T1616" s="6">
        <f>待赋值表!S1615</f>
        <v/>
      </c>
      <c r="U1616" s="6">
        <f>待赋值表!T1615</f>
        <v/>
      </c>
      <c r="V1616" s="6">
        <f>待赋值表!U1615</f>
        <v/>
      </c>
      <c r="W1616" s="6">
        <f>待赋值表!V1615</f>
        <v/>
      </c>
      <c r="X1616" s="6">
        <f>待赋值表!W1615</f>
        <v/>
      </c>
      <c r="Y1616" s="6">
        <f>待赋值表!X1615</f>
        <v/>
      </c>
      <c r="Z1616" s="3">
        <f>IF(M1616&gt;=0.01,"B_pre",IF(M1616&gt;=0,"C_pre","none"))</f>
        <v/>
      </c>
      <c r="AA1616" s="3">
        <f>IF(U1616&gt;0.125,"a_pre",IF(U1616&gt;=0,"b_pre","none"))</f>
        <v/>
      </c>
      <c r="AB1616" s="3">
        <f>AND(Z1616="B_pre",AA1616="a_pre")</f>
        <v/>
      </c>
      <c r="AC1616" s="3">
        <f>AND(Z1616="B_pre",AA1616="b_pre")</f>
        <v/>
      </c>
      <c r="AD1616" s="3">
        <f>AND(Z1616="C_pre",AA1616="a_pre")</f>
        <v/>
      </c>
      <c r="AE1616" s="3">
        <f>AND(Z1616="C_pre",AA1616="b_pre")</f>
        <v/>
      </c>
      <c r="AF1616" s="6">
        <f>待赋值表!C1615</f>
        <v/>
      </c>
      <c r="AG1616" s="3">
        <f t="array" ref="AG1616">IF(AB1616=TRUE,"A",IF(AC1616=TRUE,"B",IF(AD1616=TRUE,"C",IF(AE1616=TRUE,"D","其他"))))</f>
        <v/>
      </c>
      <c r="AH1616" s="3">
        <f>IF(分析表!$E$12&lt;&gt;"ALL",AND(AF1616=分析表!$E$10,AG1616=分析表!$E$12),IF(AF1616=分析表!$E$10,TRUE(),IF(AF1616="ALL",TRUE(),"")))</f>
        <v/>
      </c>
    </row>
    <row r="1617">
      <c r="A1617" s="3">
        <f>COUNTIF($AH$2:AH1617,"TRUE")</f>
        <v/>
      </c>
      <c r="B1617" s="3">
        <f>COUNTIF($AG$2:$AG1617,#REF!)</f>
        <v/>
      </c>
      <c r="C1617" s="56">
        <f>待赋值表!A1616</f>
        <v/>
      </c>
      <c r="E1617" s="6">
        <f>待赋值表!D1616</f>
        <v/>
      </c>
      <c r="F1617" s="6">
        <f>待赋值表!E1616</f>
        <v/>
      </c>
      <c r="G1617" s="6">
        <f>待赋值表!F1616</f>
        <v/>
      </c>
      <c r="H1617" s="6">
        <f>待赋值表!G1616</f>
        <v/>
      </c>
      <c r="I1617" s="6">
        <f>待赋值表!H1616</f>
        <v/>
      </c>
      <c r="J1617" s="6">
        <f>待赋值表!I1616</f>
        <v/>
      </c>
      <c r="K1617" s="6">
        <f>待赋值表!J1616</f>
        <v/>
      </c>
      <c r="L1617" s="6">
        <f>待赋值表!K1616</f>
        <v/>
      </c>
      <c r="M1617" s="6">
        <f>待赋值表!L1616</f>
        <v/>
      </c>
      <c r="N1617" s="6">
        <f>待赋值表!M1616</f>
        <v/>
      </c>
      <c r="O1617" s="6">
        <f>待赋值表!N1616</f>
        <v/>
      </c>
      <c r="P1617" s="6">
        <f>待赋值表!O1616</f>
        <v/>
      </c>
      <c r="Q1617" s="6">
        <f>IF(待赋值表!P1616&lt;&gt;"",待赋值表!P1616,0)</f>
        <v/>
      </c>
      <c r="R1617" s="6">
        <f>待赋值表!Q1616</f>
        <v/>
      </c>
      <c r="S1617" s="6">
        <f>待赋值表!R1616</f>
        <v/>
      </c>
      <c r="T1617" s="6">
        <f>待赋值表!S1616</f>
        <v/>
      </c>
      <c r="U1617" s="6">
        <f>待赋值表!T1616</f>
        <v/>
      </c>
      <c r="V1617" s="6">
        <f>待赋值表!U1616</f>
        <v/>
      </c>
      <c r="W1617" s="6">
        <f>待赋值表!V1616</f>
        <v/>
      </c>
      <c r="X1617" s="6">
        <f>待赋值表!W1616</f>
        <v/>
      </c>
      <c r="Y1617" s="6">
        <f>待赋值表!X1616</f>
        <v/>
      </c>
      <c r="Z1617" s="3">
        <f>IF(M1617&gt;=0.01,"B_pre",IF(M1617&gt;=0,"C_pre","none"))</f>
        <v/>
      </c>
      <c r="AA1617" s="3">
        <f>IF(U1617&gt;0.125,"a_pre",IF(U1617&gt;=0,"b_pre","none"))</f>
        <v/>
      </c>
      <c r="AB1617" s="3">
        <f>AND(Z1617="B_pre",AA1617="a_pre")</f>
        <v/>
      </c>
      <c r="AC1617" s="3">
        <f>AND(Z1617="B_pre",AA1617="b_pre")</f>
        <v/>
      </c>
      <c r="AD1617" s="3">
        <f>AND(Z1617="C_pre",AA1617="a_pre")</f>
        <v/>
      </c>
      <c r="AE1617" s="3">
        <f>AND(Z1617="C_pre",AA1617="b_pre")</f>
        <v/>
      </c>
      <c r="AF1617" s="6">
        <f>待赋值表!C1616</f>
        <v/>
      </c>
      <c r="AG1617" s="3">
        <f t="array" ref="AG1617">IF(AB1617=TRUE,"A",IF(AC1617=TRUE,"B",IF(AD1617=TRUE,"C",IF(AE1617=TRUE,"D","其他"))))</f>
        <v/>
      </c>
      <c r="AH1617" s="3">
        <f>IF(分析表!$E$12&lt;&gt;"ALL",AND(AF1617=分析表!$E$10,AG1617=分析表!$E$12),IF(AF1617=分析表!$E$10,TRUE(),IF(AF1617="ALL",TRUE(),"")))</f>
        <v/>
      </c>
    </row>
    <row r="1618">
      <c r="A1618" s="3">
        <f>COUNTIF($AH$2:AH1618,"TRUE")</f>
        <v/>
      </c>
      <c r="B1618" s="3">
        <f>COUNTIF($AG$2:$AG1618,#REF!)</f>
        <v/>
      </c>
      <c r="C1618" s="56">
        <f>待赋值表!A1617</f>
        <v/>
      </c>
      <c r="E1618" s="6">
        <f>待赋值表!D1617</f>
        <v/>
      </c>
      <c r="F1618" s="6">
        <f>待赋值表!E1617</f>
        <v/>
      </c>
      <c r="G1618" s="6">
        <f>待赋值表!F1617</f>
        <v/>
      </c>
      <c r="H1618" s="6">
        <f>待赋值表!G1617</f>
        <v/>
      </c>
      <c r="I1618" s="6">
        <f>待赋值表!H1617</f>
        <v/>
      </c>
      <c r="J1618" s="6">
        <f>待赋值表!I1617</f>
        <v/>
      </c>
      <c r="K1618" s="6">
        <f>待赋值表!J1617</f>
        <v/>
      </c>
      <c r="L1618" s="6">
        <f>待赋值表!K1617</f>
        <v/>
      </c>
      <c r="M1618" s="6">
        <f>待赋值表!L1617</f>
        <v/>
      </c>
      <c r="N1618" s="6">
        <f>待赋值表!M1617</f>
        <v/>
      </c>
      <c r="O1618" s="6">
        <f>待赋值表!N1617</f>
        <v/>
      </c>
      <c r="P1618" s="6">
        <f>待赋值表!O1617</f>
        <v/>
      </c>
      <c r="Q1618" s="6">
        <f>IF(待赋值表!P1617&lt;&gt;"",待赋值表!P1617,0)</f>
        <v/>
      </c>
      <c r="R1618" s="6">
        <f>待赋值表!Q1617</f>
        <v/>
      </c>
      <c r="S1618" s="6">
        <f>待赋值表!R1617</f>
        <v/>
      </c>
      <c r="T1618" s="6">
        <f>待赋值表!S1617</f>
        <v/>
      </c>
      <c r="U1618" s="6">
        <f>待赋值表!T1617</f>
        <v/>
      </c>
      <c r="V1618" s="6">
        <f>待赋值表!U1617</f>
        <v/>
      </c>
      <c r="W1618" s="6">
        <f>待赋值表!V1617</f>
        <v/>
      </c>
      <c r="X1618" s="6">
        <f>待赋值表!W1617</f>
        <v/>
      </c>
      <c r="Y1618" s="6">
        <f>待赋值表!X1617</f>
        <v/>
      </c>
      <c r="Z1618" s="3">
        <f>IF(M1618&gt;=0.01,"B_pre",IF(M1618&gt;=0,"C_pre","none"))</f>
        <v/>
      </c>
      <c r="AA1618" s="3">
        <f>IF(U1618&gt;0.125,"a_pre",IF(U1618&gt;=0,"b_pre","none"))</f>
        <v/>
      </c>
      <c r="AB1618" s="3">
        <f>AND(Z1618="B_pre",AA1618="a_pre")</f>
        <v/>
      </c>
      <c r="AC1618" s="3">
        <f>AND(Z1618="B_pre",AA1618="b_pre")</f>
        <v/>
      </c>
      <c r="AD1618" s="3">
        <f>AND(Z1618="C_pre",AA1618="a_pre")</f>
        <v/>
      </c>
      <c r="AE1618" s="3">
        <f>AND(Z1618="C_pre",AA1618="b_pre")</f>
        <v/>
      </c>
      <c r="AF1618" s="6">
        <f>待赋值表!C1617</f>
        <v/>
      </c>
      <c r="AG1618" s="3">
        <f t="array" ref="AG1618">IF(AB1618=TRUE,"A",IF(AC1618=TRUE,"B",IF(AD1618=TRUE,"C",IF(AE1618=TRUE,"D","其他"))))</f>
        <v/>
      </c>
      <c r="AH1618" s="3">
        <f>IF(分析表!$E$12&lt;&gt;"ALL",AND(AF1618=分析表!$E$10,AG1618=分析表!$E$12),IF(AF1618=分析表!$E$10,TRUE(),IF(AF1618="ALL",TRUE(),"")))</f>
        <v/>
      </c>
    </row>
    <row r="1619">
      <c r="A1619" s="3">
        <f>COUNTIF($AH$2:AH1619,"TRUE")</f>
        <v/>
      </c>
      <c r="B1619" s="3">
        <f>COUNTIF($AG$2:$AG1619,#REF!)</f>
        <v/>
      </c>
      <c r="C1619" s="56">
        <f>待赋值表!A1618</f>
        <v/>
      </c>
      <c r="E1619" s="6">
        <f>待赋值表!D1618</f>
        <v/>
      </c>
      <c r="F1619" s="6">
        <f>待赋值表!E1618</f>
        <v/>
      </c>
      <c r="G1619" s="6">
        <f>待赋值表!F1618</f>
        <v/>
      </c>
      <c r="H1619" s="6">
        <f>待赋值表!G1618</f>
        <v/>
      </c>
      <c r="I1619" s="6">
        <f>待赋值表!H1618</f>
        <v/>
      </c>
      <c r="J1619" s="6">
        <f>待赋值表!I1618</f>
        <v/>
      </c>
      <c r="K1619" s="6">
        <f>待赋值表!J1618</f>
        <v/>
      </c>
      <c r="L1619" s="6">
        <f>待赋值表!K1618</f>
        <v/>
      </c>
      <c r="M1619" s="6">
        <f>待赋值表!L1618</f>
        <v/>
      </c>
      <c r="N1619" s="6">
        <f>待赋值表!M1618</f>
        <v/>
      </c>
      <c r="O1619" s="6">
        <f>待赋值表!N1618</f>
        <v/>
      </c>
      <c r="P1619" s="6">
        <f>待赋值表!O1618</f>
        <v/>
      </c>
      <c r="Q1619" s="6">
        <f>IF(待赋值表!P1618&lt;&gt;"",待赋值表!P1618,0)</f>
        <v/>
      </c>
      <c r="R1619" s="6">
        <f>待赋值表!Q1618</f>
        <v/>
      </c>
      <c r="S1619" s="6">
        <f>待赋值表!R1618</f>
        <v/>
      </c>
      <c r="T1619" s="6">
        <f>待赋值表!S1618</f>
        <v/>
      </c>
      <c r="U1619" s="6">
        <f>待赋值表!T1618</f>
        <v/>
      </c>
      <c r="V1619" s="6">
        <f>待赋值表!U1618</f>
        <v/>
      </c>
      <c r="W1619" s="6">
        <f>待赋值表!V1618</f>
        <v/>
      </c>
      <c r="X1619" s="6">
        <f>待赋值表!W1618</f>
        <v/>
      </c>
      <c r="Y1619" s="6">
        <f>待赋值表!X1618</f>
        <v/>
      </c>
      <c r="Z1619" s="3">
        <f>IF(M1619&gt;=0.01,"B_pre",IF(M1619&gt;=0,"C_pre","none"))</f>
        <v/>
      </c>
      <c r="AA1619" s="3">
        <f>IF(U1619&gt;0.125,"a_pre",IF(U1619&gt;=0,"b_pre","none"))</f>
        <v/>
      </c>
      <c r="AB1619" s="3">
        <f>AND(Z1619="B_pre",AA1619="a_pre")</f>
        <v/>
      </c>
      <c r="AC1619" s="3">
        <f>AND(Z1619="B_pre",AA1619="b_pre")</f>
        <v/>
      </c>
      <c r="AD1619" s="3">
        <f>AND(Z1619="C_pre",AA1619="a_pre")</f>
        <v/>
      </c>
      <c r="AE1619" s="3">
        <f>AND(Z1619="C_pre",AA1619="b_pre")</f>
        <v/>
      </c>
      <c r="AF1619" s="6">
        <f>待赋值表!C1618</f>
        <v/>
      </c>
      <c r="AG1619" s="3">
        <f t="array" ref="AG1619">IF(AB1619=TRUE,"A",IF(AC1619=TRUE,"B",IF(AD1619=TRUE,"C",IF(AE1619=TRUE,"D","其他"))))</f>
        <v/>
      </c>
      <c r="AH1619" s="3">
        <f>IF(分析表!$E$12&lt;&gt;"ALL",AND(AF1619=分析表!$E$10,AG1619=分析表!$E$12),IF(AF1619=分析表!$E$10,TRUE(),IF(AF1619="ALL",TRUE(),"")))</f>
        <v/>
      </c>
    </row>
    <row r="1620">
      <c r="A1620" s="3">
        <f>COUNTIF($AH$2:AH1620,"TRUE")</f>
        <v/>
      </c>
      <c r="B1620" s="3">
        <f>COUNTIF($AG$2:$AG1620,#REF!)</f>
        <v/>
      </c>
      <c r="C1620" s="56">
        <f>待赋值表!A1619</f>
        <v/>
      </c>
      <c r="E1620" s="6">
        <f>待赋值表!D1619</f>
        <v/>
      </c>
      <c r="F1620" s="6">
        <f>待赋值表!E1619</f>
        <v/>
      </c>
      <c r="G1620" s="6">
        <f>待赋值表!F1619</f>
        <v/>
      </c>
      <c r="H1620" s="6">
        <f>待赋值表!G1619</f>
        <v/>
      </c>
      <c r="I1620" s="6">
        <f>待赋值表!H1619</f>
        <v/>
      </c>
      <c r="J1620" s="6">
        <f>待赋值表!I1619</f>
        <v/>
      </c>
      <c r="K1620" s="6">
        <f>待赋值表!J1619</f>
        <v/>
      </c>
      <c r="L1620" s="6">
        <f>待赋值表!K1619</f>
        <v/>
      </c>
      <c r="M1620" s="6">
        <f>待赋值表!L1619</f>
        <v/>
      </c>
      <c r="N1620" s="6">
        <f>待赋值表!M1619</f>
        <v/>
      </c>
      <c r="O1620" s="6">
        <f>待赋值表!N1619</f>
        <v/>
      </c>
      <c r="P1620" s="6">
        <f>待赋值表!O1619</f>
        <v/>
      </c>
      <c r="Q1620" s="6">
        <f>IF(待赋值表!P1619&lt;&gt;"",待赋值表!P1619,0)</f>
        <v/>
      </c>
      <c r="R1620" s="6">
        <f>待赋值表!Q1619</f>
        <v/>
      </c>
      <c r="S1620" s="6">
        <f>待赋值表!R1619</f>
        <v/>
      </c>
      <c r="T1620" s="6">
        <f>待赋值表!S1619</f>
        <v/>
      </c>
      <c r="U1620" s="6">
        <f>待赋值表!T1619</f>
        <v/>
      </c>
      <c r="V1620" s="6">
        <f>待赋值表!U1619</f>
        <v/>
      </c>
      <c r="W1620" s="6">
        <f>待赋值表!V1619</f>
        <v/>
      </c>
      <c r="X1620" s="6">
        <f>待赋值表!W1619</f>
        <v/>
      </c>
      <c r="Y1620" s="6">
        <f>待赋值表!X1619</f>
        <v/>
      </c>
      <c r="Z1620" s="3">
        <f>IF(M1620&gt;=0.01,"B_pre",IF(M1620&gt;=0,"C_pre","none"))</f>
        <v/>
      </c>
      <c r="AA1620" s="3">
        <f>IF(U1620&gt;0.125,"a_pre",IF(U1620&gt;=0,"b_pre","none"))</f>
        <v/>
      </c>
      <c r="AB1620" s="3">
        <f>AND(Z1620="B_pre",AA1620="a_pre")</f>
        <v/>
      </c>
      <c r="AC1620" s="3">
        <f>AND(Z1620="B_pre",AA1620="b_pre")</f>
        <v/>
      </c>
      <c r="AD1620" s="3">
        <f>AND(Z1620="C_pre",AA1620="a_pre")</f>
        <v/>
      </c>
      <c r="AE1620" s="3">
        <f>AND(Z1620="C_pre",AA1620="b_pre")</f>
        <v/>
      </c>
      <c r="AF1620" s="6">
        <f>待赋值表!C1619</f>
        <v/>
      </c>
      <c r="AG1620" s="3">
        <f t="array" ref="AG1620">IF(AB1620=TRUE,"A",IF(AC1620=TRUE,"B",IF(AD1620=TRUE,"C",IF(AE1620=TRUE,"D","其他"))))</f>
        <v/>
      </c>
      <c r="AH1620" s="3">
        <f>IF(分析表!$E$12&lt;&gt;"ALL",AND(AF1620=分析表!$E$10,AG1620=分析表!$E$12),IF(AF1620=分析表!$E$10,TRUE(),IF(AF1620="ALL",TRUE(),"")))</f>
        <v/>
      </c>
    </row>
    <row r="1621">
      <c r="A1621" s="3">
        <f>COUNTIF($AH$2:AH1621,"TRUE")</f>
        <v/>
      </c>
      <c r="B1621" s="3">
        <f>COUNTIF($AG$2:$AG1621,#REF!)</f>
        <v/>
      </c>
      <c r="C1621" s="56">
        <f>待赋值表!A1620</f>
        <v/>
      </c>
      <c r="E1621" s="6">
        <f>待赋值表!D1620</f>
        <v/>
      </c>
      <c r="F1621" s="6">
        <f>待赋值表!E1620</f>
        <v/>
      </c>
      <c r="G1621" s="6">
        <f>待赋值表!F1620</f>
        <v/>
      </c>
      <c r="H1621" s="6">
        <f>待赋值表!G1620</f>
        <v/>
      </c>
      <c r="I1621" s="6">
        <f>待赋值表!H1620</f>
        <v/>
      </c>
      <c r="J1621" s="6">
        <f>待赋值表!I1620</f>
        <v/>
      </c>
      <c r="K1621" s="6">
        <f>待赋值表!J1620</f>
        <v/>
      </c>
      <c r="L1621" s="6">
        <f>待赋值表!K1620</f>
        <v/>
      </c>
      <c r="M1621" s="6">
        <f>待赋值表!L1620</f>
        <v/>
      </c>
      <c r="N1621" s="6">
        <f>待赋值表!M1620</f>
        <v/>
      </c>
      <c r="O1621" s="6">
        <f>待赋值表!N1620</f>
        <v/>
      </c>
      <c r="P1621" s="6">
        <f>待赋值表!O1620</f>
        <v/>
      </c>
      <c r="Q1621" s="6">
        <f>IF(待赋值表!P1620&lt;&gt;"",待赋值表!P1620,0)</f>
        <v/>
      </c>
      <c r="R1621" s="6">
        <f>待赋值表!Q1620</f>
        <v/>
      </c>
      <c r="S1621" s="6">
        <f>待赋值表!R1620</f>
        <v/>
      </c>
      <c r="T1621" s="6">
        <f>待赋值表!S1620</f>
        <v/>
      </c>
      <c r="U1621" s="6">
        <f>待赋值表!T1620</f>
        <v/>
      </c>
      <c r="V1621" s="6">
        <f>待赋值表!U1620</f>
        <v/>
      </c>
      <c r="W1621" s="6">
        <f>待赋值表!V1620</f>
        <v/>
      </c>
      <c r="X1621" s="6">
        <f>待赋值表!W1620</f>
        <v/>
      </c>
      <c r="Y1621" s="6">
        <f>待赋值表!X1620</f>
        <v/>
      </c>
      <c r="Z1621" s="3">
        <f>IF(M1621&gt;=0.01,"B_pre",IF(M1621&gt;=0,"C_pre","none"))</f>
        <v/>
      </c>
      <c r="AA1621" s="3">
        <f>IF(U1621&gt;0.125,"a_pre",IF(U1621&gt;=0,"b_pre","none"))</f>
        <v/>
      </c>
      <c r="AB1621" s="3">
        <f>AND(Z1621="B_pre",AA1621="a_pre")</f>
        <v/>
      </c>
      <c r="AC1621" s="3">
        <f>AND(Z1621="B_pre",AA1621="b_pre")</f>
        <v/>
      </c>
      <c r="AD1621" s="3">
        <f>AND(Z1621="C_pre",AA1621="a_pre")</f>
        <v/>
      </c>
      <c r="AE1621" s="3">
        <f>AND(Z1621="C_pre",AA1621="b_pre")</f>
        <v/>
      </c>
      <c r="AF1621" s="6">
        <f>待赋值表!C1620</f>
        <v/>
      </c>
      <c r="AG1621" s="3">
        <f t="array" ref="AG1621">IF(AB1621=TRUE,"A",IF(AC1621=TRUE,"B",IF(AD1621=TRUE,"C",IF(AE1621=TRUE,"D","其他"))))</f>
        <v/>
      </c>
      <c r="AH1621" s="3">
        <f>IF(分析表!$E$12&lt;&gt;"ALL",AND(AF1621=分析表!$E$10,AG1621=分析表!$E$12),IF(AF1621=分析表!$E$10,TRUE(),IF(AF1621="ALL",TRUE(),"")))</f>
        <v/>
      </c>
    </row>
    <row r="1622">
      <c r="A1622" s="3">
        <f>COUNTIF($AH$2:AH1622,"TRUE")</f>
        <v/>
      </c>
      <c r="B1622" s="3">
        <f>COUNTIF($AG$2:$AG1622,#REF!)</f>
        <v/>
      </c>
      <c r="C1622" s="56">
        <f>待赋值表!A1621</f>
        <v/>
      </c>
      <c r="E1622" s="6">
        <f>待赋值表!D1621</f>
        <v/>
      </c>
      <c r="F1622" s="6">
        <f>待赋值表!E1621</f>
        <v/>
      </c>
      <c r="G1622" s="6">
        <f>待赋值表!F1621</f>
        <v/>
      </c>
      <c r="H1622" s="6">
        <f>待赋值表!G1621</f>
        <v/>
      </c>
      <c r="I1622" s="6">
        <f>待赋值表!H1621</f>
        <v/>
      </c>
      <c r="J1622" s="6">
        <f>待赋值表!I1621</f>
        <v/>
      </c>
      <c r="K1622" s="6">
        <f>待赋值表!J1621</f>
        <v/>
      </c>
      <c r="L1622" s="6">
        <f>待赋值表!K1621</f>
        <v/>
      </c>
      <c r="M1622" s="6">
        <f>待赋值表!L1621</f>
        <v/>
      </c>
      <c r="N1622" s="6">
        <f>待赋值表!M1621</f>
        <v/>
      </c>
      <c r="O1622" s="6">
        <f>待赋值表!N1621</f>
        <v/>
      </c>
      <c r="P1622" s="6">
        <f>待赋值表!O1621</f>
        <v/>
      </c>
      <c r="Q1622" s="6">
        <f>IF(待赋值表!P1621&lt;&gt;"",待赋值表!P1621,0)</f>
        <v/>
      </c>
      <c r="R1622" s="6">
        <f>待赋值表!Q1621</f>
        <v/>
      </c>
      <c r="S1622" s="6">
        <f>待赋值表!R1621</f>
        <v/>
      </c>
      <c r="T1622" s="6">
        <f>待赋值表!S1621</f>
        <v/>
      </c>
      <c r="U1622" s="6">
        <f>待赋值表!T1621</f>
        <v/>
      </c>
      <c r="V1622" s="6">
        <f>待赋值表!U1621</f>
        <v/>
      </c>
      <c r="W1622" s="6">
        <f>待赋值表!V1621</f>
        <v/>
      </c>
      <c r="X1622" s="6">
        <f>待赋值表!W1621</f>
        <v/>
      </c>
      <c r="Y1622" s="6">
        <f>待赋值表!X1621</f>
        <v/>
      </c>
      <c r="Z1622" s="3">
        <f>IF(M1622&gt;=0.01,"B_pre",IF(M1622&gt;=0,"C_pre","none"))</f>
        <v/>
      </c>
      <c r="AA1622" s="3">
        <f>IF(U1622&gt;0.125,"a_pre",IF(U1622&gt;=0,"b_pre","none"))</f>
        <v/>
      </c>
      <c r="AB1622" s="3">
        <f>AND(Z1622="B_pre",AA1622="a_pre")</f>
        <v/>
      </c>
      <c r="AC1622" s="3">
        <f>AND(Z1622="B_pre",AA1622="b_pre")</f>
        <v/>
      </c>
      <c r="AD1622" s="3">
        <f>AND(Z1622="C_pre",AA1622="a_pre")</f>
        <v/>
      </c>
      <c r="AE1622" s="3">
        <f>AND(Z1622="C_pre",AA1622="b_pre")</f>
        <v/>
      </c>
      <c r="AF1622" s="6">
        <f>待赋值表!C1621</f>
        <v/>
      </c>
      <c r="AG1622" s="3">
        <f t="array" ref="AG1622">IF(AB1622=TRUE,"A",IF(AC1622=TRUE,"B",IF(AD1622=TRUE,"C",IF(AE1622=TRUE,"D","其他"))))</f>
        <v/>
      </c>
      <c r="AH1622" s="3">
        <f>IF(分析表!$E$12&lt;&gt;"ALL",AND(AF1622=分析表!$E$10,AG1622=分析表!$E$12),IF(AF1622=分析表!$E$10,TRUE(),IF(AF1622="ALL",TRUE(),"")))</f>
        <v/>
      </c>
    </row>
    <row r="1623">
      <c r="A1623" s="3">
        <f>COUNTIF($AH$2:AH1623,"TRUE")</f>
        <v/>
      </c>
      <c r="B1623" s="3">
        <f>COUNTIF($AG$2:$AG1623,#REF!)</f>
        <v/>
      </c>
      <c r="C1623" s="56">
        <f>待赋值表!A1622</f>
        <v/>
      </c>
      <c r="E1623" s="6">
        <f>待赋值表!D1622</f>
        <v/>
      </c>
      <c r="F1623" s="6">
        <f>待赋值表!E1622</f>
        <v/>
      </c>
      <c r="G1623" s="6">
        <f>待赋值表!F1622</f>
        <v/>
      </c>
      <c r="H1623" s="6">
        <f>待赋值表!G1622</f>
        <v/>
      </c>
      <c r="I1623" s="6">
        <f>待赋值表!H1622</f>
        <v/>
      </c>
      <c r="J1623" s="6">
        <f>待赋值表!I1622</f>
        <v/>
      </c>
      <c r="K1623" s="6">
        <f>待赋值表!J1622</f>
        <v/>
      </c>
      <c r="L1623" s="6">
        <f>待赋值表!K1622</f>
        <v/>
      </c>
      <c r="M1623" s="6">
        <f>待赋值表!L1622</f>
        <v/>
      </c>
      <c r="N1623" s="6">
        <f>待赋值表!M1622</f>
        <v/>
      </c>
      <c r="O1623" s="6">
        <f>待赋值表!N1622</f>
        <v/>
      </c>
      <c r="P1623" s="6">
        <f>待赋值表!O1622</f>
        <v/>
      </c>
      <c r="Q1623" s="6">
        <f>IF(待赋值表!P1622&lt;&gt;"",待赋值表!P1622,0)</f>
        <v/>
      </c>
      <c r="R1623" s="6">
        <f>待赋值表!Q1622</f>
        <v/>
      </c>
      <c r="S1623" s="6">
        <f>待赋值表!R1622</f>
        <v/>
      </c>
      <c r="T1623" s="6">
        <f>待赋值表!S1622</f>
        <v/>
      </c>
      <c r="U1623" s="6">
        <f>待赋值表!T1622</f>
        <v/>
      </c>
      <c r="V1623" s="6">
        <f>待赋值表!U1622</f>
        <v/>
      </c>
      <c r="W1623" s="6">
        <f>待赋值表!V1622</f>
        <v/>
      </c>
      <c r="X1623" s="6">
        <f>待赋值表!W1622</f>
        <v/>
      </c>
      <c r="Y1623" s="6">
        <f>待赋值表!X1622</f>
        <v/>
      </c>
      <c r="Z1623" s="3">
        <f>IF(M1623&gt;=0.01,"B_pre",IF(M1623&gt;=0,"C_pre","none"))</f>
        <v/>
      </c>
      <c r="AA1623" s="3">
        <f>IF(U1623&gt;0.125,"a_pre",IF(U1623&gt;=0,"b_pre","none"))</f>
        <v/>
      </c>
      <c r="AB1623" s="3">
        <f>AND(Z1623="B_pre",AA1623="a_pre")</f>
        <v/>
      </c>
      <c r="AC1623" s="3">
        <f>AND(Z1623="B_pre",AA1623="b_pre")</f>
        <v/>
      </c>
      <c r="AD1623" s="3">
        <f>AND(Z1623="C_pre",AA1623="a_pre")</f>
        <v/>
      </c>
      <c r="AE1623" s="3">
        <f>AND(Z1623="C_pre",AA1623="b_pre")</f>
        <v/>
      </c>
      <c r="AF1623" s="6">
        <f>待赋值表!C1622</f>
        <v/>
      </c>
      <c r="AG1623" s="3">
        <f t="array" ref="AG1623">IF(AB1623=TRUE,"A",IF(AC1623=TRUE,"B",IF(AD1623=TRUE,"C",IF(AE1623=TRUE,"D","其他"))))</f>
        <v/>
      </c>
      <c r="AH1623" s="3">
        <f>IF(分析表!$E$12&lt;&gt;"ALL",AND(AF1623=分析表!$E$10,AG1623=分析表!$E$12),IF(AF1623=分析表!$E$10,TRUE(),IF(AF1623="ALL",TRUE(),"")))</f>
        <v/>
      </c>
    </row>
    <row r="1624">
      <c r="A1624" s="3">
        <f>COUNTIF($AH$2:AH1624,"TRUE")</f>
        <v/>
      </c>
      <c r="B1624" s="3">
        <f>COUNTIF($AG$2:$AG1624,#REF!)</f>
        <v/>
      </c>
      <c r="C1624" s="56">
        <f>待赋值表!A1623</f>
        <v/>
      </c>
      <c r="E1624" s="6">
        <f>待赋值表!D1623</f>
        <v/>
      </c>
      <c r="F1624" s="6">
        <f>待赋值表!E1623</f>
        <v/>
      </c>
      <c r="G1624" s="6">
        <f>待赋值表!F1623</f>
        <v/>
      </c>
      <c r="H1624" s="6">
        <f>待赋值表!G1623</f>
        <v/>
      </c>
      <c r="I1624" s="6">
        <f>待赋值表!H1623</f>
        <v/>
      </c>
      <c r="J1624" s="6">
        <f>待赋值表!I1623</f>
        <v/>
      </c>
      <c r="K1624" s="6">
        <f>待赋值表!J1623</f>
        <v/>
      </c>
      <c r="L1624" s="6">
        <f>待赋值表!K1623</f>
        <v/>
      </c>
      <c r="M1624" s="6">
        <f>待赋值表!L1623</f>
        <v/>
      </c>
      <c r="N1624" s="6">
        <f>待赋值表!M1623</f>
        <v/>
      </c>
      <c r="O1624" s="6">
        <f>待赋值表!N1623</f>
        <v/>
      </c>
      <c r="P1624" s="6">
        <f>待赋值表!O1623</f>
        <v/>
      </c>
      <c r="Q1624" s="6">
        <f>IF(待赋值表!P1623&lt;&gt;"",待赋值表!P1623,0)</f>
        <v/>
      </c>
      <c r="R1624" s="6">
        <f>待赋值表!Q1623</f>
        <v/>
      </c>
      <c r="S1624" s="6">
        <f>待赋值表!R1623</f>
        <v/>
      </c>
      <c r="T1624" s="6">
        <f>待赋值表!S1623</f>
        <v/>
      </c>
      <c r="U1624" s="6">
        <f>待赋值表!T1623</f>
        <v/>
      </c>
      <c r="V1624" s="6">
        <f>待赋值表!U1623</f>
        <v/>
      </c>
      <c r="W1624" s="6">
        <f>待赋值表!V1623</f>
        <v/>
      </c>
      <c r="X1624" s="6">
        <f>待赋值表!W1623</f>
        <v/>
      </c>
      <c r="Y1624" s="6">
        <f>待赋值表!X1623</f>
        <v/>
      </c>
      <c r="Z1624" s="3">
        <f>IF(M1624&gt;=0.01,"B_pre",IF(M1624&gt;=0,"C_pre","none"))</f>
        <v/>
      </c>
      <c r="AA1624" s="3">
        <f>IF(U1624&gt;0.125,"a_pre",IF(U1624&gt;=0,"b_pre","none"))</f>
        <v/>
      </c>
      <c r="AB1624" s="3">
        <f>AND(Z1624="B_pre",AA1624="a_pre")</f>
        <v/>
      </c>
      <c r="AC1624" s="3">
        <f>AND(Z1624="B_pre",AA1624="b_pre")</f>
        <v/>
      </c>
      <c r="AD1624" s="3">
        <f>AND(Z1624="C_pre",AA1624="a_pre")</f>
        <v/>
      </c>
      <c r="AE1624" s="3">
        <f>AND(Z1624="C_pre",AA1624="b_pre")</f>
        <v/>
      </c>
      <c r="AF1624" s="6">
        <f>待赋值表!C1623</f>
        <v/>
      </c>
      <c r="AG1624" s="3">
        <f t="array" ref="AG1624">IF(AB1624=TRUE,"A",IF(AC1624=TRUE,"B",IF(AD1624=TRUE,"C",IF(AE1624=TRUE,"D","其他"))))</f>
        <v/>
      </c>
      <c r="AH1624" s="3">
        <f>IF(分析表!$E$12&lt;&gt;"ALL",AND(AF1624=分析表!$E$10,AG1624=分析表!$E$12),IF(AF1624=分析表!$E$10,TRUE(),IF(AF1624="ALL",TRUE(),"")))</f>
        <v/>
      </c>
    </row>
    <row r="1625">
      <c r="A1625" s="3">
        <f>COUNTIF($AH$2:AH1625,"TRUE")</f>
        <v/>
      </c>
      <c r="B1625" s="3">
        <f>COUNTIF($AG$2:$AG1625,#REF!)</f>
        <v/>
      </c>
      <c r="C1625" s="56">
        <f>待赋值表!A1624</f>
        <v/>
      </c>
      <c r="E1625" s="6">
        <f>待赋值表!D1624</f>
        <v/>
      </c>
      <c r="F1625" s="6">
        <f>待赋值表!E1624</f>
        <v/>
      </c>
      <c r="G1625" s="6">
        <f>待赋值表!F1624</f>
        <v/>
      </c>
      <c r="H1625" s="6">
        <f>待赋值表!G1624</f>
        <v/>
      </c>
      <c r="I1625" s="6">
        <f>待赋值表!H1624</f>
        <v/>
      </c>
      <c r="J1625" s="6">
        <f>待赋值表!I1624</f>
        <v/>
      </c>
      <c r="K1625" s="6">
        <f>待赋值表!J1624</f>
        <v/>
      </c>
      <c r="L1625" s="6">
        <f>待赋值表!K1624</f>
        <v/>
      </c>
      <c r="M1625" s="6">
        <f>待赋值表!L1624</f>
        <v/>
      </c>
      <c r="N1625" s="6">
        <f>待赋值表!M1624</f>
        <v/>
      </c>
      <c r="O1625" s="6">
        <f>待赋值表!N1624</f>
        <v/>
      </c>
      <c r="P1625" s="6">
        <f>待赋值表!O1624</f>
        <v/>
      </c>
      <c r="Q1625" s="6">
        <f>IF(待赋值表!P1624&lt;&gt;"",待赋值表!P1624,0)</f>
        <v/>
      </c>
      <c r="R1625" s="6">
        <f>待赋值表!Q1624</f>
        <v/>
      </c>
      <c r="S1625" s="6">
        <f>待赋值表!R1624</f>
        <v/>
      </c>
      <c r="T1625" s="6">
        <f>待赋值表!S1624</f>
        <v/>
      </c>
      <c r="U1625" s="6">
        <f>待赋值表!T1624</f>
        <v/>
      </c>
      <c r="V1625" s="6">
        <f>待赋值表!U1624</f>
        <v/>
      </c>
      <c r="W1625" s="6">
        <f>待赋值表!V1624</f>
        <v/>
      </c>
      <c r="X1625" s="6">
        <f>待赋值表!W1624</f>
        <v/>
      </c>
      <c r="Y1625" s="6">
        <f>待赋值表!X1624</f>
        <v/>
      </c>
      <c r="Z1625" s="3">
        <f>IF(M1625&gt;=0.01,"B_pre",IF(M1625&gt;=0,"C_pre","none"))</f>
        <v/>
      </c>
      <c r="AA1625" s="3">
        <f>IF(U1625&gt;0.125,"a_pre",IF(U1625&gt;=0,"b_pre","none"))</f>
        <v/>
      </c>
      <c r="AB1625" s="3">
        <f>AND(Z1625="B_pre",AA1625="a_pre")</f>
        <v/>
      </c>
      <c r="AC1625" s="3">
        <f>AND(Z1625="B_pre",AA1625="b_pre")</f>
        <v/>
      </c>
      <c r="AD1625" s="3">
        <f>AND(Z1625="C_pre",AA1625="a_pre")</f>
        <v/>
      </c>
      <c r="AE1625" s="3">
        <f>AND(Z1625="C_pre",AA1625="b_pre")</f>
        <v/>
      </c>
      <c r="AF1625" s="6">
        <f>待赋值表!C1624</f>
        <v/>
      </c>
      <c r="AG1625" s="3">
        <f t="array" ref="AG1625">IF(AB1625=TRUE,"A",IF(AC1625=TRUE,"B",IF(AD1625=TRUE,"C",IF(AE1625=TRUE,"D","其他"))))</f>
        <v/>
      </c>
      <c r="AH1625" s="3">
        <f>IF(分析表!$E$12&lt;&gt;"ALL",AND(AF1625=分析表!$E$10,AG1625=分析表!$E$12),IF(AF1625=分析表!$E$10,TRUE(),IF(AF1625="ALL",TRUE(),"")))</f>
        <v/>
      </c>
    </row>
    <row r="1626">
      <c r="A1626" s="3">
        <f>COUNTIF($AH$2:AH1626,"TRUE")</f>
        <v/>
      </c>
      <c r="B1626" s="3">
        <f>COUNTIF($AG$2:$AG1626,#REF!)</f>
        <v/>
      </c>
      <c r="C1626" s="56">
        <f>待赋值表!A1625</f>
        <v/>
      </c>
      <c r="E1626" s="6">
        <f>待赋值表!D1625</f>
        <v/>
      </c>
      <c r="F1626" s="6">
        <f>待赋值表!E1625</f>
        <v/>
      </c>
      <c r="G1626" s="6">
        <f>待赋值表!F1625</f>
        <v/>
      </c>
      <c r="H1626" s="6">
        <f>待赋值表!G1625</f>
        <v/>
      </c>
      <c r="I1626" s="6">
        <f>待赋值表!H1625</f>
        <v/>
      </c>
      <c r="J1626" s="6">
        <f>待赋值表!I1625</f>
        <v/>
      </c>
      <c r="K1626" s="6">
        <f>待赋值表!J1625</f>
        <v/>
      </c>
      <c r="L1626" s="6">
        <f>待赋值表!K1625</f>
        <v/>
      </c>
      <c r="M1626" s="6">
        <f>待赋值表!L1625</f>
        <v/>
      </c>
      <c r="N1626" s="6">
        <f>待赋值表!M1625</f>
        <v/>
      </c>
      <c r="O1626" s="6">
        <f>待赋值表!N1625</f>
        <v/>
      </c>
      <c r="P1626" s="6">
        <f>待赋值表!O1625</f>
        <v/>
      </c>
      <c r="Q1626" s="6">
        <f>IF(待赋值表!P1625&lt;&gt;"",待赋值表!P1625,0)</f>
        <v/>
      </c>
      <c r="R1626" s="6">
        <f>待赋值表!Q1625</f>
        <v/>
      </c>
      <c r="S1626" s="6">
        <f>待赋值表!R1625</f>
        <v/>
      </c>
      <c r="T1626" s="6">
        <f>待赋值表!S1625</f>
        <v/>
      </c>
      <c r="U1626" s="6">
        <f>待赋值表!T1625</f>
        <v/>
      </c>
      <c r="V1626" s="6">
        <f>待赋值表!U1625</f>
        <v/>
      </c>
      <c r="W1626" s="6">
        <f>待赋值表!V1625</f>
        <v/>
      </c>
      <c r="X1626" s="6">
        <f>待赋值表!W1625</f>
        <v/>
      </c>
      <c r="Y1626" s="6">
        <f>待赋值表!X1625</f>
        <v/>
      </c>
      <c r="Z1626" s="3">
        <f>IF(M1626&gt;=0.01,"B_pre",IF(M1626&gt;=0,"C_pre","none"))</f>
        <v/>
      </c>
      <c r="AA1626" s="3">
        <f>IF(U1626&gt;0.125,"a_pre",IF(U1626&gt;=0,"b_pre","none"))</f>
        <v/>
      </c>
      <c r="AB1626" s="3">
        <f>AND(Z1626="B_pre",AA1626="a_pre")</f>
        <v/>
      </c>
      <c r="AC1626" s="3">
        <f>AND(Z1626="B_pre",AA1626="b_pre")</f>
        <v/>
      </c>
      <c r="AD1626" s="3">
        <f>AND(Z1626="C_pre",AA1626="a_pre")</f>
        <v/>
      </c>
      <c r="AE1626" s="3">
        <f>AND(Z1626="C_pre",AA1626="b_pre")</f>
        <v/>
      </c>
      <c r="AF1626" s="6">
        <f>待赋值表!C1625</f>
        <v/>
      </c>
      <c r="AG1626" s="3">
        <f t="array" ref="AG1626">IF(AB1626=TRUE,"A",IF(AC1626=TRUE,"B",IF(AD1626=TRUE,"C",IF(AE1626=TRUE,"D","其他"))))</f>
        <v/>
      </c>
      <c r="AH1626" s="3">
        <f>IF(分析表!$E$12&lt;&gt;"ALL",AND(AF1626=分析表!$E$10,AG1626=分析表!$E$12),IF(AF1626=分析表!$E$10,TRUE(),IF(AF1626="ALL",TRUE(),"")))</f>
        <v/>
      </c>
    </row>
    <row r="1627">
      <c r="A1627" s="3">
        <f>COUNTIF($AH$2:AH1627,"TRUE")</f>
        <v/>
      </c>
      <c r="B1627" s="3">
        <f>COUNTIF($AG$2:$AG1627,#REF!)</f>
        <v/>
      </c>
      <c r="C1627" s="56">
        <f>待赋值表!A1626</f>
        <v/>
      </c>
      <c r="E1627" s="6">
        <f>待赋值表!D1626</f>
        <v/>
      </c>
      <c r="F1627" s="6">
        <f>待赋值表!E1626</f>
        <v/>
      </c>
      <c r="G1627" s="6">
        <f>待赋值表!F1626</f>
        <v/>
      </c>
      <c r="H1627" s="6">
        <f>待赋值表!G1626</f>
        <v/>
      </c>
      <c r="I1627" s="6">
        <f>待赋值表!H1626</f>
        <v/>
      </c>
      <c r="J1627" s="6">
        <f>待赋值表!I1626</f>
        <v/>
      </c>
      <c r="K1627" s="6">
        <f>待赋值表!J1626</f>
        <v/>
      </c>
      <c r="L1627" s="6">
        <f>待赋值表!K1626</f>
        <v/>
      </c>
      <c r="M1627" s="6">
        <f>待赋值表!L1626</f>
        <v/>
      </c>
      <c r="N1627" s="6">
        <f>待赋值表!M1626</f>
        <v/>
      </c>
      <c r="O1627" s="6">
        <f>待赋值表!N1626</f>
        <v/>
      </c>
      <c r="P1627" s="6">
        <f>待赋值表!O1626</f>
        <v/>
      </c>
      <c r="Q1627" s="6">
        <f>IF(待赋值表!P1626&lt;&gt;"",待赋值表!P1626,0)</f>
        <v/>
      </c>
      <c r="R1627" s="6">
        <f>待赋值表!Q1626</f>
        <v/>
      </c>
      <c r="S1627" s="6">
        <f>待赋值表!R1626</f>
        <v/>
      </c>
      <c r="T1627" s="6">
        <f>待赋值表!S1626</f>
        <v/>
      </c>
      <c r="U1627" s="6">
        <f>待赋值表!T1626</f>
        <v/>
      </c>
      <c r="V1627" s="6">
        <f>待赋值表!U1626</f>
        <v/>
      </c>
      <c r="W1627" s="6">
        <f>待赋值表!V1626</f>
        <v/>
      </c>
      <c r="X1627" s="6">
        <f>待赋值表!W1626</f>
        <v/>
      </c>
      <c r="Y1627" s="6">
        <f>待赋值表!X1626</f>
        <v/>
      </c>
      <c r="Z1627" s="3">
        <f>IF(M1627&gt;=0.01,"B_pre",IF(M1627&gt;=0,"C_pre","none"))</f>
        <v/>
      </c>
      <c r="AA1627" s="3">
        <f>IF(U1627&gt;0.125,"a_pre",IF(U1627&gt;=0,"b_pre","none"))</f>
        <v/>
      </c>
      <c r="AB1627" s="3">
        <f>AND(Z1627="B_pre",AA1627="a_pre")</f>
        <v/>
      </c>
      <c r="AC1627" s="3">
        <f>AND(Z1627="B_pre",AA1627="b_pre")</f>
        <v/>
      </c>
      <c r="AD1627" s="3">
        <f>AND(Z1627="C_pre",AA1627="a_pre")</f>
        <v/>
      </c>
      <c r="AE1627" s="3">
        <f>AND(Z1627="C_pre",AA1627="b_pre")</f>
        <v/>
      </c>
      <c r="AF1627" s="6">
        <f>待赋值表!C1626</f>
        <v/>
      </c>
      <c r="AG1627" s="3">
        <f t="array" ref="AG1627">IF(AB1627=TRUE,"A",IF(AC1627=TRUE,"B",IF(AD1627=TRUE,"C",IF(AE1627=TRUE,"D","其他"))))</f>
        <v/>
      </c>
      <c r="AH1627" s="3">
        <f>IF(分析表!$E$12&lt;&gt;"ALL",AND(AF1627=分析表!$E$10,AG1627=分析表!$E$12),IF(AF1627=分析表!$E$10,TRUE(),IF(AF1627="ALL",TRUE(),"")))</f>
        <v/>
      </c>
    </row>
    <row r="1628">
      <c r="A1628" s="3">
        <f>COUNTIF($AH$2:AH1628,"TRUE")</f>
        <v/>
      </c>
      <c r="B1628" s="3">
        <f>COUNTIF($AG$2:$AG1628,#REF!)</f>
        <v/>
      </c>
      <c r="C1628" s="56">
        <f>待赋值表!A1627</f>
        <v/>
      </c>
      <c r="E1628" s="6">
        <f>待赋值表!D1627</f>
        <v/>
      </c>
      <c r="F1628" s="6">
        <f>待赋值表!E1627</f>
        <v/>
      </c>
      <c r="G1628" s="6">
        <f>待赋值表!F1627</f>
        <v/>
      </c>
      <c r="H1628" s="6">
        <f>待赋值表!G1627</f>
        <v/>
      </c>
      <c r="I1628" s="6">
        <f>待赋值表!H1627</f>
        <v/>
      </c>
      <c r="J1628" s="6">
        <f>待赋值表!I1627</f>
        <v/>
      </c>
      <c r="K1628" s="6">
        <f>待赋值表!J1627</f>
        <v/>
      </c>
      <c r="L1628" s="6">
        <f>待赋值表!K1627</f>
        <v/>
      </c>
      <c r="M1628" s="6">
        <f>待赋值表!L1627</f>
        <v/>
      </c>
      <c r="N1628" s="6">
        <f>待赋值表!M1627</f>
        <v/>
      </c>
      <c r="O1628" s="6">
        <f>待赋值表!N1627</f>
        <v/>
      </c>
      <c r="P1628" s="6">
        <f>待赋值表!O1627</f>
        <v/>
      </c>
      <c r="Q1628" s="6">
        <f>IF(待赋值表!P1627&lt;&gt;"",待赋值表!P1627,0)</f>
        <v/>
      </c>
      <c r="R1628" s="6">
        <f>待赋值表!Q1627</f>
        <v/>
      </c>
      <c r="S1628" s="6">
        <f>待赋值表!R1627</f>
        <v/>
      </c>
      <c r="T1628" s="6">
        <f>待赋值表!S1627</f>
        <v/>
      </c>
      <c r="U1628" s="6">
        <f>待赋值表!T1627</f>
        <v/>
      </c>
      <c r="V1628" s="6">
        <f>待赋值表!U1627</f>
        <v/>
      </c>
      <c r="W1628" s="6">
        <f>待赋值表!V1627</f>
        <v/>
      </c>
      <c r="X1628" s="6">
        <f>待赋值表!W1627</f>
        <v/>
      </c>
      <c r="Y1628" s="6">
        <f>待赋值表!X1627</f>
        <v/>
      </c>
      <c r="Z1628" s="3">
        <f>IF(M1628&gt;=0.01,"B_pre",IF(M1628&gt;=0,"C_pre","none"))</f>
        <v/>
      </c>
      <c r="AA1628" s="3">
        <f>IF(U1628&gt;0.125,"a_pre",IF(U1628&gt;=0,"b_pre","none"))</f>
        <v/>
      </c>
      <c r="AB1628" s="3">
        <f>AND(Z1628="B_pre",AA1628="a_pre")</f>
        <v/>
      </c>
      <c r="AC1628" s="3">
        <f>AND(Z1628="B_pre",AA1628="b_pre")</f>
        <v/>
      </c>
      <c r="AD1628" s="3">
        <f>AND(Z1628="C_pre",AA1628="a_pre")</f>
        <v/>
      </c>
      <c r="AE1628" s="3">
        <f>AND(Z1628="C_pre",AA1628="b_pre")</f>
        <v/>
      </c>
      <c r="AF1628" s="6">
        <f>待赋值表!C1627</f>
        <v/>
      </c>
      <c r="AG1628" s="3">
        <f t="array" ref="AG1628">IF(AB1628=TRUE,"A",IF(AC1628=TRUE,"B",IF(AD1628=TRUE,"C",IF(AE1628=TRUE,"D","其他"))))</f>
        <v/>
      </c>
      <c r="AH1628" s="3">
        <f>IF(分析表!$E$12&lt;&gt;"ALL",AND(AF1628=分析表!$E$10,AG1628=分析表!$E$12),IF(AF1628=分析表!$E$10,TRUE(),IF(AF1628="ALL",TRUE(),"")))</f>
        <v/>
      </c>
    </row>
    <row r="1629">
      <c r="A1629" s="3">
        <f>COUNTIF($AH$2:AH1629,"TRUE")</f>
        <v/>
      </c>
      <c r="B1629" s="3">
        <f>COUNTIF($AG$2:$AG1629,#REF!)</f>
        <v/>
      </c>
      <c r="C1629" s="56">
        <f>待赋值表!A1628</f>
        <v/>
      </c>
      <c r="E1629" s="6">
        <f>待赋值表!D1628</f>
        <v/>
      </c>
      <c r="F1629" s="6">
        <f>待赋值表!E1628</f>
        <v/>
      </c>
      <c r="G1629" s="6">
        <f>待赋值表!F1628</f>
        <v/>
      </c>
      <c r="H1629" s="6">
        <f>待赋值表!G1628</f>
        <v/>
      </c>
      <c r="I1629" s="6">
        <f>待赋值表!H1628</f>
        <v/>
      </c>
      <c r="J1629" s="6">
        <f>待赋值表!I1628</f>
        <v/>
      </c>
      <c r="K1629" s="6">
        <f>待赋值表!J1628</f>
        <v/>
      </c>
      <c r="L1629" s="6">
        <f>待赋值表!K1628</f>
        <v/>
      </c>
      <c r="M1629" s="6">
        <f>待赋值表!L1628</f>
        <v/>
      </c>
      <c r="N1629" s="6">
        <f>待赋值表!M1628</f>
        <v/>
      </c>
      <c r="O1629" s="6">
        <f>待赋值表!N1628</f>
        <v/>
      </c>
      <c r="P1629" s="6">
        <f>待赋值表!O1628</f>
        <v/>
      </c>
      <c r="Q1629" s="6">
        <f>IF(待赋值表!P1628&lt;&gt;"",待赋值表!P1628,0)</f>
        <v/>
      </c>
      <c r="R1629" s="6">
        <f>待赋值表!Q1628</f>
        <v/>
      </c>
      <c r="S1629" s="6">
        <f>待赋值表!R1628</f>
        <v/>
      </c>
      <c r="T1629" s="6">
        <f>待赋值表!S1628</f>
        <v/>
      </c>
      <c r="U1629" s="6">
        <f>待赋值表!T1628</f>
        <v/>
      </c>
      <c r="V1629" s="6">
        <f>待赋值表!U1628</f>
        <v/>
      </c>
      <c r="W1629" s="6">
        <f>待赋值表!V1628</f>
        <v/>
      </c>
      <c r="X1629" s="6">
        <f>待赋值表!W1628</f>
        <v/>
      </c>
      <c r="Y1629" s="6">
        <f>待赋值表!X1628</f>
        <v/>
      </c>
      <c r="Z1629" s="3">
        <f>IF(M1629&gt;=0.01,"B_pre",IF(M1629&gt;=0,"C_pre","none"))</f>
        <v/>
      </c>
      <c r="AA1629" s="3">
        <f>IF(U1629&gt;0.125,"a_pre",IF(U1629&gt;=0,"b_pre","none"))</f>
        <v/>
      </c>
      <c r="AB1629" s="3">
        <f>AND(Z1629="B_pre",AA1629="a_pre")</f>
        <v/>
      </c>
      <c r="AC1629" s="3">
        <f>AND(Z1629="B_pre",AA1629="b_pre")</f>
        <v/>
      </c>
      <c r="AD1629" s="3">
        <f>AND(Z1629="C_pre",AA1629="a_pre")</f>
        <v/>
      </c>
      <c r="AE1629" s="3">
        <f>AND(Z1629="C_pre",AA1629="b_pre")</f>
        <v/>
      </c>
      <c r="AF1629" s="6">
        <f>待赋值表!C1628</f>
        <v/>
      </c>
      <c r="AG1629" s="3">
        <f t="array" ref="AG1629">IF(AB1629=TRUE,"A",IF(AC1629=TRUE,"B",IF(AD1629=TRUE,"C",IF(AE1629=TRUE,"D","其他"))))</f>
        <v/>
      </c>
      <c r="AH1629" s="3">
        <f>IF(分析表!$E$12&lt;&gt;"ALL",AND(AF1629=分析表!$E$10,AG1629=分析表!$E$12),IF(AF1629=分析表!$E$10,TRUE(),IF(AF1629="ALL",TRUE(),"")))</f>
        <v/>
      </c>
    </row>
    <row r="1630">
      <c r="A1630" s="3">
        <f>COUNTIF($AH$2:AH1630,"TRUE")</f>
        <v/>
      </c>
      <c r="B1630" s="3">
        <f>COUNTIF($AG$2:$AG1630,#REF!)</f>
        <v/>
      </c>
      <c r="C1630" s="56">
        <f>待赋值表!A1629</f>
        <v/>
      </c>
      <c r="E1630" s="6">
        <f>待赋值表!D1629</f>
        <v/>
      </c>
      <c r="F1630" s="6">
        <f>待赋值表!E1629</f>
        <v/>
      </c>
      <c r="G1630" s="6">
        <f>待赋值表!F1629</f>
        <v/>
      </c>
      <c r="H1630" s="6">
        <f>待赋值表!G1629</f>
        <v/>
      </c>
      <c r="I1630" s="6">
        <f>待赋值表!H1629</f>
        <v/>
      </c>
      <c r="J1630" s="6">
        <f>待赋值表!I1629</f>
        <v/>
      </c>
      <c r="K1630" s="6">
        <f>待赋值表!J1629</f>
        <v/>
      </c>
      <c r="L1630" s="6">
        <f>待赋值表!K1629</f>
        <v/>
      </c>
      <c r="M1630" s="6">
        <f>待赋值表!L1629</f>
        <v/>
      </c>
      <c r="N1630" s="6">
        <f>待赋值表!M1629</f>
        <v/>
      </c>
      <c r="O1630" s="6">
        <f>待赋值表!N1629</f>
        <v/>
      </c>
      <c r="P1630" s="6">
        <f>待赋值表!O1629</f>
        <v/>
      </c>
      <c r="Q1630" s="6">
        <f>IF(待赋值表!P1629&lt;&gt;"",待赋值表!P1629,0)</f>
        <v/>
      </c>
      <c r="R1630" s="6">
        <f>待赋值表!Q1629</f>
        <v/>
      </c>
      <c r="S1630" s="6">
        <f>待赋值表!R1629</f>
        <v/>
      </c>
      <c r="T1630" s="6">
        <f>待赋值表!S1629</f>
        <v/>
      </c>
      <c r="U1630" s="6">
        <f>待赋值表!T1629</f>
        <v/>
      </c>
      <c r="V1630" s="6">
        <f>待赋值表!U1629</f>
        <v/>
      </c>
      <c r="W1630" s="6">
        <f>待赋值表!V1629</f>
        <v/>
      </c>
      <c r="X1630" s="6">
        <f>待赋值表!W1629</f>
        <v/>
      </c>
      <c r="Y1630" s="6">
        <f>待赋值表!X1629</f>
        <v/>
      </c>
      <c r="Z1630" s="3">
        <f>IF(M1630&gt;=0.01,"B_pre",IF(M1630&gt;=0,"C_pre","none"))</f>
        <v/>
      </c>
      <c r="AA1630" s="3">
        <f>IF(U1630&gt;0.125,"a_pre",IF(U1630&gt;=0,"b_pre","none"))</f>
        <v/>
      </c>
      <c r="AB1630" s="3">
        <f>AND(Z1630="B_pre",AA1630="a_pre")</f>
        <v/>
      </c>
      <c r="AC1630" s="3">
        <f>AND(Z1630="B_pre",AA1630="b_pre")</f>
        <v/>
      </c>
      <c r="AD1630" s="3">
        <f>AND(Z1630="C_pre",AA1630="a_pre")</f>
        <v/>
      </c>
      <c r="AE1630" s="3">
        <f>AND(Z1630="C_pre",AA1630="b_pre")</f>
        <v/>
      </c>
      <c r="AF1630" s="6">
        <f>待赋值表!C1629</f>
        <v/>
      </c>
      <c r="AG1630" s="3">
        <f t="array" ref="AG1630">IF(AB1630=TRUE,"A",IF(AC1630=TRUE,"B",IF(AD1630=TRUE,"C",IF(AE1630=TRUE,"D","其他"))))</f>
        <v/>
      </c>
      <c r="AH1630" s="3">
        <f>IF(分析表!$E$12&lt;&gt;"ALL",AND(AF1630=分析表!$E$10,AG1630=分析表!$E$12),IF(AF1630=分析表!$E$10,TRUE(),IF(AF1630="ALL",TRUE(),"")))</f>
        <v/>
      </c>
    </row>
    <row r="1631">
      <c r="A1631" s="3">
        <f>COUNTIF($AH$2:AH1631,"TRUE")</f>
        <v/>
      </c>
      <c r="B1631" s="3">
        <f>COUNTIF($AG$2:$AG1631,#REF!)</f>
        <v/>
      </c>
      <c r="C1631" s="56">
        <f>待赋值表!A1630</f>
        <v/>
      </c>
      <c r="E1631" s="6">
        <f>待赋值表!D1630</f>
        <v/>
      </c>
      <c r="F1631" s="6">
        <f>待赋值表!E1630</f>
        <v/>
      </c>
      <c r="G1631" s="6">
        <f>待赋值表!F1630</f>
        <v/>
      </c>
      <c r="H1631" s="6">
        <f>待赋值表!G1630</f>
        <v/>
      </c>
      <c r="I1631" s="6">
        <f>待赋值表!H1630</f>
        <v/>
      </c>
      <c r="J1631" s="6">
        <f>待赋值表!I1630</f>
        <v/>
      </c>
      <c r="K1631" s="6">
        <f>待赋值表!J1630</f>
        <v/>
      </c>
      <c r="L1631" s="6">
        <f>待赋值表!K1630</f>
        <v/>
      </c>
      <c r="M1631" s="6">
        <f>待赋值表!L1630</f>
        <v/>
      </c>
      <c r="N1631" s="6">
        <f>待赋值表!M1630</f>
        <v/>
      </c>
      <c r="O1631" s="6">
        <f>待赋值表!N1630</f>
        <v/>
      </c>
      <c r="P1631" s="6">
        <f>待赋值表!O1630</f>
        <v/>
      </c>
      <c r="Q1631" s="6">
        <f>IF(待赋值表!P1630&lt;&gt;"",待赋值表!P1630,0)</f>
        <v/>
      </c>
      <c r="R1631" s="6">
        <f>待赋值表!Q1630</f>
        <v/>
      </c>
      <c r="S1631" s="6">
        <f>待赋值表!R1630</f>
        <v/>
      </c>
      <c r="T1631" s="6">
        <f>待赋值表!S1630</f>
        <v/>
      </c>
      <c r="U1631" s="6">
        <f>待赋值表!T1630</f>
        <v/>
      </c>
      <c r="V1631" s="6">
        <f>待赋值表!U1630</f>
        <v/>
      </c>
      <c r="W1631" s="6">
        <f>待赋值表!V1630</f>
        <v/>
      </c>
      <c r="X1631" s="6">
        <f>待赋值表!W1630</f>
        <v/>
      </c>
      <c r="Y1631" s="6">
        <f>待赋值表!X1630</f>
        <v/>
      </c>
      <c r="Z1631" s="3">
        <f>IF(M1631&gt;=0.01,"B_pre",IF(M1631&gt;=0,"C_pre","none"))</f>
        <v/>
      </c>
      <c r="AA1631" s="3">
        <f>IF(U1631&gt;0.125,"a_pre",IF(U1631&gt;=0,"b_pre","none"))</f>
        <v/>
      </c>
      <c r="AB1631" s="3">
        <f>AND(Z1631="B_pre",AA1631="a_pre")</f>
        <v/>
      </c>
      <c r="AC1631" s="3">
        <f>AND(Z1631="B_pre",AA1631="b_pre")</f>
        <v/>
      </c>
      <c r="AD1631" s="3">
        <f>AND(Z1631="C_pre",AA1631="a_pre")</f>
        <v/>
      </c>
      <c r="AE1631" s="3">
        <f>AND(Z1631="C_pre",AA1631="b_pre")</f>
        <v/>
      </c>
      <c r="AF1631" s="6">
        <f>待赋值表!C1630</f>
        <v/>
      </c>
      <c r="AG1631" s="3">
        <f t="array" ref="AG1631">IF(AB1631=TRUE,"A",IF(AC1631=TRUE,"B",IF(AD1631=TRUE,"C",IF(AE1631=TRUE,"D","其他"))))</f>
        <v/>
      </c>
      <c r="AH1631" s="3">
        <f>IF(分析表!$E$12&lt;&gt;"ALL",AND(AF1631=分析表!$E$10,AG1631=分析表!$E$12),IF(AF1631=分析表!$E$10,TRUE(),IF(AF1631="ALL",TRUE(),"")))</f>
        <v/>
      </c>
    </row>
    <row r="1632">
      <c r="A1632" s="3">
        <f>COUNTIF($AH$2:AH1632,"TRUE")</f>
        <v/>
      </c>
      <c r="B1632" s="3">
        <f>COUNTIF($AG$2:$AG1632,#REF!)</f>
        <v/>
      </c>
      <c r="C1632" s="56">
        <f>待赋值表!A1631</f>
        <v/>
      </c>
      <c r="E1632" s="6">
        <f>待赋值表!D1631</f>
        <v/>
      </c>
      <c r="F1632" s="6">
        <f>待赋值表!E1631</f>
        <v/>
      </c>
      <c r="G1632" s="6">
        <f>待赋值表!F1631</f>
        <v/>
      </c>
      <c r="H1632" s="6">
        <f>待赋值表!G1631</f>
        <v/>
      </c>
      <c r="I1632" s="6">
        <f>待赋值表!H1631</f>
        <v/>
      </c>
      <c r="J1632" s="6">
        <f>待赋值表!I1631</f>
        <v/>
      </c>
      <c r="K1632" s="6">
        <f>待赋值表!J1631</f>
        <v/>
      </c>
      <c r="L1632" s="6">
        <f>待赋值表!K1631</f>
        <v/>
      </c>
      <c r="M1632" s="6">
        <f>待赋值表!L1631</f>
        <v/>
      </c>
      <c r="N1632" s="6">
        <f>待赋值表!M1631</f>
        <v/>
      </c>
      <c r="O1632" s="6">
        <f>待赋值表!N1631</f>
        <v/>
      </c>
      <c r="P1632" s="6">
        <f>待赋值表!O1631</f>
        <v/>
      </c>
      <c r="Q1632" s="6">
        <f>IF(待赋值表!P1631&lt;&gt;"",待赋值表!P1631,0)</f>
        <v/>
      </c>
      <c r="R1632" s="6">
        <f>待赋值表!Q1631</f>
        <v/>
      </c>
      <c r="S1632" s="6">
        <f>待赋值表!R1631</f>
        <v/>
      </c>
      <c r="T1632" s="6">
        <f>待赋值表!S1631</f>
        <v/>
      </c>
      <c r="U1632" s="6">
        <f>待赋值表!T1631</f>
        <v/>
      </c>
      <c r="V1632" s="6">
        <f>待赋值表!U1631</f>
        <v/>
      </c>
      <c r="W1632" s="6">
        <f>待赋值表!V1631</f>
        <v/>
      </c>
      <c r="X1632" s="6">
        <f>待赋值表!W1631</f>
        <v/>
      </c>
      <c r="Y1632" s="6">
        <f>待赋值表!X1631</f>
        <v/>
      </c>
      <c r="Z1632" s="3">
        <f>IF(M1632&gt;=0.01,"B_pre",IF(M1632&gt;=0,"C_pre","none"))</f>
        <v/>
      </c>
      <c r="AA1632" s="3">
        <f>IF(U1632&gt;0.125,"a_pre",IF(U1632&gt;=0,"b_pre","none"))</f>
        <v/>
      </c>
      <c r="AB1632" s="3">
        <f>AND(Z1632="B_pre",AA1632="a_pre")</f>
        <v/>
      </c>
      <c r="AC1632" s="3">
        <f>AND(Z1632="B_pre",AA1632="b_pre")</f>
        <v/>
      </c>
      <c r="AD1632" s="3">
        <f>AND(Z1632="C_pre",AA1632="a_pre")</f>
        <v/>
      </c>
      <c r="AE1632" s="3">
        <f>AND(Z1632="C_pre",AA1632="b_pre")</f>
        <v/>
      </c>
      <c r="AF1632" s="6">
        <f>待赋值表!C1631</f>
        <v/>
      </c>
      <c r="AG1632" s="3">
        <f t="array" ref="AG1632">IF(AB1632=TRUE,"A",IF(AC1632=TRUE,"B",IF(AD1632=TRUE,"C",IF(AE1632=TRUE,"D","其他"))))</f>
        <v/>
      </c>
      <c r="AH1632" s="3">
        <f>IF(分析表!$E$12&lt;&gt;"ALL",AND(AF1632=分析表!$E$10,AG1632=分析表!$E$12),IF(AF1632=分析表!$E$10,TRUE(),IF(AF1632="ALL",TRUE(),"")))</f>
        <v/>
      </c>
    </row>
    <row r="1633">
      <c r="A1633" s="3">
        <f>COUNTIF($AH$2:AH1633,"TRUE")</f>
        <v/>
      </c>
      <c r="B1633" s="3">
        <f>COUNTIF($AG$2:$AG1633,#REF!)</f>
        <v/>
      </c>
      <c r="C1633" s="56">
        <f>待赋值表!A1632</f>
        <v/>
      </c>
      <c r="E1633" s="6">
        <f>待赋值表!D1632</f>
        <v/>
      </c>
      <c r="F1633" s="6">
        <f>待赋值表!E1632</f>
        <v/>
      </c>
      <c r="G1633" s="6">
        <f>待赋值表!F1632</f>
        <v/>
      </c>
      <c r="H1633" s="6">
        <f>待赋值表!G1632</f>
        <v/>
      </c>
      <c r="I1633" s="6">
        <f>待赋值表!H1632</f>
        <v/>
      </c>
      <c r="J1633" s="6">
        <f>待赋值表!I1632</f>
        <v/>
      </c>
      <c r="K1633" s="6">
        <f>待赋值表!J1632</f>
        <v/>
      </c>
      <c r="L1633" s="6">
        <f>待赋值表!K1632</f>
        <v/>
      </c>
      <c r="M1633" s="6">
        <f>待赋值表!L1632</f>
        <v/>
      </c>
      <c r="N1633" s="6">
        <f>待赋值表!M1632</f>
        <v/>
      </c>
      <c r="O1633" s="6">
        <f>待赋值表!N1632</f>
        <v/>
      </c>
      <c r="P1633" s="6">
        <f>待赋值表!O1632</f>
        <v/>
      </c>
      <c r="Q1633" s="6">
        <f>IF(待赋值表!P1632&lt;&gt;"",待赋值表!P1632,0)</f>
        <v/>
      </c>
      <c r="R1633" s="6">
        <f>待赋值表!Q1632</f>
        <v/>
      </c>
      <c r="S1633" s="6">
        <f>待赋值表!R1632</f>
        <v/>
      </c>
      <c r="T1633" s="6">
        <f>待赋值表!S1632</f>
        <v/>
      </c>
      <c r="U1633" s="6">
        <f>待赋值表!T1632</f>
        <v/>
      </c>
      <c r="V1633" s="6">
        <f>待赋值表!U1632</f>
        <v/>
      </c>
      <c r="W1633" s="6">
        <f>待赋值表!V1632</f>
        <v/>
      </c>
      <c r="X1633" s="6">
        <f>待赋值表!W1632</f>
        <v/>
      </c>
      <c r="Y1633" s="6">
        <f>待赋值表!X1632</f>
        <v/>
      </c>
      <c r="Z1633" s="3">
        <f>IF(M1633&gt;=0.01,"B_pre",IF(M1633&gt;=0,"C_pre","none"))</f>
        <v/>
      </c>
      <c r="AA1633" s="3">
        <f>IF(U1633&gt;0.125,"a_pre",IF(U1633&gt;=0,"b_pre","none"))</f>
        <v/>
      </c>
      <c r="AB1633" s="3">
        <f>AND(Z1633="B_pre",AA1633="a_pre")</f>
        <v/>
      </c>
      <c r="AC1633" s="3">
        <f>AND(Z1633="B_pre",AA1633="b_pre")</f>
        <v/>
      </c>
      <c r="AD1633" s="3">
        <f>AND(Z1633="C_pre",AA1633="a_pre")</f>
        <v/>
      </c>
      <c r="AE1633" s="3">
        <f>AND(Z1633="C_pre",AA1633="b_pre")</f>
        <v/>
      </c>
      <c r="AF1633" s="6">
        <f>待赋值表!C1632</f>
        <v/>
      </c>
      <c r="AG1633" s="3">
        <f t="array" ref="AG1633">IF(AB1633=TRUE,"A",IF(AC1633=TRUE,"B",IF(AD1633=TRUE,"C",IF(AE1633=TRUE,"D","其他"))))</f>
        <v/>
      </c>
      <c r="AH1633" s="3">
        <f>IF(分析表!$E$12&lt;&gt;"ALL",AND(AF1633=分析表!$E$10,AG1633=分析表!$E$12),IF(AF1633=分析表!$E$10,TRUE(),IF(AF1633="ALL",TRUE(),"")))</f>
        <v/>
      </c>
    </row>
    <row r="1634">
      <c r="A1634" s="3">
        <f>COUNTIF($AH$2:AH1634,"TRUE")</f>
        <v/>
      </c>
      <c r="B1634" s="3">
        <f>COUNTIF($AG$2:$AG1634,#REF!)</f>
        <v/>
      </c>
      <c r="C1634" s="56">
        <f>待赋值表!A1633</f>
        <v/>
      </c>
      <c r="E1634" s="6">
        <f>待赋值表!D1633</f>
        <v/>
      </c>
      <c r="F1634" s="6">
        <f>待赋值表!E1633</f>
        <v/>
      </c>
      <c r="G1634" s="6">
        <f>待赋值表!F1633</f>
        <v/>
      </c>
      <c r="H1634" s="6">
        <f>待赋值表!G1633</f>
        <v/>
      </c>
      <c r="I1634" s="6">
        <f>待赋值表!H1633</f>
        <v/>
      </c>
      <c r="J1634" s="6">
        <f>待赋值表!I1633</f>
        <v/>
      </c>
      <c r="K1634" s="6">
        <f>待赋值表!J1633</f>
        <v/>
      </c>
      <c r="L1634" s="6">
        <f>待赋值表!K1633</f>
        <v/>
      </c>
      <c r="M1634" s="6">
        <f>待赋值表!L1633</f>
        <v/>
      </c>
      <c r="N1634" s="6">
        <f>待赋值表!M1633</f>
        <v/>
      </c>
      <c r="O1634" s="6">
        <f>待赋值表!N1633</f>
        <v/>
      </c>
      <c r="P1634" s="6">
        <f>待赋值表!O1633</f>
        <v/>
      </c>
      <c r="Q1634" s="6">
        <f>IF(待赋值表!P1633&lt;&gt;"",待赋值表!P1633,0)</f>
        <v/>
      </c>
      <c r="R1634" s="6">
        <f>待赋值表!Q1633</f>
        <v/>
      </c>
      <c r="S1634" s="6">
        <f>待赋值表!R1633</f>
        <v/>
      </c>
      <c r="T1634" s="6">
        <f>待赋值表!S1633</f>
        <v/>
      </c>
      <c r="U1634" s="6">
        <f>待赋值表!T1633</f>
        <v/>
      </c>
      <c r="V1634" s="6">
        <f>待赋值表!U1633</f>
        <v/>
      </c>
      <c r="W1634" s="6">
        <f>待赋值表!V1633</f>
        <v/>
      </c>
      <c r="X1634" s="6">
        <f>待赋值表!W1633</f>
        <v/>
      </c>
      <c r="Y1634" s="6">
        <f>待赋值表!X1633</f>
        <v/>
      </c>
      <c r="Z1634" s="3">
        <f>IF(M1634&gt;=0.01,"B_pre",IF(M1634&gt;=0,"C_pre","none"))</f>
        <v/>
      </c>
      <c r="AA1634" s="3">
        <f>IF(U1634&gt;0.125,"a_pre",IF(U1634&gt;=0,"b_pre","none"))</f>
        <v/>
      </c>
      <c r="AB1634" s="3">
        <f>AND(Z1634="B_pre",AA1634="a_pre")</f>
        <v/>
      </c>
      <c r="AC1634" s="3">
        <f>AND(Z1634="B_pre",AA1634="b_pre")</f>
        <v/>
      </c>
      <c r="AD1634" s="3">
        <f>AND(Z1634="C_pre",AA1634="a_pre")</f>
        <v/>
      </c>
      <c r="AE1634" s="3">
        <f>AND(Z1634="C_pre",AA1634="b_pre")</f>
        <v/>
      </c>
      <c r="AF1634" s="6">
        <f>待赋值表!C1633</f>
        <v/>
      </c>
      <c r="AG1634" s="3">
        <f t="array" ref="AG1634">IF(AB1634=TRUE,"A",IF(AC1634=TRUE,"B",IF(AD1634=TRUE,"C",IF(AE1634=TRUE,"D","其他"))))</f>
        <v/>
      </c>
      <c r="AH1634" s="3">
        <f>IF(分析表!$E$12&lt;&gt;"ALL",AND(AF1634=分析表!$E$10,AG1634=分析表!$E$12),IF(AF1634=分析表!$E$10,TRUE(),IF(AF1634="ALL",TRUE(),"")))</f>
        <v/>
      </c>
    </row>
    <row r="1635">
      <c r="A1635" s="3">
        <f>COUNTIF($AH$2:AH1635,"TRUE")</f>
        <v/>
      </c>
      <c r="B1635" s="3">
        <f>COUNTIF($AG$2:$AG1635,#REF!)</f>
        <v/>
      </c>
      <c r="C1635" s="56">
        <f>待赋值表!A1634</f>
        <v/>
      </c>
      <c r="E1635" s="6">
        <f>待赋值表!D1634</f>
        <v/>
      </c>
      <c r="F1635" s="6">
        <f>待赋值表!E1634</f>
        <v/>
      </c>
      <c r="G1635" s="6">
        <f>待赋值表!F1634</f>
        <v/>
      </c>
      <c r="H1635" s="6">
        <f>待赋值表!G1634</f>
        <v/>
      </c>
      <c r="I1635" s="6">
        <f>待赋值表!H1634</f>
        <v/>
      </c>
      <c r="J1635" s="6">
        <f>待赋值表!I1634</f>
        <v/>
      </c>
      <c r="K1635" s="6">
        <f>待赋值表!J1634</f>
        <v/>
      </c>
      <c r="L1635" s="6">
        <f>待赋值表!K1634</f>
        <v/>
      </c>
      <c r="M1635" s="6">
        <f>待赋值表!L1634</f>
        <v/>
      </c>
      <c r="N1635" s="6">
        <f>待赋值表!M1634</f>
        <v/>
      </c>
      <c r="O1635" s="6">
        <f>待赋值表!N1634</f>
        <v/>
      </c>
      <c r="P1635" s="6">
        <f>待赋值表!O1634</f>
        <v/>
      </c>
      <c r="Q1635" s="6">
        <f>IF(待赋值表!P1634&lt;&gt;"",待赋值表!P1634,0)</f>
        <v/>
      </c>
      <c r="R1635" s="6">
        <f>待赋值表!Q1634</f>
        <v/>
      </c>
      <c r="S1635" s="6">
        <f>待赋值表!R1634</f>
        <v/>
      </c>
      <c r="T1635" s="6">
        <f>待赋值表!S1634</f>
        <v/>
      </c>
      <c r="U1635" s="6">
        <f>待赋值表!T1634</f>
        <v/>
      </c>
      <c r="V1635" s="6">
        <f>待赋值表!U1634</f>
        <v/>
      </c>
      <c r="W1635" s="6">
        <f>待赋值表!V1634</f>
        <v/>
      </c>
      <c r="X1635" s="6">
        <f>待赋值表!W1634</f>
        <v/>
      </c>
      <c r="Y1635" s="6">
        <f>待赋值表!X1634</f>
        <v/>
      </c>
      <c r="Z1635" s="3">
        <f>IF(M1635&gt;=0.01,"B_pre",IF(M1635&gt;=0,"C_pre","none"))</f>
        <v/>
      </c>
      <c r="AA1635" s="3">
        <f>IF(U1635&gt;0.125,"a_pre",IF(U1635&gt;=0,"b_pre","none"))</f>
        <v/>
      </c>
      <c r="AB1635" s="3">
        <f>AND(Z1635="B_pre",AA1635="a_pre")</f>
        <v/>
      </c>
      <c r="AC1635" s="3">
        <f>AND(Z1635="B_pre",AA1635="b_pre")</f>
        <v/>
      </c>
      <c r="AD1635" s="3">
        <f>AND(Z1635="C_pre",AA1635="a_pre")</f>
        <v/>
      </c>
      <c r="AE1635" s="3">
        <f>AND(Z1635="C_pre",AA1635="b_pre")</f>
        <v/>
      </c>
      <c r="AF1635" s="6">
        <f>待赋值表!C1634</f>
        <v/>
      </c>
      <c r="AG1635" s="3">
        <f t="array" ref="AG1635">IF(AB1635=TRUE,"A",IF(AC1635=TRUE,"B",IF(AD1635=TRUE,"C",IF(AE1635=TRUE,"D","其他"))))</f>
        <v/>
      </c>
      <c r="AH1635" s="3">
        <f>IF(分析表!$E$12&lt;&gt;"ALL",AND(AF1635=分析表!$E$10,AG1635=分析表!$E$12),IF(AF1635=分析表!$E$10,TRUE(),IF(AF1635="ALL",TRUE(),"")))</f>
        <v/>
      </c>
    </row>
    <row r="1636">
      <c r="A1636" s="3">
        <f>COUNTIF($AH$2:AH1636,"TRUE")</f>
        <v/>
      </c>
      <c r="B1636" s="3">
        <f>COUNTIF($AG$2:$AG1636,#REF!)</f>
        <v/>
      </c>
      <c r="C1636" s="56">
        <f>待赋值表!A1635</f>
        <v/>
      </c>
      <c r="E1636" s="6">
        <f>待赋值表!D1635</f>
        <v/>
      </c>
      <c r="F1636" s="6">
        <f>待赋值表!E1635</f>
        <v/>
      </c>
      <c r="G1636" s="6">
        <f>待赋值表!F1635</f>
        <v/>
      </c>
      <c r="H1636" s="6">
        <f>待赋值表!G1635</f>
        <v/>
      </c>
      <c r="I1636" s="6">
        <f>待赋值表!H1635</f>
        <v/>
      </c>
      <c r="J1636" s="6">
        <f>待赋值表!I1635</f>
        <v/>
      </c>
      <c r="K1636" s="6">
        <f>待赋值表!J1635</f>
        <v/>
      </c>
      <c r="L1636" s="6">
        <f>待赋值表!K1635</f>
        <v/>
      </c>
      <c r="M1636" s="6">
        <f>待赋值表!L1635</f>
        <v/>
      </c>
      <c r="N1636" s="6">
        <f>待赋值表!M1635</f>
        <v/>
      </c>
      <c r="O1636" s="6">
        <f>待赋值表!N1635</f>
        <v/>
      </c>
      <c r="P1636" s="6">
        <f>待赋值表!O1635</f>
        <v/>
      </c>
      <c r="Q1636" s="6">
        <f>IF(待赋值表!P1635&lt;&gt;"",待赋值表!P1635,0)</f>
        <v/>
      </c>
      <c r="R1636" s="6">
        <f>待赋值表!Q1635</f>
        <v/>
      </c>
      <c r="S1636" s="6">
        <f>待赋值表!R1635</f>
        <v/>
      </c>
      <c r="T1636" s="6">
        <f>待赋值表!S1635</f>
        <v/>
      </c>
      <c r="U1636" s="6">
        <f>待赋值表!T1635</f>
        <v/>
      </c>
      <c r="V1636" s="6">
        <f>待赋值表!U1635</f>
        <v/>
      </c>
      <c r="W1636" s="6">
        <f>待赋值表!V1635</f>
        <v/>
      </c>
      <c r="X1636" s="6">
        <f>待赋值表!W1635</f>
        <v/>
      </c>
      <c r="Y1636" s="6">
        <f>待赋值表!X1635</f>
        <v/>
      </c>
      <c r="Z1636" s="3">
        <f>IF(M1636&gt;=0.01,"B_pre",IF(M1636&gt;=0,"C_pre","none"))</f>
        <v/>
      </c>
      <c r="AA1636" s="3">
        <f>IF(U1636&gt;0.125,"a_pre",IF(U1636&gt;=0,"b_pre","none"))</f>
        <v/>
      </c>
      <c r="AB1636" s="3">
        <f>AND(Z1636="B_pre",AA1636="a_pre")</f>
        <v/>
      </c>
      <c r="AC1636" s="3">
        <f>AND(Z1636="B_pre",AA1636="b_pre")</f>
        <v/>
      </c>
      <c r="AD1636" s="3">
        <f>AND(Z1636="C_pre",AA1636="a_pre")</f>
        <v/>
      </c>
      <c r="AE1636" s="3">
        <f>AND(Z1636="C_pre",AA1636="b_pre")</f>
        <v/>
      </c>
      <c r="AF1636" s="6">
        <f>待赋值表!C1635</f>
        <v/>
      </c>
      <c r="AG1636" s="3">
        <f t="array" ref="AG1636">IF(AB1636=TRUE,"A",IF(AC1636=TRUE,"B",IF(AD1636=TRUE,"C",IF(AE1636=TRUE,"D","其他"))))</f>
        <v/>
      </c>
      <c r="AH1636" s="3">
        <f>IF(分析表!$E$12&lt;&gt;"ALL",AND(AF1636=分析表!$E$10,AG1636=分析表!$E$12),IF(AF1636=分析表!$E$10,TRUE(),IF(AF1636="ALL",TRUE(),"")))</f>
        <v/>
      </c>
    </row>
    <row r="1637">
      <c r="A1637" s="3">
        <f>COUNTIF($AH$2:AH1637,"TRUE")</f>
        <v/>
      </c>
      <c r="B1637" s="3">
        <f>COUNTIF($AG$2:$AG1637,#REF!)</f>
        <v/>
      </c>
      <c r="C1637" s="56">
        <f>待赋值表!A1636</f>
        <v/>
      </c>
      <c r="E1637" s="6">
        <f>待赋值表!D1636</f>
        <v/>
      </c>
      <c r="F1637" s="6">
        <f>待赋值表!E1636</f>
        <v/>
      </c>
      <c r="G1637" s="6">
        <f>待赋值表!F1636</f>
        <v/>
      </c>
      <c r="H1637" s="6">
        <f>待赋值表!G1636</f>
        <v/>
      </c>
      <c r="I1637" s="6">
        <f>待赋值表!H1636</f>
        <v/>
      </c>
      <c r="J1637" s="6">
        <f>待赋值表!I1636</f>
        <v/>
      </c>
      <c r="K1637" s="6">
        <f>待赋值表!J1636</f>
        <v/>
      </c>
      <c r="L1637" s="6">
        <f>待赋值表!K1636</f>
        <v/>
      </c>
      <c r="M1637" s="6">
        <f>待赋值表!L1636</f>
        <v/>
      </c>
      <c r="N1637" s="6">
        <f>待赋值表!M1636</f>
        <v/>
      </c>
      <c r="O1637" s="6">
        <f>待赋值表!N1636</f>
        <v/>
      </c>
      <c r="P1637" s="6">
        <f>待赋值表!O1636</f>
        <v/>
      </c>
      <c r="Q1637" s="6">
        <f>IF(待赋值表!P1636&lt;&gt;"",待赋值表!P1636,0)</f>
        <v/>
      </c>
      <c r="R1637" s="6">
        <f>待赋值表!Q1636</f>
        <v/>
      </c>
      <c r="S1637" s="6">
        <f>待赋值表!R1636</f>
        <v/>
      </c>
      <c r="T1637" s="6">
        <f>待赋值表!S1636</f>
        <v/>
      </c>
      <c r="U1637" s="6">
        <f>待赋值表!T1636</f>
        <v/>
      </c>
      <c r="V1637" s="6">
        <f>待赋值表!U1636</f>
        <v/>
      </c>
      <c r="W1637" s="6">
        <f>待赋值表!V1636</f>
        <v/>
      </c>
      <c r="X1637" s="6">
        <f>待赋值表!W1636</f>
        <v/>
      </c>
      <c r="Y1637" s="6">
        <f>待赋值表!X1636</f>
        <v/>
      </c>
      <c r="Z1637" s="3">
        <f>IF(M1637&gt;=0.01,"B_pre",IF(M1637&gt;=0,"C_pre","none"))</f>
        <v/>
      </c>
      <c r="AA1637" s="3">
        <f>IF(U1637&gt;0.125,"a_pre",IF(U1637&gt;=0,"b_pre","none"))</f>
        <v/>
      </c>
      <c r="AB1637" s="3">
        <f>AND(Z1637="B_pre",AA1637="a_pre")</f>
        <v/>
      </c>
      <c r="AC1637" s="3">
        <f>AND(Z1637="B_pre",AA1637="b_pre")</f>
        <v/>
      </c>
      <c r="AD1637" s="3">
        <f>AND(Z1637="C_pre",AA1637="a_pre")</f>
        <v/>
      </c>
      <c r="AE1637" s="3">
        <f>AND(Z1637="C_pre",AA1637="b_pre")</f>
        <v/>
      </c>
      <c r="AF1637" s="6">
        <f>待赋值表!C1636</f>
        <v/>
      </c>
      <c r="AG1637" s="3">
        <f t="array" ref="AG1637">IF(AB1637=TRUE,"A",IF(AC1637=TRUE,"B",IF(AD1637=TRUE,"C",IF(AE1637=TRUE,"D","其他"))))</f>
        <v/>
      </c>
      <c r="AH1637" s="3">
        <f>IF(分析表!$E$12&lt;&gt;"ALL",AND(AF1637=分析表!$E$10,AG1637=分析表!$E$12),IF(AF1637=分析表!$E$10,TRUE(),IF(AF1637="ALL",TRUE(),"")))</f>
        <v/>
      </c>
    </row>
    <row r="1638">
      <c r="A1638" s="3">
        <f>COUNTIF($AH$2:AH1638,"TRUE")</f>
        <v/>
      </c>
      <c r="B1638" s="3">
        <f>COUNTIF($AG$2:$AG1638,#REF!)</f>
        <v/>
      </c>
      <c r="C1638" s="56">
        <f>待赋值表!A1637</f>
        <v/>
      </c>
      <c r="E1638" s="6">
        <f>待赋值表!D1637</f>
        <v/>
      </c>
      <c r="F1638" s="6">
        <f>待赋值表!E1637</f>
        <v/>
      </c>
      <c r="G1638" s="6">
        <f>待赋值表!F1637</f>
        <v/>
      </c>
      <c r="H1638" s="6">
        <f>待赋值表!G1637</f>
        <v/>
      </c>
      <c r="I1638" s="6">
        <f>待赋值表!H1637</f>
        <v/>
      </c>
      <c r="J1638" s="6">
        <f>待赋值表!I1637</f>
        <v/>
      </c>
      <c r="K1638" s="6">
        <f>待赋值表!J1637</f>
        <v/>
      </c>
      <c r="L1638" s="6">
        <f>待赋值表!K1637</f>
        <v/>
      </c>
      <c r="M1638" s="6">
        <f>待赋值表!L1637</f>
        <v/>
      </c>
      <c r="N1638" s="6">
        <f>待赋值表!M1637</f>
        <v/>
      </c>
      <c r="O1638" s="6">
        <f>待赋值表!N1637</f>
        <v/>
      </c>
      <c r="P1638" s="6">
        <f>待赋值表!O1637</f>
        <v/>
      </c>
      <c r="Q1638" s="6">
        <f>IF(待赋值表!P1637&lt;&gt;"",待赋值表!P1637,0)</f>
        <v/>
      </c>
      <c r="R1638" s="6">
        <f>待赋值表!Q1637</f>
        <v/>
      </c>
      <c r="S1638" s="6">
        <f>待赋值表!R1637</f>
        <v/>
      </c>
      <c r="T1638" s="6">
        <f>待赋值表!S1637</f>
        <v/>
      </c>
      <c r="U1638" s="6">
        <f>待赋值表!T1637</f>
        <v/>
      </c>
      <c r="V1638" s="6">
        <f>待赋值表!U1637</f>
        <v/>
      </c>
      <c r="W1638" s="6">
        <f>待赋值表!V1637</f>
        <v/>
      </c>
      <c r="X1638" s="6">
        <f>待赋值表!W1637</f>
        <v/>
      </c>
      <c r="Y1638" s="6">
        <f>待赋值表!X1637</f>
        <v/>
      </c>
      <c r="Z1638" s="3">
        <f>IF(M1638&gt;=0.01,"B_pre",IF(M1638&gt;=0,"C_pre","none"))</f>
        <v/>
      </c>
      <c r="AA1638" s="3">
        <f>IF(U1638&gt;0.125,"a_pre",IF(U1638&gt;=0,"b_pre","none"))</f>
        <v/>
      </c>
      <c r="AB1638" s="3">
        <f>AND(Z1638="B_pre",AA1638="a_pre")</f>
        <v/>
      </c>
      <c r="AC1638" s="3">
        <f>AND(Z1638="B_pre",AA1638="b_pre")</f>
        <v/>
      </c>
      <c r="AD1638" s="3">
        <f>AND(Z1638="C_pre",AA1638="a_pre")</f>
        <v/>
      </c>
      <c r="AE1638" s="3">
        <f>AND(Z1638="C_pre",AA1638="b_pre")</f>
        <v/>
      </c>
      <c r="AF1638" s="6">
        <f>待赋值表!C1637</f>
        <v/>
      </c>
      <c r="AG1638" s="3">
        <f t="array" ref="AG1638">IF(AB1638=TRUE,"A",IF(AC1638=TRUE,"B",IF(AD1638=TRUE,"C",IF(AE1638=TRUE,"D","其他"))))</f>
        <v/>
      </c>
      <c r="AH1638" s="3">
        <f>IF(分析表!$E$12&lt;&gt;"ALL",AND(AF1638=分析表!$E$10,AG1638=分析表!$E$12),IF(AF1638=分析表!$E$10,TRUE(),IF(AF1638="ALL",TRUE(),"")))</f>
        <v/>
      </c>
    </row>
    <row r="1639">
      <c r="A1639" s="3">
        <f>COUNTIF($AH$2:AH1639,"TRUE")</f>
        <v/>
      </c>
      <c r="B1639" s="3">
        <f>COUNTIF($AG$2:$AG1639,#REF!)</f>
        <v/>
      </c>
      <c r="C1639" s="56">
        <f>待赋值表!A1638</f>
        <v/>
      </c>
      <c r="E1639" s="6">
        <f>待赋值表!D1638</f>
        <v/>
      </c>
      <c r="F1639" s="6">
        <f>待赋值表!E1638</f>
        <v/>
      </c>
      <c r="G1639" s="6">
        <f>待赋值表!F1638</f>
        <v/>
      </c>
      <c r="H1639" s="6">
        <f>待赋值表!G1638</f>
        <v/>
      </c>
      <c r="I1639" s="6">
        <f>待赋值表!H1638</f>
        <v/>
      </c>
      <c r="J1639" s="6">
        <f>待赋值表!I1638</f>
        <v/>
      </c>
      <c r="K1639" s="6">
        <f>待赋值表!J1638</f>
        <v/>
      </c>
      <c r="L1639" s="6">
        <f>待赋值表!K1638</f>
        <v/>
      </c>
      <c r="M1639" s="6">
        <f>待赋值表!L1638</f>
        <v/>
      </c>
      <c r="N1639" s="6">
        <f>待赋值表!M1638</f>
        <v/>
      </c>
      <c r="O1639" s="6">
        <f>待赋值表!N1638</f>
        <v/>
      </c>
      <c r="P1639" s="6">
        <f>待赋值表!O1638</f>
        <v/>
      </c>
      <c r="Q1639" s="6">
        <f>IF(待赋值表!P1638&lt;&gt;"",待赋值表!P1638,0)</f>
        <v/>
      </c>
      <c r="R1639" s="6">
        <f>待赋值表!Q1638</f>
        <v/>
      </c>
      <c r="S1639" s="6">
        <f>待赋值表!R1638</f>
        <v/>
      </c>
      <c r="T1639" s="6">
        <f>待赋值表!S1638</f>
        <v/>
      </c>
      <c r="U1639" s="6">
        <f>待赋值表!T1638</f>
        <v/>
      </c>
      <c r="V1639" s="6">
        <f>待赋值表!U1638</f>
        <v/>
      </c>
      <c r="W1639" s="6">
        <f>待赋值表!V1638</f>
        <v/>
      </c>
      <c r="X1639" s="6">
        <f>待赋值表!W1638</f>
        <v/>
      </c>
      <c r="Y1639" s="6">
        <f>待赋值表!X1638</f>
        <v/>
      </c>
      <c r="Z1639" s="3">
        <f>IF(M1639&gt;=0.01,"B_pre",IF(M1639&gt;=0,"C_pre","none"))</f>
        <v/>
      </c>
      <c r="AA1639" s="3">
        <f>IF(U1639&gt;0.125,"a_pre",IF(U1639&gt;=0,"b_pre","none"))</f>
        <v/>
      </c>
      <c r="AB1639" s="3">
        <f>AND(Z1639="B_pre",AA1639="a_pre")</f>
        <v/>
      </c>
      <c r="AC1639" s="3">
        <f>AND(Z1639="B_pre",AA1639="b_pre")</f>
        <v/>
      </c>
      <c r="AD1639" s="3">
        <f>AND(Z1639="C_pre",AA1639="a_pre")</f>
        <v/>
      </c>
      <c r="AE1639" s="3">
        <f>AND(Z1639="C_pre",AA1639="b_pre")</f>
        <v/>
      </c>
      <c r="AF1639" s="6">
        <f>待赋值表!C1638</f>
        <v/>
      </c>
      <c r="AG1639" s="3">
        <f t="array" ref="AG1639">IF(AB1639=TRUE,"A",IF(AC1639=TRUE,"B",IF(AD1639=TRUE,"C",IF(AE1639=TRUE,"D","其他"))))</f>
        <v/>
      </c>
      <c r="AH1639" s="3">
        <f>IF(分析表!$E$12&lt;&gt;"ALL",AND(AF1639=分析表!$E$10,AG1639=分析表!$E$12),IF(AF1639=分析表!$E$10,TRUE(),IF(AF1639="ALL",TRUE(),"")))</f>
        <v/>
      </c>
    </row>
    <row r="1640">
      <c r="A1640" s="3">
        <f>COUNTIF($AH$2:AH1640,"TRUE")</f>
        <v/>
      </c>
      <c r="B1640" s="3">
        <f>COUNTIF($AG$2:$AG1640,#REF!)</f>
        <v/>
      </c>
      <c r="C1640" s="56">
        <f>待赋值表!A1639</f>
        <v/>
      </c>
      <c r="E1640" s="6">
        <f>待赋值表!D1639</f>
        <v/>
      </c>
      <c r="F1640" s="6">
        <f>待赋值表!E1639</f>
        <v/>
      </c>
      <c r="G1640" s="6">
        <f>待赋值表!F1639</f>
        <v/>
      </c>
      <c r="H1640" s="6">
        <f>待赋值表!G1639</f>
        <v/>
      </c>
      <c r="I1640" s="6">
        <f>待赋值表!H1639</f>
        <v/>
      </c>
      <c r="J1640" s="6">
        <f>待赋值表!I1639</f>
        <v/>
      </c>
      <c r="K1640" s="6">
        <f>待赋值表!J1639</f>
        <v/>
      </c>
      <c r="L1640" s="6">
        <f>待赋值表!K1639</f>
        <v/>
      </c>
      <c r="M1640" s="6">
        <f>待赋值表!L1639</f>
        <v/>
      </c>
      <c r="N1640" s="6">
        <f>待赋值表!M1639</f>
        <v/>
      </c>
      <c r="O1640" s="6">
        <f>待赋值表!N1639</f>
        <v/>
      </c>
      <c r="P1640" s="6">
        <f>待赋值表!O1639</f>
        <v/>
      </c>
      <c r="Q1640" s="6">
        <f>IF(待赋值表!P1639&lt;&gt;"",待赋值表!P1639,0)</f>
        <v/>
      </c>
      <c r="R1640" s="6">
        <f>待赋值表!Q1639</f>
        <v/>
      </c>
      <c r="S1640" s="6">
        <f>待赋值表!R1639</f>
        <v/>
      </c>
      <c r="T1640" s="6">
        <f>待赋值表!S1639</f>
        <v/>
      </c>
      <c r="U1640" s="6">
        <f>待赋值表!T1639</f>
        <v/>
      </c>
      <c r="V1640" s="6">
        <f>待赋值表!U1639</f>
        <v/>
      </c>
      <c r="W1640" s="6">
        <f>待赋值表!V1639</f>
        <v/>
      </c>
      <c r="X1640" s="6">
        <f>待赋值表!W1639</f>
        <v/>
      </c>
      <c r="Y1640" s="6">
        <f>待赋值表!X1639</f>
        <v/>
      </c>
      <c r="Z1640" s="3">
        <f>IF(M1640&gt;=0.01,"B_pre",IF(M1640&gt;=0,"C_pre","none"))</f>
        <v/>
      </c>
      <c r="AA1640" s="3">
        <f>IF(U1640&gt;0.125,"a_pre",IF(U1640&gt;=0,"b_pre","none"))</f>
        <v/>
      </c>
      <c r="AB1640" s="3">
        <f>AND(Z1640="B_pre",AA1640="a_pre")</f>
        <v/>
      </c>
      <c r="AC1640" s="3">
        <f>AND(Z1640="B_pre",AA1640="b_pre")</f>
        <v/>
      </c>
      <c r="AD1640" s="3">
        <f>AND(Z1640="C_pre",AA1640="a_pre")</f>
        <v/>
      </c>
      <c r="AE1640" s="3">
        <f>AND(Z1640="C_pre",AA1640="b_pre")</f>
        <v/>
      </c>
      <c r="AF1640" s="6">
        <f>待赋值表!C1639</f>
        <v/>
      </c>
      <c r="AG1640" s="3">
        <f t="array" ref="AG1640">IF(AB1640=TRUE,"A",IF(AC1640=TRUE,"B",IF(AD1640=TRUE,"C",IF(AE1640=TRUE,"D","其他"))))</f>
        <v/>
      </c>
      <c r="AH1640" s="3">
        <f>IF(分析表!$E$12&lt;&gt;"ALL",AND(AF1640=分析表!$E$10,AG1640=分析表!$E$12),IF(AF1640=分析表!$E$10,TRUE(),IF(AF1640="ALL",TRUE(),"")))</f>
        <v/>
      </c>
    </row>
    <row r="1641">
      <c r="A1641" s="3">
        <f>COUNTIF($AH$2:AH1641,"TRUE")</f>
        <v/>
      </c>
      <c r="B1641" s="3">
        <f>COUNTIF($AG$2:$AG1641,#REF!)</f>
        <v/>
      </c>
      <c r="C1641" s="56">
        <f>待赋值表!A1640</f>
        <v/>
      </c>
      <c r="E1641" s="6">
        <f>待赋值表!D1640</f>
        <v/>
      </c>
      <c r="F1641" s="6">
        <f>待赋值表!E1640</f>
        <v/>
      </c>
      <c r="G1641" s="6">
        <f>待赋值表!F1640</f>
        <v/>
      </c>
      <c r="H1641" s="6">
        <f>待赋值表!G1640</f>
        <v/>
      </c>
      <c r="I1641" s="6">
        <f>待赋值表!H1640</f>
        <v/>
      </c>
      <c r="J1641" s="6">
        <f>待赋值表!I1640</f>
        <v/>
      </c>
      <c r="K1641" s="6">
        <f>待赋值表!J1640</f>
        <v/>
      </c>
      <c r="L1641" s="6">
        <f>待赋值表!K1640</f>
        <v/>
      </c>
      <c r="M1641" s="6">
        <f>待赋值表!L1640</f>
        <v/>
      </c>
      <c r="N1641" s="6">
        <f>待赋值表!M1640</f>
        <v/>
      </c>
      <c r="O1641" s="6">
        <f>待赋值表!N1640</f>
        <v/>
      </c>
      <c r="P1641" s="6">
        <f>待赋值表!O1640</f>
        <v/>
      </c>
      <c r="Q1641" s="6">
        <f>IF(待赋值表!P1640&lt;&gt;"",待赋值表!P1640,0)</f>
        <v/>
      </c>
      <c r="R1641" s="6">
        <f>待赋值表!Q1640</f>
        <v/>
      </c>
      <c r="S1641" s="6">
        <f>待赋值表!R1640</f>
        <v/>
      </c>
      <c r="T1641" s="6">
        <f>待赋值表!S1640</f>
        <v/>
      </c>
      <c r="U1641" s="6">
        <f>待赋值表!T1640</f>
        <v/>
      </c>
      <c r="V1641" s="6">
        <f>待赋值表!U1640</f>
        <v/>
      </c>
      <c r="W1641" s="6">
        <f>待赋值表!V1640</f>
        <v/>
      </c>
      <c r="X1641" s="6">
        <f>待赋值表!W1640</f>
        <v/>
      </c>
      <c r="Y1641" s="6">
        <f>待赋值表!X1640</f>
        <v/>
      </c>
      <c r="Z1641" s="3">
        <f>IF(M1641&gt;=0.01,"B_pre",IF(M1641&gt;=0,"C_pre","none"))</f>
        <v/>
      </c>
      <c r="AA1641" s="3">
        <f>IF(U1641&gt;0.125,"a_pre",IF(U1641&gt;=0,"b_pre","none"))</f>
        <v/>
      </c>
      <c r="AB1641" s="3">
        <f>AND(Z1641="B_pre",AA1641="a_pre")</f>
        <v/>
      </c>
      <c r="AC1641" s="3">
        <f>AND(Z1641="B_pre",AA1641="b_pre")</f>
        <v/>
      </c>
      <c r="AD1641" s="3">
        <f>AND(Z1641="C_pre",AA1641="a_pre")</f>
        <v/>
      </c>
      <c r="AE1641" s="3">
        <f>AND(Z1641="C_pre",AA1641="b_pre")</f>
        <v/>
      </c>
      <c r="AF1641" s="6">
        <f>待赋值表!C1640</f>
        <v/>
      </c>
      <c r="AG1641" s="3">
        <f t="array" ref="AG1641">IF(AB1641=TRUE,"A",IF(AC1641=TRUE,"B",IF(AD1641=TRUE,"C",IF(AE1641=TRUE,"D","其他"))))</f>
        <v/>
      </c>
      <c r="AH1641" s="3">
        <f>IF(分析表!$E$12&lt;&gt;"ALL",AND(AF1641=分析表!$E$10,AG1641=分析表!$E$12),IF(AF1641=分析表!$E$10,TRUE(),IF(AF1641="ALL",TRUE(),"")))</f>
        <v/>
      </c>
    </row>
    <row r="1642">
      <c r="A1642" s="3">
        <f>COUNTIF($AH$2:AH1642,"TRUE")</f>
        <v/>
      </c>
      <c r="B1642" s="3">
        <f>COUNTIF($AG$2:$AG1642,#REF!)</f>
        <v/>
      </c>
      <c r="C1642" s="56">
        <f>待赋值表!A1641</f>
        <v/>
      </c>
      <c r="E1642" s="6">
        <f>待赋值表!D1641</f>
        <v/>
      </c>
      <c r="F1642" s="6">
        <f>待赋值表!E1641</f>
        <v/>
      </c>
      <c r="G1642" s="6">
        <f>待赋值表!F1641</f>
        <v/>
      </c>
      <c r="H1642" s="6">
        <f>待赋值表!G1641</f>
        <v/>
      </c>
      <c r="I1642" s="6">
        <f>待赋值表!H1641</f>
        <v/>
      </c>
      <c r="J1642" s="6">
        <f>待赋值表!I1641</f>
        <v/>
      </c>
      <c r="K1642" s="6">
        <f>待赋值表!J1641</f>
        <v/>
      </c>
      <c r="L1642" s="6">
        <f>待赋值表!K1641</f>
        <v/>
      </c>
      <c r="M1642" s="6">
        <f>待赋值表!L1641</f>
        <v/>
      </c>
      <c r="N1642" s="6">
        <f>待赋值表!M1641</f>
        <v/>
      </c>
      <c r="O1642" s="6">
        <f>待赋值表!N1641</f>
        <v/>
      </c>
      <c r="P1642" s="6">
        <f>待赋值表!O1641</f>
        <v/>
      </c>
      <c r="Q1642" s="6">
        <f>IF(待赋值表!P1641&lt;&gt;"",待赋值表!P1641,0)</f>
        <v/>
      </c>
      <c r="R1642" s="6">
        <f>待赋值表!Q1641</f>
        <v/>
      </c>
      <c r="S1642" s="6">
        <f>待赋值表!R1641</f>
        <v/>
      </c>
      <c r="T1642" s="6">
        <f>待赋值表!S1641</f>
        <v/>
      </c>
      <c r="U1642" s="6">
        <f>待赋值表!T1641</f>
        <v/>
      </c>
      <c r="V1642" s="6">
        <f>待赋值表!U1641</f>
        <v/>
      </c>
      <c r="W1642" s="6">
        <f>待赋值表!V1641</f>
        <v/>
      </c>
      <c r="X1642" s="6">
        <f>待赋值表!W1641</f>
        <v/>
      </c>
      <c r="Y1642" s="6">
        <f>待赋值表!X1641</f>
        <v/>
      </c>
      <c r="Z1642" s="3">
        <f>IF(M1642&gt;=0.01,"B_pre",IF(M1642&gt;=0,"C_pre","none"))</f>
        <v/>
      </c>
      <c r="AA1642" s="3">
        <f>IF(U1642&gt;0.125,"a_pre",IF(U1642&gt;=0,"b_pre","none"))</f>
        <v/>
      </c>
      <c r="AB1642" s="3">
        <f>AND(Z1642="B_pre",AA1642="a_pre")</f>
        <v/>
      </c>
      <c r="AC1642" s="3">
        <f>AND(Z1642="B_pre",AA1642="b_pre")</f>
        <v/>
      </c>
      <c r="AD1642" s="3">
        <f>AND(Z1642="C_pre",AA1642="a_pre")</f>
        <v/>
      </c>
      <c r="AE1642" s="3">
        <f>AND(Z1642="C_pre",AA1642="b_pre")</f>
        <v/>
      </c>
      <c r="AF1642" s="6">
        <f>待赋值表!C1641</f>
        <v/>
      </c>
      <c r="AG1642" s="3">
        <f t="array" ref="AG1642">IF(AB1642=TRUE,"A",IF(AC1642=TRUE,"B",IF(AD1642=TRUE,"C",IF(AE1642=TRUE,"D","其他"))))</f>
        <v/>
      </c>
      <c r="AH1642" s="3">
        <f>IF(分析表!$E$12&lt;&gt;"ALL",AND(AF1642=分析表!$E$10,AG1642=分析表!$E$12),IF(AF1642=分析表!$E$10,TRUE(),IF(AF1642="ALL",TRUE(),"")))</f>
        <v/>
      </c>
    </row>
    <row r="1643">
      <c r="A1643" s="3">
        <f>COUNTIF($AH$2:AH1643,"TRUE")</f>
        <v/>
      </c>
      <c r="B1643" s="3">
        <f>COUNTIF($AG$2:$AG1643,#REF!)</f>
        <v/>
      </c>
      <c r="C1643" s="56">
        <f>待赋值表!A1642</f>
        <v/>
      </c>
      <c r="E1643" s="6">
        <f>待赋值表!D1642</f>
        <v/>
      </c>
      <c r="F1643" s="6">
        <f>待赋值表!E1642</f>
        <v/>
      </c>
      <c r="G1643" s="6">
        <f>待赋值表!F1642</f>
        <v/>
      </c>
      <c r="H1643" s="6">
        <f>待赋值表!G1642</f>
        <v/>
      </c>
      <c r="I1643" s="6">
        <f>待赋值表!H1642</f>
        <v/>
      </c>
      <c r="J1643" s="6">
        <f>待赋值表!I1642</f>
        <v/>
      </c>
      <c r="K1643" s="6">
        <f>待赋值表!J1642</f>
        <v/>
      </c>
      <c r="L1643" s="6">
        <f>待赋值表!K1642</f>
        <v/>
      </c>
      <c r="M1643" s="6">
        <f>待赋值表!L1642</f>
        <v/>
      </c>
      <c r="N1643" s="6">
        <f>待赋值表!M1642</f>
        <v/>
      </c>
      <c r="O1643" s="6">
        <f>待赋值表!N1642</f>
        <v/>
      </c>
      <c r="P1643" s="6">
        <f>待赋值表!O1642</f>
        <v/>
      </c>
      <c r="Q1643" s="6">
        <f>IF(待赋值表!P1642&lt;&gt;"",待赋值表!P1642,0)</f>
        <v/>
      </c>
      <c r="R1643" s="6">
        <f>待赋值表!Q1642</f>
        <v/>
      </c>
      <c r="S1643" s="6">
        <f>待赋值表!R1642</f>
        <v/>
      </c>
      <c r="T1643" s="6">
        <f>待赋值表!S1642</f>
        <v/>
      </c>
      <c r="U1643" s="6">
        <f>待赋值表!T1642</f>
        <v/>
      </c>
      <c r="V1643" s="6">
        <f>待赋值表!U1642</f>
        <v/>
      </c>
      <c r="W1643" s="6">
        <f>待赋值表!V1642</f>
        <v/>
      </c>
      <c r="X1643" s="6">
        <f>待赋值表!W1642</f>
        <v/>
      </c>
      <c r="Y1643" s="6">
        <f>待赋值表!X1642</f>
        <v/>
      </c>
      <c r="Z1643" s="3">
        <f>IF(M1643&gt;=0.01,"B_pre",IF(M1643&gt;=0,"C_pre","none"))</f>
        <v/>
      </c>
      <c r="AA1643" s="3">
        <f>IF(U1643&gt;0.125,"a_pre",IF(U1643&gt;=0,"b_pre","none"))</f>
        <v/>
      </c>
      <c r="AB1643" s="3">
        <f>AND(Z1643="B_pre",AA1643="a_pre")</f>
        <v/>
      </c>
      <c r="AC1643" s="3">
        <f>AND(Z1643="B_pre",AA1643="b_pre")</f>
        <v/>
      </c>
      <c r="AD1643" s="3">
        <f>AND(Z1643="C_pre",AA1643="a_pre")</f>
        <v/>
      </c>
      <c r="AE1643" s="3">
        <f>AND(Z1643="C_pre",AA1643="b_pre")</f>
        <v/>
      </c>
      <c r="AF1643" s="6">
        <f>待赋值表!C1642</f>
        <v/>
      </c>
      <c r="AG1643" s="3">
        <f t="array" ref="AG1643">IF(AB1643=TRUE,"A",IF(AC1643=TRUE,"B",IF(AD1643=TRUE,"C",IF(AE1643=TRUE,"D","其他"))))</f>
        <v/>
      </c>
      <c r="AH1643" s="3">
        <f>IF(分析表!$E$12&lt;&gt;"ALL",AND(AF1643=分析表!$E$10,AG1643=分析表!$E$12),IF(AF1643=分析表!$E$10,TRUE(),IF(AF1643="ALL",TRUE(),"")))</f>
        <v/>
      </c>
    </row>
    <row r="1644">
      <c r="A1644" s="3">
        <f>COUNTIF($AH$2:AH1644,"TRUE")</f>
        <v/>
      </c>
      <c r="B1644" s="3">
        <f>COUNTIF($AG$2:$AG1644,#REF!)</f>
        <v/>
      </c>
      <c r="C1644" s="56">
        <f>待赋值表!A1643</f>
        <v/>
      </c>
      <c r="E1644" s="6">
        <f>待赋值表!D1643</f>
        <v/>
      </c>
      <c r="F1644" s="6">
        <f>待赋值表!E1643</f>
        <v/>
      </c>
      <c r="G1644" s="6">
        <f>待赋值表!F1643</f>
        <v/>
      </c>
      <c r="H1644" s="6">
        <f>待赋值表!G1643</f>
        <v/>
      </c>
      <c r="I1644" s="6">
        <f>待赋值表!H1643</f>
        <v/>
      </c>
      <c r="J1644" s="6">
        <f>待赋值表!I1643</f>
        <v/>
      </c>
      <c r="K1644" s="6">
        <f>待赋值表!J1643</f>
        <v/>
      </c>
      <c r="L1644" s="6">
        <f>待赋值表!K1643</f>
        <v/>
      </c>
      <c r="M1644" s="6">
        <f>待赋值表!L1643</f>
        <v/>
      </c>
      <c r="N1644" s="6">
        <f>待赋值表!M1643</f>
        <v/>
      </c>
      <c r="O1644" s="6">
        <f>待赋值表!N1643</f>
        <v/>
      </c>
      <c r="P1644" s="6">
        <f>待赋值表!O1643</f>
        <v/>
      </c>
      <c r="Q1644" s="6">
        <f>IF(待赋值表!P1643&lt;&gt;"",待赋值表!P1643,0)</f>
        <v/>
      </c>
      <c r="R1644" s="6">
        <f>待赋值表!Q1643</f>
        <v/>
      </c>
      <c r="S1644" s="6">
        <f>待赋值表!R1643</f>
        <v/>
      </c>
      <c r="T1644" s="6">
        <f>待赋值表!S1643</f>
        <v/>
      </c>
      <c r="U1644" s="6">
        <f>待赋值表!T1643</f>
        <v/>
      </c>
      <c r="V1644" s="6">
        <f>待赋值表!U1643</f>
        <v/>
      </c>
      <c r="W1644" s="6">
        <f>待赋值表!V1643</f>
        <v/>
      </c>
      <c r="X1644" s="6">
        <f>待赋值表!W1643</f>
        <v/>
      </c>
      <c r="Y1644" s="6">
        <f>待赋值表!X1643</f>
        <v/>
      </c>
      <c r="Z1644" s="3">
        <f>IF(M1644&gt;=0.01,"B_pre",IF(M1644&gt;=0,"C_pre","none"))</f>
        <v/>
      </c>
      <c r="AA1644" s="3">
        <f>IF(U1644&gt;0.125,"a_pre",IF(U1644&gt;=0,"b_pre","none"))</f>
        <v/>
      </c>
      <c r="AB1644" s="3">
        <f>AND(Z1644="B_pre",AA1644="a_pre")</f>
        <v/>
      </c>
      <c r="AC1644" s="3">
        <f>AND(Z1644="B_pre",AA1644="b_pre")</f>
        <v/>
      </c>
      <c r="AD1644" s="3">
        <f>AND(Z1644="C_pre",AA1644="a_pre")</f>
        <v/>
      </c>
      <c r="AE1644" s="3">
        <f>AND(Z1644="C_pre",AA1644="b_pre")</f>
        <v/>
      </c>
      <c r="AF1644" s="6">
        <f>待赋值表!C1643</f>
        <v/>
      </c>
      <c r="AG1644" s="3">
        <f t="array" ref="AG1644">IF(AB1644=TRUE,"A",IF(AC1644=TRUE,"B",IF(AD1644=TRUE,"C",IF(AE1644=TRUE,"D","其他"))))</f>
        <v/>
      </c>
      <c r="AH1644" s="3">
        <f>IF(分析表!$E$12&lt;&gt;"ALL",AND(AF1644=分析表!$E$10,AG1644=分析表!$E$12),IF(AF1644=分析表!$E$10,TRUE(),IF(AF1644="ALL",TRUE(),"")))</f>
        <v/>
      </c>
    </row>
    <row r="1645">
      <c r="A1645" s="3">
        <f>COUNTIF($AH$2:AH1645,"TRUE")</f>
        <v/>
      </c>
      <c r="B1645" s="3">
        <f>COUNTIF($AG$2:$AG1645,#REF!)</f>
        <v/>
      </c>
      <c r="C1645" s="56">
        <f>待赋值表!A1644</f>
        <v/>
      </c>
      <c r="E1645" s="6">
        <f>待赋值表!D1644</f>
        <v/>
      </c>
      <c r="F1645" s="6">
        <f>待赋值表!E1644</f>
        <v/>
      </c>
      <c r="G1645" s="6">
        <f>待赋值表!F1644</f>
        <v/>
      </c>
      <c r="H1645" s="6">
        <f>待赋值表!G1644</f>
        <v/>
      </c>
      <c r="I1645" s="6">
        <f>待赋值表!H1644</f>
        <v/>
      </c>
      <c r="J1645" s="6">
        <f>待赋值表!I1644</f>
        <v/>
      </c>
      <c r="K1645" s="6">
        <f>待赋值表!J1644</f>
        <v/>
      </c>
      <c r="L1645" s="6">
        <f>待赋值表!K1644</f>
        <v/>
      </c>
      <c r="M1645" s="6">
        <f>待赋值表!L1644</f>
        <v/>
      </c>
      <c r="N1645" s="6">
        <f>待赋值表!M1644</f>
        <v/>
      </c>
      <c r="O1645" s="6">
        <f>待赋值表!N1644</f>
        <v/>
      </c>
      <c r="P1645" s="6">
        <f>待赋值表!O1644</f>
        <v/>
      </c>
      <c r="Q1645" s="6">
        <f>IF(待赋值表!P1644&lt;&gt;"",待赋值表!P1644,0)</f>
        <v/>
      </c>
      <c r="R1645" s="6">
        <f>待赋值表!Q1644</f>
        <v/>
      </c>
      <c r="S1645" s="6">
        <f>待赋值表!R1644</f>
        <v/>
      </c>
      <c r="T1645" s="6">
        <f>待赋值表!S1644</f>
        <v/>
      </c>
      <c r="U1645" s="6">
        <f>待赋值表!T1644</f>
        <v/>
      </c>
      <c r="V1645" s="6">
        <f>待赋值表!U1644</f>
        <v/>
      </c>
      <c r="W1645" s="6">
        <f>待赋值表!V1644</f>
        <v/>
      </c>
      <c r="X1645" s="6">
        <f>待赋值表!W1644</f>
        <v/>
      </c>
      <c r="Y1645" s="6">
        <f>待赋值表!X1644</f>
        <v/>
      </c>
      <c r="Z1645" s="3">
        <f>IF(M1645&gt;=0.01,"B_pre",IF(M1645&gt;=0,"C_pre","none"))</f>
        <v/>
      </c>
      <c r="AA1645" s="3">
        <f>IF(U1645&gt;0.125,"a_pre",IF(U1645&gt;=0,"b_pre","none"))</f>
        <v/>
      </c>
      <c r="AB1645" s="3">
        <f>AND(Z1645="B_pre",AA1645="a_pre")</f>
        <v/>
      </c>
      <c r="AC1645" s="3">
        <f>AND(Z1645="B_pre",AA1645="b_pre")</f>
        <v/>
      </c>
      <c r="AD1645" s="3">
        <f>AND(Z1645="C_pre",AA1645="a_pre")</f>
        <v/>
      </c>
      <c r="AE1645" s="3">
        <f>AND(Z1645="C_pre",AA1645="b_pre")</f>
        <v/>
      </c>
      <c r="AF1645" s="6">
        <f>待赋值表!C1644</f>
        <v/>
      </c>
      <c r="AG1645" s="3">
        <f t="array" ref="AG1645">IF(AB1645=TRUE,"A",IF(AC1645=TRUE,"B",IF(AD1645=TRUE,"C",IF(AE1645=TRUE,"D","其他"))))</f>
        <v/>
      </c>
      <c r="AH1645" s="3">
        <f>IF(分析表!$E$12&lt;&gt;"ALL",AND(AF1645=分析表!$E$10,AG1645=分析表!$E$12),IF(AF1645=分析表!$E$10,TRUE(),IF(AF1645="ALL",TRUE(),"")))</f>
        <v/>
      </c>
    </row>
    <row r="1646">
      <c r="A1646" s="3">
        <f>COUNTIF($AH$2:AH1646,"TRUE")</f>
        <v/>
      </c>
      <c r="B1646" s="3">
        <f>COUNTIF($AG$2:$AG1646,#REF!)</f>
        <v/>
      </c>
      <c r="C1646" s="56">
        <f>待赋值表!A1645</f>
        <v/>
      </c>
      <c r="E1646" s="6">
        <f>待赋值表!D1645</f>
        <v/>
      </c>
      <c r="F1646" s="6">
        <f>待赋值表!E1645</f>
        <v/>
      </c>
      <c r="G1646" s="6">
        <f>待赋值表!F1645</f>
        <v/>
      </c>
      <c r="H1646" s="6">
        <f>待赋值表!G1645</f>
        <v/>
      </c>
      <c r="I1646" s="6">
        <f>待赋值表!H1645</f>
        <v/>
      </c>
      <c r="J1646" s="6">
        <f>待赋值表!I1645</f>
        <v/>
      </c>
      <c r="K1646" s="6">
        <f>待赋值表!J1645</f>
        <v/>
      </c>
      <c r="L1646" s="6">
        <f>待赋值表!K1645</f>
        <v/>
      </c>
      <c r="M1646" s="6">
        <f>待赋值表!L1645</f>
        <v/>
      </c>
      <c r="N1646" s="6">
        <f>待赋值表!M1645</f>
        <v/>
      </c>
      <c r="O1646" s="6">
        <f>待赋值表!N1645</f>
        <v/>
      </c>
      <c r="P1646" s="6">
        <f>待赋值表!O1645</f>
        <v/>
      </c>
      <c r="Q1646" s="6">
        <f>IF(待赋值表!P1645&lt;&gt;"",待赋值表!P1645,0)</f>
        <v/>
      </c>
      <c r="R1646" s="6">
        <f>待赋值表!Q1645</f>
        <v/>
      </c>
      <c r="S1646" s="6">
        <f>待赋值表!R1645</f>
        <v/>
      </c>
      <c r="T1646" s="6">
        <f>待赋值表!S1645</f>
        <v/>
      </c>
      <c r="U1646" s="6">
        <f>待赋值表!T1645</f>
        <v/>
      </c>
      <c r="V1646" s="6">
        <f>待赋值表!U1645</f>
        <v/>
      </c>
      <c r="W1646" s="6">
        <f>待赋值表!V1645</f>
        <v/>
      </c>
      <c r="X1646" s="6">
        <f>待赋值表!W1645</f>
        <v/>
      </c>
      <c r="Y1646" s="6">
        <f>待赋值表!X1645</f>
        <v/>
      </c>
      <c r="Z1646" s="3">
        <f>IF(M1646&gt;=0.01,"B_pre",IF(M1646&gt;=0,"C_pre","none"))</f>
        <v/>
      </c>
      <c r="AA1646" s="3">
        <f>IF(U1646&gt;0.125,"a_pre",IF(U1646&gt;=0,"b_pre","none"))</f>
        <v/>
      </c>
      <c r="AB1646" s="3">
        <f>AND(Z1646="B_pre",AA1646="a_pre")</f>
        <v/>
      </c>
      <c r="AC1646" s="3">
        <f>AND(Z1646="B_pre",AA1646="b_pre")</f>
        <v/>
      </c>
      <c r="AD1646" s="3">
        <f>AND(Z1646="C_pre",AA1646="a_pre")</f>
        <v/>
      </c>
      <c r="AE1646" s="3">
        <f>AND(Z1646="C_pre",AA1646="b_pre")</f>
        <v/>
      </c>
      <c r="AF1646" s="6">
        <f>待赋值表!C1645</f>
        <v/>
      </c>
      <c r="AG1646" s="3">
        <f t="array" ref="AG1646">IF(AB1646=TRUE,"A",IF(AC1646=TRUE,"B",IF(AD1646=TRUE,"C",IF(AE1646=TRUE,"D","其他"))))</f>
        <v/>
      </c>
      <c r="AH1646" s="3">
        <f>IF(分析表!$E$12&lt;&gt;"ALL",AND(AF1646=分析表!$E$10,AG1646=分析表!$E$12),IF(AF1646=分析表!$E$10,TRUE(),IF(AF1646="ALL",TRUE(),"")))</f>
        <v/>
      </c>
    </row>
    <row r="1647">
      <c r="A1647" s="3">
        <f>COUNTIF($AH$2:AH1647,"TRUE")</f>
        <v/>
      </c>
      <c r="B1647" s="3">
        <f>COUNTIF($AG$2:$AG1647,#REF!)</f>
        <v/>
      </c>
      <c r="C1647" s="56">
        <f>待赋值表!A1646</f>
        <v/>
      </c>
      <c r="E1647" s="6">
        <f>待赋值表!D1646</f>
        <v/>
      </c>
      <c r="F1647" s="6">
        <f>待赋值表!E1646</f>
        <v/>
      </c>
      <c r="G1647" s="6">
        <f>待赋值表!F1646</f>
        <v/>
      </c>
      <c r="H1647" s="6">
        <f>待赋值表!G1646</f>
        <v/>
      </c>
      <c r="I1647" s="6">
        <f>待赋值表!H1646</f>
        <v/>
      </c>
      <c r="J1647" s="6">
        <f>待赋值表!I1646</f>
        <v/>
      </c>
      <c r="K1647" s="6">
        <f>待赋值表!J1646</f>
        <v/>
      </c>
      <c r="L1647" s="6">
        <f>待赋值表!K1646</f>
        <v/>
      </c>
      <c r="M1647" s="6">
        <f>待赋值表!L1646</f>
        <v/>
      </c>
      <c r="N1647" s="6">
        <f>待赋值表!M1646</f>
        <v/>
      </c>
      <c r="O1647" s="6">
        <f>待赋值表!N1646</f>
        <v/>
      </c>
      <c r="P1647" s="6">
        <f>待赋值表!O1646</f>
        <v/>
      </c>
      <c r="Q1647" s="6">
        <f>IF(待赋值表!P1646&lt;&gt;"",待赋值表!P1646,0)</f>
        <v/>
      </c>
      <c r="R1647" s="6">
        <f>待赋值表!Q1646</f>
        <v/>
      </c>
      <c r="S1647" s="6">
        <f>待赋值表!R1646</f>
        <v/>
      </c>
      <c r="T1647" s="6">
        <f>待赋值表!S1646</f>
        <v/>
      </c>
      <c r="U1647" s="6">
        <f>待赋值表!T1646</f>
        <v/>
      </c>
      <c r="V1647" s="6">
        <f>待赋值表!U1646</f>
        <v/>
      </c>
      <c r="W1647" s="6">
        <f>待赋值表!V1646</f>
        <v/>
      </c>
      <c r="X1647" s="6">
        <f>待赋值表!W1646</f>
        <v/>
      </c>
      <c r="Y1647" s="6">
        <f>待赋值表!X1646</f>
        <v/>
      </c>
      <c r="Z1647" s="3">
        <f>IF(M1647&gt;=0.01,"B_pre",IF(M1647&gt;=0,"C_pre","none"))</f>
        <v/>
      </c>
      <c r="AA1647" s="3">
        <f>IF(U1647&gt;0.125,"a_pre",IF(U1647&gt;=0,"b_pre","none"))</f>
        <v/>
      </c>
      <c r="AB1647" s="3">
        <f>AND(Z1647="B_pre",AA1647="a_pre")</f>
        <v/>
      </c>
      <c r="AC1647" s="3">
        <f>AND(Z1647="B_pre",AA1647="b_pre")</f>
        <v/>
      </c>
      <c r="AD1647" s="3">
        <f>AND(Z1647="C_pre",AA1647="a_pre")</f>
        <v/>
      </c>
      <c r="AE1647" s="3">
        <f>AND(Z1647="C_pre",AA1647="b_pre")</f>
        <v/>
      </c>
      <c r="AF1647" s="6">
        <f>待赋值表!C1646</f>
        <v/>
      </c>
      <c r="AG1647" s="3">
        <f t="array" ref="AG1647">IF(AB1647=TRUE,"A",IF(AC1647=TRUE,"B",IF(AD1647=TRUE,"C",IF(AE1647=TRUE,"D","其他"))))</f>
        <v/>
      </c>
      <c r="AH1647" s="3">
        <f>IF(分析表!$E$12&lt;&gt;"ALL",AND(AF1647=分析表!$E$10,AG1647=分析表!$E$12),IF(AF1647=分析表!$E$10,TRUE(),IF(AF1647="ALL",TRUE(),"")))</f>
        <v/>
      </c>
    </row>
    <row r="1648">
      <c r="A1648" s="3">
        <f>COUNTIF($AH$2:AH1648,"TRUE")</f>
        <v/>
      </c>
      <c r="B1648" s="3">
        <f>COUNTIF($AG$2:$AG1648,#REF!)</f>
        <v/>
      </c>
      <c r="C1648" s="56">
        <f>待赋值表!A1647</f>
        <v/>
      </c>
      <c r="E1648" s="6">
        <f>待赋值表!D1647</f>
        <v/>
      </c>
      <c r="F1648" s="6">
        <f>待赋值表!E1647</f>
        <v/>
      </c>
      <c r="G1648" s="6">
        <f>待赋值表!F1647</f>
        <v/>
      </c>
      <c r="H1648" s="6">
        <f>待赋值表!G1647</f>
        <v/>
      </c>
      <c r="I1648" s="6">
        <f>待赋值表!H1647</f>
        <v/>
      </c>
      <c r="J1648" s="6">
        <f>待赋值表!I1647</f>
        <v/>
      </c>
      <c r="K1648" s="6">
        <f>待赋值表!J1647</f>
        <v/>
      </c>
      <c r="L1648" s="6">
        <f>待赋值表!K1647</f>
        <v/>
      </c>
      <c r="M1648" s="6">
        <f>待赋值表!L1647</f>
        <v/>
      </c>
      <c r="N1648" s="6">
        <f>待赋值表!M1647</f>
        <v/>
      </c>
      <c r="O1648" s="6">
        <f>待赋值表!N1647</f>
        <v/>
      </c>
      <c r="P1648" s="6">
        <f>待赋值表!O1647</f>
        <v/>
      </c>
      <c r="Q1648" s="6">
        <f>IF(待赋值表!P1647&lt;&gt;"",待赋值表!P1647,0)</f>
        <v/>
      </c>
      <c r="R1648" s="6">
        <f>待赋值表!Q1647</f>
        <v/>
      </c>
      <c r="S1648" s="6">
        <f>待赋值表!R1647</f>
        <v/>
      </c>
      <c r="T1648" s="6">
        <f>待赋值表!S1647</f>
        <v/>
      </c>
      <c r="U1648" s="6">
        <f>待赋值表!T1647</f>
        <v/>
      </c>
      <c r="V1648" s="6">
        <f>待赋值表!U1647</f>
        <v/>
      </c>
      <c r="W1648" s="6">
        <f>待赋值表!V1647</f>
        <v/>
      </c>
      <c r="X1648" s="6">
        <f>待赋值表!W1647</f>
        <v/>
      </c>
      <c r="Y1648" s="6">
        <f>待赋值表!X1647</f>
        <v/>
      </c>
      <c r="Z1648" s="3">
        <f>IF(M1648&gt;=0.01,"B_pre",IF(M1648&gt;=0,"C_pre","none"))</f>
        <v/>
      </c>
      <c r="AA1648" s="3">
        <f>IF(U1648&gt;0.125,"a_pre",IF(U1648&gt;=0,"b_pre","none"))</f>
        <v/>
      </c>
      <c r="AB1648" s="3">
        <f>AND(Z1648="B_pre",AA1648="a_pre")</f>
        <v/>
      </c>
      <c r="AC1648" s="3">
        <f>AND(Z1648="B_pre",AA1648="b_pre")</f>
        <v/>
      </c>
      <c r="AD1648" s="3">
        <f>AND(Z1648="C_pre",AA1648="a_pre")</f>
        <v/>
      </c>
      <c r="AE1648" s="3">
        <f>AND(Z1648="C_pre",AA1648="b_pre")</f>
        <v/>
      </c>
      <c r="AF1648" s="6">
        <f>待赋值表!C1647</f>
        <v/>
      </c>
      <c r="AG1648" s="3">
        <f t="array" ref="AG1648">IF(AB1648=TRUE,"A",IF(AC1648=TRUE,"B",IF(AD1648=TRUE,"C",IF(AE1648=TRUE,"D","其他"))))</f>
        <v/>
      </c>
      <c r="AH1648" s="3">
        <f>IF(分析表!$E$12&lt;&gt;"ALL",AND(AF1648=分析表!$E$10,AG1648=分析表!$E$12),IF(AF1648=分析表!$E$10,TRUE(),IF(AF1648="ALL",TRUE(),"")))</f>
        <v/>
      </c>
    </row>
    <row r="1649">
      <c r="A1649" s="3">
        <f>COUNTIF($AH$2:AH1649,"TRUE")</f>
        <v/>
      </c>
      <c r="B1649" s="3">
        <f>COUNTIF($AG$2:$AG1649,#REF!)</f>
        <v/>
      </c>
      <c r="C1649" s="56">
        <f>待赋值表!A1648</f>
        <v/>
      </c>
      <c r="E1649" s="6">
        <f>待赋值表!D1648</f>
        <v/>
      </c>
      <c r="F1649" s="6">
        <f>待赋值表!E1648</f>
        <v/>
      </c>
      <c r="G1649" s="6">
        <f>待赋值表!F1648</f>
        <v/>
      </c>
      <c r="H1649" s="6">
        <f>待赋值表!G1648</f>
        <v/>
      </c>
      <c r="I1649" s="6">
        <f>待赋值表!H1648</f>
        <v/>
      </c>
      <c r="J1649" s="6">
        <f>待赋值表!I1648</f>
        <v/>
      </c>
      <c r="K1649" s="6">
        <f>待赋值表!J1648</f>
        <v/>
      </c>
      <c r="L1649" s="6">
        <f>待赋值表!K1648</f>
        <v/>
      </c>
      <c r="M1649" s="6">
        <f>待赋值表!L1648</f>
        <v/>
      </c>
      <c r="N1649" s="6">
        <f>待赋值表!M1648</f>
        <v/>
      </c>
      <c r="O1649" s="6">
        <f>待赋值表!N1648</f>
        <v/>
      </c>
      <c r="P1649" s="6">
        <f>待赋值表!O1648</f>
        <v/>
      </c>
      <c r="Q1649" s="6">
        <f>IF(待赋值表!P1648&lt;&gt;"",待赋值表!P1648,0)</f>
        <v/>
      </c>
      <c r="R1649" s="6">
        <f>待赋值表!Q1648</f>
        <v/>
      </c>
      <c r="S1649" s="6">
        <f>待赋值表!R1648</f>
        <v/>
      </c>
      <c r="T1649" s="6">
        <f>待赋值表!S1648</f>
        <v/>
      </c>
      <c r="U1649" s="6">
        <f>待赋值表!T1648</f>
        <v/>
      </c>
      <c r="V1649" s="6">
        <f>待赋值表!U1648</f>
        <v/>
      </c>
      <c r="W1649" s="6">
        <f>待赋值表!V1648</f>
        <v/>
      </c>
      <c r="X1649" s="6">
        <f>待赋值表!W1648</f>
        <v/>
      </c>
      <c r="Y1649" s="6">
        <f>待赋值表!X1648</f>
        <v/>
      </c>
      <c r="Z1649" s="3">
        <f>IF(M1649&gt;=0.01,"B_pre",IF(M1649&gt;=0,"C_pre","none"))</f>
        <v/>
      </c>
      <c r="AA1649" s="3">
        <f>IF(U1649&gt;0.125,"a_pre",IF(U1649&gt;=0,"b_pre","none"))</f>
        <v/>
      </c>
      <c r="AB1649" s="3">
        <f>AND(Z1649="B_pre",AA1649="a_pre")</f>
        <v/>
      </c>
      <c r="AC1649" s="3">
        <f>AND(Z1649="B_pre",AA1649="b_pre")</f>
        <v/>
      </c>
      <c r="AD1649" s="3">
        <f>AND(Z1649="C_pre",AA1649="a_pre")</f>
        <v/>
      </c>
      <c r="AE1649" s="3">
        <f>AND(Z1649="C_pre",AA1649="b_pre")</f>
        <v/>
      </c>
      <c r="AF1649" s="6">
        <f>待赋值表!C1648</f>
        <v/>
      </c>
      <c r="AG1649" s="3">
        <f t="array" ref="AG1649">IF(AB1649=TRUE,"A",IF(AC1649=TRUE,"B",IF(AD1649=TRUE,"C",IF(AE1649=TRUE,"D","其他"))))</f>
        <v/>
      </c>
      <c r="AH1649" s="3">
        <f>IF(分析表!$E$12&lt;&gt;"ALL",AND(AF1649=分析表!$E$10,AG1649=分析表!$E$12),IF(AF1649=分析表!$E$10,TRUE(),IF(AF1649="ALL",TRUE(),"")))</f>
        <v/>
      </c>
    </row>
    <row r="1650">
      <c r="A1650" s="3">
        <f>COUNTIF($AH$2:AH1650,"TRUE")</f>
        <v/>
      </c>
      <c r="B1650" s="3">
        <f>COUNTIF($AG$2:$AG1650,#REF!)</f>
        <v/>
      </c>
      <c r="C1650" s="56">
        <f>待赋值表!A1649</f>
        <v/>
      </c>
      <c r="E1650" s="6">
        <f>待赋值表!D1649</f>
        <v/>
      </c>
      <c r="F1650" s="6">
        <f>待赋值表!E1649</f>
        <v/>
      </c>
      <c r="G1650" s="6">
        <f>待赋值表!F1649</f>
        <v/>
      </c>
      <c r="H1650" s="6">
        <f>待赋值表!G1649</f>
        <v/>
      </c>
      <c r="I1650" s="6">
        <f>待赋值表!H1649</f>
        <v/>
      </c>
      <c r="J1650" s="6">
        <f>待赋值表!I1649</f>
        <v/>
      </c>
      <c r="K1650" s="6">
        <f>待赋值表!J1649</f>
        <v/>
      </c>
      <c r="L1650" s="6">
        <f>待赋值表!K1649</f>
        <v/>
      </c>
      <c r="M1650" s="6">
        <f>待赋值表!L1649</f>
        <v/>
      </c>
      <c r="N1650" s="6">
        <f>待赋值表!M1649</f>
        <v/>
      </c>
      <c r="O1650" s="6">
        <f>待赋值表!N1649</f>
        <v/>
      </c>
      <c r="P1650" s="6">
        <f>待赋值表!O1649</f>
        <v/>
      </c>
      <c r="Q1650" s="6">
        <f>IF(待赋值表!P1649&lt;&gt;"",待赋值表!P1649,0)</f>
        <v/>
      </c>
      <c r="R1650" s="6">
        <f>待赋值表!Q1649</f>
        <v/>
      </c>
      <c r="S1650" s="6">
        <f>待赋值表!R1649</f>
        <v/>
      </c>
      <c r="T1650" s="6">
        <f>待赋值表!S1649</f>
        <v/>
      </c>
      <c r="U1650" s="6">
        <f>待赋值表!T1649</f>
        <v/>
      </c>
      <c r="V1650" s="6">
        <f>待赋值表!U1649</f>
        <v/>
      </c>
      <c r="W1650" s="6">
        <f>待赋值表!V1649</f>
        <v/>
      </c>
      <c r="X1650" s="6">
        <f>待赋值表!W1649</f>
        <v/>
      </c>
      <c r="Y1650" s="6">
        <f>待赋值表!X1649</f>
        <v/>
      </c>
      <c r="Z1650" s="3">
        <f>IF(M1650&gt;=0.01,"B_pre",IF(M1650&gt;=0,"C_pre","none"))</f>
        <v/>
      </c>
      <c r="AA1650" s="3">
        <f>IF(U1650&gt;0.125,"a_pre",IF(U1650&gt;=0,"b_pre","none"))</f>
        <v/>
      </c>
      <c r="AB1650" s="3">
        <f>AND(Z1650="B_pre",AA1650="a_pre")</f>
        <v/>
      </c>
      <c r="AC1650" s="3">
        <f>AND(Z1650="B_pre",AA1650="b_pre")</f>
        <v/>
      </c>
      <c r="AD1650" s="3">
        <f>AND(Z1650="C_pre",AA1650="a_pre")</f>
        <v/>
      </c>
      <c r="AE1650" s="3">
        <f>AND(Z1650="C_pre",AA1650="b_pre")</f>
        <v/>
      </c>
      <c r="AF1650" s="6">
        <f>待赋值表!C1649</f>
        <v/>
      </c>
      <c r="AG1650" s="3">
        <f t="array" ref="AG1650">IF(AB1650=TRUE,"A",IF(AC1650=TRUE,"B",IF(AD1650=TRUE,"C",IF(AE1650=TRUE,"D","其他"))))</f>
        <v/>
      </c>
      <c r="AH1650" s="3">
        <f>IF(分析表!$E$12&lt;&gt;"ALL",AND(AF1650=分析表!$E$10,AG1650=分析表!$E$12),IF(AF1650=分析表!$E$10,TRUE(),IF(AF1650="ALL",TRUE(),"")))</f>
        <v/>
      </c>
    </row>
    <row r="1651">
      <c r="A1651" s="3">
        <f>COUNTIF($AH$2:AH1651,"TRUE")</f>
        <v/>
      </c>
      <c r="B1651" s="3">
        <f>COUNTIF($AG$2:$AG1651,#REF!)</f>
        <v/>
      </c>
      <c r="C1651" s="56">
        <f>待赋值表!A1650</f>
        <v/>
      </c>
      <c r="E1651" s="6">
        <f>待赋值表!D1650</f>
        <v/>
      </c>
      <c r="F1651" s="6">
        <f>待赋值表!E1650</f>
        <v/>
      </c>
      <c r="G1651" s="6">
        <f>待赋值表!F1650</f>
        <v/>
      </c>
      <c r="H1651" s="6">
        <f>待赋值表!G1650</f>
        <v/>
      </c>
      <c r="I1651" s="6">
        <f>待赋值表!H1650</f>
        <v/>
      </c>
      <c r="J1651" s="6">
        <f>待赋值表!I1650</f>
        <v/>
      </c>
      <c r="K1651" s="6">
        <f>待赋值表!J1650</f>
        <v/>
      </c>
      <c r="L1651" s="6">
        <f>待赋值表!K1650</f>
        <v/>
      </c>
      <c r="M1651" s="6">
        <f>待赋值表!L1650</f>
        <v/>
      </c>
      <c r="N1651" s="6">
        <f>待赋值表!M1650</f>
        <v/>
      </c>
      <c r="O1651" s="6">
        <f>待赋值表!N1650</f>
        <v/>
      </c>
      <c r="P1651" s="6">
        <f>待赋值表!O1650</f>
        <v/>
      </c>
      <c r="Q1651" s="6">
        <f>IF(待赋值表!P1650&lt;&gt;"",待赋值表!P1650,0)</f>
        <v/>
      </c>
      <c r="R1651" s="6">
        <f>待赋值表!Q1650</f>
        <v/>
      </c>
      <c r="S1651" s="6">
        <f>待赋值表!R1650</f>
        <v/>
      </c>
      <c r="T1651" s="6">
        <f>待赋值表!S1650</f>
        <v/>
      </c>
      <c r="U1651" s="6">
        <f>待赋值表!T1650</f>
        <v/>
      </c>
      <c r="V1651" s="6">
        <f>待赋值表!U1650</f>
        <v/>
      </c>
      <c r="W1651" s="6">
        <f>待赋值表!V1650</f>
        <v/>
      </c>
      <c r="X1651" s="6">
        <f>待赋值表!W1650</f>
        <v/>
      </c>
      <c r="Y1651" s="6">
        <f>待赋值表!X1650</f>
        <v/>
      </c>
      <c r="Z1651" s="3">
        <f>IF(M1651&gt;=0.01,"B_pre",IF(M1651&gt;=0,"C_pre","none"))</f>
        <v/>
      </c>
      <c r="AA1651" s="3">
        <f>IF(U1651&gt;0.125,"a_pre",IF(U1651&gt;=0,"b_pre","none"))</f>
        <v/>
      </c>
      <c r="AB1651" s="3">
        <f>AND(Z1651="B_pre",AA1651="a_pre")</f>
        <v/>
      </c>
      <c r="AC1651" s="3">
        <f>AND(Z1651="B_pre",AA1651="b_pre")</f>
        <v/>
      </c>
      <c r="AD1651" s="3">
        <f>AND(Z1651="C_pre",AA1651="a_pre")</f>
        <v/>
      </c>
      <c r="AE1651" s="3">
        <f>AND(Z1651="C_pre",AA1651="b_pre")</f>
        <v/>
      </c>
      <c r="AF1651" s="6">
        <f>待赋值表!C1650</f>
        <v/>
      </c>
      <c r="AG1651" s="3">
        <f t="array" ref="AG1651">IF(AB1651=TRUE,"A",IF(AC1651=TRUE,"B",IF(AD1651=TRUE,"C",IF(AE1651=TRUE,"D","其他"))))</f>
        <v/>
      </c>
      <c r="AH1651" s="3">
        <f>IF(分析表!$E$12&lt;&gt;"ALL",AND(AF1651=分析表!$E$10,AG1651=分析表!$E$12),IF(AF1651=分析表!$E$10,TRUE(),IF(AF1651="ALL",TRUE(),"")))</f>
        <v/>
      </c>
    </row>
    <row r="1652">
      <c r="A1652" s="3">
        <f>COUNTIF($AH$2:AH1652,"TRUE")</f>
        <v/>
      </c>
      <c r="B1652" s="3">
        <f>COUNTIF($AG$2:$AG1652,#REF!)</f>
        <v/>
      </c>
      <c r="C1652" s="56">
        <f>待赋值表!A1651</f>
        <v/>
      </c>
      <c r="E1652" s="6">
        <f>待赋值表!D1651</f>
        <v/>
      </c>
      <c r="F1652" s="6">
        <f>待赋值表!E1651</f>
        <v/>
      </c>
      <c r="G1652" s="6">
        <f>待赋值表!F1651</f>
        <v/>
      </c>
      <c r="H1652" s="6">
        <f>待赋值表!G1651</f>
        <v/>
      </c>
      <c r="I1652" s="6">
        <f>待赋值表!H1651</f>
        <v/>
      </c>
      <c r="J1652" s="6">
        <f>待赋值表!I1651</f>
        <v/>
      </c>
      <c r="K1652" s="6">
        <f>待赋值表!J1651</f>
        <v/>
      </c>
      <c r="L1652" s="6">
        <f>待赋值表!K1651</f>
        <v/>
      </c>
      <c r="M1652" s="6">
        <f>待赋值表!L1651</f>
        <v/>
      </c>
      <c r="N1652" s="6">
        <f>待赋值表!M1651</f>
        <v/>
      </c>
      <c r="O1652" s="6">
        <f>待赋值表!N1651</f>
        <v/>
      </c>
      <c r="P1652" s="6">
        <f>待赋值表!O1651</f>
        <v/>
      </c>
      <c r="Q1652" s="6">
        <f>IF(待赋值表!P1651&lt;&gt;"",待赋值表!P1651,0)</f>
        <v/>
      </c>
      <c r="R1652" s="6">
        <f>待赋值表!Q1651</f>
        <v/>
      </c>
      <c r="S1652" s="6">
        <f>待赋值表!R1651</f>
        <v/>
      </c>
      <c r="T1652" s="6">
        <f>待赋值表!S1651</f>
        <v/>
      </c>
      <c r="U1652" s="6">
        <f>待赋值表!T1651</f>
        <v/>
      </c>
      <c r="V1652" s="6">
        <f>待赋值表!U1651</f>
        <v/>
      </c>
      <c r="W1652" s="6">
        <f>待赋值表!V1651</f>
        <v/>
      </c>
      <c r="X1652" s="6">
        <f>待赋值表!W1651</f>
        <v/>
      </c>
      <c r="Y1652" s="6">
        <f>待赋值表!X1651</f>
        <v/>
      </c>
      <c r="Z1652" s="3">
        <f>IF(M1652&gt;=0.01,"B_pre",IF(M1652&gt;=0,"C_pre","none"))</f>
        <v/>
      </c>
      <c r="AA1652" s="3">
        <f>IF(U1652&gt;0.125,"a_pre",IF(U1652&gt;=0,"b_pre","none"))</f>
        <v/>
      </c>
      <c r="AB1652" s="3">
        <f>AND(Z1652="B_pre",AA1652="a_pre")</f>
        <v/>
      </c>
      <c r="AC1652" s="3">
        <f>AND(Z1652="B_pre",AA1652="b_pre")</f>
        <v/>
      </c>
      <c r="AD1652" s="3">
        <f>AND(Z1652="C_pre",AA1652="a_pre")</f>
        <v/>
      </c>
      <c r="AE1652" s="3">
        <f>AND(Z1652="C_pre",AA1652="b_pre")</f>
        <v/>
      </c>
      <c r="AF1652" s="6">
        <f>待赋值表!C1651</f>
        <v/>
      </c>
      <c r="AG1652" s="3">
        <f t="array" ref="AG1652">IF(AB1652=TRUE,"A",IF(AC1652=TRUE,"B",IF(AD1652=TRUE,"C",IF(AE1652=TRUE,"D","其他"))))</f>
        <v/>
      </c>
      <c r="AH1652" s="3">
        <f>IF(分析表!$E$12&lt;&gt;"ALL",AND(AF1652=分析表!$E$10,AG1652=分析表!$E$12),IF(AF1652=分析表!$E$10,TRUE(),IF(AF1652="ALL",TRUE(),"")))</f>
        <v/>
      </c>
    </row>
    <row r="1653">
      <c r="A1653" s="3">
        <f>COUNTIF($AH$2:AH1653,"TRUE")</f>
        <v/>
      </c>
      <c r="B1653" s="3">
        <f>COUNTIF($AG$2:$AG1653,#REF!)</f>
        <v/>
      </c>
      <c r="C1653" s="56">
        <f>待赋值表!A1652</f>
        <v/>
      </c>
      <c r="E1653" s="6">
        <f>待赋值表!D1652</f>
        <v/>
      </c>
      <c r="F1653" s="6">
        <f>待赋值表!E1652</f>
        <v/>
      </c>
      <c r="G1653" s="6">
        <f>待赋值表!F1652</f>
        <v/>
      </c>
      <c r="H1653" s="6">
        <f>待赋值表!G1652</f>
        <v/>
      </c>
      <c r="I1653" s="6">
        <f>待赋值表!H1652</f>
        <v/>
      </c>
      <c r="J1653" s="6">
        <f>待赋值表!I1652</f>
        <v/>
      </c>
      <c r="K1653" s="6">
        <f>待赋值表!J1652</f>
        <v/>
      </c>
      <c r="L1653" s="6">
        <f>待赋值表!K1652</f>
        <v/>
      </c>
      <c r="M1653" s="6">
        <f>待赋值表!L1652</f>
        <v/>
      </c>
      <c r="N1653" s="6">
        <f>待赋值表!M1652</f>
        <v/>
      </c>
      <c r="O1653" s="6">
        <f>待赋值表!N1652</f>
        <v/>
      </c>
      <c r="P1653" s="6">
        <f>待赋值表!O1652</f>
        <v/>
      </c>
      <c r="Q1653" s="6">
        <f>IF(待赋值表!P1652&lt;&gt;"",待赋值表!P1652,0)</f>
        <v/>
      </c>
      <c r="R1653" s="6">
        <f>待赋值表!Q1652</f>
        <v/>
      </c>
      <c r="S1653" s="6">
        <f>待赋值表!R1652</f>
        <v/>
      </c>
      <c r="T1653" s="6">
        <f>待赋值表!S1652</f>
        <v/>
      </c>
      <c r="U1653" s="6">
        <f>待赋值表!T1652</f>
        <v/>
      </c>
      <c r="V1653" s="6">
        <f>待赋值表!U1652</f>
        <v/>
      </c>
      <c r="W1653" s="6">
        <f>待赋值表!V1652</f>
        <v/>
      </c>
      <c r="X1653" s="6">
        <f>待赋值表!W1652</f>
        <v/>
      </c>
      <c r="Y1653" s="6">
        <f>待赋值表!X1652</f>
        <v/>
      </c>
      <c r="Z1653" s="3">
        <f>IF(M1653&gt;=0.01,"B_pre",IF(M1653&gt;=0,"C_pre","none"))</f>
        <v/>
      </c>
      <c r="AA1653" s="3">
        <f>IF(U1653&gt;0.125,"a_pre",IF(U1653&gt;=0,"b_pre","none"))</f>
        <v/>
      </c>
      <c r="AB1653" s="3">
        <f>AND(Z1653="B_pre",AA1653="a_pre")</f>
        <v/>
      </c>
      <c r="AC1653" s="3">
        <f>AND(Z1653="B_pre",AA1653="b_pre")</f>
        <v/>
      </c>
      <c r="AD1653" s="3">
        <f>AND(Z1653="C_pre",AA1653="a_pre")</f>
        <v/>
      </c>
      <c r="AE1653" s="3">
        <f>AND(Z1653="C_pre",AA1653="b_pre")</f>
        <v/>
      </c>
      <c r="AF1653" s="6">
        <f>待赋值表!C1652</f>
        <v/>
      </c>
      <c r="AG1653" s="3">
        <f t="array" ref="AG1653">IF(AB1653=TRUE,"A",IF(AC1653=TRUE,"B",IF(AD1653=TRUE,"C",IF(AE1653=TRUE,"D","其他"))))</f>
        <v/>
      </c>
      <c r="AH1653" s="3">
        <f>IF(分析表!$E$12&lt;&gt;"ALL",AND(AF1653=分析表!$E$10,AG1653=分析表!$E$12),IF(AF1653=分析表!$E$10,TRUE(),IF(AF1653="ALL",TRUE(),"")))</f>
        <v/>
      </c>
    </row>
    <row r="1654">
      <c r="A1654" s="3">
        <f>COUNTIF($AH$2:AH1654,"TRUE")</f>
        <v/>
      </c>
      <c r="B1654" s="3">
        <f>COUNTIF($AG$2:$AG1654,#REF!)</f>
        <v/>
      </c>
      <c r="C1654" s="56">
        <f>待赋值表!A1653</f>
        <v/>
      </c>
      <c r="E1654" s="6">
        <f>待赋值表!D1653</f>
        <v/>
      </c>
      <c r="F1654" s="6">
        <f>待赋值表!E1653</f>
        <v/>
      </c>
      <c r="G1654" s="6">
        <f>待赋值表!F1653</f>
        <v/>
      </c>
      <c r="H1654" s="6">
        <f>待赋值表!G1653</f>
        <v/>
      </c>
      <c r="I1654" s="6">
        <f>待赋值表!H1653</f>
        <v/>
      </c>
      <c r="J1654" s="6">
        <f>待赋值表!I1653</f>
        <v/>
      </c>
      <c r="K1654" s="6">
        <f>待赋值表!J1653</f>
        <v/>
      </c>
      <c r="L1654" s="6">
        <f>待赋值表!K1653</f>
        <v/>
      </c>
      <c r="M1654" s="6">
        <f>待赋值表!L1653</f>
        <v/>
      </c>
      <c r="N1654" s="6">
        <f>待赋值表!M1653</f>
        <v/>
      </c>
      <c r="O1654" s="6">
        <f>待赋值表!N1653</f>
        <v/>
      </c>
      <c r="P1654" s="6">
        <f>待赋值表!O1653</f>
        <v/>
      </c>
      <c r="Q1654" s="6">
        <f>IF(待赋值表!P1653&lt;&gt;"",待赋值表!P1653,0)</f>
        <v/>
      </c>
      <c r="R1654" s="6">
        <f>待赋值表!Q1653</f>
        <v/>
      </c>
      <c r="S1654" s="6">
        <f>待赋值表!R1653</f>
        <v/>
      </c>
      <c r="T1654" s="6">
        <f>待赋值表!S1653</f>
        <v/>
      </c>
      <c r="U1654" s="6">
        <f>待赋值表!T1653</f>
        <v/>
      </c>
      <c r="V1654" s="6">
        <f>待赋值表!U1653</f>
        <v/>
      </c>
      <c r="W1654" s="6">
        <f>待赋值表!V1653</f>
        <v/>
      </c>
      <c r="X1654" s="6">
        <f>待赋值表!W1653</f>
        <v/>
      </c>
      <c r="Y1654" s="6">
        <f>待赋值表!X1653</f>
        <v/>
      </c>
      <c r="Z1654" s="3">
        <f>IF(M1654&gt;=0.01,"B_pre",IF(M1654&gt;=0,"C_pre","none"))</f>
        <v/>
      </c>
      <c r="AA1654" s="3">
        <f>IF(U1654&gt;0.125,"a_pre",IF(U1654&gt;=0,"b_pre","none"))</f>
        <v/>
      </c>
      <c r="AB1654" s="3">
        <f>AND(Z1654="B_pre",AA1654="a_pre")</f>
        <v/>
      </c>
      <c r="AC1654" s="3">
        <f>AND(Z1654="B_pre",AA1654="b_pre")</f>
        <v/>
      </c>
      <c r="AD1654" s="3">
        <f>AND(Z1654="C_pre",AA1654="a_pre")</f>
        <v/>
      </c>
      <c r="AE1654" s="3">
        <f>AND(Z1654="C_pre",AA1654="b_pre")</f>
        <v/>
      </c>
      <c r="AF1654" s="6">
        <f>待赋值表!C1653</f>
        <v/>
      </c>
      <c r="AG1654" s="3">
        <f t="array" ref="AG1654">IF(AB1654=TRUE,"A",IF(AC1654=TRUE,"B",IF(AD1654=TRUE,"C",IF(AE1654=TRUE,"D","其他"))))</f>
        <v/>
      </c>
      <c r="AH1654" s="3">
        <f>IF(分析表!$E$12&lt;&gt;"ALL",AND(AF1654=分析表!$E$10,AG1654=分析表!$E$12),IF(AF1654=分析表!$E$10,TRUE(),IF(AF1654="ALL",TRUE(),"")))</f>
        <v/>
      </c>
    </row>
    <row r="1655">
      <c r="A1655" s="3">
        <f>COUNTIF($AH$2:AH1655,"TRUE")</f>
        <v/>
      </c>
      <c r="B1655" s="3">
        <f>COUNTIF($AG$2:$AG1655,#REF!)</f>
        <v/>
      </c>
      <c r="C1655" s="56">
        <f>待赋值表!A1654</f>
        <v/>
      </c>
      <c r="E1655" s="6">
        <f>待赋值表!D1654</f>
        <v/>
      </c>
      <c r="F1655" s="6">
        <f>待赋值表!E1654</f>
        <v/>
      </c>
      <c r="G1655" s="6">
        <f>待赋值表!F1654</f>
        <v/>
      </c>
      <c r="H1655" s="6">
        <f>待赋值表!G1654</f>
        <v/>
      </c>
      <c r="I1655" s="6">
        <f>待赋值表!H1654</f>
        <v/>
      </c>
      <c r="J1655" s="6">
        <f>待赋值表!I1654</f>
        <v/>
      </c>
      <c r="K1655" s="6">
        <f>待赋值表!J1654</f>
        <v/>
      </c>
      <c r="L1655" s="6">
        <f>待赋值表!K1654</f>
        <v/>
      </c>
      <c r="M1655" s="6">
        <f>待赋值表!L1654</f>
        <v/>
      </c>
      <c r="N1655" s="6">
        <f>待赋值表!M1654</f>
        <v/>
      </c>
      <c r="O1655" s="6">
        <f>待赋值表!N1654</f>
        <v/>
      </c>
      <c r="P1655" s="6">
        <f>待赋值表!O1654</f>
        <v/>
      </c>
      <c r="Q1655" s="6">
        <f>IF(待赋值表!P1654&lt;&gt;"",待赋值表!P1654,0)</f>
        <v/>
      </c>
      <c r="R1655" s="6">
        <f>待赋值表!Q1654</f>
        <v/>
      </c>
      <c r="S1655" s="6">
        <f>待赋值表!R1654</f>
        <v/>
      </c>
      <c r="T1655" s="6">
        <f>待赋值表!S1654</f>
        <v/>
      </c>
      <c r="U1655" s="6">
        <f>待赋值表!T1654</f>
        <v/>
      </c>
      <c r="V1655" s="6">
        <f>待赋值表!U1654</f>
        <v/>
      </c>
      <c r="W1655" s="6">
        <f>待赋值表!V1654</f>
        <v/>
      </c>
      <c r="X1655" s="6">
        <f>待赋值表!W1654</f>
        <v/>
      </c>
      <c r="Y1655" s="6">
        <f>待赋值表!X1654</f>
        <v/>
      </c>
      <c r="Z1655" s="3">
        <f>IF(M1655&gt;=0.01,"B_pre",IF(M1655&gt;=0,"C_pre","none"))</f>
        <v/>
      </c>
      <c r="AA1655" s="3">
        <f>IF(U1655&gt;0.125,"a_pre",IF(U1655&gt;=0,"b_pre","none"))</f>
        <v/>
      </c>
      <c r="AB1655" s="3">
        <f>AND(Z1655="B_pre",AA1655="a_pre")</f>
        <v/>
      </c>
      <c r="AC1655" s="3">
        <f>AND(Z1655="B_pre",AA1655="b_pre")</f>
        <v/>
      </c>
      <c r="AD1655" s="3">
        <f>AND(Z1655="C_pre",AA1655="a_pre")</f>
        <v/>
      </c>
      <c r="AE1655" s="3">
        <f>AND(Z1655="C_pre",AA1655="b_pre")</f>
        <v/>
      </c>
      <c r="AF1655" s="6">
        <f>待赋值表!C1654</f>
        <v/>
      </c>
      <c r="AG1655" s="3">
        <f t="array" ref="AG1655">IF(AB1655=TRUE,"A",IF(AC1655=TRUE,"B",IF(AD1655=TRUE,"C",IF(AE1655=TRUE,"D","其他"))))</f>
        <v/>
      </c>
      <c r="AH1655" s="3">
        <f>IF(分析表!$E$12&lt;&gt;"ALL",AND(AF1655=分析表!$E$10,AG1655=分析表!$E$12),IF(AF1655=分析表!$E$10,TRUE(),IF(AF1655="ALL",TRUE(),"")))</f>
        <v/>
      </c>
    </row>
    <row r="1656">
      <c r="A1656" s="3">
        <f>COUNTIF($AH$2:AH1656,"TRUE")</f>
        <v/>
      </c>
      <c r="B1656" s="3">
        <f>COUNTIF($AG$2:$AG1656,#REF!)</f>
        <v/>
      </c>
      <c r="C1656" s="56">
        <f>待赋值表!A1655</f>
        <v/>
      </c>
      <c r="E1656" s="6">
        <f>待赋值表!D1655</f>
        <v/>
      </c>
      <c r="F1656" s="6">
        <f>待赋值表!E1655</f>
        <v/>
      </c>
      <c r="G1656" s="6">
        <f>待赋值表!F1655</f>
        <v/>
      </c>
      <c r="H1656" s="6">
        <f>待赋值表!G1655</f>
        <v/>
      </c>
      <c r="I1656" s="6">
        <f>待赋值表!H1655</f>
        <v/>
      </c>
      <c r="J1656" s="6">
        <f>待赋值表!I1655</f>
        <v/>
      </c>
      <c r="K1656" s="6">
        <f>待赋值表!J1655</f>
        <v/>
      </c>
      <c r="L1656" s="6">
        <f>待赋值表!K1655</f>
        <v/>
      </c>
      <c r="M1656" s="6">
        <f>待赋值表!L1655</f>
        <v/>
      </c>
      <c r="N1656" s="6">
        <f>待赋值表!M1655</f>
        <v/>
      </c>
      <c r="O1656" s="6">
        <f>待赋值表!N1655</f>
        <v/>
      </c>
      <c r="P1656" s="6">
        <f>待赋值表!O1655</f>
        <v/>
      </c>
      <c r="Q1656" s="6">
        <f>IF(待赋值表!P1655&lt;&gt;"",待赋值表!P1655,0)</f>
        <v/>
      </c>
      <c r="R1656" s="6">
        <f>待赋值表!Q1655</f>
        <v/>
      </c>
      <c r="S1656" s="6">
        <f>待赋值表!R1655</f>
        <v/>
      </c>
      <c r="T1656" s="6">
        <f>待赋值表!S1655</f>
        <v/>
      </c>
      <c r="U1656" s="6">
        <f>待赋值表!T1655</f>
        <v/>
      </c>
      <c r="V1656" s="6">
        <f>待赋值表!U1655</f>
        <v/>
      </c>
      <c r="W1656" s="6">
        <f>待赋值表!V1655</f>
        <v/>
      </c>
      <c r="X1656" s="6">
        <f>待赋值表!W1655</f>
        <v/>
      </c>
      <c r="Y1656" s="6">
        <f>待赋值表!X1655</f>
        <v/>
      </c>
      <c r="Z1656" s="3">
        <f>IF(M1656&gt;=0.01,"B_pre",IF(M1656&gt;=0,"C_pre","none"))</f>
        <v/>
      </c>
      <c r="AA1656" s="3">
        <f>IF(U1656&gt;0.125,"a_pre",IF(U1656&gt;=0,"b_pre","none"))</f>
        <v/>
      </c>
      <c r="AB1656" s="3">
        <f>AND(Z1656="B_pre",AA1656="a_pre")</f>
        <v/>
      </c>
      <c r="AC1656" s="3">
        <f>AND(Z1656="B_pre",AA1656="b_pre")</f>
        <v/>
      </c>
      <c r="AD1656" s="3">
        <f>AND(Z1656="C_pre",AA1656="a_pre")</f>
        <v/>
      </c>
      <c r="AE1656" s="3">
        <f>AND(Z1656="C_pre",AA1656="b_pre")</f>
        <v/>
      </c>
      <c r="AF1656" s="6">
        <f>待赋值表!C1655</f>
        <v/>
      </c>
      <c r="AG1656" s="3">
        <f t="array" ref="AG1656">IF(AB1656=TRUE,"A",IF(AC1656=TRUE,"B",IF(AD1656=TRUE,"C",IF(AE1656=TRUE,"D","其他"))))</f>
        <v/>
      </c>
      <c r="AH1656" s="3">
        <f>IF(分析表!$E$12&lt;&gt;"ALL",AND(AF1656=分析表!$E$10,AG1656=分析表!$E$12),IF(AF1656=分析表!$E$10,TRUE(),IF(AF1656="ALL",TRUE(),"")))</f>
        <v/>
      </c>
    </row>
    <row r="1657">
      <c r="A1657" s="3">
        <f>COUNTIF($AH$2:AH1657,"TRUE")</f>
        <v/>
      </c>
      <c r="B1657" s="3">
        <f>COUNTIF($AG$2:$AG1657,#REF!)</f>
        <v/>
      </c>
      <c r="C1657" s="56">
        <f>待赋值表!A1656</f>
        <v/>
      </c>
      <c r="E1657" s="6">
        <f>待赋值表!D1656</f>
        <v/>
      </c>
      <c r="F1657" s="6">
        <f>待赋值表!E1656</f>
        <v/>
      </c>
      <c r="G1657" s="6">
        <f>待赋值表!F1656</f>
        <v/>
      </c>
      <c r="H1657" s="6">
        <f>待赋值表!G1656</f>
        <v/>
      </c>
      <c r="I1657" s="6">
        <f>待赋值表!H1656</f>
        <v/>
      </c>
      <c r="J1657" s="6">
        <f>待赋值表!I1656</f>
        <v/>
      </c>
      <c r="K1657" s="6">
        <f>待赋值表!J1656</f>
        <v/>
      </c>
      <c r="L1657" s="6">
        <f>待赋值表!K1656</f>
        <v/>
      </c>
      <c r="M1657" s="6">
        <f>待赋值表!L1656</f>
        <v/>
      </c>
      <c r="N1657" s="6">
        <f>待赋值表!M1656</f>
        <v/>
      </c>
      <c r="O1657" s="6">
        <f>待赋值表!N1656</f>
        <v/>
      </c>
      <c r="P1657" s="6">
        <f>待赋值表!O1656</f>
        <v/>
      </c>
      <c r="Q1657" s="6">
        <f>IF(待赋值表!P1656&lt;&gt;"",待赋值表!P1656,0)</f>
        <v/>
      </c>
      <c r="R1657" s="6">
        <f>待赋值表!Q1656</f>
        <v/>
      </c>
      <c r="S1657" s="6">
        <f>待赋值表!R1656</f>
        <v/>
      </c>
      <c r="T1657" s="6">
        <f>待赋值表!S1656</f>
        <v/>
      </c>
      <c r="U1657" s="6">
        <f>待赋值表!T1656</f>
        <v/>
      </c>
      <c r="V1657" s="6">
        <f>待赋值表!U1656</f>
        <v/>
      </c>
      <c r="W1657" s="6">
        <f>待赋值表!V1656</f>
        <v/>
      </c>
      <c r="X1657" s="6">
        <f>待赋值表!W1656</f>
        <v/>
      </c>
      <c r="Y1657" s="6">
        <f>待赋值表!X1656</f>
        <v/>
      </c>
      <c r="Z1657" s="3">
        <f>IF(M1657&gt;=0.01,"B_pre",IF(M1657&gt;=0,"C_pre","none"))</f>
        <v/>
      </c>
      <c r="AA1657" s="3">
        <f>IF(U1657&gt;0.125,"a_pre",IF(U1657&gt;=0,"b_pre","none"))</f>
        <v/>
      </c>
      <c r="AB1657" s="3">
        <f>AND(Z1657="B_pre",AA1657="a_pre")</f>
        <v/>
      </c>
      <c r="AC1657" s="3">
        <f>AND(Z1657="B_pre",AA1657="b_pre")</f>
        <v/>
      </c>
      <c r="AD1657" s="3">
        <f>AND(Z1657="C_pre",AA1657="a_pre")</f>
        <v/>
      </c>
      <c r="AE1657" s="3">
        <f>AND(Z1657="C_pre",AA1657="b_pre")</f>
        <v/>
      </c>
      <c r="AF1657" s="6">
        <f>待赋值表!C1656</f>
        <v/>
      </c>
      <c r="AG1657" s="3">
        <f t="array" ref="AG1657">IF(AB1657=TRUE,"A",IF(AC1657=TRUE,"B",IF(AD1657=TRUE,"C",IF(AE1657=TRUE,"D","其他"))))</f>
        <v/>
      </c>
      <c r="AH1657" s="3">
        <f>IF(分析表!$E$12&lt;&gt;"ALL",AND(AF1657=分析表!$E$10,AG1657=分析表!$E$12),IF(AF1657=分析表!$E$10,TRUE(),IF(AF1657="ALL",TRUE(),"")))</f>
        <v/>
      </c>
    </row>
    <row r="1658">
      <c r="A1658" s="3">
        <f>COUNTIF($AH$2:AH1658,"TRUE")</f>
        <v/>
      </c>
      <c r="B1658" s="3">
        <f>COUNTIF($AG$2:$AG1658,#REF!)</f>
        <v/>
      </c>
      <c r="C1658" s="56">
        <f>待赋值表!A1657</f>
        <v/>
      </c>
      <c r="E1658" s="6">
        <f>待赋值表!D1657</f>
        <v/>
      </c>
      <c r="F1658" s="6">
        <f>待赋值表!E1657</f>
        <v/>
      </c>
      <c r="G1658" s="6">
        <f>待赋值表!F1657</f>
        <v/>
      </c>
      <c r="H1658" s="6">
        <f>待赋值表!G1657</f>
        <v/>
      </c>
      <c r="I1658" s="6">
        <f>待赋值表!H1657</f>
        <v/>
      </c>
      <c r="J1658" s="6">
        <f>待赋值表!I1657</f>
        <v/>
      </c>
      <c r="K1658" s="6">
        <f>待赋值表!J1657</f>
        <v/>
      </c>
      <c r="L1658" s="6">
        <f>待赋值表!K1657</f>
        <v/>
      </c>
      <c r="M1658" s="6">
        <f>待赋值表!L1657</f>
        <v/>
      </c>
      <c r="N1658" s="6">
        <f>待赋值表!M1657</f>
        <v/>
      </c>
      <c r="O1658" s="6">
        <f>待赋值表!N1657</f>
        <v/>
      </c>
      <c r="P1658" s="6">
        <f>待赋值表!O1657</f>
        <v/>
      </c>
      <c r="Q1658" s="6">
        <f>IF(待赋值表!P1657&lt;&gt;"",待赋值表!P1657,0)</f>
        <v/>
      </c>
      <c r="R1658" s="6">
        <f>待赋值表!Q1657</f>
        <v/>
      </c>
      <c r="S1658" s="6">
        <f>待赋值表!R1657</f>
        <v/>
      </c>
      <c r="T1658" s="6">
        <f>待赋值表!S1657</f>
        <v/>
      </c>
      <c r="U1658" s="6">
        <f>待赋值表!T1657</f>
        <v/>
      </c>
      <c r="V1658" s="6">
        <f>待赋值表!U1657</f>
        <v/>
      </c>
      <c r="W1658" s="6">
        <f>待赋值表!V1657</f>
        <v/>
      </c>
      <c r="X1658" s="6">
        <f>待赋值表!W1657</f>
        <v/>
      </c>
      <c r="Y1658" s="6">
        <f>待赋值表!X1657</f>
        <v/>
      </c>
      <c r="Z1658" s="3">
        <f>IF(M1658&gt;=0.01,"B_pre",IF(M1658&gt;=0,"C_pre","none"))</f>
        <v/>
      </c>
      <c r="AA1658" s="3">
        <f>IF(U1658&gt;0.125,"a_pre",IF(U1658&gt;=0,"b_pre","none"))</f>
        <v/>
      </c>
      <c r="AB1658" s="3">
        <f>AND(Z1658="B_pre",AA1658="a_pre")</f>
        <v/>
      </c>
      <c r="AC1658" s="3">
        <f>AND(Z1658="B_pre",AA1658="b_pre")</f>
        <v/>
      </c>
      <c r="AD1658" s="3">
        <f>AND(Z1658="C_pre",AA1658="a_pre")</f>
        <v/>
      </c>
      <c r="AE1658" s="3">
        <f>AND(Z1658="C_pre",AA1658="b_pre")</f>
        <v/>
      </c>
      <c r="AF1658" s="6">
        <f>待赋值表!C1657</f>
        <v/>
      </c>
      <c r="AG1658" s="3">
        <f t="array" ref="AG1658">IF(AB1658=TRUE,"A",IF(AC1658=TRUE,"B",IF(AD1658=TRUE,"C",IF(AE1658=TRUE,"D","其他"))))</f>
        <v/>
      </c>
      <c r="AH1658" s="3">
        <f>IF(分析表!$E$12&lt;&gt;"ALL",AND(AF1658=分析表!$E$10,AG1658=分析表!$E$12),IF(AF1658=分析表!$E$10,TRUE(),IF(AF1658="ALL",TRUE(),"")))</f>
        <v/>
      </c>
    </row>
    <row r="1659">
      <c r="A1659" s="3">
        <f>COUNTIF($AH$2:AH1659,"TRUE")</f>
        <v/>
      </c>
      <c r="B1659" s="3">
        <f>COUNTIF($AG$2:$AG1659,#REF!)</f>
        <v/>
      </c>
      <c r="C1659" s="56">
        <f>待赋值表!A1658</f>
        <v/>
      </c>
      <c r="E1659" s="6">
        <f>待赋值表!D1658</f>
        <v/>
      </c>
      <c r="F1659" s="6">
        <f>待赋值表!E1658</f>
        <v/>
      </c>
      <c r="G1659" s="6">
        <f>待赋值表!F1658</f>
        <v/>
      </c>
      <c r="H1659" s="6">
        <f>待赋值表!G1658</f>
        <v/>
      </c>
      <c r="I1659" s="6">
        <f>待赋值表!H1658</f>
        <v/>
      </c>
      <c r="J1659" s="6">
        <f>待赋值表!I1658</f>
        <v/>
      </c>
      <c r="K1659" s="6">
        <f>待赋值表!J1658</f>
        <v/>
      </c>
      <c r="L1659" s="6">
        <f>待赋值表!K1658</f>
        <v/>
      </c>
      <c r="M1659" s="6">
        <f>待赋值表!L1658</f>
        <v/>
      </c>
      <c r="N1659" s="6">
        <f>待赋值表!M1658</f>
        <v/>
      </c>
      <c r="O1659" s="6">
        <f>待赋值表!N1658</f>
        <v/>
      </c>
      <c r="P1659" s="6">
        <f>待赋值表!O1658</f>
        <v/>
      </c>
      <c r="Q1659" s="6">
        <f>IF(待赋值表!P1658&lt;&gt;"",待赋值表!P1658,0)</f>
        <v/>
      </c>
      <c r="R1659" s="6">
        <f>待赋值表!Q1658</f>
        <v/>
      </c>
      <c r="S1659" s="6">
        <f>待赋值表!R1658</f>
        <v/>
      </c>
      <c r="T1659" s="6">
        <f>待赋值表!S1658</f>
        <v/>
      </c>
      <c r="U1659" s="6">
        <f>待赋值表!T1658</f>
        <v/>
      </c>
      <c r="V1659" s="6">
        <f>待赋值表!U1658</f>
        <v/>
      </c>
      <c r="W1659" s="6">
        <f>待赋值表!V1658</f>
        <v/>
      </c>
      <c r="X1659" s="6">
        <f>待赋值表!W1658</f>
        <v/>
      </c>
      <c r="Y1659" s="6">
        <f>待赋值表!X1658</f>
        <v/>
      </c>
      <c r="Z1659" s="3">
        <f>IF(M1659&gt;=0.01,"B_pre",IF(M1659&gt;=0,"C_pre","none"))</f>
        <v/>
      </c>
      <c r="AA1659" s="3">
        <f>IF(U1659&gt;0.125,"a_pre",IF(U1659&gt;=0,"b_pre","none"))</f>
        <v/>
      </c>
      <c r="AB1659" s="3">
        <f>AND(Z1659="B_pre",AA1659="a_pre")</f>
        <v/>
      </c>
      <c r="AC1659" s="3">
        <f>AND(Z1659="B_pre",AA1659="b_pre")</f>
        <v/>
      </c>
      <c r="AD1659" s="3">
        <f>AND(Z1659="C_pre",AA1659="a_pre")</f>
        <v/>
      </c>
      <c r="AE1659" s="3">
        <f>AND(Z1659="C_pre",AA1659="b_pre")</f>
        <v/>
      </c>
      <c r="AF1659" s="6">
        <f>待赋值表!C1658</f>
        <v/>
      </c>
      <c r="AG1659" s="3">
        <f t="array" ref="AG1659">IF(AB1659=TRUE,"A",IF(AC1659=TRUE,"B",IF(AD1659=TRUE,"C",IF(AE1659=TRUE,"D","其他"))))</f>
        <v/>
      </c>
      <c r="AH1659" s="3">
        <f>IF(分析表!$E$12&lt;&gt;"ALL",AND(AF1659=分析表!$E$10,AG1659=分析表!$E$12),IF(AF1659=分析表!$E$10,TRUE(),IF(AF1659="ALL",TRUE(),"")))</f>
        <v/>
      </c>
    </row>
    <row r="1660">
      <c r="A1660" s="3">
        <f>COUNTIF($AH$2:AH1660,"TRUE")</f>
        <v/>
      </c>
      <c r="B1660" s="3">
        <f>COUNTIF($AG$2:$AG1660,#REF!)</f>
        <v/>
      </c>
      <c r="C1660" s="56">
        <f>待赋值表!A1659</f>
        <v/>
      </c>
      <c r="E1660" s="6">
        <f>待赋值表!D1659</f>
        <v/>
      </c>
      <c r="F1660" s="6">
        <f>待赋值表!E1659</f>
        <v/>
      </c>
      <c r="G1660" s="6">
        <f>待赋值表!F1659</f>
        <v/>
      </c>
      <c r="H1660" s="6">
        <f>待赋值表!G1659</f>
        <v/>
      </c>
      <c r="I1660" s="6">
        <f>待赋值表!H1659</f>
        <v/>
      </c>
      <c r="J1660" s="6">
        <f>待赋值表!I1659</f>
        <v/>
      </c>
      <c r="K1660" s="6">
        <f>待赋值表!J1659</f>
        <v/>
      </c>
      <c r="L1660" s="6">
        <f>待赋值表!K1659</f>
        <v/>
      </c>
      <c r="M1660" s="6">
        <f>待赋值表!L1659</f>
        <v/>
      </c>
      <c r="N1660" s="6">
        <f>待赋值表!M1659</f>
        <v/>
      </c>
      <c r="O1660" s="6">
        <f>待赋值表!N1659</f>
        <v/>
      </c>
      <c r="P1660" s="6">
        <f>待赋值表!O1659</f>
        <v/>
      </c>
      <c r="Q1660" s="6">
        <f>IF(待赋值表!P1659&lt;&gt;"",待赋值表!P1659,0)</f>
        <v/>
      </c>
      <c r="R1660" s="6">
        <f>待赋值表!Q1659</f>
        <v/>
      </c>
      <c r="S1660" s="6">
        <f>待赋值表!R1659</f>
        <v/>
      </c>
      <c r="T1660" s="6">
        <f>待赋值表!S1659</f>
        <v/>
      </c>
      <c r="U1660" s="6">
        <f>待赋值表!T1659</f>
        <v/>
      </c>
      <c r="V1660" s="6">
        <f>待赋值表!U1659</f>
        <v/>
      </c>
      <c r="W1660" s="6">
        <f>待赋值表!V1659</f>
        <v/>
      </c>
      <c r="X1660" s="6">
        <f>待赋值表!W1659</f>
        <v/>
      </c>
      <c r="Y1660" s="6">
        <f>待赋值表!X1659</f>
        <v/>
      </c>
      <c r="Z1660" s="3">
        <f>IF(M1660&gt;=0.01,"B_pre",IF(M1660&gt;=0,"C_pre","none"))</f>
        <v/>
      </c>
      <c r="AA1660" s="3">
        <f>IF(U1660&gt;0.125,"a_pre",IF(U1660&gt;=0,"b_pre","none"))</f>
        <v/>
      </c>
      <c r="AB1660" s="3">
        <f>AND(Z1660="B_pre",AA1660="a_pre")</f>
        <v/>
      </c>
      <c r="AC1660" s="3">
        <f>AND(Z1660="B_pre",AA1660="b_pre")</f>
        <v/>
      </c>
      <c r="AD1660" s="3">
        <f>AND(Z1660="C_pre",AA1660="a_pre")</f>
        <v/>
      </c>
      <c r="AE1660" s="3">
        <f>AND(Z1660="C_pre",AA1660="b_pre")</f>
        <v/>
      </c>
      <c r="AF1660" s="6">
        <f>待赋值表!C1659</f>
        <v/>
      </c>
      <c r="AG1660" s="3">
        <f t="array" ref="AG1660">IF(AB1660=TRUE,"A",IF(AC1660=TRUE,"B",IF(AD1660=TRUE,"C",IF(AE1660=TRUE,"D","其他"))))</f>
        <v/>
      </c>
      <c r="AH1660" s="3">
        <f>IF(分析表!$E$12&lt;&gt;"ALL",AND(AF1660=分析表!$E$10,AG1660=分析表!$E$12),IF(AF1660=分析表!$E$10,TRUE(),IF(AF1660="ALL",TRUE(),"")))</f>
        <v/>
      </c>
    </row>
    <row r="1661">
      <c r="A1661" s="3">
        <f>COUNTIF($AH$2:AH1661,"TRUE")</f>
        <v/>
      </c>
      <c r="B1661" s="3">
        <f>COUNTIF($AG$2:$AG1661,#REF!)</f>
        <v/>
      </c>
      <c r="C1661" s="56">
        <f>待赋值表!A1660</f>
        <v/>
      </c>
      <c r="E1661" s="6">
        <f>待赋值表!D1660</f>
        <v/>
      </c>
      <c r="F1661" s="6">
        <f>待赋值表!E1660</f>
        <v/>
      </c>
      <c r="G1661" s="6">
        <f>待赋值表!F1660</f>
        <v/>
      </c>
      <c r="H1661" s="6">
        <f>待赋值表!G1660</f>
        <v/>
      </c>
      <c r="I1661" s="6">
        <f>待赋值表!H1660</f>
        <v/>
      </c>
      <c r="J1661" s="6">
        <f>待赋值表!I1660</f>
        <v/>
      </c>
      <c r="K1661" s="6">
        <f>待赋值表!J1660</f>
        <v/>
      </c>
      <c r="L1661" s="6">
        <f>待赋值表!K1660</f>
        <v/>
      </c>
      <c r="M1661" s="6">
        <f>待赋值表!L1660</f>
        <v/>
      </c>
      <c r="N1661" s="6">
        <f>待赋值表!M1660</f>
        <v/>
      </c>
      <c r="O1661" s="6">
        <f>待赋值表!N1660</f>
        <v/>
      </c>
      <c r="P1661" s="6">
        <f>待赋值表!O1660</f>
        <v/>
      </c>
      <c r="Q1661" s="6">
        <f>IF(待赋值表!P1660&lt;&gt;"",待赋值表!P1660,0)</f>
        <v/>
      </c>
      <c r="R1661" s="6">
        <f>待赋值表!Q1660</f>
        <v/>
      </c>
      <c r="S1661" s="6">
        <f>待赋值表!R1660</f>
        <v/>
      </c>
      <c r="T1661" s="6">
        <f>待赋值表!S1660</f>
        <v/>
      </c>
      <c r="U1661" s="6">
        <f>待赋值表!T1660</f>
        <v/>
      </c>
      <c r="V1661" s="6">
        <f>待赋值表!U1660</f>
        <v/>
      </c>
      <c r="W1661" s="6">
        <f>待赋值表!V1660</f>
        <v/>
      </c>
      <c r="X1661" s="6">
        <f>待赋值表!W1660</f>
        <v/>
      </c>
      <c r="Y1661" s="6">
        <f>待赋值表!X1660</f>
        <v/>
      </c>
      <c r="Z1661" s="3">
        <f>IF(M1661&gt;=0.01,"B_pre",IF(M1661&gt;=0,"C_pre","none"))</f>
        <v/>
      </c>
      <c r="AA1661" s="3">
        <f>IF(U1661&gt;0.125,"a_pre",IF(U1661&gt;=0,"b_pre","none"))</f>
        <v/>
      </c>
      <c r="AB1661" s="3">
        <f>AND(Z1661="B_pre",AA1661="a_pre")</f>
        <v/>
      </c>
      <c r="AC1661" s="3">
        <f>AND(Z1661="B_pre",AA1661="b_pre")</f>
        <v/>
      </c>
      <c r="AD1661" s="3">
        <f>AND(Z1661="C_pre",AA1661="a_pre")</f>
        <v/>
      </c>
      <c r="AE1661" s="3">
        <f>AND(Z1661="C_pre",AA1661="b_pre")</f>
        <v/>
      </c>
      <c r="AF1661" s="6">
        <f>待赋值表!C1660</f>
        <v/>
      </c>
      <c r="AG1661" s="3">
        <f t="array" ref="AG1661">IF(AB1661=TRUE,"A",IF(AC1661=TRUE,"B",IF(AD1661=TRUE,"C",IF(AE1661=TRUE,"D","其他"))))</f>
        <v/>
      </c>
      <c r="AH1661" s="3">
        <f>IF(分析表!$E$12&lt;&gt;"ALL",AND(AF1661=分析表!$E$10,AG1661=分析表!$E$12),IF(AF1661=分析表!$E$10,TRUE(),IF(AF1661="ALL",TRUE(),"")))</f>
        <v/>
      </c>
    </row>
    <row r="1662">
      <c r="A1662" s="3">
        <f>COUNTIF($AH$2:AH1662,"TRUE")</f>
        <v/>
      </c>
      <c r="B1662" s="3">
        <f>COUNTIF($AG$2:$AG1662,#REF!)</f>
        <v/>
      </c>
      <c r="C1662" s="56">
        <f>待赋值表!A1661</f>
        <v/>
      </c>
      <c r="E1662" s="6">
        <f>待赋值表!D1661</f>
        <v/>
      </c>
      <c r="F1662" s="6">
        <f>待赋值表!E1661</f>
        <v/>
      </c>
      <c r="G1662" s="6">
        <f>待赋值表!F1661</f>
        <v/>
      </c>
      <c r="H1662" s="6">
        <f>待赋值表!G1661</f>
        <v/>
      </c>
      <c r="I1662" s="6">
        <f>待赋值表!H1661</f>
        <v/>
      </c>
      <c r="J1662" s="6">
        <f>待赋值表!I1661</f>
        <v/>
      </c>
      <c r="K1662" s="6">
        <f>待赋值表!J1661</f>
        <v/>
      </c>
      <c r="L1662" s="6">
        <f>待赋值表!K1661</f>
        <v/>
      </c>
      <c r="M1662" s="6">
        <f>待赋值表!L1661</f>
        <v/>
      </c>
      <c r="N1662" s="6">
        <f>待赋值表!M1661</f>
        <v/>
      </c>
      <c r="O1662" s="6">
        <f>待赋值表!N1661</f>
        <v/>
      </c>
      <c r="P1662" s="6">
        <f>待赋值表!O1661</f>
        <v/>
      </c>
      <c r="Q1662" s="6">
        <f>IF(待赋值表!P1661&lt;&gt;"",待赋值表!P1661,0)</f>
        <v/>
      </c>
      <c r="R1662" s="6">
        <f>待赋值表!Q1661</f>
        <v/>
      </c>
      <c r="S1662" s="6">
        <f>待赋值表!R1661</f>
        <v/>
      </c>
      <c r="T1662" s="6">
        <f>待赋值表!S1661</f>
        <v/>
      </c>
      <c r="U1662" s="6">
        <f>待赋值表!T1661</f>
        <v/>
      </c>
      <c r="V1662" s="6">
        <f>待赋值表!U1661</f>
        <v/>
      </c>
      <c r="W1662" s="6">
        <f>待赋值表!V1661</f>
        <v/>
      </c>
      <c r="X1662" s="6">
        <f>待赋值表!W1661</f>
        <v/>
      </c>
      <c r="Y1662" s="6">
        <f>待赋值表!X1661</f>
        <v/>
      </c>
      <c r="Z1662" s="3">
        <f>IF(M1662&gt;=0.01,"B_pre",IF(M1662&gt;=0,"C_pre","none"))</f>
        <v/>
      </c>
      <c r="AA1662" s="3">
        <f>IF(U1662&gt;0.125,"a_pre",IF(U1662&gt;=0,"b_pre","none"))</f>
        <v/>
      </c>
      <c r="AB1662" s="3">
        <f>AND(Z1662="B_pre",AA1662="a_pre")</f>
        <v/>
      </c>
      <c r="AC1662" s="3">
        <f>AND(Z1662="B_pre",AA1662="b_pre")</f>
        <v/>
      </c>
      <c r="AD1662" s="3">
        <f>AND(Z1662="C_pre",AA1662="a_pre")</f>
        <v/>
      </c>
      <c r="AE1662" s="3">
        <f>AND(Z1662="C_pre",AA1662="b_pre")</f>
        <v/>
      </c>
      <c r="AF1662" s="6">
        <f>待赋值表!C1661</f>
        <v/>
      </c>
      <c r="AG1662" s="3">
        <f t="array" ref="AG1662">IF(AB1662=TRUE,"A",IF(AC1662=TRUE,"B",IF(AD1662=TRUE,"C",IF(AE1662=TRUE,"D","其他"))))</f>
        <v/>
      </c>
      <c r="AH1662" s="3">
        <f>IF(分析表!$E$12&lt;&gt;"ALL",AND(AF1662=分析表!$E$10,AG1662=分析表!$E$12),IF(AF1662=分析表!$E$10,TRUE(),IF(AF1662="ALL",TRUE(),"")))</f>
        <v/>
      </c>
    </row>
    <row r="1663">
      <c r="A1663" s="3">
        <f>COUNTIF($AH$2:AH1663,"TRUE")</f>
        <v/>
      </c>
      <c r="B1663" s="3">
        <f>COUNTIF($AG$2:$AG1663,#REF!)</f>
        <v/>
      </c>
      <c r="C1663" s="56">
        <f>待赋值表!A1662</f>
        <v/>
      </c>
      <c r="E1663" s="6">
        <f>待赋值表!D1662</f>
        <v/>
      </c>
      <c r="F1663" s="6">
        <f>待赋值表!E1662</f>
        <v/>
      </c>
      <c r="G1663" s="6">
        <f>待赋值表!F1662</f>
        <v/>
      </c>
      <c r="H1663" s="6">
        <f>待赋值表!G1662</f>
        <v/>
      </c>
      <c r="I1663" s="6">
        <f>待赋值表!H1662</f>
        <v/>
      </c>
      <c r="J1663" s="6">
        <f>待赋值表!I1662</f>
        <v/>
      </c>
      <c r="K1663" s="6">
        <f>待赋值表!J1662</f>
        <v/>
      </c>
      <c r="L1663" s="6">
        <f>待赋值表!K1662</f>
        <v/>
      </c>
      <c r="M1663" s="6">
        <f>待赋值表!L1662</f>
        <v/>
      </c>
      <c r="N1663" s="6">
        <f>待赋值表!M1662</f>
        <v/>
      </c>
      <c r="O1663" s="6">
        <f>待赋值表!N1662</f>
        <v/>
      </c>
      <c r="P1663" s="6">
        <f>待赋值表!O1662</f>
        <v/>
      </c>
      <c r="Q1663" s="6">
        <f>IF(待赋值表!P1662&lt;&gt;"",待赋值表!P1662,0)</f>
        <v/>
      </c>
      <c r="R1663" s="6">
        <f>待赋值表!Q1662</f>
        <v/>
      </c>
      <c r="S1663" s="6">
        <f>待赋值表!R1662</f>
        <v/>
      </c>
      <c r="T1663" s="6">
        <f>待赋值表!S1662</f>
        <v/>
      </c>
      <c r="U1663" s="6">
        <f>待赋值表!T1662</f>
        <v/>
      </c>
      <c r="V1663" s="6">
        <f>待赋值表!U1662</f>
        <v/>
      </c>
      <c r="W1663" s="6">
        <f>待赋值表!V1662</f>
        <v/>
      </c>
      <c r="X1663" s="6">
        <f>待赋值表!W1662</f>
        <v/>
      </c>
      <c r="Y1663" s="6">
        <f>待赋值表!X1662</f>
        <v/>
      </c>
      <c r="Z1663" s="3">
        <f>IF(M1663&gt;=0.01,"B_pre",IF(M1663&gt;=0,"C_pre","none"))</f>
        <v/>
      </c>
      <c r="AA1663" s="3">
        <f>IF(U1663&gt;0.125,"a_pre",IF(U1663&gt;=0,"b_pre","none"))</f>
        <v/>
      </c>
      <c r="AB1663" s="3">
        <f>AND(Z1663="B_pre",AA1663="a_pre")</f>
        <v/>
      </c>
      <c r="AC1663" s="3">
        <f>AND(Z1663="B_pre",AA1663="b_pre")</f>
        <v/>
      </c>
      <c r="AD1663" s="3">
        <f>AND(Z1663="C_pre",AA1663="a_pre")</f>
        <v/>
      </c>
      <c r="AE1663" s="3">
        <f>AND(Z1663="C_pre",AA1663="b_pre")</f>
        <v/>
      </c>
      <c r="AF1663" s="6">
        <f>待赋值表!C1662</f>
        <v/>
      </c>
      <c r="AG1663" s="3">
        <f t="array" ref="AG1663">IF(AB1663=TRUE,"A",IF(AC1663=TRUE,"B",IF(AD1663=TRUE,"C",IF(AE1663=TRUE,"D","其他"))))</f>
        <v/>
      </c>
      <c r="AH1663" s="3">
        <f>IF(分析表!$E$12&lt;&gt;"ALL",AND(AF1663=分析表!$E$10,AG1663=分析表!$E$12),IF(AF1663=分析表!$E$10,TRUE(),IF(AF1663="ALL",TRUE(),"")))</f>
        <v/>
      </c>
    </row>
    <row r="1664">
      <c r="A1664" s="3">
        <f>COUNTIF($AH$2:AH1664,"TRUE")</f>
        <v/>
      </c>
      <c r="B1664" s="3">
        <f>COUNTIF($AG$2:$AG1664,#REF!)</f>
        <v/>
      </c>
      <c r="C1664" s="56">
        <f>待赋值表!A1663</f>
        <v/>
      </c>
      <c r="E1664" s="6">
        <f>待赋值表!D1663</f>
        <v/>
      </c>
      <c r="F1664" s="6">
        <f>待赋值表!E1663</f>
        <v/>
      </c>
      <c r="G1664" s="6">
        <f>待赋值表!F1663</f>
        <v/>
      </c>
      <c r="H1664" s="6">
        <f>待赋值表!G1663</f>
        <v/>
      </c>
      <c r="I1664" s="6">
        <f>待赋值表!H1663</f>
        <v/>
      </c>
      <c r="J1664" s="6">
        <f>待赋值表!I1663</f>
        <v/>
      </c>
      <c r="K1664" s="6">
        <f>待赋值表!J1663</f>
        <v/>
      </c>
      <c r="L1664" s="6">
        <f>待赋值表!K1663</f>
        <v/>
      </c>
      <c r="M1664" s="6">
        <f>待赋值表!L1663</f>
        <v/>
      </c>
      <c r="N1664" s="6">
        <f>待赋值表!M1663</f>
        <v/>
      </c>
      <c r="O1664" s="6">
        <f>待赋值表!N1663</f>
        <v/>
      </c>
      <c r="P1664" s="6">
        <f>待赋值表!O1663</f>
        <v/>
      </c>
      <c r="Q1664" s="6">
        <f>IF(待赋值表!P1663&lt;&gt;"",待赋值表!P1663,0)</f>
        <v/>
      </c>
      <c r="R1664" s="6">
        <f>待赋值表!Q1663</f>
        <v/>
      </c>
      <c r="S1664" s="6">
        <f>待赋值表!R1663</f>
        <v/>
      </c>
      <c r="T1664" s="6">
        <f>待赋值表!S1663</f>
        <v/>
      </c>
      <c r="U1664" s="6">
        <f>待赋值表!T1663</f>
        <v/>
      </c>
      <c r="V1664" s="6">
        <f>待赋值表!U1663</f>
        <v/>
      </c>
      <c r="W1664" s="6">
        <f>待赋值表!V1663</f>
        <v/>
      </c>
      <c r="X1664" s="6">
        <f>待赋值表!W1663</f>
        <v/>
      </c>
      <c r="Y1664" s="6">
        <f>待赋值表!X1663</f>
        <v/>
      </c>
      <c r="Z1664" s="3">
        <f>IF(M1664&gt;=0.01,"B_pre",IF(M1664&gt;=0,"C_pre","none"))</f>
        <v/>
      </c>
      <c r="AA1664" s="3">
        <f>IF(U1664&gt;0.125,"a_pre",IF(U1664&gt;=0,"b_pre","none"))</f>
        <v/>
      </c>
      <c r="AB1664" s="3">
        <f>AND(Z1664="B_pre",AA1664="a_pre")</f>
        <v/>
      </c>
      <c r="AC1664" s="3">
        <f>AND(Z1664="B_pre",AA1664="b_pre")</f>
        <v/>
      </c>
      <c r="AD1664" s="3">
        <f>AND(Z1664="C_pre",AA1664="a_pre")</f>
        <v/>
      </c>
      <c r="AE1664" s="3">
        <f>AND(Z1664="C_pre",AA1664="b_pre")</f>
        <v/>
      </c>
      <c r="AF1664" s="6">
        <f>待赋值表!C1663</f>
        <v/>
      </c>
      <c r="AG1664" s="3">
        <f t="array" ref="AG1664">IF(AB1664=TRUE,"A",IF(AC1664=TRUE,"B",IF(AD1664=TRUE,"C",IF(AE1664=TRUE,"D","其他"))))</f>
        <v/>
      </c>
      <c r="AH1664" s="3">
        <f>IF(分析表!$E$12&lt;&gt;"ALL",AND(AF1664=分析表!$E$10,AG1664=分析表!$E$12),IF(AF1664=分析表!$E$10,TRUE(),IF(AF1664="ALL",TRUE(),"")))</f>
        <v/>
      </c>
    </row>
    <row r="1665">
      <c r="A1665" s="3">
        <f>COUNTIF($AH$2:AH1665,"TRUE")</f>
        <v/>
      </c>
      <c r="B1665" s="3">
        <f>COUNTIF($AG$2:$AG1665,#REF!)</f>
        <v/>
      </c>
      <c r="C1665" s="56">
        <f>待赋值表!A1664</f>
        <v/>
      </c>
      <c r="E1665" s="6">
        <f>待赋值表!D1664</f>
        <v/>
      </c>
      <c r="F1665" s="6">
        <f>待赋值表!E1664</f>
        <v/>
      </c>
      <c r="G1665" s="6">
        <f>待赋值表!F1664</f>
        <v/>
      </c>
      <c r="H1665" s="6">
        <f>待赋值表!G1664</f>
        <v/>
      </c>
      <c r="I1665" s="6">
        <f>待赋值表!H1664</f>
        <v/>
      </c>
      <c r="J1665" s="6">
        <f>待赋值表!I1664</f>
        <v/>
      </c>
      <c r="K1665" s="6">
        <f>待赋值表!J1664</f>
        <v/>
      </c>
      <c r="L1665" s="6">
        <f>待赋值表!K1664</f>
        <v/>
      </c>
      <c r="M1665" s="6">
        <f>待赋值表!L1664</f>
        <v/>
      </c>
      <c r="N1665" s="6">
        <f>待赋值表!M1664</f>
        <v/>
      </c>
      <c r="O1665" s="6">
        <f>待赋值表!N1664</f>
        <v/>
      </c>
      <c r="P1665" s="6">
        <f>待赋值表!O1664</f>
        <v/>
      </c>
      <c r="Q1665" s="6">
        <f>IF(待赋值表!P1664&lt;&gt;"",待赋值表!P1664,0)</f>
        <v/>
      </c>
      <c r="R1665" s="6">
        <f>待赋值表!Q1664</f>
        <v/>
      </c>
      <c r="S1665" s="6">
        <f>待赋值表!R1664</f>
        <v/>
      </c>
      <c r="T1665" s="6">
        <f>待赋值表!S1664</f>
        <v/>
      </c>
      <c r="U1665" s="6">
        <f>待赋值表!T1664</f>
        <v/>
      </c>
      <c r="V1665" s="6">
        <f>待赋值表!U1664</f>
        <v/>
      </c>
      <c r="W1665" s="6">
        <f>待赋值表!V1664</f>
        <v/>
      </c>
      <c r="X1665" s="6">
        <f>待赋值表!W1664</f>
        <v/>
      </c>
      <c r="Y1665" s="6">
        <f>待赋值表!X1664</f>
        <v/>
      </c>
      <c r="Z1665" s="3">
        <f>IF(M1665&gt;=0.01,"B_pre",IF(M1665&gt;=0,"C_pre","none"))</f>
        <v/>
      </c>
      <c r="AA1665" s="3">
        <f>IF(U1665&gt;0.125,"a_pre",IF(U1665&gt;=0,"b_pre","none"))</f>
        <v/>
      </c>
      <c r="AB1665" s="3">
        <f>AND(Z1665="B_pre",AA1665="a_pre")</f>
        <v/>
      </c>
      <c r="AC1665" s="3">
        <f>AND(Z1665="B_pre",AA1665="b_pre")</f>
        <v/>
      </c>
      <c r="AD1665" s="3">
        <f>AND(Z1665="C_pre",AA1665="a_pre")</f>
        <v/>
      </c>
      <c r="AE1665" s="3">
        <f>AND(Z1665="C_pre",AA1665="b_pre")</f>
        <v/>
      </c>
      <c r="AF1665" s="6">
        <f>待赋值表!C1664</f>
        <v/>
      </c>
      <c r="AG1665" s="3">
        <f t="array" ref="AG1665">IF(AB1665=TRUE,"A",IF(AC1665=TRUE,"B",IF(AD1665=TRUE,"C",IF(AE1665=TRUE,"D","其他"))))</f>
        <v/>
      </c>
      <c r="AH1665" s="3">
        <f>IF(分析表!$E$12&lt;&gt;"ALL",AND(AF1665=分析表!$E$10,AG1665=分析表!$E$12),IF(AF1665=分析表!$E$10,TRUE(),IF(AF1665="ALL",TRUE(),"")))</f>
        <v/>
      </c>
    </row>
    <row r="1666">
      <c r="A1666" s="3">
        <f>COUNTIF($AH$2:AH1666,"TRUE")</f>
        <v/>
      </c>
      <c r="B1666" s="3">
        <f>COUNTIF($AG$2:$AG1666,#REF!)</f>
        <v/>
      </c>
      <c r="C1666" s="56">
        <f>待赋值表!A1665</f>
        <v/>
      </c>
      <c r="E1666" s="6">
        <f>待赋值表!D1665</f>
        <v/>
      </c>
      <c r="F1666" s="6">
        <f>待赋值表!E1665</f>
        <v/>
      </c>
      <c r="G1666" s="6">
        <f>待赋值表!F1665</f>
        <v/>
      </c>
      <c r="H1666" s="6">
        <f>待赋值表!G1665</f>
        <v/>
      </c>
      <c r="I1666" s="6">
        <f>待赋值表!H1665</f>
        <v/>
      </c>
      <c r="J1666" s="6">
        <f>待赋值表!I1665</f>
        <v/>
      </c>
      <c r="K1666" s="6">
        <f>待赋值表!J1665</f>
        <v/>
      </c>
      <c r="L1666" s="6">
        <f>待赋值表!K1665</f>
        <v/>
      </c>
      <c r="M1666" s="6">
        <f>待赋值表!L1665</f>
        <v/>
      </c>
      <c r="N1666" s="6">
        <f>待赋值表!M1665</f>
        <v/>
      </c>
      <c r="O1666" s="6">
        <f>待赋值表!N1665</f>
        <v/>
      </c>
      <c r="P1666" s="6">
        <f>待赋值表!O1665</f>
        <v/>
      </c>
      <c r="Q1666" s="6">
        <f>IF(待赋值表!P1665&lt;&gt;"",待赋值表!P1665,0)</f>
        <v/>
      </c>
      <c r="R1666" s="6">
        <f>待赋值表!Q1665</f>
        <v/>
      </c>
      <c r="S1666" s="6">
        <f>待赋值表!R1665</f>
        <v/>
      </c>
      <c r="T1666" s="6">
        <f>待赋值表!S1665</f>
        <v/>
      </c>
      <c r="U1666" s="6">
        <f>待赋值表!T1665</f>
        <v/>
      </c>
      <c r="V1666" s="6">
        <f>待赋值表!U1665</f>
        <v/>
      </c>
      <c r="W1666" s="6">
        <f>待赋值表!V1665</f>
        <v/>
      </c>
      <c r="X1666" s="6">
        <f>待赋值表!W1665</f>
        <v/>
      </c>
      <c r="Y1666" s="6">
        <f>待赋值表!X1665</f>
        <v/>
      </c>
      <c r="Z1666" s="3">
        <f>IF(M1666&gt;=0.01,"B_pre",IF(M1666&gt;=0,"C_pre","none"))</f>
        <v/>
      </c>
      <c r="AA1666" s="3">
        <f>IF(U1666&gt;0.125,"a_pre",IF(U1666&gt;=0,"b_pre","none"))</f>
        <v/>
      </c>
      <c r="AB1666" s="3">
        <f>AND(Z1666="B_pre",AA1666="a_pre")</f>
        <v/>
      </c>
      <c r="AC1666" s="3">
        <f>AND(Z1666="B_pre",AA1666="b_pre")</f>
        <v/>
      </c>
      <c r="AD1666" s="3">
        <f>AND(Z1666="C_pre",AA1666="a_pre")</f>
        <v/>
      </c>
      <c r="AE1666" s="3">
        <f>AND(Z1666="C_pre",AA1666="b_pre")</f>
        <v/>
      </c>
      <c r="AF1666" s="6">
        <f>待赋值表!C1665</f>
        <v/>
      </c>
      <c r="AG1666" s="3">
        <f t="array" ref="AG1666">IF(AB1666=TRUE,"A",IF(AC1666=TRUE,"B",IF(AD1666=TRUE,"C",IF(AE1666=TRUE,"D","其他"))))</f>
        <v/>
      </c>
      <c r="AH1666" s="3">
        <f>IF(分析表!$E$12&lt;&gt;"ALL",AND(AF1666=分析表!$E$10,AG1666=分析表!$E$12),IF(AF1666=分析表!$E$10,TRUE(),IF(AF1666="ALL",TRUE(),"")))</f>
        <v/>
      </c>
    </row>
    <row r="1667">
      <c r="A1667" s="3">
        <f>COUNTIF($AH$2:AH1667,"TRUE")</f>
        <v/>
      </c>
      <c r="B1667" s="3">
        <f>COUNTIF($AG$2:$AG1667,#REF!)</f>
        <v/>
      </c>
      <c r="C1667" s="56">
        <f>待赋值表!A1666</f>
        <v/>
      </c>
      <c r="E1667" s="6">
        <f>待赋值表!D1666</f>
        <v/>
      </c>
      <c r="F1667" s="6">
        <f>待赋值表!E1666</f>
        <v/>
      </c>
      <c r="G1667" s="6">
        <f>待赋值表!F1666</f>
        <v/>
      </c>
      <c r="H1667" s="6">
        <f>待赋值表!G1666</f>
        <v/>
      </c>
      <c r="I1667" s="6">
        <f>待赋值表!H1666</f>
        <v/>
      </c>
      <c r="J1667" s="6">
        <f>待赋值表!I1666</f>
        <v/>
      </c>
      <c r="K1667" s="6">
        <f>待赋值表!J1666</f>
        <v/>
      </c>
      <c r="L1667" s="6">
        <f>待赋值表!K1666</f>
        <v/>
      </c>
      <c r="M1667" s="6">
        <f>待赋值表!L1666</f>
        <v/>
      </c>
      <c r="N1667" s="6">
        <f>待赋值表!M1666</f>
        <v/>
      </c>
      <c r="O1667" s="6">
        <f>待赋值表!N1666</f>
        <v/>
      </c>
      <c r="P1667" s="6">
        <f>待赋值表!O1666</f>
        <v/>
      </c>
      <c r="Q1667" s="6">
        <f>IF(待赋值表!P1666&lt;&gt;"",待赋值表!P1666,0)</f>
        <v/>
      </c>
      <c r="R1667" s="6">
        <f>待赋值表!Q1666</f>
        <v/>
      </c>
      <c r="S1667" s="6">
        <f>待赋值表!R1666</f>
        <v/>
      </c>
      <c r="T1667" s="6">
        <f>待赋值表!S1666</f>
        <v/>
      </c>
      <c r="U1667" s="6">
        <f>待赋值表!T1666</f>
        <v/>
      </c>
      <c r="V1667" s="6">
        <f>待赋值表!U1666</f>
        <v/>
      </c>
      <c r="W1667" s="6">
        <f>待赋值表!V1666</f>
        <v/>
      </c>
      <c r="X1667" s="6">
        <f>待赋值表!W1666</f>
        <v/>
      </c>
      <c r="Y1667" s="6">
        <f>待赋值表!X1666</f>
        <v/>
      </c>
      <c r="Z1667" s="3">
        <f>IF(M1667&gt;=0.01,"B_pre",IF(M1667&gt;=0,"C_pre","none"))</f>
        <v/>
      </c>
      <c r="AA1667" s="3">
        <f>IF(U1667&gt;0.125,"a_pre",IF(U1667&gt;=0,"b_pre","none"))</f>
        <v/>
      </c>
      <c r="AB1667" s="3">
        <f>AND(Z1667="B_pre",AA1667="a_pre")</f>
        <v/>
      </c>
      <c r="AC1667" s="3">
        <f>AND(Z1667="B_pre",AA1667="b_pre")</f>
        <v/>
      </c>
      <c r="AD1667" s="3">
        <f>AND(Z1667="C_pre",AA1667="a_pre")</f>
        <v/>
      </c>
      <c r="AE1667" s="3">
        <f>AND(Z1667="C_pre",AA1667="b_pre")</f>
        <v/>
      </c>
      <c r="AF1667" s="6">
        <f>待赋值表!C1666</f>
        <v/>
      </c>
      <c r="AG1667" s="3">
        <f t="array" ref="AG1667">IF(AB1667=TRUE,"A",IF(AC1667=TRUE,"B",IF(AD1667=TRUE,"C",IF(AE1667=TRUE,"D","其他"))))</f>
        <v/>
      </c>
      <c r="AH1667" s="3">
        <f>IF(分析表!$E$12&lt;&gt;"ALL",AND(AF1667=分析表!$E$10,AG1667=分析表!$E$12),IF(AF1667=分析表!$E$10,TRUE(),IF(AF1667="ALL",TRUE(),"")))</f>
        <v/>
      </c>
    </row>
    <row r="1668">
      <c r="A1668" s="3">
        <f>COUNTIF($AH$2:AH1668,"TRUE")</f>
        <v/>
      </c>
      <c r="B1668" s="3">
        <f>COUNTIF($AG$2:$AG1668,#REF!)</f>
        <v/>
      </c>
      <c r="C1668" s="56">
        <f>待赋值表!A1667</f>
        <v/>
      </c>
      <c r="E1668" s="6">
        <f>待赋值表!D1667</f>
        <v/>
      </c>
      <c r="F1668" s="6">
        <f>待赋值表!E1667</f>
        <v/>
      </c>
      <c r="G1668" s="6">
        <f>待赋值表!F1667</f>
        <v/>
      </c>
      <c r="H1668" s="6">
        <f>待赋值表!G1667</f>
        <v/>
      </c>
      <c r="I1668" s="6">
        <f>待赋值表!H1667</f>
        <v/>
      </c>
      <c r="J1668" s="6">
        <f>待赋值表!I1667</f>
        <v/>
      </c>
      <c r="K1668" s="6">
        <f>待赋值表!J1667</f>
        <v/>
      </c>
      <c r="L1668" s="6">
        <f>待赋值表!K1667</f>
        <v/>
      </c>
      <c r="M1668" s="6">
        <f>待赋值表!L1667</f>
        <v/>
      </c>
      <c r="N1668" s="6">
        <f>待赋值表!M1667</f>
        <v/>
      </c>
      <c r="O1668" s="6">
        <f>待赋值表!N1667</f>
        <v/>
      </c>
      <c r="P1668" s="6">
        <f>待赋值表!O1667</f>
        <v/>
      </c>
      <c r="Q1668" s="6">
        <f>IF(待赋值表!P1667&lt;&gt;"",待赋值表!P1667,0)</f>
        <v/>
      </c>
      <c r="R1668" s="6">
        <f>待赋值表!Q1667</f>
        <v/>
      </c>
      <c r="S1668" s="6">
        <f>待赋值表!R1667</f>
        <v/>
      </c>
      <c r="T1668" s="6">
        <f>待赋值表!S1667</f>
        <v/>
      </c>
      <c r="U1668" s="6">
        <f>待赋值表!T1667</f>
        <v/>
      </c>
      <c r="V1668" s="6">
        <f>待赋值表!U1667</f>
        <v/>
      </c>
      <c r="W1668" s="6">
        <f>待赋值表!V1667</f>
        <v/>
      </c>
      <c r="X1668" s="6">
        <f>待赋值表!W1667</f>
        <v/>
      </c>
      <c r="Y1668" s="6">
        <f>待赋值表!X1667</f>
        <v/>
      </c>
      <c r="Z1668" s="3">
        <f>IF(M1668&gt;=0.01,"B_pre",IF(M1668&gt;=0,"C_pre","none"))</f>
        <v/>
      </c>
      <c r="AA1668" s="3">
        <f>IF(U1668&gt;0.125,"a_pre",IF(U1668&gt;=0,"b_pre","none"))</f>
        <v/>
      </c>
      <c r="AB1668" s="3">
        <f>AND(Z1668="B_pre",AA1668="a_pre")</f>
        <v/>
      </c>
      <c r="AC1668" s="3">
        <f>AND(Z1668="B_pre",AA1668="b_pre")</f>
        <v/>
      </c>
      <c r="AD1668" s="3">
        <f>AND(Z1668="C_pre",AA1668="a_pre")</f>
        <v/>
      </c>
      <c r="AE1668" s="3">
        <f>AND(Z1668="C_pre",AA1668="b_pre")</f>
        <v/>
      </c>
      <c r="AF1668" s="6">
        <f>待赋值表!C1667</f>
        <v/>
      </c>
      <c r="AG1668" s="3">
        <f t="array" ref="AG1668">IF(AB1668=TRUE,"A",IF(AC1668=TRUE,"B",IF(AD1668=TRUE,"C",IF(AE1668=TRUE,"D","其他"))))</f>
        <v/>
      </c>
      <c r="AH1668" s="3">
        <f>IF(分析表!$E$12&lt;&gt;"ALL",AND(AF1668=分析表!$E$10,AG1668=分析表!$E$12),IF(AF1668=分析表!$E$10,TRUE(),IF(AF1668="ALL",TRUE(),"")))</f>
        <v/>
      </c>
    </row>
    <row r="1669">
      <c r="A1669" s="3">
        <f>COUNTIF($AH$2:AH1669,"TRUE")</f>
        <v/>
      </c>
      <c r="B1669" s="3">
        <f>COUNTIF($AG$2:$AG1669,#REF!)</f>
        <v/>
      </c>
      <c r="C1669" s="56">
        <f>待赋值表!A1668</f>
        <v/>
      </c>
      <c r="E1669" s="6">
        <f>待赋值表!D1668</f>
        <v/>
      </c>
      <c r="F1669" s="6">
        <f>待赋值表!E1668</f>
        <v/>
      </c>
      <c r="G1669" s="6">
        <f>待赋值表!F1668</f>
        <v/>
      </c>
      <c r="H1669" s="6">
        <f>待赋值表!G1668</f>
        <v/>
      </c>
      <c r="I1669" s="6">
        <f>待赋值表!H1668</f>
        <v/>
      </c>
      <c r="J1669" s="6">
        <f>待赋值表!I1668</f>
        <v/>
      </c>
      <c r="K1669" s="6">
        <f>待赋值表!J1668</f>
        <v/>
      </c>
      <c r="L1669" s="6">
        <f>待赋值表!K1668</f>
        <v/>
      </c>
      <c r="M1669" s="6">
        <f>待赋值表!L1668</f>
        <v/>
      </c>
      <c r="N1669" s="6">
        <f>待赋值表!M1668</f>
        <v/>
      </c>
      <c r="O1669" s="6">
        <f>待赋值表!N1668</f>
        <v/>
      </c>
      <c r="P1669" s="6">
        <f>待赋值表!O1668</f>
        <v/>
      </c>
      <c r="Q1669" s="6">
        <f>IF(待赋值表!P1668&lt;&gt;"",待赋值表!P1668,0)</f>
        <v/>
      </c>
      <c r="R1669" s="6">
        <f>待赋值表!Q1668</f>
        <v/>
      </c>
      <c r="S1669" s="6">
        <f>待赋值表!R1668</f>
        <v/>
      </c>
      <c r="T1669" s="6">
        <f>待赋值表!S1668</f>
        <v/>
      </c>
      <c r="U1669" s="6">
        <f>待赋值表!T1668</f>
        <v/>
      </c>
      <c r="V1669" s="6">
        <f>待赋值表!U1668</f>
        <v/>
      </c>
      <c r="W1669" s="6">
        <f>待赋值表!V1668</f>
        <v/>
      </c>
      <c r="X1669" s="6">
        <f>待赋值表!W1668</f>
        <v/>
      </c>
      <c r="Y1669" s="6">
        <f>待赋值表!X1668</f>
        <v/>
      </c>
      <c r="Z1669" s="3">
        <f>IF(M1669&gt;=0.01,"B_pre",IF(M1669&gt;=0,"C_pre","none"))</f>
        <v/>
      </c>
      <c r="AA1669" s="3">
        <f>IF(U1669&gt;0.125,"a_pre",IF(U1669&gt;=0,"b_pre","none"))</f>
        <v/>
      </c>
      <c r="AB1669" s="3">
        <f>AND(Z1669="B_pre",AA1669="a_pre")</f>
        <v/>
      </c>
      <c r="AC1669" s="3">
        <f>AND(Z1669="B_pre",AA1669="b_pre")</f>
        <v/>
      </c>
      <c r="AD1669" s="3">
        <f>AND(Z1669="C_pre",AA1669="a_pre")</f>
        <v/>
      </c>
      <c r="AE1669" s="3">
        <f>AND(Z1669="C_pre",AA1669="b_pre")</f>
        <v/>
      </c>
      <c r="AF1669" s="6">
        <f>待赋值表!C1668</f>
        <v/>
      </c>
      <c r="AG1669" s="3">
        <f t="array" ref="AG1669">IF(AB1669=TRUE,"A",IF(AC1669=TRUE,"B",IF(AD1669=TRUE,"C",IF(AE1669=TRUE,"D","其他"))))</f>
        <v/>
      </c>
      <c r="AH1669" s="3">
        <f>IF(分析表!$E$12&lt;&gt;"ALL",AND(AF1669=分析表!$E$10,AG1669=分析表!$E$12),IF(AF1669=分析表!$E$10,TRUE(),IF(AF1669="ALL",TRUE(),"")))</f>
        <v/>
      </c>
    </row>
    <row r="1670">
      <c r="A1670" s="3">
        <f>COUNTIF($AH$2:AH1670,"TRUE")</f>
        <v/>
      </c>
      <c r="B1670" s="3">
        <f>COUNTIF($AG$2:$AG1670,#REF!)</f>
        <v/>
      </c>
      <c r="C1670" s="56">
        <f>待赋值表!A1669</f>
        <v/>
      </c>
      <c r="E1670" s="6">
        <f>待赋值表!D1669</f>
        <v/>
      </c>
      <c r="F1670" s="6">
        <f>待赋值表!E1669</f>
        <v/>
      </c>
      <c r="G1670" s="6">
        <f>待赋值表!F1669</f>
        <v/>
      </c>
      <c r="H1670" s="6">
        <f>待赋值表!G1669</f>
        <v/>
      </c>
      <c r="I1670" s="6">
        <f>待赋值表!H1669</f>
        <v/>
      </c>
      <c r="J1670" s="6">
        <f>待赋值表!I1669</f>
        <v/>
      </c>
      <c r="K1670" s="6">
        <f>待赋值表!J1669</f>
        <v/>
      </c>
      <c r="L1670" s="6">
        <f>待赋值表!K1669</f>
        <v/>
      </c>
      <c r="M1670" s="6">
        <f>待赋值表!L1669</f>
        <v/>
      </c>
      <c r="N1670" s="6">
        <f>待赋值表!M1669</f>
        <v/>
      </c>
      <c r="O1670" s="6">
        <f>待赋值表!N1669</f>
        <v/>
      </c>
      <c r="P1670" s="6">
        <f>待赋值表!O1669</f>
        <v/>
      </c>
      <c r="Q1670" s="6">
        <f>IF(待赋值表!P1669&lt;&gt;"",待赋值表!P1669,0)</f>
        <v/>
      </c>
      <c r="R1670" s="6">
        <f>待赋值表!Q1669</f>
        <v/>
      </c>
      <c r="S1670" s="6">
        <f>待赋值表!R1669</f>
        <v/>
      </c>
      <c r="T1670" s="6">
        <f>待赋值表!S1669</f>
        <v/>
      </c>
      <c r="U1670" s="6">
        <f>待赋值表!T1669</f>
        <v/>
      </c>
      <c r="V1670" s="6">
        <f>待赋值表!U1669</f>
        <v/>
      </c>
      <c r="W1670" s="6">
        <f>待赋值表!V1669</f>
        <v/>
      </c>
      <c r="X1670" s="6">
        <f>待赋值表!W1669</f>
        <v/>
      </c>
      <c r="Y1670" s="6">
        <f>待赋值表!X1669</f>
        <v/>
      </c>
      <c r="Z1670" s="3">
        <f>IF(M1670&gt;=0.01,"B_pre",IF(M1670&gt;=0,"C_pre","none"))</f>
        <v/>
      </c>
      <c r="AA1670" s="3">
        <f>IF(U1670&gt;0.125,"a_pre",IF(U1670&gt;=0,"b_pre","none"))</f>
        <v/>
      </c>
      <c r="AB1670" s="3">
        <f>AND(Z1670="B_pre",AA1670="a_pre")</f>
        <v/>
      </c>
      <c r="AC1670" s="3">
        <f>AND(Z1670="B_pre",AA1670="b_pre")</f>
        <v/>
      </c>
      <c r="AD1670" s="3">
        <f>AND(Z1670="C_pre",AA1670="a_pre")</f>
        <v/>
      </c>
      <c r="AE1670" s="3">
        <f>AND(Z1670="C_pre",AA1670="b_pre")</f>
        <v/>
      </c>
      <c r="AF1670" s="6">
        <f>待赋值表!C1669</f>
        <v/>
      </c>
      <c r="AG1670" s="3">
        <f t="array" ref="AG1670">IF(AB1670=TRUE,"A",IF(AC1670=TRUE,"B",IF(AD1670=TRUE,"C",IF(AE1670=TRUE,"D","其他"))))</f>
        <v/>
      </c>
      <c r="AH1670" s="3">
        <f>IF(分析表!$E$12&lt;&gt;"ALL",AND(AF1670=分析表!$E$10,AG1670=分析表!$E$12),IF(AF1670=分析表!$E$10,TRUE(),IF(AF1670="ALL",TRUE(),"")))</f>
        <v/>
      </c>
    </row>
    <row r="1671">
      <c r="A1671" s="3">
        <f>COUNTIF($AH$2:AH1671,"TRUE")</f>
        <v/>
      </c>
      <c r="B1671" s="3">
        <f>COUNTIF($AG$2:$AG1671,#REF!)</f>
        <v/>
      </c>
      <c r="C1671" s="56">
        <f>待赋值表!A1670</f>
        <v/>
      </c>
      <c r="E1671" s="6">
        <f>待赋值表!D1670</f>
        <v/>
      </c>
      <c r="F1671" s="6">
        <f>待赋值表!E1670</f>
        <v/>
      </c>
      <c r="G1671" s="6">
        <f>待赋值表!F1670</f>
        <v/>
      </c>
      <c r="H1671" s="6">
        <f>待赋值表!G1670</f>
        <v/>
      </c>
      <c r="I1671" s="6">
        <f>待赋值表!H1670</f>
        <v/>
      </c>
      <c r="J1671" s="6">
        <f>待赋值表!I1670</f>
        <v/>
      </c>
      <c r="K1671" s="6">
        <f>待赋值表!J1670</f>
        <v/>
      </c>
      <c r="L1671" s="6">
        <f>待赋值表!K1670</f>
        <v/>
      </c>
      <c r="M1671" s="6">
        <f>待赋值表!L1670</f>
        <v/>
      </c>
      <c r="N1671" s="6">
        <f>待赋值表!M1670</f>
        <v/>
      </c>
      <c r="O1671" s="6">
        <f>待赋值表!N1670</f>
        <v/>
      </c>
      <c r="P1671" s="6">
        <f>待赋值表!O1670</f>
        <v/>
      </c>
      <c r="Q1671" s="6">
        <f>IF(待赋值表!P1670&lt;&gt;"",待赋值表!P1670,0)</f>
        <v/>
      </c>
      <c r="R1671" s="6">
        <f>待赋值表!Q1670</f>
        <v/>
      </c>
      <c r="S1671" s="6">
        <f>待赋值表!R1670</f>
        <v/>
      </c>
      <c r="T1671" s="6">
        <f>待赋值表!S1670</f>
        <v/>
      </c>
      <c r="U1671" s="6">
        <f>待赋值表!T1670</f>
        <v/>
      </c>
      <c r="V1671" s="6">
        <f>待赋值表!U1670</f>
        <v/>
      </c>
      <c r="W1671" s="6">
        <f>待赋值表!V1670</f>
        <v/>
      </c>
      <c r="X1671" s="6">
        <f>待赋值表!W1670</f>
        <v/>
      </c>
      <c r="Y1671" s="6">
        <f>待赋值表!X1670</f>
        <v/>
      </c>
      <c r="Z1671" s="3">
        <f>IF(M1671&gt;=0.01,"B_pre",IF(M1671&gt;=0,"C_pre","none"))</f>
        <v/>
      </c>
      <c r="AA1671" s="3">
        <f>IF(U1671&gt;0.125,"a_pre",IF(U1671&gt;=0,"b_pre","none"))</f>
        <v/>
      </c>
      <c r="AB1671" s="3">
        <f>AND(Z1671="B_pre",AA1671="a_pre")</f>
        <v/>
      </c>
      <c r="AC1671" s="3">
        <f>AND(Z1671="B_pre",AA1671="b_pre")</f>
        <v/>
      </c>
      <c r="AD1671" s="3">
        <f>AND(Z1671="C_pre",AA1671="a_pre")</f>
        <v/>
      </c>
      <c r="AE1671" s="3">
        <f>AND(Z1671="C_pre",AA1671="b_pre")</f>
        <v/>
      </c>
      <c r="AF1671" s="6">
        <f>待赋值表!C1670</f>
        <v/>
      </c>
      <c r="AG1671" s="3">
        <f t="array" ref="AG1671">IF(AB1671=TRUE,"A",IF(AC1671=TRUE,"B",IF(AD1671=TRUE,"C",IF(AE1671=TRUE,"D","其他"))))</f>
        <v/>
      </c>
      <c r="AH1671" s="3">
        <f>IF(分析表!$E$12&lt;&gt;"ALL",AND(AF1671=分析表!$E$10,AG1671=分析表!$E$12),IF(AF1671=分析表!$E$10,TRUE(),IF(AF1671="ALL",TRUE(),"")))</f>
        <v/>
      </c>
    </row>
    <row r="1672">
      <c r="A1672" s="3">
        <f>COUNTIF($AH$2:AH1672,"TRUE")</f>
        <v/>
      </c>
      <c r="B1672" s="3">
        <f>COUNTIF($AG$2:$AG1672,#REF!)</f>
        <v/>
      </c>
      <c r="C1672" s="56">
        <f>待赋值表!A1671</f>
        <v/>
      </c>
      <c r="E1672" s="6">
        <f>待赋值表!D1671</f>
        <v/>
      </c>
      <c r="F1672" s="6">
        <f>待赋值表!E1671</f>
        <v/>
      </c>
      <c r="G1672" s="6">
        <f>待赋值表!F1671</f>
        <v/>
      </c>
      <c r="H1672" s="6">
        <f>待赋值表!G1671</f>
        <v/>
      </c>
      <c r="I1672" s="6">
        <f>待赋值表!H1671</f>
        <v/>
      </c>
      <c r="J1672" s="6">
        <f>待赋值表!I1671</f>
        <v/>
      </c>
      <c r="K1672" s="6">
        <f>待赋值表!J1671</f>
        <v/>
      </c>
      <c r="L1672" s="6">
        <f>待赋值表!K1671</f>
        <v/>
      </c>
      <c r="M1672" s="6">
        <f>待赋值表!L1671</f>
        <v/>
      </c>
      <c r="N1672" s="6">
        <f>待赋值表!M1671</f>
        <v/>
      </c>
      <c r="O1672" s="6">
        <f>待赋值表!N1671</f>
        <v/>
      </c>
      <c r="P1672" s="6">
        <f>待赋值表!O1671</f>
        <v/>
      </c>
      <c r="Q1672" s="6">
        <f>IF(待赋值表!P1671&lt;&gt;"",待赋值表!P1671,0)</f>
        <v/>
      </c>
      <c r="R1672" s="6">
        <f>待赋值表!Q1671</f>
        <v/>
      </c>
      <c r="S1672" s="6">
        <f>待赋值表!R1671</f>
        <v/>
      </c>
      <c r="T1672" s="6">
        <f>待赋值表!S1671</f>
        <v/>
      </c>
      <c r="U1672" s="6">
        <f>待赋值表!T1671</f>
        <v/>
      </c>
      <c r="V1672" s="6">
        <f>待赋值表!U1671</f>
        <v/>
      </c>
      <c r="W1672" s="6">
        <f>待赋值表!V1671</f>
        <v/>
      </c>
      <c r="X1672" s="6">
        <f>待赋值表!W1671</f>
        <v/>
      </c>
      <c r="Y1672" s="6">
        <f>待赋值表!X1671</f>
        <v/>
      </c>
      <c r="Z1672" s="3">
        <f>IF(M1672&gt;=0.01,"B_pre",IF(M1672&gt;=0,"C_pre","none"))</f>
        <v/>
      </c>
      <c r="AA1672" s="3">
        <f>IF(U1672&gt;0.125,"a_pre",IF(U1672&gt;=0,"b_pre","none"))</f>
        <v/>
      </c>
      <c r="AB1672" s="3">
        <f>AND(Z1672="B_pre",AA1672="a_pre")</f>
        <v/>
      </c>
      <c r="AC1672" s="3">
        <f>AND(Z1672="B_pre",AA1672="b_pre")</f>
        <v/>
      </c>
      <c r="AD1672" s="3">
        <f>AND(Z1672="C_pre",AA1672="a_pre")</f>
        <v/>
      </c>
      <c r="AE1672" s="3">
        <f>AND(Z1672="C_pre",AA1672="b_pre")</f>
        <v/>
      </c>
      <c r="AF1672" s="6">
        <f>待赋值表!C1671</f>
        <v/>
      </c>
      <c r="AG1672" s="3">
        <f t="array" ref="AG1672">IF(AB1672=TRUE,"A",IF(AC1672=TRUE,"B",IF(AD1672=TRUE,"C",IF(AE1672=TRUE,"D","其他"))))</f>
        <v/>
      </c>
      <c r="AH1672" s="3">
        <f>IF(分析表!$E$12&lt;&gt;"ALL",AND(AF1672=分析表!$E$10,AG1672=分析表!$E$12),IF(AF1672=分析表!$E$10,TRUE(),IF(AF1672="ALL",TRUE(),"")))</f>
        <v/>
      </c>
    </row>
    <row r="1673">
      <c r="A1673" s="3">
        <f>COUNTIF($AH$2:AH1673,"TRUE")</f>
        <v/>
      </c>
      <c r="B1673" s="3">
        <f>COUNTIF($AG$2:$AG1673,#REF!)</f>
        <v/>
      </c>
      <c r="C1673" s="56">
        <f>待赋值表!A1672</f>
        <v/>
      </c>
      <c r="E1673" s="6">
        <f>待赋值表!D1672</f>
        <v/>
      </c>
      <c r="F1673" s="6">
        <f>待赋值表!E1672</f>
        <v/>
      </c>
      <c r="G1673" s="6">
        <f>待赋值表!F1672</f>
        <v/>
      </c>
      <c r="H1673" s="6">
        <f>待赋值表!G1672</f>
        <v/>
      </c>
      <c r="I1673" s="6">
        <f>待赋值表!H1672</f>
        <v/>
      </c>
      <c r="J1673" s="6">
        <f>待赋值表!I1672</f>
        <v/>
      </c>
      <c r="K1673" s="6">
        <f>待赋值表!J1672</f>
        <v/>
      </c>
      <c r="L1673" s="6">
        <f>待赋值表!K1672</f>
        <v/>
      </c>
      <c r="M1673" s="6">
        <f>待赋值表!L1672</f>
        <v/>
      </c>
      <c r="N1673" s="6">
        <f>待赋值表!M1672</f>
        <v/>
      </c>
      <c r="O1673" s="6">
        <f>待赋值表!N1672</f>
        <v/>
      </c>
      <c r="P1673" s="6">
        <f>待赋值表!O1672</f>
        <v/>
      </c>
      <c r="Q1673" s="6">
        <f>IF(待赋值表!P1672&lt;&gt;"",待赋值表!P1672,0)</f>
        <v/>
      </c>
      <c r="R1673" s="6">
        <f>待赋值表!Q1672</f>
        <v/>
      </c>
      <c r="S1673" s="6">
        <f>待赋值表!R1672</f>
        <v/>
      </c>
      <c r="T1673" s="6">
        <f>待赋值表!S1672</f>
        <v/>
      </c>
      <c r="U1673" s="6">
        <f>待赋值表!T1672</f>
        <v/>
      </c>
      <c r="V1673" s="6">
        <f>待赋值表!U1672</f>
        <v/>
      </c>
      <c r="W1673" s="6">
        <f>待赋值表!V1672</f>
        <v/>
      </c>
      <c r="X1673" s="6">
        <f>待赋值表!W1672</f>
        <v/>
      </c>
      <c r="Y1673" s="6">
        <f>待赋值表!X1672</f>
        <v/>
      </c>
      <c r="Z1673" s="3">
        <f>IF(M1673&gt;=0.01,"B_pre",IF(M1673&gt;=0,"C_pre","none"))</f>
        <v/>
      </c>
      <c r="AA1673" s="3">
        <f>IF(U1673&gt;0.125,"a_pre",IF(U1673&gt;=0,"b_pre","none"))</f>
        <v/>
      </c>
      <c r="AB1673" s="3">
        <f>AND(Z1673="B_pre",AA1673="a_pre")</f>
        <v/>
      </c>
      <c r="AC1673" s="3">
        <f>AND(Z1673="B_pre",AA1673="b_pre")</f>
        <v/>
      </c>
      <c r="AD1673" s="3">
        <f>AND(Z1673="C_pre",AA1673="a_pre")</f>
        <v/>
      </c>
      <c r="AE1673" s="3">
        <f>AND(Z1673="C_pre",AA1673="b_pre")</f>
        <v/>
      </c>
      <c r="AF1673" s="6">
        <f>待赋值表!C1672</f>
        <v/>
      </c>
      <c r="AG1673" s="3">
        <f t="array" ref="AG1673">IF(AB1673=TRUE,"A",IF(AC1673=TRUE,"B",IF(AD1673=TRUE,"C",IF(AE1673=TRUE,"D","其他"))))</f>
        <v/>
      </c>
      <c r="AH1673" s="3">
        <f>IF(分析表!$E$12&lt;&gt;"ALL",AND(AF1673=分析表!$E$10,AG1673=分析表!$E$12),IF(AF1673=分析表!$E$10,TRUE(),IF(AF1673="ALL",TRUE(),"")))</f>
        <v/>
      </c>
    </row>
    <row r="1674">
      <c r="A1674" s="3">
        <f>COUNTIF($AH$2:AH1674,"TRUE")</f>
        <v/>
      </c>
      <c r="B1674" s="3">
        <f>COUNTIF($AG$2:$AG1674,#REF!)</f>
        <v/>
      </c>
      <c r="C1674" s="56">
        <f>待赋值表!A1673</f>
        <v/>
      </c>
      <c r="E1674" s="6">
        <f>待赋值表!D1673</f>
        <v/>
      </c>
      <c r="F1674" s="6">
        <f>待赋值表!E1673</f>
        <v/>
      </c>
      <c r="G1674" s="6">
        <f>待赋值表!F1673</f>
        <v/>
      </c>
      <c r="H1674" s="6">
        <f>待赋值表!G1673</f>
        <v/>
      </c>
      <c r="I1674" s="6">
        <f>待赋值表!H1673</f>
        <v/>
      </c>
      <c r="J1674" s="6">
        <f>待赋值表!I1673</f>
        <v/>
      </c>
      <c r="K1674" s="6">
        <f>待赋值表!J1673</f>
        <v/>
      </c>
      <c r="L1674" s="6">
        <f>待赋值表!K1673</f>
        <v/>
      </c>
      <c r="M1674" s="6">
        <f>待赋值表!L1673</f>
        <v/>
      </c>
      <c r="N1674" s="6">
        <f>待赋值表!M1673</f>
        <v/>
      </c>
      <c r="O1674" s="6">
        <f>待赋值表!N1673</f>
        <v/>
      </c>
      <c r="P1674" s="6">
        <f>待赋值表!O1673</f>
        <v/>
      </c>
      <c r="Q1674" s="6">
        <f>IF(待赋值表!P1673&lt;&gt;"",待赋值表!P1673,0)</f>
        <v/>
      </c>
      <c r="R1674" s="6">
        <f>待赋值表!Q1673</f>
        <v/>
      </c>
      <c r="S1674" s="6">
        <f>待赋值表!R1673</f>
        <v/>
      </c>
      <c r="T1674" s="6">
        <f>待赋值表!S1673</f>
        <v/>
      </c>
      <c r="U1674" s="6">
        <f>待赋值表!T1673</f>
        <v/>
      </c>
      <c r="V1674" s="6">
        <f>待赋值表!U1673</f>
        <v/>
      </c>
      <c r="W1674" s="6">
        <f>待赋值表!V1673</f>
        <v/>
      </c>
      <c r="X1674" s="6">
        <f>待赋值表!W1673</f>
        <v/>
      </c>
      <c r="Y1674" s="6">
        <f>待赋值表!X1673</f>
        <v/>
      </c>
      <c r="Z1674" s="3">
        <f>IF(M1674&gt;=0.01,"B_pre",IF(M1674&gt;=0,"C_pre","none"))</f>
        <v/>
      </c>
      <c r="AA1674" s="3">
        <f>IF(U1674&gt;0.125,"a_pre",IF(U1674&gt;=0,"b_pre","none"))</f>
        <v/>
      </c>
      <c r="AB1674" s="3">
        <f>AND(Z1674="B_pre",AA1674="a_pre")</f>
        <v/>
      </c>
      <c r="AC1674" s="3">
        <f>AND(Z1674="B_pre",AA1674="b_pre")</f>
        <v/>
      </c>
      <c r="AD1674" s="3">
        <f>AND(Z1674="C_pre",AA1674="a_pre")</f>
        <v/>
      </c>
      <c r="AE1674" s="3">
        <f>AND(Z1674="C_pre",AA1674="b_pre")</f>
        <v/>
      </c>
      <c r="AF1674" s="6">
        <f>待赋值表!C1673</f>
        <v/>
      </c>
      <c r="AG1674" s="3">
        <f t="array" ref="AG1674">IF(AB1674=TRUE,"A",IF(AC1674=TRUE,"B",IF(AD1674=TRUE,"C",IF(AE1674=TRUE,"D","其他"))))</f>
        <v/>
      </c>
      <c r="AH1674" s="3">
        <f>IF(分析表!$E$12&lt;&gt;"ALL",AND(AF1674=分析表!$E$10,AG1674=分析表!$E$12),IF(AF1674=分析表!$E$10,TRUE(),IF(AF1674="ALL",TRUE(),"")))</f>
        <v/>
      </c>
    </row>
    <row r="1675">
      <c r="A1675" s="3">
        <f>COUNTIF($AH$2:AH1675,"TRUE")</f>
        <v/>
      </c>
      <c r="B1675" s="3">
        <f>COUNTIF($AG$2:$AG1675,#REF!)</f>
        <v/>
      </c>
      <c r="C1675" s="56">
        <f>待赋值表!A1674</f>
        <v/>
      </c>
      <c r="E1675" s="6">
        <f>待赋值表!D1674</f>
        <v/>
      </c>
      <c r="F1675" s="6">
        <f>待赋值表!E1674</f>
        <v/>
      </c>
      <c r="G1675" s="6">
        <f>待赋值表!F1674</f>
        <v/>
      </c>
      <c r="H1675" s="6">
        <f>待赋值表!G1674</f>
        <v/>
      </c>
      <c r="I1675" s="6">
        <f>待赋值表!H1674</f>
        <v/>
      </c>
      <c r="J1675" s="6">
        <f>待赋值表!I1674</f>
        <v/>
      </c>
      <c r="K1675" s="6">
        <f>待赋值表!J1674</f>
        <v/>
      </c>
      <c r="L1675" s="6">
        <f>待赋值表!K1674</f>
        <v/>
      </c>
      <c r="M1675" s="6">
        <f>待赋值表!L1674</f>
        <v/>
      </c>
      <c r="N1675" s="6">
        <f>待赋值表!M1674</f>
        <v/>
      </c>
      <c r="O1675" s="6">
        <f>待赋值表!N1674</f>
        <v/>
      </c>
      <c r="P1675" s="6">
        <f>待赋值表!O1674</f>
        <v/>
      </c>
      <c r="Q1675" s="6">
        <f>IF(待赋值表!P1674&lt;&gt;"",待赋值表!P1674,0)</f>
        <v/>
      </c>
      <c r="R1675" s="6">
        <f>待赋值表!Q1674</f>
        <v/>
      </c>
      <c r="S1675" s="6">
        <f>待赋值表!R1674</f>
        <v/>
      </c>
      <c r="T1675" s="6">
        <f>待赋值表!S1674</f>
        <v/>
      </c>
      <c r="U1675" s="6">
        <f>待赋值表!T1674</f>
        <v/>
      </c>
      <c r="V1675" s="6">
        <f>待赋值表!U1674</f>
        <v/>
      </c>
      <c r="W1675" s="6">
        <f>待赋值表!V1674</f>
        <v/>
      </c>
      <c r="X1675" s="6">
        <f>待赋值表!W1674</f>
        <v/>
      </c>
      <c r="Y1675" s="6">
        <f>待赋值表!X1674</f>
        <v/>
      </c>
      <c r="Z1675" s="3">
        <f>IF(M1675&gt;=0.01,"B_pre",IF(M1675&gt;=0,"C_pre","none"))</f>
        <v/>
      </c>
      <c r="AA1675" s="3">
        <f>IF(U1675&gt;0.125,"a_pre",IF(U1675&gt;=0,"b_pre","none"))</f>
        <v/>
      </c>
      <c r="AB1675" s="3">
        <f>AND(Z1675="B_pre",AA1675="a_pre")</f>
        <v/>
      </c>
      <c r="AC1675" s="3">
        <f>AND(Z1675="B_pre",AA1675="b_pre")</f>
        <v/>
      </c>
      <c r="AD1675" s="3">
        <f>AND(Z1675="C_pre",AA1675="a_pre")</f>
        <v/>
      </c>
      <c r="AE1675" s="3">
        <f>AND(Z1675="C_pre",AA1675="b_pre")</f>
        <v/>
      </c>
      <c r="AF1675" s="6">
        <f>待赋值表!C1674</f>
        <v/>
      </c>
      <c r="AG1675" s="3">
        <f t="array" ref="AG1675">IF(AB1675=TRUE,"A",IF(AC1675=TRUE,"B",IF(AD1675=TRUE,"C",IF(AE1675=TRUE,"D","其他"))))</f>
        <v/>
      </c>
      <c r="AH1675" s="3">
        <f>IF(分析表!$E$12&lt;&gt;"ALL",AND(AF1675=分析表!$E$10,AG1675=分析表!$E$12),IF(AF1675=分析表!$E$10,TRUE(),IF(AF1675="ALL",TRUE(),"")))</f>
        <v/>
      </c>
    </row>
    <row r="1676">
      <c r="A1676" s="3">
        <f>COUNTIF($AH$2:AH1676,"TRUE")</f>
        <v/>
      </c>
      <c r="B1676" s="3">
        <f>COUNTIF($AG$2:$AG1676,#REF!)</f>
        <v/>
      </c>
      <c r="C1676" s="56">
        <f>待赋值表!A1675</f>
        <v/>
      </c>
      <c r="E1676" s="6">
        <f>待赋值表!D1675</f>
        <v/>
      </c>
      <c r="F1676" s="6">
        <f>待赋值表!E1675</f>
        <v/>
      </c>
      <c r="G1676" s="6">
        <f>待赋值表!F1675</f>
        <v/>
      </c>
      <c r="H1676" s="6">
        <f>待赋值表!G1675</f>
        <v/>
      </c>
      <c r="I1676" s="6">
        <f>待赋值表!H1675</f>
        <v/>
      </c>
      <c r="J1676" s="6">
        <f>待赋值表!I1675</f>
        <v/>
      </c>
      <c r="K1676" s="6">
        <f>待赋值表!J1675</f>
        <v/>
      </c>
      <c r="L1676" s="6">
        <f>待赋值表!K1675</f>
        <v/>
      </c>
      <c r="M1676" s="6">
        <f>待赋值表!L1675</f>
        <v/>
      </c>
      <c r="N1676" s="6">
        <f>待赋值表!M1675</f>
        <v/>
      </c>
      <c r="O1676" s="6">
        <f>待赋值表!N1675</f>
        <v/>
      </c>
      <c r="P1676" s="6">
        <f>待赋值表!O1675</f>
        <v/>
      </c>
      <c r="Q1676" s="6">
        <f>IF(待赋值表!P1675&lt;&gt;"",待赋值表!P1675,0)</f>
        <v/>
      </c>
      <c r="R1676" s="6">
        <f>待赋值表!Q1675</f>
        <v/>
      </c>
      <c r="S1676" s="6">
        <f>待赋值表!R1675</f>
        <v/>
      </c>
      <c r="T1676" s="6">
        <f>待赋值表!S1675</f>
        <v/>
      </c>
      <c r="U1676" s="6">
        <f>待赋值表!T1675</f>
        <v/>
      </c>
      <c r="V1676" s="6">
        <f>待赋值表!U1675</f>
        <v/>
      </c>
      <c r="W1676" s="6">
        <f>待赋值表!V1675</f>
        <v/>
      </c>
      <c r="X1676" s="6">
        <f>待赋值表!W1675</f>
        <v/>
      </c>
      <c r="Y1676" s="6">
        <f>待赋值表!X1675</f>
        <v/>
      </c>
      <c r="Z1676" s="3">
        <f>IF(M1676&gt;=0.01,"B_pre",IF(M1676&gt;=0,"C_pre","none"))</f>
        <v/>
      </c>
      <c r="AA1676" s="3">
        <f>IF(U1676&gt;0.125,"a_pre",IF(U1676&gt;=0,"b_pre","none"))</f>
        <v/>
      </c>
      <c r="AB1676" s="3">
        <f>AND(Z1676="B_pre",AA1676="a_pre")</f>
        <v/>
      </c>
      <c r="AC1676" s="3">
        <f>AND(Z1676="B_pre",AA1676="b_pre")</f>
        <v/>
      </c>
      <c r="AD1676" s="3">
        <f>AND(Z1676="C_pre",AA1676="a_pre")</f>
        <v/>
      </c>
      <c r="AE1676" s="3">
        <f>AND(Z1676="C_pre",AA1676="b_pre")</f>
        <v/>
      </c>
      <c r="AF1676" s="6">
        <f>待赋值表!C1675</f>
        <v/>
      </c>
      <c r="AG1676" s="3">
        <f t="array" ref="AG1676">IF(AB1676=TRUE,"A",IF(AC1676=TRUE,"B",IF(AD1676=TRUE,"C",IF(AE1676=TRUE,"D","其他"))))</f>
        <v/>
      </c>
      <c r="AH1676" s="3">
        <f>IF(分析表!$E$12&lt;&gt;"ALL",AND(AF1676=分析表!$E$10,AG1676=分析表!$E$12),IF(AF1676=分析表!$E$10,TRUE(),IF(AF1676="ALL",TRUE(),"")))</f>
        <v/>
      </c>
    </row>
    <row r="1677">
      <c r="A1677" s="3">
        <f>COUNTIF($AH$2:AH1677,"TRUE")</f>
        <v/>
      </c>
      <c r="B1677" s="3">
        <f>COUNTIF($AG$2:$AG1677,#REF!)</f>
        <v/>
      </c>
      <c r="C1677" s="56">
        <f>待赋值表!A1676</f>
        <v/>
      </c>
      <c r="E1677" s="6">
        <f>待赋值表!D1676</f>
        <v/>
      </c>
      <c r="F1677" s="6">
        <f>待赋值表!E1676</f>
        <v/>
      </c>
      <c r="G1677" s="6">
        <f>待赋值表!F1676</f>
        <v/>
      </c>
      <c r="H1677" s="6">
        <f>待赋值表!G1676</f>
        <v/>
      </c>
      <c r="I1677" s="6">
        <f>待赋值表!H1676</f>
        <v/>
      </c>
      <c r="J1677" s="6">
        <f>待赋值表!I1676</f>
        <v/>
      </c>
      <c r="K1677" s="6">
        <f>待赋值表!J1676</f>
        <v/>
      </c>
      <c r="L1677" s="6">
        <f>待赋值表!K1676</f>
        <v/>
      </c>
      <c r="M1677" s="6">
        <f>待赋值表!L1676</f>
        <v/>
      </c>
      <c r="N1677" s="6">
        <f>待赋值表!M1676</f>
        <v/>
      </c>
      <c r="O1677" s="6">
        <f>待赋值表!N1676</f>
        <v/>
      </c>
      <c r="P1677" s="6">
        <f>待赋值表!O1676</f>
        <v/>
      </c>
      <c r="Q1677" s="6">
        <f>IF(待赋值表!P1676&lt;&gt;"",待赋值表!P1676,0)</f>
        <v/>
      </c>
      <c r="R1677" s="6">
        <f>待赋值表!Q1676</f>
        <v/>
      </c>
      <c r="S1677" s="6">
        <f>待赋值表!R1676</f>
        <v/>
      </c>
      <c r="T1677" s="6">
        <f>待赋值表!S1676</f>
        <v/>
      </c>
      <c r="U1677" s="6">
        <f>待赋值表!T1676</f>
        <v/>
      </c>
      <c r="V1677" s="6">
        <f>待赋值表!U1676</f>
        <v/>
      </c>
      <c r="W1677" s="6">
        <f>待赋值表!V1676</f>
        <v/>
      </c>
      <c r="X1677" s="6">
        <f>待赋值表!W1676</f>
        <v/>
      </c>
      <c r="Y1677" s="6">
        <f>待赋值表!X1676</f>
        <v/>
      </c>
      <c r="Z1677" s="3">
        <f>IF(M1677&gt;=0.01,"B_pre",IF(M1677&gt;=0,"C_pre","none"))</f>
        <v/>
      </c>
      <c r="AA1677" s="3">
        <f>IF(U1677&gt;0.125,"a_pre",IF(U1677&gt;=0,"b_pre","none"))</f>
        <v/>
      </c>
      <c r="AB1677" s="3">
        <f>AND(Z1677="B_pre",AA1677="a_pre")</f>
        <v/>
      </c>
      <c r="AC1677" s="3">
        <f>AND(Z1677="B_pre",AA1677="b_pre")</f>
        <v/>
      </c>
      <c r="AD1677" s="3">
        <f>AND(Z1677="C_pre",AA1677="a_pre")</f>
        <v/>
      </c>
      <c r="AE1677" s="3">
        <f>AND(Z1677="C_pre",AA1677="b_pre")</f>
        <v/>
      </c>
      <c r="AF1677" s="6">
        <f>待赋值表!C1676</f>
        <v/>
      </c>
      <c r="AG1677" s="3">
        <f t="array" ref="AG1677">IF(AB1677=TRUE,"A",IF(AC1677=TRUE,"B",IF(AD1677=TRUE,"C",IF(AE1677=TRUE,"D","其他"))))</f>
        <v/>
      </c>
      <c r="AH1677" s="3">
        <f>IF(分析表!$E$12&lt;&gt;"ALL",AND(AF1677=分析表!$E$10,AG1677=分析表!$E$12),IF(AF1677=分析表!$E$10,TRUE(),IF(AF1677="ALL",TRUE(),"")))</f>
        <v/>
      </c>
    </row>
    <row r="1678">
      <c r="A1678" s="3">
        <f>COUNTIF($AH$2:AH1678,"TRUE")</f>
        <v/>
      </c>
      <c r="B1678" s="3">
        <f>COUNTIF($AG$2:$AG1678,#REF!)</f>
        <v/>
      </c>
      <c r="C1678" s="56">
        <f>待赋值表!A1677</f>
        <v/>
      </c>
      <c r="E1678" s="6">
        <f>待赋值表!D1677</f>
        <v/>
      </c>
      <c r="F1678" s="6">
        <f>待赋值表!E1677</f>
        <v/>
      </c>
      <c r="G1678" s="6">
        <f>待赋值表!F1677</f>
        <v/>
      </c>
      <c r="H1678" s="6">
        <f>待赋值表!G1677</f>
        <v/>
      </c>
      <c r="I1678" s="6">
        <f>待赋值表!H1677</f>
        <v/>
      </c>
      <c r="J1678" s="6">
        <f>待赋值表!I1677</f>
        <v/>
      </c>
      <c r="K1678" s="6">
        <f>待赋值表!J1677</f>
        <v/>
      </c>
      <c r="L1678" s="6">
        <f>待赋值表!K1677</f>
        <v/>
      </c>
      <c r="M1678" s="6">
        <f>待赋值表!L1677</f>
        <v/>
      </c>
      <c r="N1678" s="6">
        <f>待赋值表!M1677</f>
        <v/>
      </c>
      <c r="O1678" s="6">
        <f>待赋值表!N1677</f>
        <v/>
      </c>
      <c r="P1678" s="6">
        <f>待赋值表!O1677</f>
        <v/>
      </c>
      <c r="Q1678" s="6">
        <f>IF(待赋值表!P1677&lt;&gt;"",待赋值表!P1677,0)</f>
        <v/>
      </c>
      <c r="R1678" s="6">
        <f>待赋值表!Q1677</f>
        <v/>
      </c>
      <c r="S1678" s="6">
        <f>待赋值表!R1677</f>
        <v/>
      </c>
      <c r="T1678" s="6">
        <f>待赋值表!S1677</f>
        <v/>
      </c>
      <c r="U1678" s="6">
        <f>待赋值表!T1677</f>
        <v/>
      </c>
      <c r="V1678" s="6">
        <f>待赋值表!U1677</f>
        <v/>
      </c>
      <c r="W1678" s="6">
        <f>待赋值表!V1677</f>
        <v/>
      </c>
      <c r="X1678" s="6">
        <f>待赋值表!W1677</f>
        <v/>
      </c>
      <c r="Y1678" s="6">
        <f>待赋值表!X1677</f>
        <v/>
      </c>
      <c r="Z1678" s="3">
        <f>IF(M1678&gt;=0.01,"B_pre",IF(M1678&gt;=0,"C_pre","none"))</f>
        <v/>
      </c>
      <c r="AA1678" s="3">
        <f>IF(U1678&gt;0.125,"a_pre",IF(U1678&gt;=0,"b_pre","none"))</f>
        <v/>
      </c>
      <c r="AB1678" s="3">
        <f>AND(Z1678="B_pre",AA1678="a_pre")</f>
        <v/>
      </c>
      <c r="AC1678" s="3">
        <f>AND(Z1678="B_pre",AA1678="b_pre")</f>
        <v/>
      </c>
      <c r="AD1678" s="3">
        <f>AND(Z1678="C_pre",AA1678="a_pre")</f>
        <v/>
      </c>
      <c r="AE1678" s="3">
        <f>AND(Z1678="C_pre",AA1678="b_pre")</f>
        <v/>
      </c>
      <c r="AF1678" s="6">
        <f>待赋值表!C1677</f>
        <v/>
      </c>
      <c r="AG1678" s="3">
        <f t="array" ref="AG1678">IF(AB1678=TRUE,"A",IF(AC1678=TRUE,"B",IF(AD1678=TRUE,"C",IF(AE1678=TRUE,"D","其他"))))</f>
        <v/>
      </c>
      <c r="AH1678" s="3">
        <f>IF(分析表!$E$12&lt;&gt;"ALL",AND(AF1678=分析表!$E$10,AG1678=分析表!$E$12),IF(AF1678=分析表!$E$10,TRUE(),IF(AF1678="ALL",TRUE(),"")))</f>
        <v/>
      </c>
    </row>
    <row r="1679">
      <c r="A1679" s="3">
        <f>COUNTIF($AH$2:AH1679,"TRUE")</f>
        <v/>
      </c>
      <c r="B1679" s="3">
        <f>COUNTIF($AG$2:$AG1679,#REF!)</f>
        <v/>
      </c>
      <c r="C1679" s="56">
        <f>待赋值表!A1678</f>
        <v/>
      </c>
      <c r="E1679" s="6">
        <f>待赋值表!D1678</f>
        <v/>
      </c>
      <c r="F1679" s="6">
        <f>待赋值表!E1678</f>
        <v/>
      </c>
      <c r="G1679" s="6">
        <f>待赋值表!F1678</f>
        <v/>
      </c>
      <c r="H1679" s="6">
        <f>待赋值表!G1678</f>
        <v/>
      </c>
      <c r="I1679" s="6">
        <f>待赋值表!H1678</f>
        <v/>
      </c>
      <c r="J1679" s="6">
        <f>待赋值表!I1678</f>
        <v/>
      </c>
      <c r="K1679" s="6">
        <f>待赋值表!J1678</f>
        <v/>
      </c>
      <c r="L1679" s="6">
        <f>待赋值表!K1678</f>
        <v/>
      </c>
      <c r="M1679" s="6">
        <f>待赋值表!L1678</f>
        <v/>
      </c>
      <c r="N1679" s="6">
        <f>待赋值表!M1678</f>
        <v/>
      </c>
      <c r="O1679" s="6">
        <f>待赋值表!N1678</f>
        <v/>
      </c>
      <c r="P1679" s="6">
        <f>待赋值表!O1678</f>
        <v/>
      </c>
      <c r="Q1679" s="6">
        <f>IF(待赋值表!P1678&lt;&gt;"",待赋值表!P1678,0)</f>
        <v/>
      </c>
      <c r="R1679" s="6">
        <f>待赋值表!Q1678</f>
        <v/>
      </c>
      <c r="S1679" s="6">
        <f>待赋值表!R1678</f>
        <v/>
      </c>
      <c r="T1679" s="6">
        <f>待赋值表!S1678</f>
        <v/>
      </c>
      <c r="U1679" s="6">
        <f>待赋值表!T1678</f>
        <v/>
      </c>
      <c r="V1679" s="6">
        <f>待赋值表!U1678</f>
        <v/>
      </c>
      <c r="W1679" s="6">
        <f>待赋值表!V1678</f>
        <v/>
      </c>
      <c r="X1679" s="6">
        <f>待赋值表!W1678</f>
        <v/>
      </c>
      <c r="Y1679" s="6">
        <f>待赋值表!X1678</f>
        <v/>
      </c>
      <c r="Z1679" s="3">
        <f>IF(M1679&gt;=0.01,"B_pre",IF(M1679&gt;=0,"C_pre","none"))</f>
        <v/>
      </c>
      <c r="AA1679" s="3">
        <f>IF(U1679&gt;0.125,"a_pre",IF(U1679&gt;=0,"b_pre","none"))</f>
        <v/>
      </c>
      <c r="AB1679" s="3">
        <f>AND(Z1679="B_pre",AA1679="a_pre")</f>
        <v/>
      </c>
      <c r="AC1679" s="3">
        <f>AND(Z1679="B_pre",AA1679="b_pre")</f>
        <v/>
      </c>
      <c r="AD1679" s="3">
        <f>AND(Z1679="C_pre",AA1679="a_pre")</f>
        <v/>
      </c>
      <c r="AE1679" s="3">
        <f>AND(Z1679="C_pre",AA1679="b_pre")</f>
        <v/>
      </c>
      <c r="AF1679" s="6">
        <f>待赋值表!C1678</f>
        <v/>
      </c>
      <c r="AG1679" s="3">
        <f t="array" ref="AG1679">IF(AB1679=TRUE,"A",IF(AC1679=TRUE,"B",IF(AD1679=TRUE,"C",IF(AE1679=TRUE,"D","其他"))))</f>
        <v/>
      </c>
      <c r="AH1679" s="3">
        <f>IF(分析表!$E$12&lt;&gt;"ALL",AND(AF1679=分析表!$E$10,AG1679=分析表!$E$12),IF(AF1679=分析表!$E$10,TRUE(),IF(AF1679="ALL",TRUE(),"")))</f>
        <v/>
      </c>
    </row>
    <row r="1680">
      <c r="A1680" s="3">
        <f>COUNTIF($AH$2:AH1680,"TRUE")</f>
        <v/>
      </c>
      <c r="B1680" s="3">
        <f>COUNTIF($AG$2:$AG1680,#REF!)</f>
        <v/>
      </c>
      <c r="C1680" s="56">
        <f>待赋值表!A1679</f>
        <v/>
      </c>
      <c r="E1680" s="6">
        <f>待赋值表!D1679</f>
        <v/>
      </c>
      <c r="F1680" s="6">
        <f>待赋值表!E1679</f>
        <v/>
      </c>
      <c r="G1680" s="6">
        <f>待赋值表!F1679</f>
        <v/>
      </c>
      <c r="H1680" s="6">
        <f>待赋值表!G1679</f>
        <v/>
      </c>
      <c r="I1680" s="6">
        <f>待赋值表!H1679</f>
        <v/>
      </c>
      <c r="J1680" s="6">
        <f>待赋值表!I1679</f>
        <v/>
      </c>
      <c r="K1680" s="6">
        <f>待赋值表!J1679</f>
        <v/>
      </c>
      <c r="L1680" s="6">
        <f>待赋值表!K1679</f>
        <v/>
      </c>
      <c r="M1680" s="6">
        <f>待赋值表!L1679</f>
        <v/>
      </c>
      <c r="N1680" s="6">
        <f>待赋值表!M1679</f>
        <v/>
      </c>
      <c r="O1680" s="6">
        <f>待赋值表!N1679</f>
        <v/>
      </c>
      <c r="P1680" s="6">
        <f>待赋值表!O1679</f>
        <v/>
      </c>
      <c r="Q1680" s="6">
        <f>IF(待赋值表!P1679&lt;&gt;"",待赋值表!P1679,0)</f>
        <v/>
      </c>
      <c r="R1680" s="6">
        <f>待赋值表!Q1679</f>
        <v/>
      </c>
      <c r="S1680" s="6">
        <f>待赋值表!R1679</f>
        <v/>
      </c>
      <c r="T1680" s="6">
        <f>待赋值表!S1679</f>
        <v/>
      </c>
      <c r="U1680" s="6">
        <f>待赋值表!T1679</f>
        <v/>
      </c>
      <c r="V1680" s="6">
        <f>待赋值表!U1679</f>
        <v/>
      </c>
      <c r="W1680" s="6">
        <f>待赋值表!V1679</f>
        <v/>
      </c>
      <c r="X1680" s="6">
        <f>待赋值表!W1679</f>
        <v/>
      </c>
      <c r="Y1680" s="6">
        <f>待赋值表!X1679</f>
        <v/>
      </c>
      <c r="Z1680" s="3">
        <f>IF(M1680&gt;=0.01,"B_pre",IF(M1680&gt;=0,"C_pre","none"))</f>
        <v/>
      </c>
      <c r="AA1680" s="3">
        <f>IF(U1680&gt;0.125,"a_pre",IF(U1680&gt;=0,"b_pre","none"))</f>
        <v/>
      </c>
      <c r="AB1680" s="3">
        <f>AND(Z1680="B_pre",AA1680="a_pre")</f>
        <v/>
      </c>
      <c r="AC1680" s="3">
        <f>AND(Z1680="B_pre",AA1680="b_pre")</f>
        <v/>
      </c>
      <c r="AD1680" s="3">
        <f>AND(Z1680="C_pre",AA1680="a_pre")</f>
        <v/>
      </c>
      <c r="AE1680" s="3">
        <f>AND(Z1680="C_pre",AA1680="b_pre")</f>
        <v/>
      </c>
      <c r="AF1680" s="6">
        <f>待赋值表!C1679</f>
        <v/>
      </c>
      <c r="AG1680" s="3">
        <f t="array" ref="AG1680">IF(AB1680=TRUE,"A",IF(AC1680=TRUE,"B",IF(AD1680=TRUE,"C",IF(AE1680=TRUE,"D","其他"))))</f>
        <v/>
      </c>
      <c r="AH1680" s="3">
        <f>IF(分析表!$E$12&lt;&gt;"ALL",AND(AF1680=分析表!$E$10,AG1680=分析表!$E$12),IF(AF1680=分析表!$E$10,TRUE(),IF(AF1680="ALL",TRUE(),"")))</f>
        <v/>
      </c>
    </row>
    <row r="1681">
      <c r="A1681" s="3">
        <f>COUNTIF($AH$2:AH1681,"TRUE")</f>
        <v/>
      </c>
      <c r="B1681" s="3">
        <f>COUNTIF($AG$2:$AG1681,#REF!)</f>
        <v/>
      </c>
      <c r="C1681" s="56">
        <f>待赋值表!A1680</f>
        <v/>
      </c>
      <c r="E1681" s="6">
        <f>待赋值表!D1680</f>
        <v/>
      </c>
      <c r="F1681" s="6">
        <f>待赋值表!E1680</f>
        <v/>
      </c>
      <c r="G1681" s="6">
        <f>待赋值表!F1680</f>
        <v/>
      </c>
      <c r="H1681" s="6">
        <f>待赋值表!G1680</f>
        <v/>
      </c>
      <c r="I1681" s="6">
        <f>待赋值表!H1680</f>
        <v/>
      </c>
      <c r="J1681" s="6">
        <f>待赋值表!I1680</f>
        <v/>
      </c>
      <c r="K1681" s="6">
        <f>待赋值表!J1680</f>
        <v/>
      </c>
      <c r="L1681" s="6">
        <f>待赋值表!K1680</f>
        <v/>
      </c>
      <c r="M1681" s="6">
        <f>待赋值表!L1680</f>
        <v/>
      </c>
      <c r="N1681" s="6">
        <f>待赋值表!M1680</f>
        <v/>
      </c>
      <c r="O1681" s="6">
        <f>待赋值表!N1680</f>
        <v/>
      </c>
      <c r="P1681" s="6">
        <f>待赋值表!O1680</f>
        <v/>
      </c>
      <c r="Q1681" s="6">
        <f>IF(待赋值表!P1680&lt;&gt;"",待赋值表!P1680,0)</f>
        <v/>
      </c>
      <c r="R1681" s="6">
        <f>待赋值表!Q1680</f>
        <v/>
      </c>
      <c r="S1681" s="6">
        <f>待赋值表!R1680</f>
        <v/>
      </c>
      <c r="T1681" s="6">
        <f>待赋值表!S1680</f>
        <v/>
      </c>
      <c r="U1681" s="6">
        <f>待赋值表!T1680</f>
        <v/>
      </c>
      <c r="V1681" s="6">
        <f>待赋值表!U1680</f>
        <v/>
      </c>
      <c r="W1681" s="6">
        <f>待赋值表!V1680</f>
        <v/>
      </c>
      <c r="X1681" s="6">
        <f>待赋值表!W1680</f>
        <v/>
      </c>
      <c r="Y1681" s="6">
        <f>待赋值表!X1680</f>
        <v/>
      </c>
      <c r="Z1681" s="3">
        <f>IF(M1681&gt;=0.01,"B_pre",IF(M1681&gt;=0,"C_pre","none"))</f>
        <v/>
      </c>
      <c r="AA1681" s="3">
        <f>IF(U1681&gt;0.125,"a_pre",IF(U1681&gt;=0,"b_pre","none"))</f>
        <v/>
      </c>
      <c r="AB1681" s="3">
        <f>AND(Z1681="B_pre",AA1681="a_pre")</f>
        <v/>
      </c>
      <c r="AC1681" s="3">
        <f>AND(Z1681="B_pre",AA1681="b_pre")</f>
        <v/>
      </c>
      <c r="AD1681" s="3">
        <f>AND(Z1681="C_pre",AA1681="a_pre")</f>
        <v/>
      </c>
      <c r="AE1681" s="3">
        <f>AND(Z1681="C_pre",AA1681="b_pre")</f>
        <v/>
      </c>
      <c r="AF1681" s="6">
        <f>待赋值表!C1680</f>
        <v/>
      </c>
      <c r="AG1681" s="3">
        <f t="array" ref="AG1681">IF(AB1681=TRUE,"A",IF(AC1681=TRUE,"B",IF(AD1681=TRUE,"C",IF(AE1681=TRUE,"D","其他"))))</f>
        <v/>
      </c>
      <c r="AH1681" s="3">
        <f>IF(分析表!$E$12&lt;&gt;"ALL",AND(AF1681=分析表!$E$10,AG1681=分析表!$E$12),IF(AF1681=分析表!$E$10,TRUE(),IF(AF1681="ALL",TRUE(),"")))</f>
        <v/>
      </c>
    </row>
    <row r="1682">
      <c r="A1682" s="3">
        <f>COUNTIF($AH$2:AH1682,"TRUE")</f>
        <v/>
      </c>
      <c r="B1682" s="3">
        <f>COUNTIF($AG$2:$AG1682,#REF!)</f>
        <v/>
      </c>
      <c r="C1682" s="56">
        <f>待赋值表!A1681</f>
        <v/>
      </c>
      <c r="E1682" s="6">
        <f>待赋值表!D1681</f>
        <v/>
      </c>
      <c r="F1682" s="6">
        <f>待赋值表!E1681</f>
        <v/>
      </c>
      <c r="G1682" s="6">
        <f>待赋值表!F1681</f>
        <v/>
      </c>
      <c r="H1682" s="6">
        <f>待赋值表!G1681</f>
        <v/>
      </c>
      <c r="I1682" s="6">
        <f>待赋值表!H1681</f>
        <v/>
      </c>
      <c r="J1682" s="6">
        <f>待赋值表!I1681</f>
        <v/>
      </c>
      <c r="K1682" s="6">
        <f>待赋值表!J1681</f>
        <v/>
      </c>
      <c r="L1682" s="6">
        <f>待赋值表!K1681</f>
        <v/>
      </c>
      <c r="M1682" s="6">
        <f>待赋值表!L1681</f>
        <v/>
      </c>
      <c r="N1682" s="6">
        <f>待赋值表!M1681</f>
        <v/>
      </c>
      <c r="O1682" s="6">
        <f>待赋值表!N1681</f>
        <v/>
      </c>
      <c r="P1682" s="6">
        <f>待赋值表!O1681</f>
        <v/>
      </c>
      <c r="Q1682" s="6">
        <f>IF(待赋值表!P1681&lt;&gt;"",待赋值表!P1681,0)</f>
        <v/>
      </c>
      <c r="R1682" s="6">
        <f>待赋值表!Q1681</f>
        <v/>
      </c>
      <c r="S1682" s="6">
        <f>待赋值表!R1681</f>
        <v/>
      </c>
      <c r="T1682" s="6">
        <f>待赋值表!S1681</f>
        <v/>
      </c>
      <c r="U1682" s="6">
        <f>待赋值表!T1681</f>
        <v/>
      </c>
      <c r="V1682" s="6">
        <f>待赋值表!U1681</f>
        <v/>
      </c>
      <c r="W1682" s="6">
        <f>待赋值表!V1681</f>
        <v/>
      </c>
      <c r="X1682" s="6">
        <f>待赋值表!W1681</f>
        <v/>
      </c>
      <c r="Y1682" s="6">
        <f>待赋值表!X1681</f>
        <v/>
      </c>
      <c r="Z1682" s="3">
        <f>IF(M1682&gt;=0.01,"B_pre",IF(M1682&gt;=0,"C_pre","none"))</f>
        <v/>
      </c>
      <c r="AA1682" s="3">
        <f>IF(U1682&gt;0.125,"a_pre",IF(U1682&gt;=0,"b_pre","none"))</f>
        <v/>
      </c>
      <c r="AB1682" s="3">
        <f>AND(Z1682="B_pre",AA1682="a_pre")</f>
        <v/>
      </c>
      <c r="AC1682" s="3">
        <f>AND(Z1682="B_pre",AA1682="b_pre")</f>
        <v/>
      </c>
      <c r="AD1682" s="3">
        <f>AND(Z1682="C_pre",AA1682="a_pre")</f>
        <v/>
      </c>
      <c r="AE1682" s="3">
        <f>AND(Z1682="C_pre",AA1682="b_pre")</f>
        <v/>
      </c>
      <c r="AF1682" s="6">
        <f>待赋值表!C1681</f>
        <v/>
      </c>
      <c r="AG1682" s="3">
        <f t="array" ref="AG1682">IF(AB1682=TRUE,"A",IF(AC1682=TRUE,"B",IF(AD1682=TRUE,"C",IF(AE1682=TRUE,"D","其他"))))</f>
        <v/>
      </c>
      <c r="AH1682" s="3">
        <f>IF(分析表!$E$12&lt;&gt;"ALL",AND(AF1682=分析表!$E$10,AG1682=分析表!$E$12),IF(AF1682=分析表!$E$10,TRUE(),IF(AF1682="ALL",TRUE(),"")))</f>
        <v/>
      </c>
    </row>
    <row r="1683">
      <c r="A1683" s="3">
        <f>COUNTIF($AH$2:AH1683,"TRUE")</f>
        <v/>
      </c>
      <c r="B1683" s="3">
        <f>COUNTIF($AG$2:$AG1683,#REF!)</f>
        <v/>
      </c>
      <c r="C1683" s="56">
        <f>待赋值表!A1682</f>
        <v/>
      </c>
      <c r="E1683" s="6">
        <f>待赋值表!D1682</f>
        <v/>
      </c>
      <c r="F1683" s="6">
        <f>待赋值表!E1682</f>
        <v/>
      </c>
      <c r="G1683" s="6">
        <f>待赋值表!F1682</f>
        <v/>
      </c>
      <c r="H1683" s="6">
        <f>待赋值表!G1682</f>
        <v/>
      </c>
      <c r="I1683" s="6">
        <f>待赋值表!H1682</f>
        <v/>
      </c>
      <c r="J1683" s="6">
        <f>待赋值表!I1682</f>
        <v/>
      </c>
      <c r="K1683" s="6">
        <f>待赋值表!J1682</f>
        <v/>
      </c>
      <c r="L1683" s="6">
        <f>待赋值表!K1682</f>
        <v/>
      </c>
      <c r="M1683" s="6">
        <f>待赋值表!L1682</f>
        <v/>
      </c>
      <c r="N1683" s="6">
        <f>待赋值表!M1682</f>
        <v/>
      </c>
      <c r="O1683" s="6">
        <f>待赋值表!N1682</f>
        <v/>
      </c>
      <c r="P1683" s="6">
        <f>待赋值表!O1682</f>
        <v/>
      </c>
      <c r="Q1683" s="6">
        <f>IF(待赋值表!P1682&lt;&gt;"",待赋值表!P1682,0)</f>
        <v/>
      </c>
      <c r="R1683" s="6">
        <f>待赋值表!Q1682</f>
        <v/>
      </c>
      <c r="S1683" s="6">
        <f>待赋值表!R1682</f>
        <v/>
      </c>
      <c r="T1683" s="6">
        <f>待赋值表!S1682</f>
        <v/>
      </c>
      <c r="U1683" s="6">
        <f>待赋值表!T1682</f>
        <v/>
      </c>
      <c r="V1683" s="6">
        <f>待赋值表!U1682</f>
        <v/>
      </c>
      <c r="W1683" s="6">
        <f>待赋值表!V1682</f>
        <v/>
      </c>
      <c r="X1683" s="6">
        <f>待赋值表!W1682</f>
        <v/>
      </c>
      <c r="Y1683" s="6">
        <f>待赋值表!X1682</f>
        <v/>
      </c>
      <c r="Z1683" s="3">
        <f>IF(M1683&gt;=0.01,"B_pre",IF(M1683&gt;=0,"C_pre","none"))</f>
        <v/>
      </c>
      <c r="AA1683" s="3">
        <f>IF(U1683&gt;0.125,"a_pre",IF(U1683&gt;=0,"b_pre","none"))</f>
        <v/>
      </c>
      <c r="AB1683" s="3">
        <f>AND(Z1683="B_pre",AA1683="a_pre")</f>
        <v/>
      </c>
      <c r="AC1683" s="3">
        <f>AND(Z1683="B_pre",AA1683="b_pre")</f>
        <v/>
      </c>
      <c r="AD1683" s="3">
        <f>AND(Z1683="C_pre",AA1683="a_pre")</f>
        <v/>
      </c>
      <c r="AE1683" s="3">
        <f>AND(Z1683="C_pre",AA1683="b_pre")</f>
        <v/>
      </c>
      <c r="AF1683" s="6">
        <f>待赋值表!C1682</f>
        <v/>
      </c>
      <c r="AG1683" s="3">
        <f t="array" ref="AG1683">IF(AB1683=TRUE,"A",IF(AC1683=TRUE,"B",IF(AD1683=TRUE,"C",IF(AE1683=TRUE,"D","其他"))))</f>
        <v/>
      </c>
      <c r="AH1683" s="3">
        <f>IF(分析表!$E$12&lt;&gt;"ALL",AND(AF1683=分析表!$E$10,AG1683=分析表!$E$12),IF(AF1683=分析表!$E$10,TRUE(),IF(AF1683="ALL",TRUE(),"")))</f>
        <v/>
      </c>
    </row>
    <row r="1684">
      <c r="A1684" s="3">
        <f>COUNTIF($AH$2:AH1684,"TRUE")</f>
        <v/>
      </c>
      <c r="B1684" s="3">
        <f>COUNTIF($AG$2:$AG1684,#REF!)</f>
        <v/>
      </c>
      <c r="C1684" s="56">
        <f>待赋值表!A1683</f>
        <v/>
      </c>
      <c r="E1684" s="6">
        <f>待赋值表!D1683</f>
        <v/>
      </c>
      <c r="F1684" s="6">
        <f>待赋值表!E1683</f>
        <v/>
      </c>
      <c r="G1684" s="6">
        <f>待赋值表!F1683</f>
        <v/>
      </c>
      <c r="H1684" s="6">
        <f>待赋值表!G1683</f>
        <v/>
      </c>
      <c r="I1684" s="6">
        <f>待赋值表!H1683</f>
        <v/>
      </c>
      <c r="J1684" s="6">
        <f>待赋值表!I1683</f>
        <v/>
      </c>
      <c r="K1684" s="6">
        <f>待赋值表!J1683</f>
        <v/>
      </c>
      <c r="L1684" s="6">
        <f>待赋值表!K1683</f>
        <v/>
      </c>
      <c r="M1684" s="6">
        <f>待赋值表!L1683</f>
        <v/>
      </c>
      <c r="N1684" s="6">
        <f>待赋值表!M1683</f>
        <v/>
      </c>
      <c r="O1684" s="6">
        <f>待赋值表!N1683</f>
        <v/>
      </c>
      <c r="P1684" s="6">
        <f>待赋值表!O1683</f>
        <v/>
      </c>
      <c r="Q1684" s="6">
        <f>IF(待赋值表!P1683&lt;&gt;"",待赋值表!P1683,0)</f>
        <v/>
      </c>
      <c r="R1684" s="6">
        <f>待赋值表!Q1683</f>
        <v/>
      </c>
      <c r="S1684" s="6">
        <f>待赋值表!R1683</f>
        <v/>
      </c>
      <c r="T1684" s="6">
        <f>待赋值表!S1683</f>
        <v/>
      </c>
      <c r="U1684" s="6">
        <f>待赋值表!T1683</f>
        <v/>
      </c>
      <c r="V1684" s="6">
        <f>待赋值表!U1683</f>
        <v/>
      </c>
      <c r="W1684" s="6">
        <f>待赋值表!V1683</f>
        <v/>
      </c>
      <c r="X1684" s="6">
        <f>待赋值表!W1683</f>
        <v/>
      </c>
      <c r="Y1684" s="6">
        <f>待赋值表!X1683</f>
        <v/>
      </c>
      <c r="Z1684" s="3">
        <f>IF(M1684&gt;=0.01,"B_pre",IF(M1684&gt;=0,"C_pre","none"))</f>
        <v/>
      </c>
      <c r="AA1684" s="3">
        <f>IF(U1684&gt;0.125,"a_pre",IF(U1684&gt;=0,"b_pre","none"))</f>
        <v/>
      </c>
      <c r="AB1684" s="3">
        <f>AND(Z1684="B_pre",AA1684="a_pre")</f>
        <v/>
      </c>
      <c r="AC1684" s="3">
        <f>AND(Z1684="B_pre",AA1684="b_pre")</f>
        <v/>
      </c>
      <c r="AD1684" s="3">
        <f>AND(Z1684="C_pre",AA1684="a_pre")</f>
        <v/>
      </c>
      <c r="AE1684" s="3">
        <f>AND(Z1684="C_pre",AA1684="b_pre")</f>
        <v/>
      </c>
      <c r="AF1684" s="6">
        <f>待赋值表!C1683</f>
        <v/>
      </c>
      <c r="AG1684" s="3">
        <f t="array" ref="AG1684">IF(AB1684=TRUE,"A",IF(AC1684=TRUE,"B",IF(AD1684=TRUE,"C",IF(AE1684=TRUE,"D","其他"))))</f>
        <v/>
      </c>
      <c r="AH1684" s="3">
        <f>IF(分析表!$E$12&lt;&gt;"ALL",AND(AF1684=分析表!$E$10,AG1684=分析表!$E$12),IF(AF1684=分析表!$E$10,TRUE(),IF(AF1684="ALL",TRUE(),"")))</f>
        <v/>
      </c>
    </row>
    <row r="1685">
      <c r="A1685" s="3">
        <f>COUNTIF($AH$2:AH1685,"TRUE")</f>
        <v/>
      </c>
      <c r="B1685" s="3">
        <f>COUNTIF($AG$2:$AG1685,#REF!)</f>
        <v/>
      </c>
      <c r="C1685" s="56">
        <f>待赋值表!A1684</f>
        <v/>
      </c>
      <c r="E1685" s="6">
        <f>待赋值表!D1684</f>
        <v/>
      </c>
      <c r="F1685" s="6">
        <f>待赋值表!E1684</f>
        <v/>
      </c>
      <c r="G1685" s="6">
        <f>待赋值表!F1684</f>
        <v/>
      </c>
      <c r="H1685" s="6">
        <f>待赋值表!G1684</f>
        <v/>
      </c>
      <c r="I1685" s="6">
        <f>待赋值表!H1684</f>
        <v/>
      </c>
      <c r="J1685" s="6">
        <f>待赋值表!I1684</f>
        <v/>
      </c>
      <c r="K1685" s="6">
        <f>待赋值表!J1684</f>
        <v/>
      </c>
      <c r="L1685" s="6">
        <f>待赋值表!K1684</f>
        <v/>
      </c>
      <c r="M1685" s="6">
        <f>待赋值表!L1684</f>
        <v/>
      </c>
      <c r="N1685" s="6">
        <f>待赋值表!M1684</f>
        <v/>
      </c>
      <c r="O1685" s="6">
        <f>待赋值表!N1684</f>
        <v/>
      </c>
      <c r="P1685" s="6">
        <f>待赋值表!O1684</f>
        <v/>
      </c>
      <c r="Q1685" s="6">
        <f>IF(待赋值表!P1684&lt;&gt;"",待赋值表!P1684,0)</f>
        <v/>
      </c>
      <c r="R1685" s="6">
        <f>待赋值表!Q1684</f>
        <v/>
      </c>
      <c r="S1685" s="6">
        <f>待赋值表!R1684</f>
        <v/>
      </c>
      <c r="T1685" s="6">
        <f>待赋值表!S1684</f>
        <v/>
      </c>
      <c r="U1685" s="6">
        <f>待赋值表!T1684</f>
        <v/>
      </c>
      <c r="V1685" s="6">
        <f>待赋值表!U1684</f>
        <v/>
      </c>
      <c r="W1685" s="6">
        <f>待赋值表!V1684</f>
        <v/>
      </c>
      <c r="X1685" s="6">
        <f>待赋值表!W1684</f>
        <v/>
      </c>
      <c r="Y1685" s="6">
        <f>待赋值表!X1684</f>
        <v/>
      </c>
      <c r="Z1685" s="3">
        <f>IF(M1685&gt;=0.01,"B_pre",IF(M1685&gt;=0,"C_pre","none"))</f>
        <v/>
      </c>
      <c r="AA1685" s="3">
        <f>IF(U1685&gt;0.125,"a_pre",IF(U1685&gt;=0,"b_pre","none"))</f>
        <v/>
      </c>
      <c r="AB1685" s="3">
        <f>AND(Z1685="B_pre",AA1685="a_pre")</f>
        <v/>
      </c>
      <c r="AC1685" s="3">
        <f>AND(Z1685="B_pre",AA1685="b_pre")</f>
        <v/>
      </c>
      <c r="AD1685" s="3">
        <f>AND(Z1685="C_pre",AA1685="a_pre")</f>
        <v/>
      </c>
      <c r="AE1685" s="3">
        <f>AND(Z1685="C_pre",AA1685="b_pre")</f>
        <v/>
      </c>
      <c r="AF1685" s="6">
        <f>待赋值表!C1684</f>
        <v/>
      </c>
      <c r="AG1685" s="3">
        <f t="array" ref="AG1685">IF(AB1685=TRUE,"A",IF(AC1685=TRUE,"B",IF(AD1685=TRUE,"C",IF(AE1685=TRUE,"D","其他"))))</f>
        <v/>
      </c>
      <c r="AH1685" s="3">
        <f>IF(分析表!$E$12&lt;&gt;"ALL",AND(AF1685=分析表!$E$10,AG1685=分析表!$E$12),IF(AF1685=分析表!$E$10,TRUE(),IF(AF1685="ALL",TRUE(),"")))</f>
        <v/>
      </c>
    </row>
    <row r="1686">
      <c r="A1686" s="3">
        <f>COUNTIF($AH$2:AH1686,"TRUE")</f>
        <v/>
      </c>
      <c r="B1686" s="3">
        <f>COUNTIF($AG$2:$AG1686,#REF!)</f>
        <v/>
      </c>
      <c r="C1686" s="56">
        <f>待赋值表!A1685</f>
        <v/>
      </c>
      <c r="E1686" s="6">
        <f>待赋值表!D1685</f>
        <v/>
      </c>
      <c r="F1686" s="6">
        <f>待赋值表!E1685</f>
        <v/>
      </c>
      <c r="G1686" s="6">
        <f>待赋值表!F1685</f>
        <v/>
      </c>
      <c r="H1686" s="6">
        <f>待赋值表!G1685</f>
        <v/>
      </c>
      <c r="I1686" s="6">
        <f>待赋值表!H1685</f>
        <v/>
      </c>
      <c r="J1686" s="6">
        <f>待赋值表!I1685</f>
        <v/>
      </c>
      <c r="K1686" s="6">
        <f>待赋值表!J1685</f>
        <v/>
      </c>
      <c r="L1686" s="6">
        <f>待赋值表!K1685</f>
        <v/>
      </c>
      <c r="M1686" s="6">
        <f>待赋值表!L1685</f>
        <v/>
      </c>
      <c r="N1686" s="6">
        <f>待赋值表!M1685</f>
        <v/>
      </c>
      <c r="O1686" s="6">
        <f>待赋值表!N1685</f>
        <v/>
      </c>
      <c r="P1686" s="6">
        <f>待赋值表!O1685</f>
        <v/>
      </c>
      <c r="Q1686" s="6">
        <f>IF(待赋值表!P1685&lt;&gt;"",待赋值表!P1685,0)</f>
        <v/>
      </c>
      <c r="R1686" s="6">
        <f>待赋值表!Q1685</f>
        <v/>
      </c>
      <c r="S1686" s="6">
        <f>待赋值表!R1685</f>
        <v/>
      </c>
      <c r="T1686" s="6">
        <f>待赋值表!S1685</f>
        <v/>
      </c>
      <c r="U1686" s="6">
        <f>待赋值表!T1685</f>
        <v/>
      </c>
      <c r="V1686" s="6">
        <f>待赋值表!U1685</f>
        <v/>
      </c>
      <c r="W1686" s="6">
        <f>待赋值表!V1685</f>
        <v/>
      </c>
      <c r="X1686" s="6">
        <f>待赋值表!W1685</f>
        <v/>
      </c>
      <c r="Y1686" s="6">
        <f>待赋值表!X1685</f>
        <v/>
      </c>
      <c r="Z1686" s="3">
        <f>IF(M1686&gt;=0.01,"B_pre",IF(M1686&gt;=0,"C_pre","none"))</f>
        <v/>
      </c>
      <c r="AA1686" s="3">
        <f>IF(U1686&gt;0.125,"a_pre",IF(U1686&gt;=0,"b_pre","none"))</f>
        <v/>
      </c>
      <c r="AB1686" s="3">
        <f>AND(Z1686="B_pre",AA1686="a_pre")</f>
        <v/>
      </c>
      <c r="AC1686" s="3">
        <f>AND(Z1686="B_pre",AA1686="b_pre")</f>
        <v/>
      </c>
      <c r="AD1686" s="3">
        <f>AND(Z1686="C_pre",AA1686="a_pre")</f>
        <v/>
      </c>
      <c r="AE1686" s="3">
        <f>AND(Z1686="C_pre",AA1686="b_pre")</f>
        <v/>
      </c>
      <c r="AF1686" s="6">
        <f>待赋值表!C1685</f>
        <v/>
      </c>
      <c r="AG1686" s="3">
        <f t="array" ref="AG1686">IF(AB1686=TRUE,"A",IF(AC1686=TRUE,"B",IF(AD1686=TRUE,"C",IF(AE1686=TRUE,"D","其他"))))</f>
        <v/>
      </c>
      <c r="AH1686" s="3">
        <f>IF(分析表!$E$12&lt;&gt;"ALL",AND(AF1686=分析表!$E$10,AG1686=分析表!$E$12),IF(AF1686=分析表!$E$10,TRUE(),IF(AF1686="ALL",TRUE(),"")))</f>
        <v/>
      </c>
    </row>
    <row r="1687">
      <c r="A1687" s="3">
        <f>COUNTIF($AH$2:AH1687,"TRUE")</f>
        <v/>
      </c>
      <c r="B1687" s="3">
        <f>COUNTIF($AG$2:$AG1687,#REF!)</f>
        <v/>
      </c>
      <c r="C1687" s="56">
        <f>待赋值表!A1686</f>
        <v/>
      </c>
      <c r="E1687" s="6">
        <f>待赋值表!D1686</f>
        <v/>
      </c>
      <c r="F1687" s="6">
        <f>待赋值表!E1686</f>
        <v/>
      </c>
      <c r="G1687" s="6">
        <f>待赋值表!F1686</f>
        <v/>
      </c>
      <c r="H1687" s="6">
        <f>待赋值表!G1686</f>
        <v/>
      </c>
      <c r="I1687" s="6">
        <f>待赋值表!H1686</f>
        <v/>
      </c>
      <c r="J1687" s="6">
        <f>待赋值表!I1686</f>
        <v/>
      </c>
      <c r="K1687" s="6">
        <f>待赋值表!J1686</f>
        <v/>
      </c>
      <c r="L1687" s="6">
        <f>待赋值表!K1686</f>
        <v/>
      </c>
      <c r="M1687" s="6">
        <f>待赋值表!L1686</f>
        <v/>
      </c>
      <c r="N1687" s="6">
        <f>待赋值表!M1686</f>
        <v/>
      </c>
      <c r="O1687" s="6">
        <f>待赋值表!N1686</f>
        <v/>
      </c>
      <c r="P1687" s="6">
        <f>待赋值表!O1686</f>
        <v/>
      </c>
      <c r="Q1687" s="6">
        <f>IF(待赋值表!P1686&lt;&gt;"",待赋值表!P1686,0)</f>
        <v/>
      </c>
      <c r="R1687" s="6">
        <f>待赋值表!Q1686</f>
        <v/>
      </c>
      <c r="S1687" s="6">
        <f>待赋值表!R1686</f>
        <v/>
      </c>
      <c r="T1687" s="6">
        <f>待赋值表!S1686</f>
        <v/>
      </c>
      <c r="U1687" s="6">
        <f>待赋值表!T1686</f>
        <v/>
      </c>
      <c r="V1687" s="6">
        <f>待赋值表!U1686</f>
        <v/>
      </c>
      <c r="W1687" s="6">
        <f>待赋值表!V1686</f>
        <v/>
      </c>
      <c r="X1687" s="6">
        <f>待赋值表!W1686</f>
        <v/>
      </c>
      <c r="Y1687" s="6">
        <f>待赋值表!X1686</f>
        <v/>
      </c>
      <c r="Z1687" s="3">
        <f>IF(M1687&gt;=0.01,"B_pre",IF(M1687&gt;=0,"C_pre","none"))</f>
        <v/>
      </c>
      <c r="AA1687" s="3">
        <f>IF(U1687&gt;0.125,"a_pre",IF(U1687&gt;=0,"b_pre","none"))</f>
        <v/>
      </c>
      <c r="AB1687" s="3">
        <f>AND(Z1687="B_pre",AA1687="a_pre")</f>
        <v/>
      </c>
      <c r="AC1687" s="3">
        <f>AND(Z1687="B_pre",AA1687="b_pre")</f>
        <v/>
      </c>
      <c r="AD1687" s="3">
        <f>AND(Z1687="C_pre",AA1687="a_pre")</f>
        <v/>
      </c>
      <c r="AE1687" s="3">
        <f>AND(Z1687="C_pre",AA1687="b_pre")</f>
        <v/>
      </c>
      <c r="AF1687" s="6">
        <f>待赋值表!C1686</f>
        <v/>
      </c>
      <c r="AG1687" s="3">
        <f t="array" ref="AG1687">IF(AB1687=TRUE,"A",IF(AC1687=TRUE,"B",IF(AD1687=TRUE,"C",IF(AE1687=TRUE,"D","其他"))))</f>
        <v/>
      </c>
      <c r="AH1687" s="3">
        <f>IF(分析表!$E$12&lt;&gt;"ALL",AND(AF1687=分析表!$E$10,AG1687=分析表!$E$12),IF(AF1687=分析表!$E$10,TRUE(),IF(AF1687="ALL",TRUE(),"")))</f>
        <v/>
      </c>
    </row>
    <row r="1688">
      <c r="A1688" s="3">
        <f>COUNTIF($AH$2:AH1688,"TRUE")</f>
        <v/>
      </c>
      <c r="B1688" s="3">
        <f>COUNTIF($AG$2:$AG1688,#REF!)</f>
        <v/>
      </c>
      <c r="C1688" s="56">
        <f>待赋值表!A1687</f>
        <v/>
      </c>
      <c r="E1688" s="6">
        <f>待赋值表!D1687</f>
        <v/>
      </c>
      <c r="F1688" s="6">
        <f>待赋值表!E1687</f>
        <v/>
      </c>
      <c r="G1688" s="6">
        <f>待赋值表!F1687</f>
        <v/>
      </c>
      <c r="H1688" s="6">
        <f>待赋值表!G1687</f>
        <v/>
      </c>
      <c r="I1688" s="6">
        <f>待赋值表!H1687</f>
        <v/>
      </c>
      <c r="J1688" s="6">
        <f>待赋值表!I1687</f>
        <v/>
      </c>
      <c r="K1688" s="6">
        <f>待赋值表!J1687</f>
        <v/>
      </c>
      <c r="L1688" s="6">
        <f>待赋值表!K1687</f>
        <v/>
      </c>
      <c r="M1688" s="6">
        <f>待赋值表!L1687</f>
        <v/>
      </c>
      <c r="N1688" s="6">
        <f>待赋值表!M1687</f>
        <v/>
      </c>
      <c r="O1688" s="6">
        <f>待赋值表!N1687</f>
        <v/>
      </c>
      <c r="P1688" s="6">
        <f>待赋值表!O1687</f>
        <v/>
      </c>
      <c r="Q1688" s="6">
        <f>IF(待赋值表!P1687&lt;&gt;"",待赋值表!P1687,0)</f>
        <v/>
      </c>
      <c r="R1688" s="6">
        <f>待赋值表!Q1687</f>
        <v/>
      </c>
      <c r="S1688" s="6">
        <f>待赋值表!R1687</f>
        <v/>
      </c>
      <c r="T1688" s="6">
        <f>待赋值表!S1687</f>
        <v/>
      </c>
      <c r="U1688" s="6">
        <f>待赋值表!T1687</f>
        <v/>
      </c>
      <c r="V1688" s="6">
        <f>待赋值表!U1687</f>
        <v/>
      </c>
      <c r="W1688" s="6">
        <f>待赋值表!V1687</f>
        <v/>
      </c>
      <c r="X1688" s="6">
        <f>待赋值表!W1687</f>
        <v/>
      </c>
      <c r="Y1688" s="6">
        <f>待赋值表!X1687</f>
        <v/>
      </c>
      <c r="Z1688" s="3">
        <f>IF(M1688&gt;=0.01,"B_pre",IF(M1688&gt;=0,"C_pre","none"))</f>
        <v/>
      </c>
      <c r="AA1688" s="3">
        <f>IF(U1688&gt;0.125,"a_pre",IF(U1688&gt;=0,"b_pre","none"))</f>
        <v/>
      </c>
      <c r="AB1688" s="3">
        <f>AND(Z1688="B_pre",AA1688="a_pre")</f>
        <v/>
      </c>
      <c r="AC1688" s="3">
        <f>AND(Z1688="B_pre",AA1688="b_pre")</f>
        <v/>
      </c>
      <c r="AD1688" s="3">
        <f>AND(Z1688="C_pre",AA1688="a_pre")</f>
        <v/>
      </c>
      <c r="AE1688" s="3">
        <f>AND(Z1688="C_pre",AA1688="b_pre")</f>
        <v/>
      </c>
      <c r="AF1688" s="6">
        <f>待赋值表!C1687</f>
        <v/>
      </c>
      <c r="AG1688" s="3">
        <f t="array" ref="AG1688">IF(AB1688=TRUE,"A",IF(AC1688=TRUE,"B",IF(AD1688=TRUE,"C",IF(AE1688=TRUE,"D","其他"))))</f>
        <v/>
      </c>
      <c r="AH1688" s="3">
        <f>IF(分析表!$E$12&lt;&gt;"ALL",AND(AF1688=分析表!$E$10,AG1688=分析表!$E$12),IF(AF1688=分析表!$E$10,TRUE(),IF(AF1688="ALL",TRUE(),"")))</f>
        <v/>
      </c>
    </row>
    <row r="1689">
      <c r="A1689" s="3">
        <f>COUNTIF($AH$2:AH1689,"TRUE")</f>
        <v/>
      </c>
      <c r="B1689" s="3">
        <f>COUNTIF($AG$2:$AG1689,#REF!)</f>
        <v/>
      </c>
      <c r="C1689" s="56">
        <f>待赋值表!A1688</f>
        <v/>
      </c>
      <c r="E1689" s="6">
        <f>待赋值表!D1688</f>
        <v/>
      </c>
      <c r="F1689" s="6">
        <f>待赋值表!E1688</f>
        <v/>
      </c>
      <c r="G1689" s="6">
        <f>待赋值表!F1688</f>
        <v/>
      </c>
      <c r="H1689" s="6">
        <f>待赋值表!G1688</f>
        <v/>
      </c>
      <c r="I1689" s="6">
        <f>待赋值表!H1688</f>
        <v/>
      </c>
      <c r="J1689" s="6">
        <f>待赋值表!I1688</f>
        <v/>
      </c>
      <c r="K1689" s="6">
        <f>待赋值表!J1688</f>
        <v/>
      </c>
      <c r="L1689" s="6">
        <f>待赋值表!K1688</f>
        <v/>
      </c>
      <c r="M1689" s="6">
        <f>待赋值表!L1688</f>
        <v/>
      </c>
      <c r="N1689" s="6">
        <f>待赋值表!M1688</f>
        <v/>
      </c>
      <c r="O1689" s="6">
        <f>待赋值表!N1688</f>
        <v/>
      </c>
      <c r="P1689" s="6">
        <f>待赋值表!O1688</f>
        <v/>
      </c>
      <c r="Q1689" s="6">
        <f>IF(待赋值表!P1688&lt;&gt;"",待赋值表!P1688,0)</f>
        <v/>
      </c>
      <c r="R1689" s="6">
        <f>待赋值表!Q1688</f>
        <v/>
      </c>
      <c r="S1689" s="6">
        <f>待赋值表!R1688</f>
        <v/>
      </c>
      <c r="T1689" s="6">
        <f>待赋值表!S1688</f>
        <v/>
      </c>
      <c r="U1689" s="6">
        <f>待赋值表!T1688</f>
        <v/>
      </c>
      <c r="V1689" s="6">
        <f>待赋值表!U1688</f>
        <v/>
      </c>
      <c r="W1689" s="6">
        <f>待赋值表!V1688</f>
        <v/>
      </c>
      <c r="X1689" s="6">
        <f>待赋值表!W1688</f>
        <v/>
      </c>
      <c r="Y1689" s="6">
        <f>待赋值表!X1688</f>
        <v/>
      </c>
      <c r="Z1689" s="3">
        <f>IF(M1689&gt;=0.01,"B_pre",IF(M1689&gt;=0,"C_pre","none"))</f>
        <v/>
      </c>
      <c r="AA1689" s="3">
        <f>IF(U1689&gt;0.125,"a_pre",IF(U1689&gt;=0,"b_pre","none"))</f>
        <v/>
      </c>
      <c r="AB1689" s="3">
        <f>AND(Z1689="B_pre",AA1689="a_pre")</f>
        <v/>
      </c>
      <c r="AC1689" s="3">
        <f>AND(Z1689="B_pre",AA1689="b_pre")</f>
        <v/>
      </c>
      <c r="AD1689" s="3">
        <f>AND(Z1689="C_pre",AA1689="a_pre")</f>
        <v/>
      </c>
      <c r="AE1689" s="3">
        <f>AND(Z1689="C_pre",AA1689="b_pre")</f>
        <v/>
      </c>
      <c r="AF1689" s="6">
        <f>待赋值表!C1688</f>
        <v/>
      </c>
      <c r="AG1689" s="3">
        <f t="array" ref="AG1689">IF(AB1689=TRUE,"A",IF(AC1689=TRUE,"B",IF(AD1689=TRUE,"C",IF(AE1689=TRUE,"D","其他"))))</f>
        <v/>
      </c>
      <c r="AH1689" s="3">
        <f>IF(分析表!$E$12&lt;&gt;"ALL",AND(AF1689=分析表!$E$10,AG1689=分析表!$E$12),IF(AF1689=分析表!$E$10,TRUE(),IF(AF1689="ALL",TRUE(),"")))</f>
        <v/>
      </c>
    </row>
    <row r="1690">
      <c r="A1690" s="3">
        <f>COUNTIF($AH$2:AH1690,"TRUE")</f>
        <v/>
      </c>
      <c r="B1690" s="3">
        <f>COUNTIF($AG$2:$AG1690,#REF!)</f>
        <v/>
      </c>
      <c r="C1690" s="56">
        <f>待赋值表!A1689</f>
        <v/>
      </c>
      <c r="E1690" s="6">
        <f>待赋值表!D1689</f>
        <v/>
      </c>
      <c r="F1690" s="6">
        <f>待赋值表!E1689</f>
        <v/>
      </c>
      <c r="G1690" s="6">
        <f>待赋值表!F1689</f>
        <v/>
      </c>
      <c r="H1690" s="6">
        <f>待赋值表!G1689</f>
        <v/>
      </c>
      <c r="I1690" s="6">
        <f>待赋值表!H1689</f>
        <v/>
      </c>
      <c r="J1690" s="6">
        <f>待赋值表!I1689</f>
        <v/>
      </c>
      <c r="K1690" s="6">
        <f>待赋值表!J1689</f>
        <v/>
      </c>
      <c r="L1690" s="6">
        <f>待赋值表!K1689</f>
        <v/>
      </c>
      <c r="M1690" s="6">
        <f>待赋值表!L1689</f>
        <v/>
      </c>
      <c r="N1690" s="6">
        <f>待赋值表!M1689</f>
        <v/>
      </c>
      <c r="O1690" s="6">
        <f>待赋值表!N1689</f>
        <v/>
      </c>
      <c r="P1690" s="6">
        <f>待赋值表!O1689</f>
        <v/>
      </c>
      <c r="Q1690" s="6">
        <f>IF(待赋值表!P1689&lt;&gt;"",待赋值表!P1689,0)</f>
        <v/>
      </c>
      <c r="R1690" s="6">
        <f>待赋值表!Q1689</f>
        <v/>
      </c>
      <c r="S1690" s="6">
        <f>待赋值表!R1689</f>
        <v/>
      </c>
      <c r="T1690" s="6">
        <f>待赋值表!S1689</f>
        <v/>
      </c>
      <c r="U1690" s="6">
        <f>待赋值表!T1689</f>
        <v/>
      </c>
      <c r="V1690" s="6">
        <f>待赋值表!U1689</f>
        <v/>
      </c>
      <c r="W1690" s="6">
        <f>待赋值表!V1689</f>
        <v/>
      </c>
      <c r="X1690" s="6">
        <f>待赋值表!W1689</f>
        <v/>
      </c>
      <c r="Y1690" s="6">
        <f>待赋值表!X1689</f>
        <v/>
      </c>
      <c r="Z1690" s="3">
        <f>IF(M1690&gt;=0.01,"B_pre",IF(M1690&gt;=0,"C_pre","none"))</f>
        <v/>
      </c>
      <c r="AA1690" s="3">
        <f>IF(U1690&gt;0.125,"a_pre",IF(U1690&gt;=0,"b_pre","none"))</f>
        <v/>
      </c>
      <c r="AB1690" s="3">
        <f>AND(Z1690="B_pre",AA1690="a_pre")</f>
        <v/>
      </c>
      <c r="AC1690" s="3">
        <f>AND(Z1690="B_pre",AA1690="b_pre")</f>
        <v/>
      </c>
      <c r="AD1690" s="3">
        <f>AND(Z1690="C_pre",AA1690="a_pre")</f>
        <v/>
      </c>
      <c r="AE1690" s="3">
        <f>AND(Z1690="C_pre",AA1690="b_pre")</f>
        <v/>
      </c>
      <c r="AF1690" s="6">
        <f>待赋值表!C1689</f>
        <v/>
      </c>
      <c r="AG1690" s="3">
        <f t="array" ref="AG1690">IF(AB1690=TRUE,"A",IF(AC1690=TRUE,"B",IF(AD1690=TRUE,"C",IF(AE1690=TRUE,"D","其他"))))</f>
        <v/>
      </c>
      <c r="AH1690" s="3">
        <f>IF(分析表!$E$12&lt;&gt;"ALL",AND(AF1690=分析表!$E$10,AG1690=分析表!$E$12),IF(AF1690=分析表!$E$10,TRUE(),IF(AF1690="ALL",TRUE(),"")))</f>
        <v/>
      </c>
    </row>
    <row r="1691">
      <c r="A1691" s="3">
        <f>COUNTIF($AH$2:AH1691,"TRUE")</f>
        <v/>
      </c>
      <c r="B1691" s="3">
        <f>COUNTIF($AG$2:$AG1691,#REF!)</f>
        <v/>
      </c>
      <c r="C1691" s="56">
        <f>待赋值表!A1690</f>
        <v/>
      </c>
      <c r="E1691" s="6">
        <f>待赋值表!D1690</f>
        <v/>
      </c>
      <c r="F1691" s="6">
        <f>待赋值表!E1690</f>
        <v/>
      </c>
      <c r="G1691" s="6">
        <f>待赋值表!F1690</f>
        <v/>
      </c>
      <c r="H1691" s="6">
        <f>待赋值表!G1690</f>
        <v/>
      </c>
      <c r="I1691" s="6">
        <f>待赋值表!H1690</f>
        <v/>
      </c>
      <c r="J1691" s="6">
        <f>待赋值表!I1690</f>
        <v/>
      </c>
      <c r="K1691" s="6">
        <f>待赋值表!J1690</f>
        <v/>
      </c>
      <c r="L1691" s="6">
        <f>待赋值表!K1690</f>
        <v/>
      </c>
      <c r="M1691" s="6">
        <f>待赋值表!L1690</f>
        <v/>
      </c>
      <c r="N1691" s="6">
        <f>待赋值表!M1690</f>
        <v/>
      </c>
      <c r="O1691" s="6">
        <f>待赋值表!N1690</f>
        <v/>
      </c>
      <c r="P1691" s="6">
        <f>待赋值表!O1690</f>
        <v/>
      </c>
      <c r="Q1691" s="6">
        <f>IF(待赋值表!P1690&lt;&gt;"",待赋值表!P1690,0)</f>
        <v/>
      </c>
      <c r="R1691" s="6">
        <f>待赋值表!Q1690</f>
        <v/>
      </c>
      <c r="S1691" s="6">
        <f>待赋值表!R1690</f>
        <v/>
      </c>
      <c r="T1691" s="6">
        <f>待赋值表!S1690</f>
        <v/>
      </c>
      <c r="U1691" s="6">
        <f>待赋值表!T1690</f>
        <v/>
      </c>
      <c r="V1691" s="6">
        <f>待赋值表!U1690</f>
        <v/>
      </c>
      <c r="W1691" s="6">
        <f>待赋值表!V1690</f>
        <v/>
      </c>
      <c r="X1691" s="6">
        <f>待赋值表!W1690</f>
        <v/>
      </c>
      <c r="Y1691" s="6">
        <f>待赋值表!X1690</f>
        <v/>
      </c>
      <c r="Z1691" s="3">
        <f>IF(M1691&gt;=0.01,"B_pre",IF(M1691&gt;=0,"C_pre","none"))</f>
        <v/>
      </c>
      <c r="AA1691" s="3">
        <f>IF(U1691&gt;0.125,"a_pre",IF(U1691&gt;=0,"b_pre","none"))</f>
        <v/>
      </c>
      <c r="AB1691" s="3">
        <f>AND(Z1691="B_pre",AA1691="a_pre")</f>
        <v/>
      </c>
      <c r="AC1691" s="3">
        <f>AND(Z1691="B_pre",AA1691="b_pre")</f>
        <v/>
      </c>
      <c r="AD1691" s="3">
        <f>AND(Z1691="C_pre",AA1691="a_pre")</f>
        <v/>
      </c>
      <c r="AE1691" s="3">
        <f>AND(Z1691="C_pre",AA1691="b_pre")</f>
        <v/>
      </c>
      <c r="AF1691" s="6">
        <f>待赋值表!C1690</f>
        <v/>
      </c>
      <c r="AG1691" s="3">
        <f t="array" ref="AG1691">IF(AB1691=TRUE,"A",IF(AC1691=TRUE,"B",IF(AD1691=TRUE,"C",IF(AE1691=TRUE,"D","其他"))))</f>
        <v/>
      </c>
      <c r="AH1691" s="3">
        <f>IF(分析表!$E$12&lt;&gt;"ALL",AND(AF1691=分析表!$E$10,AG1691=分析表!$E$12),IF(AF1691=分析表!$E$10,TRUE(),IF(AF1691="ALL",TRUE(),"")))</f>
        <v/>
      </c>
    </row>
    <row r="1692">
      <c r="A1692" s="3">
        <f>COUNTIF($AH$2:AH1692,"TRUE")</f>
        <v/>
      </c>
      <c r="B1692" s="3">
        <f>COUNTIF($AG$2:$AG1692,#REF!)</f>
        <v/>
      </c>
      <c r="C1692" s="56">
        <f>待赋值表!A1691</f>
        <v/>
      </c>
      <c r="E1692" s="6">
        <f>待赋值表!D1691</f>
        <v/>
      </c>
      <c r="F1692" s="6">
        <f>待赋值表!E1691</f>
        <v/>
      </c>
      <c r="G1692" s="6">
        <f>待赋值表!F1691</f>
        <v/>
      </c>
      <c r="H1692" s="6">
        <f>待赋值表!G1691</f>
        <v/>
      </c>
      <c r="I1692" s="6">
        <f>待赋值表!H1691</f>
        <v/>
      </c>
      <c r="J1692" s="6">
        <f>待赋值表!I1691</f>
        <v/>
      </c>
      <c r="K1692" s="6">
        <f>待赋值表!J1691</f>
        <v/>
      </c>
      <c r="L1692" s="6">
        <f>待赋值表!K1691</f>
        <v/>
      </c>
      <c r="M1692" s="6">
        <f>待赋值表!L1691</f>
        <v/>
      </c>
      <c r="N1692" s="6">
        <f>待赋值表!M1691</f>
        <v/>
      </c>
      <c r="O1692" s="6">
        <f>待赋值表!N1691</f>
        <v/>
      </c>
      <c r="P1692" s="6">
        <f>待赋值表!O1691</f>
        <v/>
      </c>
      <c r="Q1692" s="6">
        <f>IF(待赋值表!P1691&lt;&gt;"",待赋值表!P1691,0)</f>
        <v/>
      </c>
      <c r="R1692" s="6">
        <f>待赋值表!Q1691</f>
        <v/>
      </c>
      <c r="S1692" s="6">
        <f>待赋值表!R1691</f>
        <v/>
      </c>
      <c r="T1692" s="6">
        <f>待赋值表!S1691</f>
        <v/>
      </c>
      <c r="U1692" s="6">
        <f>待赋值表!T1691</f>
        <v/>
      </c>
      <c r="V1692" s="6">
        <f>待赋值表!U1691</f>
        <v/>
      </c>
      <c r="W1692" s="6">
        <f>待赋值表!V1691</f>
        <v/>
      </c>
      <c r="X1692" s="6">
        <f>待赋值表!W1691</f>
        <v/>
      </c>
      <c r="Y1692" s="6">
        <f>待赋值表!X1691</f>
        <v/>
      </c>
      <c r="Z1692" s="3">
        <f>IF(M1692&gt;=0.01,"B_pre",IF(M1692&gt;=0,"C_pre","none"))</f>
        <v/>
      </c>
      <c r="AA1692" s="3">
        <f>IF(U1692&gt;0.125,"a_pre",IF(U1692&gt;=0,"b_pre","none"))</f>
        <v/>
      </c>
      <c r="AB1692" s="3">
        <f>AND(Z1692="B_pre",AA1692="a_pre")</f>
        <v/>
      </c>
      <c r="AC1692" s="3">
        <f>AND(Z1692="B_pre",AA1692="b_pre")</f>
        <v/>
      </c>
      <c r="AD1692" s="3">
        <f>AND(Z1692="C_pre",AA1692="a_pre")</f>
        <v/>
      </c>
      <c r="AE1692" s="3">
        <f>AND(Z1692="C_pre",AA1692="b_pre")</f>
        <v/>
      </c>
      <c r="AF1692" s="6">
        <f>待赋值表!C1691</f>
        <v/>
      </c>
      <c r="AG1692" s="3">
        <f t="array" ref="AG1692">IF(AB1692=TRUE,"A",IF(AC1692=TRUE,"B",IF(AD1692=TRUE,"C",IF(AE1692=TRUE,"D","其他"))))</f>
        <v/>
      </c>
      <c r="AH1692" s="3">
        <f>IF(分析表!$E$12&lt;&gt;"ALL",AND(AF1692=分析表!$E$10,AG1692=分析表!$E$12),IF(AF1692=分析表!$E$10,TRUE(),IF(AF1692="ALL",TRUE(),"")))</f>
        <v/>
      </c>
    </row>
    <row r="1693">
      <c r="A1693" s="3">
        <f>COUNTIF($AH$2:AH1693,"TRUE")</f>
        <v/>
      </c>
      <c r="B1693" s="3">
        <f>COUNTIF($AG$2:$AG1693,#REF!)</f>
        <v/>
      </c>
      <c r="C1693" s="56">
        <f>待赋值表!A1692</f>
        <v/>
      </c>
      <c r="E1693" s="6">
        <f>待赋值表!D1692</f>
        <v/>
      </c>
      <c r="F1693" s="6">
        <f>待赋值表!E1692</f>
        <v/>
      </c>
      <c r="G1693" s="6">
        <f>待赋值表!F1692</f>
        <v/>
      </c>
      <c r="H1693" s="6">
        <f>待赋值表!G1692</f>
        <v/>
      </c>
      <c r="I1693" s="6">
        <f>待赋值表!H1692</f>
        <v/>
      </c>
      <c r="J1693" s="6">
        <f>待赋值表!I1692</f>
        <v/>
      </c>
      <c r="K1693" s="6">
        <f>待赋值表!J1692</f>
        <v/>
      </c>
      <c r="L1693" s="6">
        <f>待赋值表!K1692</f>
        <v/>
      </c>
      <c r="M1693" s="6">
        <f>待赋值表!L1692</f>
        <v/>
      </c>
      <c r="N1693" s="6">
        <f>待赋值表!M1692</f>
        <v/>
      </c>
      <c r="O1693" s="6">
        <f>待赋值表!N1692</f>
        <v/>
      </c>
      <c r="P1693" s="6">
        <f>待赋值表!O1692</f>
        <v/>
      </c>
      <c r="Q1693" s="6">
        <f>IF(待赋值表!P1692&lt;&gt;"",待赋值表!P1692,0)</f>
        <v/>
      </c>
      <c r="R1693" s="6">
        <f>待赋值表!Q1692</f>
        <v/>
      </c>
      <c r="S1693" s="6">
        <f>待赋值表!R1692</f>
        <v/>
      </c>
      <c r="T1693" s="6">
        <f>待赋值表!S1692</f>
        <v/>
      </c>
      <c r="U1693" s="6">
        <f>待赋值表!T1692</f>
        <v/>
      </c>
      <c r="V1693" s="6">
        <f>待赋值表!U1692</f>
        <v/>
      </c>
      <c r="W1693" s="6">
        <f>待赋值表!V1692</f>
        <v/>
      </c>
      <c r="X1693" s="6">
        <f>待赋值表!W1692</f>
        <v/>
      </c>
      <c r="Y1693" s="6">
        <f>待赋值表!X1692</f>
        <v/>
      </c>
      <c r="Z1693" s="3">
        <f>IF(M1693&gt;=0.01,"B_pre",IF(M1693&gt;=0,"C_pre","none"))</f>
        <v/>
      </c>
      <c r="AA1693" s="3">
        <f>IF(U1693&gt;0.125,"a_pre",IF(U1693&gt;=0,"b_pre","none"))</f>
        <v/>
      </c>
      <c r="AB1693" s="3">
        <f>AND(Z1693="B_pre",AA1693="a_pre")</f>
        <v/>
      </c>
      <c r="AC1693" s="3">
        <f>AND(Z1693="B_pre",AA1693="b_pre")</f>
        <v/>
      </c>
      <c r="AD1693" s="3">
        <f>AND(Z1693="C_pre",AA1693="a_pre")</f>
        <v/>
      </c>
      <c r="AE1693" s="3">
        <f>AND(Z1693="C_pre",AA1693="b_pre")</f>
        <v/>
      </c>
      <c r="AF1693" s="6">
        <f>待赋值表!C1692</f>
        <v/>
      </c>
      <c r="AG1693" s="3">
        <f t="array" ref="AG1693">IF(AB1693=TRUE,"A",IF(AC1693=TRUE,"B",IF(AD1693=TRUE,"C",IF(AE1693=TRUE,"D","其他"))))</f>
        <v/>
      </c>
      <c r="AH1693" s="3">
        <f>IF(分析表!$E$12&lt;&gt;"ALL",AND(AF1693=分析表!$E$10,AG1693=分析表!$E$12),IF(AF1693=分析表!$E$10,TRUE(),IF(AF1693="ALL",TRUE(),"")))</f>
        <v/>
      </c>
    </row>
    <row r="1694">
      <c r="A1694" s="3">
        <f>COUNTIF($AH$2:AH1694,"TRUE")</f>
        <v/>
      </c>
      <c r="B1694" s="3">
        <f>COUNTIF($AG$2:$AG1694,#REF!)</f>
        <v/>
      </c>
      <c r="C1694" s="56">
        <f>待赋值表!A1693</f>
        <v/>
      </c>
      <c r="E1694" s="6">
        <f>待赋值表!D1693</f>
        <v/>
      </c>
      <c r="F1694" s="6">
        <f>待赋值表!E1693</f>
        <v/>
      </c>
      <c r="G1694" s="6">
        <f>待赋值表!F1693</f>
        <v/>
      </c>
      <c r="H1694" s="6">
        <f>待赋值表!G1693</f>
        <v/>
      </c>
      <c r="I1694" s="6">
        <f>待赋值表!H1693</f>
        <v/>
      </c>
      <c r="J1694" s="6">
        <f>待赋值表!I1693</f>
        <v/>
      </c>
      <c r="K1694" s="6">
        <f>待赋值表!J1693</f>
        <v/>
      </c>
      <c r="L1694" s="6">
        <f>待赋值表!K1693</f>
        <v/>
      </c>
      <c r="M1694" s="6">
        <f>待赋值表!L1693</f>
        <v/>
      </c>
      <c r="N1694" s="6">
        <f>待赋值表!M1693</f>
        <v/>
      </c>
      <c r="O1694" s="6">
        <f>待赋值表!N1693</f>
        <v/>
      </c>
      <c r="P1694" s="6">
        <f>待赋值表!O1693</f>
        <v/>
      </c>
      <c r="Q1694" s="6">
        <f>IF(待赋值表!P1693&lt;&gt;"",待赋值表!P1693,0)</f>
        <v/>
      </c>
      <c r="R1694" s="6">
        <f>待赋值表!Q1693</f>
        <v/>
      </c>
      <c r="S1694" s="6">
        <f>待赋值表!R1693</f>
        <v/>
      </c>
      <c r="T1694" s="6">
        <f>待赋值表!S1693</f>
        <v/>
      </c>
      <c r="U1694" s="6">
        <f>待赋值表!T1693</f>
        <v/>
      </c>
      <c r="V1694" s="6">
        <f>待赋值表!U1693</f>
        <v/>
      </c>
      <c r="W1694" s="6">
        <f>待赋值表!V1693</f>
        <v/>
      </c>
      <c r="X1694" s="6">
        <f>待赋值表!W1693</f>
        <v/>
      </c>
      <c r="Y1694" s="6">
        <f>待赋值表!X1693</f>
        <v/>
      </c>
      <c r="Z1694" s="3">
        <f>IF(M1694&gt;=0.01,"B_pre",IF(M1694&gt;=0,"C_pre","none"))</f>
        <v/>
      </c>
      <c r="AA1694" s="3">
        <f>IF(U1694&gt;0.125,"a_pre",IF(U1694&gt;=0,"b_pre","none"))</f>
        <v/>
      </c>
      <c r="AB1694" s="3">
        <f>AND(Z1694="B_pre",AA1694="a_pre")</f>
        <v/>
      </c>
      <c r="AC1694" s="3">
        <f>AND(Z1694="B_pre",AA1694="b_pre")</f>
        <v/>
      </c>
      <c r="AD1694" s="3">
        <f>AND(Z1694="C_pre",AA1694="a_pre")</f>
        <v/>
      </c>
      <c r="AE1694" s="3">
        <f>AND(Z1694="C_pre",AA1694="b_pre")</f>
        <v/>
      </c>
      <c r="AF1694" s="6">
        <f>待赋值表!C1693</f>
        <v/>
      </c>
      <c r="AG1694" s="3">
        <f t="array" ref="AG1694">IF(AB1694=TRUE,"A",IF(AC1694=TRUE,"B",IF(AD1694=TRUE,"C",IF(AE1694=TRUE,"D","其他"))))</f>
        <v/>
      </c>
      <c r="AH1694" s="3">
        <f>IF(分析表!$E$12&lt;&gt;"ALL",AND(AF1694=分析表!$E$10,AG1694=分析表!$E$12),IF(AF1694=分析表!$E$10,TRUE(),IF(AF1694="ALL",TRUE(),"")))</f>
        <v/>
      </c>
    </row>
    <row r="1695">
      <c r="A1695" s="3">
        <f>COUNTIF($AH$2:AH1695,"TRUE")</f>
        <v/>
      </c>
      <c r="B1695" s="3">
        <f>COUNTIF($AG$2:$AG1695,#REF!)</f>
        <v/>
      </c>
      <c r="C1695" s="56">
        <f>待赋值表!A1694</f>
        <v/>
      </c>
      <c r="E1695" s="6">
        <f>待赋值表!D1694</f>
        <v/>
      </c>
      <c r="F1695" s="6">
        <f>待赋值表!E1694</f>
        <v/>
      </c>
      <c r="G1695" s="6">
        <f>待赋值表!F1694</f>
        <v/>
      </c>
      <c r="H1695" s="6">
        <f>待赋值表!G1694</f>
        <v/>
      </c>
      <c r="I1695" s="6">
        <f>待赋值表!H1694</f>
        <v/>
      </c>
      <c r="J1695" s="6">
        <f>待赋值表!I1694</f>
        <v/>
      </c>
      <c r="K1695" s="6">
        <f>待赋值表!J1694</f>
        <v/>
      </c>
      <c r="L1695" s="6">
        <f>待赋值表!K1694</f>
        <v/>
      </c>
      <c r="M1695" s="6">
        <f>待赋值表!L1694</f>
        <v/>
      </c>
      <c r="N1695" s="6">
        <f>待赋值表!M1694</f>
        <v/>
      </c>
      <c r="O1695" s="6">
        <f>待赋值表!N1694</f>
        <v/>
      </c>
      <c r="P1695" s="6">
        <f>待赋值表!O1694</f>
        <v/>
      </c>
      <c r="Q1695" s="6">
        <f>IF(待赋值表!P1694&lt;&gt;"",待赋值表!P1694,0)</f>
        <v/>
      </c>
      <c r="R1695" s="6">
        <f>待赋值表!Q1694</f>
        <v/>
      </c>
      <c r="S1695" s="6">
        <f>待赋值表!R1694</f>
        <v/>
      </c>
      <c r="T1695" s="6">
        <f>待赋值表!S1694</f>
        <v/>
      </c>
      <c r="U1695" s="6">
        <f>待赋值表!T1694</f>
        <v/>
      </c>
      <c r="V1695" s="6">
        <f>待赋值表!U1694</f>
        <v/>
      </c>
      <c r="W1695" s="6">
        <f>待赋值表!V1694</f>
        <v/>
      </c>
      <c r="X1695" s="6">
        <f>待赋值表!W1694</f>
        <v/>
      </c>
      <c r="Y1695" s="6">
        <f>待赋值表!X1694</f>
        <v/>
      </c>
      <c r="Z1695" s="3">
        <f>IF(M1695&gt;=0.01,"B_pre",IF(M1695&gt;=0,"C_pre","none"))</f>
        <v/>
      </c>
      <c r="AA1695" s="3">
        <f>IF(U1695&gt;0.125,"a_pre",IF(U1695&gt;=0,"b_pre","none"))</f>
        <v/>
      </c>
      <c r="AB1695" s="3">
        <f>AND(Z1695="B_pre",AA1695="a_pre")</f>
        <v/>
      </c>
      <c r="AC1695" s="3">
        <f>AND(Z1695="B_pre",AA1695="b_pre")</f>
        <v/>
      </c>
      <c r="AD1695" s="3">
        <f>AND(Z1695="C_pre",AA1695="a_pre")</f>
        <v/>
      </c>
      <c r="AE1695" s="3">
        <f>AND(Z1695="C_pre",AA1695="b_pre")</f>
        <v/>
      </c>
      <c r="AF1695" s="6">
        <f>待赋值表!C1694</f>
        <v/>
      </c>
      <c r="AG1695" s="3">
        <f t="array" ref="AG1695">IF(AB1695=TRUE,"A",IF(AC1695=TRUE,"B",IF(AD1695=TRUE,"C",IF(AE1695=TRUE,"D","其他"))))</f>
        <v/>
      </c>
      <c r="AH1695" s="3">
        <f>IF(分析表!$E$12&lt;&gt;"ALL",AND(AF1695=分析表!$E$10,AG1695=分析表!$E$12),IF(AF1695=分析表!$E$10,TRUE(),IF(AF1695="ALL",TRUE(),"")))</f>
        <v/>
      </c>
    </row>
    <row r="1696">
      <c r="A1696" s="3">
        <f>COUNTIF($AH$2:AH1696,"TRUE")</f>
        <v/>
      </c>
      <c r="B1696" s="3">
        <f>COUNTIF($AG$2:$AG1696,#REF!)</f>
        <v/>
      </c>
      <c r="C1696" s="56">
        <f>待赋值表!A1695</f>
        <v/>
      </c>
      <c r="E1696" s="6">
        <f>待赋值表!D1695</f>
        <v/>
      </c>
      <c r="F1696" s="6">
        <f>待赋值表!E1695</f>
        <v/>
      </c>
      <c r="G1696" s="6">
        <f>待赋值表!F1695</f>
        <v/>
      </c>
      <c r="H1696" s="6">
        <f>待赋值表!G1695</f>
        <v/>
      </c>
      <c r="I1696" s="6">
        <f>待赋值表!H1695</f>
        <v/>
      </c>
      <c r="J1696" s="6">
        <f>待赋值表!I1695</f>
        <v/>
      </c>
      <c r="K1696" s="6">
        <f>待赋值表!J1695</f>
        <v/>
      </c>
      <c r="L1696" s="6">
        <f>待赋值表!K1695</f>
        <v/>
      </c>
      <c r="M1696" s="6">
        <f>待赋值表!L1695</f>
        <v/>
      </c>
      <c r="N1696" s="6">
        <f>待赋值表!M1695</f>
        <v/>
      </c>
      <c r="O1696" s="6">
        <f>待赋值表!N1695</f>
        <v/>
      </c>
      <c r="P1696" s="6">
        <f>待赋值表!O1695</f>
        <v/>
      </c>
      <c r="Q1696" s="6">
        <f>IF(待赋值表!P1695&lt;&gt;"",待赋值表!P1695,0)</f>
        <v/>
      </c>
      <c r="R1696" s="6">
        <f>待赋值表!Q1695</f>
        <v/>
      </c>
      <c r="S1696" s="6">
        <f>待赋值表!R1695</f>
        <v/>
      </c>
      <c r="T1696" s="6">
        <f>待赋值表!S1695</f>
        <v/>
      </c>
      <c r="U1696" s="6">
        <f>待赋值表!T1695</f>
        <v/>
      </c>
      <c r="V1696" s="6">
        <f>待赋值表!U1695</f>
        <v/>
      </c>
      <c r="W1696" s="6">
        <f>待赋值表!V1695</f>
        <v/>
      </c>
      <c r="X1696" s="6">
        <f>待赋值表!W1695</f>
        <v/>
      </c>
      <c r="Y1696" s="6">
        <f>待赋值表!X1695</f>
        <v/>
      </c>
      <c r="Z1696" s="3">
        <f>IF(M1696&gt;=0.01,"B_pre",IF(M1696&gt;=0,"C_pre","none"))</f>
        <v/>
      </c>
      <c r="AA1696" s="3">
        <f>IF(U1696&gt;0.125,"a_pre",IF(U1696&gt;=0,"b_pre","none"))</f>
        <v/>
      </c>
      <c r="AB1696" s="3">
        <f>AND(Z1696="B_pre",AA1696="a_pre")</f>
        <v/>
      </c>
      <c r="AC1696" s="3">
        <f>AND(Z1696="B_pre",AA1696="b_pre")</f>
        <v/>
      </c>
      <c r="AD1696" s="3">
        <f>AND(Z1696="C_pre",AA1696="a_pre")</f>
        <v/>
      </c>
      <c r="AE1696" s="3">
        <f>AND(Z1696="C_pre",AA1696="b_pre")</f>
        <v/>
      </c>
      <c r="AF1696" s="6">
        <f>待赋值表!C1695</f>
        <v/>
      </c>
      <c r="AG1696" s="3">
        <f t="array" ref="AG1696">IF(AB1696=TRUE,"A",IF(AC1696=TRUE,"B",IF(AD1696=TRUE,"C",IF(AE1696=TRUE,"D","其他"))))</f>
        <v/>
      </c>
      <c r="AH1696" s="3">
        <f>IF(分析表!$E$12&lt;&gt;"ALL",AND(AF1696=分析表!$E$10,AG1696=分析表!$E$12),IF(AF1696=分析表!$E$10,TRUE(),IF(AF1696="ALL",TRUE(),"")))</f>
        <v/>
      </c>
    </row>
    <row r="1697">
      <c r="A1697" s="3">
        <f>COUNTIF($AH$2:AH1697,"TRUE")</f>
        <v/>
      </c>
      <c r="B1697" s="3">
        <f>COUNTIF($AG$2:$AG1697,#REF!)</f>
        <v/>
      </c>
      <c r="C1697" s="56">
        <f>待赋值表!A1696</f>
        <v/>
      </c>
      <c r="E1697" s="6">
        <f>待赋值表!D1696</f>
        <v/>
      </c>
      <c r="F1697" s="6">
        <f>待赋值表!E1696</f>
        <v/>
      </c>
      <c r="G1697" s="6">
        <f>待赋值表!F1696</f>
        <v/>
      </c>
      <c r="H1697" s="6">
        <f>待赋值表!G1696</f>
        <v/>
      </c>
      <c r="I1697" s="6">
        <f>待赋值表!H1696</f>
        <v/>
      </c>
      <c r="J1697" s="6">
        <f>待赋值表!I1696</f>
        <v/>
      </c>
      <c r="K1697" s="6">
        <f>待赋值表!J1696</f>
        <v/>
      </c>
      <c r="L1697" s="6">
        <f>待赋值表!K1696</f>
        <v/>
      </c>
      <c r="M1697" s="6">
        <f>待赋值表!L1696</f>
        <v/>
      </c>
      <c r="N1697" s="6">
        <f>待赋值表!M1696</f>
        <v/>
      </c>
      <c r="O1697" s="6">
        <f>待赋值表!N1696</f>
        <v/>
      </c>
      <c r="P1697" s="6">
        <f>待赋值表!O1696</f>
        <v/>
      </c>
      <c r="Q1697" s="6">
        <f>IF(待赋值表!P1696&lt;&gt;"",待赋值表!P1696,0)</f>
        <v/>
      </c>
      <c r="R1697" s="6">
        <f>待赋值表!Q1696</f>
        <v/>
      </c>
      <c r="S1697" s="6">
        <f>待赋值表!R1696</f>
        <v/>
      </c>
      <c r="T1697" s="6">
        <f>待赋值表!S1696</f>
        <v/>
      </c>
      <c r="U1697" s="6">
        <f>待赋值表!T1696</f>
        <v/>
      </c>
      <c r="V1697" s="6">
        <f>待赋值表!U1696</f>
        <v/>
      </c>
      <c r="W1697" s="6">
        <f>待赋值表!V1696</f>
        <v/>
      </c>
      <c r="X1697" s="6">
        <f>待赋值表!W1696</f>
        <v/>
      </c>
      <c r="Y1697" s="6">
        <f>待赋值表!X1696</f>
        <v/>
      </c>
      <c r="Z1697" s="3">
        <f>IF(M1697&gt;=0.01,"B_pre",IF(M1697&gt;=0,"C_pre","none"))</f>
        <v/>
      </c>
      <c r="AA1697" s="3">
        <f>IF(U1697&gt;0.125,"a_pre",IF(U1697&gt;=0,"b_pre","none"))</f>
        <v/>
      </c>
      <c r="AB1697" s="3">
        <f>AND(Z1697="B_pre",AA1697="a_pre")</f>
        <v/>
      </c>
      <c r="AC1697" s="3">
        <f>AND(Z1697="B_pre",AA1697="b_pre")</f>
        <v/>
      </c>
      <c r="AD1697" s="3">
        <f>AND(Z1697="C_pre",AA1697="a_pre")</f>
        <v/>
      </c>
      <c r="AE1697" s="3">
        <f>AND(Z1697="C_pre",AA1697="b_pre")</f>
        <v/>
      </c>
      <c r="AF1697" s="6">
        <f>待赋值表!C1696</f>
        <v/>
      </c>
      <c r="AG1697" s="3">
        <f t="array" ref="AG1697">IF(AB1697=TRUE,"A",IF(AC1697=TRUE,"B",IF(AD1697=TRUE,"C",IF(AE1697=TRUE,"D","其他"))))</f>
        <v/>
      </c>
      <c r="AH1697" s="3">
        <f>IF(分析表!$E$12&lt;&gt;"ALL",AND(AF1697=分析表!$E$10,AG1697=分析表!$E$12),IF(AF1697=分析表!$E$10,TRUE(),IF(AF1697="ALL",TRUE(),"")))</f>
        <v/>
      </c>
    </row>
    <row r="1698">
      <c r="A1698" s="3">
        <f>COUNTIF($AH$2:AH1698,"TRUE")</f>
        <v/>
      </c>
      <c r="B1698" s="3">
        <f>COUNTIF($AG$2:$AG1698,#REF!)</f>
        <v/>
      </c>
      <c r="C1698" s="56">
        <f>待赋值表!A1697</f>
        <v/>
      </c>
      <c r="E1698" s="6">
        <f>待赋值表!D1697</f>
        <v/>
      </c>
      <c r="F1698" s="6">
        <f>待赋值表!E1697</f>
        <v/>
      </c>
      <c r="G1698" s="6">
        <f>待赋值表!F1697</f>
        <v/>
      </c>
      <c r="H1698" s="6">
        <f>待赋值表!G1697</f>
        <v/>
      </c>
      <c r="I1698" s="6">
        <f>待赋值表!H1697</f>
        <v/>
      </c>
      <c r="J1698" s="6">
        <f>待赋值表!I1697</f>
        <v/>
      </c>
      <c r="K1698" s="6">
        <f>待赋值表!J1697</f>
        <v/>
      </c>
      <c r="L1698" s="6">
        <f>待赋值表!K1697</f>
        <v/>
      </c>
      <c r="M1698" s="6">
        <f>待赋值表!L1697</f>
        <v/>
      </c>
      <c r="N1698" s="6">
        <f>待赋值表!M1697</f>
        <v/>
      </c>
      <c r="O1698" s="6">
        <f>待赋值表!N1697</f>
        <v/>
      </c>
      <c r="P1698" s="6">
        <f>待赋值表!O1697</f>
        <v/>
      </c>
      <c r="Q1698" s="6">
        <f>IF(待赋值表!P1697&lt;&gt;"",待赋值表!P1697,0)</f>
        <v/>
      </c>
      <c r="R1698" s="6">
        <f>待赋值表!Q1697</f>
        <v/>
      </c>
      <c r="S1698" s="6">
        <f>待赋值表!R1697</f>
        <v/>
      </c>
      <c r="T1698" s="6">
        <f>待赋值表!S1697</f>
        <v/>
      </c>
      <c r="U1698" s="6">
        <f>待赋值表!T1697</f>
        <v/>
      </c>
      <c r="V1698" s="6">
        <f>待赋值表!U1697</f>
        <v/>
      </c>
      <c r="W1698" s="6">
        <f>待赋值表!V1697</f>
        <v/>
      </c>
      <c r="X1698" s="6">
        <f>待赋值表!W1697</f>
        <v/>
      </c>
      <c r="Y1698" s="6">
        <f>待赋值表!X1697</f>
        <v/>
      </c>
      <c r="Z1698" s="3">
        <f>IF(M1698&gt;=0.01,"B_pre",IF(M1698&gt;=0,"C_pre","none"))</f>
        <v/>
      </c>
      <c r="AA1698" s="3">
        <f>IF(U1698&gt;0.125,"a_pre",IF(U1698&gt;=0,"b_pre","none"))</f>
        <v/>
      </c>
      <c r="AB1698" s="3">
        <f>AND(Z1698="B_pre",AA1698="a_pre")</f>
        <v/>
      </c>
      <c r="AC1698" s="3">
        <f>AND(Z1698="B_pre",AA1698="b_pre")</f>
        <v/>
      </c>
      <c r="AD1698" s="3">
        <f>AND(Z1698="C_pre",AA1698="a_pre")</f>
        <v/>
      </c>
      <c r="AE1698" s="3">
        <f>AND(Z1698="C_pre",AA1698="b_pre")</f>
        <v/>
      </c>
      <c r="AF1698" s="6">
        <f>待赋值表!C1697</f>
        <v/>
      </c>
      <c r="AG1698" s="3">
        <f t="array" ref="AG1698">IF(AB1698=TRUE,"A",IF(AC1698=TRUE,"B",IF(AD1698=TRUE,"C",IF(AE1698=TRUE,"D","其他"))))</f>
        <v/>
      </c>
      <c r="AH1698" s="3">
        <f>IF(分析表!$E$12&lt;&gt;"ALL",AND(AF1698=分析表!$E$10,AG1698=分析表!$E$12),IF(AF1698=分析表!$E$10,TRUE(),IF(AF1698="ALL",TRUE(),"")))</f>
        <v/>
      </c>
    </row>
    <row r="1699">
      <c r="A1699" s="3">
        <f>COUNTIF($AH$2:AH1699,"TRUE")</f>
        <v/>
      </c>
      <c r="B1699" s="3">
        <f>COUNTIF($AG$2:$AG1699,#REF!)</f>
        <v/>
      </c>
      <c r="C1699" s="56">
        <f>待赋值表!A1698</f>
        <v/>
      </c>
      <c r="E1699" s="6">
        <f>待赋值表!D1698</f>
        <v/>
      </c>
      <c r="F1699" s="6">
        <f>待赋值表!E1698</f>
        <v/>
      </c>
      <c r="G1699" s="6">
        <f>待赋值表!F1698</f>
        <v/>
      </c>
      <c r="H1699" s="6">
        <f>待赋值表!G1698</f>
        <v/>
      </c>
      <c r="I1699" s="6">
        <f>待赋值表!H1698</f>
        <v/>
      </c>
      <c r="J1699" s="6">
        <f>待赋值表!I1698</f>
        <v/>
      </c>
      <c r="K1699" s="6">
        <f>待赋值表!J1698</f>
        <v/>
      </c>
      <c r="L1699" s="6">
        <f>待赋值表!K1698</f>
        <v/>
      </c>
      <c r="M1699" s="6">
        <f>待赋值表!L1698</f>
        <v/>
      </c>
      <c r="N1699" s="6">
        <f>待赋值表!M1698</f>
        <v/>
      </c>
      <c r="O1699" s="6">
        <f>待赋值表!N1698</f>
        <v/>
      </c>
      <c r="P1699" s="6">
        <f>待赋值表!O1698</f>
        <v/>
      </c>
      <c r="Q1699" s="6">
        <f>IF(待赋值表!P1698&lt;&gt;"",待赋值表!P1698,0)</f>
        <v/>
      </c>
      <c r="R1699" s="6">
        <f>待赋值表!Q1698</f>
        <v/>
      </c>
      <c r="S1699" s="6">
        <f>待赋值表!R1698</f>
        <v/>
      </c>
      <c r="T1699" s="6">
        <f>待赋值表!S1698</f>
        <v/>
      </c>
      <c r="U1699" s="6">
        <f>待赋值表!T1698</f>
        <v/>
      </c>
      <c r="V1699" s="6">
        <f>待赋值表!U1698</f>
        <v/>
      </c>
      <c r="W1699" s="6">
        <f>待赋值表!V1698</f>
        <v/>
      </c>
      <c r="X1699" s="6">
        <f>待赋值表!W1698</f>
        <v/>
      </c>
      <c r="Y1699" s="6">
        <f>待赋值表!X1698</f>
        <v/>
      </c>
      <c r="Z1699" s="3">
        <f>IF(M1699&gt;=0.01,"B_pre",IF(M1699&gt;=0,"C_pre","none"))</f>
        <v/>
      </c>
      <c r="AA1699" s="3">
        <f>IF(U1699&gt;0.125,"a_pre",IF(U1699&gt;=0,"b_pre","none"))</f>
        <v/>
      </c>
      <c r="AB1699" s="3">
        <f>AND(Z1699="B_pre",AA1699="a_pre")</f>
        <v/>
      </c>
      <c r="AC1699" s="3">
        <f>AND(Z1699="B_pre",AA1699="b_pre")</f>
        <v/>
      </c>
      <c r="AD1699" s="3">
        <f>AND(Z1699="C_pre",AA1699="a_pre")</f>
        <v/>
      </c>
      <c r="AE1699" s="3">
        <f>AND(Z1699="C_pre",AA1699="b_pre")</f>
        <v/>
      </c>
      <c r="AF1699" s="6">
        <f>待赋值表!C1698</f>
        <v/>
      </c>
      <c r="AG1699" s="3">
        <f t="array" ref="AG1699">IF(AB1699=TRUE,"A",IF(AC1699=TRUE,"B",IF(AD1699=TRUE,"C",IF(AE1699=TRUE,"D","其他"))))</f>
        <v/>
      </c>
      <c r="AH1699" s="3">
        <f>IF(分析表!$E$12&lt;&gt;"ALL",AND(AF1699=分析表!$E$10,AG1699=分析表!$E$12),IF(AF1699=分析表!$E$10,TRUE(),IF(AF1699="ALL",TRUE(),"")))</f>
        <v/>
      </c>
    </row>
    <row r="1700">
      <c r="A1700" s="3">
        <f>COUNTIF($AH$2:AH1700,"TRUE")</f>
        <v/>
      </c>
      <c r="B1700" s="3">
        <f>COUNTIF($AG$2:$AG1700,#REF!)</f>
        <v/>
      </c>
      <c r="C1700" s="56">
        <f>待赋值表!A1699</f>
        <v/>
      </c>
      <c r="E1700" s="6">
        <f>待赋值表!D1699</f>
        <v/>
      </c>
      <c r="F1700" s="6">
        <f>待赋值表!E1699</f>
        <v/>
      </c>
      <c r="G1700" s="6">
        <f>待赋值表!F1699</f>
        <v/>
      </c>
      <c r="H1700" s="6">
        <f>待赋值表!G1699</f>
        <v/>
      </c>
      <c r="I1700" s="6">
        <f>待赋值表!H1699</f>
        <v/>
      </c>
      <c r="J1700" s="6">
        <f>待赋值表!I1699</f>
        <v/>
      </c>
      <c r="K1700" s="6">
        <f>待赋值表!J1699</f>
        <v/>
      </c>
      <c r="L1700" s="6">
        <f>待赋值表!K1699</f>
        <v/>
      </c>
      <c r="M1700" s="6">
        <f>待赋值表!L1699</f>
        <v/>
      </c>
      <c r="N1700" s="6">
        <f>待赋值表!M1699</f>
        <v/>
      </c>
      <c r="O1700" s="6">
        <f>待赋值表!N1699</f>
        <v/>
      </c>
      <c r="P1700" s="6">
        <f>待赋值表!O1699</f>
        <v/>
      </c>
      <c r="Q1700" s="6">
        <f>IF(待赋值表!P1699&lt;&gt;"",待赋值表!P1699,0)</f>
        <v/>
      </c>
      <c r="R1700" s="6">
        <f>待赋值表!Q1699</f>
        <v/>
      </c>
      <c r="S1700" s="6">
        <f>待赋值表!R1699</f>
        <v/>
      </c>
      <c r="T1700" s="6">
        <f>待赋值表!S1699</f>
        <v/>
      </c>
      <c r="U1700" s="6">
        <f>待赋值表!T1699</f>
        <v/>
      </c>
      <c r="V1700" s="6">
        <f>待赋值表!U1699</f>
        <v/>
      </c>
      <c r="W1700" s="6">
        <f>待赋值表!V1699</f>
        <v/>
      </c>
      <c r="X1700" s="6">
        <f>待赋值表!W1699</f>
        <v/>
      </c>
      <c r="Y1700" s="6">
        <f>待赋值表!X1699</f>
        <v/>
      </c>
      <c r="Z1700" s="3">
        <f>IF(M1700&gt;=0.01,"B_pre",IF(M1700&gt;=0,"C_pre","none"))</f>
        <v/>
      </c>
      <c r="AA1700" s="3">
        <f>IF(U1700&gt;0.125,"a_pre",IF(U1700&gt;=0,"b_pre","none"))</f>
        <v/>
      </c>
      <c r="AB1700" s="3">
        <f>AND(Z1700="B_pre",AA1700="a_pre")</f>
        <v/>
      </c>
      <c r="AC1700" s="3">
        <f>AND(Z1700="B_pre",AA1700="b_pre")</f>
        <v/>
      </c>
      <c r="AD1700" s="3">
        <f>AND(Z1700="C_pre",AA1700="a_pre")</f>
        <v/>
      </c>
      <c r="AE1700" s="3">
        <f>AND(Z1700="C_pre",AA1700="b_pre")</f>
        <v/>
      </c>
      <c r="AF1700" s="6">
        <f>待赋值表!C1699</f>
        <v/>
      </c>
      <c r="AG1700" s="3">
        <f t="array" ref="AG1700">IF(AB1700=TRUE,"A",IF(AC1700=TRUE,"B",IF(AD1700=TRUE,"C",IF(AE1700=TRUE,"D","其他"))))</f>
        <v/>
      </c>
      <c r="AH1700" s="3">
        <f>IF(分析表!$E$12&lt;&gt;"ALL",AND(AF1700=分析表!$E$10,AG1700=分析表!$E$12),IF(AF1700=分析表!$E$10,TRUE(),IF(AF1700="ALL",TRUE(),"")))</f>
        <v/>
      </c>
    </row>
    <row r="1701">
      <c r="A1701" s="3">
        <f>COUNTIF($AH$2:AH1701,"TRUE")</f>
        <v/>
      </c>
      <c r="B1701" s="3">
        <f>COUNTIF($AG$2:$AG1701,#REF!)</f>
        <v/>
      </c>
      <c r="C1701" s="56">
        <f>待赋值表!A1700</f>
        <v/>
      </c>
      <c r="E1701" s="6">
        <f>待赋值表!D1700</f>
        <v/>
      </c>
      <c r="F1701" s="6">
        <f>待赋值表!E1700</f>
        <v/>
      </c>
      <c r="G1701" s="6">
        <f>待赋值表!F1700</f>
        <v/>
      </c>
      <c r="H1701" s="6">
        <f>待赋值表!G1700</f>
        <v/>
      </c>
      <c r="I1701" s="6">
        <f>待赋值表!H1700</f>
        <v/>
      </c>
      <c r="J1701" s="6">
        <f>待赋值表!I1700</f>
        <v/>
      </c>
      <c r="K1701" s="6">
        <f>待赋值表!J1700</f>
        <v/>
      </c>
      <c r="L1701" s="6">
        <f>待赋值表!K1700</f>
        <v/>
      </c>
      <c r="M1701" s="6">
        <f>待赋值表!L1700</f>
        <v/>
      </c>
      <c r="N1701" s="6">
        <f>待赋值表!M1700</f>
        <v/>
      </c>
      <c r="O1701" s="6">
        <f>待赋值表!N1700</f>
        <v/>
      </c>
      <c r="P1701" s="6">
        <f>待赋值表!O1700</f>
        <v/>
      </c>
      <c r="Q1701" s="6">
        <f>IF(待赋值表!P1700&lt;&gt;"",待赋值表!P1700,0)</f>
        <v/>
      </c>
      <c r="R1701" s="6">
        <f>待赋值表!Q1700</f>
        <v/>
      </c>
      <c r="S1701" s="6">
        <f>待赋值表!R1700</f>
        <v/>
      </c>
      <c r="T1701" s="6">
        <f>待赋值表!S1700</f>
        <v/>
      </c>
      <c r="U1701" s="6">
        <f>待赋值表!T1700</f>
        <v/>
      </c>
      <c r="V1701" s="6">
        <f>待赋值表!U1700</f>
        <v/>
      </c>
      <c r="W1701" s="6">
        <f>待赋值表!V1700</f>
        <v/>
      </c>
      <c r="X1701" s="6">
        <f>待赋值表!W1700</f>
        <v/>
      </c>
      <c r="Y1701" s="6">
        <f>待赋值表!X1700</f>
        <v/>
      </c>
      <c r="Z1701" s="3">
        <f>IF(M1701&gt;=0.01,"B_pre",IF(M1701&gt;=0,"C_pre","none"))</f>
        <v/>
      </c>
      <c r="AA1701" s="3">
        <f>IF(U1701&gt;0.125,"a_pre",IF(U1701&gt;=0,"b_pre","none"))</f>
        <v/>
      </c>
      <c r="AB1701" s="3">
        <f>AND(Z1701="B_pre",AA1701="a_pre")</f>
        <v/>
      </c>
      <c r="AC1701" s="3">
        <f>AND(Z1701="B_pre",AA1701="b_pre")</f>
        <v/>
      </c>
      <c r="AD1701" s="3">
        <f>AND(Z1701="C_pre",AA1701="a_pre")</f>
        <v/>
      </c>
      <c r="AE1701" s="3">
        <f>AND(Z1701="C_pre",AA1701="b_pre")</f>
        <v/>
      </c>
      <c r="AF1701" s="6">
        <f>待赋值表!C1700</f>
        <v/>
      </c>
      <c r="AG1701" s="3">
        <f t="array" ref="AG1701">IF(AB1701=TRUE,"A",IF(AC1701=TRUE,"B",IF(AD1701=TRUE,"C",IF(AE1701=TRUE,"D","其他"))))</f>
        <v/>
      </c>
      <c r="AH1701" s="3">
        <f>IF(分析表!$E$12&lt;&gt;"ALL",AND(AF1701=分析表!$E$10,AG1701=分析表!$E$12),IF(AF1701=分析表!$E$10,TRUE(),IF(AF1701="ALL",TRUE(),"")))</f>
        <v/>
      </c>
    </row>
    <row r="1702">
      <c r="A1702" s="3">
        <f>COUNTIF($AH$2:AH1702,"TRUE")</f>
        <v/>
      </c>
      <c r="B1702" s="3">
        <f>COUNTIF($AG$2:$AG1702,#REF!)</f>
        <v/>
      </c>
      <c r="C1702" s="56">
        <f>待赋值表!A1701</f>
        <v/>
      </c>
      <c r="E1702" s="6">
        <f>待赋值表!D1701</f>
        <v/>
      </c>
      <c r="F1702" s="6">
        <f>待赋值表!E1701</f>
        <v/>
      </c>
      <c r="G1702" s="6">
        <f>待赋值表!F1701</f>
        <v/>
      </c>
      <c r="H1702" s="6">
        <f>待赋值表!G1701</f>
        <v/>
      </c>
      <c r="I1702" s="6">
        <f>待赋值表!H1701</f>
        <v/>
      </c>
      <c r="J1702" s="6">
        <f>待赋值表!I1701</f>
        <v/>
      </c>
      <c r="K1702" s="6">
        <f>待赋值表!J1701</f>
        <v/>
      </c>
      <c r="L1702" s="6">
        <f>待赋值表!K1701</f>
        <v/>
      </c>
      <c r="M1702" s="6">
        <f>待赋值表!L1701</f>
        <v/>
      </c>
      <c r="N1702" s="6">
        <f>待赋值表!M1701</f>
        <v/>
      </c>
      <c r="O1702" s="6">
        <f>待赋值表!N1701</f>
        <v/>
      </c>
      <c r="P1702" s="6">
        <f>待赋值表!O1701</f>
        <v/>
      </c>
      <c r="Q1702" s="6">
        <f>IF(待赋值表!P1701&lt;&gt;"",待赋值表!P1701,0)</f>
        <v/>
      </c>
      <c r="R1702" s="6">
        <f>待赋值表!Q1701</f>
        <v/>
      </c>
      <c r="S1702" s="6">
        <f>待赋值表!R1701</f>
        <v/>
      </c>
      <c r="T1702" s="6">
        <f>待赋值表!S1701</f>
        <v/>
      </c>
      <c r="U1702" s="6">
        <f>待赋值表!T1701</f>
        <v/>
      </c>
      <c r="V1702" s="6">
        <f>待赋值表!U1701</f>
        <v/>
      </c>
      <c r="W1702" s="6">
        <f>待赋值表!V1701</f>
        <v/>
      </c>
      <c r="X1702" s="6">
        <f>待赋值表!W1701</f>
        <v/>
      </c>
      <c r="Y1702" s="6">
        <f>待赋值表!X1701</f>
        <v/>
      </c>
      <c r="Z1702" s="3">
        <f>IF(M1702&gt;=0.01,"B_pre",IF(M1702&gt;=0,"C_pre","none"))</f>
        <v/>
      </c>
      <c r="AA1702" s="3">
        <f>IF(U1702&gt;0.125,"a_pre",IF(U1702&gt;=0,"b_pre","none"))</f>
        <v/>
      </c>
      <c r="AB1702" s="3">
        <f>AND(Z1702="B_pre",AA1702="a_pre")</f>
        <v/>
      </c>
      <c r="AC1702" s="3">
        <f>AND(Z1702="B_pre",AA1702="b_pre")</f>
        <v/>
      </c>
      <c r="AD1702" s="3">
        <f>AND(Z1702="C_pre",AA1702="a_pre")</f>
        <v/>
      </c>
      <c r="AE1702" s="3">
        <f>AND(Z1702="C_pre",AA1702="b_pre")</f>
        <v/>
      </c>
      <c r="AF1702" s="6">
        <f>待赋值表!C1701</f>
        <v/>
      </c>
      <c r="AG1702" s="3">
        <f t="array" ref="AG1702">IF(AB1702=TRUE,"A",IF(AC1702=TRUE,"B",IF(AD1702=TRUE,"C",IF(AE1702=TRUE,"D","其他"))))</f>
        <v/>
      </c>
      <c r="AH1702" s="3">
        <f>IF(分析表!$E$12&lt;&gt;"ALL",AND(AF1702=分析表!$E$10,AG1702=分析表!$E$12),IF(AF1702=分析表!$E$10,TRUE(),IF(AF1702="ALL",TRUE(),"")))</f>
        <v/>
      </c>
    </row>
    <row r="1703">
      <c r="A1703" s="3">
        <f>COUNTIF($AH$2:AH1703,"TRUE")</f>
        <v/>
      </c>
      <c r="B1703" s="3">
        <f>COUNTIF($AG$2:$AG1703,#REF!)</f>
        <v/>
      </c>
      <c r="C1703" s="56">
        <f>待赋值表!A1702</f>
        <v/>
      </c>
      <c r="E1703" s="6">
        <f>待赋值表!D1702</f>
        <v/>
      </c>
      <c r="F1703" s="6">
        <f>待赋值表!E1702</f>
        <v/>
      </c>
      <c r="G1703" s="6">
        <f>待赋值表!F1702</f>
        <v/>
      </c>
      <c r="H1703" s="6">
        <f>待赋值表!G1702</f>
        <v/>
      </c>
      <c r="I1703" s="6">
        <f>待赋值表!H1702</f>
        <v/>
      </c>
      <c r="J1703" s="6">
        <f>待赋值表!I1702</f>
        <v/>
      </c>
      <c r="K1703" s="6">
        <f>待赋值表!J1702</f>
        <v/>
      </c>
      <c r="L1703" s="6">
        <f>待赋值表!K1702</f>
        <v/>
      </c>
      <c r="M1703" s="6">
        <f>待赋值表!L1702</f>
        <v/>
      </c>
      <c r="N1703" s="6">
        <f>待赋值表!M1702</f>
        <v/>
      </c>
      <c r="O1703" s="6">
        <f>待赋值表!N1702</f>
        <v/>
      </c>
      <c r="P1703" s="6">
        <f>待赋值表!O1702</f>
        <v/>
      </c>
      <c r="Q1703" s="6">
        <f>IF(待赋值表!P1702&lt;&gt;"",待赋值表!P1702,0)</f>
        <v/>
      </c>
      <c r="R1703" s="6">
        <f>待赋值表!Q1702</f>
        <v/>
      </c>
      <c r="S1703" s="6">
        <f>待赋值表!R1702</f>
        <v/>
      </c>
      <c r="T1703" s="6">
        <f>待赋值表!S1702</f>
        <v/>
      </c>
      <c r="U1703" s="6">
        <f>待赋值表!T1702</f>
        <v/>
      </c>
      <c r="V1703" s="6">
        <f>待赋值表!U1702</f>
        <v/>
      </c>
      <c r="W1703" s="6">
        <f>待赋值表!V1702</f>
        <v/>
      </c>
      <c r="X1703" s="6">
        <f>待赋值表!W1702</f>
        <v/>
      </c>
      <c r="Y1703" s="6">
        <f>待赋值表!X1702</f>
        <v/>
      </c>
      <c r="Z1703" s="3">
        <f>IF(M1703&gt;=0.01,"B_pre",IF(M1703&gt;=0,"C_pre","none"))</f>
        <v/>
      </c>
      <c r="AA1703" s="3">
        <f>IF(U1703&gt;0.125,"a_pre",IF(U1703&gt;=0,"b_pre","none"))</f>
        <v/>
      </c>
      <c r="AB1703" s="3">
        <f>AND(Z1703="B_pre",AA1703="a_pre")</f>
        <v/>
      </c>
      <c r="AC1703" s="3">
        <f>AND(Z1703="B_pre",AA1703="b_pre")</f>
        <v/>
      </c>
      <c r="AD1703" s="3">
        <f>AND(Z1703="C_pre",AA1703="a_pre")</f>
        <v/>
      </c>
      <c r="AE1703" s="3">
        <f>AND(Z1703="C_pre",AA1703="b_pre")</f>
        <v/>
      </c>
      <c r="AF1703" s="6">
        <f>待赋值表!C1702</f>
        <v/>
      </c>
      <c r="AG1703" s="3">
        <f t="array" ref="AG1703">IF(AB1703=TRUE,"A",IF(AC1703=TRUE,"B",IF(AD1703=TRUE,"C",IF(AE1703=TRUE,"D","其他"))))</f>
        <v/>
      </c>
      <c r="AH1703" s="3">
        <f>IF(分析表!$E$12&lt;&gt;"ALL",AND(AF1703=分析表!$E$10,AG1703=分析表!$E$12),IF(AF1703=分析表!$E$10,TRUE(),IF(AF1703="ALL",TRUE(),"")))</f>
        <v/>
      </c>
    </row>
    <row r="1704">
      <c r="A1704" s="3">
        <f>COUNTIF($AH$2:AH1704,"TRUE")</f>
        <v/>
      </c>
      <c r="B1704" s="3">
        <f>COUNTIF($AG$2:$AG1704,#REF!)</f>
        <v/>
      </c>
      <c r="C1704" s="56">
        <f>待赋值表!A1703</f>
        <v/>
      </c>
      <c r="E1704" s="6">
        <f>待赋值表!D1703</f>
        <v/>
      </c>
      <c r="F1704" s="6">
        <f>待赋值表!E1703</f>
        <v/>
      </c>
      <c r="G1704" s="6">
        <f>待赋值表!F1703</f>
        <v/>
      </c>
      <c r="H1704" s="6">
        <f>待赋值表!G1703</f>
        <v/>
      </c>
      <c r="I1704" s="6">
        <f>待赋值表!H1703</f>
        <v/>
      </c>
      <c r="J1704" s="6">
        <f>待赋值表!I1703</f>
        <v/>
      </c>
      <c r="K1704" s="6">
        <f>待赋值表!J1703</f>
        <v/>
      </c>
      <c r="L1704" s="6">
        <f>待赋值表!K1703</f>
        <v/>
      </c>
      <c r="M1704" s="6">
        <f>待赋值表!L1703</f>
        <v/>
      </c>
      <c r="N1704" s="6">
        <f>待赋值表!M1703</f>
        <v/>
      </c>
      <c r="O1704" s="6">
        <f>待赋值表!N1703</f>
        <v/>
      </c>
      <c r="P1704" s="6">
        <f>待赋值表!O1703</f>
        <v/>
      </c>
      <c r="Q1704" s="6">
        <f>IF(待赋值表!P1703&lt;&gt;"",待赋值表!P1703,0)</f>
        <v/>
      </c>
      <c r="R1704" s="6">
        <f>待赋值表!Q1703</f>
        <v/>
      </c>
      <c r="S1704" s="6">
        <f>待赋值表!R1703</f>
        <v/>
      </c>
      <c r="T1704" s="6">
        <f>待赋值表!S1703</f>
        <v/>
      </c>
      <c r="U1704" s="6">
        <f>待赋值表!T1703</f>
        <v/>
      </c>
      <c r="V1704" s="6">
        <f>待赋值表!U1703</f>
        <v/>
      </c>
      <c r="W1704" s="6">
        <f>待赋值表!V1703</f>
        <v/>
      </c>
      <c r="X1704" s="6">
        <f>待赋值表!W1703</f>
        <v/>
      </c>
      <c r="Y1704" s="6">
        <f>待赋值表!X1703</f>
        <v/>
      </c>
      <c r="Z1704" s="3">
        <f>IF(M1704&gt;=0.01,"B_pre",IF(M1704&gt;=0,"C_pre","none"))</f>
        <v/>
      </c>
      <c r="AA1704" s="3">
        <f>IF(U1704&gt;0.125,"a_pre",IF(U1704&gt;=0,"b_pre","none"))</f>
        <v/>
      </c>
      <c r="AB1704" s="3">
        <f>AND(Z1704="B_pre",AA1704="a_pre")</f>
        <v/>
      </c>
      <c r="AC1704" s="3">
        <f>AND(Z1704="B_pre",AA1704="b_pre")</f>
        <v/>
      </c>
      <c r="AD1704" s="3">
        <f>AND(Z1704="C_pre",AA1704="a_pre")</f>
        <v/>
      </c>
      <c r="AE1704" s="3">
        <f>AND(Z1704="C_pre",AA1704="b_pre")</f>
        <v/>
      </c>
      <c r="AF1704" s="6">
        <f>待赋值表!C1703</f>
        <v/>
      </c>
      <c r="AG1704" s="3">
        <f t="array" ref="AG1704">IF(AB1704=TRUE,"A",IF(AC1704=TRUE,"B",IF(AD1704=TRUE,"C",IF(AE1704=TRUE,"D","其他"))))</f>
        <v/>
      </c>
      <c r="AH1704" s="3">
        <f>IF(分析表!$E$12&lt;&gt;"ALL",AND(AF1704=分析表!$E$10,AG1704=分析表!$E$12),IF(AF1704=分析表!$E$10,TRUE(),IF(AF1704="ALL",TRUE(),"")))</f>
        <v/>
      </c>
    </row>
    <row r="1705">
      <c r="A1705" s="3">
        <f>COUNTIF($AH$2:AH1705,"TRUE")</f>
        <v/>
      </c>
      <c r="B1705" s="3">
        <f>COUNTIF($AG$2:$AG1705,#REF!)</f>
        <v/>
      </c>
      <c r="C1705" s="56">
        <f>待赋值表!A1704</f>
        <v/>
      </c>
      <c r="E1705" s="6">
        <f>待赋值表!D1704</f>
        <v/>
      </c>
      <c r="F1705" s="6">
        <f>待赋值表!E1704</f>
        <v/>
      </c>
      <c r="G1705" s="6">
        <f>待赋值表!F1704</f>
        <v/>
      </c>
      <c r="H1705" s="6">
        <f>待赋值表!G1704</f>
        <v/>
      </c>
      <c r="I1705" s="6">
        <f>待赋值表!H1704</f>
        <v/>
      </c>
      <c r="J1705" s="6">
        <f>待赋值表!I1704</f>
        <v/>
      </c>
      <c r="K1705" s="6">
        <f>待赋值表!J1704</f>
        <v/>
      </c>
      <c r="L1705" s="6">
        <f>待赋值表!K1704</f>
        <v/>
      </c>
      <c r="M1705" s="6">
        <f>待赋值表!L1704</f>
        <v/>
      </c>
      <c r="N1705" s="6">
        <f>待赋值表!M1704</f>
        <v/>
      </c>
      <c r="O1705" s="6">
        <f>待赋值表!N1704</f>
        <v/>
      </c>
      <c r="P1705" s="6">
        <f>待赋值表!O1704</f>
        <v/>
      </c>
      <c r="Q1705" s="6">
        <f>IF(待赋值表!P1704&lt;&gt;"",待赋值表!P1704,0)</f>
        <v/>
      </c>
      <c r="R1705" s="6">
        <f>待赋值表!Q1704</f>
        <v/>
      </c>
      <c r="S1705" s="6">
        <f>待赋值表!R1704</f>
        <v/>
      </c>
      <c r="T1705" s="6">
        <f>待赋值表!S1704</f>
        <v/>
      </c>
      <c r="U1705" s="6">
        <f>待赋值表!T1704</f>
        <v/>
      </c>
      <c r="V1705" s="6">
        <f>待赋值表!U1704</f>
        <v/>
      </c>
      <c r="W1705" s="6">
        <f>待赋值表!V1704</f>
        <v/>
      </c>
      <c r="X1705" s="6">
        <f>待赋值表!W1704</f>
        <v/>
      </c>
      <c r="Y1705" s="6">
        <f>待赋值表!X1704</f>
        <v/>
      </c>
      <c r="Z1705" s="3">
        <f>IF(M1705&gt;=0.01,"B_pre",IF(M1705&gt;=0,"C_pre","none"))</f>
        <v/>
      </c>
      <c r="AA1705" s="3">
        <f>IF(U1705&gt;0.125,"a_pre",IF(U1705&gt;=0,"b_pre","none"))</f>
        <v/>
      </c>
      <c r="AB1705" s="3">
        <f>AND(Z1705="B_pre",AA1705="a_pre")</f>
        <v/>
      </c>
      <c r="AC1705" s="3">
        <f>AND(Z1705="B_pre",AA1705="b_pre")</f>
        <v/>
      </c>
      <c r="AD1705" s="3">
        <f>AND(Z1705="C_pre",AA1705="a_pre")</f>
        <v/>
      </c>
      <c r="AE1705" s="3">
        <f>AND(Z1705="C_pre",AA1705="b_pre")</f>
        <v/>
      </c>
      <c r="AF1705" s="6">
        <f>待赋值表!C1704</f>
        <v/>
      </c>
      <c r="AG1705" s="3">
        <f t="array" ref="AG1705">IF(AB1705=TRUE,"A",IF(AC1705=TRUE,"B",IF(AD1705=TRUE,"C",IF(AE1705=TRUE,"D","其他"))))</f>
        <v/>
      </c>
      <c r="AH1705" s="3">
        <f>IF(分析表!$E$12&lt;&gt;"ALL",AND(AF1705=分析表!$E$10,AG1705=分析表!$E$12),IF(AF1705=分析表!$E$10,TRUE(),IF(AF1705="ALL",TRUE(),"")))</f>
        <v/>
      </c>
    </row>
    <row r="1706">
      <c r="A1706" s="3">
        <f>COUNTIF($AH$2:AH1706,"TRUE")</f>
        <v/>
      </c>
      <c r="B1706" s="3">
        <f>COUNTIF($AG$2:$AG1706,#REF!)</f>
        <v/>
      </c>
      <c r="C1706" s="56">
        <f>待赋值表!A1705</f>
        <v/>
      </c>
      <c r="E1706" s="6">
        <f>待赋值表!D1705</f>
        <v/>
      </c>
      <c r="F1706" s="6">
        <f>待赋值表!E1705</f>
        <v/>
      </c>
      <c r="G1706" s="6">
        <f>待赋值表!F1705</f>
        <v/>
      </c>
      <c r="H1706" s="6">
        <f>待赋值表!G1705</f>
        <v/>
      </c>
      <c r="I1706" s="6">
        <f>待赋值表!H1705</f>
        <v/>
      </c>
      <c r="J1706" s="6">
        <f>待赋值表!I1705</f>
        <v/>
      </c>
      <c r="K1706" s="6">
        <f>待赋值表!J1705</f>
        <v/>
      </c>
      <c r="L1706" s="6">
        <f>待赋值表!K1705</f>
        <v/>
      </c>
      <c r="M1706" s="6">
        <f>待赋值表!L1705</f>
        <v/>
      </c>
      <c r="N1706" s="6">
        <f>待赋值表!M1705</f>
        <v/>
      </c>
      <c r="O1706" s="6">
        <f>待赋值表!N1705</f>
        <v/>
      </c>
      <c r="P1706" s="6">
        <f>待赋值表!O1705</f>
        <v/>
      </c>
      <c r="Q1706" s="6">
        <f>IF(待赋值表!P1705&lt;&gt;"",待赋值表!P1705,0)</f>
        <v/>
      </c>
      <c r="R1706" s="6">
        <f>待赋值表!Q1705</f>
        <v/>
      </c>
      <c r="S1706" s="6">
        <f>待赋值表!R1705</f>
        <v/>
      </c>
      <c r="T1706" s="6">
        <f>待赋值表!S1705</f>
        <v/>
      </c>
      <c r="U1706" s="6">
        <f>待赋值表!T1705</f>
        <v/>
      </c>
      <c r="V1706" s="6">
        <f>待赋值表!U1705</f>
        <v/>
      </c>
      <c r="W1706" s="6">
        <f>待赋值表!V1705</f>
        <v/>
      </c>
      <c r="X1706" s="6">
        <f>待赋值表!W1705</f>
        <v/>
      </c>
      <c r="Y1706" s="6">
        <f>待赋值表!X1705</f>
        <v/>
      </c>
      <c r="Z1706" s="3">
        <f>IF(M1706&gt;=0.01,"B_pre",IF(M1706&gt;=0,"C_pre","none"))</f>
        <v/>
      </c>
      <c r="AA1706" s="3">
        <f>IF(U1706&gt;0.125,"a_pre",IF(U1706&gt;=0,"b_pre","none"))</f>
        <v/>
      </c>
      <c r="AB1706" s="3">
        <f>AND(Z1706="B_pre",AA1706="a_pre")</f>
        <v/>
      </c>
      <c r="AC1706" s="3">
        <f>AND(Z1706="B_pre",AA1706="b_pre")</f>
        <v/>
      </c>
      <c r="AD1706" s="3">
        <f>AND(Z1706="C_pre",AA1706="a_pre")</f>
        <v/>
      </c>
      <c r="AE1706" s="3">
        <f>AND(Z1706="C_pre",AA1706="b_pre")</f>
        <v/>
      </c>
      <c r="AF1706" s="6">
        <f>待赋值表!C1705</f>
        <v/>
      </c>
      <c r="AG1706" s="3">
        <f t="array" ref="AG1706">IF(AB1706=TRUE,"A",IF(AC1706=TRUE,"B",IF(AD1706=TRUE,"C",IF(AE1706=TRUE,"D","其他"))))</f>
        <v/>
      </c>
      <c r="AH1706" s="3">
        <f>IF(分析表!$E$12&lt;&gt;"ALL",AND(AF1706=分析表!$E$10,AG1706=分析表!$E$12),IF(AF1706=分析表!$E$10,TRUE(),IF(AF1706="ALL",TRUE(),"")))</f>
        <v/>
      </c>
    </row>
    <row r="1707">
      <c r="A1707" s="3">
        <f>COUNTIF($AH$2:AH1707,"TRUE")</f>
        <v/>
      </c>
      <c r="B1707" s="3">
        <f>COUNTIF($AG$2:$AG1707,#REF!)</f>
        <v/>
      </c>
      <c r="C1707" s="56">
        <f>待赋值表!A1706</f>
        <v/>
      </c>
      <c r="E1707" s="6">
        <f>待赋值表!D1706</f>
        <v/>
      </c>
      <c r="F1707" s="6">
        <f>待赋值表!E1706</f>
        <v/>
      </c>
      <c r="G1707" s="6">
        <f>待赋值表!F1706</f>
        <v/>
      </c>
      <c r="H1707" s="6">
        <f>待赋值表!G1706</f>
        <v/>
      </c>
      <c r="I1707" s="6">
        <f>待赋值表!H1706</f>
        <v/>
      </c>
      <c r="J1707" s="6">
        <f>待赋值表!I1706</f>
        <v/>
      </c>
      <c r="K1707" s="6">
        <f>待赋值表!J1706</f>
        <v/>
      </c>
      <c r="L1707" s="6">
        <f>待赋值表!K1706</f>
        <v/>
      </c>
      <c r="M1707" s="6">
        <f>待赋值表!L1706</f>
        <v/>
      </c>
      <c r="N1707" s="6">
        <f>待赋值表!M1706</f>
        <v/>
      </c>
      <c r="O1707" s="6">
        <f>待赋值表!N1706</f>
        <v/>
      </c>
      <c r="P1707" s="6">
        <f>待赋值表!O1706</f>
        <v/>
      </c>
      <c r="Q1707" s="6">
        <f>IF(待赋值表!P1706&lt;&gt;"",待赋值表!P1706,0)</f>
        <v/>
      </c>
      <c r="R1707" s="6">
        <f>待赋值表!Q1706</f>
        <v/>
      </c>
      <c r="S1707" s="6">
        <f>待赋值表!R1706</f>
        <v/>
      </c>
      <c r="T1707" s="6">
        <f>待赋值表!S1706</f>
        <v/>
      </c>
      <c r="U1707" s="6">
        <f>待赋值表!T1706</f>
        <v/>
      </c>
      <c r="V1707" s="6">
        <f>待赋值表!U1706</f>
        <v/>
      </c>
      <c r="W1707" s="6">
        <f>待赋值表!V1706</f>
        <v/>
      </c>
      <c r="X1707" s="6">
        <f>待赋值表!W1706</f>
        <v/>
      </c>
      <c r="Y1707" s="6">
        <f>待赋值表!X1706</f>
        <v/>
      </c>
      <c r="Z1707" s="3">
        <f>IF(M1707&gt;=0.01,"B_pre",IF(M1707&gt;=0,"C_pre","none"))</f>
        <v/>
      </c>
      <c r="AA1707" s="3">
        <f>IF(U1707&gt;0.125,"a_pre",IF(U1707&gt;=0,"b_pre","none"))</f>
        <v/>
      </c>
      <c r="AB1707" s="3">
        <f>AND(Z1707="B_pre",AA1707="a_pre")</f>
        <v/>
      </c>
      <c r="AC1707" s="3">
        <f>AND(Z1707="B_pre",AA1707="b_pre")</f>
        <v/>
      </c>
      <c r="AD1707" s="3">
        <f>AND(Z1707="C_pre",AA1707="a_pre")</f>
        <v/>
      </c>
      <c r="AE1707" s="3">
        <f>AND(Z1707="C_pre",AA1707="b_pre")</f>
        <v/>
      </c>
      <c r="AF1707" s="6">
        <f>待赋值表!C1706</f>
        <v/>
      </c>
      <c r="AG1707" s="3">
        <f t="array" ref="AG1707">IF(AB1707=TRUE,"A",IF(AC1707=TRUE,"B",IF(AD1707=TRUE,"C",IF(AE1707=TRUE,"D","其他"))))</f>
        <v/>
      </c>
      <c r="AH1707" s="3">
        <f>IF(分析表!$E$12&lt;&gt;"ALL",AND(AF1707=分析表!$E$10,AG1707=分析表!$E$12),IF(AF1707=分析表!$E$10,TRUE(),IF(AF1707="ALL",TRUE(),"")))</f>
        <v/>
      </c>
    </row>
    <row r="1708">
      <c r="A1708" s="3">
        <f>COUNTIF($AH$2:AH1708,"TRUE")</f>
        <v/>
      </c>
      <c r="B1708" s="3">
        <f>COUNTIF($AG$2:$AG1708,#REF!)</f>
        <v/>
      </c>
      <c r="C1708" s="56">
        <f>待赋值表!A1707</f>
        <v/>
      </c>
      <c r="E1708" s="6">
        <f>待赋值表!D1707</f>
        <v/>
      </c>
      <c r="F1708" s="6">
        <f>待赋值表!E1707</f>
        <v/>
      </c>
      <c r="G1708" s="6">
        <f>待赋值表!F1707</f>
        <v/>
      </c>
      <c r="H1708" s="6">
        <f>待赋值表!G1707</f>
        <v/>
      </c>
      <c r="I1708" s="6">
        <f>待赋值表!H1707</f>
        <v/>
      </c>
      <c r="J1708" s="6">
        <f>待赋值表!I1707</f>
        <v/>
      </c>
      <c r="K1708" s="6">
        <f>待赋值表!J1707</f>
        <v/>
      </c>
      <c r="L1708" s="6">
        <f>待赋值表!K1707</f>
        <v/>
      </c>
      <c r="M1708" s="6">
        <f>待赋值表!L1707</f>
        <v/>
      </c>
      <c r="N1708" s="6">
        <f>待赋值表!M1707</f>
        <v/>
      </c>
      <c r="O1708" s="6">
        <f>待赋值表!N1707</f>
        <v/>
      </c>
      <c r="P1708" s="6">
        <f>待赋值表!O1707</f>
        <v/>
      </c>
      <c r="Q1708" s="6">
        <f>IF(待赋值表!P1707&lt;&gt;"",待赋值表!P1707,0)</f>
        <v/>
      </c>
      <c r="R1708" s="6">
        <f>待赋值表!Q1707</f>
        <v/>
      </c>
      <c r="S1708" s="6">
        <f>待赋值表!R1707</f>
        <v/>
      </c>
      <c r="T1708" s="6">
        <f>待赋值表!S1707</f>
        <v/>
      </c>
      <c r="U1708" s="6">
        <f>待赋值表!T1707</f>
        <v/>
      </c>
      <c r="V1708" s="6">
        <f>待赋值表!U1707</f>
        <v/>
      </c>
      <c r="W1708" s="6">
        <f>待赋值表!V1707</f>
        <v/>
      </c>
      <c r="X1708" s="6">
        <f>待赋值表!W1707</f>
        <v/>
      </c>
      <c r="Y1708" s="6">
        <f>待赋值表!X1707</f>
        <v/>
      </c>
      <c r="Z1708" s="3">
        <f>IF(M1708&gt;=0.01,"B_pre",IF(M1708&gt;=0,"C_pre","none"))</f>
        <v/>
      </c>
      <c r="AA1708" s="3">
        <f>IF(U1708&gt;0.125,"a_pre",IF(U1708&gt;=0,"b_pre","none"))</f>
        <v/>
      </c>
      <c r="AB1708" s="3">
        <f>AND(Z1708="B_pre",AA1708="a_pre")</f>
        <v/>
      </c>
      <c r="AC1708" s="3">
        <f>AND(Z1708="B_pre",AA1708="b_pre")</f>
        <v/>
      </c>
      <c r="AD1708" s="3">
        <f>AND(Z1708="C_pre",AA1708="a_pre")</f>
        <v/>
      </c>
      <c r="AE1708" s="3">
        <f>AND(Z1708="C_pre",AA1708="b_pre")</f>
        <v/>
      </c>
      <c r="AF1708" s="6">
        <f>待赋值表!C1707</f>
        <v/>
      </c>
      <c r="AG1708" s="3">
        <f t="array" ref="AG1708">IF(AB1708=TRUE,"A",IF(AC1708=TRUE,"B",IF(AD1708=TRUE,"C",IF(AE1708=TRUE,"D","其他"))))</f>
        <v/>
      </c>
      <c r="AH1708" s="3">
        <f>IF(分析表!$E$12&lt;&gt;"ALL",AND(AF1708=分析表!$E$10,AG1708=分析表!$E$12),IF(AF1708=分析表!$E$10,TRUE(),IF(AF1708="ALL",TRUE(),"")))</f>
        <v/>
      </c>
    </row>
    <row r="1709">
      <c r="A1709" s="3">
        <f>COUNTIF($AH$2:AH1709,"TRUE")</f>
        <v/>
      </c>
      <c r="B1709" s="3">
        <f>COUNTIF($AG$2:$AG1709,#REF!)</f>
        <v/>
      </c>
      <c r="C1709" s="56">
        <f>待赋值表!A1708</f>
        <v/>
      </c>
      <c r="E1709" s="6">
        <f>待赋值表!D1708</f>
        <v/>
      </c>
      <c r="F1709" s="6">
        <f>待赋值表!E1708</f>
        <v/>
      </c>
      <c r="G1709" s="6">
        <f>待赋值表!F1708</f>
        <v/>
      </c>
      <c r="H1709" s="6">
        <f>待赋值表!G1708</f>
        <v/>
      </c>
      <c r="I1709" s="6">
        <f>待赋值表!H1708</f>
        <v/>
      </c>
      <c r="J1709" s="6">
        <f>待赋值表!I1708</f>
        <v/>
      </c>
      <c r="K1709" s="6">
        <f>待赋值表!J1708</f>
        <v/>
      </c>
      <c r="L1709" s="6">
        <f>待赋值表!K1708</f>
        <v/>
      </c>
      <c r="M1709" s="6">
        <f>待赋值表!L1708</f>
        <v/>
      </c>
      <c r="N1709" s="6">
        <f>待赋值表!M1708</f>
        <v/>
      </c>
      <c r="O1709" s="6">
        <f>待赋值表!N1708</f>
        <v/>
      </c>
      <c r="P1709" s="6">
        <f>待赋值表!O1708</f>
        <v/>
      </c>
      <c r="Q1709" s="6">
        <f>IF(待赋值表!P1708&lt;&gt;"",待赋值表!P1708,0)</f>
        <v/>
      </c>
      <c r="R1709" s="6">
        <f>待赋值表!Q1708</f>
        <v/>
      </c>
      <c r="S1709" s="6">
        <f>待赋值表!R1708</f>
        <v/>
      </c>
      <c r="T1709" s="6">
        <f>待赋值表!S1708</f>
        <v/>
      </c>
      <c r="U1709" s="6">
        <f>待赋值表!T1708</f>
        <v/>
      </c>
      <c r="V1709" s="6">
        <f>待赋值表!U1708</f>
        <v/>
      </c>
      <c r="W1709" s="6">
        <f>待赋值表!V1708</f>
        <v/>
      </c>
      <c r="X1709" s="6">
        <f>待赋值表!W1708</f>
        <v/>
      </c>
      <c r="Y1709" s="6">
        <f>待赋值表!X1708</f>
        <v/>
      </c>
      <c r="Z1709" s="3">
        <f>IF(M1709&gt;=0.01,"B_pre",IF(M1709&gt;=0,"C_pre","none"))</f>
        <v/>
      </c>
      <c r="AA1709" s="3">
        <f>IF(U1709&gt;0.125,"a_pre",IF(U1709&gt;=0,"b_pre","none"))</f>
        <v/>
      </c>
      <c r="AB1709" s="3">
        <f>AND(Z1709="B_pre",AA1709="a_pre")</f>
        <v/>
      </c>
      <c r="AC1709" s="3">
        <f>AND(Z1709="B_pre",AA1709="b_pre")</f>
        <v/>
      </c>
      <c r="AD1709" s="3">
        <f>AND(Z1709="C_pre",AA1709="a_pre")</f>
        <v/>
      </c>
      <c r="AE1709" s="3">
        <f>AND(Z1709="C_pre",AA1709="b_pre")</f>
        <v/>
      </c>
      <c r="AF1709" s="6">
        <f>待赋值表!C1708</f>
        <v/>
      </c>
      <c r="AG1709" s="3">
        <f t="array" ref="AG1709">IF(AB1709=TRUE,"A",IF(AC1709=TRUE,"B",IF(AD1709=TRUE,"C",IF(AE1709=TRUE,"D","其他"))))</f>
        <v/>
      </c>
      <c r="AH1709" s="3">
        <f>IF(分析表!$E$12&lt;&gt;"ALL",AND(AF1709=分析表!$E$10,AG1709=分析表!$E$12),IF(AF1709=分析表!$E$10,TRUE(),IF(AF1709="ALL",TRUE(),"")))</f>
        <v/>
      </c>
    </row>
    <row r="1710">
      <c r="A1710" s="3">
        <f>COUNTIF($AH$2:AH1710,"TRUE")</f>
        <v/>
      </c>
      <c r="B1710" s="3">
        <f>COUNTIF($AG$2:$AG1710,#REF!)</f>
        <v/>
      </c>
      <c r="C1710" s="56">
        <f>待赋值表!A1709</f>
        <v/>
      </c>
      <c r="E1710" s="6">
        <f>待赋值表!D1709</f>
        <v/>
      </c>
      <c r="F1710" s="6">
        <f>待赋值表!E1709</f>
        <v/>
      </c>
      <c r="G1710" s="6">
        <f>待赋值表!F1709</f>
        <v/>
      </c>
      <c r="H1710" s="6">
        <f>待赋值表!G1709</f>
        <v/>
      </c>
      <c r="I1710" s="6">
        <f>待赋值表!H1709</f>
        <v/>
      </c>
      <c r="J1710" s="6">
        <f>待赋值表!I1709</f>
        <v/>
      </c>
      <c r="K1710" s="6">
        <f>待赋值表!J1709</f>
        <v/>
      </c>
      <c r="L1710" s="6">
        <f>待赋值表!K1709</f>
        <v/>
      </c>
      <c r="M1710" s="6">
        <f>待赋值表!L1709</f>
        <v/>
      </c>
      <c r="N1710" s="6">
        <f>待赋值表!M1709</f>
        <v/>
      </c>
      <c r="O1710" s="6">
        <f>待赋值表!N1709</f>
        <v/>
      </c>
      <c r="P1710" s="6">
        <f>待赋值表!O1709</f>
        <v/>
      </c>
      <c r="Q1710" s="6">
        <f>IF(待赋值表!P1709&lt;&gt;"",待赋值表!P1709,0)</f>
        <v/>
      </c>
      <c r="R1710" s="6">
        <f>待赋值表!Q1709</f>
        <v/>
      </c>
      <c r="S1710" s="6">
        <f>待赋值表!R1709</f>
        <v/>
      </c>
      <c r="T1710" s="6">
        <f>待赋值表!S1709</f>
        <v/>
      </c>
      <c r="U1710" s="6">
        <f>待赋值表!T1709</f>
        <v/>
      </c>
      <c r="V1710" s="6">
        <f>待赋值表!U1709</f>
        <v/>
      </c>
      <c r="W1710" s="6">
        <f>待赋值表!V1709</f>
        <v/>
      </c>
      <c r="X1710" s="6">
        <f>待赋值表!W1709</f>
        <v/>
      </c>
      <c r="Y1710" s="6">
        <f>待赋值表!X1709</f>
        <v/>
      </c>
      <c r="Z1710" s="3">
        <f>IF(M1710&gt;=0.01,"B_pre",IF(M1710&gt;=0,"C_pre","none"))</f>
        <v/>
      </c>
      <c r="AA1710" s="3">
        <f>IF(U1710&gt;0.125,"a_pre",IF(U1710&gt;=0,"b_pre","none"))</f>
        <v/>
      </c>
      <c r="AB1710" s="3">
        <f>AND(Z1710="B_pre",AA1710="a_pre")</f>
        <v/>
      </c>
      <c r="AC1710" s="3">
        <f>AND(Z1710="B_pre",AA1710="b_pre")</f>
        <v/>
      </c>
      <c r="AD1710" s="3">
        <f>AND(Z1710="C_pre",AA1710="a_pre")</f>
        <v/>
      </c>
      <c r="AE1710" s="3">
        <f>AND(Z1710="C_pre",AA1710="b_pre")</f>
        <v/>
      </c>
      <c r="AF1710" s="6">
        <f>待赋值表!C1709</f>
        <v/>
      </c>
      <c r="AG1710" s="3">
        <f t="array" ref="AG1710">IF(AB1710=TRUE,"A",IF(AC1710=TRUE,"B",IF(AD1710=TRUE,"C",IF(AE1710=TRUE,"D","其他"))))</f>
        <v/>
      </c>
      <c r="AH1710" s="3">
        <f>IF(分析表!$E$12&lt;&gt;"ALL",AND(AF1710=分析表!$E$10,AG1710=分析表!$E$12),IF(AF1710=分析表!$E$10,TRUE(),IF(AF1710="ALL",TRUE(),"")))</f>
        <v/>
      </c>
    </row>
    <row r="1711">
      <c r="A1711" s="3">
        <f>COUNTIF($AH$2:AH1711,"TRUE")</f>
        <v/>
      </c>
      <c r="B1711" s="3">
        <f>COUNTIF($AG$2:$AG1711,#REF!)</f>
        <v/>
      </c>
      <c r="C1711" s="56">
        <f>待赋值表!A1710</f>
        <v/>
      </c>
      <c r="E1711" s="6">
        <f>待赋值表!D1710</f>
        <v/>
      </c>
      <c r="F1711" s="6">
        <f>待赋值表!E1710</f>
        <v/>
      </c>
      <c r="G1711" s="6">
        <f>待赋值表!F1710</f>
        <v/>
      </c>
      <c r="H1711" s="6">
        <f>待赋值表!G1710</f>
        <v/>
      </c>
      <c r="I1711" s="6">
        <f>待赋值表!H1710</f>
        <v/>
      </c>
      <c r="J1711" s="6">
        <f>待赋值表!I1710</f>
        <v/>
      </c>
      <c r="K1711" s="6">
        <f>待赋值表!J1710</f>
        <v/>
      </c>
      <c r="L1711" s="6">
        <f>待赋值表!K1710</f>
        <v/>
      </c>
      <c r="M1711" s="6">
        <f>待赋值表!L1710</f>
        <v/>
      </c>
      <c r="N1711" s="6">
        <f>待赋值表!M1710</f>
        <v/>
      </c>
      <c r="O1711" s="6">
        <f>待赋值表!N1710</f>
        <v/>
      </c>
      <c r="P1711" s="6">
        <f>待赋值表!O1710</f>
        <v/>
      </c>
      <c r="Q1711" s="6">
        <f>IF(待赋值表!P1710&lt;&gt;"",待赋值表!P1710,0)</f>
        <v/>
      </c>
      <c r="R1711" s="6">
        <f>待赋值表!Q1710</f>
        <v/>
      </c>
      <c r="S1711" s="6">
        <f>待赋值表!R1710</f>
        <v/>
      </c>
      <c r="T1711" s="6">
        <f>待赋值表!S1710</f>
        <v/>
      </c>
      <c r="U1711" s="6">
        <f>待赋值表!T1710</f>
        <v/>
      </c>
      <c r="V1711" s="6">
        <f>待赋值表!U1710</f>
        <v/>
      </c>
      <c r="W1711" s="6">
        <f>待赋值表!V1710</f>
        <v/>
      </c>
      <c r="X1711" s="6">
        <f>待赋值表!W1710</f>
        <v/>
      </c>
      <c r="Y1711" s="6">
        <f>待赋值表!X1710</f>
        <v/>
      </c>
      <c r="Z1711" s="3">
        <f>IF(M1711&gt;=0.01,"B_pre",IF(M1711&gt;=0,"C_pre","none"))</f>
        <v/>
      </c>
      <c r="AA1711" s="3">
        <f>IF(U1711&gt;0.125,"a_pre",IF(U1711&gt;=0,"b_pre","none"))</f>
        <v/>
      </c>
      <c r="AB1711" s="3">
        <f>AND(Z1711="B_pre",AA1711="a_pre")</f>
        <v/>
      </c>
      <c r="AC1711" s="3">
        <f>AND(Z1711="B_pre",AA1711="b_pre")</f>
        <v/>
      </c>
      <c r="AD1711" s="3">
        <f>AND(Z1711="C_pre",AA1711="a_pre")</f>
        <v/>
      </c>
      <c r="AE1711" s="3">
        <f>AND(Z1711="C_pre",AA1711="b_pre")</f>
        <v/>
      </c>
      <c r="AF1711" s="6">
        <f>待赋值表!C1710</f>
        <v/>
      </c>
      <c r="AG1711" s="3">
        <f t="array" ref="AG1711">IF(AB1711=TRUE,"A",IF(AC1711=TRUE,"B",IF(AD1711=TRUE,"C",IF(AE1711=TRUE,"D","其他"))))</f>
        <v/>
      </c>
      <c r="AH1711" s="3">
        <f>IF(分析表!$E$12&lt;&gt;"ALL",AND(AF1711=分析表!$E$10,AG1711=分析表!$E$12),IF(AF1711=分析表!$E$10,TRUE(),IF(AF1711="ALL",TRUE(),"")))</f>
        <v/>
      </c>
    </row>
    <row r="1712">
      <c r="A1712" s="3">
        <f>COUNTIF($AH$2:AH1712,"TRUE")</f>
        <v/>
      </c>
      <c r="B1712" s="3">
        <f>COUNTIF($AG$2:$AG1712,#REF!)</f>
        <v/>
      </c>
      <c r="C1712" s="56">
        <f>待赋值表!A1711</f>
        <v/>
      </c>
      <c r="E1712" s="6">
        <f>待赋值表!D1711</f>
        <v/>
      </c>
      <c r="F1712" s="6">
        <f>待赋值表!E1711</f>
        <v/>
      </c>
      <c r="G1712" s="6">
        <f>待赋值表!F1711</f>
        <v/>
      </c>
      <c r="H1712" s="6">
        <f>待赋值表!G1711</f>
        <v/>
      </c>
      <c r="I1712" s="6">
        <f>待赋值表!H1711</f>
        <v/>
      </c>
      <c r="J1712" s="6">
        <f>待赋值表!I1711</f>
        <v/>
      </c>
      <c r="K1712" s="6">
        <f>待赋值表!J1711</f>
        <v/>
      </c>
      <c r="L1712" s="6">
        <f>待赋值表!K1711</f>
        <v/>
      </c>
      <c r="M1712" s="6">
        <f>待赋值表!L1711</f>
        <v/>
      </c>
      <c r="N1712" s="6">
        <f>待赋值表!M1711</f>
        <v/>
      </c>
      <c r="O1712" s="6">
        <f>待赋值表!N1711</f>
        <v/>
      </c>
      <c r="P1712" s="6">
        <f>待赋值表!O1711</f>
        <v/>
      </c>
      <c r="Q1712" s="6">
        <f>IF(待赋值表!P1711&lt;&gt;"",待赋值表!P1711,0)</f>
        <v/>
      </c>
      <c r="R1712" s="6">
        <f>待赋值表!Q1711</f>
        <v/>
      </c>
      <c r="S1712" s="6">
        <f>待赋值表!R1711</f>
        <v/>
      </c>
      <c r="T1712" s="6">
        <f>待赋值表!S1711</f>
        <v/>
      </c>
      <c r="U1712" s="6">
        <f>待赋值表!T1711</f>
        <v/>
      </c>
      <c r="V1712" s="6">
        <f>待赋值表!U1711</f>
        <v/>
      </c>
      <c r="W1712" s="6">
        <f>待赋值表!V1711</f>
        <v/>
      </c>
      <c r="X1712" s="6">
        <f>待赋值表!W1711</f>
        <v/>
      </c>
      <c r="Y1712" s="6">
        <f>待赋值表!X1711</f>
        <v/>
      </c>
      <c r="Z1712" s="3">
        <f>IF(M1712&gt;=0.01,"B_pre",IF(M1712&gt;=0,"C_pre","none"))</f>
        <v/>
      </c>
      <c r="AA1712" s="3">
        <f>IF(U1712&gt;0.125,"a_pre",IF(U1712&gt;=0,"b_pre","none"))</f>
        <v/>
      </c>
      <c r="AB1712" s="3">
        <f>AND(Z1712="B_pre",AA1712="a_pre")</f>
        <v/>
      </c>
      <c r="AC1712" s="3">
        <f>AND(Z1712="B_pre",AA1712="b_pre")</f>
        <v/>
      </c>
      <c r="AD1712" s="3">
        <f>AND(Z1712="C_pre",AA1712="a_pre")</f>
        <v/>
      </c>
      <c r="AE1712" s="3">
        <f>AND(Z1712="C_pre",AA1712="b_pre")</f>
        <v/>
      </c>
      <c r="AF1712" s="6">
        <f>待赋值表!C1711</f>
        <v/>
      </c>
      <c r="AG1712" s="3">
        <f t="array" ref="AG1712">IF(AB1712=TRUE,"A",IF(AC1712=TRUE,"B",IF(AD1712=TRUE,"C",IF(AE1712=TRUE,"D","其他"))))</f>
        <v/>
      </c>
      <c r="AH1712" s="3">
        <f>IF(分析表!$E$12&lt;&gt;"ALL",AND(AF1712=分析表!$E$10,AG1712=分析表!$E$12),IF(AF1712=分析表!$E$10,TRUE(),IF(AF1712="ALL",TRUE(),"")))</f>
        <v/>
      </c>
    </row>
    <row r="1713">
      <c r="A1713" s="3">
        <f>COUNTIF($AH$2:AH1713,"TRUE")</f>
        <v/>
      </c>
      <c r="B1713" s="3">
        <f>COUNTIF($AG$2:$AG1713,#REF!)</f>
        <v/>
      </c>
      <c r="C1713" s="56">
        <f>待赋值表!A1712</f>
        <v/>
      </c>
      <c r="E1713" s="6">
        <f>待赋值表!D1712</f>
        <v/>
      </c>
      <c r="F1713" s="6">
        <f>待赋值表!E1712</f>
        <v/>
      </c>
      <c r="G1713" s="6">
        <f>待赋值表!F1712</f>
        <v/>
      </c>
      <c r="H1713" s="6">
        <f>待赋值表!G1712</f>
        <v/>
      </c>
      <c r="I1713" s="6">
        <f>待赋值表!H1712</f>
        <v/>
      </c>
      <c r="J1713" s="6">
        <f>待赋值表!I1712</f>
        <v/>
      </c>
      <c r="K1713" s="6">
        <f>待赋值表!J1712</f>
        <v/>
      </c>
      <c r="L1713" s="6">
        <f>待赋值表!K1712</f>
        <v/>
      </c>
      <c r="M1713" s="6">
        <f>待赋值表!L1712</f>
        <v/>
      </c>
      <c r="N1713" s="6">
        <f>待赋值表!M1712</f>
        <v/>
      </c>
      <c r="O1713" s="6">
        <f>待赋值表!N1712</f>
        <v/>
      </c>
      <c r="P1713" s="6">
        <f>待赋值表!O1712</f>
        <v/>
      </c>
      <c r="Q1713" s="6">
        <f>IF(待赋值表!P1712&lt;&gt;"",待赋值表!P1712,0)</f>
        <v/>
      </c>
      <c r="R1713" s="6">
        <f>待赋值表!Q1712</f>
        <v/>
      </c>
      <c r="S1713" s="6">
        <f>待赋值表!R1712</f>
        <v/>
      </c>
      <c r="T1713" s="6">
        <f>待赋值表!S1712</f>
        <v/>
      </c>
      <c r="U1713" s="6">
        <f>待赋值表!T1712</f>
        <v/>
      </c>
      <c r="V1713" s="6">
        <f>待赋值表!U1712</f>
        <v/>
      </c>
      <c r="W1713" s="6">
        <f>待赋值表!V1712</f>
        <v/>
      </c>
      <c r="X1713" s="6">
        <f>待赋值表!W1712</f>
        <v/>
      </c>
      <c r="Y1713" s="6">
        <f>待赋值表!X1712</f>
        <v/>
      </c>
      <c r="Z1713" s="3">
        <f>IF(M1713&gt;=0.01,"B_pre",IF(M1713&gt;=0,"C_pre","none"))</f>
        <v/>
      </c>
      <c r="AA1713" s="3">
        <f>IF(U1713&gt;0.125,"a_pre",IF(U1713&gt;=0,"b_pre","none"))</f>
        <v/>
      </c>
      <c r="AB1713" s="3">
        <f>AND(Z1713="B_pre",AA1713="a_pre")</f>
        <v/>
      </c>
      <c r="AC1713" s="3">
        <f>AND(Z1713="B_pre",AA1713="b_pre")</f>
        <v/>
      </c>
      <c r="AD1713" s="3">
        <f>AND(Z1713="C_pre",AA1713="a_pre")</f>
        <v/>
      </c>
      <c r="AE1713" s="3">
        <f>AND(Z1713="C_pre",AA1713="b_pre")</f>
        <v/>
      </c>
      <c r="AF1713" s="6">
        <f>待赋值表!C1712</f>
        <v/>
      </c>
      <c r="AG1713" s="3">
        <f t="array" ref="AG1713">IF(AB1713=TRUE,"A",IF(AC1713=TRUE,"B",IF(AD1713=TRUE,"C",IF(AE1713=TRUE,"D","其他"))))</f>
        <v/>
      </c>
      <c r="AH1713" s="3">
        <f>IF(分析表!$E$12&lt;&gt;"ALL",AND(AF1713=分析表!$E$10,AG1713=分析表!$E$12),IF(AF1713=分析表!$E$10,TRUE(),IF(AF1713="ALL",TRUE(),"")))</f>
        <v/>
      </c>
    </row>
    <row r="1714">
      <c r="A1714" s="3">
        <f>COUNTIF($AH$2:AH1714,"TRUE")</f>
        <v/>
      </c>
      <c r="B1714" s="3">
        <f>COUNTIF($AG$2:$AG1714,#REF!)</f>
        <v/>
      </c>
      <c r="C1714" s="56">
        <f>待赋值表!A1713</f>
        <v/>
      </c>
      <c r="E1714" s="6">
        <f>待赋值表!D1713</f>
        <v/>
      </c>
      <c r="F1714" s="6">
        <f>待赋值表!E1713</f>
        <v/>
      </c>
      <c r="G1714" s="6">
        <f>待赋值表!F1713</f>
        <v/>
      </c>
      <c r="H1714" s="6">
        <f>待赋值表!G1713</f>
        <v/>
      </c>
      <c r="I1714" s="6">
        <f>待赋值表!H1713</f>
        <v/>
      </c>
      <c r="J1714" s="6">
        <f>待赋值表!I1713</f>
        <v/>
      </c>
      <c r="K1714" s="6">
        <f>待赋值表!J1713</f>
        <v/>
      </c>
      <c r="L1714" s="6">
        <f>待赋值表!K1713</f>
        <v/>
      </c>
      <c r="M1714" s="6">
        <f>待赋值表!L1713</f>
        <v/>
      </c>
      <c r="N1714" s="6">
        <f>待赋值表!M1713</f>
        <v/>
      </c>
      <c r="O1714" s="6">
        <f>待赋值表!N1713</f>
        <v/>
      </c>
      <c r="P1714" s="6">
        <f>待赋值表!O1713</f>
        <v/>
      </c>
      <c r="Q1714" s="6">
        <f>IF(待赋值表!P1713&lt;&gt;"",待赋值表!P1713,0)</f>
        <v/>
      </c>
      <c r="R1714" s="6">
        <f>待赋值表!Q1713</f>
        <v/>
      </c>
      <c r="S1714" s="6">
        <f>待赋值表!R1713</f>
        <v/>
      </c>
      <c r="T1714" s="6">
        <f>待赋值表!S1713</f>
        <v/>
      </c>
      <c r="U1714" s="6">
        <f>待赋值表!T1713</f>
        <v/>
      </c>
      <c r="V1714" s="6">
        <f>待赋值表!U1713</f>
        <v/>
      </c>
      <c r="W1714" s="6">
        <f>待赋值表!V1713</f>
        <v/>
      </c>
      <c r="X1714" s="6">
        <f>待赋值表!W1713</f>
        <v/>
      </c>
      <c r="Y1714" s="6">
        <f>待赋值表!X1713</f>
        <v/>
      </c>
      <c r="Z1714" s="3">
        <f>IF(M1714&gt;=0.01,"B_pre",IF(M1714&gt;=0,"C_pre","none"))</f>
        <v/>
      </c>
      <c r="AA1714" s="3">
        <f>IF(U1714&gt;0.125,"a_pre",IF(U1714&gt;=0,"b_pre","none"))</f>
        <v/>
      </c>
      <c r="AB1714" s="3">
        <f>AND(Z1714="B_pre",AA1714="a_pre")</f>
        <v/>
      </c>
      <c r="AC1714" s="3">
        <f>AND(Z1714="B_pre",AA1714="b_pre")</f>
        <v/>
      </c>
      <c r="AD1714" s="3">
        <f>AND(Z1714="C_pre",AA1714="a_pre")</f>
        <v/>
      </c>
      <c r="AE1714" s="3">
        <f>AND(Z1714="C_pre",AA1714="b_pre")</f>
        <v/>
      </c>
      <c r="AF1714" s="6">
        <f>待赋值表!C1713</f>
        <v/>
      </c>
      <c r="AG1714" s="3">
        <f t="array" ref="AG1714">IF(AB1714=TRUE,"A",IF(AC1714=TRUE,"B",IF(AD1714=TRUE,"C",IF(AE1714=TRUE,"D","其他"))))</f>
        <v/>
      </c>
      <c r="AH1714" s="3">
        <f>IF(分析表!$E$12&lt;&gt;"ALL",AND(AF1714=分析表!$E$10,AG1714=分析表!$E$12),IF(AF1714=分析表!$E$10,TRUE(),IF(AF1714="ALL",TRUE(),"")))</f>
        <v/>
      </c>
    </row>
    <row r="1715">
      <c r="A1715" s="3">
        <f>COUNTIF($AH$2:AH1715,"TRUE")</f>
        <v/>
      </c>
      <c r="B1715" s="3">
        <f>COUNTIF($AG$2:$AG1715,#REF!)</f>
        <v/>
      </c>
      <c r="C1715" s="56">
        <f>待赋值表!A1714</f>
        <v/>
      </c>
      <c r="E1715" s="6">
        <f>待赋值表!D1714</f>
        <v/>
      </c>
      <c r="F1715" s="6">
        <f>待赋值表!E1714</f>
        <v/>
      </c>
      <c r="G1715" s="6">
        <f>待赋值表!F1714</f>
        <v/>
      </c>
      <c r="H1715" s="6">
        <f>待赋值表!G1714</f>
        <v/>
      </c>
      <c r="I1715" s="6">
        <f>待赋值表!H1714</f>
        <v/>
      </c>
      <c r="J1715" s="6">
        <f>待赋值表!I1714</f>
        <v/>
      </c>
      <c r="K1715" s="6">
        <f>待赋值表!J1714</f>
        <v/>
      </c>
      <c r="L1715" s="6">
        <f>待赋值表!K1714</f>
        <v/>
      </c>
      <c r="M1715" s="6">
        <f>待赋值表!L1714</f>
        <v/>
      </c>
      <c r="N1715" s="6">
        <f>待赋值表!M1714</f>
        <v/>
      </c>
      <c r="O1715" s="6">
        <f>待赋值表!N1714</f>
        <v/>
      </c>
      <c r="P1715" s="6">
        <f>待赋值表!O1714</f>
        <v/>
      </c>
      <c r="Q1715" s="6">
        <f>IF(待赋值表!P1714&lt;&gt;"",待赋值表!P1714,0)</f>
        <v/>
      </c>
      <c r="R1715" s="6">
        <f>待赋值表!Q1714</f>
        <v/>
      </c>
      <c r="S1715" s="6">
        <f>待赋值表!R1714</f>
        <v/>
      </c>
      <c r="T1715" s="6">
        <f>待赋值表!S1714</f>
        <v/>
      </c>
      <c r="U1715" s="6">
        <f>待赋值表!T1714</f>
        <v/>
      </c>
      <c r="V1715" s="6">
        <f>待赋值表!U1714</f>
        <v/>
      </c>
      <c r="W1715" s="6">
        <f>待赋值表!V1714</f>
        <v/>
      </c>
      <c r="X1715" s="6">
        <f>待赋值表!W1714</f>
        <v/>
      </c>
      <c r="Y1715" s="6">
        <f>待赋值表!X1714</f>
        <v/>
      </c>
      <c r="Z1715" s="3">
        <f>IF(M1715&gt;=0.01,"B_pre",IF(M1715&gt;=0,"C_pre","none"))</f>
        <v/>
      </c>
      <c r="AA1715" s="3">
        <f>IF(U1715&gt;0.125,"a_pre",IF(U1715&gt;=0,"b_pre","none"))</f>
        <v/>
      </c>
      <c r="AB1715" s="3">
        <f>AND(Z1715="B_pre",AA1715="a_pre")</f>
        <v/>
      </c>
      <c r="AC1715" s="3">
        <f>AND(Z1715="B_pre",AA1715="b_pre")</f>
        <v/>
      </c>
      <c r="AD1715" s="3">
        <f>AND(Z1715="C_pre",AA1715="a_pre")</f>
        <v/>
      </c>
      <c r="AE1715" s="3">
        <f>AND(Z1715="C_pre",AA1715="b_pre")</f>
        <v/>
      </c>
      <c r="AF1715" s="6">
        <f>待赋值表!C1714</f>
        <v/>
      </c>
      <c r="AG1715" s="3">
        <f t="array" ref="AG1715">IF(AB1715=TRUE,"A",IF(AC1715=TRUE,"B",IF(AD1715=TRUE,"C",IF(AE1715=TRUE,"D","其他"))))</f>
        <v/>
      </c>
      <c r="AH1715" s="3">
        <f>IF(分析表!$E$12&lt;&gt;"ALL",AND(AF1715=分析表!$E$10,AG1715=分析表!$E$12),IF(AF1715=分析表!$E$10,TRUE(),IF(AF1715="ALL",TRUE(),"")))</f>
        <v/>
      </c>
    </row>
    <row r="1716">
      <c r="A1716" s="3">
        <f>COUNTIF($AH$2:AH1716,"TRUE")</f>
        <v/>
      </c>
      <c r="B1716" s="3">
        <f>COUNTIF($AG$2:$AG1716,#REF!)</f>
        <v/>
      </c>
      <c r="C1716" s="56">
        <f>待赋值表!A1715</f>
        <v/>
      </c>
      <c r="E1716" s="6">
        <f>待赋值表!D1715</f>
        <v/>
      </c>
      <c r="F1716" s="6">
        <f>待赋值表!E1715</f>
        <v/>
      </c>
      <c r="G1716" s="6">
        <f>待赋值表!F1715</f>
        <v/>
      </c>
      <c r="H1716" s="6">
        <f>待赋值表!G1715</f>
        <v/>
      </c>
      <c r="I1716" s="6">
        <f>待赋值表!H1715</f>
        <v/>
      </c>
      <c r="J1716" s="6">
        <f>待赋值表!I1715</f>
        <v/>
      </c>
      <c r="K1716" s="6">
        <f>待赋值表!J1715</f>
        <v/>
      </c>
      <c r="L1716" s="6">
        <f>待赋值表!K1715</f>
        <v/>
      </c>
      <c r="M1716" s="6">
        <f>待赋值表!L1715</f>
        <v/>
      </c>
      <c r="N1716" s="6">
        <f>待赋值表!M1715</f>
        <v/>
      </c>
      <c r="O1716" s="6">
        <f>待赋值表!N1715</f>
        <v/>
      </c>
      <c r="P1716" s="6">
        <f>待赋值表!O1715</f>
        <v/>
      </c>
      <c r="Q1716" s="6">
        <f>IF(待赋值表!P1715&lt;&gt;"",待赋值表!P1715,0)</f>
        <v/>
      </c>
      <c r="R1716" s="6">
        <f>待赋值表!Q1715</f>
        <v/>
      </c>
      <c r="S1716" s="6">
        <f>待赋值表!R1715</f>
        <v/>
      </c>
      <c r="T1716" s="6">
        <f>待赋值表!S1715</f>
        <v/>
      </c>
      <c r="U1716" s="6">
        <f>待赋值表!T1715</f>
        <v/>
      </c>
      <c r="V1716" s="6">
        <f>待赋值表!U1715</f>
        <v/>
      </c>
      <c r="W1716" s="6">
        <f>待赋值表!V1715</f>
        <v/>
      </c>
      <c r="X1716" s="6">
        <f>待赋值表!W1715</f>
        <v/>
      </c>
      <c r="Y1716" s="6">
        <f>待赋值表!X1715</f>
        <v/>
      </c>
      <c r="Z1716" s="3">
        <f>IF(M1716&gt;=0.01,"B_pre",IF(M1716&gt;=0,"C_pre","none"))</f>
        <v/>
      </c>
      <c r="AA1716" s="3">
        <f>IF(U1716&gt;0.125,"a_pre",IF(U1716&gt;=0,"b_pre","none"))</f>
        <v/>
      </c>
      <c r="AB1716" s="3">
        <f>AND(Z1716="B_pre",AA1716="a_pre")</f>
        <v/>
      </c>
      <c r="AC1716" s="3">
        <f>AND(Z1716="B_pre",AA1716="b_pre")</f>
        <v/>
      </c>
      <c r="AD1716" s="3">
        <f>AND(Z1716="C_pre",AA1716="a_pre")</f>
        <v/>
      </c>
      <c r="AE1716" s="3">
        <f>AND(Z1716="C_pre",AA1716="b_pre")</f>
        <v/>
      </c>
      <c r="AF1716" s="6">
        <f>待赋值表!C1715</f>
        <v/>
      </c>
      <c r="AG1716" s="3">
        <f t="array" ref="AG1716">IF(AB1716=TRUE,"A",IF(AC1716=TRUE,"B",IF(AD1716=TRUE,"C",IF(AE1716=TRUE,"D","其他"))))</f>
        <v/>
      </c>
      <c r="AH1716" s="3">
        <f>IF(分析表!$E$12&lt;&gt;"ALL",AND(AF1716=分析表!$E$10,AG1716=分析表!$E$12),IF(AF1716=分析表!$E$10,TRUE(),IF(AF1716="ALL",TRUE(),"")))</f>
        <v/>
      </c>
    </row>
    <row r="1717">
      <c r="A1717" s="3">
        <f>COUNTIF($AH$2:AH1717,"TRUE")</f>
        <v/>
      </c>
      <c r="B1717" s="3">
        <f>COUNTIF($AG$2:$AG1717,#REF!)</f>
        <v/>
      </c>
      <c r="C1717" s="56">
        <f>待赋值表!A1716</f>
        <v/>
      </c>
      <c r="E1717" s="6">
        <f>待赋值表!D1716</f>
        <v/>
      </c>
      <c r="F1717" s="6">
        <f>待赋值表!E1716</f>
        <v/>
      </c>
      <c r="G1717" s="6">
        <f>待赋值表!F1716</f>
        <v/>
      </c>
      <c r="H1717" s="6">
        <f>待赋值表!G1716</f>
        <v/>
      </c>
      <c r="I1717" s="6">
        <f>待赋值表!H1716</f>
        <v/>
      </c>
      <c r="J1717" s="6">
        <f>待赋值表!I1716</f>
        <v/>
      </c>
      <c r="K1717" s="6">
        <f>待赋值表!J1716</f>
        <v/>
      </c>
      <c r="L1717" s="6">
        <f>待赋值表!K1716</f>
        <v/>
      </c>
      <c r="M1717" s="6">
        <f>待赋值表!L1716</f>
        <v/>
      </c>
      <c r="N1717" s="6">
        <f>待赋值表!M1716</f>
        <v/>
      </c>
      <c r="O1717" s="6">
        <f>待赋值表!N1716</f>
        <v/>
      </c>
      <c r="P1717" s="6">
        <f>待赋值表!O1716</f>
        <v/>
      </c>
      <c r="Q1717" s="6">
        <f>IF(待赋值表!P1716&lt;&gt;"",待赋值表!P1716,0)</f>
        <v/>
      </c>
      <c r="R1717" s="6">
        <f>待赋值表!Q1716</f>
        <v/>
      </c>
      <c r="S1717" s="6">
        <f>待赋值表!R1716</f>
        <v/>
      </c>
      <c r="T1717" s="6">
        <f>待赋值表!S1716</f>
        <v/>
      </c>
      <c r="U1717" s="6">
        <f>待赋值表!T1716</f>
        <v/>
      </c>
      <c r="V1717" s="6">
        <f>待赋值表!U1716</f>
        <v/>
      </c>
      <c r="W1717" s="6">
        <f>待赋值表!V1716</f>
        <v/>
      </c>
      <c r="X1717" s="6">
        <f>待赋值表!W1716</f>
        <v/>
      </c>
      <c r="Y1717" s="6">
        <f>待赋值表!X1716</f>
        <v/>
      </c>
      <c r="Z1717" s="3">
        <f>IF(M1717&gt;=0.01,"B_pre",IF(M1717&gt;=0,"C_pre","none"))</f>
        <v/>
      </c>
      <c r="AA1717" s="3">
        <f>IF(U1717&gt;0.125,"a_pre",IF(U1717&gt;=0,"b_pre","none"))</f>
        <v/>
      </c>
      <c r="AB1717" s="3">
        <f>AND(Z1717="B_pre",AA1717="a_pre")</f>
        <v/>
      </c>
      <c r="AC1717" s="3">
        <f>AND(Z1717="B_pre",AA1717="b_pre")</f>
        <v/>
      </c>
      <c r="AD1717" s="3">
        <f>AND(Z1717="C_pre",AA1717="a_pre")</f>
        <v/>
      </c>
      <c r="AE1717" s="3">
        <f>AND(Z1717="C_pre",AA1717="b_pre")</f>
        <v/>
      </c>
      <c r="AF1717" s="6">
        <f>待赋值表!C1716</f>
        <v/>
      </c>
      <c r="AG1717" s="3">
        <f t="array" ref="AG1717">IF(AB1717=TRUE,"A",IF(AC1717=TRUE,"B",IF(AD1717=TRUE,"C",IF(AE1717=TRUE,"D","其他"))))</f>
        <v/>
      </c>
      <c r="AH1717" s="3">
        <f>IF(分析表!$E$12&lt;&gt;"ALL",AND(AF1717=分析表!$E$10,AG1717=分析表!$E$12),IF(AF1717=分析表!$E$10,TRUE(),IF(AF1717="ALL",TRUE(),"")))</f>
        <v/>
      </c>
    </row>
    <row r="1718">
      <c r="A1718" s="3">
        <f>COUNTIF($AH$2:AH1718,"TRUE")</f>
        <v/>
      </c>
      <c r="B1718" s="3">
        <f>COUNTIF($AG$2:$AG1718,#REF!)</f>
        <v/>
      </c>
      <c r="C1718" s="56">
        <f>待赋值表!A1717</f>
        <v/>
      </c>
      <c r="E1718" s="6">
        <f>待赋值表!D1717</f>
        <v/>
      </c>
      <c r="F1718" s="6">
        <f>待赋值表!E1717</f>
        <v/>
      </c>
      <c r="G1718" s="6">
        <f>待赋值表!F1717</f>
        <v/>
      </c>
      <c r="H1718" s="6">
        <f>待赋值表!G1717</f>
        <v/>
      </c>
      <c r="I1718" s="6">
        <f>待赋值表!H1717</f>
        <v/>
      </c>
      <c r="J1718" s="6">
        <f>待赋值表!I1717</f>
        <v/>
      </c>
      <c r="K1718" s="6">
        <f>待赋值表!J1717</f>
        <v/>
      </c>
      <c r="L1718" s="6">
        <f>待赋值表!K1717</f>
        <v/>
      </c>
      <c r="M1718" s="6">
        <f>待赋值表!L1717</f>
        <v/>
      </c>
      <c r="N1718" s="6">
        <f>待赋值表!M1717</f>
        <v/>
      </c>
      <c r="O1718" s="6">
        <f>待赋值表!N1717</f>
        <v/>
      </c>
      <c r="P1718" s="6">
        <f>待赋值表!O1717</f>
        <v/>
      </c>
      <c r="Q1718" s="6">
        <f>IF(待赋值表!P1717&lt;&gt;"",待赋值表!P1717,0)</f>
        <v/>
      </c>
      <c r="R1718" s="6">
        <f>待赋值表!Q1717</f>
        <v/>
      </c>
      <c r="S1718" s="6">
        <f>待赋值表!R1717</f>
        <v/>
      </c>
      <c r="T1718" s="6">
        <f>待赋值表!S1717</f>
        <v/>
      </c>
      <c r="U1718" s="6">
        <f>待赋值表!T1717</f>
        <v/>
      </c>
      <c r="V1718" s="6">
        <f>待赋值表!U1717</f>
        <v/>
      </c>
      <c r="W1718" s="6">
        <f>待赋值表!V1717</f>
        <v/>
      </c>
      <c r="X1718" s="6">
        <f>待赋值表!W1717</f>
        <v/>
      </c>
      <c r="Y1718" s="6">
        <f>待赋值表!X1717</f>
        <v/>
      </c>
      <c r="Z1718" s="3">
        <f>IF(M1718&gt;=0.01,"B_pre",IF(M1718&gt;=0,"C_pre","none"))</f>
        <v/>
      </c>
      <c r="AA1718" s="3">
        <f>IF(U1718&gt;0.125,"a_pre",IF(U1718&gt;=0,"b_pre","none"))</f>
        <v/>
      </c>
      <c r="AB1718" s="3">
        <f>AND(Z1718="B_pre",AA1718="a_pre")</f>
        <v/>
      </c>
      <c r="AC1718" s="3">
        <f>AND(Z1718="B_pre",AA1718="b_pre")</f>
        <v/>
      </c>
      <c r="AD1718" s="3">
        <f>AND(Z1718="C_pre",AA1718="a_pre")</f>
        <v/>
      </c>
      <c r="AE1718" s="3">
        <f>AND(Z1718="C_pre",AA1718="b_pre")</f>
        <v/>
      </c>
      <c r="AF1718" s="6">
        <f>待赋值表!C1717</f>
        <v/>
      </c>
      <c r="AG1718" s="3">
        <f t="array" ref="AG1718">IF(AB1718=TRUE,"A",IF(AC1718=TRUE,"B",IF(AD1718=TRUE,"C",IF(AE1718=TRUE,"D","其他"))))</f>
        <v/>
      </c>
      <c r="AH1718" s="3">
        <f>IF(分析表!$E$12&lt;&gt;"ALL",AND(AF1718=分析表!$E$10,AG1718=分析表!$E$12),IF(AF1718=分析表!$E$10,TRUE(),IF(AF1718="ALL",TRUE(),"")))</f>
        <v/>
      </c>
    </row>
    <row r="1719">
      <c r="A1719" s="3">
        <f>COUNTIF($AH$2:AH1719,"TRUE")</f>
        <v/>
      </c>
      <c r="B1719" s="3">
        <f>COUNTIF($AG$2:$AG1719,#REF!)</f>
        <v/>
      </c>
      <c r="C1719" s="56">
        <f>待赋值表!A1718</f>
        <v/>
      </c>
      <c r="E1719" s="6">
        <f>待赋值表!D1718</f>
        <v/>
      </c>
      <c r="F1719" s="6">
        <f>待赋值表!E1718</f>
        <v/>
      </c>
      <c r="G1719" s="6">
        <f>待赋值表!F1718</f>
        <v/>
      </c>
      <c r="H1719" s="6">
        <f>待赋值表!G1718</f>
        <v/>
      </c>
      <c r="I1719" s="6">
        <f>待赋值表!H1718</f>
        <v/>
      </c>
      <c r="J1719" s="6">
        <f>待赋值表!I1718</f>
        <v/>
      </c>
      <c r="K1719" s="6">
        <f>待赋值表!J1718</f>
        <v/>
      </c>
      <c r="L1719" s="6">
        <f>待赋值表!K1718</f>
        <v/>
      </c>
      <c r="M1719" s="6">
        <f>待赋值表!L1718</f>
        <v/>
      </c>
      <c r="N1719" s="6">
        <f>待赋值表!M1718</f>
        <v/>
      </c>
      <c r="O1719" s="6">
        <f>待赋值表!N1718</f>
        <v/>
      </c>
      <c r="P1719" s="6">
        <f>待赋值表!O1718</f>
        <v/>
      </c>
      <c r="Q1719" s="6">
        <f>IF(待赋值表!P1718&lt;&gt;"",待赋值表!P1718,0)</f>
        <v/>
      </c>
      <c r="R1719" s="6">
        <f>待赋值表!Q1718</f>
        <v/>
      </c>
      <c r="S1719" s="6">
        <f>待赋值表!R1718</f>
        <v/>
      </c>
      <c r="T1719" s="6">
        <f>待赋值表!S1718</f>
        <v/>
      </c>
      <c r="U1719" s="6">
        <f>待赋值表!T1718</f>
        <v/>
      </c>
      <c r="V1719" s="6">
        <f>待赋值表!U1718</f>
        <v/>
      </c>
      <c r="W1719" s="6">
        <f>待赋值表!V1718</f>
        <v/>
      </c>
      <c r="X1719" s="6">
        <f>待赋值表!W1718</f>
        <v/>
      </c>
      <c r="Y1719" s="6">
        <f>待赋值表!X1718</f>
        <v/>
      </c>
      <c r="Z1719" s="3">
        <f>IF(M1719&gt;=0.01,"B_pre",IF(M1719&gt;=0,"C_pre","none"))</f>
        <v/>
      </c>
      <c r="AA1719" s="3">
        <f>IF(U1719&gt;0.125,"a_pre",IF(U1719&gt;=0,"b_pre","none"))</f>
        <v/>
      </c>
      <c r="AB1719" s="3">
        <f>AND(Z1719="B_pre",AA1719="a_pre")</f>
        <v/>
      </c>
      <c r="AC1719" s="3">
        <f>AND(Z1719="B_pre",AA1719="b_pre")</f>
        <v/>
      </c>
      <c r="AD1719" s="3">
        <f>AND(Z1719="C_pre",AA1719="a_pre")</f>
        <v/>
      </c>
      <c r="AE1719" s="3">
        <f>AND(Z1719="C_pre",AA1719="b_pre")</f>
        <v/>
      </c>
      <c r="AF1719" s="6">
        <f>待赋值表!C1718</f>
        <v/>
      </c>
      <c r="AG1719" s="3">
        <f t="array" ref="AG1719">IF(AB1719=TRUE,"A",IF(AC1719=TRUE,"B",IF(AD1719=TRUE,"C",IF(AE1719=TRUE,"D","其他"))))</f>
        <v/>
      </c>
      <c r="AH1719" s="3">
        <f>IF(分析表!$E$12&lt;&gt;"ALL",AND(AF1719=分析表!$E$10,AG1719=分析表!$E$12),IF(AF1719=分析表!$E$10,TRUE(),IF(AF1719="ALL",TRUE(),"")))</f>
        <v/>
      </c>
    </row>
    <row r="1720">
      <c r="A1720" s="3">
        <f>COUNTIF($AH$2:AH1720,"TRUE")</f>
        <v/>
      </c>
      <c r="B1720" s="3">
        <f>COUNTIF($AG$2:$AG1720,#REF!)</f>
        <v/>
      </c>
      <c r="C1720" s="56">
        <f>待赋值表!A1719</f>
        <v/>
      </c>
      <c r="E1720" s="6">
        <f>待赋值表!D1719</f>
        <v/>
      </c>
      <c r="F1720" s="6">
        <f>待赋值表!E1719</f>
        <v/>
      </c>
      <c r="G1720" s="6">
        <f>待赋值表!F1719</f>
        <v/>
      </c>
      <c r="H1720" s="6">
        <f>待赋值表!G1719</f>
        <v/>
      </c>
      <c r="I1720" s="6">
        <f>待赋值表!H1719</f>
        <v/>
      </c>
      <c r="J1720" s="6">
        <f>待赋值表!I1719</f>
        <v/>
      </c>
      <c r="K1720" s="6">
        <f>待赋值表!J1719</f>
        <v/>
      </c>
      <c r="L1720" s="6">
        <f>待赋值表!K1719</f>
        <v/>
      </c>
      <c r="M1720" s="6">
        <f>待赋值表!L1719</f>
        <v/>
      </c>
      <c r="N1720" s="6">
        <f>待赋值表!M1719</f>
        <v/>
      </c>
      <c r="O1720" s="6">
        <f>待赋值表!N1719</f>
        <v/>
      </c>
      <c r="P1720" s="6">
        <f>待赋值表!O1719</f>
        <v/>
      </c>
      <c r="Q1720" s="6">
        <f>IF(待赋值表!P1719&lt;&gt;"",待赋值表!P1719,0)</f>
        <v/>
      </c>
      <c r="R1720" s="6">
        <f>待赋值表!Q1719</f>
        <v/>
      </c>
      <c r="S1720" s="6">
        <f>待赋值表!R1719</f>
        <v/>
      </c>
      <c r="T1720" s="6">
        <f>待赋值表!S1719</f>
        <v/>
      </c>
      <c r="U1720" s="6">
        <f>待赋值表!T1719</f>
        <v/>
      </c>
      <c r="V1720" s="6">
        <f>待赋值表!U1719</f>
        <v/>
      </c>
      <c r="W1720" s="6">
        <f>待赋值表!V1719</f>
        <v/>
      </c>
      <c r="X1720" s="6">
        <f>待赋值表!W1719</f>
        <v/>
      </c>
      <c r="Y1720" s="6">
        <f>待赋值表!X1719</f>
        <v/>
      </c>
      <c r="Z1720" s="3">
        <f>IF(M1720&gt;=0.01,"B_pre",IF(M1720&gt;=0,"C_pre","none"))</f>
        <v/>
      </c>
      <c r="AA1720" s="3">
        <f>IF(U1720&gt;0.125,"a_pre",IF(U1720&gt;=0,"b_pre","none"))</f>
        <v/>
      </c>
      <c r="AB1720" s="3">
        <f>AND(Z1720="B_pre",AA1720="a_pre")</f>
        <v/>
      </c>
      <c r="AC1720" s="3">
        <f>AND(Z1720="B_pre",AA1720="b_pre")</f>
        <v/>
      </c>
      <c r="AD1720" s="3">
        <f>AND(Z1720="C_pre",AA1720="a_pre")</f>
        <v/>
      </c>
      <c r="AE1720" s="3">
        <f>AND(Z1720="C_pre",AA1720="b_pre")</f>
        <v/>
      </c>
      <c r="AF1720" s="6">
        <f>待赋值表!C1719</f>
        <v/>
      </c>
      <c r="AG1720" s="3">
        <f t="array" ref="AG1720">IF(AB1720=TRUE,"A",IF(AC1720=TRUE,"B",IF(AD1720=TRUE,"C",IF(AE1720=TRUE,"D","其他"))))</f>
        <v/>
      </c>
      <c r="AH1720" s="3">
        <f>IF(分析表!$E$12&lt;&gt;"ALL",AND(AF1720=分析表!$E$10,AG1720=分析表!$E$12),IF(AF1720=分析表!$E$10,TRUE(),IF(AF1720="ALL",TRUE(),"")))</f>
        <v/>
      </c>
    </row>
    <row r="1721">
      <c r="A1721" s="3">
        <f>COUNTIF($AH$2:AH1721,"TRUE")</f>
        <v/>
      </c>
      <c r="B1721" s="3">
        <f>COUNTIF($AG$2:$AG1721,#REF!)</f>
        <v/>
      </c>
      <c r="C1721" s="56">
        <f>待赋值表!A1720</f>
        <v/>
      </c>
      <c r="E1721" s="6">
        <f>待赋值表!D1720</f>
        <v/>
      </c>
      <c r="F1721" s="6">
        <f>待赋值表!E1720</f>
        <v/>
      </c>
      <c r="G1721" s="6">
        <f>待赋值表!F1720</f>
        <v/>
      </c>
      <c r="H1721" s="6">
        <f>待赋值表!G1720</f>
        <v/>
      </c>
      <c r="I1721" s="6">
        <f>待赋值表!H1720</f>
        <v/>
      </c>
      <c r="J1721" s="6">
        <f>待赋值表!I1720</f>
        <v/>
      </c>
      <c r="K1721" s="6">
        <f>待赋值表!J1720</f>
        <v/>
      </c>
      <c r="L1721" s="6">
        <f>待赋值表!K1720</f>
        <v/>
      </c>
      <c r="M1721" s="6">
        <f>待赋值表!L1720</f>
        <v/>
      </c>
      <c r="N1721" s="6">
        <f>待赋值表!M1720</f>
        <v/>
      </c>
      <c r="O1721" s="6">
        <f>待赋值表!N1720</f>
        <v/>
      </c>
      <c r="P1721" s="6">
        <f>待赋值表!O1720</f>
        <v/>
      </c>
      <c r="Q1721" s="6">
        <f>IF(待赋值表!P1720&lt;&gt;"",待赋值表!P1720,0)</f>
        <v/>
      </c>
      <c r="R1721" s="6">
        <f>待赋值表!Q1720</f>
        <v/>
      </c>
      <c r="S1721" s="6">
        <f>待赋值表!R1720</f>
        <v/>
      </c>
      <c r="T1721" s="6">
        <f>待赋值表!S1720</f>
        <v/>
      </c>
      <c r="U1721" s="6">
        <f>待赋值表!T1720</f>
        <v/>
      </c>
      <c r="V1721" s="6">
        <f>待赋值表!U1720</f>
        <v/>
      </c>
      <c r="W1721" s="6">
        <f>待赋值表!V1720</f>
        <v/>
      </c>
      <c r="X1721" s="6">
        <f>待赋值表!W1720</f>
        <v/>
      </c>
      <c r="Y1721" s="6">
        <f>待赋值表!X1720</f>
        <v/>
      </c>
      <c r="Z1721" s="3">
        <f>IF(M1721&gt;=0.01,"B_pre",IF(M1721&gt;=0,"C_pre","none"))</f>
        <v/>
      </c>
      <c r="AA1721" s="3">
        <f>IF(U1721&gt;0.125,"a_pre",IF(U1721&gt;=0,"b_pre","none"))</f>
        <v/>
      </c>
      <c r="AB1721" s="3">
        <f>AND(Z1721="B_pre",AA1721="a_pre")</f>
        <v/>
      </c>
      <c r="AC1721" s="3">
        <f>AND(Z1721="B_pre",AA1721="b_pre")</f>
        <v/>
      </c>
      <c r="AD1721" s="3">
        <f>AND(Z1721="C_pre",AA1721="a_pre")</f>
        <v/>
      </c>
      <c r="AE1721" s="3">
        <f>AND(Z1721="C_pre",AA1721="b_pre")</f>
        <v/>
      </c>
      <c r="AF1721" s="6">
        <f>待赋值表!C1720</f>
        <v/>
      </c>
      <c r="AG1721" s="3">
        <f t="array" ref="AG1721">IF(AB1721=TRUE,"A",IF(AC1721=TRUE,"B",IF(AD1721=TRUE,"C",IF(AE1721=TRUE,"D","其他"))))</f>
        <v/>
      </c>
      <c r="AH1721" s="3">
        <f>IF(分析表!$E$12&lt;&gt;"ALL",AND(AF1721=分析表!$E$10,AG1721=分析表!$E$12),IF(AF1721=分析表!$E$10,TRUE(),IF(AF1721="ALL",TRUE(),"")))</f>
        <v/>
      </c>
    </row>
    <row r="1722">
      <c r="A1722" s="3">
        <f>COUNTIF($AH$2:AH1722,"TRUE")</f>
        <v/>
      </c>
      <c r="B1722" s="3">
        <f>COUNTIF($AG$2:$AG1722,#REF!)</f>
        <v/>
      </c>
      <c r="C1722" s="56">
        <f>待赋值表!A1721</f>
        <v/>
      </c>
      <c r="E1722" s="6">
        <f>待赋值表!D1721</f>
        <v/>
      </c>
      <c r="F1722" s="6">
        <f>待赋值表!E1721</f>
        <v/>
      </c>
      <c r="G1722" s="6">
        <f>待赋值表!F1721</f>
        <v/>
      </c>
      <c r="H1722" s="6">
        <f>待赋值表!G1721</f>
        <v/>
      </c>
      <c r="I1722" s="6">
        <f>待赋值表!H1721</f>
        <v/>
      </c>
      <c r="J1722" s="6">
        <f>待赋值表!I1721</f>
        <v/>
      </c>
      <c r="K1722" s="6">
        <f>待赋值表!J1721</f>
        <v/>
      </c>
      <c r="L1722" s="6">
        <f>待赋值表!K1721</f>
        <v/>
      </c>
      <c r="M1722" s="6">
        <f>待赋值表!L1721</f>
        <v/>
      </c>
      <c r="N1722" s="6">
        <f>待赋值表!M1721</f>
        <v/>
      </c>
      <c r="O1722" s="6">
        <f>待赋值表!N1721</f>
        <v/>
      </c>
      <c r="P1722" s="6">
        <f>待赋值表!O1721</f>
        <v/>
      </c>
      <c r="Q1722" s="6">
        <f>IF(待赋值表!P1721&lt;&gt;"",待赋值表!P1721,0)</f>
        <v/>
      </c>
      <c r="R1722" s="6">
        <f>待赋值表!Q1721</f>
        <v/>
      </c>
      <c r="S1722" s="6">
        <f>待赋值表!R1721</f>
        <v/>
      </c>
      <c r="T1722" s="6">
        <f>待赋值表!S1721</f>
        <v/>
      </c>
      <c r="U1722" s="6">
        <f>待赋值表!T1721</f>
        <v/>
      </c>
      <c r="V1722" s="6">
        <f>待赋值表!U1721</f>
        <v/>
      </c>
      <c r="W1722" s="6">
        <f>待赋值表!V1721</f>
        <v/>
      </c>
      <c r="X1722" s="6">
        <f>待赋值表!W1721</f>
        <v/>
      </c>
      <c r="Y1722" s="6">
        <f>待赋值表!X1721</f>
        <v/>
      </c>
      <c r="Z1722" s="3">
        <f>IF(M1722&gt;=0.01,"B_pre",IF(M1722&gt;=0,"C_pre","none"))</f>
        <v/>
      </c>
      <c r="AA1722" s="3">
        <f>IF(U1722&gt;0.125,"a_pre",IF(U1722&gt;=0,"b_pre","none"))</f>
        <v/>
      </c>
      <c r="AB1722" s="3">
        <f>AND(Z1722="B_pre",AA1722="a_pre")</f>
        <v/>
      </c>
      <c r="AC1722" s="3">
        <f>AND(Z1722="B_pre",AA1722="b_pre")</f>
        <v/>
      </c>
      <c r="AD1722" s="3">
        <f>AND(Z1722="C_pre",AA1722="a_pre")</f>
        <v/>
      </c>
      <c r="AE1722" s="3">
        <f>AND(Z1722="C_pre",AA1722="b_pre")</f>
        <v/>
      </c>
      <c r="AF1722" s="6">
        <f>待赋值表!C1721</f>
        <v/>
      </c>
      <c r="AG1722" s="3">
        <f t="array" ref="AG1722">IF(AB1722=TRUE,"A",IF(AC1722=TRUE,"B",IF(AD1722=TRUE,"C",IF(AE1722=TRUE,"D","其他"))))</f>
        <v/>
      </c>
      <c r="AH1722" s="3">
        <f>IF(分析表!$E$12&lt;&gt;"ALL",AND(AF1722=分析表!$E$10,AG1722=分析表!$E$12),IF(AF1722=分析表!$E$10,TRUE(),IF(AF1722="ALL",TRUE(),"")))</f>
        <v/>
      </c>
    </row>
    <row r="1723">
      <c r="A1723" s="3">
        <f>COUNTIF($AH$2:AH1723,"TRUE")</f>
        <v/>
      </c>
      <c r="B1723" s="3">
        <f>COUNTIF($AG$2:$AG1723,#REF!)</f>
        <v/>
      </c>
      <c r="C1723" s="56">
        <f>待赋值表!A1722</f>
        <v/>
      </c>
      <c r="E1723" s="6">
        <f>待赋值表!D1722</f>
        <v/>
      </c>
      <c r="F1723" s="6">
        <f>待赋值表!E1722</f>
        <v/>
      </c>
      <c r="G1723" s="6">
        <f>待赋值表!F1722</f>
        <v/>
      </c>
      <c r="H1723" s="6">
        <f>待赋值表!G1722</f>
        <v/>
      </c>
      <c r="I1723" s="6">
        <f>待赋值表!H1722</f>
        <v/>
      </c>
      <c r="J1723" s="6">
        <f>待赋值表!I1722</f>
        <v/>
      </c>
      <c r="K1723" s="6">
        <f>待赋值表!J1722</f>
        <v/>
      </c>
      <c r="L1723" s="6">
        <f>待赋值表!K1722</f>
        <v/>
      </c>
      <c r="M1723" s="6">
        <f>待赋值表!L1722</f>
        <v/>
      </c>
      <c r="N1723" s="6">
        <f>待赋值表!M1722</f>
        <v/>
      </c>
      <c r="O1723" s="6">
        <f>待赋值表!N1722</f>
        <v/>
      </c>
      <c r="P1723" s="6">
        <f>待赋值表!O1722</f>
        <v/>
      </c>
      <c r="Q1723" s="6">
        <f>IF(待赋值表!P1722&lt;&gt;"",待赋值表!P1722,0)</f>
        <v/>
      </c>
      <c r="R1723" s="6">
        <f>待赋值表!Q1722</f>
        <v/>
      </c>
      <c r="S1723" s="6">
        <f>待赋值表!R1722</f>
        <v/>
      </c>
      <c r="T1723" s="6">
        <f>待赋值表!S1722</f>
        <v/>
      </c>
      <c r="U1723" s="6">
        <f>待赋值表!T1722</f>
        <v/>
      </c>
      <c r="V1723" s="6">
        <f>待赋值表!U1722</f>
        <v/>
      </c>
      <c r="W1723" s="6">
        <f>待赋值表!V1722</f>
        <v/>
      </c>
      <c r="X1723" s="6">
        <f>待赋值表!W1722</f>
        <v/>
      </c>
      <c r="Y1723" s="6">
        <f>待赋值表!X1722</f>
        <v/>
      </c>
      <c r="Z1723" s="3">
        <f>IF(M1723&gt;=0.01,"B_pre",IF(M1723&gt;=0,"C_pre","none"))</f>
        <v/>
      </c>
      <c r="AA1723" s="3">
        <f>IF(U1723&gt;0.125,"a_pre",IF(U1723&gt;=0,"b_pre","none"))</f>
        <v/>
      </c>
      <c r="AB1723" s="3">
        <f>AND(Z1723="B_pre",AA1723="a_pre")</f>
        <v/>
      </c>
      <c r="AC1723" s="3">
        <f>AND(Z1723="B_pre",AA1723="b_pre")</f>
        <v/>
      </c>
      <c r="AD1723" s="3">
        <f>AND(Z1723="C_pre",AA1723="a_pre")</f>
        <v/>
      </c>
      <c r="AE1723" s="3">
        <f>AND(Z1723="C_pre",AA1723="b_pre")</f>
        <v/>
      </c>
      <c r="AF1723" s="6">
        <f>待赋值表!C1722</f>
        <v/>
      </c>
      <c r="AG1723" s="3">
        <f t="array" ref="AG1723">IF(AB1723=TRUE,"A",IF(AC1723=TRUE,"B",IF(AD1723=TRUE,"C",IF(AE1723=TRUE,"D","其他"))))</f>
        <v/>
      </c>
      <c r="AH1723" s="3">
        <f>IF(分析表!$E$12&lt;&gt;"ALL",AND(AF1723=分析表!$E$10,AG1723=分析表!$E$12),IF(AF1723=分析表!$E$10,TRUE(),IF(AF1723="ALL",TRUE(),"")))</f>
        <v/>
      </c>
    </row>
    <row r="1724">
      <c r="A1724" s="3">
        <f>COUNTIF($AH$2:AH1724,"TRUE")</f>
        <v/>
      </c>
      <c r="B1724" s="3">
        <f>COUNTIF($AG$2:$AG1724,#REF!)</f>
        <v/>
      </c>
      <c r="C1724" s="56">
        <f>待赋值表!A1723</f>
        <v/>
      </c>
      <c r="E1724" s="6">
        <f>待赋值表!D1723</f>
        <v/>
      </c>
      <c r="F1724" s="6">
        <f>待赋值表!E1723</f>
        <v/>
      </c>
      <c r="G1724" s="6">
        <f>待赋值表!F1723</f>
        <v/>
      </c>
      <c r="H1724" s="6">
        <f>待赋值表!G1723</f>
        <v/>
      </c>
      <c r="I1724" s="6">
        <f>待赋值表!H1723</f>
        <v/>
      </c>
      <c r="J1724" s="6">
        <f>待赋值表!I1723</f>
        <v/>
      </c>
      <c r="K1724" s="6">
        <f>待赋值表!J1723</f>
        <v/>
      </c>
      <c r="L1724" s="6">
        <f>待赋值表!K1723</f>
        <v/>
      </c>
      <c r="M1724" s="6">
        <f>待赋值表!L1723</f>
        <v/>
      </c>
      <c r="N1724" s="6">
        <f>待赋值表!M1723</f>
        <v/>
      </c>
      <c r="O1724" s="6">
        <f>待赋值表!N1723</f>
        <v/>
      </c>
      <c r="P1724" s="6">
        <f>待赋值表!O1723</f>
        <v/>
      </c>
      <c r="Q1724" s="6">
        <f>IF(待赋值表!P1723&lt;&gt;"",待赋值表!P1723,0)</f>
        <v/>
      </c>
      <c r="R1724" s="6">
        <f>待赋值表!Q1723</f>
        <v/>
      </c>
      <c r="S1724" s="6">
        <f>待赋值表!R1723</f>
        <v/>
      </c>
      <c r="T1724" s="6">
        <f>待赋值表!S1723</f>
        <v/>
      </c>
      <c r="U1724" s="6">
        <f>待赋值表!T1723</f>
        <v/>
      </c>
      <c r="V1724" s="6">
        <f>待赋值表!U1723</f>
        <v/>
      </c>
      <c r="W1724" s="6">
        <f>待赋值表!V1723</f>
        <v/>
      </c>
      <c r="X1724" s="6">
        <f>待赋值表!W1723</f>
        <v/>
      </c>
      <c r="Y1724" s="6">
        <f>待赋值表!X1723</f>
        <v/>
      </c>
      <c r="Z1724" s="3">
        <f>IF(M1724&gt;=0.01,"B_pre",IF(M1724&gt;=0,"C_pre","none"))</f>
        <v/>
      </c>
      <c r="AA1724" s="3">
        <f>IF(U1724&gt;0.125,"a_pre",IF(U1724&gt;=0,"b_pre","none"))</f>
        <v/>
      </c>
      <c r="AB1724" s="3">
        <f>AND(Z1724="B_pre",AA1724="a_pre")</f>
        <v/>
      </c>
      <c r="AC1724" s="3">
        <f>AND(Z1724="B_pre",AA1724="b_pre")</f>
        <v/>
      </c>
      <c r="AD1724" s="3">
        <f>AND(Z1724="C_pre",AA1724="a_pre")</f>
        <v/>
      </c>
      <c r="AE1724" s="3">
        <f>AND(Z1724="C_pre",AA1724="b_pre")</f>
        <v/>
      </c>
      <c r="AF1724" s="6">
        <f>待赋值表!C1723</f>
        <v/>
      </c>
      <c r="AG1724" s="3">
        <f t="array" ref="AG1724">IF(AB1724=TRUE,"A",IF(AC1724=TRUE,"B",IF(AD1724=TRUE,"C",IF(AE1724=TRUE,"D","其他"))))</f>
        <v/>
      </c>
      <c r="AH1724" s="3">
        <f>IF(分析表!$E$12&lt;&gt;"ALL",AND(AF1724=分析表!$E$10,AG1724=分析表!$E$12),IF(AF1724=分析表!$E$10,TRUE(),IF(AF1724="ALL",TRUE(),"")))</f>
        <v/>
      </c>
    </row>
    <row r="1725">
      <c r="A1725" s="3">
        <f>COUNTIF($AH$2:AH1725,"TRUE")</f>
        <v/>
      </c>
      <c r="B1725" s="3">
        <f>COUNTIF($AG$2:$AG1725,#REF!)</f>
        <v/>
      </c>
      <c r="C1725" s="56">
        <f>待赋值表!A1724</f>
        <v/>
      </c>
      <c r="E1725" s="6">
        <f>待赋值表!D1724</f>
        <v/>
      </c>
      <c r="F1725" s="6">
        <f>待赋值表!E1724</f>
        <v/>
      </c>
      <c r="G1725" s="6">
        <f>待赋值表!F1724</f>
        <v/>
      </c>
      <c r="H1725" s="6">
        <f>待赋值表!G1724</f>
        <v/>
      </c>
      <c r="I1725" s="6">
        <f>待赋值表!H1724</f>
        <v/>
      </c>
      <c r="J1725" s="6">
        <f>待赋值表!I1724</f>
        <v/>
      </c>
      <c r="K1725" s="6">
        <f>待赋值表!J1724</f>
        <v/>
      </c>
      <c r="L1725" s="6">
        <f>待赋值表!K1724</f>
        <v/>
      </c>
      <c r="M1725" s="6">
        <f>待赋值表!L1724</f>
        <v/>
      </c>
      <c r="N1725" s="6">
        <f>待赋值表!M1724</f>
        <v/>
      </c>
      <c r="O1725" s="6">
        <f>待赋值表!N1724</f>
        <v/>
      </c>
      <c r="P1725" s="6">
        <f>待赋值表!O1724</f>
        <v/>
      </c>
      <c r="Q1725" s="6">
        <f>IF(待赋值表!P1724&lt;&gt;"",待赋值表!P1724,0)</f>
        <v/>
      </c>
      <c r="R1725" s="6">
        <f>待赋值表!Q1724</f>
        <v/>
      </c>
      <c r="S1725" s="6">
        <f>待赋值表!R1724</f>
        <v/>
      </c>
      <c r="T1725" s="6">
        <f>待赋值表!S1724</f>
        <v/>
      </c>
      <c r="U1725" s="6">
        <f>待赋值表!T1724</f>
        <v/>
      </c>
      <c r="V1725" s="6">
        <f>待赋值表!U1724</f>
        <v/>
      </c>
      <c r="W1725" s="6">
        <f>待赋值表!V1724</f>
        <v/>
      </c>
      <c r="X1725" s="6">
        <f>待赋值表!W1724</f>
        <v/>
      </c>
      <c r="Y1725" s="6">
        <f>待赋值表!X1724</f>
        <v/>
      </c>
      <c r="Z1725" s="3">
        <f>IF(M1725&gt;=0.01,"B_pre",IF(M1725&gt;=0,"C_pre","none"))</f>
        <v/>
      </c>
      <c r="AA1725" s="3">
        <f>IF(U1725&gt;0.125,"a_pre",IF(U1725&gt;=0,"b_pre","none"))</f>
        <v/>
      </c>
      <c r="AB1725" s="3">
        <f>AND(Z1725="B_pre",AA1725="a_pre")</f>
        <v/>
      </c>
      <c r="AC1725" s="3">
        <f>AND(Z1725="B_pre",AA1725="b_pre")</f>
        <v/>
      </c>
      <c r="AD1725" s="3">
        <f>AND(Z1725="C_pre",AA1725="a_pre")</f>
        <v/>
      </c>
      <c r="AE1725" s="3">
        <f>AND(Z1725="C_pre",AA1725="b_pre")</f>
        <v/>
      </c>
      <c r="AF1725" s="6">
        <f>待赋值表!C1724</f>
        <v/>
      </c>
      <c r="AG1725" s="3">
        <f t="array" ref="AG1725">IF(AB1725=TRUE,"A",IF(AC1725=TRUE,"B",IF(AD1725=TRUE,"C",IF(AE1725=TRUE,"D","其他"))))</f>
        <v/>
      </c>
      <c r="AH1725" s="3">
        <f>IF(分析表!$E$12&lt;&gt;"ALL",AND(AF1725=分析表!$E$10,AG1725=分析表!$E$12),IF(AF1725=分析表!$E$10,TRUE(),IF(AF1725="ALL",TRUE(),"")))</f>
        <v/>
      </c>
    </row>
    <row r="1726">
      <c r="A1726" s="3">
        <f>COUNTIF($AH$2:AH1726,"TRUE")</f>
        <v/>
      </c>
      <c r="B1726" s="3">
        <f>COUNTIF($AG$2:$AG1726,#REF!)</f>
        <v/>
      </c>
      <c r="C1726" s="56">
        <f>待赋值表!A1725</f>
        <v/>
      </c>
      <c r="E1726" s="6">
        <f>待赋值表!D1725</f>
        <v/>
      </c>
      <c r="F1726" s="6">
        <f>待赋值表!E1725</f>
        <v/>
      </c>
      <c r="G1726" s="6">
        <f>待赋值表!F1725</f>
        <v/>
      </c>
      <c r="H1726" s="6">
        <f>待赋值表!G1725</f>
        <v/>
      </c>
      <c r="I1726" s="6">
        <f>待赋值表!H1725</f>
        <v/>
      </c>
      <c r="J1726" s="6">
        <f>待赋值表!I1725</f>
        <v/>
      </c>
      <c r="K1726" s="6">
        <f>待赋值表!J1725</f>
        <v/>
      </c>
      <c r="L1726" s="6">
        <f>待赋值表!K1725</f>
        <v/>
      </c>
      <c r="M1726" s="6">
        <f>待赋值表!L1725</f>
        <v/>
      </c>
      <c r="N1726" s="6">
        <f>待赋值表!M1725</f>
        <v/>
      </c>
      <c r="O1726" s="6">
        <f>待赋值表!N1725</f>
        <v/>
      </c>
      <c r="P1726" s="6">
        <f>待赋值表!O1725</f>
        <v/>
      </c>
      <c r="Q1726" s="6">
        <f>IF(待赋值表!P1725&lt;&gt;"",待赋值表!P1725,0)</f>
        <v/>
      </c>
      <c r="R1726" s="6">
        <f>待赋值表!Q1725</f>
        <v/>
      </c>
      <c r="S1726" s="6">
        <f>待赋值表!R1725</f>
        <v/>
      </c>
      <c r="T1726" s="6">
        <f>待赋值表!S1725</f>
        <v/>
      </c>
      <c r="U1726" s="6">
        <f>待赋值表!T1725</f>
        <v/>
      </c>
      <c r="V1726" s="6">
        <f>待赋值表!U1725</f>
        <v/>
      </c>
      <c r="W1726" s="6">
        <f>待赋值表!V1725</f>
        <v/>
      </c>
      <c r="X1726" s="6">
        <f>待赋值表!W1725</f>
        <v/>
      </c>
      <c r="Y1726" s="6">
        <f>待赋值表!X1725</f>
        <v/>
      </c>
      <c r="Z1726" s="3">
        <f>IF(M1726&gt;=0.01,"B_pre",IF(M1726&gt;=0,"C_pre","none"))</f>
        <v/>
      </c>
      <c r="AA1726" s="3">
        <f>IF(U1726&gt;0.125,"a_pre",IF(U1726&gt;=0,"b_pre","none"))</f>
        <v/>
      </c>
      <c r="AB1726" s="3">
        <f>AND(Z1726="B_pre",AA1726="a_pre")</f>
        <v/>
      </c>
      <c r="AC1726" s="3">
        <f>AND(Z1726="B_pre",AA1726="b_pre")</f>
        <v/>
      </c>
      <c r="AD1726" s="3">
        <f>AND(Z1726="C_pre",AA1726="a_pre")</f>
        <v/>
      </c>
      <c r="AE1726" s="3">
        <f>AND(Z1726="C_pre",AA1726="b_pre")</f>
        <v/>
      </c>
      <c r="AF1726" s="6">
        <f>待赋值表!C1725</f>
        <v/>
      </c>
      <c r="AG1726" s="3">
        <f t="array" ref="AG1726">IF(AB1726=TRUE,"A",IF(AC1726=TRUE,"B",IF(AD1726=TRUE,"C",IF(AE1726=TRUE,"D","其他"))))</f>
        <v/>
      </c>
      <c r="AH1726" s="3">
        <f>IF(分析表!$E$12&lt;&gt;"ALL",AND(AF1726=分析表!$E$10,AG1726=分析表!$E$12),IF(AF1726=分析表!$E$10,TRUE(),IF(AF1726="ALL",TRUE(),"")))</f>
        <v/>
      </c>
    </row>
    <row r="1727">
      <c r="A1727" s="3">
        <f>COUNTIF($AH$2:AH1727,"TRUE")</f>
        <v/>
      </c>
      <c r="B1727" s="3">
        <f>COUNTIF($AG$2:$AG1727,#REF!)</f>
        <v/>
      </c>
      <c r="C1727" s="56">
        <f>待赋值表!A1726</f>
        <v/>
      </c>
      <c r="E1727" s="6">
        <f>待赋值表!D1726</f>
        <v/>
      </c>
      <c r="F1727" s="6">
        <f>待赋值表!E1726</f>
        <v/>
      </c>
      <c r="G1727" s="6">
        <f>待赋值表!F1726</f>
        <v/>
      </c>
      <c r="H1727" s="6">
        <f>待赋值表!G1726</f>
        <v/>
      </c>
      <c r="I1727" s="6">
        <f>待赋值表!H1726</f>
        <v/>
      </c>
      <c r="J1727" s="6">
        <f>待赋值表!I1726</f>
        <v/>
      </c>
      <c r="K1727" s="6">
        <f>待赋值表!J1726</f>
        <v/>
      </c>
      <c r="L1727" s="6">
        <f>待赋值表!K1726</f>
        <v/>
      </c>
      <c r="M1727" s="6">
        <f>待赋值表!L1726</f>
        <v/>
      </c>
      <c r="N1727" s="6">
        <f>待赋值表!M1726</f>
        <v/>
      </c>
      <c r="O1727" s="6">
        <f>待赋值表!N1726</f>
        <v/>
      </c>
      <c r="P1727" s="6">
        <f>待赋值表!O1726</f>
        <v/>
      </c>
      <c r="Q1727" s="6">
        <f>IF(待赋值表!P1726&lt;&gt;"",待赋值表!P1726,0)</f>
        <v/>
      </c>
      <c r="R1727" s="6">
        <f>待赋值表!Q1726</f>
        <v/>
      </c>
      <c r="S1727" s="6">
        <f>待赋值表!R1726</f>
        <v/>
      </c>
      <c r="T1727" s="6">
        <f>待赋值表!S1726</f>
        <v/>
      </c>
      <c r="U1727" s="6">
        <f>待赋值表!T1726</f>
        <v/>
      </c>
      <c r="V1727" s="6">
        <f>待赋值表!U1726</f>
        <v/>
      </c>
      <c r="W1727" s="6">
        <f>待赋值表!V1726</f>
        <v/>
      </c>
      <c r="X1727" s="6">
        <f>待赋值表!W1726</f>
        <v/>
      </c>
      <c r="Y1727" s="6">
        <f>待赋值表!X1726</f>
        <v/>
      </c>
      <c r="Z1727" s="3">
        <f>IF(M1727&gt;=0.01,"B_pre",IF(M1727&gt;=0,"C_pre","none"))</f>
        <v/>
      </c>
      <c r="AA1727" s="3">
        <f>IF(U1727&gt;0.125,"a_pre",IF(U1727&gt;=0,"b_pre","none"))</f>
        <v/>
      </c>
      <c r="AB1727" s="3">
        <f>AND(Z1727="B_pre",AA1727="a_pre")</f>
        <v/>
      </c>
      <c r="AC1727" s="3">
        <f>AND(Z1727="B_pre",AA1727="b_pre")</f>
        <v/>
      </c>
      <c r="AD1727" s="3">
        <f>AND(Z1727="C_pre",AA1727="a_pre")</f>
        <v/>
      </c>
      <c r="AE1727" s="3">
        <f>AND(Z1727="C_pre",AA1727="b_pre")</f>
        <v/>
      </c>
      <c r="AF1727" s="6">
        <f>待赋值表!C1726</f>
        <v/>
      </c>
      <c r="AG1727" s="3">
        <f t="array" ref="AG1727">IF(AB1727=TRUE,"A",IF(AC1727=TRUE,"B",IF(AD1727=TRUE,"C",IF(AE1727=TRUE,"D","其他"))))</f>
        <v/>
      </c>
      <c r="AH1727" s="3">
        <f>IF(分析表!$E$12&lt;&gt;"ALL",AND(AF1727=分析表!$E$10,AG1727=分析表!$E$12),IF(AF1727=分析表!$E$10,TRUE(),IF(AF1727="ALL",TRUE(),"")))</f>
        <v/>
      </c>
    </row>
    <row r="1728">
      <c r="A1728" s="3">
        <f>COUNTIF($AH$2:AH1728,"TRUE")</f>
        <v/>
      </c>
      <c r="B1728" s="3">
        <f>COUNTIF($AG$2:$AG1728,#REF!)</f>
        <v/>
      </c>
      <c r="C1728" s="56">
        <f>待赋值表!A1727</f>
        <v/>
      </c>
      <c r="E1728" s="6">
        <f>待赋值表!D1727</f>
        <v/>
      </c>
      <c r="F1728" s="6">
        <f>待赋值表!E1727</f>
        <v/>
      </c>
      <c r="G1728" s="6">
        <f>待赋值表!F1727</f>
        <v/>
      </c>
      <c r="H1728" s="6">
        <f>待赋值表!G1727</f>
        <v/>
      </c>
      <c r="I1728" s="6">
        <f>待赋值表!H1727</f>
        <v/>
      </c>
      <c r="J1728" s="6">
        <f>待赋值表!I1727</f>
        <v/>
      </c>
      <c r="K1728" s="6">
        <f>待赋值表!J1727</f>
        <v/>
      </c>
      <c r="L1728" s="6">
        <f>待赋值表!K1727</f>
        <v/>
      </c>
      <c r="M1728" s="6">
        <f>待赋值表!L1727</f>
        <v/>
      </c>
      <c r="N1728" s="6">
        <f>待赋值表!M1727</f>
        <v/>
      </c>
      <c r="O1728" s="6">
        <f>待赋值表!N1727</f>
        <v/>
      </c>
      <c r="P1728" s="6">
        <f>待赋值表!O1727</f>
        <v/>
      </c>
      <c r="Q1728" s="6">
        <f>IF(待赋值表!P1727&lt;&gt;"",待赋值表!P1727,0)</f>
        <v/>
      </c>
      <c r="R1728" s="6">
        <f>待赋值表!Q1727</f>
        <v/>
      </c>
      <c r="S1728" s="6">
        <f>待赋值表!R1727</f>
        <v/>
      </c>
      <c r="T1728" s="6">
        <f>待赋值表!S1727</f>
        <v/>
      </c>
      <c r="U1728" s="6">
        <f>待赋值表!T1727</f>
        <v/>
      </c>
      <c r="V1728" s="6">
        <f>待赋值表!U1727</f>
        <v/>
      </c>
      <c r="W1728" s="6">
        <f>待赋值表!V1727</f>
        <v/>
      </c>
      <c r="X1728" s="6">
        <f>待赋值表!W1727</f>
        <v/>
      </c>
      <c r="Y1728" s="6">
        <f>待赋值表!X1727</f>
        <v/>
      </c>
      <c r="Z1728" s="3">
        <f>IF(M1728&gt;=0.01,"B_pre",IF(M1728&gt;=0,"C_pre","none"))</f>
        <v/>
      </c>
      <c r="AA1728" s="3">
        <f>IF(U1728&gt;0.125,"a_pre",IF(U1728&gt;=0,"b_pre","none"))</f>
        <v/>
      </c>
      <c r="AB1728" s="3">
        <f>AND(Z1728="B_pre",AA1728="a_pre")</f>
        <v/>
      </c>
      <c r="AC1728" s="3">
        <f>AND(Z1728="B_pre",AA1728="b_pre")</f>
        <v/>
      </c>
      <c r="AD1728" s="3">
        <f>AND(Z1728="C_pre",AA1728="a_pre")</f>
        <v/>
      </c>
      <c r="AE1728" s="3">
        <f>AND(Z1728="C_pre",AA1728="b_pre")</f>
        <v/>
      </c>
      <c r="AF1728" s="6">
        <f>待赋值表!C1727</f>
        <v/>
      </c>
      <c r="AG1728" s="3">
        <f t="array" ref="AG1728">IF(AB1728=TRUE,"A",IF(AC1728=TRUE,"B",IF(AD1728=TRUE,"C",IF(AE1728=TRUE,"D","其他"))))</f>
        <v/>
      </c>
      <c r="AH1728" s="3">
        <f>IF(分析表!$E$12&lt;&gt;"ALL",AND(AF1728=分析表!$E$10,AG1728=分析表!$E$12),IF(AF1728=分析表!$E$10,TRUE(),IF(AF1728="ALL",TRUE(),"")))</f>
        <v/>
      </c>
    </row>
    <row r="1729">
      <c r="A1729" s="3">
        <f>COUNTIF($AH$2:AH1729,"TRUE")</f>
        <v/>
      </c>
      <c r="B1729" s="3">
        <f>COUNTIF($AG$2:$AG1729,#REF!)</f>
        <v/>
      </c>
      <c r="C1729" s="56">
        <f>待赋值表!A1728</f>
        <v/>
      </c>
      <c r="E1729" s="6">
        <f>待赋值表!D1728</f>
        <v/>
      </c>
      <c r="F1729" s="6">
        <f>待赋值表!E1728</f>
        <v/>
      </c>
      <c r="G1729" s="6">
        <f>待赋值表!F1728</f>
        <v/>
      </c>
      <c r="H1729" s="6">
        <f>待赋值表!G1728</f>
        <v/>
      </c>
      <c r="I1729" s="6">
        <f>待赋值表!H1728</f>
        <v/>
      </c>
      <c r="J1729" s="6">
        <f>待赋值表!I1728</f>
        <v/>
      </c>
      <c r="K1729" s="6">
        <f>待赋值表!J1728</f>
        <v/>
      </c>
      <c r="L1729" s="6">
        <f>待赋值表!K1728</f>
        <v/>
      </c>
      <c r="M1729" s="6">
        <f>待赋值表!L1728</f>
        <v/>
      </c>
      <c r="N1729" s="6">
        <f>待赋值表!M1728</f>
        <v/>
      </c>
      <c r="O1729" s="6">
        <f>待赋值表!N1728</f>
        <v/>
      </c>
      <c r="P1729" s="6">
        <f>待赋值表!O1728</f>
        <v/>
      </c>
      <c r="Q1729" s="6">
        <f>IF(待赋值表!P1728&lt;&gt;"",待赋值表!P1728,0)</f>
        <v/>
      </c>
      <c r="R1729" s="6">
        <f>待赋值表!Q1728</f>
        <v/>
      </c>
      <c r="S1729" s="6">
        <f>待赋值表!R1728</f>
        <v/>
      </c>
      <c r="T1729" s="6">
        <f>待赋值表!S1728</f>
        <v/>
      </c>
      <c r="U1729" s="6">
        <f>待赋值表!T1728</f>
        <v/>
      </c>
      <c r="V1729" s="6">
        <f>待赋值表!U1728</f>
        <v/>
      </c>
      <c r="W1729" s="6">
        <f>待赋值表!V1728</f>
        <v/>
      </c>
      <c r="X1729" s="6">
        <f>待赋值表!W1728</f>
        <v/>
      </c>
      <c r="Y1729" s="6">
        <f>待赋值表!X1728</f>
        <v/>
      </c>
      <c r="Z1729" s="3">
        <f>IF(M1729&gt;=0.01,"B_pre",IF(M1729&gt;=0,"C_pre","none"))</f>
        <v/>
      </c>
      <c r="AA1729" s="3">
        <f>IF(U1729&gt;0.125,"a_pre",IF(U1729&gt;=0,"b_pre","none"))</f>
        <v/>
      </c>
      <c r="AB1729" s="3">
        <f>AND(Z1729="B_pre",AA1729="a_pre")</f>
        <v/>
      </c>
      <c r="AC1729" s="3">
        <f>AND(Z1729="B_pre",AA1729="b_pre")</f>
        <v/>
      </c>
      <c r="AD1729" s="3">
        <f>AND(Z1729="C_pre",AA1729="a_pre")</f>
        <v/>
      </c>
      <c r="AE1729" s="3">
        <f>AND(Z1729="C_pre",AA1729="b_pre")</f>
        <v/>
      </c>
      <c r="AF1729" s="6">
        <f>待赋值表!C1728</f>
        <v/>
      </c>
      <c r="AG1729" s="3">
        <f t="array" ref="AG1729">IF(AB1729=TRUE,"A",IF(AC1729=TRUE,"B",IF(AD1729=TRUE,"C",IF(AE1729=TRUE,"D","其他"))))</f>
        <v/>
      </c>
      <c r="AH1729" s="3">
        <f>IF(分析表!$E$12&lt;&gt;"ALL",AND(AF1729=分析表!$E$10,AG1729=分析表!$E$12),IF(AF1729=分析表!$E$10,TRUE(),IF(AF1729="ALL",TRUE(),"")))</f>
        <v/>
      </c>
    </row>
    <row r="1730">
      <c r="A1730" s="3">
        <f>COUNTIF($AH$2:AH1730,"TRUE")</f>
        <v/>
      </c>
      <c r="B1730" s="3">
        <f>COUNTIF($AG$2:$AG1730,#REF!)</f>
        <v/>
      </c>
      <c r="C1730" s="56">
        <f>待赋值表!A1729</f>
        <v/>
      </c>
      <c r="E1730" s="6">
        <f>待赋值表!D1729</f>
        <v/>
      </c>
      <c r="F1730" s="6">
        <f>待赋值表!E1729</f>
        <v/>
      </c>
      <c r="G1730" s="6">
        <f>待赋值表!F1729</f>
        <v/>
      </c>
      <c r="H1730" s="6">
        <f>待赋值表!G1729</f>
        <v/>
      </c>
      <c r="I1730" s="6">
        <f>待赋值表!H1729</f>
        <v/>
      </c>
      <c r="J1730" s="6">
        <f>待赋值表!I1729</f>
        <v/>
      </c>
      <c r="K1730" s="6">
        <f>待赋值表!J1729</f>
        <v/>
      </c>
      <c r="L1730" s="6">
        <f>待赋值表!K1729</f>
        <v/>
      </c>
      <c r="M1730" s="6">
        <f>待赋值表!L1729</f>
        <v/>
      </c>
      <c r="N1730" s="6">
        <f>待赋值表!M1729</f>
        <v/>
      </c>
      <c r="O1730" s="6">
        <f>待赋值表!N1729</f>
        <v/>
      </c>
      <c r="P1730" s="6">
        <f>待赋值表!O1729</f>
        <v/>
      </c>
      <c r="Q1730" s="6">
        <f>IF(待赋值表!P1729&lt;&gt;"",待赋值表!P1729,0)</f>
        <v/>
      </c>
      <c r="R1730" s="6">
        <f>待赋值表!Q1729</f>
        <v/>
      </c>
      <c r="S1730" s="6">
        <f>待赋值表!R1729</f>
        <v/>
      </c>
      <c r="T1730" s="6">
        <f>待赋值表!S1729</f>
        <v/>
      </c>
      <c r="U1730" s="6">
        <f>待赋值表!T1729</f>
        <v/>
      </c>
      <c r="V1730" s="6">
        <f>待赋值表!U1729</f>
        <v/>
      </c>
      <c r="W1730" s="6">
        <f>待赋值表!V1729</f>
        <v/>
      </c>
      <c r="X1730" s="6">
        <f>待赋值表!W1729</f>
        <v/>
      </c>
      <c r="Y1730" s="6">
        <f>待赋值表!X1729</f>
        <v/>
      </c>
      <c r="Z1730" s="3">
        <f>IF(M1730&gt;=0.01,"B_pre",IF(M1730&gt;=0,"C_pre","none"))</f>
        <v/>
      </c>
      <c r="AA1730" s="3">
        <f>IF(U1730&gt;0.125,"a_pre",IF(U1730&gt;=0,"b_pre","none"))</f>
        <v/>
      </c>
      <c r="AB1730" s="3">
        <f>AND(Z1730="B_pre",AA1730="a_pre")</f>
        <v/>
      </c>
      <c r="AC1730" s="3">
        <f>AND(Z1730="B_pre",AA1730="b_pre")</f>
        <v/>
      </c>
      <c r="AD1730" s="3">
        <f>AND(Z1730="C_pre",AA1730="a_pre")</f>
        <v/>
      </c>
      <c r="AE1730" s="3">
        <f>AND(Z1730="C_pre",AA1730="b_pre")</f>
        <v/>
      </c>
      <c r="AF1730" s="6">
        <f>待赋值表!C1729</f>
        <v/>
      </c>
      <c r="AG1730" s="3">
        <f t="array" ref="AG1730">IF(AB1730=TRUE,"A",IF(AC1730=TRUE,"B",IF(AD1730=TRUE,"C",IF(AE1730=TRUE,"D","其他"))))</f>
        <v/>
      </c>
      <c r="AH1730" s="3">
        <f>IF(分析表!$E$12&lt;&gt;"ALL",AND(AF1730=分析表!$E$10,AG1730=分析表!$E$12),IF(AF1730=分析表!$E$10,TRUE(),IF(AF1730="ALL",TRUE(),"")))</f>
        <v/>
      </c>
    </row>
    <row r="1731">
      <c r="A1731" s="3">
        <f>COUNTIF($AH$2:AH1731,"TRUE")</f>
        <v/>
      </c>
      <c r="B1731" s="3">
        <f>COUNTIF($AG$2:$AG1731,#REF!)</f>
        <v/>
      </c>
      <c r="C1731" s="56">
        <f>待赋值表!A1730</f>
        <v/>
      </c>
      <c r="E1731" s="6">
        <f>待赋值表!D1730</f>
        <v/>
      </c>
      <c r="F1731" s="6">
        <f>待赋值表!E1730</f>
        <v/>
      </c>
      <c r="G1731" s="6">
        <f>待赋值表!F1730</f>
        <v/>
      </c>
      <c r="H1731" s="6">
        <f>待赋值表!G1730</f>
        <v/>
      </c>
      <c r="I1731" s="6">
        <f>待赋值表!H1730</f>
        <v/>
      </c>
      <c r="J1731" s="6">
        <f>待赋值表!I1730</f>
        <v/>
      </c>
      <c r="K1731" s="6">
        <f>待赋值表!J1730</f>
        <v/>
      </c>
      <c r="L1731" s="6">
        <f>待赋值表!K1730</f>
        <v/>
      </c>
      <c r="M1731" s="6">
        <f>待赋值表!L1730</f>
        <v/>
      </c>
      <c r="N1731" s="6">
        <f>待赋值表!M1730</f>
        <v/>
      </c>
      <c r="O1731" s="6">
        <f>待赋值表!N1730</f>
        <v/>
      </c>
      <c r="P1731" s="6">
        <f>待赋值表!O1730</f>
        <v/>
      </c>
      <c r="Q1731" s="6">
        <f>IF(待赋值表!P1730&lt;&gt;"",待赋值表!P1730,0)</f>
        <v/>
      </c>
      <c r="R1731" s="6">
        <f>待赋值表!Q1730</f>
        <v/>
      </c>
      <c r="S1731" s="6">
        <f>待赋值表!R1730</f>
        <v/>
      </c>
      <c r="T1731" s="6">
        <f>待赋值表!S1730</f>
        <v/>
      </c>
      <c r="U1731" s="6">
        <f>待赋值表!T1730</f>
        <v/>
      </c>
      <c r="V1731" s="6">
        <f>待赋值表!U1730</f>
        <v/>
      </c>
      <c r="W1731" s="6">
        <f>待赋值表!V1730</f>
        <v/>
      </c>
      <c r="X1731" s="6">
        <f>待赋值表!W1730</f>
        <v/>
      </c>
      <c r="Y1731" s="6">
        <f>待赋值表!X1730</f>
        <v/>
      </c>
      <c r="Z1731" s="3">
        <f>IF(M1731&gt;=0.01,"B_pre",IF(M1731&gt;=0,"C_pre","none"))</f>
        <v/>
      </c>
      <c r="AA1731" s="3">
        <f>IF(U1731&gt;0.125,"a_pre",IF(U1731&gt;=0,"b_pre","none"))</f>
        <v/>
      </c>
      <c r="AB1731" s="3">
        <f>AND(Z1731="B_pre",AA1731="a_pre")</f>
        <v/>
      </c>
      <c r="AC1731" s="3">
        <f>AND(Z1731="B_pre",AA1731="b_pre")</f>
        <v/>
      </c>
      <c r="AD1731" s="3">
        <f>AND(Z1731="C_pre",AA1731="a_pre")</f>
        <v/>
      </c>
      <c r="AE1731" s="3">
        <f>AND(Z1731="C_pre",AA1731="b_pre")</f>
        <v/>
      </c>
      <c r="AF1731" s="6">
        <f>待赋值表!C1730</f>
        <v/>
      </c>
      <c r="AG1731" s="3">
        <f t="array" ref="AG1731">IF(AB1731=TRUE,"A",IF(AC1731=TRUE,"B",IF(AD1731=TRUE,"C",IF(AE1731=TRUE,"D","其他"))))</f>
        <v/>
      </c>
      <c r="AH1731" s="3">
        <f>IF(分析表!$E$12&lt;&gt;"ALL",AND(AF1731=分析表!$E$10,AG1731=分析表!$E$12),IF(AF1731=分析表!$E$10,TRUE(),IF(AF1731="ALL",TRUE(),"")))</f>
        <v/>
      </c>
    </row>
    <row r="1732">
      <c r="A1732" s="3">
        <f>COUNTIF($AH$2:AH1732,"TRUE")</f>
        <v/>
      </c>
      <c r="B1732" s="3">
        <f>COUNTIF($AG$2:$AG1732,#REF!)</f>
        <v/>
      </c>
      <c r="C1732" s="56">
        <f>待赋值表!A1731</f>
        <v/>
      </c>
      <c r="E1732" s="6">
        <f>待赋值表!D1731</f>
        <v/>
      </c>
      <c r="F1732" s="6">
        <f>待赋值表!E1731</f>
        <v/>
      </c>
      <c r="G1732" s="6">
        <f>待赋值表!F1731</f>
        <v/>
      </c>
      <c r="H1732" s="6">
        <f>待赋值表!G1731</f>
        <v/>
      </c>
      <c r="I1732" s="6">
        <f>待赋值表!H1731</f>
        <v/>
      </c>
      <c r="J1732" s="6">
        <f>待赋值表!I1731</f>
        <v/>
      </c>
      <c r="K1732" s="6">
        <f>待赋值表!J1731</f>
        <v/>
      </c>
      <c r="L1732" s="6">
        <f>待赋值表!K1731</f>
        <v/>
      </c>
      <c r="M1732" s="6">
        <f>待赋值表!L1731</f>
        <v/>
      </c>
      <c r="N1732" s="6">
        <f>待赋值表!M1731</f>
        <v/>
      </c>
      <c r="O1732" s="6">
        <f>待赋值表!N1731</f>
        <v/>
      </c>
      <c r="P1732" s="6">
        <f>待赋值表!O1731</f>
        <v/>
      </c>
      <c r="Q1732" s="6">
        <f>IF(待赋值表!P1731&lt;&gt;"",待赋值表!P1731,0)</f>
        <v/>
      </c>
      <c r="R1732" s="6">
        <f>待赋值表!Q1731</f>
        <v/>
      </c>
      <c r="S1732" s="6">
        <f>待赋值表!R1731</f>
        <v/>
      </c>
      <c r="T1732" s="6">
        <f>待赋值表!S1731</f>
        <v/>
      </c>
      <c r="U1732" s="6">
        <f>待赋值表!T1731</f>
        <v/>
      </c>
      <c r="V1732" s="6">
        <f>待赋值表!U1731</f>
        <v/>
      </c>
      <c r="W1732" s="6">
        <f>待赋值表!V1731</f>
        <v/>
      </c>
      <c r="X1732" s="6">
        <f>待赋值表!W1731</f>
        <v/>
      </c>
      <c r="Y1732" s="6">
        <f>待赋值表!X1731</f>
        <v/>
      </c>
      <c r="Z1732" s="3">
        <f>IF(M1732&gt;=0.01,"B_pre",IF(M1732&gt;=0,"C_pre","none"))</f>
        <v/>
      </c>
      <c r="AA1732" s="3">
        <f>IF(U1732&gt;0.125,"a_pre",IF(U1732&gt;=0,"b_pre","none"))</f>
        <v/>
      </c>
      <c r="AB1732" s="3">
        <f>AND(Z1732="B_pre",AA1732="a_pre")</f>
        <v/>
      </c>
      <c r="AC1732" s="3">
        <f>AND(Z1732="B_pre",AA1732="b_pre")</f>
        <v/>
      </c>
      <c r="AD1732" s="3">
        <f>AND(Z1732="C_pre",AA1732="a_pre")</f>
        <v/>
      </c>
      <c r="AE1732" s="3">
        <f>AND(Z1732="C_pre",AA1732="b_pre")</f>
        <v/>
      </c>
      <c r="AF1732" s="6">
        <f>待赋值表!C1731</f>
        <v/>
      </c>
      <c r="AG1732" s="3">
        <f t="array" ref="AG1732">IF(AB1732=TRUE,"A",IF(AC1732=TRUE,"B",IF(AD1732=TRUE,"C",IF(AE1732=TRUE,"D","其他"))))</f>
        <v/>
      </c>
      <c r="AH1732" s="3">
        <f>IF(分析表!$E$12&lt;&gt;"ALL",AND(AF1732=分析表!$E$10,AG1732=分析表!$E$12),IF(AF1732=分析表!$E$10,TRUE(),IF(AF1732="ALL",TRUE(),"")))</f>
        <v/>
      </c>
    </row>
    <row r="1733">
      <c r="A1733" s="3">
        <f>COUNTIF($AH$2:AH1733,"TRUE")</f>
        <v/>
      </c>
      <c r="B1733" s="3">
        <f>COUNTIF($AG$2:$AG1733,#REF!)</f>
        <v/>
      </c>
      <c r="C1733" s="56">
        <f>待赋值表!A1732</f>
        <v/>
      </c>
      <c r="E1733" s="6">
        <f>待赋值表!D1732</f>
        <v/>
      </c>
      <c r="F1733" s="6">
        <f>待赋值表!E1732</f>
        <v/>
      </c>
      <c r="G1733" s="6">
        <f>待赋值表!F1732</f>
        <v/>
      </c>
      <c r="H1733" s="6">
        <f>待赋值表!G1732</f>
        <v/>
      </c>
      <c r="I1733" s="6">
        <f>待赋值表!H1732</f>
        <v/>
      </c>
      <c r="J1733" s="6">
        <f>待赋值表!I1732</f>
        <v/>
      </c>
      <c r="K1733" s="6">
        <f>待赋值表!J1732</f>
        <v/>
      </c>
      <c r="L1733" s="6">
        <f>待赋值表!K1732</f>
        <v/>
      </c>
      <c r="M1733" s="6">
        <f>待赋值表!L1732</f>
        <v/>
      </c>
      <c r="N1733" s="6">
        <f>待赋值表!M1732</f>
        <v/>
      </c>
      <c r="O1733" s="6">
        <f>待赋值表!N1732</f>
        <v/>
      </c>
      <c r="P1733" s="6">
        <f>待赋值表!O1732</f>
        <v/>
      </c>
      <c r="Q1733" s="6">
        <f>IF(待赋值表!P1732&lt;&gt;"",待赋值表!P1732,0)</f>
        <v/>
      </c>
      <c r="R1733" s="6">
        <f>待赋值表!Q1732</f>
        <v/>
      </c>
      <c r="S1733" s="6">
        <f>待赋值表!R1732</f>
        <v/>
      </c>
      <c r="T1733" s="6">
        <f>待赋值表!S1732</f>
        <v/>
      </c>
      <c r="U1733" s="6">
        <f>待赋值表!T1732</f>
        <v/>
      </c>
      <c r="V1733" s="6">
        <f>待赋值表!U1732</f>
        <v/>
      </c>
      <c r="W1733" s="6">
        <f>待赋值表!V1732</f>
        <v/>
      </c>
      <c r="X1733" s="6">
        <f>待赋值表!W1732</f>
        <v/>
      </c>
      <c r="Y1733" s="6">
        <f>待赋值表!X1732</f>
        <v/>
      </c>
      <c r="Z1733" s="3">
        <f>IF(M1733&gt;=0.01,"B_pre",IF(M1733&gt;=0,"C_pre","none"))</f>
        <v/>
      </c>
      <c r="AA1733" s="3">
        <f>IF(U1733&gt;0.125,"a_pre",IF(U1733&gt;=0,"b_pre","none"))</f>
        <v/>
      </c>
      <c r="AB1733" s="3">
        <f>AND(Z1733="B_pre",AA1733="a_pre")</f>
        <v/>
      </c>
      <c r="AC1733" s="3">
        <f>AND(Z1733="B_pre",AA1733="b_pre")</f>
        <v/>
      </c>
      <c r="AD1733" s="3">
        <f>AND(Z1733="C_pre",AA1733="a_pre")</f>
        <v/>
      </c>
      <c r="AE1733" s="3">
        <f>AND(Z1733="C_pre",AA1733="b_pre")</f>
        <v/>
      </c>
      <c r="AF1733" s="6">
        <f>待赋值表!C1732</f>
        <v/>
      </c>
      <c r="AG1733" s="3">
        <f t="array" ref="AG1733">IF(AB1733=TRUE,"A",IF(AC1733=TRUE,"B",IF(AD1733=TRUE,"C",IF(AE1733=TRUE,"D","其他"))))</f>
        <v/>
      </c>
      <c r="AH1733" s="3">
        <f>IF(分析表!$E$12&lt;&gt;"ALL",AND(AF1733=分析表!$E$10,AG1733=分析表!$E$12),IF(AF1733=分析表!$E$10,TRUE(),IF(AF1733="ALL",TRUE(),"")))</f>
        <v/>
      </c>
    </row>
    <row r="1734">
      <c r="A1734" s="3">
        <f>COUNTIF($AH$2:AH1734,"TRUE")</f>
        <v/>
      </c>
      <c r="B1734" s="3">
        <f>COUNTIF($AG$2:$AG1734,#REF!)</f>
        <v/>
      </c>
      <c r="C1734" s="56">
        <f>待赋值表!A1733</f>
        <v/>
      </c>
      <c r="E1734" s="6">
        <f>待赋值表!D1733</f>
        <v/>
      </c>
      <c r="F1734" s="6">
        <f>待赋值表!E1733</f>
        <v/>
      </c>
      <c r="G1734" s="6">
        <f>待赋值表!F1733</f>
        <v/>
      </c>
      <c r="H1734" s="6">
        <f>待赋值表!G1733</f>
        <v/>
      </c>
      <c r="I1734" s="6">
        <f>待赋值表!H1733</f>
        <v/>
      </c>
      <c r="J1734" s="6">
        <f>待赋值表!I1733</f>
        <v/>
      </c>
      <c r="K1734" s="6">
        <f>待赋值表!J1733</f>
        <v/>
      </c>
      <c r="L1734" s="6">
        <f>待赋值表!K1733</f>
        <v/>
      </c>
      <c r="M1734" s="6">
        <f>待赋值表!L1733</f>
        <v/>
      </c>
      <c r="N1734" s="6">
        <f>待赋值表!M1733</f>
        <v/>
      </c>
      <c r="O1734" s="6">
        <f>待赋值表!N1733</f>
        <v/>
      </c>
      <c r="P1734" s="6">
        <f>待赋值表!O1733</f>
        <v/>
      </c>
      <c r="Q1734" s="6">
        <f>IF(待赋值表!P1733&lt;&gt;"",待赋值表!P1733,0)</f>
        <v/>
      </c>
      <c r="R1734" s="6">
        <f>待赋值表!Q1733</f>
        <v/>
      </c>
      <c r="S1734" s="6">
        <f>待赋值表!R1733</f>
        <v/>
      </c>
      <c r="T1734" s="6">
        <f>待赋值表!S1733</f>
        <v/>
      </c>
      <c r="U1734" s="6">
        <f>待赋值表!T1733</f>
        <v/>
      </c>
      <c r="V1734" s="6">
        <f>待赋值表!U1733</f>
        <v/>
      </c>
      <c r="W1734" s="6">
        <f>待赋值表!V1733</f>
        <v/>
      </c>
      <c r="X1734" s="6">
        <f>待赋值表!W1733</f>
        <v/>
      </c>
      <c r="Y1734" s="6">
        <f>待赋值表!X1733</f>
        <v/>
      </c>
      <c r="Z1734" s="3">
        <f>IF(M1734&gt;=0.01,"B_pre",IF(M1734&gt;=0,"C_pre","none"))</f>
        <v/>
      </c>
      <c r="AA1734" s="3">
        <f>IF(U1734&gt;0.125,"a_pre",IF(U1734&gt;=0,"b_pre","none"))</f>
        <v/>
      </c>
      <c r="AB1734" s="3">
        <f>AND(Z1734="B_pre",AA1734="a_pre")</f>
        <v/>
      </c>
      <c r="AC1734" s="3">
        <f>AND(Z1734="B_pre",AA1734="b_pre")</f>
        <v/>
      </c>
      <c r="AD1734" s="3">
        <f>AND(Z1734="C_pre",AA1734="a_pre")</f>
        <v/>
      </c>
      <c r="AE1734" s="3">
        <f>AND(Z1734="C_pre",AA1734="b_pre")</f>
        <v/>
      </c>
      <c r="AF1734" s="6">
        <f>待赋值表!C1733</f>
        <v/>
      </c>
      <c r="AG1734" s="3">
        <f t="array" ref="AG1734">IF(AB1734=TRUE,"A",IF(AC1734=TRUE,"B",IF(AD1734=TRUE,"C",IF(AE1734=TRUE,"D","其他"))))</f>
        <v/>
      </c>
      <c r="AH1734" s="3">
        <f>IF(分析表!$E$12&lt;&gt;"ALL",AND(AF1734=分析表!$E$10,AG1734=分析表!$E$12),IF(AF1734=分析表!$E$10,TRUE(),IF(AF1734="ALL",TRUE(),"")))</f>
        <v/>
      </c>
    </row>
    <row r="1735">
      <c r="A1735" s="3">
        <f>COUNTIF($AH$2:AH1735,"TRUE")</f>
        <v/>
      </c>
      <c r="B1735" s="3">
        <f>COUNTIF($AG$2:$AG1735,#REF!)</f>
        <v/>
      </c>
      <c r="C1735" s="56">
        <f>待赋值表!A1734</f>
        <v/>
      </c>
      <c r="E1735" s="6">
        <f>待赋值表!D1734</f>
        <v/>
      </c>
      <c r="F1735" s="6">
        <f>待赋值表!E1734</f>
        <v/>
      </c>
      <c r="G1735" s="6">
        <f>待赋值表!F1734</f>
        <v/>
      </c>
      <c r="H1735" s="6">
        <f>待赋值表!G1734</f>
        <v/>
      </c>
      <c r="I1735" s="6">
        <f>待赋值表!H1734</f>
        <v/>
      </c>
      <c r="J1735" s="6">
        <f>待赋值表!I1734</f>
        <v/>
      </c>
      <c r="K1735" s="6">
        <f>待赋值表!J1734</f>
        <v/>
      </c>
      <c r="L1735" s="6">
        <f>待赋值表!K1734</f>
        <v/>
      </c>
      <c r="M1735" s="6">
        <f>待赋值表!L1734</f>
        <v/>
      </c>
      <c r="N1735" s="6">
        <f>待赋值表!M1734</f>
        <v/>
      </c>
      <c r="O1735" s="6">
        <f>待赋值表!N1734</f>
        <v/>
      </c>
      <c r="P1735" s="6">
        <f>待赋值表!O1734</f>
        <v/>
      </c>
      <c r="Q1735" s="6">
        <f>IF(待赋值表!P1734&lt;&gt;"",待赋值表!P1734,0)</f>
        <v/>
      </c>
      <c r="R1735" s="6">
        <f>待赋值表!Q1734</f>
        <v/>
      </c>
      <c r="S1735" s="6">
        <f>待赋值表!R1734</f>
        <v/>
      </c>
      <c r="T1735" s="6">
        <f>待赋值表!S1734</f>
        <v/>
      </c>
      <c r="U1735" s="6">
        <f>待赋值表!T1734</f>
        <v/>
      </c>
      <c r="V1735" s="6">
        <f>待赋值表!U1734</f>
        <v/>
      </c>
      <c r="W1735" s="6">
        <f>待赋值表!V1734</f>
        <v/>
      </c>
      <c r="X1735" s="6">
        <f>待赋值表!W1734</f>
        <v/>
      </c>
      <c r="Y1735" s="6">
        <f>待赋值表!X1734</f>
        <v/>
      </c>
      <c r="Z1735" s="3">
        <f>IF(M1735&gt;=0.01,"B_pre",IF(M1735&gt;=0,"C_pre","none"))</f>
        <v/>
      </c>
      <c r="AA1735" s="3">
        <f>IF(U1735&gt;0.125,"a_pre",IF(U1735&gt;=0,"b_pre","none"))</f>
        <v/>
      </c>
      <c r="AB1735" s="3">
        <f>AND(Z1735="B_pre",AA1735="a_pre")</f>
        <v/>
      </c>
      <c r="AC1735" s="3">
        <f>AND(Z1735="B_pre",AA1735="b_pre")</f>
        <v/>
      </c>
      <c r="AD1735" s="3">
        <f>AND(Z1735="C_pre",AA1735="a_pre")</f>
        <v/>
      </c>
      <c r="AE1735" s="3">
        <f>AND(Z1735="C_pre",AA1735="b_pre")</f>
        <v/>
      </c>
      <c r="AF1735" s="6">
        <f>待赋值表!C1734</f>
        <v/>
      </c>
      <c r="AG1735" s="3">
        <f t="array" ref="AG1735">IF(AB1735=TRUE,"A",IF(AC1735=TRUE,"B",IF(AD1735=TRUE,"C",IF(AE1735=TRUE,"D","其他"))))</f>
        <v/>
      </c>
      <c r="AH1735" s="3">
        <f>IF(分析表!$E$12&lt;&gt;"ALL",AND(AF1735=分析表!$E$10,AG1735=分析表!$E$12),IF(AF1735=分析表!$E$10,TRUE(),IF(AF1735="ALL",TRUE(),"")))</f>
        <v/>
      </c>
    </row>
    <row r="1736">
      <c r="A1736" s="3">
        <f>COUNTIF($AH$2:AH1736,"TRUE")</f>
        <v/>
      </c>
      <c r="B1736" s="3">
        <f>COUNTIF($AG$2:$AG1736,#REF!)</f>
        <v/>
      </c>
      <c r="C1736" s="56">
        <f>待赋值表!A1735</f>
        <v/>
      </c>
      <c r="E1736" s="6">
        <f>待赋值表!D1735</f>
        <v/>
      </c>
      <c r="F1736" s="6">
        <f>待赋值表!E1735</f>
        <v/>
      </c>
      <c r="G1736" s="6">
        <f>待赋值表!F1735</f>
        <v/>
      </c>
      <c r="H1736" s="6">
        <f>待赋值表!G1735</f>
        <v/>
      </c>
      <c r="I1736" s="6">
        <f>待赋值表!H1735</f>
        <v/>
      </c>
      <c r="J1736" s="6">
        <f>待赋值表!I1735</f>
        <v/>
      </c>
      <c r="K1736" s="6">
        <f>待赋值表!J1735</f>
        <v/>
      </c>
      <c r="L1736" s="6">
        <f>待赋值表!K1735</f>
        <v/>
      </c>
      <c r="M1736" s="6">
        <f>待赋值表!L1735</f>
        <v/>
      </c>
      <c r="N1736" s="6">
        <f>待赋值表!M1735</f>
        <v/>
      </c>
      <c r="O1736" s="6">
        <f>待赋值表!N1735</f>
        <v/>
      </c>
      <c r="P1736" s="6">
        <f>待赋值表!O1735</f>
        <v/>
      </c>
      <c r="Q1736" s="6">
        <f>IF(待赋值表!P1735&lt;&gt;"",待赋值表!P1735,0)</f>
        <v/>
      </c>
      <c r="R1736" s="6">
        <f>待赋值表!Q1735</f>
        <v/>
      </c>
      <c r="S1736" s="6">
        <f>待赋值表!R1735</f>
        <v/>
      </c>
      <c r="T1736" s="6">
        <f>待赋值表!S1735</f>
        <v/>
      </c>
      <c r="U1736" s="6">
        <f>待赋值表!T1735</f>
        <v/>
      </c>
      <c r="V1736" s="6">
        <f>待赋值表!U1735</f>
        <v/>
      </c>
      <c r="W1736" s="6">
        <f>待赋值表!V1735</f>
        <v/>
      </c>
      <c r="X1736" s="6">
        <f>待赋值表!W1735</f>
        <v/>
      </c>
      <c r="Y1736" s="6">
        <f>待赋值表!X1735</f>
        <v/>
      </c>
      <c r="Z1736" s="3">
        <f>IF(M1736&gt;=0.01,"B_pre",IF(M1736&gt;=0,"C_pre","none"))</f>
        <v/>
      </c>
      <c r="AA1736" s="3">
        <f>IF(U1736&gt;0.125,"a_pre",IF(U1736&gt;=0,"b_pre","none"))</f>
        <v/>
      </c>
      <c r="AB1736" s="3">
        <f>AND(Z1736="B_pre",AA1736="a_pre")</f>
        <v/>
      </c>
      <c r="AC1736" s="3">
        <f>AND(Z1736="B_pre",AA1736="b_pre")</f>
        <v/>
      </c>
      <c r="AD1736" s="3">
        <f>AND(Z1736="C_pre",AA1736="a_pre")</f>
        <v/>
      </c>
      <c r="AE1736" s="3">
        <f>AND(Z1736="C_pre",AA1736="b_pre")</f>
        <v/>
      </c>
      <c r="AF1736" s="6">
        <f>待赋值表!C1735</f>
        <v/>
      </c>
      <c r="AG1736" s="3">
        <f t="array" ref="AG1736">IF(AB1736=TRUE,"A",IF(AC1736=TRUE,"B",IF(AD1736=TRUE,"C",IF(AE1736=TRUE,"D","其他"))))</f>
        <v/>
      </c>
      <c r="AH1736" s="3">
        <f>IF(分析表!$E$12&lt;&gt;"ALL",AND(AF1736=分析表!$E$10,AG1736=分析表!$E$12),IF(AF1736=分析表!$E$10,TRUE(),IF(AF1736="ALL",TRUE(),"")))</f>
        <v/>
      </c>
    </row>
    <row r="1737">
      <c r="A1737" s="3">
        <f>COUNTIF($AH$2:AH1737,"TRUE")</f>
        <v/>
      </c>
      <c r="B1737" s="3">
        <f>COUNTIF($AG$2:$AG1737,#REF!)</f>
        <v/>
      </c>
      <c r="C1737" s="56">
        <f>待赋值表!A1736</f>
        <v/>
      </c>
      <c r="E1737" s="6">
        <f>待赋值表!D1736</f>
        <v/>
      </c>
      <c r="F1737" s="6">
        <f>待赋值表!E1736</f>
        <v/>
      </c>
      <c r="G1737" s="6">
        <f>待赋值表!F1736</f>
        <v/>
      </c>
      <c r="H1737" s="6">
        <f>待赋值表!G1736</f>
        <v/>
      </c>
      <c r="I1737" s="6">
        <f>待赋值表!H1736</f>
        <v/>
      </c>
      <c r="J1737" s="6">
        <f>待赋值表!I1736</f>
        <v/>
      </c>
      <c r="K1737" s="6">
        <f>待赋值表!J1736</f>
        <v/>
      </c>
      <c r="L1737" s="6">
        <f>待赋值表!K1736</f>
        <v/>
      </c>
      <c r="M1737" s="6">
        <f>待赋值表!L1736</f>
        <v/>
      </c>
      <c r="N1737" s="6">
        <f>待赋值表!M1736</f>
        <v/>
      </c>
      <c r="O1737" s="6">
        <f>待赋值表!N1736</f>
        <v/>
      </c>
      <c r="P1737" s="6">
        <f>待赋值表!O1736</f>
        <v/>
      </c>
      <c r="Q1737" s="6">
        <f>IF(待赋值表!P1736&lt;&gt;"",待赋值表!P1736,0)</f>
        <v/>
      </c>
      <c r="R1737" s="6">
        <f>待赋值表!Q1736</f>
        <v/>
      </c>
      <c r="S1737" s="6">
        <f>待赋值表!R1736</f>
        <v/>
      </c>
      <c r="T1737" s="6">
        <f>待赋值表!S1736</f>
        <v/>
      </c>
      <c r="U1737" s="6">
        <f>待赋值表!T1736</f>
        <v/>
      </c>
      <c r="V1737" s="6">
        <f>待赋值表!U1736</f>
        <v/>
      </c>
      <c r="W1737" s="6">
        <f>待赋值表!V1736</f>
        <v/>
      </c>
      <c r="X1737" s="6">
        <f>待赋值表!W1736</f>
        <v/>
      </c>
      <c r="Y1737" s="6">
        <f>待赋值表!X1736</f>
        <v/>
      </c>
      <c r="Z1737" s="3">
        <f>IF(M1737&gt;=0.01,"B_pre",IF(M1737&gt;=0,"C_pre","none"))</f>
        <v/>
      </c>
      <c r="AA1737" s="3">
        <f>IF(U1737&gt;0.125,"a_pre",IF(U1737&gt;=0,"b_pre","none"))</f>
        <v/>
      </c>
      <c r="AB1737" s="3">
        <f>AND(Z1737="B_pre",AA1737="a_pre")</f>
        <v/>
      </c>
      <c r="AC1737" s="3">
        <f>AND(Z1737="B_pre",AA1737="b_pre")</f>
        <v/>
      </c>
      <c r="AD1737" s="3">
        <f>AND(Z1737="C_pre",AA1737="a_pre")</f>
        <v/>
      </c>
      <c r="AE1737" s="3">
        <f>AND(Z1737="C_pre",AA1737="b_pre")</f>
        <v/>
      </c>
      <c r="AF1737" s="6">
        <f>待赋值表!C1736</f>
        <v/>
      </c>
      <c r="AG1737" s="3">
        <f t="array" ref="AG1737">IF(AB1737=TRUE,"A",IF(AC1737=TRUE,"B",IF(AD1737=TRUE,"C",IF(AE1737=TRUE,"D","其他"))))</f>
        <v/>
      </c>
      <c r="AH1737" s="3">
        <f>IF(分析表!$E$12&lt;&gt;"ALL",AND(AF1737=分析表!$E$10,AG1737=分析表!$E$12),IF(AF1737=分析表!$E$10,TRUE(),IF(AF1737="ALL",TRUE(),"")))</f>
        <v/>
      </c>
    </row>
    <row r="1738">
      <c r="A1738" s="3">
        <f>COUNTIF($AH$2:AH1738,"TRUE")</f>
        <v/>
      </c>
      <c r="B1738" s="3">
        <f>COUNTIF($AG$2:$AG1738,#REF!)</f>
        <v/>
      </c>
      <c r="C1738" s="56">
        <f>待赋值表!A1737</f>
        <v/>
      </c>
      <c r="E1738" s="6">
        <f>待赋值表!D1737</f>
        <v/>
      </c>
      <c r="F1738" s="6">
        <f>待赋值表!E1737</f>
        <v/>
      </c>
      <c r="G1738" s="6">
        <f>待赋值表!F1737</f>
        <v/>
      </c>
      <c r="H1738" s="6">
        <f>待赋值表!G1737</f>
        <v/>
      </c>
      <c r="I1738" s="6">
        <f>待赋值表!H1737</f>
        <v/>
      </c>
      <c r="J1738" s="6">
        <f>待赋值表!I1737</f>
        <v/>
      </c>
      <c r="K1738" s="6">
        <f>待赋值表!J1737</f>
        <v/>
      </c>
      <c r="L1738" s="6">
        <f>待赋值表!K1737</f>
        <v/>
      </c>
      <c r="M1738" s="6">
        <f>待赋值表!L1737</f>
        <v/>
      </c>
      <c r="N1738" s="6">
        <f>待赋值表!M1737</f>
        <v/>
      </c>
      <c r="O1738" s="6">
        <f>待赋值表!N1737</f>
        <v/>
      </c>
      <c r="P1738" s="6">
        <f>待赋值表!O1737</f>
        <v/>
      </c>
      <c r="Q1738" s="6">
        <f>IF(待赋值表!P1737&lt;&gt;"",待赋值表!P1737,0)</f>
        <v/>
      </c>
      <c r="R1738" s="6">
        <f>待赋值表!Q1737</f>
        <v/>
      </c>
      <c r="S1738" s="6">
        <f>待赋值表!R1737</f>
        <v/>
      </c>
      <c r="T1738" s="6">
        <f>待赋值表!S1737</f>
        <v/>
      </c>
      <c r="U1738" s="6">
        <f>待赋值表!T1737</f>
        <v/>
      </c>
      <c r="V1738" s="6">
        <f>待赋值表!U1737</f>
        <v/>
      </c>
      <c r="W1738" s="6">
        <f>待赋值表!V1737</f>
        <v/>
      </c>
      <c r="X1738" s="6">
        <f>待赋值表!W1737</f>
        <v/>
      </c>
      <c r="Y1738" s="6">
        <f>待赋值表!X1737</f>
        <v/>
      </c>
      <c r="Z1738" s="3">
        <f>IF(M1738&gt;=0.01,"B_pre",IF(M1738&gt;=0,"C_pre","none"))</f>
        <v/>
      </c>
      <c r="AA1738" s="3">
        <f>IF(U1738&gt;0.125,"a_pre",IF(U1738&gt;=0,"b_pre","none"))</f>
        <v/>
      </c>
      <c r="AB1738" s="3">
        <f>AND(Z1738="B_pre",AA1738="a_pre")</f>
        <v/>
      </c>
      <c r="AC1738" s="3">
        <f>AND(Z1738="B_pre",AA1738="b_pre")</f>
        <v/>
      </c>
      <c r="AD1738" s="3">
        <f>AND(Z1738="C_pre",AA1738="a_pre")</f>
        <v/>
      </c>
      <c r="AE1738" s="3">
        <f>AND(Z1738="C_pre",AA1738="b_pre")</f>
        <v/>
      </c>
      <c r="AF1738" s="6">
        <f>待赋值表!C1737</f>
        <v/>
      </c>
      <c r="AG1738" s="3">
        <f t="array" ref="AG1738">IF(AB1738=TRUE,"A",IF(AC1738=TRUE,"B",IF(AD1738=TRUE,"C",IF(AE1738=TRUE,"D","其他"))))</f>
        <v/>
      </c>
      <c r="AH1738" s="3">
        <f>IF(分析表!$E$12&lt;&gt;"ALL",AND(AF1738=分析表!$E$10,AG1738=分析表!$E$12),IF(AF1738=分析表!$E$10,TRUE(),IF(AF1738="ALL",TRUE(),"")))</f>
        <v/>
      </c>
    </row>
    <row r="1739">
      <c r="A1739" s="3">
        <f>COUNTIF($AH$2:AH1739,"TRUE")</f>
        <v/>
      </c>
      <c r="B1739" s="3">
        <f>COUNTIF($AG$2:$AG1739,#REF!)</f>
        <v/>
      </c>
      <c r="C1739" s="56">
        <f>待赋值表!A1738</f>
        <v/>
      </c>
      <c r="E1739" s="6">
        <f>待赋值表!D1738</f>
        <v/>
      </c>
      <c r="F1739" s="6">
        <f>待赋值表!E1738</f>
        <v/>
      </c>
      <c r="G1739" s="6">
        <f>待赋值表!F1738</f>
        <v/>
      </c>
      <c r="H1739" s="6">
        <f>待赋值表!G1738</f>
        <v/>
      </c>
      <c r="I1739" s="6">
        <f>待赋值表!H1738</f>
        <v/>
      </c>
      <c r="J1739" s="6">
        <f>待赋值表!I1738</f>
        <v/>
      </c>
      <c r="K1739" s="6">
        <f>待赋值表!J1738</f>
        <v/>
      </c>
      <c r="L1739" s="6">
        <f>待赋值表!K1738</f>
        <v/>
      </c>
      <c r="M1739" s="6">
        <f>待赋值表!L1738</f>
        <v/>
      </c>
      <c r="N1739" s="6">
        <f>待赋值表!M1738</f>
        <v/>
      </c>
      <c r="O1739" s="6">
        <f>待赋值表!N1738</f>
        <v/>
      </c>
      <c r="P1739" s="6">
        <f>待赋值表!O1738</f>
        <v/>
      </c>
      <c r="Q1739" s="6">
        <f>IF(待赋值表!P1738&lt;&gt;"",待赋值表!P1738,0)</f>
        <v/>
      </c>
      <c r="R1739" s="6">
        <f>待赋值表!Q1738</f>
        <v/>
      </c>
      <c r="S1739" s="6">
        <f>待赋值表!R1738</f>
        <v/>
      </c>
      <c r="T1739" s="6">
        <f>待赋值表!S1738</f>
        <v/>
      </c>
      <c r="U1739" s="6">
        <f>待赋值表!T1738</f>
        <v/>
      </c>
      <c r="V1739" s="6">
        <f>待赋值表!U1738</f>
        <v/>
      </c>
      <c r="W1739" s="6">
        <f>待赋值表!V1738</f>
        <v/>
      </c>
      <c r="X1739" s="6">
        <f>待赋值表!W1738</f>
        <v/>
      </c>
      <c r="Y1739" s="6">
        <f>待赋值表!X1738</f>
        <v/>
      </c>
      <c r="Z1739" s="3">
        <f>IF(M1739&gt;=0.01,"B_pre",IF(M1739&gt;=0,"C_pre","none"))</f>
        <v/>
      </c>
      <c r="AA1739" s="3">
        <f>IF(U1739&gt;0.125,"a_pre",IF(U1739&gt;=0,"b_pre","none"))</f>
        <v/>
      </c>
      <c r="AB1739" s="3">
        <f>AND(Z1739="B_pre",AA1739="a_pre")</f>
        <v/>
      </c>
      <c r="AC1739" s="3">
        <f>AND(Z1739="B_pre",AA1739="b_pre")</f>
        <v/>
      </c>
      <c r="AD1739" s="3">
        <f>AND(Z1739="C_pre",AA1739="a_pre")</f>
        <v/>
      </c>
      <c r="AE1739" s="3">
        <f>AND(Z1739="C_pre",AA1739="b_pre")</f>
        <v/>
      </c>
      <c r="AF1739" s="6">
        <f>待赋值表!C1738</f>
        <v/>
      </c>
      <c r="AG1739" s="3">
        <f t="array" ref="AG1739">IF(AB1739=TRUE,"A",IF(AC1739=TRUE,"B",IF(AD1739=TRUE,"C",IF(AE1739=TRUE,"D","其他"))))</f>
        <v/>
      </c>
      <c r="AH1739" s="3">
        <f>IF(分析表!$E$12&lt;&gt;"ALL",AND(AF1739=分析表!$E$10,AG1739=分析表!$E$12),IF(AF1739=分析表!$E$10,TRUE(),IF(AF1739="ALL",TRUE(),"")))</f>
        <v/>
      </c>
    </row>
    <row r="1740">
      <c r="A1740" s="3">
        <f>COUNTIF($AH$2:AH1740,"TRUE")</f>
        <v/>
      </c>
      <c r="B1740" s="3">
        <f>COUNTIF($AG$2:$AG1740,#REF!)</f>
        <v/>
      </c>
      <c r="C1740" s="56">
        <f>待赋值表!A1739</f>
        <v/>
      </c>
      <c r="E1740" s="6">
        <f>待赋值表!D1739</f>
        <v/>
      </c>
      <c r="F1740" s="6">
        <f>待赋值表!E1739</f>
        <v/>
      </c>
      <c r="G1740" s="6">
        <f>待赋值表!F1739</f>
        <v/>
      </c>
      <c r="H1740" s="6">
        <f>待赋值表!G1739</f>
        <v/>
      </c>
      <c r="I1740" s="6">
        <f>待赋值表!H1739</f>
        <v/>
      </c>
      <c r="J1740" s="6">
        <f>待赋值表!I1739</f>
        <v/>
      </c>
      <c r="K1740" s="6">
        <f>待赋值表!J1739</f>
        <v/>
      </c>
      <c r="L1740" s="6">
        <f>待赋值表!K1739</f>
        <v/>
      </c>
      <c r="M1740" s="6">
        <f>待赋值表!L1739</f>
        <v/>
      </c>
      <c r="N1740" s="6">
        <f>待赋值表!M1739</f>
        <v/>
      </c>
      <c r="O1740" s="6">
        <f>待赋值表!N1739</f>
        <v/>
      </c>
      <c r="P1740" s="6">
        <f>待赋值表!O1739</f>
        <v/>
      </c>
      <c r="Q1740" s="6">
        <f>IF(待赋值表!P1739&lt;&gt;"",待赋值表!P1739,0)</f>
        <v/>
      </c>
      <c r="R1740" s="6">
        <f>待赋值表!Q1739</f>
        <v/>
      </c>
      <c r="S1740" s="6">
        <f>待赋值表!R1739</f>
        <v/>
      </c>
      <c r="T1740" s="6">
        <f>待赋值表!S1739</f>
        <v/>
      </c>
      <c r="U1740" s="6">
        <f>待赋值表!T1739</f>
        <v/>
      </c>
      <c r="V1740" s="6">
        <f>待赋值表!U1739</f>
        <v/>
      </c>
      <c r="W1740" s="6">
        <f>待赋值表!V1739</f>
        <v/>
      </c>
      <c r="X1740" s="6">
        <f>待赋值表!W1739</f>
        <v/>
      </c>
      <c r="Y1740" s="6">
        <f>待赋值表!X1739</f>
        <v/>
      </c>
      <c r="Z1740" s="3">
        <f>IF(M1740&gt;=0.01,"B_pre",IF(M1740&gt;=0,"C_pre","none"))</f>
        <v/>
      </c>
      <c r="AA1740" s="3">
        <f>IF(U1740&gt;0.125,"a_pre",IF(U1740&gt;=0,"b_pre","none"))</f>
        <v/>
      </c>
      <c r="AB1740" s="3">
        <f>AND(Z1740="B_pre",AA1740="a_pre")</f>
        <v/>
      </c>
      <c r="AC1740" s="3">
        <f>AND(Z1740="B_pre",AA1740="b_pre")</f>
        <v/>
      </c>
      <c r="AD1740" s="3">
        <f>AND(Z1740="C_pre",AA1740="a_pre")</f>
        <v/>
      </c>
      <c r="AE1740" s="3">
        <f>AND(Z1740="C_pre",AA1740="b_pre")</f>
        <v/>
      </c>
      <c r="AF1740" s="6">
        <f>待赋值表!C1739</f>
        <v/>
      </c>
      <c r="AG1740" s="3">
        <f t="array" ref="AG1740">IF(AB1740=TRUE,"A",IF(AC1740=TRUE,"B",IF(AD1740=TRUE,"C",IF(AE1740=TRUE,"D","其他"))))</f>
        <v/>
      </c>
      <c r="AH1740" s="3">
        <f>IF(分析表!$E$12&lt;&gt;"ALL",AND(AF1740=分析表!$E$10,AG1740=分析表!$E$12),IF(AF1740=分析表!$E$10,TRUE(),IF(AF1740="ALL",TRUE(),"")))</f>
        <v/>
      </c>
    </row>
    <row r="1741">
      <c r="A1741" s="3">
        <f>COUNTIF($AH$2:AH1741,"TRUE")</f>
        <v/>
      </c>
      <c r="B1741" s="3">
        <f>COUNTIF($AG$2:$AG1741,#REF!)</f>
        <v/>
      </c>
      <c r="C1741" s="56">
        <f>待赋值表!A1740</f>
        <v/>
      </c>
      <c r="E1741" s="6">
        <f>待赋值表!D1740</f>
        <v/>
      </c>
      <c r="F1741" s="6">
        <f>待赋值表!E1740</f>
        <v/>
      </c>
      <c r="G1741" s="6">
        <f>待赋值表!F1740</f>
        <v/>
      </c>
      <c r="H1741" s="6">
        <f>待赋值表!G1740</f>
        <v/>
      </c>
      <c r="I1741" s="6">
        <f>待赋值表!H1740</f>
        <v/>
      </c>
      <c r="J1741" s="6">
        <f>待赋值表!I1740</f>
        <v/>
      </c>
      <c r="K1741" s="6">
        <f>待赋值表!J1740</f>
        <v/>
      </c>
      <c r="L1741" s="6">
        <f>待赋值表!K1740</f>
        <v/>
      </c>
      <c r="M1741" s="6">
        <f>待赋值表!L1740</f>
        <v/>
      </c>
      <c r="N1741" s="6">
        <f>待赋值表!M1740</f>
        <v/>
      </c>
      <c r="O1741" s="6">
        <f>待赋值表!N1740</f>
        <v/>
      </c>
      <c r="P1741" s="6">
        <f>待赋值表!O1740</f>
        <v/>
      </c>
      <c r="Q1741" s="6">
        <f>IF(待赋值表!P1740&lt;&gt;"",待赋值表!P1740,0)</f>
        <v/>
      </c>
      <c r="R1741" s="6">
        <f>待赋值表!Q1740</f>
        <v/>
      </c>
      <c r="S1741" s="6">
        <f>待赋值表!R1740</f>
        <v/>
      </c>
      <c r="T1741" s="6">
        <f>待赋值表!S1740</f>
        <v/>
      </c>
      <c r="U1741" s="6">
        <f>待赋值表!T1740</f>
        <v/>
      </c>
      <c r="V1741" s="6">
        <f>待赋值表!U1740</f>
        <v/>
      </c>
      <c r="W1741" s="6">
        <f>待赋值表!V1740</f>
        <v/>
      </c>
      <c r="X1741" s="6">
        <f>待赋值表!W1740</f>
        <v/>
      </c>
      <c r="Y1741" s="6">
        <f>待赋值表!X1740</f>
        <v/>
      </c>
      <c r="Z1741" s="3">
        <f>IF(M1741&gt;=0.01,"B_pre",IF(M1741&gt;=0,"C_pre","none"))</f>
        <v/>
      </c>
      <c r="AA1741" s="3">
        <f>IF(U1741&gt;0.125,"a_pre",IF(U1741&gt;=0,"b_pre","none"))</f>
        <v/>
      </c>
      <c r="AB1741" s="3">
        <f>AND(Z1741="B_pre",AA1741="a_pre")</f>
        <v/>
      </c>
      <c r="AC1741" s="3">
        <f>AND(Z1741="B_pre",AA1741="b_pre")</f>
        <v/>
      </c>
      <c r="AD1741" s="3">
        <f>AND(Z1741="C_pre",AA1741="a_pre")</f>
        <v/>
      </c>
      <c r="AE1741" s="3">
        <f>AND(Z1741="C_pre",AA1741="b_pre")</f>
        <v/>
      </c>
      <c r="AF1741" s="6">
        <f>待赋值表!C1740</f>
        <v/>
      </c>
      <c r="AG1741" s="3">
        <f t="array" ref="AG1741">IF(AB1741=TRUE,"A",IF(AC1741=TRUE,"B",IF(AD1741=TRUE,"C",IF(AE1741=TRUE,"D","其他"))))</f>
        <v/>
      </c>
      <c r="AH1741" s="3">
        <f>IF(分析表!$E$12&lt;&gt;"ALL",AND(AF1741=分析表!$E$10,AG1741=分析表!$E$12),IF(AF1741=分析表!$E$10,TRUE(),IF(AF1741="ALL",TRUE(),"")))</f>
        <v/>
      </c>
    </row>
    <row r="1742">
      <c r="A1742" s="3">
        <f>COUNTIF($AH$2:AH1742,"TRUE")</f>
        <v/>
      </c>
      <c r="B1742" s="3">
        <f>COUNTIF($AG$2:$AG1742,#REF!)</f>
        <v/>
      </c>
      <c r="C1742" s="56">
        <f>待赋值表!A1741</f>
        <v/>
      </c>
      <c r="E1742" s="6">
        <f>待赋值表!D1741</f>
        <v/>
      </c>
      <c r="F1742" s="6">
        <f>待赋值表!E1741</f>
        <v/>
      </c>
      <c r="G1742" s="6">
        <f>待赋值表!F1741</f>
        <v/>
      </c>
      <c r="H1742" s="6">
        <f>待赋值表!G1741</f>
        <v/>
      </c>
      <c r="I1742" s="6">
        <f>待赋值表!H1741</f>
        <v/>
      </c>
      <c r="J1742" s="6">
        <f>待赋值表!I1741</f>
        <v/>
      </c>
      <c r="K1742" s="6">
        <f>待赋值表!J1741</f>
        <v/>
      </c>
      <c r="L1742" s="6">
        <f>待赋值表!K1741</f>
        <v/>
      </c>
      <c r="M1742" s="6">
        <f>待赋值表!L1741</f>
        <v/>
      </c>
      <c r="N1742" s="6">
        <f>待赋值表!M1741</f>
        <v/>
      </c>
      <c r="O1742" s="6">
        <f>待赋值表!N1741</f>
        <v/>
      </c>
      <c r="P1742" s="6">
        <f>待赋值表!O1741</f>
        <v/>
      </c>
      <c r="Q1742" s="6">
        <f>IF(待赋值表!P1741&lt;&gt;"",待赋值表!P1741,0)</f>
        <v/>
      </c>
      <c r="R1742" s="6">
        <f>待赋值表!Q1741</f>
        <v/>
      </c>
      <c r="S1742" s="6">
        <f>待赋值表!R1741</f>
        <v/>
      </c>
      <c r="T1742" s="6">
        <f>待赋值表!S1741</f>
        <v/>
      </c>
      <c r="U1742" s="6">
        <f>待赋值表!T1741</f>
        <v/>
      </c>
      <c r="V1742" s="6">
        <f>待赋值表!U1741</f>
        <v/>
      </c>
      <c r="W1742" s="6">
        <f>待赋值表!V1741</f>
        <v/>
      </c>
      <c r="X1742" s="6">
        <f>待赋值表!W1741</f>
        <v/>
      </c>
      <c r="Y1742" s="6">
        <f>待赋值表!X1741</f>
        <v/>
      </c>
      <c r="Z1742" s="3">
        <f>IF(M1742&gt;=0.01,"B_pre",IF(M1742&gt;=0,"C_pre","none"))</f>
        <v/>
      </c>
      <c r="AA1742" s="3">
        <f>IF(U1742&gt;0.125,"a_pre",IF(U1742&gt;=0,"b_pre","none"))</f>
        <v/>
      </c>
      <c r="AB1742" s="3">
        <f>AND(Z1742="B_pre",AA1742="a_pre")</f>
        <v/>
      </c>
      <c r="AC1742" s="3">
        <f>AND(Z1742="B_pre",AA1742="b_pre")</f>
        <v/>
      </c>
      <c r="AD1742" s="3">
        <f>AND(Z1742="C_pre",AA1742="a_pre")</f>
        <v/>
      </c>
      <c r="AE1742" s="3">
        <f>AND(Z1742="C_pre",AA1742="b_pre")</f>
        <v/>
      </c>
      <c r="AF1742" s="6">
        <f>待赋值表!C1741</f>
        <v/>
      </c>
      <c r="AG1742" s="3">
        <f t="array" ref="AG1742">IF(AB1742=TRUE,"A",IF(AC1742=TRUE,"B",IF(AD1742=TRUE,"C",IF(AE1742=TRUE,"D","其他"))))</f>
        <v/>
      </c>
      <c r="AH1742" s="3">
        <f>IF(分析表!$E$12&lt;&gt;"ALL",AND(AF1742=分析表!$E$10,AG1742=分析表!$E$12),IF(AF1742=分析表!$E$10,TRUE(),IF(AF1742="ALL",TRUE(),"")))</f>
        <v/>
      </c>
    </row>
    <row r="1743">
      <c r="A1743" s="3">
        <f>COUNTIF($AH$2:AH1743,"TRUE")</f>
        <v/>
      </c>
      <c r="B1743" s="3">
        <f>COUNTIF($AG$2:$AG1743,#REF!)</f>
        <v/>
      </c>
      <c r="C1743" s="56">
        <f>待赋值表!A1742</f>
        <v/>
      </c>
      <c r="E1743" s="6">
        <f>待赋值表!D1742</f>
        <v/>
      </c>
      <c r="F1743" s="6">
        <f>待赋值表!E1742</f>
        <v/>
      </c>
      <c r="G1743" s="6">
        <f>待赋值表!F1742</f>
        <v/>
      </c>
      <c r="H1743" s="6">
        <f>待赋值表!G1742</f>
        <v/>
      </c>
      <c r="I1743" s="6">
        <f>待赋值表!H1742</f>
        <v/>
      </c>
      <c r="J1743" s="6">
        <f>待赋值表!I1742</f>
        <v/>
      </c>
      <c r="K1743" s="6">
        <f>待赋值表!J1742</f>
        <v/>
      </c>
      <c r="L1743" s="6">
        <f>待赋值表!K1742</f>
        <v/>
      </c>
      <c r="M1743" s="6">
        <f>待赋值表!L1742</f>
        <v/>
      </c>
      <c r="N1743" s="6">
        <f>待赋值表!M1742</f>
        <v/>
      </c>
      <c r="O1743" s="6">
        <f>待赋值表!N1742</f>
        <v/>
      </c>
      <c r="P1743" s="6">
        <f>待赋值表!O1742</f>
        <v/>
      </c>
      <c r="Q1743" s="6">
        <f>IF(待赋值表!P1742&lt;&gt;"",待赋值表!P1742,0)</f>
        <v/>
      </c>
      <c r="R1743" s="6">
        <f>待赋值表!Q1742</f>
        <v/>
      </c>
      <c r="S1743" s="6">
        <f>待赋值表!R1742</f>
        <v/>
      </c>
      <c r="T1743" s="6">
        <f>待赋值表!S1742</f>
        <v/>
      </c>
      <c r="U1743" s="6">
        <f>待赋值表!T1742</f>
        <v/>
      </c>
      <c r="V1743" s="6">
        <f>待赋值表!U1742</f>
        <v/>
      </c>
      <c r="W1743" s="6">
        <f>待赋值表!V1742</f>
        <v/>
      </c>
      <c r="X1743" s="6">
        <f>待赋值表!W1742</f>
        <v/>
      </c>
      <c r="Y1743" s="6">
        <f>待赋值表!X1742</f>
        <v/>
      </c>
      <c r="Z1743" s="3">
        <f>IF(M1743&gt;=0.01,"B_pre",IF(M1743&gt;=0,"C_pre","none"))</f>
        <v/>
      </c>
      <c r="AA1743" s="3">
        <f>IF(U1743&gt;0.125,"a_pre",IF(U1743&gt;=0,"b_pre","none"))</f>
        <v/>
      </c>
      <c r="AB1743" s="3">
        <f>AND(Z1743="B_pre",AA1743="a_pre")</f>
        <v/>
      </c>
      <c r="AC1743" s="3">
        <f>AND(Z1743="B_pre",AA1743="b_pre")</f>
        <v/>
      </c>
      <c r="AD1743" s="3">
        <f>AND(Z1743="C_pre",AA1743="a_pre")</f>
        <v/>
      </c>
      <c r="AE1743" s="3">
        <f>AND(Z1743="C_pre",AA1743="b_pre")</f>
        <v/>
      </c>
      <c r="AF1743" s="6">
        <f>待赋值表!C1742</f>
        <v/>
      </c>
      <c r="AG1743" s="3">
        <f t="array" ref="AG1743">IF(AB1743=TRUE,"A",IF(AC1743=TRUE,"B",IF(AD1743=TRUE,"C",IF(AE1743=TRUE,"D","其他"))))</f>
        <v/>
      </c>
      <c r="AH1743" s="3">
        <f>IF(分析表!$E$12&lt;&gt;"ALL",AND(AF1743=分析表!$E$10,AG1743=分析表!$E$12),IF(AF1743=分析表!$E$10,TRUE(),IF(AF1743="ALL",TRUE(),"")))</f>
        <v/>
      </c>
    </row>
    <row r="1744">
      <c r="A1744" s="3">
        <f>COUNTIF($AH$2:AH1744,"TRUE")</f>
        <v/>
      </c>
      <c r="B1744" s="3">
        <f>COUNTIF($AG$2:$AG1744,#REF!)</f>
        <v/>
      </c>
      <c r="C1744" s="56">
        <f>待赋值表!A1743</f>
        <v/>
      </c>
      <c r="E1744" s="6">
        <f>待赋值表!D1743</f>
        <v/>
      </c>
      <c r="F1744" s="6">
        <f>待赋值表!E1743</f>
        <v/>
      </c>
      <c r="G1744" s="6">
        <f>待赋值表!F1743</f>
        <v/>
      </c>
      <c r="H1744" s="6">
        <f>待赋值表!G1743</f>
        <v/>
      </c>
      <c r="I1744" s="6">
        <f>待赋值表!H1743</f>
        <v/>
      </c>
      <c r="J1744" s="6">
        <f>待赋值表!I1743</f>
        <v/>
      </c>
      <c r="K1744" s="6">
        <f>待赋值表!J1743</f>
        <v/>
      </c>
      <c r="L1744" s="6">
        <f>待赋值表!K1743</f>
        <v/>
      </c>
      <c r="M1744" s="6">
        <f>待赋值表!L1743</f>
        <v/>
      </c>
      <c r="N1744" s="6">
        <f>待赋值表!M1743</f>
        <v/>
      </c>
      <c r="O1744" s="6">
        <f>待赋值表!N1743</f>
        <v/>
      </c>
      <c r="P1744" s="6">
        <f>待赋值表!O1743</f>
        <v/>
      </c>
      <c r="Q1744" s="6">
        <f>IF(待赋值表!P1743&lt;&gt;"",待赋值表!P1743,0)</f>
        <v/>
      </c>
      <c r="R1744" s="6">
        <f>待赋值表!Q1743</f>
        <v/>
      </c>
      <c r="S1744" s="6">
        <f>待赋值表!R1743</f>
        <v/>
      </c>
      <c r="T1744" s="6">
        <f>待赋值表!S1743</f>
        <v/>
      </c>
      <c r="U1744" s="6">
        <f>待赋值表!T1743</f>
        <v/>
      </c>
      <c r="V1744" s="6">
        <f>待赋值表!U1743</f>
        <v/>
      </c>
      <c r="W1744" s="6">
        <f>待赋值表!V1743</f>
        <v/>
      </c>
      <c r="X1744" s="6">
        <f>待赋值表!W1743</f>
        <v/>
      </c>
      <c r="Y1744" s="6">
        <f>待赋值表!X1743</f>
        <v/>
      </c>
      <c r="Z1744" s="3">
        <f>IF(M1744&gt;=0.01,"B_pre",IF(M1744&gt;=0,"C_pre","none"))</f>
        <v/>
      </c>
      <c r="AA1744" s="3">
        <f>IF(U1744&gt;0.125,"a_pre",IF(U1744&gt;=0,"b_pre","none"))</f>
        <v/>
      </c>
      <c r="AB1744" s="3">
        <f>AND(Z1744="B_pre",AA1744="a_pre")</f>
        <v/>
      </c>
      <c r="AC1744" s="3">
        <f>AND(Z1744="B_pre",AA1744="b_pre")</f>
        <v/>
      </c>
      <c r="AD1744" s="3">
        <f>AND(Z1744="C_pre",AA1744="a_pre")</f>
        <v/>
      </c>
      <c r="AE1744" s="3">
        <f>AND(Z1744="C_pre",AA1744="b_pre")</f>
        <v/>
      </c>
      <c r="AF1744" s="6">
        <f>待赋值表!C1743</f>
        <v/>
      </c>
      <c r="AG1744" s="3">
        <f t="array" ref="AG1744">IF(AB1744=TRUE,"A",IF(AC1744=TRUE,"B",IF(AD1744=TRUE,"C",IF(AE1744=TRUE,"D","其他"))))</f>
        <v/>
      </c>
      <c r="AH1744" s="3">
        <f>IF(分析表!$E$12&lt;&gt;"ALL",AND(AF1744=分析表!$E$10,AG1744=分析表!$E$12),IF(AF1744=分析表!$E$10,TRUE(),IF(AF1744="ALL",TRUE(),"")))</f>
        <v/>
      </c>
    </row>
    <row r="1745">
      <c r="A1745" s="3">
        <f>COUNTIF($AH$2:AH1745,"TRUE")</f>
        <v/>
      </c>
      <c r="B1745" s="3">
        <f>COUNTIF($AG$2:$AG1745,#REF!)</f>
        <v/>
      </c>
      <c r="C1745" s="56">
        <f>待赋值表!A1744</f>
        <v/>
      </c>
      <c r="E1745" s="6">
        <f>待赋值表!D1744</f>
        <v/>
      </c>
      <c r="F1745" s="6">
        <f>待赋值表!E1744</f>
        <v/>
      </c>
      <c r="G1745" s="6">
        <f>待赋值表!F1744</f>
        <v/>
      </c>
      <c r="H1745" s="6">
        <f>待赋值表!G1744</f>
        <v/>
      </c>
      <c r="I1745" s="6">
        <f>待赋值表!H1744</f>
        <v/>
      </c>
      <c r="J1745" s="6">
        <f>待赋值表!I1744</f>
        <v/>
      </c>
      <c r="K1745" s="6">
        <f>待赋值表!J1744</f>
        <v/>
      </c>
      <c r="L1745" s="6">
        <f>待赋值表!K1744</f>
        <v/>
      </c>
      <c r="M1745" s="6">
        <f>待赋值表!L1744</f>
        <v/>
      </c>
      <c r="N1745" s="6">
        <f>待赋值表!M1744</f>
        <v/>
      </c>
      <c r="O1745" s="6">
        <f>待赋值表!N1744</f>
        <v/>
      </c>
      <c r="P1745" s="6">
        <f>待赋值表!O1744</f>
        <v/>
      </c>
      <c r="Q1745" s="6">
        <f>IF(待赋值表!P1744&lt;&gt;"",待赋值表!P1744,0)</f>
        <v/>
      </c>
      <c r="R1745" s="6">
        <f>待赋值表!Q1744</f>
        <v/>
      </c>
      <c r="S1745" s="6">
        <f>待赋值表!R1744</f>
        <v/>
      </c>
      <c r="T1745" s="6">
        <f>待赋值表!S1744</f>
        <v/>
      </c>
      <c r="U1745" s="6">
        <f>待赋值表!T1744</f>
        <v/>
      </c>
      <c r="V1745" s="6">
        <f>待赋值表!U1744</f>
        <v/>
      </c>
      <c r="W1745" s="6">
        <f>待赋值表!V1744</f>
        <v/>
      </c>
      <c r="X1745" s="6">
        <f>待赋值表!W1744</f>
        <v/>
      </c>
      <c r="Y1745" s="6">
        <f>待赋值表!X1744</f>
        <v/>
      </c>
      <c r="Z1745" s="3">
        <f>IF(M1745&gt;=0.01,"B_pre",IF(M1745&gt;=0,"C_pre","none"))</f>
        <v/>
      </c>
      <c r="AA1745" s="3">
        <f>IF(U1745&gt;0.125,"a_pre",IF(U1745&gt;=0,"b_pre","none"))</f>
        <v/>
      </c>
      <c r="AB1745" s="3">
        <f>AND(Z1745="B_pre",AA1745="a_pre")</f>
        <v/>
      </c>
      <c r="AC1745" s="3">
        <f>AND(Z1745="B_pre",AA1745="b_pre")</f>
        <v/>
      </c>
      <c r="AD1745" s="3">
        <f>AND(Z1745="C_pre",AA1745="a_pre")</f>
        <v/>
      </c>
      <c r="AE1745" s="3">
        <f>AND(Z1745="C_pre",AA1745="b_pre")</f>
        <v/>
      </c>
      <c r="AF1745" s="6">
        <f>待赋值表!C1744</f>
        <v/>
      </c>
      <c r="AG1745" s="3">
        <f t="array" ref="AG1745">IF(AB1745=TRUE,"A",IF(AC1745=TRUE,"B",IF(AD1745=TRUE,"C",IF(AE1745=TRUE,"D","其他"))))</f>
        <v/>
      </c>
      <c r="AH1745" s="3">
        <f>IF(分析表!$E$12&lt;&gt;"ALL",AND(AF1745=分析表!$E$10,AG1745=分析表!$E$12),IF(AF1745=分析表!$E$10,TRUE(),IF(AF1745="ALL",TRUE(),"")))</f>
        <v/>
      </c>
    </row>
    <row r="1746">
      <c r="A1746" s="3">
        <f>COUNTIF($AH$2:AH1746,"TRUE")</f>
        <v/>
      </c>
      <c r="B1746" s="3">
        <f>COUNTIF($AG$2:$AG1746,#REF!)</f>
        <v/>
      </c>
      <c r="C1746" s="56">
        <f>待赋值表!A1745</f>
        <v/>
      </c>
      <c r="E1746" s="6">
        <f>待赋值表!D1745</f>
        <v/>
      </c>
      <c r="F1746" s="6">
        <f>待赋值表!E1745</f>
        <v/>
      </c>
      <c r="G1746" s="6">
        <f>待赋值表!F1745</f>
        <v/>
      </c>
      <c r="H1746" s="6">
        <f>待赋值表!G1745</f>
        <v/>
      </c>
      <c r="I1746" s="6">
        <f>待赋值表!H1745</f>
        <v/>
      </c>
      <c r="J1746" s="6">
        <f>待赋值表!I1745</f>
        <v/>
      </c>
      <c r="K1746" s="6">
        <f>待赋值表!J1745</f>
        <v/>
      </c>
      <c r="L1746" s="6">
        <f>待赋值表!K1745</f>
        <v/>
      </c>
      <c r="M1746" s="6">
        <f>待赋值表!L1745</f>
        <v/>
      </c>
      <c r="N1746" s="6">
        <f>待赋值表!M1745</f>
        <v/>
      </c>
      <c r="O1746" s="6">
        <f>待赋值表!N1745</f>
        <v/>
      </c>
      <c r="P1746" s="6">
        <f>待赋值表!O1745</f>
        <v/>
      </c>
      <c r="Q1746" s="6">
        <f>IF(待赋值表!P1745&lt;&gt;"",待赋值表!P1745,0)</f>
        <v/>
      </c>
      <c r="R1746" s="6">
        <f>待赋值表!Q1745</f>
        <v/>
      </c>
      <c r="S1746" s="6">
        <f>待赋值表!R1745</f>
        <v/>
      </c>
      <c r="T1746" s="6">
        <f>待赋值表!S1745</f>
        <v/>
      </c>
      <c r="U1746" s="6">
        <f>待赋值表!T1745</f>
        <v/>
      </c>
      <c r="V1746" s="6">
        <f>待赋值表!U1745</f>
        <v/>
      </c>
      <c r="W1746" s="6">
        <f>待赋值表!V1745</f>
        <v/>
      </c>
      <c r="X1746" s="6">
        <f>待赋值表!W1745</f>
        <v/>
      </c>
      <c r="Y1746" s="6">
        <f>待赋值表!X1745</f>
        <v/>
      </c>
      <c r="Z1746" s="3">
        <f>IF(M1746&gt;=0.01,"B_pre",IF(M1746&gt;=0,"C_pre","none"))</f>
        <v/>
      </c>
      <c r="AA1746" s="3">
        <f>IF(U1746&gt;0.125,"a_pre",IF(U1746&gt;=0,"b_pre","none"))</f>
        <v/>
      </c>
      <c r="AB1746" s="3">
        <f>AND(Z1746="B_pre",AA1746="a_pre")</f>
        <v/>
      </c>
      <c r="AC1746" s="3">
        <f>AND(Z1746="B_pre",AA1746="b_pre")</f>
        <v/>
      </c>
      <c r="AD1746" s="3">
        <f>AND(Z1746="C_pre",AA1746="a_pre")</f>
        <v/>
      </c>
      <c r="AE1746" s="3">
        <f>AND(Z1746="C_pre",AA1746="b_pre")</f>
        <v/>
      </c>
      <c r="AF1746" s="6">
        <f>待赋值表!C1745</f>
        <v/>
      </c>
      <c r="AG1746" s="3">
        <f t="array" ref="AG1746">IF(AB1746=TRUE,"A",IF(AC1746=TRUE,"B",IF(AD1746=TRUE,"C",IF(AE1746=TRUE,"D","其他"))))</f>
        <v/>
      </c>
      <c r="AH1746" s="3">
        <f>IF(分析表!$E$12&lt;&gt;"ALL",AND(AF1746=分析表!$E$10,AG1746=分析表!$E$12),IF(AF1746=分析表!$E$10,TRUE(),IF(AF1746="ALL",TRUE(),"")))</f>
        <v/>
      </c>
    </row>
    <row r="1747">
      <c r="A1747" s="3">
        <f>COUNTIF($AH$2:AH1747,"TRUE")</f>
        <v/>
      </c>
      <c r="B1747" s="3">
        <f>COUNTIF($AG$2:$AG1747,#REF!)</f>
        <v/>
      </c>
      <c r="C1747" s="56">
        <f>待赋值表!A1746</f>
        <v/>
      </c>
      <c r="E1747" s="6">
        <f>待赋值表!D1746</f>
        <v/>
      </c>
      <c r="F1747" s="6">
        <f>待赋值表!E1746</f>
        <v/>
      </c>
      <c r="G1747" s="6">
        <f>待赋值表!F1746</f>
        <v/>
      </c>
      <c r="H1747" s="6">
        <f>待赋值表!G1746</f>
        <v/>
      </c>
      <c r="I1747" s="6">
        <f>待赋值表!H1746</f>
        <v/>
      </c>
      <c r="J1747" s="6">
        <f>待赋值表!I1746</f>
        <v/>
      </c>
      <c r="K1747" s="6">
        <f>待赋值表!J1746</f>
        <v/>
      </c>
      <c r="L1747" s="6">
        <f>待赋值表!K1746</f>
        <v/>
      </c>
      <c r="M1747" s="6">
        <f>待赋值表!L1746</f>
        <v/>
      </c>
      <c r="N1747" s="6">
        <f>待赋值表!M1746</f>
        <v/>
      </c>
      <c r="O1747" s="6">
        <f>待赋值表!N1746</f>
        <v/>
      </c>
      <c r="P1747" s="6">
        <f>待赋值表!O1746</f>
        <v/>
      </c>
      <c r="Q1747" s="6">
        <f>IF(待赋值表!P1746&lt;&gt;"",待赋值表!P1746,0)</f>
        <v/>
      </c>
      <c r="R1747" s="6">
        <f>待赋值表!Q1746</f>
        <v/>
      </c>
      <c r="S1747" s="6">
        <f>待赋值表!R1746</f>
        <v/>
      </c>
      <c r="T1747" s="6">
        <f>待赋值表!S1746</f>
        <v/>
      </c>
      <c r="U1747" s="6">
        <f>待赋值表!T1746</f>
        <v/>
      </c>
      <c r="V1747" s="6">
        <f>待赋值表!U1746</f>
        <v/>
      </c>
      <c r="W1747" s="6">
        <f>待赋值表!V1746</f>
        <v/>
      </c>
      <c r="X1747" s="6">
        <f>待赋值表!W1746</f>
        <v/>
      </c>
      <c r="Y1747" s="6">
        <f>待赋值表!X1746</f>
        <v/>
      </c>
      <c r="Z1747" s="3">
        <f>IF(M1747&gt;=0.01,"B_pre",IF(M1747&gt;=0,"C_pre","none"))</f>
        <v/>
      </c>
      <c r="AA1747" s="3">
        <f>IF(U1747&gt;0.125,"a_pre",IF(U1747&gt;=0,"b_pre","none"))</f>
        <v/>
      </c>
      <c r="AB1747" s="3">
        <f>AND(Z1747="B_pre",AA1747="a_pre")</f>
        <v/>
      </c>
      <c r="AC1747" s="3">
        <f>AND(Z1747="B_pre",AA1747="b_pre")</f>
        <v/>
      </c>
      <c r="AD1747" s="3">
        <f>AND(Z1747="C_pre",AA1747="a_pre")</f>
        <v/>
      </c>
      <c r="AE1747" s="3">
        <f>AND(Z1747="C_pre",AA1747="b_pre")</f>
        <v/>
      </c>
      <c r="AF1747" s="6">
        <f>待赋值表!C1746</f>
        <v/>
      </c>
      <c r="AG1747" s="3">
        <f t="array" ref="AG1747">IF(AB1747=TRUE,"A",IF(AC1747=TRUE,"B",IF(AD1747=TRUE,"C",IF(AE1747=TRUE,"D","其他"))))</f>
        <v/>
      </c>
      <c r="AH1747" s="3">
        <f>IF(分析表!$E$12&lt;&gt;"ALL",AND(AF1747=分析表!$E$10,AG1747=分析表!$E$12),IF(AF1747=分析表!$E$10,TRUE(),IF(AF1747="ALL",TRUE(),"")))</f>
        <v/>
      </c>
    </row>
    <row r="1748">
      <c r="A1748" s="3">
        <f>COUNTIF($AH$2:AH1748,"TRUE")</f>
        <v/>
      </c>
      <c r="B1748" s="3">
        <f>COUNTIF($AG$2:$AG1748,#REF!)</f>
        <v/>
      </c>
      <c r="C1748" s="56">
        <f>待赋值表!A1747</f>
        <v/>
      </c>
      <c r="E1748" s="6">
        <f>待赋值表!D1747</f>
        <v/>
      </c>
      <c r="F1748" s="6">
        <f>待赋值表!E1747</f>
        <v/>
      </c>
      <c r="G1748" s="6">
        <f>待赋值表!F1747</f>
        <v/>
      </c>
      <c r="H1748" s="6">
        <f>待赋值表!G1747</f>
        <v/>
      </c>
      <c r="I1748" s="6">
        <f>待赋值表!H1747</f>
        <v/>
      </c>
      <c r="J1748" s="6">
        <f>待赋值表!I1747</f>
        <v/>
      </c>
      <c r="K1748" s="6">
        <f>待赋值表!J1747</f>
        <v/>
      </c>
      <c r="L1748" s="6">
        <f>待赋值表!K1747</f>
        <v/>
      </c>
      <c r="M1748" s="6">
        <f>待赋值表!L1747</f>
        <v/>
      </c>
      <c r="N1748" s="6">
        <f>待赋值表!M1747</f>
        <v/>
      </c>
      <c r="O1748" s="6">
        <f>待赋值表!N1747</f>
        <v/>
      </c>
      <c r="P1748" s="6">
        <f>待赋值表!O1747</f>
        <v/>
      </c>
      <c r="Q1748" s="6">
        <f>IF(待赋值表!P1747&lt;&gt;"",待赋值表!P1747,0)</f>
        <v/>
      </c>
      <c r="R1748" s="6">
        <f>待赋值表!Q1747</f>
        <v/>
      </c>
      <c r="S1748" s="6">
        <f>待赋值表!R1747</f>
        <v/>
      </c>
      <c r="T1748" s="6">
        <f>待赋值表!S1747</f>
        <v/>
      </c>
      <c r="U1748" s="6">
        <f>待赋值表!T1747</f>
        <v/>
      </c>
      <c r="V1748" s="6">
        <f>待赋值表!U1747</f>
        <v/>
      </c>
      <c r="W1748" s="6">
        <f>待赋值表!V1747</f>
        <v/>
      </c>
      <c r="X1748" s="6">
        <f>待赋值表!W1747</f>
        <v/>
      </c>
      <c r="Y1748" s="6">
        <f>待赋值表!X1747</f>
        <v/>
      </c>
      <c r="Z1748" s="3">
        <f>IF(M1748&gt;=0.01,"B_pre",IF(M1748&gt;=0,"C_pre","none"))</f>
        <v/>
      </c>
      <c r="AA1748" s="3">
        <f>IF(U1748&gt;0.125,"a_pre",IF(U1748&gt;=0,"b_pre","none"))</f>
        <v/>
      </c>
      <c r="AB1748" s="3">
        <f>AND(Z1748="B_pre",AA1748="a_pre")</f>
        <v/>
      </c>
      <c r="AC1748" s="3">
        <f>AND(Z1748="B_pre",AA1748="b_pre")</f>
        <v/>
      </c>
      <c r="AD1748" s="3">
        <f>AND(Z1748="C_pre",AA1748="a_pre")</f>
        <v/>
      </c>
      <c r="AE1748" s="3">
        <f>AND(Z1748="C_pre",AA1748="b_pre")</f>
        <v/>
      </c>
      <c r="AF1748" s="6">
        <f>待赋值表!C1747</f>
        <v/>
      </c>
      <c r="AG1748" s="3">
        <f t="array" ref="AG1748">IF(AB1748=TRUE,"A",IF(AC1748=TRUE,"B",IF(AD1748=TRUE,"C",IF(AE1748=TRUE,"D","其他"))))</f>
        <v/>
      </c>
      <c r="AH1748" s="3">
        <f>IF(分析表!$E$12&lt;&gt;"ALL",AND(AF1748=分析表!$E$10,AG1748=分析表!$E$12),IF(AF1748=分析表!$E$10,TRUE(),IF(AF1748="ALL",TRUE(),"")))</f>
        <v/>
      </c>
    </row>
    <row r="1749">
      <c r="A1749" s="3">
        <f>COUNTIF($AH$2:AH1749,"TRUE")</f>
        <v/>
      </c>
      <c r="B1749" s="3">
        <f>COUNTIF($AG$2:$AG1749,#REF!)</f>
        <v/>
      </c>
      <c r="C1749" s="56">
        <f>待赋值表!A1748</f>
        <v/>
      </c>
      <c r="E1749" s="6">
        <f>待赋值表!D1748</f>
        <v/>
      </c>
      <c r="F1749" s="6">
        <f>待赋值表!E1748</f>
        <v/>
      </c>
      <c r="G1749" s="6">
        <f>待赋值表!F1748</f>
        <v/>
      </c>
      <c r="H1749" s="6">
        <f>待赋值表!G1748</f>
        <v/>
      </c>
      <c r="I1749" s="6">
        <f>待赋值表!H1748</f>
        <v/>
      </c>
      <c r="J1749" s="6">
        <f>待赋值表!I1748</f>
        <v/>
      </c>
      <c r="K1749" s="6">
        <f>待赋值表!J1748</f>
        <v/>
      </c>
      <c r="L1749" s="6">
        <f>待赋值表!K1748</f>
        <v/>
      </c>
      <c r="M1749" s="6">
        <f>待赋值表!L1748</f>
        <v/>
      </c>
      <c r="N1749" s="6">
        <f>待赋值表!M1748</f>
        <v/>
      </c>
      <c r="O1749" s="6">
        <f>待赋值表!N1748</f>
        <v/>
      </c>
      <c r="P1749" s="6">
        <f>待赋值表!O1748</f>
        <v/>
      </c>
      <c r="Q1749" s="6">
        <f>IF(待赋值表!P1748&lt;&gt;"",待赋值表!P1748,0)</f>
        <v/>
      </c>
      <c r="R1749" s="6">
        <f>待赋值表!Q1748</f>
        <v/>
      </c>
      <c r="S1749" s="6">
        <f>待赋值表!R1748</f>
        <v/>
      </c>
      <c r="T1749" s="6">
        <f>待赋值表!S1748</f>
        <v/>
      </c>
      <c r="U1749" s="6">
        <f>待赋值表!T1748</f>
        <v/>
      </c>
      <c r="V1749" s="6">
        <f>待赋值表!U1748</f>
        <v/>
      </c>
      <c r="W1749" s="6">
        <f>待赋值表!V1748</f>
        <v/>
      </c>
      <c r="X1749" s="6">
        <f>待赋值表!W1748</f>
        <v/>
      </c>
      <c r="Y1749" s="6">
        <f>待赋值表!X1748</f>
        <v/>
      </c>
      <c r="Z1749" s="3">
        <f>IF(M1749&gt;=0.01,"B_pre",IF(M1749&gt;=0,"C_pre","none"))</f>
        <v/>
      </c>
      <c r="AA1749" s="3">
        <f>IF(U1749&gt;0.125,"a_pre",IF(U1749&gt;=0,"b_pre","none"))</f>
        <v/>
      </c>
      <c r="AB1749" s="3">
        <f>AND(Z1749="B_pre",AA1749="a_pre")</f>
        <v/>
      </c>
      <c r="AC1749" s="3">
        <f>AND(Z1749="B_pre",AA1749="b_pre")</f>
        <v/>
      </c>
      <c r="AD1749" s="3">
        <f>AND(Z1749="C_pre",AA1749="a_pre")</f>
        <v/>
      </c>
      <c r="AE1749" s="3">
        <f>AND(Z1749="C_pre",AA1749="b_pre")</f>
        <v/>
      </c>
      <c r="AF1749" s="6">
        <f>待赋值表!C1748</f>
        <v/>
      </c>
      <c r="AG1749" s="3">
        <f t="array" ref="AG1749">IF(AB1749=TRUE,"A",IF(AC1749=TRUE,"B",IF(AD1749=TRUE,"C",IF(AE1749=TRUE,"D","其他"))))</f>
        <v/>
      </c>
      <c r="AH1749" s="3">
        <f>IF(分析表!$E$12&lt;&gt;"ALL",AND(AF1749=分析表!$E$10,AG1749=分析表!$E$12),IF(AF1749=分析表!$E$10,TRUE(),IF(AF1749="ALL",TRUE(),"")))</f>
        <v/>
      </c>
    </row>
    <row r="1750">
      <c r="A1750" s="3">
        <f>COUNTIF($AH$2:AH1750,"TRUE")</f>
        <v/>
      </c>
      <c r="B1750" s="3">
        <f>COUNTIF($AG$2:$AG1750,#REF!)</f>
        <v/>
      </c>
      <c r="C1750" s="56">
        <f>待赋值表!A1749</f>
        <v/>
      </c>
      <c r="E1750" s="6">
        <f>待赋值表!D1749</f>
        <v/>
      </c>
      <c r="F1750" s="6">
        <f>待赋值表!E1749</f>
        <v/>
      </c>
      <c r="G1750" s="6">
        <f>待赋值表!F1749</f>
        <v/>
      </c>
      <c r="H1750" s="6">
        <f>待赋值表!G1749</f>
        <v/>
      </c>
      <c r="I1750" s="6">
        <f>待赋值表!H1749</f>
        <v/>
      </c>
      <c r="J1750" s="6">
        <f>待赋值表!I1749</f>
        <v/>
      </c>
      <c r="K1750" s="6">
        <f>待赋值表!J1749</f>
        <v/>
      </c>
      <c r="L1750" s="6">
        <f>待赋值表!K1749</f>
        <v/>
      </c>
      <c r="M1750" s="6">
        <f>待赋值表!L1749</f>
        <v/>
      </c>
      <c r="N1750" s="6">
        <f>待赋值表!M1749</f>
        <v/>
      </c>
      <c r="O1750" s="6">
        <f>待赋值表!N1749</f>
        <v/>
      </c>
      <c r="P1750" s="6">
        <f>待赋值表!O1749</f>
        <v/>
      </c>
      <c r="Q1750" s="6">
        <f>IF(待赋值表!P1749&lt;&gt;"",待赋值表!P1749,0)</f>
        <v/>
      </c>
      <c r="R1750" s="6">
        <f>待赋值表!Q1749</f>
        <v/>
      </c>
      <c r="S1750" s="6">
        <f>待赋值表!R1749</f>
        <v/>
      </c>
      <c r="T1750" s="6">
        <f>待赋值表!S1749</f>
        <v/>
      </c>
      <c r="U1750" s="6">
        <f>待赋值表!T1749</f>
        <v/>
      </c>
      <c r="V1750" s="6">
        <f>待赋值表!U1749</f>
        <v/>
      </c>
      <c r="W1750" s="6">
        <f>待赋值表!V1749</f>
        <v/>
      </c>
      <c r="X1750" s="6">
        <f>待赋值表!W1749</f>
        <v/>
      </c>
      <c r="Y1750" s="6">
        <f>待赋值表!X1749</f>
        <v/>
      </c>
      <c r="Z1750" s="3">
        <f>IF(M1750&gt;=0.01,"B_pre",IF(M1750&gt;=0,"C_pre","none"))</f>
        <v/>
      </c>
      <c r="AA1750" s="3">
        <f>IF(U1750&gt;0.125,"a_pre",IF(U1750&gt;=0,"b_pre","none"))</f>
        <v/>
      </c>
      <c r="AB1750" s="3">
        <f>AND(Z1750="B_pre",AA1750="a_pre")</f>
        <v/>
      </c>
      <c r="AC1750" s="3">
        <f>AND(Z1750="B_pre",AA1750="b_pre")</f>
        <v/>
      </c>
      <c r="AD1750" s="3">
        <f>AND(Z1750="C_pre",AA1750="a_pre")</f>
        <v/>
      </c>
      <c r="AE1750" s="3">
        <f>AND(Z1750="C_pre",AA1750="b_pre")</f>
        <v/>
      </c>
      <c r="AF1750" s="6">
        <f>待赋值表!C1749</f>
        <v/>
      </c>
      <c r="AG1750" s="3">
        <f t="array" ref="AG1750">IF(AB1750=TRUE,"A",IF(AC1750=TRUE,"B",IF(AD1750=TRUE,"C",IF(AE1750=TRUE,"D","其他"))))</f>
        <v/>
      </c>
      <c r="AH1750" s="3">
        <f>IF(分析表!$E$12&lt;&gt;"ALL",AND(AF1750=分析表!$E$10,AG1750=分析表!$E$12),IF(AF1750=分析表!$E$10,TRUE(),IF(AF1750="ALL",TRUE(),"")))</f>
        <v/>
      </c>
    </row>
    <row r="1751">
      <c r="A1751" s="3">
        <f>COUNTIF($AH$2:AH1751,"TRUE")</f>
        <v/>
      </c>
      <c r="B1751" s="3">
        <f>COUNTIF($AG$2:$AG1751,#REF!)</f>
        <v/>
      </c>
      <c r="C1751" s="56">
        <f>待赋值表!A1750</f>
        <v/>
      </c>
      <c r="E1751" s="6">
        <f>待赋值表!D1750</f>
        <v/>
      </c>
      <c r="F1751" s="6">
        <f>待赋值表!E1750</f>
        <v/>
      </c>
      <c r="G1751" s="6">
        <f>待赋值表!F1750</f>
        <v/>
      </c>
      <c r="H1751" s="6">
        <f>待赋值表!G1750</f>
        <v/>
      </c>
      <c r="I1751" s="6">
        <f>待赋值表!H1750</f>
        <v/>
      </c>
      <c r="J1751" s="6">
        <f>待赋值表!I1750</f>
        <v/>
      </c>
      <c r="K1751" s="6">
        <f>待赋值表!J1750</f>
        <v/>
      </c>
      <c r="L1751" s="6">
        <f>待赋值表!K1750</f>
        <v/>
      </c>
      <c r="M1751" s="6">
        <f>待赋值表!L1750</f>
        <v/>
      </c>
      <c r="N1751" s="6">
        <f>待赋值表!M1750</f>
        <v/>
      </c>
      <c r="O1751" s="6">
        <f>待赋值表!N1750</f>
        <v/>
      </c>
      <c r="P1751" s="6">
        <f>待赋值表!O1750</f>
        <v/>
      </c>
      <c r="Q1751" s="6">
        <f>IF(待赋值表!P1750&lt;&gt;"",待赋值表!P1750,0)</f>
        <v/>
      </c>
      <c r="R1751" s="6">
        <f>待赋值表!Q1750</f>
        <v/>
      </c>
      <c r="S1751" s="6">
        <f>待赋值表!R1750</f>
        <v/>
      </c>
      <c r="T1751" s="6">
        <f>待赋值表!S1750</f>
        <v/>
      </c>
      <c r="U1751" s="6">
        <f>待赋值表!T1750</f>
        <v/>
      </c>
      <c r="V1751" s="6">
        <f>待赋值表!U1750</f>
        <v/>
      </c>
      <c r="W1751" s="6">
        <f>待赋值表!V1750</f>
        <v/>
      </c>
      <c r="X1751" s="6">
        <f>待赋值表!W1750</f>
        <v/>
      </c>
      <c r="Y1751" s="6">
        <f>待赋值表!X1750</f>
        <v/>
      </c>
      <c r="Z1751" s="3">
        <f>IF(M1751&gt;=0.01,"B_pre",IF(M1751&gt;=0,"C_pre","none"))</f>
        <v/>
      </c>
      <c r="AA1751" s="3">
        <f>IF(U1751&gt;0.125,"a_pre",IF(U1751&gt;=0,"b_pre","none"))</f>
        <v/>
      </c>
      <c r="AB1751" s="3">
        <f>AND(Z1751="B_pre",AA1751="a_pre")</f>
        <v/>
      </c>
      <c r="AC1751" s="3">
        <f>AND(Z1751="B_pre",AA1751="b_pre")</f>
        <v/>
      </c>
      <c r="AD1751" s="3">
        <f>AND(Z1751="C_pre",AA1751="a_pre")</f>
        <v/>
      </c>
      <c r="AE1751" s="3">
        <f>AND(Z1751="C_pre",AA1751="b_pre")</f>
        <v/>
      </c>
      <c r="AF1751" s="6">
        <f>待赋值表!C1750</f>
        <v/>
      </c>
      <c r="AG1751" s="3">
        <f t="array" ref="AG1751">IF(AB1751=TRUE,"A",IF(AC1751=TRUE,"B",IF(AD1751=TRUE,"C",IF(AE1751=TRUE,"D","其他"))))</f>
        <v/>
      </c>
      <c r="AH1751" s="3">
        <f>IF(分析表!$E$12&lt;&gt;"ALL",AND(AF1751=分析表!$E$10,AG1751=分析表!$E$12),IF(AF1751=分析表!$E$10,TRUE(),IF(AF1751="ALL",TRUE(),"")))</f>
        <v/>
      </c>
    </row>
    <row r="1752">
      <c r="A1752" s="3">
        <f>COUNTIF($AH$2:AH1752,"TRUE")</f>
        <v/>
      </c>
      <c r="B1752" s="3">
        <f>COUNTIF($AG$2:$AG1752,#REF!)</f>
        <v/>
      </c>
      <c r="C1752" s="56">
        <f>待赋值表!A1751</f>
        <v/>
      </c>
      <c r="E1752" s="6">
        <f>待赋值表!D1751</f>
        <v/>
      </c>
      <c r="F1752" s="6">
        <f>待赋值表!E1751</f>
        <v/>
      </c>
      <c r="G1752" s="6">
        <f>待赋值表!F1751</f>
        <v/>
      </c>
      <c r="H1752" s="6">
        <f>待赋值表!G1751</f>
        <v/>
      </c>
      <c r="I1752" s="6">
        <f>待赋值表!H1751</f>
        <v/>
      </c>
      <c r="J1752" s="6">
        <f>待赋值表!I1751</f>
        <v/>
      </c>
      <c r="K1752" s="6">
        <f>待赋值表!J1751</f>
        <v/>
      </c>
      <c r="L1752" s="6">
        <f>待赋值表!K1751</f>
        <v/>
      </c>
      <c r="M1752" s="6">
        <f>待赋值表!L1751</f>
        <v/>
      </c>
      <c r="N1752" s="6">
        <f>待赋值表!M1751</f>
        <v/>
      </c>
      <c r="O1752" s="6">
        <f>待赋值表!N1751</f>
        <v/>
      </c>
      <c r="P1752" s="6">
        <f>待赋值表!O1751</f>
        <v/>
      </c>
      <c r="Q1752" s="6">
        <f>IF(待赋值表!P1751&lt;&gt;"",待赋值表!P1751,0)</f>
        <v/>
      </c>
      <c r="R1752" s="6">
        <f>待赋值表!Q1751</f>
        <v/>
      </c>
      <c r="S1752" s="6">
        <f>待赋值表!R1751</f>
        <v/>
      </c>
      <c r="T1752" s="6">
        <f>待赋值表!S1751</f>
        <v/>
      </c>
      <c r="U1752" s="6">
        <f>待赋值表!T1751</f>
        <v/>
      </c>
      <c r="V1752" s="6">
        <f>待赋值表!U1751</f>
        <v/>
      </c>
      <c r="W1752" s="6">
        <f>待赋值表!V1751</f>
        <v/>
      </c>
      <c r="X1752" s="6">
        <f>待赋值表!W1751</f>
        <v/>
      </c>
      <c r="Y1752" s="6">
        <f>待赋值表!X1751</f>
        <v/>
      </c>
      <c r="Z1752" s="3">
        <f>IF(M1752&gt;=0.01,"B_pre",IF(M1752&gt;=0,"C_pre","none"))</f>
        <v/>
      </c>
      <c r="AA1752" s="3">
        <f>IF(U1752&gt;0.125,"a_pre",IF(U1752&gt;=0,"b_pre","none"))</f>
        <v/>
      </c>
      <c r="AB1752" s="3">
        <f>AND(Z1752="B_pre",AA1752="a_pre")</f>
        <v/>
      </c>
      <c r="AC1752" s="3">
        <f>AND(Z1752="B_pre",AA1752="b_pre")</f>
        <v/>
      </c>
      <c r="AD1752" s="3">
        <f>AND(Z1752="C_pre",AA1752="a_pre")</f>
        <v/>
      </c>
      <c r="AE1752" s="3">
        <f>AND(Z1752="C_pre",AA1752="b_pre")</f>
        <v/>
      </c>
      <c r="AF1752" s="6">
        <f>待赋值表!C1751</f>
        <v/>
      </c>
      <c r="AG1752" s="3">
        <f t="array" ref="AG1752">IF(AB1752=TRUE,"A",IF(AC1752=TRUE,"B",IF(AD1752=TRUE,"C",IF(AE1752=TRUE,"D","其他"))))</f>
        <v/>
      </c>
      <c r="AH1752" s="3">
        <f>IF(分析表!$E$12&lt;&gt;"ALL",AND(AF1752=分析表!$E$10,AG1752=分析表!$E$12),IF(AF1752=分析表!$E$10,TRUE(),IF(AF1752="ALL",TRUE(),"")))</f>
        <v/>
      </c>
    </row>
    <row r="1753">
      <c r="A1753" s="3">
        <f>COUNTIF($AH$2:AH1753,"TRUE")</f>
        <v/>
      </c>
      <c r="B1753" s="3">
        <f>COUNTIF($AG$2:$AG1753,#REF!)</f>
        <v/>
      </c>
      <c r="C1753" s="56">
        <f>待赋值表!A1752</f>
        <v/>
      </c>
      <c r="E1753" s="6">
        <f>待赋值表!D1752</f>
        <v/>
      </c>
      <c r="F1753" s="6">
        <f>待赋值表!E1752</f>
        <v/>
      </c>
      <c r="G1753" s="6">
        <f>待赋值表!F1752</f>
        <v/>
      </c>
      <c r="H1753" s="6">
        <f>待赋值表!G1752</f>
        <v/>
      </c>
      <c r="I1753" s="6">
        <f>待赋值表!H1752</f>
        <v/>
      </c>
      <c r="J1753" s="6">
        <f>待赋值表!I1752</f>
        <v/>
      </c>
      <c r="K1753" s="6">
        <f>待赋值表!J1752</f>
        <v/>
      </c>
      <c r="L1753" s="6">
        <f>待赋值表!K1752</f>
        <v/>
      </c>
      <c r="M1753" s="6">
        <f>待赋值表!L1752</f>
        <v/>
      </c>
      <c r="N1753" s="6">
        <f>待赋值表!M1752</f>
        <v/>
      </c>
      <c r="O1753" s="6">
        <f>待赋值表!N1752</f>
        <v/>
      </c>
      <c r="P1753" s="6">
        <f>待赋值表!O1752</f>
        <v/>
      </c>
      <c r="Q1753" s="6">
        <f>IF(待赋值表!P1752&lt;&gt;"",待赋值表!P1752,0)</f>
        <v/>
      </c>
      <c r="R1753" s="6">
        <f>待赋值表!Q1752</f>
        <v/>
      </c>
      <c r="S1753" s="6">
        <f>待赋值表!R1752</f>
        <v/>
      </c>
      <c r="T1753" s="6">
        <f>待赋值表!S1752</f>
        <v/>
      </c>
      <c r="U1753" s="6">
        <f>待赋值表!T1752</f>
        <v/>
      </c>
      <c r="V1753" s="6">
        <f>待赋值表!U1752</f>
        <v/>
      </c>
      <c r="W1753" s="6">
        <f>待赋值表!V1752</f>
        <v/>
      </c>
      <c r="X1753" s="6">
        <f>待赋值表!W1752</f>
        <v/>
      </c>
      <c r="Y1753" s="6">
        <f>待赋值表!X1752</f>
        <v/>
      </c>
      <c r="Z1753" s="3">
        <f>IF(M1753&gt;=0.01,"B_pre",IF(M1753&gt;=0,"C_pre","none"))</f>
        <v/>
      </c>
      <c r="AA1753" s="3">
        <f>IF(U1753&gt;0.125,"a_pre",IF(U1753&gt;=0,"b_pre","none"))</f>
        <v/>
      </c>
      <c r="AB1753" s="3">
        <f>AND(Z1753="B_pre",AA1753="a_pre")</f>
        <v/>
      </c>
      <c r="AC1753" s="3">
        <f>AND(Z1753="B_pre",AA1753="b_pre")</f>
        <v/>
      </c>
      <c r="AD1753" s="3">
        <f>AND(Z1753="C_pre",AA1753="a_pre")</f>
        <v/>
      </c>
      <c r="AE1753" s="3">
        <f>AND(Z1753="C_pre",AA1753="b_pre")</f>
        <v/>
      </c>
      <c r="AF1753" s="6">
        <f>待赋值表!C1752</f>
        <v/>
      </c>
      <c r="AG1753" s="3">
        <f t="array" ref="AG1753">IF(AB1753=TRUE,"A",IF(AC1753=TRUE,"B",IF(AD1753=TRUE,"C",IF(AE1753=TRUE,"D","其他"))))</f>
        <v/>
      </c>
      <c r="AH1753" s="3">
        <f>IF(分析表!$E$12&lt;&gt;"ALL",AND(AF1753=分析表!$E$10,AG1753=分析表!$E$12),IF(AF1753=分析表!$E$10,TRUE(),IF(AF1753="ALL",TRUE(),"")))</f>
        <v/>
      </c>
    </row>
    <row r="1754">
      <c r="A1754" s="3">
        <f>COUNTIF($AH$2:AH1754,"TRUE")</f>
        <v/>
      </c>
      <c r="B1754" s="3">
        <f>COUNTIF($AG$2:$AG1754,#REF!)</f>
        <v/>
      </c>
      <c r="C1754" s="56">
        <f>待赋值表!A1753</f>
        <v/>
      </c>
      <c r="E1754" s="6">
        <f>待赋值表!D1753</f>
        <v/>
      </c>
      <c r="F1754" s="6">
        <f>待赋值表!E1753</f>
        <v/>
      </c>
      <c r="G1754" s="6">
        <f>待赋值表!F1753</f>
        <v/>
      </c>
      <c r="H1754" s="6">
        <f>待赋值表!G1753</f>
        <v/>
      </c>
      <c r="I1754" s="6">
        <f>待赋值表!H1753</f>
        <v/>
      </c>
      <c r="J1754" s="6">
        <f>待赋值表!I1753</f>
        <v/>
      </c>
      <c r="K1754" s="6">
        <f>待赋值表!J1753</f>
        <v/>
      </c>
      <c r="L1754" s="6">
        <f>待赋值表!K1753</f>
        <v/>
      </c>
      <c r="M1754" s="6">
        <f>待赋值表!L1753</f>
        <v/>
      </c>
      <c r="N1754" s="6">
        <f>待赋值表!M1753</f>
        <v/>
      </c>
      <c r="O1754" s="6">
        <f>待赋值表!N1753</f>
        <v/>
      </c>
      <c r="P1754" s="6">
        <f>待赋值表!O1753</f>
        <v/>
      </c>
      <c r="Q1754" s="6">
        <f>IF(待赋值表!P1753&lt;&gt;"",待赋值表!P1753,0)</f>
        <v/>
      </c>
      <c r="R1754" s="6">
        <f>待赋值表!Q1753</f>
        <v/>
      </c>
      <c r="S1754" s="6">
        <f>待赋值表!R1753</f>
        <v/>
      </c>
      <c r="T1754" s="6">
        <f>待赋值表!S1753</f>
        <v/>
      </c>
      <c r="U1754" s="6">
        <f>待赋值表!T1753</f>
        <v/>
      </c>
      <c r="V1754" s="6">
        <f>待赋值表!U1753</f>
        <v/>
      </c>
      <c r="W1754" s="6">
        <f>待赋值表!V1753</f>
        <v/>
      </c>
      <c r="X1754" s="6">
        <f>待赋值表!W1753</f>
        <v/>
      </c>
      <c r="Y1754" s="6">
        <f>待赋值表!X1753</f>
        <v/>
      </c>
      <c r="Z1754" s="3">
        <f>IF(M1754&gt;=0.01,"B_pre",IF(M1754&gt;=0,"C_pre","none"))</f>
        <v/>
      </c>
      <c r="AA1754" s="3">
        <f>IF(U1754&gt;0.125,"a_pre",IF(U1754&gt;=0,"b_pre","none"))</f>
        <v/>
      </c>
      <c r="AB1754" s="3">
        <f>AND(Z1754="B_pre",AA1754="a_pre")</f>
        <v/>
      </c>
      <c r="AC1754" s="3">
        <f>AND(Z1754="B_pre",AA1754="b_pre")</f>
        <v/>
      </c>
      <c r="AD1754" s="3">
        <f>AND(Z1754="C_pre",AA1754="a_pre")</f>
        <v/>
      </c>
      <c r="AE1754" s="3">
        <f>AND(Z1754="C_pre",AA1754="b_pre")</f>
        <v/>
      </c>
      <c r="AF1754" s="6">
        <f>待赋值表!C1753</f>
        <v/>
      </c>
      <c r="AG1754" s="3">
        <f t="array" ref="AG1754">IF(AB1754=TRUE,"A",IF(AC1754=TRUE,"B",IF(AD1754=TRUE,"C",IF(AE1754=TRUE,"D","其他"))))</f>
        <v/>
      </c>
      <c r="AH1754" s="3">
        <f>IF(分析表!$E$12&lt;&gt;"ALL",AND(AF1754=分析表!$E$10,AG1754=分析表!$E$12),IF(AF1754=分析表!$E$10,TRUE(),IF(AF1754="ALL",TRUE(),"")))</f>
        <v/>
      </c>
    </row>
    <row r="1755">
      <c r="A1755" s="3">
        <f>COUNTIF($AH$2:AH1755,"TRUE")</f>
        <v/>
      </c>
      <c r="B1755" s="3">
        <f>COUNTIF($AG$2:$AG1755,#REF!)</f>
        <v/>
      </c>
      <c r="C1755" s="56">
        <f>待赋值表!A1754</f>
        <v/>
      </c>
      <c r="E1755" s="6">
        <f>待赋值表!D1754</f>
        <v/>
      </c>
      <c r="F1755" s="6">
        <f>待赋值表!E1754</f>
        <v/>
      </c>
      <c r="G1755" s="6">
        <f>待赋值表!F1754</f>
        <v/>
      </c>
      <c r="H1755" s="6">
        <f>待赋值表!G1754</f>
        <v/>
      </c>
      <c r="I1755" s="6">
        <f>待赋值表!H1754</f>
        <v/>
      </c>
      <c r="J1755" s="6">
        <f>待赋值表!I1754</f>
        <v/>
      </c>
      <c r="K1755" s="6">
        <f>待赋值表!J1754</f>
        <v/>
      </c>
      <c r="L1755" s="6">
        <f>待赋值表!K1754</f>
        <v/>
      </c>
      <c r="M1755" s="6">
        <f>待赋值表!L1754</f>
        <v/>
      </c>
      <c r="N1755" s="6">
        <f>待赋值表!M1754</f>
        <v/>
      </c>
      <c r="O1755" s="6">
        <f>待赋值表!N1754</f>
        <v/>
      </c>
      <c r="P1755" s="6">
        <f>待赋值表!O1754</f>
        <v/>
      </c>
      <c r="Q1755" s="6">
        <f>IF(待赋值表!P1754&lt;&gt;"",待赋值表!P1754,0)</f>
        <v/>
      </c>
      <c r="R1755" s="6">
        <f>待赋值表!Q1754</f>
        <v/>
      </c>
      <c r="S1755" s="6">
        <f>待赋值表!R1754</f>
        <v/>
      </c>
      <c r="T1755" s="6">
        <f>待赋值表!S1754</f>
        <v/>
      </c>
      <c r="U1755" s="6">
        <f>待赋值表!T1754</f>
        <v/>
      </c>
      <c r="V1755" s="6">
        <f>待赋值表!U1754</f>
        <v/>
      </c>
      <c r="W1755" s="6">
        <f>待赋值表!V1754</f>
        <v/>
      </c>
      <c r="X1755" s="6">
        <f>待赋值表!W1754</f>
        <v/>
      </c>
      <c r="Y1755" s="6">
        <f>待赋值表!X1754</f>
        <v/>
      </c>
      <c r="Z1755" s="3">
        <f>IF(M1755&gt;=0.01,"B_pre",IF(M1755&gt;=0,"C_pre","none"))</f>
        <v/>
      </c>
      <c r="AA1755" s="3">
        <f>IF(U1755&gt;0.125,"a_pre",IF(U1755&gt;=0,"b_pre","none"))</f>
        <v/>
      </c>
      <c r="AB1755" s="3">
        <f>AND(Z1755="B_pre",AA1755="a_pre")</f>
        <v/>
      </c>
      <c r="AC1755" s="3">
        <f>AND(Z1755="B_pre",AA1755="b_pre")</f>
        <v/>
      </c>
      <c r="AD1755" s="3">
        <f>AND(Z1755="C_pre",AA1755="a_pre")</f>
        <v/>
      </c>
      <c r="AE1755" s="3">
        <f>AND(Z1755="C_pre",AA1755="b_pre")</f>
        <v/>
      </c>
      <c r="AF1755" s="6">
        <f>待赋值表!C1754</f>
        <v/>
      </c>
      <c r="AG1755" s="3">
        <f t="array" ref="AG1755">IF(AB1755=TRUE,"A",IF(AC1755=TRUE,"B",IF(AD1755=TRUE,"C",IF(AE1755=TRUE,"D","其他"))))</f>
        <v/>
      </c>
      <c r="AH1755" s="3">
        <f>IF(分析表!$E$12&lt;&gt;"ALL",AND(AF1755=分析表!$E$10,AG1755=分析表!$E$12),IF(AF1755=分析表!$E$10,TRUE(),IF(AF1755="ALL",TRUE(),"")))</f>
        <v/>
      </c>
    </row>
    <row r="1756">
      <c r="A1756" s="3">
        <f>COUNTIF($AH$2:AH1756,"TRUE")</f>
        <v/>
      </c>
      <c r="B1756" s="3">
        <f>COUNTIF($AG$2:$AG1756,#REF!)</f>
        <v/>
      </c>
      <c r="C1756" s="56">
        <f>待赋值表!A1755</f>
        <v/>
      </c>
      <c r="E1756" s="6">
        <f>待赋值表!D1755</f>
        <v/>
      </c>
      <c r="F1756" s="6">
        <f>待赋值表!E1755</f>
        <v/>
      </c>
      <c r="G1756" s="6">
        <f>待赋值表!F1755</f>
        <v/>
      </c>
      <c r="H1756" s="6">
        <f>待赋值表!G1755</f>
        <v/>
      </c>
      <c r="I1756" s="6">
        <f>待赋值表!H1755</f>
        <v/>
      </c>
      <c r="J1756" s="6">
        <f>待赋值表!I1755</f>
        <v/>
      </c>
      <c r="K1756" s="6">
        <f>待赋值表!J1755</f>
        <v/>
      </c>
      <c r="L1756" s="6">
        <f>待赋值表!K1755</f>
        <v/>
      </c>
      <c r="M1756" s="6">
        <f>待赋值表!L1755</f>
        <v/>
      </c>
      <c r="N1756" s="6">
        <f>待赋值表!M1755</f>
        <v/>
      </c>
      <c r="O1756" s="6">
        <f>待赋值表!N1755</f>
        <v/>
      </c>
      <c r="P1756" s="6">
        <f>待赋值表!O1755</f>
        <v/>
      </c>
      <c r="Q1756" s="6">
        <f>IF(待赋值表!P1755&lt;&gt;"",待赋值表!P1755,0)</f>
        <v/>
      </c>
      <c r="R1756" s="6">
        <f>待赋值表!Q1755</f>
        <v/>
      </c>
      <c r="S1756" s="6">
        <f>待赋值表!R1755</f>
        <v/>
      </c>
      <c r="T1756" s="6">
        <f>待赋值表!S1755</f>
        <v/>
      </c>
      <c r="U1756" s="6">
        <f>待赋值表!T1755</f>
        <v/>
      </c>
      <c r="V1756" s="6">
        <f>待赋值表!U1755</f>
        <v/>
      </c>
      <c r="W1756" s="6">
        <f>待赋值表!V1755</f>
        <v/>
      </c>
      <c r="X1756" s="6">
        <f>待赋值表!W1755</f>
        <v/>
      </c>
      <c r="Y1756" s="6">
        <f>待赋值表!X1755</f>
        <v/>
      </c>
      <c r="Z1756" s="3">
        <f>IF(M1756&gt;=0.01,"B_pre",IF(M1756&gt;=0,"C_pre","none"))</f>
        <v/>
      </c>
      <c r="AA1756" s="3">
        <f>IF(U1756&gt;0.125,"a_pre",IF(U1756&gt;=0,"b_pre","none"))</f>
        <v/>
      </c>
      <c r="AB1756" s="3">
        <f>AND(Z1756="B_pre",AA1756="a_pre")</f>
        <v/>
      </c>
      <c r="AC1756" s="3">
        <f>AND(Z1756="B_pre",AA1756="b_pre")</f>
        <v/>
      </c>
      <c r="AD1756" s="3">
        <f>AND(Z1756="C_pre",AA1756="a_pre")</f>
        <v/>
      </c>
      <c r="AE1756" s="3">
        <f>AND(Z1756="C_pre",AA1756="b_pre")</f>
        <v/>
      </c>
      <c r="AF1756" s="6">
        <f>待赋值表!C1755</f>
        <v/>
      </c>
      <c r="AG1756" s="3">
        <f t="array" ref="AG1756">IF(AB1756=TRUE,"A",IF(AC1756=TRUE,"B",IF(AD1756=TRUE,"C",IF(AE1756=TRUE,"D","其他"))))</f>
        <v/>
      </c>
      <c r="AH1756" s="3">
        <f>IF(分析表!$E$12&lt;&gt;"ALL",AND(AF1756=分析表!$E$10,AG1756=分析表!$E$12),IF(AF1756=分析表!$E$10,TRUE(),IF(AF1756="ALL",TRUE(),"")))</f>
        <v/>
      </c>
    </row>
    <row r="1757">
      <c r="A1757" s="3">
        <f>COUNTIF($AH$2:AH1757,"TRUE")</f>
        <v/>
      </c>
      <c r="B1757" s="3">
        <f>COUNTIF($AG$2:$AG1757,#REF!)</f>
        <v/>
      </c>
      <c r="C1757" s="56">
        <f>待赋值表!A1756</f>
        <v/>
      </c>
      <c r="E1757" s="6">
        <f>待赋值表!D1756</f>
        <v/>
      </c>
      <c r="F1757" s="6">
        <f>待赋值表!E1756</f>
        <v/>
      </c>
      <c r="G1757" s="6">
        <f>待赋值表!F1756</f>
        <v/>
      </c>
      <c r="H1757" s="6">
        <f>待赋值表!G1756</f>
        <v/>
      </c>
      <c r="I1757" s="6">
        <f>待赋值表!H1756</f>
        <v/>
      </c>
      <c r="J1757" s="6">
        <f>待赋值表!I1756</f>
        <v/>
      </c>
      <c r="K1757" s="6">
        <f>待赋值表!J1756</f>
        <v/>
      </c>
      <c r="L1757" s="6">
        <f>待赋值表!K1756</f>
        <v/>
      </c>
      <c r="M1757" s="6">
        <f>待赋值表!L1756</f>
        <v/>
      </c>
      <c r="N1757" s="6">
        <f>待赋值表!M1756</f>
        <v/>
      </c>
      <c r="O1757" s="6">
        <f>待赋值表!N1756</f>
        <v/>
      </c>
      <c r="P1757" s="6">
        <f>待赋值表!O1756</f>
        <v/>
      </c>
      <c r="Q1757" s="6">
        <f>IF(待赋值表!P1756&lt;&gt;"",待赋值表!P1756,0)</f>
        <v/>
      </c>
      <c r="R1757" s="6">
        <f>待赋值表!Q1756</f>
        <v/>
      </c>
      <c r="S1757" s="6">
        <f>待赋值表!R1756</f>
        <v/>
      </c>
      <c r="T1757" s="6">
        <f>待赋值表!S1756</f>
        <v/>
      </c>
      <c r="U1757" s="6">
        <f>待赋值表!T1756</f>
        <v/>
      </c>
      <c r="V1757" s="6">
        <f>待赋值表!U1756</f>
        <v/>
      </c>
      <c r="W1757" s="6">
        <f>待赋值表!V1756</f>
        <v/>
      </c>
      <c r="X1757" s="6">
        <f>待赋值表!W1756</f>
        <v/>
      </c>
      <c r="Y1757" s="6">
        <f>待赋值表!X1756</f>
        <v/>
      </c>
      <c r="Z1757" s="3">
        <f>IF(M1757&gt;=0.01,"B_pre",IF(M1757&gt;=0,"C_pre","none"))</f>
        <v/>
      </c>
      <c r="AA1757" s="3">
        <f>IF(U1757&gt;0.125,"a_pre",IF(U1757&gt;=0,"b_pre","none"))</f>
        <v/>
      </c>
      <c r="AB1757" s="3">
        <f>AND(Z1757="B_pre",AA1757="a_pre")</f>
        <v/>
      </c>
      <c r="AC1757" s="3">
        <f>AND(Z1757="B_pre",AA1757="b_pre")</f>
        <v/>
      </c>
      <c r="AD1757" s="3">
        <f>AND(Z1757="C_pre",AA1757="a_pre")</f>
        <v/>
      </c>
      <c r="AE1757" s="3">
        <f>AND(Z1757="C_pre",AA1757="b_pre")</f>
        <v/>
      </c>
      <c r="AF1757" s="6">
        <f>待赋值表!C1756</f>
        <v/>
      </c>
      <c r="AG1757" s="3">
        <f t="array" ref="AG1757">IF(AB1757=TRUE,"A",IF(AC1757=TRUE,"B",IF(AD1757=TRUE,"C",IF(AE1757=TRUE,"D","其他"))))</f>
        <v/>
      </c>
      <c r="AH1757" s="3">
        <f>IF(分析表!$E$12&lt;&gt;"ALL",AND(AF1757=分析表!$E$10,AG1757=分析表!$E$12),IF(AF1757=分析表!$E$10,TRUE(),IF(AF1757="ALL",TRUE(),"")))</f>
        <v/>
      </c>
    </row>
    <row r="1758">
      <c r="A1758" s="3">
        <f>COUNTIF($AH$2:AH1758,"TRUE")</f>
        <v/>
      </c>
      <c r="B1758" s="3">
        <f>COUNTIF($AG$2:$AG1758,#REF!)</f>
        <v/>
      </c>
      <c r="C1758" s="56">
        <f>待赋值表!A1757</f>
        <v/>
      </c>
      <c r="E1758" s="6">
        <f>待赋值表!D1757</f>
        <v/>
      </c>
      <c r="F1758" s="6">
        <f>待赋值表!E1757</f>
        <v/>
      </c>
      <c r="G1758" s="6">
        <f>待赋值表!F1757</f>
        <v/>
      </c>
      <c r="H1758" s="6">
        <f>待赋值表!G1757</f>
        <v/>
      </c>
      <c r="I1758" s="6">
        <f>待赋值表!H1757</f>
        <v/>
      </c>
      <c r="J1758" s="6">
        <f>待赋值表!I1757</f>
        <v/>
      </c>
      <c r="K1758" s="6">
        <f>待赋值表!J1757</f>
        <v/>
      </c>
      <c r="L1758" s="6">
        <f>待赋值表!K1757</f>
        <v/>
      </c>
      <c r="M1758" s="6">
        <f>待赋值表!L1757</f>
        <v/>
      </c>
      <c r="N1758" s="6">
        <f>待赋值表!M1757</f>
        <v/>
      </c>
      <c r="O1758" s="6">
        <f>待赋值表!N1757</f>
        <v/>
      </c>
      <c r="P1758" s="6">
        <f>待赋值表!O1757</f>
        <v/>
      </c>
      <c r="Q1758" s="6">
        <f>IF(待赋值表!P1757&lt;&gt;"",待赋值表!P1757,0)</f>
        <v/>
      </c>
      <c r="R1758" s="6">
        <f>待赋值表!Q1757</f>
        <v/>
      </c>
      <c r="S1758" s="6">
        <f>待赋值表!R1757</f>
        <v/>
      </c>
      <c r="T1758" s="6">
        <f>待赋值表!S1757</f>
        <v/>
      </c>
      <c r="U1758" s="6">
        <f>待赋值表!T1757</f>
        <v/>
      </c>
      <c r="V1758" s="6">
        <f>待赋值表!U1757</f>
        <v/>
      </c>
      <c r="W1758" s="6">
        <f>待赋值表!V1757</f>
        <v/>
      </c>
      <c r="X1758" s="6">
        <f>待赋值表!W1757</f>
        <v/>
      </c>
      <c r="Y1758" s="6">
        <f>待赋值表!X1757</f>
        <v/>
      </c>
      <c r="Z1758" s="3">
        <f>IF(M1758&gt;=0.01,"B_pre",IF(M1758&gt;=0,"C_pre","none"))</f>
        <v/>
      </c>
      <c r="AA1758" s="3">
        <f>IF(U1758&gt;0.125,"a_pre",IF(U1758&gt;=0,"b_pre","none"))</f>
        <v/>
      </c>
      <c r="AB1758" s="3">
        <f>AND(Z1758="B_pre",AA1758="a_pre")</f>
        <v/>
      </c>
      <c r="AC1758" s="3">
        <f>AND(Z1758="B_pre",AA1758="b_pre")</f>
        <v/>
      </c>
      <c r="AD1758" s="3">
        <f>AND(Z1758="C_pre",AA1758="a_pre")</f>
        <v/>
      </c>
      <c r="AE1758" s="3">
        <f>AND(Z1758="C_pre",AA1758="b_pre")</f>
        <v/>
      </c>
      <c r="AF1758" s="6">
        <f>待赋值表!C1757</f>
        <v/>
      </c>
      <c r="AG1758" s="3">
        <f t="array" ref="AG1758">IF(AB1758=TRUE,"A",IF(AC1758=TRUE,"B",IF(AD1758=TRUE,"C",IF(AE1758=TRUE,"D","其他"))))</f>
        <v/>
      </c>
      <c r="AH1758" s="3">
        <f>IF(分析表!$E$12&lt;&gt;"ALL",AND(AF1758=分析表!$E$10,AG1758=分析表!$E$12),IF(AF1758=分析表!$E$10,TRUE(),IF(AF1758="ALL",TRUE(),"")))</f>
        <v/>
      </c>
    </row>
    <row r="1759">
      <c r="A1759" s="3">
        <f>COUNTIF($AH$2:AH1759,"TRUE")</f>
        <v/>
      </c>
      <c r="B1759" s="3">
        <f>COUNTIF($AG$2:$AG1759,#REF!)</f>
        <v/>
      </c>
      <c r="C1759" s="56">
        <f>待赋值表!A1758</f>
        <v/>
      </c>
      <c r="E1759" s="6">
        <f>待赋值表!D1758</f>
        <v/>
      </c>
      <c r="F1759" s="6">
        <f>待赋值表!E1758</f>
        <v/>
      </c>
      <c r="G1759" s="6">
        <f>待赋值表!F1758</f>
        <v/>
      </c>
      <c r="H1759" s="6">
        <f>待赋值表!G1758</f>
        <v/>
      </c>
      <c r="I1759" s="6">
        <f>待赋值表!H1758</f>
        <v/>
      </c>
      <c r="J1759" s="6">
        <f>待赋值表!I1758</f>
        <v/>
      </c>
      <c r="K1759" s="6">
        <f>待赋值表!J1758</f>
        <v/>
      </c>
      <c r="L1759" s="6">
        <f>待赋值表!K1758</f>
        <v/>
      </c>
      <c r="M1759" s="6">
        <f>待赋值表!L1758</f>
        <v/>
      </c>
      <c r="N1759" s="6">
        <f>待赋值表!M1758</f>
        <v/>
      </c>
      <c r="O1759" s="6">
        <f>待赋值表!N1758</f>
        <v/>
      </c>
      <c r="P1759" s="6">
        <f>待赋值表!O1758</f>
        <v/>
      </c>
      <c r="Q1759" s="6">
        <f>IF(待赋值表!P1758&lt;&gt;"",待赋值表!P1758,0)</f>
        <v/>
      </c>
      <c r="R1759" s="6">
        <f>待赋值表!Q1758</f>
        <v/>
      </c>
      <c r="S1759" s="6">
        <f>待赋值表!R1758</f>
        <v/>
      </c>
      <c r="T1759" s="6">
        <f>待赋值表!S1758</f>
        <v/>
      </c>
      <c r="U1759" s="6">
        <f>待赋值表!T1758</f>
        <v/>
      </c>
      <c r="V1759" s="6">
        <f>待赋值表!U1758</f>
        <v/>
      </c>
      <c r="W1759" s="6">
        <f>待赋值表!V1758</f>
        <v/>
      </c>
      <c r="X1759" s="6">
        <f>待赋值表!W1758</f>
        <v/>
      </c>
      <c r="Y1759" s="6">
        <f>待赋值表!X1758</f>
        <v/>
      </c>
      <c r="Z1759" s="3">
        <f>IF(M1759&gt;=0.01,"B_pre",IF(M1759&gt;=0,"C_pre","none"))</f>
        <v/>
      </c>
      <c r="AA1759" s="3">
        <f>IF(U1759&gt;0.125,"a_pre",IF(U1759&gt;=0,"b_pre","none"))</f>
        <v/>
      </c>
      <c r="AB1759" s="3">
        <f>AND(Z1759="B_pre",AA1759="a_pre")</f>
        <v/>
      </c>
      <c r="AC1759" s="3">
        <f>AND(Z1759="B_pre",AA1759="b_pre")</f>
        <v/>
      </c>
      <c r="AD1759" s="3">
        <f>AND(Z1759="C_pre",AA1759="a_pre")</f>
        <v/>
      </c>
      <c r="AE1759" s="3">
        <f>AND(Z1759="C_pre",AA1759="b_pre")</f>
        <v/>
      </c>
      <c r="AF1759" s="6">
        <f>待赋值表!C1758</f>
        <v/>
      </c>
      <c r="AG1759" s="3">
        <f t="array" ref="AG1759">IF(AB1759=TRUE,"A",IF(AC1759=TRUE,"B",IF(AD1759=TRUE,"C",IF(AE1759=TRUE,"D","其他"))))</f>
        <v/>
      </c>
      <c r="AH1759" s="3">
        <f>IF(分析表!$E$12&lt;&gt;"ALL",AND(AF1759=分析表!$E$10,AG1759=分析表!$E$12),IF(AF1759=分析表!$E$10,TRUE(),IF(AF1759="ALL",TRUE(),"")))</f>
        <v/>
      </c>
    </row>
    <row r="1760">
      <c r="A1760" s="3">
        <f>COUNTIF($AH$2:AH1760,"TRUE")</f>
        <v/>
      </c>
      <c r="B1760" s="3">
        <f>COUNTIF($AG$2:$AG1760,#REF!)</f>
        <v/>
      </c>
      <c r="C1760" s="56">
        <f>待赋值表!A1759</f>
        <v/>
      </c>
      <c r="E1760" s="6">
        <f>待赋值表!D1759</f>
        <v/>
      </c>
      <c r="F1760" s="6">
        <f>待赋值表!E1759</f>
        <v/>
      </c>
      <c r="G1760" s="6">
        <f>待赋值表!F1759</f>
        <v/>
      </c>
      <c r="H1760" s="6">
        <f>待赋值表!G1759</f>
        <v/>
      </c>
      <c r="I1760" s="6">
        <f>待赋值表!H1759</f>
        <v/>
      </c>
      <c r="J1760" s="6">
        <f>待赋值表!I1759</f>
        <v/>
      </c>
      <c r="K1760" s="6">
        <f>待赋值表!J1759</f>
        <v/>
      </c>
      <c r="L1760" s="6">
        <f>待赋值表!K1759</f>
        <v/>
      </c>
      <c r="M1760" s="6">
        <f>待赋值表!L1759</f>
        <v/>
      </c>
      <c r="N1760" s="6">
        <f>待赋值表!M1759</f>
        <v/>
      </c>
      <c r="O1760" s="6">
        <f>待赋值表!N1759</f>
        <v/>
      </c>
      <c r="P1760" s="6">
        <f>待赋值表!O1759</f>
        <v/>
      </c>
      <c r="Q1760" s="6">
        <f>IF(待赋值表!P1759&lt;&gt;"",待赋值表!P1759,0)</f>
        <v/>
      </c>
      <c r="R1760" s="6">
        <f>待赋值表!Q1759</f>
        <v/>
      </c>
      <c r="S1760" s="6">
        <f>待赋值表!R1759</f>
        <v/>
      </c>
      <c r="T1760" s="6">
        <f>待赋值表!S1759</f>
        <v/>
      </c>
      <c r="U1760" s="6">
        <f>待赋值表!T1759</f>
        <v/>
      </c>
      <c r="V1760" s="6">
        <f>待赋值表!U1759</f>
        <v/>
      </c>
      <c r="W1760" s="6">
        <f>待赋值表!V1759</f>
        <v/>
      </c>
      <c r="X1760" s="6">
        <f>待赋值表!W1759</f>
        <v/>
      </c>
      <c r="Y1760" s="6">
        <f>待赋值表!X1759</f>
        <v/>
      </c>
      <c r="Z1760" s="3">
        <f>IF(M1760&gt;=0.01,"B_pre",IF(M1760&gt;=0,"C_pre","none"))</f>
        <v/>
      </c>
      <c r="AA1760" s="3">
        <f>IF(U1760&gt;0.125,"a_pre",IF(U1760&gt;=0,"b_pre","none"))</f>
        <v/>
      </c>
      <c r="AB1760" s="3">
        <f>AND(Z1760="B_pre",AA1760="a_pre")</f>
        <v/>
      </c>
      <c r="AC1760" s="3">
        <f>AND(Z1760="B_pre",AA1760="b_pre")</f>
        <v/>
      </c>
      <c r="AD1760" s="3">
        <f>AND(Z1760="C_pre",AA1760="a_pre")</f>
        <v/>
      </c>
      <c r="AE1760" s="3">
        <f>AND(Z1760="C_pre",AA1760="b_pre")</f>
        <v/>
      </c>
      <c r="AF1760" s="6">
        <f>待赋值表!C1759</f>
        <v/>
      </c>
      <c r="AG1760" s="3">
        <f t="array" ref="AG1760">IF(AB1760=TRUE,"A",IF(AC1760=TRUE,"B",IF(AD1760=TRUE,"C",IF(AE1760=TRUE,"D","其他"))))</f>
        <v/>
      </c>
      <c r="AH1760" s="3">
        <f>IF(分析表!$E$12&lt;&gt;"ALL",AND(AF1760=分析表!$E$10,AG1760=分析表!$E$12),IF(AF1760=分析表!$E$10,TRUE(),IF(AF1760="ALL",TRUE(),"")))</f>
        <v/>
      </c>
    </row>
    <row r="1761">
      <c r="A1761" s="3">
        <f>COUNTIF($AH$2:AH1761,"TRUE")</f>
        <v/>
      </c>
      <c r="B1761" s="3">
        <f>COUNTIF($AG$2:$AG1761,#REF!)</f>
        <v/>
      </c>
      <c r="C1761" s="56">
        <f>待赋值表!A1760</f>
        <v/>
      </c>
      <c r="E1761" s="6">
        <f>待赋值表!D1760</f>
        <v/>
      </c>
      <c r="F1761" s="6">
        <f>待赋值表!E1760</f>
        <v/>
      </c>
      <c r="G1761" s="6">
        <f>待赋值表!F1760</f>
        <v/>
      </c>
      <c r="H1761" s="6">
        <f>待赋值表!G1760</f>
        <v/>
      </c>
      <c r="I1761" s="6">
        <f>待赋值表!H1760</f>
        <v/>
      </c>
      <c r="J1761" s="6">
        <f>待赋值表!I1760</f>
        <v/>
      </c>
      <c r="K1761" s="6">
        <f>待赋值表!J1760</f>
        <v/>
      </c>
      <c r="L1761" s="6">
        <f>待赋值表!K1760</f>
        <v/>
      </c>
      <c r="M1761" s="6">
        <f>待赋值表!L1760</f>
        <v/>
      </c>
      <c r="N1761" s="6">
        <f>待赋值表!M1760</f>
        <v/>
      </c>
      <c r="O1761" s="6">
        <f>待赋值表!N1760</f>
        <v/>
      </c>
      <c r="P1761" s="6">
        <f>待赋值表!O1760</f>
        <v/>
      </c>
      <c r="Q1761" s="6">
        <f>IF(待赋值表!P1760&lt;&gt;"",待赋值表!P1760,0)</f>
        <v/>
      </c>
      <c r="R1761" s="6">
        <f>待赋值表!Q1760</f>
        <v/>
      </c>
      <c r="S1761" s="6">
        <f>待赋值表!R1760</f>
        <v/>
      </c>
      <c r="T1761" s="6">
        <f>待赋值表!S1760</f>
        <v/>
      </c>
      <c r="U1761" s="6">
        <f>待赋值表!T1760</f>
        <v/>
      </c>
      <c r="V1761" s="6">
        <f>待赋值表!U1760</f>
        <v/>
      </c>
      <c r="W1761" s="6">
        <f>待赋值表!V1760</f>
        <v/>
      </c>
      <c r="X1761" s="6">
        <f>待赋值表!W1760</f>
        <v/>
      </c>
      <c r="Y1761" s="6">
        <f>待赋值表!X1760</f>
        <v/>
      </c>
      <c r="Z1761" s="3">
        <f>IF(M1761&gt;=0.01,"B_pre",IF(M1761&gt;=0,"C_pre","none"))</f>
        <v/>
      </c>
      <c r="AA1761" s="3">
        <f>IF(U1761&gt;0.125,"a_pre",IF(U1761&gt;=0,"b_pre","none"))</f>
        <v/>
      </c>
      <c r="AB1761" s="3">
        <f>AND(Z1761="B_pre",AA1761="a_pre")</f>
        <v/>
      </c>
      <c r="AC1761" s="3">
        <f>AND(Z1761="B_pre",AA1761="b_pre")</f>
        <v/>
      </c>
      <c r="AD1761" s="3">
        <f>AND(Z1761="C_pre",AA1761="a_pre")</f>
        <v/>
      </c>
      <c r="AE1761" s="3">
        <f>AND(Z1761="C_pre",AA1761="b_pre")</f>
        <v/>
      </c>
      <c r="AF1761" s="6">
        <f>待赋值表!C1760</f>
        <v/>
      </c>
      <c r="AG1761" s="3">
        <f t="array" ref="AG1761">IF(AB1761=TRUE,"A",IF(AC1761=TRUE,"B",IF(AD1761=TRUE,"C",IF(AE1761=TRUE,"D","其他"))))</f>
        <v/>
      </c>
      <c r="AH1761" s="3">
        <f>IF(分析表!$E$12&lt;&gt;"ALL",AND(AF1761=分析表!$E$10,AG1761=分析表!$E$12),IF(AF1761=分析表!$E$10,TRUE(),IF(AF1761="ALL",TRUE(),"")))</f>
        <v/>
      </c>
    </row>
    <row r="1762">
      <c r="A1762" s="3">
        <f>COUNTIF($AH$2:AH1762,"TRUE")</f>
        <v/>
      </c>
      <c r="B1762" s="3">
        <f>COUNTIF($AG$2:$AG1762,#REF!)</f>
        <v/>
      </c>
      <c r="C1762" s="56">
        <f>待赋值表!A1761</f>
        <v/>
      </c>
      <c r="E1762" s="6">
        <f>待赋值表!D1761</f>
        <v/>
      </c>
      <c r="F1762" s="6">
        <f>待赋值表!E1761</f>
        <v/>
      </c>
      <c r="G1762" s="6">
        <f>待赋值表!F1761</f>
        <v/>
      </c>
      <c r="H1762" s="6">
        <f>待赋值表!G1761</f>
        <v/>
      </c>
      <c r="I1762" s="6">
        <f>待赋值表!H1761</f>
        <v/>
      </c>
      <c r="J1762" s="6">
        <f>待赋值表!I1761</f>
        <v/>
      </c>
      <c r="K1762" s="6">
        <f>待赋值表!J1761</f>
        <v/>
      </c>
      <c r="L1762" s="6">
        <f>待赋值表!K1761</f>
        <v/>
      </c>
      <c r="M1762" s="6">
        <f>待赋值表!L1761</f>
        <v/>
      </c>
      <c r="N1762" s="6">
        <f>待赋值表!M1761</f>
        <v/>
      </c>
      <c r="O1762" s="6">
        <f>待赋值表!N1761</f>
        <v/>
      </c>
      <c r="P1762" s="6">
        <f>待赋值表!O1761</f>
        <v/>
      </c>
      <c r="Q1762" s="6">
        <f>IF(待赋值表!P1761&lt;&gt;"",待赋值表!P1761,0)</f>
        <v/>
      </c>
      <c r="R1762" s="6">
        <f>待赋值表!Q1761</f>
        <v/>
      </c>
      <c r="S1762" s="6">
        <f>待赋值表!R1761</f>
        <v/>
      </c>
      <c r="T1762" s="6">
        <f>待赋值表!S1761</f>
        <v/>
      </c>
      <c r="U1762" s="6">
        <f>待赋值表!T1761</f>
        <v/>
      </c>
      <c r="V1762" s="6">
        <f>待赋值表!U1761</f>
        <v/>
      </c>
      <c r="W1762" s="6">
        <f>待赋值表!V1761</f>
        <v/>
      </c>
      <c r="X1762" s="6">
        <f>待赋值表!W1761</f>
        <v/>
      </c>
      <c r="Y1762" s="6">
        <f>待赋值表!X1761</f>
        <v/>
      </c>
      <c r="Z1762" s="3">
        <f>IF(M1762&gt;=0.01,"B_pre",IF(M1762&gt;=0,"C_pre","none"))</f>
        <v/>
      </c>
      <c r="AA1762" s="3">
        <f>IF(U1762&gt;0.125,"a_pre",IF(U1762&gt;=0,"b_pre","none"))</f>
        <v/>
      </c>
      <c r="AB1762" s="3">
        <f>AND(Z1762="B_pre",AA1762="a_pre")</f>
        <v/>
      </c>
      <c r="AC1762" s="3">
        <f>AND(Z1762="B_pre",AA1762="b_pre")</f>
        <v/>
      </c>
      <c r="AD1762" s="3">
        <f>AND(Z1762="C_pre",AA1762="a_pre")</f>
        <v/>
      </c>
      <c r="AE1762" s="3">
        <f>AND(Z1762="C_pre",AA1762="b_pre")</f>
        <v/>
      </c>
      <c r="AF1762" s="6">
        <f>待赋值表!C1761</f>
        <v/>
      </c>
      <c r="AG1762" s="3">
        <f t="array" ref="AG1762">IF(AB1762=TRUE,"A",IF(AC1762=TRUE,"B",IF(AD1762=TRUE,"C",IF(AE1762=TRUE,"D","其他"))))</f>
        <v/>
      </c>
      <c r="AH1762" s="3">
        <f>IF(分析表!$E$12&lt;&gt;"ALL",AND(AF1762=分析表!$E$10,AG1762=分析表!$E$12),IF(AF1762=分析表!$E$10,TRUE(),IF(AF1762="ALL",TRUE(),"")))</f>
        <v/>
      </c>
    </row>
    <row r="1763">
      <c r="A1763" s="3">
        <f>COUNTIF($AH$2:AH1763,"TRUE")</f>
        <v/>
      </c>
      <c r="B1763" s="3">
        <f>COUNTIF($AG$2:$AG1763,#REF!)</f>
        <v/>
      </c>
      <c r="C1763" s="56">
        <f>待赋值表!A1762</f>
        <v/>
      </c>
      <c r="E1763" s="6">
        <f>待赋值表!D1762</f>
        <v/>
      </c>
      <c r="F1763" s="6">
        <f>待赋值表!E1762</f>
        <v/>
      </c>
      <c r="G1763" s="6">
        <f>待赋值表!F1762</f>
        <v/>
      </c>
      <c r="H1763" s="6">
        <f>待赋值表!G1762</f>
        <v/>
      </c>
      <c r="I1763" s="6">
        <f>待赋值表!H1762</f>
        <v/>
      </c>
      <c r="J1763" s="6">
        <f>待赋值表!I1762</f>
        <v/>
      </c>
      <c r="K1763" s="6">
        <f>待赋值表!J1762</f>
        <v/>
      </c>
      <c r="L1763" s="6">
        <f>待赋值表!K1762</f>
        <v/>
      </c>
      <c r="M1763" s="6">
        <f>待赋值表!L1762</f>
        <v/>
      </c>
      <c r="N1763" s="6">
        <f>待赋值表!M1762</f>
        <v/>
      </c>
      <c r="O1763" s="6">
        <f>待赋值表!N1762</f>
        <v/>
      </c>
      <c r="P1763" s="6">
        <f>待赋值表!O1762</f>
        <v/>
      </c>
      <c r="Q1763" s="6">
        <f>IF(待赋值表!P1762&lt;&gt;"",待赋值表!P1762,0)</f>
        <v/>
      </c>
      <c r="R1763" s="6">
        <f>待赋值表!Q1762</f>
        <v/>
      </c>
      <c r="S1763" s="6">
        <f>待赋值表!R1762</f>
        <v/>
      </c>
      <c r="T1763" s="6">
        <f>待赋值表!S1762</f>
        <v/>
      </c>
      <c r="U1763" s="6">
        <f>待赋值表!T1762</f>
        <v/>
      </c>
      <c r="V1763" s="6">
        <f>待赋值表!U1762</f>
        <v/>
      </c>
      <c r="W1763" s="6">
        <f>待赋值表!V1762</f>
        <v/>
      </c>
      <c r="X1763" s="6">
        <f>待赋值表!W1762</f>
        <v/>
      </c>
      <c r="Y1763" s="6">
        <f>待赋值表!X1762</f>
        <v/>
      </c>
      <c r="Z1763" s="3">
        <f>IF(M1763&gt;=0.01,"B_pre",IF(M1763&gt;=0,"C_pre","none"))</f>
        <v/>
      </c>
      <c r="AA1763" s="3">
        <f>IF(U1763&gt;0.125,"a_pre",IF(U1763&gt;=0,"b_pre","none"))</f>
        <v/>
      </c>
      <c r="AB1763" s="3">
        <f>AND(Z1763="B_pre",AA1763="a_pre")</f>
        <v/>
      </c>
      <c r="AC1763" s="3">
        <f>AND(Z1763="B_pre",AA1763="b_pre")</f>
        <v/>
      </c>
      <c r="AD1763" s="3">
        <f>AND(Z1763="C_pre",AA1763="a_pre")</f>
        <v/>
      </c>
      <c r="AE1763" s="3">
        <f>AND(Z1763="C_pre",AA1763="b_pre")</f>
        <v/>
      </c>
      <c r="AF1763" s="6">
        <f>待赋值表!C1762</f>
        <v/>
      </c>
      <c r="AG1763" s="3">
        <f t="array" ref="AG1763">IF(AB1763=TRUE,"A",IF(AC1763=TRUE,"B",IF(AD1763=TRUE,"C",IF(AE1763=TRUE,"D","其他"))))</f>
        <v/>
      </c>
      <c r="AH1763" s="3">
        <f>IF(分析表!$E$12&lt;&gt;"ALL",AND(AF1763=分析表!$E$10,AG1763=分析表!$E$12),IF(AF1763=分析表!$E$10,TRUE(),IF(AF1763="ALL",TRUE(),"")))</f>
        <v/>
      </c>
    </row>
    <row r="1764">
      <c r="A1764" s="3">
        <f>COUNTIF($AH$2:AH1764,"TRUE")</f>
        <v/>
      </c>
      <c r="B1764" s="3">
        <f>COUNTIF($AG$2:$AG1764,#REF!)</f>
        <v/>
      </c>
      <c r="C1764" s="56">
        <f>待赋值表!A1763</f>
        <v/>
      </c>
      <c r="E1764" s="6">
        <f>待赋值表!D1763</f>
        <v/>
      </c>
      <c r="F1764" s="6">
        <f>待赋值表!E1763</f>
        <v/>
      </c>
      <c r="G1764" s="6">
        <f>待赋值表!F1763</f>
        <v/>
      </c>
      <c r="H1764" s="6">
        <f>待赋值表!G1763</f>
        <v/>
      </c>
      <c r="I1764" s="6">
        <f>待赋值表!H1763</f>
        <v/>
      </c>
      <c r="J1764" s="6">
        <f>待赋值表!I1763</f>
        <v/>
      </c>
      <c r="K1764" s="6">
        <f>待赋值表!J1763</f>
        <v/>
      </c>
      <c r="L1764" s="6">
        <f>待赋值表!K1763</f>
        <v/>
      </c>
      <c r="M1764" s="6">
        <f>待赋值表!L1763</f>
        <v/>
      </c>
      <c r="N1764" s="6">
        <f>待赋值表!M1763</f>
        <v/>
      </c>
      <c r="O1764" s="6">
        <f>待赋值表!N1763</f>
        <v/>
      </c>
      <c r="P1764" s="6">
        <f>待赋值表!O1763</f>
        <v/>
      </c>
      <c r="Q1764" s="6">
        <f>IF(待赋值表!P1763&lt;&gt;"",待赋值表!P1763,0)</f>
        <v/>
      </c>
      <c r="R1764" s="6">
        <f>待赋值表!Q1763</f>
        <v/>
      </c>
      <c r="S1764" s="6">
        <f>待赋值表!R1763</f>
        <v/>
      </c>
      <c r="T1764" s="6">
        <f>待赋值表!S1763</f>
        <v/>
      </c>
      <c r="U1764" s="6">
        <f>待赋值表!T1763</f>
        <v/>
      </c>
      <c r="V1764" s="6">
        <f>待赋值表!U1763</f>
        <v/>
      </c>
      <c r="W1764" s="6">
        <f>待赋值表!V1763</f>
        <v/>
      </c>
      <c r="X1764" s="6">
        <f>待赋值表!W1763</f>
        <v/>
      </c>
      <c r="Y1764" s="6">
        <f>待赋值表!X1763</f>
        <v/>
      </c>
      <c r="Z1764" s="3">
        <f>IF(M1764&gt;=0.01,"B_pre",IF(M1764&gt;=0,"C_pre","none"))</f>
        <v/>
      </c>
      <c r="AA1764" s="3">
        <f>IF(U1764&gt;0.125,"a_pre",IF(U1764&gt;=0,"b_pre","none"))</f>
        <v/>
      </c>
      <c r="AB1764" s="3">
        <f>AND(Z1764="B_pre",AA1764="a_pre")</f>
        <v/>
      </c>
      <c r="AC1764" s="3">
        <f>AND(Z1764="B_pre",AA1764="b_pre")</f>
        <v/>
      </c>
      <c r="AD1764" s="3">
        <f>AND(Z1764="C_pre",AA1764="a_pre")</f>
        <v/>
      </c>
      <c r="AE1764" s="3">
        <f>AND(Z1764="C_pre",AA1764="b_pre")</f>
        <v/>
      </c>
      <c r="AF1764" s="6">
        <f>待赋值表!C1763</f>
        <v/>
      </c>
      <c r="AG1764" s="3">
        <f t="array" ref="AG1764">IF(AB1764=TRUE,"A",IF(AC1764=TRUE,"B",IF(AD1764=TRUE,"C",IF(AE1764=TRUE,"D","其他"))))</f>
        <v/>
      </c>
      <c r="AH1764" s="3">
        <f>IF(分析表!$E$12&lt;&gt;"ALL",AND(AF1764=分析表!$E$10,AG1764=分析表!$E$12),IF(AF1764=分析表!$E$10,TRUE(),IF(AF1764="ALL",TRUE(),"")))</f>
        <v/>
      </c>
    </row>
    <row r="1765">
      <c r="A1765" s="3">
        <f>COUNTIF($AH$2:AH1765,"TRUE")</f>
        <v/>
      </c>
      <c r="B1765" s="3">
        <f>COUNTIF($AG$2:$AG1765,#REF!)</f>
        <v/>
      </c>
      <c r="C1765" s="56">
        <f>待赋值表!A1764</f>
        <v/>
      </c>
      <c r="E1765" s="6">
        <f>待赋值表!D1764</f>
        <v/>
      </c>
      <c r="F1765" s="6">
        <f>待赋值表!E1764</f>
        <v/>
      </c>
      <c r="G1765" s="6">
        <f>待赋值表!F1764</f>
        <v/>
      </c>
      <c r="H1765" s="6">
        <f>待赋值表!G1764</f>
        <v/>
      </c>
      <c r="I1765" s="6">
        <f>待赋值表!H1764</f>
        <v/>
      </c>
      <c r="J1765" s="6">
        <f>待赋值表!I1764</f>
        <v/>
      </c>
      <c r="K1765" s="6">
        <f>待赋值表!J1764</f>
        <v/>
      </c>
      <c r="L1765" s="6">
        <f>待赋值表!K1764</f>
        <v/>
      </c>
      <c r="M1765" s="6">
        <f>待赋值表!L1764</f>
        <v/>
      </c>
      <c r="N1765" s="6">
        <f>待赋值表!M1764</f>
        <v/>
      </c>
      <c r="O1765" s="6">
        <f>待赋值表!N1764</f>
        <v/>
      </c>
      <c r="P1765" s="6">
        <f>待赋值表!O1764</f>
        <v/>
      </c>
      <c r="Q1765" s="6">
        <f>IF(待赋值表!P1764&lt;&gt;"",待赋值表!P1764,0)</f>
        <v/>
      </c>
      <c r="R1765" s="6">
        <f>待赋值表!Q1764</f>
        <v/>
      </c>
      <c r="S1765" s="6">
        <f>待赋值表!R1764</f>
        <v/>
      </c>
      <c r="T1765" s="6">
        <f>待赋值表!S1764</f>
        <v/>
      </c>
      <c r="U1765" s="6">
        <f>待赋值表!T1764</f>
        <v/>
      </c>
      <c r="V1765" s="6">
        <f>待赋值表!U1764</f>
        <v/>
      </c>
      <c r="W1765" s="6">
        <f>待赋值表!V1764</f>
        <v/>
      </c>
      <c r="X1765" s="6">
        <f>待赋值表!W1764</f>
        <v/>
      </c>
      <c r="Y1765" s="6">
        <f>待赋值表!X1764</f>
        <v/>
      </c>
      <c r="Z1765" s="3">
        <f>IF(M1765&gt;=0.01,"B_pre",IF(M1765&gt;=0,"C_pre","none"))</f>
        <v/>
      </c>
      <c r="AA1765" s="3">
        <f>IF(U1765&gt;0.125,"a_pre",IF(U1765&gt;=0,"b_pre","none"))</f>
        <v/>
      </c>
      <c r="AB1765" s="3">
        <f>AND(Z1765="B_pre",AA1765="a_pre")</f>
        <v/>
      </c>
      <c r="AC1765" s="3">
        <f>AND(Z1765="B_pre",AA1765="b_pre")</f>
        <v/>
      </c>
      <c r="AD1765" s="3">
        <f>AND(Z1765="C_pre",AA1765="a_pre")</f>
        <v/>
      </c>
      <c r="AE1765" s="3">
        <f>AND(Z1765="C_pre",AA1765="b_pre")</f>
        <v/>
      </c>
      <c r="AF1765" s="6">
        <f>待赋值表!C1764</f>
        <v/>
      </c>
      <c r="AG1765" s="3">
        <f t="array" ref="AG1765">IF(AB1765=TRUE,"A",IF(AC1765=TRUE,"B",IF(AD1765=TRUE,"C",IF(AE1765=TRUE,"D","其他"))))</f>
        <v/>
      </c>
      <c r="AH1765" s="3">
        <f>IF(分析表!$E$12&lt;&gt;"ALL",AND(AF1765=分析表!$E$10,AG1765=分析表!$E$12),IF(AF1765=分析表!$E$10,TRUE(),IF(AF1765="ALL",TRUE(),"")))</f>
        <v/>
      </c>
    </row>
    <row r="1766">
      <c r="A1766" s="3">
        <f>COUNTIF($AH$2:AH1766,"TRUE")</f>
        <v/>
      </c>
      <c r="B1766" s="3">
        <f>COUNTIF($AG$2:$AG1766,#REF!)</f>
        <v/>
      </c>
      <c r="C1766" s="56">
        <f>待赋值表!A1765</f>
        <v/>
      </c>
      <c r="E1766" s="6">
        <f>待赋值表!D1765</f>
        <v/>
      </c>
      <c r="F1766" s="6">
        <f>待赋值表!E1765</f>
        <v/>
      </c>
      <c r="G1766" s="6">
        <f>待赋值表!F1765</f>
        <v/>
      </c>
      <c r="H1766" s="6">
        <f>待赋值表!G1765</f>
        <v/>
      </c>
      <c r="I1766" s="6">
        <f>待赋值表!H1765</f>
        <v/>
      </c>
      <c r="J1766" s="6">
        <f>待赋值表!I1765</f>
        <v/>
      </c>
      <c r="K1766" s="6">
        <f>待赋值表!J1765</f>
        <v/>
      </c>
      <c r="L1766" s="6">
        <f>待赋值表!K1765</f>
        <v/>
      </c>
      <c r="M1766" s="6">
        <f>待赋值表!L1765</f>
        <v/>
      </c>
      <c r="N1766" s="6">
        <f>待赋值表!M1765</f>
        <v/>
      </c>
      <c r="O1766" s="6">
        <f>待赋值表!N1765</f>
        <v/>
      </c>
      <c r="P1766" s="6">
        <f>待赋值表!O1765</f>
        <v/>
      </c>
      <c r="Q1766" s="6">
        <f>IF(待赋值表!P1765&lt;&gt;"",待赋值表!P1765,0)</f>
        <v/>
      </c>
      <c r="R1766" s="6">
        <f>待赋值表!Q1765</f>
        <v/>
      </c>
      <c r="S1766" s="6">
        <f>待赋值表!R1765</f>
        <v/>
      </c>
      <c r="T1766" s="6">
        <f>待赋值表!S1765</f>
        <v/>
      </c>
      <c r="U1766" s="6">
        <f>待赋值表!T1765</f>
        <v/>
      </c>
      <c r="V1766" s="6">
        <f>待赋值表!U1765</f>
        <v/>
      </c>
      <c r="W1766" s="6">
        <f>待赋值表!V1765</f>
        <v/>
      </c>
      <c r="X1766" s="6">
        <f>待赋值表!W1765</f>
        <v/>
      </c>
      <c r="Y1766" s="6">
        <f>待赋值表!X1765</f>
        <v/>
      </c>
      <c r="Z1766" s="3">
        <f>IF(M1766&gt;=0.01,"B_pre",IF(M1766&gt;=0,"C_pre","none"))</f>
        <v/>
      </c>
      <c r="AA1766" s="3">
        <f>IF(U1766&gt;0.125,"a_pre",IF(U1766&gt;=0,"b_pre","none"))</f>
        <v/>
      </c>
      <c r="AB1766" s="3">
        <f>AND(Z1766="B_pre",AA1766="a_pre")</f>
        <v/>
      </c>
      <c r="AC1766" s="3">
        <f>AND(Z1766="B_pre",AA1766="b_pre")</f>
        <v/>
      </c>
      <c r="AD1766" s="3">
        <f>AND(Z1766="C_pre",AA1766="a_pre")</f>
        <v/>
      </c>
      <c r="AE1766" s="3">
        <f>AND(Z1766="C_pre",AA1766="b_pre")</f>
        <v/>
      </c>
      <c r="AF1766" s="6">
        <f>待赋值表!C1765</f>
        <v/>
      </c>
      <c r="AG1766" s="3">
        <f t="array" ref="AG1766">IF(AB1766=TRUE,"A",IF(AC1766=TRUE,"B",IF(AD1766=TRUE,"C",IF(AE1766=TRUE,"D","其他"))))</f>
        <v/>
      </c>
      <c r="AH1766" s="3">
        <f>IF(分析表!$E$12&lt;&gt;"ALL",AND(AF1766=分析表!$E$10,AG1766=分析表!$E$12),IF(AF1766=分析表!$E$10,TRUE(),IF(AF1766="ALL",TRUE(),"")))</f>
        <v/>
      </c>
    </row>
    <row r="1767">
      <c r="A1767" s="3">
        <f>COUNTIF($AH$2:AH1767,"TRUE")</f>
        <v/>
      </c>
      <c r="B1767" s="3">
        <f>COUNTIF($AG$2:$AG1767,#REF!)</f>
        <v/>
      </c>
      <c r="C1767" s="56">
        <f>待赋值表!A1766</f>
        <v/>
      </c>
      <c r="E1767" s="6">
        <f>待赋值表!D1766</f>
        <v/>
      </c>
      <c r="F1767" s="6">
        <f>待赋值表!E1766</f>
        <v/>
      </c>
      <c r="G1767" s="6">
        <f>待赋值表!F1766</f>
        <v/>
      </c>
      <c r="H1767" s="6">
        <f>待赋值表!G1766</f>
        <v/>
      </c>
      <c r="I1767" s="6">
        <f>待赋值表!H1766</f>
        <v/>
      </c>
      <c r="J1767" s="6">
        <f>待赋值表!I1766</f>
        <v/>
      </c>
      <c r="K1767" s="6">
        <f>待赋值表!J1766</f>
        <v/>
      </c>
      <c r="L1767" s="6">
        <f>待赋值表!K1766</f>
        <v/>
      </c>
      <c r="M1767" s="6">
        <f>待赋值表!L1766</f>
        <v/>
      </c>
      <c r="N1767" s="6">
        <f>待赋值表!M1766</f>
        <v/>
      </c>
      <c r="O1767" s="6">
        <f>待赋值表!N1766</f>
        <v/>
      </c>
      <c r="P1767" s="6">
        <f>待赋值表!O1766</f>
        <v/>
      </c>
      <c r="Q1767" s="6">
        <f>IF(待赋值表!P1766&lt;&gt;"",待赋值表!P1766,0)</f>
        <v/>
      </c>
      <c r="R1767" s="6">
        <f>待赋值表!Q1766</f>
        <v/>
      </c>
      <c r="S1767" s="6">
        <f>待赋值表!R1766</f>
        <v/>
      </c>
      <c r="T1767" s="6">
        <f>待赋值表!S1766</f>
        <v/>
      </c>
      <c r="U1767" s="6">
        <f>待赋值表!T1766</f>
        <v/>
      </c>
      <c r="V1767" s="6">
        <f>待赋值表!U1766</f>
        <v/>
      </c>
      <c r="W1767" s="6">
        <f>待赋值表!V1766</f>
        <v/>
      </c>
      <c r="X1767" s="6">
        <f>待赋值表!W1766</f>
        <v/>
      </c>
      <c r="Y1767" s="6">
        <f>待赋值表!X1766</f>
        <v/>
      </c>
      <c r="Z1767" s="3">
        <f>IF(M1767&gt;=0.01,"B_pre",IF(M1767&gt;=0,"C_pre","none"))</f>
        <v/>
      </c>
      <c r="AA1767" s="3">
        <f>IF(U1767&gt;0.125,"a_pre",IF(U1767&gt;=0,"b_pre","none"))</f>
        <v/>
      </c>
      <c r="AB1767" s="3">
        <f>AND(Z1767="B_pre",AA1767="a_pre")</f>
        <v/>
      </c>
      <c r="AC1767" s="3">
        <f>AND(Z1767="B_pre",AA1767="b_pre")</f>
        <v/>
      </c>
      <c r="AD1767" s="3">
        <f>AND(Z1767="C_pre",AA1767="a_pre")</f>
        <v/>
      </c>
      <c r="AE1767" s="3">
        <f>AND(Z1767="C_pre",AA1767="b_pre")</f>
        <v/>
      </c>
      <c r="AF1767" s="6">
        <f>待赋值表!C1766</f>
        <v/>
      </c>
      <c r="AG1767" s="3">
        <f t="array" ref="AG1767">IF(AB1767=TRUE,"A",IF(AC1767=TRUE,"B",IF(AD1767=TRUE,"C",IF(AE1767=TRUE,"D","其他"))))</f>
        <v/>
      </c>
      <c r="AH1767" s="3">
        <f>IF(分析表!$E$12&lt;&gt;"ALL",AND(AF1767=分析表!$E$10,AG1767=分析表!$E$12),IF(AF1767=分析表!$E$10,TRUE(),IF(AF1767="ALL",TRUE(),"")))</f>
        <v/>
      </c>
    </row>
    <row r="1768">
      <c r="A1768" s="3">
        <f>COUNTIF($AH$2:AH1768,"TRUE")</f>
        <v/>
      </c>
      <c r="B1768" s="3">
        <f>COUNTIF($AG$2:$AG1768,#REF!)</f>
        <v/>
      </c>
      <c r="C1768" s="56">
        <f>待赋值表!A1767</f>
        <v/>
      </c>
      <c r="E1768" s="6">
        <f>待赋值表!D1767</f>
        <v/>
      </c>
      <c r="F1768" s="6">
        <f>待赋值表!E1767</f>
        <v/>
      </c>
      <c r="G1768" s="6">
        <f>待赋值表!F1767</f>
        <v/>
      </c>
      <c r="H1768" s="6">
        <f>待赋值表!G1767</f>
        <v/>
      </c>
      <c r="I1768" s="6">
        <f>待赋值表!H1767</f>
        <v/>
      </c>
      <c r="J1768" s="6">
        <f>待赋值表!I1767</f>
        <v/>
      </c>
      <c r="K1768" s="6">
        <f>待赋值表!J1767</f>
        <v/>
      </c>
      <c r="L1768" s="6">
        <f>待赋值表!K1767</f>
        <v/>
      </c>
      <c r="M1768" s="6">
        <f>待赋值表!L1767</f>
        <v/>
      </c>
      <c r="N1768" s="6">
        <f>待赋值表!M1767</f>
        <v/>
      </c>
      <c r="O1768" s="6">
        <f>待赋值表!N1767</f>
        <v/>
      </c>
      <c r="P1768" s="6">
        <f>待赋值表!O1767</f>
        <v/>
      </c>
      <c r="Q1768" s="6">
        <f>IF(待赋值表!P1767&lt;&gt;"",待赋值表!P1767,0)</f>
        <v/>
      </c>
      <c r="R1768" s="6">
        <f>待赋值表!Q1767</f>
        <v/>
      </c>
      <c r="S1768" s="6">
        <f>待赋值表!R1767</f>
        <v/>
      </c>
      <c r="T1768" s="6">
        <f>待赋值表!S1767</f>
        <v/>
      </c>
      <c r="U1768" s="6">
        <f>待赋值表!T1767</f>
        <v/>
      </c>
      <c r="V1768" s="6">
        <f>待赋值表!U1767</f>
        <v/>
      </c>
      <c r="W1768" s="6">
        <f>待赋值表!V1767</f>
        <v/>
      </c>
      <c r="X1768" s="6">
        <f>待赋值表!W1767</f>
        <v/>
      </c>
      <c r="Y1768" s="6">
        <f>待赋值表!X1767</f>
        <v/>
      </c>
      <c r="Z1768" s="3">
        <f>IF(M1768&gt;=0.01,"B_pre",IF(M1768&gt;=0,"C_pre","none"))</f>
        <v/>
      </c>
      <c r="AA1768" s="3">
        <f>IF(U1768&gt;0.125,"a_pre",IF(U1768&gt;=0,"b_pre","none"))</f>
        <v/>
      </c>
      <c r="AB1768" s="3">
        <f>AND(Z1768="B_pre",AA1768="a_pre")</f>
        <v/>
      </c>
      <c r="AC1768" s="3">
        <f>AND(Z1768="B_pre",AA1768="b_pre")</f>
        <v/>
      </c>
      <c r="AD1768" s="3">
        <f>AND(Z1768="C_pre",AA1768="a_pre")</f>
        <v/>
      </c>
      <c r="AE1768" s="3">
        <f>AND(Z1768="C_pre",AA1768="b_pre")</f>
        <v/>
      </c>
      <c r="AF1768" s="6">
        <f>待赋值表!C1767</f>
        <v/>
      </c>
      <c r="AG1768" s="3">
        <f t="array" ref="AG1768">IF(AB1768=TRUE,"A",IF(AC1768=TRUE,"B",IF(AD1768=TRUE,"C",IF(AE1768=TRUE,"D","其他"))))</f>
        <v/>
      </c>
      <c r="AH1768" s="3">
        <f>IF(分析表!$E$12&lt;&gt;"ALL",AND(AF1768=分析表!$E$10,AG1768=分析表!$E$12),IF(AF1768=分析表!$E$10,TRUE(),IF(AF1768="ALL",TRUE(),"")))</f>
        <v/>
      </c>
    </row>
    <row r="1769">
      <c r="A1769" s="3">
        <f>COUNTIF($AH$2:AH1769,"TRUE")</f>
        <v/>
      </c>
      <c r="B1769" s="3">
        <f>COUNTIF($AG$2:$AG1769,#REF!)</f>
        <v/>
      </c>
      <c r="C1769" s="56">
        <f>待赋值表!A1768</f>
        <v/>
      </c>
      <c r="E1769" s="6">
        <f>待赋值表!D1768</f>
        <v/>
      </c>
      <c r="F1769" s="6">
        <f>待赋值表!E1768</f>
        <v/>
      </c>
      <c r="G1769" s="6">
        <f>待赋值表!F1768</f>
        <v/>
      </c>
      <c r="H1769" s="6">
        <f>待赋值表!G1768</f>
        <v/>
      </c>
      <c r="I1769" s="6">
        <f>待赋值表!H1768</f>
        <v/>
      </c>
      <c r="J1769" s="6">
        <f>待赋值表!I1768</f>
        <v/>
      </c>
      <c r="K1769" s="6">
        <f>待赋值表!J1768</f>
        <v/>
      </c>
      <c r="L1769" s="6">
        <f>待赋值表!K1768</f>
        <v/>
      </c>
      <c r="M1769" s="6">
        <f>待赋值表!L1768</f>
        <v/>
      </c>
      <c r="N1769" s="6">
        <f>待赋值表!M1768</f>
        <v/>
      </c>
      <c r="O1769" s="6">
        <f>待赋值表!N1768</f>
        <v/>
      </c>
      <c r="P1769" s="6">
        <f>待赋值表!O1768</f>
        <v/>
      </c>
      <c r="Q1769" s="6">
        <f>IF(待赋值表!P1768&lt;&gt;"",待赋值表!P1768,0)</f>
        <v/>
      </c>
      <c r="R1769" s="6">
        <f>待赋值表!Q1768</f>
        <v/>
      </c>
      <c r="S1769" s="6">
        <f>待赋值表!R1768</f>
        <v/>
      </c>
      <c r="T1769" s="6">
        <f>待赋值表!S1768</f>
        <v/>
      </c>
      <c r="U1769" s="6">
        <f>待赋值表!T1768</f>
        <v/>
      </c>
      <c r="V1769" s="6">
        <f>待赋值表!U1768</f>
        <v/>
      </c>
      <c r="W1769" s="6">
        <f>待赋值表!V1768</f>
        <v/>
      </c>
      <c r="X1769" s="6">
        <f>待赋值表!W1768</f>
        <v/>
      </c>
      <c r="Y1769" s="6">
        <f>待赋值表!X1768</f>
        <v/>
      </c>
      <c r="Z1769" s="3">
        <f>IF(M1769&gt;=0.01,"B_pre",IF(M1769&gt;=0,"C_pre","none"))</f>
        <v/>
      </c>
      <c r="AA1769" s="3">
        <f>IF(U1769&gt;0.125,"a_pre",IF(U1769&gt;=0,"b_pre","none"))</f>
        <v/>
      </c>
      <c r="AB1769" s="3">
        <f>AND(Z1769="B_pre",AA1769="a_pre")</f>
        <v/>
      </c>
      <c r="AC1769" s="3">
        <f>AND(Z1769="B_pre",AA1769="b_pre")</f>
        <v/>
      </c>
      <c r="AD1769" s="3">
        <f>AND(Z1769="C_pre",AA1769="a_pre")</f>
        <v/>
      </c>
      <c r="AE1769" s="3">
        <f>AND(Z1769="C_pre",AA1769="b_pre")</f>
        <v/>
      </c>
      <c r="AF1769" s="6">
        <f>待赋值表!C1768</f>
        <v/>
      </c>
      <c r="AG1769" s="3">
        <f t="array" ref="AG1769">IF(AB1769=TRUE,"A",IF(AC1769=TRUE,"B",IF(AD1769=TRUE,"C",IF(AE1769=TRUE,"D","其他"))))</f>
        <v/>
      </c>
      <c r="AH1769" s="3">
        <f>IF(分析表!$E$12&lt;&gt;"ALL",AND(AF1769=分析表!$E$10,AG1769=分析表!$E$12),IF(AF1769=分析表!$E$10,TRUE(),IF(AF1769="ALL",TRUE(),"")))</f>
        <v/>
      </c>
    </row>
    <row r="1770">
      <c r="A1770" s="3">
        <f>COUNTIF($AH$2:AH1770,"TRUE")</f>
        <v/>
      </c>
      <c r="B1770" s="3">
        <f>COUNTIF($AG$2:$AG1770,#REF!)</f>
        <v/>
      </c>
      <c r="C1770" s="56">
        <f>待赋值表!A1769</f>
        <v/>
      </c>
      <c r="E1770" s="6">
        <f>待赋值表!D1769</f>
        <v/>
      </c>
      <c r="F1770" s="6">
        <f>待赋值表!E1769</f>
        <v/>
      </c>
      <c r="G1770" s="6">
        <f>待赋值表!F1769</f>
        <v/>
      </c>
      <c r="H1770" s="6">
        <f>待赋值表!G1769</f>
        <v/>
      </c>
      <c r="I1770" s="6">
        <f>待赋值表!H1769</f>
        <v/>
      </c>
      <c r="J1770" s="6">
        <f>待赋值表!I1769</f>
        <v/>
      </c>
      <c r="K1770" s="6">
        <f>待赋值表!J1769</f>
        <v/>
      </c>
      <c r="L1770" s="6">
        <f>待赋值表!K1769</f>
        <v/>
      </c>
      <c r="M1770" s="6">
        <f>待赋值表!L1769</f>
        <v/>
      </c>
      <c r="N1770" s="6">
        <f>待赋值表!M1769</f>
        <v/>
      </c>
      <c r="O1770" s="6">
        <f>待赋值表!N1769</f>
        <v/>
      </c>
      <c r="P1770" s="6">
        <f>待赋值表!O1769</f>
        <v/>
      </c>
      <c r="Q1770" s="6">
        <f>IF(待赋值表!P1769&lt;&gt;"",待赋值表!P1769,0)</f>
        <v/>
      </c>
      <c r="R1770" s="6">
        <f>待赋值表!Q1769</f>
        <v/>
      </c>
      <c r="S1770" s="6">
        <f>待赋值表!R1769</f>
        <v/>
      </c>
      <c r="T1770" s="6">
        <f>待赋值表!S1769</f>
        <v/>
      </c>
      <c r="U1770" s="6">
        <f>待赋值表!T1769</f>
        <v/>
      </c>
      <c r="V1770" s="6">
        <f>待赋值表!U1769</f>
        <v/>
      </c>
      <c r="W1770" s="6">
        <f>待赋值表!V1769</f>
        <v/>
      </c>
      <c r="X1770" s="6">
        <f>待赋值表!W1769</f>
        <v/>
      </c>
      <c r="Y1770" s="6">
        <f>待赋值表!X1769</f>
        <v/>
      </c>
      <c r="Z1770" s="3">
        <f>IF(M1770&gt;=0.01,"B_pre",IF(M1770&gt;=0,"C_pre","none"))</f>
        <v/>
      </c>
      <c r="AA1770" s="3">
        <f>IF(U1770&gt;0.125,"a_pre",IF(U1770&gt;=0,"b_pre","none"))</f>
        <v/>
      </c>
      <c r="AB1770" s="3">
        <f>AND(Z1770="B_pre",AA1770="a_pre")</f>
        <v/>
      </c>
      <c r="AC1770" s="3">
        <f>AND(Z1770="B_pre",AA1770="b_pre")</f>
        <v/>
      </c>
      <c r="AD1770" s="3">
        <f>AND(Z1770="C_pre",AA1770="a_pre")</f>
        <v/>
      </c>
      <c r="AE1770" s="3">
        <f>AND(Z1770="C_pre",AA1770="b_pre")</f>
        <v/>
      </c>
      <c r="AF1770" s="6">
        <f>待赋值表!C1769</f>
        <v/>
      </c>
      <c r="AG1770" s="3">
        <f t="array" ref="AG1770">IF(AB1770=TRUE,"A",IF(AC1770=TRUE,"B",IF(AD1770=TRUE,"C",IF(AE1770=TRUE,"D","其他"))))</f>
        <v/>
      </c>
      <c r="AH1770" s="3">
        <f>IF(分析表!$E$12&lt;&gt;"ALL",AND(AF1770=分析表!$E$10,AG1770=分析表!$E$12),IF(AF1770=分析表!$E$10,TRUE(),IF(AF1770="ALL",TRUE(),"")))</f>
        <v/>
      </c>
    </row>
    <row r="1771">
      <c r="A1771" s="3">
        <f>COUNTIF($AH$2:AH1771,"TRUE")</f>
        <v/>
      </c>
      <c r="B1771" s="3">
        <f>COUNTIF($AG$2:$AG1771,#REF!)</f>
        <v/>
      </c>
      <c r="C1771" s="56">
        <f>待赋值表!A1770</f>
        <v/>
      </c>
      <c r="E1771" s="6">
        <f>待赋值表!D1770</f>
        <v/>
      </c>
      <c r="F1771" s="6">
        <f>待赋值表!E1770</f>
        <v/>
      </c>
      <c r="G1771" s="6">
        <f>待赋值表!F1770</f>
        <v/>
      </c>
      <c r="H1771" s="6">
        <f>待赋值表!G1770</f>
        <v/>
      </c>
      <c r="I1771" s="6">
        <f>待赋值表!H1770</f>
        <v/>
      </c>
      <c r="J1771" s="6">
        <f>待赋值表!I1770</f>
        <v/>
      </c>
      <c r="K1771" s="6">
        <f>待赋值表!J1770</f>
        <v/>
      </c>
      <c r="L1771" s="6">
        <f>待赋值表!K1770</f>
        <v/>
      </c>
      <c r="M1771" s="6">
        <f>待赋值表!L1770</f>
        <v/>
      </c>
      <c r="N1771" s="6">
        <f>待赋值表!M1770</f>
        <v/>
      </c>
      <c r="O1771" s="6">
        <f>待赋值表!N1770</f>
        <v/>
      </c>
      <c r="P1771" s="6">
        <f>待赋值表!O1770</f>
        <v/>
      </c>
      <c r="Q1771" s="6">
        <f>IF(待赋值表!P1770&lt;&gt;"",待赋值表!P1770,0)</f>
        <v/>
      </c>
      <c r="R1771" s="6">
        <f>待赋值表!Q1770</f>
        <v/>
      </c>
      <c r="S1771" s="6">
        <f>待赋值表!R1770</f>
        <v/>
      </c>
      <c r="T1771" s="6">
        <f>待赋值表!S1770</f>
        <v/>
      </c>
      <c r="U1771" s="6">
        <f>待赋值表!T1770</f>
        <v/>
      </c>
      <c r="V1771" s="6">
        <f>待赋值表!U1770</f>
        <v/>
      </c>
      <c r="W1771" s="6">
        <f>待赋值表!V1770</f>
        <v/>
      </c>
      <c r="X1771" s="6">
        <f>待赋值表!W1770</f>
        <v/>
      </c>
      <c r="Y1771" s="6">
        <f>待赋值表!X1770</f>
        <v/>
      </c>
      <c r="Z1771" s="3">
        <f>IF(M1771&gt;=0.01,"B_pre",IF(M1771&gt;=0,"C_pre","none"))</f>
        <v/>
      </c>
      <c r="AA1771" s="3">
        <f>IF(U1771&gt;0.125,"a_pre",IF(U1771&gt;=0,"b_pre","none"))</f>
        <v/>
      </c>
      <c r="AB1771" s="3">
        <f>AND(Z1771="B_pre",AA1771="a_pre")</f>
        <v/>
      </c>
      <c r="AC1771" s="3">
        <f>AND(Z1771="B_pre",AA1771="b_pre")</f>
        <v/>
      </c>
      <c r="AD1771" s="3">
        <f>AND(Z1771="C_pre",AA1771="a_pre")</f>
        <v/>
      </c>
      <c r="AE1771" s="3">
        <f>AND(Z1771="C_pre",AA1771="b_pre")</f>
        <v/>
      </c>
      <c r="AF1771" s="6">
        <f>待赋值表!C1770</f>
        <v/>
      </c>
      <c r="AG1771" s="3">
        <f t="array" ref="AG1771">IF(AB1771=TRUE,"A",IF(AC1771=TRUE,"B",IF(AD1771=TRUE,"C",IF(AE1771=TRUE,"D","其他"))))</f>
        <v/>
      </c>
      <c r="AH1771" s="3">
        <f>IF(分析表!$E$12&lt;&gt;"ALL",AND(AF1771=分析表!$E$10,AG1771=分析表!$E$12),IF(AF1771=分析表!$E$10,TRUE(),IF(AF1771="ALL",TRUE(),"")))</f>
        <v/>
      </c>
    </row>
    <row r="1772">
      <c r="A1772" s="3">
        <f>COUNTIF($AH$2:AH1772,"TRUE")</f>
        <v/>
      </c>
      <c r="B1772" s="3">
        <f>COUNTIF($AG$2:$AG1772,#REF!)</f>
        <v/>
      </c>
      <c r="C1772" s="56">
        <f>待赋值表!A1771</f>
        <v/>
      </c>
      <c r="E1772" s="6">
        <f>待赋值表!D1771</f>
        <v/>
      </c>
      <c r="F1772" s="6">
        <f>待赋值表!E1771</f>
        <v/>
      </c>
      <c r="G1772" s="6">
        <f>待赋值表!F1771</f>
        <v/>
      </c>
      <c r="H1772" s="6">
        <f>待赋值表!G1771</f>
        <v/>
      </c>
      <c r="I1772" s="6">
        <f>待赋值表!H1771</f>
        <v/>
      </c>
      <c r="J1772" s="6">
        <f>待赋值表!I1771</f>
        <v/>
      </c>
      <c r="K1772" s="6">
        <f>待赋值表!J1771</f>
        <v/>
      </c>
      <c r="L1772" s="6">
        <f>待赋值表!K1771</f>
        <v/>
      </c>
      <c r="M1772" s="6">
        <f>待赋值表!L1771</f>
        <v/>
      </c>
      <c r="N1772" s="6">
        <f>待赋值表!M1771</f>
        <v/>
      </c>
      <c r="O1772" s="6">
        <f>待赋值表!N1771</f>
        <v/>
      </c>
      <c r="P1772" s="6">
        <f>待赋值表!O1771</f>
        <v/>
      </c>
      <c r="Q1772" s="6">
        <f>IF(待赋值表!P1771&lt;&gt;"",待赋值表!P1771,0)</f>
        <v/>
      </c>
      <c r="R1772" s="6">
        <f>待赋值表!Q1771</f>
        <v/>
      </c>
      <c r="S1772" s="6">
        <f>待赋值表!R1771</f>
        <v/>
      </c>
      <c r="T1772" s="6">
        <f>待赋值表!S1771</f>
        <v/>
      </c>
      <c r="U1772" s="6">
        <f>待赋值表!T1771</f>
        <v/>
      </c>
      <c r="V1772" s="6">
        <f>待赋值表!U1771</f>
        <v/>
      </c>
      <c r="W1772" s="6">
        <f>待赋值表!V1771</f>
        <v/>
      </c>
      <c r="X1772" s="6">
        <f>待赋值表!W1771</f>
        <v/>
      </c>
      <c r="Y1772" s="6">
        <f>待赋值表!X1771</f>
        <v/>
      </c>
      <c r="Z1772" s="3">
        <f>IF(M1772&gt;=0.01,"B_pre",IF(M1772&gt;=0,"C_pre","none"))</f>
        <v/>
      </c>
      <c r="AA1772" s="3">
        <f>IF(U1772&gt;0.125,"a_pre",IF(U1772&gt;=0,"b_pre","none"))</f>
        <v/>
      </c>
      <c r="AB1772" s="3">
        <f>AND(Z1772="B_pre",AA1772="a_pre")</f>
        <v/>
      </c>
      <c r="AC1772" s="3">
        <f>AND(Z1772="B_pre",AA1772="b_pre")</f>
        <v/>
      </c>
      <c r="AD1772" s="3">
        <f>AND(Z1772="C_pre",AA1772="a_pre")</f>
        <v/>
      </c>
      <c r="AE1772" s="3">
        <f>AND(Z1772="C_pre",AA1772="b_pre")</f>
        <v/>
      </c>
      <c r="AF1772" s="6">
        <f>待赋值表!C1771</f>
        <v/>
      </c>
      <c r="AG1772" s="3">
        <f t="array" ref="AG1772">IF(AB1772=TRUE,"A",IF(AC1772=TRUE,"B",IF(AD1772=TRUE,"C",IF(AE1772=TRUE,"D","其他"))))</f>
        <v/>
      </c>
      <c r="AH1772" s="3">
        <f>IF(分析表!$E$12&lt;&gt;"ALL",AND(AF1772=分析表!$E$10,AG1772=分析表!$E$12),IF(AF1772=分析表!$E$10,TRUE(),IF(AF1772="ALL",TRUE(),"")))</f>
        <v/>
      </c>
    </row>
    <row r="1773">
      <c r="A1773" s="3">
        <f>COUNTIF($AH$2:AH1773,"TRUE")</f>
        <v/>
      </c>
      <c r="B1773" s="3">
        <f>COUNTIF($AG$2:$AG1773,#REF!)</f>
        <v/>
      </c>
      <c r="C1773" s="56">
        <f>待赋值表!A1772</f>
        <v/>
      </c>
      <c r="E1773" s="6">
        <f>待赋值表!D1772</f>
        <v/>
      </c>
      <c r="F1773" s="6">
        <f>待赋值表!E1772</f>
        <v/>
      </c>
      <c r="G1773" s="6">
        <f>待赋值表!F1772</f>
        <v/>
      </c>
      <c r="H1773" s="6">
        <f>待赋值表!G1772</f>
        <v/>
      </c>
      <c r="I1773" s="6">
        <f>待赋值表!H1772</f>
        <v/>
      </c>
      <c r="J1773" s="6">
        <f>待赋值表!I1772</f>
        <v/>
      </c>
      <c r="K1773" s="6">
        <f>待赋值表!J1772</f>
        <v/>
      </c>
      <c r="L1773" s="6">
        <f>待赋值表!K1772</f>
        <v/>
      </c>
      <c r="M1773" s="6">
        <f>待赋值表!L1772</f>
        <v/>
      </c>
      <c r="N1773" s="6">
        <f>待赋值表!M1772</f>
        <v/>
      </c>
      <c r="O1773" s="6">
        <f>待赋值表!N1772</f>
        <v/>
      </c>
      <c r="P1773" s="6">
        <f>待赋值表!O1772</f>
        <v/>
      </c>
      <c r="Q1773" s="6">
        <f>IF(待赋值表!P1772&lt;&gt;"",待赋值表!P1772,0)</f>
        <v/>
      </c>
      <c r="R1773" s="6">
        <f>待赋值表!Q1772</f>
        <v/>
      </c>
      <c r="S1773" s="6">
        <f>待赋值表!R1772</f>
        <v/>
      </c>
      <c r="T1773" s="6">
        <f>待赋值表!S1772</f>
        <v/>
      </c>
      <c r="U1773" s="6">
        <f>待赋值表!T1772</f>
        <v/>
      </c>
      <c r="V1773" s="6">
        <f>待赋值表!U1772</f>
        <v/>
      </c>
      <c r="W1773" s="6">
        <f>待赋值表!V1772</f>
        <v/>
      </c>
      <c r="X1773" s="6">
        <f>待赋值表!W1772</f>
        <v/>
      </c>
      <c r="Y1773" s="6">
        <f>待赋值表!X1772</f>
        <v/>
      </c>
      <c r="Z1773" s="3">
        <f>IF(M1773&gt;=0.01,"B_pre",IF(M1773&gt;=0,"C_pre","none"))</f>
        <v/>
      </c>
      <c r="AA1773" s="3">
        <f>IF(U1773&gt;0.125,"a_pre",IF(U1773&gt;=0,"b_pre","none"))</f>
        <v/>
      </c>
      <c r="AB1773" s="3">
        <f>AND(Z1773="B_pre",AA1773="a_pre")</f>
        <v/>
      </c>
      <c r="AC1773" s="3">
        <f>AND(Z1773="B_pre",AA1773="b_pre")</f>
        <v/>
      </c>
      <c r="AD1773" s="3">
        <f>AND(Z1773="C_pre",AA1773="a_pre")</f>
        <v/>
      </c>
      <c r="AE1773" s="3">
        <f>AND(Z1773="C_pre",AA1773="b_pre")</f>
        <v/>
      </c>
      <c r="AF1773" s="6">
        <f>待赋值表!C1772</f>
        <v/>
      </c>
      <c r="AG1773" s="3">
        <f t="array" ref="AG1773">IF(AB1773=TRUE,"A",IF(AC1773=TRUE,"B",IF(AD1773=TRUE,"C",IF(AE1773=TRUE,"D","其他"))))</f>
        <v/>
      </c>
      <c r="AH1773" s="3">
        <f>IF(分析表!$E$12&lt;&gt;"ALL",AND(AF1773=分析表!$E$10,AG1773=分析表!$E$12),IF(AF1773=分析表!$E$10,TRUE(),IF(AF1773="ALL",TRUE(),"")))</f>
        <v/>
      </c>
    </row>
    <row r="1774">
      <c r="A1774" s="3">
        <f>COUNTIF($AH$2:AH1774,"TRUE")</f>
        <v/>
      </c>
      <c r="B1774" s="3">
        <f>COUNTIF($AG$2:$AG1774,#REF!)</f>
        <v/>
      </c>
      <c r="C1774" s="56">
        <f>待赋值表!A1773</f>
        <v/>
      </c>
      <c r="E1774" s="6">
        <f>待赋值表!D1773</f>
        <v/>
      </c>
      <c r="F1774" s="6">
        <f>待赋值表!E1773</f>
        <v/>
      </c>
      <c r="G1774" s="6">
        <f>待赋值表!F1773</f>
        <v/>
      </c>
      <c r="H1774" s="6">
        <f>待赋值表!G1773</f>
        <v/>
      </c>
      <c r="I1774" s="6">
        <f>待赋值表!H1773</f>
        <v/>
      </c>
      <c r="J1774" s="6">
        <f>待赋值表!I1773</f>
        <v/>
      </c>
      <c r="K1774" s="6">
        <f>待赋值表!J1773</f>
        <v/>
      </c>
      <c r="L1774" s="6">
        <f>待赋值表!K1773</f>
        <v/>
      </c>
      <c r="M1774" s="6">
        <f>待赋值表!L1773</f>
        <v/>
      </c>
      <c r="N1774" s="6">
        <f>待赋值表!M1773</f>
        <v/>
      </c>
      <c r="O1774" s="6">
        <f>待赋值表!N1773</f>
        <v/>
      </c>
      <c r="P1774" s="6">
        <f>待赋值表!O1773</f>
        <v/>
      </c>
      <c r="Q1774" s="6">
        <f>IF(待赋值表!P1773&lt;&gt;"",待赋值表!P1773,0)</f>
        <v/>
      </c>
      <c r="R1774" s="6">
        <f>待赋值表!Q1773</f>
        <v/>
      </c>
      <c r="S1774" s="6">
        <f>待赋值表!R1773</f>
        <v/>
      </c>
      <c r="T1774" s="6">
        <f>待赋值表!S1773</f>
        <v/>
      </c>
      <c r="U1774" s="6">
        <f>待赋值表!T1773</f>
        <v/>
      </c>
      <c r="V1774" s="6">
        <f>待赋值表!U1773</f>
        <v/>
      </c>
      <c r="W1774" s="6">
        <f>待赋值表!V1773</f>
        <v/>
      </c>
      <c r="X1774" s="6">
        <f>待赋值表!W1773</f>
        <v/>
      </c>
      <c r="Y1774" s="6">
        <f>待赋值表!X1773</f>
        <v/>
      </c>
      <c r="Z1774" s="3">
        <f>IF(M1774&gt;=0.01,"B_pre",IF(M1774&gt;=0,"C_pre","none"))</f>
        <v/>
      </c>
      <c r="AA1774" s="3">
        <f>IF(U1774&gt;0.125,"a_pre",IF(U1774&gt;=0,"b_pre","none"))</f>
        <v/>
      </c>
      <c r="AB1774" s="3">
        <f>AND(Z1774="B_pre",AA1774="a_pre")</f>
        <v/>
      </c>
      <c r="AC1774" s="3">
        <f>AND(Z1774="B_pre",AA1774="b_pre")</f>
        <v/>
      </c>
      <c r="AD1774" s="3">
        <f>AND(Z1774="C_pre",AA1774="a_pre")</f>
        <v/>
      </c>
      <c r="AE1774" s="3">
        <f>AND(Z1774="C_pre",AA1774="b_pre")</f>
        <v/>
      </c>
      <c r="AF1774" s="6">
        <f>待赋值表!C1773</f>
        <v/>
      </c>
      <c r="AG1774" s="3">
        <f t="array" ref="AG1774">IF(AB1774=TRUE,"A",IF(AC1774=TRUE,"B",IF(AD1774=TRUE,"C",IF(AE1774=TRUE,"D","其他"))))</f>
        <v/>
      </c>
      <c r="AH1774" s="3">
        <f>IF(分析表!$E$12&lt;&gt;"ALL",AND(AF1774=分析表!$E$10,AG1774=分析表!$E$12),IF(AF1774=分析表!$E$10,TRUE(),IF(AF1774="ALL",TRUE(),"")))</f>
        <v/>
      </c>
    </row>
    <row r="1775">
      <c r="A1775" s="3">
        <f>COUNTIF($AH$2:AH1775,"TRUE")</f>
        <v/>
      </c>
      <c r="B1775" s="3">
        <f>COUNTIF($AG$2:$AG1775,#REF!)</f>
        <v/>
      </c>
      <c r="C1775" s="56">
        <f>待赋值表!A1774</f>
        <v/>
      </c>
      <c r="E1775" s="6">
        <f>待赋值表!D1774</f>
        <v/>
      </c>
      <c r="F1775" s="6">
        <f>待赋值表!E1774</f>
        <v/>
      </c>
      <c r="G1775" s="6">
        <f>待赋值表!F1774</f>
        <v/>
      </c>
      <c r="H1775" s="6">
        <f>待赋值表!G1774</f>
        <v/>
      </c>
      <c r="I1775" s="6">
        <f>待赋值表!H1774</f>
        <v/>
      </c>
      <c r="J1775" s="6">
        <f>待赋值表!I1774</f>
        <v/>
      </c>
      <c r="K1775" s="6">
        <f>待赋值表!J1774</f>
        <v/>
      </c>
      <c r="L1775" s="6">
        <f>待赋值表!K1774</f>
        <v/>
      </c>
      <c r="M1775" s="6">
        <f>待赋值表!L1774</f>
        <v/>
      </c>
      <c r="N1775" s="6">
        <f>待赋值表!M1774</f>
        <v/>
      </c>
      <c r="O1775" s="6">
        <f>待赋值表!N1774</f>
        <v/>
      </c>
      <c r="P1775" s="6">
        <f>待赋值表!O1774</f>
        <v/>
      </c>
      <c r="Q1775" s="6">
        <f>IF(待赋值表!P1774&lt;&gt;"",待赋值表!P1774,0)</f>
        <v/>
      </c>
      <c r="R1775" s="6">
        <f>待赋值表!Q1774</f>
        <v/>
      </c>
      <c r="S1775" s="6">
        <f>待赋值表!R1774</f>
        <v/>
      </c>
      <c r="T1775" s="6">
        <f>待赋值表!S1774</f>
        <v/>
      </c>
      <c r="U1775" s="6">
        <f>待赋值表!T1774</f>
        <v/>
      </c>
      <c r="V1775" s="6">
        <f>待赋值表!U1774</f>
        <v/>
      </c>
      <c r="W1775" s="6">
        <f>待赋值表!V1774</f>
        <v/>
      </c>
      <c r="X1775" s="6">
        <f>待赋值表!W1774</f>
        <v/>
      </c>
      <c r="Y1775" s="6">
        <f>待赋值表!X1774</f>
        <v/>
      </c>
      <c r="Z1775" s="3">
        <f>IF(M1775&gt;=0.01,"B_pre",IF(M1775&gt;=0,"C_pre","none"))</f>
        <v/>
      </c>
      <c r="AA1775" s="3">
        <f>IF(U1775&gt;0.125,"a_pre",IF(U1775&gt;=0,"b_pre","none"))</f>
        <v/>
      </c>
      <c r="AB1775" s="3">
        <f>AND(Z1775="B_pre",AA1775="a_pre")</f>
        <v/>
      </c>
      <c r="AC1775" s="3">
        <f>AND(Z1775="B_pre",AA1775="b_pre")</f>
        <v/>
      </c>
      <c r="AD1775" s="3">
        <f>AND(Z1775="C_pre",AA1775="a_pre")</f>
        <v/>
      </c>
      <c r="AE1775" s="3">
        <f>AND(Z1775="C_pre",AA1775="b_pre")</f>
        <v/>
      </c>
      <c r="AF1775" s="6">
        <f>待赋值表!C1774</f>
        <v/>
      </c>
      <c r="AG1775" s="3">
        <f t="array" ref="AG1775">IF(AB1775=TRUE,"A",IF(AC1775=TRUE,"B",IF(AD1775=TRUE,"C",IF(AE1775=TRUE,"D","其他"))))</f>
        <v/>
      </c>
      <c r="AH1775" s="3">
        <f>IF(分析表!$E$12&lt;&gt;"ALL",AND(AF1775=分析表!$E$10,AG1775=分析表!$E$12),IF(AF1775=分析表!$E$10,TRUE(),IF(AF1775="ALL",TRUE(),"")))</f>
        <v/>
      </c>
    </row>
    <row r="1776">
      <c r="A1776" s="3">
        <f>COUNTIF($AH$2:AH1776,"TRUE")</f>
        <v/>
      </c>
      <c r="B1776" s="3">
        <f>COUNTIF($AG$2:$AG1776,#REF!)</f>
        <v/>
      </c>
      <c r="C1776" s="56">
        <f>待赋值表!A1775</f>
        <v/>
      </c>
      <c r="E1776" s="6">
        <f>待赋值表!D1775</f>
        <v/>
      </c>
      <c r="F1776" s="6">
        <f>待赋值表!E1775</f>
        <v/>
      </c>
      <c r="G1776" s="6">
        <f>待赋值表!F1775</f>
        <v/>
      </c>
      <c r="H1776" s="6">
        <f>待赋值表!G1775</f>
        <v/>
      </c>
      <c r="I1776" s="6">
        <f>待赋值表!H1775</f>
        <v/>
      </c>
      <c r="J1776" s="6">
        <f>待赋值表!I1775</f>
        <v/>
      </c>
      <c r="K1776" s="6">
        <f>待赋值表!J1775</f>
        <v/>
      </c>
      <c r="L1776" s="6">
        <f>待赋值表!K1775</f>
        <v/>
      </c>
      <c r="M1776" s="6">
        <f>待赋值表!L1775</f>
        <v/>
      </c>
      <c r="N1776" s="6">
        <f>待赋值表!M1775</f>
        <v/>
      </c>
      <c r="O1776" s="6">
        <f>待赋值表!N1775</f>
        <v/>
      </c>
      <c r="P1776" s="6">
        <f>待赋值表!O1775</f>
        <v/>
      </c>
      <c r="Q1776" s="6">
        <f>IF(待赋值表!P1775&lt;&gt;"",待赋值表!P1775,0)</f>
        <v/>
      </c>
      <c r="R1776" s="6">
        <f>待赋值表!Q1775</f>
        <v/>
      </c>
      <c r="S1776" s="6">
        <f>待赋值表!R1775</f>
        <v/>
      </c>
      <c r="T1776" s="6">
        <f>待赋值表!S1775</f>
        <v/>
      </c>
      <c r="U1776" s="6">
        <f>待赋值表!T1775</f>
        <v/>
      </c>
      <c r="V1776" s="6">
        <f>待赋值表!U1775</f>
        <v/>
      </c>
      <c r="W1776" s="6">
        <f>待赋值表!V1775</f>
        <v/>
      </c>
      <c r="X1776" s="6">
        <f>待赋值表!W1775</f>
        <v/>
      </c>
      <c r="Y1776" s="6">
        <f>待赋值表!X1775</f>
        <v/>
      </c>
      <c r="Z1776" s="3">
        <f>IF(M1776&gt;=0.01,"B_pre",IF(M1776&gt;=0,"C_pre","none"))</f>
        <v/>
      </c>
      <c r="AA1776" s="3">
        <f>IF(U1776&gt;0.125,"a_pre",IF(U1776&gt;=0,"b_pre","none"))</f>
        <v/>
      </c>
      <c r="AB1776" s="3">
        <f>AND(Z1776="B_pre",AA1776="a_pre")</f>
        <v/>
      </c>
      <c r="AC1776" s="3">
        <f>AND(Z1776="B_pre",AA1776="b_pre")</f>
        <v/>
      </c>
      <c r="AD1776" s="3">
        <f>AND(Z1776="C_pre",AA1776="a_pre")</f>
        <v/>
      </c>
      <c r="AE1776" s="3">
        <f>AND(Z1776="C_pre",AA1776="b_pre")</f>
        <v/>
      </c>
      <c r="AF1776" s="6">
        <f>待赋值表!C1775</f>
        <v/>
      </c>
      <c r="AG1776" s="3">
        <f t="array" ref="AG1776">IF(AB1776=TRUE,"A",IF(AC1776=TRUE,"B",IF(AD1776=TRUE,"C",IF(AE1776=TRUE,"D","其他"))))</f>
        <v/>
      </c>
      <c r="AH1776" s="3">
        <f>IF(分析表!$E$12&lt;&gt;"ALL",AND(AF1776=分析表!$E$10,AG1776=分析表!$E$12),IF(AF1776=分析表!$E$10,TRUE(),IF(AF1776="ALL",TRUE(),"")))</f>
        <v/>
      </c>
    </row>
    <row r="1777">
      <c r="A1777" s="3">
        <f>COUNTIF($AH$2:AH1777,"TRUE")</f>
        <v/>
      </c>
      <c r="B1777" s="3">
        <f>COUNTIF($AG$2:$AG1777,#REF!)</f>
        <v/>
      </c>
      <c r="C1777" s="56">
        <f>待赋值表!A1776</f>
        <v/>
      </c>
      <c r="E1777" s="6">
        <f>待赋值表!D1776</f>
        <v/>
      </c>
      <c r="F1777" s="6">
        <f>待赋值表!E1776</f>
        <v/>
      </c>
      <c r="G1777" s="6">
        <f>待赋值表!F1776</f>
        <v/>
      </c>
      <c r="H1777" s="6">
        <f>待赋值表!G1776</f>
        <v/>
      </c>
      <c r="I1777" s="6">
        <f>待赋值表!H1776</f>
        <v/>
      </c>
      <c r="J1777" s="6">
        <f>待赋值表!I1776</f>
        <v/>
      </c>
      <c r="K1777" s="6">
        <f>待赋值表!J1776</f>
        <v/>
      </c>
      <c r="L1777" s="6">
        <f>待赋值表!K1776</f>
        <v/>
      </c>
      <c r="M1777" s="6">
        <f>待赋值表!L1776</f>
        <v/>
      </c>
      <c r="N1777" s="6">
        <f>待赋值表!M1776</f>
        <v/>
      </c>
      <c r="O1777" s="6">
        <f>待赋值表!N1776</f>
        <v/>
      </c>
      <c r="P1777" s="6">
        <f>待赋值表!O1776</f>
        <v/>
      </c>
      <c r="Q1777" s="6">
        <f>IF(待赋值表!P1776&lt;&gt;"",待赋值表!P1776,0)</f>
        <v/>
      </c>
      <c r="R1777" s="6">
        <f>待赋值表!Q1776</f>
        <v/>
      </c>
      <c r="S1777" s="6">
        <f>待赋值表!R1776</f>
        <v/>
      </c>
      <c r="T1777" s="6">
        <f>待赋值表!S1776</f>
        <v/>
      </c>
      <c r="U1777" s="6">
        <f>待赋值表!T1776</f>
        <v/>
      </c>
      <c r="V1777" s="6">
        <f>待赋值表!U1776</f>
        <v/>
      </c>
      <c r="W1777" s="6">
        <f>待赋值表!V1776</f>
        <v/>
      </c>
      <c r="X1777" s="6">
        <f>待赋值表!W1776</f>
        <v/>
      </c>
      <c r="Y1777" s="6">
        <f>待赋值表!X1776</f>
        <v/>
      </c>
      <c r="Z1777" s="3">
        <f>IF(M1777&gt;=0.01,"B_pre",IF(M1777&gt;=0,"C_pre","none"))</f>
        <v/>
      </c>
      <c r="AA1777" s="3">
        <f>IF(U1777&gt;0.125,"a_pre",IF(U1777&gt;=0,"b_pre","none"))</f>
        <v/>
      </c>
      <c r="AB1777" s="3">
        <f>AND(Z1777="B_pre",AA1777="a_pre")</f>
        <v/>
      </c>
      <c r="AC1777" s="3">
        <f>AND(Z1777="B_pre",AA1777="b_pre")</f>
        <v/>
      </c>
      <c r="AD1777" s="3">
        <f>AND(Z1777="C_pre",AA1777="a_pre")</f>
        <v/>
      </c>
      <c r="AE1777" s="3">
        <f>AND(Z1777="C_pre",AA1777="b_pre")</f>
        <v/>
      </c>
      <c r="AF1777" s="6">
        <f>待赋值表!C1776</f>
        <v/>
      </c>
      <c r="AG1777" s="3">
        <f t="array" ref="AG1777">IF(AB1777=TRUE,"A",IF(AC1777=TRUE,"B",IF(AD1777=TRUE,"C",IF(AE1777=TRUE,"D","其他"))))</f>
        <v/>
      </c>
      <c r="AH1777" s="3">
        <f>IF(分析表!$E$12&lt;&gt;"ALL",AND(AF1777=分析表!$E$10,AG1777=分析表!$E$12),IF(AF1777=分析表!$E$10,TRUE(),IF(AF1777="ALL",TRUE(),"")))</f>
        <v/>
      </c>
    </row>
    <row r="1778">
      <c r="A1778" s="3">
        <f>COUNTIF($AH$2:AH1778,"TRUE")</f>
        <v/>
      </c>
      <c r="B1778" s="3">
        <f>COUNTIF($AG$2:$AG1778,#REF!)</f>
        <v/>
      </c>
      <c r="C1778" s="56">
        <f>待赋值表!A1777</f>
        <v/>
      </c>
      <c r="E1778" s="6">
        <f>待赋值表!D1777</f>
        <v/>
      </c>
      <c r="F1778" s="6">
        <f>待赋值表!E1777</f>
        <v/>
      </c>
      <c r="G1778" s="6">
        <f>待赋值表!F1777</f>
        <v/>
      </c>
      <c r="H1778" s="6">
        <f>待赋值表!G1777</f>
        <v/>
      </c>
      <c r="I1778" s="6">
        <f>待赋值表!H1777</f>
        <v/>
      </c>
      <c r="J1778" s="6">
        <f>待赋值表!I1777</f>
        <v/>
      </c>
      <c r="K1778" s="6">
        <f>待赋值表!J1777</f>
        <v/>
      </c>
      <c r="L1778" s="6">
        <f>待赋值表!K1777</f>
        <v/>
      </c>
      <c r="M1778" s="6">
        <f>待赋值表!L1777</f>
        <v/>
      </c>
      <c r="N1778" s="6">
        <f>待赋值表!M1777</f>
        <v/>
      </c>
      <c r="O1778" s="6">
        <f>待赋值表!N1777</f>
        <v/>
      </c>
      <c r="P1778" s="6">
        <f>待赋值表!O1777</f>
        <v/>
      </c>
      <c r="Q1778" s="6">
        <f>IF(待赋值表!P1777&lt;&gt;"",待赋值表!P1777,0)</f>
        <v/>
      </c>
      <c r="R1778" s="6">
        <f>待赋值表!Q1777</f>
        <v/>
      </c>
      <c r="S1778" s="6">
        <f>待赋值表!R1777</f>
        <v/>
      </c>
      <c r="T1778" s="6">
        <f>待赋值表!S1777</f>
        <v/>
      </c>
      <c r="U1778" s="6">
        <f>待赋值表!T1777</f>
        <v/>
      </c>
      <c r="V1778" s="6">
        <f>待赋值表!U1777</f>
        <v/>
      </c>
      <c r="W1778" s="6">
        <f>待赋值表!V1777</f>
        <v/>
      </c>
      <c r="X1778" s="6">
        <f>待赋值表!W1777</f>
        <v/>
      </c>
      <c r="Y1778" s="6">
        <f>待赋值表!X1777</f>
        <v/>
      </c>
      <c r="Z1778" s="3">
        <f>IF(M1778&gt;=0.01,"B_pre",IF(M1778&gt;=0,"C_pre","none"))</f>
        <v/>
      </c>
      <c r="AA1778" s="3">
        <f>IF(U1778&gt;0.125,"a_pre",IF(U1778&gt;=0,"b_pre","none"))</f>
        <v/>
      </c>
      <c r="AB1778" s="3">
        <f>AND(Z1778="B_pre",AA1778="a_pre")</f>
        <v/>
      </c>
      <c r="AC1778" s="3">
        <f>AND(Z1778="B_pre",AA1778="b_pre")</f>
        <v/>
      </c>
      <c r="AD1778" s="3">
        <f>AND(Z1778="C_pre",AA1778="a_pre")</f>
        <v/>
      </c>
      <c r="AE1778" s="3">
        <f>AND(Z1778="C_pre",AA1778="b_pre")</f>
        <v/>
      </c>
      <c r="AF1778" s="6">
        <f>待赋值表!C1777</f>
        <v/>
      </c>
      <c r="AG1778" s="3">
        <f t="array" ref="AG1778">IF(AB1778=TRUE,"A",IF(AC1778=TRUE,"B",IF(AD1778=TRUE,"C",IF(AE1778=TRUE,"D","其他"))))</f>
        <v/>
      </c>
      <c r="AH1778" s="3">
        <f>IF(分析表!$E$12&lt;&gt;"ALL",AND(AF1778=分析表!$E$10,AG1778=分析表!$E$12),IF(AF1778=分析表!$E$10,TRUE(),IF(AF1778="ALL",TRUE(),"")))</f>
        <v/>
      </c>
    </row>
    <row r="1779">
      <c r="A1779" s="3">
        <f>COUNTIF($AH$2:AH1779,"TRUE")</f>
        <v/>
      </c>
      <c r="B1779" s="3">
        <f>COUNTIF($AG$2:$AG1779,#REF!)</f>
        <v/>
      </c>
      <c r="C1779" s="56">
        <f>待赋值表!A1778</f>
        <v/>
      </c>
      <c r="E1779" s="6">
        <f>待赋值表!D1778</f>
        <v/>
      </c>
      <c r="F1779" s="6">
        <f>待赋值表!E1778</f>
        <v/>
      </c>
      <c r="G1779" s="6">
        <f>待赋值表!F1778</f>
        <v/>
      </c>
      <c r="H1779" s="6">
        <f>待赋值表!G1778</f>
        <v/>
      </c>
      <c r="I1779" s="6">
        <f>待赋值表!H1778</f>
        <v/>
      </c>
      <c r="J1779" s="6">
        <f>待赋值表!I1778</f>
        <v/>
      </c>
      <c r="K1779" s="6">
        <f>待赋值表!J1778</f>
        <v/>
      </c>
      <c r="L1779" s="6">
        <f>待赋值表!K1778</f>
        <v/>
      </c>
      <c r="M1779" s="6">
        <f>待赋值表!L1778</f>
        <v/>
      </c>
      <c r="N1779" s="6">
        <f>待赋值表!M1778</f>
        <v/>
      </c>
      <c r="O1779" s="6">
        <f>待赋值表!N1778</f>
        <v/>
      </c>
      <c r="P1779" s="6">
        <f>待赋值表!O1778</f>
        <v/>
      </c>
      <c r="Q1779" s="6">
        <f>IF(待赋值表!P1778&lt;&gt;"",待赋值表!P1778,0)</f>
        <v/>
      </c>
      <c r="R1779" s="6">
        <f>待赋值表!Q1778</f>
        <v/>
      </c>
      <c r="S1779" s="6">
        <f>待赋值表!R1778</f>
        <v/>
      </c>
      <c r="T1779" s="6">
        <f>待赋值表!S1778</f>
        <v/>
      </c>
      <c r="U1779" s="6">
        <f>待赋值表!T1778</f>
        <v/>
      </c>
      <c r="V1779" s="6">
        <f>待赋值表!U1778</f>
        <v/>
      </c>
      <c r="W1779" s="6">
        <f>待赋值表!V1778</f>
        <v/>
      </c>
      <c r="X1779" s="6">
        <f>待赋值表!W1778</f>
        <v/>
      </c>
      <c r="Y1779" s="6">
        <f>待赋值表!X1778</f>
        <v/>
      </c>
      <c r="Z1779" s="3">
        <f>IF(M1779&gt;=0.01,"B_pre",IF(M1779&gt;=0,"C_pre","none"))</f>
        <v/>
      </c>
      <c r="AA1779" s="3">
        <f>IF(U1779&gt;0.125,"a_pre",IF(U1779&gt;=0,"b_pre","none"))</f>
        <v/>
      </c>
      <c r="AB1779" s="3">
        <f>AND(Z1779="B_pre",AA1779="a_pre")</f>
        <v/>
      </c>
      <c r="AC1779" s="3">
        <f>AND(Z1779="B_pre",AA1779="b_pre")</f>
        <v/>
      </c>
      <c r="AD1779" s="3">
        <f>AND(Z1779="C_pre",AA1779="a_pre")</f>
        <v/>
      </c>
      <c r="AE1779" s="3">
        <f>AND(Z1779="C_pre",AA1779="b_pre")</f>
        <v/>
      </c>
      <c r="AF1779" s="6">
        <f>待赋值表!C1778</f>
        <v/>
      </c>
      <c r="AG1779" s="3">
        <f t="array" ref="AG1779">IF(AB1779=TRUE,"A",IF(AC1779=TRUE,"B",IF(AD1779=TRUE,"C",IF(AE1779=TRUE,"D","其他"))))</f>
        <v/>
      </c>
      <c r="AH1779" s="3">
        <f>IF(分析表!$E$12&lt;&gt;"ALL",AND(AF1779=分析表!$E$10,AG1779=分析表!$E$12),IF(AF1779=分析表!$E$10,TRUE(),IF(AF1779="ALL",TRUE(),"")))</f>
        <v/>
      </c>
    </row>
    <row r="1780">
      <c r="A1780" s="3">
        <f>COUNTIF($AH$2:AH1780,"TRUE")</f>
        <v/>
      </c>
      <c r="B1780" s="3">
        <f>COUNTIF($AG$2:$AG1780,#REF!)</f>
        <v/>
      </c>
      <c r="C1780" s="56">
        <f>待赋值表!A1779</f>
        <v/>
      </c>
      <c r="E1780" s="6">
        <f>待赋值表!D1779</f>
        <v/>
      </c>
      <c r="F1780" s="6">
        <f>待赋值表!E1779</f>
        <v/>
      </c>
      <c r="G1780" s="6">
        <f>待赋值表!F1779</f>
        <v/>
      </c>
      <c r="H1780" s="6">
        <f>待赋值表!G1779</f>
        <v/>
      </c>
      <c r="I1780" s="6">
        <f>待赋值表!H1779</f>
        <v/>
      </c>
      <c r="J1780" s="6">
        <f>待赋值表!I1779</f>
        <v/>
      </c>
      <c r="K1780" s="6">
        <f>待赋值表!J1779</f>
        <v/>
      </c>
      <c r="L1780" s="6">
        <f>待赋值表!K1779</f>
        <v/>
      </c>
      <c r="M1780" s="6">
        <f>待赋值表!L1779</f>
        <v/>
      </c>
      <c r="N1780" s="6">
        <f>待赋值表!M1779</f>
        <v/>
      </c>
      <c r="O1780" s="6">
        <f>待赋值表!N1779</f>
        <v/>
      </c>
      <c r="P1780" s="6">
        <f>待赋值表!O1779</f>
        <v/>
      </c>
      <c r="Q1780" s="6">
        <f>IF(待赋值表!P1779&lt;&gt;"",待赋值表!P1779,0)</f>
        <v/>
      </c>
      <c r="R1780" s="6">
        <f>待赋值表!Q1779</f>
        <v/>
      </c>
      <c r="S1780" s="6">
        <f>待赋值表!R1779</f>
        <v/>
      </c>
      <c r="T1780" s="6">
        <f>待赋值表!S1779</f>
        <v/>
      </c>
      <c r="U1780" s="6">
        <f>待赋值表!T1779</f>
        <v/>
      </c>
      <c r="V1780" s="6">
        <f>待赋值表!U1779</f>
        <v/>
      </c>
      <c r="W1780" s="6">
        <f>待赋值表!V1779</f>
        <v/>
      </c>
      <c r="X1780" s="6">
        <f>待赋值表!W1779</f>
        <v/>
      </c>
      <c r="Y1780" s="6">
        <f>待赋值表!X1779</f>
        <v/>
      </c>
      <c r="Z1780" s="3">
        <f>IF(M1780&gt;=0.01,"B_pre",IF(M1780&gt;=0,"C_pre","none"))</f>
        <v/>
      </c>
      <c r="AA1780" s="3">
        <f>IF(U1780&gt;0.125,"a_pre",IF(U1780&gt;=0,"b_pre","none"))</f>
        <v/>
      </c>
      <c r="AB1780" s="3">
        <f>AND(Z1780="B_pre",AA1780="a_pre")</f>
        <v/>
      </c>
      <c r="AC1780" s="3">
        <f>AND(Z1780="B_pre",AA1780="b_pre")</f>
        <v/>
      </c>
      <c r="AD1780" s="3">
        <f>AND(Z1780="C_pre",AA1780="a_pre")</f>
        <v/>
      </c>
      <c r="AE1780" s="3">
        <f>AND(Z1780="C_pre",AA1780="b_pre")</f>
        <v/>
      </c>
      <c r="AF1780" s="6">
        <f>待赋值表!C1779</f>
        <v/>
      </c>
      <c r="AG1780" s="3">
        <f t="array" ref="AG1780">IF(AB1780=TRUE,"A",IF(AC1780=TRUE,"B",IF(AD1780=TRUE,"C",IF(AE1780=TRUE,"D","其他"))))</f>
        <v/>
      </c>
      <c r="AH1780" s="3">
        <f>IF(分析表!$E$12&lt;&gt;"ALL",AND(AF1780=分析表!$E$10,AG1780=分析表!$E$12),IF(AF1780=分析表!$E$10,TRUE(),IF(AF1780="ALL",TRUE(),"")))</f>
        <v/>
      </c>
    </row>
    <row r="1781">
      <c r="A1781" s="3">
        <f>COUNTIF($AH$2:AH1781,"TRUE")</f>
        <v/>
      </c>
      <c r="B1781" s="3">
        <f>COUNTIF($AG$2:$AG1781,#REF!)</f>
        <v/>
      </c>
      <c r="C1781" s="56">
        <f>待赋值表!A1780</f>
        <v/>
      </c>
      <c r="E1781" s="6">
        <f>待赋值表!D1780</f>
        <v/>
      </c>
      <c r="F1781" s="6">
        <f>待赋值表!E1780</f>
        <v/>
      </c>
      <c r="G1781" s="6">
        <f>待赋值表!F1780</f>
        <v/>
      </c>
      <c r="H1781" s="6">
        <f>待赋值表!G1780</f>
        <v/>
      </c>
      <c r="I1781" s="6">
        <f>待赋值表!H1780</f>
        <v/>
      </c>
      <c r="J1781" s="6">
        <f>待赋值表!I1780</f>
        <v/>
      </c>
      <c r="K1781" s="6">
        <f>待赋值表!J1780</f>
        <v/>
      </c>
      <c r="L1781" s="6">
        <f>待赋值表!K1780</f>
        <v/>
      </c>
      <c r="M1781" s="6">
        <f>待赋值表!L1780</f>
        <v/>
      </c>
      <c r="N1781" s="6">
        <f>待赋值表!M1780</f>
        <v/>
      </c>
      <c r="O1781" s="6">
        <f>待赋值表!N1780</f>
        <v/>
      </c>
      <c r="P1781" s="6">
        <f>待赋值表!O1780</f>
        <v/>
      </c>
      <c r="Q1781" s="6">
        <f>IF(待赋值表!P1780&lt;&gt;"",待赋值表!P1780,0)</f>
        <v/>
      </c>
      <c r="R1781" s="6">
        <f>待赋值表!Q1780</f>
        <v/>
      </c>
      <c r="S1781" s="6">
        <f>待赋值表!R1780</f>
        <v/>
      </c>
      <c r="T1781" s="6">
        <f>待赋值表!S1780</f>
        <v/>
      </c>
      <c r="U1781" s="6">
        <f>待赋值表!T1780</f>
        <v/>
      </c>
      <c r="V1781" s="6">
        <f>待赋值表!U1780</f>
        <v/>
      </c>
      <c r="W1781" s="6">
        <f>待赋值表!V1780</f>
        <v/>
      </c>
      <c r="X1781" s="6">
        <f>待赋值表!W1780</f>
        <v/>
      </c>
      <c r="Y1781" s="6">
        <f>待赋值表!X1780</f>
        <v/>
      </c>
      <c r="Z1781" s="3">
        <f>IF(M1781&gt;=0.01,"B_pre",IF(M1781&gt;=0,"C_pre","none"))</f>
        <v/>
      </c>
      <c r="AA1781" s="3">
        <f>IF(U1781&gt;0.125,"a_pre",IF(U1781&gt;=0,"b_pre","none"))</f>
        <v/>
      </c>
      <c r="AB1781" s="3">
        <f>AND(Z1781="B_pre",AA1781="a_pre")</f>
        <v/>
      </c>
      <c r="AC1781" s="3">
        <f>AND(Z1781="B_pre",AA1781="b_pre")</f>
        <v/>
      </c>
      <c r="AD1781" s="3">
        <f>AND(Z1781="C_pre",AA1781="a_pre")</f>
        <v/>
      </c>
      <c r="AE1781" s="3">
        <f>AND(Z1781="C_pre",AA1781="b_pre")</f>
        <v/>
      </c>
      <c r="AF1781" s="6">
        <f>待赋值表!C1780</f>
        <v/>
      </c>
      <c r="AG1781" s="3">
        <f t="array" ref="AG1781">IF(AB1781=TRUE,"A",IF(AC1781=TRUE,"B",IF(AD1781=TRUE,"C",IF(AE1781=TRUE,"D","其他"))))</f>
        <v/>
      </c>
      <c r="AH1781" s="3">
        <f>IF(分析表!$E$12&lt;&gt;"ALL",AND(AF1781=分析表!$E$10,AG1781=分析表!$E$12),IF(AF1781=分析表!$E$10,TRUE(),IF(AF1781="ALL",TRUE(),"")))</f>
        <v/>
      </c>
    </row>
    <row r="1782">
      <c r="A1782" s="3">
        <f>COUNTIF($AH$2:AH1782,"TRUE")</f>
        <v/>
      </c>
      <c r="B1782" s="3">
        <f>COUNTIF($AG$2:$AG1782,#REF!)</f>
        <v/>
      </c>
      <c r="C1782" s="56">
        <f>待赋值表!A1781</f>
        <v/>
      </c>
      <c r="E1782" s="6">
        <f>待赋值表!D1781</f>
        <v/>
      </c>
      <c r="F1782" s="6">
        <f>待赋值表!E1781</f>
        <v/>
      </c>
      <c r="G1782" s="6">
        <f>待赋值表!F1781</f>
        <v/>
      </c>
      <c r="H1782" s="6">
        <f>待赋值表!G1781</f>
        <v/>
      </c>
      <c r="I1782" s="6">
        <f>待赋值表!H1781</f>
        <v/>
      </c>
      <c r="J1782" s="6">
        <f>待赋值表!I1781</f>
        <v/>
      </c>
      <c r="K1782" s="6">
        <f>待赋值表!J1781</f>
        <v/>
      </c>
      <c r="L1782" s="6">
        <f>待赋值表!K1781</f>
        <v/>
      </c>
      <c r="M1782" s="6">
        <f>待赋值表!L1781</f>
        <v/>
      </c>
      <c r="N1782" s="6">
        <f>待赋值表!M1781</f>
        <v/>
      </c>
      <c r="O1782" s="6">
        <f>待赋值表!N1781</f>
        <v/>
      </c>
      <c r="P1782" s="6">
        <f>待赋值表!O1781</f>
        <v/>
      </c>
      <c r="Q1782" s="6">
        <f>IF(待赋值表!P1781&lt;&gt;"",待赋值表!P1781,0)</f>
        <v/>
      </c>
      <c r="R1782" s="6">
        <f>待赋值表!Q1781</f>
        <v/>
      </c>
      <c r="S1782" s="6">
        <f>待赋值表!R1781</f>
        <v/>
      </c>
      <c r="T1782" s="6">
        <f>待赋值表!S1781</f>
        <v/>
      </c>
      <c r="U1782" s="6">
        <f>待赋值表!T1781</f>
        <v/>
      </c>
      <c r="V1782" s="6">
        <f>待赋值表!U1781</f>
        <v/>
      </c>
      <c r="W1782" s="6">
        <f>待赋值表!V1781</f>
        <v/>
      </c>
      <c r="X1782" s="6">
        <f>待赋值表!W1781</f>
        <v/>
      </c>
      <c r="Y1782" s="6">
        <f>待赋值表!X1781</f>
        <v/>
      </c>
      <c r="Z1782" s="3">
        <f>IF(M1782&gt;=0.01,"B_pre",IF(M1782&gt;=0,"C_pre","none"))</f>
        <v/>
      </c>
      <c r="AA1782" s="3">
        <f>IF(U1782&gt;0.125,"a_pre",IF(U1782&gt;=0,"b_pre","none"))</f>
        <v/>
      </c>
      <c r="AB1782" s="3">
        <f>AND(Z1782="B_pre",AA1782="a_pre")</f>
        <v/>
      </c>
      <c r="AC1782" s="3">
        <f>AND(Z1782="B_pre",AA1782="b_pre")</f>
        <v/>
      </c>
      <c r="AD1782" s="3">
        <f>AND(Z1782="C_pre",AA1782="a_pre")</f>
        <v/>
      </c>
      <c r="AE1782" s="3">
        <f>AND(Z1782="C_pre",AA1782="b_pre")</f>
        <v/>
      </c>
      <c r="AF1782" s="6">
        <f>待赋值表!C1781</f>
        <v/>
      </c>
      <c r="AG1782" s="3">
        <f t="array" ref="AG1782">IF(AB1782=TRUE,"A",IF(AC1782=TRUE,"B",IF(AD1782=TRUE,"C",IF(AE1782=TRUE,"D","其他"))))</f>
        <v/>
      </c>
      <c r="AH1782" s="3">
        <f>IF(分析表!$E$12&lt;&gt;"ALL",AND(AF1782=分析表!$E$10,AG1782=分析表!$E$12),IF(AF1782=分析表!$E$10,TRUE(),IF(AF1782="ALL",TRUE(),"")))</f>
        <v/>
      </c>
    </row>
    <row r="1783">
      <c r="A1783" s="3">
        <f>COUNTIF($AH$2:AH1783,"TRUE")</f>
        <v/>
      </c>
      <c r="B1783" s="3">
        <f>COUNTIF($AG$2:$AG1783,#REF!)</f>
        <v/>
      </c>
      <c r="C1783" s="56">
        <f>待赋值表!A1782</f>
        <v/>
      </c>
      <c r="E1783" s="6">
        <f>待赋值表!D1782</f>
        <v/>
      </c>
      <c r="F1783" s="6">
        <f>待赋值表!E1782</f>
        <v/>
      </c>
      <c r="G1783" s="6">
        <f>待赋值表!F1782</f>
        <v/>
      </c>
      <c r="H1783" s="6">
        <f>待赋值表!G1782</f>
        <v/>
      </c>
      <c r="I1783" s="6">
        <f>待赋值表!H1782</f>
        <v/>
      </c>
      <c r="J1783" s="6">
        <f>待赋值表!I1782</f>
        <v/>
      </c>
      <c r="K1783" s="6">
        <f>待赋值表!J1782</f>
        <v/>
      </c>
      <c r="L1783" s="6">
        <f>待赋值表!K1782</f>
        <v/>
      </c>
      <c r="M1783" s="6">
        <f>待赋值表!L1782</f>
        <v/>
      </c>
      <c r="N1783" s="6">
        <f>待赋值表!M1782</f>
        <v/>
      </c>
      <c r="O1783" s="6">
        <f>待赋值表!N1782</f>
        <v/>
      </c>
      <c r="P1783" s="6">
        <f>待赋值表!O1782</f>
        <v/>
      </c>
      <c r="Q1783" s="6">
        <f>IF(待赋值表!P1782&lt;&gt;"",待赋值表!P1782,0)</f>
        <v/>
      </c>
      <c r="R1783" s="6">
        <f>待赋值表!Q1782</f>
        <v/>
      </c>
      <c r="S1783" s="6">
        <f>待赋值表!R1782</f>
        <v/>
      </c>
      <c r="T1783" s="6">
        <f>待赋值表!S1782</f>
        <v/>
      </c>
      <c r="U1783" s="6">
        <f>待赋值表!T1782</f>
        <v/>
      </c>
      <c r="V1783" s="6">
        <f>待赋值表!U1782</f>
        <v/>
      </c>
      <c r="W1783" s="6">
        <f>待赋值表!V1782</f>
        <v/>
      </c>
      <c r="X1783" s="6">
        <f>待赋值表!W1782</f>
        <v/>
      </c>
      <c r="Y1783" s="6">
        <f>待赋值表!X1782</f>
        <v/>
      </c>
      <c r="Z1783" s="3">
        <f>IF(M1783&gt;=0.01,"B_pre",IF(M1783&gt;=0,"C_pre","none"))</f>
        <v/>
      </c>
      <c r="AA1783" s="3">
        <f>IF(U1783&gt;0.125,"a_pre",IF(U1783&gt;=0,"b_pre","none"))</f>
        <v/>
      </c>
      <c r="AB1783" s="3">
        <f>AND(Z1783="B_pre",AA1783="a_pre")</f>
        <v/>
      </c>
      <c r="AC1783" s="3">
        <f>AND(Z1783="B_pre",AA1783="b_pre")</f>
        <v/>
      </c>
      <c r="AD1783" s="3">
        <f>AND(Z1783="C_pre",AA1783="a_pre")</f>
        <v/>
      </c>
      <c r="AE1783" s="3">
        <f>AND(Z1783="C_pre",AA1783="b_pre")</f>
        <v/>
      </c>
      <c r="AF1783" s="6">
        <f>待赋值表!C1782</f>
        <v/>
      </c>
      <c r="AG1783" s="3">
        <f t="array" ref="AG1783">IF(AB1783=TRUE,"A",IF(AC1783=TRUE,"B",IF(AD1783=TRUE,"C",IF(AE1783=TRUE,"D","其他"))))</f>
        <v/>
      </c>
      <c r="AH1783" s="3">
        <f>IF(分析表!$E$12&lt;&gt;"ALL",AND(AF1783=分析表!$E$10,AG1783=分析表!$E$12),IF(AF1783=分析表!$E$10,TRUE(),IF(AF1783="ALL",TRUE(),"")))</f>
        <v/>
      </c>
    </row>
    <row r="1784">
      <c r="A1784" s="3">
        <f>COUNTIF($AH$2:AH1784,"TRUE")</f>
        <v/>
      </c>
      <c r="B1784" s="3">
        <f>COUNTIF($AG$2:$AG1784,#REF!)</f>
        <v/>
      </c>
      <c r="C1784" s="56">
        <f>待赋值表!A1783</f>
        <v/>
      </c>
      <c r="E1784" s="6">
        <f>待赋值表!D1783</f>
        <v/>
      </c>
      <c r="F1784" s="6">
        <f>待赋值表!E1783</f>
        <v/>
      </c>
      <c r="G1784" s="6">
        <f>待赋值表!F1783</f>
        <v/>
      </c>
      <c r="H1784" s="6">
        <f>待赋值表!G1783</f>
        <v/>
      </c>
      <c r="I1784" s="6">
        <f>待赋值表!H1783</f>
        <v/>
      </c>
      <c r="J1784" s="6">
        <f>待赋值表!I1783</f>
        <v/>
      </c>
      <c r="K1784" s="6">
        <f>待赋值表!J1783</f>
        <v/>
      </c>
      <c r="L1784" s="6">
        <f>待赋值表!K1783</f>
        <v/>
      </c>
      <c r="M1784" s="6">
        <f>待赋值表!L1783</f>
        <v/>
      </c>
      <c r="N1784" s="6">
        <f>待赋值表!M1783</f>
        <v/>
      </c>
      <c r="O1784" s="6">
        <f>待赋值表!N1783</f>
        <v/>
      </c>
      <c r="P1784" s="6">
        <f>待赋值表!O1783</f>
        <v/>
      </c>
      <c r="Q1784" s="6">
        <f>IF(待赋值表!P1783&lt;&gt;"",待赋值表!P1783,0)</f>
        <v/>
      </c>
      <c r="R1784" s="6">
        <f>待赋值表!Q1783</f>
        <v/>
      </c>
      <c r="S1784" s="6">
        <f>待赋值表!R1783</f>
        <v/>
      </c>
      <c r="T1784" s="6">
        <f>待赋值表!S1783</f>
        <v/>
      </c>
      <c r="U1784" s="6">
        <f>待赋值表!T1783</f>
        <v/>
      </c>
      <c r="V1784" s="6">
        <f>待赋值表!U1783</f>
        <v/>
      </c>
      <c r="W1784" s="6">
        <f>待赋值表!V1783</f>
        <v/>
      </c>
      <c r="X1784" s="6">
        <f>待赋值表!W1783</f>
        <v/>
      </c>
      <c r="Y1784" s="6">
        <f>待赋值表!X1783</f>
        <v/>
      </c>
      <c r="Z1784" s="3">
        <f>IF(M1784&gt;=0.01,"B_pre",IF(M1784&gt;=0,"C_pre","none"))</f>
        <v/>
      </c>
      <c r="AA1784" s="3">
        <f>IF(U1784&gt;0.125,"a_pre",IF(U1784&gt;=0,"b_pre","none"))</f>
        <v/>
      </c>
      <c r="AB1784" s="3">
        <f>AND(Z1784="B_pre",AA1784="a_pre")</f>
        <v/>
      </c>
      <c r="AC1784" s="3">
        <f>AND(Z1784="B_pre",AA1784="b_pre")</f>
        <v/>
      </c>
      <c r="AD1784" s="3">
        <f>AND(Z1784="C_pre",AA1784="a_pre")</f>
        <v/>
      </c>
      <c r="AE1784" s="3">
        <f>AND(Z1784="C_pre",AA1784="b_pre")</f>
        <v/>
      </c>
      <c r="AF1784" s="6">
        <f>待赋值表!C1783</f>
        <v/>
      </c>
      <c r="AG1784" s="3">
        <f t="array" ref="AG1784">IF(AB1784=TRUE,"A",IF(AC1784=TRUE,"B",IF(AD1784=TRUE,"C",IF(AE1784=TRUE,"D","其他"))))</f>
        <v/>
      </c>
      <c r="AH1784" s="3">
        <f>IF(分析表!$E$12&lt;&gt;"ALL",AND(AF1784=分析表!$E$10,AG1784=分析表!$E$12),IF(AF1784=分析表!$E$10,TRUE(),IF(AF1784="ALL",TRUE(),"")))</f>
        <v/>
      </c>
    </row>
    <row r="1785">
      <c r="A1785" s="3">
        <f>COUNTIF($AH$2:AH1785,"TRUE")</f>
        <v/>
      </c>
      <c r="B1785" s="3">
        <f>COUNTIF($AG$2:$AG1785,#REF!)</f>
        <v/>
      </c>
      <c r="C1785" s="56">
        <f>待赋值表!A1784</f>
        <v/>
      </c>
      <c r="E1785" s="6">
        <f>待赋值表!D1784</f>
        <v/>
      </c>
      <c r="F1785" s="6">
        <f>待赋值表!E1784</f>
        <v/>
      </c>
      <c r="G1785" s="6">
        <f>待赋值表!F1784</f>
        <v/>
      </c>
      <c r="H1785" s="6">
        <f>待赋值表!G1784</f>
        <v/>
      </c>
      <c r="I1785" s="6">
        <f>待赋值表!H1784</f>
        <v/>
      </c>
      <c r="J1785" s="6">
        <f>待赋值表!I1784</f>
        <v/>
      </c>
      <c r="K1785" s="6">
        <f>待赋值表!J1784</f>
        <v/>
      </c>
      <c r="L1785" s="6">
        <f>待赋值表!K1784</f>
        <v/>
      </c>
      <c r="M1785" s="6">
        <f>待赋值表!L1784</f>
        <v/>
      </c>
      <c r="N1785" s="6">
        <f>待赋值表!M1784</f>
        <v/>
      </c>
      <c r="O1785" s="6">
        <f>待赋值表!N1784</f>
        <v/>
      </c>
      <c r="P1785" s="6">
        <f>待赋值表!O1784</f>
        <v/>
      </c>
      <c r="Q1785" s="6">
        <f>IF(待赋值表!P1784&lt;&gt;"",待赋值表!P1784,0)</f>
        <v/>
      </c>
      <c r="R1785" s="6">
        <f>待赋值表!Q1784</f>
        <v/>
      </c>
      <c r="S1785" s="6">
        <f>待赋值表!R1784</f>
        <v/>
      </c>
      <c r="T1785" s="6">
        <f>待赋值表!S1784</f>
        <v/>
      </c>
      <c r="U1785" s="6">
        <f>待赋值表!T1784</f>
        <v/>
      </c>
      <c r="V1785" s="6">
        <f>待赋值表!U1784</f>
        <v/>
      </c>
      <c r="W1785" s="6">
        <f>待赋值表!V1784</f>
        <v/>
      </c>
      <c r="X1785" s="6">
        <f>待赋值表!W1784</f>
        <v/>
      </c>
      <c r="Y1785" s="6">
        <f>待赋值表!X1784</f>
        <v/>
      </c>
      <c r="Z1785" s="3">
        <f>IF(M1785&gt;=0.01,"B_pre",IF(M1785&gt;=0,"C_pre","none"))</f>
        <v/>
      </c>
      <c r="AA1785" s="3">
        <f>IF(U1785&gt;0.125,"a_pre",IF(U1785&gt;=0,"b_pre","none"))</f>
        <v/>
      </c>
      <c r="AB1785" s="3">
        <f>AND(Z1785="B_pre",AA1785="a_pre")</f>
        <v/>
      </c>
      <c r="AC1785" s="3">
        <f>AND(Z1785="B_pre",AA1785="b_pre")</f>
        <v/>
      </c>
      <c r="AD1785" s="3">
        <f>AND(Z1785="C_pre",AA1785="a_pre")</f>
        <v/>
      </c>
      <c r="AE1785" s="3">
        <f>AND(Z1785="C_pre",AA1785="b_pre")</f>
        <v/>
      </c>
      <c r="AF1785" s="6">
        <f>待赋值表!C1784</f>
        <v/>
      </c>
      <c r="AG1785" s="3">
        <f t="array" ref="AG1785">IF(AB1785=TRUE,"A",IF(AC1785=TRUE,"B",IF(AD1785=TRUE,"C",IF(AE1785=TRUE,"D","其他"))))</f>
        <v/>
      </c>
      <c r="AH1785" s="3">
        <f>IF(分析表!$E$12&lt;&gt;"ALL",AND(AF1785=分析表!$E$10,AG1785=分析表!$E$12),IF(AF1785=分析表!$E$10,TRUE(),IF(AF1785="ALL",TRUE(),"")))</f>
        <v/>
      </c>
    </row>
    <row r="1786">
      <c r="A1786" s="3">
        <f>COUNTIF($AH$2:AH1786,"TRUE")</f>
        <v/>
      </c>
      <c r="B1786" s="3">
        <f>COUNTIF($AG$2:$AG1786,#REF!)</f>
        <v/>
      </c>
      <c r="C1786" s="56">
        <f>待赋值表!A1785</f>
        <v/>
      </c>
      <c r="E1786" s="6">
        <f>待赋值表!D1785</f>
        <v/>
      </c>
      <c r="F1786" s="6">
        <f>待赋值表!E1785</f>
        <v/>
      </c>
      <c r="G1786" s="6">
        <f>待赋值表!F1785</f>
        <v/>
      </c>
      <c r="H1786" s="6">
        <f>待赋值表!G1785</f>
        <v/>
      </c>
      <c r="I1786" s="6">
        <f>待赋值表!H1785</f>
        <v/>
      </c>
      <c r="J1786" s="6">
        <f>待赋值表!I1785</f>
        <v/>
      </c>
      <c r="K1786" s="6">
        <f>待赋值表!J1785</f>
        <v/>
      </c>
      <c r="L1786" s="6">
        <f>待赋值表!K1785</f>
        <v/>
      </c>
      <c r="M1786" s="6">
        <f>待赋值表!L1785</f>
        <v/>
      </c>
      <c r="N1786" s="6">
        <f>待赋值表!M1785</f>
        <v/>
      </c>
      <c r="O1786" s="6">
        <f>待赋值表!N1785</f>
        <v/>
      </c>
      <c r="P1786" s="6">
        <f>待赋值表!O1785</f>
        <v/>
      </c>
      <c r="Q1786" s="6">
        <f>IF(待赋值表!P1785&lt;&gt;"",待赋值表!P1785,0)</f>
        <v/>
      </c>
      <c r="R1786" s="6">
        <f>待赋值表!Q1785</f>
        <v/>
      </c>
      <c r="S1786" s="6">
        <f>待赋值表!R1785</f>
        <v/>
      </c>
      <c r="T1786" s="6">
        <f>待赋值表!S1785</f>
        <v/>
      </c>
      <c r="U1786" s="6">
        <f>待赋值表!T1785</f>
        <v/>
      </c>
      <c r="V1786" s="6">
        <f>待赋值表!U1785</f>
        <v/>
      </c>
      <c r="W1786" s="6">
        <f>待赋值表!V1785</f>
        <v/>
      </c>
      <c r="X1786" s="6">
        <f>待赋值表!W1785</f>
        <v/>
      </c>
      <c r="Y1786" s="6">
        <f>待赋值表!X1785</f>
        <v/>
      </c>
      <c r="Z1786" s="3">
        <f>IF(M1786&gt;=0.01,"B_pre",IF(M1786&gt;=0,"C_pre","none"))</f>
        <v/>
      </c>
      <c r="AA1786" s="3">
        <f>IF(U1786&gt;0.125,"a_pre",IF(U1786&gt;=0,"b_pre","none"))</f>
        <v/>
      </c>
      <c r="AB1786" s="3">
        <f>AND(Z1786="B_pre",AA1786="a_pre")</f>
        <v/>
      </c>
      <c r="AC1786" s="3">
        <f>AND(Z1786="B_pre",AA1786="b_pre")</f>
        <v/>
      </c>
      <c r="AD1786" s="3">
        <f>AND(Z1786="C_pre",AA1786="a_pre")</f>
        <v/>
      </c>
      <c r="AE1786" s="3">
        <f>AND(Z1786="C_pre",AA1786="b_pre")</f>
        <v/>
      </c>
      <c r="AF1786" s="6">
        <f>待赋值表!C1785</f>
        <v/>
      </c>
      <c r="AG1786" s="3">
        <f t="array" ref="AG1786">IF(AB1786=TRUE,"A",IF(AC1786=TRUE,"B",IF(AD1786=TRUE,"C",IF(AE1786=TRUE,"D","其他"))))</f>
        <v/>
      </c>
      <c r="AH1786" s="3">
        <f>IF(分析表!$E$12&lt;&gt;"ALL",AND(AF1786=分析表!$E$10,AG1786=分析表!$E$12),IF(AF1786=分析表!$E$10,TRUE(),IF(AF1786="ALL",TRUE(),"")))</f>
        <v/>
      </c>
    </row>
    <row r="1787">
      <c r="A1787" s="3">
        <f>COUNTIF($AH$2:AH1787,"TRUE")</f>
        <v/>
      </c>
      <c r="B1787" s="3">
        <f>COUNTIF($AG$2:$AG1787,#REF!)</f>
        <v/>
      </c>
      <c r="C1787" s="56">
        <f>待赋值表!A1786</f>
        <v/>
      </c>
      <c r="E1787" s="6">
        <f>待赋值表!D1786</f>
        <v/>
      </c>
      <c r="F1787" s="6">
        <f>待赋值表!E1786</f>
        <v/>
      </c>
      <c r="G1787" s="6">
        <f>待赋值表!F1786</f>
        <v/>
      </c>
      <c r="H1787" s="6">
        <f>待赋值表!G1786</f>
        <v/>
      </c>
      <c r="I1787" s="6">
        <f>待赋值表!H1786</f>
        <v/>
      </c>
      <c r="J1787" s="6">
        <f>待赋值表!I1786</f>
        <v/>
      </c>
      <c r="K1787" s="6">
        <f>待赋值表!J1786</f>
        <v/>
      </c>
      <c r="L1787" s="6">
        <f>待赋值表!K1786</f>
        <v/>
      </c>
      <c r="M1787" s="6">
        <f>待赋值表!L1786</f>
        <v/>
      </c>
      <c r="N1787" s="6">
        <f>待赋值表!M1786</f>
        <v/>
      </c>
      <c r="O1787" s="6">
        <f>待赋值表!N1786</f>
        <v/>
      </c>
      <c r="P1787" s="6">
        <f>待赋值表!O1786</f>
        <v/>
      </c>
      <c r="Q1787" s="6">
        <f>IF(待赋值表!P1786&lt;&gt;"",待赋值表!P1786,0)</f>
        <v/>
      </c>
      <c r="R1787" s="6">
        <f>待赋值表!Q1786</f>
        <v/>
      </c>
      <c r="S1787" s="6">
        <f>待赋值表!R1786</f>
        <v/>
      </c>
      <c r="T1787" s="6">
        <f>待赋值表!S1786</f>
        <v/>
      </c>
      <c r="U1787" s="6">
        <f>待赋值表!T1786</f>
        <v/>
      </c>
      <c r="V1787" s="6">
        <f>待赋值表!U1786</f>
        <v/>
      </c>
      <c r="W1787" s="6">
        <f>待赋值表!V1786</f>
        <v/>
      </c>
      <c r="X1787" s="6">
        <f>待赋值表!W1786</f>
        <v/>
      </c>
      <c r="Y1787" s="6">
        <f>待赋值表!X1786</f>
        <v/>
      </c>
      <c r="Z1787" s="3">
        <f>IF(M1787&gt;=0.01,"B_pre",IF(M1787&gt;=0,"C_pre","none"))</f>
        <v/>
      </c>
      <c r="AA1787" s="3">
        <f>IF(U1787&gt;0.125,"a_pre",IF(U1787&gt;=0,"b_pre","none"))</f>
        <v/>
      </c>
      <c r="AB1787" s="3">
        <f>AND(Z1787="B_pre",AA1787="a_pre")</f>
        <v/>
      </c>
      <c r="AC1787" s="3">
        <f>AND(Z1787="B_pre",AA1787="b_pre")</f>
        <v/>
      </c>
      <c r="AD1787" s="3">
        <f>AND(Z1787="C_pre",AA1787="a_pre")</f>
        <v/>
      </c>
      <c r="AE1787" s="3">
        <f>AND(Z1787="C_pre",AA1787="b_pre")</f>
        <v/>
      </c>
      <c r="AF1787" s="6">
        <f>待赋值表!C1786</f>
        <v/>
      </c>
      <c r="AG1787" s="3">
        <f t="array" ref="AG1787">IF(AB1787=TRUE,"A",IF(AC1787=TRUE,"B",IF(AD1787=TRUE,"C",IF(AE1787=TRUE,"D","其他"))))</f>
        <v/>
      </c>
      <c r="AH1787" s="3">
        <f>IF(分析表!$E$12&lt;&gt;"ALL",AND(AF1787=分析表!$E$10,AG1787=分析表!$E$12),IF(AF1787=分析表!$E$10,TRUE(),IF(AF1787="ALL",TRUE(),"")))</f>
        <v/>
      </c>
    </row>
    <row r="1788">
      <c r="A1788" s="3">
        <f>COUNTIF($AH$2:AH1788,"TRUE")</f>
        <v/>
      </c>
      <c r="B1788" s="3">
        <f>COUNTIF($AG$2:$AG1788,#REF!)</f>
        <v/>
      </c>
      <c r="C1788" s="56">
        <f>待赋值表!A1787</f>
        <v/>
      </c>
      <c r="E1788" s="6">
        <f>待赋值表!D1787</f>
        <v/>
      </c>
      <c r="F1788" s="6">
        <f>待赋值表!E1787</f>
        <v/>
      </c>
      <c r="G1788" s="6">
        <f>待赋值表!F1787</f>
        <v/>
      </c>
      <c r="H1788" s="6">
        <f>待赋值表!G1787</f>
        <v/>
      </c>
      <c r="I1788" s="6">
        <f>待赋值表!H1787</f>
        <v/>
      </c>
      <c r="J1788" s="6">
        <f>待赋值表!I1787</f>
        <v/>
      </c>
      <c r="K1788" s="6">
        <f>待赋值表!J1787</f>
        <v/>
      </c>
      <c r="L1788" s="6">
        <f>待赋值表!K1787</f>
        <v/>
      </c>
      <c r="M1788" s="6">
        <f>待赋值表!L1787</f>
        <v/>
      </c>
      <c r="N1788" s="6">
        <f>待赋值表!M1787</f>
        <v/>
      </c>
      <c r="O1788" s="6">
        <f>待赋值表!N1787</f>
        <v/>
      </c>
      <c r="P1788" s="6">
        <f>待赋值表!O1787</f>
        <v/>
      </c>
      <c r="Q1788" s="6">
        <f>IF(待赋值表!P1787&lt;&gt;"",待赋值表!P1787,0)</f>
        <v/>
      </c>
      <c r="R1788" s="6">
        <f>待赋值表!Q1787</f>
        <v/>
      </c>
      <c r="S1788" s="6">
        <f>待赋值表!R1787</f>
        <v/>
      </c>
      <c r="T1788" s="6">
        <f>待赋值表!S1787</f>
        <v/>
      </c>
      <c r="U1788" s="6">
        <f>待赋值表!T1787</f>
        <v/>
      </c>
      <c r="V1788" s="6">
        <f>待赋值表!U1787</f>
        <v/>
      </c>
      <c r="W1788" s="6">
        <f>待赋值表!V1787</f>
        <v/>
      </c>
      <c r="X1788" s="6">
        <f>待赋值表!W1787</f>
        <v/>
      </c>
      <c r="Y1788" s="6">
        <f>待赋值表!X1787</f>
        <v/>
      </c>
      <c r="Z1788" s="3">
        <f>IF(M1788&gt;=0.01,"B_pre",IF(M1788&gt;=0,"C_pre","none"))</f>
        <v/>
      </c>
      <c r="AA1788" s="3">
        <f>IF(U1788&gt;0.125,"a_pre",IF(U1788&gt;=0,"b_pre","none"))</f>
        <v/>
      </c>
      <c r="AB1788" s="3">
        <f>AND(Z1788="B_pre",AA1788="a_pre")</f>
        <v/>
      </c>
      <c r="AC1788" s="3">
        <f>AND(Z1788="B_pre",AA1788="b_pre")</f>
        <v/>
      </c>
      <c r="AD1788" s="3">
        <f>AND(Z1788="C_pre",AA1788="a_pre")</f>
        <v/>
      </c>
      <c r="AE1788" s="3">
        <f>AND(Z1788="C_pre",AA1788="b_pre")</f>
        <v/>
      </c>
      <c r="AF1788" s="6">
        <f>待赋值表!C1787</f>
        <v/>
      </c>
      <c r="AG1788" s="3">
        <f t="array" ref="AG1788">IF(AB1788=TRUE,"A",IF(AC1788=TRUE,"B",IF(AD1788=TRUE,"C",IF(AE1788=TRUE,"D","其他"))))</f>
        <v/>
      </c>
      <c r="AH1788" s="3">
        <f>IF(分析表!$E$12&lt;&gt;"ALL",AND(AF1788=分析表!$E$10,AG1788=分析表!$E$12),IF(AF1788=分析表!$E$10,TRUE(),IF(AF1788="ALL",TRUE(),"")))</f>
        <v/>
      </c>
    </row>
    <row r="1789">
      <c r="A1789" s="3">
        <f>COUNTIF($AH$2:AH1789,"TRUE")</f>
        <v/>
      </c>
      <c r="B1789" s="3">
        <f>COUNTIF($AG$2:$AG1789,#REF!)</f>
        <v/>
      </c>
      <c r="C1789" s="56">
        <f>待赋值表!A1788</f>
        <v/>
      </c>
      <c r="E1789" s="6">
        <f>待赋值表!D1788</f>
        <v/>
      </c>
      <c r="F1789" s="6">
        <f>待赋值表!E1788</f>
        <v/>
      </c>
      <c r="G1789" s="6">
        <f>待赋值表!F1788</f>
        <v/>
      </c>
      <c r="H1789" s="6">
        <f>待赋值表!G1788</f>
        <v/>
      </c>
      <c r="I1789" s="6">
        <f>待赋值表!H1788</f>
        <v/>
      </c>
      <c r="J1789" s="6">
        <f>待赋值表!I1788</f>
        <v/>
      </c>
      <c r="K1789" s="6">
        <f>待赋值表!J1788</f>
        <v/>
      </c>
      <c r="L1789" s="6">
        <f>待赋值表!K1788</f>
        <v/>
      </c>
      <c r="M1789" s="6">
        <f>待赋值表!L1788</f>
        <v/>
      </c>
      <c r="N1789" s="6">
        <f>待赋值表!M1788</f>
        <v/>
      </c>
      <c r="O1789" s="6">
        <f>待赋值表!N1788</f>
        <v/>
      </c>
      <c r="P1789" s="6">
        <f>待赋值表!O1788</f>
        <v/>
      </c>
      <c r="Q1789" s="6">
        <f>IF(待赋值表!P1788&lt;&gt;"",待赋值表!P1788,0)</f>
        <v/>
      </c>
      <c r="R1789" s="6">
        <f>待赋值表!Q1788</f>
        <v/>
      </c>
      <c r="S1789" s="6">
        <f>待赋值表!R1788</f>
        <v/>
      </c>
      <c r="T1789" s="6">
        <f>待赋值表!S1788</f>
        <v/>
      </c>
      <c r="U1789" s="6">
        <f>待赋值表!T1788</f>
        <v/>
      </c>
      <c r="V1789" s="6">
        <f>待赋值表!U1788</f>
        <v/>
      </c>
      <c r="W1789" s="6">
        <f>待赋值表!V1788</f>
        <v/>
      </c>
      <c r="X1789" s="6">
        <f>待赋值表!W1788</f>
        <v/>
      </c>
      <c r="Y1789" s="6">
        <f>待赋值表!X1788</f>
        <v/>
      </c>
      <c r="Z1789" s="3">
        <f>IF(M1789&gt;=0.01,"B_pre",IF(M1789&gt;=0,"C_pre","none"))</f>
        <v/>
      </c>
      <c r="AA1789" s="3">
        <f>IF(U1789&gt;0.125,"a_pre",IF(U1789&gt;=0,"b_pre","none"))</f>
        <v/>
      </c>
      <c r="AB1789" s="3">
        <f>AND(Z1789="B_pre",AA1789="a_pre")</f>
        <v/>
      </c>
      <c r="AC1789" s="3">
        <f>AND(Z1789="B_pre",AA1789="b_pre")</f>
        <v/>
      </c>
      <c r="AD1789" s="3">
        <f>AND(Z1789="C_pre",AA1789="a_pre")</f>
        <v/>
      </c>
      <c r="AE1789" s="3">
        <f>AND(Z1789="C_pre",AA1789="b_pre")</f>
        <v/>
      </c>
      <c r="AF1789" s="6">
        <f>待赋值表!C1788</f>
        <v/>
      </c>
      <c r="AG1789" s="3">
        <f t="array" ref="AG1789">IF(AB1789=TRUE,"A",IF(AC1789=TRUE,"B",IF(AD1789=TRUE,"C",IF(AE1789=TRUE,"D","其他"))))</f>
        <v/>
      </c>
      <c r="AH1789" s="3">
        <f>IF(分析表!$E$12&lt;&gt;"ALL",AND(AF1789=分析表!$E$10,AG1789=分析表!$E$12),IF(AF1789=分析表!$E$10,TRUE(),IF(AF1789="ALL",TRUE(),"")))</f>
        <v/>
      </c>
    </row>
    <row r="1790">
      <c r="A1790" s="3">
        <f>COUNTIF($AH$2:AH1790,"TRUE")</f>
        <v/>
      </c>
      <c r="B1790" s="3">
        <f>COUNTIF($AG$2:$AG1790,#REF!)</f>
        <v/>
      </c>
      <c r="C1790" s="56">
        <f>待赋值表!A1789</f>
        <v/>
      </c>
      <c r="E1790" s="6">
        <f>待赋值表!D1789</f>
        <v/>
      </c>
      <c r="F1790" s="6">
        <f>待赋值表!E1789</f>
        <v/>
      </c>
      <c r="G1790" s="6">
        <f>待赋值表!F1789</f>
        <v/>
      </c>
      <c r="H1790" s="6">
        <f>待赋值表!G1789</f>
        <v/>
      </c>
      <c r="I1790" s="6">
        <f>待赋值表!H1789</f>
        <v/>
      </c>
      <c r="J1790" s="6">
        <f>待赋值表!I1789</f>
        <v/>
      </c>
      <c r="K1790" s="6">
        <f>待赋值表!J1789</f>
        <v/>
      </c>
      <c r="L1790" s="6">
        <f>待赋值表!K1789</f>
        <v/>
      </c>
      <c r="M1790" s="6">
        <f>待赋值表!L1789</f>
        <v/>
      </c>
      <c r="N1790" s="6">
        <f>待赋值表!M1789</f>
        <v/>
      </c>
      <c r="O1790" s="6">
        <f>待赋值表!N1789</f>
        <v/>
      </c>
      <c r="P1790" s="6">
        <f>待赋值表!O1789</f>
        <v/>
      </c>
      <c r="Q1790" s="6">
        <f>IF(待赋值表!P1789&lt;&gt;"",待赋值表!P1789,0)</f>
        <v/>
      </c>
      <c r="R1790" s="6">
        <f>待赋值表!Q1789</f>
        <v/>
      </c>
      <c r="S1790" s="6">
        <f>待赋值表!R1789</f>
        <v/>
      </c>
      <c r="T1790" s="6">
        <f>待赋值表!S1789</f>
        <v/>
      </c>
      <c r="U1790" s="6">
        <f>待赋值表!T1789</f>
        <v/>
      </c>
      <c r="V1790" s="6">
        <f>待赋值表!U1789</f>
        <v/>
      </c>
      <c r="W1790" s="6">
        <f>待赋值表!V1789</f>
        <v/>
      </c>
      <c r="X1790" s="6">
        <f>待赋值表!W1789</f>
        <v/>
      </c>
      <c r="Y1790" s="6">
        <f>待赋值表!X1789</f>
        <v/>
      </c>
      <c r="Z1790" s="3">
        <f>IF(M1790&gt;=0.01,"B_pre",IF(M1790&gt;=0,"C_pre","none"))</f>
        <v/>
      </c>
      <c r="AA1790" s="3">
        <f>IF(U1790&gt;0.125,"a_pre",IF(U1790&gt;=0,"b_pre","none"))</f>
        <v/>
      </c>
      <c r="AB1790" s="3">
        <f>AND(Z1790="B_pre",AA1790="a_pre")</f>
        <v/>
      </c>
      <c r="AC1790" s="3">
        <f>AND(Z1790="B_pre",AA1790="b_pre")</f>
        <v/>
      </c>
      <c r="AD1790" s="3">
        <f>AND(Z1790="C_pre",AA1790="a_pre")</f>
        <v/>
      </c>
      <c r="AE1790" s="3">
        <f>AND(Z1790="C_pre",AA1790="b_pre")</f>
        <v/>
      </c>
      <c r="AF1790" s="6">
        <f>待赋值表!C1789</f>
        <v/>
      </c>
      <c r="AG1790" s="3">
        <f t="array" ref="AG1790">IF(AB1790=TRUE,"A",IF(AC1790=TRUE,"B",IF(AD1790=TRUE,"C",IF(AE1790=TRUE,"D","其他"))))</f>
        <v/>
      </c>
      <c r="AH1790" s="3">
        <f>IF(分析表!$E$12&lt;&gt;"ALL",AND(AF1790=分析表!$E$10,AG1790=分析表!$E$12),IF(AF1790=分析表!$E$10,TRUE(),IF(AF1790="ALL",TRUE(),"")))</f>
        <v/>
      </c>
    </row>
    <row r="1791">
      <c r="A1791" s="3">
        <f>COUNTIF($AH$2:AH1791,"TRUE")</f>
        <v/>
      </c>
      <c r="B1791" s="3">
        <f>COUNTIF($AG$2:$AG1791,#REF!)</f>
        <v/>
      </c>
      <c r="C1791" s="56">
        <f>待赋值表!A1790</f>
        <v/>
      </c>
      <c r="E1791" s="6">
        <f>待赋值表!D1790</f>
        <v/>
      </c>
      <c r="F1791" s="6">
        <f>待赋值表!E1790</f>
        <v/>
      </c>
      <c r="G1791" s="6">
        <f>待赋值表!F1790</f>
        <v/>
      </c>
      <c r="H1791" s="6">
        <f>待赋值表!G1790</f>
        <v/>
      </c>
      <c r="I1791" s="6">
        <f>待赋值表!H1790</f>
        <v/>
      </c>
      <c r="J1791" s="6">
        <f>待赋值表!I1790</f>
        <v/>
      </c>
      <c r="K1791" s="6">
        <f>待赋值表!J1790</f>
        <v/>
      </c>
      <c r="L1791" s="6">
        <f>待赋值表!K1790</f>
        <v/>
      </c>
      <c r="M1791" s="6">
        <f>待赋值表!L1790</f>
        <v/>
      </c>
      <c r="N1791" s="6">
        <f>待赋值表!M1790</f>
        <v/>
      </c>
      <c r="O1791" s="6">
        <f>待赋值表!N1790</f>
        <v/>
      </c>
      <c r="P1791" s="6">
        <f>待赋值表!O1790</f>
        <v/>
      </c>
      <c r="Q1791" s="6">
        <f>IF(待赋值表!P1790&lt;&gt;"",待赋值表!P1790,0)</f>
        <v/>
      </c>
      <c r="R1791" s="6">
        <f>待赋值表!Q1790</f>
        <v/>
      </c>
      <c r="S1791" s="6">
        <f>待赋值表!R1790</f>
        <v/>
      </c>
      <c r="T1791" s="6">
        <f>待赋值表!S1790</f>
        <v/>
      </c>
      <c r="U1791" s="6">
        <f>待赋值表!T1790</f>
        <v/>
      </c>
      <c r="V1791" s="6">
        <f>待赋值表!U1790</f>
        <v/>
      </c>
      <c r="W1791" s="6">
        <f>待赋值表!V1790</f>
        <v/>
      </c>
      <c r="X1791" s="6">
        <f>待赋值表!W1790</f>
        <v/>
      </c>
      <c r="Y1791" s="6">
        <f>待赋值表!X1790</f>
        <v/>
      </c>
      <c r="Z1791" s="3">
        <f>IF(M1791&gt;=0.01,"B_pre",IF(M1791&gt;=0,"C_pre","none"))</f>
        <v/>
      </c>
      <c r="AA1791" s="3">
        <f>IF(U1791&gt;0.125,"a_pre",IF(U1791&gt;=0,"b_pre","none"))</f>
        <v/>
      </c>
      <c r="AB1791" s="3">
        <f>AND(Z1791="B_pre",AA1791="a_pre")</f>
        <v/>
      </c>
      <c r="AC1791" s="3">
        <f>AND(Z1791="B_pre",AA1791="b_pre")</f>
        <v/>
      </c>
      <c r="AD1791" s="3">
        <f>AND(Z1791="C_pre",AA1791="a_pre")</f>
        <v/>
      </c>
      <c r="AE1791" s="3">
        <f>AND(Z1791="C_pre",AA1791="b_pre")</f>
        <v/>
      </c>
      <c r="AF1791" s="6">
        <f>待赋值表!C1790</f>
        <v/>
      </c>
      <c r="AG1791" s="3">
        <f t="array" ref="AG1791">IF(AB1791=TRUE,"A",IF(AC1791=TRUE,"B",IF(AD1791=TRUE,"C",IF(AE1791=TRUE,"D","其他"))))</f>
        <v/>
      </c>
      <c r="AH1791" s="3">
        <f>IF(分析表!$E$12&lt;&gt;"ALL",AND(AF1791=分析表!$E$10,AG1791=分析表!$E$12),IF(AF1791=分析表!$E$10,TRUE(),IF(AF1791="ALL",TRUE(),"")))</f>
        <v/>
      </c>
    </row>
    <row r="1792">
      <c r="A1792" s="3">
        <f>COUNTIF($AH$2:AH1792,"TRUE")</f>
        <v/>
      </c>
      <c r="B1792" s="3">
        <f>COUNTIF($AG$2:$AG1792,#REF!)</f>
        <v/>
      </c>
      <c r="C1792" s="56">
        <f>待赋值表!A1791</f>
        <v/>
      </c>
      <c r="E1792" s="6">
        <f>待赋值表!D1791</f>
        <v/>
      </c>
      <c r="F1792" s="6">
        <f>待赋值表!E1791</f>
        <v/>
      </c>
      <c r="G1792" s="6">
        <f>待赋值表!F1791</f>
        <v/>
      </c>
      <c r="H1792" s="6">
        <f>待赋值表!G1791</f>
        <v/>
      </c>
      <c r="I1792" s="6">
        <f>待赋值表!H1791</f>
        <v/>
      </c>
      <c r="J1792" s="6">
        <f>待赋值表!I1791</f>
        <v/>
      </c>
      <c r="K1792" s="6">
        <f>待赋值表!J1791</f>
        <v/>
      </c>
      <c r="L1792" s="6">
        <f>待赋值表!K1791</f>
        <v/>
      </c>
      <c r="M1792" s="6">
        <f>待赋值表!L1791</f>
        <v/>
      </c>
      <c r="N1792" s="6">
        <f>待赋值表!M1791</f>
        <v/>
      </c>
      <c r="O1792" s="6">
        <f>待赋值表!N1791</f>
        <v/>
      </c>
      <c r="P1792" s="6">
        <f>待赋值表!O1791</f>
        <v/>
      </c>
      <c r="Q1792" s="6">
        <f>IF(待赋值表!P1791&lt;&gt;"",待赋值表!P1791,0)</f>
        <v/>
      </c>
      <c r="R1792" s="6">
        <f>待赋值表!Q1791</f>
        <v/>
      </c>
      <c r="S1792" s="6">
        <f>待赋值表!R1791</f>
        <v/>
      </c>
      <c r="T1792" s="6">
        <f>待赋值表!S1791</f>
        <v/>
      </c>
      <c r="U1792" s="6">
        <f>待赋值表!T1791</f>
        <v/>
      </c>
      <c r="V1792" s="6">
        <f>待赋值表!U1791</f>
        <v/>
      </c>
      <c r="W1792" s="6">
        <f>待赋值表!V1791</f>
        <v/>
      </c>
      <c r="X1792" s="6">
        <f>待赋值表!W1791</f>
        <v/>
      </c>
      <c r="Y1792" s="6">
        <f>待赋值表!X1791</f>
        <v/>
      </c>
      <c r="Z1792" s="3">
        <f>IF(M1792&gt;=0.01,"B_pre",IF(M1792&gt;=0,"C_pre","none"))</f>
        <v/>
      </c>
      <c r="AA1792" s="3">
        <f>IF(U1792&gt;0.125,"a_pre",IF(U1792&gt;=0,"b_pre","none"))</f>
        <v/>
      </c>
      <c r="AB1792" s="3">
        <f>AND(Z1792="B_pre",AA1792="a_pre")</f>
        <v/>
      </c>
      <c r="AC1792" s="3">
        <f>AND(Z1792="B_pre",AA1792="b_pre")</f>
        <v/>
      </c>
      <c r="AD1792" s="3">
        <f>AND(Z1792="C_pre",AA1792="a_pre")</f>
        <v/>
      </c>
      <c r="AE1792" s="3">
        <f>AND(Z1792="C_pre",AA1792="b_pre")</f>
        <v/>
      </c>
      <c r="AF1792" s="6">
        <f>待赋值表!C1791</f>
        <v/>
      </c>
      <c r="AG1792" s="3">
        <f t="array" ref="AG1792">IF(AB1792=TRUE,"A",IF(AC1792=TRUE,"B",IF(AD1792=TRUE,"C",IF(AE1792=TRUE,"D","其他"))))</f>
        <v/>
      </c>
      <c r="AH1792" s="3">
        <f>IF(分析表!$E$12&lt;&gt;"ALL",AND(AF1792=分析表!$E$10,AG1792=分析表!$E$12),IF(AF1792=分析表!$E$10,TRUE(),IF(AF1792="ALL",TRUE(),"")))</f>
        <v/>
      </c>
    </row>
    <row r="1793">
      <c r="A1793" s="3">
        <f>COUNTIF($AH$2:AH1793,"TRUE")</f>
        <v/>
      </c>
      <c r="B1793" s="3">
        <f>COUNTIF($AG$2:$AG1793,#REF!)</f>
        <v/>
      </c>
      <c r="C1793" s="56">
        <f>待赋值表!A1792</f>
        <v/>
      </c>
      <c r="E1793" s="6">
        <f>待赋值表!D1792</f>
        <v/>
      </c>
      <c r="F1793" s="6">
        <f>待赋值表!E1792</f>
        <v/>
      </c>
      <c r="G1793" s="6">
        <f>待赋值表!F1792</f>
        <v/>
      </c>
      <c r="H1793" s="6">
        <f>待赋值表!G1792</f>
        <v/>
      </c>
      <c r="I1793" s="6">
        <f>待赋值表!H1792</f>
        <v/>
      </c>
      <c r="J1793" s="6">
        <f>待赋值表!I1792</f>
        <v/>
      </c>
      <c r="K1793" s="6">
        <f>待赋值表!J1792</f>
        <v/>
      </c>
      <c r="L1793" s="6">
        <f>待赋值表!K1792</f>
        <v/>
      </c>
      <c r="M1793" s="6">
        <f>待赋值表!L1792</f>
        <v/>
      </c>
      <c r="N1793" s="6">
        <f>待赋值表!M1792</f>
        <v/>
      </c>
      <c r="O1793" s="6">
        <f>待赋值表!N1792</f>
        <v/>
      </c>
      <c r="P1793" s="6">
        <f>待赋值表!O1792</f>
        <v/>
      </c>
      <c r="Q1793" s="6">
        <f>IF(待赋值表!P1792&lt;&gt;"",待赋值表!P1792,0)</f>
        <v/>
      </c>
      <c r="R1793" s="6">
        <f>待赋值表!Q1792</f>
        <v/>
      </c>
      <c r="S1793" s="6">
        <f>待赋值表!R1792</f>
        <v/>
      </c>
      <c r="T1793" s="6">
        <f>待赋值表!S1792</f>
        <v/>
      </c>
      <c r="U1793" s="6">
        <f>待赋值表!T1792</f>
        <v/>
      </c>
      <c r="V1793" s="6">
        <f>待赋值表!U1792</f>
        <v/>
      </c>
      <c r="W1793" s="6">
        <f>待赋值表!V1792</f>
        <v/>
      </c>
      <c r="X1793" s="6">
        <f>待赋值表!W1792</f>
        <v/>
      </c>
      <c r="Y1793" s="6">
        <f>待赋值表!X1792</f>
        <v/>
      </c>
      <c r="Z1793" s="3">
        <f>IF(M1793&gt;=0.01,"B_pre",IF(M1793&gt;=0,"C_pre","none"))</f>
        <v/>
      </c>
      <c r="AA1793" s="3">
        <f>IF(U1793&gt;0.125,"a_pre",IF(U1793&gt;=0,"b_pre","none"))</f>
        <v/>
      </c>
      <c r="AB1793" s="3">
        <f>AND(Z1793="B_pre",AA1793="a_pre")</f>
        <v/>
      </c>
      <c r="AC1793" s="3">
        <f>AND(Z1793="B_pre",AA1793="b_pre")</f>
        <v/>
      </c>
      <c r="AD1793" s="3">
        <f>AND(Z1793="C_pre",AA1793="a_pre")</f>
        <v/>
      </c>
      <c r="AE1793" s="3">
        <f>AND(Z1793="C_pre",AA1793="b_pre")</f>
        <v/>
      </c>
      <c r="AF1793" s="6">
        <f>待赋值表!C1792</f>
        <v/>
      </c>
      <c r="AG1793" s="3">
        <f t="array" ref="AG1793">IF(AB1793=TRUE,"A",IF(AC1793=TRUE,"B",IF(AD1793=TRUE,"C",IF(AE1793=TRUE,"D","其他"))))</f>
        <v/>
      </c>
      <c r="AH1793" s="3">
        <f>IF(分析表!$E$12&lt;&gt;"ALL",AND(AF1793=分析表!$E$10,AG1793=分析表!$E$12),IF(AF1793=分析表!$E$10,TRUE(),IF(AF1793="ALL",TRUE(),"")))</f>
        <v/>
      </c>
    </row>
    <row r="1794">
      <c r="A1794" s="3">
        <f>COUNTIF($AH$2:AH1794,"TRUE")</f>
        <v/>
      </c>
      <c r="B1794" s="3">
        <f>COUNTIF($AG$2:$AG1794,#REF!)</f>
        <v/>
      </c>
      <c r="C1794" s="56">
        <f>待赋值表!A1793</f>
        <v/>
      </c>
      <c r="E1794" s="6">
        <f>待赋值表!D1793</f>
        <v/>
      </c>
      <c r="F1794" s="6">
        <f>待赋值表!E1793</f>
        <v/>
      </c>
      <c r="G1794" s="6">
        <f>待赋值表!F1793</f>
        <v/>
      </c>
      <c r="H1794" s="6">
        <f>待赋值表!G1793</f>
        <v/>
      </c>
      <c r="I1794" s="6">
        <f>待赋值表!H1793</f>
        <v/>
      </c>
      <c r="J1794" s="6">
        <f>待赋值表!I1793</f>
        <v/>
      </c>
      <c r="K1794" s="6">
        <f>待赋值表!J1793</f>
        <v/>
      </c>
      <c r="L1794" s="6">
        <f>待赋值表!K1793</f>
        <v/>
      </c>
      <c r="M1794" s="6">
        <f>待赋值表!L1793</f>
        <v/>
      </c>
      <c r="N1794" s="6">
        <f>待赋值表!M1793</f>
        <v/>
      </c>
      <c r="O1794" s="6">
        <f>待赋值表!N1793</f>
        <v/>
      </c>
      <c r="P1794" s="6">
        <f>待赋值表!O1793</f>
        <v/>
      </c>
      <c r="Q1794" s="6">
        <f>IF(待赋值表!P1793&lt;&gt;"",待赋值表!P1793,0)</f>
        <v/>
      </c>
      <c r="R1794" s="6">
        <f>待赋值表!Q1793</f>
        <v/>
      </c>
      <c r="S1794" s="6">
        <f>待赋值表!R1793</f>
        <v/>
      </c>
      <c r="T1794" s="6">
        <f>待赋值表!S1793</f>
        <v/>
      </c>
      <c r="U1794" s="6">
        <f>待赋值表!T1793</f>
        <v/>
      </c>
      <c r="V1794" s="6">
        <f>待赋值表!U1793</f>
        <v/>
      </c>
      <c r="W1794" s="6">
        <f>待赋值表!V1793</f>
        <v/>
      </c>
      <c r="X1794" s="6">
        <f>待赋值表!W1793</f>
        <v/>
      </c>
      <c r="Y1794" s="6">
        <f>待赋值表!X1793</f>
        <v/>
      </c>
      <c r="Z1794" s="3">
        <f>IF(M1794&gt;=0.01,"B_pre",IF(M1794&gt;=0,"C_pre","none"))</f>
        <v/>
      </c>
      <c r="AA1794" s="3">
        <f>IF(U1794&gt;0.125,"a_pre",IF(U1794&gt;=0,"b_pre","none"))</f>
        <v/>
      </c>
      <c r="AB1794" s="3">
        <f>AND(Z1794="B_pre",AA1794="a_pre")</f>
        <v/>
      </c>
      <c r="AC1794" s="3">
        <f>AND(Z1794="B_pre",AA1794="b_pre")</f>
        <v/>
      </c>
      <c r="AD1794" s="3">
        <f>AND(Z1794="C_pre",AA1794="a_pre")</f>
        <v/>
      </c>
      <c r="AE1794" s="3">
        <f>AND(Z1794="C_pre",AA1794="b_pre")</f>
        <v/>
      </c>
      <c r="AF1794" s="6">
        <f>待赋值表!C1793</f>
        <v/>
      </c>
      <c r="AG1794" s="3">
        <f t="array" ref="AG1794">IF(AB1794=TRUE,"A",IF(AC1794=TRUE,"B",IF(AD1794=TRUE,"C",IF(AE1794=TRUE,"D","其他"))))</f>
        <v/>
      </c>
      <c r="AH1794" s="3">
        <f>IF(分析表!$E$12&lt;&gt;"ALL",AND(AF1794=分析表!$E$10,AG1794=分析表!$E$12),IF(AF1794=分析表!$E$10,TRUE(),IF(AF1794="ALL",TRUE(),"")))</f>
        <v/>
      </c>
    </row>
    <row r="1795">
      <c r="A1795" s="3">
        <f>COUNTIF($AH$2:AH1795,"TRUE")</f>
        <v/>
      </c>
      <c r="B1795" s="3">
        <f>COUNTIF($AG$2:$AG1795,#REF!)</f>
        <v/>
      </c>
      <c r="C1795" s="56">
        <f>待赋值表!A1794</f>
        <v/>
      </c>
      <c r="E1795" s="6">
        <f>待赋值表!D1794</f>
        <v/>
      </c>
      <c r="F1795" s="6">
        <f>待赋值表!E1794</f>
        <v/>
      </c>
      <c r="G1795" s="6">
        <f>待赋值表!F1794</f>
        <v/>
      </c>
      <c r="H1795" s="6">
        <f>待赋值表!G1794</f>
        <v/>
      </c>
      <c r="I1795" s="6">
        <f>待赋值表!H1794</f>
        <v/>
      </c>
      <c r="J1795" s="6">
        <f>待赋值表!I1794</f>
        <v/>
      </c>
      <c r="K1795" s="6">
        <f>待赋值表!J1794</f>
        <v/>
      </c>
      <c r="L1795" s="6">
        <f>待赋值表!K1794</f>
        <v/>
      </c>
      <c r="M1795" s="6">
        <f>待赋值表!L1794</f>
        <v/>
      </c>
      <c r="N1795" s="6">
        <f>待赋值表!M1794</f>
        <v/>
      </c>
      <c r="O1795" s="6">
        <f>待赋值表!N1794</f>
        <v/>
      </c>
      <c r="P1795" s="6">
        <f>待赋值表!O1794</f>
        <v/>
      </c>
      <c r="Q1795" s="6">
        <f>IF(待赋值表!P1794&lt;&gt;"",待赋值表!P1794,0)</f>
        <v/>
      </c>
      <c r="R1795" s="6">
        <f>待赋值表!Q1794</f>
        <v/>
      </c>
      <c r="S1795" s="6">
        <f>待赋值表!R1794</f>
        <v/>
      </c>
      <c r="T1795" s="6">
        <f>待赋值表!S1794</f>
        <v/>
      </c>
      <c r="U1795" s="6">
        <f>待赋值表!T1794</f>
        <v/>
      </c>
      <c r="V1795" s="6">
        <f>待赋值表!U1794</f>
        <v/>
      </c>
      <c r="W1795" s="6">
        <f>待赋值表!V1794</f>
        <v/>
      </c>
      <c r="X1795" s="6">
        <f>待赋值表!W1794</f>
        <v/>
      </c>
      <c r="Y1795" s="6">
        <f>待赋值表!X1794</f>
        <v/>
      </c>
      <c r="Z1795" s="3">
        <f>IF(M1795&gt;=0.01,"B_pre",IF(M1795&gt;=0,"C_pre","none"))</f>
        <v/>
      </c>
      <c r="AA1795" s="3">
        <f>IF(U1795&gt;0.125,"a_pre",IF(U1795&gt;=0,"b_pre","none"))</f>
        <v/>
      </c>
      <c r="AB1795" s="3">
        <f>AND(Z1795="B_pre",AA1795="a_pre")</f>
        <v/>
      </c>
      <c r="AC1795" s="3">
        <f>AND(Z1795="B_pre",AA1795="b_pre")</f>
        <v/>
      </c>
      <c r="AD1795" s="3">
        <f>AND(Z1795="C_pre",AA1795="a_pre")</f>
        <v/>
      </c>
      <c r="AE1795" s="3">
        <f>AND(Z1795="C_pre",AA1795="b_pre")</f>
        <v/>
      </c>
      <c r="AF1795" s="6">
        <f>待赋值表!C1794</f>
        <v/>
      </c>
      <c r="AG1795" s="3">
        <f t="array" ref="AG1795">IF(AB1795=TRUE,"A",IF(AC1795=TRUE,"B",IF(AD1795=TRUE,"C",IF(AE1795=TRUE,"D","其他"))))</f>
        <v/>
      </c>
      <c r="AH1795" s="3">
        <f>IF(分析表!$E$12&lt;&gt;"ALL",AND(AF1795=分析表!$E$10,AG1795=分析表!$E$12),IF(AF1795=分析表!$E$10,TRUE(),IF(AF1795="ALL",TRUE(),"")))</f>
        <v/>
      </c>
    </row>
    <row r="1796">
      <c r="A1796" s="3">
        <f>COUNTIF($AH$2:AH1796,"TRUE")</f>
        <v/>
      </c>
      <c r="B1796" s="3">
        <f>COUNTIF($AG$2:$AG1796,#REF!)</f>
        <v/>
      </c>
      <c r="C1796" s="56">
        <f>待赋值表!A1795</f>
        <v/>
      </c>
      <c r="E1796" s="6">
        <f>待赋值表!D1795</f>
        <v/>
      </c>
      <c r="F1796" s="6">
        <f>待赋值表!E1795</f>
        <v/>
      </c>
      <c r="G1796" s="6">
        <f>待赋值表!F1795</f>
        <v/>
      </c>
      <c r="H1796" s="6">
        <f>待赋值表!G1795</f>
        <v/>
      </c>
      <c r="I1796" s="6">
        <f>待赋值表!H1795</f>
        <v/>
      </c>
      <c r="J1796" s="6">
        <f>待赋值表!I1795</f>
        <v/>
      </c>
      <c r="K1796" s="6">
        <f>待赋值表!J1795</f>
        <v/>
      </c>
      <c r="L1796" s="6">
        <f>待赋值表!K1795</f>
        <v/>
      </c>
      <c r="M1796" s="6">
        <f>待赋值表!L1795</f>
        <v/>
      </c>
      <c r="N1796" s="6">
        <f>待赋值表!M1795</f>
        <v/>
      </c>
      <c r="O1796" s="6">
        <f>待赋值表!N1795</f>
        <v/>
      </c>
      <c r="P1796" s="6">
        <f>待赋值表!O1795</f>
        <v/>
      </c>
      <c r="Q1796" s="6">
        <f>IF(待赋值表!P1795&lt;&gt;"",待赋值表!P1795,0)</f>
        <v/>
      </c>
      <c r="R1796" s="6">
        <f>待赋值表!Q1795</f>
        <v/>
      </c>
      <c r="S1796" s="6">
        <f>待赋值表!R1795</f>
        <v/>
      </c>
      <c r="T1796" s="6">
        <f>待赋值表!S1795</f>
        <v/>
      </c>
      <c r="U1796" s="6">
        <f>待赋值表!T1795</f>
        <v/>
      </c>
      <c r="V1796" s="6">
        <f>待赋值表!U1795</f>
        <v/>
      </c>
      <c r="W1796" s="6">
        <f>待赋值表!V1795</f>
        <v/>
      </c>
      <c r="X1796" s="6">
        <f>待赋值表!W1795</f>
        <v/>
      </c>
      <c r="Y1796" s="6">
        <f>待赋值表!X1795</f>
        <v/>
      </c>
      <c r="Z1796" s="3">
        <f>IF(M1796&gt;=0.01,"B_pre",IF(M1796&gt;=0,"C_pre","none"))</f>
        <v/>
      </c>
      <c r="AA1796" s="3">
        <f>IF(U1796&gt;0.125,"a_pre",IF(U1796&gt;=0,"b_pre","none"))</f>
        <v/>
      </c>
      <c r="AB1796" s="3">
        <f>AND(Z1796="B_pre",AA1796="a_pre")</f>
        <v/>
      </c>
      <c r="AC1796" s="3">
        <f>AND(Z1796="B_pre",AA1796="b_pre")</f>
        <v/>
      </c>
      <c r="AD1796" s="3">
        <f>AND(Z1796="C_pre",AA1796="a_pre")</f>
        <v/>
      </c>
      <c r="AE1796" s="3">
        <f>AND(Z1796="C_pre",AA1796="b_pre")</f>
        <v/>
      </c>
      <c r="AF1796" s="6">
        <f>待赋值表!C1795</f>
        <v/>
      </c>
      <c r="AG1796" s="3">
        <f t="array" ref="AG1796">IF(AB1796=TRUE,"A",IF(AC1796=TRUE,"B",IF(AD1796=TRUE,"C",IF(AE1796=TRUE,"D","其他"))))</f>
        <v/>
      </c>
      <c r="AH1796" s="3">
        <f>IF(分析表!$E$12&lt;&gt;"ALL",AND(AF1796=分析表!$E$10,AG1796=分析表!$E$12),IF(AF1796=分析表!$E$10,TRUE(),IF(AF1796="ALL",TRUE(),"")))</f>
        <v/>
      </c>
    </row>
    <row r="1797">
      <c r="A1797" s="3">
        <f>COUNTIF($AH$2:AH1797,"TRUE")</f>
        <v/>
      </c>
      <c r="B1797" s="3">
        <f>COUNTIF($AG$2:$AG1797,#REF!)</f>
        <v/>
      </c>
      <c r="C1797" s="56">
        <f>待赋值表!A1796</f>
        <v/>
      </c>
      <c r="E1797" s="6">
        <f>待赋值表!D1796</f>
        <v/>
      </c>
      <c r="F1797" s="6">
        <f>待赋值表!E1796</f>
        <v/>
      </c>
      <c r="G1797" s="6">
        <f>待赋值表!F1796</f>
        <v/>
      </c>
      <c r="H1797" s="6">
        <f>待赋值表!G1796</f>
        <v/>
      </c>
      <c r="I1797" s="6">
        <f>待赋值表!H1796</f>
        <v/>
      </c>
      <c r="J1797" s="6">
        <f>待赋值表!I1796</f>
        <v/>
      </c>
      <c r="K1797" s="6">
        <f>待赋值表!J1796</f>
        <v/>
      </c>
      <c r="L1797" s="6">
        <f>待赋值表!K1796</f>
        <v/>
      </c>
      <c r="M1797" s="6">
        <f>待赋值表!L1796</f>
        <v/>
      </c>
      <c r="N1797" s="6">
        <f>待赋值表!M1796</f>
        <v/>
      </c>
      <c r="O1797" s="6">
        <f>待赋值表!N1796</f>
        <v/>
      </c>
      <c r="P1797" s="6">
        <f>待赋值表!O1796</f>
        <v/>
      </c>
      <c r="Q1797" s="6">
        <f>IF(待赋值表!P1796&lt;&gt;"",待赋值表!P1796,0)</f>
        <v/>
      </c>
      <c r="R1797" s="6">
        <f>待赋值表!Q1796</f>
        <v/>
      </c>
      <c r="S1797" s="6">
        <f>待赋值表!R1796</f>
        <v/>
      </c>
      <c r="T1797" s="6">
        <f>待赋值表!S1796</f>
        <v/>
      </c>
      <c r="U1797" s="6">
        <f>待赋值表!T1796</f>
        <v/>
      </c>
      <c r="V1797" s="6">
        <f>待赋值表!U1796</f>
        <v/>
      </c>
      <c r="W1797" s="6">
        <f>待赋值表!V1796</f>
        <v/>
      </c>
      <c r="X1797" s="6">
        <f>待赋值表!W1796</f>
        <v/>
      </c>
      <c r="Y1797" s="6">
        <f>待赋值表!X1796</f>
        <v/>
      </c>
      <c r="Z1797" s="3">
        <f>IF(M1797&gt;=0.01,"B_pre",IF(M1797&gt;=0,"C_pre","none"))</f>
        <v/>
      </c>
      <c r="AA1797" s="3">
        <f>IF(U1797&gt;0.125,"a_pre",IF(U1797&gt;=0,"b_pre","none"))</f>
        <v/>
      </c>
      <c r="AB1797" s="3">
        <f>AND(Z1797="B_pre",AA1797="a_pre")</f>
        <v/>
      </c>
      <c r="AC1797" s="3">
        <f>AND(Z1797="B_pre",AA1797="b_pre")</f>
        <v/>
      </c>
      <c r="AD1797" s="3">
        <f>AND(Z1797="C_pre",AA1797="a_pre")</f>
        <v/>
      </c>
      <c r="AE1797" s="3">
        <f>AND(Z1797="C_pre",AA1797="b_pre")</f>
        <v/>
      </c>
      <c r="AF1797" s="6">
        <f>待赋值表!C1796</f>
        <v/>
      </c>
      <c r="AG1797" s="3">
        <f t="array" ref="AG1797">IF(AB1797=TRUE,"A",IF(AC1797=TRUE,"B",IF(AD1797=TRUE,"C",IF(AE1797=TRUE,"D","其他"))))</f>
        <v/>
      </c>
      <c r="AH1797" s="3">
        <f>IF(分析表!$E$12&lt;&gt;"ALL",AND(AF1797=分析表!$E$10,AG1797=分析表!$E$12),IF(AF1797=分析表!$E$10,TRUE(),IF(AF1797="ALL",TRUE(),"")))</f>
        <v/>
      </c>
    </row>
    <row r="1798">
      <c r="A1798" s="3">
        <f>COUNTIF($AH$2:AH1798,"TRUE")</f>
        <v/>
      </c>
      <c r="B1798" s="3">
        <f>COUNTIF($AG$2:$AG1798,#REF!)</f>
        <v/>
      </c>
      <c r="C1798" s="56">
        <f>待赋值表!A1797</f>
        <v/>
      </c>
      <c r="E1798" s="6">
        <f>待赋值表!D1797</f>
        <v/>
      </c>
      <c r="F1798" s="6">
        <f>待赋值表!E1797</f>
        <v/>
      </c>
      <c r="G1798" s="6">
        <f>待赋值表!F1797</f>
        <v/>
      </c>
      <c r="H1798" s="6">
        <f>待赋值表!G1797</f>
        <v/>
      </c>
      <c r="I1798" s="6">
        <f>待赋值表!H1797</f>
        <v/>
      </c>
      <c r="J1798" s="6">
        <f>待赋值表!I1797</f>
        <v/>
      </c>
      <c r="K1798" s="6">
        <f>待赋值表!J1797</f>
        <v/>
      </c>
      <c r="L1798" s="6">
        <f>待赋值表!K1797</f>
        <v/>
      </c>
      <c r="M1798" s="6">
        <f>待赋值表!L1797</f>
        <v/>
      </c>
      <c r="N1798" s="6">
        <f>待赋值表!M1797</f>
        <v/>
      </c>
      <c r="O1798" s="6">
        <f>待赋值表!N1797</f>
        <v/>
      </c>
      <c r="P1798" s="6">
        <f>待赋值表!O1797</f>
        <v/>
      </c>
      <c r="Q1798" s="6">
        <f>IF(待赋值表!P1797&lt;&gt;"",待赋值表!P1797,0)</f>
        <v/>
      </c>
      <c r="R1798" s="6">
        <f>待赋值表!Q1797</f>
        <v/>
      </c>
      <c r="S1798" s="6">
        <f>待赋值表!R1797</f>
        <v/>
      </c>
      <c r="T1798" s="6">
        <f>待赋值表!S1797</f>
        <v/>
      </c>
      <c r="U1798" s="6">
        <f>待赋值表!T1797</f>
        <v/>
      </c>
      <c r="V1798" s="6">
        <f>待赋值表!U1797</f>
        <v/>
      </c>
      <c r="W1798" s="6">
        <f>待赋值表!V1797</f>
        <v/>
      </c>
      <c r="X1798" s="6">
        <f>待赋值表!W1797</f>
        <v/>
      </c>
      <c r="Y1798" s="6">
        <f>待赋值表!X1797</f>
        <v/>
      </c>
      <c r="Z1798" s="3">
        <f>IF(M1798&gt;=0.01,"B_pre",IF(M1798&gt;=0,"C_pre","none"))</f>
        <v/>
      </c>
      <c r="AA1798" s="3">
        <f>IF(U1798&gt;0.125,"a_pre",IF(U1798&gt;=0,"b_pre","none"))</f>
        <v/>
      </c>
      <c r="AB1798" s="3">
        <f>AND(Z1798="B_pre",AA1798="a_pre")</f>
        <v/>
      </c>
      <c r="AC1798" s="3">
        <f>AND(Z1798="B_pre",AA1798="b_pre")</f>
        <v/>
      </c>
      <c r="AD1798" s="3">
        <f>AND(Z1798="C_pre",AA1798="a_pre")</f>
        <v/>
      </c>
      <c r="AE1798" s="3">
        <f>AND(Z1798="C_pre",AA1798="b_pre")</f>
        <v/>
      </c>
      <c r="AF1798" s="6">
        <f>待赋值表!C1797</f>
        <v/>
      </c>
      <c r="AG1798" s="3">
        <f t="array" ref="AG1798">IF(AB1798=TRUE,"A",IF(AC1798=TRUE,"B",IF(AD1798=TRUE,"C",IF(AE1798=TRUE,"D","其他"))))</f>
        <v/>
      </c>
      <c r="AH1798" s="3">
        <f>IF(分析表!$E$12&lt;&gt;"ALL",AND(AF1798=分析表!$E$10,AG1798=分析表!$E$12),IF(AF1798=分析表!$E$10,TRUE(),IF(AF1798="ALL",TRUE(),"")))</f>
        <v/>
      </c>
    </row>
    <row r="1799">
      <c r="A1799" s="3">
        <f>COUNTIF($AH$2:AH1799,"TRUE")</f>
        <v/>
      </c>
      <c r="B1799" s="3">
        <f>COUNTIF($AG$2:$AG1799,#REF!)</f>
        <v/>
      </c>
      <c r="C1799" s="56">
        <f>待赋值表!A1798</f>
        <v/>
      </c>
      <c r="E1799" s="6">
        <f>待赋值表!D1798</f>
        <v/>
      </c>
      <c r="F1799" s="6">
        <f>待赋值表!E1798</f>
        <v/>
      </c>
      <c r="G1799" s="6">
        <f>待赋值表!F1798</f>
        <v/>
      </c>
      <c r="H1799" s="6">
        <f>待赋值表!G1798</f>
        <v/>
      </c>
      <c r="I1799" s="6">
        <f>待赋值表!H1798</f>
        <v/>
      </c>
      <c r="J1799" s="6">
        <f>待赋值表!I1798</f>
        <v/>
      </c>
      <c r="K1799" s="6">
        <f>待赋值表!J1798</f>
        <v/>
      </c>
      <c r="L1799" s="6">
        <f>待赋值表!K1798</f>
        <v/>
      </c>
      <c r="M1799" s="6">
        <f>待赋值表!L1798</f>
        <v/>
      </c>
      <c r="N1799" s="6">
        <f>待赋值表!M1798</f>
        <v/>
      </c>
      <c r="O1799" s="6">
        <f>待赋值表!N1798</f>
        <v/>
      </c>
      <c r="P1799" s="6">
        <f>待赋值表!O1798</f>
        <v/>
      </c>
      <c r="Q1799" s="6">
        <f>IF(待赋值表!P1798&lt;&gt;"",待赋值表!P1798,0)</f>
        <v/>
      </c>
      <c r="R1799" s="6">
        <f>待赋值表!Q1798</f>
        <v/>
      </c>
      <c r="S1799" s="6">
        <f>待赋值表!R1798</f>
        <v/>
      </c>
      <c r="T1799" s="6">
        <f>待赋值表!S1798</f>
        <v/>
      </c>
      <c r="U1799" s="6">
        <f>待赋值表!T1798</f>
        <v/>
      </c>
      <c r="V1799" s="6">
        <f>待赋值表!U1798</f>
        <v/>
      </c>
      <c r="W1799" s="6">
        <f>待赋值表!V1798</f>
        <v/>
      </c>
      <c r="X1799" s="6">
        <f>待赋值表!W1798</f>
        <v/>
      </c>
      <c r="Y1799" s="6">
        <f>待赋值表!X1798</f>
        <v/>
      </c>
      <c r="Z1799" s="3">
        <f>IF(M1799&gt;=0.01,"B_pre",IF(M1799&gt;=0,"C_pre","none"))</f>
        <v/>
      </c>
      <c r="AA1799" s="3">
        <f>IF(U1799&gt;0.125,"a_pre",IF(U1799&gt;=0,"b_pre","none"))</f>
        <v/>
      </c>
      <c r="AB1799" s="3">
        <f>AND(Z1799="B_pre",AA1799="a_pre")</f>
        <v/>
      </c>
      <c r="AC1799" s="3">
        <f>AND(Z1799="B_pre",AA1799="b_pre")</f>
        <v/>
      </c>
      <c r="AD1799" s="3">
        <f>AND(Z1799="C_pre",AA1799="a_pre")</f>
        <v/>
      </c>
      <c r="AE1799" s="3">
        <f>AND(Z1799="C_pre",AA1799="b_pre")</f>
        <v/>
      </c>
      <c r="AF1799" s="6">
        <f>待赋值表!C1798</f>
        <v/>
      </c>
      <c r="AG1799" s="3">
        <f t="array" ref="AG1799">IF(AB1799=TRUE,"A",IF(AC1799=TRUE,"B",IF(AD1799=TRUE,"C",IF(AE1799=TRUE,"D","其他"))))</f>
        <v/>
      </c>
      <c r="AH1799" s="3">
        <f>IF(分析表!$E$12&lt;&gt;"ALL",AND(AF1799=分析表!$E$10,AG1799=分析表!$E$12),IF(AF1799=分析表!$E$10,TRUE(),IF(AF1799="ALL",TRUE(),"")))</f>
        <v/>
      </c>
    </row>
    <row r="1800">
      <c r="A1800" s="3">
        <f>COUNTIF($AH$2:AH1800,"TRUE")</f>
        <v/>
      </c>
      <c r="B1800" s="3">
        <f>COUNTIF($AG$2:$AG1800,#REF!)</f>
        <v/>
      </c>
      <c r="C1800" s="56">
        <f>待赋值表!A1799</f>
        <v/>
      </c>
      <c r="E1800" s="6">
        <f>待赋值表!D1799</f>
        <v/>
      </c>
      <c r="F1800" s="6">
        <f>待赋值表!E1799</f>
        <v/>
      </c>
      <c r="G1800" s="6">
        <f>待赋值表!F1799</f>
        <v/>
      </c>
      <c r="H1800" s="6">
        <f>待赋值表!G1799</f>
        <v/>
      </c>
      <c r="I1800" s="6">
        <f>待赋值表!H1799</f>
        <v/>
      </c>
      <c r="J1800" s="6">
        <f>待赋值表!I1799</f>
        <v/>
      </c>
      <c r="K1800" s="6">
        <f>待赋值表!J1799</f>
        <v/>
      </c>
      <c r="L1800" s="6">
        <f>待赋值表!K1799</f>
        <v/>
      </c>
      <c r="M1800" s="6">
        <f>待赋值表!L1799</f>
        <v/>
      </c>
      <c r="N1800" s="6">
        <f>待赋值表!M1799</f>
        <v/>
      </c>
      <c r="O1800" s="6">
        <f>待赋值表!N1799</f>
        <v/>
      </c>
      <c r="P1800" s="6">
        <f>待赋值表!O1799</f>
        <v/>
      </c>
      <c r="Q1800" s="6">
        <f>IF(待赋值表!P1799&lt;&gt;"",待赋值表!P1799,0)</f>
        <v/>
      </c>
      <c r="R1800" s="6">
        <f>待赋值表!Q1799</f>
        <v/>
      </c>
      <c r="S1800" s="6">
        <f>待赋值表!R1799</f>
        <v/>
      </c>
      <c r="T1800" s="6">
        <f>待赋值表!S1799</f>
        <v/>
      </c>
      <c r="U1800" s="6">
        <f>待赋值表!T1799</f>
        <v/>
      </c>
      <c r="V1800" s="6">
        <f>待赋值表!U1799</f>
        <v/>
      </c>
      <c r="W1800" s="6">
        <f>待赋值表!V1799</f>
        <v/>
      </c>
      <c r="X1800" s="6">
        <f>待赋值表!W1799</f>
        <v/>
      </c>
      <c r="Y1800" s="6">
        <f>待赋值表!X1799</f>
        <v/>
      </c>
      <c r="Z1800" s="3">
        <f>IF(M1800&gt;=0.01,"B_pre",IF(M1800&gt;=0,"C_pre","none"))</f>
        <v/>
      </c>
      <c r="AA1800" s="3">
        <f>IF(U1800&gt;0.125,"a_pre",IF(U1800&gt;=0,"b_pre","none"))</f>
        <v/>
      </c>
      <c r="AB1800" s="3">
        <f>AND(Z1800="B_pre",AA1800="a_pre")</f>
        <v/>
      </c>
      <c r="AC1800" s="3">
        <f>AND(Z1800="B_pre",AA1800="b_pre")</f>
        <v/>
      </c>
      <c r="AD1800" s="3">
        <f>AND(Z1800="C_pre",AA1800="a_pre")</f>
        <v/>
      </c>
      <c r="AE1800" s="3">
        <f>AND(Z1800="C_pre",AA1800="b_pre")</f>
        <v/>
      </c>
      <c r="AF1800" s="6">
        <f>待赋值表!C1799</f>
        <v/>
      </c>
      <c r="AG1800" s="3">
        <f t="array" ref="AG1800">IF(AB1800=TRUE,"A",IF(AC1800=TRUE,"B",IF(AD1800=TRUE,"C",IF(AE1800=TRUE,"D","其他"))))</f>
        <v/>
      </c>
      <c r="AH1800" s="3">
        <f>IF(分析表!$E$12&lt;&gt;"ALL",AND(AF1800=分析表!$E$10,AG1800=分析表!$E$12),IF(AF1800=分析表!$E$10,TRUE(),IF(AF1800="ALL",TRUE(),"")))</f>
        <v/>
      </c>
    </row>
    <row r="1801">
      <c r="A1801" s="3">
        <f>COUNTIF($AH$2:AH1801,"TRUE")</f>
        <v/>
      </c>
      <c r="B1801" s="3">
        <f>COUNTIF($AG$2:$AG1801,#REF!)</f>
        <v/>
      </c>
      <c r="C1801" s="56">
        <f>待赋值表!A1800</f>
        <v/>
      </c>
      <c r="E1801" s="6">
        <f>待赋值表!D1800</f>
        <v/>
      </c>
      <c r="F1801" s="6">
        <f>待赋值表!E1800</f>
        <v/>
      </c>
      <c r="G1801" s="6">
        <f>待赋值表!F1800</f>
        <v/>
      </c>
      <c r="H1801" s="6">
        <f>待赋值表!G1800</f>
        <v/>
      </c>
      <c r="I1801" s="6">
        <f>待赋值表!H1800</f>
        <v/>
      </c>
      <c r="J1801" s="6">
        <f>待赋值表!I1800</f>
        <v/>
      </c>
      <c r="K1801" s="6">
        <f>待赋值表!J1800</f>
        <v/>
      </c>
      <c r="L1801" s="6">
        <f>待赋值表!K1800</f>
        <v/>
      </c>
      <c r="M1801" s="6">
        <f>待赋值表!L1800</f>
        <v/>
      </c>
      <c r="N1801" s="6">
        <f>待赋值表!M1800</f>
        <v/>
      </c>
      <c r="O1801" s="6">
        <f>待赋值表!N1800</f>
        <v/>
      </c>
      <c r="P1801" s="6">
        <f>待赋值表!O1800</f>
        <v/>
      </c>
      <c r="Q1801" s="6">
        <f>IF(待赋值表!P1800&lt;&gt;"",待赋值表!P1800,0)</f>
        <v/>
      </c>
      <c r="R1801" s="6">
        <f>待赋值表!Q1800</f>
        <v/>
      </c>
      <c r="S1801" s="6">
        <f>待赋值表!R1800</f>
        <v/>
      </c>
      <c r="T1801" s="6">
        <f>待赋值表!S1800</f>
        <v/>
      </c>
      <c r="U1801" s="6">
        <f>待赋值表!T1800</f>
        <v/>
      </c>
      <c r="V1801" s="6">
        <f>待赋值表!U1800</f>
        <v/>
      </c>
      <c r="W1801" s="6">
        <f>待赋值表!V1800</f>
        <v/>
      </c>
      <c r="X1801" s="6">
        <f>待赋值表!W1800</f>
        <v/>
      </c>
      <c r="Y1801" s="6">
        <f>待赋值表!X1800</f>
        <v/>
      </c>
      <c r="Z1801" s="3">
        <f>IF(M1801&gt;=0.01,"B_pre",IF(M1801&gt;=0,"C_pre","none"))</f>
        <v/>
      </c>
      <c r="AA1801" s="3">
        <f>IF(U1801&gt;0.125,"a_pre",IF(U1801&gt;=0,"b_pre","none"))</f>
        <v/>
      </c>
      <c r="AB1801" s="3">
        <f>AND(Z1801="B_pre",AA1801="a_pre")</f>
        <v/>
      </c>
      <c r="AC1801" s="3">
        <f>AND(Z1801="B_pre",AA1801="b_pre")</f>
        <v/>
      </c>
      <c r="AD1801" s="3">
        <f>AND(Z1801="C_pre",AA1801="a_pre")</f>
        <v/>
      </c>
      <c r="AE1801" s="3">
        <f>AND(Z1801="C_pre",AA1801="b_pre")</f>
        <v/>
      </c>
      <c r="AF1801" s="6">
        <f>待赋值表!C1800</f>
        <v/>
      </c>
      <c r="AG1801" s="3">
        <f t="array" ref="AG1801">IF(AB1801=TRUE,"A",IF(AC1801=TRUE,"B",IF(AD1801=TRUE,"C",IF(AE1801=TRUE,"D","其他"))))</f>
        <v/>
      </c>
      <c r="AH1801" s="3">
        <f>IF(分析表!$E$12&lt;&gt;"ALL",AND(AF1801=分析表!$E$10,AG1801=分析表!$E$12),IF(AF1801=分析表!$E$10,TRUE(),IF(AF1801="ALL",TRUE(),"")))</f>
        <v/>
      </c>
    </row>
    <row r="1802">
      <c r="A1802" s="3">
        <f>COUNTIF($AH$2:AH1802,"TRUE")</f>
        <v/>
      </c>
      <c r="B1802" s="3">
        <f>COUNTIF($AG$2:$AG1802,#REF!)</f>
        <v/>
      </c>
      <c r="C1802" s="56">
        <f>待赋值表!A1801</f>
        <v/>
      </c>
      <c r="E1802" s="6">
        <f>待赋值表!D1801</f>
        <v/>
      </c>
      <c r="F1802" s="6">
        <f>待赋值表!E1801</f>
        <v/>
      </c>
      <c r="G1802" s="6">
        <f>待赋值表!F1801</f>
        <v/>
      </c>
      <c r="H1802" s="6">
        <f>待赋值表!G1801</f>
        <v/>
      </c>
      <c r="I1802" s="6">
        <f>待赋值表!H1801</f>
        <v/>
      </c>
      <c r="J1802" s="6">
        <f>待赋值表!I1801</f>
        <v/>
      </c>
      <c r="K1802" s="6">
        <f>待赋值表!J1801</f>
        <v/>
      </c>
      <c r="L1802" s="6">
        <f>待赋值表!K1801</f>
        <v/>
      </c>
      <c r="M1802" s="6">
        <f>待赋值表!L1801</f>
        <v/>
      </c>
      <c r="N1802" s="6">
        <f>待赋值表!M1801</f>
        <v/>
      </c>
      <c r="O1802" s="6">
        <f>待赋值表!N1801</f>
        <v/>
      </c>
      <c r="P1802" s="6">
        <f>待赋值表!O1801</f>
        <v/>
      </c>
      <c r="Q1802" s="6">
        <f>IF(待赋值表!P1801&lt;&gt;"",待赋值表!P1801,0)</f>
        <v/>
      </c>
      <c r="R1802" s="6">
        <f>待赋值表!Q1801</f>
        <v/>
      </c>
      <c r="S1802" s="6">
        <f>待赋值表!R1801</f>
        <v/>
      </c>
      <c r="T1802" s="6">
        <f>待赋值表!S1801</f>
        <v/>
      </c>
      <c r="U1802" s="6">
        <f>待赋值表!T1801</f>
        <v/>
      </c>
      <c r="V1802" s="6">
        <f>待赋值表!U1801</f>
        <v/>
      </c>
      <c r="W1802" s="6">
        <f>待赋值表!V1801</f>
        <v/>
      </c>
      <c r="X1802" s="6">
        <f>待赋值表!W1801</f>
        <v/>
      </c>
      <c r="Y1802" s="6">
        <f>待赋值表!X1801</f>
        <v/>
      </c>
      <c r="Z1802" s="3">
        <f>IF(M1802&gt;=0.01,"B_pre",IF(M1802&gt;=0,"C_pre","none"))</f>
        <v/>
      </c>
      <c r="AA1802" s="3">
        <f>IF(U1802&gt;0.125,"a_pre",IF(U1802&gt;=0,"b_pre","none"))</f>
        <v/>
      </c>
      <c r="AB1802" s="3">
        <f>AND(Z1802="B_pre",AA1802="a_pre")</f>
        <v/>
      </c>
      <c r="AC1802" s="3">
        <f>AND(Z1802="B_pre",AA1802="b_pre")</f>
        <v/>
      </c>
      <c r="AD1802" s="3">
        <f>AND(Z1802="C_pre",AA1802="a_pre")</f>
        <v/>
      </c>
      <c r="AE1802" s="3">
        <f>AND(Z1802="C_pre",AA1802="b_pre")</f>
        <v/>
      </c>
      <c r="AF1802" s="6">
        <f>待赋值表!C1801</f>
        <v/>
      </c>
      <c r="AG1802" s="3">
        <f t="array" ref="AG1802">IF(AB1802=TRUE,"A",IF(AC1802=TRUE,"B",IF(AD1802=TRUE,"C",IF(AE1802=TRUE,"D","其他"))))</f>
        <v/>
      </c>
      <c r="AH1802" s="3">
        <f>IF(分析表!$E$12&lt;&gt;"ALL",AND(AF1802=分析表!$E$10,AG1802=分析表!$E$12),IF(AF1802=分析表!$E$10,TRUE(),IF(AF1802="ALL",TRUE(),"")))</f>
        <v/>
      </c>
    </row>
    <row r="1803">
      <c r="A1803" s="3">
        <f>COUNTIF($AH$2:AH1803,"TRUE")</f>
        <v/>
      </c>
      <c r="B1803" s="3">
        <f>COUNTIF($AG$2:$AG1803,#REF!)</f>
        <v/>
      </c>
      <c r="C1803" s="56">
        <f>待赋值表!A1802</f>
        <v/>
      </c>
      <c r="E1803" s="6">
        <f>待赋值表!D1802</f>
        <v/>
      </c>
      <c r="F1803" s="6">
        <f>待赋值表!E1802</f>
        <v/>
      </c>
      <c r="G1803" s="6">
        <f>待赋值表!F1802</f>
        <v/>
      </c>
      <c r="H1803" s="6">
        <f>待赋值表!G1802</f>
        <v/>
      </c>
      <c r="I1803" s="6">
        <f>待赋值表!H1802</f>
        <v/>
      </c>
      <c r="J1803" s="6">
        <f>待赋值表!I1802</f>
        <v/>
      </c>
      <c r="K1803" s="6">
        <f>待赋值表!J1802</f>
        <v/>
      </c>
      <c r="L1803" s="6">
        <f>待赋值表!K1802</f>
        <v/>
      </c>
      <c r="M1803" s="6">
        <f>待赋值表!L1802</f>
        <v/>
      </c>
      <c r="N1803" s="6">
        <f>待赋值表!M1802</f>
        <v/>
      </c>
      <c r="O1803" s="6">
        <f>待赋值表!N1802</f>
        <v/>
      </c>
      <c r="P1803" s="6">
        <f>待赋值表!O1802</f>
        <v/>
      </c>
      <c r="Q1803" s="6">
        <f>IF(待赋值表!P1802&lt;&gt;"",待赋值表!P1802,0)</f>
        <v/>
      </c>
      <c r="R1803" s="6">
        <f>待赋值表!Q1802</f>
        <v/>
      </c>
      <c r="S1803" s="6">
        <f>待赋值表!R1802</f>
        <v/>
      </c>
      <c r="T1803" s="6">
        <f>待赋值表!S1802</f>
        <v/>
      </c>
      <c r="U1803" s="6">
        <f>待赋值表!T1802</f>
        <v/>
      </c>
      <c r="V1803" s="6">
        <f>待赋值表!U1802</f>
        <v/>
      </c>
      <c r="W1803" s="6">
        <f>待赋值表!V1802</f>
        <v/>
      </c>
      <c r="X1803" s="6">
        <f>待赋值表!W1802</f>
        <v/>
      </c>
      <c r="Y1803" s="6">
        <f>待赋值表!X1802</f>
        <v/>
      </c>
      <c r="Z1803" s="3">
        <f>IF(M1803&gt;=0.01,"B_pre",IF(M1803&gt;=0,"C_pre","none"))</f>
        <v/>
      </c>
      <c r="AA1803" s="3">
        <f>IF(U1803&gt;0.125,"a_pre",IF(U1803&gt;=0,"b_pre","none"))</f>
        <v/>
      </c>
      <c r="AB1803" s="3">
        <f>AND(Z1803="B_pre",AA1803="a_pre")</f>
        <v/>
      </c>
      <c r="AC1803" s="3">
        <f>AND(Z1803="B_pre",AA1803="b_pre")</f>
        <v/>
      </c>
      <c r="AD1803" s="3">
        <f>AND(Z1803="C_pre",AA1803="a_pre")</f>
        <v/>
      </c>
      <c r="AE1803" s="3">
        <f>AND(Z1803="C_pre",AA1803="b_pre")</f>
        <v/>
      </c>
      <c r="AF1803" s="6">
        <f>待赋值表!C1802</f>
        <v/>
      </c>
      <c r="AG1803" s="3">
        <f t="array" ref="AG1803">IF(AB1803=TRUE,"A",IF(AC1803=TRUE,"B",IF(AD1803=TRUE,"C",IF(AE1803=TRUE,"D","其他"))))</f>
        <v/>
      </c>
      <c r="AH1803" s="3">
        <f>IF(分析表!$E$12&lt;&gt;"ALL",AND(AF1803=分析表!$E$10,AG1803=分析表!$E$12),IF(AF1803=分析表!$E$10,TRUE(),IF(AF1803="ALL",TRUE(),"")))</f>
        <v/>
      </c>
    </row>
    <row r="1804">
      <c r="A1804" s="3">
        <f>COUNTIF($AH$2:AH1804,"TRUE")</f>
        <v/>
      </c>
      <c r="B1804" s="3">
        <f>COUNTIF($AG$2:$AG1804,#REF!)</f>
        <v/>
      </c>
      <c r="C1804" s="56">
        <f>待赋值表!A1803</f>
        <v/>
      </c>
      <c r="E1804" s="6">
        <f>待赋值表!D1803</f>
        <v/>
      </c>
      <c r="F1804" s="6">
        <f>待赋值表!E1803</f>
        <v/>
      </c>
      <c r="G1804" s="6">
        <f>待赋值表!F1803</f>
        <v/>
      </c>
      <c r="H1804" s="6">
        <f>待赋值表!G1803</f>
        <v/>
      </c>
      <c r="I1804" s="6">
        <f>待赋值表!H1803</f>
        <v/>
      </c>
      <c r="J1804" s="6">
        <f>待赋值表!I1803</f>
        <v/>
      </c>
      <c r="K1804" s="6">
        <f>待赋值表!J1803</f>
        <v/>
      </c>
      <c r="L1804" s="6">
        <f>待赋值表!K1803</f>
        <v/>
      </c>
      <c r="M1804" s="6">
        <f>待赋值表!L1803</f>
        <v/>
      </c>
      <c r="N1804" s="6">
        <f>待赋值表!M1803</f>
        <v/>
      </c>
      <c r="O1804" s="6">
        <f>待赋值表!N1803</f>
        <v/>
      </c>
      <c r="P1804" s="6">
        <f>待赋值表!O1803</f>
        <v/>
      </c>
      <c r="Q1804" s="6">
        <f>IF(待赋值表!P1803&lt;&gt;"",待赋值表!P1803,0)</f>
        <v/>
      </c>
      <c r="R1804" s="6">
        <f>待赋值表!Q1803</f>
        <v/>
      </c>
      <c r="S1804" s="6">
        <f>待赋值表!R1803</f>
        <v/>
      </c>
      <c r="T1804" s="6">
        <f>待赋值表!S1803</f>
        <v/>
      </c>
      <c r="U1804" s="6">
        <f>待赋值表!T1803</f>
        <v/>
      </c>
      <c r="V1804" s="6">
        <f>待赋值表!U1803</f>
        <v/>
      </c>
      <c r="W1804" s="6">
        <f>待赋值表!V1803</f>
        <v/>
      </c>
      <c r="X1804" s="6">
        <f>待赋值表!W1803</f>
        <v/>
      </c>
      <c r="Y1804" s="6">
        <f>待赋值表!X1803</f>
        <v/>
      </c>
      <c r="Z1804" s="3">
        <f>IF(M1804&gt;=0.01,"B_pre",IF(M1804&gt;=0,"C_pre","none"))</f>
        <v/>
      </c>
      <c r="AA1804" s="3">
        <f>IF(U1804&gt;0.125,"a_pre",IF(U1804&gt;=0,"b_pre","none"))</f>
        <v/>
      </c>
      <c r="AB1804" s="3">
        <f>AND(Z1804="B_pre",AA1804="a_pre")</f>
        <v/>
      </c>
      <c r="AC1804" s="3">
        <f>AND(Z1804="B_pre",AA1804="b_pre")</f>
        <v/>
      </c>
      <c r="AD1804" s="3">
        <f>AND(Z1804="C_pre",AA1804="a_pre")</f>
        <v/>
      </c>
      <c r="AE1804" s="3">
        <f>AND(Z1804="C_pre",AA1804="b_pre")</f>
        <v/>
      </c>
      <c r="AF1804" s="6">
        <f>待赋值表!C1803</f>
        <v/>
      </c>
      <c r="AG1804" s="3">
        <f t="array" ref="AG1804">IF(AB1804=TRUE,"A",IF(AC1804=TRUE,"B",IF(AD1804=TRUE,"C",IF(AE1804=TRUE,"D","其他"))))</f>
        <v/>
      </c>
      <c r="AH1804" s="3">
        <f>IF(分析表!$E$12&lt;&gt;"ALL",AND(AF1804=分析表!$E$10,AG1804=分析表!$E$12),IF(AF1804=分析表!$E$10,TRUE(),IF(AF1804="ALL",TRUE(),"")))</f>
        <v/>
      </c>
    </row>
    <row r="1805">
      <c r="A1805" s="3">
        <f>COUNTIF($AH$2:AH1805,"TRUE")</f>
        <v/>
      </c>
      <c r="B1805" s="3">
        <f>COUNTIF($AG$2:$AG1805,#REF!)</f>
        <v/>
      </c>
      <c r="C1805" s="56">
        <f>待赋值表!A1804</f>
        <v/>
      </c>
      <c r="E1805" s="6">
        <f>待赋值表!D1804</f>
        <v/>
      </c>
      <c r="F1805" s="6">
        <f>待赋值表!E1804</f>
        <v/>
      </c>
      <c r="G1805" s="6">
        <f>待赋值表!F1804</f>
        <v/>
      </c>
      <c r="H1805" s="6">
        <f>待赋值表!G1804</f>
        <v/>
      </c>
      <c r="I1805" s="6">
        <f>待赋值表!H1804</f>
        <v/>
      </c>
      <c r="J1805" s="6">
        <f>待赋值表!I1804</f>
        <v/>
      </c>
      <c r="K1805" s="6">
        <f>待赋值表!J1804</f>
        <v/>
      </c>
      <c r="L1805" s="6">
        <f>待赋值表!K1804</f>
        <v/>
      </c>
      <c r="M1805" s="6">
        <f>待赋值表!L1804</f>
        <v/>
      </c>
      <c r="N1805" s="6">
        <f>待赋值表!M1804</f>
        <v/>
      </c>
      <c r="O1805" s="6">
        <f>待赋值表!N1804</f>
        <v/>
      </c>
      <c r="P1805" s="6">
        <f>待赋值表!O1804</f>
        <v/>
      </c>
      <c r="Q1805" s="6">
        <f>IF(待赋值表!P1804&lt;&gt;"",待赋值表!P1804,0)</f>
        <v/>
      </c>
      <c r="R1805" s="6">
        <f>待赋值表!Q1804</f>
        <v/>
      </c>
      <c r="S1805" s="6">
        <f>待赋值表!R1804</f>
        <v/>
      </c>
      <c r="T1805" s="6">
        <f>待赋值表!S1804</f>
        <v/>
      </c>
      <c r="U1805" s="6">
        <f>待赋值表!T1804</f>
        <v/>
      </c>
      <c r="V1805" s="6">
        <f>待赋值表!U1804</f>
        <v/>
      </c>
      <c r="W1805" s="6">
        <f>待赋值表!V1804</f>
        <v/>
      </c>
      <c r="X1805" s="6">
        <f>待赋值表!W1804</f>
        <v/>
      </c>
      <c r="Y1805" s="6">
        <f>待赋值表!X1804</f>
        <v/>
      </c>
      <c r="Z1805" s="3">
        <f>IF(M1805&gt;=0.01,"B_pre",IF(M1805&gt;=0,"C_pre","none"))</f>
        <v/>
      </c>
      <c r="AA1805" s="3">
        <f>IF(U1805&gt;0.125,"a_pre",IF(U1805&gt;=0,"b_pre","none"))</f>
        <v/>
      </c>
      <c r="AB1805" s="3">
        <f>AND(Z1805="B_pre",AA1805="a_pre")</f>
        <v/>
      </c>
      <c r="AC1805" s="3">
        <f>AND(Z1805="B_pre",AA1805="b_pre")</f>
        <v/>
      </c>
      <c r="AD1805" s="3">
        <f>AND(Z1805="C_pre",AA1805="a_pre")</f>
        <v/>
      </c>
      <c r="AE1805" s="3">
        <f>AND(Z1805="C_pre",AA1805="b_pre")</f>
        <v/>
      </c>
      <c r="AF1805" s="6">
        <f>待赋值表!C1804</f>
        <v/>
      </c>
      <c r="AG1805" s="3">
        <f t="array" ref="AG1805">IF(AB1805=TRUE,"A",IF(AC1805=TRUE,"B",IF(AD1805=TRUE,"C",IF(AE1805=TRUE,"D","其他"))))</f>
        <v/>
      </c>
      <c r="AH1805" s="3">
        <f>IF(分析表!$E$12&lt;&gt;"ALL",AND(AF1805=分析表!$E$10,AG1805=分析表!$E$12),IF(AF1805=分析表!$E$10,TRUE(),IF(AF1805="ALL",TRUE(),"")))</f>
        <v/>
      </c>
    </row>
    <row r="1806">
      <c r="A1806" s="3">
        <f>COUNTIF($AH$2:AH1806,"TRUE")</f>
        <v/>
      </c>
      <c r="B1806" s="3">
        <f>COUNTIF($AG$2:$AG1806,#REF!)</f>
        <v/>
      </c>
      <c r="C1806" s="56">
        <f>待赋值表!A1805</f>
        <v/>
      </c>
      <c r="E1806" s="6">
        <f>待赋值表!D1805</f>
        <v/>
      </c>
      <c r="F1806" s="6">
        <f>待赋值表!E1805</f>
        <v/>
      </c>
      <c r="G1806" s="6">
        <f>待赋值表!F1805</f>
        <v/>
      </c>
      <c r="H1806" s="6">
        <f>待赋值表!G1805</f>
        <v/>
      </c>
      <c r="I1806" s="6">
        <f>待赋值表!H1805</f>
        <v/>
      </c>
      <c r="J1806" s="6">
        <f>待赋值表!I1805</f>
        <v/>
      </c>
      <c r="K1806" s="6">
        <f>待赋值表!J1805</f>
        <v/>
      </c>
      <c r="L1806" s="6">
        <f>待赋值表!K1805</f>
        <v/>
      </c>
      <c r="M1806" s="6">
        <f>待赋值表!L1805</f>
        <v/>
      </c>
      <c r="N1806" s="6">
        <f>待赋值表!M1805</f>
        <v/>
      </c>
      <c r="O1806" s="6">
        <f>待赋值表!N1805</f>
        <v/>
      </c>
      <c r="P1806" s="6">
        <f>待赋值表!O1805</f>
        <v/>
      </c>
      <c r="Q1806" s="6">
        <f>IF(待赋值表!P1805&lt;&gt;"",待赋值表!P1805,0)</f>
        <v/>
      </c>
      <c r="R1806" s="6">
        <f>待赋值表!Q1805</f>
        <v/>
      </c>
      <c r="S1806" s="6">
        <f>待赋值表!R1805</f>
        <v/>
      </c>
      <c r="T1806" s="6">
        <f>待赋值表!S1805</f>
        <v/>
      </c>
      <c r="U1806" s="6">
        <f>待赋值表!T1805</f>
        <v/>
      </c>
      <c r="V1806" s="6">
        <f>待赋值表!U1805</f>
        <v/>
      </c>
      <c r="W1806" s="6">
        <f>待赋值表!V1805</f>
        <v/>
      </c>
      <c r="X1806" s="6">
        <f>待赋值表!W1805</f>
        <v/>
      </c>
      <c r="Y1806" s="6">
        <f>待赋值表!X1805</f>
        <v/>
      </c>
      <c r="Z1806" s="3">
        <f>IF(M1806&gt;=0.01,"B_pre",IF(M1806&gt;=0,"C_pre","none"))</f>
        <v/>
      </c>
      <c r="AA1806" s="3">
        <f>IF(U1806&gt;0.125,"a_pre",IF(U1806&gt;=0,"b_pre","none"))</f>
        <v/>
      </c>
      <c r="AB1806" s="3">
        <f>AND(Z1806="B_pre",AA1806="a_pre")</f>
        <v/>
      </c>
      <c r="AC1806" s="3">
        <f>AND(Z1806="B_pre",AA1806="b_pre")</f>
        <v/>
      </c>
      <c r="AD1806" s="3">
        <f>AND(Z1806="C_pre",AA1806="a_pre")</f>
        <v/>
      </c>
      <c r="AE1806" s="3">
        <f>AND(Z1806="C_pre",AA1806="b_pre")</f>
        <v/>
      </c>
      <c r="AF1806" s="6">
        <f>待赋值表!C1805</f>
        <v/>
      </c>
      <c r="AG1806" s="3">
        <f t="array" ref="AG1806">IF(AB1806=TRUE,"A",IF(AC1806=TRUE,"B",IF(AD1806=TRUE,"C",IF(AE1806=TRUE,"D","其他"))))</f>
        <v/>
      </c>
      <c r="AH1806" s="3">
        <f>IF(分析表!$E$12&lt;&gt;"ALL",AND(AF1806=分析表!$E$10,AG1806=分析表!$E$12),IF(AF1806=分析表!$E$10,TRUE(),IF(AF1806="ALL",TRUE(),"")))</f>
        <v/>
      </c>
    </row>
    <row r="1807">
      <c r="A1807" s="3">
        <f>COUNTIF($AH$2:AH1807,"TRUE")</f>
        <v/>
      </c>
      <c r="B1807" s="3">
        <f>COUNTIF($AG$2:$AG1807,#REF!)</f>
        <v/>
      </c>
      <c r="C1807" s="56">
        <f>待赋值表!A1806</f>
        <v/>
      </c>
      <c r="E1807" s="6">
        <f>待赋值表!D1806</f>
        <v/>
      </c>
      <c r="F1807" s="6">
        <f>待赋值表!E1806</f>
        <v/>
      </c>
      <c r="G1807" s="6">
        <f>待赋值表!F1806</f>
        <v/>
      </c>
      <c r="H1807" s="6">
        <f>待赋值表!G1806</f>
        <v/>
      </c>
      <c r="I1807" s="6">
        <f>待赋值表!H1806</f>
        <v/>
      </c>
      <c r="J1807" s="6">
        <f>待赋值表!I1806</f>
        <v/>
      </c>
      <c r="K1807" s="6">
        <f>待赋值表!J1806</f>
        <v/>
      </c>
      <c r="L1807" s="6">
        <f>待赋值表!K1806</f>
        <v/>
      </c>
      <c r="M1807" s="6">
        <f>待赋值表!L1806</f>
        <v/>
      </c>
      <c r="N1807" s="6">
        <f>待赋值表!M1806</f>
        <v/>
      </c>
      <c r="O1807" s="6">
        <f>待赋值表!N1806</f>
        <v/>
      </c>
      <c r="P1807" s="6">
        <f>待赋值表!O1806</f>
        <v/>
      </c>
      <c r="Q1807" s="6">
        <f>IF(待赋值表!P1806&lt;&gt;"",待赋值表!P1806,0)</f>
        <v/>
      </c>
      <c r="R1807" s="6">
        <f>待赋值表!Q1806</f>
        <v/>
      </c>
      <c r="S1807" s="6">
        <f>待赋值表!R1806</f>
        <v/>
      </c>
      <c r="T1807" s="6">
        <f>待赋值表!S1806</f>
        <v/>
      </c>
      <c r="U1807" s="6">
        <f>待赋值表!T1806</f>
        <v/>
      </c>
      <c r="V1807" s="6">
        <f>待赋值表!U1806</f>
        <v/>
      </c>
      <c r="W1807" s="6">
        <f>待赋值表!V1806</f>
        <v/>
      </c>
      <c r="X1807" s="6">
        <f>待赋值表!W1806</f>
        <v/>
      </c>
      <c r="Y1807" s="6">
        <f>待赋值表!X1806</f>
        <v/>
      </c>
      <c r="Z1807" s="3">
        <f>IF(M1807&gt;=0.01,"B_pre",IF(M1807&gt;=0,"C_pre","none"))</f>
        <v/>
      </c>
      <c r="AA1807" s="3">
        <f>IF(U1807&gt;0.125,"a_pre",IF(U1807&gt;=0,"b_pre","none"))</f>
        <v/>
      </c>
      <c r="AB1807" s="3">
        <f>AND(Z1807="B_pre",AA1807="a_pre")</f>
        <v/>
      </c>
      <c r="AC1807" s="3">
        <f>AND(Z1807="B_pre",AA1807="b_pre")</f>
        <v/>
      </c>
      <c r="AD1807" s="3">
        <f>AND(Z1807="C_pre",AA1807="a_pre")</f>
        <v/>
      </c>
      <c r="AE1807" s="3">
        <f>AND(Z1807="C_pre",AA1807="b_pre")</f>
        <v/>
      </c>
      <c r="AF1807" s="6">
        <f>待赋值表!C1806</f>
        <v/>
      </c>
      <c r="AG1807" s="3">
        <f t="array" ref="AG1807">IF(AB1807=TRUE,"A",IF(AC1807=TRUE,"B",IF(AD1807=TRUE,"C",IF(AE1807=TRUE,"D","其他"))))</f>
        <v/>
      </c>
      <c r="AH1807" s="3">
        <f>IF(分析表!$E$12&lt;&gt;"ALL",AND(AF1807=分析表!$E$10,AG1807=分析表!$E$12),IF(AF1807=分析表!$E$10,TRUE(),IF(AF1807="ALL",TRUE(),"")))</f>
        <v/>
      </c>
    </row>
    <row r="1808">
      <c r="A1808" s="3">
        <f>COUNTIF($AH$2:AH1808,"TRUE")</f>
        <v/>
      </c>
      <c r="B1808" s="3">
        <f>COUNTIF($AG$2:$AG1808,#REF!)</f>
        <v/>
      </c>
      <c r="C1808" s="56">
        <f>待赋值表!A1807</f>
        <v/>
      </c>
      <c r="E1808" s="6">
        <f>待赋值表!D1807</f>
        <v/>
      </c>
      <c r="F1808" s="6">
        <f>待赋值表!E1807</f>
        <v/>
      </c>
      <c r="G1808" s="6">
        <f>待赋值表!F1807</f>
        <v/>
      </c>
      <c r="H1808" s="6">
        <f>待赋值表!G1807</f>
        <v/>
      </c>
      <c r="I1808" s="6">
        <f>待赋值表!H1807</f>
        <v/>
      </c>
      <c r="J1808" s="6">
        <f>待赋值表!I1807</f>
        <v/>
      </c>
      <c r="K1808" s="6">
        <f>待赋值表!J1807</f>
        <v/>
      </c>
      <c r="L1808" s="6">
        <f>待赋值表!K1807</f>
        <v/>
      </c>
      <c r="M1808" s="6">
        <f>待赋值表!L1807</f>
        <v/>
      </c>
      <c r="N1808" s="6">
        <f>待赋值表!M1807</f>
        <v/>
      </c>
      <c r="O1808" s="6">
        <f>待赋值表!N1807</f>
        <v/>
      </c>
      <c r="P1808" s="6">
        <f>待赋值表!O1807</f>
        <v/>
      </c>
      <c r="Q1808" s="6">
        <f>IF(待赋值表!P1807&lt;&gt;"",待赋值表!P1807,0)</f>
        <v/>
      </c>
      <c r="R1808" s="6">
        <f>待赋值表!Q1807</f>
        <v/>
      </c>
      <c r="S1808" s="6">
        <f>待赋值表!R1807</f>
        <v/>
      </c>
      <c r="T1808" s="6">
        <f>待赋值表!S1807</f>
        <v/>
      </c>
      <c r="U1808" s="6">
        <f>待赋值表!T1807</f>
        <v/>
      </c>
      <c r="V1808" s="6">
        <f>待赋值表!U1807</f>
        <v/>
      </c>
      <c r="W1808" s="6">
        <f>待赋值表!V1807</f>
        <v/>
      </c>
      <c r="X1808" s="6">
        <f>待赋值表!W1807</f>
        <v/>
      </c>
      <c r="Y1808" s="6">
        <f>待赋值表!X1807</f>
        <v/>
      </c>
      <c r="Z1808" s="3">
        <f>IF(M1808&gt;=0.01,"B_pre",IF(M1808&gt;=0,"C_pre","none"))</f>
        <v/>
      </c>
      <c r="AA1808" s="3">
        <f>IF(U1808&gt;0.125,"a_pre",IF(U1808&gt;=0,"b_pre","none"))</f>
        <v/>
      </c>
      <c r="AB1808" s="3">
        <f>AND(Z1808="B_pre",AA1808="a_pre")</f>
        <v/>
      </c>
      <c r="AC1808" s="3">
        <f>AND(Z1808="B_pre",AA1808="b_pre")</f>
        <v/>
      </c>
      <c r="AD1808" s="3">
        <f>AND(Z1808="C_pre",AA1808="a_pre")</f>
        <v/>
      </c>
      <c r="AE1808" s="3">
        <f>AND(Z1808="C_pre",AA1808="b_pre")</f>
        <v/>
      </c>
      <c r="AF1808" s="6">
        <f>待赋值表!C1807</f>
        <v/>
      </c>
      <c r="AG1808" s="3">
        <f t="array" ref="AG1808">IF(AB1808=TRUE,"A",IF(AC1808=TRUE,"B",IF(AD1808=TRUE,"C",IF(AE1808=TRUE,"D","其他"))))</f>
        <v/>
      </c>
      <c r="AH1808" s="3">
        <f>IF(分析表!$E$12&lt;&gt;"ALL",AND(AF1808=分析表!$E$10,AG1808=分析表!$E$12),IF(AF1808=分析表!$E$10,TRUE(),IF(AF1808="ALL",TRUE(),"")))</f>
        <v/>
      </c>
    </row>
    <row r="1809">
      <c r="A1809" s="3">
        <f>COUNTIF($AH$2:AH1809,"TRUE")</f>
        <v/>
      </c>
      <c r="B1809" s="3">
        <f>COUNTIF($AG$2:$AG1809,#REF!)</f>
        <v/>
      </c>
      <c r="C1809" s="56">
        <f>待赋值表!A1808</f>
        <v/>
      </c>
      <c r="E1809" s="6">
        <f>待赋值表!D1808</f>
        <v/>
      </c>
      <c r="F1809" s="6">
        <f>待赋值表!E1808</f>
        <v/>
      </c>
      <c r="G1809" s="6">
        <f>待赋值表!F1808</f>
        <v/>
      </c>
      <c r="H1809" s="6">
        <f>待赋值表!G1808</f>
        <v/>
      </c>
      <c r="I1809" s="6">
        <f>待赋值表!H1808</f>
        <v/>
      </c>
      <c r="J1809" s="6">
        <f>待赋值表!I1808</f>
        <v/>
      </c>
      <c r="K1809" s="6">
        <f>待赋值表!J1808</f>
        <v/>
      </c>
      <c r="L1809" s="6">
        <f>待赋值表!K1808</f>
        <v/>
      </c>
      <c r="M1809" s="6">
        <f>待赋值表!L1808</f>
        <v/>
      </c>
      <c r="N1809" s="6">
        <f>待赋值表!M1808</f>
        <v/>
      </c>
      <c r="O1809" s="6">
        <f>待赋值表!N1808</f>
        <v/>
      </c>
      <c r="P1809" s="6">
        <f>待赋值表!O1808</f>
        <v/>
      </c>
      <c r="Q1809" s="6">
        <f>IF(待赋值表!P1808&lt;&gt;"",待赋值表!P1808,0)</f>
        <v/>
      </c>
      <c r="R1809" s="6">
        <f>待赋值表!Q1808</f>
        <v/>
      </c>
      <c r="S1809" s="6">
        <f>待赋值表!R1808</f>
        <v/>
      </c>
      <c r="T1809" s="6">
        <f>待赋值表!S1808</f>
        <v/>
      </c>
      <c r="U1809" s="6">
        <f>待赋值表!T1808</f>
        <v/>
      </c>
      <c r="V1809" s="6">
        <f>待赋值表!U1808</f>
        <v/>
      </c>
      <c r="W1809" s="6">
        <f>待赋值表!V1808</f>
        <v/>
      </c>
      <c r="X1809" s="6">
        <f>待赋值表!W1808</f>
        <v/>
      </c>
      <c r="Y1809" s="6">
        <f>待赋值表!X1808</f>
        <v/>
      </c>
      <c r="Z1809" s="3">
        <f>IF(M1809&gt;=0.01,"B_pre",IF(M1809&gt;=0,"C_pre","none"))</f>
        <v/>
      </c>
      <c r="AA1809" s="3">
        <f>IF(U1809&gt;0.125,"a_pre",IF(U1809&gt;=0,"b_pre","none"))</f>
        <v/>
      </c>
      <c r="AB1809" s="3">
        <f>AND(Z1809="B_pre",AA1809="a_pre")</f>
        <v/>
      </c>
      <c r="AC1809" s="3">
        <f>AND(Z1809="B_pre",AA1809="b_pre")</f>
        <v/>
      </c>
      <c r="AD1809" s="3">
        <f>AND(Z1809="C_pre",AA1809="a_pre")</f>
        <v/>
      </c>
      <c r="AE1809" s="3">
        <f>AND(Z1809="C_pre",AA1809="b_pre")</f>
        <v/>
      </c>
      <c r="AF1809" s="6">
        <f>待赋值表!C1808</f>
        <v/>
      </c>
      <c r="AG1809" s="3">
        <f t="array" ref="AG1809">IF(AB1809=TRUE,"A",IF(AC1809=TRUE,"B",IF(AD1809=TRUE,"C",IF(AE1809=TRUE,"D","其他"))))</f>
        <v/>
      </c>
      <c r="AH1809" s="3">
        <f>IF(分析表!$E$12&lt;&gt;"ALL",AND(AF1809=分析表!$E$10,AG1809=分析表!$E$12),IF(AF1809=分析表!$E$10,TRUE(),IF(AF1809="ALL",TRUE(),"")))</f>
        <v/>
      </c>
    </row>
    <row r="1810">
      <c r="A1810" s="3">
        <f>COUNTIF($AH$2:AH1810,"TRUE")</f>
        <v/>
      </c>
      <c r="B1810" s="3">
        <f>COUNTIF($AG$2:$AG1810,#REF!)</f>
        <v/>
      </c>
      <c r="C1810" s="56">
        <f>待赋值表!A1809</f>
        <v/>
      </c>
      <c r="E1810" s="6">
        <f>待赋值表!D1809</f>
        <v/>
      </c>
      <c r="F1810" s="6">
        <f>待赋值表!E1809</f>
        <v/>
      </c>
      <c r="G1810" s="6">
        <f>待赋值表!F1809</f>
        <v/>
      </c>
      <c r="H1810" s="6">
        <f>待赋值表!G1809</f>
        <v/>
      </c>
      <c r="I1810" s="6">
        <f>待赋值表!H1809</f>
        <v/>
      </c>
      <c r="J1810" s="6">
        <f>待赋值表!I1809</f>
        <v/>
      </c>
      <c r="K1810" s="6">
        <f>待赋值表!J1809</f>
        <v/>
      </c>
      <c r="L1810" s="6">
        <f>待赋值表!K1809</f>
        <v/>
      </c>
      <c r="M1810" s="6">
        <f>待赋值表!L1809</f>
        <v/>
      </c>
      <c r="N1810" s="6">
        <f>待赋值表!M1809</f>
        <v/>
      </c>
      <c r="O1810" s="6">
        <f>待赋值表!N1809</f>
        <v/>
      </c>
      <c r="P1810" s="6">
        <f>待赋值表!O1809</f>
        <v/>
      </c>
      <c r="Q1810" s="6">
        <f>IF(待赋值表!P1809&lt;&gt;"",待赋值表!P1809,0)</f>
        <v/>
      </c>
      <c r="R1810" s="6">
        <f>待赋值表!Q1809</f>
        <v/>
      </c>
      <c r="S1810" s="6">
        <f>待赋值表!R1809</f>
        <v/>
      </c>
      <c r="T1810" s="6">
        <f>待赋值表!S1809</f>
        <v/>
      </c>
      <c r="U1810" s="6">
        <f>待赋值表!T1809</f>
        <v/>
      </c>
      <c r="V1810" s="6">
        <f>待赋值表!U1809</f>
        <v/>
      </c>
      <c r="W1810" s="6">
        <f>待赋值表!V1809</f>
        <v/>
      </c>
      <c r="X1810" s="6">
        <f>待赋值表!W1809</f>
        <v/>
      </c>
      <c r="Y1810" s="6">
        <f>待赋值表!X1809</f>
        <v/>
      </c>
      <c r="Z1810" s="3">
        <f>IF(M1810&gt;=0.01,"B_pre",IF(M1810&gt;=0,"C_pre","none"))</f>
        <v/>
      </c>
      <c r="AA1810" s="3">
        <f>IF(U1810&gt;0.125,"a_pre",IF(U1810&gt;=0,"b_pre","none"))</f>
        <v/>
      </c>
      <c r="AB1810" s="3">
        <f>AND(Z1810="B_pre",AA1810="a_pre")</f>
        <v/>
      </c>
      <c r="AC1810" s="3">
        <f>AND(Z1810="B_pre",AA1810="b_pre")</f>
        <v/>
      </c>
      <c r="AD1810" s="3">
        <f>AND(Z1810="C_pre",AA1810="a_pre")</f>
        <v/>
      </c>
      <c r="AE1810" s="3">
        <f>AND(Z1810="C_pre",AA1810="b_pre")</f>
        <v/>
      </c>
      <c r="AF1810" s="6">
        <f>待赋值表!C1809</f>
        <v/>
      </c>
      <c r="AG1810" s="3">
        <f t="array" ref="AG1810">IF(AB1810=TRUE,"A",IF(AC1810=TRUE,"B",IF(AD1810=TRUE,"C",IF(AE1810=TRUE,"D","其他"))))</f>
        <v/>
      </c>
      <c r="AH1810" s="3">
        <f>IF(分析表!$E$12&lt;&gt;"ALL",AND(AF1810=分析表!$E$10,AG1810=分析表!$E$12),IF(AF1810=分析表!$E$10,TRUE(),IF(AF1810="ALL",TRUE(),"")))</f>
        <v/>
      </c>
    </row>
    <row r="1811">
      <c r="A1811" s="3">
        <f>COUNTIF($AH$2:AH1811,"TRUE")</f>
        <v/>
      </c>
      <c r="B1811" s="3">
        <f>COUNTIF($AG$2:$AG1811,#REF!)</f>
        <v/>
      </c>
      <c r="C1811" s="56">
        <f>待赋值表!A1810</f>
        <v/>
      </c>
      <c r="E1811" s="6">
        <f>待赋值表!D1810</f>
        <v/>
      </c>
      <c r="F1811" s="6">
        <f>待赋值表!E1810</f>
        <v/>
      </c>
      <c r="G1811" s="6">
        <f>待赋值表!F1810</f>
        <v/>
      </c>
      <c r="H1811" s="6">
        <f>待赋值表!G1810</f>
        <v/>
      </c>
      <c r="I1811" s="6">
        <f>待赋值表!H1810</f>
        <v/>
      </c>
      <c r="J1811" s="6">
        <f>待赋值表!I1810</f>
        <v/>
      </c>
      <c r="K1811" s="6">
        <f>待赋值表!J1810</f>
        <v/>
      </c>
      <c r="L1811" s="6">
        <f>待赋值表!K1810</f>
        <v/>
      </c>
      <c r="M1811" s="6">
        <f>待赋值表!L1810</f>
        <v/>
      </c>
      <c r="N1811" s="6">
        <f>待赋值表!M1810</f>
        <v/>
      </c>
      <c r="O1811" s="6">
        <f>待赋值表!N1810</f>
        <v/>
      </c>
      <c r="P1811" s="6">
        <f>待赋值表!O1810</f>
        <v/>
      </c>
      <c r="Q1811" s="6">
        <f>IF(待赋值表!P1810&lt;&gt;"",待赋值表!P1810,0)</f>
        <v/>
      </c>
      <c r="R1811" s="6">
        <f>待赋值表!Q1810</f>
        <v/>
      </c>
      <c r="S1811" s="6">
        <f>待赋值表!R1810</f>
        <v/>
      </c>
      <c r="T1811" s="6">
        <f>待赋值表!S1810</f>
        <v/>
      </c>
      <c r="U1811" s="6">
        <f>待赋值表!T1810</f>
        <v/>
      </c>
      <c r="V1811" s="6">
        <f>待赋值表!U1810</f>
        <v/>
      </c>
      <c r="W1811" s="6">
        <f>待赋值表!V1810</f>
        <v/>
      </c>
      <c r="X1811" s="6">
        <f>待赋值表!W1810</f>
        <v/>
      </c>
      <c r="Y1811" s="6">
        <f>待赋值表!X1810</f>
        <v/>
      </c>
      <c r="Z1811" s="3">
        <f>IF(M1811&gt;=0.01,"B_pre",IF(M1811&gt;=0,"C_pre","none"))</f>
        <v/>
      </c>
      <c r="AA1811" s="3">
        <f>IF(U1811&gt;0.125,"a_pre",IF(U1811&gt;=0,"b_pre","none"))</f>
        <v/>
      </c>
      <c r="AB1811" s="3">
        <f>AND(Z1811="B_pre",AA1811="a_pre")</f>
        <v/>
      </c>
      <c r="AC1811" s="3">
        <f>AND(Z1811="B_pre",AA1811="b_pre")</f>
        <v/>
      </c>
      <c r="AD1811" s="3">
        <f>AND(Z1811="C_pre",AA1811="a_pre")</f>
        <v/>
      </c>
      <c r="AE1811" s="3">
        <f>AND(Z1811="C_pre",AA1811="b_pre")</f>
        <v/>
      </c>
      <c r="AF1811" s="6">
        <f>待赋值表!C1810</f>
        <v/>
      </c>
      <c r="AG1811" s="3">
        <f t="array" ref="AG1811">IF(AB1811=TRUE,"A",IF(AC1811=TRUE,"B",IF(AD1811=TRUE,"C",IF(AE1811=TRUE,"D","其他"))))</f>
        <v/>
      </c>
      <c r="AH1811" s="3">
        <f>IF(分析表!$E$12&lt;&gt;"ALL",AND(AF1811=分析表!$E$10,AG1811=分析表!$E$12),IF(AF1811=分析表!$E$10,TRUE(),IF(AF1811="ALL",TRUE(),"")))</f>
        <v/>
      </c>
    </row>
    <row r="1812">
      <c r="A1812" s="3">
        <f>COUNTIF($AH$2:AH1812,"TRUE")</f>
        <v/>
      </c>
      <c r="B1812" s="3">
        <f>COUNTIF($AG$2:$AG1812,#REF!)</f>
        <v/>
      </c>
      <c r="C1812" s="56">
        <f>待赋值表!A1811</f>
        <v/>
      </c>
      <c r="E1812" s="6">
        <f>待赋值表!D1811</f>
        <v/>
      </c>
      <c r="F1812" s="6">
        <f>待赋值表!E1811</f>
        <v/>
      </c>
      <c r="G1812" s="6">
        <f>待赋值表!F1811</f>
        <v/>
      </c>
      <c r="H1812" s="6">
        <f>待赋值表!G1811</f>
        <v/>
      </c>
      <c r="I1812" s="6">
        <f>待赋值表!H1811</f>
        <v/>
      </c>
      <c r="J1812" s="6">
        <f>待赋值表!I1811</f>
        <v/>
      </c>
      <c r="K1812" s="6">
        <f>待赋值表!J1811</f>
        <v/>
      </c>
      <c r="L1812" s="6">
        <f>待赋值表!K1811</f>
        <v/>
      </c>
      <c r="M1812" s="6">
        <f>待赋值表!L1811</f>
        <v/>
      </c>
      <c r="N1812" s="6">
        <f>待赋值表!M1811</f>
        <v/>
      </c>
      <c r="O1812" s="6">
        <f>待赋值表!N1811</f>
        <v/>
      </c>
      <c r="P1812" s="6">
        <f>待赋值表!O1811</f>
        <v/>
      </c>
      <c r="Q1812" s="6">
        <f>IF(待赋值表!P1811&lt;&gt;"",待赋值表!P1811,0)</f>
        <v/>
      </c>
      <c r="R1812" s="6">
        <f>待赋值表!Q1811</f>
        <v/>
      </c>
      <c r="S1812" s="6">
        <f>待赋值表!R1811</f>
        <v/>
      </c>
      <c r="T1812" s="6">
        <f>待赋值表!S1811</f>
        <v/>
      </c>
      <c r="U1812" s="6">
        <f>待赋值表!T1811</f>
        <v/>
      </c>
      <c r="V1812" s="6">
        <f>待赋值表!U1811</f>
        <v/>
      </c>
      <c r="W1812" s="6">
        <f>待赋值表!V1811</f>
        <v/>
      </c>
      <c r="X1812" s="6">
        <f>待赋值表!W1811</f>
        <v/>
      </c>
      <c r="Y1812" s="6">
        <f>待赋值表!X1811</f>
        <v/>
      </c>
      <c r="Z1812" s="3">
        <f>IF(M1812&gt;=0.01,"B_pre",IF(M1812&gt;=0,"C_pre","none"))</f>
        <v/>
      </c>
      <c r="AA1812" s="3">
        <f>IF(U1812&gt;0.125,"a_pre",IF(U1812&gt;=0,"b_pre","none"))</f>
        <v/>
      </c>
      <c r="AB1812" s="3">
        <f>AND(Z1812="B_pre",AA1812="a_pre")</f>
        <v/>
      </c>
      <c r="AC1812" s="3">
        <f>AND(Z1812="B_pre",AA1812="b_pre")</f>
        <v/>
      </c>
      <c r="AD1812" s="3">
        <f>AND(Z1812="C_pre",AA1812="a_pre")</f>
        <v/>
      </c>
      <c r="AE1812" s="3">
        <f>AND(Z1812="C_pre",AA1812="b_pre")</f>
        <v/>
      </c>
      <c r="AF1812" s="6">
        <f>待赋值表!C1811</f>
        <v/>
      </c>
      <c r="AG1812" s="3">
        <f t="array" ref="AG1812">IF(AB1812=TRUE,"A",IF(AC1812=TRUE,"B",IF(AD1812=TRUE,"C",IF(AE1812=TRUE,"D","其他"))))</f>
        <v/>
      </c>
      <c r="AH1812" s="3">
        <f>IF(分析表!$E$12&lt;&gt;"ALL",AND(AF1812=分析表!$E$10,AG1812=分析表!$E$12),IF(AF1812=分析表!$E$10,TRUE(),IF(AF1812="ALL",TRUE(),"")))</f>
        <v/>
      </c>
    </row>
    <row r="1813">
      <c r="A1813" s="3">
        <f>COUNTIF($AH$2:AH1813,"TRUE")</f>
        <v/>
      </c>
      <c r="B1813" s="3">
        <f>COUNTIF($AG$2:$AG1813,#REF!)</f>
        <v/>
      </c>
      <c r="C1813" s="56">
        <f>待赋值表!A1812</f>
        <v/>
      </c>
      <c r="E1813" s="6">
        <f>待赋值表!D1812</f>
        <v/>
      </c>
      <c r="F1813" s="6">
        <f>待赋值表!E1812</f>
        <v/>
      </c>
      <c r="G1813" s="6">
        <f>待赋值表!F1812</f>
        <v/>
      </c>
      <c r="H1813" s="6">
        <f>待赋值表!G1812</f>
        <v/>
      </c>
      <c r="I1813" s="6">
        <f>待赋值表!H1812</f>
        <v/>
      </c>
      <c r="J1813" s="6">
        <f>待赋值表!I1812</f>
        <v/>
      </c>
      <c r="K1813" s="6">
        <f>待赋值表!J1812</f>
        <v/>
      </c>
      <c r="L1813" s="6">
        <f>待赋值表!K1812</f>
        <v/>
      </c>
      <c r="M1813" s="6">
        <f>待赋值表!L1812</f>
        <v/>
      </c>
      <c r="N1813" s="6">
        <f>待赋值表!M1812</f>
        <v/>
      </c>
      <c r="O1813" s="6">
        <f>待赋值表!N1812</f>
        <v/>
      </c>
      <c r="P1813" s="6">
        <f>待赋值表!O1812</f>
        <v/>
      </c>
      <c r="Q1813" s="6">
        <f>IF(待赋值表!P1812&lt;&gt;"",待赋值表!P1812,0)</f>
        <v/>
      </c>
      <c r="R1813" s="6">
        <f>待赋值表!Q1812</f>
        <v/>
      </c>
      <c r="S1813" s="6">
        <f>待赋值表!R1812</f>
        <v/>
      </c>
      <c r="T1813" s="6">
        <f>待赋值表!S1812</f>
        <v/>
      </c>
      <c r="U1813" s="6">
        <f>待赋值表!T1812</f>
        <v/>
      </c>
      <c r="V1813" s="6">
        <f>待赋值表!U1812</f>
        <v/>
      </c>
      <c r="W1813" s="6">
        <f>待赋值表!V1812</f>
        <v/>
      </c>
      <c r="X1813" s="6">
        <f>待赋值表!W1812</f>
        <v/>
      </c>
      <c r="Y1813" s="6">
        <f>待赋值表!X1812</f>
        <v/>
      </c>
      <c r="Z1813" s="3">
        <f>IF(M1813&gt;=0.01,"B_pre",IF(M1813&gt;=0,"C_pre","none"))</f>
        <v/>
      </c>
      <c r="AA1813" s="3">
        <f>IF(U1813&gt;0.125,"a_pre",IF(U1813&gt;=0,"b_pre","none"))</f>
        <v/>
      </c>
      <c r="AB1813" s="3">
        <f>AND(Z1813="B_pre",AA1813="a_pre")</f>
        <v/>
      </c>
      <c r="AC1813" s="3">
        <f>AND(Z1813="B_pre",AA1813="b_pre")</f>
        <v/>
      </c>
      <c r="AD1813" s="3">
        <f>AND(Z1813="C_pre",AA1813="a_pre")</f>
        <v/>
      </c>
      <c r="AE1813" s="3">
        <f>AND(Z1813="C_pre",AA1813="b_pre")</f>
        <v/>
      </c>
      <c r="AF1813" s="6">
        <f>待赋值表!C1812</f>
        <v/>
      </c>
      <c r="AG1813" s="3">
        <f t="array" ref="AG1813">IF(AB1813=TRUE,"A",IF(AC1813=TRUE,"B",IF(AD1813=TRUE,"C",IF(AE1813=TRUE,"D","其他"))))</f>
        <v/>
      </c>
      <c r="AH1813" s="3">
        <f>IF(分析表!$E$12&lt;&gt;"ALL",AND(AF1813=分析表!$E$10,AG1813=分析表!$E$12),IF(AF1813=分析表!$E$10,TRUE(),IF(AF1813="ALL",TRUE(),"")))</f>
        <v/>
      </c>
    </row>
    <row r="1814">
      <c r="A1814" s="3">
        <f>COUNTIF($AH$2:AH1814,"TRUE")</f>
        <v/>
      </c>
      <c r="B1814" s="3">
        <f>COUNTIF($AG$2:$AG1814,#REF!)</f>
        <v/>
      </c>
      <c r="C1814" s="56">
        <f>待赋值表!A1813</f>
        <v/>
      </c>
      <c r="E1814" s="6">
        <f>待赋值表!D1813</f>
        <v/>
      </c>
      <c r="F1814" s="6">
        <f>待赋值表!E1813</f>
        <v/>
      </c>
      <c r="G1814" s="6">
        <f>待赋值表!F1813</f>
        <v/>
      </c>
      <c r="H1814" s="6">
        <f>待赋值表!G1813</f>
        <v/>
      </c>
      <c r="I1814" s="6">
        <f>待赋值表!H1813</f>
        <v/>
      </c>
      <c r="J1814" s="6">
        <f>待赋值表!I1813</f>
        <v/>
      </c>
      <c r="K1814" s="6">
        <f>待赋值表!J1813</f>
        <v/>
      </c>
      <c r="L1814" s="6">
        <f>待赋值表!K1813</f>
        <v/>
      </c>
      <c r="M1814" s="6">
        <f>待赋值表!L1813</f>
        <v/>
      </c>
      <c r="N1814" s="6">
        <f>待赋值表!M1813</f>
        <v/>
      </c>
      <c r="O1814" s="6">
        <f>待赋值表!N1813</f>
        <v/>
      </c>
      <c r="P1814" s="6">
        <f>待赋值表!O1813</f>
        <v/>
      </c>
      <c r="Q1814" s="6">
        <f>IF(待赋值表!P1813&lt;&gt;"",待赋值表!P1813,0)</f>
        <v/>
      </c>
      <c r="R1814" s="6">
        <f>待赋值表!Q1813</f>
        <v/>
      </c>
      <c r="S1814" s="6">
        <f>待赋值表!R1813</f>
        <v/>
      </c>
      <c r="T1814" s="6">
        <f>待赋值表!S1813</f>
        <v/>
      </c>
      <c r="U1814" s="6">
        <f>待赋值表!T1813</f>
        <v/>
      </c>
      <c r="V1814" s="6">
        <f>待赋值表!U1813</f>
        <v/>
      </c>
      <c r="W1814" s="6">
        <f>待赋值表!V1813</f>
        <v/>
      </c>
      <c r="X1814" s="6">
        <f>待赋值表!W1813</f>
        <v/>
      </c>
      <c r="Y1814" s="6">
        <f>待赋值表!X1813</f>
        <v/>
      </c>
      <c r="Z1814" s="3">
        <f>IF(M1814&gt;=0.01,"B_pre",IF(M1814&gt;=0,"C_pre","none"))</f>
        <v/>
      </c>
      <c r="AA1814" s="3">
        <f>IF(U1814&gt;0.125,"a_pre",IF(U1814&gt;=0,"b_pre","none"))</f>
        <v/>
      </c>
      <c r="AB1814" s="3">
        <f>AND(Z1814="B_pre",AA1814="a_pre")</f>
        <v/>
      </c>
      <c r="AC1814" s="3">
        <f>AND(Z1814="B_pre",AA1814="b_pre")</f>
        <v/>
      </c>
      <c r="AD1814" s="3">
        <f>AND(Z1814="C_pre",AA1814="a_pre")</f>
        <v/>
      </c>
      <c r="AE1814" s="3">
        <f>AND(Z1814="C_pre",AA1814="b_pre")</f>
        <v/>
      </c>
      <c r="AF1814" s="6">
        <f>待赋值表!C1813</f>
        <v/>
      </c>
      <c r="AG1814" s="3">
        <f t="array" ref="AG1814">IF(AB1814=TRUE,"A",IF(AC1814=TRUE,"B",IF(AD1814=TRUE,"C",IF(AE1814=TRUE,"D","其他"))))</f>
        <v/>
      </c>
      <c r="AH1814" s="3">
        <f>IF(分析表!$E$12&lt;&gt;"ALL",AND(AF1814=分析表!$E$10,AG1814=分析表!$E$12),IF(AF1814=分析表!$E$10,TRUE(),IF(AF1814="ALL",TRUE(),"")))</f>
        <v/>
      </c>
    </row>
    <row r="1815">
      <c r="A1815" s="3">
        <f>COUNTIF($AH$2:AH1815,"TRUE")</f>
        <v/>
      </c>
      <c r="B1815" s="3">
        <f>COUNTIF($AG$2:$AG1815,#REF!)</f>
        <v/>
      </c>
      <c r="C1815" s="56">
        <f>待赋值表!A1814</f>
        <v/>
      </c>
      <c r="E1815" s="6">
        <f>待赋值表!D1814</f>
        <v/>
      </c>
      <c r="F1815" s="6">
        <f>待赋值表!E1814</f>
        <v/>
      </c>
      <c r="G1815" s="6">
        <f>待赋值表!F1814</f>
        <v/>
      </c>
      <c r="H1815" s="6">
        <f>待赋值表!G1814</f>
        <v/>
      </c>
      <c r="I1815" s="6">
        <f>待赋值表!H1814</f>
        <v/>
      </c>
      <c r="J1815" s="6">
        <f>待赋值表!I1814</f>
        <v/>
      </c>
      <c r="K1815" s="6">
        <f>待赋值表!J1814</f>
        <v/>
      </c>
      <c r="L1815" s="6">
        <f>待赋值表!K1814</f>
        <v/>
      </c>
      <c r="M1815" s="6">
        <f>待赋值表!L1814</f>
        <v/>
      </c>
      <c r="N1815" s="6">
        <f>待赋值表!M1814</f>
        <v/>
      </c>
      <c r="O1815" s="6">
        <f>待赋值表!N1814</f>
        <v/>
      </c>
      <c r="P1815" s="6">
        <f>待赋值表!O1814</f>
        <v/>
      </c>
      <c r="Q1815" s="6">
        <f>IF(待赋值表!P1814&lt;&gt;"",待赋值表!P1814,0)</f>
        <v/>
      </c>
      <c r="R1815" s="6">
        <f>待赋值表!Q1814</f>
        <v/>
      </c>
      <c r="S1815" s="6">
        <f>待赋值表!R1814</f>
        <v/>
      </c>
      <c r="T1815" s="6">
        <f>待赋值表!S1814</f>
        <v/>
      </c>
      <c r="U1815" s="6">
        <f>待赋值表!T1814</f>
        <v/>
      </c>
      <c r="V1815" s="6">
        <f>待赋值表!U1814</f>
        <v/>
      </c>
      <c r="W1815" s="6">
        <f>待赋值表!V1814</f>
        <v/>
      </c>
      <c r="X1815" s="6">
        <f>待赋值表!W1814</f>
        <v/>
      </c>
      <c r="Y1815" s="6">
        <f>待赋值表!X1814</f>
        <v/>
      </c>
      <c r="Z1815" s="3">
        <f>IF(M1815&gt;=0.01,"B_pre",IF(M1815&gt;=0,"C_pre","none"))</f>
        <v/>
      </c>
      <c r="AA1815" s="3">
        <f>IF(U1815&gt;0.125,"a_pre",IF(U1815&gt;=0,"b_pre","none"))</f>
        <v/>
      </c>
      <c r="AB1815" s="3">
        <f>AND(Z1815="B_pre",AA1815="a_pre")</f>
        <v/>
      </c>
      <c r="AC1815" s="3">
        <f>AND(Z1815="B_pre",AA1815="b_pre")</f>
        <v/>
      </c>
      <c r="AD1815" s="3">
        <f>AND(Z1815="C_pre",AA1815="a_pre")</f>
        <v/>
      </c>
      <c r="AE1815" s="3">
        <f>AND(Z1815="C_pre",AA1815="b_pre")</f>
        <v/>
      </c>
      <c r="AF1815" s="6">
        <f>待赋值表!C1814</f>
        <v/>
      </c>
      <c r="AG1815" s="3">
        <f t="array" ref="AG1815">IF(AB1815=TRUE,"A",IF(AC1815=TRUE,"B",IF(AD1815=TRUE,"C",IF(AE1815=TRUE,"D","其他"))))</f>
        <v/>
      </c>
      <c r="AH1815" s="3">
        <f>IF(分析表!$E$12&lt;&gt;"ALL",AND(AF1815=分析表!$E$10,AG1815=分析表!$E$12),IF(AF1815=分析表!$E$10,TRUE(),IF(AF1815="ALL",TRUE(),"")))</f>
        <v/>
      </c>
    </row>
    <row r="1816">
      <c r="A1816" s="3">
        <f>COUNTIF($AH$2:AH1816,"TRUE")</f>
        <v/>
      </c>
      <c r="B1816" s="3">
        <f>COUNTIF($AG$2:$AG1816,#REF!)</f>
        <v/>
      </c>
      <c r="C1816" s="56">
        <f>待赋值表!A1815</f>
        <v/>
      </c>
      <c r="E1816" s="6">
        <f>待赋值表!D1815</f>
        <v/>
      </c>
      <c r="F1816" s="6">
        <f>待赋值表!E1815</f>
        <v/>
      </c>
      <c r="G1816" s="6">
        <f>待赋值表!F1815</f>
        <v/>
      </c>
      <c r="H1816" s="6">
        <f>待赋值表!G1815</f>
        <v/>
      </c>
      <c r="I1816" s="6">
        <f>待赋值表!H1815</f>
        <v/>
      </c>
      <c r="J1816" s="6">
        <f>待赋值表!I1815</f>
        <v/>
      </c>
      <c r="K1816" s="6">
        <f>待赋值表!J1815</f>
        <v/>
      </c>
      <c r="L1816" s="6">
        <f>待赋值表!K1815</f>
        <v/>
      </c>
      <c r="M1816" s="6">
        <f>待赋值表!L1815</f>
        <v/>
      </c>
      <c r="N1816" s="6">
        <f>待赋值表!M1815</f>
        <v/>
      </c>
      <c r="O1816" s="6">
        <f>待赋值表!N1815</f>
        <v/>
      </c>
      <c r="P1816" s="6">
        <f>待赋值表!O1815</f>
        <v/>
      </c>
      <c r="Q1816" s="6">
        <f>IF(待赋值表!P1815&lt;&gt;"",待赋值表!P1815,0)</f>
        <v/>
      </c>
      <c r="R1816" s="6">
        <f>待赋值表!Q1815</f>
        <v/>
      </c>
      <c r="S1816" s="6">
        <f>待赋值表!R1815</f>
        <v/>
      </c>
      <c r="T1816" s="6">
        <f>待赋值表!S1815</f>
        <v/>
      </c>
      <c r="U1816" s="6">
        <f>待赋值表!T1815</f>
        <v/>
      </c>
      <c r="V1816" s="6">
        <f>待赋值表!U1815</f>
        <v/>
      </c>
      <c r="W1816" s="6">
        <f>待赋值表!V1815</f>
        <v/>
      </c>
      <c r="X1816" s="6">
        <f>待赋值表!W1815</f>
        <v/>
      </c>
      <c r="Y1816" s="6">
        <f>待赋值表!X1815</f>
        <v/>
      </c>
      <c r="Z1816" s="3">
        <f>IF(M1816&gt;=0.01,"B_pre",IF(M1816&gt;=0,"C_pre","none"))</f>
        <v/>
      </c>
      <c r="AA1816" s="3">
        <f>IF(U1816&gt;0.125,"a_pre",IF(U1816&gt;=0,"b_pre","none"))</f>
        <v/>
      </c>
      <c r="AB1816" s="3">
        <f>AND(Z1816="B_pre",AA1816="a_pre")</f>
        <v/>
      </c>
      <c r="AC1816" s="3">
        <f>AND(Z1816="B_pre",AA1816="b_pre")</f>
        <v/>
      </c>
      <c r="AD1816" s="3">
        <f>AND(Z1816="C_pre",AA1816="a_pre")</f>
        <v/>
      </c>
      <c r="AE1816" s="3">
        <f>AND(Z1816="C_pre",AA1816="b_pre")</f>
        <v/>
      </c>
      <c r="AF1816" s="6">
        <f>待赋值表!C1815</f>
        <v/>
      </c>
      <c r="AG1816" s="3">
        <f t="array" ref="AG1816">IF(AB1816=TRUE,"A",IF(AC1816=TRUE,"B",IF(AD1816=TRUE,"C",IF(AE1816=TRUE,"D","其他"))))</f>
        <v/>
      </c>
      <c r="AH1816" s="3">
        <f>IF(分析表!$E$12&lt;&gt;"ALL",AND(AF1816=分析表!$E$10,AG1816=分析表!$E$12),IF(AF1816=分析表!$E$10,TRUE(),IF(AF1816="ALL",TRUE(),"")))</f>
        <v/>
      </c>
    </row>
    <row r="1817">
      <c r="A1817" s="3">
        <f>COUNTIF($AH$2:AH1817,"TRUE")</f>
        <v/>
      </c>
      <c r="B1817" s="3">
        <f>COUNTIF($AG$2:$AG1817,#REF!)</f>
        <v/>
      </c>
      <c r="C1817" s="56">
        <f>待赋值表!A1816</f>
        <v/>
      </c>
      <c r="E1817" s="6">
        <f>待赋值表!D1816</f>
        <v/>
      </c>
      <c r="F1817" s="6">
        <f>待赋值表!E1816</f>
        <v/>
      </c>
      <c r="G1817" s="6">
        <f>待赋值表!F1816</f>
        <v/>
      </c>
      <c r="H1817" s="6">
        <f>待赋值表!G1816</f>
        <v/>
      </c>
      <c r="I1817" s="6">
        <f>待赋值表!H1816</f>
        <v/>
      </c>
      <c r="J1817" s="6">
        <f>待赋值表!I1816</f>
        <v/>
      </c>
      <c r="K1817" s="6">
        <f>待赋值表!J1816</f>
        <v/>
      </c>
      <c r="L1817" s="6">
        <f>待赋值表!K1816</f>
        <v/>
      </c>
      <c r="M1817" s="6">
        <f>待赋值表!L1816</f>
        <v/>
      </c>
      <c r="N1817" s="6">
        <f>待赋值表!M1816</f>
        <v/>
      </c>
      <c r="O1817" s="6">
        <f>待赋值表!N1816</f>
        <v/>
      </c>
      <c r="P1817" s="6">
        <f>待赋值表!O1816</f>
        <v/>
      </c>
      <c r="Q1817" s="6">
        <f>IF(待赋值表!P1816&lt;&gt;"",待赋值表!P1816,0)</f>
        <v/>
      </c>
      <c r="R1817" s="6">
        <f>待赋值表!Q1816</f>
        <v/>
      </c>
      <c r="S1817" s="6">
        <f>待赋值表!R1816</f>
        <v/>
      </c>
      <c r="T1817" s="6">
        <f>待赋值表!S1816</f>
        <v/>
      </c>
      <c r="U1817" s="6">
        <f>待赋值表!T1816</f>
        <v/>
      </c>
      <c r="V1817" s="6">
        <f>待赋值表!U1816</f>
        <v/>
      </c>
      <c r="W1817" s="6">
        <f>待赋值表!V1816</f>
        <v/>
      </c>
      <c r="X1817" s="6">
        <f>待赋值表!W1816</f>
        <v/>
      </c>
      <c r="Y1817" s="6">
        <f>待赋值表!X1816</f>
        <v/>
      </c>
      <c r="Z1817" s="3">
        <f>IF(M1817&gt;=0.01,"B_pre",IF(M1817&gt;=0,"C_pre","none"))</f>
        <v/>
      </c>
      <c r="AA1817" s="3">
        <f>IF(U1817&gt;0.125,"a_pre",IF(U1817&gt;=0,"b_pre","none"))</f>
        <v/>
      </c>
      <c r="AB1817" s="3">
        <f>AND(Z1817="B_pre",AA1817="a_pre")</f>
        <v/>
      </c>
      <c r="AC1817" s="3">
        <f>AND(Z1817="B_pre",AA1817="b_pre")</f>
        <v/>
      </c>
      <c r="AD1817" s="3">
        <f>AND(Z1817="C_pre",AA1817="a_pre")</f>
        <v/>
      </c>
      <c r="AE1817" s="3">
        <f>AND(Z1817="C_pre",AA1817="b_pre")</f>
        <v/>
      </c>
      <c r="AF1817" s="6">
        <f>待赋值表!C1816</f>
        <v/>
      </c>
      <c r="AG1817" s="3">
        <f t="array" ref="AG1817">IF(AB1817=TRUE,"A",IF(AC1817=TRUE,"B",IF(AD1817=TRUE,"C",IF(AE1817=TRUE,"D","其他"))))</f>
        <v/>
      </c>
      <c r="AH1817" s="3">
        <f>IF(分析表!$E$12&lt;&gt;"ALL",AND(AF1817=分析表!$E$10,AG1817=分析表!$E$12),IF(AF1817=分析表!$E$10,TRUE(),IF(AF1817="ALL",TRUE(),"")))</f>
        <v/>
      </c>
    </row>
    <row r="1818">
      <c r="A1818" s="3">
        <f>COUNTIF($AH$2:AH1818,"TRUE")</f>
        <v/>
      </c>
      <c r="B1818" s="3">
        <f>COUNTIF($AG$2:$AG1818,#REF!)</f>
        <v/>
      </c>
      <c r="C1818" s="56">
        <f>待赋值表!A1817</f>
        <v/>
      </c>
      <c r="E1818" s="6">
        <f>待赋值表!D1817</f>
        <v/>
      </c>
      <c r="F1818" s="6">
        <f>待赋值表!E1817</f>
        <v/>
      </c>
      <c r="G1818" s="6">
        <f>待赋值表!F1817</f>
        <v/>
      </c>
      <c r="H1818" s="6">
        <f>待赋值表!G1817</f>
        <v/>
      </c>
      <c r="I1818" s="6">
        <f>待赋值表!H1817</f>
        <v/>
      </c>
      <c r="J1818" s="6">
        <f>待赋值表!I1817</f>
        <v/>
      </c>
      <c r="K1818" s="6">
        <f>待赋值表!J1817</f>
        <v/>
      </c>
      <c r="L1818" s="6">
        <f>待赋值表!K1817</f>
        <v/>
      </c>
      <c r="M1818" s="6">
        <f>待赋值表!L1817</f>
        <v/>
      </c>
      <c r="N1818" s="6">
        <f>待赋值表!M1817</f>
        <v/>
      </c>
      <c r="O1818" s="6">
        <f>待赋值表!N1817</f>
        <v/>
      </c>
      <c r="P1818" s="6">
        <f>待赋值表!O1817</f>
        <v/>
      </c>
      <c r="Q1818" s="6">
        <f>IF(待赋值表!P1817&lt;&gt;"",待赋值表!P1817,0)</f>
        <v/>
      </c>
      <c r="R1818" s="6">
        <f>待赋值表!Q1817</f>
        <v/>
      </c>
      <c r="S1818" s="6">
        <f>待赋值表!R1817</f>
        <v/>
      </c>
      <c r="T1818" s="6">
        <f>待赋值表!S1817</f>
        <v/>
      </c>
      <c r="U1818" s="6">
        <f>待赋值表!T1817</f>
        <v/>
      </c>
      <c r="V1818" s="6">
        <f>待赋值表!U1817</f>
        <v/>
      </c>
      <c r="W1818" s="6">
        <f>待赋值表!V1817</f>
        <v/>
      </c>
      <c r="X1818" s="6">
        <f>待赋值表!W1817</f>
        <v/>
      </c>
      <c r="Y1818" s="6">
        <f>待赋值表!X1817</f>
        <v/>
      </c>
      <c r="Z1818" s="3">
        <f>IF(M1818&gt;=0.01,"B_pre",IF(M1818&gt;=0,"C_pre","none"))</f>
        <v/>
      </c>
      <c r="AA1818" s="3">
        <f>IF(U1818&gt;0.125,"a_pre",IF(U1818&gt;=0,"b_pre","none"))</f>
        <v/>
      </c>
      <c r="AB1818" s="3">
        <f>AND(Z1818="B_pre",AA1818="a_pre")</f>
        <v/>
      </c>
      <c r="AC1818" s="3">
        <f>AND(Z1818="B_pre",AA1818="b_pre")</f>
        <v/>
      </c>
      <c r="AD1818" s="3">
        <f>AND(Z1818="C_pre",AA1818="a_pre")</f>
        <v/>
      </c>
      <c r="AE1818" s="3">
        <f>AND(Z1818="C_pre",AA1818="b_pre")</f>
        <v/>
      </c>
      <c r="AF1818" s="6">
        <f>待赋值表!C1817</f>
        <v/>
      </c>
      <c r="AG1818" s="3">
        <f t="array" ref="AG1818">IF(AB1818=TRUE,"A",IF(AC1818=TRUE,"B",IF(AD1818=TRUE,"C",IF(AE1818=TRUE,"D","其他"))))</f>
        <v/>
      </c>
      <c r="AH1818" s="3">
        <f>IF(分析表!$E$12&lt;&gt;"ALL",AND(AF1818=分析表!$E$10,AG1818=分析表!$E$12),IF(AF1818=分析表!$E$10,TRUE(),IF(AF1818="ALL",TRUE(),"")))</f>
        <v/>
      </c>
    </row>
    <row r="1819">
      <c r="A1819" s="3">
        <f>COUNTIF($AH$2:AH1819,"TRUE")</f>
        <v/>
      </c>
      <c r="B1819" s="3">
        <f>COUNTIF($AG$2:$AG1819,#REF!)</f>
        <v/>
      </c>
      <c r="C1819" s="56">
        <f>待赋值表!A1818</f>
        <v/>
      </c>
      <c r="E1819" s="6">
        <f>待赋值表!D1818</f>
        <v/>
      </c>
      <c r="F1819" s="6">
        <f>待赋值表!E1818</f>
        <v/>
      </c>
      <c r="G1819" s="6">
        <f>待赋值表!F1818</f>
        <v/>
      </c>
      <c r="H1819" s="6">
        <f>待赋值表!G1818</f>
        <v/>
      </c>
      <c r="I1819" s="6">
        <f>待赋值表!H1818</f>
        <v/>
      </c>
      <c r="J1819" s="6">
        <f>待赋值表!I1818</f>
        <v/>
      </c>
      <c r="K1819" s="6">
        <f>待赋值表!J1818</f>
        <v/>
      </c>
      <c r="L1819" s="6">
        <f>待赋值表!K1818</f>
        <v/>
      </c>
      <c r="M1819" s="6">
        <f>待赋值表!L1818</f>
        <v/>
      </c>
      <c r="N1819" s="6">
        <f>待赋值表!M1818</f>
        <v/>
      </c>
      <c r="O1819" s="6">
        <f>待赋值表!N1818</f>
        <v/>
      </c>
      <c r="P1819" s="6">
        <f>待赋值表!O1818</f>
        <v/>
      </c>
      <c r="Q1819" s="6">
        <f>IF(待赋值表!P1818&lt;&gt;"",待赋值表!P1818,0)</f>
        <v/>
      </c>
      <c r="R1819" s="6">
        <f>待赋值表!Q1818</f>
        <v/>
      </c>
      <c r="S1819" s="6">
        <f>待赋值表!R1818</f>
        <v/>
      </c>
      <c r="T1819" s="6">
        <f>待赋值表!S1818</f>
        <v/>
      </c>
      <c r="U1819" s="6">
        <f>待赋值表!T1818</f>
        <v/>
      </c>
      <c r="V1819" s="6">
        <f>待赋值表!U1818</f>
        <v/>
      </c>
      <c r="W1819" s="6">
        <f>待赋值表!V1818</f>
        <v/>
      </c>
      <c r="X1819" s="6">
        <f>待赋值表!W1818</f>
        <v/>
      </c>
      <c r="Y1819" s="6">
        <f>待赋值表!X1818</f>
        <v/>
      </c>
      <c r="Z1819" s="3">
        <f>IF(M1819&gt;=0.01,"B_pre",IF(M1819&gt;=0,"C_pre","none"))</f>
        <v/>
      </c>
      <c r="AA1819" s="3">
        <f>IF(U1819&gt;0.125,"a_pre",IF(U1819&gt;=0,"b_pre","none"))</f>
        <v/>
      </c>
      <c r="AB1819" s="3">
        <f>AND(Z1819="B_pre",AA1819="a_pre")</f>
        <v/>
      </c>
      <c r="AC1819" s="3">
        <f>AND(Z1819="B_pre",AA1819="b_pre")</f>
        <v/>
      </c>
      <c r="AD1819" s="3">
        <f>AND(Z1819="C_pre",AA1819="a_pre")</f>
        <v/>
      </c>
      <c r="AE1819" s="3">
        <f>AND(Z1819="C_pre",AA1819="b_pre")</f>
        <v/>
      </c>
      <c r="AF1819" s="6">
        <f>待赋值表!C1818</f>
        <v/>
      </c>
      <c r="AG1819" s="3">
        <f t="array" ref="AG1819">IF(AB1819=TRUE,"A",IF(AC1819=TRUE,"B",IF(AD1819=TRUE,"C",IF(AE1819=TRUE,"D","其他"))))</f>
        <v/>
      </c>
      <c r="AH1819" s="3">
        <f>IF(分析表!$E$12&lt;&gt;"ALL",AND(AF1819=分析表!$E$10,AG1819=分析表!$E$12),IF(AF1819=分析表!$E$10,TRUE(),IF(AF1819="ALL",TRUE(),"")))</f>
        <v/>
      </c>
    </row>
    <row r="1820">
      <c r="A1820" s="3">
        <f>COUNTIF($AH$2:AH1820,"TRUE")</f>
        <v/>
      </c>
      <c r="B1820" s="3">
        <f>COUNTIF($AG$2:$AG1820,#REF!)</f>
        <v/>
      </c>
      <c r="C1820" s="56">
        <f>待赋值表!A1819</f>
        <v/>
      </c>
      <c r="E1820" s="6">
        <f>待赋值表!D1819</f>
        <v/>
      </c>
      <c r="F1820" s="6">
        <f>待赋值表!E1819</f>
        <v/>
      </c>
      <c r="G1820" s="6">
        <f>待赋值表!F1819</f>
        <v/>
      </c>
      <c r="H1820" s="6">
        <f>待赋值表!G1819</f>
        <v/>
      </c>
      <c r="I1820" s="6">
        <f>待赋值表!H1819</f>
        <v/>
      </c>
      <c r="J1820" s="6">
        <f>待赋值表!I1819</f>
        <v/>
      </c>
      <c r="K1820" s="6">
        <f>待赋值表!J1819</f>
        <v/>
      </c>
      <c r="L1820" s="6">
        <f>待赋值表!K1819</f>
        <v/>
      </c>
      <c r="M1820" s="6">
        <f>待赋值表!L1819</f>
        <v/>
      </c>
      <c r="N1820" s="6">
        <f>待赋值表!M1819</f>
        <v/>
      </c>
      <c r="O1820" s="6">
        <f>待赋值表!N1819</f>
        <v/>
      </c>
      <c r="P1820" s="6">
        <f>待赋值表!O1819</f>
        <v/>
      </c>
      <c r="Q1820" s="6">
        <f>IF(待赋值表!P1819&lt;&gt;"",待赋值表!P1819,0)</f>
        <v/>
      </c>
      <c r="R1820" s="6">
        <f>待赋值表!Q1819</f>
        <v/>
      </c>
      <c r="S1820" s="6">
        <f>待赋值表!R1819</f>
        <v/>
      </c>
      <c r="T1820" s="6">
        <f>待赋值表!S1819</f>
        <v/>
      </c>
      <c r="U1820" s="6">
        <f>待赋值表!T1819</f>
        <v/>
      </c>
      <c r="V1820" s="6">
        <f>待赋值表!U1819</f>
        <v/>
      </c>
      <c r="W1820" s="6">
        <f>待赋值表!V1819</f>
        <v/>
      </c>
      <c r="X1820" s="6">
        <f>待赋值表!W1819</f>
        <v/>
      </c>
      <c r="Y1820" s="6">
        <f>待赋值表!X1819</f>
        <v/>
      </c>
      <c r="Z1820" s="3">
        <f>IF(M1820&gt;=0.01,"B_pre",IF(M1820&gt;=0,"C_pre","none"))</f>
        <v/>
      </c>
      <c r="AA1820" s="3">
        <f>IF(U1820&gt;0.125,"a_pre",IF(U1820&gt;=0,"b_pre","none"))</f>
        <v/>
      </c>
      <c r="AB1820" s="3">
        <f>AND(Z1820="B_pre",AA1820="a_pre")</f>
        <v/>
      </c>
      <c r="AC1820" s="3">
        <f>AND(Z1820="B_pre",AA1820="b_pre")</f>
        <v/>
      </c>
      <c r="AD1820" s="3">
        <f>AND(Z1820="C_pre",AA1820="a_pre")</f>
        <v/>
      </c>
      <c r="AE1820" s="3">
        <f>AND(Z1820="C_pre",AA1820="b_pre")</f>
        <v/>
      </c>
      <c r="AF1820" s="6">
        <f>待赋值表!C1819</f>
        <v/>
      </c>
      <c r="AG1820" s="3">
        <f t="array" ref="AG1820">IF(AB1820=TRUE,"A",IF(AC1820=TRUE,"B",IF(AD1820=TRUE,"C",IF(AE1820=TRUE,"D","其他"))))</f>
        <v/>
      </c>
      <c r="AH1820" s="3">
        <f>IF(分析表!$E$12&lt;&gt;"ALL",AND(AF1820=分析表!$E$10,AG1820=分析表!$E$12),IF(AF1820=分析表!$E$10,TRUE(),IF(AF1820="ALL",TRUE(),"")))</f>
        <v/>
      </c>
    </row>
    <row r="1821">
      <c r="A1821" s="3">
        <f>COUNTIF($AH$2:AH1821,"TRUE")</f>
        <v/>
      </c>
      <c r="B1821" s="3">
        <f>COUNTIF($AG$2:$AG1821,#REF!)</f>
        <v/>
      </c>
      <c r="C1821" s="56">
        <f>待赋值表!A1820</f>
        <v/>
      </c>
      <c r="E1821" s="6">
        <f>待赋值表!D1820</f>
        <v/>
      </c>
      <c r="F1821" s="6">
        <f>待赋值表!E1820</f>
        <v/>
      </c>
      <c r="G1821" s="6">
        <f>待赋值表!F1820</f>
        <v/>
      </c>
      <c r="H1821" s="6">
        <f>待赋值表!G1820</f>
        <v/>
      </c>
      <c r="I1821" s="6">
        <f>待赋值表!H1820</f>
        <v/>
      </c>
      <c r="J1821" s="6">
        <f>待赋值表!I1820</f>
        <v/>
      </c>
      <c r="K1821" s="6">
        <f>待赋值表!J1820</f>
        <v/>
      </c>
      <c r="L1821" s="6">
        <f>待赋值表!K1820</f>
        <v/>
      </c>
      <c r="M1821" s="6">
        <f>待赋值表!L1820</f>
        <v/>
      </c>
      <c r="N1821" s="6">
        <f>待赋值表!M1820</f>
        <v/>
      </c>
      <c r="O1821" s="6">
        <f>待赋值表!N1820</f>
        <v/>
      </c>
      <c r="P1821" s="6">
        <f>待赋值表!O1820</f>
        <v/>
      </c>
      <c r="Q1821" s="6">
        <f>IF(待赋值表!P1820&lt;&gt;"",待赋值表!P1820,0)</f>
        <v/>
      </c>
      <c r="R1821" s="6">
        <f>待赋值表!Q1820</f>
        <v/>
      </c>
      <c r="S1821" s="6">
        <f>待赋值表!R1820</f>
        <v/>
      </c>
      <c r="T1821" s="6">
        <f>待赋值表!S1820</f>
        <v/>
      </c>
      <c r="U1821" s="6">
        <f>待赋值表!T1820</f>
        <v/>
      </c>
      <c r="V1821" s="6">
        <f>待赋值表!U1820</f>
        <v/>
      </c>
      <c r="W1821" s="6">
        <f>待赋值表!V1820</f>
        <v/>
      </c>
      <c r="X1821" s="6">
        <f>待赋值表!W1820</f>
        <v/>
      </c>
      <c r="Y1821" s="6">
        <f>待赋值表!X1820</f>
        <v/>
      </c>
      <c r="Z1821" s="3">
        <f>IF(M1821&gt;=0.01,"B_pre",IF(M1821&gt;=0,"C_pre","none"))</f>
        <v/>
      </c>
      <c r="AA1821" s="3">
        <f>IF(U1821&gt;0.125,"a_pre",IF(U1821&gt;=0,"b_pre","none"))</f>
        <v/>
      </c>
      <c r="AB1821" s="3">
        <f>AND(Z1821="B_pre",AA1821="a_pre")</f>
        <v/>
      </c>
      <c r="AC1821" s="3">
        <f>AND(Z1821="B_pre",AA1821="b_pre")</f>
        <v/>
      </c>
      <c r="AD1821" s="3">
        <f>AND(Z1821="C_pre",AA1821="a_pre")</f>
        <v/>
      </c>
      <c r="AE1821" s="3">
        <f>AND(Z1821="C_pre",AA1821="b_pre")</f>
        <v/>
      </c>
      <c r="AF1821" s="6">
        <f>待赋值表!C1820</f>
        <v/>
      </c>
      <c r="AG1821" s="3">
        <f t="array" ref="AG1821">IF(AB1821=TRUE,"A",IF(AC1821=TRUE,"B",IF(AD1821=TRUE,"C",IF(AE1821=TRUE,"D","其他"))))</f>
        <v/>
      </c>
      <c r="AH1821" s="3">
        <f>IF(分析表!$E$12&lt;&gt;"ALL",AND(AF1821=分析表!$E$10,AG1821=分析表!$E$12),IF(AF1821=分析表!$E$10,TRUE(),IF(AF1821="ALL",TRUE(),"")))</f>
        <v/>
      </c>
    </row>
    <row r="1822">
      <c r="A1822" s="3">
        <f>COUNTIF($AH$2:AH1822,"TRUE")</f>
        <v/>
      </c>
      <c r="B1822" s="3">
        <f>COUNTIF($AG$2:$AG1822,#REF!)</f>
        <v/>
      </c>
      <c r="C1822" s="56">
        <f>待赋值表!A1821</f>
        <v/>
      </c>
      <c r="E1822" s="6">
        <f>待赋值表!D1821</f>
        <v/>
      </c>
      <c r="F1822" s="6">
        <f>待赋值表!E1821</f>
        <v/>
      </c>
      <c r="G1822" s="6">
        <f>待赋值表!F1821</f>
        <v/>
      </c>
      <c r="H1822" s="6">
        <f>待赋值表!G1821</f>
        <v/>
      </c>
      <c r="I1822" s="6">
        <f>待赋值表!H1821</f>
        <v/>
      </c>
      <c r="J1822" s="6">
        <f>待赋值表!I1821</f>
        <v/>
      </c>
      <c r="K1822" s="6">
        <f>待赋值表!J1821</f>
        <v/>
      </c>
      <c r="L1822" s="6">
        <f>待赋值表!K1821</f>
        <v/>
      </c>
      <c r="M1822" s="6">
        <f>待赋值表!L1821</f>
        <v/>
      </c>
      <c r="N1822" s="6">
        <f>待赋值表!M1821</f>
        <v/>
      </c>
      <c r="O1822" s="6">
        <f>待赋值表!N1821</f>
        <v/>
      </c>
      <c r="P1822" s="6">
        <f>待赋值表!O1821</f>
        <v/>
      </c>
      <c r="Q1822" s="6">
        <f>IF(待赋值表!P1821&lt;&gt;"",待赋值表!P1821,0)</f>
        <v/>
      </c>
      <c r="R1822" s="6">
        <f>待赋值表!Q1821</f>
        <v/>
      </c>
      <c r="S1822" s="6">
        <f>待赋值表!R1821</f>
        <v/>
      </c>
      <c r="T1822" s="6">
        <f>待赋值表!S1821</f>
        <v/>
      </c>
      <c r="U1822" s="6">
        <f>待赋值表!T1821</f>
        <v/>
      </c>
      <c r="V1822" s="6">
        <f>待赋值表!U1821</f>
        <v/>
      </c>
      <c r="W1822" s="6">
        <f>待赋值表!V1821</f>
        <v/>
      </c>
      <c r="X1822" s="6">
        <f>待赋值表!W1821</f>
        <v/>
      </c>
      <c r="Y1822" s="6">
        <f>待赋值表!X1821</f>
        <v/>
      </c>
      <c r="Z1822" s="3">
        <f>IF(M1822&gt;=0.01,"B_pre",IF(M1822&gt;=0,"C_pre","none"))</f>
        <v/>
      </c>
      <c r="AA1822" s="3">
        <f>IF(U1822&gt;0.125,"a_pre",IF(U1822&gt;=0,"b_pre","none"))</f>
        <v/>
      </c>
      <c r="AB1822" s="3">
        <f>AND(Z1822="B_pre",AA1822="a_pre")</f>
        <v/>
      </c>
      <c r="AC1822" s="3">
        <f>AND(Z1822="B_pre",AA1822="b_pre")</f>
        <v/>
      </c>
      <c r="AD1822" s="3">
        <f>AND(Z1822="C_pre",AA1822="a_pre")</f>
        <v/>
      </c>
      <c r="AE1822" s="3">
        <f>AND(Z1822="C_pre",AA1822="b_pre")</f>
        <v/>
      </c>
      <c r="AF1822" s="6">
        <f>待赋值表!C1821</f>
        <v/>
      </c>
      <c r="AG1822" s="3">
        <f t="array" ref="AG1822">IF(AB1822=TRUE,"A",IF(AC1822=TRUE,"B",IF(AD1822=TRUE,"C",IF(AE1822=TRUE,"D","其他"))))</f>
        <v/>
      </c>
      <c r="AH1822" s="3">
        <f>IF(分析表!$E$12&lt;&gt;"ALL",AND(AF1822=分析表!$E$10,AG1822=分析表!$E$12),IF(AF1822=分析表!$E$10,TRUE(),IF(AF1822="ALL",TRUE(),"")))</f>
        <v/>
      </c>
    </row>
    <row r="1823">
      <c r="A1823" s="3">
        <f>COUNTIF($AH$2:AH1823,"TRUE")</f>
        <v/>
      </c>
      <c r="B1823" s="3">
        <f>COUNTIF($AG$2:$AG1823,#REF!)</f>
        <v/>
      </c>
      <c r="C1823" s="56">
        <f>待赋值表!A1822</f>
        <v/>
      </c>
      <c r="E1823" s="6">
        <f>待赋值表!D1822</f>
        <v/>
      </c>
      <c r="F1823" s="6">
        <f>待赋值表!E1822</f>
        <v/>
      </c>
      <c r="G1823" s="6">
        <f>待赋值表!F1822</f>
        <v/>
      </c>
      <c r="H1823" s="6">
        <f>待赋值表!G1822</f>
        <v/>
      </c>
      <c r="I1823" s="6">
        <f>待赋值表!H1822</f>
        <v/>
      </c>
      <c r="J1823" s="6">
        <f>待赋值表!I1822</f>
        <v/>
      </c>
      <c r="K1823" s="6">
        <f>待赋值表!J1822</f>
        <v/>
      </c>
      <c r="L1823" s="6">
        <f>待赋值表!K1822</f>
        <v/>
      </c>
      <c r="M1823" s="6">
        <f>待赋值表!L1822</f>
        <v/>
      </c>
      <c r="N1823" s="6">
        <f>待赋值表!M1822</f>
        <v/>
      </c>
      <c r="O1823" s="6">
        <f>待赋值表!N1822</f>
        <v/>
      </c>
      <c r="P1823" s="6">
        <f>待赋值表!O1822</f>
        <v/>
      </c>
      <c r="Q1823" s="6">
        <f>IF(待赋值表!P1822&lt;&gt;"",待赋值表!P1822,0)</f>
        <v/>
      </c>
      <c r="R1823" s="6">
        <f>待赋值表!Q1822</f>
        <v/>
      </c>
      <c r="S1823" s="6">
        <f>待赋值表!R1822</f>
        <v/>
      </c>
      <c r="T1823" s="6">
        <f>待赋值表!S1822</f>
        <v/>
      </c>
      <c r="U1823" s="6">
        <f>待赋值表!T1822</f>
        <v/>
      </c>
      <c r="V1823" s="6">
        <f>待赋值表!U1822</f>
        <v/>
      </c>
      <c r="W1823" s="6">
        <f>待赋值表!V1822</f>
        <v/>
      </c>
      <c r="X1823" s="6">
        <f>待赋值表!W1822</f>
        <v/>
      </c>
      <c r="Y1823" s="6">
        <f>待赋值表!X1822</f>
        <v/>
      </c>
      <c r="Z1823" s="3">
        <f>IF(M1823&gt;=0.01,"B_pre",IF(M1823&gt;=0,"C_pre","none"))</f>
        <v/>
      </c>
      <c r="AA1823" s="3">
        <f>IF(U1823&gt;0.125,"a_pre",IF(U1823&gt;=0,"b_pre","none"))</f>
        <v/>
      </c>
      <c r="AB1823" s="3">
        <f>AND(Z1823="B_pre",AA1823="a_pre")</f>
        <v/>
      </c>
      <c r="AC1823" s="3">
        <f>AND(Z1823="B_pre",AA1823="b_pre")</f>
        <v/>
      </c>
      <c r="AD1823" s="3">
        <f>AND(Z1823="C_pre",AA1823="a_pre")</f>
        <v/>
      </c>
      <c r="AE1823" s="3">
        <f>AND(Z1823="C_pre",AA1823="b_pre")</f>
        <v/>
      </c>
      <c r="AF1823" s="6">
        <f>待赋值表!C1822</f>
        <v/>
      </c>
      <c r="AG1823" s="3">
        <f t="array" ref="AG1823">IF(AB1823=TRUE,"A",IF(AC1823=TRUE,"B",IF(AD1823=TRUE,"C",IF(AE1823=TRUE,"D","其他"))))</f>
        <v/>
      </c>
      <c r="AH1823" s="3">
        <f>IF(分析表!$E$12&lt;&gt;"ALL",AND(AF1823=分析表!$E$10,AG1823=分析表!$E$12),IF(AF1823=分析表!$E$10,TRUE(),IF(AF1823="ALL",TRUE(),"")))</f>
        <v/>
      </c>
    </row>
    <row r="1824">
      <c r="A1824" s="3">
        <f>COUNTIF($AH$2:AH1824,"TRUE")</f>
        <v/>
      </c>
      <c r="B1824" s="3">
        <f>COUNTIF($AG$2:$AG1824,#REF!)</f>
        <v/>
      </c>
      <c r="C1824" s="56">
        <f>待赋值表!A1823</f>
        <v/>
      </c>
      <c r="E1824" s="6">
        <f>待赋值表!D1823</f>
        <v/>
      </c>
      <c r="F1824" s="6">
        <f>待赋值表!E1823</f>
        <v/>
      </c>
      <c r="G1824" s="6">
        <f>待赋值表!F1823</f>
        <v/>
      </c>
      <c r="H1824" s="6">
        <f>待赋值表!G1823</f>
        <v/>
      </c>
      <c r="I1824" s="6">
        <f>待赋值表!H1823</f>
        <v/>
      </c>
      <c r="J1824" s="6">
        <f>待赋值表!I1823</f>
        <v/>
      </c>
      <c r="K1824" s="6">
        <f>待赋值表!J1823</f>
        <v/>
      </c>
      <c r="L1824" s="6">
        <f>待赋值表!K1823</f>
        <v/>
      </c>
      <c r="M1824" s="6">
        <f>待赋值表!L1823</f>
        <v/>
      </c>
      <c r="N1824" s="6">
        <f>待赋值表!M1823</f>
        <v/>
      </c>
      <c r="O1824" s="6">
        <f>待赋值表!N1823</f>
        <v/>
      </c>
      <c r="P1824" s="6">
        <f>待赋值表!O1823</f>
        <v/>
      </c>
      <c r="Q1824" s="6">
        <f>IF(待赋值表!P1823&lt;&gt;"",待赋值表!P1823,0)</f>
        <v/>
      </c>
      <c r="R1824" s="6">
        <f>待赋值表!Q1823</f>
        <v/>
      </c>
      <c r="S1824" s="6">
        <f>待赋值表!R1823</f>
        <v/>
      </c>
      <c r="T1824" s="6">
        <f>待赋值表!S1823</f>
        <v/>
      </c>
      <c r="U1824" s="6">
        <f>待赋值表!T1823</f>
        <v/>
      </c>
      <c r="V1824" s="6">
        <f>待赋值表!U1823</f>
        <v/>
      </c>
      <c r="W1824" s="6">
        <f>待赋值表!V1823</f>
        <v/>
      </c>
      <c r="X1824" s="6">
        <f>待赋值表!W1823</f>
        <v/>
      </c>
      <c r="Y1824" s="6">
        <f>待赋值表!X1823</f>
        <v/>
      </c>
      <c r="Z1824" s="3">
        <f>IF(M1824&gt;=0.01,"B_pre",IF(M1824&gt;=0,"C_pre","none"))</f>
        <v/>
      </c>
      <c r="AA1824" s="3">
        <f>IF(U1824&gt;0.125,"a_pre",IF(U1824&gt;=0,"b_pre","none"))</f>
        <v/>
      </c>
      <c r="AB1824" s="3">
        <f>AND(Z1824="B_pre",AA1824="a_pre")</f>
        <v/>
      </c>
      <c r="AC1824" s="3">
        <f>AND(Z1824="B_pre",AA1824="b_pre")</f>
        <v/>
      </c>
      <c r="AD1824" s="3">
        <f>AND(Z1824="C_pre",AA1824="a_pre")</f>
        <v/>
      </c>
      <c r="AE1824" s="3">
        <f>AND(Z1824="C_pre",AA1824="b_pre")</f>
        <v/>
      </c>
      <c r="AF1824" s="6">
        <f>待赋值表!C1823</f>
        <v/>
      </c>
      <c r="AG1824" s="3">
        <f t="array" ref="AG1824">IF(AB1824=TRUE,"A",IF(AC1824=TRUE,"B",IF(AD1824=TRUE,"C",IF(AE1824=TRUE,"D","其他"))))</f>
        <v/>
      </c>
      <c r="AH1824" s="3">
        <f>IF(分析表!$E$12&lt;&gt;"ALL",AND(AF1824=分析表!$E$10,AG1824=分析表!$E$12),IF(AF1824=分析表!$E$10,TRUE(),IF(AF1824="ALL",TRUE(),"")))</f>
        <v/>
      </c>
    </row>
    <row r="1825">
      <c r="A1825" s="3">
        <f>COUNTIF($AH$2:AH1825,"TRUE")</f>
        <v/>
      </c>
      <c r="B1825" s="3">
        <f>COUNTIF($AG$2:$AG1825,#REF!)</f>
        <v/>
      </c>
      <c r="C1825" s="56">
        <f>待赋值表!A1824</f>
        <v/>
      </c>
      <c r="E1825" s="6">
        <f>待赋值表!D1824</f>
        <v/>
      </c>
      <c r="F1825" s="6">
        <f>待赋值表!E1824</f>
        <v/>
      </c>
      <c r="G1825" s="6">
        <f>待赋值表!F1824</f>
        <v/>
      </c>
      <c r="H1825" s="6">
        <f>待赋值表!G1824</f>
        <v/>
      </c>
      <c r="I1825" s="6">
        <f>待赋值表!H1824</f>
        <v/>
      </c>
      <c r="J1825" s="6">
        <f>待赋值表!I1824</f>
        <v/>
      </c>
      <c r="K1825" s="6">
        <f>待赋值表!J1824</f>
        <v/>
      </c>
      <c r="L1825" s="6">
        <f>待赋值表!K1824</f>
        <v/>
      </c>
      <c r="M1825" s="6">
        <f>待赋值表!L1824</f>
        <v/>
      </c>
      <c r="N1825" s="6">
        <f>待赋值表!M1824</f>
        <v/>
      </c>
      <c r="O1825" s="6">
        <f>待赋值表!N1824</f>
        <v/>
      </c>
      <c r="P1825" s="6">
        <f>待赋值表!O1824</f>
        <v/>
      </c>
      <c r="Q1825" s="6">
        <f>IF(待赋值表!P1824&lt;&gt;"",待赋值表!P1824,0)</f>
        <v/>
      </c>
      <c r="R1825" s="6">
        <f>待赋值表!Q1824</f>
        <v/>
      </c>
      <c r="S1825" s="6">
        <f>待赋值表!R1824</f>
        <v/>
      </c>
      <c r="T1825" s="6">
        <f>待赋值表!S1824</f>
        <v/>
      </c>
      <c r="U1825" s="6">
        <f>待赋值表!T1824</f>
        <v/>
      </c>
      <c r="V1825" s="6">
        <f>待赋值表!U1824</f>
        <v/>
      </c>
      <c r="W1825" s="6">
        <f>待赋值表!V1824</f>
        <v/>
      </c>
      <c r="X1825" s="6">
        <f>待赋值表!W1824</f>
        <v/>
      </c>
      <c r="Y1825" s="6">
        <f>待赋值表!X1824</f>
        <v/>
      </c>
      <c r="Z1825" s="3">
        <f>IF(M1825&gt;=0.01,"B_pre",IF(M1825&gt;=0,"C_pre","none"))</f>
        <v/>
      </c>
      <c r="AA1825" s="3">
        <f>IF(U1825&gt;0.125,"a_pre",IF(U1825&gt;=0,"b_pre","none"))</f>
        <v/>
      </c>
      <c r="AB1825" s="3">
        <f>AND(Z1825="B_pre",AA1825="a_pre")</f>
        <v/>
      </c>
      <c r="AC1825" s="3">
        <f>AND(Z1825="B_pre",AA1825="b_pre")</f>
        <v/>
      </c>
      <c r="AD1825" s="3">
        <f>AND(Z1825="C_pre",AA1825="a_pre")</f>
        <v/>
      </c>
      <c r="AE1825" s="3">
        <f>AND(Z1825="C_pre",AA1825="b_pre")</f>
        <v/>
      </c>
      <c r="AF1825" s="6">
        <f>待赋值表!C1824</f>
        <v/>
      </c>
      <c r="AG1825" s="3">
        <f t="array" ref="AG1825">IF(AB1825=TRUE,"A",IF(AC1825=TRUE,"B",IF(AD1825=TRUE,"C",IF(AE1825=TRUE,"D","其他"))))</f>
        <v/>
      </c>
      <c r="AH1825" s="3">
        <f>IF(分析表!$E$12&lt;&gt;"ALL",AND(AF1825=分析表!$E$10,AG1825=分析表!$E$12),IF(AF1825=分析表!$E$10,TRUE(),IF(AF1825="ALL",TRUE(),"")))</f>
        <v/>
      </c>
    </row>
    <row r="1826">
      <c r="A1826" s="3">
        <f>COUNTIF($AH$2:AH1826,"TRUE")</f>
        <v/>
      </c>
      <c r="B1826" s="3">
        <f>COUNTIF($AG$2:$AG1826,#REF!)</f>
        <v/>
      </c>
      <c r="C1826" s="56">
        <f>待赋值表!A1825</f>
        <v/>
      </c>
      <c r="E1826" s="6">
        <f>待赋值表!D1825</f>
        <v/>
      </c>
      <c r="F1826" s="6">
        <f>待赋值表!E1825</f>
        <v/>
      </c>
      <c r="G1826" s="6">
        <f>待赋值表!F1825</f>
        <v/>
      </c>
      <c r="H1826" s="6">
        <f>待赋值表!G1825</f>
        <v/>
      </c>
      <c r="I1826" s="6">
        <f>待赋值表!H1825</f>
        <v/>
      </c>
      <c r="J1826" s="6">
        <f>待赋值表!I1825</f>
        <v/>
      </c>
      <c r="K1826" s="6">
        <f>待赋值表!J1825</f>
        <v/>
      </c>
      <c r="L1826" s="6">
        <f>待赋值表!K1825</f>
        <v/>
      </c>
      <c r="M1826" s="6">
        <f>待赋值表!L1825</f>
        <v/>
      </c>
      <c r="N1826" s="6">
        <f>待赋值表!M1825</f>
        <v/>
      </c>
      <c r="O1826" s="6">
        <f>待赋值表!N1825</f>
        <v/>
      </c>
      <c r="P1826" s="6">
        <f>待赋值表!O1825</f>
        <v/>
      </c>
      <c r="Q1826" s="6">
        <f>IF(待赋值表!P1825&lt;&gt;"",待赋值表!P1825,0)</f>
        <v/>
      </c>
      <c r="R1826" s="6">
        <f>待赋值表!Q1825</f>
        <v/>
      </c>
      <c r="S1826" s="6">
        <f>待赋值表!R1825</f>
        <v/>
      </c>
      <c r="T1826" s="6">
        <f>待赋值表!S1825</f>
        <v/>
      </c>
      <c r="U1826" s="6">
        <f>待赋值表!T1825</f>
        <v/>
      </c>
      <c r="V1826" s="6">
        <f>待赋值表!U1825</f>
        <v/>
      </c>
      <c r="W1826" s="6">
        <f>待赋值表!V1825</f>
        <v/>
      </c>
      <c r="X1826" s="6">
        <f>待赋值表!W1825</f>
        <v/>
      </c>
      <c r="Y1826" s="6">
        <f>待赋值表!X1825</f>
        <v/>
      </c>
      <c r="Z1826" s="3">
        <f>IF(M1826&gt;=0.01,"B_pre",IF(M1826&gt;=0,"C_pre","none"))</f>
        <v/>
      </c>
      <c r="AA1826" s="3">
        <f>IF(U1826&gt;0.125,"a_pre",IF(U1826&gt;=0,"b_pre","none"))</f>
        <v/>
      </c>
      <c r="AB1826" s="3">
        <f>AND(Z1826="B_pre",AA1826="a_pre")</f>
        <v/>
      </c>
      <c r="AC1826" s="3">
        <f>AND(Z1826="B_pre",AA1826="b_pre")</f>
        <v/>
      </c>
      <c r="AD1826" s="3">
        <f>AND(Z1826="C_pre",AA1826="a_pre")</f>
        <v/>
      </c>
      <c r="AE1826" s="3">
        <f>AND(Z1826="C_pre",AA1826="b_pre")</f>
        <v/>
      </c>
      <c r="AF1826" s="6">
        <f>待赋值表!C1825</f>
        <v/>
      </c>
      <c r="AG1826" s="3">
        <f t="array" ref="AG1826">IF(AB1826=TRUE,"A",IF(AC1826=TRUE,"B",IF(AD1826=TRUE,"C",IF(AE1826=TRUE,"D","其他"))))</f>
        <v/>
      </c>
      <c r="AH1826" s="3">
        <f>IF(分析表!$E$12&lt;&gt;"ALL",AND(AF1826=分析表!$E$10,AG1826=分析表!$E$12),IF(AF1826=分析表!$E$10,TRUE(),IF(AF1826="ALL",TRUE(),"")))</f>
        <v/>
      </c>
    </row>
    <row r="1827">
      <c r="A1827" s="3">
        <f>COUNTIF($AH$2:AH1827,"TRUE")</f>
        <v/>
      </c>
      <c r="B1827" s="3">
        <f>COUNTIF($AG$2:$AG1827,#REF!)</f>
        <v/>
      </c>
      <c r="C1827" s="56">
        <f>待赋值表!A1826</f>
        <v/>
      </c>
      <c r="E1827" s="6">
        <f>待赋值表!D1826</f>
        <v/>
      </c>
      <c r="F1827" s="6">
        <f>待赋值表!E1826</f>
        <v/>
      </c>
      <c r="G1827" s="6">
        <f>待赋值表!F1826</f>
        <v/>
      </c>
      <c r="H1827" s="6">
        <f>待赋值表!G1826</f>
        <v/>
      </c>
      <c r="I1827" s="6">
        <f>待赋值表!H1826</f>
        <v/>
      </c>
      <c r="J1827" s="6">
        <f>待赋值表!I1826</f>
        <v/>
      </c>
      <c r="K1827" s="6">
        <f>待赋值表!J1826</f>
        <v/>
      </c>
      <c r="L1827" s="6">
        <f>待赋值表!K1826</f>
        <v/>
      </c>
      <c r="M1827" s="6">
        <f>待赋值表!L1826</f>
        <v/>
      </c>
      <c r="N1827" s="6">
        <f>待赋值表!M1826</f>
        <v/>
      </c>
      <c r="O1827" s="6">
        <f>待赋值表!N1826</f>
        <v/>
      </c>
      <c r="P1827" s="6">
        <f>待赋值表!O1826</f>
        <v/>
      </c>
      <c r="Q1827" s="6">
        <f>IF(待赋值表!P1826&lt;&gt;"",待赋值表!P1826,0)</f>
        <v/>
      </c>
      <c r="R1827" s="6">
        <f>待赋值表!Q1826</f>
        <v/>
      </c>
      <c r="S1827" s="6">
        <f>待赋值表!R1826</f>
        <v/>
      </c>
      <c r="T1827" s="6">
        <f>待赋值表!S1826</f>
        <v/>
      </c>
      <c r="U1827" s="6">
        <f>待赋值表!T1826</f>
        <v/>
      </c>
      <c r="V1827" s="6">
        <f>待赋值表!U1826</f>
        <v/>
      </c>
      <c r="W1827" s="6">
        <f>待赋值表!V1826</f>
        <v/>
      </c>
      <c r="X1827" s="6">
        <f>待赋值表!W1826</f>
        <v/>
      </c>
      <c r="Y1827" s="6">
        <f>待赋值表!X1826</f>
        <v/>
      </c>
      <c r="Z1827" s="3">
        <f>IF(M1827&gt;=0.01,"B_pre",IF(M1827&gt;=0,"C_pre","none"))</f>
        <v/>
      </c>
      <c r="AA1827" s="3">
        <f>IF(U1827&gt;0.125,"a_pre",IF(U1827&gt;=0,"b_pre","none"))</f>
        <v/>
      </c>
      <c r="AB1827" s="3">
        <f>AND(Z1827="B_pre",AA1827="a_pre")</f>
        <v/>
      </c>
      <c r="AC1827" s="3">
        <f>AND(Z1827="B_pre",AA1827="b_pre")</f>
        <v/>
      </c>
      <c r="AD1827" s="3">
        <f>AND(Z1827="C_pre",AA1827="a_pre")</f>
        <v/>
      </c>
      <c r="AE1827" s="3">
        <f>AND(Z1827="C_pre",AA1827="b_pre")</f>
        <v/>
      </c>
      <c r="AF1827" s="6">
        <f>待赋值表!C1826</f>
        <v/>
      </c>
      <c r="AG1827" s="3">
        <f t="array" ref="AG1827">IF(AB1827=TRUE,"A",IF(AC1827=TRUE,"B",IF(AD1827=TRUE,"C",IF(AE1827=TRUE,"D","其他"))))</f>
        <v/>
      </c>
      <c r="AH1827" s="3">
        <f>IF(分析表!$E$12&lt;&gt;"ALL",AND(AF1827=分析表!$E$10,AG1827=分析表!$E$12),IF(AF1827=分析表!$E$10,TRUE(),IF(AF1827="ALL",TRUE(),"")))</f>
        <v/>
      </c>
    </row>
    <row r="1828">
      <c r="A1828" s="3">
        <f>COUNTIF($AH$2:AH1828,"TRUE")</f>
        <v/>
      </c>
      <c r="B1828" s="3">
        <f>COUNTIF($AG$2:$AG1828,#REF!)</f>
        <v/>
      </c>
      <c r="C1828" s="56">
        <f>待赋值表!A1827</f>
        <v/>
      </c>
      <c r="E1828" s="6">
        <f>待赋值表!D1827</f>
        <v/>
      </c>
      <c r="F1828" s="6">
        <f>待赋值表!E1827</f>
        <v/>
      </c>
      <c r="G1828" s="6">
        <f>待赋值表!F1827</f>
        <v/>
      </c>
      <c r="H1828" s="6">
        <f>待赋值表!G1827</f>
        <v/>
      </c>
      <c r="I1828" s="6">
        <f>待赋值表!H1827</f>
        <v/>
      </c>
      <c r="J1828" s="6">
        <f>待赋值表!I1827</f>
        <v/>
      </c>
      <c r="K1828" s="6">
        <f>待赋值表!J1827</f>
        <v/>
      </c>
      <c r="L1828" s="6">
        <f>待赋值表!K1827</f>
        <v/>
      </c>
      <c r="M1828" s="6">
        <f>待赋值表!L1827</f>
        <v/>
      </c>
      <c r="N1828" s="6">
        <f>待赋值表!M1827</f>
        <v/>
      </c>
      <c r="O1828" s="6">
        <f>待赋值表!N1827</f>
        <v/>
      </c>
      <c r="P1828" s="6">
        <f>待赋值表!O1827</f>
        <v/>
      </c>
      <c r="Q1828" s="6">
        <f>IF(待赋值表!P1827&lt;&gt;"",待赋值表!P1827,0)</f>
        <v/>
      </c>
      <c r="R1828" s="6">
        <f>待赋值表!Q1827</f>
        <v/>
      </c>
      <c r="S1828" s="6">
        <f>待赋值表!R1827</f>
        <v/>
      </c>
      <c r="T1828" s="6">
        <f>待赋值表!S1827</f>
        <v/>
      </c>
      <c r="U1828" s="6">
        <f>待赋值表!T1827</f>
        <v/>
      </c>
      <c r="V1828" s="6">
        <f>待赋值表!U1827</f>
        <v/>
      </c>
      <c r="W1828" s="6">
        <f>待赋值表!V1827</f>
        <v/>
      </c>
      <c r="X1828" s="6">
        <f>待赋值表!W1827</f>
        <v/>
      </c>
      <c r="Y1828" s="6">
        <f>待赋值表!X1827</f>
        <v/>
      </c>
      <c r="Z1828" s="3">
        <f>IF(M1828&gt;=0.01,"B_pre",IF(M1828&gt;=0,"C_pre","none"))</f>
        <v/>
      </c>
      <c r="AA1828" s="3">
        <f>IF(U1828&gt;0.125,"a_pre",IF(U1828&gt;=0,"b_pre","none"))</f>
        <v/>
      </c>
      <c r="AB1828" s="3">
        <f>AND(Z1828="B_pre",AA1828="a_pre")</f>
        <v/>
      </c>
      <c r="AC1828" s="3">
        <f>AND(Z1828="B_pre",AA1828="b_pre")</f>
        <v/>
      </c>
      <c r="AD1828" s="3">
        <f>AND(Z1828="C_pre",AA1828="a_pre")</f>
        <v/>
      </c>
      <c r="AE1828" s="3">
        <f>AND(Z1828="C_pre",AA1828="b_pre")</f>
        <v/>
      </c>
      <c r="AF1828" s="6">
        <f>待赋值表!C1827</f>
        <v/>
      </c>
      <c r="AG1828" s="3">
        <f t="array" ref="AG1828">IF(AB1828=TRUE,"A",IF(AC1828=TRUE,"B",IF(AD1828=TRUE,"C",IF(AE1828=TRUE,"D","其他"))))</f>
        <v/>
      </c>
      <c r="AH1828" s="3">
        <f>IF(分析表!$E$12&lt;&gt;"ALL",AND(AF1828=分析表!$E$10,AG1828=分析表!$E$12),IF(AF1828=分析表!$E$10,TRUE(),IF(AF1828="ALL",TRUE(),"")))</f>
        <v/>
      </c>
    </row>
    <row r="1829">
      <c r="A1829" s="3">
        <f>COUNTIF($AH$2:AH1829,"TRUE")</f>
        <v/>
      </c>
      <c r="B1829" s="3">
        <f>COUNTIF($AG$2:$AG1829,#REF!)</f>
        <v/>
      </c>
      <c r="C1829" s="56">
        <f>待赋值表!A1828</f>
        <v/>
      </c>
      <c r="E1829" s="6">
        <f>待赋值表!D1828</f>
        <v/>
      </c>
      <c r="F1829" s="6">
        <f>待赋值表!E1828</f>
        <v/>
      </c>
      <c r="G1829" s="6">
        <f>待赋值表!F1828</f>
        <v/>
      </c>
      <c r="H1829" s="6">
        <f>待赋值表!G1828</f>
        <v/>
      </c>
      <c r="I1829" s="6">
        <f>待赋值表!H1828</f>
        <v/>
      </c>
      <c r="J1829" s="6">
        <f>待赋值表!I1828</f>
        <v/>
      </c>
      <c r="K1829" s="6">
        <f>待赋值表!J1828</f>
        <v/>
      </c>
      <c r="L1829" s="6">
        <f>待赋值表!K1828</f>
        <v/>
      </c>
      <c r="M1829" s="6">
        <f>待赋值表!L1828</f>
        <v/>
      </c>
      <c r="N1829" s="6">
        <f>待赋值表!M1828</f>
        <v/>
      </c>
      <c r="O1829" s="6">
        <f>待赋值表!N1828</f>
        <v/>
      </c>
      <c r="P1829" s="6">
        <f>待赋值表!O1828</f>
        <v/>
      </c>
      <c r="Q1829" s="6">
        <f>IF(待赋值表!P1828&lt;&gt;"",待赋值表!P1828,0)</f>
        <v/>
      </c>
      <c r="R1829" s="6">
        <f>待赋值表!Q1828</f>
        <v/>
      </c>
      <c r="S1829" s="6">
        <f>待赋值表!R1828</f>
        <v/>
      </c>
      <c r="T1829" s="6">
        <f>待赋值表!S1828</f>
        <v/>
      </c>
      <c r="U1829" s="6">
        <f>待赋值表!T1828</f>
        <v/>
      </c>
      <c r="V1829" s="6">
        <f>待赋值表!U1828</f>
        <v/>
      </c>
      <c r="W1829" s="6">
        <f>待赋值表!V1828</f>
        <v/>
      </c>
      <c r="X1829" s="6">
        <f>待赋值表!W1828</f>
        <v/>
      </c>
      <c r="Y1829" s="6">
        <f>待赋值表!X1828</f>
        <v/>
      </c>
      <c r="Z1829" s="3">
        <f>IF(M1829&gt;=0.01,"B_pre",IF(M1829&gt;=0,"C_pre","none"))</f>
        <v/>
      </c>
      <c r="AA1829" s="3">
        <f>IF(U1829&gt;0.125,"a_pre",IF(U1829&gt;=0,"b_pre","none"))</f>
        <v/>
      </c>
      <c r="AB1829" s="3">
        <f>AND(Z1829="B_pre",AA1829="a_pre")</f>
        <v/>
      </c>
      <c r="AC1829" s="3">
        <f>AND(Z1829="B_pre",AA1829="b_pre")</f>
        <v/>
      </c>
      <c r="AD1829" s="3">
        <f>AND(Z1829="C_pre",AA1829="a_pre")</f>
        <v/>
      </c>
      <c r="AE1829" s="3">
        <f>AND(Z1829="C_pre",AA1829="b_pre")</f>
        <v/>
      </c>
      <c r="AF1829" s="6">
        <f>待赋值表!C1828</f>
        <v/>
      </c>
      <c r="AG1829" s="3">
        <f t="array" ref="AG1829">IF(AB1829=TRUE,"A",IF(AC1829=TRUE,"B",IF(AD1829=TRUE,"C",IF(AE1829=TRUE,"D","其他"))))</f>
        <v/>
      </c>
      <c r="AH1829" s="3">
        <f>IF(分析表!$E$12&lt;&gt;"ALL",AND(AF1829=分析表!$E$10,AG1829=分析表!$E$12),IF(AF1829=分析表!$E$10,TRUE(),IF(AF1829="ALL",TRUE(),"")))</f>
        <v/>
      </c>
    </row>
    <row r="1830">
      <c r="A1830" s="3">
        <f>COUNTIF($AH$2:AH1830,"TRUE")</f>
        <v/>
      </c>
      <c r="B1830" s="3">
        <f>COUNTIF($AG$2:$AG1830,#REF!)</f>
        <v/>
      </c>
      <c r="C1830" s="56">
        <f>待赋值表!A1829</f>
        <v/>
      </c>
      <c r="E1830" s="6">
        <f>待赋值表!D1829</f>
        <v/>
      </c>
      <c r="F1830" s="6">
        <f>待赋值表!E1829</f>
        <v/>
      </c>
      <c r="G1830" s="6">
        <f>待赋值表!F1829</f>
        <v/>
      </c>
      <c r="H1830" s="6">
        <f>待赋值表!G1829</f>
        <v/>
      </c>
      <c r="I1830" s="6">
        <f>待赋值表!H1829</f>
        <v/>
      </c>
      <c r="J1830" s="6">
        <f>待赋值表!I1829</f>
        <v/>
      </c>
      <c r="K1830" s="6">
        <f>待赋值表!J1829</f>
        <v/>
      </c>
      <c r="L1830" s="6">
        <f>待赋值表!K1829</f>
        <v/>
      </c>
      <c r="M1830" s="6">
        <f>待赋值表!L1829</f>
        <v/>
      </c>
      <c r="N1830" s="6">
        <f>待赋值表!M1829</f>
        <v/>
      </c>
      <c r="O1830" s="6">
        <f>待赋值表!N1829</f>
        <v/>
      </c>
      <c r="P1830" s="6">
        <f>待赋值表!O1829</f>
        <v/>
      </c>
      <c r="Q1830" s="6">
        <f>IF(待赋值表!P1829&lt;&gt;"",待赋值表!P1829,0)</f>
        <v/>
      </c>
      <c r="R1830" s="6">
        <f>待赋值表!Q1829</f>
        <v/>
      </c>
      <c r="S1830" s="6">
        <f>待赋值表!R1829</f>
        <v/>
      </c>
      <c r="T1830" s="6">
        <f>待赋值表!S1829</f>
        <v/>
      </c>
      <c r="U1830" s="6">
        <f>待赋值表!T1829</f>
        <v/>
      </c>
      <c r="V1830" s="6">
        <f>待赋值表!U1829</f>
        <v/>
      </c>
      <c r="W1830" s="6">
        <f>待赋值表!V1829</f>
        <v/>
      </c>
      <c r="X1830" s="6">
        <f>待赋值表!W1829</f>
        <v/>
      </c>
      <c r="Y1830" s="6">
        <f>待赋值表!X1829</f>
        <v/>
      </c>
      <c r="Z1830" s="3">
        <f>IF(M1830&gt;=0.01,"B_pre",IF(M1830&gt;=0,"C_pre","none"))</f>
        <v/>
      </c>
      <c r="AA1830" s="3">
        <f>IF(U1830&gt;0.125,"a_pre",IF(U1830&gt;=0,"b_pre","none"))</f>
        <v/>
      </c>
      <c r="AB1830" s="3">
        <f>AND(Z1830="B_pre",AA1830="a_pre")</f>
        <v/>
      </c>
      <c r="AC1830" s="3">
        <f>AND(Z1830="B_pre",AA1830="b_pre")</f>
        <v/>
      </c>
      <c r="AD1830" s="3">
        <f>AND(Z1830="C_pre",AA1830="a_pre")</f>
        <v/>
      </c>
      <c r="AE1830" s="3">
        <f>AND(Z1830="C_pre",AA1830="b_pre")</f>
        <v/>
      </c>
      <c r="AF1830" s="6">
        <f>待赋值表!C1829</f>
        <v/>
      </c>
      <c r="AG1830" s="3">
        <f t="array" ref="AG1830">IF(AB1830=TRUE,"A",IF(AC1830=TRUE,"B",IF(AD1830=TRUE,"C",IF(AE1830=TRUE,"D","其他"))))</f>
        <v/>
      </c>
      <c r="AH1830" s="3">
        <f>IF(分析表!$E$12&lt;&gt;"ALL",AND(AF1830=分析表!$E$10,AG1830=分析表!$E$12),IF(AF1830=分析表!$E$10,TRUE(),IF(AF1830="ALL",TRUE(),"")))</f>
        <v/>
      </c>
    </row>
    <row r="1831">
      <c r="A1831" s="3">
        <f>COUNTIF($AH$2:AH1831,"TRUE")</f>
        <v/>
      </c>
      <c r="B1831" s="3">
        <f>COUNTIF($AG$2:$AG1831,#REF!)</f>
        <v/>
      </c>
      <c r="C1831" s="56">
        <f>待赋值表!A1830</f>
        <v/>
      </c>
      <c r="E1831" s="6">
        <f>待赋值表!D1830</f>
        <v/>
      </c>
      <c r="F1831" s="6">
        <f>待赋值表!E1830</f>
        <v/>
      </c>
      <c r="G1831" s="6">
        <f>待赋值表!F1830</f>
        <v/>
      </c>
      <c r="H1831" s="6">
        <f>待赋值表!G1830</f>
        <v/>
      </c>
      <c r="I1831" s="6">
        <f>待赋值表!H1830</f>
        <v/>
      </c>
      <c r="J1831" s="6">
        <f>待赋值表!I1830</f>
        <v/>
      </c>
      <c r="K1831" s="6">
        <f>待赋值表!J1830</f>
        <v/>
      </c>
      <c r="L1831" s="6">
        <f>待赋值表!K1830</f>
        <v/>
      </c>
      <c r="M1831" s="6">
        <f>待赋值表!L1830</f>
        <v/>
      </c>
      <c r="N1831" s="6">
        <f>待赋值表!M1830</f>
        <v/>
      </c>
      <c r="O1831" s="6">
        <f>待赋值表!N1830</f>
        <v/>
      </c>
      <c r="P1831" s="6">
        <f>待赋值表!O1830</f>
        <v/>
      </c>
      <c r="Q1831" s="6">
        <f>IF(待赋值表!P1830&lt;&gt;"",待赋值表!P1830,0)</f>
        <v/>
      </c>
      <c r="R1831" s="6">
        <f>待赋值表!Q1830</f>
        <v/>
      </c>
      <c r="S1831" s="6">
        <f>待赋值表!R1830</f>
        <v/>
      </c>
      <c r="T1831" s="6">
        <f>待赋值表!S1830</f>
        <v/>
      </c>
      <c r="U1831" s="6">
        <f>待赋值表!T1830</f>
        <v/>
      </c>
      <c r="V1831" s="6">
        <f>待赋值表!U1830</f>
        <v/>
      </c>
      <c r="W1831" s="6">
        <f>待赋值表!V1830</f>
        <v/>
      </c>
      <c r="X1831" s="6">
        <f>待赋值表!W1830</f>
        <v/>
      </c>
      <c r="Y1831" s="6">
        <f>待赋值表!X1830</f>
        <v/>
      </c>
      <c r="Z1831" s="3">
        <f>IF(M1831&gt;=0.01,"B_pre",IF(M1831&gt;=0,"C_pre","none"))</f>
        <v/>
      </c>
      <c r="AA1831" s="3">
        <f>IF(U1831&gt;0.125,"a_pre",IF(U1831&gt;=0,"b_pre","none"))</f>
        <v/>
      </c>
      <c r="AB1831" s="3">
        <f>AND(Z1831="B_pre",AA1831="a_pre")</f>
        <v/>
      </c>
      <c r="AC1831" s="3">
        <f>AND(Z1831="B_pre",AA1831="b_pre")</f>
        <v/>
      </c>
      <c r="AD1831" s="3">
        <f>AND(Z1831="C_pre",AA1831="a_pre")</f>
        <v/>
      </c>
      <c r="AE1831" s="3">
        <f>AND(Z1831="C_pre",AA1831="b_pre")</f>
        <v/>
      </c>
      <c r="AF1831" s="6">
        <f>待赋值表!C1830</f>
        <v/>
      </c>
      <c r="AG1831" s="3">
        <f t="array" ref="AG1831">IF(AB1831=TRUE,"A",IF(AC1831=TRUE,"B",IF(AD1831=TRUE,"C",IF(AE1831=TRUE,"D","其他"))))</f>
        <v/>
      </c>
      <c r="AH1831" s="3">
        <f>IF(分析表!$E$12&lt;&gt;"ALL",AND(AF1831=分析表!$E$10,AG1831=分析表!$E$12),IF(AF1831=分析表!$E$10,TRUE(),IF(AF1831="ALL",TRUE(),"")))</f>
        <v/>
      </c>
    </row>
    <row r="1832">
      <c r="A1832" s="3">
        <f>COUNTIF($AH$2:AH1832,"TRUE")</f>
        <v/>
      </c>
      <c r="B1832" s="3">
        <f>COUNTIF($AG$2:$AG1832,#REF!)</f>
        <v/>
      </c>
      <c r="C1832" s="56">
        <f>待赋值表!A1831</f>
        <v/>
      </c>
      <c r="E1832" s="6">
        <f>待赋值表!D1831</f>
        <v/>
      </c>
      <c r="F1832" s="6">
        <f>待赋值表!E1831</f>
        <v/>
      </c>
      <c r="G1832" s="6">
        <f>待赋值表!F1831</f>
        <v/>
      </c>
      <c r="H1832" s="6">
        <f>待赋值表!G1831</f>
        <v/>
      </c>
      <c r="I1832" s="6">
        <f>待赋值表!H1831</f>
        <v/>
      </c>
      <c r="J1832" s="6">
        <f>待赋值表!I1831</f>
        <v/>
      </c>
      <c r="K1832" s="6">
        <f>待赋值表!J1831</f>
        <v/>
      </c>
      <c r="L1832" s="6">
        <f>待赋值表!K1831</f>
        <v/>
      </c>
      <c r="M1832" s="6">
        <f>待赋值表!L1831</f>
        <v/>
      </c>
      <c r="N1832" s="6">
        <f>待赋值表!M1831</f>
        <v/>
      </c>
      <c r="O1832" s="6">
        <f>待赋值表!N1831</f>
        <v/>
      </c>
      <c r="P1832" s="6">
        <f>待赋值表!O1831</f>
        <v/>
      </c>
      <c r="Q1832" s="6">
        <f>IF(待赋值表!P1831&lt;&gt;"",待赋值表!P1831,0)</f>
        <v/>
      </c>
      <c r="R1832" s="6">
        <f>待赋值表!Q1831</f>
        <v/>
      </c>
      <c r="S1832" s="6">
        <f>待赋值表!R1831</f>
        <v/>
      </c>
      <c r="T1832" s="6">
        <f>待赋值表!S1831</f>
        <v/>
      </c>
      <c r="U1832" s="6">
        <f>待赋值表!T1831</f>
        <v/>
      </c>
      <c r="V1832" s="6">
        <f>待赋值表!U1831</f>
        <v/>
      </c>
      <c r="W1832" s="6">
        <f>待赋值表!V1831</f>
        <v/>
      </c>
      <c r="X1832" s="6">
        <f>待赋值表!W1831</f>
        <v/>
      </c>
      <c r="Y1832" s="6">
        <f>待赋值表!X1831</f>
        <v/>
      </c>
      <c r="Z1832" s="3">
        <f>IF(M1832&gt;=0.01,"B_pre",IF(M1832&gt;=0,"C_pre","none"))</f>
        <v/>
      </c>
      <c r="AA1832" s="3">
        <f>IF(U1832&gt;0.125,"a_pre",IF(U1832&gt;=0,"b_pre","none"))</f>
        <v/>
      </c>
      <c r="AB1832" s="3">
        <f>AND(Z1832="B_pre",AA1832="a_pre")</f>
        <v/>
      </c>
      <c r="AC1832" s="3">
        <f>AND(Z1832="B_pre",AA1832="b_pre")</f>
        <v/>
      </c>
      <c r="AD1832" s="3">
        <f>AND(Z1832="C_pre",AA1832="a_pre")</f>
        <v/>
      </c>
      <c r="AE1832" s="3">
        <f>AND(Z1832="C_pre",AA1832="b_pre")</f>
        <v/>
      </c>
      <c r="AF1832" s="6">
        <f>待赋值表!C1831</f>
        <v/>
      </c>
      <c r="AG1832" s="3">
        <f t="array" ref="AG1832">IF(AB1832=TRUE,"A",IF(AC1832=TRUE,"B",IF(AD1832=TRUE,"C",IF(AE1832=TRUE,"D","其他"))))</f>
        <v/>
      </c>
      <c r="AH1832" s="3">
        <f>IF(分析表!$E$12&lt;&gt;"ALL",AND(AF1832=分析表!$E$10,AG1832=分析表!$E$12),IF(AF1832=分析表!$E$10,TRUE(),IF(AF1832="ALL",TRUE(),"")))</f>
        <v/>
      </c>
    </row>
    <row r="1833">
      <c r="A1833" s="3">
        <f>COUNTIF($AH$2:AH1833,"TRUE")</f>
        <v/>
      </c>
      <c r="B1833" s="3">
        <f>COUNTIF($AG$2:$AG1833,#REF!)</f>
        <v/>
      </c>
      <c r="C1833" s="56">
        <f>待赋值表!A1832</f>
        <v/>
      </c>
      <c r="E1833" s="6">
        <f>待赋值表!D1832</f>
        <v/>
      </c>
      <c r="F1833" s="6">
        <f>待赋值表!E1832</f>
        <v/>
      </c>
      <c r="G1833" s="6">
        <f>待赋值表!F1832</f>
        <v/>
      </c>
      <c r="H1833" s="6">
        <f>待赋值表!G1832</f>
        <v/>
      </c>
      <c r="I1833" s="6">
        <f>待赋值表!H1832</f>
        <v/>
      </c>
      <c r="J1833" s="6">
        <f>待赋值表!I1832</f>
        <v/>
      </c>
      <c r="K1833" s="6">
        <f>待赋值表!J1832</f>
        <v/>
      </c>
      <c r="L1833" s="6">
        <f>待赋值表!K1832</f>
        <v/>
      </c>
      <c r="M1833" s="6">
        <f>待赋值表!L1832</f>
        <v/>
      </c>
      <c r="N1833" s="6">
        <f>待赋值表!M1832</f>
        <v/>
      </c>
      <c r="O1833" s="6">
        <f>待赋值表!N1832</f>
        <v/>
      </c>
      <c r="P1833" s="6">
        <f>待赋值表!O1832</f>
        <v/>
      </c>
      <c r="Q1833" s="6">
        <f>IF(待赋值表!P1832&lt;&gt;"",待赋值表!P1832,0)</f>
        <v/>
      </c>
      <c r="R1833" s="6">
        <f>待赋值表!Q1832</f>
        <v/>
      </c>
      <c r="S1833" s="6">
        <f>待赋值表!R1832</f>
        <v/>
      </c>
      <c r="T1833" s="6">
        <f>待赋值表!S1832</f>
        <v/>
      </c>
      <c r="U1833" s="6">
        <f>待赋值表!T1832</f>
        <v/>
      </c>
      <c r="V1833" s="6">
        <f>待赋值表!U1832</f>
        <v/>
      </c>
      <c r="W1833" s="6">
        <f>待赋值表!V1832</f>
        <v/>
      </c>
      <c r="X1833" s="6">
        <f>待赋值表!W1832</f>
        <v/>
      </c>
      <c r="Y1833" s="6">
        <f>待赋值表!X1832</f>
        <v/>
      </c>
      <c r="Z1833" s="3">
        <f>IF(M1833&gt;=0.01,"B_pre",IF(M1833&gt;=0,"C_pre","none"))</f>
        <v/>
      </c>
      <c r="AA1833" s="3">
        <f>IF(U1833&gt;0.125,"a_pre",IF(U1833&gt;=0,"b_pre","none"))</f>
        <v/>
      </c>
      <c r="AB1833" s="3">
        <f>AND(Z1833="B_pre",AA1833="a_pre")</f>
        <v/>
      </c>
      <c r="AC1833" s="3">
        <f>AND(Z1833="B_pre",AA1833="b_pre")</f>
        <v/>
      </c>
      <c r="AD1833" s="3">
        <f>AND(Z1833="C_pre",AA1833="a_pre")</f>
        <v/>
      </c>
      <c r="AE1833" s="3">
        <f>AND(Z1833="C_pre",AA1833="b_pre")</f>
        <v/>
      </c>
      <c r="AF1833" s="6">
        <f>待赋值表!C1832</f>
        <v/>
      </c>
      <c r="AG1833" s="3">
        <f t="array" ref="AG1833">IF(AB1833=TRUE,"A",IF(AC1833=TRUE,"B",IF(AD1833=TRUE,"C",IF(AE1833=TRUE,"D","其他"))))</f>
        <v/>
      </c>
      <c r="AH1833" s="3">
        <f>IF(分析表!$E$12&lt;&gt;"ALL",AND(AF1833=分析表!$E$10,AG1833=分析表!$E$12),IF(AF1833=分析表!$E$10,TRUE(),IF(AF1833="ALL",TRUE(),"")))</f>
        <v/>
      </c>
    </row>
    <row r="1834">
      <c r="A1834" s="3">
        <f>COUNTIF($AH$2:AH1834,"TRUE")</f>
        <v/>
      </c>
      <c r="B1834" s="3">
        <f>COUNTIF($AG$2:$AG1834,#REF!)</f>
        <v/>
      </c>
      <c r="C1834" s="56">
        <f>待赋值表!A1833</f>
        <v/>
      </c>
      <c r="E1834" s="6">
        <f>待赋值表!D1833</f>
        <v/>
      </c>
      <c r="F1834" s="6">
        <f>待赋值表!E1833</f>
        <v/>
      </c>
      <c r="G1834" s="6">
        <f>待赋值表!F1833</f>
        <v/>
      </c>
      <c r="H1834" s="6">
        <f>待赋值表!G1833</f>
        <v/>
      </c>
      <c r="I1834" s="6">
        <f>待赋值表!H1833</f>
        <v/>
      </c>
      <c r="J1834" s="6">
        <f>待赋值表!I1833</f>
        <v/>
      </c>
      <c r="K1834" s="6">
        <f>待赋值表!J1833</f>
        <v/>
      </c>
      <c r="L1834" s="6">
        <f>待赋值表!K1833</f>
        <v/>
      </c>
      <c r="M1834" s="6">
        <f>待赋值表!L1833</f>
        <v/>
      </c>
      <c r="N1834" s="6">
        <f>待赋值表!M1833</f>
        <v/>
      </c>
      <c r="O1834" s="6">
        <f>待赋值表!N1833</f>
        <v/>
      </c>
      <c r="P1834" s="6">
        <f>待赋值表!O1833</f>
        <v/>
      </c>
      <c r="Q1834" s="6">
        <f>IF(待赋值表!P1833&lt;&gt;"",待赋值表!P1833,0)</f>
        <v/>
      </c>
      <c r="R1834" s="6">
        <f>待赋值表!Q1833</f>
        <v/>
      </c>
      <c r="S1834" s="6">
        <f>待赋值表!R1833</f>
        <v/>
      </c>
      <c r="T1834" s="6">
        <f>待赋值表!S1833</f>
        <v/>
      </c>
      <c r="U1834" s="6">
        <f>待赋值表!T1833</f>
        <v/>
      </c>
      <c r="V1834" s="6">
        <f>待赋值表!U1833</f>
        <v/>
      </c>
      <c r="W1834" s="6">
        <f>待赋值表!V1833</f>
        <v/>
      </c>
      <c r="X1834" s="6">
        <f>待赋值表!W1833</f>
        <v/>
      </c>
      <c r="Y1834" s="6">
        <f>待赋值表!X1833</f>
        <v/>
      </c>
      <c r="Z1834" s="3">
        <f>IF(M1834&gt;=0.01,"B_pre",IF(M1834&gt;=0,"C_pre","none"))</f>
        <v/>
      </c>
      <c r="AA1834" s="3">
        <f>IF(U1834&gt;0.125,"a_pre",IF(U1834&gt;=0,"b_pre","none"))</f>
        <v/>
      </c>
      <c r="AB1834" s="3">
        <f>AND(Z1834="B_pre",AA1834="a_pre")</f>
        <v/>
      </c>
      <c r="AC1834" s="3">
        <f>AND(Z1834="B_pre",AA1834="b_pre")</f>
        <v/>
      </c>
      <c r="AD1834" s="3">
        <f>AND(Z1834="C_pre",AA1834="a_pre")</f>
        <v/>
      </c>
      <c r="AE1834" s="3">
        <f>AND(Z1834="C_pre",AA1834="b_pre")</f>
        <v/>
      </c>
      <c r="AF1834" s="6">
        <f>待赋值表!C1833</f>
        <v/>
      </c>
      <c r="AG1834" s="3">
        <f t="array" ref="AG1834">IF(AB1834=TRUE,"A",IF(AC1834=TRUE,"B",IF(AD1834=TRUE,"C",IF(AE1834=TRUE,"D","其他"))))</f>
        <v/>
      </c>
      <c r="AH1834" s="3">
        <f>IF(分析表!$E$12&lt;&gt;"ALL",AND(AF1834=分析表!$E$10,AG1834=分析表!$E$12),IF(AF1834=分析表!$E$10,TRUE(),IF(AF1834="ALL",TRUE(),"")))</f>
        <v/>
      </c>
    </row>
    <row r="1835">
      <c r="A1835" s="3">
        <f>COUNTIF($AH$2:AH1835,"TRUE")</f>
        <v/>
      </c>
      <c r="B1835" s="3">
        <f>COUNTIF($AG$2:$AG1835,#REF!)</f>
        <v/>
      </c>
      <c r="C1835" s="56">
        <f>待赋值表!A1834</f>
        <v/>
      </c>
      <c r="E1835" s="6">
        <f>待赋值表!D1834</f>
        <v/>
      </c>
      <c r="F1835" s="6">
        <f>待赋值表!E1834</f>
        <v/>
      </c>
      <c r="G1835" s="6">
        <f>待赋值表!F1834</f>
        <v/>
      </c>
      <c r="H1835" s="6">
        <f>待赋值表!G1834</f>
        <v/>
      </c>
      <c r="I1835" s="6">
        <f>待赋值表!H1834</f>
        <v/>
      </c>
      <c r="J1835" s="6">
        <f>待赋值表!I1834</f>
        <v/>
      </c>
      <c r="K1835" s="6">
        <f>待赋值表!J1834</f>
        <v/>
      </c>
      <c r="L1835" s="6">
        <f>待赋值表!K1834</f>
        <v/>
      </c>
      <c r="M1835" s="6">
        <f>待赋值表!L1834</f>
        <v/>
      </c>
      <c r="N1835" s="6">
        <f>待赋值表!M1834</f>
        <v/>
      </c>
      <c r="O1835" s="6">
        <f>待赋值表!N1834</f>
        <v/>
      </c>
      <c r="P1835" s="6">
        <f>待赋值表!O1834</f>
        <v/>
      </c>
      <c r="Q1835" s="6">
        <f>IF(待赋值表!P1834&lt;&gt;"",待赋值表!P1834,0)</f>
        <v/>
      </c>
      <c r="R1835" s="6">
        <f>待赋值表!Q1834</f>
        <v/>
      </c>
      <c r="S1835" s="6">
        <f>待赋值表!R1834</f>
        <v/>
      </c>
      <c r="T1835" s="6">
        <f>待赋值表!S1834</f>
        <v/>
      </c>
      <c r="U1835" s="6">
        <f>待赋值表!T1834</f>
        <v/>
      </c>
      <c r="V1835" s="6">
        <f>待赋值表!U1834</f>
        <v/>
      </c>
      <c r="W1835" s="6">
        <f>待赋值表!V1834</f>
        <v/>
      </c>
      <c r="X1835" s="6">
        <f>待赋值表!W1834</f>
        <v/>
      </c>
      <c r="Y1835" s="6">
        <f>待赋值表!X1834</f>
        <v/>
      </c>
      <c r="Z1835" s="3">
        <f>IF(M1835&gt;=0.01,"B_pre",IF(M1835&gt;=0,"C_pre","none"))</f>
        <v/>
      </c>
      <c r="AA1835" s="3">
        <f>IF(U1835&gt;0.125,"a_pre",IF(U1835&gt;=0,"b_pre","none"))</f>
        <v/>
      </c>
      <c r="AB1835" s="3">
        <f>AND(Z1835="B_pre",AA1835="a_pre")</f>
        <v/>
      </c>
      <c r="AC1835" s="3">
        <f>AND(Z1835="B_pre",AA1835="b_pre")</f>
        <v/>
      </c>
      <c r="AD1835" s="3">
        <f>AND(Z1835="C_pre",AA1835="a_pre")</f>
        <v/>
      </c>
      <c r="AE1835" s="3">
        <f>AND(Z1835="C_pre",AA1835="b_pre")</f>
        <v/>
      </c>
      <c r="AF1835" s="6">
        <f>待赋值表!C1834</f>
        <v/>
      </c>
      <c r="AG1835" s="3">
        <f t="array" ref="AG1835">IF(AB1835=TRUE,"A",IF(AC1835=TRUE,"B",IF(AD1835=TRUE,"C",IF(AE1835=TRUE,"D","其他"))))</f>
        <v/>
      </c>
      <c r="AH1835" s="3">
        <f>IF(分析表!$E$12&lt;&gt;"ALL",AND(AF1835=分析表!$E$10,AG1835=分析表!$E$12),IF(AF1835=分析表!$E$10,TRUE(),IF(AF1835="ALL",TRUE(),"")))</f>
        <v/>
      </c>
    </row>
    <row r="1836">
      <c r="A1836" s="3">
        <f>COUNTIF($AH$2:AH1836,"TRUE")</f>
        <v/>
      </c>
      <c r="B1836" s="3">
        <f>COUNTIF($AG$2:$AG1836,#REF!)</f>
        <v/>
      </c>
      <c r="C1836" s="56">
        <f>待赋值表!A1835</f>
        <v/>
      </c>
      <c r="E1836" s="6">
        <f>待赋值表!D1835</f>
        <v/>
      </c>
      <c r="F1836" s="6">
        <f>待赋值表!E1835</f>
        <v/>
      </c>
      <c r="G1836" s="6">
        <f>待赋值表!F1835</f>
        <v/>
      </c>
      <c r="H1836" s="6">
        <f>待赋值表!G1835</f>
        <v/>
      </c>
      <c r="I1836" s="6">
        <f>待赋值表!H1835</f>
        <v/>
      </c>
      <c r="J1836" s="6">
        <f>待赋值表!I1835</f>
        <v/>
      </c>
      <c r="K1836" s="6">
        <f>待赋值表!J1835</f>
        <v/>
      </c>
      <c r="L1836" s="6">
        <f>待赋值表!K1835</f>
        <v/>
      </c>
      <c r="M1836" s="6">
        <f>待赋值表!L1835</f>
        <v/>
      </c>
      <c r="N1836" s="6">
        <f>待赋值表!M1835</f>
        <v/>
      </c>
      <c r="O1836" s="6">
        <f>待赋值表!N1835</f>
        <v/>
      </c>
      <c r="P1836" s="6">
        <f>待赋值表!O1835</f>
        <v/>
      </c>
      <c r="Q1836" s="6">
        <f>IF(待赋值表!P1835&lt;&gt;"",待赋值表!P1835,0)</f>
        <v/>
      </c>
      <c r="R1836" s="6">
        <f>待赋值表!Q1835</f>
        <v/>
      </c>
      <c r="S1836" s="6">
        <f>待赋值表!R1835</f>
        <v/>
      </c>
      <c r="T1836" s="6">
        <f>待赋值表!S1835</f>
        <v/>
      </c>
      <c r="U1836" s="6">
        <f>待赋值表!T1835</f>
        <v/>
      </c>
      <c r="V1836" s="6">
        <f>待赋值表!U1835</f>
        <v/>
      </c>
      <c r="W1836" s="6">
        <f>待赋值表!V1835</f>
        <v/>
      </c>
      <c r="X1836" s="6">
        <f>待赋值表!W1835</f>
        <v/>
      </c>
      <c r="Y1836" s="6">
        <f>待赋值表!X1835</f>
        <v/>
      </c>
      <c r="Z1836" s="3">
        <f>IF(M1836&gt;=0.01,"B_pre",IF(M1836&gt;=0,"C_pre","none"))</f>
        <v/>
      </c>
      <c r="AA1836" s="3">
        <f>IF(U1836&gt;0.125,"a_pre",IF(U1836&gt;=0,"b_pre","none"))</f>
        <v/>
      </c>
      <c r="AB1836" s="3">
        <f>AND(Z1836="B_pre",AA1836="a_pre")</f>
        <v/>
      </c>
      <c r="AC1836" s="3">
        <f>AND(Z1836="B_pre",AA1836="b_pre")</f>
        <v/>
      </c>
      <c r="AD1836" s="3">
        <f>AND(Z1836="C_pre",AA1836="a_pre")</f>
        <v/>
      </c>
      <c r="AE1836" s="3">
        <f>AND(Z1836="C_pre",AA1836="b_pre")</f>
        <v/>
      </c>
      <c r="AF1836" s="6">
        <f>待赋值表!C1835</f>
        <v/>
      </c>
      <c r="AG1836" s="3">
        <f t="array" ref="AG1836">IF(AB1836=TRUE,"A",IF(AC1836=TRUE,"B",IF(AD1836=TRUE,"C",IF(AE1836=TRUE,"D","其他"))))</f>
        <v/>
      </c>
      <c r="AH1836" s="3">
        <f>IF(分析表!$E$12&lt;&gt;"ALL",AND(AF1836=分析表!$E$10,AG1836=分析表!$E$12),IF(AF1836=分析表!$E$10,TRUE(),IF(AF1836="ALL",TRUE(),"")))</f>
        <v/>
      </c>
    </row>
    <row r="1837">
      <c r="A1837" s="3">
        <f>COUNTIF($AH$2:AH1837,"TRUE")</f>
        <v/>
      </c>
      <c r="B1837" s="3">
        <f>COUNTIF($AG$2:$AG1837,#REF!)</f>
        <v/>
      </c>
      <c r="C1837" s="56">
        <f>待赋值表!A1836</f>
        <v/>
      </c>
      <c r="E1837" s="6">
        <f>待赋值表!D1836</f>
        <v/>
      </c>
      <c r="F1837" s="6">
        <f>待赋值表!E1836</f>
        <v/>
      </c>
      <c r="G1837" s="6">
        <f>待赋值表!F1836</f>
        <v/>
      </c>
      <c r="H1837" s="6">
        <f>待赋值表!G1836</f>
        <v/>
      </c>
      <c r="I1837" s="6">
        <f>待赋值表!H1836</f>
        <v/>
      </c>
      <c r="J1837" s="6">
        <f>待赋值表!I1836</f>
        <v/>
      </c>
      <c r="K1837" s="6">
        <f>待赋值表!J1836</f>
        <v/>
      </c>
      <c r="L1837" s="6">
        <f>待赋值表!K1836</f>
        <v/>
      </c>
      <c r="M1837" s="6">
        <f>待赋值表!L1836</f>
        <v/>
      </c>
      <c r="N1837" s="6">
        <f>待赋值表!M1836</f>
        <v/>
      </c>
      <c r="O1837" s="6">
        <f>待赋值表!N1836</f>
        <v/>
      </c>
      <c r="P1837" s="6">
        <f>待赋值表!O1836</f>
        <v/>
      </c>
      <c r="Q1837" s="6">
        <f>IF(待赋值表!P1836&lt;&gt;"",待赋值表!P1836,0)</f>
        <v/>
      </c>
      <c r="R1837" s="6">
        <f>待赋值表!Q1836</f>
        <v/>
      </c>
      <c r="S1837" s="6">
        <f>待赋值表!R1836</f>
        <v/>
      </c>
      <c r="T1837" s="6">
        <f>待赋值表!S1836</f>
        <v/>
      </c>
      <c r="U1837" s="6">
        <f>待赋值表!T1836</f>
        <v/>
      </c>
      <c r="V1837" s="6">
        <f>待赋值表!U1836</f>
        <v/>
      </c>
      <c r="W1837" s="6">
        <f>待赋值表!V1836</f>
        <v/>
      </c>
      <c r="X1837" s="6">
        <f>待赋值表!W1836</f>
        <v/>
      </c>
      <c r="Y1837" s="6">
        <f>待赋值表!X1836</f>
        <v/>
      </c>
      <c r="Z1837" s="3">
        <f>IF(M1837&gt;=0.01,"B_pre",IF(M1837&gt;=0,"C_pre","none"))</f>
        <v/>
      </c>
      <c r="AA1837" s="3">
        <f>IF(U1837&gt;0.125,"a_pre",IF(U1837&gt;=0,"b_pre","none"))</f>
        <v/>
      </c>
      <c r="AB1837" s="3">
        <f>AND(Z1837="B_pre",AA1837="a_pre")</f>
        <v/>
      </c>
      <c r="AC1837" s="3">
        <f>AND(Z1837="B_pre",AA1837="b_pre")</f>
        <v/>
      </c>
      <c r="AD1837" s="3">
        <f>AND(Z1837="C_pre",AA1837="a_pre")</f>
        <v/>
      </c>
      <c r="AE1837" s="3">
        <f>AND(Z1837="C_pre",AA1837="b_pre")</f>
        <v/>
      </c>
      <c r="AF1837" s="6">
        <f>待赋值表!C1836</f>
        <v/>
      </c>
      <c r="AG1837" s="3">
        <f t="array" ref="AG1837">IF(AB1837=TRUE,"A",IF(AC1837=TRUE,"B",IF(AD1837=TRUE,"C",IF(AE1837=TRUE,"D","其他"))))</f>
        <v/>
      </c>
      <c r="AH1837" s="3">
        <f>IF(分析表!$E$12&lt;&gt;"ALL",AND(AF1837=分析表!$E$10,AG1837=分析表!$E$12),IF(AF1837=分析表!$E$10,TRUE(),IF(AF1837="ALL",TRUE(),"")))</f>
        <v/>
      </c>
    </row>
    <row r="1838">
      <c r="A1838" s="3">
        <f>COUNTIF($AH$2:AH1838,"TRUE")</f>
        <v/>
      </c>
      <c r="B1838" s="3">
        <f>COUNTIF($AG$2:$AG1838,#REF!)</f>
        <v/>
      </c>
      <c r="C1838" s="56">
        <f>待赋值表!A1837</f>
        <v/>
      </c>
      <c r="E1838" s="6">
        <f>待赋值表!D1837</f>
        <v/>
      </c>
      <c r="F1838" s="6">
        <f>待赋值表!E1837</f>
        <v/>
      </c>
      <c r="G1838" s="6">
        <f>待赋值表!F1837</f>
        <v/>
      </c>
      <c r="H1838" s="6">
        <f>待赋值表!G1837</f>
        <v/>
      </c>
      <c r="I1838" s="6">
        <f>待赋值表!H1837</f>
        <v/>
      </c>
      <c r="J1838" s="6">
        <f>待赋值表!I1837</f>
        <v/>
      </c>
      <c r="K1838" s="6">
        <f>待赋值表!J1837</f>
        <v/>
      </c>
      <c r="L1838" s="6">
        <f>待赋值表!K1837</f>
        <v/>
      </c>
      <c r="M1838" s="6">
        <f>待赋值表!L1837</f>
        <v/>
      </c>
      <c r="N1838" s="6">
        <f>待赋值表!M1837</f>
        <v/>
      </c>
      <c r="O1838" s="6">
        <f>待赋值表!N1837</f>
        <v/>
      </c>
      <c r="P1838" s="6">
        <f>待赋值表!O1837</f>
        <v/>
      </c>
      <c r="Q1838" s="6">
        <f>IF(待赋值表!P1837&lt;&gt;"",待赋值表!P1837,0)</f>
        <v/>
      </c>
      <c r="R1838" s="6">
        <f>待赋值表!Q1837</f>
        <v/>
      </c>
      <c r="S1838" s="6">
        <f>待赋值表!R1837</f>
        <v/>
      </c>
      <c r="T1838" s="6">
        <f>待赋值表!S1837</f>
        <v/>
      </c>
      <c r="U1838" s="6">
        <f>待赋值表!T1837</f>
        <v/>
      </c>
      <c r="V1838" s="6">
        <f>待赋值表!U1837</f>
        <v/>
      </c>
      <c r="W1838" s="6">
        <f>待赋值表!V1837</f>
        <v/>
      </c>
      <c r="X1838" s="6">
        <f>待赋值表!W1837</f>
        <v/>
      </c>
      <c r="Y1838" s="6">
        <f>待赋值表!X1837</f>
        <v/>
      </c>
      <c r="Z1838" s="3">
        <f>IF(M1838&gt;=0.01,"B_pre",IF(M1838&gt;=0,"C_pre","none"))</f>
        <v/>
      </c>
      <c r="AA1838" s="3">
        <f>IF(U1838&gt;0.125,"a_pre",IF(U1838&gt;=0,"b_pre","none"))</f>
        <v/>
      </c>
      <c r="AB1838" s="3">
        <f>AND(Z1838="B_pre",AA1838="a_pre")</f>
        <v/>
      </c>
      <c r="AC1838" s="3">
        <f>AND(Z1838="B_pre",AA1838="b_pre")</f>
        <v/>
      </c>
      <c r="AD1838" s="3">
        <f>AND(Z1838="C_pre",AA1838="a_pre")</f>
        <v/>
      </c>
      <c r="AE1838" s="3">
        <f>AND(Z1838="C_pre",AA1838="b_pre")</f>
        <v/>
      </c>
      <c r="AF1838" s="6">
        <f>待赋值表!C1837</f>
        <v/>
      </c>
      <c r="AG1838" s="3">
        <f t="array" ref="AG1838">IF(AB1838=TRUE,"A",IF(AC1838=TRUE,"B",IF(AD1838=TRUE,"C",IF(AE1838=TRUE,"D","其他"))))</f>
        <v/>
      </c>
      <c r="AH1838" s="3">
        <f>IF(分析表!$E$12&lt;&gt;"ALL",AND(AF1838=分析表!$E$10,AG1838=分析表!$E$12),IF(AF1838=分析表!$E$10,TRUE(),IF(AF1838="ALL",TRUE(),"")))</f>
        <v/>
      </c>
    </row>
    <row r="1839">
      <c r="A1839" s="3">
        <f>COUNTIF($AH$2:AH1839,"TRUE")</f>
        <v/>
      </c>
      <c r="B1839" s="3">
        <f>COUNTIF($AG$2:$AG1839,#REF!)</f>
        <v/>
      </c>
      <c r="C1839" s="56">
        <f>待赋值表!A1838</f>
        <v/>
      </c>
      <c r="E1839" s="6">
        <f>待赋值表!D1838</f>
        <v/>
      </c>
      <c r="F1839" s="6">
        <f>待赋值表!E1838</f>
        <v/>
      </c>
      <c r="G1839" s="6">
        <f>待赋值表!F1838</f>
        <v/>
      </c>
      <c r="H1839" s="6">
        <f>待赋值表!G1838</f>
        <v/>
      </c>
      <c r="I1839" s="6">
        <f>待赋值表!H1838</f>
        <v/>
      </c>
      <c r="J1839" s="6">
        <f>待赋值表!I1838</f>
        <v/>
      </c>
      <c r="K1839" s="6">
        <f>待赋值表!J1838</f>
        <v/>
      </c>
      <c r="L1839" s="6">
        <f>待赋值表!K1838</f>
        <v/>
      </c>
      <c r="M1839" s="6">
        <f>待赋值表!L1838</f>
        <v/>
      </c>
      <c r="N1839" s="6">
        <f>待赋值表!M1838</f>
        <v/>
      </c>
      <c r="O1839" s="6">
        <f>待赋值表!N1838</f>
        <v/>
      </c>
      <c r="P1839" s="6">
        <f>待赋值表!O1838</f>
        <v/>
      </c>
      <c r="Q1839" s="6">
        <f>IF(待赋值表!P1838&lt;&gt;"",待赋值表!P1838,0)</f>
        <v/>
      </c>
      <c r="R1839" s="6">
        <f>待赋值表!Q1838</f>
        <v/>
      </c>
      <c r="S1839" s="6">
        <f>待赋值表!R1838</f>
        <v/>
      </c>
      <c r="T1839" s="6">
        <f>待赋值表!S1838</f>
        <v/>
      </c>
      <c r="U1839" s="6">
        <f>待赋值表!T1838</f>
        <v/>
      </c>
      <c r="V1839" s="6">
        <f>待赋值表!U1838</f>
        <v/>
      </c>
      <c r="W1839" s="6">
        <f>待赋值表!V1838</f>
        <v/>
      </c>
      <c r="X1839" s="6">
        <f>待赋值表!W1838</f>
        <v/>
      </c>
      <c r="Y1839" s="6">
        <f>待赋值表!X1838</f>
        <v/>
      </c>
      <c r="Z1839" s="3">
        <f>IF(M1839&gt;=0.01,"B_pre",IF(M1839&gt;=0,"C_pre","none"))</f>
        <v/>
      </c>
      <c r="AA1839" s="3">
        <f>IF(U1839&gt;0.125,"a_pre",IF(U1839&gt;=0,"b_pre","none"))</f>
        <v/>
      </c>
      <c r="AB1839" s="3">
        <f>AND(Z1839="B_pre",AA1839="a_pre")</f>
        <v/>
      </c>
      <c r="AC1839" s="3">
        <f>AND(Z1839="B_pre",AA1839="b_pre")</f>
        <v/>
      </c>
      <c r="AD1839" s="3">
        <f>AND(Z1839="C_pre",AA1839="a_pre")</f>
        <v/>
      </c>
      <c r="AE1839" s="3">
        <f>AND(Z1839="C_pre",AA1839="b_pre")</f>
        <v/>
      </c>
      <c r="AF1839" s="6">
        <f>待赋值表!C1838</f>
        <v/>
      </c>
      <c r="AG1839" s="3">
        <f t="array" ref="AG1839">IF(AB1839=TRUE,"A",IF(AC1839=TRUE,"B",IF(AD1839=TRUE,"C",IF(AE1839=TRUE,"D","其他"))))</f>
        <v/>
      </c>
      <c r="AH1839" s="3">
        <f>IF(分析表!$E$12&lt;&gt;"ALL",AND(AF1839=分析表!$E$10,AG1839=分析表!$E$12),IF(AF1839=分析表!$E$10,TRUE(),IF(AF1839="ALL",TRUE(),"")))</f>
        <v/>
      </c>
    </row>
    <row r="1840">
      <c r="A1840" s="3">
        <f>COUNTIF($AH$2:AH1840,"TRUE")</f>
        <v/>
      </c>
      <c r="B1840" s="3">
        <f>COUNTIF($AG$2:$AG1840,#REF!)</f>
        <v/>
      </c>
      <c r="C1840" s="56">
        <f>待赋值表!A1839</f>
        <v/>
      </c>
      <c r="E1840" s="6">
        <f>待赋值表!D1839</f>
        <v/>
      </c>
      <c r="F1840" s="6">
        <f>待赋值表!E1839</f>
        <v/>
      </c>
      <c r="G1840" s="6">
        <f>待赋值表!F1839</f>
        <v/>
      </c>
      <c r="H1840" s="6">
        <f>待赋值表!G1839</f>
        <v/>
      </c>
      <c r="I1840" s="6">
        <f>待赋值表!H1839</f>
        <v/>
      </c>
      <c r="J1840" s="6">
        <f>待赋值表!I1839</f>
        <v/>
      </c>
      <c r="K1840" s="6">
        <f>待赋值表!J1839</f>
        <v/>
      </c>
      <c r="L1840" s="6">
        <f>待赋值表!K1839</f>
        <v/>
      </c>
      <c r="M1840" s="6">
        <f>待赋值表!L1839</f>
        <v/>
      </c>
      <c r="N1840" s="6">
        <f>待赋值表!M1839</f>
        <v/>
      </c>
      <c r="O1840" s="6">
        <f>待赋值表!N1839</f>
        <v/>
      </c>
      <c r="P1840" s="6">
        <f>待赋值表!O1839</f>
        <v/>
      </c>
      <c r="Q1840" s="6">
        <f>IF(待赋值表!P1839&lt;&gt;"",待赋值表!P1839,0)</f>
        <v/>
      </c>
      <c r="R1840" s="6">
        <f>待赋值表!Q1839</f>
        <v/>
      </c>
      <c r="S1840" s="6">
        <f>待赋值表!R1839</f>
        <v/>
      </c>
      <c r="T1840" s="6">
        <f>待赋值表!S1839</f>
        <v/>
      </c>
      <c r="U1840" s="6">
        <f>待赋值表!T1839</f>
        <v/>
      </c>
      <c r="V1840" s="6">
        <f>待赋值表!U1839</f>
        <v/>
      </c>
      <c r="W1840" s="6">
        <f>待赋值表!V1839</f>
        <v/>
      </c>
      <c r="X1840" s="6">
        <f>待赋值表!W1839</f>
        <v/>
      </c>
      <c r="Y1840" s="6">
        <f>待赋值表!X1839</f>
        <v/>
      </c>
      <c r="Z1840" s="3">
        <f>IF(M1840&gt;=0.01,"B_pre",IF(M1840&gt;=0,"C_pre","none"))</f>
        <v/>
      </c>
      <c r="AA1840" s="3">
        <f>IF(U1840&gt;0.125,"a_pre",IF(U1840&gt;=0,"b_pre","none"))</f>
        <v/>
      </c>
      <c r="AB1840" s="3">
        <f>AND(Z1840="B_pre",AA1840="a_pre")</f>
        <v/>
      </c>
      <c r="AC1840" s="3">
        <f>AND(Z1840="B_pre",AA1840="b_pre")</f>
        <v/>
      </c>
      <c r="AD1840" s="3">
        <f>AND(Z1840="C_pre",AA1840="a_pre")</f>
        <v/>
      </c>
      <c r="AE1840" s="3">
        <f>AND(Z1840="C_pre",AA1840="b_pre")</f>
        <v/>
      </c>
      <c r="AF1840" s="6">
        <f>待赋值表!C1839</f>
        <v/>
      </c>
      <c r="AG1840" s="3">
        <f t="array" ref="AG1840">IF(AB1840=TRUE,"A",IF(AC1840=TRUE,"B",IF(AD1840=TRUE,"C",IF(AE1840=TRUE,"D","其他"))))</f>
        <v/>
      </c>
      <c r="AH1840" s="3">
        <f>IF(分析表!$E$12&lt;&gt;"ALL",AND(AF1840=分析表!$E$10,AG1840=分析表!$E$12),IF(AF1840=分析表!$E$10,TRUE(),IF(AF1840="ALL",TRUE(),"")))</f>
        <v/>
      </c>
    </row>
    <row r="1841">
      <c r="A1841" s="3">
        <f>COUNTIF($AH$2:AH1841,"TRUE")</f>
        <v/>
      </c>
      <c r="B1841" s="3">
        <f>COUNTIF($AG$2:$AG1841,#REF!)</f>
        <v/>
      </c>
      <c r="C1841" s="56">
        <f>待赋值表!A1840</f>
        <v/>
      </c>
      <c r="E1841" s="6">
        <f>待赋值表!D1840</f>
        <v/>
      </c>
      <c r="F1841" s="6">
        <f>待赋值表!E1840</f>
        <v/>
      </c>
      <c r="G1841" s="6">
        <f>待赋值表!F1840</f>
        <v/>
      </c>
      <c r="H1841" s="6">
        <f>待赋值表!G1840</f>
        <v/>
      </c>
      <c r="I1841" s="6">
        <f>待赋值表!H1840</f>
        <v/>
      </c>
      <c r="J1841" s="6">
        <f>待赋值表!I1840</f>
        <v/>
      </c>
      <c r="K1841" s="6">
        <f>待赋值表!J1840</f>
        <v/>
      </c>
      <c r="L1841" s="6">
        <f>待赋值表!K1840</f>
        <v/>
      </c>
      <c r="M1841" s="6">
        <f>待赋值表!L1840</f>
        <v/>
      </c>
      <c r="N1841" s="6">
        <f>待赋值表!M1840</f>
        <v/>
      </c>
      <c r="O1841" s="6">
        <f>待赋值表!N1840</f>
        <v/>
      </c>
      <c r="P1841" s="6">
        <f>待赋值表!O1840</f>
        <v/>
      </c>
      <c r="Q1841" s="6">
        <f>IF(待赋值表!P1840&lt;&gt;"",待赋值表!P1840,0)</f>
        <v/>
      </c>
      <c r="R1841" s="6">
        <f>待赋值表!Q1840</f>
        <v/>
      </c>
      <c r="S1841" s="6">
        <f>待赋值表!R1840</f>
        <v/>
      </c>
      <c r="T1841" s="6">
        <f>待赋值表!S1840</f>
        <v/>
      </c>
      <c r="U1841" s="6">
        <f>待赋值表!T1840</f>
        <v/>
      </c>
      <c r="V1841" s="6">
        <f>待赋值表!U1840</f>
        <v/>
      </c>
      <c r="W1841" s="6">
        <f>待赋值表!V1840</f>
        <v/>
      </c>
      <c r="X1841" s="6">
        <f>待赋值表!W1840</f>
        <v/>
      </c>
      <c r="Y1841" s="6">
        <f>待赋值表!X1840</f>
        <v/>
      </c>
      <c r="Z1841" s="3">
        <f>IF(M1841&gt;=0.01,"B_pre",IF(M1841&gt;=0,"C_pre","none"))</f>
        <v/>
      </c>
      <c r="AA1841" s="3">
        <f>IF(U1841&gt;0.125,"a_pre",IF(U1841&gt;=0,"b_pre","none"))</f>
        <v/>
      </c>
      <c r="AB1841" s="3">
        <f>AND(Z1841="B_pre",AA1841="a_pre")</f>
        <v/>
      </c>
      <c r="AC1841" s="3">
        <f>AND(Z1841="B_pre",AA1841="b_pre")</f>
        <v/>
      </c>
      <c r="AD1841" s="3">
        <f>AND(Z1841="C_pre",AA1841="a_pre")</f>
        <v/>
      </c>
      <c r="AE1841" s="3">
        <f>AND(Z1841="C_pre",AA1841="b_pre")</f>
        <v/>
      </c>
      <c r="AF1841" s="6">
        <f>待赋值表!C1840</f>
        <v/>
      </c>
      <c r="AG1841" s="3">
        <f t="array" ref="AG1841">IF(AB1841=TRUE,"A",IF(AC1841=TRUE,"B",IF(AD1841=TRUE,"C",IF(AE1841=TRUE,"D","其他"))))</f>
        <v/>
      </c>
      <c r="AH1841" s="3">
        <f>IF(分析表!$E$12&lt;&gt;"ALL",AND(AF1841=分析表!$E$10,AG1841=分析表!$E$12),IF(AF1841=分析表!$E$10,TRUE(),IF(AF1841="ALL",TRUE(),"")))</f>
        <v/>
      </c>
    </row>
    <row r="1842">
      <c r="A1842" s="3">
        <f>COUNTIF($AH$2:AH1842,"TRUE")</f>
        <v/>
      </c>
      <c r="B1842" s="3">
        <f>COUNTIF($AG$2:$AG1842,#REF!)</f>
        <v/>
      </c>
      <c r="C1842" s="56">
        <f>待赋值表!A1841</f>
        <v/>
      </c>
      <c r="E1842" s="6">
        <f>待赋值表!D1841</f>
        <v/>
      </c>
      <c r="F1842" s="6">
        <f>待赋值表!E1841</f>
        <v/>
      </c>
      <c r="G1842" s="6">
        <f>待赋值表!F1841</f>
        <v/>
      </c>
      <c r="H1842" s="6">
        <f>待赋值表!G1841</f>
        <v/>
      </c>
      <c r="I1842" s="6">
        <f>待赋值表!H1841</f>
        <v/>
      </c>
      <c r="J1842" s="6">
        <f>待赋值表!I1841</f>
        <v/>
      </c>
      <c r="K1842" s="6">
        <f>待赋值表!J1841</f>
        <v/>
      </c>
      <c r="L1842" s="6">
        <f>待赋值表!K1841</f>
        <v/>
      </c>
      <c r="M1842" s="6">
        <f>待赋值表!L1841</f>
        <v/>
      </c>
      <c r="N1842" s="6">
        <f>待赋值表!M1841</f>
        <v/>
      </c>
      <c r="O1842" s="6">
        <f>待赋值表!N1841</f>
        <v/>
      </c>
      <c r="P1842" s="6">
        <f>待赋值表!O1841</f>
        <v/>
      </c>
      <c r="Q1842" s="6">
        <f>IF(待赋值表!P1841&lt;&gt;"",待赋值表!P1841,0)</f>
        <v/>
      </c>
      <c r="R1842" s="6">
        <f>待赋值表!Q1841</f>
        <v/>
      </c>
      <c r="S1842" s="6">
        <f>待赋值表!R1841</f>
        <v/>
      </c>
      <c r="T1842" s="6">
        <f>待赋值表!S1841</f>
        <v/>
      </c>
      <c r="U1842" s="6">
        <f>待赋值表!T1841</f>
        <v/>
      </c>
      <c r="V1842" s="6">
        <f>待赋值表!U1841</f>
        <v/>
      </c>
      <c r="W1842" s="6">
        <f>待赋值表!V1841</f>
        <v/>
      </c>
      <c r="X1842" s="6">
        <f>待赋值表!W1841</f>
        <v/>
      </c>
      <c r="Y1842" s="6">
        <f>待赋值表!X1841</f>
        <v/>
      </c>
      <c r="Z1842" s="3">
        <f>IF(M1842&gt;=0.01,"B_pre",IF(M1842&gt;=0,"C_pre","none"))</f>
        <v/>
      </c>
      <c r="AA1842" s="3">
        <f>IF(U1842&gt;0.125,"a_pre",IF(U1842&gt;=0,"b_pre","none"))</f>
        <v/>
      </c>
      <c r="AB1842" s="3">
        <f>AND(Z1842="B_pre",AA1842="a_pre")</f>
        <v/>
      </c>
      <c r="AC1842" s="3">
        <f>AND(Z1842="B_pre",AA1842="b_pre")</f>
        <v/>
      </c>
      <c r="AD1842" s="3">
        <f>AND(Z1842="C_pre",AA1842="a_pre")</f>
        <v/>
      </c>
      <c r="AE1842" s="3">
        <f>AND(Z1842="C_pre",AA1842="b_pre")</f>
        <v/>
      </c>
      <c r="AF1842" s="6">
        <f>待赋值表!C1841</f>
        <v/>
      </c>
      <c r="AG1842" s="3">
        <f t="array" ref="AG1842">IF(AB1842=TRUE,"A",IF(AC1842=TRUE,"B",IF(AD1842=TRUE,"C",IF(AE1842=TRUE,"D","其他"))))</f>
        <v/>
      </c>
      <c r="AH1842" s="3">
        <f>IF(分析表!$E$12&lt;&gt;"ALL",AND(AF1842=分析表!$E$10,AG1842=分析表!$E$12),IF(AF1842=分析表!$E$10,TRUE(),IF(AF1842="ALL",TRUE(),"")))</f>
        <v/>
      </c>
    </row>
    <row r="1843">
      <c r="A1843" s="3">
        <f>COUNTIF($AH$2:AH1843,"TRUE")</f>
        <v/>
      </c>
      <c r="B1843" s="3">
        <f>COUNTIF($AG$2:$AG1843,#REF!)</f>
        <v/>
      </c>
      <c r="C1843" s="56">
        <f>待赋值表!A1842</f>
        <v/>
      </c>
      <c r="E1843" s="6">
        <f>待赋值表!D1842</f>
        <v/>
      </c>
      <c r="F1843" s="6">
        <f>待赋值表!E1842</f>
        <v/>
      </c>
      <c r="G1843" s="6">
        <f>待赋值表!F1842</f>
        <v/>
      </c>
      <c r="H1843" s="6">
        <f>待赋值表!G1842</f>
        <v/>
      </c>
      <c r="I1843" s="6">
        <f>待赋值表!H1842</f>
        <v/>
      </c>
      <c r="J1843" s="6">
        <f>待赋值表!I1842</f>
        <v/>
      </c>
      <c r="K1843" s="6">
        <f>待赋值表!J1842</f>
        <v/>
      </c>
      <c r="L1843" s="6">
        <f>待赋值表!K1842</f>
        <v/>
      </c>
      <c r="M1843" s="6">
        <f>待赋值表!L1842</f>
        <v/>
      </c>
      <c r="N1843" s="6">
        <f>待赋值表!M1842</f>
        <v/>
      </c>
      <c r="O1843" s="6">
        <f>待赋值表!N1842</f>
        <v/>
      </c>
      <c r="P1843" s="6">
        <f>待赋值表!O1842</f>
        <v/>
      </c>
      <c r="Q1843" s="6">
        <f>IF(待赋值表!P1842&lt;&gt;"",待赋值表!P1842,0)</f>
        <v/>
      </c>
      <c r="R1843" s="6">
        <f>待赋值表!Q1842</f>
        <v/>
      </c>
      <c r="S1843" s="6">
        <f>待赋值表!R1842</f>
        <v/>
      </c>
      <c r="T1843" s="6">
        <f>待赋值表!S1842</f>
        <v/>
      </c>
      <c r="U1843" s="6">
        <f>待赋值表!T1842</f>
        <v/>
      </c>
      <c r="V1843" s="6">
        <f>待赋值表!U1842</f>
        <v/>
      </c>
      <c r="W1843" s="6">
        <f>待赋值表!V1842</f>
        <v/>
      </c>
      <c r="X1843" s="6">
        <f>待赋值表!W1842</f>
        <v/>
      </c>
      <c r="Y1843" s="6">
        <f>待赋值表!X1842</f>
        <v/>
      </c>
      <c r="Z1843" s="3">
        <f>IF(M1843&gt;=0.01,"B_pre",IF(M1843&gt;=0,"C_pre","none"))</f>
        <v/>
      </c>
      <c r="AA1843" s="3">
        <f>IF(U1843&gt;0.125,"a_pre",IF(U1843&gt;=0,"b_pre","none"))</f>
        <v/>
      </c>
      <c r="AB1843" s="3">
        <f>AND(Z1843="B_pre",AA1843="a_pre")</f>
        <v/>
      </c>
      <c r="AC1843" s="3">
        <f>AND(Z1843="B_pre",AA1843="b_pre")</f>
        <v/>
      </c>
      <c r="AD1843" s="3">
        <f>AND(Z1843="C_pre",AA1843="a_pre")</f>
        <v/>
      </c>
      <c r="AE1843" s="3">
        <f>AND(Z1843="C_pre",AA1843="b_pre")</f>
        <v/>
      </c>
      <c r="AF1843" s="6">
        <f>待赋值表!C1842</f>
        <v/>
      </c>
      <c r="AG1843" s="3">
        <f t="array" ref="AG1843">IF(AB1843=TRUE,"A",IF(AC1843=TRUE,"B",IF(AD1843=TRUE,"C",IF(AE1843=TRUE,"D","其他"))))</f>
        <v/>
      </c>
      <c r="AH1843" s="3">
        <f>IF(分析表!$E$12&lt;&gt;"ALL",AND(AF1843=分析表!$E$10,AG1843=分析表!$E$12),IF(AF1843=分析表!$E$10,TRUE(),IF(AF1843="ALL",TRUE(),"")))</f>
        <v/>
      </c>
    </row>
    <row r="1844">
      <c r="A1844" s="3">
        <f>COUNTIF($AH$2:AH1844,"TRUE")</f>
        <v/>
      </c>
      <c r="B1844" s="3">
        <f>COUNTIF($AG$2:$AG1844,#REF!)</f>
        <v/>
      </c>
      <c r="C1844" s="56">
        <f>待赋值表!A1843</f>
        <v/>
      </c>
      <c r="E1844" s="6">
        <f>待赋值表!D1843</f>
        <v/>
      </c>
      <c r="F1844" s="6">
        <f>待赋值表!E1843</f>
        <v/>
      </c>
      <c r="G1844" s="6">
        <f>待赋值表!F1843</f>
        <v/>
      </c>
      <c r="H1844" s="6">
        <f>待赋值表!G1843</f>
        <v/>
      </c>
      <c r="I1844" s="6">
        <f>待赋值表!H1843</f>
        <v/>
      </c>
      <c r="J1844" s="6">
        <f>待赋值表!I1843</f>
        <v/>
      </c>
      <c r="K1844" s="6">
        <f>待赋值表!J1843</f>
        <v/>
      </c>
      <c r="L1844" s="6">
        <f>待赋值表!K1843</f>
        <v/>
      </c>
      <c r="M1844" s="6">
        <f>待赋值表!L1843</f>
        <v/>
      </c>
      <c r="N1844" s="6">
        <f>待赋值表!M1843</f>
        <v/>
      </c>
      <c r="O1844" s="6">
        <f>待赋值表!N1843</f>
        <v/>
      </c>
      <c r="P1844" s="6">
        <f>待赋值表!O1843</f>
        <v/>
      </c>
      <c r="Q1844" s="6">
        <f>IF(待赋值表!P1843&lt;&gt;"",待赋值表!P1843,0)</f>
        <v/>
      </c>
      <c r="R1844" s="6">
        <f>待赋值表!Q1843</f>
        <v/>
      </c>
      <c r="S1844" s="6">
        <f>待赋值表!R1843</f>
        <v/>
      </c>
      <c r="T1844" s="6">
        <f>待赋值表!S1843</f>
        <v/>
      </c>
      <c r="U1844" s="6">
        <f>待赋值表!T1843</f>
        <v/>
      </c>
      <c r="V1844" s="6">
        <f>待赋值表!U1843</f>
        <v/>
      </c>
      <c r="W1844" s="6">
        <f>待赋值表!V1843</f>
        <v/>
      </c>
      <c r="X1844" s="6">
        <f>待赋值表!W1843</f>
        <v/>
      </c>
      <c r="Y1844" s="6">
        <f>待赋值表!X1843</f>
        <v/>
      </c>
      <c r="Z1844" s="3">
        <f>IF(M1844&gt;=0.01,"B_pre",IF(M1844&gt;=0,"C_pre","none"))</f>
        <v/>
      </c>
      <c r="AA1844" s="3">
        <f>IF(U1844&gt;0.125,"a_pre",IF(U1844&gt;=0,"b_pre","none"))</f>
        <v/>
      </c>
      <c r="AB1844" s="3">
        <f>AND(Z1844="B_pre",AA1844="a_pre")</f>
        <v/>
      </c>
      <c r="AC1844" s="3">
        <f>AND(Z1844="B_pre",AA1844="b_pre")</f>
        <v/>
      </c>
      <c r="AD1844" s="3">
        <f>AND(Z1844="C_pre",AA1844="a_pre")</f>
        <v/>
      </c>
      <c r="AE1844" s="3">
        <f>AND(Z1844="C_pre",AA1844="b_pre")</f>
        <v/>
      </c>
      <c r="AF1844" s="6">
        <f>待赋值表!C1843</f>
        <v/>
      </c>
      <c r="AG1844" s="3">
        <f t="array" ref="AG1844">IF(AB1844=TRUE,"A",IF(AC1844=TRUE,"B",IF(AD1844=TRUE,"C",IF(AE1844=TRUE,"D","其他"))))</f>
        <v/>
      </c>
      <c r="AH1844" s="3">
        <f>IF(分析表!$E$12&lt;&gt;"ALL",AND(AF1844=分析表!$E$10,AG1844=分析表!$E$12),IF(AF1844=分析表!$E$10,TRUE(),IF(AF1844="ALL",TRUE(),"")))</f>
        <v/>
      </c>
    </row>
    <row r="1845">
      <c r="A1845" s="3">
        <f>COUNTIF($AH$2:AH1845,"TRUE")</f>
        <v/>
      </c>
      <c r="B1845" s="3">
        <f>COUNTIF($AG$2:$AG1845,#REF!)</f>
        <v/>
      </c>
      <c r="C1845" s="56">
        <f>待赋值表!A1844</f>
        <v/>
      </c>
      <c r="E1845" s="6">
        <f>待赋值表!D1844</f>
        <v/>
      </c>
      <c r="F1845" s="6">
        <f>待赋值表!E1844</f>
        <v/>
      </c>
      <c r="G1845" s="6">
        <f>待赋值表!F1844</f>
        <v/>
      </c>
      <c r="H1845" s="6">
        <f>待赋值表!G1844</f>
        <v/>
      </c>
      <c r="I1845" s="6">
        <f>待赋值表!H1844</f>
        <v/>
      </c>
      <c r="J1845" s="6">
        <f>待赋值表!I1844</f>
        <v/>
      </c>
      <c r="K1845" s="6">
        <f>待赋值表!J1844</f>
        <v/>
      </c>
      <c r="L1845" s="6">
        <f>待赋值表!K1844</f>
        <v/>
      </c>
      <c r="M1845" s="6">
        <f>待赋值表!L1844</f>
        <v/>
      </c>
      <c r="N1845" s="6">
        <f>待赋值表!M1844</f>
        <v/>
      </c>
      <c r="O1845" s="6">
        <f>待赋值表!N1844</f>
        <v/>
      </c>
      <c r="P1845" s="6">
        <f>待赋值表!O1844</f>
        <v/>
      </c>
      <c r="Q1845" s="6">
        <f>IF(待赋值表!P1844&lt;&gt;"",待赋值表!P1844,0)</f>
        <v/>
      </c>
      <c r="R1845" s="6">
        <f>待赋值表!Q1844</f>
        <v/>
      </c>
      <c r="S1845" s="6">
        <f>待赋值表!R1844</f>
        <v/>
      </c>
      <c r="T1845" s="6">
        <f>待赋值表!S1844</f>
        <v/>
      </c>
      <c r="U1845" s="6">
        <f>待赋值表!T1844</f>
        <v/>
      </c>
      <c r="V1845" s="6">
        <f>待赋值表!U1844</f>
        <v/>
      </c>
      <c r="W1845" s="6">
        <f>待赋值表!V1844</f>
        <v/>
      </c>
      <c r="X1845" s="6">
        <f>待赋值表!W1844</f>
        <v/>
      </c>
      <c r="Y1845" s="6">
        <f>待赋值表!X1844</f>
        <v/>
      </c>
      <c r="Z1845" s="3">
        <f>IF(M1845&gt;=0.01,"B_pre",IF(M1845&gt;=0,"C_pre","none"))</f>
        <v/>
      </c>
      <c r="AA1845" s="3">
        <f>IF(U1845&gt;0.125,"a_pre",IF(U1845&gt;=0,"b_pre","none"))</f>
        <v/>
      </c>
      <c r="AB1845" s="3">
        <f>AND(Z1845="B_pre",AA1845="a_pre")</f>
        <v/>
      </c>
      <c r="AC1845" s="3">
        <f>AND(Z1845="B_pre",AA1845="b_pre")</f>
        <v/>
      </c>
      <c r="AD1845" s="3">
        <f>AND(Z1845="C_pre",AA1845="a_pre")</f>
        <v/>
      </c>
      <c r="AE1845" s="3">
        <f>AND(Z1845="C_pre",AA1845="b_pre")</f>
        <v/>
      </c>
      <c r="AF1845" s="6">
        <f>待赋值表!C1844</f>
        <v/>
      </c>
      <c r="AG1845" s="3">
        <f t="array" ref="AG1845">IF(AB1845=TRUE,"A",IF(AC1845=TRUE,"B",IF(AD1845=TRUE,"C",IF(AE1845=TRUE,"D","其他"))))</f>
        <v/>
      </c>
      <c r="AH1845" s="3">
        <f>IF(分析表!$E$12&lt;&gt;"ALL",AND(AF1845=分析表!$E$10,AG1845=分析表!$E$12),IF(AF1845=分析表!$E$10,TRUE(),IF(AF1845="ALL",TRUE(),"")))</f>
        <v/>
      </c>
    </row>
    <row r="1846">
      <c r="A1846" s="3">
        <f>COUNTIF($AH$2:AH1846,"TRUE")</f>
        <v/>
      </c>
      <c r="B1846" s="3">
        <f>COUNTIF($AG$2:$AG1846,#REF!)</f>
        <v/>
      </c>
      <c r="C1846" s="56">
        <f>待赋值表!A1845</f>
        <v/>
      </c>
      <c r="E1846" s="6">
        <f>待赋值表!D1845</f>
        <v/>
      </c>
      <c r="F1846" s="6">
        <f>待赋值表!E1845</f>
        <v/>
      </c>
      <c r="G1846" s="6">
        <f>待赋值表!F1845</f>
        <v/>
      </c>
      <c r="H1846" s="6">
        <f>待赋值表!G1845</f>
        <v/>
      </c>
      <c r="I1846" s="6">
        <f>待赋值表!H1845</f>
        <v/>
      </c>
      <c r="J1846" s="6">
        <f>待赋值表!I1845</f>
        <v/>
      </c>
      <c r="K1846" s="6">
        <f>待赋值表!J1845</f>
        <v/>
      </c>
      <c r="L1846" s="6">
        <f>待赋值表!K1845</f>
        <v/>
      </c>
      <c r="M1846" s="6">
        <f>待赋值表!L1845</f>
        <v/>
      </c>
      <c r="N1846" s="6">
        <f>待赋值表!M1845</f>
        <v/>
      </c>
      <c r="O1846" s="6">
        <f>待赋值表!N1845</f>
        <v/>
      </c>
      <c r="P1846" s="6">
        <f>待赋值表!O1845</f>
        <v/>
      </c>
      <c r="Q1846" s="6">
        <f>IF(待赋值表!P1845&lt;&gt;"",待赋值表!P1845,0)</f>
        <v/>
      </c>
      <c r="R1846" s="6">
        <f>待赋值表!Q1845</f>
        <v/>
      </c>
      <c r="S1846" s="6">
        <f>待赋值表!R1845</f>
        <v/>
      </c>
      <c r="T1846" s="6">
        <f>待赋值表!S1845</f>
        <v/>
      </c>
      <c r="U1846" s="6">
        <f>待赋值表!T1845</f>
        <v/>
      </c>
      <c r="V1846" s="6">
        <f>待赋值表!U1845</f>
        <v/>
      </c>
      <c r="W1846" s="6">
        <f>待赋值表!V1845</f>
        <v/>
      </c>
      <c r="X1846" s="6">
        <f>待赋值表!W1845</f>
        <v/>
      </c>
      <c r="Y1846" s="6">
        <f>待赋值表!X1845</f>
        <v/>
      </c>
      <c r="Z1846" s="3">
        <f>IF(M1846&gt;=0.01,"B_pre",IF(M1846&gt;=0,"C_pre","none"))</f>
        <v/>
      </c>
      <c r="AA1846" s="3">
        <f>IF(U1846&gt;0.125,"a_pre",IF(U1846&gt;=0,"b_pre","none"))</f>
        <v/>
      </c>
      <c r="AB1846" s="3">
        <f>AND(Z1846="B_pre",AA1846="a_pre")</f>
        <v/>
      </c>
      <c r="AC1846" s="3">
        <f>AND(Z1846="B_pre",AA1846="b_pre")</f>
        <v/>
      </c>
      <c r="AD1846" s="3">
        <f>AND(Z1846="C_pre",AA1846="a_pre")</f>
        <v/>
      </c>
      <c r="AE1846" s="3">
        <f>AND(Z1846="C_pre",AA1846="b_pre")</f>
        <v/>
      </c>
      <c r="AF1846" s="6">
        <f>待赋值表!C1845</f>
        <v/>
      </c>
      <c r="AG1846" s="3">
        <f t="array" ref="AG1846">IF(AB1846=TRUE,"A",IF(AC1846=TRUE,"B",IF(AD1846=TRUE,"C",IF(AE1846=TRUE,"D","其他"))))</f>
        <v/>
      </c>
      <c r="AH1846" s="3">
        <f>IF(分析表!$E$12&lt;&gt;"ALL",AND(AF1846=分析表!$E$10,AG1846=分析表!$E$12),IF(AF1846=分析表!$E$10,TRUE(),IF(AF1846="ALL",TRUE(),"")))</f>
        <v/>
      </c>
    </row>
    <row r="1847">
      <c r="A1847" s="3">
        <f>COUNTIF($AH$2:AH1847,"TRUE")</f>
        <v/>
      </c>
      <c r="B1847" s="3">
        <f>COUNTIF($AG$2:$AG1847,#REF!)</f>
        <v/>
      </c>
      <c r="C1847" s="56">
        <f>待赋值表!A1846</f>
        <v/>
      </c>
      <c r="E1847" s="6">
        <f>待赋值表!D1846</f>
        <v/>
      </c>
      <c r="F1847" s="6">
        <f>待赋值表!E1846</f>
        <v/>
      </c>
      <c r="G1847" s="6">
        <f>待赋值表!F1846</f>
        <v/>
      </c>
      <c r="H1847" s="6">
        <f>待赋值表!G1846</f>
        <v/>
      </c>
      <c r="I1847" s="6">
        <f>待赋值表!H1846</f>
        <v/>
      </c>
      <c r="J1847" s="6">
        <f>待赋值表!I1846</f>
        <v/>
      </c>
      <c r="K1847" s="6">
        <f>待赋值表!J1846</f>
        <v/>
      </c>
      <c r="L1847" s="6">
        <f>待赋值表!K1846</f>
        <v/>
      </c>
      <c r="M1847" s="6">
        <f>待赋值表!L1846</f>
        <v/>
      </c>
      <c r="N1847" s="6">
        <f>待赋值表!M1846</f>
        <v/>
      </c>
      <c r="O1847" s="6">
        <f>待赋值表!N1846</f>
        <v/>
      </c>
      <c r="P1847" s="6">
        <f>待赋值表!O1846</f>
        <v/>
      </c>
      <c r="Q1847" s="6">
        <f>IF(待赋值表!P1846&lt;&gt;"",待赋值表!P1846,0)</f>
        <v/>
      </c>
      <c r="R1847" s="6">
        <f>待赋值表!Q1846</f>
        <v/>
      </c>
      <c r="S1847" s="6">
        <f>待赋值表!R1846</f>
        <v/>
      </c>
      <c r="T1847" s="6">
        <f>待赋值表!S1846</f>
        <v/>
      </c>
      <c r="U1847" s="6">
        <f>待赋值表!T1846</f>
        <v/>
      </c>
      <c r="V1847" s="6">
        <f>待赋值表!U1846</f>
        <v/>
      </c>
      <c r="W1847" s="6">
        <f>待赋值表!V1846</f>
        <v/>
      </c>
      <c r="X1847" s="6">
        <f>待赋值表!W1846</f>
        <v/>
      </c>
      <c r="Y1847" s="6">
        <f>待赋值表!X1846</f>
        <v/>
      </c>
      <c r="Z1847" s="3">
        <f>IF(M1847&gt;=0.01,"B_pre",IF(M1847&gt;=0,"C_pre","none"))</f>
        <v/>
      </c>
      <c r="AA1847" s="3">
        <f>IF(U1847&gt;0.125,"a_pre",IF(U1847&gt;=0,"b_pre","none"))</f>
        <v/>
      </c>
      <c r="AB1847" s="3">
        <f>AND(Z1847="B_pre",AA1847="a_pre")</f>
        <v/>
      </c>
      <c r="AC1847" s="3">
        <f>AND(Z1847="B_pre",AA1847="b_pre")</f>
        <v/>
      </c>
      <c r="AD1847" s="3">
        <f>AND(Z1847="C_pre",AA1847="a_pre")</f>
        <v/>
      </c>
      <c r="AE1847" s="3">
        <f>AND(Z1847="C_pre",AA1847="b_pre")</f>
        <v/>
      </c>
      <c r="AF1847" s="6">
        <f>待赋值表!C1846</f>
        <v/>
      </c>
      <c r="AG1847" s="3">
        <f t="array" ref="AG1847">IF(AB1847=TRUE,"A",IF(AC1847=TRUE,"B",IF(AD1847=TRUE,"C",IF(AE1847=TRUE,"D","其他"))))</f>
        <v/>
      </c>
      <c r="AH1847" s="3">
        <f>IF(分析表!$E$12&lt;&gt;"ALL",AND(AF1847=分析表!$E$10,AG1847=分析表!$E$12),IF(AF1847=分析表!$E$10,TRUE(),IF(AF1847="ALL",TRUE(),"")))</f>
        <v/>
      </c>
    </row>
    <row r="1848">
      <c r="A1848" s="3">
        <f>COUNTIF($AH$2:AH1848,"TRUE")</f>
        <v/>
      </c>
      <c r="B1848" s="3">
        <f>COUNTIF($AG$2:$AG1848,#REF!)</f>
        <v/>
      </c>
      <c r="C1848" s="56">
        <f>待赋值表!A1847</f>
        <v/>
      </c>
      <c r="E1848" s="6">
        <f>待赋值表!D1847</f>
        <v/>
      </c>
      <c r="F1848" s="6">
        <f>待赋值表!E1847</f>
        <v/>
      </c>
      <c r="G1848" s="6">
        <f>待赋值表!F1847</f>
        <v/>
      </c>
      <c r="H1848" s="6">
        <f>待赋值表!G1847</f>
        <v/>
      </c>
      <c r="I1848" s="6">
        <f>待赋值表!H1847</f>
        <v/>
      </c>
      <c r="J1848" s="6">
        <f>待赋值表!I1847</f>
        <v/>
      </c>
      <c r="K1848" s="6">
        <f>待赋值表!J1847</f>
        <v/>
      </c>
      <c r="L1848" s="6">
        <f>待赋值表!K1847</f>
        <v/>
      </c>
      <c r="M1848" s="6">
        <f>待赋值表!L1847</f>
        <v/>
      </c>
      <c r="N1848" s="6">
        <f>待赋值表!M1847</f>
        <v/>
      </c>
      <c r="O1848" s="6">
        <f>待赋值表!N1847</f>
        <v/>
      </c>
      <c r="P1848" s="6">
        <f>待赋值表!O1847</f>
        <v/>
      </c>
      <c r="Q1848" s="6">
        <f>IF(待赋值表!P1847&lt;&gt;"",待赋值表!P1847,0)</f>
        <v/>
      </c>
      <c r="R1848" s="6">
        <f>待赋值表!Q1847</f>
        <v/>
      </c>
      <c r="S1848" s="6">
        <f>待赋值表!R1847</f>
        <v/>
      </c>
      <c r="T1848" s="6">
        <f>待赋值表!S1847</f>
        <v/>
      </c>
      <c r="U1848" s="6">
        <f>待赋值表!T1847</f>
        <v/>
      </c>
      <c r="V1848" s="6">
        <f>待赋值表!U1847</f>
        <v/>
      </c>
      <c r="W1848" s="6">
        <f>待赋值表!V1847</f>
        <v/>
      </c>
      <c r="X1848" s="6">
        <f>待赋值表!W1847</f>
        <v/>
      </c>
      <c r="Y1848" s="6">
        <f>待赋值表!X1847</f>
        <v/>
      </c>
      <c r="Z1848" s="3">
        <f>IF(M1848&gt;=0.01,"B_pre",IF(M1848&gt;=0,"C_pre","none"))</f>
        <v/>
      </c>
      <c r="AA1848" s="3">
        <f>IF(U1848&gt;0.125,"a_pre",IF(U1848&gt;=0,"b_pre","none"))</f>
        <v/>
      </c>
      <c r="AB1848" s="3">
        <f>AND(Z1848="B_pre",AA1848="a_pre")</f>
        <v/>
      </c>
      <c r="AC1848" s="3">
        <f>AND(Z1848="B_pre",AA1848="b_pre")</f>
        <v/>
      </c>
      <c r="AD1848" s="3">
        <f>AND(Z1848="C_pre",AA1848="a_pre")</f>
        <v/>
      </c>
      <c r="AE1848" s="3">
        <f>AND(Z1848="C_pre",AA1848="b_pre")</f>
        <v/>
      </c>
      <c r="AF1848" s="6">
        <f>待赋值表!C1847</f>
        <v/>
      </c>
      <c r="AG1848" s="3">
        <f t="array" ref="AG1848">IF(AB1848=TRUE,"A",IF(AC1848=TRUE,"B",IF(AD1848=TRUE,"C",IF(AE1848=TRUE,"D","其他"))))</f>
        <v/>
      </c>
      <c r="AH1848" s="3">
        <f>IF(分析表!$E$12&lt;&gt;"ALL",AND(AF1848=分析表!$E$10,AG1848=分析表!$E$12),IF(AF1848=分析表!$E$10,TRUE(),IF(AF1848="ALL",TRUE(),"")))</f>
        <v/>
      </c>
    </row>
    <row r="1849">
      <c r="A1849" s="3">
        <f>COUNTIF($AH$2:AH1849,"TRUE")</f>
        <v/>
      </c>
      <c r="B1849" s="3">
        <f>COUNTIF($AG$2:$AG1849,#REF!)</f>
        <v/>
      </c>
      <c r="C1849" s="56">
        <f>待赋值表!A1848</f>
        <v/>
      </c>
      <c r="E1849" s="6">
        <f>待赋值表!D1848</f>
        <v/>
      </c>
      <c r="F1849" s="6">
        <f>待赋值表!E1848</f>
        <v/>
      </c>
      <c r="G1849" s="6">
        <f>待赋值表!F1848</f>
        <v/>
      </c>
      <c r="H1849" s="6">
        <f>待赋值表!G1848</f>
        <v/>
      </c>
      <c r="I1849" s="6">
        <f>待赋值表!H1848</f>
        <v/>
      </c>
      <c r="J1849" s="6">
        <f>待赋值表!I1848</f>
        <v/>
      </c>
      <c r="K1849" s="6">
        <f>待赋值表!J1848</f>
        <v/>
      </c>
      <c r="L1849" s="6">
        <f>待赋值表!K1848</f>
        <v/>
      </c>
      <c r="M1849" s="6">
        <f>待赋值表!L1848</f>
        <v/>
      </c>
      <c r="N1849" s="6">
        <f>待赋值表!M1848</f>
        <v/>
      </c>
      <c r="O1849" s="6">
        <f>待赋值表!N1848</f>
        <v/>
      </c>
      <c r="P1849" s="6">
        <f>待赋值表!O1848</f>
        <v/>
      </c>
      <c r="Q1849" s="6">
        <f>IF(待赋值表!P1848&lt;&gt;"",待赋值表!P1848,0)</f>
        <v/>
      </c>
      <c r="R1849" s="6">
        <f>待赋值表!Q1848</f>
        <v/>
      </c>
      <c r="S1849" s="6">
        <f>待赋值表!R1848</f>
        <v/>
      </c>
      <c r="T1849" s="6">
        <f>待赋值表!S1848</f>
        <v/>
      </c>
      <c r="U1849" s="6">
        <f>待赋值表!T1848</f>
        <v/>
      </c>
      <c r="V1849" s="6">
        <f>待赋值表!U1848</f>
        <v/>
      </c>
      <c r="W1849" s="6">
        <f>待赋值表!V1848</f>
        <v/>
      </c>
      <c r="X1849" s="6">
        <f>待赋值表!W1848</f>
        <v/>
      </c>
      <c r="Y1849" s="6">
        <f>待赋值表!X1848</f>
        <v/>
      </c>
      <c r="Z1849" s="3">
        <f>IF(M1849&gt;=0.01,"B_pre",IF(M1849&gt;=0,"C_pre","none"))</f>
        <v/>
      </c>
      <c r="AA1849" s="3">
        <f>IF(U1849&gt;0.125,"a_pre",IF(U1849&gt;=0,"b_pre","none"))</f>
        <v/>
      </c>
      <c r="AB1849" s="3">
        <f>AND(Z1849="B_pre",AA1849="a_pre")</f>
        <v/>
      </c>
      <c r="AC1849" s="3">
        <f>AND(Z1849="B_pre",AA1849="b_pre")</f>
        <v/>
      </c>
      <c r="AD1849" s="3">
        <f>AND(Z1849="C_pre",AA1849="a_pre")</f>
        <v/>
      </c>
      <c r="AE1849" s="3">
        <f>AND(Z1849="C_pre",AA1849="b_pre")</f>
        <v/>
      </c>
      <c r="AF1849" s="6">
        <f>待赋值表!C1848</f>
        <v/>
      </c>
      <c r="AG1849" s="3">
        <f t="array" ref="AG1849">IF(AB1849=TRUE,"A",IF(AC1849=TRUE,"B",IF(AD1849=TRUE,"C",IF(AE1849=TRUE,"D","其他"))))</f>
        <v/>
      </c>
      <c r="AH1849" s="3">
        <f>IF(分析表!$E$12&lt;&gt;"ALL",AND(AF1849=分析表!$E$10,AG1849=分析表!$E$12),IF(AF1849=分析表!$E$10,TRUE(),IF(AF1849="ALL",TRUE(),"")))</f>
        <v/>
      </c>
    </row>
    <row r="1850">
      <c r="A1850" s="3">
        <f>COUNTIF($AH$2:AH1850,"TRUE")</f>
        <v/>
      </c>
      <c r="B1850" s="3">
        <f>COUNTIF($AG$2:$AG1850,#REF!)</f>
        <v/>
      </c>
      <c r="C1850" s="56">
        <f>待赋值表!A1849</f>
        <v/>
      </c>
      <c r="E1850" s="6">
        <f>待赋值表!D1849</f>
        <v/>
      </c>
      <c r="F1850" s="6">
        <f>待赋值表!E1849</f>
        <v/>
      </c>
      <c r="G1850" s="6">
        <f>待赋值表!F1849</f>
        <v/>
      </c>
      <c r="H1850" s="6">
        <f>待赋值表!G1849</f>
        <v/>
      </c>
      <c r="I1850" s="6">
        <f>待赋值表!H1849</f>
        <v/>
      </c>
      <c r="J1850" s="6">
        <f>待赋值表!I1849</f>
        <v/>
      </c>
      <c r="K1850" s="6">
        <f>待赋值表!J1849</f>
        <v/>
      </c>
      <c r="L1850" s="6">
        <f>待赋值表!K1849</f>
        <v/>
      </c>
      <c r="M1850" s="6">
        <f>待赋值表!L1849</f>
        <v/>
      </c>
      <c r="N1850" s="6">
        <f>待赋值表!M1849</f>
        <v/>
      </c>
      <c r="O1850" s="6">
        <f>待赋值表!N1849</f>
        <v/>
      </c>
      <c r="P1850" s="6">
        <f>待赋值表!O1849</f>
        <v/>
      </c>
      <c r="Q1850" s="6">
        <f>IF(待赋值表!P1849&lt;&gt;"",待赋值表!P1849,0)</f>
        <v/>
      </c>
      <c r="R1850" s="6">
        <f>待赋值表!Q1849</f>
        <v/>
      </c>
      <c r="S1850" s="6">
        <f>待赋值表!R1849</f>
        <v/>
      </c>
      <c r="T1850" s="6">
        <f>待赋值表!S1849</f>
        <v/>
      </c>
      <c r="U1850" s="6">
        <f>待赋值表!T1849</f>
        <v/>
      </c>
      <c r="V1850" s="6">
        <f>待赋值表!U1849</f>
        <v/>
      </c>
      <c r="W1850" s="6">
        <f>待赋值表!V1849</f>
        <v/>
      </c>
      <c r="X1850" s="6">
        <f>待赋值表!W1849</f>
        <v/>
      </c>
      <c r="Y1850" s="6">
        <f>待赋值表!X1849</f>
        <v/>
      </c>
      <c r="Z1850" s="3">
        <f>IF(M1850&gt;=0.01,"B_pre",IF(M1850&gt;=0,"C_pre","none"))</f>
        <v/>
      </c>
      <c r="AA1850" s="3">
        <f>IF(U1850&gt;0.125,"a_pre",IF(U1850&gt;=0,"b_pre","none"))</f>
        <v/>
      </c>
      <c r="AB1850" s="3">
        <f>AND(Z1850="B_pre",AA1850="a_pre")</f>
        <v/>
      </c>
      <c r="AC1850" s="3">
        <f>AND(Z1850="B_pre",AA1850="b_pre")</f>
        <v/>
      </c>
      <c r="AD1850" s="3">
        <f>AND(Z1850="C_pre",AA1850="a_pre")</f>
        <v/>
      </c>
      <c r="AE1850" s="3">
        <f>AND(Z1850="C_pre",AA1850="b_pre")</f>
        <v/>
      </c>
      <c r="AF1850" s="6">
        <f>待赋值表!C1849</f>
        <v/>
      </c>
      <c r="AG1850" s="3">
        <f t="array" ref="AG1850">IF(AB1850=TRUE,"A",IF(AC1850=TRUE,"B",IF(AD1850=TRUE,"C",IF(AE1850=TRUE,"D","其他"))))</f>
        <v/>
      </c>
      <c r="AH1850" s="3">
        <f>IF(分析表!$E$12&lt;&gt;"ALL",AND(AF1850=分析表!$E$10,AG1850=分析表!$E$12),IF(AF1850=分析表!$E$10,TRUE(),IF(AF1850="ALL",TRUE(),"")))</f>
        <v/>
      </c>
    </row>
    <row r="1851">
      <c r="A1851" s="3">
        <f>COUNTIF($AH$2:AH1851,"TRUE")</f>
        <v/>
      </c>
      <c r="B1851" s="3">
        <f>COUNTIF($AG$2:$AG1851,#REF!)</f>
        <v/>
      </c>
      <c r="C1851" s="56">
        <f>待赋值表!A1850</f>
        <v/>
      </c>
      <c r="E1851" s="6">
        <f>待赋值表!D1850</f>
        <v/>
      </c>
      <c r="F1851" s="6">
        <f>待赋值表!E1850</f>
        <v/>
      </c>
      <c r="G1851" s="6">
        <f>待赋值表!F1850</f>
        <v/>
      </c>
      <c r="H1851" s="6">
        <f>待赋值表!G1850</f>
        <v/>
      </c>
      <c r="I1851" s="6">
        <f>待赋值表!H1850</f>
        <v/>
      </c>
      <c r="J1851" s="6">
        <f>待赋值表!I1850</f>
        <v/>
      </c>
      <c r="K1851" s="6">
        <f>待赋值表!J1850</f>
        <v/>
      </c>
      <c r="L1851" s="6">
        <f>待赋值表!K1850</f>
        <v/>
      </c>
      <c r="M1851" s="6">
        <f>待赋值表!L1850</f>
        <v/>
      </c>
      <c r="N1851" s="6">
        <f>待赋值表!M1850</f>
        <v/>
      </c>
      <c r="O1851" s="6">
        <f>待赋值表!N1850</f>
        <v/>
      </c>
      <c r="P1851" s="6">
        <f>待赋值表!O1850</f>
        <v/>
      </c>
      <c r="Q1851" s="6">
        <f>IF(待赋值表!P1850&lt;&gt;"",待赋值表!P1850,0)</f>
        <v/>
      </c>
      <c r="R1851" s="6">
        <f>待赋值表!Q1850</f>
        <v/>
      </c>
      <c r="S1851" s="6">
        <f>待赋值表!R1850</f>
        <v/>
      </c>
      <c r="T1851" s="6">
        <f>待赋值表!S1850</f>
        <v/>
      </c>
      <c r="U1851" s="6">
        <f>待赋值表!T1850</f>
        <v/>
      </c>
      <c r="V1851" s="6">
        <f>待赋值表!U1850</f>
        <v/>
      </c>
      <c r="W1851" s="6">
        <f>待赋值表!V1850</f>
        <v/>
      </c>
      <c r="X1851" s="6">
        <f>待赋值表!W1850</f>
        <v/>
      </c>
      <c r="Y1851" s="6">
        <f>待赋值表!X1850</f>
        <v/>
      </c>
      <c r="Z1851" s="3">
        <f>IF(M1851&gt;=0.01,"B_pre",IF(M1851&gt;=0,"C_pre","none"))</f>
        <v/>
      </c>
      <c r="AA1851" s="3">
        <f>IF(U1851&gt;0.125,"a_pre",IF(U1851&gt;=0,"b_pre","none"))</f>
        <v/>
      </c>
      <c r="AB1851" s="3">
        <f>AND(Z1851="B_pre",AA1851="a_pre")</f>
        <v/>
      </c>
      <c r="AC1851" s="3">
        <f>AND(Z1851="B_pre",AA1851="b_pre")</f>
        <v/>
      </c>
      <c r="AD1851" s="3">
        <f>AND(Z1851="C_pre",AA1851="a_pre")</f>
        <v/>
      </c>
      <c r="AE1851" s="3">
        <f>AND(Z1851="C_pre",AA1851="b_pre")</f>
        <v/>
      </c>
      <c r="AF1851" s="6">
        <f>待赋值表!C1850</f>
        <v/>
      </c>
      <c r="AG1851" s="3">
        <f t="array" ref="AG1851">IF(AB1851=TRUE,"A",IF(AC1851=TRUE,"B",IF(AD1851=TRUE,"C",IF(AE1851=TRUE,"D","其他"))))</f>
        <v/>
      </c>
      <c r="AH1851" s="3">
        <f>IF(分析表!$E$12&lt;&gt;"ALL",AND(AF1851=分析表!$E$10,AG1851=分析表!$E$12),IF(AF1851=分析表!$E$10,TRUE(),IF(AF1851="ALL",TRUE(),"")))</f>
        <v/>
      </c>
    </row>
    <row r="1852">
      <c r="A1852" s="3">
        <f>COUNTIF($AH$2:AH1852,"TRUE")</f>
        <v/>
      </c>
      <c r="B1852" s="3">
        <f>COUNTIF($AG$2:$AG1852,#REF!)</f>
        <v/>
      </c>
      <c r="C1852" s="56">
        <f>待赋值表!A1851</f>
        <v/>
      </c>
      <c r="E1852" s="6">
        <f>待赋值表!D1851</f>
        <v/>
      </c>
      <c r="F1852" s="6">
        <f>待赋值表!E1851</f>
        <v/>
      </c>
      <c r="G1852" s="6">
        <f>待赋值表!F1851</f>
        <v/>
      </c>
      <c r="H1852" s="6">
        <f>待赋值表!G1851</f>
        <v/>
      </c>
      <c r="I1852" s="6">
        <f>待赋值表!H1851</f>
        <v/>
      </c>
      <c r="J1852" s="6">
        <f>待赋值表!I1851</f>
        <v/>
      </c>
      <c r="K1852" s="6">
        <f>待赋值表!J1851</f>
        <v/>
      </c>
      <c r="L1852" s="6">
        <f>待赋值表!K1851</f>
        <v/>
      </c>
      <c r="M1852" s="6">
        <f>待赋值表!L1851</f>
        <v/>
      </c>
      <c r="N1852" s="6">
        <f>待赋值表!M1851</f>
        <v/>
      </c>
      <c r="O1852" s="6">
        <f>待赋值表!N1851</f>
        <v/>
      </c>
      <c r="P1852" s="6">
        <f>待赋值表!O1851</f>
        <v/>
      </c>
      <c r="Q1852" s="6">
        <f>IF(待赋值表!P1851&lt;&gt;"",待赋值表!P1851,0)</f>
        <v/>
      </c>
      <c r="R1852" s="6">
        <f>待赋值表!Q1851</f>
        <v/>
      </c>
      <c r="S1852" s="6">
        <f>待赋值表!R1851</f>
        <v/>
      </c>
      <c r="T1852" s="6">
        <f>待赋值表!S1851</f>
        <v/>
      </c>
      <c r="U1852" s="6">
        <f>待赋值表!T1851</f>
        <v/>
      </c>
      <c r="V1852" s="6">
        <f>待赋值表!U1851</f>
        <v/>
      </c>
      <c r="W1852" s="6">
        <f>待赋值表!V1851</f>
        <v/>
      </c>
      <c r="X1852" s="6">
        <f>待赋值表!W1851</f>
        <v/>
      </c>
      <c r="Y1852" s="6">
        <f>待赋值表!X1851</f>
        <v/>
      </c>
      <c r="Z1852" s="3">
        <f>IF(M1852&gt;=0.01,"B_pre",IF(M1852&gt;=0,"C_pre","none"))</f>
        <v/>
      </c>
      <c r="AA1852" s="3">
        <f>IF(U1852&gt;0.125,"a_pre",IF(U1852&gt;=0,"b_pre","none"))</f>
        <v/>
      </c>
      <c r="AB1852" s="3">
        <f>AND(Z1852="B_pre",AA1852="a_pre")</f>
        <v/>
      </c>
      <c r="AC1852" s="3">
        <f>AND(Z1852="B_pre",AA1852="b_pre")</f>
        <v/>
      </c>
      <c r="AD1852" s="3">
        <f>AND(Z1852="C_pre",AA1852="a_pre")</f>
        <v/>
      </c>
      <c r="AE1852" s="3">
        <f>AND(Z1852="C_pre",AA1852="b_pre")</f>
        <v/>
      </c>
      <c r="AF1852" s="6">
        <f>待赋值表!C1851</f>
        <v/>
      </c>
      <c r="AG1852" s="3">
        <f t="array" ref="AG1852">IF(AB1852=TRUE,"A",IF(AC1852=TRUE,"B",IF(AD1852=TRUE,"C",IF(AE1852=TRUE,"D","其他"))))</f>
        <v/>
      </c>
      <c r="AH1852" s="3">
        <f>IF(分析表!$E$12&lt;&gt;"ALL",AND(AF1852=分析表!$E$10,AG1852=分析表!$E$12),IF(AF1852=分析表!$E$10,TRUE(),IF(AF1852="ALL",TRUE(),"")))</f>
        <v/>
      </c>
    </row>
    <row r="1853">
      <c r="A1853" s="3">
        <f>COUNTIF($AH$2:AH1853,"TRUE")</f>
        <v/>
      </c>
      <c r="B1853" s="3">
        <f>COUNTIF($AG$2:$AG1853,#REF!)</f>
        <v/>
      </c>
      <c r="C1853" s="56">
        <f>待赋值表!A1852</f>
        <v/>
      </c>
      <c r="E1853" s="6">
        <f>待赋值表!D1852</f>
        <v/>
      </c>
      <c r="F1853" s="6">
        <f>待赋值表!E1852</f>
        <v/>
      </c>
      <c r="G1853" s="6">
        <f>待赋值表!F1852</f>
        <v/>
      </c>
      <c r="H1853" s="6">
        <f>待赋值表!G1852</f>
        <v/>
      </c>
      <c r="I1853" s="6">
        <f>待赋值表!H1852</f>
        <v/>
      </c>
      <c r="J1853" s="6">
        <f>待赋值表!I1852</f>
        <v/>
      </c>
      <c r="K1853" s="6">
        <f>待赋值表!J1852</f>
        <v/>
      </c>
      <c r="L1853" s="6">
        <f>待赋值表!K1852</f>
        <v/>
      </c>
      <c r="M1853" s="6">
        <f>待赋值表!L1852</f>
        <v/>
      </c>
      <c r="N1853" s="6">
        <f>待赋值表!M1852</f>
        <v/>
      </c>
      <c r="O1853" s="6">
        <f>待赋值表!N1852</f>
        <v/>
      </c>
      <c r="P1853" s="6">
        <f>待赋值表!O1852</f>
        <v/>
      </c>
      <c r="Q1853" s="6">
        <f>IF(待赋值表!P1852&lt;&gt;"",待赋值表!P1852,0)</f>
        <v/>
      </c>
      <c r="R1853" s="6">
        <f>待赋值表!Q1852</f>
        <v/>
      </c>
      <c r="S1853" s="6">
        <f>待赋值表!R1852</f>
        <v/>
      </c>
      <c r="T1853" s="6">
        <f>待赋值表!S1852</f>
        <v/>
      </c>
      <c r="U1853" s="6">
        <f>待赋值表!T1852</f>
        <v/>
      </c>
      <c r="V1853" s="6">
        <f>待赋值表!U1852</f>
        <v/>
      </c>
      <c r="W1853" s="6">
        <f>待赋值表!V1852</f>
        <v/>
      </c>
      <c r="X1853" s="6">
        <f>待赋值表!W1852</f>
        <v/>
      </c>
      <c r="Y1853" s="6">
        <f>待赋值表!X1852</f>
        <v/>
      </c>
      <c r="Z1853" s="3">
        <f>IF(M1853&gt;=0.01,"B_pre",IF(M1853&gt;=0,"C_pre","none"))</f>
        <v/>
      </c>
      <c r="AA1853" s="3">
        <f>IF(U1853&gt;0.125,"a_pre",IF(U1853&gt;=0,"b_pre","none"))</f>
        <v/>
      </c>
      <c r="AB1853" s="3">
        <f>AND(Z1853="B_pre",AA1853="a_pre")</f>
        <v/>
      </c>
      <c r="AC1853" s="3">
        <f>AND(Z1853="B_pre",AA1853="b_pre")</f>
        <v/>
      </c>
      <c r="AD1853" s="3">
        <f>AND(Z1853="C_pre",AA1853="a_pre")</f>
        <v/>
      </c>
      <c r="AE1853" s="3">
        <f>AND(Z1853="C_pre",AA1853="b_pre")</f>
        <v/>
      </c>
      <c r="AF1853" s="6">
        <f>待赋值表!C1852</f>
        <v/>
      </c>
      <c r="AG1853" s="3">
        <f t="array" ref="AG1853">IF(AB1853=TRUE,"A",IF(AC1853=TRUE,"B",IF(AD1853=TRUE,"C",IF(AE1853=TRUE,"D","其他"))))</f>
        <v/>
      </c>
      <c r="AH1853" s="3">
        <f>IF(分析表!$E$12&lt;&gt;"ALL",AND(AF1853=分析表!$E$10,AG1853=分析表!$E$12),IF(AF1853=分析表!$E$10,TRUE(),IF(AF1853="ALL",TRUE(),"")))</f>
        <v/>
      </c>
    </row>
    <row r="1854">
      <c r="A1854" s="3">
        <f>COUNTIF($AH$2:AH1854,"TRUE")</f>
        <v/>
      </c>
      <c r="B1854" s="3">
        <f>COUNTIF($AG$2:$AG1854,#REF!)</f>
        <v/>
      </c>
      <c r="C1854" s="56">
        <f>待赋值表!A1853</f>
        <v/>
      </c>
      <c r="E1854" s="6">
        <f>待赋值表!D1853</f>
        <v/>
      </c>
      <c r="F1854" s="6">
        <f>待赋值表!E1853</f>
        <v/>
      </c>
      <c r="G1854" s="6">
        <f>待赋值表!F1853</f>
        <v/>
      </c>
      <c r="H1854" s="6">
        <f>待赋值表!G1853</f>
        <v/>
      </c>
      <c r="I1854" s="6">
        <f>待赋值表!H1853</f>
        <v/>
      </c>
      <c r="J1854" s="6">
        <f>待赋值表!I1853</f>
        <v/>
      </c>
      <c r="K1854" s="6">
        <f>待赋值表!J1853</f>
        <v/>
      </c>
      <c r="L1854" s="6">
        <f>待赋值表!K1853</f>
        <v/>
      </c>
      <c r="M1854" s="6">
        <f>待赋值表!L1853</f>
        <v/>
      </c>
      <c r="N1854" s="6">
        <f>待赋值表!M1853</f>
        <v/>
      </c>
      <c r="O1854" s="6">
        <f>待赋值表!N1853</f>
        <v/>
      </c>
      <c r="P1854" s="6">
        <f>待赋值表!O1853</f>
        <v/>
      </c>
      <c r="Q1854" s="6">
        <f>IF(待赋值表!P1853&lt;&gt;"",待赋值表!P1853,0)</f>
        <v/>
      </c>
      <c r="R1854" s="6">
        <f>待赋值表!Q1853</f>
        <v/>
      </c>
      <c r="S1854" s="6">
        <f>待赋值表!R1853</f>
        <v/>
      </c>
      <c r="T1854" s="6">
        <f>待赋值表!S1853</f>
        <v/>
      </c>
      <c r="U1854" s="6">
        <f>待赋值表!T1853</f>
        <v/>
      </c>
      <c r="V1854" s="6">
        <f>待赋值表!U1853</f>
        <v/>
      </c>
      <c r="W1854" s="6">
        <f>待赋值表!V1853</f>
        <v/>
      </c>
      <c r="X1854" s="6">
        <f>待赋值表!W1853</f>
        <v/>
      </c>
      <c r="Y1854" s="6">
        <f>待赋值表!X1853</f>
        <v/>
      </c>
      <c r="Z1854" s="3">
        <f>IF(M1854&gt;=0.01,"B_pre",IF(M1854&gt;=0,"C_pre","none"))</f>
        <v/>
      </c>
      <c r="AA1854" s="3">
        <f>IF(U1854&gt;0.125,"a_pre",IF(U1854&gt;=0,"b_pre","none"))</f>
        <v/>
      </c>
      <c r="AB1854" s="3">
        <f>AND(Z1854="B_pre",AA1854="a_pre")</f>
        <v/>
      </c>
      <c r="AC1854" s="3">
        <f>AND(Z1854="B_pre",AA1854="b_pre")</f>
        <v/>
      </c>
      <c r="AD1854" s="3">
        <f>AND(Z1854="C_pre",AA1854="a_pre")</f>
        <v/>
      </c>
      <c r="AE1854" s="3">
        <f>AND(Z1854="C_pre",AA1854="b_pre")</f>
        <v/>
      </c>
      <c r="AF1854" s="6">
        <f>待赋值表!C1853</f>
        <v/>
      </c>
      <c r="AG1854" s="3">
        <f t="array" ref="AG1854">IF(AB1854=TRUE,"A",IF(AC1854=TRUE,"B",IF(AD1854=TRUE,"C",IF(AE1854=TRUE,"D","其他"))))</f>
        <v/>
      </c>
      <c r="AH1854" s="3">
        <f>IF(分析表!$E$12&lt;&gt;"ALL",AND(AF1854=分析表!$E$10,AG1854=分析表!$E$12),IF(AF1854=分析表!$E$10,TRUE(),IF(AF1854="ALL",TRUE(),"")))</f>
        <v/>
      </c>
    </row>
    <row r="1855">
      <c r="A1855" s="3">
        <f>COUNTIF($AH$2:AH1855,"TRUE")</f>
        <v/>
      </c>
      <c r="B1855" s="3">
        <f>COUNTIF($AG$2:$AG1855,#REF!)</f>
        <v/>
      </c>
      <c r="C1855" s="56">
        <f>待赋值表!A1854</f>
        <v/>
      </c>
      <c r="E1855" s="6">
        <f>待赋值表!D1854</f>
        <v/>
      </c>
      <c r="F1855" s="6">
        <f>待赋值表!E1854</f>
        <v/>
      </c>
      <c r="G1855" s="6">
        <f>待赋值表!F1854</f>
        <v/>
      </c>
      <c r="H1855" s="6">
        <f>待赋值表!G1854</f>
        <v/>
      </c>
      <c r="I1855" s="6">
        <f>待赋值表!H1854</f>
        <v/>
      </c>
      <c r="J1855" s="6">
        <f>待赋值表!I1854</f>
        <v/>
      </c>
      <c r="K1855" s="6">
        <f>待赋值表!J1854</f>
        <v/>
      </c>
      <c r="L1855" s="6">
        <f>待赋值表!K1854</f>
        <v/>
      </c>
      <c r="M1855" s="6">
        <f>待赋值表!L1854</f>
        <v/>
      </c>
      <c r="N1855" s="6">
        <f>待赋值表!M1854</f>
        <v/>
      </c>
      <c r="O1855" s="6">
        <f>待赋值表!N1854</f>
        <v/>
      </c>
      <c r="P1855" s="6">
        <f>待赋值表!O1854</f>
        <v/>
      </c>
      <c r="Q1855" s="6">
        <f>IF(待赋值表!P1854&lt;&gt;"",待赋值表!P1854,0)</f>
        <v/>
      </c>
      <c r="R1855" s="6">
        <f>待赋值表!Q1854</f>
        <v/>
      </c>
      <c r="S1855" s="6">
        <f>待赋值表!R1854</f>
        <v/>
      </c>
      <c r="T1855" s="6">
        <f>待赋值表!S1854</f>
        <v/>
      </c>
      <c r="U1855" s="6">
        <f>待赋值表!T1854</f>
        <v/>
      </c>
      <c r="V1855" s="6">
        <f>待赋值表!U1854</f>
        <v/>
      </c>
      <c r="W1855" s="6">
        <f>待赋值表!V1854</f>
        <v/>
      </c>
      <c r="X1855" s="6">
        <f>待赋值表!W1854</f>
        <v/>
      </c>
      <c r="Y1855" s="6">
        <f>待赋值表!X1854</f>
        <v/>
      </c>
      <c r="Z1855" s="3">
        <f>IF(M1855&gt;=0.01,"B_pre",IF(M1855&gt;=0,"C_pre","none"))</f>
        <v/>
      </c>
      <c r="AA1855" s="3">
        <f>IF(U1855&gt;0.125,"a_pre",IF(U1855&gt;=0,"b_pre","none"))</f>
        <v/>
      </c>
      <c r="AB1855" s="3">
        <f>AND(Z1855="B_pre",AA1855="a_pre")</f>
        <v/>
      </c>
      <c r="AC1855" s="3">
        <f>AND(Z1855="B_pre",AA1855="b_pre")</f>
        <v/>
      </c>
      <c r="AD1855" s="3">
        <f>AND(Z1855="C_pre",AA1855="a_pre")</f>
        <v/>
      </c>
      <c r="AE1855" s="3">
        <f>AND(Z1855="C_pre",AA1855="b_pre")</f>
        <v/>
      </c>
      <c r="AF1855" s="6">
        <f>待赋值表!C1854</f>
        <v/>
      </c>
      <c r="AG1855" s="3">
        <f t="array" ref="AG1855">IF(AB1855=TRUE,"A",IF(AC1855=TRUE,"B",IF(AD1855=TRUE,"C",IF(AE1855=TRUE,"D","其他"))))</f>
        <v/>
      </c>
      <c r="AH1855" s="3">
        <f>IF(分析表!$E$12&lt;&gt;"ALL",AND(AF1855=分析表!$E$10,AG1855=分析表!$E$12),IF(AF1855=分析表!$E$10,TRUE(),IF(AF1855="ALL",TRUE(),"")))</f>
        <v/>
      </c>
    </row>
    <row r="1856">
      <c r="A1856" s="3">
        <f>COUNTIF($AH$2:AH1856,"TRUE")</f>
        <v/>
      </c>
      <c r="B1856" s="3">
        <f>COUNTIF($AG$2:$AG1856,#REF!)</f>
        <v/>
      </c>
      <c r="C1856" s="56">
        <f>待赋值表!A1855</f>
        <v/>
      </c>
      <c r="E1856" s="6">
        <f>待赋值表!D1855</f>
        <v/>
      </c>
      <c r="F1856" s="6">
        <f>待赋值表!E1855</f>
        <v/>
      </c>
      <c r="G1856" s="6">
        <f>待赋值表!F1855</f>
        <v/>
      </c>
      <c r="H1856" s="6">
        <f>待赋值表!G1855</f>
        <v/>
      </c>
      <c r="I1856" s="6">
        <f>待赋值表!H1855</f>
        <v/>
      </c>
      <c r="J1856" s="6">
        <f>待赋值表!I1855</f>
        <v/>
      </c>
      <c r="K1856" s="6">
        <f>待赋值表!J1855</f>
        <v/>
      </c>
      <c r="L1856" s="6">
        <f>待赋值表!K1855</f>
        <v/>
      </c>
      <c r="M1856" s="6">
        <f>待赋值表!L1855</f>
        <v/>
      </c>
      <c r="N1856" s="6">
        <f>待赋值表!M1855</f>
        <v/>
      </c>
      <c r="O1856" s="6">
        <f>待赋值表!N1855</f>
        <v/>
      </c>
      <c r="P1856" s="6">
        <f>待赋值表!O1855</f>
        <v/>
      </c>
      <c r="Q1856" s="6">
        <f>IF(待赋值表!P1855&lt;&gt;"",待赋值表!P1855,0)</f>
        <v/>
      </c>
      <c r="R1856" s="6">
        <f>待赋值表!Q1855</f>
        <v/>
      </c>
      <c r="S1856" s="6">
        <f>待赋值表!R1855</f>
        <v/>
      </c>
      <c r="T1856" s="6">
        <f>待赋值表!S1855</f>
        <v/>
      </c>
      <c r="U1856" s="6">
        <f>待赋值表!T1855</f>
        <v/>
      </c>
      <c r="V1856" s="6">
        <f>待赋值表!U1855</f>
        <v/>
      </c>
      <c r="W1856" s="6">
        <f>待赋值表!V1855</f>
        <v/>
      </c>
      <c r="X1856" s="6">
        <f>待赋值表!W1855</f>
        <v/>
      </c>
      <c r="Y1856" s="6">
        <f>待赋值表!X1855</f>
        <v/>
      </c>
      <c r="Z1856" s="3">
        <f>IF(M1856&gt;=0.01,"B_pre",IF(M1856&gt;=0,"C_pre","none"))</f>
        <v/>
      </c>
      <c r="AA1856" s="3">
        <f>IF(U1856&gt;0.125,"a_pre",IF(U1856&gt;=0,"b_pre","none"))</f>
        <v/>
      </c>
      <c r="AB1856" s="3">
        <f>AND(Z1856="B_pre",AA1856="a_pre")</f>
        <v/>
      </c>
      <c r="AC1856" s="3">
        <f>AND(Z1856="B_pre",AA1856="b_pre")</f>
        <v/>
      </c>
      <c r="AD1856" s="3">
        <f>AND(Z1856="C_pre",AA1856="a_pre")</f>
        <v/>
      </c>
      <c r="AE1856" s="3">
        <f>AND(Z1856="C_pre",AA1856="b_pre")</f>
        <v/>
      </c>
      <c r="AF1856" s="6">
        <f>待赋值表!C1855</f>
        <v/>
      </c>
      <c r="AG1856" s="3">
        <f t="array" ref="AG1856">IF(AB1856=TRUE,"A",IF(AC1856=TRUE,"B",IF(AD1856=TRUE,"C",IF(AE1856=TRUE,"D","其他"))))</f>
        <v/>
      </c>
      <c r="AH1856" s="3">
        <f>IF(分析表!$E$12&lt;&gt;"ALL",AND(AF1856=分析表!$E$10,AG1856=分析表!$E$12),IF(AF1856=分析表!$E$10,TRUE(),IF(AF1856="ALL",TRUE(),"")))</f>
        <v/>
      </c>
    </row>
    <row r="1857">
      <c r="A1857" s="3">
        <f>COUNTIF($AH$2:AH1857,"TRUE")</f>
        <v/>
      </c>
      <c r="B1857" s="3">
        <f>COUNTIF($AG$2:$AG1857,#REF!)</f>
        <v/>
      </c>
      <c r="C1857" s="56">
        <f>待赋值表!A1856</f>
        <v/>
      </c>
      <c r="E1857" s="6">
        <f>待赋值表!D1856</f>
        <v/>
      </c>
      <c r="F1857" s="6">
        <f>待赋值表!E1856</f>
        <v/>
      </c>
      <c r="G1857" s="6">
        <f>待赋值表!F1856</f>
        <v/>
      </c>
      <c r="H1857" s="6">
        <f>待赋值表!G1856</f>
        <v/>
      </c>
      <c r="I1857" s="6">
        <f>待赋值表!H1856</f>
        <v/>
      </c>
      <c r="J1857" s="6">
        <f>待赋值表!I1856</f>
        <v/>
      </c>
      <c r="K1857" s="6">
        <f>待赋值表!J1856</f>
        <v/>
      </c>
      <c r="L1857" s="6">
        <f>待赋值表!K1856</f>
        <v/>
      </c>
      <c r="M1857" s="6">
        <f>待赋值表!L1856</f>
        <v/>
      </c>
      <c r="N1857" s="6">
        <f>待赋值表!M1856</f>
        <v/>
      </c>
      <c r="O1857" s="6">
        <f>待赋值表!N1856</f>
        <v/>
      </c>
      <c r="P1857" s="6">
        <f>待赋值表!O1856</f>
        <v/>
      </c>
      <c r="Q1857" s="6">
        <f>IF(待赋值表!P1856&lt;&gt;"",待赋值表!P1856,0)</f>
        <v/>
      </c>
      <c r="R1857" s="6">
        <f>待赋值表!Q1856</f>
        <v/>
      </c>
      <c r="S1857" s="6">
        <f>待赋值表!R1856</f>
        <v/>
      </c>
      <c r="T1857" s="6">
        <f>待赋值表!S1856</f>
        <v/>
      </c>
      <c r="U1857" s="6">
        <f>待赋值表!T1856</f>
        <v/>
      </c>
      <c r="V1857" s="6">
        <f>待赋值表!U1856</f>
        <v/>
      </c>
      <c r="W1857" s="6">
        <f>待赋值表!V1856</f>
        <v/>
      </c>
      <c r="X1857" s="6">
        <f>待赋值表!W1856</f>
        <v/>
      </c>
      <c r="Y1857" s="6">
        <f>待赋值表!X1856</f>
        <v/>
      </c>
      <c r="Z1857" s="3">
        <f>IF(M1857&gt;=0.01,"B_pre",IF(M1857&gt;=0,"C_pre","none"))</f>
        <v/>
      </c>
      <c r="AA1857" s="3">
        <f>IF(U1857&gt;0.125,"a_pre",IF(U1857&gt;=0,"b_pre","none"))</f>
        <v/>
      </c>
      <c r="AB1857" s="3">
        <f>AND(Z1857="B_pre",AA1857="a_pre")</f>
        <v/>
      </c>
      <c r="AC1857" s="3">
        <f>AND(Z1857="B_pre",AA1857="b_pre")</f>
        <v/>
      </c>
      <c r="AD1857" s="3">
        <f>AND(Z1857="C_pre",AA1857="a_pre")</f>
        <v/>
      </c>
      <c r="AE1857" s="3">
        <f>AND(Z1857="C_pre",AA1857="b_pre")</f>
        <v/>
      </c>
      <c r="AF1857" s="6">
        <f>待赋值表!C1856</f>
        <v/>
      </c>
      <c r="AG1857" s="3">
        <f t="array" ref="AG1857">IF(AB1857=TRUE,"A",IF(AC1857=TRUE,"B",IF(AD1857=TRUE,"C",IF(AE1857=TRUE,"D","其他"))))</f>
        <v/>
      </c>
      <c r="AH1857" s="3">
        <f>IF(分析表!$E$12&lt;&gt;"ALL",AND(AF1857=分析表!$E$10,AG1857=分析表!$E$12),IF(AF1857=分析表!$E$10,TRUE(),IF(AF1857="ALL",TRUE(),"")))</f>
        <v/>
      </c>
    </row>
    <row r="1858">
      <c r="A1858" s="3">
        <f>COUNTIF($AH$2:AH1858,"TRUE")</f>
        <v/>
      </c>
      <c r="B1858" s="3">
        <f>COUNTIF($AG$2:$AG1858,#REF!)</f>
        <v/>
      </c>
      <c r="C1858" s="56">
        <f>待赋值表!A1857</f>
        <v/>
      </c>
      <c r="E1858" s="6">
        <f>待赋值表!D1857</f>
        <v/>
      </c>
      <c r="F1858" s="6">
        <f>待赋值表!E1857</f>
        <v/>
      </c>
      <c r="G1858" s="6">
        <f>待赋值表!F1857</f>
        <v/>
      </c>
      <c r="H1858" s="6">
        <f>待赋值表!G1857</f>
        <v/>
      </c>
      <c r="I1858" s="6">
        <f>待赋值表!H1857</f>
        <v/>
      </c>
      <c r="J1858" s="6">
        <f>待赋值表!I1857</f>
        <v/>
      </c>
      <c r="K1858" s="6">
        <f>待赋值表!J1857</f>
        <v/>
      </c>
      <c r="L1858" s="6">
        <f>待赋值表!K1857</f>
        <v/>
      </c>
      <c r="M1858" s="6">
        <f>待赋值表!L1857</f>
        <v/>
      </c>
      <c r="N1858" s="6">
        <f>待赋值表!M1857</f>
        <v/>
      </c>
      <c r="O1858" s="6">
        <f>待赋值表!N1857</f>
        <v/>
      </c>
      <c r="P1858" s="6">
        <f>待赋值表!O1857</f>
        <v/>
      </c>
      <c r="Q1858" s="6">
        <f>IF(待赋值表!P1857&lt;&gt;"",待赋值表!P1857,0)</f>
        <v/>
      </c>
      <c r="R1858" s="6">
        <f>待赋值表!Q1857</f>
        <v/>
      </c>
      <c r="S1858" s="6">
        <f>待赋值表!R1857</f>
        <v/>
      </c>
      <c r="T1858" s="6">
        <f>待赋值表!S1857</f>
        <v/>
      </c>
      <c r="U1858" s="6">
        <f>待赋值表!T1857</f>
        <v/>
      </c>
      <c r="V1858" s="6">
        <f>待赋值表!U1857</f>
        <v/>
      </c>
      <c r="W1858" s="6">
        <f>待赋值表!V1857</f>
        <v/>
      </c>
      <c r="X1858" s="6">
        <f>待赋值表!W1857</f>
        <v/>
      </c>
      <c r="Y1858" s="6">
        <f>待赋值表!X1857</f>
        <v/>
      </c>
      <c r="Z1858" s="3">
        <f>IF(M1858&gt;=0.01,"B_pre",IF(M1858&gt;=0,"C_pre","none"))</f>
        <v/>
      </c>
      <c r="AA1858" s="3">
        <f>IF(U1858&gt;0.125,"a_pre",IF(U1858&gt;=0,"b_pre","none"))</f>
        <v/>
      </c>
      <c r="AB1858" s="3">
        <f>AND(Z1858="B_pre",AA1858="a_pre")</f>
        <v/>
      </c>
      <c r="AC1858" s="3">
        <f>AND(Z1858="B_pre",AA1858="b_pre")</f>
        <v/>
      </c>
      <c r="AD1858" s="3">
        <f>AND(Z1858="C_pre",AA1858="a_pre")</f>
        <v/>
      </c>
      <c r="AE1858" s="3">
        <f>AND(Z1858="C_pre",AA1858="b_pre")</f>
        <v/>
      </c>
      <c r="AF1858" s="6">
        <f>待赋值表!C1857</f>
        <v/>
      </c>
      <c r="AG1858" s="3">
        <f t="array" ref="AG1858">IF(AB1858=TRUE,"A",IF(AC1858=TRUE,"B",IF(AD1858=TRUE,"C",IF(AE1858=TRUE,"D","其他"))))</f>
        <v/>
      </c>
      <c r="AH1858" s="3">
        <f>IF(分析表!$E$12&lt;&gt;"ALL",AND(AF1858=分析表!$E$10,AG1858=分析表!$E$12),IF(AF1858=分析表!$E$10,TRUE(),IF(AF1858="ALL",TRUE(),"")))</f>
        <v/>
      </c>
    </row>
    <row r="1859">
      <c r="A1859" s="3">
        <f>COUNTIF($AH$2:AH1859,"TRUE")</f>
        <v/>
      </c>
      <c r="B1859" s="3">
        <f>COUNTIF($AG$2:$AG1859,#REF!)</f>
        <v/>
      </c>
      <c r="C1859" s="56">
        <f>待赋值表!A1858</f>
        <v/>
      </c>
      <c r="E1859" s="6">
        <f>待赋值表!D1858</f>
        <v/>
      </c>
      <c r="F1859" s="6">
        <f>待赋值表!E1858</f>
        <v/>
      </c>
      <c r="G1859" s="6">
        <f>待赋值表!F1858</f>
        <v/>
      </c>
      <c r="H1859" s="6">
        <f>待赋值表!G1858</f>
        <v/>
      </c>
      <c r="I1859" s="6">
        <f>待赋值表!H1858</f>
        <v/>
      </c>
      <c r="J1859" s="6">
        <f>待赋值表!I1858</f>
        <v/>
      </c>
      <c r="K1859" s="6">
        <f>待赋值表!J1858</f>
        <v/>
      </c>
      <c r="L1859" s="6">
        <f>待赋值表!K1858</f>
        <v/>
      </c>
      <c r="M1859" s="6">
        <f>待赋值表!L1858</f>
        <v/>
      </c>
      <c r="N1859" s="6">
        <f>待赋值表!M1858</f>
        <v/>
      </c>
      <c r="O1859" s="6">
        <f>待赋值表!N1858</f>
        <v/>
      </c>
      <c r="P1859" s="6">
        <f>待赋值表!O1858</f>
        <v/>
      </c>
      <c r="Q1859" s="6">
        <f>IF(待赋值表!P1858&lt;&gt;"",待赋值表!P1858,0)</f>
        <v/>
      </c>
      <c r="R1859" s="6">
        <f>待赋值表!Q1858</f>
        <v/>
      </c>
      <c r="S1859" s="6">
        <f>待赋值表!R1858</f>
        <v/>
      </c>
      <c r="T1859" s="6">
        <f>待赋值表!S1858</f>
        <v/>
      </c>
      <c r="U1859" s="6">
        <f>待赋值表!T1858</f>
        <v/>
      </c>
      <c r="V1859" s="6">
        <f>待赋值表!U1858</f>
        <v/>
      </c>
      <c r="W1859" s="6">
        <f>待赋值表!V1858</f>
        <v/>
      </c>
      <c r="X1859" s="6">
        <f>待赋值表!W1858</f>
        <v/>
      </c>
      <c r="Y1859" s="6">
        <f>待赋值表!X1858</f>
        <v/>
      </c>
      <c r="Z1859" s="3">
        <f>IF(M1859&gt;=0.01,"B_pre",IF(M1859&gt;=0,"C_pre","none"))</f>
        <v/>
      </c>
      <c r="AA1859" s="3">
        <f>IF(U1859&gt;0.125,"a_pre",IF(U1859&gt;=0,"b_pre","none"))</f>
        <v/>
      </c>
      <c r="AB1859" s="3">
        <f>AND(Z1859="B_pre",AA1859="a_pre")</f>
        <v/>
      </c>
      <c r="AC1859" s="3">
        <f>AND(Z1859="B_pre",AA1859="b_pre")</f>
        <v/>
      </c>
      <c r="AD1859" s="3">
        <f>AND(Z1859="C_pre",AA1859="a_pre")</f>
        <v/>
      </c>
      <c r="AE1859" s="3">
        <f>AND(Z1859="C_pre",AA1859="b_pre")</f>
        <v/>
      </c>
      <c r="AF1859" s="6">
        <f>待赋值表!C1858</f>
        <v/>
      </c>
      <c r="AG1859" s="3">
        <f t="array" ref="AG1859">IF(AB1859=TRUE,"A",IF(AC1859=TRUE,"B",IF(AD1859=TRUE,"C",IF(AE1859=TRUE,"D","其他"))))</f>
        <v/>
      </c>
      <c r="AH1859" s="3">
        <f>IF(分析表!$E$12&lt;&gt;"ALL",AND(AF1859=分析表!$E$10,AG1859=分析表!$E$12),IF(AF1859=分析表!$E$10,TRUE(),IF(AF1859="ALL",TRUE(),"")))</f>
        <v/>
      </c>
    </row>
    <row r="1860">
      <c r="A1860" s="3">
        <f>COUNTIF($AH$2:AH1860,"TRUE")</f>
        <v/>
      </c>
      <c r="B1860" s="3">
        <f>COUNTIF($AG$2:$AG1860,#REF!)</f>
        <v/>
      </c>
      <c r="C1860" s="56">
        <f>待赋值表!A1859</f>
        <v/>
      </c>
      <c r="E1860" s="6">
        <f>待赋值表!D1859</f>
        <v/>
      </c>
      <c r="F1860" s="6">
        <f>待赋值表!E1859</f>
        <v/>
      </c>
      <c r="G1860" s="6">
        <f>待赋值表!F1859</f>
        <v/>
      </c>
      <c r="H1860" s="6">
        <f>待赋值表!G1859</f>
        <v/>
      </c>
      <c r="I1860" s="6">
        <f>待赋值表!H1859</f>
        <v/>
      </c>
      <c r="J1860" s="6">
        <f>待赋值表!I1859</f>
        <v/>
      </c>
      <c r="K1860" s="6">
        <f>待赋值表!J1859</f>
        <v/>
      </c>
      <c r="L1860" s="6">
        <f>待赋值表!K1859</f>
        <v/>
      </c>
      <c r="M1860" s="6">
        <f>待赋值表!L1859</f>
        <v/>
      </c>
      <c r="N1860" s="6">
        <f>待赋值表!M1859</f>
        <v/>
      </c>
      <c r="O1860" s="6">
        <f>待赋值表!N1859</f>
        <v/>
      </c>
      <c r="P1860" s="6">
        <f>待赋值表!O1859</f>
        <v/>
      </c>
      <c r="Q1860" s="6">
        <f>IF(待赋值表!P1859&lt;&gt;"",待赋值表!P1859,0)</f>
        <v/>
      </c>
      <c r="R1860" s="6">
        <f>待赋值表!Q1859</f>
        <v/>
      </c>
      <c r="S1860" s="6">
        <f>待赋值表!R1859</f>
        <v/>
      </c>
      <c r="T1860" s="6">
        <f>待赋值表!S1859</f>
        <v/>
      </c>
      <c r="U1860" s="6">
        <f>待赋值表!T1859</f>
        <v/>
      </c>
      <c r="V1860" s="6">
        <f>待赋值表!U1859</f>
        <v/>
      </c>
      <c r="W1860" s="6">
        <f>待赋值表!V1859</f>
        <v/>
      </c>
      <c r="X1860" s="6">
        <f>待赋值表!W1859</f>
        <v/>
      </c>
      <c r="Y1860" s="6">
        <f>待赋值表!X1859</f>
        <v/>
      </c>
      <c r="Z1860" s="3">
        <f>IF(M1860&gt;=0.01,"B_pre",IF(M1860&gt;=0,"C_pre","none"))</f>
        <v/>
      </c>
      <c r="AA1860" s="3">
        <f>IF(U1860&gt;0.125,"a_pre",IF(U1860&gt;=0,"b_pre","none"))</f>
        <v/>
      </c>
      <c r="AB1860" s="3">
        <f>AND(Z1860="B_pre",AA1860="a_pre")</f>
        <v/>
      </c>
      <c r="AC1860" s="3">
        <f>AND(Z1860="B_pre",AA1860="b_pre")</f>
        <v/>
      </c>
      <c r="AD1860" s="3">
        <f>AND(Z1860="C_pre",AA1860="a_pre")</f>
        <v/>
      </c>
      <c r="AE1860" s="3">
        <f>AND(Z1860="C_pre",AA1860="b_pre")</f>
        <v/>
      </c>
      <c r="AF1860" s="6">
        <f>待赋值表!C1859</f>
        <v/>
      </c>
      <c r="AG1860" s="3">
        <f t="array" ref="AG1860">IF(AB1860=TRUE,"A",IF(AC1860=TRUE,"B",IF(AD1860=TRUE,"C",IF(AE1860=TRUE,"D","其他"))))</f>
        <v/>
      </c>
      <c r="AH1860" s="3">
        <f>IF(分析表!$E$12&lt;&gt;"ALL",AND(AF1860=分析表!$E$10,AG1860=分析表!$E$12),IF(AF1860=分析表!$E$10,TRUE(),IF(AF1860="ALL",TRUE(),"")))</f>
        <v/>
      </c>
    </row>
    <row r="1861">
      <c r="A1861" s="3">
        <f>COUNTIF($AH$2:AH1861,"TRUE")</f>
        <v/>
      </c>
      <c r="B1861" s="3">
        <f>COUNTIF($AG$2:$AG1861,#REF!)</f>
        <v/>
      </c>
      <c r="C1861" s="56">
        <f>待赋值表!A1860</f>
        <v/>
      </c>
      <c r="E1861" s="6">
        <f>待赋值表!D1860</f>
        <v/>
      </c>
      <c r="F1861" s="6">
        <f>待赋值表!E1860</f>
        <v/>
      </c>
      <c r="G1861" s="6">
        <f>待赋值表!F1860</f>
        <v/>
      </c>
      <c r="H1861" s="6">
        <f>待赋值表!G1860</f>
        <v/>
      </c>
      <c r="I1861" s="6">
        <f>待赋值表!H1860</f>
        <v/>
      </c>
      <c r="J1861" s="6">
        <f>待赋值表!I1860</f>
        <v/>
      </c>
      <c r="K1861" s="6">
        <f>待赋值表!J1860</f>
        <v/>
      </c>
      <c r="L1861" s="6">
        <f>待赋值表!K1860</f>
        <v/>
      </c>
      <c r="M1861" s="6">
        <f>待赋值表!L1860</f>
        <v/>
      </c>
      <c r="N1861" s="6">
        <f>待赋值表!M1860</f>
        <v/>
      </c>
      <c r="O1861" s="6">
        <f>待赋值表!N1860</f>
        <v/>
      </c>
      <c r="P1861" s="6">
        <f>待赋值表!O1860</f>
        <v/>
      </c>
      <c r="Q1861" s="6">
        <f>IF(待赋值表!P1860&lt;&gt;"",待赋值表!P1860,0)</f>
        <v/>
      </c>
      <c r="R1861" s="6">
        <f>待赋值表!Q1860</f>
        <v/>
      </c>
      <c r="S1861" s="6">
        <f>待赋值表!R1860</f>
        <v/>
      </c>
      <c r="T1861" s="6">
        <f>待赋值表!S1860</f>
        <v/>
      </c>
      <c r="U1861" s="6">
        <f>待赋值表!T1860</f>
        <v/>
      </c>
      <c r="V1861" s="6">
        <f>待赋值表!U1860</f>
        <v/>
      </c>
      <c r="W1861" s="6">
        <f>待赋值表!V1860</f>
        <v/>
      </c>
      <c r="X1861" s="6">
        <f>待赋值表!W1860</f>
        <v/>
      </c>
      <c r="Y1861" s="6">
        <f>待赋值表!X1860</f>
        <v/>
      </c>
      <c r="Z1861" s="3">
        <f>IF(M1861&gt;=0.01,"B_pre",IF(M1861&gt;=0,"C_pre","none"))</f>
        <v/>
      </c>
      <c r="AA1861" s="3">
        <f>IF(U1861&gt;0.125,"a_pre",IF(U1861&gt;=0,"b_pre","none"))</f>
        <v/>
      </c>
      <c r="AB1861" s="3">
        <f>AND(Z1861="B_pre",AA1861="a_pre")</f>
        <v/>
      </c>
      <c r="AC1861" s="3">
        <f>AND(Z1861="B_pre",AA1861="b_pre")</f>
        <v/>
      </c>
      <c r="AD1861" s="3">
        <f>AND(Z1861="C_pre",AA1861="a_pre")</f>
        <v/>
      </c>
      <c r="AE1861" s="3">
        <f>AND(Z1861="C_pre",AA1861="b_pre")</f>
        <v/>
      </c>
      <c r="AF1861" s="6">
        <f>待赋值表!C1860</f>
        <v/>
      </c>
      <c r="AG1861" s="3">
        <f t="array" ref="AG1861">IF(AB1861=TRUE,"A",IF(AC1861=TRUE,"B",IF(AD1861=TRUE,"C",IF(AE1861=TRUE,"D","其他"))))</f>
        <v/>
      </c>
      <c r="AH1861" s="3">
        <f>IF(分析表!$E$12&lt;&gt;"ALL",AND(AF1861=分析表!$E$10,AG1861=分析表!$E$12),IF(AF1861=分析表!$E$10,TRUE(),IF(AF1861="ALL",TRUE(),"")))</f>
        <v/>
      </c>
    </row>
    <row r="1862">
      <c r="A1862" s="3">
        <f>COUNTIF($AH$2:AH1862,"TRUE")</f>
        <v/>
      </c>
      <c r="B1862" s="3">
        <f>COUNTIF($AG$2:$AG1862,#REF!)</f>
        <v/>
      </c>
      <c r="C1862" s="56">
        <f>待赋值表!A1861</f>
        <v/>
      </c>
      <c r="E1862" s="6">
        <f>待赋值表!D1861</f>
        <v/>
      </c>
      <c r="F1862" s="6">
        <f>待赋值表!E1861</f>
        <v/>
      </c>
      <c r="G1862" s="6">
        <f>待赋值表!F1861</f>
        <v/>
      </c>
      <c r="H1862" s="6">
        <f>待赋值表!G1861</f>
        <v/>
      </c>
      <c r="I1862" s="6">
        <f>待赋值表!H1861</f>
        <v/>
      </c>
      <c r="J1862" s="6">
        <f>待赋值表!I1861</f>
        <v/>
      </c>
      <c r="K1862" s="6">
        <f>待赋值表!J1861</f>
        <v/>
      </c>
      <c r="L1862" s="6">
        <f>待赋值表!K1861</f>
        <v/>
      </c>
      <c r="M1862" s="6">
        <f>待赋值表!L1861</f>
        <v/>
      </c>
      <c r="N1862" s="6">
        <f>待赋值表!M1861</f>
        <v/>
      </c>
      <c r="O1862" s="6">
        <f>待赋值表!N1861</f>
        <v/>
      </c>
      <c r="P1862" s="6">
        <f>待赋值表!O1861</f>
        <v/>
      </c>
      <c r="Q1862" s="6">
        <f>IF(待赋值表!P1861&lt;&gt;"",待赋值表!P1861,0)</f>
        <v/>
      </c>
      <c r="R1862" s="6">
        <f>待赋值表!Q1861</f>
        <v/>
      </c>
      <c r="S1862" s="6">
        <f>待赋值表!R1861</f>
        <v/>
      </c>
      <c r="T1862" s="6">
        <f>待赋值表!S1861</f>
        <v/>
      </c>
      <c r="U1862" s="6">
        <f>待赋值表!T1861</f>
        <v/>
      </c>
      <c r="V1862" s="6">
        <f>待赋值表!U1861</f>
        <v/>
      </c>
      <c r="W1862" s="6">
        <f>待赋值表!V1861</f>
        <v/>
      </c>
      <c r="X1862" s="6">
        <f>待赋值表!W1861</f>
        <v/>
      </c>
      <c r="Y1862" s="6">
        <f>待赋值表!X1861</f>
        <v/>
      </c>
      <c r="Z1862" s="3">
        <f>IF(M1862&gt;=0.01,"B_pre",IF(M1862&gt;=0,"C_pre","none"))</f>
        <v/>
      </c>
      <c r="AA1862" s="3">
        <f>IF(U1862&gt;0.125,"a_pre",IF(U1862&gt;=0,"b_pre","none"))</f>
        <v/>
      </c>
      <c r="AB1862" s="3">
        <f>AND(Z1862="B_pre",AA1862="a_pre")</f>
        <v/>
      </c>
      <c r="AC1862" s="3">
        <f>AND(Z1862="B_pre",AA1862="b_pre")</f>
        <v/>
      </c>
      <c r="AD1862" s="3">
        <f>AND(Z1862="C_pre",AA1862="a_pre")</f>
        <v/>
      </c>
      <c r="AE1862" s="3">
        <f>AND(Z1862="C_pre",AA1862="b_pre")</f>
        <v/>
      </c>
      <c r="AF1862" s="6">
        <f>待赋值表!C1861</f>
        <v/>
      </c>
      <c r="AG1862" s="3">
        <f t="array" ref="AG1862">IF(AB1862=TRUE,"A",IF(AC1862=TRUE,"B",IF(AD1862=TRUE,"C",IF(AE1862=TRUE,"D","其他"))))</f>
        <v/>
      </c>
      <c r="AH1862" s="3">
        <f>IF(分析表!$E$12&lt;&gt;"ALL",AND(AF1862=分析表!$E$10,AG1862=分析表!$E$12),IF(AF1862=分析表!$E$10,TRUE(),IF(AF1862="ALL",TRUE(),"")))</f>
        <v/>
      </c>
    </row>
    <row r="1863">
      <c r="A1863" s="3">
        <f>COUNTIF($AH$2:AH1863,"TRUE")</f>
        <v/>
      </c>
      <c r="B1863" s="3">
        <f>COUNTIF($AG$2:$AG1863,#REF!)</f>
        <v/>
      </c>
      <c r="C1863" s="56">
        <f>待赋值表!A1862</f>
        <v/>
      </c>
      <c r="E1863" s="6">
        <f>待赋值表!D1862</f>
        <v/>
      </c>
      <c r="F1863" s="6">
        <f>待赋值表!E1862</f>
        <v/>
      </c>
      <c r="G1863" s="6">
        <f>待赋值表!F1862</f>
        <v/>
      </c>
      <c r="H1863" s="6">
        <f>待赋值表!G1862</f>
        <v/>
      </c>
      <c r="I1863" s="6">
        <f>待赋值表!H1862</f>
        <v/>
      </c>
      <c r="J1863" s="6">
        <f>待赋值表!I1862</f>
        <v/>
      </c>
      <c r="K1863" s="6">
        <f>待赋值表!J1862</f>
        <v/>
      </c>
      <c r="L1863" s="6">
        <f>待赋值表!K1862</f>
        <v/>
      </c>
      <c r="M1863" s="6">
        <f>待赋值表!L1862</f>
        <v/>
      </c>
      <c r="N1863" s="6">
        <f>待赋值表!M1862</f>
        <v/>
      </c>
      <c r="O1863" s="6">
        <f>待赋值表!N1862</f>
        <v/>
      </c>
      <c r="P1863" s="6">
        <f>待赋值表!O1862</f>
        <v/>
      </c>
      <c r="Q1863" s="6">
        <f>IF(待赋值表!P1862&lt;&gt;"",待赋值表!P1862,0)</f>
        <v/>
      </c>
      <c r="R1863" s="6">
        <f>待赋值表!Q1862</f>
        <v/>
      </c>
      <c r="S1863" s="6">
        <f>待赋值表!R1862</f>
        <v/>
      </c>
      <c r="T1863" s="6">
        <f>待赋值表!S1862</f>
        <v/>
      </c>
      <c r="U1863" s="6">
        <f>待赋值表!T1862</f>
        <v/>
      </c>
      <c r="V1863" s="6">
        <f>待赋值表!U1862</f>
        <v/>
      </c>
      <c r="W1863" s="6">
        <f>待赋值表!V1862</f>
        <v/>
      </c>
      <c r="X1863" s="6">
        <f>待赋值表!W1862</f>
        <v/>
      </c>
      <c r="Y1863" s="6">
        <f>待赋值表!X1862</f>
        <v/>
      </c>
      <c r="Z1863" s="3">
        <f>IF(M1863&gt;=0.01,"B_pre",IF(M1863&gt;=0,"C_pre","none"))</f>
        <v/>
      </c>
      <c r="AA1863" s="3">
        <f>IF(U1863&gt;0.125,"a_pre",IF(U1863&gt;=0,"b_pre","none"))</f>
        <v/>
      </c>
      <c r="AB1863" s="3">
        <f>AND(Z1863="B_pre",AA1863="a_pre")</f>
        <v/>
      </c>
      <c r="AC1863" s="3">
        <f>AND(Z1863="B_pre",AA1863="b_pre")</f>
        <v/>
      </c>
      <c r="AD1863" s="3">
        <f>AND(Z1863="C_pre",AA1863="a_pre")</f>
        <v/>
      </c>
      <c r="AE1863" s="3">
        <f>AND(Z1863="C_pre",AA1863="b_pre")</f>
        <v/>
      </c>
      <c r="AF1863" s="6">
        <f>待赋值表!C1862</f>
        <v/>
      </c>
      <c r="AG1863" s="3">
        <f t="array" ref="AG1863">IF(AB1863=TRUE,"A",IF(AC1863=TRUE,"B",IF(AD1863=TRUE,"C",IF(AE1863=TRUE,"D","其他"))))</f>
        <v/>
      </c>
      <c r="AH1863" s="3">
        <f>IF(分析表!$E$12&lt;&gt;"ALL",AND(AF1863=分析表!$E$10,AG1863=分析表!$E$12),IF(AF1863=分析表!$E$10,TRUE(),IF(AF1863="ALL",TRUE(),"")))</f>
        <v/>
      </c>
    </row>
    <row r="1864">
      <c r="A1864" s="3">
        <f>COUNTIF($AH$2:AH1864,"TRUE")</f>
        <v/>
      </c>
      <c r="B1864" s="3">
        <f>COUNTIF($AG$2:$AG1864,#REF!)</f>
        <v/>
      </c>
      <c r="C1864" s="56">
        <f>待赋值表!A1863</f>
        <v/>
      </c>
      <c r="E1864" s="6">
        <f>待赋值表!D1863</f>
        <v/>
      </c>
      <c r="F1864" s="6">
        <f>待赋值表!E1863</f>
        <v/>
      </c>
      <c r="G1864" s="6">
        <f>待赋值表!F1863</f>
        <v/>
      </c>
      <c r="H1864" s="6">
        <f>待赋值表!G1863</f>
        <v/>
      </c>
      <c r="I1864" s="6">
        <f>待赋值表!H1863</f>
        <v/>
      </c>
      <c r="J1864" s="6">
        <f>待赋值表!I1863</f>
        <v/>
      </c>
      <c r="K1864" s="6">
        <f>待赋值表!J1863</f>
        <v/>
      </c>
      <c r="L1864" s="6">
        <f>待赋值表!K1863</f>
        <v/>
      </c>
      <c r="M1864" s="6">
        <f>待赋值表!L1863</f>
        <v/>
      </c>
      <c r="N1864" s="6">
        <f>待赋值表!M1863</f>
        <v/>
      </c>
      <c r="O1864" s="6">
        <f>待赋值表!N1863</f>
        <v/>
      </c>
      <c r="P1864" s="6">
        <f>待赋值表!O1863</f>
        <v/>
      </c>
      <c r="Q1864" s="6">
        <f>IF(待赋值表!P1863&lt;&gt;"",待赋值表!P1863,0)</f>
        <v/>
      </c>
      <c r="R1864" s="6">
        <f>待赋值表!Q1863</f>
        <v/>
      </c>
      <c r="S1864" s="6">
        <f>待赋值表!R1863</f>
        <v/>
      </c>
      <c r="T1864" s="6">
        <f>待赋值表!S1863</f>
        <v/>
      </c>
      <c r="U1864" s="6">
        <f>待赋值表!T1863</f>
        <v/>
      </c>
      <c r="V1864" s="6">
        <f>待赋值表!U1863</f>
        <v/>
      </c>
      <c r="W1864" s="6">
        <f>待赋值表!V1863</f>
        <v/>
      </c>
      <c r="X1864" s="6">
        <f>待赋值表!W1863</f>
        <v/>
      </c>
      <c r="Y1864" s="6">
        <f>待赋值表!X1863</f>
        <v/>
      </c>
      <c r="Z1864" s="3">
        <f>IF(M1864&gt;=0.01,"B_pre",IF(M1864&gt;=0,"C_pre","none"))</f>
        <v/>
      </c>
      <c r="AA1864" s="3">
        <f>IF(U1864&gt;0.125,"a_pre",IF(U1864&gt;=0,"b_pre","none"))</f>
        <v/>
      </c>
      <c r="AB1864" s="3">
        <f>AND(Z1864="B_pre",AA1864="a_pre")</f>
        <v/>
      </c>
      <c r="AC1864" s="3">
        <f>AND(Z1864="B_pre",AA1864="b_pre")</f>
        <v/>
      </c>
      <c r="AD1864" s="3">
        <f>AND(Z1864="C_pre",AA1864="a_pre")</f>
        <v/>
      </c>
      <c r="AE1864" s="3">
        <f>AND(Z1864="C_pre",AA1864="b_pre")</f>
        <v/>
      </c>
      <c r="AF1864" s="6">
        <f>待赋值表!C1863</f>
        <v/>
      </c>
      <c r="AG1864" s="3">
        <f t="array" ref="AG1864">IF(AB1864=TRUE,"A",IF(AC1864=TRUE,"B",IF(AD1864=TRUE,"C",IF(AE1864=TRUE,"D","其他"))))</f>
        <v/>
      </c>
      <c r="AH1864" s="3">
        <f>IF(分析表!$E$12&lt;&gt;"ALL",AND(AF1864=分析表!$E$10,AG1864=分析表!$E$12),IF(AF1864=分析表!$E$10,TRUE(),IF(AF1864="ALL",TRUE(),"")))</f>
        <v/>
      </c>
    </row>
    <row r="1865">
      <c r="A1865" s="3">
        <f>COUNTIF($AH$2:AH1865,"TRUE")</f>
        <v/>
      </c>
      <c r="B1865" s="3">
        <f>COUNTIF($AG$2:$AG1865,#REF!)</f>
        <v/>
      </c>
      <c r="C1865" s="56">
        <f>待赋值表!A1864</f>
        <v/>
      </c>
      <c r="E1865" s="6">
        <f>待赋值表!D1864</f>
        <v/>
      </c>
      <c r="F1865" s="6">
        <f>待赋值表!E1864</f>
        <v/>
      </c>
      <c r="G1865" s="6">
        <f>待赋值表!F1864</f>
        <v/>
      </c>
      <c r="H1865" s="6">
        <f>待赋值表!G1864</f>
        <v/>
      </c>
      <c r="I1865" s="6">
        <f>待赋值表!H1864</f>
        <v/>
      </c>
      <c r="J1865" s="6">
        <f>待赋值表!I1864</f>
        <v/>
      </c>
      <c r="K1865" s="6">
        <f>待赋值表!J1864</f>
        <v/>
      </c>
      <c r="L1865" s="6">
        <f>待赋值表!K1864</f>
        <v/>
      </c>
      <c r="M1865" s="6">
        <f>待赋值表!L1864</f>
        <v/>
      </c>
      <c r="N1865" s="6">
        <f>待赋值表!M1864</f>
        <v/>
      </c>
      <c r="O1865" s="6">
        <f>待赋值表!N1864</f>
        <v/>
      </c>
      <c r="P1865" s="6">
        <f>待赋值表!O1864</f>
        <v/>
      </c>
      <c r="Q1865" s="6">
        <f>IF(待赋值表!P1864&lt;&gt;"",待赋值表!P1864,0)</f>
        <v/>
      </c>
      <c r="R1865" s="6">
        <f>待赋值表!Q1864</f>
        <v/>
      </c>
      <c r="S1865" s="6">
        <f>待赋值表!R1864</f>
        <v/>
      </c>
      <c r="T1865" s="6">
        <f>待赋值表!S1864</f>
        <v/>
      </c>
      <c r="U1865" s="6">
        <f>待赋值表!T1864</f>
        <v/>
      </c>
      <c r="V1865" s="6">
        <f>待赋值表!U1864</f>
        <v/>
      </c>
      <c r="W1865" s="6">
        <f>待赋值表!V1864</f>
        <v/>
      </c>
      <c r="X1865" s="6">
        <f>待赋值表!W1864</f>
        <v/>
      </c>
      <c r="Y1865" s="6">
        <f>待赋值表!X1864</f>
        <v/>
      </c>
      <c r="Z1865" s="3">
        <f>IF(M1865&gt;=0.01,"B_pre",IF(M1865&gt;=0,"C_pre","none"))</f>
        <v/>
      </c>
      <c r="AA1865" s="3">
        <f>IF(U1865&gt;0.125,"a_pre",IF(U1865&gt;=0,"b_pre","none"))</f>
        <v/>
      </c>
      <c r="AB1865" s="3">
        <f>AND(Z1865="B_pre",AA1865="a_pre")</f>
        <v/>
      </c>
      <c r="AC1865" s="3">
        <f>AND(Z1865="B_pre",AA1865="b_pre")</f>
        <v/>
      </c>
      <c r="AD1865" s="3">
        <f>AND(Z1865="C_pre",AA1865="a_pre")</f>
        <v/>
      </c>
      <c r="AE1865" s="3">
        <f>AND(Z1865="C_pre",AA1865="b_pre")</f>
        <v/>
      </c>
      <c r="AF1865" s="6">
        <f>待赋值表!C1864</f>
        <v/>
      </c>
      <c r="AG1865" s="3">
        <f t="array" ref="AG1865">IF(AB1865=TRUE,"A",IF(AC1865=TRUE,"B",IF(AD1865=TRUE,"C",IF(AE1865=TRUE,"D","其他"))))</f>
        <v/>
      </c>
      <c r="AH1865" s="3">
        <f>IF(分析表!$E$12&lt;&gt;"ALL",AND(AF1865=分析表!$E$10,AG1865=分析表!$E$12),IF(AF1865=分析表!$E$10,TRUE(),IF(AF1865="ALL",TRUE(),"")))</f>
        <v/>
      </c>
    </row>
    <row r="1866">
      <c r="A1866" s="3">
        <f>COUNTIF($AH$2:AH1866,"TRUE")</f>
        <v/>
      </c>
      <c r="B1866" s="3">
        <f>COUNTIF($AG$2:$AG1866,#REF!)</f>
        <v/>
      </c>
      <c r="C1866" s="56">
        <f>待赋值表!A1865</f>
        <v/>
      </c>
      <c r="E1866" s="6">
        <f>待赋值表!D1865</f>
        <v/>
      </c>
      <c r="F1866" s="6">
        <f>待赋值表!E1865</f>
        <v/>
      </c>
      <c r="G1866" s="6">
        <f>待赋值表!F1865</f>
        <v/>
      </c>
      <c r="H1866" s="6">
        <f>待赋值表!G1865</f>
        <v/>
      </c>
      <c r="I1866" s="6">
        <f>待赋值表!H1865</f>
        <v/>
      </c>
      <c r="J1866" s="6">
        <f>待赋值表!I1865</f>
        <v/>
      </c>
      <c r="K1866" s="6">
        <f>待赋值表!J1865</f>
        <v/>
      </c>
      <c r="L1866" s="6">
        <f>待赋值表!K1865</f>
        <v/>
      </c>
      <c r="M1866" s="6">
        <f>待赋值表!L1865</f>
        <v/>
      </c>
      <c r="N1866" s="6">
        <f>待赋值表!M1865</f>
        <v/>
      </c>
      <c r="O1866" s="6">
        <f>待赋值表!N1865</f>
        <v/>
      </c>
      <c r="P1866" s="6">
        <f>待赋值表!O1865</f>
        <v/>
      </c>
      <c r="Q1866" s="6">
        <f>IF(待赋值表!P1865&lt;&gt;"",待赋值表!P1865,0)</f>
        <v/>
      </c>
      <c r="R1866" s="6">
        <f>待赋值表!Q1865</f>
        <v/>
      </c>
      <c r="S1866" s="6">
        <f>待赋值表!R1865</f>
        <v/>
      </c>
      <c r="T1866" s="6">
        <f>待赋值表!S1865</f>
        <v/>
      </c>
      <c r="U1866" s="6">
        <f>待赋值表!T1865</f>
        <v/>
      </c>
      <c r="V1866" s="6">
        <f>待赋值表!U1865</f>
        <v/>
      </c>
      <c r="W1866" s="6">
        <f>待赋值表!V1865</f>
        <v/>
      </c>
      <c r="X1866" s="6">
        <f>待赋值表!W1865</f>
        <v/>
      </c>
      <c r="Y1866" s="6">
        <f>待赋值表!X1865</f>
        <v/>
      </c>
      <c r="Z1866" s="3">
        <f>IF(M1866&gt;=0.01,"B_pre",IF(M1866&gt;=0,"C_pre","none"))</f>
        <v/>
      </c>
      <c r="AA1866" s="3">
        <f>IF(U1866&gt;0.125,"a_pre",IF(U1866&gt;=0,"b_pre","none"))</f>
        <v/>
      </c>
      <c r="AB1866" s="3">
        <f>AND(Z1866="B_pre",AA1866="a_pre")</f>
        <v/>
      </c>
      <c r="AC1866" s="3">
        <f>AND(Z1866="B_pre",AA1866="b_pre")</f>
        <v/>
      </c>
      <c r="AD1866" s="3">
        <f>AND(Z1866="C_pre",AA1866="a_pre")</f>
        <v/>
      </c>
      <c r="AE1866" s="3">
        <f>AND(Z1866="C_pre",AA1866="b_pre")</f>
        <v/>
      </c>
      <c r="AF1866" s="6">
        <f>待赋值表!C1865</f>
        <v/>
      </c>
      <c r="AG1866" s="3">
        <f t="array" ref="AG1866">IF(AB1866=TRUE,"A",IF(AC1866=TRUE,"B",IF(AD1866=TRUE,"C",IF(AE1866=TRUE,"D","其他"))))</f>
        <v/>
      </c>
      <c r="AH1866" s="3">
        <f>IF(分析表!$E$12&lt;&gt;"ALL",AND(AF1866=分析表!$E$10,AG1866=分析表!$E$12),IF(AF1866=分析表!$E$10,TRUE(),IF(AF1866="ALL",TRUE(),"")))</f>
        <v/>
      </c>
    </row>
    <row r="1867">
      <c r="A1867" s="3">
        <f>COUNTIF($AH$2:AH1867,"TRUE")</f>
        <v/>
      </c>
      <c r="B1867" s="3">
        <f>COUNTIF($AG$2:$AG1867,#REF!)</f>
        <v/>
      </c>
      <c r="C1867" s="56">
        <f>待赋值表!A1866</f>
        <v/>
      </c>
      <c r="E1867" s="6">
        <f>待赋值表!D1866</f>
        <v/>
      </c>
      <c r="F1867" s="6">
        <f>待赋值表!E1866</f>
        <v/>
      </c>
      <c r="G1867" s="6">
        <f>待赋值表!F1866</f>
        <v/>
      </c>
      <c r="H1867" s="6">
        <f>待赋值表!G1866</f>
        <v/>
      </c>
      <c r="I1867" s="6">
        <f>待赋值表!H1866</f>
        <v/>
      </c>
      <c r="J1867" s="6">
        <f>待赋值表!I1866</f>
        <v/>
      </c>
      <c r="K1867" s="6">
        <f>待赋值表!J1866</f>
        <v/>
      </c>
      <c r="L1867" s="6">
        <f>待赋值表!K1866</f>
        <v/>
      </c>
      <c r="M1867" s="6">
        <f>待赋值表!L1866</f>
        <v/>
      </c>
      <c r="N1867" s="6">
        <f>待赋值表!M1866</f>
        <v/>
      </c>
      <c r="O1867" s="6">
        <f>待赋值表!N1866</f>
        <v/>
      </c>
      <c r="P1867" s="6">
        <f>待赋值表!O1866</f>
        <v/>
      </c>
      <c r="Q1867" s="6">
        <f>IF(待赋值表!P1866&lt;&gt;"",待赋值表!P1866,0)</f>
        <v/>
      </c>
      <c r="R1867" s="6">
        <f>待赋值表!Q1866</f>
        <v/>
      </c>
      <c r="S1867" s="6">
        <f>待赋值表!R1866</f>
        <v/>
      </c>
      <c r="T1867" s="6">
        <f>待赋值表!S1866</f>
        <v/>
      </c>
      <c r="U1867" s="6">
        <f>待赋值表!T1866</f>
        <v/>
      </c>
      <c r="V1867" s="6">
        <f>待赋值表!U1866</f>
        <v/>
      </c>
      <c r="W1867" s="6">
        <f>待赋值表!V1866</f>
        <v/>
      </c>
      <c r="X1867" s="6">
        <f>待赋值表!W1866</f>
        <v/>
      </c>
      <c r="Y1867" s="6">
        <f>待赋值表!X1866</f>
        <v/>
      </c>
      <c r="Z1867" s="3">
        <f>IF(M1867&gt;=0.01,"B_pre",IF(M1867&gt;=0,"C_pre","none"))</f>
        <v/>
      </c>
      <c r="AA1867" s="3">
        <f>IF(U1867&gt;0.125,"a_pre",IF(U1867&gt;=0,"b_pre","none"))</f>
        <v/>
      </c>
      <c r="AB1867" s="3">
        <f>AND(Z1867="B_pre",AA1867="a_pre")</f>
        <v/>
      </c>
      <c r="AC1867" s="3">
        <f>AND(Z1867="B_pre",AA1867="b_pre")</f>
        <v/>
      </c>
      <c r="AD1867" s="3">
        <f>AND(Z1867="C_pre",AA1867="a_pre")</f>
        <v/>
      </c>
      <c r="AE1867" s="3">
        <f>AND(Z1867="C_pre",AA1867="b_pre")</f>
        <v/>
      </c>
      <c r="AF1867" s="6">
        <f>待赋值表!C1866</f>
        <v/>
      </c>
      <c r="AG1867" s="3">
        <f t="array" ref="AG1867">IF(AB1867=TRUE,"A",IF(AC1867=TRUE,"B",IF(AD1867=TRUE,"C",IF(AE1867=TRUE,"D","其他"))))</f>
        <v/>
      </c>
      <c r="AH1867" s="3">
        <f>IF(分析表!$E$12&lt;&gt;"ALL",AND(AF1867=分析表!$E$10,AG1867=分析表!$E$12),IF(AF1867=分析表!$E$10,TRUE(),IF(AF1867="ALL",TRUE(),"")))</f>
        <v/>
      </c>
    </row>
    <row r="1868">
      <c r="A1868" s="3">
        <f>COUNTIF($AH$2:AH1868,"TRUE")</f>
        <v/>
      </c>
      <c r="B1868" s="3">
        <f>COUNTIF($AG$2:$AG1868,#REF!)</f>
        <v/>
      </c>
      <c r="C1868" s="56">
        <f>待赋值表!A1867</f>
        <v/>
      </c>
      <c r="E1868" s="6">
        <f>待赋值表!D1867</f>
        <v/>
      </c>
      <c r="F1868" s="6">
        <f>待赋值表!E1867</f>
        <v/>
      </c>
      <c r="G1868" s="6">
        <f>待赋值表!F1867</f>
        <v/>
      </c>
      <c r="H1868" s="6">
        <f>待赋值表!G1867</f>
        <v/>
      </c>
      <c r="I1868" s="6">
        <f>待赋值表!H1867</f>
        <v/>
      </c>
      <c r="J1868" s="6">
        <f>待赋值表!I1867</f>
        <v/>
      </c>
      <c r="K1868" s="6">
        <f>待赋值表!J1867</f>
        <v/>
      </c>
      <c r="L1868" s="6">
        <f>待赋值表!K1867</f>
        <v/>
      </c>
      <c r="M1868" s="6">
        <f>待赋值表!L1867</f>
        <v/>
      </c>
      <c r="N1868" s="6">
        <f>待赋值表!M1867</f>
        <v/>
      </c>
      <c r="O1868" s="6">
        <f>待赋值表!N1867</f>
        <v/>
      </c>
      <c r="P1868" s="6">
        <f>待赋值表!O1867</f>
        <v/>
      </c>
      <c r="Q1868" s="6">
        <f>IF(待赋值表!P1867&lt;&gt;"",待赋值表!P1867,0)</f>
        <v/>
      </c>
      <c r="R1868" s="6">
        <f>待赋值表!Q1867</f>
        <v/>
      </c>
      <c r="S1868" s="6">
        <f>待赋值表!R1867</f>
        <v/>
      </c>
      <c r="T1868" s="6">
        <f>待赋值表!S1867</f>
        <v/>
      </c>
      <c r="U1868" s="6">
        <f>待赋值表!T1867</f>
        <v/>
      </c>
      <c r="V1868" s="6">
        <f>待赋值表!U1867</f>
        <v/>
      </c>
      <c r="W1868" s="6">
        <f>待赋值表!V1867</f>
        <v/>
      </c>
      <c r="X1868" s="6">
        <f>待赋值表!W1867</f>
        <v/>
      </c>
      <c r="Y1868" s="6">
        <f>待赋值表!X1867</f>
        <v/>
      </c>
      <c r="Z1868" s="3">
        <f>IF(M1868&gt;=0.01,"B_pre",IF(M1868&gt;=0,"C_pre","none"))</f>
        <v/>
      </c>
      <c r="AA1868" s="3">
        <f>IF(U1868&gt;0.125,"a_pre",IF(U1868&gt;=0,"b_pre","none"))</f>
        <v/>
      </c>
      <c r="AB1868" s="3">
        <f>AND(Z1868="B_pre",AA1868="a_pre")</f>
        <v/>
      </c>
      <c r="AC1868" s="3">
        <f>AND(Z1868="B_pre",AA1868="b_pre")</f>
        <v/>
      </c>
      <c r="AD1868" s="3">
        <f>AND(Z1868="C_pre",AA1868="a_pre")</f>
        <v/>
      </c>
      <c r="AE1868" s="3">
        <f>AND(Z1868="C_pre",AA1868="b_pre")</f>
        <v/>
      </c>
      <c r="AF1868" s="6">
        <f>待赋值表!C1867</f>
        <v/>
      </c>
      <c r="AG1868" s="3">
        <f t="array" ref="AG1868">IF(AB1868=TRUE,"A",IF(AC1868=TRUE,"B",IF(AD1868=TRUE,"C",IF(AE1868=TRUE,"D","其他"))))</f>
        <v/>
      </c>
      <c r="AH1868" s="3">
        <f>IF(分析表!$E$12&lt;&gt;"ALL",AND(AF1868=分析表!$E$10,AG1868=分析表!$E$12),IF(AF1868=分析表!$E$10,TRUE(),IF(AF1868="ALL",TRUE(),"")))</f>
        <v/>
      </c>
    </row>
    <row r="1869">
      <c r="A1869" s="3">
        <f>COUNTIF($AH$2:AH1869,"TRUE")</f>
        <v/>
      </c>
      <c r="B1869" s="3">
        <f>COUNTIF($AG$2:$AG1869,#REF!)</f>
        <v/>
      </c>
      <c r="C1869" s="56">
        <f>待赋值表!A1868</f>
        <v/>
      </c>
      <c r="E1869" s="6">
        <f>待赋值表!D1868</f>
        <v/>
      </c>
      <c r="F1869" s="6">
        <f>待赋值表!E1868</f>
        <v/>
      </c>
      <c r="G1869" s="6">
        <f>待赋值表!F1868</f>
        <v/>
      </c>
      <c r="H1869" s="6">
        <f>待赋值表!G1868</f>
        <v/>
      </c>
      <c r="I1869" s="6">
        <f>待赋值表!H1868</f>
        <v/>
      </c>
      <c r="J1869" s="6">
        <f>待赋值表!I1868</f>
        <v/>
      </c>
      <c r="K1869" s="6">
        <f>待赋值表!J1868</f>
        <v/>
      </c>
      <c r="L1869" s="6">
        <f>待赋值表!K1868</f>
        <v/>
      </c>
      <c r="M1869" s="6">
        <f>待赋值表!L1868</f>
        <v/>
      </c>
      <c r="N1869" s="6">
        <f>待赋值表!M1868</f>
        <v/>
      </c>
      <c r="O1869" s="6">
        <f>待赋值表!N1868</f>
        <v/>
      </c>
      <c r="P1869" s="6">
        <f>待赋值表!O1868</f>
        <v/>
      </c>
      <c r="Q1869" s="6">
        <f>IF(待赋值表!P1868&lt;&gt;"",待赋值表!P1868,0)</f>
        <v/>
      </c>
      <c r="R1869" s="6">
        <f>待赋值表!Q1868</f>
        <v/>
      </c>
      <c r="S1869" s="6">
        <f>待赋值表!R1868</f>
        <v/>
      </c>
      <c r="T1869" s="6">
        <f>待赋值表!S1868</f>
        <v/>
      </c>
      <c r="U1869" s="6">
        <f>待赋值表!T1868</f>
        <v/>
      </c>
      <c r="V1869" s="6">
        <f>待赋值表!U1868</f>
        <v/>
      </c>
      <c r="W1869" s="6">
        <f>待赋值表!V1868</f>
        <v/>
      </c>
      <c r="X1869" s="6">
        <f>待赋值表!W1868</f>
        <v/>
      </c>
      <c r="Y1869" s="6">
        <f>待赋值表!X1868</f>
        <v/>
      </c>
      <c r="Z1869" s="3">
        <f>IF(M1869&gt;=0.01,"B_pre",IF(M1869&gt;=0,"C_pre","none"))</f>
        <v/>
      </c>
      <c r="AA1869" s="3">
        <f>IF(U1869&gt;0.125,"a_pre",IF(U1869&gt;=0,"b_pre","none"))</f>
        <v/>
      </c>
      <c r="AB1869" s="3">
        <f>AND(Z1869="B_pre",AA1869="a_pre")</f>
        <v/>
      </c>
      <c r="AC1869" s="3">
        <f>AND(Z1869="B_pre",AA1869="b_pre")</f>
        <v/>
      </c>
      <c r="AD1869" s="3">
        <f>AND(Z1869="C_pre",AA1869="a_pre")</f>
        <v/>
      </c>
      <c r="AE1869" s="3">
        <f>AND(Z1869="C_pre",AA1869="b_pre")</f>
        <v/>
      </c>
      <c r="AF1869" s="6">
        <f>待赋值表!C1868</f>
        <v/>
      </c>
      <c r="AG1869" s="3">
        <f t="array" ref="AG1869">IF(AB1869=TRUE,"A",IF(AC1869=TRUE,"B",IF(AD1869=TRUE,"C",IF(AE1869=TRUE,"D","其他"))))</f>
        <v/>
      </c>
      <c r="AH1869" s="3">
        <f>IF(分析表!$E$12&lt;&gt;"ALL",AND(AF1869=分析表!$E$10,AG1869=分析表!$E$12),IF(AF1869=分析表!$E$10,TRUE(),IF(AF1869="ALL",TRUE(),"")))</f>
        <v/>
      </c>
    </row>
    <row r="1870">
      <c r="A1870" s="3">
        <f>COUNTIF($AH$2:AH1870,"TRUE")</f>
        <v/>
      </c>
      <c r="B1870" s="3">
        <f>COUNTIF($AG$2:$AG1870,#REF!)</f>
        <v/>
      </c>
      <c r="C1870" s="56">
        <f>待赋值表!A1869</f>
        <v/>
      </c>
      <c r="E1870" s="6">
        <f>待赋值表!D1869</f>
        <v/>
      </c>
      <c r="F1870" s="6">
        <f>待赋值表!E1869</f>
        <v/>
      </c>
      <c r="G1870" s="6">
        <f>待赋值表!F1869</f>
        <v/>
      </c>
      <c r="H1870" s="6">
        <f>待赋值表!G1869</f>
        <v/>
      </c>
      <c r="I1870" s="6">
        <f>待赋值表!H1869</f>
        <v/>
      </c>
      <c r="J1870" s="6">
        <f>待赋值表!I1869</f>
        <v/>
      </c>
      <c r="K1870" s="6">
        <f>待赋值表!J1869</f>
        <v/>
      </c>
      <c r="L1870" s="6">
        <f>待赋值表!K1869</f>
        <v/>
      </c>
      <c r="M1870" s="6">
        <f>待赋值表!L1869</f>
        <v/>
      </c>
      <c r="N1870" s="6">
        <f>待赋值表!M1869</f>
        <v/>
      </c>
      <c r="O1870" s="6">
        <f>待赋值表!N1869</f>
        <v/>
      </c>
      <c r="P1870" s="6">
        <f>待赋值表!O1869</f>
        <v/>
      </c>
      <c r="Q1870" s="6">
        <f>IF(待赋值表!P1869&lt;&gt;"",待赋值表!P1869,0)</f>
        <v/>
      </c>
      <c r="R1870" s="6">
        <f>待赋值表!Q1869</f>
        <v/>
      </c>
      <c r="S1870" s="6">
        <f>待赋值表!R1869</f>
        <v/>
      </c>
      <c r="T1870" s="6">
        <f>待赋值表!S1869</f>
        <v/>
      </c>
      <c r="U1870" s="6">
        <f>待赋值表!T1869</f>
        <v/>
      </c>
      <c r="V1870" s="6">
        <f>待赋值表!U1869</f>
        <v/>
      </c>
      <c r="W1870" s="6">
        <f>待赋值表!V1869</f>
        <v/>
      </c>
      <c r="X1870" s="6">
        <f>待赋值表!W1869</f>
        <v/>
      </c>
      <c r="Y1870" s="6">
        <f>待赋值表!X1869</f>
        <v/>
      </c>
      <c r="Z1870" s="3">
        <f>IF(M1870&gt;=0.01,"B_pre",IF(M1870&gt;=0,"C_pre","none"))</f>
        <v/>
      </c>
      <c r="AA1870" s="3">
        <f>IF(U1870&gt;0.125,"a_pre",IF(U1870&gt;=0,"b_pre","none"))</f>
        <v/>
      </c>
      <c r="AB1870" s="3">
        <f>AND(Z1870="B_pre",AA1870="a_pre")</f>
        <v/>
      </c>
      <c r="AC1870" s="3">
        <f>AND(Z1870="B_pre",AA1870="b_pre")</f>
        <v/>
      </c>
      <c r="AD1870" s="3">
        <f>AND(Z1870="C_pre",AA1870="a_pre")</f>
        <v/>
      </c>
      <c r="AE1870" s="3">
        <f>AND(Z1870="C_pre",AA1870="b_pre")</f>
        <v/>
      </c>
      <c r="AF1870" s="6">
        <f>待赋值表!C1869</f>
        <v/>
      </c>
      <c r="AG1870" s="3">
        <f t="array" ref="AG1870">IF(AB1870=TRUE,"A",IF(AC1870=TRUE,"B",IF(AD1870=TRUE,"C",IF(AE1870=TRUE,"D","其他"))))</f>
        <v/>
      </c>
      <c r="AH1870" s="3">
        <f>IF(分析表!$E$12&lt;&gt;"ALL",AND(AF1870=分析表!$E$10,AG1870=分析表!$E$12),IF(AF1870=分析表!$E$10,TRUE(),IF(AF1870="ALL",TRUE(),"")))</f>
        <v/>
      </c>
    </row>
    <row r="1871">
      <c r="A1871" s="3">
        <f>COUNTIF($AH$2:AH1871,"TRUE")</f>
        <v/>
      </c>
      <c r="B1871" s="3">
        <f>COUNTIF($AG$2:$AG1871,#REF!)</f>
        <v/>
      </c>
      <c r="C1871" s="56">
        <f>待赋值表!A1870</f>
        <v/>
      </c>
      <c r="E1871" s="6">
        <f>待赋值表!D1870</f>
        <v/>
      </c>
      <c r="F1871" s="6">
        <f>待赋值表!E1870</f>
        <v/>
      </c>
      <c r="G1871" s="6">
        <f>待赋值表!F1870</f>
        <v/>
      </c>
      <c r="H1871" s="6">
        <f>待赋值表!G1870</f>
        <v/>
      </c>
      <c r="I1871" s="6">
        <f>待赋值表!H1870</f>
        <v/>
      </c>
      <c r="J1871" s="6">
        <f>待赋值表!I1870</f>
        <v/>
      </c>
      <c r="K1871" s="6">
        <f>待赋值表!J1870</f>
        <v/>
      </c>
      <c r="L1871" s="6">
        <f>待赋值表!K1870</f>
        <v/>
      </c>
      <c r="M1871" s="6">
        <f>待赋值表!L1870</f>
        <v/>
      </c>
      <c r="N1871" s="6">
        <f>待赋值表!M1870</f>
        <v/>
      </c>
      <c r="O1871" s="6">
        <f>待赋值表!N1870</f>
        <v/>
      </c>
      <c r="P1871" s="6">
        <f>待赋值表!O1870</f>
        <v/>
      </c>
      <c r="Q1871" s="6">
        <f>IF(待赋值表!P1870&lt;&gt;"",待赋值表!P1870,0)</f>
        <v/>
      </c>
      <c r="R1871" s="6">
        <f>待赋值表!Q1870</f>
        <v/>
      </c>
      <c r="S1871" s="6">
        <f>待赋值表!R1870</f>
        <v/>
      </c>
      <c r="T1871" s="6">
        <f>待赋值表!S1870</f>
        <v/>
      </c>
      <c r="U1871" s="6">
        <f>待赋值表!T1870</f>
        <v/>
      </c>
      <c r="V1871" s="6">
        <f>待赋值表!U1870</f>
        <v/>
      </c>
      <c r="W1871" s="6">
        <f>待赋值表!V1870</f>
        <v/>
      </c>
      <c r="X1871" s="6">
        <f>待赋值表!W1870</f>
        <v/>
      </c>
      <c r="Y1871" s="6">
        <f>待赋值表!X1870</f>
        <v/>
      </c>
      <c r="Z1871" s="3">
        <f>IF(M1871&gt;=0.01,"B_pre",IF(M1871&gt;=0,"C_pre","none"))</f>
        <v/>
      </c>
      <c r="AA1871" s="3">
        <f>IF(U1871&gt;0.125,"a_pre",IF(U1871&gt;=0,"b_pre","none"))</f>
        <v/>
      </c>
      <c r="AB1871" s="3">
        <f>AND(Z1871="B_pre",AA1871="a_pre")</f>
        <v/>
      </c>
      <c r="AC1871" s="3">
        <f>AND(Z1871="B_pre",AA1871="b_pre")</f>
        <v/>
      </c>
      <c r="AD1871" s="3">
        <f>AND(Z1871="C_pre",AA1871="a_pre")</f>
        <v/>
      </c>
      <c r="AE1871" s="3">
        <f>AND(Z1871="C_pre",AA1871="b_pre")</f>
        <v/>
      </c>
      <c r="AF1871" s="6">
        <f>待赋值表!C1870</f>
        <v/>
      </c>
      <c r="AG1871" s="3">
        <f t="array" ref="AG1871">IF(AB1871=TRUE,"A",IF(AC1871=TRUE,"B",IF(AD1871=TRUE,"C",IF(AE1871=TRUE,"D","其他"))))</f>
        <v/>
      </c>
      <c r="AH1871" s="3">
        <f>IF(分析表!$E$12&lt;&gt;"ALL",AND(AF1871=分析表!$E$10,AG1871=分析表!$E$12),IF(AF1871=分析表!$E$10,TRUE(),IF(AF1871="ALL",TRUE(),"")))</f>
        <v/>
      </c>
    </row>
    <row r="1872">
      <c r="A1872" s="3">
        <f>COUNTIF($AH$2:AH1872,"TRUE")</f>
        <v/>
      </c>
      <c r="B1872" s="3">
        <f>COUNTIF($AG$2:$AG1872,#REF!)</f>
        <v/>
      </c>
      <c r="C1872" s="56">
        <f>待赋值表!A1871</f>
        <v/>
      </c>
      <c r="E1872" s="6">
        <f>待赋值表!D1871</f>
        <v/>
      </c>
      <c r="F1872" s="6">
        <f>待赋值表!E1871</f>
        <v/>
      </c>
      <c r="G1872" s="6">
        <f>待赋值表!F1871</f>
        <v/>
      </c>
      <c r="H1872" s="6">
        <f>待赋值表!G1871</f>
        <v/>
      </c>
      <c r="I1872" s="6">
        <f>待赋值表!H1871</f>
        <v/>
      </c>
      <c r="J1872" s="6">
        <f>待赋值表!I1871</f>
        <v/>
      </c>
      <c r="K1872" s="6">
        <f>待赋值表!J1871</f>
        <v/>
      </c>
      <c r="L1872" s="6">
        <f>待赋值表!K1871</f>
        <v/>
      </c>
      <c r="M1872" s="6">
        <f>待赋值表!L1871</f>
        <v/>
      </c>
      <c r="N1872" s="6">
        <f>待赋值表!M1871</f>
        <v/>
      </c>
      <c r="O1872" s="6">
        <f>待赋值表!N1871</f>
        <v/>
      </c>
      <c r="P1872" s="6">
        <f>待赋值表!O1871</f>
        <v/>
      </c>
      <c r="Q1872" s="6">
        <f>IF(待赋值表!P1871&lt;&gt;"",待赋值表!P1871,0)</f>
        <v/>
      </c>
      <c r="R1872" s="6">
        <f>待赋值表!Q1871</f>
        <v/>
      </c>
      <c r="S1872" s="6">
        <f>待赋值表!R1871</f>
        <v/>
      </c>
      <c r="T1872" s="6">
        <f>待赋值表!S1871</f>
        <v/>
      </c>
      <c r="U1872" s="6">
        <f>待赋值表!T1871</f>
        <v/>
      </c>
      <c r="V1872" s="6">
        <f>待赋值表!U1871</f>
        <v/>
      </c>
      <c r="W1872" s="6">
        <f>待赋值表!V1871</f>
        <v/>
      </c>
      <c r="X1872" s="6">
        <f>待赋值表!W1871</f>
        <v/>
      </c>
      <c r="Y1872" s="6">
        <f>待赋值表!X1871</f>
        <v/>
      </c>
      <c r="Z1872" s="3">
        <f>IF(M1872&gt;=0.01,"B_pre",IF(M1872&gt;=0,"C_pre","none"))</f>
        <v/>
      </c>
      <c r="AA1872" s="3">
        <f>IF(U1872&gt;0.125,"a_pre",IF(U1872&gt;=0,"b_pre","none"))</f>
        <v/>
      </c>
      <c r="AB1872" s="3">
        <f>AND(Z1872="B_pre",AA1872="a_pre")</f>
        <v/>
      </c>
      <c r="AC1872" s="3">
        <f>AND(Z1872="B_pre",AA1872="b_pre")</f>
        <v/>
      </c>
      <c r="AD1872" s="3">
        <f>AND(Z1872="C_pre",AA1872="a_pre")</f>
        <v/>
      </c>
      <c r="AE1872" s="3">
        <f>AND(Z1872="C_pre",AA1872="b_pre")</f>
        <v/>
      </c>
      <c r="AF1872" s="6">
        <f>待赋值表!C1871</f>
        <v/>
      </c>
      <c r="AG1872" s="3">
        <f t="array" ref="AG1872">IF(AB1872=TRUE,"A",IF(AC1872=TRUE,"B",IF(AD1872=TRUE,"C",IF(AE1872=TRUE,"D","其他"))))</f>
        <v/>
      </c>
      <c r="AH1872" s="3">
        <f>IF(分析表!$E$12&lt;&gt;"ALL",AND(AF1872=分析表!$E$10,AG1872=分析表!$E$12),IF(AF1872=分析表!$E$10,TRUE(),IF(AF1872="ALL",TRUE(),"")))</f>
        <v/>
      </c>
    </row>
    <row r="1873">
      <c r="A1873" s="3">
        <f>COUNTIF($AH$2:AH1873,"TRUE")</f>
        <v/>
      </c>
      <c r="B1873" s="3">
        <f>COUNTIF($AG$2:$AG1873,#REF!)</f>
        <v/>
      </c>
      <c r="C1873" s="56">
        <f>待赋值表!A1872</f>
        <v/>
      </c>
      <c r="E1873" s="6">
        <f>待赋值表!D1872</f>
        <v/>
      </c>
      <c r="F1873" s="6">
        <f>待赋值表!E1872</f>
        <v/>
      </c>
      <c r="G1873" s="6">
        <f>待赋值表!F1872</f>
        <v/>
      </c>
      <c r="H1873" s="6">
        <f>待赋值表!G1872</f>
        <v/>
      </c>
      <c r="I1873" s="6">
        <f>待赋值表!H1872</f>
        <v/>
      </c>
      <c r="J1873" s="6">
        <f>待赋值表!I1872</f>
        <v/>
      </c>
      <c r="K1873" s="6">
        <f>待赋值表!J1872</f>
        <v/>
      </c>
      <c r="L1873" s="6">
        <f>待赋值表!K1872</f>
        <v/>
      </c>
      <c r="M1873" s="6">
        <f>待赋值表!L1872</f>
        <v/>
      </c>
      <c r="N1873" s="6">
        <f>待赋值表!M1872</f>
        <v/>
      </c>
      <c r="O1873" s="6">
        <f>待赋值表!N1872</f>
        <v/>
      </c>
      <c r="P1873" s="6">
        <f>待赋值表!O1872</f>
        <v/>
      </c>
      <c r="Q1873" s="6">
        <f>IF(待赋值表!P1872&lt;&gt;"",待赋值表!P1872,0)</f>
        <v/>
      </c>
      <c r="R1873" s="6">
        <f>待赋值表!Q1872</f>
        <v/>
      </c>
      <c r="S1873" s="6">
        <f>待赋值表!R1872</f>
        <v/>
      </c>
      <c r="T1873" s="6">
        <f>待赋值表!S1872</f>
        <v/>
      </c>
      <c r="U1873" s="6">
        <f>待赋值表!T1872</f>
        <v/>
      </c>
      <c r="V1873" s="6">
        <f>待赋值表!U1872</f>
        <v/>
      </c>
      <c r="W1873" s="6">
        <f>待赋值表!V1872</f>
        <v/>
      </c>
      <c r="X1873" s="6">
        <f>待赋值表!W1872</f>
        <v/>
      </c>
      <c r="Y1873" s="6">
        <f>待赋值表!X1872</f>
        <v/>
      </c>
      <c r="Z1873" s="3">
        <f>IF(M1873&gt;=0.01,"B_pre",IF(M1873&gt;=0,"C_pre","none"))</f>
        <v/>
      </c>
      <c r="AA1873" s="3">
        <f>IF(U1873&gt;0.125,"a_pre",IF(U1873&gt;=0,"b_pre","none"))</f>
        <v/>
      </c>
      <c r="AB1873" s="3">
        <f>AND(Z1873="B_pre",AA1873="a_pre")</f>
        <v/>
      </c>
      <c r="AC1873" s="3">
        <f>AND(Z1873="B_pre",AA1873="b_pre")</f>
        <v/>
      </c>
      <c r="AD1873" s="3">
        <f>AND(Z1873="C_pre",AA1873="a_pre")</f>
        <v/>
      </c>
      <c r="AE1873" s="3">
        <f>AND(Z1873="C_pre",AA1873="b_pre")</f>
        <v/>
      </c>
      <c r="AF1873" s="6">
        <f>待赋值表!C1872</f>
        <v/>
      </c>
      <c r="AG1873" s="3">
        <f t="array" ref="AG1873">IF(AB1873=TRUE,"A",IF(AC1873=TRUE,"B",IF(AD1873=TRUE,"C",IF(AE1873=TRUE,"D","其他"))))</f>
        <v/>
      </c>
      <c r="AH1873" s="3">
        <f>IF(分析表!$E$12&lt;&gt;"ALL",AND(AF1873=分析表!$E$10,AG1873=分析表!$E$12),IF(AF1873=分析表!$E$10,TRUE(),IF(AF1873="ALL",TRUE(),"")))</f>
        <v/>
      </c>
    </row>
    <row r="1874">
      <c r="A1874" s="3">
        <f>COUNTIF($AH$2:AH1874,"TRUE")</f>
        <v/>
      </c>
      <c r="B1874" s="3">
        <f>COUNTIF($AG$2:$AG1874,#REF!)</f>
        <v/>
      </c>
      <c r="C1874" s="56">
        <f>待赋值表!A1873</f>
        <v/>
      </c>
      <c r="E1874" s="6">
        <f>待赋值表!D1873</f>
        <v/>
      </c>
      <c r="F1874" s="6">
        <f>待赋值表!E1873</f>
        <v/>
      </c>
      <c r="G1874" s="6">
        <f>待赋值表!F1873</f>
        <v/>
      </c>
      <c r="H1874" s="6">
        <f>待赋值表!G1873</f>
        <v/>
      </c>
      <c r="I1874" s="6">
        <f>待赋值表!H1873</f>
        <v/>
      </c>
      <c r="J1874" s="6">
        <f>待赋值表!I1873</f>
        <v/>
      </c>
      <c r="K1874" s="6">
        <f>待赋值表!J1873</f>
        <v/>
      </c>
      <c r="L1874" s="6">
        <f>待赋值表!K1873</f>
        <v/>
      </c>
      <c r="M1874" s="6">
        <f>待赋值表!L1873</f>
        <v/>
      </c>
      <c r="N1874" s="6">
        <f>待赋值表!M1873</f>
        <v/>
      </c>
      <c r="O1874" s="6">
        <f>待赋值表!N1873</f>
        <v/>
      </c>
      <c r="P1874" s="6">
        <f>待赋值表!O1873</f>
        <v/>
      </c>
      <c r="Q1874" s="6">
        <f>IF(待赋值表!P1873&lt;&gt;"",待赋值表!P1873,0)</f>
        <v/>
      </c>
      <c r="R1874" s="6">
        <f>待赋值表!Q1873</f>
        <v/>
      </c>
      <c r="S1874" s="6">
        <f>待赋值表!R1873</f>
        <v/>
      </c>
      <c r="T1874" s="6">
        <f>待赋值表!S1873</f>
        <v/>
      </c>
      <c r="U1874" s="6">
        <f>待赋值表!T1873</f>
        <v/>
      </c>
      <c r="V1874" s="6">
        <f>待赋值表!U1873</f>
        <v/>
      </c>
      <c r="W1874" s="6">
        <f>待赋值表!V1873</f>
        <v/>
      </c>
      <c r="X1874" s="6">
        <f>待赋值表!W1873</f>
        <v/>
      </c>
      <c r="Y1874" s="6">
        <f>待赋值表!X1873</f>
        <v/>
      </c>
      <c r="Z1874" s="3">
        <f>IF(M1874&gt;=0.01,"B_pre",IF(M1874&gt;=0,"C_pre","none"))</f>
        <v/>
      </c>
      <c r="AA1874" s="3">
        <f>IF(U1874&gt;0.125,"a_pre",IF(U1874&gt;=0,"b_pre","none"))</f>
        <v/>
      </c>
      <c r="AB1874" s="3">
        <f>AND(Z1874="B_pre",AA1874="a_pre")</f>
        <v/>
      </c>
      <c r="AC1874" s="3">
        <f>AND(Z1874="B_pre",AA1874="b_pre")</f>
        <v/>
      </c>
      <c r="AD1874" s="3">
        <f>AND(Z1874="C_pre",AA1874="a_pre")</f>
        <v/>
      </c>
      <c r="AE1874" s="3">
        <f>AND(Z1874="C_pre",AA1874="b_pre")</f>
        <v/>
      </c>
      <c r="AF1874" s="6">
        <f>待赋值表!C1873</f>
        <v/>
      </c>
      <c r="AG1874" s="3">
        <f t="array" ref="AG1874">IF(AB1874=TRUE,"A",IF(AC1874=TRUE,"B",IF(AD1874=TRUE,"C",IF(AE1874=TRUE,"D","其他"))))</f>
        <v/>
      </c>
      <c r="AH1874" s="3">
        <f>IF(分析表!$E$12&lt;&gt;"ALL",AND(AF1874=分析表!$E$10,AG1874=分析表!$E$12),IF(AF1874=分析表!$E$10,TRUE(),IF(AF1874="ALL",TRUE(),"")))</f>
        <v/>
      </c>
    </row>
    <row r="1875">
      <c r="A1875" s="3">
        <f>COUNTIF($AH$2:AH1875,"TRUE")</f>
        <v/>
      </c>
      <c r="B1875" s="3">
        <f>COUNTIF($AG$2:$AG1875,#REF!)</f>
        <v/>
      </c>
      <c r="C1875" s="56">
        <f>待赋值表!A1874</f>
        <v/>
      </c>
      <c r="E1875" s="6">
        <f>待赋值表!D1874</f>
        <v/>
      </c>
      <c r="F1875" s="6">
        <f>待赋值表!E1874</f>
        <v/>
      </c>
      <c r="G1875" s="6">
        <f>待赋值表!F1874</f>
        <v/>
      </c>
      <c r="H1875" s="6">
        <f>待赋值表!G1874</f>
        <v/>
      </c>
      <c r="I1875" s="6">
        <f>待赋值表!H1874</f>
        <v/>
      </c>
      <c r="J1875" s="6">
        <f>待赋值表!I1874</f>
        <v/>
      </c>
      <c r="K1875" s="6">
        <f>待赋值表!J1874</f>
        <v/>
      </c>
      <c r="L1875" s="6">
        <f>待赋值表!K1874</f>
        <v/>
      </c>
      <c r="M1875" s="6">
        <f>待赋值表!L1874</f>
        <v/>
      </c>
      <c r="N1875" s="6">
        <f>待赋值表!M1874</f>
        <v/>
      </c>
      <c r="O1875" s="6">
        <f>待赋值表!N1874</f>
        <v/>
      </c>
      <c r="P1875" s="6">
        <f>待赋值表!O1874</f>
        <v/>
      </c>
      <c r="Q1875" s="6">
        <f>IF(待赋值表!P1874&lt;&gt;"",待赋值表!P1874,0)</f>
        <v/>
      </c>
      <c r="R1875" s="6">
        <f>待赋值表!Q1874</f>
        <v/>
      </c>
      <c r="S1875" s="6">
        <f>待赋值表!R1874</f>
        <v/>
      </c>
      <c r="T1875" s="6">
        <f>待赋值表!S1874</f>
        <v/>
      </c>
      <c r="U1875" s="6">
        <f>待赋值表!T1874</f>
        <v/>
      </c>
      <c r="V1875" s="6">
        <f>待赋值表!U1874</f>
        <v/>
      </c>
      <c r="W1875" s="6">
        <f>待赋值表!V1874</f>
        <v/>
      </c>
      <c r="X1875" s="6">
        <f>待赋值表!W1874</f>
        <v/>
      </c>
      <c r="Y1875" s="6">
        <f>待赋值表!X1874</f>
        <v/>
      </c>
      <c r="Z1875" s="3">
        <f>IF(M1875&gt;=0.01,"B_pre",IF(M1875&gt;=0,"C_pre","none"))</f>
        <v/>
      </c>
      <c r="AA1875" s="3">
        <f>IF(U1875&gt;0.125,"a_pre",IF(U1875&gt;=0,"b_pre","none"))</f>
        <v/>
      </c>
      <c r="AB1875" s="3">
        <f>AND(Z1875="B_pre",AA1875="a_pre")</f>
        <v/>
      </c>
      <c r="AC1875" s="3">
        <f>AND(Z1875="B_pre",AA1875="b_pre")</f>
        <v/>
      </c>
      <c r="AD1875" s="3">
        <f>AND(Z1875="C_pre",AA1875="a_pre")</f>
        <v/>
      </c>
      <c r="AE1875" s="3">
        <f>AND(Z1875="C_pre",AA1875="b_pre")</f>
        <v/>
      </c>
      <c r="AF1875" s="6">
        <f>待赋值表!C1874</f>
        <v/>
      </c>
      <c r="AG1875" s="3">
        <f t="array" ref="AG1875">IF(AB1875=TRUE,"A",IF(AC1875=TRUE,"B",IF(AD1875=TRUE,"C",IF(AE1875=TRUE,"D","其他"))))</f>
        <v/>
      </c>
      <c r="AH1875" s="3">
        <f>IF(分析表!$E$12&lt;&gt;"ALL",AND(AF1875=分析表!$E$10,AG1875=分析表!$E$12),IF(AF1875=分析表!$E$10,TRUE(),IF(AF1875="ALL",TRUE(),"")))</f>
        <v/>
      </c>
    </row>
    <row r="1876">
      <c r="A1876" s="3">
        <f>COUNTIF($AH$2:AH1876,"TRUE")</f>
        <v/>
      </c>
      <c r="B1876" s="3">
        <f>COUNTIF($AG$2:$AG1876,#REF!)</f>
        <v/>
      </c>
      <c r="C1876" s="56">
        <f>待赋值表!A1875</f>
        <v/>
      </c>
      <c r="E1876" s="6">
        <f>待赋值表!D1875</f>
        <v/>
      </c>
      <c r="F1876" s="6">
        <f>待赋值表!E1875</f>
        <v/>
      </c>
      <c r="G1876" s="6">
        <f>待赋值表!F1875</f>
        <v/>
      </c>
      <c r="H1876" s="6">
        <f>待赋值表!G1875</f>
        <v/>
      </c>
      <c r="I1876" s="6">
        <f>待赋值表!H1875</f>
        <v/>
      </c>
      <c r="J1876" s="6">
        <f>待赋值表!I1875</f>
        <v/>
      </c>
      <c r="K1876" s="6">
        <f>待赋值表!J1875</f>
        <v/>
      </c>
      <c r="L1876" s="6">
        <f>待赋值表!K1875</f>
        <v/>
      </c>
      <c r="M1876" s="6">
        <f>待赋值表!L1875</f>
        <v/>
      </c>
      <c r="N1876" s="6">
        <f>待赋值表!M1875</f>
        <v/>
      </c>
      <c r="O1876" s="6">
        <f>待赋值表!N1875</f>
        <v/>
      </c>
      <c r="P1876" s="6">
        <f>待赋值表!O1875</f>
        <v/>
      </c>
      <c r="Q1876" s="6">
        <f>IF(待赋值表!P1875&lt;&gt;"",待赋值表!P1875,0)</f>
        <v/>
      </c>
      <c r="R1876" s="6">
        <f>待赋值表!Q1875</f>
        <v/>
      </c>
      <c r="S1876" s="6">
        <f>待赋值表!R1875</f>
        <v/>
      </c>
      <c r="T1876" s="6">
        <f>待赋值表!S1875</f>
        <v/>
      </c>
      <c r="U1876" s="6">
        <f>待赋值表!T1875</f>
        <v/>
      </c>
      <c r="V1876" s="6">
        <f>待赋值表!U1875</f>
        <v/>
      </c>
      <c r="W1876" s="6">
        <f>待赋值表!V1875</f>
        <v/>
      </c>
      <c r="X1876" s="6">
        <f>待赋值表!W1875</f>
        <v/>
      </c>
      <c r="Y1876" s="6">
        <f>待赋值表!X1875</f>
        <v/>
      </c>
      <c r="Z1876" s="3">
        <f>IF(M1876&gt;=0.01,"B_pre",IF(M1876&gt;=0,"C_pre","none"))</f>
        <v/>
      </c>
      <c r="AA1876" s="3">
        <f>IF(U1876&gt;0.125,"a_pre",IF(U1876&gt;=0,"b_pre","none"))</f>
        <v/>
      </c>
      <c r="AB1876" s="3">
        <f>AND(Z1876="B_pre",AA1876="a_pre")</f>
        <v/>
      </c>
      <c r="AC1876" s="3">
        <f>AND(Z1876="B_pre",AA1876="b_pre")</f>
        <v/>
      </c>
      <c r="AD1876" s="3">
        <f>AND(Z1876="C_pre",AA1876="a_pre")</f>
        <v/>
      </c>
      <c r="AE1876" s="3">
        <f>AND(Z1876="C_pre",AA1876="b_pre")</f>
        <v/>
      </c>
      <c r="AF1876" s="6">
        <f>待赋值表!C1875</f>
        <v/>
      </c>
      <c r="AG1876" s="3">
        <f t="array" ref="AG1876">IF(AB1876=TRUE,"A",IF(AC1876=TRUE,"B",IF(AD1876=TRUE,"C",IF(AE1876=TRUE,"D","其他"))))</f>
        <v/>
      </c>
      <c r="AH1876" s="3">
        <f>IF(分析表!$E$12&lt;&gt;"ALL",AND(AF1876=分析表!$E$10,AG1876=分析表!$E$12),IF(AF1876=分析表!$E$10,TRUE(),IF(AF1876="ALL",TRUE(),"")))</f>
        <v/>
      </c>
    </row>
    <row r="1877">
      <c r="A1877" s="3">
        <f>COUNTIF($AH$2:AH1877,"TRUE")</f>
        <v/>
      </c>
      <c r="B1877" s="3">
        <f>COUNTIF($AG$2:$AG1877,#REF!)</f>
        <v/>
      </c>
      <c r="C1877" s="56">
        <f>待赋值表!A1876</f>
        <v/>
      </c>
      <c r="E1877" s="6">
        <f>待赋值表!D1876</f>
        <v/>
      </c>
      <c r="F1877" s="6">
        <f>待赋值表!E1876</f>
        <v/>
      </c>
      <c r="G1877" s="6">
        <f>待赋值表!F1876</f>
        <v/>
      </c>
      <c r="H1877" s="6">
        <f>待赋值表!G1876</f>
        <v/>
      </c>
      <c r="I1877" s="6">
        <f>待赋值表!H1876</f>
        <v/>
      </c>
      <c r="J1877" s="6">
        <f>待赋值表!I1876</f>
        <v/>
      </c>
      <c r="K1877" s="6">
        <f>待赋值表!J1876</f>
        <v/>
      </c>
      <c r="L1877" s="6">
        <f>待赋值表!K1876</f>
        <v/>
      </c>
      <c r="M1877" s="6">
        <f>待赋值表!L1876</f>
        <v/>
      </c>
      <c r="N1877" s="6">
        <f>待赋值表!M1876</f>
        <v/>
      </c>
      <c r="O1877" s="6">
        <f>待赋值表!N1876</f>
        <v/>
      </c>
      <c r="P1877" s="6">
        <f>待赋值表!O1876</f>
        <v/>
      </c>
      <c r="Q1877" s="6">
        <f>IF(待赋值表!P1876&lt;&gt;"",待赋值表!P1876,0)</f>
        <v/>
      </c>
      <c r="R1877" s="6">
        <f>待赋值表!Q1876</f>
        <v/>
      </c>
      <c r="S1877" s="6">
        <f>待赋值表!R1876</f>
        <v/>
      </c>
      <c r="T1877" s="6">
        <f>待赋值表!S1876</f>
        <v/>
      </c>
      <c r="U1877" s="6">
        <f>待赋值表!T1876</f>
        <v/>
      </c>
      <c r="V1877" s="6">
        <f>待赋值表!U1876</f>
        <v/>
      </c>
      <c r="W1877" s="6">
        <f>待赋值表!V1876</f>
        <v/>
      </c>
      <c r="X1877" s="6">
        <f>待赋值表!W1876</f>
        <v/>
      </c>
      <c r="Y1877" s="6">
        <f>待赋值表!X1876</f>
        <v/>
      </c>
      <c r="Z1877" s="3">
        <f>IF(M1877&gt;=0.01,"B_pre",IF(M1877&gt;=0,"C_pre","none"))</f>
        <v/>
      </c>
      <c r="AA1877" s="3">
        <f>IF(U1877&gt;0.125,"a_pre",IF(U1877&gt;=0,"b_pre","none"))</f>
        <v/>
      </c>
      <c r="AB1877" s="3">
        <f>AND(Z1877="B_pre",AA1877="a_pre")</f>
        <v/>
      </c>
      <c r="AC1877" s="3">
        <f>AND(Z1877="B_pre",AA1877="b_pre")</f>
        <v/>
      </c>
      <c r="AD1877" s="3">
        <f>AND(Z1877="C_pre",AA1877="a_pre")</f>
        <v/>
      </c>
      <c r="AE1877" s="3">
        <f>AND(Z1877="C_pre",AA1877="b_pre")</f>
        <v/>
      </c>
      <c r="AF1877" s="6">
        <f>待赋值表!C1876</f>
        <v/>
      </c>
      <c r="AG1877" s="3">
        <f t="array" ref="AG1877">IF(AB1877=TRUE,"A",IF(AC1877=TRUE,"B",IF(AD1877=TRUE,"C",IF(AE1877=TRUE,"D","其他"))))</f>
        <v/>
      </c>
      <c r="AH1877" s="3">
        <f>IF(分析表!$E$12&lt;&gt;"ALL",AND(AF1877=分析表!$E$10,AG1877=分析表!$E$12),IF(AF1877=分析表!$E$10,TRUE(),IF(AF1877="ALL",TRUE(),"")))</f>
        <v/>
      </c>
    </row>
    <row r="1878">
      <c r="A1878" s="3">
        <f>COUNTIF($AH$2:AH1878,"TRUE")</f>
        <v/>
      </c>
      <c r="B1878" s="3">
        <f>COUNTIF($AG$2:$AG1878,#REF!)</f>
        <v/>
      </c>
      <c r="C1878" s="56">
        <f>待赋值表!A1877</f>
        <v/>
      </c>
      <c r="E1878" s="6">
        <f>待赋值表!D1877</f>
        <v/>
      </c>
      <c r="F1878" s="6">
        <f>待赋值表!E1877</f>
        <v/>
      </c>
      <c r="G1878" s="6">
        <f>待赋值表!F1877</f>
        <v/>
      </c>
      <c r="H1878" s="6">
        <f>待赋值表!G1877</f>
        <v/>
      </c>
      <c r="I1878" s="6">
        <f>待赋值表!H1877</f>
        <v/>
      </c>
      <c r="J1878" s="6">
        <f>待赋值表!I1877</f>
        <v/>
      </c>
      <c r="K1878" s="6">
        <f>待赋值表!J1877</f>
        <v/>
      </c>
      <c r="L1878" s="6">
        <f>待赋值表!K1877</f>
        <v/>
      </c>
      <c r="M1878" s="6">
        <f>待赋值表!L1877</f>
        <v/>
      </c>
      <c r="N1878" s="6">
        <f>待赋值表!M1877</f>
        <v/>
      </c>
      <c r="O1878" s="6">
        <f>待赋值表!N1877</f>
        <v/>
      </c>
      <c r="P1878" s="6">
        <f>待赋值表!O1877</f>
        <v/>
      </c>
      <c r="Q1878" s="6">
        <f>IF(待赋值表!P1877&lt;&gt;"",待赋值表!P1877,0)</f>
        <v/>
      </c>
      <c r="R1878" s="6">
        <f>待赋值表!Q1877</f>
        <v/>
      </c>
      <c r="S1878" s="6">
        <f>待赋值表!R1877</f>
        <v/>
      </c>
      <c r="T1878" s="6">
        <f>待赋值表!S1877</f>
        <v/>
      </c>
      <c r="U1878" s="6">
        <f>待赋值表!T1877</f>
        <v/>
      </c>
      <c r="V1878" s="6">
        <f>待赋值表!U1877</f>
        <v/>
      </c>
      <c r="W1878" s="6">
        <f>待赋值表!V1877</f>
        <v/>
      </c>
      <c r="X1878" s="6">
        <f>待赋值表!W1877</f>
        <v/>
      </c>
      <c r="Y1878" s="6">
        <f>待赋值表!X1877</f>
        <v/>
      </c>
      <c r="Z1878" s="3">
        <f>IF(M1878&gt;=0.01,"B_pre",IF(M1878&gt;=0,"C_pre","none"))</f>
        <v/>
      </c>
      <c r="AA1878" s="3">
        <f>IF(U1878&gt;0.125,"a_pre",IF(U1878&gt;=0,"b_pre","none"))</f>
        <v/>
      </c>
      <c r="AB1878" s="3">
        <f>AND(Z1878="B_pre",AA1878="a_pre")</f>
        <v/>
      </c>
      <c r="AC1878" s="3">
        <f>AND(Z1878="B_pre",AA1878="b_pre")</f>
        <v/>
      </c>
      <c r="AD1878" s="3">
        <f>AND(Z1878="C_pre",AA1878="a_pre")</f>
        <v/>
      </c>
      <c r="AE1878" s="3">
        <f>AND(Z1878="C_pre",AA1878="b_pre")</f>
        <v/>
      </c>
      <c r="AF1878" s="6">
        <f>待赋值表!C1877</f>
        <v/>
      </c>
      <c r="AG1878" s="3">
        <f t="array" ref="AG1878">IF(AB1878=TRUE,"A",IF(AC1878=TRUE,"B",IF(AD1878=TRUE,"C",IF(AE1878=TRUE,"D","其他"))))</f>
        <v/>
      </c>
      <c r="AH1878" s="3">
        <f>IF(分析表!$E$12&lt;&gt;"ALL",AND(AF1878=分析表!$E$10,AG1878=分析表!$E$12),IF(AF1878=分析表!$E$10,TRUE(),IF(AF1878="ALL",TRUE(),"")))</f>
        <v/>
      </c>
    </row>
    <row r="1879">
      <c r="A1879" s="3">
        <f>COUNTIF($AH$2:AH1879,"TRUE")</f>
        <v/>
      </c>
      <c r="B1879" s="3">
        <f>COUNTIF($AG$2:$AG1879,#REF!)</f>
        <v/>
      </c>
      <c r="C1879" s="56">
        <f>待赋值表!A1878</f>
        <v/>
      </c>
      <c r="E1879" s="6">
        <f>待赋值表!D1878</f>
        <v/>
      </c>
      <c r="F1879" s="6">
        <f>待赋值表!E1878</f>
        <v/>
      </c>
      <c r="G1879" s="6">
        <f>待赋值表!F1878</f>
        <v/>
      </c>
      <c r="H1879" s="6">
        <f>待赋值表!G1878</f>
        <v/>
      </c>
      <c r="I1879" s="6">
        <f>待赋值表!H1878</f>
        <v/>
      </c>
      <c r="J1879" s="6">
        <f>待赋值表!I1878</f>
        <v/>
      </c>
      <c r="K1879" s="6">
        <f>待赋值表!J1878</f>
        <v/>
      </c>
      <c r="L1879" s="6">
        <f>待赋值表!K1878</f>
        <v/>
      </c>
      <c r="M1879" s="6">
        <f>待赋值表!L1878</f>
        <v/>
      </c>
      <c r="N1879" s="6">
        <f>待赋值表!M1878</f>
        <v/>
      </c>
      <c r="O1879" s="6">
        <f>待赋值表!N1878</f>
        <v/>
      </c>
      <c r="P1879" s="6">
        <f>待赋值表!O1878</f>
        <v/>
      </c>
      <c r="Q1879" s="6">
        <f>IF(待赋值表!P1878&lt;&gt;"",待赋值表!P1878,0)</f>
        <v/>
      </c>
      <c r="R1879" s="6">
        <f>待赋值表!Q1878</f>
        <v/>
      </c>
      <c r="S1879" s="6">
        <f>待赋值表!R1878</f>
        <v/>
      </c>
      <c r="T1879" s="6">
        <f>待赋值表!S1878</f>
        <v/>
      </c>
      <c r="U1879" s="6">
        <f>待赋值表!T1878</f>
        <v/>
      </c>
      <c r="V1879" s="6">
        <f>待赋值表!U1878</f>
        <v/>
      </c>
      <c r="W1879" s="6">
        <f>待赋值表!V1878</f>
        <v/>
      </c>
      <c r="X1879" s="6">
        <f>待赋值表!W1878</f>
        <v/>
      </c>
      <c r="Y1879" s="6">
        <f>待赋值表!X1878</f>
        <v/>
      </c>
      <c r="Z1879" s="3">
        <f>IF(M1879&gt;=0.01,"B_pre",IF(M1879&gt;=0,"C_pre","none"))</f>
        <v/>
      </c>
      <c r="AA1879" s="3">
        <f>IF(U1879&gt;0.125,"a_pre",IF(U1879&gt;=0,"b_pre","none"))</f>
        <v/>
      </c>
      <c r="AB1879" s="3">
        <f>AND(Z1879="B_pre",AA1879="a_pre")</f>
        <v/>
      </c>
      <c r="AC1879" s="3">
        <f>AND(Z1879="B_pre",AA1879="b_pre")</f>
        <v/>
      </c>
      <c r="AD1879" s="3">
        <f>AND(Z1879="C_pre",AA1879="a_pre")</f>
        <v/>
      </c>
      <c r="AE1879" s="3">
        <f>AND(Z1879="C_pre",AA1879="b_pre")</f>
        <v/>
      </c>
      <c r="AF1879" s="6">
        <f>待赋值表!C1878</f>
        <v/>
      </c>
      <c r="AG1879" s="3">
        <f t="array" ref="AG1879">IF(AB1879=TRUE,"A",IF(AC1879=TRUE,"B",IF(AD1879=TRUE,"C",IF(AE1879=TRUE,"D","其他"))))</f>
        <v/>
      </c>
      <c r="AH1879" s="3">
        <f>IF(分析表!$E$12&lt;&gt;"ALL",AND(AF1879=分析表!$E$10,AG1879=分析表!$E$12),IF(AF1879=分析表!$E$10,TRUE(),IF(AF1879="ALL",TRUE(),"")))</f>
        <v/>
      </c>
    </row>
    <row r="1880">
      <c r="A1880" s="3">
        <f>COUNTIF($AH$2:AH1880,"TRUE")</f>
        <v/>
      </c>
      <c r="B1880" s="3">
        <f>COUNTIF($AG$2:$AG1880,#REF!)</f>
        <v/>
      </c>
      <c r="C1880" s="56">
        <f>待赋值表!A1879</f>
        <v/>
      </c>
      <c r="E1880" s="6">
        <f>待赋值表!D1879</f>
        <v/>
      </c>
      <c r="F1880" s="6">
        <f>待赋值表!E1879</f>
        <v/>
      </c>
      <c r="G1880" s="6">
        <f>待赋值表!F1879</f>
        <v/>
      </c>
      <c r="H1880" s="6">
        <f>待赋值表!G1879</f>
        <v/>
      </c>
      <c r="I1880" s="6">
        <f>待赋值表!H1879</f>
        <v/>
      </c>
      <c r="J1880" s="6">
        <f>待赋值表!I1879</f>
        <v/>
      </c>
      <c r="K1880" s="6">
        <f>待赋值表!J1879</f>
        <v/>
      </c>
      <c r="L1880" s="6">
        <f>待赋值表!K1879</f>
        <v/>
      </c>
      <c r="M1880" s="6">
        <f>待赋值表!L1879</f>
        <v/>
      </c>
      <c r="N1880" s="6">
        <f>待赋值表!M1879</f>
        <v/>
      </c>
      <c r="O1880" s="6">
        <f>待赋值表!N1879</f>
        <v/>
      </c>
      <c r="P1880" s="6">
        <f>待赋值表!O1879</f>
        <v/>
      </c>
      <c r="Q1880" s="6">
        <f>IF(待赋值表!P1879&lt;&gt;"",待赋值表!P1879,0)</f>
        <v/>
      </c>
      <c r="R1880" s="6">
        <f>待赋值表!Q1879</f>
        <v/>
      </c>
      <c r="S1880" s="6">
        <f>待赋值表!R1879</f>
        <v/>
      </c>
      <c r="T1880" s="6">
        <f>待赋值表!S1879</f>
        <v/>
      </c>
      <c r="U1880" s="6">
        <f>待赋值表!T1879</f>
        <v/>
      </c>
      <c r="V1880" s="6">
        <f>待赋值表!U1879</f>
        <v/>
      </c>
      <c r="W1880" s="6">
        <f>待赋值表!V1879</f>
        <v/>
      </c>
      <c r="X1880" s="6">
        <f>待赋值表!W1879</f>
        <v/>
      </c>
      <c r="Y1880" s="6">
        <f>待赋值表!X1879</f>
        <v/>
      </c>
      <c r="Z1880" s="3">
        <f>IF(M1880&gt;=0.01,"B_pre",IF(M1880&gt;=0,"C_pre","none"))</f>
        <v/>
      </c>
      <c r="AA1880" s="3">
        <f>IF(U1880&gt;0.125,"a_pre",IF(U1880&gt;=0,"b_pre","none"))</f>
        <v/>
      </c>
      <c r="AB1880" s="3">
        <f>AND(Z1880="B_pre",AA1880="a_pre")</f>
        <v/>
      </c>
      <c r="AC1880" s="3">
        <f>AND(Z1880="B_pre",AA1880="b_pre")</f>
        <v/>
      </c>
      <c r="AD1880" s="3">
        <f>AND(Z1880="C_pre",AA1880="a_pre")</f>
        <v/>
      </c>
      <c r="AE1880" s="3">
        <f>AND(Z1880="C_pre",AA1880="b_pre")</f>
        <v/>
      </c>
      <c r="AF1880" s="6">
        <f>待赋值表!C1879</f>
        <v/>
      </c>
      <c r="AG1880" s="3">
        <f t="array" ref="AG1880">IF(AB1880=TRUE,"A",IF(AC1880=TRUE,"B",IF(AD1880=TRUE,"C",IF(AE1880=TRUE,"D","其他"))))</f>
        <v/>
      </c>
      <c r="AH1880" s="3">
        <f>IF(分析表!$E$12&lt;&gt;"ALL",AND(AF1880=分析表!$E$10,AG1880=分析表!$E$12),IF(AF1880=分析表!$E$10,TRUE(),IF(AF1880="ALL",TRUE(),"")))</f>
        <v/>
      </c>
    </row>
    <row r="1881">
      <c r="A1881" s="3">
        <f>COUNTIF($AH$2:AH1881,"TRUE")</f>
        <v/>
      </c>
      <c r="B1881" s="3">
        <f>COUNTIF($AG$2:$AG1881,#REF!)</f>
        <v/>
      </c>
      <c r="C1881" s="56">
        <f>待赋值表!A1880</f>
        <v/>
      </c>
      <c r="E1881" s="6">
        <f>待赋值表!D1880</f>
        <v/>
      </c>
      <c r="F1881" s="6">
        <f>待赋值表!E1880</f>
        <v/>
      </c>
      <c r="G1881" s="6">
        <f>待赋值表!F1880</f>
        <v/>
      </c>
      <c r="H1881" s="6">
        <f>待赋值表!G1880</f>
        <v/>
      </c>
      <c r="I1881" s="6">
        <f>待赋值表!H1880</f>
        <v/>
      </c>
      <c r="J1881" s="6">
        <f>待赋值表!I1880</f>
        <v/>
      </c>
      <c r="K1881" s="6">
        <f>待赋值表!J1880</f>
        <v/>
      </c>
      <c r="L1881" s="6">
        <f>待赋值表!K1880</f>
        <v/>
      </c>
      <c r="M1881" s="6">
        <f>待赋值表!L1880</f>
        <v/>
      </c>
      <c r="N1881" s="6">
        <f>待赋值表!M1880</f>
        <v/>
      </c>
      <c r="O1881" s="6">
        <f>待赋值表!N1880</f>
        <v/>
      </c>
      <c r="P1881" s="6">
        <f>待赋值表!O1880</f>
        <v/>
      </c>
      <c r="Q1881" s="6">
        <f>IF(待赋值表!P1880&lt;&gt;"",待赋值表!P1880,0)</f>
        <v/>
      </c>
      <c r="R1881" s="6">
        <f>待赋值表!Q1880</f>
        <v/>
      </c>
      <c r="S1881" s="6">
        <f>待赋值表!R1880</f>
        <v/>
      </c>
      <c r="T1881" s="6">
        <f>待赋值表!S1880</f>
        <v/>
      </c>
      <c r="U1881" s="6">
        <f>待赋值表!T1880</f>
        <v/>
      </c>
      <c r="V1881" s="6">
        <f>待赋值表!U1880</f>
        <v/>
      </c>
      <c r="W1881" s="6">
        <f>待赋值表!V1880</f>
        <v/>
      </c>
      <c r="X1881" s="6">
        <f>待赋值表!W1880</f>
        <v/>
      </c>
      <c r="Y1881" s="6">
        <f>待赋值表!X1880</f>
        <v/>
      </c>
      <c r="Z1881" s="3">
        <f>IF(M1881&gt;=0.01,"B_pre",IF(M1881&gt;=0,"C_pre","none"))</f>
        <v/>
      </c>
      <c r="AA1881" s="3">
        <f>IF(U1881&gt;0.125,"a_pre",IF(U1881&gt;=0,"b_pre","none"))</f>
        <v/>
      </c>
      <c r="AB1881" s="3">
        <f>AND(Z1881="B_pre",AA1881="a_pre")</f>
        <v/>
      </c>
      <c r="AC1881" s="3">
        <f>AND(Z1881="B_pre",AA1881="b_pre")</f>
        <v/>
      </c>
      <c r="AD1881" s="3">
        <f>AND(Z1881="C_pre",AA1881="a_pre")</f>
        <v/>
      </c>
      <c r="AE1881" s="3">
        <f>AND(Z1881="C_pre",AA1881="b_pre")</f>
        <v/>
      </c>
      <c r="AF1881" s="6">
        <f>待赋值表!C1880</f>
        <v/>
      </c>
      <c r="AG1881" s="3">
        <f t="array" ref="AG1881">IF(AB1881=TRUE,"A",IF(AC1881=TRUE,"B",IF(AD1881=TRUE,"C",IF(AE1881=TRUE,"D","其他"))))</f>
        <v/>
      </c>
      <c r="AH1881" s="3">
        <f>IF(分析表!$E$12&lt;&gt;"ALL",AND(AF1881=分析表!$E$10,AG1881=分析表!$E$12),IF(AF1881=分析表!$E$10,TRUE(),IF(AF1881="ALL",TRUE(),"")))</f>
        <v/>
      </c>
    </row>
    <row r="1882">
      <c r="A1882" s="3">
        <f>COUNTIF($AH$2:AH1882,"TRUE")</f>
        <v/>
      </c>
      <c r="B1882" s="3">
        <f>COUNTIF($AG$2:$AG1882,#REF!)</f>
        <v/>
      </c>
      <c r="C1882" s="56">
        <f>待赋值表!A1881</f>
        <v/>
      </c>
      <c r="E1882" s="6">
        <f>待赋值表!D1881</f>
        <v/>
      </c>
      <c r="F1882" s="6">
        <f>待赋值表!E1881</f>
        <v/>
      </c>
      <c r="G1882" s="6">
        <f>待赋值表!F1881</f>
        <v/>
      </c>
      <c r="H1882" s="6">
        <f>待赋值表!G1881</f>
        <v/>
      </c>
      <c r="I1882" s="6">
        <f>待赋值表!H1881</f>
        <v/>
      </c>
      <c r="J1882" s="6">
        <f>待赋值表!I1881</f>
        <v/>
      </c>
      <c r="K1882" s="6">
        <f>待赋值表!J1881</f>
        <v/>
      </c>
      <c r="L1882" s="6">
        <f>待赋值表!K1881</f>
        <v/>
      </c>
      <c r="M1882" s="6">
        <f>待赋值表!L1881</f>
        <v/>
      </c>
      <c r="N1882" s="6">
        <f>待赋值表!M1881</f>
        <v/>
      </c>
      <c r="O1882" s="6">
        <f>待赋值表!N1881</f>
        <v/>
      </c>
      <c r="P1882" s="6">
        <f>待赋值表!O1881</f>
        <v/>
      </c>
      <c r="Q1882" s="6">
        <f>IF(待赋值表!P1881&lt;&gt;"",待赋值表!P1881,0)</f>
        <v/>
      </c>
      <c r="R1882" s="6">
        <f>待赋值表!Q1881</f>
        <v/>
      </c>
      <c r="S1882" s="6">
        <f>待赋值表!R1881</f>
        <v/>
      </c>
      <c r="T1882" s="6">
        <f>待赋值表!S1881</f>
        <v/>
      </c>
      <c r="U1882" s="6">
        <f>待赋值表!T1881</f>
        <v/>
      </c>
      <c r="V1882" s="6">
        <f>待赋值表!U1881</f>
        <v/>
      </c>
      <c r="W1882" s="6">
        <f>待赋值表!V1881</f>
        <v/>
      </c>
      <c r="X1882" s="6">
        <f>待赋值表!W1881</f>
        <v/>
      </c>
      <c r="Y1882" s="6">
        <f>待赋值表!X1881</f>
        <v/>
      </c>
      <c r="Z1882" s="3">
        <f>IF(M1882&gt;=0.01,"B_pre",IF(M1882&gt;=0,"C_pre","none"))</f>
        <v/>
      </c>
      <c r="AA1882" s="3">
        <f>IF(U1882&gt;0.125,"a_pre",IF(U1882&gt;=0,"b_pre","none"))</f>
        <v/>
      </c>
      <c r="AB1882" s="3">
        <f>AND(Z1882="B_pre",AA1882="a_pre")</f>
        <v/>
      </c>
      <c r="AC1882" s="3">
        <f>AND(Z1882="B_pre",AA1882="b_pre")</f>
        <v/>
      </c>
      <c r="AD1882" s="3">
        <f>AND(Z1882="C_pre",AA1882="a_pre")</f>
        <v/>
      </c>
      <c r="AE1882" s="3">
        <f>AND(Z1882="C_pre",AA1882="b_pre")</f>
        <v/>
      </c>
      <c r="AF1882" s="6">
        <f>待赋值表!C1881</f>
        <v/>
      </c>
      <c r="AG1882" s="3">
        <f t="array" ref="AG1882">IF(AB1882=TRUE,"A",IF(AC1882=TRUE,"B",IF(AD1882=TRUE,"C",IF(AE1882=TRUE,"D","其他"))))</f>
        <v/>
      </c>
      <c r="AH1882" s="3">
        <f>IF(分析表!$E$12&lt;&gt;"ALL",AND(AF1882=分析表!$E$10,AG1882=分析表!$E$12),IF(AF1882=分析表!$E$10,TRUE(),IF(AF1882="ALL",TRUE(),"")))</f>
        <v/>
      </c>
    </row>
    <row r="1883">
      <c r="A1883" s="3">
        <f>COUNTIF($AH$2:AH1883,"TRUE")</f>
        <v/>
      </c>
      <c r="B1883" s="3">
        <f>COUNTIF($AG$2:$AG1883,#REF!)</f>
        <v/>
      </c>
      <c r="C1883" s="56">
        <f>待赋值表!A1882</f>
        <v/>
      </c>
      <c r="E1883" s="6">
        <f>待赋值表!D1882</f>
        <v/>
      </c>
      <c r="F1883" s="6">
        <f>待赋值表!E1882</f>
        <v/>
      </c>
      <c r="G1883" s="6">
        <f>待赋值表!F1882</f>
        <v/>
      </c>
      <c r="H1883" s="6">
        <f>待赋值表!G1882</f>
        <v/>
      </c>
      <c r="I1883" s="6">
        <f>待赋值表!H1882</f>
        <v/>
      </c>
      <c r="J1883" s="6">
        <f>待赋值表!I1882</f>
        <v/>
      </c>
      <c r="K1883" s="6">
        <f>待赋值表!J1882</f>
        <v/>
      </c>
      <c r="L1883" s="6">
        <f>待赋值表!K1882</f>
        <v/>
      </c>
      <c r="M1883" s="6">
        <f>待赋值表!L1882</f>
        <v/>
      </c>
      <c r="N1883" s="6">
        <f>待赋值表!M1882</f>
        <v/>
      </c>
      <c r="O1883" s="6">
        <f>待赋值表!N1882</f>
        <v/>
      </c>
      <c r="P1883" s="6">
        <f>待赋值表!O1882</f>
        <v/>
      </c>
      <c r="Q1883" s="6">
        <f>IF(待赋值表!P1882&lt;&gt;"",待赋值表!P1882,0)</f>
        <v/>
      </c>
      <c r="R1883" s="6">
        <f>待赋值表!Q1882</f>
        <v/>
      </c>
      <c r="S1883" s="6">
        <f>待赋值表!R1882</f>
        <v/>
      </c>
      <c r="T1883" s="6">
        <f>待赋值表!S1882</f>
        <v/>
      </c>
      <c r="U1883" s="6">
        <f>待赋值表!T1882</f>
        <v/>
      </c>
      <c r="V1883" s="6">
        <f>待赋值表!U1882</f>
        <v/>
      </c>
      <c r="W1883" s="6">
        <f>待赋值表!V1882</f>
        <v/>
      </c>
      <c r="X1883" s="6">
        <f>待赋值表!W1882</f>
        <v/>
      </c>
      <c r="Y1883" s="6">
        <f>待赋值表!X1882</f>
        <v/>
      </c>
      <c r="Z1883" s="3">
        <f>IF(M1883&gt;=0.01,"B_pre",IF(M1883&gt;=0,"C_pre","none"))</f>
        <v/>
      </c>
      <c r="AA1883" s="3">
        <f>IF(U1883&gt;0.125,"a_pre",IF(U1883&gt;=0,"b_pre","none"))</f>
        <v/>
      </c>
      <c r="AB1883" s="3">
        <f>AND(Z1883="B_pre",AA1883="a_pre")</f>
        <v/>
      </c>
      <c r="AC1883" s="3">
        <f>AND(Z1883="B_pre",AA1883="b_pre")</f>
        <v/>
      </c>
      <c r="AD1883" s="3">
        <f>AND(Z1883="C_pre",AA1883="a_pre")</f>
        <v/>
      </c>
      <c r="AE1883" s="3">
        <f>AND(Z1883="C_pre",AA1883="b_pre")</f>
        <v/>
      </c>
      <c r="AF1883" s="6">
        <f>待赋值表!C1882</f>
        <v/>
      </c>
      <c r="AG1883" s="3">
        <f t="array" ref="AG1883">IF(AB1883=TRUE,"A",IF(AC1883=TRUE,"B",IF(AD1883=TRUE,"C",IF(AE1883=TRUE,"D","其他"))))</f>
        <v/>
      </c>
      <c r="AH1883" s="3">
        <f>IF(分析表!$E$12&lt;&gt;"ALL",AND(AF1883=分析表!$E$10,AG1883=分析表!$E$12),IF(AF1883=分析表!$E$10,TRUE(),IF(AF1883="ALL",TRUE(),"")))</f>
        <v/>
      </c>
    </row>
    <row r="1884">
      <c r="A1884" s="3">
        <f>COUNTIF($AH$2:AH1884,"TRUE")</f>
        <v/>
      </c>
      <c r="B1884" s="3">
        <f>COUNTIF($AG$2:$AG1884,#REF!)</f>
        <v/>
      </c>
      <c r="C1884" s="56">
        <f>待赋值表!A1883</f>
        <v/>
      </c>
      <c r="E1884" s="6">
        <f>待赋值表!D1883</f>
        <v/>
      </c>
      <c r="F1884" s="6">
        <f>待赋值表!E1883</f>
        <v/>
      </c>
      <c r="G1884" s="6">
        <f>待赋值表!F1883</f>
        <v/>
      </c>
      <c r="H1884" s="6">
        <f>待赋值表!G1883</f>
        <v/>
      </c>
      <c r="I1884" s="6">
        <f>待赋值表!H1883</f>
        <v/>
      </c>
      <c r="J1884" s="6">
        <f>待赋值表!I1883</f>
        <v/>
      </c>
      <c r="K1884" s="6">
        <f>待赋值表!J1883</f>
        <v/>
      </c>
      <c r="L1884" s="6">
        <f>待赋值表!K1883</f>
        <v/>
      </c>
      <c r="M1884" s="6">
        <f>待赋值表!L1883</f>
        <v/>
      </c>
      <c r="N1884" s="6">
        <f>待赋值表!M1883</f>
        <v/>
      </c>
      <c r="O1884" s="6">
        <f>待赋值表!N1883</f>
        <v/>
      </c>
      <c r="P1884" s="6">
        <f>待赋值表!O1883</f>
        <v/>
      </c>
      <c r="Q1884" s="6">
        <f>IF(待赋值表!P1883&lt;&gt;"",待赋值表!P1883,0)</f>
        <v/>
      </c>
      <c r="R1884" s="6">
        <f>待赋值表!Q1883</f>
        <v/>
      </c>
      <c r="S1884" s="6">
        <f>待赋值表!R1883</f>
        <v/>
      </c>
      <c r="T1884" s="6">
        <f>待赋值表!S1883</f>
        <v/>
      </c>
      <c r="U1884" s="6">
        <f>待赋值表!T1883</f>
        <v/>
      </c>
      <c r="V1884" s="6">
        <f>待赋值表!U1883</f>
        <v/>
      </c>
      <c r="W1884" s="6">
        <f>待赋值表!V1883</f>
        <v/>
      </c>
      <c r="X1884" s="6">
        <f>待赋值表!W1883</f>
        <v/>
      </c>
      <c r="Y1884" s="6">
        <f>待赋值表!X1883</f>
        <v/>
      </c>
      <c r="Z1884" s="3">
        <f>IF(M1884&gt;=0.01,"B_pre",IF(M1884&gt;=0,"C_pre","none"))</f>
        <v/>
      </c>
      <c r="AA1884" s="3">
        <f>IF(U1884&gt;0.125,"a_pre",IF(U1884&gt;=0,"b_pre","none"))</f>
        <v/>
      </c>
      <c r="AB1884" s="3">
        <f>AND(Z1884="B_pre",AA1884="a_pre")</f>
        <v/>
      </c>
      <c r="AC1884" s="3">
        <f>AND(Z1884="B_pre",AA1884="b_pre")</f>
        <v/>
      </c>
      <c r="AD1884" s="3">
        <f>AND(Z1884="C_pre",AA1884="a_pre")</f>
        <v/>
      </c>
      <c r="AE1884" s="3">
        <f>AND(Z1884="C_pre",AA1884="b_pre")</f>
        <v/>
      </c>
      <c r="AF1884" s="6">
        <f>待赋值表!C1883</f>
        <v/>
      </c>
      <c r="AG1884" s="3">
        <f t="array" ref="AG1884">IF(AB1884=TRUE,"A",IF(AC1884=TRUE,"B",IF(AD1884=TRUE,"C",IF(AE1884=TRUE,"D","其他"))))</f>
        <v/>
      </c>
      <c r="AH1884" s="3">
        <f>IF(分析表!$E$12&lt;&gt;"ALL",AND(AF1884=分析表!$E$10,AG1884=分析表!$E$12),IF(AF1884=分析表!$E$10,TRUE(),IF(AF1884="ALL",TRUE(),"")))</f>
        <v/>
      </c>
    </row>
    <row r="1885">
      <c r="A1885" s="3">
        <f>COUNTIF($AH$2:AH1885,"TRUE")</f>
        <v/>
      </c>
      <c r="B1885" s="3">
        <f>COUNTIF($AG$2:$AG1885,#REF!)</f>
        <v/>
      </c>
      <c r="C1885" s="56">
        <f>待赋值表!A1884</f>
        <v/>
      </c>
      <c r="E1885" s="6">
        <f>待赋值表!D1884</f>
        <v/>
      </c>
      <c r="F1885" s="6">
        <f>待赋值表!E1884</f>
        <v/>
      </c>
      <c r="G1885" s="6">
        <f>待赋值表!F1884</f>
        <v/>
      </c>
      <c r="H1885" s="6">
        <f>待赋值表!G1884</f>
        <v/>
      </c>
      <c r="I1885" s="6">
        <f>待赋值表!H1884</f>
        <v/>
      </c>
      <c r="J1885" s="6">
        <f>待赋值表!I1884</f>
        <v/>
      </c>
      <c r="K1885" s="6">
        <f>待赋值表!J1884</f>
        <v/>
      </c>
      <c r="L1885" s="6">
        <f>待赋值表!K1884</f>
        <v/>
      </c>
      <c r="M1885" s="6">
        <f>待赋值表!L1884</f>
        <v/>
      </c>
      <c r="N1885" s="6">
        <f>待赋值表!M1884</f>
        <v/>
      </c>
      <c r="O1885" s="6">
        <f>待赋值表!N1884</f>
        <v/>
      </c>
      <c r="P1885" s="6">
        <f>待赋值表!O1884</f>
        <v/>
      </c>
      <c r="Q1885" s="6">
        <f>IF(待赋值表!P1884&lt;&gt;"",待赋值表!P1884,0)</f>
        <v/>
      </c>
      <c r="R1885" s="6">
        <f>待赋值表!Q1884</f>
        <v/>
      </c>
      <c r="S1885" s="6">
        <f>待赋值表!R1884</f>
        <v/>
      </c>
      <c r="T1885" s="6">
        <f>待赋值表!S1884</f>
        <v/>
      </c>
      <c r="U1885" s="6">
        <f>待赋值表!T1884</f>
        <v/>
      </c>
      <c r="V1885" s="6">
        <f>待赋值表!U1884</f>
        <v/>
      </c>
      <c r="W1885" s="6">
        <f>待赋值表!V1884</f>
        <v/>
      </c>
      <c r="X1885" s="6">
        <f>待赋值表!W1884</f>
        <v/>
      </c>
      <c r="Y1885" s="6">
        <f>待赋值表!X1884</f>
        <v/>
      </c>
      <c r="Z1885" s="3">
        <f>IF(M1885&gt;=0.01,"B_pre",IF(M1885&gt;=0,"C_pre","none"))</f>
        <v/>
      </c>
      <c r="AA1885" s="3">
        <f>IF(U1885&gt;0.125,"a_pre",IF(U1885&gt;=0,"b_pre","none"))</f>
        <v/>
      </c>
      <c r="AB1885" s="3">
        <f>AND(Z1885="B_pre",AA1885="a_pre")</f>
        <v/>
      </c>
      <c r="AC1885" s="3">
        <f>AND(Z1885="B_pre",AA1885="b_pre")</f>
        <v/>
      </c>
      <c r="AD1885" s="3">
        <f>AND(Z1885="C_pre",AA1885="a_pre")</f>
        <v/>
      </c>
      <c r="AE1885" s="3">
        <f>AND(Z1885="C_pre",AA1885="b_pre")</f>
        <v/>
      </c>
      <c r="AF1885" s="6">
        <f>待赋值表!C1884</f>
        <v/>
      </c>
      <c r="AG1885" s="3">
        <f t="array" ref="AG1885">IF(AB1885=TRUE,"A",IF(AC1885=TRUE,"B",IF(AD1885=TRUE,"C",IF(AE1885=TRUE,"D","其他"))))</f>
        <v/>
      </c>
      <c r="AH1885" s="3">
        <f>IF(分析表!$E$12&lt;&gt;"ALL",AND(AF1885=分析表!$E$10,AG1885=分析表!$E$12),IF(AF1885=分析表!$E$10,TRUE(),IF(AF1885="ALL",TRUE(),"")))</f>
        <v/>
      </c>
    </row>
    <row r="1886">
      <c r="A1886" s="3">
        <f>COUNTIF($AH$2:AH1886,"TRUE")</f>
        <v/>
      </c>
      <c r="B1886" s="3">
        <f>COUNTIF($AG$2:$AG1886,#REF!)</f>
        <v/>
      </c>
      <c r="C1886" s="56">
        <f>待赋值表!A1885</f>
        <v/>
      </c>
      <c r="E1886" s="6">
        <f>待赋值表!D1885</f>
        <v/>
      </c>
      <c r="F1886" s="6">
        <f>待赋值表!E1885</f>
        <v/>
      </c>
      <c r="G1886" s="6">
        <f>待赋值表!F1885</f>
        <v/>
      </c>
      <c r="H1886" s="6">
        <f>待赋值表!G1885</f>
        <v/>
      </c>
      <c r="I1886" s="6">
        <f>待赋值表!H1885</f>
        <v/>
      </c>
      <c r="J1886" s="6">
        <f>待赋值表!I1885</f>
        <v/>
      </c>
      <c r="K1886" s="6">
        <f>待赋值表!J1885</f>
        <v/>
      </c>
      <c r="L1886" s="6">
        <f>待赋值表!K1885</f>
        <v/>
      </c>
      <c r="M1886" s="6">
        <f>待赋值表!L1885</f>
        <v/>
      </c>
      <c r="N1886" s="6">
        <f>待赋值表!M1885</f>
        <v/>
      </c>
      <c r="O1886" s="6">
        <f>待赋值表!N1885</f>
        <v/>
      </c>
      <c r="P1886" s="6">
        <f>待赋值表!O1885</f>
        <v/>
      </c>
      <c r="Q1886" s="6">
        <f>IF(待赋值表!P1885&lt;&gt;"",待赋值表!P1885,0)</f>
        <v/>
      </c>
      <c r="R1886" s="6">
        <f>待赋值表!Q1885</f>
        <v/>
      </c>
      <c r="S1886" s="6">
        <f>待赋值表!R1885</f>
        <v/>
      </c>
      <c r="T1886" s="6">
        <f>待赋值表!S1885</f>
        <v/>
      </c>
      <c r="U1886" s="6">
        <f>待赋值表!T1885</f>
        <v/>
      </c>
      <c r="V1886" s="6">
        <f>待赋值表!U1885</f>
        <v/>
      </c>
      <c r="W1886" s="6">
        <f>待赋值表!V1885</f>
        <v/>
      </c>
      <c r="X1886" s="6">
        <f>待赋值表!W1885</f>
        <v/>
      </c>
      <c r="Y1886" s="6">
        <f>待赋值表!X1885</f>
        <v/>
      </c>
      <c r="Z1886" s="3">
        <f>IF(M1886&gt;=0.01,"B_pre",IF(M1886&gt;=0,"C_pre","none"))</f>
        <v/>
      </c>
      <c r="AA1886" s="3">
        <f>IF(U1886&gt;0.125,"a_pre",IF(U1886&gt;=0,"b_pre","none"))</f>
        <v/>
      </c>
      <c r="AB1886" s="3">
        <f>AND(Z1886="B_pre",AA1886="a_pre")</f>
        <v/>
      </c>
      <c r="AC1886" s="3">
        <f>AND(Z1886="B_pre",AA1886="b_pre")</f>
        <v/>
      </c>
      <c r="AD1886" s="3">
        <f>AND(Z1886="C_pre",AA1886="a_pre")</f>
        <v/>
      </c>
      <c r="AE1886" s="3">
        <f>AND(Z1886="C_pre",AA1886="b_pre")</f>
        <v/>
      </c>
      <c r="AF1886" s="6">
        <f>待赋值表!C1885</f>
        <v/>
      </c>
      <c r="AG1886" s="3">
        <f t="array" ref="AG1886">IF(AB1886=TRUE,"A",IF(AC1886=TRUE,"B",IF(AD1886=TRUE,"C",IF(AE1886=TRUE,"D","其他"))))</f>
        <v/>
      </c>
      <c r="AH1886" s="3">
        <f>IF(分析表!$E$12&lt;&gt;"ALL",AND(AF1886=分析表!$E$10,AG1886=分析表!$E$12),IF(AF1886=分析表!$E$10,TRUE(),IF(AF1886="ALL",TRUE(),"")))</f>
        <v/>
      </c>
    </row>
    <row r="1887">
      <c r="A1887" s="3">
        <f>COUNTIF($AH$2:AH1887,"TRUE")</f>
        <v/>
      </c>
      <c r="B1887" s="3">
        <f>COUNTIF($AG$2:$AG1887,#REF!)</f>
        <v/>
      </c>
      <c r="C1887" s="56">
        <f>待赋值表!A1886</f>
        <v/>
      </c>
      <c r="E1887" s="6">
        <f>待赋值表!D1886</f>
        <v/>
      </c>
      <c r="F1887" s="6">
        <f>待赋值表!E1886</f>
        <v/>
      </c>
      <c r="G1887" s="6">
        <f>待赋值表!F1886</f>
        <v/>
      </c>
      <c r="H1887" s="6">
        <f>待赋值表!G1886</f>
        <v/>
      </c>
      <c r="I1887" s="6">
        <f>待赋值表!H1886</f>
        <v/>
      </c>
      <c r="J1887" s="6">
        <f>待赋值表!I1886</f>
        <v/>
      </c>
      <c r="K1887" s="6">
        <f>待赋值表!J1886</f>
        <v/>
      </c>
      <c r="L1887" s="6">
        <f>待赋值表!K1886</f>
        <v/>
      </c>
      <c r="M1887" s="6">
        <f>待赋值表!L1886</f>
        <v/>
      </c>
      <c r="N1887" s="6">
        <f>待赋值表!M1886</f>
        <v/>
      </c>
      <c r="O1887" s="6">
        <f>待赋值表!N1886</f>
        <v/>
      </c>
      <c r="P1887" s="6">
        <f>待赋值表!O1886</f>
        <v/>
      </c>
      <c r="Q1887" s="6">
        <f>IF(待赋值表!P1886&lt;&gt;"",待赋值表!P1886,0)</f>
        <v/>
      </c>
      <c r="R1887" s="6">
        <f>待赋值表!Q1886</f>
        <v/>
      </c>
      <c r="S1887" s="6">
        <f>待赋值表!R1886</f>
        <v/>
      </c>
      <c r="T1887" s="6">
        <f>待赋值表!S1886</f>
        <v/>
      </c>
      <c r="U1887" s="6">
        <f>待赋值表!T1886</f>
        <v/>
      </c>
      <c r="V1887" s="6">
        <f>待赋值表!U1886</f>
        <v/>
      </c>
      <c r="W1887" s="6">
        <f>待赋值表!V1886</f>
        <v/>
      </c>
      <c r="X1887" s="6">
        <f>待赋值表!W1886</f>
        <v/>
      </c>
      <c r="Y1887" s="6">
        <f>待赋值表!X1886</f>
        <v/>
      </c>
      <c r="Z1887" s="3">
        <f>IF(M1887&gt;=0.01,"B_pre",IF(M1887&gt;=0,"C_pre","none"))</f>
        <v/>
      </c>
      <c r="AA1887" s="3">
        <f>IF(U1887&gt;0.125,"a_pre",IF(U1887&gt;=0,"b_pre","none"))</f>
        <v/>
      </c>
      <c r="AB1887" s="3">
        <f>AND(Z1887="B_pre",AA1887="a_pre")</f>
        <v/>
      </c>
      <c r="AC1887" s="3">
        <f>AND(Z1887="B_pre",AA1887="b_pre")</f>
        <v/>
      </c>
      <c r="AD1887" s="3">
        <f>AND(Z1887="C_pre",AA1887="a_pre")</f>
        <v/>
      </c>
      <c r="AE1887" s="3">
        <f>AND(Z1887="C_pre",AA1887="b_pre")</f>
        <v/>
      </c>
      <c r="AF1887" s="6">
        <f>待赋值表!C1886</f>
        <v/>
      </c>
      <c r="AG1887" s="3">
        <f t="array" ref="AG1887">IF(AB1887=TRUE,"A",IF(AC1887=TRUE,"B",IF(AD1887=TRUE,"C",IF(AE1887=TRUE,"D","其他"))))</f>
        <v/>
      </c>
      <c r="AH1887" s="3">
        <f>IF(分析表!$E$12&lt;&gt;"ALL",AND(AF1887=分析表!$E$10,AG1887=分析表!$E$12),IF(AF1887=分析表!$E$10,TRUE(),IF(AF1887="ALL",TRUE(),"")))</f>
        <v/>
      </c>
    </row>
    <row r="1888">
      <c r="A1888" s="3">
        <f>COUNTIF($AH$2:AH1888,"TRUE")</f>
        <v/>
      </c>
      <c r="B1888" s="3">
        <f>COUNTIF($AG$2:$AG1888,#REF!)</f>
        <v/>
      </c>
      <c r="C1888" s="56">
        <f>待赋值表!A1887</f>
        <v/>
      </c>
      <c r="E1888" s="6">
        <f>待赋值表!D1887</f>
        <v/>
      </c>
      <c r="F1888" s="6">
        <f>待赋值表!E1887</f>
        <v/>
      </c>
      <c r="G1888" s="6">
        <f>待赋值表!F1887</f>
        <v/>
      </c>
      <c r="H1888" s="6">
        <f>待赋值表!G1887</f>
        <v/>
      </c>
      <c r="I1888" s="6">
        <f>待赋值表!H1887</f>
        <v/>
      </c>
      <c r="J1888" s="6">
        <f>待赋值表!I1887</f>
        <v/>
      </c>
      <c r="K1888" s="6">
        <f>待赋值表!J1887</f>
        <v/>
      </c>
      <c r="L1888" s="6">
        <f>待赋值表!K1887</f>
        <v/>
      </c>
      <c r="M1888" s="6">
        <f>待赋值表!L1887</f>
        <v/>
      </c>
      <c r="N1888" s="6">
        <f>待赋值表!M1887</f>
        <v/>
      </c>
      <c r="O1888" s="6">
        <f>待赋值表!N1887</f>
        <v/>
      </c>
      <c r="P1888" s="6">
        <f>待赋值表!O1887</f>
        <v/>
      </c>
      <c r="Q1888" s="6">
        <f>IF(待赋值表!P1887&lt;&gt;"",待赋值表!P1887,0)</f>
        <v/>
      </c>
      <c r="R1888" s="6">
        <f>待赋值表!Q1887</f>
        <v/>
      </c>
      <c r="S1888" s="6">
        <f>待赋值表!R1887</f>
        <v/>
      </c>
      <c r="T1888" s="6">
        <f>待赋值表!S1887</f>
        <v/>
      </c>
      <c r="U1888" s="6">
        <f>待赋值表!T1887</f>
        <v/>
      </c>
      <c r="V1888" s="6">
        <f>待赋值表!U1887</f>
        <v/>
      </c>
      <c r="W1888" s="6">
        <f>待赋值表!V1887</f>
        <v/>
      </c>
      <c r="X1888" s="6">
        <f>待赋值表!W1887</f>
        <v/>
      </c>
      <c r="Y1888" s="6">
        <f>待赋值表!X1887</f>
        <v/>
      </c>
      <c r="Z1888" s="3">
        <f>IF(M1888&gt;=0.01,"B_pre",IF(M1888&gt;=0,"C_pre","none"))</f>
        <v/>
      </c>
      <c r="AA1888" s="3">
        <f>IF(U1888&gt;0.125,"a_pre",IF(U1888&gt;=0,"b_pre","none"))</f>
        <v/>
      </c>
      <c r="AB1888" s="3">
        <f>AND(Z1888="B_pre",AA1888="a_pre")</f>
        <v/>
      </c>
      <c r="AC1888" s="3">
        <f>AND(Z1888="B_pre",AA1888="b_pre")</f>
        <v/>
      </c>
      <c r="AD1888" s="3">
        <f>AND(Z1888="C_pre",AA1888="a_pre")</f>
        <v/>
      </c>
      <c r="AE1888" s="3">
        <f>AND(Z1888="C_pre",AA1888="b_pre")</f>
        <v/>
      </c>
      <c r="AF1888" s="6">
        <f>待赋值表!C1887</f>
        <v/>
      </c>
      <c r="AG1888" s="3">
        <f t="array" ref="AG1888">IF(AB1888=TRUE,"A",IF(AC1888=TRUE,"B",IF(AD1888=TRUE,"C",IF(AE1888=TRUE,"D","其他"))))</f>
        <v/>
      </c>
      <c r="AH1888" s="3">
        <f>IF(分析表!$E$12&lt;&gt;"ALL",AND(AF1888=分析表!$E$10,AG1888=分析表!$E$12),IF(AF1888=分析表!$E$10,TRUE(),IF(AF1888="ALL",TRUE(),"")))</f>
        <v/>
      </c>
    </row>
    <row r="1889">
      <c r="A1889" s="3">
        <f>COUNTIF($AH$2:AH1889,"TRUE")</f>
        <v/>
      </c>
      <c r="B1889" s="3">
        <f>COUNTIF($AG$2:$AG1889,#REF!)</f>
        <v/>
      </c>
      <c r="C1889" s="56">
        <f>待赋值表!A1888</f>
        <v/>
      </c>
      <c r="E1889" s="6">
        <f>待赋值表!D1888</f>
        <v/>
      </c>
      <c r="F1889" s="6">
        <f>待赋值表!E1888</f>
        <v/>
      </c>
      <c r="G1889" s="6">
        <f>待赋值表!F1888</f>
        <v/>
      </c>
      <c r="H1889" s="6">
        <f>待赋值表!G1888</f>
        <v/>
      </c>
      <c r="I1889" s="6">
        <f>待赋值表!H1888</f>
        <v/>
      </c>
      <c r="J1889" s="6">
        <f>待赋值表!I1888</f>
        <v/>
      </c>
      <c r="K1889" s="6">
        <f>待赋值表!J1888</f>
        <v/>
      </c>
      <c r="L1889" s="6">
        <f>待赋值表!K1888</f>
        <v/>
      </c>
      <c r="M1889" s="6">
        <f>待赋值表!L1888</f>
        <v/>
      </c>
      <c r="N1889" s="6">
        <f>待赋值表!M1888</f>
        <v/>
      </c>
      <c r="O1889" s="6">
        <f>待赋值表!N1888</f>
        <v/>
      </c>
      <c r="P1889" s="6">
        <f>待赋值表!O1888</f>
        <v/>
      </c>
      <c r="Q1889" s="6">
        <f>IF(待赋值表!P1888&lt;&gt;"",待赋值表!P1888,0)</f>
        <v/>
      </c>
      <c r="R1889" s="6">
        <f>待赋值表!Q1888</f>
        <v/>
      </c>
      <c r="S1889" s="6">
        <f>待赋值表!R1888</f>
        <v/>
      </c>
      <c r="T1889" s="6">
        <f>待赋值表!S1888</f>
        <v/>
      </c>
      <c r="U1889" s="6">
        <f>待赋值表!T1888</f>
        <v/>
      </c>
      <c r="V1889" s="6">
        <f>待赋值表!U1888</f>
        <v/>
      </c>
      <c r="W1889" s="6">
        <f>待赋值表!V1888</f>
        <v/>
      </c>
      <c r="X1889" s="6">
        <f>待赋值表!W1888</f>
        <v/>
      </c>
      <c r="Y1889" s="6">
        <f>待赋值表!X1888</f>
        <v/>
      </c>
      <c r="Z1889" s="3">
        <f>IF(M1889&gt;=0.01,"B_pre",IF(M1889&gt;=0,"C_pre","none"))</f>
        <v/>
      </c>
      <c r="AA1889" s="3">
        <f>IF(U1889&gt;0.125,"a_pre",IF(U1889&gt;=0,"b_pre","none"))</f>
        <v/>
      </c>
      <c r="AB1889" s="3">
        <f>AND(Z1889="B_pre",AA1889="a_pre")</f>
        <v/>
      </c>
      <c r="AC1889" s="3">
        <f>AND(Z1889="B_pre",AA1889="b_pre")</f>
        <v/>
      </c>
      <c r="AD1889" s="3">
        <f>AND(Z1889="C_pre",AA1889="a_pre")</f>
        <v/>
      </c>
      <c r="AE1889" s="3">
        <f>AND(Z1889="C_pre",AA1889="b_pre")</f>
        <v/>
      </c>
      <c r="AF1889" s="6">
        <f>待赋值表!C1888</f>
        <v/>
      </c>
      <c r="AG1889" s="3">
        <f t="array" ref="AG1889">IF(AB1889=TRUE,"A",IF(AC1889=TRUE,"B",IF(AD1889=TRUE,"C",IF(AE1889=TRUE,"D","其他"))))</f>
        <v/>
      </c>
      <c r="AH1889" s="3">
        <f>IF(分析表!$E$12&lt;&gt;"ALL",AND(AF1889=分析表!$E$10,AG1889=分析表!$E$12),IF(AF1889=分析表!$E$10,TRUE(),IF(AF1889="ALL",TRUE(),"")))</f>
        <v/>
      </c>
    </row>
    <row r="1890">
      <c r="A1890" s="3">
        <f>COUNTIF($AH$2:AH1890,"TRUE")</f>
        <v/>
      </c>
      <c r="B1890" s="3">
        <f>COUNTIF($AG$2:$AG1890,#REF!)</f>
        <v/>
      </c>
      <c r="C1890" s="56">
        <f>待赋值表!A1889</f>
        <v/>
      </c>
      <c r="E1890" s="6">
        <f>待赋值表!D1889</f>
        <v/>
      </c>
      <c r="F1890" s="6">
        <f>待赋值表!E1889</f>
        <v/>
      </c>
      <c r="G1890" s="6">
        <f>待赋值表!F1889</f>
        <v/>
      </c>
      <c r="H1890" s="6">
        <f>待赋值表!G1889</f>
        <v/>
      </c>
      <c r="I1890" s="6">
        <f>待赋值表!H1889</f>
        <v/>
      </c>
      <c r="J1890" s="6">
        <f>待赋值表!I1889</f>
        <v/>
      </c>
      <c r="K1890" s="6">
        <f>待赋值表!J1889</f>
        <v/>
      </c>
      <c r="L1890" s="6">
        <f>待赋值表!K1889</f>
        <v/>
      </c>
      <c r="M1890" s="6">
        <f>待赋值表!L1889</f>
        <v/>
      </c>
      <c r="N1890" s="6">
        <f>待赋值表!M1889</f>
        <v/>
      </c>
      <c r="O1890" s="6">
        <f>待赋值表!N1889</f>
        <v/>
      </c>
      <c r="P1890" s="6">
        <f>待赋值表!O1889</f>
        <v/>
      </c>
      <c r="Q1890" s="6">
        <f>IF(待赋值表!P1889&lt;&gt;"",待赋值表!P1889,0)</f>
        <v/>
      </c>
      <c r="R1890" s="6">
        <f>待赋值表!Q1889</f>
        <v/>
      </c>
      <c r="S1890" s="6">
        <f>待赋值表!R1889</f>
        <v/>
      </c>
      <c r="T1890" s="6">
        <f>待赋值表!S1889</f>
        <v/>
      </c>
      <c r="U1890" s="6">
        <f>待赋值表!T1889</f>
        <v/>
      </c>
      <c r="V1890" s="6">
        <f>待赋值表!U1889</f>
        <v/>
      </c>
      <c r="W1890" s="6">
        <f>待赋值表!V1889</f>
        <v/>
      </c>
      <c r="X1890" s="6">
        <f>待赋值表!W1889</f>
        <v/>
      </c>
      <c r="Y1890" s="6">
        <f>待赋值表!X1889</f>
        <v/>
      </c>
      <c r="Z1890" s="3">
        <f>IF(M1890&gt;=0.01,"B_pre",IF(M1890&gt;=0,"C_pre","none"))</f>
        <v/>
      </c>
      <c r="AA1890" s="3">
        <f>IF(U1890&gt;0.125,"a_pre",IF(U1890&gt;=0,"b_pre","none"))</f>
        <v/>
      </c>
      <c r="AB1890" s="3">
        <f>AND(Z1890="B_pre",AA1890="a_pre")</f>
        <v/>
      </c>
      <c r="AC1890" s="3">
        <f>AND(Z1890="B_pre",AA1890="b_pre")</f>
        <v/>
      </c>
      <c r="AD1890" s="3">
        <f>AND(Z1890="C_pre",AA1890="a_pre")</f>
        <v/>
      </c>
      <c r="AE1890" s="3">
        <f>AND(Z1890="C_pre",AA1890="b_pre")</f>
        <v/>
      </c>
      <c r="AF1890" s="6">
        <f>待赋值表!C1889</f>
        <v/>
      </c>
      <c r="AG1890" s="3">
        <f t="array" ref="AG1890">IF(AB1890=TRUE,"A",IF(AC1890=TRUE,"B",IF(AD1890=TRUE,"C",IF(AE1890=TRUE,"D","其他"))))</f>
        <v/>
      </c>
      <c r="AH1890" s="3">
        <f>IF(分析表!$E$12&lt;&gt;"ALL",AND(AF1890=分析表!$E$10,AG1890=分析表!$E$12),IF(AF1890=分析表!$E$10,TRUE(),IF(AF1890="ALL",TRUE(),"")))</f>
        <v/>
      </c>
    </row>
    <row r="1891">
      <c r="A1891" s="3">
        <f>COUNTIF($AH$2:AH1891,"TRUE")</f>
        <v/>
      </c>
      <c r="B1891" s="3">
        <f>COUNTIF($AG$2:$AG1891,#REF!)</f>
        <v/>
      </c>
      <c r="C1891" s="56">
        <f>待赋值表!A1890</f>
        <v/>
      </c>
      <c r="E1891" s="6">
        <f>待赋值表!D1890</f>
        <v/>
      </c>
      <c r="F1891" s="6">
        <f>待赋值表!E1890</f>
        <v/>
      </c>
      <c r="G1891" s="6">
        <f>待赋值表!F1890</f>
        <v/>
      </c>
      <c r="H1891" s="6">
        <f>待赋值表!G1890</f>
        <v/>
      </c>
      <c r="I1891" s="6">
        <f>待赋值表!H1890</f>
        <v/>
      </c>
      <c r="J1891" s="6">
        <f>待赋值表!I1890</f>
        <v/>
      </c>
      <c r="K1891" s="6">
        <f>待赋值表!J1890</f>
        <v/>
      </c>
      <c r="L1891" s="6">
        <f>待赋值表!K1890</f>
        <v/>
      </c>
      <c r="M1891" s="6">
        <f>待赋值表!L1890</f>
        <v/>
      </c>
      <c r="N1891" s="6">
        <f>待赋值表!M1890</f>
        <v/>
      </c>
      <c r="O1891" s="6">
        <f>待赋值表!N1890</f>
        <v/>
      </c>
      <c r="P1891" s="6">
        <f>待赋值表!O1890</f>
        <v/>
      </c>
      <c r="Q1891" s="6">
        <f>IF(待赋值表!P1890&lt;&gt;"",待赋值表!P1890,0)</f>
        <v/>
      </c>
      <c r="R1891" s="6">
        <f>待赋值表!Q1890</f>
        <v/>
      </c>
      <c r="S1891" s="6">
        <f>待赋值表!R1890</f>
        <v/>
      </c>
      <c r="T1891" s="6">
        <f>待赋值表!S1890</f>
        <v/>
      </c>
      <c r="U1891" s="6">
        <f>待赋值表!T1890</f>
        <v/>
      </c>
      <c r="V1891" s="6">
        <f>待赋值表!U1890</f>
        <v/>
      </c>
      <c r="W1891" s="6">
        <f>待赋值表!V1890</f>
        <v/>
      </c>
      <c r="X1891" s="6">
        <f>待赋值表!W1890</f>
        <v/>
      </c>
      <c r="Y1891" s="6">
        <f>待赋值表!X1890</f>
        <v/>
      </c>
      <c r="Z1891" s="3">
        <f>IF(M1891&gt;=0.01,"B_pre",IF(M1891&gt;=0,"C_pre","none"))</f>
        <v/>
      </c>
      <c r="AA1891" s="3">
        <f>IF(U1891&gt;0.125,"a_pre",IF(U1891&gt;=0,"b_pre","none"))</f>
        <v/>
      </c>
      <c r="AB1891" s="3">
        <f>AND(Z1891="B_pre",AA1891="a_pre")</f>
        <v/>
      </c>
      <c r="AC1891" s="3">
        <f>AND(Z1891="B_pre",AA1891="b_pre")</f>
        <v/>
      </c>
      <c r="AD1891" s="3">
        <f>AND(Z1891="C_pre",AA1891="a_pre")</f>
        <v/>
      </c>
      <c r="AE1891" s="3">
        <f>AND(Z1891="C_pre",AA1891="b_pre")</f>
        <v/>
      </c>
      <c r="AF1891" s="6">
        <f>待赋值表!C1890</f>
        <v/>
      </c>
      <c r="AG1891" s="3">
        <f t="array" ref="AG1891">IF(AB1891=TRUE,"A",IF(AC1891=TRUE,"B",IF(AD1891=TRUE,"C",IF(AE1891=TRUE,"D","其他"))))</f>
        <v/>
      </c>
      <c r="AH1891" s="3">
        <f>IF(分析表!$E$12&lt;&gt;"ALL",AND(AF1891=分析表!$E$10,AG1891=分析表!$E$12),IF(AF1891=分析表!$E$10,TRUE(),IF(AF1891="ALL",TRUE(),"")))</f>
        <v/>
      </c>
    </row>
    <row r="1892">
      <c r="A1892" s="3">
        <f>COUNTIF($AH$2:AH1892,"TRUE")</f>
        <v/>
      </c>
      <c r="B1892" s="3">
        <f>COUNTIF($AG$2:$AG1892,#REF!)</f>
        <v/>
      </c>
      <c r="C1892" s="56">
        <f>待赋值表!A1891</f>
        <v/>
      </c>
      <c r="E1892" s="6">
        <f>待赋值表!D1891</f>
        <v/>
      </c>
      <c r="F1892" s="6">
        <f>待赋值表!E1891</f>
        <v/>
      </c>
      <c r="G1892" s="6">
        <f>待赋值表!F1891</f>
        <v/>
      </c>
      <c r="H1892" s="6">
        <f>待赋值表!G1891</f>
        <v/>
      </c>
      <c r="I1892" s="6">
        <f>待赋值表!H1891</f>
        <v/>
      </c>
      <c r="J1892" s="6">
        <f>待赋值表!I1891</f>
        <v/>
      </c>
      <c r="K1892" s="6">
        <f>待赋值表!J1891</f>
        <v/>
      </c>
      <c r="L1892" s="6">
        <f>待赋值表!K1891</f>
        <v/>
      </c>
      <c r="M1892" s="6">
        <f>待赋值表!L1891</f>
        <v/>
      </c>
      <c r="N1892" s="6">
        <f>待赋值表!M1891</f>
        <v/>
      </c>
      <c r="O1892" s="6">
        <f>待赋值表!N1891</f>
        <v/>
      </c>
      <c r="P1892" s="6">
        <f>待赋值表!O1891</f>
        <v/>
      </c>
      <c r="Q1892" s="6">
        <f>IF(待赋值表!P1891&lt;&gt;"",待赋值表!P1891,0)</f>
        <v/>
      </c>
      <c r="R1892" s="6">
        <f>待赋值表!Q1891</f>
        <v/>
      </c>
      <c r="S1892" s="6">
        <f>待赋值表!R1891</f>
        <v/>
      </c>
      <c r="T1892" s="6">
        <f>待赋值表!S1891</f>
        <v/>
      </c>
      <c r="U1892" s="6">
        <f>待赋值表!T1891</f>
        <v/>
      </c>
      <c r="V1892" s="6">
        <f>待赋值表!U1891</f>
        <v/>
      </c>
      <c r="W1892" s="6">
        <f>待赋值表!V1891</f>
        <v/>
      </c>
      <c r="X1892" s="6">
        <f>待赋值表!W1891</f>
        <v/>
      </c>
      <c r="Y1892" s="6">
        <f>待赋值表!X1891</f>
        <v/>
      </c>
      <c r="Z1892" s="3">
        <f>IF(M1892&gt;=0.01,"B_pre",IF(M1892&gt;=0,"C_pre","none"))</f>
        <v/>
      </c>
      <c r="AA1892" s="3">
        <f>IF(U1892&gt;0.125,"a_pre",IF(U1892&gt;=0,"b_pre","none"))</f>
        <v/>
      </c>
      <c r="AB1892" s="3">
        <f>AND(Z1892="B_pre",AA1892="a_pre")</f>
        <v/>
      </c>
      <c r="AC1892" s="3">
        <f>AND(Z1892="B_pre",AA1892="b_pre")</f>
        <v/>
      </c>
      <c r="AD1892" s="3">
        <f>AND(Z1892="C_pre",AA1892="a_pre")</f>
        <v/>
      </c>
      <c r="AE1892" s="3">
        <f>AND(Z1892="C_pre",AA1892="b_pre")</f>
        <v/>
      </c>
      <c r="AF1892" s="6">
        <f>待赋值表!C1891</f>
        <v/>
      </c>
      <c r="AG1892" s="3">
        <f t="array" ref="AG1892">IF(AB1892=TRUE,"A",IF(AC1892=TRUE,"B",IF(AD1892=TRUE,"C",IF(AE1892=TRUE,"D","其他"))))</f>
        <v/>
      </c>
      <c r="AH1892" s="3">
        <f>IF(分析表!$E$12&lt;&gt;"ALL",AND(AF1892=分析表!$E$10,AG1892=分析表!$E$12),IF(AF1892=分析表!$E$10,TRUE(),IF(AF1892="ALL",TRUE(),"")))</f>
        <v/>
      </c>
    </row>
    <row r="1893">
      <c r="A1893" s="3">
        <f>COUNTIF($AH$2:AH1893,"TRUE")</f>
        <v/>
      </c>
      <c r="B1893" s="3">
        <f>COUNTIF($AG$2:$AG1893,#REF!)</f>
        <v/>
      </c>
      <c r="C1893" s="56">
        <f>待赋值表!A1892</f>
        <v/>
      </c>
      <c r="E1893" s="6">
        <f>待赋值表!D1892</f>
        <v/>
      </c>
      <c r="F1893" s="6">
        <f>待赋值表!E1892</f>
        <v/>
      </c>
      <c r="G1893" s="6">
        <f>待赋值表!F1892</f>
        <v/>
      </c>
      <c r="H1893" s="6">
        <f>待赋值表!G1892</f>
        <v/>
      </c>
      <c r="I1893" s="6">
        <f>待赋值表!H1892</f>
        <v/>
      </c>
      <c r="J1893" s="6">
        <f>待赋值表!I1892</f>
        <v/>
      </c>
      <c r="K1893" s="6">
        <f>待赋值表!J1892</f>
        <v/>
      </c>
      <c r="L1893" s="6">
        <f>待赋值表!K1892</f>
        <v/>
      </c>
      <c r="M1893" s="6">
        <f>待赋值表!L1892</f>
        <v/>
      </c>
      <c r="N1893" s="6">
        <f>待赋值表!M1892</f>
        <v/>
      </c>
      <c r="O1893" s="6">
        <f>待赋值表!N1892</f>
        <v/>
      </c>
      <c r="P1893" s="6">
        <f>待赋值表!O1892</f>
        <v/>
      </c>
      <c r="Q1893" s="6">
        <f>IF(待赋值表!P1892&lt;&gt;"",待赋值表!P1892,0)</f>
        <v/>
      </c>
      <c r="R1893" s="6">
        <f>待赋值表!Q1892</f>
        <v/>
      </c>
      <c r="S1893" s="6">
        <f>待赋值表!R1892</f>
        <v/>
      </c>
      <c r="T1893" s="6">
        <f>待赋值表!S1892</f>
        <v/>
      </c>
      <c r="U1893" s="6">
        <f>待赋值表!T1892</f>
        <v/>
      </c>
      <c r="V1893" s="6">
        <f>待赋值表!U1892</f>
        <v/>
      </c>
      <c r="W1893" s="6">
        <f>待赋值表!V1892</f>
        <v/>
      </c>
      <c r="X1893" s="6">
        <f>待赋值表!W1892</f>
        <v/>
      </c>
      <c r="Y1893" s="6">
        <f>待赋值表!X1892</f>
        <v/>
      </c>
      <c r="Z1893" s="3">
        <f>IF(M1893&gt;=0.01,"B_pre",IF(M1893&gt;=0,"C_pre","none"))</f>
        <v/>
      </c>
      <c r="AA1893" s="3">
        <f>IF(U1893&gt;0.125,"a_pre",IF(U1893&gt;=0,"b_pre","none"))</f>
        <v/>
      </c>
      <c r="AB1893" s="3">
        <f>AND(Z1893="B_pre",AA1893="a_pre")</f>
        <v/>
      </c>
      <c r="AC1893" s="3">
        <f>AND(Z1893="B_pre",AA1893="b_pre")</f>
        <v/>
      </c>
      <c r="AD1893" s="3">
        <f>AND(Z1893="C_pre",AA1893="a_pre")</f>
        <v/>
      </c>
      <c r="AE1893" s="3">
        <f>AND(Z1893="C_pre",AA1893="b_pre")</f>
        <v/>
      </c>
      <c r="AF1893" s="6">
        <f>待赋值表!C1892</f>
        <v/>
      </c>
      <c r="AG1893" s="3">
        <f t="array" ref="AG1893">IF(AB1893=TRUE,"A",IF(AC1893=TRUE,"B",IF(AD1893=TRUE,"C",IF(AE1893=TRUE,"D","其他"))))</f>
        <v/>
      </c>
      <c r="AH1893" s="3">
        <f>IF(分析表!$E$12&lt;&gt;"ALL",AND(AF1893=分析表!$E$10,AG1893=分析表!$E$12),IF(AF1893=分析表!$E$10,TRUE(),IF(AF1893="ALL",TRUE(),"")))</f>
        <v/>
      </c>
    </row>
    <row r="1894">
      <c r="A1894" s="3">
        <f>COUNTIF($AH$2:AH1894,"TRUE")</f>
        <v/>
      </c>
      <c r="B1894" s="3">
        <f>COUNTIF($AG$2:$AG1894,#REF!)</f>
        <v/>
      </c>
      <c r="C1894" s="56">
        <f>待赋值表!A1893</f>
        <v/>
      </c>
      <c r="E1894" s="6">
        <f>待赋值表!D1893</f>
        <v/>
      </c>
      <c r="F1894" s="6">
        <f>待赋值表!E1893</f>
        <v/>
      </c>
      <c r="G1894" s="6">
        <f>待赋值表!F1893</f>
        <v/>
      </c>
      <c r="H1894" s="6">
        <f>待赋值表!G1893</f>
        <v/>
      </c>
      <c r="I1894" s="6">
        <f>待赋值表!H1893</f>
        <v/>
      </c>
      <c r="J1894" s="6">
        <f>待赋值表!I1893</f>
        <v/>
      </c>
      <c r="K1894" s="6">
        <f>待赋值表!J1893</f>
        <v/>
      </c>
      <c r="L1894" s="6">
        <f>待赋值表!K1893</f>
        <v/>
      </c>
      <c r="M1894" s="6">
        <f>待赋值表!L1893</f>
        <v/>
      </c>
      <c r="N1894" s="6">
        <f>待赋值表!M1893</f>
        <v/>
      </c>
      <c r="O1894" s="6">
        <f>待赋值表!N1893</f>
        <v/>
      </c>
      <c r="P1894" s="6">
        <f>待赋值表!O1893</f>
        <v/>
      </c>
      <c r="Q1894" s="6">
        <f>IF(待赋值表!P1893&lt;&gt;"",待赋值表!P1893,0)</f>
        <v/>
      </c>
      <c r="R1894" s="6">
        <f>待赋值表!Q1893</f>
        <v/>
      </c>
      <c r="S1894" s="6">
        <f>待赋值表!R1893</f>
        <v/>
      </c>
      <c r="T1894" s="6">
        <f>待赋值表!S1893</f>
        <v/>
      </c>
      <c r="U1894" s="6">
        <f>待赋值表!T1893</f>
        <v/>
      </c>
      <c r="V1894" s="6">
        <f>待赋值表!U1893</f>
        <v/>
      </c>
      <c r="W1894" s="6">
        <f>待赋值表!V1893</f>
        <v/>
      </c>
      <c r="X1894" s="6">
        <f>待赋值表!W1893</f>
        <v/>
      </c>
      <c r="Y1894" s="6">
        <f>待赋值表!X1893</f>
        <v/>
      </c>
      <c r="Z1894" s="3">
        <f>IF(M1894&gt;=0.01,"B_pre",IF(M1894&gt;=0,"C_pre","none"))</f>
        <v/>
      </c>
      <c r="AA1894" s="3">
        <f>IF(U1894&gt;0.125,"a_pre",IF(U1894&gt;=0,"b_pre","none"))</f>
        <v/>
      </c>
      <c r="AB1894" s="3">
        <f>AND(Z1894="B_pre",AA1894="a_pre")</f>
        <v/>
      </c>
      <c r="AC1894" s="3">
        <f>AND(Z1894="B_pre",AA1894="b_pre")</f>
        <v/>
      </c>
      <c r="AD1894" s="3">
        <f>AND(Z1894="C_pre",AA1894="a_pre")</f>
        <v/>
      </c>
      <c r="AE1894" s="3">
        <f>AND(Z1894="C_pre",AA1894="b_pre")</f>
        <v/>
      </c>
      <c r="AF1894" s="6">
        <f>待赋值表!C1893</f>
        <v/>
      </c>
      <c r="AG1894" s="3">
        <f t="array" ref="AG1894">IF(AB1894=TRUE,"A",IF(AC1894=TRUE,"B",IF(AD1894=TRUE,"C",IF(AE1894=TRUE,"D","其他"))))</f>
        <v/>
      </c>
      <c r="AH1894" s="3">
        <f>IF(分析表!$E$12&lt;&gt;"ALL",AND(AF1894=分析表!$E$10,AG1894=分析表!$E$12),IF(AF1894=分析表!$E$10,TRUE(),IF(AF1894="ALL",TRUE(),"")))</f>
        <v/>
      </c>
    </row>
    <row r="1895">
      <c r="A1895" s="3">
        <f>COUNTIF($AH$2:AH1895,"TRUE")</f>
        <v/>
      </c>
      <c r="B1895" s="3">
        <f>COUNTIF($AG$2:$AG1895,#REF!)</f>
        <v/>
      </c>
      <c r="C1895" s="56">
        <f>待赋值表!A1894</f>
        <v/>
      </c>
      <c r="E1895" s="6">
        <f>待赋值表!D1894</f>
        <v/>
      </c>
      <c r="F1895" s="6">
        <f>待赋值表!E1894</f>
        <v/>
      </c>
      <c r="G1895" s="6">
        <f>待赋值表!F1894</f>
        <v/>
      </c>
      <c r="H1895" s="6">
        <f>待赋值表!G1894</f>
        <v/>
      </c>
      <c r="I1895" s="6">
        <f>待赋值表!H1894</f>
        <v/>
      </c>
      <c r="J1895" s="6">
        <f>待赋值表!I1894</f>
        <v/>
      </c>
      <c r="K1895" s="6">
        <f>待赋值表!J1894</f>
        <v/>
      </c>
      <c r="L1895" s="6">
        <f>待赋值表!K1894</f>
        <v/>
      </c>
      <c r="M1895" s="6">
        <f>待赋值表!L1894</f>
        <v/>
      </c>
      <c r="N1895" s="6">
        <f>待赋值表!M1894</f>
        <v/>
      </c>
      <c r="O1895" s="6">
        <f>待赋值表!N1894</f>
        <v/>
      </c>
      <c r="P1895" s="6">
        <f>待赋值表!O1894</f>
        <v/>
      </c>
      <c r="Q1895" s="6">
        <f>IF(待赋值表!P1894&lt;&gt;"",待赋值表!P1894,0)</f>
        <v/>
      </c>
      <c r="R1895" s="6">
        <f>待赋值表!Q1894</f>
        <v/>
      </c>
      <c r="S1895" s="6">
        <f>待赋值表!R1894</f>
        <v/>
      </c>
      <c r="T1895" s="6">
        <f>待赋值表!S1894</f>
        <v/>
      </c>
      <c r="U1895" s="6">
        <f>待赋值表!T1894</f>
        <v/>
      </c>
      <c r="V1895" s="6">
        <f>待赋值表!U1894</f>
        <v/>
      </c>
      <c r="W1895" s="6">
        <f>待赋值表!V1894</f>
        <v/>
      </c>
      <c r="X1895" s="6">
        <f>待赋值表!W1894</f>
        <v/>
      </c>
      <c r="Y1895" s="6">
        <f>待赋值表!X1894</f>
        <v/>
      </c>
      <c r="Z1895" s="3">
        <f>IF(M1895&gt;=0.01,"B_pre",IF(M1895&gt;=0,"C_pre","none"))</f>
        <v/>
      </c>
      <c r="AA1895" s="3">
        <f>IF(U1895&gt;0.125,"a_pre",IF(U1895&gt;=0,"b_pre","none"))</f>
        <v/>
      </c>
      <c r="AB1895" s="3">
        <f>AND(Z1895="B_pre",AA1895="a_pre")</f>
        <v/>
      </c>
      <c r="AC1895" s="3">
        <f>AND(Z1895="B_pre",AA1895="b_pre")</f>
        <v/>
      </c>
      <c r="AD1895" s="3">
        <f>AND(Z1895="C_pre",AA1895="a_pre")</f>
        <v/>
      </c>
      <c r="AE1895" s="3">
        <f>AND(Z1895="C_pre",AA1895="b_pre")</f>
        <v/>
      </c>
      <c r="AF1895" s="6">
        <f>待赋值表!C1894</f>
        <v/>
      </c>
      <c r="AG1895" s="3">
        <f t="array" ref="AG1895">IF(AB1895=TRUE,"A",IF(AC1895=TRUE,"B",IF(AD1895=TRUE,"C",IF(AE1895=TRUE,"D","其他"))))</f>
        <v/>
      </c>
      <c r="AH1895" s="3">
        <f>IF(分析表!$E$12&lt;&gt;"ALL",AND(AF1895=分析表!$E$10,AG1895=分析表!$E$12),IF(AF1895=分析表!$E$10,TRUE(),IF(AF1895="ALL",TRUE(),"")))</f>
        <v/>
      </c>
    </row>
    <row r="1896">
      <c r="A1896" s="3">
        <f>COUNTIF($AH$2:AH1896,"TRUE")</f>
        <v/>
      </c>
      <c r="B1896" s="3">
        <f>COUNTIF($AG$2:$AG1896,#REF!)</f>
        <v/>
      </c>
      <c r="C1896" s="56">
        <f>待赋值表!A1895</f>
        <v/>
      </c>
      <c r="E1896" s="6">
        <f>待赋值表!D1895</f>
        <v/>
      </c>
      <c r="F1896" s="6">
        <f>待赋值表!E1895</f>
        <v/>
      </c>
      <c r="G1896" s="6">
        <f>待赋值表!F1895</f>
        <v/>
      </c>
      <c r="H1896" s="6">
        <f>待赋值表!G1895</f>
        <v/>
      </c>
      <c r="I1896" s="6">
        <f>待赋值表!H1895</f>
        <v/>
      </c>
      <c r="J1896" s="6">
        <f>待赋值表!I1895</f>
        <v/>
      </c>
      <c r="K1896" s="6">
        <f>待赋值表!J1895</f>
        <v/>
      </c>
      <c r="L1896" s="6">
        <f>待赋值表!K1895</f>
        <v/>
      </c>
      <c r="M1896" s="6">
        <f>待赋值表!L1895</f>
        <v/>
      </c>
      <c r="N1896" s="6">
        <f>待赋值表!M1895</f>
        <v/>
      </c>
      <c r="O1896" s="6">
        <f>待赋值表!N1895</f>
        <v/>
      </c>
      <c r="P1896" s="6">
        <f>待赋值表!O1895</f>
        <v/>
      </c>
      <c r="Q1896" s="6">
        <f>IF(待赋值表!P1895&lt;&gt;"",待赋值表!P1895,0)</f>
        <v/>
      </c>
      <c r="R1896" s="6">
        <f>待赋值表!Q1895</f>
        <v/>
      </c>
      <c r="S1896" s="6">
        <f>待赋值表!R1895</f>
        <v/>
      </c>
      <c r="T1896" s="6">
        <f>待赋值表!S1895</f>
        <v/>
      </c>
      <c r="U1896" s="6">
        <f>待赋值表!T1895</f>
        <v/>
      </c>
      <c r="V1896" s="6">
        <f>待赋值表!U1895</f>
        <v/>
      </c>
      <c r="W1896" s="6">
        <f>待赋值表!V1895</f>
        <v/>
      </c>
      <c r="X1896" s="6">
        <f>待赋值表!W1895</f>
        <v/>
      </c>
      <c r="Y1896" s="6">
        <f>待赋值表!X1895</f>
        <v/>
      </c>
      <c r="Z1896" s="3">
        <f>IF(M1896&gt;=0.01,"B_pre",IF(M1896&gt;=0,"C_pre","none"))</f>
        <v/>
      </c>
      <c r="AA1896" s="3">
        <f>IF(U1896&gt;0.125,"a_pre",IF(U1896&gt;=0,"b_pre","none"))</f>
        <v/>
      </c>
      <c r="AB1896" s="3">
        <f>AND(Z1896="B_pre",AA1896="a_pre")</f>
        <v/>
      </c>
      <c r="AC1896" s="3">
        <f>AND(Z1896="B_pre",AA1896="b_pre")</f>
        <v/>
      </c>
      <c r="AD1896" s="3">
        <f>AND(Z1896="C_pre",AA1896="a_pre")</f>
        <v/>
      </c>
      <c r="AE1896" s="3">
        <f>AND(Z1896="C_pre",AA1896="b_pre")</f>
        <v/>
      </c>
      <c r="AF1896" s="6">
        <f>待赋值表!C1895</f>
        <v/>
      </c>
      <c r="AG1896" s="3">
        <f t="array" ref="AG1896">IF(AB1896=TRUE,"A",IF(AC1896=TRUE,"B",IF(AD1896=TRUE,"C",IF(AE1896=TRUE,"D","其他"))))</f>
        <v/>
      </c>
      <c r="AH1896" s="3">
        <f>IF(分析表!$E$12&lt;&gt;"ALL",AND(AF1896=分析表!$E$10,AG1896=分析表!$E$12),IF(AF1896=分析表!$E$10,TRUE(),IF(AF1896="ALL",TRUE(),"")))</f>
        <v/>
      </c>
    </row>
    <row r="1897">
      <c r="A1897" s="3">
        <f>COUNTIF($AH$2:AH1897,"TRUE")</f>
        <v/>
      </c>
      <c r="B1897" s="3">
        <f>COUNTIF($AG$2:$AG1897,#REF!)</f>
        <v/>
      </c>
      <c r="C1897" s="56">
        <f>待赋值表!A1896</f>
        <v/>
      </c>
      <c r="E1897" s="6">
        <f>待赋值表!D1896</f>
        <v/>
      </c>
      <c r="F1897" s="6">
        <f>待赋值表!E1896</f>
        <v/>
      </c>
      <c r="G1897" s="6">
        <f>待赋值表!F1896</f>
        <v/>
      </c>
      <c r="H1897" s="6">
        <f>待赋值表!G1896</f>
        <v/>
      </c>
      <c r="I1897" s="6">
        <f>待赋值表!H1896</f>
        <v/>
      </c>
      <c r="J1897" s="6">
        <f>待赋值表!I1896</f>
        <v/>
      </c>
      <c r="K1897" s="6">
        <f>待赋值表!J1896</f>
        <v/>
      </c>
      <c r="L1897" s="6">
        <f>待赋值表!K1896</f>
        <v/>
      </c>
      <c r="M1897" s="6">
        <f>待赋值表!L1896</f>
        <v/>
      </c>
      <c r="N1897" s="6">
        <f>待赋值表!M1896</f>
        <v/>
      </c>
      <c r="O1897" s="6">
        <f>待赋值表!N1896</f>
        <v/>
      </c>
      <c r="P1897" s="6">
        <f>待赋值表!O1896</f>
        <v/>
      </c>
      <c r="Q1897" s="6">
        <f>IF(待赋值表!P1896&lt;&gt;"",待赋值表!P1896,0)</f>
        <v/>
      </c>
      <c r="R1897" s="6">
        <f>待赋值表!Q1896</f>
        <v/>
      </c>
      <c r="S1897" s="6">
        <f>待赋值表!R1896</f>
        <v/>
      </c>
      <c r="T1897" s="6">
        <f>待赋值表!S1896</f>
        <v/>
      </c>
      <c r="U1897" s="6">
        <f>待赋值表!T1896</f>
        <v/>
      </c>
      <c r="V1897" s="6">
        <f>待赋值表!U1896</f>
        <v/>
      </c>
      <c r="W1897" s="6">
        <f>待赋值表!V1896</f>
        <v/>
      </c>
      <c r="X1897" s="6">
        <f>待赋值表!W1896</f>
        <v/>
      </c>
      <c r="Y1897" s="6">
        <f>待赋值表!X1896</f>
        <v/>
      </c>
      <c r="Z1897" s="3">
        <f>IF(M1897&gt;=0.01,"B_pre",IF(M1897&gt;=0,"C_pre","none"))</f>
        <v/>
      </c>
      <c r="AA1897" s="3">
        <f>IF(U1897&gt;0.125,"a_pre",IF(U1897&gt;=0,"b_pre","none"))</f>
        <v/>
      </c>
      <c r="AB1897" s="3">
        <f>AND(Z1897="B_pre",AA1897="a_pre")</f>
        <v/>
      </c>
      <c r="AC1897" s="3">
        <f>AND(Z1897="B_pre",AA1897="b_pre")</f>
        <v/>
      </c>
      <c r="AD1897" s="3">
        <f>AND(Z1897="C_pre",AA1897="a_pre")</f>
        <v/>
      </c>
      <c r="AE1897" s="3">
        <f>AND(Z1897="C_pre",AA1897="b_pre")</f>
        <v/>
      </c>
      <c r="AF1897" s="6">
        <f>待赋值表!C1896</f>
        <v/>
      </c>
      <c r="AG1897" s="3">
        <f t="array" ref="AG1897">IF(AB1897=TRUE,"A",IF(AC1897=TRUE,"B",IF(AD1897=TRUE,"C",IF(AE1897=TRUE,"D","其他"))))</f>
        <v/>
      </c>
      <c r="AH1897" s="3">
        <f>IF(分析表!$E$12&lt;&gt;"ALL",AND(AF1897=分析表!$E$10,AG1897=分析表!$E$12),IF(AF1897=分析表!$E$10,TRUE(),IF(AF1897="ALL",TRUE(),"")))</f>
        <v/>
      </c>
    </row>
    <row r="1898">
      <c r="A1898" s="3">
        <f>COUNTIF($AH$2:AH1898,"TRUE")</f>
        <v/>
      </c>
      <c r="B1898" s="3">
        <f>COUNTIF($AG$2:$AG1898,#REF!)</f>
        <v/>
      </c>
      <c r="C1898" s="56">
        <f>待赋值表!A1897</f>
        <v/>
      </c>
      <c r="E1898" s="6">
        <f>待赋值表!D1897</f>
        <v/>
      </c>
      <c r="F1898" s="6">
        <f>待赋值表!E1897</f>
        <v/>
      </c>
      <c r="G1898" s="6">
        <f>待赋值表!F1897</f>
        <v/>
      </c>
      <c r="H1898" s="6">
        <f>待赋值表!G1897</f>
        <v/>
      </c>
      <c r="I1898" s="6">
        <f>待赋值表!H1897</f>
        <v/>
      </c>
      <c r="J1898" s="6">
        <f>待赋值表!I1897</f>
        <v/>
      </c>
      <c r="K1898" s="6">
        <f>待赋值表!J1897</f>
        <v/>
      </c>
      <c r="L1898" s="6">
        <f>待赋值表!K1897</f>
        <v/>
      </c>
      <c r="M1898" s="6">
        <f>待赋值表!L1897</f>
        <v/>
      </c>
      <c r="N1898" s="6">
        <f>待赋值表!M1897</f>
        <v/>
      </c>
      <c r="O1898" s="6">
        <f>待赋值表!N1897</f>
        <v/>
      </c>
      <c r="P1898" s="6">
        <f>待赋值表!O1897</f>
        <v/>
      </c>
      <c r="Q1898" s="6">
        <f>IF(待赋值表!P1897&lt;&gt;"",待赋值表!P1897,0)</f>
        <v/>
      </c>
      <c r="R1898" s="6">
        <f>待赋值表!Q1897</f>
        <v/>
      </c>
      <c r="S1898" s="6">
        <f>待赋值表!R1897</f>
        <v/>
      </c>
      <c r="T1898" s="6">
        <f>待赋值表!S1897</f>
        <v/>
      </c>
      <c r="U1898" s="6">
        <f>待赋值表!T1897</f>
        <v/>
      </c>
      <c r="V1898" s="6">
        <f>待赋值表!U1897</f>
        <v/>
      </c>
      <c r="W1898" s="6">
        <f>待赋值表!V1897</f>
        <v/>
      </c>
      <c r="X1898" s="6">
        <f>待赋值表!W1897</f>
        <v/>
      </c>
      <c r="Y1898" s="6">
        <f>待赋值表!X1897</f>
        <v/>
      </c>
      <c r="Z1898" s="3">
        <f>IF(M1898&gt;=0.01,"B_pre",IF(M1898&gt;=0,"C_pre","none"))</f>
        <v/>
      </c>
      <c r="AA1898" s="3">
        <f>IF(U1898&gt;0.125,"a_pre",IF(U1898&gt;=0,"b_pre","none"))</f>
        <v/>
      </c>
      <c r="AB1898" s="3">
        <f>AND(Z1898="B_pre",AA1898="a_pre")</f>
        <v/>
      </c>
      <c r="AC1898" s="3">
        <f>AND(Z1898="B_pre",AA1898="b_pre")</f>
        <v/>
      </c>
      <c r="AD1898" s="3">
        <f>AND(Z1898="C_pre",AA1898="a_pre")</f>
        <v/>
      </c>
      <c r="AE1898" s="3">
        <f>AND(Z1898="C_pre",AA1898="b_pre")</f>
        <v/>
      </c>
      <c r="AF1898" s="6">
        <f>待赋值表!C1897</f>
        <v/>
      </c>
      <c r="AG1898" s="3">
        <f t="array" ref="AG1898">IF(AB1898=TRUE,"A",IF(AC1898=TRUE,"B",IF(AD1898=TRUE,"C",IF(AE1898=TRUE,"D","其他"))))</f>
        <v/>
      </c>
      <c r="AH1898" s="3">
        <f>IF(分析表!$E$12&lt;&gt;"ALL",AND(AF1898=分析表!$E$10,AG1898=分析表!$E$12),IF(AF1898=分析表!$E$10,TRUE(),IF(AF1898="ALL",TRUE(),"")))</f>
        <v/>
      </c>
    </row>
    <row r="1899">
      <c r="A1899" s="3">
        <f>COUNTIF($AH$2:AH1899,"TRUE")</f>
        <v/>
      </c>
      <c r="B1899" s="3">
        <f>COUNTIF($AG$2:$AG1899,#REF!)</f>
        <v/>
      </c>
      <c r="C1899" s="56">
        <f>待赋值表!A1898</f>
        <v/>
      </c>
      <c r="E1899" s="6">
        <f>待赋值表!D1898</f>
        <v/>
      </c>
      <c r="F1899" s="6">
        <f>待赋值表!E1898</f>
        <v/>
      </c>
      <c r="G1899" s="6">
        <f>待赋值表!F1898</f>
        <v/>
      </c>
      <c r="H1899" s="6">
        <f>待赋值表!G1898</f>
        <v/>
      </c>
      <c r="I1899" s="6">
        <f>待赋值表!H1898</f>
        <v/>
      </c>
      <c r="J1899" s="6">
        <f>待赋值表!I1898</f>
        <v/>
      </c>
      <c r="K1899" s="6">
        <f>待赋值表!J1898</f>
        <v/>
      </c>
      <c r="L1899" s="6">
        <f>待赋值表!K1898</f>
        <v/>
      </c>
      <c r="M1899" s="6">
        <f>待赋值表!L1898</f>
        <v/>
      </c>
      <c r="N1899" s="6">
        <f>待赋值表!M1898</f>
        <v/>
      </c>
      <c r="O1899" s="6">
        <f>待赋值表!N1898</f>
        <v/>
      </c>
      <c r="P1899" s="6">
        <f>待赋值表!O1898</f>
        <v/>
      </c>
      <c r="Q1899" s="6">
        <f>IF(待赋值表!P1898&lt;&gt;"",待赋值表!P1898,0)</f>
        <v/>
      </c>
      <c r="R1899" s="6">
        <f>待赋值表!Q1898</f>
        <v/>
      </c>
      <c r="S1899" s="6">
        <f>待赋值表!R1898</f>
        <v/>
      </c>
      <c r="T1899" s="6">
        <f>待赋值表!S1898</f>
        <v/>
      </c>
      <c r="U1899" s="6">
        <f>待赋值表!T1898</f>
        <v/>
      </c>
      <c r="V1899" s="6">
        <f>待赋值表!U1898</f>
        <v/>
      </c>
      <c r="W1899" s="6">
        <f>待赋值表!V1898</f>
        <v/>
      </c>
      <c r="X1899" s="6">
        <f>待赋值表!W1898</f>
        <v/>
      </c>
      <c r="Y1899" s="6">
        <f>待赋值表!X1898</f>
        <v/>
      </c>
      <c r="Z1899" s="3">
        <f>IF(M1899&gt;=0.01,"B_pre",IF(M1899&gt;=0,"C_pre","none"))</f>
        <v/>
      </c>
      <c r="AA1899" s="3">
        <f>IF(U1899&gt;0.125,"a_pre",IF(U1899&gt;=0,"b_pre","none"))</f>
        <v/>
      </c>
      <c r="AB1899" s="3">
        <f>AND(Z1899="B_pre",AA1899="a_pre")</f>
        <v/>
      </c>
      <c r="AC1899" s="3">
        <f>AND(Z1899="B_pre",AA1899="b_pre")</f>
        <v/>
      </c>
      <c r="AD1899" s="3">
        <f>AND(Z1899="C_pre",AA1899="a_pre")</f>
        <v/>
      </c>
      <c r="AE1899" s="3">
        <f>AND(Z1899="C_pre",AA1899="b_pre")</f>
        <v/>
      </c>
      <c r="AF1899" s="6">
        <f>待赋值表!C1898</f>
        <v/>
      </c>
      <c r="AG1899" s="3">
        <f t="array" ref="AG1899">IF(AB1899=TRUE,"A",IF(AC1899=TRUE,"B",IF(AD1899=TRUE,"C",IF(AE1899=TRUE,"D","其他"))))</f>
        <v/>
      </c>
      <c r="AH1899" s="3">
        <f>IF(分析表!$E$12&lt;&gt;"ALL",AND(AF1899=分析表!$E$10,AG1899=分析表!$E$12),IF(AF1899=分析表!$E$10,TRUE(),IF(AF1899="ALL",TRUE(),"")))</f>
        <v/>
      </c>
    </row>
    <row r="1900">
      <c r="A1900" s="3">
        <f>COUNTIF($AH$2:AH1900,"TRUE")</f>
        <v/>
      </c>
      <c r="B1900" s="3">
        <f>COUNTIF($AG$2:$AG1900,#REF!)</f>
        <v/>
      </c>
      <c r="C1900" s="56">
        <f>待赋值表!A1899</f>
        <v/>
      </c>
      <c r="E1900" s="6">
        <f>待赋值表!D1899</f>
        <v/>
      </c>
      <c r="F1900" s="6">
        <f>待赋值表!E1899</f>
        <v/>
      </c>
      <c r="G1900" s="6">
        <f>待赋值表!F1899</f>
        <v/>
      </c>
      <c r="H1900" s="6">
        <f>待赋值表!G1899</f>
        <v/>
      </c>
      <c r="I1900" s="6">
        <f>待赋值表!H1899</f>
        <v/>
      </c>
      <c r="J1900" s="6">
        <f>待赋值表!I1899</f>
        <v/>
      </c>
      <c r="K1900" s="6">
        <f>待赋值表!J1899</f>
        <v/>
      </c>
      <c r="L1900" s="6">
        <f>待赋值表!K1899</f>
        <v/>
      </c>
      <c r="M1900" s="6">
        <f>待赋值表!L1899</f>
        <v/>
      </c>
      <c r="N1900" s="6">
        <f>待赋值表!M1899</f>
        <v/>
      </c>
      <c r="O1900" s="6">
        <f>待赋值表!N1899</f>
        <v/>
      </c>
      <c r="P1900" s="6">
        <f>待赋值表!O1899</f>
        <v/>
      </c>
      <c r="Q1900" s="6">
        <f>IF(待赋值表!P1899&lt;&gt;"",待赋值表!P1899,0)</f>
        <v/>
      </c>
      <c r="R1900" s="6">
        <f>待赋值表!Q1899</f>
        <v/>
      </c>
      <c r="S1900" s="6">
        <f>待赋值表!R1899</f>
        <v/>
      </c>
      <c r="T1900" s="6">
        <f>待赋值表!S1899</f>
        <v/>
      </c>
      <c r="U1900" s="6">
        <f>待赋值表!T1899</f>
        <v/>
      </c>
      <c r="V1900" s="6">
        <f>待赋值表!U1899</f>
        <v/>
      </c>
      <c r="W1900" s="6">
        <f>待赋值表!V1899</f>
        <v/>
      </c>
      <c r="X1900" s="6">
        <f>待赋值表!W1899</f>
        <v/>
      </c>
      <c r="Y1900" s="6">
        <f>待赋值表!X1899</f>
        <v/>
      </c>
      <c r="Z1900" s="3">
        <f>IF(M1900&gt;=0.01,"B_pre",IF(M1900&gt;=0,"C_pre","none"))</f>
        <v/>
      </c>
      <c r="AA1900" s="3">
        <f>IF(U1900&gt;0.125,"a_pre",IF(U1900&gt;=0,"b_pre","none"))</f>
        <v/>
      </c>
      <c r="AB1900" s="3">
        <f>AND(Z1900="B_pre",AA1900="a_pre")</f>
        <v/>
      </c>
      <c r="AC1900" s="3">
        <f>AND(Z1900="B_pre",AA1900="b_pre")</f>
        <v/>
      </c>
      <c r="AD1900" s="3">
        <f>AND(Z1900="C_pre",AA1900="a_pre")</f>
        <v/>
      </c>
      <c r="AE1900" s="3">
        <f>AND(Z1900="C_pre",AA1900="b_pre")</f>
        <v/>
      </c>
      <c r="AF1900" s="6">
        <f>待赋值表!C1899</f>
        <v/>
      </c>
      <c r="AG1900" s="3">
        <f t="array" ref="AG1900">IF(AB1900=TRUE,"A",IF(AC1900=TRUE,"B",IF(AD1900=TRUE,"C",IF(AE1900=TRUE,"D","其他"))))</f>
        <v/>
      </c>
      <c r="AH1900" s="3">
        <f>IF(分析表!$E$12&lt;&gt;"ALL",AND(AF1900=分析表!$E$10,AG1900=分析表!$E$12),IF(AF1900=分析表!$E$10,TRUE(),IF(AF1900="ALL",TRUE(),"")))</f>
        <v/>
      </c>
    </row>
    <row r="1901">
      <c r="A1901" s="3">
        <f>COUNTIF($AH$2:AH1901,"TRUE")</f>
        <v/>
      </c>
      <c r="B1901" s="3">
        <f>COUNTIF($AG$2:$AG1901,#REF!)</f>
        <v/>
      </c>
      <c r="C1901" s="56">
        <f>待赋值表!A1900</f>
        <v/>
      </c>
      <c r="E1901" s="6">
        <f>待赋值表!D1900</f>
        <v/>
      </c>
      <c r="F1901" s="6">
        <f>待赋值表!E1900</f>
        <v/>
      </c>
      <c r="G1901" s="6">
        <f>待赋值表!F1900</f>
        <v/>
      </c>
      <c r="H1901" s="6">
        <f>待赋值表!G1900</f>
        <v/>
      </c>
      <c r="I1901" s="6">
        <f>待赋值表!H1900</f>
        <v/>
      </c>
      <c r="J1901" s="6">
        <f>待赋值表!I1900</f>
        <v/>
      </c>
      <c r="K1901" s="6">
        <f>待赋值表!J1900</f>
        <v/>
      </c>
      <c r="L1901" s="6">
        <f>待赋值表!K1900</f>
        <v/>
      </c>
      <c r="M1901" s="6">
        <f>待赋值表!L1900</f>
        <v/>
      </c>
      <c r="N1901" s="6">
        <f>待赋值表!M1900</f>
        <v/>
      </c>
      <c r="O1901" s="6">
        <f>待赋值表!N1900</f>
        <v/>
      </c>
      <c r="P1901" s="6">
        <f>待赋值表!O1900</f>
        <v/>
      </c>
      <c r="Q1901" s="6">
        <f>IF(待赋值表!P1900&lt;&gt;"",待赋值表!P1900,0)</f>
        <v/>
      </c>
      <c r="R1901" s="6">
        <f>待赋值表!Q1900</f>
        <v/>
      </c>
      <c r="S1901" s="6">
        <f>待赋值表!R1900</f>
        <v/>
      </c>
      <c r="T1901" s="6">
        <f>待赋值表!S1900</f>
        <v/>
      </c>
      <c r="U1901" s="6">
        <f>待赋值表!T1900</f>
        <v/>
      </c>
      <c r="V1901" s="6">
        <f>待赋值表!U1900</f>
        <v/>
      </c>
      <c r="W1901" s="6">
        <f>待赋值表!V1900</f>
        <v/>
      </c>
      <c r="X1901" s="6">
        <f>待赋值表!W1900</f>
        <v/>
      </c>
      <c r="Y1901" s="6">
        <f>待赋值表!X1900</f>
        <v/>
      </c>
      <c r="Z1901" s="3">
        <f>IF(M1901&gt;=0.01,"B_pre",IF(M1901&gt;=0,"C_pre","none"))</f>
        <v/>
      </c>
      <c r="AA1901" s="3">
        <f>IF(U1901&gt;0.125,"a_pre",IF(U1901&gt;=0,"b_pre","none"))</f>
        <v/>
      </c>
      <c r="AB1901" s="3">
        <f>AND(Z1901="B_pre",AA1901="a_pre")</f>
        <v/>
      </c>
      <c r="AC1901" s="3">
        <f>AND(Z1901="B_pre",AA1901="b_pre")</f>
        <v/>
      </c>
      <c r="AD1901" s="3">
        <f>AND(Z1901="C_pre",AA1901="a_pre")</f>
        <v/>
      </c>
      <c r="AE1901" s="3">
        <f>AND(Z1901="C_pre",AA1901="b_pre")</f>
        <v/>
      </c>
      <c r="AF1901" s="6">
        <f>待赋值表!C1900</f>
        <v/>
      </c>
      <c r="AG1901" s="3">
        <f t="array" ref="AG1901">IF(AB1901=TRUE,"A",IF(AC1901=TRUE,"B",IF(AD1901=TRUE,"C",IF(AE1901=TRUE,"D","其他"))))</f>
        <v/>
      </c>
      <c r="AH1901" s="3">
        <f>IF(分析表!$E$12&lt;&gt;"ALL",AND(AF1901=分析表!$E$10,AG1901=分析表!$E$12),IF(AF1901=分析表!$E$10,TRUE(),IF(AF1901="ALL",TRUE(),"")))</f>
        <v/>
      </c>
    </row>
    <row r="1902">
      <c r="A1902" s="3">
        <f>COUNTIF($AH$2:AH1902,"TRUE")</f>
        <v/>
      </c>
      <c r="B1902" s="3">
        <f>COUNTIF($AG$2:$AG1902,#REF!)</f>
        <v/>
      </c>
      <c r="C1902" s="56">
        <f>待赋值表!A1901</f>
        <v/>
      </c>
      <c r="E1902" s="6">
        <f>待赋值表!D1901</f>
        <v/>
      </c>
      <c r="F1902" s="6">
        <f>待赋值表!E1901</f>
        <v/>
      </c>
      <c r="G1902" s="6">
        <f>待赋值表!F1901</f>
        <v/>
      </c>
      <c r="H1902" s="6">
        <f>待赋值表!G1901</f>
        <v/>
      </c>
      <c r="I1902" s="6">
        <f>待赋值表!H1901</f>
        <v/>
      </c>
      <c r="J1902" s="6">
        <f>待赋值表!I1901</f>
        <v/>
      </c>
      <c r="K1902" s="6">
        <f>待赋值表!J1901</f>
        <v/>
      </c>
      <c r="L1902" s="6">
        <f>待赋值表!K1901</f>
        <v/>
      </c>
      <c r="M1902" s="6">
        <f>待赋值表!L1901</f>
        <v/>
      </c>
      <c r="N1902" s="6">
        <f>待赋值表!M1901</f>
        <v/>
      </c>
      <c r="O1902" s="6">
        <f>待赋值表!N1901</f>
        <v/>
      </c>
      <c r="P1902" s="6">
        <f>待赋值表!O1901</f>
        <v/>
      </c>
      <c r="Q1902" s="6">
        <f>IF(待赋值表!P1901&lt;&gt;"",待赋值表!P1901,0)</f>
        <v/>
      </c>
      <c r="R1902" s="6">
        <f>待赋值表!Q1901</f>
        <v/>
      </c>
      <c r="S1902" s="6">
        <f>待赋值表!R1901</f>
        <v/>
      </c>
      <c r="T1902" s="6">
        <f>待赋值表!S1901</f>
        <v/>
      </c>
      <c r="U1902" s="6">
        <f>待赋值表!T1901</f>
        <v/>
      </c>
      <c r="V1902" s="6">
        <f>待赋值表!U1901</f>
        <v/>
      </c>
      <c r="W1902" s="6">
        <f>待赋值表!V1901</f>
        <v/>
      </c>
      <c r="X1902" s="6">
        <f>待赋值表!W1901</f>
        <v/>
      </c>
      <c r="Y1902" s="6">
        <f>待赋值表!X1901</f>
        <v/>
      </c>
      <c r="Z1902" s="3">
        <f>IF(M1902&gt;=0.01,"B_pre",IF(M1902&gt;=0,"C_pre","none"))</f>
        <v/>
      </c>
      <c r="AA1902" s="3">
        <f>IF(U1902&gt;0.125,"a_pre",IF(U1902&gt;=0,"b_pre","none"))</f>
        <v/>
      </c>
      <c r="AB1902" s="3">
        <f>AND(Z1902="B_pre",AA1902="a_pre")</f>
        <v/>
      </c>
      <c r="AC1902" s="3">
        <f>AND(Z1902="B_pre",AA1902="b_pre")</f>
        <v/>
      </c>
      <c r="AD1902" s="3">
        <f>AND(Z1902="C_pre",AA1902="a_pre")</f>
        <v/>
      </c>
      <c r="AE1902" s="3">
        <f>AND(Z1902="C_pre",AA1902="b_pre")</f>
        <v/>
      </c>
      <c r="AF1902" s="6">
        <f>待赋值表!C1901</f>
        <v/>
      </c>
      <c r="AG1902" s="3">
        <f t="array" ref="AG1902">IF(AB1902=TRUE,"A",IF(AC1902=TRUE,"B",IF(AD1902=TRUE,"C",IF(AE1902=TRUE,"D","其他"))))</f>
        <v/>
      </c>
      <c r="AH1902" s="3">
        <f>IF(分析表!$E$12&lt;&gt;"ALL",AND(AF1902=分析表!$E$10,AG1902=分析表!$E$12),IF(AF1902=分析表!$E$10,TRUE(),IF(AF1902="ALL",TRUE(),"")))</f>
        <v/>
      </c>
    </row>
    <row r="1903">
      <c r="A1903" s="3">
        <f>COUNTIF($AH$2:AH1903,"TRUE")</f>
        <v/>
      </c>
      <c r="B1903" s="3">
        <f>COUNTIF($AG$2:$AG1903,#REF!)</f>
        <v/>
      </c>
      <c r="C1903" s="56">
        <f>待赋值表!A1902</f>
        <v/>
      </c>
      <c r="E1903" s="6">
        <f>待赋值表!D1902</f>
        <v/>
      </c>
      <c r="F1903" s="6">
        <f>待赋值表!E1902</f>
        <v/>
      </c>
      <c r="G1903" s="6">
        <f>待赋值表!F1902</f>
        <v/>
      </c>
      <c r="H1903" s="6">
        <f>待赋值表!G1902</f>
        <v/>
      </c>
      <c r="I1903" s="6">
        <f>待赋值表!H1902</f>
        <v/>
      </c>
      <c r="J1903" s="6">
        <f>待赋值表!I1902</f>
        <v/>
      </c>
      <c r="K1903" s="6">
        <f>待赋值表!J1902</f>
        <v/>
      </c>
      <c r="L1903" s="6">
        <f>待赋值表!K1902</f>
        <v/>
      </c>
      <c r="M1903" s="6">
        <f>待赋值表!L1902</f>
        <v/>
      </c>
      <c r="N1903" s="6">
        <f>待赋值表!M1902</f>
        <v/>
      </c>
      <c r="O1903" s="6">
        <f>待赋值表!N1902</f>
        <v/>
      </c>
      <c r="P1903" s="6">
        <f>待赋值表!O1902</f>
        <v/>
      </c>
      <c r="Q1903" s="6">
        <f>IF(待赋值表!P1902&lt;&gt;"",待赋值表!P1902,0)</f>
        <v/>
      </c>
      <c r="R1903" s="6">
        <f>待赋值表!Q1902</f>
        <v/>
      </c>
      <c r="S1903" s="6">
        <f>待赋值表!R1902</f>
        <v/>
      </c>
      <c r="T1903" s="6">
        <f>待赋值表!S1902</f>
        <v/>
      </c>
      <c r="U1903" s="6">
        <f>待赋值表!T1902</f>
        <v/>
      </c>
      <c r="V1903" s="6">
        <f>待赋值表!U1902</f>
        <v/>
      </c>
      <c r="W1903" s="6">
        <f>待赋值表!V1902</f>
        <v/>
      </c>
      <c r="X1903" s="6">
        <f>待赋值表!W1902</f>
        <v/>
      </c>
      <c r="Y1903" s="6">
        <f>待赋值表!X1902</f>
        <v/>
      </c>
      <c r="Z1903" s="3">
        <f>IF(M1903&gt;=0.01,"B_pre",IF(M1903&gt;=0,"C_pre","none"))</f>
        <v/>
      </c>
      <c r="AA1903" s="3">
        <f>IF(U1903&gt;0.125,"a_pre",IF(U1903&gt;=0,"b_pre","none"))</f>
        <v/>
      </c>
      <c r="AB1903" s="3">
        <f>AND(Z1903="B_pre",AA1903="a_pre")</f>
        <v/>
      </c>
      <c r="AC1903" s="3">
        <f>AND(Z1903="B_pre",AA1903="b_pre")</f>
        <v/>
      </c>
      <c r="AD1903" s="3">
        <f>AND(Z1903="C_pre",AA1903="a_pre")</f>
        <v/>
      </c>
      <c r="AE1903" s="3">
        <f>AND(Z1903="C_pre",AA1903="b_pre")</f>
        <v/>
      </c>
      <c r="AF1903" s="6">
        <f>待赋值表!C1902</f>
        <v/>
      </c>
      <c r="AG1903" s="3">
        <f t="array" ref="AG1903">IF(AB1903=TRUE,"A",IF(AC1903=TRUE,"B",IF(AD1903=TRUE,"C",IF(AE1903=TRUE,"D","其他"))))</f>
        <v/>
      </c>
      <c r="AH1903" s="3">
        <f>IF(分析表!$E$12&lt;&gt;"ALL",AND(AF1903=分析表!$E$10,AG1903=分析表!$E$12),IF(AF1903=分析表!$E$10,TRUE(),IF(AF1903="ALL",TRUE(),"")))</f>
        <v/>
      </c>
    </row>
    <row r="1904">
      <c r="A1904" s="3">
        <f>COUNTIF($AH$2:AH1904,"TRUE")</f>
        <v/>
      </c>
      <c r="B1904" s="3">
        <f>COUNTIF($AG$2:$AG1904,#REF!)</f>
        <v/>
      </c>
      <c r="C1904" s="56">
        <f>待赋值表!A1903</f>
        <v/>
      </c>
      <c r="E1904" s="6">
        <f>待赋值表!D1903</f>
        <v/>
      </c>
      <c r="F1904" s="6">
        <f>待赋值表!E1903</f>
        <v/>
      </c>
      <c r="G1904" s="6">
        <f>待赋值表!F1903</f>
        <v/>
      </c>
      <c r="H1904" s="6">
        <f>待赋值表!G1903</f>
        <v/>
      </c>
      <c r="I1904" s="6">
        <f>待赋值表!H1903</f>
        <v/>
      </c>
      <c r="J1904" s="6">
        <f>待赋值表!I1903</f>
        <v/>
      </c>
      <c r="K1904" s="6">
        <f>待赋值表!J1903</f>
        <v/>
      </c>
      <c r="L1904" s="6">
        <f>待赋值表!K1903</f>
        <v/>
      </c>
      <c r="M1904" s="6">
        <f>待赋值表!L1903</f>
        <v/>
      </c>
      <c r="N1904" s="6">
        <f>待赋值表!M1903</f>
        <v/>
      </c>
      <c r="O1904" s="6">
        <f>待赋值表!N1903</f>
        <v/>
      </c>
      <c r="P1904" s="6">
        <f>待赋值表!O1903</f>
        <v/>
      </c>
      <c r="Q1904" s="6">
        <f>IF(待赋值表!P1903&lt;&gt;"",待赋值表!P1903,0)</f>
        <v/>
      </c>
      <c r="R1904" s="6">
        <f>待赋值表!Q1903</f>
        <v/>
      </c>
      <c r="S1904" s="6">
        <f>待赋值表!R1903</f>
        <v/>
      </c>
      <c r="T1904" s="6">
        <f>待赋值表!S1903</f>
        <v/>
      </c>
      <c r="U1904" s="6">
        <f>待赋值表!T1903</f>
        <v/>
      </c>
      <c r="V1904" s="6">
        <f>待赋值表!U1903</f>
        <v/>
      </c>
      <c r="W1904" s="6">
        <f>待赋值表!V1903</f>
        <v/>
      </c>
      <c r="X1904" s="6">
        <f>待赋值表!W1903</f>
        <v/>
      </c>
      <c r="Y1904" s="6">
        <f>待赋值表!X1903</f>
        <v/>
      </c>
      <c r="Z1904" s="3">
        <f>IF(M1904&gt;=0.01,"B_pre",IF(M1904&gt;=0,"C_pre","none"))</f>
        <v/>
      </c>
      <c r="AA1904" s="3">
        <f>IF(U1904&gt;0.125,"a_pre",IF(U1904&gt;=0,"b_pre","none"))</f>
        <v/>
      </c>
      <c r="AB1904" s="3">
        <f>AND(Z1904="B_pre",AA1904="a_pre")</f>
        <v/>
      </c>
      <c r="AC1904" s="3">
        <f>AND(Z1904="B_pre",AA1904="b_pre")</f>
        <v/>
      </c>
      <c r="AD1904" s="3">
        <f>AND(Z1904="C_pre",AA1904="a_pre")</f>
        <v/>
      </c>
      <c r="AE1904" s="3">
        <f>AND(Z1904="C_pre",AA1904="b_pre")</f>
        <v/>
      </c>
      <c r="AF1904" s="6">
        <f>待赋值表!C1903</f>
        <v/>
      </c>
      <c r="AG1904" s="3">
        <f t="array" ref="AG1904">IF(AB1904=TRUE,"A",IF(AC1904=TRUE,"B",IF(AD1904=TRUE,"C",IF(AE1904=TRUE,"D","其他"))))</f>
        <v/>
      </c>
      <c r="AH1904" s="3">
        <f>IF(分析表!$E$12&lt;&gt;"ALL",AND(AF1904=分析表!$E$10,AG1904=分析表!$E$12),IF(AF1904=分析表!$E$10,TRUE(),IF(AF1904="ALL",TRUE(),"")))</f>
        <v/>
      </c>
    </row>
    <row r="1905">
      <c r="A1905" s="3">
        <f>COUNTIF($AH$2:AH1905,"TRUE")</f>
        <v/>
      </c>
      <c r="B1905" s="3">
        <f>COUNTIF($AG$2:$AG1905,#REF!)</f>
        <v/>
      </c>
      <c r="C1905" s="56">
        <f>待赋值表!A1904</f>
        <v/>
      </c>
      <c r="E1905" s="6">
        <f>待赋值表!D1904</f>
        <v/>
      </c>
      <c r="F1905" s="6">
        <f>待赋值表!E1904</f>
        <v/>
      </c>
      <c r="G1905" s="6">
        <f>待赋值表!F1904</f>
        <v/>
      </c>
      <c r="H1905" s="6">
        <f>待赋值表!G1904</f>
        <v/>
      </c>
      <c r="I1905" s="6">
        <f>待赋值表!H1904</f>
        <v/>
      </c>
      <c r="J1905" s="6">
        <f>待赋值表!I1904</f>
        <v/>
      </c>
      <c r="K1905" s="6">
        <f>待赋值表!J1904</f>
        <v/>
      </c>
      <c r="L1905" s="6">
        <f>待赋值表!K1904</f>
        <v/>
      </c>
      <c r="M1905" s="6">
        <f>待赋值表!L1904</f>
        <v/>
      </c>
      <c r="N1905" s="6">
        <f>待赋值表!M1904</f>
        <v/>
      </c>
      <c r="O1905" s="6">
        <f>待赋值表!N1904</f>
        <v/>
      </c>
      <c r="P1905" s="6">
        <f>待赋值表!O1904</f>
        <v/>
      </c>
      <c r="Q1905" s="6">
        <f>IF(待赋值表!P1904&lt;&gt;"",待赋值表!P1904,0)</f>
        <v/>
      </c>
      <c r="R1905" s="6">
        <f>待赋值表!Q1904</f>
        <v/>
      </c>
      <c r="S1905" s="6">
        <f>待赋值表!R1904</f>
        <v/>
      </c>
      <c r="T1905" s="6">
        <f>待赋值表!S1904</f>
        <v/>
      </c>
      <c r="U1905" s="6">
        <f>待赋值表!T1904</f>
        <v/>
      </c>
      <c r="V1905" s="6">
        <f>待赋值表!U1904</f>
        <v/>
      </c>
      <c r="W1905" s="6">
        <f>待赋值表!V1904</f>
        <v/>
      </c>
      <c r="X1905" s="6">
        <f>待赋值表!W1904</f>
        <v/>
      </c>
      <c r="Y1905" s="6">
        <f>待赋值表!X1904</f>
        <v/>
      </c>
      <c r="Z1905" s="3">
        <f>IF(M1905&gt;=0.01,"B_pre",IF(M1905&gt;=0,"C_pre","none"))</f>
        <v/>
      </c>
      <c r="AA1905" s="3">
        <f>IF(U1905&gt;0.125,"a_pre",IF(U1905&gt;=0,"b_pre","none"))</f>
        <v/>
      </c>
      <c r="AB1905" s="3">
        <f>AND(Z1905="B_pre",AA1905="a_pre")</f>
        <v/>
      </c>
      <c r="AC1905" s="3">
        <f>AND(Z1905="B_pre",AA1905="b_pre")</f>
        <v/>
      </c>
      <c r="AD1905" s="3">
        <f>AND(Z1905="C_pre",AA1905="a_pre")</f>
        <v/>
      </c>
      <c r="AE1905" s="3">
        <f>AND(Z1905="C_pre",AA1905="b_pre")</f>
        <v/>
      </c>
      <c r="AF1905" s="6">
        <f>待赋值表!C1904</f>
        <v/>
      </c>
      <c r="AG1905" s="3">
        <f t="array" ref="AG1905">IF(AB1905=TRUE,"A",IF(AC1905=TRUE,"B",IF(AD1905=TRUE,"C",IF(AE1905=TRUE,"D","其他"))))</f>
        <v/>
      </c>
      <c r="AH1905" s="3">
        <f>IF(分析表!$E$12&lt;&gt;"ALL",AND(AF1905=分析表!$E$10,AG1905=分析表!$E$12),IF(AF1905=分析表!$E$10,TRUE(),IF(AF1905="ALL",TRUE(),"")))</f>
        <v/>
      </c>
    </row>
    <row r="1906">
      <c r="A1906" s="3">
        <f>COUNTIF($AH$2:AH1906,"TRUE")</f>
        <v/>
      </c>
      <c r="B1906" s="3">
        <f>COUNTIF($AG$2:$AG1906,#REF!)</f>
        <v/>
      </c>
      <c r="C1906" s="56">
        <f>待赋值表!A1905</f>
        <v/>
      </c>
      <c r="E1906" s="6">
        <f>待赋值表!D1905</f>
        <v/>
      </c>
      <c r="F1906" s="6">
        <f>待赋值表!E1905</f>
        <v/>
      </c>
      <c r="G1906" s="6">
        <f>待赋值表!F1905</f>
        <v/>
      </c>
      <c r="H1906" s="6">
        <f>待赋值表!G1905</f>
        <v/>
      </c>
      <c r="I1906" s="6">
        <f>待赋值表!H1905</f>
        <v/>
      </c>
      <c r="J1906" s="6">
        <f>待赋值表!I1905</f>
        <v/>
      </c>
      <c r="K1906" s="6">
        <f>待赋值表!J1905</f>
        <v/>
      </c>
      <c r="L1906" s="6">
        <f>待赋值表!K1905</f>
        <v/>
      </c>
      <c r="M1906" s="6">
        <f>待赋值表!L1905</f>
        <v/>
      </c>
      <c r="N1906" s="6">
        <f>待赋值表!M1905</f>
        <v/>
      </c>
      <c r="O1906" s="6">
        <f>待赋值表!N1905</f>
        <v/>
      </c>
      <c r="P1906" s="6">
        <f>待赋值表!O1905</f>
        <v/>
      </c>
      <c r="Q1906" s="6">
        <f>IF(待赋值表!P1905&lt;&gt;"",待赋值表!P1905,0)</f>
        <v/>
      </c>
      <c r="R1906" s="6">
        <f>待赋值表!Q1905</f>
        <v/>
      </c>
      <c r="S1906" s="6">
        <f>待赋值表!R1905</f>
        <v/>
      </c>
      <c r="T1906" s="6">
        <f>待赋值表!S1905</f>
        <v/>
      </c>
      <c r="U1906" s="6">
        <f>待赋值表!T1905</f>
        <v/>
      </c>
      <c r="V1906" s="6">
        <f>待赋值表!U1905</f>
        <v/>
      </c>
      <c r="W1906" s="6">
        <f>待赋值表!V1905</f>
        <v/>
      </c>
      <c r="X1906" s="6">
        <f>待赋值表!W1905</f>
        <v/>
      </c>
      <c r="Y1906" s="6">
        <f>待赋值表!X1905</f>
        <v/>
      </c>
      <c r="Z1906" s="3">
        <f>IF(M1906&gt;=0.01,"B_pre",IF(M1906&gt;=0,"C_pre","none"))</f>
        <v/>
      </c>
      <c r="AA1906" s="3">
        <f>IF(U1906&gt;0.125,"a_pre",IF(U1906&gt;=0,"b_pre","none"))</f>
        <v/>
      </c>
      <c r="AB1906" s="3">
        <f>AND(Z1906="B_pre",AA1906="a_pre")</f>
        <v/>
      </c>
      <c r="AC1906" s="3">
        <f>AND(Z1906="B_pre",AA1906="b_pre")</f>
        <v/>
      </c>
      <c r="AD1906" s="3">
        <f>AND(Z1906="C_pre",AA1906="a_pre")</f>
        <v/>
      </c>
      <c r="AE1906" s="3">
        <f>AND(Z1906="C_pre",AA1906="b_pre")</f>
        <v/>
      </c>
      <c r="AF1906" s="6">
        <f>待赋值表!C1905</f>
        <v/>
      </c>
      <c r="AG1906" s="3">
        <f t="array" ref="AG1906">IF(AB1906=TRUE,"A",IF(AC1906=TRUE,"B",IF(AD1906=TRUE,"C",IF(AE1906=TRUE,"D","其他"))))</f>
        <v/>
      </c>
      <c r="AH1906" s="3">
        <f>IF(分析表!$E$12&lt;&gt;"ALL",AND(AF1906=分析表!$E$10,AG1906=分析表!$E$12),IF(AF1906=分析表!$E$10,TRUE(),IF(AF1906="ALL",TRUE(),"")))</f>
        <v/>
      </c>
    </row>
    <row r="1907">
      <c r="A1907" s="3">
        <f>COUNTIF($AH$2:AH1907,"TRUE")</f>
        <v/>
      </c>
      <c r="B1907" s="3">
        <f>COUNTIF($AG$2:$AG1907,#REF!)</f>
        <v/>
      </c>
      <c r="C1907" s="56">
        <f>待赋值表!A1906</f>
        <v/>
      </c>
      <c r="E1907" s="6">
        <f>待赋值表!D1906</f>
        <v/>
      </c>
      <c r="F1907" s="6">
        <f>待赋值表!E1906</f>
        <v/>
      </c>
      <c r="G1907" s="6">
        <f>待赋值表!F1906</f>
        <v/>
      </c>
      <c r="H1907" s="6">
        <f>待赋值表!G1906</f>
        <v/>
      </c>
      <c r="I1907" s="6">
        <f>待赋值表!H1906</f>
        <v/>
      </c>
      <c r="J1907" s="6">
        <f>待赋值表!I1906</f>
        <v/>
      </c>
      <c r="K1907" s="6">
        <f>待赋值表!J1906</f>
        <v/>
      </c>
      <c r="L1907" s="6">
        <f>待赋值表!K1906</f>
        <v/>
      </c>
      <c r="M1907" s="6">
        <f>待赋值表!L1906</f>
        <v/>
      </c>
      <c r="N1907" s="6">
        <f>待赋值表!M1906</f>
        <v/>
      </c>
      <c r="O1907" s="6">
        <f>待赋值表!N1906</f>
        <v/>
      </c>
      <c r="P1907" s="6">
        <f>待赋值表!O1906</f>
        <v/>
      </c>
      <c r="Q1907" s="6">
        <f>IF(待赋值表!P1906&lt;&gt;"",待赋值表!P1906,0)</f>
        <v/>
      </c>
      <c r="R1907" s="6">
        <f>待赋值表!Q1906</f>
        <v/>
      </c>
      <c r="S1907" s="6">
        <f>待赋值表!R1906</f>
        <v/>
      </c>
      <c r="T1907" s="6">
        <f>待赋值表!S1906</f>
        <v/>
      </c>
      <c r="U1907" s="6">
        <f>待赋值表!T1906</f>
        <v/>
      </c>
      <c r="V1907" s="6">
        <f>待赋值表!U1906</f>
        <v/>
      </c>
      <c r="W1907" s="6">
        <f>待赋值表!V1906</f>
        <v/>
      </c>
      <c r="X1907" s="6">
        <f>待赋值表!W1906</f>
        <v/>
      </c>
      <c r="Y1907" s="6">
        <f>待赋值表!X1906</f>
        <v/>
      </c>
      <c r="Z1907" s="3">
        <f>IF(M1907&gt;=0.01,"B_pre",IF(M1907&gt;=0,"C_pre","none"))</f>
        <v/>
      </c>
      <c r="AA1907" s="3">
        <f>IF(U1907&gt;0.125,"a_pre",IF(U1907&gt;=0,"b_pre","none"))</f>
        <v/>
      </c>
      <c r="AB1907" s="3">
        <f>AND(Z1907="B_pre",AA1907="a_pre")</f>
        <v/>
      </c>
      <c r="AC1907" s="3">
        <f>AND(Z1907="B_pre",AA1907="b_pre")</f>
        <v/>
      </c>
      <c r="AD1907" s="3">
        <f>AND(Z1907="C_pre",AA1907="a_pre")</f>
        <v/>
      </c>
      <c r="AE1907" s="3">
        <f>AND(Z1907="C_pre",AA1907="b_pre")</f>
        <v/>
      </c>
      <c r="AF1907" s="6">
        <f>待赋值表!C1906</f>
        <v/>
      </c>
      <c r="AG1907" s="3">
        <f t="array" ref="AG1907">IF(AB1907=TRUE,"A",IF(AC1907=TRUE,"B",IF(AD1907=TRUE,"C",IF(AE1907=TRUE,"D","其他"))))</f>
        <v/>
      </c>
      <c r="AH1907" s="3">
        <f>IF(分析表!$E$12&lt;&gt;"ALL",AND(AF1907=分析表!$E$10,AG1907=分析表!$E$12),IF(AF1907=分析表!$E$10,TRUE(),IF(AF1907="ALL",TRUE(),"")))</f>
        <v/>
      </c>
    </row>
    <row r="1908">
      <c r="A1908" s="3">
        <f>COUNTIF($AH$2:AH1908,"TRUE")</f>
        <v/>
      </c>
      <c r="B1908" s="3">
        <f>COUNTIF($AG$2:$AG1908,#REF!)</f>
        <v/>
      </c>
      <c r="C1908" s="56">
        <f>待赋值表!A1907</f>
        <v/>
      </c>
      <c r="E1908" s="6">
        <f>待赋值表!D1907</f>
        <v/>
      </c>
      <c r="F1908" s="6">
        <f>待赋值表!E1907</f>
        <v/>
      </c>
      <c r="G1908" s="6">
        <f>待赋值表!F1907</f>
        <v/>
      </c>
      <c r="H1908" s="6">
        <f>待赋值表!G1907</f>
        <v/>
      </c>
      <c r="I1908" s="6">
        <f>待赋值表!H1907</f>
        <v/>
      </c>
      <c r="J1908" s="6">
        <f>待赋值表!I1907</f>
        <v/>
      </c>
      <c r="K1908" s="6">
        <f>待赋值表!J1907</f>
        <v/>
      </c>
      <c r="L1908" s="6">
        <f>待赋值表!K1907</f>
        <v/>
      </c>
      <c r="M1908" s="6">
        <f>待赋值表!L1907</f>
        <v/>
      </c>
      <c r="N1908" s="6">
        <f>待赋值表!M1907</f>
        <v/>
      </c>
      <c r="O1908" s="6">
        <f>待赋值表!N1907</f>
        <v/>
      </c>
      <c r="P1908" s="6">
        <f>待赋值表!O1907</f>
        <v/>
      </c>
      <c r="Q1908" s="6">
        <f>IF(待赋值表!P1907&lt;&gt;"",待赋值表!P1907,0)</f>
        <v/>
      </c>
      <c r="R1908" s="6">
        <f>待赋值表!Q1907</f>
        <v/>
      </c>
      <c r="S1908" s="6">
        <f>待赋值表!R1907</f>
        <v/>
      </c>
      <c r="T1908" s="6">
        <f>待赋值表!S1907</f>
        <v/>
      </c>
      <c r="U1908" s="6">
        <f>待赋值表!T1907</f>
        <v/>
      </c>
      <c r="V1908" s="6">
        <f>待赋值表!U1907</f>
        <v/>
      </c>
      <c r="W1908" s="6">
        <f>待赋值表!V1907</f>
        <v/>
      </c>
      <c r="X1908" s="6">
        <f>待赋值表!W1907</f>
        <v/>
      </c>
      <c r="Y1908" s="6">
        <f>待赋值表!X1907</f>
        <v/>
      </c>
      <c r="Z1908" s="3">
        <f>IF(M1908&gt;=0.01,"B_pre",IF(M1908&gt;=0,"C_pre","none"))</f>
        <v/>
      </c>
      <c r="AA1908" s="3">
        <f>IF(U1908&gt;0.125,"a_pre",IF(U1908&gt;=0,"b_pre","none"))</f>
        <v/>
      </c>
      <c r="AB1908" s="3">
        <f>AND(Z1908="B_pre",AA1908="a_pre")</f>
        <v/>
      </c>
      <c r="AC1908" s="3">
        <f>AND(Z1908="B_pre",AA1908="b_pre")</f>
        <v/>
      </c>
      <c r="AD1908" s="3">
        <f>AND(Z1908="C_pre",AA1908="a_pre")</f>
        <v/>
      </c>
      <c r="AE1908" s="3">
        <f>AND(Z1908="C_pre",AA1908="b_pre")</f>
        <v/>
      </c>
      <c r="AF1908" s="6">
        <f>待赋值表!C1907</f>
        <v/>
      </c>
      <c r="AG1908" s="3">
        <f t="array" ref="AG1908">IF(AB1908=TRUE,"A",IF(AC1908=TRUE,"B",IF(AD1908=TRUE,"C",IF(AE1908=TRUE,"D","其他"))))</f>
        <v/>
      </c>
      <c r="AH1908" s="3">
        <f>IF(分析表!$E$12&lt;&gt;"ALL",AND(AF1908=分析表!$E$10,AG1908=分析表!$E$12),IF(AF1908=分析表!$E$10,TRUE(),IF(AF1908="ALL",TRUE(),"")))</f>
        <v/>
      </c>
    </row>
    <row r="1909">
      <c r="A1909" s="3">
        <f>COUNTIF($AH$2:AH1909,"TRUE")</f>
        <v/>
      </c>
      <c r="B1909" s="3">
        <f>COUNTIF($AG$2:$AG1909,#REF!)</f>
        <v/>
      </c>
      <c r="C1909" s="56">
        <f>待赋值表!A1908</f>
        <v/>
      </c>
      <c r="E1909" s="6">
        <f>待赋值表!D1908</f>
        <v/>
      </c>
      <c r="F1909" s="6">
        <f>待赋值表!E1908</f>
        <v/>
      </c>
      <c r="G1909" s="6">
        <f>待赋值表!F1908</f>
        <v/>
      </c>
      <c r="H1909" s="6">
        <f>待赋值表!G1908</f>
        <v/>
      </c>
      <c r="I1909" s="6">
        <f>待赋值表!H1908</f>
        <v/>
      </c>
      <c r="J1909" s="6">
        <f>待赋值表!I1908</f>
        <v/>
      </c>
      <c r="K1909" s="6">
        <f>待赋值表!J1908</f>
        <v/>
      </c>
      <c r="L1909" s="6">
        <f>待赋值表!K1908</f>
        <v/>
      </c>
      <c r="M1909" s="6">
        <f>待赋值表!L1908</f>
        <v/>
      </c>
      <c r="N1909" s="6">
        <f>待赋值表!M1908</f>
        <v/>
      </c>
      <c r="O1909" s="6">
        <f>待赋值表!N1908</f>
        <v/>
      </c>
      <c r="P1909" s="6">
        <f>待赋值表!O1908</f>
        <v/>
      </c>
      <c r="Q1909" s="6">
        <f>IF(待赋值表!P1908&lt;&gt;"",待赋值表!P1908,0)</f>
        <v/>
      </c>
      <c r="R1909" s="6">
        <f>待赋值表!Q1908</f>
        <v/>
      </c>
      <c r="S1909" s="6">
        <f>待赋值表!R1908</f>
        <v/>
      </c>
      <c r="T1909" s="6">
        <f>待赋值表!S1908</f>
        <v/>
      </c>
      <c r="U1909" s="6">
        <f>待赋值表!T1908</f>
        <v/>
      </c>
      <c r="V1909" s="6">
        <f>待赋值表!U1908</f>
        <v/>
      </c>
      <c r="W1909" s="6">
        <f>待赋值表!V1908</f>
        <v/>
      </c>
      <c r="X1909" s="6">
        <f>待赋值表!W1908</f>
        <v/>
      </c>
      <c r="Y1909" s="6">
        <f>待赋值表!X1908</f>
        <v/>
      </c>
      <c r="Z1909" s="3">
        <f>IF(M1909&gt;=0.01,"B_pre",IF(M1909&gt;=0,"C_pre","none"))</f>
        <v/>
      </c>
      <c r="AA1909" s="3">
        <f>IF(U1909&gt;0.125,"a_pre",IF(U1909&gt;=0,"b_pre","none"))</f>
        <v/>
      </c>
      <c r="AB1909" s="3">
        <f>AND(Z1909="B_pre",AA1909="a_pre")</f>
        <v/>
      </c>
      <c r="AC1909" s="3">
        <f>AND(Z1909="B_pre",AA1909="b_pre")</f>
        <v/>
      </c>
      <c r="AD1909" s="3">
        <f>AND(Z1909="C_pre",AA1909="a_pre")</f>
        <v/>
      </c>
      <c r="AE1909" s="3">
        <f>AND(Z1909="C_pre",AA1909="b_pre")</f>
        <v/>
      </c>
      <c r="AF1909" s="6">
        <f>待赋值表!C1908</f>
        <v/>
      </c>
      <c r="AG1909" s="3">
        <f t="array" ref="AG1909">IF(AB1909=TRUE,"A",IF(AC1909=TRUE,"B",IF(AD1909=TRUE,"C",IF(AE1909=TRUE,"D","其他"))))</f>
        <v/>
      </c>
      <c r="AH1909" s="3">
        <f>IF(分析表!$E$12&lt;&gt;"ALL",AND(AF1909=分析表!$E$10,AG1909=分析表!$E$12),IF(AF1909=分析表!$E$10,TRUE(),IF(AF1909="ALL",TRUE(),"")))</f>
        <v/>
      </c>
    </row>
    <row r="1910">
      <c r="A1910" s="3">
        <f>COUNTIF($AH$2:AH1910,"TRUE")</f>
        <v/>
      </c>
      <c r="B1910" s="3">
        <f>COUNTIF($AG$2:$AG1910,#REF!)</f>
        <v/>
      </c>
      <c r="C1910" s="56">
        <f>待赋值表!A1909</f>
        <v/>
      </c>
      <c r="E1910" s="6">
        <f>待赋值表!D1909</f>
        <v/>
      </c>
      <c r="F1910" s="6">
        <f>待赋值表!E1909</f>
        <v/>
      </c>
      <c r="G1910" s="6">
        <f>待赋值表!F1909</f>
        <v/>
      </c>
      <c r="H1910" s="6">
        <f>待赋值表!G1909</f>
        <v/>
      </c>
      <c r="I1910" s="6">
        <f>待赋值表!H1909</f>
        <v/>
      </c>
      <c r="J1910" s="6">
        <f>待赋值表!I1909</f>
        <v/>
      </c>
      <c r="K1910" s="6">
        <f>待赋值表!J1909</f>
        <v/>
      </c>
      <c r="L1910" s="6">
        <f>待赋值表!K1909</f>
        <v/>
      </c>
      <c r="M1910" s="6">
        <f>待赋值表!L1909</f>
        <v/>
      </c>
      <c r="N1910" s="6">
        <f>待赋值表!M1909</f>
        <v/>
      </c>
      <c r="O1910" s="6">
        <f>待赋值表!N1909</f>
        <v/>
      </c>
      <c r="P1910" s="6">
        <f>待赋值表!O1909</f>
        <v/>
      </c>
      <c r="Q1910" s="6">
        <f>IF(待赋值表!P1909&lt;&gt;"",待赋值表!P1909,0)</f>
        <v/>
      </c>
      <c r="R1910" s="6">
        <f>待赋值表!Q1909</f>
        <v/>
      </c>
      <c r="S1910" s="6">
        <f>待赋值表!R1909</f>
        <v/>
      </c>
      <c r="T1910" s="6">
        <f>待赋值表!S1909</f>
        <v/>
      </c>
      <c r="U1910" s="6">
        <f>待赋值表!T1909</f>
        <v/>
      </c>
      <c r="V1910" s="6">
        <f>待赋值表!U1909</f>
        <v/>
      </c>
      <c r="W1910" s="6">
        <f>待赋值表!V1909</f>
        <v/>
      </c>
      <c r="X1910" s="6">
        <f>待赋值表!W1909</f>
        <v/>
      </c>
      <c r="Y1910" s="6">
        <f>待赋值表!X1909</f>
        <v/>
      </c>
      <c r="Z1910" s="3">
        <f>IF(M1910&gt;=0.01,"B_pre",IF(M1910&gt;=0,"C_pre","none"))</f>
        <v/>
      </c>
      <c r="AA1910" s="3">
        <f>IF(U1910&gt;0.125,"a_pre",IF(U1910&gt;=0,"b_pre","none"))</f>
        <v/>
      </c>
      <c r="AB1910" s="3">
        <f>AND(Z1910="B_pre",AA1910="a_pre")</f>
        <v/>
      </c>
      <c r="AC1910" s="3">
        <f>AND(Z1910="B_pre",AA1910="b_pre")</f>
        <v/>
      </c>
      <c r="AD1910" s="3">
        <f>AND(Z1910="C_pre",AA1910="a_pre")</f>
        <v/>
      </c>
      <c r="AE1910" s="3">
        <f>AND(Z1910="C_pre",AA1910="b_pre")</f>
        <v/>
      </c>
      <c r="AF1910" s="6">
        <f>待赋值表!C1909</f>
        <v/>
      </c>
      <c r="AG1910" s="3">
        <f t="array" ref="AG1910">IF(AB1910=TRUE,"A",IF(AC1910=TRUE,"B",IF(AD1910=TRUE,"C",IF(AE1910=TRUE,"D","其他"))))</f>
        <v/>
      </c>
      <c r="AH1910" s="3">
        <f>IF(分析表!$E$12&lt;&gt;"ALL",AND(AF1910=分析表!$E$10,AG1910=分析表!$E$12),IF(AF1910=分析表!$E$10,TRUE(),IF(AF1910="ALL",TRUE(),"")))</f>
        <v/>
      </c>
    </row>
    <row r="1911">
      <c r="A1911" s="3">
        <f>COUNTIF($AH$2:AH1911,"TRUE")</f>
        <v/>
      </c>
      <c r="B1911" s="3">
        <f>COUNTIF($AG$2:$AG1911,#REF!)</f>
        <v/>
      </c>
      <c r="C1911" s="56">
        <f>待赋值表!A1910</f>
        <v/>
      </c>
      <c r="E1911" s="6">
        <f>待赋值表!D1910</f>
        <v/>
      </c>
      <c r="F1911" s="6">
        <f>待赋值表!E1910</f>
        <v/>
      </c>
      <c r="G1911" s="6">
        <f>待赋值表!F1910</f>
        <v/>
      </c>
      <c r="H1911" s="6">
        <f>待赋值表!G1910</f>
        <v/>
      </c>
      <c r="I1911" s="6">
        <f>待赋值表!H1910</f>
        <v/>
      </c>
      <c r="J1911" s="6">
        <f>待赋值表!I1910</f>
        <v/>
      </c>
      <c r="K1911" s="6">
        <f>待赋值表!J1910</f>
        <v/>
      </c>
      <c r="L1911" s="6">
        <f>待赋值表!K1910</f>
        <v/>
      </c>
      <c r="M1911" s="6">
        <f>待赋值表!L1910</f>
        <v/>
      </c>
      <c r="N1911" s="6">
        <f>待赋值表!M1910</f>
        <v/>
      </c>
      <c r="O1911" s="6">
        <f>待赋值表!N1910</f>
        <v/>
      </c>
      <c r="P1911" s="6">
        <f>待赋值表!O1910</f>
        <v/>
      </c>
      <c r="Q1911" s="6">
        <f>IF(待赋值表!P1910&lt;&gt;"",待赋值表!P1910,0)</f>
        <v/>
      </c>
      <c r="R1911" s="6">
        <f>待赋值表!Q1910</f>
        <v/>
      </c>
      <c r="S1911" s="6">
        <f>待赋值表!R1910</f>
        <v/>
      </c>
      <c r="T1911" s="6">
        <f>待赋值表!S1910</f>
        <v/>
      </c>
      <c r="U1911" s="6">
        <f>待赋值表!T1910</f>
        <v/>
      </c>
      <c r="V1911" s="6">
        <f>待赋值表!U1910</f>
        <v/>
      </c>
      <c r="W1911" s="6">
        <f>待赋值表!V1910</f>
        <v/>
      </c>
      <c r="X1911" s="6">
        <f>待赋值表!W1910</f>
        <v/>
      </c>
      <c r="Y1911" s="6">
        <f>待赋值表!X1910</f>
        <v/>
      </c>
      <c r="Z1911" s="3">
        <f>IF(M1911&gt;=0.01,"B_pre",IF(M1911&gt;=0,"C_pre","none"))</f>
        <v/>
      </c>
      <c r="AA1911" s="3">
        <f>IF(U1911&gt;0.125,"a_pre",IF(U1911&gt;=0,"b_pre","none"))</f>
        <v/>
      </c>
      <c r="AB1911" s="3">
        <f>AND(Z1911="B_pre",AA1911="a_pre")</f>
        <v/>
      </c>
      <c r="AC1911" s="3">
        <f>AND(Z1911="B_pre",AA1911="b_pre")</f>
        <v/>
      </c>
      <c r="AD1911" s="3">
        <f>AND(Z1911="C_pre",AA1911="a_pre")</f>
        <v/>
      </c>
      <c r="AE1911" s="3">
        <f>AND(Z1911="C_pre",AA1911="b_pre")</f>
        <v/>
      </c>
      <c r="AF1911" s="6">
        <f>待赋值表!C1910</f>
        <v/>
      </c>
      <c r="AG1911" s="3">
        <f t="array" ref="AG1911">IF(AB1911=TRUE,"A",IF(AC1911=TRUE,"B",IF(AD1911=TRUE,"C",IF(AE1911=TRUE,"D","其他"))))</f>
        <v/>
      </c>
      <c r="AH1911" s="3">
        <f>IF(分析表!$E$12&lt;&gt;"ALL",AND(AF1911=分析表!$E$10,AG1911=分析表!$E$12),IF(AF1911=分析表!$E$10,TRUE(),IF(AF1911="ALL",TRUE(),"")))</f>
        <v/>
      </c>
    </row>
    <row r="1912">
      <c r="A1912" s="3">
        <f>COUNTIF($AH$2:AH1912,"TRUE")</f>
        <v/>
      </c>
      <c r="B1912" s="3">
        <f>COUNTIF($AG$2:$AG1912,#REF!)</f>
        <v/>
      </c>
      <c r="C1912" s="56">
        <f>待赋值表!A1911</f>
        <v/>
      </c>
      <c r="E1912" s="6">
        <f>待赋值表!D1911</f>
        <v/>
      </c>
      <c r="F1912" s="6">
        <f>待赋值表!E1911</f>
        <v/>
      </c>
      <c r="G1912" s="6">
        <f>待赋值表!F1911</f>
        <v/>
      </c>
      <c r="H1912" s="6">
        <f>待赋值表!G1911</f>
        <v/>
      </c>
      <c r="I1912" s="6">
        <f>待赋值表!H1911</f>
        <v/>
      </c>
      <c r="J1912" s="6">
        <f>待赋值表!I1911</f>
        <v/>
      </c>
      <c r="K1912" s="6">
        <f>待赋值表!J1911</f>
        <v/>
      </c>
      <c r="L1912" s="6">
        <f>待赋值表!K1911</f>
        <v/>
      </c>
      <c r="M1912" s="6">
        <f>待赋值表!L1911</f>
        <v/>
      </c>
      <c r="N1912" s="6">
        <f>待赋值表!M1911</f>
        <v/>
      </c>
      <c r="O1912" s="6">
        <f>待赋值表!N1911</f>
        <v/>
      </c>
      <c r="P1912" s="6">
        <f>待赋值表!O1911</f>
        <v/>
      </c>
      <c r="Q1912" s="6">
        <f>IF(待赋值表!P1911&lt;&gt;"",待赋值表!P1911,0)</f>
        <v/>
      </c>
      <c r="R1912" s="6">
        <f>待赋值表!Q1911</f>
        <v/>
      </c>
      <c r="S1912" s="6">
        <f>待赋值表!R1911</f>
        <v/>
      </c>
      <c r="T1912" s="6">
        <f>待赋值表!S1911</f>
        <v/>
      </c>
      <c r="U1912" s="6">
        <f>待赋值表!T1911</f>
        <v/>
      </c>
      <c r="V1912" s="6">
        <f>待赋值表!U1911</f>
        <v/>
      </c>
      <c r="W1912" s="6">
        <f>待赋值表!V1911</f>
        <v/>
      </c>
      <c r="X1912" s="6">
        <f>待赋值表!W1911</f>
        <v/>
      </c>
      <c r="Y1912" s="6">
        <f>待赋值表!X1911</f>
        <v/>
      </c>
      <c r="Z1912" s="3">
        <f>IF(M1912&gt;=0.01,"B_pre",IF(M1912&gt;=0,"C_pre","none"))</f>
        <v/>
      </c>
      <c r="AA1912" s="3">
        <f>IF(U1912&gt;0.125,"a_pre",IF(U1912&gt;=0,"b_pre","none"))</f>
        <v/>
      </c>
      <c r="AB1912" s="3">
        <f>AND(Z1912="B_pre",AA1912="a_pre")</f>
        <v/>
      </c>
      <c r="AC1912" s="3">
        <f>AND(Z1912="B_pre",AA1912="b_pre")</f>
        <v/>
      </c>
      <c r="AD1912" s="3">
        <f>AND(Z1912="C_pre",AA1912="a_pre")</f>
        <v/>
      </c>
      <c r="AE1912" s="3">
        <f>AND(Z1912="C_pre",AA1912="b_pre")</f>
        <v/>
      </c>
      <c r="AF1912" s="6">
        <f>待赋值表!C1911</f>
        <v/>
      </c>
      <c r="AG1912" s="3">
        <f t="array" ref="AG1912">IF(AB1912=TRUE,"A",IF(AC1912=TRUE,"B",IF(AD1912=TRUE,"C",IF(AE1912=TRUE,"D","其他"))))</f>
        <v/>
      </c>
      <c r="AH1912" s="3">
        <f>IF(分析表!$E$12&lt;&gt;"ALL",AND(AF1912=分析表!$E$10,AG1912=分析表!$E$12),IF(AF1912=分析表!$E$10,TRUE(),IF(AF1912="ALL",TRUE(),"")))</f>
        <v/>
      </c>
    </row>
    <row r="1913">
      <c r="A1913" s="3">
        <f>COUNTIF($AH$2:AH1913,"TRUE")</f>
        <v/>
      </c>
      <c r="B1913" s="3">
        <f>COUNTIF($AG$2:$AG1913,#REF!)</f>
        <v/>
      </c>
      <c r="C1913" s="56">
        <f>待赋值表!A1912</f>
        <v/>
      </c>
      <c r="E1913" s="6">
        <f>待赋值表!D1912</f>
        <v/>
      </c>
      <c r="F1913" s="6">
        <f>待赋值表!E1912</f>
        <v/>
      </c>
      <c r="G1913" s="6">
        <f>待赋值表!F1912</f>
        <v/>
      </c>
      <c r="H1913" s="6">
        <f>待赋值表!G1912</f>
        <v/>
      </c>
      <c r="I1913" s="6">
        <f>待赋值表!H1912</f>
        <v/>
      </c>
      <c r="J1913" s="6">
        <f>待赋值表!I1912</f>
        <v/>
      </c>
      <c r="K1913" s="6">
        <f>待赋值表!J1912</f>
        <v/>
      </c>
      <c r="L1913" s="6">
        <f>待赋值表!K1912</f>
        <v/>
      </c>
      <c r="M1913" s="6">
        <f>待赋值表!L1912</f>
        <v/>
      </c>
      <c r="N1913" s="6">
        <f>待赋值表!M1912</f>
        <v/>
      </c>
      <c r="O1913" s="6">
        <f>待赋值表!N1912</f>
        <v/>
      </c>
      <c r="P1913" s="6">
        <f>待赋值表!O1912</f>
        <v/>
      </c>
      <c r="Q1913" s="6">
        <f>IF(待赋值表!P1912&lt;&gt;"",待赋值表!P1912,0)</f>
        <v/>
      </c>
      <c r="R1913" s="6">
        <f>待赋值表!Q1912</f>
        <v/>
      </c>
      <c r="S1913" s="6">
        <f>待赋值表!R1912</f>
        <v/>
      </c>
      <c r="T1913" s="6">
        <f>待赋值表!S1912</f>
        <v/>
      </c>
      <c r="U1913" s="6">
        <f>待赋值表!T1912</f>
        <v/>
      </c>
      <c r="V1913" s="6">
        <f>待赋值表!U1912</f>
        <v/>
      </c>
      <c r="W1913" s="6">
        <f>待赋值表!V1912</f>
        <v/>
      </c>
      <c r="X1913" s="6">
        <f>待赋值表!W1912</f>
        <v/>
      </c>
      <c r="Y1913" s="6">
        <f>待赋值表!X1912</f>
        <v/>
      </c>
      <c r="Z1913" s="3">
        <f>IF(M1913&gt;=0.01,"B_pre",IF(M1913&gt;=0,"C_pre","none"))</f>
        <v/>
      </c>
      <c r="AA1913" s="3">
        <f>IF(U1913&gt;0.125,"a_pre",IF(U1913&gt;=0,"b_pre","none"))</f>
        <v/>
      </c>
      <c r="AB1913" s="3">
        <f>AND(Z1913="B_pre",AA1913="a_pre")</f>
        <v/>
      </c>
      <c r="AC1913" s="3">
        <f>AND(Z1913="B_pre",AA1913="b_pre")</f>
        <v/>
      </c>
      <c r="AD1913" s="3">
        <f>AND(Z1913="C_pre",AA1913="a_pre")</f>
        <v/>
      </c>
      <c r="AE1913" s="3">
        <f>AND(Z1913="C_pre",AA1913="b_pre")</f>
        <v/>
      </c>
      <c r="AF1913" s="6">
        <f>待赋值表!C1912</f>
        <v/>
      </c>
      <c r="AG1913" s="3">
        <f t="array" ref="AG1913">IF(AB1913=TRUE,"A",IF(AC1913=TRUE,"B",IF(AD1913=TRUE,"C",IF(AE1913=TRUE,"D","其他"))))</f>
        <v/>
      </c>
      <c r="AH1913" s="3">
        <f>IF(分析表!$E$12&lt;&gt;"ALL",AND(AF1913=分析表!$E$10,AG1913=分析表!$E$12),IF(AF1913=分析表!$E$10,TRUE(),IF(AF1913="ALL",TRUE(),"")))</f>
        <v/>
      </c>
    </row>
    <row r="1914">
      <c r="A1914" s="3">
        <f>COUNTIF($AH$2:AH1914,"TRUE")</f>
        <v/>
      </c>
      <c r="B1914" s="3">
        <f>COUNTIF($AG$2:$AG1914,#REF!)</f>
        <v/>
      </c>
      <c r="C1914" s="56">
        <f>待赋值表!A1913</f>
        <v/>
      </c>
      <c r="E1914" s="6">
        <f>待赋值表!D1913</f>
        <v/>
      </c>
      <c r="F1914" s="6">
        <f>待赋值表!E1913</f>
        <v/>
      </c>
      <c r="G1914" s="6">
        <f>待赋值表!F1913</f>
        <v/>
      </c>
      <c r="H1914" s="6">
        <f>待赋值表!G1913</f>
        <v/>
      </c>
      <c r="I1914" s="6">
        <f>待赋值表!H1913</f>
        <v/>
      </c>
      <c r="J1914" s="6">
        <f>待赋值表!I1913</f>
        <v/>
      </c>
      <c r="K1914" s="6">
        <f>待赋值表!J1913</f>
        <v/>
      </c>
      <c r="L1914" s="6">
        <f>待赋值表!K1913</f>
        <v/>
      </c>
      <c r="M1914" s="6">
        <f>待赋值表!L1913</f>
        <v/>
      </c>
      <c r="N1914" s="6">
        <f>待赋值表!M1913</f>
        <v/>
      </c>
      <c r="O1914" s="6">
        <f>待赋值表!N1913</f>
        <v/>
      </c>
      <c r="P1914" s="6">
        <f>待赋值表!O1913</f>
        <v/>
      </c>
      <c r="Q1914" s="6">
        <f>IF(待赋值表!P1913&lt;&gt;"",待赋值表!P1913,0)</f>
        <v/>
      </c>
      <c r="R1914" s="6">
        <f>待赋值表!Q1913</f>
        <v/>
      </c>
      <c r="S1914" s="6">
        <f>待赋值表!R1913</f>
        <v/>
      </c>
      <c r="T1914" s="6">
        <f>待赋值表!S1913</f>
        <v/>
      </c>
      <c r="U1914" s="6">
        <f>待赋值表!T1913</f>
        <v/>
      </c>
      <c r="V1914" s="6">
        <f>待赋值表!U1913</f>
        <v/>
      </c>
      <c r="W1914" s="6">
        <f>待赋值表!V1913</f>
        <v/>
      </c>
      <c r="X1914" s="6">
        <f>待赋值表!W1913</f>
        <v/>
      </c>
      <c r="Y1914" s="6">
        <f>待赋值表!X1913</f>
        <v/>
      </c>
      <c r="Z1914" s="3">
        <f>IF(M1914&gt;=0.01,"B_pre",IF(M1914&gt;=0,"C_pre","none"))</f>
        <v/>
      </c>
      <c r="AA1914" s="3">
        <f>IF(U1914&gt;0.125,"a_pre",IF(U1914&gt;=0,"b_pre","none"))</f>
        <v/>
      </c>
      <c r="AB1914" s="3">
        <f>AND(Z1914="B_pre",AA1914="a_pre")</f>
        <v/>
      </c>
      <c r="AC1914" s="3">
        <f>AND(Z1914="B_pre",AA1914="b_pre")</f>
        <v/>
      </c>
      <c r="AD1914" s="3">
        <f>AND(Z1914="C_pre",AA1914="a_pre")</f>
        <v/>
      </c>
      <c r="AE1914" s="3">
        <f>AND(Z1914="C_pre",AA1914="b_pre")</f>
        <v/>
      </c>
      <c r="AF1914" s="6">
        <f>待赋值表!C1913</f>
        <v/>
      </c>
      <c r="AG1914" s="3">
        <f t="array" ref="AG1914">IF(AB1914=TRUE,"A",IF(AC1914=TRUE,"B",IF(AD1914=TRUE,"C",IF(AE1914=TRUE,"D","其他"))))</f>
        <v/>
      </c>
      <c r="AH1914" s="3">
        <f>IF(分析表!$E$12&lt;&gt;"ALL",AND(AF1914=分析表!$E$10,AG1914=分析表!$E$12),IF(AF1914=分析表!$E$10,TRUE(),IF(AF1914="ALL",TRUE(),"")))</f>
        <v/>
      </c>
    </row>
    <row r="1915">
      <c r="A1915" s="3">
        <f>COUNTIF($AH$2:AH1915,"TRUE")</f>
        <v/>
      </c>
      <c r="B1915" s="3">
        <f>COUNTIF($AG$2:$AG1915,#REF!)</f>
        <v/>
      </c>
      <c r="C1915" s="56">
        <f>待赋值表!A1914</f>
        <v/>
      </c>
      <c r="E1915" s="6">
        <f>待赋值表!D1914</f>
        <v/>
      </c>
      <c r="F1915" s="6">
        <f>待赋值表!E1914</f>
        <v/>
      </c>
      <c r="G1915" s="6">
        <f>待赋值表!F1914</f>
        <v/>
      </c>
      <c r="H1915" s="6">
        <f>待赋值表!G1914</f>
        <v/>
      </c>
      <c r="I1915" s="6">
        <f>待赋值表!H1914</f>
        <v/>
      </c>
      <c r="J1915" s="6">
        <f>待赋值表!I1914</f>
        <v/>
      </c>
      <c r="K1915" s="6">
        <f>待赋值表!J1914</f>
        <v/>
      </c>
      <c r="L1915" s="6">
        <f>待赋值表!K1914</f>
        <v/>
      </c>
      <c r="M1915" s="6">
        <f>待赋值表!L1914</f>
        <v/>
      </c>
      <c r="N1915" s="6">
        <f>待赋值表!M1914</f>
        <v/>
      </c>
      <c r="O1915" s="6">
        <f>待赋值表!N1914</f>
        <v/>
      </c>
      <c r="P1915" s="6">
        <f>待赋值表!O1914</f>
        <v/>
      </c>
      <c r="Q1915" s="6">
        <f>IF(待赋值表!P1914&lt;&gt;"",待赋值表!P1914,0)</f>
        <v/>
      </c>
      <c r="R1915" s="6">
        <f>待赋值表!Q1914</f>
        <v/>
      </c>
      <c r="S1915" s="6">
        <f>待赋值表!R1914</f>
        <v/>
      </c>
      <c r="T1915" s="6">
        <f>待赋值表!S1914</f>
        <v/>
      </c>
      <c r="U1915" s="6">
        <f>待赋值表!T1914</f>
        <v/>
      </c>
      <c r="V1915" s="6">
        <f>待赋值表!U1914</f>
        <v/>
      </c>
      <c r="W1915" s="6">
        <f>待赋值表!V1914</f>
        <v/>
      </c>
      <c r="X1915" s="6">
        <f>待赋值表!W1914</f>
        <v/>
      </c>
      <c r="Y1915" s="6">
        <f>待赋值表!X1914</f>
        <v/>
      </c>
      <c r="Z1915" s="3">
        <f>IF(M1915&gt;=0.01,"B_pre",IF(M1915&gt;=0,"C_pre","none"))</f>
        <v/>
      </c>
      <c r="AA1915" s="3">
        <f>IF(U1915&gt;0.125,"a_pre",IF(U1915&gt;=0,"b_pre","none"))</f>
        <v/>
      </c>
      <c r="AB1915" s="3">
        <f>AND(Z1915="B_pre",AA1915="a_pre")</f>
        <v/>
      </c>
      <c r="AC1915" s="3">
        <f>AND(Z1915="B_pre",AA1915="b_pre")</f>
        <v/>
      </c>
      <c r="AD1915" s="3">
        <f>AND(Z1915="C_pre",AA1915="a_pre")</f>
        <v/>
      </c>
      <c r="AE1915" s="3">
        <f>AND(Z1915="C_pre",AA1915="b_pre")</f>
        <v/>
      </c>
      <c r="AF1915" s="6">
        <f>待赋值表!C1914</f>
        <v/>
      </c>
      <c r="AG1915" s="3">
        <f t="array" ref="AG1915">IF(AB1915=TRUE,"A",IF(AC1915=TRUE,"B",IF(AD1915=TRUE,"C",IF(AE1915=TRUE,"D","其他"))))</f>
        <v/>
      </c>
      <c r="AH1915" s="3">
        <f>IF(分析表!$E$12&lt;&gt;"ALL",AND(AF1915=分析表!$E$10,AG1915=分析表!$E$12),IF(AF1915=分析表!$E$10,TRUE(),IF(AF1915="ALL",TRUE(),"")))</f>
        <v/>
      </c>
    </row>
    <row r="1916">
      <c r="A1916" s="3">
        <f>COUNTIF($AH$2:AH1916,"TRUE")</f>
        <v/>
      </c>
      <c r="B1916" s="3">
        <f>COUNTIF($AG$2:$AG1916,#REF!)</f>
        <v/>
      </c>
      <c r="C1916" s="56">
        <f>待赋值表!A1915</f>
        <v/>
      </c>
      <c r="E1916" s="6">
        <f>待赋值表!D1915</f>
        <v/>
      </c>
      <c r="F1916" s="6">
        <f>待赋值表!E1915</f>
        <v/>
      </c>
      <c r="G1916" s="6">
        <f>待赋值表!F1915</f>
        <v/>
      </c>
      <c r="H1916" s="6">
        <f>待赋值表!G1915</f>
        <v/>
      </c>
      <c r="I1916" s="6">
        <f>待赋值表!H1915</f>
        <v/>
      </c>
      <c r="J1916" s="6">
        <f>待赋值表!I1915</f>
        <v/>
      </c>
      <c r="K1916" s="6">
        <f>待赋值表!J1915</f>
        <v/>
      </c>
      <c r="L1916" s="6">
        <f>待赋值表!K1915</f>
        <v/>
      </c>
      <c r="M1916" s="6">
        <f>待赋值表!L1915</f>
        <v/>
      </c>
      <c r="N1916" s="6">
        <f>待赋值表!M1915</f>
        <v/>
      </c>
      <c r="O1916" s="6">
        <f>待赋值表!N1915</f>
        <v/>
      </c>
      <c r="P1916" s="6">
        <f>待赋值表!O1915</f>
        <v/>
      </c>
      <c r="Q1916" s="6">
        <f>IF(待赋值表!P1915&lt;&gt;"",待赋值表!P1915,0)</f>
        <v/>
      </c>
      <c r="R1916" s="6">
        <f>待赋值表!Q1915</f>
        <v/>
      </c>
      <c r="S1916" s="6">
        <f>待赋值表!R1915</f>
        <v/>
      </c>
      <c r="T1916" s="6">
        <f>待赋值表!S1915</f>
        <v/>
      </c>
      <c r="U1916" s="6">
        <f>待赋值表!T1915</f>
        <v/>
      </c>
      <c r="V1916" s="6">
        <f>待赋值表!U1915</f>
        <v/>
      </c>
      <c r="W1916" s="6">
        <f>待赋值表!V1915</f>
        <v/>
      </c>
      <c r="X1916" s="6">
        <f>待赋值表!W1915</f>
        <v/>
      </c>
      <c r="Y1916" s="6">
        <f>待赋值表!X1915</f>
        <v/>
      </c>
      <c r="Z1916" s="3">
        <f>IF(M1916&gt;=0.01,"B_pre",IF(M1916&gt;=0,"C_pre","none"))</f>
        <v/>
      </c>
      <c r="AA1916" s="3">
        <f>IF(U1916&gt;0.125,"a_pre",IF(U1916&gt;=0,"b_pre","none"))</f>
        <v/>
      </c>
      <c r="AB1916" s="3">
        <f>AND(Z1916="B_pre",AA1916="a_pre")</f>
        <v/>
      </c>
      <c r="AC1916" s="3">
        <f>AND(Z1916="B_pre",AA1916="b_pre")</f>
        <v/>
      </c>
      <c r="AD1916" s="3">
        <f>AND(Z1916="C_pre",AA1916="a_pre")</f>
        <v/>
      </c>
      <c r="AE1916" s="3">
        <f>AND(Z1916="C_pre",AA1916="b_pre")</f>
        <v/>
      </c>
      <c r="AF1916" s="6">
        <f>待赋值表!C1915</f>
        <v/>
      </c>
      <c r="AG1916" s="3">
        <f t="array" ref="AG1916">IF(AB1916=TRUE,"A",IF(AC1916=TRUE,"B",IF(AD1916=TRUE,"C",IF(AE1916=TRUE,"D","其他"))))</f>
        <v/>
      </c>
      <c r="AH1916" s="3">
        <f>IF(分析表!$E$12&lt;&gt;"ALL",AND(AF1916=分析表!$E$10,AG1916=分析表!$E$12),IF(AF1916=分析表!$E$10,TRUE(),IF(AF1916="ALL",TRUE(),"")))</f>
        <v/>
      </c>
    </row>
    <row r="1917">
      <c r="A1917" s="3">
        <f>COUNTIF($AH$2:AH1917,"TRUE")</f>
        <v/>
      </c>
      <c r="B1917" s="3">
        <f>COUNTIF($AG$2:$AG1917,#REF!)</f>
        <v/>
      </c>
      <c r="C1917" s="56">
        <f>待赋值表!A1916</f>
        <v/>
      </c>
      <c r="E1917" s="6">
        <f>待赋值表!D1916</f>
        <v/>
      </c>
      <c r="F1917" s="6">
        <f>待赋值表!E1916</f>
        <v/>
      </c>
      <c r="G1917" s="6">
        <f>待赋值表!F1916</f>
        <v/>
      </c>
      <c r="H1917" s="6">
        <f>待赋值表!G1916</f>
        <v/>
      </c>
      <c r="I1917" s="6">
        <f>待赋值表!H1916</f>
        <v/>
      </c>
      <c r="J1917" s="6">
        <f>待赋值表!I1916</f>
        <v/>
      </c>
      <c r="K1917" s="6">
        <f>待赋值表!J1916</f>
        <v/>
      </c>
      <c r="L1917" s="6">
        <f>待赋值表!K1916</f>
        <v/>
      </c>
      <c r="M1917" s="6">
        <f>待赋值表!L1916</f>
        <v/>
      </c>
      <c r="N1917" s="6">
        <f>待赋值表!M1916</f>
        <v/>
      </c>
      <c r="O1917" s="6">
        <f>待赋值表!N1916</f>
        <v/>
      </c>
      <c r="P1917" s="6">
        <f>待赋值表!O1916</f>
        <v/>
      </c>
      <c r="Q1917" s="6">
        <f>IF(待赋值表!P1916&lt;&gt;"",待赋值表!P1916,0)</f>
        <v/>
      </c>
      <c r="R1917" s="6">
        <f>待赋值表!Q1916</f>
        <v/>
      </c>
      <c r="S1917" s="6">
        <f>待赋值表!R1916</f>
        <v/>
      </c>
      <c r="T1917" s="6">
        <f>待赋值表!S1916</f>
        <v/>
      </c>
      <c r="U1917" s="6">
        <f>待赋值表!T1916</f>
        <v/>
      </c>
      <c r="V1917" s="6">
        <f>待赋值表!U1916</f>
        <v/>
      </c>
      <c r="W1917" s="6">
        <f>待赋值表!V1916</f>
        <v/>
      </c>
      <c r="X1917" s="6">
        <f>待赋值表!W1916</f>
        <v/>
      </c>
      <c r="Y1917" s="6">
        <f>待赋值表!X1916</f>
        <v/>
      </c>
      <c r="Z1917" s="3">
        <f>IF(M1917&gt;=0.01,"B_pre",IF(M1917&gt;=0,"C_pre","none"))</f>
        <v/>
      </c>
      <c r="AA1917" s="3">
        <f>IF(U1917&gt;0.125,"a_pre",IF(U1917&gt;=0,"b_pre","none"))</f>
        <v/>
      </c>
      <c r="AB1917" s="3">
        <f>AND(Z1917="B_pre",AA1917="a_pre")</f>
        <v/>
      </c>
      <c r="AC1917" s="3">
        <f>AND(Z1917="B_pre",AA1917="b_pre")</f>
        <v/>
      </c>
      <c r="AD1917" s="3">
        <f>AND(Z1917="C_pre",AA1917="a_pre")</f>
        <v/>
      </c>
      <c r="AE1917" s="3">
        <f>AND(Z1917="C_pre",AA1917="b_pre")</f>
        <v/>
      </c>
      <c r="AF1917" s="6">
        <f>待赋值表!C1916</f>
        <v/>
      </c>
      <c r="AG1917" s="3">
        <f t="array" ref="AG1917">IF(AB1917=TRUE,"A",IF(AC1917=TRUE,"B",IF(AD1917=TRUE,"C",IF(AE1917=TRUE,"D","其他"))))</f>
        <v/>
      </c>
      <c r="AH1917" s="3">
        <f>IF(分析表!$E$12&lt;&gt;"ALL",AND(AF1917=分析表!$E$10,AG1917=分析表!$E$12),IF(AF1917=分析表!$E$10,TRUE(),IF(AF1917="ALL",TRUE(),"")))</f>
        <v/>
      </c>
    </row>
    <row r="1918">
      <c r="A1918" s="3">
        <f>COUNTIF($AH$2:AH1918,"TRUE")</f>
        <v/>
      </c>
      <c r="B1918" s="3">
        <f>COUNTIF($AG$2:$AG1918,#REF!)</f>
        <v/>
      </c>
      <c r="C1918" s="56">
        <f>待赋值表!A1917</f>
        <v/>
      </c>
      <c r="E1918" s="6">
        <f>待赋值表!D1917</f>
        <v/>
      </c>
      <c r="F1918" s="6">
        <f>待赋值表!E1917</f>
        <v/>
      </c>
      <c r="G1918" s="6">
        <f>待赋值表!F1917</f>
        <v/>
      </c>
      <c r="H1918" s="6">
        <f>待赋值表!G1917</f>
        <v/>
      </c>
      <c r="I1918" s="6">
        <f>待赋值表!H1917</f>
        <v/>
      </c>
      <c r="J1918" s="6">
        <f>待赋值表!I1917</f>
        <v/>
      </c>
      <c r="K1918" s="6">
        <f>待赋值表!J1917</f>
        <v/>
      </c>
      <c r="L1918" s="6">
        <f>待赋值表!K1917</f>
        <v/>
      </c>
      <c r="M1918" s="6">
        <f>待赋值表!L1917</f>
        <v/>
      </c>
      <c r="N1918" s="6">
        <f>待赋值表!M1917</f>
        <v/>
      </c>
      <c r="O1918" s="6">
        <f>待赋值表!N1917</f>
        <v/>
      </c>
      <c r="P1918" s="6">
        <f>待赋值表!O1917</f>
        <v/>
      </c>
      <c r="Q1918" s="6">
        <f>IF(待赋值表!P1917&lt;&gt;"",待赋值表!P1917,0)</f>
        <v/>
      </c>
      <c r="R1918" s="6">
        <f>待赋值表!Q1917</f>
        <v/>
      </c>
      <c r="S1918" s="6">
        <f>待赋值表!R1917</f>
        <v/>
      </c>
      <c r="T1918" s="6">
        <f>待赋值表!S1917</f>
        <v/>
      </c>
      <c r="U1918" s="6">
        <f>待赋值表!T1917</f>
        <v/>
      </c>
      <c r="V1918" s="6">
        <f>待赋值表!U1917</f>
        <v/>
      </c>
      <c r="W1918" s="6">
        <f>待赋值表!V1917</f>
        <v/>
      </c>
      <c r="X1918" s="6">
        <f>待赋值表!W1917</f>
        <v/>
      </c>
      <c r="Y1918" s="6">
        <f>待赋值表!X1917</f>
        <v/>
      </c>
      <c r="Z1918" s="3">
        <f>IF(M1918&gt;=0.01,"B_pre",IF(M1918&gt;=0,"C_pre","none"))</f>
        <v/>
      </c>
      <c r="AA1918" s="3">
        <f>IF(U1918&gt;0.125,"a_pre",IF(U1918&gt;=0,"b_pre","none"))</f>
        <v/>
      </c>
      <c r="AB1918" s="3">
        <f>AND(Z1918="B_pre",AA1918="a_pre")</f>
        <v/>
      </c>
      <c r="AC1918" s="3">
        <f>AND(Z1918="B_pre",AA1918="b_pre")</f>
        <v/>
      </c>
      <c r="AD1918" s="3">
        <f>AND(Z1918="C_pre",AA1918="a_pre")</f>
        <v/>
      </c>
      <c r="AE1918" s="3">
        <f>AND(Z1918="C_pre",AA1918="b_pre")</f>
        <v/>
      </c>
      <c r="AF1918" s="6">
        <f>待赋值表!C1917</f>
        <v/>
      </c>
      <c r="AG1918" s="3">
        <f t="array" ref="AG1918">IF(AB1918=TRUE,"A",IF(AC1918=TRUE,"B",IF(AD1918=TRUE,"C",IF(AE1918=TRUE,"D","其他"))))</f>
        <v/>
      </c>
      <c r="AH1918" s="3">
        <f>IF(分析表!$E$12&lt;&gt;"ALL",AND(AF1918=分析表!$E$10,AG1918=分析表!$E$12),IF(AF1918=分析表!$E$10,TRUE(),IF(AF1918="ALL",TRUE(),"")))</f>
        <v/>
      </c>
    </row>
    <row r="1919">
      <c r="A1919" s="3">
        <f>COUNTIF($AH$2:AH1919,"TRUE")</f>
        <v/>
      </c>
      <c r="B1919" s="3">
        <f>COUNTIF($AG$2:$AG1919,#REF!)</f>
        <v/>
      </c>
      <c r="C1919" s="56">
        <f>待赋值表!A1918</f>
        <v/>
      </c>
      <c r="E1919" s="6">
        <f>待赋值表!D1918</f>
        <v/>
      </c>
      <c r="F1919" s="6">
        <f>待赋值表!E1918</f>
        <v/>
      </c>
      <c r="G1919" s="6">
        <f>待赋值表!F1918</f>
        <v/>
      </c>
      <c r="H1919" s="6">
        <f>待赋值表!G1918</f>
        <v/>
      </c>
      <c r="I1919" s="6">
        <f>待赋值表!H1918</f>
        <v/>
      </c>
      <c r="J1919" s="6">
        <f>待赋值表!I1918</f>
        <v/>
      </c>
      <c r="K1919" s="6">
        <f>待赋值表!J1918</f>
        <v/>
      </c>
      <c r="L1919" s="6">
        <f>待赋值表!K1918</f>
        <v/>
      </c>
      <c r="M1919" s="6">
        <f>待赋值表!L1918</f>
        <v/>
      </c>
      <c r="N1919" s="6">
        <f>待赋值表!M1918</f>
        <v/>
      </c>
      <c r="O1919" s="6">
        <f>待赋值表!N1918</f>
        <v/>
      </c>
      <c r="P1919" s="6">
        <f>待赋值表!O1918</f>
        <v/>
      </c>
      <c r="Q1919" s="6">
        <f>IF(待赋值表!P1918&lt;&gt;"",待赋值表!P1918,0)</f>
        <v/>
      </c>
      <c r="R1919" s="6">
        <f>待赋值表!Q1918</f>
        <v/>
      </c>
      <c r="S1919" s="6">
        <f>待赋值表!R1918</f>
        <v/>
      </c>
      <c r="T1919" s="6">
        <f>待赋值表!S1918</f>
        <v/>
      </c>
      <c r="U1919" s="6">
        <f>待赋值表!T1918</f>
        <v/>
      </c>
      <c r="V1919" s="6">
        <f>待赋值表!U1918</f>
        <v/>
      </c>
      <c r="W1919" s="6">
        <f>待赋值表!V1918</f>
        <v/>
      </c>
      <c r="X1919" s="6">
        <f>待赋值表!W1918</f>
        <v/>
      </c>
      <c r="Y1919" s="6">
        <f>待赋值表!X1918</f>
        <v/>
      </c>
      <c r="Z1919" s="3">
        <f>IF(M1919&gt;=0.01,"B_pre",IF(M1919&gt;=0,"C_pre","none"))</f>
        <v/>
      </c>
      <c r="AA1919" s="3">
        <f>IF(U1919&gt;0.125,"a_pre",IF(U1919&gt;=0,"b_pre","none"))</f>
        <v/>
      </c>
      <c r="AB1919" s="3">
        <f>AND(Z1919="B_pre",AA1919="a_pre")</f>
        <v/>
      </c>
      <c r="AC1919" s="3">
        <f>AND(Z1919="B_pre",AA1919="b_pre")</f>
        <v/>
      </c>
      <c r="AD1919" s="3">
        <f>AND(Z1919="C_pre",AA1919="a_pre")</f>
        <v/>
      </c>
      <c r="AE1919" s="3">
        <f>AND(Z1919="C_pre",AA1919="b_pre")</f>
        <v/>
      </c>
      <c r="AF1919" s="6">
        <f>待赋值表!C1918</f>
        <v/>
      </c>
      <c r="AG1919" s="3">
        <f t="array" ref="AG1919">IF(AB1919=TRUE,"A",IF(AC1919=TRUE,"B",IF(AD1919=TRUE,"C",IF(AE1919=TRUE,"D","其他"))))</f>
        <v/>
      </c>
      <c r="AH1919" s="3">
        <f>IF(分析表!$E$12&lt;&gt;"ALL",AND(AF1919=分析表!$E$10,AG1919=分析表!$E$12),IF(AF1919=分析表!$E$10,TRUE(),IF(AF1919="ALL",TRUE(),"")))</f>
        <v/>
      </c>
    </row>
    <row r="1920">
      <c r="A1920" s="3">
        <f>COUNTIF($AH$2:AH1920,"TRUE")</f>
        <v/>
      </c>
      <c r="B1920" s="3">
        <f>COUNTIF($AG$2:$AG1920,#REF!)</f>
        <v/>
      </c>
      <c r="C1920" s="56">
        <f>待赋值表!A1919</f>
        <v/>
      </c>
      <c r="E1920" s="6">
        <f>待赋值表!D1919</f>
        <v/>
      </c>
      <c r="F1920" s="6">
        <f>待赋值表!E1919</f>
        <v/>
      </c>
      <c r="G1920" s="6">
        <f>待赋值表!F1919</f>
        <v/>
      </c>
      <c r="H1920" s="6">
        <f>待赋值表!G1919</f>
        <v/>
      </c>
      <c r="I1920" s="6">
        <f>待赋值表!H1919</f>
        <v/>
      </c>
      <c r="J1920" s="6">
        <f>待赋值表!I1919</f>
        <v/>
      </c>
      <c r="K1920" s="6">
        <f>待赋值表!J1919</f>
        <v/>
      </c>
      <c r="L1920" s="6">
        <f>待赋值表!K1919</f>
        <v/>
      </c>
      <c r="M1920" s="6">
        <f>待赋值表!L1919</f>
        <v/>
      </c>
      <c r="N1920" s="6">
        <f>待赋值表!M1919</f>
        <v/>
      </c>
      <c r="O1920" s="6">
        <f>待赋值表!N1919</f>
        <v/>
      </c>
      <c r="P1920" s="6">
        <f>待赋值表!O1919</f>
        <v/>
      </c>
      <c r="Q1920" s="6">
        <f>IF(待赋值表!P1919&lt;&gt;"",待赋值表!P1919,0)</f>
        <v/>
      </c>
      <c r="R1920" s="6">
        <f>待赋值表!Q1919</f>
        <v/>
      </c>
      <c r="S1920" s="6">
        <f>待赋值表!R1919</f>
        <v/>
      </c>
      <c r="T1920" s="6">
        <f>待赋值表!S1919</f>
        <v/>
      </c>
      <c r="U1920" s="6">
        <f>待赋值表!T1919</f>
        <v/>
      </c>
      <c r="V1920" s="6">
        <f>待赋值表!U1919</f>
        <v/>
      </c>
      <c r="W1920" s="6">
        <f>待赋值表!V1919</f>
        <v/>
      </c>
      <c r="X1920" s="6">
        <f>待赋值表!W1919</f>
        <v/>
      </c>
      <c r="Y1920" s="6">
        <f>待赋值表!X1919</f>
        <v/>
      </c>
      <c r="Z1920" s="3">
        <f>IF(M1920&gt;=0.01,"B_pre",IF(M1920&gt;=0,"C_pre","none"))</f>
        <v/>
      </c>
      <c r="AA1920" s="3">
        <f>IF(U1920&gt;0.125,"a_pre",IF(U1920&gt;=0,"b_pre","none"))</f>
        <v/>
      </c>
      <c r="AB1920" s="3">
        <f>AND(Z1920="B_pre",AA1920="a_pre")</f>
        <v/>
      </c>
      <c r="AC1920" s="3">
        <f>AND(Z1920="B_pre",AA1920="b_pre")</f>
        <v/>
      </c>
      <c r="AD1920" s="3">
        <f>AND(Z1920="C_pre",AA1920="a_pre")</f>
        <v/>
      </c>
      <c r="AE1920" s="3">
        <f>AND(Z1920="C_pre",AA1920="b_pre")</f>
        <v/>
      </c>
      <c r="AF1920" s="6">
        <f>待赋值表!C1919</f>
        <v/>
      </c>
      <c r="AG1920" s="3">
        <f t="array" ref="AG1920">IF(AB1920=TRUE,"A",IF(AC1920=TRUE,"B",IF(AD1920=TRUE,"C",IF(AE1920=TRUE,"D","其他"))))</f>
        <v/>
      </c>
      <c r="AH1920" s="3">
        <f>IF(分析表!$E$12&lt;&gt;"ALL",AND(AF1920=分析表!$E$10,AG1920=分析表!$E$12),IF(AF1920=分析表!$E$10,TRUE(),IF(AF1920="ALL",TRUE(),"")))</f>
        <v/>
      </c>
    </row>
    <row r="1921">
      <c r="A1921" s="3">
        <f>COUNTIF($AH$2:AH1921,"TRUE")</f>
        <v/>
      </c>
      <c r="B1921" s="3">
        <f>COUNTIF($AG$2:$AG1921,#REF!)</f>
        <v/>
      </c>
      <c r="C1921" s="56">
        <f>待赋值表!A1920</f>
        <v/>
      </c>
      <c r="E1921" s="6">
        <f>待赋值表!D1920</f>
        <v/>
      </c>
      <c r="F1921" s="6">
        <f>待赋值表!E1920</f>
        <v/>
      </c>
      <c r="G1921" s="6">
        <f>待赋值表!F1920</f>
        <v/>
      </c>
      <c r="H1921" s="6">
        <f>待赋值表!G1920</f>
        <v/>
      </c>
      <c r="I1921" s="6">
        <f>待赋值表!H1920</f>
        <v/>
      </c>
      <c r="J1921" s="6">
        <f>待赋值表!I1920</f>
        <v/>
      </c>
      <c r="K1921" s="6">
        <f>待赋值表!J1920</f>
        <v/>
      </c>
      <c r="L1921" s="6">
        <f>待赋值表!K1920</f>
        <v/>
      </c>
      <c r="M1921" s="6">
        <f>待赋值表!L1920</f>
        <v/>
      </c>
      <c r="N1921" s="6">
        <f>待赋值表!M1920</f>
        <v/>
      </c>
      <c r="O1921" s="6">
        <f>待赋值表!N1920</f>
        <v/>
      </c>
      <c r="P1921" s="6">
        <f>待赋值表!O1920</f>
        <v/>
      </c>
      <c r="Q1921" s="6">
        <f>IF(待赋值表!P1920&lt;&gt;"",待赋值表!P1920,0)</f>
        <v/>
      </c>
      <c r="R1921" s="6">
        <f>待赋值表!Q1920</f>
        <v/>
      </c>
      <c r="S1921" s="6">
        <f>待赋值表!R1920</f>
        <v/>
      </c>
      <c r="T1921" s="6">
        <f>待赋值表!S1920</f>
        <v/>
      </c>
      <c r="U1921" s="6">
        <f>待赋值表!T1920</f>
        <v/>
      </c>
      <c r="V1921" s="6">
        <f>待赋值表!U1920</f>
        <v/>
      </c>
      <c r="W1921" s="6">
        <f>待赋值表!V1920</f>
        <v/>
      </c>
      <c r="X1921" s="6">
        <f>待赋值表!W1920</f>
        <v/>
      </c>
      <c r="Y1921" s="6">
        <f>待赋值表!X1920</f>
        <v/>
      </c>
      <c r="Z1921" s="3">
        <f>IF(M1921&gt;=0.01,"B_pre",IF(M1921&gt;=0,"C_pre","none"))</f>
        <v/>
      </c>
      <c r="AA1921" s="3">
        <f>IF(U1921&gt;0.125,"a_pre",IF(U1921&gt;=0,"b_pre","none"))</f>
        <v/>
      </c>
      <c r="AB1921" s="3">
        <f>AND(Z1921="B_pre",AA1921="a_pre")</f>
        <v/>
      </c>
      <c r="AC1921" s="3">
        <f>AND(Z1921="B_pre",AA1921="b_pre")</f>
        <v/>
      </c>
      <c r="AD1921" s="3">
        <f>AND(Z1921="C_pre",AA1921="a_pre")</f>
        <v/>
      </c>
      <c r="AE1921" s="3">
        <f>AND(Z1921="C_pre",AA1921="b_pre")</f>
        <v/>
      </c>
      <c r="AF1921" s="6">
        <f>待赋值表!C1920</f>
        <v/>
      </c>
      <c r="AG1921" s="3">
        <f t="array" ref="AG1921">IF(AB1921=TRUE,"A",IF(AC1921=TRUE,"B",IF(AD1921=TRUE,"C",IF(AE1921=TRUE,"D","其他"))))</f>
        <v/>
      </c>
      <c r="AH1921" s="3">
        <f>IF(分析表!$E$12&lt;&gt;"ALL",AND(AF1921=分析表!$E$10,AG1921=分析表!$E$12),IF(AF1921=分析表!$E$10,TRUE(),IF(AF1921="ALL",TRUE(),"")))</f>
        <v/>
      </c>
    </row>
    <row r="1922">
      <c r="A1922" s="3">
        <f>COUNTIF($AH$2:AH1922,"TRUE")</f>
        <v/>
      </c>
      <c r="B1922" s="3">
        <f>COUNTIF($AG$2:$AG1922,#REF!)</f>
        <v/>
      </c>
      <c r="C1922" s="56">
        <f>待赋值表!A1921</f>
        <v/>
      </c>
      <c r="E1922" s="6">
        <f>待赋值表!D1921</f>
        <v/>
      </c>
      <c r="F1922" s="6">
        <f>待赋值表!E1921</f>
        <v/>
      </c>
      <c r="G1922" s="6">
        <f>待赋值表!F1921</f>
        <v/>
      </c>
      <c r="H1922" s="6">
        <f>待赋值表!G1921</f>
        <v/>
      </c>
      <c r="I1922" s="6">
        <f>待赋值表!H1921</f>
        <v/>
      </c>
      <c r="J1922" s="6">
        <f>待赋值表!I1921</f>
        <v/>
      </c>
      <c r="K1922" s="6">
        <f>待赋值表!J1921</f>
        <v/>
      </c>
      <c r="L1922" s="6">
        <f>待赋值表!K1921</f>
        <v/>
      </c>
      <c r="M1922" s="6">
        <f>待赋值表!L1921</f>
        <v/>
      </c>
      <c r="N1922" s="6">
        <f>待赋值表!M1921</f>
        <v/>
      </c>
      <c r="O1922" s="6">
        <f>待赋值表!N1921</f>
        <v/>
      </c>
      <c r="P1922" s="6">
        <f>待赋值表!O1921</f>
        <v/>
      </c>
      <c r="Q1922" s="6">
        <f>IF(待赋值表!P1921&lt;&gt;"",待赋值表!P1921,0)</f>
        <v/>
      </c>
      <c r="R1922" s="6">
        <f>待赋值表!Q1921</f>
        <v/>
      </c>
      <c r="S1922" s="6">
        <f>待赋值表!R1921</f>
        <v/>
      </c>
      <c r="T1922" s="6">
        <f>待赋值表!S1921</f>
        <v/>
      </c>
      <c r="U1922" s="6">
        <f>待赋值表!T1921</f>
        <v/>
      </c>
      <c r="V1922" s="6">
        <f>待赋值表!U1921</f>
        <v/>
      </c>
      <c r="W1922" s="6">
        <f>待赋值表!V1921</f>
        <v/>
      </c>
      <c r="X1922" s="6">
        <f>待赋值表!W1921</f>
        <v/>
      </c>
      <c r="Y1922" s="6">
        <f>待赋值表!X1921</f>
        <v/>
      </c>
      <c r="Z1922" s="3">
        <f>IF(M1922&gt;=0.01,"B_pre",IF(M1922&gt;=0,"C_pre","none"))</f>
        <v/>
      </c>
      <c r="AA1922" s="3">
        <f>IF(U1922&gt;0.125,"a_pre",IF(U1922&gt;=0,"b_pre","none"))</f>
        <v/>
      </c>
      <c r="AB1922" s="3">
        <f>AND(Z1922="B_pre",AA1922="a_pre")</f>
        <v/>
      </c>
      <c r="AC1922" s="3">
        <f>AND(Z1922="B_pre",AA1922="b_pre")</f>
        <v/>
      </c>
      <c r="AD1922" s="3">
        <f>AND(Z1922="C_pre",AA1922="a_pre")</f>
        <v/>
      </c>
      <c r="AE1922" s="3">
        <f>AND(Z1922="C_pre",AA1922="b_pre")</f>
        <v/>
      </c>
      <c r="AF1922" s="6">
        <f>待赋值表!C1921</f>
        <v/>
      </c>
      <c r="AG1922" s="3">
        <f t="array" ref="AG1922">IF(AB1922=TRUE,"A",IF(AC1922=TRUE,"B",IF(AD1922=TRUE,"C",IF(AE1922=TRUE,"D","其他"))))</f>
        <v/>
      </c>
      <c r="AH1922" s="3">
        <f>IF(分析表!$E$12&lt;&gt;"ALL",AND(AF1922=分析表!$E$10,AG1922=分析表!$E$12),IF(AF1922=分析表!$E$10,TRUE(),IF(AF1922="ALL",TRUE(),"")))</f>
        <v/>
      </c>
    </row>
    <row r="1923">
      <c r="A1923" s="3">
        <f>COUNTIF($AH$2:AH1923,"TRUE")</f>
        <v/>
      </c>
      <c r="B1923" s="3">
        <f>COUNTIF($AG$2:$AG1923,#REF!)</f>
        <v/>
      </c>
      <c r="C1923" s="56">
        <f>待赋值表!A1922</f>
        <v/>
      </c>
      <c r="E1923" s="6">
        <f>待赋值表!D1922</f>
        <v/>
      </c>
      <c r="F1923" s="6">
        <f>待赋值表!E1922</f>
        <v/>
      </c>
      <c r="G1923" s="6">
        <f>待赋值表!F1922</f>
        <v/>
      </c>
      <c r="H1923" s="6">
        <f>待赋值表!G1922</f>
        <v/>
      </c>
      <c r="I1923" s="6">
        <f>待赋值表!H1922</f>
        <v/>
      </c>
      <c r="J1923" s="6">
        <f>待赋值表!I1922</f>
        <v/>
      </c>
      <c r="K1923" s="6">
        <f>待赋值表!J1922</f>
        <v/>
      </c>
      <c r="L1923" s="6">
        <f>待赋值表!K1922</f>
        <v/>
      </c>
      <c r="M1923" s="6">
        <f>待赋值表!L1922</f>
        <v/>
      </c>
      <c r="N1923" s="6">
        <f>待赋值表!M1922</f>
        <v/>
      </c>
      <c r="O1923" s="6">
        <f>待赋值表!N1922</f>
        <v/>
      </c>
      <c r="P1923" s="6">
        <f>待赋值表!O1922</f>
        <v/>
      </c>
      <c r="Q1923" s="6">
        <f>IF(待赋值表!P1922&lt;&gt;"",待赋值表!P1922,0)</f>
        <v/>
      </c>
      <c r="R1923" s="6">
        <f>待赋值表!Q1922</f>
        <v/>
      </c>
      <c r="S1923" s="6">
        <f>待赋值表!R1922</f>
        <v/>
      </c>
      <c r="T1923" s="6">
        <f>待赋值表!S1922</f>
        <v/>
      </c>
      <c r="U1923" s="6">
        <f>待赋值表!T1922</f>
        <v/>
      </c>
      <c r="V1923" s="6">
        <f>待赋值表!U1922</f>
        <v/>
      </c>
      <c r="W1923" s="6">
        <f>待赋值表!V1922</f>
        <v/>
      </c>
      <c r="X1923" s="6">
        <f>待赋值表!W1922</f>
        <v/>
      </c>
      <c r="Y1923" s="6">
        <f>待赋值表!X1922</f>
        <v/>
      </c>
      <c r="Z1923" s="3">
        <f>IF(M1923&gt;=0.01,"B_pre",IF(M1923&gt;=0,"C_pre","none"))</f>
        <v/>
      </c>
      <c r="AA1923" s="3">
        <f>IF(U1923&gt;0.125,"a_pre",IF(U1923&gt;=0,"b_pre","none"))</f>
        <v/>
      </c>
      <c r="AB1923" s="3">
        <f>AND(Z1923="B_pre",AA1923="a_pre")</f>
        <v/>
      </c>
      <c r="AC1923" s="3">
        <f>AND(Z1923="B_pre",AA1923="b_pre")</f>
        <v/>
      </c>
      <c r="AD1923" s="3">
        <f>AND(Z1923="C_pre",AA1923="a_pre")</f>
        <v/>
      </c>
      <c r="AE1923" s="3">
        <f>AND(Z1923="C_pre",AA1923="b_pre")</f>
        <v/>
      </c>
      <c r="AF1923" s="6">
        <f>待赋值表!C1922</f>
        <v/>
      </c>
      <c r="AG1923" s="3">
        <f t="array" ref="AG1923">IF(AB1923=TRUE,"A",IF(AC1923=TRUE,"B",IF(AD1923=TRUE,"C",IF(AE1923=TRUE,"D","其他"))))</f>
        <v/>
      </c>
      <c r="AH1923" s="3">
        <f>IF(分析表!$E$12&lt;&gt;"ALL",AND(AF1923=分析表!$E$10,AG1923=分析表!$E$12),IF(AF1923=分析表!$E$10,TRUE(),IF(AF1923="ALL",TRUE(),"")))</f>
        <v/>
      </c>
    </row>
    <row r="1924">
      <c r="A1924" s="3">
        <f>COUNTIF($AH$2:AH1924,"TRUE")</f>
        <v/>
      </c>
      <c r="B1924" s="3">
        <f>COUNTIF($AG$2:$AG1924,#REF!)</f>
        <v/>
      </c>
      <c r="C1924" s="56">
        <f>待赋值表!A1923</f>
        <v/>
      </c>
      <c r="E1924" s="6">
        <f>待赋值表!D1923</f>
        <v/>
      </c>
      <c r="F1924" s="6">
        <f>待赋值表!E1923</f>
        <v/>
      </c>
      <c r="G1924" s="6">
        <f>待赋值表!F1923</f>
        <v/>
      </c>
      <c r="H1924" s="6">
        <f>待赋值表!G1923</f>
        <v/>
      </c>
      <c r="I1924" s="6">
        <f>待赋值表!H1923</f>
        <v/>
      </c>
      <c r="J1924" s="6">
        <f>待赋值表!I1923</f>
        <v/>
      </c>
      <c r="K1924" s="6">
        <f>待赋值表!J1923</f>
        <v/>
      </c>
      <c r="L1924" s="6">
        <f>待赋值表!K1923</f>
        <v/>
      </c>
      <c r="M1924" s="6">
        <f>待赋值表!L1923</f>
        <v/>
      </c>
      <c r="N1924" s="6">
        <f>待赋值表!M1923</f>
        <v/>
      </c>
      <c r="O1924" s="6">
        <f>待赋值表!N1923</f>
        <v/>
      </c>
      <c r="P1924" s="6">
        <f>待赋值表!O1923</f>
        <v/>
      </c>
      <c r="Q1924" s="6">
        <f>IF(待赋值表!P1923&lt;&gt;"",待赋值表!P1923,0)</f>
        <v/>
      </c>
      <c r="R1924" s="6">
        <f>待赋值表!Q1923</f>
        <v/>
      </c>
      <c r="S1924" s="6">
        <f>待赋值表!R1923</f>
        <v/>
      </c>
      <c r="T1924" s="6">
        <f>待赋值表!S1923</f>
        <v/>
      </c>
      <c r="U1924" s="6">
        <f>待赋值表!T1923</f>
        <v/>
      </c>
      <c r="V1924" s="6">
        <f>待赋值表!U1923</f>
        <v/>
      </c>
      <c r="W1924" s="6">
        <f>待赋值表!V1923</f>
        <v/>
      </c>
      <c r="X1924" s="6">
        <f>待赋值表!W1923</f>
        <v/>
      </c>
      <c r="Y1924" s="6">
        <f>待赋值表!X1923</f>
        <v/>
      </c>
      <c r="Z1924" s="3">
        <f>IF(M1924&gt;=0.01,"B_pre",IF(M1924&gt;=0,"C_pre","none"))</f>
        <v/>
      </c>
      <c r="AA1924" s="3">
        <f>IF(U1924&gt;0.125,"a_pre",IF(U1924&gt;=0,"b_pre","none"))</f>
        <v/>
      </c>
      <c r="AB1924" s="3">
        <f>AND(Z1924="B_pre",AA1924="a_pre")</f>
        <v/>
      </c>
      <c r="AC1924" s="3">
        <f>AND(Z1924="B_pre",AA1924="b_pre")</f>
        <v/>
      </c>
      <c r="AD1924" s="3">
        <f>AND(Z1924="C_pre",AA1924="a_pre")</f>
        <v/>
      </c>
      <c r="AE1924" s="3">
        <f>AND(Z1924="C_pre",AA1924="b_pre")</f>
        <v/>
      </c>
      <c r="AF1924" s="6">
        <f>待赋值表!C1923</f>
        <v/>
      </c>
      <c r="AG1924" s="3">
        <f t="array" ref="AG1924">IF(AB1924=TRUE,"A",IF(AC1924=TRUE,"B",IF(AD1924=TRUE,"C",IF(AE1924=TRUE,"D","其他"))))</f>
        <v/>
      </c>
      <c r="AH1924" s="3">
        <f>IF(分析表!$E$12&lt;&gt;"ALL",AND(AF1924=分析表!$E$10,AG1924=分析表!$E$12),IF(AF1924=分析表!$E$10,TRUE(),IF(AF1924="ALL",TRUE(),"")))</f>
        <v/>
      </c>
    </row>
    <row r="1925">
      <c r="A1925" s="3">
        <f>COUNTIF($AH$2:AH1925,"TRUE")</f>
        <v/>
      </c>
      <c r="B1925" s="3">
        <f>COUNTIF($AG$2:$AG1925,#REF!)</f>
        <v/>
      </c>
      <c r="C1925" s="56">
        <f>待赋值表!A1924</f>
        <v/>
      </c>
      <c r="E1925" s="6">
        <f>待赋值表!D1924</f>
        <v/>
      </c>
      <c r="F1925" s="6">
        <f>待赋值表!E1924</f>
        <v/>
      </c>
      <c r="G1925" s="6">
        <f>待赋值表!F1924</f>
        <v/>
      </c>
      <c r="H1925" s="6">
        <f>待赋值表!G1924</f>
        <v/>
      </c>
      <c r="I1925" s="6">
        <f>待赋值表!H1924</f>
        <v/>
      </c>
      <c r="J1925" s="6">
        <f>待赋值表!I1924</f>
        <v/>
      </c>
      <c r="K1925" s="6">
        <f>待赋值表!J1924</f>
        <v/>
      </c>
      <c r="L1925" s="6">
        <f>待赋值表!K1924</f>
        <v/>
      </c>
      <c r="M1925" s="6">
        <f>待赋值表!L1924</f>
        <v/>
      </c>
      <c r="N1925" s="6">
        <f>待赋值表!M1924</f>
        <v/>
      </c>
      <c r="O1925" s="6">
        <f>待赋值表!N1924</f>
        <v/>
      </c>
      <c r="P1925" s="6">
        <f>待赋值表!O1924</f>
        <v/>
      </c>
      <c r="Q1925" s="6">
        <f>IF(待赋值表!P1924&lt;&gt;"",待赋值表!P1924,0)</f>
        <v/>
      </c>
      <c r="R1925" s="6">
        <f>待赋值表!Q1924</f>
        <v/>
      </c>
      <c r="S1925" s="6">
        <f>待赋值表!R1924</f>
        <v/>
      </c>
      <c r="T1925" s="6">
        <f>待赋值表!S1924</f>
        <v/>
      </c>
      <c r="U1925" s="6">
        <f>待赋值表!T1924</f>
        <v/>
      </c>
      <c r="V1925" s="6">
        <f>待赋值表!U1924</f>
        <v/>
      </c>
      <c r="W1925" s="6">
        <f>待赋值表!V1924</f>
        <v/>
      </c>
      <c r="X1925" s="6">
        <f>待赋值表!W1924</f>
        <v/>
      </c>
      <c r="Y1925" s="6">
        <f>待赋值表!X1924</f>
        <v/>
      </c>
      <c r="Z1925" s="3">
        <f>IF(M1925&gt;=0.01,"B_pre",IF(M1925&gt;=0,"C_pre","none"))</f>
        <v/>
      </c>
      <c r="AA1925" s="3">
        <f>IF(U1925&gt;0.125,"a_pre",IF(U1925&gt;=0,"b_pre","none"))</f>
        <v/>
      </c>
      <c r="AB1925" s="3">
        <f>AND(Z1925="B_pre",AA1925="a_pre")</f>
        <v/>
      </c>
      <c r="AC1925" s="3">
        <f>AND(Z1925="B_pre",AA1925="b_pre")</f>
        <v/>
      </c>
      <c r="AD1925" s="3">
        <f>AND(Z1925="C_pre",AA1925="a_pre")</f>
        <v/>
      </c>
      <c r="AE1925" s="3">
        <f>AND(Z1925="C_pre",AA1925="b_pre")</f>
        <v/>
      </c>
      <c r="AF1925" s="6">
        <f>待赋值表!C1924</f>
        <v/>
      </c>
      <c r="AG1925" s="3">
        <f t="array" ref="AG1925">IF(AB1925=TRUE,"A",IF(AC1925=TRUE,"B",IF(AD1925=TRUE,"C",IF(AE1925=TRUE,"D","其他"))))</f>
        <v/>
      </c>
      <c r="AH1925" s="3">
        <f>IF(分析表!$E$12&lt;&gt;"ALL",AND(AF1925=分析表!$E$10,AG1925=分析表!$E$12),IF(AF1925=分析表!$E$10,TRUE(),IF(AF1925="ALL",TRUE(),"")))</f>
        <v/>
      </c>
    </row>
    <row r="1926">
      <c r="A1926" s="3">
        <f>COUNTIF($AH$2:AH1926,"TRUE")</f>
        <v/>
      </c>
      <c r="B1926" s="3">
        <f>COUNTIF($AG$2:$AG1926,#REF!)</f>
        <v/>
      </c>
      <c r="C1926" s="56">
        <f>待赋值表!A1925</f>
        <v/>
      </c>
      <c r="E1926" s="6">
        <f>待赋值表!D1925</f>
        <v/>
      </c>
      <c r="F1926" s="6">
        <f>待赋值表!E1925</f>
        <v/>
      </c>
      <c r="G1926" s="6">
        <f>待赋值表!F1925</f>
        <v/>
      </c>
      <c r="H1926" s="6">
        <f>待赋值表!G1925</f>
        <v/>
      </c>
      <c r="I1926" s="6">
        <f>待赋值表!H1925</f>
        <v/>
      </c>
      <c r="J1926" s="6">
        <f>待赋值表!I1925</f>
        <v/>
      </c>
      <c r="K1926" s="6">
        <f>待赋值表!J1925</f>
        <v/>
      </c>
      <c r="L1926" s="6">
        <f>待赋值表!K1925</f>
        <v/>
      </c>
      <c r="M1926" s="6">
        <f>待赋值表!L1925</f>
        <v/>
      </c>
      <c r="N1926" s="6">
        <f>待赋值表!M1925</f>
        <v/>
      </c>
      <c r="O1926" s="6">
        <f>待赋值表!N1925</f>
        <v/>
      </c>
      <c r="P1926" s="6">
        <f>待赋值表!O1925</f>
        <v/>
      </c>
      <c r="Q1926" s="6">
        <f>IF(待赋值表!P1925&lt;&gt;"",待赋值表!P1925,0)</f>
        <v/>
      </c>
      <c r="R1926" s="6">
        <f>待赋值表!Q1925</f>
        <v/>
      </c>
      <c r="S1926" s="6">
        <f>待赋值表!R1925</f>
        <v/>
      </c>
      <c r="T1926" s="6">
        <f>待赋值表!S1925</f>
        <v/>
      </c>
      <c r="U1926" s="6">
        <f>待赋值表!T1925</f>
        <v/>
      </c>
      <c r="V1926" s="6">
        <f>待赋值表!U1925</f>
        <v/>
      </c>
      <c r="W1926" s="6">
        <f>待赋值表!V1925</f>
        <v/>
      </c>
      <c r="X1926" s="6">
        <f>待赋值表!W1925</f>
        <v/>
      </c>
      <c r="Y1926" s="6">
        <f>待赋值表!X1925</f>
        <v/>
      </c>
      <c r="Z1926" s="3">
        <f>IF(M1926&gt;=0.01,"B_pre",IF(M1926&gt;=0,"C_pre","none"))</f>
        <v/>
      </c>
      <c r="AA1926" s="3">
        <f>IF(U1926&gt;0.125,"a_pre",IF(U1926&gt;=0,"b_pre","none"))</f>
        <v/>
      </c>
      <c r="AB1926" s="3">
        <f>AND(Z1926="B_pre",AA1926="a_pre")</f>
        <v/>
      </c>
      <c r="AC1926" s="3">
        <f>AND(Z1926="B_pre",AA1926="b_pre")</f>
        <v/>
      </c>
      <c r="AD1926" s="3">
        <f>AND(Z1926="C_pre",AA1926="a_pre")</f>
        <v/>
      </c>
      <c r="AE1926" s="3">
        <f>AND(Z1926="C_pre",AA1926="b_pre")</f>
        <v/>
      </c>
      <c r="AF1926" s="6">
        <f>待赋值表!C1925</f>
        <v/>
      </c>
      <c r="AG1926" s="3">
        <f t="array" ref="AG1926">IF(AB1926=TRUE,"A",IF(AC1926=TRUE,"B",IF(AD1926=TRUE,"C",IF(AE1926=TRUE,"D","其他"))))</f>
        <v/>
      </c>
      <c r="AH1926" s="3">
        <f>IF(分析表!$E$12&lt;&gt;"ALL",AND(AF1926=分析表!$E$10,AG1926=分析表!$E$12),IF(AF1926=分析表!$E$10,TRUE(),IF(AF1926="ALL",TRUE(),"")))</f>
        <v/>
      </c>
    </row>
    <row r="1927">
      <c r="A1927" s="3">
        <f>COUNTIF($AH$2:AH1927,"TRUE")</f>
        <v/>
      </c>
      <c r="B1927" s="3">
        <f>COUNTIF($AG$2:$AG1927,#REF!)</f>
        <v/>
      </c>
      <c r="C1927" s="56">
        <f>待赋值表!A1926</f>
        <v/>
      </c>
      <c r="E1927" s="6">
        <f>待赋值表!D1926</f>
        <v/>
      </c>
      <c r="F1927" s="6">
        <f>待赋值表!E1926</f>
        <v/>
      </c>
      <c r="G1927" s="6">
        <f>待赋值表!F1926</f>
        <v/>
      </c>
      <c r="H1927" s="6">
        <f>待赋值表!G1926</f>
        <v/>
      </c>
      <c r="I1927" s="6">
        <f>待赋值表!H1926</f>
        <v/>
      </c>
      <c r="J1927" s="6">
        <f>待赋值表!I1926</f>
        <v/>
      </c>
      <c r="K1927" s="6">
        <f>待赋值表!J1926</f>
        <v/>
      </c>
      <c r="L1927" s="6">
        <f>待赋值表!K1926</f>
        <v/>
      </c>
      <c r="M1927" s="6">
        <f>待赋值表!L1926</f>
        <v/>
      </c>
      <c r="N1927" s="6">
        <f>待赋值表!M1926</f>
        <v/>
      </c>
      <c r="O1927" s="6">
        <f>待赋值表!N1926</f>
        <v/>
      </c>
      <c r="P1927" s="6">
        <f>待赋值表!O1926</f>
        <v/>
      </c>
      <c r="Q1927" s="6">
        <f>IF(待赋值表!P1926&lt;&gt;"",待赋值表!P1926,0)</f>
        <v/>
      </c>
      <c r="R1927" s="6">
        <f>待赋值表!Q1926</f>
        <v/>
      </c>
      <c r="S1927" s="6">
        <f>待赋值表!R1926</f>
        <v/>
      </c>
      <c r="T1927" s="6">
        <f>待赋值表!S1926</f>
        <v/>
      </c>
      <c r="U1927" s="6">
        <f>待赋值表!T1926</f>
        <v/>
      </c>
      <c r="V1927" s="6">
        <f>待赋值表!U1926</f>
        <v/>
      </c>
      <c r="W1927" s="6">
        <f>待赋值表!V1926</f>
        <v/>
      </c>
      <c r="X1927" s="6">
        <f>待赋值表!W1926</f>
        <v/>
      </c>
      <c r="Y1927" s="6">
        <f>待赋值表!X1926</f>
        <v/>
      </c>
      <c r="Z1927" s="3">
        <f>IF(M1927&gt;=0.01,"B_pre",IF(M1927&gt;=0,"C_pre","none"))</f>
        <v/>
      </c>
      <c r="AA1927" s="3">
        <f>IF(U1927&gt;0.125,"a_pre",IF(U1927&gt;=0,"b_pre","none"))</f>
        <v/>
      </c>
      <c r="AB1927" s="3">
        <f>AND(Z1927="B_pre",AA1927="a_pre")</f>
        <v/>
      </c>
      <c r="AC1927" s="3">
        <f>AND(Z1927="B_pre",AA1927="b_pre")</f>
        <v/>
      </c>
      <c r="AD1927" s="3">
        <f>AND(Z1927="C_pre",AA1927="a_pre")</f>
        <v/>
      </c>
      <c r="AE1927" s="3">
        <f>AND(Z1927="C_pre",AA1927="b_pre")</f>
        <v/>
      </c>
      <c r="AF1927" s="6">
        <f>待赋值表!C1926</f>
        <v/>
      </c>
      <c r="AG1927" s="3">
        <f t="array" ref="AG1927">IF(AB1927=TRUE,"A",IF(AC1927=TRUE,"B",IF(AD1927=TRUE,"C",IF(AE1927=TRUE,"D","其他"))))</f>
        <v/>
      </c>
      <c r="AH1927" s="3">
        <f>IF(分析表!$E$12&lt;&gt;"ALL",AND(AF1927=分析表!$E$10,AG1927=分析表!$E$12),IF(AF1927=分析表!$E$10,TRUE(),IF(AF1927="ALL",TRUE(),"")))</f>
        <v/>
      </c>
    </row>
    <row r="1928">
      <c r="A1928" s="3">
        <f>COUNTIF($AH$2:AH1928,"TRUE")</f>
        <v/>
      </c>
      <c r="B1928" s="3">
        <f>COUNTIF($AG$2:$AG1928,#REF!)</f>
        <v/>
      </c>
      <c r="C1928" s="56">
        <f>待赋值表!A1927</f>
        <v/>
      </c>
      <c r="E1928" s="6">
        <f>待赋值表!D1927</f>
        <v/>
      </c>
      <c r="F1928" s="6">
        <f>待赋值表!E1927</f>
        <v/>
      </c>
      <c r="G1928" s="6">
        <f>待赋值表!F1927</f>
        <v/>
      </c>
      <c r="H1928" s="6">
        <f>待赋值表!G1927</f>
        <v/>
      </c>
      <c r="I1928" s="6">
        <f>待赋值表!H1927</f>
        <v/>
      </c>
      <c r="J1928" s="6">
        <f>待赋值表!I1927</f>
        <v/>
      </c>
      <c r="K1928" s="6">
        <f>待赋值表!J1927</f>
        <v/>
      </c>
      <c r="L1928" s="6">
        <f>待赋值表!K1927</f>
        <v/>
      </c>
      <c r="M1928" s="6">
        <f>待赋值表!L1927</f>
        <v/>
      </c>
      <c r="N1928" s="6">
        <f>待赋值表!M1927</f>
        <v/>
      </c>
      <c r="O1928" s="6">
        <f>待赋值表!N1927</f>
        <v/>
      </c>
      <c r="P1928" s="6">
        <f>待赋值表!O1927</f>
        <v/>
      </c>
      <c r="Q1928" s="6">
        <f>IF(待赋值表!P1927&lt;&gt;"",待赋值表!P1927,0)</f>
        <v/>
      </c>
      <c r="R1928" s="6">
        <f>待赋值表!Q1927</f>
        <v/>
      </c>
      <c r="S1928" s="6">
        <f>待赋值表!R1927</f>
        <v/>
      </c>
      <c r="T1928" s="6">
        <f>待赋值表!S1927</f>
        <v/>
      </c>
      <c r="U1928" s="6">
        <f>待赋值表!T1927</f>
        <v/>
      </c>
      <c r="V1928" s="6">
        <f>待赋值表!U1927</f>
        <v/>
      </c>
      <c r="W1928" s="6">
        <f>待赋值表!V1927</f>
        <v/>
      </c>
      <c r="X1928" s="6">
        <f>待赋值表!W1927</f>
        <v/>
      </c>
      <c r="Y1928" s="6">
        <f>待赋值表!X1927</f>
        <v/>
      </c>
      <c r="Z1928" s="3">
        <f>IF(M1928&gt;=0.01,"B_pre",IF(M1928&gt;=0,"C_pre","none"))</f>
        <v/>
      </c>
      <c r="AA1928" s="3">
        <f>IF(U1928&gt;0.125,"a_pre",IF(U1928&gt;=0,"b_pre","none"))</f>
        <v/>
      </c>
      <c r="AB1928" s="3">
        <f>AND(Z1928="B_pre",AA1928="a_pre")</f>
        <v/>
      </c>
      <c r="AC1928" s="3">
        <f>AND(Z1928="B_pre",AA1928="b_pre")</f>
        <v/>
      </c>
      <c r="AD1928" s="3">
        <f>AND(Z1928="C_pre",AA1928="a_pre")</f>
        <v/>
      </c>
      <c r="AE1928" s="3">
        <f>AND(Z1928="C_pre",AA1928="b_pre")</f>
        <v/>
      </c>
      <c r="AF1928" s="6">
        <f>待赋值表!C1927</f>
        <v/>
      </c>
      <c r="AG1928" s="3">
        <f t="array" ref="AG1928">IF(AB1928=TRUE,"A",IF(AC1928=TRUE,"B",IF(AD1928=TRUE,"C",IF(AE1928=TRUE,"D","其他"))))</f>
        <v/>
      </c>
      <c r="AH1928" s="3">
        <f>IF(分析表!$E$12&lt;&gt;"ALL",AND(AF1928=分析表!$E$10,AG1928=分析表!$E$12),IF(AF1928=分析表!$E$10,TRUE(),IF(AF1928="ALL",TRUE(),"")))</f>
        <v/>
      </c>
    </row>
    <row r="1929">
      <c r="A1929" s="3">
        <f>COUNTIF($AH$2:AH1929,"TRUE")</f>
        <v/>
      </c>
      <c r="B1929" s="3">
        <f>COUNTIF($AG$2:$AG1929,#REF!)</f>
        <v/>
      </c>
      <c r="C1929" s="56">
        <f>待赋值表!A1928</f>
        <v/>
      </c>
      <c r="E1929" s="6">
        <f>待赋值表!D1928</f>
        <v/>
      </c>
      <c r="F1929" s="6">
        <f>待赋值表!E1928</f>
        <v/>
      </c>
      <c r="G1929" s="6">
        <f>待赋值表!F1928</f>
        <v/>
      </c>
      <c r="H1929" s="6">
        <f>待赋值表!G1928</f>
        <v/>
      </c>
      <c r="I1929" s="6">
        <f>待赋值表!H1928</f>
        <v/>
      </c>
      <c r="J1929" s="6">
        <f>待赋值表!I1928</f>
        <v/>
      </c>
      <c r="K1929" s="6">
        <f>待赋值表!J1928</f>
        <v/>
      </c>
      <c r="L1929" s="6">
        <f>待赋值表!K1928</f>
        <v/>
      </c>
      <c r="M1929" s="6">
        <f>待赋值表!L1928</f>
        <v/>
      </c>
      <c r="N1929" s="6">
        <f>待赋值表!M1928</f>
        <v/>
      </c>
      <c r="O1929" s="6">
        <f>待赋值表!N1928</f>
        <v/>
      </c>
      <c r="P1929" s="6">
        <f>待赋值表!O1928</f>
        <v/>
      </c>
      <c r="Q1929" s="6">
        <f>IF(待赋值表!P1928&lt;&gt;"",待赋值表!P1928,0)</f>
        <v/>
      </c>
      <c r="R1929" s="6">
        <f>待赋值表!Q1928</f>
        <v/>
      </c>
      <c r="S1929" s="6">
        <f>待赋值表!R1928</f>
        <v/>
      </c>
      <c r="T1929" s="6">
        <f>待赋值表!S1928</f>
        <v/>
      </c>
      <c r="U1929" s="6">
        <f>待赋值表!T1928</f>
        <v/>
      </c>
      <c r="V1929" s="6">
        <f>待赋值表!U1928</f>
        <v/>
      </c>
      <c r="W1929" s="6">
        <f>待赋值表!V1928</f>
        <v/>
      </c>
      <c r="X1929" s="6">
        <f>待赋值表!W1928</f>
        <v/>
      </c>
      <c r="Y1929" s="6">
        <f>待赋值表!X1928</f>
        <v/>
      </c>
      <c r="Z1929" s="3">
        <f>IF(M1929&gt;=0.01,"B_pre",IF(M1929&gt;=0,"C_pre","none"))</f>
        <v/>
      </c>
      <c r="AA1929" s="3">
        <f>IF(U1929&gt;0.125,"a_pre",IF(U1929&gt;=0,"b_pre","none"))</f>
        <v/>
      </c>
      <c r="AB1929" s="3">
        <f>AND(Z1929="B_pre",AA1929="a_pre")</f>
        <v/>
      </c>
      <c r="AC1929" s="3">
        <f>AND(Z1929="B_pre",AA1929="b_pre")</f>
        <v/>
      </c>
      <c r="AD1929" s="3">
        <f>AND(Z1929="C_pre",AA1929="a_pre")</f>
        <v/>
      </c>
      <c r="AE1929" s="3">
        <f>AND(Z1929="C_pre",AA1929="b_pre")</f>
        <v/>
      </c>
      <c r="AF1929" s="6">
        <f>待赋值表!C1928</f>
        <v/>
      </c>
      <c r="AG1929" s="3">
        <f t="array" ref="AG1929">IF(AB1929=TRUE,"A",IF(AC1929=TRUE,"B",IF(AD1929=TRUE,"C",IF(AE1929=TRUE,"D","其他"))))</f>
        <v/>
      </c>
      <c r="AH1929" s="3">
        <f>IF(分析表!$E$12&lt;&gt;"ALL",AND(AF1929=分析表!$E$10,AG1929=分析表!$E$12),IF(AF1929=分析表!$E$10,TRUE(),IF(AF1929="ALL",TRUE(),"")))</f>
        <v/>
      </c>
    </row>
    <row r="1930">
      <c r="A1930" s="3">
        <f>COUNTIF($AH$2:AH1930,"TRUE")</f>
        <v/>
      </c>
      <c r="B1930" s="3">
        <f>COUNTIF($AG$2:$AG1930,#REF!)</f>
        <v/>
      </c>
      <c r="C1930" s="56">
        <f>待赋值表!A1929</f>
        <v/>
      </c>
      <c r="E1930" s="6">
        <f>待赋值表!D1929</f>
        <v/>
      </c>
      <c r="F1930" s="6">
        <f>待赋值表!E1929</f>
        <v/>
      </c>
      <c r="G1930" s="6">
        <f>待赋值表!F1929</f>
        <v/>
      </c>
      <c r="H1930" s="6">
        <f>待赋值表!G1929</f>
        <v/>
      </c>
      <c r="I1930" s="6">
        <f>待赋值表!H1929</f>
        <v/>
      </c>
      <c r="J1930" s="6">
        <f>待赋值表!I1929</f>
        <v/>
      </c>
      <c r="K1930" s="6">
        <f>待赋值表!J1929</f>
        <v/>
      </c>
      <c r="L1930" s="6">
        <f>待赋值表!K1929</f>
        <v/>
      </c>
      <c r="M1930" s="6">
        <f>待赋值表!L1929</f>
        <v/>
      </c>
      <c r="N1930" s="6">
        <f>待赋值表!M1929</f>
        <v/>
      </c>
      <c r="O1930" s="6">
        <f>待赋值表!N1929</f>
        <v/>
      </c>
      <c r="P1930" s="6">
        <f>待赋值表!O1929</f>
        <v/>
      </c>
      <c r="Q1930" s="6">
        <f>IF(待赋值表!P1929&lt;&gt;"",待赋值表!P1929,0)</f>
        <v/>
      </c>
      <c r="R1930" s="6">
        <f>待赋值表!Q1929</f>
        <v/>
      </c>
      <c r="S1930" s="6">
        <f>待赋值表!R1929</f>
        <v/>
      </c>
      <c r="T1930" s="6">
        <f>待赋值表!S1929</f>
        <v/>
      </c>
      <c r="U1930" s="6">
        <f>待赋值表!T1929</f>
        <v/>
      </c>
      <c r="V1930" s="6">
        <f>待赋值表!U1929</f>
        <v/>
      </c>
      <c r="W1930" s="6">
        <f>待赋值表!V1929</f>
        <v/>
      </c>
      <c r="X1930" s="6">
        <f>待赋值表!W1929</f>
        <v/>
      </c>
      <c r="Y1930" s="6">
        <f>待赋值表!X1929</f>
        <v/>
      </c>
      <c r="Z1930" s="3">
        <f>IF(M1930&gt;=0.01,"B_pre",IF(M1930&gt;=0,"C_pre","none"))</f>
        <v/>
      </c>
      <c r="AA1930" s="3">
        <f>IF(U1930&gt;0.125,"a_pre",IF(U1930&gt;=0,"b_pre","none"))</f>
        <v/>
      </c>
      <c r="AB1930" s="3">
        <f>AND(Z1930="B_pre",AA1930="a_pre")</f>
        <v/>
      </c>
      <c r="AC1930" s="3">
        <f>AND(Z1930="B_pre",AA1930="b_pre")</f>
        <v/>
      </c>
      <c r="AD1930" s="3">
        <f>AND(Z1930="C_pre",AA1930="a_pre")</f>
        <v/>
      </c>
      <c r="AE1930" s="3">
        <f>AND(Z1930="C_pre",AA1930="b_pre")</f>
        <v/>
      </c>
      <c r="AF1930" s="6">
        <f>待赋值表!C1929</f>
        <v/>
      </c>
      <c r="AG1930" s="3">
        <f t="array" ref="AG1930">IF(AB1930=TRUE,"A",IF(AC1930=TRUE,"B",IF(AD1930=TRUE,"C",IF(AE1930=TRUE,"D","其他"))))</f>
        <v/>
      </c>
      <c r="AH1930" s="3">
        <f>IF(分析表!$E$12&lt;&gt;"ALL",AND(AF1930=分析表!$E$10,AG1930=分析表!$E$12),IF(AF1930=分析表!$E$10,TRUE(),IF(AF1930="ALL",TRUE(),"")))</f>
        <v/>
      </c>
    </row>
    <row r="1931">
      <c r="A1931" s="3">
        <f>COUNTIF($AH$2:AH1931,"TRUE")</f>
        <v/>
      </c>
      <c r="B1931" s="3">
        <f>COUNTIF($AG$2:$AG1931,#REF!)</f>
        <v/>
      </c>
      <c r="C1931" s="56">
        <f>待赋值表!A1930</f>
        <v/>
      </c>
      <c r="E1931" s="6">
        <f>待赋值表!D1930</f>
        <v/>
      </c>
      <c r="F1931" s="6">
        <f>待赋值表!E1930</f>
        <v/>
      </c>
      <c r="G1931" s="6">
        <f>待赋值表!F1930</f>
        <v/>
      </c>
      <c r="H1931" s="6">
        <f>待赋值表!G1930</f>
        <v/>
      </c>
      <c r="I1931" s="6">
        <f>待赋值表!H1930</f>
        <v/>
      </c>
      <c r="J1931" s="6">
        <f>待赋值表!I1930</f>
        <v/>
      </c>
      <c r="K1931" s="6">
        <f>待赋值表!J1930</f>
        <v/>
      </c>
      <c r="L1931" s="6">
        <f>待赋值表!K1930</f>
        <v/>
      </c>
      <c r="M1931" s="6">
        <f>待赋值表!L1930</f>
        <v/>
      </c>
      <c r="N1931" s="6">
        <f>待赋值表!M1930</f>
        <v/>
      </c>
      <c r="O1931" s="6">
        <f>待赋值表!N1930</f>
        <v/>
      </c>
      <c r="P1931" s="6">
        <f>待赋值表!O1930</f>
        <v/>
      </c>
      <c r="Q1931" s="6">
        <f>IF(待赋值表!P1930&lt;&gt;"",待赋值表!P1930,0)</f>
        <v/>
      </c>
      <c r="R1931" s="6">
        <f>待赋值表!Q1930</f>
        <v/>
      </c>
      <c r="S1931" s="6">
        <f>待赋值表!R1930</f>
        <v/>
      </c>
      <c r="T1931" s="6">
        <f>待赋值表!S1930</f>
        <v/>
      </c>
      <c r="U1931" s="6">
        <f>待赋值表!T1930</f>
        <v/>
      </c>
      <c r="V1931" s="6">
        <f>待赋值表!U1930</f>
        <v/>
      </c>
      <c r="W1931" s="6">
        <f>待赋值表!V1930</f>
        <v/>
      </c>
      <c r="X1931" s="6">
        <f>待赋值表!W1930</f>
        <v/>
      </c>
      <c r="Y1931" s="6">
        <f>待赋值表!X1930</f>
        <v/>
      </c>
      <c r="Z1931" s="3">
        <f>IF(M1931&gt;=0.01,"B_pre",IF(M1931&gt;=0,"C_pre","none"))</f>
        <v/>
      </c>
      <c r="AA1931" s="3">
        <f>IF(U1931&gt;0.125,"a_pre",IF(U1931&gt;=0,"b_pre","none"))</f>
        <v/>
      </c>
      <c r="AB1931" s="3">
        <f>AND(Z1931="B_pre",AA1931="a_pre")</f>
        <v/>
      </c>
      <c r="AC1931" s="3">
        <f>AND(Z1931="B_pre",AA1931="b_pre")</f>
        <v/>
      </c>
      <c r="AD1931" s="3">
        <f>AND(Z1931="C_pre",AA1931="a_pre")</f>
        <v/>
      </c>
      <c r="AE1931" s="3">
        <f>AND(Z1931="C_pre",AA1931="b_pre")</f>
        <v/>
      </c>
      <c r="AF1931" s="6">
        <f>待赋值表!C1930</f>
        <v/>
      </c>
      <c r="AG1931" s="3">
        <f t="array" ref="AG1931">IF(AB1931=TRUE,"A",IF(AC1931=TRUE,"B",IF(AD1931=TRUE,"C",IF(AE1931=TRUE,"D","其他"))))</f>
        <v/>
      </c>
      <c r="AH1931" s="3">
        <f>IF(分析表!$E$12&lt;&gt;"ALL",AND(AF1931=分析表!$E$10,AG1931=分析表!$E$12),IF(AF1931=分析表!$E$10,TRUE(),IF(AF1931="ALL",TRUE(),"")))</f>
        <v/>
      </c>
    </row>
    <row r="1932">
      <c r="A1932" s="3">
        <f>COUNTIF($AH$2:AH1932,"TRUE")</f>
        <v/>
      </c>
      <c r="B1932" s="3">
        <f>COUNTIF($AG$2:$AG1932,#REF!)</f>
        <v/>
      </c>
      <c r="C1932" s="56">
        <f>待赋值表!A1931</f>
        <v/>
      </c>
      <c r="E1932" s="6">
        <f>待赋值表!D1931</f>
        <v/>
      </c>
      <c r="F1932" s="6">
        <f>待赋值表!E1931</f>
        <v/>
      </c>
      <c r="G1932" s="6">
        <f>待赋值表!F1931</f>
        <v/>
      </c>
      <c r="H1932" s="6">
        <f>待赋值表!G1931</f>
        <v/>
      </c>
      <c r="I1932" s="6">
        <f>待赋值表!H1931</f>
        <v/>
      </c>
      <c r="J1932" s="6">
        <f>待赋值表!I1931</f>
        <v/>
      </c>
      <c r="K1932" s="6">
        <f>待赋值表!J1931</f>
        <v/>
      </c>
      <c r="L1932" s="6">
        <f>待赋值表!K1931</f>
        <v/>
      </c>
      <c r="M1932" s="6">
        <f>待赋值表!L1931</f>
        <v/>
      </c>
      <c r="N1932" s="6">
        <f>待赋值表!M1931</f>
        <v/>
      </c>
      <c r="O1932" s="6">
        <f>待赋值表!N1931</f>
        <v/>
      </c>
      <c r="P1932" s="6">
        <f>待赋值表!O1931</f>
        <v/>
      </c>
      <c r="Q1932" s="6">
        <f>IF(待赋值表!P1931&lt;&gt;"",待赋值表!P1931,0)</f>
        <v/>
      </c>
      <c r="R1932" s="6">
        <f>待赋值表!Q1931</f>
        <v/>
      </c>
      <c r="S1932" s="6">
        <f>待赋值表!R1931</f>
        <v/>
      </c>
      <c r="T1932" s="6">
        <f>待赋值表!S1931</f>
        <v/>
      </c>
      <c r="U1932" s="6">
        <f>待赋值表!T1931</f>
        <v/>
      </c>
      <c r="V1932" s="6">
        <f>待赋值表!U1931</f>
        <v/>
      </c>
      <c r="W1932" s="6">
        <f>待赋值表!V1931</f>
        <v/>
      </c>
      <c r="X1932" s="6">
        <f>待赋值表!W1931</f>
        <v/>
      </c>
      <c r="Y1932" s="6">
        <f>待赋值表!X1931</f>
        <v/>
      </c>
      <c r="Z1932" s="3">
        <f>IF(M1932&gt;=0.01,"B_pre",IF(M1932&gt;=0,"C_pre","none"))</f>
        <v/>
      </c>
      <c r="AA1932" s="3">
        <f>IF(U1932&gt;0.125,"a_pre",IF(U1932&gt;=0,"b_pre","none"))</f>
        <v/>
      </c>
      <c r="AB1932" s="3">
        <f>AND(Z1932="B_pre",AA1932="a_pre")</f>
        <v/>
      </c>
      <c r="AC1932" s="3">
        <f>AND(Z1932="B_pre",AA1932="b_pre")</f>
        <v/>
      </c>
      <c r="AD1932" s="3">
        <f>AND(Z1932="C_pre",AA1932="a_pre")</f>
        <v/>
      </c>
      <c r="AE1932" s="3">
        <f>AND(Z1932="C_pre",AA1932="b_pre")</f>
        <v/>
      </c>
      <c r="AF1932" s="6">
        <f>待赋值表!C1931</f>
        <v/>
      </c>
      <c r="AG1932" s="3">
        <f t="array" ref="AG1932">IF(AB1932=TRUE,"A",IF(AC1932=TRUE,"B",IF(AD1932=TRUE,"C",IF(AE1932=TRUE,"D","其他"))))</f>
        <v/>
      </c>
      <c r="AH1932" s="3">
        <f>IF(分析表!$E$12&lt;&gt;"ALL",AND(AF1932=分析表!$E$10,AG1932=分析表!$E$12),IF(AF1932=分析表!$E$10,TRUE(),IF(AF1932="ALL",TRUE(),"")))</f>
        <v/>
      </c>
    </row>
    <row r="1933">
      <c r="A1933" s="3">
        <f>COUNTIF($AH$2:AH1933,"TRUE")</f>
        <v/>
      </c>
      <c r="B1933" s="3">
        <f>COUNTIF($AG$2:$AG1933,#REF!)</f>
        <v/>
      </c>
      <c r="C1933" s="56">
        <f>待赋值表!A1932</f>
        <v/>
      </c>
      <c r="E1933" s="6">
        <f>待赋值表!D1932</f>
        <v/>
      </c>
      <c r="F1933" s="6">
        <f>待赋值表!E1932</f>
        <v/>
      </c>
      <c r="G1933" s="6">
        <f>待赋值表!F1932</f>
        <v/>
      </c>
      <c r="H1933" s="6">
        <f>待赋值表!G1932</f>
        <v/>
      </c>
      <c r="I1933" s="6">
        <f>待赋值表!H1932</f>
        <v/>
      </c>
      <c r="J1933" s="6">
        <f>待赋值表!I1932</f>
        <v/>
      </c>
      <c r="K1933" s="6">
        <f>待赋值表!J1932</f>
        <v/>
      </c>
      <c r="L1933" s="6">
        <f>待赋值表!K1932</f>
        <v/>
      </c>
      <c r="M1933" s="6">
        <f>待赋值表!L1932</f>
        <v/>
      </c>
      <c r="N1933" s="6">
        <f>待赋值表!M1932</f>
        <v/>
      </c>
      <c r="O1933" s="6">
        <f>待赋值表!N1932</f>
        <v/>
      </c>
      <c r="P1933" s="6">
        <f>待赋值表!O1932</f>
        <v/>
      </c>
      <c r="Q1933" s="6">
        <f>IF(待赋值表!P1932&lt;&gt;"",待赋值表!P1932,0)</f>
        <v/>
      </c>
      <c r="R1933" s="6">
        <f>待赋值表!Q1932</f>
        <v/>
      </c>
      <c r="S1933" s="6">
        <f>待赋值表!R1932</f>
        <v/>
      </c>
      <c r="T1933" s="6">
        <f>待赋值表!S1932</f>
        <v/>
      </c>
      <c r="U1933" s="6">
        <f>待赋值表!T1932</f>
        <v/>
      </c>
      <c r="V1933" s="6">
        <f>待赋值表!U1932</f>
        <v/>
      </c>
      <c r="W1933" s="6">
        <f>待赋值表!V1932</f>
        <v/>
      </c>
      <c r="X1933" s="6">
        <f>待赋值表!W1932</f>
        <v/>
      </c>
      <c r="Y1933" s="6">
        <f>待赋值表!X1932</f>
        <v/>
      </c>
      <c r="Z1933" s="3">
        <f>IF(M1933&gt;=0.01,"B_pre",IF(M1933&gt;=0,"C_pre","none"))</f>
        <v/>
      </c>
      <c r="AA1933" s="3">
        <f>IF(U1933&gt;0.125,"a_pre",IF(U1933&gt;=0,"b_pre","none"))</f>
        <v/>
      </c>
      <c r="AB1933" s="3">
        <f>AND(Z1933="B_pre",AA1933="a_pre")</f>
        <v/>
      </c>
      <c r="AC1933" s="3">
        <f>AND(Z1933="B_pre",AA1933="b_pre")</f>
        <v/>
      </c>
      <c r="AD1933" s="3">
        <f>AND(Z1933="C_pre",AA1933="a_pre")</f>
        <v/>
      </c>
      <c r="AE1933" s="3">
        <f>AND(Z1933="C_pre",AA1933="b_pre")</f>
        <v/>
      </c>
      <c r="AF1933" s="6">
        <f>待赋值表!C1932</f>
        <v/>
      </c>
      <c r="AG1933" s="3">
        <f t="array" ref="AG1933">IF(AB1933=TRUE,"A",IF(AC1933=TRUE,"B",IF(AD1933=TRUE,"C",IF(AE1933=TRUE,"D","其他"))))</f>
        <v/>
      </c>
      <c r="AH1933" s="3">
        <f>IF(分析表!$E$12&lt;&gt;"ALL",AND(AF1933=分析表!$E$10,AG1933=分析表!$E$12),IF(AF1933=分析表!$E$10,TRUE(),IF(AF1933="ALL",TRUE(),"")))</f>
        <v/>
      </c>
    </row>
    <row r="1934">
      <c r="A1934" s="3">
        <f>COUNTIF($AH$2:AH1934,"TRUE")</f>
        <v/>
      </c>
      <c r="B1934" s="3">
        <f>COUNTIF($AG$2:$AG1934,#REF!)</f>
        <v/>
      </c>
      <c r="C1934" s="56">
        <f>待赋值表!A1933</f>
        <v/>
      </c>
      <c r="E1934" s="6">
        <f>待赋值表!D1933</f>
        <v/>
      </c>
      <c r="F1934" s="6">
        <f>待赋值表!E1933</f>
        <v/>
      </c>
      <c r="G1934" s="6">
        <f>待赋值表!F1933</f>
        <v/>
      </c>
      <c r="H1934" s="6">
        <f>待赋值表!G1933</f>
        <v/>
      </c>
      <c r="I1934" s="6">
        <f>待赋值表!H1933</f>
        <v/>
      </c>
      <c r="J1934" s="6">
        <f>待赋值表!I1933</f>
        <v/>
      </c>
      <c r="K1934" s="6">
        <f>待赋值表!J1933</f>
        <v/>
      </c>
      <c r="L1934" s="6">
        <f>待赋值表!K1933</f>
        <v/>
      </c>
      <c r="M1934" s="6">
        <f>待赋值表!L1933</f>
        <v/>
      </c>
      <c r="N1934" s="6">
        <f>待赋值表!M1933</f>
        <v/>
      </c>
      <c r="O1934" s="6">
        <f>待赋值表!N1933</f>
        <v/>
      </c>
      <c r="P1934" s="6">
        <f>待赋值表!O1933</f>
        <v/>
      </c>
      <c r="Q1934" s="6">
        <f>IF(待赋值表!P1933&lt;&gt;"",待赋值表!P1933,0)</f>
        <v/>
      </c>
      <c r="R1934" s="6">
        <f>待赋值表!Q1933</f>
        <v/>
      </c>
      <c r="S1934" s="6">
        <f>待赋值表!R1933</f>
        <v/>
      </c>
      <c r="T1934" s="6">
        <f>待赋值表!S1933</f>
        <v/>
      </c>
      <c r="U1934" s="6">
        <f>待赋值表!T1933</f>
        <v/>
      </c>
      <c r="V1934" s="6">
        <f>待赋值表!U1933</f>
        <v/>
      </c>
      <c r="W1934" s="6">
        <f>待赋值表!V1933</f>
        <v/>
      </c>
      <c r="X1934" s="6">
        <f>待赋值表!W1933</f>
        <v/>
      </c>
      <c r="Y1934" s="6">
        <f>待赋值表!X1933</f>
        <v/>
      </c>
      <c r="Z1934" s="3">
        <f>IF(M1934&gt;=0.01,"B_pre",IF(M1934&gt;=0,"C_pre","none"))</f>
        <v/>
      </c>
      <c r="AA1934" s="3">
        <f>IF(U1934&gt;0.125,"a_pre",IF(U1934&gt;=0,"b_pre","none"))</f>
        <v/>
      </c>
      <c r="AB1934" s="3">
        <f>AND(Z1934="B_pre",AA1934="a_pre")</f>
        <v/>
      </c>
      <c r="AC1934" s="3">
        <f>AND(Z1934="B_pre",AA1934="b_pre")</f>
        <v/>
      </c>
      <c r="AD1934" s="3">
        <f>AND(Z1934="C_pre",AA1934="a_pre")</f>
        <v/>
      </c>
      <c r="AE1934" s="3">
        <f>AND(Z1934="C_pre",AA1934="b_pre")</f>
        <v/>
      </c>
      <c r="AF1934" s="6">
        <f>待赋值表!C1933</f>
        <v/>
      </c>
      <c r="AG1934" s="3">
        <f t="array" ref="AG1934">IF(AB1934=TRUE,"A",IF(AC1934=TRUE,"B",IF(AD1934=TRUE,"C",IF(AE1934=TRUE,"D","其他"))))</f>
        <v/>
      </c>
      <c r="AH1934" s="3">
        <f>IF(分析表!$E$12&lt;&gt;"ALL",AND(AF1934=分析表!$E$10,AG1934=分析表!$E$12),IF(AF1934=分析表!$E$10,TRUE(),IF(AF1934="ALL",TRUE(),"")))</f>
        <v/>
      </c>
    </row>
    <row r="1935">
      <c r="A1935" s="3">
        <f>COUNTIF($AH$2:AH1935,"TRUE")</f>
        <v/>
      </c>
      <c r="B1935" s="3">
        <f>COUNTIF($AG$2:$AG1935,#REF!)</f>
        <v/>
      </c>
      <c r="C1935" s="56">
        <f>待赋值表!A1934</f>
        <v/>
      </c>
      <c r="E1935" s="6">
        <f>待赋值表!D1934</f>
        <v/>
      </c>
      <c r="F1935" s="6">
        <f>待赋值表!E1934</f>
        <v/>
      </c>
      <c r="G1935" s="6">
        <f>待赋值表!F1934</f>
        <v/>
      </c>
      <c r="H1935" s="6">
        <f>待赋值表!G1934</f>
        <v/>
      </c>
      <c r="I1935" s="6">
        <f>待赋值表!H1934</f>
        <v/>
      </c>
      <c r="J1935" s="6">
        <f>待赋值表!I1934</f>
        <v/>
      </c>
      <c r="K1935" s="6">
        <f>待赋值表!J1934</f>
        <v/>
      </c>
      <c r="L1935" s="6">
        <f>待赋值表!K1934</f>
        <v/>
      </c>
      <c r="M1935" s="6">
        <f>待赋值表!L1934</f>
        <v/>
      </c>
      <c r="N1935" s="6">
        <f>待赋值表!M1934</f>
        <v/>
      </c>
      <c r="O1935" s="6">
        <f>待赋值表!N1934</f>
        <v/>
      </c>
      <c r="P1935" s="6">
        <f>待赋值表!O1934</f>
        <v/>
      </c>
      <c r="Q1935" s="6">
        <f>IF(待赋值表!P1934&lt;&gt;"",待赋值表!P1934,0)</f>
        <v/>
      </c>
      <c r="R1935" s="6">
        <f>待赋值表!Q1934</f>
        <v/>
      </c>
      <c r="S1935" s="6">
        <f>待赋值表!R1934</f>
        <v/>
      </c>
      <c r="T1935" s="6">
        <f>待赋值表!S1934</f>
        <v/>
      </c>
      <c r="U1935" s="6">
        <f>待赋值表!T1934</f>
        <v/>
      </c>
      <c r="V1935" s="6">
        <f>待赋值表!U1934</f>
        <v/>
      </c>
      <c r="W1935" s="6">
        <f>待赋值表!V1934</f>
        <v/>
      </c>
      <c r="X1935" s="6">
        <f>待赋值表!W1934</f>
        <v/>
      </c>
      <c r="Y1935" s="6">
        <f>待赋值表!X1934</f>
        <v/>
      </c>
      <c r="Z1935" s="3">
        <f>IF(M1935&gt;=0.01,"B_pre",IF(M1935&gt;=0,"C_pre","none"))</f>
        <v/>
      </c>
      <c r="AA1935" s="3">
        <f>IF(U1935&gt;0.125,"a_pre",IF(U1935&gt;=0,"b_pre","none"))</f>
        <v/>
      </c>
      <c r="AB1935" s="3">
        <f>AND(Z1935="B_pre",AA1935="a_pre")</f>
        <v/>
      </c>
      <c r="AC1935" s="3">
        <f>AND(Z1935="B_pre",AA1935="b_pre")</f>
        <v/>
      </c>
      <c r="AD1935" s="3">
        <f>AND(Z1935="C_pre",AA1935="a_pre")</f>
        <v/>
      </c>
      <c r="AE1935" s="3">
        <f>AND(Z1935="C_pre",AA1935="b_pre")</f>
        <v/>
      </c>
      <c r="AF1935" s="6">
        <f>待赋值表!C1934</f>
        <v/>
      </c>
      <c r="AG1935" s="3">
        <f t="array" ref="AG1935">IF(AB1935=TRUE,"A",IF(AC1935=TRUE,"B",IF(AD1935=TRUE,"C",IF(AE1935=TRUE,"D","其他"))))</f>
        <v/>
      </c>
      <c r="AH1935" s="3">
        <f>IF(分析表!$E$12&lt;&gt;"ALL",AND(AF1935=分析表!$E$10,AG1935=分析表!$E$12),IF(AF1935=分析表!$E$10,TRUE(),IF(AF1935="ALL",TRUE(),"")))</f>
        <v/>
      </c>
    </row>
    <row r="1936">
      <c r="A1936" s="3">
        <f>COUNTIF($AH$2:AH1936,"TRUE")</f>
        <v/>
      </c>
      <c r="B1936" s="3">
        <f>COUNTIF($AG$2:$AG1936,#REF!)</f>
        <v/>
      </c>
      <c r="C1936" s="56">
        <f>待赋值表!A1935</f>
        <v/>
      </c>
      <c r="E1936" s="6">
        <f>待赋值表!D1935</f>
        <v/>
      </c>
      <c r="F1936" s="6">
        <f>待赋值表!E1935</f>
        <v/>
      </c>
      <c r="G1936" s="6">
        <f>待赋值表!F1935</f>
        <v/>
      </c>
      <c r="H1936" s="6">
        <f>待赋值表!G1935</f>
        <v/>
      </c>
      <c r="I1936" s="6">
        <f>待赋值表!H1935</f>
        <v/>
      </c>
      <c r="J1936" s="6">
        <f>待赋值表!I1935</f>
        <v/>
      </c>
      <c r="K1936" s="6">
        <f>待赋值表!J1935</f>
        <v/>
      </c>
      <c r="L1936" s="6">
        <f>待赋值表!K1935</f>
        <v/>
      </c>
      <c r="M1936" s="6">
        <f>待赋值表!L1935</f>
        <v/>
      </c>
      <c r="N1936" s="6">
        <f>待赋值表!M1935</f>
        <v/>
      </c>
      <c r="O1936" s="6">
        <f>待赋值表!N1935</f>
        <v/>
      </c>
      <c r="P1936" s="6">
        <f>待赋值表!O1935</f>
        <v/>
      </c>
      <c r="Q1936" s="6">
        <f>IF(待赋值表!P1935&lt;&gt;"",待赋值表!P1935,0)</f>
        <v/>
      </c>
      <c r="R1936" s="6">
        <f>待赋值表!Q1935</f>
        <v/>
      </c>
      <c r="S1936" s="6">
        <f>待赋值表!R1935</f>
        <v/>
      </c>
      <c r="T1936" s="6">
        <f>待赋值表!S1935</f>
        <v/>
      </c>
      <c r="U1936" s="6">
        <f>待赋值表!T1935</f>
        <v/>
      </c>
      <c r="V1936" s="6">
        <f>待赋值表!U1935</f>
        <v/>
      </c>
      <c r="W1936" s="6">
        <f>待赋值表!V1935</f>
        <v/>
      </c>
      <c r="X1936" s="6">
        <f>待赋值表!W1935</f>
        <v/>
      </c>
      <c r="Y1936" s="6">
        <f>待赋值表!X1935</f>
        <v/>
      </c>
      <c r="Z1936" s="3">
        <f>IF(M1936&gt;=0.01,"B_pre",IF(M1936&gt;=0,"C_pre","none"))</f>
        <v/>
      </c>
      <c r="AA1936" s="3">
        <f>IF(U1936&gt;0.125,"a_pre",IF(U1936&gt;=0,"b_pre","none"))</f>
        <v/>
      </c>
      <c r="AB1936" s="3">
        <f>AND(Z1936="B_pre",AA1936="a_pre")</f>
        <v/>
      </c>
      <c r="AC1936" s="3">
        <f>AND(Z1936="B_pre",AA1936="b_pre")</f>
        <v/>
      </c>
      <c r="AD1936" s="3">
        <f>AND(Z1936="C_pre",AA1936="a_pre")</f>
        <v/>
      </c>
      <c r="AE1936" s="3">
        <f>AND(Z1936="C_pre",AA1936="b_pre")</f>
        <v/>
      </c>
      <c r="AF1936" s="6">
        <f>待赋值表!C1935</f>
        <v/>
      </c>
      <c r="AG1936" s="3">
        <f t="array" ref="AG1936">IF(AB1936=TRUE,"A",IF(AC1936=TRUE,"B",IF(AD1936=TRUE,"C",IF(AE1936=TRUE,"D","其他"))))</f>
        <v/>
      </c>
      <c r="AH1936" s="3">
        <f>IF(分析表!$E$12&lt;&gt;"ALL",AND(AF1936=分析表!$E$10,AG1936=分析表!$E$12),IF(AF1936=分析表!$E$10,TRUE(),IF(AF1936="ALL",TRUE(),"")))</f>
        <v/>
      </c>
    </row>
    <row r="1937">
      <c r="A1937" s="3">
        <f>COUNTIF($AH$2:AH1937,"TRUE")</f>
        <v/>
      </c>
      <c r="B1937" s="3">
        <f>COUNTIF($AG$2:$AG1937,#REF!)</f>
        <v/>
      </c>
      <c r="C1937" s="56">
        <f>待赋值表!A1936</f>
        <v/>
      </c>
      <c r="E1937" s="6">
        <f>待赋值表!D1936</f>
        <v/>
      </c>
      <c r="F1937" s="6">
        <f>待赋值表!E1936</f>
        <v/>
      </c>
      <c r="G1937" s="6">
        <f>待赋值表!F1936</f>
        <v/>
      </c>
      <c r="H1937" s="6">
        <f>待赋值表!G1936</f>
        <v/>
      </c>
      <c r="I1937" s="6">
        <f>待赋值表!H1936</f>
        <v/>
      </c>
      <c r="J1937" s="6">
        <f>待赋值表!I1936</f>
        <v/>
      </c>
      <c r="K1937" s="6">
        <f>待赋值表!J1936</f>
        <v/>
      </c>
      <c r="L1937" s="6">
        <f>待赋值表!K1936</f>
        <v/>
      </c>
      <c r="M1937" s="6">
        <f>待赋值表!L1936</f>
        <v/>
      </c>
      <c r="N1937" s="6">
        <f>待赋值表!M1936</f>
        <v/>
      </c>
      <c r="O1937" s="6">
        <f>待赋值表!N1936</f>
        <v/>
      </c>
      <c r="P1937" s="6">
        <f>待赋值表!O1936</f>
        <v/>
      </c>
      <c r="Q1937" s="6">
        <f>IF(待赋值表!P1936&lt;&gt;"",待赋值表!P1936,0)</f>
        <v/>
      </c>
      <c r="R1937" s="6">
        <f>待赋值表!Q1936</f>
        <v/>
      </c>
      <c r="S1937" s="6">
        <f>待赋值表!R1936</f>
        <v/>
      </c>
      <c r="T1937" s="6">
        <f>待赋值表!S1936</f>
        <v/>
      </c>
      <c r="U1937" s="6">
        <f>待赋值表!T1936</f>
        <v/>
      </c>
      <c r="V1937" s="6">
        <f>待赋值表!U1936</f>
        <v/>
      </c>
      <c r="W1937" s="6">
        <f>待赋值表!V1936</f>
        <v/>
      </c>
      <c r="X1937" s="6">
        <f>待赋值表!W1936</f>
        <v/>
      </c>
      <c r="Y1937" s="6">
        <f>待赋值表!X1936</f>
        <v/>
      </c>
      <c r="Z1937" s="3">
        <f>IF(M1937&gt;=0.01,"B_pre",IF(M1937&gt;=0,"C_pre","none"))</f>
        <v/>
      </c>
      <c r="AA1937" s="3">
        <f>IF(U1937&gt;0.125,"a_pre",IF(U1937&gt;=0,"b_pre","none"))</f>
        <v/>
      </c>
      <c r="AB1937" s="3">
        <f>AND(Z1937="B_pre",AA1937="a_pre")</f>
        <v/>
      </c>
      <c r="AC1937" s="3">
        <f>AND(Z1937="B_pre",AA1937="b_pre")</f>
        <v/>
      </c>
      <c r="AD1937" s="3">
        <f>AND(Z1937="C_pre",AA1937="a_pre")</f>
        <v/>
      </c>
      <c r="AE1937" s="3">
        <f>AND(Z1937="C_pre",AA1937="b_pre")</f>
        <v/>
      </c>
      <c r="AF1937" s="6">
        <f>待赋值表!C1936</f>
        <v/>
      </c>
      <c r="AG1937" s="3">
        <f t="array" ref="AG1937">IF(AB1937=TRUE,"A",IF(AC1937=TRUE,"B",IF(AD1937=TRUE,"C",IF(AE1937=TRUE,"D","其他"))))</f>
        <v/>
      </c>
      <c r="AH1937" s="3">
        <f>IF(分析表!$E$12&lt;&gt;"ALL",AND(AF1937=分析表!$E$10,AG1937=分析表!$E$12),IF(AF1937=分析表!$E$10,TRUE(),IF(AF1937="ALL",TRUE(),"")))</f>
        <v/>
      </c>
    </row>
    <row r="1938">
      <c r="A1938" s="3">
        <f>COUNTIF($AH$2:AH1938,"TRUE")</f>
        <v/>
      </c>
      <c r="B1938" s="3">
        <f>COUNTIF($AG$2:$AG1938,#REF!)</f>
        <v/>
      </c>
      <c r="C1938" s="56">
        <f>待赋值表!A1937</f>
        <v/>
      </c>
      <c r="E1938" s="6">
        <f>待赋值表!D1937</f>
        <v/>
      </c>
      <c r="F1938" s="6">
        <f>待赋值表!E1937</f>
        <v/>
      </c>
      <c r="G1938" s="6">
        <f>待赋值表!F1937</f>
        <v/>
      </c>
      <c r="H1938" s="6">
        <f>待赋值表!G1937</f>
        <v/>
      </c>
      <c r="I1938" s="6">
        <f>待赋值表!H1937</f>
        <v/>
      </c>
      <c r="J1938" s="6">
        <f>待赋值表!I1937</f>
        <v/>
      </c>
      <c r="K1938" s="6">
        <f>待赋值表!J1937</f>
        <v/>
      </c>
      <c r="L1938" s="6">
        <f>待赋值表!K1937</f>
        <v/>
      </c>
      <c r="M1938" s="6">
        <f>待赋值表!L1937</f>
        <v/>
      </c>
      <c r="N1938" s="6">
        <f>待赋值表!M1937</f>
        <v/>
      </c>
      <c r="O1938" s="6">
        <f>待赋值表!N1937</f>
        <v/>
      </c>
      <c r="P1938" s="6">
        <f>待赋值表!O1937</f>
        <v/>
      </c>
      <c r="Q1938" s="6">
        <f>IF(待赋值表!P1937&lt;&gt;"",待赋值表!P1937,0)</f>
        <v/>
      </c>
      <c r="R1938" s="6">
        <f>待赋值表!Q1937</f>
        <v/>
      </c>
      <c r="S1938" s="6">
        <f>待赋值表!R1937</f>
        <v/>
      </c>
      <c r="T1938" s="6">
        <f>待赋值表!S1937</f>
        <v/>
      </c>
      <c r="U1938" s="6">
        <f>待赋值表!T1937</f>
        <v/>
      </c>
      <c r="V1938" s="6">
        <f>待赋值表!U1937</f>
        <v/>
      </c>
      <c r="W1938" s="6">
        <f>待赋值表!V1937</f>
        <v/>
      </c>
      <c r="X1938" s="6">
        <f>待赋值表!W1937</f>
        <v/>
      </c>
      <c r="Y1938" s="6">
        <f>待赋值表!X1937</f>
        <v/>
      </c>
      <c r="Z1938" s="3">
        <f>IF(M1938&gt;=0.01,"B_pre",IF(M1938&gt;=0,"C_pre","none"))</f>
        <v/>
      </c>
      <c r="AA1938" s="3">
        <f>IF(U1938&gt;0.125,"a_pre",IF(U1938&gt;=0,"b_pre","none"))</f>
        <v/>
      </c>
      <c r="AB1938" s="3">
        <f>AND(Z1938="B_pre",AA1938="a_pre")</f>
        <v/>
      </c>
      <c r="AC1938" s="3">
        <f>AND(Z1938="B_pre",AA1938="b_pre")</f>
        <v/>
      </c>
      <c r="AD1938" s="3">
        <f>AND(Z1938="C_pre",AA1938="a_pre")</f>
        <v/>
      </c>
      <c r="AE1938" s="3">
        <f>AND(Z1938="C_pre",AA1938="b_pre")</f>
        <v/>
      </c>
      <c r="AF1938" s="6">
        <f>待赋值表!C1937</f>
        <v/>
      </c>
      <c r="AG1938" s="3">
        <f t="array" ref="AG1938">IF(AB1938=TRUE,"A",IF(AC1938=TRUE,"B",IF(AD1938=TRUE,"C",IF(AE1938=TRUE,"D","其他"))))</f>
        <v/>
      </c>
      <c r="AH1938" s="3">
        <f>IF(分析表!$E$12&lt;&gt;"ALL",AND(AF1938=分析表!$E$10,AG1938=分析表!$E$12),IF(AF1938=分析表!$E$10,TRUE(),IF(AF1938="ALL",TRUE(),"")))</f>
        <v/>
      </c>
    </row>
    <row r="1939">
      <c r="A1939" s="3">
        <f>COUNTIF($AH$2:AH1939,"TRUE")</f>
        <v/>
      </c>
      <c r="B1939" s="3">
        <f>COUNTIF($AG$2:$AG1939,#REF!)</f>
        <v/>
      </c>
      <c r="C1939" s="56">
        <f>待赋值表!A1938</f>
        <v/>
      </c>
      <c r="E1939" s="6">
        <f>待赋值表!D1938</f>
        <v/>
      </c>
      <c r="F1939" s="6">
        <f>待赋值表!E1938</f>
        <v/>
      </c>
      <c r="G1939" s="6">
        <f>待赋值表!F1938</f>
        <v/>
      </c>
      <c r="H1939" s="6">
        <f>待赋值表!G1938</f>
        <v/>
      </c>
      <c r="I1939" s="6">
        <f>待赋值表!H1938</f>
        <v/>
      </c>
      <c r="J1939" s="6">
        <f>待赋值表!I1938</f>
        <v/>
      </c>
      <c r="K1939" s="6">
        <f>待赋值表!J1938</f>
        <v/>
      </c>
      <c r="L1939" s="6">
        <f>待赋值表!K1938</f>
        <v/>
      </c>
      <c r="M1939" s="6">
        <f>待赋值表!L1938</f>
        <v/>
      </c>
      <c r="N1939" s="6">
        <f>待赋值表!M1938</f>
        <v/>
      </c>
      <c r="O1939" s="6">
        <f>待赋值表!N1938</f>
        <v/>
      </c>
      <c r="P1939" s="6">
        <f>待赋值表!O1938</f>
        <v/>
      </c>
      <c r="Q1939" s="6">
        <f>IF(待赋值表!P1938&lt;&gt;"",待赋值表!P1938,0)</f>
        <v/>
      </c>
      <c r="R1939" s="6">
        <f>待赋值表!Q1938</f>
        <v/>
      </c>
      <c r="S1939" s="6">
        <f>待赋值表!R1938</f>
        <v/>
      </c>
      <c r="T1939" s="6">
        <f>待赋值表!S1938</f>
        <v/>
      </c>
      <c r="U1939" s="6">
        <f>待赋值表!T1938</f>
        <v/>
      </c>
      <c r="V1939" s="6">
        <f>待赋值表!U1938</f>
        <v/>
      </c>
      <c r="W1939" s="6">
        <f>待赋值表!V1938</f>
        <v/>
      </c>
      <c r="X1939" s="6">
        <f>待赋值表!W1938</f>
        <v/>
      </c>
      <c r="Y1939" s="6">
        <f>待赋值表!X1938</f>
        <v/>
      </c>
      <c r="Z1939" s="3">
        <f>IF(M1939&gt;=0.01,"B_pre",IF(M1939&gt;=0,"C_pre","none"))</f>
        <v/>
      </c>
      <c r="AA1939" s="3">
        <f>IF(U1939&gt;0.125,"a_pre",IF(U1939&gt;=0,"b_pre","none"))</f>
        <v/>
      </c>
      <c r="AB1939" s="3">
        <f>AND(Z1939="B_pre",AA1939="a_pre")</f>
        <v/>
      </c>
      <c r="AC1939" s="3">
        <f>AND(Z1939="B_pre",AA1939="b_pre")</f>
        <v/>
      </c>
      <c r="AD1939" s="3">
        <f>AND(Z1939="C_pre",AA1939="a_pre")</f>
        <v/>
      </c>
      <c r="AE1939" s="3">
        <f>AND(Z1939="C_pre",AA1939="b_pre")</f>
        <v/>
      </c>
      <c r="AF1939" s="6">
        <f>待赋值表!C1938</f>
        <v/>
      </c>
      <c r="AG1939" s="3">
        <f t="array" ref="AG1939">IF(AB1939=TRUE,"A",IF(AC1939=TRUE,"B",IF(AD1939=TRUE,"C",IF(AE1939=TRUE,"D","其他"))))</f>
        <v/>
      </c>
      <c r="AH1939" s="3">
        <f>IF(分析表!$E$12&lt;&gt;"ALL",AND(AF1939=分析表!$E$10,AG1939=分析表!$E$12),IF(AF1939=分析表!$E$10,TRUE(),IF(AF1939="ALL",TRUE(),"")))</f>
        <v/>
      </c>
    </row>
    <row r="1940">
      <c r="A1940" s="3">
        <f>COUNTIF($AH$2:AH1940,"TRUE")</f>
        <v/>
      </c>
      <c r="B1940" s="3">
        <f>COUNTIF($AG$2:$AG1940,#REF!)</f>
        <v/>
      </c>
      <c r="C1940" s="56">
        <f>待赋值表!A1939</f>
        <v/>
      </c>
      <c r="E1940" s="6">
        <f>待赋值表!D1939</f>
        <v/>
      </c>
      <c r="F1940" s="6">
        <f>待赋值表!E1939</f>
        <v/>
      </c>
      <c r="G1940" s="6">
        <f>待赋值表!F1939</f>
        <v/>
      </c>
      <c r="H1940" s="6">
        <f>待赋值表!G1939</f>
        <v/>
      </c>
      <c r="I1940" s="6">
        <f>待赋值表!H1939</f>
        <v/>
      </c>
      <c r="J1940" s="6">
        <f>待赋值表!I1939</f>
        <v/>
      </c>
      <c r="K1940" s="6">
        <f>待赋值表!J1939</f>
        <v/>
      </c>
      <c r="L1940" s="6">
        <f>待赋值表!K1939</f>
        <v/>
      </c>
      <c r="M1940" s="6">
        <f>待赋值表!L1939</f>
        <v/>
      </c>
      <c r="N1940" s="6">
        <f>待赋值表!M1939</f>
        <v/>
      </c>
      <c r="O1940" s="6">
        <f>待赋值表!N1939</f>
        <v/>
      </c>
      <c r="P1940" s="6">
        <f>待赋值表!O1939</f>
        <v/>
      </c>
      <c r="Q1940" s="6">
        <f>IF(待赋值表!P1939&lt;&gt;"",待赋值表!P1939,0)</f>
        <v/>
      </c>
      <c r="R1940" s="6">
        <f>待赋值表!Q1939</f>
        <v/>
      </c>
      <c r="S1940" s="6">
        <f>待赋值表!R1939</f>
        <v/>
      </c>
      <c r="T1940" s="6">
        <f>待赋值表!S1939</f>
        <v/>
      </c>
      <c r="U1940" s="6">
        <f>待赋值表!T1939</f>
        <v/>
      </c>
      <c r="V1940" s="6">
        <f>待赋值表!U1939</f>
        <v/>
      </c>
      <c r="W1940" s="6">
        <f>待赋值表!V1939</f>
        <v/>
      </c>
      <c r="X1940" s="6">
        <f>待赋值表!W1939</f>
        <v/>
      </c>
      <c r="Y1940" s="6">
        <f>待赋值表!X1939</f>
        <v/>
      </c>
      <c r="Z1940" s="3">
        <f>IF(M1940&gt;=0.01,"B_pre",IF(M1940&gt;=0,"C_pre","none"))</f>
        <v/>
      </c>
      <c r="AA1940" s="3">
        <f>IF(U1940&gt;0.125,"a_pre",IF(U1940&gt;=0,"b_pre","none"))</f>
        <v/>
      </c>
      <c r="AB1940" s="3">
        <f>AND(Z1940="B_pre",AA1940="a_pre")</f>
        <v/>
      </c>
      <c r="AC1940" s="3">
        <f>AND(Z1940="B_pre",AA1940="b_pre")</f>
        <v/>
      </c>
      <c r="AD1940" s="3">
        <f>AND(Z1940="C_pre",AA1940="a_pre")</f>
        <v/>
      </c>
      <c r="AE1940" s="3">
        <f>AND(Z1940="C_pre",AA1940="b_pre")</f>
        <v/>
      </c>
      <c r="AF1940" s="6">
        <f>待赋值表!C1939</f>
        <v/>
      </c>
      <c r="AG1940" s="3">
        <f t="array" ref="AG1940">IF(AB1940=TRUE,"A",IF(AC1940=TRUE,"B",IF(AD1940=TRUE,"C",IF(AE1940=TRUE,"D","其他"))))</f>
        <v/>
      </c>
      <c r="AH1940" s="3">
        <f>IF(分析表!$E$12&lt;&gt;"ALL",AND(AF1940=分析表!$E$10,AG1940=分析表!$E$12),IF(AF1940=分析表!$E$10,TRUE(),IF(AF1940="ALL",TRUE(),"")))</f>
        <v/>
      </c>
    </row>
    <row r="1941">
      <c r="A1941" s="3">
        <f>COUNTIF($AH$2:AH1941,"TRUE")</f>
        <v/>
      </c>
      <c r="B1941" s="3">
        <f>COUNTIF($AG$2:$AG1941,#REF!)</f>
        <v/>
      </c>
      <c r="C1941" s="56">
        <f>待赋值表!A1940</f>
        <v/>
      </c>
      <c r="E1941" s="6">
        <f>待赋值表!D1940</f>
        <v/>
      </c>
      <c r="F1941" s="6">
        <f>待赋值表!E1940</f>
        <v/>
      </c>
      <c r="G1941" s="6">
        <f>待赋值表!F1940</f>
        <v/>
      </c>
      <c r="H1941" s="6">
        <f>待赋值表!G1940</f>
        <v/>
      </c>
      <c r="I1941" s="6">
        <f>待赋值表!H1940</f>
        <v/>
      </c>
      <c r="J1941" s="6">
        <f>待赋值表!I1940</f>
        <v/>
      </c>
      <c r="K1941" s="6">
        <f>待赋值表!J1940</f>
        <v/>
      </c>
      <c r="L1941" s="6">
        <f>待赋值表!K1940</f>
        <v/>
      </c>
      <c r="M1941" s="6">
        <f>待赋值表!L1940</f>
        <v/>
      </c>
      <c r="N1941" s="6">
        <f>待赋值表!M1940</f>
        <v/>
      </c>
      <c r="O1941" s="6">
        <f>待赋值表!N1940</f>
        <v/>
      </c>
      <c r="P1941" s="6">
        <f>待赋值表!O1940</f>
        <v/>
      </c>
      <c r="Q1941" s="6">
        <f>IF(待赋值表!P1940&lt;&gt;"",待赋值表!P1940,0)</f>
        <v/>
      </c>
      <c r="R1941" s="6">
        <f>待赋值表!Q1940</f>
        <v/>
      </c>
      <c r="S1941" s="6">
        <f>待赋值表!R1940</f>
        <v/>
      </c>
      <c r="T1941" s="6">
        <f>待赋值表!S1940</f>
        <v/>
      </c>
      <c r="U1941" s="6">
        <f>待赋值表!T1940</f>
        <v/>
      </c>
      <c r="V1941" s="6">
        <f>待赋值表!U1940</f>
        <v/>
      </c>
      <c r="W1941" s="6">
        <f>待赋值表!V1940</f>
        <v/>
      </c>
      <c r="X1941" s="6">
        <f>待赋值表!W1940</f>
        <v/>
      </c>
      <c r="Y1941" s="6">
        <f>待赋值表!X1940</f>
        <v/>
      </c>
      <c r="Z1941" s="3">
        <f>IF(M1941&gt;=0.01,"B_pre",IF(M1941&gt;=0,"C_pre","none"))</f>
        <v/>
      </c>
      <c r="AA1941" s="3">
        <f>IF(U1941&gt;0.125,"a_pre",IF(U1941&gt;=0,"b_pre","none"))</f>
        <v/>
      </c>
      <c r="AB1941" s="3">
        <f>AND(Z1941="B_pre",AA1941="a_pre")</f>
        <v/>
      </c>
      <c r="AC1941" s="3">
        <f>AND(Z1941="B_pre",AA1941="b_pre")</f>
        <v/>
      </c>
      <c r="AD1941" s="3">
        <f>AND(Z1941="C_pre",AA1941="a_pre")</f>
        <v/>
      </c>
      <c r="AE1941" s="3">
        <f>AND(Z1941="C_pre",AA1941="b_pre")</f>
        <v/>
      </c>
      <c r="AF1941" s="6">
        <f>待赋值表!C1940</f>
        <v/>
      </c>
      <c r="AG1941" s="3">
        <f t="array" ref="AG1941">IF(AB1941=TRUE,"A",IF(AC1941=TRUE,"B",IF(AD1941=TRUE,"C",IF(AE1941=TRUE,"D","其他"))))</f>
        <v/>
      </c>
      <c r="AH1941" s="3">
        <f>IF(分析表!$E$12&lt;&gt;"ALL",AND(AF1941=分析表!$E$10,AG1941=分析表!$E$12),IF(AF1941=分析表!$E$10,TRUE(),IF(AF1941="ALL",TRUE(),"")))</f>
        <v/>
      </c>
    </row>
    <row r="1942">
      <c r="A1942" s="3">
        <f>COUNTIF($AH$2:AH1942,"TRUE")</f>
        <v/>
      </c>
      <c r="B1942" s="3">
        <f>COUNTIF($AG$2:$AG1942,#REF!)</f>
        <v/>
      </c>
      <c r="C1942" s="56">
        <f>待赋值表!A1941</f>
        <v/>
      </c>
      <c r="E1942" s="6">
        <f>待赋值表!D1941</f>
        <v/>
      </c>
      <c r="F1942" s="6">
        <f>待赋值表!E1941</f>
        <v/>
      </c>
      <c r="G1942" s="6">
        <f>待赋值表!F1941</f>
        <v/>
      </c>
      <c r="H1942" s="6">
        <f>待赋值表!G1941</f>
        <v/>
      </c>
      <c r="I1942" s="6">
        <f>待赋值表!H1941</f>
        <v/>
      </c>
      <c r="J1942" s="6">
        <f>待赋值表!I1941</f>
        <v/>
      </c>
      <c r="K1942" s="6">
        <f>待赋值表!J1941</f>
        <v/>
      </c>
      <c r="L1942" s="6">
        <f>待赋值表!K1941</f>
        <v/>
      </c>
      <c r="M1942" s="6">
        <f>待赋值表!L1941</f>
        <v/>
      </c>
      <c r="N1942" s="6">
        <f>待赋值表!M1941</f>
        <v/>
      </c>
      <c r="O1942" s="6">
        <f>待赋值表!N1941</f>
        <v/>
      </c>
      <c r="P1942" s="6">
        <f>待赋值表!O1941</f>
        <v/>
      </c>
      <c r="Q1942" s="6">
        <f>IF(待赋值表!P1941&lt;&gt;"",待赋值表!P1941,0)</f>
        <v/>
      </c>
      <c r="R1942" s="6">
        <f>待赋值表!Q1941</f>
        <v/>
      </c>
      <c r="S1942" s="6">
        <f>待赋值表!R1941</f>
        <v/>
      </c>
      <c r="T1942" s="6">
        <f>待赋值表!S1941</f>
        <v/>
      </c>
      <c r="U1942" s="6">
        <f>待赋值表!T1941</f>
        <v/>
      </c>
      <c r="V1942" s="6">
        <f>待赋值表!U1941</f>
        <v/>
      </c>
      <c r="W1942" s="6">
        <f>待赋值表!V1941</f>
        <v/>
      </c>
      <c r="X1942" s="6">
        <f>待赋值表!W1941</f>
        <v/>
      </c>
      <c r="Y1942" s="6">
        <f>待赋值表!X1941</f>
        <v/>
      </c>
      <c r="Z1942" s="3">
        <f>IF(M1942&gt;=0.01,"B_pre",IF(M1942&gt;=0,"C_pre","none"))</f>
        <v/>
      </c>
      <c r="AA1942" s="3">
        <f>IF(U1942&gt;0.125,"a_pre",IF(U1942&gt;=0,"b_pre","none"))</f>
        <v/>
      </c>
      <c r="AB1942" s="3">
        <f>AND(Z1942="B_pre",AA1942="a_pre")</f>
        <v/>
      </c>
      <c r="AC1942" s="3">
        <f>AND(Z1942="B_pre",AA1942="b_pre")</f>
        <v/>
      </c>
      <c r="AD1942" s="3">
        <f>AND(Z1942="C_pre",AA1942="a_pre")</f>
        <v/>
      </c>
      <c r="AE1942" s="3">
        <f>AND(Z1942="C_pre",AA1942="b_pre")</f>
        <v/>
      </c>
      <c r="AF1942" s="6">
        <f>待赋值表!C1941</f>
        <v/>
      </c>
      <c r="AG1942" s="3">
        <f t="array" ref="AG1942">IF(AB1942=TRUE,"A",IF(AC1942=TRUE,"B",IF(AD1942=TRUE,"C",IF(AE1942=TRUE,"D","其他"))))</f>
        <v/>
      </c>
      <c r="AH1942" s="3">
        <f>IF(分析表!$E$12&lt;&gt;"ALL",AND(AF1942=分析表!$E$10,AG1942=分析表!$E$12),IF(AF1942=分析表!$E$10,TRUE(),IF(AF1942="ALL",TRUE(),"")))</f>
        <v/>
      </c>
    </row>
    <row r="1943">
      <c r="A1943" s="3">
        <f>COUNTIF($AH$2:AH1943,"TRUE")</f>
        <v/>
      </c>
      <c r="B1943" s="3">
        <f>COUNTIF($AG$2:$AG1943,#REF!)</f>
        <v/>
      </c>
      <c r="C1943" s="56">
        <f>待赋值表!A1942</f>
        <v/>
      </c>
      <c r="E1943" s="6">
        <f>待赋值表!D1942</f>
        <v/>
      </c>
      <c r="F1943" s="6">
        <f>待赋值表!E1942</f>
        <v/>
      </c>
      <c r="G1943" s="6">
        <f>待赋值表!F1942</f>
        <v/>
      </c>
      <c r="H1943" s="6">
        <f>待赋值表!G1942</f>
        <v/>
      </c>
      <c r="I1943" s="6">
        <f>待赋值表!H1942</f>
        <v/>
      </c>
      <c r="J1943" s="6">
        <f>待赋值表!I1942</f>
        <v/>
      </c>
      <c r="K1943" s="6">
        <f>待赋值表!J1942</f>
        <v/>
      </c>
      <c r="L1943" s="6">
        <f>待赋值表!K1942</f>
        <v/>
      </c>
      <c r="M1943" s="6">
        <f>待赋值表!L1942</f>
        <v/>
      </c>
      <c r="N1943" s="6">
        <f>待赋值表!M1942</f>
        <v/>
      </c>
      <c r="O1943" s="6">
        <f>待赋值表!N1942</f>
        <v/>
      </c>
      <c r="P1943" s="6">
        <f>待赋值表!O1942</f>
        <v/>
      </c>
      <c r="Q1943" s="6">
        <f>IF(待赋值表!P1942&lt;&gt;"",待赋值表!P1942,0)</f>
        <v/>
      </c>
      <c r="R1943" s="6">
        <f>待赋值表!Q1942</f>
        <v/>
      </c>
      <c r="S1943" s="6">
        <f>待赋值表!R1942</f>
        <v/>
      </c>
      <c r="T1943" s="6">
        <f>待赋值表!S1942</f>
        <v/>
      </c>
      <c r="U1943" s="6">
        <f>待赋值表!T1942</f>
        <v/>
      </c>
      <c r="V1943" s="6">
        <f>待赋值表!U1942</f>
        <v/>
      </c>
      <c r="W1943" s="6">
        <f>待赋值表!V1942</f>
        <v/>
      </c>
      <c r="X1943" s="6">
        <f>待赋值表!W1942</f>
        <v/>
      </c>
      <c r="Y1943" s="6">
        <f>待赋值表!X1942</f>
        <v/>
      </c>
      <c r="Z1943" s="3">
        <f>IF(M1943&gt;=0.01,"B_pre",IF(M1943&gt;=0,"C_pre","none"))</f>
        <v/>
      </c>
      <c r="AA1943" s="3">
        <f>IF(U1943&gt;0.125,"a_pre",IF(U1943&gt;=0,"b_pre","none"))</f>
        <v/>
      </c>
      <c r="AB1943" s="3">
        <f>AND(Z1943="B_pre",AA1943="a_pre")</f>
        <v/>
      </c>
      <c r="AC1943" s="3">
        <f>AND(Z1943="B_pre",AA1943="b_pre")</f>
        <v/>
      </c>
      <c r="AD1943" s="3">
        <f>AND(Z1943="C_pre",AA1943="a_pre")</f>
        <v/>
      </c>
      <c r="AE1943" s="3">
        <f>AND(Z1943="C_pre",AA1943="b_pre")</f>
        <v/>
      </c>
      <c r="AF1943" s="6">
        <f>待赋值表!C1942</f>
        <v/>
      </c>
      <c r="AG1943" s="3">
        <f t="array" ref="AG1943">IF(AB1943=TRUE,"A",IF(AC1943=TRUE,"B",IF(AD1943=TRUE,"C",IF(AE1943=TRUE,"D","其他"))))</f>
        <v/>
      </c>
      <c r="AH1943" s="3">
        <f>IF(分析表!$E$12&lt;&gt;"ALL",AND(AF1943=分析表!$E$10,AG1943=分析表!$E$12),IF(AF1943=分析表!$E$10,TRUE(),IF(AF1943="ALL",TRUE(),"")))</f>
        <v/>
      </c>
    </row>
    <row r="1944">
      <c r="A1944" s="3">
        <f>COUNTIF($AH$2:AH1944,"TRUE")</f>
        <v/>
      </c>
      <c r="B1944" s="3">
        <f>COUNTIF($AG$2:$AG1944,#REF!)</f>
        <v/>
      </c>
      <c r="C1944" s="56">
        <f>待赋值表!A1943</f>
        <v/>
      </c>
      <c r="E1944" s="6">
        <f>待赋值表!D1943</f>
        <v/>
      </c>
      <c r="F1944" s="6">
        <f>待赋值表!E1943</f>
        <v/>
      </c>
      <c r="G1944" s="6">
        <f>待赋值表!F1943</f>
        <v/>
      </c>
      <c r="H1944" s="6">
        <f>待赋值表!G1943</f>
        <v/>
      </c>
      <c r="I1944" s="6">
        <f>待赋值表!H1943</f>
        <v/>
      </c>
      <c r="J1944" s="6">
        <f>待赋值表!I1943</f>
        <v/>
      </c>
      <c r="K1944" s="6">
        <f>待赋值表!J1943</f>
        <v/>
      </c>
      <c r="L1944" s="6">
        <f>待赋值表!K1943</f>
        <v/>
      </c>
      <c r="M1944" s="6">
        <f>待赋值表!L1943</f>
        <v/>
      </c>
      <c r="N1944" s="6">
        <f>待赋值表!M1943</f>
        <v/>
      </c>
      <c r="O1944" s="6">
        <f>待赋值表!N1943</f>
        <v/>
      </c>
      <c r="P1944" s="6">
        <f>待赋值表!O1943</f>
        <v/>
      </c>
      <c r="Q1944" s="6">
        <f>IF(待赋值表!P1943&lt;&gt;"",待赋值表!P1943,0)</f>
        <v/>
      </c>
      <c r="R1944" s="6">
        <f>待赋值表!Q1943</f>
        <v/>
      </c>
      <c r="S1944" s="6">
        <f>待赋值表!R1943</f>
        <v/>
      </c>
      <c r="T1944" s="6">
        <f>待赋值表!S1943</f>
        <v/>
      </c>
      <c r="U1944" s="6">
        <f>待赋值表!T1943</f>
        <v/>
      </c>
      <c r="V1944" s="6">
        <f>待赋值表!U1943</f>
        <v/>
      </c>
      <c r="W1944" s="6">
        <f>待赋值表!V1943</f>
        <v/>
      </c>
      <c r="X1944" s="6">
        <f>待赋值表!W1943</f>
        <v/>
      </c>
      <c r="Y1944" s="6">
        <f>待赋值表!X1943</f>
        <v/>
      </c>
      <c r="Z1944" s="3">
        <f>IF(M1944&gt;=0.01,"B_pre",IF(M1944&gt;=0,"C_pre","none"))</f>
        <v/>
      </c>
      <c r="AA1944" s="3">
        <f>IF(U1944&gt;0.125,"a_pre",IF(U1944&gt;=0,"b_pre","none"))</f>
        <v/>
      </c>
      <c r="AB1944" s="3">
        <f>AND(Z1944="B_pre",AA1944="a_pre")</f>
        <v/>
      </c>
      <c r="AC1944" s="3">
        <f>AND(Z1944="B_pre",AA1944="b_pre")</f>
        <v/>
      </c>
      <c r="AD1944" s="3">
        <f>AND(Z1944="C_pre",AA1944="a_pre")</f>
        <v/>
      </c>
      <c r="AE1944" s="3">
        <f>AND(Z1944="C_pre",AA1944="b_pre")</f>
        <v/>
      </c>
      <c r="AF1944" s="6">
        <f>待赋值表!C1943</f>
        <v/>
      </c>
      <c r="AG1944" s="3">
        <f t="array" ref="AG1944">IF(AB1944=TRUE,"A",IF(AC1944=TRUE,"B",IF(AD1944=TRUE,"C",IF(AE1944=TRUE,"D","其他"))))</f>
        <v/>
      </c>
      <c r="AH1944" s="3">
        <f>IF(分析表!$E$12&lt;&gt;"ALL",AND(AF1944=分析表!$E$10,AG1944=分析表!$E$12),IF(AF1944=分析表!$E$10,TRUE(),IF(AF1944="ALL",TRUE(),"")))</f>
        <v/>
      </c>
    </row>
    <row r="1945">
      <c r="A1945" s="3">
        <f>COUNTIF($AH$2:AH1945,"TRUE")</f>
        <v/>
      </c>
      <c r="B1945" s="3">
        <f>COUNTIF($AG$2:$AG1945,#REF!)</f>
        <v/>
      </c>
      <c r="C1945" s="56">
        <f>待赋值表!A1944</f>
        <v/>
      </c>
      <c r="E1945" s="6">
        <f>待赋值表!D1944</f>
        <v/>
      </c>
      <c r="F1945" s="6">
        <f>待赋值表!E1944</f>
        <v/>
      </c>
      <c r="G1945" s="6">
        <f>待赋值表!F1944</f>
        <v/>
      </c>
      <c r="H1945" s="6">
        <f>待赋值表!G1944</f>
        <v/>
      </c>
      <c r="I1945" s="6">
        <f>待赋值表!H1944</f>
        <v/>
      </c>
      <c r="J1945" s="6">
        <f>待赋值表!I1944</f>
        <v/>
      </c>
      <c r="K1945" s="6">
        <f>待赋值表!J1944</f>
        <v/>
      </c>
      <c r="L1945" s="6">
        <f>待赋值表!K1944</f>
        <v/>
      </c>
      <c r="M1945" s="6">
        <f>待赋值表!L1944</f>
        <v/>
      </c>
      <c r="N1945" s="6">
        <f>待赋值表!M1944</f>
        <v/>
      </c>
      <c r="O1945" s="6">
        <f>待赋值表!N1944</f>
        <v/>
      </c>
      <c r="P1945" s="6">
        <f>待赋值表!O1944</f>
        <v/>
      </c>
      <c r="Q1945" s="6">
        <f>IF(待赋值表!P1944&lt;&gt;"",待赋值表!P1944,0)</f>
        <v/>
      </c>
      <c r="R1945" s="6">
        <f>待赋值表!Q1944</f>
        <v/>
      </c>
      <c r="S1945" s="6">
        <f>待赋值表!R1944</f>
        <v/>
      </c>
      <c r="T1945" s="6">
        <f>待赋值表!S1944</f>
        <v/>
      </c>
      <c r="U1945" s="6">
        <f>待赋值表!T1944</f>
        <v/>
      </c>
      <c r="V1945" s="6">
        <f>待赋值表!U1944</f>
        <v/>
      </c>
      <c r="W1945" s="6">
        <f>待赋值表!V1944</f>
        <v/>
      </c>
      <c r="X1945" s="6">
        <f>待赋值表!W1944</f>
        <v/>
      </c>
      <c r="Y1945" s="6">
        <f>待赋值表!X1944</f>
        <v/>
      </c>
      <c r="Z1945" s="3">
        <f>IF(M1945&gt;=0.01,"B_pre",IF(M1945&gt;=0,"C_pre","none"))</f>
        <v/>
      </c>
      <c r="AA1945" s="3">
        <f>IF(U1945&gt;0.125,"a_pre",IF(U1945&gt;=0,"b_pre","none"))</f>
        <v/>
      </c>
      <c r="AB1945" s="3">
        <f>AND(Z1945="B_pre",AA1945="a_pre")</f>
        <v/>
      </c>
      <c r="AC1945" s="3">
        <f>AND(Z1945="B_pre",AA1945="b_pre")</f>
        <v/>
      </c>
      <c r="AD1945" s="3">
        <f>AND(Z1945="C_pre",AA1945="a_pre")</f>
        <v/>
      </c>
      <c r="AE1945" s="3">
        <f>AND(Z1945="C_pre",AA1945="b_pre")</f>
        <v/>
      </c>
      <c r="AF1945" s="6">
        <f>待赋值表!C1944</f>
        <v/>
      </c>
      <c r="AG1945" s="3">
        <f t="array" ref="AG1945">IF(AB1945=TRUE,"A",IF(AC1945=TRUE,"B",IF(AD1945=TRUE,"C",IF(AE1945=TRUE,"D","其他"))))</f>
        <v/>
      </c>
      <c r="AH1945" s="3">
        <f>IF(分析表!$E$12&lt;&gt;"ALL",AND(AF1945=分析表!$E$10,AG1945=分析表!$E$12),IF(AF1945=分析表!$E$10,TRUE(),IF(AF1945="ALL",TRUE(),"")))</f>
        <v/>
      </c>
    </row>
    <row r="1946">
      <c r="A1946" s="3">
        <f>COUNTIF($AH$2:AH1946,"TRUE")</f>
        <v/>
      </c>
      <c r="B1946" s="3">
        <f>COUNTIF($AG$2:$AG1946,#REF!)</f>
        <v/>
      </c>
      <c r="C1946" s="56">
        <f>待赋值表!A1945</f>
        <v/>
      </c>
      <c r="E1946" s="6">
        <f>待赋值表!D1945</f>
        <v/>
      </c>
      <c r="F1946" s="6">
        <f>待赋值表!E1945</f>
        <v/>
      </c>
      <c r="G1946" s="6">
        <f>待赋值表!F1945</f>
        <v/>
      </c>
      <c r="H1946" s="6">
        <f>待赋值表!G1945</f>
        <v/>
      </c>
      <c r="I1946" s="6">
        <f>待赋值表!H1945</f>
        <v/>
      </c>
      <c r="J1946" s="6">
        <f>待赋值表!I1945</f>
        <v/>
      </c>
      <c r="K1946" s="6">
        <f>待赋值表!J1945</f>
        <v/>
      </c>
      <c r="L1946" s="6">
        <f>待赋值表!K1945</f>
        <v/>
      </c>
      <c r="M1946" s="6">
        <f>待赋值表!L1945</f>
        <v/>
      </c>
      <c r="N1946" s="6">
        <f>待赋值表!M1945</f>
        <v/>
      </c>
      <c r="O1946" s="6">
        <f>待赋值表!N1945</f>
        <v/>
      </c>
      <c r="P1946" s="6">
        <f>待赋值表!O1945</f>
        <v/>
      </c>
      <c r="Q1946" s="6">
        <f>IF(待赋值表!P1945&lt;&gt;"",待赋值表!P1945,0)</f>
        <v/>
      </c>
      <c r="R1946" s="6">
        <f>待赋值表!Q1945</f>
        <v/>
      </c>
      <c r="S1946" s="6">
        <f>待赋值表!R1945</f>
        <v/>
      </c>
      <c r="T1946" s="6">
        <f>待赋值表!S1945</f>
        <v/>
      </c>
      <c r="U1946" s="6">
        <f>待赋值表!T1945</f>
        <v/>
      </c>
      <c r="V1946" s="6">
        <f>待赋值表!U1945</f>
        <v/>
      </c>
      <c r="W1946" s="6">
        <f>待赋值表!V1945</f>
        <v/>
      </c>
      <c r="X1946" s="6">
        <f>待赋值表!W1945</f>
        <v/>
      </c>
      <c r="Y1946" s="6">
        <f>待赋值表!X1945</f>
        <v/>
      </c>
      <c r="Z1946" s="3">
        <f>IF(M1946&gt;=0.01,"B_pre",IF(M1946&gt;=0,"C_pre","none"))</f>
        <v/>
      </c>
      <c r="AA1946" s="3">
        <f>IF(U1946&gt;0.125,"a_pre",IF(U1946&gt;=0,"b_pre","none"))</f>
        <v/>
      </c>
      <c r="AB1946" s="3">
        <f>AND(Z1946="B_pre",AA1946="a_pre")</f>
        <v/>
      </c>
      <c r="AC1946" s="3">
        <f>AND(Z1946="B_pre",AA1946="b_pre")</f>
        <v/>
      </c>
      <c r="AD1946" s="3">
        <f>AND(Z1946="C_pre",AA1946="a_pre")</f>
        <v/>
      </c>
      <c r="AE1946" s="3">
        <f>AND(Z1946="C_pre",AA1946="b_pre")</f>
        <v/>
      </c>
      <c r="AF1946" s="6">
        <f>待赋值表!C1945</f>
        <v/>
      </c>
      <c r="AG1946" s="3">
        <f t="array" ref="AG1946">IF(AB1946=TRUE,"A",IF(AC1946=TRUE,"B",IF(AD1946=TRUE,"C",IF(AE1946=TRUE,"D","其他"))))</f>
        <v/>
      </c>
      <c r="AH1946" s="3">
        <f>IF(分析表!$E$12&lt;&gt;"ALL",AND(AF1946=分析表!$E$10,AG1946=分析表!$E$12),IF(AF1946=分析表!$E$10,TRUE(),IF(AF1946="ALL",TRUE(),"")))</f>
        <v/>
      </c>
    </row>
    <row r="1947">
      <c r="A1947" s="3">
        <f>COUNTIF($AH$2:AH1947,"TRUE")</f>
        <v/>
      </c>
      <c r="B1947" s="3">
        <f>COUNTIF($AG$2:$AG1947,#REF!)</f>
        <v/>
      </c>
      <c r="C1947" s="56">
        <f>待赋值表!A1946</f>
        <v/>
      </c>
      <c r="E1947" s="6">
        <f>待赋值表!D1946</f>
        <v/>
      </c>
      <c r="F1947" s="6">
        <f>待赋值表!E1946</f>
        <v/>
      </c>
      <c r="G1947" s="6">
        <f>待赋值表!F1946</f>
        <v/>
      </c>
      <c r="H1947" s="6">
        <f>待赋值表!G1946</f>
        <v/>
      </c>
      <c r="I1947" s="6">
        <f>待赋值表!H1946</f>
        <v/>
      </c>
      <c r="J1947" s="6">
        <f>待赋值表!I1946</f>
        <v/>
      </c>
      <c r="K1947" s="6">
        <f>待赋值表!J1946</f>
        <v/>
      </c>
      <c r="L1947" s="6">
        <f>待赋值表!K1946</f>
        <v/>
      </c>
      <c r="M1947" s="6">
        <f>待赋值表!L1946</f>
        <v/>
      </c>
      <c r="N1947" s="6">
        <f>待赋值表!M1946</f>
        <v/>
      </c>
      <c r="O1947" s="6">
        <f>待赋值表!N1946</f>
        <v/>
      </c>
      <c r="P1947" s="6">
        <f>待赋值表!O1946</f>
        <v/>
      </c>
      <c r="Q1947" s="6">
        <f>IF(待赋值表!P1946&lt;&gt;"",待赋值表!P1946,0)</f>
        <v/>
      </c>
      <c r="R1947" s="6">
        <f>待赋值表!Q1946</f>
        <v/>
      </c>
      <c r="S1947" s="6">
        <f>待赋值表!R1946</f>
        <v/>
      </c>
      <c r="T1947" s="6">
        <f>待赋值表!S1946</f>
        <v/>
      </c>
      <c r="U1947" s="6">
        <f>待赋值表!T1946</f>
        <v/>
      </c>
      <c r="V1947" s="6">
        <f>待赋值表!U1946</f>
        <v/>
      </c>
      <c r="W1947" s="6">
        <f>待赋值表!V1946</f>
        <v/>
      </c>
      <c r="X1947" s="6">
        <f>待赋值表!W1946</f>
        <v/>
      </c>
      <c r="Y1947" s="6">
        <f>待赋值表!X1946</f>
        <v/>
      </c>
      <c r="Z1947" s="3">
        <f>IF(M1947&gt;=0.01,"B_pre",IF(M1947&gt;=0,"C_pre","none"))</f>
        <v/>
      </c>
      <c r="AA1947" s="3">
        <f>IF(U1947&gt;0.125,"a_pre",IF(U1947&gt;=0,"b_pre","none"))</f>
        <v/>
      </c>
      <c r="AB1947" s="3">
        <f>AND(Z1947="B_pre",AA1947="a_pre")</f>
        <v/>
      </c>
      <c r="AC1947" s="3">
        <f>AND(Z1947="B_pre",AA1947="b_pre")</f>
        <v/>
      </c>
      <c r="AD1947" s="3">
        <f>AND(Z1947="C_pre",AA1947="a_pre")</f>
        <v/>
      </c>
      <c r="AE1947" s="3">
        <f>AND(Z1947="C_pre",AA1947="b_pre")</f>
        <v/>
      </c>
      <c r="AF1947" s="6">
        <f>待赋值表!C1946</f>
        <v/>
      </c>
      <c r="AG1947" s="3">
        <f t="array" ref="AG1947">IF(AB1947=TRUE,"A",IF(AC1947=TRUE,"B",IF(AD1947=TRUE,"C",IF(AE1947=TRUE,"D","其他"))))</f>
        <v/>
      </c>
      <c r="AH1947" s="3">
        <f>IF(分析表!$E$12&lt;&gt;"ALL",AND(AF1947=分析表!$E$10,AG1947=分析表!$E$12),IF(AF1947=分析表!$E$10,TRUE(),IF(AF1947="ALL",TRUE(),"")))</f>
        <v/>
      </c>
    </row>
    <row r="1948">
      <c r="A1948" s="3">
        <f>COUNTIF($AH$2:AH1948,"TRUE")</f>
        <v/>
      </c>
      <c r="B1948" s="3">
        <f>COUNTIF($AG$2:$AG1948,#REF!)</f>
        <v/>
      </c>
      <c r="C1948" s="56">
        <f>待赋值表!A1947</f>
        <v/>
      </c>
      <c r="E1948" s="6">
        <f>待赋值表!D1947</f>
        <v/>
      </c>
      <c r="F1948" s="6">
        <f>待赋值表!E1947</f>
        <v/>
      </c>
      <c r="G1948" s="6">
        <f>待赋值表!F1947</f>
        <v/>
      </c>
      <c r="H1948" s="6">
        <f>待赋值表!G1947</f>
        <v/>
      </c>
      <c r="I1948" s="6">
        <f>待赋值表!H1947</f>
        <v/>
      </c>
      <c r="J1948" s="6">
        <f>待赋值表!I1947</f>
        <v/>
      </c>
      <c r="K1948" s="6">
        <f>待赋值表!J1947</f>
        <v/>
      </c>
      <c r="L1948" s="6">
        <f>待赋值表!K1947</f>
        <v/>
      </c>
      <c r="M1948" s="6">
        <f>待赋值表!L1947</f>
        <v/>
      </c>
      <c r="N1948" s="6">
        <f>待赋值表!M1947</f>
        <v/>
      </c>
      <c r="O1948" s="6">
        <f>待赋值表!N1947</f>
        <v/>
      </c>
      <c r="P1948" s="6">
        <f>待赋值表!O1947</f>
        <v/>
      </c>
      <c r="Q1948" s="6">
        <f>IF(待赋值表!P1947&lt;&gt;"",待赋值表!P1947,0)</f>
        <v/>
      </c>
      <c r="R1948" s="6">
        <f>待赋值表!Q1947</f>
        <v/>
      </c>
      <c r="S1948" s="6">
        <f>待赋值表!R1947</f>
        <v/>
      </c>
      <c r="T1948" s="6">
        <f>待赋值表!S1947</f>
        <v/>
      </c>
      <c r="U1948" s="6">
        <f>待赋值表!T1947</f>
        <v/>
      </c>
      <c r="V1948" s="6">
        <f>待赋值表!U1947</f>
        <v/>
      </c>
      <c r="W1948" s="6">
        <f>待赋值表!V1947</f>
        <v/>
      </c>
      <c r="X1948" s="6">
        <f>待赋值表!W1947</f>
        <v/>
      </c>
      <c r="Y1948" s="6">
        <f>待赋值表!X1947</f>
        <v/>
      </c>
      <c r="Z1948" s="3">
        <f>IF(M1948&gt;=0.01,"B_pre",IF(M1948&gt;=0,"C_pre","none"))</f>
        <v/>
      </c>
      <c r="AA1948" s="3">
        <f>IF(U1948&gt;0.125,"a_pre",IF(U1948&gt;=0,"b_pre","none"))</f>
        <v/>
      </c>
      <c r="AB1948" s="3">
        <f>AND(Z1948="B_pre",AA1948="a_pre")</f>
        <v/>
      </c>
      <c r="AC1948" s="3">
        <f>AND(Z1948="B_pre",AA1948="b_pre")</f>
        <v/>
      </c>
      <c r="AD1948" s="3">
        <f>AND(Z1948="C_pre",AA1948="a_pre")</f>
        <v/>
      </c>
      <c r="AE1948" s="3">
        <f>AND(Z1948="C_pre",AA1948="b_pre")</f>
        <v/>
      </c>
      <c r="AF1948" s="6">
        <f>待赋值表!C1947</f>
        <v/>
      </c>
      <c r="AG1948" s="3">
        <f t="array" ref="AG1948">IF(AB1948=TRUE,"A",IF(AC1948=TRUE,"B",IF(AD1948=TRUE,"C",IF(AE1948=TRUE,"D","其他"))))</f>
        <v/>
      </c>
      <c r="AH1948" s="3">
        <f>IF(分析表!$E$12&lt;&gt;"ALL",AND(AF1948=分析表!$E$10,AG1948=分析表!$E$12),IF(AF1948=分析表!$E$10,TRUE(),IF(AF1948="ALL",TRUE(),"")))</f>
        <v/>
      </c>
    </row>
    <row r="1949">
      <c r="A1949" s="3">
        <f>COUNTIF($AH$2:AH1949,"TRUE")</f>
        <v/>
      </c>
      <c r="B1949" s="3">
        <f>COUNTIF($AG$2:$AG1949,#REF!)</f>
        <v/>
      </c>
      <c r="C1949" s="56">
        <f>待赋值表!A1948</f>
        <v/>
      </c>
      <c r="E1949" s="6">
        <f>待赋值表!D1948</f>
        <v/>
      </c>
      <c r="F1949" s="6">
        <f>待赋值表!E1948</f>
        <v/>
      </c>
      <c r="G1949" s="6">
        <f>待赋值表!F1948</f>
        <v/>
      </c>
      <c r="H1949" s="6">
        <f>待赋值表!G1948</f>
        <v/>
      </c>
      <c r="I1949" s="6">
        <f>待赋值表!H1948</f>
        <v/>
      </c>
      <c r="J1949" s="6">
        <f>待赋值表!I1948</f>
        <v/>
      </c>
      <c r="K1949" s="6">
        <f>待赋值表!J1948</f>
        <v/>
      </c>
      <c r="L1949" s="6">
        <f>待赋值表!K1948</f>
        <v/>
      </c>
      <c r="M1949" s="6">
        <f>待赋值表!L1948</f>
        <v/>
      </c>
      <c r="N1949" s="6">
        <f>待赋值表!M1948</f>
        <v/>
      </c>
      <c r="O1949" s="6">
        <f>待赋值表!N1948</f>
        <v/>
      </c>
      <c r="P1949" s="6">
        <f>待赋值表!O1948</f>
        <v/>
      </c>
      <c r="Q1949" s="6">
        <f>IF(待赋值表!P1948&lt;&gt;"",待赋值表!P1948,0)</f>
        <v/>
      </c>
      <c r="R1949" s="6">
        <f>待赋值表!Q1948</f>
        <v/>
      </c>
      <c r="S1949" s="6">
        <f>待赋值表!R1948</f>
        <v/>
      </c>
      <c r="T1949" s="6">
        <f>待赋值表!S1948</f>
        <v/>
      </c>
      <c r="U1949" s="6">
        <f>待赋值表!T1948</f>
        <v/>
      </c>
      <c r="V1949" s="6">
        <f>待赋值表!U1948</f>
        <v/>
      </c>
      <c r="W1949" s="6">
        <f>待赋值表!V1948</f>
        <v/>
      </c>
      <c r="X1949" s="6">
        <f>待赋值表!W1948</f>
        <v/>
      </c>
      <c r="Y1949" s="6">
        <f>待赋值表!X1948</f>
        <v/>
      </c>
      <c r="Z1949" s="3">
        <f>IF(M1949&gt;=0.01,"B_pre",IF(M1949&gt;=0,"C_pre","none"))</f>
        <v/>
      </c>
      <c r="AA1949" s="3">
        <f>IF(U1949&gt;0.125,"a_pre",IF(U1949&gt;=0,"b_pre","none"))</f>
        <v/>
      </c>
      <c r="AB1949" s="3">
        <f>AND(Z1949="B_pre",AA1949="a_pre")</f>
        <v/>
      </c>
      <c r="AC1949" s="3">
        <f>AND(Z1949="B_pre",AA1949="b_pre")</f>
        <v/>
      </c>
      <c r="AD1949" s="3">
        <f>AND(Z1949="C_pre",AA1949="a_pre")</f>
        <v/>
      </c>
      <c r="AE1949" s="3">
        <f>AND(Z1949="C_pre",AA1949="b_pre")</f>
        <v/>
      </c>
      <c r="AF1949" s="6">
        <f>待赋值表!C1948</f>
        <v/>
      </c>
      <c r="AG1949" s="3">
        <f t="array" ref="AG1949">IF(AB1949=TRUE,"A",IF(AC1949=TRUE,"B",IF(AD1949=TRUE,"C",IF(AE1949=TRUE,"D","其他"))))</f>
        <v/>
      </c>
      <c r="AH1949" s="3">
        <f>IF(分析表!$E$12&lt;&gt;"ALL",AND(AF1949=分析表!$E$10,AG1949=分析表!$E$12),IF(AF1949=分析表!$E$10,TRUE(),IF(AF1949="ALL",TRUE(),"")))</f>
        <v/>
      </c>
    </row>
    <row r="1950">
      <c r="A1950" s="3">
        <f>COUNTIF($AH$2:AH1950,"TRUE")</f>
        <v/>
      </c>
      <c r="B1950" s="3">
        <f>COUNTIF($AG$2:$AG1950,#REF!)</f>
        <v/>
      </c>
      <c r="C1950" s="56">
        <f>待赋值表!A1949</f>
        <v/>
      </c>
      <c r="E1950" s="6">
        <f>待赋值表!D1949</f>
        <v/>
      </c>
      <c r="F1950" s="6">
        <f>待赋值表!E1949</f>
        <v/>
      </c>
      <c r="G1950" s="6">
        <f>待赋值表!F1949</f>
        <v/>
      </c>
      <c r="H1950" s="6">
        <f>待赋值表!G1949</f>
        <v/>
      </c>
      <c r="I1950" s="6">
        <f>待赋值表!H1949</f>
        <v/>
      </c>
      <c r="J1950" s="6">
        <f>待赋值表!I1949</f>
        <v/>
      </c>
      <c r="K1950" s="6">
        <f>待赋值表!J1949</f>
        <v/>
      </c>
      <c r="L1950" s="6">
        <f>待赋值表!K1949</f>
        <v/>
      </c>
      <c r="M1950" s="6">
        <f>待赋值表!L1949</f>
        <v/>
      </c>
      <c r="N1950" s="6">
        <f>待赋值表!M1949</f>
        <v/>
      </c>
      <c r="O1950" s="6">
        <f>待赋值表!N1949</f>
        <v/>
      </c>
      <c r="P1950" s="6">
        <f>待赋值表!O1949</f>
        <v/>
      </c>
      <c r="Q1950" s="6">
        <f>IF(待赋值表!P1949&lt;&gt;"",待赋值表!P1949,0)</f>
        <v/>
      </c>
      <c r="R1950" s="6">
        <f>待赋值表!Q1949</f>
        <v/>
      </c>
      <c r="S1950" s="6">
        <f>待赋值表!R1949</f>
        <v/>
      </c>
      <c r="T1950" s="6">
        <f>待赋值表!S1949</f>
        <v/>
      </c>
      <c r="U1950" s="6">
        <f>待赋值表!T1949</f>
        <v/>
      </c>
      <c r="V1950" s="6">
        <f>待赋值表!U1949</f>
        <v/>
      </c>
      <c r="W1950" s="6">
        <f>待赋值表!V1949</f>
        <v/>
      </c>
      <c r="X1950" s="6">
        <f>待赋值表!W1949</f>
        <v/>
      </c>
      <c r="Y1950" s="6">
        <f>待赋值表!X1949</f>
        <v/>
      </c>
      <c r="Z1950" s="3">
        <f>IF(M1950&gt;=0.01,"B_pre",IF(M1950&gt;=0,"C_pre","none"))</f>
        <v/>
      </c>
      <c r="AA1950" s="3">
        <f>IF(U1950&gt;0.125,"a_pre",IF(U1950&gt;=0,"b_pre","none"))</f>
        <v/>
      </c>
      <c r="AB1950" s="3">
        <f>AND(Z1950="B_pre",AA1950="a_pre")</f>
        <v/>
      </c>
      <c r="AC1950" s="3">
        <f>AND(Z1950="B_pre",AA1950="b_pre")</f>
        <v/>
      </c>
      <c r="AD1950" s="3">
        <f>AND(Z1950="C_pre",AA1950="a_pre")</f>
        <v/>
      </c>
      <c r="AE1950" s="3">
        <f>AND(Z1950="C_pre",AA1950="b_pre")</f>
        <v/>
      </c>
      <c r="AF1950" s="6">
        <f>待赋值表!C1949</f>
        <v/>
      </c>
      <c r="AG1950" s="3">
        <f t="array" ref="AG1950">IF(AB1950=TRUE,"A",IF(AC1950=TRUE,"B",IF(AD1950=TRUE,"C",IF(AE1950=TRUE,"D","其他"))))</f>
        <v/>
      </c>
      <c r="AH1950" s="3">
        <f>IF(分析表!$E$12&lt;&gt;"ALL",AND(AF1950=分析表!$E$10,AG1950=分析表!$E$12),IF(AF1950=分析表!$E$10,TRUE(),IF(AF1950="ALL",TRUE(),"")))</f>
        <v/>
      </c>
    </row>
    <row r="1951">
      <c r="A1951" s="3">
        <f>COUNTIF($AH$2:AH1951,"TRUE")</f>
        <v/>
      </c>
      <c r="B1951" s="3">
        <f>COUNTIF($AG$2:$AG1951,#REF!)</f>
        <v/>
      </c>
      <c r="C1951" s="56">
        <f>待赋值表!A1950</f>
        <v/>
      </c>
      <c r="E1951" s="6">
        <f>待赋值表!D1950</f>
        <v/>
      </c>
      <c r="F1951" s="6">
        <f>待赋值表!E1950</f>
        <v/>
      </c>
      <c r="G1951" s="6">
        <f>待赋值表!F1950</f>
        <v/>
      </c>
      <c r="H1951" s="6">
        <f>待赋值表!G1950</f>
        <v/>
      </c>
      <c r="I1951" s="6">
        <f>待赋值表!H1950</f>
        <v/>
      </c>
      <c r="J1951" s="6">
        <f>待赋值表!I1950</f>
        <v/>
      </c>
      <c r="K1951" s="6">
        <f>待赋值表!J1950</f>
        <v/>
      </c>
      <c r="L1951" s="6">
        <f>待赋值表!K1950</f>
        <v/>
      </c>
      <c r="M1951" s="6">
        <f>待赋值表!L1950</f>
        <v/>
      </c>
      <c r="N1951" s="6">
        <f>待赋值表!M1950</f>
        <v/>
      </c>
      <c r="O1951" s="6">
        <f>待赋值表!N1950</f>
        <v/>
      </c>
      <c r="P1951" s="6">
        <f>待赋值表!O1950</f>
        <v/>
      </c>
      <c r="Q1951" s="6">
        <f>IF(待赋值表!P1950&lt;&gt;"",待赋值表!P1950,0)</f>
        <v/>
      </c>
      <c r="R1951" s="6">
        <f>待赋值表!Q1950</f>
        <v/>
      </c>
      <c r="S1951" s="6">
        <f>待赋值表!R1950</f>
        <v/>
      </c>
      <c r="T1951" s="6">
        <f>待赋值表!S1950</f>
        <v/>
      </c>
      <c r="U1951" s="6">
        <f>待赋值表!T1950</f>
        <v/>
      </c>
      <c r="V1951" s="6">
        <f>待赋值表!U1950</f>
        <v/>
      </c>
      <c r="W1951" s="6">
        <f>待赋值表!V1950</f>
        <v/>
      </c>
      <c r="X1951" s="6">
        <f>待赋值表!W1950</f>
        <v/>
      </c>
      <c r="Y1951" s="6">
        <f>待赋值表!X1950</f>
        <v/>
      </c>
      <c r="Z1951" s="3">
        <f>IF(M1951&gt;=0.01,"B_pre",IF(M1951&gt;=0,"C_pre","none"))</f>
        <v/>
      </c>
      <c r="AA1951" s="3">
        <f>IF(U1951&gt;0.125,"a_pre",IF(U1951&gt;=0,"b_pre","none"))</f>
        <v/>
      </c>
      <c r="AB1951" s="3">
        <f>AND(Z1951="B_pre",AA1951="a_pre")</f>
        <v/>
      </c>
      <c r="AC1951" s="3">
        <f>AND(Z1951="B_pre",AA1951="b_pre")</f>
        <v/>
      </c>
      <c r="AD1951" s="3">
        <f>AND(Z1951="C_pre",AA1951="a_pre")</f>
        <v/>
      </c>
      <c r="AE1951" s="3">
        <f>AND(Z1951="C_pre",AA1951="b_pre")</f>
        <v/>
      </c>
      <c r="AF1951" s="6">
        <f>待赋值表!C1950</f>
        <v/>
      </c>
      <c r="AG1951" s="3">
        <f t="array" ref="AG1951">IF(AB1951=TRUE,"A",IF(AC1951=TRUE,"B",IF(AD1951=TRUE,"C",IF(AE1951=TRUE,"D","其他"))))</f>
        <v/>
      </c>
      <c r="AH1951" s="3">
        <f>IF(分析表!$E$12&lt;&gt;"ALL",AND(AF1951=分析表!$E$10,AG1951=分析表!$E$12),IF(AF1951=分析表!$E$10,TRUE(),IF(AF1951="ALL",TRUE(),"")))</f>
        <v/>
      </c>
    </row>
    <row r="1952">
      <c r="A1952" s="3">
        <f>COUNTIF($AH$2:AH1952,"TRUE")</f>
        <v/>
      </c>
      <c r="B1952" s="3">
        <f>COUNTIF($AG$2:$AG1952,#REF!)</f>
        <v/>
      </c>
      <c r="C1952" s="56">
        <f>待赋值表!A1951</f>
        <v/>
      </c>
      <c r="E1952" s="6">
        <f>待赋值表!D1951</f>
        <v/>
      </c>
      <c r="F1952" s="6">
        <f>待赋值表!E1951</f>
        <v/>
      </c>
      <c r="G1952" s="6">
        <f>待赋值表!F1951</f>
        <v/>
      </c>
      <c r="H1952" s="6">
        <f>待赋值表!G1951</f>
        <v/>
      </c>
      <c r="I1952" s="6">
        <f>待赋值表!H1951</f>
        <v/>
      </c>
      <c r="J1952" s="6">
        <f>待赋值表!I1951</f>
        <v/>
      </c>
      <c r="K1952" s="6">
        <f>待赋值表!J1951</f>
        <v/>
      </c>
      <c r="L1952" s="6">
        <f>待赋值表!K1951</f>
        <v/>
      </c>
      <c r="M1952" s="6">
        <f>待赋值表!L1951</f>
        <v/>
      </c>
      <c r="N1952" s="6">
        <f>待赋值表!M1951</f>
        <v/>
      </c>
      <c r="O1952" s="6">
        <f>待赋值表!N1951</f>
        <v/>
      </c>
      <c r="P1952" s="6">
        <f>待赋值表!O1951</f>
        <v/>
      </c>
      <c r="Q1952" s="6">
        <f>IF(待赋值表!P1951&lt;&gt;"",待赋值表!P1951,0)</f>
        <v/>
      </c>
      <c r="R1952" s="6">
        <f>待赋值表!Q1951</f>
        <v/>
      </c>
      <c r="S1952" s="6">
        <f>待赋值表!R1951</f>
        <v/>
      </c>
      <c r="T1952" s="6">
        <f>待赋值表!S1951</f>
        <v/>
      </c>
      <c r="U1952" s="6">
        <f>待赋值表!T1951</f>
        <v/>
      </c>
      <c r="V1952" s="6">
        <f>待赋值表!U1951</f>
        <v/>
      </c>
      <c r="W1952" s="6">
        <f>待赋值表!V1951</f>
        <v/>
      </c>
      <c r="X1952" s="6">
        <f>待赋值表!W1951</f>
        <v/>
      </c>
      <c r="Y1952" s="6">
        <f>待赋值表!X1951</f>
        <v/>
      </c>
      <c r="Z1952" s="3">
        <f>IF(M1952&gt;=0.01,"B_pre",IF(M1952&gt;=0,"C_pre","none"))</f>
        <v/>
      </c>
      <c r="AA1952" s="3">
        <f>IF(U1952&gt;0.125,"a_pre",IF(U1952&gt;=0,"b_pre","none"))</f>
        <v/>
      </c>
      <c r="AB1952" s="3">
        <f>AND(Z1952="B_pre",AA1952="a_pre")</f>
        <v/>
      </c>
      <c r="AC1952" s="3">
        <f>AND(Z1952="B_pre",AA1952="b_pre")</f>
        <v/>
      </c>
      <c r="AD1952" s="3">
        <f>AND(Z1952="C_pre",AA1952="a_pre")</f>
        <v/>
      </c>
      <c r="AE1952" s="3">
        <f>AND(Z1952="C_pre",AA1952="b_pre")</f>
        <v/>
      </c>
      <c r="AF1952" s="6">
        <f>待赋值表!C1951</f>
        <v/>
      </c>
      <c r="AG1952" s="3">
        <f t="array" ref="AG1952">IF(AB1952=TRUE,"A",IF(AC1952=TRUE,"B",IF(AD1952=TRUE,"C",IF(AE1952=TRUE,"D","其他"))))</f>
        <v/>
      </c>
      <c r="AH1952" s="3">
        <f>IF(分析表!$E$12&lt;&gt;"ALL",AND(AF1952=分析表!$E$10,AG1952=分析表!$E$12),IF(AF1952=分析表!$E$10,TRUE(),IF(AF1952="ALL",TRUE(),"")))</f>
        <v/>
      </c>
    </row>
    <row r="1953">
      <c r="A1953" s="3">
        <f>COUNTIF($AH$2:AH1953,"TRUE")</f>
        <v/>
      </c>
      <c r="B1953" s="3">
        <f>COUNTIF($AG$2:$AG1953,#REF!)</f>
        <v/>
      </c>
      <c r="C1953" s="56">
        <f>待赋值表!A1952</f>
        <v/>
      </c>
      <c r="E1953" s="6">
        <f>待赋值表!D1952</f>
        <v/>
      </c>
      <c r="F1953" s="6">
        <f>待赋值表!E1952</f>
        <v/>
      </c>
      <c r="G1953" s="6">
        <f>待赋值表!F1952</f>
        <v/>
      </c>
      <c r="H1953" s="6">
        <f>待赋值表!G1952</f>
        <v/>
      </c>
      <c r="I1953" s="6">
        <f>待赋值表!H1952</f>
        <v/>
      </c>
      <c r="J1953" s="6">
        <f>待赋值表!I1952</f>
        <v/>
      </c>
      <c r="K1953" s="6">
        <f>待赋值表!J1952</f>
        <v/>
      </c>
      <c r="L1953" s="6">
        <f>待赋值表!K1952</f>
        <v/>
      </c>
      <c r="M1953" s="6">
        <f>待赋值表!L1952</f>
        <v/>
      </c>
      <c r="N1953" s="6">
        <f>待赋值表!M1952</f>
        <v/>
      </c>
      <c r="O1953" s="6">
        <f>待赋值表!N1952</f>
        <v/>
      </c>
      <c r="P1953" s="6">
        <f>待赋值表!O1952</f>
        <v/>
      </c>
      <c r="Q1953" s="6">
        <f>IF(待赋值表!P1952&lt;&gt;"",待赋值表!P1952,0)</f>
        <v/>
      </c>
      <c r="R1953" s="6">
        <f>待赋值表!Q1952</f>
        <v/>
      </c>
      <c r="S1953" s="6">
        <f>待赋值表!R1952</f>
        <v/>
      </c>
      <c r="T1953" s="6">
        <f>待赋值表!S1952</f>
        <v/>
      </c>
      <c r="U1953" s="6">
        <f>待赋值表!T1952</f>
        <v/>
      </c>
      <c r="V1953" s="6">
        <f>待赋值表!U1952</f>
        <v/>
      </c>
      <c r="W1953" s="6">
        <f>待赋值表!V1952</f>
        <v/>
      </c>
      <c r="X1953" s="6">
        <f>待赋值表!W1952</f>
        <v/>
      </c>
      <c r="Y1953" s="6">
        <f>待赋值表!X1952</f>
        <v/>
      </c>
      <c r="Z1953" s="3">
        <f>IF(M1953&gt;=0.01,"B_pre",IF(M1953&gt;=0,"C_pre","none"))</f>
        <v/>
      </c>
      <c r="AA1953" s="3">
        <f>IF(U1953&gt;0.125,"a_pre",IF(U1953&gt;=0,"b_pre","none"))</f>
        <v/>
      </c>
      <c r="AB1953" s="3">
        <f>AND(Z1953="B_pre",AA1953="a_pre")</f>
        <v/>
      </c>
      <c r="AC1953" s="3">
        <f>AND(Z1953="B_pre",AA1953="b_pre")</f>
        <v/>
      </c>
      <c r="AD1953" s="3">
        <f>AND(Z1953="C_pre",AA1953="a_pre")</f>
        <v/>
      </c>
      <c r="AE1953" s="3">
        <f>AND(Z1953="C_pre",AA1953="b_pre")</f>
        <v/>
      </c>
      <c r="AF1953" s="6">
        <f>待赋值表!C1952</f>
        <v/>
      </c>
      <c r="AG1953" s="3">
        <f t="array" ref="AG1953">IF(AB1953=TRUE,"A",IF(AC1953=TRUE,"B",IF(AD1953=TRUE,"C",IF(AE1953=TRUE,"D","其他"))))</f>
        <v/>
      </c>
      <c r="AH1953" s="3">
        <f>IF(分析表!$E$12&lt;&gt;"ALL",AND(AF1953=分析表!$E$10,AG1953=分析表!$E$12),IF(AF1953=分析表!$E$10,TRUE(),IF(AF1953="ALL",TRUE(),"")))</f>
        <v/>
      </c>
    </row>
    <row r="1954">
      <c r="A1954" s="3">
        <f>COUNTIF($AH$2:AH1954,"TRUE")</f>
        <v/>
      </c>
      <c r="B1954" s="3">
        <f>COUNTIF($AG$2:$AG1954,#REF!)</f>
        <v/>
      </c>
      <c r="C1954" s="56">
        <f>待赋值表!A1953</f>
        <v/>
      </c>
      <c r="E1954" s="6">
        <f>待赋值表!D1953</f>
        <v/>
      </c>
      <c r="F1954" s="6">
        <f>待赋值表!E1953</f>
        <v/>
      </c>
      <c r="G1954" s="6">
        <f>待赋值表!F1953</f>
        <v/>
      </c>
      <c r="H1954" s="6">
        <f>待赋值表!G1953</f>
        <v/>
      </c>
      <c r="I1954" s="6">
        <f>待赋值表!H1953</f>
        <v/>
      </c>
      <c r="J1954" s="6">
        <f>待赋值表!I1953</f>
        <v/>
      </c>
      <c r="K1954" s="6">
        <f>待赋值表!J1953</f>
        <v/>
      </c>
      <c r="L1954" s="6">
        <f>待赋值表!K1953</f>
        <v/>
      </c>
      <c r="M1954" s="6">
        <f>待赋值表!L1953</f>
        <v/>
      </c>
      <c r="N1954" s="6">
        <f>待赋值表!M1953</f>
        <v/>
      </c>
      <c r="O1954" s="6">
        <f>待赋值表!N1953</f>
        <v/>
      </c>
      <c r="P1954" s="6">
        <f>待赋值表!O1953</f>
        <v/>
      </c>
      <c r="Q1954" s="6">
        <f>IF(待赋值表!P1953&lt;&gt;"",待赋值表!P1953,0)</f>
        <v/>
      </c>
      <c r="R1954" s="6">
        <f>待赋值表!Q1953</f>
        <v/>
      </c>
      <c r="S1954" s="6">
        <f>待赋值表!R1953</f>
        <v/>
      </c>
      <c r="T1954" s="6">
        <f>待赋值表!S1953</f>
        <v/>
      </c>
      <c r="U1954" s="6">
        <f>待赋值表!T1953</f>
        <v/>
      </c>
      <c r="V1954" s="6">
        <f>待赋值表!U1953</f>
        <v/>
      </c>
      <c r="W1954" s="6">
        <f>待赋值表!V1953</f>
        <v/>
      </c>
      <c r="X1954" s="6">
        <f>待赋值表!W1953</f>
        <v/>
      </c>
      <c r="Y1954" s="6">
        <f>待赋值表!X1953</f>
        <v/>
      </c>
      <c r="Z1954" s="3">
        <f>IF(M1954&gt;=0.01,"B_pre",IF(M1954&gt;=0,"C_pre","none"))</f>
        <v/>
      </c>
      <c r="AA1954" s="3">
        <f>IF(U1954&gt;0.125,"a_pre",IF(U1954&gt;=0,"b_pre","none"))</f>
        <v/>
      </c>
      <c r="AB1954" s="3">
        <f>AND(Z1954="B_pre",AA1954="a_pre")</f>
        <v/>
      </c>
      <c r="AC1954" s="3">
        <f>AND(Z1954="B_pre",AA1954="b_pre")</f>
        <v/>
      </c>
      <c r="AD1954" s="3">
        <f>AND(Z1954="C_pre",AA1954="a_pre")</f>
        <v/>
      </c>
      <c r="AE1954" s="3">
        <f>AND(Z1954="C_pre",AA1954="b_pre")</f>
        <v/>
      </c>
      <c r="AF1954" s="6">
        <f>待赋值表!C1953</f>
        <v/>
      </c>
      <c r="AG1954" s="3">
        <f t="array" ref="AG1954">IF(AB1954=TRUE,"A",IF(AC1954=TRUE,"B",IF(AD1954=TRUE,"C",IF(AE1954=TRUE,"D","其他"))))</f>
        <v/>
      </c>
      <c r="AH1954" s="3">
        <f>IF(分析表!$E$12&lt;&gt;"ALL",AND(AF1954=分析表!$E$10,AG1954=分析表!$E$12),IF(AF1954=分析表!$E$10,TRUE(),IF(AF1954="ALL",TRUE(),"")))</f>
        <v/>
      </c>
    </row>
    <row r="1955">
      <c r="A1955" s="3">
        <f>COUNTIF($AH$2:AH1955,"TRUE")</f>
        <v/>
      </c>
      <c r="B1955" s="3">
        <f>COUNTIF($AG$2:$AG1955,#REF!)</f>
        <v/>
      </c>
      <c r="C1955" s="56">
        <f>待赋值表!A1954</f>
        <v/>
      </c>
      <c r="E1955" s="6">
        <f>待赋值表!D1954</f>
        <v/>
      </c>
      <c r="F1955" s="6">
        <f>待赋值表!E1954</f>
        <v/>
      </c>
      <c r="G1955" s="6">
        <f>待赋值表!F1954</f>
        <v/>
      </c>
      <c r="H1955" s="6">
        <f>待赋值表!G1954</f>
        <v/>
      </c>
      <c r="I1955" s="6">
        <f>待赋值表!H1954</f>
        <v/>
      </c>
      <c r="J1955" s="6">
        <f>待赋值表!I1954</f>
        <v/>
      </c>
      <c r="K1955" s="6">
        <f>待赋值表!J1954</f>
        <v/>
      </c>
      <c r="L1955" s="6">
        <f>待赋值表!K1954</f>
        <v/>
      </c>
      <c r="M1955" s="6">
        <f>待赋值表!L1954</f>
        <v/>
      </c>
      <c r="N1955" s="6">
        <f>待赋值表!M1954</f>
        <v/>
      </c>
      <c r="O1955" s="6">
        <f>待赋值表!N1954</f>
        <v/>
      </c>
      <c r="P1955" s="6">
        <f>待赋值表!O1954</f>
        <v/>
      </c>
      <c r="Q1955" s="6">
        <f>IF(待赋值表!P1954&lt;&gt;"",待赋值表!P1954,0)</f>
        <v/>
      </c>
      <c r="R1955" s="6">
        <f>待赋值表!Q1954</f>
        <v/>
      </c>
      <c r="S1955" s="6">
        <f>待赋值表!R1954</f>
        <v/>
      </c>
      <c r="T1955" s="6">
        <f>待赋值表!S1954</f>
        <v/>
      </c>
      <c r="U1955" s="6">
        <f>待赋值表!T1954</f>
        <v/>
      </c>
      <c r="V1955" s="6">
        <f>待赋值表!U1954</f>
        <v/>
      </c>
      <c r="W1955" s="6">
        <f>待赋值表!V1954</f>
        <v/>
      </c>
      <c r="X1955" s="6">
        <f>待赋值表!W1954</f>
        <v/>
      </c>
      <c r="Y1955" s="6">
        <f>待赋值表!X1954</f>
        <v/>
      </c>
      <c r="Z1955" s="3">
        <f>IF(M1955&gt;=0.01,"B_pre",IF(M1955&gt;=0,"C_pre","none"))</f>
        <v/>
      </c>
      <c r="AA1955" s="3">
        <f>IF(U1955&gt;0.125,"a_pre",IF(U1955&gt;=0,"b_pre","none"))</f>
        <v/>
      </c>
      <c r="AB1955" s="3">
        <f>AND(Z1955="B_pre",AA1955="a_pre")</f>
        <v/>
      </c>
      <c r="AC1955" s="3">
        <f>AND(Z1955="B_pre",AA1955="b_pre")</f>
        <v/>
      </c>
      <c r="AD1955" s="3">
        <f>AND(Z1955="C_pre",AA1955="a_pre")</f>
        <v/>
      </c>
      <c r="AE1955" s="3">
        <f>AND(Z1955="C_pre",AA1955="b_pre")</f>
        <v/>
      </c>
      <c r="AF1955" s="6">
        <f>待赋值表!C1954</f>
        <v/>
      </c>
      <c r="AG1955" s="3">
        <f t="array" ref="AG1955">IF(AB1955=TRUE,"A",IF(AC1955=TRUE,"B",IF(AD1955=TRUE,"C",IF(AE1955=TRUE,"D","其他"))))</f>
        <v/>
      </c>
      <c r="AH1955" s="3">
        <f>IF(分析表!$E$12&lt;&gt;"ALL",AND(AF1955=分析表!$E$10,AG1955=分析表!$E$12),IF(AF1955=分析表!$E$10,TRUE(),IF(AF1955="ALL",TRUE(),"")))</f>
        <v/>
      </c>
    </row>
    <row r="1956">
      <c r="A1956" s="3">
        <f>COUNTIF($AH$2:AH1956,"TRUE")</f>
        <v/>
      </c>
      <c r="B1956" s="3">
        <f>COUNTIF($AG$2:$AG1956,#REF!)</f>
        <v/>
      </c>
      <c r="C1956" s="56">
        <f>待赋值表!A1955</f>
        <v/>
      </c>
      <c r="E1956" s="6">
        <f>待赋值表!D1955</f>
        <v/>
      </c>
      <c r="F1956" s="6">
        <f>待赋值表!E1955</f>
        <v/>
      </c>
      <c r="G1956" s="6">
        <f>待赋值表!F1955</f>
        <v/>
      </c>
      <c r="H1956" s="6">
        <f>待赋值表!G1955</f>
        <v/>
      </c>
      <c r="I1956" s="6">
        <f>待赋值表!H1955</f>
        <v/>
      </c>
      <c r="J1956" s="6">
        <f>待赋值表!I1955</f>
        <v/>
      </c>
      <c r="K1956" s="6">
        <f>待赋值表!J1955</f>
        <v/>
      </c>
      <c r="L1956" s="6">
        <f>待赋值表!K1955</f>
        <v/>
      </c>
      <c r="M1956" s="6">
        <f>待赋值表!L1955</f>
        <v/>
      </c>
      <c r="N1956" s="6">
        <f>待赋值表!M1955</f>
        <v/>
      </c>
      <c r="O1956" s="6">
        <f>待赋值表!N1955</f>
        <v/>
      </c>
      <c r="P1956" s="6">
        <f>待赋值表!O1955</f>
        <v/>
      </c>
      <c r="Q1956" s="6">
        <f>IF(待赋值表!P1955&lt;&gt;"",待赋值表!P1955,0)</f>
        <v/>
      </c>
      <c r="R1956" s="6">
        <f>待赋值表!Q1955</f>
        <v/>
      </c>
      <c r="S1956" s="6">
        <f>待赋值表!R1955</f>
        <v/>
      </c>
      <c r="T1956" s="6">
        <f>待赋值表!S1955</f>
        <v/>
      </c>
      <c r="U1956" s="6">
        <f>待赋值表!T1955</f>
        <v/>
      </c>
      <c r="V1956" s="6">
        <f>待赋值表!U1955</f>
        <v/>
      </c>
      <c r="W1956" s="6">
        <f>待赋值表!V1955</f>
        <v/>
      </c>
      <c r="X1956" s="6">
        <f>待赋值表!W1955</f>
        <v/>
      </c>
      <c r="Y1956" s="6">
        <f>待赋值表!X1955</f>
        <v/>
      </c>
      <c r="Z1956" s="3">
        <f>IF(M1956&gt;=0.01,"B_pre",IF(M1956&gt;=0,"C_pre","none"))</f>
        <v/>
      </c>
      <c r="AA1956" s="3">
        <f>IF(U1956&gt;0.125,"a_pre",IF(U1956&gt;=0,"b_pre","none"))</f>
        <v/>
      </c>
      <c r="AB1956" s="3">
        <f>AND(Z1956="B_pre",AA1956="a_pre")</f>
        <v/>
      </c>
      <c r="AC1956" s="3">
        <f>AND(Z1956="B_pre",AA1956="b_pre")</f>
        <v/>
      </c>
      <c r="AD1956" s="3">
        <f>AND(Z1956="C_pre",AA1956="a_pre")</f>
        <v/>
      </c>
      <c r="AE1956" s="3">
        <f>AND(Z1956="C_pre",AA1956="b_pre")</f>
        <v/>
      </c>
      <c r="AF1956" s="6">
        <f>待赋值表!C1955</f>
        <v/>
      </c>
      <c r="AG1956" s="3">
        <f t="array" ref="AG1956">IF(AB1956=TRUE,"A",IF(AC1956=TRUE,"B",IF(AD1956=TRUE,"C",IF(AE1956=TRUE,"D","其他"))))</f>
        <v/>
      </c>
      <c r="AH1956" s="3">
        <f>IF(分析表!$E$12&lt;&gt;"ALL",AND(AF1956=分析表!$E$10,AG1956=分析表!$E$12),IF(AF1956=分析表!$E$10,TRUE(),IF(AF1956="ALL",TRUE(),"")))</f>
        <v/>
      </c>
    </row>
    <row r="1957">
      <c r="A1957" s="3">
        <f>COUNTIF($AH$2:AH1957,"TRUE")</f>
        <v/>
      </c>
      <c r="B1957" s="3">
        <f>COUNTIF($AG$2:$AG1957,#REF!)</f>
        <v/>
      </c>
      <c r="C1957" s="56">
        <f>待赋值表!A1956</f>
        <v/>
      </c>
      <c r="E1957" s="6">
        <f>待赋值表!D1956</f>
        <v/>
      </c>
      <c r="F1957" s="6">
        <f>待赋值表!E1956</f>
        <v/>
      </c>
      <c r="G1957" s="6">
        <f>待赋值表!F1956</f>
        <v/>
      </c>
      <c r="H1957" s="6">
        <f>待赋值表!G1956</f>
        <v/>
      </c>
      <c r="I1957" s="6">
        <f>待赋值表!H1956</f>
        <v/>
      </c>
      <c r="J1957" s="6">
        <f>待赋值表!I1956</f>
        <v/>
      </c>
      <c r="K1957" s="6">
        <f>待赋值表!J1956</f>
        <v/>
      </c>
      <c r="L1957" s="6">
        <f>待赋值表!K1956</f>
        <v/>
      </c>
      <c r="M1957" s="6">
        <f>待赋值表!L1956</f>
        <v/>
      </c>
      <c r="N1957" s="6">
        <f>待赋值表!M1956</f>
        <v/>
      </c>
      <c r="O1957" s="6">
        <f>待赋值表!N1956</f>
        <v/>
      </c>
      <c r="P1957" s="6">
        <f>待赋值表!O1956</f>
        <v/>
      </c>
      <c r="Q1957" s="6">
        <f>IF(待赋值表!P1956&lt;&gt;"",待赋值表!P1956,0)</f>
        <v/>
      </c>
      <c r="R1957" s="6">
        <f>待赋值表!Q1956</f>
        <v/>
      </c>
      <c r="S1957" s="6">
        <f>待赋值表!R1956</f>
        <v/>
      </c>
      <c r="T1957" s="6">
        <f>待赋值表!S1956</f>
        <v/>
      </c>
      <c r="U1957" s="6">
        <f>待赋值表!T1956</f>
        <v/>
      </c>
      <c r="V1957" s="6">
        <f>待赋值表!U1956</f>
        <v/>
      </c>
      <c r="W1957" s="6">
        <f>待赋值表!V1956</f>
        <v/>
      </c>
      <c r="X1957" s="6">
        <f>待赋值表!W1956</f>
        <v/>
      </c>
      <c r="Y1957" s="6">
        <f>待赋值表!X1956</f>
        <v/>
      </c>
      <c r="Z1957" s="3">
        <f>IF(M1957&gt;=0.01,"B_pre",IF(M1957&gt;=0,"C_pre","none"))</f>
        <v/>
      </c>
      <c r="AA1957" s="3">
        <f>IF(U1957&gt;0.125,"a_pre",IF(U1957&gt;=0,"b_pre","none"))</f>
        <v/>
      </c>
      <c r="AB1957" s="3">
        <f>AND(Z1957="B_pre",AA1957="a_pre")</f>
        <v/>
      </c>
      <c r="AC1957" s="3">
        <f>AND(Z1957="B_pre",AA1957="b_pre")</f>
        <v/>
      </c>
      <c r="AD1957" s="3">
        <f>AND(Z1957="C_pre",AA1957="a_pre")</f>
        <v/>
      </c>
      <c r="AE1957" s="3">
        <f>AND(Z1957="C_pre",AA1957="b_pre")</f>
        <v/>
      </c>
      <c r="AF1957" s="6">
        <f>待赋值表!C1956</f>
        <v/>
      </c>
      <c r="AG1957" s="3">
        <f t="array" ref="AG1957">IF(AB1957=TRUE,"A",IF(AC1957=TRUE,"B",IF(AD1957=TRUE,"C",IF(AE1957=TRUE,"D","其他"))))</f>
        <v/>
      </c>
      <c r="AH1957" s="3">
        <f>IF(分析表!$E$12&lt;&gt;"ALL",AND(AF1957=分析表!$E$10,AG1957=分析表!$E$12),IF(AF1957=分析表!$E$10,TRUE(),IF(AF1957="ALL",TRUE(),"")))</f>
        <v/>
      </c>
    </row>
    <row r="1958">
      <c r="A1958" s="3">
        <f>COUNTIF($AH$2:AH1958,"TRUE")</f>
        <v/>
      </c>
      <c r="B1958" s="3">
        <f>COUNTIF($AG$2:$AG1958,#REF!)</f>
        <v/>
      </c>
      <c r="C1958" s="56">
        <f>待赋值表!A1957</f>
        <v/>
      </c>
      <c r="E1958" s="6">
        <f>待赋值表!D1957</f>
        <v/>
      </c>
      <c r="F1958" s="6">
        <f>待赋值表!E1957</f>
        <v/>
      </c>
      <c r="G1958" s="6">
        <f>待赋值表!F1957</f>
        <v/>
      </c>
      <c r="H1958" s="6">
        <f>待赋值表!G1957</f>
        <v/>
      </c>
      <c r="I1958" s="6">
        <f>待赋值表!H1957</f>
        <v/>
      </c>
      <c r="J1958" s="6">
        <f>待赋值表!I1957</f>
        <v/>
      </c>
      <c r="K1958" s="6">
        <f>待赋值表!J1957</f>
        <v/>
      </c>
      <c r="L1958" s="6">
        <f>待赋值表!K1957</f>
        <v/>
      </c>
      <c r="M1958" s="6">
        <f>待赋值表!L1957</f>
        <v/>
      </c>
      <c r="N1958" s="6">
        <f>待赋值表!M1957</f>
        <v/>
      </c>
      <c r="O1958" s="6">
        <f>待赋值表!N1957</f>
        <v/>
      </c>
      <c r="P1958" s="6">
        <f>待赋值表!O1957</f>
        <v/>
      </c>
      <c r="Q1958" s="6">
        <f>IF(待赋值表!P1957&lt;&gt;"",待赋值表!P1957,0)</f>
        <v/>
      </c>
      <c r="R1958" s="6">
        <f>待赋值表!Q1957</f>
        <v/>
      </c>
      <c r="S1958" s="6">
        <f>待赋值表!R1957</f>
        <v/>
      </c>
      <c r="T1958" s="6">
        <f>待赋值表!S1957</f>
        <v/>
      </c>
      <c r="U1958" s="6">
        <f>待赋值表!T1957</f>
        <v/>
      </c>
      <c r="V1958" s="6">
        <f>待赋值表!U1957</f>
        <v/>
      </c>
      <c r="W1958" s="6">
        <f>待赋值表!V1957</f>
        <v/>
      </c>
      <c r="X1958" s="6">
        <f>待赋值表!W1957</f>
        <v/>
      </c>
      <c r="Y1958" s="6">
        <f>待赋值表!X1957</f>
        <v/>
      </c>
      <c r="Z1958" s="3">
        <f>IF(M1958&gt;=0.01,"B_pre",IF(M1958&gt;=0,"C_pre","none"))</f>
        <v/>
      </c>
      <c r="AA1958" s="3">
        <f>IF(U1958&gt;0.125,"a_pre",IF(U1958&gt;=0,"b_pre","none"))</f>
        <v/>
      </c>
      <c r="AB1958" s="3">
        <f>AND(Z1958="B_pre",AA1958="a_pre")</f>
        <v/>
      </c>
      <c r="AC1958" s="3">
        <f>AND(Z1958="B_pre",AA1958="b_pre")</f>
        <v/>
      </c>
      <c r="AD1958" s="3">
        <f>AND(Z1958="C_pre",AA1958="a_pre")</f>
        <v/>
      </c>
      <c r="AE1958" s="3">
        <f>AND(Z1958="C_pre",AA1958="b_pre")</f>
        <v/>
      </c>
      <c r="AF1958" s="6">
        <f>待赋值表!C1957</f>
        <v/>
      </c>
      <c r="AG1958" s="3">
        <f t="array" ref="AG1958">IF(AB1958=TRUE,"A",IF(AC1958=TRUE,"B",IF(AD1958=TRUE,"C",IF(AE1958=TRUE,"D","其他"))))</f>
        <v/>
      </c>
      <c r="AH1958" s="3">
        <f>IF(分析表!$E$12&lt;&gt;"ALL",AND(AF1958=分析表!$E$10,AG1958=分析表!$E$12),IF(AF1958=分析表!$E$10,TRUE(),IF(AF1958="ALL",TRUE(),"")))</f>
        <v/>
      </c>
    </row>
    <row r="1959">
      <c r="A1959" s="3">
        <f>COUNTIF($AH$2:AH1959,"TRUE")</f>
        <v/>
      </c>
      <c r="B1959" s="3">
        <f>COUNTIF($AG$2:$AG1959,#REF!)</f>
        <v/>
      </c>
      <c r="C1959" s="56">
        <f>待赋值表!A1958</f>
        <v/>
      </c>
      <c r="E1959" s="6">
        <f>待赋值表!D1958</f>
        <v/>
      </c>
      <c r="F1959" s="6">
        <f>待赋值表!E1958</f>
        <v/>
      </c>
      <c r="G1959" s="6">
        <f>待赋值表!F1958</f>
        <v/>
      </c>
      <c r="H1959" s="6">
        <f>待赋值表!G1958</f>
        <v/>
      </c>
      <c r="I1959" s="6">
        <f>待赋值表!H1958</f>
        <v/>
      </c>
      <c r="J1959" s="6">
        <f>待赋值表!I1958</f>
        <v/>
      </c>
      <c r="K1959" s="6">
        <f>待赋值表!J1958</f>
        <v/>
      </c>
      <c r="L1959" s="6">
        <f>待赋值表!K1958</f>
        <v/>
      </c>
      <c r="M1959" s="6">
        <f>待赋值表!L1958</f>
        <v/>
      </c>
      <c r="N1959" s="6">
        <f>待赋值表!M1958</f>
        <v/>
      </c>
      <c r="O1959" s="6">
        <f>待赋值表!N1958</f>
        <v/>
      </c>
      <c r="P1959" s="6">
        <f>待赋值表!O1958</f>
        <v/>
      </c>
      <c r="Q1959" s="6">
        <f>IF(待赋值表!P1958&lt;&gt;"",待赋值表!P1958,0)</f>
        <v/>
      </c>
      <c r="R1959" s="6">
        <f>待赋值表!Q1958</f>
        <v/>
      </c>
      <c r="S1959" s="6">
        <f>待赋值表!R1958</f>
        <v/>
      </c>
      <c r="T1959" s="6">
        <f>待赋值表!S1958</f>
        <v/>
      </c>
      <c r="U1959" s="6">
        <f>待赋值表!T1958</f>
        <v/>
      </c>
      <c r="V1959" s="6">
        <f>待赋值表!U1958</f>
        <v/>
      </c>
      <c r="W1959" s="6">
        <f>待赋值表!V1958</f>
        <v/>
      </c>
      <c r="X1959" s="6">
        <f>待赋值表!W1958</f>
        <v/>
      </c>
      <c r="Y1959" s="6">
        <f>待赋值表!X1958</f>
        <v/>
      </c>
      <c r="Z1959" s="3">
        <f>IF(M1959&gt;=0.01,"B_pre",IF(M1959&gt;=0,"C_pre","none"))</f>
        <v/>
      </c>
      <c r="AA1959" s="3">
        <f>IF(U1959&gt;0.125,"a_pre",IF(U1959&gt;=0,"b_pre","none"))</f>
        <v/>
      </c>
      <c r="AB1959" s="3">
        <f>AND(Z1959="B_pre",AA1959="a_pre")</f>
        <v/>
      </c>
      <c r="AC1959" s="3">
        <f>AND(Z1959="B_pre",AA1959="b_pre")</f>
        <v/>
      </c>
      <c r="AD1959" s="3">
        <f>AND(Z1959="C_pre",AA1959="a_pre")</f>
        <v/>
      </c>
      <c r="AE1959" s="3">
        <f>AND(Z1959="C_pre",AA1959="b_pre")</f>
        <v/>
      </c>
      <c r="AF1959" s="6">
        <f>待赋值表!C1958</f>
        <v/>
      </c>
      <c r="AG1959" s="3">
        <f t="array" ref="AG1959">IF(AB1959=TRUE,"A",IF(AC1959=TRUE,"B",IF(AD1959=TRUE,"C",IF(AE1959=TRUE,"D","其他"))))</f>
        <v/>
      </c>
      <c r="AH1959" s="3">
        <f>IF(分析表!$E$12&lt;&gt;"ALL",AND(AF1959=分析表!$E$10,AG1959=分析表!$E$12),IF(AF1959=分析表!$E$10,TRUE(),IF(AF1959="ALL",TRUE(),"")))</f>
        <v/>
      </c>
    </row>
    <row r="1960">
      <c r="A1960" s="3">
        <f>COUNTIF($AH$2:AH1960,"TRUE")</f>
        <v/>
      </c>
      <c r="B1960" s="3">
        <f>COUNTIF($AG$2:$AG1960,#REF!)</f>
        <v/>
      </c>
      <c r="C1960" s="56">
        <f>待赋值表!A1959</f>
        <v/>
      </c>
      <c r="E1960" s="6">
        <f>待赋值表!D1959</f>
        <v/>
      </c>
      <c r="F1960" s="6">
        <f>待赋值表!E1959</f>
        <v/>
      </c>
      <c r="G1960" s="6">
        <f>待赋值表!F1959</f>
        <v/>
      </c>
      <c r="H1960" s="6">
        <f>待赋值表!G1959</f>
        <v/>
      </c>
      <c r="I1960" s="6">
        <f>待赋值表!H1959</f>
        <v/>
      </c>
      <c r="J1960" s="6">
        <f>待赋值表!I1959</f>
        <v/>
      </c>
      <c r="K1960" s="6">
        <f>待赋值表!J1959</f>
        <v/>
      </c>
      <c r="L1960" s="6">
        <f>待赋值表!K1959</f>
        <v/>
      </c>
      <c r="M1960" s="6">
        <f>待赋值表!L1959</f>
        <v/>
      </c>
      <c r="N1960" s="6">
        <f>待赋值表!M1959</f>
        <v/>
      </c>
      <c r="O1960" s="6">
        <f>待赋值表!N1959</f>
        <v/>
      </c>
      <c r="P1960" s="6">
        <f>待赋值表!O1959</f>
        <v/>
      </c>
      <c r="Q1960" s="6">
        <f>IF(待赋值表!P1959&lt;&gt;"",待赋值表!P1959,0)</f>
        <v/>
      </c>
      <c r="R1960" s="6">
        <f>待赋值表!Q1959</f>
        <v/>
      </c>
      <c r="S1960" s="6">
        <f>待赋值表!R1959</f>
        <v/>
      </c>
      <c r="T1960" s="6">
        <f>待赋值表!S1959</f>
        <v/>
      </c>
      <c r="U1960" s="6">
        <f>待赋值表!T1959</f>
        <v/>
      </c>
      <c r="V1960" s="6">
        <f>待赋值表!U1959</f>
        <v/>
      </c>
      <c r="W1960" s="6">
        <f>待赋值表!V1959</f>
        <v/>
      </c>
      <c r="X1960" s="6">
        <f>待赋值表!W1959</f>
        <v/>
      </c>
      <c r="Y1960" s="6">
        <f>待赋值表!X1959</f>
        <v/>
      </c>
      <c r="Z1960" s="3">
        <f>IF(M1960&gt;=0.01,"B_pre",IF(M1960&gt;=0,"C_pre","none"))</f>
        <v/>
      </c>
      <c r="AA1960" s="3">
        <f>IF(U1960&gt;0.125,"a_pre",IF(U1960&gt;=0,"b_pre","none"))</f>
        <v/>
      </c>
      <c r="AB1960" s="3">
        <f>AND(Z1960="B_pre",AA1960="a_pre")</f>
        <v/>
      </c>
      <c r="AC1960" s="3">
        <f>AND(Z1960="B_pre",AA1960="b_pre")</f>
        <v/>
      </c>
      <c r="AD1960" s="3">
        <f>AND(Z1960="C_pre",AA1960="a_pre")</f>
        <v/>
      </c>
      <c r="AE1960" s="3">
        <f>AND(Z1960="C_pre",AA1960="b_pre")</f>
        <v/>
      </c>
      <c r="AF1960" s="6">
        <f>待赋值表!C1959</f>
        <v/>
      </c>
      <c r="AG1960" s="3">
        <f t="array" ref="AG1960">IF(AB1960=TRUE,"A",IF(AC1960=TRUE,"B",IF(AD1960=TRUE,"C",IF(AE1960=TRUE,"D","其他"))))</f>
        <v/>
      </c>
      <c r="AH1960" s="3">
        <f>IF(分析表!$E$12&lt;&gt;"ALL",AND(AF1960=分析表!$E$10,AG1960=分析表!$E$12),IF(AF1960=分析表!$E$10,TRUE(),IF(AF1960="ALL",TRUE(),"")))</f>
        <v/>
      </c>
    </row>
    <row r="1961">
      <c r="A1961" s="3">
        <f>COUNTIF($AH$2:AH1961,"TRUE")</f>
        <v/>
      </c>
      <c r="B1961" s="3">
        <f>COUNTIF($AG$2:$AG1961,#REF!)</f>
        <v/>
      </c>
      <c r="C1961" s="56">
        <f>待赋值表!A1960</f>
        <v/>
      </c>
      <c r="E1961" s="6">
        <f>待赋值表!D1960</f>
        <v/>
      </c>
      <c r="F1961" s="6">
        <f>待赋值表!E1960</f>
        <v/>
      </c>
      <c r="G1961" s="6">
        <f>待赋值表!F1960</f>
        <v/>
      </c>
      <c r="H1961" s="6">
        <f>待赋值表!G1960</f>
        <v/>
      </c>
      <c r="I1961" s="6">
        <f>待赋值表!H1960</f>
        <v/>
      </c>
      <c r="J1961" s="6">
        <f>待赋值表!I1960</f>
        <v/>
      </c>
      <c r="K1961" s="6">
        <f>待赋值表!J1960</f>
        <v/>
      </c>
      <c r="L1961" s="6">
        <f>待赋值表!K1960</f>
        <v/>
      </c>
      <c r="M1961" s="6">
        <f>待赋值表!L1960</f>
        <v/>
      </c>
      <c r="N1961" s="6">
        <f>待赋值表!M1960</f>
        <v/>
      </c>
      <c r="O1961" s="6">
        <f>待赋值表!N1960</f>
        <v/>
      </c>
      <c r="P1961" s="6">
        <f>待赋值表!O1960</f>
        <v/>
      </c>
      <c r="Q1961" s="6">
        <f>IF(待赋值表!P1960&lt;&gt;"",待赋值表!P1960,0)</f>
        <v/>
      </c>
      <c r="R1961" s="6">
        <f>待赋值表!Q1960</f>
        <v/>
      </c>
      <c r="S1961" s="6">
        <f>待赋值表!R1960</f>
        <v/>
      </c>
      <c r="T1961" s="6">
        <f>待赋值表!S1960</f>
        <v/>
      </c>
      <c r="U1961" s="6">
        <f>待赋值表!T1960</f>
        <v/>
      </c>
      <c r="V1961" s="6">
        <f>待赋值表!U1960</f>
        <v/>
      </c>
      <c r="W1961" s="6">
        <f>待赋值表!V1960</f>
        <v/>
      </c>
      <c r="X1961" s="6">
        <f>待赋值表!W1960</f>
        <v/>
      </c>
      <c r="Y1961" s="6">
        <f>待赋值表!X1960</f>
        <v/>
      </c>
      <c r="Z1961" s="3">
        <f>IF(M1961&gt;=0.01,"B_pre",IF(M1961&gt;=0,"C_pre","none"))</f>
        <v/>
      </c>
      <c r="AA1961" s="3">
        <f>IF(U1961&gt;0.125,"a_pre",IF(U1961&gt;=0,"b_pre","none"))</f>
        <v/>
      </c>
      <c r="AB1961" s="3">
        <f>AND(Z1961="B_pre",AA1961="a_pre")</f>
        <v/>
      </c>
      <c r="AC1961" s="3">
        <f>AND(Z1961="B_pre",AA1961="b_pre")</f>
        <v/>
      </c>
      <c r="AD1961" s="3">
        <f>AND(Z1961="C_pre",AA1961="a_pre")</f>
        <v/>
      </c>
      <c r="AE1961" s="3">
        <f>AND(Z1961="C_pre",AA1961="b_pre")</f>
        <v/>
      </c>
      <c r="AF1961" s="6">
        <f>待赋值表!C1960</f>
        <v/>
      </c>
      <c r="AG1961" s="3">
        <f t="array" ref="AG1961">IF(AB1961=TRUE,"A",IF(AC1961=TRUE,"B",IF(AD1961=TRUE,"C",IF(AE1961=TRUE,"D","其他"))))</f>
        <v/>
      </c>
      <c r="AH1961" s="3">
        <f>IF(分析表!$E$12&lt;&gt;"ALL",AND(AF1961=分析表!$E$10,AG1961=分析表!$E$12),IF(AF1961=分析表!$E$10,TRUE(),IF(AF1961="ALL",TRUE(),"")))</f>
        <v/>
      </c>
    </row>
    <row r="1962">
      <c r="A1962" s="3">
        <f>COUNTIF($AH$2:AH1962,"TRUE")</f>
        <v/>
      </c>
      <c r="B1962" s="3">
        <f>COUNTIF($AG$2:$AG1962,#REF!)</f>
        <v/>
      </c>
      <c r="C1962" s="56">
        <f>待赋值表!A1961</f>
        <v/>
      </c>
      <c r="E1962" s="6">
        <f>待赋值表!D1961</f>
        <v/>
      </c>
      <c r="F1962" s="6">
        <f>待赋值表!E1961</f>
        <v/>
      </c>
      <c r="G1962" s="6">
        <f>待赋值表!F1961</f>
        <v/>
      </c>
      <c r="H1962" s="6">
        <f>待赋值表!G1961</f>
        <v/>
      </c>
      <c r="I1962" s="6">
        <f>待赋值表!H1961</f>
        <v/>
      </c>
      <c r="J1962" s="6">
        <f>待赋值表!I1961</f>
        <v/>
      </c>
      <c r="K1962" s="6">
        <f>待赋值表!J1961</f>
        <v/>
      </c>
      <c r="L1962" s="6">
        <f>待赋值表!K1961</f>
        <v/>
      </c>
      <c r="M1962" s="6">
        <f>待赋值表!L1961</f>
        <v/>
      </c>
      <c r="N1962" s="6">
        <f>待赋值表!M1961</f>
        <v/>
      </c>
      <c r="O1962" s="6">
        <f>待赋值表!N1961</f>
        <v/>
      </c>
      <c r="P1962" s="6">
        <f>待赋值表!O1961</f>
        <v/>
      </c>
      <c r="Q1962" s="6">
        <f>IF(待赋值表!P1961&lt;&gt;"",待赋值表!P1961,0)</f>
        <v/>
      </c>
      <c r="R1962" s="6">
        <f>待赋值表!Q1961</f>
        <v/>
      </c>
      <c r="S1962" s="6">
        <f>待赋值表!R1961</f>
        <v/>
      </c>
      <c r="T1962" s="6">
        <f>待赋值表!S1961</f>
        <v/>
      </c>
      <c r="U1962" s="6">
        <f>待赋值表!T1961</f>
        <v/>
      </c>
      <c r="V1962" s="6">
        <f>待赋值表!U1961</f>
        <v/>
      </c>
      <c r="W1962" s="6">
        <f>待赋值表!V1961</f>
        <v/>
      </c>
      <c r="X1962" s="6">
        <f>待赋值表!W1961</f>
        <v/>
      </c>
      <c r="Y1962" s="6">
        <f>待赋值表!X1961</f>
        <v/>
      </c>
      <c r="Z1962" s="3">
        <f>IF(M1962&gt;=0.01,"B_pre",IF(M1962&gt;=0,"C_pre","none"))</f>
        <v/>
      </c>
      <c r="AA1962" s="3">
        <f>IF(U1962&gt;0.125,"a_pre",IF(U1962&gt;=0,"b_pre","none"))</f>
        <v/>
      </c>
      <c r="AB1962" s="3">
        <f>AND(Z1962="B_pre",AA1962="a_pre")</f>
        <v/>
      </c>
      <c r="AC1962" s="3">
        <f>AND(Z1962="B_pre",AA1962="b_pre")</f>
        <v/>
      </c>
      <c r="AD1962" s="3">
        <f>AND(Z1962="C_pre",AA1962="a_pre")</f>
        <v/>
      </c>
      <c r="AE1962" s="3">
        <f>AND(Z1962="C_pre",AA1962="b_pre")</f>
        <v/>
      </c>
      <c r="AF1962" s="6">
        <f>待赋值表!C1961</f>
        <v/>
      </c>
      <c r="AG1962" s="3">
        <f t="array" ref="AG1962">IF(AB1962=TRUE,"A",IF(AC1962=TRUE,"B",IF(AD1962=TRUE,"C",IF(AE1962=TRUE,"D","其他"))))</f>
        <v/>
      </c>
      <c r="AH1962" s="3">
        <f>IF(分析表!$E$12&lt;&gt;"ALL",AND(AF1962=分析表!$E$10,AG1962=分析表!$E$12),IF(AF1962=分析表!$E$10,TRUE(),IF(AF1962="ALL",TRUE(),"")))</f>
        <v/>
      </c>
    </row>
    <row r="1963">
      <c r="A1963" s="3">
        <f>COUNTIF($AH$2:AH1963,"TRUE")</f>
        <v/>
      </c>
      <c r="B1963" s="3">
        <f>COUNTIF($AG$2:$AG1963,#REF!)</f>
        <v/>
      </c>
      <c r="C1963" s="56">
        <f>待赋值表!A1962</f>
        <v/>
      </c>
      <c r="E1963" s="6">
        <f>待赋值表!D1962</f>
        <v/>
      </c>
      <c r="F1963" s="6">
        <f>待赋值表!E1962</f>
        <v/>
      </c>
      <c r="G1963" s="6">
        <f>待赋值表!F1962</f>
        <v/>
      </c>
      <c r="H1963" s="6">
        <f>待赋值表!G1962</f>
        <v/>
      </c>
      <c r="I1963" s="6">
        <f>待赋值表!H1962</f>
        <v/>
      </c>
      <c r="J1963" s="6">
        <f>待赋值表!I1962</f>
        <v/>
      </c>
      <c r="K1963" s="6">
        <f>待赋值表!J1962</f>
        <v/>
      </c>
      <c r="L1963" s="6">
        <f>待赋值表!K1962</f>
        <v/>
      </c>
      <c r="M1963" s="6">
        <f>待赋值表!L1962</f>
        <v/>
      </c>
      <c r="N1963" s="6">
        <f>待赋值表!M1962</f>
        <v/>
      </c>
      <c r="O1963" s="6">
        <f>待赋值表!N1962</f>
        <v/>
      </c>
      <c r="P1963" s="6">
        <f>待赋值表!O1962</f>
        <v/>
      </c>
      <c r="Q1963" s="6">
        <f>IF(待赋值表!P1962&lt;&gt;"",待赋值表!P1962,0)</f>
        <v/>
      </c>
      <c r="R1963" s="6">
        <f>待赋值表!Q1962</f>
        <v/>
      </c>
      <c r="S1963" s="6">
        <f>待赋值表!R1962</f>
        <v/>
      </c>
      <c r="T1963" s="6">
        <f>待赋值表!S1962</f>
        <v/>
      </c>
      <c r="U1963" s="6">
        <f>待赋值表!T1962</f>
        <v/>
      </c>
      <c r="V1963" s="6">
        <f>待赋值表!U1962</f>
        <v/>
      </c>
      <c r="W1963" s="6">
        <f>待赋值表!V1962</f>
        <v/>
      </c>
      <c r="X1963" s="6">
        <f>待赋值表!W1962</f>
        <v/>
      </c>
      <c r="Y1963" s="6">
        <f>待赋值表!X1962</f>
        <v/>
      </c>
      <c r="Z1963" s="3">
        <f>IF(M1963&gt;=0.01,"B_pre",IF(M1963&gt;=0,"C_pre","none"))</f>
        <v/>
      </c>
      <c r="AA1963" s="3">
        <f>IF(U1963&gt;0.125,"a_pre",IF(U1963&gt;=0,"b_pre","none"))</f>
        <v/>
      </c>
      <c r="AB1963" s="3">
        <f>AND(Z1963="B_pre",AA1963="a_pre")</f>
        <v/>
      </c>
      <c r="AC1963" s="3">
        <f>AND(Z1963="B_pre",AA1963="b_pre")</f>
        <v/>
      </c>
      <c r="AD1963" s="3">
        <f>AND(Z1963="C_pre",AA1963="a_pre")</f>
        <v/>
      </c>
      <c r="AE1963" s="3">
        <f>AND(Z1963="C_pre",AA1963="b_pre")</f>
        <v/>
      </c>
      <c r="AF1963" s="6">
        <f>待赋值表!C1962</f>
        <v/>
      </c>
      <c r="AG1963" s="3">
        <f t="array" ref="AG1963">IF(AB1963=TRUE,"A",IF(AC1963=TRUE,"B",IF(AD1963=TRUE,"C",IF(AE1963=TRUE,"D","其他"))))</f>
        <v/>
      </c>
      <c r="AH1963" s="3">
        <f>IF(分析表!$E$12&lt;&gt;"ALL",AND(AF1963=分析表!$E$10,AG1963=分析表!$E$12),IF(AF1963=分析表!$E$10,TRUE(),IF(AF1963="ALL",TRUE(),"")))</f>
        <v/>
      </c>
    </row>
    <row r="1964">
      <c r="A1964" s="3">
        <f>COUNTIF($AH$2:AH1964,"TRUE")</f>
        <v/>
      </c>
      <c r="B1964" s="3">
        <f>COUNTIF($AG$2:$AG1964,#REF!)</f>
        <v/>
      </c>
      <c r="C1964" s="56">
        <f>待赋值表!A1963</f>
        <v/>
      </c>
      <c r="E1964" s="6">
        <f>待赋值表!D1963</f>
        <v/>
      </c>
      <c r="F1964" s="6">
        <f>待赋值表!E1963</f>
        <v/>
      </c>
      <c r="G1964" s="6">
        <f>待赋值表!F1963</f>
        <v/>
      </c>
      <c r="H1964" s="6">
        <f>待赋值表!G1963</f>
        <v/>
      </c>
      <c r="I1964" s="6">
        <f>待赋值表!H1963</f>
        <v/>
      </c>
      <c r="J1964" s="6">
        <f>待赋值表!I1963</f>
        <v/>
      </c>
      <c r="K1964" s="6">
        <f>待赋值表!J1963</f>
        <v/>
      </c>
      <c r="L1964" s="6">
        <f>待赋值表!K1963</f>
        <v/>
      </c>
      <c r="M1964" s="6">
        <f>待赋值表!L1963</f>
        <v/>
      </c>
      <c r="N1964" s="6">
        <f>待赋值表!M1963</f>
        <v/>
      </c>
      <c r="O1964" s="6">
        <f>待赋值表!N1963</f>
        <v/>
      </c>
      <c r="P1964" s="6">
        <f>待赋值表!O1963</f>
        <v/>
      </c>
      <c r="Q1964" s="6">
        <f>IF(待赋值表!P1963&lt;&gt;"",待赋值表!P1963,0)</f>
        <v/>
      </c>
      <c r="R1964" s="6">
        <f>待赋值表!Q1963</f>
        <v/>
      </c>
      <c r="S1964" s="6">
        <f>待赋值表!R1963</f>
        <v/>
      </c>
      <c r="T1964" s="6">
        <f>待赋值表!S1963</f>
        <v/>
      </c>
      <c r="U1964" s="6">
        <f>待赋值表!T1963</f>
        <v/>
      </c>
      <c r="V1964" s="6">
        <f>待赋值表!U1963</f>
        <v/>
      </c>
      <c r="W1964" s="6">
        <f>待赋值表!V1963</f>
        <v/>
      </c>
      <c r="X1964" s="6">
        <f>待赋值表!W1963</f>
        <v/>
      </c>
      <c r="Y1964" s="6">
        <f>待赋值表!X1963</f>
        <v/>
      </c>
      <c r="Z1964" s="3">
        <f>IF(M1964&gt;=0.01,"B_pre",IF(M1964&gt;=0,"C_pre","none"))</f>
        <v/>
      </c>
      <c r="AA1964" s="3">
        <f>IF(U1964&gt;0.125,"a_pre",IF(U1964&gt;=0,"b_pre","none"))</f>
        <v/>
      </c>
      <c r="AB1964" s="3">
        <f>AND(Z1964="B_pre",AA1964="a_pre")</f>
        <v/>
      </c>
      <c r="AC1964" s="3">
        <f>AND(Z1964="B_pre",AA1964="b_pre")</f>
        <v/>
      </c>
      <c r="AD1964" s="3">
        <f>AND(Z1964="C_pre",AA1964="a_pre")</f>
        <v/>
      </c>
      <c r="AE1964" s="3">
        <f>AND(Z1964="C_pre",AA1964="b_pre")</f>
        <v/>
      </c>
      <c r="AF1964" s="6">
        <f>待赋值表!C1963</f>
        <v/>
      </c>
      <c r="AG1964" s="3">
        <f t="array" ref="AG1964">IF(AB1964=TRUE,"A",IF(AC1964=TRUE,"B",IF(AD1964=TRUE,"C",IF(AE1964=TRUE,"D","其他"))))</f>
        <v/>
      </c>
      <c r="AH1964" s="3">
        <f>IF(分析表!$E$12&lt;&gt;"ALL",AND(AF1964=分析表!$E$10,AG1964=分析表!$E$12),IF(AF1964=分析表!$E$10,TRUE(),IF(AF1964="ALL",TRUE(),"")))</f>
        <v/>
      </c>
    </row>
    <row r="1965">
      <c r="A1965" s="3">
        <f>COUNTIF($AH$2:AH1965,"TRUE")</f>
        <v/>
      </c>
      <c r="B1965" s="3">
        <f>COUNTIF($AG$2:$AG1965,#REF!)</f>
        <v/>
      </c>
      <c r="C1965" s="56">
        <f>待赋值表!A1964</f>
        <v/>
      </c>
      <c r="E1965" s="6">
        <f>待赋值表!D1964</f>
        <v/>
      </c>
      <c r="F1965" s="6">
        <f>待赋值表!E1964</f>
        <v/>
      </c>
      <c r="G1965" s="6">
        <f>待赋值表!F1964</f>
        <v/>
      </c>
      <c r="H1965" s="6">
        <f>待赋值表!G1964</f>
        <v/>
      </c>
      <c r="I1965" s="6">
        <f>待赋值表!H1964</f>
        <v/>
      </c>
      <c r="J1965" s="6">
        <f>待赋值表!I1964</f>
        <v/>
      </c>
      <c r="K1965" s="6">
        <f>待赋值表!J1964</f>
        <v/>
      </c>
      <c r="L1965" s="6">
        <f>待赋值表!K1964</f>
        <v/>
      </c>
      <c r="M1965" s="6">
        <f>待赋值表!L1964</f>
        <v/>
      </c>
      <c r="N1965" s="6">
        <f>待赋值表!M1964</f>
        <v/>
      </c>
      <c r="O1965" s="6">
        <f>待赋值表!N1964</f>
        <v/>
      </c>
      <c r="P1965" s="6">
        <f>待赋值表!O1964</f>
        <v/>
      </c>
      <c r="Q1965" s="6">
        <f>IF(待赋值表!P1964&lt;&gt;"",待赋值表!P1964,0)</f>
        <v/>
      </c>
      <c r="R1965" s="6">
        <f>待赋值表!Q1964</f>
        <v/>
      </c>
      <c r="S1965" s="6">
        <f>待赋值表!R1964</f>
        <v/>
      </c>
      <c r="T1965" s="6">
        <f>待赋值表!S1964</f>
        <v/>
      </c>
      <c r="U1965" s="6">
        <f>待赋值表!T1964</f>
        <v/>
      </c>
      <c r="V1965" s="6">
        <f>待赋值表!U1964</f>
        <v/>
      </c>
      <c r="W1965" s="6">
        <f>待赋值表!V1964</f>
        <v/>
      </c>
      <c r="X1965" s="6">
        <f>待赋值表!W1964</f>
        <v/>
      </c>
      <c r="Y1965" s="6">
        <f>待赋值表!X1964</f>
        <v/>
      </c>
      <c r="Z1965" s="3">
        <f>IF(M1965&gt;=0.01,"B_pre",IF(M1965&gt;=0,"C_pre","none"))</f>
        <v/>
      </c>
      <c r="AA1965" s="3">
        <f>IF(U1965&gt;0.125,"a_pre",IF(U1965&gt;=0,"b_pre","none"))</f>
        <v/>
      </c>
      <c r="AB1965" s="3">
        <f>AND(Z1965="B_pre",AA1965="a_pre")</f>
        <v/>
      </c>
      <c r="AC1965" s="3">
        <f>AND(Z1965="B_pre",AA1965="b_pre")</f>
        <v/>
      </c>
      <c r="AD1965" s="3">
        <f>AND(Z1965="C_pre",AA1965="a_pre")</f>
        <v/>
      </c>
      <c r="AE1965" s="3">
        <f>AND(Z1965="C_pre",AA1965="b_pre")</f>
        <v/>
      </c>
      <c r="AF1965" s="6">
        <f>待赋值表!C1964</f>
        <v/>
      </c>
      <c r="AG1965" s="3">
        <f t="array" ref="AG1965">IF(AB1965=TRUE,"A",IF(AC1965=TRUE,"B",IF(AD1965=TRUE,"C",IF(AE1965=TRUE,"D","其他"))))</f>
        <v/>
      </c>
      <c r="AH1965" s="3">
        <f>IF(分析表!$E$12&lt;&gt;"ALL",AND(AF1965=分析表!$E$10,AG1965=分析表!$E$12),IF(AF1965=分析表!$E$10,TRUE(),IF(AF1965="ALL",TRUE(),"")))</f>
        <v/>
      </c>
    </row>
    <row r="1966">
      <c r="A1966" s="3">
        <f>COUNTIF($AH$2:AH1966,"TRUE")</f>
        <v/>
      </c>
      <c r="B1966" s="3">
        <f>COUNTIF($AG$2:$AG1966,#REF!)</f>
        <v/>
      </c>
      <c r="C1966" s="56">
        <f>待赋值表!A1965</f>
        <v/>
      </c>
      <c r="E1966" s="6">
        <f>待赋值表!D1965</f>
        <v/>
      </c>
      <c r="F1966" s="6">
        <f>待赋值表!E1965</f>
        <v/>
      </c>
      <c r="G1966" s="6">
        <f>待赋值表!F1965</f>
        <v/>
      </c>
      <c r="H1966" s="6">
        <f>待赋值表!G1965</f>
        <v/>
      </c>
      <c r="I1966" s="6">
        <f>待赋值表!H1965</f>
        <v/>
      </c>
      <c r="J1966" s="6">
        <f>待赋值表!I1965</f>
        <v/>
      </c>
      <c r="K1966" s="6">
        <f>待赋值表!J1965</f>
        <v/>
      </c>
      <c r="L1966" s="6">
        <f>待赋值表!K1965</f>
        <v/>
      </c>
      <c r="M1966" s="6">
        <f>待赋值表!L1965</f>
        <v/>
      </c>
      <c r="N1966" s="6">
        <f>待赋值表!M1965</f>
        <v/>
      </c>
      <c r="O1966" s="6">
        <f>待赋值表!N1965</f>
        <v/>
      </c>
      <c r="P1966" s="6">
        <f>待赋值表!O1965</f>
        <v/>
      </c>
      <c r="Q1966" s="6">
        <f>IF(待赋值表!P1965&lt;&gt;"",待赋值表!P1965,0)</f>
        <v/>
      </c>
      <c r="R1966" s="6">
        <f>待赋值表!Q1965</f>
        <v/>
      </c>
      <c r="S1966" s="6">
        <f>待赋值表!R1965</f>
        <v/>
      </c>
      <c r="T1966" s="6">
        <f>待赋值表!S1965</f>
        <v/>
      </c>
      <c r="U1966" s="6">
        <f>待赋值表!T1965</f>
        <v/>
      </c>
      <c r="V1966" s="6">
        <f>待赋值表!U1965</f>
        <v/>
      </c>
      <c r="W1966" s="6">
        <f>待赋值表!V1965</f>
        <v/>
      </c>
      <c r="X1966" s="6">
        <f>待赋值表!W1965</f>
        <v/>
      </c>
      <c r="Y1966" s="6">
        <f>待赋值表!X1965</f>
        <v/>
      </c>
      <c r="Z1966" s="3">
        <f>IF(M1966&gt;=0.01,"B_pre",IF(M1966&gt;=0,"C_pre","none"))</f>
        <v/>
      </c>
      <c r="AA1966" s="3">
        <f>IF(U1966&gt;0.125,"a_pre",IF(U1966&gt;=0,"b_pre","none"))</f>
        <v/>
      </c>
      <c r="AB1966" s="3">
        <f>AND(Z1966="B_pre",AA1966="a_pre")</f>
        <v/>
      </c>
      <c r="AC1966" s="3">
        <f>AND(Z1966="B_pre",AA1966="b_pre")</f>
        <v/>
      </c>
      <c r="AD1966" s="3">
        <f>AND(Z1966="C_pre",AA1966="a_pre")</f>
        <v/>
      </c>
      <c r="AE1966" s="3">
        <f>AND(Z1966="C_pre",AA1966="b_pre")</f>
        <v/>
      </c>
      <c r="AF1966" s="6">
        <f>待赋值表!C1965</f>
        <v/>
      </c>
      <c r="AG1966" s="3">
        <f t="array" ref="AG1966">IF(AB1966=TRUE,"A",IF(AC1966=TRUE,"B",IF(AD1966=TRUE,"C",IF(AE1966=TRUE,"D","其他"))))</f>
        <v/>
      </c>
      <c r="AH1966" s="3">
        <f>IF(分析表!$E$12&lt;&gt;"ALL",AND(AF1966=分析表!$E$10,AG1966=分析表!$E$12),IF(AF1966=分析表!$E$10,TRUE(),IF(AF1966="ALL",TRUE(),"")))</f>
        <v/>
      </c>
    </row>
    <row r="1967">
      <c r="A1967" s="3">
        <f>COUNTIF($AH$2:AH1967,"TRUE")</f>
        <v/>
      </c>
      <c r="B1967" s="3">
        <f>COUNTIF($AG$2:$AG1967,#REF!)</f>
        <v/>
      </c>
      <c r="C1967" s="56">
        <f>待赋值表!A1966</f>
        <v/>
      </c>
      <c r="E1967" s="6">
        <f>待赋值表!D1966</f>
        <v/>
      </c>
      <c r="F1967" s="6">
        <f>待赋值表!E1966</f>
        <v/>
      </c>
      <c r="G1967" s="6">
        <f>待赋值表!F1966</f>
        <v/>
      </c>
      <c r="H1967" s="6">
        <f>待赋值表!G1966</f>
        <v/>
      </c>
      <c r="I1967" s="6">
        <f>待赋值表!H1966</f>
        <v/>
      </c>
      <c r="J1967" s="6">
        <f>待赋值表!I1966</f>
        <v/>
      </c>
      <c r="K1967" s="6">
        <f>待赋值表!J1966</f>
        <v/>
      </c>
      <c r="L1967" s="6">
        <f>待赋值表!K1966</f>
        <v/>
      </c>
      <c r="M1967" s="6">
        <f>待赋值表!L1966</f>
        <v/>
      </c>
      <c r="N1967" s="6">
        <f>待赋值表!M1966</f>
        <v/>
      </c>
      <c r="O1967" s="6">
        <f>待赋值表!N1966</f>
        <v/>
      </c>
      <c r="P1967" s="6">
        <f>待赋值表!O1966</f>
        <v/>
      </c>
      <c r="Q1967" s="6">
        <f>IF(待赋值表!P1966&lt;&gt;"",待赋值表!P1966,0)</f>
        <v/>
      </c>
      <c r="R1967" s="6">
        <f>待赋值表!Q1966</f>
        <v/>
      </c>
      <c r="S1967" s="6">
        <f>待赋值表!R1966</f>
        <v/>
      </c>
      <c r="T1967" s="6">
        <f>待赋值表!S1966</f>
        <v/>
      </c>
      <c r="U1967" s="6">
        <f>待赋值表!T1966</f>
        <v/>
      </c>
      <c r="V1967" s="6">
        <f>待赋值表!U1966</f>
        <v/>
      </c>
      <c r="W1967" s="6">
        <f>待赋值表!V1966</f>
        <v/>
      </c>
      <c r="X1967" s="6">
        <f>待赋值表!W1966</f>
        <v/>
      </c>
      <c r="Y1967" s="6">
        <f>待赋值表!X1966</f>
        <v/>
      </c>
      <c r="Z1967" s="3">
        <f>IF(M1967&gt;=0.01,"B_pre",IF(M1967&gt;=0,"C_pre","none"))</f>
        <v/>
      </c>
      <c r="AA1967" s="3">
        <f>IF(U1967&gt;0.125,"a_pre",IF(U1967&gt;=0,"b_pre","none"))</f>
        <v/>
      </c>
      <c r="AB1967" s="3">
        <f>AND(Z1967="B_pre",AA1967="a_pre")</f>
        <v/>
      </c>
      <c r="AC1967" s="3">
        <f>AND(Z1967="B_pre",AA1967="b_pre")</f>
        <v/>
      </c>
      <c r="AD1967" s="3">
        <f>AND(Z1967="C_pre",AA1967="a_pre")</f>
        <v/>
      </c>
      <c r="AE1967" s="3">
        <f>AND(Z1967="C_pre",AA1967="b_pre")</f>
        <v/>
      </c>
      <c r="AF1967" s="6">
        <f>待赋值表!C1966</f>
        <v/>
      </c>
      <c r="AG1967" s="3">
        <f t="array" ref="AG1967">IF(AB1967=TRUE,"A",IF(AC1967=TRUE,"B",IF(AD1967=TRUE,"C",IF(AE1967=TRUE,"D","其他"))))</f>
        <v/>
      </c>
      <c r="AH1967" s="3">
        <f>IF(分析表!$E$12&lt;&gt;"ALL",AND(AF1967=分析表!$E$10,AG1967=分析表!$E$12),IF(AF1967=分析表!$E$10,TRUE(),IF(AF1967="ALL",TRUE(),"")))</f>
        <v/>
      </c>
    </row>
    <row r="1968">
      <c r="A1968" s="3">
        <f>COUNTIF($AH$2:AH1968,"TRUE")</f>
        <v/>
      </c>
      <c r="B1968" s="3">
        <f>COUNTIF($AG$2:$AG1968,#REF!)</f>
        <v/>
      </c>
      <c r="C1968" s="56">
        <f>待赋值表!A1967</f>
        <v/>
      </c>
      <c r="E1968" s="6">
        <f>待赋值表!D1967</f>
        <v/>
      </c>
      <c r="F1968" s="6">
        <f>待赋值表!E1967</f>
        <v/>
      </c>
      <c r="G1968" s="6">
        <f>待赋值表!F1967</f>
        <v/>
      </c>
      <c r="H1968" s="6">
        <f>待赋值表!G1967</f>
        <v/>
      </c>
      <c r="I1968" s="6">
        <f>待赋值表!H1967</f>
        <v/>
      </c>
      <c r="J1968" s="6">
        <f>待赋值表!I1967</f>
        <v/>
      </c>
      <c r="K1968" s="6">
        <f>待赋值表!J1967</f>
        <v/>
      </c>
      <c r="L1968" s="6">
        <f>待赋值表!K1967</f>
        <v/>
      </c>
      <c r="M1968" s="6">
        <f>待赋值表!L1967</f>
        <v/>
      </c>
      <c r="N1968" s="6">
        <f>待赋值表!M1967</f>
        <v/>
      </c>
      <c r="O1968" s="6">
        <f>待赋值表!N1967</f>
        <v/>
      </c>
      <c r="P1968" s="6">
        <f>待赋值表!O1967</f>
        <v/>
      </c>
      <c r="Q1968" s="6">
        <f>IF(待赋值表!P1967&lt;&gt;"",待赋值表!P1967,0)</f>
        <v/>
      </c>
      <c r="R1968" s="6">
        <f>待赋值表!Q1967</f>
        <v/>
      </c>
      <c r="S1968" s="6">
        <f>待赋值表!R1967</f>
        <v/>
      </c>
      <c r="T1968" s="6">
        <f>待赋值表!S1967</f>
        <v/>
      </c>
      <c r="U1968" s="6">
        <f>待赋值表!T1967</f>
        <v/>
      </c>
      <c r="V1968" s="6">
        <f>待赋值表!U1967</f>
        <v/>
      </c>
      <c r="W1968" s="6">
        <f>待赋值表!V1967</f>
        <v/>
      </c>
      <c r="X1968" s="6">
        <f>待赋值表!W1967</f>
        <v/>
      </c>
      <c r="Y1968" s="6">
        <f>待赋值表!X1967</f>
        <v/>
      </c>
      <c r="Z1968" s="3">
        <f>IF(M1968&gt;=0.01,"B_pre",IF(M1968&gt;=0,"C_pre","none"))</f>
        <v/>
      </c>
      <c r="AA1968" s="3">
        <f>IF(U1968&gt;0.125,"a_pre",IF(U1968&gt;=0,"b_pre","none"))</f>
        <v/>
      </c>
      <c r="AB1968" s="3">
        <f>AND(Z1968="B_pre",AA1968="a_pre")</f>
        <v/>
      </c>
      <c r="AC1968" s="3">
        <f>AND(Z1968="B_pre",AA1968="b_pre")</f>
        <v/>
      </c>
      <c r="AD1968" s="3">
        <f>AND(Z1968="C_pre",AA1968="a_pre")</f>
        <v/>
      </c>
      <c r="AE1968" s="3">
        <f>AND(Z1968="C_pre",AA1968="b_pre")</f>
        <v/>
      </c>
      <c r="AF1968" s="6">
        <f>待赋值表!C1967</f>
        <v/>
      </c>
      <c r="AG1968" s="3">
        <f t="array" ref="AG1968">IF(AB1968=TRUE,"A",IF(AC1968=TRUE,"B",IF(AD1968=TRUE,"C",IF(AE1968=TRUE,"D","其他"))))</f>
        <v/>
      </c>
      <c r="AH1968" s="3">
        <f>IF(分析表!$E$12&lt;&gt;"ALL",AND(AF1968=分析表!$E$10,AG1968=分析表!$E$12),IF(AF1968=分析表!$E$10,TRUE(),IF(AF1968="ALL",TRUE(),"")))</f>
        <v/>
      </c>
    </row>
    <row r="1969">
      <c r="A1969" s="3">
        <f>COUNTIF($AH$2:AH1969,"TRUE")</f>
        <v/>
      </c>
      <c r="B1969" s="3">
        <f>COUNTIF($AG$2:$AG1969,#REF!)</f>
        <v/>
      </c>
      <c r="C1969" s="56">
        <f>待赋值表!A1968</f>
        <v/>
      </c>
      <c r="E1969" s="6">
        <f>待赋值表!D1968</f>
        <v/>
      </c>
      <c r="F1969" s="6">
        <f>待赋值表!E1968</f>
        <v/>
      </c>
      <c r="G1969" s="6">
        <f>待赋值表!F1968</f>
        <v/>
      </c>
      <c r="H1969" s="6">
        <f>待赋值表!G1968</f>
        <v/>
      </c>
      <c r="I1969" s="6">
        <f>待赋值表!H1968</f>
        <v/>
      </c>
      <c r="J1969" s="6">
        <f>待赋值表!I1968</f>
        <v/>
      </c>
      <c r="K1969" s="6">
        <f>待赋值表!J1968</f>
        <v/>
      </c>
      <c r="L1969" s="6">
        <f>待赋值表!K1968</f>
        <v/>
      </c>
      <c r="M1969" s="6">
        <f>待赋值表!L1968</f>
        <v/>
      </c>
      <c r="N1969" s="6">
        <f>待赋值表!M1968</f>
        <v/>
      </c>
      <c r="O1969" s="6">
        <f>待赋值表!N1968</f>
        <v/>
      </c>
      <c r="P1969" s="6">
        <f>待赋值表!O1968</f>
        <v/>
      </c>
      <c r="Q1969" s="6">
        <f>IF(待赋值表!P1968&lt;&gt;"",待赋值表!P1968,0)</f>
        <v/>
      </c>
      <c r="R1969" s="6">
        <f>待赋值表!Q1968</f>
        <v/>
      </c>
      <c r="S1969" s="6">
        <f>待赋值表!R1968</f>
        <v/>
      </c>
      <c r="T1969" s="6">
        <f>待赋值表!S1968</f>
        <v/>
      </c>
      <c r="U1969" s="6">
        <f>待赋值表!T1968</f>
        <v/>
      </c>
      <c r="V1969" s="6">
        <f>待赋值表!U1968</f>
        <v/>
      </c>
      <c r="W1969" s="6">
        <f>待赋值表!V1968</f>
        <v/>
      </c>
      <c r="X1969" s="6">
        <f>待赋值表!W1968</f>
        <v/>
      </c>
      <c r="Y1969" s="6">
        <f>待赋值表!X1968</f>
        <v/>
      </c>
      <c r="Z1969" s="3">
        <f>IF(M1969&gt;=0.01,"B_pre",IF(M1969&gt;=0,"C_pre","none"))</f>
        <v/>
      </c>
      <c r="AA1969" s="3">
        <f>IF(U1969&gt;0.125,"a_pre",IF(U1969&gt;=0,"b_pre","none"))</f>
        <v/>
      </c>
      <c r="AB1969" s="3">
        <f>AND(Z1969="B_pre",AA1969="a_pre")</f>
        <v/>
      </c>
      <c r="AC1969" s="3">
        <f>AND(Z1969="B_pre",AA1969="b_pre")</f>
        <v/>
      </c>
      <c r="AD1969" s="3">
        <f>AND(Z1969="C_pre",AA1969="a_pre")</f>
        <v/>
      </c>
      <c r="AE1969" s="3">
        <f>AND(Z1969="C_pre",AA1969="b_pre")</f>
        <v/>
      </c>
      <c r="AF1969" s="6">
        <f>待赋值表!C1968</f>
        <v/>
      </c>
      <c r="AG1969" s="3">
        <f t="array" ref="AG1969">IF(AB1969=TRUE,"A",IF(AC1969=TRUE,"B",IF(AD1969=TRUE,"C",IF(AE1969=TRUE,"D","其他"))))</f>
        <v/>
      </c>
      <c r="AH1969" s="3">
        <f>IF(分析表!$E$12&lt;&gt;"ALL",AND(AF1969=分析表!$E$10,AG1969=分析表!$E$12),IF(AF1969=分析表!$E$10,TRUE(),IF(AF1969="ALL",TRUE(),"")))</f>
        <v/>
      </c>
    </row>
    <row r="1970">
      <c r="A1970" s="3">
        <f>COUNTIF($AH$2:AH1970,"TRUE")</f>
        <v/>
      </c>
      <c r="B1970" s="3">
        <f>COUNTIF($AG$2:$AG1970,#REF!)</f>
        <v/>
      </c>
      <c r="C1970" s="56">
        <f>待赋值表!A1969</f>
        <v/>
      </c>
      <c r="E1970" s="6">
        <f>待赋值表!D1969</f>
        <v/>
      </c>
      <c r="F1970" s="6">
        <f>待赋值表!E1969</f>
        <v/>
      </c>
      <c r="G1970" s="6">
        <f>待赋值表!F1969</f>
        <v/>
      </c>
      <c r="H1970" s="6">
        <f>待赋值表!G1969</f>
        <v/>
      </c>
      <c r="I1970" s="6">
        <f>待赋值表!H1969</f>
        <v/>
      </c>
      <c r="J1970" s="6">
        <f>待赋值表!I1969</f>
        <v/>
      </c>
      <c r="K1970" s="6">
        <f>待赋值表!J1969</f>
        <v/>
      </c>
      <c r="L1970" s="6">
        <f>待赋值表!K1969</f>
        <v/>
      </c>
      <c r="M1970" s="6">
        <f>待赋值表!L1969</f>
        <v/>
      </c>
      <c r="N1970" s="6">
        <f>待赋值表!M1969</f>
        <v/>
      </c>
      <c r="O1970" s="6">
        <f>待赋值表!N1969</f>
        <v/>
      </c>
      <c r="P1970" s="6">
        <f>待赋值表!O1969</f>
        <v/>
      </c>
      <c r="Q1970" s="6">
        <f>IF(待赋值表!P1969&lt;&gt;"",待赋值表!P1969,0)</f>
        <v/>
      </c>
      <c r="R1970" s="6">
        <f>待赋值表!Q1969</f>
        <v/>
      </c>
      <c r="S1970" s="6">
        <f>待赋值表!R1969</f>
        <v/>
      </c>
      <c r="T1970" s="6">
        <f>待赋值表!S1969</f>
        <v/>
      </c>
      <c r="U1970" s="6">
        <f>待赋值表!T1969</f>
        <v/>
      </c>
      <c r="V1970" s="6">
        <f>待赋值表!U1969</f>
        <v/>
      </c>
      <c r="W1970" s="6">
        <f>待赋值表!V1969</f>
        <v/>
      </c>
      <c r="X1970" s="6">
        <f>待赋值表!W1969</f>
        <v/>
      </c>
      <c r="Y1970" s="6">
        <f>待赋值表!X1969</f>
        <v/>
      </c>
      <c r="Z1970" s="3">
        <f>IF(M1970&gt;=0.01,"B_pre",IF(M1970&gt;=0,"C_pre","none"))</f>
        <v/>
      </c>
      <c r="AA1970" s="3">
        <f>IF(U1970&gt;0.125,"a_pre",IF(U1970&gt;=0,"b_pre","none"))</f>
        <v/>
      </c>
      <c r="AB1970" s="3">
        <f>AND(Z1970="B_pre",AA1970="a_pre")</f>
        <v/>
      </c>
      <c r="AC1970" s="3">
        <f>AND(Z1970="B_pre",AA1970="b_pre")</f>
        <v/>
      </c>
      <c r="AD1970" s="3">
        <f>AND(Z1970="C_pre",AA1970="a_pre")</f>
        <v/>
      </c>
      <c r="AE1970" s="3">
        <f>AND(Z1970="C_pre",AA1970="b_pre")</f>
        <v/>
      </c>
      <c r="AF1970" s="6">
        <f>待赋值表!C1969</f>
        <v/>
      </c>
      <c r="AG1970" s="3">
        <f t="array" ref="AG1970">IF(AB1970=TRUE,"A",IF(AC1970=TRUE,"B",IF(AD1970=TRUE,"C",IF(AE1970=TRUE,"D","其他"))))</f>
        <v/>
      </c>
      <c r="AH1970" s="3">
        <f>IF(分析表!$E$12&lt;&gt;"ALL",AND(AF1970=分析表!$E$10,AG1970=分析表!$E$12),IF(AF1970=分析表!$E$10,TRUE(),IF(AF1970="ALL",TRUE(),"")))</f>
        <v/>
      </c>
    </row>
    <row r="1971">
      <c r="A1971" s="3">
        <f>COUNTIF($AH$2:AH1971,"TRUE")</f>
        <v/>
      </c>
      <c r="B1971" s="3">
        <f>COUNTIF($AG$2:$AG1971,#REF!)</f>
        <v/>
      </c>
      <c r="C1971" s="56">
        <f>待赋值表!A1970</f>
        <v/>
      </c>
      <c r="E1971" s="6">
        <f>待赋值表!D1970</f>
        <v/>
      </c>
      <c r="F1971" s="6">
        <f>待赋值表!E1970</f>
        <v/>
      </c>
      <c r="G1971" s="6">
        <f>待赋值表!F1970</f>
        <v/>
      </c>
      <c r="H1971" s="6">
        <f>待赋值表!G1970</f>
        <v/>
      </c>
      <c r="I1971" s="6">
        <f>待赋值表!H1970</f>
        <v/>
      </c>
      <c r="J1971" s="6">
        <f>待赋值表!I1970</f>
        <v/>
      </c>
      <c r="K1971" s="6">
        <f>待赋值表!J1970</f>
        <v/>
      </c>
      <c r="L1971" s="6">
        <f>待赋值表!K1970</f>
        <v/>
      </c>
      <c r="M1971" s="6">
        <f>待赋值表!L1970</f>
        <v/>
      </c>
      <c r="N1971" s="6">
        <f>待赋值表!M1970</f>
        <v/>
      </c>
      <c r="O1971" s="6">
        <f>待赋值表!N1970</f>
        <v/>
      </c>
      <c r="P1971" s="6">
        <f>待赋值表!O1970</f>
        <v/>
      </c>
      <c r="Q1971" s="6">
        <f>IF(待赋值表!P1970&lt;&gt;"",待赋值表!P1970,0)</f>
        <v/>
      </c>
      <c r="R1971" s="6">
        <f>待赋值表!Q1970</f>
        <v/>
      </c>
      <c r="S1971" s="6">
        <f>待赋值表!R1970</f>
        <v/>
      </c>
      <c r="T1971" s="6">
        <f>待赋值表!S1970</f>
        <v/>
      </c>
      <c r="U1971" s="6">
        <f>待赋值表!T1970</f>
        <v/>
      </c>
      <c r="V1971" s="6">
        <f>待赋值表!U1970</f>
        <v/>
      </c>
      <c r="W1971" s="6">
        <f>待赋值表!V1970</f>
        <v/>
      </c>
      <c r="X1971" s="6">
        <f>待赋值表!W1970</f>
        <v/>
      </c>
      <c r="Y1971" s="6">
        <f>待赋值表!X1970</f>
        <v/>
      </c>
      <c r="Z1971" s="3">
        <f>IF(M1971&gt;=0.01,"B_pre",IF(M1971&gt;=0,"C_pre","none"))</f>
        <v/>
      </c>
      <c r="AA1971" s="3">
        <f>IF(U1971&gt;0.125,"a_pre",IF(U1971&gt;=0,"b_pre","none"))</f>
        <v/>
      </c>
      <c r="AB1971" s="3">
        <f>AND(Z1971="B_pre",AA1971="a_pre")</f>
        <v/>
      </c>
      <c r="AC1971" s="3">
        <f>AND(Z1971="B_pre",AA1971="b_pre")</f>
        <v/>
      </c>
      <c r="AD1971" s="3">
        <f>AND(Z1971="C_pre",AA1971="a_pre")</f>
        <v/>
      </c>
      <c r="AE1971" s="3">
        <f>AND(Z1971="C_pre",AA1971="b_pre")</f>
        <v/>
      </c>
      <c r="AF1971" s="6">
        <f>待赋值表!C1970</f>
        <v/>
      </c>
      <c r="AG1971" s="3">
        <f t="array" ref="AG1971">IF(AB1971=TRUE,"A",IF(AC1971=TRUE,"B",IF(AD1971=TRUE,"C",IF(AE1971=TRUE,"D","其他"))))</f>
        <v/>
      </c>
      <c r="AH1971" s="3">
        <f>IF(分析表!$E$12&lt;&gt;"ALL",AND(AF1971=分析表!$E$10,AG1971=分析表!$E$12),IF(AF1971=分析表!$E$10,TRUE(),IF(AF1971="ALL",TRUE(),"")))</f>
        <v/>
      </c>
    </row>
    <row r="1972">
      <c r="A1972" s="3">
        <f>COUNTIF($AH$2:AH1972,"TRUE")</f>
        <v/>
      </c>
      <c r="B1972" s="3">
        <f>COUNTIF($AG$2:$AG1972,#REF!)</f>
        <v/>
      </c>
      <c r="C1972" s="56">
        <f>待赋值表!A1971</f>
        <v/>
      </c>
      <c r="E1972" s="6">
        <f>待赋值表!D1971</f>
        <v/>
      </c>
      <c r="F1972" s="6">
        <f>待赋值表!E1971</f>
        <v/>
      </c>
      <c r="G1972" s="6">
        <f>待赋值表!F1971</f>
        <v/>
      </c>
      <c r="H1972" s="6">
        <f>待赋值表!G1971</f>
        <v/>
      </c>
      <c r="I1972" s="6">
        <f>待赋值表!H1971</f>
        <v/>
      </c>
      <c r="J1972" s="6">
        <f>待赋值表!I1971</f>
        <v/>
      </c>
      <c r="K1972" s="6">
        <f>待赋值表!J1971</f>
        <v/>
      </c>
      <c r="L1972" s="6">
        <f>待赋值表!K1971</f>
        <v/>
      </c>
      <c r="M1972" s="6">
        <f>待赋值表!L1971</f>
        <v/>
      </c>
      <c r="N1972" s="6">
        <f>待赋值表!M1971</f>
        <v/>
      </c>
      <c r="O1972" s="6">
        <f>待赋值表!N1971</f>
        <v/>
      </c>
      <c r="P1972" s="6">
        <f>待赋值表!O1971</f>
        <v/>
      </c>
      <c r="Q1972" s="6">
        <f>IF(待赋值表!P1971&lt;&gt;"",待赋值表!P1971,0)</f>
        <v/>
      </c>
      <c r="R1972" s="6">
        <f>待赋值表!Q1971</f>
        <v/>
      </c>
      <c r="S1972" s="6">
        <f>待赋值表!R1971</f>
        <v/>
      </c>
      <c r="T1972" s="6">
        <f>待赋值表!S1971</f>
        <v/>
      </c>
      <c r="U1972" s="6">
        <f>待赋值表!T1971</f>
        <v/>
      </c>
      <c r="V1972" s="6">
        <f>待赋值表!U1971</f>
        <v/>
      </c>
      <c r="W1972" s="6">
        <f>待赋值表!V1971</f>
        <v/>
      </c>
      <c r="X1972" s="6">
        <f>待赋值表!W1971</f>
        <v/>
      </c>
      <c r="Y1972" s="6">
        <f>待赋值表!X1971</f>
        <v/>
      </c>
      <c r="Z1972" s="3">
        <f>IF(M1972&gt;=0.01,"B_pre",IF(M1972&gt;=0,"C_pre","none"))</f>
        <v/>
      </c>
      <c r="AA1972" s="3">
        <f>IF(U1972&gt;0.125,"a_pre",IF(U1972&gt;=0,"b_pre","none"))</f>
        <v/>
      </c>
      <c r="AB1972" s="3">
        <f>AND(Z1972="B_pre",AA1972="a_pre")</f>
        <v/>
      </c>
      <c r="AC1972" s="3">
        <f>AND(Z1972="B_pre",AA1972="b_pre")</f>
        <v/>
      </c>
      <c r="AD1972" s="3">
        <f>AND(Z1972="C_pre",AA1972="a_pre")</f>
        <v/>
      </c>
      <c r="AE1972" s="3">
        <f>AND(Z1972="C_pre",AA1972="b_pre")</f>
        <v/>
      </c>
      <c r="AF1972" s="6">
        <f>待赋值表!C1971</f>
        <v/>
      </c>
      <c r="AG1972" s="3">
        <f t="array" ref="AG1972">IF(AB1972=TRUE,"A",IF(AC1972=TRUE,"B",IF(AD1972=TRUE,"C",IF(AE1972=TRUE,"D","其他"))))</f>
        <v/>
      </c>
      <c r="AH1972" s="3">
        <f>IF(分析表!$E$12&lt;&gt;"ALL",AND(AF1972=分析表!$E$10,AG1972=分析表!$E$12),IF(AF1972=分析表!$E$10,TRUE(),IF(AF1972="ALL",TRUE(),"")))</f>
        <v/>
      </c>
    </row>
    <row r="1973">
      <c r="A1973" s="3">
        <f>COUNTIF($AH$2:AH1973,"TRUE")</f>
        <v/>
      </c>
      <c r="B1973" s="3">
        <f>COUNTIF($AG$2:$AG1973,#REF!)</f>
        <v/>
      </c>
      <c r="C1973" s="56">
        <f>待赋值表!A1972</f>
        <v/>
      </c>
      <c r="E1973" s="6">
        <f>待赋值表!D1972</f>
        <v/>
      </c>
      <c r="F1973" s="6">
        <f>待赋值表!E1972</f>
        <v/>
      </c>
      <c r="G1973" s="6">
        <f>待赋值表!F1972</f>
        <v/>
      </c>
      <c r="H1973" s="6">
        <f>待赋值表!G1972</f>
        <v/>
      </c>
      <c r="I1973" s="6">
        <f>待赋值表!H1972</f>
        <v/>
      </c>
      <c r="J1973" s="6">
        <f>待赋值表!I1972</f>
        <v/>
      </c>
      <c r="K1973" s="6">
        <f>待赋值表!J1972</f>
        <v/>
      </c>
      <c r="L1973" s="6">
        <f>待赋值表!K1972</f>
        <v/>
      </c>
      <c r="M1973" s="6">
        <f>待赋值表!L1972</f>
        <v/>
      </c>
      <c r="N1973" s="6">
        <f>待赋值表!M1972</f>
        <v/>
      </c>
      <c r="O1973" s="6">
        <f>待赋值表!N1972</f>
        <v/>
      </c>
      <c r="P1973" s="6">
        <f>待赋值表!O1972</f>
        <v/>
      </c>
      <c r="Q1973" s="6">
        <f>IF(待赋值表!P1972&lt;&gt;"",待赋值表!P1972,0)</f>
        <v/>
      </c>
      <c r="R1973" s="6">
        <f>待赋值表!Q1972</f>
        <v/>
      </c>
      <c r="S1973" s="6">
        <f>待赋值表!R1972</f>
        <v/>
      </c>
      <c r="T1973" s="6">
        <f>待赋值表!S1972</f>
        <v/>
      </c>
      <c r="U1973" s="6">
        <f>待赋值表!T1972</f>
        <v/>
      </c>
      <c r="V1973" s="6">
        <f>待赋值表!U1972</f>
        <v/>
      </c>
      <c r="W1973" s="6">
        <f>待赋值表!V1972</f>
        <v/>
      </c>
      <c r="X1973" s="6">
        <f>待赋值表!W1972</f>
        <v/>
      </c>
      <c r="Y1973" s="6">
        <f>待赋值表!X1972</f>
        <v/>
      </c>
      <c r="Z1973" s="3">
        <f>IF(M1973&gt;=0.01,"B_pre",IF(M1973&gt;=0,"C_pre","none"))</f>
        <v/>
      </c>
      <c r="AA1973" s="3">
        <f>IF(U1973&gt;0.125,"a_pre",IF(U1973&gt;=0,"b_pre","none"))</f>
        <v/>
      </c>
      <c r="AB1973" s="3">
        <f>AND(Z1973="B_pre",AA1973="a_pre")</f>
        <v/>
      </c>
      <c r="AC1973" s="3">
        <f>AND(Z1973="B_pre",AA1973="b_pre")</f>
        <v/>
      </c>
      <c r="AD1973" s="3">
        <f>AND(Z1973="C_pre",AA1973="a_pre")</f>
        <v/>
      </c>
      <c r="AE1973" s="3">
        <f>AND(Z1973="C_pre",AA1973="b_pre")</f>
        <v/>
      </c>
      <c r="AF1973" s="6">
        <f>待赋值表!C1972</f>
        <v/>
      </c>
      <c r="AG1973" s="3">
        <f t="array" ref="AG1973">IF(AB1973=TRUE,"A",IF(AC1973=TRUE,"B",IF(AD1973=TRUE,"C",IF(AE1973=TRUE,"D","其他"))))</f>
        <v/>
      </c>
      <c r="AH1973" s="3">
        <f>IF(分析表!$E$12&lt;&gt;"ALL",AND(AF1973=分析表!$E$10,AG1973=分析表!$E$12),IF(AF1973=分析表!$E$10,TRUE(),IF(AF1973="ALL",TRUE(),"")))</f>
        <v/>
      </c>
    </row>
    <row r="1974">
      <c r="A1974" s="3">
        <f>COUNTIF($AH$2:AH1974,"TRUE")</f>
        <v/>
      </c>
      <c r="B1974" s="3">
        <f>COUNTIF($AG$2:$AG1974,#REF!)</f>
        <v/>
      </c>
      <c r="C1974" s="56">
        <f>待赋值表!A1973</f>
        <v/>
      </c>
      <c r="E1974" s="6">
        <f>待赋值表!D1973</f>
        <v/>
      </c>
      <c r="F1974" s="6">
        <f>待赋值表!E1973</f>
        <v/>
      </c>
      <c r="G1974" s="6">
        <f>待赋值表!F1973</f>
        <v/>
      </c>
      <c r="H1974" s="6">
        <f>待赋值表!G1973</f>
        <v/>
      </c>
      <c r="I1974" s="6">
        <f>待赋值表!H1973</f>
        <v/>
      </c>
      <c r="J1974" s="6">
        <f>待赋值表!I1973</f>
        <v/>
      </c>
      <c r="K1974" s="6">
        <f>待赋值表!J1973</f>
        <v/>
      </c>
      <c r="L1974" s="6">
        <f>待赋值表!K1973</f>
        <v/>
      </c>
      <c r="M1974" s="6">
        <f>待赋值表!L1973</f>
        <v/>
      </c>
      <c r="N1974" s="6">
        <f>待赋值表!M1973</f>
        <v/>
      </c>
      <c r="O1974" s="6">
        <f>待赋值表!N1973</f>
        <v/>
      </c>
      <c r="P1974" s="6">
        <f>待赋值表!O1973</f>
        <v/>
      </c>
      <c r="Q1974" s="6">
        <f>IF(待赋值表!P1973&lt;&gt;"",待赋值表!P1973,0)</f>
        <v/>
      </c>
      <c r="R1974" s="6">
        <f>待赋值表!Q1973</f>
        <v/>
      </c>
      <c r="S1974" s="6">
        <f>待赋值表!R1973</f>
        <v/>
      </c>
      <c r="T1974" s="6">
        <f>待赋值表!S1973</f>
        <v/>
      </c>
      <c r="U1974" s="6">
        <f>待赋值表!T1973</f>
        <v/>
      </c>
      <c r="V1974" s="6">
        <f>待赋值表!U1973</f>
        <v/>
      </c>
      <c r="W1974" s="6">
        <f>待赋值表!V1973</f>
        <v/>
      </c>
      <c r="X1974" s="6">
        <f>待赋值表!W1973</f>
        <v/>
      </c>
      <c r="Y1974" s="6">
        <f>待赋值表!X1973</f>
        <v/>
      </c>
      <c r="Z1974" s="3">
        <f>IF(M1974&gt;=0.01,"B_pre",IF(M1974&gt;=0,"C_pre","none"))</f>
        <v/>
      </c>
      <c r="AA1974" s="3">
        <f>IF(U1974&gt;0.125,"a_pre",IF(U1974&gt;=0,"b_pre","none"))</f>
        <v/>
      </c>
      <c r="AB1974" s="3">
        <f>AND(Z1974="B_pre",AA1974="a_pre")</f>
        <v/>
      </c>
      <c r="AC1974" s="3">
        <f>AND(Z1974="B_pre",AA1974="b_pre")</f>
        <v/>
      </c>
      <c r="AD1974" s="3">
        <f>AND(Z1974="C_pre",AA1974="a_pre")</f>
        <v/>
      </c>
      <c r="AE1974" s="3">
        <f>AND(Z1974="C_pre",AA1974="b_pre")</f>
        <v/>
      </c>
      <c r="AF1974" s="6">
        <f>待赋值表!C1973</f>
        <v/>
      </c>
      <c r="AG1974" s="3">
        <f t="array" ref="AG1974">IF(AB1974=TRUE,"A",IF(AC1974=TRUE,"B",IF(AD1974=TRUE,"C",IF(AE1974=TRUE,"D","其他"))))</f>
        <v/>
      </c>
      <c r="AH1974" s="3">
        <f>IF(分析表!$E$12&lt;&gt;"ALL",AND(AF1974=分析表!$E$10,AG1974=分析表!$E$12),IF(AF1974=分析表!$E$10,TRUE(),IF(AF1974="ALL",TRUE(),"")))</f>
        <v/>
      </c>
    </row>
    <row r="1975">
      <c r="A1975" s="3">
        <f>COUNTIF($AH$2:AH1975,"TRUE")</f>
        <v/>
      </c>
      <c r="B1975" s="3">
        <f>COUNTIF($AG$2:$AG1975,#REF!)</f>
        <v/>
      </c>
      <c r="C1975" s="56">
        <f>待赋值表!A1974</f>
        <v/>
      </c>
      <c r="E1975" s="6">
        <f>待赋值表!D1974</f>
        <v/>
      </c>
      <c r="F1975" s="6">
        <f>待赋值表!E1974</f>
        <v/>
      </c>
      <c r="G1975" s="6">
        <f>待赋值表!F1974</f>
        <v/>
      </c>
      <c r="H1975" s="6">
        <f>待赋值表!G1974</f>
        <v/>
      </c>
      <c r="I1975" s="6">
        <f>待赋值表!H1974</f>
        <v/>
      </c>
      <c r="J1975" s="6">
        <f>待赋值表!I1974</f>
        <v/>
      </c>
      <c r="K1975" s="6">
        <f>待赋值表!J1974</f>
        <v/>
      </c>
      <c r="L1975" s="6">
        <f>待赋值表!K1974</f>
        <v/>
      </c>
      <c r="M1975" s="6">
        <f>待赋值表!L1974</f>
        <v/>
      </c>
      <c r="N1975" s="6">
        <f>待赋值表!M1974</f>
        <v/>
      </c>
      <c r="O1975" s="6">
        <f>待赋值表!N1974</f>
        <v/>
      </c>
      <c r="P1975" s="6">
        <f>待赋值表!O1974</f>
        <v/>
      </c>
      <c r="Q1975" s="6">
        <f>IF(待赋值表!P1974&lt;&gt;"",待赋值表!P1974,0)</f>
        <v/>
      </c>
      <c r="R1975" s="6">
        <f>待赋值表!Q1974</f>
        <v/>
      </c>
      <c r="S1975" s="6">
        <f>待赋值表!R1974</f>
        <v/>
      </c>
      <c r="T1975" s="6">
        <f>待赋值表!S1974</f>
        <v/>
      </c>
      <c r="U1975" s="6">
        <f>待赋值表!T1974</f>
        <v/>
      </c>
      <c r="V1975" s="6">
        <f>待赋值表!U1974</f>
        <v/>
      </c>
      <c r="W1975" s="6">
        <f>待赋值表!V1974</f>
        <v/>
      </c>
      <c r="X1975" s="6">
        <f>待赋值表!W1974</f>
        <v/>
      </c>
      <c r="Y1975" s="6">
        <f>待赋值表!X1974</f>
        <v/>
      </c>
      <c r="Z1975" s="3">
        <f>IF(M1975&gt;=0.01,"B_pre",IF(M1975&gt;=0,"C_pre","none"))</f>
        <v/>
      </c>
      <c r="AA1975" s="3">
        <f>IF(U1975&gt;0.125,"a_pre",IF(U1975&gt;=0,"b_pre","none"))</f>
        <v/>
      </c>
      <c r="AB1975" s="3">
        <f>AND(Z1975="B_pre",AA1975="a_pre")</f>
        <v/>
      </c>
      <c r="AC1975" s="3">
        <f>AND(Z1975="B_pre",AA1975="b_pre")</f>
        <v/>
      </c>
      <c r="AD1975" s="3">
        <f>AND(Z1975="C_pre",AA1975="a_pre")</f>
        <v/>
      </c>
      <c r="AE1975" s="3">
        <f>AND(Z1975="C_pre",AA1975="b_pre")</f>
        <v/>
      </c>
      <c r="AF1975" s="6">
        <f>待赋值表!C1974</f>
        <v/>
      </c>
      <c r="AG1975" s="3">
        <f t="array" ref="AG1975">IF(AB1975=TRUE,"A",IF(AC1975=TRUE,"B",IF(AD1975=TRUE,"C",IF(AE1975=TRUE,"D","其他"))))</f>
        <v/>
      </c>
      <c r="AH1975" s="3">
        <f>IF(分析表!$E$12&lt;&gt;"ALL",AND(AF1975=分析表!$E$10,AG1975=分析表!$E$12),IF(AF1975=分析表!$E$10,TRUE(),IF(AF1975="ALL",TRUE(),"")))</f>
        <v/>
      </c>
    </row>
    <row r="1976">
      <c r="A1976" s="3">
        <f>COUNTIF($AH$2:AH1976,"TRUE")</f>
        <v/>
      </c>
      <c r="B1976" s="3">
        <f>COUNTIF($AG$2:$AG1976,#REF!)</f>
        <v/>
      </c>
      <c r="C1976" s="56">
        <f>待赋值表!A1975</f>
        <v/>
      </c>
      <c r="E1976" s="6">
        <f>待赋值表!D1975</f>
        <v/>
      </c>
      <c r="F1976" s="6">
        <f>待赋值表!E1975</f>
        <v/>
      </c>
      <c r="G1976" s="6">
        <f>待赋值表!F1975</f>
        <v/>
      </c>
      <c r="H1976" s="6">
        <f>待赋值表!G1975</f>
        <v/>
      </c>
      <c r="I1976" s="6">
        <f>待赋值表!H1975</f>
        <v/>
      </c>
      <c r="J1976" s="6">
        <f>待赋值表!I1975</f>
        <v/>
      </c>
      <c r="K1976" s="6">
        <f>待赋值表!J1975</f>
        <v/>
      </c>
      <c r="L1976" s="6">
        <f>待赋值表!K1975</f>
        <v/>
      </c>
      <c r="M1976" s="6">
        <f>待赋值表!L1975</f>
        <v/>
      </c>
      <c r="N1976" s="6">
        <f>待赋值表!M1975</f>
        <v/>
      </c>
      <c r="O1976" s="6">
        <f>待赋值表!N1975</f>
        <v/>
      </c>
      <c r="P1976" s="6">
        <f>待赋值表!O1975</f>
        <v/>
      </c>
      <c r="Q1976" s="6">
        <f>IF(待赋值表!P1975&lt;&gt;"",待赋值表!P1975,0)</f>
        <v/>
      </c>
      <c r="R1976" s="6">
        <f>待赋值表!Q1975</f>
        <v/>
      </c>
      <c r="S1976" s="6">
        <f>待赋值表!R1975</f>
        <v/>
      </c>
      <c r="T1976" s="6">
        <f>待赋值表!S1975</f>
        <v/>
      </c>
      <c r="U1976" s="6">
        <f>待赋值表!T1975</f>
        <v/>
      </c>
      <c r="V1976" s="6">
        <f>待赋值表!U1975</f>
        <v/>
      </c>
      <c r="W1976" s="6">
        <f>待赋值表!V1975</f>
        <v/>
      </c>
      <c r="X1976" s="6">
        <f>待赋值表!W1975</f>
        <v/>
      </c>
      <c r="Y1976" s="6">
        <f>待赋值表!X1975</f>
        <v/>
      </c>
      <c r="Z1976" s="3">
        <f>IF(M1976&gt;=0.01,"B_pre",IF(M1976&gt;=0,"C_pre","none"))</f>
        <v/>
      </c>
      <c r="AA1976" s="3">
        <f>IF(U1976&gt;0.125,"a_pre",IF(U1976&gt;=0,"b_pre","none"))</f>
        <v/>
      </c>
      <c r="AB1976" s="3">
        <f>AND(Z1976="B_pre",AA1976="a_pre")</f>
        <v/>
      </c>
      <c r="AC1976" s="3">
        <f>AND(Z1976="B_pre",AA1976="b_pre")</f>
        <v/>
      </c>
      <c r="AD1976" s="3">
        <f>AND(Z1976="C_pre",AA1976="a_pre")</f>
        <v/>
      </c>
      <c r="AE1976" s="3">
        <f>AND(Z1976="C_pre",AA1976="b_pre")</f>
        <v/>
      </c>
      <c r="AF1976" s="6">
        <f>待赋值表!C1975</f>
        <v/>
      </c>
      <c r="AG1976" s="3">
        <f t="array" ref="AG1976">IF(AB1976=TRUE,"A",IF(AC1976=TRUE,"B",IF(AD1976=TRUE,"C",IF(AE1976=TRUE,"D","其他"))))</f>
        <v/>
      </c>
      <c r="AH1976" s="3">
        <f>IF(分析表!$E$12&lt;&gt;"ALL",AND(AF1976=分析表!$E$10,AG1976=分析表!$E$12),IF(AF1976=分析表!$E$10,TRUE(),IF(AF1976="ALL",TRUE(),"")))</f>
        <v/>
      </c>
    </row>
    <row r="1977">
      <c r="A1977" s="3">
        <f>COUNTIF($AH$2:AH1977,"TRUE")</f>
        <v/>
      </c>
      <c r="B1977" s="3">
        <f>COUNTIF($AG$2:$AG1977,#REF!)</f>
        <v/>
      </c>
      <c r="C1977" s="56">
        <f>待赋值表!A1976</f>
        <v/>
      </c>
      <c r="E1977" s="6">
        <f>待赋值表!D1976</f>
        <v/>
      </c>
      <c r="F1977" s="6">
        <f>待赋值表!E1976</f>
        <v/>
      </c>
      <c r="G1977" s="6">
        <f>待赋值表!F1976</f>
        <v/>
      </c>
      <c r="H1977" s="6">
        <f>待赋值表!G1976</f>
        <v/>
      </c>
      <c r="I1977" s="6">
        <f>待赋值表!H1976</f>
        <v/>
      </c>
      <c r="J1977" s="6">
        <f>待赋值表!I1976</f>
        <v/>
      </c>
      <c r="K1977" s="6">
        <f>待赋值表!J1976</f>
        <v/>
      </c>
      <c r="L1977" s="6">
        <f>待赋值表!K1976</f>
        <v/>
      </c>
      <c r="M1977" s="6">
        <f>待赋值表!L1976</f>
        <v/>
      </c>
      <c r="N1977" s="6">
        <f>待赋值表!M1976</f>
        <v/>
      </c>
      <c r="O1977" s="6">
        <f>待赋值表!N1976</f>
        <v/>
      </c>
      <c r="P1977" s="6">
        <f>待赋值表!O1976</f>
        <v/>
      </c>
      <c r="Q1977" s="6">
        <f>IF(待赋值表!P1976&lt;&gt;"",待赋值表!P1976,0)</f>
        <v/>
      </c>
      <c r="R1977" s="6">
        <f>待赋值表!Q1976</f>
        <v/>
      </c>
      <c r="S1977" s="6">
        <f>待赋值表!R1976</f>
        <v/>
      </c>
      <c r="T1977" s="6">
        <f>待赋值表!S1976</f>
        <v/>
      </c>
      <c r="U1977" s="6">
        <f>待赋值表!T1976</f>
        <v/>
      </c>
      <c r="V1977" s="6">
        <f>待赋值表!U1976</f>
        <v/>
      </c>
      <c r="W1977" s="6">
        <f>待赋值表!V1976</f>
        <v/>
      </c>
      <c r="X1977" s="6">
        <f>待赋值表!W1976</f>
        <v/>
      </c>
      <c r="Y1977" s="6">
        <f>待赋值表!X1976</f>
        <v/>
      </c>
      <c r="Z1977" s="3">
        <f>IF(M1977&gt;=0.01,"B_pre",IF(M1977&gt;=0,"C_pre","none"))</f>
        <v/>
      </c>
      <c r="AA1977" s="3">
        <f>IF(U1977&gt;0.125,"a_pre",IF(U1977&gt;=0,"b_pre","none"))</f>
        <v/>
      </c>
      <c r="AB1977" s="3">
        <f>AND(Z1977="B_pre",AA1977="a_pre")</f>
        <v/>
      </c>
      <c r="AC1977" s="3">
        <f>AND(Z1977="B_pre",AA1977="b_pre")</f>
        <v/>
      </c>
      <c r="AD1977" s="3">
        <f>AND(Z1977="C_pre",AA1977="a_pre")</f>
        <v/>
      </c>
      <c r="AE1977" s="3">
        <f>AND(Z1977="C_pre",AA1977="b_pre")</f>
        <v/>
      </c>
      <c r="AF1977" s="6">
        <f>待赋值表!C1976</f>
        <v/>
      </c>
      <c r="AG1977" s="3">
        <f t="array" ref="AG1977">IF(AB1977=TRUE,"A",IF(AC1977=TRUE,"B",IF(AD1977=TRUE,"C",IF(AE1977=TRUE,"D","其他"))))</f>
        <v/>
      </c>
      <c r="AH1977" s="3">
        <f>IF(分析表!$E$12&lt;&gt;"ALL",AND(AF1977=分析表!$E$10,AG1977=分析表!$E$12),IF(AF1977=分析表!$E$10,TRUE(),IF(AF1977="ALL",TRUE(),"")))</f>
        <v/>
      </c>
    </row>
    <row r="1978">
      <c r="A1978" s="3">
        <f>COUNTIF($AH$2:AH1978,"TRUE")</f>
        <v/>
      </c>
      <c r="B1978" s="3">
        <f>COUNTIF($AG$2:$AG1978,#REF!)</f>
        <v/>
      </c>
      <c r="C1978" s="56">
        <f>待赋值表!A1977</f>
        <v/>
      </c>
      <c r="E1978" s="6">
        <f>待赋值表!D1977</f>
        <v/>
      </c>
      <c r="F1978" s="6">
        <f>待赋值表!E1977</f>
        <v/>
      </c>
      <c r="G1978" s="6">
        <f>待赋值表!F1977</f>
        <v/>
      </c>
      <c r="H1978" s="6">
        <f>待赋值表!G1977</f>
        <v/>
      </c>
      <c r="I1978" s="6">
        <f>待赋值表!H1977</f>
        <v/>
      </c>
      <c r="J1978" s="6">
        <f>待赋值表!I1977</f>
        <v/>
      </c>
      <c r="K1978" s="6">
        <f>待赋值表!J1977</f>
        <v/>
      </c>
      <c r="L1978" s="6">
        <f>待赋值表!K1977</f>
        <v/>
      </c>
      <c r="M1978" s="6">
        <f>待赋值表!L1977</f>
        <v/>
      </c>
      <c r="N1978" s="6">
        <f>待赋值表!M1977</f>
        <v/>
      </c>
      <c r="O1978" s="6">
        <f>待赋值表!N1977</f>
        <v/>
      </c>
      <c r="P1978" s="6">
        <f>待赋值表!O1977</f>
        <v/>
      </c>
      <c r="Q1978" s="6">
        <f>IF(待赋值表!P1977&lt;&gt;"",待赋值表!P1977,0)</f>
        <v/>
      </c>
      <c r="R1978" s="6">
        <f>待赋值表!Q1977</f>
        <v/>
      </c>
      <c r="S1978" s="6">
        <f>待赋值表!R1977</f>
        <v/>
      </c>
      <c r="T1978" s="6">
        <f>待赋值表!S1977</f>
        <v/>
      </c>
      <c r="U1978" s="6">
        <f>待赋值表!T1977</f>
        <v/>
      </c>
      <c r="V1978" s="6">
        <f>待赋值表!U1977</f>
        <v/>
      </c>
      <c r="W1978" s="6">
        <f>待赋值表!V1977</f>
        <v/>
      </c>
      <c r="X1978" s="6">
        <f>待赋值表!W1977</f>
        <v/>
      </c>
      <c r="Y1978" s="6">
        <f>待赋值表!X1977</f>
        <v/>
      </c>
      <c r="Z1978" s="3">
        <f>IF(M1978&gt;=0.01,"B_pre",IF(M1978&gt;=0,"C_pre","none"))</f>
        <v/>
      </c>
      <c r="AA1978" s="3">
        <f>IF(U1978&gt;0.125,"a_pre",IF(U1978&gt;=0,"b_pre","none"))</f>
        <v/>
      </c>
      <c r="AB1978" s="3">
        <f>AND(Z1978="B_pre",AA1978="a_pre")</f>
        <v/>
      </c>
      <c r="AC1978" s="3">
        <f>AND(Z1978="B_pre",AA1978="b_pre")</f>
        <v/>
      </c>
      <c r="AD1978" s="3">
        <f>AND(Z1978="C_pre",AA1978="a_pre")</f>
        <v/>
      </c>
      <c r="AE1978" s="3">
        <f>AND(Z1978="C_pre",AA1978="b_pre")</f>
        <v/>
      </c>
      <c r="AF1978" s="6">
        <f>待赋值表!C1977</f>
        <v/>
      </c>
      <c r="AG1978" s="3">
        <f t="array" ref="AG1978">IF(AB1978=TRUE,"A",IF(AC1978=TRUE,"B",IF(AD1978=TRUE,"C",IF(AE1978=TRUE,"D","其他"))))</f>
        <v/>
      </c>
      <c r="AH1978" s="3">
        <f>IF(分析表!$E$12&lt;&gt;"ALL",AND(AF1978=分析表!$E$10,AG1978=分析表!$E$12),IF(AF1978=分析表!$E$10,TRUE(),IF(AF1978="ALL",TRUE(),"")))</f>
        <v/>
      </c>
    </row>
    <row r="1979">
      <c r="A1979" s="3">
        <f>COUNTIF($AH$2:AH1979,"TRUE")</f>
        <v/>
      </c>
      <c r="B1979" s="3">
        <f>COUNTIF($AG$2:$AG1979,#REF!)</f>
        <v/>
      </c>
      <c r="C1979" s="56">
        <f>待赋值表!A1978</f>
        <v/>
      </c>
      <c r="E1979" s="6">
        <f>待赋值表!D1978</f>
        <v/>
      </c>
      <c r="F1979" s="6">
        <f>待赋值表!E1978</f>
        <v/>
      </c>
      <c r="G1979" s="6">
        <f>待赋值表!F1978</f>
        <v/>
      </c>
      <c r="H1979" s="6">
        <f>待赋值表!G1978</f>
        <v/>
      </c>
      <c r="I1979" s="6">
        <f>待赋值表!H1978</f>
        <v/>
      </c>
      <c r="J1979" s="6">
        <f>待赋值表!I1978</f>
        <v/>
      </c>
      <c r="K1979" s="6">
        <f>待赋值表!J1978</f>
        <v/>
      </c>
      <c r="L1979" s="6">
        <f>待赋值表!K1978</f>
        <v/>
      </c>
      <c r="M1979" s="6">
        <f>待赋值表!L1978</f>
        <v/>
      </c>
      <c r="N1979" s="6">
        <f>待赋值表!M1978</f>
        <v/>
      </c>
      <c r="O1979" s="6">
        <f>待赋值表!N1978</f>
        <v/>
      </c>
      <c r="P1979" s="6">
        <f>待赋值表!O1978</f>
        <v/>
      </c>
      <c r="Q1979" s="6">
        <f>IF(待赋值表!P1978&lt;&gt;"",待赋值表!P1978,0)</f>
        <v/>
      </c>
      <c r="R1979" s="6">
        <f>待赋值表!Q1978</f>
        <v/>
      </c>
      <c r="S1979" s="6">
        <f>待赋值表!R1978</f>
        <v/>
      </c>
      <c r="T1979" s="6">
        <f>待赋值表!S1978</f>
        <v/>
      </c>
      <c r="U1979" s="6">
        <f>待赋值表!T1978</f>
        <v/>
      </c>
      <c r="V1979" s="6">
        <f>待赋值表!U1978</f>
        <v/>
      </c>
      <c r="W1979" s="6">
        <f>待赋值表!V1978</f>
        <v/>
      </c>
      <c r="X1979" s="6">
        <f>待赋值表!W1978</f>
        <v/>
      </c>
      <c r="Y1979" s="6">
        <f>待赋值表!X1978</f>
        <v/>
      </c>
      <c r="Z1979" s="3">
        <f>IF(M1979&gt;=0.01,"B_pre",IF(M1979&gt;=0,"C_pre","none"))</f>
        <v/>
      </c>
      <c r="AA1979" s="3">
        <f>IF(U1979&gt;0.125,"a_pre",IF(U1979&gt;=0,"b_pre","none"))</f>
        <v/>
      </c>
      <c r="AB1979" s="3">
        <f>AND(Z1979="B_pre",AA1979="a_pre")</f>
        <v/>
      </c>
      <c r="AC1979" s="3">
        <f>AND(Z1979="B_pre",AA1979="b_pre")</f>
        <v/>
      </c>
      <c r="AD1979" s="3">
        <f>AND(Z1979="C_pre",AA1979="a_pre")</f>
        <v/>
      </c>
      <c r="AE1979" s="3">
        <f>AND(Z1979="C_pre",AA1979="b_pre")</f>
        <v/>
      </c>
      <c r="AF1979" s="6">
        <f>待赋值表!C1978</f>
        <v/>
      </c>
      <c r="AG1979" s="3">
        <f t="array" ref="AG1979">IF(AB1979=TRUE,"A",IF(AC1979=TRUE,"B",IF(AD1979=TRUE,"C",IF(AE1979=TRUE,"D","其他"))))</f>
        <v/>
      </c>
      <c r="AH1979" s="3">
        <f>IF(分析表!$E$12&lt;&gt;"ALL",AND(AF1979=分析表!$E$10,AG1979=分析表!$E$12),IF(AF1979=分析表!$E$10,TRUE(),IF(AF1979="ALL",TRUE(),"")))</f>
        <v/>
      </c>
    </row>
    <row r="1980">
      <c r="A1980" s="3">
        <f>COUNTIF($AH$2:AH1980,"TRUE")</f>
        <v/>
      </c>
      <c r="B1980" s="3">
        <f>COUNTIF($AG$2:$AG1980,#REF!)</f>
        <v/>
      </c>
      <c r="C1980" s="56">
        <f>待赋值表!A1979</f>
        <v/>
      </c>
      <c r="E1980" s="6">
        <f>待赋值表!D1979</f>
        <v/>
      </c>
      <c r="F1980" s="6">
        <f>待赋值表!E1979</f>
        <v/>
      </c>
      <c r="G1980" s="6">
        <f>待赋值表!F1979</f>
        <v/>
      </c>
      <c r="H1980" s="6">
        <f>待赋值表!G1979</f>
        <v/>
      </c>
      <c r="I1980" s="6">
        <f>待赋值表!H1979</f>
        <v/>
      </c>
      <c r="J1980" s="6">
        <f>待赋值表!I1979</f>
        <v/>
      </c>
      <c r="K1980" s="6">
        <f>待赋值表!J1979</f>
        <v/>
      </c>
      <c r="L1980" s="6">
        <f>待赋值表!K1979</f>
        <v/>
      </c>
      <c r="M1980" s="6">
        <f>待赋值表!L1979</f>
        <v/>
      </c>
      <c r="N1980" s="6">
        <f>待赋值表!M1979</f>
        <v/>
      </c>
      <c r="O1980" s="6">
        <f>待赋值表!N1979</f>
        <v/>
      </c>
      <c r="P1980" s="6">
        <f>待赋值表!O1979</f>
        <v/>
      </c>
      <c r="Q1980" s="6">
        <f>IF(待赋值表!P1979&lt;&gt;"",待赋值表!P1979,0)</f>
        <v/>
      </c>
      <c r="R1980" s="6">
        <f>待赋值表!Q1979</f>
        <v/>
      </c>
      <c r="S1980" s="6">
        <f>待赋值表!R1979</f>
        <v/>
      </c>
      <c r="T1980" s="6">
        <f>待赋值表!S1979</f>
        <v/>
      </c>
      <c r="U1980" s="6">
        <f>待赋值表!T1979</f>
        <v/>
      </c>
      <c r="V1980" s="6">
        <f>待赋值表!U1979</f>
        <v/>
      </c>
      <c r="W1980" s="6">
        <f>待赋值表!V1979</f>
        <v/>
      </c>
      <c r="X1980" s="6">
        <f>待赋值表!W1979</f>
        <v/>
      </c>
      <c r="Y1980" s="6">
        <f>待赋值表!X1979</f>
        <v/>
      </c>
      <c r="Z1980" s="3">
        <f>IF(M1980&gt;=0.01,"B_pre",IF(M1980&gt;=0,"C_pre","none"))</f>
        <v/>
      </c>
      <c r="AA1980" s="3">
        <f>IF(U1980&gt;0.125,"a_pre",IF(U1980&gt;=0,"b_pre","none"))</f>
        <v/>
      </c>
      <c r="AB1980" s="3">
        <f>AND(Z1980="B_pre",AA1980="a_pre")</f>
        <v/>
      </c>
      <c r="AC1980" s="3">
        <f>AND(Z1980="B_pre",AA1980="b_pre")</f>
        <v/>
      </c>
      <c r="AD1980" s="3">
        <f>AND(Z1980="C_pre",AA1980="a_pre")</f>
        <v/>
      </c>
      <c r="AE1980" s="3">
        <f>AND(Z1980="C_pre",AA1980="b_pre")</f>
        <v/>
      </c>
      <c r="AF1980" s="6">
        <f>待赋值表!C1979</f>
        <v/>
      </c>
      <c r="AG1980" s="3">
        <f t="array" ref="AG1980">IF(AB1980=TRUE,"A",IF(AC1980=TRUE,"B",IF(AD1980=TRUE,"C",IF(AE1980=TRUE,"D","其他"))))</f>
        <v/>
      </c>
      <c r="AH1980" s="3">
        <f>IF(分析表!$E$12&lt;&gt;"ALL",AND(AF1980=分析表!$E$10,AG1980=分析表!$E$12),IF(AF1980=分析表!$E$10,TRUE(),IF(AF1980="ALL",TRUE(),"")))</f>
        <v/>
      </c>
    </row>
    <row r="1981">
      <c r="A1981" s="3">
        <f>COUNTIF($AH$2:AH1981,"TRUE")</f>
        <v/>
      </c>
      <c r="B1981" s="3">
        <f>COUNTIF($AG$2:$AG1981,#REF!)</f>
        <v/>
      </c>
      <c r="C1981" s="56">
        <f>待赋值表!A1980</f>
        <v/>
      </c>
      <c r="E1981" s="6">
        <f>待赋值表!D1980</f>
        <v/>
      </c>
      <c r="F1981" s="6">
        <f>待赋值表!E1980</f>
        <v/>
      </c>
      <c r="G1981" s="6">
        <f>待赋值表!F1980</f>
        <v/>
      </c>
      <c r="H1981" s="6">
        <f>待赋值表!G1980</f>
        <v/>
      </c>
      <c r="I1981" s="6">
        <f>待赋值表!H1980</f>
        <v/>
      </c>
      <c r="J1981" s="6">
        <f>待赋值表!I1980</f>
        <v/>
      </c>
      <c r="K1981" s="6">
        <f>待赋值表!J1980</f>
        <v/>
      </c>
      <c r="L1981" s="6">
        <f>待赋值表!K1980</f>
        <v/>
      </c>
      <c r="M1981" s="6">
        <f>待赋值表!L1980</f>
        <v/>
      </c>
      <c r="N1981" s="6">
        <f>待赋值表!M1980</f>
        <v/>
      </c>
      <c r="O1981" s="6">
        <f>待赋值表!N1980</f>
        <v/>
      </c>
      <c r="P1981" s="6">
        <f>待赋值表!O1980</f>
        <v/>
      </c>
      <c r="Q1981" s="6">
        <f>IF(待赋值表!P1980&lt;&gt;"",待赋值表!P1980,0)</f>
        <v/>
      </c>
      <c r="R1981" s="6">
        <f>待赋值表!Q1980</f>
        <v/>
      </c>
      <c r="S1981" s="6">
        <f>待赋值表!R1980</f>
        <v/>
      </c>
      <c r="T1981" s="6">
        <f>待赋值表!S1980</f>
        <v/>
      </c>
      <c r="U1981" s="6">
        <f>待赋值表!T1980</f>
        <v/>
      </c>
      <c r="V1981" s="6">
        <f>待赋值表!U1980</f>
        <v/>
      </c>
      <c r="W1981" s="6">
        <f>待赋值表!V1980</f>
        <v/>
      </c>
      <c r="X1981" s="6">
        <f>待赋值表!W1980</f>
        <v/>
      </c>
      <c r="Y1981" s="6">
        <f>待赋值表!X1980</f>
        <v/>
      </c>
      <c r="Z1981" s="3">
        <f>IF(M1981&gt;=0.01,"B_pre",IF(M1981&gt;=0,"C_pre","none"))</f>
        <v/>
      </c>
      <c r="AA1981" s="3">
        <f>IF(U1981&gt;0.125,"a_pre",IF(U1981&gt;=0,"b_pre","none"))</f>
        <v/>
      </c>
      <c r="AB1981" s="3">
        <f>AND(Z1981="B_pre",AA1981="a_pre")</f>
        <v/>
      </c>
      <c r="AC1981" s="3">
        <f>AND(Z1981="B_pre",AA1981="b_pre")</f>
        <v/>
      </c>
      <c r="AD1981" s="3">
        <f>AND(Z1981="C_pre",AA1981="a_pre")</f>
        <v/>
      </c>
      <c r="AE1981" s="3">
        <f>AND(Z1981="C_pre",AA1981="b_pre")</f>
        <v/>
      </c>
      <c r="AF1981" s="6">
        <f>待赋值表!C1980</f>
        <v/>
      </c>
      <c r="AG1981" s="3">
        <f t="array" ref="AG1981">IF(AB1981=TRUE,"A",IF(AC1981=TRUE,"B",IF(AD1981=TRUE,"C",IF(AE1981=TRUE,"D","其他"))))</f>
        <v/>
      </c>
      <c r="AH1981" s="3">
        <f>IF(分析表!$E$12&lt;&gt;"ALL",AND(AF1981=分析表!$E$10,AG1981=分析表!$E$12),IF(AF1981=分析表!$E$10,TRUE(),IF(AF1981="ALL",TRUE(),"")))</f>
        <v/>
      </c>
    </row>
    <row r="1982">
      <c r="A1982" s="3">
        <f>COUNTIF($AH$2:AH1982,"TRUE")</f>
        <v/>
      </c>
      <c r="B1982" s="3">
        <f>COUNTIF($AG$2:$AG1982,#REF!)</f>
        <v/>
      </c>
      <c r="C1982" s="56">
        <f>待赋值表!A1981</f>
        <v/>
      </c>
      <c r="E1982" s="6">
        <f>待赋值表!D1981</f>
        <v/>
      </c>
      <c r="F1982" s="6">
        <f>待赋值表!E1981</f>
        <v/>
      </c>
      <c r="G1982" s="6">
        <f>待赋值表!F1981</f>
        <v/>
      </c>
      <c r="H1982" s="6">
        <f>待赋值表!G1981</f>
        <v/>
      </c>
      <c r="I1982" s="6">
        <f>待赋值表!H1981</f>
        <v/>
      </c>
      <c r="J1982" s="6">
        <f>待赋值表!I1981</f>
        <v/>
      </c>
      <c r="K1982" s="6">
        <f>待赋值表!J1981</f>
        <v/>
      </c>
      <c r="L1982" s="6">
        <f>待赋值表!K1981</f>
        <v/>
      </c>
      <c r="M1982" s="6">
        <f>待赋值表!L1981</f>
        <v/>
      </c>
      <c r="N1982" s="6">
        <f>待赋值表!M1981</f>
        <v/>
      </c>
      <c r="O1982" s="6">
        <f>待赋值表!N1981</f>
        <v/>
      </c>
      <c r="P1982" s="6">
        <f>待赋值表!O1981</f>
        <v/>
      </c>
      <c r="Q1982" s="6">
        <f>IF(待赋值表!P1981&lt;&gt;"",待赋值表!P1981,0)</f>
        <v/>
      </c>
      <c r="R1982" s="6">
        <f>待赋值表!Q1981</f>
        <v/>
      </c>
      <c r="S1982" s="6">
        <f>待赋值表!R1981</f>
        <v/>
      </c>
      <c r="T1982" s="6">
        <f>待赋值表!S1981</f>
        <v/>
      </c>
      <c r="U1982" s="6">
        <f>待赋值表!T1981</f>
        <v/>
      </c>
      <c r="V1982" s="6">
        <f>待赋值表!U1981</f>
        <v/>
      </c>
      <c r="W1982" s="6">
        <f>待赋值表!V1981</f>
        <v/>
      </c>
      <c r="X1982" s="6">
        <f>待赋值表!W1981</f>
        <v/>
      </c>
      <c r="Y1982" s="6">
        <f>待赋值表!X1981</f>
        <v/>
      </c>
      <c r="Z1982" s="3">
        <f>IF(M1982&gt;=0.01,"B_pre",IF(M1982&gt;=0,"C_pre","none"))</f>
        <v/>
      </c>
      <c r="AA1982" s="3">
        <f>IF(U1982&gt;0.125,"a_pre",IF(U1982&gt;=0,"b_pre","none"))</f>
        <v/>
      </c>
      <c r="AB1982" s="3">
        <f>AND(Z1982="B_pre",AA1982="a_pre")</f>
        <v/>
      </c>
      <c r="AC1982" s="3">
        <f>AND(Z1982="B_pre",AA1982="b_pre")</f>
        <v/>
      </c>
      <c r="AD1982" s="3">
        <f>AND(Z1982="C_pre",AA1982="a_pre")</f>
        <v/>
      </c>
      <c r="AE1982" s="3">
        <f>AND(Z1982="C_pre",AA1982="b_pre")</f>
        <v/>
      </c>
      <c r="AF1982" s="6">
        <f>待赋值表!C1981</f>
        <v/>
      </c>
      <c r="AG1982" s="3">
        <f t="array" ref="AG1982">IF(AB1982=TRUE,"A",IF(AC1982=TRUE,"B",IF(AD1982=TRUE,"C",IF(AE1982=TRUE,"D","其他"))))</f>
        <v/>
      </c>
      <c r="AH1982" s="3">
        <f>IF(分析表!$E$12&lt;&gt;"ALL",AND(AF1982=分析表!$E$10,AG1982=分析表!$E$12),IF(AF1982=分析表!$E$10,TRUE(),IF(AF1982="ALL",TRUE(),"")))</f>
        <v/>
      </c>
    </row>
    <row r="1983">
      <c r="A1983" s="3">
        <f>COUNTIF($AH$2:AH1983,"TRUE")</f>
        <v/>
      </c>
      <c r="B1983" s="3">
        <f>COUNTIF($AG$2:$AG1983,#REF!)</f>
        <v/>
      </c>
      <c r="C1983" s="56">
        <f>待赋值表!A1982</f>
        <v/>
      </c>
      <c r="E1983" s="6">
        <f>待赋值表!D1982</f>
        <v/>
      </c>
      <c r="F1983" s="6">
        <f>待赋值表!E1982</f>
        <v/>
      </c>
      <c r="G1983" s="6">
        <f>待赋值表!F1982</f>
        <v/>
      </c>
      <c r="H1983" s="6">
        <f>待赋值表!G1982</f>
        <v/>
      </c>
      <c r="I1983" s="6">
        <f>待赋值表!H1982</f>
        <v/>
      </c>
      <c r="J1983" s="6">
        <f>待赋值表!I1982</f>
        <v/>
      </c>
      <c r="K1983" s="6">
        <f>待赋值表!J1982</f>
        <v/>
      </c>
      <c r="L1983" s="6">
        <f>待赋值表!K1982</f>
        <v/>
      </c>
      <c r="M1983" s="6">
        <f>待赋值表!L1982</f>
        <v/>
      </c>
      <c r="N1983" s="6">
        <f>待赋值表!M1982</f>
        <v/>
      </c>
      <c r="O1983" s="6">
        <f>待赋值表!N1982</f>
        <v/>
      </c>
      <c r="P1983" s="6">
        <f>待赋值表!O1982</f>
        <v/>
      </c>
      <c r="Q1983" s="6">
        <f>IF(待赋值表!P1982&lt;&gt;"",待赋值表!P1982,0)</f>
        <v/>
      </c>
      <c r="R1983" s="6">
        <f>待赋值表!Q1982</f>
        <v/>
      </c>
      <c r="S1983" s="6">
        <f>待赋值表!R1982</f>
        <v/>
      </c>
      <c r="T1983" s="6">
        <f>待赋值表!S1982</f>
        <v/>
      </c>
      <c r="U1983" s="6">
        <f>待赋值表!T1982</f>
        <v/>
      </c>
      <c r="V1983" s="6">
        <f>待赋值表!U1982</f>
        <v/>
      </c>
      <c r="W1983" s="6">
        <f>待赋值表!V1982</f>
        <v/>
      </c>
      <c r="X1983" s="6">
        <f>待赋值表!W1982</f>
        <v/>
      </c>
      <c r="Y1983" s="6">
        <f>待赋值表!X1982</f>
        <v/>
      </c>
      <c r="Z1983" s="3">
        <f>IF(M1983&gt;=0.01,"B_pre",IF(M1983&gt;=0,"C_pre","none"))</f>
        <v/>
      </c>
      <c r="AA1983" s="3">
        <f>IF(U1983&gt;0.125,"a_pre",IF(U1983&gt;=0,"b_pre","none"))</f>
        <v/>
      </c>
      <c r="AB1983" s="3">
        <f>AND(Z1983="B_pre",AA1983="a_pre")</f>
        <v/>
      </c>
      <c r="AC1983" s="3">
        <f>AND(Z1983="B_pre",AA1983="b_pre")</f>
        <v/>
      </c>
      <c r="AD1983" s="3">
        <f>AND(Z1983="C_pre",AA1983="a_pre")</f>
        <v/>
      </c>
      <c r="AE1983" s="3">
        <f>AND(Z1983="C_pre",AA1983="b_pre")</f>
        <v/>
      </c>
      <c r="AF1983" s="6">
        <f>待赋值表!C1982</f>
        <v/>
      </c>
      <c r="AG1983" s="3">
        <f t="array" ref="AG1983">IF(AB1983=TRUE,"A",IF(AC1983=TRUE,"B",IF(AD1983=TRUE,"C",IF(AE1983=TRUE,"D","其他"))))</f>
        <v/>
      </c>
      <c r="AH1983" s="3">
        <f>IF(分析表!$E$12&lt;&gt;"ALL",AND(AF1983=分析表!$E$10,AG1983=分析表!$E$12),IF(AF1983=分析表!$E$10,TRUE(),IF(AF1983="ALL",TRUE(),"")))</f>
        <v/>
      </c>
    </row>
    <row r="1984">
      <c r="A1984" s="3">
        <f>COUNTIF($AH$2:AH1984,"TRUE")</f>
        <v/>
      </c>
      <c r="B1984" s="3">
        <f>COUNTIF($AG$2:$AG1984,#REF!)</f>
        <v/>
      </c>
      <c r="C1984" s="56">
        <f>待赋值表!A1983</f>
        <v/>
      </c>
      <c r="E1984" s="6">
        <f>待赋值表!D1983</f>
        <v/>
      </c>
      <c r="F1984" s="6">
        <f>待赋值表!E1983</f>
        <v/>
      </c>
      <c r="G1984" s="6">
        <f>待赋值表!F1983</f>
        <v/>
      </c>
      <c r="H1984" s="6">
        <f>待赋值表!G1983</f>
        <v/>
      </c>
      <c r="I1984" s="6">
        <f>待赋值表!H1983</f>
        <v/>
      </c>
      <c r="J1984" s="6">
        <f>待赋值表!I1983</f>
        <v/>
      </c>
      <c r="K1984" s="6">
        <f>待赋值表!J1983</f>
        <v/>
      </c>
      <c r="L1984" s="6">
        <f>待赋值表!K1983</f>
        <v/>
      </c>
      <c r="M1984" s="6">
        <f>待赋值表!L1983</f>
        <v/>
      </c>
      <c r="N1984" s="6">
        <f>待赋值表!M1983</f>
        <v/>
      </c>
      <c r="O1984" s="6">
        <f>待赋值表!N1983</f>
        <v/>
      </c>
      <c r="P1984" s="6">
        <f>待赋值表!O1983</f>
        <v/>
      </c>
      <c r="Q1984" s="6">
        <f>IF(待赋值表!P1983&lt;&gt;"",待赋值表!P1983,0)</f>
        <v/>
      </c>
      <c r="R1984" s="6">
        <f>待赋值表!Q1983</f>
        <v/>
      </c>
      <c r="S1984" s="6">
        <f>待赋值表!R1983</f>
        <v/>
      </c>
      <c r="T1984" s="6">
        <f>待赋值表!S1983</f>
        <v/>
      </c>
      <c r="U1984" s="6">
        <f>待赋值表!T1983</f>
        <v/>
      </c>
      <c r="V1984" s="6">
        <f>待赋值表!U1983</f>
        <v/>
      </c>
      <c r="W1984" s="6">
        <f>待赋值表!V1983</f>
        <v/>
      </c>
      <c r="X1984" s="6">
        <f>待赋值表!W1983</f>
        <v/>
      </c>
      <c r="Y1984" s="6">
        <f>待赋值表!X1983</f>
        <v/>
      </c>
      <c r="Z1984" s="3">
        <f>IF(M1984&gt;=0.01,"B_pre",IF(M1984&gt;=0,"C_pre","none"))</f>
        <v/>
      </c>
      <c r="AA1984" s="3">
        <f>IF(U1984&gt;0.125,"a_pre",IF(U1984&gt;=0,"b_pre","none"))</f>
        <v/>
      </c>
      <c r="AB1984" s="3">
        <f>AND(Z1984="B_pre",AA1984="a_pre")</f>
        <v/>
      </c>
      <c r="AC1984" s="3">
        <f>AND(Z1984="B_pre",AA1984="b_pre")</f>
        <v/>
      </c>
      <c r="AD1984" s="3">
        <f>AND(Z1984="C_pre",AA1984="a_pre")</f>
        <v/>
      </c>
      <c r="AE1984" s="3">
        <f>AND(Z1984="C_pre",AA1984="b_pre")</f>
        <v/>
      </c>
      <c r="AF1984" s="6">
        <f>待赋值表!C1983</f>
        <v/>
      </c>
      <c r="AG1984" s="3">
        <f t="array" ref="AG1984">IF(AB1984=TRUE,"A",IF(AC1984=TRUE,"B",IF(AD1984=TRUE,"C",IF(AE1984=TRUE,"D","其他"))))</f>
        <v/>
      </c>
      <c r="AH1984" s="3">
        <f>IF(分析表!$E$12&lt;&gt;"ALL",AND(AF1984=分析表!$E$10,AG1984=分析表!$E$12),IF(AF1984=分析表!$E$10,TRUE(),IF(AF1984="ALL",TRUE(),"")))</f>
        <v/>
      </c>
    </row>
    <row r="1985">
      <c r="A1985" s="3">
        <f>COUNTIF($AH$2:AH1985,"TRUE")</f>
        <v/>
      </c>
      <c r="B1985" s="3">
        <f>COUNTIF($AG$2:$AG1985,#REF!)</f>
        <v/>
      </c>
      <c r="C1985" s="56">
        <f>待赋值表!A1984</f>
        <v/>
      </c>
      <c r="E1985" s="6">
        <f>待赋值表!D1984</f>
        <v/>
      </c>
      <c r="F1985" s="6">
        <f>待赋值表!E1984</f>
        <v/>
      </c>
      <c r="G1985" s="6">
        <f>待赋值表!F1984</f>
        <v/>
      </c>
      <c r="H1985" s="6">
        <f>待赋值表!G1984</f>
        <v/>
      </c>
      <c r="I1985" s="6">
        <f>待赋值表!H1984</f>
        <v/>
      </c>
      <c r="J1985" s="6">
        <f>待赋值表!I1984</f>
        <v/>
      </c>
      <c r="K1985" s="6">
        <f>待赋值表!J1984</f>
        <v/>
      </c>
      <c r="L1985" s="6">
        <f>待赋值表!K1984</f>
        <v/>
      </c>
      <c r="M1985" s="6">
        <f>待赋值表!L1984</f>
        <v/>
      </c>
      <c r="N1985" s="6">
        <f>待赋值表!M1984</f>
        <v/>
      </c>
      <c r="O1985" s="6">
        <f>待赋值表!N1984</f>
        <v/>
      </c>
      <c r="P1985" s="6">
        <f>待赋值表!O1984</f>
        <v/>
      </c>
      <c r="Q1985" s="6">
        <f>IF(待赋值表!P1984&lt;&gt;"",待赋值表!P1984,0)</f>
        <v/>
      </c>
      <c r="R1985" s="6">
        <f>待赋值表!Q1984</f>
        <v/>
      </c>
      <c r="S1985" s="6">
        <f>待赋值表!R1984</f>
        <v/>
      </c>
      <c r="T1985" s="6">
        <f>待赋值表!S1984</f>
        <v/>
      </c>
      <c r="U1985" s="6">
        <f>待赋值表!T1984</f>
        <v/>
      </c>
      <c r="V1985" s="6">
        <f>待赋值表!U1984</f>
        <v/>
      </c>
      <c r="W1985" s="6">
        <f>待赋值表!V1984</f>
        <v/>
      </c>
      <c r="X1985" s="6">
        <f>待赋值表!W1984</f>
        <v/>
      </c>
      <c r="Y1985" s="6">
        <f>待赋值表!X1984</f>
        <v/>
      </c>
      <c r="Z1985" s="3">
        <f>IF(M1985&gt;=0.01,"B_pre",IF(M1985&gt;=0,"C_pre","none"))</f>
        <v/>
      </c>
      <c r="AA1985" s="3">
        <f>IF(U1985&gt;0.125,"a_pre",IF(U1985&gt;=0,"b_pre","none"))</f>
        <v/>
      </c>
      <c r="AB1985" s="3">
        <f>AND(Z1985="B_pre",AA1985="a_pre")</f>
        <v/>
      </c>
      <c r="AC1985" s="3">
        <f>AND(Z1985="B_pre",AA1985="b_pre")</f>
        <v/>
      </c>
      <c r="AD1985" s="3">
        <f>AND(Z1985="C_pre",AA1985="a_pre")</f>
        <v/>
      </c>
      <c r="AE1985" s="3">
        <f>AND(Z1985="C_pre",AA1985="b_pre")</f>
        <v/>
      </c>
      <c r="AF1985" s="6">
        <f>待赋值表!C1984</f>
        <v/>
      </c>
      <c r="AG1985" s="3">
        <f t="array" ref="AG1985">IF(AB1985=TRUE,"A",IF(AC1985=TRUE,"B",IF(AD1985=TRUE,"C",IF(AE1985=TRUE,"D","其他"))))</f>
        <v/>
      </c>
      <c r="AH1985" s="3">
        <f>IF(分析表!$E$12&lt;&gt;"ALL",AND(AF1985=分析表!$E$10,AG1985=分析表!$E$12),IF(AF1985=分析表!$E$10,TRUE(),IF(AF1985="ALL",TRUE(),"")))</f>
        <v/>
      </c>
    </row>
    <row r="1986">
      <c r="A1986" s="3">
        <f>COUNTIF($AH$2:AH1986,"TRUE")</f>
        <v/>
      </c>
      <c r="B1986" s="3">
        <f>COUNTIF($AG$2:$AG1986,#REF!)</f>
        <v/>
      </c>
      <c r="C1986" s="56">
        <f>待赋值表!A1985</f>
        <v/>
      </c>
      <c r="E1986" s="6">
        <f>待赋值表!D1985</f>
        <v/>
      </c>
      <c r="F1986" s="6">
        <f>待赋值表!E1985</f>
        <v/>
      </c>
      <c r="G1986" s="6">
        <f>待赋值表!F1985</f>
        <v/>
      </c>
      <c r="H1986" s="6">
        <f>待赋值表!G1985</f>
        <v/>
      </c>
      <c r="I1986" s="6">
        <f>待赋值表!H1985</f>
        <v/>
      </c>
      <c r="J1986" s="6">
        <f>待赋值表!I1985</f>
        <v/>
      </c>
      <c r="K1986" s="6">
        <f>待赋值表!J1985</f>
        <v/>
      </c>
      <c r="L1986" s="6">
        <f>待赋值表!K1985</f>
        <v/>
      </c>
      <c r="M1986" s="6">
        <f>待赋值表!L1985</f>
        <v/>
      </c>
      <c r="N1986" s="6">
        <f>待赋值表!M1985</f>
        <v/>
      </c>
      <c r="O1986" s="6">
        <f>待赋值表!N1985</f>
        <v/>
      </c>
      <c r="P1986" s="6">
        <f>待赋值表!O1985</f>
        <v/>
      </c>
      <c r="Q1986" s="6">
        <f>IF(待赋值表!P1985&lt;&gt;"",待赋值表!P1985,0)</f>
        <v/>
      </c>
      <c r="R1986" s="6">
        <f>待赋值表!Q1985</f>
        <v/>
      </c>
      <c r="S1986" s="6">
        <f>待赋值表!R1985</f>
        <v/>
      </c>
      <c r="T1986" s="6">
        <f>待赋值表!S1985</f>
        <v/>
      </c>
      <c r="U1986" s="6">
        <f>待赋值表!T1985</f>
        <v/>
      </c>
      <c r="V1986" s="6">
        <f>待赋值表!U1985</f>
        <v/>
      </c>
      <c r="W1986" s="6">
        <f>待赋值表!V1985</f>
        <v/>
      </c>
      <c r="X1986" s="6">
        <f>待赋值表!W1985</f>
        <v/>
      </c>
      <c r="Y1986" s="6">
        <f>待赋值表!X1985</f>
        <v/>
      </c>
      <c r="Z1986" s="3">
        <f>IF(M1986&gt;=0.01,"B_pre",IF(M1986&gt;=0,"C_pre","none"))</f>
        <v/>
      </c>
      <c r="AA1986" s="3">
        <f>IF(U1986&gt;0.125,"a_pre",IF(U1986&gt;=0,"b_pre","none"))</f>
        <v/>
      </c>
      <c r="AB1986" s="3">
        <f>AND(Z1986="B_pre",AA1986="a_pre")</f>
        <v/>
      </c>
      <c r="AC1986" s="3">
        <f>AND(Z1986="B_pre",AA1986="b_pre")</f>
        <v/>
      </c>
      <c r="AD1986" s="3">
        <f>AND(Z1986="C_pre",AA1986="a_pre")</f>
        <v/>
      </c>
      <c r="AE1986" s="3">
        <f>AND(Z1986="C_pre",AA1986="b_pre")</f>
        <v/>
      </c>
      <c r="AF1986" s="6">
        <f>待赋值表!C1985</f>
        <v/>
      </c>
      <c r="AG1986" s="3">
        <f t="array" ref="AG1986">IF(AB1986=TRUE,"A",IF(AC1986=TRUE,"B",IF(AD1986=TRUE,"C",IF(AE1986=TRUE,"D","其他"))))</f>
        <v/>
      </c>
      <c r="AH1986" s="3">
        <f>IF(分析表!$E$12&lt;&gt;"ALL",AND(AF1986=分析表!$E$10,AG1986=分析表!$E$12),IF(AF1986=分析表!$E$10,TRUE(),IF(AF1986="ALL",TRUE(),"")))</f>
        <v/>
      </c>
    </row>
    <row r="1987">
      <c r="A1987" s="3">
        <f>COUNTIF($AH$2:AH1987,"TRUE")</f>
        <v/>
      </c>
      <c r="B1987" s="3">
        <f>COUNTIF($AG$2:$AG1987,#REF!)</f>
        <v/>
      </c>
      <c r="C1987" s="56">
        <f>待赋值表!A1986</f>
        <v/>
      </c>
      <c r="E1987" s="6">
        <f>待赋值表!D1986</f>
        <v/>
      </c>
      <c r="F1987" s="6">
        <f>待赋值表!E1986</f>
        <v/>
      </c>
      <c r="G1987" s="6">
        <f>待赋值表!F1986</f>
        <v/>
      </c>
      <c r="H1987" s="6">
        <f>待赋值表!G1986</f>
        <v/>
      </c>
      <c r="I1987" s="6">
        <f>待赋值表!H1986</f>
        <v/>
      </c>
      <c r="J1987" s="6">
        <f>待赋值表!I1986</f>
        <v/>
      </c>
      <c r="K1987" s="6">
        <f>待赋值表!J1986</f>
        <v/>
      </c>
      <c r="L1987" s="6">
        <f>待赋值表!K1986</f>
        <v/>
      </c>
      <c r="M1987" s="6">
        <f>待赋值表!L1986</f>
        <v/>
      </c>
      <c r="N1987" s="6">
        <f>待赋值表!M1986</f>
        <v/>
      </c>
      <c r="O1987" s="6">
        <f>待赋值表!N1986</f>
        <v/>
      </c>
      <c r="P1987" s="6">
        <f>待赋值表!O1986</f>
        <v/>
      </c>
      <c r="Q1987" s="6">
        <f>IF(待赋值表!P1986&lt;&gt;"",待赋值表!P1986,0)</f>
        <v/>
      </c>
      <c r="R1987" s="6">
        <f>待赋值表!Q1986</f>
        <v/>
      </c>
      <c r="S1987" s="6">
        <f>待赋值表!R1986</f>
        <v/>
      </c>
      <c r="T1987" s="6">
        <f>待赋值表!S1986</f>
        <v/>
      </c>
      <c r="U1987" s="6">
        <f>待赋值表!T1986</f>
        <v/>
      </c>
      <c r="V1987" s="6">
        <f>待赋值表!U1986</f>
        <v/>
      </c>
      <c r="W1987" s="6">
        <f>待赋值表!V1986</f>
        <v/>
      </c>
      <c r="X1987" s="6">
        <f>待赋值表!W1986</f>
        <v/>
      </c>
      <c r="Y1987" s="6">
        <f>待赋值表!X1986</f>
        <v/>
      </c>
      <c r="Z1987" s="3">
        <f>IF(M1987&gt;=0.01,"B_pre",IF(M1987&gt;=0,"C_pre","none"))</f>
        <v/>
      </c>
      <c r="AA1987" s="3">
        <f>IF(U1987&gt;0.125,"a_pre",IF(U1987&gt;=0,"b_pre","none"))</f>
        <v/>
      </c>
      <c r="AB1987" s="3">
        <f>AND(Z1987="B_pre",AA1987="a_pre")</f>
        <v/>
      </c>
      <c r="AC1987" s="3">
        <f>AND(Z1987="B_pre",AA1987="b_pre")</f>
        <v/>
      </c>
      <c r="AD1987" s="3">
        <f>AND(Z1987="C_pre",AA1987="a_pre")</f>
        <v/>
      </c>
      <c r="AE1987" s="3">
        <f>AND(Z1987="C_pre",AA1987="b_pre")</f>
        <v/>
      </c>
      <c r="AF1987" s="6">
        <f>待赋值表!C1986</f>
        <v/>
      </c>
      <c r="AG1987" s="3">
        <f t="array" ref="AG1987">IF(AB1987=TRUE,"A",IF(AC1987=TRUE,"B",IF(AD1987=TRUE,"C",IF(AE1987=TRUE,"D","其他"))))</f>
        <v/>
      </c>
      <c r="AH1987" s="3">
        <f>IF(分析表!$E$12&lt;&gt;"ALL",AND(AF1987=分析表!$E$10,AG1987=分析表!$E$12),IF(AF1987=分析表!$E$10,TRUE(),IF(AF1987="ALL",TRUE(),"")))</f>
        <v/>
      </c>
    </row>
    <row r="1988">
      <c r="A1988" s="3">
        <f>COUNTIF($AH$2:AH1988,"TRUE")</f>
        <v/>
      </c>
      <c r="B1988" s="3">
        <f>COUNTIF($AG$2:$AG1988,#REF!)</f>
        <v/>
      </c>
      <c r="C1988" s="56">
        <f>待赋值表!A1987</f>
        <v/>
      </c>
      <c r="E1988" s="6">
        <f>待赋值表!D1987</f>
        <v/>
      </c>
      <c r="F1988" s="6">
        <f>待赋值表!E1987</f>
        <v/>
      </c>
      <c r="G1988" s="6">
        <f>待赋值表!F1987</f>
        <v/>
      </c>
      <c r="H1988" s="6">
        <f>待赋值表!G1987</f>
        <v/>
      </c>
      <c r="I1988" s="6">
        <f>待赋值表!H1987</f>
        <v/>
      </c>
      <c r="J1988" s="6">
        <f>待赋值表!I1987</f>
        <v/>
      </c>
      <c r="K1988" s="6">
        <f>待赋值表!J1987</f>
        <v/>
      </c>
      <c r="L1988" s="6">
        <f>待赋值表!K1987</f>
        <v/>
      </c>
      <c r="M1988" s="6">
        <f>待赋值表!L1987</f>
        <v/>
      </c>
      <c r="N1988" s="6">
        <f>待赋值表!M1987</f>
        <v/>
      </c>
      <c r="O1988" s="6">
        <f>待赋值表!N1987</f>
        <v/>
      </c>
      <c r="P1988" s="6">
        <f>待赋值表!O1987</f>
        <v/>
      </c>
      <c r="Q1988" s="6">
        <f>IF(待赋值表!P1987&lt;&gt;"",待赋值表!P1987,0)</f>
        <v/>
      </c>
      <c r="R1988" s="6">
        <f>待赋值表!Q1987</f>
        <v/>
      </c>
      <c r="S1988" s="6">
        <f>待赋值表!R1987</f>
        <v/>
      </c>
      <c r="T1988" s="6">
        <f>待赋值表!S1987</f>
        <v/>
      </c>
      <c r="U1988" s="6">
        <f>待赋值表!T1987</f>
        <v/>
      </c>
      <c r="V1988" s="6">
        <f>待赋值表!U1987</f>
        <v/>
      </c>
      <c r="W1988" s="6">
        <f>待赋值表!V1987</f>
        <v/>
      </c>
      <c r="X1988" s="6">
        <f>待赋值表!W1987</f>
        <v/>
      </c>
      <c r="Y1988" s="6">
        <f>待赋值表!X1987</f>
        <v/>
      </c>
      <c r="Z1988" s="3">
        <f>IF(M1988&gt;=0.01,"B_pre",IF(M1988&gt;=0,"C_pre","none"))</f>
        <v/>
      </c>
      <c r="AA1988" s="3">
        <f>IF(U1988&gt;0.125,"a_pre",IF(U1988&gt;=0,"b_pre","none"))</f>
        <v/>
      </c>
      <c r="AB1988" s="3">
        <f>AND(Z1988="B_pre",AA1988="a_pre")</f>
        <v/>
      </c>
      <c r="AC1988" s="3">
        <f>AND(Z1988="B_pre",AA1988="b_pre")</f>
        <v/>
      </c>
      <c r="AD1988" s="3">
        <f>AND(Z1988="C_pre",AA1988="a_pre")</f>
        <v/>
      </c>
      <c r="AE1988" s="3">
        <f>AND(Z1988="C_pre",AA1988="b_pre")</f>
        <v/>
      </c>
      <c r="AF1988" s="6">
        <f>待赋值表!C1987</f>
        <v/>
      </c>
      <c r="AG1988" s="3">
        <f t="array" ref="AG1988">IF(AB1988=TRUE,"A",IF(AC1988=TRUE,"B",IF(AD1988=TRUE,"C",IF(AE1988=TRUE,"D","其他"))))</f>
        <v/>
      </c>
      <c r="AH1988" s="3">
        <f>IF(分析表!$E$12&lt;&gt;"ALL",AND(AF1988=分析表!$E$10,AG1988=分析表!$E$12),IF(AF1988=分析表!$E$10,TRUE(),IF(AF1988="ALL",TRUE(),"")))</f>
        <v/>
      </c>
    </row>
    <row r="1989">
      <c r="A1989" s="3">
        <f>COUNTIF($AH$2:AH1989,"TRUE")</f>
        <v/>
      </c>
      <c r="B1989" s="3">
        <f>COUNTIF($AG$2:$AG1989,#REF!)</f>
        <v/>
      </c>
      <c r="C1989" s="56">
        <f>待赋值表!A1988</f>
        <v/>
      </c>
      <c r="E1989" s="6">
        <f>待赋值表!D1988</f>
        <v/>
      </c>
      <c r="F1989" s="6">
        <f>待赋值表!E1988</f>
        <v/>
      </c>
      <c r="G1989" s="6">
        <f>待赋值表!F1988</f>
        <v/>
      </c>
      <c r="H1989" s="6">
        <f>待赋值表!G1988</f>
        <v/>
      </c>
      <c r="I1989" s="6">
        <f>待赋值表!H1988</f>
        <v/>
      </c>
      <c r="J1989" s="6">
        <f>待赋值表!I1988</f>
        <v/>
      </c>
      <c r="K1989" s="6">
        <f>待赋值表!J1988</f>
        <v/>
      </c>
      <c r="L1989" s="6">
        <f>待赋值表!K1988</f>
        <v/>
      </c>
      <c r="M1989" s="6">
        <f>待赋值表!L1988</f>
        <v/>
      </c>
      <c r="N1989" s="6">
        <f>待赋值表!M1988</f>
        <v/>
      </c>
      <c r="O1989" s="6">
        <f>待赋值表!N1988</f>
        <v/>
      </c>
      <c r="P1989" s="6">
        <f>待赋值表!O1988</f>
        <v/>
      </c>
      <c r="Q1989" s="6">
        <f>IF(待赋值表!P1988&lt;&gt;"",待赋值表!P1988,0)</f>
        <v/>
      </c>
      <c r="R1989" s="6">
        <f>待赋值表!Q1988</f>
        <v/>
      </c>
      <c r="S1989" s="6">
        <f>待赋值表!R1988</f>
        <v/>
      </c>
      <c r="T1989" s="6">
        <f>待赋值表!S1988</f>
        <v/>
      </c>
      <c r="U1989" s="6">
        <f>待赋值表!T1988</f>
        <v/>
      </c>
      <c r="V1989" s="6">
        <f>待赋值表!U1988</f>
        <v/>
      </c>
      <c r="W1989" s="6">
        <f>待赋值表!V1988</f>
        <v/>
      </c>
      <c r="X1989" s="6">
        <f>待赋值表!W1988</f>
        <v/>
      </c>
      <c r="Y1989" s="6">
        <f>待赋值表!X1988</f>
        <v/>
      </c>
      <c r="Z1989" s="3">
        <f>IF(M1989&gt;=0.01,"B_pre",IF(M1989&gt;=0,"C_pre","none"))</f>
        <v/>
      </c>
      <c r="AA1989" s="3">
        <f>IF(U1989&gt;0.125,"a_pre",IF(U1989&gt;=0,"b_pre","none"))</f>
        <v/>
      </c>
      <c r="AB1989" s="3">
        <f>AND(Z1989="B_pre",AA1989="a_pre")</f>
        <v/>
      </c>
      <c r="AC1989" s="3">
        <f>AND(Z1989="B_pre",AA1989="b_pre")</f>
        <v/>
      </c>
      <c r="AD1989" s="3">
        <f>AND(Z1989="C_pre",AA1989="a_pre")</f>
        <v/>
      </c>
      <c r="AE1989" s="3">
        <f>AND(Z1989="C_pre",AA1989="b_pre")</f>
        <v/>
      </c>
      <c r="AF1989" s="6">
        <f>待赋值表!C1988</f>
        <v/>
      </c>
      <c r="AG1989" s="3">
        <f t="array" ref="AG1989">IF(AB1989=TRUE,"A",IF(AC1989=TRUE,"B",IF(AD1989=TRUE,"C",IF(AE1989=TRUE,"D","其他"))))</f>
        <v/>
      </c>
      <c r="AH1989" s="3">
        <f>IF(分析表!$E$12&lt;&gt;"ALL",AND(AF1989=分析表!$E$10,AG1989=分析表!$E$12),IF(AF1989=分析表!$E$10,TRUE(),IF(AF1989="ALL",TRUE(),"")))</f>
        <v/>
      </c>
    </row>
    <row r="1990">
      <c r="A1990" s="3">
        <f>COUNTIF($AH$2:AH1990,"TRUE")</f>
        <v/>
      </c>
      <c r="B1990" s="3">
        <f>COUNTIF($AG$2:$AG1990,#REF!)</f>
        <v/>
      </c>
      <c r="C1990" s="56">
        <f>待赋值表!A1989</f>
        <v/>
      </c>
      <c r="E1990" s="6">
        <f>待赋值表!D1989</f>
        <v/>
      </c>
      <c r="F1990" s="6">
        <f>待赋值表!E1989</f>
        <v/>
      </c>
      <c r="G1990" s="6">
        <f>待赋值表!F1989</f>
        <v/>
      </c>
      <c r="H1990" s="6">
        <f>待赋值表!G1989</f>
        <v/>
      </c>
      <c r="I1990" s="6">
        <f>待赋值表!H1989</f>
        <v/>
      </c>
      <c r="J1990" s="6">
        <f>待赋值表!I1989</f>
        <v/>
      </c>
      <c r="K1990" s="6">
        <f>待赋值表!J1989</f>
        <v/>
      </c>
      <c r="L1990" s="6">
        <f>待赋值表!K1989</f>
        <v/>
      </c>
      <c r="M1990" s="6">
        <f>待赋值表!L1989</f>
        <v/>
      </c>
      <c r="N1990" s="6">
        <f>待赋值表!M1989</f>
        <v/>
      </c>
      <c r="O1990" s="6">
        <f>待赋值表!N1989</f>
        <v/>
      </c>
      <c r="P1990" s="6">
        <f>待赋值表!O1989</f>
        <v/>
      </c>
      <c r="Q1990" s="6">
        <f>IF(待赋值表!P1989&lt;&gt;"",待赋值表!P1989,0)</f>
        <v/>
      </c>
      <c r="R1990" s="6">
        <f>待赋值表!Q1989</f>
        <v/>
      </c>
      <c r="S1990" s="6">
        <f>待赋值表!R1989</f>
        <v/>
      </c>
      <c r="T1990" s="6">
        <f>待赋值表!S1989</f>
        <v/>
      </c>
      <c r="U1990" s="6">
        <f>待赋值表!T1989</f>
        <v/>
      </c>
      <c r="V1990" s="6">
        <f>待赋值表!U1989</f>
        <v/>
      </c>
      <c r="W1990" s="6">
        <f>待赋值表!V1989</f>
        <v/>
      </c>
      <c r="X1990" s="6">
        <f>待赋值表!W1989</f>
        <v/>
      </c>
      <c r="Y1990" s="6">
        <f>待赋值表!X1989</f>
        <v/>
      </c>
      <c r="Z1990" s="3">
        <f>IF(M1990&gt;=0.01,"B_pre",IF(M1990&gt;=0,"C_pre","none"))</f>
        <v/>
      </c>
      <c r="AA1990" s="3">
        <f>IF(U1990&gt;0.125,"a_pre",IF(U1990&gt;=0,"b_pre","none"))</f>
        <v/>
      </c>
      <c r="AB1990" s="3">
        <f>AND(Z1990="B_pre",AA1990="a_pre")</f>
        <v/>
      </c>
      <c r="AC1990" s="3">
        <f>AND(Z1990="B_pre",AA1990="b_pre")</f>
        <v/>
      </c>
      <c r="AD1990" s="3">
        <f>AND(Z1990="C_pre",AA1990="a_pre")</f>
        <v/>
      </c>
      <c r="AE1990" s="3">
        <f>AND(Z1990="C_pre",AA1990="b_pre")</f>
        <v/>
      </c>
      <c r="AF1990" s="6">
        <f>待赋值表!C1989</f>
        <v/>
      </c>
      <c r="AG1990" s="3">
        <f t="array" ref="AG1990">IF(AB1990=TRUE,"A",IF(AC1990=TRUE,"B",IF(AD1990=TRUE,"C",IF(AE1990=TRUE,"D","其他"))))</f>
        <v/>
      </c>
      <c r="AH1990" s="3">
        <f>IF(分析表!$E$12&lt;&gt;"ALL",AND(AF1990=分析表!$E$10,AG1990=分析表!$E$12),IF(AF1990=分析表!$E$10,TRUE(),IF(AF1990="ALL",TRUE(),"")))</f>
        <v/>
      </c>
    </row>
    <row r="1991">
      <c r="A1991" s="3">
        <f>COUNTIF($AH$2:AH1991,"TRUE")</f>
        <v/>
      </c>
      <c r="B1991" s="3">
        <f>COUNTIF($AG$2:$AG1991,#REF!)</f>
        <v/>
      </c>
      <c r="C1991" s="56">
        <f>待赋值表!A1990</f>
        <v/>
      </c>
      <c r="E1991" s="6">
        <f>待赋值表!D1990</f>
        <v/>
      </c>
      <c r="F1991" s="6">
        <f>待赋值表!E1990</f>
        <v/>
      </c>
      <c r="G1991" s="6">
        <f>待赋值表!F1990</f>
        <v/>
      </c>
      <c r="H1991" s="6">
        <f>待赋值表!G1990</f>
        <v/>
      </c>
      <c r="I1991" s="6">
        <f>待赋值表!H1990</f>
        <v/>
      </c>
      <c r="J1991" s="6">
        <f>待赋值表!I1990</f>
        <v/>
      </c>
      <c r="K1991" s="6">
        <f>待赋值表!J1990</f>
        <v/>
      </c>
      <c r="L1991" s="6">
        <f>待赋值表!K1990</f>
        <v/>
      </c>
      <c r="M1991" s="6">
        <f>待赋值表!L1990</f>
        <v/>
      </c>
      <c r="N1991" s="6">
        <f>待赋值表!M1990</f>
        <v/>
      </c>
      <c r="O1991" s="6">
        <f>待赋值表!N1990</f>
        <v/>
      </c>
      <c r="P1991" s="6">
        <f>待赋值表!O1990</f>
        <v/>
      </c>
      <c r="Q1991" s="6">
        <f>IF(待赋值表!P1990&lt;&gt;"",待赋值表!P1990,0)</f>
        <v/>
      </c>
      <c r="R1991" s="6">
        <f>待赋值表!Q1990</f>
        <v/>
      </c>
      <c r="S1991" s="6">
        <f>待赋值表!R1990</f>
        <v/>
      </c>
      <c r="T1991" s="6">
        <f>待赋值表!S1990</f>
        <v/>
      </c>
      <c r="U1991" s="6">
        <f>待赋值表!T1990</f>
        <v/>
      </c>
      <c r="V1991" s="6">
        <f>待赋值表!U1990</f>
        <v/>
      </c>
      <c r="W1991" s="6">
        <f>待赋值表!V1990</f>
        <v/>
      </c>
      <c r="X1991" s="6">
        <f>待赋值表!W1990</f>
        <v/>
      </c>
      <c r="Y1991" s="6">
        <f>待赋值表!X1990</f>
        <v/>
      </c>
      <c r="Z1991" s="3">
        <f>IF(M1991&gt;=0.01,"B_pre",IF(M1991&gt;=0,"C_pre","none"))</f>
        <v/>
      </c>
      <c r="AA1991" s="3">
        <f>IF(U1991&gt;0.125,"a_pre",IF(U1991&gt;=0,"b_pre","none"))</f>
        <v/>
      </c>
      <c r="AB1991" s="3">
        <f>AND(Z1991="B_pre",AA1991="a_pre")</f>
        <v/>
      </c>
      <c r="AC1991" s="3">
        <f>AND(Z1991="B_pre",AA1991="b_pre")</f>
        <v/>
      </c>
      <c r="AD1991" s="3">
        <f>AND(Z1991="C_pre",AA1991="a_pre")</f>
        <v/>
      </c>
      <c r="AE1991" s="3">
        <f>AND(Z1991="C_pre",AA1991="b_pre")</f>
        <v/>
      </c>
      <c r="AF1991" s="6">
        <f>待赋值表!C1990</f>
        <v/>
      </c>
      <c r="AG1991" s="3">
        <f t="array" ref="AG1991">IF(AB1991=TRUE,"A",IF(AC1991=TRUE,"B",IF(AD1991=TRUE,"C",IF(AE1991=TRUE,"D","其他"))))</f>
        <v/>
      </c>
      <c r="AH1991" s="3">
        <f>IF(分析表!$E$12&lt;&gt;"ALL",AND(AF1991=分析表!$E$10,AG1991=分析表!$E$12),IF(AF1991=分析表!$E$10,TRUE(),IF(AF1991="ALL",TRUE(),"")))</f>
        <v/>
      </c>
    </row>
    <row r="1992">
      <c r="A1992" s="3">
        <f>COUNTIF($AH$2:AH1992,"TRUE")</f>
        <v/>
      </c>
      <c r="B1992" s="3">
        <f>COUNTIF($AG$2:$AG1992,#REF!)</f>
        <v/>
      </c>
      <c r="C1992" s="56">
        <f>待赋值表!A1991</f>
        <v/>
      </c>
      <c r="E1992" s="6">
        <f>待赋值表!D1991</f>
        <v/>
      </c>
      <c r="F1992" s="6">
        <f>待赋值表!E1991</f>
        <v/>
      </c>
      <c r="G1992" s="6">
        <f>待赋值表!F1991</f>
        <v/>
      </c>
      <c r="H1992" s="6">
        <f>待赋值表!G1991</f>
        <v/>
      </c>
      <c r="I1992" s="6">
        <f>待赋值表!H1991</f>
        <v/>
      </c>
      <c r="J1992" s="6">
        <f>待赋值表!I1991</f>
        <v/>
      </c>
      <c r="K1992" s="6">
        <f>待赋值表!J1991</f>
        <v/>
      </c>
      <c r="L1992" s="6">
        <f>待赋值表!K1991</f>
        <v/>
      </c>
      <c r="M1992" s="6">
        <f>待赋值表!L1991</f>
        <v/>
      </c>
      <c r="N1992" s="6">
        <f>待赋值表!M1991</f>
        <v/>
      </c>
      <c r="O1992" s="6">
        <f>待赋值表!N1991</f>
        <v/>
      </c>
      <c r="P1992" s="6">
        <f>待赋值表!O1991</f>
        <v/>
      </c>
      <c r="Q1992" s="6">
        <f>IF(待赋值表!P1991&lt;&gt;"",待赋值表!P1991,0)</f>
        <v/>
      </c>
      <c r="R1992" s="6">
        <f>待赋值表!Q1991</f>
        <v/>
      </c>
      <c r="S1992" s="6">
        <f>待赋值表!R1991</f>
        <v/>
      </c>
      <c r="T1992" s="6">
        <f>待赋值表!S1991</f>
        <v/>
      </c>
      <c r="U1992" s="6">
        <f>待赋值表!T1991</f>
        <v/>
      </c>
      <c r="V1992" s="6">
        <f>待赋值表!U1991</f>
        <v/>
      </c>
      <c r="W1992" s="6">
        <f>待赋值表!V1991</f>
        <v/>
      </c>
      <c r="X1992" s="6">
        <f>待赋值表!W1991</f>
        <v/>
      </c>
      <c r="Y1992" s="6">
        <f>待赋值表!X1991</f>
        <v/>
      </c>
      <c r="Z1992" s="3">
        <f>IF(M1992&gt;=0.01,"B_pre",IF(M1992&gt;=0,"C_pre","none"))</f>
        <v/>
      </c>
      <c r="AA1992" s="3">
        <f>IF(U1992&gt;0.125,"a_pre",IF(U1992&gt;=0,"b_pre","none"))</f>
        <v/>
      </c>
      <c r="AB1992" s="3">
        <f>AND(Z1992="B_pre",AA1992="a_pre")</f>
        <v/>
      </c>
      <c r="AC1992" s="3">
        <f>AND(Z1992="B_pre",AA1992="b_pre")</f>
        <v/>
      </c>
      <c r="AD1992" s="3">
        <f>AND(Z1992="C_pre",AA1992="a_pre")</f>
        <v/>
      </c>
      <c r="AE1992" s="3">
        <f>AND(Z1992="C_pre",AA1992="b_pre")</f>
        <v/>
      </c>
      <c r="AF1992" s="6">
        <f>待赋值表!C1991</f>
        <v/>
      </c>
      <c r="AG1992" s="3">
        <f t="array" ref="AG1992">IF(AB1992=TRUE,"A",IF(AC1992=TRUE,"B",IF(AD1992=TRUE,"C",IF(AE1992=TRUE,"D","其他"))))</f>
        <v/>
      </c>
      <c r="AH1992" s="3">
        <f>IF(分析表!$E$12&lt;&gt;"ALL",AND(AF1992=分析表!$E$10,AG1992=分析表!$E$12),IF(AF1992=分析表!$E$10,TRUE(),IF(AF1992="ALL",TRUE(),"")))</f>
        <v/>
      </c>
    </row>
    <row r="1993">
      <c r="A1993" s="3">
        <f>COUNTIF($AH$2:AH1993,"TRUE")</f>
        <v/>
      </c>
      <c r="B1993" s="3">
        <f>COUNTIF($AG$2:$AG1993,#REF!)</f>
        <v/>
      </c>
      <c r="C1993" s="56">
        <f>待赋值表!A1992</f>
        <v/>
      </c>
      <c r="E1993" s="6">
        <f>待赋值表!D1992</f>
        <v/>
      </c>
      <c r="F1993" s="6">
        <f>待赋值表!E1992</f>
        <v/>
      </c>
      <c r="G1993" s="6">
        <f>待赋值表!F1992</f>
        <v/>
      </c>
      <c r="H1993" s="6">
        <f>待赋值表!G1992</f>
        <v/>
      </c>
      <c r="I1993" s="6">
        <f>待赋值表!H1992</f>
        <v/>
      </c>
      <c r="J1993" s="6">
        <f>待赋值表!I1992</f>
        <v/>
      </c>
      <c r="K1993" s="6">
        <f>待赋值表!J1992</f>
        <v/>
      </c>
      <c r="L1993" s="6">
        <f>待赋值表!K1992</f>
        <v/>
      </c>
      <c r="M1993" s="6">
        <f>待赋值表!L1992</f>
        <v/>
      </c>
      <c r="N1993" s="6">
        <f>待赋值表!M1992</f>
        <v/>
      </c>
      <c r="O1993" s="6">
        <f>待赋值表!N1992</f>
        <v/>
      </c>
      <c r="P1993" s="6">
        <f>待赋值表!O1992</f>
        <v/>
      </c>
      <c r="Q1993" s="6">
        <f>IF(待赋值表!P1992&lt;&gt;"",待赋值表!P1992,0)</f>
        <v/>
      </c>
      <c r="R1993" s="6">
        <f>待赋值表!Q1992</f>
        <v/>
      </c>
      <c r="S1993" s="6">
        <f>待赋值表!R1992</f>
        <v/>
      </c>
      <c r="T1993" s="6">
        <f>待赋值表!S1992</f>
        <v/>
      </c>
      <c r="U1993" s="6">
        <f>待赋值表!T1992</f>
        <v/>
      </c>
      <c r="V1993" s="6">
        <f>待赋值表!U1992</f>
        <v/>
      </c>
      <c r="W1993" s="6">
        <f>待赋值表!V1992</f>
        <v/>
      </c>
      <c r="X1993" s="6">
        <f>待赋值表!W1992</f>
        <v/>
      </c>
      <c r="Y1993" s="6">
        <f>待赋值表!X1992</f>
        <v/>
      </c>
      <c r="Z1993" s="3">
        <f>IF(M1993&gt;=0.01,"B_pre",IF(M1993&gt;=0,"C_pre","none"))</f>
        <v/>
      </c>
      <c r="AA1993" s="3">
        <f>IF(U1993&gt;0.125,"a_pre",IF(U1993&gt;=0,"b_pre","none"))</f>
        <v/>
      </c>
      <c r="AB1993" s="3">
        <f>AND(Z1993="B_pre",AA1993="a_pre")</f>
        <v/>
      </c>
      <c r="AC1993" s="3">
        <f>AND(Z1993="B_pre",AA1993="b_pre")</f>
        <v/>
      </c>
      <c r="AD1993" s="3">
        <f>AND(Z1993="C_pre",AA1993="a_pre")</f>
        <v/>
      </c>
      <c r="AE1993" s="3">
        <f>AND(Z1993="C_pre",AA1993="b_pre")</f>
        <v/>
      </c>
      <c r="AF1993" s="6">
        <f>待赋值表!C1992</f>
        <v/>
      </c>
      <c r="AG1993" s="3">
        <f t="array" ref="AG1993">IF(AB1993=TRUE,"A",IF(AC1993=TRUE,"B",IF(AD1993=TRUE,"C",IF(AE1993=TRUE,"D","其他"))))</f>
        <v/>
      </c>
      <c r="AH1993" s="3">
        <f>IF(分析表!$E$12&lt;&gt;"ALL",AND(AF1993=分析表!$E$10,AG1993=分析表!$E$12),IF(AF1993=分析表!$E$10,TRUE(),IF(AF1993="ALL",TRUE(),"")))</f>
        <v/>
      </c>
    </row>
    <row r="1994">
      <c r="A1994" s="3">
        <f>COUNTIF($AH$2:AH1994,"TRUE")</f>
        <v/>
      </c>
      <c r="B1994" s="3">
        <f>COUNTIF($AG$2:$AG1994,#REF!)</f>
        <v/>
      </c>
      <c r="C1994" s="56">
        <f>待赋值表!A1993</f>
        <v/>
      </c>
      <c r="E1994" s="6">
        <f>待赋值表!D1993</f>
        <v/>
      </c>
      <c r="F1994" s="6">
        <f>待赋值表!E1993</f>
        <v/>
      </c>
      <c r="G1994" s="6">
        <f>待赋值表!F1993</f>
        <v/>
      </c>
      <c r="H1994" s="6">
        <f>待赋值表!G1993</f>
        <v/>
      </c>
      <c r="I1994" s="6">
        <f>待赋值表!H1993</f>
        <v/>
      </c>
      <c r="J1994" s="6">
        <f>待赋值表!I1993</f>
        <v/>
      </c>
      <c r="K1994" s="6">
        <f>待赋值表!J1993</f>
        <v/>
      </c>
      <c r="L1994" s="6">
        <f>待赋值表!K1993</f>
        <v/>
      </c>
      <c r="M1994" s="6">
        <f>待赋值表!L1993</f>
        <v/>
      </c>
      <c r="N1994" s="6">
        <f>待赋值表!M1993</f>
        <v/>
      </c>
      <c r="O1994" s="6">
        <f>待赋值表!N1993</f>
        <v/>
      </c>
      <c r="P1994" s="6">
        <f>待赋值表!O1993</f>
        <v/>
      </c>
      <c r="Q1994" s="6">
        <f>IF(待赋值表!P1993&lt;&gt;"",待赋值表!P1993,0)</f>
        <v/>
      </c>
      <c r="R1994" s="6">
        <f>待赋值表!Q1993</f>
        <v/>
      </c>
      <c r="S1994" s="6">
        <f>待赋值表!R1993</f>
        <v/>
      </c>
      <c r="T1994" s="6">
        <f>待赋值表!S1993</f>
        <v/>
      </c>
      <c r="U1994" s="6">
        <f>待赋值表!T1993</f>
        <v/>
      </c>
      <c r="V1994" s="6">
        <f>待赋值表!U1993</f>
        <v/>
      </c>
      <c r="W1994" s="6">
        <f>待赋值表!V1993</f>
        <v/>
      </c>
      <c r="X1994" s="6">
        <f>待赋值表!W1993</f>
        <v/>
      </c>
      <c r="Y1994" s="6">
        <f>待赋值表!X1993</f>
        <v/>
      </c>
      <c r="Z1994" s="3">
        <f>IF(M1994&gt;=0.01,"B_pre",IF(M1994&gt;=0,"C_pre","none"))</f>
        <v/>
      </c>
      <c r="AA1994" s="3">
        <f>IF(U1994&gt;0.125,"a_pre",IF(U1994&gt;=0,"b_pre","none"))</f>
        <v/>
      </c>
      <c r="AB1994" s="3">
        <f>AND(Z1994="B_pre",AA1994="a_pre")</f>
        <v/>
      </c>
      <c r="AC1994" s="3">
        <f>AND(Z1994="B_pre",AA1994="b_pre")</f>
        <v/>
      </c>
      <c r="AD1994" s="3">
        <f>AND(Z1994="C_pre",AA1994="a_pre")</f>
        <v/>
      </c>
      <c r="AE1994" s="3">
        <f>AND(Z1994="C_pre",AA1994="b_pre")</f>
        <v/>
      </c>
      <c r="AF1994" s="6">
        <f>待赋值表!C1993</f>
        <v/>
      </c>
      <c r="AG1994" s="3">
        <f t="array" ref="AG1994">IF(AB1994=TRUE,"A",IF(AC1994=TRUE,"B",IF(AD1994=TRUE,"C",IF(AE1994=TRUE,"D","其他"))))</f>
        <v/>
      </c>
      <c r="AH1994" s="3">
        <f>IF(分析表!$E$12&lt;&gt;"ALL",AND(AF1994=分析表!$E$10,AG1994=分析表!$E$12),IF(AF1994=分析表!$E$10,TRUE(),IF(AF1994="ALL",TRUE(),"")))</f>
        <v/>
      </c>
    </row>
    <row r="1995">
      <c r="A1995" s="3">
        <f>COUNTIF($AH$2:AH1995,"TRUE")</f>
        <v/>
      </c>
      <c r="B1995" s="3">
        <f>COUNTIF($AG$2:$AG1995,#REF!)</f>
        <v/>
      </c>
      <c r="C1995" s="56">
        <f>待赋值表!A1994</f>
        <v/>
      </c>
      <c r="E1995" s="6">
        <f>待赋值表!D1994</f>
        <v/>
      </c>
      <c r="F1995" s="6">
        <f>待赋值表!E1994</f>
        <v/>
      </c>
      <c r="G1995" s="6">
        <f>待赋值表!F1994</f>
        <v/>
      </c>
      <c r="H1995" s="6">
        <f>待赋值表!G1994</f>
        <v/>
      </c>
      <c r="I1995" s="6">
        <f>待赋值表!H1994</f>
        <v/>
      </c>
      <c r="J1995" s="6">
        <f>待赋值表!I1994</f>
        <v/>
      </c>
      <c r="K1995" s="6">
        <f>待赋值表!J1994</f>
        <v/>
      </c>
      <c r="L1995" s="6">
        <f>待赋值表!K1994</f>
        <v/>
      </c>
      <c r="M1995" s="6">
        <f>待赋值表!L1994</f>
        <v/>
      </c>
      <c r="N1995" s="6">
        <f>待赋值表!M1994</f>
        <v/>
      </c>
      <c r="O1995" s="6">
        <f>待赋值表!N1994</f>
        <v/>
      </c>
      <c r="P1995" s="6">
        <f>待赋值表!O1994</f>
        <v/>
      </c>
      <c r="Q1995" s="6">
        <f>IF(待赋值表!P1994&lt;&gt;"",待赋值表!P1994,0)</f>
        <v/>
      </c>
      <c r="R1995" s="6">
        <f>待赋值表!Q1994</f>
        <v/>
      </c>
      <c r="S1995" s="6">
        <f>待赋值表!R1994</f>
        <v/>
      </c>
      <c r="T1995" s="6">
        <f>待赋值表!S1994</f>
        <v/>
      </c>
      <c r="U1995" s="6">
        <f>待赋值表!T1994</f>
        <v/>
      </c>
      <c r="V1995" s="6">
        <f>待赋值表!U1994</f>
        <v/>
      </c>
      <c r="W1995" s="6">
        <f>待赋值表!V1994</f>
        <v/>
      </c>
      <c r="X1995" s="6">
        <f>待赋值表!W1994</f>
        <v/>
      </c>
      <c r="Y1995" s="6">
        <f>待赋值表!X1994</f>
        <v/>
      </c>
      <c r="Z1995" s="3">
        <f>IF(M1995&gt;=0.01,"B_pre",IF(M1995&gt;=0,"C_pre","none"))</f>
        <v/>
      </c>
      <c r="AA1995" s="3">
        <f>IF(U1995&gt;0.125,"a_pre",IF(U1995&gt;=0,"b_pre","none"))</f>
        <v/>
      </c>
      <c r="AB1995" s="3">
        <f>AND(Z1995="B_pre",AA1995="a_pre")</f>
        <v/>
      </c>
      <c r="AC1995" s="3">
        <f>AND(Z1995="B_pre",AA1995="b_pre")</f>
        <v/>
      </c>
      <c r="AD1995" s="3">
        <f>AND(Z1995="C_pre",AA1995="a_pre")</f>
        <v/>
      </c>
      <c r="AE1995" s="3">
        <f>AND(Z1995="C_pre",AA1995="b_pre")</f>
        <v/>
      </c>
      <c r="AF1995" s="6">
        <f>待赋值表!C1994</f>
        <v/>
      </c>
      <c r="AG1995" s="3">
        <f t="array" ref="AG1995">IF(AB1995=TRUE,"A",IF(AC1995=TRUE,"B",IF(AD1995=TRUE,"C",IF(AE1995=TRUE,"D","其他"))))</f>
        <v/>
      </c>
      <c r="AH1995" s="3">
        <f>IF(分析表!$E$12&lt;&gt;"ALL",AND(AF1995=分析表!$E$10,AG1995=分析表!$E$12),IF(AF1995=分析表!$E$10,TRUE(),IF(AF1995="ALL",TRUE(),"")))</f>
        <v/>
      </c>
    </row>
    <row r="1996">
      <c r="A1996" s="3">
        <f>COUNTIF($AH$2:AH1996,"TRUE")</f>
        <v/>
      </c>
      <c r="B1996" s="3">
        <f>COUNTIF($AG$2:$AG1996,#REF!)</f>
        <v/>
      </c>
      <c r="C1996" s="56">
        <f>待赋值表!A1995</f>
        <v/>
      </c>
      <c r="E1996" s="6">
        <f>待赋值表!D1995</f>
        <v/>
      </c>
      <c r="F1996" s="6">
        <f>待赋值表!E1995</f>
        <v/>
      </c>
      <c r="G1996" s="6">
        <f>待赋值表!F1995</f>
        <v/>
      </c>
      <c r="H1996" s="6">
        <f>待赋值表!G1995</f>
        <v/>
      </c>
      <c r="I1996" s="6">
        <f>待赋值表!H1995</f>
        <v/>
      </c>
      <c r="J1996" s="6">
        <f>待赋值表!I1995</f>
        <v/>
      </c>
      <c r="K1996" s="6">
        <f>待赋值表!J1995</f>
        <v/>
      </c>
      <c r="L1996" s="6">
        <f>待赋值表!K1995</f>
        <v/>
      </c>
      <c r="M1996" s="6">
        <f>待赋值表!L1995</f>
        <v/>
      </c>
      <c r="N1996" s="6">
        <f>待赋值表!M1995</f>
        <v/>
      </c>
      <c r="O1996" s="6">
        <f>待赋值表!N1995</f>
        <v/>
      </c>
      <c r="P1996" s="6">
        <f>待赋值表!O1995</f>
        <v/>
      </c>
      <c r="Q1996" s="6">
        <f>IF(待赋值表!P1995&lt;&gt;"",待赋值表!P1995,0)</f>
        <v/>
      </c>
      <c r="R1996" s="6">
        <f>待赋值表!Q1995</f>
        <v/>
      </c>
      <c r="S1996" s="6">
        <f>待赋值表!R1995</f>
        <v/>
      </c>
      <c r="T1996" s="6">
        <f>待赋值表!S1995</f>
        <v/>
      </c>
      <c r="U1996" s="6">
        <f>待赋值表!T1995</f>
        <v/>
      </c>
      <c r="V1996" s="6">
        <f>待赋值表!U1995</f>
        <v/>
      </c>
      <c r="W1996" s="6">
        <f>待赋值表!V1995</f>
        <v/>
      </c>
      <c r="X1996" s="6">
        <f>待赋值表!W1995</f>
        <v/>
      </c>
      <c r="Y1996" s="6">
        <f>待赋值表!X1995</f>
        <v/>
      </c>
      <c r="Z1996" s="3">
        <f>IF(M1996&gt;=0.01,"B_pre",IF(M1996&gt;=0,"C_pre","none"))</f>
        <v/>
      </c>
      <c r="AA1996" s="3">
        <f>IF(U1996&gt;0.125,"a_pre",IF(U1996&gt;=0,"b_pre","none"))</f>
        <v/>
      </c>
      <c r="AB1996" s="3">
        <f>AND(Z1996="B_pre",AA1996="a_pre")</f>
        <v/>
      </c>
      <c r="AC1996" s="3">
        <f>AND(Z1996="B_pre",AA1996="b_pre")</f>
        <v/>
      </c>
      <c r="AD1996" s="3">
        <f>AND(Z1996="C_pre",AA1996="a_pre")</f>
        <v/>
      </c>
      <c r="AE1996" s="3">
        <f>AND(Z1996="C_pre",AA1996="b_pre")</f>
        <v/>
      </c>
      <c r="AF1996" s="6">
        <f>待赋值表!C1995</f>
        <v/>
      </c>
      <c r="AG1996" s="3">
        <f t="array" ref="AG1996">IF(AB1996=TRUE,"A",IF(AC1996=TRUE,"B",IF(AD1996=TRUE,"C",IF(AE1996=TRUE,"D","其他"))))</f>
        <v/>
      </c>
      <c r="AH1996" s="3">
        <f>IF(分析表!$E$12&lt;&gt;"ALL",AND(AF1996=分析表!$E$10,AG1996=分析表!$E$12),IF(AF1996=分析表!$E$10,TRUE(),IF(AF1996="ALL",TRUE(),"")))</f>
        <v/>
      </c>
    </row>
    <row r="1997">
      <c r="A1997" s="3">
        <f>COUNTIF($AH$2:AH1997,"TRUE")</f>
        <v/>
      </c>
      <c r="B1997" s="3">
        <f>COUNTIF($AG$2:$AG1997,#REF!)</f>
        <v/>
      </c>
      <c r="C1997" s="56">
        <f>待赋值表!A1996</f>
        <v/>
      </c>
      <c r="E1997" s="6">
        <f>待赋值表!D1996</f>
        <v/>
      </c>
      <c r="F1997" s="6">
        <f>待赋值表!E1996</f>
        <v/>
      </c>
      <c r="G1997" s="6">
        <f>待赋值表!F1996</f>
        <v/>
      </c>
      <c r="H1997" s="6">
        <f>待赋值表!G1996</f>
        <v/>
      </c>
      <c r="I1997" s="6">
        <f>待赋值表!H1996</f>
        <v/>
      </c>
      <c r="J1997" s="6">
        <f>待赋值表!I1996</f>
        <v/>
      </c>
      <c r="K1997" s="6">
        <f>待赋值表!J1996</f>
        <v/>
      </c>
      <c r="L1997" s="6">
        <f>待赋值表!K1996</f>
        <v/>
      </c>
      <c r="M1997" s="6">
        <f>待赋值表!L1996</f>
        <v/>
      </c>
      <c r="N1997" s="6">
        <f>待赋值表!M1996</f>
        <v/>
      </c>
      <c r="O1997" s="6">
        <f>待赋值表!N1996</f>
        <v/>
      </c>
      <c r="P1997" s="6">
        <f>待赋值表!O1996</f>
        <v/>
      </c>
      <c r="Q1997" s="6">
        <f>IF(待赋值表!P1996&lt;&gt;"",待赋值表!P1996,0)</f>
        <v/>
      </c>
      <c r="R1997" s="6">
        <f>待赋值表!Q1996</f>
        <v/>
      </c>
      <c r="S1997" s="6">
        <f>待赋值表!R1996</f>
        <v/>
      </c>
      <c r="T1997" s="6">
        <f>待赋值表!S1996</f>
        <v/>
      </c>
      <c r="U1997" s="6">
        <f>待赋值表!T1996</f>
        <v/>
      </c>
      <c r="V1997" s="6">
        <f>待赋值表!U1996</f>
        <v/>
      </c>
      <c r="W1997" s="6">
        <f>待赋值表!V1996</f>
        <v/>
      </c>
      <c r="X1997" s="6">
        <f>待赋值表!W1996</f>
        <v/>
      </c>
      <c r="Y1997" s="6">
        <f>待赋值表!X1996</f>
        <v/>
      </c>
      <c r="Z1997" s="3">
        <f>IF(M1997&gt;=0.01,"B_pre",IF(M1997&gt;=0,"C_pre","none"))</f>
        <v/>
      </c>
      <c r="AA1997" s="3">
        <f>IF(U1997&gt;0.125,"a_pre",IF(U1997&gt;=0,"b_pre","none"))</f>
        <v/>
      </c>
      <c r="AB1997" s="3">
        <f>AND(Z1997="B_pre",AA1997="a_pre")</f>
        <v/>
      </c>
      <c r="AC1997" s="3">
        <f>AND(Z1997="B_pre",AA1997="b_pre")</f>
        <v/>
      </c>
      <c r="AD1997" s="3">
        <f>AND(Z1997="C_pre",AA1997="a_pre")</f>
        <v/>
      </c>
      <c r="AE1997" s="3">
        <f>AND(Z1997="C_pre",AA1997="b_pre")</f>
        <v/>
      </c>
      <c r="AF1997" s="6">
        <f>待赋值表!C1996</f>
        <v/>
      </c>
      <c r="AG1997" s="3">
        <f t="array" ref="AG1997">IF(AB1997=TRUE,"A",IF(AC1997=TRUE,"B",IF(AD1997=TRUE,"C",IF(AE1997=TRUE,"D","其他"))))</f>
        <v/>
      </c>
      <c r="AH1997" s="3">
        <f>IF(分析表!$E$12&lt;&gt;"ALL",AND(AF1997=分析表!$E$10,AG1997=分析表!$E$12),IF(AF1997=分析表!$E$10,TRUE(),IF(AF1997="ALL",TRUE(),"")))</f>
        <v/>
      </c>
    </row>
    <row r="1998">
      <c r="A1998" s="3">
        <f>COUNTIF($AH$2:AH1998,"TRUE")</f>
        <v/>
      </c>
      <c r="B1998" s="3">
        <f>COUNTIF($AG$2:$AG1998,#REF!)</f>
        <v/>
      </c>
      <c r="C1998" s="56">
        <f>待赋值表!A1997</f>
        <v/>
      </c>
      <c r="E1998" s="6">
        <f>待赋值表!D1997</f>
        <v/>
      </c>
      <c r="F1998" s="6">
        <f>待赋值表!E1997</f>
        <v/>
      </c>
      <c r="G1998" s="6">
        <f>待赋值表!F1997</f>
        <v/>
      </c>
      <c r="H1998" s="6">
        <f>待赋值表!G1997</f>
        <v/>
      </c>
      <c r="I1998" s="6">
        <f>待赋值表!H1997</f>
        <v/>
      </c>
      <c r="J1998" s="6">
        <f>待赋值表!I1997</f>
        <v/>
      </c>
      <c r="K1998" s="6">
        <f>待赋值表!J1997</f>
        <v/>
      </c>
      <c r="L1998" s="6">
        <f>待赋值表!K1997</f>
        <v/>
      </c>
      <c r="M1998" s="6">
        <f>待赋值表!L1997</f>
        <v/>
      </c>
      <c r="N1998" s="6">
        <f>待赋值表!M1997</f>
        <v/>
      </c>
      <c r="O1998" s="6">
        <f>待赋值表!N1997</f>
        <v/>
      </c>
      <c r="P1998" s="6">
        <f>待赋值表!O1997</f>
        <v/>
      </c>
      <c r="Q1998" s="6">
        <f>IF(待赋值表!P1997&lt;&gt;"",待赋值表!P1997,0)</f>
        <v/>
      </c>
      <c r="R1998" s="6">
        <f>待赋值表!Q1997</f>
        <v/>
      </c>
      <c r="S1998" s="6">
        <f>待赋值表!R1997</f>
        <v/>
      </c>
      <c r="T1998" s="6">
        <f>待赋值表!S1997</f>
        <v/>
      </c>
      <c r="U1998" s="6">
        <f>待赋值表!T1997</f>
        <v/>
      </c>
      <c r="V1998" s="6">
        <f>待赋值表!U1997</f>
        <v/>
      </c>
      <c r="W1998" s="6">
        <f>待赋值表!V1997</f>
        <v/>
      </c>
      <c r="X1998" s="6">
        <f>待赋值表!W1997</f>
        <v/>
      </c>
      <c r="Y1998" s="6">
        <f>待赋值表!X1997</f>
        <v/>
      </c>
      <c r="Z1998" s="3">
        <f>IF(M1998&gt;=0.01,"B_pre",IF(M1998&gt;=0,"C_pre","none"))</f>
        <v/>
      </c>
      <c r="AA1998" s="3">
        <f>IF(U1998&gt;0.125,"a_pre",IF(U1998&gt;=0,"b_pre","none"))</f>
        <v/>
      </c>
      <c r="AB1998" s="3">
        <f>AND(Z1998="B_pre",AA1998="a_pre")</f>
        <v/>
      </c>
      <c r="AC1998" s="3">
        <f>AND(Z1998="B_pre",AA1998="b_pre")</f>
        <v/>
      </c>
      <c r="AD1998" s="3">
        <f>AND(Z1998="C_pre",AA1998="a_pre")</f>
        <v/>
      </c>
      <c r="AE1998" s="3">
        <f>AND(Z1998="C_pre",AA1998="b_pre")</f>
        <v/>
      </c>
      <c r="AF1998" s="6">
        <f>待赋值表!C1997</f>
        <v/>
      </c>
      <c r="AG1998" s="3">
        <f t="array" ref="AG1998">IF(AB1998=TRUE,"A",IF(AC1998=TRUE,"B",IF(AD1998=TRUE,"C",IF(AE1998=TRUE,"D","其他"))))</f>
        <v/>
      </c>
      <c r="AH1998" s="3">
        <f>IF(分析表!$E$12&lt;&gt;"ALL",AND(AF1998=分析表!$E$10,AG1998=分析表!$E$12),IF(AF1998=分析表!$E$10,TRUE(),IF(AF1998="ALL",TRUE(),"")))</f>
        <v/>
      </c>
    </row>
    <row r="1999">
      <c r="A1999" s="3">
        <f>COUNTIF($AH$2:AH1999,"TRUE")</f>
        <v/>
      </c>
      <c r="B1999" s="3">
        <f>COUNTIF($AG$2:$AG1999,#REF!)</f>
        <v/>
      </c>
      <c r="C1999" s="56">
        <f>待赋值表!A1998</f>
        <v/>
      </c>
      <c r="E1999" s="6">
        <f>待赋值表!D1998</f>
        <v/>
      </c>
      <c r="F1999" s="6">
        <f>待赋值表!E1998</f>
        <v/>
      </c>
      <c r="G1999" s="6">
        <f>待赋值表!F1998</f>
        <v/>
      </c>
      <c r="H1999" s="6">
        <f>待赋值表!G1998</f>
        <v/>
      </c>
      <c r="I1999" s="6">
        <f>待赋值表!H1998</f>
        <v/>
      </c>
      <c r="J1999" s="6">
        <f>待赋值表!I1998</f>
        <v/>
      </c>
      <c r="K1999" s="6">
        <f>待赋值表!J1998</f>
        <v/>
      </c>
      <c r="L1999" s="6">
        <f>待赋值表!K1998</f>
        <v/>
      </c>
      <c r="M1999" s="6">
        <f>待赋值表!L1998</f>
        <v/>
      </c>
      <c r="N1999" s="6">
        <f>待赋值表!M1998</f>
        <v/>
      </c>
      <c r="O1999" s="6">
        <f>待赋值表!N1998</f>
        <v/>
      </c>
      <c r="P1999" s="6">
        <f>待赋值表!O1998</f>
        <v/>
      </c>
      <c r="Q1999" s="6">
        <f>IF(待赋值表!P1998&lt;&gt;"",待赋值表!P1998,0)</f>
        <v/>
      </c>
      <c r="R1999" s="6">
        <f>待赋值表!Q1998</f>
        <v/>
      </c>
      <c r="S1999" s="6">
        <f>待赋值表!R1998</f>
        <v/>
      </c>
      <c r="T1999" s="6">
        <f>待赋值表!S1998</f>
        <v/>
      </c>
      <c r="U1999" s="6">
        <f>待赋值表!T1998</f>
        <v/>
      </c>
      <c r="V1999" s="6">
        <f>待赋值表!U1998</f>
        <v/>
      </c>
      <c r="W1999" s="6">
        <f>待赋值表!V1998</f>
        <v/>
      </c>
      <c r="X1999" s="6">
        <f>待赋值表!W1998</f>
        <v/>
      </c>
      <c r="Y1999" s="6">
        <f>待赋值表!X1998</f>
        <v/>
      </c>
      <c r="Z1999" s="3">
        <f>IF(M1999&gt;=0.01,"B_pre",IF(M1999&gt;=0,"C_pre","none"))</f>
        <v/>
      </c>
      <c r="AA1999" s="3">
        <f>IF(U1999&gt;0.125,"a_pre",IF(U1999&gt;=0,"b_pre","none"))</f>
        <v/>
      </c>
      <c r="AB1999" s="3">
        <f>AND(Z1999="B_pre",AA1999="a_pre")</f>
        <v/>
      </c>
      <c r="AC1999" s="3">
        <f>AND(Z1999="B_pre",AA1999="b_pre")</f>
        <v/>
      </c>
      <c r="AD1999" s="3">
        <f>AND(Z1999="C_pre",AA1999="a_pre")</f>
        <v/>
      </c>
      <c r="AE1999" s="3">
        <f>AND(Z1999="C_pre",AA1999="b_pre")</f>
        <v/>
      </c>
      <c r="AF1999" s="6">
        <f>待赋值表!C1998</f>
        <v/>
      </c>
      <c r="AG1999" s="3">
        <f t="array" ref="AG1999">IF(AB1999=TRUE,"A",IF(AC1999=TRUE,"B",IF(AD1999=TRUE,"C",IF(AE1999=TRUE,"D","其他"))))</f>
        <v/>
      </c>
      <c r="AH1999" s="3">
        <f>IF(分析表!$E$12&lt;&gt;"ALL",AND(AF1999=分析表!$E$10,AG1999=分析表!$E$12),IF(AF1999=分析表!$E$10,TRUE(),IF(AF1999="ALL",TRUE(),"")))</f>
        <v/>
      </c>
    </row>
    <row r="2000">
      <c r="A2000" s="3">
        <f>COUNTIF($AH$2:AH2000,"TRUE")</f>
        <v/>
      </c>
      <c r="B2000" s="3">
        <f>COUNTIF($AG$2:$AG2000,#REF!)</f>
        <v/>
      </c>
      <c r="C2000" s="56">
        <f>待赋值表!A1999</f>
        <v/>
      </c>
      <c r="E2000" s="6">
        <f>待赋值表!D1999</f>
        <v/>
      </c>
      <c r="F2000" s="6">
        <f>待赋值表!E1999</f>
        <v/>
      </c>
      <c r="G2000" s="6">
        <f>待赋值表!F1999</f>
        <v/>
      </c>
      <c r="H2000" s="6">
        <f>待赋值表!G1999</f>
        <v/>
      </c>
      <c r="I2000" s="6">
        <f>待赋值表!H1999</f>
        <v/>
      </c>
      <c r="J2000" s="6">
        <f>待赋值表!I1999</f>
        <v/>
      </c>
      <c r="K2000" s="6">
        <f>待赋值表!J1999</f>
        <v/>
      </c>
      <c r="L2000" s="6">
        <f>待赋值表!K1999</f>
        <v/>
      </c>
      <c r="M2000" s="6">
        <f>待赋值表!L1999</f>
        <v/>
      </c>
      <c r="N2000" s="6">
        <f>待赋值表!M1999</f>
        <v/>
      </c>
      <c r="O2000" s="6">
        <f>待赋值表!N1999</f>
        <v/>
      </c>
      <c r="P2000" s="6">
        <f>待赋值表!O1999</f>
        <v/>
      </c>
      <c r="Q2000" s="6">
        <f>IF(待赋值表!P1999&lt;&gt;"",待赋值表!P1999,0)</f>
        <v/>
      </c>
      <c r="R2000" s="6">
        <f>待赋值表!Q1999</f>
        <v/>
      </c>
      <c r="S2000" s="6">
        <f>待赋值表!R1999</f>
        <v/>
      </c>
      <c r="T2000" s="6">
        <f>待赋值表!S1999</f>
        <v/>
      </c>
      <c r="U2000" s="6">
        <f>待赋值表!T1999</f>
        <v/>
      </c>
      <c r="V2000" s="6">
        <f>待赋值表!U1999</f>
        <v/>
      </c>
      <c r="W2000" s="6">
        <f>待赋值表!V1999</f>
        <v/>
      </c>
      <c r="X2000" s="6">
        <f>待赋值表!W1999</f>
        <v/>
      </c>
      <c r="Y2000" s="6">
        <f>待赋值表!X1999</f>
        <v/>
      </c>
      <c r="Z2000" s="3">
        <f>IF(M2000&gt;=0.01,"B_pre",IF(M2000&gt;=0,"C_pre","none"))</f>
        <v/>
      </c>
      <c r="AA2000" s="3">
        <f>IF(U2000&gt;0.125,"a_pre",IF(U2000&gt;=0,"b_pre","none"))</f>
        <v/>
      </c>
      <c r="AB2000" s="3">
        <f>AND(Z2000="B_pre",AA2000="a_pre")</f>
        <v/>
      </c>
      <c r="AC2000" s="3">
        <f>AND(Z2000="B_pre",AA2000="b_pre")</f>
        <v/>
      </c>
      <c r="AD2000" s="3">
        <f>AND(Z2000="C_pre",AA2000="a_pre")</f>
        <v/>
      </c>
      <c r="AE2000" s="3">
        <f>AND(Z2000="C_pre",AA2000="b_pre")</f>
        <v/>
      </c>
      <c r="AF2000" s="6">
        <f>待赋值表!C1999</f>
        <v/>
      </c>
      <c r="AG2000" s="3">
        <f t="array" ref="AG2000">IF(AB2000=TRUE,"A",IF(AC2000=TRUE,"B",IF(AD2000=TRUE,"C",IF(AE2000=TRUE,"D","其他"))))</f>
        <v/>
      </c>
      <c r="AH2000" s="3">
        <f>IF(分析表!$E$12&lt;&gt;"ALL",AND(AF2000=分析表!$E$10,AG2000=分析表!$E$12),IF(AF2000=分析表!$E$10,TRUE(),IF(AF2000="ALL",TRUE(),"")))</f>
        <v/>
      </c>
    </row>
    <row r="2001">
      <c r="A2001" s="3">
        <f>COUNTIF($AH$2:AH2001,"TRUE")</f>
        <v/>
      </c>
      <c r="B2001" s="3">
        <f>COUNTIF($AG$2:$AG2001,#REF!)</f>
        <v/>
      </c>
      <c r="C2001" s="56">
        <f>待赋值表!A2000</f>
        <v/>
      </c>
      <c r="E2001" s="6">
        <f>待赋值表!D2000</f>
        <v/>
      </c>
      <c r="F2001" s="6">
        <f>待赋值表!E2000</f>
        <v/>
      </c>
      <c r="G2001" s="6">
        <f>待赋值表!F2000</f>
        <v/>
      </c>
      <c r="H2001" s="6">
        <f>待赋值表!G2000</f>
        <v/>
      </c>
      <c r="I2001" s="6">
        <f>待赋值表!H2000</f>
        <v/>
      </c>
      <c r="J2001" s="6">
        <f>待赋值表!I2000</f>
        <v/>
      </c>
      <c r="K2001" s="6">
        <f>待赋值表!J2000</f>
        <v/>
      </c>
      <c r="L2001" s="6">
        <f>待赋值表!K2000</f>
        <v/>
      </c>
      <c r="M2001" s="6">
        <f>待赋值表!L2000</f>
        <v/>
      </c>
      <c r="N2001" s="6">
        <f>待赋值表!M2000</f>
        <v/>
      </c>
      <c r="O2001" s="6">
        <f>待赋值表!N2000</f>
        <v/>
      </c>
      <c r="P2001" s="6">
        <f>待赋值表!O2000</f>
        <v/>
      </c>
      <c r="Q2001" s="6">
        <f>IF(待赋值表!P2000&lt;&gt;"",待赋值表!P2000,0)</f>
        <v/>
      </c>
      <c r="R2001" s="6">
        <f>待赋值表!Q2000</f>
        <v/>
      </c>
      <c r="S2001" s="6">
        <f>待赋值表!R2000</f>
        <v/>
      </c>
      <c r="T2001" s="6">
        <f>待赋值表!S2000</f>
        <v/>
      </c>
      <c r="U2001" s="6">
        <f>待赋值表!T2000</f>
        <v/>
      </c>
      <c r="V2001" s="6">
        <f>待赋值表!U2000</f>
        <v/>
      </c>
      <c r="W2001" s="6">
        <f>待赋值表!V2000</f>
        <v/>
      </c>
      <c r="X2001" s="6">
        <f>待赋值表!W2000</f>
        <v/>
      </c>
      <c r="Y2001" s="6">
        <f>待赋值表!X2000</f>
        <v/>
      </c>
      <c r="Z2001" s="3">
        <f>IF(M2001&gt;=0.01,"B_pre",IF(M2001&gt;=0,"C_pre","none"))</f>
        <v/>
      </c>
      <c r="AA2001" s="3">
        <f>IF(U2001&gt;0.125,"a_pre",IF(U2001&gt;=0,"b_pre","none"))</f>
        <v/>
      </c>
      <c r="AB2001" s="3">
        <f>AND(Z2001="B_pre",AA2001="a_pre")</f>
        <v/>
      </c>
      <c r="AC2001" s="3">
        <f>AND(Z2001="B_pre",AA2001="b_pre")</f>
        <v/>
      </c>
      <c r="AD2001" s="3">
        <f>AND(Z2001="C_pre",AA2001="a_pre")</f>
        <v/>
      </c>
      <c r="AE2001" s="3">
        <f>AND(Z2001="C_pre",AA2001="b_pre")</f>
        <v/>
      </c>
      <c r="AF2001" s="6">
        <f>待赋值表!C2000</f>
        <v/>
      </c>
      <c r="AG2001" s="3">
        <f t="array" ref="AG2001">IF(AB2001=TRUE,"A",IF(AC2001=TRUE,"B",IF(AD2001=TRUE,"C",IF(AE2001=TRUE,"D","其他"))))</f>
        <v/>
      </c>
      <c r="AH2001" s="3">
        <f>IF(分析表!$E$12&lt;&gt;"ALL",AND(AF2001=分析表!$E$10,AG2001=分析表!$E$12),IF(AF2001=分析表!$E$10,TRUE(),IF(AF2001="ALL",TRUE(),"")))</f>
        <v/>
      </c>
    </row>
    <row r="2002">
      <c r="A2002" s="3">
        <f>COUNTIF($AH$2:AH2002,"TRUE")</f>
        <v/>
      </c>
      <c r="B2002" s="3">
        <f>COUNTIF($AG$2:$AG2002,#REF!)</f>
        <v/>
      </c>
      <c r="C2002" s="56">
        <f>待赋值表!A2001</f>
        <v/>
      </c>
      <c r="E2002" s="6">
        <f>待赋值表!D2001</f>
        <v/>
      </c>
      <c r="F2002" s="6">
        <f>待赋值表!E2001</f>
        <v/>
      </c>
      <c r="G2002" s="6">
        <f>待赋值表!F2001</f>
        <v/>
      </c>
      <c r="H2002" s="6">
        <f>待赋值表!G2001</f>
        <v/>
      </c>
      <c r="I2002" s="6">
        <f>待赋值表!H2001</f>
        <v/>
      </c>
      <c r="J2002" s="6">
        <f>待赋值表!I2001</f>
        <v/>
      </c>
      <c r="K2002" s="6">
        <f>待赋值表!J2001</f>
        <v/>
      </c>
      <c r="L2002" s="6">
        <f>待赋值表!K2001</f>
        <v/>
      </c>
      <c r="M2002" s="6">
        <f>待赋值表!L2001</f>
        <v/>
      </c>
      <c r="N2002" s="6">
        <f>待赋值表!M2001</f>
        <v/>
      </c>
      <c r="O2002" s="6">
        <f>待赋值表!N2001</f>
        <v/>
      </c>
      <c r="P2002" s="6">
        <f>待赋值表!O2001</f>
        <v/>
      </c>
      <c r="Q2002" s="6">
        <f>IF(待赋值表!P2001&lt;&gt;"",待赋值表!P2001,0)</f>
        <v/>
      </c>
      <c r="R2002" s="6">
        <f>待赋值表!Q2001</f>
        <v/>
      </c>
      <c r="S2002" s="6">
        <f>待赋值表!R2001</f>
        <v/>
      </c>
      <c r="T2002" s="6">
        <f>待赋值表!S2001</f>
        <v/>
      </c>
      <c r="U2002" s="6">
        <f>待赋值表!T2001</f>
        <v/>
      </c>
      <c r="V2002" s="6">
        <f>待赋值表!U2001</f>
        <v/>
      </c>
      <c r="W2002" s="6">
        <f>待赋值表!V2001</f>
        <v/>
      </c>
      <c r="X2002" s="6">
        <f>待赋值表!W2001</f>
        <v/>
      </c>
      <c r="Y2002" s="6">
        <f>待赋值表!X2001</f>
        <v/>
      </c>
      <c r="Z2002" s="3">
        <f>IF(M2002&gt;=0.01,"B_pre",IF(M2002&gt;=0,"C_pre","none"))</f>
        <v/>
      </c>
      <c r="AA2002" s="3">
        <f>IF(U2002&gt;0.125,"a_pre",IF(U2002&gt;=0,"b_pre","none"))</f>
        <v/>
      </c>
      <c r="AB2002" s="3">
        <f>AND(Z2002="B_pre",AA2002="a_pre")</f>
        <v/>
      </c>
      <c r="AC2002" s="3">
        <f>AND(Z2002="B_pre",AA2002="b_pre")</f>
        <v/>
      </c>
      <c r="AD2002" s="3">
        <f>AND(Z2002="C_pre",AA2002="a_pre")</f>
        <v/>
      </c>
      <c r="AE2002" s="3">
        <f>AND(Z2002="C_pre",AA2002="b_pre")</f>
        <v/>
      </c>
      <c r="AF2002" s="6">
        <f>待赋值表!C2001</f>
        <v/>
      </c>
      <c r="AG2002" s="3">
        <f t="array" ref="AG2002">IF(AB2002=TRUE,"A",IF(AC2002=TRUE,"B",IF(AD2002=TRUE,"C",IF(AE2002=TRUE,"D","其他"))))</f>
        <v/>
      </c>
      <c r="AH2002" s="3">
        <f>IF(分析表!$E$12&lt;&gt;"ALL",AND(AF2002=分析表!$E$10,AG2002=分析表!$E$12),IF(AF2002=分析表!$E$10,TRUE(),IF(AF2002="ALL",TRUE(),"")))</f>
        <v/>
      </c>
    </row>
    <row r="2003">
      <c r="A2003" s="3">
        <f>COUNTIF($AH$2:AH2003,"TRUE")</f>
        <v/>
      </c>
      <c r="B2003" s="3">
        <f>COUNTIF($AG$2:$AG2003,#REF!)</f>
        <v/>
      </c>
      <c r="C2003" s="56">
        <f>待赋值表!A2002</f>
        <v/>
      </c>
      <c r="E2003" s="6">
        <f>待赋值表!D2002</f>
        <v/>
      </c>
      <c r="F2003" s="6">
        <f>待赋值表!E2002</f>
        <v/>
      </c>
      <c r="G2003" s="6">
        <f>待赋值表!F2002</f>
        <v/>
      </c>
      <c r="H2003" s="6">
        <f>待赋值表!G2002</f>
        <v/>
      </c>
      <c r="I2003" s="6">
        <f>待赋值表!H2002</f>
        <v/>
      </c>
      <c r="J2003" s="6">
        <f>待赋值表!I2002</f>
        <v/>
      </c>
      <c r="K2003" s="6">
        <f>待赋值表!J2002</f>
        <v/>
      </c>
      <c r="L2003" s="6">
        <f>待赋值表!K2002</f>
        <v/>
      </c>
      <c r="M2003" s="6">
        <f>待赋值表!L2002</f>
        <v/>
      </c>
      <c r="N2003" s="6">
        <f>待赋值表!M2002</f>
        <v/>
      </c>
      <c r="O2003" s="6">
        <f>待赋值表!N2002</f>
        <v/>
      </c>
      <c r="P2003" s="6">
        <f>待赋值表!O2002</f>
        <v/>
      </c>
      <c r="Q2003" s="6">
        <f>IF(待赋值表!P2002&lt;&gt;"",待赋值表!P2002,0)</f>
        <v/>
      </c>
      <c r="R2003" s="6">
        <f>待赋值表!Q2002</f>
        <v/>
      </c>
      <c r="S2003" s="6">
        <f>待赋值表!R2002</f>
        <v/>
      </c>
      <c r="T2003" s="6">
        <f>待赋值表!S2002</f>
        <v/>
      </c>
      <c r="U2003" s="6">
        <f>待赋值表!T2002</f>
        <v/>
      </c>
      <c r="V2003" s="6">
        <f>待赋值表!U2002</f>
        <v/>
      </c>
      <c r="W2003" s="6">
        <f>待赋值表!V2002</f>
        <v/>
      </c>
      <c r="X2003" s="6">
        <f>待赋值表!W2002</f>
        <v/>
      </c>
      <c r="Y2003" s="6">
        <f>待赋值表!X2002</f>
        <v/>
      </c>
      <c r="Z2003" s="3">
        <f>IF(M2003&gt;=0.01,"B_pre",IF(M2003&gt;=0,"C_pre","none"))</f>
        <v/>
      </c>
      <c r="AA2003" s="3">
        <f>IF(U2003&gt;0.125,"a_pre",IF(U2003&gt;=0,"b_pre","none"))</f>
        <v/>
      </c>
      <c r="AB2003" s="3">
        <f>AND(Z2003="B_pre",AA2003="a_pre")</f>
        <v/>
      </c>
      <c r="AC2003" s="3">
        <f>AND(Z2003="B_pre",AA2003="b_pre")</f>
        <v/>
      </c>
      <c r="AD2003" s="3">
        <f>AND(Z2003="C_pre",AA2003="a_pre")</f>
        <v/>
      </c>
      <c r="AE2003" s="3">
        <f>AND(Z2003="C_pre",AA2003="b_pre")</f>
        <v/>
      </c>
      <c r="AF2003" s="6">
        <f>待赋值表!C2002</f>
        <v/>
      </c>
      <c r="AG2003" s="3">
        <f t="array" ref="AG2003">IF(AB2003=TRUE,"A",IF(AC2003=TRUE,"B",IF(AD2003=TRUE,"C",IF(AE2003=TRUE,"D","其他"))))</f>
        <v/>
      </c>
      <c r="AH2003" s="3">
        <f>IF(分析表!$E$12&lt;&gt;"ALL",AND(AF2003=分析表!$E$10,AG2003=分析表!$E$12),IF(AF2003=分析表!$E$10,TRUE(),IF(AF2003="ALL",TRUE(),"")))</f>
        <v/>
      </c>
    </row>
    <row r="2004">
      <c r="A2004" s="3">
        <f>COUNTIF($AH$2:AH2004,"TRUE")</f>
        <v/>
      </c>
      <c r="B2004" s="3">
        <f>COUNTIF($AG$2:$AG2004,#REF!)</f>
        <v/>
      </c>
      <c r="C2004" s="56">
        <f>待赋值表!A2003</f>
        <v/>
      </c>
      <c r="E2004" s="6">
        <f>待赋值表!D2003</f>
        <v/>
      </c>
      <c r="F2004" s="6">
        <f>待赋值表!E2003</f>
        <v/>
      </c>
      <c r="G2004" s="6">
        <f>待赋值表!F2003</f>
        <v/>
      </c>
      <c r="H2004" s="6">
        <f>待赋值表!G2003</f>
        <v/>
      </c>
      <c r="I2004" s="6">
        <f>待赋值表!H2003</f>
        <v/>
      </c>
      <c r="J2004" s="6">
        <f>待赋值表!I2003</f>
        <v/>
      </c>
      <c r="K2004" s="6">
        <f>待赋值表!J2003</f>
        <v/>
      </c>
      <c r="L2004" s="6">
        <f>待赋值表!K2003</f>
        <v/>
      </c>
      <c r="M2004" s="6">
        <f>待赋值表!L2003</f>
        <v/>
      </c>
      <c r="N2004" s="6">
        <f>待赋值表!M2003</f>
        <v/>
      </c>
      <c r="O2004" s="6">
        <f>待赋值表!N2003</f>
        <v/>
      </c>
      <c r="P2004" s="6">
        <f>待赋值表!O2003</f>
        <v/>
      </c>
      <c r="Q2004" s="6">
        <f>IF(待赋值表!P2003&lt;&gt;"",待赋值表!P2003,0)</f>
        <v/>
      </c>
      <c r="R2004" s="6">
        <f>待赋值表!Q2003</f>
        <v/>
      </c>
      <c r="S2004" s="6">
        <f>待赋值表!R2003</f>
        <v/>
      </c>
      <c r="T2004" s="6">
        <f>待赋值表!S2003</f>
        <v/>
      </c>
      <c r="U2004" s="6">
        <f>待赋值表!T2003</f>
        <v/>
      </c>
      <c r="V2004" s="6">
        <f>待赋值表!U2003</f>
        <v/>
      </c>
      <c r="W2004" s="6">
        <f>待赋值表!V2003</f>
        <v/>
      </c>
      <c r="X2004" s="6">
        <f>待赋值表!W2003</f>
        <v/>
      </c>
      <c r="Y2004" s="6">
        <f>待赋值表!X2003</f>
        <v/>
      </c>
      <c r="Z2004" s="3">
        <f>IF(M2004&gt;=0.01,"B_pre",IF(M2004&gt;=0,"C_pre","none"))</f>
        <v/>
      </c>
      <c r="AA2004" s="3">
        <f>IF(U2004&gt;0.125,"a_pre",IF(U2004&gt;=0,"b_pre","none"))</f>
        <v/>
      </c>
      <c r="AB2004" s="3">
        <f>AND(Z2004="B_pre",AA2004="a_pre")</f>
        <v/>
      </c>
      <c r="AC2004" s="3">
        <f>AND(Z2004="B_pre",AA2004="b_pre")</f>
        <v/>
      </c>
      <c r="AD2004" s="3">
        <f>AND(Z2004="C_pre",AA2004="a_pre")</f>
        <v/>
      </c>
      <c r="AE2004" s="3">
        <f>AND(Z2004="C_pre",AA2004="b_pre")</f>
        <v/>
      </c>
      <c r="AF2004" s="6">
        <f>待赋值表!C2003</f>
        <v/>
      </c>
      <c r="AG2004" s="3">
        <f t="array" ref="AG2004">IF(AB2004=TRUE,"A",IF(AC2004=TRUE,"B",IF(AD2004=TRUE,"C",IF(AE2004=TRUE,"D","其他"))))</f>
        <v/>
      </c>
      <c r="AH2004" s="3">
        <f>IF(分析表!$E$12&lt;&gt;"ALL",AND(AF2004=分析表!$E$10,AG2004=分析表!$E$12),IF(AF2004=分析表!$E$10,TRUE(),IF(AF2004="ALL",TRUE(),"")))</f>
        <v/>
      </c>
    </row>
    <row r="2005">
      <c r="A2005" s="3">
        <f>COUNTIF($AH$2:AH2005,"TRUE")</f>
        <v/>
      </c>
      <c r="B2005" s="3">
        <f>COUNTIF($AG$2:$AG2005,#REF!)</f>
        <v/>
      </c>
      <c r="C2005" s="56">
        <f>待赋值表!A2004</f>
        <v/>
      </c>
      <c r="E2005" s="6">
        <f>待赋值表!D2004</f>
        <v/>
      </c>
      <c r="F2005" s="6">
        <f>待赋值表!E2004</f>
        <v/>
      </c>
      <c r="G2005" s="6">
        <f>待赋值表!F2004</f>
        <v/>
      </c>
      <c r="H2005" s="6">
        <f>待赋值表!G2004</f>
        <v/>
      </c>
      <c r="I2005" s="6">
        <f>待赋值表!H2004</f>
        <v/>
      </c>
      <c r="J2005" s="6">
        <f>待赋值表!I2004</f>
        <v/>
      </c>
      <c r="K2005" s="6">
        <f>待赋值表!J2004</f>
        <v/>
      </c>
      <c r="L2005" s="6">
        <f>待赋值表!K2004</f>
        <v/>
      </c>
      <c r="M2005" s="6">
        <f>待赋值表!L2004</f>
        <v/>
      </c>
      <c r="N2005" s="6">
        <f>待赋值表!M2004</f>
        <v/>
      </c>
      <c r="O2005" s="6">
        <f>待赋值表!N2004</f>
        <v/>
      </c>
      <c r="P2005" s="6">
        <f>待赋值表!O2004</f>
        <v/>
      </c>
      <c r="Q2005" s="6">
        <f>IF(待赋值表!P2004&lt;&gt;"",待赋值表!P2004,0)</f>
        <v/>
      </c>
      <c r="R2005" s="6">
        <f>待赋值表!Q2004</f>
        <v/>
      </c>
      <c r="S2005" s="6">
        <f>待赋值表!R2004</f>
        <v/>
      </c>
      <c r="T2005" s="6">
        <f>待赋值表!S2004</f>
        <v/>
      </c>
      <c r="U2005" s="6">
        <f>待赋值表!T2004</f>
        <v/>
      </c>
      <c r="V2005" s="6">
        <f>待赋值表!U2004</f>
        <v/>
      </c>
      <c r="W2005" s="6">
        <f>待赋值表!V2004</f>
        <v/>
      </c>
      <c r="X2005" s="6">
        <f>待赋值表!W2004</f>
        <v/>
      </c>
      <c r="Y2005" s="6">
        <f>待赋值表!X2004</f>
        <v/>
      </c>
      <c r="Z2005" s="3">
        <f>IF(M2005&gt;=0.01,"B_pre",IF(M2005&gt;=0,"C_pre","none"))</f>
        <v/>
      </c>
      <c r="AA2005" s="3">
        <f>IF(U2005&gt;0.125,"a_pre",IF(U2005&gt;=0,"b_pre","none"))</f>
        <v/>
      </c>
      <c r="AB2005" s="3">
        <f>AND(Z2005="B_pre",AA2005="a_pre")</f>
        <v/>
      </c>
      <c r="AC2005" s="3">
        <f>AND(Z2005="B_pre",AA2005="b_pre")</f>
        <v/>
      </c>
      <c r="AD2005" s="3">
        <f>AND(Z2005="C_pre",AA2005="a_pre")</f>
        <v/>
      </c>
      <c r="AE2005" s="3">
        <f>AND(Z2005="C_pre",AA2005="b_pre")</f>
        <v/>
      </c>
      <c r="AF2005" s="6">
        <f>待赋值表!C2004</f>
        <v/>
      </c>
      <c r="AG2005" s="3">
        <f t="array" ref="AG2005">IF(AB2005=TRUE,"A",IF(AC2005=TRUE,"B",IF(AD2005=TRUE,"C",IF(AE2005=TRUE,"D","其他"))))</f>
        <v/>
      </c>
      <c r="AH2005" s="3">
        <f>IF(分析表!$E$12&lt;&gt;"ALL",AND(AF2005=分析表!$E$10,AG2005=分析表!$E$12),IF(AF2005=分析表!$E$10,TRUE(),IF(AF2005="ALL",TRUE(),"")))</f>
        <v/>
      </c>
    </row>
    <row r="2006">
      <c r="A2006" s="3">
        <f>COUNTIF($AH$2:AH2006,"TRUE")</f>
        <v/>
      </c>
      <c r="B2006" s="3">
        <f>COUNTIF($AG$2:$AG2006,#REF!)</f>
        <v/>
      </c>
      <c r="C2006" s="56">
        <f>待赋值表!A2005</f>
        <v/>
      </c>
      <c r="E2006" s="6">
        <f>待赋值表!D2005</f>
        <v/>
      </c>
      <c r="F2006" s="6">
        <f>待赋值表!E2005</f>
        <v/>
      </c>
      <c r="G2006" s="6">
        <f>待赋值表!F2005</f>
        <v/>
      </c>
      <c r="H2006" s="6">
        <f>待赋值表!G2005</f>
        <v/>
      </c>
      <c r="I2006" s="6">
        <f>待赋值表!H2005</f>
        <v/>
      </c>
      <c r="J2006" s="6">
        <f>待赋值表!I2005</f>
        <v/>
      </c>
      <c r="K2006" s="6">
        <f>待赋值表!J2005</f>
        <v/>
      </c>
      <c r="L2006" s="6">
        <f>待赋值表!K2005</f>
        <v/>
      </c>
      <c r="M2006" s="6">
        <f>待赋值表!L2005</f>
        <v/>
      </c>
      <c r="N2006" s="6">
        <f>待赋值表!M2005</f>
        <v/>
      </c>
      <c r="O2006" s="6">
        <f>待赋值表!N2005</f>
        <v/>
      </c>
      <c r="P2006" s="6">
        <f>待赋值表!O2005</f>
        <v/>
      </c>
      <c r="Q2006" s="6">
        <f>IF(待赋值表!P2005&lt;&gt;"",待赋值表!P2005,0)</f>
        <v/>
      </c>
      <c r="R2006" s="6">
        <f>待赋值表!Q2005</f>
        <v/>
      </c>
      <c r="S2006" s="6">
        <f>待赋值表!R2005</f>
        <v/>
      </c>
      <c r="T2006" s="6">
        <f>待赋值表!S2005</f>
        <v/>
      </c>
      <c r="U2006" s="6">
        <f>待赋值表!T2005</f>
        <v/>
      </c>
      <c r="V2006" s="6">
        <f>待赋值表!U2005</f>
        <v/>
      </c>
      <c r="W2006" s="6">
        <f>待赋值表!V2005</f>
        <v/>
      </c>
      <c r="X2006" s="6">
        <f>待赋值表!W2005</f>
        <v/>
      </c>
      <c r="Y2006" s="6">
        <f>待赋值表!X2005</f>
        <v/>
      </c>
      <c r="Z2006" s="3">
        <f>IF(M2006&gt;=0.01,"B_pre",IF(M2006&gt;=0,"C_pre","none"))</f>
        <v/>
      </c>
      <c r="AA2006" s="3">
        <f>IF(U2006&gt;0.125,"a_pre",IF(U2006&gt;=0,"b_pre","none"))</f>
        <v/>
      </c>
      <c r="AB2006" s="3">
        <f>AND(Z2006="B_pre",AA2006="a_pre")</f>
        <v/>
      </c>
      <c r="AC2006" s="3">
        <f>AND(Z2006="B_pre",AA2006="b_pre")</f>
        <v/>
      </c>
      <c r="AD2006" s="3">
        <f>AND(Z2006="C_pre",AA2006="a_pre")</f>
        <v/>
      </c>
      <c r="AE2006" s="3">
        <f>AND(Z2006="C_pre",AA2006="b_pre")</f>
        <v/>
      </c>
      <c r="AF2006" s="6">
        <f>待赋值表!C2005</f>
        <v/>
      </c>
      <c r="AG2006" s="3">
        <f t="array" ref="AG2006">IF(AB2006=TRUE,"A",IF(AC2006=TRUE,"B",IF(AD2006=TRUE,"C",IF(AE2006=TRUE,"D","其他"))))</f>
        <v/>
      </c>
      <c r="AH2006" s="3">
        <f>IF(分析表!$E$12&lt;&gt;"ALL",AND(AF2006=分析表!$E$10,AG2006=分析表!$E$12),IF(AF2006=分析表!$E$10,TRUE(),IF(AF2006="ALL",TRUE(),"")))</f>
        <v/>
      </c>
    </row>
    <row r="2007">
      <c r="A2007" s="3">
        <f>COUNTIF($AH$2:AH2007,"TRUE")</f>
        <v/>
      </c>
      <c r="B2007" s="3">
        <f>COUNTIF($AG$2:$AG2007,#REF!)</f>
        <v/>
      </c>
      <c r="C2007" s="56">
        <f>待赋值表!A2006</f>
        <v/>
      </c>
      <c r="E2007" s="6">
        <f>待赋值表!D2006</f>
        <v/>
      </c>
      <c r="F2007" s="6">
        <f>待赋值表!E2006</f>
        <v/>
      </c>
      <c r="G2007" s="6">
        <f>待赋值表!F2006</f>
        <v/>
      </c>
      <c r="H2007" s="6">
        <f>待赋值表!G2006</f>
        <v/>
      </c>
      <c r="I2007" s="6">
        <f>待赋值表!H2006</f>
        <v/>
      </c>
      <c r="J2007" s="6">
        <f>待赋值表!I2006</f>
        <v/>
      </c>
      <c r="K2007" s="6">
        <f>待赋值表!J2006</f>
        <v/>
      </c>
      <c r="L2007" s="6">
        <f>待赋值表!K2006</f>
        <v/>
      </c>
      <c r="M2007" s="6">
        <f>待赋值表!L2006</f>
        <v/>
      </c>
      <c r="N2007" s="6">
        <f>待赋值表!M2006</f>
        <v/>
      </c>
      <c r="O2007" s="6">
        <f>待赋值表!N2006</f>
        <v/>
      </c>
      <c r="P2007" s="6">
        <f>待赋值表!O2006</f>
        <v/>
      </c>
      <c r="Q2007" s="6">
        <f>IF(待赋值表!P2006&lt;&gt;"",待赋值表!P2006,0)</f>
        <v/>
      </c>
      <c r="R2007" s="6">
        <f>待赋值表!Q2006</f>
        <v/>
      </c>
      <c r="S2007" s="6">
        <f>待赋值表!R2006</f>
        <v/>
      </c>
      <c r="T2007" s="6">
        <f>待赋值表!S2006</f>
        <v/>
      </c>
      <c r="U2007" s="6">
        <f>待赋值表!T2006</f>
        <v/>
      </c>
      <c r="V2007" s="6">
        <f>待赋值表!U2006</f>
        <v/>
      </c>
      <c r="W2007" s="6">
        <f>待赋值表!V2006</f>
        <v/>
      </c>
      <c r="X2007" s="6">
        <f>待赋值表!W2006</f>
        <v/>
      </c>
      <c r="Y2007" s="6">
        <f>待赋值表!X2006</f>
        <v/>
      </c>
      <c r="Z2007" s="3">
        <f>IF(M2007&gt;=0.01,"B_pre",IF(M2007&gt;=0,"C_pre","none"))</f>
        <v/>
      </c>
      <c r="AA2007" s="3">
        <f>IF(U2007&gt;0.125,"a_pre",IF(U2007&gt;=0,"b_pre","none"))</f>
        <v/>
      </c>
      <c r="AB2007" s="3">
        <f>AND(Z2007="B_pre",AA2007="a_pre")</f>
        <v/>
      </c>
      <c r="AC2007" s="3">
        <f>AND(Z2007="B_pre",AA2007="b_pre")</f>
        <v/>
      </c>
      <c r="AD2007" s="3">
        <f>AND(Z2007="C_pre",AA2007="a_pre")</f>
        <v/>
      </c>
      <c r="AE2007" s="3">
        <f>AND(Z2007="C_pre",AA2007="b_pre")</f>
        <v/>
      </c>
      <c r="AF2007" s="6">
        <f>待赋值表!C2006</f>
        <v/>
      </c>
      <c r="AG2007" s="3">
        <f t="array" ref="AG2007">IF(AB2007=TRUE,"A",IF(AC2007=TRUE,"B",IF(AD2007=TRUE,"C",IF(AE2007=TRUE,"D","其他"))))</f>
        <v/>
      </c>
      <c r="AH2007" s="3">
        <f>IF(分析表!$E$12&lt;&gt;"ALL",AND(AF2007=分析表!$E$10,AG2007=分析表!$E$12),IF(AF2007=分析表!$E$10,TRUE(),IF(AF2007="ALL",TRUE(),"")))</f>
        <v/>
      </c>
    </row>
    <row r="2008">
      <c r="A2008" s="3">
        <f>COUNTIF($AH$2:AH2008,"TRUE")</f>
        <v/>
      </c>
      <c r="B2008" s="3">
        <f>COUNTIF($AG$2:$AG2008,#REF!)</f>
        <v/>
      </c>
      <c r="C2008" s="56">
        <f>待赋值表!A2007</f>
        <v/>
      </c>
      <c r="E2008" s="6">
        <f>待赋值表!D2007</f>
        <v/>
      </c>
      <c r="F2008" s="6">
        <f>待赋值表!E2007</f>
        <v/>
      </c>
      <c r="G2008" s="6">
        <f>待赋值表!F2007</f>
        <v/>
      </c>
      <c r="H2008" s="6">
        <f>待赋值表!G2007</f>
        <v/>
      </c>
      <c r="I2008" s="6">
        <f>待赋值表!H2007</f>
        <v/>
      </c>
      <c r="J2008" s="6">
        <f>待赋值表!I2007</f>
        <v/>
      </c>
      <c r="K2008" s="6">
        <f>待赋值表!J2007</f>
        <v/>
      </c>
      <c r="L2008" s="6">
        <f>待赋值表!K2007</f>
        <v/>
      </c>
      <c r="M2008" s="6">
        <f>待赋值表!L2007</f>
        <v/>
      </c>
      <c r="N2008" s="6">
        <f>待赋值表!M2007</f>
        <v/>
      </c>
      <c r="O2008" s="6">
        <f>待赋值表!N2007</f>
        <v/>
      </c>
      <c r="P2008" s="6">
        <f>待赋值表!O2007</f>
        <v/>
      </c>
      <c r="Q2008" s="6">
        <f>IF(待赋值表!P2007&lt;&gt;"",待赋值表!P2007,0)</f>
        <v/>
      </c>
      <c r="R2008" s="6">
        <f>待赋值表!Q2007</f>
        <v/>
      </c>
      <c r="S2008" s="6">
        <f>待赋值表!R2007</f>
        <v/>
      </c>
      <c r="T2008" s="6">
        <f>待赋值表!S2007</f>
        <v/>
      </c>
      <c r="U2008" s="6">
        <f>待赋值表!T2007</f>
        <v/>
      </c>
      <c r="V2008" s="6">
        <f>待赋值表!U2007</f>
        <v/>
      </c>
      <c r="W2008" s="6">
        <f>待赋值表!V2007</f>
        <v/>
      </c>
      <c r="X2008" s="6">
        <f>待赋值表!W2007</f>
        <v/>
      </c>
      <c r="Y2008" s="6">
        <f>待赋值表!X2007</f>
        <v/>
      </c>
      <c r="Z2008" s="3">
        <f>IF(M2008&gt;=0.01,"B_pre",IF(M2008&gt;=0,"C_pre","none"))</f>
        <v/>
      </c>
      <c r="AA2008" s="3">
        <f>IF(U2008&gt;0.125,"a_pre",IF(U2008&gt;=0,"b_pre","none"))</f>
        <v/>
      </c>
      <c r="AB2008" s="3">
        <f>AND(Z2008="B_pre",AA2008="a_pre")</f>
        <v/>
      </c>
      <c r="AC2008" s="3">
        <f>AND(Z2008="B_pre",AA2008="b_pre")</f>
        <v/>
      </c>
      <c r="AD2008" s="3">
        <f>AND(Z2008="C_pre",AA2008="a_pre")</f>
        <v/>
      </c>
      <c r="AE2008" s="3">
        <f>AND(Z2008="C_pre",AA2008="b_pre")</f>
        <v/>
      </c>
      <c r="AF2008" s="6">
        <f>待赋值表!C2007</f>
        <v/>
      </c>
      <c r="AG2008" s="3">
        <f t="array" ref="AG2008">IF(AB2008=TRUE,"A",IF(AC2008=TRUE,"B",IF(AD2008=TRUE,"C",IF(AE2008=TRUE,"D","其他"))))</f>
        <v/>
      </c>
      <c r="AH2008" s="3">
        <f>IF(分析表!$E$12&lt;&gt;"ALL",AND(AF2008=分析表!$E$10,AG2008=分析表!$E$12),IF(AF2008=分析表!$E$10,TRUE(),IF(AF2008="ALL",TRUE(),"")))</f>
        <v/>
      </c>
    </row>
    <row r="2009">
      <c r="A2009" s="3">
        <f>COUNTIF($AH$2:AH2009,"TRUE")</f>
        <v/>
      </c>
      <c r="B2009" s="3">
        <f>COUNTIF($AG$2:$AG2009,#REF!)</f>
        <v/>
      </c>
      <c r="C2009" s="56">
        <f>待赋值表!A2008</f>
        <v/>
      </c>
      <c r="E2009" s="6">
        <f>待赋值表!D2008</f>
        <v/>
      </c>
      <c r="F2009" s="6">
        <f>待赋值表!E2008</f>
        <v/>
      </c>
      <c r="G2009" s="6">
        <f>待赋值表!F2008</f>
        <v/>
      </c>
      <c r="H2009" s="6">
        <f>待赋值表!G2008</f>
        <v/>
      </c>
      <c r="I2009" s="6">
        <f>待赋值表!H2008</f>
        <v/>
      </c>
      <c r="J2009" s="6">
        <f>待赋值表!I2008</f>
        <v/>
      </c>
      <c r="K2009" s="6">
        <f>待赋值表!J2008</f>
        <v/>
      </c>
      <c r="L2009" s="6">
        <f>待赋值表!K2008</f>
        <v/>
      </c>
      <c r="M2009" s="6">
        <f>待赋值表!L2008</f>
        <v/>
      </c>
      <c r="N2009" s="6">
        <f>待赋值表!M2008</f>
        <v/>
      </c>
      <c r="O2009" s="6">
        <f>待赋值表!N2008</f>
        <v/>
      </c>
      <c r="P2009" s="6">
        <f>待赋值表!O2008</f>
        <v/>
      </c>
      <c r="Q2009" s="6">
        <f>IF(待赋值表!P2008&lt;&gt;"",待赋值表!P2008,0)</f>
        <v/>
      </c>
      <c r="R2009" s="6">
        <f>待赋值表!Q2008</f>
        <v/>
      </c>
      <c r="S2009" s="6">
        <f>待赋值表!R2008</f>
        <v/>
      </c>
      <c r="T2009" s="6">
        <f>待赋值表!S2008</f>
        <v/>
      </c>
      <c r="U2009" s="6">
        <f>待赋值表!T2008</f>
        <v/>
      </c>
      <c r="V2009" s="6">
        <f>待赋值表!U2008</f>
        <v/>
      </c>
      <c r="W2009" s="6">
        <f>待赋值表!V2008</f>
        <v/>
      </c>
      <c r="X2009" s="6">
        <f>待赋值表!W2008</f>
        <v/>
      </c>
      <c r="Y2009" s="6">
        <f>待赋值表!X2008</f>
        <v/>
      </c>
      <c r="Z2009" s="3">
        <f>IF(M2009&gt;=0.01,"B_pre",IF(M2009&gt;=0,"C_pre","none"))</f>
        <v/>
      </c>
      <c r="AA2009" s="3">
        <f>IF(U2009&gt;0.125,"a_pre",IF(U2009&gt;=0,"b_pre","none"))</f>
        <v/>
      </c>
      <c r="AB2009" s="3">
        <f>AND(Z2009="B_pre",AA2009="a_pre")</f>
        <v/>
      </c>
      <c r="AC2009" s="3">
        <f>AND(Z2009="B_pre",AA2009="b_pre")</f>
        <v/>
      </c>
      <c r="AD2009" s="3">
        <f>AND(Z2009="C_pre",AA2009="a_pre")</f>
        <v/>
      </c>
      <c r="AE2009" s="3">
        <f>AND(Z2009="C_pre",AA2009="b_pre")</f>
        <v/>
      </c>
      <c r="AF2009" s="6">
        <f>待赋值表!C2008</f>
        <v/>
      </c>
      <c r="AG2009" s="3">
        <f t="array" ref="AG2009">IF(AB2009=TRUE,"A",IF(AC2009=TRUE,"B",IF(AD2009=TRUE,"C",IF(AE2009=TRUE,"D","其他"))))</f>
        <v/>
      </c>
      <c r="AH2009" s="3">
        <f>IF(分析表!$E$12&lt;&gt;"ALL",AND(AF2009=分析表!$E$10,AG2009=分析表!$E$12),IF(AF2009=分析表!$E$10,TRUE(),IF(AF2009="ALL",TRUE(),"")))</f>
        <v/>
      </c>
    </row>
    <row r="2010">
      <c r="A2010" s="3">
        <f>COUNTIF($AH$2:AH2010,"TRUE")</f>
        <v/>
      </c>
      <c r="B2010" s="3">
        <f>COUNTIF($AG$2:$AG2010,#REF!)</f>
        <v/>
      </c>
      <c r="C2010" s="56">
        <f>待赋值表!A2009</f>
        <v/>
      </c>
      <c r="E2010" s="6">
        <f>待赋值表!D2009</f>
        <v/>
      </c>
      <c r="F2010" s="6">
        <f>待赋值表!E2009</f>
        <v/>
      </c>
      <c r="G2010" s="6">
        <f>待赋值表!F2009</f>
        <v/>
      </c>
      <c r="H2010" s="6">
        <f>待赋值表!G2009</f>
        <v/>
      </c>
      <c r="I2010" s="6">
        <f>待赋值表!H2009</f>
        <v/>
      </c>
      <c r="J2010" s="6">
        <f>待赋值表!I2009</f>
        <v/>
      </c>
      <c r="K2010" s="6">
        <f>待赋值表!J2009</f>
        <v/>
      </c>
      <c r="L2010" s="6">
        <f>待赋值表!K2009</f>
        <v/>
      </c>
      <c r="M2010" s="6">
        <f>待赋值表!L2009</f>
        <v/>
      </c>
      <c r="N2010" s="6">
        <f>待赋值表!M2009</f>
        <v/>
      </c>
      <c r="O2010" s="6">
        <f>待赋值表!N2009</f>
        <v/>
      </c>
      <c r="P2010" s="6">
        <f>待赋值表!O2009</f>
        <v/>
      </c>
      <c r="Q2010" s="6">
        <f>IF(待赋值表!P2009&lt;&gt;"",待赋值表!P2009,0)</f>
        <v/>
      </c>
      <c r="R2010" s="6">
        <f>待赋值表!Q2009</f>
        <v/>
      </c>
      <c r="S2010" s="6">
        <f>待赋值表!R2009</f>
        <v/>
      </c>
      <c r="T2010" s="6">
        <f>待赋值表!S2009</f>
        <v/>
      </c>
      <c r="U2010" s="6">
        <f>待赋值表!T2009</f>
        <v/>
      </c>
      <c r="V2010" s="6">
        <f>待赋值表!U2009</f>
        <v/>
      </c>
      <c r="W2010" s="6">
        <f>待赋值表!V2009</f>
        <v/>
      </c>
      <c r="X2010" s="6">
        <f>待赋值表!W2009</f>
        <v/>
      </c>
      <c r="Y2010" s="6">
        <f>待赋值表!X2009</f>
        <v/>
      </c>
      <c r="Z2010" s="3">
        <f>IF(M2010&gt;=0.01,"B_pre",IF(M2010&gt;=0,"C_pre","none"))</f>
        <v/>
      </c>
      <c r="AA2010" s="3">
        <f>IF(U2010&gt;0.125,"a_pre",IF(U2010&gt;=0,"b_pre","none"))</f>
        <v/>
      </c>
      <c r="AB2010" s="3">
        <f>AND(Z2010="B_pre",AA2010="a_pre")</f>
        <v/>
      </c>
      <c r="AC2010" s="3">
        <f>AND(Z2010="B_pre",AA2010="b_pre")</f>
        <v/>
      </c>
      <c r="AD2010" s="3">
        <f>AND(Z2010="C_pre",AA2010="a_pre")</f>
        <v/>
      </c>
      <c r="AE2010" s="3">
        <f>AND(Z2010="C_pre",AA2010="b_pre")</f>
        <v/>
      </c>
      <c r="AF2010" s="6">
        <f>待赋值表!C2009</f>
        <v/>
      </c>
      <c r="AG2010" s="3">
        <f t="array" ref="AG2010">IF(AB2010=TRUE,"A",IF(AC2010=TRUE,"B",IF(AD2010=TRUE,"C",IF(AE2010=TRUE,"D","其他"))))</f>
        <v/>
      </c>
      <c r="AH2010" s="3">
        <f>IF(分析表!$E$12&lt;&gt;"ALL",AND(AF2010=分析表!$E$10,AG2010=分析表!$E$12),IF(AF2010=分析表!$E$10,TRUE(),IF(AF2010="ALL",TRUE(),"")))</f>
        <v/>
      </c>
    </row>
    <row r="2011">
      <c r="A2011" s="3">
        <f>COUNTIF($AH$2:AH2011,"TRUE")</f>
        <v/>
      </c>
      <c r="B2011" s="3">
        <f>COUNTIF($AG$2:$AG2011,#REF!)</f>
        <v/>
      </c>
      <c r="C2011" s="56">
        <f>待赋值表!A2010</f>
        <v/>
      </c>
      <c r="E2011" s="6">
        <f>待赋值表!D2010</f>
        <v/>
      </c>
      <c r="F2011" s="6">
        <f>待赋值表!E2010</f>
        <v/>
      </c>
      <c r="G2011" s="6">
        <f>待赋值表!F2010</f>
        <v/>
      </c>
      <c r="H2011" s="6">
        <f>待赋值表!G2010</f>
        <v/>
      </c>
      <c r="I2011" s="6">
        <f>待赋值表!H2010</f>
        <v/>
      </c>
      <c r="J2011" s="6">
        <f>待赋值表!I2010</f>
        <v/>
      </c>
      <c r="K2011" s="6">
        <f>待赋值表!J2010</f>
        <v/>
      </c>
      <c r="L2011" s="6">
        <f>待赋值表!K2010</f>
        <v/>
      </c>
      <c r="M2011" s="6">
        <f>待赋值表!L2010</f>
        <v/>
      </c>
      <c r="N2011" s="6">
        <f>待赋值表!M2010</f>
        <v/>
      </c>
      <c r="O2011" s="6">
        <f>待赋值表!N2010</f>
        <v/>
      </c>
      <c r="P2011" s="6">
        <f>待赋值表!O2010</f>
        <v/>
      </c>
      <c r="Q2011" s="6">
        <f>IF(待赋值表!P2010&lt;&gt;"",待赋值表!P2010,0)</f>
        <v/>
      </c>
      <c r="R2011" s="6">
        <f>待赋值表!Q2010</f>
        <v/>
      </c>
      <c r="S2011" s="6">
        <f>待赋值表!R2010</f>
        <v/>
      </c>
      <c r="T2011" s="6">
        <f>待赋值表!S2010</f>
        <v/>
      </c>
      <c r="U2011" s="6">
        <f>待赋值表!T2010</f>
        <v/>
      </c>
      <c r="V2011" s="6">
        <f>待赋值表!U2010</f>
        <v/>
      </c>
      <c r="W2011" s="6">
        <f>待赋值表!V2010</f>
        <v/>
      </c>
      <c r="X2011" s="6">
        <f>待赋值表!W2010</f>
        <v/>
      </c>
      <c r="Y2011" s="6">
        <f>待赋值表!X2010</f>
        <v/>
      </c>
      <c r="Z2011" s="3">
        <f>IF(M2011&gt;=0.01,"B_pre",IF(M2011&gt;=0,"C_pre","none"))</f>
        <v/>
      </c>
      <c r="AA2011" s="3">
        <f>IF(U2011&gt;0.125,"a_pre",IF(U2011&gt;=0,"b_pre","none"))</f>
        <v/>
      </c>
      <c r="AB2011" s="3">
        <f>AND(Z2011="B_pre",AA2011="a_pre")</f>
        <v/>
      </c>
      <c r="AC2011" s="3">
        <f>AND(Z2011="B_pre",AA2011="b_pre")</f>
        <v/>
      </c>
      <c r="AD2011" s="3">
        <f>AND(Z2011="C_pre",AA2011="a_pre")</f>
        <v/>
      </c>
      <c r="AE2011" s="3">
        <f>AND(Z2011="C_pre",AA2011="b_pre")</f>
        <v/>
      </c>
      <c r="AF2011" s="6">
        <f>待赋值表!C2010</f>
        <v/>
      </c>
      <c r="AG2011" s="3">
        <f t="array" ref="AG2011">IF(AB2011=TRUE,"A",IF(AC2011=TRUE,"B",IF(AD2011=TRUE,"C",IF(AE2011=TRUE,"D","其他"))))</f>
        <v/>
      </c>
      <c r="AH2011" s="3">
        <f>IF(分析表!$E$12&lt;&gt;"ALL",AND(AF2011=分析表!$E$10,AG2011=分析表!$E$12),IF(AF2011=分析表!$E$10,TRUE(),IF(AF2011="ALL",TRUE(),"")))</f>
        <v/>
      </c>
    </row>
    <row r="2012">
      <c r="A2012" s="3">
        <f>COUNTIF($AH$2:AH2012,"TRUE")</f>
        <v/>
      </c>
      <c r="B2012" s="3">
        <f>COUNTIF($AG$2:$AG2012,#REF!)</f>
        <v/>
      </c>
      <c r="C2012" s="56">
        <f>待赋值表!A2011</f>
        <v/>
      </c>
      <c r="E2012" s="6">
        <f>待赋值表!D2011</f>
        <v/>
      </c>
      <c r="F2012" s="6">
        <f>待赋值表!E2011</f>
        <v/>
      </c>
      <c r="G2012" s="6">
        <f>待赋值表!F2011</f>
        <v/>
      </c>
      <c r="H2012" s="6">
        <f>待赋值表!G2011</f>
        <v/>
      </c>
      <c r="I2012" s="6">
        <f>待赋值表!H2011</f>
        <v/>
      </c>
      <c r="J2012" s="6">
        <f>待赋值表!I2011</f>
        <v/>
      </c>
      <c r="K2012" s="6">
        <f>待赋值表!J2011</f>
        <v/>
      </c>
      <c r="L2012" s="6">
        <f>待赋值表!K2011</f>
        <v/>
      </c>
      <c r="M2012" s="6">
        <f>待赋值表!L2011</f>
        <v/>
      </c>
      <c r="N2012" s="6">
        <f>待赋值表!M2011</f>
        <v/>
      </c>
      <c r="O2012" s="6">
        <f>待赋值表!N2011</f>
        <v/>
      </c>
      <c r="P2012" s="6">
        <f>待赋值表!O2011</f>
        <v/>
      </c>
      <c r="Q2012" s="6">
        <f>IF(待赋值表!P2011&lt;&gt;"",待赋值表!P2011,0)</f>
        <v/>
      </c>
      <c r="R2012" s="6">
        <f>待赋值表!Q2011</f>
        <v/>
      </c>
      <c r="S2012" s="6">
        <f>待赋值表!R2011</f>
        <v/>
      </c>
      <c r="T2012" s="6">
        <f>待赋值表!S2011</f>
        <v/>
      </c>
      <c r="U2012" s="6">
        <f>待赋值表!T2011</f>
        <v/>
      </c>
      <c r="V2012" s="6">
        <f>待赋值表!U2011</f>
        <v/>
      </c>
      <c r="W2012" s="6">
        <f>待赋值表!V2011</f>
        <v/>
      </c>
      <c r="X2012" s="6">
        <f>待赋值表!W2011</f>
        <v/>
      </c>
      <c r="Y2012" s="6">
        <f>待赋值表!X2011</f>
        <v/>
      </c>
      <c r="Z2012" s="3">
        <f>IF(M2012&gt;=0.01,"B_pre",IF(M2012&gt;=0,"C_pre","none"))</f>
        <v/>
      </c>
      <c r="AA2012" s="3">
        <f>IF(U2012&gt;0.125,"a_pre",IF(U2012&gt;=0,"b_pre","none"))</f>
        <v/>
      </c>
      <c r="AB2012" s="3">
        <f>AND(Z2012="B_pre",AA2012="a_pre")</f>
        <v/>
      </c>
      <c r="AC2012" s="3">
        <f>AND(Z2012="B_pre",AA2012="b_pre")</f>
        <v/>
      </c>
      <c r="AD2012" s="3">
        <f>AND(Z2012="C_pre",AA2012="a_pre")</f>
        <v/>
      </c>
      <c r="AE2012" s="3">
        <f>AND(Z2012="C_pre",AA2012="b_pre")</f>
        <v/>
      </c>
      <c r="AF2012" s="6">
        <f>待赋值表!C2011</f>
        <v/>
      </c>
      <c r="AG2012" s="3">
        <f t="array" ref="AG2012">IF(AB2012=TRUE,"A",IF(AC2012=TRUE,"B",IF(AD2012=TRUE,"C",IF(AE2012=TRUE,"D","其他"))))</f>
        <v/>
      </c>
      <c r="AH2012" s="3">
        <f>IF(分析表!$E$12&lt;&gt;"ALL",AND(AF2012=分析表!$E$10,AG2012=分析表!$E$12),IF(AF2012=分析表!$E$10,TRUE(),IF(AF2012="ALL",TRUE(),"")))</f>
        <v/>
      </c>
    </row>
    <row r="2013">
      <c r="A2013" s="3">
        <f>COUNTIF($AH$2:AH2013,"TRUE")</f>
        <v/>
      </c>
      <c r="B2013" s="3">
        <f>COUNTIF($AG$2:$AG2013,#REF!)</f>
        <v/>
      </c>
      <c r="C2013" s="56">
        <f>待赋值表!A2012</f>
        <v/>
      </c>
      <c r="E2013" s="6">
        <f>待赋值表!D2012</f>
        <v/>
      </c>
      <c r="F2013" s="6">
        <f>待赋值表!E2012</f>
        <v/>
      </c>
      <c r="G2013" s="6">
        <f>待赋值表!F2012</f>
        <v/>
      </c>
      <c r="H2013" s="6">
        <f>待赋值表!G2012</f>
        <v/>
      </c>
      <c r="I2013" s="6">
        <f>待赋值表!H2012</f>
        <v/>
      </c>
      <c r="J2013" s="6">
        <f>待赋值表!I2012</f>
        <v/>
      </c>
      <c r="K2013" s="6">
        <f>待赋值表!J2012</f>
        <v/>
      </c>
      <c r="L2013" s="6">
        <f>待赋值表!K2012</f>
        <v/>
      </c>
      <c r="M2013" s="6">
        <f>待赋值表!L2012</f>
        <v/>
      </c>
      <c r="N2013" s="6">
        <f>待赋值表!M2012</f>
        <v/>
      </c>
      <c r="O2013" s="6">
        <f>待赋值表!N2012</f>
        <v/>
      </c>
      <c r="P2013" s="6">
        <f>待赋值表!O2012</f>
        <v/>
      </c>
      <c r="Q2013" s="6">
        <f>IF(待赋值表!P2012&lt;&gt;"",待赋值表!P2012,0)</f>
        <v/>
      </c>
      <c r="R2013" s="6">
        <f>待赋值表!Q2012</f>
        <v/>
      </c>
      <c r="S2013" s="6">
        <f>待赋值表!R2012</f>
        <v/>
      </c>
      <c r="T2013" s="6">
        <f>待赋值表!S2012</f>
        <v/>
      </c>
      <c r="U2013" s="6">
        <f>待赋值表!T2012</f>
        <v/>
      </c>
      <c r="V2013" s="6">
        <f>待赋值表!U2012</f>
        <v/>
      </c>
      <c r="W2013" s="6">
        <f>待赋值表!V2012</f>
        <v/>
      </c>
      <c r="X2013" s="6">
        <f>待赋值表!W2012</f>
        <v/>
      </c>
      <c r="Y2013" s="6">
        <f>待赋值表!X2012</f>
        <v/>
      </c>
      <c r="Z2013" s="3">
        <f>IF(M2013&gt;=0.01,"B_pre",IF(M2013&gt;=0,"C_pre","none"))</f>
        <v/>
      </c>
      <c r="AA2013" s="3">
        <f>IF(U2013&gt;0.125,"a_pre",IF(U2013&gt;=0,"b_pre","none"))</f>
        <v/>
      </c>
      <c r="AB2013" s="3">
        <f>AND(Z2013="B_pre",AA2013="a_pre")</f>
        <v/>
      </c>
      <c r="AC2013" s="3">
        <f>AND(Z2013="B_pre",AA2013="b_pre")</f>
        <v/>
      </c>
      <c r="AD2013" s="3">
        <f>AND(Z2013="C_pre",AA2013="a_pre")</f>
        <v/>
      </c>
      <c r="AE2013" s="3">
        <f>AND(Z2013="C_pre",AA2013="b_pre")</f>
        <v/>
      </c>
      <c r="AF2013" s="6">
        <f>待赋值表!C2012</f>
        <v/>
      </c>
      <c r="AG2013" s="3">
        <f t="array" ref="AG2013">IF(AB2013=TRUE,"A",IF(AC2013=TRUE,"B",IF(AD2013=TRUE,"C",IF(AE2013=TRUE,"D","其他"))))</f>
        <v/>
      </c>
      <c r="AH2013" s="3">
        <f>IF(分析表!$E$12&lt;&gt;"ALL",AND(AF2013=分析表!$E$10,AG2013=分析表!$E$12),IF(AF2013=分析表!$E$10,TRUE(),IF(AF2013="ALL",TRUE(),"")))</f>
        <v/>
      </c>
    </row>
    <row r="2014">
      <c r="A2014" s="3">
        <f>COUNTIF($AH$2:AH2014,"TRUE")</f>
        <v/>
      </c>
      <c r="B2014" s="3">
        <f>COUNTIF($AG$2:$AG2014,#REF!)</f>
        <v/>
      </c>
      <c r="C2014" s="56">
        <f>待赋值表!A2013</f>
        <v/>
      </c>
      <c r="E2014" s="6">
        <f>待赋值表!D2013</f>
        <v/>
      </c>
      <c r="F2014" s="6">
        <f>待赋值表!E2013</f>
        <v/>
      </c>
      <c r="G2014" s="6">
        <f>待赋值表!F2013</f>
        <v/>
      </c>
      <c r="H2014" s="6">
        <f>待赋值表!G2013</f>
        <v/>
      </c>
      <c r="I2014" s="6">
        <f>待赋值表!H2013</f>
        <v/>
      </c>
      <c r="J2014" s="6">
        <f>待赋值表!I2013</f>
        <v/>
      </c>
      <c r="K2014" s="6">
        <f>待赋值表!J2013</f>
        <v/>
      </c>
      <c r="L2014" s="6">
        <f>待赋值表!K2013</f>
        <v/>
      </c>
      <c r="M2014" s="6">
        <f>待赋值表!L2013</f>
        <v/>
      </c>
      <c r="N2014" s="6">
        <f>待赋值表!M2013</f>
        <v/>
      </c>
      <c r="O2014" s="6">
        <f>待赋值表!N2013</f>
        <v/>
      </c>
      <c r="P2014" s="6">
        <f>待赋值表!O2013</f>
        <v/>
      </c>
      <c r="Q2014" s="6">
        <f>IF(待赋值表!P2013&lt;&gt;"",待赋值表!P2013,0)</f>
        <v/>
      </c>
      <c r="R2014" s="6">
        <f>待赋值表!Q2013</f>
        <v/>
      </c>
      <c r="S2014" s="6">
        <f>待赋值表!R2013</f>
        <v/>
      </c>
      <c r="T2014" s="6">
        <f>待赋值表!S2013</f>
        <v/>
      </c>
      <c r="U2014" s="6">
        <f>待赋值表!T2013</f>
        <v/>
      </c>
      <c r="V2014" s="6">
        <f>待赋值表!U2013</f>
        <v/>
      </c>
      <c r="W2014" s="6">
        <f>待赋值表!V2013</f>
        <v/>
      </c>
      <c r="X2014" s="6">
        <f>待赋值表!W2013</f>
        <v/>
      </c>
      <c r="Y2014" s="6">
        <f>待赋值表!X2013</f>
        <v/>
      </c>
      <c r="Z2014" s="3">
        <f>IF(M2014&gt;=0.01,"B_pre",IF(M2014&gt;=0,"C_pre","none"))</f>
        <v/>
      </c>
      <c r="AA2014" s="3">
        <f>IF(U2014&gt;0.125,"a_pre",IF(U2014&gt;=0,"b_pre","none"))</f>
        <v/>
      </c>
      <c r="AB2014" s="3">
        <f>AND(Z2014="B_pre",AA2014="a_pre")</f>
        <v/>
      </c>
      <c r="AC2014" s="3">
        <f>AND(Z2014="B_pre",AA2014="b_pre")</f>
        <v/>
      </c>
      <c r="AD2014" s="3">
        <f>AND(Z2014="C_pre",AA2014="a_pre")</f>
        <v/>
      </c>
      <c r="AE2014" s="3">
        <f>AND(Z2014="C_pre",AA2014="b_pre")</f>
        <v/>
      </c>
      <c r="AF2014" s="6">
        <f>待赋值表!C2013</f>
        <v/>
      </c>
      <c r="AG2014" s="3">
        <f t="array" ref="AG2014">IF(AB2014=TRUE,"A",IF(AC2014=TRUE,"B",IF(AD2014=TRUE,"C",IF(AE2014=TRUE,"D","其他"))))</f>
        <v/>
      </c>
      <c r="AH2014" s="3">
        <f>IF(分析表!$E$12&lt;&gt;"ALL",AND(AF2014=分析表!$E$10,AG2014=分析表!$E$12),IF(AF2014=分析表!$E$10,TRUE(),IF(AF2014="ALL",TRUE(),"")))</f>
        <v/>
      </c>
    </row>
    <row r="2015">
      <c r="A2015" s="3">
        <f>COUNTIF($AH$2:AH2015,"TRUE")</f>
        <v/>
      </c>
      <c r="B2015" s="3">
        <f>COUNTIF($AG$2:$AG2015,#REF!)</f>
        <v/>
      </c>
      <c r="C2015" s="56">
        <f>待赋值表!A2014</f>
        <v/>
      </c>
      <c r="E2015" s="6">
        <f>待赋值表!D2014</f>
        <v/>
      </c>
      <c r="F2015" s="6">
        <f>待赋值表!E2014</f>
        <v/>
      </c>
      <c r="G2015" s="6">
        <f>待赋值表!F2014</f>
        <v/>
      </c>
      <c r="H2015" s="6">
        <f>待赋值表!G2014</f>
        <v/>
      </c>
      <c r="I2015" s="6">
        <f>待赋值表!H2014</f>
        <v/>
      </c>
      <c r="J2015" s="6">
        <f>待赋值表!I2014</f>
        <v/>
      </c>
      <c r="K2015" s="6">
        <f>待赋值表!J2014</f>
        <v/>
      </c>
      <c r="L2015" s="6">
        <f>待赋值表!K2014</f>
        <v/>
      </c>
      <c r="M2015" s="6">
        <f>待赋值表!L2014</f>
        <v/>
      </c>
      <c r="N2015" s="6">
        <f>待赋值表!M2014</f>
        <v/>
      </c>
      <c r="O2015" s="6">
        <f>待赋值表!N2014</f>
        <v/>
      </c>
      <c r="P2015" s="6">
        <f>待赋值表!O2014</f>
        <v/>
      </c>
      <c r="Q2015" s="6">
        <f>IF(待赋值表!P2014&lt;&gt;"",待赋值表!P2014,0)</f>
        <v/>
      </c>
      <c r="R2015" s="6">
        <f>待赋值表!Q2014</f>
        <v/>
      </c>
      <c r="S2015" s="6">
        <f>待赋值表!R2014</f>
        <v/>
      </c>
      <c r="T2015" s="6">
        <f>待赋值表!S2014</f>
        <v/>
      </c>
      <c r="U2015" s="6">
        <f>待赋值表!T2014</f>
        <v/>
      </c>
      <c r="V2015" s="6">
        <f>待赋值表!U2014</f>
        <v/>
      </c>
      <c r="W2015" s="6">
        <f>待赋值表!V2014</f>
        <v/>
      </c>
      <c r="X2015" s="6">
        <f>待赋值表!W2014</f>
        <v/>
      </c>
      <c r="Y2015" s="6">
        <f>待赋值表!X2014</f>
        <v/>
      </c>
      <c r="Z2015" s="3">
        <f>IF(M2015&gt;=0.01,"B_pre",IF(M2015&gt;=0,"C_pre","none"))</f>
        <v/>
      </c>
      <c r="AA2015" s="3">
        <f>IF(U2015&gt;0.125,"a_pre",IF(U2015&gt;=0,"b_pre","none"))</f>
        <v/>
      </c>
      <c r="AB2015" s="3">
        <f>AND(Z2015="B_pre",AA2015="a_pre")</f>
        <v/>
      </c>
      <c r="AC2015" s="3">
        <f>AND(Z2015="B_pre",AA2015="b_pre")</f>
        <v/>
      </c>
      <c r="AD2015" s="3">
        <f>AND(Z2015="C_pre",AA2015="a_pre")</f>
        <v/>
      </c>
      <c r="AE2015" s="3">
        <f>AND(Z2015="C_pre",AA2015="b_pre")</f>
        <v/>
      </c>
      <c r="AF2015" s="6">
        <f>待赋值表!C2014</f>
        <v/>
      </c>
      <c r="AG2015" s="3">
        <f t="array" ref="AG2015">IF(AB2015=TRUE,"A",IF(AC2015=TRUE,"B",IF(AD2015=TRUE,"C",IF(AE2015=TRUE,"D","其他"))))</f>
        <v/>
      </c>
      <c r="AH2015" s="3">
        <f>IF(分析表!$E$12&lt;&gt;"ALL",AND(AF2015=分析表!$E$10,AG2015=分析表!$E$12),IF(AF2015=分析表!$E$10,TRUE(),IF(AF2015="ALL",TRUE(),"")))</f>
        <v/>
      </c>
    </row>
    <row r="2016">
      <c r="A2016" s="3">
        <f>COUNTIF($AH$2:AH2016,"TRUE")</f>
        <v/>
      </c>
      <c r="B2016" s="3">
        <f>COUNTIF($AG$2:$AG2016,#REF!)</f>
        <v/>
      </c>
      <c r="C2016" s="56">
        <f>待赋值表!A2015</f>
        <v/>
      </c>
      <c r="E2016" s="6">
        <f>待赋值表!D2015</f>
        <v/>
      </c>
      <c r="F2016" s="6">
        <f>待赋值表!E2015</f>
        <v/>
      </c>
      <c r="G2016" s="6">
        <f>待赋值表!F2015</f>
        <v/>
      </c>
      <c r="H2016" s="6">
        <f>待赋值表!G2015</f>
        <v/>
      </c>
      <c r="I2016" s="6">
        <f>待赋值表!H2015</f>
        <v/>
      </c>
      <c r="J2016" s="6">
        <f>待赋值表!I2015</f>
        <v/>
      </c>
      <c r="K2016" s="6">
        <f>待赋值表!J2015</f>
        <v/>
      </c>
      <c r="L2016" s="6">
        <f>待赋值表!K2015</f>
        <v/>
      </c>
      <c r="M2016" s="6">
        <f>待赋值表!L2015</f>
        <v/>
      </c>
      <c r="N2016" s="6">
        <f>待赋值表!M2015</f>
        <v/>
      </c>
      <c r="O2016" s="6">
        <f>待赋值表!N2015</f>
        <v/>
      </c>
      <c r="P2016" s="6">
        <f>待赋值表!O2015</f>
        <v/>
      </c>
      <c r="Q2016" s="6">
        <f>IF(待赋值表!P2015&lt;&gt;"",待赋值表!P2015,0)</f>
        <v/>
      </c>
      <c r="R2016" s="6">
        <f>待赋值表!Q2015</f>
        <v/>
      </c>
      <c r="S2016" s="6">
        <f>待赋值表!R2015</f>
        <v/>
      </c>
      <c r="T2016" s="6">
        <f>待赋值表!S2015</f>
        <v/>
      </c>
      <c r="U2016" s="6">
        <f>待赋值表!T2015</f>
        <v/>
      </c>
      <c r="V2016" s="6">
        <f>待赋值表!U2015</f>
        <v/>
      </c>
      <c r="W2016" s="6">
        <f>待赋值表!V2015</f>
        <v/>
      </c>
      <c r="X2016" s="6">
        <f>待赋值表!W2015</f>
        <v/>
      </c>
      <c r="Y2016" s="6">
        <f>待赋值表!X2015</f>
        <v/>
      </c>
      <c r="Z2016" s="3">
        <f>IF(M2016&gt;=0.01,"B_pre",IF(M2016&gt;=0,"C_pre","none"))</f>
        <v/>
      </c>
      <c r="AA2016" s="3">
        <f>IF(U2016&gt;0.125,"a_pre",IF(U2016&gt;=0,"b_pre","none"))</f>
        <v/>
      </c>
      <c r="AB2016" s="3">
        <f>AND(Z2016="B_pre",AA2016="a_pre")</f>
        <v/>
      </c>
      <c r="AC2016" s="3">
        <f>AND(Z2016="B_pre",AA2016="b_pre")</f>
        <v/>
      </c>
      <c r="AD2016" s="3">
        <f>AND(Z2016="C_pre",AA2016="a_pre")</f>
        <v/>
      </c>
      <c r="AE2016" s="3">
        <f>AND(Z2016="C_pre",AA2016="b_pre")</f>
        <v/>
      </c>
      <c r="AF2016" s="6">
        <f>待赋值表!C2015</f>
        <v/>
      </c>
      <c r="AG2016" s="3">
        <f t="array" ref="AG2016">IF(AB2016=TRUE,"A",IF(AC2016=TRUE,"B",IF(AD2016=TRUE,"C",IF(AE2016=TRUE,"D","其他"))))</f>
        <v/>
      </c>
      <c r="AH2016" s="3">
        <f>IF(分析表!$E$12&lt;&gt;"ALL",AND(AF2016=分析表!$E$10,AG2016=分析表!$E$12),IF(AF2016=分析表!$E$10,TRUE(),IF(AF2016="ALL",TRUE(),"")))</f>
        <v/>
      </c>
    </row>
    <row r="2017">
      <c r="A2017" s="3">
        <f>COUNTIF($AH$2:AH2017,"TRUE")</f>
        <v/>
      </c>
      <c r="B2017" s="3">
        <f>COUNTIF($AG$2:$AG2017,#REF!)</f>
        <v/>
      </c>
      <c r="C2017" s="56">
        <f>待赋值表!A2016</f>
        <v/>
      </c>
      <c r="E2017" s="6">
        <f>待赋值表!D2016</f>
        <v/>
      </c>
      <c r="F2017" s="6">
        <f>待赋值表!E2016</f>
        <v/>
      </c>
      <c r="G2017" s="6">
        <f>待赋值表!F2016</f>
        <v/>
      </c>
      <c r="H2017" s="6">
        <f>待赋值表!G2016</f>
        <v/>
      </c>
      <c r="I2017" s="6">
        <f>待赋值表!H2016</f>
        <v/>
      </c>
      <c r="J2017" s="6">
        <f>待赋值表!I2016</f>
        <v/>
      </c>
      <c r="K2017" s="6">
        <f>待赋值表!J2016</f>
        <v/>
      </c>
      <c r="L2017" s="6">
        <f>待赋值表!K2016</f>
        <v/>
      </c>
      <c r="M2017" s="6">
        <f>待赋值表!L2016</f>
        <v/>
      </c>
      <c r="N2017" s="6">
        <f>待赋值表!M2016</f>
        <v/>
      </c>
      <c r="O2017" s="6">
        <f>待赋值表!N2016</f>
        <v/>
      </c>
      <c r="P2017" s="6">
        <f>待赋值表!O2016</f>
        <v/>
      </c>
      <c r="Q2017" s="6">
        <f>IF(待赋值表!P2016&lt;&gt;"",待赋值表!P2016,0)</f>
        <v/>
      </c>
      <c r="R2017" s="6">
        <f>待赋值表!Q2016</f>
        <v/>
      </c>
      <c r="S2017" s="6">
        <f>待赋值表!R2016</f>
        <v/>
      </c>
      <c r="T2017" s="6">
        <f>待赋值表!S2016</f>
        <v/>
      </c>
      <c r="U2017" s="6">
        <f>待赋值表!T2016</f>
        <v/>
      </c>
      <c r="V2017" s="6">
        <f>待赋值表!U2016</f>
        <v/>
      </c>
      <c r="W2017" s="6">
        <f>待赋值表!V2016</f>
        <v/>
      </c>
      <c r="X2017" s="6">
        <f>待赋值表!W2016</f>
        <v/>
      </c>
      <c r="Y2017" s="6">
        <f>待赋值表!X2016</f>
        <v/>
      </c>
      <c r="Z2017" s="3">
        <f>IF(M2017&gt;=0.01,"B_pre",IF(M2017&gt;=0,"C_pre","none"))</f>
        <v/>
      </c>
      <c r="AA2017" s="3">
        <f>IF(U2017&gt;0.125,"a_pre",IF(U2017&gt;=0,"b_pre","none"))</f>
        <v/>
      </c>
      <c r="AB2017" s="3">
        <f>AND(Z2017="B_pre",AA2017="a_pre")</f>
        <v/>
      </c>
      <c r="AC2017" s="3">
        <f>AND(Z2017="B_pre",AA2017="b_pre")</f>
        <v/>
      </c>
      <c r="AD2017" s="3">
        <f>AND(Z2017="C_pre",AA2017="a_pre")</f>
        <v/>
      </c>
      <c r="AE2017" s="3">
        <f>AND(Z2017="C_pre",AA2017="b_pre")</f>
        <v/>
      </c>
      <c r="AF2017" s="6">
        <f>待赋值表!C2016</f>
        <v/>
      </c>
      <c r="AG2017" s="3">
        <f t="array" ref="AG2017">IF(AB2017=TRUE,"A",IF(AC2017=TRUE,"B",IF(AD2017=TRUE,"C",IF(AE2017=TRUE,"D","其他"))))</f>
        <v/>
      </c>
      <c r="AH2017" s="3">
        <f>IF(分析表!$E$12&lt;&gt;"ALL",AND(AF2017=分析表!$E$10,AG2017=分析表!$E$12),IF(AF2017=分析表!$E$10,TRUE(),IF(AF2017="ALL",TRUE(),"")))</f>
        <v/>
      </c>
    </row>
    <row r="2018">
      <c r="A2018" s="3">
        <f>COUNTIF($AH$2:AH2018,"TRUE")</f>
        <v/>
      </c>
      <c r="B2018" s="3">
        <f>COUNTIF($AG$2:$AG2018,#REF!)</f>
        <v/>
      </c>
      <c r="C2018" s="56">
        <f>待赋值表!A2017</f>
        <v/>
      </c>
      <c r="E2018" s="6">
        <f>待赋值表!D2017</f>
        <v/>
      </c>
      <c r="F2018" s="6">
        <f>待赋值表!E2017</f>
        <v/>
      </c>
      <c r="G2018" s="6">
        <f>待赋值表!F2017</f>
        <v/>
      </c>
      <c r="H2018" s="6">
        <f>待赋值表!G2017</f>
        <v/>
      </c>
      <c r="I2018" s="6">
        <f>待赋值表!H2017</f>
        <v/>
      </c>
      <c r="J2018" s="6">
        <f>待赋值表!I2017</f>
        <v/>
      </c>
      <c r="K2018" s="6">
        <f>待赋值表!J2017</f>
        <v/>
      </c>
      <c r="L2018" s="6">
        <f>待赋值表!K2017</f>
        <v/>
      </c>
      <c r="M2018" s="6">
        <f>待赋值表!L2017</f>
        <v/>
      </c>
      <c r="N2018" s="6">
        <f>待赋值表!M2017</f>
        <v/>
      </c>
      <c r="O2018" s="6">
        <f>待赋值表!N2017</f>
        <v/>
      </c>
      <c r="P2018" s="6">
        <f>待赋值表!O2017</f>
        <v/>
      </c>
      <c r="Q2018" s="6">
        <f>IF(待赋值表!P2017&lt;&gt;"",待赋值表!P2017,0)</f>
        <v/>
      </c>
      <c r="R2018" s="6">
        <f>待赋值表!Q2017</f>
        <v/>
      </c>
      <c r="S2018" s="6">
        <f>待赋值表!R2017</f>
        <v/>
      </c>
      <c r="T2018" s="6">
        <f>待赋值表!S2017</f>
        <v/>
      </c>
      <c r="U2018" s="6">
        <f>待赋值表!T2017</f>
        <v/>
      </c>
      <c r="V2018" s="6">
        <f>待赋值表!U2017</f>
        <v/>
      </c>
      <c r="W2018" s="6">
        <f>待赋值表!V2017</f>
        <v/>
      </c>
      <c r="X2018" s="6">
        <f>待赋值表!W2017</f>
        <v/>
      </c>
      <c r="Y2018" s="6">
        <f>待赋值表!X2017</f>
        <v/>
      </c>
      <c r="Z2018" s="3">
        <f>IF(M2018&gt;=0.01,"B_pre",IF(M2018&gt;=0,"C_pre","none"))</f>
        <v/>
      </c>
      <c r="AA2018" s="3">
        <f>IF(U2018&gt;0.125,"a_pre",IF(U2018&gt;=0,"b_pre","none"))</f>
        <v/>
      </c>
      <c r="AB2018" s="3">
        <f>AND(Z2018="B_pre",AA2018="a_pre")</f>
        <v/>
      </c>
      <c r="AC2018" s="3">
        <f>AND(Z2018="B_pre",AA2018="b_pre")</f>
        <v/>
      </c>
      <c r="AD2018" s="3">
        <f>AND(Z2018="C_pre",AA2018="a_pre")</f>
        <v/>
      </c>
      <c r="AE2018" s="3">
        <f>AND(Z2018="C_pre",AA2018="b_pre")</f>
        <v/>
      </c>
      <c r="AF2018" s="6">
        <f>待赋值表!C2017</f>
        <v/>
      </c>
      <c r="AG2018" s="3">
        <f t="array" ref="AG2018">IF(AB2018=TRUE,"A",IF(AC2018=TRUE,"B",IF(AD2018=TRUE,"C",IF(AE2018=TRUE,"D","其他"))))</f>
        <v/>
      </c>
      <c r="AH2018" s="3">
        <f>IF(分析表!$E$12&lt;&gt;"ALL",AND(AF2018=分析表!$E$10,AG2018=分析表!$E$12),IF(AF2018=分析表!$E$10,TRUE(),IF(AF2018="ALL",TRUE(),"")))</f>
        <v/>
      </c>
    </row>
    <row r="2019">
      <c r="A2019" s="3">
        <f>COUNTIF($AH$2:AH2019,"TRUE")</f>
        <v/>
      </c>
      <c r="B2019" s="3">
        <f>COUNTIF($AG$2:$AG2019,#REF!)</f>
        <v/>
      </c>
      <c r="C2019" s="56">
        <f>待赋值表!A2018</f>
        <v/>
      </c>
      <c r="E2019" s="6">
        <f>待赋值表!D2018</f>
        <v/>
      </c>
      <c r="F2019" s="6">
        <f>待赋值表!E2018</f>
        <v/>
      </c>
      <c r="G2019" s="6">
        <f>待赋值表!F2018</f>
        <v/>
      </c>
      <c r="H2019" s="6">
        <f>待赋值表!G2018</f>
        <v/>
      </c>
      <c r="I2019" s="6">
        <f>待赋值表!H2018</f>
        <v/>
      </c>
      <c r="J2019" s="6">
        <f>待赋值表!I2018</f>
        <v/>
      </c>
      <c r="K2019" s="6">
        <f>待赋值表!J2018</f>
        <v/>
      </c>
      <c r="L2019" s="6">
        <f>待赋值表!K2018</f>
        <v/>
      </c>
      <c r="M2019" s="6">
        <f>待赋值表!L2018</f>
        <v/>
      </c>
      <c r="N2019" s="6">
        <f>待赋值表!M2018</f>
        <v/>
      </c>
      <c r="O2019" s="6">
        <f>待赋值表!N2018</f>
        <v/>
      </c>
      <c r="P2019" s="6">
        <f>待赋值表!O2018</f>
        <v/>
      </c>
      <c r="Q2019" s="6">
        <f>IF(待赋值表!P2018&lt;&gt;"",待赋值表!P2018,0)</f>
        <v/>
      </c>
      <c r="R2019" s="6">
        <f>待赋值表!Q2018</f>
        <v/>
      </c>
      <c r="S2019" s="6">
        <f>待赋值表!R2018</f>
        <v/>
      </c>
      <c r="T2019" s="6">
        <f>待赋值表!S2018</f>
        <v/>
      </c>
      <c r="U2019" s="6">
        <f>待赋值表!T2018</f>
        <v/>
      </c>
      <c r="V2019" s="6">
        <f>待赋值表!U2018</f>
        <v/>
      </c>
      <c r="W2019" s="6">
        <f>待赋值表!V2018</f>
        <v/>
      </c>
      <c r="X2019" s="6">
        <f>待赋值表!W2018</f>
        <v/>
      </c>
      <c r="Y2019" s="6">
        <f>待赋值表!X2018</f>
        <v/>
      </c>
      <c r="Z2019" s="3">
        <f>IF(M2019&gt;=0.01,"B_pre",IF(M2019&gt;=0,"C_pre","none"))</f>
        <v/>
      </c>
      <c r="AA2019" s="3">
        <f>IF(U2019&gt;0.125,"a_pre",IF(U2019&gt;=0,"b_pre","none"))</f>
        <v/>
      </c>
      <c r="AB2019" s="3">
        <f>AND(Z2019="B_pre",AA2019="a_pre")</f>
        <v/>
      </c>
      <c r="AC2019" s="3">
        <f>AND(Z2019="B_pre",AA2019="b_pre")</f>
        <v/>
      </c>
      <c r="AD2019" s="3">
        <f>AND(Z2019="C_pre",AA2019="a_pre")</f>
        <v/>
      </c>
      <c r="AE2019" s="3">
        <f>AND(Z2019="C_pre",AA2019="b_pre")</f>
        <v/>
      </c>
      <c r="AF2019" s="6">
        <f>待赋值表!C2018</f>
        <v/>
      </c>
      <c r="AG2019" s="3">
        <f t="array" ref="AG2019">IF(AB2019=TRUE,"A",IF(AC2019=TRUE,"B",IF(AD2019=TRUE,"C",IF(AE2019=TRUE,"D","其他"))))</f>
        <v/>
      </c>
      <c r="AH2019" s="3">
        <f>IF(分析表!$E$12&lt;&gt;"ALL",AND(AF2019=分析表!$E$10,AG2019=分析表!$E$12),IF(AF2019=分析表!$E$10,TRUE(),IF(AF2019="ALL",TRUE(),"")))</f>
        <v/>
      </c>
    </row>
    <row r="2020">
      <c r="A2020" s="3">
        <f>COUNTIF($AH$2:AH2020,"TRUE")</f>
        <v/>
      </c>
      <c r="B2020" s="3">
        <f>COUNTIF($AG$2:$AG2020,#REF!)</f>
        <v/>
      </c>
      <c r="C2020" s="56">
        <f>待赋值表!A2019</f>
        <v/>
      </c>
      <c r="E2020" s="6">
        <f>待赋值表!D2019</f>
        <v/>
      </c>
      <c r="F2020" s="6">
        <f>待赋值表!E2019</f>
        <v/>
      </c>
      <c r="G2020" s="6">
        <f>待赋值表!F2019</f>
        <v/>
      </c>
      <c r="H2020" s="6">
        <f>待赋值表!G2019</f>
        <v/>
      </c>
      <c r="I2020" s="6">
        <f>待赋值表!H2019</f>
        <v/>
      </c>
      <c r="J2020" s="6">
        <f>待赋值表!I2019</f>
        <v/>
      </c>
      <c r="K2020" s="6">
        <f>待赋值表!J2019</f>
        <v/>
      </c>
      <c r="L2020" s="6">
        <f>待赋值表!K2019</f>
        <v/>
      </c>
      <c r="M2020" s="6">
        <f>待赋值表!L2019</f>
        <v/>
      </c>
      <c r="N2020" s="6">
        <f>待赋值表!M2019</f>
        <v/>
      </c>
      <c r="O2020" s="6">
        <f>待赋值表!N2019</f>
        <v/>
      </c>
      <c r="P2020" s="6">
        <f>待赋值表!O2019</f>
        <v/>
      </c>
      <c r="Q2020" s="6">
        <f>IF(待赋值表!P2019&lt;&gt;"",待赋值表!P2019,0)</f>
        <v/>
      </c>
      <c r="R2020" s="6">
        <f>待赋值表!Q2019</f>
        <v/>
      </c>
      <c r="S2020" s="6">
        <f>待赋值表!R2019</f>
        <v/>
      </c>
      <c r="T2020" s="6">
        <f>待赋值表!S2019</f>
        <v/>
      </c>
      <c r="U2020" s="6">
        <f>待赋值表!T2019</f>
        <v/>
      </c>
      <c r="V2020" s="6">
        <f>待赋值表!U2019</f>
        <v/>
      </c>
      <c r="W2020" s="6">
        <f>待赋值表!V2019</f>
        <v/>
      </c>
      <c r="X2020" s="6">
        <f>待赋值表!W2019</f>
        <v/>
      </c>
      <c r="Y2020" s="6">
        <f>待赋值表!X2019</f>
        <v/>
      </c>
      <c r="Z2020" s="3">
        <f>IF(M2020&gt;=0.01,"B_pre",IF(M2020&gt;=0,"C_pre","none"))</f>
        <v/>
      </c>
      <c r="AA2020" s="3">
        <f>IF(U2020&gt;0.125,"a_pre",IF(U2020&gt;=0,"b_pre","none"))</f>
        <v/>
      </c>
      <c r="AB2020" s="3">
        <f>AND(Z2020="B_pre",AA2020="a_pre")</f>
        <v/>
      </c>
      <c r="AC2020" s="3">
        <f>AND(Z2020="B_pre",AA2020="b_pre")</f>
        <v/>
      </c>
      <c r="AD2020" s="3">
        <f>AND(Z2020="C_pre",AA2020="a_pre")</f>
        <v/>
      </c>
      <c r="AE2020" s="3">
        <f>AND(Z2020="C_pre",AA2020="b_pre")</f>
        <v/>
      </c>
      <c r="AF2020" s="6">
        <f>待赋值表!C2019</f>
        <v/>
      </c>
      <c r="AG2020" s="3">
        <f t="array" ref="AG2020">IF(AB2020=TRUE,"A",IF(AC2020=TRUE,"B",IF(AD2020=TRUE,"C",IF(AE2020=TRUE,"D","其他"))))</f>
        <v/>
      </c>
      <c r="AH2020" s="3">
        <f>IF(分析表!$E$12&lt;&gt;"ALL",AND(AF2020=分析表!$E$10,AG2020=分析表!$E$12),IF(AF2020=分析表!$E$10,TRUE(),IF(AF2020="ALL",TRUE(),"")))</f>
        <v/>
      </c>
    </row>
    <row r="2021">
      <c r="A2021" s="3">
        <f>COUNTIF($AH$2:AH2021,"TRUE")</f>
        <v/>
      </c>
      <c r="B2021" s="3">
        <f>COUNTIF($AG$2:$AG2021,#REF!)</f>
        <v/>
      </c>
      <c r="C2021" s="56">
        <f>待赋值表!A2020</f>
        <v/>
      </c>
      <c r="E2021" s="6">
        <f>待赋值表!D2020</f>
        <v/>
      </c>
      <c r="F2021" s="6">
        <f>待赋值表!E2020</f>
        <v/>
      </c>
      <c r="G2021" s="6">
        <f>待赋值表!F2020</f>
        <v/>
      </c>
      <c r="H2021" s="6">
        <f>待赋值表!G2020</f>
        <v/>
      </c>
      <c r="I2021" s="6">
        <f>待赋值表!H2020</f>
        <v/>
      </c>
      <c r="J2021" s="6">
        <f>待赋值表!I2020</f>
        <v/>
      </c>
      <c r="K2021" s="6">
        <f>待赋值表!J2020</f>
        <v/>
      </c>
      <c r="L2021" s="6">
        <f>待赋值表!K2020</f>
        <v/>
      </c>
      <c r="M2021" s="6">
        <f>待赋值表!L2020</f>
        <v/>
      </c>
      <c r="N2021" s="6">
        <f>待赋值表!M2020</f>
        <v/>
      </c>
      <c r="O2021" s="6">
        <f>待赋值表!N2020</f>
        <v/>
      </c>
      <c r="P2021" s="6">
        <f>待赋值表!O2020</f>
        <v/>
      </c>
      <c r="Q2021" s="6">
        <f>IF(待赋值表!P2020&lt;&gt;"",待赋值表!P2020,0)</f>
        <v/>
      </c>
      <c r="R2021" s="6">
        <f>待赋值表!Q2020</f>
        <v/>
      </c>
      <c r="S2021" s="6">
        <f>待赋值表!R2020</f>
        <v/>
      </c>
      <c r="T2021" s="6">
        <f>待赋值表!S2020</f>
        <v/>
      </c>
      <c r="U2021" s="6">
        <f>待赋值表!T2020</f>
        <v/>
      </c>
      <c r="V2021" s="6">
        <f>待赋值表!U2020</f>
        <v/>
      </c>
      <c r="W2021" s="6">
        <f>待赋值表!V2020</f>
        <v/>
      </c>
      <c r="X2021" s="6">
        <f>待赋值表!W2020</f>
        <v/>
      </c>
      <c r="Y2021" s="6">
        <f>待赋值表!X2020</f>
        <v/>
      </c>
      <c r="Z2021" s="3">
        <f>IF(M2021&gt;=0.01,"B_pre",IF(M2021&gt;=0,"C_pre","none"))</f>
        <v/>
      </c>
      <c r="AA2021" s="3">
        <f>IF(U2021&gt;0.125,"a_pre",IF(U2021&gt;=0,"b_pre","none"))</f>
        <v/>
      </c>
      <c r="AB2021" s="3">
        <f>AND(Z2021="B_pre",AA2021="a_pre")</f>
        <v/>
      </c>
      <c r="AC2021" s="3">
        <f>AND(Z2021="B_pre",AA2021="b_pre")</f>
        <v/>
      </c>
      <c r="AD2021" s="3">
        <f>AND(Z2021="C_pre",AA2021="a_pre")</f>
        <v/>
      </c>
      <c r="AE2021" s="3">
        <f>AND(Z2021="C_pre",AA2021="b_pre")</f>
        <v/>
      </c>
      <c r="AF2021" s="6">
        <f>待赋值表!C2020</f>
        <v/>
      </c>
      <c r="AG2021" s="3">
        <f t="array" ref="AG2021">IF(AB2021=TRUE,"A",IF(AC2021=TRUE,"B",IF(AD2021=TRUE,"C",IF(AE2021=TRUE,"D","其他"))))</f>
        <v/>
      </c>
      <c r="AH2021" s="3">
        <f>IF(分析表!$E$12&lt;&gt;"ALL",AND(AF2021=分析表!$E$10,AG2021=分析表!$E$12),IF(AF2021=分析表!$E$10,TRUE(),IF(AF2021="ALL",TRUE(),"")))</f>
        <v/>
      </c>
    </row>
    <row r="2022">
      <c r="A2022" s="3">
        <f>COUNTIF($AH$2:AH2022,"TRUE")</f>
        <v/>
      </c>
      <c r="B2022" s="3">
        <f>COUNTIF($AG$2:$AG2022,#REF!)</f>
        <v/>
      </c>
      <c r="C2022" s="56">
        <f>待赋值表!A2021</f>
        <v/>
      </c>
      <c r="E2022" s="6">
        <f>待赋值表!D2021</f>
        <v/>
      </c>
      <c r="F2022" s="6">
        <f>待赋值表!E2021</f>
        <v/>
      </c>
      <c r="G2022" s="6">
        <f>待赋值表!F2021</f>
        <v/>
      </c>
      <c r="H2022" s="6">
        <f>待赋值表!G2021</f>
        <v/>
      </c>
      <c r="I2022" s="6">
        <f>待赋值表!H2021</f>
        <v/>
      </c>
      <c r="J2022" s="6">
        <f>待赋值表!I2021</f>
        <v/>
      </c>
      <c r="K2022" s="6">
        <f>待赋值表!J2021</f>
        <v/>
      </c>
      <c r="L2022" s="6">
        <f>待赋值表!K2021</f>
        <v/>
      </c>
      <c r="M2022" s="6">
        <f>待赋值表!L2021</f>
        <v/>
      </c>
      <c r="N2022" s="6">
        <f>待赋值表!M2021</f>
        <v/>
      </c>
      <c r="O2022" s="6">
        <f>待赋值表!N2021</f>
        <v/>
      </c>
      <c r="P2022" s="6">
        <f>待赋值表!O2021</f>
        <v/>
      </c>
      <c r="Q2022" s="6">
        <f>IF(待赋值表!P2021&lt;&gt;"",待赋值表!P2021,0)</f>
        <v/>
      </c>
      <c r="R2022" s="6">
        <f>待赋值表!Q2021</f>
        <v/>
      </c>
      <c r="S2022" s="6">
        <f>待赋值表!R2021</f>
        <v/>
      </c>
      <c r="T2022" s="6">
        <f>待赋值表!S2021</f>
        <v/>
      </c>
      <c r="U2022" s="6">
        <f>待赋值表!T2021</f>
        <v/>
      </c>
      <c r="V2022" s="6">
        <f>待赋值表!U2021</f>
        <v/>
      </c>
      <c r="W2022" s="6">
        <f>待赋值表!V2021</f>
        <v/>
      </c>
      <c r="X2022" s="6">
        <f>待赋值表!W2021</f>
        <v/>
      </c>
      <c r="Y2022" s="6">
        <f>待赋值表!X2021</f>
        <v/>
      </c>
      <c r="Z2022" s="3">
        <f>IF(M2022&gt;=0.01,"B_pre",IF(M2022&gt;=0,"C_pre","none"))</f>
        <v/>
      </c>
      <c r="AA2022" s="3">
        <f>IF(U2022&gt;0.125,"a_pre",IF(U2022&gt;=0,"b_pre","none"))</f>
        <v/>
      </c>
      <c r="AB2022" s="3">
        <f>AND(Z2022="B_pre",AA2022="a_pre")</f>
        <v/>
      </c>
      <c r="AC2022" s="3">
        <f>AND(Z2022="B_pre",AA2022="b_pre")</f>
        <v/>
      </c>
      <c r="AD2022" s="3">
        <f>AND(Z2022="C_pre",AA2022="a_pre")</f>
        <v/>
      </c>
      <c r="AE2022" s="3">
        <f>AND(Z2022="C_pre",AA2022="b_pre")</f>
        <v/>
      </c>
      <c r="AF2022" s="6">
        <f>待赋值表!C2021</f>
        <v/>
      </c>
      <c r="AG2022" s="3">
        <f t="array" ref="AG2022">IF(AB2022=TRUE,"A",IF(AC2022=TRUE,"B",IF(AD2022=TRUE,"C",IF(AE2022=TRUE,"D","其他"))))</f>
        <v/>
      </c>
      <c r="AH2022" s="3">
        <f>IF(分析表!$E$12&lt;&gt;"ALL",AND(AF2022=分析表!$E$10,AG2022=分析表!$E$12),IF(AF2022=分析表!$E$10,TRUE(),IF(AF2022="ALL",TRUE(),"")))</f>
        <v/>
      </c>
    </row>
    <row r="2023">
      <c r="A2023" s="3">
        <f>COUNTIF($AH$2:AH2023,"TRUE")</f>
        <v/>
      </c>
      <c r="B2023" s="3">
        <f>COUNTIF($AG$2:$AG2023,#REF!)</f>
        <v/>
      </c>
      <c r="C2023" s="56">
        <f>待赋值表!A2022</f>
        <v/>
      </c>
      <c r="E2023" s="6">
        <f>待赋值表!D2022</f>
        <v/>
      </c>
      <c r="F2023" s="6">
        <f>待赋值表!E2022</f>
        <v/>
      </c>
      <c r="G2023" s="6">
        <f>待赋值表!F2022</f>
        <v/>
      </c>
      <c r="H2023" s="6">
        <f>待赋值表!G2022</f>
        <v/>
      </c>
      <c r="I2023" s="6">
        <f>待赋值表!H2022</f>
        <v/>
      </c>
      <c r="J2023" s="6">
        <f>待赋值表!I2022</f>
        <v/>
      </c>
      <c r="K2023" s="6">
        <f>待赋值表!J2022</f>
        <v/>
      </c>
      <c r="L2023" s="6">
        <f>待赋值表!K2022</f>
        <v/>
      </c>
      <c r="M2023" s="6">
        <f>待赋值表!L2022</f>
        <v/>
      </c>
      <c r="N2023" s="6">
        <f>待赋值表!M2022</f>
        <v/>
      </c>
      <c r="O2023" s="6">
        <f>待赋值表!N2022</f>
        <v/>
      </c>
      <c r="P2023" s="6">
        <f>待赋值表!O2022</f>
        <v/>
      </c>
      <c r="Q2023" s="6">
        <f>IF(待赋值表!P2022&lt;&gt;"",待赋值表!P2022,0)</f>
        <v/>
      </c>
      <c r="R2023" s="6">
        <f>待赋值表!Q2022</f>
        <v/>
      </c>
      <c r="S2023" s="6">
        <f>待赋值表!R2022</f>
        <v/>
      </c>
      <c r="T2023" s="6">
        <f>待赋值表!S2022</f>
        <v/>
      </c>
      <c r="U2023" s="6">
        <f>待赋值表!T2022</f>
        <v/>
      </c>
      <c r="V2023" s="6">
        <f>待赋值表!U2022</f>
        <v/>
      </c>
      <c r="W2023" s="6">
        <f>待赋值表!V2022</f>
        <v/>
      </c>
      <c r="X2023" s="6">
        <f>待赋值表!W2022</f>
        <v/>
      </c>
      <c r="Y2023" s="6">
        <f>待赋值表!X2022</f>
        <v/>
      </c>
      <c r="Z2023" s="3">
        <f>IF(M2023&gt;=0.01,"B_pre",IF(M2023&gt;=0,"C_pre","none"))</f>
        <v/>
      </c>
      <c r="AA2023" s="3">
        <f>IF(U2023&gt;0.125,"a_pre",IF(U2023&gt;=0,"b_pre","none"))</f>
        <v/>
      </c>
      <c r="AB2023" s="3">
        <f>AND(Z2023="B_pre",AA2023="a_pre")</f>
        <v/>
      </c>
      <c r="AC2023" s="3">
        <f>AND(Z2023="B_pre",AA2023="b_pre")</f>
        <v/>
      </c>
      <c r="AD2023" s="3">
        <f>AND(Z2023="C_pre",AA2023="a_pre")</f>
        <v/>
      </c>
      <c r="AE2023" s="3">
        <f>AND(Z2023="C_pre",AA2023="b_pre")</f>
        <v/>
      </c>
      <c r="AF2023" s="6">
        <f>待赋值表!C2022</f>
        <v/>
      </c>
      <c r="AG2023" s="3">
        <f t="array" ref="AG2023">IF(AB2023=TRUE,"A",IF(AC2023=TRUE,"B",IF(AD2023=TRUE,"C",IF(AE2023=TRUE,"D","其他"))))</f>
        <v/>
      </c>
      <c r="AH2023" s="3">
        <f>IF(分析表!$E$12&lt;&gt;"ALL",AND(AF2023=分析表!$E$10,AG2023=分析表!$E$12),IF(AF2023=分析表!$E$10,TRUE(),IF(AF2023="ALL",TRUE(),"")))</f>
        <v/>
      </c>
    </row>
    <row r="2024">
      <c r="A2024" s="3">
        <f>COUNTIF($AH$2:AH2024,"TRUE")</f>
        <v/>
      </c>
      <c r="B2024" s="3">
        <f>COUNTIF($AG$2:$AG2024,#REF!)</f>
        <v/>
      </c>
      <c r="C2024" s="56">
        <f>待赋值表!A2023</f>
        <v/>
      </c>
      <c r="E2024" s="6">
        <f>待赋值表!D2023</f>
        <v/>
      </c>
      <c r="F2024" s="6">
        <f>待赋值表!E2023</f>
        <v/>
      </c>
      <c r="G2024" s="6">
        <f>待赋值表!F2023</f>
        <v/>
      </c>
      <c r="H2024" s="6">
        <f>待赋值表!G2023</f>
        <v/>
      </c>
      <c r="I2024" s="6">
        <f>待赋值表!H2023</f>
        <v/>
      </c>
      <c r="J2024" s="6">
        <f>待赋值表!I2023</f>
        <v/>
      </c>
      <c r="K2024" s="6">
        <f>待赋值表!J2023</f>
        <v/>
      </c>
      <c r="L2024" s="6">
        <f>待赋值表!K2023</f>
        <v/>
      </c>
      <c r="M2024" s="6">
        <f>待赋值表!L2023</f>
        <v/>
      </c>
      <c r="N2024" s="6">
        <f>待赋值表!M2023</f>
        <v/>
      </c>
      <c r="O2024" s="6">
        <f>待赋值表!N2023</f>
        <v/>
      </c>
      <c r="P2024" s="6">
        <f>待赋值表!O2023</f>
        <v/>
      </c>
      <c r="Q2024" s="6">
        <f>IF(待赋值表!P2023&lt;&gt;"",待赋值表!P2023,0)</f>
        <v/>
      </c>
      <c r="R2024" s="6">
        <f>待赋值表!Q2023</f>
        <v/>
      </c>
      <c r="S2024" s="6">
        <f>待赋值表!R2023</f>
        <v/>
      </c>
      <c r="T2024" s="6">
        <f>待赋值表!S2023</f>
        <v/>
      </c>
      <c r="U2024" s="6">
        <f>待赋值表!T2023</f>
        <v/>
      </c>
      <c r="V2024" s="6">
        <f>待赋值表!U2023</f>
        <v/>
      </c>
      <c r="W2024" s="6">
        <f>待赋值表!V2023</f>
        <v/>
      </c>
      <c r="X2024" s="6">
        <f>待赋值表!W2023</f>
        <v/>
      </c>
      <c r="Y2024" s="6">
        <f>待赋值表!X2023</f>
        <v/>
      </c>
      <c r="Z2024" s="3">
        <f>IF(M2024&gt;=0.01,"B_pre",IF(M2024&gt;=0,"C_pre","none"))</f>
        <v/>
      </c>
      <c r="AA2024" s="3">
        <f>IF(U2024&gt;0.125,"a_pre",IF(U2024&gt;=0,"b_pre","none"))</f>
        <v/>
      </c>
      <c r="AB2024" s="3">
        <f>AND(Z2024="B_pre",AA2024="a_pre")</f>
        <v/>
      </c>
      <c r="AC2024" s="3">
        <f>AND(Z2024="B_pre",AA2024="b_pre")</f>
        <v/>
      </c>
      <c r="AD2024" s="3">
        <f>AND(Z2024="C_pre",AA2024="a_pre")</f>
        <v/>
      </c>
      <c r="AE2024" s="3">
        <f>AND(Z2024="C_pre",AA2024="b_pre")</f>
        <v/>
      </c>
      <c r="AF2024" s="6">
        <f>待赋值表!C2023</f>
        <v/>
      </c>
      <c r="AG2024" s="3">
        <f t="array" ref="AG2024">IF(AB2024=TRUE,"A",IF(AC2024=TRUE,"B",IF(AD2024=TRUE,"C",IF(AE2024=TRUE,"D","其他"))))</f>
        <v/>
      </c>
      <c r="AH2024" s="3">
        <f>IF(分析表!$E$12&lt;&gt;"ALL",AND(AF2024=分析表!$E$10,AG2024=分析表!$E$12),IF(AF2024=分析表!$E$10,TRUE(),IF(AF2024="ALL",TRUE(),"")))</f>
        <v/>
      </c>
    </row>
    <row r="2025">
      <c r="A2025" s="3">
        <f>COUNTIF($AH$2:AH2025,"TRUE")</f>
        <v/>
      </c>
      <c r="B2025" s="3">
        <f>COUNTIF($AG$2:$AG2025,#REF!)</f>
        <v/>
      </c>
      <c r="C2025" s="56">
        <f>待赋值表!A2024</f>
        <v/>
      </c>
      <c r="E2025" s="6">
        <f>待赋值表!D2024</f>
        <v/>
      </c>
      <c r="F2025" s="6">
        <f>待赋值表!E2024</f>
        <v/>
      </c>
      <c r="G2025" s="6">
        <f>待赋值表!F2024</f>
        <v/>
      </c>
      <c r="H2025" s="6">
        <f>待赋值表!G2024</f>
        <v/>
      </c>
      <c r="I2025" s="6">
        <f>待赋值表!H2024</f>
        <v/>
      </c>
      <c r="J2025" s="6">
        <f>待赋值表!I2024</f>
        <v/>
      </c>
      <c r="K2025" s="6">
        <f>待赋值表!J2024</f>
        <v/>
      </c>
      <c r="L2025" s="6">
        <f>待赋值表!K2024</f>
        <v/>
      </c>
      <c r="M2025" s="6">
        <f>待赋值表!L2024</f>
        <v/>
      </c>
      <c r="N2025" s="6">
        <f>待赋值表!M2024</f>
        <v/>
      </c>
      <c r="O2025" s="6">
        <f>待赋值表!N2024</f>
        <v/>
      </c>
      <c r="P2025" s="6">
        <f>待赋值表!O2024</f>
        <v/>
      </c>
      <c r="Q2025" s="6">
        <f>IF(待赋值表!P2024&lt;&gt;"",待赋值表!P2024,0)</f>
        <v/>
      </c>
      <c r="R2025" s="6">
        <f>待赋值表!Q2024</f>
        <v/>
      </c>
      <c r="S2025" s="6">
        <f>待赋值表!R2024</f>
        <v/>
      </c>
      <c r="T2025" s="6">
        <f>待赋值表!S2024</f>
        <v/>
      </c>
      <c r="U2025" s="6">
        <f>待赋值表!T2024</f>
        <v/>
      </c>
      <c r="V2025" s="6">
        <f>待赋值表!U2024</f>
        <v/>
      </c>
      <c r="W2025" s="6">
        <f>待赋值表!V2024</f>
        <v/>
      </c>
      <c r="X2025" s="6">
        <f>待赋值表!W2024</f>
        <v/>
      </c>
      <c r="Y2025" s="6">
        <f>待赋值表!X2024</f>
        <v/>
      </c>
      <c r="Z2025" s="3">
        <f>IF(M2025&gt;=0.01,"B_pre",IF(M2025&gt;=0,"C_pre","none"))</f>
        <v/>
      </c>
      <c r="AA2025" s="3">
        <f>IF(U2025&gt;0.125,"a_pre",IF(U2025&gt;=0,"b_pre","none"))</f>
        <v/>
      </c>
      <c r="AB2025" s="3">
        <f>AND(Z2025="B_pre",AA2025="a_pre")</f>
        <v/>
      </c>
      <c r="AC2025" s="3">
        <f>AND(Z2025="B_pre",AA2025="b_pre")</f>
        <v/>
      </c>
      <c r="AD2025" s="3">
        <f>AND(Z2025="C_pre",AA2025="a_pre")</f>
        <v/>
      </c>
      <c r="AE2025" s="3">
        <f>AND(Z2025="C_pre",AA2025="b_pre")</f>
        <v/>
      </c>
      <c r="AF2025" s="6">
        <f>待赋值表!C2024</f>
        <v/>
      </c>
      <c r="AG2025" s="3">
        <f t="array" ref="AG2025">IF(AB2025=TRUE,"A",IF(AC2025=TRUE,"B",IF(AD2025=TRUE,"C",IF(AE2025=TRUE,"D","其他"))))</f>
        <v/>
      </c>
      <c r="AH2025" s="3">
        <f>IF(分析表!$E$12&lt;&gt;"ALL",AND(AF2025=分析表!$E$10,AG2025=分析表!$E$12),IF(AF2025=分析表!$E$10,TRUE(),IF(AF2025="ALL",TRUE(),"")))</f>
        <v/>
      </c>
    </row>
    <row r="2026">
      <c r="A2026" s="3">
        <f>COUNTIF($AH$2:AH2026,"TRUE")</f>
        <v/>
      </c>
      <c r="B2026" s="3">
        <f>COUNTIF($AG$2:$AG2026,#REF!)</f>
        <v/>
      </c>
      <c r="C2026" s="56">
        <f>待赋值表!A2025</f>
        <v/>
      </c>
      <c r="E2026" s="6">
        <f>待赋值表!D2025</f>
        <v/>
      </c>
      <c r="F2026" s="6">
        <f>待赋值表!E2025</f>
        <v/>
      </c>
      <c r="G2026" s="6">
        <f>待赋值表!F2025</f>
        <v/>
      </c>
      <c r="H2026" s="6">
        <f>待赋值表!G2025</f>
        <v/>
      </c>
      <c r="I2026" s="6">
        <f>待赋值表!H2025</f>
        <v/>
      </c>
      <c r="J2026" s="6">
        <f>待赋值表!I2025</f>
        <v/>
      </c>
      <c r="K2026" s="6">
        <f>待赋值表!J2025</f>
        <v/>
      </c>
      <c r="L2026" s="6">
        <f>待赋值表!K2025</f>
        <v/>
      </c>
      <c r="M2026" s="6">
        <f>待赋值表!L2025</f>
        <v/>
      </c>
      <c r="N2026" s="6">
        <f>待赋值表!M2025</f>
        <v/>
      </c>
      <c r="O2026" s="6">
        <f>待赋值表!N2025</f>
        <v/>
      </c>
      <c r="P2026" s="6">
        <f>待赋值表!O2025</f>
        <v/>
      </c>
      <c r="Q2026" s="6">
        <f>IF(待赋值表!P2025&lt;&gt;"",待赋值表!P2025,0)</f>
        <v/>
      </c>
      <c r="R2026" s="6">
        <f>待赋值表!Q2025</f>
        <v/>
      </c>
      <c r="S2026" s="6">
        <f>待赋值表!R2025</f>
        <v/>
      </c>
      <c r="T2026" s="6">
        <f>待赋值表!S2025</f>
        <v/>
      </c>
      <c r="U2026" s="6">
        <f>待赋值表!T2025</f>
        <v/>
      </c>
      <c r="V2026" s="6">
        <f>待赋值表!U2025</f>
        <v/>
      </c>
      <c r="W2026" s="6">
        <f>待赋值表!V2025</f>
        <v/>
      </c>
      <c r="X2026" s="6">
        <f>待赋值表!W2025</f>
        <v/>
      </c>
      <c r="Y2026" s="6">
        <f>待赋值表!X2025</f>
        <v/>
      </c>
      <c r="Z2026" s="3">
        <f>IF(M2026&gt;=0.01,"B_pre",IF(M2026&gt;=0,"C_pre","none"))</f>
        <v/>
      </c>
      <c r="AA2026" s="3">
        <f>IF(U2026&gt;0.125,"a_pre",IF(U2026&gt;=0,"b_pre","none"))</f>
        <v/>
      </c>
      <c r="AB2026" s="3">
        <f>AND(Z2026="B_pre",AA2026="a_pre")</f>
        <v/>
      </c>
      <c r="AC2026" s="3">
        <f>AND(Z2026="B_pre",AA2026="b_pre")</f>
        <v/>
      </c>
      <c r="AD2026" s="3">
        <f>AND(Z2026="C_pre",AA2026="a_pre")</f>
        <v/>
      </c>
      <c r="AE2026" s="3">
        <f>AND(Z2026="C_pre",AA2026="b_pre")</f>
        <v/>
      </c>
      <c r="AF2026" s="6">
        <f>待赋值表!C2025</f>
        <v/>
      </c>
      <c r="AG2026" s="3">
        <f t="array" ref="AG2026">IF(AB2026=TRUE,"A",IF(AC2026=TRUE,"B",IF(AD2026=TRUE,"C",IF(AE2026=TRUE,"D","其他"))))</f>
        <v/>
      </c>
      <c r="AH2026" s="3">
        <f>IF(分析表!$E$12&lt;&gt;"ALL",AND(AF2026=分析表!$E$10,AG2026=分析表!$E$12),IF(AF2026=分析表!$E$10,TRUE(),IF(AF2026="ALL",TRUE(),"")))</f>
        <v/>
      </c>
    </row>
    <row r="2027">
      <c r="A2027" s="3">
        <f>COUNTIF($AH$2:AH2027,"TRUE")</f>
        <v/>
      </c>
      <c r="B2027" s="3">
        <f>COUNTIF($AG$2:$AG2027,#REF!)</f>
        <v/>
      </c>
      <c r="C2027" s="56">
        <f>待赋值表!A2026</f>
        <v/>
      </c>
      <c r="E2027" s="6">
        <f>待赋值表!D2026</f>
        <v/>
      </c>
      <c r="F2027" s="6">
        <f>待赋值表!E2026</f>
        <v/>
      </c>
      <c r="G2027" s="6">
        <f>待赋值表!F2026</f>
        <v/>
      </c>
      <c r="H2027" s="6">
        <f>待赋值表!G2026</f>
        <v/>
      </c>
      <c r="I2027" s="6">
        <f>待赋值表!H2026</f>
        <v/>
      </c>
      <c r="J2027" s="6">
        <f>待赋值表!I2026</f>
        <v/>
      </c>
      <c r="K2027" s="6">
        <f>待赋值表!J2026</f>
        <v/>
      </c>
      <c r="L2027" s="6">
        <f>待赋值表!K2026</f>
        <v/>
      </c>
      <c r="M2027" s="6">
        <f>待赋值表!L2026</f>
        <v/>
      </c>
      <c r="N2027" s="6">
        <f>待赋值表!M2026</f>
        <v/>
      </c>
      <c r="O2027" s="6">
        <f>待赋值表!N2026</f>
        <v/>
      </c>
      <c r="P2027" s="6">
        <f>待赋值表!O2026</f>
        <v/>
      </c>
      <c r="Q2027" s="6">
        <f>IF(待赋值表!P2026&lt;&gt;"",待赋值表!P2026,0)</f>
        <v/>
      </c>
      <c r="R2027" s="6">
        <f>待赋值表!Q2026</f>
        <v/>
      </c>
      <c r="S2027" s="6">
        <f>待赋值表!R2026</f>
        <v/>
      </c>
      <c r="T2027" s="6">
        <f>待赋值表!S2026</f>
        <v/>
      </c>
      <c r="U2027" s="6">
        <f>待赋值表!T2026</f>
        <v/>
      </c>
      <c r="V2027" s="6">
        <f>待赋值表!U2026</f>
        <v/>
      </c>
      <c r="W2027" s="6">
        <f>待赋值表!V2026</f>
        <v/>
      </c>
      <c r="X2027" s="6">
        <f>待赋值表!W2026</f>
        <v/>
      </c>
      <c r="Y2027" s="6">
        <f>待赋值表!X2026</f>
        <v/>
      </c>
      <c r="Z2027" s="3">
        <f>IF(M2027&gt;=0.01,"B_pre",IF(M2027&gt;=0,"C_pre","none"))</f>
        <v/>
      </c>
      <c r="AA2027" s="3">
        <f>IF(U2027&gt;0.125,"a_pre",IF(U2027&gt;=0,"b_pre","none"))</f>
        <v/>
      </c>
      <c r="AB2027" s="3">
        <f>AND(Z2027="B_pre",AA2027="a_pre")</f>
        <v/>
      </c>
      <c r="AC2027" s="3">
        <f>AND(Z2027="B_pre",AA2027="b_pre")</f>
        <v/>
      </c>
      <c r="AD2027" s="3">
        <f>AND(Z2027="C_pre",AA2027="a_pre")</f>
        <v/>
      </c>
      <c r="AE2027" s="3">
        <f>AND(Z2027="C_pre",AA2027="b_pre")</f>
        <v/>
      </c>
      <c r="AF2027" s="6">
        <f>待赋值表!C2026</f>
        <v/>
      </c>
      <c r="AG2027" s="3">
        <f t="array" ref="AG2027">IF(AB2027=TRUE,"A",IF(AC2027=TRUE,"B",IF(AD2027=TRUE,"C",IF(AE2027=TRUE,"D","其他"))))</f>
        <v/>
      </c>
      <c r="AH2027" s="3">
        <f>IF(分析表!$E$12&lt;&gt;"ALL",AND(AF2027=分析表!$E$10,AG2027=分析表!$E$12),IF(AF2027=分析表!$E$10,TRUE(),IF(AF2027="ALL",TRUE(),"")))</f>
        <v/>
      </c>
    </row>
    <row r="2028">
      <c r="A2028" s="3">
        <f>COUNTIF($AH$2:AH2028,"TRUE")</f>
        <v/>
      </c>
      <c r="B2028" s="3">
        <f>COUNTIF($AG$2:$AG2028,#REF!)</f>
        <v/>
      </c>
      <c r="C2028" s="56">
        <f>待赋值表!A2027</f>
        <v/>
      </c>
      <c r="E2028" s="6">
        <f>待赋值表!D2027</f>
        <v/>
      </c>
      <c r="F2028" s="6">
        <f>待赋值表!E2027</f>
        <v/>
      </c>
      <c r="G2028" s="6">
        <f>待赋值表!F2027</f>
        <v/>
      </c>
      <c r="H2028" s="6">
        <f>待赋值表!G2027</f>
        <v/>
      </c>
      <c r="I2028" s="6">
        <f>待赋值表!H2027</f>
        <v/>
      </c>
      <c r="J2028" s="6">
        <f>待赋值表!I2027</f>
        <v/>
      </c>
      <c r="K2028" s="6">
        <f>待赋值表!J2027</f>
        <v/>
      </c>
      <c r="L2028" s="6">
        <f>待赋值表!K2027</f>
        <v/>
      </c>
      <c r="M2028" s="6">
        <f>待赋值表!L2027</f>
        <v/>
      </c>
      <c r="N2028" s="6">
        <f>待赋值表!M2027</f>
        <v/>
      </c>
      <c r="O2028" s="6">
        <f>待赋值表!N2027</f>
        <v/>
      </c>
      <c r="P2028" s="6">
        <f>待赋值表!O2027</f>
        <v/>
      </c>
      <c r="Q2028" s="6">
        <f>IF(待赋值表!P2027&lt;&gt;"",待赋值表!P2027,0)</f>
        <v/>
      </c>
      <c r="R2028" s="6">
        <f>待赋值表!Q2027</f>
        <v/>
      </c>
      <c r="S2028" s="6">
        <f>待赋值表!R2027</f>
        <v/>
      </c>
      <c r="T2028" s="6">
        <f>待赋值表!S2027</f>
        <v/>
      </c>
      <c r="U2028" s="6">
        <f>待赋值表!T2027</f>
        <v/>
      </c>
      <c r="V2028" s="6">
        <f>待赋值表!U2027</f>
        <v/>
      </c>
      <c r="W2028" s="6">
        <f>待赋值表!V2027</f>
        <v/>
      </c>
      <c r="X2028" s="6">
        <f>待赋值表!W2027</f>
        <v/>
      </c>
      <c r="Y2028" s="6">
        <f>待赋值表!X2027</f>
        <v/>
      </c>
      <c r="Z2028" s="3">
        <f>IF(M2028&gt;=0.01,"B_pre",IF(M2028&gt;=0,"C_pre","none"))</f>
        <v/>
      </c>
      <c r="AA2028" s="3">
        <f>IF(U2028&gt;0.125,"a_pre",IF(U2028&gt;=0,"b_pre","none"))</f>
        <v/>
      </c>
      <c r="AB2028" s="3">
        <f>AND(Z2028="B_pre",AA2028="a_pre")</f>
        <v/>
      </c>
      <c r="AC2028" s="3">
        <f>AND(Z2028="B_pre",AA2028="b_pre")</f>
        <v/>
      </c>
      <c r="AD2028" s="3">
        <f>AND(Z2028="C_pre",AA2028="a_pre")</f>
        <v/>
      </c>
      <c r="AE2028" s="3">
        <f>AND(Z2028="C_pre",AA2028="b_pre")</f>
        <v/>
      </c>
      <c r="AF2028" s="6">
        <f>待赋值表!C2027</f>
        <v/>
      </c>
      <c r="AG2028" s="3">
        <f t="array" ref="AG2028">IF(AB2028=TRUE,"A",IF(AC2028=TRUE,"B",IF(AD2028=TRUE,"C",IF(AE2028=TRUE,"D","其他"))))</f>
        <v/>
      </c>
      <c r="AH2028" s="3">
        <f>IF(分析表!$E$12&lt;&gt;"ALL",AND(AF2028=分析表!$E$10,AG2028=分析表!$E$12),IF(AF2028=分析表!$E$10,TRUE(),IF(AF2028="ALL",TRUE(),"")))</f>
        <v/>
      </c>
    </row>
    <row r="2029">
      <c r="A2029" s="3">
        <f>COUNTIF($AH$2:AH2029,"TRUE")</f>
        <v/>
      </c>
      <c r="B2029" s="3">
        <f>COUNTIF($AG$2:$AG2029,#REF!)</f>
        <v/>
      </c>
      <c r="C2029" s="56">
        <f>待赋值表!A2028</f>
        <v/>
      </c>
      <c r="E2029" s="6">
        <f>待赋值表!D2028</f>
        <v/>
      </c>
      <c r="F2029" s="6">
        <f>待赋值表!E2028</f>
        <v/>
      </c>
      <c r="G2029" s="6">
        <f>待赋值表!F2028</f>
        <v/>
      </c>
      <c r="H2029" s="6">
        <f>待赋值表!G2028</f>
        <v/>
      </c>
      <c r="I2029" s="6">
        <f>待赋值表!H2028</f>
        <v/>
      </c>
      <c r="J2029" s="6">
        <f>待赋值表!I2028</f>
        <v/>
      </c>
      <c r="K2029" s="6">
        <f>待赋值表!J2028</f>
        <v/>
      </c>
      <c r="L2029" s="6">
        <f>待赋值表!K2028</f>
        <v/>
      </c>
      <c r="M2029" s="6">
        <f>待赋值表!L2028</f>
        <v/>
      </c>
      <c r="N2029" s="6">
        <f>待赋值表!M2028</f>
        <v/>
      </c>
      <c r="O2029" s="6">
        <f>待赋值表!N2028</f>
        <v/>
      </c>
      <c r="P2029" s="6">
        <f>待赋值表!O2028</f>
        <v/>
      </c>
      <c r="Q2029" s="6">
        <f>IF(待赋值表!P2028&lt;&gt;"",待赋值表!P2028,0)</f>
        <v/>
      </c>
      <c r="R2029" s="6">
        <f>待赋值表!Q2028</f>
        <v/>
      </c>
      <c r="S2029" s="6">
        <f>待赋值表!R2028</f>
        <v/>
      </c>
      <c r="T2029" s="6">
        <f>待赋值表!S2028</f>
        <v/>
      </c>
      <c r="U2029" s="6">
        <f>待赋值表!T2028</f>
        <v/>
      </c>
      <c r="V2029" s="6">
        <f>待赋值表!U2028</f>
        <v/>
      </c>
      <c r="W2029" s="6">
        <f>待赋值表!V2028</f>
        <v/>
      </c>
      <c r="X2029" s="6">
        <f>待赋值表!W2028</f>
        <v/>
      </c>
      <c r="Y2029" s="6">
        <f>待赋值表!X2028</f>
        <v/>
      </c>
      <c r="Z2029" s="3">
        <f>IF(M2029&gt;=0.01,"B_pre",IF(M2029&gt;=0,"C_pre","none"))</f>
        <v/>
      </c>
      <c r="AA2029" s="3">
        <f>IF(U2029&gt;0.125,"a_pre",IF(U2029&gt;=0,"b_pre","none"))</f>
        <v/>
      </c>
      <c r="AB2029" s="3">
        <f>AND(Z2029="B_pre",AA2029="a_pre")</f>
        <v/>
      </c>
      <c r="AC2029" s="3">
        <f>AND(Z2029="B_pre",AA2029="b_pre")</f>
        <v/>
      </c>
      <c r="AD2029" s="3">
        <f>AND(Z2029="C_pre",AA2029="a_pre")</f>
        <v/>
      </c>
      <c r="AE2029" s="3">
        <f>AND(Z2029="C_pre",AA2029="b_pre")</f>
        <v/>
      </c>
      <c r="AF2029" s="6">
        <f>待赋值表!C2028</f>
        <v/>
      </c>
      <c r="AG2029" s="3">
        <f t="array" ref="AG2029">IF(AB2029=TRUE,"A",IF(AC2029=TRUE,"B",IF(AD2029=TRUE,"C",IF(AE2029=TRUE,"D","其他"))))</f>
        <v/>
      </c>
      <c r="AH2029" s="3">
        <f>IF(分析表!$E$12&lt;&gt;"ALL",AND(AF2029=分析表!$E$10,AG2029=分析表!$E$12),IF(AF2029=分析表!$E$10,TRUE(),IF(AF2029="ALL",TRUE(),"")))</f>
        <v/>
      </c>
    </row>
    <row r="2030">
      <c r="A2030" s="3">
        <f>COUNTIF($AH$2:AH2030,"TRUE")</f>
        <v/>
      </c>
      <c r="B2030" s="3">
        <f>COUNTIF($AG$2:$AG2030,#REF!)</f>
        <v/>
      </c>
      <c r="C2030" s="56">
        <f>待赋值表!A2029</f>
        <v/>
      </c>
      <c r="E2030" s="6">
        <f>待赋值表!D2029</f>
        <v/>
      </c>
      <c r="F2030" s="6">
        <f>待赋值表!E2029</f>
        <v/>
      </c>
      <c r="G2030" s="6">
        <f>待赋值表!F2029</f>
        <v/>
      </c>
      <c r="H2030" s="6">
        <f>待赋值表!G2029</f>
        <v/>
      </c>
      <c r="I2030" s="6">
        <f>待赋值表!H2029</f>
        <v/>
      </c>
      <c r="J2030" s="6">
        <f>待赋值表!I2029</f>
        <v/>
      </c>
      <c r="K2030" s="6">
        <f>待赋值表!J2029</f>
        <v/>
      </c>
      <c r="L2030" s="6">
        <f>待赋值表!K2029</f>
        <v/>
      </c>
      <c r="M2030" s="6">
        <f>待赋值表!L2029</f>
        <v/>
      </c>
      <c r="N2030" s="6">
        <f>待赋值表!M2029</f>
        <v/>
      </c>
      <c r="O2030" s="6">
        <f>待赋值表!N2029</f>
        <v/>
      </c>
      <c r="P2030" s="6">
        <f>待赋值表!O2029</f>
        <v/>
      </c>
      <c r="Q2030" s="6">
        <f>IF(待赋值表!P2029&lt;&gt;"",待赋值表!P2029,0)</f>
        <v/>
      </c>
      <c r="R2030" s="6">
        <f>待赋值表!Q2029</f>
        <v/>
      </c>
      <c r="S2030" s="6">
        <f>待赋值表!R2029</f>
        <v/>
      </c>
      <c r="T2030" s="6">
        <f>待赋值表!S2029</f>
        <v/>
      </c>
      <c r="U2030" s="6">
        <f>待赋值表!T2029</f>
        <v/>
      </c>
      <c r="V2030" s="6">
        <f>待赋值表!U2029</f>
        <v/>
      </c>
      <c r="W2030" s="6">
        <f>待赋值表!V2029</f>
        <v/>
      </c>
      <c r="X2030" s="6">
        <f>待赋值表!W2029</f>
        <v/>
      </c>
      <c r="Y2030" s="6">
        <f>待赋值表!X2029</f>
        <v/>
      </c>
      <c r="Z2030" s="3">
        <f>IF(M2030&gt;=0.01,"B_pre",IF(M2030&gt;=0,"C_pre","none"))</f>
        <v/>
      </c>
      <c r="AA2030" s="3">
        <f>IF(U2030&gt;0.125,"a_pre",IF(U2030&gt;=0,"b_pre","none"))</f>
        <v/>
      </c>
      <c r="AB2030" s="3">
        <f>AND(Z2030="B_pre",AA2030="a_pre")</f>
        <v/>
      </c>
      <c r="AC2030" s="3">
        <f>AND(Z2030="B_pre",AA2030="b_pre")</f>
        <v/>
      </c>
      <c r="AD2030" s="3">
        <f>AND(Z2030="C_pre",AA2030="a_pre")</f>
        <v/>
      </c>
      <c r="AE2030" s="3">
        <f>AND(Z2030="C_pre",AA2030="b_pre")</f>
        <v/>
      </c>
      <c r="AF2030" s="6">
        <f>待赋值表!C2029</f>
        <v/>
      </c>
      <c r="AG2030" s="3">
        <f t="array" ref="AG2030">IF(AB2030=TRUE,"A",IF(AC2030=TRUE,"B",IF(AD2030=TRUE,"C",IF(AE2030=TRUE,"D","其他"))))</f>
        <v/>
      </c>
      <c r="AH2030" s="3">
        <f>IF(分析表!$E$12&lt;&gt;"ALL",AND(AF2030=分析表!$E$10,AG2030=分析表!$E$12),IF(AF2030=分析表!$E$10,TRUE(),IF(AF2030="ALL",TRUE(),"")))</f>
        <v/>
      </c>
    </row>
    <row r="2031">
      <c r="A2031" s="3">
        <f>COUNTIF($AH$2:AH2031,"TRUE")</f>
        <v/>
      </c>
      <c r="B2031" s="3">
        <f>COUNTIF($AG$2:$AG2031,#REF!)</f>
        <v/>
      </c>
      <c r="C2031" s="56">
        <f>待赋值表!A2030</f>
        <v/>
      </c>
      <c r="E2031" s="6">
        <f>待赋值表!D2030</f>
        <v/>
      </c>
      <c r="F2031" s="6">
        <f>待赋值表!E2030</f>
        <v/>
      </c>
      <c r="G2031" s="6">
        <f>待赋值表!F2030</f>
        <v/>
      </c>
      <c r="H2031" s="6">
        <f>待赋值表!G2030</f>
        <v/>
      </c>
      <c r="I2031" s="6">
        <f>待赋值表!H2030</f>
        <v/>
      </c>
      <c r="J2031" s="6">
        <f>待赋值表!I2030</f>
        <v/>
      </c>
      <c r="K2031" s="6">
        <f>待赋值表!J2030</f>
        <v/>
      </c>
      <c r="L2031" s="6">
        <f>待赋值表!K2030</f>
        <v/>
      </c>
      <c r="M2031" s="6">
        <f>待赋值表!L2030</f>
        <v/>
      </c>
      <c r="N2031" s="6">
        <f>待赋值表!M2030</f>
        <v/>
      </c>
      <c r="O2031" s="6">
        <f>待赋值表!N2030</f>
        <v/>
      </c>
      <c r="P2031" s="6">
        <f>待赋值表!O2030</f>
        <v/>
      </c>
      <c r="Q2031" s="6">
        <f>IF(待赋值表!P2030&lt;&gt;"",待赋值表!P2030,0)</f>
        <v/>
      </c>
      <c r="R2031" s="6">
        <f>待赋值表!Q2030</f>
        <v/>
      </c>
      <c r="S2031" s="6">
        <f>待赋值表!R2030</f>
        <v/>
      </c>
      <c r="T2031" s="6">
        <f>待赋值表!S2030</f>
        <v/>
      </c>
      <c r="U2031" s="6">
        <f>待赋值表!T2030</f>
        <v/>
      </c>
      <c r="V2031" s="6">
        <f>待赋值表!U2030</f>
        <v/>
      </c>
      <c r="W2031" s="6">
        <f>待赋值表!V2030</f>
        <v/>
      </c>
      <c r="X2031" s="6">
        <f>待赋值表!W2030</f>
        <v/>
      </c>
      <c r="Y2031" s="6">
        <f>待赋值表!X2030</f>
        <v/>
      </c>
      <c r="Z2031" s="3">
        <f>IF(M2031&gt;=0.01,"B_pre",IF(M2031&gt;=0,"C_pre","none"))</f>
        <v/>
      </c>
      <c r="AA2031" s="3">
        <f>IF(U2031&gt;0.125,"a_pre",IF(U2031&gt;=0,"b_pre","none"))</f>
        <v/>
      </c>
      <c r="AB2031" s="3">
        <f>AND(Z2031="B_pre",AA2031="a_pre")</f>
        <v/>
      </c>
      <c r="AC2031" s="3">
        <f>AND(Z2031="B_pre",AA2031="b_pre")</f>
        <v/>
      </c>
      <c r="AD2031" s="3">
        <f>AND(Z2031="C_pre",AA2031="a_pre")</f>
        <v/>
      </c>
      <c r="AE2031" s="3">
        <f>AND(Z2031="C_pre",AA2031="b_pre")</f>
        <v/>
      </c>
      <c r="AF2031" s="6">
        <f>待赋值表!C2030</f>
        <v/>
      </c>
      <c r="AG2031" s="3">
        <f t="array" ref="AG2031">IF(AB2031=TRUE,"A",IF(AC2031=TRUE,"B",IF(AD2031=TRUE,"C",IF(AE2031=TRUE,"D","其他"))))</f>
        <v/>
      </c>
      <c r="AH2031" s="3">
        <f>IF(分析表!$E$12&lt;&gt;"ALL",AND(AF2031=分析表!$E$10,AG2031=分析表!$E$12),IF(AF2031=分析表!$E$10,TRUE(),IF(AF2031="ALL",TRUE(),"")))</f>
        <v/>
      </c>
    </row>
    <row r="2032">
      <c r="A2032" s="3">
        <f>COUNTIF($AH$2:AH2032,"TRUE")</f>
        <v/>
      </c>
      <c r="B2032" s="3">
        <f>COUNTIF($AG$2:$AG2032,#REF!)</f>
        <v/>
      </c>
      <c r="C2032" s="56">
        <f>待赋值表!A2031</f>
        <v/>
      </c>
      <c r="E2032" s="6">
        <f>待赋值表!D2031</f>
        <v/>
      </c>
      <c r="F2032" s="6">
        <f>待赋值表!E2031</f>
        <v/>
      </c>
      <c r="G2032" s="6">
        <f>待赋值表!F2031</f>
        <v/>
      </c>
      <c r="H2032" s="6">
        <f>待赋值表!G2031</f>
        <v/>
      </c>
      <c r="I2032" s="6">
        <f>待赋值表!H2031</f>
        <v/>
      </c>
      <c r="J2032" s="6">
        <f>待赋值表!I2031</f>
        <v/>
      </c>
      <c r="K2032" s="6">
        <f>待赋值表!J2031</f>
        <v/>
      </c>
      <c r="L2032" s="6">
        <f>待赋值表!K2031</f>
        <v/>
      </c>
      <c r="M2032" s="6">
        <f>待赋值表!L2031</f>
        <v/>
      </c>
      <c r="N2032" s="6">
        <f>待赋值表!M2031</f>
        <v/>
      </c>
      <c r="O2032" s="6">
        <f>待赋值表!N2031</f>
        <v/>
      </c>
      <c r="P2032" s="6">
        <f>待赋值表!O2031</f>
        <v/>
      </c>
      <c r="Q2032" s="6">
        <f>IF(待赋值表!P2031&lt;&gt;"",待赋值表!P2031,0)</f>
        <v/>
      </c>
      <c r="R2032" s="6">
        <f>待赋值表!Q2031</f>
        <v/>
      </c>
      <c r="S2032" s="6">
        <f>待赋值表!R2031</f>
        <v/>
      </c>
      <c r="T2032" s="6">
        <f>待赋值表!S2031</f>
        <v/>
      </c>
      <c r="U2032" s="6">
        <f>待赋值表!T2031</f>
        <v/>
      </c>
      <c r="V2032" s="6">
        <f>待赋值表!U2031</f>
        <v/>
      </c>
      <c r="W2032" s="6">
        <f>待赋值表!V2031</f>
        <v/>
      </c>
      <c r="X2032" s="6">
        <f>待赋值表!W2031</f>
        <v/>
      </c>
      <c r="Y2032" s="6">
        <f>待赋值表!X2031</f>
        <v/>
      </c>
      <c r="Z2032" s="3">
        <f>IF(M2032&gt;=0.01,"B_pre",IF(M2032&gt;=0,"C_pre","none"))</f>
        <v/>
      </c>
      <c r="AA2032" s="3">
        <f>IF(U2032&gt;0.125,"a_pre",IF(U2032&gt;=0,"b_pre","none"))</f>
        <v/>
      </c>
      <c r="AB2032" s="3">
        <f>AND(Z2032="B_pre",AA2032="a_pre")</f>
        <v/>
      </c>
      <c r="AC2032" s="3">
        <f>AND(Z2032="B_pre",AA2032="b_pre")</f>
        <v/>
      </c>
      <c r="AD2032" s="3">
        <f>AND(Z2032="C_pre",AA2032="a_pre")</f>
        <v/>
      </c>
      <c r="AE2032" s="3">
        <f>AND(Z2032="C_pre",AA2032="b_pre")</f>
        <v/>
      </c>
      <c r="AF2032" s="6">
        <f>待赋值表!C2031</f>
        <v/>
      </c>
      <c r="AG2032" s="3">
        <f t="array" ref="AG2032">IF(AB2032=TRUE,"A",IF(AC2032=TRUE,"B",IF(AD2032=TRUE,"C",IF(AE2032=TRUE,"D","其他"))))</f>
        <v/>
      </c>
      <c r="AH2032" s="3">
        <f>IF(分析表!$E$12&lt;&gt;"ALL",AND(AF2032=分析表!$E$10,AG2032=分析表!$E$12),IF(AF2032=分析表!$E$10,TRUE(),IF(AF2032="ALL",TRUE(),"")))</f>
        <v/>
      </c>
    </row>
    <row r="2033">
      <c r="A2033" s="3">
        <f>COUNTIF($AH$2:AH2033,"TRUE")</f>
        <v/>
      </c>
      <c r="B2033" s="3">
        <f>COUNTIF($AG$2:$AG2033,#REF!)</f>
        <v/>
      </c>
      <c r="C2033" s="56">
        <f>待赋值表!A2032</f>
        <v/>
      </c>
      <c r="E2033" s="6">
        <f>待赋值表!D2032</f>
        <v/>
      </c>
      <c r="F2033" s="6">
        <f>待赋值表!E2032</f>
        <v/>
      </c>
      <c r="G2033" s="6">
        <f>待赋值表!F2032</f>
        <v/>
      </c>
      <c r="H2033" s="6">
        <f>待赋值表!G2032</f>
        <v/>
      </c>
      <c r="I2033" s="6">
        <f>待赋值表!H2032</f>
        <v/>
      </c>
      <c r="J2033" s="6">
        <f>待赋值表!I2032</f>
        <v/>
      </c>
      <c r="K2033" s="6">
        <f>待赋值表!J2032</f>
        <v/>
      </c>
      <c r="L2033" s="6">
        <f>待赋值表!K2032</f>
        <v/>
      </c>
      <c r="M2033" s="6">
        <f>待赋值表!L2032</f>
        <v/>
      </c>
      <c r="N2033" s="6">
        <f>待赋值表!M2032</f>
        <v/>
      </c>
      <c r="O2033" s="6">
        <f>待赋值表!N2032</f>
        <v/>
      </c>
      <c r="P2033" s="6">
        <f>待赋值表!O2032</f>
        <v/>
      </c>
      <c r="Q2033" s="6">
        <f>IF(待赋值表!P2032&lt;&gt;"",待赋值表!P2032,0)</f>
        <v/>
      </c>
      <c r="R2033" s="6">
        <f>待赋值表!Q2032</f>
        <v/>
      </c>
      <c r="S2033" s="6">
        <f>待赋值表!R2032</f>
        <v/>
      </c>
      <c r="T2033" s="6">
        <f>待赋值表!S2032</f>
        <v/>
      </c>
      <c r="U2033" s="6">
        <f>待赋值表!T2032</f>
        <v/>
      </c>
      <c r="V2033" s="6">
        <f>待赋值表!U2032</f>
        <v/>
      </c>
      <c r="W2033" s="6">
        <f>待赋值表!V2032</f>
        <v/>
      </c>
      <c r="X2033" s="6">
        <f>待赋值表!W2032</f>
        <v/>
      </c>
      <c r="Y2033" s="6">
        <f>待赋值表!X2032</f>
        <v/>
      </c>
      <c r="Z2033" s="3">
        <f>IF(M2033&gt;=0.01,"B_pre",IF(M2033&gt;=0,"C_pre","none"))</f>
        <v/>
      </c>
      <c r="AA2033" s="3">
        <f>IF(U2033&gt;0.125,"a_pre",IF(U2033&gt;=0,"b_pre","none"))</f>
        <v/>
      </c>
      <c r="AB2033" s="3">
        <f>AND(Z2033="B_pre",AA2033="a_pre")</f>
        <v/>
      </c>
      <c r="AC2033" s="3">
        <f>AND(Z2033="B_pre",AA2033="b_pre")</f>
        <v/>
      </c>
      <c r="AD2033" s="3">
        <f>AND(Z2033="C_pre",AA2033="a_pre")</f>
        <v/>
      </c>
      <c r="AE2033" s="3">
        <f>AND(Z2033="C_pre",AA2033="b_pre")</f>
        <v/>
      </c>
      <c r="AF2033" s="6">
        <f>待赋值表!C2032</f>
        <v/>
      </c>
      <c r="AG2033" s="3">
        <f t="array" ref="AG2033">IF(AB2033=TRUE,"A",IF(AC2033=TRUE,"B",IF(AD2033=TRUE,"C",IF(AE2033=TRUE,"D","其他"))))</f>
        <v/>
      </c>
      <c r="AH2033" s="3">
        <f>IF(分析表!$E$12&lt;&gt;"ALL",AND(AF2033=分析表!$E$10,AG2033=分析表!$E$12),IF(AF2033=分析表!$E$10,TRUE(),IF(AF2033="ALL",TRUE(),"")))</f>
        <v/>
      </c>
    </row>
    <row r="2034">
      <c r="A2034" s="3">
        <f>COUNTIF($AH$2:AH2034,"TRUE")</f>
        <v/>
      </c>
      <c r="B2034" s="3">
        <f>COUNTIF($AG$2:$AG2034,#REF!)</f>
        <v/>
      </c>
      <c r="C2034" s="56">
        <f>待赋值表!A2033</f>
        <v/>
      </c>
      <c r="E2034" s="6">
        <f>待赋值表!D2033</f>
        <v/>
      </c>
      <c r="F2034" s="6">
        <f>待赋值表!E2033</f>
        <v/>
      </c>
      <c r="G2034" s="6">
        <f>待赋值表!F2033</f>
        <v/>
      </c>
      <c r="H2034" s="6">
        <f>待赋值表!G2033</f>
        <v/>
      </c>
      <c r="I2034" s="6">
        <f>待赋值表!H2033</f>
        <v/>
      </c>
      <c r="J2034" s="6">
        <f>待赋值表!I2033</f>
        <v/>
      </c>
      <c r="K2034" s="6">
        <f>待赋值表!J2033</f>
        <v/>
      </c>
      <c r="L2034" s="6">
        <f>待赋值表!K2033</f>
        <v/>
      </c>
      <c r="M2034" s="6">
        <f>待赋值表!L2033</f>
        <v/>
      </c>
      <c r="N2034" s="6">
        <f>待赋值表!M2033</f>
        <v/>
      </c>
      <c r="O2034" s="6">
        <f>待赋值表!N2033</f>
        <v/>
      </c>
      <c r="P2034" s="6">
        <f>待赋值表!O2033</f>
        <v/>
      </c>
      <c r="Q2034" s="6">
        <f>IF(待赋值表!P2033&lt;&gt;"",待赋值表!P2033,0)</f>
        <v/>
      </c>
      <c r="R2034" s="6">
        <f>待赋值表!Q2033</f>
        <v/>
      </c>
      <c r="S2034" s="6">
        <f>待赋值表!R2033</f>
        <v/>
      </c>
      <c r="T2034" s="6">
        <f>待赋值表!S2033</f>
        <v/>
      </c>
      <c r="U2034" s="6">
        <f>待赋值表!T2033</f>
        <v/>
      </c>
      <c r="V2034" s="6">
        <f>待赋值表!U2033</f>
        <v/>
      </c>
      <c r="W2034" s="6">
        <f>待赋值表!V2033</f>
        <v/>
      </c>
      <c r="X2034" s="6">
        <f>待赋值表!W2033</f>
        <v/>
      </c>
      <c r="Y2034" s="6">
        <f>待赋值表!X2033</f>
        <v/>
      </c>
      <c r="Z2034" s="3">
        <f>IF(M2034&gt;=0.01,"B_pre",IF(M2034&gt;=0,"C_pre","none"))</f>
        <v/>
      </c>
      <c r="AA2034" s="3">
        <f>IF(U2034&gt;0.125,"a_pre",IF(U2034&gt;=0,"b_pre","none"))</f>
        <v/>
      </c>
      <c r="AB2034" s="3">
        <f>AND(Z2034="B_pre",AA2034="a_pre")</f>
        <v/>
      </c>
      <c r="AC2034" s="3">
        <f>AND(Z2034="B_pre",AA2034="b_pre")</f>
        <v/>
      </c>
      <c r="AD2034" s="3">
        <f>AND(Z2034="C_pre",AA2034="a_pre")</f>
        <v/>
      </c>
      <c r="AE2034" s="3">
        <f>AND(Z2034="C_pre",AA2034="b_pre")</f>
        <v/>
      </c>
      <c r="AF2034" s="6">
        <f>待赋值表!C2033</f>
        <v/>
      </c>
      <c r="AG2034" s="3">
        <f t="array" ref="AG2034">IF(AB2034=TRUE,"A",IF(AC2034=TRUE,"B",IF(AD2034=TRUE,"C",IF(AE2034=TRUE,"D","其他"))))</f>
        <v/>
      </c>
      <c r="AH2034" s="3">
        <f>IF(分析表!$E$12&lt;&gt;"ALL",AND(AF2034=分析表!$E$10,AG2034=分析表!$E$12),IF(AF2034=分析表!$E$10,TRUE(),IF(AF2034="ALL",TRUE(),"")))</f>
        <v/>
      </c>
    </row>
    <row r="2035">
      <c r="A2035" s="3">
        <f>COUNTIF($AH$2:AH2035,"TRUE")</f>
        <v/>
      </c>
      <c r="B2035" s="3">
        <f>COUNTIF($AG$2:$AG2035,#REF!)</f>
        <v/>
      </c>
      <c r="C2035" s="56">
        <f>待赋值表!A2034</f>
        <v/>
      </c>
      <c r="E2035" s="6">
        <f>待赋值表!D2034</f>
        <v/>
      </c>
      <c r="F2035" s="6">
        <f>待赋值表!E2034</f>
        <v/>
      </c>
      <c r="G2035" s="6">
        <f>待赋值表!F2034</f>
        <v/>
      </c>
      <c r="H2035" s="6">
        <f>待赋值表!G2034</f>
        <v/>
      </c>
      <c r="I2035" s="6">
        <f>待赋值表!H2034</f>
        <v/>
      </c>
      <c r="J2035" s="6">
        <f>待赋值表!I2034</f>
        <v/>
      </c>
      <c r="K2035" s="6">
        <f>待赋值表!J2034</f>
        <v/>
      </c>
      <c r="L2035" s="6">
        <f>待赋值表!K2034</f>
        <v/>
      </c>
      <c r="M2035" s="6">
        <f>待赋值表!L2034</f>
        <v/>
      </c>
      <c r="N2035" s="6">
        <f>待赋值表!M2034</f>
        <v/>
      </c>
      <c r="O2035" s="6">
        <f>待赋值表!N2034</f>
        <v/>
      </c>
      <c r="P2035" s="6">
        <f>待赋值表!O2034</f>
        <v/>
      </c>
      <c r="Q2035" s="6">
        <f>IF(待赋值表!P2034&lt;&gt;"",待赋值表!P2034,0)</f>
        <v/>
      </c>
      <c r="R2035" s="6">
        <f>待赋值表!Q2034</f>
        <v/>
      </c>
      <c r="S2035" s="6">
        <f>待赋值表!R2034</f>
        <v/>
      </c>
      <c r="T2035" s="6">
        <f>待赋值表!S2034</f>
        <v/>
      </c>
      <c r="U2035" s="6">
        <f>待赋值表!T2034</f>
        <v/>
      </c>
      <c r="V2035" s="6">
        <f>待赋值表!U2034</f>
        <v/>
      </c>
      <c r="W2035" s="6">
        <f>待赋值表!V2034</f>
        <v/>
      </c>
      <c r="X2035" s="6">
        <f>待赋值表!W2034</f>
        <v/>
      </c>
      <c r="Y2035" s="6">
        <f>待赋值表!X2034</f>
        <v/>
      </c>
      <c r="Z2035" s="3">
        <f>IF(M2035&gt;=0.01,"B_pre",IF(M2035&gt;=0,"C_pre","none"))</f>
        <v/>
      </c>
      <c r="AA2035" s="3">
        <f>IF(U2035&gt;0.125,"a_pre",IF(U2035&gt;=0,"b_pre","none"))</f>
        <v/>
      </c>
      <c r="AB2035" s="3">
        <f>AND(Z2035="B_pre",AA2035="a_pre")</f>
        <v/>
      </c>
      <c r="AC2035" s="3">
        <f>AND(Z2035="B_pre",AA2035="b_pre")</f>
        <v/>
      </c>
      <c r="AD2035" s="3">
        <f>AND(Z2035="C_pre",AA2035="a_pre")</f>
        <v/>
      </c>
      <c r="AE2035" s="3">
        <f>AND(Z2035="C_pre",AA2035="b_pre")</f>
        <v/>
      </c>
      <c r="AF2035" s="6">
        <f>待赋值表!C2034</f>
        <v/>
      </c>
      <c r="AG2035" s="3">
        <f t="array" ref="AG2035">IF(AB2035=TRUE,"A",IF(AC2035=TRUE,"B",IF(AD2035=TRUE,"C",IF(AE2035=TRUE,"D","其他"))))</f>
        <v/>
      </c>
      <c r="AH2035" s="3">
        <f>IF(分析表!$E$12&lt;&gt;"ALL",AND(AF2035=分析表!$E$10,AG2035=分析表!$E$12),IF(AF2035=分析表!$E$10,TRUE(),IF(AF2035="ALL",TRUE(),"")))</f>
        <v/>
      </c>
    </row>
    <row r="2036">
      <c r="A2036" s="3">
        <f>COUNTIF($AH$2:AH2036,"TRUE")</f>
        <v/>
      </c>
      <c r="B2036" s="3">
        <f>COUNTIF($AG$2:$AG2036,#REF!)</f>
        <v/>
      </c>
      <c r="C2036" s="56">
        <f>待赋值表!A2035</f>
        <v/>
      </c>
      <c r="E2036" s="6">
        <f>待赋值表!D2035</f>
        <v/>
      </c>
      <c r="F2036" s="6">
        <f>待赋值表!E2035</f>
        <v/>
      </c>
      <c r="G2036" s="6">
        <f>待赋值表!F2035</f>
        <v/>
      </c>
      <c r="H2036" s="6">
        <f>待赋值表!G2035</f>
        <v/>
      </c>
      <c r="I2036" s="6">
        <f>待赋值表!H2035</f>
        <v/>
      </c>
      <c r="J2036" s="6">
        <f>待赋值表!I2035</f>
        <v/>
      </c>
      <c r="K2036" s="6">
        <f>待赋值表!J2035</f>
        <v/>
      </c>
      <c r="L2036" s="6">
        <f>待赋值表!K2035</f>
        <v/>
      </c>
      <c r="M2036" s="6">
        <f>待赋值表!L2035</f>
        <v/>
      </c>
      <c r="N2036" s="6">
        <f>待赋值表!M2035</f>
        <v/>
      </c>
      <c r="O2036" s="6">
        <f>待赋值表!N2035</f>
        <v/>
      </c>
      <c r="P2036" s="6">
        <f>待赋值表!O2035</f>
        <v/>
      </c>
      <c r="Q2036" s="6">
        <f>IF(待赋值表!P2035&lt;&gt;"",待赋值表!P2035,0)</f>
        <v/>
      </c>
      <c r="R2036" s="6">
        <f>待赋值表!Q2035</f>
        <v/>
      </c>
      <c r="S2036" s="6">
        <f>待赋值表!R2035</f>
        <v/>
      </c>
      <c r="T2036" s="6">
        <f>待赋值表!S2035</f>
        <v/>
      </c>
      <c r="U2036" s="6">
        <f>待赋值表!T2035</f>
        <v/>
      </c>
      <c r="V2036" s="6">
        <f>待赋值表!U2035</f>
        <v/>
      </c>
      <c r="W2036" s="6">
        <f>待赋值表!V2035</f>
        <v/>
      </c>
      <c r="X2036" s="6">
        <f>待赋值表!W2035</f>
        <v/>
      </c>
      <c r="Y2036" s="6">
        <f>待赋值表!X2035</f>
        <v/>
      </c>
      <c r="Z2036" s="3">
        <f>IF(M2036&gt;=0.01,"B_pre",IF(M2036&gt;=0,"C_pre","none"))</f>
        <v/>
      </c>
      <c r="AA2036" s="3">
        <f>IF(U2036&gt;0.125,"a_pre",IF(U2036&gt;=0,"b_pre","none"))</f>
        <v/>
      </c>
      <c r="AB2036" s="3">
        <f>AND(Z2036="B_pre",AA2036="a_pre")</f>
        <v/>
      </c>
      <c r="AC2036" s="3">
        <f>AND(Z2036="B_pre",AA2036="b_pre")</f>
        <v/>
      </c>
      <c r="AD2036" s="3">
        <f>AND(Z2036="C_pre",AA2036="a_pre")</f>
        <v/>
      </c>
      <c r="AE2036" s="3">
        <f>AND(Z2036="C_pre",AA2036="b_pre")</f>
        <v/>
      </c>
      <c r="AF2036" s="6">
        <f>待赋值表!C2035</f>
        <v/>
      </c>
      <c r="AG2036" s="3">
        <f t="array" ref="AG2036">IF(AB2036=TRUE,"A",IF(AC2036=TRUE,"B",IF(AD2036=TRUE,"C",IF(AE2036=TRUE,"D","其他"))))</f>
        <v/>
      </c>
      <c r="AH2036" s="3">
        <f>IF(分析表!$E$12&lt;&gt;"ALL",AND(AF2036=分析表!$E$10,AG2036=分析表!$E$12),IF(AF2036=分析表!$E$10,TRUE(),IF(AF2036="ALL",TRUE(),"")))</f>
        <v/>
      </c>
    </row>
    <row r="2037">
      <c r="A2037" s="3">
        <f>COUNTIF($AH$2:AH2037,"TRUE")</f>
        <v/>
      </c>
      <c r="B2037" s="3">
        <f>COUNTIF($AG$2:$AG2037,#REF!)</f>
        <v/>
      </c>
      <c r="C2037" s="56">
        <f>待赋值表!A2036</f>
        <v/>
      </c>
      <c r="E2037" s="6">
        <f>待赋值表!D2036</f>
        <v/>
      </c>
      <c r="F2037" s="6">
        <f>待赋值表!E2036</f>
        <v/>
      </c>
      <c r="G2037" s="6">
        <f>待赋值表!F2036</f>
        <v/>
      </c>
      <c r="H2037" s="6">
        <f>待赋值表!G2036</f>
        <v/>
      </c>
      <c r="I2037" s="6">
        <f>待赋值表!H2036</f>
        <v/>
      </c>
      <c r="J2037" s="6">
        <f>待赋值表!I2036</f>
        <v/>
      </c>
      <c r="K2037" s="6">
        <f>待赋值表!J2036</f>
        <v/>
      </c>
      <c r="L2037" s="6">
        <f>待赋值表!K2036</f>
        <v/>
      </c>
      <c r="M2037" s="6">
        <f>待赋值表!L2036</f>
        <v/>
      </c>
      <c r="N2037" s="6">
        <f>待赋值表!M2036</f>
        <v/>
      </c>
      <c r="O2037" s="6">
        <f>待赋值表!N2036</f>
        <v/>
      </c>
      <c r="P2037" s="6">
        <f>待赋值表!O2036</f>
        <v/>
      </c>
      <c r="Q2037" s="6">
        <f>IF(待赋值表!P2036&lt;&gt;"",待赋值表!P2036,0)</f>
        <v/>
      </c>
      <c r="R2037" s="6">
        <f>待赋值表!Q2036</f>
        <v/>
      </c>
      <c r="S2037" s="6">
        <f>待赋值表!R2036</f>
        <v/>
      </c>
      <c r="T2037" s="6">
        <f>待赋值表!S2036</f>
        <v/>
      </c>
      <c r="U2037" s="6">
        <f>待赋值表!T2036</f>
        <v/>
      </c>
      <c r="V2037" s="6">
        <f>待赋值表!U2036</f>
        <v/>
      </c>
      <c r="W2037" s="6">
        <f>待赋值表!V2036</f>
        <v/>
      </c>
      <c r="X2037" s="6">
        <f>待赋值表!W2036</f>
        <v/>
      </c>
      <c r="Y2037" s="6">
        <f>待赋值表!X2036</f>
        <v/>
      </c>
      <c r="Z2037" s="3">
        <f>IF(M2037&gt;=0.01,"B_pre",IF(M2037&gt;=0,"C_pre","none"))</f>
        <v/>
      </c>
      <c r="AA2037" s="3">
        <f>IF(U2037&gt;0.125,"a_pre",IF(U2037&gt;=0,"b_pre","none"))</f>
        <v/>
      </c>
      <c r="AB2037" s="3">
        <f>AND(Z2037="B_pre",AA2037="a_pre")</f>
        <v/>
      </c>
      <c r="AC2037" s="3">
        <f>AND(Z2037="B_pre",AA2037="b_pre")</f>
        <v/>
      </c>
      <c r="AD2037" s="3">
        <f>AND(Z2037="C_pre",AA2037="a_pre")</f>
        <v/>
      </c>
      <c r="AE2037" s="3">
        <f>AND(Z2037="C_pre",AA2037="b_pre")</f>
        <v/>
      </c>
      <c r="AF2037" s="6">
        <f>待赋值表!C2036</f>
        <v/>
      </c>
      <c r="AG2037" s="3">
        <f t="array" ref="AG2037">IF(AB2037=TRUE,"A",IF(AC2037=TRUE,"B",IF(AD2037=TRUE,"C",IF(AE2037=TRUE,"D","其他"))))</f>
        <v/>
      </c>
      <c r="AH2037" s="3">
        <f>IF(分析表!$E$12&lt;&gt;"ALL",AND(AF2037=分析表!$E$10,AG2037=分析表!$E$12),IF(AF2037=分析表!$E$10,TRUE(),IF(AF2037="ALL",TRUE(),"")))</f>
        <v/>
      </c>
    </row>
    <row r="2038">
      <c r="A2038" s="3">
        <f>COUNTIF($AH$2:AH2038,"TRUE")</f>
        <v/>
      </c>
      <c r="B2038" s="3">
        <f>COUNTIF($AG$2:$AG2038,#REF!)</f>
        <v/>
      </c>
      <c r="C2038" s="56">
        <f>待赋值表!A2037</f>
        <v/>
      </c>
      <c r="E2038" s="6">
        <f>待赋值表!D2037</f>
        <v/>
      </c>
      <c r="F2038" s="6">
        <f>待赋值表!E2037</f>
        <v/>
      </c>
      <c r="G2038" s="6">
        <f>待赋值表!F2037</f>
        <v/>
      </c>
      <c r="H2038" s="6">
        <f>待赋值表!G2037</f>
        <v/>
      </c>
      <c r="I2038" s="6">
        <f>待赋值表!H2037</f>
        <v/>
      </c>
      <c r="J2038" s="6">
        <f>待赋值表!I2037</f>
        <v/>
      </c>
      <c r="K2038" s="6">
        <f>待赋值表!J2037</f>
        <v/>
      </c>
      <c r="L2038" s="6">
        <f>待赋值表!K2037</f>
        <v/>
      </c>
      <c r="M2038" s="6">
        <f>待赋值表!L2037</f>
        <v/>
      </c>
      <c r="N2038" s="6">
        <f>待赋值表!M2037</f>
        <v/>
      </c>
      <c r="O2038" s="6">
        <f>待赋值表!N2037</f>
        <v/>
      </c>
      <c r="P2038" s="6">
        <f>待赋值表!O2037</f>
        <v/>
      </c>
      <c r="Q2038" s="6">
        <f>IF(待赋值表!P2037&lt;&gt;"",待赋值表!P2037,0)</f>
        <v/>
      </c>
      <c r="R2038" s="6">
        <f>待赋值表!Q2037</f>
        <v/>
      </c>
      <c r="S2038" s="6">
        <f>待赋值表!R2037</f>
        <v/>
      </c>
      <c r="T2038" s="6">
        <f>待赋值表!S2037</f>
        <v/>
      </c>
      <c r="U2038" s="6">
        <f>待赋值表!T2037</f>
        <v/>
      </c>
      <c r="V2038" s="6">
        <f>待赋值表!U2037</f>
        <v/>
      </c>
      <c r="W2038" s="6">
        <f>待赋值表!V2037</f>
        <v/>
      </c>
      <c r="X2038" s="6">
        <f>待赋值表!W2037</f>
        <v/>
      </c>
      <c r="Y2038" s="6">
        <f>待赋值表!X2037</f>
        <v/>
      </c>
      <c r="Z2038" s="3">
        <f>IF(M2038&gt;=0.01,"B_pre",IF(M2038&gt;=0,"C_pre","none"))</f>
        <v/>
      </c>
      <c r="AA2038" s="3">
        <f>IF(U2038&gt;0.125,"a_pre",IF(U2038&gt;=0,"b_pre","none"))</f>
        <v/>
      </c>
      <c r="AB2038" s="3">
        <f>AND(Z2038="B_pre",AA2038="a_pre")</f>
        <v/>
      </c>
      <c r="AC2038" s="3">
        <f>AND(Z2038="B_pre",AA2038="b_pre")</f>
        <v/>
      </c>
      <c r="AD2038" s="3">
        <f>AND(Z2038="C_pre",AA2038="a_pre")</f>
        <v/>
      </c>
      <c r="AE2038" s="3">
        <f>AND(Z2038="C_pre",AA2038="b_pre")</f>
        <v/>
      </c>
      <c r="AF2038" s="6">
        <f>待赋值表!C2037</f>
        <v/>
      </c>
      <c r="AG2038" s="3">
        <f t="array" ref="AG2038">IF(AB2038=TRUE,"A",IF(AC2038=TRUE,"B",IF(AD2038=TRUE,"C",IF(AE2038=TRUE,"D","其他"))))</f>
        <v/>
      </c>
      <c r="AH2038" s="3">
        <f>IF(分析表!$E$12&lt;&gt;"ALL",AND(AF2038=分析表!$E$10,AG2038=分析表!$E$12),IF(AF2038=分析表!$E$10,TRUE(),IF(AF2038="ALL",TRUE(),"")))</f>
        <v/>
      </c>
    </row>
    <row r="2039">
      <c r="A2039" s="3">
        <f>COUNTIF($AH$2:AH2039,"TRUE")</f>
        <v/>
      </c>
      <c r="B2039" s="3">
        <f>COUNTIF($AG$2:$AG2039,#REF!)</f>
        <v/>
      </c>
      <c r="C2039" s="56">
        <f>待赋值表!A2038</f>
        <v/>
      </c>
      <c r="E2039" s="6">
        <f>待赋值表!D2038</f>
        <v/>
      </c>
      <c r="F2039" s="6">
        <f>待赋值表!E2038</f>
        <v/>
      </c>
      <c r="G2039" s="6">
        <f>待赋值表!F2038</f>
        <v/>
      </c>
      <c r="H2039" s="6">
        <f>待赋值表!G2038</f>
        <v/>
      </c>
      <c r="I2039" s="6">
        <f>待赋值表!H2038</f>
        <v/>
      </c>
      <c r="J2039" s="6">
        <f>待赋值表!I2038</f>
        <v/>
      </c>
      <c r="K2039" s="6">
        <f>待赋值表!J2038</f>
        <v/>
      </c>
      <c r="L2039" s="6">
        <f>待赋值表!K2038</f>
        <v/>
      </c>
      <c r="M2039" s="6">
        <f>待赋值表!L2038</f>
        <v/>
      </c>
      <c r="N2039" s="6">
        <f>待赋值表!M2038</f>
        <v/>
      </c>
      <c r="O2039" s="6">
        <f>待赋值表!N2038</f>
        <v/>
      </c>
      <c r="P2039" s="6">
        <f>待赋值表!O2038</f>
        <v/>
      </c>
      <c r="Q2039" s="6">
        <f>IF(待赋值表!P2038&lt;&gt;"",待赋值表!P2038,0)</f>
        <v/>
      </c>
      <c r="R2039" s="6">
        <f>待赋值表!Q2038</f>
        <v/>
      </c>
      <c r="S2039" s="6">
        <f>待赋值表!R2038</f>
        <v/>
      </c>
      <c r="T2039" s="6">
        <f>待赋值表!S2038</f>
        <v/>
      </c>
      <c r="U2039" s="6">
        <f>待赋值表!T2038</f>
        <v/>
      </c>
      <c r="V2039" s="6">
        <f>待赋值表!U2038</f>
        <v/>
      </c>
      <c r="W2039" s="6">
        <f>待赋值表!V2038</f>
        <v/>
      </c>
      <c r="X2039" s="6">
        <f>待赋值表!W2038</f>
        <v/>
      </c>
      <c r="Y2039" s="6">
        <f>待赋值表!X2038</f>
        <v/>
      </c>
      <c r="Z2039" s="3">
        <f>IF(M2039&gt;=0.01,"B_pre",IF(M2039&gt;=0,"C_pre","none"))</f>
        <v/>
      </c>
      <c r="AA2039" s="3">
        <f>IF(U2039&gt;0.125,"a_pre",IF(U2039&gt;=0,"b_pre","none"))</f>
        <v/>
      </c>
      <c r="AB2039" s="3">
        <f>AND(Z2039="B_pre",AA2039="a_pre")</f>
        <v/>
      </c>
      <c r="AC2039" s="3">
        <f>AND(Z2039="B_pre",AA2039="b_pre")</f>
        <v/>
      </c>
      <c r="AD2039" s="3">
        <f>AND(Z2039="C_pre",AA2039="a_pre")</f>
        <v/>
      </c>
      <c r="AE2039" s="3">
        <f>AND(Z2039="C_pre",AA2039="b_pre")</f>
        <v/>
      </c>
      <c r="AF2039" s="6">
        <f>待赋值表!C2038</f>
        <v/>
      </c>
      <c r="AG2039" s="3">
        <f t="array" ref="AG2039">IF(AB2039=TRUE,"A",IF(AC2039=TRUE,"B",IF(AD2039=TRUE,"C",IF(AE2039=TRUE,"D","其他"))))</f>
        <v/>
      </c>
      <c r="AH2039" s="3">
        <f>IF(分析表!$E$12&lt;&gt;"ALL",AND(AF2039=分析表!$E$10,AG2039=分析表!$E$12),IF(AF2039=分析表!$E$10,TRUE(),IF(AF2039="ALL",TRUE(),"")))</f>
        <v/>
      </c>
    </row>
    <row r="2040">
      <c r="A2040" s="3">
        <f>COUNTIF($AH$2:AH2040,"TRUE")</f>
        <v/>
      </c>
      <c r="B2040" s="3">
        <f>COUNTIF($AG$2:$AG2040,#REF!)</f>
        <v/>
      </c>
      <c r="C2040" s="56">
        <f>待赋值表!A2039</f>
        <v/>
      </c>
      <c r="E2040" s="6">
        <f>待赋值表!D2039</f>
        <v/>
      </c>
      <c r="F2040" s="6">
        <f>待赋值表!E2039</f>
        <v/>
      </c>
      <c r="G2040" s="6">
        <f>待赋值表!F2039</f>
        <v/>
      </c>
      <c r="H2040" s="6">
        <f>待赋值表!G2039</f>
        <v/>
      </c>
      <c r="I2040" s="6">
        <f>待赋值表!H2039</f>
        <v/>
      </c>
      <c r="J2040" s="6">
        <f>待赋值表!I2039</f>
        <v/>
      </c>
      <c r="K2040" s="6">
        <f>待赋值表!J2039</f>
        <v/>
      </c>
      <c r="L2040" s="6">
        <f>待赋值表!K2039</f>
        <v/>
      </c>
      <c r="M2040" s="6">
        <f>待赋值表!L2039</f>
        <v/>
      </c>
      <c r="N2040" s="6">
        <f>待赋值表!M2039</f>
        <v/>
      </c>
      <c r="O2040" s="6">
        <f>待赋值表!N2039</f>
        <v/>
      </c>
      <c r="P2040" s="6">
        <f>待赋值表!O2039</f>
        <v/>
      </c>
      <c r="Q2040" s="6">
        <f>IF(待赋值表!P2039&lt;&gt;"",待赋值表!P2039,0)</f>
        <v/>
      </c>
      <c r="R2040" s="6">
        <f>待赋值表!Q2039</f>
        <v/>
      </c>
      <c r="S2040" s="6">
        <f>待赋值表!R2039</f>
        <v/>
      </c>
      <c r="T2040" s="6">
        <f>待赋值表!S2039</f>
        <v/>
      </c>
      <c r="U2040" s="6">
        <f>待赋值表!T2039</f>
        <v/>
      </c>
      <c r="V2040" s="6">
        <f>待赋值表!U2039</f>
        <v/>
      </c>
      <c r="W2040" s="6">
        <f>待赋值表!V2039</f>
        <v/>
      </c>
      <c r="X2040" s="6">
        <f>待赋值表!W2039</f>
        <v/>
      </c>
      <c r="Y2040" s="6">
        <f>待赋值表!X2039</f>
        <v/>
      </c>
      <c r="Z2040" s="3">
        <f>IF(M2040&gt;=0.01,"B_pre",IF(M2040&gt;=0,"C_pre","none"))</f>
        <v/>
      </c>
      <c r="AA2040" s="3">
        <f>IF(U2040&gt;0.125,"a_pre",IF(U2040&gt;=0,"b_pre","none"))</f>
        <v/>
      </c>
      <c r="AB2040" s="3">
        <f>AND(Z2040="B_pre",AA2040="a_pre")</f>
        <v/>
      </c>
      <c r="AC2040" s="3">
        <f>AND(Z2040="B_pre",AA2040="b_pre")</f>
        <v/>
      </c>
      <c r="AD2040" s="3">
        <f>AND(Z2040="C_pre",AA2040="a_pre")</f>
        <v/>
      </c>
      <c r="AE2040" s="3">
        <f>AND(Z2040="C_pre",AA2040="b_pre")</f>
        <v/>
      </c>
      <c r="AF2040" s="6">
        <f>待赋值表!C2039</f>
        <v/>
      </c>
      <c r="AG2040" s="3">
        <f t="array" ref="AG2040">IF(AB2040=TRUE,"A",IF(AC2040=TRUE,"B",IF(AD2040=TRUE,"C",IF(AE2040=TRUE,"D","其他"))))</f>
        <v/>
      </c>
      <c r="AH2040" s="3">
        <f>IF(分析表!$E$12&lt;&gt;"ALL",AND(AF2040=分析表!$E$10,AG2040=分析表!$E$12),IF(AF2040=分析表!$E$10,TRUE(),IF(AF2040="ALL",TRUE(),"")))</f>
        <v/>
      </c>
    </row>
    <row r="2041">
      <c r="A2041" s="3">
        <f>COUNTIF($AH$2:AH2041,"TRUE")</f>
        <v/>
      </c>
      <c r="B2041" s="3">
        <f>COUNTIF($AG$2:$AG2041,#REF!)</f>
        <v/>
      </c>
      <c r="C2041" s="56">
        <f>待赋值表!A2040</f>
        <v/>
      </c>
      <c r="E2041" s="6">
        <f>待赋值表!D2040</f>
        <v/>
      </c>
      <c r="F2041" s="6">
        <f>待赋值表!E2040</f>
        <v/>
      </c>
      <c r="G2041" s="6">
        <f>待赋值表!F2040</f>
        <v/>
      </c>
      <c r="H2041" s="6">
        <f>待赋值表!G2040</f>
        <v/>
      </c>
      <c r="I2041" s="6">
        <f>待赋值表!H2040</f>
        <v/>
      </c>
      <c r="J2041" s="6">
        <f>待赋值表!I2040</f>
        <v/>
      </c>
      <c r="K2041" s="6">
        <f>待赋值表!J2040</f>
        <v/>
      </c>
      <c r="L2041" s="6">
        <f>待赋值表!K2040</f>
        <v/>
      </c>
      <c r="M2041" s="6">
        <f>待赋值表!L2040</f>
        <v/>
      </c>
      <c r="N2041" s="6">
        <f>待赋值表!M2040</f>
        <v/>
      </c>
      <c r="O2041" s="6">
        <f>待赋值表!N2040</f>
        <v/>
      </c>
      <c r="P2041" s="6">
        <f>待赋值表!O2040</f>
        <v/>
      </c>
      <c r="Q2041" s="6">
        <f>IF(待赋值表!P2040&lt;&gt;"",待赋值表!P2040,0)</f>
        <v/>
      </c>
      <c r="R2041" s="6">
        <f>待赋值表!Q2040</f>
        <v/>
      </c>
      <c r="S2041" s="6">
        <f>待赋值表!R2040</f>
        <v/>
      </c>
      <c r="T2041" s="6">
        <f>待赋值表!S2040</f>
        <v/>
      </c>
      <c r="U2041" s="6">
        <f>待赋值表!T2040</f>
        <v/>
      </c>
      <c r="V2041" s="6">
        <f>待赋值表!U2040</f>
        <v/>
      </c>
      <c r="W2041" s="6">
        <f>待赋值表!V2040</f>
        <v/>
      </c>
      <c r="X2041" s="6">
        <f>待赋值表!W2040</f>
        <v/>
      </c>
      <c r="Y2041" s="6">
        <f>待赋值表!X2040</f>
        <v/>
      </c>
      <c r="Z2041" s="3">
        <f>IF(M2041&gt;=0.01,"B_pre",IF(M2041&gt;=0,"C_pre","none"))</f>
        <v/>
      </c>
      <c r="AA2041" s="3">
        <f>IF(U2041&gt;0.125,"a_pre",IF(U2041&gt;=0,"b_pre","none"))</f>
        <v/>
      </c>
      <c r="AB2041" s="3">
        <f>AND(Z2041="B_pre",AA2041="a_pre")</f>
        <v/>
      </c>
      <c r="AC2041" s="3">
        <f>AND(Z2041="B_pre",AA2041="b_pre")</f>
        <v/>
      </c>
      <c r="AD2041" s="3">
        <f>AND(Z2041="C_pre",AA2041="a_pre")</f>
        <v/>
      </c>
      <c r="AE2041" s="3">
        <f>AND(Z2041="C_pre",AA2041="b_pre")</f>
        <v/>
      </c>
      <c r="AF2041" s="6">
        <f>待赋值表!C2040</f>
        <v/>
      </c>
      <c r="AG2041" s="3">
        <f t="array" ref="AG2041">IF(AB2041=TRUE,"A",IF(AC2041=TRUE,"B",IF(AD2041=TRUE,"C",IF(AE2041=TRUE,"D","其他"))))</f>
        <v/>
      </c>
      <c r="AH2041" s="3">
        <f>IF(分析表!$E$12&lt;&gt;"ALL",AND(AF2041=分析表!$E$10,AG2041=分析表!$E$12),IF(AF2041=分析表!$E$10,TRUE(),IF(AF2041="ALL",TRUE(),"")))</f>
        <v/>
      </c>
    </row>
    <row r="2042">
      <c r="A2042" s="3">
        <f>COUNTIF($AH$2:AH2042,"TRUE")</f>
        <v/>
      </c>
      <c r="B2042" s="3">
        <f>COUNTIF($AG$2:$AG2042,#REF!)</f>
        <v/>
      </c>
      <c r="C2042" s="56">
        <f>待赋值表!A2041</f>
        <v/>
      </c>
      <c r="E2042" s="6">
        <f>待赋值表!D2041</f>
        <v/>
      </c>
      <c r="F2042" s="6">
        <f>待赋值表!E2041</f>
        <v/>
      </c>
      <c r="G2042" s="6">
        <f>待赋值表!F2041</f>
        <v/>
      </c>
      <c r="H2042" s="6">
        <f>待赋值表!G2041</f>
        <v/>
      </c>
      <c r="I2042" s="6">
        <f>待赋值表!H2041</f>
        <v/>
      </c>
      <c r="J2042" s="6">
        <f>待赋值表!I2041</f>
        <v/>
      </c>
      <c r="K2042" s="6">
        <f>待赋值表!J2041</f>
        <v/>
      </c>
      <c r="L2042" s="6">
        <f>待赋值表!K2041</f>
        <v/>
      </c>
      <c r="M2042" s="6">
        <f>待赋值表!L2041</f>
        <v/>
      </c>
      <c r="N2042" s="6">
        <f>待赋值表!M2041</f>
        <v/>
      </c>
      <c r="O2042" s="6">
        <f>待赋值表!N2041</f>
        <v/>
      </c>
      <c r="P2042" s="6">
        <f>待赋值表!O2041</f>
        <v/>
      </c>
      <c r="Q2042" s="6">
        <f>IF(待赋值表!P2041&lt;&gt;"",待赋值表!P2041,0)</f>
        <v/>
      </c>
      <c r="R2042" s="6">
        <f>待赋值表!Q2041</f>
        <v/>
      </c>
      <c r="S2042" s="6">
        <f>待赋值表!R2041</f>
        <v/>
      </c>
      <c r="T2042" s="6">
        <f>待赋值表!S2041</f>
        <v/>
      </c>
      <c r="U2042" s="6">
        <f>待赋值表!T2041</f>
        <v/>
      </c>
      <c r="V2042" s="6">
        <f>待赋值表!U2041</f>
        <v/>
      </c>
      <c r="W2042" s="6">
        <f>待赋值表!V2041</f>
        <v/>
      </c>
      <c r="X2042" s="6">
        <f>待赋值表!W2041</f>
        <v/>
      </c>
      <c r="Y2042" s="6">
        <f>待赋值表!X2041</f>
        <v/>
      </c>
      <c r="Z2042" s="3">
        <f>IF(M2042&gt;=0.01,"B_pre",IF(M2042&gt;=0,"C_pre","none"))</f>
        <v/>
      </c>
      <c r="AA2042" s="3">
        <f>IF(U2042&gt;0.125,"a_pre",IF(U2042&gt;=0,"b_pre","none"))</f>
        <v/>
      </c>
      <c r="AB2042" s="3">
        <f>AND(Z2042="B_pre",AA2042="a_pre")</f>
        <v/>
      </c>
      <c r="AC2042" s="3">
        <f>AND(Z2042="B_pre",AA2042="b_pre")</f>
        <v/>
      </c>
      <c r="AD2042" s="3">
        <f>AND(Z2042="C_pre",AA2042="a_pre")</f>
        <v/>
      </c>
      <c r="AE2042" s="3">
        <f>AND(Z2042="C_pre",AA2042="b_pre")</f>
        <v/>
      </c>
      <c r="AF2042" s="6">
        <f>待赋值表!C2041</f>
        <v/>
      </c>
      <c r="AG2042" s="3">
        <f t="array" ref="AG2042">IF(AB2042=TRUE,"A",IF(AC2042=TRUE,"B",IF(AD2042=TRUE,"C",IF(AE2042=TRUE,"D","其他"))))</f>
        <v/>
      </c>
      <c r="AH2042" s="3">
        <f>IF(分析表!$E$12&lt;&gt;"ALL",AND(AF2042=分析表!$E$10,AG2042=分析表!$E$12),IF(AF2042=分析表!$E$10,TRUE(),IF(AF2042="ALL",TRUE(),"")))</f>
        <v/>
      </c>
    </row>
    <row r="2043">
      <c r="A2043" s="3">
        <f>COUNTIF($AH$2:AH2043,"TRUE")</f>
        <v/>
      </c>
      <c r="B2043" s="3">
        <f>COUNTIF($AG$2:$AG2043,#REF!)</f>
        <v/>
      </c>
      <c r="C2043" s="56">
        <f>待赋值表!A2042</f>
        <v/>
      </c>
      <c r="E2043" s="6">
        <f>待赋值表!D2042</f>
        <v/>
      </c>
      <c r="F2043" s="6">
        <f>待赋值表!E2042</f>
        <v/>
      </c>
      <c r="G2043" s="6">
        <f>待赋值表!F2042</f>
        <v/>
      </c>
      <c r="H2043" s="6">
        <f>待赋值表!G2042</f>
        <v/>
      </c>
      <c r="I2043" s="6">
        <f>待赋值表!H2042</f>
        <v/>
      </c>
      <c r="J2043" s="6">
        <f>待赋值表!I2042</f>
        <v/>
      </c>
      <c r="K2043" s="6">
        <f>待赋值表!J2042</f>
        <v/>
      </c>
      <c r="L2043" s="6">
        <f>待赋值表!K2042</f>
        <v/>
      </c>
      <c r="M2043" s="6">
        <f>待赋值表!L2042</f>
        <v/>
      </c>
      <c r="N2043" s="6">
        <f>待赋值表!M2042</f>
        <v/>
      </c>
      <c r="O2043" s="6">
        <f>待赋值表!N2042</f>
        <v/>
      </c>
      <c r="P2043" s="6">
        <f>待赋值表!O2042</f>
        <v/>
      </c>
      <c r="Q2043" s="6">
        <f>IF(待赋值表!P2042&lt;&gt;"",待赋值表!P2042,0)</f>
        <v/>
      </c>
      <c r="R2043" s="6">
        <f>待赋值表!Q2042</f>
        <v/>
      </c>
      <c r="S2043" s="6">
        <f>待赋值表!R2042</f>
        <v/>
      </c>
      <c r="T2043" s="6">
        <f>待赋值表!S2042</f>
        <v/>
      </c>
      <c r="U2043" s="6">
        <f>待赋值表!T2042</f>
        <v/>
      </c>
      <c r="V2043" s="6">
        <f>待赋值表!U2042</f>
        <v/>
      </c>
      <c r="W2043" s="6">
        <f>待赋值表!V2042</f>
        <v/>
      </c>
      <c r="X2043" s="6">
        <f>待赋值表!W2042</f>
        <v/>
      </c>
      <c r="Y2043" s="6">
        <f>待赋值表!X2042</f>
        <v/>
      </c>
      <c r="Z2043" s="3">
        <f>IF(M2043&gt;=0.01,"B_pre",IF(M2043&gt;=0,"C_pre","none"))</f>
        <v/>
      </c>
      <c r="AA2043" s="3">
        <f>IF(U2043&gt;0.125,"a_pre",IF(U2043&gt;=0,"b_pre","none"))</f>
        <v/>
      </c>
      <c r="AB2043" s="3">
        <f>AND(Z2043="B_pre",AA2043="a_pre")</f>
        <v/>
      </c>
      <c r="AC2043" s="3">
        <f>AND(Z2043="B_pre",AA2043="b_pre")</f>
        <v/>
      </c>
      <c r="AD2043" s="3">
        <f>AND(Z2043="C_pre",AA2043="a_pre")</f>
        <v/>
      </c>
      <c r="AE2043" s="3">
        <f>AND(Z2043="C_pre",AA2043="b_pre")</f>
        <v/>
      </c>
      <c r="AF2043" s="6">
        <f>待赋值表!C2042</f>
        <v/>
      </c>
      <c r="AG2043" s="3">
        <f t="array" ref="AG2043">IF(AB2043=TRUE,"A",IF(AC2043=TRUE,"B",IF(AD2043=TRUE,"C",IF(AE2043=TRUE,"D","其他"))))</f>
        <v/>
      </c>
      <c r="AH2043" s="3">
        <f>IF(分析表!$E$12&lt;&gt;"ALL",AND(AF2043=分析表!$E$10,AG2043=分析表!$E$12),IF(AF2043=分析表!$E$10,TRUE(),IF(AF2043="ALL",TRUE(),"")))</f>
        <v/>
      </c>
    </row>
    <row r="2044">
      <c r="A2044" s="3">
        <f>COUNTIF($AH$2:AH2044,"TRUE")</f>
        <v/>
      </c>
      <c r="B2044" s="3">
        <f>COUNTIF($AG$2:$AG2044,#REF!)</f>
        <v/>
      </c>
      <c r="C2044" s="56">
        <f>待赋值表!A2043</f>
        <v/>
      </c>
      <c r="E2044" s="6">
        <f>待赋值表!D2043</f>
        <v/>
      </c>
      <c r="F2044" s="6">
        <f>待赋值表!E2043</f>
        <v/>
      </c>
      <c r="G2044" s="6">
        <f>待赋值表!F2043</f>
        <v/>
      </c>
      <c r="H2044" s="6">
        <f>待赋值表!G2043</f>
        <v/>
      </c>
      <c r="I2044" s="6">
        <f>待赋值表!H2043</f>
        <v/>
      </c>
      <c r="J2044" s="6">
        <f>待赋值表!I2043</f>
        <v/>
      </c>
      <c r="K2044" s="6">
        <f>待赋值表!J2043</f>
        <v/>
      </c>
      <c r="L2044" s="6">
        <f>待赋值表!K2043</f>
        <v/>
      </c>
      <c r="M2044" s="6">
        <f>待赋值表!L2043</f>
        <v/>
      </c>
      <c r="N2044" s="6">
        <f>待赋值表!M2043</f>
        <v/>
      </c>
      <c r="O2044" s="6">
        <f>待赋值表!N2043</f>
        <v/>
      </c>
      <c r="P2044" s="6">
        <f>待赋值表!O2043</f>
        <v/>
      </c>
      <c r="Q2044" s="6">
        <f>IF(待赋值表!P2043&lt;&gt;"",待赋值表!P2043,0)</f>
        <v/>
      </c>
      <c r="R2044" s="6">
        <f>待赋值表!Q2043</f>
        <v/>
      </c>
      <c r="S2044" s="6">
        <f>待赋值表!R2043</f>
        <v/>
      </c>
      <c r="T2044" s="6">
        <f>待赋值表!S2043</f>
        <v/>
      </c>
      <c r="U2044" s="6">
        <f>待赋值表!T2043</f>
        <v/>
      </c>
      <c r="V2044" s="6">
        <f>待赋值表!U2043</f>
        <v/>
      </c>
      <c r="W2044" s="6">
        <f>待赋值表!V2043</f>
        <v/>
      </c>
      <c r="X2044" s="6">
        <f>待赋值表!W2043</f>
        <v/>
      </c>
      <c r="Y2044" s="6">
        <f>待赋值表!X2043</f>
        <v/>
      </c>
      <c r="Z2044" s="3">
        <f>IF(M2044&gt;=0.01,"B_pre",IF(M2044&gt;=0,"C_pre","none"))</f>
        <v/>
      </c>
      <c r="AA2044" s="3">
        <f>IF(U2044&gt;0.125,"a_pre",IF(U2044&gt;=0,"b_pre","none"))</f>
        <v/>
      </c>
      <c r="AB2044" s="3">
        <f>AND(Z2044="B_pre",AA2044="a_pre")</f>
        <v/>
      </c>
      <c r="AC2044" s="3">
        <f>AND(Z2044="B_pre",AA2044="b_pre")</f>
        <v/>
      </c>
      <c r="AD2044" s="3">
        <f>AND(Z2044="C_pre",AA2044="a_pre")</f>
        <v/>
      </c>
      <c r="AE2044" s="3">
        <f>AND(Z2044="C_pre",AA2044="b_pre")</f>
        <v/>
      </c>
      <c r="AF2044" s="6">
        <f>待赋值表!C2043</f>
        <v/>
      </c>
      <c r="AG2044" s="3">
        <f t="array" ref="AG2044">IF(AB2044=TRUE,"A",IF(AC2044=TRUE,"B",IF(AD2044=TRUE,"C",IF(AE2044=TRUE,"D","其他"))))</f>
        <v/>
      </c>
      <c r="AH2044" s="3">
        <f>IF(分析表!$E$12&lt;&gt;"ALL",AND(AF2044=分析表!$E$10,AG2044=分析表!$E$12),IF(AF2044=分析表!$E$10,TRUE(),IF(AF2044="ALL",TRUE(),"")))</f>
        <v/>
      </c>
    </row>
    <row r="2045">
      <c r="A2045" s="3">
        <f>COUNTIF($AH$2:AH2045,"TRUE")</f>
        <v/>
      </c>
      <c r="B2045" s="3">
        <f>COUNTIF($AG$2:$AG2045,#REF!)</f>
        <v/>
      </c>
      <c r="C2045" s="56">
        <f>待赋值表!A2044</f>
        <v/>
      </c>
      <c r="E2045" s="6">
        <f>待赋值表!D2044</f>
        <v/>
      </c>
      <c r="F2045" s="6">
        <f>待赋值表!E2044</f>
        <v/>
      </c>
      <c r="G2045" s="6">
        <f>待赋值表!F2044</f>
        <v/>
      </c>
      <c r="H2045" s="6">
        <f>待赋值表!G2044</f>
        <v/>
      </c>
      <c r="I2045" s="6">
        <f>待赋值表!H2044</f>
        <v/>
      </c>
      <c r="J2045" s="6">
        <f>待赋值表!I2044</f>
        <v/>
      </c>
      <c r="K2045" s="6">
        <f>待赋值表!J2044</f>
        <v/>
      </c>
      <c r="L2045" s="6">
        <f>待赋值表!K2044</f>
        <v/>
      </c>
      <c r="M2045" s="6">
        <f>待赋值表!L2044</f>
        <v/>
      </c>
      <c r="N2045" s="6">
        <f>待赋值表!M2044</f>
        <v/>
      </c>
      <c r="O2045" s="6">
        <f>待赋值表!N2044</f>
        <v/>
      </c>
      <c r="P2045" s="6">
        <f>待赋值表!O2044</f>
        <v/>
      </c>
      <c r="Q2045" s="6">
        <f>IF(待赋值表!P2044&lt;&gt;"",待赋值表!P2044,0)</f>
        <v/>
      </c>
      <c r="R2045" s="6">
        <f>待赋值表!Q2044</f>
        <v/>
      </c>
      <c r="S2045" s="6">
        <f>待赋值表!R2044</f>
        <v/>
      </c>
      <c r="T2045" s="6">
        <f>待赋值表!S2044</f>
        <v/>
      </c>
      <c r="U2045" s="6">
        <f>待赋值表!T2044</f>
        <v/>
      </c>
      <c r="V2045" s="6">
        <f>待赋值表!U2044</f>
        <v/>
      </c>
      <c r="W2045" s="6">
        <f>待赋值表!V2044</f>
        <v/>
      </c>
      <c r="X2045" s="6">
        <f>待赋值表!W2044</f>
        <v/>
      </c>
      <c r="Y2045" s="6">
        <f>待赋值表!X2044</f>
        <v/>
      </c>
      <c r="Z2045" s="3">
        <f>IF(M2045&gt;=0.01,"B_pre",IF(M2045&gt;=0,"C_pre","none"))</f>
        <v/>
      </c>
      <c r="AA2045" s="3">
        <f>IF(U2045&gt;0.125,"a_pre",IF(U2045&gt;=0,"b_pre","none"))</f>
        <v/>
      </c>
      <c r="AB2045" s="3">
        <f>AND(Z2045="B_pre",AA2045="a_pre")</f>
        <v/>
      </c>
      <c r="AC2045" s="3">
        <f>AND(Z2045="B_pre",AA2045="b_pre")</f>
        <v/>
      </c>
      <c r="AD2045" s="3">
        <f>AND(Z2045="C_pre",AA2045="a_pre")</f>
        <v/>
      </c>
      <c r="AE2045" s="3">
        <f>AND(Z2045="C_pre",AA2045="b_pre")</f>
        <v/>
      </c>
      <c r="AF2045" s="6">
        <f>待赋值表!C2044</f>
        <v/>
      </c>
      <c r="AG2045" s="3">
        <f t="array" ref="AG2045">IF(AB2045=TRUE,"A",IF(AC2045=TRUE,"B",IF(AD2045=TRUE,"C",IF(AE2045=TRUE,"D","其他"))))</f>
        <v/>
      </c>
      <c r="AH2045" s="3">
        <f>IF(分析表!$E$12&lt;&gt;"ALL",AND(AF2045=分析表!$E$10,AG2045=分析表!$E$12),IF(AF2045=分析表!$E$10,TRUE(),IF(AF2045="ALL",TRUE(),"")))</f>
        <v/>
      </c>
    </row>
    <row r="2046">
      <c r="A2046" s="3">
        <f>COUNTIF($AH$2:AH2046,"TRUE")</f>
        <v/>
      </c>
      <c r="B2046" s="3">
        <f>COUNTIF($AG$2:$AG2046,#REF!)</f>
        <v/>
      </c>
      <c r="C2046" s="56">
        <f>待赋值表!A2045</f>
        <v/>
      </c>
      <c r="E2046" s="6">
        <f>待赋值表!D2045</f>
        <v/>
      </c>
      <c r="F2046" s="6">
        <f>待赋值表!E2045</f>
        <v/>
      </c>
      <c r="G2046" s="6">
        <f>待赋值表!F2045</f>
        <v/>
      </c>
      <c r="H2046" s="6">
        <f>待赋值表!G2045</f>
        <v/>
      </c>
      <c r="I2046" s="6">
        <f>待赋值表!H2045</f>
        <v/>
      </c>
      <c r="J2046" s="6">
        <f>待赋值表!I2045</f>
        <v/>
      </c>
      <c r="K2046" s="6">
        <f>待赋值表!J2045</f>
        <v/>
      </c>
      <c r="L2046" s="6">
        <f>待赋值表!K2045</f>
        <v/>
      </c>
      <c r="M2046" s="6">
        <f>待赋值表!L2045</f>
        <v/>
      </c>
      <c r="N2046" s="6">
        <f>待赋值表!M2045</f>
        <v/>
      </c>
      <c r="O2046" s="6">
        <f>待赋值表!N2045</f>
        <v/>
      </c>
      <c r="P2046" s="6">
        <f>待赋值表!O2045</f>
        <v/>
      </c>
      <c r="Q2046" s="6">
        <f>IF(待赋值表!P2045&lt;&gt;"",待赋值表!P2045,0)</f>
        <v/>
      </c>
      <c r="R2046" s="6">
        <f>待赋值表!Q2045</f>
        <v/>
      </c>
      <c r="S2046" s="6">
        <f>待赋值表!R2045</f>
        <v/>
      </c>
      <c r="T2046" s="6">
        <f>待赋值表!S2045</f>
        <v/>
      </c>
      <c r="U2046" s="6">
        <f>待赋值表!T2045</f>
        <v/>
      </c>
      <c r="V2046" s="6">
        <f>待赋值表!U2045</f>
        <v/>
      </c>
      <c r="W2046" s="6">
        <f>待赋值表!V2045</f>
        <v/>
      </c>
      <c r="X2046" s="6">
        <f>待赋值表!W2045</f>
        <v/>
      </c>
      <c r="Y2046" s="6">
        <f>待赋值表!X2045</f>
        <v/>
      </c>
      <c r="Z2046" s="3">
        <f>IF(M2046&gt;=0.01,"B_pre",IF(M2046&gt;=0,"C_pre","none"))</f>
        <v/>
      </c>
      <c r="AA2046" s="3">
        <f>IF(U2046&gt;0.125,"a_pre",IF(U2046&gt;=0,"b_pre","none"))</f>
        <v/>
      </c>
      <c r="AB2046" s="3">
        <f>AND(Z2046="B_pre",AA2046="a_pre")</f>
        <v/>
      </c>
      <c r="AC2046" s="3">
        <f>AND(Z2046="B_pre",AA2046="b_pre")</f>
        <v/>
      </c>
      <c r="AD2046" s="3">
        <f>AND(Z2046="C_pre",AA2046="a_pre")</f>
        <v/>
      </c>
      <c r="AE2046" s="3">
        <f>AND(Z2046="C_pre",AA2046="b_pre")</f>
        <v/>
      </c>
      <c r="AF2046" s="6">
        <f>待赋值表!C2045</f>
        <v/>
      </c>
      <c r="AG2046" s="3">
        <f t="array" ref="AG2046">IF(AB2046=TRUE,"A",IF(AC2046=TRUE,"B",IF(AD2046=TRUE,"C",IF(AE2046=TRUE,"D","其他"))))</f>
        <v/>
      </c>
      <c r="AH2046" s="3">
        <f>IF(分析表!$E$12&lt;&gt;"ALL",AND(AF2046=分析表!$E$10,AG2046=分析表!$E$12),IF(AF2046=分析表!$E$10,TRUE(),IF(AF2046="ALL",TRUE(),"")))</f>
        <v/>
      </c>
    </row>
    <row r="2047">
      <c r="A2047" s="3">
        <f>COUNTIF($AH$2:AH2047,"TRUE")</f>
        <v/>
      </c>
      <c r="B2047" s="3">
        <f>COUNTIF($AG$2:$AG2047,#REF!)</f>
        <v/>
      </c>
      <c r="C2047" s="56">
        <f>待赋值表!A2046</f>
        <v/>
      </c>
      <c r="E2047" s="6">
        <f>待赋值表!D2046</f>
        <v/>
      </c>
      <c r="F2047" s="6">
        <f>待赋值表!E2046</f>
        <v/>
      </c>
      <c r="G2047" s="6">
        <f>待赋值表!F2046</f>
        <v/>
      </c>
      <c r="H2047" s="6">
        <f>待赋值表!G2046</f>
        <v/>
      </c>
      <c r="I2047" s="6">
        <f>待赋值表!H2046</f>
        <v/>
      </c>
      <c r="J2047" s="6">
        <f>待赋值表!I2046</f>
        <v/>
      </c>
      <c r="K2047" s="6">
        <f>待赋值表!J2046</f>
        <v/>
      </c>
      <c r="L2047" s="6">
        <f>待赋值表!K2046</f>
        <v/>
      </c>
      <c r="M2047" s="6">
        <f>待赋值表!L2046</f>
        <v/>
      </c>
      <c r="N2047" s="6">
        <f>待赋值表!M2046</f>
        <v/>
      </c>
      <c r="O2047" s="6">
        <f>待赋值表!N2046</f>
        <v/>
      </c>
      <c r="P2047" s="6">
        <f>待赋值表!O2046</f>
        <v/>
      </c>
      <c r="Q2047" s="6">
        <f>IF(待赋值表!P2046&lt;&gt;"",待赋值表!P2046,0)</f>
        <v/>
      </c>
      <c r="R2047" s="6">
        <f>待赋值表!Q2046</f>
        <v/>
      </c>
      <c r="S2047" s="6">
        <f>待赋值表!R2046</f>
        <v/>
      </c>
      <c r="T2047" s="6">
        <f>待赋值表!S2046</f>
        <v/>
      </c>
      <c r="U2047" s="6">
        <f>待赋值表!T2046</f>
        <v/>
      </c>
      <c r="V2047" s="6">
        <f>待赋值表!U2046</f>
        <v/>
      </c>
      <c r="W2047" s="6">
        <f>待赋值表!V2046</f>
        <v/>
      </c>
      <c r="X2047" s="6">
        <f>待赋值表!W2046</f>
        <v/>
      </c>
      <c r="Y2047" s="6">
        <f>待赋值表!X2046</f>
        <v/>
      </c>
      <c r="Z2047" s="3">
        <f>IF(M2047&gt;=0.01,"B_pre",IF(M2047&gt;=0,"C_pre","none"))</f>
        <v/>
      </c>
      <c r="AA2047" s="3">
        <f>IF(U2047&gt;0.125,"a_pre",IF(U2047&gt;=0,"b_pre","none"))</f>
        <v/>
      </c>
      <c r="AB2047" s="3">
        <f>AND(Z2047="B_pre",AA2047="a_pre")</f>
        <v/>
      </c>
      <c r="AC2047" s="3">
        <f>AND(Z2047="B_pre",AA2047="b_pre")</f>
        <v/>
      </c>
      <c r="AD2047" s="3">
        <f>AND(Z2047="C_pre",AA2047="a_pre")</f>
        <v/>
      </c>
      <c r="AE2047" s="3">
        <f>AND(Z2047="C_pre",AA2047="b_pre")</f>
        <v/>
      </c>
      <c r="AF2047" s="6">
        <f>待赋值表!C2046</f>
        <v/>
      </c>
      <c r="AG2047" s="3">
        <f t="array" ref="AG2047">IF(AB2047=TRUE,"A",IF(AC2047=TRUE,"B",IF(AD2047=TRUE,"C",IF(AE2047=TRUE,"D","其他"))))</f>
        <v/>
      </c>
      <c r="AH2047" s="3">
        <f>IF(分析表!$E$12&lt;&gt;"ALL",AND(AF2047=分析表!$E$10,AG2047=分析表!$E$12),IF(AF2047=分析表!$E$10,TRUE(),IF(AF2047="ALL",TRUE(),"")))</f>
        <v/>
      </c>
    </row>
    <row r="2048">
      <c r="A2048" s="3">
        <f>COUNTIF($AH$2:AH2048,"TRUE")</f>
        <v/>
      </c>
      <c r="B2048" s="3">
        <f>COUNTIF($AG$2:$AG2048,#REF!)</f>
        <v/>
      </c>
      <c r="C2048" s="56">
        <f>待赋值表!A2047</f>
        <v/>
      </c>
      <c r="E2048" s="6">
        <f>待赋值表!D2047</f>
        <v/>
      </c>
      <c r="F2048" s="6">
        <f>待赋值表!E2047</f>
        <v/>
      </c>
      <c r="G2048" s="6">
        <f>待赋值表!F2047</f>
        <v/>
      </c>
      <c r="H2048" s="6">
        <f>待赋值表!G2047</f>
        <v/>
      </c>
      <c r="I2048" s="6">
        <f>待赋值表!H2047</f>
        <v/>
      </c>
      <c r="J2048" s="6">
        <f>待赋值表!I2047</f>
        <v/>
      </c>
      <c r="K2048" s="6">
        <f>待赋值表!J2047</f>
        <v/>
      </c>
      <c r="L2048" s="6">
        <f>待赋值表!K2047</f>
        <v/>
      </c>
      <c r="M2048" s="6">
        <f>待赋值表!L2047</f>
        <v/>
      </c>
      <c r="N2048" s="6">
        <f>待赋值表!M2047</f>
        <v/>
      </c>
      <c r="O2048" s="6">
        <f>待赋值表!N2047</f>
        <v/>
      </c>
      <c r="P2048" s="6">
        <f>待赋值表!O2047</f>
        <v/>
      </c>
      <c r="Q2048" s="6">
        <f>IF(待赋值表!P2047&lt;&gt;"",待赋值表!P2047,0)</f>
        <v/>
      </c>
      <c r="R2048" s="6">
        <f>待赋值表!Q2047</f>
        <v/>
      </c>
      <c r="S2048" s="6">
        <f>待赋值表!R2047</f>
        <v/>
      </c>
      <c r="T2048" s="6">
        <f>待赋值表!S2047</f>
        <v/>
      </c>
      <c r="U2048" s="6">
        <f>待赋值表!T2047</f>
        <v/>
      </c>
      <c r="V2048" s="6">
        <f>待赋值表!U2047</f>
        <v/>
      </c>
      <c r="W2048" s="6">
        <f>待赋值表!V2047</f>
        <v/>
      </c>
      <c r="X2048" s="6">
        <f>待赋值表!W2047</f>
        <v/>
      </c>
      <c r="Y2048" s="6">
        <f>待赋值表!X2047</f>
        <v/>
      </c>
      <c r="Z2048" s="3">
        <f>IF(M2048&gt;=0.01,"B_pre",IF(M2048&gt;=0,"C_pre","none"))</f>
        <v/>
      </c>
      <c r="AA2048" s="3">
        <f>IF(U2048&gt;0.125,"a_pre",IF(U2048&gt;=0,"b_pre","none"))</f>
        <v/>
      </c>
      <c r="AB2048" s="3">
        <f>AND(Z2048="B_pre",AA2048="a_pre")</f>
        <v/>
      </c>
      <c r="AC2048" s="3">
        <f>AND(Z2048="B_pre",AA2048="b_pre")</f>
        <v/>
      </c>
      <c r="AD2048" s="3">
        <f>AND(Z2048="C_pre",AA2048="a_pre")</f>
        <v/>
      </c>
      <c r="AE2048" s="3">
        <f>AND(Z2048="C_pre",AA2048="b_pre")</f>
        <v/>
      </c>
      <c r="AF2048" s="6">
        <f>待赋值表!C2047</f>
        <v/>
      </c>
      <c r="AG2048" s="3">
        <f t="array" ref="AG2048">IF(AB2048=TRUE,"A",IF(AC2048=TRUE,"B",IF(AD2048=TRUE,"C",IF(AE2048=TRUE,"D","其他"))))</f>
        <v/>
      </c>
      <c r="AH2048" s="3">
        <f>IF(分析表!$E$12&lt;&gt;"ALL",AND(AF2048=分析表!$E$10,AG2048=分析表!$E$12),IF(AF2048=分析表!$E$10,TRUE(),IF(AF2048="ALL",TRUE(),"")))</f>
        <v/>
      </c>
    </row>
    <row r="2049">
      <c r="A2049" s="3">
        <f>COUNTIF($AH$2:AH2049,"TRUE")</f>
        <v/>
      </c>
      <c r="B2049" s="3">
        <f>COUNTIF($AG$2:$AG2049,#REF!)</f>
        <v/>
      </c>
      <c r="C2049" s="56">
        <f>待赋值表!A2048</f>
        <v/>
      </c>
      <c r="E2049" s="6">
        <f>待赋值表!D2048</f>
        <v/>
      </c>
      <c r="F2049" s="6">
        <f>待赋值表!E2048</f>
        <v/>
      </c>
      <c r="G2049" s="6">
        <f>待赋值表!F2048</f>
        <v/>
      </c>
      <c r="H2049" s="6">
        <f>待赋值表!G2048</f>
        <v/>
      </c>
      <c r="I2049" s="6">
        <f>待赋值表!H2048</f>
        <v/>
      </c>
      <c r="J2049" s="6">
        <f>待赋值表!I2048</f>
        <v/>
      </c>
      <c r="K2049" s="6">
        <f>待赋值表!J2048</f>
        <v/>
      </c>
      <c r="L2049" s="6">
        <f>待赋值表!K2048</f>
        <v/>
      </c>
      <c r="M2049" s="6">
        <f>待赋值表!L2048</f>
        <v/>
      </c>
      <c r="N2049" s="6">
        <f>待赋值表!M2048</f>
        <v/>
      </c>
      <c r="O2049" s="6">
        <f>待赋值表!N2048</f>
        <v/>
      </c>
      <c r="P2049" s="6">
        <f>待赋值表!O2048</f>
        <v/>
      </c>
      <c r="Q2049" s="6">
        <f>IF(待赋值表!P2048&lt;&gt;"",待赋值表!P2048,0)</f>
        <v/>
      </c>
      <c r="R2049" s="6">
        <f>待赋值表!Q2048</f>
        <v/>
      </c>
      <c r="S2049" s="6">
        <f>待赋值表!R2048</f>
        <v/>
      </c>
      <c r="T2049" s="6">
        <f>待赋值表!S2048</f>
        <v/>
      </c>
      <c r="U2049" s="6">
        <f>待赋值表!T2048</f>
        <v/>
      </c>
      <c r="V2049" s="6">
        <f>待赋值表!U2048</f>
        <v/>
      </c>
      <c r="W2049" s="6">
        <f>待赋值表!V2048</f>
        <v/>
      </c>
      <c r="X2049" s="6">
        <f>待赋值表!W2048</f>
        <v/>
      </c>
      <c r="Y2049" s="6">
        <f>待赋值表!X2048</f>
        <v/>
      </c>
      <c r="Z2049" s="3">
        <f>IF(M2049&gt;=0.01,"B_pre",IF(M2049&gt;=0,"C_pre","none"))</f>
        <v/>
      </c>
      <c r="AA2049" s="3">
        <f>IF(U2049&gt;0.125,"a_pre",IF(U2049&gt;=0,"b_pre","none"))</f>
        <v/>
      </c>
      <c r="AB2049" s="3">
        <f>AND(Z2049="B_pre",AA2049="a_pre")</f>
        <v/>
      </c>
      <c r="AC2049" s="3">
        <f>AND(Z2049="B_pre",AA2049="b_pre")</f>
        <v/>
      </c>
      <c r="AD2049" s="3">
        <f>AND(Z2049="C_pre",AA2049="a_pre")</f>
        <v/>
      </c>
      <c r="AE2049" s="3">
        <f>AND(Z2049="C_pre",AA2049="b_pre")</f>
        <v/>
      </c>
      <c r="AF2049" s="6">
        <f>待赋值表!C2048</f>
        <v/>
      </c>
      <c r="AG2049" s="3">
        <f t="array" ref="AG2049">IF(AB2049=TRUE,"A",IF(AC2049=TRUE,"B",IF(AD2049=TRUE,"C",IF(AE2049=TRUE,"D","其他"))))</f>
        <v/>
      </c>
      <c r="AH2049" s="3">
        <f>IF(分析表!$E$12&lt;&gt;"ALL",AND(AF2049=分析表!$E$10,AG2049=分析表!$E$12),IF(AF2049=分析表!$E$10,TRUE(),IF(AF2049="ALL",TRUE(),"")))</f>
        <v/>
      </c>
    </row>
    <row r="2050">
      <c r="A2050" s="3">
        <f>COUNTIF($AH$2:AH2050,"TRUE")</f>
        <v/>
      </c>
      <c r="B2050" s="3">
        <f>COUNTIF($AG$2:$AG2050,#REF!)</f>
        <v/>
      </c>
      <c r="C2050" s="56">
        <f>待赋值表!A2049</f>
        <v/>
      </c>
      <c r="E2050" s="6">
        <f>待赋值表!D2049</f>
        <v/>
      </c>
      <c r="F2050" s="6">
        <f>待赋值表!E2049</f>
        <v/>
      </c>
      <c r="G2050" s="6">
        <f>待赋值表!F2049</f>
        <v/>
      </c>
      <c r="H2050" s="6">
        <f>待赋值表!G2049</f>
        <v/>
      </c>
      <c r="I2050" s="6">
        <f>待赋值表!H2049</f>
        <v/>
      </c>
      <c r="J2050" s="6">
        <f>待赋值表!I2049</f>
        <v/>
      </c>
      <c r="K2050" s="6">
        <f>待赋值表!J2049</f>
        <v/>
      </c>
      <c r="L2050" s="6">
        <f>待赋值表!K2049</f>
        <v/>
      </c>
      <c r="M2050" s="6">
        <f>待赋值表!L2049</f>
        <v/>
      </c>
      <c r="N2050" s="6">
        <f>待赋值表!M2049</f>
        <v/>
      </c>
      <c r="O2050" s="6">
        <f>待赋值表!N2049</f>
        <v/>
      </c>
      <c r="P2050" s="6">
        <f>待赋值表!O2049</f>
        <v/>
      </c>
      <c r="Q2050" s="6">
        <f>IF(待赋值表!P2049&lt;&gt;"",待赋值表!P2049,0)</f>
        <v/>
      </c>
      <c r="R2050" s="6">
        <f>待赋值表!Q2049</f>
        <v/>
      </c>
      <c r="S2050" s="6">
        <f>待赋值表!R2049</f>
        <v/>
      </c>
      <c r="T2050" s="6">
        <f>待赋值表!S2049</f>
        <v/>
      </c>
      <c r="U2050" s="6">
        <f>待赋值表!T2049</f>
        <v/>
      </c>
      <c r="V2050" s="6">
        <f>待赋值表!U2049</f>
        <v/>
      </c>
      <c r="W2050" s="6">
        <f>待赋值表!V2049</f>
        <v/>
      </c>
      <c r="X2050" s="6">
        <f>待赋值表!W2049</f>
        <v/>
      </c>
      <c r="Y2050" s="6">
        <f>待赋值表!X2049</f>
        <v/>
      </c>
      <c r="Z2050" s="3">
        <f>IF(M2050&gt;=0.01,"B_pre",IF(M2050&gt;=0,"C_pre","none"))</f>
        <v/>
      </c>
      <c r="AA2050" s="3">
        <f>IF(U2050&gt;0.125,"a_pre",IF(U2050&gt;=0,"b_pre","none"))</f>
        <v/>
      </c>
      <c r="AB2050" s="3">
        <f>AND(Z2050="B_pre",AA2050="a_pre")</f>
        <v/>
      </c>
      <c r="AC2050" s="3">
        <f>AND(Z2050="B_pre",AA2050="b_pre")</f>
        <v/>
      </c>
      <c r="AD2050" s="3">
        <f>AND(Z2050="C_pre",AA2050="a_pre")</f>
        <v/>
      </c>
      <c r="AE2050" s="3">
        <f>AND(Z2050="C_pre",AA2050="b_pre")</f>
        <v/>
      </c>
      <c r="AF2050" s="6">
        <f>待赋值表!C2049</f>
        <v/>
      </c>
      <c r="AG2050" s="3">
        <f t="array" ref="AG2050">IF(AB2050=TRUE,"A",IF(AC2050=TRUE,"B",IF(AD2050=TRUE,"C",IF(AE2050=TRUE,"D","其他"))))</f>
        <v/>
      </c>
      <c r="AH2050" s="3">
        <f>IF(分析表!$E$12&lt;&gt;"ALL",AND(AF2050=分析表!$E$10,AG2050=分析表!$E$12),IF(AF2050=分析表!$E$10,TRUE(),IF(AF2050="ALL",TRUE(),"")))</f>
        <v/>
      </c>
    </row>
    <row r="2051">
      <c r="A2051" s="3">
        <f>COUNTIF($AH$2:AH2051,"TRUE")</f>
        <v/>
      </c>
      <c r="B2051" s="3">
        <f>COUNTIF($AG$2:$AG2051,#REF!)</f>
        <v/>
      </c>
      <c r="C2051" s="56">
        <f>待赋值表!A2050</f>
        <v/>
      </c>
      <c r="E2051" s="6">
        <f>待赋值表!D2050</f>
        <v/>
      </c>
      <c r="F2051" s="6">
        <f>待赋值表!E2050</f>
        <v/>
      </c>
      <c r="G2051" s="6">
        <f>待赋值表!F2050</f>
        <v/>
      </c>
      <c r="H2051" s="6">
        <f>待赋值表!G2050</f>
        <v/>
      </c>
      <c r="I2051" s="6">
        <f>待赋值表!H2050</f>
        <v/>
      </c>
      <c r="J2051" s="6">
        <f>待赋值表!I2050</f>
        <v/>
      </c>
      <c r="K2051" s="6">
        <f>待赋值表!J2050</f>
        <v/>
      </c>
      <c r="L2051" s="6">
        <f>待赋值表!K2050</f>
        <v/>
      </c>
      <c r="M2051" s="6">
        <f>待赋值表!L2050</f>
        <v/>
      </c>
      <c r="N2051" s="6">
        <f>待赋值表!M2050</f>
        <v/>
      </c>
      <c r="O2051" s="6">
        <f>待赋值表!N2050</f>
        <v/>
      </c>
      <c r="P2051" s="6">
        <f>待赋值表!O2050</f>
        <v/>
      </c>
      <c r="Q2051" s="6">
        <f>IF(待赋值表!P2050&lt;&gt;"",待赋值表!P2050,0)</f>
        <v/>
      </c>
      <c r="R2051" s="6">
        <f>待赋值表!Q2050</f>
        <v/>
      </c>
      <c r="S2051" s="6">
        <f>待赋值表!R2050</f>
        <v/>
      </c>
      <c r="T2051" s="6">
        <f>待赋值表!S2050</f>
        <v/>
      </c>
      <c r="U2051" s="6">
        <f>待赋值表!T2050</f>
        <v/>
      </c>
      <c r="V2051" s="6">
        <f>待赋值表!U2050</f>
        <v/>
      </c>
      <c r="W2051" s="6">
        <f>待赋值表!V2050</f>
        <v/>
      </c>
      <c r="X2051" s="6">
        <f>待赋值表!W2050</f>
        <v/>
      </c>
      <c r="Y2051" s="6">
        <f>待赋值表!X2050</f>
        <v/>
      </c>
      <c r="Z2051" s="3">
        <f>IF(M2051&gt;=0.01,"B_pre",IF(M2051&gt;=0,"C_pre","none"))</f>
        <v/>
      </c>
      <c r="AA2051" s="3">
        <f>IF(U2051&gt;0.125,"a_pre",IF(U2051&gt;=0,"b_pre","none"))</f>
        <v/>
      </c>
      <c r="AB2051" s="3">
        <f>AND(Z2051="B_pre",AA2051="a_pre")</f>
        <v/>
      </c>
      <c r="AC2051" s="3">
        <f>AND(Z2051="B_pre",AA2051="b_pre")</f>
        <v/>
      </c>
      <c r="AD2051" s="3">
        <f>AND(Z2051="C_pre",AA2051="a_pre")</f>
        <v/>
      </c>
      <c r="AE2051" s="3">
        <f>AND(Z2051="C_pre",AA2051="b_pre")</f>
        <v/>
      </c>
      <c r="AF2051" s="6">
        <f>待赋值表!C2050</f>
        <v/>
      </c>
      <c r="AG2051" s="3">
        <f t="array" ref="AG2051">IF(AB2051=TRUE,"A",IF(AC2051=TRUE,"B",IF(AD2051=TRUE,"C",IF(AE2051=TRUE,"D","其他"))))</f>
        <v/>
      </c>
      <c r="AH2051" s="3">
        <f>IF(分析表!$E$12&lt;&gt;"ALL",AND(AF2051=分析表!$E$10,AG2051=分析表!$E$12),IF(AF2051=分析表!$E$10,TRUE(),IF(AF2051="ALL",TRUE(),"")))</f>
        <v/>
      </c>
    </row>
    <row r="2052">
      <c r="A2052" s="3">
        <f>COUNTIF($AH$2:AH2052,"TRUE")</f>
        <v/>
      </c>
      <c r="B2052" s="3">
        <f>COUNTIF($AG$2:$AG2052,#REF!)</f>
        <v/>
      </c>
      <c r="C2052" s="56">
        <f>待赋值表!A2051</f>
        <v/>
      </c>
      <c r="E2052" s="6">
        <f>待赋值表!D2051</f>
        <v/>
      </c>
      <c r="F2052" s="6">
        <f>待赋值表!E2051</f>
        <v/>
      </c>
      <c r="G2052" s="6">
        <f>待赋值表!F2051</f>
        <v/>
      </c>
      <c r="H2052" s="6">
        <f>待赋值表!G2051</f>
        <v/>
      </c>
      <c r="I2052" s="6">
        <f>待赋值表!H2051</f>
        <v/>
      </c>
      <c r="J2052" s="6">
        <f>待赋值表!I2051</f>
        <v/>
      </c>
      <c r="K2052" s="6">
        <f>待赋值表!J2051</f>
        <v/>
      </c>
      <c r="L2052" s="6">
        <f>待赋值表!K2051</f>
        <v/>
      </c>
      <c r="M2052" s="6">
        <f>待赋值表!L2051</f>
        <v/>
      </c>
      <c r="N2052" s="6">
        <f>待赋值表!M2051</f>
        <v/>
      </c>
      <c r="O2052" s="6">
        <f>待赋值表!N2051</f>
        <v/>
      </c>
      <c r="P2052" s="6">
        <f>待赋值表!O2051</f>
        <v/>
      </c>
      <c r="Q2052" s="6">
        <f>IF(待赋值表!P2051&lt;&gt;"",待赋值表!P2051,0)</f>
        <v/>
      </c>
      <c r="R2052" s="6">
        <f>待赋值表!Q2051</f>
        <v/>
      </c>
      <c r="S2052" s="6">
        <f>待赋值表!R2051</f>
        <v/>
      </c>
      <c r="T2052" s="6">
        <f>待赋值表!S2051</f>
        <v/>
      </c>
      <c r="U2052" s="6">
        <f>待赋值表!T2051</f>
        <v/>
      </c>
      <c r="V2052" s="6">
        <f>待赋值表!U2051</f>
        <v/>
      </c>
      <c r="W2052" s="6">
        <f>待赋值表!V2051</f>
        <v/>
      </c>
      <c r="X2052" s="6">
        <f>待赋值表!W2051</f>
        <v/>
      </c>
      <c r="Y2052" s="6">
        <f>待赋值表!X2051</f>
        <v/>
      </c>
      <c r="Z2052" s="3">
        <f>IF(M2052&gt;=0.01,"B_pre",IF(M2052&gt;=0,"C_pre","none"))</f>
        <v/>
      </c>
      <c r="AA2052" s="3">
        <f>IF(U2052&gt;0.125,"a_pre",IF(U2052&gt;=0,"b_pre","none"))</f>
        <v/>
      </c>
      <c r="AB2052" s="3">
        <f>AND(Z2052="B_pre",AA2052="a_pre")</f>
        <v/>
      </c>
      <c r="AC2052" s="3">
        <f>AND(Z2052="B_pre",AA2052="b_pre")</f>
        <v/>
      </c>
      <c r="AD2052" s="3">
        <f>AND(Z2052="C_pre",AA2052="a_pre")</f>
        <v/>
      </c>
      <c r="AE2052" s="3">
        <f>AND(Z2052="C_pre",AA2052="b_pre")</f>
        <v/>
      </c>
      <c r="AF2052" s="6">
        <f>待赋值表!C2051</f>
        <v/>
      </c>
      <c r="AG2052" s="3">
        <f t="array" ref="AG2052">IF(AB2052=TRUE,"A",IF(AC2052=TRUE,"B",IF(AD2052=TRUE,"C",IF(AE2052=TRUE,"D","其他"))))</f>
        <v/>
      </c>
      <c r="AH2052" s="3">
        <f>IF(分析表!$E$12&lt;&gt;"ALL",AND(AF2052=分析表!$E$10,AG2052=分析表!$E$12),IF(AF2052=分析表!$E$10,TRUE(),IF(AF2052="ALL",TRUE(),"")))</f>
        <v/>
      </c>
    </row>
    <row r="2053">
      <c r="A2053" s="3">
        <f>COUNTIF($AH$2:AH2053,"TRUE")</f>
        <v/>
      </c>
      <c r="B2053" s="3">
        <f>COUNTIF($AG$2:$AG2053,#REF!)</f>
        <v/>
      </c>
      <c r="C2053" s="56">
        <f>待赋值表!A2052</f>
        <v/>
      </c>
      <c r="E2053" s="6">
        <f>待赋值表!D2052</f>
        <v/>
      </c>
      <c r="F2053" s="6">
        <f>待赋值表!E2052</f>
        <v/>
      </c>
      <c r="G2053" s="6">
        <f>待赋值表!F2052</f>
        <v/>
      </c>
      <c r="H2053" s="6">
        <f>待赋值表!G2052</f>
        <v/>
      </c>
      <c r="I2053" s="6">
        <f>待赋值表!H2052</f>
        <v/>
      </c>
      <c r="J2053" s="6">
        <f>待赋值表!I2052</f>
        <v/>
      </c>
      <c r="K2053" s="6">
        <f>待赋值表!J2052</f>
        <v/>
      </c>
      <c r="L2053" s="6">
        <f>待赋值表!K2052</f>
        <v/>
      </c>
      <c r="M2053" s="6">
        <f>待赋值表!L2052</f>
        <v/>
      </c>
      <c r="N2053" s="6">
        <f>待赋值表!M2052</f>
        <v/>
      </c>
      <c r="O2053" s="6">
        <f>待赋值表!N2052</f>
        <v/>
      </c>
      <c r="P2053" s="6">
        <f>待赋值表!O2052</f>
        <v/>
      </c>
      <c r="Q2053" s="6">
        <f>IF(待赋值表!P2052&lt;&gt;"",待赋值表!P2052,0)</f>
        <v/>
      </c>
      <c r="R2053" s="6">
        <f>待赋值表!Q2052</f>
        <v/>
      </c>
      <c r="S2053" s="6">
        <f>待赋值表!R2052</f>
        <v/>
      </c>
      <c r="T2053" s="6">
        <f>待赋值表!S2052</f>
        <v/>
      </c>
      <c r="U2053" s="6">
        <f>待赋值表!T2052</f>
        <v/>
      </c>
      <c r="V2053" s="6">
        <f>待赋值表!U2052</f>
        <v/>
      </c>
      <c r="W2053" s="6">
        <f>待赋值表!V2052</f>
        <v/>
      </c>
      <c r="X2053" s="6">
        <f>待赋值表!W2052</f>
        <v/>
      </c>
      <c r="Y2053" s="6">
        <f>待赋值表!X2052</f>
        <v/>
      </c>
      <c r="Z2053" s="3">
        <f>IF(M2053&gt;=0.01,"B_pre",IF(M2053&gt;=0,"C_pre","none"))</f>
        <v/>
      </c>
      <c r="AA2053" s="3">
        <f>IF(U2053&gt;0.125,"a_pre",IF(U2053&gt;=0,"b_pre","none"))</f>
        <v/>
      </c>
      <c r="AB2053" s="3">
        <f>AND(Z2053="B_pre",AA2053="a_pre")</f>
        <v/>
      </c>
      <c r="AC2053" s="3">
        <f>AND(Z2053="B_pre",AA2053="b_pre")</f>
        <v/>
      </c>
      <c r="AD2053" s="3">
        <f>AND(Z2053="C_pre",AA2053="a_pre")</f>
        <v/>
      </c>
      <c r="AE2053" s="3">
        <f>AND(Z2053="C_pre",AA2053="b_pre")</f>
        <v/>
      </c>
      <c r="AF2053" s="6">
        <f>待赋值表!C2052</f>
        <v/>
      </c>
      <c r="AG2053" s="3">
        <f t="array" ref="AG2053">IF(AB2053=TRUE,"A",IF(AC2053=TRUE,"B",IF(AD2053=TRUE,"C",IF(AE2053=TRUE,"D","其他"))))</f>
        <v/>
      </c>
      <c r="AH2053" s="3">
        <f>IF(分析表!$E$12&lt;&gt;"ALL",AND(AF2053=分析表!$E$10,AG2053=分析表!$E$12),IF(AF2053=分析表!$E$10,TRUE(),IF(AF2053="ALL",TRUE(),"")))</f>
        <v/>
      </c>
    </row>
    <row r="2054">
      <c r="A2054" s="3">
        <f>COUNTIF($AH$2:AH2054,"TRUE")</f>
        <v/>
      </c>
      <c r="B2054" s="3">
        <f>COUNTIF($AG$2:$AG2054,#REF!)</f>
        <v/>
      </c>
      <c r="C2054" s="56">
        <f>待赋值表!A2053</f>
        <v/>
      </c>
      <c r="E2054" s="6">
        <f>待赋值表!D2053</f>
        <v/>
      </c>
      <c r="F2054" s="6">
        <f>待赋值表!E2053</f>
        <v/>
      </c>
      <c r="G2054" s="6">
        <f>待赋值表!F2053</f>
        <v/>
      </c>
      <c r="H2054" s="6">
        <f>待赋值表!G2053</f>
        <v/>
      </c>
      <c r="I2054" s="6">
        <f>待赋值表!H2053</f>
        <v/>
      </c>
      <c r="J2054" s="6">
        <f>待赋值表!I2053</f>
        <v/>
      </c>
      <c r="K2054" s="6">
        <f>待赋值表!J2053</f>
        <v/>
      </c>
      <c r="L2054" s="6">
        <f>待赋值表!K2053</f>
        <v/>
      </c>
      <c r="M2054" s="6">
        <f>待赋值表!L2053</f>
        <v/>
      </c>
      <c r="N2054" s="6">
        <f>待赋值表!M2053</f>
        <v/>
      </c>
      <c r="O2054" s="6">
        <f>待赋值表!N2053</f>
        <v/>
      </c>
      <c r="P2054" s="6">
        <f>待赋值表!O2053</f>
        <v/>
      </c>
      <c r="Q2054" s="6">
        <f>IF(待赋值表!P2053&lt;&gt;"",待赋值表!P2053,0)</f>
        <v/>
      </c>
      <c r="R2054" s="6">
        <f>待赋值表!Q2053</f>
        <v/>
      </c>
      <c r="S2054" s="6">
        <f>待赋值表!R2053</f>
        <v/>
      </c>
      <c r="T2054" s="6">
        <f>待赋值表!S2053</f>
        <v/>
      </c>
      <c r="U2054" s="6">
        <f>待赋值表!T2053</f>
        <v/>
      </c>
      <c r="V2054" s="6">
        <f>待赋值表!U2053</f>
        <v/>
      </c>
      <c r="W2054" s="6">
        <f>待赋值表!V2053</f>
        <v/>
      </c>
      <c r="X2054" s="6">
        <f>待赋值表!W2053</f>
        <v/>
      </c>
      <c r="Y2054" s="6">
        <f>待赋值表!X2053</f>
        <v/>
      </c>
      <c r="Z2054" s="3">
        <f>IF(M2054&gt;=0.01,"B_pre",IF(M2054&gt;=0,"C_pre","none"))</f>
        <v/>
      </c>
      <c r="AA2054" s="3">
        <f>IF(U2054&gt;0.125,"a_pre",IF(U2054&gt;=0,"b_pre","none"))</f>
        <v/>
      </c>
      <c r="AB2054" s="3">
        <f>AND(Z2054="B_pre",AA2054="a_pre")</f>
        <v/>
      </c>
      <c r="AC2054" s="3">
        <f>AND(Z2054="B_pre",AA2054="b_pre")</f>
        <v/>
      </c>
      <c r="AD2054" s="3">
        <f>AND(Z2054="C_pre",AA2054="a_pre")</f>
        <v/>
      </c>
      <c r="AE2054" s="3">
        <f>AND(Z2054="C_pre",AA2054="b_pre")</f>
        <v/>
      </c>
      <c r="AF2054" s="6">
        <f>待赋值表!C2053</f>
        <v/>
      </c>
      <c r="AG2054" s="3">
        <f t="array" ref="AG2054">IF(AB2054=TRUE,"A",IF(AC2054=TRUE,"B",IF(AD2054=TRUE,"C",IF(AE2054=TRUE,"D","其他"))))</f>
        <v/>
      </c>
      <c r="AH2054" s="3">
        <f>IF(分析表!$E$12&lt;&gt;"ALL",AND(AF2054=分析表!$E$10,AG2054=分析表!$E$12),IF(AF2054=分析表!$E$10,TRUE(),IF(AF2054="ALL",TRUE(),"")))</f>
        <v/>
      </c>
    </row>
    <row r="2055">
      <c r="A2055" s="3">
        <f>COUNTIF($AH$2:AH2055,"TRUE")</f>
        <v/>
      </c>
      <c r="B2055" s="3">
        <f>COUNTIF($AG$2:$AG2055,#REF!)</f>
        <v/>
      </c>
      <c r="C2055" s="56">
        <f>待赋值表!A2054</f>
        <v/>
      </c>
      <c r="E2055" s="6">
        <f>待赋值表!D2054</f>
        <v/>
      </c>
      <c r="F2055" s="6">
        <f>待赋值表!E2054</f>
        <v/>
      </c>
      <c r="G2055" s="6">
        <f>待赋值表!F2054</f>
        <v/>
      </c>
      <c r="H2055" s="6">
        <f>待赋值表!G2054</f>
        <v/>
      </c>
      <c r="I2055" s="6">
        <f>待赋值表!H2054</f>
        <v/>
      </c>
      <c r="J2055" s="6">
        <f>待赋值表!I2054</f>
        <v/>
      </c>
      <c r="K2055" s="6">
        <f>待赋值表!J2054</f>
        <v/>
      </c>
      <c r="L2055" s="6">
        <f>待赋值表!K2054</f>
        <v/>
      </c>
      <c r="M2055" s="6">
        <f>待赋值表!L2054</f>
        <v/>
      </c>
      <c r="N2055" s="6">
        <f>待赋值表!M2054</f>
        <v/>
      </c>
      <c r="O2055" s="6">
        <f>待赋值表!N2054</f>
        <v/>
      </c>
      <c r="P2055" s="6">
        <f>待赋值表!O2054</f>
        <v/>
      </c>
      <c r="Q2055" s="6">
        <f>IF(待赋值表!P2054&lt;&gt;"",待赋值表!P2054,0)</f>
        <v/>
      </c>
      <c r="R2055" s="6">
        <f>待赋值表!Q2054</f>
        <v/>
      </c>
      <c r="S2055" s="6">
        <f>待赋值表!R2054</f>
        <v/>
      </c>
      <c r="T2055" s="6">
        <f>待赋值表!S2054</f>
        <v/>
      </c>
      <c r="U2055" s="6">
        <f>待赋值表!T2054</f>
        <v/>
      </c>
      <c r="V2055" s="6">
        <f>待赋值表!U2054</f>
        <v/>
      </c>
      <c r="W2055" s="6">
        <f>待赋值表!V2054</f>
        <v/>
      </c>
      <c r="X2055" s="6">
        <f>待赋值表!W2054</f>
        <v/>
      </c>
      <c r="Y2055" s="6">
        <f>待赋值表!X2054</f>
        <v/>
      </c>
      <c r="Z2055" s="3">
        <f>IF(M2055&gt;=0.01,"B_pre",IF(M2055&gt;=0,"C_pre","none"))</f>
        <v/>
      </c>
      <c r="AA2055" s="3">
        <f>IF(U2055&gt;0.125,"a_pre",IF(U2055&gt;=0,"b_pre","none"))</f>
        <v/>
      </c>
      <c r="AB2055" s="3">
        <f>AND(Z2055="B_pre",AA2055="a_pre")</f>
        <v/>
      </c>
      <c r="AC2055" s="3">
        <f>AND(Z2055="B_pre",AA2055="b_pre")</f>
        <v/>
      </c>
      <c r="AD2055" s="3">
        <f>AND(Z2055="C_pre",AA2055="a_pre")</f>
        <v/>
      </c>
      <c r="AE2055" s="3">
        <f>AND(Z2055="C_pre",AA2055="b_pre")</f>
        <v/>
      </c>
      <c r="AF2055" s="6">
        <f>待赋值表!C2054</f>
        <v/>
      </c>
      <c r="AG2055" s="3">
        <f t="array" ref="AG2055">IF(AB2055=TRUE,"A",IF(AC2055=TRUE,"B",IF(AD2055=TRUE,"C",IF(AE2055=TRUE,"D","其他"))))</f>
        <v/>
      </c>
      <c r="AH2055" s="3">
        <f>IF(分析表!$E$12&lt;&gt;"ALL",AND(AF2055=分析表!$E$10,AG2055=分析表!$E$12),IF(AF2055=分析表!$E$10,TRUE(),IF(AF2055="ALL",TRUE(),"")))</f>
        <v/>
      </c>
    </row>
    <row r="2056">
      <c r="A2056" s="3">
        <f>COUNTIF($AH$2:AH2056,"TRUE")</f>
        <v/>
      </c>
      <c r="B2056" s="3">
        <f>COUNTIF($AG$2:$AG2056,#REF!)</f>
        <v/>
      </c>
      <c r="C2056" s="56">
        <f>待赋值表!A2055</f>
        <v/>
      </c>
      <c r="E2056" s="6">
        <f>待赋值表!D2055</f>
        <v/>
      </c>
      <c r="F2056" s="6">
        <f>待赋值表!E2055</f>
        <v/>
      </c>
      <c r="G2056" s="6">
        <f>待赋值表!F2055</f>
        <v/>
      </c>
      <c r="H2056" s="6">
        <f>待赋值表!G2055</f>
        <v/>
      </c>
      <c r="I2056" s="6">
        <f>待赋值表!H2055</f>
        <v/>
      </c>
      <c r="J2056" s="6">
        <f>待赋值表!I2055</f>
        <v/>
      </c>
      <c r="K2056" s="6">
        <f>待赋值表!J2055</f>
        <v/>
      </c>
      <c r="L2056" s="6">
        <f>待赋值表!K2055</f>
        <v/>
      </c>
      <c r="M2056" s="6">
        <f>待赋值表!L2055</f>
        <v/>
      </c>
      <c r="N2056" s="6">
        <f>待赋值表!M2055</f>
        <v/>
      </c>
      <c r="O2056" s="6">
        <f>待赋值表!N2055</f>
        <v/>
      </c>
      <c r="P2056" s="6">
        <f>待赋值表!O2055</f>
        <v/>
      </c>
      <c r="Q2056" s="6">
        <f>IF(待赋值表!P2055&lt;&gt;"",待赋值表!P2055,0)</f>
        <v/>
      </c>
      <c r="R2056" s="6">
        <f>待赋值表!Q2055</f>
        <v/>
      </c>
      <c r="S2056" s="6">
        <f>待赋值表!R2055</f>
        <v/>
      </c>
      <c r="T2056" s="6">
        <f>待赋值表!S2055</f>
        <v/>
      </c>
      <c r="U2056" s="6">
        <f>待赋值表!T2055</f>
        <v/>
      </c>
      <c r="V2056" s="6">
        <f>待赋值表!U2055</f>
        <v/>
      </c>
      <c r="W2056" s="6">
        <f>待赋值表!V2055</f>
        <v/>
      </c>
      <c r="X2056" s="6">
        <f>待赋值表!W2055</f>
        <v/>
      </c>
      <c r="Y2056" s="6">
        <f>待赋值表!X2055</f>
        <v/>
      </c>
      <c r="Z2056" s="3">
        <f>IF(M2056&gt;=0.01,"B_pre",IF(M2056&gt;=0,"C_pre","none"))</f>
        <v/>
      </c>
      <c r="AA2056" s="3">
        <f>IF(U2056&gt;0.125,"a_pre",IF(U2056&gt;=0,"b_pre","none"))</f>
        <v/>
      </c>
      <c r="AB2056" s="3">
        <f>AND(Z2056="B_pre",AA2056="a_pre")</f>
        <v/>
      </c>
      <c r="AC2056" s="3">
        <f>AND(Z2056="B_pre",AA2056="b_pre")</f>
        <v/>
      </c>
      <c r="AD2056" s="3">
        <f>AND(Z2056="C_pre",AA2056="a_pre")</f>
        <v/>
      </c>
      <c r="AE2056" s="3">
        <f>AND(Z2056="C_pre",AA2056="b_pre")</f>
        <v/>
      </c>
      <c r="AF2056" s="6">
        <f>待赋值表!C2055</f>
        <v/>
      </c>
      <c r="AG2056" s="3">
        <f t="array" ref="AG2056">IF(AB2056=TRUE,"A",IF(AC2056=TRUE,"B",IF(AD2056=TRUE,"C",IF(AE2056=TRUE,"D","其他"))))</f>
        <v/>
      </c>
      <c r="AH2056" s="3">
        <f>IF(分析表!$E$12&lt;&gt;"ALL",AND(AF2056=分析表!$E$10,AG2056=分析表!$E$12),IF(AF2056=分析表!$E$10,TRUE(),IF(AF2056="ALL",TRUE(),"")))</f>
        <v/>
      </c>
    </row>
    <row r="2057">
      <c r="A2057" s="3">
        <f>COUNTIF($AH$2:AH2057,"TRUE")</f>
        <v/>
      </c>
      <c r="B2057" s="3">
        <f>COUNTIF($AG$2:$AG2057,#REF!)</f>
        <v/>
      </c>
      <c r="C2057" s="56">
        <f>待赋值表!A2056</f>
        <v/>
      </c>
      <c r="E2057" s="6">
        <f>待赋值表!D2056</f>
        <v/>
      </c>
      <c r="F2057" s="6">
        <f>待赋值表!E2056</f>
        <v/>
      </c>
      <c r="G2057" s="6">
        <f>待赋值表!F2056</f>
        <v/>
      </c>
      <c r="H2057" s="6">
        <f>待赋值表!G2056</f>
        <v/>
      </c>
      <c r="I2057" s="6">
        <f>待赋值表!H2056</f>
        <v/>
      </c>
      <c r="J2057" s="6">
        <f>待赋值表!I2056</f>
        <v/>
      </c>
      <c r="K2057" s="6">
        <f>待赋值表!J2056</f>
        <v/>
      </c>
      <c r="L2057" s="6">
        <f>待赋值表!K2056</f>
        <v/>
      </c>
      <c r="M2057" s="6">
        <f>待赋值表!L2056</f>
        <v/>
      </c>
      <c r="N2057" s="6">
        <f>待赋值表!M2056</f>
        <v/>
      </c>
      <c r="O2057" s="6">
        <f>待赋值表!N2056</f>
        <v/>
      </c>
      <c r="P2057" s="6">
        <f>待赋值表!O2056</f>
        <v/>
      </c>
      <c r="Q2057" s="6">
        <f>IF(待赋值表!P2056&lt;&gt;"",待赋值表!P2056,0)</f>
        <v/>
      </c>
      <c r="R2057" s="6">
        <f>待赋值表!Q2056</f>
        <v/>
      </c>
      <c r="S2057" s="6">
        <f>待赋值表!R2056</f>
        <v/>
      </c>
      <c r="T2057" s="6">
        <f>待赋值表!S2056</f>
        <v/>
      </c>
      <c r="U2057" s="6">
        <f>待赋值表!T2056</f>
        <v/>
      </c>
      <c r="V2057" s="6">
        <f>待赋值表!U2056</f>
        <v/>
      </c>
      <c r="W2057" s="6">
        <f>待赋值表!V2056</f>
        <v/>
      </c>
      <c r="X2057" s="6">
        <f>待赋值表!W2056</f>
        <v/>
      </c>
      <c r="Y2057" s="6">
        <f>待赋值表!X2056</f>
        <v/>
      </c>
      <c r="Z2057" s="3">
        <f>IF(M2057&gt;=0.01,"B_pre",IF(M2057&gt;=0,"C_pre","none"))</f>
        <v/>
      </c>
      <c r="AA2057" s="3">
        <f>IF(U2057&gt;0.125,"a_pre",IF(U2057&gt;=0,"b_pre","none"))</f>
        <v/>
      </c>
      <c r="AB2057" s="3">
        <f>AND(Z2057="B_pre",AA2057="a_pre")</f>
        <v/>
      </c>
      <c r="AC2057" s="3">
        <f>AND(Z2057="B_pre",AA2057="b_pre")</f>
        <v/>
      </c>
      <c r="AD2057" s="3">
        <f>AND(Z2057="C_pre",AA2057="a_pre")</f>
        <v/>
      </c>
      <c r="AE2057" s="3">
        <f>AND(Z2057="C_pre",AA2057="b_pre")</f>
        <v/>
      </c>
      <c r="AF2057" s="6">
        <f>待赋值表!C2056</f>
        <v/>
      </c>
      <c r="AG2057" s="3">
        <f t="array" ref="AG2057">IF(AB2057=TRUE,"A",IF(AC2057=TRUE,"B",IF(AD2057=TRUE,"C",IF(AE2057=TRUE,"D","其他"))))</f>
        <v/>
      </c>
      <c r="AH2057" s="3">
        <f>IF(分析表!$E$12&lt;&gt;"ALL",AND(AF2057=分析表!$E$10,AG2057=分析表!$E$12),IF(AF2057=分析表!$E$10,TRUE(),IF(AF2057="ALL",TRUE(),"")))</f>
        <v/>
      </c>
    </row>
    <row r="2058">
      <c r="A2058" s="3">
        <f>COUNTIF($AH$2:AH2058,"TRUE")</f>
        <v/>
      </c>
      <c r="B2058" s="3">
        <f>COUNTIF($AG$2:$AG2058,#REF!)</f>
        <v/>
      </c>
      <c r="C2058" s="56">
        <f>待赋值表!A2057</f>
        <v/>
      </c>
      <c r="E2058" s="6">
        <f>待赋值表!D2057</f>
        <v/>
      </c>
      <c r="F2058" s="6">
        <f>待赋值表!E2057</f>
        <v/>
      </c>
      <c r="G2058" s="6">
        <f>待赋值表!F2057</f>
        <v/>
      </c>
      <c r="H2058" s="6">
        <f>待赋值表!G2057</f>
        <v/>
      </c>
      <c r="I2058" s="6">
        <f>待赋值表!H2057</f>
        <v/>
      </c>
      <c r="J2058" s="6">
        <f>待赋值表!I2057</f>
        <v/>
      </c>
      <c r="K2058" s="6">
        <f>待赋值表!J2057</f>
        <v/>
      </c>
      <c r="L2058" s="6">
        <f>待赋值表!K2057</f>
        <v/>
      </c>
      <c r="M2058" s="6">
        <f>待赋值表!L2057</f>
        <v/>
      </c>
      <c r="N2058" s="6">
        <f>待赋值表!M2057</f>
        <v/>
      </c>
      <c r="O2058" s="6">
        <f>待赋值表!N2057</f>
        <v/>
      </c>
      <c r="P2058" s="6">
        <f>待赋值表!O2057</f>
        <v/>
      </c>
      <c r="Q2058" s="6">
        <f>IF(待赋值表!P2057&lt;&gt;"",待赋值表!P2057,0)</f>
        <v/>
      </c>
      <c r="R2058" s="6">
        <f>待赋值表!Q2057</f>
        <v/>
      </c>
      <c r="S2058" s="6">
        <f>待赋值表!R2057</f>
        <v/>
      </c>
      <c r="T2058" s="6">
        <f>待赋值表!S2057</f>
        <v/>
      </c>
      <c r="U2058" s="6">
        <f>待赋值表!T2057</f>
        <v/>
      </c>
      <c r="V2058" s="6">
        <f>待赋值表!U2057</f>
        <v/>
      </c>
      <c r="W2058" s="6">
        <f>待赋值表!V2057</f>
        <v/>
      </c>
      <c r="X2058" s="6">
        <f>待赋值表!W2057</f>
        <v/>
      </c>
      <c r="Y2058" s="6">
        <f>待赋值表!X2057</f>
        <v/>
      </c>
      <c r="Z2058" s="3">
        <f>IF(M2058&gt;=0.01,"B_pre",IF(M2058&gt;=0,"C_pre","none"))</f>
        <v/>
      </c>
      <c r="AA2058" s="3">
        <f>IF(U2058&gt;0.125,"a_pre",IF(U2058&gt;=0,"b_pre","none"))</f>
        <v/>
      </c>
      <c r="AB2058" s="3">
        <f>AND(Z2058="B_pre",AA2058="a_pre")</f>
        <v/>
      </c>
      <c r="AC2058" s="3">
        <f>AND(Z2058="B_pre",AA2058="b_pre")</f>
        <v/>
      </c>
      <c r="AD2058" s="3">
        <f>AND(Z2058="C_pre",AA2058="a_pre")</f>
        <v/>
      </c>
      <c r="AE2058" s="3">
        <f>AND(Z2058="C_pre",AA2058="b_pre")</f>
        <v/>
      </c>
      <c r="AF2058" s="6">
        <f>待赋值表!C2057</f>
        <v/>
      </c>
      <c r="AG2058" s="3">
        <f t="array" ref="AG2058">IF(AB2058=TRUE,"A",IF(AC2058=TRUE,"B",IF(AD2058=TRUE,"C",IF(AE2058=TRUE,"D","其他"))))</f>
        <v/>
      </c>
      <c r="AH2058" s="3">
        <f>IF(分析表!$E$12&lt;&gt;"ALL",AND(AF2058=分析表!$E$10,AG2058=分析表!$E$12),IF(AF2058=分析表!$E$10,TRUE(),IF(AF2058="ALL",TRUE(),"")))</f>
        <v/>
      </c>
    </row>
    <row r="2059">
      <c r="A2059" s="3">
        <f>COUNTIF($AH$2:AH2059,"TRUE")</f>
        <v/>
      </c>
      <c r="B2059" s="3">
        <f>COUNTIF($AG$2:$AG2059,#REF!)</f>
        <v/>
      </c>
      <c r="C2059" s="56">
        <f>待赋值表!A2058</f>
        <v/>
      </c>
      <c r="E2059" s="6">
        <f>待赋值表!D2058</f>
        <v/>
      </c>
      <c r="F2059" s="6">
        <f>待赋值表!E2058</f>
        <v/>
      </c>
      <c r="G2059" s="6">
        <f>待赋值表!F2058</f>
        <v/>
      </c>
      <c r="H2059" s="6">
        <f>待赋值表!G2058</f>
        <v/>
      </c>
      <c r="I2059" s="6">
        <f>待赋值表!H2058</f>
        <v/>
      </c>
      <c r="J2059" s="6">
        <f>待赋值表!I2058</f>
        <v/>
      </c>
      <c r="K2059" s="6">
        <f>待赋值表!J2058</f>
        <v/>
      </c>
      <c r="L2059" s="6">
        <f>待赋值表!K2058</f>
        <v/>
      </c>
      <c r="M2059" s="6">
        <f>待赋值表!L2058</f>
        <v/>
      </c>
      <c r="N2059" s="6">
        <f>待赋值表!M2058</f>
        <v/>
      </c>
      <c r="O2059" s="6">
        <f>待赋值表!N2058</f>
        <v/>
      </c>
      <c r="P2059" s="6">
        <f>待赋值表!O2058</f>
        <v/>
      </c>
      <c r="Q2059" s="6">
        <f>IF(待赋值表!P2058&lt;&gt;"",待赋值表!P2058,0)</f>
        <v/>
      </c>
      <c r="R2059" s="6">
        <f>待赋值表!Q2058</f>
        <v/>
      </c>
      <c r="S2059" s="6">
        <f>待赋值表!R2058</f>
        <v/>
      </c>
      <c r="T2059" s="6">
        <f>待赋值表!S2058</f>
        <v/>
      </c>
      <c r="U2059" s="6">
        <f>待赋值表!T2058</f>
        <v/>
      </c>
      <c r="V2059" s="6">
        <f>待赋值表!U2058</f>
        <v/>
      </c>
      <c r="W2059" s="6">
        <f>待赋值表!V2058</f>
        <v/>
      </c>
      <c r="X2059" s="6">
        <f>待赋值表!W2058</f>
        <v/>
      </c>
      <c r="Y2059" s="6">
        <f>待赋值表!X2058</f>
        <v/>
      </c>
      <c r="Z2059" s="3">
        <f>IF(M2059&gt;=0.01,"B_pre",IF(M2059&gt;=0,"C_pre","none"))</f>
        <v/>
      </c>
      <c r="AA2059" s="3">
        <f>IF(U2059&gt;0.125,"a_pre",IF(U2059&gt;=0,"b_pre","none"))</f>
        <v/>
      </c>
      <c r="AB2059" s="3">
        <f>AND(Z2059="B_pre",AA2059="a_pre")</f>
        <v/>
      </c>
      <c r="AC2059" s="3">
        <f>AND(Z2059="B_pre",AA2059="b_pre")</f>
        <v/>
      </c>
      <c r="AD2059" s="3">
        <f>AND(Z2059="C_pre",AA2059="a_pre")</f>
        <v/>
      </c>
      <c r="AE2059" s="3">
        <f>AND(Z2059="C_pre",AA2059="b_pre")</f>
        <v/>
      </c>
      <c r="AF2059" s="6">
        <f>待赋值表!C2058</f>
        <v/>
      </c>
      <c r="AG2059" s="3">
        <f t="array" ref="AG2059">IF(AB2059=TRUE,"A",IF(AC2059=TRUE,"B",IF(AD2059=TRUE,"C",IF(AE2059=TRUE,"D","其他"))))</f>
        <v/>
      </c>
      <c r="AH2059" s="3">
        <f>IF(分析表!$E$12&lt;&gt;"ALL",AND(AF2059=分析表!$E$10,AG2059=分析表!$E$12),IF(AF2059=分析表!$E$10,TRUE(),IF(AF2059="ALL",TRUE(),"")))</f>
        <v/>
      </c>
    </row>
    <row r="2060">
      <c r="A2060" s="3">
        <f>COUNTIF($AH$2:AH2060,"TRUE")</f>
        <v/>
      </c>
      <c r="B2060" s="3">
        <f>COUNTIF($AG$2:$AG2060,#REF!)</f>
        <v/>
      </c>
      <c r="C2060" s="56">
        <f>待赋值表!A2059</f>
        <v/>
      </c>
      <c r="E2060" s="6">
        <f>待赋值表!D2059</f>
        <v/>
      </c>
      <c r="F2060" s="6">
        <f>待赋值表!E2059</f>
        <v/>
      </c>
      <c r="G2060" s="6">
        <f>待赋值表!F2059</f>
        <v/>
      </c>
      <c r="H2060" s="6">
        <f>待赋值表!G2059</f>
        <v/>
      </c>
      <c r="I2060" s="6">
        <f>待赋值表!H2059</f>
        <v/>
      </c>
      <c r="J2060" s="6">
        <f>待赋值表!I2059</f>
        <v/>
      </c>
      <c r="K2060" s="6">
        <f>待赋值表!J2059</f>
        <v/>
      </c>
      <c r="L2060" s="6">
        <f>待赋值表!K2059</f>
        <v/>
      </c>
      <c r="M2060" s="6">
        <f>待赋值表!L2059</f>
        <v/>
      </c>
      <c r="N2060" s="6">
        <f>待赋值表!M2059</f>
        <v/>
      </c>
      <c r="O2060" s="6">
        <f>待赋值表!N2059</f>
        <v/>
      </c>
      <c r="P2060" s="6">
        <f>待赋值表!O2059</f>
        <v/>
      </c>
      <c r="Q2060" s="6">
        <f>IF(待赋值表!P2059&lt;&gt;"",待赋值表!P2059,0)</f>
        <v/>
      </c>
      <c r="R2060" s="6">
        <f>待赋值表!Q2059</f>
        <v/>
      </c>
      <c r="S2060" s="6">
        <f>待赋值表!R2059</f>
        <v/>
      </c>
      <c r="T2060" s="6">
        <f>待赋值表!S2059</f>
        <v/>
      </c>
      <c r="U2060" s="6">
        <f>待赋值表!T2059</f>
        <v/>
      </c>
      <c r="V2060" s="6">
        <f>待赋值表!U2059</f>
        <v/>
      </c>
      <c r="W2060" s="6">
        <f>待赋值表!V2059</f>
        <v/>
      </c>
      <c r="X2060" s="6">
        <f>待赋值表!W2059</f>
        <v/>
      </c>
      <c r="Y2060" s="6">
        <f>待赋值表!X2059</f>
        <v/>
      </c>
      <c r="Z2060" s="3">
        <f>IF(M2060&gt;=0.01,"B_pre",IF(M2060&gt;=0,"C_pre","none"))</f>
        <v/>
      </c>
      <c r="AA2060" s="3">
        <f>IF(U2060&gt;0.125,"a_pre",IF(U2060&gt;=0,"b_pre","none"))</f>
        <v/>
      </c>
      <c r="AB2060" s="3">
        <f>AND(Z2060="B_pre",AA2060="a_pre")</f>
        <v/>
      </c>
      <c r="AC2060" s="3">
        <f>AND(Z2060="B_pre",AA2060="b_pre")</f>
        <v/>
      </c>
      <c r="AD2060" s="3">
        <f>AND(Z2060="C_pre",AA2060="a_pre")</f>
        <v/>
      </c>
      <c r="AE2060" s="3">
        <f>AND(Z2060="C_pre",AA2060="b_pre")</f>
        <v/>
      </c>
      <c r="AF2060" s="6">
        <f>待赋值表!C2059</f>
        <v/>
      </c>
      <c r="AG2060" s="3">
        <f t="array" ref="AG2060">IF(AB2060=TRUE,"A",IF(AC2060=TRUE,"B",IF(AD2060=TRUE,"C",IF(AE2060=TRUE,"D","其他"))))</f>
        <v/>
      </c>
      <c r="AH2060" s="3">
        <f>IF(分析表!$E$12&lt;&gt;"ALL",AND(AF2060=分析表!$E$10,AG2060=分析表!$E$12),IF(AF2060=分析表!$E$10,TRUE(),IF(AF2060="ALL",TRUE(),"")))</f>
        <v/>
      </c>
    </row>
    <row r="2061">
      <c r="A2061" s="3">
        <f>COUNTIF($AH$2:AH2061,"TRUE")</f>
        <v/>
      </c>
      <c r="B2061" s="3">
        <f>COUNTIF($AG$2:$AG2061,#REF!)</f>
        <v/>
      </c>
      <c r="C2061" s="56">
        <f>待赋值表!A2060</f>
        <v/>
      </c>
      <c r="E2061" s="6">
        <f>待赋值表!D2060</f>
        <v/>
      </c>
      <c r="F2061" s="6">
        <f>待赋值表!E2060</f>
        <v/>
      </c>
      <c r="G2061" s="6">
        <f>待赋值表!F2060</f>
        <v/>
      </c>
      <c r="H2061" s="6">
        <f>待赋值表!G2060</f>
        <v/>
      </c>
      <c r="I2061" s="6">
        <f>待赋值表!H2060</f>
        <v/>
      </c>
      <c r="J2061" s="6">
        <f>待赋值表!I2060</f>
        <v/>
      </c>
      <c r="K2061" s="6">
        <f>待赋值表!J2060</f>
        <v/>
      </c>
      <c r="L2061" s="6">
        <f>待赋值表!K2060</f>
        <v/>
      </c>
      <c r="M2061" s="6">
        <f>待赋值表!L2060</f>
        <v/>
      </c>
      <c r="N2061" s="6">
        <f>待赋值表!M2060</f>
        <v/>
      </c>
      <c r="O2061" s="6">
        <f>待赋值表!N2060</f>
        <v/>
      </c>
      <c r="P2061" s="6">
        <f>待赋值表!O2060</f>
        <v/>
      </c>
      <c r="Q2061" s="6">
        <f>IF(待赋值表!P2060&lt;&gt;"",待赋值表!P2060,0)</f>
        <v/>
      </c>
      <c r="R2061" s="6">
        <f>待赋值表!Q2060</f>
        <v/>
      </c>
      <c r="S2061" s="6">
        <f>待赋值表!R2060</f>
        <v/>
      </c>
      <c r="T2061" s="6">
        <f>待赋值表!S2060</f>
        <v/>
      </c>
      <c r="U2061" s="6">
        <f>待赋值表!T2060</f>
        <v/>
      </c>
      <c r="V2061" s="6">
        <f>待赋值表!U2060</f>
        <v/>
      </c>
      <c r="W2061" s="6">
        <f>待赋值表!V2060</f>
        <v/>
      </c>
      <c r="X2061" s="6">
        <f>待赋值表!W2060</f>
        <v/>
      </c>
      <c r="Y2061" s="6">
        <f>待赋值表!X2060</f>
        <v/>
      </c>
      <c r="Z2061" s="3">
        <f>IF(M2061&gt;=0.01,"B_pre",IF(M2061&gt;=0,"C_pre","none"))</f>
        <v/>
      </c>
      <c r="AA2061" s="3">
        <f>IF(U2061&gt;0.125,"a_pre",IF(U2061&gt;=0,"b_pre","none"))</f>
        <v/>
      </c>
      <c r="AB2061" s="3">
        <f>AND(Z2061="B_pre",AA2061="a_pre")</f>
        <v/>
      </c>
      <c r="AC2061" s="3">
        <f>AND(Z2061="B_pre",AA2061="b_pre")</f>
        <v/>
      </c>
      <c r="AD2061" s="3">
        <f>AND(Z2061="C_pre",AA2061="a_pre")</f>
        <v/>
      </c>
      <c r="AE2061" s="3">
        <f>AND(Z2061="C_pre",AA2061="b_pre")</f>
        <v/>
      </c>
      <c r="AF2061" s="6">
        <f>待赋值表!C2060</f>
        <v/>
      </c>
      <c r="AG2061" s="3">
        <f t="array" ref="AG2061">IF(AB2061=TRUE,"A",IF(AC2061=TRUE,"B",IF(AD2061=TRUE,"C",IF(AE2061=TRUE,"D","其他"))))</f>
        <v/>
      </c>
      <c r="AH2061" s="3">
        <f>IF(分析表!$E$12&lt;&gt;"ALL",AND(AF2061=分析表!$E$10,AG2061=分析表!$E$12),IF(AF2061=分析表!$E$10,TRUE(),IF(AF2061="ALL",TRUE(),"")))</f>
        <v/>
      </c>
    </row>
    <row r="2062">
      <c r="A2062" s="3">
        <f>COUNTIF($AH$2:AH2062,"TRUE")</f>
        <v/>
      </c>
      <c r="B2062" s="3">
        <f>COUNTIF($AG$2:$AG2062,#REF!)</f>
        <v/>
      </c>
      <c r="C2062" s="56">
        <f>待赋值表!A2061</f>
        <v/>
      </c>
      <c r="E2062" s="6">
        <f>待赋值表!D2061</f>
        <v/>
      </c>
      <c r="F2062" s="6">
        <f>待赋值表!E2061</f>
        <v/>
      </c>
      <c r="G2062" s="6">
        <f>待赋值表!F2061</f>
        <v/>
      </c>
      <c r="H2062" s="6">
        <f>待赋值表!G2061</f>
        <v/>
      </c>
      <c r="I2062" s="6">
        <f>待赋值表!H2061</f>
        <v/>
      </c>
      <c r="J2062" s="6">
        <f>待赋值表!I2061</f>
        <v/>
      </c>
      <c r="K2062" s="6">
        <f>待赋值表!J2061</f>
        <v/>
      </c>
      <c r="L2062" s="6">
        <f>待赋值表!K2061</f>
        <v/>
      </c>
      <c r="M2062" s="6">
        <f>待赋值表!L2061</f>
        <v/>
      </c>
      <c r="N2062" s="6">
        <f>待赋值表!M2061</f>
        <v/>
      </c>
      <c r="O2062" s="6">
        <f>待赋值表!N2061</f>
        <v/>
      </c>
      <c r="P2062" s="6">
        <f>待赋值表!O2061</f>
        <v/>
      </c>
      <c r="Q2062" s="6">
        <f>IF(待赋值表!P2061&lt;&gt;"",待赋值表!P2061,0)</f>
        <v/>
      </c>
      <c r="R2062" s="6">
        <f>待赋值表!Q2061</f>
        <v/>
      </c>
      <c r="S2062" s="6">
        <f>待赋值表!R2061</f>
        <v/>
      </c>
      <c r="T2062" s="6">
        <f>待赋值表!S2061</f>
        <v/>
      </c>
      <c r="U2062" s="6">
        <f>待赋值表!T2061</f>
        <v/>
      </c>
      <c r="V2062" s="6">
        <f>待赋值表!U2061</f>
        <v/>
      </c>
      <c r="W2062" s="6">
        <f>待赋值表!V2061</f>
        <v/>
      </c>
      <c r="X2062" s="6">
        <f>待赋值表!W2061</f>
        <v/>
      </c>
      <c r="Y2062" s="6">
        <f>待赋值表!X2061</f>
        <v/>
      </c>
      <c r="Z2062" s="3">
        <f>IF(M2062&gt;=0.01,"B_pre",IF(M2062&gt;=0,"C_pre","none"))</f>
        <v/>
      </c>
      <c r="AA2062" s="3">
        <f>IF(U2062&gt;0.125,"a_pre",IF(U2062&gt;=0,"b_pre","none"))</f>
        <v/>
      </c>
      <c r="AB2062" s="3">
        <f>AND(Z2062="B_pre",AA2062="a_pre")</f>
        <v/>
      </c>
      <c r="AC2062" s="3">
        <f>AND(Z2062="B_pre",AA2062="b_pre")</f>
        <v/>
      </c>
      <c r="AD2062" s="3">
        <f>AND(Z2062="C_pre",AA2062="a_pre")</f>
        <v/>
      </c>
      <c r="AE2062" s="3">
        <f>AND(Z2062="C_pre",AA2062="b_pre")</f>
        <v/>
      </c>
      <c r="AF2062" s="6">
        <f>待赋值表!C2061</f>
        <v/>
      </c>
      <c r="AG2062" s="3">
        <f t="array" ref="AG2062">IF(AB2062=TRUE,"A",IF(AC2062=TRUE,"B",IF(AD2062=TRUE,"C",IF(AE2062=TRUE,"D","其他"))))</f>
        <v/>
      </c>
      <c r="AH2062" s="3">
        <f>IF(分析表!$E$12&lt;&gt;"ALL",AND(AF2062=分析表!$E$10,AG2062=分析表!$E$12),IF(AF2062=分析表!$E$10,TRUE(),IF(AF2062="ALL",TRUE(),"")))</f>
        <v/>
      </c>
    </row>
    <row r="2063">
      <c r="A2063" s="3">
        <f>COUNTIF($AH$2:AH2063,"TRUE")</f>
        <v/>
      </c>
      <c r="B2063" s="3">
        <f>COUNTIF($AG$2:$AG2063,#REF!)</f>
        <v/>
      </c>
      <c r="C2063" s="56">
        <f>待赋值表!A2062</f>
        <v/>
      </c>
      <c r="E2063" s="6">
        <f>待赋值表!D2062</f>
        <v/>
      </c>
      <c r="F2063" s="6">
        <f>待赋值表!E2062</f>
        <v/>
      </c>
      <c r="G2063" s="6">
        <f>待赋值表!F2062</f>
        <v/>
      </c>
      <c r="H2063" s="6">
        <f>待赋值表!G2062</f>
        <v/>
      </c>
      <c r="I2063" s="6">
        <f>待赋值表!H2062</f>
        <v/>
      </c>
      <c r="J2063" s="6">
        <f>待赋值表!I2062</f>
        <v/>
      </c>
      <c r="K2063" s="6">
        <f>待赋值表!J2062</f>
        <v/>
      </c>
      <c r="L2063" s="6">
        <f>待赋值表!K2062</f>
        <v/>
      </c>
      <c r="M2063" s="6">
        <f>待赋值表!L2062</f>
        <v/>
      </c>
      <c r="N2063" s="6">
        <f>待赋值表!M2062</f>
        <v/>
      </c>
      <c r="O2063" s="6">
        <f>待赋值表!N2062</f>
        <v/>
      </c>
      <c r="P2063" s="6">
        <f>待赋值表!O2062</f>
        <v/>
      </c>
      <c r="Q2063" s="6">
        <f>IF(待赋值表!P2062&lt;&gt;"",待赋值表!P2062,0)</f>
        <v/>
      </c>
      <c r="R2063" s="6">
        <f>待赋值表!Q2062</f>
        <v/>
      </c>
      <c r="S2063" s="6">
        <f>待赋值表!R2062</f>
        <v/>
      </c>
      <c r="T2063" s="6">
        <f>待赋值表!S2062</f>
        <v/>
      </c>
      <c r="U2063" s="6">
        <f>待赋值表!T2062</f>
        <v/>
      </c>
      <c r="V2063" s="6">
        <f>待赋值表!U2062</f>
        <v/>
      </c>
      <c r="W2063" s="6">
        <f>待赋值表!V2062</f>
        <v/>
      </c>
      <c r="X2063" s="6">
        <f>待赋值表!W2062</f>
        <v/>
      </c>
      <c r="Y2063" s="6">
        <f>待赋值表!X2062</f>
        <v/>
      </c>
      <c r="Z2063" s="3">
        <f>IF(M2063&gt;=0.01,"B_pre",IF(M2063&gt;=0,"C_pre","none"))</f>
        <v/>
      </c>
      <c r="AA2063" s="3">
        <f>IF(U2063&gt;0.125,"a_pre",IF(U2063&gt;=0,"b_pre","none"))</f>
        <v/>
      </c>
      <c r="AB2063" s="3">
        <f>AND(Z2063="B_pre",AA2063="a_pre")</f>
        <v/>
      </c>
      <c r="AC2063" s="3">
        <f>AND(Z2063="B_pre",AA2063="b_pre")</f>
        <v/>
      </c>
      <c r="AD2063" s="3">
        <f>AND(Z2063="C_pre",AA2063="a_pre")</f>
        <v/>
      </c>
      <c r="AE2063" s="3">
        <f>AND(Z2063="C_pre",AA2063="b_pre")</f>
        <v/>
      </c>
      <c r="AF2063" s="6">
        <f>待赋值表!C2062</f>
        <v/>
      </c>
      <c r="AG2063" s="3">
        <f t="array" ref="AG2063">IF(AB2063=TRUE,"A",IF(AC2063=TRUE,"B",IF(AD2063=TRUE,"C",IF(AE2063=TRUE,"D","其他"))))</f>
        <v/>
      </c>
      <c r="AH2063" s="3">
        <f>IF(分析表!$E$12&lt;&gt;"ALL",AND(AF2063=分析表!$E$10,AG2063=分析表!$E$12),IF(AF2063=分析表!$E$10,TRUE(),IF(AF2063="ALL",TRUE(),"")))</f>
        <v/>
      </c>
    </row>
    <row r="2064">
      <c r="A2064" s="3">
        <f>COUNTIF($AH$2:AH2064,"TRUE")</f>
        <v/>
      </c>
      <c r="B2064" s="3">
        <f>COUNTIF($AG$2:$AG2064,#REF!)</f>
        <v/>
      </c>
      <c r="C2064" s="56">
        <f>待赋值表!A2063</f>
        <v/>
      </c>
      <c r="E2064" s="6">
        <f>待赋值表!D2063</f>
        <v/>
      </c>
      <c r="F2064" s="6">
        <f>待赋值表!E2063</f>
        <v/>
      </c>
      <c r="G2064" s="6">
        <f>待赋值表!F2063</f>
        <v/>
      </c>
      <c r="H2064" s="6">
        <f>待赋值表!G2063</f>
        <v/>
      </c>
      <c r="I2064" s="6">
        <f>待赋值表!H2063</f>
        <v/>
      </c>
      <c r="J2064" s="6">
        <f>待赋值表!I2063</f>
        <v/>
      </c>
      <c r="K2064" s="6">
        <f>待赋值表!J2063</f>
        <v/>
      </c>
      <c r="L2064" s="6">
        <f>待赋值表!K2063</f>
        <v/>
      </c>
      <c r="M2064" s="6">
        <f>待赋值表!L2063</f>
        <v/>
      </c>
      <c r="N2064" s="6">
        <f>待赋值表!M2063</f>
        <v/>
      </c>
      <c r="O2064" s="6">
        <f>待赋值表!N2063</f>
        <v/>
      </c>
      <c r="P2064" s="6">
        <f>待赋值表!O2063</f>
        <v/>
      </c>
      <c r="Q2064" s="6">
        <f>IF(待赋值表!P2063&lt;&gt;"",待赋值表!P2063,0)</f>
        <v/>
      </c>
      <c r="R2064" s="6">
        <f>待赋值表!Q2063</f>
        <v/>
      </c>
      <c r="S2064" s="6">
        <f>待赋值表!R2063</f>
        <v/>
      </c>
      <c r="T2064" s="6">
        <f>待赋值表!S2063</f>
        <v/>
      </c>
      <c r="U2064" s="6">
        <f>待赋值表!T2063</f>
        <v/>
      </c>
      <c r="V2064" s="6">
        <f>待赋值表!U2063</f>
        <v/>
      </c>
      <c r="W2064" s="6">
        <f>待赋值表!V2063</f>
        <v/>
      </c>
      <c r="X2064" s="6">
        <f>待赋值表!W2063</f>
        <v/>
      </c>
      <c r="Y2064" s="6">
        <f>待赋值表!X2063</f>
        <v/>
      </c>
      <c r="Z2064" s="3">
        <f>IF(M2064&gt;=0.01,"B_pre",IF(M2064&gt;=0,"C_pre","none"))</f>
        <v/>
      </c>
      <c r="AA2064" s="3">
        <f>IF(U2064&gt;0.125,"a_pre",IF(U2064&gt;=0,"b_pre","none"))</f>
        <v/>
      </c>
      <c r="AB2064" s="3">
        <f>AND(Z2064="B_pre",AA2064="a_pre")</f>
        <v/>
      </c>
      <c r="AC2064" s="3">
        <f>AND(Z2064="B_pre",AA2064="b_pre")</f>
        <v/>
      </c>
      <c r="AD2064" s="3">
        <f>AND(Z2064="C_pre",AA2064="a_pre")</f>
        <v/>
      </c>
      <c r="AE2064" s="3">
        <f>AND(Z2064="C_pre",AA2064="b_pre")</f>
        <v/>
      </c>
      <c r="AF2064" s="6">
        <f>待赋值表!C2063</f>
        <v/>
      </c>
      <c r="AG2064" s="3">
        <f t="array" ref="AG2064">IF(AB2064=TRUE,"A",IF(AC2064=TRUE,"B",IF(AD2064=TRUE,"C",IF(AE2064=TRUE,"D","其他"))))</f>
        <v/>
      </c>
      <c r="AH2064" s="3">
        <f>IF(分析表!$E$12&lt;&gt;"ALL",AND(AF2064=分析表!$E$10,AG2064=分析表!$E$12),IF(AF2064=分析表!$E$10,TRUE(),IF(AF2064="ALL",TRUE(),"")))</f>
        <v/>
      </c>
    </row>
    <row r="2065">
      <c r="A2065" s="3">
        <f>COUNTIF($AH$2:AH2065,"TRUE")</f>
        <v/>
      </c>
      <c r="B2065" s="3">
        <f>COUNTIF($AG$2:$AG2065,#REF!)</f>
        <v/>
      </c>
      <c r="C2065" s="56">
        <f>待赋值表!A2064</f>
        <v/>
      </c>
      <c r="E2065" s="6">
        <f>待赋值表!D2064</f>
        <v/>
      </c>
      <c r="F2065" s="6">
        <f>待赋值表!E2064</f>
        <v/>
      </c>
      <c r="G2065" s="6">
        <f>待赋值表!F2064</f>
        <v/>
      </c>
      <c r="H2065" s="6">
        <f>待赋值表!G2064</f>
        <v/>
      </c>
      <c r="I2065" s="6">
        <f>待赋值表!H2064</f>
        <v/>
      </c>
      <c r="J2065" s="6">
        <f>待赋值表!I2064</f>
        <v/>
      </c>
      <c r="K2065" s="6">
        <f>待赋值表!J2064</f>
        <v/>
      </c>
      <c r="L2065" s="6">
        <f>待赋值表!K2064</f>
        <v/>
      </c>
      <c r="M2065" s="6">
        <f>待赋值表!L2064</f>
        <v/>
      </c>
      <c r="N2065" s="6">
        <f>待赋值表!M2064</f>
        <v/>
      </c>
      <c r="O2065" s="6">
        <f>待赋值表!N2064</f>
        <v/>
      </c>
      <c r="P2065" s="6">
        <f>待赋值表!O2064</f>
        <v/>
      </c>
      <c r="Q2065" s="6">
        <f>IF(待赋值表!P2064&lt;&gt;"",待赋值表!P2064,0)</f>
        <v/>
      </c>
      <c r="R2065" s="6">
        <f>待赋值表!Q2064</f>
        <v/>
      </c>
      <c r="S2065" s="6">
        <f>待赋值表!R2064</f>
        <v/>
      </c>
      <c r="T2065" s="6">
        <f>待赋值表!S2064</f>
        <v/>
      </c>
      <c r="U2065" s="6">
        <f>待赋值表!T2064</f>
        <v/>
      </c>
      <c r="V2065" s="6">
        <f>待赋值表!U2064</f>
        <v/>
      </c>
      <c r="W2065" s="6">
        <f>待赋值表!V2064</f>
        <v/>
      </c>
      <c r="X2065" s="6">
        <f>待赋值表!W2064</f>
        <v/>
      </c>
      <c r="Y2065" s="6">
        <f>待赋值表!X2064</f>
        <v/>
      </c>
      <c r="Z2065" s="3">
        <f>IF(M2065&gt;=0.01,"B_pre",IF(M2065&gt;=0,"C_pre","none"))</f>
        <v/>
      </c>
      <c r="AA2065" s="3">
        <f>IF(U2065&gt;0.125,"a_pre",IF(U2065&gt;=0,"b_pre","none"))</f>
        <v/>
      </c>
      <c r="AB2065" s="3">
        <f>AND(Z2065="B_pre",AA2065="a_pre")</f>
        <v/>
      </c>
      <c r="AC2065" s="3">
        <f>AND(Z2065="B_pre",AA2065="b_pre")</f>
        <v/>
      </c>
      <c r="AD2065" s="3">
        <f>AND(Z2065="C_pre",AA2065="a_pre")</f>
        <v/>
      </c>
      <c r="AE2065" s="3">
        <f>AND(Z2065="C_pre",AA2065="b_pre")</f>
        <v/>
      </c>
      <c r="AF2065" s="6">
        <f>待赋值表!C2064</f>
        <v/>
      </c>
      <c r="AG2065" s="3">
        <f t="array" ref="AG2065">IF(AB2065=TRUE,"A",IF(AC2065=TRUE,"B",IF(AD2065=TRUE,"C",IF(AE2065=TRUE,"D","其他"))))</f>
        <v/>
      </c>
      <c r="AH2065" s="3">
        <f>IF(分析表!$E$12&lt;&gt;"ALL",AND(AF2065=分析表!$E$10,AG2065=分析表!$E$12),IF(AF2065=分析表!$E$10,TRUE(),IF(AF2065="ALL",TRUE(),"")))</f>
        <v/>
      </c>
    </row>
    <row r="2066">
      <c r="A2066" s="3">
        <f>COUNTIF($AH$2:AH2066,"TRUE")</f>
        <v/>
      </c>
      <c r="B2066" s="3">
        <f>COUNTIF($AG$2:$AG2066,#REF!)</f>
        <v/>
      </c>
      <c r="C2066" s="56">
        <f>待赋值表!A2065</f>
        <v/>
      </c>
      <c r="E2066" s="6">
        <f>待赋值表!D2065</f>
        <v/>
      </c>
      <c r="F2066" s="6">
        <f>待赋值表!E2065</f>
        <v/>
      </c>
      <c r="G2066" s="6">
        <f>待赋值表!F2065</f>
        <v/>
      </c>
      <c r="H2066" s="6">
        <f>待赋值表!G2065</f>
        <v/>
      </c>
      <c r="I2066" s="6">
        <f>待赋值表!H2065</f>
        <v/>
      </c>
      <c r="J2066" s="6">
        <f>待赋值表!I2065</f>
        <v/>
      </c>
      <c r="K2066" s="6">
        <f>待赋值表!J2065</f>
        <v/>
      </c>
      <c r="L2066" s="6">
        <f>待赋值表!K2065</f>
        <v/>
      </c>
      <c r="M2066" s="6">
        <f>待赋值表!L2065</f>
        <v/>
      </c>
      <c r="N2066" s="6">
        <f>待赋值表!M2065</f>
        <v/>
      </c>
      <c r="O2066" s="6">
        <f>待赋值表!N2065</f>
        <v/>
      </c>
      <c r="P2066" s="6">
        <f>待赋值表!O2065</f>
        <v/>
      </c>
      <c r="Q2066" s="6">
        <f>IF(待赋值表!P2065&lt;&gt;"",待赋值表!P2065,0)</f>
        <v/>
      </c>
      <c r="R2066" s="6">
        <f>待赋值表!Q2065</f>
        <v/>
      </c>
      <c r="S2066" s="6">
        <f>待赋值表!R2065</f>
        <v/>
      </c>
      <c r="T2066" s="6">
        <f>待赋值表!S2065</f>
        <v/>
      </c>
      <c r="U2066" s="6">
        <f>待赋值表!T2065</f>
        <v/>
      </c>
      <c r="V2066" s="6">
        <f>待赋值表!U2065</f>
        <v/>
      </c>
      <c r="W2066" s="6">
        <f>待赋值表!V2065</f>
        <v/>
      </c>
      <c r="X2066" s="6">
        <f>待赋值表!W2065</f>
        <v/>
      </c>
      <c r="Y2066" s="6">
        <f>待赋值表!X2065</f>
        <v/>
      </c>
      <c r="Z2066" s="3">
        <f>IF(M2066&gt;=0.01,"B_pre",IF(M2066&gt;=0,"C_pre","none"))</f>
        <v/>
      </c>
      <c r="AA2066" s="3">
        <f>IF(U2066&gt;0.125,"a_pre",IF(U2066&gt;=0,"b_pre","none"))</f>
        <v/>
      </c>
      <c r="AB2066" s="3">
        <f>AND(Z2066="B_pre",AA2066="a_pre")</f>
        <v/>
      </c>
      <c r="AC2066" s="3">
        <f>AND(Z2066="B_pre",AA2066="b_pre")</f>
        <v/>
      </c>
      <c r="AD2066" s="3">
        <f>AND(Z2066="C_pre",AA2066="a_pre")</f>
        <v/>
      </c>
      <c r="AE2066" s="3">
        <f>AND(Z2066="C_pre",AA2066="b_pre")</f>
        <v/>
      </c>
      <c r="AF2066" s="6">
        <f>待赋值表!C2065</f>
        <v/>
      </c>
      <c r="AG2066" s="3">
        <f t="array" ref="AG2066">IF(AB2066=TRUE,"A",IF(AC2066=TRUE,"B",IF(AD2066=TRUE,"C",IF(AE2066=TRUE,"D","其他"))))</f>
        <v/>
      </c>
      <c r="AH2066" s="3">
        <f>IF(分析表!$E$12&lt;&gt;"ALL",AND(AF2066=分析表!$E$10,AG2066=分析表!$E$12),IF(AF2066=分析表!$E$10,TRUE(),IF(AF2066="ALL",TRUE(),"")))</f>
        <v/>
      </c>
    </row>
    <row r="2067">
      <c r="A2067" s="3">
        <f>COUNTIF($AH$2:AH2067,"TRUE")</f>
        <v/>
      </c>
      <c r="B2067" s="3">
        <f>COUNTIF($AG$2:$AG2067,#REF!)</f>
        <v/>
      </c>
      <c r="C2067" s="56">
        <f>待赋值表!A2066</f>
        <v/>
      </c>
      <c r="E2067" s="6">
        <f>待赋值表!D2066</f>
        <v/>
      </c>
      <c r="F2067" s="6">
        <f>待赋值表!E2066</f>
        <v/>
      </c>
      <c r="G2067" s="6">
        <f>待赋值表!F2066</f>
        <v/>
      </c>
      <c r="H2067" s="6">
        <f>待赋值表!G2066</f>
        <v/>
      </c>
      <c r="I2067" s="6">
        <f>待赋值表!H2066</f>
        <v/>
      </c>
      <c r="J2067" s="6">
        <f>待赋值表!I2066</f>
        <v/>
      </c>
      <c r="K2067" s="6">
        <f>待赋值表!J2066</f>
        <v/>
      </c>
      <c r="L2067" s="6">
        <f>待赋值表!K2066</f>
        <v/>
      </c>
      <c r="M2067" s="6">
        <f>待赋值表!L2066</f>
        <v/>
      </c>
      <c r="N2067" s="6">
        <f>待赋值表!M2066</f>
        <v/>
      </c>
      <c r="O2067" s="6">
        <f>待赋值表!N2066</f>
        <v/>
      </c>
      <c r="P2067" s="6">
        <f>待赋值表!O2066</f>
        <v/>
      </c>
      <c r="Q2067" s="6">
        <f>IF(待赋值表!P2066&lt;&gt;"",待赋值表!P2066,0)</f>
        <v/>
      </c>
      <c r="R2067" s="6">
        <f>待赋值表!Q2066</f>
        <v/>
      </c>
      <c r="S2067" s="6">
        <f>待赋值表!R2066</f>
        <v/>
      </c>
      <c r="T2067" s="6">
        <f>待赋值表!S2066</f>
        <v/>
      </c>
      <c r="U2067" s="6">
        <f>待赋值表!T2066</f>
        <v/>
      </c>
      <c r="V2067" s="6">
        <f>待赋值表!U2066</f>
        <v/>
      </c>
      <c r="W2067" s="6">
        <f>待赋值表!V2066</f>
        <v/>
      </c>
      <c r="X2067" s="6">
        <f>待赋值表!W2066</f>
        <v/>
      </c>
      <c r="Y2067" s="6">
        <f>待赋值表!X2066</f>
        <v/>
      </c>
      <c r="Z2067" s="3">
        <f>IF(M2067&gt;=0.01,"B_pre",IF(M2067&gt;=0,"C_pre","none"))</f>
        <v/>
      </c>
      <c r="AA2067" s="3">
        <f>IF(U2067&gt;0.125,"a_pre",IF(U2067&gt;=0,"b_pre","none"))</f>
        <v/>
      </c>
      <c r="AB2067" s="3">
        <f>AND(Z2067="B_pre",AA2067="a_pre")</f>
        <v/>
      </c>
      <c r="AC2067" s="3">
        <f>AND(Z2067="B_pre",AA2067="b_pre")</f>
        <v/>
      </c>
      <c r="AD2067" s="3">
        <f>AND(Z2067="C_pre",AA2067="a_pre")</f>
        <v/>
      </c>
      <c r="AE2067" s="3">
        <f>AND(Z2067="C_pre",AA2067="b_pre")</f>
        <v/>
      </c>
      <c r="AF2067" s="6">
        <f>待赋值表!C2066</f>
        <v/>
      </c>
      <c r="AG2067" s="3">
        <f t="array" ref="AG2067">IF(AB2067=TRUE,"A",IF(AC2067=TRUE,"B",IF(AD2067=TRUE,"C",IF(AE2067=TRUE,"D","其他"))))</f>
        <v/>
      </c>
      <c r="AH2067" s="3">
        <f>IF(分析表!$E$12&lt;&gt;"ALL",AND(AF2067=分析表!$E$10,AG2067=分析表!$E$12),IF(AF2067=分析表!$E$10,TRUE(),IF(AF2067="ALL",TRUE(),"")))</f>
        <v/>
      </c>
    </row>
    <row r="2068">
      <c r="A2068" s="3">
        <f>COUNTIF($AH$2:AH2068,"TRUE")</f>
        <v/>
      </c>
      <c r="B2068" s="3">
        <f>COUNTIF($AG$2:$AG2068,#REF!)</f>
        <v/>
      </c>
      <c r="C2068" s="56">
        <f>待赋值表!A2067</f>
        <v/>
      </c>
      <c r="E2068" s="6">
        <f>待赋值表!D2067</f>
        <v/>
      </c>
      <c r="F2068" s="6">
        <f>待赋值表!E2067</f>
        <v/>
      </c>
      <c r="G2068" s="6">
        <f>待赋值表!F2067</f>
        <v/>
      </c>
      <c r="H2068" s="6">
        <f>待赋值表!G2067</f>
        <v/>
      </c>
      <c r="I2068" s="6">
        <f>待赋值表!H2067</f>
        <v/>
      </c>
      <c r="J2068" s="6">
        <f>待赋值表!I2067</f>
        <v/>
      </c>
      <c r="K2068" s="6">
        <f>待赋值表!J2067</f>
        <v/>
      </c>
      <c r="L2068" s="6">
        <f>待赋值表!K2067</f>
        <v/>
      </c>
      <c r="M2068" s="6">
        <f>待赋值表!L2067</f>
        <v/>
      </c>
      <c r="N2068" s="6">
        <f>待赋值表!M2067</f>
        <v/>
      </c>
      <c r="O2068" s="6">
        <f>待赋值表!N2067</f>
        <v/>
      </c>
      <c r="P2068" s="6">
        <f>待赋值表!O2067</f>
        <v/>
      </c>
      <c r="Q2068" s="6">
        <f>IF(待赋值表!P2067&lt;&gt;"",待赋值表!P2067,0)</f>
        <v/>
      </c>
      <c r="R2068" s="6">
        <f>待赋值表!Q2067</f>
        <v/>
      </c>
      <c r="S2068" s="6">
        <f>待赋值表!R2067</f>
        <v/>
      </c>
      <c r="T2068" s="6">
        <f>待赋值表!S2067</f>
        <v/>
      </c>
      <c r="U2068" s="6">
        <f>待赋值表!T2067</f>
        <v/>
      </c>
      <c r="V2068" s="6">
        <f>待赋值表!U2067</f>
        <v/>
      </c>
      <c r="W2068" s="6">
        <f>待赋值表!V2067</f>
        <v/>
      </c>
      <c r="X2068" s="6">
        <f>待赋值表!W2067</f>
        <v/>
      </c>
      <c r="Y2068" s="6">
        <f>待赋值表!X2067</f>
        <v/>
      </c>
      <c r="Z2068" s="3">
        <f>IF(M2068&gt;=0.01,"B_pre",IF(M2068&gt;=0,"C_pre","none"))</f>
        <v/>
      </c>
      <c r="AA2068" s="3">
        <f>IF(U2068&gt;0.125,"a_pre",IF(U2068&gt;=0,"b_pre","none"))</f>
        <v/>
      </c>
      <c r="AB2068" s="3">
        <f>AND(Z2068="B_pre",AA2068="a_pre")</f>
        <v/>
      </c>
      <c r="AC2068" s="3">
        <f>AND(Z2068="B_pre",AA2068="b_pre")</f>
        <v/>
      </c>
      <c r="AD2068" s="3">
        <f>AND(Z2068="C_pre",AA2068="a_pre")</f>
        <v/>
      </c>
      <c r="AE2068" s="3">
        <f>AND(Z2068="C_pre",AA2068="b_pre")</f>
        <v/>
      </c>
      <c r="AF2068" s="6">
        <f>待赋值表!C2067</f>
        <v/>
      </c>
      <c r="AG2068" s="3">
        <f t="array" ref="AG2068">IF(AB2068=TRUE,"A",IF(AC2068=TRUE,"B",IF(AD2068=TRUE,"C",IF(AE2068=TRUE,"D","其他"))))</f>
        <v/>
      </c>
      <c r="AH2068" s="3">
        <f>IF(分析表!$E$12&lt;&gt;"ALL",AND(AF2068=分析表!$E$10,AG2068=分析表!$E$12),IF(AF2068=分析表!$E$10,TRUE(),IF(AF2068="ALL",TRUE(),"")))</f>
        <v/>
      </c>
    </row>
    <row r="2069">
      <c r="A2069" s="3">
        <f>COUNTIF($AH$2:AH2069,"TRUE")</f>
        <v/>
      </c>
      <c r="B2069" s="3">
        <f>COUNTIF($AG$2:$AG2069,#REF!)</f>
        <v/>
      </c>
      <c r="C2069" s="56">
        <f>待赋值表!A2068</f>
        <v/>
      </c>
      <c r="E2069" s="6">
        <f>待赋值表!D2068</f>
        <v/>
      </c>
      <c r="F2069" s="6">
        <f>待赋值表!E2068</f>
        <v/>
      </c>
      <c r="G2069" s="6">
        <f>待赋值表!F2068</f>
        <v/>
      </c>
      <c r="H2069" s="6">
        <f>待赋值表!G2068</f>
        <v/>
      </c>
      <c r="I2069" s="6">
        <f>待赋值表!H2068</f>
        <v/>
      </c>
      <c r="J2069" s="6">
        <f>待赋值表!I2068</f>
        <v/>
      </c>
      <c r="K2069" s="6">
        <f>待赋值表!J2068</f>
        <v/>
      </c>
      <c r="L2069" s="6">
        <f>待赋值表!K2068</f>
        <v/>
      </c>
      <c r="M2069" s="6">
        <f>待赋值表!L2068</f>
        <v/>
      </c>
      <c r="N2069" s="6">
        <f>待赋值表!M2068</f>
        <v/>
      </c>
      <c r="O2069" s="6">
        <f>待赋值表!N2068</f>
        <v/>
      </c>
      <c r="P2069" s="6">
        <f>待赋值表!O2068</f>
        <v/>
      </c>
      <c r="Q2069" s="6">
        <f>IF(待赋值表!P2068&lt;&gt;"",待赋值表!P2068,0)</f>
        <v/>
      </c>
      <c r="R2069" s="6">
        <f>待赋值表!Q2068</f>
        <v/>
      </c>
      <c r="S2069" s="6">
        <f>待赋值表!R2068</f>
        <v/>
      </c>
      <c r="T2069" s="6">
        <f>待赋值表!S2068</f>
        <v/>
      </c>
      <c r="U2069" s="6">
        <f>待赋值表!T2068</f>
        <v/>
      </c>
      <c r="V2069" s="6">
        <f>待赋值表!U2068</f>
        <v/>
      </c>
      <c r="W2069" s="6">
        <f>待赋值表!V2068</f>
        <v/>
      </c>
      <c r="X2069" s="6">
        <f>待赋值表!W2068</f>
        <v/>
      </c>
      <c r="Y2069" s="6">
        <f>待赋值表!X2068</f>
        <v/>
      </c>
      <c r="Z2069" s="3">
        <f>IF(M2069&gt;=0.01,"B_pre",IF(M2069&gt;=0,"C_pre","none"))</f>
        <v/>
      </c>
      <c r="AA2069" s="3">
        <f>IF(U2069&gt;0.125,"a_pre",IF(U2069&gt;=0,"b_pre","none"))</f>
        <v/>
      </c>
      <c r="AB2069" s="3">
        <f>AND(Z2069="B_pre",AA2069="a_pre")</f>
        <v/>
      </c>
      <c r="AC2069" s="3">
        <f>AND(Z2069="B_pre",AA2069="b_pre")</f>
        <v/>
      </c>
      <c r="AD2069" s="3">
        <f>AND(Z2069="C_pre",AA2069="a_pre")</f>
        <v/>
      </c>
      <c r="AE2069" s="3">
        <f>AND(Z2069="C_pre",AA2069="b_pre")</f>
        <v/>
      </c>
      <c r="AF2069" s="6">
        <f>待赋值表!C2068</f>
        <v/>
      </c>
      <c r="AG2069" s="3">
        <f t="array" ref="AG2069">IF(AB2069=TRUE,"A",IF(AC2069=TRUE,"B",IF(AD2069=TRUE,"C",IF(AE2069=TRUE,"D","其他"))))</f>
        <v/>
      </c>
      <c r="AH2069" s="3">
        <f>IF(分析表!$E$12&lt;&gt;"ALL",AND(AF2069=分析表!$E$10,AG2069=分析表!$E$12),IF(AF2069=分析表!$E$10,TRUE(),IF(AF2069="ALL",TRUE(),"")))</f>
        <v/>
      </c>
    </row>
    <row r="2070">
      <c r="A2070" s="3">
        <f>COUNTIF($AH$2:AH2070,"TRUE")</f>
        <v/>
      </c>
      <c r="B2070" s="3">
        <f>COUNTIF($AG$2:$AG2070,#REF!)</f>
        <v/>
      </c>
      <c r="C2070" s="56">
        <f>待赋值表!A2069</f>
        <v/>
      </c>
      <c r="E2070" s="6">
        <f>待赋值表!D2069</f>
        <v/>
      </c>
      <c r="F2070" s="6">
        <f>待赋值表!E2069</f>
        <v/>
      </c>
      <c r="G2070" s="6">
        <f>待赋值表!F2069</f>
        <v/>
      </c>
      <c r="H2070" s="6">
        <f>待赋值表!G2069</f>
        <v/>
      </c>
      <c r="I2070" s="6">
        <f>待赋值表!H2069</f>
        <v/>
      </c>
      <c r="J2070" s="6">
        <f>待赋值表!I2069</f>
        <v/>
      </c>
      <c r="K2070" s="6">
        <f>待赋值表!J2069</f>
        <v/>
      </c>
      <c r="L2070" s="6">
        <f>待赋值表!K2069</f>
        <v/>
      </c>
      <c r="M2070" s="6">
        <f>待赋值表!L2069</f>
        <v/>
      </c>
      <c r="N2070" s="6">
        <f>待赋值表!M2069</f>
        <v/>
      </c>
      <c r="O2070" s="6">
        <f>待赋值表!N2069</f>
        <v/>
      </c>
      <c r="P2070" s="6">
        <f>待赋值表!O2069</f>
        <v/>
      </c>
      <c r="Q2070" s="6">
        <f>IF(待赋值表!P2069&lt;&gt;"",待赋值表!P2069,0)</f>
        <v/>
      </c>
      <c r="R2070" s="6">
        <f>待赋值表!Q2069</f>
        <v/>
      </c>
      <c r="S2070" s="6">
        <f>待赋值表!R2069</f>
        <v/>
      </c>
      <c r="T2070" s="6">
        <f>待赋值表!S2069</f>
        <v/>
      </c>
      <c r="U2070" s="6">
        <f>待赋值表!T2069</f>
        <v/>
      </c>
      <c r="V2070" s="6">
        <f>待赋值表!U2069</f>
        <v/>
      </c>
      <c r="W2070" s="6">
        <f>待赋值表!V2069</f>
        <v/>
      </c>
      <c r="X2070" s="6">
        <f>待赋值表!W2069</f>
        <v/>
      </c>
      <c r="Y2070" s="6">
        <f>待赋值表!X2069</f>
        <v/>
      </c>
      <c r="Z2070" s="3">
        <f>IF(M2070&gt;=0.01,"B_pre",IF(M2070&gt;=0,"C_pre","none"))</f>
        <v/>
      </c>
      <c r="AA2070" s="3">
        <f>IF(U2070&gt;0.125,"a_pre",IF(U2070&gt;=0,"b_pre","none"))</f>
        <v/>
      </c>
      <c r="AB2070" s="3">
        <f>AND(Z2070="B_pre",AA2070="a_pre")</f>
        <v/>
      </c>
      <c r="AC2070" s="3">
        <f>AND(Z2070="B_pre",AA2070="b_pre")</f>
        <v/>
      </c>
      <c r="AD2070" s="3">
        <f>AND(Z2070="C_pre",AA2070="a_pre")</f>
        <v/>
      </c>
      <c r="AE2070" s="3">
        <f>AND(Z2070="C_pre",AA2070="b_pre")</f>
        <v/>
      </c>
      <c r="AF2070" s="6">
        <f>待赋值表!C2069</f>
        <v/>
      </c>
      <c r="AG2070" s="3">
        <f t="array" ref="AG2070">IF(AB2070=TRUE,"A",IF(AC2070=TRUE,"B",IF(AD2070=TRUE,"C",IF(AE2070=TRUE,"D","其他"))))</f>
        <v/>
      </c>
      <c r="AH2070" s="3">
        <f>IF(分析表!$E$12&lt;&gt;"ALL",AND(AF2070=分析表!$E$10,AG2070=分析表!$E$12),IF(AF2070=分析表!$E$10,TRUE(),IF(AF2070="ALL",TRUE(),"")))</f>
        <v/>
      </c>
    </row>
    <row r="2071">
      <c r="A2071" s="3">
        <f>COUNTIF($AH$2:AH2071,"TRUE")</f>
        <v/>
      </c>
      <c r="B2071" s="3">
        <f>COUNTIF($AG$2:$AG2071,#REF!)</f>
        <v/>
      </c>
      <c r="C2071" s="56">
        <f>待赋值表!A2070</f>
        <v/>
      </c>
      <c r="E2071" s="6">
        <f>待赋值表!D2070</f>
        <v/>
      </c>
      <c r="F2071" s="6">
        <f>待赋值表!E2070</f>
        <v/>
      </c>
      <c r="G2071" s="6">
        <f>待赋值表!F2070</f>
        <v/>
      </c>
      <c r="H2071" s="6">
        <f>待赋值表!G2070</f>
        <v/>
      </c>
      <c r="I2071" s="6">
        <f>待赋值表!H2070</f>
        <v/>
      </c>
      <c r="J2071" s="6">
        <f>待赋值表!I2070</f>
        <v/>
      </c>
      <c r="K2071" s="6">
        <f>待赋值表!J2070</f>
        <v/>
      </c>
      <c r="L2071" s="6">
        <f>待赋值表!K2070</f>
        <v/>
      </c>
      <c r="M2071" s="6">
        <f>待赋值表!L2070</f>
        <v/>
      </c>
      <c r="N2071" s="6">
        <f>待赋值表!M2070</f>
        <v/>
      </c>
      <c r="O2071" s="6">
        <f>待赋值表!N2070</f>
        <v/>
      </c>
      <c r="P2071" s="6">
        <f>待赋值表!O2070</f>
        <v/>
      </c>
      <c r="Q2071" s="6">
        <f>IF(待赋值表!P2070&lt;&gt;"",待赋值表!P2070,0)</f>
        <v/>
      </c>
      <c r="R2071" s="6">
        <f>待赋值表!Q2070</f>
        <v/>
      </c>
      <c r="S2071" s="6">
        <f>待赋值表!R2070</f>
        <v/>
      </c>
      <c r="T2071" s="6">
        <f>待赋值表!S2070</f>
        <v/>
      </c>
      <c r="U2071" s="6">
        <f>待赋值表!T2070</f>
        <v/>
      </c>
      <c r="V2071" s="6">
        <f>待赋值表!U2070</f>
        <v/>
      </c>
      <c r="W2071" s="6">
        <f>待赋值表!V2070</f>
        <v/>
      </c>
      <c r="X2071" s="6">
        <f>待赋值表!W2070</f>
        <v/>
      </c>
      <c r="Y2071" s="6">
        <f>待赋值表!X2070</f>
        <v/>
      </c>
      <c r="Z2071" s="3">
        <f>IF(M2071&gt;=0.01,"B_pre",IF(M2071&gt;=0,"C_pre","none"))</f>
        <v/>
      </c>
      <c r="AA2071" s="3">
        <f>IF(U2071&gt;0.125,"a_pre",IF(U2071&gt;=0,"b_pre","none"))</f>
        <v/>
      </c>
      <c r="AB2071" s="3">
        <f>AND(Z2071="B_pre",AA2071="a_pre")</f>
        <v/>
      </c>
      <c r="AC2071" s="3">
        <f>AND(Z2071="B_pre",AA2071="b_pre")</f>
        <v/>
      </c>
      <c r="AD2071" s="3">
        <f>AND(Z2071="C_pre",AA2071="a_pre")</f>
        <v/>
      </c>
      <c r="AE2071" s="3">
        <f>AND(Z2071="C_pre",AA2071="b_pre")</f>
        <v/>
      </c>
      <c r="AF2071" s="6">
        <f>待赋值表!C2070</f>
        <v/>
      </c>
      <c r="AG2071" s="3">
        <f t="array" ref="AG2071">IF(AB2071=TRUE,"A",IF(AC2071=TRUE,"B",IF(AD2071=TRUE,"C",IF(AE2071=TRUE,"D","其他"))))</f>
        <v/>
      </c>
      <c r="AH2071" s="3">
        <f>IF(分析表!$E$12&lt;&gt;"ALL",AND(AF2071=分析表!$E$10,AG2071=分析表!$E$12),IF(AF2071=分析表!$E$10,TRUE(),IF(AF2071="ALL",TRUE(),"")))</f>
        <v/>
      </c>
    </row>
    <row r="2072">
      <c r="A2072" s="3">
        <f>COUNTIF($AH$2:AH2072,"TRUE")</f>
        <v/>
      </c>
      <c r="B2072" s="3">
        <f>COUNTIF($AG$2:$AG2072,#REF!)</f>
        <v/>
      </c>
      <c r="C2072" s="56">
        <f>待赋值表!A2071</f>
        <v/>
      </c>
      <c r="E2072" s="6">
        <f>待赋值表!D2071</f>
        <v/>
      </c>
      <c r="F2072" s="6">
        <f>待赋值表!E2071</f>
        <v/>
      </c>
      <c r="G2072" s="6">
        <f>待赋值表!F2071</f>
        <v/>
      </c>
      <c r="H2072" s="6">
        <f>待赋值表!G2071</f>
        <v/>
      </c>
      <c r="I2072" s="6">
        <f>待赋值表!H2071</f>
        <v/>
      </c>
      <c r="J2072" s="6">
        <f>待赋值表!I2071</f>
        <v/>
      </c>
      <c r="K2072" s="6">
        <f>待赋值表!J2071</f>
        <v/>
      </c>
      <c r="L2072" s="6">
        <f>待赋值表!K2071</f>
        <v/>
      </c>
      <c r="M2072" s="6">
        <f>待赋值表!L2071</f>
        <v/>
      </c>
      <c r="N2072" s="6">
        <f>待赋值表!M2071</f>
        <v/>
      </c>
      <c r="O2072" s="6">
        <f>待赋值表!N2071</f>
        <v/>
      </c>
      <c r="P2072" s="6">
        <f>待赋值表!O2071</f>
        <v/>
      </c>
      <c r="Q2072" s="6">
        <f>IF(待赋值表!P2071&lt;&gt;"",待赋值表!P2071,0)</f>
        <v/>
      </c>
      <c r="R2072" s="6">
        <f>待赋值表!Q2071</f>
        <v/>
      </c>
      <c r="S2072" s="6">
        <f>待赋值表!R2071</f>
        <v/>
      </c>
      <c r="T2072" s="6">
        <f>待赋值表!S2071</f>
        <v/>
      </c>
      <c r="U2072" s="6">
        <f>待赋值表!T2071</f>
        <v/>
      </c>
      <c r="V2072" s="6">
        <f>待赋值表!U2071</f>
        <v/>
      </c>
      <c r="W2072" s="6">
        <f>待赋值表!V2071</f>
        <v/>
      </c>
      <c r="X2072" s="6">
        <f>待赋值表!W2071</f>
        <v/>
      </c>
      <c r="Y2072" s="6">
        <f>待赋值表!X2071</f>
        <v/>
      </c>
      <c r="Z2072" s="3">
        <f>IF(M2072&gt;=0.01,"B_pre",IF(M2072&gt;=0,"C_pre","none"))</f>
        <v/>
      </c>
      <c r="AA2072" s="3">
        <f>IF(U2072&gt;0.125,"a_pre",IF(U2072&gt;=0,"b_pre","none"))</f>
        <v/>
      </c>
      <c r="AB2072" s="3">
        <f>AND(Z2072="B_pre",AA2072="a_pre")</f>
        <v/>
      </c>
      <c r="AC2072" s="3">
        <f>AND(Z2072="B_pre",AA2072="b_pre")</f>
        <v/>
      </c>
      <c r="AD2072" s="3">
        <f>AND(Z2072="C_pre",AA2072="a_pre")</f>
        <v/>
      </c>
      <c r="AE2072" s="3">
        <f>AND(Z2072="C_pre",AA2072="b_pre")</f>
        <v/>
      </c>
      <c r="AF2072" s="6">
        <f>待赋值表!C2071</f>
        <v/>
      </c>
      <c r="AG2072" s="3">
        <f t="array" ref="AG2072">IF(AB2072=TRUE,"A",IF(AC2072=TRUE,"B",IF(AD2072=TRUE,"C",IF(AE2072=TRUE,"D","其他"))))</f>
        <v/>
      </c>
      <c r="AH2072" s="3">
        <f>IF(分析表!$E$12&lt;&gt;"ALL",AND(AF2072=分析表!$E$10,AG2072=分析表!$E$12),IF(AF2072=分析表!$E$10,TRUE(),IF(AF2072="ALL",TRUE(),"")))</f>
        <v/>
      </c>
    </row>
    <row r="2073">
      <c r="A2073" s="3">
        <f>COUNTIF($AH$2:AH2073,"TRUE")</f>
        <v/>
      </c>
      <c r="B2073" s="3">
        <f>COUNTIF($AG$2:$AG2073,#REF!)</f>
        <v/>
      </c>
      <c r="C2073" s="56">
        <f>待赋值表!A2072</f>
        <v/>
      </c>
      <c r="E2073" s="6">
        <f>待赋值表!D2072</f>
        <v/>
      </c>
      <c r="F2073" s="6">
        <f>待赋值表!E2072</f>
        <v/>
      </c>
      <c r="G2073" s="6">
        <f>待赋值表!F2072</f>
        <v/>
      </c>
      <c r="H2073" s="6">
        <f>待赋值表!G2072</f>
        <v/>
      </c>
      <c r="I2073" s="6">
        <f>待赋值表!H2072</f>
        <v/>
      </c>
      <c r="J2073" s="6">
        <f>待赋值表!I2072</f>
        <v/>
      </c>
      <c r="K2073" s="6">
        <f>待赋值表!J2072</f>
        <v/>
      </c>
      <c r="L2073" s="6">
        <f>待赋值表!K2072</f>
        <v/>
      </c>
      <c r="M2073" s="6">
        <f>待赋值表!L2072</f>
        <v/>
      </c>
      <c r="N2073" s="6">
        <f>待赋值表!M2072</f>
        <v/>
      </c>
      <c r="O2073" s="6">
        <f>待赋值表!N2072</f>
        <v/>
      </c>
      <c r="P2073" s="6">
        <f>待赋值表!O2072</f>
        <v/>
      </c>
      <c r="Q2073" s="6">
        <f>IF(待赋值表!P2072&lt;&gt;"",待赋值表!P2072,0)</f>
        <v/>
      </c>
      <c r="R2073" s="6">
        <f>待赋值表!Q2072</f>
        <v/>
      </c>
      <c r="S2073" s="6">
        <f>待赋值表!R2072</f>
        <v/>
      </c>
      <c r="T2073" s="6">
        <f>待赋值表!S2072</f>
        <v/>
      </c>
      <c r="U2073" s="6">
        <f>待赋值表!T2072</f>
        <v/>
      </c>
      <c r="V2073" s="6">
        <f>待赋值表!U2072</f>
        <v/>
      </c>
      <c r="W2073" s="6">
        <f>待赋值表!V2072</f>
        <v/>
      </c>
      <c r="X2073" s="6">
        <f>待赋值表!W2072</f>
        <v/>
      </c>
      <c r="Y2073" s="6">
        <f>待赋值表!X2072</f>
        <v/>
      </c>
      <c r="Z2073" s="3">
        <f>IF(M2073&gt;=0.01,"B_pre",IF(M2073&gt;=0,"C_pre","none"))</f>
        <v/>
      </c>
      <c r="AA2073" s="3">
        <f>IF(U2073&gt;0.125,"a_pre",IF(U2073&gt;=0,"b_pre","none"))</f>
        <v/>
      </c>
      <c r="AB2073" s="3">
        <f>AND(Z2073="B_pre",AA2073="a_pre")</f>
        <v/>
      </c>
      <c r="AC2073" s="3">
        <f>AND(Z2073="B_pre",AA2073="b_pre")</f>
        <v/>
      </c>
      <c r="AD2073" s="3">
        <f>AND(Z2073="C_pre",AA2073="a_pre")</f>
        <v/>
      </c>
      <c r="AE2073" s="3">
        <f>AND(Z2073="C_pre",AA2073="b_pre")</f>
        <v/>
      </c>
      <c r="AF2073" s="6">
        <f>待赋值表!C2072</f>
        <v/>
      </c>
      <c r="AG2073" s="3">
        <f t="array" ref="AG2073">IF(AB2073=TRUE,"A",IF(AC2073=TRUE,"B",IF(AD2073=TRUE,"C",IF(AE2073=TRUE,"D","其他"))))</f>
        <v/>
      </c>
      <c r="AH2073" s="3">
        <f>IF(分析表!$E$12&lt;&gt;"ALL",AND(AF2073=分析表!$E$10,AG2073=分析表!$E$12),IF(AF2073=分析表!$E$10,TRUE(),IF(AF2073="ALL",TRUE(),"")))</f>
        <v/>
      </c>
    </row>
    <row r="2074">
      <c r="A2074" s="3">
        <f>COUNTIF($AH$2:AH2074,"TRUE")</f>
        <v/>
      </c>
      <c r="B2074" s="3">
        <f>COUNTIF($AG$2:$AG2074,#REF!)</f>
        <v/>
      </c>
      <c r="C2074" s="56">
        <f>待赋值表!A2073</f>
        <v/>
      </c>
      <c r="E2074" s="6">
        <f>待赋值表!D2073</f>
        <v/>
      </c>
      <c r="F2074" s="6">
        <f>待赋值表!E2073</f>
        <v/>
      </c>
      <c r="G2074" s="6">
        <f>待赋值表!F2073</f>
        <v/>
      </c>
      <c r="H2074" s="6">
        <f>待赋值表!G2073</f>
        <v/>
      </c>
      <c r="I2074" s="6">
        <f>待赋值表!H2073</f>
        <v/>
      </c>
      <c r="J2074" s="6">
        <f>待赋值表!I2073</f>
        <v/>
      </c>
      <c r="K2074" s="6">
        <f>待赋值表!J2073</f>
        <v/>
      </c>
      <c r="L2074" s="6">
        <f>待赋值表!K2073</f>
        <v/>
      </c>
      <c r="M2074" s="6">
        <f>待赋值表!L2073</f>
        <v/>
      </c>
      <c r="N2074" s="6">
        <f>待赋值表!M2073</f>
        <v/>
      </c>
      <c r="O2074" s="6">
        <f>待赋值表!N2073</f>
        <v/>
      </c>
      <c r="P2074" s="6">
        <f>待赋值表!O2073</f>
        <v/>
      </c>
      <c r="Q2074" s="6">
        <f>IF(待赋值表!P2073&lt;&gt;"",待赋值表!P2073,0)</f>
        <v/>
      </c>
      <c r="R2074" s="6">
        <f>待赋值表!Q2073</f>
        <v/>
      </c>
      <c r="S2074" s="6">
        <f>待赋值表!R2073</f>
        <v/>
      </c>
      <c r="T2074" s="6">
        <f>待赋值表!S2073</f>
        <v/>
      </c>
      <c r="U2074" s="6">
        <f>待赋值表!T2073</f>
        <v/>
      </c>
      <c r="V2074" s="6">
        <f>待赋值表!U2073</f>
        <v/>
      </c>
      <c r="W2074" s="6">
        <f>待赋值表!V2073</f>
        <v/>
      </c>
      <c r="X2074" s="6">
        <f>待赋值表!W2073</f>
        <v/>
      </c>
      <c r="Y2074" s="6">
        <f>待赋值表!X2073</f>
        <v/>
      </c>
      <c r="Z2074" s="3">
        <f>IF(M2074&gt;=0.01,"B_pre",IF(M2074&gt;=0,"C_pre","none"))</f>
        <v/>
      </c>
      <c r="AA2074" s="3">
        <f>IF(U2074&gt;0.125,"a_pre",IF(U2074&gt;=0,"b_pre","none"))</f>
        <v/>
      </c>
      <c r="AB2074" s="3">
        <f>AND(Z2074="B_pre",AA2074="a_pre")</f>
        <v/>
      </c>
      <c r="AC2074" s="3">
        <f>AND(Z2074="B_pre",AA2074="b_pre")</f>
        <v/>
      </c>
      <c r="AD2074" s="3">
        <f>AND(Z2074="C_pre",AA2074="a_pre")</f>
        <v/>
      </c>
      <c r="AE2074" s="3">
        <f>AND(Z2074="C_pre",AA2074="b_pre")</f>
        <v/>
      </c>
      <c r="AF2074" s="6">
        <f>待赋值表!C2073</f>
        <v/>
      </c>
      <c r="AG2074" s="3">
        <f t="array" ref="AG2074">IF(AB2074=TRUE,"A",IF(AC2074=TRUE,"B",IF(AD2074=TRUE,"C",IF(AE2074=TRUE,"D","其他"))))</f>
        <v/>
      </c>
      <c r="AH2074" s="3">
        <f>IF(分析表!$E$12&lt;&gt;"ALL",AND(AF2074=分析表!$E$10,AG2074=分析表!$E$12),IF(AF2074=分析表!$E$10,TRUE(),IF(AF2074="ALL",TRUE(),"")))</f>
        <v/>
      </c>
    </row>
    <row r="2075">
      <c r="A2075" s="3">
        <f>COUNTIF($AH$2:AH2075,"TRUE")</f>
        <v/>
      </c>
      <c r="B2075" s="3">
        <f>COUNTIF($AG$2:$AG2075,#REF!)</f>
        <v/>
      </c>
      <c r="C2075" s="56">
        <f>待赋值表!A2074</f>
        <v/>
      </c>
      <c r="E2075" s="6">
        <f>待赋值表!D2074</f>
        <v/>
      </c>
      <c r="F2075" s="6">
        <f>待赋值表!E2074</f>
        <v/>
      </c>
      <c r="G2075" s="6">
        <f>待赋值表!F2074</f>
        <v/>
      </c>
      <c r="H2075" s="6">
        <f>待赋值表!G2074</f>
        <v/>
      </c>
      <c r="I2075" s="6">
        <f>待赋值表!H2074</f>
        <v/>
      </c>
      <c r="J2075" s="6">
        <f>待赋值表!I2074</f>
        <v/>
      </c>
      <c r="K2075" s="6">
        <f>待赋值表!J2074</f>
        <v/>
      </c>
      <c r="L2075" s="6">
        <f>待赋值表!K2074</f>
        <v/>
      </c>
      <c r="M2075" s="6">
        <f>待赋值表!L2074</f>
        <v/>
      </c>
      <c r="N2075" s="6">
        <f>待赋值表!M2074</f>
        <v/>
      </c>
      <c r="O2075" s="6">
        <f>待赋值表!N2074</f>
        <v/>
      </c>
      <c r="P2075" s="6">
        <f>待赋值表!O2074</f>
        <v/>
      </c>
      <c r="Q2075" s="6">
        <f>IF(待赋值表!P2074&lt;&gt;"",待赋值表!P2074,0)</f>
        <v/>
      </c>
      <c r="R2075" s="6">
        <f>待赋值表!Q2074</f>
        <v/>
      </c>
      <c r="S2075" s="6">
        <f>待赋值表!R2074</f>
        <v/>
      </c>
      <c r="T2075" s="6">
        <f>待赋值表!S2074</f>
        <v/>
      </c>
      <c r="U2075" s="6">
        <f>待赋值表!T2074</f>
        <v/>
      </c>
      <c r="V2075" s="6">
        <f>待赋值表!U2074</f>
        <v/>
      </c>
      <c r="W2075" s="6">
        <f>待赋值表!V2074</f>
        <v/>
      </c>
      <c r="X2075" s="6">
        <f>待赋值表!W2074</f>
        <v/>
      </c>
      <c r="Y2075" s="6">
        <f>待赋值表!X2074</f>
        <v/>
      </c>
      <c r="Z2075" s="3">
        <f>IF(M2075&gt;=0.01,"B_pre",IF(M2075&gt;=0,"C_pre","none"))</f>
        <v/>
      </c>
      <c r="AA2075" s="3">
        <f>IF(U2075&gt;0.125,"a_pre",IF(U2075&gt;=0,"b_pre","none"))</f>
        <v/>
      </c>
      <c r="AB2075" s="3">
        <f>AND(Z2075="B_pre",AA2075="a_pre")</f>
        <v/>
      </c>
      <c r="AC2075" s="3">
        <f>AND(Z2075="B_pre",AA2075="b_pre")</f>
        <v/>
      </c>
      <c r="AD2075" s="3">
        <f>AND(Z2075="C_pre",AA2075="a_pre")</f>
        <v/>
      </c>
      <c r="AE2075" s="3">
        <f>AND(Z2075="C_pre",AA2075="b_pre")</f>
        <v/>
      </c>
      <c r="AF2075" s="6">
        <f>待赋值表!C2074</f>
        <v/>
      </c>
      <c r="AG2075" s="3">
        <f t="array" ref="AG2075">IF(AB2075=TRUE,"A",IF(AC2075=TRUE,"B",IF(AD2075=TRUE,"C",IF(AE2075=TRUE,"D","其他"))))</f>
        <v/>
      </c>
      <c r="AH2075" s="3">
        <f>IF(分析表!$E$12&lt;&gt;"ALL",AND(AF2075=分析表!$E$10,AG2075=分析表!$E$12),IF(AF2075=分析表!$E$10,TRUE(),IF(AF2075="ALL",TRUE(),"")))</f>
        <v/>
      </c>
    </row>
    <row r="2076">
      <c r="A2076" s="3">
        <f>COUNTIF($AH$2:AH2076,"TRUE")</f>
        <v/>
      </c>
      <c r="B2076" s="3">
        <f>COUNTIF($AG$2:$AG2076,#REF!)</f>
        <v/>
      </c>
      <c r="C2076" s="56">
        <f>待赋值表!A2075</f>
        <v/>
      </c>
      <c r="E2076" s="6">
        <f>待赋值表!D2075</f>
        <v/>
      </c>
      <c r="F2076" s="6">
        <f>待赋值表!E2075</f>
        <v/>
      </c>
      <c r="G2076" s="6">
        <f>待赋值表!F2075</f>
        <v/>
      </c>
      <c r="H2076" s="6">
        <f>待赋值表!G2075</f>
        <v/>
      </c>
      <c r="I2076" s="6">
        <f>待赋值表!H2075</f>
        <v/>
      </c>
      <c r="J2076" s="6">
        <f>待赋值表!I2075</f>
        <v/>
      </c>
      <c r="K2076" s="6">
        <f>待赋值表!J2075</f>
        <v/>
      </c>
      <c r="L2076" s="6">
        <f>待赋值表!K2075</f>
        <v/>
      </c>
      <c r="M2076" s="6">
        <f>待赋值表!L2075</f>
        <v/>
      </c>
      <c r="N2076" s="6">
        <f>待赋值表!M2075</f>
        <v/>
      </c>
      <c r="O2076" s="6">
        <f>待赋值表!N2075</f>
        <v/>
      </c>
      <c r="P2076" s="6">
        <f>待赋值表!O2075</f>
        <v/>
      </c>
      <c r="Q2076" s="6">
        <f>IF(待赋值表!P2075&lt;&gt;"",待赋值表!P2075,0)</f>
        <v/>
      </c>
      <c r="R2076" s="6">
        <f>待赋值表!Q2075</f>
        <v/>
      </c>
      <c r="S2076" s="6">
        <f>待赋值表!R2075</f>
        <v/>
      </c>
      <c r="T2076" s="6">
        <f>待赋值表!S2075</f>
        <v/>
      </c>
      <c r="U2076" s="6">
        <f>待赋值表!T2075</f>
        <v/>
      </c>
      <c r="V2076" s="6">
        <f>待赋值表!U2075</f>
        <v/>
      </c>
      <c r="W2076" s="6">
        <f>待赋值表!V2075</f>
        <v/>
      </c>
      <c r="X2076" s="6">
        <f>待赋值表!W2075</f>
        <v/>
      </c>
      <c r="Y2076" s="6">
        <f>待赋值表!X2075</f>
        <v/>
      </c>
      <c r="Z2076" s="3">
        <f>IF(M2076&gt;=0.01,"B_pre",IF(M2076&gt;=0,"C_pre","none"))</f>
        <v/>
      </c>
      <c r="AA2076" s="3">
        <f>IF(U2076&gt;0.125,"a_pre",IF(U2076&gt;=0,"b_pre","none"))</f>
        <v/>
      </c>
      <c r="AB2076" s="3">
        <f>AND(Z2076="B_pre",AA2076="a_pre")</f>
        <v/>
      </c>
      <c r="AC2076" s="3">
        <f>AND(Z2076="B_pre",AA2076="b_pre")</f>
        <v/>
      </c>
      <c r="AD2076" s="3">
        <f>AND(Z2076="C_pre",AA2076="a_pre")</f>
        <v/>
      </c>
      <c r="AE2076" s="3">
        <f>AND(Z2076="C_pre",AA2076="b_pre")</f>
        <v/>
      </c>
      <c r="AF2076" s="6">
        <f>待赋值表!C2075</f>
        <v/>
      </c>
      <c r="AG2076" s="3">
        <f t="array" ref="AG2076">IF(AB2076=TRUE,"A",IF(AC2076=TRUE,"B",IF(AD2076=TRUE,"C",IF(AE2076=TRUE,"D","其他"))))</f>
        <v/>
      </c>
      <c r="AH2076" s="3">
        <f>IF(分析表!$E$12&lt;&gt;"ALL",AND(AF2076=分析表!$E$10,AG2076=分析表!$E$12),IF(AF2076=分析表!$E$10,TRUE(),IF(AF2076="ALL",TRUE(),"")))</f>
        <v/>
      </c>
    </row>
    <row r="2077">
      <c r="A2077" s="3">
        <f>COUNTIF($AH$2:AH2077,"TRUE")</f>
        <v/>
      </c>
      <c r="B2077" s="3">
        <f>COUNTIF($AG$2:$AG2077,#REF!)</f>
        <v/>
      </c>
      <c r="C2077" s="56">
        <f>待赋值表!A2076</f>
        <v/>
      </c>
      <c r="E2077" s="6">
        <f>待赋值表!D2076</f>
        <v/>
      </c>
      <c r="F2077" s="6">
        <f>待赋值表!E2076</f>
        <v/>
      </c>
      <c r="G2077" s="6">
        <f>待赋值表!F2076</f>
        <v/>
      </c>
      <c r="H2077" s="6">
        <f>待赋值表!G2076</f>
        <v/>
      </c>
      <c r="I2077" s="6">
        <f>待赋值表!H2076</f>
        <v/>
      </c>
      <c r="J2077" s="6">
        <f>待赋值表!I2076</f>
        <v/>
      </c>
      <c r="K2077" s="6">
        <f>待赋值表!J2076</f>
        <v/>
      </c>
      <c r="L2077" s="6">
        <f>待赋值表!K2076</f>
        <v/>
      </c>
      <c r="M2077" s="6">
        <f>待赋值表!L2076</f>
        <v/>
      </c>
      <c r="N2077" s="6">
        <f>待赋值表!M2076</f>
        <v/>
      </c>
      <c r="O2077" s="6">
        <f>待赋值表!N2076</f>
        <v/>
      </c>
      <c r="P2077" s="6">
        <f>待赋值表!O2076</f>
        <v/>
      </c>
      <c r="Q2077" s="6">
        <f>IF(待赋值表!P2076&lt;&gt;"",待赋值表!P2076,0)</f>
        <v/>
      </c>
      <c r="R2077" s="6">
        <f>待赋值表!Q2076</f>
        <v/>
      </c>
      <c r="S2077" s="6">
        <f>待赋值表!R2076</f>
        <v/>
      </c>
      <c r="T2077" s="6">
        <f>待赋值表!S2076</f>
        <v/>
      </c>
      <c r="U2077" s="6">
        <f>待赋值表!T2076</f>
        <v/>
      </c>
      <c r="V2077" s="6">
        <f>待赋值表!U2076</f>
        <v/>
      </c>
      <c r="W2077" s="6">
        <f>待赋值表!V2076</f>
        <v/>
      </c>
      <c r="X2077" s="6">
        <f>待赋值表!W2076</f>
        <v/>
      </c>
      <c r="Y2077" s="6">
        <f>待赋值表!X2076</f>
        <v/>
      </c>
      <c r="Z2077" s="3">
        <f>IF(M2077&gt;=0.01,"B_pre",IF(M2077&gt;=0,"C_pre","none"))</f>
        <v/>
      </c>
      <c r="AA2077" s="3">
        <f>IF(U2077&gt;0.125,"a_pre",IF(U2077&gt;=0,"b_pre","none"))</f>
        <v/>
      </c>
      <c r="AB2077" s="3">
        <f>AND(Z2077="B_pre",AA2077="a_pre")</f>
        <v/>
      </c>
      <c r="AC2077" s="3">
        <f>AND(Z2077="B_pre",AA2077="b_pre")</f>
        <v/>
      </c>
      <c r="AD2077" s="3">
        <f>AND(Z2077="C_pre",AA2077="a_pre")</f>
        <v/>
      </c>
      <c r="AE2077" s="3">
        <f>AND(Z2077="C_pre",AA2077="b_pre")</f>
        <v/>
      </c>
      <c r="AF2077" s="6">
        <f>待赋值表!C2076</f>
        <v/>
      </c>
      <c r="AG2077" s="3">
        <f t="array" ref="AG2077">IF(AB2077=TRUE,"A",IF(AC2077=TRUE,"B",IF(AD2077=TRUE,"C",IF(AE2077=TRUE,"D","其他"))))</f>
        <v/>
      </c>
      <c r="AH2077" s="3">
        <f>IF(分析表!$E$12&lt;&gt;"ALL",AND(AF2077=分析表!$E$10,AG2077=分析表!$E$12),IF(AF2077=分析表!$E$10,TRUE(),IF(AF2077="ALL",TRUE(),"")))</f>
        <v/>
      </c>
    </row>
    <row r="2078">
      <c r="A2078" s="3">
        <f>COUNTIF($AH$2:AH2078,"TRUE")</f>
        <v/>
      </c>
      <c r="B2078" s="3">
        <f>COUNTIF($AG$2:$AG2078,#REF!)</f>
        <v/>
      </c>
      <c r="C2078" s="56">
        <f>待赋值表!A2077</f>
        <v/>
      </c>
      <c r="E2078" s="6">
        <f>待赋值表!D2077</f>
        <v/>
      </c>
      <c r="F2078" s="6">
        <f>待赋值表!E2077</f>
        <v/>
      </c>
      <c r="G2078" s="6">
        <f>待赋值表!F2077</f>
        <v/>
      </c>
      <c r="H2078" s="6">
        <f>待赋值表!G2077</f>
        <v/>
      </c>
      <c r="I2078" s="6">
        <f>待赋值表!H2077</f>
        <v/>
      </c>
      <c r="J2078" s="6">
        <f>待赋值表!I2077</f>
        <v/>
      </c>
      <c r="K2078" s="6">
        <f>待赋值表!J2077</f>
        <v/>
      </c>
      <c r="L2078" s="6">
        <f>待赋值表!K2077</f>
        <v/>
      </c>
      <c r="M2078" s="6">
        <f>待赋值表!L2077</f>
        <v/>
      </c>
      <c r="N2078" s="6">
        <f>待赋值表!M2077</f>
        <v/>
      </c>
      <c r="O2078" s="6">
        <f>待赋值表!N2077</f>
        <v/>
      </c>
      <c r="P2078" s="6">
        <f>待赋值表!O2077</f>
        <v/>
      </c>
      <c r="Q2078" s="6">
        <f>IF(待赋值表!P2077&lt;&gt;"",待赋值表!P2077,0)</f>
        <v/>
      </c>
      <c r="R2078" s="6">
        <f>待赋值表!Q2077</f>
        <v/>
      </c>
      <c r="S2078" s="6">
        <f>待赋值表!R2077</f>
        <v/>
      </c>
      <c r="T2078" s="6">
        <f>待赋值表!S2077</f>
        <v/>
      </c>
      <c r="U2078" s="6">
        <f>待赋值表!T2077</f>
        <v/>
      </c>
      <c r="V2078" s="6">
        <f>待赋值表!U2077</f>
        <v/>
      </c>
      <c r="W2078" s="6">
        <f>待赋值表!V2077</f>
        <v/>
      </c>
      <c r="X2078" s="6">
        <f>待赋值表!W2077</f>
        <v/>
      </c>
      <c r="Y2078" s="6">
        <f>待赋值表!X2077</f>
        <v/>
      </c>
      <c r="Z2078" s="3">
        <f>IF(M2078&gt;=0.01,"B_pre",IF(M2078&gt;=0,"C_pre","none"))</f>
        <v/>
      </c>
      <c r="AA2078" s="3">
        <f>IF(U2078&gt;0.125,"a_pre",IF(U2078&gt;=0,"b_pre","none"))</f>
        <v/>
      </c>
      <c r="AB2078" s="3">
        <f>AND(Z2078="B_pre",AA2078="a_pre")</f>
        <v/>
      </c>
      <c r="AC2078" s="3">
        <f>AND(Z2078="B_pre",AA2078="b_pre")</f>
        <v/>
      </c>
      <c r="AD2078" s="3">
        <f>AND(Z2078="C_pre",AA2078="a_pre")</f>
        <v/>
      </c>
      <c r="AE2078" s="3">
        <f>AND(Z2078="C_pre",AA2078="b_pre")</f>
        <v/>
      </c>
      <c r="AF2078" s="6">
        <f>待赋值表!C2077</f>
        <v/>
      </c>
      <c r="AG2078" s="3">
        <f t="array" ref="AG2078">IF(AB2078=TRUE,"A",IF(AC2078=TRUE,"B",IF(AD2078=TRUE,"C",IF(AE2078=TRUE,"D","其他"))))</f>
        <v/>
      </c>
      <c r="AH2078" s="3">
        <f>IF(分析表!$E$12&lt;&gt;"ALL",AND(AF2078=分析表!$E$10,AG2078=分析表!$E$12),IF(AF2078=分析表!$E$10,TRUE(),IF(AF2078="ALL",TRUE(),"")))</f>
        <v/>
      </c>
    </row>
    <row r="2079">
      <c r="A2079" s="3">
        <f>COUNTIF($AH$2:AH2079,"TRUE")</f>
        <v/>
      </c>
      <c r="B2079" s="3">
        <f>COUNTIF($AG$2:$AG2079,#REF!)</f>
        <v/>
      </c>
      <c r="C2079" s="56">
        <f>待赋值表!A2078</f>
        <v/>
      </c>
      <c r="E2079" s="6">
        <f>待赋值表!D2078</f>
        <v/>
      </c>
      <c r="F2079" s="6">
        <f>待赋值表!E2078</f>
        <v/>
      </c>
      <c r="G2079" s="6">
        <f>待赋值表!F2078</f>
        <v/>
      </c>
      <c r="H2079" s="6">
        <f>待赋值表!G2078</f>
        <v/>
      </c>
      <c r="I2079" s="6">
        <f>待赋值表!H2078</f>
        <v/>
      </c>
      <c r="J2079" s="6">
        <f>待赋值表!I2078</f>
        <v/>
      </c>
      <c r="K2079" s="6">
        <f>待赋值表!J2078</f>
        <v/>
      </c>
      <c r="L2079" s="6">
        <f>待赋值表!K2078</f>
        <v/>
      </c>
      <c r="M2079" s="6">
        <f>待赋值表!L2078</f>
        <v/>
      </c>
      <c r="N2079" s="6">
        <f>待赋值表!M2078</f>
        <v/>
      </c>
      <c r="O2079" s="6">
        <f>待赋值表!N2078</f>
        <v/>
      </c>
      <c r="P2079" s="6">
        <f>待赋值表!O2078</f>
        <v/>
      </c>
      <c r="Q2079" s="6">
        <f>IF(待赋值表!P2078&lt;&gt;"",待赋值表!P2078,0)</f>
        <v/>
      </c>
      <c r="R2079" s="6">
        <f>待赋值表!Q2078</f>
        <v/>
      </c>
      <c r="S2079" s="6">
        <f>待赋值表!R2078</f>
        <v/>
      </c>
      <c r="T2079" s="6">
        <f>待赋值表!S2078</f>
        <v/>
      </c>
      <c r="U2079" s="6">
        <f>待赋值表!T2078</f>
        <v/>
      </c>
      <c r="V2079" s="6">
        <f>待赋值表!U2078</f>
        <v/>
      </c>
      <c r="W2079" s="6">
        <f>待赋值表!V2078</f>
        <v/>
      </c>
      <c r="X2079" s="6">
        <f>待赋值表!W2078</f>
        <v/>
      </c>
      <c r="Y2079" s="6">
        <f>待赋值表!X2078</f>
        <v/>
      </c>
      <c r="Z2079" s="3">
        <f>IF(M2079&gt;=0.01,"B_pre",IF(M2079&gt;=0,"C_pre","none"))</f>
        <v/>
      </c>
      <c r="AA2079" s="3">
        <f>IF(U2079&gt;0.125,"a_pre",IF(U2079&gt;=0,"b_pre","none"))</f>
        <v/>
      </c>
      <c r="AB2079" s="3">
        <f>AND(Z2079="B_pre",AA2079="a_pre")</f>
        <v/>
      </c>
      <c r="AC2079" s="3">
        <f>AND(Z2079="B_pre",AA2079="b_pre")</f>
        <v/>
      </c>
      <c r="AD2079" s="3">
        <f>AND(Z2079="C_pre",AA2079="a_pre")</f>
        <v/>
      </c>
      <c r="AE2079" s="3">
        <f>AND(Z2079="C_pre",AA2079="b_pre")</f>
        <v/>
      </c>
      <c r="AF2079" s="6">
        <f>待赋值表!C2078</f>
        <v/>
      </c>
      <c r="AG2079" s="3">
        <f t="array" ref="AG2079">IF(AB2079=TRUE,"A",IF(AC2079=TRUE,"B",IF(AD2079=TRUE,"C",IF(AE2079=TRUE,"D","其他"))))</f>
        <v/>
      </c>
      <c r="AH2079" s="3">
        <f>IF(分析表!$E$12&lt;&gt;"ALL",AND(AF2079=分析表!$E$10,AG2079=分析表!$E$12),IF(AF2079=分析表!$E$10,TRUE(),IF(AF2079="ALL",TRUE(),"")))</f>
        <v/>
      </c>
    </row>
    <row r="2080">
      <c r="A2080" s="3">
        <f>COUNTIF($AH$2:AH2080,"TRUE")</f>
        <v/>
      </c>
      <c r="B2080" s="3">
        <f>COUNTIF($AG$2:$AG2080,#REF!)</f>
        <v/>
      </c>
      <c r="C2080" s="56">
        <f>待赋值表!A2079</f>
        <v/>
      </c>
      <c r="E2080" s="6">
        <f>待赋值表!D2079</f>
        <v/>
      </c>
      <c r="F2080" s="6">
        <f>待赋值表!E2079</f>
        <v/>
      </c>
      <c r="G2080" s="6">
        <f>待赋值表!F2079</f>
        <v/>
      </c>
      <c r="H2080" s="6">
        <f>待赋值表!G2079</f>
        <v/>
      </c>
      <c r="I2080" s="6">
        <f>待赋值表!H2079</f>
        <v/>
      </c>
      <c r="J2080" s="6">
        <f>待赋值表!I2079</f>
        <v/>
      </c>
      <c r="K2080" s="6">
        <f>待赋值表!J2079</f>
        <v/>
      </c>
      <c r="L2080" s="6">
        <f>待赋值表!K2079</f>
        <v/>
      </c>
      <c r="M2080" s="6">
        <f>待赋值表!L2079</f>
        <v/>
      </c>
      <c r="N2080" s="6">
        <f>待赋值表!M2079</f>
        <v/>
      </c>
      <c r="O2080" s="6">
        <f>待赋值表!N2079</f>
        <v/>
      </c>
      <c r="P2080" s="6">
        <f>待赋值表!O2079</f>
        <v/>
      </c>
      <c r="Q2080" s="6">
        <f>IF(待赋值表!P2079&lt;&gt;"",待赋值表!P2079,0)</f>
        <v/>
      </c>
      <c r="R2080" s="6">
        <f>待赋值表!Q2079</f>
        <v/>
      </c>
      <c r="S2080" s="6">
        <f>待赋值表!R2079</f>
        <v/>
      </c>
      <c r="T2080" s="6">
        <f>待赋值表!S2079</f>
        <v/>
      </c>
      <c r="U2080" s="6">
        <f>待赋值表!T2079</f>
        <v/>
      </c>
      <c r="V2080" s="6">
        <f>待赋值表!U2079</f>
        <v/>
      </c>
      <c r="W2080" s="6">
        <f>待赋值表!V2079</f>
        <v/>
      </c>
      <c r="X2080" s="6">
        <f>待赋值表!W2079</f>
        <v/>
      </c>
      <c r="Y2080" s="6">
        <f>待赋值表!X2079</f>
        <v/>
      </c>
      <c r="Z2080" s="3">
        <f>IF(M2080&gt;=0.01,"B_pre",IF(M2080&gt;=0,"C_pre","none"))</f>
        <v/>
      </c>
      <c r="AA2080" s="3">
        <f>IF(U2080&gt;0.125,"a_pre",IF(U2080&gt;=0,"b_pre","none"))</f>
        <v/>
      </c>
      <c r="AB2080" s="3">
        <f>AND(Z2080="B_pre",AA2080="a_pre")</f>
        <v/>
      </c>
      <c r="AC2080" s="3">
        <f>AND(Z2080="B_pre",AA2080="b_pre")</f>
        <v/>
      </c>
      <c r="AD2080" s="3">
        <f>AND(Z2080="C_pre",AA2080="a_pre")</f>
        <v/>
      </c>
      <c r="AE2080" s="3">
        <f>AND(Z2080="C_pre",AA2080="b_pre")</f>
        <v/>
      </c>
      <c r="AF2080" s="6">
        <f>待赋值表!C2079</f>
        <v/>
      </c>
      <c r="AG2080" s="3">
        <f t="array" ref="AG2080">IF(AB2080=TRUE,"A",IF(AC2080=TRUE,"B",IF(AD2080=TRUE,"C",IF(AE2080=TRUE,"D","其他"))))</f>
        <v/>
      </c>
      <c r="AH2080" s="3">
        <f>IF(分析表!$E$12&lt;&gt;"ALL",AND(AF2080=分析表!$E$10,AG2080=分析表!$E$12),IF(AF2080=分析表!$E$10,TRUE(),IF(AF2080="ALL",TRUE(),"")))</f>
        <v/>
      </c>
    </row>
    <row r="2081">
      <c r="A2081" s="3">
        <f>COUNTIF($AH$2:AH2081,"TRUE")</f>
        <v/>
      </c>
      <c r="B2081" s="3">
        <f>COUNTIF($AG$2:$AG2081,#REF!)</f>
        <v/>
      </c>
      <c r="C2081" s="56">
        <f>待赋值表!A2080</f>
        <v/>
      </c>
      <c r="E2081" s="6">
        <f>待赋值表!D2080</f>
        <v/>
      </c>
      <c r="F2081" s="6">
        <f>待赋值表!E2080</f>
        <v/>
      </c>
      <c r="G2081" s="6">
        <f>待赋值表!F2080</f>
        <v/>
      </c>
      <c r="H2081" s="6">
        <f>待赋值表!G2080</f>
        <v/>
      </c>
      <c r="I2081" s="6">
        <f>待赋值表!H2080</f>
        <v/>
      </c>
      <c r="J2081" s="6">
        <f>待赋值表!I2080</f>
        <v/>
      </c>
      <c r="K2081" s="6">
        <f>待赋值表!J2080</f>
        <v/>
      </c>
      <c r="L2081" s="6">
        <f>待赋值表!K2080</f>
        <v/>
      </c>
      <c r="M2081" s="6">
        <f>待赋值表!L2080</f>
        <v/>
      </c>
      <c r="N2081" s="6">
        <f>待赋值表!M2080</f>
        <v/>
      </c>
      <c r="O2081" s="6">
        <f>待赋值表!N2080</f>
        <v/>
      </c>
      <c r="P2081" s="6">
        <f>待赋值表!O2080</f>
        <v/>
      </c>
      <c r="Q2081" s="6">
        <f>IF(待赋值表!P2080&lt;&gt;"",待赋值表!P2080,0)</f>
        <v/>
      </c>
      <c r="R2081" s="6">
        <f>待赋值表!Q2080</f>
        <v/>
      </c>
      <c r="S2081" s="6">
        <f>待赋值表!R2080</f>
        <v/>
      </c>
      <c r="T2081" s="6">
        <f>待赋值表!S2080</f>
        <v/>
      </c>
      <c r="U2081" s="6">
        <f>待赋值表!T2080</f>
        <v/>
      </c>
      <c r="V2081" s="6">
        <f>待赋值表!U2080</f>
        <v/>
      </c>
      <c r="W2081" s="6">
        <f>待赋值表!V2080</f>
        <v/>
      </c>
      <c r="X2081" s="6">
        <f>待赋值表!W2080</f>
        <v/>
      </c>
      <c r="Y2081" s="6">
        <f>待赋值表!X2080</f>
        <v/>
      </c>
      <c r="Z2081" s="3">
        <f>IF(M2081&gt;=0.01,"B_pre",IF(M2081&gt;=0,"C_pre","none"))</f>
        <v/>
      </c>
      <c r="AA2081" s="3">
        <f>IF(U2081&gt;0.125,"a_pre",IF(U2081&gt;=0,"b_pre","none"))</f>
        <v/>
      </c>
      <c r="AB2081" s="3">
        <f>AND(Z2081="B_pre",AA2081="a_pre")</f>
        <v/>
      </c>
      <c r="AC2081" s="3">
        <f>AND(Z2081="B_pre",AA2081="b_pre")</f>
        <v/>
      </c>
      <c r="AD2081" s="3">
        <f>AND(Z2081="C_pre",AA2081="a_pre")</f>
        <v/>
      </c>
      <c r="AE2081" s="3">
        <f>AND(Z2081="C_pre",AA2081="b_pre")</f>
        <v/>
      </c>
      <c r="AF2081" s="6">
        <f>待赋值表!C2080</f>
        <v/>
      </c>
      <c r="AG2081" s="3">
        <f t="array" ref="AG2081">IF(AB2081=TRUE,"A",IF(AC2081=TRUE,"B",IF(AD2081=TRUE,"C",IF(AE2081=TRUE,"D","其他"))))</f>
        <v/>
      </c>
      <c r="AH2081" s="3">
        <f>IF(分析表!$E$12&lt;&gt;"ALL",AND(AF2081=分析表!$E$10,AG2081=分析表!$E$12),IF(AF2081=分析表!$E$10,TRUE(),IF(AF2081="ALL",TRUE(),"")))</f>
        <v/>
      </c>
    </row>
    <row r="2082">
      <c r="A2082" s="3">
        <f>COUNTIF($AH$2:AH2082,"TRUE")</f>
        <v/>
      </c>
      <c r="B2082" s="3">
        <f>COUNTIF($AG$2:$AG2082,#REF!)</f>
        <v/>
      </c>
      <c r="C2082" s="56">
        <f>待赋值表!A2081</f>
        <v/>
      </c>
      <c r="E2082" s="6">
        <f>待赋值表!D2081</f>
        <v/>
      </c>
      <c r="F2082" s="6">
        <f>待赋值表!E2081</f>
        <v/>
      </c>
      <c r="G2082" s="6">
        <f>待赋值表!F2081</f>
        <v/>
      </c>
      <c r="H2082" s="6">
        <f>待赋值表!G2081</f>
        <v/>
      </c>
      <c r="I2082" s="6">
        <f>待赋值表!H2081</f>
        <v/>
      </c>
      <c r="J2082" s="6">
        <f>待赋值表!I2081</f>
        <v/>
      </c>
      <c r="K2082" s="6">
        <f>待赋值表!J2081</f>
        <v/>
      </c>
      <c r="L2082" s="6">
        <f>待赋值表!K2081</f>
        <v/>
      </c>
      <c r="M2082" s="6">
        <f>待赋值表!L2081</f>
        <v/>
      </c>
      <c r="N2082" s="6">
        <f>待赋值表!M2081</f>
        <v/>
      </c>
      <c r="O2082" s="6">
        <f>待赋值表!N2081</f>
        <v/>
      </c>
      <c r="P2082" s="6">
        <f>待赋值表!O2081</f>
        <v/>
      </c>
      <c r="Q2082" s="6">
        <f>IF(待赋值表!P2081&lt;&gt;"",待赋值表!P2081,0)</f>
        <v/>
      </c>
      <c r="R2082" s="6">
        <f>待赋值表!Q2081</f>
        <v/>
      </c>
      <c r="S2082" s="6">
        <f>待赋值表!R2081</f>
        <v/>
      </c>
      <c r="T2082" s="6">
        <f>待赋值表!S2081</f>
        <v/>
      </c>
      <c r="U2082" s="6">
        <f>待赋值表!T2081</f>
        <v/>
      </c>
      <c r="V2082" s="6">
        <f>待赋值表!U2081</f>
        <v/>
      </c>
      <c r="W2082" s="6">
        <f>待赋值表!V2081</f>
        <v/>
      </c>
      <c r="X2082" s="6">
        <f>待赋值表!W2081</f>
        <v/>
      </c>
      <c r="Y2082" s="6">
        <f>待赋值表!X2081</f>
        <v/>
      </c>
      <c r="Z2082" s="3">
        <f>IF(M2082&gt;=0.01,"B_pre",IF(M2082&gt;=0,"C_pre","none"))</f>
        <v/>
      </c>
      <c r="AA2082" s="3">
        <f>IF(U2082&gt;0.125,"a_pre",IF(U2082&gt;=0,"b_pre","none"))</f>
        <v/>
      </c>
      <c r="AB2082" s="3">
        <f>AND(Z2082="B_pre",AA2082="a_pre")</f>
        <v/>
      </c>
      <c r="AC2082" s="3">
        <f>AND(Z2082="B_pre",AA2082="b_pre")</f>
        <v/>
      </c>
      <c r="AD2082" s="3">
        <f>AND(Z2082="C_pre",AA2082="a_pre")</f>
        <v/>
      </c>
      <c r="AE2082" s="3">
        <f>AND(Z2082="C_pre",AA2082="b_pre")</f>
        <v/>
      </c>
      <c r="AF2082" s="6">
        <f>待赋值表!C2081</f>
        <v/>
      </c>
      <c r="AG2082" s="3">
        <f t="array" ref="AG2082">IF(AB2082=TRUE,"A",IF(AC2082=TRUE,"B",IF(AD2082=TRUE,"C",IF(AE2082=TRUE,"D","其他"))))</f>
        <v/>
      </c>
      <c r="AH2082" s="3">
        <f>IF(分析表!$E$12&lt;&gt;"ALL",AND(AF2082=分析表!$E$10,AG2082=分析表!$E$12),IF(AF2082=分析表!$E$10,TRUE(),IF(AF2082="ALL",TRUE(),"")))</f>
        <v/>
      </c>
    </row>
    <row r="2083">
      <c r="A2083" s="3">
        <f>COUNTIF($AH$2:AH2083,"TRUE")</f>
        <v/>
      </c>
      <c r="B2083" s="3">
        <f>COUNTIF($AG$2:$AG2083,#REF!)</f>
        <v/>
      </c>
      <c r="C2083" s="56">
        <f>待赋值表!A2082</f>
        <v/>
      </c>
      <c r="E2083" s="6">
        <f>待赋值表!D2082</f>
        <v/>
      </c>
      <c r="F2083" s="6">
        <f>待赋值表!E2082</f>
        <v/>
      </c>
      <c r="G2083" s="6">
        <f>待赋值表!F2082</f>
        <v/>
      </c>
      <c r="H2083" s="6">
        <f>待赋值表!G2082</f>
        <v/>
      </c>
      <c r="I2083" s="6">
        <f>待赋值表!H2082</f>
        <v/>
      </c>
      <c r="J2083" s="6">
        <f>待赋值表!I2082</f>
        <v/>
      </c>
      <c r="K2083" s="6">
        <f>待赋值表!J2082</f>
        <v/>
      </c>
      <c r="L2083" s="6">
        <f>待赋值表!K2082</f>
        <v/>
      </c>
      <c r="M2083" s="6">
        <f>待赋值表!L2082</f>
        <v/>
      </c>
      <c r="N2083" s="6">
        <f>待赋值表!M2082</f>
        <v/>
      </c>
      <c r="O2083" s="6">
        <f>待赋值表!N2082</f>
        <v/>
      </c>
      <c r="P2083" s="6">
        <f>待赋值表!O2082</f>
        <v/>
      </c>
      <c r="Q2083" s="6">
        <f>IF(待赋值表!P2082&lt;&gt;"",待赋值表!P2082,0)</f>
        <v/>
      </c>
      <c r="R2083" s="6">
        <f>待赋值表!Q2082</f>
        <v/>
      </c>
      <c r="S2083" s="6">
        <f>待赋值表!R2082</f>
        <v/>
      </c>
      <c r="T2083" s="6">
        <f>待赋值表!S2082</f>
        <v/>
      </c>
      <c r="U2083" s="6">
        <f>待赋值表!T2082</f>
        <v/>
      </c>
      <c r="V2083" s="6">
        <f>待赋值表!U2082</f>
        <v/>
      </c>
      <c r="W2083" s="6">
        <f>待赋值表!V2082</f>
        <v/>
      </c>
      <c r="X2083" s="6">
        <f>待赋值表!W2082</f>
        <v/>
      </c>
      <c r="Y2083" s="6">
        <f>待赋值表!X2082</f>
        <v/>
      </c>
      <c r="Z2083" s="3">
        <f>IF(M2083&gt;=0.01,"B_pre",IF(M2083&gt;=0,"C_pre","none"))</f>
        <v/>
      </c>
      <c r="AA2083" s="3">
        <f>IF(U2083&gt;0.125,"a_pre",IF(U2083&gt;=0,"b_pre","none"))</f>
        <v/>
      </c>
      <c r="AB2083" s="3">
        <f>AND(Z2083="B_pre",AA2083="a_pre")</f>
        <v/>
      </c>
      <c r="AC2083" s="3">
        <f>AND(Z2083="B_pre",AA2083="b_pre")</f>
        <v/>
      </c>
      <c r="AD2083" s="3">
        <f>AND(Z2083="C_pre",AA2083="a_pre")</f>
        <v/>
      </c>
      <c r="AE2083" s="3">
        <f>AND(Z2083="C_pre",AA2083="b_pre")</f>
        <v/>
      </c>
      <c r="AF2083" s="6">
        <f>待赋值表!C2082</f>
        <v/>
      </c>
      <c r="AG2083" s="3">
        <f t="array" ref="AG2083">IF(AB2083=TRUE,"A",IF(AC2083=TRUE,"B",IF(AD2083=TRUE,"C",IF(AE2083=TRUE,"D","其他"))))</f>
        <v/>
      </c>
      <c r="AH2083" s="3">
        <f>IF(分析表!$E$12&lt;&gt;"ALL",AND(AF2083=分析表!$E$10,AG2083=分析表!$E$12),IF(AF2083=分析表!$E$10,TRUE(),IF(AF2083="ALL",TRUE(),"")))</f>
        <v/>
      </c>
    </row>
    <row r="2084">
      <c r="A2084" s="3">
        <f>COUNTIF($AH$2:AH2084,"TRUE")</f>
        <v/>
      </c>
      <c r="B2084" s="3">
        <f>COUNTIF($AG$2:$AG2084,#REF!)</f>
        <v/>
      </c>
      <c r="C2084" s="56">
        <f>待赋值表!A2083</f>
        <v/>
      </c>
      <c r="E2084" s="6">
        <f>待赋值表!D2083</f>
        <v/>
      </c>
      <c r="F2084" s="6">
        <f>待赋值表!E2083</f>
        <v/>
      </c>
      <c r="G2084" s="6">
        <f>待赋值表!F2083</f>
        <v/>
      </c>
      <c r="H2084" s="6">
        <f>待赋值表!G2083</f>
        <v/>
      </c>
      <c r="I2084" s="6">
        <f>待赋值表!H2083</f>
        <v/>
      </c>
      <c r="J2084" s="6">
        <f>待赋值表!I2083</f>
        <v/>
      </c>
      <c r="K2084" s="6">
        <f>待赋值表!J2083</f>
        <v/>
      </c>
      <c r="L2084" s="6">
        <f>待赋值表!K2083</f>
        <v/>
      </c>
      <c r="M2084" s="6">
        <f>待赋值表!L2083</f>
        <v/>
      </c>
      <c r="N2084" s="6">
        <f>待赋值表!M2083</f>
        <v/>
      </c>
      <c r="O2084" s="6">
        <f>待赋值表!N2083</f>
        <v/>
      </c>
      <c r="P2084" s="6">
        <f>待赋值表!O2083</f>
        <v/>
      </c>
      <c r="Q2084" s="6">
        <f>IF(待赋值表!P2083&lt;&gt;"",待赋值表!P2083,0)</f>
        <v/>
      </c>
      <c r="R2084" s="6">
        <f>待赋值表!Q2083</f>
        <v/>
      </c>
      <c r="S2084" s="6">
        <f>待赋值表!R2083</f>
        <v/>
      </c>
      <c r="T2084" s="6">
        <f>待赋值表!S2083</f>
        <v/>
      </c>
      <c r="U2084" s="6">
        <f>待赋值表!T2083</f>
        <v/>
      </c>
      <c r="V2084" s="6">
        <f>待赋值表!U2083</f>
        <v/>
      </c>
      <c r="W2084" s="6">
        <f>待赋值表!V2083</f>
        <v/>
      </c>
      <c r="X2084" s="6">
        <f>待赋值表!W2083</f>
        <v/>
      </c>
      <c r="Y2084" s="6">
        <f>待赋值表!X2083</f>
        <v/>
      </c>
      <c r="Z2084" s="3">
        <f>IF(M2084&gt;=0.01,"B_pre",IF(M2084&gt;=0,"C_pre","none"))</f>
        <v/>
      </c>
      <c r="AA2084" s="3">
        <f>IF(U2084&gt;0.125,"a_pre",IF(U2084&gt;=0,"b_pre","none"))</f>
        <v/>
      </c>
      <c r="AB2084" s="3">
        <f>AND(Z2084="B_pre",AA2084="a_pre")</f>
        <v/>
      </c>
      <c r="AC2084" s="3">
        <f>AND(Z2084="B_pre",AA2084="b_pre")</f>
        <v/>
      </c>
      <c r="AD2084" s="3">
        <f>AND(Z2084="C_pre",AA2084="a_pre")</f>
        <v/>
      </c>
      <c r="AE2084" s="3">
        <f>AND(Z2084="C_pre",AA2084="b_pre")</f>
        <v/>
      </c>
      <c r="AF2084" s="6">
        <f>待赋值表!C2083</f>
        <v/>
      </c>
      <c r="AG2084" s="3">
        <f t="array" ref="AG2084">IF(AB2084=TRUE,"A",IF(AC2084=TRUE,"B",IF(AD2084=TRUE,"C",IF(AE2084=TRUE,"D","其他"))))</f>
        <v/>
      </c>
      <c r="AH2084" s="3">
        <f>IF(分析表!$E$12&lt;&gt;"ALL",AND(AF2084=分析表!$E$10,AG2084=分析表!$E$12),IF(AF2084=分析表!$E$10,TRUE(),IF(AF2084="ALL",TRUE(),"")))</f>
        <v/>
      </c>
    </row>
    <row r="2085">
      <c r="A2085" s="3">
        <f>COUNTIF($AH$2:AH2085,"TRUE")</f>
        <v/>
      </c>
      <c r="B2085" s="3">
        <f>COUNTIF($AG$2:$AG2085,#REF!)</f>
        <v/>
      </c>
      <c r="C2085" s="56">
        <f>待赋值表!A2084</f>
        <v/>
      </c>
      <c r="E2085" s="6">
        <f>待赋值表!D2084</f>
        <v/>
      </c>
      <c r="F2085" s="6">
        <f>待赋值表!E2084</f>
        <v/>
      </c>
      <c r="G2085" s="6">
        <f>待赋值表!F2084</f>
        <v/>
      </c>
      <c r="H2085" s="6">
        <f>待赋值表!G2084</f>
        <v/>
      </c>
      <c r="I2085" s="6">
        <f>待赋值表!H2084</f>
        <v/>
      </c>
      <c r="J2085" s="6">
        <f>待赋值表!I2084</f>
        <v/>
      </c>
      <c r="K2085" s="6">
        <f>待赋值表!J2084</f>
        <v/>
      </c>
      <c r="L2085" s="6">
        <f>待赋值表!K2084</f>
        <v/>
      </c>
      <c r="M2085" s="6">
        <f>待赋值表!L2084</f>
        <v/>
      </c>
      <c r="N2085" s="6">
        <f>待赋值表!M2084</f>
        <v/>
      </c>
      <c r="O2085" s="6">
        <f>待赋值表!N2084</f>
        <v/>
      </c>
      <c r="P2085" s="6">
        <f>待赋值表!O2084</f>
        <v/>
      </c>
      <c r="Q2085" s="6">
        <f>IF(待赋值表!P2084&lt;&gt;"",待赋值表!P2084,0)</f>
        <v/>
      </c>
      <c r="R2085" s="6">
        <f>待赋值表!Q2084</f>
        <v/>
      </c>
      <c r="S2085" s="6">
        <f>待赋值表!R2084</f>
        <v/>
      </c>
      <c r="T2085" s="6">
        <f>待赋值表!S2084</f>
        <v/>
      </c>
      <c r="U2085" s="6">
        <f>待赋值表!T2084</f>
        <v/>
      </c>
      <c r="V2085" s="6">
        <f>待赋值表!U2084</f>
        <v/>
      </c>
      <c r="W2085" s="6">
        <f>待赋值表!V2084</f>
        <v/>
      </c>
      <c r="X2085" s="6">
        <f>待赋值表!W2084</f>
        <v/>
      </c>
      <c r="Y2085" s="6">
        <f>待赋值表!X2084</f>
        <v/>
      </c>
      <c r="Z2085" s="3">
        <f>IF(M2085&gt;=0.01,"B_pre",IF(M2085&gt;=0,"C_pre","none"))</f>
        <v/>
      </c>
      <c r="AA2085" s="3">
        <f>IF(U2085&gt;0.125,"a_pre",IF(U2085&gt;=0,"b_pre","none"))</f>
        <v/>
      </c>
      <c r="AB2085" s="3">
        <f>AND(Z2085="B_pre",AA2085="a_pre")</f>
        <v/>
      </c>
      <c r="AC2085" s="3">
        <f>AND(Z2085="B_pre",AA2085="b_pre")</f>
        <v/>
      </c>
      <c r="AD2085" s="3">
        <f>AND(Z2085="C_pre",AA2085="a_pre")</f>
        <v/>
      </c>
      <c r="AE2085" s="3">
        <f>AND(Z2085="C_pre",AA2085="b_pre")</f>
        <v/>
      </c>
      <c r="AF2085" s="6">
        <f>待赋值表!C2084</f>
        <v/>
      </c>
      <c r="AG2085" s="3">
        <f t="array" ref="AG2085">IF(AB2085=TRUE,"A",IF(AC2085=TRUE,"B",IF(AD2085=TRUE,"C",IF(AE2085=TRUE,"D","其他"))))</f>
        <v/>
      </c>
      <c r="AH2085" s="3">
        <f>IF(分析表!$E$12&lt;&gt;"ALL",AND(AF2085=分析表!$E$10,AG2085=分析表!$E$12),IF(AF2085=分析表!$E$10,TRUE(),IF(AF2085="ALL",TRUE(),"")))</f>
        <v/>
      </c>
    </row>
    <row r="2086">
      <c r="A2086" s="3">
        <f>COUNTIF($AH$2:AH2086,"TRUE")</f>
        <v/>
      </c>
      <c r="B2086" s="3">
        <f>COUNTIF($AG$2:$AG2086,#REF!)</f>
        <v/>
      </c>
      <c r="C2086" s="56">
        <f>待赋值表!A2085</f>
        <v/>
      </c>
      <c r="E2086" s="6">
        <f>待赋值表!D2085</f>
        <v/>
      </c>
      <c r="F2086" s="6">
        <f>待赋值表!E2085</f>
        <v/>
      </c>
      <c r="G2086" s="6">
        <f>待赋值表!F2085</f>
        <v/>
      </c>
      <c r="H2086" s="6">
        <f>待赋值表!G2085</f>
        <v/>
      </c>
      <c r="I2086" s="6">
        <f>待赋值表!H2085</f>
        <v/>
      </c>
      <c r="J2086" s="6">
        <f>待赋值表!I2085</f>
        <v/>
      </c>
      <c r="K2086" s="6">
        <f>待赋值表!J2085</f>
        <v/>
      </c>
      <c r="L2086" s="6">
        <f>待赋值表!K2085</f>
        <v/>
      </c>
      <c r="M2086" s="6">
        <f>待赋值表!L2085</f>
        <v/>
      </c>
      <c r="N2086" s="6">
        <f>待赋值表!M2085</f>
        <v/>
      </c>
      <c r="O2086" s="6">
        <f>待赋值表!N2085</f>
        <v/>
      </c>
      <c r="P2086" s="6">
        <f>待赋值表!O2085</f>
        <v/>
      </c>
      <c r="Q2086" s="6">
        <f>IF(待赋值表!P2085&lt;&gt;"",待赋值表!P2085,0)</f>
        <v/>
      </c>
      <c r="R2086" s="6">
        <f>待赋值表!Q2085</f>
        <v/>
      </c>
      <c r="S2086" s="6">
        <f>待赋值表!R2085</f>
        <v/>
      </c>
      <c r="T2086" s="6">
        <f>待赋值表!S2085</f>
        <v/>
      </c>
      <c r="U2086" s="6">
        <f>待赋值表!T2085</f>
        <v/>
      </c>
      <c r="V2086" s="6">
        <f>待赋值表!U2085</f>
        <v/>
      </c>
      <c r="W2086" s="6">
        <f>待赋值表!V2085</f>
        <v/>
      </c>
      <c r="X2086" s="6">
        <f>待赋值表!W2085</f>
        <v/>
      </c>
      <c r="Y2086" s="6">
        <f>待赋值表!X2085</f>
        <v/>
      </c>
      <c r="Z2086" s="3">
        <f>IF(M2086&gt;=0.01,"B_pre",IF(M2086&gt;=0,"C_pre","none"))</f>
        <v/>
      </c>
      <c r="AA2086" s="3">
        <f>IF(U2086&gt;0.125,"a_pre",IF(U2086&gt;=0,"b_pre","none"))</f>
        <v/>
      </c>
      <c r="AB2086" s="3">
        <f>AND(Z2086="B_pre",AA2086="a_pre")</f>
        <v/>
      </c>
      <c r="AC2086" s="3">
        <f>AND(Z2086="B_pre",AA2086="b_pre")</f>
        <v/>
      </c>
      <c r="AD2086" s="3">
        <f>AND(Z2086="C_pre",AA2086="a_pre")</f>
        <v/>
      </c>
      <c r="AE2086" s="3">
        <f>AND(Z2086="C_pre",AA2086="b_pre")</f>
        <v/>
      </c>
      <c r="AF2086" s="6">
        <f>待赋值表!C2085</f>
        <v/>
      </c>
      <c r="AG2086" s="3">
        <f t="array" ref="AG2086">IF(AB2086=TRUE,"A",IF(AC2086=TRUE,"B",IF(AD2086=TRUE,"C",IF(AE2086=TRUE,"D","其他"))))</f>
        <v/>
      </c>
      <c r="AH2086" s="3">
        <f>IF(分析表!$E$12&lt;&gt;"ALL",AND(AF2086=分析表!$E$10,AG2086=分析表!$E$12),IF(AF2086=分析表!$E$10,TRUE(),IF(AF2086="ALL",TRUE(),"")))</f>
        <v/>
      </c>
    </row>
    <row r="2087">
      <c r="A2087" s="3">
        <f>COUNTIF($AH$2:AH2087,"TRUE")</f>
        <v/>
      </c>
      <c r="B2087" s="3">
        <f>COUNTIF($AG$2:$AG2087,#REF!)</f>
        <v/>
      </c>
      <c r="C2087" s="56">
        <f>待赋值表!A2086</f>
        <v/>
      </c>
      <c r="E2087" s="6">
        <f>待赋值表!D2086</f>
        <v/>
      </c>
      <c r="F2087" s="6">
        <f>待赋值表!E2086</f>
        <v/>
      </c>
      <c r="G2087" s="6">
        <f>待赋值表!F2086</f>
        <v/>
      </c>
      <c r="H2087" s="6">
        <f>待赋值表!G2086</f>
        <v/>
      </c>
      <c r="I2087" s="6">
        <f>待赋值表!H2086</f>
        <v/>
      </c>
      <c r="J2087" s="6">
        <f>待赋值表!I2086</f>
        <v/>
      </c>
      <c r="K2087" s="6">
        <f>待赋值表!J2086</f>
        <v/>
      </c>
      <c r="L2087" s="6">
        <f>待赋值表!K2086</f>
        <v/>
      </c>
      <c r="M2087" s="6">
        <f>待赋值表!L2086</f>
        <v/>
      </c>
      <c r="N2087" s="6">
        <f>待赋值表!M2086</f>
        <v/>
      </c>
      <c r="O2087" s="6">
        <f>待赋值表!N2086</f>
        <v/>
      </c>
      <c r="P2087" s="6">
        <f>待赋值表!O2086</f>
        <v/>
      </c>
      <c r="Q2087" s="6">
        <f>IF(待赋值表!P2086&lt;&gt;"",待赋值表!P2086,0)</f>
        <v/>
      </c>
      <c r="R2087" s="6">
        <f>待赋值表!Q2086</f>
        <v/>
      </c>
      <c r="S2087" s="6">
        <f>待赋值表!R2086</f>
        <v/>
      </c>
      <c r="T2087" s="6">
        <f>待赋值表!S2086</f>
        <v/>
      </c>
      <c r="U2087" s="6">
        <f>待赋值表!T2086</f>
        <v/>
      </c>
      <c r="V2087" s="6">
        <f>待赋值表!U2086</f>
        <v/>
      </c>
      <c r="W2087" s="6">
        <f>待赋值表!V2086</f>
        <v/>
      </c>
      <c r="X2087" s="6">
        <f>待赋值表!W2086</f>
        <v/>
      </c>
      <c r="Y2087" s="6">
        <f>待赋值表!X2086</f>
        <v/>
      </c>
      <c r="Z2087" s="3">
        <f>IF(M2087&gt;=0.01,"B_pre",IF(M2087&gt;=0,"C_pre","none"))</f>
        <v/>
      </c>
      <c r="AA2087" s="3">
        <f>IF(U2087&gt;0.125,"a_pre",IF(U2087&gt;=0,"b_pre","none"))</f>
        <v/>
      </c>
      <c r="AB2087" s="3">
        <f>AND(Z2087="B_pre",AA2087="a_pre")</f>
        <v/>
      </c>
      <c r="AC2087" s="3">
        <f>AND(Z2087="B_pre",AA2087="b_pre")</f>
        <v/>
      </c>
      <c r="AD2087" s="3">
        <f>AND(Z2087="C_pre",AA2087="a_pre")</f>
        <v/>
      </c>
      <c r="AE2087" s="3">
        <f>AND(Z2087="C_pre",AA2087="b_pre")</f>
        <v/>
      </c>
      <c r="AF2087" s="6">
        <f>待赋值表!C2086</f>
        <v/>
      </c>
      <c r="AG2087" s="3">
        <f t="array" ref="AG2087">IF(AB2087=TRUE,"A",IF(AC2087=TRUE,"B",IF(AD2087=TRUE,"C",IF(AE2087=TRUE,"D","其他"))))</f>
        <v/>
      </c>
      <c r="AH2087" s="3">
        <f>IF(分析表!$E$12&lt;&gt;"ALL",AND(AF2087=分析表!$E$10,AG2087=分析表!$E$12),IF(AF2087=分析表!$E$10,TRUE(),IF(AF2087="ALL",TRUE(),"")))</f>
        <v/>
      </c>
    </row>
    <row r="2088">
      <c r="A2088" s="3">
        <f>COUNTIF($AH$2:AH2088,"TRUE")</f>
        <v/>
      </c>
      <c r="B2088" s="3">
        <f>COUNTIF($AG$2:$AG2088,#REF!)</f>
        <v/>
      </c>
      <c r="C2088" s="56">
        <f>待赋值表!A2087</f>
        <v/>
      </c>
      <c r="E2088" s="6">
        <f>待赋值表!D2087</f>
        <v/>
      </c>
      <c r="F2088" s="6">
        <f>待赋值表!E2087</f>
        <v/>
      </c>
      <c r="G2088" s="6">
        <f>待赋值表!F2087</f>
        <v/>
      </c>
      <c r="H2088" s="6">
        <f>待赋值表!G2087</f>
        <v/>
      </c>
      <c r="I2088" s="6">
        <f>待赋值表!H2087</f>
        <v/>
      </c>
      <c r="J2088" s="6">
        <f>待赋值表!I2087</f>
        <v/>
      </c>
      <c r="K2088" s="6">
        <f>待赋值表!J2087</f>
        <v/>
      </c>
      <c r="L2088" s="6">
        <f>待赋值表!K2087</f>
        <v/>
      </c>
      <c r="M2088" s="6">
        <f>待赋值表!L2087</f>
        <v/>
      </c>
      <c r="N2088" s="6">
        <f>待赋值表!M2087</f>
        <v/>
      </c>
      <c r="O2088" s="6">
        <f>待赋值表!N2087</f>
        <v/>
      </c>
      <c r="P2088" s="6">
        <f>待赋值表!O2087</f>
        <v/>
      </c>
      <c r="Q2088" s="6">
        <f>IF(待赋值表!P2087&lt;&gt;"",待赋值表!P2087,0)</f>
        <v/>
      </c>
      <c r="R2088" s="6">
        <f>待赋值表!Q2087</f>
        <v/>
      </c>
      <c r="S2088" s="6">
        <f>待赋值表!R2087</f>
        <v/>
      </c>
      <c r="T2088" s="6">
        <f>待赋值表!S2087</f>
        <v/>
      </c>
      <c r="U2088" s="6">
        <f>待赋值表!T2087</f>
        <v/>
      </c>
      <c r="V2088" s="6">
        <f>待赋值表!U2087</f>
        <v/>
      </c>
      <c r="W2088" s="6">
        <f>待赋值表!V2087</f>
        <v/>
      </c>
      <c r="X2088" s="6">
        <f>待赋值表!W2087</f>
        <v/>
      </c>
      <c r="Y2088" s="6">
        <f>待赋值表!X2087</f>
        <v/>
      </c>
      <c r="Z2088" s="3">
        <f>IF(M2088&gt;=0.01,"B_pre",IF(M2088&gt;=0,"C_pre","none"))</f>
        <v/>
      </c>
      <c r="AA2088" s="3">
        <f>IF(U2088&gt;0.125,"a_pre",IF(U2088&gt;=0,"b_pre","none"))</f>
        <v/>
      </c>
      <c r="AB2088" s="3">
        <f>AND(Z2088="B_pre",AA2088="a_pre")</f>
        <v/>
      </c>
      <c r="AC2088" s="3">
        <f>AND(Z2088="B_pre",AA2088="b_pre")</f>
        <v/>
      </c>
      <c r="AD2088" s="3">
        <f>AND(Z2088="C_pre",AA2088="a_pre")</f>
        <v/>
      </c>
      <c r="AE2088" s="3">
        <f>AND(Z2088="C_pre",AA2088="b_pre")</f>
        <v/>
      </c>
      <c r="AF2088" s="6">
        <f>待赋值表!C2087</f>
        <v/>
      </c>
      <c r="AG2088" s="3">
        <f t="array" ref="AG2088">IF(AB2088=TRUE,"A",IF(AC2088=TRUE,"B",IF(AD2088=TRUE,"C",IF(AE2088=TRUE,"D","其他"))))</f>
        <v/>
      </c>
      <c r="AH2088" s="3">
        <f>IF(分析表!$E$12&lt;&gt;"ALL",AND(AF2088=分析表!$E$10,AG2088=分析表!$E$12),IF(AF2088=分析表!$E$10,TRUE(),IF(AF2088="ALL",TRUE(),"")))</f>
        <v/>
      </c>
    </row>
    <row r="2089">
      <c r="A2089" s="3">
        <f>COUNTIF($AH$2:AH2089,"TRUE")</f>
        <v/>
      </c>
      <c r="B2089" s="3">
        <f>COUNTIF($AG$2:$AG2089,#REF!)</f>
        <v/>
      </c>
      <c r="C2089" s="56">
        <f>待赋值表!A2088</f>
        <v/>
      </c>
      <c r="E2089" s="6">
        <f>待赋值表!D2088</f>
        <v/>
      </c>
      <c r="F2089" s="6">
        <f>待赋值表!E2088</f>
        <v/>
      </c>
      <c r="G2089" s="6">
        <f>待赋值表!F2088</f>
        <v/>
      </c>
      <c r="H2089" s="6">
        <f>待赋值表!G2088</f>
        <v/>
      </c>
      <c r="I2089" s="6">
        <f>待赋值表!H2088</f>
        <v/>
      </c>
      <c r="J2089" s="6">
        <f>待赋值表!I2088</f>
        <v/>
      </c>
      <c r="K2089" s="6">
        <f>待赋值表!J2088</f>
        <v/>
      </c>
      <c r="L2089" s="6">
        <f>待赋值表!K2088</f>
        <v/>
      </c>
      <c r="M2089" s="6">
        <f>待赋值表!L2088</f>
        <v/>
      </c>
      <c r="N2089" s="6">
        <f>待赋值表!M2088</f>
        <v/>
      </c>
      <c r="O2089" s="6">
        <f>待赋值表!N2088</f>
        <v/>
      </c>
      <c r="P2089" s="6">
        <f>待赋值表!O2088</f>
        <v/>
      </c>
      <c r="Q2089" s="6">
        <f>IF(待赋值表!P2088&lt;&gt;"",待赋值表!P2088,0)</f>
        <v/>
      </c>
      <c r="R2089" s="6">
        <f>待赋值表!Q2088</f>
        <v/>
      </c>
      <c r="S2089" s="6">
        <f>待赋值表!R2088</f>
        <v/>
      </c>
      <c r="T2089" s="6">
        <f>待赋值表!S2088</f>
        <v/>
      </c>
      <c r="U2089" s="6">
        <f>待赋值表!T2088</f>
        <v/>
      </c>
      <c r="V2089" s="6">
        <f>待赋值表!U2088</f>
        <v/>
      </c>
      <c r="W2089" s="6">
        <f>待赋值表!V2088</f>
        <v/>
      </c>
      <c r="X2089" s="6">
        <f>待赋值表!W2088</f>
        <v/>
      </c>
      <c r="Y2089" s="6">
        <f>待赋值表!X2088</f>
        <v/>
      </c>
      <c r="Z2089" s="3">
        <f>IF(M2089&gt;=0.01,"B_pre",IF(M2089&gt;=0,"C_pre","none"))</f>
        <v/>
      </c>
      <c r="AA2089" s="3">
        <f>IF(U2089&gt;0.125,"a_pre",IF(U2089&gt;=0,"b_pre","none"))</f>
        <v/>
      </c>
      <c r="AB2089" s="3">
        <f>AND(Z2089="B_pre",AA2089="a_pre")</f>
        <v/>
      </c>
      <c r="AC2089" s="3">
        <f>AND(Z2089="B_pre",AA2089="b_pre")</f>
        <v/>
      </c>
      <c r="AD2089" s="3">
        <f>AND(Z2089="C_pre",AA2089="a_pre")</f>
        <v/>
      </c>
      <c r="AE2089" s="3">
        <f>AND(Z2089="C_pre",AA2089="b_pre")</f>
        <v/>
      </c>
      <c r="AF2089" s="6">
        <f>待赋值表!C2088</f>
        <v/>
      </c>
      <c r="AG2089" s="3">
        <f t="array" ref="AG2089">IF(AB2089=TRUE,"A",IF(AC2089=TRUE,"B",IF(AD2089=TRUE,"C",IF(AE2089=TRUE,"D","其他"))))</f>
        <v/>
      </c>
      <c r="AH2089" s="3">
        <f>IF(分析表!$E$12&lt;&gt;"ALL",AND(AF2089=分析表!$E$10,AG2089=分析表!$E$12),IF(AF2089=分析表!$E$10,TRUE(),IF(AF2089="ALL",TRUE(),"")))</f>
        <v/>
      </c>
    </row>
    <row r="2090">
      <c r="A2090" s="3">
        <f>COUNTIF($AH$2:AH2090,"TRUE")</f>
        <v/>
      </c>
      <c r="B2090" s="3">
        <f>COUNTIF($AG$2:$AG2090,#REF!)</f>
        <v/>
      </c>
      <c r="C2090" s="56">
        <f>待赋值表!A2089</f>
        <v/>
      </c>
      <c r="E2090" s="6">
        <f>待赋值表!D2089</f>
        <v/>
      </c>
      <c r="F2090" s="6">
        <f>待赋值表!E2089</f>
        <v/>
      </c>
      <c r="G2090" s="6">
        <f>待赋值表!F2089</f>
        <v/>
      </c>
      <c r="H2090" s="6">
        <f>待赋值表!G2089</f>
        <v/>
      </c>
      <c r="I2090" s="6">
        <f>待赋值表!H2089</f>
        <v/>
      </c>
      <c r="J2090" s="6">
        <f>待赋值表!I2089</f>
        <v/>
      </c>
      <c r="K2090" s="6">
        <f>待赋值表!J2089</f>
        <v/>
      </c>
      <c r="L2090" s="6">
        <f>待赋值表!K2089</f>
        <v/>
      </c>
      <c r="M2090" s="6">
        <f>待赋值表!L2089</f>
        <v/>
      </c>
      <c r="N2090" s="6">
        <f>待赋值表!M2089</f>
        <v/>
      </c>
      <c r="O2090" s="6">
        <f>待赋值表!N2089</f>
        <v/>
      </c>
      <c r="P2090" s="6">
        <f>待赋值表!O2089</f>
        <v/>
      </c>
      <c r="Q2090" s="6">
        <f>IF(待赋值表!P2089&lt;&gt;"",待赋值表!P2089,0)</f>
        <v/>
      </c>
      <c r="R2090" s="6">
        <f>待赋值表!Q2089</f>
        <v/>
      </c>
      <c r="S2090" s="6">
        <f>待赋值表!R2089</f>
        <v/>
      </c>
      <c r="T2090" s="6">
        <f>待赋值表!S2089</f>
        <v/>
      </c>
      <c r="U2090" s="6">
        <f>待赋值表!T2089</f>
        <v/>
      </c>
      <c r="V2090" s="6">
        <f>待赋值表!U2089</f>
        <v/>
      </c>
      <c r="W2090" s="6">
        <f>待赋值表!V2089</f>
        <v/>
      </c>
      <c r="X2090" s="6">
        <f>待赋值表!W2089</f>
        <v/>
      </c>
      <c r="Y2090" s="6">
        <f>待赋值表!X2089</f>
        <v/>
      </c>
      <c r="Z2090" s="3">
        <f>IF(M2090&gt;=0.01,"B_pre",IF(M2090&gt;=0,"C_pre","none"))</f>
        <v/>
      </c>
      <c r="AA2090" s="3">
        <f>IF(U2090&gt;0.125,"a_pre",IF(U2090&gt;=0,"b_pre","none"))</f>
        <v/>
      </c>
      <c r="AB2090" s="3">
        <f>AND(Z2090="B_pre",AA2090="a_pre")</f>
        <v/>
      </c>
      <c r="AC2090" s="3">
        <f>AND(Z2090="B_pre",AA2090="b_pre")</f>
        <v/>
      </c>
      <c r="AD2090" s="3">
        <f>AND(Z2090="C_pre",AA2090="a_pre")</f>
        <v/>
      </c>
      <c r="AE2090" s="3">
        <f>AND(Z2090="C_pre",AA2090="b_pre")</f>
        <v/>
      </c>
      <c r="AF2090" s="6">
        <f>待赋值表!C2089</f>
        <v/>
      </c>
      <c r="AG2090" s="3">
        <f t="array" ref="AG2090">IF(AB2090=TRUE,"A",IF(AC2090=TRUE,"B",IF(AD2090=TRUE,"C",IF(AE2090=TRUE,"D","其他"))))</f>
        <v/>
      </c>
      <c r="AH2090" s="3">
        <f>IF(分析表!$E$12&lt;&gt;"ALL",AND(AF2090=分析表!$E$10,AG2090=分析表!$E$12),IF(AF2090=分析表!$E$10,TRUE(),IF(AF2090="ALL",TRUE(),"")))</f>
        <v/>
      </c>
    </row>
    <row r="2091">
      <c r="A2091" s="3">
        <f>COUNTIF($AH$2:AH2091,"TRUE")</f>
        <v/>
      </c>
      <c r="B2091" s="3">
        <f>COUNTIF($AG$2:$AG2091,#REF!)</f>
        <v/>
      </c>
      <c r="C2091" s="56">
        <f>待赋值表!A2090</f>
        <v/>
      </c>
      <c r="E2091" s="6">
        <f>待赋值表!D2090</f>
        <v/>
      </c>
      <c r="F2091" s="6">
        <f>待赋值表!E2090</f>
        <v/>
      </c>
      <c r="G2091" s="6">
        <f>待赋值表!F2090</f>
        <v/>
      </c>
      <c r="H2091" s="6">
        <f>待赋值表!G2090</f>
        <v/>
      </c>
      <c r="I2091" s="6">
        <f>待赋值表!H2090</f>
        <v/>
      </c>
      <c r="J2091" s="6">
        <f>待赋值表!I2090</f>
        <v/>
      </c>
      <c r="K2091" s="6">
        <f>待赋值表!J2090</f>
        <v/>
      </c>
      <c r="L2091" s="6">
        <f>待赋值表!K2090</f>
        <v/>
      </c>
      <c r="M2091" s="6">
        <f>待赋值表!L2090</f>
        <v/>
      </c>
      <c r="N2091" s="6">
        <f>待赋值表!M2090</f>
        <v/>
      </c>
      <c r="O2091" s="6">
        <f>待赋值表!N2090</f>
        <v/>
      </c>
      <c r="P2091" s="6">
        <f>待赋值表!O2090</f>
        <v/>
      </c>
      <c r="Q2091" s="6">
        <f>IF(待赋值表!P2090&lt;&gt;"",待赋值表!P2090,0)</f>
        <v/>
      </c>
      <c r="R2091" s="6">
        <f>待赋值表!Q2090</f>
        <v/>
      </c>
      <c r="S2091" s="6">
        <f>待赋值表!R2090</f>
        <v/>
      </c>
      <c r="T2091" s="6">
        <f>待赋值表!S2090</f>
        <v/>
      </c>
      <c r="U2091" s="6">
        <f>待赋值表!T2090</f>
        <v/>
      </c>
      <c r="V2091" s="6">
        <f>待赋值表!U2090</f>
        <v/>
      </c>
      <c r="W2091" s="6">
        <f>待赋值表!V2090</f>
        <v/>
      </c>
      <c r="X2091" s="6">
        <f>待赋值表!W2090</f>
        <v/>
      </c>
      <c r="Y2091" s="6">
        <f>待赋值表!X2090</f>
        <v/>
      </c>
      <c r="Z2091" s="3">
        <f>IF(M2091&gt;=0.01,"B_pre",IF(M2091&gt;=0,"C_pre","none"))</f>
        <v/>
      </c>
      <c r="AA2091" s="3">
        <f>IF(U2091&gt;0.125,"a_pre",IF(U2091&gt;=0,"b_pre","none"))</f>
        <v/>
      </c>
      <c r="AB2091" s="3">
        <f>AND(Z2091="B_pre",AA2091="a_pre")</f>
        <v/>
      </c>
      <c r="AC2091" s="3">
        <f>AND(Z2091="B_pre",AA2091="b_pre")</f>
        <v/>
      </c>
      <c r="AD2091" s="3">
        <f>AND(Z2091="C_pre",AA2091="a_pre")</f>
        <v/>
      </c>
      <c r="AE2091" s="3">
        <f>AND(Z2091="C_pre",AA2091="b_pre")</f>
        <v/>
      </c>
      <c r="AF2091" s="6">
        <f>待赋值表!C2090</f>
        <v/>
      </c>
      <c r="AG2091" s="3">
        <f t="array" ref="AG2091">IF(AB2091=TRUE,"A",IF(AC2091=TRUE,"B",IF(AD2091=TRUE,"C",IF(AE2091=TRUE,"D","其他"))))</f>
        <v/>
      </c>
      <c r="AH2091" s="3">
        <f>IF(分析表!$E$12&lt;&gt;"ALL",AND(AF2091=分析表!$E$10,AG2091=分析表!$E$12),IF(AF2091=分析表!$E$10,TRUE(),IF(AF2091="ALL",TRUE(),"")))</f>
        <v/>
      </c>
    </row>
    <row r="2092">
      <c r="A2092" s="3">
        <f>COUNTIF($AH$2:AH2092,"TRUE")</f>
        <v/>
      </c>
      <c r="B2092" s="3">
        <f>COUNTIF($AG$2:$AG2092,#REF!)</f>
        <v/>
      </c>
      <c r="C2092" s="56">
        <f>待赋值表!A2091</f>
        <v/>
      </c>
      <c r="E2092" s="6">
        <f>待赋值表!D2091</f>
        <v/>
      </c>
      <c r="F2092" s="6">
        <f>待赋值表!E2091</f>
        <v/>
      </c>
      <c r="G2092" s="6">
        <f>待赋值表!F2091</f>
        <v/>
      </c>
      <c r="H2092" s="6">
        <f>待赋值表!G2091</f>
        <v/>
      </c>
      <c r="I2092" s="6">
        <f>待赋值表!H2091</f>
        <v/>
      </c>
      <c r="J2092" s="6">
        <f>待赋值表!I2091</f>
        <v/>
      </c>
      <c r="K2092" s="6">
        <f>待赋值表!J2091</f>
        <v/>
      </c>
      <c r="L2092" s="6">
        <f>待赋值表!K2091</f>
        <v/>
      </c>
      <c r="M2092" s="6">
        <f>待赋值表!L2091</f>
        <v/>
      </c>
      <c r="N2092" s="6">
        <f>待赋值表!M2091</f>
        <v/>
      </c>
      <c r="O2092" s="6">
        <f>待赋值表!N2091</f>
        <v/>
      </c>
      <c r="P2092" s="6">
        <f>待赋值表!O2091</f>
        <v/>
      </c>
      <c r="Q2092" s="6">
        <f>IF(待赋值表!P2091&lt;&gt;"",待赋值表!P2091,0)</f>
        <v/>
      </c>
      <c r="R2092" s="6">
        <f>待赋值表!Q2091</f>
        <v/>
      </c>
      <c r="S2092" s="6">
        <f>待赋值表!R2091</f>
        <v/>
      </c>
      <c r="T2092" s="6">
        <f>待赋值表!S2091</f>
        <v/>
      </c>
      <c r="U2092" s="6">
        <f>待赋值表!T2091</f>
        <v/>
      </c>
      <c r="V2092" s="6">
        <f>待赋值表!U2091</f>
        <v/>
      </c>
      <c r="W2092" s="6">
        <f>待赋值表!V2091</f>
        <v/>
      </c>
      <c r="X2092" s="6">
        <f>待赋值表!W2091</f>
        <v/>
      </c>
      <c r="Y2092" s="6">
        <f>待赋值表!X2091</f>
        <v/>
      </c>
      <c r="Z2092" s="3">
        <f>IF(M2092&gt;=0.01,"B_pre",IF(M2092&gt;=0,"C_pre","none"))</f>
        <v/>
      </c>
      <c r="AA2092" s="3">
        <f>IF(U2092&gt;0.125,"a_pre",IF(U2092&gt;=0,"b_pre","none"))</f>
        <v/>
      </c>
      <c r="AB2092" s="3">
        <f>AND(Z2092="B_pre",AA2092="a_pre")</f>
        <v/>
      </c>
      <c r="AC2092" s="3">
        <f>AND(Z2092="B_pre",AA2092="b_pre")</f>
        <v/>
      </c>
      <c r="AD2092" s="3">
        <f>AND(Z2092="C_pre",AA2092="a_pre")</f>
        <v/>
      </c>
      <c r="AE2092" s="3">
        <f>AND(Z2092="C_pre",AA2092="b_pre")</f>
        <v/>
      </c>
      <c r="AF2092" s="6">
        <f>待赋值表!C2091</f>
        <v/>
      </c>
      <c r="AG2092" s="3">
        <f t="array" ref="AG2092">IF(AB2092=TRUE,"A",IF(AC2092=TRUE,"B",IF(AD2092=TRUE,"C",IF(AE2092=TRUE,"D","其他"))))</f>
        <v/>
      </c>
      <c r="AH2092" s="3">
        <f>IF(分析表!$E$12&lt;&gt;"ALL",AND(AF2092=分析表!$E$10,AG2092=分析表!$E$12),IF(AF2092=分析表!$E$10,TRUE(),IF(AF2092="ALL",TRUE(),"")))</f>
        <v/>
      </c>
    </row>
    <row r="2093">
      <c r="A2093" s="3">
        <f>COUNTIF($AH$2:AH2093,"TRUE")</f>
        <v/>
      </c>
      <c r="B2093" s="3">
        <f>COUNTIF($AG$2:$AG2093,#REF!)</f>
        <v/>
      </c>
      <c r="C2093" s="56">
        <f>待赋值表!A2092</f>
        <v/>
      </c>
      <c r="E2093" s="6">
        <f>待赋值表!D2092</f>
        <v/>
      </c>
      <c r="F2093" s="6">
        <f>待赋值表!E2092</f>
        <v/>
      </c>
      <c r="G2093" s="6">
        <f>待赋值表!F2092</f>
        <v/>
      </c>
      <c r="H2093" s="6">
        <f>待赋值表!G2092</f>
        <v/>
      </c>
      <c r="I2093" s="6">
        <f>待赋值表!H2092</f>
        <v/>
      </c>
      <c r="J2093" s="6">
        <f>待赋值表!I2092</f>
        <v/>
      </c>
      <c r="K2093" s="6">
        <f>待赋值表!J2092</f>
        <v/>
      </c>
      <c r="L2093" s="6">
        <f>待赋值表!K2092</f>
        <v/>
      </c>
      <c r="M2093" s="6">
        <f>待赋值表!L2092</f>
        <v/>
      </c>
      <c r="N2093" s="6">
        <f>待赋值表!M2092</f>
        <v/>
      </c>
      <c r="O2093" s="6">
        <f>待赋值表!N2092</f>
        <v/>
      </c>
      <c r="P2093" s="6">
        <f>待赋值表!O2092</f>
        <v/>
      </c>
      <c r="Q2093" s="6">
        <f>IF(待赋值表!P2092&lt;&gt;"",待赋值表!P2092,0)</f>
        <v/>
      </c>
      <c r="R2093" s="6">
        <f>待赋值表!Q2092</f>
        <v/>
      </c>
      <c r="S2093" s="6">
        <f>待赋值表!R2092</f>
        <v/>
      </c>
      <c r="T2093" s="6">
        <f>待赋值表!S2092</f>
        <v/>
      </c>
      <c r="U2093" s="6">
        <f>待赋值表!T2092</f>
        <v/>
      </c>
      <c r="V2093" s="6">
        <f>待赋值表!U2092</f>
        <v/>
      </c>
      <c r="W2093" s="6">
        <f>待赋值表!V2092</f>
        <v/>
      </c>
      <c r="X2093" s="6">
        <f>待赋值表!W2092</f>
        <v/>
      </c>
      <c r="Y2093" s="6">
        <f>待赋值表!X2092</f>
        <v/>
      </c>
      <c r="Z2093" s="3">
        <f>IF(M2093&gt;=0.01,"B_pre",IF(M2093&gt;=0,"C_pre","none"))</f>
        <v/>
      </c>
      <c r="AA2093" s="3">
        <f>IF(U2093&gt;0.125,"a_pre",IF(U2093&gt;=0,"b_pre","none"))</f>
        <v/>
      </c>
      <c r="AB2093" s="3">
        <f>AND(Z2093="B_pre",AA2093="a_pre")</f>
        <v/>
      </c>
      <c r="AC2093" s="3">
        <f>AND(Z2093="B_pre",AA2093="b_pre")</f>
        <v/>
      </c>
      <c r="AD2093" s="3">
        <f>AND(Z2093="C_pre",AA2093="a_pre")</f>
        <v/>
      </c>
      <c r="AE2093" s="3">
        <f>AND(Z2093="C_pre",AA2093="b_pre")</f>
        <v/>
      </c>
      <c r="AF2093" s="6">
        <f>待赋值表!C2092</f>
        <v/>
      </c>
      <c r="AG2093" s="3">
        <f t="array" ref="AG2093">IF(AB2093=TRUE,"A",IF(AC2093=TRUE,"B",IF(AD2093=TRUE,"C",IF(AE2093=TRUE,"D","其他"))))</f>
        <v/>
      </c>
      <c r="AH2093" s="3">
        <f>IF(分析表!$E$12&lt;&gt;"ALL",AND(AF2093=分析表!$E$10,AG2093=分析表!$E$12),IF(AF2093=分析表!$E$10,TRUE(),IF(AF2093="ALL",TRUE(),"")))</f>
        <v/>
      </c>
    </row>
    <row r="2094">
      <c r="A2094" s="3">
        <f>COUNTIF($AH$2:AH2094,"TRUE")</f>
        <v/>
      </c>
      <c r="B2094" s="3">
        <f>COUNTIF($AG$2:$AG2094,#REF!)</f>
        <v/>
      </c>
      <c r="C2094" s="56">
        <f>待赋值表!A2093</f>
        <v/>
      </c>
      <c r="E2094" s="6">
        <f>待赋值表!D2093</f>
        <v/>
      </c>
      <c r="F2094" s="6">
        <f>待赋值表!E2093</f>
        <v/>
      </c>
      <c r="G2094" s="6">
        <f>待赋值表!F2093</f>
        <v/>
      </c>
      <c r="H2094" s="6">
        <f>待赋值表!G2093</f>
        <v/>
      </c>
      <c r="I2094" s="6">
        <f>待赋值表!H2093</f>
        <v/>
      </c>
      <c r="J2094" s="6">
        <f>待赋值表!I2093</f>
        <v/>
      </c>
      <c r="K2094" s="6">
        <f>待赋值表!J2093</f>
        <v/>
      </c>
      <c r="L2094" s="6">
        <f>待赋值表!K2093</f>
        <v/>
      </c>
      <c r="M2094" s="6">
        <f>待赋值表!L2093</f>
        <v/>
      </c>
      <c r="N2094" s="6">
        <f>待赋值表!M2093</f>
        <v/>
      </c>
      <c r="O2094" s="6">
        <f>待赋值表!N2093</f>
        <v/>
      </c>
      <c r="P2094" s="6">
        <f>待赋值表!O2093</f>
        <v/>
      </c>
      <c r="Q2094" s="6">
        <f>IF(待赋值表!P2093&lt;&gt;"",待赋值表!P2093,0)</f>
        <v/>
      </c>
      <c r="R2094" s="6">
        <f>待赋值表!Q2093</f>
        <v/>
      </c>
      <c r="S2094" s="6">
        <f>待赋值表!R2093</f>
        <v/>
      </c>
      <c r="T2094" s="6">
        <f>待赋值表!S2093</f>
        <v/>
      </c>
      <c r="U2094" s="6">
        <f>待赋值表!T2093</f>
        <v/>
      </c>
      <c r="V2094" s="6">
        <f>待赋值表!U2093</f>
        <v/>
      </c>
      <c r="W2094" s="6">
        <f>待赋值表!V2093</f>
        <v/>
      </c>
      <c r="X2094" s="6">
        <f>待赋值表!W2093</f>
        <v/>
      </c>
      <c r="Y2094" s="6">
        <f>待赋值表!X2093</f>
        <v/>
      </c>
      <c r="Z2094" s="3">
        <f>IF(M2094&gt;=0.01,"B_pre",IF(M2094&gt;=0,"C_pre","none"))</f>
        <v/>
      </c>
      <c r="AA2094" s="3">
        <f>IF(U2094&gt;0.125,"a_pre",IF(U2094&gt;=0,"b_pre","none"))</f>
        <v/>
      </c>
      <c r="AB2094" s="3">
        <f>AND(Z2094="B_pre",AA2094="a_pre")</f>
        <v/>
      </c>
      <c r="AC2094" s="3">
        <f>AND(Z2094="B_pre",AA2094="b_pre")</f>
        <v/>
      </c>
      <c r="AD2094" s="3">
        <f>AND(Z2094="C_pre",AA2094="a_pre")</f>
        <v/>
      </c>
      <c r="AE2094" s="3">
        <f>AND(Z2094="C_pre",AA2094="b_pre")</f>
        <v/>
      </c>
      <c r="AF2094" s="6">
        <f>待赋值表!C2093</f>
        <v/>
      </c>
      <c r="AG2094" s="3">
        <f t="array" ref="AG2094">IF(AB2094=TRUE,"A",IF(AC2094=TRUE,"B",IF(AD2094=TRUE,"C",IF(AE2094=TRUE,"D","其他"))))</f>
        <v/>
      </c>
      <c r="AH2094" s="3">
        <f>IF(分析表!$E$12&lt;&gt;"ALL",AND(AF2094=分析表!$E$10,AG2094=分析表!$E$12),IF(AF2094=分析表!$E$10,TRUE(),IF(AF2094="ALL",TRUE(),"")))</f>
        <v/>
      </c>
    </row>
    <row r="2095">
      <c r="A2095" s="3">
        <f>COUNTIF($AH$2:AH2095,"TRUE")</f>
        <v/>
      </c>
      <c r="B2095" s="3">
        <f>COUNTIF($AG$2:$AG2095,#REF!)</f>
        <v/>
      </c>
      <c r="C2095" s="56">
        <f>待赋值表!A2094</f>
        <v/>
      </c>
      <c r="E2095" s="6">
        <f>待赋值表!D2094</f>
        <v/>
      </c>
      <c r="F2095" s="6">
        <f>待赋值表!E2094</f>
        <v/>
      </c>
      <c r="G2095" s="6">
        <f>待赋值表!F2094</f>
        <v/>
      </c>
      <c r="H2095" s="6">
        <f>待赋值表!G2094</f>
        <v/>
      </c>
      <c r="I2095" s="6">
        <f>待赋值表!H2094</f>
        <v/>
      </c>
      <c r="J2095" s="6">
        <f>待赋值表!I2094</f>
        <v/>
      </c>
      <c r="K2095" s="6">
        <f>待赋值表!J2094</f>
        <v/>
      </c>
      <c r="L2095" s="6">
        <f>待赋值表!K2094</f>
        <v/>
      </c>
      <c r="M2095" s="6">
        <f>待赋值表!L2094</f>
        <v/>
      </c>
      <c r="N2095" s="6">
        <f>待赋值表!M2094</f>
        <v/>
      </c>
      <c r="O2095" s="6">
        <f>待赋值表!N2094</f>
        <v/>
      </c>
      <c r="P2095" s="6">
        <f>待赋值表!O2094</f>
        <v/>
      </c>
      <c r="Q2095" s="6">
        <f>IF(待赋值表!P2094&lt;&gt;"",待赋值表!P2094,0)</f>
        <v/>
      </c>
      <c r="R2095" s="6">
        <f>待赋值表!Q2094</f>
        <v/>
      </c>
      <c r="S2095" s="6">
        <f>待赋值表!R2094</f>
        <v/>
      </c>
      <c r="T2095" s="6">
        <f>待赋值表!S2094</f>
        <v/>
      </c>
      <c r="U2095" s="6">
        <f>待赋值表!T2094</f>
        <v/>
      </c>
      <c r="V2095" s="6">
        <f>待赋值表!U2094</f>
        <v/>
      </c>
      <c r="W2095" s="6">
        <f>待赋值表!V2094</f>
        <v/>
      </c>
      <c r="X2095" s="6">
        <f>待赋值表!W2094</f>
        <v/>
      </c>
      <c r="Y2095" s="6">
        <f>待赋值表!X2094</f>
        <v/>
      </c>
      <c r="Z2095" s="3">
        <f>IF(M2095&gt;=0.01,"B_pre",IF(M2095&gt;=0,"C_pre","none"))</f>
        <v/>
      </c>
      <c r="AA2095" s="3">
        <f>IF(U2095&gt;0.125,"a_pre",IF(U2095&gt;=0,"b_pre","none"))</f>
        <v/>
      </c>
      <c r="AB2095" s="3">
        <f>AND(Z2095="B_pre",AA2095="a_pre")</f>
        <v/>
      </c>
      <c r="AC2095" s="3">
        <f>AND(Z2095="B_pre",AA2095="b_pre")</f>
        <v/>
      </c>
      <c r="AD2095" s="3">
        <f>AND(Z2095="C_pre",AA2095="a_pre")</f>
        <v/>
      </c>
      <c r="AE2095" s="3">
        <f>AND(Z2095="C_pre",AA2095="b_pre")</f>
        <v/>
      </c>
      <c r="AF2095" s="6">
        <f>待赋值表!C2094</f>
        <v/>
      </c>
      <c r="AG2095" s="3">
        <f t="array" ref="AG2095">IF(AB2095=TRUE,"A",IF(AC2095=TRUE,"B",IF(AD2095=TRUE,"C",IF(AE2095=TRUE,"D","其他"))))</f>
        <v/>
      </c>
      <c r="AH2095" s="3">
        <f>IF(分析表!$E$12&lt;&gt;"ALL",AND(AF2095=分析表!$E$10,AG2095=分析表!$E$12),IF(AF2095=分析表!$E$10,TRUE(),IF(AF2095="ALL",TRUE(),"")))</f>
        <v/>
      </c>
    </row>
    <row r="2096">
      <c r="A2096" s="3">
        <f>COUNTIF($AH$2:AH2096,"TRUE")</f>
        <v/>
      </c>
      <c r="B2096" s="3">
        <f>COUNTIF($AG$2:$AG2096,#REF!)</f>
        <v/>
      </c>
      <c r="C2096" s="56">
        <f>待赋值表!A2095</f>
        <v/>
      </c>
      <c r="E2096" s="6">
        <f>待赋值表!D2095</f>
        <v/>
      </c>
      <c r="F2096" s="6">
        <f>待赋值表!E2095</f>
        <v/>
      </c>
      <c r="G2096" s="6">
        <f>待赋值表!F2095</f>
        <v/>
      </c>
      <c r="H2096" s="6">
        <f>待赋值表!G2095</f>
        <v/>
      </c>
      <c r="I2096" s="6">
        <f>待赋值表!H2095</f>
        <v/>
      </c>
      <c r="J2096" s="6">
        <f>待赋值表!I2095</f>
        <v/>
      </c>
      <c r="K2096" s="6">
        <f>待赋值表!J2095</f>
        <v/>
      </c>
      <c r="L2096" s="6">
        <f>待赋值表!K2095</f>
        <v/>
      </c>
      <c r="M2096" s="6">
        <f>待赋值表!L2095</f>
        <v/>
      </c>
      <c r="N2096" s="6">
        <f>待赋值表!M2095</f>
        <v/>
      </c>
      <c r="O2096" s="6">
        <f>待赋值表!N2095</f>
        <v/>
      </c>
      <c r="P2096" s="6">
        <f>待赋值表!O2095</f>
        <v/>
      </c>
      <c r="Q2096" s="6">
        <f>IF(待赋值表!P2095&lt;&gt;"",待赋值表!P2095,0)</f>
        <v/>
      </c>
      <c r="R2096" s="6">
        <f>待赋值表!Q2095</f>
        <v/>
      </c>
      <c r="S2096" s="6">
        <f>待赋值表!R2095</f>
        <v/>
      </c>
      <c r="T2096" s="6">
        <f>待赋值表!S2095</f>
        <v/>
      </c>
      <c r="U2096" s="6">
        <f>待赋值表!T2095</f>
        <v/>
      </c>
      <c r="V2096" s="6">
        <f>待赋值表!U2095</f>
        <v/>
      </c>
      <c r="W2096" s="6">
        <f>待赋值表!V2095</f>
        <v/>
      </c>
      <c r="X2096" s="6">
        <f>待赋值表!W2095</f>
        <v/>
      </c>
      <c r="Y2096" s="6">
        <f>待赋值表!X2095</f>
        <v/>
      </c>
      <c r="Z2096" s="3">
        <f>IF(M2096&gt;=0.01,"B_pre",IF(M2096&gt;=0,"C_pre","none"))</f>
        <v/>
      </c>
      <c r="AA2096" s="3">
        <f>IF(U2096&gt;0.125,"a_pre",IF(U2096&gt;=0,"b_pre","none"))</f>
        <v/>
      </c>
      <c r="AB2096" s="3">
        <f>AND(Z2096="B_pre",AA2096="a_pre")</f>
        <v/>
      </c>
      <c r="AC2096" s="3">
        <f>AND(Z2096="B_pre",AA2096="b_pre")</f>
        <v/>
      </c>
      <c r="AD2096" s="3">
        <f>AND(Z2096="C_pre",AA2096="a_pre")</f>
        <v/>
      </c>
      <c r="AE2096" s="3">
        <f>AND(Z2096="C_pre",AA2096="b_pre")</f>
        <v/>
      </c>
      <c r="AF2096" s="6">
        <f>待赋值表!C2095</f>
        <v/>
      </c>
      <c r="AG2096" s="3">
        <f t="array" ref="AG2096">IF(AB2096=TRUE,"A",IF(AC2096=TRUE,"B",IF(AD2096=TRUE,"C",IF(AE2096=TRUE,"D","其他"))))</f>
        <v/>
      </c>
      <c r="AH2096" s="3">
        <f>IF(分析表!$E$12&lt;&gt;"ALL",AND(AF2096=分析表!$E$10,AG2096=分析表!$E$12),IF(AF2096=分析表!$E$10,TRUE(),IF(AF2096="ALL",TRUE(),"")))</f>
        <v/>
      </c>
    </row>
    <row r="2097">
      <c r="A2097" s="3">
        <f>COUNTIF($AH$2:AH2097,"TRUE")</f>
        <v/>
      </c>
      <c r="B2097" s="3">
        <f>COUNTIF($AG$2:$AG2097,#REF!)</f>
        <v/>
      </c>
      <c r="C2097" s="56">
        <f>待赋值表!A2096</f>
        <v/>
      </c>
      <c r="E2097" s="6">
        <f>待赋值表!D2096</f>
        <v/>
      </c>
      <c r="F2097" s="6">
        <f>待赋值表!E2096</f>
        <v/>
      </c>
      <c r="G2097" s="6">
        <f>待赋值表!F2096</f>
        <v/>
      </c>
      <c r="H2097" s="6">
        <f>待赋值表!G2096</f>
        <v/>
      </c>
      <c r="I2097" s="6">
        <f>待赋值表!H2096</f>
        <v/>
      </c>
      <c r="J2097" s="6">
        <f>待赋值表!I2096</f>
        <v/>
      </c>
      <c r="K2097" s="6">
        <f>待赋值表!J2096</f>
        <v/>
      </c>
      <c r="L2097" s="6">
        <f>待赋值表!K2096</f>
        <v/>
      </c>
      <c r="M2097" s="6">
        <f>待赋值表!L2096</f>
        <v/>
      </c>
      <c r="N2097" s="6">
        <f>待赋值表!M2096</f>
        <v/>
      </c>
      <c r="O2097" s="6">
        <f>待赋值表!N2096</f>
        <v/>
      </c>
      <c r="P2097" s="6">
        <f>待赋值表!O2096</f>
        <v/>
      </c>
      <c r="Q2097" s="6">
        <f>IF(待赋值表!P2096&lt;&gt;"",待赋值表!P2096,0)</f>
        <v/>
      </c>
      <c r="R2097" s="6">
        <f>待赋值表!Q2096</f>
        <v/>
      </c>
      <c r="S2097" s="6">
        <f>待赋值表!R2096</f>
        <v/>
      </c>
      <c r="T2097" s="6">
        <f>待赋值表!S2096</f>
        <v/>
      </c>
      <c r="U2097" s="6">
        <f>待赋值表!T2096</f>
        <v/>
      </c>
      <c r="V2097" s="6">
        <f>待赋值表!U2096</f>
        <v/>
      </c>
      <c r="W2097" s="6">
        <f>待赋值表!V2096</f>
        <v/>
      </c>
      <c r="X2097" s="6">
        <f>待赋值表!W2096</f>
        <v/>
      </c>
      <c r="Y2097" s="6">
        <f>待赋值表!X2096</f>
        <v/>
      </c>
      <c r="Z2097" s="3">
        <f>IF(M2097&gt;=0.01,"B_pre",IF(M2097&gt;=0,"C_pre","none"))</f>
        <v/>
      </c>
      <c r="AA2097" s="3">
        <f>IF(U2097&gt;0.125,"a_pre",IF(U2097&gt;=0,"b_pre","none"))</f>
        <v/>
      </c>
      <c r="AB2097" s="3">
        <f>AND(Z2097="B_pre",AA2097="a_pre")</f>
        <v/>
      </c>
      <c r="AC2097" s="3">
        <f>AND(Z2097="B_pre",AA2097="b_pre")</f>
        <v/>
      </c>
      <c r="AD2097" s="3">
        <f>AND(Z2097="C_pre",AA2097="a_pre")</f>
        <v/>
      </c>
      <c r="AE2097" s="3">
        <f>AND(Z2097="C_pre",AA2097="b_pre")</f>
        <v/>
      </c>
      <c r="AF2097" s="6">
        <f>待赋值表!C2096</f>
        <v/>
      </c>
      <c r="AG2097" s="3">
        <f t="array" ref="AG2097">IF(AB2097=TRUE,"A",IF(AC2097=TRUE,"B",IF(AD2097=TRUE,"C",IF(AE2097=TRUE,"D","其他"))))</f>
        <v/>
      </c>
      <c r="AH2097" s="3">
        <f>IF(分析表!$E$12&lt;&gt;"ALL",AND(AF2097=分析表!$E$10,AG2097=分析表!$E$12),IF(AF2097=分析表!$E$10,TRUE(),IF(AF2097="ALL",TRUE(),"")))</f>
        <v/>
      </c>
    </row>
    <row r="2098">
      <c r="A2098" s="3">
        <f>COUNTIF($AH$2:AH2098,"TRUE")</f>
        <v/>
      </c>
      <c r="B2098" s="3">
        <f>COUNTIF($AG$2:$AG2098,#REF!)</f>
        <v/>
      </c>
      <c r="C2098" s="56">
        <f>待赋值表!A2097</f>
        <v/>
      </c>
      <c r="E2098" s="6">
        <f>待赋值表!D2097</f>
        <v/>
      </c>
      <c r="F2098" s="6">
        <f>待赋值表!E2097</f>
        <v/>
      </c>
      <c r="G2098" s="6">
        <f>待赋值表!F2097</f>
        <v/>
      </c>
      <c r="H2098" s="6">
        <f>待赋值表!G2097</f>
        <v/>
      </c>
      <c r="I2098" s="6">
        <f>待赋值表!H2097</f>
        <v/>
      </c>
      <c r="J2098" s="6">
        <f>待赋值表!I2097</f>
        <v/>
      </c>
      <c r="K2098" s="6">
        <f>待赋值表!J2097</f>
        <v/>
      </c>
      <c r="L2098" s="6">
        <f>待赋值表!K2097</f>
        <v/>
      </c>
      <c r="M2098" s="6">
        <f>待赋值表!L2097</f>
        <v/>
      </c>
      <c r="N2098" s="6">
        <f>待赋值表!M2097</f>
        <v/>
      </c>
      <c r="O2098" s="6">
        <f>待赋值表!N2097</f>
        <v/>
      </c>
      <c r="P2098" s="6">
        <f>待赋值表!O2097</f>
        <v/>
      </c>
      <c r="Q2098" s="6">
        <f>IF(待赋值表!P2097&lt;&gt;"",待赋值表!P2097,0)</f>
        <v/>
      </c>
      <c r="R2098" s="6">
        <f>待赋值表!Q2097</f>
        <v/>
      </c>
      <c r="S2098" s="6">
        <f>待赋值表!R2097</f>
        <v/>
      </c>
      <c r="T2098" s="6">
        <f>待赋值表!S2097</f>
        <v/>
      </c>
      <c r="U2098" s="6">
        <f>待赋值表!T2097</f>
        <v/>
      </c>
      <c r="V2098" s="6">
        <f>待赋值表!U2097</f>
        <v/>
      </c>
      <c r="W2098" s="6">
        <f>待赋值表!V2097</f>
        <v/>
      </c>
      <c r="X2098" s="6">
        <f>待赋值表!W2097</f>
        <v/>
      </c>
      <c r="Y2098" s="6">
        <f>待赋值表!X2097</f>
        <v/>
      </c>
      <c r="Z2098" s="3">
        <f>IF(M2098&gt;=0.01,"B_pre",IF(M2098&gt;=0,"C_pre","none"))</f>
        <v/>
      </c>
      <c r="AA2098" s="3">
        <f>IF(U2098&gt;0.125,"a_pre",IF(U2098&gt;=0,"b_pre","none"))</f>
        <v/>
      </c>
      <c r="AB2098" s="3">
        <f>AND(Z2098="B_pre",AA2098="a_pre")</f>
        <v/>
      </c>
      <c r="AC2098" s="3">
        <f>AND(Z2098="B_pre",AA2098="b_pre")</f>
        <v/>
      </c>
      <c r="AD2098" s="3">
        <f>AND(Z2098="C_pre",AA2098="a_pre")</f>
        <v/>
      </c>
      <c r="AE2098" s="3">
        <f>AND(Z2098="C_pre",AA2098="b_pre")</f>
        <v/>
      </c>
      <c r="AF2098" s="6">
        <f>待赋值表!C2097</f>
        <v/>
      </c>
      <c r="AG2098" s="3">
        <f t="array" ref="AG2098">IF(AB2098=TRUE,"A",IF(AC2098=TRUE,"B",IF(AD2098=TRUE,"C",IF(AE2098=TRUE,"D","其他"))))</f>
        <v/>
      </c>
      <c r="AH2098" s="3">
        <f>IF(分析表!$E$12&lt;&gt;"ALL",AND(AF2098=分析表!$E$10,AG2098=分析表!$E$12),IF(AF2098=分析表!$E$10,TRUE(),IF(AF2098="ALL",TRUE(),"")))</f>
        <v/>
      </c>
    </row>
    <row r="2099">
      <c r="A2099" s="3">
        <f>COUNTIF($AH$2:AH2099,"TRUE")</f>
        <v/>
      </c>
      <c r="B2099" s="3">
        <f>COUNTIF($AG$2:$AG2099,#REF!)</f>
        <v/>
      </c>
      <c r="C2099" s="56">
        <f>待赋值表!A2098</f>
        <v/>
      </c>
      <c r="E2099" s="6">
        <f>待赋值表!D2098</f>
        <v/>
      </c>
      <c r="F2099" s="6">
        <f>待赋值表!E2098</f>
        <v/>
      </c>
      <c r="G2099" s="6">
        <f>待赋值表!F2098</f>
        <v/>
      </c>
      <c r="H2099" s="6">
        <f>待赋值表!G2098</f>
        <v/>
      </c>
      <c r="I2099" s="6">
        <f>待赋值表!H2098</f>
        <v/>
      </c>
      <c r="J2099" s="6">
        <f>待赋值表!I2098</f>
        <v/>
      </c>
      <c r="K2099" s="6">
        <f>待赋值表!J2098</f>
        <v/>
      </c>
      <c r="L2099" s="6">
        <f>待赋值表!K2098</f>
        <v/>
      </c>
      <c r="M2099" s="6">
        <f>待赋值表!L2098</f>
        <v/>
      </c>
      <c r="N2099" s="6">
        <f>待赋值表!M2098</f>
        <v/>
      </c>
      <c r="O2099" s="6">
        <f>待赋值表!N2098</f>
        <v/>
      </c>
      <c r="P2099" s="6">
        <f>待赋值表!O2098</f>
        <v/>
      </c>
      <c r="Q2099" s="6">
        <f>IF(待赋值表!P2098&lt;&gt;"",待赋值表!P2098,0)</f>
        <v/>
      </c>
      <c r="R2099" s="6">
        <f>待赋值表!Q2098</f>
        <v/>
      </c>
      <c r="S2099" s="6">
        <f>待赋值表!R2098</f>
        <v/>
      </c>
      <c r="T2099" s="6">
        <f>待赋值表!S2098</f>
        <v/>
      </c>
      <c r="U2099" s="6">
        <f>待赋值表!T2098</f>
        <v/>
      </c>
      <c r="V2099" s="6">
        <f>待赋值表!U2098</f>
        <v/>
      </c>
      <c r="W2099" s="6">
        <f>待赋值表!V2098</f>
        <v/>
      </c>
      <c r="X2099" s="6">
        <f>待赋值表!W2098</f>
        <v/>
      </c>
      <c r="Y2099" s="6">
        <f>待赋值表!X2098</f>
        <v/>
      </c>
      <c r="Z2099" s="3">
        <f>IF(M2099&gt;=0.01,"B_pre",IF(M2099&gt;=0,"C_pre","none"))</f>
        <v/>
      </c>
      <c r="AA2099" s="3">
        <f>IF(U2099&gt;0.125,"a_pre",IF(U2099&gt;=0,"b_pre","none"))</f>
        <v/>
      </c>
      <c r="AB2099" s="3">
        <f>AND(Z2099="B_pre",AA2099="a_pre")</f>
        <v/>
      </c>
      <c r="AC2099" s="3">
        <f>AND(Z2099="B_pre",AA2099="b_pre")</f>
        <v/>
      </c>
      <c r="AD2099" s="3">
        <f>AND(Z2099="C_pre",AA2099="a_pre")</f>
        <v/>
      </c>
      <c r="AE2099" s="3">
        <f>AND(Z2099="C_pre",AA2099="b_pre")</f>
        <v/>
      </c>
      <c r="AF2099" s="6">
        <f>待赋值表!C2098</f>
        <v/>
      </c>
      <c r="AG2099" s="3">
        <f t="array" ref="AG2099">IF(AB2099=TRUE,"A",IF(AC2099=TRUE,"B",IF(AD2099=TRUE,"C",IF(AE2099=TRUE,"D","其他"))))</f>
        <v/>
      </c>
      <c r="AH2099" s="3">
        <f>IF(分析表!$E$12&lt;&gt;"ALL",AND(AF2099=分析表!$E$10,AG2099=分析表!$E$12),IF(AF2099=分析表!$E$10,TRUE(),IF(AF2099="ALL",TRUE(),"")))</f>
        <v/>
      </c>
    </row>
    <row r="2100">
      <c r="A2100" s="3">
        <f>COUNTIF($AH$2:AH2100,"TRUE")</f>
        <v/>
      </c>
      <c r="B2100" s="3">
        <f>COUNTIF($AG$2:$AG2100,#REF!)</f>
        <v/>
      </c>
      <c r="C2100" s="56">
        <f>待赋值表!A2099</f>
        <v/>
      </c>
      <c r="E2100" s="6">
        <f>待赋值表!D2099</f>
        <v/>
      </c>
      <c r="F2100" s="6">
        <f>待赋值表!E2099</f>
        <v/>
      </c>
      <c r="G2100" s="6">
        <f>待赋值表!F2099</f>
        <v/>
      </c>
      <c r="H2100" s="6">
        <f>待赋值表!G2099</f>
        <v/>
      </c>
      <c r="I2100" s="6">
        <f>待赋值表!H2099</f>
        <v/>
      </c>
      <c r="J2100" s="6">
        <f>待赋值表!I2099</f>
        <v/>
      </c>
      <c r="K2100" s="6">
        <f>待赋值表!J2099</f>
        <v/>
      </c>
      <c r="L2100" s="6">
        <f>待赋值表!K2099</f>
        <v/>
      </c>
      <c r="M2100" s="6">
        <f>待赋值表!L2099</f>
        <v/>
      </c>
      <c r="N2100" s="6">
        <f>待赋值表!M2099</f>
        <v/>
      </c>
      <c r="O2100" s="6">
        <f>待赋值表!N2099</f>
        <v/>
      </c>
      <c r="P2100" s="6">
        <f>待赋值表!O2099</f>
        <v/>
      </c>
      <c r="Q2100" s="6">
        <f>IF(待赋值表!P2099&lt;&gt;"",待赋值表!P2099,0)</f>
        <v/>
      </c>
      <c r="R2100" s="6">
        <f>待赋值表!Q2099</f>
        <v/>
      </c>
      <c r="S2100" s="6">
        <f>待赋值表!R2099</f>
        <v/>
      </c>
      <c r="T2100" s="6">
        <f>待赋值表!S2099</f>
        <v/>
      </c>
      <c r="U2100" s="6">
        <f>待赋值表!T2099</f>
        <v/>
      </c>
      <c r="V2100" s="6">
        <f>待赋值表!U2099</f>
        <v/>
      </c>
      <c r="W2100" s="6">
        <f>待赋值表!V2099</f>
        <v/>
      </c>
      <c r="X2100" s="6">
        <f>待赋值表!W2099</f>
        <v/>
      </c>
      <c r="Y2100" s="6">
        <f>待赋值表!X2099</f>
        <v/>
      </c>
      <c r="Z2100" s="3">
        <f>IF(M2100&gt;=0.01,"B_pre",IF(M2100&gt;=0,"C_pre","none"))</f>
        <v/>
      </c>
      <c r="AA2100" s="3">
        <f>IF(U2100&gt;0.125,"a_pre",IF(U2100&gt;=0,"b_pre","none"))</f>
        <v/>
      </c>
      <c r="AB2100" s="3">
        <f>AND(Z2100="B_pre",AA2100="a_pre")</f>
        <v/>
      </c>
      <c r="AC2100" s="3">
        <f>AND(Z2100="B_pre",AA2100="b_pre")</f>
        <v/>
      </c>
      <c r="AD2100" s="3">
        <f>AND(Z2100="C_pre",AA2100="a_pre")</f>
        <v/>
      </c>
      <c r="AE2100" s="3">
        <f>AND(Z2100="C_pre",AA2100="b_pre")</f>
        <v/>
      </c>
      <c r="AF2100" s="6">
        <f>待赋值表!C2099</f>
        <v/>
      </c>
      <c r="AG2100" s="3">
        <f t="array" ref="AG2100">IF(AB2100=TRUE,"A",IF(AC2100=TRUE,"B",IF(AD2100=TRUE,"C",IF(AE2100=TRUE,"D","其他"))))</f>
        <v/>
      </c>
      <c r="AH2100" s="3">
        <f>IF(分析表!$E$12&lt;&gt;"ALL",AND(AF2100=分析表!$E$10,AG2100=分析表!$E$12),IF(AF2100=分析表!$E$10,TRUE(),IF(AF2100="ALL",TRUE(),"")))</f>
        <v/>
      </c>
    </row>
    <row r="2101">
      <c r="A2101" s="3">
        <f>COUNTIF($AH$2:AH2101,"TRUE")</f>
        <v/>
      </c>
      <c r="B2101" s="3">
        <f>COUNTIF($AG$2:$AG2101,#REF!)</f>
        <v/>
      </c>
      <c r="C2101" s="56">
        <f>待赋值表!A2100</f>
        <v/>
      </c>
      <c r="E2101" s="6">
        <f>待赋值表!D2100</f>
        <v/>
      </c>
      <c r="F2101" s="6">
        <f>待赋值表!E2100</f>
        <v/>
      </c>
      <c r="G2101" s="6">
        <f>待赋值表!F2100</f>
        <v/>
      </c>
      <c r="H2101" s="6">
        <f>待赋值表!G2100</f>
        <v/>
      </c>
      <c r="I2101" s="6">
        <f>待赋值表!H2100</f>
        <v/>
      </c>
      <c r="J2101" s="6">
        <f>待赋值表!I2100</f>
        <v/>
      </c>
      <c r="K2101" s="6">
        <f>待赋值表!J2100</f>
        <v/>
      </c>
      <c r="L2101" s="6">
        <f>待赋值表!K2100</f>
        <v/>
      </c>
      <c r="M2101" s="6">
        <f>待赋值表!L2100</f>
        <v/>
      </c>
      <c r="N2101" s="6">
        <f>待赋值表!M2100</f>
        <v/>
      </c>
      <c r="O2101" s="6">
        <f>待赋值表!N2100</f>
        <v/>
      </c>
      <c r="P2101" s="6">
        <f>待赋值表!O2100</f>
        <v/>
      </c>
      <c r="Q2101" s="6">
        <f>IF(待赋值表!P2100&lt;&gt;"",待赋值表!P2100,0)</f>
        <v/>
      </c>
      <c r="R2101" s="6">
        <f>待赋值表!Q2100</f>
        <v/>
      </c>
      <c r="S2101" s="6">
        <f>待赋值表!R2100</f>
        <v/>
      </c>
      <c r="T2101" s="6">
        <f>待赋值表!S2100</f>
        <v/>
      </c>
      <c r="U2101" s="6">
        <f>待赋值表!T2100</f>
        <v/>
      </c>
      <c r="V2101" s="6">
        <f>待赋值表!U2100</f>
        <v/>
      </c>
      <c r="W2101" s="6">
        <f>待赋值表!V2100</f>
        <v/>
      </c>
      <c r="X2101" s="6">
        <f>待赋值表!W2100</f>
        <v/>
      </c>
      <c r="Y2101" s="6">
        <f>待赋值表!X2100</f>
        <v/>
      </c>
      <c r="Z2101" s="3">
        <f>IF(M2101&gt;=0.01,"B_pre",IF(M2101&gt;=0,"C_pre","none"))</f>
        <v/>
      </c>
      <c r="AA2101" s="3">
        <f>IF(U2101&gt;0.125,"a_pre",IF(U2101&gt;=0,"b_pre","none"))</f>
        <v/>
      </c>
      <c r="AB2101" s="3">
        <f>AND(Z2101="B_pre",AA2101="a_pre")</f>
        <v/>
      </c>
      <c r="AC2101" s="3">
        <f>AND(Z2101="B_pre",AA2101="b_pre")</f>
        <v/>
      </c>
      <c r="AD2101" s="3">
        <f>AND(Z2101="C_pre",AA2101="a_pre")</f>
        <v/>
      </c>
      <c r="AE2101" s="3">
        <f>AND(Z2101="C_pre",AA2101="b_pre")</f>
        <v/>
      </c>
      <c r="AF2101" s="6">
        <f>待赋值表!C2100</f>
        <v/>
      </c>
      <c r="AG2101" s="3">
        <f t="array" ref="AG2101">IF(AB2101=TRUE,"A",IF(AC2101=TRUE,"B",IF(AD2101=TRUE,"C",IF(AE2101=TRUE,"D","其他"))))</f>
        <v/>
      </c>
      <c r="AH2101" s="3">
        <f>IF(分析表!$E$12&lt;&gt;"ALL",AND(AF2101=分析表!$E$10,AG2101=分析表!$E$12),IF(AF2101=分析表!$E$10,TRUE(),IF(AF2101="ALL",TRUE(),"")))</f>
        <v/>
      </c>
    </row>
    <row r="2102">
      <c r="A2102" s="3">
        <f>COUNTIF($AH$2:AH2102,"TRUE")</f>
        <v/>
      </c>
      <c r="B2102" s="3">
        <f>COUNTIF($AG$2:$AG2102,#REF!)</f>
        <v/>
      </c>
      <c r="C2102" s="56">
        <f>待赋值表!A2101</f>
        <v/>
      </c>
      <c r="E2102" s="6">
        <f>待赋值表!D2101</f>
        <v/>
      </c>
      <c r="F2102" s="6">
        <f>待赋值表!E2101</f>
        <v/>
      </c>
      <c r="G2102" s="6">
        <f>待赋值表!F2101</f>
        <v/>
      </c>
      <c r="H2102" s="6">
        <f>待赋值表!G2101</f>
        <v/>
      </c>
      <c r="I2102" s="6">
        <f>待赋值表!H2101</f>
        <v/>
      </c>
      <c r="J2102" s="6">
        <f>待赋值表!I2101</f>
        <v/>
      </c>
      <c r="K2102" s="6">
        <f>待赋值表!J2101</f>
        <v/>
      </c>
      <c r="L2102" s="6">
        <f>待赋值表!K2101</f>
        <v/>
      </c>
      <c r="M2102" s="6">
        <f>待赋值表!L2101</f>
        <v/>
      </c>
      <c r="N2102" s="6">
        <f>待赋值表!M2101</f>
        <v/>
      </c>
      <c r="O2102" s="6">
        <f>待赋值表!N2101</f>
        <v/>
      </c>
      <c r="P2102" s="6">
        <f>待赋值表!O2101</f>
        <v/>
      </c>
      <c r="Q2102" s="6">
        <f>IF(待赋值表!P2101&lt;&gt;"",待赋值表!P2101,0)</f>
        <v/>
      </c>
      <c r="R2102" s="6">
        <f>待赋值表!Q2101</f>
        <v/>
      </c>
      <c r="S2102" s="6">
        <f>待赋值表!R2101</f>
        <v/>
      </c>
      <c r="T2102" s="6">
        <f>待赋值表!S2101</f>
        <v/>
      </c>
      <c r="U2102" s="6">
        <f>待赋值表!T2101</f>
        <v/>
      </c>
      <c r="V2102" s="6">
        <f>待赋值表!U2101</f>
        <v/>
      </c>
      <c r="W2102" s="6">
        <f>待赋值表!V2101</f>
        <v/>
      </c>
      <c r="X2102" s="6">
        <f>待赋值表!W2101</f>
        <v/>
      </c>
      <c r="Y2102" s="6">
        <f>待赋值表!X2101</f>
        <v/>
      </c>
      <c r="Z2102" s="3">
        <f>IF(M2102&gt;=0.01,"B_pre",IF(M2102&gt;=0,"C_pre","none"))</f>
        <v/>
      </c>
      <c r="AA2102" s="3">
        <f>IF(U2102&gt;0.125,"a_pre",IF(U2102&gt;=0,"b_pre","none"))</f>
        <v/>
      </c>
      <c r="AB2102" s="3">
        <f>AND(Z2102="B_pre",AA2102="a_pre")</f>
        <v/>
      </c>
      <c r="AC2102" s="3">
        <f>AND(Z2102="B_pre",AA2102="b_pre")</f>
        <v/>
      </c>
      <c r="AD2102" s="3">
        <f>AND(Z2102="C_pre",AA2102="a_pre")</f>
        <v/>
      </c>
      <c r="AE2102" s="3">
        <f>AND(Z2102="C_pre",AA2102="b_pre")</f>
        <v/>
      </c>
      <c r="AF2102" s="6">
        <f>待赋值表!C2101</f>
        <v/>
      </c>
      <c r="AG2102" s="3">
        <f t="array" ref="AG2102">IF(AB2102=TRUE,"A",IF(AC2102=TRUE,"B",IF(AD2102=TRUE,"C",IF(AE2102=TRUE,"D","其他"))))</f>
        <v/>
      </c>
      <c r="AH2102" s="3">
        <f>IF(分析表!$E$12&lt;&gt;"ALL",AND(AF2102=分析表!$E$10,AG2102=分析表!$E$12),IF(AF2102=分析表!$E$10,TRUE(),IF(AF2102="ALL",TRUE(),"")))</f>
        <v/>
      </c>
    </row>
    <row r="2103">
      <c r="A2103" s="3">
        <f>COUNTIF($AH$2:AH2103,"TRUE")</f>
        <v/>
      </c>
      <c r="B2103" s="3">
        <f>COUNTIF($AG$2:$AG2103,#REF!)</f>
        <v/>
      </c>
      <c r="C2103" s="56">
        <f>待赋值表!A2102</f>
        <v/>
      </c>
      <c r="E2103" s="6">
        <f>待赋值表!D2102</f>
        <v/>
      </c>
      <c r="F2103" s="6">
        <f>待赋值表!E2102</f>
        <v/>
      </c>
      <c r="G2103" s="6">
        <f>待赋值表!F2102</f>
        <v/>
      </c>
      <c r="H2103" s="6">
        <f>待赋值表!G2102</f>
        <v/>
      </c>
      <c r="I2103" s="6">
        <f>待赋值表!H2102</f>
        <v/>
      </c>
      <c r="J2103" s="6">
        <f>待赋值表!I2102</f>
        <v/>
      </c>
      <c r="K2103" s="6">
        <f>待赋值表!J2102</f>
        <v/>
      </c>
      <c r="L2103" s="6">
        <f>待赋值表!K2102</f>
        <v/>
      </c>
      <c r="M2103" s="6">
        <f>待赋值表!L2102</f>
        <v/>
      </c>
      <c r="N2103" s="6">
        <f>待赋值表!M2102</f>
        <v/>
      </c>
      <c r="O2103" s="6">
        <f>待赋值表!N2102</f>
        <v/>
      </c>
      <c r="P2103" s="6">
        <f>待赋值表!O2102</f>
        <v/>
      </c>
      <c r="Q2103" s="6">
        <f>IF(待赋值表!P2102&lt;&gt;"",待赋值表!P2102,0)</f>
        <v/>
      </c>
      <c r="R2103" s="6">
        <f>待赋值表!Q2102</f>
        <v/>
      </c>
      <c r="S2103" s="6">
        <f>待赋值表!R2102</f>
        <v/>
      </c>
      <c r="T2103" s="6">
        <f>待赋值表!S2102</f>
        <v/>
      </c>
      <c r="U2103" s="6">
        <f>待赋值表!T2102</f>
        <v/>
      </c>
      <c r="V2103" s="6">
        <f>待赋值表!U2102</f>
        <v/>
      </c>
      <c r="W2103" s="6">
        <f>待赋值表!V2102</f>
        <v/>
      </c>
      <c r="X2103" s="6">
        <f>待赋值表!W2102</f>
        <v/>
      </c>
      <c r="Y2103" s="6">
        <f>待赋值表!X2102</f>
        <v/>
      </c>
      <c r="Z2103" s="3">
        <f>IF(M2103&gt;=0.01,"B_pre",IF(M2103&gt;=0,"C_pre","none"))</f>
        <v/>
      </c>
      <c r="AA2103" s="3">
        <f>IF(U2103&gt;0.125,"a_pre",IF(U2103&gt;=0,"b_pre","none"))</f>
        <v/>
      </c>
      <c r="AB2103" s="3">
        <f>AND(Z2103="B_pre",AA2103="a_pre")</f>
        <v/>
      </c>
      <c r="AC2103" s="3">
        <f>AND(Z2103="B_pre",AA2103="b_pre")</f>
        <v/>
      </c>
      <c r="AD2103" s="3">
        <f>AND(Z2103="C_pre",AA2103="a_pre")</f>
        <v/>
      </c>
      <c r="AE2103" s="3">
        <f>AND(Z2103="C_pre",AA2103="b_pre")</f>
        <v/>
      </c>
      <c r="AF2103" s="6">
        <f>待赋值表!C2102</f>
        <v/>
      </c>
      <c r="AG2103" s="3">
        <f t="array" ref="AG2103">IF(AB2103=TRUE,"A",IF(AC2103=TRUE,"B",IF(AD2103=TRUE,"C",IF(AE2103=TRUE,"D","其他"))))</f>
        <v/>
      </c>
      <c r="AH2103" s="3">
        <f>IF(分析表!$E$12&lt;&gt;"ALL",AND(AF2103=分析表!$E$10,AG2103=分析表!$E$12),IF(AF2103=分析表!$E$10,TRUE(),IF(AF2103="ALL",TRUE(),"")))</f>
        <v/>
      </c>
    </row>
    <row r="2104">
      <c r="A2104" s="3">
        <f>COUNTIF($AH$2:AH2104,"TRUE")</f>
        <v/>
      </c>
      <c r="B2104" s="3">
        <f>COUNTIF($AG$2:$AG2104,#REF!)</f>
        <v/>
      </c>
      <c r="C2104" s="56">
        <f>待赋值表!A2103</f>
        <v/>
      </c>
      <c r="E2104" s="6">
        <f>待赋值表!D2103</f>
        <v/>
      </c>
      <c r="F2104" s="6">
        <f>待赋值表!E2103</f>
        <v/>
      </c>
      <c r="G2104" s="6">
        <f>待赋值表!F2103</f>
        <v/>
      </c>
      <c r="H2104" s="6">
        <f>待赋值表!G2103</f>
        <v/>
      </c>
      <c r="I2104" s="6">
        <f>待赋值表!H2103</f>
        <v/>
      </c>
      <c r="J2104" s="6">
        <f>待赋值表!I2103</f>
        <v/>
      </c>
      <c r="K2104" s="6">
        <f>待赋值表!J2103</f>
        <v/>
      </c>
      <c r="L2104" s="6">
        <f>待赋值表!K2103</f>
        <v/>
      </c>
      <c r="M2104" s="6">
        <f>待赋值表!L2103</f>
        <v/>
      </c>
      <c r="N2104" s="6">
        <f>待赋值表!M2103</f>
        <v/>
      </c>
      <c r="O2104" s="6">
        <f>待赋值表!N2103</f>
        <v/>
      </c>
      <c r="P2104" s="6">
        <f>待赋值表!O2103</f>
        <v/>
      </c>
      <c r="Q2104" s="6">
        <f>IF(待赋值表!P2103&lt;&gt;"",待赋值表!P2103,0)</f>
        <v/>
      </c>
      <c r="R2104" s="6">
        <f>待赋值表!Q2103</f>
        <v/>
      </c>
      <c r="S2104" s="6">
        <f>待赋值表!R2103</f>
        <v/>
      </c>
      <c r="T2104" s="6">
        <f>待赋值表!S2103</f>
        <v/>
      </c>
      <c r="U2104" s="6">
        <f>待赋值表!T2103</f>
        <v/>
      </c>
      <c r="V2104" s="6">
        <f>待赋值表!U2103</f>
        <v/>
      </c>
      <c r="W2104" s="6">
        <f>待赋值表!V2103</f>
        <v/>
      </c>
      <c r="X2104" s="6">
        <f>待赋值表!W2103</f>
        <v/>
      </c>
      <c r="Y2104" s="6">
        <f>待赋值表!X2103</f>
        <v/>
      </c>
      <c r="Z2104" s="3">
        <f>IF(M2104&gt;=0.01,"B_pre",IF(M2104&gt;=0,"C_pre","none"))</f>
        <v/>
      </c>
      <c r="AA2104" s="3">
        <f>IF(U2104&gt;0.125,"a_pre",IF(U2104&gt;=0,"b_pre","none"))</f>
        <v/>
      </c>
      <c r="AB2104" s="3">
        <f>AND(Z2104="B_pre",AA2104="a_pre")</f>
        <v/>
      </c>
      <c r="AC2104" s="3">
        <f>AND(Z2104="B_pre",AA2104="b_pre")</f>
        <v/>
      </c>
      <c r="AD2104" s="3">
        <f>AND(Z2104="C_pre",AA2104="a_pre")</f>
        <v/>
      </c>
      <c r="AE2104" s="3">
        <f>AND(Z2104="C_pre",AA2104="b_pre")</f>
        <v/>
      </c>
      <c r="AF2104" s="6">
        <f>待赋值表!C2103</f>
        <v/>
      </c>
      <c r="AG2104" s="3">
        <f t="array" ref="AG2104">IF(AB2104=TRUE,"A",IF(AC2104=TRUE,"B",IF(AD2104=TRUE,"C",IF(AE2104=TRUE,"D","其他"))))</f>
        <v/>
      </c>
      <c r="AH2104" s="3">
        <f>IF(分析表!$E$12&lt;&gt;"ALL",AND(AF2104=分析表!$E$10,AG2104=分析表!$E$12),IF(AF2104=分析表!$E$10,TRUE(),IF(AF2104="ALL",TRUE(),"")))</f>
        <v/>
      </c>
    </row>
    <row r="2105">
      <c r="A2105" s="3">
        <f>COUNTIF($AH$2:AH2105,"TRUE")</f>
        <v/>
      </c>
      <c r="B2105" s="3">
        <f>COUNTIF($AG$2:$AG2105,#REF!)</f>
        <v/>
      </c>
      <c r="C2105" s="56">
        <f>待赋值表!A2104</f>
        <v/>
      </c>
      <c r="E2105" s="6">
        <f>待赋值表!D2104</f>
        <v/>
      </c>
      <c r="F2105" s="6">
        <f>待赋值表!E2104</f>
        <v/>
      </c>
      <c r="G2105" s="6">
        <f>待赋值表!F2104</f>
        <v/>
      </c>
      <c r="H2105" s="6">
        <f>待赋值表!G2104</f>
        <v/>
      </c>
      <c r="I2105" s="6">
        <f>待赋值表!H2104</f>
        <v/>
      </c>
      <c r="J2105" s="6">
        <f>待赋值表!I2104</f>
        <v/>
      </c>
      <c r="K2105" s="6">
        <f>待赋值表!J2104</f>
        <v/>
      </c>
      <c r="L2105" s="6">
        <f>待赋值表!K2104</f>
        <v/>
      </c>
      <c r="M2105" s="6">
        <f>待赋值表!L2104</f>
        <v/>
      </c>
      <c r="N2105" s="6">
        <f>待赋值表!M2104</f>
        <v/>
      </c>
      <c r="O2105" s="6">
        <f>待赋值表!N2104</f>
        <v/>
      </c>
      <c r="P2105" s="6">
        <f>待赋值表!O2104</f>
        <v/>
      </c>
      <c r="Q2105" s="6">
        <f>IF(待赋值表!P2104&lt;&gt;"",待赋值表!P2104,0)</f>
        <v/>
      </c>
      <c r="R2105" s="6">
        <f>待赋值表!Q2104</f>
        <v/>
      </c>
      <c r="S2105" s="6">
        <f>待赋值表!R2104</f>
        <v/>
      </c>
      <c r="T2105" s="6">
        <f>待赋值表!S2104</f>
        <v/>
      </c>
      <c r="U2105" s="6">
        <f>待赋值表!T2104</f>
        <v/>
      </c>
      <c r="V2105" s="6">
        <f>待赋值表!U2104</f>
        <v/>
      </c>
      <c r="W2105" s="6">
        <f>待赋值表!V2104</f>
        <v/>
      </c>
      <c r="X2105" s="6">
        <f>待赋值表!W2104</f>
        <v/>
      </c>
      <c r="Y2105" s="6">
        <f>待赋值表!X2104</f>
        <v/>
      </c>
      <c r="Z2105" s="3">
        <f>IF(M2105&gt;=0.01,"B_pre",IF(M2105&gt;=0,"C_pre","none"))</f>
        <v/>
      </c>
      <c r="AA2105" s="3">
        <f>IF(U2105&gt;0.125,"a_pre",IF(U2105&gt;=0,"b_pre","none"))</f>
        <v/>
      </c>
      <c r="AB2105" s="3">
        <f>AND(Z2105="B_pre",AA2105="a_pre")</f>
        <v/>
      </c>
      <c r="AC2105" s="3">
        <f>AND(Z2105="B_pre",AA2105="b_pre")</f>
        <v/>
      </c>
      <c r="AD2105" s="3">
        <f>AND(Z2105="C_pre",AA2105="a_pre")</f>
        <v/>
      </c>
      <c r="AE2105" s="3">
        <f>AND(Z2105="C_pre",AA2105="b_pre")</f>
        <v/>
      </c>
      <c r="AF2105" s="6">
        <f>待赋值表!C2104</f>
        <v/>
      </c>
      <c r="AG2105" s="3">
        <f t="array" ref="AG2105">IF(AB2105=TRUE,"A",IF(AC2105=TRUE,"B",IF(AD2105=TRUE,"C",IF(AE2105=TRUE,"D","其他"))))</f>
        <v/>
      </c>
      <c r="AH2105" s="3">
        <f>IF(分析表!$E$12&lt;&gt;"ALL",AND(AF2105=分析表!$E$10,AG2105=分析表!$E$12),IF(AF2105=分析表!$E$10,TRUE(),IF(AF2105="ALL",TRUE(),"")))</f>
        <v/>
      </c>
    </row>
    <row r="2106">
      <c r="A2106" s="3">
        <f>COUNTIF($AH$2:AH2106,"TRUE")</f>
        <v/>
      </c>
      <c r="B2106" s="3">
        <f>COUNTIF($AG$2:$AG2106,#REF!)</f>
        <v/>
      </c>
      <c r="C2106" s="56">
        <f>待赋值表!A2105</f>
        <v/>
      </c>
      <c r="E2106" s="6">
        <f>待赋值表!D2105</f>
        <v/>
      </c>
      <c r="F2106" s="6">
        <f>待赋值表!E2105</f>
        <v/>
      </c>
      <c r="G2106" s="6">
        <f>待赋值表!F2105</f>
        <v/>
      </c>
      <c r="H2106" s="6">
        <f>待赋值表!G2105</f>
        <v/>
      </c>
      <c r="I2106" s="6">
        <f>待赋值表!H2105</f>
        <v/>
      </c>
      <c r="J2106" s="6">
        <f>待赋值表!I2105</f>
        <v/>
      </c>
      <c r="K2106" s="6">
        <f>待赋值表!J2105</f>
        <v/>
      </c>
      <c r="L2106" s="6">
        <f>待赋值表!K2105</f>
        <v/>
      </c>
      <c r="M2106" s="6">
        <f>待赋值表!L2105</f>
        <v/>
      </c>
      <c r="N2106" s="6">
        <f>待赋值表!M2105</f>
        <v/>
      </c>
      <c r="O2106" s="6">
        <f>待赋值表!N2105</f>
        <v/>
      </c>
      <c r="P2106" s="6">
        <f>待赋值表!O2105</f>
        <v/>
      </c>
      <c r="Q2106" s="6">
        <f>IF(待赋值表!P2105&lt;&gt;"",待赋值表!P2105,0)</f>
        <v/>
      </c>
      <c r="R2106" s="6">
        <f>待赋值表!Q2105</f>
        <v/>
      </c>
      <c r="S2106" s="6">
        <f>待赋值表!R2105</f>
        <v/>
      </c>
      <c r="T2106" s="6">
        <f>待赋值表!S2105</f>
        <v/>
      </c>
      <c r="U2106" s="6">
        <f>待赋值表!T2105</f>
        <v/>
      </c>
      <c r="V2106" s="6">
        <f>待赋值表!U2105</f>
        <v/>
      </c>
      <c r="W2106" s="6">
        <f>待赋值表!V2105</f>
        <v/>
      </c>
      <c r="X2106" s="6">
        <f>待赋值表!W2105</f>
        <v/>
      </c>
      <c r="Y2106" s="6">
        <f>待赋值表!X2105</f>
        <v/>
      </c>
      <c r="Z2106" s="3">
        <f>IF(M2106&gt;=0.01,"B_pre",IF(M2106&gt;=0,"C_pre","none"))</f>
        <v/>
      </c>
      <c r="AA2106" s="3">
        <f>IF(U2106&gt;0.125,"a_pre",IF(U2106&gt;=0,"b_pre","none"))</f>
        <v/>
      </c>
      <c r="AB2106" s="3">
        <f>AND(Z2106="B_pre",AA2106="a_pre")</f>
        <v/>
      </c>
      <c r="AC2106" s="3">
        <f>AND(Z2106="B_pre",AA2106="b_pre")</f>
        <v/>
      </c>
      <c r="AD2106" s="3">
        <f>AND(Z2106="C_pre",AA2106="a_pre")</f>
        <v/>
      </c>
      <c r="AE2106" s="3">
        <f>AND(Z2106="C_pre",AA2106="b_pre")</f>
        <v/>
      </c>
      <c r="AF2106" s="6">
        <f>待赋值表!C2105</f>
        <v/>
      </c>
      <c r="AG2106" s="3">
        <f t="array" ref="AG2106">IF(AB2106=TRUE,"A",IF(AC2106=TRUE,"B",IF(AD2106=TRUE,"C",IF(AE2106=TRUE,"D","其他"))))</f>
        <v/>
      </c>
      <c r="AH2106" s="3">
        <f>IF(分析表!$E$12&lt;&gt;"ALL",AND(AF2106=分析表!$E$10,AG2106=分析表!$E$12),IF(AF2106=分析表!$E$10,TRUE(),IF(AF2106="ALL",TRUE(),"")))</f>
        <v/>
      </c>
    </row>
    <row r="2107">
      <c r="A2107" s="3">
        <f>COUNTIF($AH$2:AH2107,"TRUE")</f>
        <v/>
      </c>
      <c r="B2107" s="3">
        <f>COUNTIF($AG$2:$AG2107,#REF!)</f>
        <v/>
      </c>
      <c r="C2107" s="56">
        <f>待赋值表!A2106</f>
        <v/>
      </c>
      <c r="E2107" s="6">
        <f>待赋值表!D2106</f>
        <v/>
      </c>
      <c r="F2107" s="6">
        <f>待赋值表!E2106</f>
        <v/>
      </c>
      <c r="G2107" s="6">
        <f>待赋值表!F2106</f>
        <v/>
      </c>
      <c r="H2107" s="6">
        <f>待赋值表!G2106</f>
        <v/>
      </c>
      <c r="I2107" s="6">
        <f>待赋值表!H2106</f>
        <v/>
      </c>
      <c r="J2107" s="6">
        <f>待赋值表!I2106</f>
        <v/>
      </c>
      <c r="K2107" s="6">
        <f>待赋值表!J2106</f>
        <v/>
      </c>
      <c r="L2107" s="6">
        <f>待赋值表!K2106</f>
        <v/>
      </c>
      <c r="M2107" s="6">
        <f>待赋值表!L2106</f>
        <v/>
      </c>
      <c r="N2107" s="6">
        <f>待赋值表!M2106</f>
        <v/>
      </c>
      <c r="O2107" s="6">
        <f>待赋值表!N2106</f>
        <v/>
      </c>
      <c r="P2107" s="6">
        <f>待赋值表!O2106</f>
        <v/>
      </c>
      <c r="Q2107" s="6">
        <f>IF(待赋值表!P2106&lt;&gt;"",待赋值表!P2106,0)</f>
        <v/>
      </c>
      <c r="R2107" s="6">
        <f>待赋值表!Q2106</f>
        <v/>
      </c>
      <c r="S2107" s="6">
        <f>待赋值表!R2106</f>
        <v/>
      </c>
      <c r="T2107" s="6">
        <f>待赋值表!S2106</f>
        <v/>
      </c>
      <c r="U2107" s="6">
        <f>待赋值表!T2106</f>
        <v/>
      </c>
      <c r="V2107" s="6">
        <f>待赋值表!U2106</f>
        <v/>
      </c>
      <c r="W2107" s="6">
        <f>待赋值表!V2106</f>
        <v/>
      </c>
      <c r="X2107" s="6">
        <f>待赋值表!W2106</f>
        <v/>
      </c>
      <c r="Y2107" s="6">
        <f>待赋值表!X2106</f>
        <v/>
      </c>
      <c r="Z2107" s="3">
        <f>IF(M2107&gt;=0.01,"B_pre",IF(M2107&gt;=0,"C_pre","none"))</f>
        <v/>
      </c>
      <c r="AA2107" s="3">
        <f>IF(U2107&gt;0.125,"a_pre",IF(U2107&gt;=0,"b_pre","none"))</f>
        <v/>
      </c>
      <c r="AB2107" s="3">
        <f>AND(Z2107="B_pre",AA2107="a_pre")</f>
        <v/>
      </c>
      <c r="AC2107" s="3">
        <f>AND(Z2107="B_pre",AA2107="b_pre")</f>
        <v/>
      </c>
      <c r="AD2107" s="3">
        <f>AND(Z2107="C_pre",AA2107="a_pre")</f>
        <v/>
      </c>
      <c r="AE2107" s="3">
        <f>AND(Z2107="C_pre",AA2107="b_pre")</f>
        <v/>
      </c>
      <c r="AF2107" s="6">
        <f>待赋值表!C2106</f>
        <v/>
      </c>
      <c r="AG2107" s="3">
        <f t="array" ref="AG2107">IF(AB2107=TRUE,"A",IF(AC2107=TRUE,"B",IF(AD2107=TRUE,"C",IF(AE2107=TRUE,"D","其他"))))</f>
        <v/>
      </c>
      <c r="AH2107" s="3">
        <f>IF(分析表!$E$12&lt;&gt;"ALL",AND(AF2107=分析表!$E$10,AG2107=分析表!$E$12),IF(AF2107=分析表!$E$10,TRUE(),IF(AF2107="ALL",TRUE(),"")))</f>
        <v/>
      </c>
    </row>
    <row r="2108">
      <c r="A2108" s="3">
        <f>COUNTIF($AH$2:AH2108,"TRUE")</f>
        <v/>
      </c>
      <c r="B2108" s="3">
        <f>COUNTIF($AG$2:$AG2108,#REF!)</f>
        <v/>
      </c>
      <c r="C2108" s="56">
        <f>待赋值表!A2107</f>
        <v/>
      </c>
      <c r="E2108" s="6">
        <f>待赋值表!D2107</f>
        <v/>
      </c>
      <c r="F2108" s="6">
        <f>待赋值表!E2107</f>
        <v/>
      </c>
      <c r="G2108" s="6">
        <f>待赋值表!F2107</f>
        <v/>
      </c>
      <c r="H2108" s="6">
        <f>待赋值表!G2107</f>
        <v/>
      </c>
      <c r="I2108" s="6">
        <f>待赋值表!H2107</f>
        <v/>
      </c>
      <c r="J2108" s="6">
        <f>待赋值表!I2107</f>
        <v/>
      </c>
      <c r="K2108" s="6">
        <f>待赋值表!J2107</f>
        <v/>
      </c>
      <c r="L2108" s="6">
        <f>待赋值表!K2107</f>
        <v/>
      </c>
      <c r="M2108" s="6">
        <f>待赋值表!L2107</f>
        <v/>
      </c>
      <c r="N2108" s="6">
        <f>待赋值表!M2107</f>
        <v/>
      </c>
      <c r="O2108" s="6">
        <f>待赋值表!N2107</f>
        <v/>
      </c>
      <c r="P2108" s="6">
        <f>待赋值表!O2107</f>
        <v/>
      </c>
      <c r="Q2108" s="6">
        <f>IF(待赋值表!P2107&lt;&gt;"",待赋值表!P2107,0)</f>
        <v/>
      </c>
      <c r="R2108" s="6">
        <f>待赋值表!Q2107</f>
        <v/>
      </c>
      <c r="S2108" s="6">
        <f>待赋值表!R2107</f>
        <v/>
      </c>
      <c r="T2108" s="6">
        <f>待赋值表!S2107</f>
        <v/>
      </c>
      <c r="U2108" s="6">
        <f>待赋值表!T2107</f>
        <v/>
      </c>
      <c r="V2108" s="6">
        <f>待赋值表!U2107</f>
        <v/>
      </c>
      <c r="W2108" s="6">
        <f>待赋值表!V2107</f>
        <v/>
      </c>
      <c r="X2108" s="6">
        <f>待赋值表!W2107</f>
        <v/>
      </c>
      <c r="Y2108" s="6">
        <f>待赋值表!X2107</f>
        <v/>
      </c>
      <c r="Z2108" s="3">
        <f>IF(M2108&gt;=0.01,"B_pre",IF(M2108&gt;=0,"C_pre","none"))</f>
        <v/>
      </c>
      <c r="AA2108" s="3">
        <f>IF(U2108&gt;0.125,"a_pre",IF(U2108&gt;=0,"b_pre","none"))</f>
        <v/>
      </c>
      <c r="AB2108" s="3">
        <f>AND(Z2108="B_pre",AA2108="a_pre")</f>
        <v/>
      </c>
      <c r="AC2108" s="3">
        <f>AND(Z2108="B_pre",AA2108="b_pre")</f>
        <v/>
      </c>
      <c r="AD2108" s="3">
        <f>AND(Z2108="C_pre",AA2108="a_pre")</f>
        <v/>
      </c>
      <c r="AE2108" s="3">
        <f>AND(Z2108="C_pre",AA2108="b_pre")</f>
        <v/>
      </c>
      <c r="AF2108" s="6">
        <f>待赋值表!C2107</f>
        <v/>
      </c>
      <c r="AG2108" s="3">
        <f t="array" ref="AG2108">IF(AB2108=TRUE,"A",IF(AC2108=TRUE,"B",IF(AD2108=TRUE,"C",IF(AE2108=TRUE,"D","其他"))))</f>
        <v/>
      </c>
      <c r="AH2108" s="3">
        <f>IF(分析表!$E$12&lt;&gt;"ALL",AND(AF2108=分析表!$E$10,AG2108=分析表!$E$12),IF(AF2108=分析表!$E$10,TRUE(),IF(AF2108="ALL",TRUE(),"")))</f>
        <v/>
      </c>
    </row>
    <row r="2109">
      <c r="A2109" s="3">
        <f>COUNTIF($AH$2:AH2109,"TRUE")</f>
        <v/>
      </c>
      <c r="B2109" s="3">
        <f>COUNTIF($AG$2:$AG2109,#REF!)</f>
        <v/>
      </c>
      <c r="C2109" s="56">
        <f>待赋值表!A2108</f>
        <v/>
      </c>
      <c r="E2109" s="6">
        <f>待赋值表!D2108</f>
        <v/>
      </c>
      <c r="F2109" s="6">
        <f>待赋值表!E2108</f>
        <v/>
      </c>
      <c r="G2109" s="6">
        <f>待赋值表!F2108</f>
        <v/>
      </c>
      <c r="H2109" s="6">
        <f>待赋值表!G2108</f>
        <v/>
      </c>
      <c r="I2109" s="6">
        <f>待赋值表!H2108</f>
        <v/>
      </c>
      <c r="J2109" s="6">
        <f>待赋值表!I2108</f>
        <v/>
      </c>
      <c r="K2109" s="6">
        <f>待赋值表!J2108</f>
        <v/>
      </c>
      <c r="L2109" s="6">
        <f>待赋值表!K2108</f>
        <v/>
      </c>
      <c r="M2109" s="6">
        <f>待赋值表!L2108</f>
        <v/>
      </c>
      <c r="N2109" s="6">
        <f>待赋值表!M2108</f>
        <v/>
      </c>
      <c r="O2109" s="6">
        <f>待赋值表!N2108</f>
        <v/>
      </c>
      <c r="P2109" s="6">
        <f>待赋值表!O2108</f>
        <v/>
      </c>
      <c r="Q2109" s="6">
        <f>IF(待赋值表!P2108&lt;&gt;"",待赋值表!P2108,0)</f>
        <v/>
      </c>
      <c r="R2109" s="6">
        <f>待赋值表!Q2108</f>
        <v/>
      </c>
      <c r="S2109" s="6">
        <f>待赋值表!R2108</f>
        <v/>
      </c>
      <c r="T2109" s="6">
        <f>待赋值表!S2108</f>
        <v/>
      </c>
      <c r="U2109" s="6">
        <f>待赋值表!T2108</f>
        <v/>
      </c>
      <c r="V2109" s="6">
        <f>待赋值表!U2108</f>
        <v/>
      </c>
      <c r="W2109" s="6">
        <f>待赋值表!V2108</f>
        <v/>
      </c>
      <c r="X2109" s="6">
        <f>待赋值表!W2108</f>
        <v/>
      </c>
      <c r="Y2109" s="6">
        <f>待赋值表!X2108</f>
        <v/>
      </c>
      <c r="Z2109" s="3">
        <f>IF(M2109&gt;=0.01,"B_pre",IF(M2109&gt;=0,"C_pre","none"))</f>
        <v/>
      </c>
      <c r="AA2109" s="3">
        <f>IF(U2109&gt;0.125,"a_pre",IF(U2109&gt;=0,"b_pre","none"))</f>
        <v/>
      </c>
      <c r="AB2109" s="3">
        <f>AND(Z2109="B_pre",AA2109="a_pre")</f>
        <v/>
      </c>
      <c r="AC2109" s="3">
        <f>AND(Z2109="B_pre",AA2109="b_pre")</f>
        <v/>
      </c>
      <c r="AD2109" s="3">
        <f>AND(Z2109="C_pre",AA2109="a_pre")</f>
        <v/>
      </c>
      <c r="AE2109" s="3">
        <f>AND(Z2109="C_pre",AA2109="b_pre")</f>
        <v/>
      </c>
      <c r="AF2109" s="6">
        <f>待赋值表!C2108</f>
        <v/>
      </c>
      <c r="AG2109" s="3">
        <f t="array" ref="AG2109">IF(AB2109=TRUE,"A",IF(AC2109=TRUE,"B",IF(AD2109=TRUE,"C",IF(AE2109=TRUE,"D","其他"))))</f>
        <v/>
      </c>
      <c r="AH2109" s="3">
        <f>IF(分析表!$E$12&lt;&gt;"ALL",AND(AF2109=分析表!$E$10,AG2109=分析表!$E$12),IF(AF2109=分析表!$E$10,TRUE(),IF(AF2109="ALL",TRUE(),"")))</f>
        <v/>
      </c>
    </row>
    <row r="2110">
      <c r="A2110" s="3">
        <f>COUNTIF($AH$2:AH2110,"TRUE")</f>
        <v/>
      </c>
      <c r="B2110" s="3">
        <f>COUNTIF($AG$2:$AG2110,#REF!)</f>
        <v/>
      </c>
      <c r="C2110" s="56">
        <f>待赋值表!A2109</f>
        <v/>
      </c>
      <c r="E2110" s="6">
        <f>待赋值表!D2109</f>
        <v/>
      </c>
      <c r="F2110" s="6">
        <f>待赋值表!E2109</f>
        <v/>
      </c>
      <c r="G2110" s="6">
        <f>待赋值表!F2109</f>
        <v/>
      </c>
      <c r="H2110" s="6">
        <f>待赋值表!G2109</f>
        <v/>
      </c>
      <c r="I2110" s="6">
        <f>待赋值表!H2109</f>
        <v/>
      </c>
      <c r="J2110" s="6">
        <f>待赋值表!I2109</f>
        <v/>
      </c>
      <c r="K2110" s="6">
        <f>待赋值表!J2109</f>
        <v/>
      </c>
      <c r="L2110" s="6">
        <f>待赋值表!K2109</f>
        <v/>
      </c>
      <c r="M2110" s="6">
        <f>待赋值表!L2109</f>
        <v/>
      </c>
      <c r="N2110" s="6">
        <f>待赋值表!M2109</f>
        <v/>
      </c>
      <c r="O2110" s="6">
        <f>待赋值表!N2109</f>
        <v/>
      </c>
      <c r="P2110" s="6">
        <f>待赋值表!O2109</f>
        <v/>
      </c>
      <c r="Q2110" s="6">
        <f>IF(待赋值表!P2109&lt;&gt;"",待赋值表!P2109,0)</f>
        <v/>
      </c>
      <c r="R2110" s="6">
        <f>待赋值表!Q2109</f>
        <v/>
      </c>
      <c r="S2110" s="6">
        <f>待赋值表!R2109</f>
        <v/>
      </c>
      <c r="T2110" s="6">
        <f>待赋值表!S2109</f>
        <v/>
      </c>
      <c r="U2110" s="6">
        <f>待赋值表!T2109</f>
        <v/>
      </c>
      <c r="V2110" s="6">
        <f>待赋值表!U2109</f>
        <v/>
      </c>
      <c r="W2110" s="6">
        <f>待赋值表!V2109</f>
        <v/>
      </c>
      <c r="X2110" s="6">
        <f>待赋值表!W2109</f>
        <v/>
      </c>
      <c r="Y2110" s="6">
        <f>待赋值表!X2109</f>
        <v/>
      </c>
      <c r="Z2110" s="3">
        <f>IF(M2110&gt;=0.01,"B_pre",IF(M2110&gt;=0,"C_pre","none"))</f>
        <v/>
      </c>
      <c r="AA2110" s="3">
        <f>IF(U2110&gt;0.125,"a_pre",IF(U2110&gt;=0,"b_pre","none"))</f>
        <v/>
      </c>
      <c r="AB2110" s="3">
        <f>AND(Z2110="B_pre",AA2110="a_pre")</f>
        <v/>
      </c>
      <c r="AC2110" s="3">
        <f>AND(Z2110="B_pre",AA2110="b_pre")</f>
        <v/>
      </c>
      <c r="AD2110" s="3">
        <f>AND(Z2110="C_pre",AA2110="a_pre")</f>
        <v/>
      </c>
      <c r="AE2110" s="3">
        <f>AND(Z2110="C_pre",AA2110="b_pre")</f>
        <v/>
      </c>
      <c r="AF2110" s="6">
        <f>待赋值表!C2109</f>
        <v/>
      </c>
      <c r="AG2110" s="3">
        <f t="array" ref="AG2110">IF(AB2110=TRUE,"A",IF(AC2110=TRUE,"B",IF(AD2110=TRUE,"C",IF(AE2110=TRUE,"D","其他"))))</f>
        <v/>
      </c>
      <c r="AH2110" s="3">
        <f>IF(分析表!$E$12&lt;&gt;"ALL",AND(AF2110=分析表!$E$10,AG2110=分析表!$E$12),IF(AF2110=分析表!$E$10,TRUE(),IF(AF2110="ALL",TRUE(),"")))</f>
        <v/>
      </c>
    </row>
    <row r="2111">
      <c r="A2111" s="3">
        <f>COUNTIF($AH$2:AH2111,"TRUE")</f>
        <v/>
      </c>
      <c r="B2111" s="3">
        <f>COUNTIF($AG$2:$AG2111,#REF!)</f>
        <v/>
      </c>
      <c r="C2111" s="56">
        <f>待赋值表!A2110</f>
        <v/>
      </c>
      <c r="E2111" s="6">
        <f>待赋值表!D2110</f>
        <v/>
      </c>
      <c r="F2111" s="6">
        <f>待赋值表!E2110</f>
        <v/>
      </c>
      <c r="G2111" s="6">
        <f>待赋值表!F2110</f>
        <v/>
      </c>
      <c r="H2111" s="6">
        <f>待赋值表!G2110</f>
        <v/>
      </c>
      <c r="I2111" s="6">
        <f>待赋值表!H2110</f>
        <v/>
      </c>
      <c r="J2111" s="6">
        <f>待赋值表!I2110</f>
        <v/>
      </c>
      <c r="K2111" s="6">
        <f>待赋值表!J2110</f>
        <v/>
      </c>
      <c r="L2111" s="6">
        <f>待赋值表!K2110</f>
        <v/>
      </c>
      <c r="M2111" s="6">
        <f>待赋值表!L2110</f>
        <v/>
      </c>
      <c r="N2111" s="6">
        <f>待赋值表!M2110</f>
        <v/>
      </c>
      <c r="O2111" s="6">
        <f>待赋值表!N2110</f>
        <v/>
      </c>
      <c r="P2111" s="6">
        <f>待赋值表!O2110</f>
        <v/>
      </c>
      <c r="Q2111" s="6">
        <f>IF(待赋值表!P2110&lt;&gt;"",待赋值表!P2110,0)</f>
        <v/>
      </c>
      <c r="R2111" s="6">
        <f>待赋值表!Q2110</f>
        <v/>
      </c>
      <c r="S2111" s="6">
        <f>待赋值表!R2110</f>
        <v/>
      </c>
      <c r="T2111" s="6">
        <f>待赋值表!S2110</f>
        <v/>
      </c>
      <c r="U2111" s="6">
        <f>待赋值表!T2110</f>
        <v/>
      </c>
      <c r="V2111" s="6">
        <f>待赋值表!U2110</f>
        <v/>
      </c>
      <c r="W2111" s="6">
        <f>待赋值表!V2110</f>
        <v/>
      </c>
      <c r="X2111" s="6">
        <f>待赋值表!W2110</f>
        <v/>
      </c>
      <c r="Y2111" s="6">
        <f>待赋值表!X2110</f>
        <v/>
      </c>
      <c r="Z2111" s="3">
        <f>IF(M2111&gt;=0.01,"B_pre",IF(M2111&gt;=0,"C_pre","none"))</f>
        <v/>
      </c>
      <c r="AA2111" s="3">
        <f>IF(U2111&gt;0.125,"a_pre",IF(U2111&gt;=0,"b_pre","none"))</f>
        <v/>
      </c>
      <c r="AB2111" s="3">
        <f>AND(Z2111="B_pre",AA2111="a_pre")</f>
        <v/>
      </c>
      <c r="AC2111" s="3">
        <f>AND(Z2111="B_pre",AA2111="b_pre")</f>
        <v/>
      </c>
      <c r="AD2111" s="3">
        <f>AND(Z2111="C_pre",AA2111="a_pre")</f>
        <v/>
      </c>
      <c r="AE2111" s="3">
        <f>AND(Z2111="C_pre",AA2111="b_pre")</f>
        <v/>
      </c>
      <c r="AF2111" s="6">
        <f>待赋值表!C2110</f>
        <v/>
      </c>
      <c r="AG2111" s="3">
        <f t="array" ref="AG2111">IF(AB2111=TRUE,"A",IF(AC2111=TRUE,"B",IF(AD2111=TRUE,"C",IF(AE2111=TRUE,"D","其他"))))</f>
        <v/>
      </c>
      <c r="AH2111" s="3">
        <f>IF(分析表!$E$12&lt;&gt;"ALL",AND(AF2111=分析表!$E$10,AG2111=分析表!$E$12),IF(AF2111=分析表!$E$10,TRUE(),IF(AF2111="ALL",TRUE(),"")))</f>
        <v/>
      </c>
    </row>
    <row r="2112">
      <c r="A2112" s="3">
        <f>COUNTIF($AH$2:AH2112,"TRUE")</f>
        <v/>
      </c>
      <c r="B2112" s="3">
        <f>COUNTIF($AG$2:$AG2112,#REF!)</f>
        <v/>
      </c>
      <c r="C2112" s="56">
        <f>待赋值表!A2111</f>
        <v/>
      </c>
      <c r="E2112" s="6">
        <f>待赋值表!D2111</f>
        <v/>
      </c>
      <c r="F2112" s="6">
        <f>待赋值表!E2111</f>
        <v/>
      </c>
      <c r="G2112" s="6">
        <f>待赋值表!F2111</f>
        <v/>
      </c>
      <c r="H2112" s="6">
        <f>待赋值表!G2111</f>
        <v/>
      </c>
      <c r="I2112" s="6">
        <f>待赋值表!H2111</f>
        <v/>
      </c>
      <c r="J2112" s="6">
        <f>待赋值表!I2111</f>
        <v/>
      </c>
      <c r="K2112" s="6">
        <f>待赋值表!J2111</f>
        <v/>
      </c>
      <c r="L2112" s="6">
        <f>待赋值表!K2111</f>
        <v/>
      </c>
      <c r="M2112" s="6">
        <f>待赋值表!L2111</f>
        <v/>
      </c>
      <c r="N2112" s="6">
        <f>待赋值表!M2111</f>
        <v/>
      </c>
      <c r="O2112" s="6">
        <f>待赋值表!N2111</f>
        <v/>
      </c>
      <c r="P2112" s="6">
        <f>待赋值表!O2111</f>
        <v/>
      </c>
      <c r="Q2112" s="6">
        <f>IF(待赋值表!P2111&lt;&gt;"",待赋值表!P2111,0)</f>
        <v/>
      </c>
      <c r="R2112" s="6">
        <f>待赋值表!Q2111</f>
        <v/>
      </c>
      <c r="S2112" s="6">
        <f>待赋值表!R2111</f>
        <v/>
      </c>
      <c r="T2112" s="6">
        <f>待赋值表!S2111</f>
        <v/>
      </c>
      <c r="U2112" s="6">
        <f>待赋值表!T2111</f>
        <v/>
      </c>
      <c r="V2112" s="6">
        <f>待赋值表!U2111</f>
        <v/>
      </c>
      <c r="W2112" s="6">
        <f>待赋值表!V2111</f>
        <v/>
      </c>
      <c r="X2112" s="6">
        <f>待赋值表!W2111</f>
        <v/>
      </c>
      <c r="Y2112" s="6">
        <f>待赋值表!X2111</f>
        <v/>
      </c>
      <c r="Z2112" s="3">
        <f>IF(M2112&gt;=0.01,"B_pre",IF(M2112&gt;=0,"C_pre","none"))</f>
        <v/>
      </c>
      <c r="AA2112" s="3">
        <f>IF(U2112&gt;0.125,"a_pre",IF(U2112&gt;=0,"b_pre","none"))</f>
        <v/>
      </c>
      <c r="AB2112" s="3">
        <f>AND(Z2112="B_pre",AA2112="a_pre")</f>
        <v/>
      </c>
      <c r="AC2112" s="3">
        <f>AND(Z2112="B_pre",AA2112="b_pre")</f>
        <v/>
      </c>
      <c r="AD2112" s="3">
        <f>AND(Z2112="C_pre",AA2112="a_pre")</f>
        <v/>
      </c>
      <c r="AE2112" s="3">
        <f>AND(Z2112="C_pre",AA2112="b_pre")</f>
        <v/>
      </c>
      <c r="AF2112" s="6">
        <f>待赋值表!C2111</f>
        <v/>
      </c>
      <c r="AG2112" s="3">
        <f t="array" ref="AG2112">IF(AB2112=TRUE,"A",IF(AC2112=TRUE,"B",IF(AD2112=TRUE,"C",IF(AE2112=TRUE,"D","其他"))))</f>
        <v/>
      </c>
      <c r="AH2112" s="3">
        <f>IF(分析表!$E$12&lt;&gt;"ALL",AND(AF2112=分析表!$E$10,AG2112=分析表!$E$12),IF(AF2112=分析表!$E$10,TRUE(),IF(AF2112="ALL",TRUE(),"")))</f>
        <v/>
      </c>
    </row>
    <row r="2113">
      <c r="A2113" s="3">
        <f>COUNTIF($AH$2:AH2113,"TRUE")</f>
        <v/>
      </c>
      <c r="B2113" s="3">
        <f>COUNTIF($AG$2:$AG2113,#REF!)</f>
        <v/>
      </c>
      <c r="C2113" s="56">
        <f>待赋值表!A2112</f>
        <v/>
      </c>
      <c r="E2113" s="6">
        <f>待赋值表!D2112</f>
        <v/>
      </c>
      <c r="F2113" s="6">
        <f>待赋值表!E2112</f>
        <v/>
      </c>
      <c r="G2113" s="6">
        <f>待赋值表!F2112</f>
        <v/>
      </c>
      <c r="H2113" s="6">
        <f>待赋值表!G2112</f>
        <v/>
      </c>
      <c r="I2113" s="6">
        <f>待赋值表!H2112</f>
        <v/>
      </c>
      <c r="J2113" s="6">
        <f>待赋值表!I2112</f>
        <v/>
      </c>
      <c r="K2113" s="6">
        <f>待赋值表!J2112</f>
        <v/>
      </c>
      <c r="L2113" s="6">
        <f>待赋值表!K2112</f>
        <v/>
      </c>
      <c r="M2113" s="6">
        <f>待赋值表!L2112</f>
        <v/>
      </c>
      <c r="N2113" s="6">
        <f>待赋值表!M2112</f>
        <v/>
      </c>
      <c r="O2113" s="6">
        <f>待赋值表!N2112</f>
        <v/>
      </c>
      <c r="P2113" s="6">
        <f>待赋值表!O2112</f>
        <v/>
      </c>
      <c r="Q2113" s="6">
        <f>IF(待赋值表!P2112&lt;&gt;"",待赋值表!P2112,0)</f>
        <v/>
      </c>
      <c r="R2113" s="6">
        <f>待赋值表!Q2112</f>
        <v/>
      </c>
      <c r="S2113" s="6">
        <f>待赋值表!R2112</f>
        <v/>
      </c>
      <c r="T2113" s="6">
        <f>待赋值表!S2112</f>
        <v/>
      </c>
      <c r="U2113" s="6">
        <f>待赋值表!T2112</f>
        <v/>
      </c>
      <c r="V2113" s="6">
        <f>待赋值表!U2112</f>
        <v/>
      </c>
      <c r="W2113" s="6">
        <f>待赋值表!V2112</f>
        <v/>
      </c>
      <c r="X2113" s="6">
        <f>待赋值表!W2112</f>
        <v/>
      </c>
      <c r="Y2113" s="6">
        <f>待赋值表!X2112</f>
        <v/>
      </c>
      <c r="Z2113" s="3">
        <f>IF(M2113&gt;=0.01,"B_pre",IF(M2113&gt;=0,"C_pre","none"))</f>
        <v/>
      </c>
      <c r="AA2113" s="3">
        <f>IF(U2113&gt;0.125,"a_pre",IF(U2113&gt;=0,"b_pre","none"))</f>
        <v/>
      </c>
      <c r="AB2113" s="3">
        <f>AND(Z2113="B_pre",AA2113="a_pre")</f>
        <v/>
      </c>
      <c r="AC2113" s="3">
        <f>AND(Z2113="B_pre",AA2113="b_pre")</f>
        <v/>
      </c>
      <c r="AD2113" s="3">
        <f>AND(Z2113="C_pre",AA2113="a_pre")</f>
        <v/>
      </c>
      <c r="AE2113" s="3">
        <f>AND(Z2113="C_pre",AA2113="b_pre")</f>
        <v/>
      </c>
      <c r="AF2113" s="6">
        <f>待赋值表!C2112</f>
        <v/>
      </c>
      <c r="AG2113" s="3">
        <f t="array" ref="AG2113">IF(AB2113=TRUE,"A",IF(AC2113=TRUE,"B",IF(AD2113=TRUE,"C",IF(AE2113=TRUE,"D","其他"))))</f>
        <v/>
      </c>
      <c r="AH2113" s="3">
        <f>IF(分析表!$E$12&lt;&gt;"ALL",AND(AF2113=分析表!$E$10,AG2113=分析表!$E$12),IF(AF2113=分析表!$E$10,TRUE(),IF(AF2113="ALL",TRUE(),"")))</f>
        <v/>
      </c>
    </row>
    <row r="2114">
      <c r="A2114" s="3">
        <f>COUNTIF($AH$2:AH2114,"TRUE")</f>
        <v/>
      </c>
      <c r="B2114" s="3">
        <f>COUNTIF($AG$2:$AG2114,#REF!)</f>
        <v/>
      </c>
      <c r="C2114" s="56">
        <f>待赋值表!A2113</f>
        <v/>
      </c>
      <c r="E2114" s="6">
        <f>待赋值表!D2113</f>
        <v/>
      </c>
      <c r="F2114" s="6">
        <f>待赋值表!E2113</f>
        <v/>
      </c>
      <c r="G2114" s="6">
        <f>待赋值表!F2113</f>
        <v/>
      </c>
      <c r="H2114" s="6">
        <f>待赋值表!G2113</f>
        <v/>
      </c>
      <c r="I2114" s="6">
        <f>待赋值表!H2113</f>
        <v/>
      </c>
      <c r="J2114" s="6">
        <f>待赋值表!I2113</f>
        <v/>
      </c>
      <c r="K2114" s="6">
        <f>待赋值表!J2113</f>
        <v/>
      </c>
      <c r="L2114" s="6">
        <f>待赋值表!K2113</f>
        <v/>
      </c>
      <c r="M2114" s="6">
        <f>待赋值表!L2113</f>
        <v/>
      </c>
      <c r="N2114" s="6">
        <f>待赋值表!M2113</f>
        <v/>
      </c>
      <c r="O2114" s="6">
        <f>待赋值表!N2113</f>
        <v/>
      </c>
      <c r="P2114" s="6">
        <f>待赋值表!O2113</f>
        <v/>
      </c>
      <c r="Q2114" s="6">
        <f>IF(待赋值表!P2113&lt;&gt;"",待赋值表!P2113,0)</f>
        <v/>
      </c>
      <c r="R2114" s="6">
        <f>待赋值表!Q2113</f>
        <v/>
      </c>
      <c r="S2114" s="6">
        <f>待赋值表!R2113</f>
        <v/>
      </c>
      <c r="T2114" s="6">
        <f>待赋值表!S2113</f>
        <v/>
      </c>
      <c r="U2114" s="6">
        <f>待赋值表!T2113</f>
        <v/>
      </c>
      <c r="V2114" s="6">
        <f>待赋值表!U2113</f>
        <v/>
      </c>
      <c r="W2114" s="6">
        <f>待赋值表!V2113</f>
        <v/>
      </c>
      <c r="X2114" s="6">
        <f>待赋值表!W2113</f>
        <v/>
      </c>
      <c r="Y2114" s="6">
        <f>待赋值表!X2113</f>
        <v/>
      </c>
      <c r="Z2114" s="3">
        <f>IF(M2114&gt;=0.01,"B_pre",IF(M2114&gt;=0,"C_pre","none"))</f>
        <v/>
      </c>
      <c r="AA2114" s="3">
        <f>IF(U2114&gt;0.125,"a_pre",IF(U2114&gt;=0,"b_pre","none"))</f>
        <v/>
      </c>
      <c r="AB2114" s="3">
        <f>AND(Z2114="B_pre",AA2114="a_pre")</f>
        <v/>
      </c>
      <c r="AC2114" s="3">
        <f>AND(Z2114="B_pre",AA2114="b_pre")</f>
        <v/>
      </c>
      <c r="AD2114" s="3">
        <f>AND(Z2114="C_pre",AA2114="a_pre")</f>
        <v/>
      </c>
      <c r="AE2114" s="3">
        <f>AND(Z2114="C_pre",AA2114="b_pre")</f>
        <v/>
      </c>
      <c r="AF2114" s="6">
        <f>待赋值表!C2113</f>
        <v/>
      </c>
      <c r="AG2114" s="3">
        <f t="array" ref="AG2114">IF(AB2114=TRUE,"A",IF(AC2114=TRUE,"B",IF(AD2114=TRUE,"C",IF(AE2114=TRUE,"D","其他"))))</f>
        <v/>
      </c>
      <c r="AH2114" s="3">
        <f>IF(分析表!$E$12&lt;&gt;"ALL",AND(AF2114=分析表!$E$10,AG2114=分析表!$E$12),IF(AF2114=分析表!$E$10,TRUE(),IF(AF2114="ALL",TRUE(),"")))</f>
        <v/>
      </c>
    </row>
    <row r="2115">
      <c r="A2115" s="3">
        <f>COUNTIF($AH$2:AH2115,"TRUE")</f>
        <v/>
      </c>
      <c r="B2115" s="3">
        <f>COUNTIF($AG$2:$AG2115,#REF!)</f>
        <v/>
      </c>
      <c r="C2115" s="56">
        <f>待赋值表!A2114</f>
        <v/>
      </c>
      <c r="E2115" s="6">
        <f>待赋值表!D2114</f>
        <v/>
      </c>
      <c r="F2115" s="6">
        <f>待赋值表!E2114</f>
        <v/>
      </c>
      <c r="G2115" s="6">
        <f>待赋值表!F2114</f>
        <v/>
      </c>
      <c r="H2115" s="6">
        <f>待赋值表!G2114</f>
        <v/>
      </c>
      <c r="I2115" s="6">
        <f>待赋值表!H2114</f>
        <v/>
      </c>
      <c r="J2115" s="6">
        <f>待赋值表!I2114</f>
        <v/>
      </c>
      <c r="K2115" s="6">
        <f>待赋值表!J2114</f>
        <v/>
      </c>
      <c r="L2115" s="6">
        <f>待赋值表!K2114</f>
        <v/>
      </c>
      <c r="M2115" s="6">
        <f>待赋值表!L2114</f>
        <v/>
      </c>
      <c r="N2115" s="6">
        <f>待赋值表!M2114</f>
        <v/>
      </c>
      <c r="O2115" s="6">
        <f>待赋值表!N2114</f>
        <v/>
      </c>
      <c r="P2115" s="6">
        <f>待赋值表!O2114</f>
        <v/>
      </c>
      <c r="Q2115" s="6">
        <f>IF(待赋值表!P2114&lt;&gt;"",待赋值表!P2114,0)</f>
        <v/>
      </c>
      <c r="R2115" s="6">
        <f>待赋值表!Q2114</f>
        <v/>
      </c>
      <c r="S2115" s="6">
        <f>待赋值表!R2114</f>
        <v/>
      </c>
      <c r="T2115" s="6">
        <f>待赋值表!S2114</f>
        <v/>
      </c>
      <c r="U2115" s="6">
        <f>待赋值表!T2114</f>
        <v/>
      </c>
      <c r="V2115" s="6">
        <f>待赋值表!U2114</f>
        <v/>
      </c>
      <c r="W2115" s="6">
        <f>待赋值表!V2114</f>
        <v/>
      </c>
      <c r="X2115" s="6">
        <f>待赋值表!W2114</f>
        <v/>
      </c>
      <c r="Y2115" s="6">
        <f>待赋值表!X2114</f>
        <v/>
      </c>
      <c r="Z2115" s="3">
        <f>IF(M2115&gt;=0.01,"B_pre",IF(M2115&gt;=0,"C_pre","none"))</f>
        <v/>
      </c>
      <c r="AA2115" s="3">
        <f>IF(U2115&gt;0.125,"a_pre",IF(U2115&gt;=0,"b_pre","none"))</f>
        <v/>
      </c>
      <c r="AB2115" s="3">
        <f>AND(Z2115="B_pre",AA2115="a_pre")</f>
        <v/>
      </c>
      <c r="AC2115" s="3">
        <f>AND(Z2115="B_pre",AA2115="b_pre")</f>
        <v/>
      </c>
      <c r="AD2115" s="3">
        <f>AND(Z2115="C_pre",AA2115="a_pre")</f>
        <v/>
      </c>
      <c r="AE2115" s="3">
        <f>AND(Z2115="C_pre",AA2115="b_pre")</f>
        <v/>
      </c>
      <c r="AF2115" s="6">
        <f>待赋值表!C2114</f>
        <v/>
      </c>
      <c r="AG2115" s="3">
        <f t="array" ref="AG2115">IF(AB2115=TRUE,"A",IF(AC2115=TRUE,"B",IF(AD2115=TRUE,"C",IF(AE2115=TRUE,"D","其他"))))</f>
        <v/>
      </c>
      <c r="AH2115" s="3">
        <f>IF(分析表!$E$12&lt;&gt;"ALL",AND(AF2115=分析表!$E$10,AG2115=分析表!$E$12),IF(AF2115=分析表!$E$10,TRUE(),IF(AF2115="ALL",TRUE(),"")))</f>
        <v/>
      </c>
    </row>
    <row r="2116">
      <c r="A2116" s="3">
        <f>COUNTIF($AH$2:AH2116,"TRUE")</f>
        <v/>
      </c>
      <c r="B2116" s="3">
        <f>COUNTIF($AG$2:$AG2116,#REF!)</f>
        <v/>
      </c>
      <c r="C2116" s="56">
        <f>待赋值表!A2115</f>
        <v/>
      </c>
      <c r="E2116" s="6">
        <f>待赋值表!D2115</f>
        <v/>
      </c>
      <c r="F2116" s="6">
        <f>待赋值表!E2115</f>
        <v/>
      </c>
      <c r="G2116" s="6">
        <f>待赋值表!F2115</f>
        <v/>
      </c>
      <c r="H2116" s="6">
        <f>待赋值表!G2115</f>
        <v/>
      </c>
      <c r="I2116" s="6">
        <f>待赋值表!H2115</f>
        <v/>
      </c>
      <c r="J2116" s="6">
        <f>待赋值表!I2115</f>
        <v/>
      </c>
      <c r="K2116" s="6">
        <f>待赋值表!J2115</f>
        <v/>
      </c>
      <c r="L2116" s="6">
        <f>待赋值表!K2115</f>
        <v/>
      </c>
      <c r="M2116" s="6">
        <f>待赋值表!L2115</f>
        <v/>
      </c>
      <c r="N2116" s="6">
        <f>待赋值表!M2115</f>
        <v/>
      </c>
      <c r="O2116" s="6">
        <f>待赋值表!N2115</f>
        <v/>
      </c>
      <c r="P2116" s="6">
        <f>待赋值表!O2115</f>
        <v/>
      </c>
      <c r="Q2116" s="6">
        <f>IF(待赋值表!P2115&lt;&gt;"",待赋值表!P2115,0)</f>
        <v/>
      </c>
      <c r="R2116" s="6">
        <f>待赋值表!Q2115</f>
        <v/>
      </c>
      <c r="S2116" s="6">
        <f>待赋值表!R2115</f>
        <v/>
      </c>
      <c r="T2116" s="6">
        <f>待赋值表!S2115</f>
        <v/>
      </c>
      <c r="U2116" s="6">
        <f>待赋值表!T2115</f>
        <v/>
      </c>
      <c r="V2116" s="6">
        <f>待赋值表!U2115</f>
        <v/>
      </c>
      <c r="W2116" s="6">
        <f>待赋值表!V2115</f>
        <v/>
      </c>
      <c r="X2116" s="6">
        <f>待赋值表!W2115</f>
        <v/>
      </c>
      <c r="Y2116" s="6">
        <f>待赋值表!X2115</f>
        <v/>
      </c>
      <c r="Z2116" s="3">
        <f>IF(M2116&gt;=0.01,"B_pre",IF(M2116&gt;=0,"C_pre","none"))</f>
        <v/>
      </c>
      <c r="AA2116" s="3">
        <f>IF(U2116&gt;0.125,"a_pre",IF(U2116&gt;=0,"b_pre","none"))</f>
        <v/>
      </c>
      <c r="AB2116" s="3">
        <f>AND(Z2116="B_pre",AA2116="a_pre")</f>
        <v/>
      </c>
      <c r="AC2116" s="3">
        <f>AND(Z2116="B_pre",AA2116="b_pre")</f>
        <v/>
      </c>
      <c r="AD2116" s="3">
        <f>AND(Z2116="C_pre",AA2116="a_pre")</f>
        <v/>
      </c>
      <c r="AE2116" s="3">
        <f>AND(Z2116="C_pre",AA2116="b_pre")</f>
        <v/>
      </c>
      <c r="AF2116" s="6">
        <f>待赋值表!C2115</f>
        <v/>
      </c>
      <c r="AG2116" s="3">
        <f t="array" ref="AG2116">IF(AB2116=TRUE,"A",IF(AC2116=TRUE,"B",IF(AD2116=TRUE,"C",IF(AE2116=TRUE,"D","其他"))))</f>
        <v/>
      </c>
      <c r="AH2116" s="3">
        <f>IF(分析表!$E$12&lt;&gt;"ALL",AND(AF2116=分析表!$E$10,AG2116=分析表!$E$12),IF(AF2116=分析表!$E$10,TRUE(),IF(AF2116="ALL",TRUE(),"")))</f>
        <v/>
      </c>
    </row>
    <row r="2117">
      <c r="A2117" s="3">
        <f>COUNTIF($AH$2:AH2117,"TRUE")</f>
        <v/>
      </c>
      <c r="B2117" s="3">
        <f>COUNTIF($AG$2:$AG2117,#REF!)</f>
        <v/>
      </c>
      <c r="C2117" s="56">
        <f>待赋值表!A2116</f>
        <v/>
      </c>
      <c r="E2117" s="6">
        <f>待赋值表!D2116</f>
        <v/>
      </c>
      <c r="F2117" s="6">
        <f>待赋值表!E2116</f>
        <v/>
      </c>
      <c r="G2117" s="6">
        <f>待赋值表!F2116</f>
        <v/>
      </c>
      <c r="H2117" s="6">
        <f>待赋值表!G2116</f>
        <v/>
      </c>
      <c r="I2117" s="6">
        <f>待赋值表!H2116</f>
        <v/>
      </c>
      <c r="J2117" s="6">
        <f>待赋值表!I2116</f>
        <v/>
      </c>
      <c r="K2117" s="6">
        <f>待赋值表!J2116</f>
        <v/>
      </c>
      <c r="L2117" s="6">
        <f>待赋值表!K2116</f>
        <v/>
      </c>
      <c r="M2117" s="6">
        <f>待赋值表!L2116</f>
        <v/>
      </c>
      <c r="N2117" s="6">
        <f>待赋值表!M2116</f>
        <v/>
      </c>
      <c r="O2117" s="6">
        <f>待赋值表!N2116</f>
        <v/>
      </c>
      <c r="P2117" s="6">
        <f>待赋值表!O2116</f>
        <v/>
      </c>
      <c r="Q2117" s="6">
        <f>IF(待赋值表!P2116&lt;&gt;"",待赋值表!P2116,0)</f>
        <v/>
      </c>
      <c r="R2117" s="6">
        <f>待赋值表!Q2116</f>
        <v/>
      </c>
      <c r="S2117" s="6">
        <f>待赋值表!R2116</f>
        <v/>
      </c>
      <c r="T2117" s="6">
        <f>待赋值表!S2116</f>
        <v/>
      </c>
      <c r="U2117" s="6">
        <f>待赋值表!T2116</f>
        <v/>
      </c>
      <c r="V2117" s="6">
        <f>待赋值表!U2116</f>
        <v/>
      </c>
      <c r="W2117" s="6">
        <f>待赋值表!V2116</f>
        <v/>
      </c>
      <c r="X2117" s="6">
        <f>待赋值表!W2116</f>
        <v/>
      </c>
      <c r="Y2117" s="6">
        <f>待赋值表!X2116</f>
        <v/>
      </c>
      <c r="Z2117" s="3">
        <f>IF(M2117&gt;=0.01,"B_pre",IF(M2117&gt;=0,"C_pre","none"))</f>
        <v/>
      </c>
      <c r="AA2117" s="3">
        <f>IF(U2117&gt;0.125,"a_pre",IF(U2117&gt;=0,"b_pre","none"))</f>
        <v/>
      </c>
      <c r="AB2117" s="3">
        <f>AND(Z2117="B_pre",AA2117="a_pre")</f>
        <v/>
      </c>
      <c r="AC2117" s="3">
        <f>AND(Z2117="B_pre",AA2117="b_pre")</f>
        <v/>
      </c>
      <c r="AD2117" s="3">
        <f>AND(Z2117="C_pre",AA2117="a_pre")</f>
        <v/>
      </c>
      <c r="AE2117" s="3">
        <f>AND(Z2117="C_pre",AA2117="b_pre")</f>
        <v/>
      </c>
      <c r="AF2117" s="6">
        <f>待赋值表!C2116</f>
        <v/>
      </c>
      <c r="AG2117" s="3">
        <f t="array" ref="AG2117">IF(AB2117=TRUE,"A",IF(AC2117=TRUE,"B",IF(AD2117=TRUE,"C",IF(AE2117=TRUE,"D","其他"))))</f>
        <v/>
      </c>
      <c r="AH2117" s="3">
        <f>IF(分析表!$E$12&lt;&gt;"ALL",AND(AF2117=分析表!$E$10,AG2117=分析表!$E$12),IF(AF2117=分析表!$E$10,TRUE(),IF(AF2117="ALL",TRUE(),"")))</f>
        <v/>
      </c>
    </row>
    <row r="2118">
      <c r="A2118" s="3">
        <f>COUNTIF($AH$2:AH2118,"TRUE")</f>
        <v/>
      </c>
      <c r="B2118" s="3">
        <f>COUNTIF($AG$2:$AG2118,#REF!)</f>
        <v/>
      </c>
      <c r="C2118" s="56">
        <f>待赋值表!A2117</f>
        <v/>
      </c>
      <c r="E2118" s="6">
        <f>待赋值表!D2117</f>
        <v/>
      </c>
      <c r="F2118" s="6">
        <f>待赋值表!E2117</f>
        <v/>
      </c>
      <c r="G2118" s="6">
        <f>待赋值表!F2117</f>
        <v/>
      </c>
      <c r="H2118" s="6">
        <f>待赋值表!G2117</f>
        <v/>
      </c>
      <c r="I2118" s="6">
        <f>待赋值表!H2117</f>
        <v/>
      </c>
      <c r="J2118" s="6">
        <f>待赋值表!I2117</f>
        <v/>
      </c>
      <c r="K2118" s="6">
        <f>待赋值表!J2117</f>
        <v/>
      </c>
      <c r="L2118" s="6">
        <f>待赋值表!K2117</f>
        <v/>
      </c>
      <c r="M2118" s="6">
        <f>待赋值表!L2117</f>
        <v/>
      </c>
      <c r="N2118" s="6">
        <f>待赋值表!M2117</f>
        <v/>
      </c>
      <c r="O2118" s="6">
        <f>待赋值表!N2117</f>
        <v/>
      </c>
      <c r="P2118" s="6">
        <f>待赋值表!O2117</f>
        <v/>
      </c>
      <c r="Q2118" s="6">
        <f>IF(待赋值表!P2117&lt;&gt;"",待赋值表!P2117,0)</f>
        <v/>
      </c>
      <c r="R2118" s="6">
        <f>待赋值表!Q2117</f>
        <v/>
      </c>
      <c r="S2118" s="6">
        <f>待赋值表!R2117</f>
        <v/>
      </c>
      <c r="T2118" s="6">
        <f>待赋值表!S2117</f>
        <v/>
      </c>
      <c r="U2118" s="6">
        <f>待赋值表!T2117</f>
        <v/>
      </c>
      <c r="V2118" s="6">
        <f>待赋值表!U2117</f>
        <v/>
      </c>
      <c r="W2118" s="6">
        <f>待赋值表!V2117</f>
        <v/>
      </c>
      <c r="X2118" s="6">
        <f>待赋值表!W2117</f>
        <v/>
      </c>
      <c r="Y2118" s="6">
        <f>待赋值表!X2117</f>
        <v/>
      </c>
      <c r="Z2118" s="3">
        <f>IF(M2118&gt;=0.01,"B_pre",IF(M2118&gt;=0,"C_pre","none"))</f>
        <v/>
      </c>
      <c r="AA2118" s="3">
        <f>IF(U2118&gt;0.125,"a_pre",IF(U2118&gt;=0,"b_pre","none"))</f>
        <v/>
      </c>
      <c r="AB2118" s="3">
        <f>AND(Z2118="B_pre",AA2118="a_pre")</f>
        <v/>
      </c>
      <c r="AC2118" s="3">
        <f>AND(Z2118="B_pre",AA2118="b_pre")</f>
        <v/>
      </c>
      <c r="AD2118" s="3">
        <f>AND(Z2118="C_pre",AA2118="a_pre")</f>
        <v/>
      </c>
      <c r="AE2118" s="3">
        <f>AND(Z2118="C_pre",AA2118="b_pre")</f>
        <v/>
      </c>
      <c r="AF2118" s="6">
        <f>待赋值表!C2117</f>
        <v/>
      </c>
      <c r="AG2118" s="3">
        <f t="array" ref="AG2118">IF(AB2118=TRUE,"A",IF(AC2118=TRUE,"B",IF(AD2118=TRUE,"C",IF(AE2118=TRUE,"D","其他"))))</f>
        <v/>
      </c>
      <c r="AH2118" s="3">
        <f>IF(分析表!$E$12&lt;&gt;"ALL",AND(AF2118=分析表!$E$10,AG2118=分析表!$E$12),IF(AF2118=分析表!$E$10,TRUE(),IF(AF2118="ALL",TRUE(),"")))</f>
        <v/>
      </c>
    </row>
    <row r="2119">
      <c r="A2119" s="3">
        <f>COUNTIF($AH$2:AH2119,"TRUE")</f>
        <v/>
      </c>
      <c r="B2119" s="3">
        <f>COUNTIF($AG$2:$AG2119,#REF!)</f>
        <v/>
      </c>
      <c r="C2119" s="56">
        <f>待赋值表!A2118</f>
        <v/>
      </c>
      <c r="E2119" s="6">
        <f>待赋值表!D2118</f>
        <v/>
      </c>
      <c r="F2119" s="6">
        <f>待赋值表!E2118</f>
        <v/>
      </c>
      <c r="G2119" s="6">
        <f>待赋值表!F2118</f>
        <v/>
      </c>
      <c r="H2119" s="6">
        <f>待赋值表!G2118</f>
        <v/>
      </c>
      <c r="I2119" s="6">
        <f>待赋值表!H2118</f>
        <v/>
      </c>
      <c r="J2119" s="6">
        <f>待赋值表!I2118</f>
        <v/>
      </c>
      <c r="K2119" s="6">
        <f>待赋值表!J2118</f>
        <v/>
      </c>
      <c r="L2119" s="6">
        <f>待赋值表!K2118</f>
        <v/>
      </c>
      <c r="M2119" s="6">
        <f>待赋值表!L2118</f>
        <v/>
      </c>
      <c r="N2119" s="6">
        <f>待赋值表!M2118</f>
        <v/>
      </c>
      <c r="O2119" s="6">
        <f>待赋值表!N2118</f>
        <v/>
      </c>
      <c r="P2119" s="6">
        <f>待赋值表!O2118</f>
        <v/>
      </c>
      <c r="Q2119" s="6">
        <f>IF(待赋值表!P2118&lt;&gt;"",待赋值表!P2118,0)</f>
        <v/>
      </c>
      <c r="R2119" s="6">
        <f>待赋值表!Q2118</f>
        <v/>
      </c>
      <c r="S2119" s="6">
        <f>待赋值表!R2118</f>
        <v/>
      </c>
      <c r="T2119" s="6">
        <f>待赋值表!S2118</f>
        <v/>
      </c>
      <c r="U2119" s="6">
        <f>待赋值表!T2118</f>
        <v/>
      </c>
      <c r="V2119" s="6">
        <f>待赋值表!U2118</f>
        <v/>
      </c>
      <c r="W2119" s="6">
        <f>待赋值表!V2118</f>
        <v/>
      </c>
      <c r="X2119" s="6">
        <f>待赋值表!W2118</f>
        <v/>
      </c>
      <c r="Y2119" s="6">
        <f>待赋值表!X2118</f>
        <v/>
      </c>
      <c r="Z2119" s="3">
        <f>IF(M2119&gt;=0.01,"B_pre",IF(M2119&gt;=0,"C_pre","none"))</f>
        <v/>
      </c>
      <c r="AA2119" s="3">
        <f>IF(U2119&gt;0.125,"a_pre",IF(U2119&gt;=0,"b_pre","none"))</f>
        <v/>
      </c>
      <c r="AB2119" s="3">
        <f>AND(Z2119="B_pre",AA2119="a_pre")</f>
        <v/>
      </c>
      <c r="AC2119" s="3">
        <f>AND(Z2119="B_pre",AA2119="b_pre")</f>
        <v/>
      </c>
      <c r="AD2119" s="3">
        <f>AND(Z2119="C_pre",AA2119="a_pre")</f>
        <v/>
      </c>
      <c r="AE2119" s="3">
        <f>AND(Z2119="C_pre",AA2119="b_pre")</f>
        <v/>
      </c>
      <c r="AF2119" s="6">
        <f>待赋值表!C2118</f>
        <v/>
      </c>
      <c r="AG2119" s="3">
        <f t="array" ref="AG2119">IF(AB2119=TRUE,"A",IF(AC2119=TRUE,"B",IF(AD2119=TRUE,"C",IF(AE2119=TRUE,"D","其他"))))</f>
        <v/>
      </c>
      <c r="AH2119" s="3">
        <f>IF(分析表!$E$12&lt;&gt;"ALL",AND(AF2119=分析表!$E$10,AG2119=分析表!$E$12),IF(AF2119=分析表!$E$10,TRUE(),IF(AF2119="ALL",TRUE(),"")))</f>
        <v/>
      </c>
    </row>
    <row r="2120">
      <c r="A2120" s="3">
        <f>COUNTIF($AH$2:AH2120,"TRUE")</f>
        <v/>
      </c>
      <c r="B2120" s="3">
        <f>COUNTIF($AG$2:$AG2120,#REF!)</f>
        <v/>
      </c>
      <c r="C2120" s="56">
        <f>待赋值表!A2119</f>
        <v/>
      </c>
      <c r="E2120" s="6">
        <f>待赋值表!D2119</f>
        <v/>
      </c>
      <c r="F2120" s="6">
        <f>待赋值表!E2119</f>
        <v/>
      </c>
      <c r="G2120" s="6">
        <f>待赋值表!F2119</f>
        <v/>
      </c>
      <c r="H2120" s="6">
        <f>待赋值表!G2119</f>
        <v/>
      </c>
      <c r="I2120" s="6">
        <f>待赋值表!H2119</f>
        <v/>
      </c>
      <c r="J2120" s="6">
        <f>待赋值表!I2119</f>
        <v/>
      </c>
      <c r="K2120" s="6">
        <f>待赋值表!J2119</f>
        <v/>
      </c>
      <c r="L2120" s="6">
        <f>待赋值表!K2119</f>
        <v/>
      </c>
      <c r="M2120" s="6">
        <f>待赋值表!L2119</f>
        <v/>
      </c>
      <c r="N2120" s="6">
        <f>待赋值表!M2119</f>
        <v/>
      </c>
      <c r="O2120" s="6">
        <f>待赋值表!N2119</f>
        <v/>
      </c>
      <c r="P2120" s="6">
        <f>待赋值表!O2119</f>
        <v/>
      </c>
      <c r="Q2120" s="6">
        <f>IF(待赋值表!P2119&lt;&gt;"",待赋值表!P2119,0)</f>
        <v/>
      </c>
      <c r="R2120" s="6">
        <f>待赋值表!Q2119</f>
        <v/>
      </c>
      <c r="S2120" s="6">
        <f>待赋值表!R2119</f>
        <v/>
      </c>
      <c r="T2120" s="6">
        <f>待赋值表!S2119</f>
        <v/>
      </c>
      <c r="U2120" s="6">
        <f>待赋值表!T2119</f>
        <v/>
      </c>
      <c r="V2120" s="6">
        <f>待赋值表!U2119</f>
        <v/>
      </c>
      <c r="W2120" s="6">
        <f>待赋值表!V2119</f>
        <v/>
      </c>
      <c r="X2120" s="6">
        <f>待赋值表!W2119</f>
        <v/>
      </c>
      <c r="Y2120" s="6">
        <f>待赋值表!X2119</f>
        <v/>
      </c>
      <c r="Z2120" s="3">
        <f>IF(M2120&gt;=0.01,"B_pre",IF(M2120&gt;=0,"C_pre","none"))</f>
        <v/>
      </c>
      <c r="AA2120" s="3">
        <f>IF(U2120&gt;0.125,"a_pre",IF(U2120&gt;=0,"b_pre","none"))</f>
        <v/>
      </c>
      <c r="AB2120" s="3">
        <f>AND(Z2120="B_pre",AA2120="a_pre")</f>
        <v/>
      </c>
      <c r="AC2120" s="3">
        <f>AND(Z2120="B_pre",AA2120="b_pre")</f>
        <v/>
      </c>
      <c r="AD2120" s="3">
        <f>AND(Z2120="C_pre",AA2120="a_pre")</f>
        <v/>
      </c>
      <c r="AE2120" s="3">
        <f>AND(Z2120="C_pre",AA2120="b_pre")</f>
        <v/>
      </c>
      <c r="AF2120" s="6">
        <f>待赋值表!C2119</f>
        <v/>
      </c>
      <c r="AG2120" s="3">
        <f t="array" ref="AG2120">IF(AB2120=TRUE,"A",IF(AC2120=TRUE,"B",IF(AD2120=TRUE,"C",IF(AE2120=TRUE,"D","其他"))))</f>
        <v/>
      </c>
      <c r="AH2120" s="3">
        <f>IF(分析表!$E$12&lt;&gt;"ALL",AND(AF2120=分析表!$E$10,AG2120=分析表!$E$12),IF(AF2120=分析表!$E$10,TRUE(),IF(AF2120="ALL",TRUE(),"")))</f>
        <v/>
      </c>
    </row>
    <row r="2121">
      <c r="A2121" s="3">
        <f>COUNTIF($AH$2:AH2121,"TRUE")</f>
        <v/>
      </c>
      <c r="B2121" s="3">
        <f>COUNTIF($AG$2:$AG2121,#REF!)</f>
        <v/>
      </c>
      <c r="C2121" s="56">
        <f>待赋值表!A2120</f>
        <v/>
      </c>
      <c r="E2121" s="6">
        <f>待赋值表!D2120</f>
        <v/>
      </c>
      <c r="F2121" s="6">
        <f>待赋值表!E2120</f>
        <v/>
      </c>
      <c r="G2121" s="6">
        <f>待赋值表!F2120</f>
        <v/>
      </c>
      <c r="H2121" s="6">
        <f>待赋值表!G2120</f>
        <v/>
      </c>
      <c r="I2121" s="6">
        <f>待赋值表!H2120</f>
        <v/>
      </c>
      <c r="J2121" s="6">
        <f>待赋值表!I2120</f>
        <v/>
      </c>
      <c r="K2121" s="6">
        <f>待赋值表!J2120</f>
        <v/>
      </c>
      <c r="L2121" s="6">
        <f>待赋值表!K2120</f>
        <v/>
      </c>
      <c r="M2121" s="6">
        <f>待赋值表!L2120</f>
        <v/>
      </c>
      <c r="N2121" s="6">
        <f>待赋值表!M2120</f>
        <v/>
      </c>
      <c r="O2121" s="6">
        <f>待赋值表!N2120</f>
        <v/>
      </c>
      <c r="P2121" s="6">
        <f>待赋值表!O2120</f>
        <v/>
      </c>
      <c r="Q2121" s="6">
        <f>IF(待赋值表!P2120&lt;&gt;"",待赋值表!P2120,0)</f>
        <v/>
      </c>
      <c r="R2121" s="6">
        <f>待赋值表!Q2120</f>
        <v/>
      </c>
      <c r="S2121" s="6">
        <f>待赋值表!R2120</f>
        <v/>
      </c>
      <c r="T2121" s="6">
        <f>待赋值表!S2120</f>
        <v/>
      </c>
      <c r="U2121" s="6">
        <f>待赋值表!T2120</f>
        <v/>
      </c>
      <c r="V2121" s="6">
        <f>待赋值表!U2120</f>
        <v/>
      </c>
      <c r="W2121" s="6">
        <f>待赋值表!V2120</f>
        <v/>
      </c>
      <c r="X2121" s="6">
        <f>待赋值表!W2120</f>
        <v/>
      </c>
      <c r="Y2121" s="6">
        <f>待赋值表!X2120</f>
        <v/>
      </c>
      <c r="Z2121" s="3">
        <f>IF(M2121&gt;=0.01,"B_pre",IF(M2121&gt;=0,"C_pre","none"))</f>
        <v/>
      </c>
      <c r="AA2121" s="3">
        <f>IF(U2121&gt;0.125,"a_pre",IF(U2121&gt;=0,"b_pre","none"))</f>
        <v/>
      </c>
      <c r="AB2121" s="3">
        <f>AND(Z2121="B_pre",AA2121="a_pre")</f>
        <v/>
      </c>
      <c r="AC2121" s="3">
        <f>AND(Z2121="B_pre",AA2121="b_pre")</f>
        <v/>
      </c>
      <c r="AD2121" s="3">
        <f>AND(Z2121="C_pre",AA2121="a_pre")</f>
        <v/>
      </c>
      <c r="AE2121" s="3">
        <f>AND(Z2121="C_pre",AA2121="b_pre")</f>
        <v/>
      </c>
      <c r="AF2121" s="6">
        <f>待赋值表!C2120</f>
        <v/>
      </c>
      <c r="AG2121" s="3">
        <f t="array" ref="AG2121">IF(AB2121=TRUE,"A",IF(AC2121=TRUE,"B",IF(AD2121=TRUE,"C",IF(AE2121=TRUE,"D","其他"))))</f>
        <v/>
      </c>
      <c r="AH2121" s="3">
        <f>IF(分析表!$E$12&lt;&gt;"ALL",AND(AF2121=分析表!$E$10,AG2121=分析表!$E$12),IF(AF2121=分析表!$E$10,TRUE(),IF(AF2121="ALL",TRUE(),"")))</f>
        <v/>
      </c>
    </row>
    <row r="2122">
      <c r="A2122" s="3">
        <f>COUNTIF($AH$2:AH2122,"TRUE")</f>
        <v/>
      </c>
      <c r="B2122" s="3">
        <f>COUNTIF($AG$2:$AG2122,#REF!)</f>
        <v/>
      </c>
      <c r="C2122" s="56">
        <f>待赋值表!A2121</f>
        <v/>
      </c>
      <c r="E2122" s="6">
        <f>待赋值表!D2121</f>
        <v/>
      </c>
      <c r="F2122" s="6">
        <f>待赋值表!E2121</f>
        <v/>
      </c>
      <c r="G2122" s="6">
        <f>待赋值表!F2121</f>
        <v/>
      </c>
      <c r="H2122" s="6">
        <f>待赋值表!G2121</f>
        <v/>
      </c>
      <c r="I2122" s="6">
        <f>待赋值表!H2121</f>
        <v/>
      </c>
      <c r="J2122" s="6">
        <f>待赋值表!I2121</f>
        <v/>
      </c>
      <c r="K2122" s="6">
        <f>待赋值表!J2121</f>
        <v/>
      </c>
      <c r="L2122" s="6">
        <f>待赋值表!K2121</f>
        <v/>
      </c>
      <c r="M2122" s="6">
        <f>待赋值表!L2121</f>
        <v/>
      </c>
      <c r="N2122" s="6">
        <f>待赋值表!M2121</f>
        <v/>
      </c>
      <c r="O2122" s="6">
        <f>待赋值表!N2121</f>
        <v/>
      </c>
      <c r="P2122" s="6">
        <f>待赋值表!O2121</f>
        <v/>
      </c>
      <c r="Q2122" s="6">
        <f>IF(待赋值表!P2121&lt;&gt;"",待赋值表!P2121,0)</f>
        <v/>
      </c>
      <c r="R2122" s="6">
        <f>待赋值表!Q2121</f>
        <v/>
      </c>
      <c r="S2122" s="6">
        <f>待赋值表!R2121</f>
        <v/>
      </c>
      <c r="T2122" s="6">
        <f>待赋值表!S2121</f>
        <v/>
      </c>
      <c r="U2122" s="6">
        <f>待赋值表!T2121</f>
        <v/>
      </c>
      <c r="V2122" s="6">
        <f>待赋值表!U2121</f>
        <v/>
      </c>
      <c r="W2122" s="6">
        <f>待赋值表!V2121</f>
        <v/>
      </c>
      <c r="X2122" s="6">
        <f>待赋值表!W2121</f>
        <v/>
      </c>
      <c r="Y2122" s="6">
        <f>待赋值表!X2121</f>
        <v/>
      </c>
      <c r="Z2122" s="3">
        <f>IF(M2122&gt;=0.01,"B_pre",IF(M2122&gt;=0,"C_pre","none"))</f>
        <v/>
      </c>
      <c r="AA2122" s="3">
        <f>IF(U2122&gt;0.125,"a_pre",IF(U2122&gt;=0,"b_pre","none"))</f>
        <v/>
      </c>
      <c r="AB2122" s="3">
        <f>AND(Z2122="B_pre",AA2122="a_pre")</f>
        <v/>
      </c>
      <c r="AC2122" s="3">
        <f>AND(Z2122="B_pre",AA2122="b_pre")</f>
        <v/>
      </c>
      <c r="AD2122" s="3">
        <f>AND(Z2122="C_pre",AA2122="a_pre")</f>
        <v/>
      </c>
      <c r="AE2122" s="3">
        <f>AND(Z2122="C_pre",AA2122="b_pre")</f>
        <v/>
      </c>
      <c r="AF2122" s="6">
        <f>待赋值表!C2121</f>
        <v/>
      </c>
      <c r="AG2122" s="3">
        <f t="array" ref="AG2122">IF(AB2122=TRUE,"A",IF(AC2122=TRUE,"B",IF(AD2122=TRUE,"C",IF(AE2122=TRUE,"D","其他"))))</f>
        <v/>
      </c>
      <c r="AH2122" s="3">
        <f>IF(分析表!$E$12&lt;&gt;"ALL",AND(AF2122=分析表!$E$10,AG2122=分析表!$E$12),IF(AF2122=分析表!$E$10,TRUE(),IF(AF2122="ALL",TRUE(),"")))</f>
        <v/>
      </c>
    </row>
    <row r="2123">
      <c r="A2123" s="3">
        <f>COUNTIF($AH$2:AH2123,"TRUE")</f>
        <v/>
      </c>
      <c r="B2123" s="3">
        <f>COUNTIF($AG$2:$AG2123,#REF!)</f>
        <v/>
      </c>
      <c r="C2123" s="56">
        <f>待赋值表!A2122</f>
        <v/>
      </c>
      <c r="E2123" s="6">
        <f>待赋值表!D2122</f>
        <v/>
      </c>
      <c r="F2123" s="6">
        <f>待赋值表!E2122</f>
        <v/>
      </c>
      <c r="G2123" s="6">
        <f>待赋值表!F2122</f>
        <v/>
      </c>
      <c r="H2123" s="6">
        <f>待赋值表!G2122</f>
        <v/>
      </c>
      <c r="I2123" s="6">
        <f>待赋值表!H2122</f>
        <v/>
      </c>
      <c r="J2123" s="6">
        <f>待赋值表!I2122</f>
        <v/>
      </c>
      <c r="K2123" s="6">
        <f>待赋值表!J2122</f>
        <v/>
      </c>
      <c r="L2123" s="6">
        <f>待赋值表!K2122</f>
        <v/>
      </c>
      <c r="M2123" s="6">
        <f>待赋值表!L2122</f>
        <v/>
      </c>
      <c r="N2123" s="6">
        <f>待赋值表!M2122</f>
        <v/>
      </c>
      <c r="O2123" s="6">
        <f>待赋值表!N2122</f>
        <v/>
      </c>
      <c r="P2123" s="6">
        <f>待赋值表!O2122</f>
        <v/>
      </c>
      <c r="Q2123" s="6">
        <f>IF(待赋值表!P2122&lt;&gt;"",待赋值表!P2122,0)</f>
        <v/>
      </c>
      <c r="R2123" s="6">
        <f>待赋值表!Q2122</f>
        <v/>
      </c>
      <c r="S2123" s="6">
        <f>待赋值表!R2122</f>
        <v/>
      </c>
      <c r="T2123" s="6">
        <f>待赋值表!S2122</f>
        <v/>
      </c>
      <c r="U2123" s="6">
        <f>待赋值表!T2122</f>
        <v/>
      </c>
      <c r="V2123" s="6">
        <f>待赋值表!U2122</f>
        <v/>
      </c>
      <c r="W2123" s="6">
        <f>待赋值表!V2122</f>
        <v/>
      </c>
      <c r="X2123" s="6">
        <f>待赋值表!W2122</f>
        <v/>
      </c>
      <c r="Y2123" s="6">
        <f>待赋值表!X2122</f>
        <v/>
      </c>
      <c r="Z2123" s="3">
        <f>IF(M2123&gt;=0.01,"B_pre",IF(M2123&gt;=0,"C_pre","none"))</f>
        <v/>
      </c>
      <c r="AA2123" s="3">
        <f>IF(U2123&gt;0.125,"a_pre",IF(U2123&gt;=0,"b_pre","none"))</f>
        <v/>
      </c>
      <c r="AB2123" s="3">
        <f>AND(Z2123="B_pre",AA2123="a_pre")</f>
        <v/>
      </c>
      <c r="AC2123" s="3">
        <f>AND(Z2123="B_pre",AA2123="b_pre")</f>
        <v/>
      </c>
      <c r="AD2123" s="3">
        <f>AND(Z2123="C_pre",AA2123="a_pre")</f>
        <v/>
      </c>
      <c r="AE2123" s="3">
        <f>AND(Z2123="C_pre",AA2123="b_pre")</f>
        <v/>
      </c>
      <c r="AF2123" s="6">
        <f>待赋值表!C2122</f>
        <v/>
      </c>
      <c r="AG2123" s="3">
        <f t="array" ref="AG2123">IF(AB2123=TRUE,"A",IF(AC2123=TRUE,"B",IF(AD2123=TRUE,"C",IF(AE2123=TRUE,"D","其他"))))</f>
        <v/>
      </c>
      <c r="AH2123" s="3">
        <f>IF(分析表!$E$12&lt;&gt;"ALL",AND(AF2123=分析表!$E$10,AG2123=分析表!$E$12),IF(AF2123=分析表!$E$10,TRUE(),IF(AF2123="ALL",TRUE(),"")))</f>
        <v/>
      </c>
    </row>
    <row r="2124">
      <c r="A2124" s="3">
        <f>COUNTIF($AH$2:AH2124,"TRUE")</f>
        <v/>
      </c>
      <c r="B2124" s="3">
        <f>COUNTIF($AG$2:$AG2124,#REF!)</f>
        <v/>
      </c>
      <c r="C2124" s="56">
        <f>待赋值表!A2123</f>
        <v/>
      </c>
      <c r="E2124" s="6">
        <f>待赋值表!D2123</f>
        <v/>
      </c>
      <c r="F2124" s="6">
        <f>待赋值表!E2123</f>
        <v/>
      </c>
      <c r="G2124" s="6">
        <f>待赋值表!F2123</f>
        <v/>
      </c>
      <c r="H2124" s="6">
        <f>待赋值表!G2123</f>
        <v/>
      </c>
      <c r="I2124" s="6">
        <f>待赋值表!H2123</f>
        <v/>
      </c>
      <c r="J2124" s="6">
        <f>待赋值表!I2123</f>
        <v/>
      </c>
      <c r="K2124" s="6">
        <f>待赋值表!J2123</f>
        <v/>
      </c>
      <c r="L2124" s="6">
        <f>待赋值表!K2123</f>
        <v/>
      </c>
      <c r="M2124" s="6">
        <f>待赋值表!L2123</f>
        <v/>
      </c>
      <c r="N2124" s="6">
        <f>待赋值表!M2123</f>
        <v/>
      </c>
      <c r="O2124" s="6">
        <f>待赋值表!N2123</f>
        <v/>
      </c>
      <c r="P2124" s="6">
        <f>待赋值表!O2123</f>
        <v/>
      </c>
      <c r="Q2124" s="6">
        <f>IF(待赋值表!P2123&lt;&gt;"",待赋值表!P2123,0)</f>
        <v/>
      </c>
      <c r="R2124" s="6">
        <f>待赋值表!Q2123</f>
        <v/>
      </c>
      <c r="S2124" s="6">
        <f>待赋值表!R2123</f>
        <v/>
      </c>
      <c r="T2124" s="6">
        <f>待赋值表!S2123</f>
        <v/>
      </c>
      <c r="U2124" s="6">
        <f>待赋值表!T2123</f>
        <v/>
      </c>
      <c r="V2124" s="6">
        <f>待赋值表!U2123</f>
        <v/>
      </c>
      <c r="W2124" s="6">
        <f>待赋值表!V2123</f>
        <v/>
      </c>
      <c r="X2124" s="6">
        <f>待赋值表!W2123</f>
        <v/>
      </c>
      <c r="Y2124" s="6">
        <f>待赋值表!X2123</f>
        <v/>
      </c>
      <c r="Z2124" s="3">
        <f>IF(M2124&gt;=0.01,"B_pre",IF(M2124&gt;=0,"C_pre","none"))</f>
        <v/>
      </c>
      <c r="AA2124" s="3">
        <f>IF(U2124&gt;0.125,"a_pre",IF(U2124&gt;=0,"b_pre","none"))</f>
        <v/>
      </c>
      <c r="AB2124" s="3">
        <f>AND(Z2124="B_pre",AA2124="a_pre")</f>
        <v/>
      </c>
      <c r="AC2124" s="3">
        <f>AND(Z2124="B_pre",AA2124="b_pre")</f>
        <v/>
      </c>
      <c r="AD2124" s="3">
        <f>AND(Z2124="C_pre",AA2124="a_pre")</f>
        <v/>
      </c>
      <c r="AE2124" s="3">
        <f>AND(Z2124="C_pre",AA2124="b_pre")</f>
        <v/>
      </c>
      <c r="AF2124" s="6">
        <f>待赋值表!C2123</f>
        <v/>
      </c>
      <c r="AG2124" s="3">
        <f t="array" ref="AG2124">IF(AB2124=TRUE,"A",IF(AC2124=TRUE,"B",IF(AD2124=TRUE,"C",IF(AE2124=TRUE,"D","其他"))))</f>
        <v/>
      </c>
      <c r="AH2124" s="3">
        <f>IF(分析表!$E$12&lt;&gt;"ALL",AND(AF2124=分析表!$E$10,AG2124=分析表!$E$12),IF(AF2124=分析表!$E$10,TRUE(),IF(AF2124="ALL",TRUE(),"")))</f>
        <v/>
      </c>
    </row>
    <row r="2125">
      <c r="A2125" s="3">
        <f>COUNTIF($AH$2:AH2125,"TRUE")</f>
        <v/>
      </c>
      <c r="B2125" s="3">
        <f>COUNTIF($AG$2:$AG2125,#REF!)</f>
        <v/>
      </c>
      <c r="C2125" s="56">
        <f>待赋值表!A2124</f>
        <v/>
      </c>
      <c r="E2125" s="6">
        <f>待赋值表!D2124</f>
        <v/>
      </c>
      <c r="F2125" s="6">
        <f>待赋值表!E2124</f>
        <v/>
      </c>
      <c r="G2125" s="6">
        <f>待赋值表!F2124</f>
        <v/>
      </c>
      <c r="H2125" s="6">
        <f>待赋值表!G2124</f>
        <v/>
      </c>
      <c r="I2125" s="6">
        <f>待赋值表!H2124</f>
        <v/>
      </c>
      <c r="J2125" s="6">
        <f>待赋值表!I2124</f>
        <v/>
      </c>
      <c r="K2125" s="6">
        <f>待赋值表!J2124</f>
        <v/>
      </c>
      <c r="L2125" s="6">
        <f>待赋值表!K2124</f>
        <v/>
      </c>
      <c r="M2125" s="6">
        <f>待赋值表!L2124</f>
        <v/>
      </c>
      <c r="N2125" s="6">
        <f>待赋值表!M2124</f>
        <v/>
      </c>
      <c r="O2125" s="6">
        <f>待赋值表!N2124</f>
        <v/>
      </c>
      <c r="P2125" s="6">
        <f>待赋值表!O2124</f>
        <v/>
      </c>
      <c r="Q2125" s="6">
        <f>IF(待赋值表!P2124&lt;&gt;"",待赋值表!P2124,0)</f>
        <v/>
      </c>
      <c r="R2125" s="6">
        <f>待赋值表!Q2124</f>
        <v/>
      </c>
      <c r="S2125" s="6">
        <f>待赋值表!R2124</f>
        <v/>
      </c>
      <c r="T2125" s="6">
        <f>待赋值表!S2124</f>
        <v/>
      </c>
      <c r="U2125" s="6">
        <f>待赋值表!T2124</f>
        <v/>
      </c>
      <c r="V2125" s="6">
        <f>待赋值表!U2124</f>
        <v/>
      </c>
      <c r="W2125" s="6">
        <f>待赋值表!V2124</f>
        <v/>
      </c>
      <c r="X2125" s="6">
        <f>待赋值表!W2124</f>
        <v/>
      </c>
      <c r="Y2125" s="6">
        <f>待赋值表!X2124</f>
        <v/>
      </c>
      <c r="Z2125" s="3">
        <f>IF(M2125&gt;=0.01,"B_pre",IF(M2125&gt;=0,"C_pre","none"))</f>
        <v/>
      </c>
      <c r="AA2125" s="3">
        <f>IF(U2125&gt;0.125,"a_pre",IF(U2125&gt;=0,"b_pre","none"))</f>
        <v/>
      </c>
      <c r="AB2125" s="3">
        <f>AND(Z2125="B_pre",AA2125="a_pre")</f>
        <v/>
      </c>
      <c r="AC2125" s="3">
        <f>AND(Z2125="B_pre",AA2125="b_pre")</f>
        <v/>
      </c>
      <c r="AD2125" s="3">
        <f>AND(Z2125="C_pre",AA2125="a_pre")</f>
        <v/>
      </c>
      <c r="AE2125" s="3">
        <f>AND(Z2125="C_pre",AA2125="b_pre")</f>
        <v/>
      </c>
      <c r="AF2125" s="6">
        <f>待赋值表!C2124</f>
        <v/>
      </c>
      <c r="AG2125" s="3">
        <f t="array" ref="AG2125">IF(AB2125=TRUE,"A",IF(AC2125=TRUE,"B",IF(AD2125=TRUE,"C",IF(AE2125=TRUE,"D","其他"))))</f>
        <v/>
      </c>
      <c r="AH2125" s="3">
        <f>IF(分析表!$E$12&lt;&gt;"ALL",AND(AF2125=分析表!$E$10,AG2125=分析表!$E$12),IF(AF2125=分析表!$E$10,TRUE(),IF(AF2125="ALL",TRUE(),"")))</f>
        <v/>
      </c>
    </row>
    <row r="2126">
      <c r="A2126" s="3">
        <f>COUNTIF($AH$2:AH2126,"TRUE")</f>
        <v/>
      </c>
      <c r="B2126" s="3">
        <f>COUNTIF($AG$2:$AG2126,#REF!)</f>
        <v/>
      </c>
      <c r="C2126" s="56">
        <f>待赋值表!A2125</f>
        <v/>
      </c>
      <c r="E2126" s="6">
        <f>待赋值表!D2125</f>
        <v/>
      </c>
      <c r="F2126" s="6">
        <f>待赋值表!E2125</f>
        <v/>
      </c>
      <c r="G2126" s="6">
        <f>待赋值表!F2125</f>
        <v/>
      </c>
      <c r="H2126" s="6">
        <f>待赋值表!G2125</f>
        <v/>
      </c>
      <c r="I2126" s="6">
        <f>待赋值表!H2125</f>
        <v/>
      </c>
      <c r="J2126" s="6">
        <f>待赋值表!I2125</f>
        <v/>
      </c>
      <c r="K2126" s="6">
        <f>待赋值表!J2125</f>
        <v/>
      </c>
      <c r="L2126" s="6">
        <f>待赋值表!K2125</f>
        <v/>
      </c>
      <c r="M2126" s="6">
        <f>待赋值表!L2125</f>
        <v/>
      </c>
      <c r="N2126" s="6">
        <f>待赋值表!M2125</f>
        <v/>
      </c>
      <c r="O2126" s="6">
        <f>待赋值表!N2125</f>
        <v/>
      </c>
      <c r="P2126" s="6">
        <f>待赋值表!O2125</f>
        <v/>
      </c>
      <c r="Q2126" s="6">
        <f>IF(待赋值表!P2125&lt;&gt;"",待赋值表!P2125,0)</f>
        <v/>
      </c>
      <c r="R2126" s="6">
        <f>待赋值表!Q2125</f>
        <v/>
      </c>
      <c r="S2126" s="6">
        <f>待赋值表!R2125</f>
        <v/>
      </c>
      <c r="T2126" s="6">
        <f>待赋值表!S2125</f>
        <v/>
      </c>
      <c r="U2126" s="6">
        <f>待赋值表!T2125</f>
        <v/>
      </c>
      <c r="V2126" s="6">
        <f>待赋值表!U2125</f>
        <v/>
      </c>
      <c r="W2126" s="6">
        <f>待赋值表!V2125</f>
        <v/>
      </c>
      <c r="X2126" s="6">
        <f>待赋值表!W2125</f>
        <v/>
      </c>
      <c r="Y2126" s="6">
        <f>待赋值表!X2125</f>
        <v/>
      </c>
      <c r="Z2126" s="3">
        <f>IF(M2126&gt;=0.01,"B_pre",IF(M2126&gt;=0,"C_pre","none"))</f>
        <v/>
      </c>
      <c r="AA2126" s="3">
        <f>IF(U2126&gt;0.125,"a_pre",IF(U2126&gt;=0,"b_pre","none"))</f>
        <v/>
      </c>
      <c r="AB2126" s="3">
        <f>AND(Z2126="B_pre",AA2126="a_pre")</f>
        <v/>
      </c>
      <c r="AC2126" s="3">
        <f>AND(Z2126="B_pre",AA2126="b_pre")</f>
        <v/>
      </c>
      <c r="AD2126" s="3">
        <f>AND(Z2126="C_pre",AA2126="a_pre")</f>
        <v/>
      </c>
      <c r="AE2126" s="3">
        <f>AND(Z2126="C_pre",AA2126="b_pre")</f>
        <v/>
      </c>
      <c r="AF2126" s="6">
        <f>待赋值表!C2125</f>
        <v/>
      </c>
      <c r="AG2126" s="3">
        <f t="array" ref="AG2126">IF(AB2126=TRUE,"A",IF(AC2126=TRUE,"B",IF(AD2126=TRUE,"C",IF(AE2126=TRUE,"D","其他"))))</f>
        <v/>
      </c>
      <c r="AH2126" s="3">
        <f>IF(分析表!$E$12&lt;&gt;"ALL",AND(AF2126=分析表!$E$10,AG2126=分析表!$E$12),IF(AF2126=分析表!$E$10,TRUE(),IF(AF2126="ALL",TRUE(),"")))</f>
        <v/>
      </c>
    </row>
    <row r="2127">
      <c r="A2127" s="3">
        <f>COUNTIF($AH$2:AH2127,"TRUE")</f>
        <v/>
      </c>
      <c r="B2127" s="3">
        <f>COUNTIF($AG$2:$AG2127,#REF!)</f>
        <v/>
      </c>
      <c r="C2127" s="56">
        <f>待赋值表!A2126</f>
        <v/>
      </c>
      <c r="E2127" s="6">
        <f>待赋值表!D2126</f>
        <v/>
      </c>
      <c r="F2127" s="6">
        <f>待赋值表!E2126</f>
        <v/>
      </c>
      <c r="G2127" s="6">
        <f>待赋值表!F2126</f>
        <v/>
      </c>
      <c r="H2127" s="6">
        <f>待赋值表!G2126</f>
        <v/>
      </c>
      <c r="I2127" s="6">
        <f>待赋值表!H2126</f>
        <v/>
      </c>
      <c r="J2127" s="6">
        <f>待赋值表!I2126</f>
        <v/>
      </c>
      <c r="K2127" s="6">
        <f>待赋值表!J2126</f>
        <v/>
      </c>
      <c r="L2127" s="6">
        <f>待赋值表!K2126</f>
        <v/>
      </c>
      <c r="M2127" s="6">
        <f>待赋值表!L2126</f>
        <v/>
      </c>
      <c r="N2127" s="6">
        <f>待赋值表!M2126</f>
        <v/>
      </c>
      <c r="O2127" s="6">
        <f>待赋值表!N2126</f>
        <v/>
      </c>
      <c r="P2127" s="6">
        <f>待赋值表!O2126</f>
        <v/>
      </c>
      <c r="Q2127" s="6">
        <f>IF(待赋值表!P2126&lt;&gt;"",待赋值表!P2126,0)</f>
        <v/>
      </c>
      <c r="R2127" s="6">
        <f>待赋值表!Q2126</f>
        <v/>
      </c>
      <c r="S2127" s="6">
        <f>待赋值表!R2126</f>
        <v/>
      </c>
      <c r="T2127" s="6">
        <f>待赋值表!S2126</f>
        <v/>
      </c>
      <c r="U2127" s="6">
        <f>待赋值表!T2126</f>
        <v/>
      </c>
      <c r="V2127" s="6">
        <f>待赋值表!U2126</f>
        <v/>
      </c>
      <c r="W2127" s="6">
        <f>待赋值表!V2126</f>
        <v/>
      </c>
      <c r="X2127" s="6">
        <f>待赋值表!W2126</f>
        <v/>
      </c>
      <c r="Y2127" s="6">
        <f>待赋值表!X2126</f>
        <v/>
      </c>
      <c r="Z2127" s="3">
        <f>IF(M2127&gt;=0.01,"B_pre",IF(M2127&gt;=0,"C_pre","none"))</f>
        <v/>
      </c>
      <c r="AA2127" s="3">
        <f>IF(U2127&gt;0.125,"a_pre",IF(U2127&gt;=0,"b_pre","none"))</f>
        <v/>
      </c>
      <c r="AB2127" s="3">
        <f>AND(Z2127="B_pre",AA2127="a_pre")</f>
        <v/>
      </c>
      <c r="AC2127" s="3">
        <f>AND(Z2127="B_pre",AA2127="b_pre")</f>
        <v/>
      </c>
      <c r="AD2127" s="3">
        <f>AND(Z2127="C_pre",AA2127="a_pre")</f>
        <v/>
      </c>
      <c r="AE2127" s="3">
        <f>AND(Z2127="C_pre",AA2127="b_pre")</f>
        <v/>
      </c>
      <c r="AF2127" s="6">
        <f>待赋值表!C2126</f>
        <v/>
      </c>
      <c r="AG2127" s="3">
        <f t="array" ref="AG2127">IF(AB2127=TRUE,"A",IF(AC2127=TRUE,"B",IF(AD2127=TRUE,"C",IF(AE2127=TRUE,"D","其他"))))</f>
        <v/>
      </c>
      <c r="AH2127" s="3">
        <f>IF(分析表!$E$12&lt;&gt;"ALL",AND(AF2127=分析表!$E$10,AG2127=分析表!$E$12),IF(AF2127=分析表!$E$10,TRUE(),IF(AF2127="ALL",TRUE(),"")))</f>
        <v/>
      </c>
    </row>
    <row r="2128">
      <c r="A2128" s="3">
        <f>COUNTIF($AH$2:AH2128,"TRUE")</f>
        <v/>
      </c>
      <c r="B2128" s="3">
        <f>COUNTIF($AG$2:$AG2128,#REF!)</f>
        <v/>
      </c>
      <c r="C2128" s="56">
        <f>待赋值表!A2127</f>
        <v/>
      </c>
      <c r="E2128" s="6">
        <f>待赋值表!D2127</f>
        <v/>
      </c>
      <c r="F2128" s="6">
        <f>待赋值表!E2127</f>
        <v/>
      </c>
      <c r="G2128" s="6">
        <f>待赋值表!F2127</f>
        <v/>
      </c>
      <c r="H2128" s="6">
        <f>待赋值表!G2127</f>
        <v/>
      </c>
      <c r="I2128" s="6">
        <f>待赋值表!H2127</f>
        <v/>
      </c>
      <c r="J2128" s="6">
        <f>待赋值表!I2127</f>
        <v/>
      </c>
      <c r="K2128" s="6">
        <f>待赋值表!J2127</f>
        <v/>
      </c>
      <c r="L2128" s="6">
        <f>待赋值表!K2127</f>
        <v/>
      </c>
      <c r="M2128" s="6">
        <f>待赋值表!L2127</f>
        <v/>
      </c>
      <c r="N2128" s="6">
        <f>待赋值表!M2127</f>
        <v/>
      </c>
      <c r="O2128" s="6">
        <f>待赋值表!N2127</f>
        <v/>
      </c>
      <c r="P2128" s="6">
        <f>待赋值表!O2127</f>
        <v/>
      </c>
      <c r="Q2128" s="6">
        <f>IF(待赋值表!P2127&lt;&gt;"",待赋值表!P2127,0)</f>
        <v/>
      </c>
      <c r="R2128" s="6">
        <f>待赋值表!Q2127</f>
        <v/>
      </c>
      <c r="S2128" s="6">
        <f>待赋值表!R2127</f>
        <v/>
      </c>
      <c r="T2128" s="6">
        <f>待赋值表!S2127</f>
        <v/>
      </c>
      <c r="U2128" s="6">
        <f>待赋值表!T2127</f>
        <v/>
      </c>
      <c r="V2128" s="6">
        <f>待赋值表!U2127</f>
        <v/>
      </c>
      <c r="W2128" s="6">
        <f>待赋值表!V2127</f>
        <v/>
      </c>
      <c r="X2128" s="6">
        <f>待赋值表!W2127</f>
        <v/>
      </c>
      <c r="Y2128" s="6">
        <f>待赋值表!X2127</f>
        <v/>
      </c>
      <c r="Z2128" s="3">
        <f>IF(M2128&gt;=0.01,"B_pre",IF(M2128&gt;=0,"C_pre","none"))</f>
        <v/>
      </c>
      <c r="AA2128" s="3">
        <f>IF(U2128&gt;0.125,"a_pre",IF(U2128&gt;=0,"b_pre","none"))</f>
        <v/>
      </c>
      <c r="AB2128" s="3">
        <f>AND(Z2128="B_pre",AA2128="a_pre")</f>
        <v/>
      </c>
      <c r="AC2128" s="3">
        <f>AND(Z2128="B_pre",AA2128="b_pre")</f>
        <v/>
      </c>
      <c r="AD2128" s="3">
        <f>AND(Z2128="C_pre",AA2128="a_pre")</f>
        <v/>
      </c>
      <c r="AE2128" s="3">
        <f>AND(Z2128="C_pre",AA2128="b_pre")</f>
        <v/>
      </c>
      <c r="AF2128" s="6">
        <f>待赋值表!C2127</f>
        <v/>
      </c>
      <c r="AG2128" s="3">
        <f t="array" ref="AG2128">IF(AB2128=TRUE,"A",IF(AC2128=TRUE,"B",IF(AD2128=TRUE,"C",IF(AE2128=TRUE,"D","其他"))))</f>
        <v/>
      </c>
      <c r="AH2128" s="3">
        <f>IF(分析表!$E$12&lt;&gt;"ALL",AND(AF2128=分析表!$E$10,AG2128=分析表!$E$12),IF(AF2128=分析表!$E$10,TRUE(),IF(AF2128="ALL",TRUE(),"")))</f>
        <v/>
      </c>
    </row>
    <row r="2129">
      <c r="A2129" s="3">
        <f>COUNTIF($AH$2:AH2129,"TRUE")</f>
        <v/>
      </c>
      <c r="B2129" s="3">
        <f>COUNTIF($AG$2:$AG2129,#REF!)</f>
        <v/>
      </c>
      <c r="C2129" s="56">
        <f>待赋值表!A2128</f>
        <v/>
      </c>
      <c r="E2129" s="6">
        <f>待赋值表!D2128</f>
        <v/>
      </c>
      <c r="F2129" s="6">
        <f>待赋值表!E2128</f>
        <v/>
      </c>
      <c r="G2129" s="6">
        <f>待赋值表!F2128</f>
        <v/>
      </c>
      <c r="H2129" s="6">
        <f>待赋值表!G2128</f>
        <v/>
      </c>
      <c r="I2129" s="6">
        <f>待赋值表!H2128</f>
        <v/>
      </c>
      <c r="J2129" s="6">
        <f>待赋值表!I2128</f>
        <v/>
      </c>
      <c r="K2129" s="6">
        <f>待赋值表!J2128</f>
        <v/>
      </c>
      <c r="L2129" s="6">
        <f>待赋值表!K2128</f>
        <v/>
      </c>
      <c r="M2129" s="6">
        <f>待赋值表!L2128</f>
        <v/>
      </c>
      <c r="N2129" s="6">
        <f>待赋值表!M2128</f>
        <v/>
      </c>
      <c r="O2129" s="6">
        <f>待赋值表!N2128</f>
        <v/>
      </c>
      <c r="P2129" s="6">
        <f>待赋值表!O2128</f>
        <v/>
      </c>
      <c r="Q2129" s="6">
        <f>IF(待赋值表!P2128&lt;&gt;"",待赋值表!P2128,0)</f>
        <v/>
      </c>
      <c r="R2129" s="6">
        <f>待赋值表!Q2128</f>
        <v/>
      </c>
      <c r="S2129" s="6">
        <f>待赋值表!R2128</f>
        <v/>
      </c>
      <c r="T2129" s="6">
        <f>待赋值表!S2128</f>
        <v/>
      </c>
      <c r="U2129" s="6">
        <f>待赋值表!T2128</f>
        <v/>
      </c>
      <c r="V2129" s="6">
        <f>待赋值表!U2128</f>
        <v/>
      </c>
      <c r="W2129" s="6">
        <f>待赋值表!V2128</f>
        <v/>
      </c>
      <c r="X2129" s="6">
        <f>待赋值表!W2128</f>
        <v/>
      </c>
      <c r="Y2129" s="6">
        <f>待赋值表!X2128</f>
        <v/>
      </c>
      <c r="Z2129" s="3">
        <f>IF(M2129&gt;=0.01,"B_pre",IF(M2129&gt;=0,"C_pre","none"))</f>
        <v/>
      </c>
      <c r="AA2129" s="3">
        <f>IF(U2129&gt;0.125,"a_pre",IF(U2129&gt;=0,"b_pre","none"))</f>
        <v/>
      </c>
      <c r="AB2129" s="3">
        <f>AND(Z2129="B_pre",AA2129="a_pre")</f>
        <v/>
      </c>
      <c r="AC2129" s="3">
        <f>AND(Z2129="B_pre",AA2129="b_pre")</f>
        <v/>
      </c>
      <c r="AD2129" s="3">
        <f>AND(Z2129="C_pre",AA2129="a_pre")</f>
        <v/>
      </c>
      <c r="AE2129" s="3">
        <f>AND(Z2129="C_pre",AA2129="b_pre")</f>
        <v/>
      </c>
      <c r="AF2129" s="6">
        <f>待赋值表!C2128</f>
        <v/>
      </c>
      <c r="AG2129" s="3">
        <f t="array" ref="AG2129">IF(AB2129=TRUE,"A",IF(AC2129=TRUE,"B",IF(AD2129=TRUE,"C",IF(AE2129=TRUE,"D","其他"))))</f>
        <v/>
      </c>
      <c r="AH2129" s="3">
        <f>IF(分析表!$E$12&lt;&gt;"ALL",AND(AF2129=分析表!$E$10,AG2129=分析表!$E$12),IF(AF2129=分析表!$E$10,TRUE(),IF(AF2129="ALL",TRUE(),"")))</f>
        <v/>
      </c>
    </row>
    <row r="2130">
      <c r="A2130" s="3">
        <f>COUNTIF($AH$2:AH2130,"TRUE")</f>
        <v/>
      </c>
      <c r="B2130" s="3">
        <f>COUNTIF($AG$2:$AG2130,#REF!)</f>
        <v/>
      </c>
      <c r="C2130" s="56">
        <f>待赋值表!A2129</f>
        <v/>
      </c>
      <c r="E2130" s="6">
        <f>待赋值表!D2129</f>
        <v/>
      </c>
      <c r="F2130" s="6">
        <f>待赋值表!E2129</f>
        <v/>
      </c>
      <c r="G2130" s="6">
        <f>待赋值表!F2129</f>
        <v/>
      </c>
      <c r="H2130" s="6">
        <f>待赋值表!G2129</f>
        <v/>
      </c>
      <c r="I2130" s="6">
        <f>待赋值表!H2129</f>
        <v/>
      </c>
      <c r="J2130" s="6">
        <f>待赋值表!I2129</f>
        <v/>
      </c>
      <c r="K2130" s="6">
        <f>待赋值表!J2129</f>
        <v/>
      </c>
      <c r="L2130" s="6">
        <f>待赋值表!K2129</f>
        <v/>
      </c>
      <c r="M2130" s="6">
        <f>待赋值表!L2129</f>
        <v/>
      </c>
      <c r="N2130" s="6">
        <f>待赋值表!M2129</f>
        <v/>
      </c>
      <c r="O2130" s="6">
        <f>待赋值表!N2129</f>
        <v/>
      </c>
      <c r="P2130" s="6">
        <f>待赋值表!O2129</f>
        <v/>
      </c>
      <c r="Q2130" s="6">
        <f>IF(待赋值表!P2129&lt;&gt;"",待赋值表!P2129,0)</f>
        <v/>
      </c>
      <c r="R2130" s="6">
        <f>待赋值表!Q2129</f>
        <v/>
      </c>
      <c r="S2130" s="6">
        <f>待赋值表!R2129</f>
        <v/>
      </c>
      <c r="T2130" s="6">
        <f>待赋值表!S2129</f>
        <v/>
      </c>
      <c r="U2130" s="6">
        <f>待赋值表!T2129</f>
        <v/>
      </c>
      <c r="V2130" s="6">
        <f>待赋值表!U2129</f>
        <v/>
      </c>
      <c r="W2130" s="6">
        <f>待赋值表!V2129</f>
        <v/>
      </c>
      <c r="X2130" s="6">
        <f>待赋值表!W2129</f>
        <v/>
      </c>
      <c r="Y2130" s="6">
        <f>待赋值表!X2129</f>
        <v/>
      </c>
      <c r="Z2130" s="3">
        <f>IF(M2130&gt;=0.01,"B_pre",IF(M2130&gt;=0,"C_pre","none"))</f>
        <v/>
      </c>
      <c r="AA2130" s="3">
        <f>IF(U2130&gt;0.125,"a_pre",IF(U2130&gt;=0,"b_pre","none"))</f>
        <v/>
      </c>
      <c r="AB2130" s="3">
        <f>AND(Z2130="B_pre",AA2130="a_pre")</f>
        <v/>
      </c>
      <c r="AC2130" s="3">
        <f>AND(Z2130="B_pre",AA2130="b_pre")</f>
        <v/>
      </c>
      <c r="AD2130" s="3">
        <f>AND(Z2130="C_pre",AA2130="a_pre")</f>
        <v/>
      </c>
      <c r="AE2130" s="3">
        <f>AND(Z2130="C_pre",AA2130="b_pre")</f>
        <v/>
      </c>
      <c r="AF2130" s="6">
        <f>待赋值表!C2129</f>
        <v/>
      </c>
      <c r="AG2130" s="3">
        <f t="array" ref="AG2130">IF(AB2130=TRUE,"A",IF(AC2130=TRUE,"B",IF(AD2130=TRUE,"C",IF(AE2130=TRUE,"D","其他"))))</f>
        <v/>
      </c>
      <c r="AH2130" s="3">
        <f>IF(分析表!$E$12&lt;&gt;"ALL",AND(AF2130=分析表!$E$10,AG2130=分析表!$E$12),IF(AF2130=分析表!$E$10,TRUE(),IF(AF2130="ALL",TRUE(),"")))</f>
        <v/>
      </c>
    </row>
    <row r="2131">
      <c r="A2131" s="3">
        <f>COUNTIF($AH$2:AH2131,"TRUE")</f>
        <v/>
      </c>
      <c r="B2131" s="3">
        <f>COUNTIF($AG$2:$AG2131,#REF!)</f>
        <v/>
      </c>
      <c r="C2131" s="56">
        <f>待赋值表!A2130</f>
        <v/>
      </c>
      <c r="E2131" s="6">
        <f>待赋值表!D2130</f>
        <v/>
      </c>
      <c r="F2131" s="6">
        <f>待赋值表!E2130</f>
        <v/>
      </c>
      <c r="G2131" s="6">
        <f>待赋值表!F2130</f>
        <v/>
      </c>
      <c r="H2131" s="6">
        <f>待赋值表!G2130</f>
        <v/>
      </c>
      <c r="I2131" s="6">
        <f>待赋值表!H2130</f>
        <v/>
      </c>
      <c r="J2131" s="6">
        <f>待赋值表!I2130</f>
        <v/>
      </c>
      <c r="K2131" s="6">
        <f>待赋值表!J2130</f>
        <v/>
      </c>
      <c r="L2131" s="6">
        <f>待赋值表!K2130</f>
        <v/>
      </c>
      <c r="M2131" s="6">
        <f>待赋值表!L2130</f>
        <v/>
      </c>
      <c r="N2131" s="6">
        <f>待赋值表!M2130</f>
        <v/>
      </c>
      <c r="O2131" s="6">
        <f>待赋值表!N2130</f>
        <v/>
      </c>
      <c r="P2131" s="6">
        <f>待赋值表!O2130</f>
        <v/>
      </c>
      <c r="Q2131" s="6">
        <f>IF(待赋值表!P2130&lt;&gt;"",待赋值表!P2130,0)</f>
        <v/>
      </c>
      <c r="R2131" s="6">
        <f>待赋值表!Q2130</f>
        <v/>
      </c>
      <c r="S2131" s="6">
        <f>待赋值表!R2130</f>
        <v/>
      </c>
      <c r="T2131" s="6">
        <f>待赋值表!S2130</f>
        <v/>
      </c>
      <c r="U2131" s="6">
        <f>待赋值表!T2130</f>
        <v/>
      </c>
      <c r="V2131" s="6">
        <f>待赋值表!U2130</f>
        <v/>
      </c>
      <c r="W2131" s="6">
        <f>待赋值表!V2130</f>
        <v/>
      </c>
      <c r="X2131" s="6">
        <f>待赋值表!W2130</f>
        <v/>
      </c>
      <c r="Y2131" s="6">
        <f>待赋值表!X2130</f>
        <v/>
      </c>
      <c r="Z2131" s="3">
        <f>IF(M2131&gt;=0.01,"B_pre",IF(M2131&gt;=0,"C_pre","none"))</f>
        <v/>
      </c>
      <c r="AA2131" s="3">
        <f>IF(U2131&gt;0.125,"a_pre",IF(U2131&gt;=0,"b_pre","none"))</f>
        <v/>
      </c>
      <c r="AB2131" s="3">
        <f>AND(Z2131="B_pre",AA2131="a_pre")</f>
        <v/>
      </c>
      <c r="AC2131" s="3">
        <f>AND(Z2131="B_pre",AA2131="b_pre")</f>
        <v/>
      </c>
      <c r="AD2131" s="3">
        <f>AND(Z2131="C_pre",AA2131="a_pre")</f>
        <v/>
      </c>
      <c r="AE2131" s="3">
        <f>AND(Z2131="C_pre",AA2131="b_pre")</f>
        <v/>
      </c>
      <c r="AF2131" s="6">
        <f>待赋值表!C2130</f>
        <v/>
      </c>
      <c r="AG2131" s="3">
        <f t="array" ref="AG2131">IF(AB2131=TRUE,"A",IF(AC2131=TRUE,"B",IF(AD2131=TRUE,"C",IF(AE2131=TRUE,"D","其他"))))</f>
        <v/>
      </c>
      <c r="AH2131" s="3">
        <f>IF(分析表!$E$12&lt;&gt;"ALL",AND(AF2131=分析表!$E$10,AG2131=分析表!$E$12),IF(AF2131=分析表!$E$10,TRUE(),IF(AF2131="ALL",TRUE(),"")))</f>
        <v/>
      </c>
    </row>
    <row r="2132">
      <c r="A2132" s="3">
        <f>COUNTIF($AH$2:AH2132,"TRUE")</f>
        <v/>
      </c>
      <c r="B2132" s="3">
        <f>COUNTIF($AG$2:$AG2132,#REF!)</f>
        <v/>
      </c>
      <c r="C2132" s="56">
        <f>待赋值表!A2131</f>
        <v/>
      </c>
      <c r="E2132" s="6">
        <f>待赋值表!D2131</f>
        <v/>
      </c>
      <c r="F2132" s="6">
        <f>待赋值表!E2131</f>
        <v/>
      </c>
      <c r="G2132" s="6">
        <f>待赋值表!F2131</f>
        <v/>
      </c>
      <c r="H2132" s="6">
        <f>待赋值表!G2131</f>
        <v/>
      </c>
      <c r="I2132" s="6">
        <f>待赋值表!H2131</f>
        <v/>
      </c>
      <c r="J2132" s="6">
        <f>待赋值表!I2131</f>
        <v/>
      </c>
      <c r="K2132" s="6">
        <f>待赋值表!J2131</f>
        <v/>
      </c>
      <c r="L2132" s="6">
        <f>待赋值表!K2131</f>
        <v/>
      </c>
      <c r="M2132" s="6">
        <f>待赋值表!L2131</f>
        <v/>
      </c>
      <c r="N2132" s="6">
        <f>待赋值表!M2131</f>
        <v/>
      </c>
      <c r="O2132" s="6">
        <f>待赋值表!N2131</f>
        <v/>
      </c>
      <c r="P2132" s="6">
        <f>待赋值表!O2131</f>
        <v/>
      </c>
      <c r="Q2132" s="6">
        <f>IF(待赋值表!P2131&lt;&gt;"",待赋值表!P2131,0)</f>
        <v/>
      </c>
      <c r="R2132" s="6">
        <f>待赋值表!Q2131</f>
        <v/>
      </c>
      <c r="S2132" s="6">
        <f>待赋值表!R2131</f>
        <v/>
      </c>
      <c r="T2132" s="6">
        <f>待赋值表!S2131</f>
        <v/>
      </c>
      <c r="U2132" s="6">
        <f>待赋值表!T2131</f>
        <v/>
      </c>
      <c r="V2132" s="6">
        <f>待赋值表!U2131</f>
        <v/>
      </c>
      <c r="W2132" s="6">
        <f>待赋值表!V2131</f>
        <v/>
      </c>
      <c r="X2132" s="6">
        <f>待赋值表!W2131</f>
        <v/>
      </c>
      <c r="Y2132" s="6">
        <f>待赋值表!X2131</f>
        <v/>
      </c>
      <c r="Z2132" s="3">
        <f>IF(M2132&gt;=0.01,"B_pre",IF(M2132&gt;=0,"C_pre","none"))</f>
        <v/>
      </c>
      <c r="AA2132" s="3">
        <f>IF(U2132&gt;0.125,"a_pre",IF(U2132&gt;=0,"b_pre","none"))</f>
        <v/>
      </c>
      <c r="AB2132" s="3">
        <f>AND(Z2132="B_pre",AA2132="a_pre")</f>
        <v/>
      </c>
      <c r="AC2132" s="3">
        <f>AND(Z2132="B_pre",AA2132="b_pre")</f>
        <v/>
      </c>
      <c r="AD2132" s="3">
        <f>AND(Z2132="C_pre",AA2132="a_pre")</f>
        <v/>
      </c>
      <c r="AE2132" s="3">
        <f>AND(Z2132="C_pre",AA2132="b_pre")</f>
        <v/>
      </c>
      <c r="AF2132" s="6">
        <f>待赋值表!C2131</f>
        <v/>
      </c>
      <c r="AG2132" s="3">
        <f t="array" ref="AG2132">IF(AB2132=TRUE,"A",IF(AC2132=TRUE,"B",IF(AD2132=TRUE,"C",IF(AE2132=TRUE,"D","其他"))))</f>
        <v/>
      </c>
      <c r="AH2132" s="3">
        <f>IF(分析表!$E$12&lt;&gt;"ALL",AND(AF2132=分析表!$E$10,AG2132=分析表!$E$12),IF(AF2132=分析表!$E$10,TRUE(),IF(AF2132="ALL",TRUE(),"")))</f>
        <v/>
      </c>
    </row>
    <row r="2133">
      <c r="A2133" s="3">
        <f>COUNTIF($AH$2:AH2133,"TRUE")</f>
        <v/>
      </c>
      <c r="B2133" s="3">
        <f>COUNTIF($AG$2:$AG2133,#REF!)</f>
        <v/>
      </c>
      <c r="C2133" s="56">
        <f>待赋值表!A2132</f>
        <v/>
      </c>
      <c r="E2133" s="6">
        <f>待赋值表!D2132</f>
        <v/>
      </c>
      <c r="F2133" s="6">
        <f>待赋值表!E2132</f>
        <v/>
      </c>
      <c r="G2133" s="6">
        <f>待赋值表!F2132</f>
        <v/>
      </c>
      <c r="H2133" s="6">
        <f>待赋值表!G2132</f>
        <v/>
      </c>
      <c r="I2133" s="6">
        <f>待赋值表!H2132</f>
        <v/>
      </c>
      <c r="J2133" s="6">
        <f>待赋值表!I2132</f>
        <v/>
      </c>
      <c r="K2133" s="6">
        <f>待赋值表!J2132</f>
        <v/>
      </c>
      <c r="L2133" s="6">
        <f>待赋值表!K2132</f>
        <v/>
      </c>
      <c r="M2133" s="6">
        <f>待赋值表!L2132</f>
        <v/>
      </c>
      <c r="N2133" s="6">
        <f>待赋值表!M2132</f>
        <v/>
      </c>
      <c r="O2133" s="6">
        <f>待赋值表!N2132</f>
        <v/>
      </c>
      <c r="P2133" s="6">
        <f>待赋值表!O2132</f>
        <v/>
      </c>
      <c r="Q2133" s="6">
        <f>IF(待赋值表!P2132&lt;&gt;"",待赋值表!P2132,0)</f>
        <v/>
      </c>
      <c r="R2133" s="6">
        <f>待赋值表!Q2132</f>
        <v/>
      </c>
      <c r="S2133" s="6">
        <f>待赋值表!R2132</f>
        <v/>
      </c>
      <c r="T2133" s="6">
        <f>待赋值表!S2132</f>
        <v/>
      </c>
      <c r="U2133" s="6">
        <f>待赋值表!T2132</f>
        <v/>
      </c>
      <c r="V2133" s="6">
        <f>待赋值表!U2132</f>
        <v/>
      </c>
      <c r="W2133" s="6">
        <f>待赋值表!V2132</f>
        <v/>
      </c>
      <c r="X2133" s="6">
        <f>待赋值表!W2132</f>
        <v/>
      </c>
      <c r="Y2133" s="6">
        <f>待赋值表!X2132</f>
        <v/>
      </c>
      <c r="Z2133" s="3">
        <f>IF(M2133&gt;=0.01,"B_pre",IF(M2133&gt;=0,"C_pre","none"))</f>
        <v/>
      </c>
      <c r="AA2133" s="3">
        <f>IF(U2133&gt;0.125,"a_pre",IF(U2133&gt;=0,"b_pre","none"))</f>
        <v/>
      </c>
      <c r="AB2133" s="3">
        <f>AND(Z2133="B_pre",AA2133="a_pre")</f>
        <v/>
      </c>
      <c r="AC2133" s="3">
        <f>AND(Z2133="B_pre",AA2133="b_pre")</f>
        <v/>
      </c>
      <c r="AD2133" s="3">
        <f>AND(Z2133="C_pre",AA2133="a_pre")</f>
        <v/>
      </c>
      <c r="AE2133" s="3">
        <f>AND(Z2133="C_pre",AA2133="b_pre")</f>
        <v/>
      </c>
      <c r="AF2133" s="6">
        <f>待赋值表!C2132</f>
        <v/>
      </c>
      <c r="AG2133" s="3">
        <f t="array" ref="AG2133">IF(AB2133=TRUE,"A",IF(AC2133=TRUE,"B",IF(AD2133=TRUE,"C",IF(AE2133=TRUE,"D","其他"))))</f>
        <v/>
      </c>
      <c r="AH2133" s="3">
        <f>IF(分析表!$E$12&lt;&gt;"ALL",AND(AF2133=分析表!$E$10,AG2133=分析表!$E$12),IF(AF2133=分析表!$E$10,TRUE(),IF(AF2133="ALL",TRUE(),"")))</f>
        <v/>
      </c>
    </row>
    <row r="2134">
      <c r="A2134" s="3">
        <f>COUNTIF($AH$2:AH2134,"TRUE")</f>
        <v/>
      </c>
      <c r="B2134" s="3">
        <f>COUNTIF($AG$2:$AG2134,#REF!)</f>
        <v/>
      </c>
      <c r="C2134" s="56">
        <f>待赋值表!A2133</f>
        <v/>
      </c>
      <c r="E2134" s="6">
        <f>待赋值表!D2133</f>
        <v/>
      </c>
      <c r="F2134" s="6">
        <f>待赋值表!E2133</f>
        <v/>
      </c>
      <c r="G2134" s="6">
        <f>待赋值表!F2133</f>
        <v/>
      </c>
      <c r="H2134" s="6">
        <f>待赋值表!G2133</f>
        <v/>
      </c>
      <c r="I2134" s="6">
        <f>待赋值表!H2133</f>
        <v/>
      </c>
      <c r="J2134" s="6">
        <f>待赋值表!I2133</f>
        <v/>
      </c>
      <c r="K2134" s="6">
        <f>待赋值表!J2133</f>
        <v/>
      </c>
      <c r="L2134" s="6">
        <f>待赋值表!K2133</f>
        <v/>
      </c>
      <c r="M2134" s="6">
        <f>待赋值表!L2133</f>
        <v/>
      </c>
      <c r="N2134" s="6">
        <f>待赋值表!M2133</f>
        <v/>
      </c>
      <c r="O2134" s="6">
        <f>待赋值表!N2133</f>
        <v/>
      </c>
      <c r="P2134" s="6">
        <f>待赋值表!O2133</f>
        <v/>
      </c>
      <c r="Q2134" s="6">
        <f>IF(待赋值表!P2133&lt;&gt;"",待赋值表!P2133,0)</f>
        <v/>
      </c>
      <c r="R2134" s="6">
        <f>待赋值表!Q2133</f>
        <v/>
      </c>
      <c r="S2134" s="6">
        <f>待赋值表!R2133</f>
        <v/>
      </c>
      <c r="T2134" s="6">
        <f>待赋值表!S2133</f>
        <v/>
      </c>
      <c r="U2134" s="6">
        <f>待赋值表!T2133</f>
        <v/>
      </c>
      <c r="V2134" s="6">
        <f>待赋值表!U2133</f>
        <v/>
      </c>
      <c r="W2134" s="6">
        <f>待赋值表!V2133</f>
        <v/>
      </c>
      <c r="X2134" s="6">
        <f>待赋值表!W2133</f>
        <v/>
      </c>
      <c r="Y2134" s="6">
        <f>待赋值表!X2133</f>
        <v/>
      </c>
      <c r="Z2134" s="3">
        <f>IF(M2134&gt;=0.01,"B_pre",IF(M2134&gt;=0,"C_pre","none"))</f>
        <v/>
      </c>
      <c r="AA2134" s="3">
        <f>IF(U2134&gt;0.125,"a_pre",IF(U2134&gt;=0,"b_pre","none"))</f>
        <v/>
      </c>
      <c r="AB2134" s="3">
        <f>AND(Z2134="B_pre",AA2134="a_pre")</f>
        <v/>
      </c>
      <c r="AC2134" s="3">
        <f>AND(Z2134="B_pre",AA2134="b_pre")</f>
        <v/>
      </c>
      <c r="AD2134" s="3">
        <f>AND(Z2134="C_pre",AA2134="a_pre")</f>
        <v/>
      </c>
      <c r="AE2134" s="3">
        <f>AND(Z2134="C_pre",AA2134="b_pre")</f>
        <v/>
      </c>
      <c r="AF2134" s="6">
        <f>待赋值表!C2133</f>
        <v/>
      </c>
      <c r="AG2134" s="3">
        <f t="array" ref="AG2134">IF(AB2134=TRUE,"A",IF(AC2134=TRUE,"B",IF(AD2134=TRUE,"C",IF(AE2134=TRUE,"D","其他"))))</f>
        <v/>
      </c>
      <c r="AH2134" s="3">
        <f>IF(分析表!$E$12&lt;&gt;"ALL",AND(AF2134=分析表!$E$10,AG2134=分析表!$E$12),IF(AF2134=分析表!$E$10,TRUE(),IF(AF2134="ALL",TRUE(),"")))</f>
        <v/>
      </c>
    </row>
    <row r="2135">
      <c r="A2135" s="3">
        <f>COUNTIF($AH$2:AH2135,"TRUE")</f>
        <v/>
      </c>
      <c r="B2135" s="3">
        <f>COUNTIF($AG$2:$AG2135,#REF!)</f>
        <v/>
      </c>
      <c r="C2135" s="56">
        <f>待赋值表!A2134</f>
        <v/>
      </c>
      <c r="E2135" s="6">
        <f>待赋值表!D2134</f>
        <v/>
      </c>
      <c r="F2135" s="6">
        <f>待赋值表!E2134</f>
        <v/>
      </c>
      <c r="G2135" s="6">
        <f>待赋值表!F2134</f>
        <v/>
      </c>
      <c r="H2135" s="6">
        <f>待赋值表!G2134</f>
        <v/>
      </c>
      <c r="I2135" s="6">
        <f>待赋值表!H2134</f>
        <v/>
      </c>
      <c r="J2135" s="6">
        <f>待赋值表!I2134</f>
        <v/>
      </c>
      <c r="K2135" s="6">
        <f>待赋值表!J2134</f>
        <v/>
      </c>
      <c r="L2135" s="6">
        <f>待赋值表!K2134</f>
        <v/>
      </c>
      <c r="M2135" s="6">
        <f>待赋值表!L2134</f>
        <v/>
      </c>
      <c r="N2135" s="6">
        <f>待赋值表!M2134</f>
        <v/>
      </c>
      <c r="O2135" s="6">
        <f>待赋值表!N2134</f>
        <v/>
      </c>
      <c r="P2135" s="6">
        <f>待赋值表!O2134</f>
        <v/>
      </c>
      <c r="Q2135" s="6">
        <f>IF(待赋值表!P2134&lt;&gt;"",待赋值表!P2134,0)</f>
        <v/>
      </c>
      <c r="R2135" s="6">
        <f>待赋值表!Q2134</f>
        <v/>
      </c>
      <c r="S2135" s="6">
        <f>待赋值表!R2134</f>
        <v/>
      </c>
      <c r="T2135" s="6">
        <f>待赋值表!S2134</f>
        <v/>
      </c>
      <c r="U2135" s="6">
        <f>待赋值表!T2134</f>
        <v/>
      </c>
      <c r="V2135" s="6">
        <f>待赋值表!U2134</f>
        <v/>
      </c>
      <c r="W2135" s="6">
        <f>待赋值表!V2134</f>
        <v/>
      </c>
      <c r="X2135" s="6">
        <f>待赋值表!W2134</f>
        <v/>
      </c>
      <c r="Y2135" s="6">
        <f>待赋值表!X2134</f>
        <v/>
      </c>
      <c r="Z2135" s="3">
        <f>IF(M2135&gt;=0.01,"B_pre",IF(M2135&gt;=0,"C_pre","none"))</f>
        <v/>
      </c>
      <c r="AA2135" s="3">
        <f>IF(U2135&gt;0.125,"a_pre",IF(U2135&gt;=0,"b_pre","none"))</f>
        <v/>
      </c>
      <c r="AB2135" s="3">
        <f>AND(Z2135="B_pre",AA2135="a_pre")</f>
        <v/>
      </c>
      <c r="AC2135" s="3">
        <f>AND(Z2135="B_pre",AA2135="b_pre")</f>
        <v/>
      </c>
      <c r="AD2135" s="3">
        <f>AND(Z2135="C_pre",AA2135="a_pre")</f>
        <v/>
      </c>
      <c r="AE2135" s="3">
        <f>AND(Z2135="C_pre",AA2135="b_pre")</f>
        <v/>
      </c>
      <c r="AF2135" s="6">
        <f>待赋值表!C2134</f>
        <v/>
      </c>
      <c r="AG2135" s="3">
        <f t="array" ref="AG2135">IF(AB2135=TRUE,"A",IF(AC2135=TRUE,"B",IF(AD2135=TRUE,"C",IF(AE2135=TRUE,"D","其他"))))</f>
        <v/>
      </c>
      <c r="AH2135" s="3">
        <f>IF(分析表!$E$12&lt;&gt;"ALL",AND(AF2135=分析表!$E$10,AG2135=分析表!$E$12),IF(AF2135=分析表!$E$10,TRUE(),IF(AF2135="ALL",TRUE(),"")))</f>
        <v/>
      </c>
    </row>
    <row r="2136">
      <c r="A2136" s="3">
        <f>COUNTIF($AH$2:AH2136,"TRUE")</f>
        <v/>
      </c>
      <c r="B2136" s="3">
        <f>COUNTIF($AG$2:$AG2136,#REF!)</f>
        <v/>
      </c>
      <c r="C2136" s="56">
        <f>待赋值表!A2135</f>
        <v/>
      </c>
      <c r="E2136" s="6">
        <f>待赋值表!D2135</f>
        <v/>
      </c>
      <c r="F2136" s="6">
        <f>待赋值表!E2135</f>
        <v/>
      </c>
      <c r="G2136" s="6">
        <f>待赋值表!F2135</f>
        <v/>
      </c>
      <c r="H2136" s="6">
        <f>待赋值表!G2135</f>
        <v/>
      </c>
      <c r="I2136" s="6">
        <f>待赋值表!H2135</f>
        <v/>
      </c>
      <c r="J2136" s="6">
        <f>待赋值表!I2135</f>
        <v/>
      </c>
      <c r="K2136" s="6">
        <f>待赋值表!J2135</f>
        <v/>
      </c>
      <c r="L2136" s="6">
        <f>待赋值表!K2135</f>
        <v/>
      </c>
      <c r="M2136" s="6">
        <f>待赋值表!L2135</f>
        <v/>
      </c>
      <c r="N2136" s="6">
        <f>待赋值表!M2135</f>
        <v/>
      </c>
      <c r="O2136" s="6">
        <f>待赋值表!N2135</f>
        <v/>
      </c>
      <c r="P2136" s="6">
        <f>待赋值表!O2135</f>
        <v/>
      </c>
      <c r="Q2136" s="6">
        <f>IF(待赋值表!P2135&lt;&gt;"",待赋值表!P2135,0)</f>
        <v/>
      </c>
      <c r="R2136" s="6">
        <f>待赋值表!Q2135</f>
        <v/>
      </c>
      <c r="S2136" s="6">
        <f>待赋值表!R2135</f>
        <v/>
      </c>
      <c r="T2136" s="6">
        <f>待赋值表!S2135</f>
        <v/>
      </c>
      <c r="U2136" s="6">
        <f>待赋值表!T2135</f>
        <v/>
      </c>
      <c r="V2136" s="6">
        <f>待赋值表!U2135</f>
        <v/>
      </c>
      <c r="W2136" s="6">
        <f>待赋值表!V2135</f>
        <v/>
      </c>
      <c r="X2136" s="6">
        <f>待赋值表!W2135</f>
        <v/>
      </c>
      <c r="Y2136" s="6">
        <f>待赋值表!X2135</f>
        <v/>
      </c>
      <c r="Z2136" s="3">
        <f>IF(M2136&gt;=0.01,"B_pre",IF(M2136&gt;=0,"C_pre","none"))</f>
        <v/>
      </c>
      <c r="AA2136" s="3">
        <f>IF(U2136&gt;0.125,"a_pre",IF(U2136&gt;=0,"b_pre","none"))</f>
        <v/>
      </c>
      <c r="AB2136" s="3">
        <f>AND(Z2136="B_pre",AA2136="a_pre")</f>
        <v/>
      </c>
      <c r="AC2136" s="3">
        <f>AND(Z2136="B_pre",AA2136="b_pre")</f>
        <v/>
      </c>
      <c r="AD2136" s="3">
        <f>AND(Z2136="C_pre",AA2136="a_pre")</f>
        <v/>
      </c>
      <c r="AE2136" s="3">
        <f>AND(Z2136="C_pre",AA2136="b_pre")</f>
        <v/>
      </c>
      <c r="AF2136" s="6">
        <f>待赋值表!C2135</f>
        <v/>
      </c>
      <c r="AG2136" s="3">
        <f t="array" ref="AG2136">IF(AB2136=TRUE,"A",IF(AC2136=TRUE,"B",IF(AD2136=TRUE,"C",IF(AE2136=TRUE,"D","其他"))))</f>
        <v/>
      </c>
      <c r="AH2136" s="3">
        <f>IF(分析表!$E$12&lt;&gt;"ALL",AND(AF2136=分析表!$E$10,AG2136=分析表!$E$12),IF(AF2136=分析表!$E$10,TRUE(),IF(AF2136="ALL",TRUE(),"")))</f>
        <v/>
      </c>
    </row>
    <row r="2137">
      <c r="A2137" s="3">
        <f>COUNTIF($AH$2:AH2137,"TRUE")</f>
        <v/>
      </c>
      <c r="B2137" s="3">
        <f>COUNTIF($AG$2:$AG2137,#REF!)</f>
        <v/>
      </c>
      <c r="C2137" s="56">
        <f>待赋值表!A2136</f>
        <v/>
      </c>
      <c r="E2137" s="6">
        <f>待赋值表!D2136</f>
        <v/>
      </c>
      <c r="F2137" s="6">
        <f>待赋值表!E2136</f>
        <v/>
      </c>
      <c r="G2137" s="6">
        <f>待赋值表!F2136</f>
        <v/>
      </c>
      <c r="H2137" s="6">
        <f>待赋值表!G2136</f>
        <v/>
      </c>
      <c r="I2137" s="6">
        <f>待赋值表!H2136</f>
        <v/>
      </c>
      <c r="J2137" s="6">
        <f>待赋值表!I2136</f>
        <v/>
      </c>
      <c r="K2137" s="6">
        <f>待赋值表!J2136</f>
        <v/>
      </c>
      <c r="L2137" s="6">
        <f>待赋值表!K2136</f>
        <v/>
      </c>
      <c r="M2137" s="6">
        <f>待赋值表!L2136</f>
        <v/>
      </c>
      <c r="N2137" s="6">
        <f>待赋值表!M2136</f>
        <v/>
      </c>
      <c r="O2137" s="6">
        <f>待赋值表!N2136</f>
        <v/>
      </c>
      <c r="P2137" s="6">
        <f>待赋值表!O2136</f>
        <v/>
      </c>
      <c r="Q2137" s="6">
        <f>IF(待赋值表!P2136&lt;&gt;"",待赋值表!P2136,0)</f>
        <v/>
      </c>
      <c r="R2137" s="6">
        <f>待赋值表!Q2136</f>
        <v/>
      </c>
      <c r="S2137" s="6">
        <f>待赋值表!R2136</f>
        <v/>
      </c>
      <c r="T2137" s="6">
        <f>待赋值表!S2136</f>
        <v/>
      </c>
      <c r="U2137" s="6">
        <f>待赋值表!T2136</f>
        <v/>
      </c>
      <c r="V2137" s="6">
        <f>待赋值表!U2136</f>
        <v/>
      </c>
      <c r="W2137" s="6">
        <f>待赋值表!V2136</f>
        <v/>
      </c>
      <c r="X2137" s="6">
        <f>待赋值表!W2136</f>
        <v/>
      </c>
      <c r="Y2137" s="6">
        <f>待赋值表!X2136</f>
        <v/>
      </c>
      <c r="Z2137" s="3">
        <f>IF(M2137&gt;=0.01,"B_pre",IF(M2137&gt;=0,"C_pre","none"))</f>
        <v/>
      </c>
      <c r="AA2137" s="3">
        <f>IF(U2137&gt;0.125,"a_pre",IF(U2137&gt;=0,"b_pre","none"))</f>
        <v/>
      </c>
      <c r="AB2137" s="3">
        <f>AND(Z2137="B_pre",AA2137="a_pre")</f>
        <v/>
      </c>
      <c r="AC2137" s="3">
        <f>AND(Z2137="B_pre",AA2137="b_pre")</f>
        <v/>
      </c>
      <c r="AD2137" s="3">
        <f>AND(Z2137="C_pre",AA2137="a_pre")</f>
        <v/>
      </c>
      <c r="AE2137" s="3">
        <f>AND(Z2137="C_pre",AA2137="b_pre")</f>
        <v/>
      </c>
      <c r="AF2137" s="6">
        <f>待赋值表!C2136</f>
        <v/>
      </c>
      <c r="AG2137" s="3">
        <f t="array" ref="AG2137">IF(AB2137=TRUE,"A",IF(AC2137=TRUE,"B",IF(AD2137=TRUE,"C",IF(AE2137=TRUE,"D","其他"))))</f>
        <v/>
      </c>
      <c r="AH2137" s="3">
        <f>IF(分析表!$E$12&lt;&gt;"ALL",AND(AF2137=分析表!$E$10,AG2137=分析表!$E$12),IF(AF2137=分析表!$E$10,TRUE(),IF(AF2137="ALL",TRUE(),"")))</f>
        <v/>
      </c>
    </row>
    <row r="2138">
      <c r="A2138" s="3">
        <f>COUNTIF($AH$2:AH2138,"TRUE")</f>
        <v/>
      </c>
      <c r="B2138" s="3">
        <f>COUNTIF($AG$2:$AG2138,#REF!)</f>
        <v/>
      </c>
      <c r="C2138" s="56">
        <f>待赋值表!A2137</f>
        <v/>
      </c>
      <c r="E2138" s="6">
        <f>待赋值表!D2137</f>
        <v/>
      </c>
      <c r="F2138" s="6">
        <f>待赋值表!E2137</f>
        <v/>
      </c>
      <c r="G2138" s="6">
        <f>待赋值表!F2137</f>
        <v/>
      </c>
      <c r="H2138" s="6">
        <f>待赋值表!G2137</f>
        <v/>
      </c>
      <c r="I2138" s="6">
        <f>待赋值表!H2137</f>
        <v/>
      </c>
      <c r="J2138" s="6">
        <f>待赋值表!I2137</f>
        <v/>
      </c>
      <c r="K2138" s="6">
        <f>待赋值表!J2137</f>
        <v/>
      </c>
      <c r="L2138" s="6">
        <f>待赋值表!K2137</f>
        <v/>
      </c>
      <c r="M2138" s="6">
        <f>待赋值表!L2137</f>
        <v/>
      </c>
      <c r="N2138" s="6">
        <f>待赋值表!M2137</f>
        <v/>
      </c>
      <c r="O2138" s="6">
        <f>待赋值表!N2137</f>
        <v/>
      </c>
      <c r="P2138" s="6">
        <f>待赋值表!O2137</f>
        <v/>
      </c>
      <c r="Q2138" s="6">
        <f>IF(待赋值表!P2137&lt;&gt;"",待赋值表!P2137,0)</f>
        <v/>
      </c>
      <c r="R2138" s="6">
        <f>待赋值表!Q2137</f>
        <v/>
      </c>
      <c r="S2138" s="6">
        <f>待赋值表!R2137</f>
        <v/>
      </c>
      <c r="T2138" s="6">
        <f>待赋值表!S2137</f>
        <v/>
      </c>
      <c r="U2138" s="6">
        <f>待赋值表!T2137</f>
        <v/>
      </c>
      <c r="V2138" s="6">
        <f>待赋值表!U2137</f>
        <v/>
      </c>
      <c r="W2138" s="6">
        <f>待赋值表!V2137</f>
        <v/>
      </c>
      <c r="X2138" s="6">
        <f>待赋值表!W2137</f>
        <v/>
      </c>
      <c r="Y2138" s="6">
        <f>待赋值表!X2137</f>
        <v/>
      </c>
      <c r="Z2138" s="3">
        <f>IF(M2138&gt;=0.01,"B_pre",IF(M2138&gt;=0,"C_pre","none"))</f>
        <v/>
      </c>
      <c r="AA2138" s="3">
        <f>IF(U2138&gt;0.125,"a_pre",IF(U2138&gt;=0,"b_pre","none"))</f>
        <v/>
      </c>
      <c r="AB2138" s="3">
        <f>AND(Z2138="B_pre",AA2138="a_pre")</f>
        <v/>
      </c>
      <c r="AC2138" s="3">
        <f>AND(Z2138="B_pre",AA2138="b_pre")</f>
        <v/>
      </c>
      <c r="AD2138" s="3">
        <f>AND(Z2138="C_pre",AA2138="a_pre")</f>
        <v/>
      </c>
      <c r="AE2138" s="3">
        <f>AND(Z2138="C_pre",AA2138="b_pre")</f>
        <v/>
      </c>
      <c r="AF2138" s="6">
        <f>待赋值表!C2137</f>
        <v/>
      </c>
      <c r="AG2138" s="3">
        <f t="array" ref="AG2138">IF(AB2138=TRUE,"A",IF(AC2138=TRUE,"B",IF(AD2138=TRUE,"C",IF(AE2138=TRUE,"D","其他"))))</f>
        <v/>
      </c>
      <c r="AH2138" s="3">
        <f>IF(分析表!$E$12&lt;&gt;"ALL",AND(AF2138=分析表!$E$10,AG2138=分析表!$E$12),IF(AF2138=分析表!$E$10,TRUE(),IF(AF2138="ALL",TRUE(),"")))</f>
        <v/>
      </c>
    </row>
    <row r="2139">
      <c r="A2139" s="3">
        <f>COUNTIF($AH$2:AH2139,"TRUE")</f>
        <v/>
      </c>
      <c r="B2139" s="3">
        <f>COUNTIF($AG$2:$AG2139,#REF!)</f>
        <v/>
      </c>
      <c r="C2139" s="56">
        <f>待赋值表!A2138</f>
        <v/>
      </c>
      <c r="E2139" s="6">
        <f>待赋值表!D2138</f>
        <v/>
      </c>
      <c r="F2139" s="6">
        <f>待赋值表!E2138</f>
        <v/>
      </c>
      <c r="G2139" s="6">
        <f>待赋值表!F2138</f>
        <v/>
      </c>
      <c r="H2139" s="6">
        <f>待赋值表!G2138</f>
        <v/>
      </c>
      <c r="I2139" s="6">
        <f>待赋值表!H2138</f>
        <v/>
      </c>
      <c r="J2139" s="6">
        <f>待赋值表!I2138</f>
        <v/>
      </c>
      <c r="K2139" s="6">
        <f>待赋值表!J2138</f>
        <v/>
      </c>
      <c r="L2139" s="6">
        <f>待赋值表!K2138</f>
        <v/>
      </c>
      <c r="M2139" s="6">
        <f>待赋值表!L2138</f>
        <v/>
      </c>
      <c r="N2139" s="6">
        <f>待赋值表!M2138</f>
        <v/>
      </c>
      <c r="O2139" s="6">
        <f>待赋值表!N2138</f>
        <v/>
      </c>
      <c r="P2139" s="6">
        <f>待赋值表!O2138</f>
        <v/>
      </c>
      <c r="Q2139" s="6">
        <f>IF(待赋值表!P2138&lt;&gt;"",待赋值表!P2138,0)</f>
        <v/>
      </c>
      <c r="R2139" s="6">
        <f>待赋值表!Q2138</f>
        <v/>
      </c>
      <c r="S2139" s="6">
        <f>待赋值表!R2138</f>
        <v/>
      </c>
      <c r="T2139" s="6">
        <f>待赋值表!S2138</f>
        <v/>
      </c>
      <c r="U2139" s="6">
        <f>待赋值表!T2138</f>
        <v/>
      </c>
      <c r="V2139" s="6">
        <f>待赋值表!U2138</f>
        <v/>
      </c>
      <c r="W2139" s="6">
        <f>待赋值表!V2138</f>
        <v/>
      </c>
      <c r="X2139" s="6">
        <f>待赋值表!W2138</f>
        <v/>
      </c>
      <c r="Y2139" s="6">
        <f>待赋值表!X2138</f>
        <v/>
      </c>
      <c r="Z2139" s="3">
        <f>IF(M2139&gt;=0.01,"B_pre",IF(M2139&gt;=0,"C_pre","none"))</f>
        <v/>
      </c>
      <c r="AA2139" s="3">
        <f>IF(U2139&gt;0.125,"a_pre",IF(U2139&gt;=0,"b_pre","none"))</f>
        <v/>
      </c>
      <c r="AB2139" s="3">
        <f>AND(Z2139="B_pre",AA2139="a_pre")</f>
        <v/>
      </c>
      <c r="AC2139" s="3">
        <f>AND(Z2139="B_pre",AA2139="b_pre")</f>
        <v/>
      </c>
      <c r="AD2139" s="3">
        <f>AND(Z2139="C_pre",AA2139="a_pre")</f>
        <v/>
      </c>
      <c r="AE2139" s="3">
        <f>AND(Z2139="C_pre",AA2139="b_pre")</f>
        <v/>
      </c>
      <c r="AF2139" s="6">
        <f>待赋值表!C2138</f>
        <v/>
      </c>
      <c r="AG2139" s="3">
        <f t="array" ref="AG2139">IF(AB2139=TRUE,"A",IF(AC2139=TRUE,"B",IF(AD2139=TRUE,"C",IF(AE2139=TRUE,"D","其他"))))</f>
        <v/>
      </c>
      <c r="AH2139" s="3">
        <f>IF(分析表!$E$12&lt;&gt;"ALL",AND(AF2139=分析表!$E$10,AG2139=分析表!$E$12),IF(AF2139=分析表!$E$10,TRUE(),IF(AF2139="ALL",TRUE(),"")))</f>
        <v/>
      </c>
    </row>
    <row r="2140">
      <c r="A2140" s="3">
        <f>COUNTIF($AH$2:AH2140,"TRUE")</f>
        <v/>
      </c>
      <c r="B2140" s="3">
        <f>COUNTIF($AG$2:$AG2140,#REF!)</f>
        <v/>
      </c>
      <c r="C2140" s="56">
        <f>待赋值表!A2139</f>
        <v/>
      </c>
      <c r="E2140" s="6">
        <f>待赋值表!D2139</f>
        <v/>
      </c>
      <c r="F2140" s="6">
        <f>待赋值表!E2139</f>
        <v/>
      </c>
      <c r="G2140" s="6">
        <f>待赋值表!F2139</f>
        <v/>
      </c>
      <c r="H2140" s="6">
        <f>待赋值表!G2139</f>
        <v/>
      </c>
      <c r="I2140" s="6">
        <f>待赋值表!H2139</f>
        <v/>
      </c>
      <c r="J2140" s="6">
        <f>待赋值表!I2139</f>
        <v/>
      </c>
      <c r="K2140" s="6">
        <f>待赋值表!J2139</f>
        <v/>
      </c>
      <c r="L2140" s="6">
        <f>待赋值表!K2139</f>
        <v/>
      </c>
      <c r="M2140" s="6">
        <f>待赋值表!L2139</f>
        <v/>
      </c>
      <c r="N2140" s="6">
        <f>待赋值表!M2139</f>
        <v/>
      </c>
      <c r="O2140" s="6">
        <f>待赋值表!N2139</f>
        <v/>
      </c>
      <c r="P2140" s="6">
        <f>待赋值表!O2139</f>
        <v/>
      </c>
      <c r="Q2140" s="6">
        <f>IF(待赋值表!P2139&lt;&gt;"",待赋值表!P2139,0)</f>
        <v/>
      </c>
      <c r="R2140" s="6">
        <f>待赋值表!Q2139</f>
        <v/>
      </c>
      <c r="S2140" s="6">
        <f>待赋值表!R2139</f>
        <v/>
      </c>
      <c r="T2140" s="6">
        <f>待赋值表!S2139</f>
        <v/>
      </c>
      <c r="U2140" s="6">
        <f>待赋值表!T2139</f>
        <v/>
      </c>
      <c r="V2140" s="6">
        <f>待赋值表!U2139</f>
        <v/>
      </c>
      <c r="W2140" s="6">
        <f>待赋值表!V2139</f>
        <v/>
      </c>
      <c r="X2140" s="6">
        <f>待赋值表!W2139</f>
        <v/>
      </c>
      <c r="Y2140" s="6">
        <f>待赋值表!X2139</f>
        <v/>
      </c>
      <c r="Z2140" s="3">
        <f>IF(M2140&gt;=0.01,"B_pre",IF(M2140&gt;=0,"C_pre","none"))</f>
        <v/>
      </c>
      <c r="AA2140" s="3">
        <f>IF(U2140&gt;0.125,"a_pre",IF(U2140&gt;=0,"b_pre","none"))</f>
        <v/>
      </c>
      <c r="AB2140" s="3">
        <f>AND(Z2140="B_pre",AA2140="a_pre")</f>
        <v/>
      </c>
      <c r="AC2140" s="3">
        <f>AND(Z2140="B_pre",AA2140="b_pre")</f>
        <v/>
      </c>
      <c r="AD2140" s="3">
        <f>AND(Z2140="C_pre",AA2140="a_pre")</f>
        <v/>
      </c>
      <c r="AE2140" s="3">
        <f>AND(Z2140="C_pre",AA2140="b_pre")</f>
        <v/>
      </c>
      <c r="AF2140" s="6">
        <f>待赋值表!C2139</f>
        <v/>
      </c>
      <c r="AG2140" s="3">
        <f t="array" ref="AG2140">IF(AB2140=TRUE,"A",IF(AC2140=TRUE,"B",IF(AD2140=TRUE,"C",IF(AE2140=TRUE,"D","其他"))))</f>
        <v/>
      </c>
      <c r="AH2140" s="3">
        <f>IF(分析表!$E$12&lt;&gt;"ALL",AND(AF2140=分析表!$E$10,AG2140=分析表!$E$12),IF(AF2140=分析表!$E$10,TRUE(),IF(AF2140="ALL",TRUE(),"")))</f>
        <v/>
      </c>
    </row>
    <row r="2141">
      <c r="A2141" s="3">
        <f>COUNTIF($AH$2:AH2141,"TRUE")</f>
        <v/>
      </c>
      <c r="B2141" s="3">
        <f>COUNTIF($AG$2:$AG2141,#REF!)</f>
        <v/>
      </c>
      <c r="C2141" s="56">
        <f>待赋值表!A2140</f>
        <v/>
      </c>
      <c r="E2141" s="6">
        <f>待赋值表!D2140</f>
        <v/>
      </c>
      <c r="F2141" s="6">
        <f>待赋值表!E2140</f>
        <v/>
      </c>
      <c r="G2141" s="6">
        <f>待赋值表!F2140</f>
        <v/>
      </c>
      <c r="H2141" s="6">
        <f>待赋值表!G2140</f>
        <v/>
      </c>
      <c r="I2141" s="6">
        <f>待赋值表!H2140</f>
        <v/>
      </c>
      <c r="J2141" s="6">
        <f>待赋值表!I2140</f>
        <v/>
      </c>
      <c r="K2141" s="6">
        <f>待赋值表!J2140</f>
        <v/>
      </c>
      <c r="L2141" s="6">
        <f>待赋值表!K2140</f>
        <v/>
      </c>
      <c r="M2141" s="6">
        <f>待赋值表!L2140</f>
        <v/>
      </c>
      <c r="N2141" s="6">
        <f>待赋值表!M2140</f>
        <v/>
      </c>
      <c r="O2141" s="6">
        <f>待赋值表!N2140</f>
        <v/>
      </c>
      <c r="P2141" s="6">
        <f>待赋值表!O2140</f>
        <v/>
      </c>
      <c r="Q2141" s="6">
        <f>IF(待赋值表!P2140&lt;&gt;"",待赋值表!P2140,0)</f>
        <v/>
      </c>
      <c r="R2141" s="6">
        <f>待赋值表!Q2140</f>
        <v/>
      </c>
      <c r="S2141" s="6">
        <f>待赋值表!R2140</f>
        <v/>
      </c>
      <c r="T2141" s="6">
        <f>待赋值表!S2140</f>
        <v/>
      </c>
      <c r="U2141" s="6">
        <f>待赋值表!T2140</f>
        <v/>
      </c>
      <c r="V2141" s="6">
        <f>待赋值表!U2140</f>
        <v/>
      </c>
      <c r="W2141" s="6">
        <f>待赋值表!V2140</f>
        <v/>
      </c>
      <c r="X2141" s="6">
        <f>待赋值表!W2140</f>
        <v/>
      </c>
      <c r="Y2141" s="6">
        <f>待赋值表!X2140</f>
        <v/>
      </c>
      <c r="Z2141" s="3">
        <f>IF(M2141&gt;=0.01,"B_pre",IF(M2141&gt;=0,"C_pre","none"))</f>
        <v/>
      </c>
      <c r="AA2141" s="3">
        <f>IF(U2141&gt;0.125,"a_pre",IF(U2141&gt;=0,"b_pre","none"))</f>
        <v/>
      </c>
      <c r="AB2141" s="3">
        <f>AND(Z2141="B_pre",AA2141="a_pre")</f>
        <v/>
      </c>
      <c r="AC2141" s="3">
        <f>AND(Z2141="B_pre",AA2141="b_pre")</f>
        <v/>
      </c>
      <c r="AD2141" s="3">
        <f>AND(Z2141="C_pre",AA2141="a_pre")</f>
        <v/>
      </c>
      <c r="AE2141" s="3">
        <f>AND(Z2141="C_pre",AA2141="b_pre")</f>
        <v/>
      </c>
      <c r="AF2141" s="6">
        <f>待赋值表!C2140</f>
        <v/>
      </c>
      <c r="AG2141" s="3">
        <f t="array" ref="AG2141">IF(AB2141=TRUE,"A",IF(AC2141=TRUE,"B",IF(AD2141=TRUE,"C",IF(AE2141=TRUE,"D","其他"))))</f>
        <v/>
      </c>
      <c r="AH2141" s="3">
        <f>IF(分析表!$E$12&lt;&gt;"ALL",AND(AF2141=分析表!$E$10,AG2141=分析表!$E$12),IF(AF2141=分析表!$E$10,TRUE(),IF(AF2141="ALL",TRUE(),"")))</f>
        <v/>
      </c>
    </row>
    <row r="2142">
      <c r="A2142" s="3">
        <f>COUNTIF($AH$2:AH2142,"TRUE")</f>
        <v/>
      </c>
      <c r="B2142" s="3">
        <f>COUNTIF($AG$2:$AG2142,#REF!)</f>
        <v/>
      </c>
      <c r="C2142" s="56">
        <f>待赋值表!A2141</f>
        <v/>
      </c>
      <c r="E2142" s="6">
        <f>待赋值表!D2141</f>
        <v/>
      </c>
      <c r="F2142" s="6">
        <f>待赋值表!E2141</f>
        <v/>
      </c>
      <c r="G2142" s="6">
        <f>待赋值表!F2141</f>
        <v/>
      </c>
      <c r="H2142" s="6">
        <f>待赋值表!G2141</f>
        <v/>
      </c>
      <c r="I2142" s="6">
        <f>待赋值表!H2141</f>
        <v/>
      </c>
      <c r="J2142" s="6">
        <f>待赋值表!I2141</f>
        <v/>
      </c>
      <c r="K2142" s="6">
        <f>待赋值表!J2141</f>
        <v/>
      </c>
      <c r="L2142" s="6">
        <f>待赋值表!K2141</f>
        <v/>
      </c>
      <c r="M2142" s="6">
        <f>待赋值表!L2141</f>
        <v/>
      </c>
      <c r="N2142" s="6">
        <f>待赋值表!M2141</f>
        <v/>
      </c>
      <c r="O2142" s="6">
        <f>待赋值表!N2141</f>
        <v/>
      </c>
      <c r="P2142" s="6">
        <f>待赋值表!O2141</f>
        <v/>
      </c>
      <c r="Q2142" s="6">
        <f>IF(待赋值表!P2141&lt;&gt;"",待赋值表!P2141,0)</f>
        <v/>
      </c>
      <c r="R2142" s="6">
        <f>待赋值表!Q2141</f>
        <v/>
      </c>
      <c r="S2142" s="6">
        <f>待赋值表!R2141</f>
        <v/>
      </c>
      <c r="T2142" s="6">
        <f>待赋值表!S2141</f>
        <v/>
      </c>
      <c r="U2142" s="6">
        <f>待赋值表!T2141</f>
        <v/>
      </c>
      <c r="V2142" s="6">
        <f>待赋值表!U2141</f>
        <v/>
      </c>
      <c r="W2142" s="6">
        <f>待赋值表!V2141</f>
        <v/>
      </c>
      <c r="X2142" s="6">
        <f>待赋值表!W2141</f>
        <v/>
      </c>
      <c r="Y2142" s="6">
        <f>待赋值表!X2141</f>
        <v/>
      </c>
      <c r="Z2142" s="3">
        <f>IF(M2142&gt;=0.01,"B_pre",IF(M2142&gt;=0,"C_pre","none"))</f>
        <v/>
      </c>
      <c r="AA2142" s="3">
        <f>IF(U2142&gt;0.125,"a_pre",IF(U2142&gt;=0,"b_pre","none"))</f>
        <v/>
      </c>
      <c r="AB2142" s="3">
        <f>AND(Z2142="B_pre",AA2142="a_pre")</f>
        <v/>
      </c>
      <c r="AC2142" s="3">
        <f>AND(Z2142="B_pre",AA2142="b_pre")</f>
        <v/>
      </c>
      <c r="AD2142" s="3">
        <f>AND(Z2142="C_pre",AA2142="a_pre")</f>
        <v/>
      </c>
      <c r="AE2142" s="3">
        <f>AND(Z2142="C_pre",AA2142="b_pre")</f>
        <v/>
      </c>
      <c r="AF2142" s="6">
        <f>待赋值表!C2141</f>
        <v/>
      </c>
      <c r="AG2142" s="3">
        <f t="array" ref="AG2142">IF(AB2142=TRUE,"A",IF(AC2142=TRUE,"B",IF(AD2142=TRUE,"C",IF(AE2142=TRUE,"D","其他"))))</f>
        <v/>
      </c>
      <c r="AH2142" s="3">
        <f>IF(分析表!$E$12&lt;&gt;"ALL",AND(AF2142=分析表!$E$10,AG2142=分析表!$E$12),IF(AF2142=分析表!$E$10,TRUE(),IF(AF2142="ALL",TRUE(),"")))</f>
        <v/>
      </c>
    </row>
    <row r="2143">
      <c r="A2143" s="3">
        <f>COUNTIF($AH$2:AH2143,"TRUE")</f>
        <v/>
      </c>
      <c r="B2143" s="3">
        <f>COUNTIF($AG$2:$AG2143,#REF!)</f>
        <v/>
      </c>
      <c r="C2143" s="56">
        <f>待赋值表!A2142</f>
        <v/>
      </c>
      <c r="E2143" s="6">
        <f>待赋值表!D2142</f>
        <v/>
      </c>
      <c r="F2143" s="6">
        <f>待赋值表!E2142</f>
        <v/>
      </c>
      <c r="G2143" s="6">
        <f>待赋值表!F2142</f>
        <v/>
      </c>
      <c r="H2143" s="6">
        <f>待赋值表!G2142</f>
        <v/>
      </c>
      <c r="I2143" s="6">
        <f>待赋值表!H2142</f>
        <v/>
      </c>
      <c r="J2143" s="6">
        <f>待赋值表!I2142</f>
        <v/>
      </c>
      <c r="K2143" s="6">
        <f>待赋值表!J2142</f>
        <v/>
      </c>
      <c r="L2143" s="6">
        <f>待赋值表!K2142</f>
        <v/>
      </c>
      <c r="M2143" s="6">
        <f>待赋值表!L2142</f>
        <v/>
      </c>
      <c r="N2143" s="6">
        <f>待赋值表!M2142</f>
        <v/>
      </c>
      <c r="O2143" s="6">
        <f>待赋值表!N2142</f>
        <v/>
      </c>
      <c r="P2143" s="6">
        <f>待赋值表!O2142</f>
        <v/>
      </c>
      <c r="Q2143" s="6">
        <f>IF(待赋值表!P2142&lt;&gt;"",待赋值表!P2142,0)</f>
        <v/>
      </c>
      <c r="R2143" s="6">
        <f>待赋值表!Q2142</f>
        <v/>
      </c>
      <c r="S2143" s="6">
        <f>待赋值表!R2142</f>
        <v/>
      </c>
      <c r="T2143" s="6">
        <f>待赋值表!S2142</f>
        <v/>
      </c>
      <c r="U2143" s="6">
        <f>待赋值表!T2142</f>
        <v/>
      </c>
      <c r="V2143" s="6">
        <f>待赋值表!U2142</f>
        <v/>
      </c>
      <c r="W2143" s="6">
        <f>待赋值表!V2142</f>
        <v/>
      </c>
      <c r="X2143" s="6">
        <f>待赋值表!W2142</f>
        <v/>
      </c>
      <c r="Y2143" s="6">
        <f>待赋值表!X2142</f>
        <v/>
      </c>
      <c r="Z2143" s="3">
        <f>IF(M2143&gt;=0.01,"B_pre",IF(M2143&gt;=0,"C_pre","none"))</f>
        <v/>
      </c>
      <c r="AA2143" s="3">
        <f>IF(U2143&gt;0.125,"a_pre",IF(U2143&gt;=0,"b_pre","none"))</f>
        <v/>
      </c>
      <c r="AB2143" s="3">
        <f>AND(Z2143="B_pre",AA2143="a_pre")</f>
        <v/>
      </c>
      <c r="AC2143" s="3">
        <f>AND(Z2143="B_pre",AA2143="b_pre")</f>
        <v/>
      </c>
      <c r="AD2143" s="3">
        <f>AND(Z2143="C_pre",AA2143="a_pre")</f>
        <v/>
      </c>
      <c r="AE2143" s="3">
        <f>AND(Z2143="C_pre",AA2143="b_pre")</f>
        <v/>
      </c>
      <c r="AF2143" s="6">
        <f>待赋值表!C2142</f>
        <v/>
      </c>
      <c r="AG2143" s="3">
        <f t="array" ref="AG2143">IF(AB2143=TRUE,"A",IF(AC2143=TRUE,"B",IF(AD2143=TRUE,"C",IF(AE2143=TRUE,"D","其他"))))</f>
        <v/>
      </c>
      <c r="AH2143" s="3">
        <f>IF(分析表!$E$12&lt;&gt;"ALL",AND(AF2143=分析表!$E$10,AG2143=分析表!$E$12),IF(AF2143=分析表!$E$10,TRUE(),IF(AF2143="ALL",TRUE(),"")))</f>
        <v/>
      </c>
    </row>
    <row r="2144">
      <c r="A2144" s="3">
        <f>COUNTIF($AH$2:AH2144,"TRUE")</f>
        <v/>
      </c>
      <c r="B2144" s="3">
        <f>COUNTIF($AG$2:$AG2144,#REF!)</f>
        <v/>
      </c>
      <c r="C2144" s="56">
        <f>待赋值表!A2143</f>
        <v/>
      </c>
      <c r="E2144" s="6">
        <f>待赋值表!D2143</f>
        <v/>
      </c>
      <c r="F2144" s="6">
        <f>待赋值表!E2143</f>
        <v/>
      </c>
      <c r="G2144" s="6">
        <f>待赋值表!F2143</f>
        <v/>
      </c>
      <c r="H2144" s="6">
        <f>待赋值表!G2143</f>
        <v/>
      </c>
      <c r="I2144" s="6">
        <f>待赋值表!H2143</f>
        <v/>
      </c>
      <c r="J2144" s="6">
        <f>待赋值表!I2143</f>
        <v/>
      </c>
      <c r="K2144" s="6">
        <f>待赋值表!J2143</f>
        <v/>
      </c>
      <c r="L2144" s="6">
        <f>待赋值表!K2143</f>
        <v/>
      </c>
      <c r="M2144" s="6">
        <f>待赋值表!L2143</f>
        <v/>
      </c>
      <c r="N2144" s="6">
        <f>待赋值表!M2143</f>
        <v/>
      </c>
      <c r="O2144" s="6">
        <f>待赋值表!N2143</f>
        <v/>
      </c>
      <c r="P2144" s="6">
        <f>待赋值表!O2143</f>
        <v/>
      </c>
      <c r="Q2144" s="6">
        <f>IF(待赋值表!P2143&lt;&gt;"",待赋值表!P2143,0)</f>
        <v/>
      </c>
      <c r="R2144" s="6">
        <f>待赋值表!Q2143</f>
        <v/>
      </c>
      <c r="S2144" s="6">
        <f>待赋值表!R2143</f>
        <v/>
      </c>
      <c r="T2144" s="6">
        <f>待赋值表!S2143</f>
        <v/>
      </c>
      <c r="U2144" s="6">
        <f>待赋值表!T2143</f>
        <v/>
      </c>
      <c r="V2144" s="6">
        <f>待赋值表!U2143</f>
        <v/>
      </c>
      <c r="W2144" s="6">
        <f>待赋值表!V2143</f>
        <v/>
      </c>
      <c r="X2144" s="6">
        <f>待赋值表!W2143</f>
        <v/>
      </c>
      <c r="Y2144" s="6">
        <f>待赋值表!X2143</f>
        <v/>
      </c>
      <c r="Z2144" s="3">
        <f>IF(M2144&gt;=0.01,"B_pre",IF(M2144&gt;=0,"C_pre","none"))</f>
        <v/>
      </c>
      <c r="AA2144" s="3">
        <f>IF(U2144&gt;0.125,"a_pre",IF(U2144&gt;=0,"b_pre","none"))</f>
        <v/>
      </c>
      <c r="AB2144" s="3">
        <f>AND(Z2144="B_pre",AA2144="a_pre")</f>
        <v/>
      </c>
      <c r="AC2144" s="3">
        <f>AND(Z2144="B_pre",AA2144="b_pre")</f>
        <v/>
      </c>
      <c r="AD2144" s="3">
        <f>AND(Z2144="C_pre",AA2144="a_pre")</f>
        <v/>
      </c>
      <c r="AE2144" s="3">
        <f>AND(Z2144="C_pre",AA2144="b_pre")</f>
        <v/>
      </c>
      <c r="AF2144" s="6">
        <f>待赋值表!C2143</f>
        <v/>
      </c>
      <c r="AG2144" s="3">
        <f t="array" ref="AG2144">IF(AB2144=TRUE,"A",IF(AC2144=TRUE,"B",IF(AD2144=TRUE,"C",IF(AE2144=TRUE,"D","其他"))))</f>
        <v/>
      </c>
      <c r="AH2144" s="3">
        <f>IF(分析表!$E$12&lt;&gt;"ALL",AND(AF2144=分析表!$E$10,AG2144=分析表!$E$12),IF(AF2144=分析表!$E$10,TRUE(),IF(AF2144="ALL",TRUE(),"")))</f>
        <v/>
      </c>
    </row>
    <row r="2145">
      <c r="A2145" s="3">
        <f>COUNTIF($AH$2:AH2145,"TRUE")</f>
        <v/>
      </c>
      <c r="B2145" s="3">
        <f>COUNTIF($AG$2:$AG2145,#REF!)</f>
        <v/>
      </c>
      <c r="C2145" s="56">
        <f>待赋值表!A2144</f>
        <v/>
      </c>
      <c r="E2145" s="6">
        <f>待赋值表!D2144</f>
        <v/>
      </c>
      <c r="F2145" s="6">
        <f>待赋值表!E2144</f>
        <v/>
      </c>
      <c r="G2145" s="6">
        <f>待赋值表!F2144</f>
        <v/>
      </c>
      <c r="H2145" s="6">
        <f>待赋值表!G2144</f>
        <v/>
      </c>
      <c r="I2145" s="6">
        <f>待赋值表!H2144</f>
        <v/>
      </c>
      <c r="J2145" s="6">
        <f>待赋值表!I2144</f>
        <v/>
      </c>
      <c r="K2145" s="6">
        <f>待赋值表!J2144</f>
        <v/>
      </c>
      <c r="L2145" s="6">
        <f>待赋值表!K2144</f>
        <v/>
      </c>
      <c r="M2145" s="6">
        <f>待赋值表!L2144</f>
        <v/>
      </c>
      <c r="N2145" s="6">
        <f>待赋值表!M2144</f>
        <v/>
      </c>
      <c r="O2145" s="6">
        <f>待赋值表!N2144</f>
        <v/>
      </c>
      <c r="P2145" s="6">
        <f>待赋值表!O2144</f>
        <v/>
      </c>
      <c r="Q2145" s="6">
        <f>IF(待赋值表!P2144&lt;&gt;"",待赋值表!P2144,0)</f>
        <v/>
      </c>
      <c r="R2145" s="6">
        <f>待赋值表!Q2144</f>
        <v/>
      </c>
      <c r="S2145" s="6">
        <f>待赋值表!R2144</f>
        <v/>
      </c>
      <c r="T2145" s="6">
        <f>待赋值表!S2144</f>
        <v/>
      </c>
      <c r="U2145" s="6">
        <f>待赋值表!T2144</f>
        <v/>
      </c>
      <c r="V2145" s="6">
        <f>待赋值表!U2144</f>
        <v/>
      </c>
      <c r="W2145" s="6">
        <f>待赋值表!V2144</f>
        <v/>
      </c>
      <c r="X2145" s="6">
        <f>待赋值表!W2144</f>
        <v/>
      </c>
      <c r="Y2145" s="6">
        <f>待赋值表!X2144</f>
        <v/>
      </c>
      <c r="Z2145" s="3">
        <f>IF(M2145&gt;=0.01,"B_pre",IF(M2145&gt;=0,"C_pre","none"))</f>
        <v/>
      </c>
      <c r="AA2145" s="3">
        <f>IF(U2145&gt;0.125,"a_pre",IF(U2145&gt;=0,"b_pre","none"))</f>
        <v/>
      </c>
      <c r="AB2145" s="3">
        <f>AND(Z2145="B_pre",AA2145="a_pre")</f>
        <v/>
      </c>
      <c r="AC2145" s="3">
        <f>AND(Z2145="B_pre",AA2145="b_pre")</f>
        <v/>
      </c>
      <c r="AD2145" s="3">
        <f>AND(Z2145="C_pre",AA2145="a_pre")</f>
        <v/>
      </c>
      <c r="AE2145" s="3">
        <f>AND(Z2145="C_pre",AA2145="b_pre")</f>
        <v/>
      </c>
      <c r="AF2145" s="6">
        <f>待赋值表!C2144</f>
        <v/>
      </c>
      <c r="AG2145" s="3">
        <f t="array" ref="AG2145">IF(AB2145=TRUE,"A",IF(AC2145=TRUE,"B",IF(AD2145=TRUE,"C",IF(AE2145=TRUE,"D","其他"))))</f>
        <v/>
      </c>
      <c r="AH2145" s="3">
        <f>IF(分析表!$E$12&lt;&gt;"ALL",AND(AF2145=分析表!$E$10,AG2145=分析表!$E$12),IF(AF2145=分析表!$E$10,TRUE(),IF(AF2145="ALL",TRUE(),"")))</f>
        <v/>
      </c>
    </row>
    <row r="2146">
      <c r="A2146" s="3">
        <f>COUNTIF($AH$2:AH2146,"TRUE")</f>
        <v/>
      </c>
      <c r="B2146" s="3">
        <f>COUNTIF($AG$2:$AG2146,#REF!)</f>
        <v/>
      </c>
      <c r="C2146" s="56">
        <f>待赋值表!A2145</f>
        <v/>
      </c>
      <c r="E2146" s="6">
        <f>待赋值表!D2145</f>
        <v/>
      </c>
      <c r="F2146" s="6">
        <f>待赋值表!E2145</f>
        <v/>
      </c>
      <c r="G2146" s="6">
        <f>待赋值表!F2145</f>
        <v/>
      </c>
      <c r="H2146" s="6">
        <f>待赋值表!G2145</f>
        <v/>
      </c>
      <c r="I2146" s="6">
        <f>待赋值表!H2145</f>
        <v/>
      </c>
      <c r="J2146" s="6">
        <f>待赋值表!I2145</f>
        <v/>
      </c>
      <c r="K2146" s="6">
        <f>待赋值表!J2145</f>
        <v/>
      </c>
      <c r="L2146" s="6">
        <f>待赋值表!K2145</f>
        <v/>
      </c>
      <c r="M2146" s="6">
        <f>待赋值表!L2145</f>
        <v/>
      </c>
      <c r="N2146" s="6">
        <f>待赋值表!M2145</f>
        <v/>
      </c>
      <c r="O2146" s="6">
        <f>待赋值表!N2145</f>
        <v/>
      </c>
      <c r="P2146" s="6">
        <f>待赋值表!O2145</f>
        <v/>
      </c>
      <c r="Q2146" s="6">
        <f>IF(待赋值表!P2145&lt;&gt;"",待赋值表!P2145,0)</f>
        <v/>
      </c>
      <c r="R2146" s="6">
        <f>待赋值表!Q2145</f>
        <v/>
      </c>
      <c r="S2146" s="6">
        <f>待赋值表!R2145</f>
        <v/>
      </c>
      <c r="T2146" s="6">
        <f>待赋值表!S2145</f>
        <v/>
      </c>
      <c r="U2146" s="6">
        <f>待赋值表!T2145</f>
        <v/>
      </c>
      <c r="V2146" s="6">
        <f>待赋值表!U2145</f>
        <v/>
      </c>
      <c r="W2146" s="6">
        <f>待赋值表!V2145</f>
        <v/>
      </c>
      <c r="X2146" s="6">
        <f>待赋值表!W2145</f>
        <v/>
      </c>
      <c r="Y2146" s="6">
        <f>待赋值表!X2145</f>
        <v/>
      </c>
      <c r="Z2146" s="3">
        <f>IF(M2146&gt;=0.01,"B_pre",IF(M2146&gt;=0,"C_pre","none"))</f>
        <v/>
      </c>
      <c r="AA2146" s="3">
        <f>IF(U2146&gt;0.125,"a_pre",IF(U2146&gt;=0,"b_pre","none"))</f>
        <v/>
      </c>
      <c r="AB2146" s="3">
        <f>AND(Z2146="B_pre",AA2146="a_pre")</f>
        <v/>
      </c>
      <c r="AC2146" s="3">
        <f>AND(Z2146="B_pre",AA2146="b_pre")</f>
        <v/>
      </c>
      <c r="AD2146" s="3">
        <f>AND(Z2146="C_pre",AA2146="a_pre")</f>
        <v/>
      </c>
      <c r="AE2146" s="3">
        <f>AND(Z2146="C_pre",AA2146="b_pre")</f>
        <v/>
      </c>
      <c r="AF2146" s="6">
        <f>待赋值表!C2145</f>
        <v/>
      </c>
      <c r="AG2146" s="3">
        <f t="array" ref="AG2146">IF(AB2146=TRUE,"A",IF(AC2146=TRUE,"B",IF(AD2146=TRUE,"C",IF(AE2146=TRUE,"D","其他"))))</f>
        <v/>
      </c>
      <c r="AH2146" s="3">
        <f>IF(分析表!$E$12&lt;&gt;"ALL",AND(AF2146=分析表!$E$10,AG2146=分析表!$E$12),IF(AF2146=分析表!$E$10,TRUE(),IF(AF2146="ALL",TRUE(),"")))</f>
        <v/>
      </c>
    </row>
    <row r="2147">
      <c r="A2147" s="3">
        <f>COUNTIF($AH$2:AH2147,"TRUE")</f>
        <v/>
      </c>
      <c r="B2147" s="3">
        <f>COUNTIF($AG$2:$AG2147,#REF!)</f>
        <v/>
      </c>
      <c r="C2147" s="56">
        <f>待赋值表!A2146</f>
        <v/>
      </c>
      <c r="E2147" s="6">
        <f>待赋值表!D2146</f>
        <v/>
      </c>
      <c r="F2147" s="6">
        <f>待赋值表!E2146</f>
        <v/>
      </c>
      <c r="G2147" s="6">
        <f>待赋值表!F2146</f>
        <v/>
      </c>
      <c r="H2147" s="6">
        <f>待赋值表!G2146</f>
        <v/>
      </c>
      <c r="I2147" s="6">
        <f>待赋值表!H2146</f>
        <v/>
      </c>
      <c r="J2147" s="6">
        <f>待赋值表!I2146</f>
        <v/>
      </c>
      <c r="K2147" s="6">
        <f>待赋值表!J2146</f>
        <v/>
      </c>
      <c r="L2147" s="6">
        <f>待赋值表!K2146</f>
        <v/>
      </c>
      <c r="M2147" s="6">
        <f>待赋值表!L2146</f>
        <v/>
      </c>
      <c r="N2147" s="6">
        <f>待赋值表!M2146</f>
        <v/>
      </c>
      <c r="O2147" s="6">
        <f>待赋值表!N2146</f>
        <v/>
      </c>
      <c r="P2147" s="6">
        <f>待赋值表!O2146</f>
        <v/>
      </c>
      <c r="Q2147" s="6">
        <f>IF(待赋值表!P2146&lt;&gt;"",待赋值表!P2146,0)</f>
        <v/>
      </c>
      <c r="R2147" s="6">
        <f>待赋值表!Q2146</f>
        <v/>
      </c>
      <c r="S2147" s="6">
        <f>待赋值表!R2146</f>
        <v/>
      </c>
      <c r="T2147" s="6">
        <f>待赋值表!S2146</f>
        <v/>
      </c>
      <c r="U2147" s="6">
        <f>待赋值表!T2146</f>
        <v/>
      </c>
      <c r="V2147" s="6">
        <f>待赋值表!U2146</f>
        <v/>
      </c>
      <c r="W2147" s="6">
        <f>待赋值表!V2146</f>
        <v/>
      </c>
      <c r="X2147" s="6">
        <f>待赋值表!W2146</f>
        <v/>
      </c>
      <c r="Y2147" s="6">
        <f>待赋值表!X2146</f>
        <v/>
      </c>
      <c r="Z2147" s="3">
        <f>IF(M2147&gt;=0.01,"B_pre",IF(M2147&gt;=0,"C_pre","none"))</f>
        <v/>
      </c>
      <c r="AA2147" s="3">
        <f>IF(U2147&gt;0.125,"a_pre",IF(U2147&gt;=0,"b_pre","none"))</f>
        <v/>
      </c>
      <c r="AB2147" s="3">
        <f>AND(Z2147="B_pre",AA2147="a_pre")</f>
        <v/>
      </c>
      <c r="AC2147" s="3">
        <f>AND(Z2147="B_pre",AA2147="b_pre")</f>
        <v/>
      </c>
      <c r="AD2147" s="3">
        <f>AND(Z2147="C_pre",AA2147="a_pre")</f>
        <v/>
      </c>
      <c r="AE2147" s="3">
        <f>AND(Z2147="C_pre",AA2147="b_pre")</f>
        <v/>
      </c>
      <c r="AF2147" s="6">
        <f>待赋值表!C2146</f>
        <v/>
      </c>
      <c r="AG2147" s="3">
        <f t="array" ref="AG2147">IF(AB2147=TRUE,"A",IF(AC2147=TRUE,"B",IF(AD2147=TRUE,"C",IF(AE2147=TRUE,"D","其他"))))</f>
        <v/>
      </c>
      <c r="AH2147" s="3">
        <f>IF(分析表!$E$12&lt;&gt;"ALL",AND(AF2147=分析表!$E$10,AG2147=分析表!$E$12),IF(AF2147=分析表!$E$10,TRUE(),IF(AF2147="ALL",TRUE(),"")))</f>
        <v/>
      </c>
    </row>
    <row r="2148">
      <c r="A2148" s="3">
        <f>COUNTIF($AH$2:AH2148,"TRUE")</f>
        <v/>
      </c>
      <c r="B2148" s="3">
        <f>COUNTIF($AG$2:$AG2148,#REF!)</f>
        <v/>
      </c>
      <c r="C2148" s="56">
        <f>待赋值表!A2147</f>
        <v/>
      </c>
      <c r="E2148" s="6">
        <f>待赋值表!D2147</f>
        <v/>
      </c>
      <c r="F2148" s="6">
        <f>待赋值表!E2147</f>
        <v/>
      </c>
      <c r="G2148" s="6">
        <f>待赋值表!F2147</f>
        <v/>
      </c>
      <c r="H2148" s="6">
        <f>待赋值表!G2147</f>
        <v/>
      </c>
      <c r="I2148" s="6">
        <f>待赋值表!H2147</f>
        <v/>
      </c>
      <c r="J2148" s="6">
        <f>待赋值表!I2147</f>
        <v/>
      </c>
      <c r="K2148" s="6">
        <f>待赋值表!J2147</f>
        <v/>
      </c>
      <c r="L2148" s="6">
        <f>待赋值表!K2147</f>
        <v/>
      </c>
      <c r="M2148" s="6">
        <f>待赋值表!L2147</f>
        <v/>
      </c>
      <c r="N2148" s="6">
        <f>待赋值表!M2147</f>
        <v/>
      </c>
      <c r="O2148" s="6">
        <f>待赋值表!N2147</f>
        <v/>
      </c>
      <c r="P2148" s="6">
        <f>待赋值表!O2147</f>
        <v/>
      </c>
      <c r="Q2148" s="6">
        <f>IF(待赋值表!P2147&lt;&gt;"",待赋值表!P2147,0)</f>
        <v/>
      </c>
      <c r="R2148" s="6">
        <f>待赋值表!Q2147</f>
        <v/>
      </c>
      <c r="S2148" s="6">
        <f>待赋值表!R2147</f>
        <v/>
      </c>
      <c r="T2148" s="6">
        <f>待赋值表!S2147</f>
        <v/>
      </c>
      <c r="U2148" s="6">
        <f>待赋值表!T2147</f>
        <v/>
      </c>
      <c r="V2148" s="6">
        <f>待赋值表!U2147</f>
        <v/>
      </c>
      <c r="W2148" s="6">
        <f>待赋值表!V2147</f>
        <v/>
      </c>
      <c r="X2148" s="6">
        <f>待赋值表!W2147</f>
        <v/>
      </c>
      <c r="Y2148" s="6">
        <f>待赋值表!X2147</f>
        <v/>
      </c>
      <c r="Z2148" s="3">
        <f>IF(M2148&gt;=0.01,"B_pre",IF(M2148&gt;=0,"C_pre","none"))</f>
        <v/>
      </c>
      <c r="AA2148" s="3">
        <f>IF(U2148&gt;0.125,"a_pre",IF(U2148&gt;=0,"b_pre","none"))</f>
        <v/>
      </c>
      <c r="AB2148" s="3">
        <f>AND(Z2148="B_pre",AA2148="a_pre")</f>
        <v/>
      </c>
      <c r="AC2148" s="3">
        <f>AND(Z2148="B_pre",AA2148="b_pre")</f>
        <v/>
      </c>
      <c r="AD2148" s="3">
        <f>AND(Z2148="C_pre",AA2148="a_pre")</f>
        <v/>
      </c>
      <c r="AE2148" s="3">
        <f>AND(Z2148="C_pre",AA2148="b_pre")</f>
        <v/>
      </c>
      <c r="AF2148" s="6">
        <f>待赋值表!C2147</f>
        <v/>
      </c>
      <c r="AG2148" s="3">
        <f t="array" ref="AG2148">IF(AB2148=TRUE,"A",IF(AC2148=TRUE,"B",IF(AD2148=TRUE,"C",IF(AE2148=TRUE,"D","其他"))))</f>
        <v/>
      </c>
      <c r="AH2148" s="3">
        <f>IF(分析表!$E$12&lt;&gt;"ALL",AND(AF2148=分析表!$E$10,AG2148=分析表!$E$12),IF(AF2148=分析表!$E$10,TRUE(),IF(AF2148="ALL",TRUE(),"")))</f>
        <v/>
      </c>
    </row>
    <row r="2149">
      <c r="A2149" s="3">
        <f>COUNTIF($AH$2:AH2149,"TRUE")</f>
        <v/>
      </c>
      <c r="B2149" s="3">
        <f>COUNTIF($AG$2:$AG2149,#REF!)</f>
        <v/>
      </c>
      <c r="C2149" s="56">
        <f>待赋值表!A2148</f>
        <v/>
      </c>
      <c r="E2149" s="6">
        <f>待赋值表!D2148</f>
        <v/>
      </c>
      <c r="F2149" s="6">
        <f>待赋值表!E2148</f>
        <v/>
      </c>
      <c r="G2149" s="6">
        <f>待赋值表!F2148</f>
        <v/>
      </c>
      <c r="H2149" s="6">
        <f>待赋值表!G2148</f>
        <v/>
      </c>
      <c r="I2149" s="6">
        <f>待赋值表!H2148</f>
        <v/>
      </c>
      <c r="J2149" s="6">
        <f>待赋值表!I2148</f>
        <v/>
      </c>
      <c r="K2149" s="6">
        <f>待赋值表!J2148</f>
        <v/>
      </c>
      <c r="L2149" s="6">
        <f>待赋值表!K2148</f>
        <v/>
      </c>
      <c r="M2149" s="6">
        <f>待赋值表!L2148</f>
        <v/>
      </c>
      <c r="N2149" s="6">
        <f>待赋值表!M2148</f>
        <v/>
      </c>
      <c r="O2149" s="6">
        <f>待赋值表!N2148</f>
        <v/>
      </c>
      <c r="P2149" s="6">
        <f>待赋值表!O2148</f>
        <v/>
      </c>
      <c r="Q2149" s="6">
        <f>IF(待赋值表!P2148&lt;&gt;"",待赋值表!P2148,0)</f>
        <v/>
      </c>
      <c r="R2149" s="6">
        <f>待赋值表!Q2148</f>
        <v/>
      </c>
      <c r="S2149" s="6">
        <f>待赋值表!R2148</f>
        <v/>
      </c>
      <c r="T2149" s="6">
        <f>待赋值表!S2148</f>
        <v/>
      </c>
      <c r="U2149" s="6">
        <f>待赋值表!T2148</f>
        <v/>
      </c>
      <c r="V2149" s="6">
        <f>待赋值表!U2148</f>
        <v/>
      </c>
      <c r="W2149" s="6">
        <f>待赋值表!V2148</f>
        <v/>
      </c>
      <c r="X2149" s="6">
        <f>待赋值表!W2148</f>
        <v/>
      </c>
      <c r="Y2149" s="6">
        <f>待赋值表!X2148</f>
        <v/>
      </c>
      <c r="Z2149" s="3">
        <f>IF(M2149&gt;=0.01,"B_pre",IF(M2149&gt;=0,"C_pre","none"))</f>
        <v/>
      </c>
      <c r="AA2149" s="3">
        <f>IF(U2149&gt;0.125,"a_pre",IF(U2149&gt;=0,"b_pre","none"))</f>
        <v/>
      </c>
      <c r="AB2149" s="3">
        <f>AND(Z2149="B_pre",AA2149="a_pre")</f>
        <v/>
      </c>
      <c r="AC2149" s="3">
        <f>AND(Z2149="B_pre",AA2149="b_pre")</f>
        <v/>
      </c>
      <c r="AD2149" s="3">
        <f>AND(Z2149="C_pre",AA2149="a_pre")</f>
        <v/>
      </c>
      <c r="AE2149" s="3">
        <f>AND(Z2149="C_pre",AA2149="b_pre")</f>
        <v/>
      </c>
      <c r="AF2149" s="6">
        <f>待赋值表!C2148</f>
        <v/>
      </c>
      <c r="AG2149" s="3">
        <f t="array" ref="AG2149">IF(AB2149=TRUE,"A",IF(AC2149=TRUE,"B",IF(AD2149=TRUE,"C",IF(AE2149=TRUE,"D","其他"))))</f>
        <v/>
      </c>
      <c r="AH2149" s="3">
        <f>IF(分析表!$E$12&lt;&gt;"ALL",AND(AF2149=分析表!$E$10,AG2149=分析表!$E$12),IF(AF2149=分析表!$E$10,TRUE(),IF(AF2149="ALL",TRUE(),"")))</f>
        <v/>
      </c>
    </row>
    <row r="2150">
      <c r="A2150" s="3">
        <f>COUNTIF($AH$2:AH2150,"TRUE")</f>
        <v/>
      </c>
      <c r="B2150" s="3">
        <f>COUNTIF($AG$2:$AG2150,#REF!)</f>
        <v/>
      </c>
      <c r="C2150" s="56">
        <f>待赋值表!A2149</f>
        <v/>
      </c>
      <c r="E2150" s="6">
        <f>待赋值表!D2149</f>
        <v/>
      </c>
      <c r="F2150" s="6">
        <f>待赋值表!E2149</f>
        <v/>
      </c>
      <c r="G2150" s="6">
        <f>待赋值表!F2149</f>
        <v/>
      </c>
      <c r="H2150" s="6">
        <f>待赋值表!G2149</f>
        <v/>
      </c>
      <c r="I2150" s="6">
        <f>待赋值表!H2149</f>
        <v/>
      </c>
      <c r="J2150" s="6">
        <f>待赋值表!I2149</f>
        <v/>
      </c>
      <c r="K2150" s="6">
        <f>待赋值表!J2149</f>
        <v/>
      </c>
      <c r="L2150" s="6">
        <f>待赋值表!K2149</f>
        <v/>
      </c>
      <c r="M2150" s="6">
        <f>待赋值表!L2149</f>
        <v/>
      </c>
      <c r="N2150" s="6">
        <f>待赋值表!M2149</f>
        <v/>
      </c>
      <c r="O2150" s="6">
        <f>待赋值表!N2149</f>
        <v/>
      </c>
      <c r="P2150" s="6">
        <f>待赋值表!O2149</f>
        <v/>
      </c>
      <c r="Q2150" s="6">
        <f>IF(待赋值表!P2149&lt;&gt;"",待赋值表!P2149,0)</f>
        <v/>
      </c>
      <c r="R2150" s="6">
        <f>待赋值表!Q2149</f>
        <v/>
      </c>
      <c r="S2150" s="6">
        <f>待赋值表!R2149</f>
        <v/>
      </c>
      <c r="T2150" s="6">
        <f>待赋值表!S2149</f>
        <v/>
      </c>
      <c r="U2150" s="6">
        <f>待赋值表!T2149</f>
        <v/>
      </c>
      <c r="V2150" s="6">
        <f>待赋值表!U2149</f>
        <v/>
      </c>
      <c r="W2150" s="6">
        <f>待赋值表!V2149</f>
        <v/>
      </c>
      <c r="X2150" s="6">
        <f>待赋值表!W2149</f>
        <v/>
      </c>
      <c r="Y2150" s="6">
        <f>待赋值表!X2149</f>
        <v/>
      </c>
      <c r="Z2150" s="3">
        <f>IF(M2150&gt;=0.01,"B_pre",IF(M2150&gt;=0,"C_pre","none"))</f>
        <v/>
      </c>
      <c r="AA2150" s="3">
        <f>IF(U2150&gt;0.125,"a_pre",IF(U2150&gt;=0,"b_pre","none"))</f>
        <v/>
      </c>
      <c r="AB2150" s="3">
        <f>AND(Z2150="B_pre",AA2150="a_pre")</f>
        <v/>
      </c>
      <c r="AC2150" s="3">
        <f>AND(Z2150="B_pre",AA2150="b_pre")</f>
        <v/>
      </c>
      <c r="AD2150" s="3">
        <f>AND(Z2150="C_pre",AA2150="a_pre")</f>
        <v/>
      </c>
      <c r="AE2150" s="3">
        <f>AND(Z2150="C_pre",AA2150="b_pre")</f>
        <v/>
      </c>
      <c r="AF2150" s="6">
        <f>待赋值表!C2149</f>
        <v/>
      </c>
      <c r="AG2150" s="3">
        <f t="array" ref="AG2150">IF(AB2150=TRUE,"A",IF(AC2150=TRUE,"B",IF(AD2150=TRUE,"C",IF(AE2150=TRUE,"D","其他"))))</f>
        <v/>
      </c>
      <c r="AH2150" s="3">
        <f>IF(分析表!$E$12&lt;&gt;"ALL",AND(AF2150=分析表!$E$10,AG2150=分析表!$E$12),IF(AF2150=分析表!$E$10,TRUE(),IF(AF2150="ALL",TRUE(),"")))</f>
        <v/>
      </c>
    </row>
    <row r="2151">
      <c r="A2151" s="3">
        <f>COUNTIF($AH$2:AH2151,"TRUE")</f>
        <v/>
      </c>
      <c r="B2151" s="3">
        <f>COUNTIF($AG$2:$AG2151,#REF!)</f>
        <v/>
      </c>
      <c r="C2151" s="56">
        <f>待赋值表!A2150</f>
        <v/>
      </c>
      <c r="E2151" s="6">
        <f>待赋值表!D2150</f>
        <v/>
      </c>
      <c r="F2151" s="6">
        <f>待赋值表!E2150</f>
        <v/>
      </c>
      <c r="G2151" s="6">
        <f>待赋值表!F2150</f>
        <v/>
      </c>
      <c r="H2151" s="6">
        <f>待赋值表!G2150</f>
        <v/>
      </c>
      <c r="I2151" s="6">
        <f>待赋值表!H2150</f>
        <v/>
      </c>
      <c r="J2151" s="6">
        <f>待赋值表!I2150</f>
        <v/>
      </c>
      <c r="K2151" s="6">
        <f>待赋值表!J2150</f>
        <v/>
      </c>
      <c r="L2151" s="6">
        <f>待赋值表!K2150</f>
        <v/>
      </c>
      <c r="M2151" s="6">
        <f>待赋值表!L2150</f>
        <v/>
      </c>
      <c r="N2151" s="6">
        <f>待赋值表!M2150</f>
        <v/>
      </c>
      <c r="O2151" s="6">
        <f>待赋值表!N2150</f>
        <v/>
      </c>
      <c r="P2151" s="6">
        <f>待赋值表!O2150</f>
        <v/>
      </c>
      <c r="Q2151" s="6">
        <f>IF(待赋值表!P2150&lt;&gt;"",待赋值表!P2150,0)</f>
        <v/>
      </c>
      <c r="R2151" s="6">
        <f>待赋值表!Q2150</f>
        <v/>
      </c>
      <c r="S2151" s="6">
        <f>待赋值表!R2150</f>
        <v/>
      </c>
      <c r="T2151" s="6">
        <f>待赋值表!S2150</f>
        <v/>
      </c>
      <c r="U2151" s="6">
        <f>待赋值表!T2150</f>
        <v/>
      </c>
      <c r="V2151" s="6">
        <f>待赋值表!U2150</f>
        <v/>
      </c>
      <c r="W2151" s="6">
        <f>待赋值表!V2150</f>
        <v/>
      </c>
      <c r="X2151" s="6">
        <f>待赋值表!W2150</f>
        <v/>
      </c>
      <c r="Y2151" s="6">
        <f>待赋值表!X2150</f>
        <v/>
      </c>
      <c r="Z2151" s="3">
        <f>IF(M2151&gt;=0.01,"B_pre",IF(M2151&gt;=0,"C_pre","none"))</f>
        <v/>
      </c>
      <c r="AA2151" s="3">
        <f>IF(U2151&gt;0.125,"a_pre",IF(U2151&gt;=0,"b_pre","none"))</f>
        <v/>
      </c>
      <c r="AB2151" s="3">
        <f>AND(Z2151="B_pre",AA2151="a_pre")</f>
        <v/>
      </c>
      <c r="AC2151" s="3">
        <f>AND(Z2151="B_pre",AA2151="b_pre")</f>
        <v/>
      </c>
      <c r="AD2151" s="3">
        <f>AND(Z2151="C_pre",AA2151="a_pre")</f>
        <v/>
      </c>
      <c r="AE2151" s="3">
        <f>AND(Z2151="C_pre",AA2151="b_pre")</f>
        <v/>
      </c>
      <c r="AF2151" s="6">
        <f>待赋值表!C2150</f>
        <v/>
      </c>
      <c r="AG2151" s="3">
        <f t="array" ref="AG2151">IF(AB2151=TRUE,"A",IF(AC2151=TRUE,"B",IF(AD2151=TRUE,"C",IF(AE2151=TRUE,"D","其他"))))</f>
        <v/>
      </c>
      <c r="AH2151" s="3">
        <f>IF(分析表!$E$12&lt;&gt;"ALL",AND(AF2151=分析表!$E$10,AG2151=分析表!$E$12),IF(AF2151=分析表!$E$10,TRUE(),IF(AF2151="ALL",TRUE(),"")))</f>
        <v/>
      </c>
    </row>
    <row r="2152">
      <c r="A2152" s="3">
        <f>COUNTIF($AH$2:AH2152,"TRUE")</f>
        <v/>
      </c>
      <c r="B2152" s="3">
        <f>COUNTIF($AG$2:$AG2152,#REF!)</f>
        <v/>
      </c>
      <c r="C2152" s="56">
        <f>待赋值表!A2151</f>
        <v/>
      </c>
      <c r="E2152" s="6">
        <f>待赋值表!D2151</f>
        <v/>
      </c>
      <c r="F2152" s="6">
        <f>待赋值表!E2151</f>
        <v/>
      </c>
      <c r="G2152" s="6">
        <f>待赋值表!F2151</f>
        <v/>
      </c>
      <c r="H2152" s="6">
        <f>待赋值表!G2151</f>
        <v/>
      </c>
      <c r="I2152" s="6">
        <f>待赋值表!H2151</f>
        <v/>
      </c>
      <c r="J2152" s="6">
        <f>待赋值表!I2151</f>
        <v/>
      </c>
      <c r="K2152" s="6">
        <f>待赋值表!J2151</f>
        <v/>
      </c>
      <c r="L2152" s="6">
        <f>待赋值表!K2151</f>
        <v/>
      </c>
      <c r="M2152" s="6">
        <f>待赋值表!L2151</f>
        <v/>
      </c>
      <c r="N2152" s="6">
        <f>待赋值表!M2151</f>
        <v/>
      </c>
      <c r="O2152" s="6">
        <f>待赋值表!N2151</f>
        <v/>
      </c>
      <c r="P2152" s="6">
        <f>待赋值表!O2151</f>
        <v/>
      </c>
      <c r="Q2152" s="6">
        <f>IF(待赋值表!P2151&lt;&gt;"",待赋值表!P2151,0)</f>
        <v/>
      </c>
      <c r="R2152" s="6">
        <f>待赋值表!Q2151</f>
        <v/>
      </c>
      <c r="S2152" s="6">
        <f>待赋值表!R2151</f>
        <v/>
      </c>
      <c r="T2152" s="6">
        <f>待赋值表!S2151</f>
        <v/>
      </c>
      <c r="U2152" s="6">
        <f>待赋值表!T2151</f>
        <v/>
      </c>
      <c r="V2152" s="6">
        <f>待赋值表!U2151</f>
        <v/>
      </c>
      <c r="W2152" s="6">
        <f>待赋值表!V2151</f>
        <v/>
      </c>
      <c r="X2152" s="6">
        <f>待赋值表!W2151</f>
        <v/>
      </c>
      <c r="Y2152" s="6">
        <f>待赋值表!X2151</f>
        <v/>
      </c>
      <c r="Z2152" s="3">
        <f>IF(M2152&gt;=0.01,"B_pre",IF(M2152&gt;=0,"C_pre","none"))</f>
        <v/>
      </c>
      <c r="AA2152" s="3">
        <f>IF(U2152&gt;0.125,"a_pre",IF(U2152&gt;=0,"b_pre","none"))</f>
        <v/>
      </c>
      <c r="AB2152" s="3">
        <f>AND(Z2152="B_pre",AA2152="a_pre")</f>
        <v/>
      </c>
      <c r="AC2152" s="3">
        <f>AND(Z2152="B_pre",AA2152="b_pre")</f>
        <v/>
      </c>
      <c r="AD2152" s="3">
        <f>AND(Z2152="C_pre",AA2152="a_pre")</f>
        <v/>
      </c>
      <c r="AE2152" s="3">
        <f>AND(Z2152="C_pre",AA2152="b_pre")</f>
        <v/>
      </c>
      <c r="AF2152" s="6">
        <f>待赋值表!C2151</f>
        <v/>
      </c>
      <c r="AG2152" s="3">
        <f t="array" ref="AG2152">IF(AB2152=TRUE,"A",IF(AC2152=TRUE,"B",IF(AD2152=TRUE,"C",IF(AE2152=TRUE,"D","其他"))))</f>
        <v/>
      </c>
      <c r="AH2152" s="3">
        <f>IF(分析表!$E$12&lt;&gt;"ALL",AND(AF2152=分析表!$E$10,AG2152=分析表!$E$12),IF(AF2152=分析表!$E$10,TRUE(),IF(AF2152="ALL",TRUE(),"")))</f>
        <v/>
      </c>
    </row>
    <row r="2153">
      <c r="A2153" s="3">
        <f>COUNTIF($AH$2:AH2153,"TRUE")</f>
        <v/>
      </c>
      <c r="B2153" s="3">
        <f>COUNTIF($AG$2:$AG2153,#REF!)</f>
        <v/>
      </c>
      <c r="C2153" s="56">
        <f>待赋值表!A2152</f>
        <v/>
      </c>
      <c r="E2153" s="6">
        <f>待赋值表!D2152</f>
        <v/>
      </c>
      <c r="F2153" s="6">
        <f>待赋值表!E2152</f>
        <v/>
      </c>
      <c r="G2153" s="6">
        <f>待赋值表!F2152</f>
        <v/>
      </c>
      <c r="H2153" s="6">
        <f>待赋值表!G2152</f>
        <v/>
      </c>
      <c r="I2153" s="6">
        <f>待赋值表!H2152</f>
        <v/>
      </c>
      <c r="J2153" s="6">
        <f>待赋值表!I2152</f>
        <v/>
      </c>
      <c r="K2153" s="6">
        <f>待赋值表!J2152</f>
        <v/>
      </c>
      <c r="L2153" s="6">
        <f>待赋值表!K2152</f>
        <v/>
      </c>
      <c r="M2153" s="6">
        <f>待赋值表!L2152</f>
        <v/>
      </c>
      <c r="N2153" s="6">
        <f>待赋值表!M2152</f>
        <v/>
      </c>
      <c r="O2153" s="6">
        <f>待赋值表!N2152</f>
        <v/>
      </c>
      <c r="P2153" s="6">
        <f>待赋值表!O2152</f>
        <v/>
      </c>
      <c r="Q2153" s="6">
        <f>IF(待赋值表!P2152&lt;&gt;"",待赋值表!P2152,0)</f>
        <v/>
      </c>
      <c r="R2153" s="6">
        <f>待赋值表!Q2152</f>
        <v/>
      </c>
      <c r="S2153" s="6">
        <f>待赋值表!R2152</f>
        <v/>
      </c>
      <c r="T2153" s="6">
        <f>待赋值表!S2152</f>
        <v/>
      </c>
      <c r="U2153" s="6">
        <f>待赋值表!T2152</f>
        <v/>
      </c>
      <c r="V2153" s="6">
        <f>待赋值表!U2152</f>
        <v/>
      </c>
      <c r="W2153" s="6">
        <f>待赋值表!V2152</f>
        <v/>
      </c>
      <c r="X2153" s="6">
        <f>待赋值表!W2152</f>
        <v/>
      </c>
      <c r="Y2153" s="6">
        <f>待赋值表!X2152</f>
        <v/>
      </c>
      <c r="Z2153" s="3">
        <f>IF(M2153&gt;=0.01,"B_pre",IF(M2153&gt;=0,"C_pre","none"))</f>
        <v/>
      </c>
      <c r="AA2153" s="3">
        <f>IF(U2153&gt;0.125,"a_pre",IF(U2153&gt;=0,"b_pre","none"))</f>
        <v/>
      </c>
      <c r="AB2153" s="3">
        <f>AND(Z2153="B_pre",AA2153="a_pre")</f>
        <v/>
      </c>
      <c r="AC2153" s="3">
        <f>AND(Z2153="B_pre",AA2153="b_pre")</f>
        <v/>
      </c>
      <c r="AD2153" s="3">
        <f>AND(Z2153="C_pre",AA2153="a_pre")</f>
        <v/>
      </c>
      <c r="AE2153" s="3">
        <f>AND(Z2153="C_pre",AA2153="b_pre")</f>
        <v/>
      </c>
      <c r="AF2153" s="6">
        <f>待赋值表!C2152</f>
        <v/>
      </c>
      <c r="AG2153" s="3">
        <f t="array" ref="AG2153">IF(AB2153=TRUE,"A",IF(AC2153=TRUE,"B",IF(AD2153=TRUE,"C",IF(AE2153=TRUE,"D","其他"))))</f>
        <v/>
      </c>
      <c r="AH2153" s="3">
        <f>IF(分析表!$E$12&lt;&gt;"ALL",AND(AF2153=分析表!$E$10,AG2153=分析表!$E$12),IF(AF2153=分析表!$E$10,TRUE(),IF(AF2153="ALL",TRUE(),"")))</f>
        <v/>
      </c>
    </row>
    <row r="2154">
      <c r="A2154" s="3">
        <f>COUNTIF($AH$2:AH2154,"TRUE")</f>
        <v/>
      </c>
      <c r="B2154" s="3">
        <f>COUNTIF($AG$2:$AG2154,#REF!)</f>
        <v/>
      </c>
      <c r="C2154" s="56">
        <f>待赋值表!A2153</f>
        <v/>
      </c>
      <c r="E2154" s="6">
        <f>待赋值表!D2153</f>
        <v/>
      </c>
      <c r="F2154" s="6">
        <f>待赋值表!E2153</f>
        <v/>
      </c>
      <c r="G2154" s="6">
        <f>待赋值表!F2153</f>
        <v/>
      </c>
      <c r="H2154" s="6">
        <f>待赋值表!G2153</f>
        <v/>
      </c>
      <c r="I2154" s="6">
        <f>待赋值表!H2153</f>
        <v/>
      </c>
      <c r="J2154" s="6">
        <f>待赋值表!I2153</f>
        <v/>
      </c>
      <c r="K2154" s="6">
        <f>待赋值表!J2153</f>
        <v/>
      </c>
      <c r="L2154" s="6">
        <f>待赋值表!K2153</f>
        <v/>
      </c>
      <c r="M2154" s="6">
        <f>待赋值表!L2153</f>
        <v/>
      </c>
      <c r="N2154" s="6">
        <f>待赋值表!M2153</f>
        <v/>
      </c>
      <c r="O2154" s="6">
        <f>待赋值表!N2153</f>
        <v/>
      </c>
      <c r="P2154" s="6">
        <f>待赋值表!O2153</f>
        <v/>
      </c>
      <c r="Q2154" s="6">
        <f>IF(待赋值表!P2153&lt;&gt;"",待赋值表!P2153,0)</f>
        <v/>
      </c>
      <c r="R2154" s="6">
        <f>待赋值表!Q2153</f>
        <v/>
      </c>
      <c r="S2154" s="6">
        <f>待赋值表!R2153</f>
        <v/>
      </c>
      <c r="T2154" s="6">
        <f>待赋值表!S2153</f>
        <v/>
      </c>
      <c r="U2154" s="6">
        <f>待赋值表!T2153</f>
        <v/>
      </c>
      <c r="V2154" s="6">
        <f>待赋值表!U2153</f>
        <v/>
      </c>
      <c r="W2154" s="6">
        <f>待赋值表!V2153</f>
        <v/>
      </c>
      <c r="X2154" s="6">
        <f>待赋值表!W2153</f>
        <v/>
      </c>
      <c r="Y2154" s="6">
        <f>待赋值表!X2153</f>
        <v/>
      </c>
      <c r="Z2154" s="3">
        <f>IF(M2154&gt;=0.01,"B_pre",IF(M2154&gt;=0,"C_pre","none"))</f>
        <v/>
      </c>
      <c r="AA2154" s="3">
        <f>IF(U2154&gt;0.125,"a_pre",IF(U2154&gt;=0,"b_pre","none"))</f>
        <v/>
      </c>
      <c r="AB2154" s="3">
        <f>AND(Z2154="B_pre",AA2154="a_pre")</f>
        <v/>
      </c>
      <c r="AC2154" s="3">
        <f>AND(Z2154="B_pre",AA2154="b_pre")</f>
        <v/>
      </c>
      <c r="AD2154" s="3">
        <f>AND(Z2154="C_pre",AA2154="a_pre")</f>
        <v/>
      </c>
      <c r="AE2154" s="3">
        <f>AND(Z2154="C_pre",AA2154="b_pre")</f>
        <v/>
      </c>
      <c r="AF2154" s="6">
        <f>待赋值表!C2153</f>
        <v/>
      </c>
      <c r="AG2154" s="3">
        <f t="array" ref="AG2154">IF(AB2154=TRUE,"A",IF(AC2154=TRUE,"B",IF(AD2154=TRUE,"C",IF(AE2154=TRUE,"D","其他"))))</f>
        <v/>
      </c>
      <c r="AH2154" s="3">
        <f>IF(分析表!$E$12&lt;&gt;"ALL",AND(AF2154=分析表!$E$10,AG2154=分析表!$E$12),IF(AF2154=分析表!$E$10,TRUE(),IF(AF2154="ALL",TRUE(),"")))</f>
        <v/>
      </c>
    </row>
    <row r="2155">
      <c r="A2155" s="3">
        <f>COUNTIF($AH$2:AH2155,"TRUE")</f>
        <v/>
      </c>
      <c r="B2155" s="3">
        <f>COUNTIF($AG$2:$AG2155,#REF!)</f>
        <v/>
      </c>
      <c r="C2155" s="56">
        <f>待赋值表!A2154</f>
        <v/>
      </c>
      <c r="E2155" s="6">
        <f>待赋值表!D2154</f>
        <v/>
      </c>
      <c r="F2155" s="6">
        <f>待赋值表!E2154</f>
        <v/>
      </c>
      <c r="G2155" s="6">
        <f>待赋值表!F2154</f>
        <v/>
      </c>
      <c r="H2155" s="6">
        <f>待赋值表!G2154</f>
        <v/>
      </c>
      <c r="I2155" s="6">
        <f>待赋值表!H2154</f>
        <v/>
      </c>
      <c r="J2155" s="6">
        <f>待赋值表!I2154</f>
        <v/>
      </c>
      <c r="K2155" s="6">
        <f>待赋值表!J2154</f>
        <v/>
      </c>
      <c r="L2155" s="6">
        <f>待赋值表!K2154</f>
        <v/>
      </c>
      <c r="M2155" s="6">
        <f>待赋值表!L2154</f>
        <v/>
      </c>
      <c r="N2155" s="6">
        <f>待赋值表!M2154</f>
        <v/>
      </c>
      <c r="O2155" s="6">
        <f>待赋值表!N2154</f>
        <v/>
      </c>
      <c r="P2155" s="6">
        <f>待赋值表!O2154</f>
        <v/>
      </c>
      <c r="Q2155" s="6">
        <f>IF(待赋值表!P2154&lt;&gt;"",待赋值表!P2154,0)</f>
        <v/>
      </c>
      <c r="R2155" s="6">
        <f>待赋值表!Q2154</f>
        <v/>
      </c>
      <c r="S2155" s="6">
        <f>待赋值表!R2154</f>
        <v/>
      </c>
      <c r="T2155" s="6">
        <f>待赋值表!S2154</f>
        <v/>
      </c>
      <c r="U2155" s="6">
        <f>待赋值表!T2154</f>
        <v/>
      </c>
      <c r="V2155" s="6">
        <f>待赋值表!U2154</f>
        <v/>
      </c>
      <c r="W2155" s="6">
        <f>待赋值表!V2154</f>
        <v/>
      </c>
      <c r="X2155" s="6">
        <f>待赋值表!W2154</f>
        <v/>
      </c>
      <c r="Y2155" s="6">
        <f>待赋值表!X2154</f>
        <v/>
      </c>
      <c r="Z2155" s="3">
        <f>IF(M2155&gt;=0.01,"B_pre",IF(M2155&gt;=0,"C_pre","none"))</f>
        <v/>
      </c>
      <c r="AA2155" s="3">
        <f>IF(U2155&gt;0.125,"a_pre",IF(U2155&gt;=0,"b_pre","none"))</f>
        <v/>
      </c>
      <c r="AB2155" s="3">
        <f>AND(Z2155="B_pre",AA2155="a_pre")</f>
        <v/>
      </c>
      <c r="AC2155" s="3">
        <f>AND(Z2155="B_pre",AA2155="b_pre")</f>
        <v/>
      </c>
      <c r="AD2155" s="3">
        <f>AND(Z2155="C_pre",AA2155="a_pre")</f>
        <v/>
      </c>
      <c r="AE2155" s="3">
        <f>AND(Z2155="C_pre",AA2155="b_pre")</f>
        <v/>
      </c>
      <c r="AF2155" s="6">
        <f>待赋值表!C2154</f>
        <v/>
      </c>
      <c r="AG2155" s="3">
        <f t="array" ref="AG2155">IF(AB2155=TRUE,"A",IF(AC2155=TRUE,"B",IF(AD2155=TRUE,"C",IF(AE2155=TRUE,"D","其他"))))</f>
        <v/>
      </c>
      <c r="AH2155" s="3">
        <f>IF(分析表!$E$12&lt;&gt;"ALL",AND(AF2155=分析表!$E$10,AG2155=分析表!$E$12),IF(AF2155=分析表!$E$10,TRUE(),IF(AF2155="ALL",TRUE(),"")))</f>
        <v/>
      </c>
    </row>
    <row r="2156">
      <c r="A2156" s="3">
        <f>COUNTIF($AH$2:AH2156,"TRUE")</f>
        <v/>
      </c>
      <c r="B2156" s="3">
        <f>COUNTIF($AG$2:$AG2156,#REF!)</f>
        <v/>
      </c>
      <c r="C2156" s="56">
        <f>待赋值表!A2155</f>
        <v/>
      </c>
      <c r="E2156" s="6">
        <f>待赋值表!D2155</f>
        <v/>
      </c>
      <c r="F2156" s="6">
        <f>待赋值表!E2155</f>
        <v/>
      </c>
      <c r="G2156" s="6">
        <f>待赋值表!F2155</f>
        <v/>
      </c>
      <c r="H2156" s="6">
        <f>待赋值表!G2155</f>
        <v/>
      </c>
      <c r="I2156" s="6">
        <f>待赋值表!H2155</f>
        <v/>
      </c>
      <c r="J2156" s="6">
        <f>待赋值表!I2155</f>
        <v/>
      </c>
      <c r="K2156" s="6">
        <f>待赋值表!J2155</f>
        <v/>
      </c>
      <c r="L2156" s="6">
        <f>待赋值表!K2155</f>
        <v/>
      </c>
      <c r="M2156" s="6">
        <f>待赋值表!L2155</f>
        <v/>
      </c>
      <c r="N2156" s="6">
        <f>待赋值表!M2155</f>
        <v/>
      </c>
      <c r="O2156" s="6">
        <f>待赋值表!N2155</f>
        <v/>
      </c>
      <c r="P2156" s="6">
        <f>待赋值表!O2155</f>
        <v/>
      </c>
      <c r="Q2156" s="6">
        <f>IF(待赋值表!P2155&lt;&gt;"",待赋值表!P2155,0)</f>
        <v/>
      </c>
      <c r="R2156" s="6">
        <f>待赋值表!Q2155</f>
        <v/>
      </c>
      <c r="S2156" s="6">
        <f>待赋值表!R2155</f>
        <v/>
      </c>
      <c r="T2156" s="6">
        <f>待赋值表!S2155</f>
        <v/>
      </c>
      <c r="U2156" s="6">
        <f>待赋值表!T2155</f>
        <v/>
      </c>
      <c r="V2156" s="6">
        <f>待赋值表!U2155</f>
        <v/>
      </c>
      <c r="W2156" s="6">
        <f>待赋值表!V2155</f>
        <v/>
      </c>
      <c r="X2156" s="6">
        <f>待赋值表!W2155</f>
        <v/>
      </c>
      <c r="Y2156" s="6">
        <f>待赋值表!X2155</f>
        <v/>
      </c>
      <c r="Z2156" s="3">
        <f>IF(M2156&gt;=0.01,"B_pre",IF(M2156&gt;=0,"C_pre","none"))</f>
        <v/>
      </c>
      <c r="AA2156" s="3">
        <f>IF(U2156&gt;0.125,"a_pre",IF(U2156&gt;=0,"b_pre","none"))</f>
        <v/>
      </c>
      <c r="AB2156" s="3">
        <f>AND(Z2156="B_pre",AA2156="a_pre")</f>
        <v/>
      </c>
      <c r="AC2156" s="3">
        <f>AND(Z2156="B_pre",AA2156="b_pre")</f>
        <v/>
      </c>
      <c r="AD2156" s="3">
        <f>AND(Z2156="C_pre",AA2156="a_pre")</f>
        <v/>
      </c>
      <c r="AE2156" s="3">
        <f>AND(Z2156="C_pre",AA2156="b_pre")</f>
        <v/>
      </c>
      <c r="AF2156" s="6">
        <f>待赋值表!C2155</f>
        <v/>
      </c>
      <c r="AG2156" s="3">
        <f t="array" ref="AG2156">IF(AB2156=TRUE,"A",IF(AC2156=TRUE,"B",IF(AD2156=TRUE,"C",IF(AE2156=TRUE,"D","其他"))))</f>
        <v/>
      </c>
      <c r="AH2156" s="3">
        <f>IF(分析表!$E$12&lt;&gt;"ALL",AND(AF2156=分析表!$E$10,AG2156=分析表!$E$12),IF(AF2156=分析表!$E$10,TRUE(),IF(AF2156="ALL",TRUE(),"")))</f>
        <v/>
      </c>
    </row>
    <row r="2157">
      <c r="A2157" s="3">
        <f>COUNTIF($AH$2:AH2157,"TRUE")</f>
        <v/>
      </c>
      <c r="B2157" s="3">
        <f>COUNTIF($AG$2:$AG2157,#REF!)</f>
        <v/>
      </c>
      <c r="C2157" s="56">
        <f>待赋值表!A2156</f>
        <v/>
      </c>
      <c r="E2157" s="6">
        <f>待赋值表!D2156</f>
        <v/>
      </c>
      <c r="F2157" s="6">
        <f>待赋值表!E2156</f>
        <v/>
      </c>
      <c r="G2157" s="6">
        <f>待赋值表!F2156</f>
        <v/>
      </c>
      <c r="H2157" s="6">
        <f>待赋值表!G2156</f>
        <v/>
      </c>
      <c r="I2157" s="6">
        <f>待赋值表!H2156</f>
        <v/>
      </c>
      <c r="J2157" s="6">
        <f>待赋值表!I2156</f>
        <v/>
      </c>
      <c r="K2157" s="6">
        <f>待赋值表!J2156</f>
        <v/>
      </c>
      <c r="L2157" s="6">
        <f>待赋值表!K2156</f>
        <v/>
      </c>
      <c r="M2157" s="6">
        <f>待赋值表!L2156</f>
        <v/>
      </c>
      <c r="N2157" s="6">
        <f>待赋值表!M2156</f>
        <v/>
      </c>
      <c r="O2157" s="6">
        <f>待赋值表!N2156</f>
        <v/>
      </c>
      <c r="P2157" s="6">
        <f>待赋值表!O2156</f>
        <v/>
      </c>
      <c r="Q2157" s="6">
        <f>IF(待赋值表!P2156&lt;&gt;"",待赋值表!P2156,0)</f>
        <v/>
      </c>
      <c r="R2157" s="6">
        <f>待赋值表!Q2156</f>
        <v/>
      </c>
      <c r="S2157" s="6">
        <f>待赋值表!R2156</f>
        <v/>
      </c>
      <c r="T2157" s="6">
        <f>待赋值表!S2156</f>
        <v/>
      </c>
      <c r="U2157" s="6">
        <f>待赋值表!T2156</f>
        <v/>
      </c>
      <c r="V2157" s="6">
        <f>待赋值表!U2156</f>
        <v/>
      </c>
      <c r="W2157" s="6">
        <f>待赋值表!V2156</f>
        <v/>
      </c>
      <c r="X2157" s="6">
        <f>待赋值表!W2156</f>
        <v/>
      </c>
      <c r="Y2157" s="6">
        <f>待赋值表!X2156</f>
        <v/>
      </c>
      <c r="Z2157" s="3">
        <f>IF(M2157&gt;=0.01,"B_pre",IF(M2157&gt;=0,"C_pre","none"))</f>
        <v/>
      </c>
      <c r="AA2157" s="3">
        <f>IF(U2157&gt;0.125,"a_pre",IF(U2157&gt;=0,"b_pre","none"))</f>
        <v/>
      </c>
      <c r="AB2157" s="3">
        <f>AND(Z2157="B_pre",AA2157="a_pre")</f>
        <v/>
      </c>
      <c r="AC2157" s="3">
        <f>AND(Z2157="B_pre",AA2157="b_pre")</f>
        <v/>
      </c>
      <c r="AD2157" s="3">
        <f>AND(Z2157="C_pre",AA2157="a_pre")</f>
        <v/>
      </c>
      <c r="AE2157" s="3">
        <f>AND(Z2157="C_pre",AA2157="b_pre")</f>
        <v/>
      </c>
      <c r="AF2157" s="6">
        <f>待赋值表!C2156</f>
        <v/>
      </c>
      <c r="AG2157" s="3">
        <f t="array" ref="AG2157">IF(AB2157=TRUE,"A",IF(AC2157=TRUE,"B",IF(AD2157=TRUE,"C",IF(AE2157=TRUE,"D","其他"))))</f>
        <v/>
      </c>
      <c r="AH2157" s="3">
        <f>IF(分析表!$E$12&lt;&gt;"ALL",AND(AF2157=分析表!$E$10,AG2157=分析表!$E$12),IF(AF2157=分析表!$E$10,TRUE(),IF(AF2157="ALL",TRUE(),"")))</f>
        <v/>
      </c>
    </row>
    <row r="2158">
      <c r="A2158" s="3">
        <f>COUNTIF($AH$2:AH2158,"TRUE")</f>
        <v/>
      </c>
      <c r="B2158" s="3">
        <f>COUNTIF($AG$2:$AG2158,#REF!)</f>
        <v/>
      </c>
      <c r="C2158" s="56">
        <f>待赋值表!A2157</f>
        <v/>
      </c>
      <c r="E2158" s="6">
        <f>待赋值表!D2157</f>
        <v/>
      </c>
      <c r="F2158" s="6">
        <f>待赋值表!E2157</f>
        <v/>
      </c>
      <c r="G2158" s="6">
        <f>待赋值表!F2157</f>
        <v/>
      </c>
      <c r="H2158" s="6">
        <f>待赋值表!G2157</f>
        <v/>
      </c>
      <c r="I2158" s="6">
        <f>待赋值表!H2157</f>
        <v/>
      </c>
      <c r="J2158" s="6">
        <f>待赋值表!I2157</f>
        <v/>
      </c>
      <c r="K2158" s="6">
        <f>待赋值表!J2157</f>
        <v/>
      </c>
      <c r="L2158" s="6">
        <f>待赋值表!K2157</f>
        <v/>
      </c>
      <c r="M2158" s="6">
        <f>待赋值表!L2157</f>
        <v/>
      </c>
      <c r="N2158" s="6">
        <f>待赋值表!M2157</f>
        <v/>
      </c>
      <c r="O2158" s="6">
        <f>待赋值表!N2157</f>
        <v/>
      </c>
      <c r="P2158" s="6">
        <f>待赋值表!O2157</f>
        <v/>
      </c>
      <c r="Q2158" s="6">
        <f>IF(待赋值表!P2157&lt;&gt;"",待赋值表!P2157,0)</f>
        <v/>
      </c>
      <c r="R2158" s="6">
        <f>待赋值表!Q2157</f>
        <v/>
      </c>
      <c r="S2158" s="6">
        <f>待赋值表!R2157</f>
        <v/>
      </c>
      <c r="T2158" s="6">
        <f>待赋值表!S2157</f>
        <v/>
      </c>
      <c r="U2158" s="6">
        <f>待赋值表!T2157</f>
        <v/>
      </c>
      <c r="V2158" s="6">
        <f>待赋值表!U2157</f>
        <v/>
      </c>
      <c r="W2158" s="6">
        <f>待赋值表!V2157</f>
        <v/>
      </c>
      <c r="X2158" s="6">
        <f>待赋值表!W2157</f>
        <v/>
      </c>
      <c r="Y2158" s="6">
        <f>待赋值表!X2157</f>
        <v/>
      </c>
      <c r="Z2158" s="3">
        <f>IF(M2158&gt;=0.01,"B_pre",IF(M2158&gt;=0,"C_pre","none"))</f>
        <v/>
      </c>
      <c r="AA2158" s="3">
        <f>IF(U2158&gt;0.125,"a_pre",IF(U2158&gt;=0,"b_pre","none"))</f>
        <v/>
      </c>
      <c r="AB2158" s="3">
        <f>AND(Z2158="B_pre",AA2158="a_pre")</f>
        <v/>
      </c>
      <c r="AC2158" s="3">
        <f>AND(Z2158="B_pre",AA2158="b_pre")</f>
        <v/>
      </c>
      <c r="AD2158" s="3">
        <f>AND(Z2158="C_pre",AA2158="a_pre")</f>
        <v/>
      </c>
      <c r="AE2158" s="3">
        <f>AND(Z2158="C_pre",AA2158="b_pre")</f>
        <v/>
      </c>
      <c r="AF2158" s="6">
        <f>待赋值表!C2157</f>
        <v/>
      </c>
      <c r="AG2158" s="3">
        <f t="array" ref="AG2158">IF(AB2158=TRUE,"A",IF(AC2158=TRUE,"B",IF(AD2158=TRUE,"C",IF(AE2158=TRUE,"D","其他"))))</f>
        <v/>
      </c>
      <c r="AH2158" s="3">
        <f>IF(分析表!$E$12&lt;&gt;"ALL",AND(AF2158=分析表!$E$10,AG2158=分析表!$E$12),IF(AF2158=分析表!$E$10,TRUE(),IF(AF2158="ALL",TRUE(),"")))</f>
        <v/>
      </c>
    </row>
    <row r="2159">
      <c r="A2159" s="3">
        <f>COUNTIF($AH$2:AH2159,"TRUE")</f>
        <v/>
      </c>
      <c r="B2159" s="3">
        <f>COUNTIF($AG$2:$AG2159,#REF!)</f>
        <v/>
      </c>
      <c r="C2159" s="56">
        <f>待赋值表!A2158</f>
        <v/>
      </c>
      <c r="E2159" s="6">
        <f>待赋值表!D2158</f>
        <v/>
      </c>
      <c r="F2159" s="6">
        <f>待赋值表!E2158</f>
        <v/>
      </c>
      <c r="G2159" s="6">
        <f>待赋值表!F2158</f>
        <v/>
      </c>
      <c r="H2159" s="6">
        <f>待赋值表!G2158</f>
        <v/>
      </c>
      <c r="I2159" s="6">
        <f>待赋值表!H2158</f>
        <v/>
      </c>
      <c r="J2159" s="6">
        <f>待赋值表!I2158</f>
        <v/>
      </c>
      <c r="K2159" s="6">
        <f>待赋值表!J2158</f>
        <v/>
      </c>
      <c r="L2159" s="6">
        <f>待赋值表!K2158</f>
        <v/>
      </c>
      <c r="M2159" s="6">
        <f>待赋值表!L2158</f>
        <v/>
      </c>
      <c r="N2159" s="6">
        <f>待赋值表!M2158</f>
        <v/>
      </c>
      <c r="O2159" s="6">
        <f>待赋值表!N2158</f>
        <v/>
      </c>
      <c r="P2159" s="6">
        <f>待赋值表!O2158</f>
        <v/>
      </c>
      <c r="Q2159" s="6">
        <f>IF(待赋值表!P2158&lt;&gt;"",待赋值表!P2158,0)</f>
        <v/>
      </c>
      <c r="R2159" s="6">
        <f>待赋值表!Q2158</f>
        <v/>
      </c>
      <c r="S2159" s="6">
        <f>待赋值表!R2158</f>
        <v/>
      </c>
      <c r="T2159" s="6">
        <f>待赋值表!S2158</f>
        <v/>
      </c>
      <c r="U2159" s="6">
        <f>待赋值表!T2158</f>
        <v/>
      </c>
      <c r="V2159" s="6">
        <f>待赋值表!U2158</f>
        <v/>
      </c>
      <c r="W2159" s="6">
        <f>待赋值表!V2158</f>
        <v/>
      </c>
      <c r="X2159" s="6">
        <f>待赋值表!W2158</f>
        <v/>
      </c>
      <c r="Y2159" s="6">
        <f>待赋值表!X2158</f>
        <v/>
      </c>
      <c r="Z2159" s="3">
        <f>IF(M2159&gt;=0.01,"B_pre",IF(M2159&gt;=0,"C_pre","none"))</f>
        <v/>
      </c>
      <c r="AA2159" s="3">
        <f>IF(U2159&gt;0.125,"a_pre",IF(U2159&gt;=0,"b_pre","none"))</f>
        <v/>
      </c>
      <c r="AB2159" s="3">
        <f>AND(Z2159="B_pre",AA2159="a_pre")</f>
        <v/>
      </c>
      <c r="AC2159" s="3">
        <f>AND(Z2159="B_pre",AA2159="b_pre")</f>
        <v/>
      </c>
      <c r="AD2159" s="3">
        <f>AND(Z2159="C_pre",AA2159="a_pre")</f>
        <v/>
      </c>
      <c r="AE2159" s="3">
        <f>AND(Z2159="C_pre",AA2159="b_pre")</f>
        <v/>
      </c>
      <c r="AF2159" s="6">
        <f>待赋值表!C2158</f>
        <v/>
      </c>
      <c r="AG2159" s="3">
        <f t="array" ref="AG2159">IF(AB2159=TRUE,"A",IF(AC2159=TRUE,"B",IF(AD2159=TRUE,"C",IF(AE2159=TRUE,"D","其他"))))</f>
        <v/>
      </c>
      <c r="AH2159" s="3">
        <f>IF(分析表!$E$12&lt;&gt;"ALL",AND(AF2159=分析表!$E$10,AG2159=分析表!$E$12),IF(AF2159=分析表!$E$10,TRUE(),IF(AF2159="ALL",TRUE(),"")))</f>
        <v/>
      </c>
    </row>
    <row r="2160">
      <c r="A2160" s="3">
        <f>COUNTIF($AH$2:AH2160,"TRUE")</f>
        <v/>
      </c>
      <c r="B2160" s="3">
        <f>COUNTIF($AG$2:$AG2160,#REF!)</f>
        <v/>
      </c>
      <c r="C2160" s="56">
        <f>待赋值表!A2159</f>
        <v/>
      </c>
      <c r="E2160" s="6">
        <f>待赋值表!D2159</f>
        <v/>
      </c>
      <c r="F2160" s="6">
        <f>待赋值表!E2159</f>
        <v/>
      </c>
      <c r="G2160" s="6">
        <f>待赋值表!F2159</f>
        <v/>
      </c>
      <c r="H2160" s="6">
        <f>待赋值表!G2159</f>
        <v/>
      </c>
      <c r="I2160" s="6">
        <f>待赋值表!H2159</f>
        <v/>
      </c>
      <c r="J2160" s="6">
        <f>待赋值表!I2159</f>
        <v/>
      </c>
      <c r="K2160" s="6">
        <f>待赋值表!J2159</f>
        <v/>
      </c>
      <c r="L2160" s="6">
        <f>待赋值表!K2159</f>
        <v/>
      </c>
      <c r="M2160" s="6">
        <f>待赋值表!L2159</f>
        <v/>
      </c>
      <c r="N2160" s="6">
        <f>待赋值表!M2159</f>
        <v/>
      </c>
      <c r="O2160" s="6">
        <f>待赋值表!N2159</f>
        <v/>
      </c>
      <c r="P2160" s="6">
        <f>待赋值表!O2159</f>
        <v/>
      </c>
      <c r="Q2160" s="6">
        <f>IF(待赋值表!P2159&lt;&gt;"",待赋值表!P2159,0)</f>
        <v/>
      </c>
      <c r="R2160" s="6">
        <f>待赋值表!Q2159</f>
        <v/>
      </c>
      <c r="S2160" s="6">
        <f>待赋值表!R2159</f>
        <v/>
      </c>
      <c r="T2160" s="6">
        <f>待赋值表!S2159</f>
        <v/>
      </c>
      <c r="U2160" s="6">
        <f>待赋值表!T2159</f>
        <v/>
      </c>
      <c r="V2160" s="6">
        <f>待赋值表!U2159</f>
        <v/>
      </c>
      <c r="W2160" s="6">
        <f>待赋值表!V2159</f>
        <v/>
      </c>
      <c r="X2160" s="6">
        <f>待赋值表!W2159</f>
        <v/>
      </c>
      <c r="Y2160" s="6">
        <f>待赋值表!X2159</f>
        <v/>
      </c>
      <c r="Z2160" s="3">
        <f>IF(M2160&gt;=0.01,"B_pre",IF(M2160&gt;=0,"C_pre","none"))</f>
        <v/>
      </c>
      <c r="AA2160" s="3">
        <f>IF(U2160&gt;0.125,"a_pre",IF(U2160&gt;=0,"b_pre","none"))</f>
        <v/>
      </c>
      <c r="AB2160" s="3">
        <f>AND(Z2160="B_pre",AA2160="a_pre")</f>
        <v/>
      </c>
      <c r="AC2160" s="3">
        <f>AND(Z2160="B_pre",AA2160="b_pre")</f>
        <v/>
      </c>
      <c r="AD2160" s="3">
        <f>AND(Z2160="C_pre",AA2160="a_pre")</f>
        <v/>
      </c>
      <c r="AE2160" s="3">
        <f>AND(Z2160="C_pre",AA2160="b_pre")</f>
        <v/>
      </c>
      <c r="AF2160" s="6">
        <f>待赋值表!C2159</f>
        <v/>
      </c>
      <c r="AG2160" s="3">
        <f t="array" ref="AG2160">IF(AB2160=TRUE,"A",IF(AC2160=TRUE,"B",IF(AD2160=TRUE,"C",IF(AE2160=TRUE,"D","其他"))))</f>
        <v/>
      </c>
      <c r="AH2160" s="3">
        <f>IF(分析表!$E$12&lt;&gt;"ALL",AND(AF2160=分析表!$E$10,AG2160=分析表!$E$12),IF(AF2160=分析表!$E$10,TRUE(),IF(AF2160="ALL",TRUE(),"")))</f>
        <v/>
      </c>
    </row>
    <row r="2161">
      <c r="A2161" s="3">
        <f>COUNTIF($AH$2:AH2161,"TRUE")</f>
        <v/>
      </c>
      <c r="B2161" s="3">
        <f>COUNTIF($AG$2:$AG2161,#REF!)</f>
        <v/>
      </c>
      <c r="C2161" s="56">
        <f>待赋值表!A2160</f>
        <v/>
      </c>
      <c r="E2161" s="6">
        <f>待赋值表!D2160</f>
        <v/>
      </c>
      <c r="F2161" s="6">
        <f>待赋值表!E2160</f>
        <v/>
      </c>
      <c r="G2161" s="6">
        <f>待赋值表!F2160</f>
        <v/>
      </c>
      <c r="H2161" s="6">
        <f>待赋值表!G2160</f>
        <v/>
      </c>
      <c r="I2161" s="6">
        <f>待赋值表!H2160</f>
        <v/>
      </c>
      <c r="J2161" s="6">
        <f>待赋值表!I2160</f>
        <v/>
      </c>
      <c r="K2161" s="6">
        <f>待赋值表!J2160</f>
        <v/>
      </c>
      <c r="L2161" s="6">
        <f>待赋值表!K2160</f>
        <v/>
      </c>
      <c r="M2161" s="6">
        <f>待赋值表!L2160</f>
        <v/>
      </c>
      <c r="N2161" s="6">
        <f>待赋值表!M2160</f>
        <v/>
      </c>
      <c r="O2161" s="6">
        <f>待赋值表!N2160</f>
        <v/>
      </c>
      <c r="P2161" s="6">
        <f>待赋值表!O2160</f>
        <v/>
      </c>
      <c r="Q2161" s="6">
        <f>IF(待赋值表!P2160&lt;&gt;"",待赋值表!P2160,0)</f>
        <v/>
      </c>
      <c r="R2161" s="6">
        <f>待赋值表!Q2160</f>
        <v/>
      </c>
      <c r="S2161" s="6">
        <f>待赋值表!R2160</f>
        <v/>
      </c>
      <c r="T2161" s="6">
        <f>待赋值表!S2160</f>
        <v/>
      </c>
      <c r="U2161" s="6">
        <f>待赋值表!T2160</f>
        <v/>
      </c>
      <c r="V2161" s="6">
        <f>待赋值表!U2160</f>
        <v/>
      </c>
      <c r="W2161" s="6">
        <f>待赋值表!V2160</f>
        <v/>
      </c>
      <c r="X2161" s="6">
        <f>待赋值表!W2160</f>
        <v/>
      </c>
      <c r="Y2161" s="6">
        <f>待赋值表!X2160</f>
        <v/>
      </c>
      <c r="Z2161" s="3">
        <f>IF(M2161&gt;=0.01,"B_pre",IF(M2161&gt;=0,"C_pre","none"))</f>
        <v/>
      </c>
      <c r="AA2161" s="3">
        <f>IF(U2161&gt;0.125,"a_pre",IF(U2161&gt;=0,"b_pre","none"))</f>
        <v/>
      </c>
      <c r="AB2161" s="3">
        <f>AND(Z2161="B_pre",AA2161="a_pre")</f>
        <v/>
      </c>
      <c r="AC2161" s="3">
        <f>AND(Z2161="B_pre",AA2161="b_pre")</f>
        <v/>
      </c>
      <c r="AD2161" s="3">
        <f>AND(Z2161="C_pre",AA2161="a_pre")</f>
        <v/>
      </c>
      <c r="AE2161" s="3">
        <f>AND(Z2161="C_pre",AA2161="b_pre")</f>
        <v/>
      </c>
      <c r="AF2161" s="6">
        <f>待赋值表!C2160</f>
        <v/>
      </c>
      <c r="AG2161" s="3">
        <f t="array" ref="AG2161">IF(AB2161=TRUE,"A",IF(AC2161=TRUE,"B",IF(AD2161=TRUE,"C",IF(AE2161=TRUE,"D","其他"))))</f>
        <v/>
      </c>
      <c r="AH2161" s="3">
        <f>IF(分析表!$E$12&lt;&gt;"ALL",AND(AF2161=分析表!$E$10,AG2161=分析表!$E$12),IF(AF2161=分析表!$E$10,TRUE(),IF(AF2161="ALL",TRUE(),"")))</f>
        <v/>
      </c>
    </row>
    <row r="2162">
      <c r="A2162" s="3">
        <f>COUNTIF($AH$2:AH2162,"TRUE")</f>
        <v/>
      </c>
      <c r="B2162" s="3">
        <f>COUNTIF($AG$2:$AG2162,#REF!)</f>
        <v/>
      </c>
      <c r="C2162" s="56">
        <f>待赋值表!A2161</f>
        <v/>
      </c>
      <c r="E2162" s="6">
        <f>待赋值表!D2161</f>
        <v/>
      </c>
      <c r="F2162" s="6">
        <f>待赋值表!E2161</f>
        <v/>
      </c>
      <c r="G2162" s="6">
        <f>待赋值表!F2161</f>
        <v/>
      </c>
      <c r="H2162" s="6">
        <f>待赋值表!G2161</f>
        <v/>
      </c>
      <c r="I2162" s="6">
        <f>待赋值表!H2161</f>
        <v/>
      </c>
      <c r="J2162" s="6">
        <f>待赋值表!I2161</f>
        <v/>
      </c>
      <c r="K2162" s="6">
        <f>待赋值表!J2161</f>
        <v/>
      </c>
      <c r="L2162" s="6">
        <f>待赋值表!K2161</f>
        <v/>
      </c>
      <c r="M2162" s="6">
        <f>待赋值表!L2161</f>
        <v/>
      </c>
      <c r="N2162" s="6">
        <f>待赋值表!M2161</f>
        <v/>
      </c>
      <c r="O2162" s="6">
        <f>待赋值表!N2161</f>
        <v/>
      </c>
      <c r="P2162" s="6">
        <f>待赋值表!O2161</f>
        <v/>
      </c>
      <c r="Q2162" s="6">
        <f>IF(待赋值表!P2161&lt;&gt;"",待赋值表!P2161,0)</f>
        <v/>
      </c>
      <c r="R2162" s="6">
        <f>待赋值表!Q2161</f>
        <v/>
      </c>
      <c r="S2162" s="6">
        <f>待赋值表!R2161</f>
        <v/>
      </c>
      <c r="T2162" s="6">
        <f>待赋值表!S2161</f>
        <v/>
      </c>
      <c r="U2162" s="6">
        <f>待赋值表!T2161</f>
        <v/>
      </c>
      <c r="V2162" s="6">
        <f>待赋值表!U2161</f>
        <v/>
      </c>
      <c r="W2162" s="6">
        <f>待赋值表!V2161</f>
        <v/>
      </c>
      <c r="X2162" s="6">
        <f>待赋值表!W2161</f>
        <v/>
      </c>
      <c r="Y2162" s="6">
        <f>待赋值表!X2161</f>
        <v/>
      </c>
      <c r="Z2162" s="3">
        <f>IF(M2162&gt;=0.01,"B_pre",IF(M2162&gt;=0,"C_pre","none"))</f>
        <v/>
      </c>
      <c r="AA2162" s="3">
        <f>IF(U2162&gt;0.125,"a_pre",IF(U2162&gt;=0,"b_pre","none"))</f>
        <v/>
      </c>
      <c r="AB2162" s="3">
        <f>AND(Z2162="B_pre",AA2162="a_pre")</f>
        <v/>
      </c>
      <c r="AC2162" s="3">
        <f>AND(Z2162="B_pre",AA2162="b_pre")</f>
        <v/>
      </c>
      <c r="AD2162" s="3">
        <f>AND(Z2162="C_pre",AA2162="a_pre")</f>
        <v/>
      </c>
      <c r="AE2162" s="3">
        <f>AND(Z2162="C_pre",AA2162="b_pre")</f>
        <v/>
      </c>
      <c r="AF2162" s="6">
        <f>待赋值表!C2161</f>
        <v/>
      </c>
      <c r="AG2162" s="3">
        <f t="array" ref="AG2162">IF(AB2162=TRUE,"A",IF(AC2162=TRUE,"B",IF(AD2162=TRUE,"C",IF(AE2162=TRUE,"D","其他"))))</f>
        <v/>
      </c>
      <c r="AH2162" s="3">
        <f>IF(分析表!$E$12&lt;&gt;"ALL",AND(AF2162=分析表!$E$10,AG2162=分析表!$E$12),IF(AF2162=分析表!$E$10,TRUE(),IF(AF2162="ALL",TRUE(),"")))</f>
        <v/>
      </c>
    </row>
    <row r="2163">
      <c r="A2163" s="3">
        <f>COUNTIF($AH$2:AH2163,"TRUE")</f>
        <v/>
      </c>
      <c r="B2163" s="3">
        <f>COUNTIF($AG$2:$AG2163,#REF!)</f>
        <v/>
      </c>
      <c r="C2163" s="56">
        <f>待赋值表!A2162</f>
        <v/>
      </c>
      <c r="E2163" s="6">
        <f>待赋值表!D2162</f>
        <v/>
      </c>
      <c r="F2163" s="6">
        <f>待赋值表!E2162</f>
        <v/>
      </c>
      <c r="G2163" s="6">
        <f>待赋值表!F2162</f>
        <v/>
      </c>
      <c r="H2163" s="6">
        <f>待赋值表!G2162</f>
        <v/>
      </c>
      <c r="I2163" s="6">
        <f>待赋值表!H2162</f>
        <v/>
      </c>
      <c r="J2163" s="6">
        <f>待赋值表!I2162</f>
        <v/>
      </c>
      <c r="K2163" s="6">
        <f>待赋值表!J2162</f>
        <v/>
      </c>
      <c r="L2163" s="6">
        <f>待赋值表!K2162</f>
        <v/>
      </c>
      <c r="M2163" s="6">
        <f>待赋值表!L2162</f>
        <v/>
      </c>
      <c r="N2163" s="6">
        <f>待赋值表!M2162</f>
        <v/>
      </c>
      <c r="O2163" s="6">
        <f>待赋值表!N2162</f>
        <v/>
      </c>
      <c r="P2163" s="6">
        <f>待赋值表!O2162</f>
        <v/>
      </c>
      <c r="Q2163" s="6">
        <f>IF(待赋值表!P2162&lt;&gt;"",待赋值表!P2162,0)</f>
        <v/>
      </c>
      <c r="R2163" s="6">
        <f>待赋值表!Q2162</f>
        <v/>
      </c>
      <c r="S2163" s="6">
        <f>待赋值表!R2162</f>
        <v/>
      </c>
      <c r="T2163" s="6">
        <f>待赋值表!S2162</f>
        <v/>
      </c>
      <c r="U2163" s="6">
        <f>待赋值表!T2162</f>
        <v/>
      </c>
      <c r="V2163" s="6">
        <f>待赋值表!U2162</f>
        <v/>
      </c>
      <c r="W2163" s="6">
        <f>待赋值表!V2162</f>
        <v/>
      </c>
      <c r="X2163" s="6">
        <f>待赋值表!W2162</f>
        <v/>
      </c>
      <c r="Y2163" s="6">
        <f>待赋值表!X2162</f>
        <v/>
      </c>
      <c r="Z2163" s="3">
        <f>IF(M2163&gt;=0.01,"B_pre",IF(M2163&gt;=0,"C_pre","none"))</f>
        <v/>
      </c>
      <c r="AA2163" s="3">
        <f>IF(U2163&gt;0.125,"a_pre",IF(U2163&gt;=0,"b_pre","none"))</f>
        <v/>
      </c>
      <c r="AB2163" s="3">
        <f>AND(Z2163="B_pre",AA2163="a_pre")</f>
        <v/>
      </c>
      <c r="AC2163" s="3">
        <f>AND(Z2163="B_pre",AA2163="b_pre")</f>
        <v/>
      </c>
      <c r="AD2163" s="3">
        <f>AND(Z2163="C_pre",AA2163="a_pre")</f>
        <v/>
      </c>
      <c r="AE2163" s="3">
        <f>AND(Z2163="C_pre",AA2163="b_pre")</f>
        <v/>
      </c>
      <c r="AF2163" s="6">
        <f>待赋值表!C2162</f>
        <v/>
      </c>
      <c r="AG2163" s="3">
        <f t="array" ref="AG2163">IF(AB2163=TRUE,"A",IF(AC2163=TRUE,"B",IF(AD2163=TRUE,"C",IF(AE2163=TRUE,"D","其他"))))</f>
        <v/>
      </c>
      <c r="AH2163" s="3">
        <f>IF(分析表!$E$12&lt;&gt;"ALL",AND(AF2163=分析表!$E$10,AG2163=分析表!$E$12),IF(AF2163=分析表!$E$10,TRUE(),IF(AF2163="ALL",TRUE(),"")))</f>
        <v/>
      </c>
    </row>
    <row r="2164">
      <c r="A2164" s="3">
        <f>COUNTIF($AH$2:AH2164,"TRUE")</f>
        <v/>
      </c>
      <c r="B2164" s="3">
        <f>COUNTIF($AG$2:$AG2164,#REF!)</f>
        <v/>
      </c>
      <c r="C2164" s="56">
        <f>待赋值表!A2163</f>
        <v/>
      </c>
      <c r="E2164" s="6">
        <f>待赋值表!D2163</f>
        <v/>
      </c>
      <c r="F2164" s="6">
        <f>待赋值表!E2163</f>
        <v/>
      </c>
      <c r="G2164" s="6">
        <f>待赋值表!F2163</f>
        <v/>
      </c>
      <c r="H2164" s="6">
        <f>待赋值表!G2163</f>
        <v/>
      </c>
      <c r="I2164" s="6">
        <f>待赋值表!H2163</f>
        <v/>
      </c>
      <c r="J2164" s="6">
        <f>待赋值表!I2163</f>
        <v/>
      </c>
      <c r="K2164" s="6">
        <f>待赋值表!J2163</f>
        <v/>
      </c>
      <c r="L2164" s="6">
        <f>待赋值表!K2163</f>
        <v/>
      </c>
      <c r="M2164" s="6">
        <f>待赋值表!L2163</f>
        <v/>
      </c>
      <c r="N2164" s="6">
        <f>待赋值表!M2163</f>
        <v/>
      </c>
      <c r="O2164" s="6">
        <f>待赋值表!N2163</f>
        <v/>
      </c>
      <c r="P2164" s="6">
        <f>待赋值表!O2163</f>
        <v/>
      </c>
      <c r="Q2164" s="6">
        <f>IF(待赋值表!P2163&lt;&gt;"",待赋值表!P2163,0)</f>
        <v/>
      </c>
      <c r="R2164" s="6">
        <f>待赋值表!Q2163</f>
        <v/>
      </c>
      <c r="S2164" s="6">
        <f>待赋值表!R2163</f>
        <v/>
      </c>
      <c r="T2164" s="6">
        <f>待赋值表!S2163</f>
        <v/>
      </c>
      <c r="U2164" s="6">
        <f>待赋值表!T2163</f>
        <v/>
      </c>
      <c r="V2164" s="6">
        <f>待赋值表!U2163</f>
        <v/>
      </c>
      <c r="W2164" s="6">
        <f>待赋值表!V2163</f>
        <v/>
      </c>
      <c r="X2164" s="6">
        <f>待赋值表!W2163</f>
        <v/>
      </c>
      <c r="Y2164" s="6">
        <f>待赋值表!X2163</f>
        <v/>
      </c>
      <c r="Z2164" s="3">
        <f>IF(M2164&gt;=0.01,"B_pre",IF(M2164&gt;=0,"C_pre","none"))</f>
        <v/>
      </c>
      <c r="AA2164" s="3">
        <f>IF(U2164&gt;0.125,"a_pre",IF(U2164&gt;=0,"b_pre","none"))</f>
        <v/>
      </c>
      <c r="AB2164" s="3">
        <f>AND(Z2164="B_pre",AA2164="a_pre")</f>
        <v/>
      </c>
      <c r="AC2164" s="3">
        <f>AND(Z2164="B_pre",AA2164="b_pre")</f>
        <v/>
      </c>
      <c r="AD2164" s="3">
        <f>AND(Z2164="C_pre",AA2164="a_pre")</f>
        <v/>
      </c>
      <c r="AE2164" s="3">
        <f>AND(Z2164="C_pre",AA2164="b_pre")</f>
        <v/>
      </c>
      <c r="AF2164" s="6">
        <f>待赋值表!C2163</f>
        <v/>
      </c>
      <c r="AG2164" s="3">
        <f t="array" ref="AG2164">IF(AB2164=TRUE,"A",IF(AC2164=TRUE,"B",IF(AD2164=TRUE,"C",IF(AE2164=TRUE,"D","其他"))))</f>
        <v/>
      </c>
      <c r="AH2164" s="3">
        <f>IF(分析表!$E$12&lt;&gt;"ALL",AND(AF2164=分析表!$E$10,AG2164=分析表!$E$12),IF(AF2164=分析表!$E$10,TRUE(),IF(AF2164="ALL",TRUE(),"")))</f>
        <v/>
      </c>
    </row>
    <row r="2165">
      <c r="A2165" s="3">
        <f>COUNTIF($AH$2:AH2165,"TRUE")</f>
        <v/>
      </c>
      <c r="B2165" s="3">
        <f>COUNTIF($AG$2:$AG2165,#REF!)</f>
        <v/>
      </c>
      <c r="C2165" s="56">
        <f>待赋值表!A2164</f>
        <v/>
      </c>
      <c r="E2165" s="6">
        <f>待赋值表!D2164</f>
        <v/>
      </c>
      <c r="F2165" s="6">
        <f>待赋值表!E2164</f>
        <v/>
      </c>
      <c r="G2165" s="6">
        <f>待赋值表!F2164</f>
        <v/>
      </c>
      <c r="H2165" s="6">
        <f>待赋值表!G2164</f>
        <v/>
      </c>
      <c r="I2165" s="6">
        <f>待赋值表!H2164</f>
        <v/>
      </c>
      <c r="J2165" s="6">
        <f>待赋值表!I2164</f>
        <v/>
      </c>
      <c r="K2165" s="6">
        <f>待赋值表!J2164</f>
        <v/>
      </c>
      <c r="L2165" s="6">
        <f>待赋值表!K2164</f>
        <v/>
      </c>
      <c r="M2165" s="6">
        <f>待赋值表!L2164</f>
        <v/>
      </c>
      <c r="N2165" s="6">
        <f>待赋值表!M2164</f>
        <v/>
      </c>
      <c r="O2165" s="6">
        <f>待赋值表!N2164</f>
        <v/>
      </c>
      <c r="P2165" s="6">
        <f>待赋值表!O2164</f>
        <v/>
      </c>
      <c r="Q2165" s="6">
        <f>IF(待赋值表!P2164&lt;&gt;"",待赋值表!P2164,0)</f>
        <v/>
      </c>
      <c r="R2165" s="6">
        <f>待赋值表!Q2164</f>
        <v/>
      </c>
      <c r="S2165" s="6">
        <f>待赋值表!R2164</f>
        <v/>
      </c>
      <c r="T2165" s="6">
        <f>待赋值表!S2164</f>
        <v/>
      </c>
      <c r="U2165" s="6">
        <f>待赋值表!T2164</f>
        <v/>
      </c>
      <c r="V2165" s="6">
        <f>待赋值表!U2164</f>
        <v/>
      </c>
      <c r="W2165" s="6">
        <f>待赋值表!V2164</f>
        <v/>
      </c>
      <c r="X2165" s="6">
        <f>待赋值表!W2164</f>
        <v/>
      </c>
      <c r="Y2165" s="6">
        <f>待赋值表!X2164</f>
        <v/>
      </c>
      <c r="Z2165" s="3">
        <f>IF(M2165&gt;=0.01,"B_pre",IF(M2165&gt;=0,"C_pre","none"))</f>
        <v/>
      </c>
      <c r="AA2165" s="3">
        <f>IF(U2165&gt;0.125,"a_pre",IF(U2165&gt;=0,"b_pre","none"))</f>
        <v/>
      </c>
      <c r="AB2165" s="3">
        <f>AND(Z2165="B_pre",AA2165="a_pre")</f>
        <v/>
      </c>
      <c r="AC2165" s="3">
        <f>AND(Z2165="B_pre",AA2165="b_pre")</f>
        <v/>
      </c>
      <c r="AD2165" s="3">
        <f>AND(Z2165="C_pre",AA2165="a_pre")</f>
        <v/>
      </c>
      <c r="AE2165" s="3">
        <f>AND(Z2165="C_pre",AA2165="b_pre")</f>
        <v/>
      </c>
      <c r="AF2165" s="6">
        <f>待赋值表!C2164</f>
        <v/>
      </c>
      <c r="AG2165" s="3">
        <f t="array" ref="AG2165">IF(AB2165=TRUE,"A",IF(AC2165=TRUE,"B",IF(AD2165=TRUE,"C",IF(AE2165=TRUE,"D","其他"))))</f>
        <v/>
      </c>
      <c r="AH2165" s="3">
        <f>IF(分析表!$E$12&lt;&gt;"ALL",AND(AF2165=分析表!$E$10,AG2165=分析表!$E$12),IF(AF2165=分析表!$E$10,TRUE(),IF(AF2165="ALL",TRUE(),"")))</f>
        <v/>
      </c>
    </row>
    <row r="2166">
      <c r="A2166" s="3">
        <f>COUNTIF($AH$2:AH2166,"TRUE")</f>
        <v/>
      </c>
      <c r="B2166" s="3">
        <f>COUNTIF($AG$2:$AG2166,#REF!)</f>
        <v/>
      </c>
      <c r="C2166" s="56">
        <f>待赋值表!A2165</f>
        <v/>
      </c>
      <c r="E2166" s="6">
        <f>待赋值表!D2165</f>
        <v/>
      </c>
      <c r="F2166" s="6">
        <f>待赋值表!E2165</f>
        <v/>
      </c>
      <c r="G2166" s="6">
        <f>待赋值表!F2165</f>
        <v/>
      </c>
      <c r="H2166" s="6">
        <f>待赋值表!G2165</f>
        <v/>
      </c>
      <c r="I2166" s="6">
        <f>待赋值表!H2165</f>
        <v/>
      </c>
      <c r="J2166" s="6">
        <f>待赋值表!I2165</f>
        <v/>
      </c>
      <c r="K2166" s="6">
        <f>待赋值表!J2165</f>
        <v/>
      </c>
      <c r="L2166" s="6">
        <f>待赋值表!K2165</f>
        <v/>
      </c>
      <c r="M2166" s="6">
        <f>待赋值表!L2165</f>
        <v/>
      </c>
      <c r="N2166" s="6">
        <f>待赋值表!M2165</f>
        <v/>
      </c>
      <c r="O2166" s="6">
        <f>待赋值表!N2165</f>
        <v/>
      </c>
      <c r="P2166" s="6">
        <f>待赋值表!O2165</f>
        <v/>
      </c>
      <c r="Q2166" s="6">
        <f>IF(待赋值表!P2165&lt;&gt;"",待赋值表!P2165,0)</f>
        <v/>
      </c>
      <c r="R2166" s="6">
        <f>待赋值表!Q2165</f>
        <v/>
      </c>
      <c r="S2166" s="6">
        <f>待赋值表!R2165</f>
        <v/>
      </c>
      <c r="T2166" s="6">
        <f>待赋值表!S2165</f>
        <v/>
      </c>
      <c r="U2166" s="6">
        <f>待赋值表!T2165</f>
        <v/>
      </c>
      <c r="V2166" s="6">
        <f>待赋值表!U2165</f>
        <v/>
      </c>
      <c r="W2166" s="6">
        <f>待赋值表!V2165</f>
        <v/>
      </c>
      <c r="X2166" s="6">
        <f>待赋值表!W2165</f>
        <v/>
      </c>
      <c r="Y2166" s="6">
        <f>待赋值表!X2165</f>
        <v/>
      </c>
      <c r="Z2166" s="3">
        <f>IF(M2166&gt;=0.01,"B_pre",IF(M2166&gt;=0,"C_pre","none"))</f>
        <v/>
      </c>
      <c r="AA2166" s="3">
        <f>IF(U2166&gt;0.125,"a_pre",IF(U2166&gt;=0,"b_pre","none"))</f>
        <v/>
      </c>
      <c r="AB2166" s="3">
        <f>AND(Z2166="B_pre",AA2166="a_pre")</f>
        <v/>
      </c>
      <c r="AC2166" s="3">
        <f>AND(Z2166="B_pre",AA2166="b_pre")</f>
        <v/>
      </c>
      <c r="AD2166" s="3">
        <f>AND(Z2166="C_pre",AA2166="a_pre")</f>
        <v/>
      </c>
      <c r="AE2166" s="3">
        <f>AND(Z2166="C_pre",AA2166="b_pre")</f>
        <v/>
      </c>
      <c r="AF2166" s="6">
        <f>待赋值表!C2165</f>
        <v/>
      </c>
      <c r="AG2166" s="3">
        <f t="array" ref="AG2166">IF(AB2166=TRUE,"A",IF(AC2166=TRUE,"B",IF(AD2166=TRUE,"C",IF(AE2166=TRUE,"D","其他"))))</f>
        <v/>
      </c>
      <c r="AH2166" s="3">
        <f>IF(分析表!$E$12&lt;&gt;"ALL",AND(AF2166=分析表!$E$10,AG2166=分析表!$E$12),IF(AF2166=分析表!$E$10,TRUE(),IF(AF2166="ALL",TRUE(),"")))</f>
        <v/>
      </c>
    </row>
    <row r="2167">
      <c r="A2167" s="3">
        <f>COUNTIF($AH$2:AH2167,"TRUE")</f>
        <v/>
      </c>
      <c r="B2167" s="3">
        <f>COUNTIF($AG$2:$AG2167,#REF!)</f>
        <v/>
      </c>
      <c r="C2167" s="56">
        <f>待赋值表!A2166</f>
        <v/>
      </c>
      <c r="E2167" s="6">
        <f>待赋值表!D2166</f>
        <v/>
      </c>
      <c r="F2167" s="6">
        <f>待赋值表!E2166</f>
        <v/>
      </c>
      <c r="G2167" s="6">
        <f>待赋值表!F2166</f>
        <v/>
      </c>
      <c r="H2167" s="6">
        <f>待赋值表!G2166</f>
        <v/>
      </c>
      <c r="I2167" s="6">
        <f>待赋值表!H2166</f>
        <v/>
      </c>
      <c r="J2167" s="6">
        <f>待赋值表!I2166</f>
        <v/>
      </c>
      <c r="K2167" s="6">
        <f>待赋值表!J2166</f>
        <v/>
      </c>
      <c r="L2167" s="6">
        <f>待赋值表!K2166</f>
        <v/>
      </c>
      <c r="M2167" s="6">
        <f>待赋值表!L2166</f>
        <v/>
      </c>
      <c r="N2167" s="6">
        <f>待赋值表!M2166</f>
        <v/>
      </c>
      <c r="O2167" s="6">
        <f>待赋值表!N2166</f>
        <v/>
      </c>
      <c r="P2167" s="6">
        <f>待赋值表!O2166</f>
        <v/>
      </c>
      <c r="Q2167" s="6">
        <f>IF(待赋值表!P2166&lt;&gt;"",待赋值表!P2166,0)</f>
        <v/>
      </c>
      <c r="R2167" s="6">
        <f>待赋值表!Q2166</f>
        <v/>
      </c>
      <c r="S2167" s="6">
        <f>待赋值表!R2166</f>
        <v/>
      </c>
      <c r="T2167" s="6">
        <f>待赋值表!S2166</f>
        <v/>
      </c>
      <c r="U2167" s="6">
        <f>待赋值表!T2166</f>
        <v/>
      </c>
      <c r="V2167" s="6">
        <f>待赋值表!U2166</f>
        <v/>
      </c>
      <c r="W2167" s="6">
        <f>待赋值表!V2166</f>
        <v/>
      </c>
      <c r="X2167" s="6">
        <f>待赋值表!W2166</f>
        <v/>
      </c>
      <c r="Y2167" s="6">
        <f>待赋值表!X2166</f>
        <v/>
      </c>
      <c r="Z2167" s="3">
        <f>IF(M2167&gt;=0.01,"B_pre",IF(M2167&gt;=0,"C_pre","none"))</f>
        <v/>
      </c>
      <c r="AA2167" s="3">
        <f>IF(U2167&gt;0.125,"a_pre",IF(U2167&gt;=0,"b_pre","none"))</f>
        <v/>
      </c>
      <c r="AB2167" s="3">
        <f>AND(Z2167="B_pre",AA2167="a_pre")</f>
        <v/>
      </c>
      <c r="AC2167" s="3">
        <f>AND(Z2167="B_pre",AA2167="b_pre")</f>
        <v/>
      </c>
      <c r="AD2167" s="3">
        <f>AND(Z2167="C_pre",AA2167="a_pre")</f>
        <v/>
      </c>
      <c r="AE2167" s="3">
        <f>AND(Z2167="C_pre",AA2167="b_pre")</f>
        <v/>
      </c>
      <c r="AF2167" s="6">
        <f>待赋值表!C2166</f>
        <v/>
      </c>
      <c r="AG2167" s="3">
        <f t="array" ref="AG2167">IF(AB2167=TRUE,"A",IF(AC2167=TRUE,"B",IF(AD2167=TRUE,"C",IF(AE2167=TRUE,"D","其他"))))</f>
        <v/>
      </c>
      <c r="AH2167" s="3">
        <f>IF(分析表!$E$12&lt;&gt;"ALL",AND(AF2167=分析表!$E$10,AG2167=分析表!$E$12),IF(AF2167=分析表!$E$10,TRUE(),IF(AF2167="ALL",TRUE(),"")))</f>
        <v/>
      </c>
    </row>
    <row r="2168">
      <c r="A2168" s="3">
        <f>COUNTIF($AH$2:AH2168,"TRUE")</f>
        <v/>
      </c>
      <c r="B2168" s="3">
        <f>COUNTIF($AG$2:$AG2168,#REF!)</f>
        <v/>
      </c>
      <c r="C2168" s="56">
        <f>待赋值表!A2167</f>
        <v/>
      </c>
      <c r="E2168" s="6">
        <f>待赋值表!D2167</f>
        <v/>
      </c>
      <c r="F2168" s="6">
        <f>待赋值表!E2167</f>
        <v/>
      </c>
      <c r="G2168" s="6">
        <f>待赋值表!F2167</f>
        <v/>
      </c>
      <c r="H2168" s="6">
        <f>待赋值表!G2167</f>
        <v/>
      </c>
      <c r="I2168" s="6">
        <f>待赋值表!H2167</f>
        <v/>
      </c>
      <c r="J2168" s="6">
        <f>待赋值表!I2167</f>
        <v/>
      </c>
      <c r="K2168" s="6">
        <f>待赋值表!J2167</f>
        <v/>
      </c>
      <c r="L2168" s="6">
        <f>待赋值表!K2167</f>
        <v/>
      </c>
      <c r="M2168" s="6">
        <f>待赋值表!L2167</f>
        <v/>
      </c>
      <c r="N2168" s="6">
        <f>待赋值表!M2167</f>
        <v/>
      </c>
      <c r="O2168" s="6">
        <f>待赋值表!N2167</f>
        <v/>
      </c>
      <c r="P2168" s="6">
        <f>待赋值表!O2167</f>
        <v/>
      </c>
      <c r="Q2168" s="6">
        <f>IF(待赋值表!P2167&lt;&gt;"",待赋值表!P2167,0)</f>
        <v/>
      </c>
      <c r="R2168" s="6">
        <f>待赋值表!Q2167</f>
        <v/>
      </c>
      <c r="S2168" s="6">
        <f>待赋值表!R2167</f>
        <v/>
      </c>
      <c r="T2168" s="6">
        <f>待赋值表!S2167</f>
        <v/>
      </c>
      <c r="U2168" s="6">
        <f>待赋值表!T2167</f>
        <v/>
      </c>
      <c r="V2168" s="6">
        <f>待赋值表!U2167</f>
        <v/>
      </c>
      <c r="W2168" s="6">
        <f>待赋值表!V2167</f>
        <v/>
      </c>
      <c r="X2168" s="6">
        <f>待赋值表!W2167</f>
        <v/>
      </c>
      <c r="Y2168" s="6">
        <f>待赋值表!X2167</f>
        <v/>
      </c>
      <c r="Z2168" s="3">
        <f>IF(M2168&gt;=0.01,"B_pre",IF(M2168&gt;=0,"C_pre","none"))</f>
        <v/>
      </c>
      <c r="AA2168" s="3">
        <f>IF(U2168&gt;0.125,"a_pre",IF(U2168&gt;=0,"b_pre","none"))</f>
        <v/>
      </c>
      <c r="AB2168" s="3">
        <f>AND(Z2168="B_pre",AA2168="a_pre")</f>
        <v/>
      </c>
      <c r="AC2168" s="3">
        <f>AND(Z2168="B_pre",AA2168="b_pre")</f>
        <v/>
      </c>
      <c r="AD2168" s="3">
        <f>AND(Z2168="C_pre",AA2168="a_pre")</f>
        <v/>
      </c>
      <c r="AE2168" s="3">
        <f>AND(Z2168="C_pre",AA2168="b_pre")</f>
        <v/>
      </c>
      <c r="AF2168" s="6">
        <f>待赋值表!C2167</f>
        <v/>
      </c>
      <c r="AG2168" s="3">
        <f t="array" ref="AG2168">IF(AB2168=TRUE,"A",IF(AC2168=TRUE,"B",IF(AD2168=TRUE,"C",IF(AE2168=TRUE,"D","其他"))))</f>
        <v/>
      </c>
      <c r="AH2168" s="3">
        <f>IF(分析表!$E$12&lt;&gt;"ALL",AND(AF2168=分析表!$E$10,AG2168=分析表!$E$12),IF(AF2168=分析表!$E$10,TRUE(),IF(AF2168="ALL",TRUE(),"")))</f>
        <v/>
      </c>
    </row>
    <row r="2169">
      <c r="A2169" s="3">
        <f>COUNTIF($AH$2:AH2169,"TRUE")</f>
        <v/>
      </c>
      <c r="B2169" s="3">
        <f>COUNTIF($AG$2:$AG2169,#REF!)</f>
        <v/>
      </c>
      <c r="C2169" s="56">
        <f>待赋值表!A2168</f>
        <v/>
      </c>
      <c r="E2169" s="6">
        <f>待赋值表!D2168</f>
        <v/>
      </c>
      <c r="F2169" s="6">
        <f>待赋值表!E2168</f>
        <v/>
      </c>
      <c r="G2169" s="6">
        <f>待赋值表!F2168</f>
        <v/>
      </c>
      <c r="H2169" s="6">
        <f>待赋值表!G2168</f>
        <v/>
      </c>
      <c r="I2169" s="6">
        <f>待赋值表!H2168</f>
        <v/>
      </c>
      <c r="J2169" s="6">
        <f>待赋值表!I2168</f>
        <v/>
      </c>
      <c r="K2169" s="6">
        <f>待赋值表!J2168</f>
        <v/>
      </c>
      <c r="L2169" s="6">
        <f>待赋值表!K2168</f>
        <v/>
      </c>
      <c r="M2169" s="6">
        <f>待赋值表!L2168</f>
        <v/>
      </c>
      <c r="N2169" s="6">
        <f>待赋值表!M2168</f>
        <v/>
      </c>
      <c r="O2169" s="6">
        <f>待赋值表!N2168</f>
        <v/>
      </c>
      <c r="P2169" s="6">
        <f>待赋值表!O2168</f>
        <v/>
      </c>
      <c r="Q2169" s="6">
        <f>IF(待赋值表!P2168&lt;&gt;"",待赋值表!P2168,0)</f>
        <v/>
      </c>
      <c r="R2169" s="6">
        <f>待赋值表!Q2168</f>
        <v/>
      </c>
      <c r="S2169" s="6">
        <f>待赋值表!R2168</f>
        <v/>
      </c>
      <c r="T2169" s="6">
        <f>待赋值表!S2168</f>
        <v/>
      </c>
      <c r="U2169" s="6">
        <f>待赋值表!T2168</f>
        <v/>
      </c>
      <c r="V2169" s="6">
        <f>待赋值表!U2168</f>
        <v/>
      </c>
      <c r="W2169" s="6">
        <f>待赋值表!V2168</f>
        <v/>
      </c>
      <c r="X2169" s="6">
        <f>待赋值表!W2168</f>
        <v/>
      </c>
      <c r="Y2169" s="6">
        <f>待赋值表!X2168</f>
        <v/>
      </c>
      <c r="Z2169" s="3">
        <f>IF(M2169&gt;=0.01,"B_pre",IF(M2169&gt;=0,"C_pre","none"))</f>
        <v/>
      </c>
      <c r="AA2169" s="3">
        <f>IF(U2169&gt;0.125,"a_pre",IF(U2169&gt;=0,"b_pre","none"))</f>
        <v/>
      </c>
      <c r="AB2169" s="3">
        <f>AND(Z2169="B_pre",AA2169="a_pre")</f>
        <v/>
      </c>
      <c r="AC2169" s="3">
        <f>AND(Z2169="B_pre",AA2169="b_pre")</f>
        <v/>
      </c>
      <c r="AD2169" s="3">
        <f>AND(Z2169="C_pre",AA2169="a_pre")</f>
        <v/>
      </c>
      <c r="AE2169" s="3">
        <f>AND(Z2169="C_pre",AA2169="b_pre")</f>
        <v/>
      </c>
      <c r="AF2169" s="6">
        <f>待赋值表!C2168</f>
        <v/>
      </c>
      <c r="AG2169" s="3">
        <f t="array" ref="AG2169">IF(AB2169=TRUE,"A",IF(AC2169=TRUE,"B",IF(AD2169=TRUE,"C",IF(AE2169=TRUE,"D","其他"))))</f>
        <v/>
      </c>
      <c r="AH2169" s="3">
        <f>IF(分析表!$E$12&lt;&gt;"ALL",AND(AF2169=分析表!$E$10,AG2169=分析表!$E$12),IF(AF2169=分析表!$E$10,TRUE(),IF(AF2169="ALL",TRUE(),"")))</f>
        <v/>
      </c>
    </row>
    <row r="2170">
      <c r="A2170" s="3">
        <f>COUNTIF($AH$2:AH2170,"TRUE")</f>
        <v/>
      </c>
      <c r="B2170" s="3">
        <f>COUNTIF($AG$2:$AG2170,#REF!)</f>
        <v/>
      </c>
      <c r="C2170" s="56">
        <f>待赋值表!A2169</f>
        <v/>
      </c>
      <c r="E2170" s="6">
        <f>待赋值表!D2169</f>
        <v/>
      </c>
      <c r="F2170" s="6">
        <f>待赋值表!E2169</f>
        <v/>
      </c>
      <c r="G2170" s="6">
        <f>待赋值表!F2169</f>
        <v/>
      </c>
      <c r="H2170" s="6">
        <f>待赋值表!G2169</f>
        <v/>
      </c>
      <c r="I2170" s="6">
        <f>待赋值表!H2169</f>
        <v/>
      </c>
      <c r="J2170" s="6">
        <f>待赋值表!I2169</f>
        <v/>
      </c>
      <c r="K2170" s="6">
        <f>待赋值表!J2169</f>
        <v/>
      </c>
      <c r="L2170" s="6">
        <f>待赋值表!K2169</f>
        <v/>
      </c>
      <c r="M2170" s="6">
        <f>待赋值表!L2169</f>
        <v/>
      </c>
      <c r="N2170" s="6">
        <f>待赋值表!M2169</f>
        <v/>
      </c>
      <c r="O2170" s="6">
        <f>待赋值表!N2169</f>
        <v/>
      </c>
      <c r="P2170" s="6">
        <f>待赋值表!O2169</f>
        <v/>
      </c>
      <c r="Q2170" s="6">
        <f>IF(待赋值表!P2169&lt;&gt;"",待赋值表!P2169,0)</f>
        <v/>
      </c>
      <c r="R2170" s="6">
        <f>待赋值表!Q2169</f>
        <v/>
      </c>
      <c r="S2170" s="6">
        <f>待赋值表!R2169</f>
        <v/>
      </c>
      <c r="T2170" s="6">
        <f>待赋值表!S2169</f>
        <v/>
      </c>
      <c r="U2170" s="6">
        <f>待赋值表!T2169</f>
        <v/>
      </c>
      <c r="V2170" s="6">
        <f>待赋值表!U2169</f>
        <v/>
      </c>
      <c r="W2170" s="6">
        <f>待赋值表!V2169</f>
        <v/>
      </c>
      <c r="X2170" s="6">
        <f>待赋值表!W2169</f>
        <v/>
      </c>
      <c r="Y2170" s="6">
        <f>待赋值表!X2169</f>
        <v/>
      </c>
      <c r="Z2170" s="3">
        <f>IF(M2170&gt;=0.01,"B_pre",IF(M2170&gt;=0,"C_pre","none"))</f>
        <v/>
      </c>
      <c r="AA2170" s="3">
        <f>IF(U2170&gt;0.125,"a_pre",IF(U2170&gt;=0,"b_pre","none"))</f>
        <v/>
      </c>
      <c r="AB2170" s="3">
        <f>AND(Z2170="B_pre",AA2170="a_pre")</f>
        <v/>
      </c>
      <c r="AC2170" s="3">
        <f>AND(Z2170="B_pre",AA2170="b_pre")</f>
        <v/>
      </c>
      <c r="AD2170" s="3">
        <f>AND(Z2170="C_pre",AA2170="a_pre")</f>
        <v/>
      </c>
      <c r="AE2170" s="3">
        <f>AND(Z2170="C_pre",AA2170="b_pre")</f>
        <v/>
      </c>
      <c r="AF2170" s="6">
        <f>待赋值表!C2169</f>
        <v/>
      </c>
      <c r="AG2170" s="3">
        <f t="array" ref="AG2170">IF(AB2170=TRUE,"A",IF(AC2170=TRUE,"B",IF(AD2170=TRUE,"C",IF(AE2170=TRUE,"D","其他"))))</f>
        <v/>
      </c>
      <c r="AH2170" s="3">
        <f>IF(分析表!$E$12&lt;&gt;"ALL",AND(AF2170=分析表!$E$10,AG2170=分析表!$E$12),IF(AF2170=分析表!$E$10,TRUE(),IF(AF2170="ALL",TRUE(),"")))</f>
        <v/>
      </c>
    </row>
    <row r="2171">
      <c r="A2171" s="3">
        <f>COUNTIF($AH$2:AH2171,"TRUE")</f>
        <v/>
      </c>
      <c r="B2171" s="3">
        <f>COUNTIF($AG$2:$AG2171,#REF!)</f>
        <v/>
      </c>
      <c r="C2171" s="56">
        <f>待赋值表!A2170</f>
        <v/>
      </c>
      <c r="E2171" s="6">
        <f>待赋值表!D2170</f>
        <v/>
      </c>
      <c r="F2171" s="6">
        <f>待赋值表!E2170</f>
        <v/>
      </c>
      <c r="G2171" s="6">
        <f>待赋值表!F2170</f>
        <v/>
      </c>
      <c r="H2171" s="6">
        <f>待赋值表!G2170</f>
        <v/>
      </c>
      <c r="I2171" s="6">
        <f>待赋值表!H2170</f>
        <v/>
      </c>
      <c r="J2171" s="6">
        <f>待赋值表!I2170</f>
        <v/>
      </c>
      <c r="K2171" s="6">
        <f>待赋值表!J2170</f>
        <v/>
      </c>
      <c r="L2171" s="6">
        <f>待赋值表!K2170</f>
        <v/>
      </c>
      <c r="M2171" s="6">
        <f>待赋值表!L2170</f>
        <v/>
      </c>
      <c r="N2171" s="6">
        <f>待赋值表!M2170</f>
        <v/>
      </c>
      <c r="O2171" s="6">
        <f>待赋值表!N2170</f>
        <v/>
      </c>
      <c r="P2171" s="6">
        <f>待赋值表!O2170</f>
        <v/>
      </c>
      <c r="Q2171" s="6">
        <f>IF(待赋值表!P2170&lt;&gt;"",待赋值表!P2170,0)</f>
        <v/>
      </c>
      <c r="R2171" s="6">
        <f>待赋值表!Q2170</f>
        <v/>
      </c>
      <c r="S2171" s="6">
        <f>待赋值表!R2170</f>
        <v/>
      </c>
      <c r="T2171" s="6">
        <f>待赋值表!S2170</f>
        <v/>
      </c>
      <c r="U2171" s="6">
        <f>待赋值表!T2170</f>
        <v/>
      </c>
      <c r="V2171" s="6">
        <f>待赋值表!U2170</f>
        <v/>
      </c>
      <c r="W2171" s="6">
        <f>待赋值表!V2170</f>
        <v/>
      </c>
      <c r="X2171" s="6">
        <f>待赋值表!W2170</f>
        <v/>
      </c>
      <c r="Y2171" s="6">
        <f>待赋值表!X2170</f>
        <v/>
      </c>
      <c r="Z2171" s="3">
        <f>IF(M2171&gt;=0.01,"B_pre",IF(M2171&gt;=0,"C_pre","none"))</f>
        <v/>
      </c>
      <c r="AA2171" s="3">
        <f>IF(U2171&gt;0.125,"a_pre",IF(U2171&gt;=0,"b_pre","none"))</f>
        <v/>
      </c>
      <c r="AB2171" s="3">
        <f>AND(Z2171="B_pre",AA2171="a_pre")</f>
        <v/>
      </c>
      <c r="AC2171" s="3">
        <f>AND(Z2171="B_pre",AA2171="b_pre")</f>
        <v/>
      </c>
      <c r="AD2171" s="3">
        <f>AND(Z2171="C_pre",AA2171="a_pre")</f>
        <v/>
      </c>
      <c r="AE2171" s="3">
        <f>AND(Z2171="C_pre",AA2171="b_pre")</f>
        <v/>
      </c>
      <c r="AF2171" s="6">
        <f>待赋值表!C2170</f>
        <v/>
      </c>
      <c r="AG2171" s="3">
        <f t="array" ref="AG2171">IF(AB2171=TRUE,"A",IF(AC2171=TRUE,"B",IF(AD2171=TRUE,"C",IF(AE2171=TRUE,"D","其他"))))</f>
        <v/>
      </c>
      <c r="AH2171" s="3">
        <f>IF(分析表!$E$12&lt;&gt;"ALL",AND(AF2171=分析表!$E$10,AG2171=分析表!$E$12),IF(AF2171=分析表!$E$10,TRUE(),IF(AF2171="ALL",TRUE(),"")))</f>
        <v/>
      </c>
    </row>
    <row r="2172">
      <c r="A2172" s="3">
        <f>COUNTIF($AH$2:AH2172,"TRUE")</f>
        <v/>
      </c>
      <c r="B2172" s="3">
        <f>COUNTIF($AG$2:$AG2172,#REF!)</f>
        <v/>
      </c>
      <c r="C2172" s="56">
        <f>待赋值表!A2171</f>
        <v/>
      </c>
      <c r="E2172" s="6">
        <f>待赋值表!D2171</f>
        <v/>
      </c>
      <c r="F2172" s="6">
        <f>待赋值表!E2171</f>
        <v/>
      </c>
      <c r="G2172" s="6">
        <f>待赋值表!F2171</f>
        <v/>
      </c>
      <c r="H2172" s="6">
        <f>待赋值表!G2171</f>
        <v/>
      </c>
      <c r="I2172" s="6">
        <f>待赋值表!H2171</f>
        <v/>
      </c>
      <c r="J2172" s="6">
        <f>待赋值表!I2171</f>
        <v/>
      </c>
      <c r="K2172" s="6">
        <f>待赋值表!J2171</f>
        <v/>
      </c>
      <c r="L2172" s="6">
        <f>待赋值表!K2171</f>
        <v/>
      </c>
      <c r="M2172" s="6">
        <f>待赋值表!L2171</f>
        <v/>
      </c>
      <c r="N2172" s="6">
        <f>待赋值表!M2171</f>
        <v/>
      </c>
      <c r="O2172" s="6">
        <f>待赋值表!N2171</f>
        <v/>
      </c>
      <c r="P2172" s="6">
        <f>待赋值表!O2171</f>
        <v/>
      </c>
      <c r="Q2172" s="6">
        <f>IF(待赋值表!P2171&lt;&gt;"",待赋值表!P2171,0)</f>
        <v/>
      </c>
      <c r="R2172" s="6">
        <f>待赋值表!Q2171</f>
        <v/>
      </c>
      <c r="S2172" s="6">
        <f>待赋值表!R2171</f>
        <v/>
      </c>
      <c r="T2172" s="6">
        <f>待赋值表!S2171</f>
        <v/>
      </c>
      <c r="U2172" s="6">
        <f>待赋值表!T2171</f>
        <v/>
      </c>
      <c r="V2172" s="6">
        <f>待赋值表!U2171</f>
        <v/>
      </c>
      <c r="W2172" s="6">
        <f>待赋值表!V2171</f>
        <v/>
      </c>
      <c r="X2172" s="6">
        <f>待赋值表!W2171</f>
        <v/>
      </c>
      <c r="Y2172" s="6">
        <f>待赋值表!X2171</f>
        <v/>
      </c>
      <c r="Z2172" s="3">
        <f>IF(M2172&gt;=0.01,"B_pre",IF(M2172&gt;=0,"C_pre","none"))</f>
        <v/>
      </c>
      <c r="AA2172" s="3">
        <f>IF(U2172&gt;0.125,"a_pre",IF(U2172&gt;=0,"b_pre","none"))</f>
        <v/>
      </c>
      <c r="AB2172" s="3">
        <f>AND(Z2172="B_pre",AA2172="a_pre")</f>
        <v/>
      </c>
      <c r="AC2172" s="3">
        <f>AND(Z2172="B_pre",AA2172="b_pre")</f>
        <v/>
      </c>
      <c r="AD2172" s="3">
        <f>AND(Z2172="C_pre",AA2172="a_pre")</f>
        <v/>
      </c>
      <c r="AE2172" s="3">
        <f>AND(Z2172="C_pre",AA2172="b_pre")</f>
        <v/>
      </c>
      <c r="AF2172" s="6">
        <f>待赋值表!C2171</f>
        <v/>
      </c>
      <c r="AG2172" s="3">
        <f t="array" ref="AG2172">IF(AB2172=TRUE,"A",IF(AC2172=TRUE,"B",IF(AD2172=TRUE,"C",IF(AE2172=TRUE,"D","其他"))))</f>
        <v/>
      </c>
      <c r="AH2172" s="3">
        <f>IF(分析表!$E$12&lt;&gt;"ALL",AND(AF2172=分析表!$E$10,AG2172=分析表!$E$12),IF(AF2172=分析表!$E$10,TRUE(),IF(AF2172="ALL",TRUE(),"")))</f>
        <v/>
      </c>
    </row>
    <row r="2173">
      <c r="A2173" s="3">
        <f>COUNTIF($AH$2:AH2173,"TRUE")</f>
        <v/>
      </c>
      <c r="B2173" s="3">
        <f>COUNTIF($AG$2:$AG2173,#REF!)</f>
        <v/>
      </c>
      <c r="C2173" s="56">
        <f>待赋值表!A2172</f>
        <v/>
      </c>
      <c r="E2173" s="6">
        <f>待赋值表!D2172</f>
        <v/>
      </c>
      <c r="F2173" s="6">
        <f>待赋值表!E2172</f>
        <v/>
      </c>
      <c r="G2173" s="6">
        <f>待赋值表!F2172</f>
        <v/>
      </c>
      <c r="H2173" s="6">
        <f>待赋值表!G2172</f>
        <v/>
      </c>
      <c r="I2173" s="6">
        <f>待赋值表!H2172</f>
        <v/>
      </c>
      <c r="J2173" s="6">
        <f>待赋值表!I2172</f>
        <v/>
      </c>
      <c r="K2173" s="6">
        <f>待赋值表!J2172</f>
        <v/>
      </c>
      <c r="L2173" s="6">
        <f>待赋值表!K2172</f>
        <v/>
      </c>
      <c r="M2173" s="6">
        <f>待赋值表!L2172</f>
        <v/>
      </c>
      <c r="N2173" s="6">
        <f>待赋值表!M2172</f>
        <v/>
      </c>
      <c r="O2173" s="6">
        <f>待赋值表!N2172</f>
        <v/>
      </c>
      <c r="P2173" s="6">
        <f>待赋值表!O2172</f>
        <v/>
      </c>
      <c r="Q2173" s="6">
        <f>IF(待赋值表!P2172&lt;&gt;"",待赋值表!P2172,0)</f>
        <v/>
      </c>
      <c r="R2173" s="6">
        <f>待赋值表!Q2172</f>
        <v/>
      </c>
      <c r="S2173" s="6">
        <f>待赋值表!R2172</f>
        <v/>
      </c>
      <c r="T2173" s="6">
        <f>待赋值表!S2172</f>
        <v/>
      </c>
      <c r="U2173" s="6">
        <f>待赋值表!T2172</f>
        <v/>
      </c>
      <c r="V2173" s="6">
        <f>待赋值表!U2172</f>
        <v/>
      </c>
      <c r="W2173" s="6">
        <f>待赋值表!V2172</f>
        <v/>
      </c>
      <c r="X2173" s="6">
        <f>待赋值表!W2172</f>
        <v/>
      </c>
      <c r="Y2173" s="6">
        <f>待赋值表!X2172</f>
        <v/>
      </c>
      <c r="Z2173" s="3">
        <f>IF(M2173&gt;=0.01,"B_pre",IF(M2173&gt;=0,"C_pre","none"))</f>
        <v/>
      </c>
      <c r="AA2173" s="3">
        <f>IF(U2173&gt;0.125,"a_pre",IF(U2173&gt;=0,"b_pre","none"))</f>
        <v/>
      </c>
      <c r="AB2173" s="3">
        <f>AND(Z2173="B_pre",AA2173="a_pre")</f>
        <v/>
      </c>
      <c r="AC2173" s="3">
        <f>AND(Z2173="B_pre",AA2173="b_pre")</f>
        <v/>
      </c>
      <c r="AD2173" s="3">
        <f>AND(Z2173="C_pre",AA2173="a_pre")</f>
        <v/>
      </c>
      <c r="AE2173" s="3">
        <f>AND(Z2173="C_pre",AA2173="b_pre")</f>
        <v/>
      </c>
      <c r="AF2173" s="6">
        <f>待赋值表!C2172</f>
        <v/>
      </c>
      <c r="AG2173" s="3">
        <f t="array" ref="AG2173">IF(AB2173=TRUE,"A",IF(AC2173=TRUE,"B",IF(AD2173=TRUE,"C",IF(AE2173=TRUE,"D","其他"))))</f>
        <v/>
      </c>
      <c r="AH2173" s="3">
        <f>IF(分析表!$E$12&lt;&gt;"ALL",AND(AF2173=分析表!$E$10,AG2173=分析表!$E$12),IF(AF2173=分析表!$E$10,TRUE(),IF(AF2173="ALL",TRUE(),"")))</f>
        <v/>
      </c>
    </row>
    <row r="2174">
      <c r="A2174" s="3">
        <f>COUNTIF($AH$2:AH2174,"TRUE")</f>
        <v/>
      </c>
      <c r="B2174" s="3">
        <f>COUNTIF($AG$2:$AG2174,#REF!)</f>
        <v/>
      </c>
      <c r="C2174" s="56">
        <f>待赋值表!A2173</f>
        <v/>
      </c>
      <c r="E2174" s="6">
        <f>待赋值表!D2173</f>
        <v/>
      </c>
      <c r="F2174" s="6">
        <f>待赋值表!E2173</f>
        <v/>
      </c>
      <c r="G2174" s="6">
        <f>待赋值表!F2173</f>
        <v/>
      </c>
      <c r="H2174" s="6">
        <f>待赋值表!G2173</f>
        <v/>
      </c>
      <c r="I2174" s="6">
        <f>待赋值表!H2173</f>
        <v/>
      </c>
      <c r="J2174" s="6">
        <f>待赋值表!I2173</f>
        <v/>
      </c>
      <c r="K2174" s="6">
        <f>待赋值表!J2173</f>
        <v/>
      </c>
      <c r="L2174" s="6">
        <f>待赋值表!K2173</f>
        <v/>
      </c>
      <c r="M2174" s="6">
        <f>待赋值表!L2173</f>
        <v/>
      </c>
      <c r="N2174" s="6">
        <f>待赋值表!M2173</f>
        <v/>
      </c>
      <c r="O2174" s="6">
        <f>待赋值表!N2173</f>
        <v/>
      </c>
      <c r="P2174" s="6">
        <f>待赋值表!O2173</f>
        <v/>
      </c>
      <c r="Q2174" s="6">
        <f>IF(待赋值表!P2173&lt;&gt;"",待赋值表!P2173,0)</f>
        <v/>
      </c>
      <c r="R2174" s="6">
        <f>待赋值表!Q2173</f>
        <v/>
      </c>
      <c r="S2174" s="6">
        <f>待赋值表!R2173</f>
        <v/>
      </c>
      <c r="T2174" s="6">
        <f>待赋值表!S2173</f>
        <v/>
      </c>
      <c r="U2174" s="6">
        <f>待赋值表!T2173</f>
        <v/>
      </c>
      <c r="V2174" s="6">
        <f>待赋值表!U2173</f>
        <v/>
      </c>
      <c r="W2174" s="6">
        <f>待赋值表!V2173</f>
        <v/>
      </c>
      <c r="X2174" s="6">
        <f>待赋值表!W2173</f>
        <v/>
      </c>
      <c r="Y2174" s="6">
        <f>待赋值表!X2173</f>
        <v/>
      </c>
      <c r="Z2174" s="3">
        <f>IF(M2174&gt;=0.01,"B_pre",IF(M2174&gt;=0,"C_pre","none"))</f>
        <v/>
      </c>
      <c r="AA2174" s="3">
        <f>IF(U2174&gt;0.125,"a_pre",IF(U2174&gt;=0,"b_pre","none"))</f>
        <v/>
      </c>
      <c r="AB2174" s="3">
        <f>AND(Z2174="B_pre",AA2174="a_pre")</f>
        <v/>
      </c>
      <c r="AC2174" s="3">
        <f>AND(Z2174="B_pre",AA2174="b_pre")</f>
        <v/>
      </c>
      <c r="AD2174" s="3">
        <f>AND(Z2174="C_pre",AA2174="a_pre")</f>
        <v/>
      </c>
      <c r="AE2174" s="3">
        <f>AND(Z2174="C_pre",AA2174="b_pre")</f>
        <v/>
      </c>
      <c r="AF2174" s="6">
        <f>待赋值表!C2173</f>
        <v/>
      </c>
      <c r="AG2174" s="3">
        <f t="array" ref="AG2174">IF(AB2174=TRUE,"A",IF(AC2174=TRUE,"B",IF(AD2174=TRUE,"C",IF(AE2174=TRUE,"D","其他"))))</f>
        <v/>
      </c>
      <c r="AH2174" s="3">
        <f>IF(分析表!$E$12&lt;&gt;"ALL",AND(AF2174=分析表!$E$10,AG2174=分析表!$E$12),IF(AF2174=分析表!$E$10,TRUE(),IF(AF2174="ALL",TRUE(),"")))</f>
        <v/>
      </c>
    </row>
    <row r="2175">
      <c r="A2175" s="3">
        <f>COUNTIF($AH$2:AH2175,"TRUE")</f>
        <v/>
      </c>
      <c r="B2175" s="3">
        <f>COUNTIF($AG$2:$AG2175,#REF!)</f>
        <v/>
      </c>
      <c r="C2175" s="56">
        <f>待赋值表!A2174</f>
        <v/>
      </c>
      <c r="E2175" s="6">
        <f>待赋值表!D2174</f>
        <v/>
      </c>
      <c r="F2175" s="6">
        <f>待赋值表!E2174</f>
        <v/>
      </c>
      <c r="G2175" s="6">
        <f>待赋值表!F2174</f>
        <v/>
      </c>
      <c r="H2175" s="6">
        <f>待赋值表!G2174</f>
        <v/>
      </c>
      <c r="I2175" s="6">
        <f>待赋值表!H2174</f>
        <v/>
      </c>
      <c r="J2175" s="6">
        <f>待赋值表!I2174</f>
        <v/>
      </c>
      <c r="K2175" s="6">
        <f>待赋值表!J2174</f>
        <v/>
      </c>
      <c r="L2175" s="6">
        <f>待赋值表!K2174</f>
        <v/>
      </c>
      <c r="M2175" s="6">
        <f>待赋值表!L2174</f>
        <v/>
      </c>
      <c r="N2175" s="6">
        <f>待赋值表!M2174</f>
        <v/>
      </c>
      <c r="O2175" s="6">
        <f>待赋值表!N2174</f>
        <v/>
      </c>
      <c r="P2175" s="6">
        <f>待赋值表!O2174</f>
        <v/>
      </c>
      <c r="Q2175" s="6">
        <f>IF(待赋值表!P2174&lt;&gt;"",待赋值表!P2174,0)</f>
        <v/>
      </c>
      <c r="R2175" s="6">
        <f>待赋值表!Q2174</f>
        <v/>
      </c>
      <c r="S2175" s="6">
        <f>待赋值表!R2174</f>
        <v/>
      </c>
      <c r="T2175" s="6">
        <f>待赋值表!S2174</f>
        <v/>
      </c>
      <c r="U2175" s="6">
        <f>待赋值表!T2174</f>
        <v/>
      </c>
      <c r="V2175" s="6">
        <f>待赋值表!U2174</f>
        <v/>
      </c>
      <c r="W2175" s="6">
        <f>待赋值表!V2174</f>
        <v/>
      </c>
      <c r="X2175" s="6">
        <f>待赋值表!W2174</f>
        <v/>
      </c>
      <c r="Y2175" s="6">
        <f>待赋值表!X2174</f>
        <v/>
      </c>
      <c r="Z2175" s="3">
        <f>IF(M2175&gt;=0.01,"B_pre",IF(M2175&gt;=0,"C_pre","none"))</f>
        <v/>
      </c>
      <c r="AA2175" s="3">
        <f>IF(U2175&gt;0.125,"a_pre",IF(U2175&gt;=0,"b_pre","none"))</f>
        <v/>
      </c>
      <c r="AB2175" s="3">
        <f>AND(Z2175="B_pre",AA2175="a_pre")</f>
        <v/>
      </c>
      <c r="AC2175" s="3">
        <f>AND(Z2175="B_pre",AA2175="b_pre")</f>
        <v/>
      </c>
      <c r="AD2175" s="3">
        <f>AND(Z2175="C_pre",AA2175="a_pre")</f>
        <v/>
      </c>
      <c r="AE2175" s="3">
        <f>AND(Z2175="C_pre",AA2175="b_pre")</f>
        <v/>
      </c>
      <c r="AF2175" s="6">
        <f>待赋值表!C2174</f>
        <v/>
      </c>
      <c r="AG2175" s="3">
        <f t="array" ref="AG2175">IF(AB2175=TRUE,"A",IF(AC2175=TRUE,"B",IF(AD2175=TRUE,"C",IF(AE2175=TRUE,"D","其他"))))</f>
        <v/>
      </c>
      <c r="AH2175" s="3">
        <f>IF(分析表!$E$12&lt;&gt;"ALL",AND(AF2175=分析表!$E$10,AG2175=分析表!$E$12),IF(AF2175=分析表!$E$10,TRUE(),IF(AF2175="ALL",TRUE(),"")))</f>
        <v/>
      </c>
    </row>
    <row r="2176">
      <c r="A2176" s="3">
        <f>COUNTIF($AH$2:AH2176,"TRUE")</f>
        <v/>
      </c>
      <c r="B2176" s="3">
        <f>COUNTIF($AG$2:$AG2176,#REF!)</f>
        <v/>
      </c>
      <c r="C2176" s="56">
        <f>待赋值表!A2175</f>
        <v/>
      </c>
      <c r="E2176" s="6">
        <f>待赋值表!D2175</f>
        <v/>
      </c>
      <c r="F2176" s="6">
        <f>待赋值表!E2175</f>
        <v/>
      </c>
      <c r="G2176" s="6">
        <f>待赋值表!F2175</f>
        <v/>
      </c>
      <c r="H2176" s="6">
        <f>待赋值表!G2175</f>
        <v/>
      </c>
      <c r="I2176" s="6">
        <f>待赋值表!H2175</f>
        <v/>
      </c>
      <c r="J2176" s="6">
        <f>待赋值表!I2175</f>
        <v/>
      </c>
      <c r="K2176" s="6">
        <f>待赋值表!J2175</f>
        <v/>
      </c>
      <c r="L2176" s="6">
        <f>待赋值表!K2175</f>
        <v/>
      </c>
      <c r="M2176" s="6">
        <f>待赋值表!L2175</f>
        <v/>
      </c>
      <c r="N2176" s="6">
        <f>待赋值表!M2175</f>
        <v/>
      </c>
      <c r="O2176" s="6">
        <f>待赋值表!N2175</f>
        <v/>
      </c>
      <c r="P2176" s="6">
        <f>待赋值表!O2175</f>
        <v/>
      </c>
      <c r="Q2176" s="6">
        <f>IF(待赋值表!P2175&lt;&gt;"",待赋值表!P2175,0)</f>
        <v/>
      </c>
      <c r="R2176" s="6">
        <f>待赋值表!Q2175</f>
        <v/>
      </c>
      <c r="S2176" s="6">
        <f>待赋值表!R2175</f>
        <v/>
      </c>
      <c r="T2176" s="6">
        <f>待赋值表!S2175</f>
        <v/>
      </c>
      <c r="U2176" s="6">
        <f>待赋值表!T2175</f>
        <v/>
      </c>
      <c r="V2176" s="6">
        <f>待赋值表!U2175</f>
        <v/>
      </c>
      <c r="W2176" s="6">
        <f>待赋值表!V2175</f>
        <v/>
      </c>
      <c r="X2176" s="6">
        <f>待赋值表!W2175</f>
        <v/>
      </c>
      <c r="Y2176" s="6">
        <f>待赋值表!X2175</f>
        <v/>
      </c>
      <c r="Z2176" s="3">
        <f>IF(M2176&gt;=0.01,"B_pre",IF(M2176&gt;=0,"C_pre","none"))</f>
        <v/>
      </c>
      <c r="AA2176" s="3">
        <f>IF(U2176&gt;0.125,"a_pre",IF(U2176&gt;=0,"b_pre","none"))</f>
        <v/>
      </c>
      <c r="AB2176" s="3">
        <f>AND(Z2176="B_pre",AA2176="a_pre")</f>
        <v/>
      </c>
      <c r="AC2176" s="3">
        <f>AND(Z2176="B_pre",AA2176="b_pre")</f>
        <v/>
      </c>
      <c r="AD2176" s="3">
        <f>AND(Z2176="C_pre",AA2176="a_pre")</f>
        <v/>
      </c>
      <c r="AE2176" s="3">
        <f>AND(Z2176="C_pre",AA2176="b_pre")</f>
        <v/>
      </c>
      <c r="AF2176" s="6">
        <f>待赋值表!C2175</f>
        <v/>
      </c>
      <c r="AG2176" s="3">
        <f t="array" ref="AG2176">IF(AB2176=TRUE,"A",IF(AC2176=TRUE,"B",IF(AD2176=TRUE,"C",IF(AE2176=TRUE,"D","其他"))))</f>
        <v/>
      </c>
      <c r="AH2176" s="3">
        <f>IF(分析表!$E$12&lt;&gt;"ALL",AND(AF2176=分析表!$E$10,AG2176=分析表!$E$12),IF(AF2176=分析表!$E$10,TRUE(),IF(AF2176="ALL",TRUE(),"")))</f>
        <v/>
      </c>
    </row>
    <row r="2177">
      <c r="A2177" s="3">
        <f>COUNTIF($AH$2:AH2177,"TRUE")</f>
        <v/>
      </c>
      <c r="B2177" s="3">
        <f>COUNTIF($AG$2:$AG2177,#REF!)</f>
        <v/>
      </c>
      <c r="C2177" s="56">
        <f>待赋值表!A2176</f>
        <v/>
      </c>
      <c r="E2177" s="6">
        <f>待赋值表!D2176</f>
        <v/>
      </c>
      <c r="F2177" s="6">
        <f>待赋值表!E2176</f>
        <v/>
      </c>
      <c r="G2177" s="6">
        <f>待赋值表!F2176</f>
        <v/>
      </c>
      <c r="H2177" s="6">
        <f>待赋值表!G2176</f>
        <v/>
      </c>
      <c r="I2177" s="6">
        <f>待赋值表!H2176</f>
        <v/>
      </c>
      <c r="J2177" s="6">
        <f>待赋值表!I2176</f>
        <v/>
      </c>
      <c r="K2177" s="6">
        <f>待赋值表!J2176</f>
        <v/>
      </c>
      <c r="L2177" s="6">
        <f>待赋值表!K2176</f>
        <v/>
      </c>
      <c r="M2177" s="6">
        <f>待赋值表!L2176</f>
        <v/>
      </c>
      <c r="N2177" s="6">
        <f>待赋值表!M2176</f>
        <v/>
      </c>
      <c r="O2177" s="6">
        <f>待赋值表!N2176</f>
        <v/>
      </c>
      <c r="P2177" s="6">
        <f>待赋值表!O2176</f>
        <v/>
      </c>
      <c r="Q2177" s="6">
        <f>IF(待赋值表!P2176&lt;&gt;"",待赋值表!P2176,0)</f>
        <v/>
      </c>
      <c r="R2177" s="6">
        <f>待赋值表!Q2176</f>
        <v/>
      </c>
      <c r="S2177" s="6">
        <f>待赋值表!R2176</f>
        <v/>
      </c>
      <c r="T2177" s="6">
        <f>待赋值表!S2176</f>
        <v/>
      </c>
      <c r="U2177" s="6">
        <f>待赋值表!T2176</f>
        <v/>
      </c>
      <c r="V2177" s="6">
        <f>待赋值表!U2176</f>
        <v/>
      </c>
      <c r="W2177" s="6">
        <f>待赋值表!V2176</f>
        <v/>
      </c>
      <c r="X2177" s="6">
        <f>待赋值表!W2176</f>
        <v/>
      </c>
      <c r="Y2177" s="6">
        <f>待赋值表!X2176</f>
        <v/>
      </c>
      <c r="Z2177" s="3">
        <f>IF(M2177&gt;=0.01,"B_pre",IF(M2177&gt;=0,"C_pre","none"))</f>
        <v/>
      </c>
      <c r="AA2177" s="3">
        <f>IF(U2177&gt;0.125,"a_pre",IF(U2177&gt;=0,"b_pre","none"))</f>
        <v/>
      </c>
      <c r="AB2177" s="3">
        <f>AND(Z2177="B_pre",AA2177="a_pre")</f>
        <v/>
      </c>
      <c r="AC2177" s="3">
        <f>AND(Z2177="B_pre",AA2177="b_pre")</f>
        <v/>
      </c>
      <c r="AD2177" s="3">
        <f>AND(Z2177="C_pre",AA2177="a_pre")</f>
        <v/>
      </c>
      <c r="AE2177" s="3">
        <f>AND(Z2177="C_pre",AA2177="b_pre")</f>
        <v/>
      </c>
      <c r="AF2177" s="6">
        <f>待赋值表!C2176</f>
        <v/>
      </c>
      <c r="AG2177" s="3">
        <f t="array" ref="AG2177">IF(AB2177=TRUE,"A",IF(AC2177=TRUE,"B",IF(AD2177=TRUE,"C",IF(AE2177=TRUE,"D","其他"))))</f>
        <v/>
      </c>
      <c r="AH2177" s="3">
        <f>IF(分析表!$E$12&lt;&gt;"ALL",AND(AF2177=分析表!$E$10,AG2177=分析表!$E$12),IF(AF2177=分析表!$E$10,TRUE(),IF(AF2177="ALL",TRUE(),"")))</f>
        <v/>
      </c>
    </row>
    <row r="2178">
      <c r="A2178" s="3">
        <f>COUNTIF($AH$2:AH2178,"TRUE")</f>
        <v/>
      </c>
      <c r="B2178" s="3">
        <f>COUNTIF($AG$2:$AG2178,#REF!)</f>
        <v/>
      </c>
      <c r="C2178" s="56">
        <f>待赋值表!A2177</f>
        <v/>
      </c>
      <c r="E2178" s="6">
        <f>待赋值表!D2177</f>
        <v/>
      </c>
      <c r="F2178" s="6">
        <f>待赋值表!E2177</f>
        <v/>
      </c>
      <c r="G2178" s="6">
        <f>待赋值表!F2177</f>
        <v/>
      </c>
      <c r="H2178" s="6">
        <f>待赋值表!G2177</f>
        <v/>
      </c>
      <c r="I2178" s="6">
        <f>待赋值表!H2177</f>
        <v/>
      </c>
      <c r="J2178" s="6">
        <f>待赋值表!I2177</f>
        <v/>
      </c>
      <c r="K2178" s="6">
        <f>待赋值表!J2177</f>
        <v/>
      </c>
      <c r="L2178" s="6">
        <f>待赋值表!K2177</f>
        <v/>
      </c>
      <c r="M2178" s="6">
        <f>待赋值表!L2177</f>
        <v/>
      </c>
      <c r="N2178" s="6">
        <f>待赋值表!M2177</f>
        <v/>
      </c>
      <c r="O2178" s="6">
        <f>待赋值表!N2177</f>
        <v/>
      </c>
      <c r="P2178" s="6">
        <f>待赋值表!O2177</f>
        <v/>
      </c>
      <c r="Q2178" s="6">
        <f>IF(待赋值表!P2177&lt;&gt;"",待赋值表!P2177,0)</f>
        <v/>
      </c>
      <c r="R2178" s="6">
        <f>待赋值表!Q2177</f>
        <v/>
      </c>
      <c r="S2178" s="6">
        <f>待赋值表!R2177</f>
        <v/>
      </c>
      <c r="T2178" s="6">
        <f>待赋值表!S2177</f>
        <v/>
      </c>
      <c r="U2178" s="6">
        <f>待赋值表!T2177</f>
        <v/>
      </c>
      <c r="V2178" s="6">
        <f>待赋值表!U2177</f>
        <v/>
      </c>
      <c r="W2178" s="6">
        <f>待赋值表!V2177</f>
        <v/>
      </c>
      <c r="X2178" s="6">
        <f>待赋值表!W2177</f>
        <v/>
      </c>
      <c r="Y2178" s="6">
        <f>待赋值表!X2177</f>
        <v/>
      </c>
      <c r="Z2178" s="3">
        <f>IF(M2178&gt;=0.01,"B_pre",IF(M2178&gt;=0,"C_pre","none"))</f>
        <v/>
      </c>
      <c r="AA2178" s="3">
        <f>IF(U2178&gt;0.125,"a_pre",IF(U2178&gt;=0,"b_pre","none"))</f>
        <v/>
      </c>
      <c r="AB2178" s="3">
        <f>AND(Z2178="B_pre",AA2178="a_pre")</f>
        <v/>
      </c>
      <c r="AC2178" s="3">
        <f>AND(Z2178="B_pre",AA2178="b_pre")</f>
        <v/>
      </c>
      <c r="AD2178" s="3">
        <f>AND(Z2178="C_pre",AA2178="a_pre")</f>
        <v/>
      </c>
      <c r="AE2178" s="3">
        <f>AND(Z2178="C_pre",AA2178="b_pre")</f>
        <v/>
      </c>
      <c r="AF2178" s="6">
        <f>待赋值表!C2177</f>
        <v/>
      </c>
      <c r="AG2178" s="3">
        <f t="array" ref="AG2178">IF(AB2178=TRUE,"A",IF(AC2178=TRUE,"B",IF(AD2178=TRUE,"C",IF(AE2178=TRUE,"D","其他"))))</f>
        <v/>
      </c>
      <c r="AH2178" s="3">
        <f>IF(分析表!$E$12&lt;&gt;"ALL",AND(AF2178=分析表!$E$10,AG2178=分析表!$E$12),IF(AF2178=分析表!$E$10,TRUE(),IF(AF2178="ALL",TRUE(),"")))</f>
        <v/>
      </c>
    </row>
    <row r="2179">
      <c r="A2179" s="3">
        <f>COUNTIF($AH$2:AH2179,"TRUE")</f>
        <v/>
      </c>
      <c r="B2179" s="3">
        <f>COUNTIF($AG$2:$AG2179,#REF!)</f>
        <v/>
      </c>
      <c r="C2179" s="56">
        <f>待赋值表!A2178</f>
        <v/>
      </c>
      <c r="E2179" s="6">
        <f>待赋值表!D2178</f>
        <v/>
      </c>
      <c r="F2179" s="6">
        <f>待赋值表!E2178</f>
        <v/>
      </c>
      <c r="G2179" s="6">
        <f>待赋值表!F2178</f>
        <v/>
      </c>
      <c r="H2179" s="6">
        <f>待赋值表!G2178</f>
        <v/>
      </c>
      <c r="I2179" s="6">
        <f>待赋值表!H2178</f>
        <v/>
      </c>
      <c r="J2179" s="6">
        <f>待赋值表!I2178</f>
        <v/>
      </c>
      <c r="K2179" s="6">
        <f>待赋值表!J2178</f>
        <v/>
      </c>
      <c r="L2179" s="6">
        <f>待赋值表!K2178</f>
        <v/>
      </c>
      <c r="M2179" s="6">
        <f>待赋值表!L2178</f>
        <v/>
      </c>
      <c r="N2179" s="6">
        <f>待赋值表!M2178</f>
        <v/>
      </c>
      <c r="O2179" s="6">
        <f>待赋值表!N2178</f>
        <v/>
      </c>
      <c r="P2179" s="6">
        <f>待赋值表!O2178</f>
        <v/>
      </c>
      <c r="Q2179" s="6">
        <f>IF(待赋值表!P2178&lt;&gt;"",待赋值表!P2178,0)</f>
        <v/>
      </c>
      <c r="R2179" s="6">
        <f>待赋值表!Q2178</f>
        <v/>
      </c>
      <c r="S2179" s="6">
        <f>待赋值表!R2178</f>
        <v/>
      </c>
      <c r="T2179" s="6">
        <f>待赋值表!S2178</f>
        <v/>
      </c>
      <c r="U2179" s="6">
        <f>待赋值表!T2178</f>
        <v/>
      </c>
      <c r="V2179" s="6">
        <f>待赋值表!U2178</f>
        <v/>
      </c>
      <c r="W2179" s="6">
        <f>待赋值表!V2178</f>
        <v/>
      </c>
      <c r="X2179" s="6">
        <f>待赋值表!W2178</f>
        <v/>
      </c>
      <c r="Y2179" s="6">
        <f>待赋值表!X2178</f>
        <v/>
      </c>
      <c r="Z2179" s="3">
        <f>IF(M2179&gt;=0.01,"B_pre",IF(M2179&gt;=0,"C_pre","none"))</f>
        <v/>
      </c>
      <c r="AA2179" s="3">
        <f>IF(U2179&gt;0.125,"a_pre",IF(U2179&gt;=0,"b_pre","none"))</f>
        <v/>
      </c>
      <c r="AB2179" s="3">
        <f>AND(Z2179="B_pre",AA2179="a_pre")</f>
        <v/>
      </c>
      <c r="AC2179" s="3">
        <f>AND(Z2179="B_pre",AA2179="b_pre")</f>
        <v/>
      </c>
      <c r="AD2179" s="3">
        <f>AND(Z2179="C_pre",AA2179="a_pre")</f>
        <v/>
      </c>
      <c r="AE2179" s="3">
        <f>AND(Z2179="C_pre",AA2179="b_pre")</f>
        <v/>
      </c>
      <c r="AF2179" s="6">
        <f>待赋值表!C2178</f>
        <v/>
      </c>
      <c r="AG2179" s="3">
        <f t="array" ref="AG2179">IF(AB2179=TRUE,"A",IF(AC2179=TRUE,"B",IF(AD2179=TRUE,"C",IF(AE2179=TRUE,"D","其他"))))</f>
        <v/>
      </c>
      <c r="AH2179" s="3">
        <f>IF(分析表!$E$12&lt;&gt;"ALL",AND(AF2179=分析表!$E$10,AG2179=分析表!$E$12),IF(AF2179=分析表!$E$10,TRUE(),IF(AF2179="ALL",TRUE(),"")))</f>
        <v/>
      </c>
    </row>
    <row r="2180">
      <c r="A2180" s="3">
        <f>COUNTIF($AH$2:AH2180,"TRUE")</f>
        <v/>
      </c>
      <c r="B2180" s="3">
        <f>COUNTIF($AG$2:$AG2180,#REF!)</f>
        <v/>
      </c>
      <c r="C2180" s="56">
        <f>待赋值表!A2179</f>
        <v/>
      </c>
      <c r="E2180" s="6">
        <f>待赋值表!D2179</f>
        <v/>
      </c>
      <c r="F2180" s="6">
        <f>待赋值表!E2179</f>
        <v/>
      </c>
      <c r="G2180" s="6">
        <f>待赋值表!F2179</f>
        <v/>
      </c>
      <c r="H2180" s="6">
        <f>待赋值表!G2179</f>
        <v/>
      </c>
      <c r="I2180" s="6">
        <f>待赋值表!H2179</f>
        <v/>
      </c>
      <c r="J2180" s="6">
        <f>待赋值表!I2179</f>
        <v/>
      </c>
      <c r="K2180" s="6">
        <f>待赋值表!J2179</f>
        <v/>
      </c>
      <c r="L2180" s="6">
        <f>待赋值表!K2179</f>
        <v/>
      </c>
      <c r="M2180" s="6">
        <f>待赋值表!L2179</f>
        <v/>
      </c>
      <c r="N2180" s="6">
        <f>待赋值表!M2179</f>
        <v/>
      </c>
      <c r="O2180" s="6">
        <f>待赋值表!N2179</f>
        <v/>
      </c>
      <c r="P2180" s="6">
        <f>待赋值表!O2179</f>
        <v/>
      </c>
      <c r="Q2180" s="6">
        <f>IF(待赋值表!P2179&lt;&gt;"",待赋值表!P2179,0)</f>
        <v/>
      </c>
      <c r="R2180" s="6">
        <f>待赋值表!Q2179</f>
        <v/>
      </c>
      <c r="S2180" s="6">
        <f>待赋值表!R2179</f>
        <v/>
      </c>
      <c r="T2180" s="6">
        <f>待赋值表!S2179</f>
        <v/>
      </c>
      <c r="U2180" s="6">
        <f>待赋值表!T2179</f>
        <v/>
      </c>
      <c r="V2180" s="6">
        <f>待赋值表!U2179</f>
        <v/>
      </c>
      <c r="W2180" s="6">
        <f>待赋值表!V2179</f>
        <v/>
      </c>
      <c r="X2180" s="6">
        <f>待赋值表!W2179</f>
        <v/>
      </c>
      <c r="Y2180" s="6">
        <f>待赋值表!X2179</f>
        <v/>
      </c>
      <c r="Z2180" s="3">
        <f>IF(M2180&gt;=0.01,"B_pre",IF(M2180&gt;=0,"C_pre","none"))</f>
        <v/>
      </c>
      <c r="AA2180" s="3">
        <f>IF(U2180&gt;0.125,"a_pre",IF(U2180&gt;=0,"b_pre","none"))</f>
        <v/>
      </c>
      <c r="AB2180" s="3">
        <f>AND(Z2180="B_pre",AA2180="a_pre")</f>
        <v/>
      </c>
      <c r="AC2180" s="3">
        <f>AND(Z2180="B_pre",AA2180="b_pre")</f>
        <v/>
      </c>
      <c r="AD2180" s="3">
        <f>AND(Z2180="C_pre",AA2180="a_pre")</f>
        <v/>
      </c>
      <c r="AE2180" s="3">
        <f>AND(Z2180="C_pre",AA2180="b_pre")</f>
        <v/>
      </c>
      <c r="AF2180" s="6">
        <f>待赋值表!C2179</f>
        <v/>
      </c>
      <c r="AG2180" s="3">
        <f t="array" ref="AG2180">IF(AB2180=TRUE,"A",IF(AC2180=TRUE,"B",IF(AD2180=TRUE,"C",IF(AE2180=TRUE,"D","其他"))))</f>
        <v/>
      </c>
      <c r="AH2180" s="3">
        <f>IF(分析表!$E$12&lt;&gt;"ALL",AND(AF2180=分析表!$E$10,AG2180=分析表!$E$12),IF(AF2180=分析表!$E$10,TRUE(),IF(AF2180="ALL",TRUE(),"")))</f>
        <v/>
      </c>
    </row>
    <row r="2181">
      <c r="A2181" s="3">
        <f>COUNTIF($AH$2:AH2181,"TRUE")</f>
        <v/>
      </c>
      <c r="B2181" s="3">
        <f>COUNTIF($AG$2:$AG2181,#REF!)</f>
        <v/>
      </c>
      <c r="C2181" s="56">
        <f>待赋值表!A2180</f>
        <v/>
      </c>
      <c r="E2181" s="6">
        <f>待赋值表!D2180</f>
        <v/>
      </c>
      <c r="F2181" s="6">
        <f>待赋值表!E2180</f>
        <v/>
      </c>
      <c r="G2181" s="6">
        <f>待赋值表!F2180</f>
        <v/>
      </c>
      <c r="H2181" s="6">
        <f>待赋值表!G2180</f>
        <v/>
      </c>
      <c r="I2181" s="6">
        <f>待赋值表!H2180</f>
        <v/>
      </c>
      <c r="J2181" s="6">
        <f>待赋值表!I2180</f>
        <v/>
      </c>
      <c r="K2181" s="6">
        <f>待赋值表!J2180</f>
        <v/>
      </c>
      <c r="L2181" s="6">
        <f>待赋值表!K2180</f>
        <v/>
      </c>
      <c r="M2181" s="6">
        <f>待赋值表!L2180</f>
        <v/>
      </c>
      <c r="N2181" s="6">
        <f>待赋值表!M2180</f>
        <v/>
      </c>
      <c r="O2181" s="6">
        <f>待赋值表!N2180</f>
        <v/>
      </c>
      <c r="P2181" s="6">
        <f>待赋值表!O2180</f>
        <v/>
      </c>
      <c r="Q2181" s="6">
        <f>IF(待赋值表!P2180&lt;&gt;"",待赋值表!P2180,0)</f>
        <v/>
      </c>
      <c r="R2181" s="6">
        <f>待赋值表!Q2180</f>
        <v/>
      </c>
      <c r="S2181" s="6">
        <f>待赋值表!R2180</f>
        <v/>
      </c>
      <c r="T2181" s="6">
        <f>待赋值表!S2180</f>
        <v/>
      </c>
      <c r="U2181" s="6">
        <f>待赋值表!T2180</f>
        <v/>
      </c>
      <c r="V2181" s="6">
        <f>待赋值表!U2180</f>
        <v/>
      </c>
      <c r="W2181" s="6">
        <f>待赋值表!V2180</f>
        <v/>
      </c>
      <c r="X2181" s="6">
        <f>待赋值表!W2180</f>
        <v/>
      </c>
      <c r="Y2181" s="6">
        <f>待赋值表!X2180</f>
        <v/>
      </c>
      <c r="Z2181" s="3">
        <f>IF(M2181&gt;=0.01,"B_pre",IF(M2181&gt;=0,"C_pre","none"))</f>
        <v/>
      </c>
      <c r="AA2181" s="3">
        <f>IF(U2181&gt;0.125,"a_pre",IF(U2181&gt;=0,"b_pre","none"))</f>
        <v/>
      </c>
      <c r="AB2181" s="3">
        <f>AND(Z2181="B_pre",AA2181="a_pre")</f>
        <v/>
      </c>
      <c r="AC2181" s="3">
        <f>AND(Z2181="B_pre",AA2181="b_pre")</f>
        <v/>
      </c>
      <c r="AD2181" s="3">
        <f>AND(Z2181="C_pre",AA2181="a_pre")</f>
        <v/>
      </c>
      <c r="AE2181" s="3">
        <f>AND(Z2181="C_pre",AA2181="b_pre")</f>
        <v/>
      </c>
      <c r="AF2181" s="6">
        <f>待赋值表!C2180</f>
        <v/>
      </c>
      <c r="AG2181" s="3">
        <f t="array" ref="AG2181">IF(AB2181=TRUE,"A",IF(AC2181=TRUE,"B",IF(AD2181=TRUE,"C",IF(AE2181=TRUE,"D","其他"))))</f>
        <v/>
      </c>
      <c r="AH2181" s="3">
        <f>IF(分析表!$E$12&lt;&gt;"ALL",AND(AF2181=分析表!$E$10,AG2181=分析表!$E$12),IF(AF2181=分析表!$E$10,TRUE(),IF(AF2181="ALL",TRUE(),"")))</f>
        <v/>
      </c>
    </row>
    <row r="2182">
      <c r="A2182" s="3">
        <f>COUNTIF($AH$2:AH2182,"TRUE")</f>
        <v/>
      </c>
      <c r="B2182" s="3">
        <f>COUNTIF($AG$2:$AG2182,#REF!)</f>
        <v/>
      </c>
      <c r="C2182" s="56">
        <f>待赋值表!A2181</f>
        <v/>
      </c>
      <c r="E2182" s="6">
        <f>待赋值表!D2181</f>
        <v/>
      </c>
      <c r="F2182" s="6">
        <f>待赋值表!E2181</f>
        <v/>
      </c>
      <c r="G2182" s="6">
        <f>待赋值表!F2181</f>
        <v/>
      </c>
      <c r="H2182" s="6">
        <f>待赋值表!G2181</f>
        <v/>
      </c>
      <c r="I2182" s="6">
        <f>待赋值表!H2181</f>
        <v/>
      </c>
      <c r="J2182" s="6">
        <f>待赋值表!I2181</f>
        <v/>
      </c>
      <c r="K2182" s="6">
        <f>待赋值表!J2181</f>
        <v/>
      </c>
      <c r="L2182" s="6">
        <f>待赋值表!K2181</f>
        <v/>
      </c>
      <c r="M2182" s="6">
        <f>待赋值表!L2181</f>
        <v/>
      </c>
      <c r="N2182" s="6">
        <f>待赋值表!M2181</f>
        <v/>
      </c>
      <c r="O2182" s="6">
        <f>待赋值表!N2181</f>
        <v/>
      </c>
      <c r="P2182" s="6">
        <f>待赋值表!O2181</f>
        <v/>
      </c>
      <c r="Q2182" s="6">
        <f>IF(待赋值表!P2181&lt;&gt;"",待赋值表!P2181,0)</f>
        <v/>
      </c>
      <c r="R2182" s="6">
        <f>待赋值表!Q2181</f>
        <v/>
      </c>
      <c r="S2182" s="6">
        <f>待赋值表!R2181</f>
        <v/>
      </c>
      <c r="T2182" s="6">
        <f>待赋值表!S2181</f>
        <v/>
      </c>
      <c r="U2182" s="6">
        <f>待赋值表!T2181</f>
        <v/>
      </c>
      <c r="V2182" s="6">
        <f>待赋值表!U2181</f>
        <v/>
      </c>
      <c r="W2182" s="6">
        <f>待赋值表!V2181</f>
        <v/>
      </c>
      <c r="X2182" s="6">
        <f>待赋值表!W2181</f>
        <v/>
      </c>
      <c r="Y2182" s="6">
        <f>待赋值表!X2181</f>
        <v/>
      </c>
      <c r="Z2182" s="3">
        <f>IF(M2182&gt;=0.01,"B_pre",IF(M2182&gt;=0,"C_pre","none"))</f>
        <v/>
      </c>
      <c r="AA2182" s="3">
        <f>IF(U2182&gt;0.125,"a_pre",IF(U2182&gt;=0,"b_pre","none"))</f>
        <v/>
      </c>
      <c r="AB2182" s="3">
        <f>AND(Z2182="B_pre",AA2182="a_pre")</f>
        <v/>
      </c>
      <c r="AC2182" s="3">
        <f>AND(Z2182="B_pre",AA2182="b_pre")</f>
        <v/>
      </c>
      <c r="AD2182" s="3">
        <f>AND(Z2182="C_pre",AA2182="a_pre")</f>
        <v/>
      </c>
      <c r="AE2182" s="3">
        <f>AND(Z2182="C_pre",AA2182="b_pre")</f>
        <v/>
      </c>
      <c r="AF2182" s="6">
        <f>待赋值表!C2181</f>
        <v/>
      </c>
      <c r="AG2182" s="3">
        <f t="array" ref="AG2182">IF(AB2182=TRUE,"A",IF(AC2182=TRUE,"B",IF(AD2182=TRUE,"C",IF(AE2182=TRUE,"D","其他"))))</f>
        <v/>
      </c>
      <c r="AH2182" s="3">
        <f>IF(分析表!$E$12&lt;&gt;"ALL",AND(AF2182=分析表!$E$10,AG2182=分析表!$E$12),IF(AF2182=分析表!$E$10,TRUE(),IF(AF2182="ALL",TRUE(),"")))</f>
        <v/>
      </c>
    </row>
    <row r="2183">
      <c r="A2183" s="3">
        <f>COUNTIF($AH$2:AH2183,"TRUE")</f>
        <v/>
      </c>
      <c r="B2183" s="3">
        <f>COUNTIF($AG$2:$AG2183,#REF!)</f>
        <v/>
      </c>
      <c r="C2183" s="56">
        <f>待赋值表!A2182</f>
        <v/>
      </c>
      <c r="E2183" s="6">
        <f>待赋值表!D2182</f>
        <v/>
      </c>
      <c r="F2183" s="6">
        <f>待赋值表!E2182</f>
        <v/>
      </c>
      <c r="G2183" s="6">
        <f>待赋值表!F2182</f>
        <v/>
      </c>
      <c r="H2183" s="6">
        <f>待赋值表!G2182</f>
        <v/>
      </c>
      <c r="I2183" s="6">
        <f>待赋值表!H2182</f>
        <v/>
      </c>
      <c r="J2183" s="6">
        <f>待赋值表!I2182</f>
        <v/>
      </c>
      <c r="K2183" s="6">
        <f>待赋值表!J2182</f>
        <v/>
      </c>
      <c r="L2183" s="6">
        <f>待赋值表!K2182</f>
        <v/>
      </c>
      <c r="M2183" s="6">
        <f>待赋值表!L2182</f>
        <v/>
      </c>
      <c r="N2183" s="6">
        <f>待赋值表!M2182</f>
        <v/>
      </c>
      <c r="O2183" s="6">
        <f>待赋值表!N2182</f>
        <v/>
      </c>
      <c r="P2183" s="6">
        <f>待赋值表!O2182</f>
        <v/>
      </c>
      <c r="Q2183" s="6">
        <f>IF(待赋值表!P2182&lt;&gt;"",待赋值表!P2182,0)</f>
        <v/>
      </c>
      <c r="R2183" s="6">
        <f>待赋值表!Q2182</f>
        <v/>
      </c>
      <c r="S2183" s="6">
        <f>待赋值表!R2182</f>
        <v/>
      </c>
      <c r="T2183" s="6">
        <f>待赋值表!S2182</f>
        <v/>
      </c>
      <c r="U2183" s="6">
        <f>待赋值表!T2182</f>
        <v/>
      </c>
      <c r="V2183" s="6">
        <f>待赋值表!U2182</f>
        <v/>
      </c>
      <c r="W2183" s="6">
        <f>待赋值表!V2182</f>
        <v/>
      </c>
      <c r="X2183" s="6">
        <f>待赋值表!W2182</f>
        <v/>
      </c>
      <c r="Y2183" s="6">
        <f>待赋值表!X2182</f>
        <v/>
      </c>
      <c r="Z2183" s="3">
        <f>IF(M2183&gt;=0.01,"B_pre",IF(M2183&gt;=0,"C_pre","none"))</f>
        <v/>
      </c>
      <c r="AA2183" s="3">
        <f>IF(U2183&gt;0.125,"a_pre",IF(U2183&gt;=0,"b_pre","none"))</f>
        <v/>
      </c>
      <c r="AB2183" s="3">
        <f>AND(Z2183="B_pre",AA2183="a_pre")</f>
        <v/>
      </c>
      <c r="AC2183" s="3">
        <f>AND(Z2183="B_pre",AA2183="b_pre")</f>
        <v/>
      </c>
      <c r="AD2183" s="3">
        <f>AND(Z2183="C_pre",AA2183="a_pre")</f>
        <v/>
      </c>
      <c r="AE2183" s="3">
        <f>AND(Z2183="C_pre",AA2183="b_pre")</f>
        <v/>
      </c>
      <c r="AF2183" s="6">
        <f>待赋值表!C2182</f>
        <v/>
      </c>
      <c r="AG2183" s="3">
        <f t="array" ref="AG2183">IF(AB2183=TRUE,"A",IF(AC2183=TRUE,"B",IF(AD2183=TRUE,"C",IF(AE2183=TRUE,"D","其他"))))</f>
        <v/>
      </c>
      <c r="AH2183" s="3">
        <f>IF(分析表!$E$12&lt;&gt;"ALL",AND(AF2183=分析表!$E$10,AG2183=分析表!$E$12),IF(AF2183=分析表!$E$10,TRUE(),IF(AF2183="ALL",TRUE(),"")))</f>
        <v/>
      </c>
    </row>
    <row r="2184">
      <c r="A2184" s="3">
        <f>COUNTIF($AH$2:AH2184,"TRUE")</f>
        <v/>
      </c>
      <c r="B2184" s="3">
        <f>COUNTIF($AG$2:$AG2184,#REF!)</f>
        <v/>
      </c>
      <c r="C2184" s="56">
        <f>待赋值表!A2183</f>
        <v/>
      </c>
      <c r="E2184" s="6">
        <f>待赋值表!D2183</f>
        <v/>
      </c>
      <c r="F2184" s="6">
        <f>待赋值表!E2183</f>
        <v/>
      </c>
      <c r="G2184" s="6">
        <f>待赋值表!F2183</f>
        <v/>
      </c>
      <c r="H2184" s="6">
        <f>待赋值表!G2183</f>
        <v/>
      </c>
      <c r="I2184" s="6">
        <f>待赋值表!H2183</f>
        <v/>
      </c>
      <c r="J2184" s="6">
        <f>待赋值表!I2183</f>
        <v/>
      </c>
      <c r="K2184" s="6">
        <f>待赋值表!J2183</f>
        <v/>
      </c>
      <c r="L2184" s="6">
        <f>待赋值表!K2183</f>
        <v/>
      </c>
      <c r="M2184" s="6">
        <f>待赋值表!L2183</f>
        <v/>
      </c>
      <c r="N2184" s="6">
        <f>待赋值表!M2183</f>
        <v/>
      </c>
      <c r="O2184" s="6">
        <f>待赋值表!N2183</f>
        <v/>
      </c>
      <c r="P2184" s="6">
        <f>待赋值表!O2183</f>
        <v/>
      </c>
      <c r="Q2184" s="6">
        <f>IF(待赋值表!P2183&lt;&gt;"",待赋值表!P2183,0)</f>
        <v/>
      </c>
      <c r="R2184" s="6">
        <f>待赋值表!Q2183</f>
        <v/>
      </c>
      <c r="S2184" s="6">
        <f>待赋值表!R2183</f>
        <v/>
      </c>
      <c r="T2184" s="6">
        <f>待赋值表!S2183</f>
        <v/>
      </c>
      <c r="U2184" s="6">
        <f>待赋值表!T2183</f>
        <v/>
      </c>
      <c r="V2184" s="6">
        <f>待赋值表!U2183</f>
        <v/>
      </c>
      <c r="W2184" s="6">
        <f>待赋值表!V2183</f>
        <v/>
      </c>
      <c r="X2184" s="6">
        <f>待赋值表!W2183</f>
        <v/>
      </c>
      <c r="Y2184" s="6">
        <f>待赋值表!X2183</f>
        <v/>
      </c>
      <c r="Z2184" s="3">
        <f>IF(M2184&gt;=0.01,"B_pre",IF(M2184&gt;=0,"C_pre","none"))</f>
        <v/>
      </c>
      <c r="AA2184" s="3">
        <f>IF(U2184&gt;0.125,"a_pre",IF(U2184&gt;=0,"b_pre","none"))</f>
        <v/>
      </c>
      <c r="AB2184" s="3">
        <f>AND(Z2184="B_pre",AA2184="a_pre")</f>
        <v/>
      </c>
      <c r="AC2184" s="3">
        <f>AND(Z2184="B_pre",AA2184="b_pre")</f>
        <v/>
      </c>
      <c r="AD2184" s="3">
        <f>AND(Z2184="C_pre",AA2184="a_pre")</f>
        <v/>
      </c>
      <c r="AE2184" s="3">
        <f>AND(Z2184="C_pre",AA2184="b_pre")</f>
        <v/>
      </c>
      <c r="AF2184" s="6">
        <f>待赋值表!C2183</f>
        <v/>
      </c>
      <c r="AG2184" s="3">
        <f t="array" ref="AG2184">IF(AB2184=TRUE,"A",IF(AC2184=TRUE,"B",IF(AD2184=TRUE,"C",IF(AE2184=TRUE,"D","其他"))))</f>
        <v/>
      </c>
      <c r="AH2184" s="3">
        <f>IF(分析表!$E$12&lt;&gt;"ALL",AND(AF2184=分析表!$E$10,AG2184=分析表!$E$12),IF(AF2184=分析表!$E$10,TRUE(),IF(AF2184="ALL",TRUE(),"")))</f>
        <v/>
      </c>
    </row>
    <row r="2185">
      <c r="A2185" s="3">
        <f>COUNTIF($AH$2:AH2185,"TRUE")</f>
        <v/>
      </c>
      <c r="B2185" s="3">
        <f>COUNTIF($AG$2:$AG2185,#REF!)</f>
        <v/>
      </c>
      <c r="C2185" s="56">
        <f>待赋值表!A2184</f>
        <v/>
      </c>
      <c r="E2185" s="6">
        <f>待赋值表!D2184</f>
        <v/>
      </c>
      <c r="F2185" s="6">
        <f>待赋值表!E2184</f>
        <v/>
      </c>
      <c r="G2185" s="6">
        <f>待赋值表!F2184</f>
        <v/>
      </c>
      <c r="H2185" s="6">
        <f>待赋值表!G2184</f>
        <v/>
      </c>
      <c r="I2185" s="6">
        <f>待赋值表!H2184</f>
        <v/>
      </c>
      <c r="J2185" s="6">
        <f>待赋值表!I2184</f>
        <v/>
      </c>
      <c r="K2185" s="6">
        <f>待赋值表!J2184</f>
        <v/>
      </c>
      <c r="L2185" s="6">
        <f>待赋值表!K2184</f>
        <v/>
      </c>
      <c r="M2185" s="6">
        <f>待赋值表!L2184</f>
        <v/>
      </c>
      <c r="N2185" s="6">
        <f>待赋值表!M2184</f>
        <v/>
      </c>
      <c r="O2185" s="6">
        <f>待赋值表!N2184</f>
        <v/>
      </c>
      <c r="P2185" s="6">
        <f>待赋值表!O2184</f>
        <v/>
      </c>
      <c r="Q2185" s="6">
        <f>IF(待赋值表!P2184&lt;&gt;"",待赋值表!P2184,0)</f>
        <v/>
      </c>
      <c r="R2185" s="6">
        <f>待赋值表!Q2184</f>
        <v/>
      </c>
      <c r="S2185" s="6">
        <f>待赋值表!R2184</f>
        <v/>
      </c>
      <c r="T2185" s="6">
        <f>待赋值表!S2184</f>
        <v/>
      </c>
      <c r="U2185" s="6">
        <f>待赋值表!T2184</f>
        <v/>
      </c>
      <c r="V2185" s="6">
        <f>待赋值表!U2184</f>
        <v/>
      </c>
      <c r="W2185" s="6">
        <f>待赋值表!V2184</f>
        <v/>
      </c>
      <c r="X2185" s="6">
        <f>待赋值表!W2184</f>
        <v/>
      </c>
      <c r="Y2185" s="6">
        <f>待赋值表!X2184</f>
        <v/>
      </c>
      <c r="Z2185" s="3">
        <f>IF(M2185&gt;=0.01,"B_pre",IF(M2185&gt;=0,"C_pre","none"))</f>
        <v/>
      </c>
      <c r="AA2185" s="3">
        <f>IF(U2185&gt;0.125,"a_pre",IF(U2185&gt;=0,"b_pre","none"))</f>
        <v/>
      </c>
      <c r="AB2185" s="3">
        <f>AND(Z2185="B_pre",AA2185="a_pre")</f>
        <v/>
      </c>
      <c r="AC2185" s="3">
        <f>AND(Z2185="B_pre",AA2185="b_pre")</f>
        <v/>
      </c>
      <c r="AD2185" s="3">
        <f>AND(Z2185="C_pre",AA2185="a_pre")</f>
        <v/>
      </c>
      <c r="AE2185" s="3">
        <f>AND(Z2185="C_pre",AA2185="b_pre")</f>
        <v/>
      </c>
      <c r="AF2185" s="6">
        <f>待赋值表!C2184</f>
        <v/>
      </c>
      <c r="AG2185" s="3">
        <f t="array" ref="AG2185">IF(AB2185=TRUE,"A",IF(AC2185=TRUE,"B",IF(AD2185=TRUE,"C",IF(AE2185=TRUE,"D","其他"))))</f>
        <v/>
      </c>
      <c r="AH2185" s="3">
        <f>IF(分析表!$E$12&lt;&gt;"ALL",AND(AF2185=分析表!$E$10,AG2185=分析表!$E$12),IF(AF2185=分析表!$E$10,TRUE(),IF(AF2185="ALL",TRUE(),"")))</f>
        <v/>
      </c>
    </row>
    <row r="2186">
      <c r="A2186" s="3">
        <f>COUNTIF($AH$2:AH2186,"TRUE")</f>
        <v/>
      </c>
      <c r="B2186" s="3">
        <f>COUNTIF($AG$2:$AG2186,#REF!)</f>
        <v/>
      </c>
      <c r="C2186" s="56">
        <f>待赋值表!A2185</f>
        <v/>
      </c>
      <c r="E2186" s="6">
        <f>待赋值表!D2185</f>
        <v/>
      </c>
      <c r="F2186" s="6">
        <f>待赋值表!E2185</f>
        <v/>
      </c>
      <c r="G2186" s="6">
        <f>待赋值表!F2185</f>
        <v/>
      </c>
      <c r="H2186" s="6">
        <f>待赋值表!G2185</f>
        <v/>
      </c>
      <c r="I2186" s="6">
        <f>待赋值表!H2185</f>
        <v/>
      </c>
      <c r="J2186" s="6">
        <f>待赋值表!I2185</f>
        <v/>
      </c>
      <c r="K2186" s="6">
        <f>待赋值表!J2185</f>
        <v/>
      </c>
      <c r="L2186" s="6">
        <f>待赋值表!K2185</f>
        <v/>
      </c>
      <c r="M2186" s="6">
        <f>待赋值表!L2185</f>
        <v/>
      </c>
      <c r="N2186" s="6">
        <f>待赋值表!M2185</f>
        <v/>
      </c>
      <c r="O2186" s="6">
        <f>待赋值表!N2185</f>
        <v/>
      </c>
      <c r="P2186" s="6">
        <f>待赋值表!O2185</f>
        <v/>
      </c>
      <c r="Q2186" s="6">
        <f>IF(待赋值表!P2185&lt;&gt;"",待赋值表!P2185,0)</f>
        <v/>
      </c>
      <c r="R2186" s="6">
        <f>待赋值表!Q2185</f>
        <v/>
      </c>
      <c r="S2186" s="6">
        <f>待赋值表!R2185</f>
        <v/>
      </c>
      <c r="T2186" s="6">
        <f>待赋值表!S2185</f>
        <v/>
      </c>
      <c r="U2186" s="6">
        <f>待赋值表!T2185</f>
        <v/>
      </c>
      <c r="V2186" s="6">
        <f>待赋值表!U2185</f>
        <v/>
      </c>
      <c r="W2186" s="6">
        <f>待赋值表!V2185</f>
        <v/>
      </c>
      <c r="X2186" s="6">
        <f>待赋值表!W2185</f>
        <v/>
      </c>
      <c r="Y2186" s="6">
        <f>待赋值表!X2185</f>
        <v/>
      </c>
      <c r="Z2186" s="3">
        <f>IF(M2186&gt;=0.01,"B_pre",IF(M2186&gt;=0,"C_pre","none"))</f>
        <v/>
      </c>
      <c r="AA2186" s="3">
        <f>IF(U2186&gt;0.125,"a_pre",IF(U2186&gt;=0,"b_pre","none"))</f>
        <v/>
      </c>
      <c r="AB2186" s="3">
        <f>AND(Z2186="B_pre",AA2186="a_pre")</f>
        <v/>
      </c>
      <c r="AC2186" s="3">
        <f>AND(Z2186="B_pre",AA2186="b_pre")</f>
        <v/>
      </c>
      <c r="AD2186" s="3">
        <f>AND(Z2186="C_pre",AA2186="a_pre")</f>
        <v/>
      </c>
      <c r="AE2186" s="3">
        <f>AND(Z2186="C_pre",AA2186="b_pre")</f>
        <v/>
      </c>
      <c r="AF2186" s="6">
        <f>待赋值表!C2185</f>
        <v/>
      </c>
      <c r="AG2186" s="3">
        <f t="array" ref="AG2186">IF(AB2186=TRUE,"A",IF(AC2186=TRUE,"B",IF(AD2186=TRUE,"C",IF(AE2186=TRUE,"D","其他"))))</f>
        <v/>
      </c>
      <c r="AH2186" s="3">
        <f>IF(分析表!$E$12&lt;&gt;"ALL",AND(AF2186=分析表!$E$10,AG2186=分析表!$E$12),IF(AF2186=分析表!$E$10,TRUE(),IF(AF2186="ALL",TRUE(),"")))</f>
        <v/>
      </c>
    </row>
    <row r="2187">
      <c r="A2187" s="3">
        <f>COUNTIF($AH$2:AH2187,"TRUE")</f>
        <v/>
      </c>
      <c r="B2187" s="3">
        <f>COUNTIF($AG$2:$AG2187,#REF!)</f>
        <v/>
      </c>
      <c r="C2187" s="56">
        <f>待赋值表!A2186</f>
        <v/>
      </c>
      <c r="E2187" s="6">
        <f>待赋值表!D2186</f>
        <v/>
      </c>
      <c r="F2187" s="6">
        <f>待赋值表!E2186</f>
        <v/>
      </c>
      <c r="G2187" s="6">
        <f>待赋值表!F2186</f>
        <v/>
      </c>
      <c r="H2187" s="6">
        <f>待赋值表!G2186</f>
        <v/>
      </c>
      <c r="I2187" s="6">
        <f>待赋值表!H2186</f>
        <v/>
      </c>
      <c r="J2187" s="6">
        <f>待赋值表!I2186</f>
        <v/>
      </c>
      <c r="K2187" s="6">
        <f>待赋值表!J2186</f>
        <v/>
      </c>
      <c r="L2187" s="6">
        <f>待赋值表!K2186</f>
        <v/>
      </c>
      <c r="M2187" s="6">
        <f>待赋值表!L2186</f>
        <v/>
      </c>
      <c r="N2187" s="6">
        <f>待赋值表!M2186</f>
        <v/>
      </c>
      <c r="O2187" s="6">
        <f>待赋值表!N2186</f>
        <v/>
      </c>
      <c r="P2187" s="6">
        <f>待赋值表!O2186</f>
        <v/>
      </c>
      <c r="Q2187" s="6">
        <f>IF(待赋值表!P2186&lt;&gt;"",待赋值表!P2186,0)</f>
        <v/>
      </c>
      <c r="R2187" s="6">
        <f>待赋值表!Q2186</f>
        <v/>
      </c>
      <c r="S2187" s="6">
        <f>待赋值表!R2186</f>
        <v/>
      </c>
      <c r="T2187" s="6">
        <f>待赋值表!S2186</f>
        <v/>
      </c>
      <c r="U2187" s="6">
        <f>待赋值表!T2186</f>
        <v/>
      </c>
      <c r="V2187" s="6">
        <f>待赋值表!U2186</f>
        <v/>
      </c>
      <c r="W2187" s="6">
        <f>待赋值表!V2186</f>
        <v/>
      </c>
      <c r="X2187" s="6">
        <f>待赋值表!W2186</f>
        <v/>
      </c>
      <c r="Y2187" s="6">
        <f>待赋值表!X2186</f>
        <v/>
      </c>
      <c r="Z2187" s="3">
        <f>IF(M2187&gt;=0.01,"B_pre",IF(M2187&gt;=0,"C_pre","none"))</f>
        <v/>
      </c>
      <c r="AA2187" s="3">
        <f>IF(U2187&gt;0.125,"a_pre",IF(U2187&gt;=0,"b_pre","none"))</f>
        <v/>
      </c>
      <c r="AB2187" s="3">
        <f>AND(Z2187="B_pre",AA2187="a_pre")</f>
        <v/>
      </c>
      <c r="AC2187" s="3">
        <f>AND(Z2187="B_pre",AA2187="b_pre")</f>
        <v/>
      </c>
      <c r="AD2187" s="3">
        <f>AND(Z2187="C_pre",AA2187="a_pre")</f>
        <v/>
      </c>
      <c r="AE2187" s="3">
        <f>AND(Z2187="C_pre",AA2187="b_pre")</f>
        <v/>
      </c>
      <c r="AF2187" s="6">
        <f>待赋值表!C2186</f>
        <v/>
      </c>
      <c r="AG2187" s="3">
        <f t="array" ref="AG2187">IF(AB2187=TRUE,"A",IF(AC2187=TRUE,"B",IF(AD2187=TRUE,"C",IF(AE2187=TRUE,"D","其他"))))</f>
        <v/>
      </c>
      <c r="AH2187" s="3">
        <f>IF(分析表!$E$12&lt;&gt;"ALL",AND(AF2187=分析表!$E$10,AG2187=分析表!$E$12),IF(AF2187=分析表!$E$10,TRUE(),IF(AF2187="ALL",TRUE(),"")))</f>
        <v/>
      </c>
    </row>
    <row r="2188">
      <c r="A2188" s="3">
        <f>COUNTIF($AH$2:AH2188,"TRUE")</f>
        <v/>
      </c>
      <c r="B2188" s="3">
        <f>COUNTIF($AG$2:$AG2188,#REF!)</f>
        <v/>
      </c>
      <c r="C2188" s="56">
        <f>待赋值表!A2187</f>
        <v/>
      </c>
      <c r="E2188" s="6">
        <f>待赋值表!D2187</f>
        <v/>
      </c>
      <c r="F2188" s="6">
        <f>待赋值表!E2187</f>
        <v/>
      </c>
      <c r="G2188" s="6">
        <f>待赋值表!F2187</f>
        <v/>
      </c>
      <c r="H2188" s="6">
        <f>待赋值表!G2187</f>
        <v/>
      </c>
      <c r="I2188" s="6">
        <f>待赋值表!H2187</f>
        <v/>
      </c>
      <c r="J2188" s="6">
        <f>待赋值表!I2187</f>
        <v/>
      </c>
      <c r="K2188" s="6">
        <f>待赋值表!J2187</f>
        <v/>
      </c>
      <c r="L2188" s="6">
        <f>待赋值表!K2187</f>
        <v/>
      </c>
      <c r="M2188" s="6">
        <f>待赋值表!L2187</f>
        <v/>
      </c>
      <c r="N2188" s="6">
        <f>待赋值表!M2187</f>
        <v/>
      </c>
      <c r="O2188" s="6">
        <f>待赋值表!N2187</f>
        <v/>
      </c>
      <c r="P2188" s="6">
        <f>待赋值表!O2187</f>
        <v/>
      </c>
      <c r="Q2188" s="6">
        <f>IF(待赋值表!P2187&lt;&gt;"",待赋值表!P2187,0)</f>
        <v/>
      </c>
      <c r="R2188" s="6">
        <f>待赋值表!Q2187</f>
        <v/>
      </c>
      <c r="S2188" s="6">
        <f>待赋值表!R2187</f>
        <v/>
      </c>
      <c r="T2188" s="6">
        <f>待赋值表!S2187</f>
        <v/>
      </c>
      <c r="U2188" s="6">
        <f>待赋值表!T2187</f>
        <v/>
      </c>
      <c r="V2188" s="6">
        <f>待赋值表!U2187</f>
        <v/>
      </c>
      <c r="W2188" s="6">
        <f>待赋值表!V2187</f>
        <v/>
      </c>
      <c r="X2188" s="6">
        <f>待赋值表!W2187</f>
        <v/>
      </c>
      <c r="Y2188" s="6">
        <f>待赋值表!X2187</f>
        <v/>
      </c>
      <c r="Z2188" s="3">
        <f>IF(M2188&gt;=0.01,"B_pre",IF(M2188&gt;=0,"C_pre","none"))</f>
        <v/>
      </c>
      <c r="AA2188" s="3">
        <f>IF(U2188&gt;0.125,"a_pre",IF(U2188&gt;=0,"b_pre","none"))</f>
        <v/>
      </c>
      <c r="AB2188" s="3">
        <f>AND(Z2188="B_pre",AA2188="a_pre")</f>
        <v/>
      </c>
      <c r="AC2188" s="3">
        <f>AND(Z2188="B_pre",AA2188="b_pre")</f>
        <v/>
      </c>
      <c r="AD2188" s="3">
        <f>AND(Z2188="C_pre",AA2188="a_pre")</f>
        <v/>
      </c>
      <c r="AE2188" s="3">
        <f>AND(Z2188="C_pre",AA2188="b_pre")</f>
        <v/>
      </c>
      <c r="AF2188" s="6">
        <f>待赋值表!C2187</f>
        <v/>
      </c>
      <c r="AG2188" s="3">
        <f t="array" ref="AG2188">IF(AB2188=TRUE,"A",IF(AC2188=TRUE,"B",IF(AD2188=TRUE,"C",IF(AE2188=TRUE,"D","其他"))))</f>
        <v/>
      </c>
      <c r="AH2188" s="3">
        <f>IF(分析表!$E$12&lt;&gt;"ALL",AND(AF2188=分析表!$E$10,AG2188=分析表!$E$12),IF(AF2188=分析表!$E$10,TRUE(),IF(AF2188="ALL",TRUE(),"")))</f>
        <v/>
      </c>
    </row>
    <row r="2189">
      <c r="A2189" s="3">
        <f>COUNTIF($AH$2:AH2189,"TRUE")</f>
        <v/>
      </c>
      <c r="B2189" s="3">
        <f>COUNTIF($AG$2:$AG2189,#REF!)</f>
        <v/>
      </c>
      <c r="C2189" s="56">
        <f>待赋值表!A2188</f>
        <v/>
      </c>
      <c r="E2189" s="6">
        <f>待赋值表!D2188</f>
        <v/>
      </c>
      <c r="F2189" s="6">
        <f>待赋值表!E2188</f>
        <v/>
      </c>
      <c r="G2189" s="6">
        <f>待赋值表!F2188</f>
        <v/>
      </c>
      <c r="H2189" s="6">
        <f>待赋值表!G2188</f>
        <v/>
      </c>
      <c r="I2189" s="6">
        <f>待赋值表!H2188</f>
        <v/>
      </c>
      <c r="J2189" s="6">
        <f>待赋值表!I2188</f>
        <v/>
      </c>
      <c r="K2189" s="6">
        <f>待赋值表!J2188</f>
        <v/>
      </c>
      <c r="L2189" s="6">
        <f>待赋值表!K2188</f>
        <v/>
      </c>
      <c r="M2189" s="6">
        <f>待赋值表!L2188</f>
        <v/>
      </c>
      <c r="N2189" s="6">
        <f>待赋值表!M2188</f>
        <v/>
      </c>
      <c r="O2189" s="6">
        <f>待赋值表!N2188</f>
        <v/>
      </c>
      <c r="P2189" s="6">
        <f>待赋值表!O2188</f>
        <v/>
      </c>
      <c r="Q2189" s="6">
        <f>IF(待赋值表!P2188&lt;&gt;"",待赋值表!P2188,0)</f>
        <v/>
      </c>
      <c r="R2189" s="6">
        <f>待赋值表!Q2188</f>
        <v/>
      </c>
      <c r="S2189" s="6">
        <f>待赋值表!R2188</f>
        <v/>
      </c>
      <c r="T2189" s="6">
        <f>待赋值表!S2188</f>
        <v/>
      </c>
      <c r="U2189" s="6">
        <f>待赋值表!T2188</f>
        <v/>
      </c>
      <c r="V2189" s="6">
        <f>待赋值表!U2188</f>
        <v/>
      </c>
      <c r="W2189" s="6">
        <f>待赋值表!V2188</f>
        <v/>
      </c>
      <c r="X2189" s="6">
        <f>待赋值表!W2188</f>
        <v/>
      </c>
      <c r="Y2189" s="6">
        <f>待赋值表!X2188</f>
        <v/>
      </c>
      <c r="Z2189" s="3">
        <f>IF(M2189&gt;=0.01,"B_pre",IF(M2189&gt;=0,"C_pre","none"))</f>
        <v/>
      </c>
      <c r="AA2189" s="3">
        <f>IF(U2189&gt;0.125,"a_pre",IF(U2189&gt;=0,"b_pre","none"))</f>
        <v/>
      </c>
      <c r="AB2189" s="3">
        <f>AND(Z2189="B_pre",AA2189="a_pre")</f>
        <v/>
      </c>
      <c r="AC2189" s="3">
        <f>AND(Z2189="B_pre",AA2189="b_pre")</f>
        <v/>
      </c>
      <c r="AD2189" s="3">
        <f>AND(Z2189="C_pre",AA2189="a_pre")</f>
        <v/>
      </c>
      <c r="AE2189" s="3">
        <f>AND(Z2189="C_pre",AA2189="b_pre")</f>
        <v/>
      </c>
      <c r="AF2189" s="6">
        <f>待赋值表!C2188</f>
        <v/>
      </c>
      <c r="AG2189" s="3">
        <f t="array" ref="AG2189">IF(AB2189=TRUE,"A",IF(AC2189=TRUE,"B",IF(AD2189=TRUE,"C",IF(AE2189=TRUE,"D","其他"))))</f>
        <v/>
      </c>
      <c r="AH2189" s="3">
        <f>IF(分析表!$E$12&lt;&gt;"ALL",AND(AF2189=分析表!$E$10,AG2189=分析表!$E$12),IF(AF2189=分析表!$E$10,TRUE(),IF(AF2189="ALL",TRUE(),"")))</f>
        <v/>
      </c>
    </row>
    <row r="2190">
      <c r="A2190" s="3">
        <f>COUNTIF($AH$2:AH2190,"TRUE")</f>
        <v/>
      </c>
      <c r="B2190" s="3">
        <f>COUNTIF($AG$2:$AG2190,#REF!)</f>
        <v/>
      </c>
      <c r="C2190" s="56">
        <f>待赋值表!A2189</f>
        <v/>
      </c>
      <c r="E2190" s="6">
        <f>待赋值表!D2189</f>
        <v/>
      </c>
      <c r="F2190" s="6">
        <f>待赋值表!E2189</f>
        <v/>
      </c>
      <c r="G2190" s="6">
        <f>待赋值表!F2189</f>
        <v/>
      </c>
      <c r="H2190" s="6">
        <f>待赋值表!G2189</f>
        <v/>
      </c>
      <c r="I2190" s="6">
        <f>待赋值表!H2189</f>
        <v/>
      </c>
      <c r="J2190" s="6">
        <f>待赋值表!I2189</f>
        <v/>
      </c>
      <c r="K2190" s="6">
        <f>待赋值表!J2189</f>
        <v/>
      </c>
      <c r="L2190" s="6">
        <f>待赋值表!K2189</f>
        <v/>
      </c>
      <c r="M2190" s="6">
        <f>待赋值表!L2189</f>
        <v/>
      </c>
      <c r="N2190" s="6">
        <f>待赋值表!M2189</f>
        <v/>
      </c>
      <c r="O2190" s="6">
        <f>待赋值表!N2189</f>
        <v/>
      </c>
      <c r="P2190" s="6">
        <f>待赋值表!O2189</f>
        <v/>
      </c>
      <c r="Q2190" s="6">
        <f>IF(待赋值表!P2189&lt;&gt;"",待赋值表!P2189,0)</f>
        <v/>
      </c>
      <c r="R2190" s="6">
        <f>待赋值表!Q2189</f>
        <v/>
      </c>
      <c r="S2190" s="6">
        <f>待赋值表!R2189</f>
        <v/>
      </c>
      <c r="T2190" s="6">
        <f>待赋值表!S2189</f>
        <v/>
      </c>
      <c r="U2190" s="6">
        <f>待赋值表!T2189</f>
        <v/>
      </c>
      <c r="V2190" s="6">
        <f>待赋值表!U2189</f>
        <v/>
      </c>
      <c r="W2190" s="6">
        <f>待赋值表!V2189</f>
        <v/>
      </c>
      <c r="X2190" s="6">
        <f>待赋值表!W2189</f>
        <v/>
      </c>
      <c r="Y2190" s="6">
        <f>待赋值表!X2189</f>
        <v/>
      </c>
      <c r="Z2190" s="3">
        <f>IF(M2190&gt;=0.01,"B_pre",IF(M2190&gt;=0,"C_pre","none"))</f>
        <v/>
      </c>
      <c r="AA2190" s="3">
        <f>IF(U2190&gt;0.125,"a_pre",IF(U2190&gt;=0,"b_pre","none"))</f>
        <v/>
      </c>
      <c r="AB2190" s="3">
        <f>AND(Z2190="B_pre",AA2190="a_pre")</f>
        <v/>
      </c>
      <c r="AC2190" s="3">
        <f>AND(Z2190="B_pre",AA2190="b_pre")</f>
        <v/>
      </c>
      <c r="AD2190" s="3">
        <f>AND(Z2190="C_pre",AA2190="a_pre")</f>
        <v/>
      </c>
      <c r="AE2190" s="3">
        <f>AND(Z2190="C_pre",AA2190="b_pre")</f>
        <v/>
      </c>
      <c r="AF2190" s="6">
        <f>待赋值表!C2189</f>
        <v/>
      </c>
      <c r="AG2190" s="3">
        <f t="array" ref="AG2190">IF(AB2190=TRUE,"A",IF(AC2190=TRUE,"B",IF(AD2190=TRUE,"C",IF(AE2190=TRUE,"D","其他"))))</f>
        <v/>
      </c>
      <c r="AH2190" s="3">
        <f>IF(分析表!$E$12&lt;&gt;"ALL",AND(AF2190=分析表!$E$10,AG2190=分析表!$E$12),IF(AF2190=分析表!$E$10,TRUE(),IF(AF2190="ALL",TRUE(),"")))</f>
        <v/>
      </c>
    </row>
    <row r="2191">
      <c r="A2191" s="3">
        <f>COUNTIF($AH$2:AH2191,"TRUE")</f>
        <v/>
      </c>
      <c r="B2191" s="3">
        <f>COUNTIF($AG$2:$AG2191,#REF!)</f>
        <v/>
      </c>
      <c r="C2191" s="56">
        <f>待赋值表!A2190</f>
        <v/>
      </c>
      <c r="E2191" s="6">
        <f>待赋值表!D2190</f>
        <v/>
      </c>
      <c r="F2191" s="6">
        <f>待赋值表!E2190</f>
        <v/>
      </c>
      <c r="G2191" s="6">
        <f>待赋值表!F2190</f>
        <v/>
      </c>
      <c r="H2191" s="6">
        <f>待赋值表!G2190</f>
        <v/>
      </c>
      <c r="I2191" s="6">
        <f>待赋值表!H2190</f>
        <v/>
      </c>
      <c r="J2191" s="6">
        <f>待赋值表!I2190</f>
        <v/>
      </c>
      <c r="K2191" s="6">
        <f>待赋值表!J2190</f>
        <v/>
      </c>
      <c r="L2191" s="6">
        <f>待赋值表!K2190</f>
        <v/>
      </c>
      <c r="M2191" s="6">
        <f>待赋值表!L2190</f>
        <v/>
      </c>
      <c r="N2191" s="6">
        <f>待赋值表!M2190</f>
        <v/>
      </c>
      <c r="O2191" s="6">
        <f>待赋值表!N2190</f>
        <v/>
      </c>
      <c r="P2191" s="6">
        <f>待赋值表!O2190</f>
        <v/>
      </c>
      <c r="Q2191" s="6">
        <f>IF(待赋值表!P2190&lt;&gt;"",待赋值表!P2190,0)</f>
        <v/>
      </c>
      <c r="R2191" s="6">
        <f>待赋值表!Q2190</f>
        <v/>
      </c>
      <c r="S2191" s="6">
        <f>待赋值表!R2190</f>
        <v/>
      </c>
      <c r="T2191" s="6">
        <f>待赋值表!S2190</f>
        <v/>
      </c>
      <c r="U2191" s="6">
        <f>待赋值表!T2190</f>
        <v/>
      </c>
      <c r="V2191" s="6">
        <f>待赋值表!U2190</f>
        <v/>
      </c>
      <c r="W2191" s="6">
        <f>待赋值表!V2190</f>
        <v/>
      </c>
      <c r="X2191" s="6">
        <f>待赋值表!W2190</f>
        <v/>
      </c>
      <c r="Y2191" s="6">
        <f>待赋值表!X2190</f>
        <v/>
      </c>
      <c r="Z2191" s="3">
        <f>IF(M2191&gt;=0.01,"B_pre",IF(M2191&gt;=0,"C_pre","none"))</f>
        <v/>
      </c>
      <c r="AA2191" s="3">
        <f>IF(U2191&gt;0.125,"a_pre",IF(U2191&gt;=0,"b_pre","none"))</f>
        <v/>
      </c>
      <c r="AB2191" s="3">
        <f>AND(Z2191="B_pre",AA2191="a_pre")</f>
        <v/>
      </c>
      <c r="AC2191" s="3">
        <f>AND(Z2191="B_pre",AA2191="b_pre")</f>
        <v/>
      </c>
      <c r="AD2191" s="3">
        <f>AND(Z2191="C_pre",AA2191="a_pre")</f>
        <v/>
      </c>
      <c r="AE2191" s="3">
        <f>AND(Z2191="C_pre",AA2191="b_pre")</f>
        <v/>
      </c>
      <c r="AF2191" s="6">
        <f>待赋值表!C2190</f>
        <v/>
      </c>
      <c r="AG2191" s="3">
        <f t="array" ref="AG2191">IF(AB2191=TRUE,"A",IF(AC2191=TRUE,"B",IF(AD2191=TRUE,"C",IF(AE2191=TRUE,"D","其他"))))</f>
        <v/>
      </c>
      <c r="AH2191" s="3">
        <f>IF(分析表!$E$12&lt;&gt;"ALL",AND(AF2191=分析表!$E$10,AG2191=分析表!$E$12),IF(AF2191=分析表!$E$10,TRUE(),IF(AF2191="ALL",TRUE(),"")))</f>
        <v/>
      </c>
    </row>
    <row r="2192">
      <c r="A2192" s="3">
        <f>COUNTIF($AH$2:AH2192,"TRUE")</f>
        <v/>
      </c>
      <c r="B2192" s="3">
        <f>COUNTIF($AG$2:$AG2192,#REF!)</f>
        <v/>
      </c>
      <c r="C2192" s="56">
        <f>待赋值表!A2191</f>
        <v/>
      </c>
      <c r="E2192" s="6">
        <f>待赋值表!D2191</f>
        <v/>
      </c>
      <c r="F2192" s="6">
        <f>待赋值表!E2191</f>
        <v/>
      </c>
      <c r="G2192" s="6">
        <f>待赋值表!F2191</f>
        <v/>
      </c>
      <c r="H2192" s="6">
        <f>待赋值表!G2191</f>
        <v/>
      </c>
      <c r="I2192" s="6">
        <f>待赋值表!H2191</f>
        <v/>
      </c>
      <c r="J2192" s="6">
        <f>待赋值表!I2191</f>
        <v/>
      </c>
      <c r="K2192" s="6">
        <f>待赋值表!J2191</f>
        <v/>
      </c>
      <c r="L2192" s="6">
        <f>待赋值表!K2191</f>
        <v/>
      </c>
      <c r="M2192" s="6">
        <f>待赋值表!L2191</f>
        <v/>
      </c>
      <c r="N2192" s="6">
        <f>待赋值表!M2191</f>
        <v/>
      </c>
      <c r="O2192" s="6">
        <f>待赋值表!N2191</f>
        <v/>
      </c>
      <c r="P2192" s="6">
        <f>待赋值表!O2191</f>
        <v/>
      </c>
      <c r="Q2192" s="6">
        <f>IF(待赋值表!P2191&lt;&gt;"",待赋值表!P2191,0)</f>
        <v/>
      </c>
      <c r="R2192" s="6">
        <f>待赋值表!Q2191</f>
        <v/>
      </c>
      <c r="S2192" s="6">
        <f>待赋值表!R2191</f>
        <v/>
      </c>
      <c r="T2192" s="6">
        <f>待赋值表!S2191</f>
        <v/>
      </c>
      <c r="U2192" s="6">
        <f>待赋值表!T2191</f>
        <v/>
      </c>
      <c r="V2192" s="6">
        <f>待赋值表!U2191</f>
        <v/>
      </c>
      <c r="W2192" s="6">
        <f>待赋值表!V2191</f>
        <v/>
      </c>
      <c r="X2192" s="6">
        <f>待赋值表!W2191</f>
        <v/>
      </c>
      <c r="Y2192" s="6">
        <f>待赋值表!X2191</f>
        <v/>
      </c>
      <c r="Z2192" s="3">
        <f>IF(M2192&gt;=0.01,"B_pre",IF(M2192&gt;=0,"C_pre","none"))</f>
        <v/>
      </c>
      <c r="AA2192" s="3">
        <f>IF(U2192&gt;0.125,"a_pre",IF(U2192&gt;=0,"b_pre","none"))</f>
        <v/>
      </c>
      <c r="AB2192" s="3">
        <f>AND(Z2192="B_pre",AA2192="a_pre")</f>
        <v/>
      </c>
      <c r="AC2192" s="3">
        <f>AND(Z2192="B_pre",AA2192="b_pre")</f>
        <v/>
      </c>
      <c r="AD2192" s="3">
        <f>AND(Z2192="C_pre",AA2192="a_pre")</f>
        <v/>
      </c>
      <c r="AE2192" s="3">
        <f>AND(Z2192="C_pre",AA2192="b_pre")</f>
        <v/>
      </c>
      <c r="AF2192" s="6">
        <f>待赋值表!C2191</f>
        <v/>
      </c>
      <c r="AG2192" s="3">
        <f t="array" ref="AG2192">IF(AB2192=TRUE,"A",IF(AC2192=TRUE,"B",IF(AD2192=TRUE,"C",IF(AE2192=TRUE,"D","其他"))))</f>
        <v/>
      </c>
      <c r="AH2192" s="3">
        <f>IF(分析表!$E$12&lt;&gt;"ALL",AND(AF2192=分析表!$E$10,AG2192=分析表!$E$12),IF(AF2192=分析表!$E$10,TRUE(),IF(AF2192="ALL",TRUE(),"")))</f>
        <v/>
      </c>
    </row>
    <row r="2193">
      <c r="A2193" s="3">
        <f>COUNTIF($AH$2:AH2193,"TRUE")</f>
        <v/>
      </c>
      <c r="B2193" s="3">
        <f>COUNTIF($AG$2:$AG2193,#REF!)</f>
        <v/>
      </c>
      <c r="C2193" s="56">
        <f>待赋值表!A2192</f>
        <v/>
      </c>
      <c r="E2193" s="6">
        <f>待赋值表!D2192</f>
        <v/>
      </c>
      <c r="F2193" s="6">
        <f>待赋值表!E2192</f>
        <v/>
      </c>
      <c r="G2193" s="6">
        <f>待赋值表!F2192</f>
        <v/>
      </c>
      <c r="H2193" s="6">
        <f>待赋值表!G2192</f>
        <v/>
      </c>
      <c r="I2193" s="6">
        <f>待赋值表!H2192</f>
        <v/>
      </c>
      <c r="J2193" s="6">
        <f>待赋值表!I2192</f>
        <v/>
      </c>
      <c r="K2193" s="6">
        <f>待赋值表!J2192</f>
        <v/>
      </c>
      <c r="L2193" s="6">
        <f>待赋值表!K2192</f>
        <v/>
      </c>
      <c r="M2193" s="6">
        <f>待赋值表!L2192</f>
        <v/>
      </c>
      <c r="N2193" s="6">
        <f>待赋值表!M2192</f>
        <v/>
      </c>
      <c r="O2193" s="6">
        <f>待赋值表!N2192</f>
        <v/>
      </c>
      <c r="P2193" s="6">
        <f>待赋值表!O2192</f>
        <v/>
      </c>
      <c r="Q2193" s="6">
        <f>IF(待赋值表!P2192&lt;&gt;"",待赋值表!P2192,0)</f>
        <v/>
      </c>
      <c r="R2193" s="6">
        <f>待赋值表!Q2192</f>
        <v/>
      </c>
      <c r="S2193" s="6">
        <f>待赋值表!R2192</f>
        <v/>
      </c>
      <c r="T2193" s="6">
        <f>待赋值表!S2192</f>
        <v/>
      </c>
      <c r="U2193" s="6">
        <f>待赋值表!T2192</f>
        <v/>
      </c>
      <c r="V2193" s="6">
        <f>待赋值表!U2192</f>
        <v/>
      </c>
      <c r="W2193" s="6">
        <f>待赋值表!V2192</f>
        <v/>
      </c>
      <c r="X2193" s="6">
        <f>待赋值表!W2192</f>
        <v/>
      </c>
      <c r="Y2193" s="6">
        <f>待赋值表!X2192</f>
        <v/>
      </c>
      <c r="Z2193" s="3">
        <f>IF(M2193&gt;=0.01,"B_pre",IF(M2193&gt;=0,"C_pre","none"))</f>
        <v/>
      </c>
      <c r="AA2193" s="3">
        <f>IF(U2193&gt;0.125,"a_pre",IF(U2193&gt;=0,"b_pre","none"))</f>
        <v/>
      </c>
      <c r="AB2193" s="3">
        <f>AND(Z2193="B_pre",AA2193="a_pre")</f>
        <v/>
      </c>
      <c r="AC2193" s="3">
        <f>AND(Z2193="B_pre",AA2193="b_pre")</f>
        <v/>
      </c>
      <c r="AD2193" s="3">
        <f>AND(Z2193="C_pre",AA2193="a_pre")</f>
        <v/>
      </c>
      <c r="AE2193" s="3">
        <f>AND(Z2193="C_pre",AA2193="b_pre")</f>
        <v/>
      </c>
      <c r="AF2193" s="6">
        <f>待赋值表!C2192</f>
        <v/>
      </c>
      <c r="AG2193" s="3">
        <f t="array" ref="AG2193">IF(AB2193=TRUE,"A",IF(AC2193=TRUE,"B",IF(AD2193=TRUE,"C",IF(AE2193=TRUE,"D","其他"))))</f>
        <v/>
      </c>
      <c r="AH2193" s="3">
        <f>IF(分析表!$E$12&lt;&gt;"ALL",AND(AF2193=分析表!$E$10,AG2193=分析表!$E$12),IF(AF2193=分析表!$E$10,TRUE(),IF(AF2193="ALL",TRUE(),"")))</f>
        <v/>
      </c>
    </row>
    <row r="2194">
      <c r="A2194" s="3">
        <f>COUNTIF($AH$2:AH2194,"TRUE")</f>
        <v/>
      </c>
      <c r="B2194" s="3">
        <f>COUNTIF($AG$2:$AG2194,#REF!)</f>
        <v/>
      </c>
      <c r="C2194" s="56">
        <f>待赋值表!A2193</f>
        <v/>
      </c>
      <c r="E2194" s="6">
        <f>待赋值表!D2193</f>
        <v/>
      </c>
      <c r="F2194" s="6">
        <f>待赋值表!E2193</f>
        <v/>
      </c>
      <c r="G2194" s="6">
        <f>待赋值表!F2193</f>
        <v/>
      </c>
      <c r="H2194" s="6">
        <f>待赋值表!G2193</f>
        <v/>
      </c>
      <c r="I2194" s="6">
        <f>待赋值表!H2193</f>
        <v/>
      </c>
      <c r="J2194" s="6">
        <f>待赋值表!I2193</f>
        <v/>
      </c>
      <c r="K2194" s="6">
        <f>待赋值表!J2193</f>
        <v/>
      </c>
      <c r="L2194" s="6">
        <f>待赋值表!K2193</f>
        <v/>
      </c>
      <c r="M2194" s="6">
        <f>待赋值表!L2193</f>
        <v/>
      </c>
      <c r="N2194" s="6">
        <f>待赋值表!M2193</f>
        <v/>
      </c>
      <c r="O2194" s="6">
        <f>待赋值表!N2193</f>
        <v/>
      </c>
      <c r="P2194" s="6">
        <f>待赋值表!O2193</f>
        <v/>
      </c>
      <c r="Q2194" s="6">
        <f>IF(待赋值表!P2193&lt;&gt;"",待赋值表!P2193,0)</f>
        <v/>
      </c>
      <c r="R2194" s="6">
        <f>待赋值表!Q2193</f>
        <v/>
      </c>
      <c r="S2194" s="6">
        <f>待赋值表!R2193</f>
        <v/>
      </c>
      <c r="T2194" s="6">
        <f>待赋值表!S2193</f>
        <v/>
      </c>
      <c r="U2194" s="6">
        <f>待赋值表!T2193</f>
        <v/>
      </c>
      <c r="V2194" s="6">
        <f>待赋值表!U2193</f>
        <v/>
      </c>
      <c r="W2194" s="6">
        <f>待赋值表!V2193</f>
        <v/>
      </c>
      <c r="X2194" s="6">
        <f>待赋值表!W2193</f>
        <v/>
      </c>
      <c r="Y2194" s="6">
        <f>待赋值表!X2193</f>
        <v/>
      </c>
      <c r="Z2194" s="3">
        <f>IF(M2194&gt;=0.01,"B_pre",IF(M2194&gt;=0,"C_pre","none"))</f>
        <v/>
      </c>
      <c r="AA2194" s="3">
        <f>IF(U2194&gt;0.125,"a_pre",IF(U2194&gt;=0,"b_pre","none"))</f>
        <v/>
      </c>
      <c r="AB2194" s="3">
        <f>AND(Z2194="B_pre",AA2194="a_pre")</f>
        <v/>
      </c>
      <c r="AC2194" s="3">
        <f>AND(Z2194="B_pre",AA2194="b_pre")</f>
        <v/>
      </c>
      <c r="AD2194" s="3">
        <f>AND(Z2194="C_pre",AA2194="a_pre")</f>
        <v/>
      </c>
      <c r="AE2194" s="3">
        <f>AND(Z2194="C_pre",AA2194="b_pre")</f>
        <v/>
      </c>
      <c r="AF2194" s="6">
        <f>待赋值表!C2193</f>
        <v/>
      </c>
      <c r="AG2194" s="3">
        <f t="array" ref="AG2194">IF(AB2194=TRUE,"A",IF(AC2194=TRUE,"B",IF(AD2194=TRUE,"C",IF(AE2194=TRUE,"D","其他"))))</f>
        <v/>
      </c>
      <c r="AH2194" s="3">
        <f>IF(分析表!$E$12&lt;&gt;"ALL",AND(AF2194=分析表!$E$10,AG2194=分析表!$E$12),IF(AF2194=分析表!$E$10,TRUE(),IF(AF2194="ALL",TRUE(),"")))</f>
        <v/>
      </c>
    </row>
    <row r="2195">
      <c r="A2195" s="3">
        <f>COUNTIF($AH$2:AH2195,"TRUE")</f>
        <v/>
      </c>
      <c r="B2195" s="3">
        <f>COUNTIF($AG$2:$AG2195,#REF!)</f>
        <v/>
      </c>
      <c r="C2195" s="56">
        <f>待赋值表!A2194</f>
        <v/>
      </c>
      <c r="E2195" s="6">
        <f>待赋值表!D2194</f>
        <v/>
      </c>
      <c r="F2195" s="6">
        <f>待赋值表!E2194</f>
        <v/>
      </c>
      <c r="G2195" s="6">
        <f>待赋值表!F2194</f>
        <v/>
      </c>
      <c r="H2195" s="6">
        <f>待赋值表!G2194</f>
        <v/>
      </c>
      <c r="I2195" s="6">
        <f>待赋值表!H2194</f>
        <v/>
      </c>
      <c r="J2195" s="6">
        <f>待赋值表!I2194</f>
        <v/>
      </c>
      <c r="K2195" s="6">
        <f>待赋值表!J2194</f>
        <v/>
      </c>
      <c r="L2195" s="6">
        <f>待赋值表!K2194</f>
        <v/>
      </c>
      <c r="M2195" s="6">
        <f>待赋值表!L2194</f>
        <v/>
      </c>
      <c r="N2195" s="6">
        <f>待赋值表!M2194</f>
        <v/>
      </c>
      <c r="O2195" s="6">
        <f>待赋值表!N2194</f>
        <v/>
      </c>
      <c r="P2195" s="6">
        <f>待赋值表!O2194</f>
        <v/>
      </c>
      <c r="Q2195" s="6">
        <f>IF(待赋值表!P2194&lt;&gt;"",待赋值表!P2194,0)</f>
        <v/>
      </c>
      <c r="R2195" s="6">
        <f>待赋值表!Q2194</f>
        <v/>
      </c>
      <c r="S2195" s="6">
        <f>待赋值表!R2194</f>
        <v/>
      </c>
      <c r="T2195" s="6">
        <f>待赋值表!S2194</f>
        <v/>
      </c>
      <c r="U2195" s="6">
        <f>待赋值表!T2194</f>
        <v/>
      </c>
      <c r="V2195" s="6">
        <f>待赋值表!U2194</f>
        <v/>
      </c>
      <c r="W2195" s="6">
        <f>待赋值表!V2194</f>
        <v/>
      </c>
      <c r="X2195" s="6">
        <f>待赋值表!W2194</f>
        <v/>
      </c>
      <c r="Y2195" s="6">
        <f>待赋值表!X2194</f>
        <v/>
      </c>
      <c r="Z2195" s="3">
        <f>IF(M2195&gt;=0.01,"B_pre",IF(M2195&gt;=0,"C_pre","none"))</f>
        <v/>
      </c>
      <c r="AA2195" s="3">
        <f>IF(U2195&gt;0.125,"a_pre",IF(U2195&gt;=0,"b_pre","none"))</f>
        <v/>
      </c>
      <c r="AB2195" s="3">
        <f>AND(Z2195="B_pre",AA2195="a_pre")</f>
        <v/>
      </c>
      <c r="AC2195" s="3">
        <f>AND(Z2195="B_pre",AA2195="b_pre")</f>
        <v/>
      </c>
      <c r="AD2195" s="3">
        <f>AND(Z2195="C_pre",AA2195="a_pre")</f>
        <v/>
      </c>
      <c r="AE2195" s="3">
        <f>AND(Z2195="C_pre",AA2195="b_pre")</f>
        <v/>
      </c>
      <c r="AF2195" s="6">
        <f>待赋值表!C2194</f>
        <v/>
      </c>
      <c r="AG2195" s="3">
        <f t="array" ref="AG2195">IF(AB2195=TRUE,"A",IF(AC2195=TRUE,"B",IF(AD2195=TRUE,"C",IF(AE2195=TRUE,"D","其他"))))</f>
        <v/>
      </c>
      <c r="AH2195" s="3">
        <f>IF(分析表!$E$12&lt;&gt;"ALL",AND(AF2195=分析表!$E$10,AG2195=分析表!$E$12),IF(AF2195=分析表!$E$10,TRUE(),IF(AF2195="ALL",TRUE(),"")))</f>
        <v/>
      </c>
    </row>
    <row r="2196">
      <c r="A2196" s="3">
        <f>COUNTIF($AH$2:AH2196,"TRUE")</f>
        <v/>
      </c>
      <c r="B2196" s="3">
        <f>COUNTIF($AG$2:$AG2196,#REF!)</f>
        <v/>
      </c>
      <c r="C2196" s="56">
        <f>待赋值表!A2195</f>
        <v/>
      </c>
      <c r="E2196" s="6">
        <f>待赋值表!D2195</f>
        <v/>
      </c>
      <c r="F2196" s="6">
        <f>待赋值表!E2195</f>
        <v/>
      </c>
      <c r="G2196" s="6">
        <f>待赋值表!F2195</f>
        <v/>
      </c>
      <c r="H2196" s="6">
        <f>待赋值表!G2195</f>
        <v/>
      </c>
      <c r="I2196" s="6">
        <f>待赋值表!H2195</f>
        <v/>
      </c>
      <c r="J2196" s="6">
        <f>待赋值表!I2195</f>
        <v/>
      </c>
      <c r="K2196" s="6">
        <f>待赋值表!J2195</f>
        <v/>
      </c>
      <c r="L2196" s="6">
        <f>待赋值表!K2195</f>
        <v/>
      </c>
      <c r="M2196" s="6">
        <f>待赋值表!L2195</f>
        <v/>
      </c>
      <c r="N2196" s="6">
        <f>待赋值表!M2195</f>
        <v/>
      </c>
      <c r="O2196" s="6">
        <f>待赋值表!N2195</f>
        <v/>
      </c>
      <c r="P2196" s="6">
        <f>待赋值表!O2195</f>
        <v/>
      </c>
      <c r="Q2196" s="6">
        <f>IF(待赋值表!P2195&lt;&gt;"",待赋值表!P2195,0)</f>
        <v/>
      </c>
      <c r="R2196" s="6">
        <f>待赋值表!Q2195</f>
        <v/>
      </c>
      <c r="S2196" s="6">
        <f>待赋值表!R2195</f>
        <v/>
      </c>
      <c r="T2196" s="6">
        <f>待赋值表!S2195</f>
        <v/>
      </c>
      <c r="U2196" s="6">
        <f>待赋值表!T2195</f>
        <v/>
      </c>
      <c r="V2196" s="6">
        <f>待赋值表!U2195</f>
        <v/>
      </c>
      <c r="W2196" s="6">
        <f>待赋值表!V2195</f>
        <v/>
      </c>
      <c r="X2196" s="6">
        <f>待赋值表!W2195</f>
        <v/>
      </c>
      <c r="Y2196" s="6">
        <f>待赋值表!X2195</f>
        <v/>
      </c>
      <c r="Z2196" s="3">
        <f>IF(M2196&gt;=0.01,"B_pre",IF(M2196&gt;=0,"C_pre","none"))</f>
        <v/>
      </c>
      <c r="AA2196" s="3">
        <f>IF(U2196&gt;0.125,"a_pre",IF(U2196&gt;=0,"b_pre","none"))</f>
        <v/>
      </c>
      <c r="AB2196" s="3">
        <f>AND(Z2196="B_pre",AA2196="a_pre")</f>
        <v/>
      </c>
      <c r="AC2196" s="3">
        <f>AND(Z2196="B_pre",AA2196="b_pre")</f>
        <v/>
      </c>
      <c r="AD2196" s="3">
        <f>AND(Z2196="C_pre",AA2196="a_pre")</f>
        <v/>
      </c>
      <c r="AE2196" s="3">
        <f>AND(Z2196="C_pre",AA2196="b_pre")</f>
        <v/>
      </c>
      <c r="AF2196" s="6">
        <f>待赋值表!C2195</f>
        <v/>
      </c>
      <c r="AG2196" s="3">
        <f t="array" ref="AG2196">IF(AB2196=TRUE,"A",IF(AC2196=TRUE,"B",IF(AD2196=TRUE,"C",IF(AE2196=TRUE,"D","其他"))))</f>
        <v/>
      </c>
      <c r="AH2196" s="3">
        <f>IF(分析表!$E$12&lt;&gt;"ALL",AND(AF2196=分析表!$E$10,AG2196=分析表!$E$12),IF(AF2196=分析表!$E$10,TRUE(),IF(AF2196="ALL",TRUE(),"")))</f>
        <v/>
      </c>
    </row>
    <row r="2197">
      <c r="A2197" s="3">
        <f>COUNTIF($AH$2:AH2197,"TRUE")</f>
        <v/>
      </c>
      <c r="B2197" s="3">
        <f>COUNTIF($AG$2:$AG2197,#REF!)</f>
        <v/>
      </c>
      <c r="C2197" s="56">
        <f>待赋值表!A2196</f>
        <v/>
      </c>
      <c r="E2197" s="6">
        <f>待赋值表!D2196</f>
        <v/>
      </c>
      <c r="F2197" s="6">
        <f>待赋值表!E2196</f>
        <v/>
      </c>
      <c r="G2197" s="6">
        <f>待赋值表!F2196</f>
        <v/>
      </c>
      <c r="H2197" s="6">
        <f>待赋值表!G2196</f>
        <v/>
      </c>
      <c r="I2197" s="6">
        <f>待赋值表!H2196</f>
        <v/>
      </c>
      <c r="J2197" s="6">
        <f>待赋值表!I2196</f>
        <v/>
      </c>
      <c r="K2197" s="6">
        <f>待赋值表!J2196</f>
        <v/>
      </c>
      <c r="L2197" s="6">
        <f>待赋值表!K2196</f>
        <v/>
      </c>
      <c r="M2197" s="6">
        <f>待赋值表!L2196</f>
        <v/>
      </c>
      <c r="N2197" s="6">
        <f>待赋值表!M2196</f>
        <v/>
      </c>
      <c r="O2197" s="6">
        <f>待赋值表!N2196</f>
        <v/>
      </c>
      <c r="P2197" s="6">
        <f>待赋值表!O2196</f>
        <v/>
      </c>
      <c r="Q2197" s="6">
        <f>IF(待赋值表!P2196&lt;&gt;"",待赋值表!P2196,0)</f>
        <v/>
      </c>
      <c r="R2197" s="6">
        <f>待赋值表!Q2196</f>
        <v/>
      </c>
      <c r="S2197" s="6">
        <f>待赋值表!R2196</f>
        <v/>
      </c>
      <c r="T2197" s="6">
        <f>待赋值表!S2196</f>
        <v/>
      </c>
      <c r="U2197" s="6">
        <f>待赋值表!T2196</f>
        <v/>
      </c>
      <c r="V2197" s="6">
        <f>待赋值表!U2196</f>
        <v/>
      </c>
      <c r="W2197" s="6">
        <f>待赋值表!V2196</f>
        <v/>
      </c>
      <c r="X2197" s="6">
        <f>待赋值表!W2196</f>
        <v/>
      </c>
      <c r="Y2197" s="6">
        <f>待赋值表!X2196</f>
        <v/>
      </c>
      <c r="Z2197" s="3">
        <f>IF(M2197&gt;=0.01,"B_pre",IF(M2197&gt;=0,"C_pre","none"))</f>
        <v/>
      </c>
      <c r="AA2197" s="3">
        <f>IF(U2197&gt;0.125,"a_pre",IF(U2197&gt;=0,"b_pre","none"))</f>
        <v/>
      </c>
      <c r="AB2197" s="3">
        <f>AND(Z2197="B_pre",AA2197="a_pre")</f>
        <v/>
      </c>
      <c r="AC2197" s="3">
        <f>AND(Z2197="B_pre",AA2197="b_pre")</f>
        <v/>
      </c>
      <c r="AD2197" s="3">
        <f>AND(Z2197="C_pre",AA2197="a_pre")</f>
        <v/>
      </c>
      <c r="AE2197" s="3">
        <f>AND(Z2197="C_pre",AA2197="b_pre")</f>
        <v/>
      </c>
      <c r="AF2197" s="6">
        <f>待赋值表!C2196</f>
        <v/>
      </c>
      <c r="AG2197" s="3">
        <f t="array" ref="AG2197">IF(AB2197=TRUE,"A",IF(AC2197=TRUE,"B",IF(AD2197=TRUE,"C",IF(AE2197=TRUE,"D","其他"))))</f>
        <v/>
      </c>
      <c r="AH2197" s="3">
        <f>IF(分析表!$E$12&lt;&gt;"ALL",AND(AF2197=分析表!$E$10,AG2197=分析表!$E$12),IF(AF2197=分析表!$E$10,TRUE(),IF(AF2197="ALL",TRUE(),"")))</f>
        <v/>
      </c>
    </row>
    <row r="2198">
      <c r="A2198" s="3">
        <f>COUNTIF($AH$2:AH2198,"TRUE")</f>
        <v/>
      </c>
      <c r="B2198" s="3">
        <f>COUNTIF($AG$2:$AG2198,#REF!)</f>
        <v/>
      </c>
      <c r="C2198" s="56">
        <f>待赋值表!A2197</f>
        <v/>
      </c>
      <c r="E2198" s="6">
        <f>待赋值表!D2197</f>
        <v/>
      </c>
      <c r="F2198" s="6">
        <f>待赋值表!E2197</f>
        <v/>
      </c>
      <c r="G2198" s="6">
        <f>待赋值表!F2197</f>
        <v/>
      </c>
      <c r="H2198" s="6">
        <f>待赋值表!G2197</f>
        <v/>
      </c>
      <c r="I2198" s="6">
        <f>待赋值表!H2197</f>
        <v/>
      </c>
      <c r="J2198" s="6">
        <f>待赋值表!I2197</f>
        <v/>
      </c>
      <c r="K2198" s="6">
        <f>待赋值表!J2197</f>
        <v/>
      </c>
      <c r="L2198" s="6">
        <f>待赋值表!K2197</f>
        <v/>
      </c>
      <c r="M2198" s="6">
        <f>待赋值表!L2197</f>
        <v/>
      </c>
      <c r="N2198" s="6">
        <f>待赋值表!M2197</f>
        <v/>
      </c>
      <c r="O2198" s="6">
        <f>待赋值表!N2197</f>
        <v/>
      </c>
      <c r="P2198" s="6">
        <f>待赋值表!O2197</f>
        <v/>
      </c>
      <c r="Q2198" s="6">
        <f>IF(待赋值表!P2197&lt;&gt;"",待赋值表!P2197,0)</f>
        <v/>
      </c>
      <c r="R2198" s="6">
        <f>待赋值表!Q2197</f>
        <v/>
      </c>
      <c r="S2198" s="6">
        <f>待赋值表!R2197</f>
        <v/>
      </c>
      <c r="T2198" s="6">
        <f>待赋值表!S2197</f>
        <v/>
      </c>
      <c r="U2198" s="6">
        <f>待赋值表!T2197</f>
        <v/>
      </c>
      <c r="V2198" s="6">
        <f>待赋值表!U2197</f>
        <v/>
      </c>
      <c r="W2198" s="6">
        <f>待赋值表!V2197</f>
        <v/>
      </c>
      <c r="X2198" s="6">
        <f>待赋值表!W2197</f>
        <v/>
      </c>
      <c r="Y2198" s="6">
        <f>待赋值表!X2197</f>
        <v/>
      </c>
      <c r="Z2198" s="3">
        <f>IF(M2198&gt;=0.01,"B_pre",IF(M2198&gt;=0,"C_pre","none"))</f>
        <v/>
      </c>
      <c r="AA2198" s="3">
        <f>IF(U2198&gt;0.125,"a_pre",IF(U2198&gt;=0,"b_pre","none"))</f>
        <v/>
      </c>
      <c r="AB2198" s="3">
        <f>AND(Z2198="B_pre",AA2198="a_pre")</f>
        <v/>
      </c>
      <c r="AC2198" s="3">
        <f>AND(Z2198="B_pre",AA2198="b_pre")</f>
        <v/>
      </c>
      <c r="AD2198" s="3">
        <f>AND(Z2198="C_pre",AA2198="a_pre")</f>
        <v/>
      </c>
      <c r="AE2198" s="3">
        <f>AND(Z2198="C_pre",AA2198="b_pre")</f>
        <v/>
      </c>
      <c r="AF2198" s="6">
        <f>待赋值表!C2197</f>
        <v/>
      </c>
      <c r="AG2198" s="3">
        <f t="array" ref="AG2198">IF(AB2198=TRUE,"A",IF(AC2198=TRUE,"B",IF(AD2198=TRUE,"C",IF(AE2198=TRUE,"D","其他"))))</f>
        <v/>
      </c>
      <c r="AH2198" s="3">
        <f>IF(分析表!$E$12&lt;&gt;"ALL",AND(AF2198=分析表!$E$10,AG2198=分析表!$E$12),IF(AF2198=分析表!$E$10,TRUE(),IF(AF2198="ALL",TRUE(),"")))</f>
        <v/>
      </c>
    </row>
    <row r="2199">
      <c r="A2199" s="3">
        <f>COUNTIF($AH$2:AH2199,"TRUE")</f>
        <v/>
      </c>
      <c r="B2199" s="3">
        <f>COUNTIF($AG$2:$AG2199,#REF!)</f>
        <v/>
      </c>
      <c r="C2199" s="56">
        <f>待赋值表!A2198</f>
        <v/>
      </c>
      <c r="E2199" s="6">
        <f>待赋值表!D2198</f>
        <v/>
      </c>
      <c r="F2199" s="6">
        <f>待赋值表!E2198</f>
        <v/>
      </c>
      <c r="G2199" s="6">
        <f>待赋值表!F2198</f>
        <v/>
      </c>
      <c r="H2199" s="6">
        <f>待赋值表!G2198</f>
        <v/>
      </c>
      <c r="I2199" s="6">
        <f>待赋值表!H2198</f>
        <v/>
      </c>
      <c r="J2199" s="6">
        <f>待赋值表!I2198</f>
        <v/>
      </c>
      <c r="K2199" s="6">
        <f>待赋值表!J2198</f>
        <v/>
      </c>
      <c r="L2199" s="6">
        <f>待赋值表!K2198</f>
        <v/>
      </c>
      <c r="M2199" s="6">
        <f>待赋值表!L2198</f>
        <v/>
      </c>
      <c r="N2199" s="6">
        <f>待赋值表!M2198</f>
        <v/>
      </c>
      <c r="O2199" s="6">
        <f>待赋值表!N2198</f>
        <v/>
      </c>
      <c r="P2199" s="6">
        <f>待赋值表!O2198</f>
        <v/>
      </c>
      <c r="Q2199" s="6">
        <f>IF(待赋值表!P2198&lt;&gt;"",待赋值表!P2198,0)</f>
        <v/>
      </c>
      <c r="R2199" s="6">
        <f>待赋值表!Q2198</f>
        <v/>
      </c>
      <c r="S2199" s="6">
        <f>待赋值表!R2198</f>
        <v/>
      </c>
      <c r="T2199" s="6">
        <f>待赋值表!S2198</f>
        <v/>
      </c>
      <c r="U2199" s="6">
        <f>待赋值表!T2198</f>
        <v/>
      </c>
      <c r="V2199" s="6">
        <f>待赋值表!U2198</f>
        <v/>
      </c>
      <c r="W2199" s="6">
        <f>待赋值表!V2198</f>
        <v/>
      </c>
      <c r="X2199" s="6">
        <f>待赋值表!W2198</f>
        <v/>
      </c>
      <c r="Y2199" s="6">
        <f>待赋值表!X2198</f>
        <v/>
      </c>
      <c r="Z2199" s="3">
        <f>IF(M2199&gt;=0.01,"B_pre",IF(M2199&gt;=0,"C_pre","none"))</f>
        <v/>
      </c>
      <c r="AA2199" s="3">
        <f>IF(U2199&gt;0.125,"a_pre",IF(U2199&gt;=0,"b_pre","none"))</f>
        <v/>
      </c>
      <c r="AB2199" s="3">
        <f>AND(Z2199="B_pre",AA2199="a_pre")</f>
        <v/>
      </c>
      <c r="AC2199" s="3">
        <f>AND(Z2199="B_pre",AA2199="b_pre")</f>
        <v/>
      </c>
      <c r="AD2199" s="3">
        <f>AND(Z2199="C_pre",AA2199="a_pre")</f>
        <v/>
      </c>
      <c r="AE2199" s="3">
        <f>AND(Z2199="C_pre",AA2199="b_pre")</f>
        <v/>
      </c>
      <c r="AF2199" s="6">
        <f>待赋值表!C2198</f>
        <v/>
      </c>
      <c r="AG2199" s="3">
        <f t="array" ref="AG2199">IF(AB2199=TRUE,"A",IF(AC2199=TRUE,"B",IF(AD2199=TRUE,"C",IF(AE2199=TRUE,"D","其他"))))</f>
        <v/>
      </c>
      <c r="AH2199" s="3">
        <f>IF(分析表!$E$12&lt;&gt;"ALL",AND(AF2199=分析表!$E$10,AG2199=分析表!$E$12),IF(AF2199=分析表!$E$10,TRUE(),IF(AF2199="ALL",TRUE(),"")))</f>
        <v/>
      </c>
    </row>
    <row r="2200">
      <c r="A2200" s="3">
        <f>COUNTIF($AH$2:AH2200,"TRUE")</f>
        <v/>
      </c>
      <c r="B2200" s="3">
        <f>COUNTIF($AG$2:$AG2200,#REF!)</f>
        <v/>
      </c>
      <c r="C2200" s="56">
        <f>待赋值表!A2199</f>
        <v/>
      </c>
      <c r="E2200" s="6">
        <f>待赋值表!D2199</f>
        <v/>
      </c>
      <c r="F2200" s="6">
        <f>待赋值表!E2199</f>
        <v/>
      </c>
      <c r="G2200" s="6">
        <f>待赋值表!F2199</f>
        <v/>
      </c>
      <c r="H2200" s="6">
        <f>待赋值表!G2199</f>
        <v/>
      </c>
      <c r="I2200" s="6">
        <f>待赋值表!H2199</f>
        <v/>
      </c>
      <c r="J2200" s="6">
        <f>待赋值表!I2199</f>
        <v/>
      </c>
      <c r="K2200" s="6">
        <f>待赋值表!J2199</f>
        <v/>
      </c>
      <c r="L2200" s="6">
        <f>待赋值表!K2199</f>
        <v/>
      </c>
      <c r="M2200" s="6">
        <f>待赋值表!L2199</f>
        <v/>
      </c>
      <c r="N2200" s="6">
        <f>待赋值表!M2199</f>
        <v/>
      </c>
      <c r="O2200" s="6">
        <f>待赋值表!N2199</f>
        <v/>
      </c>
      <c r="P2200" s="6">
        <f>待赋值表!O2199</f>
        <v/>
      </c>
      <c r="Q2200" s="6">
        <f>IF(待赋值表!P2199&lt;&gt;"",待赋值表!P2199,0)</f>
        <v/>
      </c>
      <c r="R2200" s="6">
        <f>待赋值表!Q2199</f>
        <v/>
      </c>
      <c r="S2200" s="6">
        <f>待赋值表!R2199</f>
        <v/>
      </c>
      <c r="T2200" s="6">
        <f>待赋值表!S2199</f>
        <v/>
      </c>
      <c r="U2200" s="6">
        <f>待赋值表!T2199</f>
        <v/>
      </c>
      <c r="V2200" s="6">
        <f>待赋值表!U2199</f>
        <v/>
      </c>
      <c r="W2200" s="6">
        <f>待赋值表!V2199</f>
        <v/>
      </c>
      <c r="X2200" s="6">
        <f>待赋值表!W2199</f>
        <v/>
      </c>
      <c r="Y2200" s="6">
        <f>待赋值表!X2199</f>
        <v/>
      </c>
      <c r="Z2200" s="3">
        <f>IF(M2200&gt;=0.01,"B_pre",IF(M2200&gt;=0,"C_pre","none"))</f>
        <v/>
      </c>
      <c r="AA2200" s="3">
        <f>IF(U2200&gt;0.125,"a_pre",IF(U2200&gt;=0,"b_pre","none"))</f>
        <v/>
      </c>
      <c r="AB2200" s="3">
        <f>AND(Z2200="B_pre",AA2200="a_pre")</f>
        <v/>
      </c>
      <c r="AC2200" s="3">
        <f>AND(Z2200="B_pre",AA2200="b_pre")</f>
        <v/>
      </c>
      <c r="AD2200" s="3">
        <f>AND(Z2200="C_pre",AA2200="a_pre")</f>
        <v/>
      </c>
      <c r="AE2200" s="3">
        <f>AND(Z2200="C_pre",AA2200="b_pre")</f>
        <v/>
      </c>
      <c r="AF2200" s="6">
        <f>待赋值表!C2199</f>
        <v/>
      </c>
      <c r="AG2200" s="3">
        <f t="array" ref="AG2200">IF(AB2200=TRUE,"A",IF(AC2200=TRUE,"B",IF(AD2200=TRUE,"C",IF(AE2200=TRUE,"D","其他"))))</f>
        <v/>
      </c>
      <c r="AH2200" s="3">
        <f>IF(分析表!$E$12&lt;&gt;"ALL",AND(AF2200=分析表!$E$10,AG2200=分析表!$E$12),IF(AF2200=分析表!$E$10,TRUE(),IF(AF2200="ALL",TRUE(),"")))</f>
        <v/>
      </c>
    </row>
    <row r="2201">
      <c r="A2201" s="3">
        <f>COUNTIF($AH$2:AH2201,"TRUE")</f>
        <v/>
      </c>
      <c r="B2201" s="3">
        <f>COUNTIF($AG$2:$AG2201,#REF!)</f>
        <v/>
      </c>
      <c r="C2201" s="56">
        <f>待赋值表!A2200</f>
        <v/>
      </c>
      <c r="E2201" s="6">
        <f>待赋值表!D2200</f>
        <v/>
      </c>
      <c r="F2201" s="6">
        <f>待赋值表!E2200</f>
        <v/>
      </c>
      <c r="G2201" s="6">
        <f>待赋值表!F2200</f>
        <v/>
      </c>
      <c r="H2201" s="6">
        <f>待赋值表!G2200</f>
        <v/>
      </c>
      <c r="I2201" s="6">
        <f>待赋值表!H2200</f>
        <v/>
      </c>
      <c r="J2201" s="6">
        <f>待赋值表!I2200</f>
        <v/>
      </c>
      <c r="K2201" s="6">
        <f>待赋值表!J2200</f>
        <v/>
      </c>
      <c r="L2201" s="6">
        <f>待赋值表!K2200</f>
        <v/>
      </c>
      <c r="M2201" s="6">
        <f>待赋值表!L2200</f>
        <v/>
      </c>
      <c r="N2201" s="6">
        <f>待赋值表!M2200</f>
        <v/>
      </c>
      <c r="O2201" s="6">
        <f>待赋值表!N2200</f>
        <v/>
      </c>
      <c r="P2201" s="6">
        <f>待赋值表!O2200</f>
        <v/>
      </c>
      <c r="Q2201" s="6">
        <f>IF(待赋值表!P2200&lt;&gt;"",待赋值表!P2200,0)</f>
        <v/>
      </c>
      <c r="R2201" s="6">
        <f>待赋值表!Q2200</f>
        <v/>
      </c>
      <c r="S2201" s="6">
        <f>待赋值表!R2200</f>
        <v/>
      </c>
      <c r="T2201" s="6">
        <f>待赋值表!S2200</f>
        <v/>
      </c>
      <c r="U2201" s="6">
        <f>待赋值表!T2200</f>
        <v/>
      </c>
      <c r="V2201" s="6">
        <f>待赋值表!U2200</f>
        <v/>
      </c>
      <c r="W2201" s="6">
        <f>待赋值表!V2200</f>
        <v/>
      </c>
      <c r="X2201" s="6">
        <f>待赋值表!W2200</f>
        <v/>
      </c>
      <c r="Y2201" s="6">
        <f>待赋值表!X2200</f>
        <v/>
      </c>
      <c r="Z2201" s="3">
        <f>IF(M2201&gt;=0.01,"B_pre",IF(M2201&gt;=0,"C_pre","none"))</f>
        <v/>
      </c>
      <c r="AA2201" s="3">
        <f>IF(U2201&gt;0.125,"a_pre",IF(U2201&gt;=0,"b_pre","none"))</f>
        <v/>
      </c>
      <c r="AB2201" s="3">
        <f>AND(Z2201="B_pre",AA2201="a_pre")</f>
        <v/>
      </c>
      <c r="AC2201" s="3">
        <f>AND(Z2201="B_pre",AA2201="b_pre")</f>
        <v/>
      </c>
      <c r="AD2201" s="3">
        <f>AND(Z2201="C_pre",AA2201="a_pre")</f>
        <v/>
      </c>
      <c r="AE2201" s="3">
        <f>AND(Z2201="C_pre",AA2201="b_pre")</f>
        <v/>
      </c>
      <c r="AF2201" s="6">
        <f>待赋值表!C2200</f>
        <v/>
      </c>
      <c r="AG2201" s="3">
        <f t="array" ref="AG2201">IF(AB2201=TRUE,"A",IF(AC2201=TRUE,"B",IF(AD2201=TRUE,"C",IF(AE2201=TRUE,"D","其他"))))</f>
        <v/>
      </c>
      <c r="AH2201" s="3">
        <f>IF(分析表!$E$12&lt;&gt;"ALL",AND(AF2201=分析表!$E$10,AG2201=分析表!$E$12),IF(AF2201=分析表!$E$10,TRUE(),IF(AF2201="ALL",TRUE(),"")))</f>
        <v/>
      </c>
    </row>
    <row r="2202">
      <c r="A2202" s="3">
        <f>COUNTIF($AH$2:AH2202,"TRUE")</f>
        <v/>
      </c>
      <c r="B2202" s="3">
        <f>COUNTIF($AG$2:$AG2202,#REF!)</f>
        <v/>
      </c>
      <c r="C2202" s="56">
        <f>待赋值表!A2201</f>
        <v/>
      </c>
      <c r="E2202" s="6">
        <f>待赋值表!D2201</f>
        <v/>
      </c>
      <c r="F2202" s="6">
        <f>待赋值表!E2201</f>
        <v/>
      </c>
      <c r="G2202" s="6">
        <f>待赋值表!F2201</f>
        <v/>
      </c>
      <c r="H2202" s="6">
        <f>待赋值表!G2201</f>
        <v/>
      </c>
      <c r="I2202" s="6">
        <f>待赋值表!H2201</f>
        <v/>
      </c>
      <c r="J2202" s="6">
        <f>待赋值表!I2201</f>
        <v/>
      </c>
      <c r="K2202" s="6">
        <f>待赋值表!J2201</f>
        <v/>
      </c>
      <c r="L2202" s="6">
        <f>待赋值表!K2201</f>
        <v/>
      </c>
      <c r="M2202" s="6">
        <f>待赋值表!L2201</f>
        <v/>
      </c>
      <c r="N2202" s="6">
        <f>待赋值表!M2201</f>
        <v/>
      </c>
      <c r="O2202" s="6">
        <f>待赋值表!N2201</f>
        <v/>
      </c>
      <c r="P2202" s="6">
        <f>待赋值表!O2201</f>
        <v/>
      </c>
      <c r="Q2202" s="6">
        <f>IF(待赋值表!P2201&lt;&gt;"",待赋值表!P2201,0)</f>
        <v/>
      </c>
      <c r="R2202" s="6">
        <f>待赋值表!Q2201</f>
        <v/>
      </c>
      <c r="S2202" s="6">
        <f>待赋值表!R2201</f>
        <v/>
      </c>
      <c r="T2202" s="6">
        <f>待赋值表!S2201</f>
        <v/>
      </c>
      <c r="U2202" s="6">
        <f>待赋值表!T2201</f>
        <v/>
      </c>
      <c r="V2202" s="6">
        <f>待赋值表!U2201</f>
        <v/>
      </c>
      <c r="W2202" s="6">
        <f>待赋值表!V2201</f>
        <v/>
      </c>
      <c r="X2202" s="6">
        <f>待赋值表!W2201</f>
        <v/>
      </c>
      <c r="Y2202" s="6">
        <f>待赋值表!X2201</f>
        <v/>
      </c>
      <c r="Z2202" s="3">
        <f>IF(M2202&gt;=0.01,"B_pre",IF(M2202&gt;=0,"C_pre","none"))</f>
        <v/>
      </c>
      <c r="AA2202" s="3">
        <f>IF(U2202&gt;0.125,"a_pre",IF(U2202&gt;=0,"b_pre","none"))</f>
        <v/>
      </c>
      <c r="AB2202" s="3">
        <f>AND(Z2202="B_pre",AA2202="a_pre")</f>
        <v/>
      </c>
      <c r="AC2202" s="3">
        <f>AND(Z2202="B_pre",AA2202="b_pre")</f>
        <v/>
      </c>
      <c r="AD2202" s="3">
        <f>AND(Z2202="C_pre",AA2202="a_pre")</f>
        <v/>
      </c>
      <c r="AE2202" s="3">
        <f>AND(Z2202="C_pre",AA2202="b_pre")</f>
        <v/>
      </c>
      <c r="AF2202" s="6">
        <f>待赋值表!C2201</f>
        <v/>
      </c>
      <c r="AG2202" s="3">
        <f t="array" ref="AG2202">IF(AB2202=TRUE,"A",IF(AC2202=TRUE,"B",IF(AD2202=TRUE,"C",IF(AE2202=TRUE,"D","其他"))))</f>
        <v/>
      </c>
      <c r="AH2202" s="3">
        <f>IF(分析表!$E$12&lt;&gt;"ALL",AND(AF2202=分析表!$E$10,AG2202=分析表!$E$12),IF(AF2202=分析表!$E$10,TRUE(),IF(AF2202="ALL",TRUE(),"")))</f>
        <v/>
      </c>
    </row>
    <row r="2203">
      <c r="A2203" s="3">
        <f>COUNTIF($AH$2:AH2203,"TRUE")</f>
        <v/>
      </c>
      <c r="B2203" s="3">
        <f>COUNTIF($AG$2:$AG2203,#REF!)</f>
        <v/>
      </c>
      <c r="C2203" s="56">
        <f>待赋值表!A2202</f>
        <v/>
      </c>
      <c r="E2203" s="6">
        <f>待赋值表!D2202</f>
        <v/>
      </c>
      <c r="F2203" s="6">
        <f>待赋值表!E2202</f>
        <v/>
      </c>
      <c r="G2203" s="6">
        <f>待赋值表!F2202</f>
        <v/>
      </c>
      <c r="H2203" s="6">
        <f>待赋值表!G2202</f>
        <v/>
      </c>
      <c r="I2203" s="6">
        <f>待赋值表!H2202</f>
        <v/>
      </c>
      <c r="J2203" s="6">
        <f>待赋值表!I2202</f>
        <v/>
      </c>
      <c r="K2203" s="6">
        <f>待赋值表!J2202</f>
        <v/>
      </c>
      <c r="L2203" s="6">
        <f>待赋值表!K2202</f>
        <v/>
      </c>
      <c r="M2203" s="6">
        <f>待赋值表!L2202</f>
        <v/>
      </c>
      <c r="N2203" s="6">
        <f>待赋值表!M2202</f>
        <v/>
      </c>
      <c r="O2203" s="6">
        <f>待赋值表!N2202</f>
        <v/>
      </c>
      <c r="P2203" s="6">
        <f>待赋值表!O2202</f>
        <v/>
      </c>
      <c r="Q2203" s="6">
        <f>IF(待赋值表!P2202&lt;&gt;"",待赋值表!P2202,0)</f>
        <v/>
      </c>
      <c r="R2203" s="6">
        <f>待赋值表!Q2202</f>
        <v/>
      </c>
      <c r="S2203" s="6">
        <f>待赋值表!R2202</f>
        <v/>
      </c>
      <c r="T2203" s="6">
        <f>待赋值表!S2202</f>
        <v/>
      </c>
      <c r="U2203" s="6">
        <f>待赋值表!T2202</f>
        <v/>
      </c>
      <c r="V2203" s="6">
        <f>待赋值表!U2202</f>
        <v/>
      </c>
      <c r="W2203" s="6">
        <f>待赋值表!V2202</f>
        <v/>
      </c>
      <c r="X2203" s="6">
        <f>待赋值表!W2202</f>
        <v/>
      </c>
      <c r="Y2203" s="6">
        <f>待赋值表!X2202</f>
        <v/>
      </c>
      <c r="Z2203" s="3">
        <f>IF(M2203&gt;=0.01,"B_pre",IF(M2203&gt;=0,"C_pre","none"))</f>
        <v/>
      </c>
      <c r="AA2203" s="3">
        <f>IF(U2203&gt;0.125,"a_pre",IF(U2203&gt;=0,"b_pre","none"))</f>
        <v/>
      </c>
      <c r="AB2203" s="3">
        <f>AND(Z2203="B_pre",AA2203="a_pre")</f>
        <v/>
      </c>
      <c r="AC2203" s="3">
        <f>AND(Z2203="B_pre",AA2203="b_pre")</f>
        <v/>
      </c>
      <c r="AD2203" s="3">
        <f>AND(Z2203="C_pre",AA2203="a_pre")</f>
        <v/>
      </c>
      <c r="AE2203" s="3">
        <f>AND(Z2203="C_pre",AA2203="b_pre")</f>
        <v/>
      </c>
      <c r="AF2203" s="6">
        <f>待赋值表!C2202</f>
        <v/>
      </c>
      <c r="AG2203" s="3">
        <f t="array" ref="AG2203">IF(AB2203=TRUE,"A",IF(AC2203=TRUE,"B",IF(AD2203=TRUE,"C",IF(AE2203=TRUE,"D","其他"))))</f>
        <v/>
      </c>
      <c r="AH2203" s="3">
        <f>IF(分析表!$E$12&lt;&gt;"ALL",AND(AF2203=分析表!$E$10,AG2203=分析表!$E$12),IF(AF2203=分析表!$E$10,TRUE(),IF(AF2203="ALL",TRUE(),"")))</f>
        <v/>
      </c>
    </row>
    <row r="2204">
      <c r="A2204" s="3">
        <f>COUNTIF($AH$2:AH2204,"TRUE")</f>
        <v/>
      </c>
      <c r="B2204" s="3">
        <f>COUNTIF($AG$2:$AG2204,#REF!)</f>
        <v/>
      </c>
      <c r="C2204" s="56">
        <f>待赋值表!A2203</f>
        <v/>
      </c>
      <c r="E2204" s="6">
        <f>待赋值表!D2203</f>
        <v/>
      </c>
      <c r="F2204" s="6">
        <f>待赋值表!E2203</f>
        <v/>
      </c>
      <c r="G2204" s="6">
        <f>待赋值表!F2203</f>
        <v/>
      </c>
      <c r="H2204" s="6">
        <f>待赋值表!G2203</f>
        <v/>
      </c>
      <c r="I2204" s="6">
        <f>待赋值表!H2203</f>
        <v/>
      </c>
      <c r="J2204" s="6">
        <f>待赋值表!I2203</f>
        <v/>
      </c>
      <c r="K2204" s="6">
        <f>待赋值表!J2203</f>
        <v/>
      </c>
      <c r="L2204" s="6">
        <f>待赋值表!K2203</f>
        <v/>
      </c>
      <c r="M2204" s="6">
        <f>待赋值表!L2203</f>
        <v/>
      </c>
      <c r="N2204" s="6">
        <f>待赋值表!M2203</f>
        <v/>
      </c>
      <c r="O2204" s="6">
        <f>待赋值表!N2203</f>
        <v/>
      </c>
      <c r="P2204" s="6">
        <f>待赋值表!O2203</f>
        <v/>
      </c>
      <c r="Q2204" s="6">
        <f>IF(待赋值表!P2203&lt;&gt;"",待赋值表!P2203,0)</f>
        <v/>
      </c>
      <c r="R2204" s="6">
        <f>待赋值表!Q2203</f>
        <v/>
      </c>
      <c r="S2204" s="6">
        <f>待赋值表!R2203</f>
        <v/>
      </c>
      <c r="T2204" s="6">
        <f>待赋值表!S2203</f>
        <v/>
      </c>
      <c r="U2204" s="6">
        <f>待赋值表!T2203</f>
        <v/>
      </c>
      <c r="V2204" s="6">
        <f>待赋值表!U2203</f>
        <v/>
      </c>
      <c r="W2204" s="6">
        <f>待赋值表!V2203</f>
        <v/>
      </c>
      <c r="X2204" s="6">
        <f>待赋值表!W2203</f>
        <v/>
      </c>
      <c r="Y2204" s="6">
        <f>待赋值表!X2203</f>
        <v/>
      </c>
      <c r="Z2204" s="3">
        <f>IF(M2204&gt;=0.01,"B_pre",IF(M2204&gt;=0,"C_pre","none"))</f>
        <v/>
      </c>
      <c r="AA2204" s="3">
        <f>IF(U2204&gt;0.125,"a_pre",IF(U2204&gt;=0,"b_pre","none"))</f>
        <v/>
      </c>
      <c r="AB2204" s="3">
        <f>AND(Z2204="B_pre",AA2204="a_pre")</f>
        <v/>
      </c>
      <c r="AC2204" s="3">
        <f>AND(Z2204="B_pre",AA2204="b_pre")</f>
        <v/>
      </c>
      <c r="AD2204" s="3">
        <f>AND(Z2204="C_pre",AA2204="a_pre")</f>
        <v/>
      </c>
      <c r="AE2204" s="3">
        <f>AND(Z2204="C_pre",AA2204="b_pre")</f>
        <v/>
      </c>
      <c r="AF2204" s="6">
        <f>待赋值表!C2203</f>
        <v/>
      </c>
      <c r="AG2204" s="3">
        <f t="array" ref="AG2204">IF(AB2204=TRUE,"A",IF(AC2204=TRUE,"B",IF(AD2204=TRUE,"C",IF(AE2204=TRUE,"D","其他"))))</f>
        <v/>
      </c>
      <c r="AH2204" s="3">
        <f>IF(分析表!$E$12&lt;&gt;"ALL",AND(AF2204=分析表!$E$10,AG2204=分析表!$E$12),IF(AF2204=分析表!$E$10,TRUE(),IF(AF2204="ALL",TRUE(),"")))</f>
        <v/>
      </c>
    </row>
    <row r="2205">
      <c r="A2205" s="3">
        <f>COUNTIF($AH$2:AH2205,"TRUE")</f>
        <v/>
      </c>
      <c r="B2205" s="3">
        <f>COUNTIF($AG$2:$AG2205,#REF!)</f>
        <v/>
      </c>
      <c r="C2205" s="56">
        <f>待赋值表!A2204</f>
        <v/>
      </c>
      <c r="E2205" s="6">
        <f>待赋值表!D2204</f>
        <v/>
      </c>
      <c r="F2205" s="6">
        <f>待赋值表!E2204</f>
        <v/>
      </c>
      <c r="G2205" s="6">
        <f>待赋值表!F2204</f>
        <v/>
      </c>
      <c r="H2205" s="6">
        <f>待赋值表!G2204</f>
        <v/>
      </c>
      <c r="I2205" s="6">
        <f>待赋值表!H2204</f>
        <v/>
      </c>
      <c r="J2205" s="6">
        <f>待赋值表!I2204</f>
        <v/>
      </c>
      <c r="K2205" s="6">
        <f>待赋值表!J2204</f>
        <v/>
      </c>
      <c r="L2205" s="6">
        <f>待赋值表!K2204</f>
        <v/>
      </c>
      <c r="M2205" s="6">
        <f>待赋值表!L2204</f>
        <v/>
      </c>
      <c r="N2205" s="6">
        <f>待赋值表!M2204</f>
        <v/>
      </c>
      <c r="O2205" s="6">
        <f>待赋值表!N2204</f>
        <v/>
      </c>
      <c r="P2205" s="6">
        <f>待赋值表!O2204</f>
        <v/>
      </c>
      <c r="Q2205" s="6">
        <f>IF(待赋值表!P2204&lt;&gt;"",待赋值表!P2204,0)</f>
        <v/>
      </c>
      <c r="R2205" s="6">
        <f>待赋值表!Q2204</f>
        <v/>
      </c>
      <c r="S2205" s="6">
        <f>待赋值表!R2204</f>
        <v/>
      </c>
      <c r="T2205" s="6">
        <f>待赋值表!S2204</f>
        <v/>
      </c>
      <c r="U2205" s="6">
        <f>待赋值表!T2204</f>
        <v/>
      </c>
      <c r="V2205" s="6">
        <f>待赋值表!U2204</f>
        <v/>
      </c>
      <c r="W2205" s="6">
        <f>待赋值表!V2204</f>
        <v/>
      </c>
      <c r="X2205" s="6">
        <f>待赋值表!W2204</f>
        <v/>
      </c>
      <c r="Y2205" s="6">
        <f>待赋值表!X2204</f>
        <v/>
      </c>
      <c r="Z2205" s="3">
        <f>IF(M2205&gt;=0.01,"B_pre",IF(M2205&gt;=0,"C_pre","none"))</f>
        <v/>
      </c>
      <c r="AA2205" s="3">
        <f>IF(U2205&gt;0.125,"a_pre",IF(U2205&gt;=0,"b_pre","none"))</f>
        <v/>
      </c>
      <c r="AB2205" s="3">
        <f>AND(Z2205="B_pre",AA2205="a_pre")</f>
        <v/>
      </c>
      <c r="AC2205" s="3">
        <f>AND(Z2205="B_pre",AA2205="b_pre")</f>
        <v/>
      </c>
      <c r="AD2205" s="3">
        <f>AND(Z2205="C_pre",AA2205="a_pre")</f>
        <v/>
      </c>
      <c r="AE2205" s="3">
        <f>AND(Z2205="C_pre",AA2205="b_pre")</f>
        <v/>
      </c>
      <c r="AF2205" s="6">
        <f>待赋值表!C2204</f>
        <v/>
      </c>
      <c r="AG2205" s="3">
        <f t="array" ref="AG2205">IF(AB2205=TRUE,"A",IF(AC2205=TRUE,"B",IF(AD2205=TRUE,"C",IF(AE2205=TRUE,"D","其他"))))</f>
        <v/>
      </c>
      <c r="AH2205" s="3">
        <f>IF(分析表!$E$12&lt;&gt;"ALL",AND(AF2205=分析表!$E$10,AG2205=分析表!$E$12),IF(AF2205=分析表!$E$10,TRUE(),IF(AF2205="ALL",TRUE(),"")))</f>
        <v/>
      </c>
    </row>
    <row r="2206">
      <c r="A2206" s="3">
        <f>COUNTIF($AH$2:AH2206,"TRUE")</f>
        <v/>
      </c>
      <c r="B2206" s="3">
        <f>COUNTIF($AG$2:$AG2206,#REF!)</f>
        <v/>
      </c>
      <c r="C2206" s="56">
        <f>待赋值表!A2205</f>
        <v/>
      </c>
      <c r="E2206" s="6">
        <f>待赋值表!D2205</f>
        <v/>
      </c>
      <c r="F2206" s="6">
        <f>待赋值表!E2205</f>
        <v/>
      </c>
      <c r="G2206" s="6">
        <f>待赋值表!F2205</f>
        <v/>
      </c>
      <c r="H2206" s="6">
        <f>待赋值表!G2205</f>
        <v/>
      </c>
      <c r="I2206" s="6">
        <f>待赋值表!H2205</f>
        <v/>
      </c>
      <c r="J2206" s="6">
        <f>待赋值表!I2205</f>
        <v/>
      </c>
      <c r="K2206" s="6">
        <f>待赋值表!J2205</f>
        <v/>
      </c>
      <c r="L2206" s="6">
        <f>待赋值表!K2205</f>
        <v/>
      </c>
      <c r="M2206" s="6">
        <f>待赋值表!L2205</f>
        <v/>
      </c>
      <c r="N2206" s="6">
        <f>待赋值表!M2205</f>
        <v/>
      </c>
      <c r="O2206" s="6">
        <f>待赋值表!N2205</f>
        <v/>
      </c>
      <c r="P2206" s="6">
        <f>待赋值表!O2205</f>
        <v/>
      </c>
      <c r="Q2206" s="6">
        <f>IF(待赋值表!P2205&lt;&gt;"",待赋值表!P2205,0)</f>
        <v/>
      </c>
      <c r="R2206" s="6">
        <f>待赋值表!Q2205</f>
        <v/>
      </c>
      <c r="S2206" s="6">
        <f>待赋值表!R2205</f>
        <v/>
      </c>
      <c r="T2206" s="6">
        <f>待赋值表!S2205</f>
        <v/>
      </c>
      <c r="U2206" s="6">
        <f>待赋值表!T2205</f>
        <v/>
      </c>
      <c r="V2206" s="6">
        <f>待赋值表!U2205</f>
        <v/>
      </c>
      <c r="W2206" s="6">
        <f>待赋值表!V2205</f>
        <v/>
      </c>
      <c r="X2206" s="6">
        <f>待赋值表!W2205</f>
        <v/>
      </c>
      <c r="Y2206" s="6">
        <f>待赋值表!X2205</f>
        <v/>
      </c>
      <c r="Z2206" s="3">
        <f>IF(M2206&gt;=0.01,"B_pre",IF(M2206&gt;=0,"C_pre","none"))</f>
        <v/>
      </c>
      <c r="AA2206" s="3">
        <f>IF(U2206&gt;0.125,"a_pre",IF(U2206&gt;=0,"b_pre","none"))</f>
        <v/>
      </c>
      <c r="AB2206" s="3">
        <f>AND(Z2206="B_pre",AA2206="a_pre")</f>
        <v/>
      </c>
      <c r="AC2206" s="3">
        <f>AND(Z2206="B_pre",AA2206="b_pre")</f>
        <v/>
      </c>
      <c r="AD2206" s="3">
        <f>AND(Z2206="C_pre",AA2206="a_pre")</f>
        <v/>
      </c>
      <c r="AE2206" s="3">
        <f>AND(Z2206="C_pre",AA2206="b_pre")</f>
        <v/>
      </c>
      <c r="AF2206" s="6">
        <f>待赋值表!C2205</f>
        <v/>
      </c>
      <c r="AG2206" s="3">
        <f t="array" ref="AG2206">IF(AB2206=TRUE,"A",IF(AC2206=TRUE,"B",IF(AD2206=TRUE,"C",IF(AE2206=TRUE,"D","其他"))))</f>
        <v/>
      </c>
      <c r="AH2206" s="3">
        <f>IF(分析表!$E$12&lt;&gt;"ALL",AND(AF2206=分析表!$E$10,AG2206=分析表!$E$12),IF(AF2206=分析表!$E$10,TRUE(),IF(AF2206="ALL",TRUE(),"")))</f>
        <v/>
      </c>
    </row>
    <row r="2207">
      <c r="A2207" s="3">
        <f>COUNTIF($AH$2:AH2207,"TRUE")</f>
        <v/>
      </c>
      <c r="B2207" s="3">
        <f>COUNTIF($AG$2:$AG2207,#REF!)</f>
        <v/>
      </c>
      <c r="C2207" s="56">
        <f>待赋值表!A2206</f>
        <v/>
      </c>
      <c r="E2207" s="6">
        <f>待赋值表!D2206</f>
        <v/>
      </c>
      <c r="F2207" s="6">
        <f>待赋值表!E2206</f>
        <v/>
      </c>
      <c r="G2207" s="6">
        <f>待赋值表!F2206</f>
        <v/>
      </c>
      <c r="H2207" s="6">
        <f>待赋值表!G2206</f>
        <v/>
      </c>
      <c r="I2207" s="6">
        <f>待赋值表!H2206</f>
        <v/>
      </c>
      <c r="J2207" s="6">
        <f>待赋值表!I2206</f>
        <v/>
      </c>
      <c r="K2207" s="6">
        <f>待赋值表!J2206</f>
        <v/>
      </c>
      <c r="L2207" s="6">
        <f>待赋值表!K2206</f>
        <v/>
      </c>
      <c r="M2207" s="6">
        <f>待赋值表!L2206</f>
        <v/>
      </c>
      <c r="N2207" s="6">
        <f>待赋值表!M2206</f>
        <v/>
      </c>
      <c r="O2207" s="6">
        <f>待赋值表!N2206</f>
        <v/>
      </c>
      <c r="P2207" s="6">
        <f>待赋值表!O2206</f>
        <v/>
      </c>
      <c r="Q2207" s="6">
        <f>IF(待赋值表!P2206&lt;&gt;"",待赋值表!P2206,0)</f>
        <v/>
      </c>
      <c r="R2207" s="6">
        <f>待赋值表!Q2206</f>
        <v/>
      </c>
      <c r="S2207" s="6">
        <f>待赋值表!R2206</f>
        <v/>
      </c>
      <c r="T2207" s="6">
        <f>待赋值表!S2206</f>
        <v/>
      </c>
      <c r="U2207" s="6">
        <f>待赋值表!T2206</f>
        <v/>
      </c>
      <c r="V2207" s="6">
        <f>待赋值表!U2206</f>
        <v/>
      </c>
      <c r="W2207" s="6">
        <f>待赋值表!V2206</f>
        <v/>
      </c>
      <c r="X2207" s="6">
        <f>待赋值表!W2206</f>
        <v/>
      </c>
      <c r="Y2207" s="6">
        <f>待赋值表!X2206</f>
        <v/>
      </c>
      <c r="Z2207" s="3">
        <f>IF(M2207&gt;=0.01,"B_pre",IF(M2207&gt;=0,"C_pre","none"))</f>
        <v/>
      </c>
      <c r="AA2207" s="3">
        <f>IF(U2207&gt;0.125,"a_pre",IF(U2207&gt;=0,"b_pre","none"))</f>
        <v/>
      </c>
      <c r="AB2207" s="3">
        <f>AND(Z2207="B_pre",AA2207="a_pre")</f>
        <v/>
      </c>
      <c r="AC2207" s="3">
        <f>AND(Z2207="B_pre",AA2207="b_pre")</f>
        <v/>
      </c>
      <c r="AD2207" s="3">
        <f>AND(Z2207="C_pre",AA2207="a_pre")</f>
        <v/>
      </c>
      <c r="AE2207" s="3">
        <f>AND(Z2207="C_pre",AA2207="b_pre")</f>
        <v/>
      </c>
      <c r="AF2207" s="6">
        <f>待赋值表!C2206</f>
        <v/>
      </c>
      <c r="AG2207" s="3">
        <f t="array" ref="AG2207">IF(AB2207=TRUE,"A",IF(AC2207=TRUE,"B",IF(AD2207=TRUE,"C",IF(AE2207=TRUE,"D","其他"))))</f>
        <v/>
      </c>
      <c r="AH2207" s="3">
        <f>IF(分析表!$E$12&lt;&gt;"ALL",AND(AF2207=分析表!$E$10,AG2207=分析表!$E$12),IF(AF2207=分析表!$E$10,TRUE(),IF(AF2207="ALL",TRUE(),"")))</f>
        <v/>
      </c>
    </row>
    <row r="2208">
      <c r="A2208" s="3">
        <f>COUNTIF($AH$2:AH2208,"TRUE")</f>
        <v/>
      </c>
      <c r="B2208" s="3">
        <f>COUNTIF($AG$2:$AG2208,#REF!)</f>
        <v/>
      </c>
      <c r="C2208" s="56">
        <f>待赋值表!A2207</f>
        <v/>
      </c>
      <c r="E2208" s="6">
        <f>待赋值表!D2207</f>
        <v/>
      </c>
      <c r="F2208" s="6">
        <f>待赋值表!E2207</f>
        <v/>
      </c>
      <c r="G2208" s="6">
        <f>待赋值表!F2207</f>
        <v/>
      </c>
      <c r="H2208" s="6">
        <f>待赋值表!G2207</f>
        <v/>
      </c>
      <c r="I2208" s="6">
        <f>待赋值表!H2207</f>
        <v/>
      </c>
      <c r="J2208" s="6">
        <f>待赋值表!I2207</f>
        <v/>
      </c>
      <c r="K2208" s="6">
        <f>待赋值表!J2207</f>
        <v/>
      </c>
      <c r="L2208" s="6">
        <f>待赋值表!K2207</f>
        <v/>
      </c>
      <c r="M2208" s="6">
        <f>待赋值表!L2207</f>
        <v/>
      </c>
      <c r="N2208" s="6">
        <f>待赋值表!M2207</f>
        <v/>
      </c>
      <c r="O2208" s="6">
        <f>待赋值表!N2207</f>
        <v/>
      </c>
      <c r="P2208" s="6">
        <f>待赋值表!O2207</f>
        <v/>
      </c>
      <c r="Q2208" s="6">
        <f>IF(待赋值表!P2207&lt;&gt;"",待赋值表!P2207,0)</f>
        <v/>
      </c>
      <c r="R2208" s="6">
        <f>待赋值表!Q2207</f>
        <v/>
      </c>
      <c r="S2208" s="6">
        <f>待赋值表!R2207</f>
        <v/>
      </c>
      <c r="T2208" s="6">
        <f>待赋值表!S2207</f>
        <v/>
      </c>
      <c r="U2208" s="6">
        <f>待赋值表!T2207</f>
        <v/>
      </c>
      <c r="V2208" s="6">
        <f>待赋值表!U2207</f>
        <v/>
      </c>
      <c r="W2208" s="6">
        <f>待赋值表!V2207</f>
        <v/>
      </c>
      <c r="X2208" s="6">
        <f>待赋值表!W2207</f>
        <v/>
      </c>
      <c r="Y2208" s="6">
        <f>待赋值表!X2207</f>
        <v/>
      </c>
      <c r="Z2208" s="3">
        <f>IF(M2208&gt;=0.01,"B_pre",IF(M2208&gt;=0,"C_pre","none"))</f>
        <v/>
      </c>
      <c r="AA2208" s="3">
        <f>IF(U2208&gt;0.125,"a_pre",IF(U2208&gt;=0,"b_pre","none"))</f>
        <v/>
      </c>
      <c r="AB2208" s="3">
        <f>AND(Z2208="B_pre",AA2208="a_pre")</f>
        <v/>
      </c>
      <c r="AC2208" s="3">
        <f>AND(Z2208="B_pre",AA2208="b_pre")</f>
        <v/>
      </c>
      <c r="AD2208" s="3">
        <f>AND(Z2208="C_pre",AA2208="a_pre")</f>
        <v/>
      </c>
      <c r="AE2208" s="3">
        <f>AND(Z2208="C_pre",AA2208="b_pre")</f>
        <v/>
      </c>
      <c r="AF2208" s="6">
        <f>待赋值表!C2207</f>
        <v/>
      </c>
      <c r="AG2208" s="3">
        <f t="array" ref="AG2208">IF(AB2208=TRUE,"A",IF(AC2208=TRUE,"B",IF(AD2208=TRUE,"C",IF(AE2208=TRUE,"D","其他"))))</f>
        <v/>
      </c>
      <c r="AH2208" s="3">
        <f>IF(分析表!$E$12&lt;&gt;"ALL",AND(AF2208=分析表!$E$10,AG2208=分析表!$E$12),IF(AF2208=分析表!$E$10,TRUE(),IF(AF2208="ALL",TRUE(),"")))</f>
        <v/>
      </c>
    </row>
    <row r="2209">
      <c r="A2209" s="3">
        <f>COUNTIF($AH$2:AH2209,"TRUE")</f>
        <v/>
      </c>
      <c r="B2209" s="3">
        <f>COUNTIF($AG$2:$AG2209,#REF!)</f>
        <v/>
      </c>
      <c r="C2209" s="56">
        <f>待赋值表!A2208</f>
        <v/>
      </c>
      <c r="E2209" s="6">
        <f>待赋值表!D2208</f>
        <v/>
      </c>
      <c r="F2209" s="6">
        <f>待赋值表!E2208</f>
        <v/>
      </c>
      <c r="G2209" s="6">
        <f>待赋值表!F2208</f>
        <v/>
      </c>
      <c r="H2209" s="6">
        <f>待赋值表!G2208</f>
        <v/>
      </c>
      <c r="I2209" s="6">
        <f>待赋值表!H2208</f>
        <v/>
      </c>
      <c r="J2209" s="6">
        <f>待赋值表!I2208</f>
        <v/>
      </c>
      <c r="K2209" s="6">
        <f>待赋值表!J2208</f>
        <v/>
      </c>
      <c r="L2209" s="6">
        <f>待赋值表!K2208</f>
        <v/>
      </c>
      <c r="M2209" s="6">
        <f>待赋值表!L2208</f>
        <v/>
      </c>
      <c r="N2209" s="6">
        <f>待赋值表!M2208</f>
        <v/>
      </c>
      <c r="O2209" s="6">
        <f>待赋值表!N2208</f>
        <v/>
      </c>
      <c r="P2209" s="6">
        <f>待赋值表!O2208</f>
        <v/>
      </c>
      <c r="Q2209" s="6">
        <f>IF(待赋值表!P2208&lt;&gt;"",待赋值表!P2208,0)</f>
        <v/>
      </c>
      <c r="R2209" s="6">
        <f>待赋值表!Q2208</f>
        <v/>
      </c>
      <c r="S2209" s="6">
        <f>待赋值表!R2208</f>
        <v/>
      </c>
      <c r="T2209" s="6">
        <f>待赋值表!S2208</f>
        <v/>
      </c>
      <c r="U2209" s="6">
        <f>待赋值表!T2208</f>
        <v/>
      </c>
      <c r="V2209" s="6">
        <f>待赋值表!U2208</f>
        <v/>
      </c>
      <c r="W2209" s="6">
        <f>待赋值表!V2208</f>
        <v/>
      </c>
      <c r="X2209" s="6">
        <f>待赋值表!W2208</f>
        <v/>
      </c>
      <c r="Y2209" s="6">
        <f>待赋值表!X2208</f>
        <v/>
      </c>
      <c r="Z2209" s="3">
        <f>IF(M2209&gt;=0.01,"B_pre",IF(M2209&gt;=0,"C_pre","none"))</f>
        <v/>
      </c>
      <c r="AA2209" s="3">
        <f>IF(U2209&gt;0.125,"a_pre",IF(U2209&gt;=0,"b_pre","none"))</f>
        <v/>
      </c>
      <c r="AB2209" s="3">
        <f>AND(Z2209="B_pre",AA2209="a_pre")</f>
        <v/>
      </c>
      <c r="AC2209" s="3">
        <f>AND(Z2209="B_pre",AA2209="b_pre")</f>
        <v/>
      </c>
      <c r="AD2209" s="3">
        <f>AND(Z2209="C_pre",AA2209="a_pre")</f>
        <v/>
      </c>
      <c r="AE2209" s="3">
        <f>AND(Z2209="C_pre",AA2209="b_pre")</f>
        <v/>
      </c>
      <c r="AF2209" s="6">
        <f>待赋值表!C2208</f>
        <v/>
      </c>
      <c r="AG2209" s="3">
        <f t="array" ref="AG2209">IF(AB2209=TRUE,"A",IF(AC2209=TRUE,"B",IF(AD2209=TRUE,"C",IF(AE2209=TRUE,"D","其他"))))</f>
        <v/>
      </c>
      <c r="AH2209" s="3">
        <f>IF(分析表!$E$12&lt;&gt;"ALL",AND(AF2209=分析表!$E$10,AG2209=分析表!$E$12),IF(AF2209=分析表!$E$10,TRUE(),IF(AF2209="ALL",TRUE(),"")))</f>
        <v/>
      </c>
    </row>
    <row r="2210">
      <c r="A2210" s="3">
        <f>COUNTIF($AH$2:AH2210,"TRUE")</f>
        <v/>
      </c>
      <c r="B2210" s="3">
        <f>COUNTIF($AG$2:$AG2210,#REF!)</f>
        <v/>
      </c>
      <c r="C2210" s="56">
        <f>待赋值表!A2209</f>
        <v/>
      </c>
      <c r="E2210" s="6">
        <f>待赋值表!D2209</f>
        <v/>
      </c>
      <c r="F2210" s="6">
        <f>待赋值表!E2209</f>
        <v/>
      </c>
      <c r="G2210" s="6">
        <f>待赋值表!F2209</f>
        <v/>
      </c>
      <c r="H2210" s="6">
        <f>待赋值表!G2209</f>
        <v/>
      </c>
      <c r="I2210" s="6">
        <f>待赋值表!H2209</f>
        <v/>
      </c>
      <c r="J2210" s="6">
        <f>待赋值表!I2209</f>
        <v/>
      </c>
      <c r="K2210" s="6">
        <f>待赋值表!J2209</f>
        <v/>
      </c>
      <c r="L2210" s="6">
        <f>待赋值表!K2209</f>
        <v/>
      </c>
      <c r="M2210" s="6">
        <f>待赋值表!L2209</f>
        <v/>
      </c>
      <c r="N2210" s="6">
        <f>待赋值表!M2209</f>
        <v/>
      </c>
      <c r="O2210" s="6">
        <f>待赋值表!N2209</f>
        <v/>
      </c>
      <c r="P2210" s="6">
        <f>待赋值表!O2209</f>
        <v/>
      </c>
      <c r="Q2210" s="6">
        <f>IF(待赋值表!P2209&lt;&gt;"",待赋值表!P2209,0)</f>
        <v/>
      </c>
      <c r="R2210" s="6">
        <f>待赋值表!Q2209</f>
        <v/>
      </c>
      <c r="S2210" s="6">
        <f>待赋值表!R2209</f>
        <v/>
      </c>
      <c r="T2210" s="6">
        <f>待赋值表!S2209</f>
        <v/>
      </c>
      <c r="U2210" s="6">
        <f>待赋值表!T2209</f>
        <v/>
      </c>
      <c r="V2210" s="6">
        <f>待赋值表!U2209</f>
        <v/>
      </c>
      <c r="W2210" s="6">
        <f>待赋值表!V2209</f>
        <v/>
      </c>
      <c r="X2210" s="6">
        <f>待赋值表!W2209</f>
        <v/>
      </c>
      <c r="Y2210" s="6">
        <f>待赋值表!X2209</f>
        <v/>
      </c>
      <c r="Z2210" s="3">
        <f>IF(M2210&gt;=0.01,"B_pre",IF(M2210&gt;=0,"C_pre","none"))</f>
        <v/>
      </c>
      <c r="AA2210" s="3">
        <f>IF(U2210&gt;0.125,"a_pre",IF(U2210&gt;=0,"b_pre","none"))</f>
        <v/>
      </c>
      <c r="AB2210" s="3">
        <f>AND(Z2210="B_pre",AA2210="a_pre")</f>
        <v/>
      </c>
      <c r="AC2210" s="3">
        <f>AND(Z2210="B_pre",AA2210="b_pre")</f>
        <v/>
      </c>
      <c r="AD2210" s="3">
        <f>AND(Z2210="C_pre",AA2210="a_pre")</f>
        <v/>
      </c>
      <c r="AE2210" s="3">
        <f>AND(Z2210="C_pre",AA2210="b_pre")</f>
        <v/>
      </c>
      <c r="AF2210" s="6">
        <f>待赋值表!C2209</f>
        <v/>
      </c>
      <c r="AG2210" s="3">
        <f t="array" ref="AG2210">IF(AB2210=TRUE,"A",IF(AC2210=TRUE,"B",IF(AD2210=TRUE,"C",IF(AE2210=TRUE,"D","其他"))))</f>
        <v/>
      </c>
      <c r="AH2210" s="3">
        <f>IF(分析表!$E$12&lt;&gt;"ALL",AND(AF2210=分析表!$E$10,AG2210=分析表!$E$12),IF(AF2210=分析表!$E$10,TRUE(),IF(AF2210="ALL",TRUE(),"")))</f>
        <v/>
      </c>
    </row>
    <row r="2211">
      <c r="A2211" s="3">
        <f>COUNTIF($AH$2:AH2211,"TRUE")</f>
        <v/>
      </c>
      <c r="B2211" s="3">
        <f>COUNTIF($AG$2:$AG2211,#REF!)</f>
        <v/>
      </c>
      <c r="C2211" s="56">
        <f>待赋值表!A2210</f>
        <v/>
      </c>
      <c r="E2211" s="6">
        <f>待赋值表!D2210</f>
        <v/>
      </c>
      <c r="F2211" s="6">
        <f>待赋值表!E2210</f>
        <v/>
      </c>
      <c r="G2211" s="6">
        <f>待赋值表!F2210</f>
        <v/>
      </c>
      <c r="H2211" s="6">
        <f>待赋值表!G2210</f>
        <v/>
      </c>
      <c r="I2211" s="6">
        <f>待赋值表!H2210</f>
        <v/>
      </c>
      <c r="J2211" s="6">
        <f>待赋值表!I2210</f>
        <v/>
      </c>
      <c r="K2211" s="6">
        <f>待赋值表!J2210</f>
        <v/>
      </c>
      <c r="L2211" s="6">
        <f>待赋值表!K2210</f>
        <v/>
      </c>
      <c r="M2211" s="6">
        <f>待赋值表!L2210</f>
        <v/>
      </c>
      <c r="N2211" s="6">
        <f>待赋值表!M2210</f>
        <v/>
      </c>
      <c r="O2211" s="6">
        <f>待赋值表!N2210</f>
        <v/>
      </c>
      <c r="P2211" s="6">
        <f>待赋值表!O2210</f>
        <v/>
      </c>
      <c r="Q2211" s="6">
        <f>IF(待赋值表!P2210&lt;&gt;"",待赋值表!P2210,0)</f>
        <v/>
      </c>
      <c r="R2211" s="6">
        <f>待赋值表!Q2210</f>
        <v/>
      </c>
      <c r="S2211" s="6">
        <f>待赋值表!R2210</f>
        <v/>
      </c>
      <c r="T2211" s="6">
        <f>待赋值表!S2210</f>
        <v/>
      </c>
      <c r="U2211" s="6">
        <f>待赋值表!T2210</f>
        <v/>
      </c>
      <c r="V2211" s="6">
        <f>待赋值表!U2210</f>
        <v/>
      </c>
      <c r="W2211" s="6">
        <f>待赋值表!V2210</f>
        <v/>
      </c>
      <c r="X2211" s="6">
        <f>待赋值表!W2210</f>
        <v/>
      </c>
      <c r="Y2211" s="6">
        <f>待赋值表!X2210</f>
        <v/>
      </c>
      <c r="Z2211" s="3">
        <f>IF(M2211&gt;=0.01,"B_pre",IF(M2211&gt;=0,"C_pre","none"))</f>
        <v/>
      </c>
      <c r="AA2211" s="3">
        <f>IF(U2211&gt;0.125,"a_pre",IF(U2211&gt;=0,"b_pre","none"))</f>
        <v/>
      </c>
      <c r="AB2211" s="3">
        <f>AND(Z2211="B_pre",AA2211="a_pre")</f>
        <v/>
      </c>
      <c r="AC2211" s="3">
        <f>AND(Z2211="B_pre",AA2211="b_pre")</f>
        <v/>
      </c>
      <c r="AD2211" s="3">
        <f>AND(Z2211="C_pre",AA2211="a_pre")</f>
        <v/>
      </c>
      <c r="AE2211" s="3">
        <f>AND(Z2211="C_pre",AA2211="b_pre")</f>
        <v/>
      </c>
      <c r="AF2211" s="6">
        <f>待赋值表!C2210</f>
        <v/>
      </c>
      <c r="AG2211" s="3">
        <f t="array" ref="AG2211">IF(AB2211=TRUE,"A",IF(AC2211=TRUE,"B",IF(AD2211=TRUE,"C",IF(AE2211=TRUE,"D","其他"))))</f>
        <v/>
      </c>
      <c r="AH2211" s="3">
        <f>IF(分析表!$E$12&lt;&gt;"ALL",AND(AF2211=分析表!$E$10,AG2211=分析表!$E$12),IF(AF2211=分析表!$E$10,TRUE(),IF(AF2211="ALL",TRUE(),"")))</f>
        <v/>
      </c>
    </row>
    <row r="2212">
      <c r="A2212" s="3">
        <f>COUNTIF($AH$2:AH2212,"TRUE")</f>
        <v/>
      </c>
      <c r="B2212" s="3">
        <f>COUNTIF($AG$2:$AG2212,#REF!)</f>
        <v/>
      </c>
      <c r="C2212" s="56">
        <f>待赋值表!A2211</f>
        <v/>
      </c>
      <c r="E2212" s="6">
        <f>待赋值表!D2211</f>
        <v/>
      </c>
      <c r="F2212" s="6">
        <f>待赋值表!E2211</f>
        <v/>
      </c>
      <c r="G2212" s="6">
        <f>待赋值表!F2211</f>
        <v/>
      </c>
      <c r="H2212" s="6">
        <f>待赋值表!G2211</f>
        <v/>
      </c>
      <c r="I2212" s="6">
        <f>待赋值表!H2211</f>
        <v/>
      </c>
      <c r="J2212" s="6">
        <f>待赋值表!I2211</f>
        <v/>
      </c>
      <c r="K2212" s="6">
        <f>待赋值表!J2211</f>
        <v/>
      </c>
      <c r="L2212" s="6">
        <f>待赋值表!K2211</f>
        <v/>
      </c>
      <c r="M2212" s="6">
        <f>待赋值表!L2211</f>
        <v/>
      </c>
      <c r="N2212" s="6">
        <f>待赋值表!M2211</f>
        <v/>
      </c>
      <c r="O2212" s="6">
        <f>待赋值表!N2211</f>
        <v/>
      </c>
      <c r="P2212" s="6">
        <f>待赋值表!O2211</f>
        <v/>
      </c>
      <c r="Q2212" s="6">
        <f>IF(待赋值表!P2211&lt;&gt;"",待赋值表!P2211,0)</f>
        <v/>
      </c>
      <c r="R2212" s="6">
        <f>待赋值表!Q2211</f>
        <v/>
      </c>
      <c r="S2212" s="6">
        <f>待赋值表!R2211</f>
        <v/>
      </c>
      <c r="T2212" s="6">
        <f>待赋值表!S2211</f>
        <v/>
      </c>
      <c r="U2212" s="6">
        <f>待赋值表!T2211</f>
        <v/>
      </c>
      <c r="V2212" s="6">
        <f>待赋值表!U2211</f>
        <v/>
      </c>
      <c r="W2212" s="6">
        <f>待赋值表!V2211</f>
        <v/>
      </c>
      <c r="X2212" s="6">
        <f>待赋值表!W2211</f>
        <v/>
      </c>
      <c r="Y2212" s="6">
        <f>待赋值表!X2211</f>
        <v/>
      </c>
      <c r="Z2212" s="3">
        <f>IF(M2212&gt;=0.01,"B_pre",IF(M2212&gt;=0,"C_pre","none"))</f>
        <v/>
      </c>
      <c r="AA2212" s="3">
        <f>IF(U2212&gt;0.125,"a_pre",IF(U2212&gt;=0,"b_pre","none"))</f>
        <v/>
      </c>
      <c r="AB2212" s="3">
        <f>AND(Z2212="B_pre",AA2212="a_pre")</f>
        <v/>
      </c>
      <c r="AC2212" s="3">
        <f>AND(Z2212="B_pre",AA2212="b_pre")</f>
        <v/>
      </c>
      <c r="AD2212" s="3">
        <f>AND(Z2212="C_pre",AA2212="a_pre")</f>
        <v/>
      </c>
      <c r="AE2212" s="3">
        <f>AND(Z2212="C_pre",AA2212="b_pre")</f>
        <v/>
      </c>
      <c r="AF2212" s="6">
        <f>待赋值表!C2211</f>
        <v/>
      </c>
      <c r="AG2212" s="3">
        <f t="array" ref="AG2212">IF(AB2212=TRUE,"A",IF(AC2212=TRUE,"B",IF(AD2212=TRUE,"C",IF(AE2212=TRUE,"D","其他"))))</f>
        <v/>
      </c>
      <c r="AH2212" s="3">
        <f>IF(分析表!$E$12&lt;&gt;"ALL",AND(AF2212=分析表!$E$10,AG2212=分析表!$E$12),IF(AF2212=分析表!$E$10,TRUE(),IF(AF2212="ALL",TRUE(),"")))</f>
        <v/>
      </c>
    </row>
    <row r="2213">
      <c r="A2213" s="3">
        <f>COUNTIF($AH$2:AH2213,"TRUE")</f>
        <v/>
      </c>
      <c r="B2213" s="3">
        <f>COUNTIF($AG$2:$AG2213,#REF!)</f>
        <v/>
      </c>
      <c r="C2213" s="56">
        <f>待赋值表!A2212</f>
        <v/>
      </c>
      <c r="E2213" s="6">
        <f>待赋值表!D2212</f>
        <v/>
      </c>
      <c r="F2213" s="6">
        <f>待赋值表!E2212</f>
        <v/>
      </c>
      <c r="G2213" s="6">
        <f>待赋值表!F2212</f>
        <v/>
      </c>
      <c r="H2213" s="6">
        <f>待赋值表!G2212</f>
        <v/>
      </c>
      <c r="I2213" s="6">
        <f>待赋值表!H2212</f>
        <v/>
      </c>
      <c r="J2213" s="6">
        <f>待赋值表!I2212</f>
        <v/>
      </c>
      <c r="K2213" s="6">
        <f>待赋值表!J2212</f>
        <v/>
      </c>
      <c r="L2213" s="6">
        <f>待赋值表!K2212</f>
        <v/>
      </c>
      <c r="M2213" s="6">
        <f>待赋值表!L2212</f>
        <v/>
      </c>
      <c r="N2213" s="6">
        <f>待赋值表!M2212</f>
        <v/>
      </c>
      <c r="O2213" s="6">
        <f>待赋值表!N2212</f>
        <v/>
      </c>
      <c r="P2213" s="6">
        <f>待赋值表!O2212</f>
        <v/>
      </c>
      <c r="Q2213" s="6">
        <f>IF(待赋值表!P2212&lt;&gt;"",待赋值表!P2212,0)</f>
        <v/>
      </c>
      <c r="R2213" s="6">
        <f>待赋值表!Q2212</f>
        <v/>
      </c>
      <c r="S2213" s="6">
        <f>待赋值表!R2212</f>
        <v/>
      </c>
      <c r="T2213" s="6">
        <f>待赋值表!S2212</f>
        <v/>
      </c>
      <c r="U2213" s="6">
        <f>待赋值表!T2212</f>
        <v/>
      </c>
      <c r="V2213" s="6">
        <f>待赋值表!U2212</f>
        <v/>
      </c>
      <c r="W2213" s="6">
        <f>待赋值表!V2212</f>
        <v/>
      </c>
      <c r="X2213" s="6">
        <f>待赋值表!W2212</f>
        <v/>
      </c>
      <c r="Y2213" s="6">
        <f>待赋值表!X2212</f>
        <v/>
      </c>
      <c r="Z2213" s="3">
        <f>IF(M2213&gt;=0.01,"B_pre",IF(M2213&gt;=0,"C_pre","none"))</f>
        <v/>
      </c>
      <c r="AA2213" s="3">
        <f>IF(U2213&gt;0.125,"a_pre",IF(U2213&gt;=0,"b_pre","none"))</f>
        <v/>
      </c>
      <c r="AB2213" s="3">
        <f>AND(Z2213="B_pre",AA2213="a_pre")</f>
        <v/>
      </c>
      <c r="AC2213" s="3">
        <f>AND(Z2213="B_pre",AA2213="b_pre")</f>
        <v/>
      </c>
      <c r="AD2213" s="3">
        <f>AND(Z2213="C_pre",AA2213="a_pre")</f>
        <v/>
      </c>
      <c r="AE2213" s="3">
        <f>AND(Z2213="C_pre",AA2213="b_pre")</f>
        <v/>
      </c>
      <c r="AF2213" s="6">
        <f>待赋值表!C2212</f>
        <v/>
      </c>
      <c r="AG2213" s="3">
        <f t="array" ref="AG2213">IF(AB2213=TRUE,"A",IF(AC2213=TRUE,"B",IF(AD2213=TRUE,"C",IF(AE2213=TRUE,"D","其他"))))</f>
        <v/>
      </c>
      <c r="AH2213" s="3">
        <f>IF(分析表!$E$12&lt;&gt;"ALL",AND(AF2213=分析表!$E$10,AG2213=分析表!$E$12),IF(AF2213=分析表!$E$10,TRUE(),IF(AF2213="ALL",TRUE(),"")))</f>
        <v/>
      </c>
    </row>
    <row r="2214">
      <c r="A2214" s="3">
        <f>COUNTIF($AH$2:AH2214,"TRUE")</f>
        <v/>
      </c>
      <c r="B2214" s="3">
        <f>COUNTIF($AG$2:$AG2214,#REF!)</f>
        <v/>
      </c>
      <c r="C2214" s="56">
        <f>待赋值表!A2213</f>
        <v/>
      </c>
      <c r="E2214" s="6">
        <f>待赋值表!D2213</f>
        <v/>
      </c>
      <c r="F2214" s="6">
        <f>待赋值表!E2213</f>
        <v/>
      </c>
      <c r="G2214" s="6">
        <f>待赋值表!F2213</f>
        <v/>
      </c>
      <c r="H2214" s="6">
        <f>待赋值表!G2213</f>
        <v/>
      </c>
      <c r="I2214" s="6">
        <f>待赋值表!H2213</f>
        <v/>
      </c>
      <c r="J2214" s="6">
        <f>待赋值表!I2213</f>
        <v/>
      </c>
      <c r="K2214" s="6">
        <f>待赋值表!J2213</f>
        <v/>
      </c>
      <c r="L2214" s="6">
        <f>待赋值表!K2213</f>
        <v/>
      </c>
      <c r="M2214" s="6">
        <f>待赋值表!L2213</f>
        <v/>
      </c>
      <c r="N2214" s="6">
        <f>待赋值表!M2213</f>
        <v/>
      </c>
      <c r="O2214" s="6">
        <f>待赋值表!N2213</f>
        <v/>
      </c>
      <c r="P2214" s="6">
        <f>待赋值表!O2213</f>
        <v/>
      </c>
      <c r="Q2214" s="6">
        <f>IF(待赋值表!P2213&lt;&gt;"",待赋值表!P2213,0)</f>
        <v/>
      </c>
      <c r="R2214" s="6">
        <f>待赋值表!Q2213</f>
        <v/>
      </c>
      <c r="S2214" s="6">
        <f>待赋值表!R2213</f>
        <v/>
      </c>
      <c r="T2214" s="6">
        <f>待赋值表!S2213</f>
        <v/>
      </c>
      <c r="U2214" s="6">
        <f>待赋值表!T2213</f>
        <v/>
      </c>
      <c r="V2214" s="6">
        <f>待赋值表!U2213</f>
        <v/>
      </c>
      <c r="W2214" s="6">
        <f>待赋值表!V2213</f>
        <v/>
      </c>
      <c r="X2214" s="6">
        <f>待赋值表!W2213</f>
        <v/>
      </c>
      <c r="Y2214" s="6">
        <f>待赋值表!X2213</f>
        <v/>
      </c>
      <c r="Z2214" s="3">
        <f>IF(M2214&gt;=0.01,"B_pre",IF(M2214&gt;=0,"C_pre","none"))</f>
        <v/>
      </c>
      <c r="AA2214" s="3">
        <f>IF(U2214&gt;0.125,"a_pre",IF(U2214&gt;=0,"b_pre","none"))</f>
        <v/>
      </c>
      <c r="AB2214" s="3">
        <f>AND(Z2214="B_pre",AA2214="a_pre")</f>
        <v/>
      </c>
      <c r="AC2214" s="3">
        <f>AND(Z2214="B_pre",AA2214="b_pre")</f>
        <v/>
      </c>
      <c r="AD2214" s="3">
        <f>AND(Z2214="C_pre",AA2214="a_pre")</f>
        <v/>
      </c>
      <c r="AE2214" s="3">
        <f>AND(Z2214="C_pre",AA2214="b_pre")</f>
        <v/>
      </c>
      <c r="AF2214" s="6">
        <f>待赋值表!C2213</f>
        <v/>
      </c>
      <c r="AG2214" s="3">
        <f t="array" ref="AG2214">IF(AB2214=TRUE,"A",IF(AC2214=TRUE,"B",IF(AD2214=TRUE,"C",IF(AE2214=TRUE,"D","其他"))))</f>
        <v/>
      </c>
      <c r="AH2214" s="3">
        <f>IF(分析表!$E$12&lt;&gt;"ALL",AND(AF2214=分析表!$E$10,AG2214=分析表!$E$12),IF(AF2214=分析表!$E$10,TRUE(),IF(AF2214="ALL",TRUE(),"")))</f>
        <v/>
      </c>
    </row>
    <row r="2215">
      <c r="A2215" s="3">
        <f>COUNTIF($AH$2:AH2215,"TRUE")</f>
        <v/>
      </c>
      <c r="B2215" s="3">
        <f>COUNTIF($AG$2:$AG2215,#REF!)</f>
        <v/>
      </c>
      <c r="C2215" s="56">
        <f>待赋值表!A2214</f>
        <v/>
      </c>
      <c r="E2215" s="6">
        <f>待赋值表!D2214</f>
        <v/>
      </c>
      <c r="F2215" s="6">
        <f>待赋值表!E2214</f>
        <v/>
      </c>
      <c r="G2215" s="6">
        <f>待赋值表!F2214</f>
        <v/>
      </c>
      <c r="H2215" s="6">
        <f>待赋值表!G2214</f>
        <v/>
      </c>
      <c r="I2215" s="6">
        <f>待赋值表!H2214</f>
        <v/>
      </c>
      <c r="J2215" s="6">
        <f>待赋值表!I2214</f>
        <v/>
      </c>
      <c r="K2215" s="6">
        <f>待赋值表!J2214</f>
        <v/>
      </c>
      <c r="L2215" s="6">
        <f>待赋值表!K2214</f>
        <v/>
      </c>
      <c r="M2215" s="6">
        <f>待赋值表!L2214</f>
        <v/>
      </c>
      <c r="N2215" s="6">
        <f>待赋值表!M2214</f>
        <v/>
      </c>
      <c r="O2215" s="6">
        <f>待赋值表!N2214</f>
        <v/>
      </c>
      <c r="P2215" s="6">
        <f>待赋值表!O2214</f>
        <v/>
      </c>
      <c r="Q2215" s="6">
        <f>IF(待赋值表!P2214&lt;&gt;"",待赋值表!P2214,0)</f>
        <v/>
      </c>
      <c r="R2215" s="6">
        <f>待赋值表!Q2214</f>
        <v/>
      </c>
      <c r="S2215" s="6">
        <f>待赋值表!R2214</f>
        <v/>
      </c>
      <c r="T2215" s="6">
        <f>待赋值表!S2214</f>
        <v/>
      </c>
      <c r="U2215" s="6">
        <f>待赋值表!T2214</f>
        <v/>
      </c>
      <c r="V2215" s="6">
        <f>待赋值表!U2214</f>
        <v/>
      </c>
      <c r="W2215" s="6">
        <f>待赋值表!V2214</f>
        <v/>
      </c>
      <c r="X2215" s="6">
        <f>待赋值表!W2214</f>
        <v/>
      </c>
      <c r="Y2215" s="6">
        <f>待赋值表!X2214</f>
        <v/>
      </c>
      <c r="Z2215" s="3">
        <f>IF(M2215&gt;=0.01,"B_pre",IF(M2215&gt;=0,"C_pre","none"))</f>
        <v/>
      </c>
      <c r="AA2215" s="3">
        <f>IF(U2215&gt;0.125,"a_pre",IF(U2215&gt;=0,"b_pre","none"))</f>
        <v/>
      </c>
      <c r="AB2215" s="3">
        <f>AND(Z2215="B_pre",AA2215="a_pre")</f>
        <v/>
      </c>
      <c r="AC2215" s="3">
        <f>AND(Z2215="B_pre",AA2215="b_pre")</f>
        <v/>
      </c>
      <c r="AD2215" s="3">
        <f>AND(Z2215="C_pre",AA2215="a_pre")</f>
        <v/>
      </c>
      <c r="AE2215" s="3">
        <f>AND(Z2215="C_pre",AA2215="b_pre")</f>
        <v/>
      </c>
      <c r="AF2215" s="6">
        <f>待赋值表!C2214</f>
        <v/>
      </c>
      <c r="AG2215" s="3">
        <f t="array" ref="AG2215">IF(AB2215=TRUE,"A",IF(AC2215=TRUE,"B",IF(AD2215=TRUE,"C",IF(AE2215=TRUE,"D","其他"))))</f>
        <v/>
      </c>
      <c r="AH2215" s="3">
        <f>IF(分析表!$E$12&lt;&gt;"ALL",AND(AF2215=分析表!$E$10,AG2215=分析表!$E$12),IF(AF2215=分析表!$E$10,TRUE(),IF(AF2215="ALL",TRUE(),"")))</f>
        <v/>
      </c>
    </row>
    <row r="2216">
      <c r="A2216" s="3">
        <f>COUNTIF($AH$2:AH2216,"TRUE")</f>
        <v/>
      </c>
      <c r="B2216" s="3">
        <f>COUNTIF($AG$2:$AG2216,#REF!)</f>
        <v/>
      </c>
      <c r="C2216" s="56">
        <f>待赋值表!A2215</f>
        <v/>
      </c>
      <c r="E2216" s="6">
        <f>待赋值表!D2215</f>
        <v/>
      </c>
      <c r="F2216" s="6">
        <f>待赋值表!E2215</f>
        <v/>
      </c>
      <c r="G2216" s="6">
        <f>待赋值表!F2215</f>
        <v/>
      </c>
      <c r="H2216" s="6">
        <f>待赋值表!G2215</f>
        <v/>
      </c>
      <c r="I2216" s="6">
        <f>待赋值表!H2215</f>
        <v/>
      </c>
      <c r="J2216" s="6">
        <f>待赋值表!I2215</f>
        <v/>
      </c>
      <c r="K2216" s="6">
        <f>待赋值表!J2215</f>
        <v/>
      </c>
      <c r="L2216" s="6">
        <f>待赋值表!K2215</f>
        <v/>
      </c>
      <c r="M2216" s="6">
        <f>待赋值表!L2215</f>
        <v/>
      </c>
      <c r="N2216" s="6">
        <f>待赋值表!M2215</f>
        <v/>
      </c>
      <c r="O2216" s="6">
        <f>待赋值表!N2215</f>
        <v/>
      </c>
      <c r="P2216" s="6">
        <f>待赋值表!O2215</f>
        <v/>
      </c>
      <c r="Q2216" s="6">
        <f>IF(待赋值表!P2215&lt;&gt;"",待赋值表!P2215,0)</f>
        <v/>
      </c>
      <c r="R2216" s="6">
        <f>待赋值表!Q2215</f>
        <v/>
      </c>
      <c r="S2216" s="6">
        <f>待赋值表!R2215</f>
        <v/>
      </c>
      <c r="T2216" s="6">
        <f>待赋值表!S2215</f>
        <v/>
      </c>
      <c r="U2216" s="6">
        <f>待赋值表!T2215</f>
        <v/>
      </c>
      <c r="V2216" s="6">
        <f>待赋值表!U2215</f>
        <v/>
      </c>
      <c r="W2216" s="6">
        <f>待赋值表!V2215</f>
        <v/>
      </c>
      <c r="X2216" s="6">
        <f>待赋值表!W2215</f>
        <v/>
      </c>
      <c r="Y2216" s="6">
        <f>待赋值表!X2215</f>
        <v/>
      </c>
      <c r="Z2216" s="3">
        <f>IF(M2216&gt;=0.01,"B_pre",IF(M2216&gt;=0,"C_pre","none"))</f>
        <v/>
      </c>
      <c r="AA2216" s="3">
        <f>IF(U2216&gt;0.125,"a_pre",IF(U2216&gt;=0,"b_pre","none"))</f>
        <v/>
      </c>
      <c r="AB2216" s="3">
        <f>AND(Z2216="B_pre",AA2216="a_pre")</f>
        <v/>
      </c>
      <c r="AC2216" s="3">
        <f>AND(Z2216="B_pre",AA2216="b_pre")</f>
        <v/>
      </c>
      <c r="AD2216" s="3">
        <f>AND(Z2216="C_pre",AA2216="a_pre")</f>
        <v/>
      </c>
      <c r="AE2216" s="3">
        <f>AND(Z2216="C_pre",AA2216="b_pre")</f>
        <v/>
      </c>
      <c r="AF2216" s="6">
        <f>待赋值表!C2215</f>
        <v/>
      </c>
      <c r="AG2216" s="3">
        <f t="array" ref="AG2216">IF(AB2216=TRUE,"A",IF(AC2216=TRUE,"B",IF(AD2216=TRUE,"C",IF(AE2216=TRUE,"D","其他"))))</f>
        <v/>
      </c>
      <c r="AH2216" s="3">
        <f>IF(分析表!$E$12&lt;&gt;"ALL",AND(AF2216=分析表!$E$10,AG2216=分析表!$E$12),IF(AF2216=分析表!$E$10,TRUE(),IF(AF2216="ALL",TRUE(),"")))</f>
        <v/>
      </c>
    </row>
    <row r="2217">
      <c r="A2217" s="3">
        <f>COUNTIF($AH$2:AH2217,"TRUE")</f>
        <v/>
      </c>
      <c r="B2217" s="3">
        <f>COUNTIF($AG$2:$AG2217,#REF!)</f>
        <v/>
      </c>
      <c r="C2217" s="56">
        <f>待赋值表!A2216</f>
        <v/>
      </c>
      <c r="E2217" s="6">
        <f>待赋值表!D2216</f>
        <v/>
      </c>
      <c r="F2217" s="6">
        <f>待赋值表!E2216</f>
        <v/>
      </c>
      <c r="G2217" s="6">
        <f>待赋值表!F2216</f>
        <v/>
      </c>
      <c r="H2217" s="6">
        <f>待赋值表!G2216</f>
        <v/>
      </c>
      <c r="I2217" s="6">
        <f>待赋值表!H2216</f>
        <v/>
      </c>
      <c r="J2217" s="6">
        <f>待赋值表!I2216</f>
        <v/>
      </c>
      <c r="K2217" s="6">
        <f>待赋值表!J2216</f>
        <v/>
      </c>
      <c r="L2217" s="6">
        <f>待赋值表!K2216</f>
        <v/>
      </c>
      <c r="M2217" s="6">
        <f>待赋值表!L2216</f>
        <v/>
      </c>
      <c r="N2217" s="6">
        <f>待赋值表!M2216</f>
        <v/>
      </c>
      <c r="O2217" s="6">
        <f>待赋值表!N2216</f>
        <v/>
      </c>
      <c r="P2217" s="6">
        <f>待赋值表!O2216</f>
        <v/>
      </c>
      <c r="Q2217" s="6">
        <f>IF(待赋值表!P2216&lt;&gt;"",待赋值表!P2216,0)</f>
        <v/>
      </c>
      <c r="R2217" s="6">
        <f>待赋值表!Q2216</f>
        <v/>
      </c>
      <c r="S2217" s="6">
        <f>待赋值表!R2216</f>
        <v/>
      </c>
      <c r="T2217" s="6">
        <f>待赋值表!S2216</f>
        <v/>
      </c>
      <c r="U2217" s="6">
        <f>待赋值表!T2216</f>
        <v/>
      </c>
      <c r="V2217" s="6">
        <f>待赋值表!U2216</f>
        <v/>
      </c>
      <c r="W2217" s="6">
        <f>待赋值表!V2216</f>
        <v/>
      </c>
      <c r="X2217" s="6">
        <f>待赋值表!W2216</f>
        <v/>
      </c>
      <c r="Y2217" s="6">
        <f>待赋值表!X2216</f>
        <v/>
      </c>
      <c r="Z2217" s="3">
        <f>IF(M2217&gt;=0.01,"B_pre",IF(M2217&gt;=0,"C_pre","none"))</f>
        <v/>
      </c>
      <c r="AA2217" s="3">
        <f>IF(U2217&gt;0.125,"a_pre",IF(U2217&gt;=0,"b_pre","none"))</f>
        <v/>
      </c>
      <c r="AB2217" s="3">
        <f>AND(Z2217="B_pre",AA2217="a_pre")</f>
        <v/>
      </c>
      <c r="AC2217" s="3">
        <f>AND(Z2217="B_pre",AA2217="b_pre")</f>
        <v/>
      </c>
      <c r="AD2217" s="3">
        <f>AND(Z2217="C_pre",AA2217="a_pre")</f>
        <v/>
      </c>
      <c r="AE2217" s="3">
        <f>AND(Z2217="C_pre",AA2217="b_pre")</f>
        <v/>
      </c>
      <c r="AF2217" s="6">
        <f>待赋值表!C2216</f>
        <v/>
      </c>
      <c r="AG2217" s="3">
        <f t="array" ref="AG2217">IF(AB2217=TRUE,"A",IF(AC2217=TRUE,"B",IF(AD2217=TRUE,"C",IF(AE2217=TRUE,"D","其他"))))</f>
        <v/>
      </c>
      <c r="AH2217" s="3">
        <f>IF(分析表!$E$12&lt;&gt;"ALL",AND(AF2217=分析表!$E$10,AG2217=分析表!$E$12),IF(AF2217=分析表!$E$10,TRUE(),IF(AF2217="ALL",TRUE(),"")))</f>
        <v/>
      </c>
    </row>
    <row r="2218">
      <c r="A2218" s="3">
        <f>COUNTIF($AH$2:AH2218,"TRUE")</f>
        <v/>
      </c>
      <c r="B2218" s="3">
        <f>COUNTIF($AG$2:$AG2218,#REF!)</f>
        <v/>
      </c>
      <c r="C2218" s="56">
        <f>待赋值表!A2217</f>
        <v/>
      </c>
      <c r="E2218" s="6">
        <f>待赋值表!D2217</f>
        <v/>
      </c>
      <c r="F2218" s="6">
        <f>待赋值表!E2217</f>
        <v/>
      </c>
      <c r="G2218" s="6">
        <f>待赋值表!F2217</f>
        <v/>
      </c>
      <c r="H2218" s="6">
        <f>待赋值表!G2217</f>
        <v/>
      </c>
      <c r="I2218" s="6">
        <f>待赋值表!H2217</f>
        <v/>
      </c>
      <c r="J2218" s="6">
        <f>待赋值表!I2217</f>
        <v/>
      </c>
      <c r="K2218" s="6">
        <f>待赋值表!J2217</f>
        <v/>
      </c>
      <c r="L2218" s="6">
        <f>待赋值表!K2217</f>
        <v/>
      </c>
      <c r="M2218" s="6">
        <f>待赋值表!L2217</f>
        <v/>
      </c>
      <c r="N2218" s="6">
        <f>待赋值表!M2217</f>
        <v/>
      </c>
      <c r="O2218" s="6">
        <f>待赋值表!N2217</f>
        <v/>
      </c>
      <c r="P2218" s="6">
        <f>待赋值表!O2217</f>
        <v/>
      </c>
      <c r="Q2218" s="6">
        <f>IF(待赋值表!P2217&lt;&gt;"",待赋值表!P2217,0)</f>
        <v/>
      </c>
      <c r="R2218" s="6">
        <f>待赋值表!Q2217</f>
        <v/>
      </c>
      <c r="S2218" s="6">
        <f>待赋值表!R2217</f>
        <v/>
      </c>
      <c r="T2218" s="6">
        <f>待赋值表!S2217</f>
        <v/>
      </c>
      <c r="U2218" s="6">
        <f>待赋值表!T2217</f>
        <v/>
      </c>
      <c r="V2218" s="6">
        <f>待赋值表!U2217</f>
        <v/>
      </c>
      <c r="W2218" s="6">
        <f>待赋值表!V2217</f>
        <v/>
      </c>
      <c r="X2218" s="6">
        <f>待赋值表!W2217</f>
        <v/>
      </c>
      <c r="Y2218" s="6">
        <f>待赋值表!X2217</f>
        <v/>
      </c>
      <c r="Z2218" s="3">
        <f>IF(M2218&gt;=0.01,"B_pre",IF(M2218&gt;=0,"C_pre","none"))</f>
        <v/>
      </c>
      <c r="AA2218" s="3">
        <f>IF(U2218&gt;0.125,"a_pre",IF(U2218&gt;=0,"b_pre","none"))</f>
        <v/>
      </c>
      <c r="AB2218" s="3">
        <f>AND(Z2218="B_pre",AA2218="a_pre")</f>
        <v/>
      </c>
      <c r="AC2218" s="3">
        <f>AND(Z2218="B_pre",AA2218="b_pre")</f>
        <v/>
      </c>
      <c r="AD2218" s="3">
        <f>AND(Z2218="C_pre",AA2218="a_pre")</f>
        <v/>
      </c>
      <c r="AE2218" s="3">
        <f>AND(Z2218="C_pre",AA2218="b_pre")</f>
        <v/>
      </c>
      <c r="AF2218" s="6">
        <f>待赋值表!C2217</f>
        <v/>
      </c>
      <c r="AG2218" s="3">
        <f t="array" ref="AG2218">IF(AB2218=TRUE,"A",IF(AC2218=TRUE,"B",IF(AD2218=TRUE,"C",IF(AE2218=TRUE,"D","其他"))))</f>
        <v/>
      </c>
      <c r="AH2218" s="3">
        <f>IF(分析表!$E$12&lt;&gt;"ALL",AND(AF2218=分析表!$E$10,AG2218=分析表!$E$12),IF(AF2218=分析表!$E$10,TRUE(),IF(AF2218="ALL",TRUE(),"")))</f>
        <v/>
      </c>
    </row>
    <row r="2219">
      <c r="A2219" s="3">
        <f>COUNTIF($AH$2:AH2219,"TRUE")</f>
        <v/>
      </c>
      <c r="B2219" s="3">
        <f>COUNTIF($AG$2:$AG2219,#REF!)</f>
        <v/>
      </c>
      <c r="C2219" s="56">
        <f>待赋值表!A2218</f>
        <v/>
      </c>
      <c r="E2219" s="6">
        <f>待赋值表!D2218</f>
        <v/>
      </c>
      <c r="F2219" s="6">
        <f>待赋值表!E2218</f>
        <v/>
      </c>
      <c r="G2219" s="6">
        <f>待赋值表!F2218</f>
        <v/>
      </c>
      <c r="H2219" s="6">
        <f>待赋值表!G2218</f>
        <v/>
      </c>
      <c r="I2219" s="6">
        <f>待赋值表!H2218</f>
        <v/>
      </c>
      <c r="J2219" s="6">
        <f>待赋值表!I2218</f>
        <v/>
      </c>
      <c r="K2219" s="6">
        <f>待赋值表!J2218</f>
        <v/>
      </c>
      <c r="L2219" s="6">
        <f>待赋值表!K2218</f>
        <v/>
      </c>
      <c r="M2219" s="6">
        <f>待赋值表!L2218</f>
        <v/>
      </c>
      <c r="N2219" s="6">
        <f>待赋值表!M2218</f>
        <v/>
      </c>
      <c r="O2219" s="6">
        <f>待赋值表!N2218</f>
        <v/>
      </c>
      <c r="P2219" s="6">
        <f>待赋值表!O2218</f>
        <v/>
      </c>
      <c r="Q2219" s="6">
        <f>IF(待赋值表!P2218&lt;&gt;"",待赋值表!P2218,0)</f>
        <v/>
      </c>
      <c r="R2219" s="6">
        <f>待赋值表!Q2218</f>
        <v/>
      </c>
      <c r="S2219" s="6">
        <f>待赋值表!R2218</f>
        <v/>
      </c>
      <c r="T2219" s="6">
        <f>待赋值表!S2218</f>
        <v/>
      </c>
      <c r="U2219" s="6">
        <f>待赋值表!T2218</f>
        <v/>
      </c>
      <c r="V2219" s="6">
        <f>待赋值表!U2218</f>
        <v/>
      </c>
      <c r="W2219" s="6">
        <f>待赋值表!V2218</f>
        <v/>
      </c>
      <c r="X2219" s="6">
        <f>待赋值表!W2218</f>
        <v/>
      </c>
      <c r="Y2219" s="6">
        <f>待赋值表!X2218</f>
        <v/>
      </c>
      <c r="Z2219" s="3">
        <f>IF(M2219&gt;=0.01,"B_pre",IF(M2219&gt;=0,"C_pre","none"))</f>
        <v/>
      </c>
      <c r="AA2219" s="3">
        <f>IF(U2219&gt;0.125,"a_pre",IF(U2219&gt;=0,"b_pre","none"))</f>
        <v/>
      </c>
      <c r="AB2219" s="3">
        <f>AND(Z2219="B_pre",AA2219="a_pre")</f>
        <v/>
      </c>
      <c r="AC2219" s="3">
        <f>AND(Z2219="B_pre",AA2219="b_pre")</f>
        <v/>
      </c>
      <c r="AD2219" s="3">
        <f>AND(Z2219="C_pre",AA2219="a_pre")</f>
        <v/>
      </c>
      <c r="AE2219" s="3">
        <f>AND(Z2219="C_pre",AA2219="b_pre")</f>
        <v/>
      </c>
      <c r="AF2219" s="6">
        <f>待赋值表!C2218</f>
        <v/>
      </c>
      <c r="AG2219" s="3">
        <f t="array" ref="AG2219">IF(AB2219=TRUE,"A",IF(AC2219=TRUE,"B",IF(AD2219=TRUE,"C",IF(AE2219=TRUE,"D","其他"))))</f>
        <v/>
      </c>
      <c r="AH2219" s="3">
        <f>IF(分析表!$E$12&lt;&gt;"ALL",AND(AF2219=分析表!$E$10,AG2219=分析表!$E$12),IF(AF2219=分析表!$E$10,TRUE(),IF(AF2219="ALL",TRUE(),"")))</f>
        <v/>
      </c>
    </row>
    <row r="2220">
      <c r="A2220" s="3">
        <f>COUNTIF($AH$2:AH2220,"TRUE")</f>
        <v/>
      </c>
      <c r="B2220" s="3">
        <f>COUNTIF($AG$2:$AG2220,#REF!)</f>
        <v/>
      </c>
      <c r="C2220" s="56">
        <f>待赋值表!A2219</f>
        <v/>
      </c>
      <c r="E2220" s="6">
        <f>待赋值表!D2219</f>
        <v/>
      </c>
      <c r="F2220" s="6">
        <f>待赋值表!E2219</f>
        <v/>
      </c>
      <c r="G2220" s="6">
        <f>待赋值表!F2219</f>
        <v/>
      </c>
      <c r="H2220" s="6">
        <f>待赋值表!G2219</f>
        <v/>
      </c>
      <c r="I2220" s="6">
        <f>待赋值表!H2219</f>
        <v/>
      </c>
      <c r="J2220" s="6">
        <f>待赋值表!I2219</f>
        <v/>
      </c>
      <c r="K2220" s="6">
        <f>待赋值表!J2219</f>
        <v/>
      </c>
      <c r="L2220" s="6">
        <f>待赋值表!K2219</f>
        <v/>
      </c>
      <c r="M2220" s="6">
        <f>待赋值表!L2219</f>
        <v/>
      </c>
      <c r="N2220" s="6">
        <f>待赋值表!M2219</f>
        <v/>
      </c>
      <c r="O2220" s="6">
        <f>待赋值表!N2219</f>
        <v/>
      </c>
      <c r="P2220" s="6">
        <f>待赋值表!O2219</f>
        <v/>
      </c>
      <c r="Q2220" s="6">
        <f>IF(待赋值表!P2219&lt;&gt;"",待赋值表!P2219,0)</f>
        <v/>
      </c>
      <c r="R2220" s="6">
        <f>待赋值表!Q2219</f>
        <v/>
      </c>
      <c r="S2220" s="6">
        <f>待赋值表!R2219</f>
        <v/>
      </c>
      <c r="T2220" s="6">
        <f>待赋值表!S2219</f>
        <v/>
      </c>
      <c r="U2220" s="6">
        <f>待赋值表!T2219</f>
        <v/>
      </c>
      <c r="V2220" s="6">
        <f>待赋值表!U2219</f>
        <v/>
      </c>
      <c r="W2220" s="6">
        <f>待赋值表!V2219</f>
        <v/>
      </c>
      <c r="X2220" s="6">
        <f>待赋值表!W2219</f>
        <v/>
      </c>
      <c r="Y2220" s="6">
        <f>待赋值表!X2219</f>
        <v/>
      </c>
      <c r="Z2220" s="3">
        <f>IF(M2220&gt;=0.01,"B_pre",IF(M2220&gt;=0,"C_pre","none"))</f>
        <v/>
      </c>
      <c r="AA2220" s="3">
        <f>IF(U2220&gt;0.125,"a_pre",IF(U2220&gt;=0,"b_pre","none"))</f>
        <v/>
      </c>
      <c r="AB2220" s="3">
        <f>AND(Z2220="B_pre",AA2220="a_pre")</f>
        <v/>
      </c>
      <c r="AC2220" s="3">
        <f>AND(Z2220="B_pre",AA2220="b_pre")</f>
        <v/>
      </c>
      <c r="AD2220" s="3">
        <f>AND(Z2220="C_pre",AA2220="a_pre")</f>
        <v/>
      </c>
      <c r="AE2220" s="3">
        <f>AND(Z2220="C_pre",AA2220="b_pre")</f>
        <v/>
      </c>
      <c r="AF2220" s="6">
        <f>待赋值表!C2219</f>
        <v/>
      </c>
      <c r="AG2220" s="3">
        <f t="array" ref="AG2220">IF(AB2220=TRUE,"A",IF(AC2220=TRUE,"B",IF(AD2220=TRUE,"C",IF(AE2220=TRUE,"D","其他"))))</f>
        <v/>
      </c>
      <c r="AH2220" s="3">
        <f>IF(分析表!$E$12&lt;&gt;"ALL",AND(AF2220=分析表!$E$10,AG2220=分析表!$E$12),IF(AF2220=分析表!$E$10,TRUE(),IF(AF2220="ALL",TRUE(),"")))</f>
        <v/>
      </c>
    </row>
    <row r="2221">
      <c r="A2221" s="3">
        <f>COUNTIF($AH$2:AH2221,"TRUE")</f>
        <v/>
      </c>
      <c r="B2221" s="3">
        <f>COUNTIF($AG$2:$AG2221,#REF!)</f>
        <v/>
      </c>
      <c r="C2221" s="56">
        <f>待赋值表!A2220</f>
        <v/>
      </c>
      <c r="E2221" s="6">
        <f>待赋值表!D2220</f>
        <v/>
      </c>
      <c r="F2221" s="6">
        <f>待赋值表!E2220</f>
        <v/>
      </c>
      <c r="G2221" s="6">
        <f>待赋值表!F2220</f>
        <v/>
      </c>
      <c r="H2221" s="6">
        <f>待赋值表!G2220</f>
        <v/>
      </c>
      <c r="I2221" s="6">
        <f>待赋值表!H2220</f>
        <v/>
      </c>
      <c r="J2221" s="6">
        <f>待赋值表!I2220</f>
        <v/>
      </c>
      <c r="K2221" s="6">
        <f>待赋值表!J2220</f>
        <v/>
      </c>
      <c r="L2221" s="6">
        <f>待赋值表!K2220</f>
        <v/>
      </c>
      <c r="M2221" s="6">
        <f>待赋值表!L2220</f>
        <v/>
      </c>
      <c r="N2221" s="6">
        <f>待赋值表!M2220</f>
        <v/>
      </c>
      <c r="O2221" s="6">
        <f>待赋值表!N2220</f>
        <v/>
      </c>
      <c r="P2221" s="6">
        <f>待赋值表!O2220</f>
        <v/>
      </c>
      <c r="Q2221" s="6">
        <f>IF(待赋值表!P2220&lt;&gt;"",待赋值表!P2220,0)</f>
        <v/>
      </c>
      <c r="R2221" s="6">
        <f>待赋值表!Q2220</f>
        <v/>
      </c>
      <c r="S2221" s="6">
        <f>待赋值表!R2220</f>
        <v/>
      </c>
      <c r="T2221" s="6">
        <f>待赋值表!S2220</f>
        <v/>
      </c>
      <c r="U2221" s="6">
        <f>待赋值表!T2220</f>
        <v/>
      </c>
      <c r="V2221" s="6">
        <f>待赋值表!U2220</f>
        <v/>
      </c>
      <c r="W2221" s="6">
        <f>待赋值表!V2220</f>
        <v/>
      </c>
      <c r="X2221" s="6">
        <f>待赋值表!W2220</f>
        <v/>
      </c>
      <c r="Y2221" s="6">
        <f>待赋值表!X2220</f>
        <v/>
      </c>
      <c r="Z2221" s="3">
        <f>IF(M2221&gt;=0.01,"B_pre",IF(M2221&gt;=0,"C_pre","none"))</f>
        <v/>
      </c>
      <c r="AA2221" s="3">
        <f>IF(U2221&gt;0.125,"a_pre",IF(U2221&gt;=0,"b_pre","none"))</f>
        <v/>
      </c>
      <c r="AB2221" s="3">
        <f>AND(Z2221="B_pre",AA2221="a_pre")</f>
        <v/>
      </c>
      <c r="AC2221" s="3">
        <f>AND(Z2221="B_pre",AA2221="b_pre")</f>
        <v/>
      </c>
      <c r="AD2221" s="3">
        <f>AND(Z2221="C_pre",AA2221="a_pre")</f>
        <v/>
      </c>
      <c r="AE2221" s="3">
        <f>AND(Z2221="C_pre",AA2221="b_pre")</f>
        <v/>
      </c>
      <c r="AF2221" s="6">
        <f>待赋值表!C2220</f>
        <v/>
      </c>
      <c r="AG2221" s="3">
        <f t="array" ref="AG2221">IF(AB2221=TRUE,"A",IF(AC2221=TRUE,"B",IF(AD2221=TRUE,"C",IF(AE2221=TRUE,"D","其他"))))</f>
        <v/>
      </c>
      <c r="AH2221" s="3">
        <f>IF(分析表!$E$12&lt;&gt;"ALL",AND(AF2221=分析表!$E$10,AG2221=分析表!$E$12),IF(AF2221=分析表!$E$10,TRUE(),IF(AF2221="ALL",TRUE(),"")))</f>
        <v/>
      </c>
    </row>
    <row r="2222">
      <c r="A2222" s="3">
        <f>COUNTIF($AH$2:AH2222,"TRUE")</f>
        <v/>
      </c>
      <c r="B2222" s="3">
        <f>COUNTIF($AG$2:$AG2222,#REF!)</f>
        <v/>
      </c>
      <c r="C2222" s="56">
        <f>待赋值表!A2221</f>
        <v/>
      </c>
      <c r="E2222" s="6">
        <f>待赋值表!D2221</f>
        <v/>
      </c>
      <c r="F2222" s="6">
        <f>待赋值表!E2221</f>
        <v/>
      </c>
      <c r="G2222" s="6">
        <f>待赋值表!F2221</f>
        <v/>
      </c>
      <c r="H2222" s="6">
        <f>待赋值表!G2221</f>
        <v/>
      </c>
      <c r="I2222" s="6">
        <f>待赋值表!H2221</f>
        <v/>
      </c>
      <c r="J2222" s="6">
        <f>待赋值表!I2221</f>
        <v/>
      </c>
      <c r="K2222" s="6">
        <f>待赋值表!J2221</f>
        <v/>
      </c>
      <c r="L2222" s="6">
        <f>待赋值表!K2221</f>
        <v/>
      </c>
      <c r="M2222" s="6">
        <f>待赋值表!L2221</f>
        <v/>
      </c>
      <c r="N2222" s="6">
        <f>待赋值表!M2221</f>
        <v/>
      </c>
      <c r="O2222" s="6">
        <f>待赋值表!N2221</f>
        <v/>
      </c>
      <c r="P2222" s="6">
        <f>待赋值表!O2221</f>
        <v/>
      </c>
      <c r="Q2222" s="6">
        <f>IF(待赋值表!P2221&lt;&gt;"",待赋值表!P2221,0)</f>
        <v/>
      </c>
      <c r="R2222" s="6">
        <f>待赋值表!Q2221</f>
        <v/>
      </c>
      <c r="S2222" s="6">
        <f>待赋值表!R2221</f>
        <v/>
      </c>
      <c r="T2222" s="6">
        <f>待赋值表!S2221</f>
        <v/>
      </c>
      <c r="U2222" s="6">
        <f>待赋值表!T2221</f>
        <v/>
      </c>
      <c r="V2222" s="6">
        <f>待赋值表!U2221</f>
        <v/>
      </c>
      <c r="W2222" s="6">
        <f>待赋值表!V2221</f>
        <v/>
      </c>
      <c r="X2222" s="6">
        <f>待赋值表!W2221</f>
        <v/>
      </c>
      <c r="Y2222" s="6">
        <f>待赋值表!X2221</f>
        <v/>
      </c>
      <c r="Z2222" s="3">
        <f>IF(M2222&gt;=0.01,"B_pre",IF(M2222&gt;=0,"C_pre","none"))</f>
        <v/>
      </c>
      <c r="AA2222" s="3">
        <f>IF(U2222&gt;0.125,"a_pre",IF(U2222&gt;=0,"b_pre","none"))</f>
        <v/>
      </c>
      <c r="AB2222" s="3">
        <f>AND(Z2222="B_pre",AA2222="a_pre")</f>
        <v/>
      </c>
      <c r="AC2222" s="3">
        <f>AND(Z2222="B_pre",AA2222="b_pre")</f>
        <v/>
      </c>
      <c r="AD2222" s="3">
        <f>AND(Z2222="C_pre",AA2222="a_pre")</f>
        <v/>
      </c>
      <c r="AE2222" s="3">
        <f>AND(Z2222="C_pre",AA2222="b_pre")</f>
        <v/>
      </c>
      <c r="AF2222" s="6">
        <f>待赋值表!C2221</f>
        <v/>
      </c>
      <c r="AG2222" s="3">
        <f t="array" ref="AG2222">IF(AB2222=TRUE,"A",IF(AC2222=TRUE,"B",IF(AD2222=TRUE,"C",IF(AE2222=TRUE,"D","其他"))))</f>
        <v/>
      </c>
      <c r="AH2222" s="3">
        <f>IF(分析表!$E$12&lt;&gt;"ALL",AND(AF2222=分析表!$E$10,AG2222=分析表!$E$12),IF(AF2222=分析表!$E$10,TRUE(),IF(AF2222="ALL",TRUE(),"")))</f>
        <v/>
      </c>
    </row>
    <row r="2223">
      <c r="A2223" s="3">
        <f>COUNTIF($AH$2:AH2223,"TRUE")</f>
        <v/>
      </c>
      <c r="B2223" s="3">
        <f>COUNTIF($AG$2:$AG2223,#REF!)</f>
        <v/>
      </c>
      <c r="C2223" s="56">
        <f>待赋值表!A2222</f>
        <v/>
      </c>
      <c r="E2223" s="6">
        <f>待赋值表!D2222</f>
        <v/>
      </c>
      <c r="F2223" s="6">
        <f>待赋值表!E2222</f>
        <v/>
      </c>
      <c r="G2223" s="6">
        <f>待赋值表!F2222</f>
        <v/>
      </c>
      <c r="H2223" s="6">
        <f>待赋值表!G2222</f>
        <v/>
      </c>
      <c r="I2223" s="6">
        <f>待赋值表!H2222</f>
        <v/>
      </c>
      <c r="J2223" s="6">
        <f>待赋值表!I2222</f>
        <v/>
      </c>
      <c r="K2223" s="6">
        <f>待赋值表!J2222</f>
        <v/>
      </c>
      <c r="L2223" s="6">
        <f>待赋值表!K2222</f>
        <v/>
      </c>
      <c r="M2223" s="6">
        <f>待赋值表!L2222</f>
        <v/>
      </c>
      <c r="N2223" s="6">
        <f>待赋值表!M2222</f>
        <v/>
      </c>
      <c r="O2223" s="6">
        <f>待赋值表!N2222</f>
        <v/>
      </c>
      <c r="P2223" s="6">
        <f>待赋值表!O2222</f>
        <v/>
      </c>
      <c r="Q2223" s="6">
        <f>IF(待赋值表!P2222&lt;&gt;"",待赋值表!P2222,0)</f>
        <v/>
      </c>
      <c r="R2223" s="6">
        <f>待赋值表!Q2222</f>
        <v/>
      </c>
      <c r="S2223" s="6">
        <f>待赋值表!R2222</f>
        <v/>
      </c>
      <c r="T2223" s="6">
        <f>待赋值表!S2222</f>
        <v/>
      </c>
      <c r="U2223" s="6">
        <f>待赋值表!T2222</f>
        <v/>
      </c>
      <c r="V2223" s="6">
        <f>待赋值表!U2222</f>
        <v/>
      </c>
      <c r="W2223" s="6">
        <f>待赋值表!V2222</f>
        <v/>
      </c>
      <c r="X2223" s="6">
        <f>待赋值表!W2222</f>
        <v/>
      </c>
      <c r="Y2223" s="6">
        <f>待赋值表!X2222</f>
        <v/>
      </c>
      <c r="Z2223" s="3">
        <f>IF(M2223&gt;=0.01,"B_pre",IF(M2223&gt;=0,"C_pre","none"))</f>
        <v/>
      </c>
      <c r="AA2223" s="3">
        <f>IF(U2223&gt;0.125,"a_pre",IF(U2223&gt;=0,"b_pre","none"))</f>
        <v/>
      </c>
      <c r="AB2223" s="3">
        <f>AND(Z2223="B_pre",AA2223="a_pre")</f>
        <v/>
      </c>
      <c r="AC2223" s="3">
        <f>AND(Z2223="B_pre",AA2223="b_pre")</f>
        <v/>
      </c>
      <c r="AD2223" s="3">
        <f>AND(Z2223="C_pre",AA2223="a_pre")</f>
        <v/>
      </c>
      <c r="AE2223" s="3">
        <f>AND(Z2223="C_pre",AA2223="b_pre")</f>
        <v/>
      </c>
      <c r="AF2223" s="6">
        <f>待赋值表!C2222</f>
        <v/>
      </c>
      <c r="AG2223" s="3">
        <f t="array" ref="AG2223">IF(AB2223=TRUE,"A",IF(AC2223=TRUE,"B",IF(AD2223=TRUE,"C",IF(AE2223=TRUE,"D","其他"))))</f>
        <v/>
      </c>
      <c r="AH2223" s="3">
        <f>IF(分析表!$E$12&lt;&gt;"ALL",AND(AF2223=分析表!$E$10,AG2223=分析表!$E$12),IF(AF2223=分析表!$E$10,TRUE(),IF(AF2223="ALL",TRUE(),"")))</f>
        <v/>
      </c>
    </row>
    <row r="2224">
      <c r="A2224" s="3">
        <f>COUNTIF($AH$2:AH2224,"TRUE")</f>
        <v/>
      </c>
      <c r="B2224" s="3">
        <f>COUNTIF($AG$2:$AG2224,#REF!)</f>
        <v/>
      </c>
      <c r="C2224" s="56">
        <f>待赋值表!A2223</f>
        <v/>
      </c>
      <c r="E2224" s="6">
        <f>待赋值表!D2223</f>
        <v/>
      </c>
      <c r="F2224" s="6">
        <f>待赋值表!E2223</f>
        <v/>
      </c>
      <c r="G2224" s="6">
        <f>待赋值表!F2223</f>
        <v/>
      </c>
      <c r="H2224" s="6">
        <f>待赋值表!G2223</f>
        <v/>
      </c>
      <c r="I2224" s="6">
        <f>待赋值表!H2223</f>
        <v/>
      </c>
      <c r="J2224" s="6">
        <f>待赋值表!I2223</f>
        <v/>
      </c>
      <c r="K2224" s="6">
        <f>待赋值表!J2223</f>
        <v/>
      </c>
      <c r="L2224" s="6">
        <f>待赋值表!K2223</f>
        <v/>
      </c>
      <c r="M2224" s="6">
        <f>待赋值表!L2223</f>
        <v/>
      </c>
      <c r="N2224" s="6">
        <f>待赋值表!M2223</f>
        <v/>
      </c>
      <c r="O2224" s="6">
        <f>待赋值表!N2223</f>
        <v/>
      </c>
      <c r="P2224" s="6">
        <f>待赋值表!O2223</f>
        <v/>
      </c>
      <c r="Q2224" s="6">
        <f>IF(待赋值表!P2223&lt;&gt;"",待赋值表!P2223,0)</f>
        <v/>
      </c>
      <c r="R2224" s="6">
        <f>待赋值表!Q2223</f>
        <v/>
      </c>
      <c r="S2224" s="6">
        <f>待赋值表!R2223</f>
        <v/>
      </c>
      <c r="T2224" s="6">
        <f>待赋值表!S2223</f>
        <v/>
      </c>
      <c r="U2224" s="6">
        <f>待赋值表!T2223</f>
        <v/>
      </c>
      <c r="V2224" s="6">
        <f>待赋值表!U2223</f>
        <v/>
      </c>
      <c r="W2224" s="6">
        <f>待赋值表!V2223</f>
        <v/>
      </c>
      <c r="X2224" s="6">
        <f>待赋值表!W2223</f>
        <v/>
      </c>
      <c r="Y2224" s="6">
        <f>待赋值表!X2223</f>
        <v/>
      </c>
      <c r="Z2224" s="3">
        <f>IF(M2224&gt;=0.01,"B_pre",IF(M2224&gt;=0,"C_pre","none"))</f>
        <v/>
      </c>
      <c r="AA2224" s="3">
        <f>IF(U2224&gt;0.125,"a_pre",IF(U2224&gt;=0,"b_pre","none"))</f>
        <v/>
      </c>
      <c r="AB2224" s="3">
        <f>AND(Z2224="B_pre",AA2224="a_pre")</f>
        <v/>
      </c>
      <c r="AC2224" s="3">
        <f>AND(Z2224="B_pre",AA2224="b_pre")</f>
        <v/>
      </c>
      <c r="AD2224" s="3">
        <f>AND(Z2224="C_pre",AA2224="a_pre")</f>
        <v/>
      </c>
      <c r="AE2224" s="3">
        <f>AND(Z2224="C_pre",AA2224="b_pre")</f>
        <v/>
      </c>
      <c r="AF2224" s="6">
        <f>待赋值表!C2223</f>
        <v/>
      </c>
      <c r="AG2224" s="3">
        <f t="array" ref="AG2224">IF(AB2224=TRUE,"A",IF(AC2224=TRUE,"B",IF(AD2224=TRUE,"C",IF(AE2224=TRUE,"D","其他"))))</f>
        <v/>
      </c>
      <c r="AH2224" s="3">
        <f>IF(分析表!$E$12&lt;&gt;"ALL",AND(AF2224=分析表!$E$10,AG2224=分析表!$E$12),IF(AF2224=分析表!$E$10,TRUE(),IF(AF2224="ALL",TRUE(),"")))</f>
        <v/>
      </c>
    </row>
    <row r="2225">
      <c r="A2225" s="3">
        <f>COUNTIF($AH$2:AH2225,"TRUE")</f>
        <v/>
      </c>
      <c r="B2225" s="3">
        <f>COUNTIF($AG$2:$AG2225,#REF!)</f>
        <v/>
      </c>
      <c r="C2225" s="56">
        <f>待赋值表!A2224</f>
        <v/>
      </c>
      <c r="E2225" s="6">
        <f>待赋值表!D2224</f>
        <v/>
      </c>
      <c r="F2225" s="6">
        <f>待赋值表!E2224</f>
        <v/>
      </c>
      <c r="G2225" s="6">
        <f>待赋值表!F2224</f>
        <v/>
      </c>
      <c r="H2225" s="6">
        <f>待赋值表!G2224</f>
        <v/>
      </c>
      <c r="I2225" s="6">
        <f>待赋值表!H2224</f>
        <v/>
      </c>
      <c r="J2225" s="6">
        <f>待赋值表!I2224</f>
        <v/>
      </c>
      <c r="K2225" s="6">
        <f>待赋值表!J2224</f>
        <v/>
      </c>
      <c r="L2225" s="6">
        <f>待赋值表!K2224</f>
        <v/>
      </c>
      <c r="M2225" s="6">
        <f>待赋值表!L2224</f>
        <v/>
      </c>
      <c r="N2225" s="6">
        <f>待赋值表!M2224</f>
        <v/>
      </c>
      <c r="O2225" s="6">
        <f>待赋值表!N2224</f>
        <v/>
      </c>
      <c r="P2225" s="6">
        <f>待赋值表!O2224</f>
        <v/>
      </c>
      <c r="Q2225" s="6">
        <f>IF(待赋值表!P2224&lt;&gt;"",待赋值表!P2224,0)</f>
        <v/>
      </c>
      <c r="R2225" s="6">
        <f>待赋值表!Q2224</f>
        <v/>
      </c>
      <c r="S2225" s="6">
        <f>待赋值表!R2224</f>
        <v/>
      </c>
      <c r="T2225" s="6">
        <f>待赋值表!S2224</f>
        <v/>
      </c>
      <c r="U2225" s="6">
        <f>待赋值表!T2224</f>
        <v/>
      </c>
      <c r="V2225" s="6">
        <f>待赋值表!U2224</f>
        <v/>
      </c>
      <c r="W2225" s="6">
        <f>待赋值表!V2224</f>
        <v/>
      </c>
      <c r="X2225" s="6">
        <f>待赋值表!W2224</f>
        <v/>
      </c>
      <c r="Y2225" s="6">
        <f>待赋值表!X2224</f>
        <v/>
      </c>
      <c r="Z2225" s="3">
        <f>IF(M2225&gt;=0.01,"B_pre",IF(M2225&gt;=0,"C_pre","none"))</f>
        <v/>
      </c>
      <c r="AA2225" s="3">
        <f>IF(U2225&gt;0.125,"a_pre",IF(U2225&gt;=0,"b_pre","none"))</f>
        <v/>
      </c>
      <c r="AB2225" s="3">
        <f>AND(Z2225="B_pre",AA2225="a_pre")</f>
        <v/>
      </c>
      <c r="AC2225" s="3">
        <f>AND(Z2225="B_pre",AA2225="b_pre")</f>
        <v/>
      </c>
      <c r="AD2225" s="3">
        <f>AND(Z2225="C_pre",AA2225="a_pre")</f>
        <v/>
      </c>
      <c r="AE2225" s="3">
        <f>AND(Z2225="C_pre",AA2225="b_pre")</f>
        <v/>
      </c>
      <c r="AF2225" s="6">
        <f>待赋值表!C2224</f>
        <v/>
      </c>
      <c r="AG2225" s="3">
        <f t="array" ref="AG2225">IF(AB2225=TRUE,"A",IF(AC2225=TRUE,"B",IF(AD2225=TRUE,"C",IF(AE2225=TRUE,"D","其他"))))</f>
        <v/>
      </c>
      <c r="AH2225" s="3">
        <f>IF(分析表!$E$12&lt;&gt;"ALL",AND(AF2225=分析表!$E$10,AG2225=分析表!$E$12),IF(AF2225=分析表!$E$10,TRUE(),IF(AF2225="ALL",TRUE(),"")))</f>
        <v/>
      </c>
    </row>
    <row r="2226">
      <c r="A2226" s="3">
        <f>COUNTIF($AH$2:AH2226,"TRUE")</f>
        <v/>
      </c>
      <c r="B2226" s="3">
        <f>COUNTIF($AG$2:$AG2226,#REF!)</f>
        <v/>
      </c>
      <c r="C2226" s="56">
        <f>待赋值表!A2225</f>
        <v/>
      </c>
      <c r="E2226" s="6">
        <f>待赋值表!D2225</f>
        <v/>
      </c>
      <c r="F2226" s="6">
        <f>待赋值表!E2225</f>
        <v/>
      </c>
      <c r="G2226" s="6">
        <f>待赋值表!F2225</f>
        <v/>
      </c>
      <c r="H2226" s="6">
        <f>待赋值表!G2225</f>
        <v/>
      </c>
      <c r="I2226" s="6">
        <f>待赋值表!H2225</f>
        <v/>
      </c>
      <c r="J2226" s="6">
        <f>待赋值表!I2225</f>
        <v/>
      </c>
      <c r="K2226" s="6">
        <f>待赋值表!J2225</f>
        <v/>
      </c>
      <c r="L2226" s="6">
        <f>待赋值表!K2225</f>
        <v/>
      </c>
      <c r="M2226" s="6">
        <f>待赋值表!L2225</f>
        <v/>
      </c>
      <c r="N2226" s="6">
        <f>待赋值表!M2225</f>
        <v/>
      </c>
      <c r="O2226" s="6">
        <f>待赋值表!N2225</f>
        <v/>
      </c>
      <c r="P2226" s="6">
        <f>待赋值表!O2225</f>
        <v/>
      </c>
      <c r="Q2226" s="6">
        <f>IF(待赋值表!P2225&lt;&gt;"",待赋值表!P2225,0)</f>
        <v/>
      </c>
      <c r="R2226" s="6">
        <f>待赋值表!Q2225</f>
        <v/>
      </c>
      <c r="S2226" s="6">
        <f>待赋值表!R2225</f>
        <v/>
      </c>
      <c r="T2226" s="6">
        <f>待赋值表!S2225</f>
        <v/>
      </c>
      <c r="U2226" s="6">
        <f>待赋值表!T2225</f>
        <v/>
      </c>
      <c r="V2226" s="6">
        <f>待赋值表!U2225</f>
        <v/>
      </c>
      <c r="W2226" s="6">
        <f>待赋值表!V2225</f>
        <v/>
      </c>
      <c r="X2226" s="6">
        <f>待赋值表!W2225</f>
        <v/>
      </c>
      <c r="Y2226" s="6">
        <f>待赋值表!X2225</f>
        <v/>
      </c>
      <c r="Z2226" s="3">
        <f>IF(M2226&gt;=0.01,"B_pre",IF(M2226&gt;=0,"C_pre","none"))</f>
        <v/>
      </c>
      <c r="AA2226" s="3">
        <f>IF(U2226&gt;0.125,"a_pre",IF(U2226&gt;=0,"b_pre","none"))</f>
        <v/>
      </c>
      <c r="AB2226" s="3">
        <f>AND(Z2226="B_pre",AA2226="a_pre")</f>
        <v/>
      </c>
      <c r="AC2226" s="3">
        <f>AND(Z2226="B_pre",AA2226="b_pre")</f>
        <v/>
      </c>
      <c r="AD2226" s="3">
        <f>AND(Z2226="C_pre",AA2226="a_pre")</f>
        <v/>
      </c>
      <c r="AE2226" s="3">
        <f>AND(Z2226="C_pre",AA2226="b_pre")</f>
        <v/>
      </c>
      <c r="AF2226" s="6">
        <f>待赋值表!C2225</f>
        <v/>
      </c>
      <c r="AG2226" s="3">
        <f t="array" ref="AG2226">IF(AB2226=TRUE,"A",IF(AC2226=TRUE,"B",IF(AD2226=TRUE,"C",IF(AE2226=TRUE,"D","其他"))))</f>
        <v/>
      </c>
      <c r="AH2226" s="3">
        <f>IF(分析表!$E$12&lt;&gt;"ALL",AND(AF2226=分析表!$E$10,AG2226=分析表!$E$12),IF(AF2226=分析表!$E$10,TRUE(),IF(AF2226="ALL",TRUE(),"")))</f>
        <v/>
      </c>
    </row>
    <row r="2227">
      <c r="A2227" s="3">
        <f>COUNTIF($AH$2:AH2227,"TRUE")</f>
        <v/>
      </c>
      <c r="B2227" s="3">
        <f>COUNTIF($AG$2:$AG2227,#REF!)</f>
        <v/>
      </c>
      <c r="C2227" s="56">
        <f>待赋值表!A2226</f>
        <v/>
      </c>
      <c r="E2227" s="6">
        <f>待赋值表!D2226</f>
        <v/>
      </c>
      <c r="F2227" s="6">
        <f>待赋值表!E2226</f>
        <v/>
      </c>
      <c r="G2227" s="6">
        <f>待赋值表!F2226</f>
        <v/>
      </c>
      <c r="H2227" s="6">
        <f>待赋值表!G2226</f>
        <v/>
      </c>
      <c r="I2227" s="6">
        <f>待赋值表!H2226</f>
        <v/>
      </c>
      <c r="J2227" s="6">
        <f>待赋值表!I2226</f>
        <v/>
      </c>
      <c r="K2227" s="6">
        <f>待赋值表!J2226</f>
        <v/>
      </c>
      <c r="L2227" s="6">
        <f>待赋值表!K2226</f>
        <v/>
      </c>
      <c r="M2227" s="6">
        <f>待赋值表!L2226</f>
        <v/>
      </c>
      <c r="N2227" s="6">
        <f>待赋值表!M2226</f>
        <v/>
      </c>
      <c r="O2227" s="6">
        <f>待赋值表!N2226</f>
        <v/>
      </c>
      <c r="P2227" s="6">
        <f>待赋值表!O2226</f>
        <v/>
      </c>
      <c r="Q2227" s="6">
        <f>IF(待赋值表!P2226&lt;&gt;"",待赋值表!P2226,0)</f>
        <v/>
      </c>
      <c r="R2227" s="6">
        <f>待赋值表!Q2226</f>
        <v/>
      </c>
      <c r="S2227" s="6">
        <f>待赋值表!R2226</f>
        <v/>
      </c>
      <c r="T2227" s="6">
        <f>待赋值表!S2226</f>
        <v/>
      </c>
      <c r="U2227" s="6">
        <f>待赋值表!T2226</f>
        <v/>
      </c>
      <c r="V2227" s="6">
        <f>待赋值表!U2226</f>
        <v/>
      </c>
      <c r="W2227" s="6">
        <f>待赋值表!V2226</f>
        <v/>
      </c>
      <c r="X2227" s="6">
        <f>待赋值表!W2226</f>
        <v/>
      </c>
      <c r="Y2227" s="6">
        <f>待赋值表!X2226</f>
        <v/>
      </c>
      <c r="Z2227" s="3">
        <f>IF(M2227&gt;=0.01,"B_pre",IF(M2227&gt;=0,"C_pre","none"))</f>
        <v/>
      </c>
      <c r="AA2227" s="3">
        <f>IF(U2227&gt;0.125,"a_pre",IF(U2227&gt;=0,"b_pre","none"))</f>
        <v/>
      </c>
      <c r="AB2227" s="3">
        <f>AND(Z2227="B_pre",AA2227="a_pre")</f>
        <v/>
      </c>
      <c r="AC2227" s="3">
        <f>AND(Z2227="B_pre",AA2227="b_pre")</f>
        <v/>
      </c>
      <c r="AD2227" s="3">
        <f>AND(Z2227="C_pre",AA2227="a_pre")</f>
        <v/>
      </c>
      <c r="AE2227" s="3">
        <f>AND(Z2227="C_pre",AA2227="b_pre")</f>
        <v/>
      </c>
      <c r="AF2227" s="6">
        <f>待赋值表!C2226</f>
        <v/>
      </c>
      <c r="AG2227" s="3">
        <f t="array" ref="AG2227">IF(AB2227=TRUE,"A",IF(AC2227=TRUE,"B",IF(AD2227=TRUE,"C",IF(AE2227=TRUE,"D","其他"))))</f>
        <v/>
      </c>
      <c r="AH2227" s="3">
        <f>IF(分析表!$E$12&lt;&gt;"ALL",AND(AF2227=分析表!$E$10,AG2227=分析表!$E$12),IF(AF2227=分析表!$E$10,TRUE(),IF(AF2227="ALL",TRUE(),"")))</f>
        <v/>
      </c>
    </row>
    <row r="2228">
      <c r="A2228" s="3">
        <f>COUNTIF($AH$2:AH2228,"TRUE")</f>
        <v/>
      </c>
      <c r="B2228" s="3">
        <f>COUNTIF($AG$2:$AG2228,#REF!)</f>
        <v/>
      </c>
      <c r="C2228" s="56">
        <f>待赋值表!A2227</f>
        <v/>
      </c>
      <c r="E2228" s="6">
        <f>待赋值表!D2227</f>
        <v/>
      </c>
      <c r="F2228" s="6">
        <f>待赋值表!E2227</f>
        <v/>
      </c>
      <c r="G2228" s="6">
        <f>待赋值表!F2227</f>
        <v/>
      </c>
      <c r="H2228" s="6">
        <f>待赋值表!G2227</f>
        <v/>
      </c>
      <c r="I2228" s="6">
        <f>待赋值表!H2227</f>
        <v/>
      </c>
      <c r="J2228" s="6">
        <f>待赋值表!I2227</f>
        <v/>
      </c>
      <c r="K2228" s="6">
        <f>待赋值表!J2227</f>
        <v/>
      </c>
      <c r="L2228" s="6">
        <f>待赋值表!K2227</f>
        <v/>
      </c>
      <c r="M2228" s="6">
        <f>待赋值表!L2227</f>
        <v/>
      </c>
      <c r="N2228" s="6">
        <f>待赋值表!M2227</f>
        <v/>
      </c>
      <c r="O2228" s="6">
        <f>待赋值表!N2227</f>
        <v/>
      </c>
      <c r="P2228" s="6">
        <f>待赋值表!O2227</f>
        <v/>
      </c>
      <c r="Q2228" s="6">
        <f>IF(待赋值表!P2227&lt;&gt;"",待赋值表!P2227,0)</f>
        <v/>
      </c>
      <c r="R2228" s="6">
        <f>待赋值表!Q2227</f>
        <v/>
      </c>
      <c r="S2228" s="6">
        <f>待赋值表!R2227</f>
        <v/>
      </c>
      <c r="T2228" s="6">
        <f>待赋值表!S2227</f>
        <v/>
      </c>
      <c r="U2228" s="6">
        <f>待赋值表!T2227</f>
        <v/>
      </c>
      <c r="V2228" s="6">
        <f>待赋值表!U2227</f>
        <v/>
      </c>
      <c r="W2228" s="6">
        <f>待赋值表!V2227</f>
        <v/>
      </c>
      <c r="X2228" s="6">
        <f>待赋值表!W2227</f>
        <v/>
      </c>
      <c r="Y2228" s="6">
        <f>待赋值表!X2227</f>
        <v/>
      </c>
      <c r="Z2228" s="3">
        <f>IF(M2228&gt;=0.01,"B_pre",IF(M2228&gt;=0,"C_pre","none"))</f>
        <v/>
      </c>
      <c r="AA2228" s="3">
        <f>IF(U2228&gt;0.125,"a_pre",IF(U2228&gt;=0,"b_pre","none"))</f>
        <v/>
      </c>
      <c r="AB2228" s="3">
        <f>AND(Z2228="B_pre",AA2228="a_pre")</f>
        <v/>
      </c>
      <c r="AC2228" s="3">
        <f>AND(Z2228="B_pre",AA2228="b_pre")</f>
        <v/>
      </c>
      <c r="AD2228" s="3">
        <f>AND(Z2228="C_pre",AA2228="a_pre")</f>
        <v/>
      </c>
      <c r="AE2228" s="3">
        <f>AND(Z2228="C_pre",AA2228="b_pre")</f>
        <v/>
      </c>
      <c r="AF2228" s="6">
        <f>待赋值表!C2227</f>
        <v/>
      </c>
      <c r="AG2228" s="3">
        <f t="array" ref="AG2228">IF(AB2228=TRUE,"A",IF(AC2228=TRUE,"B",IF(AD2228=TRUE,"C",IF(AE2228=TRUE,"D","其他"))))</f>
        <v/>
      </c>
      <c r="AH2228" s="3">
        <f>IF(分析表!$E$12&lt;&gt;"ALL",AND(AF2228=分析表!$E$10,AG2228=分析表!$E$12),IF(AF2228=分析表!$E$10,TRUE(),IF(AF2228="ALL",TRUE(),"")))</f>
        <v/>
      </c>
    </row>
    <row r="2229">
      <c r="A2229" s="3">
        <f>COUNTIF($AH$2:AH2229,"TRUE")</f>
        <v/>
      </c>
      <c r="B2229" s="3">
        <f>COUNTIF($AG$2:$AG2229,#REF!)</f>
        <v/>
      </c>
      <c r="C2229" s="56">
        <f>待赋值表!A2228</f>
        <v/>
      </c>
      <c r="E2229" s="6">
        <f>待赋值表!D2228</f>
        <v/>
      </c>
      <c r="F2229" s="6">
        <f>待赋值表!E2228</f>
        <v/>
      </c>
      <c r="G2229" s="6">
        <f>待赋值表!F2228</f>
        <v/>
      </c>
      <c r="H2229" s="6">
        <f>待赋值表!G2228</f>
        <v/>
      </c>
      <c r="I2229" s="6">
        <f>待赋值表!H2228</f>
        <v/>
      </c>
      <c r="J2229" s="6">
        <f>待赋值表!I2228</f>
        <v/>
      </c>
      <c r="K2229" s="6">
        <f>待赋值表!J2228</f>
        <v/>
      </c>
      <c r="L2229" s="6">
        <f>待赋值表!K2228</f>
        <v/>
      </c>
      <c r="M2229" s="6">
        <f>待赋值表!L2228</f>
        <v/>
      </c>
      <c r="N2229" s="6">
        <f>待赋值表!M2228</f>
        <v/>
      </c>
      <c r="O2229" s="6">
        <f>待赋值表!N2228</f>
        <v/>
      </c>
      <c r="P2229" s="6">
        <f>待赋值表!O2228</f>
        <v/>
      </c>
      <c r="Q2229" s="6">
        <f>IF(待赋值表!P2228&lt;&gt;"",待赋值表!P2228,0)</f>
        <v/>
      </c>
      <c r="R2229" s="6">
        <f>待赋值表!Q2228</f>
        <v/>
      </c>
      <c r="S2229" s="6">
        <f>待赋值表!R2228</f>
        <v/>
      </c>
      <c r="T2229" s="6">
        <f>待赋值表!S2228</f>
        <v/>
      </c>
      <c r="U2229" s="6">
        <f>待赋值表!T2228</f>
        <v/>
      </c>
      <c r="V2229" s="6">
        <f>待赋值表!U2228</f>
        <v/>
      </c>
      <c r="W2229" s="6">
        <f>待赋值表!V2228</f>
        <v/>
      </c>
      <c r="X2229" s="6">
        <f>待赋值表!W2228</f>
        <v/>
      </c>
      <c r="Y2229" s="6">
        <f>待赋值表!X2228</f>
        <v/>
      </c>
      <c r="Z2229" s="3">
        <f>IF(M2229&gt;=0.01,"B_pre",IF(M2229&gt;=0,"C_pre","none"))</f>
        <v/>
      </c>
      <c r="AA2229" s="3">
        <f>IF(U2229&gt;0.125,"a_pre",IF(U2229&gt;=0,"b_pre","none"))</f>
        <v/>
      </c>
      <c r="AB2229" s="3">
        <f>AND(Z2229="B_pre",AA2229="a_pre")</f>
        <v/>
      </c>
      <c r="AC2229" s="3">
        <f>AND(Z2229="B_pre",AA2229="b_pre")</f>
        <v/>
      </c>
      <c r="AD2229" s="3">
        <f>AND(Z2229="C_pre",AA2229="a_pre")</f>
        <v/>
      </c>
      <c r="AE2229" s="3">
        <f>AND(Z2229="C_pre",AA2229="b_pre")</f>
        <v/>
      </c>
      <c r="AF2229" s="6">
        <f>待赋值表!C2228</f>
        <v/>
      </c>
      <c r="AG2229" s="3">
        <f t="array" ref="AG2229">IF(AB2229=TRUE,"A",IF(AC2229=TRUE,"B",IF(AD2229=TRUE,"C",IF(AE2229=TRUE,"D","其他"))))</f>
        <v/>
      </c>
      <c r="AH2229" s="3">
        <f>IF(分析表!$E$12&lt;&gt;"ALL",AND(AF2229=分析表!$E$10,AG2229=分析表!$E$12),IF(AF2229=分析表!$E$10,TRUE(),IF(AF2229="ALL",TRUE(),"")))</f>
        <v/>
      </c>
    </row>
    <row r="2230">
      <c r="A2230" s="3">
        <f>COUNTIF($AH$2:AH2230,"TRUE")</f>
        <v/>
      </c>
      <c r="B2230" s="3">
        <f>COUNTIF($AG$2:$AG2230,#REF!)</f>
        <v/>
      </c>
      <c r="C2230" s="56">
        <f>待赋值表!A2229</f>
        <v/>
      </c>
      <c r="E2230" s="6">
        <f>待赋值表!D2229</f>
        <v/>
      </c>
      <c r="F2230" s="6">
        <f>待赋值表!E2229</f>
        <v/>
      </c>
      <c r="G2230" s="6">
        <f>待赋值表!F2229</f>
        <v/>
      </c>
      <c r="H2230" s="6">
        <f>待赋值表!G2229</f>
        <v/>
      </c>
      <c r="I2230" s="6">
        <f>待赋值表!H2229</f>
        <v/>
      </c>
      <c r="J2230" s="6">
        <f>待赋值表!I2229</f>
        <v/>
      </c>
      <c r="K2230" s="6">
        <f>待赋值表!J2229</f>
        <v/>
      </c>
      <c r="L2230" s="6">
        <f>待赋值表!K2229</f>
        <v/>
      </c>
      <c r="M2230" s="6">
        <f>待赋值表!L2229</f>
        <v/>
      </c>
      <c r="N2230" s="6">
        <f>待赋值表!M2229</f>
        <v/>
      </c>
      <c r="O2230" s="6">
        <f>待赋值表!N2229</f>
        <v/>
      </c>
      <c r="P2230" s="6">
        <f>待赋值表!O2229</f>
        <v/>
      </c>
      <c r="Q2230" s="6">
        <f>IF(待赋值表!P2229&lt;&gt;"",待赋值表!P2229,0)</f>
        <v/>
      </c>
      <c r="R2230" s="6">
        <f>待赋值表!Q2229</f>
        <v/>
      </c>
      <c r="S2230" s="6">
        <f>待赋值表!R2229</f>
        <v/>
      </c>
      <c r="T2230" s="6">
        <f>待赋值表!S2229</f>
        <v/>
      </c>
      <c r="U2230" s="6">
        <f>待赋值表!T2229</f>
        <v/>
      </c>
      <c r="V2230" s="6">
        <f>待赋值表!U2229</f>
        <v/>
      </c>
      <c r="W2230" s="6">
        <f>待赋值表!V2229</f>
        <v/>
      </c>
      <c r="X2230" s="6">
        <f>待赋值表!W2229</f>
        <v/>
      </c>
      <c r="Y2230" s="6">
        <f>待赋值表!X2229</f>
        <v/>
      </c>
      <c r="Z2230" s="3">
        <f>IF(M2230&gt;=0.01,"B_pre",IF(M2230&gt;=0,"C_pre","none"))</f>
        <v/>
      </c>
      <c r="AA2230" s="3">
        <f>IF(U2230&gt;0.125,"a_pre",IF(U2230&gt;=0,"b_pre","none"))</f>
        <v/>
      </c>
      <c r="AB2230" s="3">
        <f>AND(Z2230="B_pre",AA2230="a_pre")</f>
        <v/>
      </c>
      <c r="AC2230" s="3">
        <f>AND(Z2230="B_pre",AA2230="b_pre")</f>
        <v/>
      </c>
      <c r="AD2230" s="3">
        <f>AND(Z2230="C_pre",AA2230="a_pre")</f>
        <v/>
      </c>
      <c r="AE2230" s="3">
        <f>AND(Z2230="C_pre",AA2230="b_pre")</f>
        <v/>
      </c>
      <c r="AF2230" s="6">
        <f>待赋值表!C2229</f>
        <v/>
      </c>
      <c r="AG2230" s="3">
        <f t="array" ref="AG2230">IF(AB2230=TRUE,"A",IF(AC2230=TRUE,"B",IF(AD2230=TRUE,"C",IF(AE2230=TRUE,"D","其他"))))</f>
        <v/>
      </c>
      <c r="AH2230" s="3">
        <f>IF(分析表!$E$12&lt;&gt;"ALL",AND(AF2230=分析表!$E$10,AG2230=分析表!$E$12),IF(AF2230=分析表!$E$10,TRUE(),IF(AF2230="ALL",TRUE(),"")))</f>
        <v/>
      </c>
    </row>
    <row r="2231">
      <c r="A2231" s="3">
        <f>COUNTIF($AH$2:AH2231,"TRUE")</f>
        <v/>
      </c>
      <c r="B2231" s="3">
        <f>COUNTIF($AG$2:$AG2231,#REF!)</f>
        <v/>
      </c>
      <c r="C2231" s="56">
        <f>待赋值表!A2230</f>
        <v/>
      </c>
      <c r="E2231" s="6">
        <f>待赋值表!D2230</f>
        <v/>
      </c>
      <c r="F2231" s="6">
        <f>待赋值表!E2230</f>
        <v/>
      </c>
      <c r="G2231" s="6">
        <f>待赋值表!F2230</f>
        <v/>
      </c>
      <c r="H2231" s="6">
        <f>待赋值表!G2230</f>
        <v/>
      </c>
      <c r="I2231" s="6">
        <f>待赋值表!H2230</f>
        <v/>
      </c>
      <c r="J2231" s="6">
        <f>待赋值表!I2230</f>
        <v/>
      </c>
      <c r="K2231" s="6">
        <f>待赋值表!J2230</f>
        <v/>
      </c>
      <c r="L2231" s="6">
        <f>待赋值表!K2230</f>
        <v/>
      </c>
      <c r="M2231" s="6">
        <f>待赋值表!L2230</f>
        <v/>
      </c>
      <c r="N2231" s="6">
        <f>待赋值表!M2230</f>
        <v/>
      </c>
      <c r="O2231" s="6">
        <f>待赋值表!N2230</f>
        <v/>
      </c>
      <c r="P2231" s="6">
        <f>待赋值表!O2230</f>
        <v/>
      </c>
      <c r="Q2231" s="6">
        <f>IF(待赋值表!P2230&lt;&gt;"",待赋值表!P2230,0)</f>
        <v/>
      </c>
      <c r="R2231" s="6">
        <f>待赋值表!Q2230</f>
        <v/>
      </c>
      <c r="S2231" s="6">
        <f>待赋值表!R2230</f>
        <v/>
      </c>
      <c r="T2231" s="6">
        <f>待赋值表!S2230</f>
        <v/>
      </c>
      <c r="U2231" s="6">
        <f>待赋值表!T2230</f>
        <v/>
      </c>
      <c r="V2231" s="6">
        <f>待赋值表!U2230</f>
        <v/>
      </c>
      <c r="W2231" s="6">
        <f>待赋值表!V2230</f>
        <v/>
      </c>
      <c r="X2231" s="6">
        <f>待赋值表!W2230</f>
        <v/>
      </c>
      <c r="Y2231" s="6">
        <f>待赋值表!X2230</f>
        <v/>
      </c>
      <c r="Z2231" s="3">
        <f>IF(M2231&gt;=0.01,"B_pre",IF(M2231&gt;=0,"C_pre","none"))</f>
        <v/>
      </c>
      <c r="AA2231" s="3">
        <f>IF(U2231&gt;0.125,"a_pre",IF(U2231&gt;=0,"b_pre","none"))</f>
        <v/>
      </c>
      <c r="AB2231" s="3">
        <f>AND(Z2231="B_pre",AA2231="a_pre")</f>
        <v/>
      </c>
      <c r="AC2231" s="3">
        <f>AND(Z2231="B_pre",AA2231="b_pre")</f>
        <v/>
      </c>
      <c r="AD2231" s="3">
        <f>AND(Z2231="C_pre",AA2231="a_pre")</f>
        <v/>
      </c>
      <c r="AE2231" s="3">
        <f>AND(Z2231="C_pre",AA2231="b_pre")</f>
        <v/>
      </c>
      <c r="AF2231" s="6">
        <f>待赋值表!C2230</f>
        <v/>
      </c>
      <c r="AG2231" s="3">
        <f t="array" ref="AG2231">IF(AB2231=TRUE,"A",IF(AC2231=TRUE,"B",IF(AD2231=TRUE,"C",IF(AE2231=TRUE,"D","其他"))))</f>
        <v/>
      </c>
      <c r="AH2231" s="3">
        <f>IF(分析表!$E$12&lt;&gt;"ALL",AND(AF2231=分析表!$E$10,AG2231=分析表!$E$12),IF(AF2231=分析表!$E$10,TRUE(),IF(AF2231="ALL",TRUE(),"")))</f>
        <v/>
      </c>
    </row>
    <row r="2232">
      <c r="A2232" s="3">
        <f>COUNTIF($AH$2:AH2232,"TRUE")</f>
        <v/>
      </c>
      <c r="B2232" s="3">
        <f>COUNTIF($AG$2:$AG2232,#REF!)</f>
        <v/>
      </c>
      <c r="C2232" s="56">
        <f>待赋值表!A2231</f>
        <v/>
      </c>
      <c r="E2232" s="6">
        <f>待赋值表!D2231</f>
        <v/>
      </c>
      <c r="F2232" s="6">
        <f>待赋值表!E2231</f>
        <v/>
      </c>
      <c r="G2232" s="6">
        <f>待赋值表!F2231</f>
        <v/>
      </c>
      <c r="H2232" s="6">
        <f>待赋值表!G2231</f>
        <v/>
      </c>
      <c r="I2232" s="6">
        <f>待赋值表!H2231</f>
        <v/>
      </c>
      <c r="J2232" s="6">
        <f>待赋值表!I2231</f>
        <v/>
      </c>
      <c r="K2232" s="6">
        <f>待赋值表!J2231</f>
        <v/>
      </c>
      <c r="L2232" s="6">
        <f>待赋值表!K2231</f>
        <v/>
      </c>
      <c r="M2232" s="6">
        <f>待赋值表!L2231</f>
        <v/>
      </c>
      <c r="N2232" s="6">
        <f>待赋值表!M2231</f>
        <v/>
      </c>
      <c r="O2232" s="6">
        <f>待赋值表!N2231</f>
        <v/>
      </c>
      <c r="P2232" s="6">
        <f>待赋值表!O2231</f>
        <v/>
      </c>
      <c r="Q2232" s="6">
        <f>IF(待赋值表!P2231&lt;&gt;"",待赋值表!P2231,0)</f>
        <v/>
      </c>
      <c r="R2232" s="6">
        <f>待赋值表!Q2231</f>
        <v/>
      </c>
      <c r="S2232" s="6">
        <f>待赋值表!R2231</f>
        <v/>
      </c>
      <c r="T2232" s="6">
        <f>待赋值表!S2231</f>
        <v/>
      </c>
      <c r="U2232" s="6">
        <f>待赋值表!T2231</f>
        <v/>
      </c>
      <c r="V2232" s="6">
        <f>待赋值表!U2231</f>
        <v/>
      </c>
      <c r="W2232" s="6">
        <f>待赋值表!V2231</f>
        <v/>
      </c>
      <c r="X2232" s="6">
        <f>待赋值表!W2231</f>
        <v/>
      </c>
      <c r="Y2232" s="6">
        <f>待赋值表!X2231</f>
        <v/>
      </c>
      <c r="Z2232" s="3">
        <f>IF(M2232&gt;=0.01,"B_pre",IF(M2232&gt;=0,"C_pre","none"))</f>
        <v/>
      </c>
      <c r="AA2232" s="3">
        <f>IF(U2232&gt;0.125,"a_pre",IF(U2232&gt;=0,"b_pre","none"))</f>
        <v/>
      </c>
      <c r="AB2232" s="3">
        <f>AND(Z2232="B_pre",AA2232="a_pre")</f>
        <v/>
      </c>
      <c r="AC2232" s="3">
        <f>AND(Z2232="B_pre",AA2232="b_pre")</f>
        <v/>
      </c>
      <c r="AD2232" s="3">
        <f>AND(Z2232="C_pre",AA2232="a_pre")</f>
        <v/>
      </c>
      <c r="AE2232" s="3">
        <f>AND(Z2232="C_pre",AA2232="b_pre")</f>
        <v/>
      </c>
      <c r="AF2232" s="6">
        <f>待赋值表!C2231</f>
        <v/>
      </c>
      <c r="AG2232" s="3">
        <f t="array" ref="AG2232">IF(AB2232=TRUE,"A",IF(AC2232=TRUE,"B",IF(AD2232=TRUE,"C",IF(AE2232=TRUE,"D","其他"))))</f>
        <v/>
      </c>
      <c r="AH2232" s="3">
        <f>IF(分析表!$E$12&lt;&gt;"ALL",AND(AF2232=分析表!$E$10,AG2232=分析表!$E$12),IF(AF2232=分析表!$E$10,TRUE(),IF(AF2232="ALL",TRUE(),"")))</f>
        <v/>
      </c>
    </row>
    <row r="2233">
      <c r="A2233" s="3">
        <f>COUNTIF($AH$2:AH2233,"TRUE")</f>
        <v/>
      </c>
      <c r="B2233" s="3">
        <f>COUNTIF($AG$2:$AG2233,#REF!)</f>
        <v/>
      </c>
      <c r="C2233" s="56">
        <f>待赋值表!A2232</f>
        <v/>
      </c>
      <c r="E2233" s="6">
        <f>待赋值表!D2232</f>
        <v/>
      </c>
      <c r="F2233" s="6">
        <f>待赋值表!E2232</f>
        <v/>
      </c>
      <c r="G2233" s="6">
        <f>待赋值表!F2232</f>
        <v/>
      </c>
      <c r="H2233" s="6">
        <f>待赋值表!G2232</f>
        <v/>
      </c>
      <c r="I2233" s="6">
        <f>待赋值表!H2232</f>
        <v/>
      </c>
      <c r="J2233" s="6">
        <f>待赋值表!I2232</f>
        <v/>
      </c>
      <c r="K2233" s="6">
        <f>待赋值表!J2232</f>
        <v/>
      </c>
      <c r="L2233" s="6">
        <f>待赋值表!K2232</f>
        <v/>
      </c>
      <c r="M2233" s="6">
        <f>待赋值表!L2232</f>
        <v/>
      </c>
      <c r="N2233" s="6">
        <f>待赋值表!M2232</f>
        <v/>
      </c>
      <c r="O2233" s="6">
        <f>待赋值表!N2232</f>
        <v/>
      </c>
      <c r="P2233" s="6">
        <f>待赋值表!O2232</f>
        <v/>
      </c>
      <c r="Q2233" s="6">
        <f>IF(待赋值表!P2232&lt;&gt;"",待赋值表!P2232,0)</f>
        <v/>
      </c>
      <c r="R2233" s="6">
        <f>待赋值表!Q2232</f>
        <v/>
      </c>
      <c r="S2233" s="6">
        <f>待赋值表!R2232</f>
        <v/>
      </c>
      <c r="T2233" s="6">
        <f>待赋值表!S2232</f>
        <v/>
      </c>
      <c r="U2233" s="6">
        <f>待赋值表!T2232</f>
        <v/>
      </c>
      <c r="V2233" s="6">
        <f>待赋值表!U2232</f>
        <v/>
      </c>
      <c r="W2233" s="6">
        <f>待赋值表!V2232</f>
        <v/>
      </c>
      <c r="X2233" s="6">
        <f>待赋值表!W2232</f>
        <v/>
      </c>
      <c r="Y2233" s="6">
        <f>待赋值表!X2232</f>
        <v/>
      </c>
      <c r="Z2233" s="3">
        <f>IF(M2233&gt;=0.01,"B_pre",IF(M2233&gt;=0,"C_pre","none"))</f>
        <v/>
      </c>
      <c r="AA2233" s="3">
        <f>IF(U2233&gt;0.125,"a_pre",IF(U2233&gt;=0,"b_pre","none"))</f>
        <v/>
      </c>
      <c r="AB2233" s="3">
        <f>AND(Z2233="B_pre",AA2233="a_pre")</f>
        <v/>
      </c>
      <c r="AC2233" s="3">
        <f>AND(Z2233="B_pre",AA2233="b_pre")</f>
        <v/>
      </c>
      <c r="AD2233" s="3">
        <f>AND(Z2233="C_pre",AA2233="a_pre")</f>
        <v/>
      </c>
      <c r="AE2233" s="3">
        <f>AND(Z2233="C_pre",AA2233="b_pre")</f>
        <v/>
      </c>
      <c r="AF2233" s="6">
        <f>待赋值表!C2232</f>
        <v/>
      </c>
      <c r="AG2233" s="3">
        <f t="array" ref="AG2233">IF(AB2233=TRUE,"A",IF(AC2233=TRUE,"B",IF(AD2233=TRUE,"C",IF(AE2233=TRUE,"D","其他"))))</f>
        <v/>
      </c>
      <c r="AH2233" s="3">
        <f>IF(分析表!$E$12&lt;&gt;"ALL",AND(AF2233=分析表!$E$10,AG2233=分析表!$E$12),IF(AF2233=分析表!$E$10,TRUE(),IF(AF2233="ALL",TRUE(),"")))</f>
        <v/>
      </c>
    </row>
    <row r="2234">
      <c r="A2234" s="3">
        <f>COUNTIF($AH$2:AH2234,"TRUE")</f>
        <v/>
      </c>
      <c r="B2234" s="3">
        <f>COUNTIF($AG$2:$AG2234,#REF!)</f>
        <v/>
      </c>
      <c r="C2234" s="56">
        <f>待赋值表!A2233</f>
        <v/>
      </c>
      <c r="E2234" s="6">
        <f>待赋值表!D2233</f>
        <v/>
      </c>
      <c r="F2234" s="6">
        <f>待赋值表!E2233</f>
        <v/>
      </c>
      <c r="G2234" s="6">
        <f>待赋值表!F2233</f>
        <v/>
      </c>
      <c r="H2234" s="6">
        <f>待赋值表!G2233</f>
        <v/>
      </c>
      <c r="I2234" s="6">
        <f>待赋值表!H2233</f>
        <v/>
      </c>
      <c r="J2234" s="6">
        <f>待赋值表!I2233</f>
        <v/>
      </c>
      <c r="K2234" s="6">
        <f>待赋值表!J2233</f>
        <v/>
      </c>
      <c r="L2234" s="6">
        <f>待赋值表!K2233</f>
        <v/>
      </c>
      <c r="M2234" s="6">
        <f>待赋值表!L2233</f>
        <v/>
      </c>
      <c r="N2234" s="6">
        <f>待赋值表!M2233</f>
        <v/>
      </c>
      <c r="O2234" s="6">
        <f>待赋值表!N2233</f>
        <v/>
      </c>
      <c r="P2234" s="6">
        <f>待赋值表!O2233</f>
        <v/>
      </c>
      <c r="Q2234" s="6">
        <f>IF(待赋值表!P2233&lt;&gt;"",待赋值表!P2233,0)</f>
        <v/>
      </c>
      <c r="R2234" s="6">
        <f>待赋值表!Q2233</f>
        <v/>
      </c>
      <c r="S2234" s="6">
        <f>待赋值表!R2233</f>
        <v/>
      </c>
      <c r="T2234" s="6">
        <f>待赋值表!S2233</f>
        <v/>
      </c>
      <c r="U2234" s="6">
        <f>待赋值表!T2233</f>
        <v/>
      </c>
      <c r="V2234" s="6">
        <f>待赋值表!U2233</f>
        <v/>
      </c>
      <c r="W2234" s="6">
        <f>待赋值表!V2233</f>
        <v/>
      </c>
      <c r="X2234" s="6">
        <f>待赋值表!W2233</f>
        <v/>
      </c>
      <c r="Y2234" s="6">
        <f>待赋值表!X2233</f>
        <v/>
      </c>
      <c r="Z2234" s="3">
        <f>IF(M2234&gt;=0.01,"B_pre",IF(M2234&gt;=0,"C_pre","none"))</f>
        <v/>
      </c>
      <c r="AA2234" s="3">
        <f>IF(U2234&gt;0.125,"a_pre",IF(U2234&gt;=0,"b_pre","none"))</f>
        <v/>
      </c>
      <c r="AB2234" s="3">
        <f>AND(Z2234="B_pre",AA2234="a_pre")</f>
        <v/>
      </c>
      <c r="AC2234" s="3">
        <f>AND(Z2234="B_pre",AA2234="b_pre")</f>
        <v/>
      </c>
      <c r="AD2234" s="3">
        <f>AND(Z2234="C_pre",AA2234="a_pre")</f>
        <v/>
      </c>
      <c r="AE2234" s="3">
        <f>AND(Z2234="C_pre",AA2234="b_pre")</f>
        <v/>
      </c>
      <c r="AF2234" s="6">
        <f>待赋值表!C2233</f>
        <v/>
      </c>
      <c r="AG2234" s="3">
        <f t="array" ref="AG2234">IF(AB2234=TRUE,"A",IF(AC2234=TRUE,"B",IF(AD2234=TRUE,"C",IF(AE2234=TRUE,"D","其他"))))</f>
        <v/>
      </c>
      <c r="AH2234" s="3">
        <f>IF(分析表!$E$12&lt;&gt;"ALL",AND(AF2234=分析表!$E$10,AG2234=分析表!$E$12),IF(AF2234=分析表!$E$10,TRUE(),IF(AF2234="ALL",TRUE(),"")))</f>
        <v/>
      </c>
    </row>
    <row r="2235">
      <c r="A2235" s="3">
        <f>COUNTIF($AH$2:AH2235,"TRUE")</f>
        <v/>
      </c>
      <c r="B2235" s="3">
        <f>COUNTIF($AG$2:$AG2235,#REF!)</f>
        <v/>
      </c>
      <c r="C2235" s="56">
        <f>待赋值表!A2234</f>
        <v/>
      </c>
      <c r="E2235" s="6">
        <f>待赋值表!D2234</f>
        <v/>
      </c>
      <c r="F2235" s="6">
        <f>待赋值表!E2234</f>
        <v/>
      </c>
      <c r="G2235" s="6">
        <f>待赋值表!F2234</f>
        <v/>
      </c>
      <c r="H2235" s="6">
        <f>待赋值表!G2234</f>
        <v/>
      </c>
      <c r="I2235" s="6">
        <f>待赋值表!H2234</f>
        <v/>
      </c>
      <c r="J2235" s="6">
        <f>待赋值表!I2234</f>
        <v/>
      </c>
      <c r="K2235" s="6">
        <f>待赋值表!J2234</f>
        <v/>
      </c>
      <c r="L2235" s="6">
        <f>待赋值表!K2234</f>
        <v/>
      </c>
      <c r="M2235" s="6">
        <f>待赋值表!L2234</f>
        <v/>
      </c>
      <c r="N2235" s="6">
        <f>待赋值表!M2234</f>
        <v/>
      </c>
      <c r="O2235" s="6">
        <f>待赋值表!N2234</f>
        <v/>
      </c>
      <c r="P2235" s="6">
        <f>待赋值表!O2234</f>
        <v/>
      </c>
      <c r="Q2235" s="6">
        <f>IF(待赋值表!P2234&lt;&gt;"",待赋值表!P2234,0)</f>
        <v/>
      </c>
      <c r="R2235" s="6">
        <f>待赋值表!Q2234</f>
        <v/>
      </c>
      <c r="S2235" s="6">
        <f>待赋值表!R2234</f>
        <v/>
      </c>
      <c r="T2235" s="6">
        <f>待赋值表!S2234</f>
        <v/>
      </c>
      <c r="U2235" s="6">
        <f>待赋值表!T2234</f>
        <v/>
      </c>
      <c r="V2235" s="6">
        <f>待赋值表!U2234</f>
        <v/>
      </c>
      <c r="W2235" s="6">
        <f>待赋值表!V2234</f>
        <v/>
      </c>
      <c r="X2235" s="6">
        <f>待赋值表!W2234</f>
        <v/>
      </c>
      <c r="Y2235" s="6">
        <f>待赋值表!X2234</f>
        <v/>
      </c>
      <c r="Z2235" s="3">
        <f>IF(M2235&gt;=0.01,"B_pre",IF(M2235&gt;=0,"C_pre","none"))</f>
        <v/>
      </c>
      <c r="AA2235" s="3">
        <f>IF(U2235&gt;0.125,"a_pre",IF(U2235&gt;=0,"b_pre","none"))</f>
        <v/>
      </c>
      <c r="AB2235" s="3">
        <f>AND(Z2235="B_pre",AA2235="a_pre")</f>
        <v/>
      </c>
      <c r="AC2235" s="3">
        <f>AND(Z2235="B_pre",AA2235="b_pre")</f>
        <v/>
      </c>
      <c r="AD2235" s="3">
        <f>AND(Z2235="C_pre",AA2235="a_pre")</f>
        <v/>
      </c>
      <c r="AE2235" s="3">
        <f>AND(Z2235="C_pre",AA2235="b_pre")</f>
        <v/>
      </c>
      <c r="AF2235" s="6">
        <f>待赋值表!C2234</f>
        <v/>
      </c>
      <c r="AG2235" s="3">
        <f t="array" ref="AG2235">IF(AB2235=TRUE,"A",IF(AC2235=TRUE,"B",IF(AD2235=TRUE,"C",IF(AE2235=TRUE,"D","其他"))))</f>
        <v/>
      </c>
      <c r="AH2235" s="3">
        <f>IF(分析表!$E$12&lt;&gt;"ALL",AND(AF2235=分析表!$E$10,AG2235=分析表!$E$12),IF(AF2235=分析表!$E$10,TRUE(),IF(AF2235="ALL",TRUE(),"")))</f>
        <v/>
      </c>
    </row>
    <row r="2236">
      <c r="A2236" s="3">
        <f>COUNTIF($AH$2:AH2236,"TRUE")</f>
        <v/>
      </c>
      <c r="B2236" s="3">
        <f>COUNTIF($AG$2:$AG2236,#REF!)</f>
        <v/>
      </c>
      <c r="C2236" s="56">
        <f>待赋值表!A2235</f>
        <v/>
      </c>
      <c r="E2236" s="6">
        <f>待赋值表!D2235</f>
        <v/>
      </c>
      <c r="F2236" s="6">
        <f>待赋值表!E2235</f>
        <v/>
      </c>
      <c r="G2236" s="6">
        <f>待赋值表!F2235</f>
        <v/>
      </c>
      <c r="H2236" s="6">
        <f>待赋值表!G2235</f>
        <v/>
      </c>
      <c r="I2236" s="6">
        <f>待赋值表!H2235</f>
        <v/>
      </c>
      <c r="J2236" s="6">
        <f>待赋值表!I2235</f>
        <v/>
      </c>
      <c r="K2236" s="6">
        <f>待赋值表!J2235</f>
        <v/>
      </c>
      <c r="L2236" s="6">
        <f>待赋值表!K2235</f>
        <v/>
      </c>
      <c r="M2236" s="6">
        <f>待赋值表!L2235</f>
        <v/>
      </c>
      <c r="N2236" s="6">
        <f>待赋值表!M2235</f>
        <v/>
      </c>
      <c r="O2236" s="6">
        <f>待赋值表!N2235</f>
        <v/>
      </c>
      <c r="P2236" s="6">
        <f>待赋值表!O2235</f>
        <v/>
      </c>
      <c r="Q2236" s="6">
        <f>IF(待赋值表!P2235&lt;&gt;"",待赋值表!P2235,0)</f>
        <v/>
      </c>
      <c r="R2236" s="6">
        <f>待赋值表!Q2235</f>
        <v/>
      </c>
      <c r="S2236" s="6">
        <f>待赋值表!R2235</f>
        <v/>
      </c>
      <c r="T2236" s="6">
        <f>待赋值表!S2235</f>
        <v/>
      </c>
      <c r="U2236" s="6">
        <f>待赋值表!T2235</f>
        <v/>
      </c>
      <c r="V2236" s="6">
        <f>待赋值表!U2235</f>
        <v/>
      </c>
      <c r="W2236" s="6">
        <f>待赋值表!V2235</f>
        <v/>
      </c>
      <c r="X2236" s="6">
        <f>待赋值表!W2235</f>
        <v/>
      </c>
      <c r="Y2236" s="6">
        <f>待赋值表!X2235</f>
        <v/>
      </c>
      <c r="Z2236" s="3">
        <f>IF(M2236&gt;=0.01,"B_pre",IF(M2236&gt;=0,"C_pre","none"))</f>
        <v/>
      </c>
      <c r="AA2236" s="3">
        <f>IF(U2236&gt;0.125,"a_pre",IF(U2236&gt;=0,"b_pre","none"))</f>
        <v/>
      </c>
      <c r="AB2236" s="3">
        <f>AND(Z2236="B_pre",AA2236="a_pre")</f>
        <v/>
      </c>
      <c r="AC2236" s="3">
        <f>AND(Z2236="B_pre",AA2236="b_pre")</f>
        <v/>
      </c>
      <c r="AD2236" s="3">
        <f>AND(Z2236="C_pre",AA2236="a_pre")</f>
        <v/>
      </c>
      <c r="AE2236" s="3">
        <f>AND(Z2236="C_pre",AA2236="b_pre")</f>
        <v/>
      </c>
      <c r="AF2236" s="6">
        <f>待赋值表!C2235</f>
        <v/>
      </c>
      <c r="AG2236" s="3">
        <f t="array" ref="AG2236">IF(AB2236=TRUE,"A",IF(AC2236=TRUE,"B",IF(AD2236=TRUE,"C",IF(AE2236=TRUE,"D","其他"))))</f>
        <v/>
      </c>
      <c r="AH2236" s="3">
        <f>IF(分析表!$E$12&lt;&gt;"ALL",AND(AF2236=分析表!$E$10,AG2236=分析表!$E$12),IF(AF2236=分析表!$E$10,TRUE(),IF(AF2236="ALL",TRUE(),"")))</f>
        <v/>
      </c>
    </row>
    <row r="2237">
      <c r="A2237" s="3">
        <f>COUNTIF($AH$2:AH2237,"TRUE")</f>
        <v/>
      </c>
      <c r="B2237" s="3">
        <f>COUNTIF($AG$2:$AG2237,#REF!)</f>
        <v/>
      </c>
      <c r="C2237" s="56">
        <f>待赋值表!A2236</f>
        <v/>
      </c>
      <c r="E2237" s="6">
        <f>待赋值表!D2236</f>
        <v/>
      </c>
      <c r="F2237" s="6">
        <f>待赋值表!E2236</f>
        <v/>
      </c>
      <c r="G2237" s="6">
        <f>待赋值表!F2236</f>
        <v/>
      </c>
      <c r="H2237" s="6">
        <f>待赋值表!G2236</f>
        <v/>
      </c>
      <c r="I2237" s="6">
        <f>待赋值表!H2236</f>
        <v/>
      </c>
      <c r="J2237" s="6">
        <f>待赋值表!I2236</f>
        <v/>
      </c>
      <c r="K2237" s="6">
        <f>待赋值表!J2236</f>
        <v/>
      </c>
      <c r="L2237" s="6">
        <f>待赋值表!K2236</f>
        <v/>
      </c>
      <c r="M2237" s="6">
        <f>待赋值表!L2236</f>
        <v/>
      </c>
      <c r="N2237" s="6">
        <f>待赋值表!M2236</f>
        <v/>
      </c>
      <c r="O2237" s="6">
        <f>待赋值表!N2236</f>
        <v/>
      </c>
      <c r="P2237" s="6">
        <f>待赋值表!O2236</f>
        <v/>
      </c>
      <c r="Q2237" s="6">
        <f>IF(待赋值表!P2236&lt;&gt;"",待赋值表!P2236,0)</f>
        <v/>
      </c>
      <c r="R2237" s="6">
        <f>待赋值表!Q2236</f>
        <v/>
      </c>
      <c r="S2237" s="6">
        <f>待赋值表!R2236</f>
        <v/>
      </c>
      <c r="T2237" s="6">
        <f>待赋值表!S2236</f>
        <v/>
      </c>
      <c r="U2237" s="6">
        <f>待赋值表!T2236</f>
        <v/>
      </c>
      <c r="V2237" s="6">
        <f>待赋值表!U2236</f>
        <v/>
      </c>
      <c r="W2237" s="6">
        <f>待赋值表!V2236</f>
        <v/>
      </c>
      <c r="X2237" s="6">
        <f>待赋值表!W2236</f>
        <v/>
      </c>
      <c r="Y2237" s="6">
        <f>待赋值表!X2236</f>
        <v/>
      </c>
      <c r="Z2237" s="3">
        <f>IF(M2237&gt;=0.01,"B_pre",IF(M2237&gt;=0,"C_pre","none"))</f>
        <v/>
      </c>
      <c r="AA2237" s="3">
        <f>IF(U2237&gt;0.125,"a_pre",IF(U2237&gt;=0,"b_pre","none"))</f>
        <v/>
      </c>
      <c r="AB2237" s="3">
        <f>AND(Z2237="B_pre",AA2237="a_pre")</f>
        <v/>
      </c>
      <c r="AC2237" s="3">
        <f>AND(Z2237="B_pre",AA2237="b_pre")</f>
        <v/>
      </c>
      <c r="AD2237" s="3">
        <f>AND(Z2237="C_pre",AA2237="a_pre")</f>
        <v/>
      </c>
      <c r="AE2237" s="3">
        <f>AND(Z2237="C_pre",AA2237="b_pre")</f>
        <v/>
      </c>
      <c r="AF2237" s="6">
        <f>待赋值表!C2236</f>
        <v/>
      </c>
      <c r="AG2237" s="3">
        <f t="array" ref="AG2237">IF(AB2237=TRUE,"A",IF(AC2237=TRUE,"B",IF(AD2237=TRUE,"C",IF(AE2237=TRUE,"D","其他"))))</f>
        <v/>
      </c>
      <c r="AH2237" s="3">
        <f>IF(分析表!$E$12&lt;&gt;"ALL",AND(AF2237=分析表!$E$10,AG2237=分析表!$E$12),IF(AF2237=分析表!$E$10,TRUE(),IF(AF2237="ALL",TRUE(),"")))</f>
        <v/>
      </c>
    </row>
    <row r="2238">
      <c r="A2238" s="3">
        <f>COUNTIF($AH$2:AH2238,"TRUE")</f>
        <v/>
      </c>
      <c r="B2238" s="3">
        <f>COUNTIF($AG$2:$AG2238,#REF!)</f>
        <v/>
      </c>
      <c r="C2238" s="56">
        <f>待赋值表!A2237</f>
        <v/>
      </c>
      <c r="E2238" s="6">
        <f>待赋值表!D2237</f>
        <v/>
      </c>
      <c r="F2238" s="6">
        <f>待赋值表!E2237</f>
        <v/>
      </c>
      <c r="G2238" s="6">
        <f>待赋值表!F2237</f>
        <v/>
      </c>
      <c r="H2238" s="6">
        <f>待赋值表!G2237</f>
        <v/>
      </c>
      <c r="I2238" s="6">
        <f>待赋值表!H2237</f>
        <v/>
      </c>
      <c r="J2238" s="6">
        <f>待赋值表!I2237</f>
        <v/>
      </c>
      <c r="K2238" s="6">
        <f>待赋值表!J2237</f>
        <v/>
      </c>
      <c r="L2238" s="6">
        <f>待赋值表!K2237</f>
        <v/>
      </c>
      <c r="M2238" s="6">
        <f>待赋值表!L2237</f>
        <v/>
      </c>
      <c r="N2238" s="6">
        <f>待赋值表!M2237</f>
        <v/>
      </c>
      <c r="O2238" s="6">
        <f>待赋值表!N2237</f>
        <v/>
      </c>
      <c r="P2238" s="6">
        <f>待赋值表!O2237</f>
        <v/>
      </c>
      <c r="Q2238" s="6">
        <f>IF(待赋值表!P2237&lt;&gt;"",待赋值表!P2237,0)</f>
        <v/>
      </c>
      <c r="R2238" s="6">
        <f>待赋值表!Q2237</f>
        <v/>
      </c>
      <c r="S2238" s="6">
        <f>待赋值表!R2237</f>
        <v/>
      </c>
      <c r="T2238" s="6">
        <f>待赋值表!S2237</f>
        <v/>
      </c>
      <c r="U2238" s="6">
        <f>待赋值表!T2237</f>
        <v/>
      </c>
      <c r="V2238" s="6">
        <f>待赋值表!U2237</f>
        <v/>
      </c>
      <c r="W2238" s="6">
        <f>待赋值表!V2237</f>
        <v/>
      </c>
      <c r="X2238" s="6">
        <f>待赋值表!W2237</f>
        <v/>
      </c>
      <c r="Y2238" s="6">
        <f>待赋值表!X2237</f>
        <v/>
      </c>
      <c r="Z2238" s="3">
        <f>IF(M2238&gt;=0.01,"B_pre",IF(M2238&gt;=0,"C_pre","none"))</f>
        <v/>
      </c>
      <c r="AA2238" s="3">
        <f>IF(U2238&gt;0.125,"a_pre",IF(U2238&gt;=0,"b_pre","none"))</f>
        <v/>
      </c>
      <c r="AB2238" s="3">
        <f>AND(Z2238="B_pre",AA2238="a_pre")</f>
        <v/>
      </c>
      <c r="AC2238" s="3">
        <f>AND(Z2238="B_pre",AA2238="b_pre")</f>
        <v/>
      </c>
      <c r="AD2238" s="3">
        <f>AND(Z2238="C_pre",AA2238="a_pre")</f>
        <v/>
      </c>
      <c r="AE2238" s="3">
        <f>AND(Z2238="C_pre",AA2238="b_pre")</f>
        <v/>
      </c>
      <c r="AF2238" s="6">
        <f>待赋值表!C2237</f>
        <v/>
      </c>
      <c r="AG2238" s="3">
        <f t="array" ref="AG2238">IF(AB2238=TRUE,"A",IF(AC2238=TRUE,"B",IF(AD2238=TRUE,"C",IF(AE2238=TRUE,"D","其他"))))</f>
        <v/>
      </c>
      <c r="AH2238" s="3">
        <f>IF(分析表!$E$12&lt;&gt;"ALL",AND(AF2238=分析表!$E$10,AG2238=分析表!$E$12),IF(AF2238=分析表!$E$10,TRUE(),IF(AF2238="ALL",TRUE(),"")))</f>
        <v/>
      </c>
    </row>
    <row r="2239">
      <c r="A2239" s="3">
        <f>COUNTIF($AH$2:AH2239,"TRUE")</f>
        <v/>
      </c>
      <c r="B2239" s="3">
        <f>COUNTIF($AG$2:$AG2239,#REF!)</f>
        <v/>
      </c>
      <c r="C2239" s="56">
        <f>待赋值表!A2238</f>
        <v/>
      </c>
      <c r="E2239" s="6">
        <f>待赋值表!D2238</f>
        <v/>
      </c>
      <c r="F2239" s="6">
        <f>待赋值表!E2238</f>
        <v/>
      </c>
      <c r="G2239" s="6">
        <f>待赋值表!F2238</f>
        <v/>
      </c>
      <c r="H2239" s="6">
        <f>待赋值表!G2238</f>
        <v/>
      </c>
      <c r="I2239" s="6">
        <f>待赋值表!H2238</f>
        <v/>
      </c>
      <c r="J2239" s="6">
        <f>待赋值表!I2238</f>
        <v/>
      </c>
      <c r="K2239" s="6">
        <f>待赋值表!J2238</f>
        <v/>
      </c>
      <c r="L2239" s="6">
        <f>待赋值表!K2238</f>
        <v/>
      </c>
      <c r="M2239" s="6">
        <f>待赋值表!L2238</f>
        <v/>
      </c>
      <c r="N2239" s="6">
        <f>待赋值表!M2238</f>
        <v/>
      </c>
      <c r="O2239" s="6">
        <f>待赋值表!N2238</f>
        <v/>
      </c>
      <c r="P2239" s="6">
        <f>待赋值表!O2238</f>
        <v/>
      </c>
      <c r="Q2239" s="6">
        <f>IF(待赋值表!P2238&lt;&gt;"",待赋值表!P2238,0)</f>
        <v/>
      </c>
      <c r="R2239" s="6">
        <f>待赋值表!Q2238</f>
        <v/>
      </c>
      <c r="S2239" s="6">
        <f>待赋值表!R2238</f>
        <v/>
      </c>
      <c r="T2239" s="6">
        <f>待赋值表!S2238</f>
        <v/>
      </c>
      <c r="U2239" s="6">
        <f>待赋值表!T2238</f>
        <v/>
      </c>
      <c r="V2239" s="6">
        <f>待赋值表!U2238</f>
        <v/>
      </c>
      <c r="W2239" s="6">
        <f>待赋值表!V2238</f>
        <v/>
      </c>
      <c r="X2239" s="6">
        <f>待赋值表!W2238</f>
        <v/>
      </c>
      <c r="Y2239" s="6">
        <f>待赋值表!X2238</f>
        <v/>
      </c>
      <c r="Z2239" s="3">
        <f>IF(M2239&gt;=0.01,"B_pre",IF(M2239&gt;=0,"C_pre","none"))</f>
        <v/>
      </c>
      <c r="AA2239" s="3">
        <f>IF(U2239&gt;0.125,"a_pre",IF(U2239&gt;=0,"b_pre","none"))</f>
        <v/>
      </c>
      <c r="AB2239" s="3">
        <f>AND(Z2239="B_pre",AA2239="a_pre")</f>
        <v/>
      </c>
      <c r="AC2239" s="3">
        <f>AND(Z2239="B_pre",AA2239="b_pre")</f>
        <v/>
      </c>
      <c r="AD2239" s="3">
        <f>AND(Z2239="C_pre",AA2239="a_pre")</f>
        <v/>
      </c>
      <c r="AE2239" s="3">
        <f>AND(Z2239="C_pre",AA2239="b_pre")</f>
        <v/>
      </c>
      <c r="AF2239" s="6">
        <f>待赋值表!C2238</f>
        <v/>
      </c>
      <c r="AG2239" s="3">
        <f t="array" ref="AG2239">IF(AB2239=TRUE,"A",IF(AC2239=TRUE,"B",IF(AD2239=TRUE,"C",IF(AE2239=TRUE,"D","其他"))))</f>
        <v/>
      </c>
      <c r="AH2239" s="3">
        <f>IF(分析表!$E$12&lt;&gt;"ALL",AND(AF2239=分析表!$E$10,AG2239=分析表!$E$12),IF(AF2239=分析表!$E$10,TRUE(),IF(AF2239="ALL",TRUE(),"")))</f>
        <v/>
      </c>
    </row>
    <row r="2240">
      <c r="A2240" s="3">
        <f>COUNTIF($AH$2:AH2240,"TRUE")</f>
        <v/>
      </c>
      <c r="B2240" s="3">
        <f>COUNTIF($AG$2:$AG2240,#REF!)</f>
        <v/>
      </c>
      <c r="C2240" s="56">
        <f>待赋值表!A2239</f>
        <v/>
      </c>
      <c r="E2240" s="6">
        <f>待赋值表!D2239</f>
        <v/>
      </c>
      <c r="F2240" s="6">
        <f>待赋值表!E2239</f>
        <v/>
      </c>
      <c r="G2240" s="6">
        <f>待赋值表!F2239</f>
        <v/>
      </c>
      <c r="H2240" s="6">
        <f>待赋值表!G2239</f>
        <v/>
      </c>
      <c r="I2240" s="6">
        <f>待赋值表!H2239</f>
        <v/>
      </c>
      <c r="J2240" s="6">
        <f>待赋值表!I2239</f>
        <v/>
      </c>
      <c r="K2240" s="6">
        <f>待赋值表!J2239</f>
        <v/>
      </c>
      <c r="L2240" s="6">
        <f>待赋值表!K2239</f>
        <v/>
      </c>
      <c r="M2240" s="6">
        <f>待赋值表!L2239</f>
        <v/>
      </c>
      <c r="N2240" s="6">
        <f>待赋值表!M2239</f>
        <v/>
      </c>
      <c r="O2240" s="6">
        <f>待赋值表!N2239</f>
        <v/>
      </c>
      <c r="P2240" s="6">
        <f>待赋值表!O2239</f>
        <v/>
      </c>
      <c r="Q2240" s="6">
        <f>IF(待赋值表!P2239&lt;&gt;"",待赋值表!P2239,0)</f>
        <v/>
      </c>
      <c r="R2240" s="6">
        <f>待赋值表!Q2239</f>
        <v/>
      </c>
      <c r="S2240" s="6">
        <f>待赋值表!R2239</f>
        <v/>
      </c>
      <c r="T2240" s="6">
        <f>待赋值表!S2239</f>
        <v/>
      </c>
      <c r="U2240" s="6">
        <f>待赋值表!T2239</f>
        <v/>
      </c>
      <c r="V2240" s="6">
        <f>待赋值表!U2239</f>
        <v/>
      </c>
      <c r="W2240" s="6">
        <f>待赋值表!V2239</f>
        <v/>
      </c>
      <c r="X2240" s="6">
        <f>待赋值表!W2239</f>
        <v/>
      </c>
      <c r="Y2240" s="6">
        <f>待赋值表!X2239</f>
        <v/>
      </c>
      <c r="Z2240" s="3">
        <f>IF(M2240&gt;=0.01,"B_pre",IF(M2240&gt;=0,"C_pre","none"))</f>
        <v/>
      </c>
      <c r="AA2240" s="3">
        <f>IF(U2240&gt;0.125,"a_pre",IF(U2240&gt;=0,"b_pre","none"))</f>
        <v/>
      </c>
      <c r="AB2240" s="3">
        <f>AND(Z2240="B_pre",AA2240="a_pre")</f>
        <v/>
      </c>
      <c r="AC2240" s="3">
        <f>AND(Z2240="B_pre",AA2240="b_pre")</f>
        <v/>
      </c>
      <c r="AD2240" s="3">
        <f>AND(Z2240="C_pre",AA2240="a_pre")</f>
        <v/>
      </c>
      <c r="AE2240" s="3">
        <f>AND(Z2240="C_pre",AA2240="b_pre")</f>
        <v/>
      </c>
      <c r="AF2240" s="6">
        <f>待赋值表!C2239</f>
        <v/>
      </c>
      <c r="AG2240" s="3">
        <f t="array" ref="AG2240">IF(AB2240=TRUE,"A",IF(AC2240=TRUE,"B",IF(AD2240=TRUE,"C",IF(AE2240=TRUE,"D","其他"))))</f>
        <v/>
      </c>
      <c r="AH2240" s="3">
        <f>IF(分析表!$E$12&lt;&gt;"ALL",AND(AF2240=分析表!$E$10,AG2240=分析表!$E$12),IF(AF2240=分析表!$E$10,TRUE(),IF(AF2240="ALL",TRUE(),"")))</f>
        <v/>
      </c>
    </row>
    <row r="2241">
      <c r="A2241" s="3">
        <f>COUNTIF($AH$2:AH2241,"TRUE")</f>
        <v/>
      </c>
      <c r="B2241" s="3">
        <f>COUNTIF($AG$2:$AG2241,#REF!)</f>
        <v/>
      </c>
      <c r="C2241" s="56">
        <f>待赋值表!A2240</f>
        <v/>
      </c>
      <c r="E2241" s="6">
        <f>待赋值表!D2240</f>
        <v/>
      </c>
      <c r="F2241" s="6">
        <f>待赋值表!E2240</f>
        <v/>
      </c>
      <c r="G2241" s="6">
        <f>待赋值表!F2240</f>
        <v/>
      </c>
      <c r="H2241" s="6">
        <f>待赋值表!G2240</f>
        <v/>
      </c>
      <c r="I2241" s="6">
        <f>待赋值表!H2240</f>
        <v/>
      </c>
      <c r="J2241" s="6">
        <f>待赋值表!I2240</f>
        <v/>
      </c>
      <c r="K2241" s="6">
        <f>待赋值表!J2240</f>
        <v/>
      </c>
      <c r="L2241" s="6">
        <f>待赋值表!K2240</f>
        <v/>
      </c>
      <c r="M2241" s="6">
        <f>待赋值表!L2240</f>
        <v/>
      </c>
      <c r="N2241" s="6">
        <f>待赋值表!M2240</f>
        <v/>
      </c>
      <c r="O2241" s="6">
        <f>待赋值表!N2240</f>
        <v/>
      </c>
      <c r="P2241" s="6">
        <f>待赋值表!O2240</f>
        <v/>
      </c>
      <c r="Q2241" s="6">
        <f>IF(待赋值表!P2240&lt;&gt;"",待赋值表!P2240,0)</f>
        <v/>
      </c>
      <c r="R2241" s="6">
        <f>待赋值表!Q2240</f>
        <v/>
      </c>
      <c r="S2241" s="6">
        <f>待赋值表!R2240</f>
        <v/>
      </c>
      <c r="T2241" s="6">
        <f>待赋值表!S2240</f>
        <v/>
      </c>
      <c r="U2241" s="6">
        <f>待赋值表!T2240</f>
        <v/>
      </c>
      <c r="V2241" s="6">
        <f>待赋值表!U2240</f>
        <v/>
      </c>
      <c r="W2241" s="6">
        <f>待赋值表!V2240</f>
        <v/>
      </c>
      <c r="X2241" s="6">
        <f>待赋值表!W2240</f>
        <v/>
      </c>
      <c r="Y2241" s="6">
        <f>待赋值表!X2240</f>
        <v/>
      </c>
      <c r="Z2241" s="3">
        <f>IF(M2241&gt;=0.01,"B_pre",IF(M2241&gt;=0,"C_pre","none"))</f>
        <v/>
      </c>
      <c r="AA2241" s="3">
        <f>IF(U2241&gt;0.125,"a_pre",IF(U2241&gt;=0,"b_pre","none"))</f>
        <v/>
      </c>
      <c r="AB2241" s="3">
        <f>AND(Z2241="B_pre",AA2241="a_pre")</f>
        <v/>
      </c>
      <c r="AC2241" s="3">
        <f>AND(Z2241="B_pre",AA2241="b_pre")</f>
        <v/>
      </c>
      <c r="AD2241" s="3">
        <f>AND(Z2241="C_pre",AA2241="a_pre")</f>
        <v/>
      </c>
      <c r="AE2241" s="3">
        <f>AND(Z2241="C_pre",AA2241="b_pre")</f>
        <v/>
      </c>
      <c r="AF2241" s="6">
        <f>待赋值表!C2240</f>
        <v/>
      </c>
      <c r="AG2241" s="3">
        <f t="array" ref="AG2241">IF(AB2241=TRUE,"A",IF(AC2241=TRUE,"B",IF(AD2241=TRUE,"C",IF(AE2241=TRUE,"D","其他"))))</f>
        <v/>
      </c>
      <c r="AH2241" s="3">
        <f>IF(分析表!$E$12&lt;&gt;"ALL",AND(AF2241=分析表!$E$10,AG2241=分析表!$E$12),IF(AF2241=分析表!$E$10,TRUE(),IF(AF2241="ALL",TRUE(),"")))</f>
        <v/>
      </c>
    </row>
    <row r="2242">
      <c r="A2242" s="3">
        <f>COUNTIF($AH$2:AH2242,"TRUE")</f>
        <v/>
      </c>
      <c r="B2242" s="3">
        <f>COUNTIF($AG$2:$AG2242,#REF!)</f>
        <v/>
      </c>
      <c r="C2242" s="56">
        <f>待赋值表!A2241</f>
        <v/>
      </c>
      <c r="E2242" s="6">
        <f>待赋值表!D2241</f>
        <v/>
      </c>
      <c r="F2242" s="6">
        <f>待赋值表!E2241</f>
        <v/>
      </c>
      <c r="G2242" s="6">
        <f>待赋值表!F2241</f>
        <v/>
      </c>
      <c r="H2242" s="6">
        <f>待赋值表!G2241</f>
        <v/>
      </c>
      <c r="I2242" s="6">
        <f>待赋值表!H2241</f>
        <v/>
      </c>
      <c r="J2242" s="6">
        <f>待赋值表!I2241</f>
        <v/>
      </c>
      <c r="K2242" s="6">
        <f>待赋值表!J2241</f>
        <v/>
      </c>
      <c r="L2242" s="6">
        <f>待赋值表!K2241</f>
        <v/>
      </c>
      <c r="M2242" s="6">
        <f>待赋值表!L2241</f>
        <v/>
      </c>
      <c r="N2242" s="6">
        <f>待赋值表!M2241</f>
        <v/>
      </c>
      <c r="O2242" s="6">
        <f>待赋值表!N2241</f>
        <v/>
      </c>
      <c r="P2242" s="6">
        <f>待赋值表!O2241</f>
        <v/>
      </c>
      <c r="Q2242" s="6">
        <f>IF(待赋值表!P2241&lt;&gt;"",待赋值表!P2241,0)</f>
        <v/>
      </c>
      <c r="R2242" s="6">
        <f>待赋值表!Q2241</f>
        <v/>
      </c>
      <c r="S2242" s="6">
        <f>待赋值表!R2241</f>
        <v/>
      </c>
      <c r="T2242" s="6">
        <f>待赋值表!S2241</f>
        <v/>
      </c>
      <c r="U2242" s="6">
        <f>待赋值表!T2241</f>
        <v/>
      </c>
      <c r="V2242" s="6">
        <f>待赋值表!U2241</f>
        <v/>
      </c>
      <c r="W2242" s="6">
        <f>待赋值表!V2241</f>
        <v/>
      </c>
      <c r="X2242" s="6">
        <f>待赋值表!W2241</f>
        <v/>
      </c>
      <c r="Y2242" s="6">
        <f>待赋值表!X2241</f>
        <v/>
      </c>
      <c r="Z2242" s="3">
        <f>IF(M2242&gt;=0.01,"B_pre",IF(M2242&gt;=0,"C_pre","none"))</f>
        <v/>
      </c>
      <c r="AA2242" s="3">
        <f>IF(U2242&gt;0.125,"a_pre",IF(U2242&gt;=0,"b_pre","none"))</f>
        <v/>
      </c>
      <c r="AB2242" s="3">
        <f>AND(Z2242="B_pre",AA2242="a_pre")</f>
        <v/>
      </c>
      <c r="AC2242" s="3">
        <f>AND(Z2242="B_pre",AA2242="b_pre")</f>
        <v/>
      </c>
      <c r="AD2242" s="3">
        <f>AND(Z2242="C_pre",AA2242="a_pre")</f>
        <v/>
      </c>
      <c r="AE2242" s="3">
        <f>AND(Z2242="C_pre",AA2242="b_pre")</f>
        <v/>
      </c>
      <c r="AF2242" s="6">
        <f>待赋值表!C2241</f>
        <v/>
      </c>
      <c r="AG2242" s="3">
        <f t="array" ref="AG2242">IF(AB2242=TRUE,"A",IF(AC2242=TRUE,"B",IF(AD2242=TRUE,"C",IF(AE2242=TRUE,"D","其他"))))</f>
        <v/>
      </c>
      <c r="AH2242" s="3">
        <f>IF(分析表!$E$12&lt;&gt;"ALL",AND(AF2242=分析表!$E$10,AG2242=分析表!$E$12),IF(AF2242=分析表!$E$10,TRUE(),IF(AF2242="ALL",TRUE(),"")))</f>
        <v/>
      </c>
    </row>
    <row r="2243">
      <c r="A2243" s="3">
        <f>COUNTIF($AH$2:AH2243,"TRUE")</f>
        <v/>
      </c>
      <c r="B2243" s="3">
        <f>COUNTIF($AG$2:$AG2243,#REF!)</f>
        <v/>
      </c>
      <c r="C2243" s="56">
        <f>待赋值表!A2242</f>
        <v/>
      </c>
      <c r="E2243" s="6">
        <f>待赋值表!D2242</f>
        <v/>
      </c>
      <c r="F2243" s="6">
        <f>待赋值表!E2242</f>
        <v/>
      </c>
      <c r="G2243" s="6">
        <f>待赋值表!F2242</f>
        <v/>
      </c>
      <c r="H2243" s="6">
        <f>待赋值表!G2242</f>
        <v/>
      </c>
      <c r="I2243" s="6">
        <f>待赋值表!H2242</f>
        <v/>
      </c>
      <c r="J2243" s="6">
        <f>待赋值表!I2242</f>
        <v/>
      </c>
      <c r="K2243" s="6">
        <f>待赋值表!J2242</f>
        <v/>
      </c>
      <c r="L2243" s="6">
        <f>待赋值表!K2242</f>
        <v/>
      </c>
      <c r="M2243" s="6">
        <f>待赋值表!L2242</f>
        <v/>
      </c>
      <c r="N2243" s="6">
        <f>待赋值表!M2242</f>
        <v/>
      </c>
      <c r="O2243" s="6">
        <f>待赋值表!N2242</f>
        <v/>
      </c>
      <c r="P2243" s="6">
        <f>待赋值表!O2242</f>
        <v/>
      </c>
      <c r="Q2243" s="6">
        <f>IF(待赋值表!P2242&lt;&gt;"",待赋值表!P2242,0)</f>
        <v/>
      </c>
      <c r="R2243" s="6">
        <f>待赋值表!Q2242</f>
        <v/>
      </c>
      <c r="S2243" s="6">
        <f>待赋值表!R2242</f>
        <v/>
      </c>
      <c r="T2243" s="6">
        <f>待赋值表!S2242</f>
        <v/>
      </c>
      <c r="U2243" s="6">
        <f>待赋值表!T2242</f>
        <v/>
      </c>
      <c r="V2243" s="6">
        <f>待赋值表!U2242</f>
        <v/>
      </c>
      <c r="W2243" s="6">
        <f>待赋值表!V2242</f>
        <v/>
      </c>
      <c r="X2243" s="6">
        <f>待赋值表!W2242</f>
        <v/>
      </c>
      <c r="Y2243" s="6">
        <f>待赋值表!X2242</f>
        <v/>
      </c>
      <c r="Z2243" s="3">
        <f>IF(M2243&gt;=0.01,"B_pre",IF(M2243&gt;=0,"C_pre","none"))</f>
        <v/>
      </c>
      <c r="AA2243" s="3">
        <f>IF(U2243&gt;0.125,"a_pre",IF(U2243&gt;=0,"b_pre","none"))</f>
        <v/>
      </c>
      <c r="AB2243" s="3">
        <f>AND(Z2243="B_pre",AA2243="a_pre")</f>
        <v/>
      </c>
      <c r="AC2243" s="3">
        <f>AND(Z2243="B_pre",AA2243="b_pre")</f>
        <v/>
      </c>
      <c r="AD2243" s="3">
        <f>AND(Z2243="C_pre",AA2243="a_pre")</f>
        <v/>
      </c>
      <c r="AE2243" s="3">
        <f>AND(Z2243="C_pre",AA2243="b_pre")</f>
        <v/>
      </c>
      <c r="AF2243" s="6">
        <f>待赋值表!C2242</f>
        <v/>
      </c>
      <c r="AG2243" s="3">
        <f t="array" ref="AG2243">IF(AB2243=TRUE,"A",IF(AC2243=TRUE,"B",IF(AD2243=TRUE,"C",IF(AE2243=TRUE,"D","其他"))))</f>
        <v/>
      </c>
      <c r="AH2243" s="3">
        <f>IF(分析表!$E$12&lt;&gt;"ALL",AND(AF2243=分析表!$E$10,AG2243=分析表!$E$12),IF(AF2243=分析表!$E$10,TRUE(),IF(AF2243="ALL",TRUE(),"")))</f>
        <v/>
      </c>
    </row>
    <row r="2244">
      <c r="A2244" s="3">
        <f>COUNTIF($AH$2:AH2244,"TRUE")</f>
        <v/>
      </c>
      <c r="B2244" s="3">
        <f>COUNTIF($AG$2:$AG2244,#REF!)</f>
        <v/>
      </c>
      <c r="C2244" s="56">
        <f>待赋值表!A2243</f>
        <v/>
      </c>
      <c r="E2244" s="6">
        <f>待赋值表!D2243</f>
        <v/>
      </c>
      <c r="F2244" s="6">
        <f>待赋值表!E2243</f>
        <v/>
      </c>
      <c r="G2244" s="6">
        <f>待赋值表!F2243</f>
        <v/>
      </c>
      <c r="H2244" s="6">
        <f>待赋值表!G2243</f>
        <v/>
      </c>
      <c r="I2244" s="6">
        <f>待赋值表!H2243</f>
        <v/>
      </c>
      <c r="J2244" s="6">
        <f>待赋值表!I2243</f>
        <v/>
      </c>
      <c r="K2244" s="6">
        <f>待赋值表!J2243</f>
        <v/>
      </c>
      <c r="L2244" s="6">
        <f>待赋值表!K2243</f>
        <v/>
      </c>
      <c r="M2244" s="6">
        <f>待赋值表!L2243</f>
        <v/>
      </c>
      <c r="N2244" s="6">
        <f>待赋值表!M2243</f>
        <v/>
      </c>
      <c r="O2244" s="6">
        <f>待赋值表!N2243</f>
        <v/>
      </c>
      <c r="P2244" s="6">
        <f>待赋值表!O2243</f>
        <v/>
      </c>
      <c r="Q2244" s="6">
        <f>IF(待赋值表!P2243&lt;&gt;"",待赋值表!P2243,0)</f>
        <v/>
      </c>
      <c r="R2244" s="6">
        <f>待赋值表!Q2243</f>
        <v/>
      </c>
      <c r="S2244" s="6">
        <f>待赋值表!R2243</f>
        <v/>
      </c>
      <c r="T2244" s="6">
        <f>待赋值表!S2243</f>
        <v/>
      </c>
      <c r="U2244" s="6">
        <f>待赋值表!T2243</f>
        <v/>
      </c>
      <c r="V2244" s="6">
        <f>待赋值表!U2243</f>
        <v/>
      </c>
      <c r="W2244" s="6">
        <f>待赋值表!V2243</f>
        <v/>
      </c>
      <c r="X2244" s="6">
        <f>待赋值表!W2243</f>
        <v/>
      </c>
      <c r="Y2244" s="6">
        <f>待赋值表!X2243</f>
        <v/>
      </c>
      <c r="Z2244" s="3">
        <f>IF(M2244&gt;=0.01,"B_pre",IF(M2244&gt;=0,"C_pre","none"))</f>
        <v/>
      </c>
      <c r="AA2244" s="3">
        <f>IF(U2244&gt;0.125,"a_pre",IF(U2244&gt;=0,"b_pre","none"))</f>
        <v/>
      </c>
      <c r="AB2244" s="3">
        <f>AND(Z2244="B_pre",AA2244="a_pre")</f>
        <v/>
      </c>
      <c r="AC2244" s="3">
        <f>AND(Z2244="B_pre",AA2244="b_pre")</f>
        <v/>
      </c>
      <c r="AD2244" s="3">
        <f>AND(Z2244="C_pre",AA2244="a_pre")</f>
        <v/>
      </c>
      <c r="AE2244" s="3">
        <f>AND(Z2244="C_pre",AA2244="b_pre")</f>
        <v/>
      </c>
      <c r="AF2244" s="6">
        <f>待赋值表!C2243</f>
        <v/>
      </c>
      <c r="AG2244" s="3">
        <f t="array" ref="AG2244">IF(AB2244=TRUE,"A",IF(AC2244=TRUE,"B",IF(AD2244=TRUE,"C",IF(AE2244=TRUE,"D","其他"))))</f>
        <v/>
      </c>
      <c r="AH2244" s="3">
        <f>IF(分析表!$E$12&lt;&gt;"ALL",AND(AF2244=分析表!$E$10,AG2244=分析表!$E$12),IF(AF2244=分析表!$E$10,TRUE(),IF(AF2244="ALL",TRUE(),"")))</f>
        <v/>
      </c>
    </row>
    <row r="2245">
      <c r="A2245" s="3">
        <f>COUNTIF($AH$2:AH2245,"TRUE")</f>
        <v/>
      </c>
      <c r="B2245" s="3">
        <f>COUNTIF($AG$2:$AG2245,#REF!)</f>
        <v/>
      </c>
      <c r="C2245" s="56">
        <f>待赋值表!A2244</f>
        <v/>
      </c>
      <c r="E2245" s="6">
        <f>待赋值表!D2244</f>
        <v/>
      </c>
      <c r="F2245" s="6">
        <f>待赋值表!E2244</f>
        <v/>
      </c>
      <c r="G2245" s="6">
        <f>待赋值表!F2244</f>
        <v/>
      </c>
      <c r="H2245" s="6">
        <f>待赋值表!G2244</f>
        <v/>
      </c>
      <c r="I2245" s="6">
        <f>待赋值表!H2244</f>
        <v/>
      </c>
      <c r="J2245" s="6">
        <f>待赋值表!I2244</f>
        <v/>
      </c>
      <c r="K2245" s="6">
        <f>待赋值表!J2244</f>
        <v/>
      </c>
      <c r="L2245" s="6">
        <f>待赋值表!K2244</f>
        <v/>
      </c>
      <c r="M2245" s="6">
        <f>待赋值表!L2244</f>
        <v/>
      </c>
      <c r="N2245" s="6">
        <f>待赋值表!M2244</f>
        <v/>
      </c>
      <c r="O2245" s="6">
        <f>待赋值表!N2244</f>
        <v/>
      </c>
      <c r="P2245" s="6">
        <f>待赋值表!O2244</f>
        <v/>
      </c>
      <c r="Q2245" s="6">
        <f>IF(待赋值表!P2244&lt;&gt;"",待赋值表!P2244,0)</f>
        <v/>
      </c>
      <c r="R2245" s="6">
        <f>待赋值表!Q2244</f>
        <v/>
      </c>
      <c r="S2245" s="6">
        <f>待赋值表!R2244</f>
        <v/>
      </c>
      <c r="T2245" s="6">
        <f>待赋值表!S2244</f>
        <v/>
      </c>
      <c r="U2245" s="6">
        <f>待赋值表!T2244</f>
        <v/>
      </c>
      <c r="V2245" s="6">
        <f>待赋值表!U2244</f>
        <v/>
      </c>
      <c r="W2245" s="6">
        <f>待赋值表!V2244</f>
        <v/>
      </c>
      <c r="X2245" s="6">
        <f>待赋值表!W2244</f>
        <v/>
      </c>
      <c r="Y2245" s="6">
        <f>待赋值表!X2244</f>
        <v/>
      </c>
      <c r="Z2245" s="3">
        <f>IF(M2245&gt;=0.01,"B_pre",IF(M2245&gt;=0,"C_pre","none"))</f>
        <v/>
      </c>
      <c r="AA2245" s="3">
        <f>IF(U2245&gt;0.125,"a_pre",IF(U2245&gt;=0,"b_pre","none"))</f>
        <v/>
      </c>
      <c r="AB2245" s="3">
        <f>AND(Z2245="B_pre",AA2245="a_pre")</f>
        <v/>
      </c>
      <c r="AC2245" s="3">
        <f>AND(Z2245="B_pre",AA2245="b_pre")</f>
        <v/>
      </c>
      <c r="AD2245" s="3">
        <f>AND(Z2245="C_pre",AA2245="a_pre")</f>
        <v/>
      </c>
      <c r="AE2245" s="3">
        <f>AND(Z2245="C_pre",AA2245="b_pre")</f>
        <v/>
      </c>
      <c r="AF2245" s="6">
        <f>待赋值表!C2244</f>
        <v/>
      </c>
      <c r="AG2245" s="3">
        <f t="array" ref="AG2245">IF(AB2245=TRUE,"A",IF(AC2245=TRUE,"B",IF(AD2245=TRUE,"C",IF(AE2245=TRUE,"D","其他"))))</f>
        <v/>
      </c>
      <c r="AH2245" s="3">
        <f>IF(分析表!$E$12&lt;&gt;"ALL",AND(AF2245=分析表!$E$10,AG2245=分析表!$E$12),IF(AF2245=分析表!$E$10,TRUE(),IF(AF2245="ALL",TRUE(),"")))</f>
        <v/>
      </c>
    </row>
    <row r="2246">
      <c r="A2246" s="3">
        <f>COUNTIF($AH$2:AH2246,"TRUE")</f>
        <v/>
      </c>
      <c r="B2246" s="3">
        <f>COUNTIF($AG$2:$AG2246,#REF!)</f>
        <v/>
      </c>
      <c r="C2246" s="56">
        <f>待赋值表!A2245</f>
        <v/>
      </c>
      <c r="E2246" s="6">
        <f>待赋值表!D2245</f>
        <v/>
      </c>
      <c r="F2246" s="6">
        <f>待赋值表!E2245</f>
        <v/>
      </c>
      <c r="G2246" s="6">
        <f>待赋值表!F2245</f>
        <v/>
      </c>
      <c r="H2246" s="6">
        <f>待赋值表!G2245</f>
        <v/>
      </c>
      <c r="I2246" s="6">
        <f>待赋值表!H2245</f>
        <v/>
      </c>
      <c r="J2246" s="6">
        <f>待赋值表!I2245</f>
        <v/>
      </c>
      <c r="K2246" s="6">
        <f>待赋值表!J2245</f>
        <v/>
      </c>
      <c r="L2246" s="6">
        <f>待赋值表!K2245</f>
        <v/>
      </c>
      <c r="M2246" s="6">
        <f>待赋值表!L2245</f>
        <v/>
      </c>
      <c r="N2246" s="6">
        <f>待赋值表!M2245</f>
        <v/>
      </c>
      <c r="O2246" s="6">
        <f>待赋值表!N2245</f>
        <v/>
      </c>
      <c r="P2246" s="6">
        <f>待赋值表!O2245</f>
        <v/>
      </c>
      <c r="Q2246" s="6">
        <f>IF(待赋值表!P2245&lt;&gt;"",待赋值表!P2245,0)</f>
        <v/>
      </c>
      <c r="R2246" s="6">
        <f>待赋值表!Q2245</f>
        <v/>
      </c>
      <c r="S2246" s="6">
        <f>待赋值表!R2245</f>
        <v/>
      </c>
      <c r="T2246" s="6">
        <f>待赋值表!S2245</f>
        <v/>
      </c>
      <c r="U2246" s="6">
        <f>待赋值表!T2245</f>
        <v/>
      </c>
      <c r="V2246" s="6">
        <f>待赋值表!U2245</f>
        <v/>
      </c>
      <c r="W2246" s="6">
        <f>待赋值表!V2245</f>
        <v/>
      </c>
      <c r="X2246" s="6">
        <f>待赋值表!W2245</f>
        <v/>
      </c>
      <c r="Y2246" s="6">
        <f>待赋值表!X2245</f>
        <v/>
      </c>
      <c r="Z2246" s="3">
        <f>IF(M2246&gt;=0.01,"B_pre",IF(M2246&gt;=0,"C_pre","none"))</f>
        <v/>
      </c>
      <c r="AA2246" s="3">
        <f>IF(U2246&gt;0.125,"a_pre",IF(U2246&gt;=0,"b_pre","none"))</f>
        <v/>
      </c>
      <c r="AB2246" s="3">
        <f>AND(Z2246="B_pre",AA2246="a_pre")</f>
        <v/>
      </c>
      <c r="AC2246" s="3">
        <f>AND(Z2246="B_pre",AA2246="b_pre")</f>
        <v/>
      </c>
      <c r="AD2246" s="3">
        <f>AND(Z2246="C_pre",AA2246="a_pre")</f>
        <v/>
      </c>
      <c r="AE2246" s="3">
        <f>AND(Z2246="C_pre",AA2246="b_pre")</f>
        <v/>
      </c>
      <c r="AF2246" s="6">
        <f>待赋值表!C2245</f>
        <v/>
      </c>
      <c r="AG2246" s="3">
        <f t="array" ref="AG2246">IF(AB2246=TRUE,"A",IF(AC2246=TRUE,"B",IF(AD2246=TRUE,"C",IF(AE2246=TRUE,"D","其他"))))</f>
        <v/>
      </c>
      <c r="AH2246" s="3">
        <f>IF(分析表!$E$12&lt;&gt;"ALL",AND(AF2246=分析表!$E$10,AG2246=分析表!$E$12),IF(AF2246=分析表!$E$10,TRUE(),IF(AF2246="ALL",TRUE(),"")))</f>
        <v/>
      </c>
    </row>
    <row r="2247">
      <c r="A2247" s="3">
        <f>COUNTIF($AH$2:AH2247,"TRUE")</f>
        <v/>
      </c>
      <c r="B2247" s="3">
        <f>COUNTIF($AG$2:$AG2247,#REF!)</f>
        <v/>
      </c>
      <c r="C2247" s="56">
        <f>待赋值表!A2246</f>
        <v/>
      </c>
      <c r="E2247" s="6">
        <f>待赋值表!D2246</f>
        <v/>
      </c>
      <c r="F2247" s="6">
        <f>待赋值表!E2246</f>
        <v/>
      </c>
      <c r="G2247" s="6">
        <f>待赋值表!F2246</f>
        <v/>
      </c>
      <c r="H2247" s="6">
        <f>待赋值表!G2246</f>
        <v/>
      </c>
      <c r="I2247" s="6">
        <f>待赋值表!H2246</f>
        <v/>
      </c>
      <c r="J2247" s="6">
        <f>待赋值表!I2246</f>
        <v/>
      </c>
      <c r="K2247" s="6">
        <f>待赋值表!J2246</f>
        <v/>
      </c>
      <c r="L2247" s="6">
        <f>待赋值表!K2246</f>
        <v/>
      </c>
      <c r="M2247" s="6">
        <f>待赋值表!L2246</f>
        <v/>
      </c>
      <c r="N2247" s="6">
        <f>待赋值表!M2246</f>
        <v/>
      </c>
      <c r="O2247" s="6">
        <f>待赋值表!N2246</f>
        <v/>
      </c>
      <c r="P2247" s="6">
        <f>待赋值表!O2246</f>
        <v/>
      </c>
      <c r="Q2247" s="6">
        <f>IF(待赋值表!P2246&lt;&gt;"",待赋值表!P2246,0)</f>
        <v/>
      </c>
      <c r="R2247" s="6">
        <f>待赋值表!Q2246</f>
        <v/>
      </c>
      <c r="S2247" s="6">
        <f>待赋值表!R2246</f>
        <v/>
      </c>
      <c r="T2247" s="6">
        <f>待赋值表!S2246</f>
        <v/>
      </c>
      <c r="U2247" s="6">
        <f>待赋值表!T2246</f>
        <v/>
      </c>
      <c r="V2247" s="6">
        <f>待赋值表!U2246</f>
        <v/>
      </c>
      <c r="W2247" s="6">
        <f>待赋值表!V2246</f>
        <v/>
      </c>
      <c r="X2247" s="6">
        <f>待赋值表!W2246</f>
        <v/>
      </c>
      <c r="Y2247" s="6">
        <f>待赋值表!X2246</f>
        <v/>
      </c>
      <c r="Z2247" s="3">
        <f>IF(M2247&gt;=0.01,"B_pre",IF(M2247&gt;=0,"C_pre","none"))</f>
        <v/>
      </c>
      <c r="AA2247" s="3">
        <f>IF(U2247&gt;0.125,"a_pre",IF(U2247&gt;=0,"b_pre","none"))</f>
        <v/>
      </c>
      <c r="AB2247" s="3">
        <f>AND(Z2247="B_pre",AA2247="a_pre")</f>
        <v/>
      </c>
      <c r="AC2247" s="3">
        <f>AND(Z2247="B_pre",AA2247="b_pre")</f>
        <v/>
      </c>
      <c r="AD2247" s="3">
        <f>AND(Z2247="C_pre",AA2247="a_pre")</f>
        <v/>
      </c>
      <c r="AE2247" s="3">
        <f>AND(Z2247="C_pre",AA2247="b_pre")</f>
        <v/>
      </c>
      <c r="AF2247" s="6">
        <f>待赋值表!C2246</f>
        <v/>
      </c>
      <c r="AG2247" s="3">
        <f t="array" ref="AG2247">IF(AB2247=TRUE,"A",IF(AC2247=TRUE,"B",IF(AD2247=TRUE,"C",IF(AE2247=TRUE,"D","其他"))))</f>
        <v/>
      </c>
      <c r="AH2247" s="3">
        <f>IF(分析表!$E$12&lt;&gt;"ALL",AND(AF2247=分析表!$E$10,AG2247=分析表!$E$12),IF(AF2247=分析表!$E$10,TRUE(),IF(AF2247="ALL",TRUE(),"")))</f>
        <v/>
      </c>
    </row>
    <row r="2248">
      <c r="A2248" s="3">
        <f>COUNTIF($AH$2:AH2248,"TRUE")</f>
        <v/>
      </c>
      <c r="B2248" s="3">
        <f>COUNTIF($AG$2:$AG2248,#REF!)</f>
        <v/>
      </c>
      <c r="C2248" s="56">
        <f>待赋值表!A2247</f>
        <v/>
      </c>
      <c r="E2248" s="6">
        <f>待赋值表!D2247</f>
        <v/>
      </c>
      <c r="F2248" s="6">
        <f>待赋值表!E2247</f>
        <v/>
      </c>
      <c r="G2248" s="6">
        <f>待赋值表!F2247</f>
        <v/>
      </c>
      <c r="H2248" s="6">
        <f>待赋值表!G2247</f>
        <v/>
      </c>
      <c r="I2248" s="6">
        <f>待赋值表!H2247</f>
        <v/>
      </c>
      <c r="J2248" s="6">
        <f>待赋值表!I2247</f>
        <v/>
      </c>
      <c r="K2248" s="6">
        <f>待赋值表!J2247</f>
        <v/>
      </c>
      <c r="L2248" s="6">
        <f>待赋值表!K2247</f>
        <v/>
      </c>
      <c r="M2248" s="6">
        <f>待赋值表!L2247</f>
        <v/>
      </c>
      <c r="N2248" s="6">
        <f>待赋值表!M2247</f>
        <v/>
      </c>
      <c r="O2248" s="6">
        <f>待赋值表!N2247</f>
        <v/>
      </c>
      <c r="P2248" s="6">
        <f>待赋值表!O2247</f>
        <v/>
      </c>
      <c r="Q2248" s="6">
        <f>IF(待赋值表!P2247&lt;&gt;"",待赋值表!P2247,0)</f>
        <v/>
      </c>
      <c r="R2248" s="6">
        <f>待赋值表!Q2247</f>
        <v/>
      </c>
      <c r="S2248" s="6">
        <f>待赋值表!R2247</f>
        <v/>
      </c>
      <c r="T2248" s="6">
        <f>待赋值表!S2247</f>
        <v/>
      </c>
      <c r="U2248" s="6">
        <f>待赋值表!T2247</f>
        <v/>
      </c>
      <c r="V2248" s="6">
        <f>待赋值表!U2247</f>
        <v/>
      </c>
      <c r="W2248" s="6">
        <f>待赋值表!V2247</f>
        <v/>
      </c>
      <c r="X2248" s="6">
        <f>待赋值表!W2247</f>
        <v/>
      </c>
      <c r="Y2248" s="6">
        <f>待赋值表!X2247</f>
        <v/>
      </c>
      <c r="Z2248" s="3">
        <f>IF(M2248&gt;=0.01,"B_pre",IF(M2248&gt;=0,"C_pre","none"))</f>
        <v/>
      </c>
      <c r="AA2248" s="3">
        <f>IF(U2248&gt;0.125,"a_pre",IF(U2248&gt;=0,"b_pre","none"))</f>
        <v/>
      </c>
      <c r="AB2248" s="3">
        <f>AND(Z2248="B_pre",AA2248="a_pre")</f>
        <v/>
      </c>
      <c r="AC2248" s="3">
        <f>AND(Z2248="B_pre",AA2248="b_pre")</f>
        <v/>
      </c>
      <c r="AD2248" s="3">
        <f>AND(Z2248="C_pre",AA2248="a_pre")</f>
        <v/>
      </c>
      <c r="AE2248" s="3">
        <f>AND(Z2248="C_pre",AA2248="b_pre")</f>
        <v/>
      </c>
      <c r="AF2248" s="6">
        <f>待赋值表!C2247</f>
        <v/>
      </c>
      <c r="AG2248" s="3">
        <f t="array" ref="AG2248">IF(AB2248=TRUE,"A",IF(AC2248=TRUE,"B",IF(AD2248=TRUE,"C",IF(AE2248=TRUE,"D","其他"))))</f>
        <v/>
      </c>
      <c r="AH2248" s="3">
        <f>IF(分析表!$E$12&lt;&gt;"ALL",AND(AF2248=分析表!$E$10,AG2248=分析表!$E$12),IF(AF2248=分析表!$E$10,TRUE(),IF(AF2248="ALL",TRUE(),"")))</f>
        <v/>
      </c>
    </row>
    <row r="2249">
      <c r="A2249" s="3">
        <f>COUNTIF($AH$2:AH2249,"TRUE")</f>
        <v/>
      </c>
      <c r="B2249" s="3">
        <f>COUNTIF($AG$2:$AG2249,#REF!)</f>
        <v/>
      </c>
      <c r="C2249" s="56">
        <f>待赋值表!A2248</f>
        <v/>
      </c>
      <c r="E2249" s="6">
        <f>待赋值表!D2248</f>
        <v/>
      </c>
      <c r="F2249" s="6">
        <f>待赋值表!E2248</f>
        <v/>
      </c>
      <c r="G2249" s="6">
        <f>待赋值表!F2248</f>
        <v/>
      </c>
      <c r="H2249" s="6">
        <f>待赋值表!G2248</f>
        <v/>
      </c>
      <c r="I2249" s="6">
        <f>待赋值表!H2248</f>
        <v/>
      </c>
      <c r="J2249" s="6">
        <f>待赋值表!I2248</f>
        <v/>
      </c>
      <c r="K2249" s="6">
        <f>待赋值表!J2248</f>
        <v/>
      </c>
      <c r="L2249" s="6">
        <f>待赋值表!K2248</f>
        <v/>
      </c>
      <c r="M2249" s="6">
        <f>待赋值表!L2248</f>
        <v/>
      </c>
      <c r="N2249" s="6">
        <f>待赋值表!M2248</f>
        <v/>
      </c>
      <c r="O2249" s="6">
        <f>待赋值表!N2248</f>
        <v/>
      </c>
      <c r="P2249" s="6">
        <f>待赋值表!O2248</f>
        <v/>
      </c>
      <c r="Q2249" s="6">
        <f>IF(待赋值表!P2248&lt;&gt;"",待赋值表!P2248,0)</f>
        <v/>
      </c>
      <c r="R2249" s="6">
        <f>待赋值表!Q2248</f>
        <v/>
      </c>
      <c r="S2249" s="6">
        <f>待赋值表!R2248</f>
        <v/>
      </c>
      <c r="T2249" s="6">
        <f>待赋值表!S2248</f>
        <v/>
      </c>
      <c r="U2249" s="6">
        <f>待赋值表!T2248</f>
        <v/>
      </c>
      <c r="V2249" s="6">
        <f>待赋值表!U2248</f>
        <v/>
      </c>
      <c r="W2249" s="6">
        <f>待赋值表!V2248</f>
        <v/>
      </c>
      <c r="X2249" s="6">
        <f>待赋值表!W2248</f>
        <v/>
      </c>
      <c r="Y2249" s="6">
        <f>待赋值表!X2248</f>
        <v/>
      </c>
      <c r="Z2249" s="3">
        <f>IF(M2249&gt;=0.01,"B_pre",IF(M2249&gt;=0,"C_pre","none"))</f>
        <v/>
      </c>
      <c r="AA2249" s="3">
        <f>IF(U2249&gt;0.125,"a_pre",IF(U2249&gt;=0,"b_pre","none"))</f>
        <v/>
      </c>
      <c r="AB2249" s="3">
        <f>AND(Z2249="B_pre",AA2249="a_pre")</f>
        <v/>
      </c>
      <c r="AC2249" s="3">
        <f>AND(Z2249="B_pre",AA2249="b_pre")</f>
        <v/>
      </c>
      <c r="AD2249" s="3">
        <f>AND(Z2249="C_pre",AA2249="a_pre")</f>
        <v/>
      </c>
      <c r="AE2249" s="3">
        <f>AND(Z2249="C_pre",AA2249="b_pre")</f>
        <v/>
      </c>
      <c r="AF2249" s="6">
        <f>待赋值表!C2248</f>
        <v/>
      </c>
      <c r="AG2249" s="3">
        <f t="array" ref="AG2249">IF(AB2249=TRUE,"A",IF(AC2249=TRUE,"B",IF(AD2249=TRUE,"C",IF(AE2249=TRUE,"D","其他"))))</f>
        <v/>
      </c>
      <c r="AH2249" s="3">
        <f>IF(分析表!$E$12&lt;&gt;"ALL",AND(AF2249=分析表!$E$10,AG2249=分析表!$E$12),IF(AF2249=分析表!$E$10,TRUE(),IF(AF2249="ALL",TRUE(),"")))</f>
        <v/>
      </c>
    </row>
    <row r="2250">
      <c r="A2250" s="3">
        <f>COUNTIF($AH$2:AH2250,"TRUE")</f>
        <v/>
      </c>
      <c r="B2250" s="3">
        <f>COUNTIF($AG$2:$AG2250,#REF!)</f>
        <v/>
      </c>
      <c r="C2250" s="56">
        <f>待赋值表!A2249</f>
        <v/>
      </c>
      <c r="E2250" s="6">
        <f>待赋值表!D2249</f>
        <v/>
      </c>
      <c r="F2250" s="6">
        <f>待赋值表!E2249</f>
        <v/>
      </c>
      <c r="G2250" s="6">
        <f>待赋值表!F2249</f>
        <v/>
      </c>
      <c r="H2250" s="6">
        <f>待赋值表!G2249</f>
        <v/>
      </c>
      <c r="I2250" s="6">
        <f>待赋值表!H2249</f>
        <v/>
      </c>
      <c r="J2250" s="6">
        <f>待赋值表!I2249</f>
        <v/>
      </c>
      <c r="K2250" s="6">
        <f>待赋值表!J2249</f>
        <v/>
      </c>
      <c r="L2250" s="6">
        <f>待赋值表!K2249</f>
        <v/>
      </c>
      <c r="M2250" s="6">
        <f>待赋值表!L2249</f>
        <v/>
      </c>
      <c r="N2250" s="6">
        <f>待赋值表!M2249</f>
        <v/>
      </c>
      <c r="O2250" s="6">
        <f>待赋值表!N2249</f>
        <v/>
      </c>
      <c r="P2250" s="6">
        <f>待赋值表!O2249</f>
        <v/>
      </c>
      <c r="Q2250" s="6">
        <f>IF(待赋值表!P2249&lt;&gt;"",待赋值表!P2249,0)</f>
        <v/>
      </c>
      <c r="R2250" s="6">
        <f>待赋值表!Q2249</f>
        <v/>
      </c>
      <c r="S2250" s="6">
        <f>待赋值表!R2249</f>
        <v/>
      </c>
      <c r="T2250" s="6">
        <f>待赋值表!S2249</f>
        <v/>
      </c>
      <c r="U2250" s="6">
        <f>待赋值表!T2249</f>
        <v/>
      </c>
      <c r="V2250" s="6">
        <f>待赋值表!U2249</f>
        <v/>
      </c>
      <c r="W2250" s="6">
        <f>待赋值表!V2249</f>
        <v/>
      </c>
      <c r="X2250" s="6">
        <f>待赋值表!W2249</f>
        <v/>
      </c>
      <c r="Y2250" s="6">
        <f>待赋值表!X2249</f>
        <v/>
      </c>
      <c r="Z2250" s="3">
        <f>IF(M2250&gt;=0.01,"B_pre",IF(M2250&gt;=0,"C_pre","none"))</f>
        <v/>
      </c>
      <c r="AA2250" s="3">
        <f>IF(U2250&gt;0.125,"a_pre",IF(U2250&gt;=0,"b_pre","none"))</f>
        <v/>
      </c>
      <c r="AB2250" s="3">
        <f>AND(Z2250="B_pre",AA2250="a_pre")</f>
        <v/>
      </c>
      <c r="AC2250" s="3">
        <f>AND(Z2250="B_pre",AA2250="b_pre")</f>
        <v/>
      </c>
      <c r="AD2250" s="3">
        <f>AND(Z2250="C_pre",AA2250="a_pre")</f>
        <v/>
      </c>
      <c r="AE2250" s="3">
        <f>AND(Z2250="C_pre",AA2250="b_pre")</f>
        <v/>
      </c>
      <c r="AF2250" s="6">
        <f>待赋值表!C2249</f>
        <v/>
      </c>
      <c r="AG2250" s="3">
        <f t="array" ref="AG2250">IF(AB2250=TRUE,"A",IF(AC2250=TRUE,"B",IF(AD2250=TRUE,"C",IF(AE2250=TRUE,"D","其他"))))</f>
        <v/>
      </c>
      <c r="AH2250" s="3">
        <f>IF(分析表!$E$12&lt;&gt;"ALL",AND(AF2250=分析表!$E$10,AG2250=分析表!$E$12),IF(AF2250=分析表!$E$10,TRUE(),IF(AF2250="ALL",TRUE(),"")))</f>
        <v/>
      </c>
    </row>
    <row r="2251">
      <c r="A2251" s="3">
        <f>COUNTIF($AH$2:AH2251,"TRUE")</f>
        <v/>
      </c>
      <c r="B2251" s="3">
        <f>COUNTIF($AG$2:$AG2251,#REF!)</f>
        <v/>
      </c>
      <c r="C2251" s="56">
        <f>待赋值表!A2250</f>
        <v/>
      </c>
      <c r="E2251" s="6">
        <f>待赋值表!D2250</f>
        <v/>
      </c>
      <c r="F2251" s="6">
        <f>待赋值表!E2250</f>
        <v/>
      </c>
      <c r="G2251" s="6">
        <f>待赋值表!F2250</f>
        <v/>
      </c>
      <c r="H2251" s="6">
        <f>待赋值表!G2250</f>
        <v/>
      </c>
      <c r="I2251" s="6">
        <f>待赋值表!H2250</f>
        <v/>
      </c>
      <c r="J2251" s="6">
        <f>待赋值表!I2250</f>
        <v/>
      </c>
      <c r="K2251" s="6">
        <f>待赋值表!J2250</f>
        <v/>
      </c>
      <c r="L2251" s="6">
        <f>待赋值表!K2250</f>
        <v/>
      </c>
      <c r="M2251" s="6">
        <f>待赋值表!L2250</f>
        <v/>
      </c>
      <c r="N2251" s="6">
        <f>待赋值表!M2250</f>
        <v/>
      </c>
      <c r="O2251" s="6">
        <f>待赋值表!N2250</f>
        <v/>
      </c>
      <c r="P2251" s="6">
        <f>待赋值表!O2250</f>
        <v/>
      </c>
      <c r="Q2251" s="6">
        <f>IF(待赋值表!P2250&lt;&gt;"",待赋值表!P2250,0)</f>
        <v/>
      </c>
      <c r="R2251" s="6">
        <f>待赋值表!Q2250</f>
        <v/>
      </c>
      <c r="S2251" s="6">
        <f>待赋值表!R2250</f>
        <v/>
      </c>
      <c r="T2251" s="6">
        <f>待赋值表!S2250</f>
        <v/>
      </c>
      <c r="U2251" s="6">
        <f>待赋值表!T2250</f>
        <v/>
      </c>
      <c r="V2251" s="6">
        <f>待赋值表!U2250</f>
        <v/>
      </c>
      <c r="W2251" s="6">
        <f>待赋值表!V2250</f>
        <v/>
      </c>
      <c r="X2251" s="6">
        <f>待赋值表!W2250</f>
        <v/>
      </c>
      <c r="Y2251" s="6">
        <f>待赋值表!X2250</f>
        <v/>
      </c>
      <c r="Z2251" s="3">
        <f>IF(M2251&gt;=0.01,"B_pre",IF(M2251&gt;=0,"C_pre","none"))</f>
        <v/>
      </c>
      <c r="AA2251" s="3">
        <f>IF(U2251&gt;0.125,"a_pre",IF(U2251&gt;=0,"b_pre","none"))</f>
        <v/>
      </c>
      <c r="AB2251" s="3">
        <f>AND(Z2251="B_pre",AA2251="a_pre")</f>
        <v/>
      </c>
      <c r="AC2251" s="3">
        <f>AND(Z2251="B_pre",AA2251="b_pre")</f>
        <v/>
      </c>
      <c r="AD2251" s="3">
        <f>AND(Z2251="C_pre",AA2251="a_pre")</f>
        <v/>
      </c>
      <c r="AE2251" s="3">
        <f>AND(Z2251="C_pre",AA2251="b_pre")</f>
        <v/>
      </c>
      <c r="AF2251" s="6">
        <f>待赋值表!C2250</f>
        <v/>
      </c>
      <c r="AG2251" s="3">
        <f t="array" ref="AG2251">IF(AB2251=TRUE,"A",IF(AC2251=TRUE,"B",IF(AD2251=TRUE,"C",IF(AE2251=TRUE,"D","其他"))))</f>
        <v/>
      </c>
      <c r="AH2251" s="3">
        <f>IF(分析表!$E$12&lt;&gt;"ALL",AND(AF2251=分析表!$E$10,AG2251=分析表!$E$12),IF(AF2251=分析表!$E$10,TRUE(),IF(AF2251="ALL",TRUE(),"")))</f>
        <v/>
      </c>
    </row>
    <row r="2252">
      <c r="A2252" s="3">
        <f>COUNTIF($AH$2:AH2252,"TRUE")</f>
        <v/>
      </c>
      <c r="B2252" s="3">
        <f>COUNTIF($AG$2:$AG2252,#REF!)</f>
        <v/>
      </c>
      <c r="C2252" s="56">
        <f>待赋值表!A2251</f>
        <v/>
      </c>
      <c r="E2252" s="6">
        <f>待赋值表!D2251</f>
        <v/>
      </c>
      <c r="F2252" s="6">
        <f>待赋值表!E2251</f>
        <v/>
      </c>
      <c r="G2252" s="6">
        <f>待赋值表!F2251</f>
        <v/>
      </c>
      <c r="H2252" s="6">
        <f>待赋值表!G2251</f>
        <v/>
      </c>
      <c r="I2252" s="6">
        <f>待赋值表!H2251</f>
        <v/>
      </c>
      <c r="J2252" s="6">
        <f>待赋值表!I2251</f>
        <v/>
      </c>
      <c r="K2252" s="6">
        <f>待赋值表!J2251</f>
        <v/>
      </c>
      <c r="L2252" s="6">
        <f>待赋值表!K2251</f>
        <v/>
      </c>
      <c r="M2252" s="6">
        <f>待赋值表!L2251</f>
        <v/>
      </c>
      <c r="N2252" s="6">
        <f>待赋值表!M2251</f>
        <v/>
      </c>
      <c r="O2252" s="6">
        <f>待赋值表!N2251</f>
        <v/>
      </c>
      <c r="P2252" s="6">
        <f>待赋值表!O2251</f>
        <v/>
      </c>
      <c r="Q2252" s="6">
        <f>IF(待赋值表!P2251&lt;&gt;"",待赋值表!P2251,0)</f>
        <v/>
      </c>
      <c r="R2252" s="6">
        <f>待赋值表!Q2251</f>
        <v/>
      </c>
      <c r="S2252" s="6">
        <f>待赋值表!R2251</f>
        <v/>
      </c>
      <c r="T2252" s="6">
        <f>待赋值表!S2251</f>
        <v/>
      </c>
      <c r="U2252" s="6">
        <f>待赋值表!T2251</f>
        <v/>
      </c>
      <c r="V2252" s="6">
        <f>待赋值表!U2251</f>
        <v/>
      </c>
      <c r="W2252" s="6">
        <f>待赋值表!V2251</f>
        <v/>
      </c>
      <c r="X2252" s="6">
        <f>待赋值表!W2251</f>
        <v/>
      </c>
      <c r="Y2252" s="6">
        <f>待赋值表!X2251</f>
        <v/>
      </c>
      <c r="Z2252" s="3">
        <f>IF(M2252&gt;=0.01,"B_pre",IF(M2252&gt;=0,"C_pre","none"))</f>
        <v/>
      </c>
      <c r="AA2252" s="3">
        <f>IF(U2252&gt;0.125,"a_pre",IF(U2252&gt;=0,"b_pre","none"))</f>
        <v/>
      </c>
      <c r="AB2252" s="3">
        <f>AND(Z2252="B_pre",AA2252="a_pre")</f>
        <v/>
      </c>
      <c r="AC2252" s="3">
        <f>AND(Z2252="B_pre",AA2252="b_pre")</f>
        <v/>
      </c>
      <c r="AD2252" s="3">
        <f>AND(Z2252="C_pre",AA2252="a_pre")</f>
        <v/>
      </c>
      <c r="AE2252" s="3">
        <f>AND(Z2252="C_pre",AA2252="b_pre")</f>
        <v/>
      </c>
      <c r="AF2252" s="6">
        <f>待赋值表!C2251</f>
        <v/>
      </c>
      <c r="AG2252" s="3">
        <f t="array" ref="AG2252">IF(AB2252=TRUE,"A",IF(AC2252=TRUE,"B",IF(AD2252=TRUE,"C",IF(AE2252=TRUE,"D","其他"))))</f>
        <v/>
      </c>
      <c r="AH2252" s="3">
        <f>IF(分析表!$E$12&lt;&gt;"ALL",AND(AF2252=分析表!$E$10,AG2252=分析表!$E$12),IF(AF2252=分析表!$E$10,TRUE(),IF(AF2252="ALL",TRUE(),"")))</f>
        <v/>
      </c>
    </row>
    <row r="2253">
      <c r="A2253" s="3">
        <f>COUNTIF($AH$2:AH2253,"TRUE")</f>
        <v/>
      </c>
      <c r="B2253" s="3">
        <f>COUNTIF($AG$2:$AG2253,#REF!)</f>
        <v/>
      </c>
      <c r="C2253" s="56">
        <f>待赋值表!A2252</f>
        <v/>
      </c>
      <c r="E2253" s="6">
        <f>待赋值表!D2252</f>
        <v/>
      </c>
      <c r="F2253" s="6">
        <f>待赋值表!E2252</f>
        <v/>
      </c>
      <c r="G2253" s="6">
        <f>待赋值表!F2252</f>
        <v/>
      </c>
      <c r="H2253" s="6">
        <f>待赋值表!G2252</f>
        <v/>
      </c>
      <c r="I2253" s="6">
        <f>待赋值表!H2252</f>
        <v/>
      </c>
      <c r="J2253" s="6">
        <f>待赋值表!I2252</f>
        <v/>
      </c>
      <c r="K2253" s="6">
        <f>待赋值表!J2252</f>
        <v/>
      </c>
      <c r="L2253" s="6">
        <f>待赋值表!K2252</f>
        <v/>
      </c>
      <c r="M2253" s="6">
        <f>待赋值表!L2252</f>
        <v/>
      </c>
      <c r="N2253" s="6">
        <f>待赋值表!M2252</f>
        <v/>
      </c>
      <c r="O2253" s="6">
        <f>待赋值表!N2252</f>
        <v/>
      </c>
      <c r="P2253" s="6">
        <f>待赋值表!O2252</f>
        <v/>
      </c>
      <c r="Q2253" s="6">
        <f>IF(待赋值表!P2252&lt;&gt;"",待赋值表!P2252,0)</f>
        <v/>
      </c>
      <c r="R2253" s="6">
        <f>待赋值表!Q2252</f>
        <v/>
      </c>
      <c r="S2253" s="6">
        <f>待赋值表!R2252</f>
        <v/>
      </c>
      <c r="T2253" s="6">
        <f>待赋值表!S2252</f>
        <v/>
      </c>
      <c r="U2253" s="6">
        <f>待赋值表!T2252</f>
        <v/>
      </c>
      <c r="V2253" s="6">
        <f>待赋值表!U2252</f>
        <v/>
      </c>
      <c r="W2253" s="6">
        <f>待赋值表!V2252</f>
        <v/>
      </c>
      <c r="X2253" s="6">
        <f>待赋值表!W2252</f>
        <v/>
      </c>
      <c r="Y2253" s="6">
        <f>待赋值表!X2252</f>
        <v/>
      </c>
      <c r="Z2253" s="3">
        <f>IF(M2253&gt;=0.01,"B_pre",IF(M2253&gt;=0,"C_pre","none"))</f>
        <v/>
      </c>
      <c r="AA2253" s="3">
        <f>IF(U2253&gt;0.125,"a_pre",IF(U2253&gt;=0,"b_pre","none"))</f>
        <v/>
      </c>
      <c r="AB2253" s="3">
        <f>AND(Z2253="B_pre",AA2253="a_pre")</f>
        <v/>
      </c>
      <c r="AC2253" s="3">
        <f>AND(Z2253="B_pre",AA2253="b_pre")</f>
        <v/>
      </c>
      <c r="AD2253" s="3">
        <f>AND(Z2253="C_pre",AA2253="a_pre")</f>
        <v/>
      </c>
      <c r="AE2253" s="3">
        <f>AND(Z2253="C_pre",AA2253="b_pre")</f>
        <v/>
      </c>
      <c r="AF2253" s="6">
        <f>待赋值表!C2252</f>
        <v/>
      </c>
      <c r="AG2253" s="3">
        <f t="array" ref="AG2253">IF(AB2253=TRUE,"A",IF(AC2253=TRUE,"B",IF(AD2253=TRUE,"C",IF(AE2253=TRUE,"D","其他"))))</f>
        <v/>
      </c>
      <c r="AH2253" s="3">
        <f>IF(分析表!$E$12&lt;&gt;"ALL",AND(AF2253=分析表!$E$10,AG2253=分析表!$E$12),IF(AF2253=分析表!$E$10,TRUE(),IF(AF2253="ALL",TRUE(),"")))</f>
        <v/>
      </c>
    </row>
    <row r="2254">
      <c r="A2254" s="3">
        <f>COUNTIF($AH$2:AH2254,"TRUE")</f>
        <v/>
      </c>
      <c r="B2254" s="3">
        <f>COUNTIF($AG$2:$AG2254,#REF!)</f>
        <v/>
      </c>
      <c r="C2254" s="56">
        <f>待赋值表!A2253</f>
        <v/>
      </c>
      <c r="E2254" s="6">
        <f>待赋值表!D2253</f>
        <v/>
      </c>
      <c r="F2254" s="6">
        <f>待赋值表!E2253</f>
        <v/>
      </c>
      <c r="G2254" s="6">
        <f>待赋值表!F2253</f>
        <v/>
      </c>
      <c r="H2254" s="6">
        <f>待赋值表!G2253</f>
        <v/>
      </c>
      <c r="I2254" s="6">
        <f>待赋值表!H2253</f>
        <v/>
      </c>
      <c r="J2254" s="6">
        <f>待赋值表!I2253</f>
        <v/>
      </c>
      <c r="K2254" s="6">
        <f>待赋值表!J2253</f>
        <v/>
      </c>
      <c r="L2254" s="6">
        <f>待赋值表!K2253</f>
        <v/>
      </c>
      <c r="M2254" s="6">
        <f>待赋值表!L2253</f>
        <v/>
      </c>
      <c r="N2254" s="6">
        <f>待赋值表!M2253</f>
        <v/>
      </c>
      <c r="O2254" s="6">
        <f>待赋值表!N2253</f>
        <v/>
      </c>
      <c r="P2254" s="6">
        <f>待赋值表!O2253</f>
        <v/>
      </c>
      <c r="Q2254" s="6">
        <f>IF(待赋值表!P2253&lt;&gt;"",待赋值表!P2253,0)</f>
        <v/>
      </c>
      <c r="R2254" s="6">
        <f>待赋值表!Q2253</f>
        <v/>
      </c>
      <c r="S2254" s="6">
        <f>待赋值表!R2253</f>
        <v/>
      </c>
      <c r="T2254" s="6">
        <f>待赋值表!S2253</f>
        <v/>
      </c>
      <c r="U2254" s="6">
        <f>待赋值表!T2253</f>
        <v/>
      </c>
      <c r="V2254" s="6">
        <f>待赋值表!U2253</f>
        <v/>
      </c>
      <c r="W2254" s="6">
        <f>待赋值表!V2253</f>
        <v/>
      </c>
      <c r="X2254" s="6">
        <f>待赋值表!W2253</f>
        <v/>
      </c>
      <c r="Y2254" s="6">
        <f>待赋值表!X2253</f>
        <v/>
      </c>
      <c r="Z2254" s="3">
        <f>IF(M2254&gt;=0.01,"B_pre",IF(M2254&gt;=0,"C_pre","none"))</f>
        <v/>
      </c>
      <c r="AA2254" s="3">
        <f>IF(U2254&gt;0.125,"a_pre",IF(U2254&gt;=0,"b_pre","none"))</f>
        <v/>
      </c>
      <c r="AB2254" s="3">
        <f>AND(Z2254="B_pre",AA2254="a_pre")</f>
        <v/>
      </c>
      <c r="AC2254" s="3">
        <f>AND(Z2254="B_pre",AA2254="b_pre")</f>
        <v/>
      </c>
      <c r="AD2254" s="3">
        <f>AND(Z2254="C_pre",AA2254="a_pre")</f>
        <v/>
      </c>
      <c r="AE2254" s="3">
        <f>AND(Z2254="C_pre",AA2254="b_pre")</f>
        <v/>
      </c>
      <c r="AF2254" s="6">
        <f>待赋值表!C2253</f>
        <v/>
      </c>
      <c r="AG2254" s="3">
        <f t="array" ref="AG2254">IF(AB2254=TRUE,"A",IF(AC2254=TRUE,"B",IF(AD2254=TRUE,"C",IF(AE2254=TRUE,"D","其他"))))</f>
        <v/>
      </c>
      <c r="AH2254" s="3">
        <f>IF(分析表!$E$12&lt;&gt;"ALL",AND(AF2254=分析表!$E$10,AG2254=分析表!$E$12),IF(AF2254=分析表!$E$10,TRUE(),IF(AF2254="ALL",TRUE(),"")))</f>
        <v/>
      </c>
    </row>
    <row r="2255">
      <c r="A2255" s="3">
        <f>COUNTIF($AH$2:AH2255,"TRUE")</f>
        <v/>
      </c>
      <c r="B2255" s="3">
        <f>COUNTIF($AG$2:$AG2255,#REF!)</f>
        <v/>
      </c>
      <c r="C2255" s="56">
        <f>待赋值表!A2254</f>
        <v/>
      </c>
      <c r="E2255" s="6">
        <f>待赋值表!D2254</f>
        <v/>
      </c>
      <c r="F2255" s="6">
        <f>待赋值表!E2254</f>
        <v/>
      </c>
      <c r="G2255" s="6">
        <f>待赋值表!F2254</f>
        <v/>
      </c>
      <c r="H2255" s="6">
        <f>待赋值表!G2254</f>
        <v/>
      </c>
      <c r="I2255" s="6">
        <f>待赋值表!H2254</f>
        <v/>
      </c>
      <c r="J2255" s="6">
        <f>待赋值表!I2254</f>
        <v/>
      </c>
      <c r="K2255" s="6">
        <f>待赋值表!J2254</f>
        <v/>
      </c>
      <c r="L2255" s="6">
        <f>待赋值表!K2254</f>
        <v/>
      </c>
      <c r="M2255" s="6">
        <f>待赋值表!L2254</f>
        <v/>
      </c>
      <c r="N2255" s="6">
        <f>待赋值表!M2254</f>
        <v/>
      </c>
      <c r="O2255" s="6">
        <f>待赋值表!N2254</f>
        <v/>
      </c>
      <c r="P2255" s="6">
        <f>待赋值表!O2254</f>
        <v/>
      </c>
      <c r="Q2255" s="6">
        <f>IF(待赋值表!P2254&lt;&gt;"",待赋值表!P2254,0)</f>
        <v/>
      </c>
      <c r="R2255" s="6">
        <f>待赋值表!Q2254</f>
        <v/>
      </c>
      <c r="S2255" s="6">
        <f>待赋值表!R2254</f>
        <v/>
      </c>
      <c r="T2255" s="6">
        <f>待赋值表!S2254</f>
        <v/>
      </c>
      <c r="U2255" s="6">
        <f>待赋值表!T2254</f>
        <v/>
      </c>
      <c r="V2255" s="6">
        <f>待赋值表!U2254</f>
        <v/>
      </c>
      <c r="W2255" s="6">
        <f>待赋值表!V2254</f>
        <v/>
      </c>
      <c r="X2255" s="6">
        <f>待赋值表!W2254</f>
        <v/>
      </c>
      <c r="Y2255" s="6">
        <f>待赋值表!X2254</f>
        <v/>
      </c>
      <c r="Z2255" s="3">
        <f>IF(M2255&gt;=0.01,"B_pre",IF(M2255&gt;=0,"C_pre","none"))</f>
        <v/>
      </c>
      <c r="AA2255" s="3">
        <f>IF(U2255&gt;0.125,"a_pre",IF(U2255&gt;=0,"b_pre","none"))</f>
        <v/>
      </c>
      <c r="AB2255" s="3">
        <f>AND(Z2255="B_pre",AA2255="a_pre")</f>
        <v/>
      </c>
      <c r="AC2255" s="3">
        <f>AND(Z2255="B_pre",AA2255="b_pre")</f>
        <v/>
      </c>
      <c r="AD2255" s="3">
        <f>AND(Z2255="C_pre",AA2255="a_pre")</f>
        <v/>
      </c>
      <c r="AE2255" s="3">
        <f>AND(Z2255="C_pre",AA2255="b_pre")</f>
        <v/>
      </c>
      <c r="AF2255" s="6">
        <f>待赋值表!C2254</f>
        <v/>
      </c>
      <c r="AG2255" s="3">
        <f t="array" ref="AG2255">IF(AB2255=TRUE,"A",IF(AC2255=TRUE,"B",IF(AD2255=TRUE,"C",IF(AE2255=TRUE,"D","其他"))))</f>
        <v/>
      </c>
      <c r="AH2255" s="3">
        <f>IF(分析表!$E$12&lt;&gt;"ALL",AND(AF2255=分析表!$E$10,AG2255=分析表!$E$12),IF(AF2255=分析表!$E$10,TRUE(),IF(AF2255="ALL",TRUE(),"")))</f>
        <v/>
      </c>
    </row>
    <row r="2256">
      <c r="A2256" s="3">
        <f>COUNTIF($AH$2:AH2256,"TRUE")</f>
        <v/>
      </c>
      <c r="B2256" s="3">
        <f>COUNTIF($AG$2:$AG2256,#REF!)</f>
        <v/>
      </c>
      <c r="C2256" s="56">
        <f>待赋值表!A2255</f>
        <v/>
      </c>
      <c r="E2256" s="6">
        <f>待赋值表!D2255</f>
        <v/>
      </c>
      <c r="F2256" s="6">
        <f>待赋值表!E2255</f>
        <v/>
      </c>
      <c r="G2256" s="6">
        <f>待赋值表!F2255</f>
        <v/>
      </c>
      <c r="H2256" s="6">
        <f>待赋值表!G2255</f>
        <v/>
      </c>
      <c r="I2256" s="6">
        <f>待赋值表!H2255</f>
        <v/>
      </c>
      <c r="J2256" s="6">
        <f>待赋值表!I2255</f>
        <v/>
      </c>
      <c r="K2256" s="6">
        <f>待赋值表!J2255</f>
        <v/>
      </c>
      <c r="L2256" s="6">
        <f>待赋值表!K2255</f>
        <v/>
      </c>
      <c r="M2256" s="6">
        <f>待赋值表!L2255</f>
        <v/>
      </c>
      <c r="N2256" s="6">
        <f>待赋值表!M2255</f>
        <v/>
      </c>
      <c r="O2256" s="6">
        <f>待赋值表!N2255</f>
        <v/>
      </c>
      <c r="P2256" s="6">
        <f>待赋值表!O2255</f>
        <v/>
      </c>
      <c r="Q2256" s="6">
        <f>IF(待赋值表!P2255&lt;&gt;"",待赋值表!P2255,0)</f>
        <v/>
      </c>
      <c r="R2256" s="6">
        <f>待赋值表!Q2255</f>
        <v/>
      </c>
      <c r="S2256" s="6">
        <f>待赋值表!R2255</f>
        <v/>
      </c>
      <c r="T2256" s="6">
        <f>待赋值表!S2255</f>
        <v/>
      </c>
      <c r="U2256" s="6">
        <f>待赋值表!T2255</f>
        <v/>
      </c>
      <c r="V2256" s="6">
        <f>待赋值表!U2255</f>
        <v/>
      </c>
      <c r="W2256" s="6">
        <f>待赋值表!V2255</f>
        <v/>
      </c>
      <c r="X2256" s="6">
        <f>待赋值表!W2255</f>
        <v/>
      </c>
      <c r="Y2256" s="6">
        <f>待赋值表!X2255</f>
        <v/>
      </c>
      <c r="Z2256" s="3">
        <f>IF(M2256&gt;=0.01,"B_pre",IF(M2256&gt;=0,"C_pre","none"))</f>
        <v/>
      </c>
      <c r="AA2256" s="3">
        <f>IF(U2256&gt;0.125,"a_pre",IF(U2256&gt;=0,"b_pre","none"))</f>
        <v/>
      </c>
      <c r="AB2256" s="3">
        <f>AND(Z2256="B_pre",AA2256="a_pre")</f>
        <v/>
      </c>
      <c r="AC2256" s="3">
        <f>AND(Z2256="B_pre",AA2256="b_pre")</f>
        <v/>
      </c>
      <c r="AD2256" s="3">
        <f>AND(Z2256="C_pre",AA2256="a_pre")</f>
        <v/>
      </c>
      <c r="AE2256" s="3">
        <f>AND(Z2256="C_pre",AA2256="b_pre")</f>
        <v/>
      </c>
      <c r="AF2256" s="6">
        <f>待赋值表!C2255</f>
        <v/>
      </c>
      <c r="AG2256" s="3">
        <f t="array" ref="AG2256">IF(AB2256=TRUE,"A",IF(AC2256=TRUE,"B",IF(AD2256=TRUE,"C",IF(AE2256=TRUE,"D","其他"))))</f>
        <v/>
      </c>
      <c r="AH2256" s="3">
        <f>IF(分析表!$E$12&lt;&gt;"ALL",AND(AF2256=分析表!$E$10,AG2256=分析表!$E$12),IF(AF2256=分析表!$E$10,TRUE(),IF(AF2256="ALL",TRUE(),"")))</f>
        <v/>
      </c>
    </row>
    <row r="2257">
      <c r="A2257" s="3">
        <f>COUNTIF($AH$2:AH2257,"TRUE")</f>
        <v/>
      </c>
      <c r="B2257" s="3">
        <f>COUNTIF($AG$2:$AG2257,#REF!)</f>
        <v/>
      </c>
      <c r="C2257" s="56">
        <f>待赋值表!A2256</f>
        <v/>
      </c>
      <c r="E2257" s="6">
        <f>待赋值表!D2256</f>
        <v/>
      </c>
      <c r="F2257" s="6">
        <f>待赋值表!E2256</f>
        <v/>
      </c>
      <c r="G2257" s="6">
        <f>待赋值表!F2256</f>
        <v/>
      </c>
      <c r="H2257" s="6">
        <f>待赋值表!G2256</f>
        <v/>
      </c>
      <c r="I2257" s="6">
        <f>待赋值表!H2256</f>
        <v/>
      </c>
      <c r="J2257" s="6">
        <f>待赋值表!I2256</f>
        <v/>
      </c>
      <c r="K2257" s="6">
        <f>待赋值表!J2256</f>
        <v/>
      </c>
      <c r="L2257" s="6">
        <f>待赋值表!K2256</f>
        <v/>
      </c>
      <c r="M2257" s="6">
        <f>待赋值表!L2256</f>
        <v/>
      </c>
      <c r="N2257" s="6">
        <f>待赋值表!M2256</f>
        <v/>
      </c>
      <c r="O2257" s="6">
        <f>待赋值表!N2256</f>
        <v/>
      </c>
      <c r="P2257" s="6">
        <f>待赋值表!O2256</f>
        <v/>
      </c>
      <c r="Q2257" s="6">
        <f>IF(待赋值表!P2256&lt;&gt;"",待赋值表!P2256,0)</f>
        <v/>
      </c>
      <c r="R2257" s="6">
        <f>待赋值表!Q2256</f>
        <v/>
      </c>
      <c r="S2257" s="6">
        <f>待赋值表!R2256</f>
        <v/>
      </c>
      <c r="T2257" s="6">
        <f>待赋值表!S2256</f>
        <v/>
      </c>
      <c r="U2257" s="6">
        <f>待赋值表!T2256</f>
        <v/>
      </c>
      <c r="V2257" s="6">
        <f>待赋值表!U2256</f>
        <v/>
      </c>
      <c r="W2257" s="6">
        <f>待赋值表!V2256</f>
        <v/>
      </c>
      <c r="X2257" s="6">
        <f>待赋值表!W2256</f>
        <v/>
      </c>
      <c r="Y2257" s="6">
        <f>待赋值表!X2256</f>
        <v/>
      </c>
      <c r="Z2257" s="3">
        <f>IF(M2257&gt;=0.01,"B_pre",IF(M2257&gt;=0,"C_pre","none"))</f>
        <v/>
      </c>
      <c r="AA2257" s="3">
        <f>IF(U2257&gt;0.125,"a_pre",IF(U2257&gt;=0,"b_pre","none"))</f>
        <v/>
      </c>
      <c r="AB2257" s="3">
        <f>AND(Z2257="B_pre",AA2257="a_pre")</f>
        <v/>
      </c>
      <c r="AC2257" s="3">
        <f>AND(Z2257="B_pre",AA2257="b_pre")</f>
        <v/>
      </c>
      <c r="AD2257" s="3">
        <f>AND(Z2257="C_pre",AA2257="a_pre")</f>
        <v/>
      </c>
      <c r="AE2257" s="3">
        <f>AND(Z2257="C_pre",AA2257="b_pre")</f>
        <v/>
      </c>
      <c r="AF2257" s="6">
        <f>待赋值表!C2256</f>
        <v/>
      </c>
      <c r="AG2257" s="3">
        <f t="array" ref="AG2257">IF(AB2257=TRUE,"A",IF(AC2257=TRUE,"B",IF(AD2257=TRUE,"C",IF(AE2257=TRUE,"D","其他"))))</f>
        <v/>
      </c>
      <c r="AH2257" s="3">
        <f>IF(分析表!$E$12&lt;&gt;"ALL",AND(AF2257=分析表!$E$10,AG2257=分析表!$E$12),IF(AF2257=分析表!$E$10,TRUE(),IF(AF2257="ALL",TRUE(),"")))</f>
        <v/>
      </c>
    </row>
    <row r="2258">
      <c r="A2258" s="3">
        <f>COUNTIF($AH$2:AH2258,"TRUE")</f>
        <v/>
      </c>
      <c r="B2258" s="3">
        <f>COUNTIF($AG$2:$AG2258,#REF!)</f>
        <v/>
      </c>
      <c r="C2258" s="56">
        <f>待赋值表!A2257</f>
        <v/>
      </c>
      <c r="E2258" s="6">
        <f>待赋值表!D2257</f>
        <v/>
      </c>
      <c r="F2258" s="6">
        <f>待赋值表!E2257</f>
        <v/>
      </c>
      <c r="G2258" s="6">
        <f>待赋值表!F2257</f>
        <v/>
      </c>
      <c r="H2258" s="6">
        <f>待赋值表!G2257</f>
        <v/>
      </c>
      <c r="I2258" s="6">
        <f>待赋值表!H2257</f>
        <v/>
      </c>
      <c r="J2258" s="6">
        <f>待赋值表!I2257</f>
        <v/>
      </c>
      <c r="K2258" s="6">
        <f>待赋值表!J2257</f>
        <v/>
      </c>
      <c r="L2258" s="6">
        <f>待赋值表!K2257</f>
        <v/>
      </c>
      <c r="M2258" s="6">
        <f>待赋值表!L2257</f>
        <v/>
      </c>
      <c r="N2258" s="6">
        <f>待赋值表!M2257</f>
        <v/>
      </c>
      <c r="O2258" s="6">
        <f>待赋值表!N2257</f>
        <v/>
      </c>
      <c r="P2258" s="6">
        <f>待赋值表!O2257</f>
        <v/>
      </c>
      <c r="Q2258" s="6">
        <f>IF(待赋值表!P2257&lt;&gt;"",待赋值表!P2257,0)</f>
        <v/>
      </c>
      <c r="R2258" s="6">
        <f>待赋值表!Q2257</f>
        <v/>
      </c>
      <c r="S2258" s="6">
        <f>待赋值表!R2257</f>
        <v/>
      </c>
      <c r="T2258" s="6">
        <f>待赋值表!S2257</f>
        <v/>
      </c>
      <c r="U2258" s="6">
        <f>待赋值表!T2257</f>
        <v/>
      </c>
      <c r="V2258" s="6">
        <f>待赋值表!U2257</f>
        <v/>
      </c>
      <c r="W2258" s="6">
        <f>待赋值表!V2257</f>
        <v/>
      </c>
      <c r="X2258" s="6">
        <f>待赋值表!W2257</f>
        <v/>
      </c>
      <c r="Y2258" s="6">
        <f>待赋值表!X2257</f>
        <v/>
      </c>
      <c r="Z2258" s="3">
        <f>IF(M2258&gt;=0.01,"B_pre",IF(M2258&gt;=0,"C_pre","none"))</f>
        <v/>
      </c>
      <c r="AA2258" s="3">
        <f>IF(U2258&gt;0.125,"a_pre",IF(U2258&gt;=0,"b_pre","none"))</f>
        <v/>
      </c>
      <c r="AB2258" s="3">
        <f>AND(Z2258="B_pre",AA2258="a_pre")</f>
        <v/>
      </c>
      <c r="AC2258" s="3">
        <f>AND(Z2258="B_pre",AA2258="b_pre")</f>
        <v/>
      </c>
      <c r="AD2258" s="3">
        <f>AND(Z2258="C_pre",AA2258="a_pre")</f>
        <v/>
      </c>
      <c r="AE2258" s="3">
        <f>AND(Z2258="C_pre",AA2258="b_pre")</f>
        <v/>
      </c>
      <c r="AF2258" s="6">
        <f>待赋值表!C2257</f>
        <v/>
      </c>
      <c r="AG2258" s="3">
        <f t="array" ref="AG2258">IF(AB2258=TRUE,"A",IF(AC2258=TRUE,"B",IF(AD2258=TRUE,"C",IF(AE2258=TRUE,"D","其他"))))</f>
        <v/>
      </c>
      <c r="AH2258" s="3">
        <f>IF(分析表!$E$12&lt;&gt;"ALL",AND(AF2258=分析表!$E$10,AG2258=分析表!$E$12),IF(AF2258=分析表!$E$10,TRUE(),IF(AF2258="ALL",TRUE(),"")))</f>
        <v/>
      </c>
    </row>
    <row r="2259">
      <c r="A2259" s="3">
        <f>COUNTIF($AH$2:AH2259,"TRUE")</f>
        <v/>
      </c>
      <c r="B2259" s="3">
        <f>COUNTIF($AG$2:$AG2259,#REF!)</f>
        <v/>
      </c>
      <c r="C2259" s="56">
        <f>待赋值表!A2258</f>
        <v/>
      </c>
      <c r="E2259" s="6">
        <f>待赋值表!D2258</f>
        <v/>
      </c>
      <c r="F2259" s="6">
        <f>待赋值表!E2258</f>
        <v/>
      </c>
      <c r="G2259" s="6">
        <f>待赋值表!F2258</f>
        <v/>
      </c>
      <c r="H2259" s="6">
        <f>待赋值表!G2258</f>
        <v/>
      </c>
      <c r="I2259" s="6">
        <f>待赋值表!H2258</f>
        <v/>
      </c>
      <c r="J2259" s="6">
        <f>待赋值表!I2258</f>
        <v/>
      </c>
      <c r="K2259" s="6">
        <f>待赋值表!J2258</f>
        <v/>
      </c>
      <c r="L2259" s="6">
        <f>待赋值表!K2258</f>
        <v/>
      </c>
      <c r="M2259" s="6">
        <f>待赋值表!L2258</f>
        <v/>
      </c>
      <c r="N2259" s="6">
        <f>待赋值表!M2258</f>
        <v/>
      </c>
      <c r="O2259" s="6">
        <f>待赋值表!N2258</f>
        <v/>
      </c>
      <c r="P2259" s="6">
        <f>待赋值表!O2258</f>
        <v/>
      </c>
      <c r="Q2259" s="6">
        <f>IF(待赋值表!P2258&lt;&gt;"",待赋值表!P2258,0)</f>
        <v/>
      </c>
      <c r="R2259" s="6">
        <f>待赋值表!Q2258</f>
        <v/>
      </c>
      <c r="S2259" s="6">
        <f>待赋值表!R2258</f>
        <v/>
      </c>
      <c r="T2259" s="6">
        <f>待赋值表!S2258</f>
        <v/>
      </c>
      <c r="U2259" s="6">
        <f>待赋值表!T2258</f>
        <v/>
      </c>
      <c r="V2259" s="6">
        <f>待赋值表!U2258</f>
        <v/>
      </c>
      <c r="W2259" s="6">
        <f>待赋值表!V2258</f>
        <v/>
      </c>
      <c r="X2259" s="6">
        <f>待赋值表!W2258</f>
        <v/>
      </c>
      <c r="Y2259" s="6">
        <f>待赋值表!X2258</f>
        <v/>
      </c>
      <c r="Z2259" s="3">
        <f>IF(M2259&gt;=0.01,"B_pre",IF(M2259&gt;=0,"C_pre","none"))</f>
        <v/>
      </c>
      <c r="AA2259" s="3">
        <f>IF(U2259&gt;0.125,"a_pre",IF(U2259&gt;=0,"b_pre","none"))</f>
        <v/>
      </c>
      <c r="AB2259" s="3">
        <f>AND(Z2259="B_pre",AA2259="a_pre")</f>
        <v/>
      </c>
      <c r="AC2259" s="3">
        <f>AND(Z2259="B_pre",AA2259="b_pre")</f>
        <v/>
      </c>
      <c r="AD2259" s="3">
        <f>AND(Z2259="C_pre",AA2259="a_pre")</f>
        <v/>
      </c>
      <c r="AE2259" s="3">
        <f>AND(Z2259="C_pre",AA2259="b_pre")</f>
        <v/>
      </c>
      <c r="AF2259" s="6">
        <f>待赋值表!C2258</f>
        <v/>
      </c>
      <c r="AG2259" s="3">
        <f t="array" ref="AG2259">IF(AB2259=TRUE,"A",IF(AC2259=TRUE,"B",IF(AD2259=TRUE,"C",IF(AE2259=TRUE,"D","其他"))))</f>
        <v/>
      </c>
      <c r="AH2259" s="3">
        <f>IF(分析表!$E$12&lt;&gt;"ALL",AND(AF2259=分析表!$E$10,AG2259=分析表!$E$12),IF(AF2259=分析表!$E$10,TRUE(),IF(AF2259="ALL",TRUE(),"")))</f>
        <v/>
      </c>
    </row>
    <row r="2260">
      <c r="A2260" s="3">
        <f>COUNTIF($AH$2:AH2260,"TRUE")</f>
        <v/>
      </c>
      <c r="B2260" s="3">
        <f>COUNTIF($AG$2:$AG2260,#REF!)</f>
        <v/>
      </c>
      <c r="C2260" s="56">
        <f>待赋值表!A2259</f>
        <v/>
      </c>
      <c r="E2260" s="6">
        <f>待赋值表!D2259</f>
        <v/>
      </c>
      <c r="F2260" s="6">
        <f>待赋值表!E2259</f>
        <v/>
      </c>
      <c r="G2260" s="6">
        <f>待赋值表!F2259</f>
        <v/>
      </c>
      <c r="H2260" s="6">
        <f>待赋值表!G2259</f>
        <v/>
      </c>
      <c r="I2260" s="6">
        <f>待赋值表!H2259</f>
        <v/>
      </c>
      <c r="J2260" s="6">
        <f>待赋值表!I2259</f>
        <v/>
      </c>
      <c r="K2260" s="6">
        <f>待赋值表!J2259</f>
        <v/>
      </c>
      <c r="L2260" s="6">
        <f>待赋值表!K2259</f>
        <v/>
      </c>
      <c r="M2260" s="6">
        <f>待赋值表!L2259</f>
        <v/>
      </c>
      <c r="N2260" s="6">
        <f>待赋值表!M2259</f>
        <v/>
      </c>
      <c r="O2260" s="6">
        <f>待赋值表!N2259</f>
        <v/>
      </c>
      <c r="P2260" s="6">
        <f>待赋值表!O2259</f>
        <v/>
      </c>
      <c r="Q2260" s="6">
        <f>IF(待赋值表!P2259&lt;&gt;"",待赋值表!P2259,0)</f>
        <v/>
      </c>
      <c r="R2260" s="6">
        <f>待赋值表!Q2259</f>
        <v/>
      </c>
      <c r="S2260" s="6">
        <f>待赋值表!R2259</f>
        <v/>
      </c>
      <c r="T2260" s="6">
        <f>待赋值表!S2259</f>
        <v/>
      </c>
      <c r="U2260" s="6">
        <f>待赋值表!T2259</f>
        <v/>
      </c>
      <c r="V2260" s="6">
        <f>待赋值表!U2259</f>
        <v/>
      </c>
      <c r="W2260" s="6">
        <f>待赋值表!V2259</f>
        <v/>
      </c>
      <c r="X2260" s="6">
        <f>待赋值表!W2259</f>
        <v/>
      </c>
      <c r="Y2260" s="6">
        <f>待赋值表!X2259</f>
        <v/>
      </c>
      <c r="Z2260" s="3">
        <f>IF(M2260&gt;=0.01,"B_pre",IF(M2260&gt;=0,"C_pre","none"))</f>
        <v/>
      </c>
      <c r="AA2260" s="3">
        <f>IF(U2260&gt;0.125,"a_pre",IF(U2260&gt;=0,"b_pre","none"))</f>
        <v/>
      </c>
      <c r="AB2260" s="3">
        <f>AND(Z2260="B_pre",AA2260="a_pre")</f>
        <v/>
      </c>
      <c r="AC2260" s="3">
        <f>AND(Z2260="B_pre",AA2260="b_pre")</f>
        <v/>
      </c>
      <c r="AD2260" s="3">
        <f>AND(Z2260="C_pre",AA2260="a_pre")</f>
        <v/>
      </c>
      <c r="AE2260" s="3">
        <f>AND(Z2260="C_pre",AA2260="b_pre")</f>
        <v/>
      </c>
      <c r="AF2260" s="6">
        <f>待赋值表!C2259</f>
        <v/>
      </c>
      <c r="AG2260" s="3">
        <f t="array" ref="AG2260">IF(AB2260=TRUE,"A",IF(AC2260=TRUE,"B",IF(AD2260=TRUE,"C",IF(AE2260=TRUE,"D","其他"))))</f>
        <v/>
      </c>
      <c r="AH2260" s="3">
        <f>IF(分析表!$E$12&lt;&gt;"ALL",AND(AF2260=分析表!$E$10,AG2260=分析表!$E$12),IF(AF2260=分析表!$E$10,TRUE(),IF(AF2260="ALL",TRUE(),"")))</f>
        <v/>
      </c>
    </row>
    <row r="2261">
      <c r="A2261" s="3">
        <f>COUNTIF($AH$2:AH2261,"TRUE")</f>
        <v/>
      </c>
      <c r="B2261" s="3">
        <f>COUNTIF($AG$2:$AG2261,#REF!)</f>
        <v/>
      </c>
      <c r="C2261" s="56">
        <f>待赋值表!A2260</f>
        <v/>
      </c>
      <c r="E2261" s="6">
        <f>待赋值表!D2260</f>
        <v/>
      </c>
      <c r="F2261" s="6">
        <f>待赋值表!E2260</f>
        <v/>
      </c>
      <c r="G2261" s="6">
        <f>待赋值表!F2260</f>
        <v/>
      </c>
      <c r="H2261" s="6">
        <f>待赋值表!G2260</f>
        <v/>
      </c>
      <c r="I2261" s="6">
        <f>待赋值表!H2260</f>
        <v/>
      </c>
      <c r="J2261" s="6">
        <f>待赋值表!I2260</f>
        <v/>
      </c>
      <c r="K2261" s="6">
        <f>待赋值表!J2260</f>
        <v/>
      </c>
      <c r="L2261" s="6">
        <f>待赋值表!K2260</f>
        <v/>
      </c>
      <c r="M2261" s="6">
        <f>待赋值表!L2260</f>
        <v/>
      </c>
      <c r="N2261" s="6">
        <f>待赋值表!M2260</f>
        <v/>
      </c>
      <c r="O2261" s="6">
        <f>待赋值表!N2260</f>
        <v/>
      </c>
      <c r="P2261" s="6">
        <f>待赋值表!O2260</f>
        <v/>
      </c>
      <c r="Q2261" s="6">
        <f>IF(待赋值表!P2260&lt;&gt;"",待赋值表!P2260,0)</f>
        <v/>
      </c>
      <c r="R2261" s="6">
        <f>待赋值表!Q2260</f>
        <v/>
      </c>
      <c r="S2261" s="6">
        <f>待赋值表!R2260</f>
        <v/>
      </c>
      <c r="T2261" s="6">
        <f>待赋值表!S2260</f>
        <v/>
      </c>
      <c r="U2261" s="6">
        <f>待赋值表!T2260</f>
        <v/>
      </c>
      <c r="V2261" s="6">
        <f>待赋值表!U2260</f>
        <v/>
      </c>
      <c r="W2261" s="6">
        <f>待赋值表!V2260</f>
        <v/>
      </c>
      <c r="X2261" s="6">
        <f>待赋值表!W2260</f>
        <v/>
      </c>
      <c r="Y2261" s="6">
        <f>待赋值表!X2260</f>
        <v/>
      </c>
      <c r="Z2261" s="3">
        <f>IF(M2261&gt;=0.01,"B_pre",IF(M2261&gt;=0,"C_pre","none"))</f>
        <v/>
      </c>
      <c r="AA2261" s="3">
        <f>IF(U2261&gt;0.125,"a_pre",IF(U2261&gt;=0,"b_pre","none"))</f>
        <v/>
      </c>
      <c r="AB2261" s="3">
        <f>AND(Z2261="B_pre",AA2261="a_pre")</f>
        <v/>
      </c>
      <c r="AC2261" s="3">
        <f>AND(Z2261="B_pre",AA2261="b_pre")</f>
        <v/>
      </c>
      <c r="AD2261" s="3">
        <f>AND(Z2261="C_pre",AA2261="a_pre")</f>
        <v/>
      </c>
      <c r="AE2261" s="3">
        <f>AND(Z2261="C_pre",AA2261="b_pre")</f>
        <v/>
      </c>
      <c r="AF2261" s="6">
        <f>待赋值表!C2260</f>
        <v/>
      </c>
      <c r="AG2261" s="3">
        <f t="array" ref="AG2261">IF(AB2261=TRUE,"A",IF(AC2261=TRUE,"B",IF(AD2261=TRUE,"C",IF(AE2261=TRUE,"D","其他"))))</f>
        <v/>
      </c>
      <c r="AH2261" s="3">
        <f>IF(分析表!$E$12&lt;&gt;"ALL",AND(AF2261=分析表!$E$10,AG2261=分析表!$E$12),IF(AF2261=分析表!$E$10,TRUE(),IF(AF2261="ALL",TRUE(),"")))</f>
        <v/>
      </c>
    </row>
    <row r="2262">
      <c r="A2262" s="3">
        <f>COUNTIF($AH$2:AH2262,"TRUE")</f>
        <v/>
      </c>
      <c r="B2262" s="3">
        <f>COUNTIF($AG$2:$AG2262,#REF!)</f>
        <v/>
      </c>
      <c r="C2262" s="56">
        <f>待赋值表!A2261</f>
        <v/>
      </c>
      <c r="E2262" s="6">
        <f>待赋值表!D2261</f>
        <v/>
      </c>
      <c r="F2262" s="6">
        <f>待赋值表!E2261</f>
        <v/>
      </c>
      <c r="G2262" s="6">
        <f>待赋值表!F2261</f>
        <v/>
      </c>
      <c r="H2262" s="6">
        <f>待赋值表!G2261</f>
        <v/>
      </c>
      <c r="I2262" s="6">
        <f>待赋值表!H2261</f>
        <v/>
      </c>
      <c r="J2262" s="6">
        <f>待赋值表!I2261</f>
        <v/>
      </c>
      <c r="K2262" s="6">
        <f>待赋值表!J2261</f>
        <v/>
      </c>
      <c r="L2262" s="6">
        <f>待赋值表!K2261</f>
        <v/>
      </c>
      <c r="M2262" s="6">
        <f>待赋值表!L2261</f>
        <v/>
      </c>
      <c r="N2262" s="6">
        <f>待赋值表!M2261</f>
        <v/>
      </c>
      <c r="O2262" s="6">
        <f>待赋值表!N2261</f>
        <v/>
      </c>
      <c r="P2262" s="6">
        <f>待赋值表!O2261</f>
        <v/>
      </c>
      <c r="Q2262" s="6">
        <f>IF(待赋值表!P2261&lt;&gt;"",待赋值表!P2261,0)</f>
        <v/>
      </c>
      <c r="R2262" s="6">
        <f>待赋值表!Q2261</f>
        <v/>
      </c>
      <c r="S2262" s="6">
        <f>待赋值表!R2261</f>
        <v/>
      </c>
      <c r="T2262" s="6">
        <f>待赋值表!S2261</f>
        <v/>
      </c>
      <c r="U2262" s="6">
        <f>待赋值表!T2261</f>
        <v/>
      </c>
      <c r="V2262" s="6">
        <f>待赋值表!U2261</f>
        <v/>
      </c>
      <c r="W2262" s="6">
        <f>待赋值表!V2261</f>
        <v/>
      </c>
      <c r="X2262" s="6">
        <f>待赋值表!W2261</f>
        <v/>
      </c>
      <c r="Y2262" s="6">
        <f>待赋值表!X2261</f>
        <v/>
      </c>
      <c r="Z2262" s="3">
        <f>IF(M2262&gt;=0.01,"B_pre",IF(M2262&gt;=0,"C_pre","none"))</f>
        <v/>
      </c>
      <c r="AA2262" s="3">
        <f>IF(U2262&gt;0.125,"a_pre",IF(U2262&gt;=0,"b_pre","none"))</f>
        <v/>
      </c>
      <c r="AB2262" s="3">
        <f>AND(Z2262="B_pre",AA2262="a_pre")</f>
        <v/>
      </c>
      <c r="AC2262" s="3">
        <f>AND(Z2262="B_pre",AA2262="b_pre")</f>
        <v/>
      </c>
      <c r="AD2262" s="3">
        <f>AND(Z2262="C_pre",AA2262="a_pre")</f>
        <v/>
      </c>
      <c r="AE2262" s="3">
        <f>AND(Z2262="C_pre",AA2262="b_pre")</f>
        <v/>
      </c>
      <c r="AF2262" s="6">
        <f>待赋值表!C2261</f>
        <v/>
      </c>
      <c r="AG2262" s="3">
        <f t="array" ref="AG2262">IF(AB2262=TRUE,"A",IF(AC2262=TRUE,"B",IF(AD2262=TRUE,"C",IF(AE2262=TRUE,"D","其他"))))</f>
        <v/>
      </c>
      <c r="AH2262" s="3">
        <f>IF(分析表!$E$12&lt;&gt;"ALL",AND(AF2262=分析表!$E$10,AG2262=分析表!$E$12),IF(AF2262=分析表!$E$10,TRUE(),IF(AF2262="ALL",TRUE(),"")))</f>
        <v/>
      </c>
    </row>
    <row r="2263">
      <c r="A2263" s="3">
        <f>COUNTIF($AH$2:AH2263,"TRUE")</f>
        <v/>
      </c>
      <c r="B2263" s="3">
        <f>COUNTIF($AG$2:$AG2263,#REF!)</f>
        <v/>
      </c>
      <c r="C2263" s="56">
        <f>待赋值表!A2262</f>
        <v/>
      </c>
      <c r="E2263" s="6">
        <f>待赋值表!D2262</f>
        <v/>
      </c>
      <c r="F2263" s="6">
        <f>待赋值表!E2262</f>
        <v/>
      </c>
      <c r="G2263" s="6">
        <f>待赋值表!F2262</f>
        <v/>
      </c>
      <c r="H2263" s="6">
        <f>待赋值表!G2262</f>
        <v/>
      </c>
      <c r="I2263" s="6">
        <f>待赋值表!H2262</f>
        <v/>
      </c>
      <c r="J2263" s="6">
        <f>待赋值表!I2262</f>
        <v/>
      </c>
      <c r="K2263" s="6">
        <f>待赋值表!J2262</f>
        <v/>
      </c>
      <c r="L2263" s="6">
        <f>待赋值表!K2262</f>
        <v/>
      </c>
      <c r="M2263" s="6">
        <f>待赋值表!L2262</f>
        <v/>
      </c>
      <c r="N2263" s="6">
        <f>待赋值表!M2262</f>
        <v/>
      </c>
      <c r="O2263" s="6">
        <f>待赋值表!N2262</f>
        <v/>
      </c>
      <c r="P2263" s="6">
        <f>待赋值表!O2262</f>
        <v/>
      </c>
      <c r="Q2263" s="6">
        <f>IF(待赋值表!P2262&lt;&gt;"",待赋值表!P2262,0)</f>
        <v/>
      </c>
      <c r="R2263" s="6">
        <f>待赋值表!Q2262</f>
        <v/>
      </c>
      <c r="S2263" s="6">
        <f>待赋值表!R2262</f>
        <v/>
      </c>
      <c r="T2263" s="6">
        <f>待赋值表!S2262</f>
        <v/>
      </c>
      <c r="U2263" s="6">
        <f>待赋值表!T2262</f>
        <v/>
      </c>
      <c r="V2263" s="6">
        <f>待赋值表!U2262</f>
        <v/>
      </c>
      <c r="W2263" s="6">
        <f>待赋值表!V2262</f>
        <v/>
      </c>
      <c r="X2263" s="6">
        <f>待赋值表!W2262</f>
        <v/>
      </c>
      <c r="Y2263" s="6">
        <f>待赋值表!X2262</f>
        <v/>
      </c>
      <c r="Z2263" s="3">
        <f>IF(M2263&gt;=0.01,"B_pre",IF(M2263&gt;=0,"C_pre","none"))</f>
        <v/>
      </c>
      <c r="AA2263" s="3">
        <f>IF(U2263&gt;0.125,"a_pre",IF(U2263&gt;=0,"b_pre","none"))</f>
        <v/>
      </c>
      <c r="AB2263" s="3">
        <f>AND(Z2263="B_pre",AA2263="a_pre")</f>
        <v/>
      </c>
      <c r="AC2263" s="3">
        <f>AND(Z2263="B_pre",AA2263="b_pre")</f>
        <v/>
      </c>
      <c r="AD2263" s="3">
        <f>AND(Z2263="C_pre",AA2263="a_pre")</f>
        <v/>
      </c>
      <c r="AE2263" s="3">
        <f>AND(Z2263="C_pre",AA2263="b_pre")</f>
        <v/>
      </c>
      <c r="AF2263" s="6">
        <f>待赋值表!C2262</f>
        <v/>
      </c>
      <c r="AG2263" s="3">
        <f t="array" ref="AG2263">IF(AB2263=TRUE,"A",IF(AC2263=TRUE,"B",IF(AD2263=TRUE,"C",IF(AE2263=TRUE,"D","其他"))))</f>
        <v/>
      </c>
      <c r="AH2263" s="3">
        <f>IF(分析表!$E$12&lt;&gt;"ALL",AND(AF2263=分析表!$E$10,AG2263=分析表!$E$12),IF(AF2263=分析表!$E$10,TRUE(),IF(AF2263="ALL",TRUE(),"")))</f>
        <v/>
      </c>
    </row>
    <row r="2264">
      <c r="A2264" s="3">
        <f>COUNTIF($AH$2:AH2264,"TRUE")</f>
        <v/>
      </c>
      <c r="B2264" s="3">
        <f>COUNTIF($AG$2:$AG2264,#REF!)</f>
        <v/>
      </c>
      <c r="C2264" s="56">
        <f>待赋值表!A2263</f>
        <v/>
      </c>
      <c r="E2264" s="6">
        <f>待赋值表!D2263</f>
        <v/>
      </c>
      <c r="F2264" s="6">
        <f>待赋值表!E2263</f>
        <v/>
      </c>
      <c r="G2264" s="6">
        <f>待赋值表!F2263</f>
        <v/>
      </c>
      <c r="H2264" s="6">
        <f>待赋值表!G2263</f>
        <v/>
      </c>
      <c r="I2264" s="6">
        <f>待赋值表!H2263</f>
        <v/>
      </c>
      <c r="J2264" s="6">
        <f>待赋值表!I2263</f>
        <v/>
      </c>
      <c r="K2264" s="6">
        <f>待赋值表!J2263</f>
        <v/>
      </c>
      <c r="L2264" s="6">
        <f>待赋值表!K2263</f>
        <v/>
      </c>
      <c r="M2264" s="6">
        <f>待赋值表!L2263</f>
        <v/>
      </c>
      <c r="N2264" s="6">
        <f>待赋值表!M2263</f>
        <v/>
      </c>
      <c r="O2264" s="6">
        <f>待赋值表!N2263</f>
        <v/>
      </c>
      <c r="P2264" s="6">
        <f>待赋值表!O2263</f>
        <v/>
      </c>
      <c r="Q2264" s="6">
        <f>IF(待赋值表!P2263&lt;&gt;"",待赋值表!P2263,0)</f>
        <v/>
      </c>
      <c r="R2264" s="6">
        <f>待赋值表!Q2263</f>
        <v/>
      </c>
      <c r="S2264" s="6">
        <f>待赋值表!R2263</f>
        <v/>
      </c>
      <c r="T2264" s="6">
        <f>待赋值表!S2263</f>
        <v/>
      </c>
      <c r="U2264" s="6">
        <f>待赋值表!T2263</f>
        <v/>
      </c>
      <c r="V2264" s="6">
        <f>待赋值表!U2263</f>
        <v/>
      </c>
      <c r="W2264" s="6">
        <f>待赋值表!V2263</f>
        <v/>
      </c>
      <c r="X2264" s="6">
        <f>待赋值表!W2263</f>
        <v/>
      </c>
      <c r="Y2264" s="6">
        <f>待赋值表!X2263</f>
        <v/>
      </c>
      <c r="Z2264" s="3">
        <f>IF(M2264&gt;=0.01,"B_pre",IF(M2264&gt;=0,"C_pre","none"))</f>
        <v/>
      </c>
      <c r="AA2264" s="3">
        <f>IF(U2264&gt;0.125,"a_pre",IF(U2264&gt;=0,"b_pre","none"))</f>
        <v/>
      </c>
      <c r="AB2264" s="3">
        <f>AND(Z2264="B_pre",AA2264="a_pre")</f>
        <v/>
      </c>
      <c r="AC2264" s="3">
        <f>AND(Z2264="B_pre",AA2264="b_pre")</f>
        <v/>
      </c>
      <c r="AD2264" s="3">
        <f>AND(Z2264="C_pre",AA2264="a_pre")</f>
        <v/>
      </c>
      <c r="AE2264" s="3">
        <f>AND(Z2264="C_pre",AA2264="b_pre")</f>
        <v/>
      </c>
      <c r="AF2264" s="6">
        <f>待赋值表!C2263</f>
        <v/>
      </c>
      <c r="AG2264" s="3">
        <f t="array" ref="AG2264">IF(AB2264=TRUE,"A",IF(AC2264=TRUE,"B",IF(AD2264=TRUE,"C",IF(AE2264=TRUE,"D","其他"))))</f>
        <v/>
      </c>
      <c r="AH2264" s="3">
        <f>IF(分析表!$E$12&lt;&gt;"ALL",AND(AF2264=分析表!$E$10,AG2264=分析表!$E$12),IF(AF2264=分析表!$E$10,TRUE(),IF(AF2264="ALL",TRUE(),"")))</f>
        <v/>
      </c>
    </row>
    <row r="2265">
      <c r="A2265" s="3">
        <f>COUNTIF($AH$2:AH2265,"TRUE")</f>
        <v/>
      </c>
      <c r="B2265" s="3">
        <f>COUNTIF($AG$2:$AG2265,#REF!)</f>
        <v/>
      </c>
      <c r="C2265" s="56">
        <f>待赋值表!A2264</f>
        <v/>
      </c>
      <c r="E2265" s="6">
        <f>待赋值表!D2264</f>
        <v/>
      </c>
      <c r="F2265" s="6">
        <f>待赋值表!E2264</f>
        <v/>
      </c>
      <c r="G2265" s="6">
        <f>待赋值表!F2264</f>
        <v/>
      </c>
      <c r="H2265" s="6">
        <f>待赋值表!G2264</f>
        <v/>
      </c>
      <c r="I2265" s="6">
        <f>待赋值表!H2264</f>
        <v/>
      </c>
      <c r="J2265" s="6">
        <f>待赋值表!I2264</f>
        <v/>
      </c>
      <c r="K2265" s="6">
        <f>待赋值表!J2264</f>
        <v/>
      </c>
      <c r="L2265" s="6">
        <f>待赋值表!K2264</f>
        <v/>
      </c>
      <c r="M2265" s="6">
        <f>待赋值表!L2264</f>
        <v/>
      </c>
      <c r="N2265" s="6">
        <f>待赋值表!M2264</f>
        <v/>
      </c>
      <c r="O2265" s="6">
        <f>待赋值表!N2264</f>
        <v/>
      </c>
      <c r="P2265" s="6">
        <f>待赋值表!O2264</f>
        <v/>
      </c>
      <c r="Q2265" s="6">
        <f>IF(待赋值表!P2264&lt;&gt;"",待赋值表!P2264,0)</f>
        <v/>
      </c>
      <c r="R2265" s="6">
        <f>待赋值表!Q2264</f>
        <v/>
      </c>
      <c r="S2265" s="6">
        <f>待赋值表!R2264</f>
        <v/>
      </c>
      <c r="T2265" s="6">
        <f>待赋值表!S2264</f>
        <v/>
      </c>
      <c r="U2265" s="6">
        <f>待赋值表!T2264</f>
        <v/>
      </c>
      <c r="V2265" s="6">
        <f>待赋值表!U2264</f>
        <v/>
      </c>
      <c r="W2265" s="6">
        <f>待赋值表!V2264</f>
        <v/>
      </c>
      <c r="X2265" s="6">
        <f>待赋值表!W2264</f>
        <v/>
      </c>
      <c r="Y2265" s="6">
        <f>待赋值表!X2264</f>
        <v/>
      </c>
      <c r="Z2265" s="3">
        <f>IF(M2265&gt;=0.01,"B_pre",IF(M2265&gt;=0,"C_pre","none"))</f>
        <v/>
      </c>
      <c r="AA2265" s="3">
        <f>IF(U2265&gt;0.125,"a_pre",IF(U2265&gt;=0,"b_pre","none"))</f>
        <v/>
      </c>
      <c r="AB2265" s="3">
        <f>AND(Z2265="B_pre",AA2265="a_pre")</f>
        <v/>
      </c>
      <c r="AC2265" s="3">
        <f>AND(Z2265="B_pre",AA2265="b_pre")</f>
        <v/>
      </c>
      <c r="AD2265" s="3">
        <f>AND(Z2265="C_pre",AA2265="a_pre")</f>
        <v/>
      </c>
      <c r="AE2265" s="3">
        <f>AND(Z2265="C_pre",AA2265="b_pre")</f>
        <v/>
      </c>
      <c r="AF2265" s="6">
        <f>待赋值表!C2264</f>
        <v/>
      </c>
      <c r="AG2265" s="3">
        <f t="array" ref="AG2265">IF(AB2265=TRUE,"A",IF(AC2265=TRUE,"B",IF(AD2265=TRUE,"C",IF(AE2265=TRUE,"D","其他"))))</f>
        <v/>
      </c>
      <c r="AH2265" s="3">
        <f>IF(分析表!$E$12&lt;&gt;"ALL",AND(AF2265=分析表!$E$10,AG2265=分析表!$E$12),IF(AF2265=分析表!$E$10,TRUE(),IF(AF2265="ALL",TRUE(),"")))</f>
        <v/>
      </c>
    </row>
    <row r="2266">
      <c r="A2266" s="3">
        <f>COUNTIF($AH$2:AH2266,"TRUE")</f>
        <v/>
      </c>
      <c r="B2266" s="3">
        <f>COUNTIF($AG$2:$AG2266,#REF!)</f>
        <v/>
      </c>
      <c r="C2266" s="56">
        <f>待赋值表!A2265</f>
        <v/>
      </c>
      <c r="E2266" s="6">
        <f>待赋值表!D2265</f>
        <v/>
      </c>
      <c r="F2266" s="6">
        <f>待赋值表!E2265</f>
        <v/>
      </c>
      <c r="G2266" s="6">
        <f>待赋值表!F2265</f>
        <v/>
      </c>
      <c r="H2266" s="6">
        <f>待赋值表!G2265</f>
        <v/>
      </c>
      <c r="I2266" s="6">
        <f>待赋值表!H2265</f>
        <v/>
      </c>
      <c r="J2266" s="6">
        <f>待赋值表!I2265</f>
        <v/>
      </c>
      <c r="K2266" s="6">
        <f>待赋值表!J2265</f>
        <v/>
      </c>
      <c r="L2266" s="6">
        <f>待赋值表!K2265</f>
        <v/>
      </c>
      <c r="M2266" s="6">
        <f>待赋值表!L2265</f>
        <v/>
      </c>
      <c r="N2266" s="6">
        <f>待赋值表!M2265</f>
        <v/>
      </c>
      <c r="O2266" s="6">
        <f>待赋值表!N2265</f>
        <v/>
      </c>
      <c r="P2266" s="6">
        <f>待赋值表!O2265</f>
        <v/>
      </c>
      <c r="Q2266" s="6">
        <f>IF(待赋值表!P2265&lt;&gt;"",待赋值表!P2265,0)</f>
        <v/>
      </c>
      <c r="R2266" s="6">
        <f>待赋值表!Q2265</f>
        <v/>
      </c>
      <c r="S2266" s="6">
        <f>待赋值表!R2265</f>
        <v/>
      </c>
      <c r="T2266" s="6">
        <f>待赋值表!S2265</f>
        <v/>
      </c>
      <c r="U2266" s="6">
        <f>待赋值表!T2265</f>
        <v/>
      </c>
      <c r="V2266" s="6">
        <f>待赋值表!U2265</f>
        <v/>
      </c>
      <c r="W2266" s="6">
        <f>待赋值表!V2265</f>
        <v/>
      </c>
      <c r="X2266" s="6">
        <f>待赋值表!W2265</f>
        <v/>
      </c>
      <c r="Y2266" s="6">
        <f>待赋值表!X2265</f>
        <v/>
      </c>
      <c r="Z2266" s="3">
        <f>IF(M2266&gt;=0.01,"B_pre",IF(M2266&gt;=0,"C_pre","none"))</f>
        <v/>
      </c>
      <c r="AA2266" s="3">
        <f>IF(U2266&gt;0.125,"a_pre",IF(U2266&gt;=0,"b_pre","none"))</f>
        <v/>
      </c>
      <c r="AB2266" s="3">
        <f>AND(Z2266="B_pre",AA2266="a_pre")</f>
        <v/>
      </c>
      <c r="AC2266" s="3">
        <f>AND(Z2266="B_pre",AA2266="b_pre")</f>
        <v/>
      </c>
      <c r="AD2266" s="3">
        <f>AND(Z2266="C_pre",AA2266="a_pre")</f>
        <v/>
      </c>
      <c r="AE2266" s="3">
        <f>AND(Z2266="C_pre",AA2266="b_pre")</f>
        <v/>
      </c>
      <c r="AF2266" s="6">
        <f>待赋值表!C2265</f>
        <v/>
      </c>
      <c r="AG2266" s="3">
        <f t="array" ref="AG2266">IF(AB2266=TRUE,"A",IF(AC2266=TRUE,"B",IF(AD2266=TRUE,"C",IF(AE2266=TRUE,"D","其他"))))</f>
        <v/>
      </c>
      <c r="AH2266" s="3">
        <f>IF(分析表!$E$12&lt;&gt;"ALL",AND(AF2266=分析表!$E$10,AG2266=分析表!$E$12),IF(AF2266=分析表!$E$10,TRUE(),IF(AF2266="ALL",TRUE(),"")))</f>
        <v/>
      </c>
    </row>
    <row r="2267">
      <c r="A2267" s="3">
        <f>COUNTIF($AH$2:AH2267,"TRUE")</f>
        <v/>
      </c>
      <c r="B2267" s="3">
        <f>COUNTIF($AG$2:$AG2267,#REF!)</f>
        <v/>
      </c>
      <c r="C2267" s="56">
        <f>待赋值表!A2266</f>
        <v/>
      </c>
      <c r="E2267" s="6">
        <f>待赋值表!D2266</f>
        <v/>
      </c>
      <c r="F2267" s="6">
        <f>待赋值表!E2266</f>
        <v/>
      </c>
      <c r="G2267" s="6">
        <f>待赋值表!F2266</f>
        <v/>
      </c>
      <c r="H2267" s="6">
        <f>待赋值表!G2266</f>
        <v/>
      </c>
      <c r="I2267" s="6">
        <f>待赋值表!H2266</f>
        <v/>
      </c>
      <c r="J2267" s="6">
        <f>待赋值表!I2266</f>
        <v/>
      </c>
      <c r="K2267" s="6">
        <f>待赋值表!J2266</f>
        <v/>
      </c>
      <c r="L2267" s="6">
        <f>待赋值表!K2266</f>
        <v/>
      </c>
      <c r="M2267" s="6">
        <f>待赋值表!L2266</f>
        <v/>
      </c>
      <c r="N2267" s="6">
        <f>待赋值表!M2266</f>
        <v/>
      </c>
      <c r="O2267" s="6">
        <f>待赋值表!N2266</f>
        <v/>
      </c>
      <c r="P2267" s="6">
        <f>待赋值表!O2266</f>
        <v/>
      </c>
      <c r="Q2267" s="6">
        <f>IF(待赋值表!P2266&lt;&gt;"",待赋值表!P2266,0)</f>
        <v/>
      </c>
      <c r="R2267" s="6">
        <f>待赋值表!Q2266</f>
        <v/>
      </c>
      <c r="S2267" s="6">
        <f>待赋值表!R2266</f>
        <v/>
      </c>
      <c r="T2267" s="6">
        <f>待赋值表!S2266</f>
        <v/>
      </c>
      <c r="U2267" s="6">
        <f>待赋值表!T2266</f>
        <v/>
      </c>
      <c r="V2267" s="6">
        <f>待赋值表!U2266</f>
        <v/>
      </c>
      <c r="W2267" s="6">
        <f>待赋值表!V2266</f>
        <v/>
      </c>
      <c r="X2267" s="6">
        <f>待赋值表!W2266</f>
        <v/>
      </c>
      <c r="Y2267" s="6">
        <f>待赋值表!X2266</f>
        <v/>
      </c>
      <c r="Z2267" s="3">
        <f>IF(M2267&gt;=0.01,"B_pre",IF(M2267&gt;=0,"C_pre","none"))</f>
        <v/>
      </c>
      <c r="AA2267" s="3">
        <f>IF(U2267&gt;0.125,"a_pre",IF(U2267&gt;=0,"b_pre","none"))</f>
        <v/>
      </c>
      <c r="AB2267" s="3">
        <f>AND(Z2267="B_pre",AA2267="a_pre")</f>
        <v/>
      </c>
      <c r="AC2267" s="3">
        <f>AND(Z2267="B_pre",AA2267="b_pre")</f>
        <v/>
      </c>
      <c r="AD2267" s="3">
        <f>AND(Z2267="C_pre",AA2267="a_pre")</f>
        <v/>
      </c>
      <c r="AE2267" s="3">
        <f>AND(Z2267="C_pre",AA2267="b_pre")</f>
        <v/>
      </c>
      <c r="AF2267" s="6">
        <f>待赋值表!C2266</f>
        <v/>
      </c>
      <c r="AG2267" s="3">
        <f t="array" ref="AG2267">IF(AB2267=TRUE,"A",IF(AC2267=TRUE,"B",IF(AD2267=TRUE,"C",IF(AE2267=TRUE,"D","其他"))))</f>
        <v/>
      </c>
      <c r="AH2267" s="3">
        <f>IF(分析表!$E$12&lt;&gt;"ALL",AND(AF2267=分析表!$E$10,AG2267=分析表!$E$12),IF(AF2267=分析表!$E$10,TRUE(),IF(AF2267="ALL",TRUE(),"")))</f>
        <v/>
      </c>
    </row>
    <row r="2268">
      <c r="A2268" s="3">
        <f>COUNTIF($AH$2:AH2268,"TRUE")</f>
        <v/>
      </c>
      <c r="B2268" s="3">
        <f>COUNTIF($AG$2:$AG2268,#REF!)</f>
        <v/>
      </c>
      <c r="C2268" s="56">
        <f>待赋值表!A2267</f>
        <v/>
      </c>
      <c r="E2268" s="6">
        <f>待赋值表!D2267</f>
        <v/>
      </c>
      <c r="F2268" s="6">
        <f>待赋值表!E2267</f>
        <v/>
      </c>
      <c r="G2268" s="6">
        <f>待赋值表!F2267</f>
        <v/>
      </c>
      <c r="H2268" s="6">
        <f>待赋值表!G2267</f>
        <v/>
      </c>
      <c r="I2268" s="6">
        <f>待赋值表!H2267</f>
        <v/>
      </c>
      <c r="J2268" s="6">
        <f>待赋值表!I2267</f>
        <v/>
      </c>
      <c r="K2268" s="6">
        <f>待赋值表!J2267</f>
        <v/>
      </c>
      <c r="L2268" s="6">
        <f>待赋值表!K2267</f>
        <v/>
      </c>
      <c r="M2268" s="6">
        <f>待赋值表!L2267</f>
        <v/>
      </c>
      <c r="N2268" s="6">
        <f>待赋值表!M2267</f>
        <v/>
      </c>
      <c r="O2268" s="6">
        <f>待赋值表!N2267</f>
        <v/>
      </c>
      <c r="P2268" s="6">
        <f>待赋值表!O2267</f>
        <v/>
      </c>
      <c r="Q2268" s="6">
        <f>IF(待赋值表!P2267&lt;&gt;"",待赋值表!P2267,0)</f>
        <v/>
      </c>
      <c r="R2268" s="6">
        <f>待赋值表!Q2267</f>
        <v/>
      </c>
      <c r="S2268" s="6">
        <f>待赋值表!R2267</f>
        <v/>
      </c>
      <c r="T2268" s="6">
        <f>待赋值表!S2267</f>
        <v/>
      </c>
      <c r="U2268" s="6">
        <f>待赋值表!T2267</f>
        <v/>
      </c>
      <c r="V2268" s="6">
        <f>待赋值表!U2267</f>
        <v/>
      </c>
      <c r="W2268" s="6">
        <f>待赋值表!V2267</f>
        <v/>
      </c>
      <c r="X2268" s="6">
        <f>待赋值表!W2267</f>
        <v/>
      </c>
      <c r="Y2268" s="6">
        <f>待赋值表!X2267</f>
        <v/>
      </c>
      <c r="Z2268" s="3">
        <f>IF(M2268&gt;=0.01,"B_pre",IF(M2268&gt;=0,"C_pre","none"))</f>
        <v/>
      </c>
      <c r="AA2268" s="3">
        <f>IF(U2268&gt;0.125,"a_pre",IF(U2268&gt;=0,"b_pre","none"))</f>
        <v/>
      </c>
      <c r="AB2268" s="3">
        <f>AND(Z2268="B_pre",AA2268="a_pre")</f>
        <v/>
      </c>
      <c r="AC2268" s="3">
        <f>AND(Z2268="B_pre",AA2268="b_pre")</f>
        <v/>
      </c>
      <c r="AD2268" s="3">
        <f>AND(Z2268="C_pre",AA2268="a_pre")</f>
        <v/>
      </c>
      <c r="AE2268" s="3">
        <f>AND(Z2268="C_pre",AA2268="b_pre")</f>
        <v/>
      </c>
      <c r="AF2268" s="6">
        <f>待赋值表!C2267</f>
        <v/>
      </c>
      <c r="AG2268" s="3">
        <f t="array" ref="AG2268">IF(AB2268=TRUE,"A",IF(AC2268=TRUE,"B",IF(AD2268=TRUE,"C",IF(AE2268=TRUE,"D","其他"))))</f>
        <v/>
      </c>
      <c r="AH2268" s="3">
        <f>IF(分析表!$E$12&lt;&gt;"ALL",AND(AF2268=分析表!$E$10,AG2268=分析表!$E$12),IF(AF2268=分析表!$E$10,TRUE(),IF(AF2268="ALL",TRUE(),"")))</f>
        <v/>
      </c>
    </row>
    <row r="2269">
      <c r="A2269" s="3">
        <f>COUNTIF($AH$2:AH2269,"TRUE")</f>
        <v/>
      </c>
      <c r="B2269" s="3">
        <f>COUNTIF($AG$2:$AG2269,#REF!)</f>
        <v/>
      </c>
      <c r="C2269" s="56">
        <f>待赋值表!A2268</f>
        <v/>
      </c>
      <c r="E2269" s="6">
        <f>待赋值表!D2268</f>
        <v/>
      </c>
      <c r="F2269" s="6">
        <f>待赋值表!E2268</f>
        <v/>
      </c>
      <c r="G2269" s="6">
        <f>待赋值表!F2268</f>
        <v/>
      </c>
      <c r="H2269" s="6">
        <f>待赋值表!G2268</f>
        <v/>
      </c>
      <c r="I2269" s="6">
        <f>待赋值表!H2268</f>
        <v/>
      </c>
      <c r="J2269" s="6">
        <f>待赋值表!I2268</f>
        <v/>
      </c>
      <c r="K2269" s="6">
        <f>待赋值表!J2268</f>
        <v/>
      </c>
      <c r="L2269" s="6">
        <f>待赋值表!K2268</f>
        <v/>
      </c>
      <c r="M2269" s="6">
        <f>待赋值表!L2268</f>
        <v/>
      </c>
      <c r="N2269" s="6">
        <f>待赋值表!M2268</f>
        <v/>
      </c>
      <c r="O2269" s="6">
        <f>待赋值表!N2268</f>
        <v/>
      </c>
      <c r="P2269" s="6">
        <f>待赋值表!O2268</f>
        <v/>
      </c>
      <c r="Q2269" s="6">
        <f>IF(待赋值表!P2268&lt;&gt;"",待赋值表!P2268,0)</f>
        <v/>
      </c>
      <c r="R2269" s="6">
        <f>待赋值表!Q2268</f>
        <v/>
      </c>
      <c r="S2269" s="6">
        <f>待赋值表!R2268</f>
        <v/>
      </c>
      <c r="T2269" s="6">
        <f>待赋值表!S2268</f>
        <v/>
      </c>
      <c r="U2269" s="6">
        <f>待赋值表!T2268</f>
        <v/>
      </c>
      <c r="V2269" s="6">
        <f>待赋值表!U2268</f>
        <v/>
      </c>
      <c r="W2269" s="6">
        <f>待赋值表!V2268</f>
        <v/>
      </c>
      <c r="X2269" s="6">
        <f>待赋值表!W2268</f>
        <v/>
      </c>
      <c r="Y2269" s="6">
        <f>待赋值表!X2268</f>
        <v/>
      </c>
      <c r="Z2269" s="3">
        <f>IF(M2269&gt;=0.01,"B_pre",IF(M2269&gt;=0,"C_pre","none"))</f>
        <v/>
      </c>
      <c r="AA2269" s="3">
        <f>IF(U2269&gt;0.125,"a_pre",IF(U2269&gt;=0,"b_pre","none"))</f>
        <v/>
      </c>
      <c r="AB2269" s="3">
        <f>AND(Z2269="B_pre",AA2269="a_pre")</f>
        <v/>
      </c>
      <c r="AC2269" s="3">
        <f>AND(Z2269="B_pre",AA2269="b_pre")</f>
        <v/>
      </c>
      <c r="AD2269" s="3">
        <f>AND(Z2269="C_pre",AA2269="a_pre")</f>
        <v/>
      </c>
      <c r="AE2269" s="3">
        <f>AND(Z2269="C_pre",AA2269="b_pre")</f>
        <v/>
      </c>
      <c r="AF2269" s="6">
        <f>待赋值表!C2268</f>
        <v/>
      </c>
      <c r="AG2269" s="3">
        <f t="array" ref="AG2269">IF(AB2269=TRUE,"A",IF(AC2269=TRUE,"B",IF(AD2269=TRUE,"C",IF(AE2269=TRUE,"D","其他"))))</f>
        <v/>
      </c>
      <c r="AH2269" s="3">
        <f>IF(分析表!$E$12&lt;&gt;"ALL",AND(AF2269=分析表!$E$10,AG2269=分析表!$E$12),IF(AF2269=分析表!$E$10,TRUE(),IF(AF2269="ALL",TRUE(),"")))</f>
        <v/>
      </c>
    </row>
    <row r="2270">
      <c r="A2270" s="3">
        <f>COUNTIF($AH$2:AH2270,"TRUE")</f>
        <v/>
      </c>
      <c r="B2270" s="3">
        <f>COUNTIF($AG$2:$AG2270,#REF!)</f>
        <v/>
      </c>
      <c r="C2270" s="56">
        <f>待赋值表!A2269</f>
        <v/>
      </c>
      <c r="E2270" s="6">
        <f>待赋值表!D2269</f>
        <v/>
      </c>
      <c r="F2270" s="6">
        <f>待赋值表!E2269</f>
        <v/>
      </c>
      <c r="G2270" s="6">
        <f>待赋值表!F2269</f>
        <v/>
      </c>
      <c r="H2270" s="6">
        <f>待赋值表!G2269</f>
        <v/>
      </c>
      <c r="I2270" s="6">
        <f>待赋值表!H2269</f>
        <v/>
      </c>
      <c r="J2270" s="6">
        <f>待赋值表!I2269</f>
        <v/>
      </c>
      <c r="K2270" s="6">
        <f>待赋值表!J2269</f>
        <v/>
      </c>
      <c r="L2270" s="6">
        <f>待赋值表!K2269</f>
        <v/>
      </c>
      <c r="M2270" s="6">
        <f>待赋值表!L2269</f>
        <v/>
      </c>
      <c r="N2270" s="6">
        <f>待赋值表!M2269</f>
        <v/>
      </c>
      <c r="O2270" s="6">
        <f>待赋值表!N2269</f>
        <v/>
      </c>
      <c r="P2270" s="6">
        <f>待赋值表!O2269</f>
        <v/>
      </c>
      <c r="Q2270" s="6">
        <f>IF(待赋值表!P2269&lt;&gt;"",待赋值表!P2269,0)</f>
        <v/>
      </c>
      <c r="R2270" s="6">
        <f>待赋值表!Q2269</f>
        <v/>
      </c>
      <c r="S2270" s="6">
        <f>待赋值表!R2269</f>
        <v/>
      </c>
      <c r="T2270" s="6">
        <f>待赋值表!S2269</f>
        <v/>
      </c>
      <c r="U2270" s="6">
        <f>待赋值表!T2269</f>
        <v/>
      </c>
      <c r="V2270" s="6">
        <f>待赋值表!U2269</f>
        <v/>
      </c>
      <c r="W2270" s="6">
        <f>待赋值表!V2269</f>
        <v/>
      </c>
      <c r="X2270" s="6">
        <f>待赋值表!W2269</f>
        <v/>
      </c>
      <c r="Y2270" s="6">
        <f>待赋值表!X2269</f>
        <v/>
      </c>
      <c r="Z2270" s="3">
        <f>IF(M2270&gt;=0.01,"B_pre",IF(M2270&gt;=0,"C_pre","none"))</f>
        <v/>
      </c>
      <c r="AA2270" s="3">
        <f>IF(U2270&gt;0.125,"a_pre",IF(U2270&gt;=0,"b_pre","none"))</f>
        <v/>
      </c>
      <c r="AB2270" s="3">
        <f>AND(Z2270="B_pre",AA2270="a_pre")</f>
        <v/>
      </c>
      <c r="AC2270" s="3">
        <f>AND(Z2270="B_pre",AA2270="b_pre")</f>
        <v/>
      </c>
      <c r="AD2270" s="3">
        <f>AND(Z2270="C_pre",AA2270="a_pre")</f>
        <v/>
      </c>
      <c r="AE2270" s="3">
        <f>AND(Z2270="C_pre",AA2270="b_pre")</f>
        <v/>
      </c>
      <c r="AF2270" s="6">
        <f>待赋值表!C2269</f>
        <v/>
      </c>
      <c r="AG2270" s="3">
        <f t="array" ref="AG2270">IF(AB2270=TRUE,"A",IF(AC2270=TRUE,"B",IF(AD2270=TRUE,"C",IF(AE2270=TRUE,"D","其他"))))</f>
        <v/>
      </c>
      <c r="AH2270" s="3">
        <f>IF(分析表!$E$12&lt;&gt;"ALL",AND(AF2270=分析表!$E$10,AG2270=分析表!$E$12),IF(AF2270=分析表!$E$10,TRUE(),IF(AF2270="ALL",TRUE(),"")))</f>
        <v/>
      </c>
    </row>
    <row r="2271">
      <c r="A2271" s="3">
        <f>COUNTIF($AH$2:AH2271,"TRUE")</f>
        <v/>
      </c>
      <c r="B2271" s="3">
        <f>COUNTIF($AG$2:$AG2271,#REF!)</f>
        <v/>
      </c>
      <c r="C2271" s="56">
        <f>待赋值表!A2270</f>
        <v/>
      </c>
      <c r="E2271" s="6">
        <f>待赋值表!D2270</f>
        <v/>
      </c>
      <c r="F2271" s="6">
        <f>待赋值表!E2270</f>
        <v/>
      </c>
      <c r="G2271" s="6">
        <f>待赋值表!F2270</f>
        <v/>
      </c>
      <c r="H2271" s="6">
        <f>待赋值表!G2270</f>
        <v/>
      </c>
      <c r="I2271" s="6">
        <f>待赋值表!H2270</f>
        <v/>
      </c>
      <c r="J2271" s="6">
        <f>待赋值表!I2270</f>
        <v/>
      </c>
      <c r="K2271" s="6">
        <f>待赋值表!J2270</f>
        <v/>
      </c>
      <c r="L2271" s="6">
        <f>待赋值表!K2270</f>
        <v/>
      </c>
      <c r="M2271" s="6">
        <f>待赋值表!L2270</f>
        <v/>
      </c>
      <c r="N2271" s="6">
        <f>待赋值表!M2270</f>
        <v/>
      </c>
      <c r="O2271" s="6">
        <f>待赋值表!N2270</f>
        <v/>
      </c>
      <c r="P2271" s="6">
        <f>待赋值表!O2270</f>
        <v/>
      </c>
      <c r="Q2271" s="6">
        <f>IF(待赋值表!P2270&lt;&gt;"",待赋值表!P2270,0)</f>
        <v/>
      </c>
      <c r="R2271" s="6">
        <f>待赋值表!Q2270</f>
        <v/>
      </c>
      <c r="S2271" s="6">
        <f>待赋值表!R2270</f>
        <v/>
      </c>
      <c r="T2271" s="6">
        <f>待赋值表!S2270</f>
        <v/>
      </c>
      <c r="U2271" s="6">
        <f>待赋值表!T2270</f>
        <v/>
      </c>
      <c r="V2271" s="6">
        <f>待赋值表!U2270</f>
        <v/>
      </c>
      <c r="W2271" s="6">
        <f>待赋值表!V2270</f>
        <v/>
      </c>
      <c r="X2271" s="6">
        <f>待赋值表!W2270</f>
        <v/>
      </c>
      <c r="Y2271" s="6">
        <f>待赋值表!X2270</f>
        <v/>
      </c>
      <c r="Z2271" s="3">
        <f>IF(M2271&gt;=0.01,"B_pre",IF(M2271&gt;=0,"C_pre","none"))</f>
        <v/>
      </c>
      <c r="AA2271" s="3">
        <f>IF(U2271&gt;0.125,"a_pre",IF(U2271&gt;=0,"b_pre","none"))</f>
        <v/>
      </c>
      <c r="AB2271" s="3">
        <f>AND(Z2271="B_pre",AA2271="a_pre")</f>
        <v/>
      </c>
      <c r="AC2271" s="3">
        <f>AND(Z2271="B_pre",AA2271="b_pre")</f>
        <v/>
      </c>
      <c r="AD2271" s="3">
        <f>AND(Z2271="C_pre",AA2271="a_pre")</f>
        <v/>
      </c>
      <c r="AE2271" s="3">
        <f>AND(Z2271="C_pre",AA2271="b_pre")</f>
        <v/>
      </c>
      <c r="AF2271" s="6">
        <f>待赋值表!C2270</f>
        <v/>
      </c>
      <c r="AG2271" s="3">
        <f t="array" ref="AG2271">IF(AB2271=TRUE,"A",IF(AC2271=TRUE,"B",IF(AD2271=TRUE,"C",IF(AE2271=TRUE,"D","其他"))))</f>
        <v/>
      </c>
      <c r="AH2271" s="3">
        <f>IF(分析表!$E$12&lt;&gt;"ALL",AND(AF2271=分析表!$E$10,AG2271=分析表!$E$12),IF(AF2271=分析表!$E$10,TRUE(),IF(AF2271="ALL",TRUE(),"")))</f>
        <v/>
      </c>
    </row>
    <row r="2272">
      <c r="A2272" s="3">
        <f>COUNTIF($AH$2:AH2272,"TRUE")</f>
        <v/>
      </c>
      <c r="B2272" s="3">
        <f>COUNTIF($AG$2:$AG2272,#REF!)</f>
        <v/>
      </c>
      <c r="C2272" s="56">
        <f>待赋值表!A2271</f>
        <v/>
      </c>
      <c r="E2272" s="6">
        <f>待赋值表!D2271</f>
        <v/>
      </c>
      <c r="F2272" s="6">
        <f>待赋值表!E2271</f>
        <v/>
      </c>
      <c r="G2272" s="6">
        <f>待赋值表!F2271</f>
        <v/>
      </c>
      <c r="H2272" s="6">
        <f>待赋值表!G2271</f>
        <v/>
      </c>
      <c r="I2272" s="6">
        <f>待赋值表!H2271</f>
        <v/>
      </c>
      <c r="J2272" s="6">
        <f>待赋值表!I2271</f>
        <v/>
      </c>
      <c r="K2272" s="6">
        <f>待赋值表!J2271</f>
        <v/>
      </c>
      <c r="L2272" s="6">
        <f>待赋值表!K2271</f>
        <v/>
      </c>
      <c r="M2272" s="6">
        <f>待赋值表!L2271</f>
        <v/>
      </c>
      <c r="N2272" s="6">
        <f>待赋值表!M2271</f>
        <v/>
      </c>
      <c r="O2272" s="6">
        <f>待赋值表!N2271</f>
        <v/>
      </c>
      <c r="P2272" s="6">
        <f>待赋值表!O2271</f>
        <v/>
      </c>
      <c r="Q2272" s="6">
        <f>IF(待赋值表!P2271&lt;&gt;"",待赋值表!P2271,0)</f>
        <v/>
      </c>
      <c r="R2272" s="6">
        <f>待赋值表!Q2271</f>
        <v/>
      </c>
      <c r="S2272" s="6">
        <f>待赋值表!R2271</f>
        <v/>
      </c>
      <c r="T2272" s="6">
        <f>待赋值表!S2271</f>
        <v/>
      </c>
      <c r="U2272" s="6">
        <f>待赋值表!T2271</f>
        <v/>
      </c>
      <c r="V2272" s="6">
        <f>待赋值表!U2271</f>
        <v/>
      </c>
      <c r="W2272" s="6">
        <f>待赋值表!V2271</f>
        <v/>
      </c>
      <c r="X2272" s="6">
        <f>待赋值表!W2271</f>
        <v/>
      </c>
      <c r="Y2272" s="6">
        <f>待赋值表!X2271</f>
        <v/>
      </c>
      <c r="Z2272" s="3">
        <f>IF(M2272&gt;=0.01,"B_pre",IF(M2272&gt;=0,"C_pre","none"))</f>
        <v/>
      </c>
      <c r="AA2272" s="3">
        <f>IF(U2272&gt;0.125,"a_pre",IF(U2272&gt;=0,"b_pre","none"))</f>
        <v/>
      </c>
      <c r="AB2272" s="3">
        <f>AND(Z2272="B_pre",AA2272="a_pre")</f>
        <v/>
      </c>
      <c r="AC2272" s="3">
        <f>AND(Z2272="B_pre",AA2272="b_pre")</f>
        <v/>
      </c>
      <c r="AD2272" s="3">
        <f>AND(Z2272="C_pre",AA2272="a_pre")</f>
        <v/>
      </c>
      <c r="AE2272" s="3">
        <f>AND(Z2272="C_pre",AA2272="b_pre")</f>
        <v/>
      </c>
      <c r="AF2272" s="6">
        <f>待赋值表!C2271</f>
        <v/>
      </c>
      <c r="AG2272" s="3">
        <f t="array" ref="AG2272">IF(AB2272=TRUE,"A",IF(AC2272=TRUE,"B",IF(AD2272=TRUE,"C",IF(AE2272=TRUE,"D","其他"))))</f>
        <v/>
      </c>
      <c r="AH2272" s="3">
        <f>IF(分析表!$E$12&lt;&gt;"ALL",AND(AF2272=分析表!$E$10,AG2272=分析表!$E$12),IF(AF2272=分析表!$E$10,TRUE(),IF(AF2272="ALL",TRUE(),"")))</f>
        <v/>
      </c>
    </row>
    <row r="2273">
      <c r="A2273" s="3">
        <f>COUNTIF($AH$2:AH2273,"TRUE")</f>
        <v/>
      </c>
      <c r="B2273" s="3">
        <f>COUNTIF($AG$2:$AG2273,#REF!)</f>
        <v/>
      </c>
      <c r="C2273" s="56">
        <f>待赋值表!A2272</f>
        <v/>
      </c>
      <c r="E2273" s="6">
        <f>待赋值表!D2272</f>
        <v/>
      </c>
      <c r="F2273" s="6">
        <f>待赋值表!E2272</f>
        <v/>
      </c>
      <c r="G2273" s="6">
        <f>待赋值表!F2272</f>
        <v/>
      </c>
      <c r="H2273" s="6">
        <f>待赋值表!G2272</f>
        <v/>
      </c>
      <c r="I2273" s="6">
        <f>待赋值表!H2272</f>
        <v/>
      </c>
      <c r="J2273" s="6">
        <f>待赋值表!I2272</f>
        <v/>
      </c>
      <c r="K2273" s="6">
        <f>待赋值表!J2272</f>
        <v/>
      </c>
      <c r="L2273" s="6">
        <f>待赋值表!K2272</f>
        <v/>
      </c>
      <c r="M2273" s="6">
        <f>待赋值表!L2272</f>
        <v/>
      </c>
      <c r="N2273" s="6">
        <f>待赋值表!M2272</f>
        <v/>
      </c>
      <c r="O2273" s="6">
        <f>待赋值表!N2272</f>
        <v/>
      </c>
      <c r="P2273" s="6">
        <f>待赋值表!O2272</f>
        <v/>
      </c>
      <c r="Q2273" s="6">
        <f>IF(待赋值表!P2272&lt;&gt;"",待赋值表!P2272,0)</f>
        <v/>
      </c>
      <c r="R2273" s="6">
        <f>待赋值表!Q2272</f>
        <v/>
      </c>
      <c r="S2273" s="6">
        <f>待赋值表!R2272</f>
        <v/>
      </c>
      <c r="T2273" s="6">
        <f>待赋值表!S2272</f>
        <v/>
      </c>
      <c r="U2273" s="6">
        <f>待赋值表!T2272</f>
        <v/>
      </c>
      <c r="V2273" s="6">
        <f>待赋值表!U2272</f>
        <v/>
      </c>
      <c r="W2273" s="6">
        <f>待赋值表!V2272</f>
        <v/>
      </c>
      <c r="X2273" s="6">
        <f>待赋值表!W2272</f>
        <v/>
      </c>
      <c r="Y2273" s="6">
        <f>待赋值表!X2272</f>
        <v/>
      </c>
      <c r="Z2273" s="3">
        <f>IF(M2273&gt;=0.01,"B_pre",IF(M2273&gt;=0,"C_pre","none"))</f>
        <v/>
      </c>
      <c r="AA2273" s="3">
        <f>IF(U2273&gt;0.125,"a_pre",IF(U2273&gt;=0,"b_pre","none"))</f>
        <v/>
      </c>
      <c r="AB2273" s="3">
        <f>AND(Z2273="B_pre",AA2273="a_pre")</f>
        <v/>
      </c>
      <c r="AC2273" s="3">
        <f>AND(Z2273="B_pre",AA2273="b_pre")</f>
        <v/>
      </c>
      <c r="AD2273" s="3">
        <f>AND(Z2273="C_pre",AA2273="a_pre")</f>
        <v/>
      </c>
      <c r="AE2273" s="3">
        <f>AND(Z2273="C_pre",AA2273="b_pre")</f>
        <v/>
      </c>
      <c r="AF2273" s="6">
        <f>待赋值表!C2272</f>
        <v/>
      </c>
      <c r="AG2273" s="3">
        <f t="array" ref="AG2273">IF(AB2273=TRUE,"A",IF(AC2273=TRUE,"B",IF(AD2273=TRUE,"C",IF(AE2273=TRUE,"D","其他"))))</f>
        <v/>
      </c>
      <c r="AH2273" s="3">
        <f>IF(分析表!$E$12&lt;&gt;"ALL",AND(AF2273=分析表!$E$10,AG2273=分析表!$E$12),IF(AF2273=分析表!$E$10,TRUE(),IF(AF2273="ALL",TRUE(),"")))</f>
        <v/>
      </c>
    </row>
    <row r="2274">
      <c r="A2274" s="3">
        <f>COUNTIF($AH$2:AH2274,"TRUE")</f>
        <v/>
      </c>
      <c r="B2274" s="3">
        <f>COUNTIF($AG$2:$AG2274,#REF!)</f>
        <v/>
      </c>
      <c r="C2274" s="56">
        <f>待赋值表!A2273</f>
        <v/>
      </c>
      <c r="E2274" s="6">
        <f>待赋值表!D2273</f>
        <v/>
      </c>
      <c r="F2274" s="6">
        <f>待赋值表!E2273</f>
        <v/>
      </c>
      <c r="G2274" s="6">
        <f>待赋值表!F2273</f>
        <v/>
      </c>
      <c r="H2274" s="6">
        <f>待赋值表!G2273</f>
        <v/>
      </c>
      <c r="I2274" s="6">
        <f>待赋值表!H2273</f>
        <v/>
      </c>
      <c r="J2274" s="6">
        <f>待赋值表!I2273</f>
        <v/>
      </c>
      <c r="K2274" s="6">
        <f>待赋值表!J2273</f>
        <v/>
      </c>
      <c r="L2274" s="6">
        <f>待赋值表!K2273</f>
        <v/>
      </c>
      <c r="M2274" s="6">
        <f>待赋值表!L2273</f>
        <v/>
      </c>
      <c r="N2274" s="6">
        <f>待赋值表!M2273</f>
        <v/>
      </c>
      <c r="O2274" s="6">
        <f>待赋值表!N2273</f>
        <v/>
      </c>
      <c r="P2274" s="6">
        <f>待赋值表!O2273</f>
        <v/>
      </c>
      <c r="Q2274" s="6">
        <f>IF(待赋值表!P2273&lt;&gt;"",待赋值表!P2273,0)</f>
        <v/>
      </c>
      <c r="R2274" s="6">
        <f>待赋值表!Q2273</f>
        <v/>
      </c>
      <c r="S2274" s="6">
        <f>待赋值表!R2273</f>
        <v/>
      </c>
      <c r="T2274" s="6">
        <f>待赋值表!S2273</f>
        <v/>
      </c>
      <c r="U2274" s="6">
        <f>待赋值表!T2273</f>
        <v/>
      </c>
      <c r="V2274" s="6">
        <f>待赋值表!U2273</f>
        <v/>
      </c>
      <c r="W2274" s="6">
        <f>待赋值表!V2273</f>
        <v/>
      </c>
      <c r="X2274" s="6">
        <f>待赋值表!W2273</f>
        <v/>
      </c>
      <c r="Y2274" s="6">
        <f>待赋值表!X2273</f>
        <v/>
      </c>
      <c r="Z2274" s="3">
        <f>IF(M2274&gt;=0.01,"B_pre",IF(M2274&gt;=0,"C_pre","none"))</f>
        <v/>
      </c>
      <c r="AA2274" s="3">
        <f>IF(U2274&gt;0.125,"a_pre",IF(U2274&gt;=0,"b_pre","none"))</f>
        <v/>
      </c>
      <c r="AB2274" s="3">
        <f>AND(Z2274="B_pre",AA2274="a_pre")</f>
        <v/>
      </c>
      <c r="AC2274" s="3">
        <f>AND(Z2274="B_pre",AA2274="b_pre")</f>
        <v/>
      </c>
      <c r="AD2274" s="3">
        <f>AND(Z2274="C_pre",AA2274="a_pre")</f>
        <v/>
      </c>
      <c r="AE2274" s="3">
        <f>AND(Z2274="C_pre",AA2274="b_pre")</f>
        <v/>
      </c>
      <c r="AF2274" s="6">
        <f>待赋值表!C2273</f>
        <v/>
      </c>
      <c r="AG2274" s="3">
        <f t="array" ref="AG2274">IF(AB2274=TRUE,"A",IF(AC2274=TRUE,"B",IF(AD2274=TRUE,"C",IF(AE2274=TRUE,"D","其他"))))</f>
        <v/>
      </c>
      <c r="AH2274" s="3">
        <f>IF(分析表!$E$12&lt;&gt;"ALL",AND(AF2274=分析表!$E$10,AG2274=分析表!$E$12),IF(AF2274=分析表!$E$10,TRUE(),IF(AF2274="ALL",TRUE(),"")))</f>
        <v/>
      </c>
    </row>
    <row r="2275">
      <c r="A2275" s="3">
        <f>COUNTIF($AH$2:AH2275,"TRUE")</f>
        <v/>
      </c>
      <c r="B2275" s="3">
        <f>COUNTIF($AG$2:$AG2275,#REF!)</f>
        <v/>
      </c>
      <c r="C2275" s="56">
        <f>待赋值表!A2274</f>
        <v/>
      </c>
      <c r="E2275" s="6">
        <f>待赋值表!D2274</f>
        <v/>
      </c>
      <c r="F2275" s="6">
        <f>待赋值表!E2274</f>
        <v/>
      </c>
      <c r="G2275" s="6">
        <f>待赋值表!F2274</f>
        <v/>
      </c>
      <c r="H2275" s="6">
        <f>待赋值表!G2274</f>
        <v/>
      </c>
      <c r="I2275" s="6">
        <f>待赋值表!H2274</f>
        <v/>
      </c>
      <c r="J2275" s="6">
        <f>待赋值表!I2274</f>
        <v/>
      </c>
      <c r="K2275" s="6">
        <f>待赋值表!J2274</f>
        <v/>
      </c>
      <c r="L2275" s="6">
        <f>待赋值表!K2274</f>
        <v/>
      </c>
      <c r="M2275" s="6">
        <f>待赋值表!L2274</f>
        <v/>
      </c>
      <c r="N2275" s="6">
        <f>待赋值表!M2274</f>
        <v/>
      </c>
      <c r="O2275" s="6">
        <f>待赋值表!N2274</f>
        <v/>
      </c>
      <c r="P2275" s="6">
        <f>待赋值表!O2274</f>
        <v/>
      </c>
      <c r="Q2275" s="6">
        <f>IF(待赋值表!P2274&lt;&gt;"",待赋值表!P2274,0)</f>
        <v/>
      </c>
      <c r="R2275" s="6">
        <f>待赋值表!Q2274</f>
        <v/>
      </c>
      <c r="S2275" s="6">
        <f>待赋值表!R2274</f>
        <v/>
      </c>
      <c r="T2275" s="6">
        <f>待赋值表!S2274</f>
        <v/>
      </c>
      <c r="U2275" s="6">
        <f>待赋值表!T2274</f>
        <v/>
      </c>
      <c r="V2275" s="6">
        <f>待赋值表!U2274</f>
        <v/>
      </c>
      <c r="W2275" s="6">
        <f>待赋值表!V2274</f>
        <v/>
      </c>
      <c r="X2275" s="6">
        <f>待赋值表!W2274</f>
        <v/>
      </c>
      <c r="Y2275" s="6">
        <f>待赋值表!X2274</f>
        <v/>
      </c>
      <c r="Z2275" s="3">
        <f>IF(M2275&gt;=0.01,"B_pre",IF(M2275&gt;=0,"C_pre","none"))</f>
        <v/>
      </c>
      <c r="AA2275" s="3">
        <f>IF(U2275&gt;0.125,"a_pre",IF(U2275&gt;=0,"b_pre","none"))</f>
        <v/>
      </c>
      <c r="AB2275" s="3">
        <f>AND(Z2275="B_pre",AA2275="a_pre")</f>
        <v/>
      </c>
      <c r="AC2275" s="3">
        <f>AND(Z2275="B_pre",AA2275="b_pre")</f>
        <v/>
      </c>
      <c r="AD2275" s="3">
        <f>AND(Z2275="C_pre",AA2275="a_pre")</f>
        <v/>
      </c>
      <c r="AE2275" s="3">
        <f>AND(Z2275="C_pre",AA2275="b_pre")</f>
        <v/>
      </c>
      <c r="AF2275" s="6">
        <f>待赋值表!C2274</f>
        <v/>
      </c>
      <c r="AG2275" s="3">
        <f t="array" ref="AG2275">IF(AB2275=TRUE,"A",IF(AC2275=TRUE,"B",IF(AD2275=TRUE,"C",IF(AE2275=TRUE,"D","其他"))))</f>
        <v/>
      </c>
      <c r="AH2275" s="3">
        <f>IF(分析表!$E$12&lt;&gt;"ALL",AND(AF2275=分析表!$E$10,AG2275=分析表!$E$12),IF(AF2275=分析表!$E$10,TRUE(),IF(AF2275="ALL",TRUE(),"")))</f>
        <v/>
      </c>
    </row>
    <row r="2276">
      <c r="A2276" s="3">
        <f>COUNTIF($AH$2:AH2276,"TRUE")</f>
        <v/>
      </c>
      <c r="B2276" s="3">
        <f>COUNTIF($AG$2:$AG2276,#REF!)</f>
        <v/>
      </c>
      <c r="C2276" s="56">
        <f>待赋值表!A2275</f>
        <v/>
      </c>
      <c r="E2276" s="6">
        <f>待赋值表!D2275</f>
        <v/>
      </c>
      <c r="F2276" s="6">
        <f>待赋值表!E2275</f>
        <v/>
      </c>
      <c r="G2276" s="6">
        <f>待赋值表!F2275</f>
        <v/>
      </c>
      <c r="H2276" s="6">
        <f>待赋值表!G2275</f>
        <v/>
      </c>
      <c r="I2276" s="6">
        <f>待赋值表!H2275</f>
        <v/>
      </c>
      <c r="J2276" s="6">
        <f>待赋值表!I2275</f>
        <v/>
      </c>
      <c r="K2276" s="6">
        <f>待赋值表!J2275</f>
        <v/>
      </c>
      <c r="L2276" s="6">
        <f>待赋值表!K2275</f>
        <v/>
      </c>
      <c r="M2276" s="6">
        <f>待赋值表!L2275</f>
        <v/>
      </c>
      <c r="N2276" s="6">
        <f>待赋值表!M2275</f>
        <v/>
      </c>
      <c r="O2276" s="6">
        <f>待赋值表!N2275</f>
        <v/>
      </c>
      <c r="P2276" s="6">
        <f>待赋值表!O2275</f>
        <v/>
      </c>
      <c r="Q2276" s="6">
        <f>IF(待赋值表!P2275&lt;&gt;"",待赋值表!P2275,0)</f>
        <v/>
      </c>
      <c r="R2276" s="6">
        <f>待赋值表!Q2275</f>
        <v/>
      </c>
      <c r="S2276" s="6">
        <f>待赋值表!R2275</f>
        <v/>
      </c>
      <c r="T2276" s="6">
        <f>待赋值表!S2275</f>
        <v/>
      </c>
      <c r="U2276" s="6">
        <f>待赋值表!T2275</f>
        <v/>
      </c>
      <c r="V2276" s="6">
        <f>待赋值表!U2275</f>
        <v/>
      </c>
      <c r="W2276" s="6">
        <f>待赋值表!V2275</f>
        <v/>
      </c>
      <c r="X2276" s="6">
        <f>待赋值表!W2275</f>
        <v/>
      </c>
      <c r="Y2276" s="6">
        <f>待赋值表!X2275</f>
        <v/>
      </c>
      <c r="Z2276" s="3">
        <f>IF(M2276&gt;=0.01,"B_pre",IF(M2276&gt;=0,"C_pre","none"))</f>
        <v/>
      </c>
      <c r="AA2276" s="3">
        <f>IF(U2276&gt;0.125,"a_pre",IF(U2276&gt;=0,"b_pre","none"))</f>
        <v/>
      </c>
      <c r="AB2276" s="3">
        <f>AND(Z2276="B_pre",AA2276="a_pre")</f>
        <v/>
      </c>
      <c r="AC2276" s="3">
        <f>AND(Z2276="B_pre",AA2276="b_pre")</f>
        <v/>
      </c>
      <c r="AD2276" s="3">
        <f>AND(Z2276="C_pre",AA2276="a_pre")</f>
        <v/>
      </c>
      <c r="AE2276" s="3">
        <f>AND(Z2276="C_pre",AA2276="b_pre")</f>
        <v/>
      </c>
      <c r="AF2276" s="6">
        <f>待赋值表!C2275</f>
        <v/>
      </c>
      <c r="AG2276" s="3">
        <f t="array" ref="AG2276">IF(AB2276=TRUE,"A",IF(AC2276=TRUE,"B",IF(AD2276=TRUE,"C",IF(AE2276=TRUE,"D","其他"))))</f>
        <v/>
      </c>
      <c r="AH2276" s="3">
        <f>IF(分析表!$E$12&lt;&gt;"ALL",AND(AF2276=分析表!$E$10,AG2276=分析表!$E$12),IF(AF2276=分析表!$E$10,TRUE(),IF(AF2276="ALL",TRUE(),"")))</f>
        <v/>
      </c>
    </row>
    <row r="2277">
      <c r="A2277" s="3">
        <f>COUNTIF($AH$2:AH2277,"TRUE")</f>
        <v/>
      </c>
      <c r="B2277" s="3">
        <f>COUNTIF($AG$2:$AG2277,#REF!)</f>
        <v/>
      </c>
      <c r="C2277" s="56">
        <f>待赋值表!A2276</f>
        <v/>
      </c>
      <c r="E2277" s="6">
        <f>待赋值表!D2276</f>
        <v/>
      </c>
      <c r="F2277" s="6">
        <f>待赋值表!E2276</f>
        <v/>
      </c>
      <c r="G2277" s="6">
        <f>待赋值表!F2276</f>
        <v/>
      </c>
      <c r="H2277" s="6">
        <f>待赋值表!G2276</f>
        <v/>
      </c>
      <c r="I2277" s="6">
        <f>待赋值表!H2276</f>
        <v/>
      </c>
      <c r="J2277" s="6">
        <f>待赋值表!I2276</f>
        <v/>
      </c>
      <c r="K2277" s="6">
        <f>待赋值表!J2276</f>
        <v/>
      </c>
      <c r="L2277" s="6">
        <f>待赋值表!K2276</f>
        <v/>
      </c>
      <c r="M2277" s="6">
        <f>待赋值表!L2276</f>
        <v/>
      </c>
      <c r="N2277" s="6">
        <f>待赋值表!M2276</f>
        <v/>
      </c>
      <c r="O2277" s="6">
        <f>待赋值表!N2276</f>
        <v/>
      </c>
      <c r="P2277" s="6">
        <f>待赋值表!O2276</f>
        <v/>
      </c>
      <c r="Q2277" s="6">
        <f>IF(待赋值表!P2276&lt;&gt;"",待赋值表!P2276,0)</f>
        <v/>
      </c>
      <c r="R2277" s="6">
        <f>待赋值表!Q2276</f>
        <v/>
      </c>
      <c r="S2277" s="6">
        <f>待赋值表!R2276</f>
        <v/>
      </c>
      <c r="T2277" s="6">
        <f>待赋值表!S2276</f>
        <v/>
      </c>
      <c r="U2277" s="6">
        <f>待赋值表!T2276</f>
        <v/>
      </c>
      <c r="V2277" s="6">
        <f>待赋值表!U2276</f>
        <v/>
      </c>
      <c r="W2277" s="6">
        <f>待赋值表!V2276</f>
        <v/>
      </c>
      <c r="X2277" s="6">
        <f>待赋值表!W2276</f>
        <v/>
      </c>
      <c r="Y2277" s="6">
        <f>待赋值表!X2276</f>
        <v/>
      </c>
      <c r="Z2277" s="3">
        <f>IF(M2277&gt;=0.01,"B_pre",IF(M2277&gt;=0,"C_pre","none"))</f>
        <v/>
      </c>
      <c r="AA2277" s="3">
        <f>IF(U2277&gt;0.125,"a_pre",IF(U2277&gt;=0,"b_pre","none"))</f>
        <v/>
      </c>
      <c r="AB2277" s="3">
        <f>AND(Z2277="B_pre",AA2277="a_pre")</f>
        <v/>
      </c>
      <c r="AC2277" s="3">
        <f>AND(Z2277="B_pre",AA2277="b_pre")</f>
        <v/>
      </c>
      <c r="AD2277" s="3">
        <f>AND(Z2277="C_pre",AA2277="a_pre")</f>
        <v/>
      </c>
      <c r="AE2277" s="3">
        <f>AND(Z2277="C_pre",AA2277="b_pre")</f>
        <v/>
      </c>
      <c r="AF2277" s="6">
        <f>待赋值表!C2276</f>
        <v/>
      </c>
      <c r="AG2277" s="3">
        <f t="array" ref="AG2277">IF(AB2277=TRUE,"A",IF(AC2277=TRUE,"B",IF(AD2277=TRUE,"C",IF(AE2277=TRUE,"D","其他"))))</f>
        <v/>
      </c>
      <c r="AH2277" s="3">
        <f>IF(分析表!$E$12&lt;&gt;"ALL",AND(AF2277=分析表!$E$10,AG2277=分析表!$E$12),IF(AF2277=分析表!$E$10,TRUE(),IF(AF2277="ALL",TRUE(),"")))</f>
        <v/>
      </c>
    </row>
    <row r="2278">
      <c r="A2278" s="3">
        <f>COUNTIF($AH$2:AH2278,"TRUE")</f>
        <v/>
      </c>
      <c r="B2278" s="3">
        <f>COUNTIF($AG$2:$AG2278,#REF!)</f>
        <v/>
      </c>
      <c r="C2278" s="56">
        <f>待赋值表!A2277</f>
        <v/>
      </c>
      <c r="E2278" s="6">
        <f>待赋值表!D2277</f>
        <v/>
      </c>
      <c r="F2278" s="6">
        <f>待赋值表!E2277</f>
        <v/>
      </c>
      <c r="G2278" s="6">
        <f>待赋值表!F2277</f>
        <v/>
      </c>
      <c r="H2278" s="6">
        <f>待赋值表!G2277</f>
        <v/>
      </c>
      <c r="I2278" s="6">
        <f>待赋值表!H2277</f>
        <v/>
      </c>
      <c r="J2278" s="6">
        <f>待赋值表!I2277</f>
        <v/>
      </c>
      <c r="K2278" s="6">
        <f>待赋值表!J2277</f>
        <v/>
      </c>
      <c r="L2278" s="6">
        <f>待赋值表!K2277</f>
        <v/>
      </c>
      <c r="M2278" s="6">
        <f>待赋值表!L2277</f>
        <v/>
      </c>
      <c r="N2278" s="6">
        <f>待赋值表!M2277</f>
        <v/>
      </c>
      <c r="O2278" s="6">
        <f>待赋值表!N2277</f>
        <v/>
      </c>
      <c r="P2278" s="6">
        <f>待赋值表!O2277</f>
        <v/>
      </c>
      <c r="Q2278" s="6">
        <f>IF(待赋值表!P2277&lt;&gt;"",待赋值表!P2277,0)</f>
        <v/>
      </c>
      <c r="R2278" s="6">
        <f>待赋值表!Q2277</f>
        <v/>
      </c>
      <c r="S2278" s="6">
        <f>待赋值表!R2277</f>
        <v/>
      </c>
      <c r="T2278" s="6">
        <f>待赋值表!S2277</f>
        <v/>
      </c>
      <c r="U2278" s="6">
        <f>待赋值表!T2277</f>
        <v/>
      </c>
      <c r="V2278" s="6">
        <f>待赋值表!U2277</f>
        <v/>
      </c>
      <c r="W2278" s="6">
        <f>待赋值表!V2277</f>
        <v/>
      </c>
      <c r="X2278" s="6">
        <f>待赋值表!W2277</f>
        <v/>
      </c>
      <c r="Y2278" s="6">
        <f>待赋值表!X2277</f>
        <v/>
      </c>
      <c r="Z2278" s="3">
        <f>IF(M2278&gt;=0.01,"B_pre",IF(M2278&gt;=0,"C_pre","none"))</f>
        <v/>
      </c>
      <c r="AA2278" s="3">
        <f>IF(U2278&gt;0.125,"a_pre",IF(U2278&gt;=0,"b_pre","none"))</f>
        <v/>
      </c>
      <c r="AB2278" s="3">
        <f>AND(Z2278="B_pre",AA2278="a_pre")</f>
        <v/>
      </c>
      <c r="AC2278" s="3">
        <f>AND(Z2278="B_pre",AA2278="b_pre")</f>
        <v/>
      </c>
      <c r="AD2278" s="3">
        <f>AND(Z2278="C_pre",AA2278="a_pre")</f>
        <v/>
      </c>
      <c r="AE2278" s="3">
        <f>AND(Z2278="C_pre",AA2278="b_pre")</f>
        <v/>
      </c>
      <c r="AF2278" s="6">
        <f>待赋值表!C2277</f>
        <v/>
      </c>
      <c r="AG2278" s="3">
        <f t="array" ref="AG2278">IF(AB2278=TRUE,"A",IF(AC2278=TRUE,"B",IF(AD2278=TRUE,"C",IF(AE2278=TRUE,"D","其他"))))</f>
        <v/>
      </c>
      <c r="AH2278" s="3">
        <f>IF(分析表!$E$12&lt;&gt;"ALL",AND(AF2278=分析表!$E$10,AG2278=分析表!$E$12),IF(AF2278=分析表!$E$10,TRUE(),IF(AF2278="ALL",TRUE(),"")))</f>
        <v/>
      </c>
    </row>
    <row r="2279">
      <c r="A2279" s="3">
        <f>COUNTIF($AH$2:AH2279,"TRUE")</f>
        <v/>
      </c>
      <c r="B2279" s="3">
        <f>COUNTIF($AG$2:$AG2279,#REF!)</f>
        <v/>
      </c>
      <c r="C2279" s="56">
        <f>待赋值表!A2278</f>
        <v/>
      </c>
      <c r="E2279" s="6">
        <f>待赋值表!D2278</f>
        <v/>
      </c>
      <c r="F2279" s="6">
        <f>待赋值表!E2278</f>
        <v/>
      </c>
      <c r="G2279" s="6">
        <f>待赋值表!F2278</f>
        <v/>
      </c>
      <c r="H2279" s="6">
        <f>待赋值表!G2278</f>
        <v/>
      </c>
      <c r="I2279" s="6">
        <f>待赋值表!H2278</f>
        <v/>
      </c>
      <c r="J2279" s="6">
        <f>待赋值表!I2278</f>
        <v/>
      </c>
      <c r="K2279" s="6">
        <f>待赋值表!J2278</f>
        <v/>
      </c>
      <c r="L2279" s="6">
        <f>待赋值表!K2278</f>
        <v/>
      </c>
      <c r="M2279" s="6">
        <f>待赋值表!L2278</f>
        <v/>
      </c>
      <c r="N2279" s="6">
        <f>待赋值表!M2278</f>
        <v/>
      </c>
      <c r="O2279" s="6">
        <f>待赋值表!N2278</f>
        <v/>
      </c>
      <c r="P2279" s="6">
        <f>待赋值表!O2278</f>
        <v/>
      </c>
      <c r="Q2279" s="6">
        <f>IF(待赋值表!P2278&lt;&gt;"",待赋值表!P2278,0)</f>
        <v/>
      </c>
      <c r="R2279" s="6">
        <f>待赋值表!Q2278</f>
        <v/>
      </c>
      <c r="S2279" s="6">
        <f>待赋值表!R2278</f>
        <v/>
      </c>
      <c r="T2279" s="6">
        <f>待赋值表!S2278</f>
        <v/>
      </c>
      <c r="U2279" s="6">
        <f>待赋值表!T2278</f>
        <v/>
      </c>
      <c r="V2279" s="6">
        <f>待赋值表!U2278</f>
        <v/>
      </c>
      <c r="W2279" s="6">
        <f>待赋值表!V2278</f>
        <v/>
      </c>
      <c r="X2279" s="6">
        <f>待赋值表!W2278</f>
        <v/>
      </c>
      <c r="Y2279" s="6">
        <f>待赋值表!X2278</f>
        <v/>
      </c>
      <c r="Z2279" s="3">
        <f>IF(M2279&gt;=0.01,"B_pre",IF(M2279&gt;=0,"C_pre","none"))</f>
        <v/>
      </c>
      <c r="AA2279" s="3">
        <f>IF(U2279&gt;0.125,"a_pre",IF(U2279&gt;=0,"b_pre","none"))</f>
        <v/>
      </c>
      <c r="AB2279" s="3">
        <f>AND(Z2279="B_pre",AA2279="a_pre")</f>
        <v/>
      </c>
      <c r="AC2279" s="3">
        <f>AND(Z2279="B_pre",AA2279="b_pre")</f>
        <v/>
      </c>
      <c r="AD2279" s="3">
        <f>AND(Z2279="C_pre",AA2279="a_pre")</f>
        <v/>
      </c>
      <c r="AE2279" s="3">
        <f>AND(Z2279="C_pre",AA2279="b_pre")</f>
        <v/>
      </c>
      <c r="AF2279" s="6">
        <f>待赋值表!C2278</f>
        <v/>
      </c>
      <c r="AG2279" s="3">
        <f t="array" ref="AG2279">IF(AB2279=TRUE,"A",IF(AC2279=TRUE,"B",IF(AD2279=TRUE,"C",IF(AE2279=TRUE,"D","其他"))))</f>
        <v/>
      </c>
      <c r="AH2279" s="3">
        <f>IF(分析表!$E$12&lt;&gt;"ALL",AND(AF2279=分析表!$E$10,AG2279=分析表!$E$12),IF(AF2279=分析表!$E$10,TRUE(),IF(AF2279="ALL",TRUE(),"")))</f>
        <v/>
      </c>
    </row>
    <row r="2280">
      <c r="A2280" s="3">
        <f>COUNTIF($AH$2:AH2280,"TRUE")</f>
        <v/>
      </c>
      <c r="B2280" s="3">
        <f>COUNTIF($AG$2:$AG2280,#REF!)</f>
        <v/>
      </c>
      <c r="C2280" s="56">
        <f>待赋值表!A2279</f>
        <v/>
      </c>
      <c r="E2280" s="6">
        <f>待赋值表!D2279</f>
        <v/>
      </c>
      <c r="F2280" s="6">
        <f>待赋值表!E2279</f>
        <v/>
      </c>
      <c r="G2280" s="6">
        <f>待赋值表!F2279</f>
        <v/>
      </c>
      <c r="H2280" s="6">
        <f>待赋值表!G2279</f>
        <v/>
      </c>
      <c r="I2280" s="6">
        <f>待赋值表!H2279</f>
        <v/>
      </c>
      <c r="J2280" s="6">
        <f>待赋值表!I2279</f>
        <v/>
      </c>
      <c r="K2280" s="6">
        <f>待赋值表!J2279</f>
        <v/>
      </c>
      <c r="L2280" s="6">
        <f>待赋值表!K2279</f>
        <v/>
      </c>
      <c r="M2280" s="6">
        <f>待赋值表!L2279</f>
        <v/>
      </c>
      <c r="N2280" s="6">
        <f>待赋值表!M2279</f>
        <v/>
      </c>
      <c r="O2280" s="6">
        <f>待赋值表!N2279</f>
        <v/>
      </c>
      <c r="P2280" s="6">
        <f>待赋值表!O2279</f>
        <v/>
      </c>
      <c r="Q2280" s="6">
        <f>IF(待赋值表!P2279&lt;&gt;"",待赋值表!P2279,0)</f>
        <v/>
      </c>
      <c r="R2280" s="6">
        <f>待赋值表!Q2279</f>
        <v/>
      </c>
      <c r="S2280" s="6">
        <f>待赋值表!R2279</f>
        <v/>
      </c>
      <c r="T2280" s="6">
        <f>待赋值表!S2279</f>
        <v/>
      </c>
      <c r="U2280" s="6">
        <f>待赋值表!T2279</f>
        <v/>
      </c>
      <c r="V2280" s="6">
        <f>待赋值表!U2279</f>
        <v/>
      </c>
      <c r="W2280" s="6">
        <f>待赋值表!V2279</f>
        <v/>
      </c>
      <c r="X2280" s="6">
        <f>待赋值表!W2279</f>
        <v/>
      </c>
      <c r="Y2280" s="6">
        <f>待赋值表!X2279</f>
        <v/>
      </c>
      <c r="Z2280" s="3">
        <f>IF(M2280&gt;=0.01,"B_pre",IF(M2280&gt;=0,"C_pre","none"))</f>
        <v/>
      </c>
      <c r="AA2280" s="3">
        <f>IF(U2280&gt;0.125,"a_pre",IF(U2280&gt;=0,"b_pre","none"))</f>
        <v/>
      </c>
      <c r="AB2280" s="3">
        <f>AND(Z2280="B_pre",AA2280="a_pre")</f>
        <v/>
      </c>
      <c r="AC2280" s="3">
        <f>AND(Z2280="B_pre",AA2280="b_pre")</f>
        <v/>
      </c>
      <c r="AD2280" s="3">
        <f>AND(Z2280="C_pre",AA2280="a_pre")</f>
        <v/>
      </c>
      <c r="AE2280" s="3">
        <f>AND(Z2280="C_pre",AA2280="b_pre")</f>
        <v/>
      </c>
      <c r="AF2280" s="6">
        <f>待赋值表!C2279</f>
        <v/>
      </c>
      <c r="AG2280" s="3">
        <f t="array" ref="AG2280">IF(AB2280=TRUE,"A",IF(AC2280=TRUE,"B",IF(AD2280=TRUE,"C",IF(AE2280=TRUE,"D","其他"))))</f>
        <v/>
      </c>
      <c r="AH2280" s="3">
        <f>IF(分析表!$E$12&lt;&gt;"ALL",AND(AF2280=分析表!$E$10,AG2280=分析表!$E$12),IF(AF2280=分析表!$E$10,TRUE(),IF(AF2280="ALL",TRUE(),"")))</f>
        <v/>
      </c>
    </row>
    <row r="2281">
      <c r="A2281" s="3">
        <f>COUNTIF($AH$2:AH2281,"TRUE")</f>
        <v/>
      </c>
      <c r="B2281" s="3">
        <f>COUNTIF($AG$2:$AG2281,#REF!)</f>
        <v/>
      </c>
      <c r="C2281" s="56">
        <f>待赋值表!A2280</f>
        <v/>
      </c>
      <c r="E2281" s="6">
        <f>待赋值表!D2280</f>
        <v/>
      </c>
      <c r="F2281" s="6">
        <f>待赋值表!E2280</f>
        <v/>
      </c>
      <c r="G2281" s="6">
        <f>待赋值表!F2280</f>
        <v/>
      </c>
      <c r="H2281" s="6">
        <f>待赋值表!G2280</f>
        <v/>
      </c>
      <c r="I2281" s="6">
        <f>待赋值表!H2280</f>
        <v/>
      </c>
      <c r="J2281" s="6">
        <f>待赋值表!I2280</f>
        <v/>
      </c>
      <c r="K2281" s="6">
        <f>待赋值表!J2280</f>
        <v/>
      </c>
      <c r="L2281" s="6">
        <f>待赋值表!K2280</f>
        <v/>
      </c>
      <c r="M2281" s="6">
        <f>待赋值表!L2280</f>
        <v/>
      </c>
      <c r="N2281" s="6">
        <f>待赋值表!M2280</f>
        <v/>
      </c>
      <c r="O2281" s="6">
        <f>待赋值表!N2280</f>
        <v/>
      </c>
      <c r="P2281" s="6">
        <f>待赋值表!O2280</f>
        <v/>
      </c>
      <c r="Q2281" s="6">
        <f>IF(待赋值表!P2280&lt;&gt;"",待赋值表!P2280,0)</f>
        <v/>
      </c>
      <c r="R2281" s="6">
        <f>待赋值表!Q2280</f>
        <v/>
      </c>
      <c r="S2281" s="6">
        <f>待赋值表!R2280</f>
        <v/>
      </c>
      <c r="T2281" s="6">
        <f>待赋值表!S2280</f>
        <v/>
      </c>
      <c r="U2281" s="6">
        <f>待赋值表!T2280</f>
        <v/>
      </c>
      <c r="V2281" s="6">
        <f>待赋值表!U2280</f>
        <v/>
      </c>
      <c r="W2281" s="6">
        <f>待赋值表!V2280</f>
        <v/>
      </c>
      <c r="X2281" s="6">
        <f>待赋值表!W2280</f>
        <v/>
      </c>
      <c r="Y2281" s="6">
        <f>待赋值表!X2280</f>
        <v/>
      </c>
      <c r="Z2281" s="3">
        <f>IF(M2281&gt;=0.01,"B_pre",IF(M2281&gt;=0,"C_pre","none"))</f>
        <v/>
      </c>
      <c r="AA2281" s="3">
        <f>IF(U2281&gt;0.125,"a_pre",IF(U2281&gt;=0,"b_pre","none"))</f>
        <v/>
      </c>
      <c r="AB2281" s="3">
        <f>AND(Z2281="B_pre",AA2281="a_pre")</f>
        <v/>
      </c>
      <c r="AC2281" s="3">
        <f>AND(Z2281="B_pre",AA2281="b_pre")</f>
        <v/>
      </c>
      <c r="AD2281" s="3">
        <f>AND(Z2281="C_pre",AA2281="a_pre")</f>
        <v/>
      </c>
      <c r="AE2281" s="3">
        <f>AND(Z2281="C_pre",AA2281="b_pre")</f>
        <v/>
      </c>
      <c r="AF2281" s="6">
        <f>待赋值表!C2280</f>
        <v/>
      </c>
      <c r="AG2281" s="3">
        <f t="array" ref="AG2281">IF(AB2281=TRUE,"A",IF(AC2281=TRUE,"B",IF(AD2281=TRUE,"C",IF(AE2281=TRUE,"D","其他"))))</f>
        <v/>
      </c>
      <c r="AH2281" s="3">
        <f>IF(分析表!$E$12&lt;&gt;"ALL",AND(AF2281=分析表!$E$10,AG2281=分析表!$E$12),IF(AF2281=分析表!$E$10,TRUE(),IF(AF2281="ALL",TRUE(),"")))</f>
        <v/>
      </c>
    </row>
    <row r="2282">
      <c r="A2282" s="3">
        <f>COUNTIF($AH$2:AH2282,"TRUE")</f>
        <v/>
      </c>
      <c r="B2282" s="3">
        <f>COUNTIF($AG$2:$AG2282,#REF!)</f>
        <v/>
      </c>
      <c r="C2282" s="56">
        <f>待赋值表!A2281</f>
        <v/>
      </c>
      <c r="E2282" s="6">
        <f>待赋值表!D2281</f>
        <v/>
      </c>
      <c r="F2282" s="6">
        <f>待赋值表!E2281</f>
        <v/>
      </c>
      <c r="G2282" s="6">
        <f>待赋值表!F2281</f>
        <v/>
      </c>
      <c r="H2282" s="6">
        <f>待赋值表!G2281</f>
        <v/>
      </c>
      <c r="I2282" s="6">
        <f>待赋值表!H2281</f>
        <v/>
      </c>
      <c r="J2282" s="6">
        <f>待赋值表!I2281</f>
        <v/>
      </c>
      <c r="K2282" s="6">
        <f>待赋值表!J2281</f>
        <v/>
      </c>
      <c r="L2282" s="6">
        <f>待赋值表!K2281</f>
        <v/>
      </c>
      <c r="M2282" s="6">
        <f>待赋值表!L2281</f>
        <v/>
      </c>
      <c r="N2282" s="6">
        <f>待赋值表!M2281</f>
        <v/>
      </c>
      <c r="O2282" s="6">
        <f>待赋值表!N2281</f>
        <v/>
      </c>
      <c r="P2282" s="6">
        <f>待赋值表!O2281</f>
        <v/>
      </c>
      <c r="Q2282" s="6">
        <f>IF(待赋值表!P2281&lt;&gt;"",待赋值表!P2281,0)</f>
        <v/>
      </c>
      <c r="R2282" s="6">
        <f>待赋值表!Q2281</f>
        <v/>
      </c>
      <c r="S2282" s="6">
        <f>待赋值表!R2281</f>
        <v/>
      </c>
      <c r="T2282" s="6">
        <f>待赋值表!S2281</f>
        <v/>
      </c>
      <c r="U2282" s="6">
        <f>待赋值表!T2281</f>
        <v/>
      </c>
      <c r="V2282" s="6">
        <f>待赋值表!U2281</f>
        <v/>
      </c>
      <c r="W2282" s="6">
        <f>待赋值表!V2281</f>
        <v/>
      </c>
      <c r="X2282" s="6">
        <f>待赋值表!W2281</f>
        <v/>
      </c>
      <c r="Y2282" s="6">
        <f>待赋值表!X2281</f>
        <v/>
      </c>
      <c r="Z2282" s="3">
        <f>IF(M2282&gt;=0.01,"B_pre",IF(M2282&gt;=0,"C_pre","none"))</f>
        <v/>
      </c>
      <c r="AA2282" s="3">
        <f>IF(U2282&gt;0.125,"a_pre",IF(U2282&gt;=0,"b_pre","none"))</f>
        <v/>
      </c>
      <c r="AB2282" s="3">
        <f>AND(Z2282="B_pre",AA2282="a_pre")</f>
        <v/>
      </c>
      <c r="AC2282" s="3">
        <f>AND(Z2282="B_pre",AA2282="b_pre")</f>
        <v/>
      </c>
      <c r="AD2282" s="3">
        <f>AND(Z2282="C_pre",AA2282="a_pre")</f>
        <v/>
      </c>
      <c r="AE2282" s="3">
        <f>AND(Z2282="C_pre",AA2282="b_pre")</f>
        <v/>
      </c>
      <c r="AF2282" s="6">
        <f>待赋值表!C2281</f>
        <v/>
      </c>
      <c r="AG2282" s="3">
        <f t="array" ref="AG2282">IF(AB2282=TRUE,"A",IF(AC2282=TRUE,"B",IF(AD2282=TRUE,"C",IF(AE2282=TRUE,"D","其他"))))</f>
        <v/>
      </c>
      <c r="AH2282" s="3">
        <f>IF(分析表!$E$12&lt;&gt;"ALL",AND(AF2282=分析表!$E$10,AG2282=分析表!$E$12),IF(AF2282=分析表!$E$10,TRUE(),IF(AF2282="ALL",TRUE(),"")))</f>
        <v/>
      </c>
    </row>
    <row r="2283">
      <c r="A2283" s="3">
        <f>COUNTIF($AH$2:AH2283,"TRUE")</f>
        <v/>
      </c>
      <c r="B2283" s="3">
        <f>COUNTIF($AG$2:$AG2283,#REF!)</f>
        <v/>
      </c>
      <c r="C2283" s="56">
        <f>待赋值表!A2282</f>
        <v/>
      </c>
      <c r="E2283" s="6">
        <f>待赋值表!D2282</f>
        <v/>
      </c>
      <c r="F2283" s="6">
        <f>待赋值表!E2282</f>
        <v/>
      </c>
      <c r="G2283" s="6">
        <f>待赋值表!F2282</f>
        <v/>
      </c>
      <c r="H2283" s="6">
        <f>待赋值表!G2282</f>
        <v/>
      </c>
      <c r="I2283" s="6">
        <f>待赋值表!H2282</f>
        <v/>
      </c>
      <c r="J2283" s="6">
        <f>待赋值表!I2282</f>
        <v/>
      </c>
      <c r="K2283" s="6">
        <f>待赋值表!J2282</f>
        <v/>
      </c>
      <c r="L2283" s="6">
        <f>待赋值表!K2282</f>
        <v/>
      </c>
      <c r="M2283" s="6">
        <f>待赋值表!L2282</f>
        <v/>
      </c>
      <c r="N2283" s="6">
        <f>待赋值表!M2282</f>
        <v/>
      </c>
      <c r="O2283" s="6">
        <f>待赋值表!N2282</f>
        <v/>
      </c>
      <c r="P2283" s="6">
        <f>待赋值表!O2282</f>
        <v/>
      </c>
      <c r="Q2283" s="6">
        <f>IF(待赋值表!P2282&lt;&gt;"",待赋值表!P2282,0)</f>
        <v/>
      </c>
      <c r="R2283" s="6">
        <f>待赋值表!Q2282</f>
        <v/>
      </c>
      <c r="S2283" s="6">
        <f>待赋值表!R2282</f>
        <v/>
      </c>
      <c r="T2283" s="6">
        <f>待赋值表!S2282</f>
        <v/>
      </c>
      <c r="U2283" s="6">
        <f>待赋值表!T2282</f>
        <v/>
      </c>
      <c r="V2283" s="6">
        <f>待赋值表!U2282</f>
        <v/>
      </c>
      <c r="W2283" s="6">
        <f>待赋值表!V2282</f>
        <v/>
      </c>
      <c r="X2283" s="6">
        <f>待赋值表!W2282</f>
        <v/>
      </c>
      <c r="Y2283" s="6">
        <f>待赋值表!X2282</f>
        <v/>
      </c>
      <c r="Z2283" s="3">
        <f>IF(M2283&gt;=0.01,"B_pre",IF(M2283&gt;=0,"C_pre","none"))</f>
        <v/>
      </c>
      <c r="AA2283" s="3">
        <f>IF(U2283&gt;0.125,"a_pre",IF(U2283&gt;=0,"b_pre","none"))</f>
        <v/>
      </c>
      <c r="AB2283" s="3">
        <f>AND(Z2283="B_pre",AA2283="a_pre")</f>
        <v/>
      </c>
      <c r="AC2283" s="3">
        <f>AND(Z2283="B_pre",AA2283="b_pre")</f>
        <v/>
      </c>
      <c r="AD2283" s="3">
        <f>AND(Z2283="C_pre",AA2283="a_pre")</f>
        <v/>
      </c>
      <c r="AE2283" s="3">
        <f>AND(Z2283="C_pre",AA2283="b_pre")</f>
        <v/>
      </c>
      <c r="AF2283" s="6">
        <f>待赋值表!C2282</f>
        <v/>
      </c>
      <c r="AG2283" s="3">
        <f t="array" ref="AG2283">IF(AB2283=TRUE,"A",IF(AC2283=TRUE,"B",IF(AD2283=TRUE,"C",IF(AE2283=TRUE,"D","其他"))))</f>
        <v/>
      </c>
      <c r="AH2283" s="3">
        <f>IF(分析表!$E$12&lt;&gt;"ALL",AND(AF2283=分析表!$E$10,AG2283=分析表!$E$12),IF(AF2283=分析表!$E$10,TRUE(),IF(AF2283="ALL",TRUE(),"")))</f>
        <v/>
      </c>
    </row>
    <row r="2284">
      <c r="A2284" s="3">
        <f>COUNTIF($AH$2:AH2284,"TRUE")</f>
        <v/>
      </c>
      <c r="B2284" s="3">
        <f>COUNTIF($AG$2:$AG2284,#REF!)</f>
        <v/>
      </c>
      <c r="C2284" s="56">
        <f>待赋值表!A2283</f>
        <v/>
      </c>
      <c r="E2284" s="6">
        <f>待赋值表!D2283</f>
        <v/>
      </c>
      <c r="F2284" s="6">
        <f>待赋值表!E2283</f>
        <v/>
      </c>
      <c r="G2284" s="6">
        <f>待赋值表!F2283</f>
        <v/>
      </c>
      <c r="H2284" s="6">
        <f>待赋值表!G2283</f>
        <v/>
      </c>
      <c r="I2284" s="6">
        <f>待赋值表!H2283</f>
        <v/>
      </c>
      <c r="J2284" s="6">
        <f>待赋值表!I2283</f>
        <v/>
      </c>
      <c r="K2284" s="6">
        <f>待赋值表!J2283</f>
        <v/>
      </c>
      <c r="L2284" s="6">
        <f>待赋值表!K2283</f>
        <v/>
      </c>
      <c r="M2284" s="6">
        <f>待赋值表!L2283</f>
        <v/>
      </c>
      <c r="N2284" s="6">
        <f>待赋值表!M2283</f>
        <v/>
      </c>
      <c r="O2284" s="6">
        <f>待赋值表!N2283</f>
        <v/>
      </c>
      <c r="P2284" s="6">
        <f>待赋值表!O2283</f>
        <v/>
      </c>
      <c r="Q2284" s="6">
        <f>IF(待赋值表!P2283&lt;&gt;"",待赋值表!P2283,0)</f>
        <v/>
      </c>
      <c r="R2284" s="6">
        <f>待赋值表!Q2283</f>
        <v/>
      </c>
      <c r="S2284" s="6">
        <f>待赋值表!R2283</f>
        <v/>
      </c>
      <c r="T2284" s="6">
        <f>待赋值表!S2283</f>
        <v/>
      </c>
      <c r="U2284" s="6">
        <f>待赋值表!T2283</f>
        <v/>
      </c>
      <c r="V2284" s="6">
        <f>待赋值表!U2283</f>
        <v/>
      </c>
      <c r="W2284" s="6">
        <f>待赋值表!V2283</f>
        <v/>
      </c>
      <c r="X2284" s="6">
        <f>待赋值表!W2283</f>
        <v/>
      </c>
      <c r="Y2284" s="6">
        <f>待赋值表!X2283</f>
        <v/>
      </c>
      <c r="Z2284" s="3">
        <f>IF(M2284&gt;=0.01,"B_pre",IF(M2284&gt;=0,"C_pre","none"))</f>
        <v/>
      </c>
      <c r="AA2284" s="3">
        <f>IF(U2284&gt;0.125,"a_pre",IF(U2284&gt;=0,"b_pre","none"))</f>
        <v/>
      </c>
      <c r="AB2284" s="3">
        <f>AND(Z2284="B_pre",AA2284="a_pre")</f>
        <v/>
      </c>
      <c r="AC2284" s="3">
        <f>AND(Z2284="B_pre",AA2284="b_pre")</f>
        <v/>
      </c>
      <c r="AD2284" s="3">
        <f>AND(Z2284="C_pre",AA2284="a_pre")</f>
        <v/>
      </c>
      <c r="AE2284" s="3">
        <f>AND(Z2284="C_pre",AA2284="b_pre")</f>
        <v/>
      </c>
      <c r="AF2284" s="6">
        <f>待赋值表!C2283</f>
        <v/>
      </c>
      <c r="AG2284" s="3">
        <f t="array" ref="AG2284">IF(AB2284=TRUE,"A",IF(AC2284=TRUE,"B",IF(AD2284=TRUE,"C",IF(AE2284=TRUE,"D","其他"))))</f>
        <v/>
      </c>
      <c r="AH2284" s="3">
        <f>IF(分析表!$E$12&lt;&gt;"ALL",AND(AF2284=分析表!$E$10,AG2284=分析表!$E$12),IF(AF2284=分析表!$E$10,TRUE(),IF(AF2284="ALL",TRUE(),"")))</f>
        <v/>
      </c>
    </row>
    <row r="2285">
      <c r="A2285" s="3">
        <f>COUNTIF($AH$2:AH2285,"TRUE")</f>
        <v/>
      </c>
      <c r="B2285" s="3">
        <f>COUNTIF($AG$2:$AG2285,#REF!)</f>
        <v/>
      </c>
      <c r="C2285" s="56">
        <f>待赋值表!A2284</f>
        <v/>
      </c>
      <c r="E2285" s="6">
        <f>待赋值表!D2284</f>
        <v/>
      </c>
      <c r="F2285" s="6">
        <f>待赋值表!E2284</f>
        <v/>
      </c>
      <c r="G2285" s="6">
        <f>待赋值表!F2284</f>
        <v/>
      </c>
      <c r="H2285" s="6">
        <f>待赋值表!G2284</f>
        <v/>
      </c>
      <c r="I2285" s="6">
        <f>待赋值表!H2284</f>
        <v/>
      </c>
      <c r="J2285" s="6">
        <f>待赋值表!I2284</f>
        <v/>
      </c>
      <c r="K2285" s="6">
        <f>待赋值表!J2284</f>
        <v/>
      </c>
      <c r="L2285" s="6">
        <f>待赋值表!K2284</f>
        <v/>
      </c>
      <c r="M2285" s="6">
        <f>待赋值表!L2284</f>
        <v/>
      </c>
      <c r="N2285" s="6">
        <f>待赋值表!M2284</f>
        <v/>
      </c>
      <c r="O2285" s="6">
        <f>待赋值表!N2284</f>
        <v/>
      </c>
      <c r="P2285" s="6">
        <f>待赋值表!O2284</f>
        <v/>
      </c>
      <c r="Q2285" s="6">
        <f>IF(待赋值表!P2284&lt;&gt;"",待赋值表!P2284,0)</f>
        <v/>
      </c>
      <c r="R2285" s="6">
        <f>待赋值表!Q2284</f>
        <v/>
      </c>
      <c r="S2285" s="6">
        <f>待赋值表!R2284</f>
        <v/>
      </c>
      <c r="T2285" s="6">
        <f>待赋值表!S2284</f>
        <v/>
      </c>
      <c r="U2285" s="6">
        <f>待赋值表!T2284</f>
        <v/>
      </c>
      <c r="V2285" s="6">
        <f>待赋值表!U2284</f>
        <v/>
      </c>
      <c r="W2285" s="6">
        <f>待赋值表!V2284</f>
        <v/>
      </c>
      <c r="X2285" s="6">
        <f>待赋值表!W2284</f>
        <v/>
      </c>
      <c r="Y2285" s="6">
        <f>待赋值表!X2284</f>
        <v/>
      </c>
      <c r="Z2285" s="3">
        <f>IF(M2285&gt;=0.01,"B_pre",IF(M2285&gt;=0,"C_pre","none"))</f>
        <v/>
      </c>
      <c r="AA2285" s="3">
        <f>IF(U2285&gt;0.125,"a_pre",IF(U2285&gt;=0,"b_pre","none"))</f>
        <v/>
      </c>
      <c r="AB2285" s="3">
        <f>AND(Z2285="B_pre",AA2285="a_pre")</f>
        <v/>
      </c>
      <c r="AC2285" s="3">
        <f>AND(Z2285="B_pre",AA2285="b_pre")</f>
        <v/>
      </c>
      <c r="AD2285" s="3">
        <f>AND(Z2285="C_pre",AA2285="a_pre")</f>
        <v/>
      </c>
      <c r="AE2285" s="3">
        <f>AND(Z2285="C_pre",AA2285="b_pre")</f>
        <v/>
      </c>
      <c r="AF2285" s="6">
        <f>待赋值表!C2284</f>
        <v/>
      </c>
      <c r="AG2285" s="3">
        <f t="array" ref="AG2285">IF(AB2285=TRUE,"A",IF(AC2285=TRUE,"B",IF(AD2285=TRUE,"C",IF(AE2285=TRUE,"D","其他"))))</f>
        <v/>
      </c>
      <c r="AH2285" s="3">
        <f>IF(分析表!$E$12&lt;&gt;"ALL",AND(AF2285=分析表!$E$10,AG2285=分析表!$E$12),IF(AF2285=分析表!$E$10,TRUE(),IF(AF2285="ALL",TRUE(),"")))</f>
        <v/>
      </c>
    </row>
    <row r="2286">
      <c r="A2286" s="3">
        <f>COUNTIF($AH$2:AH2286,"TRUE")</f>
        <v/>
      </c>
      <c r="B2286" s="3">
        <f>COUNTIF($AG$2:$AG2286,#REF!)</f>
        <v/>
      </c>
      <c r="C2286" s="56">
        <f>待赋值表!A2285</f>
        <v/>
      </c>
      <c r="E2286" s="6">
        <f>待赋值表!D2285</f>
        <v/>
      </c>
      <c r="F2286" s="6">
        <f>待赋值表!E2285</f>
        <v/>
      </c>
      <c r="G2286" s="6">
        <f>待赋值表!F2285</f>
        <v/>
      </c>
      <c r="H2286" s="6">
        <f>待赋值表!G2285</f>
        <v/>
      </c>
      <c r="I2286" s="6">
        <f>待赋值表!H2285</f>
        <v/>
      </c>
      <c r="J2286" s="6">
        <f>待赋值表!I2285</f>
        <v/>
      </c>
      <c r="K2286" s="6">
        <f>待赋值表!J2285</f>
        <v/>
      </c>
      <c r="L2286" s="6">
        <f>待赋值表!K2285</f>
        <v/>
      </c>
      <c r="M2286" s="6">
        <f>待赋值表!L2285</f>
        <v/>
      </c>
      <c r="N2286" s="6">
        <f>待赋值表!M2285</f>
        <v/>
      </c>
      <c r="O2286" s="6">
        <f>待赋值表!N2285</f>
        <v/>
      </c>
      <c r="P2286" s="6">
        <f>待赋值表!O2285</f>
        <v/>
      </c>
      <c r="Q2286" s="6">
        <f>IF(待赋值表!P2285&lt;&gt;"",待赋值表!P2285,0)</f>
        <v/>
      </c>
      <c r="R2286" s="6">
        <f>待赋值表!Q2285</f>
        <v/>
      </c>
      <c r="S2286" s="6">
        <f>待赋值表!R2285</f>
        <v/>
      </c>
      <c r="T2286" s="6">
        <f>待赋值表!S2285</f>
        <v/>
      </c>
      <c r="U2286" s="6">
        <f>待赋值表!T2285</f>
        <v/>
      </c>
      <c r="V2286" s="6">
        <f>待赋值表!U2285</f>
        <v/>
      </c>
      <c r="W2286" s="6">
        <f>待赋值表!V2285</f>
        <v/>
      </c>
      <c r="X2286" s="6">
        <f>待赋值表!W2285</f>
        <v/>
      </c>
      <c r="Y2286" s="6">
        <f>待赋值表!X2285</f>
        <v/>
      </c>
      <c r="Z2286" s="3">
        <f>IF(M2286&gt;=0.01,"B_pre",IF(M2286&gt;=0,"C_pre","none"))</f>
        <v/>
      </c>
      <c r="AA2286" s="3">
        <f>IF(U2286&gt;0.125,"a_pre",IF(U2286&gt;=0,"b_pre","none"))</f>
        <v/>
      </c>
      <c r="AB2286" s="3">
        <f>AND(Z2286="B_pre",AA2286="a_pre")</f>
        <v/>
      </c>
      <c r="AC2286" s="3">
        <f>AND(Z2286="B_pre",AA2286="b_pre")</f>
        <v/>
      </c>
      <c r="AD2286" s="3">
        <f>AND(Z2286="C_pre",AA2286="a_pre")</f>
        <v/>
      </c>
      <c r="AE2286" s="3">
        <f>AND(Z2286="C_pre",AA2286="b_pre")</f>
        <v/>
      </c>
      <c r="AF2286" s="6">
        <f>待赋值表!C2285</f>
        <v/>
      </c>
      <c r="AG2286" s="3">
        <f t="array" ref="AG2286">IF(AB2286=TRUE,"A",IF(AC2286=TRUE,"B",IF(AD2286=TRUE,"C",IF(AE2286=TRUE,"D","其他"))))</f>
        <v/>
      </c>
      <c r="AH2286" s="3">
        <f>IF(分析表!$E$12&lt;&gt;"ALL",AND(AF2286=分析表!$E$10,AG2286=分析表!$E$12),IF(AF2286=分析表!$E$10,TRUE(),IF(AF2286="ALL",TRUE(),"")))</f>
        <v/>
      </c>
    </row>
    <row r="2287">
      <c r="A2287" s="3">
        <f>COUNTIF($AH$2:AH2287,"TRUE")</f>
        <v/>
      </c>
      <c r="B2287" s="3">
        <f>COUNTIF($AG$2:$AG2287,#REF!)</f>
        <v/>
      </c>
      <c r="C2287" s="56">
        <f>待赋值表!A2286</f>
        <v/>
      </c>
      <c r="E2287" s="6">
        <f>待赋值表!D2286</f>
        <v/>
      </c>
      <c r="F2287" s="6">
        <f>待赋值表!E2286</f>
        <v/>
      </c>
      <c r="G2287" s="6">
        <f>待赋值表!F2286</f>
        <v/>
      </c>
      <c r="H2287" s="6">
        <f>待赋值表!G2286</f>
        <v/>
      </c>
      <c r="I2287" s="6">
        <f>待赋值表!H2286</f>
        <v/>
      </c>
      <c r="J2287" s="6">
        <f>待赋值表!I2286</f>
        <v/>
      </c>
      <c r="K2287" s="6">
        <f>待赋值表!J2286</f>
        <v/>
      </c>
      <c r="L2287" s="6">
        <f>待赋值表!K2286</f>
        <v/>
      </c>
      <c r="M2287" s="6">
        <f>待赋值表!L2286</f>
        <v/>
      </c>
      <c r="N2287" s="6">
        <f>待赋值表!M2286</f>
        <v/>
      </c>
      <c r="O2287" s="6">
        <f>待赋值表!N2286</f>
        <v/>
      </c>
      <c r="P2287" s="6">
        <f>待赋值表!O2286</f>
        <v/>
      </c>
      <c r="Q2287" s="6">
        <f>IF(待赋值表!P2286&lt;&gt;"",待赋值表!P2286,0)</f>
        <v/>
      </c>
      <c r="R2287" s="6">
        <f>待赋值表!Q2286</f>
        <v/>
      </c>
      <c r="S2287" s="6">
        <f>待赋值表!R2286</f>
        <v/>
      </c>
      <c r="T2287" s="6">
        <f>待赋值表!S2286</f>
        <v/>
      </c>
      <c r="U2287" s="6">
        <f>待赋值表!T2286</f>
        <v/>
      </c>
      <c r="V2287" s="6">
        <f>待赋值表!U2286</f>
        <v/>
      </c>
      <c r="W2287" s="6">
        <f>待赋值表!V2286</f>
        <v/>
      </c>
      <c r="X2287" s="6">
        <f>待赋值表!W2286</f>
        <v/>
      </c>
      <c r="Y2287" s="6">
        <f>待赋值表!X2286</f>
        <v/>
      </c>
      <c r="Z2287" s="3">
        <f>IF(M2287&gt;=0.01,"B_pre",IF(M2287&gt;=0,"C_pre","none"))</f>
        <v/>
      </c>
      <c r="AA2287" s="3">
        <f>IF(U2287&gt;0.125,"a_pre",IF(U2287&gt;=0,"b_pre","none"))</f>
        <v/>
      </c>
      <c r="AB2287" s="3">
        <f>AND(Z2287="B_pre",AA2287="a_pre")</f>
        <v/>
      </c>
      <c r="AC2287" s="3">
        <f>AND(Z2287="B_pre",AA2287="b_pre")</f>
        <v/>
      </c>
      <c r="AD2287" s="3">
        <f>AND(Z2287="C_pre",AA2287="a_pre")</f>
        <v/>
      </c>
      <c r="AE2287" s="3">
        <f>AND(Z2287="C_pre",AA2287="b_pre")</f>
        <v/>
      </c>
      <c r="AF2287" s="6">
        <f>待赋值表!C2286</f>
        <v/>
      </c>
      <c r="AG2287" s="3">
        <f t="array" ref="AG2287">IF(AB2287=TRUE,"A",IF(AC2287=TRUE,"B",IF(AD2287=TRUE,"C",IF(AE2287=TRUE,"D","其他"))))</f>
        <v/>
      </c>
      <c r="AH2287" s="3">
        <f>IF(分析表!$E$12&lt;&gt;"ALL",AND(AF2287=分析表!$E$10,AG2287=分析表!$E$12),IF(AF2287=分析表!$E$10,TRUE(),IF(AF2287="ALL",TRUE(),"")))</f>
        <v/>
      </c>
    </row>
    <row r="2288">
      <c r="A2288" s="3">
        <f>COUNTIF($AH$2:AH2288,"TRUE")</f>
        <v/>
      </c>
      <c r="B2288" s="3">
        <f>COUNTIF($AG$2:$AG2288,#REF!)</f>
        <v/>
      </c>
      <c r="C2288" s="56">
        <f>待赋值表!A2287</f>
        <v/>
      </c>
      <c r="E2288" s="6">
        <f>待赋值表!D2287</f>
        <v/>
      </c>
      <c r="F2288" s="6">
        <f>待赋值表!E2287</f>
        <v/>
      </c>
      <c r="G2288" s="6">
        <f>待赋值表!F2287</f>
        <v/>
      </c>
      <c r="H2288" s="6">
        <f>待赋值表!G2287</f>
        <v/>
      </c>
      <c r="I2288" s="6">
        <f>待赋值表!H2287</f>
        <v/>
      </c>
      <c r="J2288" s="6">
        <f>待赋值表!I2287</f>
        <v/>
      </c>
      <c r="K2288" s="6">
        <f>待赋值表!J2287</f>
        <v/>
      </c>
      <c r="L2288" s="6">
        <f>待赋值表!K2287</f>
        <v/>
      </c>
      <c r="M2288" s="6">
        <f>待赋值表!L2287</f>
        <v/>
      </c>
      <c r="N2288" s="6">
        <f>待赋值表!M2287</f>
        <v/>
      </c>
      <c r="O2288" s="6">
        <f>待赋值表!N2287</f>
        <v/>
      </c>
      <c r="P2288" s="6">
        <f>待赋值表!O2287</f>
        <v/>
      </c>
      <c r="Q2288" s="6">
        <f>IF(待赋值表!P2287&lt;&gt;"",待赋值表!P2287,0)</f>
        <v/>
      </c>
      <c r="R2288" s="6">
        <f>待赋值表!Q2287</f>
        <v/>
      </c>
      <c r="S2288" s="6">
        <f>待赋值表!R2287</f>
        <v/>
      </c>
      <c r="T2288" s="6">
        <f>待赋值表!S2287</f>
        <v/>
      </c>
      <c r="U2288" s="6">
        <f>待赋值表!T2287</f>
        <v/>
      </c>
      <c r="V2288" s="6">
        <f>待赋值表!U2287</f>
        <v/>
      </c>
      <c r="W2288" s="6">
        <f>待赋值表!V2287</f>
        <v/>
      </c>
      <c r="X2288" s="6">
        <f>待赋值表!W2287</f>
        <v/>
      </c>
      <c r="Y2288" s="6">
        <f>待赋值表!X2287</f>
        <v/>
      </c>
      <c r="Z2288" s="3">
        <f>IF(M2288&gt;=0.01,"B_pre",IF(M2288&gt;=0,"C_pre","none"))</f>
        <v/>
      </c>
      <c r="AA2288" s="3">
        <f>IF(U2288&gt;0.125,"a_pre",IF(U2288&gt;=0,"b_pre","none"))</f>
        <v/>
      </c>
      <c r="AB2288" s="3">
        <f>AND(Z2288="B_pre",AA2288="a_pre")</f>
        <v/>
      </c>
      <c r="AC2288" s="3">
        <f>AND(Z2288="B_pre",AA2288="b_pre")</f>
        <v/>
      </c>
      <c r="AD2288" s="3">
        <f>AND(Z2288="C_pre",AA2288="a_pre")</f>
        <v/>
      </c>
      <c r="AE2288" s="3">
        <f>AND(Z2288="C_pre",AA2288="b_pre")</f>
        <v/>
      </c>
      <c r="AF2288" s="6">
        <f>待赋值表!C2287</f>
        <v/>
      </c>
      <c r="AG2288" s="3">
        <f t="array" ref="AG2288">IF(AB2288=TRUE,"A",IF(AC2288=TRUE,"B",IF(AD2288=TRUE,"C",IF(AE2288=TRUE,"D","其他"))))</f>
        <v/>
      </c>
      <c r="AH2288" s="3">
        <f>IF(分析表!$E$12&lt;&gt;"ALL",AND(AF2288=分析表!$E$10,AG2288=分析表!$E$12),IF(AF2288=分析表!$E$10,TRUE(),IF(AF2288="ALL",TRUE(),"")))</f>
        <v/>
      </c>
    </row>
    <row r="2289">
      <c r="A2289" s="3">
        <f>COUNTIF($AH$2:AH2289,"TRUE")</f>
        <v/>
      </c>
      <c r="B2289" s="3">
        <f>COUNTIF($AG$2:$AG2289,#REF!)</f>
        <v/>
      </c>
      <c r="C2289" s="56">
        <f>待赋值表!A2288</f>
        <v/>
      </c>
      <c r="E2289" s="6">
        <f>待赋值表!D2288</f>
        <v/>
      </c>
      <c r="F2289" s="6">
        <f>待赋值表!E2288</f>
        <v/>
      </c>
      <c r="G2289" s="6">
        <f>待赋值表!F2288</f>
        <v/>
      </c>
      <c r="H2289" s="6">
        <f>待赋值表!G2288</f>
        <v/>
      </c>
      <c r="I2289" s="6">
        <f>待赋值表!H2288</f>
        <v/>
      </c>
      <c r="J2289" s="6">
        <f>待赋值表!I2288</f>
        <v/>
      </c>
      <c r="K2289" s="6">
        <f>待赋值表!J2288</f>
        <v/>
      </c>
      <c r="L2289" s="6">
        <f>待赋值表!K2288</f>
        <v/>
      </c>
      <c r="M2289" s="6">
        <f>待赋值表!L2288</f>
        <v/>
      </c>
      <c r="N2289" s="6">
        <f>待赋值表!M2288</f>
        <v/>
      </c>
      <c r="O2289" s="6">
        <f>待赋值表!N2288</f>
        <v/>
      </c>
      <c r="P2289" s="6">
        <f>待赋值表!O2288</f>
        <v/>
      </c>
      <c r="Q2289" s="6">
        <f>IF(待赋值表!P2288&lt;&gt;"",待赋值表!P2288,0)</f>
        <v/>
      </c>
      <c r="R2289" s="6">
        <f>待赋值表!Q2288</f>
        <v/>
      </c>
      <c r="S2289" s="6">
        <f>待赋值表!R2288</f>
        <v/>
      </c>
      <c r="T2289" s="6">
        <f>待赋值表!S2288</f>
        <v/>
      </c>
      <c r="U2289" s="6">
        <f>待赋值表!T2288</f>
        <v/>
      </c>
      <c r="V2289" s="6">
        <f>待赋值表!U2288</f>
        <v/>
      </c>
      <c r="W2289" s="6">
        <f>待赋值表!V2288</f>
        <v/>
      </c>
      <c r="X2289" s="6">
        <f>待赋值表!W2288</f>
        <v/>
      </c>
      <c r="Y2289" s="6">
        <f>待赋值表!X2288</f>
        <v/>
      </c>
      <c r="Z2289" s="3">
        <f>IF(M2289&gt;=0.01,"B_pre",IF(M2289&gt;=0,"C_pre","none"))</f>
        <v/>
      </c>
      <c r="AA2289" s="3">
        <f>IF(U2289&gt;0.125,"a_pre",IF(U2289&gt;=0,"b_pre","none"))</f>
        <v/>
      </c>
      <c r="AB2289" s="3">
        <f>AND(Z2289="B_pre",AA2289="a_pre")</f>
        <v/>
      </c>
      <c r="AC2289" s="3">
        <f>AND(Z2289="B_pre",AA2289="b_pre")</f>
        <v/>
      </c>
      <c r="AD2289" s="3">
        <f>AND(Z2289="C_pre",AA2289="a_pre")</f>
        <v/>
      </c>
      <c r="AE2289" s="3">
        <f>AND(Z2289="C_pre",AA2289="b_pre")</f>
        <v/>
      </c>
      <c r="AF2289" s="6">
        <f>待赋值表!C2288</f>
        <v/>
      </c>
      <c r="AG2289" s="3">
        <f t="array" ref="AG2289">IF(AB2289=TRUE,"A",IF(AC2289=TRUE,"B",IF(AD2289=TRUE,"C",IF(AE2289=TRUE,"D","其他"))))</f>
        <v/>
      </c>
      <c r="AH2289" s="3">
        <f>IF(分析表!$E$12&lt;&gt;"ALL",AND(AF2289=分析表!$E$10,AG2289=分析表!$E$12),IF(AF2289=分析表!$E$10,TRUE(),IF(AF2289="ALL",TRUE(),"")))</f>
        <v/>
      </c>
    </row>
    <row r="2290">
      <c r="A2290" s="3">
        <f>COUNTIF($AH$2:AH2290,"TRUE")</f>
        <v/>
      </c>
      <c r="B2290" s="3">
        <f>COUNTIF($AG$2:$AG2290,#REF!)</f>
        <v/>
      </c>
      <c r="C2290" s="56">
        <f>待赋值表!A2289</f>
        <v/>
      </c>
      <c r="E2290" s="6">
        <f>待赋值表!D2289</f>
        <v/>
      </c>
      <c r="F2290" s="6">
        <f>待赋值表!E2289</f>
        <v/>
      </c>
      <c r="G2290" s="6">
        <f>待赋值表!F2289</f>
        <v/>
      </c>
      <c r="H2290" s="6">
        <f>待赋值表!G2289</f>
        <v/>
      </c>
      <c r="I2290" s="6">
        <f>待赋值表!H2289</f>
        <v/>
      </c>
      <c r="J2290" s="6">
        <f>待赋值表!I2289</f>
        <v/>
      </c>
      <c r="K2290" s="6">
        <f>待赋值表!J2289</f>
        <v/>
      </c>
      <c r="L2290" s="6">
        <f>待赋值表!K2289</f>
        <v/>
      </c>
      <c r="M2290" s="6">
        <f>待赋值表!L2289</f>
        <v/>
      </c>
      <c r="N2290" s="6">
        <f>待赋值表!M2289</f>
        <v/>
      </c>
      <c r="O2290" s="6">
        <f>待赋值表!N2289</f>
        <v/>
      </c>
      <c r="P2290" s="6">
        <f>待赋值表!O2289</f>
        <v/>
      </c>
      <c r="Q2290" s="6">
        <f>IF(待赋值表!P2289&lt;&gt;"",待赋值表!P2289,0)</f>
        <v/>
      </c>
      <c r="R2290" s="6">
        <f>待赋值表!Q2289</f>
        <v/>
      </c>
      <c r="S2290" s="6">
        <f>待赋值表!R2289</f>
        <v/>
      </c>
      <c r="T2290" s="6">
        <f>待赋值表!S2289</f>
        <v/>
      </c>
      <c r="U2290" s="6">
        <f>待赋值表!T2289</f>
        <v/>
      </c>
      <c r="V2290" s="6">
        <f>待赋值表!U2289</f>
        <v/>
      </c>
      <c r="W2290" s="6">
        <f>待赋值表!V2289</f>
        <v/>
      </c>
      <c r="X2290" s="6">
        <f>待赋值表!W2289</f>
        <v/>
      </c>
      <c r="Y2290" s="6">
        <f>待赋值表!X2289</f>
        <v/>
      </c>
      <c r="Z2290" s="3">
        <f>IF(M2290&gt;=0.01,"B_pre",IF(M2290&gt;=0,"C_pre","none"))</f>
        <v/>
      </c>
      <c r="AA2290" s="3">
        <f>IF(U2290&gt;0.125,"a_pre",IF(U2290&gt;=0,"b_pre","none"))</f>
        <v/>
      </c>
      <c r="AB2290" s="3">
        <f>AND(Z2290="B_pre",AA2290="a_pre")</f>
        <v/>
      </c>
      <c r="AC2290" s="3">
        <f>AND(Z2290="B_pre",AA2290="b_pre")</f>
        <v/>
      </c>
      <c r="AD2290" s="3">
        <f>AND(Z2290="C_pre",AA2290="a_pre")</f>
        <v/>
      </c>
      <c r="AE2290" s="3">
        <f>AND(Z2290="C_pre",AA2290="b_pre")</f>
        <v/>
      </c>
      <c r="AF2290" s="6">
        <f>待赋值表!C2289</f>
        <v/>
      </c>
      <c r="AG2290" s="3">
        <f t="array" ref="AG2290">IF(AB2290=TRUE,"A",IF(AC2290=TRUE,"B",IF(AD2290=TRUE,"C",IF(AE2290=TRUE,"D","其他"))))</f>
        <v/>
      </c>
      <c r="AH2290" s="3">
        <f>IF(分析表!$E$12&lt;&gt;"ALL",AND(AF2290=分析表!$E$10,AG2290=分析表!$E$12),IF(AF2290=分析表!$E$10,TRUE(),IF(AF2290="ALL",TRUE(),"")))</f>
        <v/>
      </c>
    </row>
    <row r="2291">
      <c r="A2291" s="3">
        <f>COUNTIF($AH$2:AH2291,"TRUE")</f>
        <v/>
      </c>
      <c r="B2291" s="3">
        <f>COUNTIF($AG$2:$AG2291,#REF!)</f>
        <v/>
      </c>
      <c r="C2291" s="56">
        <f>待赋值表!A2290</f>
        <v/>
      </c>
      <c r="E2291" s="6">
        <f>待赋值表!D2290</f>
        <v/>
      </c>
      <c r="F2291" s="6">
        <f>待赋值表!E2290</f>
        <v/>
      </c>
      <c r="G2291" s="6">
        <f>待赋值表!F2290</f>
        <v/>
      </c>
      <c r="H2291" s="6">
        <f>待赋值表!G2290</f>
        <v/>
      </c>
      <c r="I2291" s="6">
        <f>待赋值表!H2290</f>
        <v/>
      </c>
      <c r="J2291" s="6">
        <f>待赋值表!I2290</f>
        <v/>
      </c>
      <c r="K2291" s="6">
        <f>待赋值表!J2290</f>
        <v/>
      </c>
      <c r="L2291" s="6">
        <f>待赋值表!K2290</f>
        <v/>
      </c>
      <c r="M2291" s="6">
        <f>待赋值表!L2290</f>
        <v/>
      </c>
      <c r="N2291" s="6">
        <f>待赋值表!M2290</f>
        <v/>
      </c>
      <c r="O2291" s="6">
        <f>待赋值表!N2290</f>
        <v/>
      </c>
      <c r="P2291" s="6">
        <f>待赋值表!O2290</f>
        <v/>
      </c>
      <c r="Q2291" s="6">
        <f>IF(待赋值表!P2290&lt;&gt;"",待赋值表!P2290,0)</f>
        <v/>
      </c>
      <c r="R2291" s="6">
        <f>待赋值表!Q2290</f>
        <v/>
      </c>
      <c r="S2291" s="6">
        <f>待赋值表!R2290</f>
        <v/>
      </c>
      <c r="T2291" s="6">
        <f>待赋值表!S2290</f>
        <v/>
      </c>
      <c r="U2291" s="6">
        <f>待赋值表!T2290</f>
        <v/>
      </c>
      <c r="V2291" s="6">
        <f>待赋值表!U2290</f>
        <v/>
      </c>
      <c r="W2291" s="6">
        <f>待赋值表!V2290</f>
        <v/>
      </c>
      <c r="X2291" s="6">
        <f>待赋值表!W2290</f>
        <v/>
      </c>
      <c r="Y2291" s="6">
        <f>待赋值表!X2290</f>
        <v/>
      </c>
      <c r="Z2291" s="3">
        <f>IF(M2291&gt;=0.01,"B_pre",IF(M2291&gt;=0,"C_pre","none"))</f>
        <v/>
      </c>
      <c r="AA2291" s="3">
        <f>IF(U2291&gt;0.125,"a_pre",IF(U2291&gt;=0,"b_pre","none"))</f>
        <v/>
      </c>
      <c r="AB2291" s="3">
        <f>AND(Z2291="B_pre",AA2291="a_pre")</f>
        <v/>
      </c>
      <c r="AC2291" s="3">
        <f>AND(Z2291="B_pre",AA2291="b_pre")</f>
        <v/>
      </c>
      <c r="AD2291" s="3">
        <f>AND(Z2291="C_pre",AA2291="a_pre")</f>
        <v/>
      </c>
      <c r="AE2291" s="3">
        <f>AND(Z2291="C_pre",AA2291="b_pre")</f>
        <v/>
      </c>
      <c r="AF2291" s="6">
        <f>待赋值表!C2290</f>
        <v/>
      </c>
      <c r="AG2291" s="3">
        <f t="array" ref="AG2291">IF(AB2291=TRUE,"A",IF(AC2291=TRUE,"B",IF(AD2291=TRUE,"C",IF(AE2291=TRUE,"D","其他"))))</f>
        <v/>
      </c>
      <c r="AH2291" s="3">
        <f>IF(分析表!$E$12&lt;&gt;"ALL",AND(AF2291=分析表!$E$10,AG2291=分析表!$E$12),IF(AF2291=分析表!$E$10,TRUE(),IF(AF2291="ALL",TRUE(),"")))</f>
        <v/>
      </c>
    </row>
    <row r="2292">
      <c r="A2292" s="3">
        <f>COUNTIF($AH$2:AH2292,"TRUE")</f>
        <v/>
      </c>
      <c r="B2292" s="3">
        <f>COUNTIF($AG$2:$AG2292,#REF!)</f>
        <v/>
      </c>
      <c r="C2292" s="56">
        <f>待赋值表!A2291</f>
        <v/>
      </c>
      <c r="E2292" s="6">
        <f>待赋值表!D2291</f>
        <v/>
      </c>
      <c r="F2292" s="6">
        <f>待赋值表!E2291</f>
        <v/>
      </c>
      <c r="G2292" s="6">
        <f>待赋值表!F2291</f>
        <v/>
      </c>
      <c r="H2292" s="6">
        <f>待赋值表!G2291</f>
        <v/>
      </c>
      <c r="I2292" s="6">
        <f>待赋值表!H2291</f>
        <v/>
      </c>
      <c r="J2292" s="6">
        <f>待赋值表!I2291</f>
        <v/>
      </c>
      <c r="K2292" s="6">
        <f>待赋值表!J2291</f>
        <v/>
      </c>
      <c r="L2292" s="6">
        <f>待赋值表!K2291</f>
        <v/>
      </c>
      <c r="M2292" s="6">
        <f>待赋值表!L2291</f>
        <v/>
      </c>
      <c r="N2292" s="6">
        <f>待赋值表!M2291</f>
        <v/>
      </c>
      <c r="O2292" s="6">
        <f>待赋值表!N2291</f>
        <v/>
      </c>
      <c r="P2292" s="6">
        <f>待赋值表!O2291</f>
        <v/>
      </c>
      <c r="Q2292" s="6">
        <f>IF(待赋值表!P2291&lt;&gt;"",待赋值表!P2291,0)</f>
        <v/>
      </c>
      <c r="R2292" s="6">
        <f>待赋值表!Q2291</f>
        <v/>
      </c>
      <c r="S2292" s="6">
        <f>待赋值表!R2291</f>
        <v/>
      </c>
      <c r="T2292" s="6">
        <f>待赋值表!S2291</f>
        <v/>
      </c>
      <c r="U2292" s="6">
        <f>待赋值表!T2291</f>
        <v/>
      </c>
      <c r="V2292" s="6">
        <f>待赋值表!U2291</f>
        <v/>
      </c>
      <c r="W2292" s="6">
        <f>待赋值表!V2291</f>
        <v/>
      </c>
      <c r="X2292" s="6">
        <f>待赋值表!W2291</f>
        <v/>
      </c>
      <c r="Y2292" s="6">
        <f>待赋值表!X2291</f>
        <v/>
      </c>
      <c r="Z2292" s="3">
        <f>IF(M2292&gt;=0.01,"B_pre",IF(M2292&gt;=0,"C_pre","none"))</f>
        <v/>
      </c>
      <c r="AA2292" s="3">
        <f>IF(U2292&gt;0.125,"a_pre",IF(U2292&gt;=0,"b_pre","none"))</f>
        <v/>
      </c>
      <c r="AB2292" s="3">
        <f>AND(Z2292="B_pre",AA2292="a_pre")</f>
        <v/>
      </c>
      <c r="AC2292" s="3">
        <f>AND(Z2292="B_pre",AA2292="b_pre")</f>
        <v/>
      </c>
      <c r="AD2292" s="3">
        <f>AND(Z2292="C_pre",AA2292="a_pre")</f>
        <v/>
      </c>
      <c r="AE2292" s="3">
        <f>AND(Z2292="C_pre",AA2292="b_pre")</f>
        <v/>
      </c>
      <c r="AF2292" s="6">
        <f>待赋值表!C2291</f>
        <v/>
      </c>
      <c r="AG2292" s="3">
        <f t="array" ref="AG2292">IF(AB2292=TRUE,"A",IF(AC2292=TRUE,"B",IF(AD2292=TRUE,"C",IF(AE2292=TRUE,"D","其他"))))</f>
        <v/>
      </c>
      <c r="AH2292" s="3">
        <f>IF(分析表!$E$12&lt;&gt;"ALL",AND(AF2292=分析表!$E$10,AG2292=分析表!$E$12),IF(AF2292=分析表!$E$10,TRUE(),IF(AF2292="ALL",TRUE(),"")))</f>
        <v/>
      </c>
    </row>
    <row r="2293">
      <c r="A2293" s="3">
        <f>COUNTIF($AH$2:AH2293,"TRUE")</f>
        <v/>
      </c>
      <c r="B2293" s="3">
        <f>COUNTIF($AG$2:$AG2293,#REF!)</f>
        <v/>
      </c>
      <c r="C2293" s="56">
        <f>待赋值表!A2292</f>
        <v/>
      </c>
      <c r="E2293" s="6">
        <f>待赋值表!D2292</f>
        <v/>
      </c>
      <c r="F2293" s="6">
        <f>待赋值表!E2292</f>
        <v/>
      </c>
      <c r="G2293" s="6">
        <f>待赋值表!F2292</f>
        <v/>
      </c>
      <c r="H2293" s="6">
        <f>待赋值表!G2292</f>
        <v/>
      </c>
      <c r="I2293" s="6">
        <f>待赋值表!H2292</f>
        <v/>
      </c>
      <c r="J2293" s="6">
        <f>待赋值表!I2292</f>
        <v/>
      </c>
      <c r="K2293" s="6">
        <f>待赋值表!J2292</f>
        <v/>
      </c>
      <c r="L2293" s="6">
        <f>待赋值表!K2292</f>
        <v/>
      </c>
      <c r="M2293" s="6">
        <f>待赋值表!L2292</f>
        <v/>
      </c>
      <c r="N2293" s="6">
        <f>待赋值表!M2292</f>
        <v/>
      </c>
      <c r="O2293" s="6">
        <f>待赋值表!N2292</f>
        <v/>
      </c>
      <c r="P2293" s="6">
        <f>待赋值表!O2292</f>
        <v/>
      </c>
      <c r="Q2293" s="6">
        <f>IF(待赋值表!P2292&lt;&gt;"",待赋值表!P2292,0)</f>
        <v/>
      </c>
      <c r="R2293" s="6">
        <f>待赋值表!Q2292</f>
        <v/>
      </c>
      <c r="S2293" s="6">
        <f>待赋值表!R2292</f>
        <v/>
      </c>
      <c r="T2293" s="6">
        <f>待赋值表!S2292</f>
        <v/>
      </c>
      <c r="U2293" s="6">
        <f>待赋值表!T2292</f>
        <v/>
      </c>
      <c r="V2293" s="6">
        <f>待赋值表!U2292</f>
        <v/>
      </c>
      <c r="W2293" s="6">
        <f>待赋值表!V2292</f>
        <v/>
      </c>
      <c r="X2293" s="6">
        <f>待赋值表!W2292</f>
        <v/>
      </c>
      <c r="Y2293" s="6">
        <f>待赋值表!X2292</f>
        <v/>
      </c>
      <c r="Z2293" s="3">
        <f>IF(M2293&gt;=0.01,"B_pre",IF(M2293&gt;=0,"C_pre","none"))</f>
        <v/>
      </c>
      <c r="AA2293" s="3">
        <f>IF(U2293&gt;0.125,"a_pre",IF(U2293&gt;=0,"b_pre","none"))</f>
        <v/>
      </c>
      <c r="AB2293" s="3">
        <f>AND(Z2293="B_pre",AA2293="a_pre")</f>
        <v/>
      </c>
      <c r="AC2293" s="3">
        <f>AND(Z2293="B_pre",AA2293="b_pre")</f>
        <v/>
      </c>
      <c r="AD2293" s="3">
        <f>AND(Z2293="C_pre",AA2293="a_pre")</f>
        <v/>
      </c>
      <c r="AE2293" s="3">
        <f>AND(Z2293="C_pre",AA2293="b_pre")</f>
        <v/>
      </c>
      <c r="AF2293" s="6">
        <f>待赋值表!C2292</f>
        <v/>
      </c>
      <c r="AG2293" s="3">
        <f t="array" ref="AG2293">IF(AB2293=TRUE,"A",IF(AC2293=TRUE,"B",IF(AD2293=TRUE,"C",IF(AE2293=TRUE,"D","其他"))))</f>
        <v/>
      </c>
      <c r="AH2293" s="3">
        <f>IF(分析表!$E$12&lt;&gt;"ALL",AND(AF2293=分析表!$E$10,AG2293=分析表!$E$12),IF(AF2293=分析表!$E$10,TRUE(),IF(AF2293="ALL",TRUE(),"")))</f>
        <v/>
      </c>
    </row>
    <row r="2294">
      <c r="A2294" s="3">
        <f>COUNTIF($AH$2:AH2294,"TRUE")</f>
        <v/>
      </c>
      <c r="B2294" s="3">
        <f>COUNTIF($AG$2:$AG2294,#REF!)</f>
        <v/>
      </c>
      <c r="C2294" s="56">
        <f>待赋值表!A2293</f>
        <v/>
      </c>
      <c r="E2294" s="6">
        <f>待赋值表!D2293</f>
        <v/>
      </c>
      <c r="F2294" s="6">
        <f>待赋值表!E2293</f>
        <v/>
      </c>
      <c r="G2294" s="6">
        <f>待赋值表!F2293</f>
        <v/>
      </c>
      <c r="H2294" s="6">
        <f>待赋值表!G2293</f>
        <v/>
      </c>
      <c r="I2294" s="6">
        <f>待赋值表!H2293</f>
        <v/>
      </c>
      <c r="J2294" s="6">
        <f>待赋值表!I2293</f>
        <v/>
      </c>
      <c r="K2294" s="6">
        <f>待赋值表!J2293</f>
        <v/>
      </c>
      <c r="L2294" s="6">
        <f>待赋值表!K2293</f>
        <v/>
      </c>
      <c r="M2294" s="6">
        <f>待赋值表!L2293</f>
        <v/>
      </c>
      <c r="N2294" s="6">
        <f>待赋值表!M2293</f>
        <v/>
      </c>
      <c r="O2294" s="6">
        <f>待赋值表!N2293</f>
        <v/>
      </c>
      <c r="P2294" s="6">
        <f>待赋值表!O2293</f>
        <v/>
      </c>
      <c r="Q2294" s="6">
        <f>IF(待赋值表!P2293&lt;&gt;"",待赋值表!P2293,0)</f>
        <v/>
      </c>
      <c r="R2294" s="6">
        <f>待赋值表!Q2293</f>
        <v/>
      </c>
      <c r="S2294" s="6">
        <f>待赋值表!R2293</f>
        <v/>
      </c>
      <c r="T2294" s="6">
        <f>待赋值表!S2293</f>
        <v/>
      </c>
      <c r="U2294" s="6">
        <f>待赋值表!T2293</f>
        <v/>
      </c>
      <c r="V2294" s="6">
        <f>待赋值表!U2293</f>
        <v/>
      </c>
      <c r="W2294" s="6">
        <f>待赋值表!V2293</f>
        <v/>
      </c>
      <c r="X2294" s="6">
        <f>待赋值表!W2293</f>
        <v/>
      </c>
      <c r="Y2294" s="6">
        <f>待赋值表!X2293</f>
        <v/>
      </c>
      <c r="Z2294" s="3">
        <f>IF(M2294&gt;=0.01,"B_pre",IF(M2294&gt;=0,"C_pre","none"))</f>
        <v/>
      </c>
      <c r="AA2294" s="3">
        <f>IF(U2294&gt;0.125,"a_pre",IF(U2294&gt;=0,"b_pre","none"))</f>
        <v/>
      </c>
      <c r="AB2294" s="3">
        <f>AND(Z2294="B_pre",AA2294="a_pre")</f>
        <v/>
      </c>
      <c r="AC2294" s="3">
        <f>AND(Z2294="B_pre",AA2294="b_pre")</f>
        <v/>
      </c>
      <c r="AD2294" s="3">
        <f>AND(Z2294="C_pre",AA2294="a_pre")</f>
        <v/>
      </c>
      <c r="AE2294" s="3">
        <f>AND(Z2294="C_pre",AA2294="b_pre")</f>
        <v/>
      </c>
      <c r="AF2294" s="6">
        <f>待赋值表!C2293</f>
        <v/>
      </c>
      <c r="AG2294" s="3">
        <f t="array" ref="AG2294">IF(AB2294=TRUE,"A",IF(AC2294=TRUE,"B",IF(AD2294=TRUE,"C",IF(AE2294=TRUE,"D","其他"))))</f>
        <v/>
      </c>
      <c r="AH2294" s="3">
        <f>IF(分析表!$E$12&lt;&gt;"ALL",AND(AF2294=分析表!$E$10,AG2294=分析表!$E$12),IF(AF2294=分析表!$E$10,TRUE(),IF(AF2294="ALL",TRUE(),"")))</f>
        <v/>
      </c>
    </row>
    <row r="2295">
      <c r="A2295" s="3">
        <f>COUNTIF($AH$2:AH2295,"TRUE")</f>
        <v/>
      </c>
      <c r="B2295" s="3">
        <f>COUNTIF($AG$2:$AG2295,#REF!)</f>
        <v/>
      </c>
      <c r="C2295" s="56">
        <f>待赋值表!A2294</f>
        <v/>
      </c>
      <c r="E2295" s="6">
        <f>待赋值表!D2294</f>
        <v/>
      </c>
      <c r="F2295" s="6">
        <f>待赋值表!E2294</f>
        <v/>
      </c>
      <c r="G2295" s="6">
        <f>待赋值表!F2294</f>
        <v/>
      </c>
      <c r="H2295" s="6">
        <f>待赋值表!G2294</f>
        <v/>
      </c>
      <c r="I2295" s="6">
        <f>待赋值表!H2294</f>
        <v/>
      </c>
      <c r="J2295" s="6">
        <f>待赋值表!I2294</f>
        <v/>
      </c>
      <c r="K2295" s="6">
        <f>待赋值表!J2294</f>
        <v/>
      </c>
      <c r="L2295" s="6">
        <f>待赋值表!K2294</f>
        <v/>
      </c>
      <c r="M2295" s="6">
        <f>待赋值表!L2294</f>
        <v/>
      </c>
      <c r="N2295" s="6">
        <f>待赋值表!M2294</f>
        <v/>
      </c>
      <c r="O2295" s="6">
        <f>待赋值表!N2294</f>
        <v/>
      </c>
      <c r="P2295" s="6">
        <f>待赋值表!O2294</f>
        <v/>
      </c>
      <c r="Q2295" s="6">
        <f>IF(待赋值表!P2294&lt;&gt;"",待赋值表!P2294,0)</f>
        <v/>
      </c>
      <c r="R2295" s="6">
        <f>待赋值表!Q2294</f>
        <v/>
      </c>
      <c r="S2295" s="6">
        <f>待赋值表!R2294</f>
        <v/>
      </c>
      <c r="T2295" s="6">
        <f>待赋值表!S2294</f>
        <v/>
      </c>
      <c r="U2295" s="6">
        <f>待赋值表!T2294</f>
        <v/>
      </c>
      <c r="V2295" s="6">
        <f>待赋值表!U2294</f>
        <v/>
      </c>
      <c r="W2295" s="6">
        <f>待赋值表!V2294</f>
        <v/>
      </c>
      <c r="X2295" s="6">
        <f>待赋值表!W2294</f>
        <v/>
      </c>
      <c r="Y2295" s="6">
        <f>待赋值表!X2294</f>
        <v/>
      </c>
      <c r="Z2295" s="3">
        <f>IF(M2295&gt;=0.01,"B_pre",IF(M2295&gt;=0,"C_pre","none"))</f>
        <v/>
      </c>
      <c r="AA2295" s="3">
        <f>IF(U2295&gt;0.125,"a_pre",IF(U2295&gt;=0,"b_pre","none"))</f>
        <v/>
      </c>
      <c r="AB2295" s="3">
        <f>AND(Z2295="B_pre",AA2295="a_pre")</f>
        <v/>
      </c>
      <c r="AC2295" s="3">
        <f>AND(Z2295="B_pre",AA2295="b_pre")</f>
        <v/>
      </c>
      <c r="AD2295" s="3">
        <f>AND(Z2295="C_pre",AA2295="a_pre")</f>
        <v/>
      </c>
      <c r="AE2295" s="3">
        <f>AND(Z2295="C_pre",AA2295="b_pre")</f>
        <v/>
      </c>
      <c r="AF2295" s="6">
        <f>待赋值表!C2294</f>
        <v/>
      </c>
      <c r="AG2295" s="3">
        <f t="array" ref="AG2295">IF(AB2295=TRUE,"A",IF(AC2295=TRUE,"B",IF(AD2295=TRUE,"C",IF(AE2295=TRUE,"D","其他"))))</f>
        <v/>
      </c>
      <c r="AH2295" s="3">
        <f>IF(分析表!$E$12&lt;&gt;"ALL",AND(AF2295=分析表!$E$10,AG2295=分析表!$E$12),IF(AF2295=分析表!$E$10,TRUE(),IF(AF2295="ALL",TRUE(),"")))</f>
        <v/>
      </c>
    </row>
    <row r="2296">
      <c r="A2296" s="3">
        <f>COUNTIF($AH$2:AH2296,"TRUE")</f>
        <v/>
      </c>
      <c r="B2296" s="3">
        <f>COUNTIF($AG$2:$AG2296,#REF!)</f>
        <v/>
      </c>
      <c r="C2296" s="56">
        <f>待赋值表!A2295</f>
        <v/>
      </c>
      <c r="E2296" s="6">
        <f>待赋值表!D2295</f>
        <v/>
      </c>
      <c r="F2296" s="6">
        <f>待赋值表!E2295</f>
        <v/>
      </c>
      <c r="G2296" s="6">
        <f>待赋值表!F2295</f>
        <v/>
      </c>
      <c r="H2296" s="6">
        <f>待赋值表!G2295</f>
        <v/>
      </c>
      <c r="I2296" s="6">
        <f>待赋值表!H2295</f>
        <v/>
      </c>
      <c r="J2296" s="6">
        <f>待赋值表!I2295</f>
        <v/>
      </c>
      <c r="K2296" s="6">
        <f>待赋值表!J2295</f>
        <v/>
      </c>
      <c r="L2296" s="6">
        <f>待赋值表!K2295</f>
        <v/>
      </c>
      <c r="M2296" s="6">
        <f>待赋值表!L2295</f>
        <v/>
      </c>
      <c r="N2296" s="6">
        <f>待赋值表!M2295</f>
        <v/>
      </c>
      <c r="O2296" s="6">
        <f>待赋值表!N2295</f>
        <v/>
      </c>
      <c r="P2296" s="6">
        <f>待赋值表!O2295</f>
        <v/>
      </c>
      <c r="Q2296" s="6">
        <f>IF(待赋值表!P2295&lt;&gt;"",待赋值表!P2295,0)</f>
        <v/>
      </c>
      <c r="R2296" s="6">
        <f>待赋值表!Q2295</f>
        <v/>
      </c>
      <c r="S2296" s="6">
        <f>待赋值表!R2295</f>
        <v/>
      </c>
      <c r="T2296" s="6">
        <f>待赋值表!S2295</f>
        <v/>
      </c>
      <c r="U2296" s="6">
        <f>待赋值表!T2295</f>
        <v/>
      </c>
      <c r="V2296" s="6">
        <f>待赋值表!U2295</f>
        <v/>
      </c>
      <c r="W2296" s="6">
        <f>待赋值表!V2295</f>
        <v/>
      </c>
      <c r="X2296" s="6">
        <f>待赋值表!W2295</f>
        <v/>
      </c>
      <c r="Y2296" s="6">
        <f>待赋值表!X2295</f>
        <v/>
      </c>
      <c r="Z2296" s="3">
        <f>IF(M2296&gt;=0.01,"B_pre",IF(M2296&gt;=0,"C_pre","none"))</f>
        <v/>
      </c>
      <c r="AA2296" s="3">
        <f>IF(U2296&gt;0.125,"a_pre",IF(U2296&gt;=0,"b_pre","none"))</f>
        <v/>
      </c>
      <c r="AB2296" s="3">
        <f>AND(Z2296="B_pre",AA2296="a_pre")</f>
        <v/>
      </c>
      <c r="AC2296" s="3">
        <f>AND(Z2296="B_pre",AA2296="b_pre")</f>
        <v/>
      </c>
      <c r="AD2296" s="3">
        <f>AND(Z2296="C_pre",AA2296="a_pre")</f>
        <v/>
      </c>
      <c r="AE2296" s="3">
        <f>AND(Z2296="C_pre",AA2296="b_pre")</f>
        <v/>
      </c>
      <c r="AF2296" s="6">
        <f>待赋值表!C2295</f>
        <v/>
      </c>
      <c r="AG2296" s="3">
        <f t="array" ref="AG2296">IF(AB2296=TRUE,"A",IF(AC2296=TRUE,"B",IF(AD2296=TRUE,"C",IF(AE2296=TRUE,"D","其他"))))</f>
        <v/>
      </c>
      <c r="AH2296" s="3">
        <f>IF(分析表!$E$12&lt;&gt;"ALL",AND(AF2296=分析表!$E$10,AG2296=分析表!$E$12),IF(AF2296=分析表!$E$10,TRUE(),IF(AF2296="ALL",TRUE(),"")))</f>
        <v/>
      </c>
    </row>
    <row r="2297">
      <c r="A2297" s="3">
        <f>COUNTIF($AH$2:AH2297,"TRUE")</f>
        <v/>
      </c>
      <c r="B2297" s="3">
        <f>COUNTIF($AG$2:$AG2297,#REF!)</f>
        <v/>
      </c>
      <c r="C2297" s="56">
        <f>待赋值表!A2296</f>
        <v/>
      </c>
      <c r="E2297" s="6">
        <f>待赋值表!D2296</f>
        <v/>
      </c>
      <c r="F2297" s="6">
        <f>待赋值表!E2296</f>
        <v/>
      </c>
      <c r="G2297" s="6">
        <f>待赋值表!F2296</f>
        <v/>
      </c>
      <c r="H2297" s="6">
        <f>待赋值表!G2296</f>
        <v/>
      </c>
      <c r="I2297" s="6">
        <f>待赋值表!H2296</f>
        <v/>
      </c>
      <c r="J2297" s="6">
        <f>待赋值表!I2296</f>
        <v/>
      </c>
      <c r="K2297" s="6">
        <f>待赋值表!J2296</f>
        <v/>
      </c>
      <c r="L2297" s="6">
        <f>待赋值表!K2296</f>
        <v/>
      </c>
      <c r="M2297" s="6">
        <f>待赋值表!L2296</f>
        <v/>
      </c>
      <c r="N2297" s="6">
        <f>待赋值表!M2296</f>
        <v/>
      </c>
      <c r="O2297" s="6">
        <f>待赋值表!N2296</f>
        <v/>
      </c>
      <c r="P2297" s="6">
        <f>待赋值表!O2296</f>
        <v/>
      </c>
      <c r="Q2297" s="6">
        <f>IF(待赋值表!P2296&lt;&gt;"",待赋值表!P2296,0)</f>
        <v/>
      </c>
      <c r="R2297" s="6">
        <f>待赋值表!Q2296</f>
        <v/>
      </c>
      <c r="S2297" s="6">
        <f>待赋值表!R2296</f>
        <v/>
      </c>
      <c r="T2297" s="6">
        <f>待赋值表!S2296</f>
        <v/>
      </c>
      <c r="U2297" s="6">
        <f>待赋值表!T2296</f>
        <v/>
      </c>
      <c r="V2297" s="6">
        <f>待赋值表!U2296</f>
        <v/>
      </c>
      <c r="W2297" s="6">
        <f>待赋值表!V2296</f>
        <v/>
      </c>
      <c r="X2297" s="6">
        <f>待赋值表!W2296</f>
        <v/>
      </c>
      <c r="Y2297" s="6">
        <f>待赋值表!X2296</f>
        <v/>
      </c>
      <c r="Z2297" s="3">
        <f>IF(M2297&gt;=0.01,"B_pre",IF(M2297&gt;=0,"C_pre","none"))</f>
        <v/>
      </c>
      <c r="AA2297" s="3">
        <f>IF(U2297&gt;0.125,"a_pre",IF(U2297&gt;=0,"b_pre","none"))</f>
        <v/>
      </c>
      <c r="AB2297" s="3">
        <f>AND(Z2297="B_pre",AA2297="a_pre")</f>
        <v/>
      </c>
      <c r="AC2297" s="3">
        <f>AND(Z2297="B_pre",AA2297="b_pre")</f>
        <v/>
      </c>
      <c r="AD2297" s="3">
        <f>AND(Z2297="C_pre",AA2297="a_pre")</f>
        <v/>
      </c>
      <c r="AE2297" s="3">
        <f>AND(Z2297="C_pre",AA2297="b_pre")</f>
        <v/>
      </c>
      <c r="AF2297" s="6">
        <f>待赋值表!C2296</f>
        <v/>
      </c>
      <c r="AG2297" s="3">
        <f t="array" ref="AG2297">IF(AB2297=TRUE,"A",IF(AC2297=TRUE,"B",IF(AD2297=TRUE,"C",IF(AE2297=TRUE,"D","其他"))))</f>
        <v/>
      </c>
      <c r="AH2297" s="3">
        <f>IF(分析表!$E$12&lt;&gt;"ALL",AND(AF2297=分析表!$E$10,AG2297=分析表!$E$12),IF(AF2297=分析表!$E$10,TRUE(),IF(AF2297="ALL",TRUE(),"")))</f>
        <v/>
      </c>
    </row>
    <row r="2298">
      <c r="A2298" s="3">
        <f>COUNTIF($AH$2:AH2298,"TRUE")</f>
        <v/>
      </c>
      <c r="B2298" s="3">
        <f>COUNTIF($AG$2:$AG2298,#REF!)</f>
        <v/>
      </c>
      <c r="C2298" s="56">
        <f>待赋值表!A2297</f>
        <v/>
      </c>
      <c r="E2298" s="6">
        <f>待赋值表!D2297</f>
        <v/>
      </c>
      <c r="F2298" s="6">
        <f>待赋值表!E2297</f>
        <v/>
      </c>
      <c r="G2298" s="6">
        <f>待赋值表!F2297</f>
        <v/>
      </c>
      <c r="H2298" s="6">
        <f>待赋值表!G2297</f>
        <v/>
      </c>
      <c r="I2298" s="6">
        <f>待赋值表!H2297</f>
        <v/>
      </c>
      <c r="J2298" s="6">
        <f>待赋值表!I2297</f>
        <v/>
      </c>
      <c r="K2298" s="6">
        <f>待赋值表!J2297</f>
        <v/>
      </c>
      <c r="L2298" s="6">
        <f>待赋值表!K2297</f>
        <v/>
      </c>
      <c r="M2298" s="6">
        <f>待赋值表!L2297</f>
        <v/>
      </c>
      <c r="N2298" s="6">
        <f>待赋值表!M2297</f>
        <v/>
      </c>
      <c r="O2298" s="6">
        <f>待赋值表!N2297</f>
        <v/>
      </c>
      <c r="P2298" s="6">
        <f>待赋值表!O2297</f>
        <v/>
      </c>
      <c r="Q2298" s="6">
        <f>IF(待赋值表!P2297&lt;&gt;"",待赋值表!P2297,0)</f>
        <v/>
      </c>
      <c r="R2298" s="6">
        <f>待赋值表!Q2297</f>
        <v/>
      </c>
      <c r="S2298" s="6">
        <f>待赋值表!R2297</f>
        <v/>
      </c>
      <c r="T2298" s="6">
        <f>待赋值表!S2297</f>
        <v/>
      </c>
      <c r="U2298" s="6">
        <f>待赋值表!T2297</f>
        <v/>
      </c>
      <c r="V2298" s="6">
        <f>待赋值表!U2297</f>
        <v/>
      </c>
      <c r="W2298" s="6">
        <f>待赋值表!V2297</f>
        <v/>
      </c>
      <c r="X2298" s="6">
        <f>待赋值表!W2297</f>
        <v/>
      </c>
      <c r="Y2298" s="6">
        <f>待赋值表!X2297</f>
        <v/>
      </c>
      <c r="Z2298" s="3">
        <f>IF(M2298&gt;=0.01,"B_pre",IF(M2298&gt;=0,"C_pre","none"))</f>
        <v/>
      </c>
      <c r="AA2298" s="3">
        <f>IF(U2298&gt;0.125,"a_pre",IF(U2298&gt;=0,"b_pre","none"))</f>
        <v/>
      </c>
      <c r="AB2298" s="3">
        <f>AND(Z2298="B_pre",AA2298="a_pre")</f>
        <v/>
      </c>
      <c r="AC2298" s="3">
        <f>AND(Z2298="B_pre",AA2298="b_pre")</f>
        <v/>
      </c>
      <c r="AD2298" s="3">
        <f>AND(Z2298="C_pre",AA2298="a_pre")</f>
        <v/>
      </c>
      <c r="AE2298" s="3">
        <f>AND(Z2298="C_pre",AA2298="b_pre")</f>
        <v/>
      </c>
      <c r="AF2298" s="6">
        <f>待赋值表!C2297</f>
        <v/>
      </c>
      <c r="AG2298" s="3">
        <f t="array" ref="AG2298">IF(AB2298=TRUE,"A",IF(AC2298=TRUE,"B",IF(AD2298=TRUE,"C",IF(AE2298=TRUE,"D","其他"))))</f>
        <v/>
      </c>
      <c r="AH2298" s="3">
        <f>IF(分析表!$E$12&lt;&gt;"ALL",AND(AF2298=分析表!$E$10,AG2298=分析表!$E$12),IF(AF2298=分析表!$E$10,TRUE(),IF(AF2298="ALL",TRUE(),"")))</f>
        <v/>
      </c>
    </row>
    <row r="2299">
      <c r="A2299" s="3">
        <f>COUNTIF($AH$2:AH2299,"TRUE")</f>
        <v/>
      </c>
      <c r="B2299" s="3">
        <f>COUNTIF($AG$2:$AG2299,#REF!)</f>
        <v/>
      </c>
      <c r="C2299" s="56">
        <f>待赋值表!A2298</f>
        <v/>
      </c>
      <c r="E2299" s="6">
        <f>待赋值表!D2298</f>
        <v/>
      </c>
      <c r="F2299" s="6">
        <f>待赋值表!E2298</f>
        <v/>
      </c>
      <c r="G2299" s="6">
        <f>待赋值表!F2298</f>
        <v/>
      </c>
      <c r="H2299" s="6">
        <f>待赋值表!G2298</f>
        <v/>
      </c>
      <c r="I2299" s="6">
        <f>待赋值表!H2298</f>
        <v/>
      </c>
      <c r="J2299" s="6">
        <f>待赋值表!I2298</f>
        <v/>
      </c>
      <c r="K2299" s="6">
        <f>待赋值表!J2298</f>
        <v/>
      </c>
      <c r="L2299" s="6">
        <f>待赋值表!K2298</f>
        <v/>
      </c>
      <c r="M2299" s="6">
        <f>待赋值表!L2298</f>
        <v/>
      </c>
      <c r="N2299" s="6">
        <f>待赋值表!M2298</f>
        <v/>
      </c>
      <c r="O2299" s="6">
        <f>待赋值表!N2298</f>
        <v/>
      </c>
      <c r="P2299" s="6">
        <f>待赋值表!O2298</f>
        <v/>
      </c>
      <c r="Q2299" s="6">
        <f>IF(待赋值表!P2298&lt;&gt;"",待赋值表!P2298,0)</f>
        <v/>
      </c>
      <c r="R2299" s="6">
        <f>待赋值表!Q2298</f>
        <v/>
      </c>
      <c r="S2299" s="6">
        <f>待赋值表!R2298</f>
        <v/>
      </c>
      <c r="T2299" s="6">
        <f>待赋值表!S2298</f>
        <v/>
      </c>
      <c r="U2299" s="6">
        <f>待赋值表!T2298</f>
        <v/>
      </c>
      <c r="V2299" s="6">
        <f>待赋值表!U2298</f>
        <v/>
      </c>
      <c r="W2299" s="6">
        <f>待赋值表!V2298</f>
        <v/>
      </c>
      <c r="X2299" s="6">
        <f>待赋值表!W2298</f>
        <v/>
      </c>
      <c r="Y2299" s="6">
        <f>待赋值表!X2298</f>
        <v/>
      </c>
      <c r="Z2299" s="3">
        <f>IF(M2299&gt;=0.01,"B_pre",IF(M2299&gt;=0,"C_pre","none"))</f>
        <v/>
      </c>
      <c r="AA2299" s="3">
        <f>IF(U2299&gt;0.125,"a_pre",IF(U2299&gt;=0,"b_pre","none"))</f>
        <v/>
      </c>
      <c r="AB2299" s="3">
        <f>AND(Z2299="B_pre",AA2299="a_pre")</f>
        <v/>
      </c>
      <c r="AC2299" s="3">
        <f>AND(Z2299="B_pre",AA2299="b_pre")</f>
        <v/>
      </c>
      <c r="AD2299" s="3">
        <f>AND(Z2299="C_pre",AA2299="a_pre")</f>
        <v/>
      </c>
      <c r="AE2299" s="3">
        <f>AND(Z2299="C_pre",AA2299="b_pre")</f>
        <v/>
      </c>
      <c r="AF2299" s="6">
        <f>待赋值表!C2298</f>
        <v/>
      </c>
      <c r="AG2299" s="3">
        <f t="array" ref="AG2299">IF(AB2299=TRUE,"A",IF(AC2299=TRUE,"B",IF(AD2299=TRUE,"C",IF(AE2299=TRUE,"D","其他"))))</f>
        <v/>
      </c>
      <c r="AH2299" s="3">
        <f>IF(分析表!$E$12&lt;&gt;"ALL",AND(AF2299=分析表!$E$10,AG2299=分析表!$E$12),IF(AF2299=分析表!$E$10,TRUE(),IF(AF2299="ALL",TRUE(),"")))</f>
        <v/>
      </c>
    </row>
    <row r="2300">
      <c r="A2300" s="3">
        <f>COUNTIF($AH$2:AH2300,"TRUE")</f>
        <v/>
      </c>
      <c r="B2300" s="3">
        <f>COUNTIF($AG$2:$AG2300,#REF!)</f>
        <v/>
      </c>
      <c r="C2300" s="56">
        <f>待赋值表!A2299</f>
        <v/>
      </c>
      <c r="E2300" s="6">
        <f>待赋值表!D2299</f>
        <v/>
      </c>
      <c r="F2300" s="6">
        <f>待赋值表!E2299</f>
        <v/>
      </c>
      <c r="G2300" s="6">
        <f>待赋值表!F2299</f>
        <v/>
      </c>
      <c r="H2300" s="6">
        <f>待赋值表!G2299</f>
        <v/>
      </c>
      <c r="I2300" s="6">
        <f>待赋值表!H2299</f>
        <v/>
      </c>
      <c r="J2300" s="6">
        <f>待赋值表!I2299</f>
        <v/>
      </c>
      <c r="K2300" s="6">
        <f>待赋值表!J2299</f>
        <v/>
      </c>
      <c r="L2300" s="6">
        <f>待赋值表!K2299</f>
        <v/>
      </c>
      <c r="M2300" s="6">
        <f>待赋值表!L2299</f>
        <v/>
      </c>
      <c r="N2300" s="6">
        <f>待赋值表!M2299</f>
        <v/>
      </c>
      <c r="O2300" s="6">
        <f>待赋值表!N2299</f>
        <v/>
      </c>
      <c r="P2300" s="6">
        <f>待赋值表!O2299</f>
        <v/>
      </c>
      <c r="Q2300" s="6">
        <f>IF(待赋值表!P2299&lt;&gt;"",待赋值表!P2299,0)</f>
        <v/>
      </c>
      <c r="R2300" s="6">
        <f>待赋值表!Q2299</f>
        <v/>
      </c>
      <c r="S2300" s="6">
        <f>待赋值表!R2299</f>
        <v/>
      </c>
      <c r="T2300" s="6">
        <f>待赋值表!S2299</f>
        <v/>
      </c>
      <c r="U2300" s="6">
        <f>待赋值表!T2299</f>
        <v/>
      </c>
      <c r="V2300" s="6">
        <f>待赋值表!U2299</f>
        <v/>
      </c>
      <c r="W2300" s="6">
        <f>待赋值表!V2299</f>
        <v/>
      </c>
      <c r="X2300" s="6">
        <f>待赋值表!W2299</f>
        <v/>
      </c>
      <c r="Y2300" s="6">
        <f>待赋值表!X2299</f>
        <v/>
      </c>
      <c r="Z2300" s="3">
        <f>IF(M2300&gt;=0.01,"B_pre",IF(M2300&gt;=0,"C_pre","none"))</f>
        <v/>
      </c>
      <c r="AA2300" s="3">
        <f>IF(U2300&gt;0.125,"a_pre",IF(U2300&gt;=0,"b_pre","none"))</f>
        <v/>
      </c>
      <c r="AB2300" s="3">
        <f>AND(Z2300="B_pre",AA2300="a_pre")</f>
        <v/>
      </c>
      <c r="AC2300" s="3">
        <f>AND(Z2300="B_pre",AA2300="b_pre")</f>
        <v/>
      </c>
      <c r="AD2300" s="3">
        <f>AND(Z2300="C_pre",AA2300="a_pre")</f>
        <v/>
      </c>
      <c r="AE2300" s="3">
        <f>AND(Z2300="C_pre",AA2300="b_pre")</f>
        <v/>
      </c>
      <c r="AF2300" s="6">
        <f>待赋值表!C2299</f>
        <v/>
      </c>
      <c r="AG2300" s="3">
        <f t="array" ref="AG2300">IF(AB2300=TRUE,"A",IF(AC2300=TRUE,"B",IF(AD2300=TRUE,"C",IF(AE2300=TRUE,"D","其他"))))</f>
        <v/>
      </c>
      <c r="AH2300" s="3">
        <f>IF(分析表!$E$12&lt;&gt;"ALL",AND(AF2300=分析表!$E$10,AG2300=分析表!$E$12),IF(AF2300=分析表!$E$10,TRUE(),IF(AF2300="ALL",TRUE(),"")))</f>
        <v/>
      </c>
    </row>
    <row r="2301">
      <c r="A2301" s="3">
        <f>COUNTIF($AH$2:AH2301,"TRUE")</f>
        <v/>
      </c>
      <c r="B2301" s="3">
        <f>COUNTIF($AG$2:$AG2301,#REF!)</f>
        <v/>
      </c>
      <c r="C2301" s="56">
        <f>待赋值表!A2300</f>
        <v/>
      </c>
      <c r="E2301" s="6">
        <f>待赋值表!D2300</f>
        <v/>
      </c>
      <c r="F2301" s="6">
        <f>待赋值表!E2300</f>
        <v/>
      </c>
      <c r="G2301" s="6">
        <f>待赋值表!F2300</f>
        <v/>
      </c>
      <c r="H2301" s="6">
        <f>待赋值表!G2300</f>
        <v/>
      </c>
      <c r="I2301" s="6">
        <f>待赋值表!H2300</f>
        <v/>
      </c>
      <c r="J2301" s="6">
        <f>待赋值表!I2300</f>
        <v/>
      </c>
      <c r="K2301" s="6">
        <f>待赋值表!J2300</f>
        <v/>
      </c>
      <c r="L2301" s="6">
        <f>待赋值表!K2300</f>
        <v/>
      </c>
      <c r="M2301" s="6">
        <f>待赋值表!L2300</f>
        <v/>
      </c>
      <c r="N2301" s="6">
        <f>待赋值表!M2300</f>
        <v/>
      </c>
      <c r="O2301" s="6">
        <f>待赋值表!N2300</f>
        <v/>
      </c>
      <c r="P2301" s="6">
        <f>待赋值表!O2300</f>
        <v/>
      </c>
      <c r="Q2301" s="6">
        <f>IF(待赋值表!P2300&lt;&gt;"",待赋值表!P2300,0)</f>
        <v/>
      </c>
      <c r="R2301" s="6">
        <f>待赋值表!Q2300</f>
        <v/>
      </c>
      <c r="S2301" s="6">
        <f>待赋值表!R2300</f>
        <v/>
      </c>
      <c r="T2301" s="6">
        <f>待赋值表!S2300</f>
        <v/>
      </c>
      <c r="U2301" s="6">
        <f>待赋值表!T2300</f>
        <v/>
      </c>
      <c r="V2301" s="6">
        <f>待赋值表!U2300</f>
        <v/>
      </c>
      <c r="W2301" s="6">
        <f>待赋值表!V2300</f>
        <v/>
      </c>
      <c r="X2301" s="6">
        <f>待赋值表!W2300</f>
        <v/>
      </c>
      <c r="Y2301" s="6">
        <f>待赋值表!X2300</f>
        <v/>
      </c>
      <c r="Z2301" s="3">
        <f>IF(M2301&gt;=0.01,"B_pre",IF(M2301&gt;=0,"C_pre","none"))</f>
        <v/>
      </c>
      <c r="AA2301" s="3">
        <f>IF(U2301&gt;0.125,"a_pre",IF(U2301&gt;=0,"b_pre","none"))</f>
        <v/>
      </c>
      <c r="AB2301" s="3">
        <f>AND(Z2301="B_pre",AA2301="a_pre")</f>
        <v/>
      </c>
      <c r="AC2301" s="3">
        <f>AND(Z2301="B_pre",AA2301="b_pre")</f>
        <v/>
      </c>
      <c r="AD2301" s="3">
        <f>AND(Z2301="C_pre",AA2301="a_pre")</f>
        <v/>
      </c>
      <c r="AE2301" s="3">
        <f>AND(Z2301="C_pre",AA2301="b_pre")</f>
        <v/>
      </c>
      <c r="AF2301" s="6">
        <f>待赋值表!C2300</f>
        <v/>
      </c>
      <c r="AG2301" s="3">
        <f t="array" ref="AG2301">IF(AB2301=TRUE,"A",IF(AC2301=TRUE,"B",IF(AD2301=TRUE,"C",IF(AE2301=TRUE,"D","其他"))))</f>
        <v/>
      </c>
      <c r="AH2301" s="3">
        <f>IF(分析表!$E$12&lt;&gt;"ALL",AND(AF2301=分析表!$E$10,AG2301=分析表!$E$12),IF(AF2301=分析表!$E$10,TRUE(),IF(AF2301="ALL",TRUE(),"")))</f>
        <v/>
      </c>
    </row>
    <row r="2302">
      <c r="A2302" s="3">
        <f>COUNTIF($AH$2:AH2302,"TRUE")</f>
        <v/>
      </c>
      <c r="B2302" s="3">
        <f>COUNTIF($AG$2:$AG2302,#REF!)</f>
        <v/>
      </c>
      <c r="C2302" s="56">
        <f>待赋值表!A2301</f>
        <v/>
      </c>
      <c r="E2302" s="6">
        <f>待赋值表!D2301</f>
        <v/>
      </c>
      <c r="F2302" s="6">
        <f>待赋值表!E2301</f>
        <v/>
      </c>
      <c r="G2302" s="6">
        <f>待赋值表!F2301</f>
        <v/>
      </c>
      <c r="H2302" s="6">
        <f>待赋值表!G2301</f>
        <v/>
      </c>
      <c r="I2302" s="6">
        <f>待赋值表!H2301</f>
        <v/>
      </c>
      <c r="J2302" s="6">
        <f>待赋值表!I2301</f>
        <v/>
      </c>
      <c r="K2302" s="6">
        <f>待赋值表!J2301</f>
        <v/>
      </c>
      <c r="L2302" s="6">
        <f>待赋值表!K2301</f>
        <v/>
      </c>
      <c r="M2302" s="6">
        <f>待赋值表!L2301</f>
        <v/>
      </c>
      <c r="N2302" s="6">
        <f>待赋值表!M2301</f>
        <v/>
      </c>
      <c r="O2302" s="6">
        <f>待赋值表!N2301</f>
        <v/>
      </c>
      <c r="P2302" s="6">
        <f>待赋值表!O2301</f>
        <v/>
      </c>
      <c r="Q2302" s="6">
        <f>IF(待赋值表!P2301&lt;&gt;"",待赋值表!P2301,0)</f>
        <v/>
      </c>
      <c r="R2302" s="6">
        <f>待赋值表!Q2301</f>
        <v/>
      </c>
      <c r="S2302" s="6">
        <f>待赋值表!R2301</f>
        <v/>
      </c>
      <c r="T2302" s="6">
        <f>待赋值表!S2301</f>
        <v/>
      </c>
      <c r="U2302" s="6">
        <f>待赋值表!T2301</f>
        <v/>
      </c>
      <c r="V2302" s="6">
        <f>待赋值表!U2301</f>
        <v/>
      </c>
      <c r="W2302" s="6">
        <f>待赋值表!V2301</f>
        <v/>
      </c>
      <c r="X2302" s="6">
        <f>待赋值表!W2301</f>
        <v/>
      </c>
      <c r="Y2302" s="6">
        <f>待赋值表!X2301</f>
        <v/>
      </c>
      <c r="Z2302" s="3">
        <f>IF(M2302&gt;=0.01,"B_pre",IF(M2302&gt;=0,"C_pre","none"))</f>
        <v/>
      </c>
      <c r="AA2302" s="3">
        <f>IF(U2302&gt;0.125,"a_pre",IF(U2302&gt;=0,"b_pre","none"))</f>
        <v/>
      </c>
      <c r="AB2302" s="3">
        <f>AND(Z2302="B_pre",AA2302="a_pre")</f>
        <v/>
      </c>
      <c r="AC2302" s="3">
        <f>AND(Z2302="B_pre",AA2302="b_pre")</f>
        <v/>
      </c>
      <c r="AD2302" s="3">
        <f>AND(Z2302="C_pre",AA2302="a_pre")</f>
        <v/>
      </c>
      <c r="AE2302" s="3">
        <f>AND(Z2302="C_pre",AA2302="b_pre")</f>
        <v/>
      </c>
      <c r="AF2302" s="6">
        <f>待赋值表!C2301</f>
        <v/>
      </c>
      <c r="AG2302" s="3">
        <f t="array" ref="AG2302">IF(AB2302=TRUE,"A",IF(AC2302=TRUE,"B",IF(AD2302=TRUE,"C",IF(AE2302=TRUE,"D","其他"))))</f>
        <v/>
      </c>
      <c r="AH2302" s="3">
        <f>IF(分析表!$E$12&lt;&gt;"ALL",AND(AF2302=分析表!$E$10,AG2302=分析表!$E$12),IF(AF2302=分析表!$E$10,TRUE(),IF(AF2302="ALL",TRUE(),"")))</f>
        <v/>
      </c>
    </row>
    <row r="2303">
      <c r="A2303" s="3">
        <f>COUNTIF($AH$2:AH2303,"TRUE")</f>
        <v/>
      </c>
      <c r="B2303" s="3">
        <f>COUNTIF($AG$2:$AG2303,#REF!)</f>
        <v/>
      </c>
      <c r="C2303" s="56">
        <f>待赋值表!A2302</f>
        <v/>
      </c>
      <c r="E2303" s="6">
        <f>待赋值表!D2302</f>
        <v/>
      </c>
      <c r="F2303" s="6">
        <f>待赋值表!E2302</f>
        <v/>
      </c>
      <c r="G2303" s="6">
        <f>待赋值表!F2302</f>
        <v/>
      </c>
      <c r="H2303" s="6">
        <f>待赋值表!G2302</f>
        <v/>
      </c>
      <c r="I2303" s="6">
        <f>待赋值表!H2302</f>
        <v/>
      </c>
      <c r="J2303" s="6">
        <f>待赋值表!I2302</f>
        <v/>
      </c>
      <c r="K2303" s="6">
        <f>待赋值表!J2302</f>
        <v/>
      </c>
      <c r="L2303" s="6">
        <f>待赋值表!K2302</f>
        <v/>
      </c>
      <c r="M2303" s="6">
        <f>待赋值表!L2302</f>
        <v/>
      </c>
      <c r="N2303" s="6">
        <f>待赋值表!M2302</f>
        <v/>
      </c>
      <c r="O2303" s="6">
        <f>待赋值表!N2302</f>
        <v/>
      </c>
      <c r="P2303" s="6">
        <f>待赋值表!O2302</f>
        <v/>
      </c>
      <c r="Q2303" s="6">
        <f>IF(待赋值表!P2302&lt;&gt;"",待赋值表!P2302,0)</f>
        <v/>
      </c>
      <c r="R2303" s="6">
        <f>待赋值表!Q2302</f>
        <v/>
      </c>
      <c r="S2303" s="6">
        <f>待赋值表!R2302</f>
        <v/>
      </c>
      <c r="T2303" s="6">
        <f>待赋值表!S2302</f>
        <v/>
      </c>
      <c r="U2303" s="6">
        <f>待赋值表!T2302</f>
        <v/>
      </c>
      <c r="V2303" s="6">
        <f>待赋值表!U2302</f>
        <v/>
      </c>
      <c r="W2303" s="6">
        <f>待赋值表!V2302</f>
        <v/>
      </c>
      <c r="X2303" s="6">
        <f>待赋值表!W2302</f>
        <v/>
      </c>
      <c r="Y2303" s="6">
        <f>待赋值表!X2302</f>
        <v/>
      </c>
      <c r="Z2303" s="3">
        <f>IF(M2303&gt;=0.01,"B_pre",IF(M2303&gt;=0,"C_pre","none"))</f>
        <v/>
      </c>
      <c r="AA2303" s="3">
        <f>IF(U2303&gt;0.125,"a_pre",IF(U2303&gt;=0,"b_pre","none"))</f>
        <v/>
      </c>
      <c r="AB2303" s="3">
        <f>AND(Z2303="B_pre",AA2303="a_pre")</f>
        <v/>
      </c>
      <c r="AC2303" s="3">
        <f>AND(Z2303="B_pre",AA2303="b_pre")</f>
        <v/>
      </c>
      <c r="AD2303" s="3">
        <f>AND(Z2303="C_pre",AA2303="a_pre")</f>
        <v/>
      </c>
      <c r="AE2303" s="3">
        <f>AND(Z2303="C_pre",AA2303="b_pre")</f>
        <v/>
      </c>
      <c r="AF2303" s="6">
        <f>待赋值表!C2302</f>
        <v/>
      </c>
      <c r="AG2303" s="3">
        <f t="array" ref="AG2303">IF(AB2303=TRUE,"A",IF(AC2303=TRUE,"B",IF(AD2303=TRUE,"C",IF(AE2303=TRUE,"D","其他"))))</f>
        <v/>
      </c>
      <c r="AH2303" s="3">
        <f>IF(分析表!$E$12&lt;&gt;"ALL",AND(AF2303=分析表!$E$10,AG2303=分析表!$E$12),IF(AF2303=分析表!$E$10,TRUE(),IF(AF2303="ALL",TRUE(),"")))</f>
        <v/>
      </c>
    </row>
    <row r="2304">
      <c r="A2304" s="3">
        <f>COUNTIF($AH$2:AH2304,"TRUE")</f>
        <v/>
      </c>
      <c r="B2304" s="3">
        <f>COUNTIF($AG$2:$AG2304,#REF!)</f>
        <v/>
      </c>
      <c r="C2304" s="56">
        <f>待赋值表!A2303</f>
        <v/>
      </c>
      <c r="E2304" s="6">
        <f>待赋值表!D2303</f>
        <v/>
      </c>
      <c r="F2304" s="6">
        <f>待赋值表!E2303</f>
        <v/>
      </c>
      <c r="G2304" s="6">
        <f>待赋值表!F2303</f>
        <v/>
      </c>
      <c r="H2304" s="6">
        <f>待赋值表!G2303</f>
        <v/>
      </c>
      <c r="I2304" s="6">
        <f>待赋值表!H2303</f>
        <v/>
      </c>
      <c r="J2304" s="6">
        <f>待赋值表!I2303</f>
        <v/>
      </c>
      <c r="K2304" s="6">
        <f>待赋值表!J2303</f>
        <v/>
      </c>
      <c r="L2304" s="6">
        <f>待赋值表!K2303</f>
        <v/>
      </c>
      <c r="M2304" s="6">
        <f>待赋值表!L2303</f>
        <v/>
      </c>
      <c r="N2304" s="6">
        <f>待赋值表!M2303</f>
        <v/>
      </c>
      <c r="O2304" s="6">
        <f>待赋值表!N2303</f>
        <v/>
      </c>
      <c r="P2304" s="6">
        <f>待赋值表!O2303</f>
        <v/>
      </c>
      <c r="Q2304" s="6">
        <f>IF(待赋值表!P2303&lt;&gt;"",待赋值表!P2303,0)</f>
        <v/>
      </c>
      <c r="R2304" s="6">
        <f>待赋值表!Q2303</f>
        <v/>
      </c>
      <c r="S2304" s="6">
        <f>待赋值表!R2303</f>
        <v/>
      </c>
      <c r="T2304" s="6">
        <f>待赋值表!S2303</f>
        <v/>
      </c>
      <c r="U2304" s="6">
        <f>待赋值表!T2303</f>
        <v/>
      </c>
      <c r="V2304" s="6">
        <f>待赋值表!U2303</f>
        <v/>
      </c>
      <c r="W2304" s="6">
        <f>待赋值表!V2303</f>
        <v/>
      </c>
      <c r="X2304" s="6">
        <f>待赋值表!W2303</f>
        <v/>
      </c>
      <c r="Y2304" s="6">
        <f>待赋值表!X2303</f>
        <v/>
      </c>
      <c r="Z2304" s="3">
        <f>IF(M2304&gt;=0.01,"B_pre",IF(M2304&gt;=0,"C_pre","none"))</f>
        <v/>
      </c>
      <c r="AA2304" s="3">
        <f>IF(U2304&gt;0.125,"a_pre",IF(U2304&gt;=0,"b_pre","none"))</f>
        <v/>
      </c>
      <c r="AB2304" s="3">
        <f>AND(Z2304="B_pre",AA2304="a_pre")</f>
        <v/>
      </c>
      <c r="AC2304" s="3">
        <f>AND(Z2304="B_pre",AA2304="b_pre")</f>
        <v/>
      </c>
      <c r="AD2304" s="3">
        <f>AND(Z2304="C_pre",AA2304="a_pre")</f>
        <v/>
      </c>
      <c r="AE2304" s="3">
        <f>AND(Z2304="C_pre",AA2304="b_pre")</f>
        <v/>
      </c>
      <c r="AF2304" s="6">
        <f>待赋值表!C2303</f>
        <v/>
      </c>
      <c r="AG2304" s="3">
        <f t="array" ref="AG2304">IF(AB2304=TRUE,"A",IF(AC2304=TRUE,"B",IF(AD2304=TRUE,"C",IF(AE2304=TRUE,"D","其他"))))</f>
        <v/>
      </c>
      <c r="AH2304" s="3">
        <f>IF(分析表!$E$12&lt;&gt;"ALL",AND(AF2304=分析表!$E$10,AG2304=分析表!$E$12),IF(AF2304=分析表!$E$10,TRUE(),IF(AF2304="ALL",TRUE(),"")))</f>
        <v/>
      </c>
    </row>
    <row r="2305">
      <c r="A2305" s="3">
        <f>COUNTIF($AH$2:AH2305,"TRUE")</f>
        <v/>
      </c>
      <c r="B2305" s="3">
        <f>COUNTIF($AG$2:$AG2305,#REF!)</f>
        <v/>
      </c>
      <c r="C2305" s="56">
        <f>待赋值表!A2304</f>
        <v/>
      </c>
      <c r="E2305" s="6">
        <f>待赋值表!D2304</f>
        <v/>
      </c>
      <c r="F2305" s="6">
        <f>待赋值表!E2304</f>
        <v/>
      </c>
      <c r="G2305" s="6">
        <f>待赋值表!F2304</f>
        <v/>
      </c>
      <c r="H2305" s="6">
        <f>待赋值表!G2304</f>
        <v/>
      </c>
      <c r="I2305" s="6">
        <f>待赋值表!H2304</f>
        <v/>
      </c>
      <c r="J2305" s="6">
        <f>待赋值表!I2304</f>
        <v/>
      </c>
      <c r="K2305" s="6">
        <f>待赋值表!J2304</f>
        <v/>
      </c>
      <c r="L2305" s="6">
        <f>待赋值表!K2304</f>
        <v/>
      </c>
      <c r="M2305" s="6">
        <f>待赋值表!L2304</f>
        <v/>
      </c>
      <c r="N2305" s="6">
        <f>待赋值表!M2304</f>
        <v/>
      </c>
      <c r="O2305" s="6">
        <f>待赋值表!N2304</f>
        <v/>
      </c>
      <c r="P2305" s="6">
        <f>待赋值表!O2304</f>
        <v/>
      </c>
      <c r="Q2305" s="6">
        <f>IF(待赋值表!P2304&lt;&gt;"",待赋值表!P2304,0)</f>
        <v/>
      </c>
      <c r="R2305" s="6">
        <f>待赋值表!Q2304</f>
        <v/>
      </c>
      <c r="S2305" s="6">
        <f>待赋值表!R2304</f>
        <v/>
      </c>
      <c r="T2305" s="6">
        <f>待赋值表!S2304</f>
        <v/>
      </c>
      <c r="U2305" s="6">
        <f>待赋值表!T2304</f>
        <v/>
      </c>
      <c r="V2305" s="6">
        <f>待赋值表!U2304</f>
        <v/>
      </c>
      <c r="W2305" s="6">
        <f>待赋值表!V2304</f>
        <v/>
      </c>
      <c r="X2305" s="6">
        <f>待赋值表!W2304</f>
        <v/>
      </c>
      <c r="Y2305" s="6">
        <f>待赋值表!X2304</f>
        <v/>
      </c>
      <c r="Z2305" s="3">
        <f>IF(M2305&gt;=0.01,"B_pre",IF(M2305&gt;=0,"C_pre","none"))</f>
        <v/>
      </c>
      <c r="AA2305" s="3">
        <f>IF(U2305&gt;0.125,"a_pre",IF(U2305&gt;=0,"b_pre","none"))</f>
        <v/>
      </c>
      <c r="AB2305" s="3">
        <f>AND(Z2305="B_pre",AA2305="a_pre")</f>
        <v/>
      </c>
      <c r="AC2305" s="3">
        <f>AND(Z2305="B_pre",AA2305="b_pre")</f>
        <v/>
      </c>
      <c r="AD2305" s="3">
        <f>AND(Z2305="C_pre",AA2305="a_pre")</f>
        <v/>
      </c>
      <c r="AE2305" s="3">
        <f>AND(Z2305="C_pre",AA2305="b_pre")</f>
        <v/>
      </c>
      <c r="AF2305" s="6">
        <f>待赋值表!C2304</f>
        <v/>
      </c>
      <c r="AG2305" s="3">
        <f t="array" ref="AG2305">IF(AB2305=TRUE,"A",IF(AC2305=TRUE,"B",IF(AD2305=TRUE,"C",IF(AE2305=TRUE,"D","其他"))))</f>
        <v/>
      </c>
      <c r="AH2305" s="3">
        <f>IF(分析表!$E$12&lt;&gt;"ALL",AND(AF2305=分析表!$E$10,AG2305=分析表!$E$12),IF(AF2305=分析表!$E$10,TRUE(),IF(AF2305="ALL",TRUE(),"")))</f>
        <v/>
      </c>
    </row>
    <row r="2306">
      <c r="A2306" s="3">
        <f>COUNTIF($AH$2:AH2306,"TRUE")</f>
        <v/>
      </c>
      <c r="B2306" s="3">
        <f>COUNTIF($AG$2:$AG2306,#REF!)</f>
        <v/>
      </c>
      <c r="C2306" s="56">
        <f>待赋值表!A2305</f>
        <v/>
      </c>
      <c r="E2306" s="6">
        <f>待赋值表!D2305</f>
        <v/>
      </c>
      <c r="F2306" s="6">
        <f>待赋值表!E2305</f>
        <v/>
      </c>
      <c r="G2306" s="6">
        <f>待赋值表!F2305</f>
        <v/>
      </c>
      <c r="H2306" s="6">
        <f>待赋值表!G2305</f>
        <v/>
      </c>
      <c r="I2306" s="6">
        <f>待赋值表!H2305</f>
        <v/>
      </c>
      <c r="J2306" s="6">
        <f>待赋值表!I2305</f>
        <v/>
      </c>
      <c r="K2306" s="6">
        <f>待赋值表!J2305</f>
        <v/>
      </c>
      <c r="L2306" s="6">
        <f>待赋值表!K2305</f>
        <v/>
      </c>
      <c r="M2306" s="6">
        <f>待赋值表!L2305</f>
        <v/>
      </c>
      <c r="N2306" s="6">
        <f>待赋值表!M2305</f>
        <v/>
      </c>
      <c r="O2306" s="6">
        <f>待赋值表!N2305</f>
        <v/>
      </c>
      <c r="P2306" s="6">
        <f>待赋值表!O2305</f>
        <v/>
      </c>
      <c r="Q2306" s="6">
        <f>IF(待赋值表!P2305&lt;&gt;"",待赋值表!P2305,0)</f>
        <v/>
      </c>
      <c r="R2306" s="6">
        <f>待赋值表!Q2305</f>
        <v/>
      </c>
      <c r="S2306" s="6">
        <f>待赋值表!R2305</f>
        <v/>
      </c>
      <c r="T2306" s="6">
        <f>待赋值表!S2305</f>
        <v/>
      </c>
      <c r="U2306" s="6">
        <f>待赋值表!T2305</f>
        <v/>
      </c>
      <c r="V2306" s="6">
        <f>待赋值表!U2305</f>
        <v/>
      </c>
      <c r="W2306" s="6">
        <f>待赋值表!V2305</f>
        <v/>
      </c>
      <c r="X2306" s="6">
        <f>待赋值表!W2305</f>
        <v/>
      </c>
      <c r="Y2306" s="6">
        <f>待赋值表!X2305</f>
        <v/>
      </c>
      <c r="Z2306" s="3">
        <f>IF(M2306&gt;=0.01,"B_pre",IF(M2306&gt;=0,"C_pre","none"))</f>
        <v/>
      </c>
      <c r="AA2306" s="3">
        <f>IF(U2306&gt;0.125,"a_pre",IF(U2306&gt;=0,"b_pre","none"))</f>
        <v/>
      </c>
      <c r="AB2306" s="3">
        <f>AND(Z2306="B_pre",AA2306="a_pre")</f>
        <v/>
      </c>
      <c r="AC2306" s="3">
        <f>AND(Z2306="B_pre",AA2306="b_pre")</f>
        <v/>
      </c>
      <c r="AD2306" s="3">
        <f>AND(Z2306="C_pre",AA2306="a_pre")</f>
        <v/>
      </c>
      <c r="AE2306" s="3">
        <f>AND(Z2306="C_pre",AA2306="b_pre")</f>
        <v/>
      </c>
      <c r="AF2306" s="6">
        <f>待赋值表!C2305</f>
        <v/>
      </c>
      <c r="AG2306" s="3">
        <f t="array" ref="AG2306">IF(AB2306=TRUE,"A",IF(AC2306=TRUE,"B",IF(AD2306=TRUE,"C",IF(AE2306=TRUE,"D","其他"))))</f>
        <v/>
      </c>
      <c r="AH2306" s="3">
        <f>IF(分析表!$E$12&lt;&gt;"ALL",AND(AF2306=分析表!$E$10,AG2306=分析表!$E$12),IF(AF2306=分析表!$E$10,TRUE(),IF(AF2306="ALL",TRUE(),"")))</f>
        <v/>
      </c>
    </row>
    <row r="2307">
      <c r="A2307" s="3">
        <f>COUNTIF($AH$2:AH2307,"TRUE")</f>
        <v/>
      </c>
      <c r="B2307" s="3">
        <f>COUNTIF($AG$2:$AG2307,#REF!)</f>
        <v/>
      </c>
      <c r="C2307" s="56">
        <f>待赋值表!A2306</f>
        <v/>
      </c>
      <c r="E2307" s="6">
        <f>待赋值表!D2306</f>
        <v/>
      </c>
      <c r="F2307" s="6">
        <f>待赋值表!E2306</f>
        <v/>
      </c>
      <c r="G2307" s="6">
        <f>待赋值表!F2306</f>
        <v/>
      </c>
      <c r="H2307" s="6">
        <f>待赋值表!G2306</f>
        <v/>
      </c>
      <c r="I2307" s="6">
        <f>待赋值表!H2306</f>
        <v/>
      </c>
      <c r="J2307" s="6">
        <f>待赋值表!I2306</f>
        <v/>
      </c>
      <c r="K2307" s="6">
        <f>待赋值表!J2306</f>
        <v/>
      </c>
      <c r="L2307" s="6">
        <f>待赋值表!K2306</f>
        <v/>
      </c>
      <c r="M2307" s="6">
        <f>待赋值表!L2306</f>
        <v/>
      </c>
      <c r="N2307" s="6">
        <f>待赋值表!M2306</f>
        <v/>
      </c>
      <c r="O2307" s="6">
        <f>待赋值表!N2306</f>
        <v/>
      </c>
      <c r="P2307" s="6">
        <f>待赋值表!O2306</f>
        <v/>
      </c>
      <c r="Q2307" s="6">
        <f>IF(待赋值表!P2306&lt;&gt;"",待赋值表!P2306,0)</f>
        <v/>
      </c>
      <c r="R2307" s="6">
        <f>待赋值表!Q2306</f>
        <v/>
      </c>
      <c r="S2307" s="6">
        <f>待赋值表!R2306</f>
        <v/>
      </c>
      <c r="T2307" s="6">
        <f>待赋值表!S2306</f>
        <v/>
      </c>
      <c r="U2307" s="6">
        <f>待赋值表!T2306</f>
        <v/>
      </c>
      <c r="V2307" s="6">
        <f>待赋值表!U2306</f>
        <v/>
      </c>
      <c r="W2307" s="6">
        <f>待赋值表!V2306</f>
        <v/>
      </c>
      <c r="X2307" s="6">
        <f>待赋值表!W2306</f>
        <v/>
      </c>
      <c r="Y2307" s="6">
        <f>待赋值表!X2306</f>
        <v/>
      </c>
      <c r="Z2307" s="3">
        <f>IF(M2307&gt;=0.01,"B_pre",IF(M2307&gt;=0,"C_pre","none"))</f>
        <v/>
      </c>
      <c r="AA2307" s="3">
        <f>IF(U2307&gt;0.125,"a_pre",IF(U2307&gt;=0,"b_pre","none"))</f>
        <v/>
      </c>
      <c r="AB2307" s="3">
        <f>AND(Z2307="B_pre",AA2307="a_pre")</f>
        <v/>
      </c>
      <c r="AC2307" s="3">
        <f>AND(Z2307="B_pre",AA2307="b_pre")</f>
        <v/>
      </c>
      <c r="AD2307" s="3">
        <f>AND(Z2307="C_pre",AA2307="a_pre")</f>
        <v/>
      </c>
      <c r="AE2307" s="3">
        <f>AND(Z2307="C_pre",AA2307="b_pre")</f>
        <v/>
      </c>
      <c r="AF2307" s="6">
        <f>待赋值表!C2306</f>
        <v/>
      </c>
      <c r="AG2307" s="3">
        <f t="array" ref="AG2307">IF(AB2307=TRUE,"A",IF(AC2307=TRUE,"B",IF(AD2307=TRUE,"C",IF(AE2307=TRUE,"D","其他"))))</f>
        <v/>
      </c>
      <c r="AH2307" s="3">
        <f>IF(分析表!$E$12&lt;&gt;"ALL",AND(AF2307=分析表!$E$10,AG2307=分析表!$E$12),IF(AF2307=分析表!$E$10,TRUE(),IF(AF2307="ALL",TRUE(),"")))</f>
        <v/>
      </c>
    </row>
    <row r="2308">
      <c r="A2308" s="3">
        <f>COUNTIF($AH$2:AH2308,"TRUE")</f>
        <v/>
      </c>
      <c r="B2308" s="3">
        <f>COUNTIF($AG$2:$AG2308,#REF!)</f>
        <v/>
      </c>
      <c r="C2308" s="56">
        <f>待赋值表!A2307</f>
        <v/>
      </c>
      <c r="E2308" s="6">
        <f>待赋值表!D2307</f>
        <v/>
      </c>
      <c r="F2308" s="6">
        <f>待赋值表!E2307</f>
        <v/>
      </c>
      <c r="G2308" s="6">
        <f>待赋值表!F2307</f>
        <v/>
      </c>
      <c r="H2308" s="6">
        <f>待赋值表!G2307</f>
        <v/>
      </c>
      <c r="I2308" s="6">
        <f>待赋值表!H2307</f>
        <v/>
      </c>
      <c r="J2308" s="6">
        <f>待赋值表!I2307</f>
        <v/>
      </c>
      <c r="K2308" s="6">
        <f>待赋值表!J2307</f>
        <v/>
      </c>
      <c r="L2308" s="6">
        <f>待赋值表!K2307</f>
        <v/>
      </c>
      <c r="M2308" s="6">
        <f>待赋值表!L2307</f>
        <v/>
      </c>
      <c r="N2308" s="6">
        <f>待赋值表!M2307</f>
        <v/>
      </c>
      <c r="O2308" s="6">
        <f>待赋值表!N2307</f>
        <v/>
      </c>
      <c r="P2308" s="6">
        <f>待赋值表!O2307</f>
        <v/>
      </c>
      <c r="Q2308" s="6">
        <f>IF(待赋值表!P2307&lt;&gt;"",待赋值表!P2307,0)</f>
        <v/>
      </c>
      <c r="R2308" s="6">
        <f>待赋值表!Q2307</f>
        <v/>
      </c>
      <c r="S2308" s="6">
        <f>待赋值表!R2307</f>
        <v/>
      </c>
      <c r="T2308" s="6">
        <f>待赋值表!S2307</f>
        <v/>
      </c>
      <c r="U2308" s="6">
        <f>待赋值表!T2307</f>
        <v/>
      </c>
      <c r="V2308" s="6">
        <f>待赋值表!U2307</f>
        <v/>
      </c>
      <c r="W2308" s="6">
        <f>待赋值表!V2307</f>
        <v/>
      </c>
      <c r="X2308" s="6">
        <f>待赋值表!W2307</f>
        <v/>
      </c>
      <c r="Y2308" s="6">
        <f>待赋值表!X2307</f>
        <v/>
      </c>
      <c r="Z2308" s="3">
        <f>IF(M2308&gt;=0.01,"B_pre",IF(M2308&gt;=0,"C_pre","none"))</f>
        <v/>
      </c>
      <c r="AA2308" s="3">
        <f>IF(U2308&gt;0.125,"a_pre",IF(U2308&gt;=0,"b_pre","none"))</f>
        <v/>
      </c>
      <c r="AB2308" s="3">
        <f>AND(Z2308="B_pre",AA2308="a_pre")</f>
        <v/>
      </c>
      <c r="AC2308" s="3">
        <f>AND(Z2308="B_pre",AA2308="b_pre")</f>
        <v/>
      </c>
      <c r="AD2308" s="3">
        <f>AND(Z2308="C_pre",AA2308="a_pre")</f>
        <v/>
      </c>
      <c r="AE2308" s="3">
        <f>AND(Z2308="C_pre",AA2308="b_pre")</f>
        <v/>
      </c>
      <c r="AF2308" s="6">
        <f>待赋值表!C2307</f>
        <v/>
      </c>
      <c r="AG2308" s="3">
        <f t="array" ref="AG2308">IF(AB2308=TRUE,"A",IF(AC2308=TRUE,"B",IF(AD2308=TRUE,"C",IF(AE2308=TRUE,"D","其他"))))</f>
        <v/>
      </c>
      <c r="AH2308" s="3">
        <f>IF(分析表!$E$12&lt;&gt;"ALL",AND(AF2308=分析表!$E$10,AG2308=分析表!$E$12),IF(AF2308=分析表!$E$10,TRUE(),IF(AF2308="ALL",TRUE(),"")))</f>
        <v/>
      </c>
    </row>
    <row r="2309">
      <c r="A2309" s="3">
        <f>COUNTIF($AH$2:AH2309,"TRUE")</f>
        <v/>
      </c>
      <c r="B2309" s="3">
        <f>COUNTIF($AG$2:$AG2309,#REF!)</f>
        <v/>
      </c>
      <c r="C2309" s="56">
        <f>待赋值表!A2308</f>
        <v/>
      </c>
      <c r="E2309" s="6">
        <f>待赋值表!D2308</f>
        <v/>
      </c>
      <c r="F2309" s="6">
        <f>待赋值表!E2308</f>
        <v/>
      </c>
      <c r="G2309" s="6">
        <f>待赋值表!F2308</f>
        <v/>
      </c>
      <c r="H2309" s="6">
        <f>待赋值表!G2308</f>
        <v/>
      </c>
      <c r="I2309" s="6">
        <f>待赋值表!H2308</f>
        <v/>
      </c>
      <c r="J2309" s="6">
        <f>待赋值表!I2308</f>
        <v/>
      </c>
      <c r="K2309" s="6">
        <f>待赋值表!J2308</f>
        <v/>
      </c>
      <c r="L2309" s="6">
        <f>待赋值表!K2308</f>
        <v/>
      </c>
      <c r="M2309" s="6">
        <f>待赋值表!L2308</f>
        <v/>
      </c>
      <c r="N2309" s="6">
        <f>待赋值表!M2308</f>
        <v/>
      </c>
      <c r="O2309" s="6">
        <f>待赋值表!N2308</f>
        <v/>
      </c>
      <c r="P2309" s="6">
        <f>待赋值表!O2308</f>
        <v/>
      </c>
      <c r="Q2309" s="6">
        <f>IF(待赋值表!P2308&lt;&gt;"",待赋值表!P2308,0)</f>
        <v/>
      </c>
      <c r="R2309" s="6">
        <f>待赋值表!Q2308</f>
        <v/>
      </c>
      <c r="S2309" s="6">
        <f>待赋值表!R2308</f>
        <v/>
      </c>
      <c r="T2309" s="6">
        <f>待赋值表!S2308</f>
        <v/>
      </c>
      <c r="U2309" s="6">
        <f>待赋值表!T2308</f>
        <v/>
      </c>
      <c r="V2309" s="6">
        <f>待赋值表!U2308</f>
        <v/>
      </c>
      <c r="W2309" s="6">
        <f>待赋值表!V2308</f>
        <v/>
      </c>
      <c r="X2309" s="6">
        <f>待赋值表!W2308</f>
        <v/>
      </c>
      <c r="Y2309" s="6">
        <f>待赋值表!X2308</f>
        <v/>
      </c>
      <c r="Z2309" s="3">
        <f>IF(M2309&gt;=0.01,"B_pre",IF(M2309&gt;=0,"C_pre","none"))</f>
        <v/>
      </c>
      <c r="AA2309" s="3">
        <f>IF(U2309&gt;0.125,"a_pre",IF(U2309&gt;=0,"b_pre","none"))</f>
        <v/>
      </c>
      <c r="AB2309" s="3">
        <f>AND(Z2309="B_pre",AA2309="a_pre")</f>
        <v/>
      </c>
      <c r="AC2309" s="3">
        <f>AND(Z2309="B_pre",AA2309="b_pre")</f>
        <v/>
      </c>
      <c r="AD2309" s="3">
        <f>AND(Z2309="C_pre",AA2309="a_pre")</f>
        <v/>
      </c>
      <c r="AE2309" s="3">
        <f>AND(Z2309="C_pre",AA2309="b_pre")</f>
        <v/>
      </c>
      <c r="AF2309" s="6">
        <f>待赋值表!C2308</f>
        <v/>
      </c>
      <c r="AG2309" s="3">
        <f t="array" ref="AG2309">IF(AB2309=TRUE,"A",IF(AC2309=TRUE,"B",IF(AD2309=TRUE,"C",IF(AE2309=TRUE,"D","其他"))))</f>
        <v/>
      </c>
      <c r="AH2309" s="3">
        <f>IF(分析表!$E$12&lt;&gt;"ALL",AND(AF2309=分析表!$E$10,AG2309=分析表!$E$12),IF(AF2309=分析表!$E$10,TRUE(),IF(AF2309="ALL",TRUE(),"")))</f>
        <v/>
      </c>
    </row>
    <row r="2310">
      <c r="A2310" s="3">
        <f>COUNTIF($AH$2:AH2310,"TRUE")</f>
        <v/>
      </c>
      <c r="B2310" s="3">
        <f>COUNTIF($AG$2:$AG2310,#REF!)</f>
        <v/>
      </c>
      <c r="C2310" s="56">
        <f>待赋值表!A2309</f>
        <v/>
      </c>
      <c r="E2310" s="6">
        <f>待赋值表!D2309</f>
        <v/>
      </c>
      <c r="F2310" s="6">
        <f>待赋值表!E2309</f>
        <v/>
      </c>
      <c r="G2310" s="6">
        <f>待赋值表!F2309</f>
        <v/>
      </c>
      <c r="H2310" s="6">
        <f>待赋值表!G2309</f>
        <v/>
      </c>
      <c r="I2310" s="6">
        <f>待赋值表!H2309</f>
        <v/>
      </c>
      <c r="J2310" s="6">
        <f>待赋值表!I2309</f>
        <v/>
      </c>
      <c r="K2310" s="6">
        <f>待赋值表!J2309</f>
        <v/>
      </c>
      <c r="L2310" s="6">
        <f>待赋值表!K2309</f>
        <v/>
      </c>
      <c r="M2310" s="6">
        <f>待赋值表!L2309</f>
        <v/>
      </c>
      <c r="N2310" s="6">
        <f>待赋值表!M2309</f>
        <v/>
      </c>
      <c r="O2310" s="6">
        <f>待赋值表!N2309</f>
        <v/>
      </c>
      <c r="P2310" s="6">
        <f>待赋值表!O2309</f>
        <v/>
      </c>
      <c r="Q2310" s="6">
        <f>IF(待赋值表!P2309&lt;&gt;"",待赋值表!P2309,0)</f>
        <v/>
      </c>
      <c r="R2310" s="6">
        <f>待赋值表!Q2309</f>
        <v/>
      </c>
      <c r="S2310" s="6">
        <f>待赋值表!R2309</f>
        <v/>
      </c>
      <c r="T2310" s="6">
        <f>待赋值表!S2309</f>
        <v/>
      </c>
      <c r="U2310" s="6">
        <f>待赋值表!T2309</f>
        <v/>
      </c>
      <c r="V2310" s="6">
        <f>待赋值表!U2309</f>
        <v/>
      </c>
      <c r="W2310" s="6">
        <f>待赋值表!V2309</f>
        <v/>
      </c>
      <c r="X2310" s="6">
        <f>待赋值表!W2309</f>
        <v/>
      </c>
      <c r="Y2310" s="6">
        <f>待赋值表!X2309</f>
        <v/>
      </c>
      <c r="Z2310" s="3">
        <f>IF(M2310&gt;=0.01,"B_pre",IF(M2310&gt;=0,"C_pre","none"))</f>
        <v/>
      </c>
      <c r="AA2310" s="3">
        <f>IF(U2310&gt;0.125,"a_pre",IF(U2310&gt;=0,"b_pre","none"))</f>
        <v/>
      </c>
      <c r="AB2310" s="3">
        <f>AND(Z2310="B_pre",AA2310="a_pre")</f>
        <v/>
      </c>
      <c r="AC2310" s="3">
        <f>AND(Z2310="B_pre",AA2310="b_pre")</f>
        <v/>
      </c>
      <c r="AD2310" s="3">
        <f>AND(Z2310="C_pre",AA2310="a_pre")</f>
        <v/>
      </c>
      <c r="AE2310" s="3">
        <f>AND(Z2310="C_pre",AA2310="b_pre")</f>
        <v/>
      </c>
      <c r="AF2310" s="6">
        <f>待赋值表!C2309</f>
        <v/>
      </c>
      <c r="AG2310" s="3">
        <f t="array" ref="AG2310">IF(AB2310=TRUE,"A",IF(AC2310=TRUE,"B",IF(AD2310=TRUE,"C",IF(AE2310=TRUE,"D","其他"))))</f>
        <v/>
      </c>
      <c r="AH2310" s="3">
        <f>IF(分析表!$E$12&lt;&gt;"ALL",AND(AF2310=分析表!$E$10,AG2310=分析表!$E$12),IF(AF2310=分析表!$E$10,TRUE(),IF(AF2310="ALL",TRUE(),"")))</f>
        <v/>
      </c>
    </row>
    <row r="2311">
      <c r="A2311" s="3">
        <f>COUNTIF($AH$2:AH2311,"TRUE")</f>
        <v/>
      </c>
      <c r="B2311" s="3">
        <f>COUNTIF($AG$2:$AG2311,#REF!)</f>
        <v/>
      </c>
      <c r="C2311" s="56">
        <f>待赋值表!A2310</f>
        <v/>
      </c>
      <c r="E2311" s="6">
        <f>待赋值表!D2310</f>
        <v/>
      </c>
      <c r="F2311" s="6">
        <f>待赋值表!E2310</f>
        <v/>
      </c>
      <c r="G2311" s="6">
        <f>待赋值表!F2310</f>
        <v/>
      </c>
      <c r="H2311" s="6">
        <f>待赋值表!G2310</f>
        <v/>
      </c>
      <c r="I2311" s="6">
        <f>待赋值表!H2310</f>
        <v/>
      </c>
      <c r="J2311" s="6">
        <f>待赋值表!I2310</f>
        <v/>
      </c>
      <c r="K2311" s="6">
        <f>待赋值表!J2310</f>
        <v/>
      </c>
      <c r="L2311" s="6">
        <f>待赋值表!K2310</f>
        <v/>
      </c>
      <c r="M2311" s="6">
        <f>待赋值表!L2310</f>
        <v/>
      </c>
      <c r="N2311" s="6">
        <f>待赋值表!M2310</f>
        <v/>
      </c>
      <c r="O2311" s="6">
        <f>待赋值表!N2310</f>
        <v/>
      </c>
      <c r="P2311" s="6">
        <f>待赋值表!O2310</f>
        <v/>
      </c>
      <c r="Q2311" s="6">
        <f>IF(待赋值表!P2310&lt;&gt;"",待赋值表!P2310,0)</f>
        <v/>
      </c>
      <c r="R2311" s="6">
        <f>待赋值表!Q2310</f>
        <v/>
      </c>
      <c r="S2311" s="6">
        <f>待赋值表!R2310</f>
        <v/>
      </c>
      <c r="T2311" s="6">
        <f>待赋值表!S2310</f>
        <v/>
      </c>
      <c r="U2311" s="6">
        <f>待赋值表!T2310</f>
        <v/>
      </c>
      <c r="V2311" s="6">
        <f>待赋值表!U2310</f>
        <v/>
      </c>
      <c r="W2311" s="6">
        <f>待赋值表!V2310</f>
        <v/>
      </c>
      <c r="X2311" s="6">
        <f>待赋值表!W2310</f>
        <v/>
      </c>
      <c r="Y2311" s="6">
        <f>待赋值表!X2310</f>
        <v/>
      </c>
      <c r="Z2311" s="3">
        <f>IF(M2311&gt;=0.01,"B_pre",IF(M2311&gt;=0,"C_pre","none"))</f>
        <v/>
      </c>
      <c r="AA2311" s="3">
        <f>IF(U2311&gt;0.125,"a_pre",IF(U2311&gt;=0,"b_pre","none"))</f>
        <v/>
      </c>
      <c r="AB2311" s="3">
        <f>AND(Z2311="B_pre",AA2311="a_pre")</f>
        <v/>
      </c>
      <c r="AC2311" s="3">
        <f>AND(Z2311="B_pre",AA2311="b_pre")</f>
        <v/>
      </c>
      <c r="AD2311" s="3">
        <f>AND(Z2311="C_pre",AA2311="a_pre")</f>
        <v/>
      </c>
      <c r="AE2311" s="3">
        <f>AND(Z2311="C_pre",AA2311="b_pre")</f>
        <v/>
      </c>
      <c r="AF2311" s="6">
        <f>待赋值表!C2310</f>
        <v/>
      </c>
      <c r="AG2311" s="3">
        <f t="array" ref="AG2311">IF(AB2311=TRUE,"A",IF(AC2311=TRUE,"B",IF(AD2311=TRUE,"C",IF(AE2311=TRUE,"D","其他"))))</f>
        <v/>
      </c>
      <c r="AH2311" s="3">
        <f>IF(分析表!$E$12&lt;&gt;"ALL",AND(AF2311=分析表!$E$10,AG2311=分析表!$E$12),IF(AF2311=分析表!$E$10,TRUE(),IF(AF2311="ALL",TRUE(),"")))</f>
        <v/>
      </c>
    </row>
    <row r="2312">
      <c r="A2312" s="3">
        <f>COUNTIF($AH$2:AH2312,"TRUE")</f>
        <v/>
      </c>
      <c r="B2312" s="3">
        <f>COUNTIF($AG$2:$AG2312,#REF!)</f>
        <v/>
      </c>
      <c r="C2312" s="56">
        <f>待赋值表!A2311</f>
        <v/>
      </c>
      <c r="E2312" s="6">
        <f>待赋值表!D2311</f>
        <v/>
      </c>
      <c r="F2312" s="6">
        <f>待赋值表!E2311</f>
        <v/>
      </c>
      <c r="G2312" s="6">
        <f>待赋值表!F2311</f>
        <v/>
      </c>
      <c r="H2312" s="6">
        <f>待赋值表!G2311</f>
        <v/>
      </c>
      <c r="I2312" s="6">
        <f>待赋值表!H2311</f>
        <v/>
      </c>
      <c r="J2312" s="6">
        <f>待赋值表!I2311</f>
        <v/>
      </c>
      <c r="K2312" s="6">
        <f>待赋值表!J2311</f>
        <v/>
      </c>
      <c r="L2312" s="6">
        <f>待赋值表!K2311</f>
        <v/>
      </c>
      <c r="M2312" s="6">
        <f>待赋值表!L2311</f>
        <v/>
      </c>
      <c r="N2312" s="6">
        <f>待赋值表!M2311</f>
        <v/>
      </c>
      <c r="O2312" s="6">
        <f>待赋值表!N2311</f>
        <v/>
      </c>
      <c r="P2312" s="6">
        <f>待赋值表!O2311</f>
        <v/>
      </c>
      <c r="Q2312" s="6">
        <f>IF(待赋值表!P2311&lt;&gt;"",待赋值表!P2311,0)</f>
        <v/>
      </c>
      <c r="R2312" s="6">
        <f>待赋值表!Q2311</f>
        <v/>
      </c>
      <c r="S2312" s="6">
        <f>待赋值表!R2311</f>
        <v/>
      </c>
      <c r="T2312" s="6">
        <f>待赋值表!S2311</f>
        <v/>
      </c>
      <c r="U2312" s="6">
        <f>待赋值表!T2311</f>
        <v/>
      </c>
      <c r="V2312" s="6">
        <f>待赋值表!U2311</f>
        <v/>
      </c>
      <c r="W2312" s="6">
        <f>待赋值表!V2311</f>
        <v/>
      </c>
      <c r="X2312" s="6">
        <f>待赋值表!W2311</f>
        <v/>
      </c>
      <c r="Y2312" s="6">
        <f>待赋值表!X2311</f>
        <v/>
      </c>
      <c r="Z2312" s="3">
        <f>IF(M2312&gt;=0.01,"B_pre",IF(M2312&gt;=0,"C_pre","none"))</f>
        <v/>
      </c>
      <c r="AA2312" s="3">
        <f>IF(U2312&gt;0.125,"a_pre",IF(U2312&gt;=0,"b_pre","none"))</f>
        <v/>
      </c>
      <c r="AB2312" s="3">
        <f>AND(Z2312="B_pre",AA2312="a_pre")</f>
        <v/>
      </c>
      <c r="AC2312" s="3">
        <f>AND(Z2312="B_pre",AA2312="b_pre")</f>
        <v/>
      </c>
      <c r="AD2312" s="3">
        <f>AND(Z2312="C_pre",AA2312="a_pre")</f>
        <v/>
      </c>
      <c r="AE2312" s="3">
        <f>AND(Z2312="C_pre",AA2312="b_pre")</f>
        <v/>
      </c>
      <c r="AF2312" s="6">
        <f>待赋值表!C2311</f>
        <v/>
      </c>
      <c r="AG2312" s="3">
        <f t="array" ref="AG2312">IF(AB2312=TRUE,"A",IF(AC2312=TRUE,"B",IF(AD2312=TRUE,"C",IF(AE2312=TRUE,"D","其他"))))</f>
        <v/>
      </c>
      <c r="AH2312" s="3">
        <f>IF(分析表!$E$12&lt;&gt;"ALL",AND(AF2312=分析表!$E$10,AG2312=分析表!$E$12),IF(AF2312=分析表!$E$10,TRUE(),IF(AF2312="ALL",TRUE(),"")))</f>
        <v/>
      </c>
    </row>
    <row r="2313">
      <c r="A2313" s="3">
        <f>COUNTIF($AH$2:AH2313,"TRUE")</f>
        <v/>
      </c>
      <c r="B2313" s="3">
        <f>COUNTIF($AG$2:$AG2313,#REF!)</f>
        <v/>
      </c>
      <c r="C2313" s="56">
        <f>待赋值表!A2312</f>
        <v/>
      </c>
      <c r="E2313" s="6">
        <f>待赋值表!D2312</f>
        <v/>
      </c>
      <c r="F2313" s="6">
        <f>待赋值表!E2312</f>
        <v/>
      </c>
      <c r="G2313" s="6">
        <f>待赋值表!F2312</f>
        <v/>
      </c>
      <c r="H2313" s="6">
        <f>待赋值表!G2312</f>
        <v/>
      </c>
      <c r="I2313" s="6">
        <f>待赋值表!H2312</f>
        <v/>
      </c>
      <c r="J2313" s="6">
        <f>待赋值表!I2312</f>
        <v/>
      </c>
      <c r="K2313" s="6">
        <f>待赋值表!J2312</f>
        <v/>
      </c>
      <c r="L2313" s="6">
        <f>待赋值表!K2312</f>
        <v/>
      </c>
      <c r="M2313" s="6">
        <f>待赋值表!L2312</f>
        <v/>
      </c>
      <c r="N2313" s="6">
        <f>待赋值表!M2312</f>
        <v/>
      </c>
      <c r="O2313" s="6">
        <f>待赋值表!N2312</f>
        <v/>
      </c>
      <c r="P2313" s="6">
        <f>待赋值表!O2312</f>
        <v/>
      </c>
      <c r="Q2313" s="6">
        <f>IF(待赋值表!P2312&lt;&gt;"",待赋值表!P2312,0)</f>
        <v/>
      </c>
      <c r="R2313" s="6">
        <f>待赋值表!Q2312</f>
        <v/>
      </c>
      <c r="S2313" s="6">
        <f>待赋值表!R2312</f>
        <v/>
      </c>
      <c r="T2313" s="6">
        <f>待赋值表!S2312</f>
        <v/>
      </c>
      <c r="U2313" s="6">
        <f>待赋值表!T2312</f>
        <v/>
      </c>
      <c r="V2313" s="6">
        <f>待赋值表!U2312</f>
        <v/>
      </c>
      <c r="W2313" s="6">
        <f>待赋值表!V2312</f>
        <v/>
      </c>
      <c r="X2313" s="6">
        <f>待赋值表!W2312</f>
        <v/>
      </c>
      <c r="Y2313" s="6">
        <f>待赋值表!X2312</f>
        <v/>
      </c>
      <c r="Z2313" s="3">
        <f>IF(M2313&gt;=0.01,"B_pre",IF(M2313&gt;=0,"C_pre","none"))</f>
        <v/>
      </c>
      <c r="AA2313" s="3">
        <f>IF(U2313&gt;0.125,"a_pre",IF(U2313&gt;=0,"b_pre","none"))</f>
        <v/>
      </c>
      <c r="AB2313" s="3">
        <f>AND(Z2313="B_pre",AA2313="a_pre")</f>
        <v/>
      </c>
      <c r="AC2313" s="3">
        <f>AND(Z2313="B_pre",AA2313="b_pre")</f>
        <v/>
      </c>
      <c r="AD2313" s="3">
        <f>AND(Z2313="C_pre",AA2313="a_pre")</f>
        <v/>
      </c>
      <c r="AE2313" s="3">
        <f>AND(Z2313="C_pre",AA2313="b_pre")</f>
        <v/>
      </c>
      <c r="AF2313" s="6">
        <f>待赋值表!C2312</f>
        <v/>
      </c>
      <c r="AG2313" s="3">
        <f t="array" ref="AG2313">IF(AB2313=TRUE,"A",IF(AC2313=TRUE,"B",IF(AD2313=TRUE,"C",IF(AE2313=TRUE,"D","其他"))))</f>
        <v/>
      </c>
      <c r="AH2313" s="3">
        <f>IF(分析表!$E$12&lt;&gt;"ALL",AND(AF2313=分析表!$E$10,AG2313=分析表!$E$12),IF(AF2313=分析表!$E$10,TRUE(),IF(AF2313="ALL",TRUE(),"")))</f>
        <v/>
      </c>
    </row>
    <row r="2314">
      <c r="A2314" s="3">
        <f>COUNTIF($AH$2:AH2314,"TRUE")</f>
        <v/>
      </c>
      <c r="B2314" s="3">
        <f>COUNTIF($AG$2:$AG2314,#REF!)</f>
        <v/>
      </c>
      <c r="C2314" s="56">
        <f>待赋值表!A2313</f>
        <v/>
      </c>
      <c r="E2314" s="6">
        <f>待赋值表!D2313</f>
        <v/>
      </c>
      <c r="F2314" s="6">
        <f>待赋值表!E2313</f>
        <v/>
      </c>
      <c r="G2314" s="6">
        <f>待赋值表!F2313</f>
        <v/>
      </c>
      <c r="H2314" s="6">
        <f>待赋值表!G2313</f>
        <v/>
      </c>
      <c r="I2314" s="6">
        <f>待赋值表!H2313</f>
        <v/>
      </c>
      <c r="J2314" s="6">
        <f>待赋值表!I2313</f>
        <v/>
      </c>
      <c r="K2314" s="6">
        <f>待赋值表!J2313</f>
        <v/>
      </c>
      <c r="L2314" s="6">
        <f>待赋值表!K2313</f>
        <v/>
      </c>
      <c r="M2314" s="6">
        <f>待赋值表!L2313</f>
        <v/>
      </c>
      <c r="N2314" s="6">
        <f>待赋值表!M2313</f>
        <v/>
      </c>
      <c r="O2314" s="6">
        <f>待赋值表!N2313</f>
        <v/>
      </c>
      <c r="P2314" s="6">
        <f>待赋值表!O2313</f>
        <v/>
      </c>
      <c r="Q2314" s="6">
        <f>IF(待赋值表!P2313&lt;&gt;"",待赋值表!P2313,0)</f>
        <v/>
      </c>
      <c r="R2314" s="6">
        <f>待赋值表!Q2313</f>
        <v/>
      </c>
      <c r="S2314" s="6">
        <f>待赋值表!R2313</f>
        <v/>
      </c>
      <c r="T2314" s="6">
        <f>待赋值表!S2313</f>
        <v/>
      </c>
      <c r="U2314" s="6">
        <f>待赋值表!T2313</f>
        <v/>
      </c>
      <c r="V2314" s="6">
        <f>待赋值表!U2313</f>
        <v/>
      </c>
      <c r="W2314" s="6">
        <f>待赋值表!V2313</f>
        <v/>
      </c>
      <c r="X2314" s="6">
        <f>待赋值表!W2313</f>
        <v/>
      </c>
      <c r="Y2314" s="6">
        <f>待赋值表!X2313</f>
        <v/>
      </c>
      <c r="Z2314" s="3">
        <f>IF(M2314&gt;=0.01,"B_pre",IF(M2314&gt;=0,"C_pre","none"))</f>
        <v/>
      </c>
      <c r="AA2314" s="3">
        <f>IF(U2314&gt;0.125,"a_pre",IF(U2314&gt;=0,"b_pre","none"))</f>
        <v/>
      </c>
      <c r="AB2314" s="3">
        <f>AND(Z2314="B_pre",AA2314="a_pre")</f>
        <v/>
      </c>
      <c r="AC2314" s="3">
        <f>AND(Z2314="B_pre",AA2314="b_pre")</f>
        <v/>
      </c>
      <c r="AD2314" s="3">
        <f>AND(Z2314="C_pre",AA2314="a_pre")</f>
        <v/>
      </c>
      <c r="AE2314" s="3">
        <f>AND(Z2314="C_pre",AA2314="b_pre")</f>
        <v/>
      </c>
      <c r="AF2314" s="6">
        <f>待赋值表!C2313</f>
        <v/>
      </c>
      <c r="AG2314" s="3">
        <f t="array" ref="AG2314">IF(AB2314=TRUE,"A",IF(AC2314=TRUE,"B",IF(AD2314=TRUE,"C",IF(AE2314=TRUE,"D","其他"))))</f>
        <v/>
      </c>
      <c r="AH2314" s="3">
        <f>IF(分析表!$E$12&lt;&gt;"ALL",AND(AF2314=分析表!$E$10,AG2314=分析表!$E$12),IF(AF2314=分析表!$E$10,TRUE(),IF(AF2314="ALL",TRUE(),"")))</f>
        <v/>
      </c>
    </row>
    <row r="2315">
      <c r="A2315" s="3">
        <f>COUNTIF($AH$2:AH2315,"TRUE")</f>
        <v/>
      </c>
      <c r="B2315" s="3">
        <f>COUNTIF($AG$2:$AG2315,#REF!)</f>
        <v/>
      </c>
      <c r="C2315" s="56">
        <f>待赋值表!A2314</f>
        <v/>
      </c>
      <c r="E2315" s="6">
        <f>待赋值表!D2314</f>
        <v/>
      </c>
      <c r="F2315" s="6">
        <f>待赋值表!E2314</f>
        <v/>
      </c>
      <c r="G2315" s="6">
        <f>待赋值表!F2314</f>
        <v/>
      </c>
      <c r="H2315" s="6">
        <f>待赋值表!G2314</f>
        <v/>
      </c>
      <c r="I2315" s="6">
        <f>待赋值表!H2314</f>
        <v/>
      </c>
      <c r="J2315" s="6">
        <f>待赋值表!I2314</f>
        <v/>
      </c>
      <c r="K2315" s="6">
        <f>待赋值表!J2314</f>
        <v/>
      </c>
      <c r="L2315" s="6">
        <f>待赋值表!K2314</f>
        <v/>
      </c>
      <c r="M2315" s="6">
        <f>待赋值表!L2314</f>
        <v/>
      </c>
      <c r="N2315" s="6">
        <f>待赋值表!M2314</f>
        <v/>
      </c>
      <c r="O2315" s="6">
        <f>待赋值表!N2314</f>
        <v/>
      </c>
      <c r="P2315" s="6">
        <f>待赋值表!O2314</f>
        <v/>
      </c>
      <c r="Q2315" s="6">
        <f>IF(待赋值表!P2314&lt;&gt;"",待赋值表!P2314,0)</f>
        <v/>
      </c>
      <c r="R2315" s="6">
        <f>待赋值表!Q2314</f>
        <v/>
      </c>
      <c r="S2315" s="6">
        <f>待赋值表!R2314</f>
        <v/>
      </c>
      <c r="T2315" s="6">
        <f>待赋值表!S2314</f>
        <v/>
      </c>
      <c r="U2315" s="6">
        <f>待赋值表!T2314</f>
        <v/>
      </c>
      <c r="V2315" s="6">
        <f>待赋值表!U2314</f>
        <v/>
      </c>
      <c r="W2315" s="6">
        <f>待赋值表!V2314</f>
        <v/>
      </c>
      <c r="X2315" s="6">
        <f>待赋值表!W2314</f>
        <v/>
      </c>
      <c r="Y2315" s="6">
        <f>待赋值表!X2314</f>
        <v/>
      </c>
      <c r="Z2315" s="3">
        <f>IF(M2315&gt;=0.01,"B_pre",IF(M2315&gt;=0,"C_pre","none"))</f>
        <v/>
      </c>
      <c r="AA2315" s="3">
        <f>IF(U2315&gt;0.125,"a_pre",IF(U2315&gt;=0,"b_pre","none"))</f>
        <v/>
      </c>
      <c r="AB2315" s="3">
        <f>AND(Z2315="B_pre",AA2315="a_pre")</f>
        <v/>
      </c>
      <c r="AC2315" s="3">
        <f>AND(Z2315="B_pre",AA2315="b_pre")</f>
        <v/>
      </c>
      <c r="AD2315" s="3">
        <f>AND(Z2315="C_pre",AA2315="a_pre")</f>
        <v/>
      </c>
      <c r="AE2315" s="3">
        <f>AND(Z2315="C_pre",AA2315="b_pre")</f>
        <v/>
      </c>
      <c r="AF2315" s="6">
        <f>待赋值表!C2314</f>
        <v/>
      </c>
      <c r="AG2315" s="3">
        <f t="array" ref="AG2315">IF(AB2315=TRUE,"A",IF(AC2315=TRUE,"B",IF(AD2315=TRUE,"C",IF(AE2315=TRUE,"D","其他"))))</f>
        <v/>
      </c>
      <c r="AH2315" s="3">
        <f>IF(分析表!$E$12&lt;&gt;"ALL",AND(AF2315=分析表!$E$10,AG2315=分析表!$E$12),IF(AF2315=分析表!$E$10,TRUE(),IF(AF2315="ALL",TRUE(),"")))</f>
        <v/>
      </c>
    </row>
    <row r="2316">
      <c r="A2316" s="3">
        <f>COUNTIF($AH$2:AH2316,"TRUE")</f>
        <v/>
      </c>
      <c r="B2316" s="3">
        <f>COUNTIF($AG$2:$AG2316,#REF!)</f>
        <v/>
      </c>
      <c r="C2316" s="56">
        <f>待赋值表!A2315</f>
        <v/>
      </c>
      <c r="E2316" s="6">
        <f>待赋值表!D2315</f>
        <v/>
      </c>
      <c r="F2316" s="6">
        <f>待赋值表!E2315</f>
        <v/>
      </c>
      <c r="G2316" s="6">
        <f>待赋值表!F2315</f>
        <v/>
      </c>
      <c r="H2316" s="6">
        <f>待赋值表!G2315</f>
        <v/>
      </c>
      <c r="I2316" s="6">
        <f>待赋值表!H2315</f>
        <v/>
      </c>
      <c r="J2316" s="6">
        <f>待赋值表!I2315</f>
        <v/>
      </c>
      <c r="K2316" s="6">
        <f>待赋值表!J2315</f>
        <v/>
      </c>
      <c r="L2316" s="6">
        <f>待赋值表!K2315</f>
        <v/>
      </c>
      <c r="M2316" s="6">
        <f>待赋值表!L2315</f>
        <v/>
      </c>
      <c r="N2316" s="6">
        <f>待赋值表!M2315</f>
        <v/>
      </c>
      <c r="O2316" s="6">
        <f>待赋值表!N2315</f>
        <v/>
      </c>
      <c r="P2316" s="6">
        <f>待赋值表!O2315</f>
        <v/>
      </c>
      <c r="Q2316" s="6">
        <f>IF(待赋值表!P2315&lt;&gt;"",待赋值表!P2315,0)</f>
        <v/>
      </c>
      <c r="R2316" s="6">
        <f>待赋值表!Q2315</f>
        <v/>
      </c>
      <c r="S2316" s="6">
        <f>待赋值表!R2315</f>
        <v/>
      </c>
      <c r="T2316" s="6">
        <f>待赋值表!S2315</f>
        <v/>
      </c>
      <c r="U2316" s="6">
        <f>待赋值表!T2315</f>
        <v/>
      </c>
      <c r="V2316" s="6">
        <f>待赋值表!U2315</f>
        <v/>
      </c>
      <c r="W2316" s="6">
        <f>待赋值表!V2315</f>
        <v/>
      </c>
      <c r="X2316" s="6">
        <f>待赋值表!W2315</f>
        <v/>
      </c>
      <c r="Y2316" s="6">
        <f>待赋值表!X2315</f>
        <v/>
      </c>
      <c r="Z2316" s="3">
        <f>IF(M2316&gt;=0.01,"B_pre",IF(M2316&gt;=0,"C_pre","none"))</f>
        <v/>
      </c>
      <c r="AA2316" s="3">
        <f>IF(U2316&gt;0.125,"a_pre",IF(U2316&gt;=0,"b_pre","none"))</f>
        <v/>
      </c>
      <c r="AB2316" s="3">
        <f>AND(Z2316="B_pre",AA2316="a_pre")</f>
        <v/>
      </c>
      <c r="AC2316" s="3">
        <f>AND(Z2316="B_pre",AA2316="b_pre")</f>
        <v/>
      </c>
      <c r="AD2316" s="3">
        <f>AND(Z2316="C_pre",AA2316="a_pre")</f>
        <v/>
      </c>
      <c r="AE2316" s="3">
        <f>AND(Z2316="C_pre",AA2316="b_pre")</f>
        <v/>
      </c>
      <c r="AF2316" s="6">
        <f>待赋值表!C2315</f>
        <v/>
      </c>
      <c r="AG2316" s="3">
        <f t="array" ref="AG2316">IF(AB2316=TRUE,"A",IF(AC2316=TRUE,"B",IF(AD2316=TRUE,"C",IF(AE2316=TRUE,"D","其他"))))</f>
        <v/>
      </c>
      <c r="AH2316" s="3">
        <f>IF(分析表!$E$12&lt;&gt;"ALL",AND(AF2316=分析表!$E$10,AG2316=分析表!$E$12),IF(AF2316=分析表!$E$10,TRUE(),IF(AF2316="ALL",TRUE(),"")))</f>
        <v/>
      </c>
    </row>
    <row r="2317">
      <c r="A2317" s="3">
        <f>COUNTIF($AH$2:AH2317,"TRUE")</f>
        <v/>
      </c>
      <c r="B2317" s="3">
        <f>COUNTIF($AG$2:$AG2317,#REF!)</f>
        <v/>
      </c>
      <c r="C2317" s="56">
        <f>待赋值表!A2316</f>
        <v/>
      </c>
      <c r="E2317" s="6">
        <f>待赋值表!D2316</f>
        <v/>
      </c>
      <c r="F2317" s="6">
        <f>待赋值表!E2316</f>
        <v/>
      </c>
      <c r="G2317" s="6">
        <f>待赋值表!F2316</f>
        <v/>
      </c>
      <c r="H2317" s="6">
        <f>待赋值表!G2316</f>
        <v/>
      </c>
      <c r="I2317" s="6">
        <f>待赋值表!H2316</f>
        <v/>
      </c>
      <c r="J2317" s="6">
        <f>待赋值表!I2316</f>
        <v/>
      </c>
      <c r="K2317" s="6">
        <f>待赋值表!J2316</f>
        <v/>
      </c>
      <c r="L2317" s="6">
        <f>待赋值表!K2316</f>
        <v/>
      </c>
      <c r="M2317" s="6">
        <f>待赋值表!L2316</f>
        <v/>
      </c>
      <c r="N2317" s="6">
        <f>待赋值表!M2316</f>
        <v/>
      </c>
      <c r="O2317" s="6">
        <f>待赋值表!N2316</f>
        <v/>
      </c>
      <c r="P2317" s="6">
        <f>待赋值表!O2316</f>
        <v/>
      </c>
      <c r="Q2317" s="6">
        <f>IF(待赋值表!P2316&lt;&gt;"",待赋值表!P2316,0)</f>
        <v/>
      </c>
      <c r="R2317" s="6">
        <f>待赋值表!Q2316</f>
        <v/>
      </c>
      <c r="S2317" s="6">
        <f>待赋值表!R2316</f>
        <v/>
      </c>
      <c r="T2317" s="6">
        <f>待赋值表!S2316</f>
        <v/>
      </c>
      <c r="U2317" s="6">
        <f>待赋值表!T2316</f>
        <v/>
      </c>
      <c r="V2317" s="6">
        <f>待赋值表!U2316</f>
        <v/>
      </c>
      <c r="W2317" s="6">
        <f>待赋值表!V2316</f>
        <v/>
      </c>
      <c r="X2317" s="6">
        <f>待赋值表!W2316</f>
        <v/>
      </c>
      <c r="Y2317" s="6">
        <f>待赋值表!X2316</f>
        <v/>
      </c>
      <c r="Z2317" s="3">
        <f>IF(M2317&gt;=0.01,"B_pre",IF(M2317&gt;=0,"C_pre","none"))</f>
        <v/>
      </c>
      <c r="AA2317" s="3">
        <f>IF(U2317&gt;0.125,"a_pre",IF(U2317&gt;=0,"b_pre","none"))</f>
        <v/>
      </c>
      <c r="AB2317" s="3">
        <f>AND(Z2317="B_pre",AA2317="a_pre")</f>
        <v/>
      </c>
      <c r="AC2317" s="3">
        <f>AND(Z2317="B_pre",AA2317="b_pre")</f>
        <v/>
      </c>
      <c r="AD2317" s="3">
        <f>AND(Z2317="C_pre",AA2317="a_pre")</f>
        <v/>
      </c>
      <c r="AE2317" s="3">
        <f>AND(Z2317="C_pre",AA2317="b_pre")</f>
        <v/>
      </c>
      <c r="AF2317" s="6">
        <f>待赋值表!C2316</f>
        <v/>
      </c>
      <c r="AG2317" s="3">
        <f t="array" ref="AG2317">IF(AB2317=TRUE,"A",IF(AC2317=TRUE,"B",IF(AD2317=TRUE,"C",IF(AE2317=TRUE,"D","其他"))))</f>
        <v/>
      </c>
      <c r="AH2317" s="3">
        <f>IF(分析表!$E$12&lt;&gt;"ALL",AND(AF2317=分析表!$E$10,AG2317=分析表!$E$12),IF(AF2317=分析表!$E$10,TRUE(),IF(AF2317="ALL",TRUE(),"")))</f>
        <v/>
      </c>
    </row>
    <row r="2318">
      <c r="A2318" s="3">
        <f>COUNTIF($AH$2:AH2318,"TRUE")</f>
        <v/>
      </c>
      <c r="B2318" s="3">
        <f>COUNTIF($AG$2:$AG2318,#REF!)</f>
        <v/>
      </c>
      <c r="C2318" s="56">
        <f>待赋值表!A2317</f>
        <v/>
      </c>
      <c r="E2318" s="6">
        <f>待赋值表!D2317</f>
        <v/>
      </c>
      <c r="F2318" s="6">
        <f>待赋值表!E2317</f>
        <v/>
      </c>
      <c r="G2318" s="6">
        <f>待赋值表!F2317</f>
        <v/>
      </c>
      <c r="H2318" s="6">
        <f>待赋值表!G2317</f>
        <v/>
      </c>
      <c r="I2318" s="6">
        <f>待赋值表!H2317</f>
        <v/>
      </c>
      <c r="J2318" s="6">
        <f>待赋值表!I2317</f>
        <v/>
      </c>
      <c r="K2318" s="6">
        <f>待赋值表!J2317</f>
        <v/>
      </c>
      <c r="L2318" s="6">
        <f>待赋值表!K2317</f>
        <v/>
      </c>
      <c r="M2318" s="6">
        <f>待赋值表!L2317</f>
        <v/>
      </c>
      <c r="N2318" s="6">
        <f>待赋值表!M2317</f>
        <v/>
      </c>
      <c r="O2318" s="6">
        <f>待赋值表!N2317</f>
        <v/>
      </c>
      <c r="P2318" s="6">
        <f>待赋值表!O2317</f>
        <v/>
      </c>
      <c r="Q2318" s="6">
        <f>IF(待赋值表!P2317&lt;&gt;"",待赋值表!P2317,0)</f>
        <v/>
      </c>
      <c r="R2318" s="6">
        <f>待赋值表!Q2317</f>
        <v/>
      </c>
      <c r="S2318" s="6">
        <f>待赋值表!R2317</f>
        <v/>
      </c>
      <c r="T2318" s="6">
        <f>待赋值表!S2317</f>
        <v/>
      </c>
      <c r="U2318" s="6">
        <f>待赋值表!T2317</f>
        <v/>
      </c>
      <c r="V2318" s="6">
        <f>待赋值表!U2317</f>
        <v/>
      </c>
      <c r="W2318" s="6">
        <f>待赋值表!V2317</f>
        <v/>
      </c>
      <c r="X2318" s="6">
        <f>待赋值表!W2317</f>
        <v/>
      </c>
      <c r="Y2318" s="6">
        <f>待赋值表!X2317</f>
        <v/>
      </c>
      <c r="Z2318" s="3">
        <f>IF(M2318&gt;=0.01,"B_pre",IF(M2318&gt;=0,"C_pre","none"))</f>
        <v/>
      </c>
      <c r="AA2318" s="3">
        <f>IF(U2318&gt;0.125,"a_pre",IF(U2318&gt;=0,"b_pre","none"))</f>
        <v/>
      </c>
      <c r="AB2318" s="3">
        <f>AND(Z2318="B_pre",AA2318="a_pre")</f>
        <v/>
      </c>
      <c r="AC2318" s="3">
        <f>AND(Z2318="B_pre",AA2318="b_pre")</f>
        <v/>
      </c>
      <c r="AD2318" s="3">
        <f>AND(Z2318="C_pre",AA2318="a_pre")</f>
        <v/>
      </c>
      <c r="AE2318" s="3">
        <f>AND(Z2318="C_pre",AA2318="b_pre")</f>
        <v/>
      </c>
      <c r="AF2318" s="6">
        <f>待赋值表!C2317</f>
        <v/>
      </c>
      <c r="AG2318" s="3">
        <f t="array" ref="AG2318">IF(AB2318=TRUE,"A",IF(AC2318=TRUE,"B",IF(AD2318=TRUE,"C",IF(AE2318=TRUE,"D","其他"))))</f>
        <v/>
      </c>
      <c r="AH2318" s="3">
        <f>IF(分析表!$E$12&lt;&gt;"ALL",AND(AF2318=分析表!$E$10,AG2318=分析表!$E$12),IF(AF2318=分析表!$E$10,TRUE(),IF(AF2318="ALL",TRUE(),"")))</f>
        <v/>
      </c>
    </row>
    <row r="2319">
      <c r="A2319" s="3">
        <f>COUNTIF($AH$2:AH2319,"TRUE")</f>
        <v/>
      </c>
      <c r="B2319" s="3">
        <f>COUNTIF($AG$2:$AG2319,#REF!)</f>
        <v/>
      </c>
      <c r="C2319" s="56">
        <f>待赋值表!A2318</f>
        <v/>
      </c>
      <c r="E2319" s="6">
        <f>待赋值表!D2318</f>
        <v/>
      </c>
      <c r="F2319" s="6">
        <f>待赋值表!E2318</f>
        <v/>
      </c>
      <c r="G2319" s="6">
        <f>待赋值表!F2318</f>
        <v/>
      </c>
      <c r="H2319" s="6">
        <f>待赋值表!G2318</f>
        <v/>
      </c>
      <c r="I2319" s="6">
        <f>待赋值表!H2318</f>
        <v/>
      </c>
      <c r="J2319" s="6">
        <f>待赋值表!I2318</f>
        <v/>
      </c>
      <c r="K2319" s="6">
        <f>待赋值表!J2318</f>
        <v/>
      </c>
      <c r="L2319" s="6">
        <f>待赋值表!K2318</f>
        <v/>
      </c>
      <c r="M2319" s="6">
        <f>待赋值表!L2318</f>
        <v/>
      </c>
      <c r="N2319" s="6">
        <f>待赋值表!M2318</f>
        <v/>
      </c>
      <c r="O2319" s="6">
        <f>待赋值表!N2318</f>
        <v/>
      </c>
      <c r="P2319" s="6">
        <f>待赋值表!O2318</f>
        <v/>
      </c>
      <c r="Q2319" s="6">
        <f>IF(待赋值表!P2318&lt;&gt;"",待赋值表!P2318,0)</f>
        <v/>
      </c>
      <c r="R2319" s="6">
        <f>待赋值表!Q2318</f>
        <v/>
      </c>
      <c r="S2319" s="6">
        <f>待赋值表!R2318</f>
        <v/>
      </c>
      <c r="T2319" s="6">
        <f>待赋值表!S2318</f>
        <v/>
      </c>
      <c r="U2319" s="6">
        <f>待赋值表!T2318</f>
        <v/>
      </c>
      <c r="V2319" s="6">
        <f>待赋值表!U2318</f>
        <v/>
      </c>
      <c r="W2319" s="6">
        <f>待赋值表!V2318</f>
        <v/>
      </c>
      <c r="X2319" s="6">
        <f>待赋值表!W2318</f>
        <v/>
      </c>
      <c r="Y2319" s="6">
        <f>待赋值表!X2318</f>
        <v/>
      </c>
      <c r="Z2319" s="3">
        <f>IF(M2319&gt;=0.01,"B_pre",IF(M2319&gt;=0,"C_pre","none"))</f>
        <v/>
      </c>
      <c r="AA2319" s="3">
        <f>IF(U2319&gt;0.125,"a_pre",IF(U2319&gt;=0,"b_pre","none"))</f>
        <v/>
      </c>
      <c r="AB2319" s="3">
        <f>AND(Z2319="B_pre",AA2319="a_pre")</f>
        <v/>
      </c>
      <c r="AC2319" s="3">
        <f>AND(Z2319="B_pre",AA2319="b_pre")</f>
        <v/>
      </c>
      <c r="AD2319" s="3">
        <f>AND(Z2319="C_pre",AA2319="a_pre")</f>
        <v/>
      </c>
      <c r="AE2319" s="3">
        <f>AND(Z2319="C_pre",AA2319="b_pre")</f>
        <v/>
      </c>
      <c r="AF2319" s="6">
        <f>待赋值表!C2318</f>
        <v/>
      </c>
      <c r="AG2319" s="3">
        <f t="array" ref="AG2319">IF(AB2319=TRUE,"A",IF(AC2319=TRUE,"B",IF(AD2319=TRUE,"C",IF(AE2319=TRUE,"D","其他"))))</f>
        <v/>
      </c>
      <c r="AH2319" s="3">
        <f>IF(分析表!$E$12&lt;&gt;"ALL",AND(AF2319=分析表!$E$10,AG2319=分析表!$E$12),IF(AF2319=分析表!$E$10,TRUE(),IF(AF2319="ALL",TRUE(),"")))</f>
        <v/>
      </c>
    </row>
    <row r="2320">
      <c r="A2320" s="3">
        <f>COUNTIF($AH$2:AH2320,"TRUE")</f>
        <v/>
      </c>
      <c r="B2320" s="3">
        <f>COUNTIF($AG$2:$AG2320,#REF!)</f>
        <v/>
      </c>
      <c r="C2320" s="56">
        <f>待赋值表!A2319</f>
        <v/>
      </c>
      <c r="E2320" s="6">
        <f>待赋值表!D2319</f>
        <v/>
      </c>
      <c r="F2320" s="6">
        <f>待赋值表!E2319</f>
        <v/>
      </c>
      <c r="G2320" s="6">
        <f>待赋值表!F2319</f>
        <v/>
      </c>
      <c r="H2320" s="6">
        <f>待赋值表!G2319</f>
        <v/>
      </c>
      <c r="I2320" s="6">
        <f>待赋值表!H2319</f>
        <v/>
      </c>
      <c r="J2320" s="6">
        <f>待赋值表!I2319</f>
        <v/>
      </c>
      <c r="K2320" s="6">
        <f>待赋值表!J2319</f>
        <v/>
      </c>
      <c r="L2320" s="6">
        <f>待赋值表!K2319</f>
        <v/>
      </c>
      <c r="M2320" s="6">
        <f>待赋值表!L2319</f>
        <v/>
      </c>
      <c r="N2320" s="6">
        <f>待赋值表!M2319</f>
        <v/>
      </c>
      <c r="O2320" s="6">
        <f>待赋值表!N2319</f>
        <v/>
      </c>
      <c r="P2320" s="6">
        <f>待赋值表!O2319</f>
        <v/>
      </c>
      <c r="Q2320" s="6">
        <f>IF(待赋值表!P2319&lt;&gt;"",待赋值表!P2319,0)</f>
        <v/>
      </c>
      <c r="R2320" s="6">
        <f>待赋值表!Q2319</f>
        <v/>
      </c>
      <c r="S2320" s="6">
        <f>待赋值表!R2319</f>
        <v/>
      </c>
      <c r="T2320" s="6">
        <f>待赋值表!S2319</f>
        <v/>
      </c>
      <c r="U2320" s="6">
        <f>待赋值表!T2319</f>
        <v/>
      </c>
      <c r="V2320" s="6">
        <f>待赋值表!U2319</f>
        <v/>
      </c>
      <c r="W2320" s="6">
        <f>待赋值表!V2319</f>
        <v/>
      </c>
      <c r="X2320" s="6">
        <f>待赋值表!W2319</f>
        <v/>
      </c>
      <c r="Y2320" s="6">
        <f>待赋值表!X2319</f>
        <v/>
      </c>
      <c r="Z2320" s="3">
        <f>IF(M2320&gt;=0.01,"B_pre",IF(M2320&gt;=0,"C_pre","none"))</f>
        <v/>
      </c>
      <c r="AA2320" s="3">
        <f>IF(U2320&gt;0.125,"a_pre",IF(U2320&gt;=0,"b_pre","none"))</f>
        <v/>
      </c>
      <c r="AB2320" s="3">
        <f>AND(Z2320="B_pre",AA2320="a_pre")</f>
        <v/>
      </c>
      <c r="AC2320" s="3">
        <f>AND(Z2320="B_pre",AA2320="b_pre")</f>
        <v/>
      </c>
      <c r="AD2320" s="3">
        <f>AND(Z2320="C_pre",AA2320="a_pre")</f>
        <v/>
      </c>
      <c r="AE2320" s="3">
        <f>AND(Z2320="C_pre",AA2320="b_pre")</f>
        <v/>
      </c>
      <c r="AF2320" s="6">
        <f>待赋值表!C2319</f>
        <v/>
      </c>
      <c r="AG2320" s="3">
        <f t="array" ref="AG2320">IF(AB2320=TRUE,"A",IF(AC2320=TRUE,"B",IF(AD2320=TRUE,"C",IF(AE2320=TRUE,"D","其他"))))</f>
        <v/>
      </c>
      <c r="AH2320" s="3">
        <f>IF(分析表!$E$12&lt;&gt;"ALL",AND(AF2320=分析表!$E$10,AG2320=分析表!$E$12),IF(AF2320=分析表!$E$10,TRUE(),IF(AF2320="ALL",TRUE(),"")))</f>
        <v/>
      </c>
    </row>
    <row r="2321">
      <c r="A2321" s="3">
        <f>COUNTIF($AH$2:AH2321,"TRUE")</f>
        <v/>
      </c>
      <c r="B2321" s="3">
        <f>COUNTIF($AG$2:$AG2321,#REF!)</f>
        <v/>
      </c>
      <c r="C2321" s="56">
        <f>待赋值表!A2320</f>
        <v/>
      </c>
      <c r="E2321" s="6">
        <f>待赋值表!D2320</f>
        <v/>
      </c>
      <c r="F2321" s="6">
        <f>待赋值表!E2320</f>
        <v/>
      </c>
      <c r="G2321" s="6">
        <f>待赋值表!F2320</f>
        <v/>
      </c>
      <c r="H2321" s="6">
        <f>待赋值表!G2320</f>
        <v/>
      </c>
      <c r="I2321" s="6">
        <f>待赋值表!H2320</f>
        <v/>
      </c>
      <c r="J2321" s="6">
        <f>待赋值表!I2320</f>
        <v/>
      </c>
      <c r="K2321" s="6">
        <f>待赋值表!J2320</f>
        <v/>
      </c>
      <c r="L2321" s="6">
        <f>待赋值表!K2320</f>
        <v/>
      </c>
      <c r="M2321" s="6">
        <f>待赋值表!L2320</f>
        <v/>
      </c>
      <c r="N2321" s="6">
        <f>待赋值表!M2320</f>
        <v/>
      </c>
      <c r="O2321" s="6">
        <f>待赋值表!N2320</f>
        <v/>
      </c>
      <c r="P2321" s="6">
        <f>待赋值表!O2320</f>
        <v/>
      </c>
      <c r="Q2321" s="6">
        <f>IF(待赋值表!P2320&lt;&gt;"",待赋值表!P2320,0)</f>
        <v/>
      </c>
      <c r="R2321" s="6">
        <f>待赋值表!Q2320</f>
        <v/>
      </c>
      <c r="S2321" s="6">
        <f>待赋值表!R2320</f>
        <v/>
      </c>
      <c r="T2321" s="6">
        <f>待赋值表!S2320</f>
        <v/>
      </c>
      <c r="U2321" s="6">
        <f>待赋值表!T2320</f>
        <v/>
      </c>
      <c r="V2321" s="6">
        <f>待赋值表!U2320</f>
        <v/>
      </c>
      <c r="W2321" s="6">
        <f>待赋值表!V2320</f>
        <v/>
      </c>
      <c r="X2321" s="6">
        <f>待赋值表!W2320</f>
        <v/>
      </c>
      <c r="Y2321" s="6">
        <f>待赋值表!X2320</f>
        <v/>
      </c>
      <c r="Z2321" s="3">
        <f>IF(M2321&gt;=0.01,"B_pre",IF(M2321&gt;=0,"C_pre","none"))</f>
        <v/>
      </c>
      <c r="AA2321" s="3">
        <f>IF(U2321&gt;0.125,"a_pre",IF(U2321&gt;=0,"b_pre","none"))</f>
        <v/>
      </c>
      <c r="AB2321" s="3">
        <f>AND(Z2321="B_pre",AA2321="a_pre")</f>
        <v/>
      </c>
      <c r="AC2321" s="3">
        <f>AND(Z2321="B_pre",AA2321="b_pre")</f>
        <v/>
      </c>
      <c r="AD2321" s="3">
        <f>AND(Z2321="C_pre",AA2321="a_pre")</f>
        <v/>
      </c>
      <c r="AE2321" s="3">
        <f>AND(Z2321="C_pre",AA2321="b_pre")</f>
        <v/>
      </c>
      <c r="AF2321" s="6">
        <f>待赋值表!C2320</f>
        <v/>
      </c>
      <c r="AG2321" s="3">
        <f t="array" ref="AG2321">IF(AB2321=TRUE,"A",IF(AC2321=TRUE,"B",IF(AD2321=TRUE,"C",IF(AE2321=TRUE,"D","其他"))))</f>
        <v/>
      </c>
      <c r="AH2321" s="3">
        <f>IF(分析表!$E$12&lt;&gt;"ALL",AND(AF2321=分析表!$E$10,AG2321=分析表!$E$12),IF(AF2321=分析表!$E$10,TRUE(),IF(AF2321="ALL",TRUE(),"")))</f>
        <v/>
      </c>
    </row>
    <row r="2322">
      <c r="A2322" s="3">
        <f>COUNTIF($AH$2:AH2322,"TRUE")</f>
        <v/>
      </c>
      <c r="B2322" s="3">
        <f>COUNTIF($AG$2:$AG2322,#REF!)</f>
        <v/>
      </c>
      <c r="C2322" s="56">
        <f>待赋值表!A2321</f>
        <v/>
      </c>
      <c r="E2322" s="6">
        <f>待赋值表!D2321</f>
        <v/>
      </c>
      <c r="F2322" s="6">
        <f>待赋值表!E2321</f>
        <v/>
      </c>
      <c r="G2322" s="6">
        <f>待赋值表!F2321</f>
        <v/>
      </c>
      <c r="H2322" s="6">
        <f>待赋值表!G2321</f>
        <v/>
      </c>
      <c r="I2322" s="6">
        <f>待赋值表!H2321</f>
        <v/>
      </c>
      <c r="J2322" s="6">
        <f>待赋值表!I2321</f>
        <v/>
      </c>
      <c r="K2322" s="6">
        <f>待赋值表!J2321</f>
        <v/>
      </c>
      <c r="L2322" s="6">
        <f>待赋值表!K2321</f>
        <v/>
      </c>
      <c r="M2322" s="6">
        <f>待赋值表!L2321</f>
        <v/>
      </c>
      <c r="N2322" s="6">
        <f>待赋值表!M2321</f>
        <v/>
      </c>
      <c r="O2322" s="6">
        <f>待赋值表!N2321</f>
        <v/>
      </c>
      <c r="P2322" s="6">
        <f>待赋值表!O2321</f>
        <v/>
      </c>
      <c r="Q2322" s="6">
        <f>IF(待赋值表!P2321&lt;&gt;"",待赋值表!P2321,0)</f>
        <v/>
      </c>
      <c r="R2322" s="6">
        <f>待赋值表!Q2321</f>
        <v/>
      </c>
      <c r="S2322" s="6">
        <f>待赋值表!R2321</f>
        <v/>
      </c>
      <c r="T2322" s="6">
        <f>待赋值表!S2321</f>
        <v/>
      </c>
      <c r="U2322" s="6">
        <f>待赋值表!T2321</f>
        <v/>
      </c>
      <c r="V2322" s="6">
        <f>待赋值表!U2321</f>
        <v/>
      </c>
      <c r="W2322" s="6">
        <f>待赋值表!V2321</f>
        <v/>
      </c>
      <c r="X2322" s="6">
        <f>待赋值表!W2321</f>
        <v/>
      </c>
      <c r="Y2322" s="6">
        <f>待赋值表!X2321</f>
        <v/>
      </c>
      <c r="Z2322" s="3">
        <f>IF(M2322&gt;=0.01,"B_pre",IF(M2322&gt;=0,"C_pre","none"))</f>
        <v/>
      </c>
      <c r="AA2322" s="3">
        <f>IF(U2322&gt;0.125,"a_pre",IF(U2322&gt;=0,"b_pre","none"))</f>
        <v/>
      </c>
      <c r="AB2322" s="3">
        <f>AND(Z2322="B_pre",AA2322="a_pre")</f>
        <v/>
      </c>
      <c r="AC2322" s="3">
        <f>AND(Z2322="B_pre",AA2322="b_pre")</f>
        <v/>
      </c>
      <c r="AD2322" s="3">
        <f>AND(Z2322="C_pre",AA2322="a_pre")</f>
        <v/>
      </c>
      <c r="AE2322" s="3">
        <f>AND(Z2322="C_pre",AA2322="b_pre")</f>
        <v/>
      </c>
      <c r="AF2322" s="6">
        <f>待赋值表!C2321</f>
        <v/>
      </c>
      <c r="AG2322" s="3">
        <f t="array" ref="AG2322">IF(AB2322=TRUE,"A",IF(AC2322=TRUE,"B",IF(AD2322=TRUE,"C",IF(AE2322=TRUE,"D","其他"))))</f>
        <v/>
      </c>
      <c r="AH2322" s="3">
        <f>IF(分析表!$E$12&lt;&gt;"ALL",AND(AF2322=分析表!$E$10,AG2322=分析表!$E$12),IF(AF2322=分析表!$E$10,TRUE(),IF(AF2322="ALL",TRUE(),"")))</f>
        <v/>
      </c>
    </row>
    <row r="2323">
      <c r="A2323" s="3">
        <f>COUNTIF($AH$2:AH2323,"TRUE")</f>
        <v/>
      </c>
      <c r="B2323" s="3">
        <f>COUNTIF($AG$2:$AG2323,#REF!)</f>
        <v/>
      </c>
      <c r="C2323" s="56">
        <f>待赋值表!A2322</f>
        <v/>
      </c>
      <c r="E2323" s="6">
        <f>待赋值表!D2322</f>
        <v/>
      </c>
      <c r="F2323" s="6">
        <f>待赋值表!E2322</f>
        <v/>
      </c>
      <c r="G2323" s="6">
        <f>待赋值表!F2322</f>
        <v/>
      </c>
      <c r="H2323" s="6">
        <f>待赋值表!G2322</f>
        <v/>
      </c>
      <c r="I2323" s="6">
        <f>待赋值表!H2322</f>
        <v/>
      </c>
      <c r="J2323" s="6">
        <f>待赋值表!I2322</f>
        <v/>
      </c>
      <c r="K2323" s="6">
        <f>待赋值表!J2322</f>
        <v/>
      </c>
      <c r="L2323" s="6">
        <f>待赋值表!K2322</f>
        <v/>
      </c>
      <c r="M2323" s="6">
        <f>待赋值表!L2322</f>
        <v/>
      </c>
      <c r="N2323" s="6">
        <f>待赋值表!M2322</f>
        <v/>
      </c>
      <c r="O2323" s="6">
        <f>待赋值表!N2322</f>
        <v/>
      </c>
      <c r="P2323" s="6">
        <f>待赋值表!O2322</f>
        <v/>
      </c>
      <c r="Q2323" s="6">
        <f>IF(待赋值表!P2322&lt;&gt;"",待赋值表!P2322,0)</f>
        <v/>
      </c>
      <c r="R2323" s="6">
        <f>待赋值表!Q2322</f>
        <v/>
      </c>
      <c r="S2323" s="6">
        <f>待赋值表!R2322</f>
        <v/>
      </c>
      <c r="T2323" s="6">
        <f>待赋值表!S2322</f>
        <v/>
      </c>
      <c r="U2323" s="6">
        <f>待赋值表!T2322</f>
        <v/>
      </c>
      <c r="V2323" s="6">
        <f>待赋值表!U2322</f>
        <v/>
      </c>
      <c r="W2323" s="6">
        <f>待赋值表!V2322</f>
        <v/>
      </c>
      <c r="X2323" s="6">
        <f>待赋值表!W2322</f>
        <v/>
      </c>
      <c r="Y2323" s="6">
        <f>待赋值表!X2322</f>
        <v/>
      </c>
      <c r="Z2323" s="3">
        <f>IF(M2323&gt;=0.01,"B_pre",IF(M2323&gt;=0,"C_pre","none"))</f>
        <v/>
      </c>
      <c r="AA2323" s="3">
        <f>IF(U2323&gt;0.125,"a_pre",IF(U2323&gt;=0,"b_pre","none"))</f>
        <v/>
      </c>
      <c r="AB2323" s="3">
        <f>AND(Z2323="B_pre",AA2323="a_pre")</f>
        <v/>
      </c>
      <c r="AC2323" s="3">
        <f>AND(Z2323="B_pre",AA2323="b_pre")</f>
        <v/>
      </c>
      <c r="AD2323" s="3">
        <f>AND(Z2323="C_pre",AA2323="a_pre")</f>
        <v/>
      </c>
      <c r="AE2323" s="3">
        <f>AND(Z2323="C_pre",AA2323="b_pre")</f>
        <v/>
      </c>
      <c r="AF2323" s="6">
        <f>待赋值表!C2322</f>
        <v/>
      </c>
      <c r="AG2323" s="3">
        <f t="array" ref="AG2323">IF(AB2323=TRUE,"A",IF(AC2323=TRUE,"B",IF(AD2323=TRUE,"C",IF(AE2323=TRUE,"D","其他"))))</f>
        <v/>
      </c>
      <c r="AH2323" s="3">
        <f>IF(分析表!$E$12&lt;&gt;"ALL",AND(AF2323=分析表!$E$10,AG2323=分析表!$E$12),IF(AF2323=分析表!$E$10,TRUE(),IF(AF2323="ALL",TRUE(),"")))</f>
        <v/>
      </c>
    </row>
    <row r="2324">
      <c r="A2324" s="3">
        <f>COUNTIF($AH$2:AH2324,"TRUE")</f>
        <v/>
      </c>
      <c r="B2324" s="3">
        <f>COUNTIF($AG$2:$AG2324,#REF!)</f>
        <v/>
      </c>
      <c r="C2324" s="56">
        <f>待赋值表!A2323</f>
        <v/>
      </c>
      <c r="E2324" s="6">
        <f>待赋值表!D2323</f>
        <v/>
      </c>
      <c r="F2324" s="6">
        <f>待赋值表!E2323</f>
        <v/>
      </c>
      <c r="G2324" s="6">
        <f>待赋值表!F2323</f>
        <v/>
      </c>
      <c r="H2324" s="6">
        <f>待赋值表!G2323</f>
        <v/>
      </c>
      <c r="I2324" s="6">
        <f>待赋值表!H2323</f>
        <v/>
      </c>
      <c r="J2324" s="6">
        <f>待赋值表!I2323</f>
        <v/>
      </c>
      <c r="K2324" s="6">
        <f>待赋值表!J2323</f>
        <v/>
      </c>
      <c r="L2324" s="6">
        <f>待赋值表!K2323</f>
        <v/>
      </c>
      <c r="M2324" s="6">
        <f>待赋值表!L2323</f>
        <v/>
      </c>
      <c r="N2324" s="6">
        <f>待赋值表!M2323</f>
        <v/>
      </c>
      <c r="O2324" s="6">
        <f>待赋值表!N2323</f>
        <v/>
      </c>
      <c r="P2324" s="6">
        <f>待赋值表!O2323</f>
        <v/>
      </c>
      <c r="Q2324" s="6">
        <f>IF(待赋值表!P2323&lt;&gt;"",待赋值表!P2323,0)</f>
        <v/>
      </c>
      <c r="R2324" s="6">
        <f>待赋值表!Q2323</f>
        <v/>
      </c>
      <c r="S2324" s="6">
        <f>待赋值表!R2323</f>
        <v/>
      </c>
      <c r="T2324" s="6">
        <f>待赋值表!S2323</f>
        <v/>
      </c>
      <c r="U2324" s="6">
        <f>待赋值表!T2323</f>
        <v/>
      </c>
      <c r="V2324" s="6">
        <f>待赋值表!U2323</f>
        <v/>
      </c>
      <c r="W2324" s="6">
        <f>待赋值表!V2323</f>
        <v/>
      </c>
      <c r="X2324" s="6">
        <f>待赋值表!W2323</f>
        <v/>
      </c>
      <c r="Y2324" s="6">
        <f>待赋值表!X2323</f>
        <v/>
      </c>
      <c r="Z2324" s="3">
        <f>IF(M2324&gt;=0.01,"B_pre",IF(M2324&gt;=0,"C_pre","none"))</f>
        <v/>
      </c>
      <c r="AA2324" s="3">
        <f>IF(U2324&gt;0.125,"a_pre",IF(U2324&gt;=0,"b_pre","none"))</f>
        <v/>
      </c>
      <c r="AB2324" s="3">
        <f>AND(Z2324="B_pre",AA2324="a_pre")</f>
        <v/>
      </c>
      <c r="AC2324" s="3">
        <f>AND(Z2324="B_pre",AA2324="b_pre")</f>
        <v/>
      </c>
      <c r="AD2324" s="3">
        <f>AND(Z2324="C_pre",AA2324="a_pre")</f>
        <v/>
      </c>
      <c r="AE2324" s="3">
        <f>AND(Z2324="C_pre",AA2324="b_pre")</f>
        <v/>
      </c>
      <c r="AF2324" s="6">
        <f>待赋值表!C2323</f>
        <v/>
      </c>
      <c r="AG2324" s="3">
        <f t="array" ref="AG2324">IF(AB2324=TRUE,"A",IF(AC2324=TRUE,"B",IF(AD2324=TRUE,"C",IF(AE2324=TRUE,"D","其他"))))</f>
        <v/>
      </c>
      <c r="AH2324" s="3">
        <f>IF(分析表!$E$12&lt;&gt;"ALL",AND(AF2324=分析表!$E$10,AG2324=分析表!$E$12),IF(AF2324=分析表!$E$10,TRUE(),IF(AF2324="ALL",TRUE(),"")))</f>
        <v/>
      </c>
    </row>
    <row r="2325">
      <c r="A2325" s="3">
        <f>COUNTIF($AH$2:AH2325,"TRUE")</f>
        <v/>
      </c>
      <c r="B2325" s="3">
        <f>COUNTIF($AG$2:$AG2325,#REF!)</f>
        <v/>
      </c>
      <c r="C2325" s="56">
        <f>待赋值表!A2324</f>
        <v/>
      </c>
      <c r="E2325" s="6">
        <f>待赋值表!D2324</f>
        <v/>
      </c>
      <c r="F2325" s="6">
        <f>待赋值表!E2324</f>
        <v/>
      </c>
      <c r="G2325" s="6">
        <f>待赋值表!F2324</f>
        <v/>
      </c>
      <c r="H2325" s="6">
        <f>待赋值表!G2324</f>
        <v/>
      </c>
      <c r="I2325" s="6">
        <f>待赋值表!H2324</f>
        <v/>
      </c>
      <c r="J2325" s="6">
        <f>待赋值表!I2324</f>
        <v/>
      </c>
      <c r="K2325" s="6">
        <f>待赋值表!J2324</f>
        <v/>
      </c>
      <c r="L2325" s="6">
        <f>待赋值表!K2324</f>
        <v/>
      </c>
      <c r="M2325" s="6">
        <f>待赋值表!L2324</f>
        <v/>
      </c>
      <c r="N2325" s="6">
        <f>待赋值表!M2324</f>
        <v/>
      </c>
      <c r="O2325" s="6">
        <f>待赋值表!N2324</f>
        <v/>
      </c>
      <c r="P2325" s="6">
        <f>待赋值表!O2324</f>
        <v/>
      </c>
      <c r="Q2325" s="6">
        <f>IF(待赋值表!P2324&lt;&gt;"",待赋值表!P2324,0)</f>
        <v/>
      </c>
      <c r="R2325" s="6">
        <f>待赋值表!Q2324</f>
        <v/>
      </c>
      <c r="S2325" s="6">
        <f>待赋值表!R2324</f>
        <v/>
      </c>
      <c r="T2325" s="6">
        <f>待赋值表!S2324</f>
        <v/>
      </c>
      <c r="U2325" s="6">
        <f>待赋值表!T2324</f>
        <v/>
      </c>
      <c r="V2325" s="6">
        <f>待赋值表!U2324</f>
        <v/>
      </c>
      <c r="W2325" s="6">
        <f>待赋值表!V2324</f>
        <v/>
      </c>
      <c r="X2325" s="6">
        <f>待赋值表!W2324</f>
        <v/>
      </c>
      <c r="Y2325" s="6">
        <f>待赋值表!X2324</f>
        <v/>
      </c>
      <c r="Z2325" s="3">
        <f>IF(M2325&gt;=0.01,"B_pre",IF(M2325&gt;=0,"C_pre","none"))</f>
        <v/>
      </c>
      <c r="AA2325" s="3">
        <f>IF(U2325&gt;0.125,"a_pre",IF(U2325&gt;=0,"b_pre","none"))</f>
        <v/>
      </c>
      <c r="AB2325" s="3">
        <f>AND(Z2325="B_pre",AA2325="a_pre")</f>
        <v/>
      </c>
      <c r="AC2325" s="3">
        <f>AND(Z2325="B_pre",AA2325="b_pre")</f>
        <v/>
      </c>
      <c r="AD2325" s="3">
        <f>AND(Z2325="C_pre",AA2325="a_pre")</f>
        <v/>
      </c>
      <c r="AE2325" s="3">
        <f>AND(Z2325="C_pre",AA2325="b_pre")</f>
        <v/>
      </c>
      <c r="AF2325" s="6">
        <f>待赋值表!C2324</f>
        <v/>
      </c>
      <c r="AG2325" s="3">
        <f t="array" ref="AG2325">IF(AB2325=TRUE,"A",IF(AC2325=TRUE,"B",IF(AD2325=TRUE,"C",IF(AE2325=TRUE,"D","其他"))))</f>
        <v/>
      </c>
      <c r="AH2325" s="3">
        <f>IF(分析表!$E$12&lt;&gt;"ALL",AND(AF2325=分析表!$E$10,AG2325=分析表!$E$12),IF(AF2325=分析表!$E$10,TRUE(),IF(AF2325="ALL",TRUE(),"")))</f>
        <v/>
      </c>
    </row>
    <row r="2326">
      <c r="A2326" s="3">
        <f>COUNTIF($AH$2:AH2326,"TRUE")</f>
        <v/>
      </c>
      <c r="B2326" s="3">
        <f>COUNTIF($AG$2:$AG2326,#REF!)</f>
        <v/>
      </c>
      <c r="C2326" s="56">
        <f>待赋值表!A2325</f>
        <v/>
      </c>
      <c r="E2326" s="6">
        <f>待赋值表!D2325</f>
        <v/>
      </c>
      <c r="F2326" s="6">
        <f>待赋值表!E2325</f>
        <v/>
      </c>
      <c r="G2326" s="6">
        <f>待赋值表!F2325</f>
        <v/>
      </c>
      <c r="H2326" s="6">
        <f>待赋值表!G2325</f>
        <v/>
      </c>
      <c r="I2326" s="6">
        <f>待赋值表!H2325</f>
        <v/>
      </c>
      <c r="J2326" s="6">
        <f>待赋值表!I2325</f>
        <v/>
      </c>
      <c r="K2326" s="6">
        <f>待赋值表!J2325</f>
        <v/>
      </c>
      <c r="L2326" s="6">
        <f>待赋值表!K2325</f>
        <v/>
      </c>
      <c r="M2326" s="6">
        <f>待赋值表!L2325</f>
        <v/>
      </c>
      <c r="N2326" s="6">
        <f>待赋值表!M2325</f>
        <v/>
      </c>
      <c r="O2326" s="6">
        <f>待赋值表!N2325</f>
        <v/>
      </c>
      <c r="P2326" s="6">
        <f>待赋值表!O2325</f>
        <v/>
      </c>
      <c r="Q2326" s="6">
        <f>IF(待赋值表!P2325&lt;&gt;"",待赋值表!P2325,0)</f>
        <v/>
      </c>
      <c r="R2326" s="6">
        <f>待赋值表!Q2325</f>
        <v/>
      </c>
      <c r="S2326" s="6">
        <f>待赋值表!R2325</f>
        <v/>
      </c>
      <c r="T2326" s="6">
        <f>待赋值表!S2325</f>
        <v/>
      </c>
      <c r="U2326" s="6">
        <f>待赋值表!T2325</f>
        <v/>
      </c>
      <c r="V2326" s="6">
        <f>待赋值表!U2325</f>
        <v/>
      </c>
      <c r="W2326" s="6">
        <f>待赋值表!V2325</f>
        <v/>
      </c>
      <c r="X2326" s="6">
        <f>待赋值表!W2325</f>
        <v/>
      </c>
      <c r="Y2326" s="6">
        <f>待赋值表!X2325</f>
        <v/>
      </c>
      <c r="Z2326" s="3">
        <f>IF(M2326&gt;=0.01,"B_pre",IF(M2326&gt;=0,"C_pre","none"))</f>
        <v/>
      </c>
      <c r="AA2326" s="3">
        <f>IF(U2326&gt;0.125,"a_pre",IF(U2326&gt;=0,"b_pre","none"))</f>
        <v/>
      </c>
      <c r="AB2326" s="3">
        <f>AND(Z2326="B_pre",AA2326="a_pre")</f>
        <v/>
      </c>
      <c r="AC2326" s="3">
        <f>AND(Z2326="B_pre",AA2326="b_pre")</f>
        <v/>
      </c>
      <c r="AD2326" s="3">
        <f>AND(Z2326="C_pre",AA2326="a_pre")</f>
        <v/>
      </c>
      <c r="AE2326" s="3">
        <f>AND(Z2326="C_pre",AA2326="b_pre")</f>
        <v/>
      </c>
      <c r="AF2326" s="6">
        <f>待赋值表!C2325</f>
        <v/>
      </c>
      <c r="AG2326" s="3">
        <f t="array" ref="AG2326">IF(AB2326=TRUE,"A",IF(AC2326=TRUE,"B",IF(AD2326=TRUE,"C",IF(AE2326=TRUE,"D","其他"))))</f>
        <v/>
      </c>
      <c r="AH2326" s="3">
        <f>IF(分析表!$E$12&lt;&gt;"ALL",AND(AF2326=分析表!$E$10,AG2326=分析表!$E$12),IF(AF2326=分析表!$E$10,TRUE(),IF(AF2326="ALL",TRUE(),"")))</f>
        <v/>
      </c>
    </row>
    <row r="2327">
      <c r="A2327" s="3">
        <f>COUNTIF($AH$2:AH2327,"TRUE")</f>
        <v/>
      </c>
      <c r="B2327" s="3">
        <f>COUNTIF($AG$2:$AG2327,#REF!)</f>
        <v/>
      </c>
      <c r="C2327" s="56">
        <f>待赋值表!A2326</f>
        <v/>
      </c>
      <c r="E2327" s="6">
        <f>待赋值表!D2326</f>
        <v/>
      </c>
      <c r="F2327" s="6">
        <f>待赋值表!E2326</f>
        <v/>
      </c>
      <c r="G2327" s="6">
        <f>待赋值表!F2326</f>
        <v/>
      </c>
      <c r="H2327" s="6">
        <f>待赋值表!G2326</f>
        <v/>
      </c>
      <c r="I2327" s="6">
        <f>待赋值表!H2326</f>
        <v/>
      </c>
      <c r="J2327" s="6">
        <f>待赋值表!I2326</f>
        <v/>
      </c>
      <c r="K2327" s="6">
        <f>待赋值表!J2326</f>
        <v/>
      </c>
      <c r="L2327" s="6">
        <f>待赋值表!K2326</f>
        <v/>
      </c>
      <c r="M2327" s="6">
        <f>待赋值表!L2326</f>
        <v/>
      </c>
      <c r="N2327" s="6">
        <f>待赋值表!M2326</f>
        <v/>
      </c>
      <c r="O2327" s="6">
        <f>待赋值表!N2326</f>
        <v/>
      </c>
      <c r="P2327" s="6">
        <f>待赋值表!O2326</f>
        <v/>
      </c>
      <c r="Q2327" s="6">
        <f>IF(待赋值表!P2326&lt;&gt;"",待赋值表!P2326,0)</f>
        <v/>
      </c>
      <c r="R2327" s="6">
        <f>待赋值表!Q2326</f>
        <v/>
      </c>
      <c r="S2327" s="6">
        <f>待赋值表!R2326</f>
        <v/>
      </c>
      <c r="T2327" s="6">
        <f>待赋值表!S2326</f>
        <v/>
      </c>
      <c r="U2327" s="6">
        <f>待赋值表!T2326</f>
        <v/>
      </c>
      <c r="V2327" s="6">
        <f>待赋值表!U2326</f>
        <v/>
      </c>
      <c r="W2327" s="6">
        <f>待赋值表!V2326</f>
        <v/>
      </c>
      <c r="X2327" s="6">
        <f>待赋值表!W2326</f>
        <v/>
      </c>
      <c r="Y2327" s="6">
        <f>待赋值表!X2326</f>
        <v/>
      </c>
      <c r="Z2327" s="3">
        <f>IF(M2327&gt;=0.01,"B_pre",IF(M2327&gt;=0,"C_pre","none"))</f>
        <v/>
      </c>
      <c r="AA2327" s="3">
        <f>IF(U2327&gt;0.125,"a_pre",IF(U2327&gt;=0,"b_pre","none"))</f>
        <v/>
      </c>
      <c r="AB2327" s="3">
        <f>AND(Z2327="B_pre",AA2327="a_pre")</f>
        <v/>
      </c>
      <c r="AC2327" s="3">
        <f>AND(Z2327="B_pre",AA2327="b_pre")</f>
        <v/>
      </c>
      <c r="AD2327" s="3">
        <f>AND(Z2327="C_pre",AA2327="a_pre")</f>
        <v/>
      </c>
      <c r="AE2327" s="3">
        <f>AND(Z2327="C_pre",AA2327="b_pre")</f>
        <v/>
      </c>
      <c r="AF2327" s="6">
        <f>待赋值表!C2326</f>
        <v/>
      </c>
      <c r="AG2327" s="3">
        <f t="array" ref="AG2327">IF(AB2327=TRUE,"A",IF(AC2327=TRUE,"B",IF(AD2327=TRUE,"C",IF(AE2327=TRUE,"D","其他"))))</f>
        <v/>
      </c>
      <c r="AH2327" s="3">
        <f>IF(分析表!$E$12&lt;&gt;"ALL",AND(AF2327=分析表!$E$10,AG2327=分析表!$E$12),IF(AF2327=分析表!$E$10,TRUE(),IF(AF2327="ALL",TRUE(),"")))</f>
        <v/>
      </c>
    </row>
    <row r="2328">
      <c r="A2328" s="3">
        <f>COUNTIF($AH$2:AH2328,"TRUE")</f>
        <v/>
      </c>
      <c r="B2328" s="3">
        <f>COUNTIF($AG$2:$AG2328,#REF!)</f>
        <v/>
      </c>
      <c r="C2328" s="56">
        <f>待赋值表!A2327</f>
        <v/>
      </c>
      <c r="E2328" s="6">
        <f>待赋值表!D2327</f>
        <v/>
      </c>
      <c r="F2328" s="6">
        <f>待赋值表!E2327</f>
        <v/>
      </c>
      <c r="G2328" s="6">
        <f>待赋值表!F2327</f>
        <v/>
      </c>
      <c r="H2328" s="6">
        <f>待赋值表!G2327</f>
        <v/>
      </c>
      <c r="I2328" s="6">
        <f>待赋值表!H2327</f>
        <v/>
      </c>
      <c r="J2328" s="6">
        <f>待赋值表!I2327</f>
        <v/>
      </c>
      <c r="K2328" s="6">
        <f>待赋值表!J2327</f>
        <v/>
      </c>
      <c r="L2328" s="6">
        <f>待赋值表!K2327</f>
        <v/>
      </c>
      <c r="M2328" s="6">
        <f>待赋值表!L2327</f>
        <v/>
      </c>
      <c r="N2328" s="6">
        <f>待赋值表!M2327</f>
        <v/>
      </c>
      <c r="O2328" s="6">
        <f>待赋值表!N2327</f>
        <v/>
      </c>
      <c r="P2328" s="6">
        <f>待赋值表!O2327</f>
        <v/>
      </c>
      <c r="Q2328" s="6">
        <f>IF(待赋值表!P2327&lt;&gt;"",待赋值表!P2327,0)</f>
        <v/>
      </c>
      <c r="R2328" s="6">
        <f>待赋值表!Q2327</f>
        <v/>
      </c>
      <c r="S2328" s="6">
        <f>待赋值表!R2327</f>
        <v/>
      </c>
      <c r="T2328" s="6">
        <f>待赋值表!S2327</f>
        <v/>
      </c>
      <c r="U2328" s="6">
        <f>待赋值表!T2327</f>
        <v/>
      </c>
      <c r="V2328" s="6">
        <f>待赋值表!U2327</f>
        <v/>
      </c>
      <c r="W2328" s="6">
        <f>待赋值表!V2327</f>
        <v/>
      </c>
      <c r="X2328" s="6">
        <f>待赋值表!W2327</f>
        <v/>
      </c>
      <c r="Y2328" s="6">
        <f>待赋值表!X2327</f>
        <v/>
      </c>
      <c r="Z2328" s="3">
        <f>IF(M2328&gt;=0.01,"B_pre",IF(M2328&gt;=0,"C_pre","none"))</f>
        <v/>
      </c>
      <c r="AA2328" s="3">
        <f>IF(U2328&gt;0.125,"a_pre",IF(U2328&gt;=0,"b_pre","none"))</f>
        <v/>
      </c>
      <c r="AB2328" s="3">
        <f>AND(Z2328="B_pre",AA2328="a_pre")</f>
        <v/>
      </c>
      <c r="AC2328" s="3">
        <f>AND(Z2328="B_pre",AA2328="b_pre")</f>
        <v/>
      </c>
      <c r="AD2328" s="3">
        <f>AND(Z2328="C_pre",AA2328="a_pre")</f>
        <v/>
      </c>
      <c r="AE2328" s="3">
        <f>AND(Z2328="C_pre",AA2328="b_pre")</f>
        <v/>
      </c>
      <c r="AF2328" s="6">
        <f>待赋值表!C2327</f>
        <v/>
      </c>
      <c r="AG2328" s="3">
        <f t="array" ref="AG2328">IF(AB2328=TRUE,"A",IF(AC2328=TRUE,"B",IF(AD2328=TRUE,"C",IF(AE2328=TRUE,"D","其他"))))</f>
        <v/>
      </c>
      <c r="AH2328" s="3">
        <f>IF(分析表!$E$12&lt;&gt;"ALL",AND(AF2328=分析表!$E$10,AG2328=分析表!$E$12),IF(AF2328=分析表!$E$10,TRUE(),IF(AF2328="ALL",TRUE(),"")))</f>
        <v/>
      </c>
    </row>
    <row r="2329">
      <c r="A2329" s="3">
        <f>COUNTIF($AH$2:AH2329,"TRUE")</f>
        <v/>
      </c>
      <c r="B2329" s="3">
        <f>COUNTIF($AG$2:$AG2329,#REF!)</f>
        <v/>
      </c>
      <c r="C2329" s="56">
        <f>待赋值表!A2328</f>
        <v/>
      </c>
      <c r="E2329" s="6">
        <f>待赋值表!D2328</f>
        <v/>
      </c>
      <c r="F2329" s="6">
        <f>待赋值表!E2328</f>
        <v/>
      </c>
      <c r="G2329" s="6">
        <f>待赋值表!F2328</f>
        <v/>
      </c>
      <c r="H2329" s="6">
        <f>待赋值表!G2328</f>
        <v/>
      </c>
      <c r="I2329" s="6">
        <f>待赋值表!H2328</f>
        <v/>
      </c>
      <c r="J2329" s="6">
        <f>待赋值表!I2328</f>
        <v/>
      </c>
      <c r="K2329" s="6">
        <f>待赋值表!J2328</f>
        <v/>
      </c>
      <c r="L2329" s="6">
        <f>待赋值表!K2328</f>
        <v/>
      </c>
      <c r="M2329" s="6">
        <f>待赋值表!L2328</f>
        <v/>
      </c>
      <c r="N2329" s="6">
        <f>待赋值表!M2328</f>
        <v/>
      </c>
      <c r="O2329" s="6">
        <f>待赋值表!N2328</f>
        <v/>
      </c>
      <c r="P2329" s="6">
        <f>待赋值表!O2328</f>
        <v/>
      </c>
      <c r="Q2329" s="6">
        <f>IF(待赋值表!P2328&lt;&gt;"",待赋值表!P2328,0)</f>
        <v/>
      </c>
      <c r="R2329" s="6">
        <f>待赋值表!Q2328</f>
        <v/>
      </c>
      <c r="S2329" s="6">
        <f>待赋值表!R2328</f>
        <v/>
      </c>
      <c r="T2329" s="6">
        <f>待赋值表!S2328</f>
        <v/>
      </c>
      <c r="U2329" s="6">
        <f>待赋值表!T2328</f>
        <v/>
      </c>
      <c r="V2329" s="6">
        <f>待赋值表!U2328</f>
        <v/>
      </c>
      <c r="W2329" s="6">
        <f>待赋值表!V2328</f>
        <v/>
      </c>
      <c r="X2329" s="6">
        <f>待赋值表!W2328</f>
        <v/>
      </c>
      <c r="Y2329" s="6">
        <f>待赋值表!X2328</f>
        <v/>
      </c>
      <c r="Z2329" s="3">
        <f>IF(M2329&gt;=0.01,"B_pre",IF(M2329&gt;=0,"C_pre","none"))</f>
        <v/>
      </c>
      <c r="AA2329" s="3">
        <f>IF(U2329&gt;0.125,"a_pre",IF(U2329&gt;=0,"b_pre","none"))</f>
        <v/>
      </c>
      <c r="AB2329" s="3">
        <f>AND(Z2329="B_pre",AA2329="a_pre")</f>
        <v/>
      </c>
      <c r="AC2329" s="3">
        <f>AND(Z2329="B_pre",AA2329="b_pre")</f>
        <v/>
      </c>
      <c r="AD2329" s="3">
        <f>AND(Z2329="C_pre",AA2329="a_pre")</f>
        <v/>
      </c>
      <c r="AE2329" s="3">
        <f>AND(Z2329="C_pre",AA2329="b_pre")</f>
        <v/>
      </c>
      <c r="AF2329" s="6">
        <f>待赋值表!C2328</f>
        <v/>
      </c>
      <c r="AG2329" s="3">
        <f t="array" ref="AG2329">IF(AB2329=TRUE,"A",IF(AC2329=TRUE,"B",IF(AD2329=TRUE,"C",IF(AE2329=TRUE,"D","其他"))))</f>
        <v/>
      </c>
      <c r="AH2329" s="3">
        <f>IF(分析表!$E$12&lt;&gt;"ALL",AND(AF2329=分析表!$E$10,AG2329=分析表!$E$12),IF(AF2329=分析表!$E$10,TRUE(),IF(AF2329="ALL",TRUE(),"")))</f>
        <v/>
      </c>
    </row>
    <row r="2330">
      <c r="A2330" s="3">
        <f>COUNTIF($AH$2:AH2330,"TRUE")</f>
        <v/>
      </c>
      <c r="B2330" s="3">
        <f>COUNTIF($AG$2:$AG2330,#REF!)</f>
        <v/>
      </c>
      <c r="C2330" s="56">
        <f>待赋值表!A2329</f>
        <v/>
      </c>
      <c r="E2330" s="6">
        <f>待赋值表!D2329</f>
        <v/>
      </c>
      <c r="F2330" s="6">
        <f>待赋值表!E2329</f>
        <v/>
      </c>
      <c r="G2330" s="6">
        <f>待赋值表!F2329</f>
        <v/>
      </c>
      <c r="H2330" s="6">
        <f>待赋值表!G2329</f>
        <v/>
      </c>
      <c r="I2330" s="6">
        <f>待赋值表!H2329</f>
        <v/>
      </c>
      <c r="J2330" s="6">
        <f>待赋值表!I2329</f>
        <v/>
      </c>
      <c r="K2330" s="6">
        <f>待赋值表!J2329</f>
        <v/>
      </c>
      <c r="L2330" s="6">
        <f>待赋值表!K2329</f>
        <v/>
      </c>
      <c r="M2330" s="6">
        <f>待赋值表!L2329</f>
        <v/>
      </c>
      <c r="N2330" s="6">
        <f>待赋值表!M2329</f>
        <v/>
      </c>
      <c r="O2330" s="6">
        <f>待赋值表!N2329</f>
        <v/>
      </c>
      <c r="P2330" s="6">
        <f>待赋值表!O2329</f>
        <v/>
      </c>
      <c r="Q2330" s="6">
        <f>IF(待赋值表!P2329&lt;&gt;"",待赋值表!P2329,0)</f>
        <v/>
      </c>
      <c r="R2330" s="6">
        <f>待赋值表!Q2329</f>
        <v/>
      </c>
      <c r="S2330" s="6">
        <f>待赋值表!R2329</f>
        <v/>
      </c>
      <c r="T2330" s="6">
        <f>待赋值表!S2329</f>
        <v/>
      </c>
      <c r="U2330" s="6">
        <f>待赋值表!T2329</f>
        <v/>
      </c>
      <c r="V2330" s="6">
        <f>待赋值表!U2329</f>
        <v/>
      </c>
      <c r="W2330" s="6">
        <f>待赋值表!V2329</f>
        <v/>
      </c>
      <c r="X2330" s="6">
        <f>待赋值表!W2329</f>
        <v/>
      </c>
      <c r="Y2330" s="6">
        <f>待赋值表!X2329</f>
        <v/>
      </c>
      <c r="Z2330" s="3">
        <f>IF(M2330&gt;=0.01,"B_pre",IF(M2330&gt;=0,"C_pre","none"))</f>
        <v/>
      </c>
      <c r="AA2330" s="3">
        <f>IF(U2330&gt;0.125,"a_pre",IF(U2330&gt;=0,"b_pre","none"))</f>
        <v/>
      </c>
      <c r="AB2330" s="3">
        <f>AND(Z2330="B_pre",AA2330="a_pre")</f>
        <v/>
      </c>
      <c r="AC2330" s="3">
        <f>AND(Z2330="B_pre",AA2330="b_pre")</f>
        <v/>
      </c>
      <c r="AD2330" s="3">
        <f>AND(Z2330="C_pre",AA2330="a_pre")</f>
        <v/>
      </c>
      <c r="AE2330" s="3">
        <f>AND(Z2330="C_pre",AA2330="b_pre")</f>
        <v/>
      </c>
      <c r="AF2330" s="6">
        <f>待赋值表!C2329</f>
        <v/>
      </c>
      <c r="AG2330" s="3">
        <f t="array" ref="AG2330">IF(AB2330=TRUE,"A",IF(AC2330=TRUE,"B",IF(AD2330=TRUE,"C",IF(AE2330=TRUE,"D","其他"))))</f>
        <v/>
      </c>
      <c r="AH2330" s="3">
        <f>IF(分析表!$E$12&lt;&gt;"ALL",AND(AF2330=分析表!$E$10,AG2330=分析表!$E$12),IF(AF2330=分析表!$E$10,TRUE(),IF(AF2330="ALL",TRUE(),"")))</f>
        <v/>
      </c>
    </row>
    <row r="2331">
      <c r="A2331" s="3">
        <f>COUNTIF($AH$2:AH2331,"TRUE")</f>
        <v/>
      </c>
      <c r="B2331" s="3">
        <f>COUNTIF($AG$2:$AG2331,#REF!)</f>
        <v/>
      </c>
      <c r="C2331" s="56">
        <f>待赋值表!A2330</f>
        <v/>
      </c>
      <c r="E2331" s="6">
        <f>待赋值表!D2330</f>
        <v/>
      </c>
      <c r="F2331" s="6">
        <f>待赋值表!E2330</f>
        <v/>
      </c>
      <c r="G2331" s="6">
        <f>待赋值表!F2330</f>
        <v/>
      </c>
      <c r="H2331" s="6">
        <f>待赋值表!G2330</f>
        <v/>
      </c>
      <c r="I2331" s="6">
        <f>待赋值表!H2330</f>
        <v/>
      </c>
      <c r="J2331" s="6">
        <f>待赋值表!I2330</f>
        <v/>
      </c>
      <c r="K2331" s="6">
        <f>待赋值表!J2330</f>
        <v/>
      </c>
      <c r="L2331" s="6">
        <f>待赋值表!K2330</f>
        <v/>
      </c>
      <c r="M2331" s="6">
        <f>待赋值表!L2330</f>
        <v/>
      </c>
      <c r="N2331" s="6">
        <f>待赋值表!M2330</f>
        <v/>
      </c>
      <c r="O2331" s="6">
        <f>待赋值表!N2330</f>
        <v/>
      </c>
      <c r="P2331" s="6">
        <f>待赋值表!O2330</f>
        <v/>
      </c>
      <c r="Q2331" s="6">
        <f>IF(待赋值表!P2330&lt;&gt;"",待赋值表!P2330,0)</f>
        <v/>
      </c>
      <c r="R2331" s="6">
        <f>待赋值表!Q2330</f>
        <v/>
      </c>
      <c r="S2331" s="6">
        <f>待赋值表!R2330</f>
        <v/>
      </c>
      <c r="T2331" s="6">
        <f>待赋值表!S2330</f>
        <v/>
      </c>
      <c r="U2331" s="6">
        <f>待赋值表!T2330</f>
        <v/>
      </c>
      <c r="V2331" s="6">
        <f>待赋值表!U2330</f>
        <v/>
      </c>
      <c r="W2331" s="6">
        <f>待赋值表!V2330</f>
        <v/>
      </c>
      <c r="X2331" s="6">
        <f>待赋值表!W2330</f>
        <v/>
      </c>
      <c r="Y2331" s="6">
        <f>待赋值表!X2330</f>
        <v/>
      </c>
      <c r="Z2331" s="3">
        <f>IF(M2331&gt;=0.01,"B_pre",IF(M2331&gt;=0,"C_pre","none"))</f>
        <v/>
      </c>
      <c r="AA2331" s="3">
        <f>IF(U2331&gt;0.125,"a_pre",IF(U2331&gt;=0,"b_pre","none"))</f>
        <v/>
      </c>
      <c r="AB2331" s="3">
        <f>AND(Z2331="B_pre",AA2331="a_pre")</f>
        <v/>
      </c>
      <c r="AC2331" s="3">
        <f>AND(Z2331="B_pre",AA2331="b_pre")</f>
        <v/>
      </c>
      <c r="AD2331" s="3">
        <f>AND(Z2331="C_pre",AA2331="a_pre")</f>
        <v/>
      </c>
      <c r="AE2331" s="3">
        <f>AND(Z2331="C_pre",AA2331="b_pre")</f>
        <v/>
      </c>
      <c r="AF2331" s="6">
        <f>待赋值表!C2330</f>
        <v/>
      </c>
      <c r="AG2331" s="3">
        <f t="array" ref="AG2331">IF(AB2331=TRUE,"A",IF(AC2331=TRUE,"B",IF(AD2331=TRUE,"C",IF(AE2331=TRUE,"D","其他"))))</f>
        <v/>
      </c>
      <c r="AH2331" s="3">
        <f>IF(分析表!$E$12&lt;&gt;"ALL",AND(AF2331=分析表!$E$10,AG2331=分析表!$E$12),IF(AF2331=分析表!$E$10,TRUE(),IF(AF2331="ALL",TRUE(),"")))</f>
        <v/>
      </c>
    </row>
    <row r="2332">
      <c r="A2332" s="3">
        <f>COUNTIF($AH$2:AH2332,"TRUE")</f>
        <v/>
      </c>
      <c r="B2332" s="3">
        <f>COUNTIF($AG$2:$AG2332,#REF!)</f>
        <v/>
      </c>
      <c r="C2332" s="56">
        <f>待赋值表!A2331</f>
        <v/>
      </c>
      <c r="E2332" s="6">
        <f>待赋值表!D2331</f>
        <v/>
      </c>
      <c r="F2332" s="6">
        <f>待赋值表!E2331</f>
        <v/>
      </c>
      <c r="G2332" s="6">
        <f>待赋值表!F2331</f>
        <v/>
      </c>
      <c r="H2332" s="6">
        <f>待赋值表!G2331</f>
        <v/>
      </c>
      <c r="I2332" s="6">
        <f>待赋值表!H2331</f>
        <v/>
      </c>
      <c r="J2332" s="6">
        <f>待赋值表!I2331</f>
        <v/>
      </c>
      <c r="K2332" s="6">
        <f>待赋值表!J2331</f>
        <v/>
      </c>
      <c r="L2332" s="6">
        <f>待赋值表!K2331</f>
        <v/>
      </c>
      <c r="M2332" s="6">
        <f>待赋值表!L2331</f>
        <v/>
      </c>
      <c r="N2332" s="6">
        <f>待赋值表!M2331</f>
        <v/>
      </c>
      <c r="O2332" s="6">
        <f>待赋值表!N2331</f>
        <v/>
      </c>
      <c r="P2332" s="6">
        <f>待赋值表!O2331</f>
        <v/>
      </c>
      <c r="Q2332" s="6">
        <f>IF(待赋值表!P2331&lt;&gt;"",待赋值表!P2331,0)</f>
        <v/>
      </c>
      <c r="R2332" s="6">
        <f>待赋值表!Q2331</f>
        <v/>
      </c>
      <c r="S2332" s="6">
        <f>待赋值表!R2331</f>
        <v/>
      </c>
      <c r="T2332" s="6">
        <f>待赋值表!S2331</f>
        <v/>
      </c>
      <c r="U2332" s="6">
        <f>待赋值表!T2331</f>
        <v/>
      </c>
      <c r="V2332" s="6">
        <f>待赋值表!U2331</f>
        <v/>
      </c>
      <c r="W2332" s="6">
        <f>待赋值表!V2331</f>
        <v/>
      </c>
      <c r="X2332" s="6">
        <f>待赋值表!W2331</f>
        <v/>
      </c>
      <c r="Y2332" s="6">
        <f>待赋值表!X2331</f>
        <v/>
      </c>
      <c r="Z2332" s="3">
        <f>IF(M2332&gt;=0.01,"B_pre",IF(M2332&gt;=0,"C_pre","none"))</f>
        <v/>
      </c>
      <c r="AA2332" s="3">
        <f>IF(U2332&gt;0.125,"a_pre",IF(U2332&gt;=0,"b_pre","none"))</f>
        <v/>
      </c>
      <c r="AB2332" s="3">
        <f>AND(Z2332="B_pre",AA2332="a_pre")</f>
        <v/>
      </c>
      <c r="AC2332" s="3">
        <f>AND(Z2332="B_pre",AA2332="b_pre")</f>
        <v/>
      </c>
      <c r="AD2332" s="3">
        <f>AND(Z2332="C_pre",AA2332="a_pre")</f>
        <v/>
      </c>
      <c r="AE2332" s="3">
        <f>AND(Z2332="C_pre",AA2332="b_pre")</f>
        <v/>
      </c>
      <c r="AF2332" s="6">
        <f>待赋值表!C2331</f>
        <v/>
      </c>
      <c r="AG2332" s="3">
        <f t="array" ref="AG2332">IF(AB2332=TRUE,"A",IF(AC2332=TRUE,"B",IF(AD2332=TRUE,"C",IF(AE2332=TRUE,"D","其他"))))</f>
        <v/>
      </c>
      <c r="AH2332" s="3">
        <f>IF(分析表!$E$12&lt;&gt;"ALL",AND(AF2332=分析表!$E$10,AG2332=分析表!$E$12),IF(AF2332=分析表!$E$10,TRUE(),IF(AF2332="ALL",TRUE(),"")))</f>
        <v/>
      </c>
    </row>
    <row r="2333">
      <c r="A2333" s="3">
        <f>COUNTIF($AH$2:AH2333,"TRUE")</f>
        <v/>
      </c>
      <c r="B2333" s="3">
        <f>COUNTIF($AG$2:$AG2333,#REF!)</f>
        <v/>
      </c>
      <c r="C2333" s="56">
        <f>待赋值表!A2332</f>
        <v/>
      </c>
      <c r="E2333" s="6">
        <f>待赋值表!D2332</f>
        <v/>
      </c>
      <c r="F2333" s="6">
        <f>待赋值表!E2332</f>
        <v/>
      </c>
      <c r="G2333" s="6">
        <f>待赋值表!F2332</f>
        <v/>
      </c>
      <c r="H2333" s="6">
        <f>待赋值表!G2332</f>
        <v/>
      </c>
      <c r="I2333" s="6">
        <f>待赋值表!H2332</f>
        <v/>
      </c>
      <c r="J2333" s="6">
        <f>待赋值表!I2332</f>
        <v/>
      </c>
      <c r="K2333" s="6">
        <f>待赋值表!J2332</f>
        <v/>
      </c>
      <c r="L2333" s="6">
        <f>待赋值表!K2332</f>
        <v/>
      </c>
      <c r="M2333" s="6">
        <f>待赋值表!L2332</f>
        <v/>
      </c>
      <c r="N2333" s="6">
        <f>待赋值表!M2332</f>
        <v/>
      </c>
      <c r="O2333" s="6">
        <f>待赋值表!N2332</f>
        <v/>
      </c>
      <c r="P2333" s="6">
        <f>待赋值表!O2332</f>
        <v/>
      </c>
      <c r="Q2333" s="6">
        <f>IF(待赋值表!P2332&lt;&gt;"",待赋值表!P2332,0)</f>
        <v/>
      </c>
      <c r="R2333" s="6">
        <f>待赋值表!Q2332</f>
        <v/>
      </c>
      <c r="S2333" s="6">
        <f>待赋值表!R2332</f>
        <v/>
      </c>
      <c r="T2333" s="6">
        <f>待赋值表!S2332</f>
        <v/>
      </c>
      <c r="U2333" s="6">
        <f>待赋值表!T2332</f>
        <v/>
      </c>
      <c r="V2333" s="6">
        <f>待赋值表!U2332</f>
        <v/>
      </c>
      <c r="W2333" s="6">
        <f>待赋值表!V2332</f>
        <v/>
      </c>
      <c r="X2333" s="6">
        <f>待赋值表!W2332</f>
        <v/>
      </c>
      <c r="Y2333" s="6">
        <f>待赋值表!X2332</f>
        <v/>
      </c>
      <c r="Z2333" s="3">
        <f>IF(M2333&gt;=0.01,"B_pre",IF(M2333&gt;=0,"C_pre","none"))</f>
        <v/>
      </c>
      <c r="AA2333" s="3">
        <f>IF(U2333&gt;0.125,"a_pre",IF(U2333&gt;=0,"b_pre","none"))</f>
        <v/>
      </c>
      <c r="AB2333" s="3">
        <f>AND(Z2333="B_pre",AA2333="a_pre")</f>
        <v/>
      </c>
      <c r="AC2333" s="3">
        <f>AND(Z2333="B_pre",AA2333="b_pre")</f>
        <v/>
      </c>
      <c r="AD2333" s="3">
        <f>AND(Z2333="C_pre",AA2333="a_pre")</f>
        <v/>
      </c>
      <c r="AE2333" s="3">
        <f>AND(Z2333="C_pre",AA2333="b_pre")</f>
        <v/>
      </c>
      <c r="AF2333" s="6">
        <f>待赋值表!C2332</f>
        <v/>
      </c>
      <c r="AG2333" s="3">
        <f t="array" ref="AG2333">IF(AB2333=TRUE,"A",IF(AC2333=TRUE,"B",IF(AD2333=TRUE,"C",IF(AE2333=TRUE,"D","其他"))))</f>
        <v/>
      </c>
      <c r="AH2333" s="3">
        <f>IF(分析表!$E$12&lt;&gt;"ALL",AND(AF2333=分析表!$E$10,AG2333=分析表!$E$12),IF(AF2333=分析表!$E$10,TRUE(),IF(AF2333="ALL",TRUE(),"")))</f>
        <v/>
      </c>
    </row>
    <row r="2334">
      <c r="A2334" s="3">
        <f>COUNTIF($AH$2:AH2334,"TRUE")</f>
        <v/>
      </c>
      <c r="B2334" s="3">
        <f>COUNTIF($AG$2:$AG2334,#REF!)</f>
        <v/>
      </c>
      <c r="C2334" s="56">
        <f>待赋值表!A2333</f>
        <v/>
      </c>
      <c r="E2334" s="6">
        <f>待赋值表!D2333</f>
        <v/>
      </c>
      <c r="F2334" s="6">
        <f>待赋值表!E2333</f>
        <v/>
      </c>
      <c r="G2334" s="6">
        <f>待赋值表!F2333</f>
        <v/>
      </c>
      <c r="H2334" s="6">
        <f>待赋值表!G2333</f>
        <v/>
      </c>
      <c r="I2334" s="6">
        <f>待赋值表!H2333</f>
        <v/>
      </c>
      <c r="J2334" s="6">
        <f>待赋值表!I2333</f>
        <v/>
      </c>
      <c r="K2334" s="6">
        <f>待赋值表!J2333</f>
        <v/>
      </c>
      <c r="L2334" s="6">
        <f>待赋值表!K2333</f>
        <v/>
      </c>
      <c r="M2334" s="6">
        <f>待赋值表!L2333</f>
        <v/>
      </c>
      <c r="N2334" s="6">
        <f>待赋值表!M2333</f>
        <v/>
      </c>
      <c r="O2334" s="6">
        <f>待赋值表!N2333</f>
        <v/>
      </c>
      <c r="P2334" s="6">
        <f>待赋值表!O2333</f>
        <v/>
      </c>
      <c r="Q2334" s="6">
        <f>IF(待赋值表!P2333&lt;&gt;"",待赋值表!P2333,0)</f>
        <v/>
      </c>
      <c r="R2334" s="6">
        <f>待赋值表!Q2333</f>
        <v/>
      </c>
      <c r="S2334" s="6">
        <f>待赋值表!R2333</f>
        <v/>
      </c>
      <c r="T2334" s="6">
        <f>待赋值表!S2333</f>
        <v/>
      </c>
      <c r="U2334" s="6">
        <f>待赋值表!T2333</f>
        <v/>
      </c>
      <c r="V2334" s="6">
        <f>待赋值表!U2333</f>
        <v/>
      </c>
      <c r="W2334" s="6">
        <f>待赋值表!V2333</f>
        <v/>
      </c>
      <c r="X2334" s="6">
        <f>待赋值表!W2333</f>
        <v/>
      </c>
      <c r="Y2334" s="6">
        <f>待赋值表!X2333</f>
        <v/>
      </c>
      <c r="Z2334" s="3">
        <f>IF(M2334&gt;=0.01,"B_pre",IF(M2334&gt;=0,"C_pre","none"))</f>
        <v/>
      </c>
      <c r="AA2334" s="3">
        <f>IF(U2334&gt;0.125,"a_pre",IF(U2334&gt;=0,"b_pre","none"))</f>
        <v/>
      </c>
      <c r="AB2334" s="3">
        <f>AND(Z2334="B_pre",AA2334="a_pre")</f>
        <v/>
      </c>
      <c r="AC2334" s="3">
        <f>AND(Z2334="B_pre",AA2334="b_pre")</f>
        <v/>
      </c>
      <c r="AD2334" s="3">
        <f>AND(Z2334="C_pre",AA2334="a_pre")</f>
        <v/>
      </c>
      <c r="AE2334" s="3">
        <f>AND(Z2334="C_pre",AA2334="b_pre")</f>
        <v/>
      </c>
      <c r="AF2334" s="6">
        <f>待赋值表!C2333</f>
        <v/>
      </c>
      <c r="AG2334" s="3">
        <f t="array" ref="AG2334">IF(AB2334=TRUE,"A",IF(AC2334=TRUE,"B",IF(AD2334=TRUE,"C",IF(AE2334=TRUE,"D","其他"))))</f>
        <v/>
      </c>
      <c r="AH2334" s="3">
        <f>IF(分析表!$E$12&lt;&gt;"ALL",AND(AF2334=分析表!$E$10,AG2334=分析表!$E$12),IF(AF2334=分析表!$E$10,TRUE(),IF(AF2334="ALL",TRUE(),"")))</f>
        <v/>
      </c>
    </row>
    <row r="2335">
      <c r="A2335" s="3">
        <f>COUNTIF($AH$2:AH2335,"TRUE")</f>
        <v/>
      </c>
      <c r="B2335" s="3">
        <f>COUNTIF($AG$2:$AG2335,#REF!)</f>
        <v/>
      </c>
      <c r="C2335" s="56">
        <f>待赋值表!A2334</f>
        <v/>
      </c>
      <c r="E2335" s="6">
        <f>待赋值表!D2334</f>
        <v/>
      </c>
      <c r="F2335" s="6">
        <f>待赋值表!E2334</f>
        <v/>
      </c>
      <c r="G2335" s="6">
        <f>待赋值表!F2334</f>
        <v/>
      </c>
      <c r="H2335" s="6">
        <f>待赋值表!G2334</f>
        <v/>
      </c>
      <c r="I2335" s="6">
        <f>待赋值表!H2334</f>
        <v/>
      </c>
      <c r="J2335" s="6">
        <f>待赋值表!I2334</f>
        <v/>
      </c>
      <c r="K2335" s="6">
        <f>待赋值表!J2334</f>
        <v/>
      </c>
      <c r="L2335" s="6">
        <f>待赋值表!K2334</f>
        <v/>
      </c>
      <c r="M2335" s="6">
        <f>待赋值表!L2334</f>
        <v/>
      </c>
      <c r="N2335" s="6">
        <f>待赋值表!M2334</f>
        <v/>
      </c>
      <c r="O2335" s="6">
        <f>待赋值表!N2334</f>
        <v/>
      </c>
      <c r="P2335" s="6">
        <f>待赋值表!O2334</f>
        <v/>
      </c>
      <c r="Q2335" s="6">
        <f>IF(待赋值表!P2334&lt;&gt;"",待赋值表!P2334,0)</f>
        <v/>
      </c>
      <c r="R2335" s="6">
        <f>待赋值表!Q2334</f>
        <v/>
      </c>
      <c r="S2335" s="6">
        <f>待赋值表!R2334</f>
        <v/>
      </c>
      <c r="T2335" s="6">
        <f>待赋值表!S2334</f>
        <v/>
      </c>
      <c r="U2335" s="6">
        <f>待赋值表!T2334</f>
        <v/>
      </c>
      <c r="V2335" s="6">
        <f>待赋值表!U2334</f>
        <v/>
      </c>
      <c r="W2335" s="6">
        <f>待赋值表!V2334</f>
        <v/>
      </c>
      <c r="X2335" s="6">
        <f>待赋值表!W2334</f>
        <v/>
      </c>
      <c r="Y2335" s="6">
        <f>待赋值表!X2334</f>
        <v/>
      </c>
      <c r="Z2335" s="3">
        <f>IF(M2335&gt;=0.01,"B_pre",IF(M2335&gt;=0,"C_pre","none"))</f>
        <v/>
      </c>
      <c r="AA2335" s="3">
        <f>IF(U2335&gt;0.125,"a_pre",IF(U2335&gt;=0,"b_pre","none"))</f>
        <v/>
      </c>
      <c r="AB2335" s="3">
        <f>AND(Z2335="B_pre",AA2335="a_pre")</f>
        <v/>
      </c>
      <c r="AC2335" s="3">
        <f>AND(Z2335="B_pre",AA2335="b_pre")</f>
        <v/>
      </c>
      <c r="AD2335" s="3">
        <f>AND(Z2335="C_pre",AA2335="a_pre")</f>
        <v/>
      </c>
      <c r="AE2335" s="3">
        <f>AND(Z2335="C_pre",AA2335="b_pre")</f>
        <v/>
      </c>
      <c r="AF2335" s="6">
        <f>待赋值表!C2334</f>
        <v/>
      </c>
      <c r="AG2335" s="3">
        <f t="array" ref="AG2335">IF(AB2335=TRUE,"A",IF(AC2335=TRUE,"B",IF(AD2335=TRUE,"C",IF(AE2335=TRUE,"D","其他"))))</f>
        <v/>
      </c>
      <c r="AH2335" s="3">
        <f>IF(分析表!$E$12&lt;&gt;"ALL",AND(AF2335=分析表!$E$10,AG2335=分析表!$E$12),IF(AF2335=分析表!$E$10,TRUE(),IF(AF2335="ALL",TRUE(),"")))</f>
        <v/>
      </c>
    </row>
    <row r="2336">
      <c r="A2336" s="3">
        <f>COUNTIF($AH$2:AH2336,"TRUE")</f>
        <v/>
      </c>
      <c r="B2336" s="3">
        <f>COUNTIF($AG$2:$AG2336,#REF!)</f>
        <v/>
      </c>
      <c r="C2336" s="56">
        <f>待赋值表!A2335</f>
        <v/>
      </c>
      <c r="E2336" s="6">
        <f>待赋值表!D2335</f>
        <v/>
      </c>
      <c r="F2336" s="6">
        <f>待赋值表!E2335</f>
        <v/>
      </c>
      <c r="G2336" s="6">
        <f>待赋值表!F2335</f>
        <v/>
      </c>
      <c r="H2336" s="6">
        <f>待赋值表!G2335</f>
        <v/>
      </c>
      <c r="I2336" s="6">
        <f>待赋值表!H2335</f>
        <v/>
      </c>
      <c r="J2336" s="6">
        <f>待赋值表!I2335</f>
        <v/>
      </c>
      <c r="K2336" s="6">
        <f>待赋值表!J2335</f>
        <v/>
      </c>
      <c r="L2336" s="6">
        <f>待赋值表!K2335</f>
        <v/>
      </c>
      <c r="M2336" s="6">
        <f>待赋值表!L2335</f>
        <v/>
      </c>
      <c r="N2336" s="6">
        <f>待赋值表!M2335</f>
        <v/>
      </c>
      <c r="O2336" s="6">
        <f>待赋值表!N2335</f>
        <v/>
      </c>
      <c r="P2336" s="6">
        <f>待赋值表!O2335</f>
        <v/>
      </c>
      <c r="Q2336" s="6">
        <f>IF(待赋值表!P2335&lt;&gt;"",待赋值表!P2335,0)</f>
        <v/>
      </c>
      <c r="R2336" s="6">
        <f>待赋值表!Q2335</f>
        <v/>
      </c>
      <c r="S2336" s="6">
        <f>待赋值表!R2335</f>
        <v/>
      </c>
      <c r="T2336" s="6">
        <f>待赋值表!S2335</f>
        <v/>
      </c>
      <c r="U2336" s="6">
        <f>待赋值表!T2335</f>
        <v/>
      </c>
      <c r="V2336" s="6">
        <f>待赋值表!U2335</f>
        <v/>
      </c>
      <c r="W2336" s="6">
        <f>待赋值表!V2335</f>
        <v/>
      </c>
      <c r="X2336" s="6">
        <f>待赋值表!W2335</f>
        <v/>
      </c>
      <c r="Y2336" s="6">
        <f>待赋值表!X2335</f>
        <v/>
      </c>
      <c r="Z2336" s="3">
        <f>IF(M2336&gt;=0.01,"B_pre",IF(M2336&gt;=0,"C_pre","none"))</f>
        <v/>
      </c>
      <c r="AA2336" s="3">
        <f>IF(U2336&gt;0.125,"a_pre",IF(U2336&gt;=0,"b_pre","none"))</f>
        <v/>
      </c>
      <c r="AB2336" s="3">
        <f>AND(Z2336="B_pre",AA2336="a_pre")</f>
        <v/>
      </c>
      <c r="AC2336" s="3">
        <f>AND(Z2336="B_pre",AA2336="b_pre")</f>
        <v/>
      </c>
      <c r="AD2336" s="3">
        <f>AND(Z2336="C_pre",AA2336="a_pre")</f>
        <v/>
      </c>
      <c r="AE2336" s="3">
        <f>AND(Z2336="C_pre",AA2336="b_pre")</f>
        <v/>
      </c>
      <c r="AF2336" s="6">
        <f>待赋值表!C2335</f>
        <v/>
      </c>
      <c r="AG2336" s="3">
        <f t="array" ref="AG2336">IF(AB2336=TRUE,"A",IF(AC2336=TRUE,"B",IF(AD2336=TRUE,"C",IF(AE2336=TRUE,"D","其他"))))</f>
        <v/>
      </c>
      <c r="AH2336" s="3">
        <f>IF(分析表!$E$12&lt;&gt;"ALL",AND(AF2336=分析表!$E$10,AG2336=分析表!$E$12),IF(AF2336=分析表!$E$10,TRUE(),IF(AF2336="ALL",TRUE(),"")))</f>
        <v/>
      </c>
    </row>
    <row r="2337">
      <c r="A2337" s="3">
        <f>COUNTIF($AH$2:AH2337,"TRUE")</f>
        <v/>
      </c>
      <c r="B2337" s="3">
        <f>COUNTIF($AG$2:$AG2337,#REF!)</f>
        <v/>
      </c>
      <c r="C2337" s="56">
        <f>待赋值表!A2336</f>
        <v/>
      </c>
      <c r="E2337" s="6">
        <f>待赋值表!D2336</f>
        <v/>
      </c>
      <c r="F2337" s="6">
        <f>待赋值表!E2336</f>
        <v/>
      </c>
      <c r="G2337" s="6">
        <f>待赋值表!F2336</f>
        <v/>
      </c>
      <c r="H2337" s="6">
        <f>待赋值表!G2336</f>
        <v/>
      </c>
      <c r="I2337" s="6">
        <f>待赋值表!H2336</f>
        <v/>
      </c>
      <c r="J2337" s="6">
        <f>待赋值表!I2336</f>
        <v/>
      </c>
      <c r="K2337" s="6">
        <f>待赋值表!J2336</f>
        <v/>
      </c>
      <c r="L2337" s="6">
        <f>待赋值表!K2336</f>
        <v/>
      </c>
      <c r="M2337" s="6">
        <f>待赋值表!L2336</f>
        <v/>
      </c>
      <c r="N2337" s="6">
        <f>待赋值表!M2336</f>
        <v/>
      </c>
      <c r="O2337" s="6">
        <f>待赋值表!N2336</f>
        <v/>
      </c>
      <c r="P2337" s="6">
        <f>待赋值表!O2336</f>
        <v/>
      </c>
      <c r="Q2337" s="6">
        <f>IF(待赋值表!P2336&lt;&gt;"",待赋值表!P2336,0)</f>
        <v/>
      </c>
      <c r="R2337" s="6">
        <f>待赋值表!Q2336</f>
        <v/>
      </c>
      <c r="S2337" s="6">
        <f>待赋值表!R2336</f>
        <v/>
      </c>
      <c r="T2337" s="6">
        <f>待赋值表!S2336</f>
        <v/>
      </c>
      <c r="U2337" s="6">
        <f>待赋值表!T2336</f>
        <v/>
      </c>
      <c r="V2337" s="6">
        <f>待赋值表!U2336</f>
        <v/>
      </c>
      <c r="W2337" s="6">
        <f>待赋值表!V2336</f>
        <v/>
      </c>
      <c r="X2337" s="6">
        <f>待赋值表!W2336</f>
        <v/>
      </c>
      <c r="Y2337" s="6">
        <f>待赋值表!X2336</f>
        <v/>
      </c>
      <c r="Z2337" s="3">
        <f>IF(M2337&gt;=0.01,"B_pre",IF(M2337&gt;=0,"C_pre","none"))</f>
        <v/>
      </c>
      <c r="AA2337" s="3">
        <f>IF(U2337&gt;0.125,"a_pre",IF(U2337&gt;=0,"b_pre","none"))</f>
        <v/>
      </c>
      <c r="AB2337" s="3">
        <f>AND(Z2337="B_pre",AA2337="a_pre")</f>
        <v/>
      </c>
      <c r="AC2337" s="3">
        <f>AND(Z2337="B_pre",AA2337="b_pre")</f>
        <v/>
      </c>
      <c r="AD2337" s="3">
        <f>AND(Z2337="C_pre",AA2337="a_pre")</f>
        <v/>
      </c>
      <c r="AE2337" s="3">
        <f>AND(Z2337="C_pre",AA2337="b_pre")</f>
        <v/>
      </c>
      <c r="AF2337" s="6">
        <f>待赋值表!C2336</f>
        <v/>
      </c>
      <c r="AG2337" s="3">
        <f t="array" ref="AG2337">IF(AB2337=TRUE,"A",IF(AC2337=TRUE,"B",IF(AD2337=TRUE,"C",IF(AE2337=TRUE,"D","其他"))))</f>
        <v/>
      </c>
      <c r="AH2337" s="3">
        <f>IF(分析表!$E$12&lt;&gt;"ALL",AND(AF2337=分析表!$E$10,AG2337=分析表!$E$12),IF(AF2337=分析表!$E$10,TRUE(),IF(AF2337="ALL",TRUE(),"")))</f>
        <v/>
      </c>
    </row>
    <row r="2338">
      <c r="A2338" s="3">
        <f>COUNTIF($AH$2:AH2338,"TRUE")</f>
        <v/>
      </c>
      <c r="B2338" s="3">
        <f>COUNTIF($AG$2:$AG2338,#REF!)</f>
        <v/>
      </c>
      <c r="C2338" s="56">
        <f>待赋值表!A2337</f>
        <v/>
      </c>
      <c r="E2338" s="6">
        <f>待赋值表!D2337</f>
        <v/>
      </c>
      <c r="F2338" s="6">
        <f>待赋值表!E2337</f>
        <v/>
      </c>
      <c r="G2338" s="6">
        <f>待赋值表!F2337</f>
        <v/>
      </c>
      <c r="H2338" s="6">
        <f>待赋值表!G2337</f>
        <v/>
      </c>
      <c r="I2338" s="6">
        <f>待赋值表!H2337</f>
        <v/>
      </c>
      <c r="J2338" s="6">
        <f>待赋值表!I2337</f>
        <v/>
      </c>
      <c r="K2338" s="6">
        <f>待赋值表!J2337</f>
        <v/>
      </c>
      <c r="L2338" s="6">
        <f>待赋值表!K2337</f>
        <v/>
      </c>
      <c r="M2338" s="6">
        <f>待赋值表!L2337</f>
        <v/>
      </c>
      <c r="N2338" s="6">
        <f>待赋值表!M2337</f>
        <v/>
      </c>
      <c r="O2338" s="6">
        <f>待赋值表!N2337</f>
        <v/>
      </c>
      <c r="P2338" s="6">
        <f>待赋值表!O2337</f>
        <v/>
      </c>
      <c r="Q2338" s="6">
        <f>IF(待赋值表!P2337&lt;&gt;"",待赋值表!P2337,0)</f>
        <v/>
      </c>
      <c r="R2338" s="6">
        <f>待赋值表!Q2337</f>
        <v/>
      </c>
      <c r="S2338" s="6">
        <f>待赋值表!R2337</f>
        <v/>
      </c>
      <c r="T2338" s="6">
        <f>待赋值表!S2337</f>
        <v/>
      </c>
      <c r="U2338" s="6">
        <f>待赋值表!T2337</f>
        <v/>
      </c>
      <c r="V2338" s="6">
        <f>待赋值表!U2337</f>
        <v/>
      </c>
      <c r="W2338" s="6">
        <f>待赋值表!V2337</f>
        <v/>
      </c>
      <c r="X2338" s="6">
        <f>待赋值表!W2337</f>
        <v/>
      </c>
      <c r="Y2338" s="6">
        <f>待赋值表!X2337</f>
        <v/>
      </c>
      <c r="Z2338" s="3">
        <f>IF(M2338&gt;=0.01,"B_pre",IF(M2338&gt;=0,"C_pre","none"))</f>
        <v/>
      </c>
      <c r="AA2338" s="3">
        <f>IF(U2338&gt;0.125,"a_pre",IF(U2338&gt;=0,"b_pre","none"))</f>
        <v/>
      </c>
      <c r="AB2338" s="3">
        <f>AND(Z2338="B_pre",AA2338="a_pre")</f>
        <v/>
      </c>
      <c r="AC2338" s="3">
        <f>AND(Z2338="B_pre",AA2338="b_pre")</f>
        <v/>
      </c>
      <c r="AD2338" s="3">
        <f>AND(Z2338="C_pre",AA2338="a_pre")</f>
        <v/>
      </c>
      <c r="AE2338" s="3">
        <f>AND(Z2338="C_pre",AA2338="b_pre")</f>
        <v/>
      </c>
      <c r="AF2338" s="6">
        <f>待赋值表!C2337</f>
        <v/>
      </c>
      <c r="AG2338" s="3">
        <f t="array" ref="AG2338">IF(AB2338=TRUE,"A",IF(AC2338=TRUE,"B",IF(AD2338=TRUE,"C",IF(AE2338=TRUE,"D","其他"))))</f>
        <v/>
      </c>
      <c r="AH2338" s="3">
        <f>IF(分析表!$E$12&lt;&gt;"ALL",AND(AF2338=分析表!$E$10,AG2338=分析表!$E$12),IF(AF2338=分析表!$E$10,TRUE(),IF(AF2338="ALL",TRUE(),"")))</f>
        <v/>
      </c>
    </row>
    <row r="2339">
      <c r="A2339" s="3">
        <f>COUNTIF($AH$2:AH2339,"TRUE")</f>
        <v/>
      </c>
      <c r="B2339" s="3">
        <f>COUNTIF($AG$2:$AG2339,#REF!)</f>
        <v/>
      </c>
      <c r="C2339" s="56">
        <f>待赋值表!A2338</f>
        <v/>
      </c>
      <c r="E2339" s="6">
        <f>待赋值表!D2338</f>
        <v/>
      </c>
      <c r="F2339" s="6">
        <f>待赋值表!E2338</f>
        <v/>
      </c>
      <c r="G2339" s="6">
        <f>待赋值表!F2338</f>
        <v/>
      </c>
      <c r="H2339" s="6">
        <f>待赋值表!G2338</f>
        <v/>
      </c>
      <c r="I2339" s="6">
        <f>待赋值表!H2338</f>
        <v/>
      </c>
      <c r="J2339" s="6">
        <f>待赋值表!I2338</f>
        <v/>
      </c>
      <c r="K2339" s="6">
        <f>待赋值表!J2338</f>
        <v/>
      </c>
      <c r="L2339" s="6">
        <f>待赋值表!K2338</f>
        <v/>
      </c>
      <c r="M2339" s="6">
        <f>待赋值表!L2338</f>
        <v/>
      </c>
      <c r="N2339" s="6">
        <f>待赋值表!M2338</f>
        <v/>
      </c>
      <c r="O2339" s="6">
        <f>待赋值表!N2338</f>
        <v/>
      </c>
      <c r="P2339" s="6">
        <f>待赋值表!O2338</f>
        <v/>
      </c>
      <c r="Q2339" s="6">
        <f>IF(待赋值表!P2338&lt;&gt;"",待赋值表!P2338,0)</f>
        <v/>
      </c>
      <c r="R2339" s="6">
        <f>待赋值表!Q2338</f>
        <v/>
      </c>
      <c r="S2339" s="6">
        <f>待赋值表!R2338</f>
        <v/>
      </c>
      <c r="T2339" s="6">
        <f>待赋值表!S2338</f>
        <v/>
      </c>
      <c r="U2339" s="6">
        <f>待赋值表!T2338</f>
        <v/>
      </c>
      <c r="V2339" s="6">
        <f>待赋值表!U2338</f>
        <v/>
      </c>
      <c r="W2339" s="6">
        <f>待赋值表!V2338</f>
        <v/>
      </c>
      <c r="X2339" s="6">
        <f>待赋值表!W2338</f>
        <v/>
      </c>
      <c r="Y2339" s="6">
        <f>待赋值表!X2338</f>
        <v/>
      </c>
      <c r="Z2339" s="3">
        <f>IF(M2339&gt;=0.01,"B_pre",IF(M2339&gt;=0,"C_pre","none"))</f>
        <v/>
      </c>
      <c r="AA2339" s="3">
        <f>IF(U2339&gt;0.125,"a_pre",IF(U2339&gt;=0,"b_pre","none"))</f>
        <v/>
      </c>
      <c r="AB2339" s="3">
        <f>AND(Z2339="B_pre",AA2339="a_pre")</f>
        <v/>
      </c>
      <c r="AC2339" s="3">
        <f>AND(Z2339="B_pre",AA2339="b_pre")</f>
        <v/>
      </c>
      <c r="AD2339" s="3">
        <f>AND(Z2339="C_pre",AA2339="a_pre")</f>
        <v/>
      </c>
      <c r="AE2339" s="3">
        <f>AND(Z2339="C_pre",AA2339="b_pre")</f>
        <v/>
      </c>
      <c r="AF2339" s="6">
        <f>待赋值表!C2338</f>
        <v/>
      </c>
      <c r="AG2339" s="3">
        <f t="array" ref="AG2339">IF(AB2339=TRUE,"A",IF(AC2339=TRUE,"B",IF(AD2339=TRUE,"C",IF(AE2339=TRUE,"D","其他"))))</f>
        <v/>
      </c>
      <c r="AH2339" s="3">
        <f>IF(分析表!$E$12&lt;&gt;"ALL",AND(AF2339=分析表!$E$10,AG2339=分析表!$E$12),IF(AF2339=分析表!$E$10,TRUE(),IF(AF2339="ALL",TRUE(),"")))</f>
        <v/>
      </c>
    </row>
    <row r="2340">
      <c r="A2340" s="3">
        <f>COUNTIF($AH$2:AH2340,"TRUE")</f>
        <v/>
      </c>
      <c r="B2340" s="3">
        <f>COUNTIF($AG$2:$AG2340,#REF!)</f>
        <v/>
      </c>
      <c r="C2340" s="56">
        <f>待赋值表!A2339</f>
        <v/>
      </c>
      <c r="E2340" s="6">
        <f>待赋值表!D2339</f>
        <v/>
      </c>
      <c r="F2340" s="6">
        <f>待赋值表!E2339</f>
        <v/>
      </c>
      <c r="G2340" s="6">
        <f>待赋值表!F2339</f>
        <v/>
      </c>
      <c r="H2340" s="6">
        <f>待赋值表!G2339</f>
        <v/>
      </c>
      <c r="I2340" s="6">
        <f>待赋值表!H2339</f>
        <v/>
      </c>
      <c r="J2340" s="6">
        <f>待赋值表!I2339</f>
        <v/>
      </c>
      <c r="K2340" s="6">
        <f>待赋值表!J2339</f>
        <v/>
      </c>
      <c r="L2340" s="6">
        <f>待赋值表!K2339</f>
        <v/>
      </c>
      <c r="M2340" s="6">
        <f>待赋值表!L2339</f>
        <v/>
      </c>
      <c r="N2340" s="6">
        <f>待赋值表!M2339</f>
        <v/>
      </c>
      <c r="O2340" s="6">
        <f>待赋值表!N2339</f>
        <v/>
      </c>
      <c r="P2340" s="6">
        <f>待赋值表!O2339</f>
        <v/>
      </c>
      <c r="Q2340" s="6">
        <f>IF(待赋值表!P2339&lt;&gt;"",待赋值表!P2339,0)</f>
        <v/>
      </c>
      <c r="R2340" s="6">
        <f>待赋值表!Q2339</f>
        <v/>
      </c>
      <c r="S2340" s="6">
        <f>待赋值表!R2339</f>
        <v/>
      </c>
      <c r="T2340" s="6">
        <f>待赋值表!S2339</f>
        <v/>
      </c>
      <c r="U2340" s="6">
        <f>待赋值表!T2339</f>
        <v/>
      </c>
      <c r="V2340" s="6">
        <f>待赋值表!U2339</f>
        <v/>
      </c>
      <c r="W2340" s="6">
        <f>待赋值表!V2339</f>
        <v/>
      </c>
      <c r="X2340" s="6">
        <f>待赋值表!W2339</f>
        <v/>
      </c>
      <c r="Y2340" s="6">
        <f>待赋值表!X2339</f>
        <v/>
      </c>
      <c r="Z2340" s="3">
        <f>IF(M2340&gt;=0.01,"B_pre",IF(M2340&gt;=0,"C_pre","none"))</f>
        <v/>
      </c>
      <c r="AA2340" s="3">
        <f>IF(U2340&gt;0.125,"a_pre",IF(U2340&gt;=0,"b_pre","none"))</f>
        <v/>
      </c>
      <c r="AB2340" s="3">
        <f>AND(Z2340="B_pre",AA2340="a_pre")</f>
        <v/>
      </c>
      <c r="AC2340" s="3">
        <f>AND(Z2340="B_pre",AA2340="b_pre")</f>
        <v/>
      </c>
      <c r="AD2340" s="3">
        <f>AND(Z2340="C_pre",AA2340="a_pre")</f>
        <v/>
      </c>
      <c r="AE2340" s="3">
        <f>AND(Z2340="C_pre",AA2340="b_pre")</f>
        <v/>
      </c>
      <c r="AF2340" s="6">
        <f>待赋值表!C2339</f>
        <v/>
      </c>
      <c r="AG2340" s="3">
        <f t="array" ref="AG2340">IF(AB2340=TRUE,"A",IF(AC2340=TRUE,"B",IF(AD2340=TRUE,"C",IF(AE2340=TRUE,"D","其他"))))</f>
        <v/>
      </c>
      <c r="AH2340" s="3">
        <f>IF(分析表!$E$12&lt;&gt;"ALL",AND(AF2340=分析表!$E$10,AG2340=分析表!$E$12),IF(AF2340=分析表!$E$10,TRUE(),IF(AF2340="ALL",TRUE(),"")))</f>
        <v/>
      </c>
    </row>
    <row r="2341">
      <c r="A2341" s="3">
        <f>COUNTIF($AH$2:AH2341,"TRUE")</f>
        <v/>
      </c>
      <c r="B2341" s="3">
        <f>COUNTIF($AG$2:$AG2341,#REF!)</f>
        <v/>
      </c>
      <c r="C2341" s="56">
        <f>待赋值表!A2340</f>
        <v/>
      </c>
      <c r="E2341" s="6">
        <f>待赋值表!D2340</f>
        <v/>
      </c>
      <c r="F2341" s="6">
        <f>待赋值表!E2340</f>
        <v/>
      </c>
      <c r="G2341" s="6">
        <f>待赋值表!F2340</f>
        <v/>
      </c>
      <c r="H2341" s="6">
        <f>待赋值表!G2340</f>
        <v/>
      </c>
      <c r="I2341" s="6">
        <f>待赋值表!H2340</f>
        <v/>
      </c>
      <c r="J2341" s="6">
        <f>待赋值表!I2340</f>
        <v/>
      </c>
      <c r="K2341" s="6">
        <f>待赋值表!J2340</f>
        <v/>
      </c>
      <c r="L2341" s="6">
        <f>待赋值表!K2340</f>
        <v/>
      </c>
      <c r="M2341" s="6">
        <f>待赋值表!L2340</f>
        <v/>
      </c>
      <c r="N2341" s="6">
        <f>待赋值表!M2340</f>
        <v/>
      </c>
      <c r="O2341" s="6">
        <f>待赋值表!N2340</f>
        <v/>
      </c>
      <c r="P2341" s="6">
        <f>待赋值表!O2340</f>
        <v/>
      </c>
      <c r="Q2341" s="6">
        <f>IF(待赋值表!P2340&lt;&gt;"",待赋值表!P2340,0)</f>
        <v/>
      </c>
      <c r="R2341" s="6">
        <f>待赋值表!Q2340</f>
        <v/>
      </c>
      <c r="S2341" s="6">
        <f>待赋值表!R2340</f>
        <v/>
      </c>
      <c r="T2341" s="6">
        <f>待赋值表!S2340</f>
        <v/>
      </c>
      <c r="U2341" s="6">
        <f>待赋值表!T2340</f>
        <v/>
      </c>
      <c r="V2341" s="6">
        <f>待赋值表!U2340</f>
        <v/>
      </c>
      <c r="W2341" s="6">
        <f>待赋值表!V2340</f>
        <v/>
      </c>
      <c r="X2341" s="6">
        <f>待赋值表!W2340</f>
        <v/>
      </c>
      <c r="Y2341" s="6">
        <f>待赋值表!X2340</f>
        <v/>
      </c>
      <c r="Z2341" s="3">
        <f>IF(M2341&gt;=0.01,"B_pre",IF(M2341&gt;=0,"C_pre","none"))</f>
        <v/>
      </c>
      <c r="AA2341" s="3">
        <f>IF(U2341&gt;0.125,"a_pre",IF(U2341&gt;=0,"b_pre","none"))</f>
        <v/>
      </c>
      <c r="AB2341" s="3">
        <f>AND(Z2341="B_pre",AA2341="a_pre")</f>
        <v/>
      </c>
      <c r="AC2341" s="3">
        <f>AND(Z2341="B_pre",AA2341="b_pre")</f>
        <v/>
      </c>
      <c r="AD2341" s="3">
        <f>AND(Z2341="C_pre",AA2341="a_pre")</f>
        <v/>
      </c>
      <c r="AE2341" s="3">
        <f>AND(Z2341="C_pre",AA2341="b_pre")</f>
        <v/>
      </c>
      <c r="AF2341" s="6">
        <f>待赋值表!C2340</f>
        <v/>
      </c>
      <c r="AG2341" s="3">
        <f t="array" ref="AG2341">IF(AB2341=TRUE,"A",IF(AC2341=TRUE,"B",IF(AD2341=TRUE,"C",IF(AE2341=TRUE,"D","其他"))))</f>
        <v/>
      </c>
      <c r="AH2341" s="3">
        <f>IF(分析表!$E$12&lt;&gt;"ALL",AND(AF2341=分析表!$E$10,AG2341=分析表!$E$12),IF(AF2341=分析表!$E$10,TRUE(),IF(AF2341="ALL",TRUE(),"")))</f>
        <v/>
      </c>
    </row>
    <row r="2342">
      <c r="A2342" s="3">
        <f>COUNTIF($AH$2:AH2342,"TRUE")</f>
        <v/>
      </c>
      <c r="B2342" s="3">
        <f>COUNTIF($AG$2:$AG2342,#REF!)</f>
        <v/>
      </c>
      <c r="C2342" s="56">
        <f>待赋值表!A2341</f>
        <v/>
      </c>
      <c r="E2342" s="6">
        <f>待赋值表!D2341</f>
        <v/>
      </c>
      <c r="F2342" s="6">
        <f>待赋值表!E2341</f>
        <v/>
      </c>
      <c r="G2342" s="6">
        <f>待赋值表!F2341</f>
        <v/>
      </c>
      <c r="H2342" s="6">
        <f>待赋值表!G2341</f>
        <v/>
      </c>
      <c r="I2342" s="6">
        <f>待赋值表!H2341</f>
        <v/>
      </c>
      <c r="J2342" s="6">
        <f>待赋值表!I2341</f>
        <v/>
      </c>
      <c r="K2342" s="6">
        <f>待赋值表!J2341</f>
        <v/>
      </c>
      <c r="L2342" s="6">
        <f>待赋值表!K2341</f>
        <v/>
      </c>
      <c r="M2342" s="6">
        <f>待赋值表!L2341</f>
        <v/>
      </c>
      <c r="N2342" s="6">
        <f>待赋值表!M2341</f>
        <v/>
      </c>
      <c r="O2342" s="6">
        <f>待赋值表!N2341</f>
        <v/>
      </c>
      <c r="P2342" s="6">
        <f>待赋值表!O2341</f>
        <v/>
      </c>
      <c r="Q2342" s="6">
        <f>IF(待赋值表!P2341&lt;&gt;"",待赋值表!P2341,0)</f>
        <v/>
      </c>
      <c r="R2342" s="6">
        <f>待赋值表!Q2341</f>
        <v/>
      </c>
      <c r="S2342" s="6">
        <f>待赋值表!R2341</f>
        <v/>
      </c>
      <c r="T2342" s="6">
        <f>待赋值表!S2341</f>
        <v/>
      </c>
      <c r="U2342" s="6">
        <f>待赋值表!T2341</f>
        <v/>
      </c>
      <c r="V2342" s="6">
        <f>待赋值表!U2341</f>
        <v/>
      </c>
      <c r="W2342" s="6">
        <f>待赋值表!V2341</f>
        <v/>
      </c>
      <c r="X2342" s="6">
        <f>待赋值表!W2341</f>
        <v/>
      </c>
      <c r="Y2342" s="6">
        <f>待赋值表!X2341</f>
        <v/>
      </c>
      <c r="Z2342" s="3">
        <f>IF(M2342&gt;=0.01,"B_pre",IF(M2342&gt;=0,"C_pre","none"))</f>
        <v/>
      </c>
      <c r="AA2342" s="3">
        <f>IF(U2342&gt;0.125,"a_pre",IF(U2342&gt;=0,"b_pre","none"))</f>
        <v/>
      </c>
      <c r="AB2342" s="3">
        <f>AND(Z2342="B_pre",AA2342="a_pre")</f>
        <v/>
      </c>
      <c r="AC2342" s="3">
        <f>AND(Z2342="B_pre",AA2342="b_pre")</f>
        <v/>
      </c>
      <c r="AD2342" s="3">
        <f>AND(Z2342="C_pre",AA2342="a_pre")</f>
        <v/>
      </c>
      <c r="AE2342" s="3">
        <f>AND(Z2342="C_pre",AA2342="b_pre")</f>
        <v/>
      </c>
      <c r="AF2342" s="6">
        <f>待赋值表!C2341</f>
        <v/>
      </c>
      <c r="AG2342" s="3">
        <f t="array" ref="AG2342">IF(AB2342=TRUE,"A",IF(AC2342=TRUE,"B",IF(AD2342=TRUE,"C",IF(AE2342=TRUE,"D","其他"))))</f>
        <v/>
      </c>
      <c r="AH2342" s="3">
        <f>IF(分析表!$E$12&lt;&gt;"ALL",AND(AF2342=分析表!$E$10,AG2342=分析表!$E$12),IF(AF2342=分析表!$E$10,TRUE(),IF(AF2342="ALL",TRUE(),"")))</f>
        <v/>
      </c>
    </row>
    <row r="2343">
      <c r="A2343" s="3">
        <f>COUNTIF($AH$2:AH2343,"TRUE")</f>
        <v/>
      </c>
      <c r="B2343" s="3">
        <f>COUNTIF($AG$2:$AG2343,#REF!)</f>
        <v/>
      </c>
      <c r="C2343" s="56">
        <f>待赋值表!A2342</f>
        <v/>
      </c>
      <c r="E2343" s="6">
        <f>待赋值表!D2342</f>
        <v/>
      </c>
      <c r="F2343" s="6">
        <f>待赋值表!E2342</f>
        <v/>
      </c>
      <c r="G2343" s="6">
        <f>待赋值表!F2342</f>
        <v/>
      </c>
      <c r="H2343" s="6">
        <f>待赋值表!G2342</f>
        <v/>
      </c>
      <c r="I2343" s="6">
        <f>待赋值表!H2342</f>
        <v/>
      </c>
      <c r="J2343" s="6">
        <f>待赋值表!I2342</f>
        <v/>
      </c>
      <c r="K2343" s="6">
        <f>待赋值表!J2342</f>
        <v/>
      </c>
      <c r="L2343" s="6">
        <f>待赋值表!K2342</f>
        <v/>
      </c>
      <c r="M2343" s="6">
        <f>待赋值表!L2342</f>
        <v/>
      </c>
      <c r="N2343" s="6">
        <f>待赋值表!M2342</f>
        <v/>
      </c>
      <c r="O2343" s="6">
        <f>待赋值表!N2342</f>
        <v/>
      </c>
      <c r="P2343" s="6">
        <f>待赋值表!O2342</f>
        <v/>
      </c>
      <c r="Q2343" s="6">
        <f>IF(待赋值表!P2342&lt;&gt;"",待赋值表!P2342,0)</f>
        <v/>
      </c>
      <c r="R2343" s="6">
        <f>待赋值表!Q2342</f>
        <v/>
      </c>
      <c r="S2343" s="6">
        <f>待赋值表!R2342</f>
        <v/>
      </c>
      <c r="T2343" s="6">
        <f>待赋值表!S2342</f>
        <v/>
      </c>
      <c r="U2343" s="6">
        <f>待赋值表!T2342</f>
        <v/>
      </c>
      <c r="V2343" s="6">
        <f>待赋值表!U2342</f>
        <v/>
      </c>
      <c r="W2343" s="6">
        <f>待赋值表!V2342</f>
        <v/>
      </c>
      <c r="X2343" s="6">
        <f>待赋值表!W2342</f>
        <v/>
      </c>
      <c r="Y2343" s="6">
        <f>待赋值表!X2342</f>
        <v/>
      </c>
      <c r="Z2343" s="3">
        <f>IF(M2343&gt;=0.01,"B_pre",IF(M2343&gt;=0,"C_pre","none"))</f>
        <v/>
      </c>
      <c r="AA2343" s="3">
        <f>IF(U2343&gt;0.125,"a_pre",IF(U2343&gt;=0,"b_pre","none"))</f>
        <v/>
      </c>
      <c r="AB2343" s="3">
        <f>AND(Z2343="B_pre",AA2343="a_pre")</f>
        <v/>
      </c>
      <c r="AC2343" s="3">
        <f>AND(Z2343="B_pre",AA2343="b_pre")</f>
        <v/>
      </c>
      <c r="AD2343" s="3">
        <f>AND(Z2343="C_pre",AA2343="a_pre")</f>
        <v/>
      </c>
      <c r="AE2343" s="3">
        <f>AND(Z2343="C_pre",AA2343="b_pre")</f>
        <v/>
      </c>
      <c r="AF2343" s="6">
        <f>待赋值表!C2342</f>
        <v/>
      </c>
      <c r="AG2343" s="3">
        <f t="array" ref="AG2343">IF(AB2343=TRUE,"A",IF(AC2343=TRUE,"B",IF(AD2343=TRUE,"C",IF(AE2343=TRUE,"D","其他"))))</f>
        <v/>
      </c>
      <c r="AH2343" s="3">
        <f>IF(分析表!$E$12&lt;&gt;"ALL",AND(AF2343=分析表!$E$10,AG2343=分析表!$E$12),IF(AF2343=分析表!$E$10,TRUE(),IF(AF2343="ALL",TRUE(),"")))</f>
        <v/>
      </c>
    </row>
    <row r="2344">
      <c r="A2344" s="3">
        <f>COUNTIF($AH$2:AH2344,"TRUE")</f>
        <v/>
      </c>
      <c r="B2344" s="3">
        <f>COUNTIF($AG$2:$AG2344,#REF!)</f>
        <v/>
      </c>
      <c r="C2344" s="56">
        <f>待赋值表!A2343</f>
        <v/>
      </c>
      <c r="E2344" s="6">
        <f>待赋值表!D2343</f>
        <v/>
      </c>
      <c r="F2344" s="6">
        <f>待赋值表!E2343</f>
        <v/>
      </c>
      <c r="G2344" s="6">
        <f>待赋值表!F2343</f>
        <v/>
      </c>
      <c r="H2344" s="6">
        <f>待赋值表!G2343</f>
        <v/>
      </c>
      <c r="I2344" s="6">
        <f>待赋值表!H2343</f>
        <v/>
      </c>
      <c r="J2344" s="6">
        <f>待赋值表!I2343</f>
        <v/>
      </c>
      <c r="K2344" s="6">
        <f>待赋值表!J2343</f>
        <v/>
      </c>
      <c r="L2344" s="6">
        <f>待赋值表!K2343</f>
        <v/>
      </c>
      <c r="M2344" s="6">
        <f>待赋值表!L2343</f>
        <v/>
      </c>
      <c r="N2344" s="6">
        <f>待赋值表!M2343</f>
        <v/>
      </c>
      <c r="O2344" s="6">
        <f>待赋值表!N2343</f>
        <v/>
      </c>
      <c r="P2344" s="6">
        <f>待赋值表!O2343</f>
        <v/>
      </c>
      <c r="Q2344" s="6">
        <f>IF(待赋值表!P2343&lt;&gt;"",待赋值表!P2343,0)</f>
        <v/>
      </c>
      <c r="R2344" s="6">
        <f>待赋值表!Q2343</f>
        <v/>
      </c>
      <c r="S2344" s="6">
        <f>待赋值表!R2343</f>
        <v/>
      </c>
      <c r="T2344" s="6">
        <f>待赋值表!S2343</f>
        <v/>
      </c>
      <c r="U2344" s="6">
        <f>待赋值表!T2343</f>
        <v/>
      </c>
      <c r="V2344" s="6">
        <f>待赋值表!U2343</f>
        <v/>
      </c>
      <c r="W2344" s="6">
        <f>待赋值表!V2343</f>
        <v/>
      </c>
      <c r="X2344" s="6">
        <f>待赋值表!W2343</f>
        <v/>
      </c>
      <c r="Y2344" s="6">
        <f>待赋值表!X2343</f>
        <v/>
      </c>
      <c r="Z2344" s="3">
        <f>IF(M2344&gt;=0.01,"B_pre",IF(M2344&gt;=0,"C_pre","none"))</f>
        <v/>
      </c>
      <c r="AA2344" s="3">
        <f>IF(U2344&gt;0.125,"a_pre",IF(U2344&gt;=0,"b_pre","none"))</f>
        <v/>
      </c>
      <c r="AB2344" s="3">
        <f>AND(Z2344="B_pre",AA2344="a_pre")</f>
        <v/>
      </c>
      <c r="AC2344" s="3">
        <f>AND(Z2344="B_pre",AA2344="b_pre")</f>
        <v/>
      </c>
      <c r="AD2344" s="3">
        <f>AND(Z2344="C_pre",AA2344="a_pre")</f>
        <v/>
      </c>
      <c r="AE2344" s="3">
        <f>AND(Z2344="C_pre",AA2344="b_pre")</f>
        <v/>
      </c>
      <c r="AF2344" s="6">
        <f>待赋值表!C2343</f>
        <v/>
      </c>
      <c r="AG2344" s="3">
        <f t="array" ref="AG2344">IF(AB2344=TRUE,"A",IF(AC2344=TRUE,"B",IF(AD2344=TRUE,"C",IF(AE2344=TRUE,"D","其他"))))</f>
        <v/>
      </c>
      <c r="AH2344" s="3">
        <f>IF(分析表!$E$12&lt;&gt;"ALL",AND(AF2344=分析表!$E$10,AG2344=分析表!$E$12),IF(AF2344=分析表!$E$10,TRUE(),IF(AF2344="ALL",TRUE(),"")))</f>
        <v/>
      </c>
    </row>
    <row r="2345">
      <c r="A2345" s="3">
        <f>COUNTIF($AH$2:AH2345,"TRUE")</f>
        <v/>
      </c>
      <c r="B2345" s="3">
        <f>COUNTIF($AG$2:$AG2345,#REF!)</f>
        <v/>
      </c>
      <c r="C2345" s="56">
        <f>待赋值表!A2344</f>
        <v/>
      </c>
      <c r="E2345" s="6">
        <f>待赋值表!D2344</f>
        <v/>
      </c>
      <c r="F2345" s="6">
        <f>待赋值表!E2344</f>
        <v/>
      </c>
      <c r="G2345" s="6">
        <f>待赋值表!F2344</f>
        <v/>
      </c>
      <c r="H2345" s="6">
        <f>待赋值表!G2344</f>
        <v/>
      </c>
      <c r="I2345" s="6">
        <f>待赋值表!H2344</f>
        <v/>
      </c>
      <c r="J2345" s="6">
        <f>待赋值表!I2344</f>
        <v/>
      </c>
      <c r="K2345" s="6">
        <f>待赋值表!J2344</f>
        <v/>
      </c>
      <c r="L2345" s="6">
        <f>待赋值表!K2344</f>
        <v/>
      </c>
      <c r="M2345" s="6">
        <f>待赋值表!L2344</f>
        <v/>
      </c>
      <c r="N2345" s="6">
        <f>待赋值表!M2344</f>
        <v/>
      </c>
      <c r="O2345" s="6">
        <f>待赋值表!N2344</f>
        <v/>
      </c>
      <c r="P2345" s="6">
        <f>待赋值表!O2344</f>
        <v/>
      </c>
      <c r="Q2345" s="6">
        <f>IF(待赋值表!P2344&lt;&gt;"",待赋值表!P2344,0)</f>
        <v/>
      </c>
      <c r="R2345" s="6">
        <f>待赋值表!Q2344</f>
        <v/>
      </c>
      <c r="S2345" s="6">
        <f>待赋值表!R2344</f>
        <v/>
      </c>
      <c r="T2345" s="6">
        <f>待赋值表!S2344</f>
        <v/>
      </c>
      <c r="U2345" s="6">
        <f>待赋值表!T2344</f>
        <v/>
      </c>
      <c r="V2345" s="6">
        <f>待赋值表!U2344</f>
        <v/>
      </c>
      <c r="W2345" s="6">
        <f>待赋值表!V2344</f>
        <v/>
      </c>
      <c r="X2345" s="6">
        <f>待赋值表!W2344</f>
        <v/>
      </c>
      <c r="Y2345" s="6">
        <f>待赋值表!X2344</f>
        <v/>
      </c>
      <c r="Z2345" s="3">
        <f>IF(M2345&gt;=0.01,"B_pre",IF(M2345&gt;=0,"C_pre","none"))</f>
        <v/>
      </c>
      <c r="AA2345" s="3">
        <f>IF(U2345&gt;0.125,"a_pre",IF(U2345&gt;=0,"b_pre","none"))</f>
        <v/>
      </c>
      <c r="AB2345" s="3">
        <f>AND(Z2345="B_pre",AA2345="a_pre")</f>
        <v/>
      </c>
      <c r="AC2345" s="3">
        <f>AND(Z2345="B_pre",AA2345="b_pre")</f>
        <v/>
      </c>
      <c r="AD2345" s="3">
        <f>AND(Z2345="C_pre",AA2345="a_pre")</f>
        <v/>
      </c>
      <c r="AE2345" s="3">
        <f>AND(Z2345="C_pre",AA2345="b_pre")</f>
        <v/>
      </c>
      <c r="AF2345" s="6">
        <f>待赋值表!C2344</f>
        <v/>
      </c>
      <c r="AG2345" s="3">
        <f t="array" ref="AG2345">IF(AB2345=TRUE,"A",IF(AC2345=TRUE,"B",IF(AD2345=TRUE,"C",IF(AE2345=TRUE,"D","其他"))))</f>
        <v/>
      </c>
      <c r="AH2345" s="3">
        <f>IF(分析表!$E$12&lt;&gt;"ALL",AND(AF2345=分析表!$E$10,AG2345=分析表!$E$12),IF(AF2345=分析表!$E$10,TRUE(),IF(AF2345="ALL",TRUE(),"")))</f>
        <v/>
      </c>
    </row>
    <row r="2346">
      <c r="A2346" s="3">
        <f>COUNTIF($AH$2:AH2346,"TRUE")</f>
        <v/>
      </c>
      <c r="B2346" s="3">
        <f>COUNTIF($AG$2:$AG2346,#REF!)</f>
        <v/>
      </c>
      <c r="C2346" s="56">
        <f>待赋值表!A2345</f>
        <v/>
      </c>
      <c r="E2346" s="6">
        <f>待赋值表!D2345</f>
        <v/>
      </c>
      <c r="F2346" s="6">
        <f>待赋值表!E2345</f>
        <v/>
      </c>
      <c r="G2346" s="6">
        <f>待赋值表!F2345</f>
        <v/>
      </c>
      <c r="H2346" s="6">
        <f>待赋值表!G2345</f>
        <v/>
      </c>
      <c r="I2346" s="6">
        <f>待赋值表!H2345</f>
        <v/>
      </c>
      <c r="J2346" s="6">
        <f>待赋值表!I2345</f>
        <v/>
      </c>
      <c r="K2346" s="6">
        <f>待赋值表!J2345</f>
        <v/>
      </c>
      <c r="L2346" s="6">
        <f>待赋值表!K2345</f>
        <v/>
      </c>
      <c r="M2346" s="6">
        <f>待赋值表!L2345</f>
        <v/>
      </c>
      <c r="N2346" s="6">
        <f>待赋值表!M2345</f>
        <v/>
      </c>
      <c r="O2346" s="6">
        <f>待赋值表!N2345</f>
        <v/>
      </c>
      <c r="P2346" s="6">
        <f>待赋值表!O2345</f>
        <v/>
      </c>
      <c r="Q2346" s="6">
        <f>IF(待赋值表!P2345&lt;&gt;"",待赋值表!P2345,0)</f>
        <v/>
      </c>
      <c r="R2346" s="6">
        <f>待赋值表!Q2345</f>
        <v/>
      </c>
      <c r="S2346" s="6">
        <f>待赋值表!R2345</f>
        <v/>
      </c>
      <c r="T2346" s="6">
        <f>待赋值表!S2345</f>
        <v/>
      </c>
      <c r="U2346" s="6">
        <f>待赋值表!T2345</f>
        <v/>
      </c>
      <c r="V2346" s="6">
        <f>待赋值表!U2345</f>
        <v/>
      </c>
      <c r="W2346" s="6">
        <f>待赋值表!V2345</f>
        <v/>
      </c>
      <c r="X2346" s="6">
        <f>待赋值表!W2345</f>
        <v/>
      </c>
      <c r="Y2346" s="6">
        <f>待赋值表!X2345</f>
        <v/>
      </c>
      <c r="Z2346" s="3">
        <f>IF(M2346&gt;=0.01,"B_pre",IF(M2346&gt;=0,"C_pre","none"))</f>
        <v/>
      </c>
      <c r="AA2346" s="3">
        <f>IF(U2346&gt;0.125,"a_pre",IF(U2346&gt;=0,"b_pre","none"))</f>
        <v/>
      </c>
      <c r="AB2346" s="3">
        <f>AND(Z2346="B_pre",AA2346="a_pre")</f>
        <v/>
      </c>
      <c r="AC2346" s="3">
        <f>AND(Z2346="B_pre",AA2346="b_pre")</f>
        <v/>
      </c>
      <c r="AD2346" s="3">
        <f>AND(Z2346="C_pre",AA2346="a_pre")</f>
        <v/>
      </c>
      <c r="AE2346" s="3">
        <f>AND(Z2346="C_pre",AA2346="b_pre")</f>
        <v/>
      </c>
      <c r="AF2346" s="6">
        <f>待赋值表!C2345</f>
        <v/>
      </c>
      <c r="AG2346" s="3">
        <f t="array" ref="AG2346">IF(AB2346=TRUE,"A",IF(AC2346=TRUE,"B",IF(AD2346=TRUE,"C",IF(AE2346=TRUE,"D","其他"))))</f>
        <v/>
      </c>
      <c r="AH2346" s="3">
        <f>IF(分析表!$E$12&lt;&gt;"ALL",AND(AF2346=分析表!$E$10,AG2346=分析表!$E$12),IF(AF2346=分析表!$E$10,TRUE(),IF(AF2346="ALL",TRUE(),"")))</f>
        <v/>
      </c>
    </row>
    <row r="2347">
      <c r="A2347" s="3">
        <f>COUNTIF($AH$2:AH2347,"TRUE")</f>
        <v/>
      </c>
      <c r="B2347" s="3">
        <f>COUNTIF($AG$2:$AG2347,#REF!)</f>
        <v/>
      </c>
      <c r="C2347" s="56">
        <f>待赋值表!A2346</f>
        <v/>
      </c>
      <c r="E2347" s="6">
        <f>待赋值表!D2346</f>
        <v/>
      </c>
      <c r="F2347" s="6">
        <f>待赋值表!E2346</f>
        <v/>
      </c>
      <c r="G2347" s="6">
        <f>待赋值表!F2346</f>
        <v/>
      </c>
      <c r="H2347" s="6">
        <f>待赋值表!G2346</f>
        <v/>
      </c>
      <c r="I2347" s="6">
        <f>待赋值表!H2346</f>
        <v/>
      </c>
      <c r="J2347" s="6">
        <f>待赋值表!I2346</f>
        <v/>
      </c>
      <c r="K2347" s="6">
        <f>待赋值表!J2346</f>
        <v/>
      </c>
      <c r="L2347" s="6">
        <f>待赋值表!K2346</f>
        <v/>
      </c>
      <c r="M2347" s="6">
        <f>待赋值表!L2346</f>
        <v/>
      </c>
      <c r="N2347" s="6">
        <f>待赋值表!M2346</f>
        <v/>
      </c>
      <c r="O2347" s="6">
        <f>待赋值表!N2346</f>
        <v/>
      </c>
      <c r="P2347" s="6">
        <f>待赋值表!O2346</f>
        <v/>
      </c>
      <c r="Q2347" s="6">
        <f>IF(待赋值表!P2346&lt;&gt;"",待赋值表!P2346,0)</f>
        <v/>
      </c>
      <c r="R2347" s="6">
        <f>待赋值表!Q2346</f>
        <v/>
      </c>
      <c r="S2347" s="6">
        <f>待赋值表!R2346</f>
        <v/>
      </c>
      <c r="T2347" s="6">
        <f>待赋值表!S2346</f>
        <v/>
      </c>
      <c r="U2347" s="6">
        <f>待赋值表!T2346</f>
        <v/>
      </c>
      <c r="V2347" s="6">
        <f>待赋值表!U2346</f>
        <v/>
      </c>
      <c r="W2347" s="6">
        <f>待赋值表!V2346</f>
        <v/>
      </c>
      <c r="X2347" s="6">
        <f>待赋值表!W2346</f>
        <v/>
      </c>
      <c r="Y2347" s="6">
        <f>待赋值表!X2346</f>
        <v/>
      </c>
      <c r="Z2347" s="3">
        <f>IF(M2347&gt;=0.01,"B_pre",IF(M2347&gt;=0,"C_pre","none"))</f>
        <v/>
      </c>
      <c r="AA2347" s="3">
        <f>IF(U2347&gt;0.125,"a_pre",IF(U2347&gt;=0,"b_pre","none"))</f>
        <v/>
      </c>
      <c r="AB2347" s="3">
        <f>AND(Z2347="B_pre",AA2347="a_pre")</f>
        <v/>
      </c>
      <c r="AC2347" s="3">
        <f>AND(Z2347="B_pre",AA2347="b_pre")</f>
        <v/>
      </c>
      <c r="AD2347" s="3">
        <f>AND(Z2347="C_pre",AA2347="a_pre")</f>
        <v/>
      </c>
      <c r="AE2347" s="3">
        <f>AND(Z2347="C_pre",AA2347="b_pre")</f>
        <v/>
      </c>
      <c r="AF2347" s="6">
        <f>待赋值表!C2346</f>
        <v/>
      </c>
      <c r="AG2347" s="3">
        <f t="array" ref="AG2347">IF(AB2347=TRUE,"A",IF(AC2347=TRUE,"B",IF(AD2347=TRUE,"C",IF(AE2347=TRUE,"D","其他"))))</f>
        <v/>
      </c>
      <c r="AH2347" s="3">
        <f>IF(分析表!$E$12&lt;&gt;"ALL",AND(AF2347=分析表!$E$10,AG2347=分析表!$E$12),IF(AF2347=分析表!$E$10,TRUE(),IF(AF2347="ALL",TRUE(),"")))</f>
        <v/>
      </c>
    </row>
    <row r="2348">
      <c r="A2348" s="3">
        <f>COUNTIF($AH$2:AH2348,"TRUE")</f>
        <v/>
      </c>
      <c r="B2348" s="3">
        <f>COUNTIF($AG$2:$AG2348,#REF!)</f>
        <v/>
      </c>
      <c r="C2348" s="56">
        <f>待赋值表!A2347</f>
        <v/>
      </c>
      <c r="E2348" s="6">
        <f>待赋值表!D2347</f>
        <v/>
      </c>
      <c r="F2348" s="6">
        <f>待赋值表!E2347</f>
        <v/>
      </c>
      <c r="G2348" s="6">
        <f>待赋值表!F2347</f>
        <v/>
      </c>
      <c r="H2348" s="6">
        <f>待赋值表!G2347</f>
        <v/>
      </c>
      <c r="I2348" s="6">
        <f>待赋值表!H2347</f>
        <v/>
      </c>
      <c r="J2348" s="6">
        <f>待赋值表!I2347</f>
        <v/>
      </c>
      <c r="K2348" s="6">
        <f>待赋值表!J2347</f>
        <v/>
      </c>
      <c r="L2348" s="6">
        <f>待赋值表!K2347</f>
        <v/>
      </c>
      <c r="M2348" s="6">
        <f>待赋值表!L2347</f>
        <v/>
      </c>
      <c r="N2348" s="6">
        <f>待赋值表!M2347</f>
        <v/>
      </c>
      <c r="O2348" s="6">
        <f>待赋值表!N2347</f>
        <v/>
      </c>
      <c r="P2348" s="6">
        <f>待赋值表!O2347</f>
        <v/>
      </c>
      <c r="Q2348" s="6">
        <f>IF(待赋值表!P2347&lt;&gt;"",待赋值表!P2347,0)</f>
        <v/>
      </c>
      <c r="R2348" s="6">
        <f>待赋值表!Q2347</f>
        <v/>
      </c>
      <c r="S2348" s="6">
        <f>待赋值表!R2347</f>
        <v/>
      </c>
      <c r="T2348" s="6">
        <f>待赋值表!S2347</f>
        <v/>
      </c>
      <c r="U2348" s="6">
        <f>待赋值表!T2347</f>
        <v/>
      </c>
      <c r="V2348" s="6">
        <f>待赋值表!U2347</f>
        <v/>
      </c>
      <c r="W2348" s="6">
        <f>待赋值表!V2347</f>
        <v/>
      </c>
      <c r="X2348" s="6">
        <f>待赋值表!W2347</f>
        <v/>
      </c>
      <c r="Y2348" s="6">
        <f>待赋值表!X2347</f>
        <v/>
      </c>
      <c r="Z2348" s="3">
        <f>IF(M2348&gt;=0.01,"B_pre",IF(M2348&gt;=0,"C_pre","none"))</f>
        <v/>
      </c>
      <c r="AA2348" s="3">
        <f>IF(U2348&gt;0.125,"a_pre",IF(U2348&gt;=0,"b_pre","none"))</f>
        <v/>
      </c>
      <c r="AB2348" s="3">
        <f>AND(Z2348="B_pre",AA2348="a_pre")</f>
        <v/>
      </c>
      <c r="AC2348" s="3">
        <f>AND(Z2348="B_pre",AA2348="b_pre")</f>
        <v/>
      </c>
      <c r="AD2348" s="3">
        <f>AND(Z2348="C_pre",AA2348="a_pre")</f>
        <v/>
      </c>
      <c r="AE2348" s="3">
        <f>AND(Z2348="C_pre",AA2348="b_pre")</f>
        <v/>
      </c>
      <c r="AF2348" s="6">
        <f>待赋值表!C2347</f>
        <v/>
      </c>
      <c r="AG2348" s="3">
        <f t="array" ref="AG2348">IF(AB2348=TRUE,"A",IF(AC2348=TRUE,"B",IF(AD2348=TRUE,"C",IF(AE2348=TRUE,"D","其他"))))</f>
        <v/>
      </c>
      <c r="AH2348" s="3">
        <f>IF(分析表!$E$12&lt;&gt;"ALL",AND(AF2348=分析表!$E$10,AG2348=分析表!$E$12),IF(AF2348=分析表!$E$10,TRUE(),IF(AF2348="ALL",TRUE(),"")))</f>
        <v/>
      </c>
    </row>
    <row r="2349">
      <c r="A2349" s="3">
        <f>COUNTIF($AH$2:AH2349,"TRUE")</f>
        <v/>
      </c>
      <c r="B2349" s="3">
        <f>COUNTIF($AG$2:$AG2349,#REF!)</f>
        <v/>
      </c>
      <c r="C2349" s="56">
        <f>待赋值表!A2348</f>
        <v/>
      </c>
      <c r="E2349" s="6">
        <f>待赋值表!D2348</f>
        <v/>
      </c>
      <c r="F2349" s="6">
        <f>待赋值表!E2348</f>
        <v/>
      </c>
      <c r="G2349" s="6">
        <f>待赋值表!F2348</f>
        <v/>
      </c>
      <c r="H2349" s="6">
        <f>待赋值表!G2348</f>
        <v/>
      </c>
      <c r="I2349" s="6">
        <f>待赋值表!H2348</f>
        <v/>
      </c>
      <c r="J2349" s="6">
        <f>待赋值表!I2348</f>
        <v/>
      </c>
      <c r="K2349" s="6">
        <f>待赋值表!J2348</f>
        <v/>
      </c>
      <c r="L2349" s="6">
        <f>待赋值表!K2348</f>
        <v/>
      </c>
      <c r="M2349" s="6">
        <f>待赋值表!L2348</f>
        <v/>
      </c>
      <c r="N2349" s="6">
        <f>待赋值表!M2348</f>
        <v/>
      </c>
      <c r="O2349" s="6">
        <f>待赋值表!N2348</f>
        <v/>
      </c>
      <c r="P2349" s="6">
        <f>待赋值表!O2348</f>
        <v/>
      </c>
      <c r="Q2349" s="6">
        <f>IF(待赋值表!P2348&lt;&gt;"",待赋值表!P2348,0)</f>
        <v/>
      </c>
      <c r="R2349" s="6">
        <f>待赋值表!Q2348</f>
        <v/>
      </c>
      <c r="S2349" s="6">
        <f>待赋值表!R2348</f>
        <v/>
      </c>
      <c r="T2349" s="6">
        <f>待赋值表!S2348</f>
        <v/>
      </c>
      <c r="U2349" s="6">
        <f>待赋值表!T2348</f>
        <v/>
      </c>
      <c r="V2349" s="6">
        <f>待赋值表!U2348</f>
        <v/>
      </c>
      <c r="W2349" s="6">
        <f>待赋值表!V2348</f>
        <v/>
      </c>
      <c r="X2349" s="6">
        <f>待赋值表!W2348</f>
        <v/>
      </c>
      <c r="Y2349" s="6">
        <f>待赋值表!X2348</f>
        <v/>
      </c>
      <c r="Z2349" s="3">
        <f>IF(M2349&gt;=0.01,"B_pre",IF(M2349&gt;=0,"C_pre","none"))</f>
        <v/>
      </c>
      <c r="AA2349" s="3">
        <f>IF(U2349&gt;0.125,"a_pre",IF(U2349&gt;=0,"b_pre","none"))</f>
        <v/>
      </c>
      <c r="AB2349" s="3">
        <f>AND(Z2349="B_pre",AA2349="a_pre")</f>
        <v/>
      </c>
      <c r="AC2349" s="3">
        <f>AND(Z2349="B_pre",AA2349="b_pre")</f>
        <v/>
      </c>
      <c r="AD2349" s="3">
        <f>AND(Z2349="C_pre",AA2349="a_pre")</f>
        <v/>
      </c>
      <c r="AE2349" s="3">
        <f>AND(Z2349="C_pre",AA2349="b_pre")</f>
        <v/>
      </c>
      <c r="AF2349" s="6">
        <f>待赋值表!C2348</f>
        <v/>
      </c>
      <c r="AG2349" s="3">
        <f t="array" ref="AG2349">IF(AB2349=TRUE,"A",IF(AC2349=TRUE,"B",IF(AD2349=TRUE,"C",IF(AE2349=TRUE,"D","其他"))))</f>
        <v/>
      </c>
      <c r="AH2349" s="3">
        <f>IF(分析表!$E$12&lt;&gt;"ALL",AND(AF2349=分析表!$E$10,AG2349=分析表!$E$12),IF(AF2349=分析表!$E$10,TRUE(),IF(AF2349="ALL",TRUE(),"")))</f>
        <v/>
      </c>
    </row>
    <row r="2350">
      <c r="A2350" s="3">
        <f>COUNTIF($AH$2:AH2350,"TRUE")</f>
        <v/>
      </c>
      <c r="B2350" s="3">
        <f>COUNTIF($AG$2:$AG2350,#REF!)</f>
        <v/>
      </c>
      <c r="C2350" s="56">
        <f>待赋值表!A2349</f>
        <v/>
      </c>
      <c r="E2350" s="6">
        <f>待赋值表!D2349</f>
        <v/>
      </c>
      <c r="F2350" s="6">
        <f>待赋值表!E2349</f>
        <v/>
      </c>
      <c r="G2350" s="6">
        <f>待赋值表!F2349</f>
        <v/>
      </c>
      <c r="H2350" s="6">
        <f>待赋值表!G2349</f>
        <v/>
      </c>
      <c r="I2350" s="6">
        <f>待赋值表!H2349</f>
        <v/>
      </c>
      <c r="J2350" s="6">
        <f>待赋值表!I2349</f>
        <v/>
      </c>
      <c r="K2350" s="6">
        <f>待赋值表!J2349</f>
        <v/>
      </c>
      <c r="L2350" s="6">
        <f>待赋值表!K2349</f>
        <v/>
      </c>
      <c r="M2350" s="6">
        <f>待赋值表!L2349</f>
        <v/>
      </c>
      <c r="N2350" s="6">
        <f>待赋值表!M2349</f>
        <v/>
      </c>
      <c r="O2350" s="6">
        <f>待赋值表!N2349</f>
        <v/>
      </c>
      <c r="P2350" s="6">
        <f>待赋值表!O2349</f>
        <v/>
      </c>
      <c r="Q2350" s="6">
        <f>IF(待赋值表!P2349&lt;&gt;"",待赋值表!P2349,0)</f>
        <v/>
      </c>
      <c r="R2350" s="6">
        <f>待赋值表!Q2349</f>
        <v/>
      </c>
      <c r="S2350" s="6">
        <f>待赋值表!R2349</f>
        <v/>
      </c>
      <c r="T2350" s="6">
        <f>待赋值表!S2349</f>
        <v/>
      </c>
      <c r="U2350" s="6">
        <f>待赋值表!T2349</f>
        <v/>
      </c>
      <c r="V2350" s="6">
        <f>待赋值表!U2349</f>
        <v/>
      </c>
      <c r="W2350" s="6">
        <f>待赋值表!V2349</f>
        <v/>
      </c>
      <c r="X2350" s="6">
        <f>待赋值表!W2349</f>
        <v/>
      </c>
      <c r="Y2350" s="6">
        <f>待赋值表!X2349</f>
        <v/>
      </c>
      <c r="Z2350" s="3">
        <f>IF(M2350&gt;=0.01,"B_pre",IF(M2350&gt;=0,"C_pre","none"))</f>
        <v/>
      </c>
      <c r="AA2350" s="3">
        <f>IF(U2350&gt;0.125,"a_pre",IF(U2350&gt;=0,"b_pre","none"))</f>
        <v/>
      </c>
      <c r="AB2350" s="3">
        <f>AND(Z2350="B_pre",AA2350="a_pre")</f>
        <v/>
      </c>
      <c r="AC2350" s="3">
        <f>AND(Z2350="B_pre",AA2350="b_pre")</f>
        <v/>
      </c>
      <c r="AD2350" s="3">
        <f>AND(Z2350="C_pre",AA2350="a_pre")</f>
        <v/>
      </c>
      <c r="AE2350" s="3">
        <f>AND(Z2350="C_pre",AA2350="b_pre")</f>
        <v/>
      </c>
      <c r="AF2350" s="6">
        <f>待赋值表!C2349</f>
        <v/>
      </c>
      <c r="AG2350" s="3">
        <f t="array" ref="AG2350">IF(AB2350=TRUE,"A",IF(AC2350=TRUE,"B",IF(AD2350=TRUE,"C",IF(AE2350=TRUE,"D","其他"))))</f>
        <v/>
      </c>
      <c r="AH2350" s="3">
        <f>IF(分析表!$E$12&lt;&gt;"ALL",AND(AF2350=分析表!$E$10,AG2350=分析表!$E$12),IF(AF2350=分析表!$E$10,TRUE(),IF(AF2350="ALL",TRUE(),"")))</f>
        <v/>
      </c>
    </row>
    <row r="2351">
      <c r="A2351" s="3">
        <f>COUNTIF($AH$2:AH2351,"TRUE")</f>
        <v/>
      </c>
      <c r="B2351" s="3">
        <f>COUNTIF($AG$2:$AG2351,#REF!)</f>
        <v/>
      </c>
      <c r="C2351" s="56">
        <f>待赋值表!A2350</f>
        <v/>
      </c>
      <c r="E2351" s="6">
        <f>待赋值表!D2350</f>
        <v/>
      </c>
      <c r="F2351" s="6">
        <f>待赋值表!E2350</f>
        <v/>
      </c>
      <c r="G2351" s="6">
        <f>待赋值表!F2350</f>
        <v/>
      </c>
      <c r="H2351" s="6">
        <f>待赋值表!G2350</f>
        <v/>
      </c>
      <c r="I2351" s="6">
        <f>待赋值表!H2350</f>
        <v/>
      </c>
      <c r="J2351" s="6">
        <f>待赋值表!I2350</f>
        <v/>
      </c>
      <c r="K2351" s="6">
        <f>待赋值表!J2350</f>
        <v/>
      </c>
      <c r="L2351" s="6">
        <f>待赋值表!K2350</f>
        <v/>
      </c>
      <c r="M2351" s="6">
        <f>待赋值表!L2350</f>
        <v/>
      </c>
      <c r="N2351" s="6">
        <f>待赋值表!M2350</f>
        <v/>
      </c>
      <c r="O2351" s="6">
        <f>待赋值表!N2350</f>
        <v/>
      </c>
      <c r="P2351" s="6">
        <f>待赋值表!O2350</f>
        <v/>
      </c>
      <c r="Q2351" s="6">
        <f>IF(待赋值表!P2350&lt;&gt;"",待赋值表!P2350,0)</f>
        <v/>
      </c>
      <c r="R2351" s="6">
        <f>待赋值表!Q2350</f>
        <v/>
      </c>
      <c r="S2351" s="6">
        <f>待赋值表!R2350</f>
        <v/>
      </c>
      <c r="T2351" s="6">
        <f>待赋值表!S2350</f>
        <v/>
      </c>
      <c r="U2351" s="6">
        <f>待赋值表!T2350</f>
        <v/>
      </c>
      <c r="V2351" s="6">
        <f>待赋值表!U2350</f>
        <v/>
      </c>
      <c r="W2351" s="6">
        <f>待赋值表!V2350</f>
        <v/>
      </c>
      <c r="X2351" s="6">
        <f>待赋值表!W2350</f>
        <v/>
      </c>
      <c r="Y2351" s="6">
        <f>待赋值表!X2350</f>
        <v/>
      </c>
      <c r="Z2351" s="3">
        <f>IF(M2351&gt;=0.01,"B_pre",IF(M2351&gt;=0,"C_pre","none"))</f>
        <v/>
      </c>
      <c r="AA2351" s="3">
        <f>IF(U2351&gt;0.125,"a_pre",IF(U2351&gt;=0,"b_pre","none"))</f>
        <v/>
      </c>
      <c r="AB2351" s="3">
        <f>AND(Z2351="B_pre",AA2351="a_pre")</f>
        <v/>
      </c>
      <c r="AC2351" s="3">
        <f>AND(Z2351="B_pre",AA2351="b_pre")</f>
        <v/>
      </c>
      <c r="AD2351" s="3">
        <f>AND(Z2351="C_pre",AA2351="a_pre")</f>
        <v/>
      </c>
      <c r="AE2351" s="3">
        <f>AND(Z2351="C_pre",AA2351="b_pre")</f>
        <v/>
      </c>
      <c r="AF2351" s="6">
        <f>待赋值表!C2350</f>
        <v/>
      </c>
      <c r="AG2351" s="3">
        <f t="array" ref="AG2351">IF(AB2351=TRUE,"A",IF(AC2351=TRUE,"B",IF(AD2351=TRUE,"C",IF(AE2351=TRUE,"D","其他"))))</f>
        <v/>
      </c>
      <c r="AH2351" s="3">
        <f>IF(分析表!$E$12&lt;&gt;"ALL",AND(AF2351=分析表!$E$10,AG2351=分析表!$E$12),IF(AF2351=分析表!$E$10,TRUE(),IF(AF2351="ALL",TRUE(),"")))</f>
        <v/>
      </c>
    </row>
    <row r="2352">
      <c r="A2352" s="3">
        <f>COUNTIF($AH$2:AH2352,"TRUE")</f>
        <v/>
      </c>
      <c r="B2352" s="3">
        <f>COUNTIF($AG$2:$AG2352,#REF!)</f>
        <v/>
      </c>
      <c r="C2352" s="56">
        <f>待赋值表!A2351</f>
        <v/>
      </c>
      <c r="E2352" s="6">
        <f>待赋值表!D2351</f>
        <v/>
      </c>
      <c r="F2352" s="6">
        <f>待赋值表!E2351</f>
        <v/>
      </c>
      <c r="G2352" s="6">
        <f>待赋值表!F2351</f>
        <v/>
      </c>
      <c r="H2352" s="6">
        <f>待赋值表!G2351</f>
        <v/>
      </c>
      <c r="I2352" s="6">
        <f>待赋值表!H2351</f>
        <v/>
      </c>
      <c r="J2352" s="6">
        <f>待赋值表!I2351</f>
        <v/>
      </c>
      <c r="K2352" s="6">
        <f>待赋值表!J2351</f>
        <v/>
      </c>
      <c r="L2352" s="6">
        <f>待赋值表!K2351</f>
        <v/>
      </c>
      <c r="M2352" s="6">
        <f>待赋值表!L2351</f>
        <v/>
      </c>
      <c r="N2352" s="6">
        <f>待赋值表!M2351</f>
        <v/>
      </c>
      <c r="O2352" s="6">
        <f>待赋值表!N2351</f>
        <v/>
      </c>
      <c r="P2352" s="6">
        <f>待赋值表!O2351</f>
        <v/>
      </c>
      <c r="Q2352" s="6">
        <f>IF(待赋值表!P2351&lt;&gt;"",待赋值表!P2351,0)</f>
        <v/>
      </c>
      <c r="R2352" s="6">
        <f>待赋值表!Q2351</f>
        <v/>
      </c>
      <c r="S2352" s="6">
        <f>待赋值表!R2351</f>
        <v/>
      </c>
      <c r="T2352" s="6">
        <f>待赋值表!S2351</f>
        <v/>
      </c>
      <c r="U2352" s="6">
        <f>待赋值表!T2351</f>
        <v/>
      </c>
      <c r="V2352" s="6">
        <f>待赋值表!U2351</f>
        <v/>
      </c>
      <c r="W2352" s="6">
        <f>待赋值表!V2351</f>
        <v/>
      </c>
      <c r="X2352" s="6">
        <f>待赋值表!W2351</f>
        <v/>
      </c>
      <c r="Y2352" s="6">
        <f>待赋值表!X2351</f>
        <v/>
      </c>
      <c r="Z2352" s="3">
        <f>IF(M2352&gt;=0.01,"B_pre",IF(M2352&gt;=0,"C_pre","none"))</f>
        <v/>
      </c>
      <c r="AA2352" s="3">
        <f>IF(U2352&gt;0.125,"a_pre",IF(U2352&gt;=0,"b_pre","none"))</f>
        <v/>
      </c>
      <c r="AB2352" s="3">
        <f>AND(Z2352="B_pre",AA2352="a_pre")</f>
        <v/>
      </c>
      <c r="AC2352" s="3">
        <f>AND(Z2352="B_pre",AA2352="b_pre")</f>
        <v/>
      </c>
      <c r="AD2352" s="3">
        <f>AND(Z2352="C_pre",AA2352="a_pre")</f>
        <v/>
      </c>
      <c r="AE2352" s="3">
        <f>AND(Z2352="C_pre",AA2352="b_pre")</f>
        <v/>
      </c>
      <c r="AF2352" s="6">
        <f>待赋值表!C2351</f>
        <v/>
      </c>
      <c r="AG2352" s="3">
        <f t="array" ref="AG2352">IF(AB2352=TRUE,"A",IF(AC2352=TRUE,"B",IF(AD2352=TRUE,"C",IF(AE2352=TRUE,"D","其他"))))</f>
        <v/>
      </c>
      <c r="AH2352" s="3">
        <f>IF(分析表!$E$12&lt;&gt;"ALL",AND(AF2352=分析表!$E$10,AG2352=分析表!$E$12),IF(AF2352=分析表!$E$10,TRUE(),IF(AF2352="ALL",TRUE(),"")))</f>
        <v/>
      </c>
    </row>
    <row r="2353">
      <c r="A2353" s="3">
        <f>COUNTIF($AH$2:AH2353,"TRUE")</f>
        <v/>
      </c>
      <c r="B2353" s="3">
        <f>COUNTIF($AG$2:$AG2353,#REF!)</f>
        <v/>
      </c>
      <c r="C2353" s="56">
        <f>待赋值表!A2352</f>
        <v/>
      </c>
      <c r="E2353" s="6">
        <f>待赋值表!D2352</f>
        <v/>
      </c>
      <c r="F2353" s="6">
        <f>待赋值表!E2352</f>
        <v/>
      </c>
      <c r="G2353" s="6">
        <f>待赋值表!F2352</f>
        <v/>
      </c>
      <c r="H2353" s="6">
        <f>待赋值表!G2352</f>
        <v/>
      </c>
      <c r="I2353" s="6">
        <f>待赋值表!H2352</f>
        <v/>
      </c>
      <c r="J2353" s="6">
        <f>待赋值表!I2352</f>
        <v/>
      </c>
      <c r="K2353" s="6">
        <f>待赋值表!J2352</f>
        <v/>
      </c>
      <c r="L2353" s="6">
        <f>待赋值表!K2352</f>
        <v/>
      </c>
      <c r="M2353" s="6">
        <f>待赋值表!L2352</f>
        <v/>
      </c>
      <c r="N2353" s="6">
        <f>待赋值表!M2352</f>
        <v/>
      </c>
      <c r="O2353" s="6">
        <f>待赋值表!N2352</f>
        <v/>
      </c>
      <c r="P2353" s="6">
        <f>待赋值表!O2352</f>
        <v/>
      </c>
      <c r="Q2353" s="6">
        <f>IF(待赋值表!P2352&lt;&gt;"",待赋值表!P2352,0)</f>
        <v/>
      </c>
      <c r="R2353" s="6">
        <f>待赋值表!Q2352</f>
        <v/>
      </c>
      <c r="S2353" s="6">
        <f>待赋值表!R2352</f>
        <v/>
      </c>
      <c r="T2353" s="6">
        <f>待赋值表!S2352</f>
        <v/>
      </c>
      <c r="U2353" s="6">
        <f>待赋值表!T2352</f>
        <v/>
      </c>
      <c r="V2353" s="6">
        <f>待赋值表!U2352</f>
        <v/>
      </c>
      <c r="W2353" s="6">
        <f>待赋值表!V2352</f>
        <v/>
      </c>
      <c r="X2353" s="6">
        <f>待赋值表!W2352</f>
        <v/>
      </c>
      <c r="Y2353" s="6">
        <f>待赋值表!X2352</f>
        <v/>
      </c>
      <c r="Z2353" s="3">
        <f>IF(M2353&gt;=0.01,"B_pre",IF(M2353&gt;=0,"C_pre","none"))</f>
        <v/>
      </c>
      <c r="AA2353" s="3">
        <f>IF(U2353&gt;0.125,"a_pre",IF(U2353&gt;=0,"b_pre","none"))</f>
        <v/>
      </c>
      <c r="AB2353" s="3">
        <f>AND(Z2353="B_pre",AA2353="a_pre")</f>
        <v/>
      </c>
      <c r="AC2353" s="3">
        <f>AND(Z2353="B_pre",AA2353="b_pre")</f>
        <v/>
      </c>
      <c r="AD2353" s="3">
        <f>AND(Z2353="C_pre",AA2353="a_pre")</f>
        <v/>
      </c>
      <c r="AE2353" s="3">
        <f>AND(Z2353="C_pre",AA2353="b_pre")</f>
        <v/>
      </c>
      <c r="AF2353" s="6">
        <f>待赋值表!C2352</f>
        <v/>
      </c>
      <c r="AG2353" s="3">
        <f t="array" ref="AG2353">IF(AB2353=TRUE,"A",IF(AC2353=TRUE,"B",IF(AD2353=TRUE,"C",IF(AE2353=TRUE,"D","其他"))))</f>
        <v/>
      </c>
      <c r="AH2353" s="3">
        <f>IF(分析表!$E$12&lt;&gt;"ALL",AND(AF2353=分析表!$E$10,AG2353=分析表!$E$12),IF(AF2353=分析表!$E$10,TRUE(),IF(AF2353="ALL",TRUE(),"")))</f>
        <v/>
      </c>
    </row>
    <row r="2354">
      <c r="A2354" s="3">
        <f>COUNTIF($AH$2:AH2354,"TRUE")</f>
        <v/>
      </c>
      <c r="B2354" s="3">
        <f>COUNTIF($AG$2:$AG2354,#REF!)</f>
        <v/>
      </c>
      <c r="C2354" s="56">
        <f>待赋值表!A2353</f>
        <v/>
      </c>
      <c r="E2354" s="6">
        <f>待赋值表!D2353</f>
        <v/>
      </c>
      <c r="F2354" s="6">
        <f>待赋值表!E2353</f>
        <v/>
      </c>
      <c r="G2354" s="6">
        <f>待赋值表!F2353</f>
        <v/>
      </c>
      <c r="H2354" s="6">
        <f>待赋值表!G2353</f>
        <v/>
      </c>
      <c r="I2354" s="6">
        <f>待赋值表!H2353</f>
        <v/>
      </c>
      <c r="J2354" s="6">
        <f>待赋值表!I2353</f>
        <v/>
      </c>
      <c r="K2354" s="6">
        <f>待赋值表!J2353</f>
        <v/>
      </c>
      <c r="L2354" s="6">
        <f>待赋值表!K2353</f>
        <v/>
      </c>
      <c r="M2354" s="6">
        <f>待赋值表!L2353</f>
        <v/>
      </c>
      <c r="N2354" s="6">
        <f>待赋值表!M2353</f>
        <v/>
      </c>
      <c r="O2354" s="6">
        <f>待赋值表!N2353</f>
        <v/>
      </c>
      <c r="P2354" s="6">
        <f>待赋值表!O2353</f>
        <v/>
      </c>
      <c r="Q2354" s="6">
        <f>IF(待赋值表!P2353&lt;&gt;"",待赋值表!P2353,0)</f>
        <v/>
      </c>
      <c r="R2354" s="6">
        <f>待赋值表!Q2353</f>
        <v/>
      </c>
      <c r="S2354" s="6">
        <f>待赋值表!R2353</f>
        <v/>
      </c>
      <c r="T2354" s="6">
        <f>待赋值表!S2353</f>
        <v/>
      </c>
      <c r="U2354" s="6">
        <f>待赋值表!T2353</f>
        <v/>
      </c>
      <c r="V2354" s="6">
        <f>待赋值表!U2353</f>
        <v/>
      </c>
      <c r="W2354" s="6">
        <f>待赋值表!V2353</f>
        <v/>
      </c>
      <c r="X2354" s="6">
        <f>待赋值表!W2353</f>
        <v/>
      </c>
      <c r="Y2354" s="6">
        <f>待赋值表!X2353</f>
        <v/>
      </c>
      <c r="Z2354" s="3">
        <f>IF(M2354&gt;=0.01,"B_pre",IF(M2354&gt;=0,"C_pre","none"))</f>
        <v/>
      </c>
      <c r="AA2354" s="3">
        <f>IF(U2354&gt;0.125,"a_pre",IF(U2354&gt;=0,"b_pre","none"))</f>
        <v/>
      </c>
      <c r="AB2354" s="3">
        <f>AND(Z2354="B_pre",AA2354="a_pre")</f>
        <v/>
      </c>
      <c r="AC2354" s="3">
        <f>AND(Z2354="B_pre",AA2354="b_pre")</f>
        <v/>
      </c>
      <c r="AD2354" s="3">
        <f>AND(Z2354="C_pre",AA2354="a_pre")</f>
        <v/>
      </c>
      <c r="AE2354" s="3">
        <f>AND(Z2354="C_pre",AA2354="b_pre")</f>
        <v/>
      </c>
      <c r="AF2354" s="6">
        <f>待赋值表!C2353</f>
        <v/>
      </c>
      <c r="AG2354" s="3">
        <f t="array" ref="AG2354">IF(AB2354=TRUE,"A",IF(AC2354=TRUE,"B",IF(AD2354=TRUE,"C",IF(AE2354=TRUE,"D","其他"))))</f>
        <v/>
      </c>
      <c r="AH2354" s="3">
        <f>IF(分析表!$E$12&lt;&gt;"ALL",AND(AF2354=分析表!$E$10,AG2354=分析表!$E$12),IF(AF2354=分析表!$E$10,TRUE(),IF(AF2354="ALL",TRUE(),"")))</f>
        <v/>
      </c>
    </row>
    <row r="2355">
      <c r="A2355" s="3">
        <f>COUNTIF($AH$2:AH2355,"TRUE")</f>
        <v/>
      </c>
      <c r="B2355" s="3">
        <f>COUNTIF($AG$2:$AG2355,#REF!)</f>
        <v/>
      </c>
      <c r="C2355" s="56">
        <f>待赋值表!A2354</f>
        <v/>
      </c>
      <c r="E2355" s="6">
        <f>待赋值表!D2354</f>
        <v/>
      </c>
      <c r="F2355" s="6">
        <f>待赋值表!E2354</f>
        <v/>
      </c>
      <c r="G2355" s="6">
        <f>待赋值表!F2354</f>
        <v/>
      </c>
      <c r="H2355" s="6">
        <f>待赋值表!G2354</f>
        <v/>
      </c>
      <c r="I2355" s="6">
        <f>待赋值表!H2354</f>
        <v/>
      </c>
      <c r="J2355" s="6">
        <f>待赋值表!I2354</f>
        <v/>
      </c>
      <c r="K2355" s="6">
        <f>待赋值表!J2354</f>
        <v/>
      </c>
      <c r="L2355" s="6">
        <f>待赋值表!K2354</f>
        <v/>
      </c>
      <c r="M2355" s="6">
        <f>待赋值表!L2354</f>
        <v/>
      </c>
      <c r="N2355" s="6">
        <f>待赋值表!M2354</f>
        <v/>
      </c>
      <c r="O2355" s="6">
        <f>待赋值表!N2354</f>
        <v/>
      </c>
      <c r="P2355" s="6">
        <f>待赋值表!O2354</f>
        <v/>
      </c>
      <c r="Q2355" s="6">
        <f>IF(待赋值表!P2354&lt;&gt;"",待赋值表!P2354,0)</f>
        <v/>
      </c>
      <c r="R2355" s="6">
        <f>待赋值表!Q2354</f>
        <v/>
      </c>
      <c r="S2355" s="6">
        <f>待赋值表!R2354</f>
        <v/>
      </c>
      <c r="T2355" s="6">
        <f>待赋值表!S2354</f>
        <v/>
      </c>
      <c r="U2355" s="6">
        <f>待赋值表!T2354</f>
        <v/>
      </c>
      <c r="V2355" s="6">
        <f>待赋值表!U2354</f>
        <v/>
      </c>
      <c r="W2355" s="6">
        <f>待赋值表!V2354</f>
        <v/>
      </c>
      <c r="X2355" s="6">
        <f>待赋值表!W2354</f>
        <v/>
      </c>
      <c r="Y2355" s="6">
        <f>待赋值表!X2354</f>
        <v/>
      </c>
      <c r="Z2355" s="3">
        <f>IF(M2355&gt;=0.01,"B_pre",IF(M2355&gt;=0,"C_pre","none"))</f>
        <v/>
      </c>
      <c r="AA2355" s="3">
        <f>IF(U2355&gt;0.125,"a_pre",IF(U2355&gt;=0,"b_pre","none"))</f>
        <v/>
      </c>
      <c r="AB2355" s="3">
        <f>AND(Z2355="B_pre",AA2355="a_pre")</f>
        <v/>
      </c>
      <c r="AC2355" s="3">
        <f>AND(Z2355="B_pre",AA2355="b_pre")</f>
        <v/>
      </c>
      <c r="AD2355" s="3">
        <f>AND(Z2355="C_pre",AA2355="a_pre")</f>
        <v/>
      </c>
      <c r="AE2355" s="3">
        <f>AND(Z2355="C_pre",AA2355="b_pre")</f>
        <v/>
      </c>
      <c r="AF2355" s="6">
        <f>待赋值表!C2354</f>
        <v/>
      </c>
      <c r="AG2355" s="3">
        <f t="array" ref="AG2355">IF(AB2355=TRUE,"A",IF(AC2355=TRUE,"B",IF(AD2355=TRUE,"C",IF(AE2355=TRUE,"D","其他"))))</f>
        <v/>
      </c>
      <c r="AH2355" s="3">
        <f>IF(分析表!$E$12&lt;&gt;"ALL",AND(AF2355=分析表!$E$10,AG2355=分析表!$E$12),IF(AF2355=分析表!$E$10,TRUE(),IF(AF2355="ALL",TRUE(),"")))</f>
        <v/>
      </c>
    </row>
    <row r="2356">
      <c r="A2356" s="3">
        <f>COUNTIF($AH$2:AH2356,"TRUE")</f>
        <v/>
      </c>
      <c r="B2356" s="3">
        <f>COUNTIF($AG$2:$AG2356,#REF!)</f>
        <v/>
      </c>
      <c r="C2356" s="56">
        <f>待赋值表!A2355</f>
        <v/>
      </c>
      <c r="E2356" s="6">
        <f>待赋值表!D2355</f>
        <v/>
      </c>
      <c r="F2356" s="6">
        <f>待赋值表!E2355</f>
        <v/>
      </c>
      <c r="G2356" s="6">
        <f>待赋值表!F2355</f>
        <v/>
      </c>
      <c r="H2356" s="6">
        <f>待赋值表!G2355</f>
        <v/>
      </c>
      <c r="I2356" s="6">
        <f>待赋值表!H2355</f>
        <v/>
      </c>
      <c r="J2356" s="6">
        <f>待赋值表!I2355</f>
        <v/>
      </c>
      <c r="K2356" s="6">
        <f>待赋值表!J2355</f>
        <v/>
      </c>
      <c r="L2356" s="6">
        <f>待赋值表!K2355</f>
        <v/>
      </c>
      <c r="M2356" s="6">
        <f>待赋值表!L2355</f>
        <v/>
      </c>
      <c r="N2356" s="6">
        <f>待赋值表!M2355</f>
        <v/>
      </c>
      <c r="O2356" s="6">
        <f>待赋值表!N2355</f>
        <v/>
      </c>
      <c r="P2356" s="6">
        <f>待赋值表!O2355</f>
        <v/>
      </c>
      <c r="Q2356" s="6">
        <f>IF(待赋值表!P2355&lt;&gt;"",待赋值表!P2355,0)</f>
        <v/>
      </c>
      <c r="R2356" s="6">
        <f>待赋值表!Q2355</f>
        <v/>
      </c>
      <c r="S2356" s="6">
        <f>待赋值表!R2355</f>
        <v/>
      </c>
      <c r="T2356" s="6">
        <f>待赋值表!S2355</f>
        <v/>
      </c>
      <c r="U2356" s="6">
        <f>待赋值表!T2355</f>
        <v/>
      </c>
      <c r="V2356" s="6">
        <f>待赋值表!U2355</f>
        <v/>
      </c>
      <c r="W2356" s="6">
        <f>待赋值表!V2355</f>
        <v/>
      </c>
      <c r="X2356" s="6">
        <f>待赋值表!W2355</f>
        <v/>
      </c>
      <c r="Y2356" s="6">
        <f>待赋值表!X2355</f>
        <v/>
      </c>
      <c r="Z2356" s="3">
        <f>IF(M2356&gt;=0.01,"B_pre",IF(M2356&gt;=0,"C_pre","none"))</f>
        <v/>
      </c>
      <c r="AA2356" s="3">
        <f>IF(U2356&gt;0.125,"a_pre",IF(U2356&gt;=0,"b_pre","none"))</f>
        <v/>
      </c>
      <c r="AB2356" s="3">
        <f>AND(Z2356="B_pre",AA2356="a_pre")</f>
        <v/>
      </c>
      <c r="AC2356" s="3">
        <f>AND(Z2356="B_pre",AA2356="b_pre")</f>
        <v/>
      </c>
      <c r="AD2356" s="3">
        <f>AND(Z2356="C_pre",AA2356="a_pre")</f>
        <v/>
      </c>
      <c r="AE2356" s="3">
        <f>AND(Z2356="C_pre",AA2356="b_pre")</f>
        <v/>
      </c>
      <c r="AF2356" s="6">
        <f>待赋值表!C2355</f>
        <v/>
      </c>
      <c r="AG2356" s="3">
        <f t="array" ref="AG2356">IF(AB2356=TRUE,"A",IF(AC2356=TRUE,"B",IF(AD2356=TRUE,"C",IF(AE2356=TRUE,"D","其他"))))</f>
        <v/>
      </c>
      <c r="AH2356" s="3">
        <f>IF(分析表!$E$12&lt;&gt;"ALL",AND(AF2356=分析表!$E$10,AG2356=分析表!$E$12),IF(AF2356=分析表!$E$10,TRUE(),IF(AF2356="ALL",TRUE(),"")))</f>
        <v/>
      </c>
    </row>
    <row r="2357">
      <c r="A2357" s="3">
        <f>COUNTIF($AH$2:AH2357,"TRUE")</f>
        <v/>
      </c>
      <c r="B2357" s="3">
        <f>COUNTIF($AG$2:$AG2357,#REF!)</f>
        <v/>
      </c>
      <c r="C2357" s="56">
        <f>待赋值表!A2356</f>
        <v/>
      </c>
      <c r="E2357" s="6">
        <f>待赋值表!D2356</f>
        <v/>
      </c>
      <c r="F2357" s="6">
        <f>待赋值表!E2356</f>
        <v/>
      </c>
      <c r="G2357" s="6">
        <f>待赋值表!F2356</f>
        <v/>
      </c>
      <c r="H2357" s="6">
        <f>待赋值表!G2356</f>
        <v/>
      </c>
      <c r="I2357" s="6">
        <f>待赋值表!H2356</f>
        <v/>
      </c>
      <c r="J2357" s="6">
        <f>待赋值表!I2356</f>
        <v/>
      </c>
      <c r="K2357" s="6">
        <f>待赋值表!J2356</f>
        <v/>
      </c>
      <c r="L2357" s="6">
        <f>待赋值表!K2356</f>
        <v/>
      </c>
      <c r="M2357" s="6">
        <f>待赋值表!L2356</f>
        <v/>
      </c>
      <c r="N2357" s="6">
        <f>待赋值表!M2356</f>
        <v/>
      </c>
      <c r="O2357" s="6">
        <f>待赋值表!N2356</f>
        <v/>
      </c>
      <c r="P2357" s="6">
        <f>待赋值表!O2356</f>
        <v/>
      </c>
      <c r="Q2357" s="6">
        <f>IF(待赋值表!P2356&lt;&gt;"",待赋值表!P2356,0)</f>
        <v/>
      </c>
      <c r="R2357" s="6">
        <f>待赋值表!Q2356</f>
        <v/>
      </c>
      <c r="S2357" s="6">
        <f>待赋值表!R2356</f>
        <v/>
      </c>
      <c r="T2357" s="6">
        <f>待赋值表!S2356</f>
        <v/>
      </c>
      <c r="U2357" s="6">
        <f>待赋值表!T2356</f>
        <v/>
      </c>
      <c r="V2357" s="6">
        <f>待赋值表!U2356</f>
        <v/>
      </c>
      <c r="W2357" s="6">
        <f>待赋值表!V2356</f>
        <v/>
      </c>
      <c r="X2357" s="6">
        <f>待赋值表!W2356</f>
        <v/>
      </c>
      <c r="Y2357" s="6">
        <f>待赋值表!X2356</f>
        <v/>
      </c>
      <c r="Z2357" s="3">
        <f>IF(M2357&gt;=0.01,"B_pre",IF(M2357&gt;=0,"C_pre","none"))</f>
        <v/>
      </c>
      <c r="AA2357" s="3">
        <f>IF(U2357&gt;0.125,"a_pre",IF(U2357&gt;=0,"b_pre","none"))</f>
        <v/>
      </c>
      <c r="AB2357" s="3">
        <f>AND(Z2357="B_pre",AA2357="a_pre")</f>
        <v/>
      </c>
      <c r="AC2357" s="3">
        <f>AND(Z2357="B_pre",AA2357="b_pre")</f>
        <v/>
      </c>
      <c r="AD2357" s="3">
        <f>AND(Z2357="C_pre",AA2357="a_pre")</f>
        <v/>
      </c>
      <c r="AE2357" s="3">
        <f>AND(Z2357="C_pre",AA2357="b_pre")</f>
        <v/>
      </c>
      <c r="AF2357" s="6">
        <f>待赋值表!C2356</f>
        <v/>
      </c>
      <c r="AG2357" s="3">
        <f t="array" ref="AG2357">IF(AB2357=TRUE,"A",IF(AC2357=TRUE,"B",IF(AD2357=TRUE,"C",IF(AE2357=TRUE,"D","其他"))))</f>
        <v/>
      </c>
      <c r="AH2357" s="3">
        <f>IF(分析表!$E$12&lt;&gt;"ALL",AND(AF2357=分析表!$E$10,AG2357=分析表!$E$12),IF(AF2357=分析表!$E$10,TRUE(),IF(AF2357="ALL",TRUE(),"")))</f>
        <v/>
      </c>
    </row>
    <row r="2358">
      <c r="A2358" s="3">
        <f>COUNTIF($AH$2:AH2358,"TRUE")</f>
        <v/>
      </c>
      <c r="B2358" s="3">
        <f>COUNTIF($AG$2:$AG2358,#REF!)</f>
        <v/>
      </c>
      <c r="C2358" s="56">
        <f>待赋值表!A2357</f>
        <v/>
      </c>
      <c r="E2358" s="6">
        <f>待赋值表!D2357</f>
        <v/>
      </c>
      <c r="F2358" s="6">
        <f>待赋值表!E2357</f>
        <v/>
      </c>
      <c r="G2358" s="6">
        <f>待赋值表!F2357</f>
        <v/>
      </c>
      <c r="H2358" s="6">
        <f>待赋值表!G2357</f>
        <v/>
      </c>
      <c r="I2358" s="6">
        <f>待赋值表!H2357</f>
        <v/>
      </c>
      <c r="J2358" s="6">
        <f>待赋值表!I2357</f>
        <v/>
      </c>
      <c r="K2358" s="6">
        <f>待赋值表!J2357</f>
        <v/>
      </c>
      <c r="L2358" s="6">
        <f>待赋值表!K2357</f>
        <v/>
      </c>
      <c r="M2358" s="6">
        <f>待赋值表!L2357</f>
        <v/>
      </c>
      <c r="N2358" s="6">
        <f>待赋值表!M2357</f>
        <v/>
      </c>
      <c r="O2358" s="6">
        <f>待赋值表!N2357</f>
        <v/>
      </c>
      <c r="P2358" s="6">
        <f>待赋值表!O2357</f>
        <v/>
      </c>
      <c r="Q2358" s="6">
        <f>IF(待赋值表!P2357&lt;&gt;"",待赋值表!P2357,0)</f>
        <v/>
      </c>
      <c r="R2358" s="6">
        <f>待赋值表!Q2357</f>
        <v/>
      </c>
      <c r="S2358" s="6">
        <f>待赋值表!R2357</f>
        <v/>
      </c>
      <c r="T2358" s="6">
        <f>待赋值表!S2357</f>
        <v/>
      </c>
      <c r="U2358" s="6">
        <f>待赋值表!T2357</f>
        <v/>
      </c>
      <c r="V2358" s="6">
        <f>待赋值表!U2357</f>
        <v/>
      </c>
      <c r="W2358" s="6">
        <f>待赋值表!V2357</f>
        <v/>
      </c>
      <c r="X2358" s="6">
        <f>待赋值表!W2357</f>
        <v/>
      </c>
      <c r="Y2358" s="6">
        <f>待赋值表!X2357</f>
        <v/>
      </c>
      <c r="Z2358" s="3">
        <f>IF(M2358&gt;=0.01,"B_pre",IF(M2358&gt;=0,"C_pre","none"))</f>
        <v/>
      </c>
      <c r="AA2358" s="3">
        <f>IF(U2358&gt;0.125,"a_pre",IF(U2358&gt;=0,"b_pre","none"))</f>
        <v/>
      </c>
      <c r="AB2358" s="3">
        <f>AND(Z2358="B_pre",AA2358="a_pre")</f>
        <v/>
      </c>
      <c r="AC2358" s="3">
        <f>AND(Z2358="B_pre",AA2358="b_pre")</f>
        <v/>
      </c>
      <c r="AD2358" s="3">
        <f>AND(Z2358="C_pre",AA2358="a_pre")</f>
        <v/>
      </c>
      <c r="AE2358" s="3">
        <f>AND(Z2358="C_pre",AA2358="b_pre")</f>
        <v/>
      </c>
      <c r="AF2358" s="6">
        <f>待赋值表!C2357</f>
        <v/>
      </c>
      <c r="AG2358" s="3">
        <f t="array" ref="AG2358">IF(AB2358=TRUE,"A",IF(AC2358=TRUE,"B",IF(AD2358=TRUE,"C",IF(AE2358=TRUE,"D","其他"))))</f>
        <v/>
      </c>
      <c r="AH2358" s="3">
        <f>IF(分析表!$E$12&lt;&gt;"ALL",AND(AF2358=分析表!$E$10,AG2358=分析表!$E$12),IF(AF2358=分析表!$E$10,TRUE(),IF(AF2358="ALL",TRUE(),"")))</f>
        <v/>
      </c>
    </row>
    <row r="2359">
      <c r="A2359" s="3">
        <f>COUNTIF($AH$2:AH2359,"TRUE")</f>
        <v/>
      </c>
      <c r="B2359" s="3">
        <f>COUNTIF($AG$2:$AG2359,#REF!)</f>
        <v/>
      </c>
      <c r="C2359" s="56">
        <f>待赋值表!A2358</f>
        <v/>
      </c>
      <c r="E2359" s="6">
        <f>待赋值表!D2358</f>
        <v/>
      </c>
      <c r="F2359" s="6">
        <f>待赋值表!E2358</f>
        <v/>
      </c>
      <c r="G2359" s="6">
        <f>待赋值表!F2358</f>
        <v/>
      </c>
      <c r="H2359" s="6">
        <f>待赋值表!G2358</f>
        <v/>
      </c>
      <c r="I2359" s="6">
        <f>待赋值表!H2358</f>
        <v/>
      </c>
      <c r="J2359" s="6">
        <f>待赋值表!I2358</f>
        <v/>
      </c>
      <c r="K2359" s="6">
        <f>待赋值表!J2358</f>
        <v/>
      </c>
      <c r="L2359" s="6">
        <f>待赋值表!K2358</f>
        <v/>
      </c>
      <c r="M2359" s="6">
        <f>待赋值表!L2358</f>
        <v/>
      </c>
      <c r="N2359" s="6">
        <f>待赋值表!M2358</f>
        <v/>
      </c>
      <c r="O2359" s="6">
        <f>待赋值表!N2358</f>
        <v/>
      </c>
      <c r="P2359" s="6">
        <f>待赋值表!O2358</f>
        <v/>
      </c>
      <c r="Q2359" s="6">
        <f>IF(待赋值表!P2358&lt;&gt;"",待赋值表!P2358,0)</f>
        <v/>
      </c>
      <c r="R2359" s="6">
        <f>待赋值表!Q2358</f>
        <v/>
      </c>
      <c r="S2359" s="6">
        <f>待赋值表!R2358</f>
        <v/>
      </c>
      <c r="T2359" s="6">
        <f>待赋值表!S2358</f>
        <v/>
      </c>
      <c r="U2359" s="6">
        <f>待赋值表!T2358</f>
        <v/>
      </c>
      <c r="V2359" s="6">
        <f>待赋值表!U2358</f>
        <v/>
      </c>
      <c r="W2359" s="6">
        <f>待赋值表!V2358</f>
        <v/>
      </c>
      <c r="X2359" s="6">
        <f>待赋值表!W2358</f>
        <v/>
      </c>
      <c r="Y2359" s="6">
        <f>待赋值表!X2358</f>
        <v/>
      </c>
      <c r="Z2359" s="3">
        <f>IF(M2359&gt;=0.01,"B_pre",IF(M2359&gt;=0,"C_pre","none"))</f>
        <v/>
      </c>
      <c r="AA2359" s="3">
        <f>IF(U2359&gt;0.125,"a_pre",IF(U2359&gt;=0,"b_pre","none"))</f>
        <v/>
      </c>
      <c r="AB2359" s="3">
        <f>AND(Z2359="B_pre",AA2359="a_pre")</f>
        <v/>
      </c>
      <c r="AC2359" s="3">
        <f>AND(Z2359="B_pre",AA2359="b_pre")</f>
        <v/>
      </c>
      <c r="AD2359" s="3">
        <f>AND(Z2359="C_pre",AA2359="a_pre")</f>
        <v/>
      </c>
      <c r="AE2359" s="3">
        <f>AND(Z2359="C_pre",AA2359="b_pre")</f>
        <v/>
      </c>
      <c r="AF2359" s="6">
        <f>待赋值表!C2358</f>
        <v/>
      </c>
      <c r="AG2359" s="3">
        <f t="array" ref="AG2359">IF(AB2359=TRUE,"A",IF(AC2359=TRUE,"B",IF(AD2359=TRUE,"C",IF(AE2359=TRUE,"D","其他"))))</f>
        <v/>
      </c>
      <c r="AH2359" s="3">
        <f>IF(分析表!$E$12&lt;&gt;"ALL",AND(AF2359=分析表!$E$10,AG2359=分析表!$E$12),IF(AF2359=分析表!$E$10,TRUE(),IF(AF2359="ALL",TRUE(),"")))</f>
        <v/>
      </c>
    </row>
    <row r="2360">
      <c r="A2360" s="3">
        <f>COUNTIF($AH$2:AH2360,"TRUE")</f>
        <v/>
      </c>
      <c r="B2360" s="3">
        <f>COUNTIF($AG$2:$AG2360,#REF!)</f>
        <v/>
      </c>
      <c r="C2360" s="56">
        <f>待赋值表!A2359</f>
        <v/>
      </c>
      <c r="E2360" s="6">
        <f>待赋值表!D2359</f>
        <v/>
      </c>
      <c r="F2360" s="6">
        <f>待赋值表!E2359</f>
        <v/>
      </c>
      <c r="G2360" s="6">
        <f>待赋值表!F2359</f>
        <v/>
      </c>
      <c r="H2360" s="6">
        <f>待赋值表!G2359</f>
        <v/>
      </c>
      <c r="I2360" s="6">
        <f>待赋值表!H2359</f>
        <v/>
      </c>
      <c r="J2360" s="6">
        <f>待赋值表!I2359</f>
        <v/>
      </c>
      <c r="K2360" s="6">
        <f>待赋值表!J2359</f>
        <v/>
      </c>
      <c r="L2360" s="6">
        <f>待赋值表!K2359</f>
        <v/>
      </c>
      <c r="M2360" s="6">
        <f>待赋值表!L2359</f>
        <v/>
      </c>
      <c r="N2360" s="6">
        <f>待赋值表!M2359</f>
        <v/>
      </c>
      <c r="O2360" s="6">
        <f>待赋值表!N2359</f>
        <v/>
      </c>
      <c r="P2360" s="6">
        <f>待赋值表!O2359</f>
        <v/>
      </c>
      <c r="Q2360" s="6">
        <f>IF(待赋值表!P2359&lt;&gt;"",待赋值表!P2359,0)</f>
        <v/>
      </c>
      <c r="R2360" s="6">
        <f>待赋值表!Q2359</f>
        <v/>
      </c>
      <c r="S2360" s="6">
        <f>待赋值表!R2359</f>
        <v/>
      </c>
      <c r="T2360" s="6">
        <f>待赋值表!S2359</f>
        <v/>
      </c>
      <c r="U2360" s="6">
        <f>待赋值表!T2359</f>
        <v/>
      </c>
      <c r="V2360" s="6">
        <f>待赋值表!U2359</f>
        <v/>
      </c>
      <c r="W2360" s="6">
        <f>待赋值表!V2359</f>
        <v/>
      </c>
      <c r="X2360" s="6">
        <f>待赋值表!W2359</f>
        <v/>
      </c>
      <c r="Y2360" s="6">
        <f>待赋值表!X2359</f>
        <v/>
      </c>
      <c r="Z2360" s="3">
        <f>IF(M2360&gt;=0.01,"B_pre",IF(M2360&gt;=0,"C_pre","none"))</f>
        <v/>
      </c>
      <c r="AA2360" s="3">
        <f>IF(U2360&gt;0.125,"a_pre",IF(U2360&gt;=0,"b_pre","none"))</f>
        <v/>
      </c>
      <c r="AB2360" s="3">
        <f>AND(Z2360="B_pre",AA2360="a_pre")</f>
        <v/>
      </c>
      <c r="AC2360" s="3">
        <f>AND(Z2360="B_pre",AA2360="b_pre")</f>
        <v/>
      </c>
      <c r="AD2360" s="3">
        <f>AND(Z2360="C_pre",AA2360="a_pre")</f>
        <v/>
      </c>
      <c r="AE2360" s="3">
        <f>AND(Z2360="C_pre",AA2360="b_pre")</f>
        <v/>
      </c>
      <c r="AF2360" s="6">
        <f>待赋值表!C2359</f>
        <v/>
      </c>
      <c r="AG2360" s="3">
        <f t="array" ref="AG2360">IF(AB2360=TRUE,"A",IF(AC2360=TRUE,"B",IF(AD2360=TRUE,"C",IF(AE2360=TRUE,"D","其他"))))</f>
        <v/>
      </c>
      <c r="AH2360" s="3">
        <f>IF(分析表!$E$12&lt;&gt;"ALL",AND(AF2360=分析表!$E$10,AG2360=分析表!$E$12),IF(AF2360=分析表!$E$10,TRUE(),IF(AF2360="ALL",TRUE(),"")))</f>
        <v/>
      </c>
    </row>
    <row r="2361">
      <c r="A2361" s="3">
        <f>COUNTIF($AH$2:AH2361,"TRUE")</f>
        <v/>
      </c>
      <c r="B2361" s="3">
        <f>COUNTIF($AG$2:$AG2361,#REF!)</f>
        <v/>
      </c>
      <c r="C2361" s="56">
        <f>待赋值表!A2360</f>
        <v/>
      </c>
      <c r="E2361" s="6">
        <f>待赋值表!D2360</f>
        <v/>
      </c>
      <c r="F2361" s="6">
        <f>待赋值表!E2360</f>
        <v/>
      </c>
      <c r="G2361" s="6">
        <f>待赋值表!F2360</f>
        <v/>
      </c>
      <c r="H2361" s="6">
        <f>待赋值表!G2360</f>
        <v/>
      </c>
      <c r="I2361" s="6">
        <f>待赋值表!H2360</f>
        <v/>
      </c>
      <c r="J2361" s="6">
        <f>待赋值表!I2360</f>
        <v/>
      </c>
      <c r="K2361" s="6">
        <f>待赋值表!J2360</f>
        <v/>
      </c>
      <c r="L2361" s="6">
        <f>待赋值表!K2360</f>
        <v/>
      </c>
      <c r="M2361" s="6">
        <f>待赋值表!L2360</f>
        <v/>
      </c>
      <c r="N2361" s="6">
        <f>待赋值表!M2360</f>
        <v/>
      </c>
      <c r="O2361" s="6">
        <f>待赋值表!N2360</f>
        <v/>
      </c>
      <c r="P2361" s="6">
        <f>待赋值表!O2360</f>
        <v/>
      </c>
      <c r="Q2361" s="6">
        <f>IF(待赋值表!P2360&lt;&gt;"",待赋值表!P2360,0)</f>
        <v/>
      </c>
      <c r="R2361" s="6">
        <f>待赋值表!Q2360</f>
        <v/>
      </c>
      <c r="S2361" s="6">
        <f>待赋值表!R2360</f>
        <v/>
      </c>
      <c r="T2361" s="6">
        <f>待赋值表!S2360</f>
        <v/>
      </c>
      <c r="U2361" s="6">
        <f>待赋值表!T2360</f>
        <v/>
      </c>
      <c r="V2361" s="6">
        <f>待赋值表!U2360</f>
        <v/>
      </c>
      <c r="W2361" s="6">
        <f>待赋值表!V2360</f>
        <v/>
      </c>
      <c r="X2361" s="6">
        <f>待赋值表!W2360</f>
        <v/>
      </c>
      <c r="Y2361" s="6">
        <f>待赋值表!X2360</f>
        <v/>
      </c>
      <c r="Z2361" s="3">
        <f>IF(M2361&gt;=0.01,"B_pre",IF(M2361&gt;=0,"C_pre","none"))</f>
        <v/>
      </c>
      <c r="AA2361" s="3">
        <f>IF(U2361&gt;0.125,"a_pre",IF(U2361&gt;=0,"b_pre","none"))</f>
        <v/>
      </c>
      <c r="AB2361" s="3">
        <f>AND(Z2361="B_pre",AA2361="a_pre")</f>
        <v/>
      </c>
      <c r="AC2361" s="3">
        <f>AND(Z2361="B_pre",AA2361="b_pre")</f>
        <v/>
      </c>
      <c r="AD2361" s="3">
        <f>AND(Z2361="C_pre",AA2361="a_pre")</f>
        <v/>
      </c>
      <c r="AE2361" s="3">
        <f>AND(Z2361="C_pre",AA2361="b_pre")</f>
        <v/>
      </c>
      <c r="AF2361" s="6">
        <f>待赋值表!C2360</f>
        <v/>
      </c>
      <c r="AG2361" s="3">
        <f t="array" ref="AG2361">IF(AB2361=TRUE,"A",IF(AC2361=TRUE,"B",IF(AD2361=TRUE,"C",IF(AE2361=TRUE,"D","其他"))))</f>
        <v/>
      </c>
      <c r="AH2361" s="3">
        <f>IF(分析表!$E$12&lt;&gt;"ALL",AND(AF2361=分析表!$E$10,AG2361=分析表!$E$12),IF(AF2361=分析表!$E$10,TRUE(),IF(AF2361="ALL",TRUE(),"")))</f>
        <v/>
      </c>
    </row>
    <row r="2362">
      <c r="A2362" s="3">
        <f>COUNTIF($AH$2:AH2362,"TRUE")</f>
        <v/>
      </c>
      <c r="B2362" s="3">
        <f>COUNTIF($AG$2:$AG2362,#REF!)</f>
        <v/>
      </c>
      <c r="C2362" s="56">
        <f>待赋值表!A2361</f>
        <v/>
      </c>
      <c r="E2362" s="6">
        <f>待赋值表!D2361</f>
        <v/>
      </c>
      <c r="F2362" s="6">
        <f>待赋值表!E2361</f>
        <v/>
      </c>
      <c r="G2362" s="6">
        <f>待赋值表!F2361</f>
        <v/>
      </c>
      <c r="H2362" s="6">
        <f>待赋值表!G2361</f>
        <v/>
      </c>
      <c r="I2362" s="6">
        <f>待赋值表!H2361</f>
        <v/>
      </c>
      <c r="J2362" s="6">
        <f>待赋值表!I2361</f>
        <v/>
      </c>
      <c r="K2362" s="6">
        <f>待赋值表!J2361</f>
        <v/>
      </c>
      <c r="L2362" s="6">
        <f>待赋值表!K2361</f>
        <v/>
      </c>
      <c r="M2362" s="6">
        <f>待赋值表!L2361</f>
        <v/>
      </c>
      <c r="N2362" s="6">
        <f>待赋值表!M2361</f>
        <v/>
      </c>
      <c r="O2362" s="6">
        <f>待赋值表!N2361</f>
        <v/>
      </c>
      <c r="P2362" s="6">
        <f>待赋值表!O2361</f>
        <v/>
      </c>
      <c r="Q2362" s="6">
        <f>IF(待赋值表!P2361&lt;&gt;"",待赋值表!P2361,0)</f>
        <v/>
      </c>
      <c r="R2362" s="6">
        <f>待赋值表!Q2361</f>
        <v/>
      </c>
      <c r="S2362" s="6">
        <f>待赋值表!R2361</f>
        <v/>
      </c>
      <c r="T2362" s="6">
        <f>待赋值表!S2361</f>
        <v/>
      </c>
      <c r="U2362" s="6">
        <f>待赋值表!T2361</f>
        <v/>
      </c>
      <c r="V2362" s="6">
        <f>待赋值表!U2361</f>
        <v/>
      </c>
      <c r="W2362" s="6">
        <f>待赋值表!V2361</f>
        <v/>
      </c>
      <c r="X2362" s="6">
        <f>待赋值表!W2361</f>
        <v/>
      </c>
      <c r="Y2362" s="6">
        <f>待赋值表!X2361</f>
        <v/>
      </c>
      <c r="Z2362" s="3">
        <f>IF(M2362&gt;=0.01,"B_pre",IF(M2362&gt;=0,"C_pre","none"))</f>
        <v/>
      </c>
      <c r="AA2362" s="3">
        <f>IF(U2362&gt;0.125,"a_pre",IF(U2362&gt;=0,"b_pre","none"))</f>
        <v/>
      </c>
      <c r="AB2362" s="3">
        <f>AND(Z2362="B_pre",AA2362="a_pre")</f>
        <v/>
      </c>
      <c r="AC2362" s="3">
        <f>AND(Z2362="B_pre",AA2362="b_pre")</f>
        <v/>
      </c>
      <c r="AD2362" s="3">
        <f>AND(Z2362="C_pre",AA2362="a_pre")</f>
        <v/>
      </c>
      <c r="AE2362" s="3">
        <f>AND(Z2362="C_pre",AA2362="b_pre")</f>
        <v/>
      </c>
      <c r="AF2362" s="6">
        <f>待赋值表!C2361</f>
        <v/>
      </c>
      <c r="AG2362" s="3">
        <f t="array" ref="AG2362">IF(AB2362=TRUE,"A",IF(AC2362=TRUE,"B",IF(AD2362=TRUE,"C",IF(AE2362=TRUE,"D","其他"))))</f>
        <v/>
      </c>
      <c r="AH2362" s="3">
        <f>IF(分析表!$E$12&lt;&gt;"ALL",AND(AF2362=分析表!$E$10,AG2362=分析表!$E$12),IF(AF2362=分析表!$E$10,TRUE(),IF(AF2362="ALL",TRUE(),"")))</f>
        <v/>
      </c>
    </row>
    <row r="2363">
      <c r="A2363" s="3">
        <f>COUNTIF($AH$2:AH2363,"TRUE")</f>
        <v/>
      </c>
      <c r="B2363" s="3">
        <f>COUNTIF($AG$2:$AG2363,#REF!)</f>
        <v/>
      </c>
      <c r="C2363" s="56">
        <f>待赋值表!A2362</f>
        <v/>
      </c>
      <c r="E2363" s="6">
        <f>待赋值表!D2362</f>
        <v/>
      </c>
      <c r="F2363" s="6">
        <f>待赋值表!E2362</f>
        <v/>
      </c>
      <c r="G2363" s="6">
        <f>待赋值表!F2362</f>
        <v/>
      </c>
      <c r="H2363" s="6">
        <f>待赋值表!G2362</f>
        <v/>
      </c>
      <c r="I2363" s="6">
        <f>待赋值表!H2362</f>
        <v/>
      </c>
      <c r="J2363" s="6">
        <f>待赋值表!I2362</f>
        <v/>
      </c>
      <c r="K2363" s="6">
        <f>待赋值表!J2362</f>
        <v/>
      </c>
      <c r="L2363" s="6">
        <f>待赋值表!K2362</f>
        <v/>
      </c>
      <c r="M2363" s="6">
        <f>待赋值表!L2362</f>
        <v/>
      </c>
      <c r="N2363" s="6">
        <f>待赋值表!M2362</f>
        <v/>
      </c>
      <c r="O2363" s="6">
        <f>待赋值表!N2362</f>
        <v/>
      </c>
      <c r="P2363" s="6">
        <f>待赋值表!O2362</f>
        <v/>
      </c>
      <c r="Q2363" s="6">
        <f>IF(待赋值表!P2362&lt;&gt;"",待赋值表!P2362,0)</f>
        <v/>
      </c>
      <c r="R2363" s="6">
        <f>待赋值表!Q2362</f>
        <v/>
      </c>
      <c r="S2363" s="6">
        <f>待赋值表!R2362</f>
        <v/>
      </c>
      <c r="T2363" s="6">
        <f>待赋值表!S2362</f>
        <v/>
      </c>
      <c r="U2363" s="6">
        <f>待赋值表!T2362</f>
        <v/>
      </c>
      <c r="V2363" s="6">
        <f>待赋值表!U2362</f>
        <v/>
      </c>
      <c r="W2363" s="6">
        <f>待赋值表!V2362</f>
        <v/>
      </c>
      <c r="X2363" s="6">
        <f>待赋值表!W2362</f>
        <v/>
      </c>
      <c r="Y2363" s="6">
        <f>待赋值表!X2362</f>
        <v/>
      </c>
      <c r="Z2363" s="3">
        <f>IF(M2363&gt;=0.01,"B_pre",IF(M2363&gt;=0,"C_pre","none"))</f>
        <v/>
      </c>
      <c r="AA2363" s="3">
        <f>IF(U2363&gt;0.125,"a_pre",IF(U2363&gt;=0,"b_pre","none"))</f>
        <v/>
      </c>
      <c r="AB2363" s="3">
        <f>AND(Z2363="B_pre",AA2363="a_pre")</f>
        <v/>
      </c>
      <c r="AC2363" s="3">
        <f>AND(Z2363="B_pre",AA2363="b_pre")</f>
        <v/>
      </c>
      <c r="AD2363" s="3">
        <f>AND(Z2363="C_pre",AA2363="a_pre")</f>
        <v/>
      </c>
      <c r="AE2363" s="3">
        <f>AND(Z2363="C_pre",AA2363="b_pre")</f>
        <v/>
      </c>
      <c r="AF2363" s="6">
        <f>待赋值表!C2362</f>
        <v/>
      </c>
      <c r="AG2363" s="3">
        <f t="array" ref="AG2363">IF(AB2363=TRUE,"A",IF(AC2363=TRUE,"B",IF(AD2363=TRUE,"C",IF(AE2363=TRUE,"D","其他"))))</f>
        <v/>
      </c>
      <c r="AH2363" s="3">
        <f>IF(分析表!$E$12&lt;&gt;"ALL",AND(AF2363=分析表!$E$10,AG2363=分析表!$E$12),IF(AF2363=分析表!$E$10,TRUE(),IF(AF2363="ALL",TRUE(),"")))</f>
        <v/>
      </c>
    </row>
    <row r="2364">
      <c r="A2364" s="3">
        <f>COUNTIF($AH$2:AH2364,"TRUE")</f>
        <v/>
      </c>
      <c r="B2364" s="3">
        <f>COUNTIF($AG$2:$AG2364,#REF!)</f>
        <v/>
      </c>
      <c r="C2364" s="56">
        <f>待赋值表!A2363</f>
        <v/>
      </c>
      <c r="E2364" s="6">
        <f>待赋值表!D2363</f>
        <v/>
      </c>
      <c r="F2364" s="6">
        <f>待赋值表!E2363</f>
        <v/>
      </c>
      <c r="G2364" s="6">
        <f>待赋值表!F2363</f>
        <v/>
      </c>
      <c r="H2364" s="6">
        <f>待赋值表!G2363</f>
        <v/>
      </c>
      <c r="I2364" s="6">
        <f>待赋值表!H2363</f>
        <v/>
      </c>
      <c r="J2364" s="6">
        <f>待赋值表!I2363</f>
        <v/>
      </c>
      <c r="K2364" s="6">
        <f>待赋值表!J2363</f>
        <v/>
      </c>
      <c r="L2364" s="6">
        <f>待赋值表!K2363</f>
        <v/>
      </c>
      <c r="M2364" s="6">
        <f>待赋值表!L2363</f>
        <v/>
      </c>
      <c r="N2364" s="6">
        <f>待赋值表!M2363</f>
        <v/>
      </c>
      <c r="O2364" s="6">
        <f>待赋值表!N2363</f>
        <v/>
      </c>
      <c r="P2364" s="6">
        <f>待赋值表!O2363</f>
        <v/>
      </c>
      <c r="Q2364" s="6">
        <f>IF(待赋值表!P2363&lt;&gt;"",待赋值表!P2363,0)</f>
        <v/>
      </c>
      <c r="R2364" s="6">
        <f>待赋值表!Q2363</f>
        <v/>
      </c>
      <c r="S2364" s="6">
        <f>待赋值表!R2363</f>
        <v/>
      </c>
      <c r="T2364" s="6">
        <f>待赋值表!S2363</f>
        <v/>
      </c>
      <c r="U2364" s="6">
        <f>待赋值表!T2363</f>
        <v/>
      </c>
      <c r="V2364" s="6">
        <f>待赋值表!U2363</f>
        <v/>
      </c>
      <c r="W2364" s="6">
        <f>待赋值表!V2363</f>
        <v/>
      </c>
      <c r="X2364" s="6">
        <f>待赋值表!W2363</f>
        <v/>
      </c>
      <c r="Y2364" s="6">
        <f>待赋值表!X2363</f>
        <v/>
      </c>
      <c r="Z2364" s="3">
        <f>IF(M2364&gt;=0.01,"B_pre",IF(M2364&gt;=0,"C_pre","none"))</f>
        <v/>
      </c>
      <c r="AA2364" s="3">
        <f>IF(U2364&gt;0.125,"a_pre",IF(U2364&gt;=0,"b_pre","none"))</f>
        <v/>
      </c>
      <c r="AB2364" s="3">
        <f>AND(Z2364="B_pre",AA2364="a_pre")</f>
        <v/>
      </c>
      <c r="AC2364" s="3">
        <f>AND(Z2364="B_pre",AA2364="b_pre")</f>
        <v/>
      </c>
      <c r="AD2364" s="3">
        <f>AND(Z2364="C_pre",AA2364="a_pre")</f>
        <v/>
      </c>
      <c r="AE2364" s="3">
        <f>AND(Z2364="C_pre",AA2364="b_pre")</f>
        <v/>
      </c>
      <c r="AF2364" s="6">
        <f>待赋值表!C2363</f>
        <v/>
      </c>
      <c r="AG2364" s="3">
        <f t="array" ref="AG2364">IF(AB2364=TRUE,"A",IF(AC2364=TRUE,"B",IF(AD2364=TRUE,"C",IF(AE2364=TRUE,"D","其他"))))</f>
        <v/>
      </c>
      <c r="AH2364" s="3">
        <f>IF(分析表!$E$12&lt;&gt;"ALL",AND(AF2364=分析表!$E$10,AG2364=分析表!$E$12),IF(AF2364=分析表!$E$10,TRUE(),IF(AF2364="ALL",TRUE(),"")))</f>
        <v/>
      </c>
    </row>
    <row r="2365">
      <c r="A2365" s="3">
        <f>COUNTIF($AH$2:AH2365,"TRUE")</f>
        <v/>
      </c>
      <c r="B2365" s="3">
        <f>COUNTIF($AG$2:$AG2365,#REF!)</f>
        <v/>
      </c>
      <c r="C2365" s="56">
        <f>待赋值表!A2364</f>
        <v/>
      </c>
      <c r="E2365" s="6">
        <f>待赋值表!D2364</f>
        <v/>
      </c>
      <c r="F2365" s="6">
        <f>待赋值表!E2364</f>
        <v/>
      </c>
      <c r="G2365" s="6">
        <f>待赋值表!F2364</f>
        <v/>
      </c>
      <c r="H2365" s="6">
        <f>待赋值表!G2364</f>
        <v/>
      </c>
      <c r="I2365" s="6">
        <f>待赋值表!H2364</f>
        <v/>
      </c>
      <c r="J2365" s="6">
        <f>待赋值表!I2364</f>
        <v/>
      </c>
      <c r="K2365" s="6">
        <f>待赋值表!J2364</f>
        <v/>
      </c>
      <c r="L2365" s="6">
        <f>待赋值表!K2364</f>
        <v/>
      </c>
      <c r="M2365" s="6">
        <f>待赋值表!L2364</f>
        <v/>
      </c>
      <c r="N2365" s="6">
        <f>待赋值表!M2364</f>
        <v/>
      </c>
      <c r="O2365" s="6">
        <f>待赋值表!N2364</f>
        <v/>
      </c>
      <c r="P2365" s="6">
        <f>待赋值表!O2364</f>
        <v/>
      </c>
      <c r="Q2365" s="6">
        <f>IF(待赋值表!P2364&lt;&gt;"",待赋值表!P2364,0)</f>
        <v/>
      </c>
      <c r="R2365" s="6">
        <f>待赋值表!Q2364</f>
        <v/>
      </c>
      <c r="S2365" s="6">
        <f>待赋值表!R2364</f>
        <v/>
      </c>
      <c r="T2365" s="6">
        <f>待赋值表!S2364</f>
        <v/>
      </c>
      <c r="U2365" s="6">
        <f>待赋值表!T2364</f>
        <v/>
      </c>
      <c r="V2365" s="6">
        <f>待赋值表!U2364</f>
        <v/>
      </c>
      <c r="W2365" s="6">
        <f>待赋值表!V2364</f>
        <v/>
      </c>
      <c r="X2365" s="6">
        <f>待赋值表!W2364</f>
        <v/>
      </c>
      <c r="Y2365" s="6">
        <f>待赋值表!X2364</f>
        <v/>
      </c>
      <c r="Z2365" s="3">
        <f>IF(M2365&gt;=0.01,"B_pre",IF(M2365&gt;=0,"C_pre","none"))</f>
        <v/>
      </c>
      <c r="AA2365" s="3">
        <f>IF(U2365&gt;0.125,"a_pre",IF(U2365&gt;=0,"b_pre","none"))</f>
        <v/>
      </c>
      <c r="AB2365" s="3">
        <f>AND(Z2365="B_pre",AA2365="a_pre")</f>
        <v/>
      </c>
      <c r="AC2365" s="3">
        <f>AND(Z2365="B_pre",AA2365="b_pre")</f>
        <v/>
      </c>
      <c r="AD2365" s="3">
        <f>AND(Z2365="C_pre",AA2365="a_pre")</f>
        <v/>
      </c>
      <c r="AE2365" s="3">
        <f>AND(Z2365="C_pre",AA2365="b_pre")</f>
        <v/>
      </c>
      <c r="AF2365" s="6">
        <f>待赋值表!C2364</f>
        <v/>
      </c>
      <c r="AG2365" s="3">
        <f t="array" ref="AG2365">IF(AB2365=TRUE,"A",IF(AC2365=TRUE,"B",IF(AD2365=TRUE,"C",IF(AE2365=TRUE,"D","其他"))))</f>
        <v/>
      </c>
      <c r="AH2365" s="3">
        <f>IF(分析表!$E$12&lt;&gt;"ALL",AND(AF2365=分析表!$E$10,AG2365=分析表!$E$12),IF(AF2365=分析表!$E$10,TRUE(),IF(AF2365="ALL",TRUE(),"")))</f>
        <v/>
      </c>
    </row>
    <row r="2366">
      <c r="A2366" s="3">
        <f>COUNTIF($AH$2:AH2366,"TRUE")</f>
        <v/>
      </c>
      <c r="B2366" s="3">
        <f>COUNTIF($AG$2:$AG2366,#REF!)</f>
        <v/>
      </c>
      <c r="C2366" s="56">
        <f>待赋值表!A2365</f>
        <v/>
      </c>
      <c r="E2366" s="6">
        <f>待赋值表!D2365</f>
        <v/>
      </c>
      <c r="F2366" s="6">
        <f>待赋值表!E2365</f>
        <v/>
      </c>
      <c r="G2366" s="6">
        <f>待赋值表!F2365</f>
        <v/>
      </c>
      <c r="H2366" s="6">
        <f>待赋值表!G2365</f>
        <v/>
      </c>
      <c r="I2366" s="6">
        <f>待赋值表!H2365</f>
        <v/>
      </c>
      <c r="J2366" s="6">
        <f>待赋值表!I2365</f>
        <v/>
      </c>
      <c r="K2366" s="6">
        <f>待赋值表!J2365</f>
        <v/>
      </c>
      <c r="L2366" s="6">
        <f>待赋值表!K2365</f>
        <v/>
      </c>
      <c r="M2366" s="6">
        <f>待赋值表!L2365</f>
        <v/>
      </c>
      <c r="N2366" s="6">
        <f>待赋值表!M2365</f>
        <v/>
      </c>
      <c r="O2366" s="6">
        <f>待赋值表!N2365</f>
        <v/>
      </c>
      <c r="P2366" s="6">
        <f>待赋值表!O2365</f>
        <v/>
      </c>
      <c r="Q2366" s="6">
        <f>IF(待赋值表!P2365&lt;&gt;"",待赋值表!P2365,0)</f>
        <v/>
      </c>
      <c r="R2366" s="6">
        <f>待赋值表!Q2365</f>
        <v/>
      </c>
      <c r="S2366" s="6">
        <f>待赋值表!R2365</f>
        <v/>
      </c>
      <c r="T2366" s="6">
        <f>待赋值表!S2365</f>
        <v/>
      </c>
      <c r="U2366" s="6">
        <f>待赋值表!T2365</f>
        <v/>
      </c>
      <c r="V2366" s="6">
        <f>待赋值表!U2365</f>
        <v/>
      </c>
      <c r="W2366" s="6">
        <f>待赋值表!V2365</f>
        <v/>
      </c>
      <c r="X2366" s="6">
        <f>待赋值表!W2365</f>
        <v/>
      </c>
      <c r="Y2366" s="6">
        <f>待赋值表!X2365</f>
        <v/>
      </c>
      <c r="Z2366" s="3">
        <f>IF(M2366&gt;=0.01,"B_pre",IF(M2366&gt;=0,"C_pre","none"))</f>
        <v/>
      </c>
      <c r="AA2366" s="3">
        <f>IF(U2366&gt;0.125,"a_pre",IF(U2366&gt;=0,"b_pre","none"))</f>
        <v/>
      </c>
      <c r="AB2366" s="3">
        <f>AND(Z2366="B_pre",AA2366="a_pre")</f>
        <v/>
      </c>
      <c r="AC2366" s="3">
        <f>AND(Z2366="B_pre",AA2366="b_pre")</f>
        <v/>
      </c>
      <c r="AD2366" s="3">
        <f>AND(Z2366="C_pre",AA2366="a_pre")</f>
        <v/>
      </c>
      <c r="AE2366" s="3">
        <f>AND(Z2366="C_pre",AA2366="b_pre")</f>
        <v/>
      </c>
      <c r="AF2366" s="6">
        <f>待赋值表!C2365</f>
        <v/>
      </c>
      <c r="AG2366" s="3">
        <f t="array" ref="AG2366">IF(AB2366=TRUE,"A",IF(AC2366=TRUE,"B",IF(AD2366=TRUE,"C",IF(AE2366=TRUE,"D","其他"))))</f>
        <v/>
      </c>
      <c r="AH2366" s="3">
        <f>IF(分析表!$E$12&lt;&gt;"ALL",AND(AF2366=分析表!$E$10,AG2366=分析表!$E$12),IF(AF2366=分析表!$E$10,TRUE(),IF(AF2366="ALL",TRUE(),"")))</f>
        <v/>
      </c>
    </row>
    <row r="2367">
      <c r="A2367" s="3">
        <f>COUNTIF($AH$2:AH2367,"TRUE")</f>
        <v/>
      </c>
      <c r="B2367" s="3">
        <f>COUNTIF($AG$2:$AG2367,#REF!)</f>
        <v/>
      </c>
      <c r="C2367" s="56">
        <f>待赋值表!A2366</f>
        <v/>
      </c>
      <c r="E2367" s="6">
        <f>待赋值表!D2366</f>
        <v/>
      </c>
      <c r="F2367" s="6">
        <f>待赋值表!E2366</f>
        <v/>
      </c>
      <c r="G2367" s="6">
        <f>待赋值表!F2366</f>
        <v/>
      </c>
      <c r="H2367" s="6">
        <f>待赋值表!G2366</f>
        <v/>
      </c>
      <c r="I2367" s="6">
        <f>待赋值表!H2366</f>
        <v/>
      </c>
      <c r="J2367" s="6">
        <f>待赋值表!I2366</f>
        <v/>
      </c>
      <c r="K2367" s="6">
        <f>待赋值表!J2366</f>
        <v/>
      </c>
      <c r="L2367" s="6">
        <f>待赋值表!K2366</f>
        <v/>
      </c>
      <c r="M2367" s="6">
        <f>待赋值表!L2366</f>
        <v/>
      </c>
      <c r="N2367" s="6">
        <f>待赋值表!M2366</f>
        <v/>
      </c>
      <c r="O2367" s="6">
        <f>待赋值表!N2366</f>
        <v/>
      </c>
      <c r="P2367" s="6">
        <f>待赋值表!O2366</f>
        <v/>
      </c>
      <c r="Q2367" s="6">
        <f>IF(待赋值表!P2366&lt;&gt;"",待赋值表!P2366,0)</f>
        <v/>
      </c>
      <c r="R2367" s="6">
        <f>待赋值表!Q2366</f>
        <v/>
      </c>
      <c r="S2367" s="6">
        <f>待赋值表!R2366</f>
        <v/>
      </c>
      <c r="T2367" s="6">
        <f>待赋值表!S2366</f>
        <v/>
      </c>
      <c r="U2367" s="6">
        <f>待赋值表!T2366</f>
        <v/>
      </c>
      <c r="V2367" s="6">
        <f>待赋值表!U2366</f>
        <v/>
      </c>
      <c r="W2367" s="6">
        <f>待赋值表!V2366</f>
        <v/>
      </c>
      <c r="X2367" s="6">
        <f>待赋值表!W2366</f>
        <v/>
      </c>
      <c r="Y2367" s="6">
        <f>待赋值表!X2366</f>
        <v/>
      </c>
      <c r="Z2367" s="3">
        <f>IF(M2367&gt;=0.01,"B_pre",IF(M2367&gt;=0,"C_pre","none"))</f>
        <v/>
      </c>
      <c r="AA2367" s="3">
        <f>IF(U2367&gt;0.125,"a_pre",IF(U2367&gt;=0,"b_pre","none"))</f>
        <v/>
      </c>
      <c r="AB2367" s="3">
        <f>AND(Z2367="B_pre",AA2367="a_pre")</f>
        <v/>
      </c>
      <c r="AC2367" s="3">
        <f>AND(Z2367="B_pre",AA2367="b_pre")</f>
        <v/>
      </c>
      <c r="AD2367" s="3">
        <f>AND(Z2367="C_pre",AA2367="a_pre")</f>
        <v/>
      </c>
      <c r="AE2367" s="3">
        <f>AND(Z2367="C_pre",AA2367="b_pre")</f>
        <v/>
      </c>
      <c r="AF2367" s="6">
        <f>待赋值表!C2366</f>
        <v/>
      </c>
      <c r="AG2367" s="3">
        <f t="array" ref="AG2367">IF(AB2367=TRUE,"A",IF(AC2367=TRUE,"B",IF(AD2367=TRUE,"C",IF(AE2367=TRUE,"D","其他"))))</f>
        <v/>
      </c>
      <c r="AH2367" s="3">
        <f>IF(分析表!$E$12&lt;&gt;"ALL",AND(AF2367=分析表!$E$10,AG2367=分析表!$E$12),IF(AF2367=分析表!$E$10,TRUE(),IF(AF2367="ALL",TRUE(),"")))</f>
        <v/>
      </c>
    </row>
    <row r="2368">
      <c r="A2368" s="3">
        <f>COUNTIF($AH$2:AH2368,"TRUE")</f>
        <v/>
      </c>
      <c r="B2368" s="3">
        <f>COUNTIF($AG$2:$AG2368,#REF!)</f>
        <v/>
      </c>
      <c r="C2368" s="56">
        <f>待赋值表!A2367</f>
        <v/>
      </c>
      <c r="E2368" s="6">
        <f>待赋值表!D2367</f>
        <v/>
      </c>
      <c r="F2368" s="6">
        <f>待赋值表!E2367</f>
        <v/>
      </c>
      <c r="G2368" s="6">
        <f>待赋值表!F2367</f>
        <v/>
      </c>
      <c r="H2368" s="6">
        <f>待赋值表!G2367</f>
        <v/>
      </c>
      <c r="I2368" s="6">
        <f>待赋值表!H2367</f>
        <v/>
      </c>
      <c r="J2368" s="6">
        <f>待赋值表!I2367</f>
        <v/>
      </c>
      <c r="K2368" s="6">
        <f>待赋值表!J2367</f>
        <v/>
      </c>
      <c r="L2368" s="6">
        <f>待赋值表!K2367</f>
        <v/>
      </c>
      <c r="M2368" s="6">
        <f>待赋值表!L2367</f>
        <v/>
      </c>
      <c r="N2368" s="6">
        <f>待赋值表!M2367</f>
        <v/>
      </c>
      <c r="O2368" s="6">
        <f>待赋值表!N2367</f>
        <v/>
      </c>
      <c r="P2368" s="6">
        <f>待赋值表!O2367</f>
        <v/>
      </c>
      <c r="Q2368" s="6">
        <f>IF(待赋值表!P2367&lt;&gt;"",待赋值表!P2367,0)</f>
        <v/>
      </c>
      <c r="R2368" s="6">
        <f>待赋值表!Q2367</f>
        <v/>
      </c>
      <c r="S2368" s="6">
        <f>待赋值表!R2367</f>
        <v/>
      </c>
      <c r="T2368" s="6">
        <f>待赋值表!S2367</f>
        <v/>
      </c>
      <c r="U2368" s="6">
        <f>待赋值表!T2367</f>
        <v/>
      </c>
      <c r="V2368" s="6">
        <f>待赋值表!U2367</f>
        <v/>
      </c>
      <c r="W2368" s="6">
        <f>待赋值表!V2367</f>
        <v/>
      </c>
      <c r="X2368" s="6">
        <f>待赋值表!W2367</f>
        <v/>
      </c>
      <c r="Y2368" s="6">
        <f>待赋值表!X2367</f>
        <v/>
      </c>
      <c r="Z2368" s="3">
        <f>IF(M2368&gt;=0.01,"B_pre",IF(M2368&gt;=0,"C_pre","none"))</f>
        <v/>
      </c>
      <c r="AA2368" s="3">
        <f>IF(U2368&gt;0.125,"a_pre",IF(U2368&gt;=0,"b_pre","none"))</f>
        <v/>
      </c>
      <c r="AB2368" s="3">
        <f>AND(Z2368="B_pre",AA2368="a_pre")</f>
        <v/>
      </c>
      <c r="AC2368" s="3">
        <f>AND(Z2368="B_pre",AA2368="b_pre")</f>
        <v/>
      </c>
      <c r="AD2368" s="3">
        <f>AND(Z2368="C_pre",AA2368="a_pre")</f>
        <v/>
      </c>
      <c r="AE2368" s="3">
        <f>AND(Z2368="C_pre",AA2368="b_pre")</f>
        <v/>
      </c>
      <c r="AF2368" s="6">
        <f>待赋值表!C2367</f>
        <v/>
      </c>
      <c r="AG2368" s="3">
        <f t="array" ref="AG2368">IF(AB2368=TRUE,"A",IF(AC2368=TRUE,"B",IF(AD2368=TRUE,"C",IF(AE2368=TRUE,"D","其他"))))</f>
        <v/>
      </c>
      <c r="AH2368" s="3">
        <f>IF(分析表!$E$12&lt;&gt;"ALL",AND(AF2368=分析表!$E$10,AG2368=分析表!$E$12),IF(AF2368=分析表!$E$10,TRUE(),IF(AF2368="ALL",TRUE(),"")))</f>
        <v/>
      </c>
    </row>
    <row r="2369">
      <c r="A2369" s="3">
        <f>COUNTIF($AH$2:AH2369,"TRUE")</f>
        <v/>
      </c>
      <c r="B2369" s="3">
        <f>COUNTIF($AG$2:$AG2369,#REF!)</f>
        <v/>
      </c>
      <c r="C2369" s="56">
        <f>待赋值表!A2368</f>
        <v/>
      </c>
      <c r="E2369" s="6">
        <f>待赋值表!D2368</f>
        <v/>
      </c>
      <c r="F2369" s="6">
        <f>待赋值表!E2368</f>
        <v/>
      </c>
      <c r="G2369" s="6">
        <f>待赋值表!F2368</f>
        <v/>
      </c>
      <c r="H2369" s="6">
        <f>待赋值表!G2368</f>
        <v/>
      </c>
      <c r="I2369" s="6">
        <f>待赋值表!H2368</f>
        <v/>
      </c>
      <c r="J2369" s="6">
        <f>待赋值表!I2368</f>
        <v/>
      </c>
      <c r="K2369" s="6">
        <f>待赋值表!J2368</f>
        <v/>
      </c>
      <c r="L2369" s="6">
        <f>待赋值表!K2368</f>
        <v/>
      </c>
      <c r="M2369" s="6">
        <f>待赋值表!L2368</f>
        <v/>
      </c>
      <c r="N2369" s="6">
        <f>待赋值表!M2368</f>
        <v/>
      </c>
      <c r="O2369" s="6">
        <f>待赋值表!N2368</f>
        <v/>
      </c>
      <c r="P2369" s="6">
        <f>待赋值表!O2368</f>
        <v/>
      </c>
      <c r="Q2369" s="6">
        <f>IF(待赋值表!P2368&lt;&gt;"",待赋值表!P2368,0)</f>
        <v/>
      </c>
      <c r="R2369" s="6">
        <f>待赋值表!Q2368</f>
        <v/>
      </c>
      <c r="S2369" s="6">
        <f>待赋值表!R2368</f>
        <v/>
      </c>
      <c r="T2369" s="6">
        <f>待赋值表!S2368</f>
        <v/>
      </c>
      <c r="U2369" s="6">
        <f>待赋值表!T2368</f>
        <v/>
      </c>
      <c r="V2369" s="6">
        <f>待赋值表!U2368</f>
        <v/>
      </c>
      <c r="W2369" s="6">
        <f>待赋值表!V2368</f>
        <v/>
      </c>
      <c r="X2369" s="6">
        <f>待赋值表!W2368</f>
        <v/>
      </c>
      <c r="Y2369" s="6">
        <f>待赋值表!X2368</f>
        <v/>
      </c>
      <c r="Z2369" s="3">
        <f>IF(M2369&gt;=0.01,"B_pre",IF(M2369&gt;=0,"C_pre","none"))</f>
        <v/>
      </c>
      <c r="AA2369" s="3">
        <f>IF(U2369&gt;0.125,"a_pre",IF(U2369&gt;=0,"b_pre","none"))</f>
        <v/>
      </c>
      <c r="AB2369" s="3">
        <f>AND(Z2369="B_pre",AA2369="a_pre")</f>
        <v/>
      </c>
      <c r="AC2369" s="3">
        <f>AND(Z2369="B_pre",AA2369="b_pre")</f>
        <v/>
      </c>
      <c r="AD2369" s="3">
        <f>AND(Z2369="C_pre",AA2369="a_pre")</f>
        <v/>
      </c>
      <c r="AE2369" s="3">
        <f>AND(Z2369="C_pre",AA2369="b_pre")</f>
        <v/>
      </c>
      <c r="AF2369" s="6">
        <f>待赋值表!C2368</f>
        <v/>
      </c>
      <c r="AG2369" s="3">
        <f t="array" ref="AG2369">IF(AB2369=TRUE,"A",IF(AC2369=TRUE,"B",IF(AD2369=TRUE,"C",IF(AE2369=TRUE,"D","其他"))))</f>
        <v/>
      </c>
      <c r="AH2369" s="3">
        <f>IF(分析表!$E$12&lt;&gt;"ALL",AND(AF2369=分析表!$E$10,AG2369=分析表!$E$12),IF(AF2369=分析表!$E$10,TRUE(),IF(AF2369="ALL",TRUE(),"")))</f>
        <v/>
      </c>
    </row>
    <row r="2370">
      <c r="A2370" s="3">
        <f>COUNTIF($AH$2:AH2370,"TRUE")</f>
        <v/>
      </c>
      <c r="B2370" s="3">
        <f>COUNTIF($AG$2:$AG2370,#REF!)</f>
        <v/>
      </c>
      <c r="C2370" s="56">
        <f>待赋值表!A2369</f>
        <v/>
      </c>
      <c r="E2370" s="6">
        <f>待赋值表!D2369</f>
        <v/>
      </c>
      <c r="F2370" s="6">
        <f>待赋值表!E2369</f>
        <v/>
      </c>
      <c r="G2370" s="6">
        <f>待赋值表!F2369</f>
        <v/>
      </c>
      <c r="H2370" s="6">
        <f>待赋值表!G2369</f>
        <v/>
      </c>
      <c r="I2370" s="6">
        <f>待赋值表!H2369</f>
        <v/>
      </c>
      <c r="J2370" s="6">
        <f>待赋值表!I2369</f>
        <v/>
      </c>
      <c r="K2370" s="6">
        <f>待赋值表!J2369</f>
        <v/>
      </c>
      <c r="L2370" s="6">
        <f>待赋值表!K2369</f>
        <v/>
      </c>
      <c r="M2370" s="6">
        <f>待赋值表!L2369</f>
        <v/>
      </c>
      <c r="N2370" s="6">
        <f>待赋值表!M2369</f>
        <v/>
      </c>
      <c r="O2370" s="6">
        <f>待赋值表!N2369</f>
        <v/>
      </c>
      <c r="P2370" s="6">
        <f>待赋值表!O2369</f>
        <v/>
      </c>
      <c r="Q2370" s="6">
        <f>IF(待赋值表!P2369&lt;&gt;"",待赋值表!P2369,0)</f>
        <v/>
      </c>
      <c r="R2370" s="6">
        <f>待赋值表!Q2369</f>
        <v/>
      </c>
      <c r="S2370" s="6">
        <f>待赋值表!R2369</f>
        <v/>
      </c>
      <c r="T2370" s="6">
        <f>待赋值表!S2369</f>
        <v/>
      </c>
      <c r="U2370" s="6">
        <f>待赋值表!T2369</f>
        <v/>
      </c>
      <c r="V2370" s="6">
        <f>待赋值表!U2369</f>
        <v/>
      </c>
      <c r="W2370" s="6">
        <f>待赋值表!V2369</f>
        <v/>
      </c>
      <c r="X2370" s="6">
        <f>待赋值表!W2369</f>
        <v/>
      </c>
      <c r="Y2370" s="6">
        <f>待赋值表!X2369</f>
        <v/>
      </c>
      <c r="Z2370" s="3">
        <f>IF(M2370&gt;=0.01,"B_pre",IF(M2370&gt;=0,"C_pre","none"))</f>
        <v/>
      </c>
      <c r="AA2370" s="3">
        <f>IF(U2370&gt;0.125,"a_pre",IF(U2370&gt;=0,"b_pre","none"))</f>
        <v/>
      </c>
      <c r="AB2370" s="3">
        <f>AND(Z2370="B_pre",AA2370="a_pre")</f>
        <v/>
      </c>
      <c r="AC2370" s="3">
        <f>AND(Z2370="B_pre",AA2370="b_pre")</f>
        <v/>
      </c>
      <c r="AD2370" s="3">
        <f>AND(Z2370="C_pre",AA2370="a_pre")</f>
        <v/>
      </c>
      <c r="AE2370" s="3">
        <f>AND(Z2370="C_pre",AA2370="b_pre")</f>
        <v/>
      </c>
      <c r="AF2370" s="6">
        <f>待赋值表!C2369</f>
        <v/>
      </c>
      <c r="AG2370" s="3">
        <f t="array" ref="AG2370">IF(AB2370=TRUE,"A",IF(AC2370=TRUE,"B",IF(AD2370=TRUE,"C",IF(AE2370=TRUE,"D","其他"))))</f>
        <v/>
      </c>
      <c r="AH2370" s="3">
        <f>IF(分析表!$E$12&lt;&gt;"ALL",AND(AF2370=分析表!$E$10,AG2370=分析表!$E$12),IF(AF2370=分析表!$E$10,TRUE(),IF(AF2370="ALL",TRUE(),"")))</f>
        <v/>
      </c>
    </row>
    <row r="2371">
      <c r="A2371" s="3">
        <f>COUNTIF($AH$2:AH2371,"TRUE")</f>
        <v/>
      </c>
      <c r="B2371" s="3">
        <f>COUNTIF($AG$2:$AG2371,#REF!)</f>
        <v/>
      </c>
      <c r="C2371" s="56">
        <f>待赋值表!A2370</f>
        <v/>
      </c>
      <c r="E2371" s="6">
        <f>待赋值表!D2370</f>
        <v/>
      </c>
      <c r="F2371" s="6">
        <f>待赋值表!E2370</f>
        <v/>
      </c>
      <c r="G2371" s="6">
        <f>待赋值表!F2370</f>
        <v/>
      </c>
      <c r="H2371" s="6">
        <f>待赋值表!G2370</f>
        <v/>
      </c>
      <c r="I2371" s="6">
        <f>待赋值表!H2370</f>
        <v/>
      </c>
      <c r="J2371" s="6">
        <f>待赋值表!I2370</f>
        <v/>
      </c>
      <c r="K2371" s="6">
        <f>待赋值表!J2370</f>
        <v/>
      </c>
      <c r="L2371" s="6">
        <f>待赋值表!K2370</f>
        <v/>
      </c>
      <c r="M2371" s="6">
        <f>待赋值表!L2370</f>
        <v/>
      </c>
      <c r="N2371" s="6">
        <f>待赋值表!M2370</f>
        <v/>
      </c>
      <c r="O2371" s="6">
        <f>待赋值表!N2370</f>
        <v/>
      </c>
      <c r="P2371" s="6">
        <f>待赋值表!O2370</f>
        <v/>
      </c>
      <c r="Q2371" s="6">
        <f>IF(待赋值表!P2370&lt;&gt;"",待赋值表!P2370,0)</f>
        <v/>
      </c>
      <c r="R2371" s="6">
        <f>待赋值表!Q2370</f>
        <v/>
      </c>
      <c r="S2371" s="6">
        <f>待赋值表!R2370</f>
        <v/>
      </c>
      <c r="T2371" s="6">
        <f>待赋值表!S2370</f>
        <v/>
      </c>
      <c r="U2371" s="6">
        <f>待赋值表!T2370</f>
        <v/>
      </c>
      <c r="V2371" s="6">
        <f>待赋值表!U2370</f>
        <v/>
      </c>
      <c r="W2371" s="6">
        <f>待赋值表!V2370</f>
        <v/>
      </c>
      <c r="X2371" s="6">
        <f>待赋值表!W2370</f>
        <v/>
      </c>
      <c r="Y2371" s="6">
        <f>待赋值表!X2370</f>
        <v/>
      </c>
      <c r="Z2371" s="3">
        <f>IF(M2371&gt;=0.01,"B_pre",IF(M2371&gt;=0,"C_pre","none"))</f>
        <v/>
      </c>
      <c r="AA2371" s="3">
        <f>IF(U2371&gt;0.125,"a_pre",IF(U2371&gt;=0,"b_pre","none"))</f>
        <v/>
      </c>
      <c r="AB2371" s="3">
        <f>AND(Z2371="B_pre",AA2371="a_pre")</f>
        <v/>
      </c>
      <c r="AC2371" s="3">
        <f>AND(Z2371="B_pre",AA2371="b_pre")</f>
        <v/>
      </c>
      <c r="AD2371" s="3">
        <f>AND(Z2371="C_pre",AA2371="a_pre")</f>
        <v/>
      </c>
      <c r="AE2371" s="3">
        <f>AND(Z2371="C_pre",AA2371="b_pre")</f>
        <v/>
      </c>
      <c r="AF2371" s="6">
        <f>待赋值表!C2370</f>
        <v/>
      </c>
      <c r="AG2371" s="3">
        <f t="array" ref="AG2371">IF(AB2371=TRUE,"A",IF(AC2371=TRUE,"B",IF(AD2371=TRUE,"C",IF(AE2371=TRUE,"D","其他"))))</f>
        <v/>
      </c>
      <c r="AH2371" s="3">
        <f>IF(分析表!$E$12&lt;&gt;"ALL",AND(AF2371=分析表!$E$10,AG2371=分析表!$E$12),IF(AF2371=分析表!$E$10,TRUE(),IF(AF2371="ALL",TRUE(),"")))</f>
        <v/>
      </c>
    </row>
    <row r="2372">
      <c r="A2372" s="3">
        <f>COUNTIF($AH$2:AH2372,"TRUE")</f>
        <v/>
      </c>
      <c r="B2372" s="3">
        <f>COUNTIF($AG$2:$AG2372,#REF!)</f>
        <v/>
      </c>
      <c r="C2372" s="56">
        <f>待赋值表!A2371</f>
        <v/>
      </c>
      <c r="E2372" s="6">
        <f>待赋值表!D2371</f>
        <v/>
      </c>
      <c r="F2372" s="6">
        <f>待赋值表!E2371</f>
        <v/>
      </c>
      <c r="G2372" s="6">
        <f>待赋值表!F2371</f>
        <v/>
      </c>
      <c r="H2372" s="6">
        <f>待赋值表!G2371</f>
        <v/>
      </c>
      <c r="I2372" s="6">
        <f>待赋值表!H2371</f>
        <v/>
      </c>
      <c r="J2372" s="6">
        <f>待赋值表!I2371</f>
        <v/>
      </c>
      <c r="K2372" s="6">
        <f>待赋值表!J2371</f>
        <v/>
      </c>
      <c r="L2372" s="6">
        <f>待赋值表!K2371</f>
        <v/>
      </c>
      <c r="M2372" s="6">
        <f>待赋值表!L2371</f>
        <v/>
      </c>
      <c r="N2372" s="6">
        <f>待赋值表!M2371</f>
        <v/>
      </c>
      <c r="O2372" s="6">
        <f>待赋值表!N2371</f>
        <v/>
      </c>
      <c r="P2372" s="6">
        <f>待赋值表!O2371</f>
        <v/>
      </c>
      <c r="Q2372" s="6">
        <f>IF(待赋值表!P2371&lt;&gt;"",待赋值表!P2371,0)</f>
        <v/>
      </c>
      <c r="R2372" s="6">
        <f>待赋值表!Q2371</f>
        <v/>
      </c>
      <c r="S2372" s="6">
        <f>待赋值表!R2371</f>
        <v/>
      </c>
      <c r="T2372" s="6">
        <f>待赋值表!S2371</f>
        <v/>
      </c>
      <c r="U2372" s="6">
        <f>待赋值表!T2371</f>
        <v/>
      </c>
      <c r="V2372" s="6">
        <f>待赋值表!U2371</f>
        <v/>
      </c>
      <c r="W2372" s="6">
        <f>待赋值表!V2371</f>
        <v/>
      </c>
      <c r="X2372" s="6">
        <f>待赋值表!W2371</f>
        <v/>
      </c>
      <c r="Y2372" s="6">
        <f>待赋值表!X2371</f>
        <v/>
      </c>
      <c r="Z2372" s="3">
        <f>IF(M2372&gt;=0.01,"B_pre",IF(M2372&gt;=0,"C_pre","none"))</f>
        <v/>
      </c>
      <c r="AA2372" s="3">
        <f>IF(U2372&gt;0.125,"a_pre",IF(U2372&gt;=0,"b_pre","none"))</f>
        <v/>
      </c>
      <c r="AB2372" s="3">
        <f>AND(Z2372="B_pre",AA2372="a_pre")</f>
        <v/>
      </c>
      <c r="AC2372" s="3">
        <f>AND(Z2372="B_pre",AA2372="b_pre")</f>
        <v/>
      </c>
      <c r="AD2372" s="3">
        <f>AND(Z2372="C_pre",AA2372="a_pre")</f>
        <v/>
      </c>
      <c r="AE2372" s="3">
        <f>AND(Z2372="C_pre",AA2372="b_pre")</f>
        <v/>
      </c>
      <c r="AF2372" s="6">
        <f>待赋值表!C2371</f>
        <v/>
      </c>
      <c r="AG2372" s="3">
        <f t="array" ref="AG2372">IF(AB2372=TRUE,"A",IF(AC2372=TRUE,"B",IF(AD2372=TRUE,"C",IF(AE2372=TRUE,"D","其他"))))</f>
        <v/>
      </c>
      <c r="AH2372" s="3">
        <f>IF(分析表!$E$12&lt;&gt;"ALL",AND(AF2372=分析表!$E$10,AG2372=分析表!$E$12),IF(AF2372=分析表!$E$10,TRUE(),IF(AF2372="ALL",TRUE(),"")))</f>
        <v/>
      </c>
    </row>
    <row r="2373">
      <c r="A2373" s="3">
        <f>COUNTIF($AH$2:AH2373,"TRUE")</f>
        <v/>
      </c>
      <c r="B2373" s="3">
        <f>COUNTIF($AG$2:$AG2373,#REF!)</f>
        <v/>
      </c>
      <c r="C2373" s="56">
        <f>待赋值表!A2372</f>
        <v/>
      </c>
      <c r="E2373" s="6">
        <f>待赋值表!D2372</f>
        <v/>
      </c>
      <c r="F2373" s="6">
        <f>待赋值表!E2372</f>
        <v/>
      </c>
      <c r="G2373" s="6">
        <f>待赋值表!F2372</f>
        <v/>
      </c>
      <c r="H2373" s="6">
        <f>待赋值表!G2372</f>
        <v/>
      </c>
      <c r="I2373" s="6">
        <f>待赋值表!H2372</f>
        <v/>
      </c>
      <c r="J2373" s="6">
        <f>待赋值表!I2372</f>
        <v/>
      </c>
      <c r="K2373" s="6">
        <f>待赋值表!J2372</f>
        <v/>
      </c>
      <c r="L2373" s="6">
        <f>待赋值表!K2372</f>
        <v/>
      </c>
      <c r="M2373" s="6">
        <f>待赋值表!L2372</f>
        <v/>
      </c>
      <c r="N2373" s="6">
        <f>待赋值表!M2372</f>
        <v/>
      </c>
      <c r="O2373" s="6">
        <f>待赋值表!N2372</f>
        <v/>
      </c>
      <c r="P2373" s="6">
        <f>待赋值表!O2372</f>
        <v/>
      </c>
      <c r="Q2373" s="6">
        <f>IF(待赋值表!P2372&lt;&gt;"",待赋值表!P2372,0)</f>
        <v/>
      </c>
      <c r="R2373" s="6">
        <f>待赋值表!Q2372</f>
        <v/>
      </c>
      <c r="S2373" s="6">
        <f>待赋值表!R2372</f>
        <v/>
      </c>
      <c r="T2373" s="6">
        <f>待赋值表!S2372</f>
        <v/>
      </c>
      <c r="U2373" s="6">
        <f>待赋值表!T2372</f>
        <v/>
      </c>
      <c r="V2373" s="6">
        <f>待赋值表!U2372</f>
        <v/>
      </c>
      <c r="W2373" s="6">
        <f>待赋值表!V2372</f>
        <v/>
      </c>
      <c r="X2373" s="6">
        <f>待赋值表!W2372</f>
        <v/>
      </c>
      <c r="Y2373" s="6">
        <f>待赋值表!X2372</f>
        <v/>
      </c>
      <c r="Z2373" s="3">
        <f>IF(M2373&gt;=0.01,"B_pre",IF(M2373&gt;=0,"C_pre","none"))</f>
        <v/>
      </c>
      <c r="AA2373" s="3">
        <f>IF(U2373&gt;0.125,"a_pre",IF(U2373&gt;=0,"b_pre","none"))</f>
        <v/>
      </c>
      <c r="AB2373" s="3">
        <f>AND(Z2373="B_pre",AA2373="a_pre")</f>
        <v/>
      </c>
      <c r="AC2373" s="3">
        <f>AND(Z2373="B_pre",AA2373="b_pre")</f>
        <v/>
      </c>
      <c r="AD2373" s="3">
        <f>AND(Z2373="C_pre",AA2373="a_pre")</f>
        <v/>
      </c>
      <c r="AE2373" s="3">
        <f>AND(Z2373="C_pre",AA2373="b_pre")</f>
        <v/>
      </c>
      <c r="AF2373" s="6">
        <f>待赋值表!C2372</f>
        <v/>
      </c>
      <c r="AG2373" s="3">
        <f t="array" ref="AG2373">IF(AB2373=TRUE,"A",IF(AC2373=TRUE,"B",IF(AD2373=TRUE,"C",IF(AE2373=TRUE,"D","其他"))))</f>
        <v/>
      </c>
      <c r="AH2373" s="3">
        <f>IF(分析表!$E$12&lt;&gt;"ALL",AND(AF2373=分析表!$E$10,AG2373=分析表!$E$12),IF(AF2373=分析表!$E$10,TRUE(),IF(AF2373="ALL",TRUE(),"")))</f>
        <v/>
      </c>
    </row>
    <row r="2374">
      <c r="A2374" s="3">
        <f>COUNTIF($AH$2:AH2374,"TRUE")</f>
        <v/>
      </c>
      <c r="B2374" s="3">
        <f>COUNTIF($AG$2:$AG2374,#REF!)</f>
        <v/>
      </c>
      <c r="C2374" s="56">
        <f>待赋值表!A2373</f>
        <v/>
      </c>
      <c r="E2374" s="6">
        <f>待赋值表!D2373</f>
        <v/>
      </c>
      <c r="F2374" s="6">
        <f>待赋值表!E2373</f>
        <v/>
      </c>
      <c r="G2374" s="6">
        <f>待赋值表!F2373</f>
        <v/>
      </c>
      <c r="H2374" s="6">
        <f>待赋值表!G2373</f>
        <v/>
      </c>
      <c r="I2374" s="6">
        <f>待赋值表!H2373</f>
        <v/>
      </c>
      <c r="J2374" s="6">
        <f>待赋值表!I2373</f>
        <v/>
      </c>
      <c r="K2374" s="6">
        <f>待赋值表!J2373</f>
        <v/>
      </c>
      <c r="L2374" s="6">
        <f>待赋值表!K2373</f>
        <v/>
      </c>
      <c r="M2374" s="6">
        <f>待赋值表!L2373</f>
        <v/>
      </c>
      <c r="N2374" s="6">
        <f>待赋值表!M2373</f>
        <v/>
      </c>
      <c r="O2374" s="6">
        <f>待赋值表!N2373</f>
        <v/>
      </c>
      <c r="P2374" s="6">
        <f>待赋值表!O2373</f>
        <v/>
      </c>
      <c r="Q2374" s="6">
        <f>IF(待赋值表!P2373&lt;&gt;"",待赋值表!P2373,0)</f>
        <v/>
      </c>
      <c r="R2374" s="6">
        <f>待赋值表!Q2373</f>
        <v/>
      </c>
      <c r="S2374" s="6">
        <f>待赋值表!R2373</f>
        <v/>
      </c>
      <c r="T2374" s="6">
        <f>待赋值表!S2373</f>
        <v/>
      </c>
      <c r="U2374" s="6">
        <f>待赋值表!T2373</f>
        <v/>
      </c>
      <c r="V2374" s="6">
        <f>待赋值表!U2373</f>
        <v/>
      </c>
      <c r="W2374" s="6">
        <f>待赋值表!V2373</f>
        <v/>
      </c>
      <c r="X2374" s="6">
        <f>待赋值表!W2373</f>
        <v/>
      </c>
      <c r="Y2374" s="6">
        <f>待赋值表!X2373</f>
        <v/>
      </c>
      <c r="Z2374" s="3">
        <f>IF(M2374&gt;=0.01,"B_pre",IF(M2374&gt;=0,"C_pre","none"))</f>
        <v/>
      </c>
      <c r="AA2374" s="3">
        <f>IF(U2374&gt;0.125,"a_pre",IF(U2374&gt;=0,"b_pre","none"))</f>
        <v/>
      </c>
      <c r="AB2374" s="3">
        <f>AND(Z2374="B_pre",AA2374="a_pre")</f>
        <v/>
      </c>
      <c r="AC2374" s="3">
        <f>AND(Z2374="B_pre",AA2374="b_pre")</f>
        <v/>
      </c>
      <c r="AD2374" s="3">
        <f>AND(Z2374="C_pre",AA2374="a_pre")</f>
        <v/>
      </c>
      <c r="AE2374" s="3">
        <f>AND(Z2374="C_pre",AA2374="b_pre")</f>
        <v/>
      </c>
      <c r="AF2374" s="6">
        <f>待赋值表!C2373</f>
        <v/>
      </c>
      <c r="AG2374" s="3">
        <f t="array" ref="AG2374">IF(AB2374=TRUE,"A",IF(AC2374=TRUE,"B",IF(AD2374=TRUE,"C",IF(AE2374=TRUE,"D","其他"))))</f>
        <v/>
      </c>
      <c r="AH2374" s="3">
        <f>IF(分析表!$E$12&lt;&gt;"ALL",AND(AF2374=分析表!$E$10,AG2374=分析表!$E$12),IF(AF2374=分析表!$E$10,TRUE(),IF(AF2374="ALL",TRUE(),"")))</f>
        <v/>
      </c>
    </row>
    <row r="2375">
      <c r="A2375" s="3">
        <f>COUNTIF($AH$2:AH2375,"TRUE")</f>
        <v/>
      </c>
      <c r="B2375" s="3">
        <f>COUNTIF($AG$2:$AG2375,#REF!)</f>
        <v/>
      </c>
      <c r="C2375" s="56">
        <f>待赋值表!A2374</f>
        <v/>
      </c>
      <c r="E2375" s="6">
        <f>待赋值表!D2374</f>
        <v/>
      </c>
      <c r="F2375" s="6">
        <f>待赋值表!E2374</f>
        <v/>
      </c>
      <c r="G2375" s="6">
        <f>待赋值表!F2374</f>
        <v/>
      </c>
      <c r="H2375" s="6">
        <f>待赋值表!G2374</f>
        <v/>
      </c>
      <c r="I2375" s="6">
        <f>待赋值表!H2374</f>
        <v/>
      </c>
      <c r="J2375" s="6">
        <f>待赋值表!I2374</f>
        <v/>
      </c>
      <c r="K2375" s="6">
        <f>待赋值表!J2374</f>
        <v/>
      </c>
      <c r="L2375" s="6">
        <f>待赋值表!K2374</f>
        <v/>
      </c>
      <c r="M2375" s="6">
        <f>待赋值表!L2374</f>
        <v/>
      </c>
      <c r="N2375" s="6">
        <f>待赋值表!M2374</f>
        <v/>
      </c>
      <c r="O2375" s="6">
        <f>待赋值表!N2374</f>
        <v/>
      </c>
      <c r="P2375" s="6">
        <f>待赋值表!O2374</f>
        <v/>
      </c>
      <c r="Q2375" s="6">
        <f>IF(待赋值表!P2374&lt;&gt;"",待赋值表!P2374,0)</f>
        <v/>
      </c>
      <c r="R2375" s="6">
        <f>待赋值表!Q2374</f>
        <v/>
      </c>
      <c r="S2375" s="6">
        <f>待赋值表!R2374</f>
        <v/>
      </c>
      <c r="T2375" s="6">
        <f>待赋值表!S2374</f>
        <v/>
      </c>
      <c r="U2375" s="6">
        <f>待赋值表!T2374</f>
        <v/>
      </c>
      <c r="V2375" s="6">
        <f>待赋值表!U2374</f>
        <v/>
      </c>
      <c r="W2375" s="6">
        <f>待赋值表!V2374</f>
        <v/>
      </c>
      <c r="X2375" s="6">
        <f>待赋值表!W2374</f>
        <v/>
      </c>
      <c r="Y2375" s="6">
        <f>待赋值表!X2374</f>
        <v/>
      </c>
      <c r="Z2375" s="3">
        <f>IF(M2375&gt;=0.01,"B_pre",IF(M2375&gt;=0,"C_pre","none"))</f>
        <v/>
      </c>
      <c r="AA2375" s="3">
        <f>IF(U2375&gt;0.125,"a_pre",IF(U2375&gt;=0,"b_pre","none"))</f>
        <v/>
      </c>
      <c r="AB2375" s="3">
        <f>AND(Z2375="B_pre",AA2375="a_pre")</f>
        <v/>
      </c>
      <c r="AC2375" s="3">
        <f>AND(Z2375="B_pre",AA2375="b_pre")</f>
        <v/>
      </c>
      <c r="AD2375" s="3">
        <f>AND(Z2375="C_pre",AA2375="a_pre")</f>
        <v/>
      </c>
      <c r="AE2375" s="3">
        <f>AND(Z2375="C_pre",AA2375="b_pre")</f>
        <v/>
      </c>
      <c r="AF2375" s="6">
        <f>待赋值表!C2374</f>
        <v/>
      </c>
      <c r="AG2375" s="3">
        <f t="array" ref="AG2375">IF(AB2375=TRUE,"A",IF(AC2375=TRUE,"B",IF(AD2375=TRUE,"C",IF(AE2375=TRUE,"D","其他"))))</f>
        <v/>
      </c>
      <c r="AH2375" s="3">
        <f>IF(分析表!$E$12&lt;&gt;"ALL",AND(AF2375=分析表!$E$10,AG2375=分析表!$E$12),IF(AF2375=分析表!$E$10,TRUE(),IF(AF2375="ALL",TRUE(),"")))</f>
        <v/>
      </c>
    </row>
    <row r="2376">
      <c r="A2376" s="3">
        <f>COUNTIF($AH$2:AH2376,"TRUE")</f>
        <v/>
      </c>
      <c r="B2376" s="3">
        <f>COUNTIF($AG$2:$AG2376,#REF!)</f>
        <v/>
      </c>
      <c r="C2376" s="56">
        <f>待赋值表!A2375</f>
        <v/>
      </c>
      <c r="E2376" s="6">
        <f>待赋值表!D2375</f>
        <v/>
      </c>
      <c r="F2376" s="6">
        <f>待赋值表!E2375</f>
        <v/>
      </c>
      <c r="G2376" s="6">
        <f>待赋值表!F2375</f>
        <v/>
      </c>
      <c r="H2376" s="6">
        <f>待赋值表!G2375</f>
        <v/>
      </c>
      <c r="I2376" s="6">
        <f>待赋值表!H2375</f>
        <v/>
      </c>
      <c r="J2376" s="6">
        <f>待赋值表!I2375</f>
        <v/>
      </c>
      <c r="K2376" s="6">
        <f>待赋值表!J2375</f>
        <v/>
      </c>
      <c r="L2376" s="6">
        <f>待赋值表!K2375</f>
        <v/>
      </c>
      <c r="M2376" s="6">
        <f>待赋值表!L2375</f>
        <v/>
      </c>
      <c r="N2376" s="6">
        <f>待赋值表!M2375</f>
        <v/>
      </c>
      <c r="O2376" s="6">
        <f>待赋值表!N2375</f>
        <v/>
      </c>
      <c r="P2376" s="6">
        <f>待赋值表!O2375</f>
        <v/>
      </c>
      <c r="Q2376" s="6">
        <f>IF(待赋值表!P2375&lt;&gt;"",待赋值表!P2375,0)</f>
        <v/>
      </c>
      <c r="R2376" s="6">
        <f>待赋值表!Q2375</f>
        <v/>
      </c>
      <c r="S2376" s="6">
        <f>待赋值表!R2375</f>
        <v/>
      </c>
      <c r="T2376" s="6">
        <f>待赋值表!S2375</f>
        <v/>
      </c>
      <c r="U2376" s="6">
        <f>待赋值表!T2375</f>
        <v/>
      </c>
      <c r="V2376" s="6">
        <f>待赋值表!U2375</f>
        <v/>
      </c>
      <c r="W2376" s="6">
        <f>待赋值表!V2375</f>
        <v/>
      </c>
      <c r="X2376" s="6">
        <f>待赋值表!W2375</f>
        <v/>
      </c>
      <c r="Y2376" s="6">
        <f>待赋值表!X2375</f>
        <v/>
      </c>
      <c r="Z2376" s="3">
        <f>IF(M2376&gt;=0.01,"B_pre",IF(M2376&gt;=0,"C_pre","none"))</f>
        <v/>
      </c>
      <c r="AA2376" s="3">
        <f>IF(U2376&gt;0.125,"a_pre",IF(U2376&gt;=0,"b_pre","none"))</f>
        <v/>
      </c>
      <c r="AB2376" s="3">
        <f>AND(Z2376="B_pre",AA2376="a_pre")</f>
        <v/>
      </c>
      <c r="AC2376" s="3">
        <f>AND(Z2376="B_pre",AA2376="b_pre")</f>
        <v/>
      </c>
      <c r="AD2376" s="3">
        <f>AND(Z2376="C_pre",AA2376="a_pre")</f>
        <v/>
      </c>
      <c r="AE2376" s="3">
        <f>AND(Z2376="C_pre",AA2376="b_pre")</f>
        <v/>
      </c>
      <c r="AF2376" s="6">
        <f>待赋值表!C2375</f>
        <v/>
      </c>
      <c r="AG2376" s="3">
        <f t="array" ref="AG2376">IF(AB2376=TRUE,"A",IF(AC2376=TRUE,"B",IF(AD2376=TRUE,"C",IF(AE2376=TRUE,"D","其他"))))</f>
        <v/>
      </c>
      <c r="AH2376" s="3">
        <f>IF(分析表!$E$12&lt;&gt;"ALL",AND(AF2376=分析表!$E$10,AG2376=分析表!$E$12),IF(AF2376=分析表!$E$10,TRUE(),IF(AF2376="ALL",TRUE(),"")))</f>
        <v/>
      </c>
    </row>
    <row r="2377">
      <c r="A2377" s="3">
        <f>COUNTIF($AH$2:AH2377,"TRUE")</f>
        <v/>
      </c>
      <c r="B2377" s="3">
        <f>COUNTIF($AG$2:$AG2377,#REF!)</f>
        <v/>
      </c>
      <c r="C2377" s="56">
        <f>待赋值表!A2376</f>
        <v/>
      </c>
      <c r="E2377" s="6">
        <f>待赋值表!D2376</f>
        <v/>
      </c>
      <c r="F2377" s="6">
        <f>待赋值表!E2376</f>
        <v/>
      </c>
      <c r="G2377" s="6">
        <f>待赋值表!F2376</f>
        <v/>
      </c>
      <c r="H2377" s="6">
        <f>待赋值表!G2376</f>
        <v/>
      </c>
      <c r="I2377" s="6">
        <f>待赋值表!H2376</f>
        <v/>
      </c>
      <c r="J2377" s="6">
        <f>待赋值表!I2376</f>
        <v/>
      </c>
      <c r="K2377" s="6">
        <f>待赋值表!J2376</f>
        <v/>
      </c>
      <c r="L2377" s="6">
        <f>待赋值表!K2376</f>
        <v/>
      </c>
      <c r="M2377" s="6">
        <f>待赋值表!L2376</f>
        <v/>
      </c>
      <c r="N2377" s="6">
        <f>待赋值表!M2376</f>
        <v/>
      </c>
      <c r="O2377" s="6">
        <f>待赋值表!N2376</f>
        <v/>
      </c>
      <c r="P2377" s="6">
        <f>待赋值表!O2376</f>
        <v/>
      </c>
      <c r="Q2377" s="6">
        <f>IF(待赋值表!P2376&lt;&gt;"",待赋值表!P2376,0)</f>
        <v/>
      </c>
      <c r="R2377" s="6">
        <f>待赋值表!Q2376</f>
        <v/>
      </c>
      <c r="S2377" s="6">
        <f>待赋值表!R2376</f>
        <v/>
      </c>
      <c r="T2377" s="6">
        <f>待赋值表!S2376</f>
        <v/>
      </c>
      <c r="U2377" s="6">
        <f>待赋值表!T2376</f>
        <v/>
      </c>
      <c r="V2377" s="6">
        <f>待赋值表!U2376</f>
        <v/>
      </c>
      <c r="W2377" s="6">
        <f>待赋值表!V2376</f>
        <v/>
      </c>
      <c r="X2377" s="6">
        <f>待赋值表!W2376</f>
        <v/>
      </c>
      <c r="Y2377" s="6">
        <f>待赋值表!X2376</f>
        <v/>
      </c>
      <c r="Z2377" s="3">
        <f>IF(M2377&gt;=0.01,"B_pre",IF(M2377&gt;=0,"C_pre","none"))</f>
        <v/>
      </c>
      <c r="AA2377" s="3">
        <f>IF(U2377&gt;0.125,"a_pre",IF(U2377&gt;=0,"b_pre","none"))</f>
        <v/>
      </c>
      <c r="AB2377" s="3">
        <f>AND(Z2377="B_pre",AA2377="a_pre")</f>
        <v/>
      </c>
      <c r="AC2377" s="3">
        <f>AND(Z2377="B_pre",AA2377="b_pre")</f>
        <v/>
      </c>
      <c r="AD2377" s="3">
        <f>AND(Z2377="C_pre",AA2377="a_pre")</f>
        <v/>
      </c>
      <c r="AE2377" s="3">
        <f>AND(Z2377="C_pre",AA2377="b_pre")</f>
        <v/>
      </c>
      <c r="AF2377" s="6">
        <f>待赋值表!C2376</f>
        <v/>
      </c>
      <c r="AG2377" s="3">
        <f t="array" ref="AG2377">IF(AB2377=TRUE,"A",IF(AC2377=TRUE,"B",IF(AD2377=TRUE,"C",IF(AE2377=TRUE,"D","其他"))))</f>
        <v/>
      </c>
      <c r="AH2377" s="3">
        <f>IF(分析表!$E$12&lt;&gt;"ALL",AND(AF2377=分析表!$E$10,AG2377=分析表!$E$12),IF(AF2377=分析表!$E$10,TRUE(),IF(AF2377="ALL",TRUE(),"")))</f>
        <v/>
      </c>
    </row>
    <row r="2378">
      <c r="A2378" s="3">
        <f>COUNTIF($AH$2:AH2378,"TRUE")</f>
        <v/>
      </c>
      <c r="B2378" s="3">
        <f>COUNTIF($AG$2:$AG2378,#REF!)</f>
        <v/>
      </c>
      <c r="C2378" s="56">
        <f>待赋值表!A2377</f>
        <v/>
      </c>
      <c r="E2378" s="6">
        <f>待赋值表!D2377</f>
        <v/>
      </c>
      <c r="F2378" s="6">
        <f>待赋值表!E2377</f>
        <v/>
      </c>
      <c r="G2378" s="6">
        <f>待赋值表!F2377</f>
        <v/>
      </c>
      <c r="H2378" s="6">
        <f>待赋值表!G2377</f>
        <v/>
      </c>
      <c r="I2378" s="6">
        <f>待赋值表!H2377</f>
        <v/>
      </c>
      <c r="J2378" s="6">
        <f>待赋值表!I2377</f>
        <v/>
      </c>
      <c r="K2378" s="6">
        <f>待赋值表!J2377</f>
        <v/>
      </c>
      <c r="L2378" s="6">
        <f>待赋值表!K2377</f>
        <v/>
      </c>
      <c r="M2378" s="6">
        <f>待赋值表!L2377</f>
        <v/>
      </c>
      <c r="N2378" s="6">
        <f>待赋值表!M2377</f>
        <v/>
      </c>
      <c r="O2378" s="6">
        <f>待赋值表!N2377</f>
        <v/>
      </c>
      <c r="P2378" s="6">
        <f>待赋值表!O2377</f>
        <v/>
      </c>
      <c r="Q2378" s="6">
        <f>IF(待赋值表!P2377&lt;&gt;"",待赋值表!P2377,0)</f>
        <v/>
      </c>
      <c r="R2378" s="6">
        <f>待赋值表!Q2377</f>
        <v/>
      </c>
      <c r="S2378" s="6">
        <f>待赋值表!R2377</f>
        <v/>
      </c>
      <c r="T2378" s="6">
        <f>待赋值表!S2377</f>
        <v/>
      </c>
      <c r="U2378" s="6">
        <f>待赋值表!T2377</f>
        <v/>
      </c>
      <c r="V2378" s="6">
        <f>待赋值表!U2377</f>
        <v/>
      </c>
      <c r="W2378" s="6">
        <f>待赋值表!V2377</f>
        <v/>
      </c>
      <c r="X2378" s="6">
        <f>待赋值表!W2377</f>
        <v/>
      </c>
      <c r="Y2378" s="6">
        <f>待赋值表!X2377</f>
        <v/>
      </c>
      <c r="Z2378" s="3">
        <f>IF(M2378&gt;=0.01,"B_pre",IF(M2378&gt;=0,"C_pre","none"))</f>
        <v/>
      </c>
      <c r="AA2378" s="3">
        <f>IF(U2378&gt;0.125,"a_pre",IF(U2378&gt;=0,"b_pre","none"))</f>
        <v/>
      </c>
      <c r="AB2378" s="3">
        <f>AND(Z2378="B_pre",AA2378="a_pre")</f>
        <v/>
      </c>
      <c r="AC2378" s="3">
        <f>AND(Z2378="B_pre",AA2378="b_pre")</f>
        <v/>
      </c>
      <c r="AD2378" s="3">
        <f>AND(Z2378="C_pre",AA2378="a_pre")</f>
        <v/>
      </c>
      <c r="AE2378" s="3">
        <f>AND(Z2378="C_pre",AA2378="b_pre")</f>
        <v/>
      </c>
      <c r="AF2378" s="6">
        <f>待赋值表!C2377</f>
        <v/>
      </c>
      <c r="AG2378" s="3">
        <f t="array" ref="AG2378">IF(AB2378=TRUE,"A",IF(AC2378=TRUE,"B",IF(AD2378=TRUE,"C",IF(AE2378=TRUE,"D","其他"))))</f>
        <v/>
      </c>
      <c r="AH2378" s="3">
        <f>IF(分析表!$E$12&lt;&gt;"ALL",AND(AF2378=分析表!$E$10,AG2378=分析表!$E$12),IF(AF2378=分析表!$E$10,TRUE(),IF(AF2378="ALL",TRUE(),"")))</f>
        <v/>
      </c>
    </row>
    <row r="2379">
      <c r="A2379" s="3">
        <f>COUNTIF($AH$2:AH2379,"TRUE")</f>
        <v/>
      </c>
      <c r="B2379" s="3">
        <f>COUNTIF($AG$2:$AG2379,#REF!)</f>
        <v/>
      </c>
      <c r="C2379" s="56">
        <f>待赋值表!A2378</f>
        <v/>
      </c>
      <c r="E2379" s="6">
        <f>待赋值表!D2378</f>
        <v/>
      </c>
      <c r="F2379" s="6">
        <f>待赋值表!E2378</f>
        <v/>
      </c>
      <c r="G2379" s="6">
        <f>待赋值表!F2378</f>
        <v/>
      </c>
      <c r="H2379" s="6">
        <f>待赋值表!G2378</f>
        <v/>
      </c>
      <c r="I2379" s="6">
        <f>待赋值表!H2378</f>
        <v/>
      </c>
      <c r="J2379" s="6">
        <f>待赋值表!I2378</f>
        <v/>
      </c>
      <c r="K2379" s="6">
        <f>待赋值表!J2378</f>
        <v/>
      </c>
      <c r="L2379" s="6">
        <f>待赋值表!K2378</f>
        <v/>
      </c>
      <c r="M2379" s="6">
        <f>待赋值表!L2378</f>
        <v/>
      </c>
      <c r="N2379" s="6">
        <f>待赋值表!M2378</f>
        <v/>
      </c>
      <c r="O2379" s="6">
        <f>待赋值表!N2378</f>
        <v/>
      </c>
      <c r="P2379" s="6">
        <f>待赋值表!O2378</f>
        <v/>
      </c>
      <c r="Q2379" s="6">
        <f>IF(待赋值表!P2378&lt;&gt;"",待赋值表!P2378,0)</f>
        <v/>
      </c>
      <c r="R2379" s="6">
        <f>待赋值表!Q2378</f>
        <v/>
      </c>
      <c r="S2379" s="6">
        <f>待赋值表!R2378</f>
        <v/>
      </c>
      <c r="T2379" s="6">
        <f>待赋值表!S2378</f>
        <v/>
      </c>
      <c r="U2379" s="6">
        <f>待赋值表!T2378</f>
        <v/>
      </c>
      <c r="V2379" s="6">
        <f>待赋值表!U2378</f>
        <v/>
      </c>
      <c r="W2379" s="6">
        <f>待赋值表!V2378</f>
        <v/>
      </c>
      <c r="X2379" s="6">
        <f>待赋值表!W2378</f>
        <v/>
      </c>
      <c r="Y2379" s="6">
        <f>待赋值表!X2378</f>
        <v/>
      </c>
      <c r="Z2379" s="3">
        <f>IF(M2379&gt;=0.01,"B_pre",IF(M2379&gt;=0,"C_pre","none"))</f>
        <v/>
      </c>
      <c r="AA2379" s="3">
        <f>IF(U2379&gt;0.125,"a_pre",IF(U2379&gt;=0,"b_pre","none"))</f>
        <v/>
      </c>
      <c r="AB2379" s="3">
        <f>AND(Z2379="B_pre",AA2379="a_pre")</f>
        <v/>
      </c>
      <c r="AC2379" s="3">
        <f>AND(Z2379="B_pre",AA2379="b_pre")</f>
        <v/>
      </c>
      <c r="AD2379" s="3">
        <f>AND(Z2379="C_pre",AA2379="a_pre")</f>
        <v/>
      </c>
      <c r="AE2379" s="3">
        <f>AND(Z2379="C_pre",AA2379="b_pre")</f>
        <v/>
      </c>
      <c r="AF2379" s="6">
        <f>待赋值表!C2378</f>
        <v/>
      </c>
      <c r="AG2379" s="3">
        <f t="array" ref="AG2379">IF(AB2379=TRUE,"A",IF(AC2379=TRUE,"B",IF(AD2379=TRUE,"C",IF(AE2379=TRUE,"D","其他"))))</f>
        <v/>
      </c>
      <c r="AH2379" s="3">
        <f>IF(分析表!$E$12&lt;&gt;"ALL",AND(AF2379=分析表!$E$10,AG2379=分析表!$E$12),IF(AF2379=分析表!$E$10,TRUE(),IF(AF2379="ALL",TRUE(),"")))</f>
        <v/>
      </c>
    </row>
    <row r="2380">
      <c r="A2380" s="3">
        <f>COUNTIF($AH$2:AH2380,"TRUE")</f>
        <v/>
      </c>
      <c r="B2380" s="3">
        <f>COUNTIF($AG$2:$AG2380,#REF!)</f>
        <v/>
      </c>
      <c r="C2380" s="56">
        <f>待赋值表!A2379</f>
        <v/>
      </c>
      <c r="E2380" s="6">
        <f>待赋值表!D2379</f>
        <v/>
      </c>
      <c r="F2380" s="6">
        <f>待赋值表!E2379</f>
        <v/>
      </c>
      <c r="G2380" s="6">
        <f>待赋值表!F2379</f>
        <v/>
      </c>
      <c r="H2380" s="6">
        <f>待赋值表!G2379</f>
        <v/>
      </c>
      <c r="I2380" s="6">
        <f>待赋值表!H2379</f>
        <v/>
      </c>
      <c r="J2380" s="6">
        <f>待赋值表!I2379</f>
        <v/>
      </c>
      <c r="K2380" s="6">
        <f>待赋值表!J2379</f>
        <v/>
      </c>
      <c r="L2380" s="6">
        <f>待赋值表!K2379</f>
        <v/>
      </c>
      <c r="M2380" s="6">
        <f>待赋值表!L2379</f>
        <v/>
      </c>
      <c r="N2380" s="6">
        <f>待赋值表!M2379</f>
        <v/>
      </c>
      <c r="O2380" s="6">
        <f>待赋值表!N2379</f>
        <v/>
      </c>
      <c r="P2380" s="6">
        <f>待赋值表!O2379</f>
        <v/>
      </c>
      <c r="Q2380" s="6">
        <f>IF(待赋值表!P2379&lt;&gt;"",待赋值表!P2379,0)</f>
        <v/>
      </c>
      <c r="R2380" s="6">
        <f>待赋值表!Q2379</f>
        <v/>
      </c>
      <c r="S2380" s="6">
        <f>待赋值表!R2379</f>
        <v/>
      </c>
      <c r="T2380" s="6">
        <f>待赋值表!S2379</f>
        <v/>
      </c>
      <c r="U2380" s="6">
        <f>待赋值表!T2379</f>
        <v/>
      </c>
      <c r="V2380" s="6">
        <f>待赋值表!U2379</f>
        <v/>
      </c>
      <c r="W2380" s="6">
        <f>待赋值表!V2379</f>
        <v/>
      </c>
      <c r="X2380" s="6">
        <f>待赋值表!W2379</f>
        <v/>
      </c>
      <c r="Y2380" s="6">
        <f>待赋值表!X2379</f>
        <v/>
      </c>
      <c r="Z2380" s="3">
        <f>IF(M2380&gt;=0.01,"B_pre",IF(M2380&gt;=0,"C_pre","none"))</f>
        <v/>
      </c>
      <c r="AA2380" s="3">
        <f>IF(U2380&gt;0.125,"a_pre",IF(U2380&gt;=0,"b_pre","none"))</f>
        <v/>
      </c>
      <c r="AB2380" s="3">
        <f>AND(Z2380="B_pre",AA2380="a_pre")</f>
        <v/>
      </c>
      <c r="AC2380" s="3">
        <f>AND(Z2380="B_pre",AA2380="b_pre")</f>
        <v/>
      </c>
      <c r="AD2380" s="3">
        <f>AND(Z2380="C_pre",AA2380="a_pre")</f>
        <v/>
      </c>
      <c r="AE2380" s="3">
        <f>AND(Z2380="C_pre",AA2380="b_pre")</f>
        <v/>
      </c>
      <c r="AF2380" s="6">
        <f>待赋值表!C2379</f>
        <v/>
      </c>
      <c r="AG2380" s="3">
        <f t="array" ref="AG2380">IF(AB2380=TRUE,"A",IF(AC2380=TRUE,"B",IF(AD2380=TRUE,"C",IF(AE2380=TRUE,"D","其他"))))</f>
        <v/>
      </c>
      <c r="AH2380" s="3">
        <f>IF(分析表!$E$12&lt;&gt;"ALL",AND(AF2380=分析表!$E$10,AG2380=分析表!$E$12),IF(AF2380=分析表!$E$10,TRUE(),IF(AF2380="ALL",TRUE(),"")))</f>
        <v/>
      </c>
    </row>
    <row r="2381">
      <c r="A2381" s="3">
        <f>COUNTIF($AH$2:AH2381,"TRUE")</f>
        <v/>
      </c>
      <c r="B2381" s="3">
        <f>COUNTIF($AG$2:$AG2381,#REF!)</f>
        <v/>
      </c>
      <c r="C2381" s="56">
        <f>待赋值表!A2380</f>
        <v/>
      </c>
      <c r="E2381" s="6">
        <f>待赋值表!D2380</f>
        <v/>
      </c>
      <c r="F2381" s="6">
        <f>待赋值表!E2380</f>
        <v/>
      </c>
      <c r="G2381" s="6">
        <f>待赋值表!F2380</f>
        <v/>
      </c>
      <c r="H2381" s="6">
        <f>待赋值表!G2380</f>
        <v/>
      </c>
      <c r="I2381" s="6">
        <f>待赋值表!H2380</f>
        <v/>
      </c>
      <c r="J2381" s="6">
        <f>待赋值表!I2380</f>
        <v/>
      </c>
      <c r="K2381" s="6">
        <f>待赋值表!J2380</f>
        <v/>
      </c>
      <c r="L2381" s="6">
        <f>待赋值表!K2380</f>
        <v/>
      </c>
      <c r="M2381" s="6">
        <f>待赋值表!L2380</f>
        <v/>
      </c>
      <c r="N2381" s="6">
        <f>待赋值表!M2380</f>
        <v/>
      </c>
      <c r="O2381" s="6">
        <f>待赋值表!N2380</f>
        <v/>
      </c>
      <c r="P2381" s="6">
        <f>待赋值表!O2380</f>
        <v/>
      </c>
      <c r="Q2381" s="6">
        <f>IF(待赋值表!P2380&lt;&gt;"",待赋值表!P2380,0)</f>
        <v/>
      </c>
      <c r="R2381" s="6">
        <f>待赋值表!Q2380</f>
        <v/>
      </c>
      <c r="S2381" s="6">
        <f>待赋值表!R2380</f>
        <v/>
      </c>
      <c r="T2381" s="6">
        <f>待赋值表!S2380</f>
        <v/>
      </c>
      <c r="U2381" s="6">
        <f>待赋值表!T2380</f>
        <v/>
      </c>
      <c r="V2381" s="6">
        <f>待赋值表!U2380</f>
        <v/>
      </c>
      <c r="W2381" s="6">
        <f>待赋值表!V2380</f>
        <v/>
      </c>
      <c r="X2381" s="6">
        <f>待赋值表!W2380</f>
        <v/>
      </c>
      <c r="Y2381" s="6">
        <f>待赋值表!X2380</f>
        <v/>
      </c>
      <c r="Z2381" s="3">
        <f>IF(M2381&gt;=0.01,"B_pre",IF(M2381&gt;=0,"C_pre","none"))</f>
        <v/>
      </c>
      <c r="AA2381" s="3">
        <f>IF(U2381&gt;0.125,"a_pre",IF(U2381&gt;=0,"b_pre","none"))</f>
        <v/>
      </c>
      <c r="AB2381" s="3">
        <f>AND(Z2381="B_pre",AA2381="a_pre")</f>
        <v/>
      </c>
      <c r="AC2381" s="3">
        <f>AND(Z2381="B_pre",AA2381="b_pre")</f>
        <v/>
      </c>
      <c r="AD2381" s="3">
        <f>AND(Z2381="C_pre",AA2381="a_pre")</f>
        <v/>
      </c>
      <c r="AE2381" s="3">
        <f>AND(Z2381="C_pre",AA2381="b_pre")</f>
        <v/>
      </c>
      <c r="AF2381" s="6">
        <f>待赋值表!C2380</f>
        <v/>
      </c>
      <c r="AG2381" s="3">
        <f t="array" ref="AG2381">IF(AB2381=TRUE,"A",IF(AC2381=TRUE,"B",IF(AD2381=TRUE,"C",IF(AE2381=TRUE,"D","其他"))))</f>
        <v/>
      </c>
      <c r="AH2381" s="3">
        <f>IF(分析表!$E$12&lt;&gt;"ALL",AND(AF2381=分析表!$E$10,AG2381=分析表!$E$12),IF(AF2381=分析表!$E$10,TRUE(),IF(AF2381="ALL",TRUE(),"")))</f>
        <v/>
      </c>
    </row>
    <row r="2382">
      <c r="A2382" s="3">
        <f>COUNTIF($AH$2:AH2382,"TRUE")</f>
        <v/>
      </c>
      <c r="B2382" s="3">
        <f>COUNTIF($AG$2:$AG2382,#REF!)</f>
        <v/>
      </c>
      <c r="C2382" s="56">
        <f>待赋值表!A2381</f>
        <v/>
      </c>
      <c r="E2382" s="6">
        <f>待赋值表!D2381</f>
        <v/>
      </c>
      <c r="F2382" s="6">
        <f>待赋值表!E2381</f>
        <v/>
      </c>
      <c r="G2382" s="6">
        <f>待赋值表!F2381</f>
        <v/>
      </c>
      <c r="H2382" s="6">
        <f>待赋值表!G2381</f>
        <v/>
      </c>
      <c r="I2382" s="6">
        <f>待赋值表!H2381</f>
        <v/>
      </c>
      <c r="J2382" s="6">
        <f>待赋值表!I2381</f>
        <v/>
      </c>
      <c r="K2382" s="6">
        <f>待赋值表!J2381</f>
        <v/>
      </c>
      <c r="L2382" s="6">
        <f>待赋值表!K2381</f>
        <v/>
      </c>
      <c r="M2382" s="6">
        <f>待赋值表!L2381</f>
        <v/>
      </c>
      <c r="N2382" s="6">
        <f>待赋值表!M2381</f>
        <v/>
      </c>
      <c r="O2382" s="6">
        <f>待赋值表!N2381</f>
        <v/>
      </c>
      <c r="P2382" s="6">
        <f>待赋值表!O2381</f>
        <v/>
      </c>
      <c r="Q2382" s="6">
        <f>IF(待赋值表!P2381&lt;&gt;"",待赋值表!P2381,0)</f>
        <v/>
      </c>
      <c r="R2382" s="6">
        <f>待赋值表!Q2381</f>
        <v/>
      </c>
      <c r="S2382" s="6">
        <f>待赋值表!R2381</f>
        <v/>
      </c>
      <c r="T2382" s="6">
        <f>待赋值表!S2381</f>
        <v/>
      </c>
      <c r="U2382" s="6">
        <f>待赋值表!T2381</f>
        <v/>
      </c>
      <c r="V2382" s="6">
        <f>待赋值表!U2381</f>
        <v/>
      </c>
      <c r="W2382" s="6">
        <f>待赋值表!V2381</f>
        <v/>
      </c>
      <c r="X2382" s="6">
        <f>待赋值表!W2381</f>
        <v/>
      </c>
      <c r="Y2382" s="6">
        <f>待赋值表!X2381</f>
        <v/>
      </c>
      <c r="Z2382" s="3">
        <f>IF(M2382&gt;=0.01,"B_pre",IF(M2382&gt;=0,"C_pre","none"))</f>
        <v/>
      </c>
      <c r="AA2382" s="3">
        <f>IF(U2382&gt;0.125,"a_pre",IF(U2382&gt;=0,"b_pre","none"))</f>
        <v/>
      </c>
      <c r="AB2382" s="3">
        <f>AND(Z2382="B_pre",AA2382="a_pre")</f>
        <v/>
      </c>
      <c r="AC2382" s="3">
        <f>AND(Z2382="B_pre",AA2382="b_pre")</f>
        <v/>
      </c>
      <c r="AD2382" s="3">
        <f>AND(Z2382="C_pre",AA2382="a_pre")</f>
        <v/>
      </c>
      <c r="AE2382" s="3">
        <f>AND(Z2382="C_pre",AA2382="b_pre")</f>
        <v/>
      </c>
      <c r="AF2382" s="6">
        <f>待赋值表!C2381</f>
        <v/>
      </c>
      <c r="AG2382" s="3">
        <f t="array" ref="AG2382">IF(AB2382=TRUE,"A",IF(AC2382=TRUE,"B",IF(AD2382=TRUE,"C",IF(AE2382=TRUE,"D","其他"))))</f>
        <v/>
      </c>
      <c r="AH2382" s="3">
        <f>IF(分析表!$E$12&lt;&gt;"ALL",AND(AF2382=分析表!$E$10,AG2382=分析表!$E$12),IF(AF2382=分析表!$E$10,TRUE(),IF(AF2382="ALL",TRUE(),"")))</f>
        <v/>
      </c>
    </row>
    <row r="2383">
      <c r="A2383" s="3">
        <f>COUNTIF($AH$2:AH2383,"TRUE")</f>
        <v/>
      </c>
      <c r="B2383" s="3">
        <f>COUNTIF($AG$2:$AG2383,#REF!)</f>
        <v/>
      </c>
      <c r="C2383" s="56">
        <f>待赋值表!A2382</f>
        <v/>
      </c>
      <c r="E2383" s="6">
        <f>待赋值表!D2382</f>
        <v/>
      </c>
      <c r="F2383" s="6">
        <f>待赋值表!E2382</f>
        <v/>
      </c>
      <c r="G2383" s="6">
        <f>待赋值表!F2382</f>
        <v/>
      </c>
      <c r="H2383" s="6">
        <f>待赋值表!G2382</f>
        <v/>
      </c>
      <c r="I2383" s="6">
        <f>待赋值表!H2382</f>
        <v/>
      </c>
      <c r="J2383" s="6">
        <f>待赋值表!I2382</f>
        <v/>
      </c>
      <c r="K2383" s="6">
        <f>待赋值表!J2382</f>
        <v/>
      </c>
      <c r="L2383" s="6">
        <f>待赋值表!K2382</f>
        <v/>
      </c>
      <c r="M2383" s="6">
        <f>待赋值表!L2382</f>
        <v/>
      </c>
      <c r="N2383" s="6">
        <f>待赋值表!M2382</f>
        <v/>
      </c>
      <c r="O2383" s="6">
        <f>待赋值表!N2382</f>
        <v/>
      </c>
      <c r="P2383" s="6">
        <f>待赋值表!O2382</f>
        <v/>
      </c>
      <c r="Q2383" s="6">
        <f>IF(待赋值表!P2382&lt;&gt;"",待赋值表!P2382,0)</f>
        <v/>
      </c>
      <c r="R2383" s="6">
        <f>待赋值表!Q2382</f>
        <v/>
      </c>
      <c r="S2383" s="6">
        <f>待赋值表!R2382</f>
        <v/>
      </c>
      <c r="T2383" s="6">
        <f>待赋值表!S2382</f>
        <v/>
      </c>
      <c r="U2383" s="6">
        <f>待赋值表!T2382</f>
        <v/>
      </c>
      <c r="V2383" s="6">
        <f>待赋值表!U2382</f>
        <v/>
      </c>
      <c r="W2383" s="6">
        <f>待赋值表!V2382</f>
        <v/>
      </c>
      <c r="X2383" s="6">
        <f>待赋值表!W2382</f>
        <v/>
      </c>
      <c r="Y2383" s="6">
        <f>待赋值表!X2382</f>
        <v/>
      </c>
      <c r="Z2383" s="3">
        <f>IF(M2383&gt;=0.01,"B_pre",IF(M2383&gt;=0,"C_pre","none"))</f>
        <v/>
      </c>
      <c r="AA2383" s="3">
        <f>IF(U2383&gt;0.125,"a_pre",IF(U2383&gt;=0,"b_pre","none"))</f>
        <v/>
      </c>
      <c r="AB2383" s="3">
        <f>AND(Z2383="B_pre",AA2383="a_pre")</f>
        <v/>
      </c>
      <c r="AC2383" s="3">
        <f>AND(Z2383="B_pre",AA2383="b_pre")</f>
        <v/>
      </c>
      <c r="AD2383" s="3">
        <f>AND(Z2383="C_pre",AA2383="a_pre")</f>
        <v/>
      </c>
      <c r="AE2383" s="3">
        <f>AND(Z2383="C_pre",AA2383="b_pre")</f>
        <v/>
      </c>
      <c r="AF2383" s="6">
        <f>待赋值表!C2382</f>
        <v/>
      </c>
      <c r="AG2383" s="3">
        <f t="array" ref="AG2383">IF(AB2383=TRUE,"A",IF(AC2383=TRUE,"B",IF(AD2383=TRUE,"C",IF(AE2383=TRUE,"D","其他"))))</f>
        <v/>
      </c>
      <c r="AH2383" s="3">
        <f>IF(分析表!$E$12&lt;&gt;"ALL",AND(AF2383=分析表!$E$10,AG2383=分析表!$E$12),IF(AF2383=分析表!$E$10,TRUE(),IF(AF2383="ALL",TRUE(),"")))</f>
        <v/>
      </c>
    </row>
    <row r="2384">
      <c r="A2384" s="3">
        <f>COUNTIF($AH$2:AH2384,"TRUE")</f>
        <v/>
      </c>
      <c r="B2384" s="3">
        <f>COUNTIF($AG$2:$AG2384,#REF!)</f>
        <v/>
      </c>
      <c r="C2384" s="56">
        <f>待赋值表!A2383</f>
        <v/>
      </c>
      <c r="E2384" s="6">
        <f>待赋值表!D2383</f>
        <v/>
      </c>
      <c r="F2384" s="6">
        <f>待赋值表!E2383</f>
        <v/>
      </c>
      <c r="G2384" s="6">
        <f>待赋值表!F2383</f>
        <v/>
      </c>
      <c r="H2384" s="6">
        <f>待赋值表!G2383</f>
        <v/>
      </c>
      <c r="I2384" s="6">
        <f>待赋值表!H2383</f>
        <v/>
      </c>
      <c r="J2384" s="6">
        <f>待赋值表!I2383</f>
        <v/>
      </c>
      <c r="K2384" s="6">
        <f>待赋值表!J2383</f>
        <v/>
      </c>
      <c r="L2384" s="6">
        <f>待赋值表!K2383</f>
        <v/>
      </c>
      <c r="M2384" s="6">
        <f>待赋值表!L2383</f>
        <v/>
      </c>
      <c r="N2384" s="6">
        <f>待赋值表!M2383</f>
        <v/>
      </c>
      <c r="O2384" s="6">
        <f>待赋值表!N2383</f>
        <v/>
      </c>
      <c r="P2384" s="6">
        <f>待赋值表!O2383</f>
        <v/>
      </c>
      <c r="Q2384" s="6">
        <f>IF(待赋值表!P2383&lt;&gt;"",待赋值表!P2383,0)</f>
        <v/>
      </c>
      <c r="R2384" s="6">
        <f>待赋值表!Q2383</f>
        <v/>
      </c>
      <c r="S2384" s="6">
        <f>待赋值表!R2383</f>
        <v/>
      </c>
      <c r="T2384" s="6">
        <f>待赋值表!S2383</f>
        <v/>
      </c>
      <c r="U2384" s="6">
        <f>待赋值表!T2383</f>
        <v/>
      </c>
      <c r="V2384" s="6">
        <f>待赋值表!U2383</f>
        <v/>
      </c>
      <c r="W2384" s="6">
        <f>待赋值表!V2383</f>
        <v/>
      </c>
      <c r="X2384" s="6">
        <f>待赋值表!W2383</f>
        <v/>
      </c>
      <c r="Y2384" s="6">
        <f>待赋值表!X2383</f>
        <v/>
      </c>
      <c r="Z2384" s="3">
        <f>IF(M2384&gt;=0.01,"B_pre",IF(M2384&gt;=0,"C_pre","none"))</f>
        <v/>
      </c>
      <c r="AA2384" s="3">
        <f>IF(U2384&gt;0.125,"a_pre",IF(U2384&gt;=0,"b_pre","none"))</f>
        <v/>
      </c>
      <c r="AB2384" s="3">
        <f>AND(Z2384="B_pre",AA2384="a_pre")</f>
        <v/>
      </c>
      <c r="AC2384" s="3">
        <f>AND(Z2384="B_pre",AA2384="b_pre")</f>
        <v/>
      </c>
      <c r="AD2384" s="3">
        <f>AND(Z2384="C_pre",AA2384="a_pre")</f>
        <v/>
      </c>
      <c r="AE2384" s="3">
        <f>AND(Z2384="C_pre",AA2384="b_pre")</f>
        <v/>
      </c>
      <c r="AF2384" s="6">
        <f>待赋值表!C2383</f>
        <v/>
      </c>
      <c r="AG2384" s="3">
        <f t="array" ref="AG2384">IF(AB2384=TRUE,"A",IF(AC2384=TRUE,"B",IF(AD2384=TRUE,"C",IF(AE2384=TRUE,"D","其他"))))</f>
        <v/>
      </c>
      <c r="AH2384" s="3">
        <f>IF(分析表!$E$12&lt;&gt;"ALL",AND(AF2384=分析表!$E$10,AG2384=分析表!$E$12),IF(AF2384=分析表!$E$10,TRUE(),IF(AF2384="ALL",TRUE(),"")))</f>
        <v/>
      </c>
    </row>
    <row r="2385">
      <c r="A2385" s="3">
        <f>COUNTIF($AH$2:AH2385,"TRUE")</f>
        <v/>
      </c>
      <c r="B2385" s="3">
        <f>COUNTIF($AG$2:$AG2385,#REF!)</f>
        <v/>
      </c>
      <c r="C2385" s="56">
        <f>待赋值表!A2384</f>
        <v/>
      </c>
      <c r="E2385" s="6">
        <f>待赋值表!D2384</f>
        <v/>
      </c>
      <c r="F2385" s="6">
        <f>待赋值表!E2384</f>
        <v/>
      </c>
      <c r="G2385" s="6">
        <f>待赋值表!F2384</f>
        <v/>
      </c>
      <c r="H2385" s="6">
        <f>待赋值表!G2384</f>
        <v/>
      </c>
      <c r="I2385" s="6">
        <f>待赋值表!H2384</f>
        <v/>
      </c>
      <c r="J2385" s="6">
        <f>待赋值表!I2384</f>
        <v/>
      </c>
      <c r="K2385" s="6">
        <f>待赋值表!J2384</f>
        <v/>
      </c>
      <c r="L2385" s="6">
        <f>待赋值表!K2384</f>
        <v/>
      </c>
      <c r="M2385" s="6">
        <f>待赋值表!L2384</f>
        <v/>
      </c>
      <c r="N2385" s="6">
        <f>待赋值表!M2384</f>
        <v/>
      </c>
      <c r="O2385" s="6">
        <f>待赋值表!N2384</f>
        <v/>
      </c>
      <c r="P2385" s="6">
        <f>待赋值表!O2384</f>
        <v/>
      </c>
      <c r="Q2385" s="6">
        <f>IF(待赋值表!P2384&lt;&gt;"",待赋值表!P2384,0)</f>
        <v/>
      </c>
      <c r="R2385" s="6">
        <f>待赋值表!Q2384</f>
        <v/>
      </c>
      <c r="S2385" s="6">
        <f>待赋值表!R2384</f>
        <v/>
      </c>
      <c r="T2385" s="6">
        <f>待赋值表!S2384</f>
        <v/>
      </c>
      <c r="U2385" s="6">
        <f>待赋值表!T2384</f>
        <v/>
      </c>
      <c r="V2385" s="6">
        <f>待赋值表!U2384</f>
        <v/>
      </c>
      <c r="W2385" s="6">
        <f>待赋值表!V2384</f>
        <v/>
      </c>
      <c r="X2385" s="6">
        <f>待赋值表!W2384</f>
        <v/>
      </c>
      <c r="Y2385" s="6">
        <f>待赋值表!X2384</f>
        <v/>
      </c>
      <c r="Z2385" s="3">
        <f>IF(M2385&gt;=0.01,"B_pre",IF(M2385&gt;=0,"C_pre","none"))</f>
        <v/>
      </c>
      <c r="AA2385" s="3">
        <f>IF(U2385&gt;0.125,"a_pre",IF(U2385&gt;=0,"b_pre","none"))</f>
        <v/>
      </c>
      <c r="AB2385" s="3">
        <f>AND(Z2385="B_pre",AA2385="a_pre")</f>
        <v/>
      </c>
      <c r="AC2385" s="3">
        <f>AND(Z2385="B_pre",AA2385="b_pre")</f>
        <v/>
      </c>
      <c r="AD2385" s="3">
        <f>AND(Z2385="C_pre",AA2385="a_pre")</f>
        <v/>
      </c>
      <c r="AE2385" s="3">
        <f>AND(Z2385="C_pre",AA2385="b_pre")</f>
        <v/>
      </c>
      <c r="AF2385" s="6">
        <f>待赋值表!C2384</f>
        <v/>
      </c>
      <c r="AG2385" s="3">
        <f t="array" ref="AG2385">IF(AB2385=TRUE,"A",IF(AC2385=TRUE,"B",IF(AD2385=TRUE,"C",IF(AE2385=TRUE,"D","其他"))))</f>
        <v/>
      </c>
      <c r="AH2385" s="3">
        <f>IF(分析表!$E$12&lt;&gt;"ALL",AND(AF2385=分析表!$E$10,AG2385=分析表!$E$12),IF(AF2385=分析表!$E$10,TRUE(),IF(AF2385="ALL",TRUE(),"")))</f>
        <v/>
      </c>
    </row>
    <row r="2386">
      <c r="A2386" s="3">
        <f>COUNTIF($AH$2:AH2386,"TRUE")</f>
        <v/>
      </c>
      <c r="B2386" s="3">
        <f>COUNTIF($AG$2:$AG2386,#REF!)</f>
        <v/>
      </c>
      <c r="C2386" s="56">
        <f>待赋值表!A2385</f>
        <v/>
      </c>
      <c r="E2386" s="6">
        <f>待赋值表!D2385</f>
        <v/>
      </c>
      <c r="F2386" s="6">
        <f>待赋值表!E2385</f>
        <v/>
      </c>
      <c r="G2386" s="6">
        <f>待赋值表!F2385</f>
        <v/>
      </c>
      <c r="H2386" s="6">
        <f>待赋值表!G2385</f>
        <v/>
      </c>
      <c r="I2386" s="6">
        <f>待赋值表!H2385</f>
        <v/>
      </c>
      <c r="J2386" s="6">
        <f>待赋值表!I2385</f>
        <v/>
      </c>
      <c r="K2386" s="6">
        <f>待赋值表!J2385</f>
        <v/>
      </c>
      <c r="L2386" s="6">
        <f>待赋值表!K2385</f>
        <v/>
      </c>
      <c r="M2386" s="6">
        <f>待赋值表!L2385</f>
        <v/>
      </c>
      <c r="N2386" s="6">
        <f>待赋值表!M2385</f>
        <v/>
      </c>
      <c r="O2386" s="6">
        <f>待赋值表!N2385</f>
        <v/>
      </c>
      <c r="P2386" s="6">
        <f>待赋值表!O2385</f>
        <v/>
      </c>
      <c r="Q2386" s="6">
        <f>IF(待赋值表!P2385&lt;&gt;"",待赋值表!P2385,0)</f>
        <v/>
      </c>
      <c r="R2386" s="6">
        <f>待赋值表!Q2385</f>
        <v/>
      </c>
      <c r="S2386" s="6">
        <f>待赋值表!R2385</f>
        <v/>
      </c>
      <c r="T2386" s="6">
        <f>待赋值表!S2385</f>
        <v/>
      </c>
      <c r="U2386" s="6">
        <f>待赋值表!T2385</f>
        <v/>
      </c>
      <c r="V2386" s="6">
        <f>待赋值表!U2385</f>
        <v/>
      </c>
      <c r="W2386" s="6">
        <f>待赋值表!V2385</f>
        <v/>
      </c>
      <c r="X2386" s="6">
        <f>待赋值表!W2385</f>
        <v/>
      </c>
      <c r="Y2386" s="6">
        <f>待赋值表!X2385</f>
        <v/>
      </c>
      <c r="Z2386" s="3">
        <f>IF(M2386&gt;=0.01,"B_pre",IF(M2386&gt;=0,"C_pre","none"))</f>
        <v/>
      </c>
      <c r="AA2386" s="3">
        <f>IF(U2386&gt;0.125,"a_pre",IF(U2386&gt;=0,"b_pre","none"))</f>
        <v/>
      </c>
      <c r="AB2386" s="3">
        <f>AND(Z2386="B_pre",AA2386="a_pre")</f>
        <v/>
      </c>
      <c r="AC2386" s="3">
        <f>AND(Z2386="B_pre",AA2386="b_pre")</f>
        <v/>
      </c>
      <c r="AD2386" s="3">
        <f>AND(Z2386="C_pre",AA2386="a_pre")</f>
        <v/>
      </c>
      <c r="AE2386" s="3">
        <f>AND(Z2386="C_pre",AA2386="b_pre")</f>
        <v/>
      </c>
      <c r="AF2386" s="6">
        <f>待赋值表!C2385</f>
        <v/>
      </c>
      <c r="AG2386" s="3">
        <f t="array" ref="AG2386">IF(AB2386=TRUE,"A",IF(AC2386=TRUE,"B",IF(AD2386=TRUE,"C",IF(AE2386=TRUE,"D","其他"))))</f>
        <v/>
      </c>
      <c r="AH2386" s="3">
        <f>IF(分析表!$E$12&lt;&gt;"ALL",AND(AF2386=分析表!$E$10,AG2386=分析表!$E$12),IF(AF2386=分析表!$E$10,TRUE(),IF(AF2386="ALL",TRUE(),"")))</f>
        <v/>
      </c>
    </row>
    <row r="2387">
      <c r="A2387" s="3">
        <f>COUNTIF($AH$2:AH2387,"TRUE")</f>
        <v/>
      </c>
      <c r="B2387" s="3">
        <f>COUNTIF($AG$2:$AG2387,#REF!)</f>
        <v/>
      </c>
      <c r="C2387" s="56">
        <f>待赋值表!A2386</f>
        <v/>
      </c>
      <c r="E2387" s="6">
        <f>待赋值表!D2386</f>
        <v/>
      </c>
      <c r="F2387" s="6">
        <f>待赋值表!E2386</f>
        <v/>
      </c>
      <c r="G2387" s="6">
        <f>待赋值表!F2386</f>
        <v/>
      </c>
      <c r="H2387" s="6">
        <f>待赋值表!G2386</f>
        <v/>
      </c>
      <c r="I2387" s="6">
        <f>待赋值表!H2386</f>
        <v/>
      </c>
      <c r="J2387" s="6">
        <f>待赋值表!I2386</f>
        <v/>
      </c>
      <c r="K2387" s="6">
        <f>待赋值表!J2386</f>
        <v/>
      </c>
      <c r="L2387" s="6">
        <f>待赋值表!K2386</f>
        <v/>
      </c>
      <c r="M2387" s="6">
        <f>待赋值表!L2386</f>
        <v/>
      </c>
      <c r="N2387" s="6">
        <f>待赋值表!M2386</f>
        <v/>
      </c>
      <c r="O2387" s="6">
        <f>待赋值表!N2386</f>
        <v/>
      </c>
      <c r="P2387" s="6">
        <f>待赋值表!O2386</f>
        <v/>
      </c>
      <c r="Q2387" s="6">
        <f>IF(待赋值表!P2386&lt;&gt;"",待赋值表!P2386,0)</f>
        <v/>
      </c>
      <c r="R2387" s="6">
        <f>待赋值表!Q2386</f>
        <v/>
      </c>
      <c r="S2387" s="6">
        <f>待赋值表!R2386</f>
        <v/>
      </c>
      <c r="T2387" s="6">
        <f>待赋值表!S2386</f>
        <v/>
      </c>
      <c r="U2387" s="6">
        <f>待赋值表!T2386</f>
        <v/>
      </c>
      <c r="V2387" s="6">
        <f>待赋值表!U2386</f>
        <v/>
      </c>
      <c r="W2387" s="6">
        <f>待赋值表!V2386</f>
        <v/>
      </c>
      <c r="X2387" s="6">
        <f>待赋值表!W2386</f>
        <v/>
      </c>
      <c r="Y2387" s="6">
        <f>待赋值表!X2386</f>
        <v/>
      </c>
      <c r="Z2387" s="3">
        <f>IF(M2387&gt;=0.01,"B_pre",IF(M2387&gt;=0,"C_pre","none"))</f>
        <v/>
      </c>
      <c r="AA2387" s="3">
        <f>IF(U2387&gt;0.125,"a_pre",IF(U2387&gt;=0,"b_pre","none"))</f>
        <v/>
      </c>
      <c r="AB2387" s="3">
        <f>AND(Z2387="B_pre",AA2387="a_pre")</f>
        <v/>
      </c>
      <c r="AC2387" s="3">
        <f>AND(Z2387="B_pre",AA2387="b_pre")</f>
        <v/>
      </c>
      <c r="AD2387" s="3">
        <f>AND(Z2387="C_pre",AA2387="a_pre")</f>
        <v/>
      </c>
      <c r="AE2387" s="3">
        <f>AND(Z2387="C_pre",AA2387="b_pre")</f>
        <v/>
      </c>
      <c r="AF2387" s="6">
        <f>待赋值表!C2386</f>
        <v/>
      </c>
      <c r="AG2387" s="3">
        <f t="array" ref="AG2387">IF(AB2387=TRUE,"A",IF(AC2387=TRUE,"B",IF(AD2387=TRUE,"C",IF(AE2387=TRUE,"D","其他"))))</f>
        <v/>
      </c>
      <c r="AH2387" s="3">
        <f>IF(分析表!$E$12&lt;&gt;"ALL",AND(AF2387=分析表!$E$10,AG2387=分析表!$E$12),IF(AF2387=分析表!$E$10,TRUE(),IF(AF2387="ALL",TRUE(),"")))</f>
        <v/>
      </c>
    </row>
    <row r="2388">
      <c r="A2388" s="3">
        <f>COUNTIF($AH$2:AH2388,"TRUE")</f>
        <v/>
      </c>
      <c r="B2388" s="3">
        <f>COUNTIF($AG$2:$AG2388,#REF!)</f>
        <v/>
      </c>
      <c r="C2388" s="56">
        <f>待赋值表!A2387</f>
        <v/>
      </c>
      <c r="E2388" s="6">
        <f>待赋值表!D2387</f>
        <v/>
      </c>
      <c r="F2388" s="6">
        <f>待赋值表!E2387</f>
        <v/>
      </c>
      <c r="G2388" s="6">
        <f>待赋值表!F2387</f>
        <v/>
      </c>
      <c r="H2388" s="6">
        <f>待赋值表!G2387</f>
        <v/>
      </c>
      <c r="I2388" s="6">
        <f>待赋值表!H2387</f>
        <v/>
      </c>
      <c r="J2388" s="6">
        <f>待赋值表!I2387</f>
        <v/>
      </c>
      <c r="K2388" s="6">
        <f>待赋值表!J2387</f>
        <v/>
      </c>
      <c r="L2388" s="6">
        <f>待赋值表!K2387</f>
        <v/>
      </c>
      <c r="M2388" s="6">
        <f>待赋值表!L2387</f>
        <v/>
      </c>
      <c r="N2388" s="6">
        <f>待赋值表!M2387</f>
        <v/>
      </c>
      <c r="O2388" s="6">
        <f>待赋值表!N2387</f>
        <v/>
      </c>
      <c r="P2388" s="6">
        <f>待赋值表!O2387</f>
        <v/>
      </c>
      <c r="Q2388" s="6">
        <f>IF(待赋值表!P2387&lt;&gt;"",待赋值表!P2387,0)</f>
        <v/>
      </c>
      <c r="R2388" s="6">
        <f>待赋值表!Q2387</f>
        <v/>
      </c>
      <c r="S2388" s="6">
        <f>待赋值表!R2387</f>
        <v/>
      </c>
      <c r="T2388" s="6">
        <f>待赋值表!S2387</f>
        <v/>
      </c>
      <c r="U2388" s="6">
        <f>待赋值表!T2387</f>
        <v/>
      </c>
      <c r="V2388" s="6">
        <f>待赋值表!U2387</f>
        <v/>
      </c>
      <c r="W2388" s="6">
        <f>待赋值表!V2387</f>
        <v/>
      </c>
      <c r="X2388" s="6">
        <f>待赋值表!W2387</f>
        <v/>
      </c>
      <c r="Y2388" s="6">
        <f>待赋值表!X2387</f>
        <v/>
      </c>
      <c r="Z2388" s="3">
        <f>IF(M2388&gt;=0.01,"B_pre",IF(M2388&gt;=0,"C_pre","none"))</f>
        <v/>
      </c>
      <c r="AA2388" s="3">
        <f>IF(U2388&gt;0.125,"a_pre",IF(U2388&gt;=0,"b_pre","none"))</f>
        <v/>
      </c>
      <c r="AB2388" s="3">
        <f>AND(Z2388="B_pre",AA2388="a_pre")</f>
        <v/>
      </c>
      <c r="AC2388" s="3">
        <f>AND(Z2388="B_pre",AA2388="b_pre")</f>
        <v/>
      </c>
      <c r="AD2388" s="3">
        <f>AND(Z2388="C_pre",AA2388="a_pre")</f>
        <v/>
      </c>
      <c r="AE2388" s="3">
        <f>AND(Z2388="C_pre",AA2388="b_pre")</f>
        <v/>
      </c>
      <c r="AF2388" s="6">
        <f>待赋值表!C2387</f>
        <v/>
      </c>
      <c r="AG2388" s="3">
        <f t="array" ref="AG2388">IF(AB2388=TRUE,"A",IF(AC2388=TRUE,"B",IF(AD2388=TRUE,"C",IF(AE2388=TRUE,"D","其他"))))</f>
        <v/>
      </c>
      <c r="AH2388" s="3">
        <f>IF(分析表!$E$12&lt;&gt;"ALL",AND(AF2388=分析表!$E$10,AG2388=分析表!$E$12),IF(AF2388=分析表!$E$10,TRUE(),IF(AF2388="ALL",TRUE(),"")))</f>
        <v/>
      </c>
    </row>
    <row r="2389">
      <c r="A2389" s="3">
        <f>COUNTIF($AH$2:AH2389,"TRUE")</f>
        <v/>
      </c>
      <c r="B2389" s="3">
        <f>COUNTIF($AG$2:$AG2389,#REF!)</f>
        <v/>
      </c>
      <c r="C2389" s="56">
        <f>待赋值表!A2388</f>
        <v/>
      </c>
      <c r="E2389" s="6">
        <f>待赋值表!D2388</f>
        <v/>
      </c>
      <c r="F2389" s="6">
        <f>待赋值表!E2388</f>
        <v/>
      </c>
      <c r="G2389" s="6">
        <f>待赋值表!F2388</f>
        <v/>
      </c>
      <c r="H2389" s="6">
        <f>待赋值表!G2388</f>
        <v/>
      </c>
      <c r="I2389" s="6">
        <f>待赋值表!H2388</f>
        <v/>
      </c>
      <c r="J2389" s="6">
        <f>待赋值表!I2388</f>
        <v/>
      </c>
      <c r="K2389" s="6">
        <f>待赋值表!J2388</f>
        <v/>
      </c>
      <c r="L2389" s="6">
        <f>待赋值表!K2388</f>
        <v/>
      </c>
      <c r="M2389" s="6">
        <f>待赋值表!L2388</f>
        <v/>
      </c>
      <c r="N2389" s="6">
        <f>待赋值表!M2388</f>
        <v/>
      </c>
      <c r="O2389" s="6">
        <f>待赋值表!N2388</f>
        <v/>
      </c>
      <c r="P2389" s="6">
        <f>待赋值表!O2388</f>
        <v/>
      </c>
      <c r="Q2389" s="6">
        <f>IF(待赋值表!P2388&lt;&gt;"",待赋值表!P2388,0)</f>
        <v/>
      </c>
      <c r="R2389" s="6">
        <f>待赋值表!Q2388</f>
        <v/>
      </c>
      <c r="S2389" s="6">
        <f>待赋值表!R2388</f>
        <v/>
      </c>
      <c r="T2389" s="6">
        <f>待赋值表!S2388</f>
        <v/>
      </c>
      <c r="U2389" s="6">
        <f>待赋值表!T2388</f>
        <v/>
      </c>
      <c r="V2389" s="6">
        <f>待赋值表!U2388</f>
        <v/>
      </c>
      <c r="W2389" s="6">
        <f>待赋值表!V2388</f>
        <v/>
      </c>
      <c r="X2389" s="6">
        <f>待赋值表!W2388</f>
        <v/>
      </c>
      <c r="Y2389" s="6">
        <f>待赋值表!X2388</f>
        <v/>
      </c>
      <c r="Z2389" s="3">
        <f>IF(M2389&gt;=0.01,"B_pre",IF(M2389&gt;=0,"C_pre","none"))</f>
        <v/>
      </c>
      <c r="AA2389" s="3">
        <f>IF(U2389&gt;0.125,"a_pre",IF(U2389&gt;=0,"b_pre","none"))</f>
        <v/>
      </c>
      <c r="AB2389" s="3">
        <f>AND(Z2389="B_pre",AA2389="a_pre")</f>
        <v/>
      </c>
      <c r="AC2389" s="3">
        <f>AND(Z2389="B_pre",AA2389="b_pre")</f>
        <v/>
      </c>
      <c r="AD2389" s="3">
        <f>AND(Z2389="C_pre",AA2389="a_pre")</f>
        <v/>
      </c>
      <c r="AE2389" s="3">
        <f>AND(Z2389="C_pre",AA2389="b_pre")</f>
        <v/>
      </c>
      <c r="AF2389" s="6">
        <f>待赋值表!C2388</f>
        <v/>
      </c>
      <c r="AG2389" s="3">
        <f t="array" ref="AG2389">IF(AB2389=TRUE,"A",IF(AC2389=TRUE,"B",IF(AD2389=TRUE,"C",IF(AE2389=TRUE,"D","其他"))))</f>
        <v/>
      </c>
      <c r="AH2389" s="3">
        <f>IF(分析表!$E$12&lt;&gt;"ALL",AND(AF2389=分析表!$E$10,AG2389=分析表!$E$12),IF(AF2389=分析表!$E$10,TRUE(),IF(AF2389="ALL",TRUE(),"")))</f>
        <v/>
      </c>
    </row>
    <row r="2390">
      <c r="A2390" s="3">
        <f>COUNTIF($AH$2:AH2390,"TRUE")</f>
        <v/>
      </c>
      <c r="B2390" s="3">
        <f>COUNTIF($AG$2:$AG2390,#REF!)</f>
        <v/>
      </c>
      <c r="C2390" s="56">
        <f>待赋值表!A2389</f>
        <v/>
      </c>
      <c r="E2390" s="6">
        <f>待赋值表!D2389</f>
        <v/>
      </c>
      <c r="F2390" s="6">
        <f>待赋值表!E2389</f>
        <v/>
      </c>
      <c r="G2390" s="6">
        <f>待赋值表!F2389</f>
        <v/>
      </c>
      <c r="H2390" s="6">
        <f>待赋值表!G2389</f>
        <v/>
      </c>
      <c r="I2390" s="6">
        <f>待赋值表!H2389</f>
        <v/>
      </c>
      <c r="J2390" s="6">
        <f>待赋值表!I2389</f>
        <v/>
      </c>
      <c r="K2390" s="6">
        <f>待赋值表!J2389</f>
        <v/>
      </c>
      <c r="L2390" s="6">
        <f>待赋值表!K2389</f>
        <v/>
      </c>
      <c r="M2390" s="6">
        <f>待赋值表!L2389</f>
        <v/>
      </c>
      <c r="N2390" s="6">
        <f>待赋值表!M2389</f>
        <v/>
      </c>
      <c r="O2390" s="6">
        <f>待赋值表!N2389</f>
        <v/>
      </c>
      <c r="P2390" s="6">
        <f>待赋值表!O2389</f>
        <v/>
      </c>
      <c r="Q2390" s="6">
        <f>IF(待赋值表!P2389&lt;&gt;"",待赋值表!P2389,0)</f>
        <v/>
      </c>
      <c r="R2390" s="6">
        <f>待赋值表!Q2389</f>
        <v/>
      </c>
      <c r="S2390" s="6">
        <f>待赋值表!R2389</f>
        <v/>
      </c>
      <c r="T2390" s="6">
        <f>待赋值表!S2389</f>
        <v/>
      </c>
      <c r="U2390" s="6">
        <f>待赋值表!T2389</f>
        <v/>
      </c>
      <c r="V2390" s="6">
        <f>待赋值表!U2389</f>
        <v/>
      </c>
      <c r="W2390" s="6">
        <f>待赋值表!V2389</f>
        <v/>
      </c>
      <c r="X2390" s="6">
        <f>待赋值表!W2389</f>
        <v/>
      </c>
      <c r="Y2390" s="6">
        <f>待赋值表!X2389</f>
        <v/>
      </c>
      <c r="Z2390" s="3">
        <f>IF(M2390&gt;=0.01,"B_pre",IF(M2390&gt;=0,"C_pre","none"))</f>
        <v/>
      </c>
      <c r="AA2390" s="3">
        <f>IF(U2390&gt;0.125,"a_pre",IF(U2390&gt;=0,"b_pre","none"))</f>
        <v/>
      </c>
      <c r="AB2390" s="3">
        <f>AND(Z2390="B_pre",AA2390="a_pre")</f>
        <v/>
      </c>
      <c r="AC2390" s="3">
        <f>AND(Z2390="B_pre",AA2390="b_pre")</f>
        <v/>
      </c>
      <c r="AD2390" s="3">
        <f>AND(Z2390="C_pre",AA2390="a_pre")</f>
        <v/>
      </c>
      <c r="AE2390" s="3">
        <f>AND(Z2390="C_pre",AA2390="b_pre")</f>
        <v/>
      </c>
      <c r="AF2390" s="6">
        <f>待赋值表!C2389</f>
        <v/>
      </c>
      <c r="AG2390" s="3">
        <f t="array" ref="AG2390">IF(AB2390=TRUE,"A",IF(AC2390=TRUE,"B",IF(AD2390=TRUE,"C",IF(AE2390=TRUE,"D","其他"))))</f>
        <v/>
      </c>
      <c r="AH2390" s="3">
        <f>IF(分析表!$E$12&lt;&gt;"ALL",AND(AF2390=分析表!$E$10,AG2390=分析表!$E$12),IF(AF2390=分析表!$E$10,TRUE(),IF(AF2390="ALL",TRUE(),"")))</f>
        <v/>
      </c>
    </row>
    <row r="2391">
      <c r="A2391" s="3">
        <f>COUNTIF($AH$2:AH2391,"TRUE")</f>
        <v/>
      </c>
      <c r="B2391" s="3">
        <f>COUNTIF($AG$2:$AG2391,#REF!)</f>
        <v/>
      </c>
      <c r="C2391" s="56">
        <f>待赋值表!A2390</f>
        <v/>
      </c>
      <c r="E2391" s="6">
        <f>待赋值表!D2390</f>
        <v/>
      </c>
      <c r="F2391" s="6">
        <f>待赋值表!E2390</f>
        <v/>
      </c>
      <c r="G2391" s="6">
        <f>待赋值表!F2390</f>
        <v/>
      </c>
      <c r="H2391" s="6">
        <f>待赋值表!G2390</f>
        <v/>
      </c>
      <c r="I2391" s="6">
        <f>待赋值表!H2390</f>
        <v/>
      </c>
      <c r="J2391" s="6">
        <f>待赋值表!I2390</f>
        <v/>
      </c>
      <c r="K2391" s="6">
        <f>待赋值表!J2390</f>
        <v/>
      </c>
      <c r="L2391" s="6">
        <f>待赋值表!K2390</f>
        <v/>
      </c>
      <c r="M2391" s="6">
        <f>待赋值表!L2390</f>
        <v/>
      </c>
      <c r="N2391" s="6">
        <f>待赋值表!M2390</f>
        <v/>
      </c>
      <c r="O2391" s="6">
        <f>待赋值表!N2390</f>
        <v/>
      </c>
      <c r="P2391" s="6">
        <f>待赋值表!O2390</f>
        <v/>
      </c>
      <c r="Q2391" s="6">
        <f>IF(待赋值表!P2390&lt;&gt;"",待赋值表!P2390,0)</f>
        <v/>
      </c>
      <c r="R2391" s="6">
        <f>待赋值表!Q2390</f>
        <v/>
      </c>
      <c r="S2391" s="6">
        <f>待赋值表!R2390</f>
        <v/>
      </c>
      <c r="T2391" s="6">
        <f>待赋值表!S2390</f>
        <v/>
      </c>
      <c r="U2391" s="6">
        <f>待赋值表!T2390</f>
        <v/>
      </c>
      <c r="V2391" s="6">
        <f>待赋值表!U2390</f>
        <v/>
      </c>
      <c r="W2391" s="6">
        <f>待赋值表!V2390</f>
        <v/>
      </c>
      <c r="X2391" s="6">
        <f>待赋值表!W2390</f>
        <v/>
      </c>
      <c r="Y2391" s="6">
        <f>待赋值表!X2390</f>
        <v/>
      </c>
      <c r="Z2391" s="3">
        <f>IF(M2391&gt;=0.01,"B_pre",IF(M2391&gt;=0,"C_pre","none"))</f>
        <v/>
      </c>
      <c r="AA2391" s="3">
        <f>IF(U2391&gt;0.125,"a_pre",IF(U2391&gt;=0,"b_pre","none"))</f>
        <v/>
      </c>
      <c r="AB2391" s="3">
        <f>AND(Z2391="B_pre",AA2391="a_pre")</f>
        <v/>
      </c>
      <c r="AC2391" s="3">
        <f>AND(Z2391="B_pre",AA2391="b_pre")</f>
        <v/>
      </c>
      <c r="AD2391" s="3">
        <f>AND(Z2391="C_pre",AA2391="a_pre")</f>
        <v/>
      </c>
      <c r="AE2391" s="3">
        <f>AND(Z2391="C_pre",AA2391="b_pre")</f>
        <v/>
      </c>
      <c r="AF2391" s="6">
        <f>待赋值表!C2390</f>
        <v/>
      </c>
      <c r="AG2391" s="3">
        <f t="array" ref="AG2391">IF(AB2391=TRUE,"A",IF(AC2391=TRUE,"B",IF(AD2391=TRUE,"C",IF(AE2391=TRUE,"D","其他"))))</f>
        <v/>
      </c>
      <c r="AH2391" s="3">
        <f>IF(分析表!$E$12&lt;&gt;"ALL",AND(AF2391=分析表!$E$10,AG2391=分析表!$E$12),IF(AF2391=分析表!$E$10,TRUE(),IF(AF2391="ALL",TRUE(),"")))</f>
        <v/>
      </c>
    </row>
    <row r="2392">
      <c r="A2392" s="3">
        <f>COUNTIF($AH$2:AH2392,"TRUE")</f>
        <v/>
      </c>
      <c r="B2392" s="3">
        <f>COUNTIF($AG$2:$AG2392,#REF!)</f>
        <v/>
      </c>
      <c r="C2392" s="56">
        <f>待赋值表!A2391</f>
        <v/>
      </c>
      <c r="E2392" s="6">
        <f>待赋值表!D2391</f>
        <v/>
      </c>
      <c r="F2392" s="6">
        <f>待赋值表!E2391</f>
        <v/>
      </c>
      <c r="G2392" s="6">
        <f>待赋值表!F2391</f>
        <v/>
      </c>
      <c r="H2392" s="6">
        <f>待赋值表!G2391</f>
        <v/>
      </c>
      <c r="I2392" s="6">
        <f>待赋值表!H2391</f>
        <v/>
      </c>
      <c r="J2392" s="6">
        <f>待赋值表!I2391</f>
        <v/>
      </c>
      <c r="K2392" s="6">
        <f>待赋值表!J2391</f>
        <v/>
      </c>
      <c r="L2392" s="6">
        <f>待赋值表!K2391</f>
        <v/>
      </c>
      <c r="M2392" s="6">
        <f>待赋值表!L2391</f>
        <v/>
      </c>
      <c r="N2392" s="6">
        <f>待赋值表!M2391</f>
        <v/>
      </c>
      <c r="O2392" s="6">
        <f>待赋值表!N2391</f>
        <v/>
      </c>
      <c r="P2392" s="6">
        <f>待赋值表!O2391</f>
        <v/>
      </c>
      <c r="Q2392" s="6">
        <f>IF(待赋值表!P2391&lt;&gt;"",待赋值表!P2391,0)</f>
        <v/>
      </c>
      <c r="R2392" s="6">
        <f>待赋值表!Q2391</f>
        <v/>
      </c>
      <c r="S2392" s="6">
        <f>待赋值表!R2391</f>
        <v/>
      </c>
      <c r="T2392" s="6">
        <f>待赋值表!S2391</f>
        <v/>
      </c>
      <c r="U2392" s="6">
        <f>待赋值表!T2391</f>
        <v/>
      </c>
      <c r="V2392" s="6">
        <f>待赋值表!U2391</f>
        <v/>
      </c>
      <c r="W2392" s="6">
        <f>待赋值表!V2391</f>
        <v/>
      </c>
      <c r="X2392" s="6">
        <f>待赋值表!W2391</f>
        <v/>
      </c>
      <c r="Y2392" s="6">
        <f>待赋值表!X2391</f>
        <v/>
      </c>
      <c r="Z2392" s="3">
        <f>IF(M2392&gt;=0.01,"B_pre",IF(M2392&gt;=0,"C_pre","none"))</f>
        <v/>
      </c>
      <c r="AA2392" s="3">
        <f>IF(U2392&gt;0.125,"a_pre",IF(U2392&gt;=0,"b_pre","none"))</f>
        <v/>
      </c>
      <c r="AB2392" s="3">
        <f>AND(Z2392="B_pre",AA2392="a_pre")</f>
        <v/>
      </c>
      <c r="AC2392" s="3">
        <f>AND(Z2392="B_pre",AA2392="b_pre")</f>
        <v/>
      </c>
      <c r="AD2392" s="3">
        <f>AND(Z2392="C_pre",AA2392="a_pre")</f>
        <v/>
      </c>
      <c r="AE2392" s="3">
        <f>AND(Z2392="C_pre",AA2392="b_pre")</f>
        <v/>
      </c>
      <c r="AF2392" s="6">
        <f>待赋值表!C2391</f>
        <v/>
      </c>
      <c r="AG2392" s="3">
        <f t="array" ref="AG2392">IF(AB2392=TRUE,"A",IF(AC2392=TRUE,"B",IF(AD2392=TRUE,"C",IF(AE2392=TRUE,"D","其他"))))</f>
        <v/>
      </c>
      <c r="AH2392" s="3">
        <f>IF(分析表!$E$12&lt;&gt;"ALL",AND(AF2392=分析表!$E$10,AG2392=分析表!$E$12),IF(AF2392=分析表!$E$10,TRUE(),IF(AF2392="ALL",TRUE(),"")))</f>
        <v/>
      </c>
    </row>
    <row r="2393">
      <c r="A2393" s="3">
        <f>COUNTIF($AH$2:AH2393,"TRUE")</f>
        <v/>
      </c>
      <c r="B2393" s="3">
        <f>COUNTIF($AG$2:$AG2393,#REF!)</f>
        <v/>
      </c>
      <c r="C2393" s="56">
        <f>待赋值表!A2392</f>
        <v/>
      </c>
      <c r="E2393" s="6">
        <f>待赋值表!D2392</f>
        <v/>
      </c>
      <c r="F2393" s="6">
        <f>待赋值表!E2392</f>
        <v/>
      </c>
      <c r="G2393" s="6">
        <f>待赋值表!F2392</f>
        <v/>
      </c>
      <c r="H2393" s="6">
        <f>待赋值表!G2392</f>
        <v/>
      </c>
      <c r="I2393" s="6">
        <f>待赋值表!H2392</f>
        <v/>
      </c>
      <c r="J2393" s="6">
        <f>待赋值表!I2392</f>
        <v/>
      </c>
      <c r="K2393" s="6">
        <f>待赋值表!J2392</f>
        <v/>
      </c>
      <c r="L2393" s="6">
        <f>待赋值表!K2392</f>
        <v/>
      </c>
      <c r="M2393" s="6">
        <f>待赋值表!L2392</f>
        <v/>
      </c>
      <c r="N2393" s="6">
        <f>待赋值表!M2392</f>
        <v/>
      </c>
      <c r="O2393" s="6">
        <f>待赋值表!N2392</f>
        <v/>
      </c>
      <c r="P2393" s="6">
        <f>待赋值表!O2392</f>
        <v/>
      </c>
      <c r="Q2393" s="6">
        <f>IF(待赋值表!P2392&lt;&gt;"",待赋值表!P2392,0)</f>
        <v/>
      </c>
      <c r="R2393" s="6">
        <f>待赋值表!Q2392</f>
        <v/>
      </c>
      <c r="S2393" s="6">
        <f>待赋值表!R2392</f>
        <v/>
      </c>
      <c r="T2393" s="6">
        <f>待赋值表!S2392</f>
        <v/>
      </c>
      <c r="U2393" s="6">
        <f>待赋值表!T2392</f>
        <v/>
      </c>
      <c r="V2393" s="6">
        <f>待赋值表!U2392</f>
        <v/>
      </c>
      <c r="W2393" s="6">
        <f>待赋值表!V2392</f>
        <v/>
      </c>
      <c r="X2393" s="6">
        <f>待赋值表!W2392</f>
        <v/>
      </c>
      <c r="Y2393" s="6">
        <f>待赋值表!X2392</f>
        <v/>
      </c>
      <c r="Z2393" s="3">
        <f>IF(M2393&gt;=0.01,"B_pre",IF(M2393&gt;=0,"C_pre","none"))</f>
        <v/>
      </c>
      <c r="AA2393" s="3">
        <f>IF(U2393&gt;0.125,"a_pre",IF(U2393&gt;=0,"b_pre","none"))</f>
        <v/>
      </c>
      <c r="AB2393" s="3">
        <f>AND(Z2393="B_pre",AA2393="a_pre")</f>
        <v/>
      </c>
      <c r="AC2393" s="3">
        <f>AND(Z2393="B_pre",AA2393="b_pre")</f>
        <v/>
      </c>
      <c r="AD2393" s="3">
        <f>AND(Z2393="C_pre",AA2393="a_pre")</f>
        <v/>
      </c>
      <c r="AE2393" s="3">
        <f>AND(Z2393="C_pre",AA2393="b_pre")</f>
        <v/>
      </c>
      <c r="AF2393" s="6">
        <f>待赋值表!C2392</f>
        <v/>
      </c>
      <c r="AG2393" s="3">
        <f t="array" ref="AG2393">IF(AB2393=TRUE,"A",IF(AC2393=TRUE,"B",IF(AD2393=TRUE,"C",IF(AE2393=TRUE,"D","其他"))))</f>
        <v/>
      </c>
      <c r="AH2393" s="3">
        <f>IF(分析表!$E$12&lt;&gt;"ALL",AND(AF2393=分析表!$E$10,AG2393=分析表!$E$12),IF(AF2393=分析表!$E$10,TRUE(),IF(AF2393="ALL",TRUE(),"")))</f>
        <v/>
      </c>
    </row>
    <row r="2394">
      <c r="A2394" s="3">
        <f>COUNTIF($AH$2:AH2394,"TRUE")</f>
        <v/>
      </c>
      <c r="B2394" s="3">
        <f>COUNTIF($AG$2:$AG2394,#REF!)</f>
        <v/>
      </c>
      <c r="C2394" s="56">
        <f>待赋值表!A2393</f>
        <v/>
      </c>
      <c r="E2394" s="6">
        <f>待赋值表!D2393</f>
        <v/>
      </c>
      <c r="F2394" s="6">
        <f>待赋值表!E2393</f>
        <v/>
      </c>
      <c r="G2394" s="6">
        <f>待赋值表!F2393</f>
        <v/>
      </c>
      <c r="H2394" s="6">
        <f>待赋值表!G2393</f>
        <v/>
      </c>
      <c r="I2394" s="6">
        <f>待赋值表!H2393</f>
        <v/>
      </c>
      <c r="J2394" s="6">
        <f>待赋值表!I2393</f>
        <v/>
      </c>
      <c r="K2394" s="6">
        <f>待赋值表!J2393</f>
        <v/>
      </c>
      <c r="L2394" s="6">
        <f>待赋值表!K2393</f>
        <v/>
      </c>
      <c r="M2394" s="6">
        <f>待赋值表!L2393</f>
        <v/>
      </c>
      <c r="N2394" s="6">
        <f>待赋值表!M2393</f>
        <v/>
      </c>
      <c r="O2394" s="6">
        <f>待赋值表!N2393</f>
        <v/>
      </c>
      <c r="P2394" s="6">
        <f>待赋值表!O2393</f>
        <v/>
      </c>
      <c r="Q2394" s="6">
        <f>IF(待赋值表!P2393&lt;&gt;"",待赋值表!P2393,0)</f>
        <v/>
      </c>
      <c r="R2394" s="6">
        <f>待赋值表!Q2393</f>
        <v/>
      </c>
      <c r="S2394" s="6">
        <f>待赋值表!R2393</f>
        <v/>
      </c>
      <c r="T2394" s="6">
        <f>待赋值表!S2393</f>
        <v/>
      </c>
      <c r="U2394" s="6">
        <f>待赋值表!T2393</f>
        <v/>
      </c>
      <c r="V2394" s="6">
        <f>待赋值表!U2393</f>
        <v/>
      </c>
      <c r="W2394" s="6">
        <f>待赋值表!V2393</f>
        <v/>
      </c>
      <c r="X2394" s="6">
        <f>待赋值表!W2393</f>
        <v/>
      </c>
      <c r="Y2394" s="6">
        <f>待赋值表!X2393</f>
        <v/>
      </c>
      <c r="Z2394" s="3">
        <f>IF(M2394&gt;=0.01,"B_pre",IF(M2394&gt;=0,"C_pre","none"))</f>
        <v/>
      </c>
      <c r="AA2394" s="3">
        <f>IF(U2394&gt;0.125,"a_pre",IF(U2394&gt;=0,"b_pre","none"))</f>
        <v/>
      </c>
      <c r="AB2394" s="3">
        <f>AND(Z2394="B_pre",AA2394="a_pre")</f>
        <v/>
      </c>
      <c r="AC2394" s="3">
        <f>AND(Z2394="B_pre",AA2394="b_pre")</f>
        <v/>
      </c>
      <c r="AD2394" s="3">
        <f>AND(Z2394="C_pre",AA2394="a_pre")</f>
        <v/>
      </c>
      <c r="AE2394" s="3">
        <f>AND(Z2394="C_pre",AA2394="b_pre")</f>
        <v/>
      </c>
      <c r="AF2394" s="6">
        <f>待赋值表!C2393</f>
        <v/>
      </c>
      <c r="AG2394" s="3">
        <f t="array" ref="AG2394">IF(AB2394=TRUE,"A",IF(AC2394=TRUE,"B",IF(AD2394=TRUE,"C",IF(AE2394=TRUE,"D","其他"))))</f>
        <v/>
      </c>
      <c r="AH2394" s="3">
        <f>IF(分析表!$E$12&lt;&gt;"ALL",AND(AF2394=分析表!$E$10,AG2394=分析表!$E$12),IF(AF2394=分析表!$E$10,TRUE(),IF(AF2394="ALL",TRUE(),"")))</f>
        <v/>
      </c>
    </row>
    <row r="2395">
      <c r="A2395" s="3">
        <f>COUNTIF($AH$2:AH2395,"TRUE")</f>
        <v/>
      </c>
      <c r="B2395" s="3">
        <f>COUNTIF($AG$2:$AG2395,#REF!)</f>
        <v/>
      </c>
      <c r="C2395" s="56">
        <f>待赋值表!A2394</f>
        <v/>
      </c>
      <c r="E2395" s="6">
        <f>待赋值表!D2394</f>
        <v/>
      </c>
      <c r="F2395" s="6">
        <f>待赋值表!E2394</f>
        <v/>
      </c>
      <c r="G2395" s="6">
        <f>待赋值表!F2394</f>
        <v/>
      </c>
      <c r="H2395" s="6">
        <f>待赋值表!G2394</f>
        <v/>
      </c>
      <c r="I2395" s="6">
        <f>待赋值表!H2394</f>
        <v/>
      </c>
      <c r="J2395" s="6">
        <f>待赋值表!I2394</f>
        <v/>
      </c>
      <c r="K2395" s="6">
        <f>待赋值表!J2394</f>
        <v/>
      </c>
      <c r="L2395" s="6">
        <f>待赋值表!K2394</f>
        <v/>
      </c>
      <c r="M2395" s="6">
        <f>待赋值表!L2394</f>
        <v/>
      </c>
      <c r="N2395" s="6">
        <f>待赋值表!M2394</f>
        <v/>
      </c>
      <c r="O2395" s="6">
        <f>待赋值表!N2394</f>
        <v/>
      </c>
      <c r="P2395" s="6">
        <f>待赋值表!O2394</f>
        <v/>
      </c>
      <c r="Q2395" s="6">
        <f>IF(待赋值表!P2394&lt;&gt;"",待赋值表!P2394,0)</f>
        <v/>
      </c>
      <c r="R2395" s="6">
        <f>待赋值表!Q2394</f>
        <v/>
      </c>
      <c r="S2395" s="6">
        <f>待赋值表!R2394</f>
        <v/>
      </c>
      <c r="T2395" s="6">
        <f>待赋值表!S2394</f>
        <v/>
      </c>
      <c r="U2395" s="6">
        <f>待赋值表!T2394</f>
        <v/>
      </c>
      <c r="V2395" s="6">
        <f>待赋值表!U2394</f>
        <v/>
      </c>
      <c r="W2395" s="6">
        <f>待赋值表!V2394</f>
        <v/>
      </c>
      <c r="X2395" s="6">
        <f>待赋值表!W2394</f>
        <v/>
      </c>
      <c r="Y2395" s="6">
        <f>待赋值表!X2394</f>
        <v/>
      </c>
      <c r="Z2395" s="3">
        <f>IF(M2395&gt;=0.01,"B_pre",IF(M2395&gt;=0,"C_pre","none"))</f>
        <v/>
      </c>
      <c r="AA2395" s="3">
        <f>IF(U2395&gt;0.125,"a_pre",IF(U2395&gt;=0,"b_pre","none"))</f>
        <v/>
      </c>
      <c r="AB2395" s="3">
        <f>AND(Z2395="B_pre",AA2395="a_pre")</f>
        <v/>
      </c>
      <c r="AC2395" s="3">
        <f>AND(Z2395="B_pre",AA2395="b_pre")</f>
        <v/>
      </c>
      <c r="AD2395" s="3">
        <f>AND(Z2395="C_pre",AA2395="a_pre")</f>
        <v/>
      </c>
      <c r="AE2395" s="3">
        <f>AND(Z2395="C_pre",AA2395="b_pre")</f>
        <v/>
      </c>
      <c r="AF2395" s="6">
        <f>待赋值表!C2394</f>
        <v/>
      </c>
      <c r="AG2395" s="3">
        <f t="array" ref="AG2395">IF(AB2395=TRUE,"A",IF(AC2395=TRUE,"B",IF(AD2395=TRUE,"C",IF(AE2395=TRUE,"D","其他"))))</f>
        <v/>
      </c>
      <c r="AH2395" s="3">
        <f>IF(分析表!$E$12&lt;&gt;"ALL",AND(AF2395=分析表!$E$10,AG2395=分析表!$E$12),IF(AF2395=分析表!$E$10,TRUE(),IF(AF2395="ALL",TRUE(),"")))</f>
        <v/>
      </c>
    </row>
    <row r="2396">
      <c r="A2396" s="3">
        <f>COUNTIF($AH$2:AH2396,"TRUE")</f>
        <v/>
      </c>
      <c r="B2396" s="3">
        <f>COUNTIF($AG$2:$AG2396,#REF!)</f>
        <v/>
      </c>
      <c r="C2396" s="56">
        <f>待赋值表!A2395</f>
        <v/>
      </c>
      <c r="E2396" s="6">
        <f>待赋值表!D2395</f>
        <v/>
      </c>
      <c r="F2396" s="6">
        <f>待赋值表!E2395</f>
        <v/>
      </c>
      <c r="G2396" s="6">
        <f>待赋值表!F2395</f>
        <v/>
      </c>
      <c r="H2396" s="6">
        <f>待赋值表!G2395</f>
        <v/>
      </c>
      <c r="I2396" s="6">
        <f>待赋值表!H2395</f>
        <v/>
      </c>
      <c r="J2396" s="6">
        <f>待赋值表!I2395</f>
        <v/>
      </c>
      <c r="K2396" s="6">
        <f>待赋值表!J2395</f>
        <v/>
      </c>
      <c r="L2396" s="6">
        <f>待赋值表!K2395</f>
        <v/>
      </c>
      <c r="M2396" s="6">
        <f>待赋值表!L2395</f>
        <v/>
      </c>
      <c r="N2396" s="6">
        <f>待赋值表!M2395</f>
        <v/>
      </c>
      <c r="O2396" s="6">
        <f>待赋值表!N2395</f>
        <v/>
      </c>
      <c r="P2396" s="6">
        <f>待赋值表!O2395</f>
        <v/>
      </c>
      <c r="Q2396" s="6">
        <f>IF(待赋值表!P2395&lt;&gt;"",待赋值表!P2395,0)</f>
        <v/>
      </c>
      <c r="R2396" s="6">
        <f>待赋值表!Q2395</f>
        <v/>
      </c>
      <c r="S2396" s="6">
        <f>待赋值表!R2395</f>
        <v/>
      </c>
      <c r="T2396" s="6">
        <f>待赋值表!S2395</f>
        <v/>
      </c>
      <c r="U2396" s="6">
        <f>待赋值表!T2395</f>
        <v/>
      </c>
      <c r="V2396" s="6">
        <f>待赋值表!U2395</f>
        <v/>
      </c>
      <c r="W2396" s="6">
        <f>待赋值表!V2395</f>
        <v/>
      </c>
      <c r="X2396" s="6">
        <f>待赋值表!W2395</f>
        <v/>
      </c>
      <c r="Y2396" s="6">
        <f>待赋值表!X2395</f>
        <v/>
      </c>
      <c r="Z2396" s="3">
        <f>IF(M2396&gt;=0.01,"B_pre",IF(M2396&gt;=0,"C_pre","none"))</f>
        <v/>
      </c>
      <c r="AA2396" s="3">
        <f>IF(U2396&gt;0.125,"a_pre",IF(U2396&gt;=0,"b_pre","none"))</f>
        <v/>
      </c>
      <c r="AB2396" s="3">
        <f>AND(Z2396="B_pre",AA2396="a_pre")</f>
        <v/>
      </c>
      <c r="AC2396" s="3">
        <f>AND(Z2396="B_pre",AA2396="b_pre")</f>
        <v/>
      </c>
      <c r="AD2396" s="3">
        <f>AND(Z2396="C_pre",AA2396="a_pre")</f>
        <v/>
      </c>
      <c r="AE2396" s="3">
        <f>AND(Z2396="C_pre",AA2396="b_pre")</f>
        <v/>
      </c>
      <c r="AF2396" s="6">
        <f>待赋值表!C2395</f>
        <v/>
      </c>
      <c r="AG2396" s="3">
        <f t="array" ref="AG2396">IF(AB2396=TRUE,"A",IF(AC2396=TRUE,"B",IF(AD2396=TRUE,"C",IF(AE2396=TRUE,"D","其他"))))</f>
        <v/>
      </c>
      <c r="AH2396" s="3">
        <f>IF(分析表!$E$12&lt;&gt;"ALL",AND(AF2396=分析表!$E$10,AG2396=分析表!$E$12),IF(AF2396=分析表!$E$10,TRUE(),IF(AF2396="ALL",TRUE(),"")))</f>
        <v/>
      </c>
    </row>
    <row r="2397">
      <c r="A2397" s="3">
        <f>COUNTIF($AH$2:AH2397,"TRUE")</f>
        <v/>
      </c>
      <c r="B2397" s="3">
        <f>COUNTIF($AG$2:$AG2397,#REF!)</f>
        <v/>
      </c>
      <c r="C2397" s="56">
        <f>待赋值表!A2396</f>
        <v/>
      </c>
      <c r="E2397" s="6">
        <f>待赋值表!D2396</f>
        <v/>
      </c>
      <c r="F2397" s="6">
        <f>待赋值表!E2396</f>
        <v/>
      </c>
      <c r="G2397" s="6">
        <f>待赋值表!F2396</f>
        <v/>
      </c>
      <c r="H2397" s="6">
        <f>待赋值表!G2396</f>
        <v/>
      </c>
      <c r="I2397" s="6">
        <f>待赋值表!H2396</f>
        <v/>
      </c>
      <c r="J2397" s="6">
        <f>待赋值表!I2396</f>
        <v/>
      </c>
      <c r="K2397" s="6">
        <f>待赋值表!J2396</f>
        <v/>
      </c>
      <c r="L2397" s="6">
        <f>待赋值表!K2396</f>
        <v/>
      </c>
      <c r="M2397" s="6">
        <f>待赋值表!L2396</f>
        <v/>
      </c>
      <c r="N2397" s="6">
        <f>待赋值表!M2396</f>
        <v/>
      </c>
      <c r="O2397" s="6">
        <f>待赋值表!N2396</f>
        <v/>
      </c>
      <c r="P2397" s="6">
        <f>待赋值表!O2396</f>
        <v/>
      </c>
      <c r="Q2397" s="6">
        <f>IF(待赋值表!P2396&lt;&gt;"",待赋值表!P2396,0)</f>
        <v/>
      </c>
      <c r="R2397" s="6">
        <f>待赋值表!Q2396</f>
        <v/>
      </c>
      <c r="S2397" s="6">
        <f>待赋值表!R2396</f>
        <v/>
      </c>
      <c r="T2397" s="6">
        <f>待赋值表!S2396</f>
        <v/>
      </c>
      <c r="U2397" s="6">
        <f>待赋值表!T2396</f>
        <v/>
      </c>
      <c r="V2397" s="6">
        <f>待赋值表!U2396</f>
        <v/>
      </c>
      <c r="W2397" s="6">
        <f>待赋值表!V2396</f>
        <v/>
      </c>
      <c r="X2397" s="6">
        <f>待赋值表!W2396</f>
        <v/>
      </c>
      <c r="Y2397" s="6">
        <f>待赋值表!X2396</f>
        <v/>
      </c>
      <c r="Z2397" s="3">
        <f>IF(M2397&gt;=0.01,"B_pre",IF(M2397&gt;=0,"C_pre","none"))</f>
        <v/>
      </c>
      <c r="AA2397" s="3">
        <f>IF(U2397&gt;0.125,"a_pre",IF(U2397&gt;=0,"b_pre","none"))</f>
        <v/>
      </c>
      <c r="AB2397" s="3">
        <f>AND(Z2397="B_pre",AA2397="a_pre")</f>
        <v/>
      </c>
      <c r="AC2397" s="3">
        <f>AND(Z2397="B_pre",AA2397="b_pre")</f>
        <v/>
      </c>
      <c r="AD2397" s="3">
        <f>AND(Z2397="C_pre",AA2397="a_pre")</f>
        <v/>
      </c>
      <c r="AE2397" s="3">
        <f>AND(Z2397="C_pre",AA2397="b_pre")</f>
        <v/>
      </c>
      <c r="AF2397" s="6">
        <f>待赋值表!C2396</f>
        <v/>
      </c>
      <c r="AG2397" s="3">
        <f t="array" ref="AG2397">IF(AB2397=TRUE,"A",IF(AC2397=TRUE,"B",IF(AD2397=TRUE,"C",IF(AE2397=TRUE,"D","其他"))))</f>
        <v/>
      </c>
      <c r="AH2397" s="3">
        <f>IF(分析表!$E$12&lt;&gt;"ALL",AND(AF2397=分析表!$E$10,AG2397=分析表!$E$12),IF(AF2397=分析表!$E$10,TRUE(),IF(AF2397="ALL",TRUE(),"")))</f>
        <v/>
      </c>
    </row>
    <row r="2398">
      <c r="A2398" s="3">
        <f>COUNTIF($AH$2:AH2398,"TRUE")</f>
        <v/>
      </c>
      <c r="B2398" s="3">
        <f>COUNTIF($AG$2:$AG2398,#REF!)</f>
        <v/>
      </c>
      <c r="C2398" s="56">
        <f>待赋值表!A2397</f>
        <v/>
      </c>
      <c r="E2398" s="6">
        <f>待赋值表!D2397</f>
        <v/>
      </c>
      <c r="F2398" s="6">
        <f>待赋值表!E2397</f>
        <v/>
      </c>
      <c r="G2398" s="6">
        <f>待赋值表!F2397</f>
        <v/>
      </c>
      <c r="H2398" s="6">
        <f>待赋值表!G2397</f>
        <v/>
      </c>
      <c r="I2398" s="6">
        <f>待赋值表!H2397</f>
        <v/>
      </c>
      <c r="J2398" s="6">
        <f>待赋值表!I2397</f>
        <v/>
      </c>
      <c r="K2398" s="6">
        <f>待赋值表!J2397</f>
        <v/>
      </c>
      <c r="L2398" s="6">
        <f>待赋值表!K2397</f>
        <v/>
      </c>
      <c r="M2398" s="6">
        <f>待赋值表!L2397</f>
        <v/>
      </c>
      <c r="N2398" s="6">
        <f>待赋值表!M2397</f>
        <v/>
      </c>
      <c r="O2398" s="6">
        <f>待赋值表!N2397</f>
        <v/>
      </c>
      <c r="P2398" s="6">
        <f>待赋值表!O2397</f>
        <v/>
      </c>
      <c r="Q2398" s="6">
        <f>IF(待赋值表!P2397&lt;&gt;"",待赋值表!P2397,0)</f>
        <v/>
      </c>
      <c r="R2398" s="6">
        <f>待赋值表!Q2397</f>
        <v/>
      </c>
      <c r="S2398" s="6">
        <f>待赋值表!R2397</f>
        <v/>
      </c>
      <c r="T2398" s="6">
        <f>待赋值表!S2397</f>
        <v/>
      </c>
      <c r="U2398" s="6">
        <f>待赋值表!T2397</f>
        <v/>
      </c>
      <c r="V2398" s="6">
        <f>待赋值表!U2397</f>
        <v/>
      </c>
      <c r="W2398" s="6">
        <f>待赋值表!V2397</f>
        <v/>
      </c>
      <c r="X2398" s="6">
        <f>待赋值表!W2397</f>
        <v/>
      </c>
      <c r="Y2398" s="6">
        <f>待赋值表!X2397</f>
        <v/>
      </c>
      <c r="Z2398" s="3">
        <f>IF(M2398&gt;=0.01,"B_pre",IF(M2398&gt;=0,"C_pre","none"))</f>
        <v/>
      </c>
      <c r="AA2398" s="3">
        <f>IF(U2398&gt;0.125,"a_pre",IF(U2398&gt;=0,"b_pre","none"))</f>
        <v/>
      </c>
      <c r="AB2398" s="3">
        <f>AND(Z2398="B_pre",AA2398="a_pre")</f>
        <v/>
      </c>
      <c r="AC2398" s="3">
        <f>AND(Z2398="B_pre",AA2398="b_pre")</f>
        <v/>
      </c>
      <c r="AD2398" s="3">
        <f>AND(Z2398="C_pre",AA2398="a_pre")</f>
        <v/>
      </c>
      <c r="AE2398" s="3">
        <f>AND(Z2398="C_pre",AA2398="b_pre")</f>
        <v/>
      </c>
      <c r="AF2398" s="6">
        <f>待赋值表!C2397</f>
        <v/>
      </c>
      <c r="AG2398" s="3">
        <f t="array" ref="AG2398">IF(AB2398=TRUE,"A",IF(AC2398=TRUE,"B",IF(AD2398=TRUE,"C",IF(AE2398=TRUE,"D","其他"))))</f>
        <v/>
      </c>
      <c r="AH2398" s="3">
        <f>IF(分析表!$E$12&lt;&gt;"ALL",AND(AF2398=分析表!$E$10,AG2398=分析表!$E$12),IF(AF2398=分析表!$E$10,TRUE(),IF(AF2398="ALL",TRUE(),"")))</f>
        <v/>
      </c>
    </row>
    <row r="2399">
      <c r="A2399" s="3">
        <f>COUNTIF($AH$2:AH2399,"TRUE")</f>
        <v/>
      </c>
      <c r="B2399" s="3">
        <f>COUNTIF($AG$2:$AG2399,#REF!)</f>
        <v/>
      </c>
      <c r="C2399" s="56">
        <f>待赋值表!A2398</f>
        <v/>
      </c>
      <c r="E2399" s="6">
        <f>待赋值表!D2398</f>
        <v/>
      </c>
      <c r="F2399" s="6">
        <f>待赋值表!E2398</f>
        <v/>
      </c>
      <c r="G2399" s="6">
        <f>待赋值表!F2398</f>
        <v/>
      </c>
      <c r="H2399" s="6">
        <f>待赋值表!G2398</f>
        <v/>
      </c>
      <c r="I2399" s="6">
        <f>待赋值表!H2398</f>
        <v/>
      </c>
      <c r="J2399" s="6">
        <f>待赋值表!I2398</f>
        <v/>
      </c>
      <c r="K2399" s="6">
        <f>待赋值表!J2398</f>
        <v/>
      </c>
      <c r="L2399" s="6">
        <f>待赋值表!K2398</f>
        <v/>
      </c>
      <c r="M2399" s="6">
        <f>待赋值表!L2398</f>
        <v/>
      </c>
      <c r="N2399" s="6">
        <f>待赋值表!M2398</f>
        <v/>
      </c>
      <c r="O2399" s="6">
        <f>待赋值表!N2398</f>
        <v/>
      </c>
      <c r="P2399" s="6">
        <f>待赋值表!O2398</f>
        <v/>
      </c>
      <c r="Q2399" s="6">
        <f>IF(待赋值表!P2398&lt;&gt;"",待赋值表!P2398,0)</f>
        <v/>
      </c>
      <c r="R2399" s="6">
        <f>待赋值表!Q2398</f>
        <v/>
      </c>
      <c r="S2399" s="6">
        <f>待赋值表!R2398</f>
        <v/>
      </c>
      <c r="T2399" s="6">
        <f>待赋值表!S2398</f>
        <v/>
      </c>
      <c r="U2399" s="6">
        <f>待赋值表!T2398</f>
        <v/>
      </c>
      <c r="V2399" s="6">
        <f>待赋值表!U2398</f>
        <v/>
      </c>
      <c r="W2399" s="6">
        <f>待赋值表!V2398</f>
        <v/>
      </c>
      <c r="X2399" s="6">
        <f>待赋值表!W2398</f>
        <v/>
      </c>
      <c r="Y2399" s="6">
        <f>待赋值表!X2398</f>
        <v/>
      </c>
      <c r="Z2399" s="3">
        <f>IF(M2399&gt;=0.01,"B_pre",IF(M2399&gt;=0,"C_pre","none"))</f>
        <v/>
      </c>
      <c r="AA2399" s="3">
        <f>IF(U2399&gt;0.125,"a_pre",IF(U2399&gt;=0,"b_pre","none"))</f>
        <v/>
      </c>
      <c r="AB2399" s="3">
        <f>AND(Z2399="B_pre",AA2399="a_pre")</f>
        <v/>
      </c>
      <c r="AC2399" s="3">
        <f>AND(Z2399="B_pre",AA2399="b_pre")</f>
        <v/>
      </c>
      <c r="AD2399" s="3">
        <f>AND(Z2399="C_pre",AA2399="a_pre")</f>
        <v/>
      </c>
      <c r="AE2399" s="3">
        <f>AND(Z2399="C_pre",AA2399="b_pre")</f>
        <v/>
      </c>
      <c r="AF2399" s="6">
        <f>待赋值表!C2398</f>
        <v/>
      </c>
      <c r="AG2399" s="3">
        <f t="array" ref="AG2399">IF(AB2399=TRUE,"A",IF(AC2399=TRUE,"B",IF(AD2399=TRUE,"C",IF(AE2399=TRUE,"D","其他"))))</f>
        <v/>
      </c>
      <c r="AH2399" s="3">
        <f>IF(分析表!$E$12&lt;&gt;"ALL",AND(AF2399=分析表!$E$10,AG2399=分析表!$E$12),IF(AF2399=分析表!$E$10,TRUE(),IF(AF2399="ALL",TRUE(),"")))</f>
        <v/>
      </c>
    </row>
    <row r="2400">
      <c r="A2400" s="3">
        <f>COUNTIF($AH$2:AH2400,"TRUE")</f>
        <v/>
      </c>
      <c r="B2400" s="3">
        <f>COUNTIF($AG$2:$AG2400,#REF!)</f>
        <v/>
      </c>
      <c r="C2400" s="56">
        <f>待赋值表!A2399</f>
        <v/>
      </c>
      <c r="E2400" s="6">
        <f>待赋值表!D2399</f>
        <v/>
      </c>
      <c r="F2400" s="6">
        <f>待赋值表!E2399</f>
        <v/>
      </c>
      <c r="G2400" s="6">
        <f>待赋值表!F2399</f>
        <v/>
      </c>
      <c r="H2400" s="6">
        <f>待赋值表!G2399</f>
        <v/>
      </c>
      <c r="I2400" s="6">
        <f>待赋值表!H2399</f>
        <v/>
      </c>
      <c r="J2400" s="6">
        <f>待赋值表!I2399</f>
        <v/>
      </c>
      <c r="K2400" s="6">
        <f>待赋值表!J2399</f>
        <v/>
      </c>
      <c r="L2400" s="6">
        <f>待赋值表!K2399</f>
        <v/>
      </c>
      <c r="M2400" s="6">
        <f>待赋值表!L2399</f>
        <v/>
      </c>
      <c r="N2400" s="6">
        <f>待赋值表!M2399</f>
        <v/>
      </c>
      <c r="O2400" s="6">
        <f>待赋值表!N2399</f>
        <v/>
      </c>
      <c r="P2400" s="6">
        <f>待赋值表!O2399</f>
        <v/>
      </c>
      <c r="Q2400" s="6">
        <f>IF(待赋值表!P2399&lt;&gt;"",待赋值表!P2399,0)</f>
        <v/>
      </c>
      <c r="R2400" s="6">
        <f>待赋值表!Q2399</f>
        <v/>
      </c>
      <c r="S2400" s="6">
        <f>待赋值表!R2399</f>
        <v/>
      </c>
      <c r="T2400" s="6">
        <f>待赋值表!S2399</f>
        <v/>
      </c>
      <c r="U2400" s="6">
        <f>待赋值表!T2399</f>
        <v/>
      </c>
      <c r="V2400" s="6">
        <f>待赋值表!U2399</f>
        <v/>
      </c>
      <c r="W2400" s="6">
        <f>待赋值表!V2399</f>
        <v/>
      </c>
      <c r="X2400" s="6">
        <f>待赋值表!W2399</f>
        <v/>
      </c>
      <c r="Y2400" s="6">
        <f>待赋值表!X2399</f>
        <v/>
      </c>
      <c r="Z2400" s="3">
        <f>IF(M2400&gt;=0.01,"B_pre",IF(M2400&gt;=0,"C_pre","none"))</f>
        <v/>
      </c>
      <c r="AA2400" s="3">
        <f>IF(U2400&gt;0.125,"a_pre",IF(U2400&gt;=0,"b_pre","none"))</f>
        <v/>
      </c>
      <c r="AB2400" s="3">
        <f>AND(Z2400="B_pre",AA2400="a_pre")</f>
        <v/>
      </c>
      <c r="AC2400" s="3">
        <f>AND(Z2400="B_pre",AA2400="b_pre")</f>
        <v/>
      </c>
      <c r="AD2400" s="3">
        <f>AND(Z2400="C_pre",AA2400="a_pre")</f>
        <v/>
      </c>
      <c r="AE2400" s="3">
        <f>AND(Z2400="C_pre",AA2400="b_pre")</f>
        <v/>
      </c>
      <c r="AF2400" s="6">
        <f>待赋值表!C2399</f>
        <v/>
      </c>
      <c r="AG2400" s="3">
        <f t="array" ref="AG2400">IF(AB2400=TRUE,"A",IF(AC2400=TRUE,"B",IF(AD2400=TRUE,"C",IF(AE2400=TRUE,"D","其他"))))</f>
        <v/>
      </c>
      <c r="AH2400" s="3">
        <f>IF(分析表!$E$12&lt;&gt;"ALL",AND(AF2400=分析表!$E$10,AG2400=分析表!$E$12),IF(AF2400=分析表!$E$10,TRUE(),IF(AF2400="ALL",TRUE(),"")))</f>
        <v/>
      </c>
    </row>
    <row r="2401">
      <c r="A2401" s="3">
        <f>COUNTIF($AH$2:AH2401,"TRUE")</f>
        <v/>
      </c>
      <c r="B2401" s="3">
        <f>COUNTIF($AG$2:$AG2401,#REF!)</f>
        <v/>
      </c>
      <c r="C2401" s="56">
        <f>待赋值表!A2400</f>
        <v/>
      </c>
      <c r="E2401" s="6">
        <f>待赋值表!D2400</f>
        <v/>
      </c>
      <c r="F2401" s="6">
        <f>待赋值表!E2400</f>
        <v/>
      </c>
      <c r="G2401" s="6">
        <f>待赋值表!F2400</f>
        <v/>
      </c>
      <c r="H2401" s="6">
        <f>待赋值表!G2400</f>
        <v/>
      </c>
      <c r="I2401" s="6">
        <f>待赋值表!H2400</f>
        <v/>
      </c>
      <c r="J2401" s="6">
        <f>待赋值表!I2400</f>
        <v/>
      </c>
      <c r="K2401" s="6">
        <f>待赋值表!J2400</f>
        <v/>
      </c>
      <c r="L2401" s="6">
        <f>待赋值表!K2400</f>
        <v/>
      </c>
      <c r="M2401" s="6">
        <f>待赋值表!L2400</f>
        <v/>
      </c>
      <c r="N2401" s="6">
        <f>待赋值表!M2400</f>
        <v/>
      </c>
      <c r="O2401" s="6">
        <f>待赋值表!N2400</f>
        <v/>
      </c>
      <c r="P2401" s="6">
        <f>待赋值表!O2400</f>
        <v/>
      </c>
      <c r="Q2401" s="6">
        <f>IF(待赋值表!P2400&lt;&gt;"",待赋值表!P2400,0)</f>
        <v/>
      </c>
      <c r="R2401" s="6">
        <f>待赋值表!Q2400</f>
        <v/>
      </c>
      <c r="S2401" s="6">
        <f>待赋值表!R2400</f>
        <v/>
      </c>
      <c r="T2401" s="6">
        <f>待赋值表!S2400</f>
        <v/>
      </c>
      <c r="U2401" s="6">
        <f>待赋值表!T2400</f>
        <v/>
      </c>
      <c r="V2401" s="6">
        <f>待赋值表!U2400</f>
        <v/>
      </c>
      <c r="W2401" s="6">
        <f>待赋值表!V2400</f>
        <v/>
      </c>
      <c r="X2401" s="6">
        <f>待赋值表!W2400</f>
        <v/>
      </c>
      <c r="Y2401" s="6">
        <f>待赋值表!X2400</f>
        <v/>
      </c>
      <c r="Z2401" s="3">
        <f>IF(M2401&gt;=0.01,"B_pre",IF(M2401&gt;=0,"C_pre","none"))</f>
        <v/>
      </c>
      <c r="AA2401" s="3">
        <f>IF(U2401&gt;0.125,"a_pre",IF(U2401&gt;=0,"b_pre","none"))</f>
        <v/>
      </c>
      <c r="AB2401" s="3">
        <f>AND(Z2401="B_pre",AA2401="a_pre")</f>
        <v/>
      </c>
      <c r="AC2401" s="3">
        <f>AND(Z2401="B_pre",AA2401="b_pre")</f>
        <v/>
      </c>
      <c r="AD2401" s="3">
        <f>AND(Z2401="C_pre",AA2401="a_pre")</f>
        <v/>
      </c>
      <c r="AE2401" s="3">
        <f>AND(Z2401="C_pre",AA2401="b_pre")</f>
        <v/>
      </c>
      <c r="AF2401" s="6">
        <f>待赋值表!C2400</f>
        <v/>
      </c>
      <c r="AG2401" s="3">
        <f t="array" ref="AG2401">IF(AB2401=TRUE,"A",IF(AC2401=TRUE,"B",IF(AD2401=TRUE,"C",IF(AE2401=TRUE,"D","其他"))))</f>
        <v/>
      </c>
      <c r="AH2401" s="3">
        <f>IF(分析表!$E$12&lt;&gt;"ALL",AND(AF2401=分析表!$E$10,AG2401=分析表!$E$12),IF(AF2401=分析表!$E$10,TRUE(),IF(AF2401="ALL",TRUE(),"")))</f>
        <v/>
      </c>
    </row>
    <row r="2402">
      <c r="A2402" s="3">
        <f>COUNTIF($AH$2:AH2402,"TRUE")</f>
        <v/>
      </c>
      <c r="B2402" s="3">
        <f>COUNTIF($AG$2:$AG2402,#REF!)</f>
        <v/>
      </c>
      <c r="C2402" s="56">
        <f>待赋值表!A2401</f>
        <v/>
      </c>
      <c r="E2402" s="6">
        <f>待赋值表!D2401</f>
        <v/>
      </c>
      <c r="F2402" s="6">
        <f>待赋值表!E2401</f>
        <v/>
      </c>
      <c r="G2402" s="6">
        <f>待赋值表!F2401</f>
        <v/>
      </c>
      <c r="H2402" s="6">
        <f>待赋值表!G2401</f>
        <v/>
      </c>
      <c r="I2402" s="6">
        <f>待赋值表!H2401</f>
        <v/>
      </c>
      <c r="J2402" s="6">
        <f>待赋值表!I2401</f>
        <v/>
      </c>
      <c r="K2402" s="6">
        <f>待赋值表!J2401</f>
        <v/>
      </c>
      <c r="L2402" s="6">
        <f>待赋值表!K2401</f>
        <v/>
      </c>
      <c r="M2402" s="6">
        <f>待赋值表!L2401</f>
        <v/>
      </c>
      <c r="N2402" s="6">
        <f>待赋值表!M2401</f>
        <v/>
      </c>
      <c r="O2402" s="6">
        <f>待赋值表!N2401</f>
        <v/>
      </c>
      <c r="P2402" s="6">
        <f>待赋值表!O2401</f>
        <v/>
      </c>
      <c r="Q2402" s="6">
        <f>IF(待赋值表!P2401&lt;&gt;"",待赋值表!P2401,0)</f>
        <v/>
      </c>
      <c r="R2402" s="6">
        <f>待赋值表!Q2401</f>
        <v/>
      </c>
      <c r="S2402" s="6">
        <f>待赋值表!R2401</f>
        <v/>
      </c>
      <c r="T2402" s="6">
        <f>待赋值表!S2401</f>
        <v/>
      </c>
      <c r="U2402" s="6">
        <f>待赋值表!T2401</f>
        <v/>
      </c>
      <c r="V2402" s="6">
        <f>待赋值表!U2401</f>
        <v/>
      </c>
      <c r="W2402" s="6">
        <f>待赋值表!V2401</f>
        <v/>
      </c>
      <c r="X2402" s="6">
        <f>待赋值表!W2401</f>
        <v/>
      </c>
      <c r="Y2402" s="6">
        <f>待赋值表!X2401</f>
        <v/>
      </c>
      <c r="Z2402" s="3">
        <f>IF(M2402&gt;=0.01,"B_pre",IF(M2402&gt;=0,"C_pre","none"))</f>
        <v/>
      </c>
      <c r="AA2402" s="3">
        <f>IF(U2402&gt;0.125,"a_pre",IF(U2402&gt;=0,"b_pre","none"))</f>
        <v/>
      </c>
      <c r="AB2402" s="3">
        <f>AND(Z2402="B_pre",AA2402="a_pre")</f>
        <v/>
      </c>
      <c r="AC2402" s="3">
        <f>AND(Z2402="B_pre",AA2402="b_pre")</f>
        <v/>
      </c>
      <c r="AD2402" s="3">
        <f>AND(Z2402="C_pre",AA2402="a_pre")</f>
        <v/>
      </c>
      <c r="AE2402" s="3">
        <f>AND(Z2402="C_pre",AA2402="b_pre")</f>
        <v/>
      </c>
      <c r="AF2402" s="6">
        <f>待赋值表!C2401</f>
        <v/>
      </c>
      <c r="AG2402" s="3">
        <f t="array" ref="AG2402">IF(AB2402=TRUE,"A",IF(AC2402=TRUE,"B",IF(AD2402=TRUE,"C",IF(AE2402=TRUE,"D","其他"))))</f>
        <v/>
      </c>
      <c r="AH2402" s="3">
        <f>IF(分析表!$E$12&lt;&gt;"ALL",AND(AF2402=分析表!$E$10,AG2402=分析表!$E$12),IF(AF2402=分析表!$E$10,TRUE(),IF(AF2402="ALL",TRUE(),"")))</f>
        <v/>
      </c>
    </row>
    <row r="2403">
      <c r="A2403" s="3">
        <f>COUNTIF($AH$2:AH2403,"TRUE")</f>
        <v/>
      </c>
      <c r="B2403" s="3">
        <f>COUNTIF($AG$2:$AG2403,#REF!)</f>
        <v/>
      </c>
      <c r="C2403" s="56">
        <f>待赋值表!A2402</f>
        <v/>
      </c>
      <c r="E2403" s="6">
        <f>待赋值表!D2402</f>
        <v/>
      </c>
      <c r="F2403" s="6">
        <f>待赋值表!E2402</f>
        <v/>
      </c>
      <c r="G2403" s="6">
        <f>待赋值表!F2402</f>
        <v/>
      </c>
      <c r="H2403" s="6">
        <f>待赋值表!G2402</f>
        <v/>
      </c>
      <c r="I2403" s="6">
        <f>待赋值表!H2402</f>
        <v/>
      </c>
      <c r="J2403" s="6">
        <f>待赋值表!I2402</f>
        <v/>
      </c>
      <c r="K2403" s="6">
        <f>待赋值表!J2402</f>
        <v/>
      </c>
      <c r="L2403" s="6">
        <f>待赋值表!K2402</f>
        <v/>
      </c>
      <c r="M2403" s="6">
        <f>待赋值表!L2402</f>
        <v/>
      </c>
      <c r="N2403" s="6">
        <f>待赋值表!M2402</f>
        <v/>
      </c>
      <c r="O2403" s="6">
        <f>待赋值表!N2402</f>
        <v/>
      </c>
      <c r="P2403" s="6">
        <f>待赋值表!O2402</f>
        <v/>
      </c>
      <c r="Q2403" s="6">
        <f>IF(待赋值表!P2402&lt;&gt;"",待赋值表!P2402,0)</f>
        <v/>
      </c>
      <c r="R2403" s="6">
        <f>待赋值表!Q2402</f>
        <v/>
      </c>
      <c r="S2403" s="6">
        <f>待赋值表!R2402</f>
        <v/>
      </c>
      <c r="T2403" s="6">
        <f>待赋值表!S2402</f>
        <v/>
      </c>
      <c r="U2403" s="6">
        <f>待赋值表!T2402</f>
        <v/>
      </c>
      <c r="V2403" s="6">
        <f>待赋值表!U2402</f>
        <v/>
      </c>
      <c r="W2403" s="6">
        <f>待赋值表!V2402</f>
        <v/>
      </c>
      <c r="X2403" s="6">
        <f>待赋值表!W2402</f>
        <v/>
      </c>
      <c r="Y2403" s="6">
        <f>待赋值表!X2402</f>
        <v/>
      </c>
      <c r="Z2403" s="3">
        <f>IF(M2403&gt;=0.01,"B_pre",IF(M2403&gt;=0,"C_pre","none"))</f>
        <v/>
      </c>
      <c r="AA2403" s="3">
        <f>IF(U2403&gt;0.125,"a_pre",IF(U2403&gt;=0,"b_pre","none"))</f>
        <v/>
      </c>
      <c r="AB2403" s="3">
        <f>AND(Z2403="B_pre",AA2403="a_pre")</f>
        <v/>
      </c>
      <c r="AC2403" s="3">
        <f>AND(Z2403="B_pre",AA2403="b_pre")</f>
        <v/>
      </c>
      <c r="AD2403" s="3">
        <f>AND(Z2403="C_pre",AA2403="a_pre")</f>
        <v/>
      </c>
      <c r="AE2403" s="3">
        <f>AND(Z2403="C_pre",AA2403="b_pre")</f>
        <v/>
      </c>
      <c r="AF2403" s="6">
        <f>待赋值表!C2402</f>
        <v/>
      </c>
      <c r="AG2403" s="3">
        <f t="array" ref="AG2403">IF(AB2403=TRUE,"A",IF(AC2403=TRUE,"B",IF(AD2403=TRUE,"C",IF(AE2403=TRUE,"D","其他"))))</f>
        <v/>
      </c>
      <c r="AH2403" s="3">
        <f>IF(分析表!$E$12&lt;&gt;"ALL",AND(AF2403=分析表!$E$10,AG2403=分析表!$E$12),IF(AF2403=分析表!$E$10,TRUE(),IF(AF2403="ALL",TRUE(),"")))</f>
        <v/>
      </c>
    </row>
    <row r="2404">
      <c r="A2404" s="3">
        <f>COUNTIF($AH$2:AH2404,"TRUE")</f>
        <v/>
      </c>
      <c r="B2404" s="3">
        <f>COUNTIF($AG$2:$AG2404,#REF!)</f>
        <v/>
      </c>
      <c r="C2404" s="56">
        <f>待赋值表!A2403</f>
        <v/>
      </c>
      <c r="E2404" s="6">
        <f>待赋值表!D2403</f>
        <v/>
      </c>
      <c r="F2404" s="6">
        <f>待赋值表!E2403</f>
        <v/>
      </c>
      <c r="G2404" s="6">
        <f>待赋值表!F2403</f>
        <v/>
      </c>
      <c r="H2404" s="6">
        <f>待赋值表!G2403</f>
        <v/>
      </c>
      <c r="I2404" s="6">
        <f>待赋值表!H2403</f>
        <v/>
      </c>
      <c r="J2404" s="6">
        <f>待赋值表!I2403</f>
        <v/>
      </c>
      <c r="K2404" s="6">
        <f>待赋值表!J2403</f>
        <v/>
      </c>
      <c r="L2404" s="6">
        <f>待赋值表!K2403</f>
        <v/>
      </c>
      <c r="M2404" s="6">
        <f>待赋值表!L2403</f>
        <v/>
      </c>
      <c r="N2404" s="6">
        <f>待赋值表!M2403</f>
        <v/>
      </c>
      <c r="O2404" s="6">
        <f>待赋值表!N2403</f>
        <v/>
      </c>
      <c r="P2404" s="6">
        <f>待赋值表!O2403</f>
        <v/>
      </c>
      <c r="Q2404" s="6">
        <f>IF(待赋值表!P2403&lt;&gt;"",待赋值表!P2403,0)</f>
        <v/>
      </c>
      <c r="R2404" s="6">
        <f>待赋值表!Q2403</f>
        <v/>
      </c>
      <c r="S2404" s="6">
        <f>待赋值表!R2403</f>
        <v/>
      </c>
      <c r="T2404" s="6">
        <f>待赋值表!S2403</f>
        <v/>
      </c>
      <c r="U2404" s="6">
        <f>待赋值表!T2403</f>
        <v/>
      </c>
      <c r="V2404" s="6">
        <f>待赋值表!U2403</f>
        <v/>
      </c>
      <c r="W2404" s="6">
        <f>待赋值表!V2403</f>
        <v/>
      </c>
      <c r="X2404" s="6">
        <f>待赋值表!W2403</f>
        <v/>
      </c>
      <c r="Y2404" s="6">
        <f>待赋值表!X2403</f>
        <v/>
      </c>
      <c r="Z2404" s="3">
        <f>IF(M2404&gt;=0.01,"B_pre",IF(M2404&gt;=0,"C_pre","none"))</f>
        <v/>
      </c>
      <c r="AA2404" s="3">
        <f>IF(U2404&gt;0.125,"a_pre",IF(U2404&gt;=0,"b_pre","none"))</f>
        <v/>
      </c>
      <c r="AB2404" s="3">
        <f>AND(Z2404="B_pre",AA2404="a_pre")</f>
        <v/>
      </c>
      <c r="AC2404" s="3">
        <f>AND(Z2404="B_pre",AA2404="b_pre")</f>
        <v/>
      </c>
      <c r="AD2404" s="3">
        <f>AND(Z2404="C_pre",AA2404="a_pre")</f>
        <v/>
      </c>
      <c r="AE2404" s="3">
        <f>AND(Z2404="C_pre",AA2404="b_pre")</f>
        <v/>
      </c>
      <c r="AF2404" s="6">
        <f>待赋值表!C2403</f>
        <v/>
      </c>
      <c r="AG2404" s="3">
        <f t="array" ref="AG2404">IF(AB2404=TRUE,"A",IF(AC2404=TRUE,"B",IF(AD2404=TRUE,"C",IF(AE2404=TRUE,"D","其他"))))</f>
        <v/>
      </c>
      <c r="AH2404" s="3">
        <f>IF(分析表!$E$12&lt;&gt;"ALL",AND(AF2404=分析表!$E$10,AG2404=分析表!$E$12),IF(AF2404=分析表!$E$10,TRUE(),IF(AF2404="ALL",TRUE(),"")))</f>
        <v/>
      </c>
    </row>
    <row r="2405">
      <c r="A2405" s="3">
        <f>COUNTIF($AH$2:AH2405,"TRUE")</f>
        <v/>
      </c>
      <c r="B2405" s="3">
        <f>COUNTIF($AG$2:$AG2405,#REF!)</f>
        <v/>
      </c>
      <c r="C2405" s="56">
        <f>待赋值表!A2404</f>
        <v/>
      </c>
      <c r="E2405" s="6">
        <f>待赋值表!D2404</f>
        <v/>
      </c>
      <c r="F2405" s="6">
        <f>待赋值表!E2404</f>
        <v/>
      </c>
      <c r="G2405" s="6">
        <f>待赋值表!F2404</f>
        <v/>
      </c>
      <c r="H2405" s="6">
        <f>待赋值表!G2404</f>
        <v/>
      </c>
      <c r="I2405" s="6">
        <f>待赋值表!H2404</f>
        <v/>
      </c>
      <c r="J2405" s="6">
        <f>待赋值表!I2404</f>
        <v/>
      </c>
      <c r="K2405" s="6">
        <f>待赋值表!J2404</f>
        <v/>
      </c>
      <c r="L2405" s="6">
        <f>待赋值表!K2404</f>
        <v/>
      </c>
      <c r="M2405" s="6">
        <f>待赋值表!L2404</f>
        <v/>
      </c>
      <c r="N2405" s="6">
        <f>待赋值表!M2404</f>
        <v/>
      </c>
      <c r="O2405" s="6">
        <f>待赋值表!N2404</f>
        <v/>
      </c>
      <c r="P2405" s="6">
        <f>待赋值表!O2404</f>
        <v/>
      </c>
      <c r="Q2405" s="6">
        <f>IF(待赋值表!P2404&lt;&gt;"",待赋值表!P2404,0)</f>
        <v/>
      </c>
      <c r="R2405" s="6">
        <f>待赋值表!Q2404</f>
        <v/>
      </c>
      <c r="S2405" s="6">
        <f>待赋值表!R2404</f>
        <v/>
      </c>
      <c r="T2405" s="6">
        <f>待赋值表!S2404</f>
        <v/>
      </c>
      <c r="U2405" s="6">
        <f>待赋值表!T2404</f>
        <v/>
      </c>
      <c r="V2405" s="6">
        <f>待赋值表!U2404</f>
        <v/>
      </c>
      <c r="W2405" s="6">
        <f>待赋值表!V2404</f>
        <v/>
      </c>
      <c r="X2405" s="6">
        <f>待赋值表!W2404</f>
        <v/>
      </c>
      <c r="Y2405" s="6">
        <f>待赋值表!X2404</f>
        <v/>
      </c>
      <c r="Z2405" s="3">
        <f>IF(M2405&gt;=0.01,"B_pre",IF(M2405&gt;=0,"C_pre","none"))</f>
        <v/>
      </c>
      <c r="AA2405" s="3">
        <f>IF(U2405&gt;0.125,"a_pre",IF(U2405&gt;=0,"b_pre","none"))</f>
        <v/>
      </c>
      <c r="AB2405" s="3">
        <f>AND(Z2405="B_pre",AA2405="a_pre")</f>
        <v/>
      </c>
      <c r="AC2405" s="3">
        <f>AND(Z2405="B_pre",AA2405="b_pre")</f>
        <v/>
      </c>
      <c r="AD2405" s="3">
        <f>AND(Z2405="C_pre",AA2405="a_pre")</f>
        <v/>
      </c>
      <c r="AE2405" s="3">
        <f>AND(Z2405="C_pre",AA2405="b_pre")</f>
        <v/>
      </c>
      <c r="AF2405" s="6">
        <f>待赋值表!C2404</f>
        <v/>
      </c>
      <c r="AG2405" s="3">
        <f t="array" ref="AG2405">IF(AB2405=TRUE,"A",IF(AC2405=TRUE,"B",IF(AD2405=TRUE,"C",IF(AE2405=TRUE,"D","其他"))))</f>
        <v/>
      </c>
      <c r="AH2405" s="3">
        <f>IF(分析表!$E$12&lt;&gt;"ALL",AND(AF2405=分析表!$E$10,AG2405=分析表!$E$12),IF(AF2405=分析表!$E$10,TRUE(),IF(AF2405="ALL",TRUE(),"")))</f>
        <v/>
      </c>
    </row>
    <row r="2406">
      <c r="A2406" s="3">
        <f>COUNTIF($AH$2:AH2406,"TRUE")</f>
        <v/>
      </c>
      <c r="B2406" s="3">
        <f>COUNTIF($AG$2:$AG2406,#REF!)</f>
        <v/>
      </c>
      <c r="C2406" s="56">
        <f>待赋值表!A2405</f>
        <v/>
      </c>
      <c r="E2406" s="6">
        <f>待赋值表!D2405</f>
        <v/>
      </c>
      <c r="F2406" s="6">
        <f>待赋值表!E2405</f>
        <v/>
      </c>
      <c r="G2406" s="6">
        <f>待赋值表!F2405</f>
        <v/>
      </c>
      <c r="H2406" s="6">
        <f>待赋值表!G2405</f>
        <v/>
      </c>
      <c r="I2406" s="6">
        <f>待赋值表!H2405</f>
        <v/>
      </c>
      <c r="J2406" s="6">
        <f>待赋值表!I2405</f>
        <v/>
      </c>
      <c r="K2406" s="6">
        <f>待赋值表!J2405</f>
        <v/>
      </c>
      <c r="L2406" s="6">
        <f>待赋值表!K2405</f>
        <v/>
      </c>
      <c r="M2406" s="6">
        <f>待赋值表!L2405</f>
        <v/>
      </c>
      <c r="N2406" s="6">
        <f>待赋值表!M2405</f>
        <v/>
      </c>
      <c r="O2406" s="6">
        <f>待赋值表!N2405</f>
        <v/>
      </c>
      <c r="P2406" s="6">
        <f>待赋值表!O2405</f>
        <v/>
      </c>
      <c r="Q2406" s="6">
        <f>IF(待赋值表!P2405&lt;&gt;"",待赋值表!P2405,0)</f>
        <v/>
      </c>
      <c r="R2406" s="6">
        <f>待赋值表!Q2405</f>
        <v/>
      </c>
      <c r="S2406" s="6">
        <f>待赋值表!R2405</f>
        <v/>
      </c>
      <c r="T2406" s="6">
        <f>待赋值表!S2405</f>
        <v/>
      </c>
      <c r="U2406" s="6">
        <f>待赋值表!T2405</f>
        <v/>
      </c>
      <c r="V2406" s="6">
        <f>待赋值表!U2405</f>
        <v/>
      </c>
      <c r="W2406" s="6">
        <f>待赋值表!V2405</f>
        <v/>
      </c>
      <c r="X2406" s="6">
        <f>待赋值表!W2405</f>
        <v/>
      </c>
      <c r="Y2406" s="6">
        <f>待赋值表!X2405</f>
        <v/>
      </c>
      <c r="Z2406" s="3">
        <f>IF(M2406&gt;=0.01,"B_pre",IF(M2406&gt;=0,"C_pre","none"))</f>
        <v/>
      </c>
      <c r="AA2406" s="3">
        <f>IF(U2406&gt;0.125,"a_pre",IF(U2406&gt;=0,"b_pre","none"))</f>
        <v/>
      </c>
      <c r="AB2406" s="3">
        <f>AND(Z2406="B_pre",AA2406="a_pre")</f>
        <v/>
      </c>
      <c r="AC2406" s="3">
        <f>AND(Z2406="B_pre",AA2406="b_pre")</f>
        <v/>
      </c>
      <c r="AD2406" s="3">
        <f>AND(Z2406="C_pre",AA2406="a_pre")</f>
        <v/>
      </c>
      <c r="AE2406" s="3">
        <f>AND(Z2406="C_pre",AA2406="b_pre")</f>
        <v/>
      </c>
      <c r="AF2406" s="6">
        <f>待赋值表!C2405</f>
        <v/>
      </c>
      <c r="AG2406" s="3">
        <f t="array" ref="AG2406">IF(AB2406=TRUE,"A",IF(AC2406=TRUE,"B",IF(AD2406=TRUE,"C",IF(AE2406=TRUE,"D","其他"))))</f>
        <v/>
      </c>
      <c r="AH2406" s="3">
        <f>IF(分析表!$E$12&lt;&gt;"ALL",AND(AF2406=分析表!$E$10,AG2406=分析表!$E$12),IF(AF2406=分析表!$E$10,TRUE(),IF(AF2406="ALL",TRUE(),"")))</f>
        <v/>
      </c>
    </row>
    <row r="2407">
      <c r="A2407" s="3">
        <f>COUNTIF($AH$2:AH2407,"TRUE")</f>
        <v/>
      </c>
      <c r="B2407" s="3">
        <f>COUNTIF($AG$2:$AG2407,#REF!)</f>
        <v/>
      </c>
      <c r="C2407" s="56">
        <f>待赋值表!A2406</f>
        <v/>
      </c>
      <c r="E2407" s="6">
        <f>待赋值表!D2406</f>
        <v/>
      </c>
      <c r="F2407" s="6">
        <f>待赋值表!E2406</f>
        <v/>
      </c>
      <c r="G2407" s="6">
        <f>待赋值表!F2406</f>
        <v/>
      </c>
      <c r="H2407" s="6">
        <f>待赋值表!G2406</f>
        <v/>
      </c>
      <c r="I2407" s="6">
        <f>待赋值表!H2406</f>
        <v/>
      </c>
      <c r="J2407" s="6">
        <f>待赋值表!I2406</f>
        <v/>
      </c>
      <c r="K2407" s="6">
        <f>待赋值表!J2406</f>
        <v/>
      </c>
      <c r="L2407" s="6">
        <f>待赋值表!K2406</f>
        <v/>
      </c>
      <c r="M2407" s="6">
        <f>待赋值表!L2406</f>
        <v/>
      </c>
      <c r="N2407" s="6">
        <f>待赋值表!M2406</f>
        <v/>
      </c>
      <c r="O2407" s="6">
        <f>待赋值表!N2406</f>
        <v/>
      </c>
      <c r="P2407" s="6">
        <f>待赋值表!O2406</f>
        <v/>
      </c>
      <c r="Q2407" s="6">
        <f>IF(待赋值表!P2406&lt;&gt;"",待赋值表!P2406,0)</f>
        <v/>
      </c>
      <c r="R2407" s="6">
        <f>待赋值表!Q2406</f>
        <v/>
      </c>
      <c r="S2407" s="6">
        <f>待赋值表!R2406</f>
        <v/>
      </c>
      <c r="T2407" s="6">
        <f>待赋值表!S2406</f>
        <v/>
      </c>
      <c r="U2407" s="6">
        <f>待赋值表!T2406</f>
        <v/>
      </c>
      <c r="V2407" s="6">
        <f>待赋值表!U2406</f>
        <v/>
      </c>
      <c r="W2407" s="6">
        <f>待赋值表!V2406</f>
        <v/>
      </c>
      <c r="X2407" s="6">
        <f>待赋值表!W2406</f>
        <v/>
      </c>
      <c r="Y2407" s="6">
        <f>待赋值表!X2406</f>
        <v/>
      </c>
      <c r="Z2407" s="3">
        <f>IF(M2407&gt;=0.01,"B_pre",IF(M2407&gt;=0,"C_pre","none"))</f>
        <v/>
      </c>
      <c r="AA2407" s="3">
        <f>IF(U2407&gt;0.125,"a_pre",IF(U2407&gt;=0,"b_pre","none"))</f>
        <v/>
      </c>
      <c r="AB2407" s="3">
        <f>AND(Z2407="B_pre",AA2407="a_pre")</f>
        <v/>
      </c>
      <c r="AC2407" s="3">
        <f>AND(Z2407="B_pre",AA2407="b_pre")</f>
        <v/>
      </c>
      <c r="AD2407" s="3">
        <f>AND(Z2407="C_pre",AA2407="a_pre")</f>
        <v/>
      </c>
      <c r="AE2407" s="3">
        <f>AND(Z2407="C_pre",AA2407="b_pre")</f>
        <v/>
      </c>
      <c r="AF2407" s="6">
        <f>待赋值表!C2406</f>
        <v/>
      </c>
      <c r="AG2407" s="3">
        <f t="array" ref="AG2407">IF(AB2407=TRUE,"A",IF(AC2407=TRUE,"B",IF(AD2407=TRUE,"C",IF(AE2407=TRUE,"D","其他"))))</f>
        <v/>
      </c>
      <c r="AH2407" s="3">
        <f>IF(分析表!$E$12&lt;&gt;"ALL",AND(AF2407=分析表!$E$10,AG2407=分析表!$E$12),IF(AF2407=分析表!$E$10,TRUE(),IF(AF2407="ALL",TRUE(),"")))</f>
        <v/>
      </c>
    </row>
    <row r="2408">
      <c r="A2408" s="3">
        <f>COUNTIF($AH$2:AH2408,"TRUE")</f>
        <v/>
      </c>
      <c r="B2408" s="3">
        <f>COUNTIF($AG$2:$AG2408,#REF!)</f>
        <v/>
      </c>
      <c r="C2408" s="56">
        <f>待赋值表!A2407</f>
        <v/>
      </c>
      <c r="E2408" s="6">
        <f>待赋值表!D2407</f>
        <v/>
      </c>
      <c r="F2408" s="6">
        <f>待赋值表!E2407</f>
        <v/>
      </c>
      <c r="G2408" s="6">
        <f>待赋值表!F2407</f>
        <v/>
      </c>
      <c r="H2408" s="6">
        <f>待赋值表!G2407</f>
        <v/>
      </c>
      <c r="I2408" s="6">
        <f>待赋值表!H2407</f>
        <v/>
      </c>
      <c r="J2408" s="6">
        <f>待赋值表!I2407</f>
        <v/>
      </c>
      <c r="K2408" s="6">
        <f>待赋值表!J2407</f>
        <v/>
      </c>
      <c r="L2408" s="6">
        <f>待赋值表!K2407</f>
        <v/>
      </c>
      <c r="M2408" s="6">
        <f>待赋值表!L2407</f>
        <v/>
      </c>
      <c r="N2408" s="6">
        <f>待赋值表!M2407</f>
        <v/>
      </c>
      <c r="O2408" s="6">
        <f>待赋值表!N2407</f>
        <v/>
      </c>
      <c r="P2408" s="6">
        <f>待赋值表!O2407</f>
        <v/>
      </c>
      <c r="Q2408" s="6">
        <f>IF(待赋值表!P2407&lt;&gt;"",待赋值表!P2407,0)</f>
        <v/>
      </c>
      <c r="R2408" s="6">
        <f>待赋值表!Q2407</f>
        <v/>
      </c>
      <c r="S2408" s="6">
        <f>待赋值表!R2407</f>
        <v/>
      </c>
      <c r="T2408" s="6">
        <f>待赋值表!S2407</f>
        <v/>
      </c>
      <c r="U2408" s="6">
        <f>待赋值表!T2407</f>
        <v/>
      </c>
      <c r="V2408" s="6">
        <f>待赋值表!U2407</f>
        <v/>
      </c>
      <c r="W2408" s="6">
        <f>待赋值表!V2407</f>
        <v/>
      </c>
      <c r="X2408" s="6">
        <f>待赋值表!W2407</f>
        <v/>
      </c>
      <c r="Y2408" s="6">
        <f>待赋值表!X2407</f>
        <v/>
      </c>
      <c r="Z2408" s="3">
        <f>IF(M2408&gt;=0.01,"B_pre",IF(M2408&gt;=0,"C_pre","none"))</f>
        <v/>
      </c>
      <c r="AA2408" s="3">
        <f>IF(U2408&gt;0.125,"a_pre",IF(U2408&gt;=0,"b_pre","none"))</f>
        <v/>
      </c>
      <c r="AB2408" s="3">
        <f>AND(Z2408="B_pre",AA2408="a_pre")</f>
        <v/>
      </c>
      <c r="AC2408" s="3">
        <f>AND(Z2408="B_pre",AA2408="b_pre")</f>
        <v/>
      </c>
      <c r="AD2408" s="3">
        <f>AND(Z2408="C_pre",AA2408="a_pre")</f>
        <v/>
      </c>
      <c r="AE2408" s="3">
        <f>AND(Z2408="C_pre",AA2408="b_pre")</f>
        <v/>
      </c>
      <c r="AF2408" s="6">
        <f>待赋值表!C2407</f>
        <v/>
      </c>
      <c r="AG2408" s="3">
        <f t="array" ref="AG2408">IF(AB2408=TRUE,"A",IF(AC2408=TRUE,"B",IF(AD2408=TRUE,"C",IF(AE2408=TRUE,"D","其他"))))</f>
        <v/>
      </c>
      <c r="AH2408" s="3">
        <f>IF(分析表!$E$12&lt;&gt;"ALL",AND(AF2408=分析表!$E$10,AG2408=分析表!$E$12),IF(AF2408=分析表!$E$10,TRUE(),IF(AF2408="ALL",TRUE(),"")))</f>
        <v/>
      </c>
    </row>
    <row r="2409">
      <c r="A2409" s="3">
        <f>COUNTIF($AH$2:AH2409,"TRUE")</f>
        <v/>
      </c>
      <c r="B2409" s="3">
        <f>COUNTIF($AG$2:$AG2409,#REF!)</f>
        <v/>
      </c>
      <c r="C2409" s="56">
        <f>待赋值表!A2408</f>
        <v/>
      </c>
      <c r="E2409" s="6">
        <f>待赋值表!D2408</f>
        <v/>
      </c>
      <c r="F2409" s="6">
        <f>待赋值表!E2408</f>
        <v/>
      </c>
      <c r="G2409" s="6">
        <f>待赋值表!F2408</f>
        <v/>
      </c>
      <c r="H2409" s="6">
        <f>待赋值表!G2408</f>
        <v/>
      </c>
      <c r="I2409" s="6">
        <f>待赋值表!H2408</f>
        <v/>
      </c>
      <c r="J2409" s="6">
        <f>待赋值表!I2408</f>
        <v/>
      </c>
      <c r="K2409" s="6">
        <f>待赋值表!J2408</f>
        <v/>
      </c>
      <c r="L2409" s="6">
        <f>待赋值表!K2408</f>
        <v/>
      </c>
      <c r="M2409" s="6">
        <f>待赋值表!L2408</f>
        <v/>
      </c>
      <c r="N2409" s="6">
        <f>待赋值表!M2408</f>
        <v/>
      </c>
      <c r="O2409" s="6">
        <f>待赋值表!N2408</f>
        <v/>
      </c>
      <c r="P2409" s="6">
        <f>待赋值表!O2408</f>
        <v/>
      </c>
      <c r="Q2409" s="6">
        <f>IF(待赋值表!P2408&lt;&gt;"",待赋值表!P2408,0)</f>
        <v/>
      </c>
      <c r="R2409" s="6">
        <f>待赋值表!Q2408</f>
        <v/>
      </c>
      <c r="S2409" s="6">
        <f>待赋值表!R2408</f>
        <v/>
      </c>
      <c r="T2409" s="6">
        <f>待赋值表!S2408</f>
        <v/>
      </c>
      <c r="U2409" s="6">
        <f>待赋值表!T2408</f>
        <v/>
      </c>
      <c r="V2409" s="6">
        <f>待赋值表!U2408</f>
        <v/>
      </c>
      <c r="W2409" s="6">
        <f>待赋值表!V2408</f>
        <v/>
      </c>
      <c r="X2409" s="6">
        <f>待赋值表!W2408</f>
        <v/>
      </c>
      <c r="Y2409" s="6">
        <f>待赋值表!X2408</f>
        <v/>
      </c>
      <c r="Z2409" s="3">
        <f>IF(M2409&gt;=0.01,"B_pre",IF(M2409&gt;=0,"C_pre","none"))</f>
        <v/>
      </c>
      <c r="AA2409" s="3">
        <f>IF(U2409&gt;0.125,"a_pre",IF(U2409&gt;=0,"b_pre","none"))</f>
        <v/>
      </c>
      <c r="AB2409" s="3">
        <f>AND(Z2409="B_pre",AA2409="a_pre")</f>
        <v/>
      </c>
      <c r="AC2409" s="3">
        <f>AND(Z2409="B_pre",AA2409="b_pre")</f>
        <v/>
      </c>
      <c r="AD2409" s="3">
        <f>AND(Z2409="C_pre",AA2409="a_pre")</f>
        <v/>
      </c>
      <c r="AE2409" s="3">
        <f>AND(Z2409="C_pre",AA2409="b_pre")</f>
        <v/>
      </c>
      <c r="AF2409" s="6">
        <f>待赋值表!C2408</f>
        <v/>
      </c>
      <c r="AG2409" s="3">
        <f t="array" ref="AG2409">IF(AB2409=TRUE,"A",IF(AC2409=TRUE,"B",IF(AD2409=TRUE,"C",IF(AE2409=TRUE,"D","其他"))))</f>
        <v/>
      </c>
      <c r="AH2409" s="3">
        <f>IF(分析表!$E$12&lt;&gt;"ALL",AND(AF2409=分析表!$E$10,AG2409=分析表!$E$12),IF(AF2409=分析表!$E$10,TRUE(),IF(AF2409="ALL",TRUE(),"")))</f>
        <v/>
      </c>
    </row>
    <row r="2410">
      <c r="A2410" s="3">
        <f>COUNTIF($AH$2:AH2410,"TRUE")</f>
        <v/>
      </c>
      <c r="B2410" s="3">
        <f>COUNTIF($AG$2:$AG2410,#REF!)</f>
        <v/>
      </c>
      <c r="C2410" s="56">
        <f>待赋值表!A2409</f>
        <v/>
      </c>
      <c r="E2410" s="6">
        <f>待赋值表!D2409</f>
        <v/>
      </c>
      <c r="F2410" s="6">
        <f>待赋值表!E2409</f>
        <v/>
      </c>
      <c r="G2410" s="6">
        <f>待赋值表!F2409</f>
        <v/>
      </c>
      <c r="H2410" s="6">
        <f>待赋值表!G2409</f>
        <v/>
      </c>
      <c r="I2410" s="6">
        <f>待赋值表!H2409</f>
        <v/>
      </c>
      <c r="J2410" s="6">
        <f>待赋值表!I2409</f>
        <v/>
      </c>
      <c r="K2410" s="6">
        <f>待赋值表!J2409</f>
        <v/>
      </c>
      <c r="L2410" s="6">
        <f>待赋值表!K2409</f>
        <v/>
      </c>
      <c r="M2410" s="6">
        <f>待赋值表!L2409</f>
        <v/>
      </c>
      <c r="N2410" s="6">
        <f>待赋值表!M2409</f>
        <v/>
      </c>
      <c r="O2410" s="6">
        <f>待赋值表!N2409</f>
        <v/>
      </c>
      <c r="P2410" s="6">
        <f>待赋值表!O2409</f>
        <v/>
      </c>
      <c r="Q2410" s="6">
        <f>IF(待赋值表!P2409&lt;&gt;"",待赋值表!P2409,0)</f>
        <v/>
      </c>
      <c r="R2410" s="6">
        <f>待赋值表!Q2409</f>
        <v/>
      </c>
      <c r="S2410" s="6">
        <f>待赋值表!R2409</f>
        <v/>
      </c>
      <c r="T2410" s="6">
        <f>待赋值表!S2409</f>
        <v/>
      </c>
      <c r="U2410" s="6">
        <f>待赋值表!T2409</f>
        <v/>
      </c>
      <c r="V2410" s="6">
        <f>待赋值表!U2409</f>
        <v/>
      </c>
      <c r="W2410" s="6">
        <f>待赋值表!V2409</f>
        <v/>
      </c>
      <c r="X2410" s="6">
        <f>待赋值表!W2409</f>
        <v/>
      </c>
      <c r="Y2410" s="6">
        <f>待赋值表!X2409</f>
        <v/>
      </c>
      <c r="Z2410" s="3">
        <f>IF(M2410&gt;=0.01,"B_pre",IF(M2410&gt;=0,"C_pre","none"))</f>
        <v/>
      </c>
      <c r="AA2410" s="3">
        <f>IF(U2410&gt;0.125,"a_pre",IF(U2410&gt;=0,"b_pre","none"))</f>
        <v/>
      </c>
      <c r="AB2410" s="3">
        <f>AND(Z2410="B_pre",AA2410="a_pre")</f>
        <v/>
      </c>
      <c r="AC2410" s="3">
        <f>AND(Z2410="B_pre",AA2410="b_pre")</f>
        <v/>
      </c>
      <c r="AD2410" s="3">
        <f>AND(Z2410="C_pre",AA2410="a_pre")</f>
        <v/>
      </c>
      <c r="AE2410" s="3">
        <f>AND(Z2410="C_pre",AA2410="b_pre")</f>
        <v/>
      </c>
      <c r="AF2410" s="6">
        <f>待赋值表!C2409</f>
        <v/>
      </c>
      <c r="AG2410" s="3">
        <f t="array" ref="AG2410">IF(AB2410=TRUE,"A",IF(AC2410=TRUE,"B",IF(AD2410=TRUE,"C",IF(AE2410=TRUE,"D","其他"))))</f>
        <v/>
      </c>
      <c r="AH2410" s="3">
        <f>IF(分析表!$E$12&lt;&gt;"ALL",AND(AF2410=分析表!$E$10,AG2410=分析表!$E$12),IF(AF2410=分析表!$E$10,TRUE(),IF(AF2410="ALL",TRUE(),"")))</f>
        <v/>
      </c>
    </row>
    <row r="2411">
      <c r="A2411" s="3">
        <f>COUNTIF($AH$2:AH2411,"TRUE")</f>
        <v/>
      </c>
      <c r="B2411" s="3">
        <f>COUNTIF($AG$2:$AG2411,#REF!)</f>
        <v/>
      </c>
      <c r="C2411" s="56">
        <f>待赋值表!A2410</f>
        <v/>
      </c>
      <c r="E2411" s="6">
        <f>待赋值表!D2410</f>
        <v/>
      </c>
      <c r="F2411" s="6">
        <f>待赋值表!E2410</f>
        <v/>
      </c>
      <c r="G2411" s="6">
        <f>待赋值表!F2410</f>
        <v/>
      </c>
      <c r="H2411" s="6">
        <f>待赋值表!G2410</f>
        <v/>
      </c>
      <c r="I2411" s="6">
        <f>待赋值表!H2410</f>
        <v/>
      </c>
      <c r="J2411" s="6">
        <f>待赋值表!I2410</f>
        <v/>
      </c>
      <c r="K2411" s="6">
        <f>待赋值表!J2410</f>
        <v/>
      </c>
      <c r="L2411" s="6">
        <f>待赋值表!K2410</f>
        <v/>
      </c>
      <c r="M2411" s="6">
        <f>待赋值表!L2410</f>
        <v/>
      </c>
      <c r="N2411" s="6">
        <f>待赋值表!M2410</f>
        <v/>
      </c>
      <c r="O2411" s="6">
        <f>待赋值表!N2410</f>
        <v/>
      </c>
      <c r="P2411" s="6">
        <f>待赋值表!O2410</f>
        <v/>
      </c>
      <c r="Q2411" s="6">
        <f>IF(待赋值表!P2410&lt;&gt;"",待赋值表!P2410,0)</f>
        <v/>
      </c>
      <c r="R2411" s="6">
        <f>待赋值表!Q2410</f>
        <v/>
      </c>
      <c r="S2411" s="6">
        <f>待赋值表!R2410</f>
        <v/>
      </c>
      <c r="T2411" s="6">
        <f>待赋值表!S2410</f>
        <v/>
      </c>
      <c r="U2411" s="6">
        <f>待赋值表!T2410</f>
        <v/>
      </c>
      <c r="V2411" s="6">
        <f>待赋值表!U2410</f>
        <v/>
      </c>
      <c r="W2411" s="6">
        <f>待赋值表!V2410</f>
        <v/>
      </c>
      <c r="X2411" s="6">
        <f>待赋值表!W2410</f>
        <v/>
      </c>
      <c r="Y2411" s="6">
        <f>待赋值表!X2410</f>
        <v/>
      </c>
      <c r="Z2411" s="3">
        <f>IF(M2411&gt;=0.01,"B_pre",IF(M2411&gt;=0,"C_pre","none"))</f>
        <v/>
      </c>
      <c r="AA2411" s="3">
        <f>IF(U2411&gt;0.125,"a_pre",IF(U2411&gt;=0,"b_pre","none"))</f>
        <v/>
      </c>
      <c r="AB2411" s="3">
        <f>AND(Z2411="B_pre",AA2411="a_pre")</f>
        <v/>
      </c>
      <c r="AC2411" s="3">
        <f>AND(Z2411="B_pre",AA2411="b_pre")</f>
        <v/>
      </c>
      <c r="AD2411" s="3">
        <f>AND(Z2411="C_pre",AA2411="a_pre")</f>
        <v/>
      </c>
      <c r="AE2411" s="3">
        <f>AND(Z2411="C_pre",AA2411="b_pre")</f>
        <v/>
      </c>
      <c r="AF2411" s="6">
        <f>待赋值表!C2410</f>
        <v/>
      </c>
      <c r="AG2411" s="3">
        <f t="array" ref="AG2411">IF(AB2411=TRUE,"A",IF(AC2411=TRUE,"B",IF(AD2411=TRUE,"C",IF(AE2411=TRUE,"D","其他"))))</f>
        <v/>
      </c>
      <c r="AH2411" s="3">
        <f>IF(分析表!$E$12&lt;&gt;"ALL",AND(AF2411=分析表!$E$10,AG2411=分析表!$E$12),IF(AF2411=分析表!$E$10,TRUE(),IF(AF2411="ALL",TRUE(),"")))</f>
        <v/>
      </c>
    </row>
    <row r="2412">
      <c r="A2412" s="3">
        <f>COUNTIF($AH$2:AH2412,"TRUE")</f>
        <v/>
      </c>
      <c r="B2412" s="3">
        <f>COUNTIF($AG$2:$AG2412,#REF!)</f>
        <v/>
      </c>
      <c r="C2412" s="56">
        <f>待赋值表!A2411</f>
        <v/>
      </c>
      <c r="E2412" s="6">
        <f>待赋值表!D2411</f>
        <v/>
      </c>
      <c r="F2412" s="6">
        <f>待赋值表!E2411</f>
        <v/>
      </c>
      <c r="G2412" s="6">
        <f>待赋值表!F2411</f>
        <v/>
      </c>
      <c r="H2412" s="6">
        <f>待赋值表!G2411</f>
        <v/>
      </c>
      <c r="I2412" s="6">
        <f>待赋值表!H2411</f>
        <v/>
      </c>
      <c r="J2412" s="6">
        <f>待赋值表!I2411</f>
        <v/>
      </c>
      <c r="K2412" s="6">
        <f>待赋值表!J2411</f>
        <v/>
      </c>
      <c r="L2412" s="6">
        <f>待赋值表!K2411</f>
        <v/>
      </c>
      <c r="M2412" s="6">
        <f>待赋值表!L2411</f>
        <v/>
      </c>
      <c r="N2412" s="6">
        <f>待赋值表!M2411</f>
        <v/>
      </c>
      <c r="O2412" s="6">
        <f>待赋值表!N2411</f>
        <v/>
      </c>
      <c r="P2412" s="6">
        <f>待赋值表!O2411</f>
        <v/>
      </c>
      <c r="Q2412" s="6">
        <f>IF(待赋值表!P2411&lt;&gt;"",待赋值表!P2411,0)</f>
        <v/>
      </c>
      <c r="R2412" s="6">
        <f>待赋值表!Q2411</f>
        <v/>
      </c>
      <c r="S2412" s="6">
        <f>待赋值表!R2411</f>
        <v/>
      </c>
      <c r="T2412" s="6">
        <f>待赋值表!S2411</f>
        <v/>
      </c>
      <c r="U2412" s="6">
        <f>待赋值表!T2411</f>
        <v/>
      </c>
      <c r="V2412" s="6">
        <f>待赋值表!U2411</f>
        <v/>
      </c>
      <c r="W2412" s="6">
        <f>待赋值表!V2411</f>
        <v/>
      </c>
      <c r="X2412" s="6">
        <f>待赋值表!W2411</f>
        <v/>
      </c>
      <c r="Y2412" s="6">
        <f>待赋值表!X2411</f>
        <v/>
      </c>
      <c r="Z2412" s="3">
        <f>IF(M2412&gt;=0.01,"B_pre",IF(M2412&gt;=0,"C_pre","none"))</f>
        <v/>
      </c>
      <c r="AA2412" s="3">
        <f>IF(U2412&gt;0.125,"a_pre",IF(U2412&gt;=0,"b_pre","none"))</f>
        <v/>
      </c>
      <c r="AB2412" s="3">
        <f>AND(Z2412="B_pre",AA2412="a_pre")</f>
        <v/>
      </c>
      <c r="AC2412" s="3">
        <f>AND(Z2412="B_pre",AA2412="b_pre")</f>
        <v/>
      </c>
      <c r="AD2412" s="3">
        <f>AND(Z2412="C_pre",AA2412="a_pre")</f>
        <v/>
      </c>
      <c r="AE2412" s="3">
        <f>AND(Z2412="C_pre",AA2412="b_pre")</f>
        <v/>
      </c>
      <c r="AF2412" s="6">
        <f>待赋值表!C2411</f>
        <v/>
      </c>
      <c r="AG2412" s="3">
        <f t="array" ref="AG2412">IF(AB2412=TRUE,"A",IF(AC2412=TRUE,"B",IF(AD2412=TRUE,"C",IF(AE2412=TRUE,"D","其他"))))</f>
        <v/>
      </c>
      <c r="AH2412" s="3">
        <f>IF(分析表!$E$12&lt;&gt;"ALL",AND(AF2412=分析表!$E$10,AG2412=分析表!$E$12),IF(AF2412=分析表!$E$10,TRUE(),IF(AF2412="ALL",TRUE(),"")))</f>
        <v/>
      </c>
    </row>
    <row r="2413">
      <c r="A2413" s="3">
        <f>COUNTIF($AH$2:AH2413,"TRUE")</f>
        <v/>
      </c>
      <c r="B2413" s="3">
        <f>COUNTIF($AG$2:$AG2413,#REF!)</f>
        <v/>
      </c>
      <c r="C2413" s="56">
        <f>待赋值表!A2412</f>
        <v/>
      </c>
      <c r="E2413" s="6">
        <f>待赋值表!D2412</f>
        <v/>
      </c>
      <c r="F2413" s="6">
        <f>待赋值表!E2412</f>
        <v/>
      </c>
      <c r="G2413" s="6">
        <f>待赋值表!F2412</f>
        <v/>
      </c>
      <c r="H2413" s="6">
        <f>待赋值表!G2412</f>
        <v/>
      </c>
      <c r="I2413" s="6">
        <f>待赋值表!H2412</f>
        <v/>
      </c>
      <c r="J2413" s="6">
        <f>待赋值表!I2412</f>
        <v/>
      </c>
      <c r="K2413" s="6">
        <f>待赋值表!J2412</f>
        <v/>
      </c>
      <c r="L2413" s="6">
        <f>待赋值表!K2412</f>
        <v/>
      </c>
      <c r="M2413" s="6">
        <f>待赋值表!L2412</f>
        <v/>
      </c>
      <c r="N2413" s="6">
        <f>待赋值表!M2412</f>
        <v/>
      </c>
      <c r="O2413" s="6">
        <f>待赋值表!N2412</f>
        <v/>
      </c>
      <c r="P2413" s="6">
        <f>待赋值表!O2412</f>
        <v/>
      </c>
      <c r="Q2413" s="6">
        <f>IF(待赋值表!P2412&lt;&gt;"",待赋值表!P2412,0)</f>
        <v/>
      </c>
      <c r="R2413" s="6">
        <f>待赋值表!Q2412</f>
        <v/>
      </c>
      <c r="S2413" s="6">
        <f>待赋值表!R2412</f>
        <v/>
      </c>
      <c r="T2413" s="6">
        <f>待赋值表!S2412</f>
        <v/>
      </c>
      <c r="U2413" s="6">
        <f>待赋值表!T2412</f>
        <v/>
      </c>
      <c r="V2413" s="6">
        <f>待赋值表!U2412</f>
        <v/>
      </c>
      <c r="W2413" s="6">
        <f>待赋值表!V2412</f>
        <v/>
      </c>
      <c r="X2413" s="6">
        <f>待赋值表!W2412</f>
        <v/>
      </c>
      <c r="Y2413" s="6">
        <f>待赋值表!X2412</f>
        <v/>
      </c>
      <c r="Z2413" s="3">
        <f>IF(M2413&gt;=0.01,"B_pre",IF(M2413&gt;=0,"C_pre","none"))</f>
        <v/>
      </c>
      <c r="AA2413" s="3">
        <f>IF(U2413&gt;0.125,"a_pre",IF(U2413&gt;=0,"b_pre","none"))</f>
        <v/>
      </c>
      <c r="AB2413" s="3">
        <f>AND(Z2413="B_pre",AA2413="a_pre")</f>
        <v/>
      </c>
      <c r="AC2413" s="3">
        <f>AND(Z2413="B_pre",AA2413="b_pre")</f>
        <v/>
      </c>
      <c r="AD2413" s="3">
        <f>AND(Z2413="C_pre",AA2413="a_pre")</f>
        <v/>
      </c>
      <c r="AE2413" s="3">
        <f>AND(Z2413="C_pre",AA2413="b_pre")</f>
        <v/>
      </c>
      <c r="AF2413" s="6">
        <f>待赋值表!C2412</f>
        <v/>
      </c>
      <c r="AG2413" s="3">
        <f t="array" ref="AG2413">IF(AB2413=TRUE,"A",IF(AC2413=TRUE,"B",IF(AD2413=TRUE,"C",IF(AE2413=TRUE,"D","其他"))))</f>
        <v/>
      </c>
      <c r="AH2413" s="3">
        <f>IF(分析表!$E$12&lt;&gt;"ALL",AND(AF2413=分析表!$E$10,AG2413=分析表!$E$12),IF(AF2413=分析表!$E$10,TRUE(),IF(AF2413="ALL",TRUE(),"")))</f>
        <v/>
      </c>
    </row>
    <row r="2414">
      <c r="A2414" s="3">
        <f>COUNTIF($AH$2:AH2414,"TRUE")</f>
        <v/>
      </c>
      <c r="B2414" s="3">
        <f>COUNTIF($AG$2:$AG2414,#REF!)</f>
        <v/>
      </c>
      <c r="C2414" s="56">
        <f>待赋值表!A2413</f>
        <v/>
      </c>
      <c r="E2414" s="6">
        <f>待赋值表!D2413</f>
        <v/>
      </c>
      <c r="F2414" s="6">
        <f>待赋值表!E2413</f>
        <v/>
      </c>
      <c r="G2414" s="6">
        <f>待赋值表!F2413</f>
        <v/>
      </c>
      <c r="H2414" s="6">
        <f>待赋值表!G2413</f>
        <v/>
      </c>
      <c r="I2414" s="6">
        <f>待赋值表!H2413</f>
        <v/>
      </c>
      <c r="J2414" s="6">
        <f>待赋值表!I2413</f>
        <v/>
      </c>
      <c r="K2414" s="6">
        <f>待赋值表!J2413</f>
        <v/>
      </c>
      <c r="L2414" s="6">
        <f>待赋值表!K2413</f>
        <v/>
      </c>
      <c r="M2414" s="6">
        <f>待赋值表!L2413</f>
        <v/>
      </c>
      <c r="N2414" s="6">
        <f>待赋值表!M2413</f>
        <v/>
      </c>
      <c r="O2414" s="6">
        <f>待赋值表!N2413</f>
        <v/>
      </c>
      <c r="P2414" s="6">
        <f>待赋值表!O2413</f>
        <v/>
      </c>
      <c r="Q2414" s="6">
        <f>IF(待赋值表!P2413&lt;&gt;"",待赋值表!P2413,0)</f>
        <v/>
      </c>
      <c r="R2414" s="6">
        <f>待赋值表!Q2413</f>
        <v/>
      </c>
      <c r="S2414" s="6">
        <f>待赋值表!R2413</f>
        <v/>
      </c>
      <c r="T2414" s="6">
        <f>待赋值表!S2413</f>
        <v/>
      </c>
      <c r="U2414" s="6">
        <f>待赋值表!T2413</f>
        <v/>
      </c>
      <c r="V2414" s="6">
        <f>待赋值表!U2413</f>
        <v/>
      </c>
      <c r="W2414" s="6">
        <f>待赋值表!V2413</f>
        <v/>
      </c>
      <c r="X2414" s="6">
        <f>待赋值表!W2413</f>
        <v/>
      </c>
      <c r="Y2414" s="6">
        <f>待赋值表!X2413</f>
        <v/>
      </c>
      <c r="Z2414" s="3">
        <f>IF(M2414&gt;=0.01,"B_pre",IF(M2414&gt;=0,"C_pre","none"))</f>
        <v/>
      </c>
      <c r="AA2414" s="3">
        <f>IF(U2414&gt;0.125,"a_pre",IF(U2414&gt;=0,"b_pre","none"))</f>
        <v/>
      </c>
      <c r="AB2414" s="3">
        <f>AND(Z2414="B_pre",AA2414="a_pre")</f>
        <v/>
      </c>
      <c r="AC2414" s="3">
        <f>AND(Z2414="B_pre",AA2414="b_pre")</f>
        <v/>
      </c>
      <c r="AD2414" s="3">
        <f>AND(Z2414="C_pre",AA2414="a_pre")</f>
        <v/>
      </c>
      <c r="AE2414" s="3">
        <f>AND(Z2414="C_pre",AA2414="b_pre")</f>
        <v/>
      </c>
      <c r="AF2414" s="6">
        <f>待赋值表!C2413</f>
        <v/>
      </c>
      <c r="AG2414" s="3">
        <f t="array" ref="AG2414">IF(AB2414=TRUE,"A",IF(AC2414=TRUE,"B",IF(AD2414=TRUE,"C",IF(AE2414=TRUE,"D","其他"))))</f>
        <v/>
      </c>
      <c r="AH2414" s="3">
        <f>IF(分析表!$E$12&lt;&gt;"ALL",AND(AF2414=分析表!$E$10,AG2414=分析表!$E$12),IF(AF2414=分析表!$E$10,TRUE(),IF(AF2414="ALL",TRUE(),"")))</f>
        <v/>
      </c>
    </row>
    <row r="2415">
      <c r="A2415" s="3">
        <f>COUNTIF($AH$2:AH2415,"TRUE")</f>
        <v/>
      </c>
      <c r="B2415" s="3">
        <f>COUNTIF($AG$2:$AG2415,#REF!)</f>
        <v/>
      </c>
      <c r="C2415" s="56">
        <f>待赋值表!A2414</f>
        <v/>
      </c>
      <c r="E2415" s="6">
        <f>待赋值表!D2414</f>
        <v/>
      </c>
      <c r="F2415" s="6">
        <f>待赋值表!E2414</f>
        <v/>
      </c>
      <c r="G2415" s="6">
        <f>待赋值表!F2414</f>
        <v/>
      </c>
      <c r="H2415" s="6">
        <f>待赋值表!G2414</f>
        <v/>
      </c>
      <c r="I2415" s="6">
        <f>待赋值表!H2414</f>
        <v/>
      </c>
      <c r="J2415" s="6">
        <f>待赋值表!I2414</f>
        <v/>
      </c>
      <c r="K2415" s="6">
        <f>待赋值表!J2414</f>
        <v/>
      </c>
      <c r="L2415" s="6">
        <f>待赋值表!K2414</f>
        <v/>
      </c>
      <c r="M2415" s="6">
        <f>待赋值表!L2414</f>
        <v/>
      </c>
      <c r="N2415" s="6">
        <f>待赋值表!M2414</f>
        <v/>
      </c>
      <c r="O2415" s="6">
        <f>待赋值表!N2414</f>
        <v/>
      </c>
      <c r="P2415" s="6">
        <f>待赋值表!O2414</f>
        <v/>
      </c>
      <c r="Q2415" s="6">
        <f>IF(待赋值表!P2414&lt;&gt;"",待赋值表!P2414,0)</f>
        <v/>
      </c>
      <c r="R2415" s="6">
        <f>待赋值表!Q2414</f>
        <v/>
      </c>
      <c r="S2415" s="6">
        <f>待赋值表!R2414</f>
        <v/>
      </c>
      <c r="T2415" s="6">
        <f>待赋值表!S2414</f>
        <v/>
      </c>
      <c r="U2415" s="6">
        <f>待赋值表!T2414</f>
        <v/>
      </c>
      <c r="V2415" s="6">
        <f>待赋值表!U2414</f>
        <v/>
      </c>
      <c r="W2415" s="6">
        <f>待赋值表!V2414</f>
        <v/>
      </c>
      <c r="X2415" s="6">
        <f>待赋值表!W2414</f>
        <v/>
      </c>
      <c r="Y2415" s="6">
        <f>待赋值表!X2414</f>
        <v/>
      </c>
      <c r="Z2415" s="3">
        <f>IF(M2415&gt;=0.01,"B_pre",IF(M2415&gt;=0,"C_pre","none"))</f>
        <v/>
      </c>
      <c r="AA2415" s="3">
        <f>IF(U2415&gt;0.125,"a_pre",IF(U2415&gt;=0,"b_pre","none"))</f>
        <v/>
      </c>
      <c r="AB2415" s="3">
        <f>AND(Z2415="B_pre",AA2415="a_pre")</f>
        <v/>
      </c>
      <c r="AC2415" s="3">
        <f>AND(Z2415="B_pre",AA2415="b_pre")</f>
        <v/>
      </c>
      <c r="AD2415" s="3">
        <f>AND(Z2415="C_pre",AA2415="a_pre")</f>
        <v/>
      </c>
      <c r="AE2415" s="3">
        <f>AND(Z2415="C_pre",AA2415="b_pre")</f>
        <v/>
      </c>
      <c r="AF2415" s="6">
        <f>待赋值表!C2414</f>
        <v/>
      </c>
      <c r="AG2415" s="3">
        <f t="array" ref="AG2415">IF(AB2415=TRUE,"A",IF(AC2415=TRUE,"B",IF(AD2415=TRUE,"C",IF(AE2415=TRUE,"D","其他"))))</f>
        <v/>
      </c>
      <c r="AH2415" s="3">
        <f>IF(分析表!$E$12&lt;&gt;"ALL",AND(AF2415=分析表!$E$10,AG2415=分析表!$E$12),IF(AF2415=分析表!$E$10,TRUE(),IF(AF2415="ALL",TRUE(),"")))</f>
        <v/>
      </c>
    </row>
    <row r="2416">
      <c r="A2416" s="3">
        <f>COUNTIF($AH$2:AH2416,"TRUE")</f>
        <v/>
      </c>
      <c r="B2416" s="3">
        <f>COUNTIF($AG$2:$AG2416,#REF!)</f>
        <v/>
      </c>
      <c r="C2416" s="56">
        <f>待赋值表!A2415</f>
        <v/>
      </c>
      <c r="E2416" s="6">
        <f>待赋值表!D2415</f>
        <v/>
      </c>
      <c r="F2416" s="6">
        <f>待赋值表!E2415</f>
        <v/>
      </c>
      <c r="G2416" s="6">
        <f>待赋值表!F2415</f>
        <v/>
      </c>
      <c r="H2416" s="6">
        <f>待赋值表!G2415</f>
        <v/>
      </c>
      <c r="I2416" s="6">
        <f>待赋值表!H2415</f>
        <v/>
      </c>
      <c r="J2416" s="6">
        <f>待赋值表!I2415</f>
        <v/>
      </c>
      <c r="K2416" s="6">
        <f>待赋值表!J2415</f>
        <v/>
      </c>
      <c r="L2416" s="6">
        <f>待赋值表!K2415</f>
        <v/>
      </c>
      <c r="M2416" s="6">
        <f>待赋值表!L2415</f>
        <v/>
      </c>
      <c r="N2416" s="6">
        <f>待赋值表!M2415</f>
        <v/>
      </c>
      <c r="O2416" s="6">
        <f>待赋值表!N2415</f>
        <v/>
      </c>
      <c r="P2416" s="6">
        <f>待赋值表!O2415</f>
        <v/>
      </c>
      <c r="Q2416" s="6">
        <f>IF(待赋值表!P2415&lt;&gt;"",待赋值表!P2415,0)</f>
        <v/>
      </c>
      <c r="R2416" s="6">
        <f>待赋值表!Q2415</f>
        <v/>
      </c>
      <c r="S2416" s="6">
        <f>待赋值表!R2415</f>
        <v/>
      </c>
      <c r="T2416" s="6">
        <f>待赋值表!S2415</f>
        <v/>
      </c>
      <c r="U2416" s="6">
        <f>待赋值表!T2415</f>
        <v/>
      </c>
      <c r="V2416" s="6">
        <f>待赋值表!U2415</f>
        <v/>
      </c>
      <c r="W2416" s="6">
        <f>待赋值表!V2415</f>
        <v/>
      </c>
      <c r="X2416" s="6">
        <f>待赋值表!W2415</f>
        <v/>
      </c>
      <c r="Y2416" s="6">
        <f>待赋值表!X2415</f>
        <v/>
      </c>
      <c r="Z2416" s="3">
        <f>IF(M2416&gt;=0.01,"B_pre",IF(M2416&gt;=0,"C_pre","none"))</f>
        <v/>
      </c>
      <c r="AA2416" s="3">
        <f>IF(U2416&gt;0.125,"a_pre",IF(U2416&gt;=0,"b_pre","none"))</f>
        <v/>
      </c>
      <c r="AB2416" s="3">
        <f>AND(Z2416="B_pre",AA2416="a_pre")</f>
        <v/>
      </c>
      <c r="AC2416" s="3">
        <f>AND(Z2416="B_pre",AA2416="b_pre")</f>
        <v/>
      </c>
      <c r="AD2416" s="3">
        <f>AND(Z2416="C_pre",AA2416="a_pre")</f>
        <v/>
      </c>
      <c r="AE2416" s="3">
        <f>AND(Z2416="C_pre",AA2416="b_pre")</f>
        <v/>
      </c>
      <c r="AF2416" s="6">
        <f>待赋值表!C2415</f>
        <v/>
      </c>
      <c r="AG2416" s="3">
        <f t="array" ref="AG2416">IF(AB2416=TRUE,"A",IF(AC2416=TRUE,"B",IF(AD2416=TRUE,"C",IF(AE2416=TRUE,"D","其他"))))</f>
        <v/>
      </c>
      <c r="AH2416" s="3">
        <f>IF(分析表!$E$12&lt;&gt;"ALL",AND(AF2416=分析表!$E$10,AG2416=分析表!$E$12),IF(AF2416=分析表!$E$10,TRUE(),IF(AF2416="ALL",TRUE(),"")))</f>
        <v/>
      </c>
    </row>
    <row r="2417">
      <c r="A2417" s="3">
        <f>COUNTIF($AH$2:AH2417,"TRUE")</f>
        <v/>
      </c>
      <c r="B2417" s="3">
        <f>COUNTIF($AG$2:$AG2417,#REF!)</f>
        <v/>
      </c>
      <c r="C2417" s="56">
        <f>待赋值表!A2416</f>
        <v/>
      </c>
      <c r="E2417" s="6">
        <f>待赋值表!D2416</f>
        <v/>
      </c>
      <c r="F2417" s="6">
        <f>待赋值表!E2416</f>
        <v/>
      </c>
      <c r="G2417" s="6">
        <f>待赋值表!F2416</f>
        <v/>
      </c>
      <c r="H2417" s="6">
        <f>待赋值表!G2416</f>
        <v/>
      </c>
      <c r="I2417" s="6">
        <f>待赋值表!H2416</f>
        <v/>
      </c>
      <c r="J2417" s="6">
        <f>待赋值表!I2416</f>
        <v/>
      </c>
      <c r="K2417" s="6">
        <f>待赋值表!J2416</f>
        <v/>
      </c>
      <c r="L2417" s="6">
        <f>待赋值表!K2416</f>
        <v/>
      </c>
      <c r="M2417" s="6">
        <f>待赋值表!L2416</f>
        <v/>
      </c>
      <c r="N2417" s="6">
        <f>待赋值表!M2416</f>
        <v/>
      </c>
      <c r="O2417" s="6">
        <f>待赋值表!N2416</f>
        <v/>
      </c>
      <c r="P2417" s="6">
        <f>待赋值表!O2416</f>
        <v/>
      </c>
      <c r="Q2417" s="6">
        <f>IF(待赋值表!P2416&lt;&gt;"",待赋值表!P2416,0)</f>
        <v/>
      </c>
      <c r="R2417" s="6">
        <f>待赋值表!Q2416</f>
        <v/>
      </c>
      <c r="S2417" s="6">
        <f>待赋值表!R2416</f>
        <v/>
      </c>
      <c r="T2417" s="6">
        <f>待赋值表!S2416</f>
        <v/>
      </c>
      <c r="U2417" s="6">
        <f>待赋值表!T2416</f>
        <v/>
      </c>
      <c r="V2417" s="6">
        <f>待赋值表!U2416</f>
        <v/>
      </c>
      <c r="W2417" s="6">
        <f>待赋值表!V2416</f>
        <v/>
      </c>
      <c r="X2417" s="6">
        <f>待赋值表!W2416</f>
        <v/>
      </c>
      <c r="Y2417" s="6">
        <f>待赋值表!X2416</f>
        <v/>
      </c>
      <c r="Z2417" s="3">
        <f>IF(M2417&gt;=0.01,"B_pre",IF(M2417&gt;=0,"C_pre","none"))</f>
        <v/>
      </c>
      <c r="AA2417" s="3">
        <f>IF(U2417&gt;0.125,"a_pre",IF(U2417&gt;=0,"b_pre","none"))</f>
        <v/>
      </c>
      <c r="AB2417" s="3">
        <f>AND(Z2417="B_pre",AA2417="a_pre")</f>
        <v/>
      </c>
      <c r="AC2417" s="3">
        <f>AND(Z2417="B_pre",AA2417="b_pre")</f>
        <v/>
      </c>
      <c r="AD2417" s="3">
        <f>AND(Z2417="C_pre",AA2417="a_pre")</f>
        <v/>
      </c>
      <c r="AE2417" s="3">
        <f>AND(Z2417="C_pre",AA2417="b_pre")</f>
        <v/>
      </c>
      <c r="AF2417" s="6">
        <f>待赋值表!C2416</f>
        <v/>
      </c>
      <c r="AG2417" s="3">
        <f t="array" ref="AG2417">IF(AB2417=TRUE,"A",IF(AC2417=TRUE,"B",IF(AD2417=TRUE,"C",IF(AE2417=TRUE,"D","其他"))))</f>
        <v/>
      </c>
      <c r="AH2417" s="3">
        <f>IF(分析表!$E$12&lt;&gt;"ALL",AND(AF2417=分析表!$E$10,AG2417=分析表!$E$12),IF(AF2417=分析表!$E$10,TRUE(),IF(AF2417="ALL",TRUE(),"")))</f>
        <v/>
      </c>
    </row>
    <row r="2418">
      <c r="A2418" s="3">
        <f>COUNTIF($AH$2:AH2418,"TRUE")</f>
        <v/>
      </c>
      <c r="B2418" s="3">
        <f>COUNTIF($AG$2:$AG2418,#REF!)</f>
        <v/>
      </c>
      <c r="C2418" s="56">
        <f>待赋值表!A2417</f>
        <v/>
      </c>
      <c r="E2418" s="6">
        <f>待赋值表!D2417</f>
        <v/>
      </c>
      <c r="F2418" s="6">
        <f>待赋值表!E2417</f>
        <v/>
      </c>
      <c r="G2418" s="6">
        <f>待赋值表!F2417</f>
        <v/>
      </c>
      <c r="H2418" s="6">
        <f>待赋值表!G2417</f>
        <v/>
      </c>
      <c r="I2418" s="6">
        <f>待赋值表!H2417</f>
        <v/>
      </c>
      <c r="J2418" s="6">
        <f>待赋值表!I2417</f>
        <v/>
      </c>
      <c r="K2418" s="6">
        <f>待赋值表!J2417</f>
        <v/>
      </c>
      <c r="L2418" s="6">
        <f>待赋值表!K2417</f>
        <v/>
      </c>
      <c r="M2418" s="6">
        <f>待赋值表!L2417</f>
        <v/>
      </c>
      <c r="N2418" s="6">
        <f>待赋值表!M2417</f>
        <v/>
      </c>
      <c r="O2418" s="6">
        <f>待赋值表!N2417</f>
        <v/>
      </c>
      <c r="P2418" s="6">
        <f>待赋值表!O2417</f>
        <v/>
      </c>
      <c r="Q2418" s="6">
        <f>IF(待赋值表!P2417&lt;&gt;"",待赋值表!P2417,0)</f>
        <v/>
      </c>
      <c r="R2418" s="6">
        <f>待赋值表!Q2417</f>
        <v/>
      </c>
      <c r="S2418" s="6">
        <f>待赋值表!R2417</f>
        <v/>
      </c>
      <c r="T2418" s="6">
        <f>待赋值表!S2417</f>
        <v/>
      </c>
      <c r="U2418" s="6">
        <f>待赋值表!T2417</f>
        <v/>
      </c>
      <c r="V2418" s="6">
        <f>待赋值表!U2417</f>
        <v/>
      </c>
      <c r="W2418" s="6">
        <f>待赋值表!V2417</f>
        <v/>
      </c>
      <c r="X2418" s="6">
        <f>待赋值表!W2417</f>
        <v/>
      </c>
      <c r="Y2418" s="6">
        <f>待赋值表!X2417</f>
        <v/>
      </c>
      <c r="Z2418" s="3">
        <f>IF(M2418&gt;=0.01,"B_pre",IF(M2418&gt;=0,"C_pre","none"))</f>
        <v/>
      </c>
      <c r="AA2418" s="3">
        <f>IF(U2418&gt;0.125,"a_pre",IF(U2418&gt;=0,"b_pre","none"))</f>
        <v/>
      </c>
      <c r="AB2418" s="3">
        <f>AND(Z2418="B_pre",AA2418="a_pre")</f>
        <v/>
      </c>
      <c r="AC2418" s="3">
        <f>AND(Z2418="B_pre",AA2418="b_pre")</f>
        <v/>
      </c>
      <c r="AD2418" s="3">
        <f>AND(Z2418="C_pre",AA2418="a_pre")</f>
        <v/>
      </c>
      <c r="AE2418" s="3">
        <f>AND(Z2418="C_pre",AA2418="b_pre")</f>
        <v/>
      </c>
      <c r="AF2418" s="6">
        <f>待赋值表!C2417</f>
        <v/>
      </c>
      <c r="AG2418" s="3">
        <f t="array" ref="AG2418">IF(AB2418=TRUE,"A",IF(AC2418=TRUE,"B",IF(AD2418=TRUE,"C",IF(AE2418=TRUE,"D","其他"))))</f>
        <v/>
      </c>
      <c r="AH2418" s="3">
        <f>IF(分析表!$E$12&lt;&gt;"ALL",AND(AF2418=分析表!$E$10,AG2418=分析表!$E$12),IF(AF2418=分析表!$E$10,TRUE(),IF(AF2418="ALL",TRUE(),"")))</f>
        <v/>
      </c>
    </row>
    <row r="2419">
      <c r="A2419" s="3">
        <f>COUNTIF($AH$2:AH2419,"TRUE")</f>
        <v/>
      </c>
      <c r="B2419" s="3">
        <f>COUNTIF($AG$2:$AG2419,#REF!)</f>
        <v/>
      </c>
      <c r="C2419" s="56">
        <f>待赋值表!A2418</f>
        <v/>
      </c>
      <c r="E2419" s="6">
        <f>待赋值表!D2418</f>
        <v/>
      </c>
      <c r="F2419" s="6">
        <f>待赋值表!E2418</f>
        <v/>
      </c>
      <c r="G2419" s="6">
        <f>待赋值表!F2418</f>
        <v/>
      </c>
      <c r="H2419" s="6">
        <f>待赋值表!G2418</f>
        <v/>
      </c>
      <c r="I2419" s="6">
        <f>待赋值表!H2418</f>
        <v/>
      </c>
      <c r="J2419" s="6">
        <f>待赋值表!I2418</f>
        <v/>
      </c>
      <c r="K2419" s="6">
        <f>待赋值表!J2418</f>
        <v/>
      </c>
      <c r="L2419" s="6">
        <f>待赋值表!K2418</f>
        <v/>
      </c>
      <c r="M2419" s="6">
        <f>待赋值表!L2418</f>
        <v/>
      </c>
      <c r="N2419" s="6">
        <f>待赋值表!M2418</f>
        <v/>
      </c>
      <c r="O2419" s="6">
        <f>待赋值表!N2418</f>
        <v/>
      </c>
      <c r="P2419" s="6">
        <f>待赋值表!O2418</f>
        <v/>
      </c>
      <c r="Q2419" s="6">
        <f>IF(待赋值表!P2418&lt;&gt;"",待赋值表!P2418,0)</f>
        <v/>
      </c>
      <c r="R2419" s="6">
        <f>待赋值表!Q2418</f>
        <v/>
      </c>
      <c r="S2419" s="6">
        <f>待赋值表!R2418</f>
        <v/>
      </c>
      <c r="T2419" s="6">
        <f>待赋值表!S2418</f>
        <v/>
      </c>
      <c r="U2419" s="6">
        <f>待赋值表!T2418</f>
        <v/>
      </c>
      <c r="V2419" s="6">
        <f>待赋值表!U2418</f>
        <v/>
      </c>
      <c r="W2419" s="6">
        <f>待赋值表!V2418</f>
        <v/>
      </c>
      <c r="X2419" s="6">
        <f>待赋值表!W2418</f>
        <v/>
      </c>
      <c r="Y2419" s="6">
        <f>待赋值表!X2418</f>
        <v/>
      </c>
      <c r="Z2419" s="3">
        <f>IF(M2419&gt;=0.01,"B_pre",IF(M2419&gt;=0,"C_pre","none"))</f>
        <v/>
      </c>
      <c r="AA2419" s="3">
        <f>IF(U2419&gt;0.125,"a_pre",IF(U2419&gt;=0,"b_pre","none"))</f>
        <v/>
      </c>
      <c r="AB2419" s="3">
        <f>AND(Z2419="B_pre",AA2419="a_pre")</f>
        <v/>
      </c>
      <c r="AC2419" s="3">
        <f>AND(Z2419="B_pre",AA2419="b_pre")</f>
        <v/>
      </c>
      <c r="AD2419" s="3">
        <f>AND(Z2419="C_pre",AA2419="a_pre")</f>
        <v/>
      </c>
      <c r="AE2419" s="3">
        <f>AND(Z2419="C_pre",AA2419="b_pre")</f>
        <v/>
      </c>
      <c r="AF2419" s="6">
        <f>待赋值表!C2418</f>
        <v/>
      </c>
      <c r="AG2419" s="3">
        <f t="array" ref="AG2419">IF(AB2419=TRUE,"A",IF(AC2419=TRUE,"B",IF(AD2419=TRUE,"C",IF(AE2419=TRUE,"D","其他"))))</f>
        <v/>
      </c>
      <c r="AH2419" s="3">
        <f>IF(分析表!$E$12&lt;&gt;"ALL",AND(AF2419=分析表!$E$10,AG2419=分析表!$E$12),IF(AF2419=分析表!$E$10,TRUE(),IF(AF2419="ALL",TRUE(),"")))</f>
        <v/>
      </c>
    </row>
    <row r="2420">
      <c r="A2420" s="3">
        <f>COUNTIF($AH$2:AH2420,"TRUE")</f>
        <v/>
      </c>
      <c r="B2420" s="3">
        <f>COUNTIF($AG$2:$AG2420,#REF!)</f>
        <v/>
      </c>
      <c r="C2420" s="56">
        <f>待赋值表!A2419</f>
        <v/>
      </c>
      <c r="E2420" s="6">
        <f>待赋值表!D2419</f>
        <v/>
      </c>
      <c r="F2420" s="6">
        <f>待赋值表!E2419</f>
        <v/>
      </c>
      <c r="G2420" s="6">
        <f>待赋值表!F2419</f>
        <v/>
      </c>
      <c r="H2420" s="6">
        <f>待赋值表!G2419</f>
        <v/>
      </c>
      <c r="I2420" s="6">
        <f>待赋值表!H2419</f>
        <v/>
      </c>
      <c r="J2420" s="6">
        <f>待赋值表!I2419</f>
        <v/>
      </c>
      <c r="K2420" s="6">
        <f>待赋值表!J2419</f>
        <v/>
      </c>
      <c r="L2420" s="6">
        <f>待赋值表!K2419</f>
        <v/>
      </c>
      <c r="M2420" s="6">
        <f>待赋值表!L2419</f>
        <v/>
      </c>
      <c r="N2420" s="6">
        <f>待赋值表!M2419</f>
        <v/>
      </c>
      <c r="O2420" s="6">
        <f>待赋值表!N2419</f>
        <v/>
      </c>
      <c r="P2420" s="6">
        <f>待赋值表!O2419</f>
        <v/>
      </c>
      <c r="Q2420" s="6">
        <f>IF(待赋值表!P2419&lt;&gt;"",待赋值表!P2419,0)</f>
        <v/>
      </c>
      <c r="R2420" s="6">
        <f>待赋值表!Q2419</f>
        <v/>
      </c>
      <c r="S2420" s="6">
        <f>待赋值表!R2419</f>
        <v/>
      </c>
      <c r="T2420" s="6">
        <f>待赋值表!S2419</f>
        <v/>
      </c>
      <c r="U2420" s="6">
        <f>待赋值表!T2419</f>
        <v/>
      </c>
      <c r="V2420" s="6">
        <f>待赋值表!U2419</f>
        <v/>
      </c>
      <c r="W2420" s="6">
        <f>待赋值表!V2419</f>
        <v/>
      </c>
      <c r="X2420" s="6">
        <f>待赋值表!W2419</f>
        <v/>
      </c>
      <c r="Y2420" s="6">
        <f>待赋值表!X2419</f>
        <v/>
      </c>
      <c r="Z2420" s="3">
        <f>IF(M2420&gt;=0.01,"B_pre",IF(M2420&gt;=0,"C_pre","none"))</f>
        <v/>
      </c>
      <c r="AA2420" s="3">
        <f>IF(U2420&gt;0.125,"a_pre",IF(U2420&gt;=0,"b_pre","none"))</f>
        <v/>
      </c>
      <c r="AB2420" s="3">
        <f>AND(Z2420="B_pre",AA2420="a_pre")</f>
        <v/>
      </c>
      <c r="AC2420" s="3">
        <f>AND(Z2420="B_pre",AA2420="b_pre")</f>
        <v/>
      </c>
      <c r="AD2420" s="3">
        <f>AND(Z2420="C_pre",AA2420="a_pre")</f>
        <v/>
      </c>
      <c r="AE2420" s="3">
        <f>AND(Z2420="C_pre",AA2420="b_pre")</f>
        <v/>
      </c>
      <c r="AF2420" s="6">
        <f>待赋值表!C2419</f>
        <v/>
      </c>
      <c r="AG2420" s="3">
        <f t="array" ref="AG2420">IF(AB2420=TRUE,"A",IF(AC2420=TRUE,"B",IF(AD2420=TRUE,"C",IF(AE2420=TRUE,"D","其他"))))</f>
        <v/>
      </c>
      <c r="AH2420" s="3">
        <f>IF(分析表!$E$12&lt;&gt;"ALL",AND(AF2420=分析表!$E$10,AG2420=分析表!$E$12),IF(AF2420=分析表!$E$10,TRUE(),IF(AF2420="ALL",TRUE(),"")))</f>
        <v/>
      </c>
    </row>
    <row r="2421">
      <c r="A2421" s="3">
        <f>COUNTIF($AH$2:AH2421,"TRUE")</f>
        <v/>
      </c>
      <c r="B2421" s="3">
        <f>COUNTIF($AG$2:$AG2421,#REF!)</f>
        <v/>
      </c>
      <c r="C2421" s="56">
        <f>待赋值表!A2420</f>
        <v/>
      </c>
      <c r="E2421" s="6">
        <f>待赋值表!D2420</f>
        <v/>
      </c>
      <c r="F2421" s="6">
        <f>待赋值表!E2420</f>
        <v/>
      </c>
      <c r="G2421" s="6">
        <f>待赋值表!F2420</f>
        <v/>
      </c>
      <c r="H2421" s="6">
        <f>待赋值表!G2420</f>
        <v/>
      </c>
      <c r="I2421" s="6">
        <f>待赋值表!H2420</f>
        <v/>
      </c>
      <c r="J2421" s="6">
        <f>待赋值表!I2420</f>
        <v/>
      </c>
      <c r="K2421" s="6">
        <f>待赋值表!J2420</f>
        <v/>
      </c>
      <c r="L2421" s="6">
        <f>待赋值表!K2420</f>
        <v/>
      </c>
      <c r="M2421" s="6">
        <f>待赋值表!L2420</f>
        <v/>
      </c>
      <c r="N2421" s="6">
        <f>待赋值表!M2420</f>
        <v/>
      </c>
      <c r="O2421" s="6">
        <f>待赋值表!N2420</f>
        <v/>
      </c>
      <c r="P2421" s="6">
        <f>待赋值表!O2420</f>
        <v/>
      </c>
      <c r="Q2421" s="6">
        <f>IF(待赋值表!P2420&lt;&gt;"",待赋值表!P2420,0)</f>
        <v/>
      </c>
      <c r="R2421" s="6">
        <f>待赋值表!Q2420</f>
        <v/>
      </c>
      <c r="S2421" s="6">
        <f>待赋值表!R2420</f>
        <v/>
      </c>
      <c r="T2421" s="6">
        <f>待赋值表!S2420</f>
        <v/>
      </c>
      <c r="U2421" s="6">
        <f>待赋值表!T2420</f>
        <v/>
      </c>
      <c r="V2421" s="6">
        <f>待赋值表!U2420</f>
        <v/>
      </c>
      <c r="W2421" s="6">
        <f>待赋值表!V2420</f>
        <v/>
      </c>
      <c r="X2421" s="6">
        <f>待赋值表!W2420</f>
        <v/>
      </c>
      <c r="Y2421" s="6">
        <f>待赋值表!X2420</f>
        <v/>
      </c>
      <c r="Z2421" s="3">
        <f>IF(M2421&gt;=0.01,"B_pre",IF(M2421&gt;=0,"C_pre","none"))</f>
        <v/>
      </c>
      <c r="AA2421" s="3">
        <f>IF(U2421&gt;0.125,"a_pre",IF(U2421&gt;=0,"b_pre","none"))</f>
        <v/>
      </c>
      <c r="AB2421" s="3">
        <f>AND(Z2421="B_pre",AA2421="a_pre")</f>
        <v/>
      </c>
      <c r="AC2421" s="3">
        <f>AND(Z2421="B_pre",AA2421="b_pre")</f>
        <v/>
      </c>
      <c r="AD2421" s="3">
        <f>AND(Z2421="C_pre",AA2421="a_pre")</f>
        <v/>
      </c>
      <c r="AE2421" s="3">
        <f>AND(Z2421="C_pre",AA2421="b_pre")</f>
        <v/>
      </c>
      <c r="AF2421" s="6">
        <f>待赋值表!C2420</f>
        <v/>
      </c>
      <c r="AG2421" s="3">
        <f t="array" ref="AG2421">IF(AB2421=TRUE,"A",IF(AC2421=TRUE,"B",IF(AD2421=TRUE,"C",IF(AE2421=TRUE,"D","其他"))))</f>
        <v/>
      </c>
      <c r="AH2421" s="3">
        <f>IF(分析表!$E$12&lt;&gt;"ALL",AND(AF2421=分析表!$E$10,AG2421=分析表!$E$12),IF(AF2421=分析表!$E$10,TRUE(),IF(AF2421="ALL",TRUE(),"")))</f>
        <v/>
      </c>
    </row>
    <row r="2422">
      <c r="A2422" s="3">
        <f>COUNTIF($AH$2:AH2422,"TRUE")</f>
        <v/>
      </c>
      <c r="B2422" s="3">
        <f>COUNTIF($AG$2:$AG2422,#REF!)</f>
        <v/>
      </c>
      <c r="C2422" s="56">
        <f>待赋值表!A2421</f>
        <v/>
      </c>
      <c r="E2422" s="6">
        <f>待赋值表!D2421</f>
        <v/>
      </c>
      <c r="F2422" s="6">
        <f>待赋值表!E2421</f>
        <v/>
      </c>
      <c r="G2422" s="6">
        <f>待赋值表!F2421</f>
        <v/>
      </c>
      <c r="H2422" s="6">
        <f>待赋值表!G2421</f>
        <v/>
      </c>
      <c r="I2422" s="6">
        <f>待赋值表!H2421</f>
        <v/>
      </c>
      <c r="J2422" s="6">
        <f>待赋值表!I2421</f>
        <v/>
      </c>
      <c r="K2422" s="6">
        <f>待赋值表!J2421</f>
        <v/>
      </c>
      <c r="L2422" s="6">
        <f>待赋值表!K2421</f>
        <v/>
      </c>
      <c r="M2422" s="6">
        <f>待赋值表!L2421</f>
        <v/>
      </c>
      <c r="N2422" s="6">
        <f>待赋值表!M2421</f>
        <v/>
      </c>
      <c r="O2422" s="6">
        <f>待赋值表!N2421</f>
        <v/>
      </c>
      <c r="P2422" s="6">
        <f>待赋值表!O2421</f>
        <v/>
      </c>
      <c r="Q2422" s="6">
        <f>IF(待赋值表!P2421&lt;&gt;"",待赋值表!P2421,0)</f>
        <v/>
      </c>
      <c r="R2422" s="6">
        <f>待赋值表!Q2421</f>
        <v/>
      </c>
      <c r="S2422" s="6">
        <f>待赋值表!R2421</f>
        <v/>
      </c>
      <c r="T2422" s="6">
        <f>待赋值表!S2421</f>
        <v/>
      </c>
      <c r="U2422" s="6">
        <f>待赋值表!T2421</f>
        <v/>
      </c>
      <c r="V2422" s="6">
        <f>待赋值表!U2421</f>
        <v/>
      </c>
      <c r="W2422" s="6">
        <f>待赋值表!V2421</f>
        <v/>
      </c>
      <c r="X2422" s="6">
        <f>待赋值表!W2421</f>
        <v/>
      </c>
      <c r="Y2422" s="6">
        <f>待赋值表!X2421</f>
        <v/>
      </c>
      <c r="Z2422" s="3">
        <f>IF(M2422&gt;=0.01,"B_pre",IF(M2422&gt;=0,"C_pre","none"))</f>
        <v/>
      </c>
      <c r="AA2422" s="3">
        <f>IF(U2422&gt;0.125,"a_pre",IF(U2422&gt;=0,"b_pre","none"))</f>
        <v/>
      </c>
      <c r="AB2422" s="3">
        <f>AND(Z2422="B_pre",AA2422="a_pre")</f>
        <v/>
      </c>
      <c r="AC2422" s="3">
        <f>AND(Z2422="B_pre",AA2422="b_pre")</f>
        <v/>
      </c>
      <c r="AD2422" s="3">
        <f>AND(Z2422="C_pre",AA2422="a_pre")</f>
        <v/>
      </c>
      <c r="AE2422" s="3">
        <f>AND(Z2422="C_pre",AA2422="b_pre")</f>
        <v/>
      </c>
      <c r="AF2422" s="6">
        <f>待赋值表!C2421</f>
        <v/>
      </c>
      <c r="AG2422" s="3">
        <f t="array" ref="AG2422">IF(AB2422=TRUE,"A",IF(AC2422=TRUE,"B",IF(AD2422=TRUE,"C",IF(AE2422=TRUE,"D","其他"))))</f>
        <v/>
      </c>
      <c r="AH2422" s="3">
        <f>IF(分析表!$E$12&lt;&gt;"ALL",AND(AF2422=分析表!$E$10,AG2422=分析表!$E$12),IF(AF2422=分析表!$E$10,TRUE(),IF(AF2422="ALL",TRUE(),"")))</f>
        <v/>
      </c>
    </row>
    <row r="2423">
      <c r="A2423" s="3">
        <f>COUNTIF($AH$2:AH2423,"TRUE")</f>
        <v/>
      </c>
      <c r="B2423" s="3">
        <f>COUNTIF($AG$2:$AG2423,#REF!)</f>
        <v/>
      </c>
      <c r="C2423" s="56">
        <f>待赋值表!A2422</f>
        <v/>
      </c>
      <c r="E2423" s="6">
        <f>待赋值表!D2422</f>
        <v/>
      </c>
      <c r="F2423" s="6">
        <f>待赋值表!E2422</f>
        <v/>
      </c>
      <c r="G2423" s="6">
        <f>待赋值表!F2422</f>
        <v/>
      </c>
      <c r="H2423" s="6">
        <f>待赋值表!G2422</f>
        <v/>
      </c>
      <c r="I2423" s="6">
        <f>待赋值表!H2422</f>
        <v/>
      </c>
      <c r="J2423" s="6">
        <f>待赋值表!I2422</f>
        <v/>
      </c>
      <c r="K2423" s="6">
        <f>待赋值表!J2422</f>
        <v/>
      </c>
      <c r="L2423" s="6">
        <f>待赋值表!K2422</f>
        <v/>
      </c>
      <c r="M2423" s="6">
        <f>待赋值表!L2422</f>
        <v/>
      </c>
      <c r="N2423" s="6">
        <f>待赋值表!M2422</f>
        <v/>
      </c>
      <c r="O2423" s="6">
        <f>待赋值表!N2422</f>
        <v/>
      </c>
      <c r="P2423" s="6">
        <f>待赋值表!O2422</f>
        <v/>
      </c>
      <c r="Q2423" s="6">
        <f>IF(待赋值表!P2422&lt;&gt;"",待赋值表!P2422,0)</f>
        <v/>
      </c>
      <c r="R2423" s="6">
        <f>待赋值表!Q2422</f>
        <v/>
      </c>
      <c r="S2423" s="6">
        <f>待赋值表!R2422</f>
        <v/>
      </c>
      <c r="T2423" s="6">
        <f>待赋值表!S2422</f>
        <v/>
      </c>
      <c r="U2423" s="6">
        <f>待赋值表!T2422</f>
        <v/>
      </c>
      <c r="V2423" s="6">
        <f>待赋值表!U2422</f>
        <v/>
      </c>
      <c r="W2423" s="6">
        <f>待赋值表!V2422</f>
        <v/>
      </c>
      <c r="X2423" s="6">
        <f>待赋值表!W2422</f>
        <v/>
      </c>
      <c r="Y2423" s="6">
        <f>待赋值表!X2422</f>
        <v/>
      </c>
      <c r="Z2423" s="3">
        <f>IF(M2423&gt;=0.01,"B_pre",IF(M2423&gt;=0,"C_pre","none"))</f>
        <v/>
      </c>
      <c r="AA2423" s="3">
        <f>IF(U2423&gt;0.125,"a_pre",IF(U2423&gt;=0,"b_pre","none"))</f>
        <v/>
      </c>
      <c r="AB2423" s="3">
        <f>AND(Z2423="B_pre",AA2423="a_pre")</f>
        <v/>
      </c>
      <c r="AC2423" s="3">
        <f>AND(Z2423="B_pre",AA2423="b_pre")</f>
        <v/>
      </c>
      <c r="AD2423" s="3">
        <f>AND(Z2423="C_pre",AA2423="a_pre")</f>
        <v/>
      </c>
      <c r="AE2423" s="3">
        <f>AND(Z2423="C_pre",AA2423="b_pre")</f>
        <v/>
      </c>
      <c r="AF2423" s="6">
        <f>待赋值表!C2422</f>
        <v/>
      </c>
      <c r="AG2423" s="3">
        <f t="array" ref="AG2423">IF(AB2423=TRUE,"A",IF(AC2423=TRUE,"B",IF(AD2423=TRUE,"C",IF(AE2423=TRUE,"D","其他"))))</f>
        <v/>
      </c>
      <c r="AH2423" s="3">
        <f>IF(分析表!$E$12&lt;&gt;"ALL",AND(AF2423=分析表!$E$10,AG2423=分析表!$E$12),IF(AF2423=分析表!$E$10,TRUE(),IF(AF2423="ALL",TRUE(),"")))</f>
        <v/>
      </c>
    </row>
    <row r="2424">
      <c r="A2424" s="3">
        <f>COUNTIF($AH$2:AH2424,"TRUE")</f>
        <v/>
      </c>
      <c r="B2424" s="3">
        <f>COUNTIF($AG$2:$AG2424,#REF!)</f>
        <v/>
      </c>
      <c r="C2424" s="56">
        <f>待赋值表!A2423</f>
        <v/>
      </c>
      <c r="E2424" s="6">
        <f>待赋值表!D2423</f>
        <v/>
      </c>
      <c r="F2424" s="6">
        <f>待赋值表!E2423</f>
        <v/>
      </c>
      <c r="G2424" s="6">
        <f>待赋值表!F2423</f>
        <v/>
      </c>
      <c r="H2424" s="6">
        <f>待赋值表!G2423</f>
        <v/>
      </c>
      <c r="I2424" s="6">
        <f>待赋值表!H2423</f>
        <v/>
      </c>
      <c r="J2424" s="6">
        <f>待赋值表!I2423</f>
        <v/>
      </c>
      <c r="K2424" s="6">
        <f>待赋值表!J2423</f>
        <v/>
      </c>
      <c r="L2424" s="6">
        <f>待赋值表!K2423</f>
        <v/>
      </c>
      <c r="M2424" s="6">
        <f>待赋值表!L2423</f>
        <v/>
      </c>
      <c r="N2424" s="6">
        <f>待赋值表!M2423</f>
        <v/>
      </c>
      <c r="O2424" s="6">
        <f>待赋值表!N2423</f>
        <v/>
      </c>
      <c r="P2424" s="6">
        <f>待赋值表!O2423</f>
        <v/>
      </c>
      <c r="Q2424" s="6">
        <f>IF(待赋值表!P2423&lt;&gt;"",待赋值表!P2423,0)</f>
        <v/>
      </c>
      <c r="R2424" s="6">
        <f>待赋值表!Q2423</f>
        <v/>
      </c>
      <c r="S2424" s="6">
        <f>待赋值表!R2423</f>
        <v/>
      </c>
      <c r="T2424" s="6">
        <f>待赋值表!S2423</f>
        <v/>
      </c>
      <c r="U2424" s="6">
        <f>待赋值表!T2423</f>
        <v/>
      </c>
      <c r="V2424" s="6">
        <f>待赋值表!U2423</f>
        <v/>
      </c>
      <c r="W2424" s="6">
        <f>待赋值表!V2423</f>
        <v/>
      </c>
      <c r="X2424" s="6">
        <f>待赋值表!W2423</f>
        <v/>
      </c>
      <c r="Y2424" s="6">
        <f>待赋值表!X2423</f>
        <v/>
      </c>
      <c r="Z2424" s="3">
        <f>IF(M2424&gt;=0.01,"B_pre",IF(M2424&gt;=0,"C_pre","none"))</f>
        <v/>
      </c>
      <c r="AA2424" s="3">
        <f>IF(U2424&gt;0.125,"a_pre",IF(U2424&gt;=0,"b_pre","none"))</f>
        <v/>
      </c>
      <c r="AB2424" s="3">
        <f>AND(Z2424="B_pre",AA2424="a_pre")</f>
        <v/>
      </c>
      <c r="AC2424" s="3">
        <f>AND(Z2424="B_pre",AA2424="b_pre")</f>
        <v/>
      </c>
      <c r="AD2424" s="3">
        <f>AND(Z2424="C_pre",AA2424="a_pre")</f>
        <v/>
      </c>
      <c r="AE2424" s="3">
        <f>AND(Z2424="C_pre",AA2424="b_pre")</f>
        <v/>
      </c>
      <c r="AF2424" s="6">
        <f>待赋值表!C2423</f>
        <v/>
      </c>
      <c r="AG2424" s="3">
        <f t="array" ref="AG2424">IF(AB2424=TRUE,"A",IF(AC2424=TRUE,"B",IF(AD2424=TRUE,"C",IF(AE2424=TRUE,"D","其他"))))</f>
        <v/>
      </c>
      <c r="AH2424" s="3">
        <f>IF(分析表!$E$12&lt;&gt;"ALL",AND(AF2424=分析表!$E$10,AG2424=分析表!$E$12),IF(AF2424=分析表!$E$10,TRUE(),IF(AF2424="ALL",TRUE(),"")))</f>
        <v/>
      </c>
    </row>
    <row r="2425">
      <c r="A2425" s="3">
        <f>COUNTIF($AH$2:AH2425,"TRUE")</f>
        <v/>
      </c>
      <c r="B2425" s="3">
        <f>COUNTIF($AG$2:$AG2425,#REF!)</f>
        <v/>
      </c>
      <c r="C2425" s="56">
        <f>待赋值表!A2424</f>
        <v/>
      </c>
      <c r="E2425" s="6">
        <f>待赋值表!D2424</f>
        <v/>
      </c>
      <c r="F2425" s="6">
        <f>待赋值表!E2424</f>
        <v/>
      </c>
      <c r="G2425" s="6">
        <f>待赋值表!F2424</f>
        <v/>
      </c>
      <c r="H2425" s="6">
        <f>待赋值表!G2424</f>
        <v/>
      </c>
      <c r="I2425" s="6">
        <f>待赋值表!H2424</f>
        <v/>
      </c>
      <c r="J2425" s="6">
        <f>待赋值表!I2424</f>
        <v/>
      </c>
      <c r="K2425" s="6">
        <f>待赋值表!J2424</f>
        <v/>
      </c>
      <c r="L2425" s="6">
        <f>待赋值表!K2424</f>
        <v/>
      </c>
      <c r="M2425" s="6">
        <f>待赋值表!L2424</f>
        <v/>
      </c>
      <c r="N2425" s="6">
        <f>待赋值表!M2424</f>
        <v/>
      </c>
      <c r="O2425" s="6">
        <f>待赋值表!N2424</f>
        <v/>
      </c>
      <c r="P2425" s="6">
        <f>待赋值表!O2424</f>
        <v/>
      </c>
      <c r="Q2425" s="6">
        <f>IF(待赋值表!P2424&lt;&gt;"",待赋值表!P2424,0)</f>
        <v/>
      </c>
      <c r="R2425" s="6">
        <f>待赋值表!Q2424</f>
        <v/>
      </c>
      <c r="S2425" s="6">
        <f>待赋值表!R2424</f>
        <v/>
      </c>
      <c r="T2425" s="6">
        <f>待赋值表!S2424</f>
        <v/>
      </c>
      <c r="U2425" s="6">
        <f>待赋值表!T2424</f>
        <v/>
      </c>
      <c r="V2425" s="6">
        <f>待赋值表!U2424</f>
        <v/>
      </c>
      <c r="W2425" s="6">
        <f>待赋值表!V2424</f>
        <v/>
      </c>
      <c r="X2425" s="6">
        <f>待赋值表!W2424</f>
        <v/>
      </c>
      <c r="Y2425" s="6">
        <f>待赋值表!X2424</f>
        <v/>
      </c>
      <c r="Z2425" s="3">
        <f>IF(M2425&gt;=0.01,"B_pre",IF(M2425&gt;=0,"C_pre","none"))</f>
        <v/>
      </c>
      <c r="AA2425" s="3">
        <f>IF(U2425&gt;0.125,"a_pre",IF(U2425&gt;=0,"b_pre","none"))</f>
        <v/>
      </c>
      <c r="AB2425" s="3">
        <f>AND(Z2425="B_pre",AA2425="a_pre")</f>
        <v/>
      </c>
      <c r="AC2425" s="3">
        <f>AND(Z2425="B_pre",AA2425="b_pre")</f>
        <v/>
      </c>
      <c r="AD2425" s="3">
        <f>AND(Z2425="C_pre",AA2425="a_pre")</f>
        <v/>
      </c>
      <c r="AE2425" s="3">
        <f>AND(Z2425="C_pre",AA2425="b_pre")</f>
        <v/>
      </c>
      <c r="AF2425" s="6">
        <f>待赋值表!C2424</f>
        <v/>
      </c>
      <c r="AG2425" s="3">
        <f t="array" ref="AG2425">IF(AB2425=TRUE,"A",IF(AC2425=TRUE,"B",IF(AD2425=TRUE,"C",IF(AE2425=TRUE,"D","其他"))))</f>
        <v/>
      </c>
      <c r="AH2425" s="3">
        <f>IF(分析表!$E$12&lt;&gt;"ALL",AND(AF2425=分析表!$E$10,AG2425=分析表!$E$12),IF(AF2425=分析表!$E$10,TRUE(),IF(AF2425="ALL",TRUE(),"")))</f>
        <v/>
      </c>
    </row>
    <row r="2426">
      <c r="A2426" s="3">
        <f>COUNTIF($AH$2:AH2426,"TRUE")</f>
        <v/>
      </c>
      <c r="B2426" s="3">
        <f>COUNTIF($AG$2:$AG2426,#REF!)</f>
        <v/>
      </c>
      <c r="C2426" s="56">
        <f>待赋值表!A2425</f>
        <v/>
      </c>
      <c r="E2426" s="6">
        <f>待赋值表!D2425</f>
        <v/>
      </c>
      <c r="F2426" s="6">
        <f>待赋值表!E2425</f>
        <v/>
      </c>
      <c r="G2426" s="6">
        <f>待赋值表!F2425</f>
        <v/>
      </c>
      <c r="H2426" s="6">
        <f>待赋值表!G2425</f>
        <v/>
      </c>
      <c r="I2426" s="6">
        <f>待赋值表!H2425</f>
        <v/>
      </c>
      <c r="J2426" s="6">
        <f>待赋值表!I2425</f>
        <v/>
      </c>
      <c r="K2426" s="6">
        <f>待赋值表!J2425</f>
        <v/>
      </c>
      <c r="L2426" s="6">
        <f>待赋值表!K2425</f>
        <v/>
      </c>
      <c r="M2426" s="6">
        <f>待赋值表!L2425</f>
        <v/>
      </c>
      <c r="N2426" s="6">
        <f>待赋值表!M2425</f>
        <v/>
      </c>
      <c r="O2426" s="6">
        <f>待赋值表!N2425</f>
        <v/>
      </c>
      <c r="P2426" s="6">
        <f>待赋值表!O2425</f>
        <v/>
      </c>
      <c r="Q2426" s="6">
        <f>IF(待赋值表!P2425&lt;&gt;"",待赋值表!P2425,0)</f>
        <v/>
      </c>
      <c r="R2426" s="6">
        <f>待赋值表!Q2425</f>
        <v/>
      </c>
      <c r="S2426" s="6">
        <f>待赋值表!R2425</f>
        <v/>
      </c>
      <c r="T2426" s="6">
        <f>待赋值表!S2425</f>
        <v/>
      </c>
      <c r="U2426" s="6">
        <f>待赋值表!T2425</f>
        <v/>
      </c>
      <c r="V2426" s="6">
        <f>待赋值表!U2425</f>
        <v/>
      </c>
      <c r="W2426" s="6">
        <f>待赋值表!V2425</f>
        <v/>
      </c>
      <c r="X2426" s="6">
        <f>待赋值表!W2425</f>
        <v/>
      </c>
      <c r="Y2426" s="6">
        <f>待赋值表!X2425</f>
        <v/>
      </c>
      <c r="Z2426" s="3">
        <f>IF(M2426&gt;=0.01,"B_pre",IF(M2426&gt;=0,"C_pre","none"))</f>
        <v/>
      </c>
      <c r="AA2426" s="3">
        <f>IF(U2426&gt;0.125,"a_pre",IF(U2426&gt;=0,"b_pre","none"))</f>
        <v/>
      </c>
      <c r="AB2426" s="3">
        <f>AND(Z2426="B_pre",AA2426="a_pre")</f>
        <v/>
      </c>
      <c r="AC2426" s="3">
        <f>AND(Z2426="B_pre",AA2426="b_pre")</f>
        <v/>
      </c>
      <c r="AD2426" s="3">
        <f>AND(Z2426="C_pre",AA2426="a_pre")</f>
        <v/>
      </c>
      <c r="AE2426" s="3">
        <f>AND(Z2426="C_pre",AA2426="b_pre")</f>
        <v/>
      </c>
      <c r="AF2426" s="6">
        <f>待赋值表!C2425</f>
        <v/>
      </c>
      <c r="AG2426" s="3">
        <f t="array" ref="AG2426">IF(AB2426=TRUE,"A",IF(AC2426=TRUE,"B",IF(AD2426=TRUE,"C",IF(AE2426=TRUE,"D","其他"))))</f>
        <v/>
      </c>
      <c r="AH2426" s="3">
        <f>IF(分析表!$E$12&lt;&gt;"ALL",AND(AF2426=分析表!$E$10,AG2426=分析表!$E$12),IF(AF2426=分析表!$E$10,TRUE(),IF(AF2426="ALL",TRUE(),"")))</f>
        <v/>
      </c>
    </row>
    <row r="2427">
      <c r="A2427" s="3">
        <f>COUNTIF($AH$2:AH2427,"TRUE")</f>
        <v/>
      </c>
      <c r="B2427" s="3">
        <f>COUNTIF($AG$2:$AG2427,#REF!)</f>
        <v/>
      </c>
      <c r="C2427" s="56">
        <f>待赋值表!A2426</f>
        <v/>
      </c>
      <c r="E2427" s="6">
        <f>待赋值表!D2426</f>
        <v/>
      </c>
      <c r="F2427" s="6">
        <f>待赋值表!E2426</f>
        <v/>
      </c>
      <c r="G2427" s="6">
        <f>待赋值表!F2426</f>
        <v/>
      </c>
      <c r="H2427" s="6">
        <f>待赋值表!G2426</f>
        <v/>
      </c>
      <c r="I2427" s="6">
        <f>待赋值表!H2426</f>
        <v/>
      </c>
      <c r="J2427" s="6">
        <f>待赋值表!I2426</f>
        <v/>
      </c>
      <c r="K2427" s="6">
        <f>待赋值表!J2426</f>
        <v/>
      </c>
      <c r="L2427" s="6">
        <f>待赋值表!K2426</f>
        <v/>
      </c>
      <c r="M2427" s="6">
        <f>待赋值表!L2426</f>
        <v/>
      </c>
      <c r="N2427" s="6">
        <f>待赋值表!M2426</f>
        <v/>
      </c>
      <c r="O2427" s="6">
        <f>待赋值表!N2426</f>
        <v/>
      </c>
      <c r="P2427" s="6">
        <f>待赋值表!O2426</f>
        <v/>
      </c>
      <c r="Q2427" s="6">
        <f>IF(待赋值表!P2426&lt;&gt;"",待赋值表!P2426,0)</f>
        <v/>
      </c>
      <c r="R2427" s="6">
        <f>待赋值表!Q2426</f>
        <v/>
      </c>
      <c r="S2427" s="6">
        <f>待赋值表!R2426</f>
        <v/>
      </c>
      <c r="T2427" s="6">
        <f>待赋值表!S2426</f>
        <v/>
      </c>
      <c r="U2427" s="6">
        <f>待赋值表!T2426</f>
        <v/>
      </c>
      <c r="V2427" s="6">
        <f>待赋值表!U2426</f>
        <v/>
      </c>
      <c r="W2427" s="6">
        <f>待赋值表!V2426</f>
        <v/>
      </c>
      <c r="X2427" s="6">
        <f>待赋值表!W2426</f>
        <v/>
      </c>
      <c r="Y2427" s="6">
        <f>待赋值表!X2426</f>
        <v/>
      </c>
      <c r="Z2427" s="3">
        <f>IF(M2427&gt;=0.01,"B_pre",IF(M2427&gt;=0,"C_pre","none"))</f>
        <v/>
      </c>
      <c r="AA2427" s="3">
        <f>IF(U2427&gt;0.125,"a_pre",IF(U2427&gt;=0,"b_pre","none"))</f>
        <v/>
      </c>
      <c r="AB2427" s="3">
        <f>AND(Z2427="B_pre",AA2427="a_pre")</f>
        <v/>
      </c>
      <c r="AC2427" s="3">
        <f>AND(Z2427="B_pre",AA2427="b_pre")</f>
        <v/>
      </c>
      <c r="AD2427" s="3">
        <f>AND(Z2427="C_pre",AA2427="a_pre")</f>
        <v/>
      </c>
      <c r="AE2427" s="3">
        <f>AND(Z2427="C_pre",AA2427="b_pre")</f>
        <v/>
      </c>
      <c r="AF2427" s="6">
        <f>待赋值表!C2426</f>
        <v/>
      </c>
      <c r="AG2427" s="3">
        <f t="array" ref="AG2427">IF(AB2427=TRUE,"A",IF(AC2427=TRUE,"B",IF(AD2427=TRUE,"C",IF(AE2427=TRUE,"D","其他"))))</f>
        <v/>
      </c>
      <c r="AH2427" s="3">
        <f>IF(分析表!$E$12&lt;&gt;"ALL",AND(AF2427=分析表!$E$10,AG2427=分析表!$E$12),IF(AF2427=分析表!$E$10,TRUE(),IF(AF2427="ALL",TRUE(),"")))</f>
        <v/>
      </c>
    </row>
    <row r="2428">
      <c r="A2428" s="3">
        <f>COUNTIF($AH$2:AH2428,"TRUE")</f>
        <v/>
      </c>
      <c r="B2428" s="3">
        <f>COUNTIF($AG$2:$AG2428,#REF!)</f>
        <v/>
      </c>
      <c r="C2428" s="56">
        <f>待赋值表!A2427</f>
        <v/>
      </c>
      <c r="E2428" s="6">
        <f>待赋值表!D2427</f>
        <v/>
      </c>
      <c r="F2428" s="6">
        <f>待赋值表!E2427</f>
        <v/>
      </c>
      <c r="G2428" s="6">
        <f>待赋值表!F2427</f>
        <v/>
      </c>
      <c r="H2428" s="6">
        <f>待赋值表!G2427</f>
        <v/>
      </c>
      <c r="I2428" s="6">
        <f>待赋值表!H2427</f>
        <v/>
      </c>
      <c r="J2428" s="6">
        <f>待赋值表!I2427</f>
        <v/>
      </c>
      <c r="K2428" s="6">
        <f>待赋值表!J2427</f>
        <v/>
      </c>
      <c r="L2428" s="6">
        <f>待赋值表!K2427</f>
        <v/>
      </c>
      <c r="M2428" s="6">
        <f>待赋值表!L2427</f>
        <v/>
      </c>
      <c r="N2428" s="6">
        <f>待赋值表!M2427</f>
        <v/>
      </c>
      <c r="O2428" s="6">
        <f>待赋值表!N2427</f>
        <v/>
      </c>
      <c r="P2428" s="6">
        <f>待赋值表!O2427</f>
        <v/>
      </c>
      <c r="Q2428" s="6">
        <f>IF(待赋值表!P2427&lt;&gt;"",待赋值表!P2427,0)</f>
        <v/>
      </c>
      <c r="R2428" s="6">
        <f>待赋值表!Q2427</f>
        <v/>
      </c>
      <c r="S2428" s="6">
        <f>待赋值表!R2427</f>
        <v/>
      </c>
      <c r="T2428" s="6">
        <f>待赋值表!S2427</f>
        <v/>
      </c>
      <c r="U2428" s="6">
        <f>待赋值表!T2427</f>
        <v/>
      </c>
      <c r="V2428" s="6">
        <f>待赋值表!U2427</f>
        <v/>
      </c>
      <c r="W2428" s="6">
        <f>待赋值表!V2427</f>
        <v/>
      </c>
      <c r="X2428" s="6">
        <f>待赋值表!W2427</f>
        <v/>
      </c>
      <c r="Y2428" s="6">
        <f>待赋值表!X2427</f>
        <v/>
      </c>
      <c r="Z2428" s="3">
        <f>IF(M2428&gt;=0.01,"B_pre",IF(M2428&gt;=0,"C_pre","none"))</f>
        <v/>
      </c>
      <c r="AA2428" s="3">
        <f>IF(U2428&gt;0.125,"a_pre",IF(U2428&gt;=0,"b_pre","none"))</f>
        <v/>
      </c>
      <c r="AB2428" s="3">
        <f>AND(Z2428="B_pre",AA2428="a_pre")</f>
        <v/>
      </c>
      <c r="AC2428" s="3">
        <f>AND(Z2428="B_pre",AA2428="b_pre")</f>
        <v/>
      </c>
      <c r="AD2428" s="3">
        <f>AND(Z2428="C_pre",AA2428="a_pre")</f>
        <v/>
      </c>
      <c r="AE2428" s="3">
        <f>AND(Z2428="C_pre",AA2428="b_pre")</f>
        <v/>
      </c>
      <c r="AF2428" s="6">
        <f>待赋值表!C2427</f>
        <v/>
      </c>
      <c r="AG2428" s="3">
        <f t="array" ref="AG2428">IF(AB2428=TRUE,"A",IF(AC2428=TRUE,"B",IF(AD2428=TRUE,"C",IF(AE2428=TRUE,"D","其他"))))</f>
        <v/>
      </c>
      <c r="AH2428" s="3">
        <f>IF(分析表!$E$12&lt;&gt;"ALL",AND(AF2428=分析表!$E$10,AG2428=分析表!$E$12),IF(AF2428=分析表!$E$10,TRUE(),IF(AF2428="ALL",TRUE(),"")))</f>
        <v/>
      </c>
    </row>
    <row r="2429">
      <c r="A2429" s="3">
        <f>COUNTIF($AH$2:AH2429,"TRUE")</f>
        <v/>
      </c>
      <c r="B2429" s="3">
        <f>COUNTIF($AG$2:$AG2429,#REF!)</f>
        <v/>
      </c>
      <c r="C2429" s="56">
        <f>待赋值表!A2428</f>
        <v/>
      </c>
      <c r="E2429" s="6">
        <f>待赋值表!D2428</f>
        <v/>
      </c>
      <c r="F2429" s="6">
        <f>待赋值表!E2428</f>
        <v/>
      </c>
      <c r="G2429" s="6">
        <f>待赋值表!F2428</f>
        <v/>
      </c>
      <c r="H2429" s="6">
        <f>待赋值表!G2428</f>
        <v/>
      </c>
      <c r="I2429" s="6">
        <f>待赋值表!H2428</f>
        <v/>
      </c>
      <c r="J2429" s="6">
        <f>待赋值表!I2428</f>
        <v/>
      </c>
      <c r="K2429" s="6">
        <f>待赋值表!J2428</f>
        <v/>
      </c>
      <c r="L2429" s="6">
        <f>待赋值表!K2428</f>
        <v/>
      </c>
      <c r="M2429" s="6">
        <f>待赋值表!L2428</f>
        <v/>
      </c>
      <c r="N2429" s="6">
        <f>待赋值表!M2428</f>
        <v/>
      </c>
      <c r="O2429" s="6">
        <f>待赋值表!N2428</f>
        <v/>
      </c>
      <c r="P2429" s="6">
        <f>待赋值表!O2428</f>
        <v/>
      </c>
      <c r="Q2429" s="6">
        <f>IF(待赋值表!P2428&lt;&gt;"",待赋值表!P2428,0)</f>
        <v/>
      </c>
      <c r="R2429" s="6">
        <f>待赋值表!Q2428</f>
        <v/>
      </c>
      <c r="S2429" s="6">
        <f>待赋值表!R2428</f>
        <v/>
      </c>
      <c r="T2429" s="6">
        <f>待赋值表!S2428</f>
        <v/>
      </c>
      <c r="U2429" s="6">
        <f>待赋值表!T2428</f>
        <v/>
      </c>
      <c r="V2429" s="6">
        <f>待赋值表!U2428</f>
        <v/>
      </c>
      <c r="W2429" s="6">
        <f>待赋值表!V2428</f>
        <v/>
      </c>
      <c r="X2429" s="6">
        <f>待赋值表!W2428</f>
        <v/>
      </c>
      <c r="Y2429" s="6">
        <f>待赋值表!X2428</f>
        <v/>
      </c>
      <c r="Z2429" s="3">
        <f>IF(M2429&gt;=0.01,"B_pre",IF(M2429&gt;=0,"C_pre","none"))</f>
        <v/>
      </c>
      <c r="AA2429" s="3">
        <f>IF(U2429&gt;0.125,"a_pre",IF(U2429&gt;=0,"b_pre","none"))</f>
        <v/>
      </c>
      <c r="AB2429" s="3">
        <f>AND(Z2429="B_pre",AA2429="a_pre")</f>
        <v/>
      </c>
      <c r="AC2429" s="3">
        <f>AND(Z2429="B_pre",AA2429="b_pre")</f>
        <v/>
      </c>
      <c r="AD2429" s="3">
        <f>AND(Z2429="C_pre",AA2429="a_pre")</f>
        <v/>
      </c>
      <c r="AE2429" s="3">
        <f>AND(Z2429="C_pre",AA2429="b_pre")</f>
        <v/>
      </c>
      <c r="AF2429" s="6">
        <f>待赋值表!C2428</f>
        <v/>
      </c>
      <c r="AG2429" s="3">
        <f t="array" ref="AG2429">IF(AB2429=TRUE,"A",IF(AC2429=TRUE,"B",IF(AD2429=TRUE,"C",IF(AE2429=TRUE,"D","其他"))))</f>
        <v/>
      </c>
      <c r="AH2429" s="3">
        <f>IF(分析表!$E$12&lt;&gt;"ALL",AND(AF2429=分析表!$E$10,AG2429=分析表!$E$12),IF(AF2429=分析表!$E$10,TRUE(),IF(AF2429="ALL",TRUE(),"")))</f>
        <v/>
      </c>
    </row>
    <row r="2430">
      <c r="A2430" s="3">
        <f>COUNTIF($AH$2:AH2430,"TRUE")</f>
        <v/>
      </c>
      <c r="B2430" s="3">
        <f>COUNTIF($AG$2:$AG2430,#REF!)</f>
        <v/>
      </c>
      <c r="C2430" s="56">
        <f>待赋值表!A2429</f>
        <v/>
      </c>
      <c r="E2430" s="6">
        <f>待赋值表!D2429</f>
        <v/>
      </c>
      <c r="F2430" s="6">
        <f>待赋值表!E2429</f>
        <v/>
      </c>
      <c r="G2430" s="6">
        <f>待赋值表!F2429</f>
        <v/>
      </c>
      <c r="H2430" s="6">
        <f>待赋值表!G2429</f>
        <v/>
      </c>
      <c r="I2430" s="6">
        <f>待赋值表!H2429</f>
        <v/>
      </c>
      <c r="J2430" s="6">
        <f>待赋值表!I2429</f>
        <v/>
      </c>
      <c r="K2430" s="6">
        <f>待赋值表!J2429</f>
        <v/>
      </c>
      <c r="L2430" s="6">
        <f>待赋值表!K2429</f>
        <v/>
      </c>
      <c r="M2430" s="6">
        <f>待赋值表!L2429</f>
        <v/>
      </c>
      <c r="N2430" s="6">
        <f>待赋值表!M2429</f>
        <v/>
      </c>
      <c r="O2430" s="6">
        <f>待赋值表!N2429</f>
        <v/>
      </c>
      <c r="P2430" s="6">
        <f>待赋值表!O2429</f>
        <v/>
      </c>
      <c r="Q2430" s="6">
        <f>IF(待赋值表!P2429&lt;&gt;"",待赋值表!P2429,0)</f>
        <v/>
      </c>
      <c r="R2430" s="6">
        <f>待赋值表!Q2429</f>
        <v/>
      </c>
      <c r="S2430" s="6">
        <f>待赋值表!R2429</f>
        <v/>
      </c>
      <c r="T2430" s="6">
        <f>待赋值表!S2429</f>
        <v/>
      </c>
      <c r="U2430" s="6">
        <f>待赋值表!T2429</f>
        <v/>
      </c>
      <c r="V2430" s="6">
        <f>待赋值表!U2429</f>
        <v/>
      </c>
      <c r="W2430" s="6">
        <f>待赋值表!V2429</f>
        <v/>
      </c>
      <c r="X2430" s="6">
        <f>待赋值表!W2429</f>
        <v/>
      </c>
      <c r="Y2430" s="6">
        <f>待赋值表!X2429</f>
        <v/>
      </c>
      <c r="Z2430" s="3">
        <f>IF(M2430&gt;=0.01,"B_pre",IF(M2430&gt;=0,"C_pre","none"))</f>
        <v/>
      </c>
      <c r="AA2430" s="3">
        <f>IF(U2430&gt;0.125,"a_pre",IF(U2430&gt;=0,"b_pre","none"))</f>
        <v/>
      </c>
      <c r="AB2430" s="3">
        <f>AND(Z2430="B_pre",AA2430="a_pre")</f>
        <v/>
      </c>
      <c r="AC2430" s="3">
        <f>AND(Z2430="B_pre",AA2430="b_pre")</f>
        <v/>
      </c>
      <c r="AD2430" s="3">
        <f>AND(Z2430="C_pre",AA2430="a_pre")</f>
        <v/>
      </c>
      <c r="AE2430" s="3">
        <f>AND(Z2430="C_pre",AA2430="b_pre")</f>
        <v/>
      </c>
      <c r="AF2430" s="6">
        <f>待赋值表!C2429</f>
        <v/>
      </c>
      <c r="AG2430" s="3">
        <f t="array" ref="AG2430">IF(AB2430=TRUE,"A",IF(AC2430=TRUE,"B",IF(AD2430=TRUE,"C",IF(AE2430=TRUE,"D","其他"))))</f>
        <v/>
      </c>
      <c r="AH2430" s="3">
        <f>IF(分析表!$E$12&lt;&gt;"ALL",AND(AF2430=分析表!$E$10,AG2430=分析表!$E$12),IF(AF2430=分析表!$E$10,TRUE(),IF(AF2430="ALL",TRUE(),"")))</f>
        <v/>
      </c>
    </row>
    <row r="2431">
      <c r="A2431" s="3">
        <f>COUNTIF($AH$2:AH2431,"TRUE")</f>
        <v/>
      </c>
      <c r="B2431" s="3">
        <f>COUNTIF($AG$2:$AG2431,#REF!)</f>
        <v/>
      </c>
      <c r="C2431" s="56">
        <f>待赋值表!A2430</f>
        <v/>
      </c>
      <c r="E2431" s="6">
        <f>待赋值表!D2430</f>
        <v/>
      </c>
      <c r="F2431" s="6">
        <f>待赋值表!E2430</f>
        <v/>
      </c>
      <c r="G2431" s="6">
        <f>待赋值表!F2430</f>
        <v/>
      </c>
      <c r="H2431" s="6">
        <f>待赋值表!G2430</f>
        <v/>
      </c>
      <c r="I2431" s="6">
        <f>待赋值表!H2430</f>
        <v/>
      </c>
      <c r="J2431" s="6">
        <f>待赋值表!I2430</f>
        <v/>
      </c>
      <c r="K2431" s="6">
        <f>待赋值表!J2430</f>
        <v/>
      </c>
      <c r="L2431" s="6">
        <f>待赋值表!K2430</f>
        <v/>
      </c>
      <c r="M2431" s="6">
        <f>待赋值表!L2430</f>
        <v/>
      </c>
      <c r="N2431" s="6">
        <f>待赋值表!M2430</f>
        <v/>
      </c>
      <c r="O2431" s="6">
        <f>待赋值表!N2430</f>
        <v/>
      </c>
      <c r="P2431" s="6">
        <f>待赋值表!O2430</f>
        <v/>
      </c>
      <c r="Q2431" s="6">
        <f>IF(待赋值表!P2430&lt;&gt;"",待赋值表!P2430,0)</f>
        <v/>
      </c>
      <c r="R2431" s="6">
        <f>待赋值表!Q2430</f>
        <v/>
      </c>
      <c r="S2431" s="6">
        <f>待赋值表!R2430</f>
        <v/>
      </c>
      <c r="T2431" s="6">
        <f>待赋值表!S2430</f>
        <v/>
      </c>
      <c r="U2431" s="6">
        <f>待赋值表!T2430</f>
        <v/>
      </c>
      <c r="V2431" s="6">
        <f>待赋值表!U2430</f>
        <v/>
      </c>
      <c r="W2431" s="6">
        <f>待赋值表!V2430</f>
        <v/>
      </c>
      <c r="X2431" s="6">
        <f>待赋值表!W2430</f>
        <v/>
      </c>
      <c r="Y2431" s="6">
        <f>待赋值表!X2430</f>
        <v/>
      </c>
      <c r="Z2431" s="3">
        <f>IF(M2431&gt;=0.01,"B_pre",IF(M2431&gt;=0,"C_pre","none"))</f>
        <v/>
      </c>
      <c r="AA2431" s="3">
        <f>IF(U2431&gt;0.125,"a_pre",IF(U2431&gt;=0,"b_pre","none"))</f>
        <v/>
      </c>
      <c r="AB2431" s="3">
        <f>AND(Z2431="B_pre",AA2431="a_pre")</f>
        <v/>
      </c>
      <c r="AC2431" s="3">
        <f>AND(Z2431="B_pre",AA2431="b_pre")</f>
        <v/>
      </c>
      <c r="AD2431" s="3">
        <f>AND(Z2431="C_pre",AA2431="a_pre")</f>
        <v/>
      </c>
      <c r="AE2431" s="3">
        <f>AND(Z2431="C_pre",AA2431="b_pre")</f>
        <v/>
      </c>
      <c r="AF2431" s="6">
        <f>待赋值表!C2430</f>
        <v/>
      </c>
      <c r="AG2431" s="3">
        <f t="array" ref="AG2431">IF(AB2431=TRUE,"A",IF(AC2431=TRUE,"B",IF(AD2431=TRUE,"C",IF(AE2431=TRUE,"D","其他"))))</f>
        <v/>
      </c>
      <c r="AH2431" s="3">
        <f>IF(分析表!$E$12&lt;&gt;"ALL",AND(AF2431=分析表!$E$10,AG2431=分析表!$E$12),IF(AF2431=分析表!$E$10,TRUE(),IF(AF2431="ALL",TRUE(),"")))</f>
        <v/>
      </c>
    </row>
    <row r="2432">
      <c r="A2432" s="3">
        <f>COUNTIF($AH$2:AH2432,"TRUE")</f>
        <v/>
      </c>
      <c r="B2432" s="3">
        <f>COUNTIF($AG$2:$AG2432,#REF!)</f>
        <v/>
      </c>
      <c r="C2432" s="56">
        <f>待赋值表!A2431</f>
        <v/>
      </c>
      <c r="E2432" s="6">
        <f>待赋值表!D2431</f>
        <v/>
      </c>
      <c r="F2432" s="6">
        <f>待赋值表!E2431</f>
        <v/>
      </c>
      <c r="G2432" s="6">
        <f>待赋值表!F2431</f>
        <v/>
      </c>
      <c r="H2432" s="6">
        <f>待赋值表!G2431</f>
        <v/>
      </c>
      <c r="I2432" s="6">
        <f>待赋值表!H2431</f>
        <v/>
      </c>
      <c r="J2432" s="6">
        <f>待赋值表!I2431</f>
        <v/>
      </c>
      <c r="K2432" s="6">
        <f>待赋值表!J2431</f>
        <v/>
      </c>
      <c r="L2432" s="6">
        <f>待赋值表!K2431</f>
        <v/>
      </c>
      <c r="M2432" s="6">
        <f>待赋值表!L2431</f>
        <v/>
      </c>
      <c r="N2432" s="6">
        <f>待赋值表!M2431</f>
        <v/>
      </c>
      <c r="O2432" s="6">
        <f>待赋值表!N2431</f>
        <v/>
      </c>
      <c r="P2432" s="6">
        <f>待赋值表!O2431</f>
        <v/>
      </c>
      <c r="Q2432" s="6">
        <f>IF(待赋值表!P2431&lt;&gt;"",待赋值表!P2431,0)</f>
        <v/>
      </c>
      <c r="R2432" s="6">
        <f>待赋值表!Q2431</f>
        <v/>
      </c>
      <c r="S2432" s="6">
        <f>待赋值表!R2431</f>
        <v/>
      </c>
      <c r="T2432" s="6">
        <f>待赋值表!S2431</f>
        <v/>
      </c>
      <c r="U2432" s="6">
        <f>待赋值表!T2431</f>
        <v/>
      </c>
      <c r="V2432" s="6">
        <f>待赋值表!U2431</f>
        <v/>
      </c>
      <c r="W2432" s="6">
        <f>待赋值表!V2431</f>
        <v/>
      </c>
      <c r="X2432" s="6">
        <f>待赋值表!W2431</f>
        <v/>
      </c>
      <c r="Y2432" s="6">
        <f>待赋值表!X2431</f>
        <v/>
      </c>
      <c r="Z2432" s="3">
        <f>IF(M2432&gt;=0.01,"B_pre",IF(M2432&gt;=0,"C_pre","none"))</f>
        <v/>
      </c>
      <c r="AA2432" s="3">
        <f>IF(U2432&gt;0.125,"a_pre",IF(U2432&gt;=0,"b_pre","none"))</f>
        <v/>
      </c>
      <c r="AB2432" s="3">
        <f>AND(Z2432="B_pre",AA2432="a_pre")</f>
        <v/>
      </c>
      <c r="AC2432" s="3">
        <f>AND(Z2432="B_pre",AA2432="b_pre")</f>
        <v/>
      </c>
      <c r="AD2432" s="3">
        <f>AND(Z2432="C_pre",AA2432="a_pre")</f>
        <v/>
      </c>
      <c r="AE2432" s="3">
        <f>AND(Z2432="C_pre",AA2432="b_pre")</f>
        <v/>
      </c>
      <c r="AF2432" s="6">
        <f>待赋值表!C2431</f>
        <v/>
      </c>
      <c r="AG2432" s="3">
        <f t="array" ref="AG2432">IF(AB2432=TRUE,"A",IF(AC2432=TRUE,"B",IF(AD2432=TRUE,"C",IF(AE2432=TRUE,"D","其他"))))</f>
        <v/>
      </c>
      <c r="AH2432" s="3">
        <f>IF(分析表!$E$12&lt;&gt;"ALL",AND(AF2432=分析表!$E$10,AG2432=分析表!$E$12),IF(AF2432=分析表!$E$10,TRUE(),IF(AF2432="ALL",TRUE(),"")))</f>
        <v/>
      </c>
    </row>
    <row r="2433">
      <c r="A2433" s="3">
        <f>COUNTIF($AH$2:AH2433,"TRUE")</f>
        <v/>
      </c>
      <c r="B2433" s="3">
        <f>COUNTIF($AG$2:$AG2433,#REF!)</f>
        <v/>
      </c>
      <c r="C2433" s="56">
        <f>待赋值表!A2432</f>
        <v/>
      </c>
      <c r="E2433" s="6">
        <f>待赋值表!D2432</f>
        <v/>
      </c>
      <c r="F2433" s="6">
        <f>待赋值表!E2432</f>
        <v/>
      </c>
      <c r="G2433" s="6">
        <f>待赋值表!F2432</f>
        <v/>
      </c>
      <c r="H2433" s="6">
        <f>待赋值表!G2432</f>
        <v/>
      </c>
      <c r="I2433" s="6">
        <f>待赋值表!H2432</f>
        <v/>
      </c>
      <c r="J2433" s="6">
        <f>待赋值表!I2432</f>
        <v/>
      </c>
      <c r="K2433" s="6">
        <f>待赋值表!J2432</f>
        <v/>
      </c>
      <c r="L2433" s="6">
        <f>待赋值表!K2432</f>
        <v/>
      </c>
      <c r="M2433" s="6">
        <f>待赋值表!L2432</f>
        <v/>
      </c>
      <c r="N2433" s="6">
        <f>待赋值表!M2432</f>
        <v/>
      </c>
      <c r="O2433" s="6">
        <f>待赋值表!N2432</f>
        <v/>
      </c>
      <c r="P2433" s="6">
        <f>待赋值表!O2432</f>
        <v/>
      </c>
      <c r="Q2433" s="6">
        <f>IF(待赋值表!P2432&lt;&gt;"",待赋值表!P2432,0)</f>
        <v/>
      </c>
      <c r="R2433" s="6">
        <f>待赋值表!Q2432</f>
        <v/>
      </c>
      <c r="S2433" s="6">
        <f>待赋值表!R2432</f>
        <v/>
      </c>
      <c r="T2433" s="6">
        <f>待赋值表!S2432</f>
        <v/>
      </c>
      <c r="U2433" s="6">
        <f>待赋值表!T2432</f>
        <v/>
      </c>
      <c r="V2433" s="6">
        <f>待赋值表!U2432</f>
        <v/>
      </c>
      <c r="W2433" s="6">
        <f>待赋值表!V2432</f>
        <v/>
      </c>
      <c r="X2433" s="6">
        <f>待赋值表!W2432</f>
        <v/>
      </c>
      <c r="Y2433" s="6">
        <f>待赋值表!X2432</f>
        <v/>
      </c>
      <c r="Z2433" s="3">
        <f>IF(M2433&gt;=0.01,"B_pre",IF(M2433&gt;=0,"C_pre","none"))</f>
        <v/>
      </c>
      <c r="AA2433" s="3">
        <f>IF(U2433&gt;0.125,"a_pre",IF(U2433&gt;=0,"b_pre","none"))</f>
        <v/>
      </c>
      <c r="AB2433" s="3">
        <f>AND(Z2433="B_pre",AA2433="a_pre")</f>
        <v/>
      </c>
      <c r="AC2433" s="3">
        <f>AND(Z2433="B_pre",AA2433="b_pre")</f>
        <v/>
      </c>
      <c r="AD2433" s="3">
        <f>AND(Z2433="C_pre",AA2433="a_pre")</f>
        <v/>
      </c>
      <c r="AE2433" s="3">
        <f>AND(Z2433="C_pre",AA2433="b_pre")</f>
        <v/>
      </c>
      <c r="AF2433" s="6">
        <f>待赋值表!C2432</f>
        <v/>
      </c>
      <c r="AG2433" s="3">
        <f t="array" ref="AG2433">IF(AB2433=TRUE,"A",IF(AC2433=TRUE,"B",IF(AD2433=TRUE,"C",IF(AE2433=TRUE,"D","其他"))))</f>
        <v/>
      </c>
      <c r="AH2433" s="3">
        <f>IF(分析表!$E$12&lt;&gt;"ALL",AND(AF2433=分析表!$E$10,AG2433=分析表!$E$12),IF(AF2433=分析表!$E$10,TRUE(),IF(AF2433="ALL",TRUE(),"")))</f>
        <v/>
      </c>
    </row>
    <row r="2434">
      <c r="A2434" s="3">
        <f>COUNTIF($AH$2:AH2434,"TRUE")</f>
        <v/>
      </c>
      <c r="B2434" s="3">
        <f>COUNTIF($AG$2:$AG2434,#REF!)</f>
        <v/>
      </c>
      <c r="C2434" s="56">
        <f>待赋值表!A2433</f>
        <v/>
      </c>
      <c r="E2434" s="6">
        <f>待赋值表!D2433</f>
        <v/>
      </c>
      <c r="F2434" s="6">
        <f>待赋值表!E2433</f>
        <v/>
      </c>
      <c r="G2434" s="6">
        <f>待赋值表!F2433</f>
        <v/>
      </c>
      <c r="H2434" s="6">
        <f>待赋值表!G2433</f>
        <v/>
      </c>
      <c r="I2434" s="6">
        <f>待赋值表!H2433</f>
        <v/>
      </c>
      <c r="J2434" s="6">
        <f>待赋值表!I2433</f>
        <v/>
      </c>
      <c r="K2434" s="6">
        <f>待赋值表!J2433</f>
        <v/>
      </c>
      <c r="L2434" s="6">
        <f>待赋值表!K2433</f>
        <v/>
      </c>
      <c r="M2434" s="6">
        <f>待赋值表!L2433</f>
        <v/>
      </c>
      <c r="N2434" s="6">
        <f>待赋值表!M2433</f>
        <v/>
      </c>
      <c r="O2434" s="6">
        <f>待赋值表!N2433</f>
        <v/>
      </c>
      <c r="P2434" s="6">
        <f>待赋值表!O2433</f>
        <v/>
      </c>
      <c r="Q2434" s="6">
        <f>IF(待赋值表!P2433&lt;&gt;"",待赋值表!P2433,0)</f>
        <v/>
      </c>
      <c r="R2434" s="6">
        <f>待赋值表!Q2433</f>
        <v/>
      </c>
      <c r="S2434" s="6">
        <f>待赋值表!R2433</f>
        <v/>
      </c>
      <c r="T2434" s="6">
        <f>待赋值表!S2433</f>
        <v/>
      </c>
      <c r="U2434" s="6">
        <f>待赋值表!T2433</f>
        <v/>
      </c>
      <c r="V2434" s="6">
        <f>待赋值表!U2433</f>
        <v/>
      </c>
      <c r="W2434" s="6">
        <f>待赋值表!V2433</f>
        <v/>
      </c>
      <c r="X2434" s="6">
        <f>待赋值表!W2433</f>
        <v/>
      </c>
      <c r="Y2434" s="6">
        <f>待赋值表!X2433</f>
        <v/>
      </c>
      <c r="Z2434" s="3">
        <f>IF(M2434&gt;=0.01,"B_pre",IF(M2434&gt;=0,"C_pre","none"))</f>
        <v/>
      </c>
      <c r="AA2434" s="3">
        <f>IF(U2434&gt;0.125,"a_pre",IF(U2434&gt;=0,"b_pre","none"))</f>
        <v/>
      </c>
      <c r="AB2434" s="3">
        <f>AND(Z2434="B_pre",AA2434="a_pre")</f>
        <v/>
      </c>
      <c r="AC2434" s="3">
        <f>AND(Z2434="B_pre",AA2434="b_pre")</f>
        <v/>
      </c>
      <c r="AD2434" s="3">
        <f>AND(Z2434="C_pre",AA2434="a_pre")</f>
        <v/>
      </c>
      <c r="AE2434" s="3">
        <f>AND(Z2434="C_pre",AA2434="b_pre")</f>
        <v/>
      </c>
      <c r="AF2434" s="6">
        <f>待赋值表!C2433</f>
        <v/>
      </c>
      <c r="AG2434" s="3">
        <f t="array" ref="AG2434">IF(AB2434=TRUE,"A",IF(AC2434=TRUE,"B",IF(AD2434=TRUE,"C",IF(AE2434=TRUE,"D","其他"))))</f>
        <v/>
      </c>
      <c r="AH2434" s="3">
        <f>IF(分析表!$E$12&lt;&gt;"ALL",AND(AF2434=分析表!$E$10,AG2434=分析表!$E$12),IF(AF2434=分析表!$E$10,TRUE(),IF(AF2434="ALL",TRUE(),"")))</f>
        <v/>
      </c>
    </row>
    <row r="2435">
      <c r="A2435" s="3">
        <f>COUNTIF($AH$2:AH2435,"TRUE")</f>
        <v/>
      </c>
      <c r="B2435" s="3">
        <f>COUNTIF($AG$2:$AG2435,#REF!)</f>
        <v/>
      </c>
      <c r="C2435" s="56">
        <f>待赋值表!A2434</f>
        <v/>
      </c>
      <c r="E2435" s="6">
        <f>待赋值表!D2434</f>
        <v/>
      </c>
      <c r="F2435" s="6">
        <f>待赋值表!E2434</f>
        <v/>
      </c>
      <c r="G2435" s="6">
        <f>待赋值表!F2434</f>
        <v/>
      </c>
      <c r="H2435" s="6">
        <f>待赋值表!G2434</f>
        <v/>
      </c>
      <c r="I2435" s="6">
        <f>待赋值表!H2434</f>
        <v/>
      </c>
      <c r="J2435" s="6">
        <f>待赋值表!I2434</f>
        <v/>
      </c>
      <c r="K2435" s="6">
        <f>待赋值表!J2434</f>
        <v/>
      </c>
      <c r="L2435" s="6">
        <f>待赋值表!K2434</f>
        <v/>
      </c>
      <c r="M2435" s="6">
        <f>待赋值表!L2434</f>
        <v/>
      </c>
      <c r="N2435" s="6">
        <f>待赋值表!M2434</f>
        <v/>
      </c>
      <c r="O2435" s="6">
        <f>待赋值表!N2434</f>
        <v/>
      </c>
      <c r="P2435" s="6">
        <f>待赋值表!O2434</f>
        <v/>
      </c>
      <c r="Q2435" s="6">
        <f>IF(待赋值表!P2434&lt;&gt;"",待赋值表!P2434,0)</f>
        <v/>
      </c>
      <c r="R2435" s="6">
        <f>待赋值表!Q2434</f>
        <v/>
      </c>
      <c r="S2435" s="6">
        <f>待赋值表!R2434</f>
        <v/>
      </c>
      <c r="T2435" s="6">
        <f>待赋值表!S2434</f>
        <v/>
      </c>
      <c r="U2435" s="6">
        <f>待赋值表!T2434</f>
        <v/>
      </c>
      <c r="V2435" s="6">
        <f>待赋值表!U2434</f>
        <v/>
      </c>
      <c r="W2435" s="6">
        <f>待赋值表!V2434</f>
        <v/>
      </c>
      <c r="X2435" s="6">
        <f>待赋值表!W2434</f>
        <v/>
      </c>
      <c r="Y2435" s="6">
        <f>待赋值表!X2434</f>
        <v/>
      </c>
      <c r="Z2435" s="3">
        <f>IF(M2435&gt;=0.01,"B_pre",IF(M2435&gt;=0,"C_pre","none"))</f>
        <v/>
      </c>
      <c r="AA2435" s="3">
        <f>IF(U2435&gt;0.125,"a_pre",IF(U2435&gt;=0,"b_pre","none"))</f>
        <v/>
      </c>
      <c r="AB2435" s="3">
        <f>AND(Z2435="B_pre",AA2435="a_pre")</f>
        <v/>
      </c>
      <c r="AC2435" s="3">
        <f>AND(Z2435="B_pre",AA2435="b_pre")</f>
        <v/>
      </c>
      <c r="AD2435" s="3">
        <f>AND(Z2435="C_pre",AA2435="a_pre")</f>
        <v/>
      </c>
      <c r="AE2435" s="3">
        <f>AND(Z2435="C_pre",AA2435="b_pre")</f>
        <v/>
      </c>
      <c r="AF2435" s="6">
        <f>待赋值表!C2434</f>
        <v/>
      </c>
      <c r="AG2435" s="3">
        <f t="array" ref="AG2435">IF(AB2435=TRUE,"A",IF(AC2435=TRUE,"B",IF(AD2435=TRUE,"C",IF(AE2435=TRUE,"D","其他"))))</f>
        <v/>
      </c>
      <c r="AH2435" s="3">
        <f>IF(分析表!$E$12&lt;&gt;"ALL",AND(AF2435=分析表!$E$10,AG2435=分析表!$E$12),IF(AF2435=分析表!$E$10,TRUE(),IF(AF2435="ALL",TRUE(),"")))</f>
        <v/>
      </c>
    </row>
    <row r="2436">
      <c r="A2436" s="3">
        <f>COUNTIF($AH$2:AH2436,"TRUE")</f>
        <v/>
      </c>
      <c r="B2436" s="3">
        <f>COUNTIF($AG$2:$AG2436,#REF!)</f>
        <v/>
      </c>
      <c r="C2436" s="56">
        <f>待赋值表!A2435</f>
        <v/>
      </c>
      <c r="E2436" s="6">
        <f>待赋值表!D2435</f>
        <v/>
      </c>
      <c r="F2436" s="6">
        <f>待赋值表!E2435</f>
        <v/>
      </c>
      <c r="G2436" s="6">
        <f>待赋值表!F2435</f>
        <v/>
      </c>
      <c r="H2436" s="6">
        <f>待赋值表!G2435</f>
        <v/>
      </c>
      <c r="I2436" s="6">
        <f>待赋值表!H2435</f>
        <v/>
      </c>
      <c r="J2436" s="6">
        <f>待赋值表!I2435</f>
        <v/>
      </c>
      <c r="K2436" s="6">
        <f>待赋值表!J2435</f>
        <v/>
      </c>
      <c r="L2436" s="6">
        <f>待赋值表!K2435</f>
        <v/>
      </c>
      <c r="M2436" s="6">
        <f>待赋值表!L2435</f>
        <v/>
      </c>
      <c r="N2436" s="6">
        <f>待赋值表!M2435</f>
        <v/>
      </c>
      <c r="O2436" s="6">
        <f>待赋值表!N2435</f>
        <v/>
      </c>
      <c r="P2436" s="6">
        <f>待赋值表!O2435</f>
        <v/>
      </c>
      <c r="Q2436" s="6">
        <f>IF(待赋值表!P2435&lt;&gt;"",待赋值表!P2435,0)</f>
        <v/>
      </c>
      <c r="R2436" s="6">
        <f>待赋值表!Q2435</f>
        <v/>
      </c>
      <c r="S2436" s="6">
        <f>待赋值表!R2435</f>
        <v/>
      </c>
      <c r="T2436" s="6">
        <f>待赋值表!S2435</f>
        <v/>
      </c>
      <c r="U2436" s="6">
        <f>待赋值表!T2435</f>
        <v/>
      </c>
      <c r="V2436" s="6">
        <f>待赋值表!U2435</f>
        <v/>
      </c>
      <c r="W2436" s="6">
        <f>待赋值表!V2435</f>
        <v/>
      </c>
      <c r="X2436" s="6">
        <f>待赋值表!W2435</f>
        <v/>
      </c>
      <c r="Y2436" s="6">
        <f>待赋值表!X2435</f>
        <v/>
      </c>
      <c r="Z2436" s="3">
        <f>IF(M2436&gt;=0.01,"B_pre",IF(M2436&gt;=0,"C_pre","none"))</f>
        <v/>
      </c>
      <c r="AA2436" s="3">
        <f>IF(U2436&gt;0.125,"a_pre",IF(U2436&gt;=0,"b_pre","none"))</f>
        <v/>
      </c>
      <c r="AB2436" s="3">
        <f>AND(Z2436="B_pre",AA2436="a_pre")</f>
        <v/>
      </c>
      <c r="AC2436" s="3">
        <f>AND(Z2436="B_pre",AA2436="b_pre")</f>
        <v/>
      </c>
      <c r="AD2436" s="3">
        <f>AND(Z2436="C_pre",AA2436="a_pre")</f>
        <v/>
      </c>
      <c r="AE2436" s="3">
        <f>AND(Z2436="C_pre",AA2436="b_pre")</f>
        <v/>
      </c>
      <c r="AF2436" s="6">
        <f>待赋值表!C2435</f>
        <v/>
      </c>
      <c r="AG2436" s="3">
        <f t="array" ref="AG2436">IF(AB2436=TRUE,"A",IF(AC2436=TRUE,"B",IF(AD2436=TRUE,"C",IF(AE2436=TRUE,"D","其他"))))</f>
        <v/>
      </c>
      <c r="AH2436" s="3">
        <f>IF(分析表!$E$12&lt;&gt;"ALL",AND(AF2436=分析表!$E$10,AG2436=分析表!$E$12),IF(AF2436=分析表!$E$10,TRUE(),IF(AF2436="ALL",TRUE(),"")))</f>
        <v/>
      </c>
    </row>
    <row r="2437">
      <c r="A2437" s="3">
        <f>COUNTIF($AH$2:AH2437,"TRUE")</f>
        <v/>
      </c>
      <c r="B2437" s="3">
        <f>COUNTIF($AG$2:$AG2437,#REF!)</f>
        <v/>
      </c>
      <c r="C2437" s="56">
        <f>待赋值表!A2436</f>
        <v/>
      </c>
      <c r="E2437" s="6">
        <f>待赋值表!D2436</f>
        <v/>
      </c>
      <c r="F2437" s="6">
        <f>待赋值表!E2436</f>
        <v/>
      </c>
      <c r="G2437" s="6">
        <f>待赋值表!F2436</f>
        <v/>
      </c>
      <c r="H2437" s="6">
        <f>待赋值表!G2436</f>
        <v/>
      </c>
      <c r="I2437" s="6">
        <f>待赋值表!H2436</f>
        <v/>
      </c>
      <c r="J2437" s="6">
        <f>待赋值表!I2436</f>
        <v/>
      </c>
      <c r="K2437" s="6">
        <f>待赋值表!J2436</f>
        <v/>
      </c>
      <c r="L2437" s="6">
        <f>待赋值表!K2436</f>
        <v/>
      </c>
      <c r="M2437" s="6">
        <f>待赋值表!L2436</f>
        <v/>
      </c>
      <c r="N2437" s="6">
        <f>待赋值表!M2436</f>
        <v/>
      </c>
      <c r="O2437" s="6">
        <f>待赋值表!N2436</f>
        <v/>
      </c>
      <c r="P2437" s="6">
        <f>待赋值表!O2436</f>
        <v/>
      </c>
      <c r="Q2437" s="6">
        <f>IF(待赋值表!P2436&lt;&gt;"",待赋值表!P2436,0)</f>
        <v/>
      </c>
      <c r="R2437" s="6">
        <f>待赋值表!Q2436</f>
        <v/>
      </c>
      <c r="S2437" s="6">
        <f>待赋值表!R2436</f>
        <v/>
      </c>
      <c r="T2437" s="6">
        <f>待赋值表!S2436</f>
        <v/>
      </c>
      <c r="U2437" s="6">
        <f>待赋值表!T2436</f>
        <v/>
      </c>
      <c r="V2437" s="6">
        <f>待赋值表!U2436</f>
        <v/>
      </c>
      <c r="W2437" s="6">
        <f>待赋值表!V2436</f>
        <v/>
      </c>
      <c r="X2437" s="6">
        <f>待赋值表!W2436</f>
        <v/>
      </c>
      <c r="Y2437" s="6">
        <f>待赋值表!X2436</f>
        <v/>
      </c>
      <c r="Z2437" s="3">
        <f>IF(M2437&gt;=0.01,"B_pre",IF(M2437&gt;=0,"C_pre","none"))</f>
        <v/>
      </c>
      <c r="AA2437" s="3">
        <f>IF(U2437&gt;0.125,"a_pre",IF(U2437&gt;=0,"b_pre","none"))</f>
        <v/>
      </c>
      <c r="AB2437" s="3">
        <f>AND(Z2437="B_pre",AA2437="a_pre")</f>
        <v/>
      </c>
      <c r="AC2437" s="3">
        <f>AND(Z2437="B_pre",AA2437="b_pre")</f>
        <v/>
      </c>
      <c r="AD2437" s="3">
        <f>AND(Z2437="C_pre",AA2437="a_pre")</f>
        <v/>
      </c>
      <c r="AE2437" s="3">
        <f>AND(Z2437="C_pre",AA2437="b_pre")</f>
        <v/>
      </c>
      <c r="AF2437" s="6">
        <f>待赋值表!C2436</f>
        <v/>
      </c>
      <c r="AG2437" s="3">
        <f t="array" ref="AG2437">IF(AB2437=TRUE,"A",IF(AC2437=TRUE,"B",IF(AD2437=TRUE,"C",IF(AE2437=TRUE,"D","其他"))))</f>
        <v/>
      </c>
      <c r="AH2437" s="3">
        <f>IF(分析表!$E$12&lt;&gt;"ALL",AND(AF2437=分析表!$E$10,AG2437=分析表!$E$12),IF(AF2437=分析表!$E$10,TRUE(),IF(AF2437="ALL",TRUE(),"")))</f>
        <v/>
      </c>
    </row>
    <row r="2438">
      <c r="A2438" s="3">
        <f>COUNTIF($AH$2:AH2438,"TRUE")</f>
        <v/>
      </c>
      <c r="B2438" s="3">
        <f>COUNTIF($AG$2:$AG2438,#REF!)</f>
        <v/>
      </c>
      <c r="C2438" s="56">
        <f>待赋值表!A2437</f>
        <v/>
      </c>
      <c r="E2438" s="6">
        <f>待赋值表!D2437</f>
        <v/>
      </c>
      <c r="F2438" s="6">
        <f>待赋值表!E2437</f>
        <v/>
      </c>
      <c r="G2438" s="6">
        <f>待赋值表!F2437</f>
        <v/>
      </c>
      <c r="H2438" s="6">
        <f>待赋值表!G2437</f>
        <v/>
      </c>
      <c r="I2438" s="6">
        <f>待赋值表!H2437</f>
        <v/>
      </c>
      <c r="J2438" s="6">
        <f>待赋值表!I2437</f>
        <v/>
      </c>
      <c r="K2438" s="6">
        <f>待赋值表!J2437</f>
        <v/>
      </c>
      <c r="L2438" s="6">
        <f>待赋值表!K2437</f>
        <v/>
      </c>
      <c r="M2438" s="6">
        <f>待赋值表!L2437</f>
        <v/>
      </c>
      <c r="N2438" s="6">
        <f>待赋值表!M2437</f>
        <v/>
      </c>
      <c r="O2438" s="6">
        <f>待赋值表!N2437</f>
        <v/>
      </c>
      <c r="P2438" s="6">
        <f>待赋值表!O2437</f>
        <v/>
      </c>
      <c r="Q2438" s="6">
        <f>IF(待赋值表!P2437&lt;&gt;"",待赋值表!P2437,0)</f>
        <v/>
      </c>
      <c r="R2438" s="6">
        <f>待赋值表!Q2437</f>
        <v/>
      </c>
      <c r="S2438" s="6">
        <f>待赋值表!R2437</f>
        <v/>
      </c>
      <c r="T2438" s="6">
        <f>待赋值表!S2437</f>
        <v/>
      </c>
      <c r="U2438" s="6">
        <f>待赋值表!T2437</f>
        <v/>
      </c>
      <c r="V2438" s="6">
        <f>待赋值表!U2437</f>
        <v/>
      </c>
      <c r="W2438" s="6">
        <f>待赋值表!V2437</f>
        <v/>
      </c>
      <c r="X2438" s="6">
        <f>待赋值表!W2437</f>
        <v/>
      </c>
      <c r="Y2438" s="6">
        <f>待赋值表!X2437</f>
        <v/>
      </c>
      <c r="Z2438" s="3">
        <f>IF(M2438&gt;=0.01,"B_pre",IF(M2438&gt;=0,"C_pre","none"))</f>
        <v/>
      </c>
      <c r="AA2438" s="3">
        <f>IF(U2438&gt;0.125,"a_pre",IF(U2438&gt;=0,"b_pre","none"))</f>
        <v/>
      </c>
      <c r="AB2438" s="3">
        <f>AND(Z2438="B_pre",AA2438="a_pre")</f>
        <v/>
      </c>
      <c r="AC2438" s="3">
        <f>AND(Z2438="B_pre",AA2438="b_pre")</f>
        <v/>
      </c>
      <c r="AD2438" s="3">
        <f>AND(Z2438="C_pre",AA2438="a_pre")</f>
        <v/>
      </c>
      <c r="AE2438" s="3">
        <f>AND(Z2438="C_pre",AA2438="b_pre")</f>
        <v/>
      </c>
      <c r="AF2438" s="6">
        <f>待赋值表!C2437</f>
        <v/>
      </c>
      <c r="AG2438" s="3">
        <f t="array" ref="AG2438">IF(AB2438=TRUE,"A",IF(AC2438=TRUE,"B",IF(AD2438=TRUE,"C",IF(AE2438=TRUE,"D","其他"))))</f>
        <v/>
      </c>
      <c r="AH2438" s="3">
        <f>IF(分析表!$E$12&lt;&gt;"ALL",AND(AF2438=分析表!$E$10,AG2438=分析表!$E$12),IF(AF2438=分析表!$E$10,TRUE(),IF(AF2438="ALL",TRUE(),"")))</f>
        <v/>
      </c>
    </row>
    <row r="2439">
      <c r="A2439" s="3">
        <f>COUNTIF($AH$2:AH2439,"TRUE")</f>
        <v/>
      </c>
      <c r="B2439" s="3">
        <f>COUNTIF($AG$2:$AG2439,#REF!)</f>
        <v/>
      </c>
      <c r="C2439" s="56">
        <f>待赋值表!A2438</f>
        <v/>
      </c>
      <c r="E2439" s="6">
        <f>待赋值表!D2438</f>
        <v/>
      </c>
      <c r="F2439" s="6">
        <f>待赋值表!E2438</f>
        <v/>
      </c>
      <c r="G2439" s="6">
        <f>待赋值表!F2438</f>
        <v/>
      </c>
      <c r="H2439" s="6">
        <f>待赋值表!G2438</f>
        <v/>
      </c>
      <c r="I2439" s="6">
        <f>待赋值表!H2438</f>
        <v/>
      </c>
      <c r="J2439" s="6">
        <f>待赋值表!I2438</f>
        <v/>
      </c>
      <c r="K2439" s="6">
        <f>待赋值表!J2438</f>
        <v/>
      </c>
      <c r="L2439" s="6">
        <f>待赋值表!K2438</f>
        <v/>
      </c>
      <c r="M2439" s="6">
        <f>待赋值表!L2438</f>
        <v/>
      </c>
      <c r="N2439" s="6">
        <f>待赋值表!M2438</f>
        <v/>
      </c>
      <c r="O2439" s="6">
        <f>待赋值表!N2438</f>
        <v/>
      </c>
      <c r="P2439" s="6">
        <f>待赋值表!O2438</f>
        <v/>
      </c>
      <c r="Q2439" s="6">
        <f>IF(待赋值表!P2438&lt;&gt;"",待赋值表!P2438,0)</f>
        <v/>
      </c>
      <c r="R2439" s="6">
        <f>待赋值表!Q2438</f>
        <v/>
      </c>
      <c r="S2439" s="6">
        <f>待赋值表!R2438</f>
        <v/>
      </c>
      <c r="T2439" s="6">
        <f>待赋值表!S2438</f>
        <v/>
      </c>
      <c r="U2439" s="6">
        <f>待赋值表!T2438</f>
        <v/>
      </c>
      <c r="V2439" s="6">
        <f>待赋值表!U2438</f>
        <v/>
      </c>
      <c r="W2439" s="6">
        <f>待赋值表!V2438</f>
        <v/>
      </c>
      <c r="X2439" s="6">
        <f>待赋值表!W2438</f>
        <v/>
      </c>
      <c r="Y2439" s="6">
        <f>待赋值表!X2438</f>
        <v/>
      </c>
      <c r="Z2439" s="3">
        <f>IF(M2439&gt;=0.01,"B_pre",IF(M2439&gt;=0,"C_pre","none"))</f>
        <v/>
      </c>
      <c r="AA2439" s="3">
        <f>IF(U2439&gt;0.125,"a_pre",IF(U2439&gt;=0,"b_pre","none"))</f>
        <v/>
      </c>
      <c r="AB2439" s="3">
        <f>AND(Z2439="B_pre",AA2439="a_pre")</f>
        <v/>
      </c>
      <c r="AC2439" s="3">
        <f>AND(Z2439="B_pre",AA2439="b_pre")</f>
        <v/>
      </c>
      <c r="AD2439" s="3">
        <f>AND(Z2439="C_pre",AA2439="a_pre")</f>
        <v/>
      </c>
      <c r="AE2439" s="3">
        <f>AND(Z2439="C_pre",AA2439="b_pre")</f>
        <v/>
      </c>
      <c r="AF2439" s="6">
        <f>待赋值表!C2438</f>
        <v/>
      </c>
      <c r="AG2439" s="3">
        <f t="array" ref="AG2439">IF(AB2439=TRUE,"A",IF(AC2439=TRUE,"B",IF(AD2439=TRUE,"C",IF(AE2439=TRUE,"D","其他"))))</f>
        <v/>
      </c>
      <c r="AH2439" s="3">
        <f>IF(分析表!$E$12&lt;&gt;"ALL",AND(AF2439=分析表!$E$10,AG2439=分析表!$E$12),IF(AF2439=分析表!$E$10,TRUE(),IF(AF2439="ALL",TRUE(),"")))</f>
        <v/>
      </c>
    </row>
    <row r="2440">
      <c r="A2440" s="3">
        <f>COUNTIF($AH$2:AH2440,"TRUE")</f>
        <v/>
      </c>
      <c r="B2440" s="3">
        <f>COUNTIF($AG$2:$AG2440,#REF!)</f>
        <v/>
      </c>
      <c r="C2440" s="56">
        <f>待赋值表!A2439</f>
        <v/>
      </c>
      <c r="E2440" s="6">
        <f>待赋值表!D2439</f>
        <v/>
      </c>
      <c r="F2440" s="6">
        <f>待赋值表!E2439</f>
        <v/>
      </c>
      <c r="G2440" s="6">
        <f>待赋值表!F2439</f>
        <v/>
      </c>
      <c r="H2440" s="6">
        <f>待赋值表!G2439</f>
        <v/>
      </c>
      <c r="I2440" s="6">
        <f>待赋值表!H2439</f>
        <v/>
      </c>
      <c r="J2440" s="6">
        <f>待赋值表!I2439</f>
        <v/>
      </c>
      <c r="K2440" s="6">
        <f>待赋值表!J2439</f>
        <v/>
      </c>
      <c r="L2440" s="6">
        <f>待赋值表!K2439</f>
        <v/>
      </c>
      <c r="M2440" s="6">
        <f>待赋值表!L2439</f>
        <v/>
      </c>
      <c r="N2440" s="6">
        <f>待赋值表!M2439</f>
        <v/>
      </c>
      <c r="O2440" s="6">
        <f>待赋值表!N2439</f>
        <v/>
      </c>
      <c r="P2440" s="6">
        <f>待赋值表!O2439</f>
        <v/>
      </c>
      <c r="Q2440" s="6">
        <f>IF(待赋值表!P2439&lt;&gt;"",待赋值表!P2439,0)</f>
        <v/>
      </c>
      <c r="R2440" s="6">
        <f>待赋值表!Q2439</f>
        <v/>
      </c>
      <c r="S2440" s="6">
        <f>待赋值表!R2439</f>
        <v/>
      </c>
      <c r="T2440" s="6">
        <f>待赋值表!S2439</f>
        <v/>
      </c>
      <c r="U2440" s="6">
        <f>待赋值表!T2439</f>
        <v/>
      </c>
      <c r="V2440" s="6">
        <f>待赋值表!U2439</f>
        <v/>
      </c>
      <c r="W2440" s="6">
        <f>待赋值表!V2439</f>
        <v/>
      </c>
      <c r="X2440" s="6">
        <f>待赋值表!W2439</f>
        <v/>
      </c>
      <c r="Y2440" s="6">
        <f>待赋值表!X2439</f>
        <v/>
      </c>
      <c r="Z2440" s="3">
        <f>IF(M2440&gt;=0.01,"B_pre",IF(M2440&gt;=0,"C_pre","none"))</f>
        <v/>
      </c>
      <c r="AA2440" s="3">
        <f>IF(U2440&gt;0.125,"a_pre",IF(U2440&gt;=0,"b_pre","none"))</f>
        <v/>
      </c>
      <c r="AB2440" s="3">
        <f>AND(Z2440="B_pre",AA2440="a_pre")</f>
        <v/>
      </c>
      <c r="AC2440" s="3">
        <f>AND(Z2440="B_pre",AA2440="b_pre")</f>
        <v/>
      </c>
      <c r="AD2440" s="3">
        <f>AND(Z2440="C_pre",AA2440="a_pre")</f>
        <v/>
      </c>
      <c r="AE2440" s="3">
        <f>AND(Z2440="C_pre",AA2440="b_pre")</f>
        <v/>
      </c>
      <c r="AF2440" s="6">
        <f>待赋值表!C2439</f>
        <v/>
      </c>
      <c r="AG2440" s="3">
        <f t="array" ref="AG2440">IF(AB2440=TRUE,"A",IF(AC2440=TRUE,"B",IF(AD2440=TRUE,"C",IF(AE2440=TRUE,"D","其他"))))</f>
        <v/>
      </c>
      <c r="AH2440" s="3">
        <f>IF(分析表!$E$12&lt;&gt;"ALL",AND(AF2440=分析表!$E$10,AG2440=分析表!$E$12),IF(AF2440=分析表!$E$10,TRUE(),IF(AF2440="ALL",TRUE(),"")))</f>
        <v/>
      </c>
    </row>
    <row r="2441">
      <c r="A2441" s="3">
        <f>COUNTIF($AH$2:AH2441,"TRUE")</f>
        <v/>
      </c>
      <c r="B2441" s="3">
        <f>COUNTIF($AG$2:$AG2441,#REF!)</f>
        <v/>
      </c>
      <c r="C2441" s="56">
        <f>待赋值表!A2440</f>
        <v/>
      </c>
      <c r="E2441" s="6">
        <f>待赋值表!D2440</f>
        <v/>
      </c>
      <c r="F2441" s="6">
        <f>待赋值表!E2440</f>
        <v/>
      </c>
      <c r="G2441" s="6">
        <f>待赋值表!F2440</f>
        <v/>
      </c>
      <c r="H2441" s="6">
        <f>待赋值表!G2440</f>
        <v/>
      </c>
      <c r="I2441" s="6">
        <f>待赋值表!H2440</f>
        <v/>
      </c>
      <c r="J2441" s="6">
        <f>待赋值表!I2440</f>
        <v/>
      </c>
      <c r="K2441" s="6">
        <f>待赋值表!J2440</f>
        <v/>
      </c>
      <c r="L2441" s="6">
        <f>待赋值表!K2440</f>
        <v/>
      </c>
      <c r="M2441" s="6">
        <f>待赋值表!L2440</f>
        <v/>
      </c>
      <c r="N2441" s="6">
        <f>待赋值表!M2440</f>
        <v/>
      </c>
      <c r="O2441" s="6">
        <f>待赋值表!N2440</f>
        <v/>
      </c>
      <c r="P2441" s="6">
        <f>待赋值表!O2440</f>
        <v/>
      </c>
      <c r="Q2441" s="6">
        <f>IF(待赋值表!P2440&lt;&gt;"",待赋值表!P2440,0)</f>
        <v/>
      </c>
      <c r="R2441" s="6">
        <f>待赋值表!Q2440</f>
        <v/>
      </c>
      <c r="S2441" s="6">
        <f>待赋值表!R2440</f>
        <v/>
      </c>
      <c r="T2441" s="6">
        <f>待赋值表!S2440</f>
        <v/>
      </c>
      <c r="U2441" s="6">
        <f>待赋值表!T2440</f>
        <v/>
      </c>
      <c r="V2441" s="6">
        <f>待赋值表!U2440</f>
        <v/>
      </c>
      <c r="W2441" s="6">
        <f>待赋值表!V2440</f>
        <v/>
      </c>
      <c r="X2441" s="6">
        <f>待赋值表!W2440</f>
        <v/>
      </c>
      <c r="Y2441" s="6">
        <f>待赋值表!X2440</f>
        <v/>
      </c>
      <c r="Z2441" s="3">
        <f>IF(M2441&gt;=0.01,"B_pre",IF(M2441&gt;=0,"C_pre","none"))</f>
        <v/>
      </c>
      <c r="AA2441" s="3">
        <f>IF(U2441&gt;0.125,"a_pre",IF(U2441&gt;=0,"b_pre","none"))</f>
        <v/>
      </c>
      <c r="AB2441" s="3">
        <f>AND(Z2441="B_pre",AA2441="a_pre")</f>
        <v/>
      </c>
      <c r="AC2441" s="3">
        <f>AND(Z2441="B_pre",AA2441="b_pre")</f>
        <v/>
      </c>
      <c r="AD2441" s="3">
        <f>AND(Z2441="C_pre",AA2441="a_pre")</f>
        <v/>
      </c>
      <c r="AE2441" s="3">
        <f>AND(Z2441="C_pre",AA2441="b_pre")</f>
        <v/>
      </c>
      <c r="AF2441" s="6">
        <f>待赋值表!C2440</f>
        <v/>
      </c>
      <c r="AG2441" s="3">
        <f t="array" ref="AG2441">IF(AB2441=TRUE,"A",IF(AC2441=TRUE,"B",IF(AD2441=TRUE,"C",IF(AE2441=TRUE,"D","其他"))))</f>
        <v/>
      </c>
      <c r="AH2441" s="3">
        <f>IF(分析表!$E$12&lt;&gt;"ALL",AND(AF2441=分析表!$E$10,AG2441=分析表!$E$12),IF(AF2441=分析表!$E$10,TRUE(),IF(AF2441="ALL",TRUE(),"")))</f>
        <v/>
      </c>
    </row>
    <row r="2442">
      <c r="A2442" s="3">
        <f>COUNTIF($AH$2:AH2442,"TRUE")</f>
        <v/>
      </c>
      <c r="B2442" s="3">
        <f>COUNTIF($AG$2:$AG2442,#REF!)</f>
        <v/>
      </c>
      <c r="C2442" s="56">
        <f>待赋值表!A2441</f>
        <v/>
      </c>
      <c r="E2442" s="6">
        <f>待赋值表!D2441</f>
        <v/>
      </c>
      <c r="F2442" s="6">
        <f>待赋值表!E2441</f>
        <v/>
      </c>
      <c r="G2442" s="6">
        <f>待赋值表!F2441</f>
        <v/>
      </c>
      <c r="H2442" s="6">
        <f>待赋值表!G2441</f>
        <v/>
      </c>
      <c r="I2442" s="6">
        <f>待赋值表!H2441</f>
        <v/>
      </c>
      <c r="J2442" s="6">
        <f>待赋值表!I2441</f>
        <v/>
      </c>
      <c r="K2442" s="6">
        <f>待赋值表!J2441</f>
        <v/>
      </c>
      <c r="L2442" s="6">
        <f>待赋值表!K2441</f>
        <v/>
      </c>
      <c r="M2442" s="6">
        <f>待赋值表!L2441</f>
        <v/>
      </c>
      <c r="N2442" s="6">
        <f>待赋值表!M2441</f>
        <v/>
      </c>
      <c r="O2442" s="6">
        <f>待赋值表!N2441</f>
        <v/>
      </c>
      <c r="P2442" s="6">
        <f>待赋值表!O2441</f>
        <v/>
      </c>
      <c r="Q2442" s="6">
        <f>IF(待赋值表!P2441&lt;&gt;"",待赋值表!P2441,0)</f>
        <v/>
      </c>
      <c r="R2442" s="6">
        <f>待赋值表!Q2441</f>
        <v/>
      </c>
      <c r="S2442" s="6">
        <f>待赋值表!R2441</f>
        <v/>
      </c>
      <c r="T2442" s="6">
        <f>待赋值表!S2441</f>
        <v/>
      </c>
      <c r="U2442" s="6">
        <f>待赋值表!T2441</f>
        <v/>
      </c>
      <c r="V2442" s="6">
        <f>待赋值表!U2441</f>
        <v/>
      </c>
      <c r="W2442" s="6">
        <f>待赋值表!V2441</f>
        <v/>
      </c>
      <c r="X2442" s="6">
        <f>待赋值表!W2441</f>
        <v/>
      </c>
      <c r="Y2442" s="6">
        <f>待赋值表!X2441</f>
        <v/>
      </c>
      <c r="Z2442" s="3">
        <f>IF(M2442&gt;=0.01,"B_pre",IF(M2442&gt;=0,"C_pre","none"))</f>
        <v/>
      </c>
      <c r="AA2442" s="3">
        <f>IF(U2442&gt;0.125,"a_pre",IF(U2442&gt;=0,"b_pre","none"))</f>
        <v/>
      </c>
      <c r="AB2442" s="3">
        <f>AND(Z2442="B_pre",AA2442="a_pre")</f>
        <v/>
      </c>
      <c r="AC2442" s="3">
        <f>AND(Z2442="B_pre",AA2442="b_pre")</f>
        <v/>
      </c>
      <c r="AD2442" s="3">
        <f>AND(Z2442="C_pre",AA2442="a_pre")</f>
        <v/>
      </c>
      <c r="AE2442" s="3">
        <f>AND(Z2442="C_pre",AA2442="b_pre")</f>
        <v/>
      </c>
      <c r="AF2442" s="6">
        <f>待赋值表!C2441</f>
        <v/>
      </c>
      <c r="AG2442" s="3">
        <f t="array" ref="AG2442">IF(AB2442=TRUE,"A",IF(AC2442=TRUE,"B",IF(AD2442=TRUE,"C",IF(AE2442=TRUE,"D","其他"))))</f>
        <v/>
      </c>
      <c r="AH2442" s="3">
        <f>IF(分析表!$E$12&lt;&gt;"ALL",AND(AF2442=分析表!$E$10,AG2442=分析表!$E$12),IF(AF2442=分析表!$E$10,TRUE(),IF(AF2442="ALL",TRUE(),"")))</f>
        <v/>
      </c>
    </row>
    <row r="2443">
      <c r="A2443" s="3">
        <f>COUNTIF($AH$2:AH2443,"TRUE")</f>
        <v/>
      </c>
      <c r="B2443" s="3">
        <f>COUNTIF($AG$2:$AG2443,#REF!)</f>
        <v/>
      </c>
      <c r="C2443" s="56">
        <f>待赋值表!A2442</f>
        <v/>
      </c>
      <c r="E2443" s="6">
        <f>待赋值表!D2442</f>
        <v/>
      </c>
      <c r="F2443" s="6">
        <f>待赋值表!E2442</f>
        <v/>
      </c>
      <c r="G2443" s="6">
        <f>待赋值表!F2442</f>
        <v/>
      </c>
      <c r="H2443" s="6">
        <f>待赋值表!G2442</f>
        <v/>
      </c>
      <c r="I2443" s="6">
        <f>待赋值表!H2442</f>
        <v/>
      </c>
      <c r="J2443" s="6">
        <f>待赋值表!I2442</f>
        <v/>
      </c>
      <c r="K2443" s="6">
        <f>待赋值表!J2442</f>
        <v/>
      </c>
      <c r="L2443" s="6">
        <f>待赋值表!K2442</f>
        <v/>
      </c>
      <c r="M2443" s="6">
        <f>待赋值表!L2442</f>
        <v/>
      </c>
      <c r="N2443" s="6">
        <f>待赋值表!M2442</f>
        <v/>
      </c>
      <c r="O2443" s="6">
        <f>待赋值表!N2442</f>
        <v/>
      </c>
      <c r="P2443" s="6">
        <f>待赋值表!O2442</f>
        <v/>
      </c>
      <c r="Q2443" s="6">
        <f>IF(待赋值表!P2442&lt;&gt;"",待赋值表!P2442,0)</f>
        <v/>
      </c>
      <c r="R2443" s="6">
        <f>待赋值表!Q2442</f>
        <v/>
      </c>
      <c r="S2443" s="6">
        <f>待赋值表!R2442</f>
        <v/>
      </c>
      <c r="T2443" s="6">
        <f>待赋值表!S2442</f>
        <v/>
      </c>
      <c r="U2443" s="6">
        <f>待赋值表!T2442</f>
        <v/>
      </c>
      <c r="V2443" s="6">
        <f>待赋值表!U2442</f>
        <v/>
      </c>
      <c r="W2443" s="6">
        <f>待赋值表!V2442</f>
        <v/>
      </c>
      <c r="X2443" s="6">
        <f>待赋值表!W2442</f>
        <v/>
      </c>
      <c r="Y2443" s="6">
        <f>待赋值表!X2442</f>
        <v/>
      </c>
      <c r="Z2443" s="3">
        <f>IF(M2443&gt;=0.01,"B_pre",IF(M2443&gt;=0,"C_pre","none"))</f>
        <v/>
      </c>
      <c r="AA2443" s="3">
        <f>IF(U2443&gt;0.125,"a_pre",IF(U2443&gt;=0,"b_pre","none"))</f>
        <v/>
      </c>
      <c r="AB2443" s="3">
        <f>AND(Z2443="B_pre",AA2443="a_pre")</f>
        <v/>
      </c>
      <c r="AC2443" s="3">
        <f>AND(Z2443="B_pre",AA2443="b_pre")</f>
        <v/>
      </c>
      <c r="AD2443" s="3">
        <f>AND(Z2443="C_pre",AA2443="a_pre")</f>
        <v/>
      </c>
      <c r="AE2443" s="3">
        <f>AND(Z2443="C_pre",AA2443="b_pre")</f>
        <v/>
      </c>
      <c r="AF2443" s="6">
        <f>待赋值表!C2442</f>
        <v/>
      </c>
      <c r="AG2443" s="3">
        <f t="array" ref="AG2443">IF(AB2443=TRUE,"A",IF(AC2443=TRUE,"B",IF(AD2443=TRUE,"C",IF(AE2443=TRUE,"D","其他"))))</f>
        <v/>
      </c>
      <c r="AH2443" s="3">
        <f>IF(分析表!$E$12&lt;&gt;"ALL",AND(AF2443=分析表!$E$10,AG2443=分析表!$E$12),IF(AF2443=分析表!$E$10,TRUE(),IF(AF2443="ALL",TRUE(),"")))</f>
        <v/>
      </c>
    </row>
    <row r="2444">
      <c r="A2444" s="3">
        <f>COUNTIF($AH$2:AH2444,"TRUE")</f>
        <v/>
      </c>
      <c r="B2444" s="3">
        <f>COUNTIF($AG$2:$AG2444,#REF!)</f>
        <v/>
      </c>
      <c r="C2444" s="56">
        <f>待赋值表!A2443</f>
        <v/>
      </c>
      <c r="E2444" s="6">
        <f>待赋值表!D2443</f>
        <v/>
      </c>
      <c r="F2444" s="6">
        <f>待赋值表!E2443</f>
        <v/>
      </c>
      <c r="G2444" s="6">
        <f>待赋值表!F2443</f>
        <v/>
      </c>
      <c r="H2444" s="6">
        <f>待赋值表!G2443</f>
        <v/>
      </c>
      <c r="I2444" s="6">
        <f>待赋值表!H2443</f>
        <v/>
      </c>
      <c r="J2444" s="6">
        <f>待赋值表!I2443</f>
        <v/>
      </c>
      <c r="K2444" s="6">
        <f>待赋值表!J2443</f>
        <v/>
      </c>
      <c r="L2444" s="6">
        <f>待赋值表!K2443</f>
        <v/>
      </c>
      <c r="M2444" s="6">
        <f>待赋值表!L2443</f>
        <v/>
      </c>
      <c r="N2444" s="6">
        <f>待赋值表!M2443</f>
        <v/>
      </c>
      <c r="O2444" s="6">
        <f>待赋值表!N2443</f>
        <v/>
      </c>
      <c r="P2444" s="6">
        <f>待赋值表!O2443</f>
        <v/>
      </c>
      <c r="Q2444" s="6">
        <f>IF(待赋值表!P2443&lt;&gt;"",待赋值表!P2443,0)</f>
        <v/>
      </c>
      <c r="R2444" s="6">
        <f>待赋值表!Q2443</f>
        <v/>
      </c>
      <c r="S2444" s="6">
        <f>待赋值表!R2443</f>
        <v/>
      </c>
      <c r="T2444" s="6">
        <f>待赋值表!S2443</f>
        <v/>
      </c>
      <c r="U2444" s="6">
        <f>待赋值表!T2443</f>
        <v/>
      </c>
      <c r="V2444" s="6">
        <f>待赋值表!U2443</f>
        <v/>
      </c>
      <c r="W2444" s="6">
        <f>待赋值表!V2443</f>
        <v/>
      </c>
      <c r="X2444" s="6">
        <f>待赋值表!W2443</f>
        <v/>
      </c>
      <c r="Y2444" s="6">
        <f>待赋值表!X2443</f>
        <v/>
      </c>
      <c r="Z2444" s="3">
        <f>IF(M2444&gt;=0.01,"B_pre",IF(M2444&gt;=0,"C_pre","none"))</f>
        <v/>
      </c>
      <c r="AA2444" s="3">
        <f>IF(U2444&gt;0.125,"a_pre",IF(U2444&gt;=0,"b_pre","none"))</f>
        <v/>
      </c>
      <c r="AB2444" s="3">
        <f>AND(Z2444="B_pre",AA2444="a_pre")</f>
        <v/>
      </c>
      <c r="AC2444" s="3">
        <f>AND(Z2444="B_pre",AA2444="b_pre")</f>
        <v/>
      </c>
      <c r="AD2444" s="3">
        <f>AND(Z2444="C_pre",AA2444="a_pre")</f>
        <v/>
      </c>
      <c r="AE2444" s="3">
        <f>AND(Z2444="C_pre",AA2444="b_pre")</f>
        <v/>
      </c>
      <c r="AF2444" s="6">
        <f>待赋值表!C2443</f>
        <v/>
      </c>
      <c r="AG2444" s="3">
        <f t="array" ref="AG2444">IF(AB2444=TRUE,"A",IF(AC2444=TRUE,"B",IF(AD2444=TRUE,"C",IF(AE2444=TRUE,"D","其他"))))</f>
        <v/>
      </c>
      <c r="AH2444" s="3">
        <f>IF(分析表!$E$12&lt;&gt;"ALL",AND(AF2444=分析表!$E$10,AG2444=分析表!$E$12),IF(AF2444=分析表!$E$10,TRUE(),IF(AF2444="ALL",TRUE(),"")))</f>
        <v/>
      </c>
    </row>
    <row r="2445">
      <c r="A2445" s="3">
        <f>COUNTIF($AH$2:AH2445,"TRUE")</f>
        <v/>
      </c>
      <c r="B2445" s="3">
        <f>COUNTIF($AG$2:$AG2445,#REF!)</f>
        <v/>
      </c>
      <c r="C2445" s="56">
        <f>待赋值表!A2444</f>
        <v/>
      </c>
      <c r="E2445" s="6">
        <f>待赋值表!D2444</f>
        <v/>
      </c>
      <c r="F2445" s="6">
        <f>待赋值表!E2444</f>
        <v/>
      </c>
      <c r="G2445" s="6">
        <f>待赋值表!F2444</f>
        <v/>
      </c>
      <c r="H2445" s="6">
        <f>待赋值表!G2444</f>
        <v/>
      </c>
      <c r="I2445" s="6">
        <f>待赋值表!H2444</f>
        <v/>
      </c>
      <c r="J2445" s="6">
        <f>待赋值表!I2444</f>
        <v/>
      </c>
      <c r="K2445" s="6">
        <f>待赋值表!J2444</f>
        <v/>
      </c>
      <c r="L2445" s="6">
        <f>待赋值表!K2444</f>
        <v/>
      </c>
      <c r="M2445" s="6">
        <f>待赋值表!L2444</f>
        <v/>
      </c>
      <c r="N2445" s="6">
        <f>待赋值表!M2444</f>
        <v/>
      </c>
      <c r="O2445" s="6">
        <f>待赋值表!N2444</f>
        <v/>
      </c>
      <c r="P2445" s="6">
        <f>待赋值表!O2444</f>
        <v/>
      </c>
      <c r="Q2445" s="6">
        <f>IF(待赋值表!P2444&lt;&gt;"",待赋值表!P2444,0)</f>
        <v/>
      </c>
      <c r="R2445" s="6">
        <f>待赋值表!Q2444</f>
        <v/>
      </c>
      <c r="S2445" s="6">
        <f>待赋值表!R2444</f>
        <v/>
      </c>
      <c r="T2445" s="6">
        <f>待赋值表!S2444</f>
        <v/>
      </c>
      <c r="U2445" s="6">
        <f>待赋值表!T2444</f>
        <v/>
      </c>
      <c r="V2445" s="6">
        <f>待赋值表!U2444</f>
        <v/>
      </c>
      <c r="W2445" s="6">
        <f>待赋值表!V2444</f>
        <v/>
      </c>
      <c r="X2445" s="6">
        <f>待赋值表!W2444</f>
        <v/>
      </c>
      <c r="Y2445" s="6">
        <f>待赋值表!X2444</f>
        <v/>
      </c>
      <c r="Z2445" s="3">
        <f>IF(M2445&gt;=0.01,"B_pre",IF(M2445&gt;=0,"C_pre","none"))</f>
        <v/>
      </c>
      <c r="AA2445" s="3">
        <f>IF(U2445&gt;0.125,"a_pre",IF(U2445&gt;=0,"b_pre","none"))</f>
        <v/>
      </c>
      <c r="AB2445" s="3">
        <f>AND(Z2445="B_pre",AA2445="a_pre")</f>
        <v/>
      </c>
      <c r="AC2445" s="3">
        <f>AND(Z2445="B_pre",AA2445="b_pre")</f>
        <v/>
      </c>
      <c r="AD2445" s="3">
        <f>AND(Z2445="C_pre",AA2445="a_pre")</f>
        <v/>
      </c>
      <c r="AE2445" s="3">
        <f>AND(Z2445="C_pre",AA2445="b_pre")</f>
        <v/>
      </c>
      <c r="AF2445" s="6">
        <f>待赋值表!C2444</f>
        <v/>
      </c>
      <c r="AG2445" s="3">
        <f t="array" ref="AG2445">IF(AB2445=TRUE,"A",IF(AC2445=TRUE,"B",IF(AD2445=TRUE,"C",IF(AE2445=TRUE,"D","其他"))))</f>
        <v/>
      </c>
      <c r="AH2445" s="3">
        <f>IF(分析表!$E$12&lt;&gt;"ALL",AND(AF2445=分析表!$E$10,AG2445=分析表!$E$12),IF(AF2445=分析表!$E$10,TRUE(),IF(AF2445="ALL",TRUE(),"")))</f>
        <v/>
      </c>
    </row>
    <row r="2446">
      <c r="A2446" s="3">
        <f>COUNTIF($AH$2:AH2446,"TRUE")</f>
        <v/>
      </c>
      <c r="B2446" s="3">
        <f>COUNTIF($AG$2:$AG2446,#REF!)</f>
        <v/>
      </c>
      <c r="C2446" s="56">
        <f>待赋值表!A2445</f>
        <v/>
      </c>
      <c r="E2446" s="6">
        <f>待赋值表!D2445</f>
        <v/>
      </c>
      <c r="F2446" s="6">
        <f>待赋值表!E2445</f>
        <v/>
      </c>
      <c r="G2446" s="6">
        <f>待赋值表!F2445</f>
        <v/>
      </c>
      <c r="H2446" s="6">
        <f>待赋值表!G2445</f>
        <v/>
      </c>
      <c r="I2446" s="6">
        <f>待赋值表!H2445</f>
        <v/>
      </c>
      <c r="J2446" s="6">
        <f>待赋值表!I2445</f>
        <v/>
      </c>
      <c r="K2446" s="6">
        <f>待赋值表!J2445</f>
        <v/>
      </c>
      <c r="L2446" s="6">
        <f>待赋值表!K2445</f>
        <v/>
      </c>
      <c r="M2446" s="6">
        <f>待赋值表!L2445</f>
        <v/>
      </c>
      <c r="N2446" s="6">
        <f>待赋值表!M2445</f>
        <v/>
      </c>
      <c r="O2446" s="6">
        <f>待赋值表!N2445</f>
        <v/>
      </c>
      <c r="P2446" s="6">
        <f>待赋值表!O2445</f>
        <v/>
      </c>
      <c r="Q2446" s="6">
        <f>IF(待赋值表!P2445&lt;&gt;"",待赋值表!P2445,0)</f>
        <v/>
      </c>
      <c r="R2446" s="6">
        <f>待赋值表!Q2445</f>
        <v/>
      </c>
      <c r="S2446" s="6">
        <f>待赋值表!R2445</f>
        <v/>
      </c>
      <c r="T2446" s="6">
        <f>待赋值表!S2445</f>
        <v/>
      </c>
      <c r="U2446" s="6">
        <f>待赋值表!T2445</f>
        <v/>
      </c>
      <c r="V2446" s="6">
        <f>待赋值表!U2445</f>
        <v/>
      </c>
      <c r="W2446" s="6">
        <f>待赋值表!V2445</f>
        <v/>
      </c>
      <c r="X2446" s="6">
        <f>待赋值表!W2445</f>
        <v/>
      </c>
      <c r="Y2446" s="6">
        <f>待赋值表!X2445</f>
        <v/>
      </c>
      <c r="Z2446" s="3">
        <f>IF(M2446&gt;=0.01,"B_pre",IF(M2446&gt;=0,"C_pre","none"))</f>
        <v/>
      </c>
      <c r="AA2446" s="3">
        <f>IF(U2446&gt;0.125,"a_pre",IF(U2446&gt;=0,"b_pre","none"))</f>
        <v/>
      </c>
      <c r="AB2446" s="3">
        <f>AND(Z2446="B_pre",AA2446="a_pre")</f>
        <v/>
      </c>
      <c r="AC2446" s="3">
        <f>AND(Z2446="B_pre",AA2446="b_pre")</f>
        <v/>
      </c>
      <c r="AD2446" s="3">
        <f>AND(Z2446="C_pre",AA2446="a_pre")</f>
        <v/>
      </c>
      <c r="AE2446" s="3">
        <f>AND(Z2446="C_pre",AA2446="b_pre")</f>
        <v/>
      </c>
      <c r="AF2446" s="6">
        <f>待赋值表!C2445</f>
        <v/>
      </c>
      <c r="AG2446" s="3">
        <f t="array" ref="AG2446">IF(AB2446=TRUE,"A",IF(AC2446=TRUE,"B",IF(AD2446=TRUE,"C",IF(AE2446=TRUE,"D","其他"))))</f>
        <v/>
      </c>
      <c r="AH2446" s="3">
        <f>IF(分析表!$E$12&lt;&gt;"ALL",AND(AF2446=分析表!$E$10,AG2446=分析表!$E$12),IF(AF2446=分析表!$E$10,TRUE(),IF(AF2446="ALL",TRUE(),"")))</f>
        <v/>
      </c>
    </row>
    <row r="2447">
      <c r="A2447" s="3">
        <f>COUNTIF($AH$2:AH2447,"TRUE")</f>
        <v/>
      </c>
      <c r="B2447" s="3">
        <f>COUNTIF($AG$2:$AG2447,#REF!)</f>
        <v/>
      </c>
      <c r="C2447" s="56">
        <f>待赋值表!A2446</f>
        <v/>
      </c>
      <c r="E2447" s="6">
        <f>待赋值表!D2446</f>
        <v/>
      </c>
      <c r="F2447" s="6">
        <f>待赋值表!E2446</f>
        <v/>
      </c>
      <c r="G2447" s="6">
        <f>待赋值表!F2446</f>
        <v/>
      </c>
      <c r="H2447" s="6">
        <f>待赋值表!G2446</f>
        <v/>
      </c>
      <c r="I2447" s="6">
        <f>待赋值表!H2446</f>
        <v/>
      </c>
      <c r="J2447" s="6">
        <f>待赋值表!I2446</f>
        <v/>
      </c>
      <c r="K2447" s="6">
        <f>待赋值表!J2446</f>
        <v/>
      </c>
      <c r="L2447" s="6">
        <f>待赋值表!K2446</f>
        <v/>
      </c>
      <c r="M2447" s="6">
        <f>待赋值表!L2446</f>
        <v/>
      </c>
      <c r="N2447" s="6">
        <f>待赋值表!M2446</f>
        <v/>
      </c>
      <c r="O2447" s="6">
        <f>待赋值表!N2446</f>
        <v/>
      </c>
      <c r="P2447" s="6">
        <f>待赋值表!O2446</f>
        <v/>
      </c>
      <c r="Q2447" s="6">
        <f>IF(待赋值表!P2446&lt;&gt;"",待赋值表!P2446,0)</f>
        <v/>
      </c>
      <c r="R2447" s="6">
        <f>待赋值表!Q2446</f>
        <v/>
      </c>
      <c r="S2447" s="6">
        <f>待赋值表!R2446</f>
        <v/>
      </c>
      <c r="T2447" s="6">
        <f>待赋值表!S2446</f>
        <v/>
      </c>
      <c r="U2447" s="6">
        <f>待赋值表!T2446</f>
        <v/>
      </c>
      <c r="V2447" s="6">
        <f>待赋值表!U2446</f>
        <v/>
      </c>
      <c r="W2447" s="6">
        <f>待赋值表!V2446</f>
        <v/>
      </c>
      <c r="X2447" s="6">
        <f>待赋值表!W2446</f>
        <v/>
      </c>
      <c r="Y2447" s="6">
        <f>待赋值表!X2446</f>
        <v/>
      </c>
      <c r="Z2447" s="3">
        <f>IF(M2447&gt;=0.01,"B_pre",IF(M2447&gt;=0,"C_pre","none"))</f>
        <v/>
      </c>
      <c r="AA2447" s="3">
        <f>IF(U2447&gt;0.125,"a_pre",IF(U2447&gt;=0,"b_pre","none"))</f>
        <v/>
      </c>
      <c r="AB2447" s="3">
        <f>AND(Z2447="B_pre",AA2447="a_pre")</f>
        <v/>
      </c>
      <c r="AC2447" s="3">
        <f>AND(Z2447="B_pre",AA2447="b_pre")</f>
        <v/>
      </c>
      <c r="AD2447" s="3">
        <f>AND(Z2447="C_pre",AA2447="a_pre")</f>
        <v/>
      </c>
      <c r="AE2447" s="3">
        <f>AND(Z2447="C_pre",AA2447="b_pre")</f>
        <v/>
      </c>
      <c r="AF2447" s="6">
        <f>待赋值表!C2446</f>
        <v/>
      </c>
      <c r="AG2447" s="3">
        <f t="array" ref="AG2447">IF(AB2447=TRUE,"A",IF(AC2447=TRUE,"B",IF(AD2447=TRUE,"C",IF(AE2447=TRUE,"D","其他"))))</f>
        <v/>
      </c>
      <c r="AH2447" s="3">
        <f>IF(分析表!$E$12&lt;&gt;"ALL",AND(AF2447=分析表!$E$10,AG2447=分析表!$E$12),IF(AF2447=分析表!$E$10,TRUE(),IF(AF2447="ALL",TRUE(),"")))</f>
        <v/>
      </c>
    </row>
    <row r="2448">
      <c r="A2448" s="3">
        <f>COUNTIF($AH$2:AH2448,"TRUE")</f>
        <v/>
      </c>
      <c r="B2448" s="3">
        <f>COUNTIF($AG$2:$AG2448,#REF!)</f>
        <v/>
      </c>
      <c r="C2448" s="56">
        <f>待赋值表!A2447</f>
        <v/>
      </c>
      <c r="E2448" s="6">
        <f>待赋值表!D2447</f>
        <v/>
      </c>
      <c r="F2448" s="6">
        <f>待赋值表!E2447</f>
        <v/>
      </c>
      <c r="G2448" s="6">
        <f>待赋值表!F2447</f>
        <v/>
      </c>
      <c r="H2448" s="6">
        <f>待赋值表!G2447</f>
        <v/>
      </c>
      <c r="I2448" s="6">
        <f>待赋值表!H2447</f>
        <v/>
      </c>
      <c r="J2448" s="6">
        <f>待赋值表!I2447</f>
        <v/>
      </c>
      <c r="K2448" s="6">
        <f>待赋值表!J2447</f>
        <v/>
      </c>
      <c r="L2448" s="6">
        <f>待赋值表!K2447</f>
        <v/>
      </c>
      <c r="M2448" s="6">
        <f>待赋值表!L2447</f>
        <v/>
      </c>
      <c r="N2448" s="6">
        <f>待赋值表!M2447</f>
        <v/>
      </c>
      <c r="O2448" s="6">
        <f>待赋值表!N2447</f>
        <v/>
      </c>
      <c r="P2448" s="6">
        <f>待赋值表!O2447</f>
        <v/>
      </c>
      <c r="Q2448" s="6">
        <f>IF(待赋值表!P2447&lt;&gt;"",待赋值表!P2447,0)</f>
        <v/>
      </c>
      <c r="R2448" s="6">
        <f>待赋值表!Q2447</f>
        <v/>
      </c>
      <c r="S2448" s="6">
        <f>待赋值表!R2447</f>
        <v/>
      </c>
      <c r="T2448" s="6">
        <f>待赋值表!S2447</f>
        <v/>
      </c>
      <c r="U2448" s="6">
        <f>待赋值表!T2447</f>
        <v/>
      </c>
      <c r="V2448" s="6">
        <f>待赋值表!U2447</f>
        <v/>
      </c>
      <c r="W2448" s="6">
        <f>待赋值表!V2447</f>
        <v/>
      </c>
      <c r="X2448" s="6">
        <f>待赋值表!W2447</f>
        <v/>
      </c>
      <c r="Y2448" s="6">
        <f>待赋值表!X2447</f>
        <v/>
      </c>
      <c r="Z2448" s="3">
        <f>IF(M2448&gt;=0.01,"B_pre",IF(M2448&gt;=0,"C_pre","none"))</f>
        <v/>
      </c>
      <c r="AA2448" s="3">
        <f>IF(U2448&gt;0.125,"a_pre",IF(U2448&gt;=0,"b_pre","none"))</f>
        <v/>
      </c>
      <c r="AB2448" s="3">
        <f>AND(Z2448="B_pre",AA2448="a_pre")</f>
        <v/>
      </c>
      <c r="AC2448" s="3">
        <f>AND(Z2448="B_pre",AA2448="b_pre")</f>
        <v/>
      </c>
      <c r="AD2448" s="3">
        <f>AND(Z2448="C_pre",AA2448="a_pre")</f>
        <v/>
      </c>
      <c r="AE2448" s="3">
        <f>AND(Z2448="C_pre",AA2448="b_pre")</f>
        <v/>
      </c>
      <c r="AF2448" s="6">
        <f>待赋值表!C2447</f>
        <v/>
      </c>
      <c r="AG2448" s="3">
        <f t="array" ref="AG2448">IF(AB2448=TRUE,"A",IF(AC2448=TRUE,"B",IF(AD2448=TRUE,"C",IF(AE2448=TRUE,"D","其他"))))</f>
        <v/>
      </c>
      <c r="AH2448" s="3">
        <f>IF(分析表!$E$12&lt;&gt;"ALL",AND(AF2448=分析表!$E$10,AG2448=分析表!$E$12),IF(AF2448=分析表!$E$10,TRUE(),IF(AF2448="ALL",TRUE(),"")))</f>
        <v/>
      </c>
    </row>
    <row r="2449">
      <c r="A2449" s="3">
        <f>COUNTIF($AH$2:AH2449,"TRUE")</f>
        <v/>
      </c>
      <c r="B2449" s="3">
        <f>COUNTIF($AG$2:$AG2449,#REF!)</f>
        <v/>
      </c>
      <c r="C2449" s="56">
        <f>待赋值表!A2448</f>
        <v/>
      </c>
      <c r="E2449" s="6">
        <f>待赋值表!D2448</f>
        <v/>
      </c>
      <c r="F2449" s="6">
        <f>待赋值表!E2448</f>
        <v/>
      </c>
      <c r="G2449" s="6">
        <f>待赋值表!F2448</f>
        <v/>
      </c>
      <c r="H2449" s="6">
        <f>待赋值表!G2448</f>
        <v/>
      </c>
      <c r="I2449" s="6">
        <f>待赋值表!H2448</f>
        <v/>
      </c>
      <c r="J2449" s="6">
        <f>待赋值表!I2448</f>
        <v/>
      </c>
      <c r="K2449" s="6">
        <f>待赋值表!J2448</f>
        <v/>
      </c>
      <c r="L2449" s="6">
        <f>待赋值表!K2448</f>
        <v/>
      </c>
      <c r="M2449" s="6">
        <f>待赋值表!L2448</f>
        <v/>
      </c>
      <c r="N2449" s="6">
        <f>待赋值表!M2448</f>
        <v/>
      </c>
      <c r="O2449" s="6">
        <f>待赋值表!N2448</f>
        <v/>
      </c>
      <c r="P2449" s="6">
        <f>待赋值表!O2448</f>
        <v/>
      </c>
      <c r="Q2449" s="6">
        <f>IF(待赋值表!P2448&lt;&gt;"",待赋值表!P2448,0)</f>
        <v/>
      </c>
      <c r="R2449" s="6">
        <f>待赋值表!Q2448</f>
        <v/>
      </c>
      <c r="S2449" s="6">
        <f>待赋值表!R2448</f>
        <v/>
      </c>
      <c r="T2449" s="6">
        <f>待赋值表!S2448</f>
        <v/>
      </c>
      <c r="U2449" s="6">
        <f>待赋值表!T2448</f>
        <v/>
      </c>
      <c r="V2449" s="6">
        <f>待赋值表!U2448</f>
        <v/>
      </c>
      <c r="W2449" s="6">
        <f>待赋值表!V2448</f>
        <v/>
      </c>
      <c r="X2449" s="6">
        <f>待赋值表!W2448</f>
        <v/>
      </c>
      <c r="Y2449" s="6">
        <f>待赋值表!X2448</f>
        <v/>
      </c>
      <c r="Z2449" s="3">
        <f>IF(M2449&gt;=0.01,"B_pre",IF(M2449&gt;=0,"C_pre","none"))</f>
        <v/>
      </c>
      <c r="AA2449" s="3">
        <f>IF(U2449&gt;0.125,"a_pre",IF(U2449&gt;=0,"b_pre","none"))</f>
        <v/>
      </c>
      <c r="AB2449" s="3">
        <f>AND(Z2449="B_pre",AA2449="a_pre")</f>
        <v/>
      </c>
      <c r="AC2449" s="3">
        <f>AND(Z2449="B_pre",AA2449="b_pre")</f>
        <v/>
      </c>
      <c r="AD2449" s="3">
        <f>AND(Z2449="C_pre",AA2449="a_pre")</f>
        <v/>
      </c>
      <c r="AE2449" s="3">
        <f>AND(Z2449="C_pre",AA2449="b_pre")</f>
        <v/>
      </c>
      <c r="AF2449" s="6">
        <f>待赋值表!C2448</f>
        <v/>
      </c>
      <c r="AG2449" s="3">
        <f t="array" ref="AG2449">IF(AB2449=TRUE,"A",IF(AC2449=TRUE,"B",IF(AD2449=TRUE,"C",IF(AE2449=TRUE,"D","其他"))))</f>
        <v/>
      </c>
      <c r="AH2449" s="3">
        <f>IF(分析表!$E$12&lt;&gt;"ALL",AND(AF2449=分析表!$E$10,AG2449=分析表!$E$12),IF(AF2449=分析表!$E$10,TRUE(),IF(AF2449="ALL",TRUE(),"")))</f>
        <v/>
      </c>
    </row>
    <row r="2450">
      <c r="A2450" s="3">
        <f>COUNTIF($AH$2:AH2450,"TRUE")</f>
        <v/>
      </c>
      <c r="B2450" s="3">
        <f>COUNTIF($AG$2:$AG2450,#REF!)</f>
        <v/>
      </c>
      <c r="C2450" s="56">
        <f>待赋值表!A2449</f>
        <v/>
      </c>
      <c r="E2450" s="6">
        <f>待赋值表!D2449</f>
        <v/>
      </c>
      <c r="F2450" s="6">
        <f>待赋值表!E2449</f>
        <v/>
      </c>
      <c r="G2450" s="6">
        <f>待赋值表!F2449</f>
        <v/>
      </c>
      <c r="H2450" s="6">
        <f>待赋值表!G2449</f>
        <v/>
      </c>
      <c r="I2450" s="6">
        <f>待赋值表!H2449</f>
        <v/>
      </c>
      <c r="J2450" s="6">
        <f>待赋值表!I2449</f>
        <v/>
      </c>
      <c r="K2450" s="6">
        <f>待赋值表!J2449</f>
        <v/>
      </c>
      <c r="L2450" s="6">
        <f>待赋值表!K2449</f>
        <v/>
      </c>
      <c r="M2450" s="6">
        <f>待赋值表!L2449</f>
        <v/>
      </c>
      <c r="N2450" s="6">
        <f>待赋值表!M2449</f>
        <v/>
      </c>
      <c r="O2450" s="6">
        <f>待赋值表!N2449</f>
        <v/>
      </c>
      <c r="P2450" s="6">
        <f>待赋值表!O2449</f>
        <v/>
      </c>
      <c r="Q2450" s="6">
        <f>IF(待赋值表!P2449&lt;&gt;"",待赋值表!P2449,0)</f>
        <v/>
      </c>
      <c r="R2450" s="6">
        <f>待赋值表!Q2449</f>
        <v/>
      </c>
      <c r="S2450" s="6">
        <f>待赋值表!R2449</f>
        <v/>
      </c>
      <c r="T2450" s="6">
        <f>待赋值表!S2449</f>
        <v/>
      </c>
      <c r="U2450" s="6">
        <f>待赋值表!T2449</f>
        <v/>
      </c>
      <c r="V2450" s="6">
        <f>待赋值表!U2449</f>
        <v/>
      </c>
      <c r="W2450" s="6">
        <f>待赋值表!V2449</f>
        <v/>
      </c>
      <c r="X2450" s="6">
        <f>待赋值表!W2449</f>
        <v/>
      </c>
      <c r="Y2450" s="6">
        <f>待赋值表!X2449</f>
        <v/>
      </c>
      <c r="Z2450" s="3">
        <f>IF(M2450&gt;=0.01,"B_pre",IF(M2450&gt;=0,"C_pre","none"))</f>
        <v/>
      </c>
      <c r="AA2450" s="3">
        <f>IF(U2450&gt;0.125,"a_pre",IF(U2450&gt;=0,"b_pre","none"))</f>
        <v/>
      </c>
      <c r="AB2450" s="3">
        <f>AND(Z2450="B_pre",AA2450="a_pre")</f>
        <v/>
      </c>
      <c r="AC2450" s="3">
        <f>AND(Z2450="B_pre",AA2450="b_pre")</f>
        <v/>
      </c>
      <c r="AD2450" s="3">
        <f>AND(Z2450="C_pre",AA2450="a_pre")</f>
        <v/>
      </c>
      <c r="AE2450" s="3">
        <f>AND(Z2450="C_pre",AA2450="b_pre")</f>
        <v/>
      </c>
      <c r="AF2450" s="6">
        <f>待赋值表!C2449</f>
        <v/>
      </c>
      <c r="AG2450" s="3">
        <f t="array" ref="AG2450">IF(AB2450=TRUE,"A",IF(AC2450=TRUE,"B",IF(AD2450=TRUE,"C",IF(AE2450=TRUE,"D","其他"))))</f>
        <v/>
      </c>
      <c r="AH2450" s="3">
        <f>IF(分析表!$E$12&lt;&gt;"ALL",AND(AF2450=分析表!$E$10,AG2450=分析表!$E$12),IF(AF2450=分析表!$E$10,TRUE(),IF(AF2450="ALL",TRUE(),"")))</f>
        <v/>
      </c>
    </row>
    <row r="2451">
      <c r="A2451" s="3">
        <f>COUNTIF($AH$2:AH2451,"TRUE")</f>
        <v/>
      </c>
      <c r="B2451" s="3">
        <f>COUNTIF($AG$2:$AG2451,#REF!)</f>
        <v/>
      </c>
      <c r="C2451" s="56">
        <f>待赋值表!A2450</f>
        <v/>
      </c>
      <c r="E2451" s="6">
        <f>待赋值表!D2450</f>
        <v/>
      </c>
      <c r="F2451" s="6">
        <f>待赋值表!E2450</f>
        <v/>
      </c>
      <c r="G2451" s="6">
        <f>待赋值表!F2450</f>
        <v/>
      </c>
      <c r="H2451" s="6">
        <f>待赋值表!G2450</f>
        <v/>
      </c>
      <c r="I2451" s="6">
        <f>待赋值表!H2450</f>
        <v/>
      </c>
      <c r="J2451" s="6">
        <f>待赋值表!I2450</f>
        <v/>
      </c>
      <c r="K2451" s="6">
        <f>待赋值表!J2450</f>
        <v/>
      </c>
      <c r="L2451" s="6">
        <f>待赋值表!K2450</f>
        <v/>
      </c>
      <c r="M2451" s="6">
        <f>待赋值表!L2450</f>
        <v/>
      </c>
      <c r="N2451" s="6">
        <f>待赋值表!M2450</f>
        <v/>
      </c>
      <c r="O2451" s="6">
        <f>待赋值表!N2450</f>
        <v/>
      </c>
      <c r="P2451" s="6">
        <f>待赋值表!O2450</f>
        <v/>
      </c>
      <c r="Q2451" s="6">
        <f>IF(待赋值表!P2450&lt;&gt;"",待赋值表!P2450,0)</f>
        <v/>
      </c>
      <c r="R2451" s="6">
        <f>待赋值表!Q2450</f>
        <v/>
      </c>
      <c r="S2451" s="6">
        <f>待赋值表!R2450</f>
        <v/>
      </c>
      <c r="T2451" s="6">
        <f>待赋值表!S2450</f>
        <v/>
      </c>
      <c r="U2451" s="6">
        <f>待赋值表!T2450</f>
        <v/>
      </c>
      <c r="V2451" s="6">
        <f>待赋值表!U2450</f>
        <v/>
      </c>
      <c r="W2451" s="6">
        <f>待赋值表!V2450</f>
        <v/>
      </c>
      <c r="X2451" s="6">
        <f>待赋值表!W2450</f>
        <v/>
      </c>
      <c r="Y2451" s="6">
        <f>待赋值表!X2450</f>
        <v/>
      </c>
      <c r="Z2451" s="3">
        <f>IF(M2451&gt;=0.01,"B_pre",IF(M2451&gt;=0,"C_pre","none"))</f>
        <v/>
      </c>
      <c r="AA2451" s="3">
        <f>IF(U2451&gt;0.125,"a_pre",IF(U2451&gt;=0,"b_pre","none"))</f>
        <v/>
      </c>
      <c r="AB2451" s="3">
        <f>AND(Z2451="B_pre",AA2451="a_pre")</f>
        <v/>
      </c>
      <c r="AC2451" s="3">
        <f>AND(Z2451="B_pre",AA2451="b_pre")</f>
        <v/>
      </c>
      <c r="AD2451" s="3">
        <f>AND(Z2451="C_pre",AA2451="a_pre")</f>
        <v/>
      </c>
      <c r="AE2451" s="3">
        <f>AND(Z2451="C_pre",AA2451="b_pre")</f>
        <v/>
      </c>
      <c r="AF2451" s="6">
        <f>待赋值表!C2450</f>
        <v/>
      </c>
      <c r="AG2451" s="3">
        <f t="array" ref="AG2451">IF(AB2451=TRUE,"A",IF(AC2451=TRUE,"B",IF(AD2451=TRUE,"C",IF(AE2451=TRUE,"D","其他"))))</f>
        <v/>
      </c>
      <c r="AH2451" s="3">
        <f>IF(分析表!$E$12&lt;&gt;"ALL",AND(AF2451=分析表!$E$10,AG2451=分析表!$E$12),IF(AF2451=分析表!$E$10,TRUE(),IF(AF2451="ALL",TRUE(),"")))</f>
        <v/>
      </c>
    </row>
    <row r="2452">
      <c r="A2452" s="3">
        <f>COUNTIF($AH$2:AH2452,"TRUE")</f>
        <v/>
      </c>
      <c r="B2452" s="3">
        <f>COUNTIF($AG$2:$AG2452,#REF!)</f>
        <v/>
      </c>
      <c r="C2452" s="56">
        <f>待赋值表!A2451</f>
        <v/>
      </c>
      <c r="E2452" s="6">
        <f>待赋值表!D2451</f>
        <v/>
      </c>
      <c r="F2452" s="6">
        <f>待赋值表!E2451</f>
        <v/>
      </c>
      <c r="G2452" s="6">
        <f>待赋值表!F2451</f>
        <v/>
      </c>
      <c r="H2452" s="6">
        <f>待赋值表!G2451</f>
        <v/>
      </c>
      <c r="I2452" s="6">
        <f>待赋值表!H2451</f>
        <v/>
      </c>
      <c r="J2452" s="6">
        <f>待赋值表!I2451</f>
        <v/>
      </c>
      <c r="K2452" s="6">
        <f>待赋值表!J2451</f>
        <v/>
      </c>
      <c r="L2452" s="6">
        <f>待赋值表!K2451</f>
        <v/>
      </c>
      <c r="M2452" s="6">
        <f>待赋值表!L2451</f>
        <v/>
      </c>
      <c r="N2452" s="6">
        <f>待赋值表!M2451</f>
        <v/>
      </c>
      <c r="O2452" s="6">
        <f>待赋值表!N2451</f>
        <v/>
      </c>
      <c r="P2452" s="6">
        <f>待赋值表!O2451</f>
        <v/>
      </c>
      <c r="Q2452" s="6">
        <f>IF(待赋值表!P2451&lt;&gt;"",待赋值表!P2451,0)</f>
        <v/>
      </c>
      <c r="R2452" s="6">
        <f>待赋值表!Q2451</f>
        <v/>
      </c>
      <c r="S2452" s="6">
        <f>待赋值表!R2451</f>
        <v/>
      </c>
      <c r="T2452" s="6">
        <f>待赋值表!S2451</f>
        <v/>
      </c>
      <c r="U2452" s="6">
        <f>待赋值表!T2451</f>
        <v/>
      </c>
      <c r="V2452" s="6">
        <f>待赋值表!U2451</f>
        <v/>
      </c>
      <c r="W2452" s="6">
        <f>待赋值表!V2451</f>
        <v/>
      </c>
      <c r="X2452" s="6">
        <f>待赋值表!W2451</f>
        <v/>
      </c>
      <c r="Y2452" s="6">
        <f>待赋值表!X2451</f>
        <v/>
      </c>
      <c r="Z2452" s="3">
        <f>IF(M2452&gt;=0.01,"B_pre",IF(M2452&gt;=0,"C_pre","none"))</f>
        <v/>
      </c>
      <c r="AA2452" s="3">
        <f>IF(U2452&gt;0.125,"a_pre",IF(U2452&gt;=0,"b_pre","none"))</f>
        <v/>
      </c>
      <c r="AB2452" s="3">
        <f>AND(Z2452="B_pre",AA2452="a_pre")</f>
        <v/>
      </c>
      <c r="AC2452" s="3">
        <f>AND(Z2452="B_pre",AA2452="b_pre")</f>
        <v/>
      </c>
      <c r="AD2452" s="3">
        <f>AND(Z2452="C_pre",AA2452="a_pre")</f>
        <v/>
      </c>
      <c r="AE2452" s="3">
        <f>AND(Z2452="C_pre",AA2452="b_pre")</f>
        <v/>
      </c>
      <c r="AF2452" s="6">
        <f>待赋值表!C2451</f>
        <v/>
      </c>
      <c r="AG2452" s="3">
        <f t="array" ref="AG2452">IF(AB2452=TRUE,"A",IF(AC2452=TRUE,"B",IF(AD2452=TRUE,"C",IF(AE2452=TRUE,"D","其他"))))</f>
        <v/>
      </c>
      <c r="AH2452" s="3">
        <f>IF(分析表!$E$12&lt;&gt;"ALL",AND(AF2452=分析表!$E$10,AG2452=分析表!$E$12),IF(AF2452=分析表!$E$10,TRUE(),IF(AF2452="ALL",TRUE(),"")))</f>
        <v/>
      </c>
    </row>
    <row r="2453">
      <c r="A2453" s="3">
        <f>COUNTIF($AH$2:AH2453,"TRUE")</f>
        <v/>
      </c>
      <c r="B2453" s="3">
        <f>COUNTIF($AG$2:$AG2453,#REF!)</f>
        <v/>
      </c>
      <c r="C2453" s="56">
        <f>待赋值表!A2452</f>
        <v/>
      </c>
      <c r="E2453" s="6">
        <f>待赋值表!D2452</f>
        <v/>
      </c>
      <c r="F2453" s="6">
        <f>待赋值表!E2452</f>
        <v/>
      </c>
      <c r="G2453" s="6">
        <f>待赋值表!F2452</f>
        <v/>
      </c>
      <c r="H2453" s="6">
        <f>待赋值表!G2452</f>
        <v/>
      </c>
      <c r="I2453" s="6">
        <f>待赋值表!H2452</f>
        <v/>
      </c>
      <c r="J2453" s="6">
        <f>待赋值表!I2452</f>
        <v/>
      </c>
      <c r="K2453" s="6">
        <f>待赋值表!J2452</f>
        <v/>
      </c>
      <c r="L2453" s="6">
        <f>待赋值表!K2452</f>
        <v/>
      </c>
      <c r="M2453" s="6">
        <f>待赋值表!L2452</f>
        <v/>
      </c>
      <c r="N2453" s="6">
        <f>待赋值表!M2452</f>
        <v/>
      </c>
      <c r="O2453" s="6">
        <f>待赋值表!N2452</f>
        <v/>
      </c>
      <c r="P2453" s="6">
        <f>待赋值表!O2452</f>
        <v/>
      </c>
      <c r="Q2453" s="6">
        <f>IF(待赋值表!P2452&lt;&gt;"",待赋值表!P2452,0)</f>
        <v/>
      </c>
      <c r="R2453" s="6">
        <f>待赋值表!Q2452</f>
        <v/>
      </c>
      <c r="S2453" s="6">
        <f>待赋值表!R2452</f>
        <v/>
      </c>
      <c r="T2453" s="6">
        <f>待赋值表!S2452</f>
        <v/>
      </c>
      <c r="U2453" s="6">
        <f>待赋值表!T2452</f>
        <v/>
      </c>
      <c r="V2453" s="6">
        <f>待赋值表!U2452</f>
        <v/>
      </c>
      <c r="W2453" s="6">
        <f>待赋值表!V2452</f>
        <v/>
      </c>
      <c r="X2453" s="6">
        <f>待赋值表!W2452</f>
        <v/>
      </c>
      <c r="Y2453" s="6">
        <f>待赋值表!X2452</f>
        <v/>
      </c>
      <c r="Z2453" s="3">
        <f>IF(M2453&gt;=0.01,"B_pre",IF(M2453&gt;=0,"C_pre","none"))</f>
        <v/>
      </c>
      <c r="AA2453" s="3">
        <f>IF(U2453&gt;0.125,"a_pre",IF(U2453&gt;=0,"b_pre","none"))</f>
        <v/>
      </c>
      <c r="AB2453" s="3">
        <f>AND(Z2453="B_pre",AA2453="a_pre")</f>
        <v/>
      </c>
      <c r="AC2453" s="3">
        <f>AND(Z2453="B_pre",AA2453="b_pre")</f>
        <v/>
      </c>
      <c r="AD2453" s="3">
        <f>AND(Z2453="C_pre",AA2453="a_pre")</f>
        <v/>
      </c>
      <c r="AE2453" s="3">
        <f>AND(Z2453="C_pre",AA2453="b_pre")</f>
        <v/>
      </c>
      <c r="AF2453" s="6">
        <f>待赋值表!C2452</f>
        <v/>
      </c>
      <c r="AG2453" s="3">
        <f t="array" ref="AG2453">IF(AB2453=TRUE,"A",IF(AC2453=TRUE,"B",IF(AD2453=TRUE,"C",IF(AE2453=TRUE,"D","其他"))))</f>
        <v/>
      </c>
      <c r="AH2453" s="3">
        <f>IF(分析表!$E$12&lt;&gt;"ALL",AND(AF2453=分析表!$E$10,AG2453=分析表!$E$12),IF(AF2453=分析表!$E$10,TRUE(),IF(AF2453="ALL",TRUE(),"")))</f>
        <v/>
      </c>
    </row>
    <row r="2454">
      <c r="A2454" s="3">
        <f>COUNTIF($AH$2:AH2454,"TRUE")</f>
        <v/>
      </c>
      <c r="B2454" s="3">
        <f>COUNTIF($AG$2:$AG2454,#REF!)</f>
        <v/>
      </c>
      <c r="C2454" s="56">
        <f>待赋值表!A2453</f>
        <v/>
      </c>
      <c r="E2454" s="6">
        <f>待赋值表!D2453</f>
        <v/>
      </c>
      <c r="F2454" s="6">
        <f>待赋值表!E2453</f>
        <v/>
      </c>
      <c r="G2454" s="6">
        <f>待赋值表!F2453</f>
        <v/>
      </c>
      <c r="H2454" s="6">
        <f>待赋值表!G2453</f>
        <v/>
      </c>
      <c r="I2454" s="6">
        <f>待赋值表!H2453</f>
        <v/>
      </c>
      <c r="J2454" s="6">
        <f>待赋值表!I2453</f>
        <v/>
      </c>
      <c r="K2454" s="6">
        <f>待赋值表!J2453</f>
        <v/>
      </c>
      <c r="L2454" s="6">
        <f>待赋值表!K2453</f>
        <v/>
      </c>
      <c r="M2454" s="6">
        <f>待赋值表!L2453</f>
        <v/>
      </c>
      <c r="N2454" s="6">
        <f>待赋值表!M2453</f>
        <v/>
      </c>
      <c r="O2454" s="6">
        <f>待赋值表!N2453</f>
        <v/>
      </c>
      <c r="P2454" s="6">
        <f>待赋值表!O2453</f>
        <v/>
      </c>
      <c r="Q2454" s="6">
        <f>IF(待赋值表!P2453&lt;&gt;"",待赋值表!P2453,0)</f>
        <v/>
      </c>
      <c r="R2454" s="6">
        <f>待赋值表!Q2453</f>
        <v/>
      </c>
      <c r="S2454" s="6">
        <f>待赋值表!R2453</f>
        <v/>
      </c>
      <c r="T2454" s="6">
        <f>待赋值表!S2453</f>
        <v/>
      </c>
      <c r="U2454" s="6">
        <f>待赋值表!T2453</f>
        <v/>
      </c>
      <c r="V2454" s="6">
        <f>待赋值表!U2453</f>
        <v/>
      </c>
      <c r="W2454" s="6">
        <f>待赋值表!V2453</f>
        <v/>
      </c>
      <c r="X2454" s="6">
        <f>待赋值表!W2453</f>
        <v/>
      </c>
      <c r="Y2454" s="6">
        <f>待赋值表!X2453</f>
        <v/>
      </c>
      <c r="Z2454" s="3">
        <f>IF(M2454&gt;=0.01,"B_pre",IF(M2454&gt;=0,"C_pre","none"))</f>
        <v/>
      </c>
      <c r="AA2454" s="3">
        <f>IF(U2454&gt;0.125,"a_pre",IF(U2454&gt;=0,"b_pre","none"))</f>
        <v/>
      </c>
      <c r="AB2454" s="3">
        <f>AND(Z2454="B_pre",AA2454="a_pre")</f>
        <v/>
      </c>
      <c r="AC2454" s="3">
        <f>AND(Z2454="B_pre",AA2454="b_pre")</f>
        <v/>
      </c>
      <c r="AD2454" s="3">
        <f>AND(Z2454="C_pre",AA2454="a_pre")</f>
        <v/>
      </c>
      <c r="AE2454" s="3">
        <f>AND(Z2454="C_pre",AA2454="b_pre")</f>
        <v/>
      </c>
      <c r="AF2454" s="6">
        <f>待赋值表!C2453</f>
        <v/>
      </c>
      <c r="AG2454" s="3">
        <f t="array" ref="AG2454">IF(AB2454=TRUE,"A",IF(AC2454=TRUE,"B",IF(AD2454=TRUE,"C",IF(AE2454=TRUE,"D","其他"))))</f>
        <v/>
      </c>
      <c r="AH2454" s="3">
        <f>IF(分析表!$E$12&lt;&gt;"ALL",AND(AF2454=分析表!$E$10,AG2454=分析表!$E$12),IF(AF2454=分析表!$E$10,TRUE(),IF(AF2454="ALL",TRUE(),"")))</f>
        <v/>
      </c>
    </row>
    <row r="2455">
      <c r="A2455" s="3">
        <f>COUNTIF($AH$2:AH2455,"TRUE")</f>
        <v/>
      </c>
      <c r="B2455" s="3">
        <f>COUNTIF($AG$2:$AG2455,#REF!)</f>
        <v/>
      </c>
      <c r="C2455" s="56">
        <f>待赋值表!A2454</f>
        <v/>
      </c>
      <c r="E2455" s="6">
        <f>待赋值表!D2454</f>
        <v/>
      </c>
      <c r="F2455" s="6">
        <f>待赋值表!E2454</f>
        <v/>
      </c>
      <c r="G2455" s="6">
        <f>待赋值表!F2454</f>
        <v/>
      </c>
      <c r="H2455" s="6">
        <f>待赋值表!G2454</f>
        <v/>
      </c>
      <c r="I2455" s="6">
        <f>待赋值表!H2454</f>
        <v/>
      </c>
      <c r="J2455" s="6">
        <f>待赋值表!I2454</f>
        <v/>
      </c>
      <c r="K2455" s="6">
        <f>待赋值表!J2454</f>
        <v/>
      </c>
      <c r="L2455" s="6">
        <f>待赋值表!K2454</f>
        <v/>
      </c>
      <c r="M2455" s="6">
        <f>待赋值表!L2454</f>
        <v/>
      </c>
      <c r="N2455" s="6">
        <f>待赋值表!M2454</f>
        <v/>
      </c>
      <c r="O2455" s="6">
        <f>待赋值表!N2454</f>
        <v/>
      </c>
      <c r="P2455" s="6">
        <f>待赋值表!O2454</f>
        <v/>
      </c>
      <c r="Q2455" s="6">
        <f>IF(待赋值表!P2454&lt;&gt;"",待赋值表!P2454,0)</f>
        <v/>
      </c>
      <c r="R2455" s="6">
        <f>待赋值表!Q2454</f>
        <v/>
      </c>
      <c r="S2455" s="6">
        <f>待赋值表!R2454</f>
        <v/>
      </c>
      <c r="T2455" s="6">
        <f>待赋值表!S2454</f>
        <v/>
      </c>
      <c r="U2455" s="6">
        <f>待赋值表!T2454</f>
        <v/>
      </c>
      <c r="V2455" s="6">
        <f>待赋值表!U2454</f>
        <v/>
      </c>
      <c r="W2455" s="6">
        <f>待赋值表!V2454</f>
        <v/>
      </c>
      <c r="X2455" s="6">
        <f>待赋值表!W2454</f>
        <v/>
      </c>
      <c r="Y2455" s="6">
        <f>待赋值表!X2454</f>
        <v/>
      </c>
      <c r="Z2455" s="3">
        <f>IF(M2455&gt;=0.01,"B_pre",IF(M2455&gt;=0,"C_pre","none"))</f>
        <v/>
      </c>
      <c r="AA2455" s="3">
        <f>IF(U2455&gt;0.125,"a_pre",IF(U2455&gt;=0,"b_pre","none"))</f>
        <v/>
      </c>
      <c r="AB2455" s="3">
        <f>AND(Z2455="B_pre",AA2455="a_pre")</f>
        <v/>
      </c>
      <c r="AC2455" s="3">
        <f>AND(Z2455="B_pre",AA2455="b_pre")</f>
        <v/>
      </c>
      <c r="AD2455" s="3">
        <f>AND(Z2455="C_pre",AA2455="a_pre")</f>
        <v/>
      </c>
      <c r="AE2455" s="3">
        <f>AND(Z2455="C_pre",AA2455="b_pre")</f>
        <v/>
      </c>
      <c r="AF2455" s="6">
        <f>待赋值表!C2454</f>
        <v/>
      </c>
      <c r="AG2455" s="3">
        <f t="array" ref="AG2455">IF(AB2455=TRUE,"A",IF(AC2455=TRUE,"B",IF(AD2455=TRUE,"C",IF(AE2455=TRUE,"D","其他"))))</f>
        <v/>
      </c>
      <c r="AH2455" s="3">
        <f>IF(分析表!$E$12&lt;&gt;"ALL",AND(AF2455=分析表!$E$10,AG2455=分析表!$E$12),IF(AF2455=分析表!$E$10,TRUE(),IF(AF2455="ALL",TRUE(),"")))</f>
        <v/>
      </c>
    </row>
    <row r="2456">
      <c r="A2456" s="3">
        <f>COUNTIF($AH$2:AH2456,"TRUE")</f>
        <v/>
      </c>
      <c r="B2456" s="3">
        <f>COUNTIF($AG$2:$AG2456,#REF!)</f>
        <v/>
      </c>
      <c r="C2456" s="56">
        <f>待赋值表!A2455</f>
        <v/>
      </c>
      <c r="E2456" s="6">
        <f>待赋值表!D2455</f>
        <v/>
      </c>
      <c r="F2456" s="6">
        <f>待赋值表!E2455</f>
        <v/>
      </c>
      <c r="G2456" s="6">
        <f>待赋值表!F2455</f>
        <v/>
      </c>
      <c r="H2456" s="6">
        <f>待赋值表!G2455</f>
        <v/>
      </c>
      <c r="I2456" s="6">
        <f>待赋值表!H2455</f>
        <v/>
      </c>
      <c r="J2456" s="6">
        <f>待赋值表!I2455</f>
        <v/>
      </c>
      <c r="K2456" s="6">
        <f>待赋值表!J2455</f>
        <v/>
      </c>
      <c r="L2456" s="6">
        <f>待赋值表!K2455</f>
        <v/>
      </c>
      <c r="M2456" s="6">
        <f>待赋值表!L2455</f>
        <v/>
      </c>
      <c r="N2456" s="6">
        <f>待赋值表!M2455</f>
        <v/>
      </c>
      <c r="O2456" s="6">
        <f>待赋值表!N2455</f>
        <v/>
      </c>
      <c r="P2456" s="6">
        <f>待赋值表!O2455</f>
        <v/>
      </c>
      <c r="Q2456" s="6">
        <f>IF(待赋值表!P2455&lt;&gt;"",待赋值表!P2455,0)</f>
        <v/>
      </c>
      <c r="R2456" s="6">
        <f>待赋值表!Q2455</f>
        <v/>
      </c>
      <c r="S2456" s="6">
        <f>待赋值表!R2455</f>
        <v/>
      </c>
      <c r="T2456" s="6">
        <f>待赋值表!S2455</f>
        <v/>
      </c>
      <c r="U2456" s="6">
        <f>待赋值表!T2455</f>
        <v/>
      </c>
      <c r="V2456" s="6">
        <f>待赋值表!U2455</f>
        <v/>
      </c>
      <c r="W2456" s="6">
        <f>待赋值表!V2455</f>
        <v/>
      </c>
      <c r="X2456" s="6">
        <f>待赋值表!W2455</f>
        <v/>
      </c>
      <c r="Y2456" s="6">
        <f>待赋值表!X2455</f>
        <v/>
      </c>
      <c r="Z2456" s="3">
        <f>IF(M2456&gt;=0.01,"B_pre",IF(M2456&gt;=0,"C_pre","none"))</f>
        <v/>
      </c>
      <c r="AA2456" s="3">
        <f>IF(U2456&gt;0.125,"a_pre",IF(U2456&gt;=0,"b_pre","none"))</f>
        <v/>
      </c>
      <c r="AB2456" s="3">
        <f>AND(Z2456="B_pre",AA2456="a_pre")</f>
        <v/>
      </c>
      <c r="AC2456" s="3">
        <f>AND(Z2456="B_pre",AA2456="b_pre")</f>
        <v/>
      </c>
      <c r="AD2456" s="3">
        <f>AND(Z2456="C_pre",AA2456="a_pre")</f>
        <v/>
      </c>
      <c r="AE2456" s="3">
        <f>AND(Z2456="C_pre",AA2456="b_pre")</f>
        <v/>
      </c>
      <c r="AF2456" s="6">
        <f>待赋值表!C2455</f>
        <v/>
      </c>
      <c r="AG2456" s="3">
        <f t="array" ref="AG2456">IF(AB2456=TRUE,"A",IF(AC2456=TRUE,"B",IF(AD2456=TRUE,"C",IF(AE2456=TRUE,"D","其他"))))</f>
        <v/>
      </c>
      <c r="AH2456" s="3">
        <f>IF(分析表!$E$12&lt;&gt;"ALL",AND(AF2456=分析表!$E$10,AG2456=分析表!$E$12),IF(AF2456=分析表!$E$10,TRUE(),IF(AF2456="ALL",TRUE(),"")))</f>
        <v/>
      </c>
    </row>
    <row r="2457">
      <c r="A2457" s="3">
        <f>COUNTIF($AH$2:AH2457,"TRUE")</f>
        <v/>
      </c>
      <c r="B2457" s="3">
        <f>COUNTIF($AG$2:$AG2457,#REF!)</f>
        <v/>
      </c>
      <c r="C2457" s="56">
        <f>待赋值表!A2456</f>
        <v/>
      </c>
      <c r="E2457" s="6">
        <f>待赋值表!D2456</f>
        <v/>
      </c>
      <c r="F2457" s="6">
        <f>待赋值表!E2456</f>
        <v/>
      </c>
      <c r="G2457" s="6">
        <f>待赋值表!F2456</f>
        <v/>
      </c>
      <c r="H2457" s="6">
        <f>待赋值表!G2456</f>
        <v/>
      </c>
      <c r="I2457" s="6">
        <f>待赋值表!H2456</f>
        <v/>
      </c>
      <c r="J2457" s="6">
        <f>待赋值表!I2456</f>
        <v/>
      </c>
      <c r="K2457" s="6">
        <f>待赋值表!J2456</f>
        <v/>
      </c>
      <c r="L2457" s="6">
        <f>待赋值表!K2456</f>
        <v/>
      </c>
      <c r="M2457" s="6">
        <f>待赋值表!L2456</f>
        <v/>
      </c>
      <c r="N2457" s="6">
        <f>待赋值表!M2456</f>
        <v/>
      </c>
      <c r="O2457" s="6">
        <f>待赋值表!N2456</f>
        <v/>
      </c>
      <c r="P2457" s="6">
        <f>待赋值表!O2456</f>
        <v/>
      </c>
      <c r="Q2457" s="6">
        <f>IF(待赋值表!P2456&lt;&gt;"",待赋值表!P2456,0)</f>
        <v/>
      </c>
      <c r="R2457" s="6">
        <f>待赋值表!Q2456</f>
        <v/>
      </c>
      <c r="S2457" s="6">
        <f>待赋值表!R2456</f>
        <v/>
      </c>
      <c r="T2457" s="6">
        <f>待赋值表!S2456</f>
        <v/>
      </c>
      <c r="U2457" s="6">
        <f>待赋值表!T2456</f>
        <v/>
      </c>
      <c r="V2457" s="6">
        <f>待赋值表!U2456</f>
        <v/>
      </c>
      <c r="W2457" s="6">
        <f>待赋值表!V2456</f>
        <v/>
      </c>
      <c r="X2457" s="6">
        <f>待赋值表!W2456</f>
        <v/>
      </c>
      <c r="Y2457" s="6">
        <f>待赋值表!X2456</f>
        <v/>
      </c>
      <c r="Z2457" s="3">
        <f>IF(M2457&gt;=0.01,"B_pre",IF(M2457&gt;=0,"C_pre","none"))</f>
        <v/>
      </c>
      <c r="AA2457" s="3">
        <f>IF(U2457&gt;0.125,"a_pre",IF(U2457&gt;=0,"b_pre","none"))</f>
        <v/>
      </c>
      <c r="AB2457" s="3">
        <f>AND(Z2457="B_pre",AA2457="a_pre")</f>
        <v/>
      </c>
      <c r="AC2457" s="3">
        <f>AND(Z2457="B_pre",AA2457="b_pre")</f>
        <v/>
      </c>
      <c r="AD2457" s="3">
        <f>AND(Z2457="C_pre",AA2457="a_pre")</f>
        <v/>
      </c>
      <c r="AE2457" s="3">
        <f>AND(Z2457="C_pre",AA2457="b_pre")</f>
        <v/>
      </c>
      <c r="AF2457" s="6">
        <f>待赋值表!C2456</f>
        <v/>
      </c>
      <c r="AG2457" s="3">
        <f t="array" ref="AG2457">IF(AB2457=TRUE,"A",IF(AC2457=TRUE,"B",IF(AD2457=TRUE,"C",IF(AE2457=TRUE,"D","其他"))))</f>
        <v/>
      </c>
      <c r="AH2457" s="3">
        <f>IF(分析表!$E$12&lt;&gt;"ALL",AND(AF2457=分析表!$E$10,AG2457=分析表!$E$12),IF(AF2457=分析表!$E$10,TRUE(),IF(AF2457="ALL",TRUE(),"")))</f>
        <v/>
      </c>
    </row>
    <row r="2458">
      <c r="A2458" s="3">
        <f>COUNTIF($AH$2:AH2458,"TRUE")</f>
        <v/>
      </c>
      <c r="B2458" s="3">
        <f>COUNTIF($AG$2:$AG2458,#REF!)</f>
        <v/>
      </c>
      <c r="C2458" s="56">
        <f>待赋值表!A2457</f>
        <v/>
      </c>
      <c r="E2458" s="6">
        <f>待赋值表!D2457</f>
        <v/>
      </c>
      <c r="F2458" s="6">
        <f>待赋值表!E2457</f>
        <v/>
      </c>
      <c r="G2458" s="6">
        <f>待赋值表!F2457</f>
        <v/>
      </c>
      <c r="H2458" s="6">
        <f>待赋值表!G2457</f>
        <v/>
      </c>
      <c r="I2458" s="6">
        <f>待赋值表!H2457</f>
        <v/>
      </c>
      <c r="J2458" s="6">
        <f>待赋值表!I2457</f>
        <v/>
      </c>
      <c r="K2458" s="6">
        <f>待赋值表!J2457</f>
        <v/>
      </c>
      <c r="L2458" s="6">
        <f>待赋值表!K2457</f>
        <v/>
      </c>
      <c r="M2458" s="6">
        <f>待赋值表!L2457</f>
        <v/>
      </c>
      <c r="N2458" s="6">
        <f>待赋值表!M2457</f>
        <v/>
      </c>
      <c r="O2458" s="6">
        <f>待赋值表!N2457</f>
        <v/>
      </c>
      <c r="P2458" s="6">
        <f>待赋值表!O2457</f>
        <v/>
      </c>
      <c r="Q2458" s="6">
        <f>IF(待赋值表!P2457&lt;&gt;"",待赋值表!P2457,0)</f>
        <v/>
      </c>
      <c r="R2458" s="6">
        <f>待赋值表!Q2457</f>
        <v/>
      </c>
      <c r="S2458" s="6">
        <f>待赋值表!R2457</f>
        <v/>
      </c>
      <c r="T2458" s="6">
        <f>待赋值表!S2457</f>
        <v/>
      </c>
      <c r="U2458" s="6">
        <f>待赋值表!T2457</f>
        <v/>
      </c>
      <c r="V2458" s="6">
        <f>待赋值表!U2457</f>
        <v/>
      </c>
      <c r="W2458" s="6">
        <f>待赋值表!V2457</f>
        <v/>
      </c>
      <c r="X2458" s="6">
        <f>待赋值表!W2457</f>
        <v/>
      </c>
      <c r="Y2458" s="6">
        <f>待赋值表!X2457</f>
        <v/>
      </c>
      <c r="Z2458" s="3">
        <f>IF(M2458&gt;=0.01,"B_pre",IF(M2458&gt;=0,"C_pre","none"))</f>
        <v/>
      </c>
      <c r="AA2458" s="3">
        <f>IF(U2458&gt;0.125,"a_pre",IF(U2458&gt;=0,"b_pre","none"))</f>
        <v/>
      </c>
      <c r="AB2458" s="3">
        <f>AND(Z2458="B_pre",AA2458="a_pre")</f>
        <v/>
      </c>
      <c r="AC2458" s="3">
        <f>AND(Z2458="B_pre",AA2458="b_pre")</f>
        <v/>
      </c>
      <c r="AD2458" s="3">
        <f>AND(Z2458="C_pre",AA2458="a_pre")</f>
        <v/>
      </c>
      <c r="AE2458" s="3">
        <f>AND(Z2458="C_pre",AA2458="b_pre")</f>
        <v/>
      </c>
      <c r="AF2458" s="6">
        <f>待赋值表!C2457</f>
        <v/>
      </c>
      <c r="AG2458" s="3">
        <f t="array" ref="AG2458">IF(AB2458=TRUE,"A",IF(AC2458=TRUE,"B",IF(AD2458=TRUE,"C",IF(AE2458=TRUE,"D","其他"))))</f>
        <v/>
      </c>
      <c r="AH2458" s="3">
        <f>IF(分析表!$E$12&lt;&gt;"ALL",AND(AF2458=分析表!$E$10,AG2458=分析表!$E$12),IF(AF2458=分析表!$E$10,TRUE(),IF(AF2458="ALL",TRUE(),"")))</f>
        <v/>
      </c>
    </row>
    <row r="2459">
      <c r="A2459" s="3">
        <f>COUNTIF($AH$2:AH2459,"TRUE")</f>
        <v/>
      </c>
      <c r="B2459" s="3">
        <f>COUNTIF($AG$2:$AG2459,#REF!)</f>
        <v/>
      </c>
      <c r="C2459" s="56">
        <f>待赋值表!A2458</f>
        <v/>
      </c>
      <c r="E2459" s="6">
        <f>待赋值表!D2458</f>
        <v/>
      </c>
      <c r="F2459" s="6">
        <f>待赋值表!E2458</f>
        <v/>
      </c>
      <c r="G2459" s="6">
        <f>待赋值表!F2458</f>
        <v/>
      </c>
      <c r="H2459" s="6">
        <f>待赋值表!G2458</f>
        <v/>
      </c>
      <c r="I2459" s="6">
        <f>待赋值表!H2458</f>
        <v/>
      </c>
      <c r="J2459" s="6">
        <f>待赋值表!I2458</f>
        <v/>
      </c>
      <c r="K2459" s="6">
        <f>待赋值表!J2458</f>
        <v/>
      </c>
      <c r="L2459" s="6">
        <f>待赋值表!K2458</f>
        <v/>
      </c>
      <c r="M2459" s="6">
        <f>待赋值表!L2458</f>
        <v/>
      </c>
      <c r="N2459" s="6">
        <f>待赋值表!M2458</f>
        <v/>
      </c>
      <c r="O2459" s="6">
        <f>待赋值表!N2458</f>
        <v/>
      </c>
      <c r="P2459" s="6">
        <f>待赋值表!O2458</f>
        <v/>
      </c>
      <c r="Q2459" s="6">
        <f>IF(待赋值表!P2458&lt;&gt;"",待赋值表!P2458,0)</f>
        <v/>
      </c>
      <c r="R2459" s="6">
        <f>待赋值表!Q2458</f>
        <v/>
      </c>
      <c r="S2459" s="6">
        <f>待赋值表!R2458</f>
        <v/>
      </c>
      <c r="T2459" s="6">
        <f>待赋值表!S2458</f>
        <v/>
      </c>
      <c r="U2459" s="6">
        <f>待赋值表!T2458</f>
        <v/>
      </c>
      <c r="V2459" s="6">
        <f>待赋值表!U2458</f>
        <v/>
      </c>
      <c r="W2459" s="6">
        <f>待赋值表!V2458</f>
        <v/>
      </c>
      <c r="X2459" s="6">
        <f>待赋值表!W2458</f>
        <v/>
      </c>
      <c r="Y2459" s="6">
        <f>待赋值表!X2458</f>
        <v/>
      </c>
      <c r="Z2459" s="3">
        <f>IF(M2459&gt;=0.01,"B_pre",IF(M2459&gt;=0,"C_pre","none"))</f>
        <v/>
      </c>
      <c r="AA2459" s="3">
        <f>IF(U2459&gt;0.125,"a_pre",IF(U2459&gt;=0,"b_pre","none"))</f>
        <v/>
      </c>
      <c r="AB2459" s="3">
        <f>AND(Z2459="B_pre",AA2459="a_pre")</f>
        <v/>
      </c>
      <c r="AC2459" s="3">
        <f>AND(Z2459="B_pre",AA2459="b_pre")</f>
        <v/>
      </c>
      <c r="AD2459" s="3">
        <f>AND(Z2459="C_pre",AA2459="a_pre")</f>
        <v/>
      </c>
      <c r="AE2459" s="3">
        <f>AND(Z2459="C_pre",AA2459="b_pre")</f>
        <v/>
      </c>
      <c r="AF2459" s="6">
        <f>待赋值表!C2458</f>
        <v/>
      </c>
      <c r="AG2459" s="3">
        <f t="array" ref="AG2459">IF(AB2459=TRUE,"A",IF(AC2459=TRUE,"B",IF(AD2459=TRUE,"C",IF(AE2459=TRUE,"D","其他"))))</f>
        <v/>
      </c>
      <c r="AH2459" s="3">
        <f>IF(分析表!$E$12&lt;&gt;"ALL",AND(AF2459=分析表!$E$10,AG2459=分析表!$E$12),IF(AF2459=分析表!$E$10,TRUE(),IF(AF2459="ALL",TRUE(),"")))</f>
        <v/>
      </c>
    </row>
    <row r="2460">
      <c r="A2460" s="3">
        <f>COUNTIF($AH$2:AH2460,"TRUE")</f>
        <v/>
      </c>
      <c r="B2460" s="3">
        <f>COUNTIF($AG$2:$AG2460,#REF!)</f>
        <v/>
      </c>
      <c r="C2460" s="56">
        <f>待赋值表!A2459</f>
        <v/>
      </c>
      <c r="E2460" s="6">
        <f>待赋值表!D2459</f>
        <v/>
      </c>
      <c r="F2460" s="6">
        <f>待赋值表!E2459</f>
        <v/>
      </c>
      <c r="G2460" s="6">
        <f>待赋值表!F2459</f>
        <v/>
      </c>
      <c r="H2460" s="6">
        <f>待赋值表!G2459</f>
        <v/>
      </c>
      <c r="I2460" s="6">
        <f>待赋值表!H2459</f>
        <v/>
      </c>
      <c r="J2460" s="6">
        <f>待赋值表!I2459</f>
        <v/>
      </c>
      <c r="K2460" s="6">
        <f>待赋值表!J2459</f>
        <v/>
      </c>
      <c r="L2460" s="6">
        <f>待赋值表!K2459</f>
        <v/>
      </c>
      <c r="M2460" s="6">
        <f>待赋值表!L2459</f>
        <v/>
      </c>
      <c r="N2460" s="6">
        <f>待赋值表!M2459</f>
        <v/>
      </c>
      <c r="O2460" s="6">
        <f>待赋值表!N2459</f>
        <v/>
      </c>
      <c r="P2460" s="6">
        <f>待赋值表!O2459</f>
        <v/>
      </c>
      <c r="Q2460" s="6">
        <f>IF(待赋值表!P2459&lt;&gt;"",待赋值表!P2459,0)</f>
        <v/>
      </c>
      <c r="R2460" s="6">
        <f>待赋值表!Q2459</f>
        <v/>
      </c>
      <c r="S2460" s="6">
        <f>待赋值表!R2459</f>
        <v/>
      </c>
      <c r="T2460" s="6">
        <f>待赋值表!S2459</f>
        <v/>
      </c>
      <c r="U2460" s="6">
        <f>待赋值表!T2459</f>
        <v/>
      </c>
      <c r="V2460" s="6">
        <f>待赋值表!U2459</f>
        <v/>
      </c>
      <c r="W2460" s="6">
        <f>待赋值表!V2459</f>
        <v/>
      </c>
      <c r="X2460" s="6">
        <f>待赋值表!W2459</f>
        <v/>
      </c>
      <c r="Y2460" s="6">
        <f>待赋值表!X2459</f>
        <v/>
      </c>
      <c r="Z2460" s="3">
        <f>IF(M2460&gt;=0.01,"B_pre",IF(M2460&gt;=0,"C_pre","none"))</f>
        <v/>
      </c>
      <c r="AA2460" s="3">
        <f>IF(U2460&gt;0.125,"a_pre",IF(U2460&gt;=0,"b_pre","none"))</f>
        <v/>
      </c>
      <c r="AB2460" s="3">
        <f>AND(Z2460="B_pre",AA2460="a_pre")</f>
        <v/>
      </c>
      <c r="AC2460" s="3">
        <f>AND(Z2460="B_pre",AA2460="b_pre")</f>
        <v/>
      </c>
      <c r="AD2460" s="3">
        <f>AND(Z2460="C_pre",AA2460="a_pre")</f>
        <v/>
      </c>
      <c r="AE2460" s="3">
        <f>AND(Z2460="C_pre",AA2460="b_pre")</f>
        <v/>
      </c>
      <c r="AF2460" s="6">
        <f>待赋值表!C2459</f>
        <v/>
      </c>
      <c r="AG2460" s="3">
        <f t="array" ref="AG2460">IF(AB2460=TRUE,"A",IF(AC2460=TRUE,"B",IF(AD2460=TRUE,"C",IF(AE2460=TRUE,"D","其他"))))</f>
        <v/>
      </c>
      <c r="AH2460" s="3">
        <f>IF(分析表!$E$12&lt;&gt;"ALL",AND(AF2460=分析表!$E$10,AG2460=分析表!$E$12),IF(AF2460=分析表!$E$10,TRUE(),IF(AF2460="ALL",TRUE(),"")))</f>
        <v/>
      </c>
    </row>
    <row r="2461">
      <c r="A2461" s="3">
        <f>COUNTIF($AH$2:AH2461,"TRUE")</f>
        <v/>
      </c>
      <c r="B2461" s="3">
        <f>COUNTIF($AG$2:$AG2461,#REF!)</f>
        <v/>
      </c>
      <c r="C2461" s="56">
        <f>待赋值表!A2460</f>
        <v/>
      </c>
      <c r="E2461" s="6">
        <f>待赋值表!D2460</f>
        <v/>
      </c>
      <c r="F2461" s="6">
        <f>待赋值表!E2460</f>
        <v/>
      </c>
      <c r="G2461" s="6">
        <f>待赋值表!F2460</f>
        <v/>
      </c>
      <c r="H2461" s="6">
        <f>待赋值表!G2460</f>
        <v/>
      </c>
      <c r="I2461" s="6">
        <f>待赋值表!H2460</f>
        <v/>
      </c>
      <c r="J2461" s="6">
        <f>待赋值表!I2460</f>
        <v/>
      </c>
      <c r="K2461" s="6">
        <f>待赋值表!J2460</f>
        <v/>
      </c>
      <c r="L2461" s="6">
        <f>待赋值表!K2460</f>
        <v/>
      </c>
      <c r="M2461" s="6">
        <f>待赋值表!L2460</f>
        <v/>
      </c>
      <c r="N2461" s="6">
        <f>待赋值表!M2460</f>
        <v/>
      </c>
      <c r="O2461" s="6">
        <f>待赋值表!N2460</f>
        <v/>
      </c>
      <c r="P2461" s="6">
        <f>待赋值表!O2460</f>
        <v/>
      </c>
      <c r="Q2461" s="6">
        <f>IF(待赋值表!P2460&lt;&gt;"",待赋值表!P2460,0)</f>
        <v/>
      </c>
      <c r="R2461" s="6">
        <f>待赋值表!Q2460</f>
        <v/>
      </c>
      <c r="S2461" s="6">
        <f>待赋值表!R2460</f>
        <v/>
      </c>
      <c r="T2461" s="6">
        <f>待赋值表!S2460</f>
        <v/>
      </c>
      <c r="U2461" s="6">
        <f>待赋值表!T2460</f>
        <v/>
      </c>
      <c r="V2461" s="6">
        <f>待赋值表!U2460</f>
        <v/>
      </c>
      <c r="W2461" s="6">
        <f>待赋值表!V2460</f>
        <v/>
      </c>
      <c r="X2461" s="6">
        <f>待赋值表!W2460</f>
        <v/>
      </c>
      <c r="Y2461" s="6">
        <f>待赋值表!X2460</f>
        <v/>
      </c>
      <c r="Z2461" s="3">
        <f>IF(M2461&gt;=0.01,"B_pre",IF(M2461&gt;=0,"C_pre","none"))</f>
        <v/>
      </c>
      <c r="AA2461" s="3">
        <f>IF(U2461&gt;0.125,"a_pre",IF(U2461&gt;=0,"b_pre","none"))</f>
        <v/>
      </c>
      <c r="AB2461" s="3">
        <f>AND(Z2461="B_pre",AA2461="a_pre")</f>
        <v/>
      </c>
      <c r="AC2461" s="3">
        <f>AND(Z2461="B_pre",AA2461="b_pre")</f>
        <v/>
      </c>
      <c r="AD2461" s="3">
        <f>AND(Z2461="C_pre",AA2461="a_pre")</f>
        <v/>
      </c>
      <c r="AE2461" s="3">
        <f>AND(Z2461="C_pre",AA2461="b_pre")</f>
        <v/>
      </c>
      <c r="AF2461" s="6">
        <f>待赋值表!C2460</f>
        <v/>
      </c>
      <c r="AG2461" s="3">
        <f t="array" ref="AG2461">IF(AB2461=TRUE,"A",IF(AC2461=TRUE,"B",IF(AD2461=TRUE,"C",IF(AE2461=TRUE,"D","其他"))))</f>
        <v/>
      </c>
      <c r="AH2461" s="3">
        <f>IF(分析表!$E$12&lt;&gt;"ALL",AND(AF2461=分析表!$E$10,AG2461=分析表!$E$12),IF(AF2461=分析表!$E$10,TRUE(),IF(AF2461="ALL",TRUE(),"")))</f>
        <v/>
      </c>
    </row>
    <row r="2462">
      <c r="A2462" s="3">
        <f>COUNTIF($AH$2:AH2462,"TRUE")</f>
        <v/>
      </c>
      <c r="B2462" s="3">
        <f>COUNTIF($AG$2:$AG2462,#REF!)</f>
        <v/>
      </c>
      <c r="C2462" s="56">
        <f>待赋值表!A2461</f>
        <v/>
      </c>
      <c r="E2462" s="6">
        <f>待赋值表!D2461</f>
        <v/>
      </c>
      <c r="F2462" s="6">
        <f>待赋值表!E2461</f>
        <v/>
      </c>
      <c r="G2462" s="6">
        <f>待赋值表!F2461</f>
        <v/>
      </c>
      <c r="H2462" s="6">
        <f>待赋值表!G2461</f>
        <v/>
      </c>
      <c r="I2462" s="6">
        <f>待赋值表!H2461</f>
        <v/>
      </c>
      <c r="J2462" s="6">
        <f>待赋值表!I2461</f>
        <v/>
      </c>
      <c r="K2462" s="6">
        <f>待赋值表!J2461</f>
        <v/>
      </c>
      <c r="L2462" s="6">
        <f>待赋值表!K2461</f>
        <v/>
      </c>
      <c r="M2462" s="6">
        <f>待赋值表!L2461</f>
        <v/>
      </c>
      <c r="N2462" s="6">
        <f>待赋值表!M2461</f>
        <v/>
      </c>
      <c r="O2462" s="6">
        <f>待赋值表!N2461</f>
        <v/>
      </c>
      <c r="P2462" s="6">
        <f>待赋值表!O2461</f>
        <v/>
      </c>
      <c r="Q2462" s="6">
        <f>IF(待赋值表!P2461&lt;&gt;"",待赋值表!P2461,0)</f>
        <v/>
      </c>
      <c r="R2462" s="6">
        <f>待赋值表!Q2461</f>
        <v/>
      </c>
      <c r="S2462" s="6">
        <f>待赋值表!R2461</f>
        <v/>
      </c>
      <c r="T2462" s="6">
        <f>待赋值表!S2461</f>
        <v/>
      </c>
      <c r="U2462" s="6">
        <f>待赋值表!T2461</f>
        <v/>
      </c>
      <c r="V2462" s="6">
        <f>待赋值表!U2461</f>
        <v/>
      </c>
      <c r="W2462" s="6">
        <f>待赋值表!V2461</f>
        <v/>
      </c>
      <c r="X2462" s="6">
        <f>待赋值表!W2461</f>
        <v/>
      </c>
      <c r="Y2462" s="6">
        <f>待赋值表!X2461</f>
        <v/>
      </c>
      <c r="Z2462" s="3">
        <f>IF(M2462&gt;=0.01,"B_pre",IF(M2462&gt;=0,"C_pre","none"))</f>
        <v/>
      </c>
      <c r="AA2462" s="3">
        <f>IF(U2462&gt;0.125,"a_pre",IF(U2462&gt;=0,"b_pre","none"))</f>
        <v/>
      </c>
      <c r="AB2462" s="3">
        <f>AND(Z2462="B_pre",AA2462="a_pre")</f>
        <v/>
      </c>
      <c r="AC2462" s="3">
        <f>AND(Z2462="B_pre",AA2462="b_pre")</f>
        <v/>
      </c>
      <c r="AD2462" s="3">
        <f>AND(Z2462="C_pre",AA2462="a_pre")</f>
        <v/>
      </c>
      <c r="AE2462" s="3">
        <f>AND(Z2462="C_pre",AA2462="b_pre")</f>
        <v/>
      </c>
      <c r="AF2462" s="6">
        <f>待赋值表!C2461</f>
        <v/>
      </c>
      <c r="AG2462" s="3">
        <f t="array" ref="AG2462">IF(AB2462=TRUE,"A",IF(AC2462=TRUE,"B",IF(AD2462=TRUE,"C",IF(AE2462=TRUE,"D","其他"))))</f>
        <v/>
      </c>
      <c r="AH2462" s="3">
        <f>IF(分析表!$E$12&lt;&gt;"ALL",AND(AF2462=分析表!$E$10,AG2462=分析表!$E$12),IF(AF2462=分析表!$E$10,TRUE(),IF(AF2462="ALL",TRUE(),"")))</f>
        <v/>
      </c>
    </row>
    <row r="2463">
      <c r="A2463" s="3">
        <f>COUNTIF($AH$2:AH2463,"TRUE")</f>
        <v/>
      </c>
      <c r="B2463" s="3">
        <f>COUNTIF($AG$2:$AG2463,#REF!)</f>
        <v/>
      </c>
      <c r="C2463" s="56">
        <f>待赋值表!A2462</f>
        <v/>
      </c>
      <c r="E2463" s="6">
        <f>待赋值表!D2462</f>
        <v/>
      </c>
      <c r="F2463" s="6">
        <f>待赋值表!E2462</f>
        <v/>
      </c>
      <c r="G2463" s="6">
        <f>待赋值表!F2462</f>
        <v/>
      </c>
      <c r="H2463" s="6">
        <f>待赋值表!G2462</f>
        <v/>
      </c>
      <c r="I2463" s="6">
        <f>待赋值表!H2462</f>
        <v/>
      </c>
      <c r="J2463" s="6">
        <f>待赋值表!I2462</f>
        <v/>
      </c>
      <c r="K2463" s="6">
        <f>待赋值表!J2462</f>
        <v/>
      </c>
      <c r="L2463" s="6">
        <f>待赋值表!K2462</f>
        <v/>
      </c>
      <c r="M2463" s="6">
        <f>待赋值表!L2462</f>
        <v/>
      </c>
      <c r="N2463" s="6">
        <f>待赋值表!M2462</f>
        <v/>
      </c>
      <c r="O2463" s="6">
        <f>待赋值表!N2462</f>
        <v/>
      </c>
      <c r="P2463" s="6">
        <f>待赋值表!O2462</f>
        <v/>
      </c>
      <c r="Q2463" s="6">
        <f>IF(待赋值表!P2462&lt;&gt;"",待赋值表!P2462,0)</f>
        <v/>
      </c>
      <c r="R2463" s="6">
        <f>待赋值表!Q2462</f>
        <v/>
      </c>
      <c r="S2463" s="6">
        <f>待赋值表!R2462</f>
        <v/>
      </c>
      <c r="T2463" s="6">
        <f>待赋值表!S2462</f>
        <v/>
      </c>
      <c r="U2463" s="6">
        <f>待赋值表!T2462</f>
        <v/>
      </c>
      <c r="V2463" s="6">
        <f>待赋值表!U2462</f>
        <v/>
      </c>
      <c r="W2463" s="6">
        <f>待赋值表!V2462</f>
        <v/>
      </c>
      <c r="X2463" s="6">
        <f>待赋值表!W2462</f>
        <v/>
      </c>
      <c r="Y2463" s="6">
        <f>待赋值表!X2462</f>
        <v/>
      </c>
      <c r="Z2463" s="3">
        <f>IF(M2463&gt;=0.01,"B_pre",IF(M2463&gt;=0,"C_pre","none"))</f>
        <v/>
      </c>
      <c r="AA2463" s="3">
        <f>IF(U2463&gt;0.125,"a_pre",IF(U2463&gt;=0,"b_pre","none"))</f>
        <v/>
      </c>
      <c r="AB2463" s="3">
        <f>AND(Z2463="B_pre",AA2463="a_pre")</f>
        <v/>
      </c>
      <c r="AC2463" s="3">
        <f>AND(Z2463="B_pre",AA2463="b_pre")</f>
        <v/>
      </c>
      <c r="AD2463" s="3">
        <f>AND(Z2463="C_pre",AA2463="a_pre")</f>
        <v/>
      </c>
      <c r="AE2463" s="3">
        <f>AND(Z2463="C_pre",AA2463="b_pre")</f>
        <v/>
      </c>
      <c r="AF2463" s="6">
        <f>待赋值表!C2462</f>
        <v/>
      </c>
      <c r="AG2463" s="3">
        <f t="array" ref="AG2463">IF(AB2463=TRUE,"A",IF(AC2463=TRUE,"B",IF(AD2463=TRUE,"C",IF(AE2463=TRUE,"D","其他"))))</f>
        <v/>
      </c>
      <c r="AH2463" s="3">
        <f>IF(分析表!$E$12&lt;&gt;"ALL",AND(AF2463=分析表!$E$10,AG2463=分析表!$E$12),IF(AF2463=分析表!$E$10,TRUE(),IF(AF2463="ALL",TRUE(),"")))</f>
        <v/>
      </c>
    </row>
    <row r="2464">
      <c r="A2464" s="3">
        <f>COUNTIF($AH$2:AH2464,"TRUE")</f>
        <v/>
      </c>
      <c r="B2464" s="3">
        <f>COUNTIF($AG$2:$AG2464,#REF!)</f>
        <v/>
      </c>
      <c r="C2464" s="56">
        <f>待赋值表!A2463</f>
        <v/>
      </c>
      <c r="E2464" s="6">
        <f>待赋值表!D2463</f>
        <v/>
      </c>
      <c r="F2464" s="6">
        <f>待赋值表!E2463</f>
        <v/>
      </c>
      <c r="G2464" s="6">
        <f>待赋值表!F2463</f>
        <v/>
      </c>
      <c r="H2464" s="6">
        <f>待赋值表!G2463</f>
        <v/>
      </c>
      <c r="I2464" s="6">
        <f>待赋值表!H2463</f>
        <v/>
      </c>
      <c r="J2464" s="6">
        <f>待赋值表!I2463</f>
        <v/>
      </c>
      <c r="K2464" s="6">
        <f>待赋值表!J2463</f>
        <v/>
      </c>
      <c r="L2464" s="6">
        <f>待赋值表!K2463</f>
        <v/>
      </c>
      <c r="M2464" s="6">
        <f>待赋值表!L2463</f>
        <v/>
      </c>
      <c r="N2464" s="6">
        <f>待赋值表!M2463</f>
        <v/>
      </c>
      <c r="O2464" s="6">
        <f>待赋值表!N2463</f>
        <v/>
      </c>
      <c r="P2464" s="6">
        <f>待赋值表!O2463</f>
        <v/>
      </c>
      <c r="Q2464" s="6">
        <f>IF(待赋值表!P2463&lt;&gt;"",待赋值表!P2463,0)</f>
        <v/>
      </c>
      <c r="R2464" s="6">
        <f>待赋值表!Q2463</f>
        <v/>
      </c>
      <c r="S2464" s="6">
        <f>待赋值表!R2463</f>
        <v/>
      </c>
      <c r="T2464" s="6">
        <f>待赋值表!S2463</f>
        <v/>
      </c>
      <c r="U2464" s="6">
        <f>待赋值表!T2463</f>
        <v/>
      </c>
      <c r="V2464" s="6">
        <f>待赋值表!U2463</f>
        <v/>
      </c>
      <c r="W2464" s="6">
        <f>待赋值表!V2463</f>
        <v/>
      </c>
      <c r="X2464" s="6">
        <f>待赋值表!W2463</f>
        <v/>
      </c>
      <c r="Y2464" s="6">
        <f>待赋值表!X2463</f>
        <v/>
      </c>
      <c r="Z2464" s="3">
        <f>IF(M2464&gt;=0.01,"B_pre",IF(M2464&gt;=0,"C_pre","none"))</f>
        <v/>
      </c>
      <c r="AA2464" s="3">
        <f>IF(U2464&gt;0.125,"a_pre",IF(U2464&gt;=0,"b_pre","none"))</f>
        <v/>
      </c>
      <c r="AB2464" s="3">
        <f>AND(Z2464="B_pre",AA2464="a_pre")</f>
        <v/>
      </c>
      <c r="AC2464" s="3">
        <f>AND(Z2464="B_pre",AA2464="b_pre")</f>
        <v/>
      </c>
      <c r="AD2464" s="3">
        <f>AND(Z2464="C_pre",AA2464="a_pre")</f>
        <v/>
      </c>
      <c r="AE2464" s="3">
        <f>AND(Z2464="C_pre",AA2464="b_pre")</f>
        <v/>
      </c>
      <c r="AF2464" s="6">
        <f>待赋值表!C2463</f>
        <v/>
      </c>
      <c r="AG2464" s="3">
        <f t="array" ref="AG2464">IF(AB2464=TRUE,"A",IF(AC2464=TRUE,"B",IF(AD2464=TRUE,"C",IF(AE2464=TRUE,"D","其他"))))</f>
        <v/>
      </c>
      <c r="AH2464" s="3">
        <f>IF(分析表!$E$12&lt;&gt;"ALL",AND(AF2464=分析表!$E$10,AG2464=分析表!$E$12),IF(AF2464=分析表!$E$10,TRUE(),IF(AF2464="ALL",TRUE(),"")))</f>
        <v/>
      </c>
    </row>
    <row r="2465">
      <c r="A2465" s="3">
        <f>COUNTIF($AH$2:AH2465,"TRUE")</f>
        <v/>
      </c>
      <c r="B2465" s="3">
        <f>COUNTIF($AG$2:$AG2465,#REF!)</f>
        <v/>
      </c>
      <c r="C2465" s="56">
        <f>待赋值表!A2464</f>
        <v/>
      </c>
      <c r="E2465" s="6">
        <f>待赋值表!D2464</f>
        <v/>
      </c>
      <c r="F2465" s="6">
        <f>待赋值表!E2464</f>
        <v/>
      </c>
      <c r="G2465" s="6">
        <f>待赋值表!F2464</f>
        <v/>
      </c>
      <c r="H2465" s="6">
        <f>待赋值表!G2464</f>
        <v/>
      </c>
      <c r="I2465" s="6">
        <f>待赋值表!H2464</f>
        <v/>
      </c>
      <c r="J2465" s="6">
        <f>待赋值表!I2464</f>
        <v/>
      </c>
      <c r="K2465" s="6">
        <f>待赋值表!J2464</f>
        <v/>
      </c>
      <c r="L2465" s="6">
        <f>待赋值表!K2464</f>
        <v/>
      </c>
      <c r="M2465" s="6">
        <f>待赋值表!L2464</f>
        <v/>
      </c>
      <c r="N2465" s="6">
        <f>待赋值表!M2464</f>
        <v/>
      </c>
      <c r="O2465" s="6">
        <f>待赋值表!N2464</f>
        <v/>
      </c>
      <c r="P2465" s="6">
        <f>待赋值表!O2464</f>
        <v/>
      </c>
      <c r="Q2465" s="6">
        <f>IF(待赋值表!P2464&lt;&gt;"",待赋值表!P2464,0)</f>
        <v/>
      </c>
      <c r="R2465" s="6">
        <f>待赋值表!Q2464</f>
        <v/>
      </c>
      <c r="S2465" s="6">
        <f>待赋值表!R2464</f>
        <v/>
      </c>
      <c r="T2465" s="6">
        <f>待赋值表!S2464</f>
        <v/>
      </c>
      <c r="U2465" s="6">
        <f>待赋值表!T2464</f>
        <v/>
      </c>
      <c r="V2465" s="6">
        <f>待赋值表!U2464</f>
        <v/>
      </c>
      <c r="W2465" s="6">
        <f>待赋值表!V2464</f>
        <v/>
      </c>
      <c r="X2465" s="6">
        <f>待赋值表!W2464</f>
        <v/>
      </c>
      <c r="Y2465" s="6">
        <f>待赋值表!X2464</f>
        <v/>
      </c>
      <c r="Z2465" s="3">
        <f>IF(M2465&gt;=0.01,"B_pre",IF(M2465&gt;=0,"C_pre","none"))</f>
        <v/>
      </c>
      <c r="AA2465" s="3">
        <f>IF(U2465&gt;0.125,"a_pre",IF(U2465&gt;=0,"b_pre","none"))</f>
        <v/>
      </c>
      <c r="AB2465" s="3">
        <f>AND(Z2465="B_pre",AA2465="a_pre")</f>
        <v/>
      </c>
      <c r="AC2465" s="3">
        <f>AND(Z2465="B_pre",AA2465="b_pre")</f>
        <v/>
      </c>
      <c r="AD2465" s="3">
        <f>AND(Z2465="C_pre",AA2465="a_pre")</f>
        <v/>
      </c>
      <c r="AE2465" s="3">
        <f>AND(Z2465="C_pre",AA2465="b_pre")</f>
        <v/>
      </c>
      <c r="AF2465" s="6">
        <f>待赋值表!C2464</f>
        <v/>
      </c>
      <c r="AG2465" s="3">
        <f t="array" ref="AG2465">IF(AB2465=TRUE,"A",IF(AC2465=TRUE,"B",IF(AD2465=TRUE,"C",IF(AE2465=TRUE,"D","其他"))))</f>
        <v/>
      </c>
      <c r="AH2465" s="3">
        <f>IF(分析表!$E$12&lt;&gt;"ALL",AND(AF2465=分析表!$E$10,AG2465=分析表!$E$12),IF(AF2465=分析表!$E$10,TRUE(),IF(AF2465="ALL",TRUE(),"")))</f>
        <v/>
      </c>
    </row>
    <row r="2466">
      <c r="A2466" s="3">
        <f>COUNTIF($AH$2:AH2466,"TRUE")</f>
        <v/>
      </c>
      <c r="B2466" s="3">
        <f>COUNTIF($AG$2:$AG2466,#REF!)</f>
        <v/>
      </c>
      <c r="C2466" s="56">
        <f>待赋值表!A2465</f>
        <v/>
      </c>
      <c r="E2466" s="6">
        <f>待赋值表!D2465</f>
        <v/>
      </c>
      <c r="F2466" s="6">
        <f>待赋值表!E2465</f>
        <v/>
      </c>
      <c r="G2466" s="6">
        <f>待赋值表!F2465</f>
        <v/>
      </c>
      <c r="H2466" s="6">
        <f>待赋值表!G2465</f>
        <v/>
      </c>
      <c r="I2466" s="6">
        <f>待赋值表!H2465</f>
        <v/>
      </c>
      <c r="J2466" s="6">
        <f>待赋值表!I2465</f>
        <v/>
      </c>
      <c r="K2466" s="6">
        <f>待赋值表!J2465</f>
        <v/>
      </c>
      <c r="L2466" s="6">
        <f>待赋值表!K2465</f>
        <v/>
      </c>
      <c r="M2466" s="6">
        <f>待赋值表!L2465</f>
        <v/>
      </c>
      <c r="N2466" s="6">
        <f>待赋值表!M2465</f>
        <v/>
      </c>
      <c r="O2466" s="6">
        <f>待赋值表!N2465</f>
        <v/>
      </c>
      <c r="P2466" s="6">
        <f>待赋值表!O2465</f>
        <v/>
      </c>
      <c r="Q2466" s="6">
        <f>IF(待赋值表!P2465&lt;&gt;"",待赋值表!P2465,0)</f>
        <v/>
      </c>
      <c r="R2466" s="6">
        <f>待赋值表!Q2465</f>
        <v/>
      </c>
      <c r="S2466" s="6">
        <f>待赋值表!R2465</f>
        <v/>
      </c>
      <c r="T2466" s="6">
        <f>待赋值表!S2465</f>
        <v/>
      </c>
      <c r="U2466" s="6">
        <f>待赋值表!T2465</f>
        <v/>
      </c>
      <c r="V2466" s="6">
        <f>待赋值表!U2465</f>
        <v/>
      </c>
      <c r="W2466" s="6">
        <f>待赋值表!V2465</f>
        <v/>
      </c>
      <c r="X2466" s="6">
        <f>待赋值表!W2465</f>
        <v/>
      </c>
      <c r="Y2466" s="6">
        <f>待赋值表!X2465</f>
        <v/>
      </c>
      <c r="Z2466" s="3">
        <f>IF(M2466&gt;=0.01,"B_pre",IF(M2466&gt;=0,"C_pre","none"))</f>
        <v/>
      </c>
      <c r="AA2466" s="3">
        <f>IF(U2466&gt;0.125,"a_pre",IF(U2466&gt;=0,"b_pre","none"))</f>
        <v/>
      </c>
      <c r="AB2466" s="3">
        <f>AND(Z2466="B_pre",AA2466="a_pre")</f>
        <v/>
      </c>
      <c r="AC2466" s="3">
        <f>AND(Z2466="B_pre",AA2466="b_pre")</f>
        <v/>
      </c>
      <c r="AD2466" s="3">
        <f>AND(Z2466="C_pre",AA2466="a_pre")</f>
        <v/>
      </c>
      <c r="AE2466" s="3">
        <f>AND(Z2466="C_pre",AA2466="b_pre")</f>
        <v/>
      </c>
      <c r="AF2466" s="6">
        <f>待赋值表!C2465</f>
        <v/>
      </c>
      <c r="AG2466" s="3">
        <f t="array" ref="AG2466">IF(AB2466=TRUE,"A",IF(AC2466=TRUE,"B",IF(AD2466=TRUE,"C",IF(AE2466=TRUE,"D","其他"))))</f>
        <v/>
      </c>
      <c r="AH2466" s="3">
        <f>IF(分析表!$E$12&lt;&gt;"ALL",AND(AF2466=分析表!$E$10,AG2466=分析表!$E$12),IF(AF2466=分析表!$E$10,TRUE(),IF(AF2466="ALL",TRUE(),"")))</f>
        <v/>
      </c>
    </row>
    <row r="2467">
      <c r="A2467" s="3">
        <f>COUNTIF($AH$2:AH2467,"TRUE")</f>
        <v/>
      </c>
      <c r="B2467" s="3">
        <f>COUNTIF($AG$2:$AG2467,#REF!)</f>
        <v/>
      </c>
      <c r="C2467" s="56">
        <f>待赋值表!A2466</f>
        <v/>
      </c>
      <c r="E2467" s="6">
        <f>待赋值表!D2466</f>
        <v/>
      </c>
      <c r="F2467" s="6">
        <f>待赋值表!E2466</f>
        <v/>
      </c>
      <c r="G2467" s="6">
        <f>待赋值表!F2466</f>
        <v/>
      </c>
      <c r="H2467" s="6">
        <f>待赋值表!G2466</f>
        <v/>
      </c>
      <c r="I2467" s="6">
        <f>待赋值表!H2466</f>
        <v/>
      </c>
      <c r="J2467" s="6">
        <f>待赋值表!I2466</f>
        <v/>
      </c>
      <c r="K2467" s="6">
        <f>待赋值表!J2466</f>
        <v/>
      </c>
      <c r="L2467" s="6">
        <f>待赋值表!K2466</f>
        <v/>
      </c>
      <c r="M2467" s="6">
        <f>待赋值表!L2466</f>
        <v/>
      </c>
      <c r="N2467" s="6">
        <f>待赋值表!M2466</f>
        <v/>
      </c>
      <c r="O2467" s="6">
        <f>待赋值表!N2466</f>
        <v/>
      </c>
      <c r="P2467" s="6">
        <f>待赋值表!O2466</f>
        <v/>
      </c>
      <c r="Q2467" s="6">
        <f>IF(待赋值表!P2466&lt;&gt;"",待赋值表!P2466,0)</f>
        <v/>
      </c>
      <c r="R2467" s="6">
        <f>待赋值表!Q2466</f>
        <v/>
      </c>
      <c r="S2467" s="6">
        <f>待赋值表!R2466</f>
        <v/>
      </c>
      <c r="T2467" s="6">
        <f>待赋值表!S2466</f>
        <v/>
      </c>
      <c r="U2467" s="6">
        <f>待赋值表!T2466</f>
        <v/>
      </c>
      <c r="V2467" s="6">
        <f>待赋值表!U2466</f>
        <v/>
      </c>
      <c r="W2467" s="6">
        <f>待赋值表!V2466</f>
        <v/>
      </c>
      <c r="X2467" s="6">
        <f>待赋值表!W2466</f>
        <v/>
      </c>
      <c r="Y2467" s="6">
        <f>待赋值表!X2466</f>
        <v/>
      </c>
      <c r="Z2467" s="3">
        <f>IF(M2467&gt;=0.01,"B_pre",IF(M2467&gt;=0,"C_pre","none"))</f>
        <v/>
      </c>
      <c r="AA2467" s="3">
        <f>IF(U2467&gt;0.125,"a_pre",IF(U2467&gt;=0,"b_pre","none"))</f>
        <v/>
      </c>
      <c r="AB2467" s="3">
        <f>AND(Z2467="B_pre",AA2467="a_pre")</f>
        <v/>
      </c>
      <c r="AC2467" s="3">
        <f>AND(Z2467="B_pre",AA2467="b_pre")</f>
        <v/>
      </c>
      <c r="AD2467" s="3">
        <f>AND(Z2467="C_pre",AA2467="a_pre")</f>
        <v/>
      </c>
      <c r="AE2467" s="3">
        <f>AND(Z2467="C_pre",AA2467="b_pre")</f>
        <v/>
      </c>
      <c r="AF2467" s="6">
        <f>待赋值表!C2466</f>
        <v/>
      </c>
      <c r="AG2467" s="3">
        <f t="array" ref="AG2467">IF(AB2467=TRUE,"A",IF(AC2467=TRUE,"B",IF(AD2467=TRUE,"C",IF(AE2467=TRUE,"D","其他"))))</f>
        <v/>
      </c>
      <c r="AH2467" s="3">
        <f>IF(分析表!$E$12&lt;&gt;"ALL",AND(AF2467=分析表!$E$10,AG2467=分析表!$E$12),IF(AF2467=分析表!$E$10,TRUE(),IF(AF2467="ALL",TRUE(),"")))</f>
        <v/>
      </c>
    </row>
    <row r="2468">
      <c r="A2468" s="3">
        <f>COUNTIF($AH$2:AH2468,"TRUE")</f>
        <v/>
      </c>
      <c r="B2468" s="3">
        <f>COUNTIF($AG$2:$AG2468,#REF!)</f>
        <v/>
      </c>
      <c r="C2468" s="56">
        <f>待赋值表!A2467</f>
        <v/>
      </c>
      <c r="E2468" s="6">
        <f>待赋值表!D2467</f>
        <v/>
      </c>
      <c r="F2468" s="6">
        <f>待赋值表!E2467</f>
        <v/>
      </c>
      <c r="G2468" s="6">
        <f>待赋值表!F2467</f>
        <v/>
      </c>
      <c r="H2468" s="6">
        <f>待赋值表!G2467</f>
        <v/>
      </c>
      <c r="I2468" s="6">
        <f>待赋值表!H2467</f>
        <v/>
      </c>
      <c r="J2468" s="6">
        <f>待赋值表!I2467</f>
        <v/>
      </c>
      <c r="K2468" s="6">
        <f>待赋值表!J2467</f>
        <v/>
      </c>
      <c r="L2468" s="6">
        <f>待赋值表!K2467</f>
        <v/>
      </c>
      <c r="M2468" s="6">
        <f>待赋值表!L2467</f>
        <v/>
      </c>
      <c r="N2468" s="6">
        <f>待赋值表!M2467</f>
        <v/>
      </c>
      <c r="O2468" s="6">
        <f>待赋值表!N2467</f>
        <v/>
      </c>
      <c r="P2468" s="6">
        <f>待赋值表!O2467</f>
        <v/>
      </c>
      <c r="Q2468" s="6">
        <f>IF(待赋值表!P2467&lt;&gt;"",待赋值表!P2467,0)</f>
        <v/>
      </c>
      <c r="R2468" s="6">
        <f>待赋值表!Q2467</f>
        <v/>
      </c>
      <c r="S2468" s="6">
        <f>待赋值表!R2467</f>
        <v/>
      </c>
      <c r="T2468" s="6">
        <f>待赋值表!S2467</f>
        <v/>
      </c>
      <c r="U2468" s="6">
        <f>待赋值表!T2467</f>
        <v/>
      </c>
      <c r="V2468" s="6">
        <f>待赋值表!U2467</f>
        <v/>
      </c>
      <c r="W2468" s="6">
        <f>待赋值表!V2467</f>
        <v/>
      </c>
      <c r="X2468" s="6">
        <f>待赋值表!W2467</f>
        <v/>
      </c>
      <c r="Y2468" s="6">
        <f>待赋值表!X2467</f>
        <v/>
      </c>
      <c r="Z2468" s="3">
        <f>IF(M2468&gt;=0.01,"B_pre",IF(M2468&gt;=0,"C_pre","none"))</f>
        <v/>
      </c>
      <c r="AA2468" s="3">
        <f>IF(U2468&gt;0.125,"a_pre",IF(U2468&gt;=0,"b_pre","none"))</f>
        <v/>
      </c>
      <c r="AB2468" s="3">
        <f>AND(Z2468="B_pre",AA2468="a_pre")</f>
        <v/>
      </c>
      <c r="AC2468" s="3">
        <f>AND(Z2468="B_pre",AA2468="b_pre")</f>
        <v/>
      </c>
      <c r="AD2468" s="3">
        <f>AND(Z2468="C_pre",AA2468="a_pre")</f>
        <v/>
      </c>
      <c r="AE2468" s="3">
        <f>AND(Z2468="C_pre",AA2468="b_pre")</f>
        <v/>
      </c>
      <c r="AF2468" s="6">
        <f>待赋值表!C2467</f>
        <v/>
      </c>
      <c r="AG2468" s="3">
        <f t="array" ref="AG2468">IF(AB2468=TRUE,"A",IF(AC2468=TRUE,"B",IF(AD2468=TRUE,"C",IF(AE2468=TRUE,"D","其他"))))</f>
        <v/>
      </c>
      <c r="AH2468" s="3">
        <f>IF(分析表!$E$12&lt;&gt;"ALL",AND(AF2468=分析表!$E$10,AG2468=分析表!$E$12),IF(AF2468=分析表!$E$10,TRUE(),IF(AF2468="ALL",TRUE(),"")))</f>
        <v/>
      </c>
    </row>
    <row r="2469">
      <c r="A2469" s="3">
        <f>COUNTIF($AH$2:AH2469,"TRUE")</f>
        <v/>
      </c>
      <c r="B2469" s="3">
        <f>COUNTIF($AG$2:$AG2469,#REF!)</f>
        <v/>
      </c>
      <c r="C2469" s="56">
        <f>待赋值表!A2468</f>
        <v/>
      </c>
      <c r="E2469" s="6">
        <f>待赋值表!D2468</f>
        <v/>
      </c>
      <c r="F2469" s="6">
        <f>待赋值表!E2468</f>
        <v/>
      </c>
      <c r="G2469" s="6">
        <f>待赋值表!F2468</f>
        <v/>
      </c>
      <c r="H2469" s="6">
        <f>待赋值表!G2468</f>
        <v/>
      </c>
      <c r="I2469" s="6">
        <f>待赋值表!H2468</f>
        <v/>
      </c>
      <c r="J2469" s="6">
        <f>待赋值表!I2468</f>
        <v/>
      </c>
      <c r="K2469" s="6">
        <f>待赋值表!J2468</f>
        <v/>
      </c>
      <c r="L2469" s="6">
        <f>待赋值表!K2468</f>
        <v/>
      </c>
      <c r="M2469" s="6">
        <f>待赋值表!L2468</f>
        <v/>
      </c>
      <c r="N2469" s="6">
        <f>待赋值表!M2468</f>
        <v/>
      </c>
      <c r="O2469" s="6">
        <f>待赋值表!N2468</f>
        <v/>
      </c>
      <c r="P2469" s="6">
        <f>待赋值表!O2468</f>
        <v/>
      </c>
      <c r="Q2469" s="6">
        <f>IF(待赋值表!P2468&lt;&gt;"",待赋值表!P2468,0)</f>
        <v/>
      </c>
      <c r="R2469" s="6">
        <f>待赋值表!Q2468</f>
        <v/>
      </c>
      <c r="S2469" s="6">
        <f>待赋值表!R2468</f>
        <v/>
      </c>
      <c r="T2469" s="6">
        <f>待赋值表!S2468</f>
        <v/>
      </c>
      <c r="U2469" s="6">
        <f>待赋值表!T2468</f>
        <v/>
      </c>
      <c r="V2469" s="6">
        <f>待赋值表!U2468</f>
        <v/>
      </c>
      <c r="W2469" s="6">
        <f>待赋值表!V2468</f>
        <v/>
      </c>
      <c r="X2469" s="6">
        <f>待赋值表!W2468</f>
        <v/>
      </c>
      <c r="Y2469" s="6">
        <f>待赋值表!X2468</f>
        <v/>
      </c>
      <c r="Z2469" s="3">
        <f>IF(M2469&gt;=0.01,"B_pre",IF(M2469&gt;=0,"C_pre","none"))</f>
        <v/>
      </c>
      <c r="AA2469" s="3">
        <f>IF(U2469&gt;0.125,"a_pre",IF(U2469&gt;=0,"b_pre","none"))</f>
        <v/>
      </c>
      <c r="AB2469" s="3">
        <f>AND(Z2469="B_pre",AA2469="a_pre")</f>
        <v/>
      </c>
      <c r="AC2469" s="3">
        <f>AND(Z2469="B_pre",AA2469="b_pre")</f>
        <v/>
      </c>
      <c r="AD2469" s="3">
        <f>AND(Z2469="C_pre",AA2469="a_pre")</f>
        <v/>
      </c>
      <c r="AE2469" s="3">
        <f>AND(Z2469="C_pre",AA2469="b_pre")</f>
        <v/>
      </c>
      <c r="AF2469" s="6">
        <f>待赋值表!C2468</f>
        <v/>
      </c>
      <c r="AG2469" s="3">
        <f t="array" ref="AG2469">IF(AB2469=TRUE,"A",IF(AC2469=TRUE,"B",IF(AD2469=TRUE,"C",IF(AE2469=TRUE,"D","其他"))))</f>
        <v/>
      </c>
      <c r="AH2469" s="3">
        <f>IF(分析表!$E$12&lt;&gt;"ALL",AND(AF2469=分析表!$E$10,AG2469=分析表!$E$12),IF(AF2469=分析表!$E$10,TRUE(),IF(AF2469="ALL",TRUE(),"")))</f>
        <v/>
      </c>
    </row>
    <row r="2470">
      <c r="A2470" s="3">
        <f>COUNTIF($AH$2:AH2470,"TRUE")</f>
        <v/>
      </c>
      <c r="B2470" s="3">
        <f>COUNTIF($AG$2:$AG2470,#REF!)</f>
        <v/>
      </c>
      <c r="C2470" s="56">
        <f>待赋值表!A2469</f>
        <v/>
      </c>
      <c r="E2470" s="6">
        <f>待赋值表!D2469</f>
        <v/>
      </c>
      <c r="F2470" s="6">
        <f>待赋值表!E2469</f>
        <v/>
      </c>
      <c r="G2470" s="6">
        <f>待赋值表!F2469</f>
        <v/>
      </c>
      <c r="H2470" s="6">
        <f>待赋值表!G2469</f>
        <v/>
      </c>
      <c r="I2470" s="6">
        <f>待赋值表!H2469</f>
        <v/>
      </c>
      <c r="J2470" s="6">
        <f>待赋值表!I2469</f>
        <v/>
      </c>
      <c r="K2470" s="6">
        <f>待赋值表!J2469</f>
        <v/>
      </c>
      <c r="L2470" s="6">
        <f>待赋值表!K2469</f>
        <v/>
      </c>
      <c r="M2470" s="6">
        <f>待赋值表!L2469</f>
        <v/>
      </c>
      <c r="N2470" s="6">
        <f>待赋值表!M2469</f>
        <v/>
      </c>
      <c r="O2470" s="6">
        <f>待赋值表!N2469</f>
        <v/>
      </c>
      <c r="P2470" s="6">
        <f>待赋值表!O2469</f>
        <v/>
      </c>
      <c r="Q2470" s="6">
        <f>IF(待赋值表!P2469&lt;&gt;"",待赋值表!P2469,0)</f>
        <v/>
      </c>
      <c r="R2470" s="6">
        <f>待赋值表!Q2469</f>
        <v/>
      </c>
      <c r="S2470" s="6">
        <f>待赋值表!R2469</f>
        <v/>
      </c>
      <c r="T2470" s="6">
        <f>待赋值表!S2469</f>
        <v/>
      </c>
      <c r="U2470" s="6">
        <f>待赋值表!T2469</f>
        <v/>
      </c>
      <c r="V2470" s="6">
        <f>待赋值表!U2469</f>
        <v/>
      </c>
      <c r="W2470" s="6">
        <f>待赋值表!V2469</f>
        <v/>
      </c>
      <c r="X2470" s="6">
        <f>待赋值表!W2469</f>
        <v/>
      </c>
      <c r="Y2470" s="6">
        <f>待赋值表!X2469</f>
        <v/>
      </c>
      <c r="Z2470" s="3">
        <f>IF(M2470&gt;=0.01,"B_pre",IF(M2470&gt;=0,"C_pre","none"))</f>
        <v/>
      </c>
      <c r="AA2470" s="3">
        <f>IF(U2470&gt;0.125,"a_pre",IF(U2470&gt;=0,"b_pre","none"))</f>
        <v/>
      </c>
      <c r="AB2470" s="3">
        <f>AND(Z2470="B_pre",AA2470="a_pre")</f>
        <v/>
      </c>
      <c r="AC2470" s="3">
        <f>AND(Z2470="B_pre",AA2470="b_pre")</f>
        <v/>
      </c>
      <c r="AD2470" s="3">
        <f>AND(Z2470="C_pre",AA2470="a_pre")</f>
        <v/>
      </c>
      <c r="AE2470" s="3">
        <f>AND(Z2470="C_pre",AA2470="b_pre")</f>
        <v/>
      </c>
      <c r="AF2470" s="6">
        <f>待赋值表!C2469</f>
        <v/>
      </c>
      <c r="AG2470" s="3">
        <f t="array" ref="AG2470">IF(AB2470=TRUE,"A",IF(AC2470=TRUE,"B",IF(AD2470=TRUE,"C",IF(AE2470=TRUE,"D","其他"))))</f>
        <v/>
      </c>
      <c r="AH2470" s="3">
        <f>IF(分析表!$E$12&lt;&gt;"ALL",AND(AF2470=分析表!$E$10,AG2470=分析表!$E$12),IF(AF2470=分析表!$E$10,TRUE(),IF(AF2470="ALL",TRUE(),"")))</f>
        <v/>
      </c>
    </row>
    <row r="2471">
      <c r="A2471" s="3">
        <f>COUNTIF($AH$2:AH2471,"TRUE")</f>
        <v/>
      </c>
      <c r="B2471" s="3">
        <f>COUNTIF($AG$2:$AG2471,#REF!)</f>
        <v/>
      </c>
      <c r="C2471" s="56">
        <f>待赋值表!A2470</f>
        <v/>
      </c>
      <c r="E2471" s="6">
        <f>待赋值表!D2470</f>
        <v/>
      </c>
      <c r="F2471" s="6">
        <f>待赋值表!E2470</f>
        <v/>
      </c>
      <c r="G2471" s="6">
        <f>待赋值表!F2470</f>
        <v/>
      </c>
      <c r="H2471" s="6">
        <f>待赋值表!G2470</f>
        <v/>
      </c>
      <c r="I2471" s="6">
        <f>待赋值表!H2470</f>
        <v/>
      </c>
      <c r="J2471" s="6">
        <f>待赋值表!I2470</f>
        <v/>
      </c>
      <c r="K2471" s="6">
        <f>待赋值表!J2470</f>
        <v/>
      </c>
      <c r="L2471" s="6">
        <f>待赋值表!K2470</f>
        <v/>
      </c>
      <c r="M2471" s="6">
        <f>待赋值表!L2470</f>
        <v/>
      </c>
      <c r="N2471" s="6">
        <f>待赋值表!M2470</f>
        <v/>
      </c>
      <c r="O2471" s="6">
        <f>待赋值表!N2470</f>
        <v/>
      </c>
      <c r="P2471" s="6">
        <f>待赋值表!O2470</f>
        <v/>
      </c>
      <c r="Q2471" s="6">
        <f>IF(待赋值表!P2470&lt;&gt;"",待赋值表!P2470,0)</f>
        <v/>
      </c>
      <c r="R2471" s="6">
        <f>待赋值表!Q2470</f>
        <v/>
      </c>
      <c r="S2471" s="6">
        <f>待赋值表!R2470</f>
        <v/>
      </c>
      <c r="T2471" s="6">
        <f>待赋值表!S2470</f>
        <v/>
      </c>
      <c r="U2471" s="6">
        <f>待赋值表!T2470</f>
        <v/>
      </c>
      <c r="V2471" s="6">
        <f>待赋值表!U2470</f>
        <v/>
      </c>
      <c r="W2471" s="6">
        <f>待赋值表!V2470</f>
        <v/>
      </c>
      <c r="X2471" s="6">
        <f>待赋值表!W2470</f>
        <v/>
      </c>
      <c r="Y2471" s="6">
        <f>待赋值表!X2470</f>
        <v/>
      </c>
      <c r="Z2471" s="3">
        <f>IF(M2471&gt;=0.01,"B_pre",IF(M2471&gt;=0,"C_pre","none"))</f>
        <v/>
      </c>
      <c r="AA2471" s="3">
        <f>IF(U2471&gt;0.125,"a_pre",IF(U2471&gt;=0,"b_pre","none"))</f>
        <v/>
      </c>
      <c r="AB2471" s="3">
        <f>AND(Z2471="B_pre",AA2471="a_pre")</f>
        <v/>
      </c>
      <c r="AC2471" s="3">
        <f>AND(Z2471="B_pre",AA2471="b_pre")</f>
        <v/>
      </c>
      <c r="AD2471" s="3">
        <f>AND(Z2471="C_pre",AA2471="a_pre")</f>
        <v/>
      </c>
      <c r="AE2471" s="3">
        <f>AND(Z2471="C_pre",AA2471="b_pre")</f>
        <v/>
      </c>
      <c r="AF2471" s="6">
        <f>待赋值表!C2470</f>
        <v/>
      </c>
      <c r="AG2471" s="3">
        <f t="array" ref="AG2471">IF(AB2471=TRUE,"A",IF(AC2471=TRUE,"B",IF(AD2471=TRUE,"C",IF(AE2471=TRUE,"D","其他"))))</f>
        <v/>
      </c>
      <c r="AH2471" s="3">
        <f>IF(分析表!$E$12&lt;&gt;"ALL",AND(AF2471=分析表!$E$10,AG2471=分析表!$E$12),IF(AF2471=分析表!$E$10,TRUE(),IF(AF2471="ALL",TRUE(),"")))</f>
        <v/>
      </c>
    </row>
    <row r="2472">
      <c r="A2472" s="3">
        <f>COUNTIF($AH$2:AH2472,"TRUE")</f>
        <v/>
      </c>
      <c r="B2472" s="3">
        <f>COUNTIF($AG$2:$AG2472,#REF!)</f>
        <v/>
      </c>
      <c r="C2472" s="56">
        <f>待赋值表!A2471</f>
        <v/>
      </c>
      <c r="E2472" s="6">
        <f>待赋值表!D2471</f>
        <v/>
      </c>
      <c r="F2472" s="6">
        <f>待赋值表!E2471</f>
        <v/>
      </c>
      <c r="G2472" s="6">
        <f>待赋值表!F2471</f>
        <v/>
      </c>
      <c r="H2472" s="6">
        <f>待赋值表!G2471</f>
        <v/>
      </c>
      <c r="I2472" s="6">
        <f>待赋值表!H2471</f>
        <v/>
      </c>
      <c r="J2472" s="6">
        <f>待赋值表!I2471</f>
        <v/>
      </c>
      <c r="K2472" s="6">
        <f>待赋值表!J2471</f>
        <v/>
      </c>
      <c r="L2472" s="6">
        <f>待赋值表!K2471</f>
        <v/>
      </c>
      <c r="M2472" s="6">
        <f>待赋值表!L2471</f>
        <v/>
      </c>
      <c r="N2472" s="6">
        <f>待赋值表!M2471</f>
        <v/>
      </c>
      <c r="O2472" s="6">
        <f>待赋值表!N2471</f>
        <v/>
      </c>
      <c r="P2472" s="6">
        <f>待赋值表!O2471</f>
        <v/>
      </c>
      <c r="Q2472" s="6">
        <f>IF(待赋值表!P2471&lt;&gt;"",待赋值表!P2471,0)</f>
        <v/>
      </c>
      <c r="R2472" s="6">
        <f>待赋值表!Q2471</f>
        <v/>
      </c>
      <c r="S2472" s="6">
        <f>待赋值表!R2471</f>
        <v/>
      </c>
      <c r="T2472" s="6">
        <f>待赋值表!S2471</f>
        <v/>
      </c>
      <c r="U2472" s="6">
        <f>待赋值表!T2471</f>
        <v/>
      </c>
      <c r="V2472" s="6">
        <f>待赋值表!U2471</f>
        <v/>
      </c>
      <c r="W2472" s="6">
        <f>待赋值表!V2471</f>
        <v/>
      </c>
      <c r="X2472" s="6">
        <f>待赋值表!W2471</f>
        <v/>
      </c>
      <c r="Y2472" s="6">
        <f>待赋值表!X2471</f>
        <v/>
      </c>
      <c r="Z2472" s="3">
        <f>IF(M2472&gt;=0.01,"B_pre",IF(M2472&gt;=0,"C_pre","none"))</f>
        <v/>
      </c>
      <c r="AA2472" s="3">
        <f>IF(U2472&gt;0.125,"a_pre",IF(U2472&gt;=0,"b_pre","none"))</f>
        <v/>
      </c>
      <c r="AB2472" s="3">
        <f>AND(Z2472="B_pre",AA2472="a_pre")</f>
        <v/>
      </c>
      <c r="AC2472" s="3">
        <f>AND(Z2472="B_pre",AA2472="b_pre")</f>
        <v/>
      </c>
      <c r="AD2472" s="3">
        <f>AND(Z2472="C_pre",AA2472="a_pre")</f>
        <v/>
      </c>
      <c r="AE2472" s="3">
        <f>AND(Z2472="C_pre",AA2472="b_pre")</f>
        <v/>
      </c>
      <c r="AF2472" s="6">
        <f>待赋值表!C2471</f>
        <v/>
      </c>
      <c r="AG2472" s="3">
        <f t="array" ref="AG2472">IF(AB2472=TRUE,"A",IF(AC2472=TRUE,"B",IF(AD2472=TRUE,"C",IF(AE2472=TRUE,"D","其他"))))</f>
        <v/>
      </c>
      <c r="AH2472" s="3">
        <f>IF(分析表!$E$12&lt;&gt;"ALL",AND(AF2472=分析表!$E$10,AG2472=分析表!$E$12),IF(AF2472=分析表!$E$10,TRUE(),IF(AF2472="ALL",TRUE(),"")))</f>
        <v/>
      </c>
    </row>
    <row r="2473">
      <c r="A2473" s="3">
        <f>COUNTIF($AH$2:AH2473,"TRUE")</f>
        <v/>
      </c>
      <c r="B2473" s="3">
        <f>COUNTIF($AG$2:$AG2473,#REF!)</f>
        <v/>
      </c>
      <c r="C2473" s="56">
        <f>待赋值表!A2472</f>
        <v/>
      </c>
      <c r="E2473" s="6">
        <f>待赋值表!D2472</f>
        <v/>
      </c>
      <c r="F2473" s="6">
        <f>待赋值表!E2472</f>
        <v/>
      </c>
      <c r="G2473" s="6">
        <f>待赋值表!F2472</f>
        <v/>
      </c>
      <c r="H2473" s="6">
        <f>待赋值表!G2472</f>
        <v/>
      </c>
      <c r="I2473" s="6">
        <f>待赋值表!H2472</f>
        <v/>
      </c>
      <c r="J2473" s="6">
        <f>待赋值表!I2472</f>
        <v/>
      </c>
      <c r="K2473" s="6">
        <f>待赋值表!J2472</f>
        <v/>
      </c>
      <c r="L2473" s="6">
        <f>待赋值表!K2472</f>
        <v/>
      </c>
      <c r="M2473" s="6">
        <f>待赋值表!L2472</f>
        <v/>
      </c>
      <c r="N2473" s="6">
        <f>待赋值表!M2472</f>
        <v/>
      </c>
      <c r="O2473" s="6">
        <f>待赋值表!N2472</f>
        <v/>
      </c>
      <c r="P2473" s="6">
        <f>待赋值表!O2472</f>
        <v/>
      </c>
      <c r="Q2473" s="6">
        <f>IF(待赋值表!P2472&lt;&gt;"",待赋值表!P2472,0)</f>
        <v/>
      </c>
      <c r="R2473" s="6">
        <f>待赋值表!Q2472</f>
        <v/>
      </c>
      <c r="S2473" s="6">
        <f>待赋值表!R2472</f>
        <v/>
      </c>
      <c r="T2473" s="6">
        <f>待赋值表!S2472</f>
        <v/>
      </c>
      <c r="U2473" s="6">
        <f>待赋值表!T2472</f>
        <v/>
      </c>
      <c r="V2473" s="6">
        <f>待赋值表!U2472</f>
        <v/>
      </c>
      <c r="W2473" s="6">
        <f>待赋值表!V2472</f>
        <v/>
      </c>
      <c r="X2473" s="6">
        <f>待赋值表!W2472</f>
        <v/>
      </c>
      <c r="Y2473" s="6">
        <f>待赋值表!X2472</f>
        <v/>
      </c>
      <c r="Z2473" s="3">
        <f>IF(M2473&gt;=0.01,"B_pre",IF(M2473&gt;=0,"C_pre","none"))</f>
        <v/>
      </c>
      <c r="AA2473" s="3">
        <f>IF(U2473&gt;0.125,"a_pre",IF(U2473&gt;=0,"b_pre","none"))</f>
        <v/>
      </c>
      <c r="AB2473" s="3">
        <f>AND(Z2473="B_pre",AA2473="a_pre")</f>
        <v/>
      </c>
      <c r="AC2473" s="3">
        <f>AND(Z2473="B_pre",AA2473="b_pre")</f>
        <v/>
      </c>
      <c r="AD2473" s="3">
        <f>AND(Z2473="C_pre",AA2473="a_pre")</f>
        <v/>
      </c>
      <c r="AE2473" s="3">
        <f>AND(Z2473="C_pre",AA2473="b_pre")</f>
        <v/>
      </c>
      <c r="AF2473" s="6">
        <f>待赋值表!C2472</f>
        <v/>
      </c>
      <c r="AG2473" s="3">
        <f t="array" ref="AG2473">IF(AB2473=TRUE,"A",IF(AC2473=TRUE,"B",IF(AD2473=TRUE,"C",IF(AE2473=TRUE,"D","其他"))))</f>
        <v/>
      </c>
      <c r="AH2473" s="3">
        <f>IF(分析表!$E$12&lt;&gt;"ALL",AND(AF2473=分析表!$E$10,AG2473=分析表!$E$12),IF(AF2473=分析表!$E$10,TRUE(),IF(AF2473="ALL",TRUE(),"")))</f>
        <v/>
      </c>
    </row>
    <row r="2474">
      <c r="A2474" s="3">
        <f>COUNTIF($AH$2:AH2474,"TRUE")</f>
        <v/>
      </c>
      <c r="B2474" s="3">
        <f>COUNTIF($AG$2:$AG2474,#REF!)</f>
        <v/>
      </c>
      <c r="C2474" s="56">
        <f>待赋值表!A2473</f>
        <v/>
      </c>
      <c r="E2474" s="6">
        <f>待赋值表!D2473</f>
        <v/>
      </c>
      <c r="F2474" s="6">
        <f>待赋值表!E2473</f>
        <v/>
      </c>
      <c r="G2474" s="6">
        <f>待赋值表!F2473</f>
        <v/>
      </c>
      <c r="H2474" s="6">
        <f>待赋值表!G2473</f>
        <v/>
      </c>
      <c r="I2474" s="6">
        <f>待赋值表!H2473</f>
        <v/>
      </c>
      <c r="J2474" s="6">
        <f>待赋值表!I2473</f>
        <v/>
      </c>
      <c r="K2474" s="6">
        <f>待赋值表!J2473</f>
        <v/>
      </c>
      <c r="L2474" s="6">
        <f>待赋值表!K2473</f>
        <v/>
      </c>
      <c r="M2474" s="6">
        <f>待赋值表!L2473</f>
        <v/>
      </c>
      <c r="N2474" s="6">
        <f>待赋值表!M2473</f>
        <v/>
      </c>
      <c r="O2474" s="6">
        <f>待赋值表!N2473</f>
        <v/>
      </c>
      <c r="P2474" s="6">
        <f>待赋值表!O2473</f>
        <v/>
      </c>
      <c r="Q2474" s="6">
        <f>IF(待赋值表!P2473&lt;&gt;"",待赋值表!P2473,0)</f>
        <v/>
      </c>
      <c r="R2474" s="6">
        <f>待赋值表!Q2473</f>
        <v/>
      </c>
      <c r="S2474" s="6">
        <f>待赋值表!R2473</f>
        <v/>
      </c>
      <c r="T2474" s="6">
        <f>待赋值表!S2473</f>
        <v/>
      </c>
      <c r="U2474" s="6">
        <f>待赋值表!T2473</f>
        <v/>
      </c>
      <c r="V2474" s="6">
        <f>待赋值表!U2473</f>
        <v/>
      </c>
      <c r="W2474" s="6">
        <f>待赋值表!V2473</f>
        <v/>
      </c>
      <c r="X2474" s="6">
        <f>待赋值表!W2473</f>
        <v/>
      </c>
      <c r="Y2474" s="6">
        <f>待赋值表!X2473</f>
        <v/>
      </c>
      <c r="Z2474" s="3">
        <f>IF(M2474&gt;=0.01,"B_pre",IF(M2474&gt;=0,"C_pre","none"))</f>
        <v/>
      </c>
      <c r="AA2474" s="3">
        <f>IF(U2474&gt;0.125,"a_pre",IF(U2474&gt;=0,"b_pre","none"))</f>
        <v/>
      </c>
      <c r="AB2474" s="3">
        <f>AND(Z2474="B_pre",AA2474="a_pre")</f>
        <v/>
      </c>
      <c r="AC2474" s="3">
        <f>AND(Z2474="B_pre",AA2474="b_pre")</f>
        <v/>
      </c>
      <c r="AD2474" s="3">
        <f>AND(Z2474="C_pre",AA2474="a_pre")</f>
        <v/>
      </c>
      <c r="AE2474" s="3">
        <f>AND(Z2474="C_pre",AA2474="b_pre")</f>
        <v/>
      </c>
      <c r="AF2474" s="6">
        <f>待赋值表!C2473</f>
        <v/>
      </c>
      <c r="AG2474" s="3">
        <f t="array" ref="AG2474">IF(AB2474=TRUE,"A",IF(AC2474=TRUE,"B",IF(AD2474=TRUE,"C",IF(AE2474=TRUE,"D","其他"))))</f>
        <v/>
      </c>
      <c r="AH2474" s="3">
        <f>IF(分析表!$E$12&lt;&gt;"ALL",AND(AF2474=分析表!$E$10,AG2474=分析表!$E$12),IF(AF2474=分析表!$E$10,TRUE(),IF(AF2474="ALL",TRUE(),"")))</f>
        <v/>
      </c>
    </row>
    <row r="2475">
      <c r="A2475" s="3">
        <f>COUNTIF($AH$2:AH2475,"TRUE")</f>
        <v/>
      </c>
      <c r="B2475" s="3">
        <f>COUNTIF($AG$2:$AG2475,#REF!)</f>
        <v/>
      </c>
      <c r="C2475" s="56">
        <f>待赋值表!A2474</f>
        <v/>
      </c>
      <c r="E2475" s="6">
        <f>待赋值表!D2474</f>
        <v/>
      </c>
      <c r="F2475" s="6">
        <f>待赋值表!E2474</f>
        <v/>
      </c>
      <c r="G2475" s="6">
        <f>待赋值表!F2474</f>
        <v/>
      </c>
      <c r="H2475" s="6">
        <f>待赋值表!G2474</f>
        <v/>
      </c>
      <c r="I2475" s="6">
        <f>待赋值表!H2474</f>
        <v/>
      </c>
      <c r="J2475" s="6">
        <f>待赋值表!I2474</f>
        <v/>
      </c>
      <c r="K2475" s="6">
        <f>待赋值表!J2474</f>
        <v/>
      </c>
      <c r="L2475" s="6">
        <f>待赋值表!K2474</f>
        <v/>
      </c>
      <c r="M2475" s="6">
        <f>待赋值表!L2474</f>
        <v/>
      </c>
      <c r="N2475" s="6">
        <f>待赋值表!M2474</f>
        <v/>
      </c>
      <c r="O2475" s="6">
        <f>待赋值表!N2474</f>
        <v/>
      </c>
      <c r="P2475" s="6">
        <f>待赋值表!O2474</f>
        <v/>
      </c>
      <c r="Q2475" s="6">
        <f>IF(待赋值表!P2474&lt;&gt;"",待赋值表!P2474,0)</f>
        <v/>
      </c>
      <c r="R2475" s="6">
        <f>待赋值表!Q2474</f>
        <v/>
      </c>
      <c r="S2475" s="6">
        <f>待赋值表!R2474</f>
        <v/>
      </c>
      <c r="T2475" s="6">
        <f>待赋值表!S2474</f>
        <v/>
      </c>
      <c r="U2475" s="6">
        <f>待赋值表!T2474</f>
        <v/>
      </c>
      <c r="V2475" s="6">
        <f>待赋值表!U2474</f>
        <v/>
      </c>
      <c r="W2475" s="6">
        <f>待赋值表!V2474</f>
        <v/>
      </c>
      <c r="X2475" s="6">
        <f>待赋值表!W2474</f>
        <v/>
      </c>
      <c r="Y2475" s="6">
        <f>待赋值表!X2474</f>
        <v/>
      </c>
      <c r="Z2475" s="3">
        <f>IF(M2475&gt;=0.01,"B_pre",IF(M2475&gt;=0,"C_pre","none"))</f>
        <v/>
      </c>
      <c r="AA2475" s="3">
        <f>IF(U2475&gt;0.125,"a_pre",IF(U2475&gt;=0,"b_pre","none"))</f>
        <v/>
      </c>
      <c r="AB2475" s="3">
        <f>AND(Z2475="B_pre",AA2475="a_pre")</f>
        <v/>
      </c>
      <c r="AC2475" s="3">
        <f>AND(Z2475="B_pre",AA2475="b_pre")</f>
        <v/>
      </c>
      <c r="AD2475" s="3">
        <f>AND(Z2475="C_pre",AA2475="a_pre")</f>
        <v/>
      </c>
      <c r="AE2475" s="3">
        <f>AND(Z2475="C_pre",AA2475="b_pre")</f>
        <v/>
      </c>
      <c r="AF2475" s="6">
        <f>待赋值表!C2474</f>
        <v/>
      </c>
      <c r="AG2475" s="3">
        <f t="array" ref="AG2475">IF(AB2475=TRUE,"A",IF(AC2475=TRUE,"B",IF(AD2475=TRUE,"C",IF(AE2475=TRUE,"D","其他"))))</f>
        <v/>
      </c>
      <c r="AH2475" s="3">
        <f>IF(分析表!$E$12&lt;&gt;"ALL",AND(AF2475=分析表!$E$10,AG2475=分析表!$E$12),IF(AF2475=分析表!$E$10,TRUE(),IF(AF2475="ALL",TRUE(),"")))</f>
        <v/>
      </c>
    </row>
    <row r="2476">
      <c r="A2476" s="3">
        <f>COUNTIF($AH$2:AH2476,"TRUE")</f>
        <v/>
      </c>
      <c r="B2476" s="3">
        <f>COUNTIF($AG$2:$AG2476,#REF!)</f>
        <v/>
      </c>
      <c r="C2476" s="56">
        <f>待赋值表!A2475</f>
        <v/>
      </c>
      <c r="E2476" s="6">
        <f>待赋值表!D2475</f>
        <v/>
      </c>
      <c r="F2476" s="6">
        <f>待赋值表!E2475</f>
        <v/>
      </c>
      <c r="G2476" s="6">
        <f>待赋值表!F2475</f>
        <v/>
      </c>
      <c r="H2476" s="6">
        <f>待赋值表!G2475</f>
        <v/>
      </c>
      <c r="I2476" s="6">
        <f>待赋值表!H2475</f>
        <v/>
      </c>
      <c r="J2476" s="6">
        <f>待赋值表!I2475</f>
        <v/>
      </c>
      <c r="K2476" s="6">
        <f>待赋值表!J2475</f>
        <v/>
      </c>
      <c r="L2476" s="6">
        <f>待赋值表!K2475</f>
        <v/>
      </c>
      <c r="M2476" s="6">
        <f>待赋值表!L2475</f>
        <v/>
      </c>
      <c r="N2476" s="6">
        <f>待赋值表!M2475</f>
        <v/>
      </c>
      <c r="O2476" s="6">
        <f>待赋值表!N2475</f>
        <v/>
      </c>
      <c r="P2476" s="6">
        <f>待赋值表!O2475</f>
        <v/>
      </c>
      <c r="Q2476" s="6">
        <f>IF(待赋值表!P2475&lt;&gt;"",待赋值表!P2475,0)</f>
        <v/>
      </c>
      <c r="R2476" s="6">
        <f>待赋值表!Q2475</f>
        <v/>
      </c>
      <c r="S2476" s="6">
        <f>待赋值表!R2475</f>
        <v/>
      </c>
      <c r="T2476" s="6">
        <f>待赋值表!S2475</f>
        <v/>
      </c>
      <c r="U2476" s="6">
        <f>待赋值表!T2475</f>
        <v/>
      </c>
      <c r="V2476" s="6">
        <f>待赋值表!U2475</f>
        <v/>
      </c>
      <c r="W2476" s="6">
        <f>待赋值表!V2475</f>
        <v/>
      </c>
      <c r="X2476" s="6">
        <f>待赋值表!W2475</f>
        <v/>
      </c>
      <c r="Y2476" s="6">
        <f>待赋值表!X2475</f>
        <v/>
      </c>
      <c r="Z2476" s="3">
        <f>IF(M2476&gt;=0.01,"B_pre",IF(M2476&gt;=0,"C_pre","none"))</f>
        <v/>
      </c>
      <c r="AA2476" s="3">
        <f>IF(U2476&gt;0.125,"a_pre",IF(U2476&gt;=0,"b_pre","none"))</f>
        <v/>
      </c>
      <c r="AB2476" s="3">
        <f>AND(Z2476="B_pre",AA2476="a_pre")</f>
        <v/>
      </c>
      <c r="AC2476" s="3">
        <f>AND(Z2476="B_pre",AA2476="b_pre")</f>
        <v/>
      </c>
      <c r="AD2476" s="3">
        <f>AND(Z2476="C_pre",AA2476="a_pre")</f>
        <v/>
      </c>
      <c r="AE2476" s="3">
        <f>AND(Z2476="C_pre",AA2476="b_pre")</f>
        <v/>
      </c>
      <c r="AF2476" s="6">
        <f>待赋值表!C2475</f>
        <v/>
      </c>
      <c r="AG2476" s="3">
        <f t="array" ref="AG2476">IF(AB2476=TRUE,"A",IF(AC2476=TRUE,"B",IF(AD2476=TRUE,"C",IF(AE2476=TRUE,"D","其他"))))</f>
        <v/>
      </c>
      <c r="AH2476" s="3">
        <f>IF(分析表!$E$12&lt;&gt;"ALL",AND(AF2476=分析表!$E$10,AG2476=分析表!$E$12),IF(AF2476=分析表!$E$10,TRUE(),IF(AF2476="ALL",TRUE(),"")))</f>
        <v/>
      </c>
    </row>
    <row r="2477">
      <c r="A2477" s="3">
        <f>COUNTIF($AH$2:AH2477,"TRUE")</f>
        <v/>
      </c>
      <c r="B2477" s="3">
        <f>COUNTIF($AG$2:$AG2477,#REF!)</f>
        <v/>
      </c>
      <c r="C2477" s="56">
        <f>待赋值表!A2476</f>
        <v/>
      </c>
      <c r="E2477" s="6">
        <f>待赋值表!D2476</f>
        <v/>
      </c>
      <c r="F2477" s="6">
        <f>待赋值表!E2476</f>
        <v/>
      </c>
      <c r="G2477" s="6">
        <f>待赋值表!F2476</f>
        <v/>
      </c>
      <c r="H2477" s="6">
        <f>待赋值表!G2476</f>
        <v/>
      </c>
      <c r="I2477" s="6">
        <f>待赋值表!H2476</f>
        <v/>
      </c>
      <c r="J2477" s="6">
        <f>待赋值表!I2476</f>
        <v/>
      </c>
      <c r="K2477" s="6">
        <f>待赋值表!J2476</f>
        <v/>
      </c>
      <c r="L2477" s="6">
        <f>待赋值表!K2476</f>
        <v/>
      </c>
      <c r="M2477" s="6">
        <f>待赋值表!L2476</f>
        <v/>
      </c>
      <c r="N2477" s="6">
        <f>待赋值表!M2476</f>
        <v/>
      </c>
      <c r="O2477" s="6">
        <f>待赋值表!N2476</f>
        <v/>
      </c>
      <c r="P2477" s="6">
        <f>待赋值表!O2476</f>
        <v/>
      </c>
      <c r="Q2477" s="6">
        <f>IF(待赋值表!P2476&lt;&gt;"",待赋值表!P2476,0)</f>
        <v/>
      </c>
      <c r="R2477" s="6">
        <f>待赋值表!Q2476</f>
        <v/>
      </c>
      <c r="S2477" s="6">
        <f>待赋值表!R2476</f>
        <v/>
      </c>
      <c r="T2477" s="6">
        <f>待赋值表!S2476</f>
        <v/>
      </c>
      <c r="U2477" s="6">
        <f>待赋值表!T2476</f>
        <v/>
      </c>
      <c r="V2477" s="6">
        <f>待赋值表!U2476</f>
        <v/>
      </c>
      <c r="W2477" s="6">
        <f>待赋值表!V2476</f>
        <v/>
      </c>
      <c r="X2477" s="6">
        <f>待赋值表!W2476</f>
        <v/>
      </c>
      <c r="Y2477" s="6">
        <f>待赋值表!X2476</f>
        <v/>
      </c>
      <c r="Z2477" s="3">
        <f>IF(M2477&gt;=0.01,"B_pre",IF(M2477&gt;=0,"C_pre","none"))</f>
        <v/>
      </c>
      <c r="AA2477" s="3">
        <f>IF(U2477&gt;0.125,"a_pre",IF(U2477&gt;=0,"b_pre","none"))</f>
        <v/>
      </c>
      <c r="AB2477" s="3">
        <f>AND(Z2477="B_pre",AA2477="a_pre")</f>
        <v/>
      </c>
      <c r="AC2477" s="3">
        <f>AND(Z2477="B_pre",AA2477="b_pre")</f>
        <v/>
      </c>
      <c r="AD2477" s="3">
        <f>AND(Z2477="C_pre",AA2477="a_pre")</f>
        <v/>
      </c>
      <c r="AE2477" s="3">
        <f>AND(Z2477="C_pre",AA2477="b_pre")</f>
        <v/>
      </c>
      <c r="AF2477" s="6">
        <f>待赋值表!C2476</f>
        <v/>
      </c>
      <c r="AG2477" s="3">
        <f t="array" ref="AG2477">IF(AB2477=TRUE,"A",IF(AC2477=TRUE,"B",IF(AD2477=TRUE,"C",IF(AE2477=TRUE,"D","其他"))))</f>
        <v/>
      </c>
      <c r="AH2477" s="3">
        <f>IF(分析表!$E$12&lt;&gt;"ALL",AND(AF2477=分析表!$E$10,AG2477=分析表!$E$12),IF(AF2477=分析表!$E$10,TRUE(),IF(AF2477="ALL",TRUE(),"")))</f>
        <v/>
      </c>
    </row>
    <row r="2478">
      <c r="A2478" s="3">
        <f>COUNTIF($AH$2:AH2478,"TRUE")</f>
        <v/>
      </c>
      <c r="B2478" s="3">
        <f>COUNTIF($AG$2:$AG2478,#REF!)</f>
        <v/>
      </c>
      <c r="C2478" s="56">
        <f>待赋值表!A2477</f>
        <v/>
      </c>
      <c r="E2478" s="6">
        <f>待赋值表!D2477</f>
        <v/>
      </c>
      <c r="F2478" s="6">
        <f>待赋值表!E2477</f>
        <v/>
      </c>
      <c r="G2478" s="6">
        <f>待赋值表!F2477</f>
        <v/>
      </c>
      <c r="H2478" s="6">
        <f>待赋值表!G2477</f>
        <v/>
      </c>
      <c r="I2478" s="6">
        <f>待赋值表!H2477</f>
        <v/>
      </c>
      <c r="J2478" s="6">
        <f>待赋值表!I2477</f>
        <v/>
      </c>
      <c r="K2478" s="6">
        <f>待赋值表!J2477</f>
        <v/>
      </c>
      <c r="L2478" s="6">
        <f>待赋值表!K2477</f>
        <v/>
      </c>
      <c r="M2478" s="6">
        <f>待赋值表!L2477</f>
        <v/>
      </c>
      <c r="N2478" s="6">
        <f>待赋值表!M2477</f>
        <v/>
      </c>
      <c r="O2478" s="6">
        <f>待赋值表!N2477</f>
        <v/>
      </c>
      <c r="P2478" s="6">
        <f>待赋值表!O2477</f>
        <v/>
      </c>
      <c r="Q2478" s="6">
        <f>IF(待赋值表!P2477&lt;&gt;"",待赋值表!P2477,0)</f>
        <v/>
      </c>
      <c r="R2478" s="6">
        <f>待赋值表!Q2477</f>
        <v/>
      </c>
      <c r="S2478" s="6">
        <f>待赋值表!R2477</f>
        <v/>
      </c>
      <c r="T2478" s="6">
        <f>待赋值表!S2477</f>
        <v/>
      </c>
      <c r="U2478" s="6">
        <f>待赋值表!T2477</f>
        <v/>
      </c>
      <c r="V2478" s="6">
        <f>待赋值表!U2477</f>
        <v/>
      </c>
      <c r="W2478" s="6">
        <f>待赋值表!V2477</f>
        <v/>
      </c>
      <c r="X2478" s="6">
        <f>待赋值表!W2477</f>
        <v/>
      </c>
      <c r="Y2478" s="6">
        <f>待赋值表!X2477</f>
        <v/>
      </c>
      <c r="Z2478" s="3">
        <f>IF(M2478&gt;=0.01,"B_pre",IF(M2478&gt;=0,"C_pre","none"))</f>
        <v/>
      </c>
      <c r="AA2478" s="3">
        <f>IF(U2478&gt;0.125,"a_pre",IF(U2478&gt;=0,"b_pre","none"))</f>
        <v/>
      </c>
      <c r="AB2478" s="3">
        <f>AND(Z2478="B_pre",AA2478="a_pre")</f>
        <v/>
      </c>
      <c r="AC2478" s="3">
        <f>AND(Z2478="B_pre",AA2478="b_pre")</f>
        <v/>
      </c>
      <c r="AD2478" s="3">
        <f>AND(Z2478="C_pre",AA2478="a_pre")</f>
        <v/>
      </c>
      <c r="AE2478" s="3">
        <f>AND(Z2478="C_pre",AA2478="b_pre")</f>
        <v/>
      </c>
      <c r="AF2478" s="6">
        <f>待赋值表!C2477</f>
        <v/>
      </c>
      <c r="AG2478" s="3">
        <f t="array" ref="AG2478">IF(AB2478=TRUE,"A",IF(AC2478=TRUE,"B",IF(AD2478=TRUE,"C",IF(AE2478=TRUE,"D","其他"))))</f>
        <v/>
      </c>
      <c r="AH2478" s="3">
        <f>IF(分析表!$E$12&lt;&gt;"ALL",AND(AF2478=分析表!$E$10,AG2478=分析表!$E$12),IF(AF2478=分析表!$E$10,TRUE(),IF(AF2478="ALL",TRUE(),"")))</f>
        <v/>
      </c>
    </row>
    <row r="2479">
      <c r="A2479" s="3">
        <f>COUNTIF($AH$2:AH2479,"TRUE")</f>
        <v/>
      </c>
      <c r="B2479" s="3">
        <f>COUNTIF($AG$2:$AG2479,#REF!)</f>
        <v/>
      </c>
      <c r="C2479" s="56">
        <f>待赋值表!A2478</f>
        <v/>
      </c>
      <c r="E2479" s="6">
        <f>待赋值表!D2478</f>
        <v/>
      </c>
      <c r="F2479" s="6">
        <f>待赋值表!E2478</f>
        <v/>
      </c>
      <c r="G2479" s="6">
        <f>待赋值表!F2478</f>
        <v/>
      </c>
      <c r="H2479" s="6">
        <f>待赋值表!G2478</f>
        <v/>
      </c>
      <c r="I2479" s="6">
        <f>待赋值表!H2478</f>
        <v/>
      </c>
      <c r="J2479" s="6">
        <f>待赋值表!I2478</f>
        <v/>
      </c>
      <c r="K2479" s="6">
        <f>待赋值表!J2478</f>
        <v/>
      </c>
      <c r="L2479" s="6">
        <f>待赋值表!K2478</f>
        <v/>
      </c>
      <c r="M2479" s="6">
        <f>待赋值表!L2478</f>
        <v/>
      </c>
      <c r="N2479" s="6">
        <f>待赋值表!M2478</f>
        <v/>
      </c>
      <c r="O2479" s="6">
        <f>待赋值表!N2478</f>
        <v/>
      </c>
      <c r="P2479" s="6">
        <f>待赋值表!O2478</f>
        <v/>
      </c>
      <c r="Q2479" s="6">
        <f>IF(待赋值表!P2478&lt;&gt;"",待赋值表!P2478,0)</f>
        <v/>
      </c>
      <c r="R2479" s="6">
        <f>待赋值表!Q2478</f>
        <v/>
      </c>
      <c r="S2479" s="6">
        <f>待赋值表!R2478</f>
        <v/>
      </c>
      <c r="T2479" s="6">
        <f>待赋值表!S2478</f>
        <v/>
      </c>
      <c r="U2479" s="6">
        <f>待赋值表!T2478</f>
        <v/>
      </c>
      <c r="V2479" s="6">
        <f>待赋值表!U2478</f>
        <v/>
      </c>
      <c r="W2479" s="6">
        <f>待赋值表!V2478</f>
        <v/>
      </c>
      <c r="X2479" s="6">
        <f>待赋值表!W2478</f>
        <v/>
      </c>
      <c r="Y2479" s="6">
        <f>待赋值表!X2478</f>
        <v/>
      </c>
      <c r="Z2479" s="3">
        <f>IF(M2479&gt;=0.01,"B_pre",IF(M2479&gt;=0,"C_pre","none"))</f>
        <v/>
      </c>
      <c r="AA2479" s="3">
        <f>IF(U2479&gt;0.125,"a_pre",IF(U2479&gt;=0,"b_pre","none"))</f>
        <v/>
      </c>
      <c r="AB2479" s="3">
        <f>AND(Z2479="B_pre",AA2479="a_pre")</f>
        <v/>
      </c>
      <c r="AC2479" s="3">
        <f>AND(Z2479="B_pre",AA2479="b_pre")</f>
        <v/>
      </c>
      <c r="AD2479" s="3">
        <f>AND(Z2479="C_pre",AA2479="a_pre")</f>
        <v/>
      </c>
      <c r="AE2479" s="3">
        <f>AND(Z2479="C_pre",AA2479="b_pre")</f>
        <v/>
      </c>
      <c r="AF2479" s="6">
        <f>待赋值表!C2478</f>
        <v/>
      </c>
      <c r="AG2479" s="3">
        <f t="array" ref="AG2479">IF(AB2479=TRUE,"A",IF(AC2479=TRUE,"B",IF(AD2479=TRUE,"C",IF(AE2479=TRUE,"D","其他"))))</f>
        <v/>
      </c>
      <c r="AH2479" s="3">
        <f>IF(分析表!$E$12&lt;&gt;"ALL",AND(AF2479=分析表!$E$10,AG2479=分析表!$E$12),IF(AF2479=分析表!$E$10,TRUE(),IF(AF2479="ALL",TRUE(),"")))</f>
        <v/>
      </c>
    </row>
    <row r="2480">
      <c r="A2480" s="3">
        <f>COUNTIF($AH$2:AH2480,"TRUE")</f>
        <v/>
      </c>
      <c r="B2480" s="3">
        <f>COUNTIF($AG$2:$AG2480,#REF!)</f>
        <v/>
      </c>
      <c r="C2480" s="56">
        <f>待赋值表!A2479</f>
        <v/>
      </c>
      <c r="E2480" s="6">
        <f>待赋值表!D2479</f>
        <v/>
      </c>
      <c r="F2480" s="6">
        <f>待赋值表!E2479</f>
        <v/>
      </c>
      <c r="G2480" s="6">
        <f>待赋值表!F2479</f>
        <v/>
      </c>
      <c r="H2480" s="6">
        <f>待赋值表!G2479</f>
        <v/>
      </c>
      <c r="I2480" s="6">
        <f>待赋值表!H2479</f>
        <v/>
      </c>
      <c r="J2480" s="6">
        <f>待赋值表!I2479</f>
        <v/>
      </c>
      <c r="K2480" s="6">
        <f>待赋值表!J2479</f>
        <v/>
      </c>
      <c r="L2480" s="6">
        <f>待赋值表!K2479</f>
        <v/>
      </c>
      <c r="M2480" s="6">
        <f>待赋值表!L2479</f>
        <v/>
      </c>
      <c r="N2480" s="6">
        <f>待赋值表!M2479</f>
        <v/>
      </c>
      <c r="O2480" s="6">
        <f>待赋值表!N2479</f>
        <v/>
      </c>
      <c r="P2480" s="6">
        <f>待赋值表!O2479</f>
        <v/>
      </c>
      <c r="Q2480" s="6">
        <f>IF(待赋值表!P2479&lt;&gt;"",待赋值表!P2479,0)</f>
        <v/>
      </c>
      <c r="R2480" s="6">
        <f>待赋值表!Q2479</f>
        <v/>
      </c>
      <c r="S2480" s="6">
        <f>待赋值表!R2479</f>
        <v/>
      </c>
      <c r="T2480" s="6">
        <f>待赋值表!S2479</f>
        <v/>
      </c>
      <c r="U2480" s="6">
        <f>待赋值表!T2479</f>
        <v/>
      </c>
      <c r="V2480" s="6">
        <f>待赋值表!U2479</f>
        <v/>
      </c>
      <c r="W2480" s="6">
        <f>待赋值表!V2479</f>
        <v/>
      </c>
      <c r="X2480" s="6">
        <f>待赋值表!W2479</f>
        <v/>
      </c>
      <c r="Y2480" s="6">
        <f>待赋值表!X2479</f>
        <v/>
      </c>
      <c r="Z2480" s="3">
        <f>IF(M2480&gt;=0.01,"B_pre",IF(M2480&gt;=0,"C_pre","none"))</f>
        <v/>
      </c>
      <c r="AA2480" s="3">
        <f>IF(U2480&gt;0.125,"a_pre",IF(U2480&gt;=0,"b_pre","none"))</f>
        <v/>
      </c>
      <c r="AB2480" s="3">
        <f>AND(Z2480="B_pre",AA2480="a_pre")</f>
        <v/>
      </c>
      <c r="AC2480" s="3">
        <f>AND(Z2480="B_pre",AA2480="b_pre")</f>
        <v/>
      </c>
      <c r="AD2480" s="3">
        <f>AND(Z2480="C_pre",AA2480="a_pre")</f>
        <v/>
      </c>
      <c r="AE2480" s="3">
        <f>AND(Z2480="C_pre",AA2480="b_pre")</f>
        <v/>
      </c>
      <c r="AF2480" s="6">
        <f>待赋值表!C2479</f>
        <v/>
      </c>
      <c r="AG2480" s="3">
        <f t="array" ref="AG2480">IF(AB2480=TRUE,"A",IF(AC2480=TRUE,"B",IF(AD2480=TRUE,"C",IF(AE2480=TRUE,"D","其他"))))</f>
        <v/>
      </c>
      <c r="AH2480" s="3">
        <f>IF(分析表!$E$12&lt;&gt;"ALL",AND(AF2480=分析表!$E$10,AG2480=分析表!$E$12),IF(AF2480=分析表!$E$10,TRUE(),IF(AF2480="ALL",TRUE(),"")))</f>
        <v/>
      </c>
    </row>
    <row r="2481">
      <c r="A2481" s="3">
        <f>COUNTIF($AH$2:AH2481,"TRUE")</f>
        <v/>
      </c>
      <c r="B2481" s="3">
        <f>COUNTIF($AG$2:$AG2481,#REF!)</f>
        <v/>
      </c>
      <c r="C2481" s="56">
        <f>待赋值表!A2480</f>
        <v/>
      </c>
      <c r="E2481" s="6">
        <f>待赋值表!D2480</f>
        <v/>
      </c>
      <c r="F2481" s="6">
        <f>待赋值表!E2480</f>
        <v/>
      </c>
      <c r="G2481" s="6">
        <f>待赋值表!F2480</f>
        <v/>
      </c>
      <c r="H2481" s="6">
        <f>待赋值表!G2480</f>
        <v/>
      </c>
      <c r="I2481" s="6">
        <f>待赋值表!H2480</f>
        <v/>
      </c>
      <c r="J2481" s="6">
        <f>待赋值表!I2480</f>
        <v/>
      </c>
      <c r="K2481" s="6">
        <f>待赋值表!J2480</f>
        <v/>
      </c>
      <c r="L2481" s="6">
        <f>待赋值表!K2480</f>
        <v/>
      </c>
      <c r="M2481" s="6">
        <f>待赋值表!L2480</f>
        <v/>
      </c>
      <c r="N2481" s="6">
        <f>待赋值表!M2480</f>
        <v/>
      </c>
      <c r="O2481" s="6">
        <f>待赋值表!N2480</f>
        <v/>
      </c>
      <c r="P2481" s="6">
        <f>待赋值表!O2480</f>
        <v/>
      </c>
      <c r="Q2481" s="6">
        <f>IF(待赋值表!P2480&lt;&gt;"",待赋值表!P2480,0)</f>
        <v/>
      </c>
      <c r="R2481" s="6">
        <f>待赋值表!Q2480</f>
        <v/>
      </c>
      <c r="S2481" s="6">
        <f>待赋值表!R2480</f>
        <v/>
      </c>
      <c r="T2481" s="6">
        <f>待赋值表!S2480</f>
        <v/>
      </c>
      <c r="U2481" s="6">
        <f>待赋值表!T2480</f>
        <v/>
      </c>
      <c r="V2481" s="6">
        <f>待赋值表!U2480</f>
        <v/>
      </c>
      <c r="W2481" s="6">
        <f>待赋值表!V2480</f>
        <v/>
      </c>
      <c r="X2481" s="6">
        <f>待赋值表!W2480</f>
        <v/>
      </c>
      <c r="Y2481" s="6">
        <f>待赋值表!X2480</f>
        <v/>
      </c>
      <c r="Z2481" s="3">
        <f>IF(M2481&gt;=0.01,"B_pre",IF(M2481&gt;=0,"C_pre","none"))</f>
        <v/>
      </c>
      <c r="AA2481" s="3">
        <f>IF(U2481&gt;0.125,"a_pre",IF(U2481&gt;=0,"b_pre","none"))</f>
        <v/>
      </c>
      <c r="AB2481" s="3">
        <f>AND(Z2481="B_pre",AA2481="a_pre")</f>
        <v/>
      </c>
      <c r="AC2481" s="3">
        <f>AND(Z2481="B_pre",AA2481="b_pre")</f>
        <v/>
      </c>
      <c r="AD2481" s="3">
        <f>AND(Z2481="C_pre",AA2481="a_pre")</f>
        <v/>
      </c>
      <c r="AE2481" s="3">
        <f>AND(Z2481="C_pre",AA2481="b_pre")</f>
        <v/>
      </c>
      <c r="AF2481" s="6">
        <f>待赋值表!C2480</f>
        <v/>
      </c>
      <c r="AG2481" s="3">
        <f t="array" ref="AG2481">IF(AB2481=TRUE,"A",IF(AC2481=TRUE,"B",IF(AD2481=TRUE,"C",IF(AE2481=TRUE,"D","其他"))))</f>
        <v/>
      </c>
      <c r="AH2481" s="3">
        <f>IF(分析表!$E$12&lt;&gt;"ALL",AND(AF2481=分析表!$E$10,AG2481=分析表!$E$12),IF(AF2481=分析表!$E$10,TRUE(),IF(AF2481="ALL",TRUE(),"")))</f>
        <v/>
      </c>
    </row>
    <row r="2482">
      <c r="A2482" s="3">
        <f>COUNTIF($AH$2:AH2482,"TRUE")</f>
        <v/>
      </c>
      <c r="B2482" s="3">
        <f>COUNTIF($AG$2:$AG2482,#REF!)</f>
        <v/>
      </c>
      <c r="C2482" s="56">
        <f>待赋值表!A2481</f>
        <v/>
      </c>
      <c r="E2482" s="6">
        <f>待赋值表!D2481</f>
        <v/>
      </c>
      <c r="F2482" s="6">
        <f>待赋值表!E2481</f>
        <v/>
      </c>
      <c r="G2482" s="6">
        <f>待赋值表!F2481</f>
        <v/>
      </c>
      <c r="H2482" s="6">
        <f>待赋值表!G2481</f>
        <v/>
      </c>
      <c r="I2482" s="6">
        <f>待赋值表!H2481</f>
        <v/>
      </c>
      <c r="J2482" s="6">
        <f>待赋值表!I2481</f>
        <v/>
      </c>
      <c r="K2482" s="6">
        <f>待赋值表!J2481</f>
        <v/>
      </c>
      <c r="L2482" s="6">
        <f>待赋值表!K2481</f>
        <v/>
      </c>
      <c r="M2482" s="6">
        <f>待赋值表!L2481</f>
        <v/>
      </c>
      <c r="N2482" s="6">
        <f>待赋值表!M2481</f>
        <v/>
      </c>
      <c r="O2482" s="6">
        <f>待赋值表!N2481</f>
        <v/>
      </c>
      <c r="P2482" s="6">
        <f>待赋值表!O2481</f>
        <v/>
      </c>
      <c r="Q2482" s="6">
        <f>IF(待赋值表!P2481&lt;&gt;"",待赋值表!P2481,0)</f>
        <v/>
      </c>
      <c r="R2482" s="6">
        <f>待赋值表!Q2481</f>
        <v/>
      </c>
      <c r="S2482" s="6">
        <f>待赋值表!R2481</f>
        <v/>
      </c>
      <c r="T2482" s="6">
        <f>待赋值表!S2481</f>
        <v/>
      </c>
      <c r="U2482" s="6">
        <f>待赋值表!T2481</f>
        <v/>
      </c>
      <c r="V2482" s="6">
        <f>待赋值表!U2481</f>
        <v/>
      </c>
      <c r="W2482" s="6">
        <f>待赋值表!V2481</f>
        <v/>
      </c>
      <c r="X2482" s="6">
        <f>待赋值表!W2481</f>
        <v/>
      </c>
      <c r="Y2482" s="6">
        <f>待赋值表!X2481</f>
        <v/>
      </c>
      <c r="Z2482" s="3">
        <f>IF(M2482&gt;=0.01,"B_pre",IF(M2482&gt;=0,"C_pre","none"))</f>
        <v/>
      </c>
      <c r="AA2482" s="3">
        <f>IF(U2482&gt;0.125,"a_pre",IF(U2482&gt;=0,"b_pre","none"))</f>
        <v/>
      </c>
      <c r="AB2482" s="3">
        <f>AND(Z2482="B_pre",AA2482="a_pre")</f>
        <v/>
      </c>
      <c r="AC2482" s="3">
        <f>AND(Z2482="B_pre",AA2482="b_pre")</f>
        <v/>
      </c>
      <c r="AD2482" s="3">
        <f>AND(Z2482="C_pre",AA2482="a_pre")</f>
        <v/>
      </c>
      <c r="AE2482" s="3">
        <f>AND(Z2482="C_pre",AA2482="b_pre")</f>
        <v/>
      </c>
      <c r="AF2482" s="6">
        <f>待赋值表!C2481</f>
        <v/>
      </c>
      <c r="AG2482" s="3">
        <f t="array" ref="AG2482">IF(AB2482=TRUE,"A",IF(AC2482=TRUE,"B",IF(AD2482=TRUE,"C",IF(AE2482=TRUE,"D","其他"))))</f>
        <v/>
      </c>
      <c r="AH2482" s="3">
        <f>IF(分析表!$E$12&lt;&gt;"ALL",AND(AF2482=分析表!$E$10,AG2482=分析表!$E$12),IF(AF2482=分析表!$E$10,TRUE(),IF(AF2482="ALL",TRUE(),"")))</f>
        <v/>
      </c>
    </row>
    <row r="2483">
      <c r="A2483" s="3">
        <f>COUNTIF($AH$2:AH2483,"TRUE")</f>
        <v/>
      </c>
      <c r="B2483" s="3">
        <f>COUNTIF($AG$2:$AG2483,#REF!)</f>
        <v/>
      </c>
      <c r="C2483" s="56">
        <f>待赋值表!A2482</f>
        <v/>
      </c>
      <c r="E2483" s="6">
        <f>待赋值表!D2482</f>
        <v/>
      </c>
      <c r="F2483" s="6">
        <f>待赋值表!E2482</f>
        <v/>
      </c>
      <c r="G2483" s="6">
        <f>待赋值表!F2482</f>
        <v/>
      </c>
      <c r="H2483" s="6">
        <f>待赋值表!G2482</f>
        <v/>
      </c>
      <c r="I2483" s="6">
        <f>待赋值表!H2482</f>
        <v/>
      </c>
      <c r="J2483" s="6">
        <f>待赋值表!I2482</f>
        <v/>
      </c>
      <c r="K2483" s="6">
        <f>待赋值表!J2482</f>
        <v/>
      </c>
      <c r="L2483" s="6">
        <f>待赋值表!K2482</f>
        <v/>
      </c>
      <c r="M2483" s="6">
        <f>待赋值表!L2482</f>
        <v/>
      </c>
      <c r="N2483" s="6">
        <f>待赋值表!M2482</f>
        <v/>
      </c>
      <c r="O2483" s="6">
        <f>待赋值表!N2482</f>
        <v/>
      </c>
      <c r="P2483" s="6">
        <f>待赋值表!O2482</f>
        <v/>
      </c>
      <c r="Q2483" s="6">
        <f>IF(待赋值表!P2482&lt;&gt;"",待赋值表!P2482,0)</f>
        <v/>
      </c>
      <c r="R2483" s="6">
        <f>待赋值表!Q2482</f>
        <v/>
      </c>
      <c r="S2483" s="6">
        <f>待赋值表!R2482</f>
        <v/>
      </c>
      <c r="T2483" s="6">
        <f>待赋值表!S2482</f>
        <v/>
      </c>
      <c r="U2483" s="6">
        <f>待赋值表!T2482</f>
        <v/>
      </c>
      <c r="V2483" s="6">
        <f>待赋值表!U2482</f>
        <v/>
      </c>
      <c r="W2483" s="6">
        <f>待赋值表!V2482</f>
        <v/>
      </c>
      <c r="X2483" s="6">
        <f>待赋值表!W2482</f>
        <v/>
      </c>
      <c r="Y2483" s="6">
        <f>待赋值表!X2482</f>
        <v/>
      </c>
      <c r="Z2483" s="3">
        <f>IF(M2483&gt;=0.01,"B_pre",IF(M2483&gt;=0,"C_pre","none"))</f>
        <v/>
      </c>
      <c r="AA2483" s="3">
        <f>IF(U2483&gt;0.125,"a_pre",IF(U2483&gt;=0,"b_pre","none"))</f>
        <v/>
      </c>
      <c r="AB2483" s="3">
        <f>AND(Z2483="B_pre",AA2483="a_pre")</f>
        <v/>
      </c>
      <c r="AC2483" s="3">
        <f>AND(Z2483="B_pre",AA2483="b_pre")</f>
        <v/>
      </c>
      <c r="AD2483" s="3">
        <f>AND(Z2483="C_pre",AA2483="a_pre")</f>
        <v/>
      </c>
      <c r="AE2483" s="3">
        <f>AND(Z2483="C_pre",AA2483="b_pre")</f>
        <v/>
      </c>
      <c r="AF2483" s="6">
        <f>待赋值表!C2482</f>
        <v/>
      </c>
      <c r="AG2483" s="3">
        <f t="array" ref="AG2483">IF(AB2483=TRUE,"A",IF(AC2483=TRUE,"B",IF(AD2483=TRUE,"C",IF(AE2483=TRUE,"D","其他"))))</f>
        <v/>
      </c>
      <c r="AH2483" s="3">
        <f>IF(分析表!$E$12&lt;&gt;"ALL",AND(AF2483=分析表!$E$10,AG2483=分析表!$E$12),IF(AF2483=分析表!$E$10,TRUE(),IF(AF2483="ALL",TRUE(),"")))</f>
        <v/>
      </c>
    </row>
    <row r="2484">
      <c r="A2484" s="3">
        <f>COUNTIF($AH$2:AH2484,"TRUE")</f>
        <v/>
      </c>
      <c r="B2484" s="3">
        <f>COUNTIF($AG$2:$AG2484,#REF!)</f>
        <v/>
      </c>
      <c r="C2484" s="56">
        <f>待赋值表!A2483</f>
        <v/>
      </c>
      <c r="E2484" s="6">
        <f>待赋值表!D2483</f>
        <v/>
      </c>
      <c r="F2484" s="6">
        <f>待赋值表!E2483</f>
        <v/>
      </c>
      <c r="G2484" s="6">
        <f>待赋值表!F2483</f>
        <v/>
      </c>
      <c r="H2484" s="6">
        <f>待赋值表!G2483</f>
        <v/>
      </c>
      <c r="I2484" s="6">
        <f>待赋值表!H2483</f>
        <v/>
      </c>
      <c r="J2484" s="6">
        <f>待赋值表!I2483</f>
        <v/>
      </c>
      <c r="K2484" s="6">
        <f>待赋值表!J2483</f>
        <v/>
      </c>
      <c r="L2484" s="6">
        <f>待赋值表!K2483</f>
        <v/>
      </c>
      <c r="M2484" s="6">
        <f>待赋值表!L2483</f>
        <v/>
      </c>
      <c r="N2484" s="6">
        <f>待赋值表!M2483</f>
        <v/>
      </c>
      <c r="O2484" s="6">
        <f>待赋值表!N2483</f>
        <v/>
      </c>
      <c r="P2484" s="6">
        <f>待赋值表!O2483</f>
        <v/>
      </c>
      <c r="Q2484" s="6">
        <f>IF(待赋值表!P2483&lt;&gt;"",待赋值表!P2483,0)</f>
        <v/>
      </c>
      <c r="R2484" s="6">
        <f>待赋值表!Q2483</f>
        <v/>
      </c>
      <c r="S2484" s="6">
        <f>待赋值表!R2483</f>
        <v/>
      </c>
      <c r="T2484" s="6">
        <f>待赋值表!S2483</f>
        <v/>
      </c>
      <c r="U2484" s="6">
        <f>待赋值表!T2483</f>
        <v/>
      </c>
      <c r="V2484" s="6">
        <f>待赋值表!U2483</f>
        <v/>
      </c>
      <c r="W2484" s="6">
        <f>待赋值表!V2483</f>
        <v/>
      </c>
      <c r="X2484" s="6">
        <f>待赋值表!W2483</f>
        <v/>
      </c>
      <c r="Y2484" s="6">
        <f>待赋值表!X2483</f>
        <v/>
      </c>
      <c r="Z2484" s="3">
        <f>IF(M2484&gt;=0.01,"B_pre",IF(M2484&gt;=0,"C_pre","none"))</f>
        <v/>
      </c>
      <c r="AA2484" s="3">
        <f>IF(U2484&gt;0.125,"a_pre",IF(U2484&gt;=0,"b_pre","none"))</f>
        <v/>
      </c>
      <c r="AB2484" s="3">
        <f>AND(Z2484="B_pre",AA2484="a_pre")</f>
        <v/>
      </c>
      <c r="AC2484" s="3">
        <f>AND(Z2484="B_pre",AA2484="b_pre")</f>
        <v/>
      </c>
      <c r="AD2484" s="3">
        <f>AND(Z2484="C_pre",AA2484="a_pre")</f>
        <v/>
      </c>
      <c r="AE2484" s="3">
        <f>AND(Z2484="C_pre",AA2484="b_pre")</f>
        <v/>
      </c>
      <c r="AF2484" s="6">
        <f>待赋值表!C2483</f>
        <v/>
      </c>
      <c r="AG2484" s="3">
        <f t="array" ref="AG2484">IF(AB2484=TRUE,"A",IF(AC2484=TRUE,"B",IF(AD2484=TRUE,"C",IF(AE2484=TRUE,"D","其他"))))</f>
        <v/>
      </c>
      <c r="AH2484" s="3">
        <f>IF(分析表!$E$12&lt;&gt;"ALL",AND(AF2484=分析表!$E$10,AG2484=分析表!$E$12),IF(AF2484=分析表!$E$10,TRUE(),IF(AF2484="ALL",TRUE(),"")))</f>
        <v/>
      </c>
    </row>
    <row r="2485">
      <c r="A2485" s="3">
        <f>COUNTIF($AH$2:AH2485,"TRUE")</f>
        <v/>
      </c>
      <c r="B2485" s="3">
        <f>COUNTIF($AG$2:$AG2485,#REF!)</f>
        <v/>
      </c>
      <c r="C2485" s="56">
        <f>待赋值表!A2484</f>
        <v/>
      </c>
      <c r="E2485" s="6">
        <f>待赋值表!D2484</f>
        <v/>
      </c>
      <c r="F2485" s="6">
        <f>待赋值表!E2484</f>
        <v/>
      </c>
      <c r="G2485" s="6">
        <f>待赋值表!F2484</f>
        <v/>
      </c>
      <c r="H2485" s="6">
        <f>待赋值表!G2484</f>
        <v/>
      </c>
      <c r="I2485" s="6">
        <f>待赋值表!H2484</f>
        <v/>
      </c>
      <c r="J2485" s="6">
        <f>待赋值表!I2484</f>
        <v/>
      </c>
      <c r="K2485" s="6">
        <f>待赋值表!J2484</f>
        <v/>
      </c>
      <c r="L2485" s="6">
        <f>待赋值表!K2484</f>
        <v/>
      </c>
      <c r="M2485" s="6">
        <f>待赋值表!L2484</f>
        <v/>
      </c>
      <c r="N2485" s="6">
        <f>待赋值表!M2484</f>
        <v/>
      </c>
      <c r="O2485" s="6">
        <f>待赋值表!N2484</f>
        <v/>
      </c>
      <c r="P2485" s="6">
        <f>待赋值表!O2484</f>
        <v/>
      </c>
      <c r="Q2485" s="6">
        <f>IF(待赋值表!P2484&lt;&gt;"",待赋值表!P2484,0)</f>
        <v/>
      </c>
      <c r="R2485" s="6">
        <f>待赋值表!Q2484</f>
        <v/>
      </c>
      <c r="S2485" s="6">
        <f>待赋值表!R2484</f>
        <v/>
      </c>
      <c r="T2485" s="6">
        <f>待赋值表!S2484</f>
        <v/>
      </c>
      <c r="U2485" s="6">
        <f>待赋值表!T2484</f>
        <v/>
      </c>
      <c r="V2485" s="6">
        <f>待赋值表!U2484</f>
        <v/>
      </c>
      <c r="W2485" s="6">
        <f>待赋值表!V2484</f>
        <v/>
      </c>
      <c r="X2485" s="6">
        <f>待赋值表!W2484</f>
        <v/>
      </c>
      <c r="Y2485" s="6">
        <f>待赋值表!X2484</f>
        <v/>
      </c>
      <c r="Z2485" s="3">
        <f>IF(M2485&gt;=0.01,"B_pre",IF(M2485&gt;=0,"C_pre","none"))</f>
        <v/>
      </c>
      <c r="AA2485" s="3">
        <f>IF(U2485&gt;0.125,"a_pre",IF(U2485&gt;=0,"b_pre","none"))</f>
        <v/>
      </c>
      <c r="AB2485" s="3">
        <f>AND(Z2485="B_pre",AA2485="a_pre")</f>
        <v/>
      </c>
      <c r="AC2485" s="3">
        <f>AND(Z2485="B_pre",AA2485="b_pre")</f>
        <v/>
      </c>
      <c r="AD2485" s="3">
        <f>AND(Z2485="C_pre",AA2485="a_pre")</f>
        <v/>
      </c>
      <c r="AE2485" s="3">
        <f>AND(Z2485="C_pre",AA2485="b_pre")</f>
        <v/>
      </c>
      <c r="AF2485" s="6">
        <f>待赋值表!C2484</f>
        <v/>
      </c>
      <c r="AG2485" s="3">
        <f t="array" ref="AG2485">IF(AB2485=TRUE,"A",IF(AC2485=TRUE,"B",IF(AD2485=TRUE,"C",IF(AE2485=TRUE,"D","其他"))))</f>
        <v/>
      </c>
      <c r="AH2485" s="3">
        <f>IF(分析表!$E$12&lt;&gt;"ALL",AND(AF2485=分析表!$E$10,AG2485=分析表!$E$12),IF(AF2485=分析表!$E$10,TRUE(),IF(AF2485="ALL",TRUE(),"")))</f>
        <v/>
      </c>
    </row>
    <row r="2486">
      <c r="A2486" s="3">
        <f>COUNTIF($AH$2:AH2486,"TRUE")</f>
        <v/>
      </c>
      <c r="B2486" s="3">
        <f>COUNTIF($AG$2:$AG2486,#REF!)</f>
        <v/>
      </c>
      <c r="C2486" s="56">
        <f>待赋值表!A2485</f>
        <v/>
      </c>
      <c r="E2486" s="6">
        <f>待赋值表!D2485</f>
        <v/>
      </c>
      <c r="F2486" s="6">
        <f>待赋值表!E2485</f>
        <v/>
      </c>
      <c r="G2486" s="6">
        <f>待赋值表!F2485</f>
        <v/>
      </c>
      <c r="H2486" s="6">
        <f>待赋值表!G2485</f>
        <v/>
      </c>
      <c r="I2486" s="6">
        <f>待赋值表!H2485</f>
        <v/>
      </c>
      <c r="J2486" s="6">
        <f>待赋值表!I2485</f>
        <v/>
      </c>
      <c r="K2486" s="6">
        <f>待赋值表!J2485</f>
        <v/>
      </c>
      <c r="L2486" s="6">
        <f>待赋值表!K2485</f>
        <v/>
      </c>
      <c r="M2486" s="6">
        <f>待赋值表!L2485</f>
        <v/>
      </c>
      <c r="N2486" s="6">
        <f>待赋值表!M2485</f>
        <v/>
      </c>
      <c r="O2486" s="6">
        <f>待赋值表!N2485</f>
        <v/>
      </c>
      <c r="P2486" s="6">
        <f>待赋值表!O2485</f>
        <v/>
      </c>
      <c r="Q2486" s="6">
        <f>IF(待赋值表!P2485&lt;&gt;"",待赋值表!P2485,0)</f>
        <v/>
      </c>
      <c r="R2486" s="6">
        <f>待赋值表!Q2485</f>
        <v/>
      </c>
      <c r="S2486" s="6">
        <f>待赋值表!R2485</f>
        <v/>
      </c>
      <c r="T2486" s="6">
        <f>待赋值表!S2485</f>
        <v/>
      </c>
      <c r="U2486" s="6">
        <f>待赋值表!T2485</f>
        <v/>
      </c>
      <c r="V2486" s="6">
        <f>待赋值表!U2485</f>
        <v/>
      </c>
      <c r="W2486" s="6">
        <f>待赋值表!V2485</f>
        <v/>
      </c>
      <c r="X2486" s="6">
        <f>待赋值表!W2485</f>
        <v/>
      </c>
      <c r="Y2486" s="6">
        <f>待赋值表!X2485</f>
        <v/>
      </c>
      <c r="Z2486" s="3">
        <f>IF(M2486&gt;=0.01,"B_pre",IF(M2486&gt;=0,"C_pre","none"))</f>
        <v/>
      </c>
      <c r="AA2486" s="3">
        <f>IF(U2486&gt;0.125,"a_pre",IF(U2486&gt;=0,"b_pre","none"))</f>
        <v/>
      </c>
      <c r="AB2486" s="3">
        <f>AND(Z2486="B_pre",AA2486="a_pre")</f>
        <v/>
      </c>
      <c r="AC2486" s="3">
        <f>AND(Z2486="B_pre",AA2486="b_pre")</f>
        <v/>
      </c>
      <c r="AD2486" s="3">
        <f>AND(Z2486="C_pre",AA2486="a_pre")</f>
        <v/>
      </c>
      <c r="AE2486" s="3">
        <f>AND(Z2486="C_pre",AA2486="b_pre")</f>
        <v/>
      </c>
      <c r="AF2486" s="6">
        <f>待赋值表!C2485</f>
        <v/>
      </c>
      <c r="AG2486" s="3">
        <f t="array" ref="AG2486">IF(AB2486=TRUE,"A",IF(AC2486=TRUE,"B",IF(AD2486=TRUE,"C",IF(AE2486=TRUE,"D","其他"))))</f>
        <v/>
      </c>
      <c r="AH2486" s="3">
        <f>IF(分析表!$E$12&lt;&gt;"ALL",AND(AF2486=分析表!$E$10,AG2486=分析表!$E$12),IF(AF2486=分析表!$E$10,TRUE(),IF(AF2486="ALL",TRUE(),"")))</f>
        <v/>
      </c>
    </row>
    <row r="2487">
      <c r="A2487" s="3">
        <f>COUNTIF($AH$2:AH2487,"TRUE")</f>
        <v/>
      </c>
      <c r="B2487" s="3">
        <f>COUNTIF($AG$2:$AG2487,#REF!)</f>
        <v/>
      </c>
      <c r="C2487" s="56">
        <f>待赋值表!A2486</f>
        <v/>
      </c>
      <c r="E2487" s="6">
        <f>待赋值表!D2486</f>
        <v/>
      </c>
      <c r="F2487" s="6">
        <f>待赋值表!E2486</f>
        <v/>
      </c>
      <c r="G2487" s="6">
        <f>待赋值表!F2486</f>
        <v/>
      </c>
      <c r="H2487" s="6">
        <f>待赋值表!G2486</f>
        <v/>
      </c>
      <c r="I2487" s="6">
        <f>待赋值表!H2486</f>
        <v/>
      </c>
      <c r="J2487" s="6">
        <f>待赋值表!I2486</f>
        <v/>
      </c>
      <c r="K2487" s="6">
        <f>待赋值表!J2486</f>
        <v/>
      </c>
      <c r="L2487" s="6">
        <f>待赋值表!K2486</f>
        <v/>
      </c>
      <c r="M2487" s="6">
        <f>待赋值表!L2486</f>
        <v/>
      </c>
      <c r="N2487" s="6">
        <f>待赋值表!M2486</f>
        <v/>
      </c>
      <c r="O2487" s="6">
        <f>待赋值表!N2486</f>
        <v/>
      </c>
      <c r="P2487" s="6">
        <f>待赋值表!O2486</f>
        <v/>
      </c>
      <c r="Q2487" s="6">
        <f>IF(待赋值表!P2486&lt;&gt;"",待赋值表!P2486,0)</f>
        <v/>
      </c>
      <c r="R2487" s="6">
        <f>待赋值表!Q2486</f>
        <v/>
      </c>
      <c r="S2487" s="6">
        <f>待赋值表!R2486</f>
        <v/>
      </c>
      <c r="T2487" s="6">
        <f>待赋值表!S2486</f>
        <v/>
      </c>
      <c r="U2487" s="6">
        <f>待赋值表!T2486</f>
        <v/>
      </c>
      <c r="V2487" s="6">
        <f>待赋值表!U2486</f>
        <v/>
      </c>
      <c r="W2487" s="6">
        <f>待赋值表!V2486</f>
        <v/>
      </c>
      <c r="X2487" s="6">
        <f>待赋值表!W2486</f>
        <v/>
      </c>
      <c r="Y2487" s="6">
        <f>待赋值表!X2486</f>
        <v/>
      </c>
      <c r="Z2487" s="3">
        <f>IF(M2487&gt;=0.01,"B_pre",IF(M2487&gt;=0,"C_pre","none"))</f>
        <v/>
      </c>
      <c r="AA2487" s="3">
        <f>IF(U2487&gt;0.125,"a_pre",IF(U2487&gt;=0,"b_pre","none"))</f>
        <v/>
      </c>
      <c r="AB2487" s="3">
        <f>AND(Z2487="B_pre",AA2487="a_pre")</f>
        <v/>
      </c>
      <c r="AC2487" s="3">
        <f>AND(Z2487="B_pre",AA2487="b_pre")</f>
        <v/>
      </c>
      <c r="AD2487" s="3">
        <f>AND(Z2487="C_pre",AA2487="a_pre")</f>
        <v/>
      </c>
      <c r="AE2487" s="3">
        <f>AND(Z2487="C_pre",AA2487="b_pre")</f>
        <v/>
      </c>
      <c r="AF2487" s="6">
        <f>待赋值表!C2486</f>
        <v/>
      </c>
      <c r="AG2487" s="3">
        <f t="array" ref="AG2487">IF(AB2487=TRUE,"A",IF(AC2487=TRUE,"B",IF(AD2487=TRUE,"C",IF(AE2487=TRUE,"D","其他"))))</f>
        <v/>
      </c>
      <c r="AH2487" s="3">
        <f>IF(分析表!$E$12&lt;&gt;"ALL",AND(AF2487=分析表!$E$10,AG2487=分析表!$E$12),IF(AF2487=分析表!$E$10,TRUE(),IF(AF2487="ALL",TRUE(),"")))</f>
        <v/>
      </c>
    </row>
    <row r="2488">
      <c r="A2488" s="3">
        <f>COUNTIF($AH$2:AH2488,"TRUE")</f>
        <v/>
      </c>
      <c r="B2488" s="3">
        <f>COUNTIF($AG$2:$AG2488,#REF!)</f>
        <v/>
      </c>
      <c r="C2488" s="56">
        <f>待赋值表!A2487</f>
        <v/>
      </c>
      <c r="E2488" s="6">
        <f>待赋值表!D2487</f>
        <v/>
      </c>
      <c r="F2488" s="6">
        <f>待赋值表!E2487</f>
        <v/>
      </c>
      <c r="G2488" s="6">
        <f>待赋值表!F2487</f>
        <v/>
      </c>
      <c r="H2488" s="6">
        <f>待赋值表!G2487</f>
        <v/>
      </c>
      <c r="I2488" s="6">
        <f>待赋值表!H2487</f>
        <v/>
      </c>
      <c r="J2488" s="6">
        <f>待赋值表!I2487</f>
        <v/>
      </c>
      <c r="K2488" s="6">
        <f>待赋值表!J2487</f>
        <v/>
      </c>
      <c r="L2488" s="6">
        <f>待赋值表!K2487</f>
        <v/>
      </c>
      <c r="M2488" s="6">
        <f>待赋值表!L2487</f>
        <v/>
      </c>
      <c r="N2488" s="6">
        <f>待赋值表!M2487</f>
        <v/>
      </c>
      <c r="O2488" s="6">
        <f>待赋值表!N2487</f>
        <v/>
      </c>
      <c r="P2488" s="6">
        <f>待赋值表!O2487</f>
        <v/>
      </c>
      <c r="Q2488" s="6">
        <f>IF(待赋值表!P2487&lt;&gt;"",待赋值表!P2487,0)</f>
        <v/>
      </c>
      <c r="R2488" s="6">
        <f>待赋值表!Q2487</f>
        <v/>
      </c>
      <c r="S2488" s="6">
        <f>待赋值表!R2487</f>
        <v/>
      </c>
      <c r="T2488" s="6">
        <f>待赋值表!S2487</f>
        <v/>
      </c>
      <c r="U2488" s="6">
        <f>待赋值表!T2487</f>
        <v/>
      </c>
      <c r="V2488" s="6">
        <f>待赋值表!U2487</f>
        <v/>
      </c>
      <c r="W2488" s="6">
        <f>待赋值表!V2487</f>
        <v/>
      </c>
      <c r="X2488" s="6">
        <f>待赋值表!W2487</f>
        <v/>
      </c>
      <c r="Y2488" s="6">
        <f>待赋值表!X2487</f>
        <v/>
      </c>
      <c r="Z2488" s="3">
        <f>IF(M2488&gt;=0.01,"B_pre",IF(M2488&gt;=0,"C_pre","none"))</f>
        <v/>
      </c>
      <c r="AA2488" s="3">
        <f>IF(U2488&gt;0.125,"a_pre",IF(U2488&gt;=0,"b_pre","none"))</f>
        <v/>
      </c>
      <c r="AB2488" s="3">
        <f>AND(Z2488="B_pre",AA2488="a_pre")</f>
        <v/>
      </c>
      <c r="AC2488" s="3">
        <f>AND(Z2488="B_pre",AA2488="b_pre")</f>
        <v/>
      </c>
      <c r="AD2488" s="3">
        <f>AND(Z2488="C_pre",AA2488="a_pre")</f>
        <v/>
      </c>
      <c r="AE2488" s="3">
        <f>AND(Z2488="C_pre",AA2488="b_pre")</f>
        <v/>
      </c>
      <c r="AF2488" s="6">
        <f>待赋值表!C2487</f>
        <v/>
      </c>
      <c r="AG2488" s="3">
        <f t="array" ref="AG2488">IF(AB2488=TRUE,"A",IF(AC2488=TRUE,"B",IF(AD2488=TRUE,"C",IF(AE2488=TRUE,"D","其他"))))</f>
        <v/>
      </c>
      <c r="AH2488" s="3">
        <f>IF(分析表!$E$12&lt;&gt;"ALL",AND(AF2488=分析表!$E$10,AG2488=分析表!$E$12),IF(AF2488=分析表!$E$10,TRUE(),IF(AF2488="ALL",TRUE(),"")))</f>
        <v/>
      </c>
    </row>
    <row r="2489">
      <c r="A2489" s="3">
        <f>COUNTIF($AH$2:AH2489,"TRUE")</f>
        <v/>
      </c>
      <c r="B2489" s="3">
        <f>COUNTIF($AG$2:$AG2489,#REF!)</f>
        <v/>
      </c>
      <c r="C2489" s="56">
        <f>待赋值表!A2488</f>
        <v/>
      </c>
      <c r="E2489" s="6">
        <f>待赋值表!D2488</f>
        <v/>
      </c>
      <c r="F2489" s="6">
        <f>待赋值表!E2488</f>
        <v/>
      </c>
      <c r="G2489" s="6">
        <f>待赋值表!F2488</f>
        <v/>
      </c>
      <c r="H2489" s="6">
        <f>待赋值表!G2488</f>
        <v/>
      </c>
      <c r="I2489" s="6">
        <f>待赋值表!H2488</f>
        <v/>
      </c>
      <c r="J2489" s="6">
        <f>待赋值表!I2488</f>
        <v/>
      </c>
      <c r="K2489" s="6">
        <f>待赋值表!J2488</f>
        <v/>
      </c>
      <c r="L2489" s="6">
        <f>待赋值表!K2488</f>
        <v/>
      </c>
      <c r="M2489" s="6">
        <f>待赋值表!L2488</f>
        <v/>
      </c>
      <c r="N2489" s="6">
        <f>待赋值表!M2488</f>
        <v/>
      </c>
      <c r="O2489" s="6">
        <f>待赋值表!N2488</f>
        <v/>
      </c>
      <c r="P2489" s="6">
        <f>待赋值表!O2488</f>
        <v/>
      </c>
      <c r="Q2489" s="6">
        <f>IF(待赋值表!P2488&lt;&gt;"",待赋值表!P2488,0)</f>
        <v/>
      </c>
      <c r="R2489" s="6">
        <f>待赋值表!Q2488</f>
        <v/>
      </c>
      <c r="S2489" s="6">
        <f>待赋值表!R2488</f>
        <v/>
      </c>
      <c r="T2489" s="6">
        <f>待赋值表!S2488</f>
        <v/>
      </c>
      <c r="U2489" s="6">
        <f>待赋值表!T2488</f>
        <v/>
      </c>
      <c r="V2489" s="6">
        <f>待赋值表!U2488</f>
        <v/>
      </c>
      <c r="W2489" s="6">
        <f>待赋值表!V2488</f>
        <v/>
      </c>
      <c r="X2489" s="6">
        <f>待赋值表!W2488</f>
        <v/>
      </c>
      <c r="Y2489" s="6">
        <f>待赋值表!X2488</f>
        <v/>
      </c>
      <c r="Z2489" s="3">
        <f>IF(M2489&gt;=0.01,"B_pre",IF(M2489&gt;=0,"C_pre","none"))</f>
        <v/>
      </c>
      <c r="AA2489" s="3">
        <f>IF(U2489&gt;0.125,"a_pre",IF(U2489&gt;=0,"b_pre","none"))</f>
        <v/>
      </c>
      <c r="AB2489" s="3">
        <f>AND(Z2489="B_pre",AA2489="a_pre")</f>
        <v/>
      </c>
      <c r="AC2489" s="3">
        <f>AND(Z2489="B_pre",AA2489="b_pre")</f>
        <v/>
      </c>
      <c r="AD2489" s="3">
        <f>AND(Z2489="C_pre",AA2489="a_pre")</f>
        <v/>
      </c>
      <c r="AE2489" s="3">
        <f>AND(Z2489="C_pre",AA2489="b_pre")</f>
        <v/>
      </c>
      <c r="AF2489" s="6">
        <f>待赋值表!C2488</f>
        <v/>
      </c>
      <c r="AG2489" s="3">
        <f t="array" ref="AG2489">IF(AB2489=TRUE,"A",IF(AC2489=TRUE,"B",IF(AD2489=TRUE,"C",IF(AE2489=TRUE,"D","其他"))))</f>
        <v/>
      </c>
      <c r="AH2489" s="3">
        <f>IF(分析表!$E$12&lt;&gt;"ALL",AND(AF2489=分析表!$E$10,AG2489=分析表!$E$12),IF(AF2489=分析表!$E$10,TRUE(),IF(AF2489="ALL",TRUE(),"")))</f>
        <v/>
      </c>
    </row>
    <row r="2490">
      <c r="A2490" s="3">
        <f>COUNTIF($AH$2:AH2490,"TRUE")</f>
        <v/>
      </c>
      <c r="B2490" s="3">
        <f>COUNTIF($AG$2:$AG2490,#REF!)</f>
        <v/>
      </c>
      <c r="C2490" s="56">
        <f>待赋值表!A2489</f>
        <v/>
      </c>
      <c r="E2490" s="6">
        <f>待赋值表!D2489</f>
        <v/>
      </c>
      <c r="F2490" s="6">
        <f>待赋值表!E2489</f>
        <v/>
      </c>
      <c r="G2490" s="6">
        <f>待赋值表!F2489</f>
        <v/>
      </c>
      <c r="H2490" s="6">
        <f>待赋值表!G2489</f>
        <v/>
      </c>
      <c r="I2490" s="6">
        <f>待赋值表!H2489</f>
        <v/>
      </c>
      <c r="J2490" s="6">
        <f>待赋值表!I2489</f>
        <v/>
      </c>
      <c r="K2490" s="6">
        <f>待赋值表!J2489</f>
        <v/>
      </c>
      <c r="L2490" s="6">
        <f>待赋值表!K2489</f>
        <v/>
      </c>
      <c r="M2490" s="6">
        <f>待赋值表!L2489</f>
        <v/>
      </c>
      <c r="N2490" s="6">
        <f>待赋值表!M2489</f>
        <v/>
      </c>
      <c r="O2490" s="6">
        <f>待赋值表!N2489</f>
        <v/>
      </c>
      <c r="P2490" s="6">
        <f>待赋值表!O2489</f>
        <v/>
      </c>
      <c r="Q2490" s="6">
        <f>IF(待赋值表!P2489&lt;&gt;"",待赋值表!P2489,0)</f>
        <v/>
      </c>
      <c r="R2490" s="6">
        <f>待赋值表!Q2489</f>
        <v/>
      </c>
      <c r="S2490" s="6">
        <f>待赋值表!R2489</f>
        <v/>
      </c>
      <c r="T2490" s="6">
        <f>待赋值表!S2489</f>
        <v/>
      </c>
      <c r="U2490" s="6">
        <f>待赋值表!T2489</f>
        <v/>
      </c>
      <c r="V2490" s="6">
        <f>待赋值表!U2489</f>
        <v/>
      </c>
      <c r="W2490" s="6">
        <f>待赋值表!V2489</f>
        <v/>
      </c>
      <c r="X2490" s="6">
        <f>待赋值表!W2489</f>
        <v/>
      </c>
      <c r="Y2490" s="6">
        <f>待赋值表!X2489</f>
        <v/>
      </c>
      <c r="Z2490" s="3">
        <f>IF(M2490&gt;=0.01,"B_pre",IF(M2490&gt;=0,"C_pre","none"))</f>
        <v/>
      </c>
      <c r="AA2490" s="3">
        <f>IF(U2490&gt;0.125,"a_pre",IF(U2490&gt;=0,"b_pre","none"))</f>
        <v/>
      </c>
      <c r="AB2490" s="3">
        <f>AND(Z2490="B_pre",AA2490="a_pre")</f>
        <v/>
      </c>
      <c r="AC2490" s="3">
        <f>AND(Z2490="B_pre",AA2490="b_pre")</f>
        <v/>
      </c>
      <c r="AD2490" s="3">
        <f>AND(Z2490="C_pre",AA2490="a_pre")</f>
        <v/>
      </c>
      <c r="AE2490" s="3">
        <f>AND(Z2490="C_pre",AA2490="b_pre")</f>
        <v/>
      </c>
      <c r="AF2490" s="6">
        <f>待赋值表!C2489</f>
        <v/>
      </c>
      <c r="AG2490" s="3">
        <f t="array" ref="AG2490">IF(AB2490=TRUE,"A",IF(AC2490=TRUE,"B",IF(AD2490=TRUE,"C",IF(AE2490=TRUE,"D","其他"))))</f>
        <v/>
      </c>
      <c r="AH2490" s="3">
        <f>IF(分析表!$E$12&lt;&gt;"ALL",AND(AF2490=分析表!$E$10,AG2490=分析表!$E$12),IF(AF2490=分析表!$E$10,TRUE(),IF(AF2490="ALL",TRUE(),"")))</f>
        <v/>
      </c>
    </row>
    <row r="2491">
      <c r="A2491" s="3">
        <f>COUNTIF($AH$2:AH2491,"TRUE")</f>
        <v/>
      </c>
      <c r="B2491" s="3">
        <f>COUNTIF($AG$2:$AG2491,#REF!)</f>
        <v/>
      </c>
      <c r="C2491" s="56">
        <f>待赋值表!A2490</f>
        <v/>
      </c>
      <c r="E2491" s="6">
        <f>待赋值表!D2490</f>
        <v/>
      </c>
      <c r="F2491" s="6">
        <f>待赋值表!E2490</f>
        <v/>
      </c>
      <c r="G2491" s="6">
        <f>待赋值表!F2490</f>
        <v/>
      </c>
      <c r="H2491" s="6">
        <f>待赋值表!G2490</f>
        <v/>
      </c>
      <c r="I2491" s="6">
        <f>待赋值表!H2490</f>
        <v/>
      </c>
      <c r="J2491" s="6">
        <f>待赋值表!I2490</f>
        <v/>
      </c>
      <c r="K2491" s="6">
        <f>待赋值表!J2490</f>
        <v/>
      </c>
      <c r="L2491" s="6">
        <f>待赋值表!K2490</f>
        <v/>
      </c>
      <c r="M2491" s="6">
        <f>待赋值表!L2490</f>
        <v/>
      </c>
      <c r="N2491" s="6">
        <f>待赋值表!M2490</f>
        <v/>
      </c>
      <c r="O2491" s="6">
        <f>待赋值表!N2490</f>
        <v/>
      </c>
      <c r="P2491" s="6">
        <f>待赋值表!O2490</f>
        <v/>
      </c>
      <c r="Q2491" s="6">
        <f>IF(待赋值表!P2490&lt;&gt;"",待赋值表!P2490,0)</f>
        <v/>
      </c>
      <c r="R2491" s="6">
        <f>待赋值表!Q2490</f>
        <v/>
      </c>
      <c r="S2491" s="6">
        <f>待赋值表!R2490</f>
        <v/>
      </c>
      <c r="T2491" s="6">
        <f>待赋值表!S2490</f>
        <v/>
      </c>
      <c r="U2491" s="6">
        <f>待赋值表!T2490</f>
        <v/>
      </c>
      <c r="V2491" s="6">
        <f>待赋值表!U2490</f>
        <v/>
      </c>
      <c r="W2491" s="6">
        <f>待赋值表!V2490</f>
        <v/>
      </c>
      <c r="X2491" s="6">
        <f>待赋值表!W2490</f>
        <v/>
      </c>
      <c r="Y2491" s="6">
        <f>待赋值表!X2490</f>
        <v/>
      </c>
      <c r="Z2491" s="3">
        <f>IF(M2491&gt;=0.01,"B_pre",IF(M2491&gt;=0,"C_pre","none"))</f>
        <v/>
      </c>
      <c r="AA2491" s="3">
        <f>IF(U2491&gt;0.125,"a_pre",IF(U2491&gt;=0,"b_pre","none"))</f>
        <v/>
      </c>
      <c r="AB2491" s="3">
        <f>AND(Z2491="B_pre",AA2491="a_pre")</f>
        <v/>
      </c>
      <c r="AC2491" s="3">
        <f>AND(Z2491="B_pre",AA2491="b_pre")</f>
        <v/>
      </c>
      <c r="AD2491" s="3">
        <f>AND(Z2491="C_pre",AA2491="a_pre")</f>
        <v/>
      </c>
      <c r="AE2491" s="3">
        <f>AND(Z2491="C_pre",AA2491="b_pre")</f>
        <v/>
      </c>
      <c r="AF2491" s="6">
        <f>待赋值表!C2490</f>
        <v/>
      </c>
      <c r="AG2491" s="3">
        <f t="array" ref="AG2491">IF(AB2491=TRUE,"A",IF(AC2491=TRUE,"B",IF(AD2491=TRUE,"C",IF(AE2491=TRUE,"D","其他"))))</f>
        <v/>
      </c>
      <c r="AH2491" s="3">
        <f>IF(分析表!$E$12&lt;&gt;"ALL",AND(AF2491=分析表!$E$10,AG2491=分析表!$E$12),IF(AF2491=分析表!$E$10,TRUE(),IF(AF2491="ALL",TRUE(),"")))</f>
        <v/>
      </c>
    </row>
    <row r="2492">
      <c r="A2492" s="3">
        <f>COUNTIF($AH$2:AH2492,"TRUE")</f>
        <v/>
      </c>
      <c r="B2492" s="3">
        <f>COUNTIF($AG$2:$AG2492,#REF!)</f>
        <v/>
      </c>
      <c r="C2492" s="56">
        <f>待赋值表!A2491</f>
        <v/>
      </c>
      <c r="E2492" s="6">
        <f>待赋值表!D2491</f>
        <v/>
      </c>
      <c r="F2492" s="6">
        <f>待赋值表!E2491</f>
        <v/>
      </c>
      <c r="G2492" s="6">
        <f>待赋值表!F2491</f>
        <v/>
      </c>
      <c r="H2492" s="6">
        <f>待赋值表!G2491</f>
        <v/>
      </c>
      <c r="I2492" s="6">
        <f>待赋值表!H2491</f>
        <v/>
      </c>
      <c r="J2492" s="6">
        <f>待赋值表!I2491</f>
        <v/>
      </c>
      <c r="K2492" s="6">
        <f>待赋值表!J2491</f>
        <v/>
      </c>
      <c r="L2492" s="6">
        <f>待赋值表!K2491</f>
        <v/>
      </c>
      <c r="M2492" s="6">
        <f>待赋值表!L2491</f>
        <v/>
      </c>
      <c r="N2492" s="6">
        <f>待赋值表!M2491</f>
        <v/>
      </c>
      <c r="O2492" s="6">
        <f>待赋值表!N2491</f>
        <v/>
      </c>
      <c r="P2492" s="6">
        <f>待赋值表!O2491</f>
        <v/>
      </c>
      <c r="Q2492" s="6">
        <f>IF(待赋值表!P2491&lt;&gt;"",待赋值表!P2491,0)</f>
        <v/>
      </c>
      <c r="R2492" s="6">
        <f>待赋值表!Q2491</f>
        <v/>
      </c>
      <c r="S2492" s="6">
        <f>待赋值表!R2491</f>
        <v/>
      </c>
      <c r="T2492" s="6">
        <f>待赋值表!S2491</f>
        <v/>
      </c>
      <c r="U2492" s="6">
        <f>待赋值表!T2491</f>
        <v/>
      </c>
      <c r="V2492" s="6">
        <f>待赋值表!U2491</f>
        <v/>
      </c>
      <c r="W2492" s="6">
        <f>待赋值表!V2491</f>
        <v/>
      </c>
      <c r="X2492" s="6">
        <f>待赋值表!W2491</f>
        <v/>
      </c>
      <c r="Y2492" s="6">
        <f>待赋值表!X2491</f>
        <v/>
      </c>
      <c r="Z2492" s="3">
        <f>IF(M2492&gt;=0.01,"B_pre",IF(M2492&gt;=0,"C_pre","none"))</f>
        <v/>
      </c>
      <c r="AA2492" s="3">
        <f>IF(U2492&gt;0.125,"a_pre",IF(U2492&gt;=0,"b_pre","none"))</f>
        <v/>
      </c>
      <c r="AB2492" s="3">
        <f>AND(Z2492="B_pre",AA2492="a_pre")</f>
        <v/>
      </c>
      <c r="AC2492" s="3">
        <f>AND(Z2492="B_pre",AA2492="b_pre")</f>
        <v/>
      </c>
      <c r="AD2492" s="3">
        <f>AND(Z2492="C_pre",AA2492="a_pre")</f>
        <v/>
      </c>
      <c r="AE2492" s="3">
        <f>AND(Z2492="C_pre",AA2492="b_pre")</f>
        <v/>
      </c>
      <c r="AF2492" s="6">
        <f>待赋值表!C2491</f>
        <v/>
      </c>
      <c r="AG2492" s="3">
        <f t="array" ref="AG2492">IF(AB2492=TRUE,"A",IF(AC2492=TRUE,"B",IF(AD2492=TRUE,"C",IF(AE2492=TRUE,"D","其他"))))</f>
        <v/>
      </c>
      <c r="AH2492" s="3">
        <f>IF(分析表!$E$12&lt;&gt;"ALL",AND(AF2492=分析表!$E$10,AG2492=分析表!$E$12),IF(AF2492=分析表!$E$10,TRUE(),IF(AF2492="ALL",TRUE(),"")))</f>
        <v/>
      </c>
    </row>
    <row r="2493">
      <c r="A2493" s="3">
        <f>COUNTIF($AH$2:AH2493,"TRUE")</f>
        <v/>
      </c>
      <c r="B2493" s="3">
        <f>COUNTIF($AG$2:$AG2493,#REF!)</f>
        <v/>
      </c>
      <c r="C2493" s="56">
        <f>待赋值表!A2492</f>
        <v/>
      </c>
      <c r="E2493" s="6">
        <f>待赋值表!D2492</f>
        <v/>
      </c>
      <c r="F2493" s="6">
        <f>待赋值表!E2492</f>
        <v/>
      </c>
      <c r="G2493" s="6">
        <f>待赋值表!F2492</f>
        <v/>
      </c>
      <c r="H2493" s="6">
        <f>待赋值表!G2492</f>
        <v/>
      </c>
      <c r="I2493" s="6">
        <f>待赋值表!H2492</f>
        <v/>
      </c>
      <c r="J2493" s="6">
        <f>待赋值表!I2492</f>
        <v/>
      </c>
      <c r="K2493" s="6">
        <f>待赋值表!J2492</f>
        <v/>
      </c>
      <c r="L2493" s="6">
        <f>待赋值表!K2492</f>
        <v/>
      </c>
      <c r="M2493" s="6">
        <f>待赋值表!L2492</f>
        <v/>
      </c>
      <c r="N2493" s="6">
        <f>待赋值表!M2492</f>
        <v/>
      </c>
      <c r="O2493" s="6">
        <f>待赋值表!N2492</f>
        <v/>
      </c>
      <c r="P2493" s="6">
        <f>待赋值表!O2492</f>
        <v/>
      </c>
      <c r="Q2493" s="6">
        <f>IF(待赋值表!P2492&lt;&gt;"",待赋值表!P2492,0)</f>
        <v/>
      </c>
      <c r="R2493" s="6">
        <f>待赋值表!Q2492</f>
        <v/>
      </c>
      <c r="S2493" s="6">
        <f>待赋值表!R2492</f>
        <v/>
      </c>
      <c r="T2493" s="6">
        <f>待赋值表!S2492</f>
        <v/>
      </c>
      <c r="U2493" s="6">
        <f>待赋值表!T2492</f>
        <v/>
      </c>
      <c r="V2493" s="6">
        <f>待赋值表!U2492</f>
        <v/>
      </c>
      <c r="W2493" s="6">
        <f>待赋值表!V2492</f>
        <v/>
      </c>
      <c r="X2493" s="6">
        <f>待赋值表!W2492</f>
        <v/>
      </c>
      <c r="Y2493" s="6">
        <f>待赋值表!X2492</f>
        <v/>
      </c>
      <c r="Z2493" s="3">
        <f>IF(M2493&gt;=0.01,"B_pre",IF(M2493&gt;=0,"C_pre","none"))</f>
        <v/>
      </c>
      <c r="AA2493" s="3">
        <f>IF(U2493&gt;0.125,"a_pre",IF(U2493&gt;=0,"b_pre","none"))</f>
        <v/>
      </c>
      <c r="AB2493" s="3">
        <f>AND(Z2493="B_pre",AA2493="a_pre")</f>
        <v/>
      </c>
      <c r="AC2493" s="3">
        <f>AND(Z2493="B_pre",AA2493="b_pre")</f>
        <v/>
      </c>
      <c r="AD2493" s="3">
        <f>AND(Z2493="C_pre",AA2493="a_pre")</f>
        <v/>
      </c>
      <c r="AE2493" s="3">
        <f>AND(Z2493="C_pre",AA2493="b_pre")</f>
        <v/>
      </c>
      <c r="AF2493" s="6">
        <f>待赋值表!C2492</f>
        <v/>
      </c>
      <c r="AG2493" s="3">
        <f t="array" ref="AG2493">IF(AB2493=TRUE,"A",IF(AC2493=TRUE,"B",IF(AD2493=TRUE,"C",IF(AE2493=TRUE,"D","其他"))))</f>
        <v/>
      </c>
      <c r="AH2493" s="3">
        <f>IF(分析表!$E$12&lt;&gt;"ALL",AND(AF2493=分析表!$E$10,AG2493=分析表!$E$12),IF(AF2493=分析表!$E$10,TRUE(),IF(AF2493="ALL",TRUE(),"")))</f>
        <v/>
      </c>
    </row>
    <row r="2494">
      <c r="A2494" s="3">
        <f>COUNTIF($AH$2:AH2494,"TRUE")</f>
        <v/>
      </c>
      <c r="B2494" s="3">
        <f>COUNTIF($AG$2:$AG2494,#REF!)</f>
        <v/>
      </c>
      <c r="C2494" s="56">
        <f>待赋值表!A2493</f>
        <v/>
      </c>
      <c r="E2494" s="6">
        <f>待赋值表!D2493</f>
        <v/>
      </c>
      <c r="F2494" s="6">
        <f>待赋值表!E2493</f>
        <v/>
      </c>
      <c r="G2494" s="6">
        <f>待赋值表!F2493</f>
        <v/>
      </c>
      <c r="H2494" s="6">
        <f>待赋值表!G2493</f>
        <v/>
      </c>
      <c r="I2494" s="6">
        <f>待赋值表!H2493</f>
        <v/>
      </c>
      <c r="J2494" s="6">
        <f>待赋值表!I2493</f>
        <v/>
      </c>
      <c r="K2494" s="6">
        <f>待赋值表!J2493</f>
        <v/>
      </c>
      <c r="L2494" s="6">
        <f>待赋值表!K2493</f>
        <v/>
      </c>
      <c r="M2494" s="6">
        <f>待赋值表!L2493</f>
        <v/>
      </c>
      <c r="N2494" s="6">
        <f>待赋值表!M2493</f>
        <v/>
      </c>
      <c r="O2494" s="6">
        <f>待赋值表!N2493</f>
        <v/>
      </c>
      <c r="P2494" s="6">
        <f>待赋值表!O2493</f>
        <v/>
      </c>
      <c r="Q2494" s="6">
        <f>IF(待赋值表!P2493&lt;&gt;"",待赋值表!P2493,0)</f>
        <v/>
      </c>
      <c r="R2494" s="6">
        <f>待赋值表!Q2493</f>
        <v/>
      </c>
      <c r="S2494" s="6">
        <f>待赋值表!R2493</f>
        <v/>
      </c>
      <c r="T2494" s="6">
        <f>待赋值表!S2493</f>
        <v/>
      </c>
      <c r="U2494" s="6">
        <f>待赋值表!T2493</f>
        <v/>
      </c>
      <c r="V2494" s="6">
        <f>待赋值表!U2493</f>
        <v/>
      </c>
      <c r="W2494" s="6">
        <f>待赋值表!V2493</f>
        <v/>
      </c>
      <c r="X2494" s="6">
        <f>待赋值表!W2493</f>
        <v/>
      </c>
      <c r="Y2494" s="6">
        <f>待赋值表!X2493</f>
        <v/>
      </c>
      <c r="Z2494" s="3">
        <f>IF(M2494&gt;=0.01,"B_pre",IF(M2494&gt;=0,"C_pre","none"))</f>
        <v/>
      </c>
      <c r="AA2494" s="3">
        <f>IF(U2494&gt;0.125,"a_pre",IF(U2494&gt;=0,"b_pre","none"))</f>
        <v/>
      </c>
      <c r="AB2494" s="3">
        <f>AND(Z2494="B_pre",AA2494="a_pre")</f>
        <v/>
      </c>
      <c r="AC2494" s="3">
        <f>AND(Z2494="B_pre",AA2494="b_pre")</f>
        <v/>
      </c>
      <c r="AD2494" s="3">
        <f>AND(Z2494="C_pre",AA2494="a_pre")</f>
        <v/>
      </c>
      <c r="AE2494" s="3">
        <f>AND(Z2494="C_pre",AA2494="b_pre")</f>
        <v/>
      </c>
      <c r="AF2494" s="6">
        <f>待赋值表!C2493</f>
        <v/>
      </c>
      <c r="AG2494" s="3">
        <f t="array" ref="AG2494">IF(AB2494=TRUE,"A",IF(AC2494=TRUE,"B",IF(AD2494=TRUE,"C",IF(AE2494=TRUE,"D","其他"))))</f>
        <v/>
      </c>
      <c r="AH2494" s="3">
        <f>IF(分析表!$E$12&lt;&gt;"ALL",AND(AF2494=分析表!$E$10,AG2494=分析表!$E$12),IF(AF2494=分析表!$E$10,TRUE(),IF(AF2494="ALL",TRUE(),"")))</f>
        <v/>
      </c>
    </row>
    <row r="2495">
      <c r="A2495" s="3">
        <f>COUNTIF($AH$2:AH2495,"TRUE")</f>
        <v/>
      </c>
      <c r="B2495" s="3">
        <f>COUNTIF($AG$2:$AG2495,#REF!)</f>
        <v/>
      </c>
      <c r="C2495" s="56">
        <f>待赋值表!A2494</f>
        <v/>
      </c>
      <c r="E2495" s="6">
        <f>待赋值表!D2494</f>
        <v/>
      </c>
      <c r="F2495" s="6">
        <f>待赋值表!E2494</f>
        <v/>
      </c>
      <c r="G2495" s="6">
        <f>待赋值表!F2494</f>
        <v/>
      </c>
      <c r="H2495" s="6">
        <f>待赋值表!G2494</f>
        <v/>
      </c>
      <c r="I2495" s="6">
        <f>待赋值表!H2494</f>
        <v/>
      </c>
      <c r="J2495" s="6">
        <f>待赋值表!I2494</f>
        <v/>
      </c>
      <c r="K2495" s="6">
        <f>待赋值表!J2494</f>
        <v/>
      </c>
      <c r="L2495" s="6">
        <f>待赋值表!K2494</f>
        <v/>
      </c>
      <c r="M2495" s="6">
        <f>待赋值表!L2494</f>
        <v/>
      </c>
      <c r="N2495" s="6">
        <f>待赋值表!M2494</f>
        <v/>
      </c>
      <c r="O2495" s="6">
        <f>待赋值表!N2494</f>
        <v/>
      </c>
      <c r="P2495" s="6">
        <f>待赋值表!O2494</f>
        <v/>
      </c>
      <c r="Q2495" s="6">
        <f>IF(待赋值表!P2494&lt;&gt;"",待赋值表!P2494,0)</f>
        <v/>
      </c>
      <c r="R2495" s="6">
        <f>待赋值表!Q2494</f>
        <v/>
      </c>
      <c r="S2495" s="6">
        <f>待赋值表!R2494</f>
        <v/>
      </c>
      <c r="T2495" s="6">
        <f>待赋值表!S2494</f>
        <v/>
      </c>
      <c r="U2495" s="6">
        <f>待赋值表!T2494</f>
        <v/>
      </c>
      <c r="V2495" s="6">
        <f>待赋值表!U2494</f>
        <v/>
      </c>
      <c r="W2495" s="6">
        <f>待赋值表!V2494</f>
        <v/>
      </c>
      <c r="X2495" s="6">
        <f>待赋值表!W2494</f>
        <v/>
      </c>
      <c r="Y2495" s="6">
        <f>待赋值表!X2494</f>
        <v/>
      </c>
      <c r="Z2495" s="3">
        <f>IF(M2495&gt;=0.01,"B_pre",IF(M2495&gt;=0,"C_pre","none"))</f>
        <v/>
      </c>
      <c r="AA2495" s="3">
        <f>IF(U2495&gt;0.125,"a_pre",IF(U2495&gt;=0,"b_pre","none"))</f>
        <v/>
      </c>
      <c r="AB2495" s="3">
        <f>AND(Z2495="B_pre",AA2495="a_pre")</f>
        <v/>
      </c>
      <c r="AC2495" s="3">
        <f>AND(Z2495="B_pre",AA2495="b_pre")</f>
        <v/>
      </c>
      <c r="AD2495" s="3">
        <f>AND(Z2495="C_pre",AA2495="a_pre")</f>
        <v/>
      </c>
      <c r="AE2495" s="3">
        <f>AND(Z2495="C_pre",AA2495="b_pre")</f>
        <v/>
      </c>
      <c r="AF2495" s="6">
        <f>待赋值表!C2494</f>
        <v/>
      </c>
      <c r="AG2495" s="3">
        <f t="array" ref="AG2495">IF(AB2495=TRUE,"A",IF(AC2495=TRUE,"B",IF(AD2495=TRUE,"C",IF(AE2495=TRUE,"D","其他"))))</f>
        <v/>
      </c>
      <c r="AH2495" s="3">
        <f>IF(分析表!$E$12&lt;&gt;"ALL",AND(AF2495=分析表!$E$10,AG2495=分析表!$E$12),IF(AF2495=分析表!$E$10,TRUE(),IF(AF2495="ALL",TRUE(),"")))</f>
        <v/>
      </c>
    </row>
    <row r="2496">
      <c r="A2496" s="3">
        <f>COUNTIF($AH$2:AH2496,"TRUE")</f>
        <v/>
      </c>
      <c r="B2496" s="3">
        <f>COUNTIF($AG$2:$AG2496,#REF!)</f>
        <v/>
      </c>
      <c r="C2496" s="56">
        <f>待赋值表!A2495</f>
        <v/>
      </c>
      <c r="E2496" s="6">
        <f>待赋值表!D2495</f>
        <v/>
      </c>
      <c r="F2496" s="6">
        <f>待赋值表!E2495</f>
        <v/>
      </c>
      <c r="G2496" s="6">
        <f>待赋值表!F2495</f>
        <v/>
      </c>
      <c r="H2496" s="6">
        <f>待赋值表!G2495</f>
        <v/>
      </c>
      <c r="I2496" s="6">
        <f>待赋值表!H2495</f>
        <v/>
      </c>
      <c r="J2496" s="6">
        <f>待赋值表!I2495</f>
        <v/>
      </c>
      <c r="K2496" s="6">
        <f>待赋值表!J2495</f>
        <v/>
      </c>
      <c r="L2496" s="6">
        <f>待赋值表!K2495</f>
        <v/>
      </c>
      <c r="M2496" s="6">
        <f>待赋值表!L2495</f>
        <v/>
      </c>
      <c r="N2496" s="6">
        <f>待赋值表!M2495</f>
        <v/>
      </c>
      <c r="O2496" s="6">
        <f>待赋值表!N2495</f>
        <v/>
      </c>
      <c r="P2496" s="6">
        <f>待赋值表!O2495</f>
        <v/>
      </c>
      <c r="Q2496" s="6">
        <f>IF(待赋值表!P2495&lt;&gt;"",待赋值表!P2495,0)</f>
        <v/>
      </c>
      <c r="R2496" s="6">
        <f>待赋值表!Q2495</f>
        <v/>
      </c>
      <c r="S2496" s="6">
        <f>待赋值表!R2495</f>
        <v/>
      </c>
      <c r="T2496" s="6">
        <f>待赋值表!S2495</f>
        <v/>
      </c>
      <c r="U2496" s="6">
        <f>待赋值表!T2495</f>
        <v/>
      </c>
      <c r="V2496" s="6">
        <f>待赋值表!U2495</f>
        <v/>
      </c>
      <c r="W2496" s="6">
        <f>待赋值表!V2495</f>
        <v/>
      </c>
      <c r="X2496" s="6">
        <f>待赋值表!W2495</f>
        <v/>
      </c>
      <c r="Y2496" s="6">
        <f>待赋值表!X2495</f>
        <v/>
      </c>
      <c r="Z2496" s="3">
        <f>IF(M2496&gt;=0.01,"B_pre",IF(M2496&gt;=0,"C_pre","none"))</f>
        <v/>
      </c>
      <c r="AA2496" s="3">
        <f>IF(U2496&gt;0.125,"a_pre",IF(U2496&gt;=0,"b_pre","none"))</f>
        <v/>
      </c>
      <c r="AB2496" s="3">
        <f>AND(Z2496="B_pre",AA2496="a_pre")</f>
        <v/>
      </c>
      <c r="AC2496" s="3">
        <f>AND(Z2496="B_pre",AA2496="b_pre")</f>
        <v/>
      </c>
      <c r="AD2496" s="3">
        <f>AND(Z2496="C_pre",AA2496="a_pre")</f>
        <v/>
      </c>
      <c r="AE2496" s="3">
        <f>AND(Z2496="C_pre",AA2496="b_pre")</f>
        <v/>
      </c>
      <c r="AF2496" s="6">
        <f>待赋值表!C2495</f>
        <v/>
      </c>
      <c r="AG2496" s="3">
        <f t="array" ref="AG2496">IF(AB2496=TRUE,"A",IF(AC2496=TRUE,"B",IF(AD2496=TRUE,"C",IF(AE2496=TRUE,"D","其他"))))</f>
        <v/>
      </c>
      <c r="AH2496" s="3">
        <f>IF(分析表!$E$12&lt;&gt;"ALL",AND(AF2496=分析表!$E$10,AG2496=分析表!$E$12),IF(AF2496=分析表!$E$10,TRUE(),IF(AF2496="ALL",TRUE(),"")))</f>
        <v/>
      </c>
    </row>
    <row r="2497">
      <c r="A2497" s="3">
        <f>COUNTIF($AH$2:AH2497,"TRUE")</f>
        <v/>
      </c>
      <c r="B2497" s="3">
        <f>COUNTIF($AG$2:$AG2497,#REF!)</f>
        <v/>
      </c>
      <c r="C2497" s="56">
        <f>待赋值表!A2496</f>
        <v/>
      </c>
      <c r="E2497" s="6">
        <f>待赋值表!D2496</f>
        <v/>
      </c>
      <c r="F2497" s="6">
        <f>待赋值表!E2496</f>
        <v/>
      </c>
      <c r="G2497" s="6">
        <f>待赋值表!F2496</f>
        <v/>
      </c>
      <c r="H2497" s="6">
        <f>待赋值表!G2496</f>
        <v/>
      </c>
      <c r="I2497" s="6">
        <f>待赋值表!H2496</f>
        <v/>
      </c>
      <c r="J2497" s="6">
        <f>待赋值表!I2496</f>
        <v/>
      </c>
      <c r="K2497" s="6">
        <f>待赋值表!J2496</f>
        <v/>
      </c>
      <c r="L2497" s="6">
        <f>待赋值表!K2496</f>
        <v/>
      </c>
      <c r="M2497" s="6">
        <f>待赋值表!L2496</f>
        <v/>
      </c>
      <c r="N2497" s="6">
        <f>待赋值表!M2496</f>
        <v/>
      </c>
      <c r="O2497" s="6">
        <f>待赋值表!N2496</f>
        <v/>
      </c>
      <c r="P2497" s="6">
        <f>待赋值表!O2496</f>
        <v/>
      </c>
      <c r="Q2497" s="6">
        <f>IF(待赋值表!P2496&lt;&gt;"",待赋值表!P2496,0)</f>
        <v/>
      </c>
      <c r="R2497" s="6">
        <f>待赋值表!Q2496</f>
        <v/>
      </c>
      <c r="S2497" s="6">
        <f>待赋值表!R2496</f>
        <v/>
      </c>
      <c r="T2497" s="6">
        <f>待赋值表!S2496</f>
        <v/>
      </c>
      <c r="U2497" s="6">
        <f>待赋值表!T2496</f>
        <v/>
      </c>
      <c r="V2497" s="6">
        <f>待赋值表!U2496</f>
        <v/>
      </c>
      <c r="W2497" s="6">
        <f>待赋值表!V2496</f>
        <v/>
      </c>
      <c r="X2497" s="6">
        <f>待赋值表!W2496</f>
        <v/>
      </c>
      <c r="Y2497" s="6">
        <f>待赋值表!X2496</f>
        <v/>
      </c>
      <c r="Z2497" s="3">
        <f>IF(M2497&gt;=0.01,"B_pre",IF(M2497&gt;=0,"C_pre","none"))</f>
        <v/>
      </c>
      <c r="AA2497" s="3">
        <f>IF(U2497&gt;0.125,"a_pre",IF(U2497&gt;=0,"b_pre","none"))</f>
        <v/>
      </c>
      <c r="AB2497" s="3">
        <f>AND(Z2497="B_pre",AA2497="a_pre")</f>
        <v/>
      </c>
      <c r="AC2497" s="3">
        <f>AND(Z2497="B_pre",AA2497="b_pre")</f>
        <v/>
      </c>
      <c r="AD2497" s="3">
        <f>AND(Z2497="C_pre",AA2497="a_pre")</f>
        <v/>
      </c>
      <c r="AE2497" s="3">
        <f>AND(Z2497="C_pre",AA2497="b_pre")</f>
        <v/>
      </c>
      <c r="AF2497" s="6">
        <f>待赋值表!C2496</f>
        <v/>
      </c>
      <c r="AG2497" s="3">
        <f t="array" ref="AG2497">IF(AB2497=TRUE,"A",IF(AC2497=TRUE,"B",IF(AD2497=TRUE,"C",IF(AE2497=TRUE,"D","其他"))))</f>
        <v/>
      </c>
      <c r="AH2497" s="3">
        <f>IF(分析表!$E$12&lt;&gt;"ALL",AND(AF2497=分析表!$E$10,AG2497=分析表!$E$12),IF(AF2497=分析表!$E$10,TRUE(),IF(AF2497="ALL",TRUE(),"")))</f>
        <v/>
      </c>
    </row>
    <row r="2498">
      <c r="A2498" s="3">
        <f>COUNTIF($AH$2:AH2498,"TRUE")</f>
        <v/>
      </c>
      <c r="B2498" s="3">
        <f>COUNTIF($AG$2:$AG2498,#REF!)</f>
        <v/>
      </c>
      <c r="C2498" s="56">
        <f>待赋值表!A2497</f>
        <v/>
      </c>
      <c r="E2498" s="6">
        <f>待赋值表!D2497</f>
        <v/>
      </c>
      <c r="F2498" s="6">
        <f>待赋值表!E2497</f>
        <v/>
      </c>
      <c r="G2498" s="6">
        <f>待赋值表!F2497</f>
        <v/>
      </c>
      <c r="H2498" s="6">
        <f>待赋值表!G2497</f>
        <v/>
      </c>
      <c r="I2498" s="6">
        <f>待赋值表!H2497</f>
        <v/>
      </c>
      <c r="J2498" s="6">
        <f>待赋值表!I2497</f>
        <v/>
      </c>
      <c r="K2498" s="6">
        <f>待赋值表!J2497</f>
        <v/>
      </c>
      <c r="L2498" s="6">
        <f>待赋值表!K2497</f>
        <v/>
      </c>
      <c r="M2498" s="6">
        <f>待赋值表!L2497</f>
        <v/>
      </c>
      <c r="N2498" s="6">
        <f>待赋值表!M2497</f>
        <v/>
      </c>
      <c r="O2498" s="6">
        <f>待赋值表!N2497</f>
        <v/>
      </c>
      <c r="P2498" s="6">
        <f>待赋值表!O2497</f>
        <v/>
      </c>
      <c r="Q2498" s="6">
        <f>IF(待赋值表!P2497&lt;&gt;"",待赋值表!P2497,0)</f>
        <v/>
      </c>
      <c r="R2498" s="6">
        <f>待赋值表!Q2497</f>
        <v/>
      </c>
      <c r="S2498" s="6">
        <f>待赋值表!R2497</f>
        <v/>
      </c>
      <c r="T2498" s="6">
        <f>待赋值表!S2497</f>
        <v/>
      </c>
      <c r="U2498" s="6">
        <f>待赋值表!T2497</f>
        <v/>
      </c>
      <c r="V2498" s="6">
        <f>待赋值表!U2497</f>
        <v/>
      </c>
      <c r="W2498" s="6">
        <f>待赋值表!V2497</f>
        <v/>
      </c>
      <c r="X2498" s="6">
        <f>待赋值表!W2497</f>
        <v/>
      </c>
      <c r="Y2498" s="6">
        <f>待赋值表!X2497</f>
        <v/>
      </c>
      <c r="Z2498" s="3">
        <f>IF(M2498&gt;=0.01,"B_pre",IF(M2498&gt;=0,"C_pre","none"))</f>
        <v/>
      </c>
      <c r="AA2498" s="3">
        <f>IF(U2498&gt;0.125,"a_pre",IF(U2498&gt;=0,"b_pre","none"))</f>
        <v/>
      </c>
      <c r="AB2498" s="3">
        <f>AND(Z2498="B_pre",AA2498="a_pre")</f>
        <v/>
      </c>
      <c r="AC2498" s="3">
        <f>AND(Z2498="B_pre",AA2498="b_pre")</f>
        <v/>
      </c>
      <c r="AD2498" s="3">
        <f>AND(Z2498="C_pre",AA2498="a_pre")</f>
        <v/>
      </c>
      <c r="AE2498" s="3">
        <f>AND(Z2498="C_pre",AA2498="b_pre")</f>
        <v/>
      </c>
      <c r="AF2498" s="6">
        <f>待赋值表!C2497</f>
        <v/>
      </c>
      <c r="AG2498" s="3">
        <f t="array" ref="AG2498">IF(AB2498=TRUE,"A",IF(AC2498=TRUE,"B",IF(AD2498=TRUE,"C",IF(AE2498=TRUE,"D","其他"))))</f>
        <v/>
      </c>
      <c r="AH2498" s="3">
        <f>IF(分析表!$E$12&lt;&gt;"ALL",AND(AF2498=分析表!$E$10,AG2498=分析表!$E$12),IF(AF2498=分析表!$E$10,TRUE(),IF(AF2498="ALL",TRUE(),"")))</f>
        <v/>
      </c>
    </row>
    <row r="2499">
      <c r="A2499" s="3">
        <f>COUNTIF($AH$2:AH2499,"TRUE")</f>
        <v/>
      </c>
      <c r="B2499" s="3">
        <f>COUNTIF($AG$2:$AG2499,#REF!)</f>
        <v/>
      </c>
      <c r="C2499" s="56">
        <f>待赋值表!A2498</f>
        <v/>
      </c>
      <c r="E2499" s="6">
        <f>待赋值表!D2498</f>
        <v/>
      </c>
      <c r="F2499" s="6">
        <f>待赋值表!E2498</f>
        <v/>
      </c>
      <c r="G2499" s="6">
        <f>待赋值表!F2498</f>
        <v/>
      </c>
      <c r="H2499" s="6">
        <f>待赋值表!G2498</f>
        <v/>
      </c>
      <c r="I2499" s="6">
        <f>待赋值表!H2498</f>
        <v/>
      </c>
      <c r="J2499" s="6">
        <f>待赋值表!I2498</f>
        <v/>
      </c>
      <c r="K2499" s="6">
        <f>待赋值表!J2498</f>
        <v/>
      </c>
      <c r="L2499" s="6">
        <f>待赋值表!K2498</f>
        <v/>
      </c>
      <c r="M2499" s="6">
        <f>待赋值表!L2498</f>
        <v/>
      </c>
      <c r="N2499" s="6">
        <f>待赋值表!M2498</f>
        <v/>
      </c>
      <c r="O2499" s="6">
        <f>待赋值表!N2498</f>
        <v/>
      </c>
      <c r="P2499" s="6">
        <f>待赋值表!O2498</f>
        <v/>
      </c>
      <c r="Q2499" s="6">
        <f>IF(待赋值表!P2498&lt;&gt;"",待赋值表!P2498,0)</f>
        <v/>
      </c>
      <c r="R2499" s="6">
        <f>待赋值表!Q2498</f>
        <v/>
      </c>
      <c r="S2499" s="6">
        <f>待赋值表!R2498</f>
        <v/>
      </c>
      <c r="T2499" s="6">
        <f>待赋值表!S2498</f>
        <v/>
      </c>
      <c r="U2499" s="6">
        <f>待赋值表!T2498</f>
        <v/>
      </c>
      <c r="V2499" s="6">
        <f>待赋值表!U2498</f>
        <v/>
      </c>
      <c r="W2499" s="6">
        <f>待赋值表!V2498</f>
        <v/>
      </c>
      <c r="X2499" s="6">
        <f>待赋值表!W2498</f>
        <v/>
      </c>
      <c r="Y2499" s="6">
        <f>待赋值表!X2498</f>
        <v/>
      </c>
      <c r="Z2499" s="3">
        <f>IF(M2499&gt;=0.01,"B_pre",IF(M2499&gt;=0,"C_pre","none"))</f>
        <v/>
      </c>
      <c r="AA2499" s="3">
        <f>IF(U2499&gt;0.125,"a_pre",IF(U2499&gt;=0,"b_pre","none"))</f>
        <v/>
      </c>
      <c r="AB2499" s="3">
        <f>AND(Z2499="B_pre",AA2499="a_pre")</f>
        <v/>
      </c>
      <c r="AC2499" s="3">
        <f>AND(Z2499="B_pre",AA2499="b_pre")</f>
        <v/>
      </c>
      <c r="AD2499" s="3">
        <f>AND(Z2499="C_pre",AA2499="a_pre")</f>
        <v/>
      </c>
      <c r="AE2499" s="3">
        <f>AND(Z2499="C_pre",AA2499="b_pre")</f>
        <v/>
      </c>
      <c r="AF2499" s="6">
        <f>待赋值表!C2498</f>
        <v/>
      </c>
      <c r="AG2499" s="3">
        <f t="array" ref="AG2499">IF(AB2499=TRUE,"A",IF(AC2499=TRUE,"B",IF(AD2499=TRUE,"C",IF(AE2499=TRUE,"D","其他"))))</f>
        <v/>
      </c>
      <c r="AH2499" s="3">
        <f>IF(分析表!$E$12&lt;&gt;"ALL",AND(AF2499=分析表!$E$10,AG2499=分析表!$E$12),IF(AF2499=分析表!$E$10,TRUE(),IF(AF2499="ALL",TRUE(),"")))</f>
        <v/>
      </c>
    </row>
    <row r="2500">
      <c r="A2500" s="3">
        <f>COUNTIF($AH$2:AH2500,"TRUE")</f>
        <v/>
      </c>
      <c r="B2500" s="3">
        <f>COUNTIF($AG$2:$AG2500,#REF!)</f>
        <v/>
      </c>
      <c r="C2500" s="56">
        <f>待赋值表!A2499</f>
        <v/>
      </c>
      <c r="E2500" s="6">
        <f>待赋值表!D2499</f>
        <v/>
      </c>
      <c r="F2500" s="6">
        <f>待赋值表!E2499</f>
        <v/>
      </c>
      <c r="G2500" s="6">
        <f>待赋值表!F2499</f>
        <v/>
      </c>
      <c r="H2500" s="6">
        <f>待赋值表!G2499</f>
        <v/>
      </c>
      <c r="I2500" s="6">
        <f>待赋值表!H2499</f>
        <v/>
      </c>
      <c r="J2500" s="6">
        <f>待赋值表!I2499</f>
        <v/>
      </c>
      <c r="K2500" s="6">
        <f>待赋值表!J2499</f>
        <v/>
      </c>
      <c r="L2500" s="6">
        <f>待赋值表!K2499</f>
        <v/>
      </c>
      <c r="M2500" s="6">
        <f>待赋值表!L2499</f>
        <v/>
      </c>
      <c r="N2500" s="6">
        <f>待赋值表!M2499</f>
        <v/>
      </c>
      <c r="O2500" s="6">
        <f>待赋值表!N2499</f>
        <v/>
      </c>
      <c r="P2500" s="6">
        <f>待赋值表!O2499</f>
        <v/>
      </c>
      <c r="Q2500" s="6">
        <f>IF(待赋值表!P2499&lt;&gt;"",待赋值表!P2499,0)</f>
        <v/>
      </c>
      <c r="R2500" s="6">
        <f>待赋值表!Q2499</f>
        <v/>
      </c>
      <c r="S2500" s="6">
        <f>待赋值表!R2499</f>
        <v/>
      </c>
      <c r="T2500" s="6">
        <f>待赋值表!S2499</f>
        <v/>
      </c>
      <c r="U2500" s="6">
        <f>待赋值表!T2499</f>
        <v/>
      </c>
      <c r="V2500" s="6">
        <f>待赋值表!U2499</f>
        <v/>
      </c>
      <c r="W2500" s="6">
        <f>待赋值表!V2499</f>
        <v/>
      </c>
      <c r="X2500" s="6">
        <f>待赋值表!W2499</f>
        <v/>
      </c>
      <c r="Y2500" s="6">
        <f>待赋值表!X2499</f>
        <v/>
      </c>
      <c r="Z2500" s="3">
        <f>IF(M2500&gt;=0.01,"B_pre",IF(M2500&gt;=0,"C_pre","none"))</f>
        <v/>
      </c>
      <c r="AA2500" s="3">
        <f>IF(U2500&gt;0.125,"a_pre",IF(U2500&gt;=0,"b_pre","none"))</f>
        <v/>
      </c>
      <c r="AB2500" s="3">
        <f>AND(Z2500="B_pre",AA2500="a_pre")</f>
        <v/>
      </c>
      <c r="AC2500" s="3">
        <f>AND(Z2500="B_pre",AA2500="b_pre")</f>
        <v/>
      </c>
      <c r="AD2500" s="3">
        <f>AND(Z2500="C_pre",AA2500="a_pre")</f>
        <v/>
      </c>
      <c r="AE2500" s="3">
        <f>AND(Z2500="C_pre",AA2500="b_pre")</f>
        <v/>
      </c>
      <c r="AF2500" s="6">
        <f>待赋值表!C2499</f>
        <v/>
      </c>
      <c r="AG2500" s="3">
        <f t="array" ref="AG2500">IF(AB2500=TRUE,"A",IF(AC2500=TRUE,"B",IF(AD2500=TRUE,"C",IF(AE2500=TRUE,"D","其他"))))</f>
        <v/>
      </c>
      <c r="AH2500" s="3">
        <f>IF(分析表!$E$12&lt;&gt;"ALL",AND(AF2500=分析表!$E$10,AG2500=分析表!$E$12),IF(AF2500=分析表!$E$10,TRUE(),IF(AF2500="ALL",TRUE(),"")))</f>
        <v/>
      </c>
    </row>
    <row r="2501">
      <c r="A2501" s="3">
        <f>COUNTIF($AH$2:AH2501,"TRUE")</f>
        <v/>
      </c>
      <c r="B2501" s="3">
        <f>COUNTIF($AG$2:$AG2501,#REF!)</f>
        <v/>
      </c>
      <c r="C2501" s="56">
        <f>待赋值表!A2500</f>
        <v/>
      </c>
      <c r="E2501" s="6">
        <f>待赋值表!D2500</f>
        <v/>
      </c>
      <c r="F2501" s="6">
        <f>待赋值表!E2500</f>
        <v/>
      </c>
      <c r="G2501" s="6">
        <f>待赋值表!F2500</f>
        <v/>
      </c>
      <c r="H2501" s="6">
        <f>待赋值表!G2500</f>
        <v/>
      </c>
      <c r="I2501" s="6">
        <f>待赋值表!H2500</f>
        <v/>
      </c>
      <c r="J2501" s="6">
        <f>待赋值表!I2500</f>
        <v/>
      </c>
      <c r="K2501" s="6">
        <f>待赋值表!J2500</f>
        <v/>
      </c>
      <c r="L2501" s="6">
        <f>待赋值表!K2500</f>
        <v/>
      </c>
      <c r="M2501" s="6">
        <f>待赋值表!L2500</f>
        <v/>
      </c>
      <c r="N2501" s="6">
        <f>待赋值表!M2500</f>
        <v/>
      </c>
      <c r="O2501" s="6">
        <f>待赋值表!N2500</f>
        <v/>
      </c>
      <c r="P2501" s="6">
        <f>待赋值表!O2500</f>
        <v/>
      </c>
      <c r="Q2501" s="6">
        <f>IF(待赋值表!P2500&lt;&gt;"",待赋值表!P2500,0)</f>
        <v/>
      </c>
      <c r="R2501" s="6">
        <f>待赋值表!Q2500</f>
        <v/>
      </c>
      <c r="S2501" s="6">
        <f>待赋值表!R2500</f>
        <v/>
      </c>
      <c r="T2501" s="6">
        <f>待赋值表!S2500</f>
        <v/>
      </c>
      <c r="U2501" s="6">
        <f>待赋值表!T2500</f>
        <v/>
      </c>
      <c r="V2501" s="6">
        <f>待赋值表!U2500</f>
        <v/>
      </c>
      <c r="W2501" s="6">
        <f>待赋值表!V2500</f>
        <v/>
      </c>
      <c r="X2501" s="6">
        <f>待赋值表!W2500</f>
        <v/>
      </c>
      <c r="Y2501" s="6">
        <f>待赋值表!X2500</f>
        <v/>
      </c>
      <c r="Z2501" s="3">
        <f>IF(M2501&gt;=0.01,"B_pre",IF(M2501&gt;=0,"C_pre","none"))</f>
        <v/>
      </c>
      <c r="AA2501" s="3">
        <f>IF(U2501&gt;0.125,"a_pre",IF(U2501&gt;=0,"b_pre","none"))</f>
        <v/>
      </c>
      <c r="AB2501" s="3">
        <f>AND(Z2501="B_pre",AA2501="a_pre")</f>
        <v/>
      </c>
      <c r="AC2501" s="3">
        <f>AND(Z2501="B_pre",AA2501="b_pre")</f>
        <v/>
      </c>
      <c r="AD2501" s="3">
        <f>AND(Z2501="C_pre",AA2501="a_pre")</f>
        <v/>
      </c>
      <c r="AE2501" s="3">
        <f>AND(Z2501="C_pre",AA2501="b_pre")</f>
        <v/>
      </c>
      <c r="AF2501" s="6">
        <f>待赋值表!C2500</f>
        <v/>
      </c>
      <c r="AG2501" s="3">
        <f t="array" ref="AG2501">IF(AB2501=TRUE,"A",IF(AC2501=TRUE,"B",IF(AD2501=TRUE,"C",IF(AE2501=TRUE,"D","其他"))))</f>
        <v/>
      </c>
      <c r="AH2501" s="3">
        <f>IF(分析表!$E$12&lt;&gt;"ALL",AND(AF2501=分析表!$E$10,AG2501=分析表!$E$12),IF(AF2501=分析表!$E$10,TRUE(),IF(AF2501="ALL",TRUE(),"")))</f>
        <v/>
      </c>
    </row>
    <row r="2502">
      <c r="A2502" s="3">
        <f>COUNTIF($AH$2:AH2502,"TRUE")</f>
        <v/>
      </c>
      <c r="B2502" s="3">
        <f>COUNTIF($AG$2:$AG2502,#REF!)</f>
        <v/>
      </c>
      <c r="C2502" s="56">
        <f>待赋值表!A2501</f>
        <v/>
      </c>
      <c r="E2502" s="6">
        <f>待赋值表!D2501</f>
        <v/>
      </c>
      <c r="F2502" s="6">
        <f>待赋值表!E2501</f>
        <v/>
      </c>
      <c r="G2502" s="6">
        <f>待赋值表!F2501</f>
        <v/>
      </c>
      <c r="H2502" s="6">
        <f>待赋值表!G2501</f>
        <v/>
      </c>
      <c r="I2502" s="6">
        <f>待赋值表!H2501</f>
        <v/>
      </c>
      <c r="J2502" s="6">
        <f>待赋值表!I2501</f>
        <v/>
      </c>
      <c r="K2502" s="6">
        <f>待赋值表!J2501</f>
        <v/>
      </c>
      <c r="L2502" s="6">
        <f>待赋值表!K2501</f>
        <v/>
      </c>
      <c r="M2502" s="6">
        <f>待赋值表!L2501</f>
        <v/>
      </c>
      <c r="N2502" s="6">
        <f>待赋值表!M2501</f>
        <v/>
      </c>
      <c r="O2502" s="6">
        <f>待赋值表!N2501</f>
        <v/>
      </c>
      <c r="P2502" s="6">
        <f>待赋值表!O2501</f>
        <v/>
      </c>
      <c r="Q2502" s="6">
        <f>IF(待赋值表!P2501&lt;&gt;"",待赋值表!P2501,0)</f>
        <v/>
      </c>
      <c r="R2502" s="6">
        <f>待赋值表!Q2501</f>
        <v/>
      </c>
      <c r="S2502" s="6">
        <f>待赋值表!R2501</f>
        <v/>
      </c>
      <c r="T2502" s="6">
        <f>待赋值表!S2501</f>
        <v/>
      </c>
      <c r="U2502" s="6">
        <f>待赋值表!T2501</f>
        <v/>
      </c>
      <c r="V2502" s="6">
        <f>待赋值表!U2501</f>
        <v/>
      </c>
      <c r="W2502" s="6">
        <f>待赋值表!V2501</f>
        <v/>
      </c>
      <c r="X2502" s="6">
        <f>待赋值表!W2501</f>
        <v/>
      </c>
      <c r="Y2502" s="6">
        <f>待赋值表!X2501</f>
        <v/>
      </c>
      <c r="Z2502" s="3">
        <f>IF(M2502&gt;=0.01,"B_pre",IF(M2502&gt;=0,"C_pre","none"))</f>
        <v/>
      </c>
      <c r="AA2502" s="3">
        <f>IF(U2502&gt;0.125,"a_pre",IF(U2502&gt;=0,"b_pre","none"))</f>
        <v/>
      </c>
      <c r="AB2502" s="3">
        <f>AND(Z2502="B_pre",AA2502="a_pre")</f>
        <v/>
      </c>
      <c r="AC2502" s="3">
        <f>AND(Z2502="B_pre",AA2502="b_pre")</f>
        <v/>
      </c>
      <c r="AD2502" s="3">
        <f>AND(Z2502="C_pre",AA2502="a_pre")</f>
        <v/>
      </c>
      <c r="AE2502" s="3">
        <f>AND(Z2502="C_pre",AA2502="b_pre")</f>
        <v/>
      </c>
      <c r="AF2502" s="6">
        <f>待赋值表!C2501</f>
        <v/>
      </c>
      <c r="AG2502" s="3">
        <f t="array" ref="AG2502">IF(AB2502=TRUE,"A",IF(AC2502=TRUE,"B",IF(AD2502=TRUE,"C",IF(AE2502=TRUE,"D","其他"))))</f>
        <v/>
      </c>
      <c r="AH2502" s="3">
        <f>IF(分析表!$E$12&lt;&gt;"ALL",AND(AF2502=分析表!$E$10,AG2502=分析表!$E$12),IF(AF2502=分析表!$E$10,TRUE(),IF(AF2502="ALL",TRUE(),"")))</f>
        <v/>
      </c>
    </row>
    <row r="2503">
      <c r="A2503" s="3">
        <f>COUNTIF($AH$2:AH2503,"TRUE")</f>
        <v/>
      </c>
      <c r="B2503" s="3">
        <f>COUNTIF($AG$2:$AG2503,#REF!)</f>
        <v/>
      </c>
      <c r="C2503" s="56">
        <f>待赋值表!A2502</f>
        <v/>
      </c>
      <c r="E2503" s="6">
        <f>待赋值表!D2502</f>
        <v/>
      </c>
      <c r="F2503" s="6">
        <f>待赋值表!E2502</f>
        <v/>
      </c>
      <c r="G2503" s="6">
        <f>待赋值表!F2502</f>
        <v/>
      </c>
      <c r="H2503" s="6">
        <f>待赋值表!G2502</f>
        <v/>
      </c>
      <c r="I2503" s="6">
        <f>待赋值表!H2502</f>
        <v/>
      </c>
      <c r="J2503" s="6">
        <f>待赋值表!I2502</f>
        <v/>
      </c>
      <c r="K2503" s="6">
        <f>待赋值表!J2502</f>
        <v/>
      </c>
      <c r="L2503" s="6">
        <f>待赋值表!K2502</f>
        <v/>
      </c>
      <c r="M2503" s="6">
        <f>待赋值表!L2502</f>
        <v/>
      </c>
      <c r="N2503" s="6">
        <f>待赋值表!M2502</f>
        <v/>
      </c>
      <c r="O2503" s="6">
        <f>待赋值表!N2502</f>
        <v/>
      </c>
      <c r="P2503" s="6">
        <f>待赋值表!O2502</f>
        <v/>
      </c>
      <c r="Q2503" s="6">
        <f>IF(待赋值表!P2502&lt;&gt;"",待赋值表!P2502,0)</f>
        <v/>
      </c>
      <c r="R2503" s="6">
        <f>待赋值表!Q2502</f>
        <v/>
      </c>
      <c r="S2503" s="6">
        <f>待赋值表!R2502</f>
        <v/>
      </c>
      <c r="T2503" s="6">
        <f>待赋值表!S2502</f>
        <v/>
      </c>
      <c r="U2503" s="6">
        <f>待赋值表!T2502</f>
        <v/>
      </c>
      <c r="V2503" s="6">
        <f>待赋值表!U2502</f>
        <v/>
      </c>
      <c r="W2503" s="6">
        <f>待赋值表!V2502</f>
        <v/>
      </c>
      <c r="X2503" s="6">
        <f>待赋值表!W2502</f>
        <v/>
      </c>
      <c r="Y2503" s="6">
        <f>待赋值表!X2502</f>
        <v/>
      </c>
      <c r="Z2503" s="3">
        <f>IF(M2503&gt;=0.01,"B_pre",IF(M2503&gt;=0,"C_pre","none"))</f>
        <v/>
      </c>
      <c r="AA2503" s="3">
        <f>IF(U2503&gt;0.125,"a_pre",IF(U2503&gt;=0,"b_pre","none"))</f>
        <v/>
      </c>
      <c r="AB2503" s="3">
        <f>AND(Z2503="B_pre",AA2503="a_pre")</f>
        <v/>
      </c>
      <c r="AC2503" s="3">
        <f>AND(Z2503="B_pre",AA2503="b_pre")</f>
        <v/>
      </c>
      <c r="AD2503" s="3">
        <f>AND(Z2503="C_pre",AA2503="a_pre")</f>
        <v/>
      </c>
      <c r="AE2503" s="3">
        <f>AND(Z2503="C_pre",AA2503="b_pre")</f>
        <v/>
      </c>
      <c r="AF2503" s="6">
        <f>待赋值表!C2502</f>
        <v/>
      </c>
      <c r="AG2503" s="3">
        <f t="array" ref="AG2503">IF(AB2503=TRUE,"A",IF(AC2503=TRUE,"B",IF(AD2503=TRUE,"C",IF(AE2503=TRUE,"D","其他"))))</f>
        <v/>
      </c>
      <c r="AH2503" s="3">
        <f>IF(分析表!$E$12&lt;&gt;"ALL",AND(AF2503=分析表!$E$10,AG2503=分析表!$E$12),IF(AF2503=分析表!$E$10,TRUE(),IF(AF2503="ALL",TRUE(),"")))</f>
        <v/>
      </c>
    </row>
    <row r="2504">
      <c r="A2504" s="3">
        <f>COUNTIF($AH$2:AH2504,"TRUE")</f>
        <v/>
      </c>
      <c r="B2504" s="3">
        <f>COUNTIF($AG$2:$AG2504,#REF!)</f>
        <v/>
      </c>
      <c r="C2504" s="56">
        <f>待赋值表!A2503</f>
        <v/>
      </c>
      <c r="E2504" s="6">
        <f>待赋值表!D2503</f>
        <v/>
      </c>
      <c r="F2504" s="6">
        <f>待赋值表!E2503</f>
        <v/>
      </c>
      <c r="G2504" s="6">
        <f>待赋值表!F2503</f>
        <v/>
      </c>
      <c r="H2504" s="6">
        <f>待赋值表!G2503</f>
        <v/>
      </c>
      <c r="I2504" s="6">
        <f>待赋值表!H2503</f>
        <v/>
      </c>
      <c r="J2504" s="6">
        <f>待赋值表!I2503</f>
        <v/>
      </c>
      <c r="K2504" s="6">
        <f>待赋值表!J2503</f>
        <v/>
      </c>
      <c r="L2504" s="6">
        <f>待赋值表!K2503</f>
        <v/>
      </c>
      <c r="M2504" s="6">
        <f>待赋值表!L2503</f>
        <v/>
      </c>
      <c r="N2504" s="6">
        <f>待赋值表!M2503</f>
        <v/>
      </c>
      <c r="O2504" s="6">
        <f>待赋值表!N2503</f>
        <v/>
      </c>
      <c r="P2504" s="6">
        <f>待赋值表!O2503</f>
        <v/>
      </c>
      <c r="Q2504" s="6">
        <f>IF(待赋值表!P2503&lt;&gt;"",待赋值表!P2503,0)</f>
        <v/>
      </c>
      <c r="R2504" s="6">
        <f>待赋值表!Q2503</f>
        <v/>
      </c>
      <c r="S2504" s="6">
        <f>待赋值表!R2503</f>
        <v/>
      </c>
      <c r="T2504" s="6">
        <f>待赋值表!S2503</f>
        <v/>
      </c>
      <c r="U2504" s="6">
        <f>待赋值表!T2503</f>
        <v/>
      </c>
      <c r="V2504" s="6">
        <f>待赋值表!U2503</f>
        <v/>
      </c>
      <c r="W2504" s="6">
        <f>待赋值表!V2503</f>
        <v/>
      </c>
      <c r="X2504" s="6">
        <f>待赋值表!W2503</f>
        <v/>
      </c>
      <c r="Y2504" s="6">
        <f>待赋值表!X2503</f>
        <v/>
      </c>
      <c r="Z2504" s="3">
        <f>IF(M2504&gt;=0.01,"B_pre",IF(M2504&gt;=0,"C_pre","none"))</f>
        <v/>
      </c>
      <c r="AA2504" s="3">
        <f>IF(U2504&gt;0.125,"a_pre",IF(U2504&gt;=0,"b_pre","none"))</f>
        <v/>
      </c>
      <c r="AB2504" s="3">
        <f>AND(Z2504="B_pre",AA2504="a_pre")</f>
        <v/>
      </c>
      <c r="AC2504" s="3">
        <f>AND(Z2504="B_pre",AA2504="b_pre")</f>
        <v/>
      </c>
      <c r="AD2504" s="3">
        <f>AND(Z2504="C_pre",AA2504="a_pre")</f>
        <v/>
      </c>
      <c r="AE2504" s="3">
        <f>AND(Z2504="C_pre",AA2504="b_pre")</f>
        <v/>
      </c>
      <c r="AF2504" s="6">
        <f>待赋值表!C2503</f>
        <v/>
      </c>
      <c r="AG2504" s="3">
        <f t="array" ref="AG2504">IF(AB2504=TRUE,"A",IF(AC2504=TRUE,"B",IF(AD2504=TRUE,"C",IF(AE2504=TRUE,"D","其他"))))</f>
        <v/>
      </c>
      <c r="AH2504" s="3">
        <f>IF(分析表!$E$12&lt;&gt;"ALL",AND(AF2504=分析表!$E$10,AG2504=分析表!$E$12),IF(AF2504=分析表!$E$10,TRUE(),IF(AF2504="ALL",TRUE(),"")))</f>
        <v/>
      </c>
    </row>
    <row r="2505">
      <c r="A2505" s="3">
        <f>COUNTIF($AH$2:AH2505,"TRUE")</f>
        <v/>
      </c>
      <c r="B2505" s="3">
        <f>COUNTIF($AG$2:$AG2505,#REF!)</f>
        <v/>
      </c>
      <c r="C2505" s="56">
        <f>待赋值表!A2504</f>
        <v/>
      </c>
      <c r="E2505" s="6">
        <f>待赋值表!D2504</f>
        <v/>
      </c>
      <c r="F2505" s="6">
        <f>待赋值表!E2504</f>
        <v/>
      </c>
      <c r="G2505" s="6">
        <f>待赋值表!F2504</f>
        <v/>
      </c>
      <c r="H2505" s="6">
        <f>待赋值表!G2504</f>
        <v/>
      </c>
      <c r="I2505" s="6">
        <f>待赋值表!H2504</f>
        <v/>
      </c>
      <c r="J2505" s="6">
        <f>待赋值表!I2504</f>
        <v/>
      </c>
      <c r="K2505" s="6">
        <f>待赋值表!J2504</f>
        <v/>
      </c>
      <c r="L2505" s="6">
        <f>待赋值表!K2504</f>
        <v/>
      </c>
      <c r="M2505" s="6">
        <f>待赋值表!L2504</f>
        <v/>
      </c>
      <c r="N2505" s="6">
        <f>待赋值表!M2504</f>
        <v/>
      </c>
      <c r="O2505" s="6">
        <f>待赋值表!N2504</f>
        <v/>
      </c>
      <c r="P2505" s="6">
        <f>待赋值表!O2504</f>
        <v/>
      </c>
      <c r="Q2505" s="6">
        <f>IF(待赋值表!P2504&lt;&gt;"",待赋值表!P2504,0)</f>
        <v/>
      </c>
      <c r="R2505" s="6">
        <f>待赋值表!Q2504</f>
        <v/>
      </c>
      <c r="S2505" s="6">
        <f>待赋值表!R2504</f>
        <v/>
      </c>
      <c r="T2505" s="6">
        <f>待赋值表!S2504</f>
        <v/>
      </c>
      <c r="U2505" s="6">
        <f>待赋值表!T2504</f>
        <v/>
      </c>
      <c r="V2505" s="6">
        <f>待赋值表!U2504</f>
        <v/>
      </c>
      <c r="W2505" s="6">
        <f>待赋值表!V2504</f>
        <v/>
      </c>
      <c r="X2505" s="6">
        <f>待赋值表!W2504</f>
        <v/>
      </c>
      <c r="Y2505" s="6">
        <f>待赋值表!X2504</f>
        <v/>
      </c>
      <c r="Z2505" s="3">
        <f>IF(M2505&gt;=0.01,"B_pre",IF(M2505&gt;=0,"C_pre","none"))</f>
        <v/>
      </c>
      <c r="AA2505" s="3">
        <f>IF(U2505&gt;0.125,"a_pre",IF(U2505&gt;=0,"b_pre","none"))</f>
        <v/>
      </c>
      <c r="AB2505" s="3">
        <f>AND(Z2505="B_pre",AA2505="a_pre")</f>
        <v/>
      </c>
      <c r="AC2505" s="3">
        <f>AND(Z2505="B_pre",AA2505="b_pre")</f>
        <v/>
      </c>
      <c r="AD2505" s="3">
        <f>AND(Z2505="C_pre",AA2505="a_pre")</f>
        <v/>
      </c>
      <c r="AE2505" s="3">
        <f>AND(Z2505="C_pre",AA2505="b_pre")</f>
        <v/>
      </c>
      <c r="AF2505" s="6">
        <f>待赋值表!C2504</f>
        <v/>
      </c>
      <c r="AG2505" s="3">
        <f t="array" ref="AG2505">IF(AB2505=TRUE,"A",IF(AC2505=TRUE,"B",IF(AD2505=TRUE,"C",IF(AE2505=TRUE,"D","其他"))))</f>
        <v/>
      </c>
      <c r="AH2505" s="3">
        <f>IF(分析表!$E$12&lt;&gt;"ALL",AND(AF2505=分析表!$E$10,AG2505=分析表!$E$12),IF(AF2505=分析表!$E$10,TRUE(),IF(AF2505="ALL",TRUE(),"")))</f>
        <v/>
      </c>
    </row>
    <row r="2506">
      <c r="A2506" s="3">
        <f>COUNTIF($AH$2:AH2506,"TRUE")</f>
        <v/>
      </c>
      <c r="B2506" s="3">
        <f>COUNTIF($AG$2:$AG2506,#REF!)</f>
        <v/>
      </c>
      <c r="C2506" s="56">
        <f>待赋值表!A2505</f>
        <v/>
      </c>
      <c r="E2506" s="6">
        <f>待赋值表!D2505</f>
        <v/>
      </c>
      <c r="F2506" s="6">
        <f>待赋值表!E2505</f>
        <v/>
      </c>
      <c r="G2506" s="6">
        <f>待赋值表!F2505</f>
        <v/>
      </c>
      <c r="H2506" s="6">
        <f>待赋值表!G2505</f>
        <v/>
      </c>
      <c r="I2506" s="6">
        <f>待赋值表!H2505</f>
        <v/>
      </c>
      <c r="J2506" s="6">
        <f>待赋值表!I2505</f>
        <v/>
      </c>
      <c r="K2506" s="6">
        <f>待赋值表!J2505</f>
        <v/>
      </c>
      <c r="L2506" s="6">
        <f>待赋值表!K2505</f>
        <v/>
      </c>
      <c r="M2506" s="6">
        <f>待赋值表!L2505</f>
        <v/>
      </c>
      <c r="N2506" s="6">
        <f>待赋值表!M2505</f>
        <v/>
      </c>
      <c r="O2506" s="6">
        <f>待赋值表!N2505</f>
        <v/>
      </c>
      <c r="P2506" s="6">
        <f>待赋值表!O2505</f>
        <v/>
      </c>
      <c r="Q2506" s="6">
        <f>IF(待赋值表!P2505&lt;&gt;"",待赋值表!P2505,0)</f>
        <v/>
      </c>
      <c r="R2506" s="6">
        <f>待赋值表!Q2505</f>
        <v/>
      </c>
      <c r="S2506" s="6">
        <f>待赋值表!R2505</f>
        <v/>
      </c>
      <c r="T2506" s="6">
        <f>待赋值表!S2505</f>
        <v/>
      </c>
      <c r="U2506" s="6">
        <f>待赋值表!T2505</f>
        <v/>
      </c>
      <c r="V2506" s="6">
        <f>待赋值表!U2505</f>
        <v/>
      </c>
      <c r="W2506" s="6">
        <f>待赋值表!V2505</f>
        <v/>
      </c>
      <c r="X2506" s="6">
        <f>待赋值表!W2505</f>
        <v/>
      </c>
      <c r="Y2506" s="6">
        <f>待赋值表!X2505</f>
        <v/>
      </c>
      <c r="Z2506" s="3">
        <f>IF(M2506&gt;=0.01,"B_pre",IF(M2506&gt;=0,"C_pre","none"))</f>
        <v/>
      </c>
      <c r="AA2506" s="3">
        <f>IF(U2506&gt;0.125,"a_pre",IF(U2506&gt;=0,"b_pre","none"))</f>
        <v/>
      </c>
      <c r="AB2506" s="3">
        <f>AND(Z2506="B_pre",AA2506="a_pre")</f>
        <v/>
      </c>
      <c r="AC2506" s="3">
        <f>AND(Z2506="B_pre",AA2506="b_pre")</f>
        <v/>
      </c>
      <c r="AD2506" s="3">
        <f>AND(Z2506="C_pre",AA2506="a_pre")</f>
        <v/>
      </c>
      <c r="AE2506" s="3">
        <f>AND(Z2506="C_pre",AA2506="b_pre")</f>
        <v/>
      </c>
      <c r="AF2506" s="6">
        <f>待赋值表!C2505</f>
        <v/>
      </c>
      <c r="AG2506" s="3">
        <f t="array" ref="AG2506">IF(AB2506=TRUE,"A",IF(AC2506=TRUE,"B",IF(AD2506=TRUE,"C",IF(AE2506=TRUE,"D","其他"))))</f>
        <v/>
      </c>
      <c r="AH2506" s="3">
        <f>IF(分析表!$E$12&lt;&gt;"ALL",AND(AF2506=分析表!$E$10,AG2506=分析表!$E$12),IF(AF2506=分析表!$E$10,TRUE(),IF(AF2506="ALL",TRUE(),"")))</f>
        <v/>
      </c>
    </row>
    <row r="2507">
      <c r="A2507" s="3">
        <f>COUNTIF($AH$2:AH2507,"TRUE")</f>
        <v/>
      </c>
      <c r="B2507" s="3">
        <f>COUNTIF($AG$2:$AG2507,#REF!)</f>
        <v/>
      </c>
      <c r="C2507" s="56">
        <f>待赋值表!A2506</f>
        <v/>
      </c>
      <c r="E2507" s="6">
        <f>待赋值表!D2506</f>
        <v/>
      </c>
      <c r="F2507" s="6">
        <f>待赋值表!E2506</f>
        <v/>
      </c>
      <c r="G2507" s="6">
        <f>待赋值表!F2506</f>
        <v/>
      </c>
      <c r="H2507" s="6">
        <f>待赋值表!G2506</f>
        <v/>
      </c>
      <c r="I2507" s="6">
        <f>待赋值表!H2506</f>
        <v/>
      </c>
      <c r="J2507" s="6">
        <f>待赋值表!I2506</f>
        <v/>
      </c>
      <c r="K2507" s="6">
        <f>待赋值表!J2506</f>
        <v/>
      </c>
      <c r="L2507" s="6">
        <f>待赋值表!K2506</f>
        <v/>
      </c>
      <c r="M2507" s="6">
        <f>待赋值表!L2506</f>
        <v/>
      </c>
      <c r="N2507" s="6">
        <f>待赋值表!M2506</f>
        <v/>
      </c>
      <c r="O2507" s="6">
        <f>待赋值表!N2506</f>
        <v/>
      </c>
      <c r="P2507" s="6">
        <f>待赋值表!O2506</f>
        <v/>
      </c>
      <c r="Q2507" s="6">
        <f>IF(待赋值表!P2506&lt;&gt;"",待赋值表!P2506,0)</f>
        <v/>
      </c>
      <c r="R2507" s="6">
        <f>待赋值表!Q2506</f>
        <v/>
      </c>
      <c r="S2507" s="6">
        <f>待赋值表!R2506</f>
        <v/>
      </c>
      <c r="T2507" s="6">
        <f>待赋值表!S2506</f>
        <v/>
      </c>
      <c r="U2507" s="6">
        <f>待赋值表!T2506</f>
        <v/>
      </c>
      <c r="V2507" s="6">
        <f>待赋值表!U2506</f>
        <v/>
      </c>
      <c r="W2507" s="6">
        <f>待赋值表!V2506</f>
        <v/>
      </c>
      <c r="X2507" s="6">
        <f>待赋值表!W2506</f>
        <v/>
      </c>
      <c r="Y2507" s="6">
        <f>待赋值表!X2506</f>
        <v/>
      </c>
      <c r="Z2507" s="3">
        <f>IF(M2507&gt;=0.01,"B_pre",IF(M2507&gt;=0,"C_pre","none"))</f>
        <v/>
      </c>
      <c r="AA2507" s="3">
        <f>IF(U2507&gt;0.125,"a_pre",IF(U2507&gt;=0,"b_pre","none"))</f>
        <v/>
      </c>
      <c r="AB2507" s="3">
        <f>AND(Z2507="B_pre",AA2507="a_pre")</f>
        <v/>
      </c>
      <c r="AC2507" s="3">
        <f>AND(Z2507="B_pre",AA2507="b_pre")</f>
        <v/>
      </c>
      <c r="AD2507" s="3">
        <f>AND(Z2507="C_pre",AA2507="a_pre")</f>
        <v/>
      </c>
      <c r="AE2507" s="3">
        <f>AND(Z2507="C_pre",AA2507="b_pre")</f>
        <v/>
      </c>
      <c r="AF2507" s="6">
        <f>待赋值表!C2506</f>
        <v/>
      </c>
      <c r="AG2507" s="3">
        <f t="array" ref="AG2507">IF(AB2507=TRUE,"A",IF(AC2507=TRUE,"B",IF(AD2507=TRUE,"C",IF(AE2507=TRUE,"D","其他"))))</f>
        <v/>
      </c>
      <c r="AH2507" s="3">
        <f>IF(分析表!$E$12&lt;&gt;"ALL",AND(AF2507=分析表!$E$10,AG2507=分析表!$E$12),IF(AF2507=分析表!$E$10,TRUE(),IF(AF2507="ALL",TRUE(),"")))</f>
        <v/>
      </c>
    </row>
    <row r="2508">
      <c r="A2508" s="3">
        <f>COUNTIF($AH$2:AH2508,"TRUE")</f>
        <v/>
      </c>
      <c r="B2508" s="3">
        <f>COUNTIF($AG$2:$AG2508,#REF!)</f>
        <v/>
      </c>
      <c r="C2508" s="56">
        <f>待赋值表!A2507</f>
        <v/>
      </c>
      <c r="E2508" s="6">
        <f>待赋值表!D2507</f>
        <v/>
      </c>
      <c r="F2508" s="6">
        <f>待赋值表!E2507</f>
        <v/>
      </c>
      <c r="G2508" s="6">
        <f>待赋值表!F2507</f>
        <v/>
      </c>
      <c r="H2508" s="6">
        <f>待赋值表!G2507</f>
        <v/>
      </c>
      <c r="I2508" s="6">
        <f>待赋值表!H2507</f>
        <v/>
      </c>
      <c r="J2508" s="6">
        <f>待赋值表!I2507</f>
        <v/>
      </c>
      <c r="K2508" s="6">
        <f>待赋值表!J2507</f>
        <v/>
      </c>
      <c r="L2508" s="6">
        <f>待赋值表!K2507</f>
        <v/>
      </c>
      <c r="M2508" s="6">
        <f>待赋值表!L2507</f>
        <v/>
      </c>
      <c r="N2508" s="6">
        <f>待赋值表!M2507</f>
        <v/>
      </c>
      <c r="O2508" s="6">
        <f>待赋值表!N2507</f>
        <v/>
      </c>
      <c r="P2508" s="6">
        <f>待赋值表!O2507</f>
        <v/>
      </c>
      <c r="Q2508" s="6">
        <f>IF(待赋值表!P2507&lt;&gt;"",待赋值表!P2507,0)</f>
        <v/>
      </c>
      <c r="R2508" s="6">
        <f>待赋值表!Q2507</f>
        <v/>
      </c>
      <c r="S2508" s="6">
        <f>待赋值表!R2507</f>
        <v/>
      </c>
      <c r="T2508" s="6">
        <f>待赋值表!S2507</f>
        <v/>
      </c>
      <c r="U2508" s="6">
        <f>待赋值表!T2507</f>
        <v/>
      </c>
      <c r="V2508" s="6">
        <f>待赋值表!U2507</f>
        <v/>
      </c>
      <c r="W2508" s="6">
        <f>待赋值表!V2507</f>
        <v/>
      </c>
      <c r="X2508" s="6">
        <f>待赋值表!W2507</f>
        <v/>
      </c>
      <c r="Y2508" s="6">
        <f>待赋值表!X2507</f>
        <v/>
      </c>
      <c r="Z2508" s="3">
        <f>IF(M2508&gt;=0.01,"B_pre",IF(M2508&gt;=0,"C_pre","none"))</f>
        <v/>
      </c>
      <c r="AA2508" s="3">
        <f>IF(U2508&gt;0.125,"a_pre",IF(U2508&gt;=0,"b_pre","none"))</f>
        <v/>
      </c>
      <c r="AB2508" s="3">
        <f>AND(Z2508="B_pre",AA2508="a_pre")</f>
        <v/>
      </c>
      <c r="AC2508" s="3">
        <f>AND(Z2508="B_pre",AA2508="b_pre")</f>
        <v/>
      </c>
      <c r="AD2508" s="3">
        <f>AND(Z2508="C_pre",AA2508="a_pre")</f>
        <v/>
      </c>
      <c r="AE2508" s="3">
        <f>AND(Z2508="C_pre",AA2508="b_pre")</f>
        <v/>
      </c>
      <c r="AF2508" s="6">
        <f>待赋值表!C2507</f>
        <v/>
      </c>
      <c r="AG2508" s="3">
        <f t="array" ref="AG2508">IF(AB2508=TRUE,"A",IF(AC2508=TRUE,"B",IF(AD2508=TRUE,"C",IF(AE2508=TRUE,"D","其他"))))</f>
        <v/>
      </c>
      <c r="AH2508" s="3">
        <f>IF(分析表!$E$12&lt;&gt;"ALL",AND(AF2508=分析表!$E$10,AG2508=分析表!$E$12),IF(AF2508=分析表!$E$10,TRUE(),IF(AF2508="ALL",TRUE(),"")))</f>
        <v/>
      </c>
    </row>
    <row r="2509">
      <c r="A2509" s="3">
        <f>COUNTIF($AH$2:AH2509,"TRUE")</f>
        <v/>
      </c>
      <c r="B2509" s="3">
        <f>COUNTIF($AG$2:$AG2509,#REF!)</f>
        <v/>
      </c>
      <c r="C2509" s="56">
        <f>待赋值表!A2508</f>
        <v/>
      </c>
      <c r="E2509" s="6">
        <f>待赋值表!D2508</f>
        <v/>
      </c>
      <c r="F2509" s="6">
        <f>待赋值表!E2508</f>
        <v/>
      </c>
      <c r="G2509" s="6">
        <f>待赋值表!F2508</f>
        <v/>
      </c>
      <c r="H2509" s="6">
        <f>待赋值表!G2508</f>
        <v/>
      </c>
      <c r="I2509" s="6">
        <f>待赋值表!H2508</f>
        <v/>
      </c>
      <c r="J2509" s="6">
        <f>待赋值表!I2508</f>
        <v/>
      </c>
      <c r="K2509" s="6">
        <f>待赋值表!J2508</f>
        <v/>
      </c>
      <c r="L2509" s="6">
        <f>待赋值表!K2508</f>
        <v/>
      </c>
      <c r="M2509" s="6">
        <f>待赋值表!L2508</f>
        <v/>
      </c>
      <c r="N2509" s="6">
        <f>待赋值表!M2508</f>
        <v/>
      </c>
      <c r="O2509" s="6">
        <f>待赋值表!N2508</f>
        <v/>
      </c>
      <c r="P2509" s="6">
        <f>待赋值表!O2508</f>
        <v/>
      </c>
      <c r="Q2509" s="6">
        <f>IF(待赋值表!P2508&lt;&gt;"",待赋值表!P2508,0)</f>
        <v/>
      </c>
      <c r="R2509" s="6">
        <f>待赋值表!Q2508</f>
        <v/>
      </c>
      <c r="S2509" s="6">
        <f>待赋值表!R2508</f>
        <v/>
      </c>
      <c r="T2509" s="6">
        <f>待赋值表!S2508</f>
        <v/>
      </c>
      <c r="U2509" s="6">
        <f>待赋值表!T2508</f>
        <v/>
      </c>
      <c r="V2509" s="6">
        <f>待赋值表!U2508</f>
        <v/>
      </c>
      <c r="W2509" s="6">
        <f>待赋值表!V2508</f>
        <v/>
      </c>
      <c r="X2509" s="6">
        <f>待赋值表!W2508</f>
        <v/>
      </c>
      <c r="Y2509" s="6">
        <f>待赋值表!X2508</f>
        <v/>
      </c>
      <c r="Z2509" s="3">
        <f>IF(M2509&gt;=0.01,"B_pre",IF(M2509&gt;=0,"C_pre","none"))</f>
        <v/>
      </c>
      <c r="AA2509" s="3">
        <f>IF(U2509&gt;0.125,"a_pre",IF(U2509&gt;=0,"b_pre","none"))</f>
        <v/>
      </c>
      <c r="AB2509" s="3">
        <f>AND(Z2509="B_pre",AA2509="a_pre")</f>
        <v/>
      </c>
      <c r="AC2509" s="3">
        <f>AND(Z2509="B_pre",AA2509="b_pre")</f>
        <v/>
      </c>
      <c r="AD2509" s="3">
        <f>AND(Z2509="C_pre",AA2509="a_pre")</f>
        <v/>
      </c>
      <c r="AE2509" s="3">
        <f>AND(Z2509="C_pre",AA2509="b_pre")</f>
        <v/>
      </c>
      <c r="AF2509" s="6">
        <f>待赋值表!C2508</f>
        <v/>
      </c>
      <c r="AG2509" s="3">
        <f t="array" ref="AG2509">IF(AB2509=TRUE,"A",IF(AC2509=TRUE,"B",IF(AD2509=TRUE,"C",IF(AE2509=TRUE,"D","其他"))))</f>
        <v/>
      </c>
      <c r="AH2509" s="3">
        <f>IF(分析表!$E$12&lt;&gt;"ALL",AND(AF2509=分析表!$E$10,AG2509=分析表!$E$12),IF(AF2509=分析表!$E$10,TRUE(),IF(AF2509="ALL",TRUE(),"")))</f>
        <v/>
      </c>
    </row>
    <row r="2510">
      <c r="A2510" s="3">
        <f>COUNTIF($AH$2:AH2510,"TRUE")</f>
        <v/>
      </c>
      <c r="B2510" s="3">
        <f>COUNTIF($AG$2:$AG2510,#REF!)</f>
        <v/>
      </c>
      <c r="C2510" s="56">
        <f>待赋值表!A2509</f>
        <v/>
      </c>
      <c r="E2510" s="6">
        <f>待赋值表!D2509</f>
        <v/>
      </c>
      <c r="F2510" s="6">
        <f>待赋值表!E2509</f>
        <v/>
      </c>
      <c r="G2510" s="6">
        <f>待赋值表!F2509</f>
        <v/>
      </c>
      <c r="H2510" s="6">
        <f>待赋值表!G2509</f>
        <v/>
      </c>
      <c r="I2510" s="6">
        <f>待赋值表!H2509</f>
        <v/>
      </c>
      <c r="J2510" s="6">
        <f>待赋值表!I2509</f>
        <v/>
      </c>
      <c r="K2510" s="6">
        <f>待赋值表!J2509</f>
        <v/>
      </c>
      <c r="L2510" s="6">
        <f>待赋值表!K2509</f>
        <v/>
      </c>
      <c r="M2510" s="6">
        <f>待赋值表!L2509</f>
        <v/>
      </c>
      <c r="N2510" s="6">
        <f>待赋值表!M2509</f>
        <v/>
      </c>
      <c r="O2510" s="6">
        <f>待赋值表!N2509</f>
        <v/>
      </c>
      <c r="P2510" s="6">
        <f>待赋值表!O2509</f>
        <v/>
      </c>
      <c r="Q2510" s="6">
        <f>IF(待赋值表!P2509&lt;&gt;"",待赋值表!P2509,0)</f>
        <v/>
      </c>
      <c r="R2510" s="6">
        <f>待赋值表!Q2509</f>
        <v/>
      </c>
      <c r="S2510" s="6">
        <f>待赋值表!R2509</f>
        <v/>
      </c>
      <c r="T2510" s="6">
        <f>待赋值表!S2509</f>
        <v/>
      </c>
      <c r="U2510" s="6">
        <f>待赋值表!T2509</f>
        <v/>
      </c>
      <c r="V2510" s="6">
        <f>待赋值表!U2509</f>
        <v/>
      </c>
      <c r="W2510" s="6">
        <f>待赋值表!V2509</f>
        <v/>
      </c>
      <c r="X2510" s="6">
        <f>待赋值表!W2509</f>
        <v/>
      </c>
      <c r="Y2510" s="6">
        <f>待赋值表!X2509</f>
        <v/>
      </c>
      <c r="Z2510" s="3">
        <f>IF(M2510&gt;=0.01,"B_pre",IF(M2510&gt;=0,"C_pre","none"))</f>
        <v/>
      </c>
      <c r="AA2510" s="3">
        <f>IF(U2510&gt;0.125,"a_pre",IF(U2510&gt;=0,"b_pre","none"))</f>
        <v/>
      </c>
      <c r="AB2510" s="3">
        <f>AND(Z2510="B_pre",AA2510="a_pre")</f>
        <v/>
      </c>
      <c r="AC2510" s="3">
        <f>AND(Z2510="B_pre",AA2510="b_pre")</f>
        <v/>
      </c>
      <c r="AD2510" s="3">
        <f>AND(Z2510="C_pre",AA2510="a_pre")</f>
        <v/>
      </c>
      <c r="AE2510" s="3">
        <f>AND(Z2510="C_pre",AA2510="b_pre")</f>
        <v/>
      </c>
      <c r="AF2510" s="6">
        <f>待赋值表!C2509</f>
        <v/>
      </c>
      <c r="AG2510" s="3">
        <f t="array" ref="AG2510">IF(AB2510=TRUE,"A",IF(AC2510=TRUE,"B",IF(AD2510=TRUE,"C",IF(AE2510=TRUE,"D","其他"))))</f>
        <v/>
      </c>
      <c r="AH2510" s="3">
        <f>IF(分析表!$E$12&lt;&gt;"ALL",AND(AF2510=分析表!$E$10,AG2510=分析表!$E$12),IF(AF2510=分析表!$E$10,TRUE(),IF(AF2510="ALL",TRUE(),"")))</f>
        <v/>
      </c>
    </row>
    <row r="2511">
      <c r="A2511" s="3">
        <f>COUNTIF($AH$2:AH2511,"TRUE")</f>
        <v/>
      </c>
      <c r="B2511" s="3">
        <f>COUNTIF($AG$2:$AG2511,#REF!)</f>
        <v/>
      </c>
      <c r="C2511" s="56">
        <f>待赋值表!A2510</f>
        <v/>
      </c>
      <c r="E2511" s="6">
        <f>待赋值表!D2510</f>
        <v/>
      </c>
      <c r="F2511" s="6">
        <f>待赋值表!E2510</f>
        <v/>
      </c>
      <c r="G2511" s="6">
        <f>待赋值表!F2510</f>
        <v/>
      </c>
      <c r="H2511" s="6">
        <f>待赋值表!G2510</f>
        <v/>
      </c>
      <c r="I2511" s="6">
        <f>待赋值表!H2510</f>
        <v/>
      </c>
      <c r="J2511" s="6">
        <f>待赋值表!I2510</f>
        <v/>
      </c>
      <c r="K2511" s="6">
        <f>待赋值表!J2510</f>
        <v/>
      </c>
      <c r="L2511" s="6">
        <f>待赋值表!K2510</f>
        <v/>
      </c>
      <c r="M2511" s="6">
        <f>待赋值表!L2510</f>
        <v/>
      </c>
      <c r="N2511" s="6">
        <f>待赋值表!M2510</f>
        <v/>
      </c>
      <c r="O2511" s="6">
        <f>待赋值表!N2510</f>
        <v/>
      </c>
      <c r="P2511" s="6">
        <f>待赋值表!O2510</f>
        <v/>
      </c>
      <c r="Q2511" s="6">
        <f>IF(待赋值表!P2510&lt;&gt;"",待赋值表!P2510,0)</f>
        <v/>
      </c>
      <c r="R2511" s="6">
        <f>待赋值表!Q2510</f>
        <v/>
      </c>
      <c r="S2511" s="6">
        <f>待赋值表!R2510</f>
        <v/>
      </c>
      <c r="T2511" s="6">
        <f>待赋值表!S2510</f>
        <v/>
      </c>
      <c r="U2511" s="6">
        <f>待赋值表!T2510</f>
        <v/>
      </c>
      <c r="V2511" s="6">
        <f>待赋值表!U2510</f>
        <v/>
      </c>
      <c r="W2511" s="6">
        <f>待赋值表!V2510</f>
        <v/>
      </c>
      <c r="X2511" s="6">
        <f>待赋值表!W2510</f>
        <v/>
      </c>
      <c r="Y2511" s="6">
        <f>待赋值表!X2510</f>
        <v/>
      </c>
      <c r="Z2511" s="3">
        <f>IF(M2511&gt;=0.01,"B_pre",IF(M2511&gt;=0,"C_pre","none"))</f>
        <v/>
      </c>
      <c r="AA2511" s="3">
        <f>IF(U2511&gt;0.125,"a_pre",IF(U2511&gt;=0,"b_pre","none"))</f>
        <v/>
      </c>
      <c r="AB2511" s="3">
        <f>AND(Z2511="B_pre",AA2511="a_pre")</f>
        <v/>
      </c>
      <c r="AC2511" s="3">
        <f>AND(Z2511="B_pre",AA2511="b_pre")</f>
        <v/>
      </c>
      <c r="AD2511" s="3">
        <f>AND(Z2511="C_pre",AA2511="a_pre")</f>
        <v/>
      </c>
      <c r="AE2511" s="3">
        <f>AND(Z2511="C_pre",AA2511="b_pre")</f>
        <v/>
      </c>
      <c r="AF2511" s="6">
        <f>待赋值表!C2510</f>
        <v/>
      </c>
      <c r="AG2511" s="3">
        <f t="array" ref="AG2511">IF(AB2511=TRUE,"A",IF(AC2511=TRUE,"B",IF(AD2511=TRUE,"C",IF(AE2511=TRUE,"D","其他"))))</f>
        <v/>
      </c>
      <c r="AH2511" s="3">
        <f>IF(分析表!$E$12&lt;&gt;"ALL",AND(AF2511=分析表!$E$10,AG2511=分析表!$E$12),IF(AF2511=分析表!$E$10,TRUE(),IF(AF2511="ALL",TRUE(),"")))</f>
        <v/>
      </c>
    </row>
    <row r="2512">
      <c r="A2512" s="3">
        <f>COUNTIF($AH$2:AH2512,"TRUE")</f>
        <v/>
      </c>
      <c r="B2512" s="3">
        <f>COUNTIF($AG$2:$AG2512,#REF!)</f>
        <v/>
      </c>
      <c r="C2512" s="56">
        <f>待赋值表!A2511</f>
        <v/>
      </c>
      <c r="E2512" s="6">
        <f>待赋值表!D2511</f>
        <v/>
      </c>
      <c r="F2512" s="6">
        <f>待赋值表!E2511</f>
        <v/>
      </c>
      <c r="G2512" s="6">
        <f>待赋值表!F2511</f>
        <v/>
      </c>
      <c r="H2512" s="6">
        <f>待赋值表!G2511</f>
        <v/>
      </c>
      <c r="I2512" s="6">
        <f>待赋值表!H2511</f>
        <v/>
      </c>
      <c r="J2512" s="6">
        <f>待赋值表!I2511</f>
        <v/>
      </c>
      <c r="K2512" s="6">
        <f>待赋值表!J2511</f>
        <v/>
      </c>
      <c r="L2512" s="6">
        <f>待赋值表!K2511</f>
        <v/>
      </c>
      <c r="M2512" s="6">
        <f>待赋值表!L2511</f>
        <v/>
      </c>
      <c r="N2512" s="6">
        <f>待赋值表!M2511</f>
        <v/>
      </c>
      <c r="O2512" s="6">
        <f>待赋值表!N2511</f>
        <v/>
      </c>
      <c r="P2512" s="6">
        <f>待赋值表!O2511</f>
        <v/>
      </c>
      <c r="Q2512" s="6">
        <f>IF(待赋值表!P2511&lt;&gt;"",待赋值表!P2511,0)</f>
        <v/>
      </c>
      <c r="R2512" s="6">
        <f>待赋值表!Q2511</f>
        <v/>
      </c>
      <c r="S2512" s="6">
        <f>待赋值表!R2511</f>
        <v/>
      </c>
      <c r="T2512" s="6">
        <f>待赋值表!S2511</f>
        <v/>
      </c>
      <c r="U2512" s="6">
        <f>待赋值表!T2511</f>
        <v/>
      </c>
      <c r="V2512" s="6">
        <f>待赋值表!U2511</f>
        <v/>
      </c>
      <c r="W2512" s="6">
        <f>待赋值表!V2511</f>
        <v/>
      </c>
      <c r="X2512" s="6">
        <f>待赋值表!W2511</f>
        <v/>
      </c>
      <c r="Y2512" s="6">
        <f>待赋值表!X2511</f>
        <v/>
      </c>
      <c r="Z2512" s="3">
        <f>IF(M2512&gt;=0.01,"B_pre",IF(M2512&gt;=0,"C_pre","none"))</f>
        <v/>
      </c>
      <c r="AA2512" s="3">
        <f>IF(U2512&gt;0.125,"a_pre",IF(U2512&gt;=0,"b_pre","none"))</f>
        <v/>
      </c>
      <c r="AB2512" s="3">
        <f>AND(Z2512="B_pre",AA2512="a_pre")</f>
        <v/>
      </c>
      <c r="AC2512" s="3">
        <f>AND(Z2512="B_pre",AA2512="b_pre")</f>
        <v/>
      </c>
      <c r="AD2512" s="3">
        <f>AND(Z2512="C_pre",AA2512="a_pre")</f>
        <v/>
      </c>
      <c r="AE2512" s="3">
        <f>AND(Z2512="C_pre",AA2512="b_pre")</f>
        <v/>
      </c>
      <c r="AF2512" s="6">
        <f>待赋值表!C2511</f>
        <v/>
      </c>
      <c r="AG2512" s="3">
        <f t="array" ref="AG2512">IF(AB2512=TRUE,"A",IF(AC2512=TRUE,"B",IF(AD2512=TRUE,"C",IF(AE2512=TRUE,"D","其他"))))</f>
        <v/>
      </c>
      <c r="AH2512" s="3">
        <f>IF(分析表!$E$12&lt;&gt;"ALL",AND(AF2512=分析表!$E$10,AG2512=分析表!$E$12),IF(AF2512=分析表!$E$10,TRUE(),IF(AF2512="ALL",TRUE(),"")))</f>
        <v/>
      </c>
    </row>
    <row r="2513">
      <c r="A2513" s="3">
        <f>COUNTIF($AH$2:AH2513,"TRUE")</f>
        <v/>
      </c>
      <c r="B2513" s="3">
        <f>COUNTIF($AG$2:$AG2513,#REF!)</f>
        <v/>
      </c>
      <c r="C2513" s="56">
        <f>待赋值表!A2512</f>
        <v/>
      </c>
      <c r="E2513" s="6">
        <f>待赋值表!D2512</f>
        <v/>
      </c>
      <c r="F2513" s="6">
        <f>待赋值表!E2512</f>
        <v/>
      </c>
      <c r="G2513" s="6">
        <f>待赋值表!F2512</f>
        <v/>
      </c>
      <c r="H2513" s="6">
        <f>待赋值表!G2512</f>
        <v/>
      </c>
      <c r="I2513" s="6">
        <f>待赋值表!H2512</f>
        <v/>
      </c>
      <c r="J2513" s="6">
        <f>待赋值表!I2512</f>
        <v/>
      </c>
      <c r="K2513" s="6">
        <f>待赋值表!J2512</f>
        <v/>
      </c>
      <c r="L2513" s="6">
        <f>待赋值表!K2512</f>
        <v/>
      </c>
      <c r="M2513" s="6">
        <f>待赋值表!L2512</f>
        <v/>
      </c>
      <c r="N2513" s="6">
        <f>待赋值表!M2512</f>
        <v/>
      </c>
      <c r="O2513" s="6">
        <f>待赋值表!N2512</f>
        <v/>
      </c>
      <c r="P2513" s="6">
        <f>待赋值表!O2512</f>
        <v/>
      </c>
      <c r="Q2513" s="6">
        <f>IF(待赋值表!P2512&lt;&gt;"",待赋值表!P2512,0)</f>
        <v/>
      </c>
      <c r="R2513" s="6">
        <f>待赋值表!Q2512</f>
        <v/>
      </c>
      <c r="S2513" s="6">
        <f>待赋值表!R2512</f>
        <v/>
      </c>
      <c r="T2513" s="6">
        <f>待赋值表!S2512</f>
        <v/>
      </c>
      <c r="U2513" s="6">
        <f>待赋值表!T2512</f>
        <v/>
      </c>
      <c r="V2513" s="6">
        <f>待赋值表!U2512</f>
        <v/>
      </c>
      <c r="W2513" s="6">
        <f>待赋值表!V2512</f>
        <v/>
      </c>
      <c r="X2513" s="6">
        <f>待赋值表!W2512</f>
        <v/>
      </c>
      <c r="Y2513" s="6">
        <f>待赋值表!X2512</f>
        <v/>
      </c>
      <c r="Z2513" s="3">
        <f>IF(M2513&gt;=0.01,"B_pre",IF(M2513&gt;=0,"C_pre","none"))</f>
        <v/>
      </c>
      <c r="AA2513" s="3">
        <f>IF(U2513&gt;0.125,"a_pre",IF(U2513&gt;=0,"b_pre","none"))</f>
        <v/>
      </c>
      <c r="AB2513" s="3">
        <f>AND(Z2513="B_pre",AA2513="a_pre")</f>
        <v/>
      </c>
      <c r="AC2513" s="3">
        <f>AND(Z2513="B_pre",AA2513="b_pre")</f>
        <v/>
      </c>
      <c r="AD2513" s="3">
        <f>AND(Z2513="C_pre",AA2513="a_pre")</f>
        <v/>
      </c>
      <c r="AE2513" s="3">
        <f>AND(Z2513="C_pre",AA2513="b_pre")</f>
        <v/>
      </c>
      <c r="AF2513" s="6">
        <f>待赋值表!C2512</f>
        <v/>
      </c>
      <c r="AG2513" s="3">
        <f t="array" ref="AG2513">IF(AB2513=TRUE,"A",IF(AC2513=TRUE,"B",IF(AD2513=TRUE,"C",IF(AE2513=TRUE,"D","其他"))))</f>
        <v/>
      </c>
      <c r="AH2513" s="3">
        <f>IF(分析表!$E$12&lt;&gt;"ALL",AND(AF2513=分析表!$E$10,AG2513=分析表!$E$12),IF(AF2513=分析表!$E$10,TRUE(),IF(AF2513="ALL",TRUE(),"")))</f>
        <v/>
      </c>
    </row>
    <row r="2514">
      <c r="A2514" s="3">
        <f>COUNTIF($AH$2:AH2514,"TRUE")</f>
        <v/>
      </c>
      <c r="B2514" s="3">
        <f>COUNTIF($AG$2:$AG2514,#REF!)</f>
        <v/>
      </c>
      <c r="C2514" s="56">
        <f>待赋值表!A2513</f>
        <v/>
      </c>
      <c r="E2514" s="6">
        <f>待赋值表!D2513</f>
        <v/>
      </c>
      <c r="F2514" s="6">
        <f>待赋值表!E2513</f>
        <v/>
      </c>
      <c r="G2514" s="6">
        <f>待赋值表!F2513</f>
        <v/>
      </c>
      <c r="H2514" s="6">
        <f>待赋值表!G2513</f>
        <v/>
      </c>
      <c r="I2514" s="6">
        <f>待赋值表!H2513</f>
        <v/>
      </c>
      <c r="J2514" s="6">
        <f>待赋值表!I2513</f>
        <v/>
      </c>
      <c r="K2514" s="6">
        <f>待赋值表!J2513</f>
        <v/>
      </c>
      <c r="L2514" s="6">
        <f>待赋值表!K2513</f>
        <v/>
      </c>
      <c r="M2514" s="6">
        <f>待赋值表!L2513</f>
        <v/>
      </c>
      <c r="N2514" s="6">
        <f>待赋值表!M2513</f>
        <v/>
      </c>
      <c r="O2514" s="6">
        <f>待赋值表!N2513</f>
        <v/>
      </c>
      <c r="P2514" s="6">
        <f>待赋值表!O2513</f>
        <v/>
      </c>
      <c r="Q2514" s="6">
        <f>IF(待赋值表!P2513&lt;&gt;"",待赋值表!P2513,0)</f>
        <v/>
      </c>
      <c r="R2514" s="6">
        <f>待赋值表!Q2513</f>
        <v/>
      </c>
      <c r="S2514" s="6">
        <f>待赋值表!R2513</f>
        <v/>
      </c>
      <c r="T2514" s="6">
        <f>待赋值表!S2513</f>
        <v/>
      </c>
      <c r="U2514" s="6">
        <f>待赋值表!T2513</f>
        <v/>
      </c>
      <c r="V2514" s="6">
        <f>待赋值表!U2513</f>
        <v/>
      </c>
      <c r="W2514" s="6">
        <f>待赋值表!V2513</f>
        <v/>
      </c>
      <c r="X2514" s="6">
        <f>待赋值表!W2513</f>
        <v/>
      </c>
      <c r="Y2514" s="6">
        <f>待赋值表!X2513</f>
        <v/>
      </c>
      <c r="Z2514" s="3">
        <f>IF(M2514&gt;=0.01,"B_pre",IF(M2514&gt;=0,"C_pre","none"))</f>
        <v/>
      </c>
      <c r="AA2514" s="3">
        <f>IF(U2514&gt;0.125,"a_pre",IF(U2514&gt;=0,"b_pre","none"))</f>
        <v/>
      </c>
      <c r="AB2514" s="3">
        <f>AND(Z2514="B_pre",AA2514="a_pre")</f>
        <v/>
      </c>
      <c r="AC2514" s="3">
        <f>AND(Z2514="B_pre",AA2514="b_pre")</f>
        <v/>
      </c>
      <c r="AD2514" s="3">
        <f>AND(Z2514="C_pre",AA2514="a_pre")</f>
        <v/>
      </c>
      <c r="AE2514" s="3">
        <f>AND(Z2514="C_pre",AA2514="b_pre")</f>
        <v/>
      </c>
      <c r="AF2514" s="6">
        <f>待赋值表!C2513</f>
        <v/>
      </c>
      <c r="AG2514" s="3">
        <f t="array" ref="AG2514">IF(AB2514=TRUE,"A",IF(AC2514=TRUE,"B",IF(AD2514=TRUE,"C",IF(AE2514=TRUE,"D","其他"))))</f>
        <v/>
      </c>
      <c r="AH2514" s="3">
        <f>IF(分析表!$E$12&lt;&gt;"ALL",AND(AF2514=分析表!$E$10,AG2514=分析表!$E$12),IF(AF2514=分析表!$E$10,TRUE(),IF(AF2514="ALL",TRUE(),"")))</f>
        <v/>
      </c>
    </row>
    <row r="2515">
      <c r="A2515" s="3">
        <f>COUNTIF($AH$2:AH2515,"TRUE")</f>
        <v/>
      </c>
      <c r="B2515" s="3">
        <f>COUNTIF($AG$2:$AG2515,#REF!)</f>
        <v/>
      </c>
      <c r="C2515" s="56">
        <f>待赋值表!A2514</f>
        <v/>
      </c>
      <c r="E2515" s="6">
        <f>待赋值表!D2514</f>
        <v/>
      </c>
      <c r="F2515" s="6">
        <f>待赋值表!E2514</f>
        <v/>
      </c>
      <c r="G2515" s="6">
        <f>待赋值表!F2514</f>
        <v/>
      </c>
      <c r="H2515" s="6">
        <f>待赋值表!G2514</f>
        <v/>
      </c>
      <c r="I2515" s="6">
        <f>待赋值表!H2514</f>
        <v/>
      </c>
      <c r="J2515" s="6">
        <f>待赋值表!I2514</f>
        <v/>
      </c>
      <c r="K2515" s="6">
        <f>待赋值表!J2514</f>
        <v/>
      </c>
      <c r="L2515" s="6">
        <f>待赋值表!K2514</f>
        <v/>
      </c>
      <c r="M2515" s="6">
        <f>待赋值表!L2514</f>
        <v/>
      </c>
      <c r="N2515" s="6">
        <f>待赋值表!M2514</f>
        <v/>
      </c>
      <c r="O2515" s="6">
        <f>待赋值表!N2514</f>
        <v/>
      </c>
      <c r="P2515" s="6">
        <f>待赋值表!O2514</f>
        <v/>
      </c>
      <c r="Q2515" s="6">
        <f>IF(待赋值表!P2514&lt;&gt;"",待赋值表!P2514,0)</f>
        <v/>
      </c>
      <c r="R2515" s="6">
        <f>待赋值表!Q2514</f>
        <v/>
      </c>
      <c r="S2515" s="6">
        <f>待赋值表!R2514</f>
        <v/>
      </c>
      <c r="T2515" s="6">
        <f>待赋值表!S2514</f>
        <v/>
      </c>
      <c r="U2515" s="6">
        <f>待赋值表!T2514</f>
        <v/>
      </c>
      <c r="V2515" s="6">
        <f>待赋值表!U2514</f>
        <v/>
      </c>
      <c r="W2515" s="6">
        <f>待赋值表!V2514</f>
        <v/>
      </c>
      <c r="X2515" s="6">
        <f>待赋值表!W2514</f>
        <v/>
      </c>
      <c r="Y2515" s="6">
        <f>待赋值表!X2514</f>
        <v/>
      </c>
      <c r="Z2515" s="3">
        <f>IF(M2515&gt;=0.01,"B_pre",IF(M2515&gt;=0,"C_pre","none"))</f>
        <v/>
      </c>
      <c r="AA2515" s="3">
        <f>IF(U2515&gt;0.125,"a_pre",IF(U2515&gt;=0,"b_pre","none"))</f>
        <v/>
      </c>
      <c r="AB2515" s="3">
        <f>AND(Z2515="B_pre",AA2515="a_pre")</f>
        <v/>
      </c>
      <c r="AC2515" s="3">
        <f>AND(Z2515="B_pre",AA2515="b_pre")</f>
        <v/>
      </c>
      <c r="AD2515" s="3">
        <f>AND(Z2515="C_pre",AA2515="a_pre")</f>
        <v/>
      </c>
      <c r="AE2515" s="3">
        <f>AND(Z2515="C_pre",AA2515="b_pre")</f>
        <v/>
      </c>
      <c r="AF2515" s="6">
        <f>待赋值表!C2514</f>
        <v/>
      </c>
      <c r="AG2515" s="3">
        <f t="array" ref="AG2515">IF(AB2515=TRUE,"A",IF(AC2515=TRUE,"B",IF(AD2515=TRUE,"C",IF(AE2515=TRUE,"D","其他"))))</f>
        <v/>
      </c>
      <c r="AH2515" s="3">
        <f>IF(分析表!$E$12&lt;&gt;"ALL",AND(AF2515=分析表!$E$10,AG2515=分析表!$E$12),IF(AF2515=分析表!$E$10,TRUE(),IF(AF2515="ALL",TRUE(),"")))</f>
        <v/>
      </c>
    </row>
    <row r="2516">
      <c r="A2516" s="3">
        <f>COUNTIF($AH$2:AH2516,"TRUE")</f>
        <v/>
      </c>
      <c r="B2516" s="3">
        <f>COUNTIF($AG$2:$AG2516,#REF!)</f>
        <v/>
      </c>
      <c r="C2516" s="56">
        <f>待赋值表!A2515</f>
        <v/>
      </c>
      <c r="E2516" s="6">
        <f>待赋值表!D2515</f>
        <v/>
      </c>
      <c r="F2516" s="6">
        <f>待赋值表!E2515</f>
        <v/>
      </c>
      <c r="G2516" s="6">
        <f>待赋值表!F2515</f>
        <v/>
      </c>
      <c r="H2516" s="6">
        <f>待赋值表!G2515</f>
        <v/>
      </c>
      <c r="I2516" s="6">
        <f>待赋值表!H2515</f>
        <v/>
      </c>
      <c r="J2516" s="6">
        <f>待赋值表!I2515</f>
        <v/>
      </c>
      <c r="K2516" s="6">
        <f>待赋值表!J2515</f>
        <v/>
      </c>
      <c r="L2516" s="6">
        <f>待赋值表!K2515</f>
        <v/>
      </c>
      <c r="M2516" s="6">
        <f>待赋值表!L2515</f>
        <v/>
      </c>
      <c r="N2516" s="6">
        <f>待赋值表!M2515</f>
        <v/>
      </c>
      <c r="O2516" s="6">
        <f>待赋值表!N2515</f>
        <v/>
      </c>
      <c r="P2516" s="6">
        <f>待赋值表!O2515</f>
        <v/>
      </c>
      <c r="Q2516" s="6">
        <f>IF(待赋值表!P2515&lt;&gt;"",待赋值表!P2515,0)</f>
        <v/>
      </c>
      <c r="R2516" s="6">
        <f>待赋值表!Q2515</f>
        <v/>
      </c>
      <c r="S2516" s="6">
        <f>待赋值表!R2515</f>
        <v/>
      </c>
      <c r="T2516" s="6">
        <f>待赋值表!S2515</f>
        <v/>
      </c>
      <c r="U2516" s="6">
        <f>待赋值表!T2515</f>
        <v/>
      </c>
      <c r="V2516" s="6">
        <f>待赋值表!U2515</f>
        <v/>
      </c>
      <c r="W2516" s="6">
        <f>待赋值表!V2515</f>
        <v/>
      </c>
      <c r="X2516" s="6">
        <f>待赋值表!W2515</f>
        <v/>
      </c>
      <c r="Y2516" s="6">
        <f>待赋值表!X2515</f>
        <v/>
      </c>
      <c r="Z2516" s="3">
        <f>IF(M2516&gt;=0.01,"B_pre",IF(M2516&gt;=0,"C_pre","none"))</f>
        <v/>
      </c>
      <c r="AA2516" s="3">
        <f>IF(U2516&gt;0.125,"a_pre",IF(U2516&gt;=0,"b_pre","none"))</f>
        <v/>
      </c>
      <c r="AB2516" s="3">
        <f>AND(Z2516="B_pre",AA2516="a_pre")</f>
        <v/>
      </c>
      <c r="AC2516" s="3">
        <f>AND(Z2516="B_pre",AA2516="b_pre")</f>
        <v/>
      </c>
      <c r="AD2516" s="3">
        <f>AND(Z2516="C_pre",AA2516="a_pre")</f>
        <v/>
      </c>
      <c r="AE2516" s="3">
        <f>AND(Z2516="C_pre",AA2516="b_pre")</f>
        <v/>
      </c>
      <c r="AF2516" s="6">
        <f>待赋值表!C2515</f>
        <v/>
      </c>
      <c r="AG2516" s="3">
        <f t="array" ref="AG2516">IF(AB2516=TRUE,"A",IF(AC2516=TRUE,"B",IF(AD2516=TRUE,"C",IF(AE2516=TRUE,"D","其他"))))</f>
        <v/>
      </c>
      <c r="AH2516" s="3">
        <f>IF(分析表!$E$12&lt;&gt;"ALL",AND(AF2516=分析表!$E$10,AG2516=分析表!$E$12),IF(AF2516=分析表!$E$10,TRUE(),IF(AF2516="ALL",TRUE(),"")))</f>
        <v/>
      </c>
    </row>
    <row r="2517">
      <c r="A2517" s="3">
        <f>COUNTIF($AH$2:AH2517,"TRUE")</f>
        <v/>
      </c>
      <c r="B2517" s="3">
        <f>COUNTIF($AG$2:$AG2517,#REF!)</f>
        <v/>
      </c>
      <c r="C2517" s="56">
        <f>待赋值表!A2516</f>
        <v/>
      </c>
      <c r="E2517" s="6">
        <f>待赋值表!D2516</f>
        <v/>
      </c>
      <c r="F2517" s="6">
        <f>待赋值表!E2516</f>
        <v/>
      </c>
      <c r="G2517" s="6">
        <f>待赋值表!F2516</f>
        <v/>
      </c>
      <c r="H2517" s="6">
        <f>待赋值表!G2516</f>
        <v/>
      </c>
      <c r="I2517" s="6">
        <f>待赋值表!H2516</f>
        <v/>
      </c>
      <c r="J2517" s="6">
        <f>待赋值表!I2516</f>
        <v/>
      </c>
      <c r="K2517" s="6">
        <f>待赋值表!J2516</f>
        <v/>
      </c>
      <c r="L2517" s="6">
        <f>待赋值表!K2516</f>
        <v/>
      </c>
      <c r="M2517" s="6">
        <f>待赋值表!L2516</f>
        <v/>
      </c>
      <c r="N2517" s="6">
        <f>待赋值表!M2516</f>
        <v/>
      </c>
      <c r="O2517" s="6">
        <f>待赋值表!N2516</f>
        <v/>
      </c>
      <c r="P2517" s="6">
        <f>待赋值表!O2516</f>
        <v/>
      </c>
      <c r="Q2517" s="6">
        <f>IF(待赋值表!P2516&lt;&gt;"",待赋值表!P2516,0)</f>
        <v/>
      </c>
      <c r="R2517" s="6">
        <f>待赋值表!Q2516</f>
        <v/>
      </c>
      <c r="S2517" s="6">
        <f>待赋值表!R2516</f>
        <v/>
      </c>
      <c r="T2517" s="6">
        <f>待赋值表!S2516</f>
        <v/>
      </c>
      <c r="U2517" s="6">
        <f>待赋值表!T2516</f>
        <v/>
      </c>
      <c r="V2517" s="6">
        <f>待赋值表!U2516</f>
        <v/>
      </c>
      <c r="W2517" s="6">
        <f>待赋值表!V2516</f>
        <v/>
      </c>
      <c r="X2517" s="6">
        <f>待赋值表!W2516</f>
        <v/>
      </c>
      <c r="Y2517" s="6">
        <f>待赋值表!X2516</f>
        <v/>
      </c>
      <c r="Z2517" s="3">
        <f>IF(M2517&gt;=0.01,"B_pre",IF(M2517&gt;=0,"C_pre","none"))</f>
        <v/>
      </c>
      <c r="AA2517" s="3">
        <f>IF(U2517&gt;0.125,"a_pre",IF(U2517&gt;=0,"b_pre","none"))</f>
        <v/>
      </c>
      <c r="AB2517" s="3">
        <f>AND(Z2517="B_pre",AA2517="a_pre")</f>
        <v/>
      </c>
      <c r="AC2517" s="3">
        <f>AND(Z2517="B_pre",AA2517="b_pre")</f>
        <v/>
      </c>
      <c r="AD2517" s="3">
        <f>AND(Z2517="C_pre",AA2517="a_pre")</f>
        <v/>
      </c>
      <c r="AE2517" s="3">
        <f>AND(Z2517="C_pre",AA2517="b_pre")</f>
        <v/>
      </c>
      <c r="AF2517" s="6">
        <f>待赋值表!C2516</f>
        <v/>
      </c>
      <c r="AG2517" s="3">
        <f t="array" ref="AG2517">IF(AB2517=TRUE,"A",IF(AC2517=TRUE,"B",IF(AD2517=TRUE,"C",IF(AE2517=TRUE,"D","其他"))))</f>
        <v/>
      </c>
      <c r="AH2517" s="3">
        <f>IF(分析表!$E$12&lt;&gt;"ALL",AND(AF2517=分析表!$E$10,AG2517=分析表!$E$12),IF(AF2517=分析表!$E$10,TRUE(),IF(AF2517="ALL",TRUE(),"")))</f>
        <v/>
      </c>
    </row>
    <row r="2518">
      <c r="A2518" s="3">
        <f>COUNTIF($AH$2:AH2518,"TRUE")</f>
        <v/>
      </c>
      <c r="B2518" s="3">
        <f>COUNTIF($AG$2:$AG2518,#REF!)</f>
        <v/>
      </c>
      <c r="C2518" s="56">
        <f>待赋值表!A2517</f>
        <v/>
      </c>
      <c r="E2518" s="6">
        <f>待赋值表!D2517</f>
        <v/>
      </c>
      <c r="F2518" s="6">
        <f>待赋值表!E2517</f>
        <v/>
      </c>
      <c r="G2518" s="6">
        <f>待赋值表!F2517</f>
        <v/>
      </c>
      <c r="H2518" s="6">
        <f>待赋值表!G2517</f>
        <v/>
      </c>
      <c r="I2518" s="6">
        <f>待赋值表!H2517</f>
        <v/>
      </c>
      <c r="J2518" s="6">
        <f>待赋值表!I2517</f>
        <v/>
      </c>
      <c r="K2518" s="6">
        <f>待赋值表!J2517</f>
        <v/>
      </c>
      <c r="L2518" s="6">
        <f>待赋值表!K2517</f>
        <v/>
      </c>
      <c r="M2518" s="6">
        <f>待赋值表!L2517</f>
        <v/>
      </c>
      <c r="N2518" s="6">
        <f>待赋值表!M2517</f>
        <v/>
      </c>
      <c r="O2518" s="6">
        <f>待赋值表!N2517</f>
        <v/>
      </c>
      <c r="P2518" s="6">
        <f>待赋值表!O2517</f>
        <v/>
      </c>
      <c r="Q2518" s="6">
        <f>IF(待赋值表!P2517&lt;&gt;"",待赋值表!P2517,0)</f>
        <v/>
      </c>
      <c r="R2518" s="6">
        <f>待赋值表!Q2517</f>
        <v/>
      </c>
      <c r="S2518" s="6">
        <f>待赋值表!R2517</f>
        <v/>
      </c>
      <c r="T2518" s="6">
        <f>待赋值表!S2517</f>
        <v/>
      </c>
      <c r="U2518" s="6">
        <f>待赋值表!T2517</f>
        <v/>
      </c>
      <c r="V2518" s="6">
        <f>待赋值表!U2517</f>
        <v/>
      </c>
      <c r="W2518" s="6">
        <f>待赋值表!V2517</f>
        <v/>
      </c>
      <c r="X2518" s="6">
        <f>待赋值表!W2517</f>
        <v/>
      </c>
      <c r="Y2518" s="6">
        <f>待赋值表!X2517</f>
        <v/>
      </c>
      <c r="Z2518" s="3">
        <f>IF(M2518&gt;=0.01,"B_pre",IF(M2518&gt;=0,"C_pre","none"))</f>
        <v/>
      </c>
      <c r="AA2518" s="3">
        <f>IF(U2518&gt;0.125,"a_pre",IF(U2518&gt;=0,"b_pre","none"))</f>
        <v/>
      </c>
      <c r="AB2518" s="3">
        <f>AND(Z2518="B_pre",AA2518="a_pre")</f>
        <v/>
      </c>
      <c r="AC2518" s="3">
        <f>AND(Z2518="B_pre",AA2518="b_pre")</f>
        <v/>
      </c>
      <c r="AD2518" s="3">
        <f>AND(Z2518="C_pre",AA2518="a_pre")</f>
        <v/>
      </c>
      <c r="AE2518" s="3">
        <f>AND(Z2518="C_pre",AA2518="b_pre")</f>
        <v/>
      </c>
      <c r="AF2518" s="6">
        <f>待赋值表!C2517</f>
        <v/>
      </c>
      <c r="AG2518" s="3">
        <f t="array" ref="AG2518">IF(AB2518=TRUE,"A",IF(AC2518=TRUE,"B",IF(AD2518=TRUE,"C",IF(AE2518=TRUE,"D","其他"))))</f>
        <v/>
      </c>
      <c r="AH2518" s="3">
        <f>IF(分析表!$E$12&lt;&gt;"ALL",AND(AF2518=分析表!$E$10,AG2518=分析表!$E$12),IF(AF2518=分析表!$E$10,TRUE(),IF(AF2518="ALL",TRUE(),"")))</f>
        <v/>
      </c>
    </row>
    <row r="2519">
      <c r="A2519" s="3">
        <f>COUNTIF($AH$2:AH2519,"TRUE")</f>
        <v/>
      </c>
      <c r="B2519" s="3">
        <f>COUNTIF($AG$2:$AG2519,#REF!)</f>
        <v/>
      </c>
      <c r="C2519" s="56">
        <f>待赋值表!A2518</f>
        <v/>
      </c>
      <c r="E2519" s="6">
        <f>待赋值表!D2518</f>
        <v/>
      </c>
      <c r="F2519" s="6">
        <f>待赋值表!E2518</f>
        <v/>
      </c>
      <c r="G2519" s="6">
        <f>待赋值表!F2518</f>
        <v/>
      </c>
      <c r="H2519" s="6">
        <f>待赋值表!G2518</f>
        <v/>
      </c>
      <c r="I2519" s="6">
        <f>待赋值表!H2518</f>
        <v/>
      </c>
      <c r="J2519" s="6">
        <f>待赋值表!I2518</f>
        <v/>
      </c>
      <c r="K2519" s="6">
        <f>待赋值表!J2518</f>
        <v/>
      </c>
      <c r="L2519" s="6">
        <f>待赋值表!K2518</f>
        <v/>
      </c>
      <c r="M2519" s="6">
        <f>待赋值表!L2518</f>
        <v/>
      </c>
      <c r="N2519" s="6">
        <f>待赋值表!M2518</f>
        <v/>
      </c>
      <c r="O2519" s="6">
        <f>待赋值表!N2518</f>
        <v/>
      </c>
      <c r="P2519" s="6">
        <f>待赋值表!O2518</f>
        <v/>
      </c>
      <c r="Q2519" s="6">
        <f>IF(待赋值表!P2518&lt;&gt;"",待赋值表!P2518,0)</f>
        <v/>
      </c>
      <c r="R2519" s="6">
        <f>待赋值表!Q2518</f>
        <v/>
      </c>
      <c r="S2519" s="6">
        <f>待赋值表!R2518</f>
        <v/>
      </c>
      <c r="T2519" s="6">
        <f>待赋值表!S2518</f>
        <v/>
      </c>
      <c r="U2519" s="6">
        <f>待赋值表!T2518</f>
        <v/>
      </c>
      <c r="V2519" s="6">
        <f>待赋值表!U2518</f>
        <v/>
      </c>
      <c r="W2519" s="6">
        <f>待赋值表!V2518</f>
        <v/>
      </c>
      <c r="X2519" s="6">
        <f>待赋值表!W2518</f>
        <v/>
      </c>
      <c r="Y2519" s="6">
        <f>待赋值表!X2518</f>
        <v/>
      </c>
      <c r="Z2519" s="3">
        <f>IF(M2519&gt;=0.01,"B_pre",IF(M2519&gt;=0,"C_pre","none"))</f>
        <v/>
      </c>
      <c r="AA2519" s="3">
        <f>IF(U2519&gt;0.125,"a_pre",IF(U2519&gt;=0,"b_pre","none"))</f>
        <v/>
      </c>
      <c r="AB2519" s="3">
        <f>AND(Z2519="B_pre",AA2519="a_pre")</f>
        <v/>
      </c>
      <c r="AC2519" s="3">
        <f>AND(Z2519="B_pre",AA2519="b_pre")</f>
        <v/>
      </c>
      <c r="AD2519" s="3">
        <f>AND(Z2519="C_pre",AA2519="a_pre")</f>
        <v/>
      </c>
      <c r="AE2519" s="3">
        <f>AND(Z2519="C_pre",AA2519="b_pre")</f>
        <v/>
      </c>
      <c r="AF2519" s="6">
        <f>待赋值表!C2518</f>
        <v/>
      </c>
      <c r="AG2519" s="3">
        <f t="array" ref="AG2519">IF(AB2519=TRUE,"A",IF(AC2519=TRUE,"B",IF(AD2519=TRUE,"C",IF(AE2519=TRUE,"D","其他"))))</f>
        <v/>
      </c>
      <c r="AH2519" s="3">
        <f>IF(分析表!$E$12&lt;&gt;"ALL",AND(AF2519=分析表!$E$10,AG2519=分析表!$E$12),IF(AF2519=分析表!$E$10,TRUE(),IF(AF2519="ALL",TRUE(),"")))</f>
        <v/>
      </c>
    </row>
    <row r="2520">
      <c r="A2520" s="3">
        <f>COUNTIF($AH$2:AH2520,"TRUE")</f>
        <v/>
      </c>
      <c r="B2520" s="3">
        <f>COUNTIF($AG$2:$AG2520,#REF!)</f>
        <v/>
      </c>
      <c r="C2520" s="56">
        <f>待赋值表!A2519</f>
        <v/>
      </c>
      <c r="E2520" s="6">
        <f>待赋值表!D2519</f>
        <v/>
      </c>
      <c r="F2520" s="6">
        <f>待赋值表!E2519</f>
        <v/>
      </c>
      <c r="G2520" s="6">
        <f>待赋值表!F2519</f>
        <v/>
      </c>
      <c r="H2520" s="6">
        <f>待赋值表!G2519</f>
        <v/>
      </c>
      <c r="I2520" s="6">
        <f>待赋值表!H2519</f>
        <v/>
      </c>
      <c r="J2520" s="6">
        <f>待赋值表!I2519</f>
        <v/>
      </c>
      <c r="K2520" s="6">
        <f>待赋值表!J2519</f>
        <v/>
      </c>
      <c r="L2520" s="6">
        <f>待赋值表!K2519</f>
        <v/>
      </c>
      <c r="M2520" s="6">
        <f>待赋值表!L2519</f>
        <v/>
      </c>
      <c r="N2520" s="6">
        <f>待赋值表!M2519</f>
        <v/>
      </c>
      <c r="O2520" s="6">
        <f>待赋值表!N2519</f>
        <v/>
      </c>
      <c r="P2520" s="6">
        <f>待赋值表!O2519</f>
        <v/>
      </c>
      <c r="Q2520" s="6">
        <f>IF(待赋值表!P2519&lt;&gt;"",待赋值表!P2519,0)</f>
        <v/>
      </c>
      <c r="R2520" s="6">
        <f>待赋值表!Q2519</f>
        <v/>
      </c>
      <c r="S2520" s="6">
        <f>待赋值表!R2519</f>
        <v/>
      </c>
      <c r="T2520" s="6">
        <f>待赋值表!S2519</f>
        <v/>
      </c>
      <c r="U2520" s="6">
        <f>待赋值表!T2519</f>
        <v/>
      </c>
      <c r="V2520" s="6">
        <f>待赋值表!U2519</f>
        <v/>
      </c>
      <c r="W2520" s="6">
        <f>待赋值表!V2519</f>
        <v/>
      </c>
      <c r="X2520" s="6">
        <f>待赋值表!W2519</f>
        <v/>
      </c>
      <c r="Y2520" s="6">
        <f>待赋值表!X2519</f>
        <v/>
      </c>
      <c r="Z2520" s="3">
        <f>IF(M2520&gt;=0.01,"B_pre",IF(M2520&gt;=0,"C_pre","none"))</f>
        <v/>
      </c>
      <c r="AA2520" s="3">
        <f>IF(U2520&gt;0.125,"a_pre",IF(U2520&gt;=0,"b_pre","none"))</f>
        <v/>
      </c>
      <c r="AB2520" s="3">
        <f>AND(Z2520="B_pre",AA2520="a_pre")</f>
        <v/>
      </c>
      <c r="AC2520" s="3">
        <f>AND(Z2520="B_pre",AA2520="b_pre")</f>
        <v/>
      </c>
      <c r="AD2520" s="3">
        <f>AND(Z2520="C_pre",AA2520="a_pre")</f>
        <v/>
      </c>
      <c r="AE2520" s="3">
        <f>AND(Z2520="C_pre",AA2520="b_pre")</f>
        <v/>
      </c>
      <c r="AF2520" s="6">
        <f>待赋值表!C2519</f>
        <v/>
      </c>
      <c r="AG2520" s="3">
        <f t="array" ref="AG2520">IF(AB2520=TRUE,"A",IF(AC2520=TRUE,"B",IF(AD2520=TRUE,"C",IF(AE2520=TRUE,"D","其他"))))</f>
        <v/>
      </c>
      <c r="AH2520" s="3">
        <f>IF(分析表!$E$12&lt;&gt;"ALL",AND(AF2520=分析表!$E$10,AG2520=分析表!$E$12),IF(AF2520=分析表!$E$10,TRUE(),IF(AF2520="ALL",TRUE(),"")))</f>
        <v/>
      </c>
    </row>
    <row r="2521">
      <c r="A2521" s="3">
        <f>COUNTIF($AH$2:AH2521,"TRUE")</f>
        <v/>
      </c>
      <c r="B2521" s="3">
        <f>COUNTIF($AG$2:$AG2521,#REF!)</f>
        <v/>
      </c>
      <c r="C2521" s="56">
        <f>待赋值表!A2520</f>
        <v/>
      </c>
      <c r="E2521" s="6">
        <f>待赋值表!D2520</f>
        <v/>
      </c>
      <c r="F2521" s="6">
        <f>待赋值表!E2520</f>
        <v/>
      </c>
      <c r="G2521" s="6">
        <f>待赋值表!F2520</f>
        <v/>
      </c>
      <c r="H2521" s="6">
        <f>待赋值表!G2520</f>
        <v/>
      </c>
      <c r="I2521" s="6">
        <f>待赋值表!H2520</f>
        <v/>
      </c>
      <c r="J2521" s="6">
        <f>待赋值表!I2520</f>
        <v/>
      </c>
      <c r="K2521" s="6">
        <f>待赋值表!J2520</f>
        <v/>
      </c>
      <c r="L2521" s="6">
        <f>待赋值表!K2520</f>
        <v/>
      </c>
      <c r="M2521" s="6">
        <f>待赋值表!L2520</f>
        <v/>
      </c>
      <c r="N2521" s="6">
        <f>待赋值表!M2520</f>
        <v/>
      </c>
      <c r="O2521" s="6">
        <f>待赋值表!N2520</f>
        <v/>
      </c>
      <c r="P2521" s="6">
        <f>待赋值表!O2520</f>
        <v/>
      </c>
      <c r="Q2521" s="6">
        <f>IF(待赋值表!P2520&lt;&gt;"",待赋值表!P2520,0)</f>
        <v/>
      </c>
      <c r="R2521" s="6">
        <f>待赋值表!Q2520</f>
        <v/>
      </c>
      <c r="S2521" s="6">
        <f>待赋值表!R2520</f>
        <v/>
      </c>
      <c r="T2521" s="6">
        <f>待赋值表!S2520</f>
        <v/>
      </c>
      <c r="U2521" s="6">
        <f>待赋值表!T2520</f>
        <v/>
      </c>
      <c r="V2521" s="6">
        <f>待赋值表!U2520</f>
        <v/>
      </c>
      <c r="W2521" s="6">
        <f>待赋值表!V2520</f>
        <v/>
      </c>
      <c r="X2521" s="6">
        <f>待赋值表!W2520</f>
        <v/>
      </c>
      <c r="Y2521" s="6">
        <f>待赋值表!X2520</f>
        <v/>
      </c>
      <c r="Z2521" s="3">
        <f>IF(M2521&gt;=0.01,"B_pre",IF(M2521&gt;=0,"C_pre","none"))</f>
        <v/>
      </c>
      <c r="AA2521" s="3">
        <f>IF(U2521&gt;0.125,"a_pre",IF(U2521&gt;=0,"b_pre","none"))</f>
        <v/>
      </c>
      <c r="AB2521" s="3">
        <f>AND(Z2521="B_pre",AA2521="a_pre")</f>
        <v/>
      </c>
      <c r="AC2521" s="3">
        <f>AND(Z2521="B_pre",AA2521="b_pre")</f>
        <v/>
      </c>
      <c r="AD2521" s="3">
        <f>AND(Z2521="C_pre",AA2521="a_pre")</f>
        <v/>
      </c>
      <c r="AE2521" s="3">
        <f>AND(Z2521="C_pre",AA2521="b_pre")</f>
        <v/>
      </c>
      <c r="AF2521" s="6">
        <f>待赋值表!C2520</f>
        <v/>
      </c>
      <c r="AG2521" s="3">
        <f t="array" ref="AG2521">IF(AB2521=TRUE,"A",IF(AC2521=TRUE,"B",IF(AD2521=TRUE,"C",IF(AE2521=TRUE,"D","其他"))))</f>
        <v/>
      </c>
      <c r="AH2521" s="3">
        <f>IF(分析表!$E$12&lt;&gt;"ALL",AND(AF2521=分析表!$E$10,AG2521=分析表!$E$12),IF(AF2521=分析表!$E$10,TRUE(),IF(AF2521="ALL",TRUE(),"")))</f>
        <v/>
      </c>
    </row>
    <row r="2522">
      <c r="A2522" s="3">
        <f>COUNTIF($AH$2:AH2522,"TRUE")</f>
        <v/>
      </c>
      <c r="B2522" s="3">
        <f>COUNTIF($AG$2:$AG2522,#REF!)</f>
        <v/>
      </c>
      <c r="C2522" s="56">
        <f>待赋值表!A2521</f>
        <v/>
      </c>
      <c r="E2522" s="6">
        <f>待赋值表!D2521</f>
        <v/>
      </c>
      <c r="F2522" s="6">
        <f>待赋值表!E2521</f>
        <v/>
      </c>
      <c r="G2522" s="6">
        <f>待赋值表!F2521</f>
        <v/>
      </c>
      <c r="H2522" s="6">
        <f>待赋值表!G2521</f>
        <v/>
      </c>
      <c r="I2522" s="6">
        <f>待赋值表!H2521</f>
        <v/>
      </c>
      <c r="J2522" s="6">
        <f>待赋值表!I2521</f>
        <v/>
      </c>
      <c r="K2522" s="6">
        <f>待赋值表!J2521</f>
        <v/>
      </c>
      <c r="L2522" s="6">
        <f>待赋值表!K2521</f>
        <v/>
      </c>
      <c r="M2522" s="6">
        <f>待赋值表!L2521</f>
        <v/>
      </c>
      <c r="N2522" s="6">
        <f>待赋值表!M2521</f>
        <v/>
      </c>
      <c r="O2522" s="6">
        <f>待赋值表!N2521</f>
        <v/>
      </c>
      <c r="P2522" s="6">
        <f>待赋值表!O2521</f>
        <v/>
      </c>
      <c r="Q2522" s="6">
        <f>IF(待赋值表!P2521&lt;&gt;"",待赋值表!P2521,0)</f>
        <v/>
      </c>
      <c r="R2522" s="6">
        <f>待赋值表!Q2521</f>
        <v/>
      </c>
      <c r="S2522" s="6">
        <f>待赋值表!R2521</f>
        <v/>
      </c>
      <c r="T2522" s="6">
        <f>待赋值表!S2521</f>
        <v/>
      </c>
      <c r="U2522" s="6">
        <f>待赋值表!T2521</f>
        <v/>
      </c>
      <c r="V2522" s="6">
        <f>待赋值表!U2521</f>
        <v/>
      </c>
      <c r="W2522" s="6">
        <f>待赋值表!V2521</f>
        <v/>
      </c>
      <c r="X2522" s="6">
        <f>待赋值表!W2521</f>
        <v/>
      </c>
      <c r="Y2522" s="6">
        <f>待赋值表!X2521</f>
        <v/>
      </c>
      <c r="Z2522" s="3">
        <f>IF(M2522&gt;=0.01,"B_pre",IF(M2522&gt;=0,"C_pre","none"))</f>
        <v/>
      </c>
      <c r="AA2522" s="3">
        <f>IF(U2522&gt;0.125,"a_pre",IF(U2522&gt;=0,"b_pre","none"))</f>
        <v/>
      </c>
      <c r="AB2522" s="3">
        <f>AND(Z2522="B_pre",AA2522="a_pre")</f>
        <v/>
      </c>
      <c r="AC2522" s="3">
        <f>AND(Z2522="B_pre",AA2522="b_pre")</f>
        <v/>
      </c>
      <c r="AD2522" s="3">
        <f>AND(Z2522="C_pre",AA2522="a_pre")</f>
        <v/>
      </c>
      <c r="AE2522" s="3">
        <f>AND(Z2522="C_pre",AA2522="b_pre")</f>
        <v/>
      </c>
      <c r="AF2522" s="6">
        <f>待赋值表!C2521</f>
        <v/>
      </c>
      <c r="AG2522" s="3">
        <f t="array" ref="AG2522">IF(AB2522=TRUE,"A",IF(AC2522=TRUE,"B",IF(AD2522=TRUE,"C",IF(AE2522=TRUE,"D","其他"))))</f>
        <v/>
      </c>
      <c r="AH2522" s="3">
        <f>IF(分析表!$E$12&lt;&gt;"ALL",AND(AF2522=分析表!$E$10,AG2522=分析表!$E$12),IF(AF2522=分析表!$E$10,TRUE(),IF(AF2522="ALL",TRUE(),"")))</f>
        <v/>
      </c>
    </row>
    <row r="2523">
      <c r="A2523" s="3">
        <f>COUNTIF($AH$2:AH2523,"TRUE")</f>
        <v/>
      </c>
      <c r="B2523" s="3">
        <f>COUNTIF($AG$2:$AG2523,#REF!)</f>
        <v/>
      </c>
      <c r="C2523" s="56">
        <f>待赋值表!A2522</f>
        <v/>
      </c>
      <c r="E2523" s="6">
        <f>待赋值表!D2522</f>
        <v/>
      </c>
      <c r="F2523" s="6">
        <f>待赋值表!E2522</f>
        <v/>
      </c>
      <c r="G2523" s="6">
        <f>待赋值表!F2522</f>
        <v/>
      </c>
      <c r="H2523" s="6">
        <f>待赋值表!G2522</f>
        <v/>
      </c>
      <c r="I2523" s="6">
        <f>待赋值表!H2522</f>
        <v/>
      </c>
      <c r="J2523" s="6">
        <f>待赋值表!I2522</f>
        <v/>
      </c>
      <c r="K2523" s="6">
        <f>待赋值表!J2522</f>
        <v/>
      </c>
      <c r="L2523" s="6">
        <f>待赋值表!K2522</f>
        <v/>
      </c>
      <c r="M2523" s="6">
        <f>待赋值表!L2522</f>
        <v/>
      </c>
      <c r="N2523" s="6">
        <f>待赋值表!M2522</f>
        <v/>
      </c>
      <c r="O2523" s="6">
        <f>待赋值表!N2522</f>
        <v/>
      </c>
      <c r="P2523" s="6">
        <f>待赋值表!O2522</f>
        <v/>
      </c>
      <c r="Q2523" s="6">
        <f>IF(待赋值表!P2522&lt;&gt;"",待赋值表!P2522,0)</f>
        <v/>
      </c>
      <c r="R2523" s="6">
        <f>待赋值表!Q2522</f>
        <v/>
      </c>
      <c r="S2523" s="6">
        <f>待赋值表!R2522</f>
        <v/>
      </c>
      <c r="T2523" s="6">
        <f>待赋值表!S2522</f>
        <v/>
      </c>
      <c r="U2523" s="6">
        <f>待赋值表!T2522</f>
        <v/>
      </c>
      <c r="V2523" s="6">
        <f>待赋值表!U2522</f>
        <v/>
      </c>
      <c r="W2523" s="6">
        <f>待赋值表!V2522</f>
        <v/>
      </c>
      <c r="X2523" s="6">
        <f>待赋值表!W2522</f>
        <v/>
      </c>
      <c r="Y2523" s="6">
        <f>待赋值表!X2522</f>
        <v/>
      </c>
      <c r="Z2523" s="3">
        <f>IF(M2523&gt;=0.01,"B_pre",IF(M2523&gt;=0,"C_pre","none"))</f>
        <v/>
      </c>
      <c r="AA2523" s="3">
        <f>IF(U2523&gt;0.125,"a_pre",IF(U2523&gt;=0,"b_pre","none"))</f>
        <v/>
      </c>
      <c r="AB2523" s="3">
        <f>AND(Z2523="B_pre",AA2523="a_pre")</f>
        <v/>
      </c>
      <c r="AC2523" s="3">
        <f>AND(Z2523="B_pre",AA2523="b_pre")</f>
        <v/>
      </c>
      <c r="AD2523" s="3">
        <f>AND(Z2523="C_pre",AA2523="a_pre")</f>
        <v/>
      </c>
      <c r="AE2523" s="3">
        <f>AND(Z2523="C_pre",AA2523="b_pre")</f>
        <v/>
      </c>
      <c r="AF2523" s="6">
        <f>待赋值表!C2522</f>
        <v/>
      </c>
      <c r="AG2523" s="3">
        <f t="array" ref="AG2523">IF(AB2523=TRUE,"A",IF(AC2523=TRUE,"B",IF(AD2523=TRUE,"C",IF(AE2523=TRUE,"D","其他"))))</f>
        <v/>
      </c>
      <c r="AH2523" s="3">
        <f>IF(分析表!$E$12&lt;&gt;"ALL",AND(AF2523=分析表!$E$10,AG2523=分析表!$E$12),IF(AF2523=分析表!$E$10,TRUE(),IF(AF2523="ALL",TRUE(),"")))</f>
        <v/>
      </c>
    </row>
    <row r="2524">
      <c r="A2524" s="3">
        <f>COUNTIF($AH$2:AH2524,"TRUE")</f>
        <v/>
      </c>
      <c r="B2524" s="3">
        <f>COUNTIF($AG$2:$AG2524,#REF!)</f>
        <v/>
      </c>
      <c r="C2524" s="56">
        <f>待赋值表!A2523</f>
        <v/>
      </c>
      <c r="E2524" s="6">
        <f>待赋值表!D2523</f>
        <v/>
      </c>
      <c r="F2524" s="6">
        <f>待赋值表!E2523</f>
        <v/>
      </c>
      <c r="G2524" s="6">
        <f>待赋值表!F2523</f>
        <v/>
      </c>
      <c r="H2524" s="6">
        <f>待赋值表!G2523</f>
        <v/>
      </c>
      <c r="I2524" s="6">
        <f>待赋值表!H2523</f>
        <v/>
      </c>
      <c r="J2524" s="6">
        <f>待赋值表!I2523</f>
        <v/>
      </c>
      <c r="K2524" s="6">
        <f>待赋值表!J2523</f>
        <v/>
      </c>
      <c r="L2524" s="6">
        <f>待赋值表!K2523</f>
        <v/>
      </c>
      <c r="M2524" s="6">
        <f>待赋值表!L2523</f>
        <v/>
      </c>
      <c r="N2524" s="6">
        <f>待赋值表!M2523</f>
        <v/>
      </c>
      <c r="O2524" s="6">
        <f>待赋值表!N2523</f>
        <v/>
      </c>
      <c r="P2524" s="6">
        <f>待赋值表!O2523</f>
        <v/>
      </c>
      <c r="Q2524" s="6">
        <f>IF(待赋值表!P2523&lt;&gt;"",待赋值表!P2523,0)</f>
        <v/>
      </c>
      <c r="R2524" s="6">
        <f>待赋值表!Q2523</f>
        <v/>
      </c>
      <c r="S2524" s="6">
        <f>待赋值表!R2523</f>
        <v/>
      </c>
      <c r="T2524" s="6">
        <f>待赋值表!S2523</f>
        <v/>
      </c>
      <c r="U2524" s="6">
        <f>待赋值表!T2523</f>
        <v/>
      </c>
      <c r="V2524" s="6">
        <f>待赋值表!U2523</f>
        <v/>
      </c>
      <c r="W2524" s="6">
        <f>待赋值表!V2523</f>
        <v/>
      </c>
      <c r="X2524" s="6">
        <f>待赋值表!W2523</f>
        <v/>
      </c>
      <c r="Y2524" s="6">
        <f>待赋值表!X2523</f>
        <v/>
      </c>
      <c r="Z2524" s="3">
        <f>IF(M2524&gt;=0.01,"B_pre",IF(M2524&gt;=0,"C_pre","none"))</f>
        <v/>
      </c>
      <c r="AA2524" s="3">
        <f>IF(U2524&gt;0.125,"a_pre",IF(U2524&gt;=0,"b_pre","none"))</f>
        <v/>
      </c>
      <c r="AB2524" s="3">
        <f>AND(Z2524="B_pre",AA2524="a_pre")</f>
        <v/>
      </c>
      <c r="AC2524" s="3">
        <f>AND(Z2524="B_pre",AA2524="b_pre")</f>
        <v/>
      </c>
      <c r="AD2524" s="3">
        <f>AND(Z2524="C_pre",AA2524="a_pre")</f>
        <v/>
      </c>
      <c r="AE2524" s="3">
        <f>AND(Z2524="C_pre",AA2524="b_pre")</f>
        <v/>
      </c>
      <c r="AF2524" s="6">
        <f>待赋值表!C2523</f>
        <v/>
      </c>
      <c r="AG2524" s="3">
        <f t="array" ref="AG2524">IF(AB2524=TRUE,"A",IF(AC2524=TRUE,"B",IF(AD2524=TRUE,"C",IF(AE2524=TRUE,"D","其他"))))</f>
        <v/>
      </c>
      <c r="AH2524" s="3">
        <f>IF(分析表!$E$12&lt;&gt;"ALL",AND(AF2524=分析表!$E$10,AG2524=分析表!$E$12),IF(AF2524=分析表!$E$10,TRUE(),IF(AF2524="ALL",TRUE(),"")))</f>
        <v/>
      </c>
    </row>
    <row r="2525">
      <c r="A2525" s="3">
        <f>COUNTIF($AH$2:AH2525,"TRUE")</f>
        <v/>
      </c>
      <c r="B2525" s="3">
        <f>COUNTIF($AG$2:$AG2525,#REF!)</f>
        <v/>
      </c>
      <c r="C2525" s="56">
        <f>待赋值表!A2524</f>
        <v/>
      </c>
      <c r="E2525" s="6">
        <f>待赋值表!D2524</f>
        <v/>
      </c>
      <c r="F2525" s="6">
        <f>待赋值表!E2524</f>
        <v/>
      </c>
      <c r="G2525" s="6">
        <f>待赋值表!F2524</f>
        <v/>
      </c>
      <c r="H2525" s="6">
        <f>待赋值表!G2524</f>
        <v/>
      </c>
      <c r="I2525" s="6">
        <f>待赋值表!H2524</f>
        <v/>
      </c>
      <c r="J2525" s="6">
        <f>待赋值表!I2524</f>
        <v/>
      </c>
      <c r="K2525" s="6">
        <f>待赋值表!J2524</f>
        <v/>
      </c>
      <c r="L2525" s="6">
        <f>待赋值表!K2524</f>
        <v/>
      </c>
      <c r="M2525" s="6">
        <f>待赋值表!L2524</f>
        <v/>
      </c>
      <c r="N2525" s="6">
        <f>待赋值表!M2524</f>
        <v/>
      </c>
      <c r="O2525" s="6">
        <f>待赋值表!N2524</f>
        <v/>
      </c>
      <c r="P2525" s="6">
        <f>待赋值表!O2524</f>
        <v/>
      </c>
      <c r="Q2525" s="6">
        <f>IF(待赋值表!P2524&lt;&gt;"",待赋值表!P2524,0)</f>
        <v/>
      </c>
      <c r="R2525" s="6">
        <f>待赋值表!Q2524</f>
        <v/>
      </c>
      <c r="S2525" s="6">
        <f>待赋值表!R2524</f>
        <v/>
      </c>
      <c r="T2525" s="6">
        <f>待赋值表!S2524</f>
        <v/>
      </c>
      <c r="U2525" s="6">
        <f>待赋值表!T2524</f>
        <v/>
      </c>
      <c r="V2525" s="6">
        <f>待赋值表!U2524</f>
        <v/>
      </c>
      <c r="W2525" s="6">
        <f>待赋值表!V2524</f>
        <v/>
      </c>
      <c r="X2525" s="6">
        <f>待赋值表!W2524</f>
        <v/>
      </c>
      <c r="Y2525" s="6">
        <f>待赋值表!X2524</f>
        <v/>
      </c>
      <c r="Z2525" s="3">
        <f>IF(M2525&gt;=0.01,"B_pre",IF(M2525&gt;=0,"C_pre","none"))</f>
        <v/>
      </c>
      <c r="AA2525" s="3">
        <f>IF(U2525&gt;0.125,"a_pre",IF(U2525&gt;=0,"b_pre","none"))</f>
        <v/>
      </c>
      <c r="AB2525" s="3">
        <f>AND(Z2525="B_pre",AA2525="a_pre")</f>
        <v/>
      </c>
      <c r="AC2525" s="3">
        <f>AND(Z2525="B_pre",AA2525="b_pre")</f>
        <v/>
      </c>
      <c r="AD2525" s="3">
        <f>AND(Z2525="C_pre",AA2525="a_pre")</f>
        <v/>
      </c>
      <c r="AE2525" s="3">
        <f>AND(Z2525="C_pre",AA2525="b_pre")</f>
        <v/>
      </c>
      <c r="AF2525" s="6">
        <f>待赋值表!C2524</f>
        <v/>
      </c>
      <c r="AG2525" s="3">
        <f t="array" ref="AG2525">IF(AB2525=TRUE,"A",IF(AC2525=TRUE,"B",IF(AD2525=TRUE,"C",IF(AE2525=TRUE,"D","其他"))))</f>
        <v/>
      </c>
      <c r="AH2525" s="3">
        <f>IF(分析表!$E$12&lt;&gt;"ALL",AND(AF2525=分析表!$E$10,AG2525=分析表!$E$12),IF(AF2525=分析表!$E$10,TRUE(),IF(AF2525="ALL",TRUE(),"")))</f>
        <v/>
      </c>
    </row>
    <row r="2526">
      <c r="A2526" s="3">
        <f>COUNTIF($AH$2:AH2526,"TRUE")</f>
        <v/>
      </c>
      <c r="B2526" s="3">
        <f>COUNTIF($AG$2:$AG2526,#REF!)</f>
        <v/>
      </c>
      <c r="C2526" s="56">
        <f>待赋值表!A2525</f>
        <v/>
      </c>
      <c r="E2526" s="6">
        <f>待赋值表!D2525</f>
        <v/>
      </c>
      <c r="F2526" s="6">
        <f>待赋值表!E2525</f>
        <v/>
      </c>
      <c r="G2526" s="6">
        <f>待赋值表!F2525</f>
        <v/>
      </c>
      <c r="H2526" s="6">
        <f>待赋值表!G2525</f>
        <v/>
      </c>
      <c r="I2526" s="6">
        <f>待赋值表!H2525</f>
        <v/>
      </c>
      <c r="J2526" s="6">
        <f>待赋值表!I2525</f>
        <v/>
      </c>
      <c r="K2526" s="6">
        <f>待赋值表!J2525</f>
        <v/>
      </c>
      <c r="L2526" s="6">
        <f>待赋值表!K2525</f>
        <v/>
      </c>
      <c r="M2526" s="6">
        <f>待赋值表!L2525</f>
        <v/>
      </c>
      <c r="N2526" s="6">
        <f>待赋值表!M2525</f>
        <v/>
      </c>
      <c r="O2526" s="6">
        <f>待赋值表!N2525</f>
        <v/>
      </c>
      <c r="P2526" s="6">
        <f>待赋值表!O2525</f>
        <v/>
      </c>
      <c r="Q2526" s="6">
        <f>IF(待赋值表!P2525&lt;&gt;"",待赋值表!P2525,0)</f>
        <v/>
      </c>
      <c r="R2526" s="6">
        <f>待赋值表!Q2525</f>
        <v/>
      </c>
      <c r="S2526" s="6">
        <f>待赋值表!R2525</f>
        <v/>
      </c>
      <c r="T2526" s="6">
        <f>待赋值表!S2525</f>
        <v/>
      </c>
      <c r="U2526" s="6">
        <f>待赋值表!T2525</f>
        <v/>
      </c>
      <c r="V2526" s="6">
        <f>待赋值表!U2525</f>
        <v/>
      </c>
      <c r="W2526" s="6">
        <f>待赋值表!V2525</f>
        <v/>
      </c>
      <c r="X2526" s="6">
        <f>待赋值表!W2525</f>
        <v/>
      </c>
      <c r="Y2526" s="6">
        <f>待赋值表!X2525</f>
        <v/>
      </c>
      <c r="Z2526" s="3">
        <f>IF(M2526&gt;=0.01,"B_pre",IF(M2526&gt;=0,"C_pre","none"))</f>
        <v/>
      </c>
      <c r="AA2526" s="3">
        <f>IF(U2526&gt;0.125,"a_pre",IF(U2526&gt;=0,"b_pre","none"))</f>
        <v/>
      </c>
      <c r="AB2526" s="3">
        <f>AND(Z2526="B_pre",AA2526="a_pre")</f>
        <v/>
      </c>
      <c r="AC2526" s="3">
        <f>AND(Z2526="B_pre",AA2526="b_pre")</f>
        <v/>
      </c>
      <c r="AD2526" s="3">
        <f>AND(Z2526="C_pre",AA2526="a_pre")</f>
        <v/>
      </c>
      <c r="AE2526" s="3">
        <f>AND(Z2526="C_pre",AA2526="b_pre")</f>
        <v/>
      </c>
      <c r="AF2526" s="6">
        <f>待赋值表!C2525</f>
        <v/>
      </c>
      <c r="AG2526" s="3">
        <f t="array" ref="AG2526">IF(AB2526=TRUE,"A",IF(AC2526=TRUE,"B",IF(AD2526=TRUE,"C",IF(AE2526=TRUE,"D","其他"))))</f>
        <v/>
      </c>
      <c r="AH2526" s="3">
        <f>IF(分析表!$E$12&lt;&gt;"ALL",AND(AF2526=分析表!$E$10,AG2526=分析表!$E$12),IF(AF2526=分析表!$E$10,TRUE(),IF(AF2526="ALL",TRUE(),"")))</f>
        <v/>
      </c>
    </row>
    <row r="2527">
      <c r="A2527" s="3">
        <f>COUNTIF($AH$2:AH2527,"TRUE")</f>
        <v/>
      </c>
      <c r="B2527" s="3">
        <f>COUNTIF($AG$2:$AG2527,#REF!)</f>
        <v/>
      </c>
      <c r="C2527" s="56">
        <f>待赋值表!A2526</f>
        <v/>
      </c>
      <c r="E2527" s="6">
        <f>待赋值表!D2526</f>
        <v/>
      </c>
      <c r="F2527" s="6">
        <f>待赋值表!E2526</f>
        <v/>
      </c>
      <c r="G2527" s="6">
        <f>待赋值表!F2526</f>
        <v/>
      </c>
      <c r="H2527" s="6">
        <f>待赋值表!G2526</f>
        <v/>
      </c>
      <c r="I2527" s="6">
        <f>待赋值表!H2526</f>
        <v/>
      </c>
      <c r="J2527" s="6">
        <f>待赋值表!I2526</f>
        <v/>
      </c>
      <c r="K2527" s="6">
        <f>待赋值表!J2526</f>
        <v/>
      </c>
      <c r="L2527" s="6">
        <f>待赋值表!K2526</f>
        <v/>
      </c>
      <c r="M2527" s="6">
        <f>待赋值表!L2526</f>
        <v/>
      </c>
      <c r="N2527" s="6">
        <f>待赋值表!M2526</f>
        <v/>
      </c>
      <c r="O2527" s="6">
        <f>待赋值表!N2526</f>
        <v/>
      </c>
      <c r="P2527" s="6">
        <f>待赋值表!O2526</f>
        <v/>
      </c>
      <c r="Q2527" s="6">
        <f>IF(待赋值表!P2526&lt;&gt;"",待赋值表!P2526,0)</f>
        <v/>
      </c>
      <c r="R2527" s="6">
        <f>待赋值表!Q2526</f>
        <v/>
      </c>
      <c r="S2527" s="6">
        <f>待赋值表!R2526</f>
        <v/>
      </c>
      <c r="T2527" s="6">
        <f>待赋值表!S2526</f>
        <v/>
      </c>
      <c r="U2527" s="6">
        <f>待赋值表!T2526</f>
        <v/>
      </c>
      <c r="V2527" s="6">
        <f>待赋值表!U2526</f>
        <v/>
      </c>
      <c r="W2527" s="6">
        <f>待赋值表!V2526</f>
        <v/>
      </c>
      <c r="X2527" s="6">
        <f>待赋值表!W2526</f>
        <v/>
      </c>
      <c r="Y2527" s="6">
        <f>待赋值表!X2526</f>
        <v/>
      </c>
      <c r="Z2527" s="3">
        <f>IF(M2527&gt;=0.01,"B_pre",IF(M2527&gt;=0,"C_pre","none"))</f>
        <v/>
      </c>
      <c r="AA2527" s="3">
        <f>IF(U2527&gt;0.125,"a_pre",IF(U2527&gt;=0,"b_pre","none"))</f>
        <v/>
      </c>
      <c r="AB2527" s="3">
        <f>AND(Z2527="B_pre",AA2527="a_pre")</f>
        <v/>
      </c>
      <c r="AC2527" s="3">
        <f>AND(Z2527="B_pre",AA2527="b_pre")</f>
        <v/>
      </c>
      <c r="AD2527" s="3">
        <f>AND(Z2527="C_pre",AA2527="a_pre")</f>
        <v/>
      </c>
      <c r="AE2527" s="3">
        <f>AND(Z2527="C_pre",AA2527="b_pre")</f>
        <v/>
      </c>
      <c r="AF2527" s="6">
        <f>待赋值表!C2526</f>
        <v/>
      </c>
      <c r="AG2527" s="3">
        <f t="array" ref="AG2527">IF(AB2527=TRUE,"A",IF(AC2527=TRUE,"B",IF(AD2527=TRUE,"C",IF(AE2527=TRUE,"D","其他"))))</f>
        <v/>
      </c>
      <c r="AH2527" s="3">
        <f>IF(分析表!$E$12&lt;&gt;"ALL",AND(AF2527=分析表!$E$10,AG2527=分析表!$E$12),IF(AF2527=分析表!$E$10,TRUE(),IF(AF2527="ALL",TRUE(),"")))</f>
        <v/>
      </c>
    </row>
    <row r="2528">
      <c r="A2528" s="3">
        <f>COUNTIF($AH$2:AH2528,"TRUE")</f>
        <v/>
      </c>
      <c r="B2528" s="3">
        <f>COUNTIF($AG$2:$AG2528,#REF!)</f>
        <v/>
      </c>
      <c r="C2528" s="56">
        <f>待赋值表!A2527</f>
        <v/>
      </c>
      <c r="E2528" s="6">
        <f>待赋值表!D2527</f>
        <v/>
      </c>
      <c r="F2528" s="6">
        <f>待赋值表!E2527</f>
        <v/>
      </c>
      <c r="G2528" s="6">
        <f>待赋值表!F2527</f>
        <v/>
      </c>
      <c r="H2528" s="6">
        <f>待赋值表!G2527</f>
        <v/>
      </c>
      <c r="I2528" s="6">
        <f>待赋值表!H2527</f>
        <v/>
      </c>
      <c r="J2528" s="6">
        <f>待赋值表!I2527</f>
        <v/>
      </c>
      <c r="K2528" s="6">
        <f>待赋值表!J2527</f>
        <v/>
      </c>
      <c r="L2528" s="6">
        <f>待赋值表!K2527</f>
        <v/>
      </c>
      <c r="M2528" s="6">
        <f>待赋值表!L2527</f>
        <v/>
      </c>
      <c r="N2528" s="6">
        <f>待赋值表!M2527</f>
        <v/>
      </c>
      <c r="O2528" s="6">
        <f>待赋值表!N2527</f>
        <v/>
      </c>
      <c r="P2528" s="6">
        <f>待赋值表!O2527</f>
        <v/>
      </c>
      <c r="Q2528" s="6">
        <f>IF(待赋值表!P2527&lt;&gt;"",待赋值表!P2527,0)</f>
        <v/>
      </c>
      <c r="R2528" s="6">
        <f>待赋值表!Q2527</f>
        <v/>
      </c>
      <c r="S2528" s="6">
        <f>待赋值表!R2527</f>
        <v/>
      </c>
      <c r="T2528" s="6">
        <f>待赋值表!S2527</f>
        <v/>
      </c>
      <c r="U2528" s="6">
        <f>待赋值表!T2527</f>
        <v/>
      </c>
      <c r="V2528" s="6">
        <f>待赋值表!U2527</f>
        <v/>
      </c>
      <c r="W2528" s="6">
        <f>待赋值表!V2527</f>
        <v/>
      </c>
      <c r="X2528" s="6">
        <f>待赋值表!W2527</f>
        <v/>
      </c>
      <c r="Y2528" s="6">
        <f>待赋值表!X2527</f>
        <v/>
      </c>
      <c r="Z2528" s="3">
        <f>IF(M2528&gt;=0.01,"B_pre",IF(M2528&gt;=0,"C_pre","none"))</f>
        <v/>
      </c>
      <c r="AA2528" s="3">
        <f>IF(U2528&gt;0.125,"a_pre",IF(U2528&gt;=0,"b_pre","none"))</f>
        <v/>
      </c>
      <c r="AB2528" s="3">
        <f>AND(Z2528="B_pre",AA2528="a_pre")</f>
        <v/>
      </c>
      <c r="AC2528" s="3">
        <f>AND(Z2528="B_pre",AA2528="b_pre")</f>
        <v/>
      </c>
      <c r="AD2528" s="3">
        <f>AND(Z2528="C_pre",AA2528="a_pre")</f>
        <v/>
      </c>
      <c r="AE2528" s="3">
        <f>AND(Z2528="C_pre",AA2528="b_pre")</f>
        <v/>
      </c>
      <c r="AF2528" s="6">
        <f>待赋值表!C2527</f>
        <v/>
      </c>
      <c r="AG2528" s="3">
        <f t="array" ref="AG2528">IF(AB2528=TRUE,"A",IF(AC2528=TRUE,"B",IF(AD2528=TRUE,"C",IF(AE2528=TRUE,"D","其他"))))</f>
        <v/>
      </c>
      <c r="AH2528" s="3">
        <f>IF(分析表!$E$12&lt;&gt;"ALL",AND(AF2528=分析表!$E$10,AG2528=分析表!$E$12),IF(AF2528=分析表!$E$10,TRUE(),IF(AF2528="ALL",TRUE(),"")))</f>
        <v/>
      </c>
    </row>
    <row r="2529">
      <c r="A2529" s="3">
        <f>COUNTIF($AH$2:AH2529,"TRUE")</f>
        <v/>
      </c>
      <c r="B2529" s="3">
        <f>COUNTIF($AG$2:$AG2529,#REF!)</f>
        <v/>
      </c>
      <c r="C2529" s="56">
        <f>待赋值表!A2528</f>
        <v/>
      </c>
      <c r="E2529" s="6">
        <f>待赋值表!D2528</f>
        <v/>
      </c>
      <c r="F2529" s="6">
        <f>待赋值表!E2528</f>
        <v/>
      </c>
      <c r="G2529" s="6">
        <f>待赋值表!F2528</f>
        <v/>
      </c>
      <c r="H2529" s="6">
        <f>待赋值表!G2528</f>
        <v/>
      </c>
      <c r="I2529" s="6">
        <f>待赋值表!H2528</f>
        <v/>
      </c>
      <c r="J2529" s="6">
        <f>待赋值表!I2528</f>
        <v/>
      </c>
      <c r="K2529" s="6">
        <f>待赋值表!J2528</f>
        <v/>
      </c>
      <c r="L2529" s="6">
        <f>待赋值表!K2528</f>
        <v/>
      </c>
      <c r="M2529" s="6">
        <f>待赋值表!L2528</f>
        <v/>
      </c>
      <c r="N2529" s="6">
        <f>待赋值表!M2528</f>
        <v/>
      </c>
      <c r="O2529" s="6">
        <f>待赋值表!N2528</f>
        <v/>
      </c>
      <c r="P2529" s="6">
        <f>待赋值表!O2528</f>
        <v/>
      </c>
      <c r="Q2529" s="6">
        <f>IF(待赋值表!P2528&lt;&gt;"",待赋值表!P2528,0)</f>
        <v/>
      </c>
      <c r="R2529" s="6">
        <f>待赋值表!Q2528</f>
        <v/>
      </c>
      <c r="S2529" s="6">
        <f>待赋值表!R2528</f>
        <v/>
      </c>
      <c r="T2529" s="6">
        <f>待赋值表!S2528</f>
        <v/>
      </c>
      <c r="U2529" s="6">
        <f>待赋值表!T2528</f>
        <v/>
      </c>
      <c r="V2529" s="6">
        <f>待赋值表!U2528</f>
        <v/>
      </c>
      <c r="W2529" s="6">
        <f>待赋值表!V2528</f>
        <v/>
      </c>
      <c r="X2529" s="6">
        <f>待赋值表!W2528</f>
        <v/>
      </c>
      <c r="Y2529" s="6">
        <f>待赋值表!X2528</f>
        <v/>
      </c>
      <c r="Z2529" s="3">
        <f>IF(M2529&gt;=0.01,"B_pre",IF(M2529&gt;=0,"C_pre","none"))</f>
        <v/>
      </c>
      <c r="AA2529" s="3">
        <f>IF(U2529&gt;0.125,"a_pre",IF(U2529&gt;=0,"b_pre","none"))</f>
        <v/>
      </c>
      <c r="AB2529" s="3">
        <f>AND(Z2529="B_pre",AA2529="a_pre")</f>
        <v/>
      </c>
      <c r="AC2529" s="3">
        <f>AND(Z2529="B_pre",AA2529="b_pre")</f>
        <v/>
      </c>
      <c r="AD2529" s="3">
        <f>AND(Z2529="C_pre",AA2529="a_pre")</f>
        <v/>
      </c>
      <c r="AE2529" s="3">
        <f>AND(Z2529="C_pre",AA2529="b_pre")</f>
        <v/>
      </c>
      <c r="AF2529" s="6">
        <f>待赋值表!C2528</f>
        <v/>
      </c>
      <c r="AG2529" s="3">
        <f t="array" ref="AG2529">IF(AB2529=TRUE,"A",IF(AC2529=TRUE,"B",IF(AD2529=TRUE,"C",IF(AE2529=TRUE,"D","其他"))))</f>
        <v/>
      </c>
      <c r="AH2529" s="3">
        <f>IF(分析表!$E$12&lt;&gt;"ALL",AND(AF2529=分析表!$E$10,AG2529=分析表!$E$12),IF(AF2529=分析表!$E$10,TRUE(),IF(AF2529="ALL",TRUE(),"")))</f>
        <v/>
      </c>
    </row>
    <row r="2530">
      <c r="A2530" s="3">
        <f>COUNTIF($AH$2:AH2530,"TRUE")</f>
        <v/>
      </c>
      <c r="B2530" s="3">
        <f>COUNTIF($AG$2:$AG2530,#REF!)</f>
        <v/>
      </c>
      <c r="C2530" s="56">
        <f>待赋值表!A2529</f>
        <v/>
      </c>
      <c r="E2530" s="6">
        <f>待赋值表!D2529</f>
        <v/>
      </c>
      <c r="F2530" s="6">
        <f>待赋值表!E2529</f>
        <v/>
      </c>
      <c r="G2530" s="6">
        <f>待赋值表!F2529</f>
        <v/>
      </c>
      <c r="H2530" s="6">
        <f>待赋值表!G2529</f>
        <v/>
      </c>
      <c r="I2530" s="6">
        <f>待赋值表!H2529</f>
        <v/>
      </c>
      <c r="J2530" s="6">
        <f>待赋值表!I2529</f>
        <v/>
      </c>
      <c r="K2530" s="6">
        <f>待赋值表!J2529</f>
        <v/>
      </c>
      <c r="L2530" s="6">
        <f>待赋值表!K2529</f>
        <v/>
      </c>
      <c r="M2530" s="6">
        <f>待赋值表!L2529</f>
        <v/>
      </c>
      <c r="N2530" s="6">
        <f>待赋值表!M2529</f>
        <v/>
      </c>
      <c r="O2530" s="6">
        <f>待赋值表!N2529</f>
        <v/>
      </c>
      <c r="P2530" s="6">
        <f>待赋值表!O2529</f>
        <v/>
      </c>
      <c r="Q2530" s="6">
        <f>IF(待赋值表!P2529&lt;&gt;"",待赋值表!P2529,0)</f>
        <v/>
      </c>
      <c r="R2530" s="6">
        <f>待赋值表!Q2529</f>
        <v/>
      </c>
      <c r="S2530" s="6">
        <f>待赋值表!R2529</f>
        <v/>
      </c>
      <c r="T2530" s="6">
        <f>待赋值表!S2529</f>
        <v/>
      </c>
      <c r="U2530" s="6">
        <f>待赋值表!T2529</f>
        <v/>
      </c>
      <c r="V2530" s="6">
        <f>待赋值表!U2529</f>
        <v/>
      </c>
      <c r="W2530" s="6">
        <f>待赋值表!V2529</f>
        <v/>
      </c>
      <c r="X2530" s="6">
        <f>待赋值表!W2529</f>
        <v/>
      </c>
      <c r="Y2530" s="6">
        <f>待赋值表!X2529</f>
        <v/>
      </c>
      <c r="Z2530" s="3">
        <f>IF(M2530&gt;=0.01,"B_pre",IF(M2530&gt;=0,"C_pre","none"))</f>
        <v/>
      </c>
      <c r="AA2530" s="3">
        <f>IF(U2530&gt;0.125,"a_pre",IF(U2530&gt;=0,"b_pre","none"))</f>
        <v/>
      </c>
      <c r="AB2530" s="3">
        <f>AND(Z2530="B_pre",AA2530="a_pre")</f>
        <v/>
      </c>
      <c r="AC2530" s="3">
        <f>AND(Z2530="B_pre",AA2530="b_pre")</f>
        <v/>
      </c>
      <c r="AD2530" s="3">
        <f>AND(Z2530="C_pre",AA2530="a_pre")</f>
        <v/>
      </c>
      <c r="AE2530" s="3">
        <f>AND(Z2530="C_pre",AA2530="b_pre")</f>
        <v/>
      </c>
      <c r="AF2530" s="6">
        <f>待赋值表!C2529</f>
        <v/>
      </c>
      <c r="AG2530" s="3">
        <f t="array" ref="AG2530">IF(AB2530=TRUE,"A",IF(AC2530=TRUE,"B",IF(AD2530=TRUE,"C",IF(AE2530=TRUE,"D","其他"))))</f>
        <v/>
      </c>
      <c r="AH2530" s="3">
        <f>IF(分析表!$E$12&lt;&gt;"ALL",AND(AF2530=分析表!$E$10,AG2530=分析表!$E$12),IF(AF2530=分析表!$E$10,TRUE(),IF(AF2530="ALL",TRUE(),"")))</f>
        <v/>
      </c>
    </row>
    <row r="2531">
      <c r="A2531" s="3">
        <f>COUNTIF($AH$2:AH2531,"TRUE")</f>
        <v/>
      </c>
      <c r="B2531" s="3">
        <f>COUNTIF($AG$2:$AG2531,#REF!)</f>
        <v/>
      </c>
      <c r="C2531" s="56">
        <f>待赋值表!A2530</f>
        <v/>
      </c>
      <c r="E2531" s="6">
        <f>待赋值表!D2530</f>
        <v/>
      </c>
      <c r="F2531" s="6">
        <f>待赋值表!E2530</f>
        <v/>
      </c>
      <c r="G2531" s="6">
        <f>待赋值表!F2530</f>
        <v/>
      </c>
      <c r="H2531" s="6">
        <f>待赋值表!G2530</f>
        <v/>
      </c>
      <c r="I2531" s="6">
        <f>待赋值表!H2530</f>
        <v/>
      </c>
      <c r="J2531" s="6">
        <f>待赋值表!I2530</f>
        <v/>
      </c>
      <c r="K2531" s="6">
        <f>待赋值表!J2530</f>
        <v/>
      </c>
      <c r="L2531" s="6">
        <f>待赋值表!K2530</f>
        <v/>
      </c>
      <c r="M2531" s="6">
        <f>待赋值表!L2530</f>
        <v/>
      </c>
      <c r="N2531" s="6">
        <f>待赋值表!M2530</f>
        <v/>
      </c>
      <c r="O2531" s="6">
        <f>待赋值表!N2530</f>
        <v/>
      </c>
      <c r="P2531" s="6">
        <f>待赋值表!O2530</f>
        <v/>
      </c>
      <c r="Q2531" s="6">
        <f>IF(待赋值表!P2530&lt;&gt;"",待赋值表!P2530,0)</f>
        <v/>
      </c>
      <c r="R2531" s="6">
        <f>待赋值表!Q2530</f>
        <v/>
      </c>
      <c r="S2531" s="6">
        <f>待赋值表!R2530</f>
        <v/>
      </c>
      <c r="T2531" s="6">
        <f>待赋值表!S2530</f>
        <v/>
      </c>
      <c r="U2531" s="6">
        <f>待赋值表!T2530</f>
        <v/>
      </c>
      <c r="V2531" s="6">
        <f>待赋值表!U2530</f>
        <v/>
      </c>
      <c r="W2531" s="6">
        <f>待赋值表!V2530</f>
        <v/>
      </c>
      <c r="X2531" s="6">
        <f>待赋值表!W2530</f>
        <v/>
      </c>
      <c r="Y2531" s="6">
        <f>待赋值表!X2530</f>
        <v/>
      </c>
      <c r="Z2531" s="3">
        <f>IF(M2531&gt;=0.01,"B_pre",IF(M2531&gt;=0,"C_pre","none"))</f>
        <v/>
      </c>
      <c r="AA2531" s="3">
        <f>IF(U2531&gt;0.125,"a_pre",IF(U2531&gt;=0,"b_pre","none"))</f>
        <v/>
      </c>
      <c r="AB2531" s="3">
        <f>AND(Z2531="B_pre",AA2531="a_pre")</f>
        <v/>
      </c>
      <c r="AC2531" s="3">
        <f>AND(Z2531="B_pre",AA2531="b_pre")</f>
        <v/>
      </c>
      <c r="AD2531" s="3">
        <f>AND(Z2531="C_pre",AA2531="a_pre")</f>
        <v/>
      </c>
      <c r="AE2531" s="3">
        <f>AND(Z2531="C_pre",AA2531="b_pre")</f>
        <v/>
      </c>
      <c r="AF2531" s="6">
        <f>待赋值表!C2530</f>
        <v/>
      </c>
      <c r="AG2531" s="3">
        <f t="array" ref="AG2531">IF(AB2531=TRUE,"A",IF(AC2531=TRUE,"B",IF(AD2531=TRUE,"C",IF(AE2531=TRUE,"D","其他"))))</f>
        <v/>
      </c>
      <c r="AH2531" s="3">
        <f>IF(分析表!$E$12&lt;&gt;"ALL",AND(AF2531=分析表!$E$10,AG2531=分析表!$E$12),IF(AF2531=分析表!$E$10,TRUE(),IF(AF2531="ALL",TRUE(),"")))</f>
        <v/>
      </c>
    </row>
    <row r="2532">
      <c r="A2532" s="3">
        <f>COUNTIF($AH$2:AH2532,"TRUE")</f>
        <v/>
      </c>
      <c r="B2532" s="3">
        <f>COUNTIF($AG$2:$AG2532,#REF!)</f>
        <v/>
      </c>
      <c r="C2532" s="56">
        <f>待赋值表!A2531</f>
        <v/>
      </c>
      <c r="E2532" s="6">
        <f>待赋值表!D2531</f>
        <v/>
      </c>
      <c r="F2532" s="6">
        <f>待赋值表!E2531</f>
        <v/>
      </c>
      <c r="G2532" s="6">
        <f>待赋值表!F2531</f>
        <v/>
      </c>
      <c r="H2532" s="6">
        <f>待赋值表!G2531</f>
        <v/>
      </c>
      <c r="I2532" s="6">
        <f>待赋值表!H2531</f>
        <v/>
      </c>
      <c r="J2532" s="6">
        <f>待赋值表!I2531</f>
        <v/>
      </c>
      <c r="K2532" s="6">
        <f>待赋值表!J2531</f>
        <v/>
      </c>
      <c r="L2532" s="6">
        <f>待赋值表!K2531</f>
        <v/>
      </c>
      <c r="M2532" s="6">
        <f>待赋值表!L2531</f>
        <v/>
      </c>
      <c r="N2532" s="6">
        <f>待赋值表!M2531</f>
        <v/>
      </c>
      <c r="O2532" s="6">
        <f>待赋值表!N2531</f>
        <v/>
      </c>
      <c r="P2532" s="6">
        <f>待赋值表!O2531</f>
        <v/>
      </c>
      <c r="Q2532" s="6">
        <f>IF(待赋值表!P2531&lt;&gt;"",待赋值表!P2531,0)</f>
        <v/>
      </c>
      <c r="R2532" s="6">
        <f>待赋值表!Q2531</f>
        <v/>
      </c>
      <c r="S2532" s="6">
        <f>待赋值表!R2531</f>
        <v/>
      </c>
      <c r="T2532" s="6">
        <f>待赋值表!S2531</f>
        <v/>
      </c>
      <c r="U2532" s="6">
        <f>待赋值表!T2531</f>
        <v/>
      </c>
      <c r="V2532" s="6">
        <f>待赋值表!U2531</f>
        <v/>
      </c>
      <c r="W2532" s="6">
        <f>待赋值表!V2531</f>
        <v/>
      </c>
      <c r="X2532" s="6">
        <f>待赋值表!W2531</f>
        <v/>
      </c>
      <c r="Y2532" s="6">
        <f>待赋值表!X2531</f>
        <v/>
      </c>
      <c r="Z2532" s="3">
        <f>IF(M2532&gt;=0.01,"B_pre",IF(M2532&gt;=0,"C_pre","none"))</f>
        <v/>
      </c>
      <c r="AA2532" s="3">
        <f>IF(U2532&gt;0.125,"a_pre",IF(U2532&gt;=0,"b_pre","none"))</f>
        <v/>
      </c>
      <c r="AB2532" s="3">
        <f>AND(Z2532="B_pre",AA2532="a_pre")</f>
        <v/>
      </c>
      <c r="AC2532" s="3">
        <f>AND(Z2532="B_pre",AA2532="b_pre")</f>
        <v/>
      </c>
      <c r="AD2532" s="3">
        <f>AND(Z2532="C_pre",AA2532="a_pre")</f>
        <v/>
      </c>
      <c r="AE2532" s="3">
        <f>AND(Z2532="C_pre",AA2532="b_pre")</f>
        <v/>
      </c>
      <c r="AF2532" s="6">
        <f>待赋值表!C2531</f>
        <v/>
      </c>
      <c r="AG2532" s="3">
        <f t="array" ref="AG2532">IF(AB2532=TRUE,"A",IF(AC2532=TRUE,"B",IF(AD2532=TRUE,"C",IF(AE2532=TRUE,"D","其他"))))</f>
        <v/>
      </c>
      <c r="AH2532" s="3">
        <f>IF(分析表!$E$12&lt;&gt;"ALL",AND(AF2532=分析表!$E$10,AG2532=分析表!$E$12),IF(AF2532=分析表!$E$10,TRUE(),IF(AF2532="ALL",TRUE(),"")))</f>
        <v/>
      </c>
    </row>
    <row r="2533">
      <c r="A2533" s="3">
        <f>COUNTIF($AH$2:AH2533,"TRUE")</f>
        <v/>
      </c>
      <c r="B2533" s="3">
        <f>COUNTIF($AG$2:$AG2533,#REF!)</f>
        <v/>
      </c>
      <c r="C2533" s="56">
        <f>待赋值表!A2532</f>
        <v/>
      </c>
      <c r="E2533" s="6">
        <f>待赋值表!D2532</f>
        <v/>
      </c>
      <c r="F2533" s="6">
        <f>待赋值表!E2532</f>
        <v/>
      </c>
      <c r="G2533" s="6">
        <f>待赋值表!F2532</f>
        <v/>
      </c>
      <c r="H2533" s="6">
        <f>待赋值表!G2532</f>
        <v/>
      </c>
      <c r="I2533" s="6">
        <f>待赋值表!H2532</f>
        <v/>
      </c>
      <c r="J2533" s="6">
        <f>待赋值表!I2532</f>
        <v/>
      </c>
      <c r="K2533" s="6">
        <f>待赋值表!J2532</f>
        <v/>
      </c>
      <c r="L2533" s="6">
        <f>待赋值表!K2532</f>
        <v/>
      </c>
      <c r="M2533" s="6">
        <f>待赋值表!L2532</f>
        <v/>
      </c>
      <c r="N2533" s="6">
        <f>待赋值表!M2532</f>
        <v/>
      </c>
      <c r="O2533" s="6">
        <f>待赋值表!N2532</f>
        <v/>
      </c>
      <c r="P2533" s="6">
        <f>待赋值表!O2532</f>
        <v/>
      </c>
      <c r="Q2533" s="6">
        <f>IF(待赋值表!P2532&lt;&gt;"",待赋值表!P2532,0)</f>
        <v/>
      </c>
      <c r="R2533" s="6">
        <f>待赋值表!Q2532</f>
        <v/>
      </c>
      <c r="S2533" s="6">
        <f>待赋值表!R2532</f>
        <v/>
      </c>
      <c r="T2533" s="6">
        <f>待赋值表!S2532</f>
        <v/>
      </c>
      <c r="U2533" s="6">
        <f>待赋值表!T2532</f>
        <v/>
      </c>
      <c r="V2533" s="6">
        <f>待赋值表!U2532</f>
        <v/>
      </c>
      <c r="W2533" s="6">
        <f>待赋值表!V2532</f>
        <v/>
      </c>
      <c r="X2533" s="6">
        <f>待赋值表!W2532</f>
        <v/>
      </c>
      <c r="Y2533" s="6">
        <f>待赋值表!X2532</f>
        <v/>
      </c>
      <c r="Z2533" s="3">
        <f>IF(M2533&gt;=0.01,"B_pre",IF(M2533&gt;=0,"C_pre","none"))</f>
        <v/>
      </c>
      <c r="AA2533" s="3">
        <f>IF(U2533&gt;0.125,"a_pre",IF(U2533&gt;=0,"b_pre","none"))</f>
        <v/>
      </c>
      <c r="AB2533" s="3">
        <f>AND(Z2533="B_pre",AA2533="a_pre")</f>
        <v/>
      </c>
      <c r="AC2533" s="3">
        <f>AND(Z2533="B_pre",AA2533="b_pre")</f>
        <v/>
      </c>
      <c r="AD2533" s="3">
        <f>AND(Z2533="C_pre",AA2533="a_pre")</f>
        <v/>
      </c>
      <c r="AE2533" s="3">
        <f>AND(Z2533="C_pre",AA2533="b_pre")</f>
        <v/>
      </c>
      <c r="AF2533" s="6">
        <f>待赋值表!C2532</f>
        <v/>
      </c>
      <c r="AG2533" s="3">
        <f t="array" ref="AG2533">IF(AB2533=TRUE,"A",IF(AC2533=TRUE,"B",IF(AD2533=TRUE,"C",IF(AE2533=TRUE,"D","其他"))))</f>
        <v/>
      </c>
      <c r="AH2533" s="3">
        <f>IF(分析表!$E$12&lt;&gt;"ALL",AND(AF2533=分析表!$E$10,AG2533=分析表!$E$12),IF(AF2533=分析表!$E$10,TRUE(),IF(AF2533="ALL",TRUE(),"")))</f>
        <v/>
      </c>
    </row>
    <row r="2534">
      <c r="A2534" s="3">
        <f>COUNTIF($AH$2:AH2534,"TRUE")</f>
        <v/>
      </c>
      <c r="B2534" s="3">
        <f>COUNTIF($AG$2:$AG2534,#REF!)</f>
        <v/>
      </c>
      <c r="C2534" s="56">
        <f>待赋值表!A2533</f>
        <v/>
      </c>
      <c r="E2534" s="6">
        <f>待赋值表!D2533</f>
        <v/>
      </c>
      <c r="F2534" s="6">
        <f>待赋值表!E2533</f>
        <v/>
      </c>
      <c r="G2534" s="6">
        <f>待赋值表!F2533</f>
        <v/>
      </c>
      <c r="H2534" s="6">
        <f>待赋值表!G2533</f>
        <v/>
      </c>
      <c r="I2534" s="6">
        <f>待赋值表!H2533</f>
        <v/>
      </c>
      <c r="J2534" s="6">
        <f>待赋值表!I2533</f>
        <v/>
      </c>
      <c r="K2534" s="6">
        <f>待赋值表!J2533</f>
        <v/>
      </c>
      <c r="L2534" s="6">
        <f>待赋值表!K2533</f>
        <v/>
      </c>
      <c r="M2534" s="6">
        <f>待赋值表!L2533</f>
        <v/>
      </c>
      <c r="N2534" s="6">
        <f>待赋值表!M2533</f>
        <v/>
      </c>
      <c r="O2534" s="6">
        <f>待赋值表!N2533</f>
        <v/>
      </c>
      <c r="P2534" s="6">
        <f>待赋值表!O2533</f>
        <v/>
      </c>
      <c r="Q2534" s="6">
        <f>IF(待赋值表!P2533&lt;&gt;"",待赋值表!P2533,0)</f>
        <v/>
      </c>
      <c r="R2534" s="6">
        <f>待赋值表!Q2533</f>
        <v/>
      </c>
      <c r="S2534" s="6">
        <f>待赋值表!R2533</f>
        <v/>
      </c>
      <c r="T2534" s="6">
        <f>待赋值表!S2533</f>
        <v/>
      </c>
      <c r="U2534" s="6">
        <f>待赋值表!T2533</f>
        <v/>
      </c>
      <c r="V2534" s="6">
        <f>待赋值表!U2533</f>
        <v/>
      </c>
      <c r="W2534" s="6">
        <f>待赋值表!V2533</f>
        <v/>
      </c>
      <c r="X2534" s="6">
        <f>待赋值表!W2533</f>
        <v/>
      </c>
      <c r="Y2534" s="6">
        <f>待赋值表!X2533</f>
        <v/>
      </c>
      <c r="Z2534" s="3">
        <f>IF(M2534&gt;=0.01,"B_pre",IF(M2534&gt;=0,"C_pre","none"))</f>
        <v/>
      </c>
      <c r="AA2534" s="3">
        <f>IF(U2534&gt;0.125,"a_pre",IF(U2534&gt;=0,"b_pre","none"))</f>
        <v/>
      </c>
      <c r="AB2534" s="3">
        <f>AND(Z2534="B_pre",AA2534="a_pre")</f>
        <v/>
      </c>
      <c r="AC2534" s="3">
        <f>AND(Z2534="B_pre",AA2534="b_pre")</f>
        <v/>
      </c>
      <c r="AD2534" s="3">
        <f>AND(Z2534="C_pre",AA2534="a_pre")</f>
        <v/>
      </c>
      <c r="AE2534" s="3">
        <f>AND(Z2534="C_pre",AA2534="b_pre")</f>
        <v/>
      </c>
      <c r="AF2534" s="6">
        <f>待赋值表!C2533</f>
        <v/>
      </c>
      <c r="AG2534" s="3">
        <f t="array" ref="AG2534">IF(AB2534=TRUE,"A",IF(AC2534=TRUE,"B",IF(AD2534=TRUE,"C",IF(AE2534=TRUE,"D","其他"))))</f>
        <v/>
      </c>
      <c r="AH2534" s="3">
        <f>IF(分析表!$E$12&lt;&gt;"ALL",AND(AF2534=分析表!$E$10,AG2534=分析表!$E$12),IF(AF2534=分析表!$E$10,TRUE(),IF(AF2534="ALL",TRUE(),"")))</f>
        <v/>
      </c>
    </row>
    <row r="2535">
      <c r="A2535" s="3">
        <f>COUNTIF($AH$2:AH2535,"TRUE")</f>
        <v/>
      </c>
      <c r="B2535" s="3">
        <f>COUNTIF($AG$2:$AG2535,#REF!)</f>
        <v/>
      </c>
      <c r="C2535" s="56">
        <f>待赋值表!A2534</f>
        <v/>
      </c>
      <c r="E2535" s="6">
        <f>待赋值表!D2534</f>
        <v/>
      </c>
      <c r="F2535" s="6">
        <f>待赋值表!E2534</f>
        <v/>
      </c>
      <c r="G2535" s="6">
        <f>待赋值表!F2534</f>
        <v/>
      </c>
      <c r="H2535" s="6">
        <f>待赋值表!G2534</f>
        <v/>
      </c>
      <c r="I2535" s="6">
        <f>待赋值表!H2534</f>
        <v/>
      </c>
      <c r="J2535" s="6">
        <f>待赋值表!I2534</f>
        <v/>
      </c>
      <c r="K2535" s="6">
        <f>待赋值表!J2534</f>
        <v/>
      </c>
      <c r="L2535" s="6">
        <f>待赋值表!K2534</f>
        <v/>
      </c>
      <c r="M2535" s="6">
        <f>待赋值表!L2534</f>
        <v/>
      </c>
      <c r="N2535" s="6">
        <f>待赋值表!M2534</f>
        <v/>
      </c>
      <c r="O2535" s="6">
        <f>待赋值表!N2534</f>
        <v/>
      </c>
      <c r="P2535" s="6">
        <f>待赋值表!O2534</f>
        <v/>
      </c>
      <c r="Q2535" s="6">
        <f>IF(待赋值表!P2534&lt;&gt;"",待赋值表!P2534,0)</f>
        <v/>
      </c>
      <c r="R2535" s="6">
        <f>待赋值表!Q2534</f>
        <v/>
      </c>
      <c r="S2535" s="6">
        <f>待赋值表!R2534</f>
        <v/>
      </c>
      <c r="T2535" s="6">
        <f>待赋值表!S2534</f>
        <v/>
      </c>
      <c r="U2535" s="6">
        <f>待赋值表!T2534</f>
        <v/>
      </c>
      <c r="V2535" s="6">
        <f>待赋值表!U2534</f>
        <v/>
      </c>
      <c r="W2535" s="6">
        <f>待赋值表!V2534</f>
        <v/>
      </c>
      <c r="X2535" s="6">
        <f>待赋值表!W2534</f>
        <v/>
      </c>
      <c r="Y2535" s="6">
        <f>待赋值表!X2534</f>
        <v/>
      </c>
      <c r="Z2535" s="3">
        <f>IF(M2535&gt;=0.01,"B_pre",IF(M2535&gt;=0,"C_pre","none"))</f>
        <v/>
      </c>
      <c r="AA2535" s="3">
        <f>IF(U2535&gt;0.125,"a_pre",IF(U2535&gt;=0,"b_pre","none"))</f>
        <v/>
      </c>
      <c r="AB2535" s="3">
        <f>AND(Z2535="B_pre",AA2535="a_pre")</f>
        <v/>
      </c>
      <c r="AC2535" s="3">
        <f>AND(Z2535="B_pre",AA2535="b_pre")</f>
        <v/>
      </c>
      <c r="AD2535" s="3">
        <f>AND(Z2535="C_pre",AA2535="a_pre")</f>
        <v/>
      </c>
      <c r="AE2535" s="3">
        <f>AND(Z2535="C_pre",AA2535="b_pre")</f>
        <v/>
      </c>
      <c r="AF2535" s="6">
        <f>待赋值表!C2534</f>
        <v/>
      </c>
      <c r="AG2535" s="3">
        <f t="array" ref="AG2535">IF(AB2535=TRUE,"A",IF(AC2535=TRUE,"B",IF(AD2535=TRUE,"C",IF(AE2535=TRUE,"D","其他"))))</f>
        <v/>
      </c>
      <c r="AH2535" s="3">
        <f>IF(分析表!$E$12&lt;&gt;"ALL",AND(AF2535=分析表!$E$10,AG2535=分析表!$E$12),IF(AF2535=分析表!$E$10,TRUE(),IF(AF2535="ALL",TRUE(),"")))</f>
        <v/>
      </c>
    </row>
    <row r="2536">
      <c r="A2536" s="3">
        <f>COUNTIF($AH$2:AH2536,"TRUE")</f>
        <v/>
      </c>
      <c r="B2536" s="3">
        <f>COUNTIF($AG$2:$AG2536,#REF!)</f>
        <v/>
      </c>
      <c r="C2536" s="56">
        <f>待赋值表!A2535</f>
        <v/>
      </c>
      <c r="E2536" s="6">
        <f>待赋值表!D2535</f>
        <v/>
      </c>
      <c r="F2536" s="6">
        <f>待赋值表!E2535</f>
        <v/>
      </c>
      <c r="G2536" s="6">
        <f>待赋值表!F2535</f>
        <v/>
      </c>
      <c r="H2536" s="6">
        <f>待赋值表!G2535</f>
        <v/>
      </c>
      <c r="I2536" s="6">
        <f>待赋值表!H2535</f>
        <v/>
      </c>
      <c r="J2536" s="6">
        <f>待赋值表!I2535</f>
        <v/>
      </c>
      <c r="K2536" s="6">
        <f>待赋值表!J2535</f>
        <v/>
      </c>
      <c r="L2536" s="6">
        <f>待赋值表!K2535</f>
        <v/>
      </c>
      <c r="M2536" s="6">
        <f>待赋值表!L2535</f>
        <v/>
      </c>
      <c r="N2536" s="6">
        <f>待赋值表!M2535</f>
        <v/>
      </c>
      <c r="O2536" s="6">
        <f>待赋值表!N2535</f>
        <v/>
      </c>
      <c r="P2536" s="6">
        <f>待赋值表!O2535</f>
        <v/>
      </c>
      <c r="Q2536" s="6">
        <f>IF(待赋值表!P2535&lt;&gt;"",待赋值表!P2535,0)</f>
        <v/>
      </c>
      <c r="R2536" s="6">
        <f>待赋值表!Q2535</f>
        <v/>
      </c>
      <c r="S2536" s="6">
        <f>待赋值表!R2535</f>
        <v/>
      </c>
      <c r="T2536" s="6">
        <f>待赋值表!S2535</f>
        <v/>
      </c>
      <c r="U2536" s="6">
        <f>待赋值表!T2535</f>
        <v/>
      </c>
      <c r="V2536" s="6">
        <f>待赋值表!U2535</f>
        <v/>
      </c>
      <c r="W2536" s="6">
        <f>待赋值表!V2535</f>
        <v/>
      </c>
      <c r="X2536" s="6">
        <f>待赋值表!W2535</f>
        <v/>
      </c>
      <c r="Y2536" s="6">
        <f>待赋值表!X2535</f>
        <v/>
      </c>
      <c r="Z2536" s="3">
        <f>IF(M2536&gt;=0.01,"B_pre",IF(M2536&gt;=0,"C_pre","none"))</f>
        <v/>
      </c>
      <c r="AA2536" s="3">
        <f>IF(U2536&gt;0.125,"a_pre",IF(U2536&gt;=0,"b_pre","none"))</f>
        <v/>
      </c>
      <c r="AB2536" s="3">
        <f>AND(Z2536="B_pre",AA2536="a_pre")</f>
        <v/>
      </c>
      <c r="AC2536" s="3">
        <f>AND(Z2536="B_pre",AA2536="b_pre")</f>
        <v/>
      </c>
      <c r="AD2536" s="3">
        <f>AND(Z2536="C_pre",AA2536="a_pre")</f>
        <v/>
      </c>
      <c r="AE2536" s="3">
        <f>AND(Z2536="C_pre",AA2536="b_pre")</f>
        <v/>
      </c>
      <c r="AF2536" s="6">
        <f>待赋值表!C2535</f>
        <v/>
      </c>
      <c r="AG2536" s="3">
        <f t="array" ref="AG2536">IF(AB2536=TRUE,"A",IF(AC2536=TRUE,"B",IF(AD2536=TRUE,"C",IF(AE2536=TRUE,"D","其他"))))</f>
        <v/>
      </c>
      <c r="AH2536" s="3">
        <f>IF(分析表!$E$12&lt;&gt;"ALL",AND(AF2536=分析表!$E$10,AG2536=分析表!$E$12),IF(AF2536=分析表!$E$10,TRUE(),IF(AF2536="ALL",TRUE(),"")))</f>
        <v/>
      </c>
    </row>
    <row r="2537">
      <c r="A2537" s="3">
        <f>COUNTIF($AH$2:AH2537,"TRUE")</f>
        <v/>
      </c>
      <c r="B2537" s="3">
        <f>COUNTIF($AG$2:$AG2537,#REF!)</f>
        <v/>
      </c>
      <c r="C2537" s="56">
        <f>待赋值表!A2536</f>
        <v/>
      </c>
      <c r="E2537" s="6">
        <f>待赋值表!D2536</f>
        <v/>
      </c>
      <c r="F2537" s="6">
        <f>待赋值表!E2536</f>
        <v/>
      </c>
      <c r="G2537" s="6">
        <f>待赋值表!F2536</f>
        <v/>
      </c>
      <c r="H2537" s="6">
        <f>待赋值表!G2536</f>
        <v/>
      </c>
      <c r="I2537" s="6">
        <f>待赋值表!H2536</f>
        <v/>
      </c>
      <c r="J2537" s="6">
        <f>待赋值表!I2536</f>
        <v/>
      </c>
      <c r="K2537" s="6">
        <f>待赋值表!J2536</f>
        <v/>
      </c>
      <c r="L2537" s="6">
        <f>待赋值表!K2536</f>
        <v/>
      </c>
      <c r="M2537" s="6">
        <f>待赋值表!L2536</f>
        <v/>
      </c>
      <c r="N2537" s="6">
        <f>待赋值表!M2536</f>
        <v/>
      </c>
      <c r="O2537" s="6">
        <f>待赋值表!N2536</f>
        <v/>
      </c>
      <c r="P2537" s="6">
        <f>待赋值表!O2536</f>
        <v/>
      </c>
      <c r="Q2537" s="6">
        <f>IF(待赋值表!P2536&lt;&gt;"",待赋值表!P2536,0)</f>
        <v/>
      </c>
      <c r="R2537" s="6">
        <f>待赋值表!Q2536</f>
        <v/>
      </c>
      <c r="S2537" s="6">
        <f>待赋值表!R2536</f>
        <v/>
      </c>
      <c r="T2537" s="6">
        <f>待赋值表!S2536</f>
        <v/>
      </c>
      <c r="U2537" s="6">
        <f>待赋值表!T2536</f>
        <v/>
      </c>
      <c r="V2537" s="6">
        <f>待赋值表!U2536</f>
        <v/>
      </c>
      <c r="W2537" s="6">
        <f>待赋值表!V2536</f>
        <v/>
      </c>
      <c r="X2537" s="6">
        <f>待赋值表!W2536</f>
        <v/>
      </c>
      <c r="Y2537" s="6">
        <f>待赋值表!X2536</f>
        <v/>
      </c>
      <c r="Z2537" s="3">
        <f>IF(M2537&gt;=0.01,"B_pre",IF(M2537&gt;=0,"C_pre","none"))</f>
        <v/>
      </c>
      <c r="AA2537" s="3">
        <f>IF(U2537&gt;0.125,"a_pre",IF(U2537&gt;=0,"b_pre","none"))</f>
        <v/>
      </c>
      <c r="AB2537" s="3">
        <f>AND(Z2537="B_pre",AA2537="a_pre")</f>
        <v/>
      </c>
      <c r="AC2537" s="3">
        <f>AND(Z2537="B_pre",AA2537="b_pre")</f>
        <v/>
      </c>
      <c r="AD2537" s="3">
        <f>AND(Z2537="C_pre",AA2537="a_pre")</f>
        <v/>
      </c>
      <c r="AE2537" s="3">
        <f>AND(Z2537="C_pre",AA2537="b_pre")</f>
        <v/>
      </c>
      <c r="AF2537" s="6">
        <f>待赋值表!C2536</f>
        <v/>
      </c>
      <c r="AG2537" s="3">
        <f t="array" ref="AG2537">IF(AB2537=TRUE,"A",IF(AC2537=TRUE,"B",IF(AD2537=TRUE,"C",IF(AE2537=TRUE,"D","其他"))))</f>
        <v/>
      </c>
      <c r="AH2537" s="3">
        <f>IF(分析表!$E$12&lt;&gt;"ALL",AND(AF2537=分析表!$E$10,AG2537=分析表!$E$12),IF(AF2537=分析表!$E$10,TRUE(),IF(AF2537="ALL",TRUE(),"")))</f>
        <v/>
      </c>
    </row>
    <row r="2538">
      <c r="A2538" s="3">
        <f>COUNTIF($AH$2:AH2538,"TRUE")</f>
        <v/>
      </c>
      <c r="B2538" s="3">
        <f>COUNTIF($AG$2:$AG2538,#REF!)</f>
        <v/>
      </c>
      <c r="C2538" s="56">
        <f>待赋值表!A2537</f>
        <v/>
      </c>
      <c r="E2538" s="6">
        <f>待赋值表!D2537</f>
        <v/>
      </c>
      <c r="F2538" s="6">
        <f>待赋值表!E2537</f>
        <v/>
      </c>
      <c r="G2538" s="6">
        <f>待赋值表!F2537</f>
        <v/>
      </c>
      <c r="H2538" s="6">
        <f>待赋值表!G2537</f>
        <v/>
      </c>
      <c r="I2538" s="6">
        <f>待赋值表!H2537</f>
        <v/>
      </c>
      <c r="J2538" s="6">
        <f>待赋值表!I2537</f>
        <v/>
      </c>
      <c r="K2538" s="6">
        <f>待赋值表!J2537</f>
        <v/>
      </c>
      <c r="L2538" s="6">
        <f>待赋值表!K2537</f>
        <v/>
      </c>
      <c r="M2538" s="6">
        <f>待赋值表!L2537</f>
        <v/>
      </c>
      <c r="N2538" s="6">
        <f>待赋值表!M2537</f>
        <v/>
      </c>
      <c r="O2538" s="6">
        <f>待赋值表!N2537</f>
        <v/>
      </c>
      <c r="P2538" s="6">
        <f>待赋值表!O2537</f>
        <v/>
      </c>
      <c r="Q2538" s="6">
        <f>IF(待赋值表!P2537&lt;&gt;"",待赋值表!P2537,0)</f>
        <v/>
      </c>
      <c r="R2538" s="6">
        <f>待赋值表!Q2537</f>
        <v/>
      </c>
      <c r="S2538" s="6">
        <f>待赋值表!R2537</f>
        <v/>
      </c>
      <c r="T2538" s="6">
        <f>待赋值表!S2537</f>
        <v/>
      </c>
      <c r="U2538" s="6">
        <f>待赋值表!T2537</f>
        <v/>
      </c>
      <c r="V2538" s="6">
        <f>待赋值表!U2537</f>
        <v/>
      </c>
      <c r="W2538" s="6">
        <f>待赋值表!V2537</f>
        <v/>
      </c>
      <c r="X2538" s="6">
        <f>待赋值表!W2537</f>
        <v/>
      </c>
      <c r="Y2538" s="6">
        <f>待赋值表!X2537</f>
        <v/>
      </c>
      <c r="Z2538" s="3">
        <f>IF(M2538&gt;=0.01,"B_pre",IF(M2538&gt;=0,"C_pre","none"))</f>
        <v/>
      </c>
      <c r="AA2538" s="3">
        <f>IF(U2538&gt;0.125,"a_pre",IF(U2538&gt;=0,"b_pre","none"))</f>
        <v/>
      </c>
      <c r="AB2538" s="3">
        <f>AND(Z2538="B_pre",AA2538="a_pre")</f>
        <v/>
      </c>
      <c r="AC2538" s="3">
        <f>AND(Z2538="B_pre",AA2538="b_pre")</f>
        <v/>
      </c>
      <c r="AD2538" s="3">
        <f>AND(Z2538="C_pre",AA2538="a_pre")</f>
        <v/>
      </c>
      <c r="AE2538" s="3">
        <f>AND(Z2538="C_pre",AA2538="b_pre")</f>
        <v/>
      </c>
      <c r="AF2538" s="6">
        <f>待赋值表!C2537</f>
        <v/>
      </c>
      <c r="AG2538" s="3">
        <f t="array" ref="AG2538">IF(AB2538=TRUE,"A",IF(AC2538=TRUE,"B",IF(AD2538=TRUE,"C",IF(AE2538=TRUE,"D","其他"))))</f>
        <v/>
      </c>
      <c r="AH2538" s="3">
        <f>IF(分析表!$E$12&lt;&gt;"ALL",AND(AF2538=分析表!$E$10,AG2538=分析表!$E$12),IF(AF2538=分析表!$E$10,TRUE(),IF(AF2538="ALL",TRUE(),"")))</f>
        <v/>
      </c>
    </row>
    <row r="2539">
      <c r="A2539" s="3">
        <f>COUNTIF($AH$2:AH2539,"TRUE")</f>
        <v/>
      </c>
      <c r="B2539" s="3">
        <f>COUNTIF($AG$2:$AG2539,#REF!)</f>
        <v/>
      </c>
      <c r="C2539" s="56">
        <f>待赋值表!A2538</f>
        <v/>
      </c>
      <c r="E2539" s="6">
        <f>待赋值表!D2538</f>
        <v/>
      </c>
      <c r="F2539" s="6">
        <f>待赋值表!E2538</f>
        <v/>
      </c>
      <c r="G2539" s="6">
        <f>待赋值表!F2538</f>
        <v/>
      </c>
      <c r="H2539" s="6">
        <f>待赋值表!G2538</f>
        <v/>
      </c>
      <c r="I2539" s="6">
        <f>待赋值表!H2538</f>
        <v/>
      </c>
      <c r="J2539" s="6">
        <f>待赋值表!I2538</f>
        <v/>
      </c>
      <c r="K2539" s="6">
        <f>待赋值表!J2538</f>
        <v/>
      </c>
      <c r="L2539" s="6">
        <f>待赋值表!K2538</f>
        <v/>
      </c>
      <c r="M2539" s="6">
        <f>待赋值表!L2538</f>
        <v/>
      </c>
      <c r="N2539" s="6">
        <f>待赋值表!M2538</f>
        <v/>
      </c>
      <c r="O2539" s="6">
        <f>待赋值表!N2538</f>
        <v/>
      </c>
      <c r="P2539" s="6">
        <f>待赋值表!O2538</f>
        <v/>
      </c>
      <c r="Q2539" s="6">
        <f>IF(待赋值表!P2538&lt;&gt;"",待赋值表!P2538,0)</f>
        <v/>
      </c>
      <c r="R2539" s="6">
        <f>待赋值表!Q2538</f>
        <v/>
      </c>
      <c r="S2539" s="6">
        <f>待赋值表!R2538</f>
        <v/>
      </c>
      <c r="T2539" s="6">
        <f>待赋值表!S2538</f>
        <v/>
      </c>
      <c r="U2539" s="6">
        <f>待赋值表!T2538</f>
        <v/>
      </c>
      <c r="V2539" s="6">
        <f>待赋值表!U2538</f>
        <v/>
      </c>
      <c r="W2539" s="6">
        <f>待赋值表!V2538</f>
        <v/>
      </c>
      <c r="X2539" s="6">
        <f>待赋值表!W2538</f>
        <v/>
      </c>
      <c r="Y2539" s="6">
        <f>待赋值表!X2538</f>
        <v/>
      </c>
      <c r="Z2539" s="3">
        <f>IF(M2539&gt;=0.01,"B_pre",IF(M2539&gt;=0,"C_pre","none"))</f>
        <v/>
      </c>
      <c r="AA2539" s="3">
        <f>IF(U2539&gt;0.125,"a_pre",IF(U2539&gt;=0,"b_pre","none"))</f>
        <v/>
      </c>
      <c r="AB2539" s="3">
        <f>AND(Z2539="B_pre",AA2539="a_pre")</f>
        <v/>
      </c>
      <c r="AC2539" s="3">
        <f>AND(Z2539="B_pre",AA2539="b_pre")</f>
        <v/>
      </c>
      <c r="AD2539" s="3">
        <f>AND(Z2539="C_pre",AA2539="a_pre")</f>
        <v/>
      </c>
      <c r="AE2539" s="3">
        <f>AND(Z2539="C_pre",AA2539="b_pre")</f>
        <v/>
      </c>
      <c r="AF2539" s="6">
        <f>待赋值表!C2538</f>
        <v/>
      </c>
      <c r="AG2539" s="3">
        <f t="array" ref="AG2539">IF(AB2539=TRUE,"A",IF(AC2539=TRUE,"B",IF(AD2539=TRUE,"C",IF(AE2539=TRUE,"D","其他"))))</f>
        <v/>
      </c>
      <c r="AH2539" s="3">
        <f>IF(分析表!$E$12&lt;&gt;"ALL",AND(AF2539=分析表!$E$10,AG2539=分析表!$E$12),IF(AF2539=分析表!$E$10,TRUE(),IF(AF2539="ALL",TRUE(),"")))</f>
        <v/>
      </c>
    </row>
    <row r="2540">
      <c r="A2540" s="3">
        <f>COUNTIF($AH$2:AH2540,"TRUE")</f>
        <v/>
      </c>
      <c r="B2540" s="3">
        <f>COUNTIF($AG$2:$AG2540,#REF!)</f>
        <v/>
      </c>
      <c r="C2540" s="56">
        <f>待赋值表!A2539</f>
        <v/>
      </c>
      <c r="E2540" s="6">
        <f>待赋值表!D2539</f>
        <v/>
      </c>
      <c r="F2540" s="6">
        <f>待赋值表!E2539</f>
        <v/>
      </c>
      <c r="G2540" s="6">
        <f>待赋值表!F2539</f>
        <v/>
      </c>
      <c r="H2540" s="6">
        <f>待赋值表!G2539</f>
        <v/>
      </c>
      <c r="I2540" s="6">
        <f>待赋值表!H2539</f>
        <v/>
      </c>
      <c r="J2540" s="6">
        <f>待赋值表!I2539</f>
        <v/>
      </c>
      <c r="K2540" s="6">
        <f>待赋值表!J2539</f>
        <v/>
      </c>
      <c r="L2540" s="6">
        <f>待赋值表!K2539</f>
        <v/>
      </c>
      <c r="M2540" s="6">
        <f>待赋值表!L2539</f>
        <v/>
      </c>
      <c r="N2540" s="6">
        <f>待赋值表!M2539</f>
        <v/>
      </c>
      <c r="O2540" s="6">
        <f>待赋值表!N2539</f>
        <v/>
      </c>
      <c r="P2540" s="6">
        <f>待赋值表!O2539</f>
        <v/>
      </c>
      <c r="Q2540" s="6">
        <f>IF(待赋值表!P2539&lt;&gt;"",待赋值表!P2539,0)</f>
        <v/>
      </c>
      <c r="R2540" s="6">
        <f>待赋值表!Q2539</f>
        <v/>
      </c>
      <c r="S2540" s="6">
        <f>待赋值表!R2539</f>
        <v/>
      </c>
      <c r="T2540" s="6">
        <f>待赋值表!S2539</f>
        <v/>
      </c>
      <c r="U2540" s="6">
        <f>待赋值表!T2539</f>
        <v/>
      </c>
      <c r="V2540" s="6">
        <f>待赋值表!U2539</f>
        <v/>
      </c>
      <c r="W2540" s="6">
        <f>待赋值表!V2539</f>
        <v/>
      </c>
      <c r="X2540" s="6">
        <f>待赋值表!W2539</f>
        <v/>
      </c>
      <c r="Y2540" s="6">
        <f>待赋值表!X2539</f>
        <v/>
      </c>
      <c r="Z2540" s="3">
        <f>IF(M2540&gt;=0.01,"B_pre",IF(M2540&gt;=0,"C_pre","none"))</f>
        <v/>
      </c>
      <c r="AA2540" s="3">
        <f>IF(U2540&gt;0.125,"a_pre",IF(U2540&gt;=0,"b_pre","none"))</f>
        <v/>
      </c>
      <c r="AB2540" s="3">
        <f>AND(Z2540="B_pre",AA2540="a_pre")</f>
        <v/>
      </c>
      <c r="AC2540" s="3">
        <f>AND(Z2540="B_pre",AA2540="b_pre")</f>
        <v/>
      </c>
      <c r="AD2540" s="3">
        <f>AND(Z2540="C_pre",AA2540="a_pre")</f>
        <v/>
      </c>
      <c r="AE2540" s="3">
        <f>AND(Z2540="C_pre",AA2540="b_pre")</f>
        <v/>
      </c>
      <c r="AF2540" s="6">
        <f>待赋值表!C2539</f>
        <v/>
      </c>
      <c r="AG2540" s="3">
        <f t="array" ref="AG2540">IF(AB2540=TRUE,"A",IF(AC2540=TRUE,"B",IF(AD2540=TRUE,"C",IF(AE2540=TRUE,"D","其他"))))</f>
        <v/>
      </c>
      <c r="AH2540" s="3">
        <f>IF(分析表!$E$12&lt;&gt;"ALL",AND(AF2540=分析表!$E$10,AG2540=分析表!$E$12),IF(AF2540=分析表!$E$10,TRUE(),IF(AF2540="ALL",TRUE(),"")))</f>
        <v/>
      </c>
    </row>
    <row r="2541">
      <c r="A2541" s="3">
        <f>COUNTIF($AH$2:AH2541,"TRUE")</f>
        <v/>
      </c>
      <c r="B2541" s="3">
        <f>COUNTIF($AG$2:$AG2541,#REF!)</f>
        <v/>
      </c>
      <c r="C2541" s="56">
        <f>待赋值表!A2540</f>
        <v/>
      </c>
      <c r="E2541" s="6">
        <f>待赋值表!D2540</f>
        <v/>
      </c>
      <c r="F2541" s="6">
        <f>待赋值表!E2540</f>
        <v/>
      </c>
      <c r="G2541" s="6">
        <f>待赋值表!F2540</f>
        <v/>
      </c>
      <c r="H2541" s="6">
        <f>待赋值表!G2540</f>
        <v/>
      </c>
      <c r="I2541" s="6">
        <f>待赋值表!H2540</f>
        <v/>
      </c>
      <c r="J2541" s="6">
        <f>待赋值表!I2540</f>
        <v/>
      </c>
      <c r="K2541" s="6">
        <f>待赋值表!J2540</f>
        <v/>
      </c>
      <c r="L2541" s="6">
        <f>待赋值表!K2540</f>
        <v/>
      </c>
      <c r="M2541" s="6">
        <f>待赋值表!L2540</f>
        <v/>
      </c>
      <c r="N2541" s="6">
        <f>待赋值表!M2540</f>
        <v/>
      </c>
      <c r="O2541" s="6">
        <f>待赋值表!N2540</f>
        <v/>
      </c>
      <c r="P2541" s="6">
        <f>待赋值表!O2540</f>
        <v/>
      </c>
      <c r="Q2541" s="6">
        <f>IF(待赋值表!P2540&lt;&gt;"",待赋值表!P2540,0)</f>
        <v/>
      </c>
      <c r="R2541" s="6">
        <f>待赋值表!Q2540</f>
        <v/>
      </c>
      <c r="S2541" s="6">
        <f>待赋值表!R2540</f>
        <v/>
      </c>
      <c r="T2541" s="6">
        <f>待赋值表!S2540</f>
        <v/>
      </c>
      <c r="U2541" s="6">
        <f>待赋值表!T2540</f>
        <v/>
      </c>
      <c r="V2541" s="6">
        <f>待赋值表!U2540</f>
        <v/>
      </c>
      <c r="W2541" s="6">
        <f>待赋值表!V2540</f>
        <v/>
      </c>
      <c r="X2541" s="6">
        <f>待赋值表!W2540</f>
        <v/>
      </c>
      <c r="Y2541" s="6">
        <f>待赋值表!X2540</f>
        <v/>
      </c>
      <c r="Z2541" s="3">
        <f>IF(M2541&gt;=0.01,"B_pre",IF(M2541&gt;=0,"C_pre","none"))</f>
        <v/>
      </c>
      <c r="AA2541" s="3">
        <f>IF(U2541&gt;0.125,"a_pre",IF(U2541&gt;=0,"b_pre","none"))</f>
        <v/>
      </c>
      <c r="AB2541" s="3">
        <f>AND(Z2541="B_pre",AA2541="a_pre")</f>
        <v/>
      </c>
      <c r="AC2541" s="3">
        <f>AND(Z2541="B_pre",AA2541="b_pre")</f>
        <v/>
      </c>
      <c r="AD2541" s="3">
        <f>AND(Z2541="C_pre",AA2541="a_pre")</f>
        <v/>
      </c>
      <c r="AE2541" s="3">
        <f>AND(Z2541="C_pre",AA2541="b_pre")</f>
        <v/>
      </c>
      <c r="AF2541" s="6">
        <f>待赋值表!C2540</f>
        <v/>
      </c>
      <c r="AG2541" s="3">
        <f t="array" ref="AG2541">IF(AB2541=TRUE,"A",IF(AC2541=TRUE,"B",IF(AD2541=TRUE,"C",IF(AE2541=TRUE,"D","其他"))))</f>
        <v/>
      </c>
      <c r="AH2541" s="3">
        <f>IF(分析表!$E$12&lt;&gt;"ALL",AND(AF2541=分析表!$E$10,AG2541=分析表!$E$12),IF(AF2541=分析表!$E$10,TRUE(),IF(AF2541="ALL",TRUE(),"")))</f>
        <v/>
      </c>
    </row>
    <row r="2542">
      <c r="A2542" s="3">
        <f>COUNTIF($AH$2:AH2542,"TRUE")</f>
        <v/>
      </c>
      <c r="B2542" s="3">
        <f>COUNTIF($AG$2:$AG2542,#REF!)</f>
        <v/>
      </c>
      <c r="C2542" s="56">
        <f>待赋值表!A2541</f>
        <v/>
      </c>
      <c r="E2542" s="6">
        <f>待赋值表!D2541</f>
        <v/>
      </c>
      <c r="F2542" s="6">
        <f>待赋值表!E2541</f>
        <v/>
      </c>
      <c r="G2542" s="6">
        <f>待赋值表!F2541</f>
        <v/>
      </c>
      <c r="H2542" s="6">
        <f>待赋值表!G2541</f>
        <v/>
      </c>
      <c r="I2542" s="6">
        <f>待赋值表!H2541</f>
        <v/>
      </c>
      <c r="J2542" s="6">
        <f>待赋值表!I2541</f>
        <v/>
      </c>
      <c r="K2542" s="6">
        <f>待赋值表!J2541</f>
        <v/>
      </c>
      <c r="L2542" s="6">
        <f>待赋值表!K2541</f>
        <v/>
      </c>
      <c r="M2542" s="6">
        <f>待赋值表!L2541</f>
        <v/>
      </c>
      <c r="N2542" s="6">
        <f>待赋值表!M2541</f>
        <v/>
      </c>
      <c r="O2542" s="6">
        <f>待赋值表!N2541</f>
        <v/>
      </c>
      <c r="P2542" s="6">
        <f>待赋值表!O2541</f>
        <v/>
      </c>
      <c r="Q2542" s="6">
        <f>IF(待赋值表!P2541&lt;&gt;"",待赋值表!P2541,0)</f>
        <v/>
      </c>
      <c r="R2542" s="6">
        <f>待赋值表!Q2541</f>
        <v/>
      </c>
      <c r="S2542" s="6">
        <f>待赋值表!R2541</f>
        <v/>
      </c>
      <c r="T2542" s="6">
        <f>待赋值表!S2541</f>
        <v/>
      </c>
      <c r="U2542" s="6">
        <f>待赋值表!T2541</f>
        <v/>
      </c>
      <c r="V2542" s="6">
        <f>待赋值表!U2541</f>
        <v/>
      </c>
      <c r="W2542" s="6">
        <f>待赋值表!V2541</f>
        <v/>
      </c>
      <c r="X2542" s="6">
        <f>待赋值表!W2541</f>
        <v/>
      </c>
      <c r="Y2542" s="6">
        <f>待赋值表!X2541</f>
        <v/>
      </c>
      <c r="Z2542" s="3">
        <f>IF(M2542&gt;=0.01,"B_pre",IF(M2542&gt;=0,"C_pre","none"))</f>
        <v/>
      </c>
      <c r="AA2542" s="3">
        <f>IF(U2542&gt;0.125,"a_pre",IF(U2542&gt;=0,"b_pre","none"))</f>
        <v/>
      </c>
      <c r="AB2542" s="3">
        <f>AND(Z2542="B_pre",AA2542="a_pre")</f>
        <v/>
      </c>
      <c r="AC2542" s="3">
        <f>AND(Z2542="B_pre",AA2542="b_pre")</f>
        <v/>
      </c>
      <c r="AD2542" s="3">
        <f>AND(Z2542="C_pre",AA2542="a_pre")</f>
        <v/>
      </c>
      <c r="AE2542" s="3">
        <f>AND(Z2542="C_pre",AA2542="b_pre")</f>
        <v/>
      </c>
      <c r="AF2542" s="6">
        <f>待赋值表!C2541</f>
        <v/>
      </c>
      <c r="AG2542" s="3">
        <f t="array" ref="AG2542">IF(AB2542=TRUE,"A",IF(AC2542=TRUE,"B",IF(AD2542=TRUE,"C",IF(AE2542=TRUE,"D","其他"))))</f>
        <v/>
      </c>
      <c r="AH2542" s="3">
        <f>IF(分析表!$E$12&lt;&gt;"ALL",AND(AF2542=分析表!$E$10,AG2542=分析表!$E$12),IF(AF2542=分析表!$E$10,TRUE(),IF(AF2542="ALL",TRUE(),"")))</f>
        <v/>
      </c>
    </row>
    <row r="2543">
      <c r="A2543" s="3">
        <f>COUNTIF($AH$2:AH2543,"TRUE")</f>
        <v/>
      </c>
      <c r="B2543" s="3">
        <f>COUNTIF($AG$2:$AG2543,#REF!)</f>
        <v/>
      </c>
      <c r="C2543" s="56">
        <f>待赋值表!A2542</f>
        <v/>
      </c>
      <c r="E2543" s="6">
        <f>待赋值表!D2542</f>
        <v/>
      </c>
      <c r="F2543" s="6">
        <f>待赋值表!E2542</f>
        <v/>
      </c>
      <c r="G2543" s="6">
        <f>待赋值表!F2542</f>
        <v/>
      </c>
      <c r="H2543" s="6">
        <f>待赋值表!G2542</f>
        <v/>
      </c>
      <c r="I2543" s="6">
        <f>待赋值表!H2542</f>
        <v/>
      </c>
      <c r="J2543" s="6">
        <f>待赋值表!I2542</f>
        <v/>
      </c>
      <c r="K2543" s="6">
        <f>待赋值表!J2542</f>
        <v/>
      </c>
      <c r="L2543" s="6">
        <f>待赋值表!K2542</f>
        <v/>
      </c>
      <c r="M2543" s="6">
        <f>待赋值表!L2542</f>
        <v/>
      </c>
      <c r="N2543" s="6">
        <f>待赋值表!M2542</f>
        <v/>
      </c>
      <c r="O2543" s="6">
        <f>待赋值表!N2542</f>
        <v/>
      </c>
      <c r="P2543" s="6">
        <f>待赋值表!O2542</f>
        <v/>
      </c>
      <c r="Q2543" s="6">
        <f>IF(待赋值表!P2542&lt;&gt;"",待赋值表!P2542,0)</f>
        <v/>
      </c>
      <c r="R2543" s="6">
        <f>待赋值表!Q2542</f>
        <v/>
      </c>
      <c r="S2543" s="6">
        <f>待赋值表!R2542</f>
        <v/>
      </c>
      <c r="T2543" s="6">
        <f>待赋值表!S2542</f>
        <v/>
      </c>
      <c r="U2543" s="6">
        <f>待赋值表!T2542</f>
        <v/>
      </c>
      <c r="V2543" s="6">
        <f>待赋值表!U2542</f>
        <v/>
      </c>
      <c r="W2543" s="6">
        <f>待赋值表!V2542</f>
        <v/>
      </c>
      <c r="X2543" s="6">
        <f>待赋值表!W2542</f>
        <v/>
      </c>
      <c r="Y2543" s="6">
        <f>待赋值表!X2542</f>
        <v/>
      </c>
      <c r="Z2543" s="3">
        <f>IF(M2543&gt;=0.01,"B_pre",IF(M2543&gt;=0,"C_pre","none"))</f>
        <v/>
      </c>
      <c r="AA2543" s="3">
        <f>IF(U2543&gt;0.125,"a_pre",IF(U2543&gt;=0,"b_pre","none"))</f>
        <v/>
      </c>
      <c r="AB2543" s="3">
        <f>AND(Z2543="B_pre",AA2543="a_pre")</f>
        <v/>
      </c>
      <c r="AC2543" s="3">
        <f>AND(Z2543="B_pre",AA2543="b_pre")</f>
        <v/>
      </c>
      <c r="AD2543" s="3">
        <f>AND(Z2543="C_pre",AA2543="a_pre")</f>
        <v/>
      </c>
      <c r="AE2543" s="3">
        <f>AND(Z2543="C_pre",AA2543="b_pre")</f>
        <v/>
      </c>
      <c r="AF2543" s="6">
        <f>待赋值表!C2542</f>
        <v/>
      </c>
      <c r="AG2543" s="3">
        <f t="array" ref="AG2543">IF(AB2543=TRUE,"A",IF(AC2543=TRUE,"B",IF(AD2543=TRUE,"C",IF(AE2543=TRUE,"D","其他"))))</f>
        <v/>
      </c>
      <c r="AH2543" s="3">
        <f>IF(分析表!$E$12&lt;&gt;"ALL",AND(AF2543=分析表!$E$10,AG2543=分析表!$E$12),IF(AF2543=分析表!$E$10,TRUE(),IF(AF2543="ALL",TRUE(),"")))</f>
        <v/>
      </c>
    </row>
    <row r="2544">
      <c r="A2544" s="3">
        <f>COUNTIF($AH$2:AH2544,"TRUE")</f>
        <v/>
      </c>
      <c r="B2544" s="3">
        <f>COUNTIF($AG$2:$AG2544,#REF!)</f>
        <v/>
      </c>
      <c r="C2544" s="56">
        <f>待赋值表!A2543</f>
        <v/>
      </c>
      <c r="E2544" s="6">
        <f>待赋值表!D2543</f>
        <v/>
      </c>
      <c r="F2544" s="6">
        <f>待赋值表!E2543</f>
        <v/>
      </c>
      <c r="G2544" s="6">
        <f>待赋值表!F2543</f>
        <v/>
      </c>
      <c r="H2544" s="6">
        <f>待赋值表!G2543</f>
        <v/>
      </c>
      <c r="I2544" s="6">
        <f>待赋值表!H2543</f>
        <v/>
      </c>
      <c r="J2544" s="6">
        <f>待赋值表!I2543</f>
        <v/>
      </c>
      <c r="K2544" s="6">
        <f>待赋值表!J2543</f>
        <v/>
      </c>
      <c r="L2544" s="6">
        <f>待赋值表!K2543</f>
        <v/>
      </c>
      <c r="M2544" s="6">
        <f>待赋值表!L2543</f>
        <v/>
      </c>
      <c r="N2544" s="6">
        <f>待赋值表!M2543</f>
        <v/>
      </c>
      <c r="O2544" s="6">
        <f>待赋值表!N2543</f>
        <v/>
      </c>
      <c r="P2544" s="6">
        <f>待赋值表!O2543</f>
        <v/>
      </c>
      <c r="Q2544" s="6">
        <f>IF(待赋值表!P2543&lt;&gt;"",待赋值表!P2543,0)</f>
        <v/>
      </c>
      <c r="R2544" s="6">
        <f>待赋值表!Q2543</f>
        <v/>
      </c>
      <c r="S2544" s="6">
        <f>待赋值表!R2543</f>
        <v/>
      </c>
      <c r="T2544" s="6">
        <f>待赋值表!S2543</f>
        <v/>
      </c>
      <c r="U2544" s="6">
        <f>待赋值表!T2543</f>
        <v/>
      </c>
      <c r="V2544" s="6">
        <f>待赋值表!U2543</f>
        <v/>
      </c>
      <c r="W2544" s="6">
        <f>待赋值表!V2543</f>
        <v/>
      </c>
      <c r="X2544" s="6">
        <f>待赋值表!W2543</f>
        <v/>
      </c>
      <c r="Y2544" s="6">
        <f>待赋值表!X2543</f>
        <v/>
      </c>
      <c r="Z2544" s="3">
        <f>IF(M2544&gt;=0.01,"B_pre",IF(M2544&gt;=0,"C_pre","none"))</f>
        <v/>
      </c>
      <c r="AA2544" s="3">
        <f>IF(U2544&gt;0.125,"a_pre",IF(U2544&gt;=0,"b_pre","none"))</f>
        <v/>
      </c>
      <c r="AB2544" s="3">
        <f>AND(Z2544="B_pre",AA2544="a_pre")</f>
        <v/>
      </c>
      <c r="AC2544" s="3">
        <f>AND(Z2544="B_pre",AA2544="b_pre")</f>
        <v/>
      </c>
      <c r="AD2544" s="3">
        <f>AND(Z2544="C_pre",AA2544="a_pre")</f>
        <v/>
      </c>
      <c r="AE2544" s="3">
        <f>AND(Z2544="C_pre",AA2544="b_pre")</f>
        <v/>
      </c>
      <c r="AF2544" s="6">
        <f>待赋值表!C2543</f>
        <v/>
      </c>
      <c r="AG2544" s="3">
        <f t="array" ref="AG2544">IF(AB2544=TRUE,"A",IF(AC2544=TRUE,"B",IF(AD2544=TRUE,"C",IF(AE2544=TRUE,"D","其他"))))</f>
        <v/>
      </c>
      <c r="AH2544" s="3">
        <f>IF(分析表!$E$12&lt;&gt;"ALL",AND(AF2544=分析表!$E$10,AG2544=分析表!$E$12),IF(AF2544=分析表!$E$10,TRUE(),IF(AF2544="ALL",TRUE(),"")))</f>
        <v/>
      </c>
    </row>
    <row r="2545">
      <c r="A2545" s="3">
        <f>COUNTIF($AH$2:AH2545,"TRUE")</f>
        <v/>
      </c>
      <c r="B2545" s="3">
        <f>COUNTIF($AG$2:$AG2545,#REF!)</f>
        <v/>
      </c>
      <c r="C2545" s="56">
        <f>待赋值表!A2544</f>
        <v/>
      </c>
      <c r="E2545" s="6">
        <f>待赋值表!D2544</f>
        <v/>
      </c>
      <c r="F2545" s="6">
        <f>待赋值表!E2544</f>
        <v/>
      </c>
      <c r="G2545" s="6">
        <f>待赋值表!F2544</f>
        <v/>
      </c>
      <c r="H2545" s="6">
        <f>待赋值表!G2544</f>
        <v/>
      </c>
      <c r="I2545" s="6">
        <f>待赋值表!H2544</f>
        <v/>
      </c>
      <c r="J2545" s="6">
        <f>待赋值表!I2544</f>
        <v/>
      </c>
      <c r="K2545" s="6">
        <f>待赋值表!J2544</f>
        <v/>
      </c>
      <c r="L2545" s="6">
        <f>待赋值表!K2544</f>
        <v/>
      </c>
      <c r="M2545" s="6">
        <f>待赋值表!L2544</f>
        <v/>
      </c>
      <c r="N2545" s="6">
        <f>待赋值表!M2544</f>
        <v/>
      </c>
      <c r="O2545" s="6">
        <f>待赋值表!N2544</f>
        <v/>
      </c>
      <c r="P2545" s="6">
        <f>待赋值表!O2544</f>
        <v/>
      </c>
      <c r="Q2545" s="6">
        <f>IF(待赋值表!P2544&lt;&gt;"",待赋值表!P2544,0)</f>
        <v/>
      </c>
      <c r="R2545" s="6">
        <f>待赋值表!Q2544</f>
        <v/>
      </c>
      <c r="S2545" s="6">
        <f>待赋值表!R2544</f>
        <v/>
      </c>
      <c r="T2545" s="6">
        <f>待赋值表!S2544</f>
        <v/>
      </c>
      <c r="U2545" s="6">
        <f>待赋值表!T2544</f>
        <v/>
      </c>
      <c r="V2545" s="6">
        <f>待赋值表!U2544</f>
        <v/>
      </c>
      <c r="W2545" s="6">
        <f>待赋值表!V2544</f>
        <v/>
      </c>
      <c r="X2545" s="6">
        <f>待赋值表!W2544</f>
        <v/>
      </c>
      <c r="Y2545" s="6">
        <f>待赋值表!X2544</f>
        <v/>
      </c>
      <c r="Z2545" s="3">
        <f>IF(M2545&gt;=0.01,"B_pre",IF(M2545&gt;=0,"C_pre","none"))</f>
        <v/>
      </c>
      <c r="AA2545" s="3">
        <f>IF(U2545&gt;0.125,"a_pre",IF(U2545&gt;=0,"b_pre","none"))</f>
        <v/>
      </c>
      <c r="AB2545" s="3">
        <f>AND(Z2545="B_pre",AA2545="a_pre")</f>
        <v/>
      </c>
      <c r="AC2545" s="3">
        <f>AND(Z2545="B_pre",AA2545="b_pre")</f>
        <v/>
      </c>
      <c r="AD2545" s="3">
        <f>AND(Z2545="C_pre",AA2545="a_pre")</f>
        <v/>
      </c>
      <c r="AE2545" s="3">
        <f>AND(Z2545="C_pre",AA2545="b_pre")</f>
        <v/>
      </c>
      <c r="AF2545" s="6">
        <f>待赋值表!C2544</f>
        <v/>
      </c>
      <c r="AG2545" s="3">
        <f t="array" ref="AG2545">IF(AB2545=TRUE,"A",IF(AC2545=TRUE,"B",IF(AD2545=TRUE,"C",IF(AE2545=TRUE,"D","其他"))))</f>
        <v/>
      </c>
      <c r="AH2545" s="3">
        <f>IF(分析表!$E$12&lt;&gt;"ALL",AND(AF2545=分析表!$E$10,AG2545=分析表!$E$12),IF(AF2545=分析表!$E$10,TRUE(),IF(AF2545="ALL",TRUE(),"")))</f>
        <v/>
      </c>
    </row>
    <row r="2546">
      <c r="A2546" s="3">
        <f>COUNTIF($AH$2:AH2546,"TRUE")</f>
        <v/>
      </c>
      <c r="B2546" s="3">
        <f>COUNTIF($AG$2:$AG2546,#REF!)</f>
        <v/>
      </c>
      <c r="C2546" s="56">
        <f>待赋值表!A2545</f>
        <v/>
      </c>
      <c r="E2546" s="6">
        <f>待赋值表!D2545</f>
        <v/>
      </c>
      <c r="F2546" s="6">
        <f>待赋值表!E2545</f>
        <v/>
      </c>
      <c r="G2546" s="6">
        <f>待赋值表!F2545</f>
        <v/>
      </c>
      <c r="H2546" s="6">
        <f>待赋值表!G2545</f>
        <v/>
      </c>
      <c r="I2546" s="6">
        <f>待赋值表!H2545</f>
        <v/>
      </c>
      <c r="J2546" s="6">
        <f>待赋值表!I2545</f>
        <v/>
      </c>
      <c r="K2546" s="6">
        <f>待赋值表!J2545</f>
        <v/>
      </c>
      <c r="L2546" s="6">
        <f>待赋值表!K2545</f>
        <v/>
      </c>
      <c r="M2546" s="6">
        <f>待赋值表!L2545</f>
        <v/>
      </c>
      <c r="N2546" s="6">
        <f>待赋值表!M2545</f>
        <v/>
      </c>
      <c r="O2546" s="6">
        <f>待赋值表!N2545</f>
        <v/>
      </c>
      <c r="P2546" s="6">
        <f>待赋值表!O2545</f>
        <v/>
      </c>
      <c r="Q2546" s="6">
        <f>IF(待赋值表!P2545&lt;&gt;"",待赋值表!P2545,0)</f>
        <v/>
      </c>
      <c r="R2546" s="6">
        <f>待赋值表!Q2545</f>
        <v/>
      </c>
      <c r="S2546" s="6">
        <f>待赋值表!R2545</f>
        <v/>
      </c>
      <c r="T2546" s="6">
        <f>待赋值表!S2545</f>
        <v/>
      </c>
      <c r="U2546" s="6">
        <f>待赋值表!T2545</f>
        <v/>
      </c>
      <c r="V2546" s="6">
        <f>待赋值表!U2545</f>
        <v/>
      </c>
      <c r="W2546" s="6">
        <f>待赋值表!V2545</f>
        <v/>
      </c>
      <c r="X2546" s="6">
        <f>待赋值表!W2545</f>
        <v/>
      </c>
      <c r="Y2546" s="6">
        <f>待赋值表!X2545</f>
        <v/>
      </c>
      <c r="Z2546" s="3">
        <f>IF(M2546&gt;=0.01,"B_pre",IF(M2546&gt;=0,"C_pre","none"))</f>
        <v/>
      </c>
      <c r="AA2546" s="3">
        <f>IF(U2546&gt;0.125,"a_pre",IF(U2546&gt;=0,"b_pre","none"))</f>
        <v/>
      </c>
      <c r="AB2546" s="3">
        <f>AND(Z2546="B_pre",AA2546="a_pre")</f>
        <v/>
      </c>
      <c r="AC2546" s="3">
        <f>AND(Z2546="B_pre",AA2546="b_pre")</f>
        <v/>
      </c>
      <c r="AD2546" s="3">
        <f>AND(Z2546="C_pre",AA2546="a_pre")</f>
        <v/>
      </c>
      <c r="AE2546" s="3">
        <f>AND(Z2546="C_pre",AA2546="b_pre")</f>
        <v/>
      </c>
      <c r="AF2546" s="6">
        <f>待赋值表!C2545</f>
        <v/>
      </c>
      <c r="AG2546" s="3">
        <f t="array" ref="AG2546">IF(AB2546=TRUE,"A",IF(AC2546=TRUE,"B",IF(AD2546=TRUE,"C",IF(AE2546=TRUE,"D","其他"))))</f>
        <v/>
      </c>
      <c r="AH2546" s="3">
        <f>IF(分析表!$E$12&lt;&gt;"ALL",AND(AF2546=分析表!$E$10,AG2546=分析表!$E$12),IF(AF2546=分析表!$E$10,TRUE(),IF(AF2546="ALL",TRUE(),"")))</f>
        <v/>
      </c>
    </row>
    <row r="2547">
      <c r="A2547" s="3">
        <f>COUNTIF($AH$2:AH2547,"TRUE")</f>
        <v/>
      </c>
      <c r="B2547" s="3">
        <f>COUNTIF($AG$2:$AG2547,#REF!)</f>
        <v/>
      </c>
      <c r="C2547" s="56">
        <f>待赋值表!A2546</f>
        <v/>
      </c>
      <c r="E2547" s="6">
        <f>待赋值表!D2546</f>
        <v/>
      </c>
      <c r="F2547" s="6">
        <f>待赋值表!E2546</f>
        <v/>
      </c>
      <c r="G2547" s="6">
        <f>待赋值表!F2546</f>
        <v/>
      </c>
      <c r="H2547" s="6">
        <f>待赋值表!G2546</f>
        <v/>
      </c>
      <c r="I2547" s="6">
        <f>待赋值表!H2546</f>
        <v/>
      </c>
      <c r="J2547" s="6">
        <f>待赋值表!I2546</f>
        <v/>
      </c>
      <c r="K2547" s="6">
        <f>待赋值表!J2546</f>
        <v/>
      </c>
      <c r="L2547" s="6">
        <f>待赋值表!K2546</f>
        <v/>
      </c>
      <c r="M2547" s="6">
        <f>待赋值表!L2546</f>
        <v/>
      </c>
      <c r="N2547" s="6">
        <f>待赋值表!M2546</f>
        <v/>
      </c>
      <c r="O2547" s="6">
        <f>待赋值表!N2546</f>
        <v/>
      </c>
      <c r="P2547" s="6">
        <f>待赋值表!O2546</f>
        <v/>
      </c>
      <c r="Q2547" s="6">
        <f>IF(待赋值表!P2546&lt;&gt;"",待赋值表!P2546,0)</f>
        <v/>
      </c>
      <c r="R2547" s="6">
        <f>待赋值表!Q2546</f>
        <v/>
      </c>
      <c r="S2547" s="6">
        <f>待赋值表!R2546</f>
        <v/>
      </c>
      <c r="T2547" s="6">
        <f>待赋值表!S2546</f>
        <v/>
      </c>
      <c r="U2547" s="6">
        <f>待赋值表!T2546</f>
        <v/>
      </c>
      <c r="V2547" s="6">
        <f>待赋值表!U2546</f>
        <v/>
      </c>
      <c r="W2547" s="6">
        <f>待赋值表!V2546</f>
        <v/>
      </c>
      <c r="X2547" s="6">
        <f>待赋值表!W2546</f>
        <v/>
      </c>
      <c r="Y2547" s="6">
        <f>待赋值表!X2546</f>
        <v/>
      </c>
      <c r="Z2547" s="3">
        <f>IF(M2547&gt;=0.01,"B_pre",IF(M2547&gt;=0,"C_pre","none"))</f>
        <v/>
      </c>
      <c r="AA2547" s="3">
        <f>IF(U2547&gt;0.125,"a_pre",IF(U2547&gt;=0,"b_pre","none"))</f>
        <v/>
      </c>
      <c r="AB2547" s="3">
        <f>AND(Z2547="B_pre",AA2547="a_pre")</f>
        <v/>
      </c>
      <c r="AC2547" s="3">
        <f>AND(Z2547="B_pre",AA2547="b_pre")</f>
        <v/>
      </c>
      <c r="AD2547" s="3">
        <f>AND(Z2547="C_pre",AA2547="a_pre")</f>
        <v/>
      </c>
      <c r="AE2547" s="3">
        <f>AND(Z2547="C_pre",AA2547="b_pre")</f>
        <v/>
      </c>
      <c r="AF2547" s="6">
        <f>待赋值表!C2546</f>
        <v/>
      </c>
      <c r="AG2547" s="3">
        <f t="array" ref="AG2547">IF(AB2547=TRUE,"A",IF(AC2547=TRUE,"B",IF(AD2547=TRUE,"C",IF(AE2547=TRUE,"D","其他"))))</f>
        <v/>
      </c>
      <c r="AH2547" s="3">
        <f>IF(分析表!$E$12&lt;&gt;"ALL",AND(AF2547=分析表!$E$10,AG2547=分析表!$E$12),IF(AF2547=分析表!$E$10,TRUE(),IF(AF2547="ALL",TRUE(),"")))</f>
        <v/>
      </c>
    </row>
    <row r="2548">
      <c r="A2548" s="3">
        <f>COUNTIF($AH$2:AH2548,"TRUE")</f>
        <v/>
      </c>
      <c r="B2548" s="3">
        <f>COUNTIF($AG$2:$AG2548,#REF!)</f>
        <v/>
      </c>
      <c r="C2548" s="56">
        <f>待赋值表!A2547</f>
        <v/>
      </c>
      <c r="E2548" s="6">
        <f>待赋值表!D2547</f>
        <v/>
      </c>
      <c r="F2548" s="6">
        <f>待赋值表!E2547</f>
        <v/>
      </c>
      <c r="G2548" s="6">
        <f>待赋值表!F2547</f>
        <v/>
      </c>
      <c r="H2548" s="6">
        <f>待赋值表!G2547</f>
        <v/>
      </c>
      <c r="I2548" s="6">
        <f>待赋值表!H2547</f>
        <v/>
      </c>
      <c r="J2548" s="6">
        <f>待赋值表!I2547</f>
        <v/>
      </c>
      <c r="K2548" s="6">
        <f>待赋值表!J2547</f>
        <v/>
      </c>
      <c r="L2548" s="6">
        <f>待赋值表!K2547</f>
        <v/>
      </c>
      <c r="M2548" s="6">
        <f>待赋值表!L2547</f>
        <v/>
      </c>
      <c r="N2548" s="6">
        <f>待赋值表!M2547</f>
        <v/>
      </c>
      <c r="O2548" s="6">
        <f>待赋值表!N2547</f>
        <v/>
      </c>
      <c r="P2548" s="6">
        <f>待赋值表!O2547</f>
        <v/>
      </c>
      <c r="Q2548" s="6">
        <f>IF(待赋值表!P2547&lt;&gt;"",待赋值表!P2547,0)</f>
        <v/>
      </c>
      <c r="R2548" s="6">
        <f>待赋值表!Q2547</f>
        <v/>
      </c>
      <c r="S2548" s="6">
        <f>待赋值表!R2547</f>
        <v/>
      </c>
      <c r="T2548" s="6">
        <f>待赋值表!S2547</f>
        <v/>
      </c>
      <c r="U2548" s="6">
        <f>待赋值表!T2547</f>
        <v/>
      </c>
      <c r="V2548" s="6">
        <f>待赋值表!U2547</f>
        <v/>
      </c>
      <c r="W2548" s="6">
        <f>待赋值表!V2547</f>
        <v/>
      </c>
      <c r="X2548" s="6">
        <f>待赋值表!W2547</f>
        <v/>
      </c>
      <c r="Y2548" s="6">
        <f>待赋值表!X2547</f>
        <v/>
      </c>
      <c r="Z2548" s="3">
        <f>IF(M2548&gt;=0.01,"B_pre",IF(M2548&gt;=0,"C_pre","none"))</f>
        <v/>
      </c>
      <c r="AA2548" s="3">
        <f>IF(U2548&gt;0.125,"a_pre",IF(U2548&gt;=0,"b_pre","none"))</f>
        <v/>
      </c>
      <c r="AB2548" s="3">
        <f>AND(Z2548="B_pre",AA2548="a_pre")</f>
        <v/>
      </c>
      <c r="AC2548" s="3">
        <f>AND(Z2548="B_pre",AA2548="b_pre")</f>
        <v/>
      </c>
      <c r="AD2548" s="3">
        <f>AND(Z2548="C_pre",AA2548="a_pre")</f>
        <v/>
      </c>
      <c r="AE2548" s="3">
        <f>AND(Z2548="C_pre",AA2548="b_pre")</f>
        <v/>
      </c>
      <c r="AF2548" s="6">
        <f>待赋值表!C2547</f>
        <v/>
      </c>
      <c r="AG2548" s="3">
        <f t="array" ref="AG2548">IF(AB2548=TRUE,"A",IF(AC2548=TRUE,"B",IF(AD2548=TRUE,"C",IF(AE2548=TRUE,"D","其他"))))</f>
        <v/>
      </c>
      <c r="AH2548" s="3">
        <f>IF(分析表!$E$12&lt;&gt;"ALL",AND(AF2548=分析表!$E$10,AG2548=分析表!$E$12),IF(AF2548=分析表!$E$10,TRUE(),IF(AF2548="ALL",TRUE(),"")))</f>
        <v/>
      </c>
    </row>
    <row r="2549">
      <c r="A2549" s="3">
        <f>COUNTIF($AH$2:AH2549,"TRUE")</f>
        <v/>
      </c>
      <c r="B2549" s="3">
        <f>COUNTIF($AG$2:$AG2549,#REF!)</f>
        <v/>
      </c>
      <c r="C2549" s="56">
        <f>待赋值表!A2548</f>
        <v/>
      </c>
      <c r="E2549" s="6">
        <f>待赋值表!D2548</f>
        <v/>
      </c>
      <c r="F2549" s="6">
        <f>待赋值表!E2548</f>
        <v/>
      </c>
      <c r="G2549" s="6">
        <f>待赋值表!F2548</f>
        <v/>
      </c>
      <c r="H2549" s="6">
        <f>待赋值表!G2548</f>
        <v/>
      </c>
      <c r="I2549" s="6">
        <f>待赋值表!H2548</f>
        <v/>
      </c>
      <c r="J2549" s="6">
        <f>待赋值表!I2548</f>
        <v/>
      </c>
      <c r="K2549" s="6">
        <f>待赋值表!J2548</f>
        <v/>
      </c>
      <c r="L2549" s="6">
        <f>待赋值表!K2548</f>
        <v/>
      </c>
      <c r="M2549" s="6">
        <f>待赋值表!L2548</f>
        <v/>
      </c>
      <c r="N2549" s="6">
        <f>待赋值表!M2548</f>
        <v/>
      </c>
      <c r="O2549" s="6">
        <f>待赋值表!N2548</f>
        <v/>
      </c>
      <c r="P2549" s="6">
        <f>待赋值表!O2548</f>
        <v/>
      </c>
      <c r="Q2549" s="6">
        <f>IF(待赋值表!P2548&lt;&gt;"",待赋值表!P2548,0)</f>
        <v/>
      </c>
      <c r="R2549" s="6">
        <f>待赋值表!Q2548</f>
        <v/>
      </c>
      <c r="S2549" s="6">
        <f>待赋值表!R2548</f>
        <v/>
      </c>
      <c r="T2549" s="6">
        <f>待赋值表!S2548</f>
        <v/>
      </c>
      <c r="U2549" s="6">
        <f>待赋值表!T2548</f>
        <v/>
      </c>
      <c r="V2549" s="6">
        <f>待赋值表!U2548</f>
        <v/>
      </c>
      <c r="W2549" s="6">
        <f>待赋值表!V2548</f>
        <v/>
      </c>
      <c r="X2549" s="6">
        <f>待赋值表!W2548</f>
        <v/>
      </c>
      <c r="Y2549" s="6">
        <f>待赋值表!X2548</f>
        <v/>
      </c>
      <c r="Z2549" s="3">
        <f>IF(M2549&gt;=0.01,"B_pre",IF(M2549&gt;=0,"C_pre","none"))</f>
        <v/>
      </c>
      <c r="AA2549" s="3">
        <f>IF(U2549&gt;0.125,"a_pre",IF(U2549&gt;=0,"b_pre","none"))</f>
        <v/>
      </c>
      <c r="AB2549" s="3">
        <f>AND(Z2549="B_pre",AA2549="a_pre")</f>
        <v/>
      </c>
      <c r="AC2549" s="3">
        <f>AND(Z2549="B_pre",AA2549="b_pre")</f>
        <v/>
      </c>
      <c r="AD2549" s="3">
        <f>AND(Z2549="C_pre",AA2549="a_pre")</f>
        <v/>
      </c>
      <c r="AE2549" s="3">
        <f>AND(Z2549="C_pre",AA2549="b_pre")</f>
        <v/>
      </c>
      <c r="AF2549" s="6">
        <f>待赋值表!C2548</f>
        <v/>
      </c>
      <c r="AG2549" s="3">
        <f t="array" ref="AG2549">IF(AB2549=TRUE,"A",IF(AC2549=TRUE,"B",IF(AD2549=TRUE,"C",IF(AE2549=TRUE,"D","其他"))))</f>
        <v/>
      </c>
      <c r="AH2549" s="3">
        <f>IF(分析表!$E$12&lt;&gt;"ALL",AND(AF2549=分析表!$E$10,AG2549=分析表!$E$12),IF(AF2549=分析表!$E$10,TRUE(),IF(AF2549="ALL",TRUE(),"")))</f>
        <v/>
      </c>
    </row>
    <row r="2550">
      <c r="A2550" s="3">
        <f>COUNTIF($AH$2:AH2550,"TRUE")</f>
        <v/>
      </c>
      <c r="B2550" s="3">
        <f>COUNTIF($AG$2:$AG2550,#REF!)</f>
        <v/>
      </c>
      <c r="C2550" s="56">
        <f>待赋值表!A2549</f>
        <v/>
      </c>
      <c r="E2550" s="6">
        <f>待赋值表!D2549</f>
        <v/>
      </c>
      <c r="F2550" s="6">
        <f>待赋值表!E2549</f>
        <v/>
      </c>
      <c r="G2550" s="6">
        <f>待赋值表!F2549</f>
        <v/>
      </c>
      <c r="H2550" s="6">
        <f>待赋值表!G2549</f>
        <v/>
      </c>
      <c r="I2550" s="6">
        <f>待赋值表!H2549</f>
        <v/>
      </c>
      <c r="J2550" s="6">
        <f>待赋值表!I2549</f>
        <v/>
      </c>
      <c r="K2550" s="6">
        <f>待赋值表!J2549</f>
        <v/>
      </c>
      <c r="L2550" s="6">
        <f>待赋值表!K2549</f>
        <v/>
      </c>
      <c r="M2550" s="6">
        <f>待赋值表!L2549</f>
        <v/>
      </c>
      <c r="N2550" s="6">
        <f>待赋值表!M2549</f>
        <v/>
      </c>
      <c r="O2550" s="6">
        <f>待赋值表!N2549</f>
        <v/>
      </c>
      <c r="P2550" s="6">
        <f>待赋值表!O2549</f>
        <v/>
      </c>
      <c r="Q2550" s="6">
        <f>IF(待赋值表!P2549&lt;&gt;"",待赋值表!P2549,0)</f>
        <v/>
      </c>
      <c r="R2550" s="6">
        <f>待赋值表!Q2549</f>
        <v/>
      </c>
      <c r="S2550" s="6">
        <f>待赋值表!R2549</f>
        <v/>
      </c>
      <c r="T2550" s="6">
        <f>待赋值表!S2549</f>
        <v/>
      </c>
      <c r="U2550" s="6">
        <f>待赋值表!T2549</f>
        <v/>
      </c>
      <c r="V2550" s="6">
        <f>待赋值表!U2549</f>
        <v/>
      </c>
      <c r="W2550" s="6">
        <f>待赋值表!V2549</f>
        <v/>
      </c>
      <c r="X2550" s="6">
        <f>待赋值表!W2549</f>
        <v/>
      </c>
      <c r="Y2550" s="6">
        <f>待赋值表!X2549</f>
        <v/>
      </c>
      <c r="Z2550" s="3">
        <f>IF(M2550&gt;=0.01,"B_pre",IF(M2550&gt;=0,"C_pre","none"))</f>
        <v/>
      </c>
      <c r="AA2550" s="3">
        <f>IF(U2550&gt;0.125,"a_pre",IF(U2550&gt;=0,"b_pre","none"))</f>
        <v/>
      </c>
      <c r="AB2550" s="3">
        <f>AND(Z2550="B_pre",AA2550="a_pre")</f>
        <v/>
      </c>
      <c r="AC2550" s="3">
        <f>AND(Z2550="B_pre",AA2550="b_pre")</f>
        <v/>
      </c>
      <c r="AD2550" s="3">
        <f>AND(Z2550="C_pre",AA2550="a_pre")</f>
        <v/>
      </c>
      <c r="AE2550" s="3">
        <f>AND(Z2550="C_pre",AA2550="b_pre")</f>
        <v/>
      </c>
      <c r="AF2550" s="6">
        <f>待赋值表!C2549</f>
        <v/>
      </c>
      <c r="AG2550" s="3">
        <f t="array" ref="AG2550">IF(AB2550=TRUE,"A",IF(AC2550=TRUE,"B",IF(AD2550=TRUE,"C",IF(AE2550=TRUE,"D","其他"))))</f>
        <v/>
      </c>
      <c r="AH2550" s="3">
        <f>IF(分析表!$E$12&lt;&gt;"ALL",AND(AF2550=分析表!$E$10,AG2550=分析表!$E$12),IF(AF2550=分析表!$E$10,TRUE(),IF(AF2550="ALL",TRUE(),"")))</f>
        <v/>
      </c>
    </row>
    <row r="2551">
      <c r="A2551" s="3">
        <f>COUNTIF($AH$2:AH2551,"TRUE")</f>
        <v/>
      </c>
      <c r="B2551" s="3">
        <f>COUNTIF($AG$2:$AG2551,#REF!)</f>
        <v/>
      </c>
      <c r="C2551" s="56">
        <f>待赋值表!A2550</f>
        <v/>
      </c>
      <c r="E2551" s="6">
        <f>待赋值表!D2550</f>
        <v/>
      </c>
      <c r="F2551" s="6">
        <f>待赋值表!E2550</f>
        <v/>
      </c>
      <c r="G2551" s="6">
        <f>待赋值表!F2550</f>
        <v/>
      </c>
      <c r="H2551" s="6">
        <f>待赋值表!G2550</f>
        <v/>
      </c>
      <c r="I2551" s="6">
        <f>待赋值表!H2550</f>
        <v/>
      </c>
      <c r="J2551" s="6">
        <f>待赋值表!I2550</f>
        <v/>
      </c>
      <c r="K2551" s="6">
        <f>待赋值表!J2550</f>
        <v/>
      </c>
      <c r="L2551" s="6">
        <f>待赋值表!K2550</f>
        <v/>
      </c>
      <c r="M2551" s="6">
        <f>待赋值表!L2550</f>
        <v/>
      </c>
      <c r="N2551" s="6">
        <f>待赋值表!M2550</f>
        <v/>
      </c>
      <c r="O2551" s="6">
        <f>待赋值表!N2550</f>
        <v/>
      </c>
      <c r="P2551" s="6">
        <f>待赋值表!O2550</f>
        <v/>
      </c>
      <c r="Q2551" s="6">
        <f>IF(待赋值表!P2550&lt;&gt;"",待赋值表!P2550,0)</f>
        <v/>
      </c>
      <c r="R2551" s="6">
        <f>待赋值表!Q2550</f>
        <v/>
      </c>
      <c r="S2551" s="6">
        <f>待赋值表!R2550</f>
        <v/>
      </c>
      <c r="T2551" s="6">
        <f>待赋值表!S2550</f>
        <v/>
      </c>
      <c r="U2551" s="6">
        <f>待赋值表!T2550</f>
        <v/>
      </c>
      <c r="V2551" s="6">
        <f>待赋值表!U2550</f>
        <v/>
      </c>
      <c r="W2551" s="6">
        <f>待赋值表!V2550</f>
        <v/>
      </c>
      <c r="X2551" s="6">
        <f>待赋值表!W2550</f>
        <v/>
      </c>
      <c r="Y2551" s="6">
        <f>待赋值表!X2550</f>
        <v/>
      </c>
      <c r="Z2551" s="3">
        <f>IF(M2551&gt;=0.01,"B_pre",IF(M2551&gt;=0,"C_pre","none"))</f>
        <v/>
      </c>
      <c r="AA2551" s="3">
        <f>IF(U2551&gt;0.125,"a_pre",IF(U2551&gt;=0,"b_pre","none"))</f>
        <v/>
      </c>
      <c r="AB2551" s="3">
        <f>AND(Z2551="B_pre",AA2551="a_pre")</f>
        <v/>
      </c>
      <c r="AC2551" s="3">
        <f>AND(Z2551="B_pre",AA2551="b_pre")</f>
        <v/>
      </c>
      <c r="AD2551" s="3">
        <f>AND(Z2551="C_pre",AA2551="a_pre")</f>
        <v/>
      </c>
      <c r="AE2551" s="3">
        <f>AND(Z2551="C_pre",AA2551="b_pre")</f>
        <v/>
      </c>
      <c r="AF2551" s="6">
        <f>待赋值表!C2550</f>
        <v/>
      </c>
      <c r="AG2551" s="3">
        <f t="array" ref="AG2551">IF(AB2551=TRUE,"A",IF(AC2551=TRUE,"B",IF(AD2551=TRUE,"C",IF(AE2551=TRUE,"D","其他"))))</f>
        <v/>
      </c>
      <c r="AH2551" s="3">
        <f>IF(分析表!$E$12&lt;&gt;"ALL",AND(AF2551=分析表!$E$10,AG2551=分析表!$E$12),IF(AF2551=分析表!$E$10,TRUE(),IF(AF2551="ALL",TRUE(),"")))</f>
        <v/>
      </c>
    </row>
    <row r="2552">
      <c r="A2552" s="3">
        <f>COUNTIF($AH$2:AH2552,"TRUE")</f>
        <v/>
      </c>
      <c r="B2552" s="3">
        <f>COUNTIF($AG$2:$AG2552,#REF!)</f>
        <v/>
      </c>
      <c r="C2552" s="56">
        <f>待赋值表!A2551</f>
        <v/>
      </c>
      <c r="E2552" s="6">
        <f>待赋值表!D2551</f>
        <v/>
      </c>
      <c r="F2552" s="6">
        <f>待赋值表!E2551</f>
        <v/>
      </c>
      <c r="G2552" s="6">
        <f>待赋值表!F2551</f>
        <v/>
      </c>
      <c r="H2552" s="6">
        <f>待赋值表!G2551</f>
        <v/>
      </c>
      <c r="I2552" s="6">
        <f>待赋值表!H2551</f>
        <v/>
      </c>
      <c r="J2552" s="6">
        <f>待赋值表!I2551</f>
        <v/>
      </c>
      <c r="K2552" s="6">
        <f>待赋值表!J2551</f>
        <v/>
      </c>
      <c r="L2552" s="6">
        <f>待赋值表!K2551</f>
        <v/>
      </c>
      <c r="M2552" s="6">
        <f>待赋值表!L2551</f>
        <v/>
      </c>
      <c r="N2552" s="6">
        <f>待赋值表!M2551</f>
        <v/>
      </c>
      <c r="O2552" s="6">
        <f>待赋值表!N2551</f>
        <v/>
      </c>
      <c r="P2552" s="6">
        <f>待赋值表!O2551</f>
        <v/>
      </c>
      <c r="Q2552" s="6">
        <f>IF(待赋值表!P2551&lt;&gt;"",待赋值表!P2551,0)</f>
        <v/>
      </c>
      <c r="R2552" s="6">
        <f>待赋值表!Q2551</f>
        <v/>
      </c>
      <c r="S2552" s="6">
        <f>待赋值表!R2551</f>
        <v/>
      </c>
      <c r="T2552" s="6">
        <f>待赋值表!S2551</f>
        <v/>
      </c>
      <c r="U2552" s="6">
        <f>待赋值表!T2551</f>
        <v/>
      </c>
      <c r="V2552" s="6">
        <f>待赋值表!U2551</f>
        <v/>
      </c>
      <c r="W2552" s="6">
        <f>待赋值表!V2551</f>
        <v/>
      </c>
      <c r="X2552" s="6">
        <f>待赋值表!W2551</f>
        <v/>
      </c>
      <c r="Y2552" s="6">
        <f>待赋值表!X2551</f>
        <v/>
      </c>
      <c r="Z2552" s="3">
        <f>IF(M2552&gt;=0.01,"B_pre",IF(M2552&gt;=0,"C_pre","none"))</f>
        <v/>
      </c>
      <c r="AA2552" s="3">
        <f>IF(U2552&gt;0.125,"a_pre",IF(U2552&gt;=0,"b_pre","none"))</f>
        <v/>
      </c>
      <c r="AB2552" s="3">
        <f>AND(Z2552="B_pre",AA2552="a_pre")</f>
        <v/>
      </c>
      <c r="AC2552" s="3">
        <f>AND(Z2552="B_pre",AA2552="b_pre")</f>
        <v/>
      </c>
      <c r="AD2552" s="3">
        <f>AND(Z2552="C_pre",AA2552="a_pre")</f>
        <v/>
      </c>
      <c r="AE2552" s="3">
        <f>AND(Z2552="C_pre",AA2552="b_pre")</f>
        <v/>
      </c>
      <c r="AF2552" s="6">
        <f>待赋值表!C2551</f>
        <v/>
      </c>
      <c r="AG2552" s="3">
        <f t="array" ref="AG2552">IF(AB2552=TRUE,"A",IF(AC2552=TRUE,"B",IF(AD2552=TRUE,"C",IF(AE2552=TRUE,"D","其他"))))</f>
        <v/>
      </c>
      <c r="AH2552" s="3">
        <f>IF(分析表!$E$12&lt;&gt;"ALL",AND(AF2552=分析表!$E$10,AG2552=分析表!$E$12),IF(AF2552=分析表!$E$10,TRUE(),IF(AF2552="ALL",TRUE(),"")))</f>
        <v/>
      </c>
    </row>
    <row r="2553">
      <c r="A2553" s="3">
        <f>COUNTIF($AH$2:AH2553,"TRUE")</f>
        <v/>
      </c>
      <c r="B2553" s="3">
        <f>COUNTIF($AG$2:$AG2553,#REF!)</f>
        <v/>
      </c>
      <c r="C2553" s="56">
        <f>待赋值表!A2552</f>
        <v/>
      </c>
      <c r="E2553" s="6">
        <f>待赋值表!D2552</f>
        <v/>
      </c>
      <c r="F2553" s="6">
        <f>待赋值表!E2552</f>
        <v/>
      </c>
      <c r="G2553" s="6">
        <f>待赋值表!F2552</f>
        <v/>
      </c>
      <c r="H2553" s="6">
        <f>待赋值表!G2552</f>
        <v/>
      </c>
      <c r="I2553" s="6">
        <f>待赋值表!H2552</f>
        <v/>
      </c>
      <c r="J2553" s="6">
        <f>待赋值表!I2552</f>
        <v/>
      </c>
      <c r="K2553" s="6">
        <f>待赋值表!J2552</f>
        <v/>
      </c>
      <c r="L2553" s="6">
        <f>待赋值表!K2552</f>
        <v/>
      </c>
      <c r="M2553" s="6">
        <f>待赋值表!L2552</f>
        <v/>
      </c>
      <c r="N2553" s="6">
        <f>待赋值表!M2552</f>
        <v/>
      </c>
      <c r="O2553" s="6">
        <f>待赋值表!N2552</f>
        <v/>
      </c>
      <c r="P2553" s="6">
        <f>待赋值表!O2552</f>
        <v/>
      </c>
      <c r="Q2553" s="6">
        <f>IF(待赋值表!P2552&lt;&gt;"",待赋值表!P2552,0)</f>
        <v/>
      </c>
      <c r="R2553" s="6">
        <f>待赋值表!Q2552</f>
        <v/>
      </c>
      <c r="S2553" s="6">
        <f>待赋值表!R2552</f>
        <v/>
      </c>
      <c r="T2553" s="6">
        <f>待赋值表!S2552</f>
        <v/>
      </c>
      <c r="U2553" s="6">
        <f>待赋值表!T2552</f>
        <v/>
      </c>
      <c r="V2553" s="6">
        <f>待赋值表!U2552</f>
        <v/>
      </c>
      <c r="W2553" s="6">
        <f>待赋值表!V2552</f>
        <v/>
      </c>
      <c r="X2553" s="6">
        <f>待赋值表!W2552</f>
        <v/>
      </c>
      <c r="Y2553" s="6">
        <f>待赋值表!X2552</f>
        <v/>
      </c>
      <c r="Z2553" s="3">
        <f>IF(M2553&gt;=0.01,"B_pre",IF(M2553&gt;=0,"C_pre","none"))</f>
        <v/>
      </c>
      <c r="AA2553" s="3">
        <f>IF(U2553&gt;0.125,"a_pre",IF(U2553&gt;=0,"b_pre","none"))</f>
        <v/>
      </c>
      <c r="AB2553" s="3">
        <f>AND(Z2553="B_pre",AA2553="a_pre")</f>
        <v/>
      </c>
      <c r="AC2553" s="3">
        <f>AND(Z2553="B_pre",AA2553="b_pre")</f>
        <v/>
      </c>
      <c r="AD2553" s="3">
        <f>AND(Z2553="C_pre",AA2553="a_pre")</f>
        <v/>
      </c>
      <c r="AE2553" s="3">
        <f>AND(Z2553="C_pre",AA2553="b_pre")</f>
        <v/>
      </c>
      <c r="AF2553" s="6">
        <f>待赋值表!C2552</f>
        <v/>
      </c>
      <c r="AG2553" s="3">
        <f t="array" ref="AG2553">IF(AB2553=TRUE,"A",IF(AC2553=TRUE,"B",IF(AD2553=TRUE,"C",IF(AE2553=TRUE,"D","其他"))))</f>
        <v/>
      </c>
      <c r="AH2553" s="3">
        <f>IF(分析表!$E$12&lt;&gt;"ALL",AND(AF2553=分析表!$E$10,AG2553=分析表!$E$12),IF(AF2553=分析表!$E$10,TRUE(),IF(AF2553="ALL",TRUE(),"")))</f>
        <v/>
      </c>
    </row>
    <row r="2554">
      <c r="A2554" s="3">
        <f>COUNTIF($AH$2:AH2554,"TRUE")</f>
        <v/>
      </c>
      <c r="B2554" s="3">
        <f>COUNTIF($AG$2:$AG2554,#REF!)</f>
        <v/>
      </c>
      <c r="C2554" s="56">
        <f>待赋值表!A2553</f>
        <v/>
      </c>
      <c r="E2554" s="6">
        <f>待赋值表!D2553</f>
        <v/>
      </c>
      <c r="F2554" s="6">
        <f>待赋值表!E2553</f>
        <v/>
      </c>
      <c r="G2554" s="6">
        <f>待赋值表!F2553</f>
        <v/>
      </c>
      <c r="H2554" s="6">
        <f>待赋值表!G2553</f>
        <v/>
      </c>
      <c r="I2554" s="6">
        <f>待赋值表!H2553</f>
        <v/>
      </c>
      <c r="J2554" s="6">
        <f>待赋值表!I2553</f>
        <v/>
      </c>
      <c r="K2554" s="6">
        <f>待赋值表!J2553</f>
        <v/>
      </c>
      <c r="L2554" s="6">
        <f>待赋值表!K2553</f>
        <v/>
      </c>
      <c r="M2554" s="6">
        <f>待赋值表!L2553</f>
        <v/>
      </c>
      <c r="N2554" s="6">
        <f>待赋值表!M2553</f>
        <v/>
      </c>
      <c r="O2554" s="6">
        <f>待赋值表!N2553</f>
        <v/>
      </c>
      <c r="P2554" s="6">
        <f>待赋值表!O2553</f>
        <v/>
      </c>
      <c r="Q2554" s="6">
        <f>IF(待赋值表!P2553&lt;&gt;"",待赋值表!P2553,0)</f>
        <v/>
      </c>
      <c r="R2554" s="6">
        <f>待赋值表!Q2553</f>
        <v/>
      </c>
      <c r="S2554" s="6">
        <f>待赋值表!R2553</f>
        <v/>
      </c>
      <c r="T2554" s="6">
        <f>待赋值表!S2553</f>
        <v/>
      </c>
      <c r="U2554" s="6">
        <f>待赋值表!T2553</f>
        <v/>
      </c>
      <c r="V2554" s="6">
        <f>待赋值表!U2553</f>
        <v/>
      </c>
      <c r="W2554" s="6">
        <f>待赋值表!V2553</f>
        <v/>
      </c>
      <c r="X2554" s="6">
        <f>待赋值表!W2553</f>
        <v/>
      </c>
      <c r="Y2554" s="6">
        <f>待赋值表!X2553</f>
        <v/>
      </c>
      <c r="Z2554" s="3">
        <f>IF(M2554&gt;=0.01,"B_pre",IF(M2554&gt;=0,"C_pre","none"))</f>
        <v/>
      </c>
      <c r="AA2554" s="3">
        <f>IF(U2554&gt;0.125,"a_pre",IF(U2554&gt;=0,"b_pre","none"))</f>
        <v/>
      </c>
      <c r="AB2554" s="3">
        <f>AND(Z2554="B_pre",AA2554="a_pre")</f>
        <v/>
      </c>
      <c r="AC2554" s="3">
        <f>AND(Z2554="B_pre",AA2554="b_pre")</f>
        <v/>
      </c>
      <c r="AD2554" s="3">
        <f>AND(Z2554="C_pre",AA2554="a_pre")</f>
        <v/>
      </c>
      <c r="AE2554" s="3">
        <f>AND(Z2554="C_pre",AA2554="b_pre")</f>
        <v/>
      </c>
      <c r="AF2554" s="6">
        <f>待赋值表!C2553</f>
        <v/>
      </c>
      <c r="AG2554" s="3">
        <f t="array" ref="AG2554">IF(AB2554=TRUE,"A",IF(AC2554=TRUE,"B",IF(AD2554=TRUE,"C",IF(AE2554=TRUE,"D","其他"))))</f>
        <v/>
      </c>
      <c r="AH2554" s="3">
        <f>IF(分析表!$E$12&lt;&gt;"ALL",AND(AF2554=分析表!$E$10,AG2554=分析表!$E$12),IF(AF2554=分析表!$E$10,TRUE(),IF(AF2554="ALL",TRUE(),"")))</f>
        <v/>
      </c>
    </row>
    <row r="2555">
      <c r="A2555" s="3">
        <f>COUNTIF($AH$2:AH2555,"TRUE")</f>
        <v/>
      </c>
      <c r="B2555" s="3">
        <f>COUNTIF($AG$2:$AG2555,#REF!)</f>
        <v/>
      </c>
      <c r="C2555" s="56">
        <f>待赋值表!A2554</f>
        <v/>
      </c>
      <c r="E2555" s="6">
        <f>待赋值表!D2554</f>
        <v/>
      </c>
      <c r="F2555" s="6">
        <f>待赋值表!E2554</f>
        <v/>
      </c>
      <c r="G2555" s="6">
        <f>待赋值表!F2554</f>
        <v/>
      </c>
      <c r="H2555" s="6">
        <f>待赋值表!G2554</f>
        <v/>
      </c>
      <c r="I2555" s="6">
        <f>待赋值表!H2554</f>
        <v/>
      </c>
      <c r="J2555" s="6">
        <f>待赋值表!I2554</f>
        <v/>
      </c>
      <c r="K2555" s="6">
        <f>待赋值表!J2554</f>
        <v/>
      </c>
      <c r="L2555" s="6">
        <f>待赋值表!K2554</f>
        <v/>
      </c>
      <c r="M2555" s="6">
        <f>待赋值表!L2554</f>
        <v/>
      </c>
      <c r="N2555" s="6">
        <f>待赋值表!M2554</f>
        <v/>
      </c>
      <c r="O2555" s="6">
        <f>待赋值表!N2554</f>
        <v/>
      </c>
      <c r="P2555" s="6">
        <f>待赋值表!O2554</f>
        <v/>
      </c>
      <c r="Q2555" s="6">
        <f>IF(待赋值表!P2554&lt;&gt;"",待赋值表!P2554,0)</f>
        <v/>
      </c>
      <c r="R2555" s="6">
        <f>待赋值表!Q2554</f>
        <v/>
      </c>
      <c r="S2555" s="6">
        <f>待赋值表!R2554</f>
        <v/>
      </c>
      <c r="T2555" s="6">
        <f>待赋值表!S2554</f>
        <v/>
      </c>
      <c r="U2555" s="6">
        <f>待赋值表!T2554</f>
        <v/>
      </c>
      <c r="V2555" s="6">
        <f>待赋值表!U2554</f>
        <v/>
      </c>
      <c r="W2555" s="6">
        <f>待赋值表!V2554</f>
        <v/>
      </c>
      <c r="X2555" s="6">
        <f>待赋值表!W2554</f>
        <v/>
      </c>
      <c r="Y2555" s="6">
        <f>待赋值表!X2554</f>
        <v/>
      </c>
      <c r="Z2555" s="3">
        <f>IF(M2555&gt;=0.01,"B_pre",IF(M2555&gt;=0,"C_pre","none"))</f>
        <v/>
      </c>
      <c r="AA2555" s="3">
        <f>IF(U2555&gt;0.125,"a_pre",IF(U2555&gt;=0,"b_pre","none"))</f>
        <v/>
      </c>
      <c r="AB2555" s="3">
        <f>AND(Z2555="B_pre",AA2555="a_pre")</f>
        <v/>
      </c>
      <c r="AC2555" s="3">
        <f>AND(Z2555="B_pre",AA2555="b_pre")</f>
        <v/>
      </c>
      <c r="AD2555" s="3">
        <f>AND(Z2555="C_pre",AA2555="a_pre")</f>
        <v/>
      </c>
      <c r="AE2555" s="3">
        <f>AND(Z2555="C_pre",AA2555="b_pre")</f>
        <v/>
      </c>
      <c r="AF2555" s="6">
        <f>待赋值表!C2554</f>
        <v/>
      </c>
      <c r="AG2555" s="3">
        <f t="array" ref="AG2555">IF(AB2555=TRUE,"A",IF(AC2555=TRUE,"B",IF(AD2555=TRUE,"C",IF(AE2555=TRUE,"D","其他"))))</f>
        <v/>
      </c>
      <c r="AH2555" s="3">
        <f>IF(分析表!$E$12&lt;&gt;"ALL",AND(AF2555=分析表!$E$10,AG2555=分析表!$E$12),IF(AF2555=分析表!$E$10,TRUE(),IF(AF2555="ALL",TRUE(),"")))</f>
        <v/>
      </c>
    </row>
    <row r="2556">
      <c r="A2556" s="3">
        <f>COUNTIF($AH$2:AH2556,"TRUE")</f>
        <v/>
      </c>
      <c r="B2556" s="3">
        <f>COUNTIF($AG$2:$AG2556,#REF!)</f>
        <v/>
      </c>
      <c r="C2556" s="56">
        <f>待赋值表!A2555</f>
        <v/>
      </c>
      <c r="E2556" s="6">
        <f>待赋值表!D2555</f>
        <v/>
      </c>
      <c r="F2556" s="6">
        <f>待赋值表!E2555</f>
        <v/>
      </c>
      <c r="G2556" s="6">
        <f>待赋值表!F2555</f>
        <v/>
      </c>
      <c r="H2556" s="6">
        <f>待赋值表!G2555</f>
        <v/>
      </c>
      <c r="I2556" s="6">
        <f>待赋值表!H2555</f>
        <v/>
      </c>
      <c r="J2556" s="6">
        <f>待赋值表!I2555</f>
        <v/>
      </c>
      <c r="K2556" s="6">
        <f>待赋值表!J2555</f>
        <v/>
      </c>
      <c r="L2556" s="6">
        <f>待赋值表!K2555</f>
        <v/>
      </c>
      <c r="M2556" s="6">
        <f>待赋值表!L2555</f>
        <v/>
      </c>
      <c r="N2556" s="6">
        <f>待赋值表!M2555</f>
        <v/>
      </c>
      <c r="O2556" s="6">
        <f>待赋值表!N2555</f>
        <v/>
      </c>
      <c r="P2556" s="6">
        <f>待赋值表!O2555</f>
        <v/>
      </c>
      <c r="Q2556" s="6">
        <f>IF(待赋值表!P2555&lt;&gt;"",待赋值表!P2555,0)</f>
        <v/>
      </c>
      <c r="R2556" s="6">
        <f>待赋值表!Q2555</f>
        <v/>
      </c>
      <c r="S2556" s="6">
        <f>待赋值表!R2555</f>
        <v/>
      </c>
      <c r="T2556" s="6">
        <f>待赋值表!S2555</f>
        <v/>
      </c>
      <c r="U2556" s="6">
        <f>待赋值表!T2555</f>
        <v/>
      </c>
      <c r="V2556" s="6">
        <f>待赋值表!U2555</f>
        <v/>
      </c>
      <c r="W2556" s="6">
        <f>待赋值表!V2555</f>
        <v/>
      </c>
      <c r="X2556" s="6">
        <f>待赋值表!W2555</f>
        <v/>
      </c>
      <c r="Y2556" s="6">
        <f>待赋值表!X2555</f>
        <v/>
      </c>
      <c r="Z2556" s="3">
        <f>IF(M2556&gt;=0.01,"B_pre",IF(M2556&gt;=0,"C_pre","none"))</f>
        <v/>
      </c>
      <c r="AA2556" s="3">
        <f>IF(U2556&gt;0.125,"a_pre",IF(U2556&gt;=0,"b_pre","none"))</f>
        <v/>
      </c>
      <c r="AB2556" s="3">
        <f>AND(Z2556="B_pre",AA2556="a_pre")</f>
        <v/>
      </c>
      <c r="AC2556" s="3">
        <f>AND(Z2556="B_pre",AA2556="b_pre")</f>
        <v/>
      </c>
      <c r="AD2556" s="3">
        <f>AND(Z2556="C_pre",AA2556="a_pre")</f>
        <v/>
      </c>
      <c r="AE2556" s="3">
        <f>AND(Z2556="C_pre",AA2556="b_pre")</f>
        <v/>
      </c>
      <c r="AF2556" s="6">
        <f>待赋值表!C2555</f>
        <v/>
      </c>
      <c r="AG2556" s="3">
        <f t="array" ref="AG2556">IF(AB2556=TRUE,"A",IF(AC2556=TRUE,"B",IF(AD2556=TRUE,"C",IF(AE2556=TRUE,"D","其他"))))</f>
        <v/>
      </c>
      <c r="AH2556" s="3">
        <f>IF(分析表!$E$12&lt;&gt;"ALL",AND(AF2556=分析表!$E$10,AG2556=分析表!$E$12),IF(AF2556=分析表!$E$10,TRUE(),IF(AF2556="ALL",TRUE(),"")))</f>
        <v/>
      </c>
    </row>
    <row r="2557">
      <c r="A2557" s="3">
        <f>COUNTIF($AH$2:AH2557,"TRUE")</f>
        <v/>
      </c>
      <c r="B2557" s="3">
        <f>COUNTIF($AG$2:$AG2557,#REF!)</f>
        <v/>
      </c>
      <c r="C2557" s="56">
        <f>待赋值表!A2556</f>
        <v/>
      </c>
      <c r="E2557" s="6">
        <f>待赋值表!D2556</f>
        <v/>
      </c>
      <c r="F2557" s="6">
        <f>待赋值表!E2556</f>
        <v/>
      </c>
      <c r="G2557" s="6">
        <f>待赋值表!F2556</f>
        <v/>
      </c>
      <c r="H2557" s="6">
        <f>待赋值表!G2556</f>
        <v/>
      </c>
      <c r="I2557" s="6">
        <f>待赋值表!H2556</f>
        <v/>
      </c>
      <c r="J2557" s="6">
        <f>待赋值表!I2556</f>
        <v/>
      </c>
      <c r="K2557" s="6">
        <f>待赋值表!J2556</f>
        <v/>
      </c>
      <c r="L2557" s="6">
        <f>待赋值表!K2556</f>
        <v/>
      </c>
      <c r="M2557" s="6">
        <f>待赋值表!L2556</f>
        <v/>
      </c>
      <c r="N2557" s="6">
        <f>待赋值表!M2556</f>
        <v/>
      </c>
      <c r="O2557" s="6">
        <f>待赋值表!N2556</f>
        <v/>
      </c>
      <c r="P2557" s="6">
        <f>待赋值表!O2556</f>
        <v/>
      </c>
      <c r="Q2557" s="6">
        <f>IF(待赋值表!P2556&lt;&gt;"",待赋值表!P2556,0)</f>
        <v/>
      </c>
      <c r="R2557" s="6">
        <f>待赋值表!Q2556</f>
        <v/>
      </c>
      <c r="S2557" s="6">
        <f>待赋值表!R2556</f>
        <v/>
      </c>
      <c r="T2557" s="6">
        <f>待赋值表!S2556</f>
        <v/>
      </c>
      <c r="U2557" s="6">
        <f>待赋值表!T2556</f>
        <v/>
      </c>
      <c r="V2557" s="6">
        <f>待赋值表!U2556</f>
        <v/>
      </c>
      <c r="W2557" s="6">
        <f>待赋值表!V2556</f>
        <v/>
      </c>
      <c r="X2557" s="6">
        <f>待赋值表!W2556</f>
        <v/>
      </c>
      <c r="Y2557" s="6">
        <f>待赋值表!X2556</f>
        <v/>
      </c>
      <c r="Z2557" s="3">
        <f>IF(M2557&gt;=0.01,"B_pre",IF(M2557&gt;=0,"C_pre","none"))</f>
        <v/>
      </c>
      <c r="AA2557" s="3">
        <f>IF(U2557&gt;0.125,"a_pre",IF(U2557&gt;=0,"b_pre","none"))</f>
        <v/>
      </c>
      <c r="AB2557" s="3">
        <f>AND(Z2557="B_pre",AA2557="a_pre")</f>
        <v/>
      </c>
      <c r="AC2557" s="3">
        <f>AND(Z2557="B_pre",AA2557="b_pre")</f>
        <v/>
      </c>
      <c r="AD2557" s="3">
        <f>AND(Z2557="C_pre",AA2557="a_pre")</f>
        <v/>
      </c>
      <c r="AE2557" s="3">
        <f>AND(Z2557="C_pre",AA2557="b_pre")</f>
        <v/>
      </c>
      <c r="AF2557" s="6">
        <f>待赋值表!C2556</f>
        <v/>
      </c>
      <c r="AG2557" s="3">
        <f t="array" ref="AG2557">IF(AB2557=TRUE,"A",IF(AC2557=TRUE,"B",IF(AD2557=TRUE,"C",IF(AE2557=TRUE,"D","其他"))))</f>
        <v/>
      </c>
      <c r="AH2557" s="3">
        <f>IF(分析表!$E$12&lt;&gt;"ALL",AND(AF2557=分析表!$E$10,AG2557=分析表!$E$12),IF(AF2557=分析表!$E$10,TRUE(),IF(AF2557="ALL",TRUE(),"")))</f>
        <v/>
      </c>
    </row>
    <row r="2558">
      <c r="A2558" s="3">
        <f>COUNTIF($AH$2:AH2558,"TRUE")</f>
        <v/>
      </c>
      <c r="B2558" s="3">
        <f>COUNTIF($AG$2:$AG2558,#REF!)</f>
        <v/>
      </c>
      <c r="C2558" s="56">
        <f>待赋值表!A2557</f>
        <v/>
      </c>
      <c r="E2558" s="6">
        <f>待赋值表!D2557</f>
        <v/>
      </c>
      <c r="F2558" s="6">
        <f>待赋值表!E2557</f>
        <v/>
      </c>
      <c r="G2558" s="6">
        <f>待赋值表!F2557</f>
        <v/>
      </c>
      <c r="H2558" s="6">
        <f>待赋值表!G2557</f>
        <v/>
      </c>
      <c r="I2558" s="6">
        <f>待赋值表!H2557</f>
        <v/>
      </c>
      <c r="J2558" s="6">
        <f>待赋值表!I2557</f>
        <v/>
      </c>
      <c r="K2558" s="6">
        <f>待赋值表!J2557</f>
        <v/>
      </c>
      <c r="L2558" s="6">
        <f>待赋值表!K2557</f>
        <v/>
      </c>
      <c r="M2558" s="6">
        <f>待赋值表!L2557</f>
        <v/>
      </c>
      <c r="N2558" s="6">
        <f>待赋值表!M2557</f>
        <v/>
      </c>
      <c r="O2558" s="6">
        <f>待赋值表!N2557</f>
        <v/>
      </c>
      <c r="P2558" s="6">
        <f>待赋值表!O2557</f>
        <v/>
      </c>
      <c r="Q2558" s="6">
        <f>IF(待赋值表!P2557&lt;&gt;"",待赋值表!P2557,0)</f>
        <v/>
      </c>
      <c r="R2558" s="6">
        <f>待赋值表!Q2557</f>
        <v/>
      </c>
      <c r="S2558" s="6">
        <f>待赋值表!R2557</f>
        <v/>
      </c>
      <c r="T2558" s="6">
        <f>待赋值表!S2557</f>
        <v/>
      </c>
      <c r="U2558" s="6">
        <f>待赋值表!T2557</f>
        <v/>
      </c>
      <c r="V2558" s="6">
        <f>待赋值表!U2557</f>
        <v/>
      </c>
      <c r="W2558" s="6">
        <f>待赋值表!V2557</f>
        <v/>
      </c>
      <c r="X2558" s="6">
        <f>待赋值表!W2557</f>
        <v/>
      </c>
      <c r="Y2558" s="6">
        <f>待赋值表!X2557</f>
        <v/>
      </c>
      <c r="Z2558" s="3">
        <f>IF(M2558&gt;=0.01,"B_pre",IF(M2558&gt;=0,"C_pre","none"))</f>
        <v/>
      </c>
      <c r="AA2558" s="3">
        <f>IF(U2558&gt;0.125,"a_pre",IF(U2558&gt;=0,"b_pre","none"))</f>
        <v/>
      </c>
      <c r="AB2558" s="3">
        <f>AND(Z2558="B_pre",AA2558="a_pre")</f>
        <v/>
      </c>
      <c r="AC2558" s="3">
        <f>AND(Z2558="B_pre",AA2558="b_pre")</f>
        <v/>
      </c>
      <c r="AD2558" s="3">
        <f>AND(Z2558="C_pre",AA2558="a_pre")</f>
        <v/>
      </c>
      <c r="AE2558" s="3">
        <f>AND(Z2558="C_pre",AA2558="b_pre")</f>
        <v/>
      </c>
      <c r="AF2558" s="6">
        <f>待赋值表!C2557</f>
        <v/>
      </c>
      <c r="AG2558" s="3">
        <f t="array" ref="AG2558">IF(AB2558=TRUE,"A",IF(AC2558=TRUE,"B",IF(AD2558=TRUE,"C",IF(AE2558=TRUE,"D","其他"))))</f>
        <v/>
      </c>
      <c r="AH2558" s="3">
        <f>IF(分析表!$E$12&lt;&gt;"ALL",AND(AF2558=分析表!$E$10,AG2558=分析表!$E$12),IF(AF2558=分析表!$E$10,TRUE(),IF(AF2558="ALL",TRUE(),"")))</f>
        <v/>
      </c>
    </row>
    <row r="2559">
      <c r="A2559" s="3">
        <f>COUNTIF($AH$2:AH2559,"TRUE")</f>
        <v/>
      </c>
      <c r="B2559" s="3">
        <f>COUNTIF($AG$2:$AG2559,#REF!)</f>
        <v/>
      </c>
      <c r="C2559" s="56">
        <f>待赋值表!A2558</f>
        <v/>
      </c>
      <c r="E2559" s="6">
        <f>待赋值表!D2558</f>
        <v/>
      </c>
      <c r="F2559" s="6">
        <f>待赋值表!E2558</f>
        <v/>
      </c>
      <c r="G2559" s="6">
        <f>待赋值表!F2558</f>
        <v/>
      </c>
      <c r="H2559" s="6">
        <f>待赋值表!G2558</f>
        <v/>
      </c>
      <c r="I2559" s="6">
        <f>待赋值表!H2558</f>
        <v/>
      </c>
      <c r="J2559" s="6">
        <f>待赋值表!I2558</f>
        <v/>
      </c>
      <c r="K2559" s="6">
        <f>待赋值表!J2558</f>
        <v/>
      </c>
      <c r="L2559" s="6">
        <f>待赋值表!K2558</f>
        <v/>
      </c>
      <c r="M2559" s="6">
        <f>待赋值表!L2558</f>
        <v/>
      </c>
      <c r="N2559" s="6">
        <f>待赋值表!M2558</f>
        <v/>
      </c>
      <c r="O2559" s="6">
        <f>待赋值表!N2558</f>
        <v/>
      </c>
      <c r="P2559" s="6">
        <f>待赋值表!O2558</f>
        <v/>
      </c>
      <c r="Q2559" s="6">
        <f>IF(待赋值表!P2558&lt;&gt;"",待赋值表!P2558,0)</f>
        <v/>
      </c>
      <c r="R2559" s="6">
        <f>待赋值表!Q2558</f>
        <v/>
      </c>
      <c r="S2559" s="6">
        <f>待赋值表!R2558</f>
        <v/>
      </c>
      <c r="T2559" s="6">
        <f>待赋值表!S2558</f>
        <v/>
      </c>
      <c r="U2559" s="6">
        <f>待赋值表!T2558</f>
        <v/>
      </c>
      <c r="V2559" s="6">
        <f>待赋值表!U2558</f>
        <v/>
      </c>
      <c r="W2559" s="6">
        <f>待赋值表!V2558</f>
        <v/>
      </c>
      <c r="X2559" s="6">
        <f>待赋值表!W2558</f>
        <v/>
      </c>
      <c r="Y2559" s="6">
        <f>待赋值表!X2558</f>
        <v/>
      </c>
      <c r="Z2559" s="3">
        <f>IF(M2559&gt;=0.01,"B_pre",IF(M2559&gt;=0,"C_pre","none"))</f>
        <v/>
      </c>
      <c r="AA2559" s="3">
        <f>IF(U2559&gt;0.125,"a_pre",IF(U2559&gt;=0,"b_pre","none"))</f>
        <v/>
      </c>
      <c r="AB2559" s="3">
        <f>AND(Z2559="B_pre",AA2559="a_pre")</f>
        <v/>
      </c>
      <c r="AC2559" s="3">
        <f>AND(Z2559="B_pre",AA2559="b_pre")</f>
        <v/>
      </c>
      <c r="AD2559" s="3">
        <f>AND(Z2559="C_pre",AA2559="a_pre")</f>
        <v/>
      </c>
      <c r="AE2559" s="3">
        <f>AND(Z2559="C_pre",AA2559="b_pre")</f>
        <v/>
      </c>
      <c r="AF2559" s="6">
        <f>待赋值表!C2558</f>
        <v/>
      </c>
      <c r="AG2559" s="3">
        <f t="array" ref="AG2559">IF(AB2559=TRUE,"A",IF(AC2559=TRUE,"B",IF(AD2559=TRUE,"C",IF(AE2559=TRUE,"D","其他"))))</f>
        <v/>
      </c>
      <c r="AH2559" s="3">
        <f>IF(分析表!$E$12&lt;&gt;"ALL",AND(AF2559=分析表!$E$10,AG2559=分析表!$E$12),IF(AF2559=分析表!$E$10,TRUE(),IF(AF2559="ALL",TRUE(),"")))</f>
        <v/>
      </c>
    </row>
    <row r="2560">
      <c r="A2560" s="3">
        <f>COUNTIF($AH$2:AH2560,"TRUE")</f>
        <v/>
      </c>
      <c r="B2560" s="3">
        <f>COUNTIF($AG$2:$AG2560,#REF!)</f>
        <v/>
      </c>
      <c r="C2560" s="56">
        <f>待赋值表!A2559</f>
        <v/>
      </c>
      <c r="E2560" s="6">
        <f>待赋值表!D2559</f>
        <v/>
      </c>
      <c r="F2560" s="6">
        <f>待赋值表!E2559</f>
        <v/>
      </c>
      <c r="G2560" s="6">
        <f>待赋值表!F2559</f>
        <v/>
      </c>
      <c r="H2560" s="6">
        <f>待赋值表!G2559</f>
        <v/>
      </c>
      <c r="I2560" s="6">
        <f>待赋值表!H2559</f>
        <v/>
      </c>
      <c r="J2560" s="6">
        <f>待赋值表!I2559</f>
        <v/>
      </c>
      <c r="K2560" s="6">
        <f>待赋值表!J2559</f>
        <v/>
      </c>
      <c r="L2560" s="6">
        <f>待赋值表!K2559</f>
        <v/>
      </c>
      <c r="M2560" s="6">
        <f>待赋值表!L2559</f>
        <v/>
      </c>
      <c r="N2560" s="6">
        <f>待赋值表!M2559</f>
        <v/>
      </c>
      <c r="O2560" s="6">
        <f>待赋值表!N2559</f>
        <v/>
      </c>
      <c r="P2560" s="6">
        <f>待赋值表!O2559</f>
        <v/>
      </c>
      <c r="Q2560" s="6">
        <f>IF(待赋值表!P2559&lt;&gt;"",待赋值表!P2559,0)</f>
        <v/>
      </c>
      <c r="R2560" s="6">
        <f>待赋值表!Q2559</f>
        <v/>
      </c>
      <c r="S2560" s="6">
        <f>待赋值表!R2559</f>
        <v/>
      </c>
      <c r="T2560" s="6">
        <f>待赋值表!S2559</f>
        <v/>
      </c>
      <c r="U2560" s="6">
        <f>待赋值表!T2559</f>
        <v/>
      </c>
      <c r="V2560" s="6">
        <f>待赋值表!U2559</f>
        <v/>
      </c>
      <c r="W2560" s="6">
        <f>待赋值表!V2559</f>
        <v/>
      </c>
      <c r="X2560" s="6">
        <f>待赋值表!W2559</f>
        <v/>
      </c>
      <c r="Y2560" s="6">
        <f>待赋值表!X2559</f>
        <v/>
      </c>
      <c r="Z2560" s="3">
        <f>IF(M2560&gt;=0.01,"B_pre",IF(M2560&gt;=0,"C_pre","none"))</f>
        <v/>
      </c>
      <c r="AA2560" s="3">
        <f>IF(U2560&gt;0.125,"a_pre",IF(U2560&gt;=0,"b_pre","none"))</f>
        <v/>
      </c>
      <c r="AB2560" s="3">
        <f>AND(Z2560="B_pre",AA2560="a_pre")</f>
        <v/>
      </c>
      <c r="AC2560" s="3">
        <f>AND(Z2560="B_pre",AA2560="b_pre")</f>
        <v/>
      </c>
      <c r="AD2560" s="3">
        <f>AND(Z2560="C_pre",AA2560="a_pre")</f>
        <v/>
      </c>
      <c r="AE2560" s="3">
        <f>AND(Z2560="C_pre",AA2560="b_pre")</f>
        <v/>
      </c>
      <c r="AF2560" s="6">
        <f>待赋值表!C2559</f>
        <v/>
      </c>
      <c r="AG2560" s="3">
        <f t="array" ref="AG2560">IF(AB2560=TRUE,"A",IF(AC2560=TRUE,"B",IF(AD2560=TRUE,"C",IF(AE2560=TRUE,"D","其他"))))</f>
        <v/>
      </c>
      <c r="AH2560" s="3">
        <f>IF(分析表!$E$12&lt;&gt;"ALL",AND(AF2560=分析表!$E$10,AG2560=分析表!$E$12),IF(AF2560=分析表!$E$10,TRUE(),IF(AF2560="ALL",TRUE(),"")))</f>
        <v/>
      </c>
    </row>
    <row r="2561">
      <c r="A2561" s="3">
        <f>COUNTIF($AH$2:AH2561,"TRUE")</f>
        <v/>
      </c>
      <c r="B2561" s="3">
        <f>COUNTIF($AG$2:$AG2561,#REF!)</f>
        <v/>
      </c>
      <c r="C2561" s="56">
        <f>待赋值表!A2560</f>
        <v/>
      </c>
      <c r="E2561" s="6">
        <f>待赋值表!D2560</f>
        <v/>
      </c>
      <c r="F2561" s="6">
        <f>待赋值表!E2560</f>
        <v/>
      </c>
      <c r="G2561" s="6">
        <f>待赋值表!F2560</f>
        <v/>
      </c>
      <c r="H2561" s="6">
        <f>待赋值表!G2560</f>
        <v/>
      </c>
      <c r="I2561" s="6">
        <f>待赋值表!H2560</f>
        <v/>
      </c>
      <c r="J2561" s="6">
        <f>待赋值表!I2560</f>
        <v/>
      </c>
      <c r="K2561" s="6">
        <f>待赋值表!J2560</f>
        <v/>
      </c>
      <c r="L2561" s="6">
        <f>待赋值表!K2560</f>
        <v/>
      </c>
      <c r="M2561" s="6">
        <f>待赋值表!L2560</f>
        <v/>
      </c>
      <c r="N2561" s="6">
        <f>待赋值表!M2560</f>
        <v/>
      </c>
      <c r="O2561" s="6">
        <f>待赋值表!N2560</f>
        <v/>
      </c>
      <c r="P2561" s="6">
        <f>待赋值表!O2560</f>
        <v/>
      </c>
      <c r="Q2561" s="6">
        <f>IF(待赋值表!P2560&lt;&gt;"",待赋值表!P2560,0)</f>
        <v/>
      </c>
      <c r="R2561" s="6">
        <f>待赋值表!Q2560</f>
        <v/>
      </c>
      <c r="S2561" s="6">
        <f>待赋值表!R2560</f>
        <v/>
      </c>
      <c r="T2561" s="6">
        <f>待赋值表!S2560</f>
        <v/>
      </c>
      <c r="U2561" s="6">
        <f>待赋值表!T2560</f>
        <v/>
      </c>
      <c r="V2561" s="6">
        <f>待赋值表!U2560</f>
        <v/>
      </c>
      <c r="W2561" s="6">
        <f>待赋值表!V2560</f>
        <v/>
      </c>
      <c r="X2561" s="6">
        <f>待赋值表!W2560</f>
        <v/>
      </c>
      <c r="Y2561" s="6">
        <f>待赋值表!X2560</f>
        <v/>
      </c>
      <c r="Z2561" s="3">
        <f>IF(M2561&gt;=0.01,"B_pre",IF(M2561&gt;=0,"C_pre","none"))</f>
        <v/>
      </c>
      <c r="AA2561" s="3">
        <f>IF(U2561&gt;0.125,"a_pre",IF(U2561&gt;=0,"b_pre","none"))</f>
        <v/>
      </c>
      <c r="AB2561" s="3">
        <f>AND(Z2561="B_pre",AA2561="a_pre")</f>
        <v/>
      </c>
      <c r="AC2561" s="3">
        <f>AND(Z2561="B_pre",AA2561="b_pre")</f>
        <v/>
      </c>
      <c r="AD2561" s="3">
        <f>AND(Z2561="C_pre",AA2561="a_pre")</f>
        <v/>
      </c>
      <c r="AE2561" s="3">
        <f>AND(Z2561="C_pre",AA2561="b_pre")</f>
        <v/>
      </c>
      <c r="AF2561" s="6">
        <f>待赋值表!C2560</f>
        <v/>
      </c>
      <c r="AG2561" s="3">
        <f t="array" ref="AG2561">IF(AB2561=TRUE,"A",IF(AC2561=TRUE,"B",IF(AD2561=TRUE,"C",IF(AE2561=TRUE,"D","其他"))))</f>
        <v/>
      </c>
      <c r="AH2561" s="3">
        <f>IF(分析表!$E$12&lt;&gt;"ALL",AND(AF2561=分析表!$E$10,AG2561=分析表!$E$12),IF(AF2561=分析表!$E$10,TRUE(),IF(AF2561="ALL",TRUE(),"")))</f>
        <v/>
      </c>
    </row>
    <row r="2562">
      <c r="A2562" s="3">
        <f>COUNTIF($AH$2:AH2562,"TRUE")</f>
        <v/>
      </c>
      <c r="B2562" s="3">
        <f>COUNTIF($AG$2:$AG2562,#REF!)</f>
        <v/>
      </c>
      <c r="C2562" s="56">
        <f>待赋值表!A2561</f>
        <v/>
      </c>
      <c r="E2562" s="6">
        <f>待赋值表!D2561</f>
        <v/>
      </c>
      <c r="F2562" s="6">
        <f>待赋值表!E2561</f>
        <v/>
      </c>
      <c r="G2562" s="6">
        <f>待赋值表!F2561</f>
        <v/>
      </c>
      <c r="H2562" s="6">
        <f>待赋值表!G2561</f>
        <v/>
      </c>
      <c r="I2562" s="6">
        <f>待赋值表!H2561</f>
        <v/>
      </c>
      <c r="J2562" s="6">
        <f>待赋值表!I2561</f>
        <v/>
      </c>
      <c r="K2562" s="6">
        <f>待赋值表!J2561</f>
        <v/>
      </c>
      <c r="L2562" s="6">
        <f>待赋值表!K2561</f>
        <v/>
      </c>
      <c r="M2562" s="6">
        <f>待赋值表!L2561</f>
        <v/>
      </c>
      <c r="N2562" s="6">
        <f>待赋值表!M2561</f>
        <v/>
      </c>
      <c r="O2562" s="6">
        <f>待赋值表!N2561</f>
        <v/>
      </c>
      <c r="P2562" s="6">
        <f>待赋值表!O2561</f>
        <v/>
      </c>
      <c r="Q2562" s="6">
        <f>IF(待赋值表!P2561&lt;&gt;"",待赋值表!P2561,0)</f>
        <v/>
      </c>
      <c r="R2562" s="6">
        <f>待赋值表!Q2561</f>
        <v/>
      </c>
      <c r="S2562" s="6">
        <f>待赋值表!R2561</f>
        <v/>
      </c>
      <c r="T2562" s="6">
        <f>待赋值表!S2561</f>
        <v/>
      </c>
      <c r="U2562" s="6">
        <f>待赋值表!T2561</f>
        <v/>
      </c>
      <c r="V2562" s="6">
        <f>待赋值表!U2561</f>
        <v/>
      </c>
      <c r="W2562" s="6">
        <f>待赋值表!V2561</f>
        <v/>
      </c>
      <c r="X2562" s="6">
        <f>待赋值表!W2561</f>
        <v/>
      </c>
      <c r="Y2562" s="6">
        <f>待赋值表!X2561</f>
        <v/>
      </c>
      <c r="Z2562" s="3">
        <f>IF(M2562&gt;=0.01,"B_pre",IF(M2562&gt;=0,"C_pre","none"))</f>
        <v/>
      </c>
      <c r="AA2562" s="3">
        <f>IF(U2562&gt;0.125,"a_pre",IF(U2562&gt;=0,"b_pre","none"))</f>
        <v/>
      </c>
      <c r="AB2562" s="3">
        <f>AND(Z2562="B_pre",AA2562="a_pre")</f>
        <v/>
      </c>
      <c r="AC2562" s="3">
        <f>AND(Z2562="B_pre",AA2562="b_pre")</f>
        <v/>
      </c>
      <c r="AD2562" s="3">
        <f>AND(Z2562="C_pre",AA2562="a_pre")</f>
        <v/>
      </c>
      <c r="AE2562" s="3">
        <f>AND(Z2562="C_pre",AA2562="b_pre")</f>
        <v/>
      </c>
      <c r="AF2562" s="6">
        <f>待赋值表!C2561</f>
        <v/>
      </c>
      <c r="AG2562" s="3">
        <f t="array" ref="AG2562">IF(AB2562=TRUE,"A",IF(AC2562=TRUE,"B",IF(AD2562=TRUE,"C",IF(AE2562=TRUE,"D","其他"))))</f>
        <v/>
      </c>
      <c r="AH2562" s="3">
        <f>IF(分析表!$E$12&lt;&gt;"ALL",AND(AF2562=分析表!$E$10,AG2562=分析表!$E$12),IF(AF2562=分析表!$E$10,TRUE(),IF(AF2562="ALL",TRUE(),"")))</f>
        <v/>
      </c>
    </row>
    <row r="2563">
      <c r="A2563" s="3">
        <f>COUNTIF($AH$2:AH2563,"TRUE")</f>
        <v/>
      </c>
      <c r="B2563" s="3">
        <f>COUNTIF($AG$2:$AG2563,#REF!)</f>
        <v/>
      </c>
      <c r="C2563" s="56">
        <f>待赋值表!A2562</f>
        <v/>
      </c>
      <c r="E2563" s="6">
        <f>待赋值表!D2562</f>
        <v/>
      </c>
      <c r="F2563" s="6">
        <f>待赋值表!E2562</f>
        <v/>
      </c>
      <c r="G2563" s="6">
        <f>待赋值表!F2562</f>
        <v/>
      </c>
      <c r="H2563" s="6">
        <f>待赋值表!G2562</f>
        <v/>
      </c>
      <c r="I2563" s="6">
        <f>待赋值表!H2562</f>
        <v/>
      </c>
      <c r="J2563" s="6">
        <f>待赋值表!I2562</f>
        <v/>
      </c>
      <c r="K2563" s="6">
        <f>待赋值表!J2562</f>
        <v/>
      </c>
      <c r="L2563" s="6">
        <f>待赋值表!K2562</f>
        <v/>
      </c>
      <c r="M2563" s="6">
        <f>待赋值表!L2562</f>
        <v/>
      </c>
      <c r="N2563" s="6">
        <f>待赋值表!M2562</f>
        <v/>
      </c>
      <c r="O2563" s="6">
        <f>待赋值表!N2562</f>
        <v/>
      </c>
      <c r="P2563" s="6">
        <f>待赋值表!O2562</f>
        <v/>
      </c>
      <c r="Q2563" s="6">
        <f>IF(待赋值表!P2562&lt;&gt;"",待赋值表!P2562,0)</f>
        <v/>
      </c>
      <c r="R2563" s="6">
        <f>待赋值表!Q2562</f>
        <v/>
      </c>
      <c r="S2563" s="6">
        <f>待赋值表!R2562</f>
        <v/>
      </c>
      <c r="T2563" s="6">
        <f>待赋值表!S2562</f>
        <v/>
      </c>
      <c r="U2563" s="6">
        <f>待赋值表!T2562</f>
        <v/>
      </c>
      <c r="V2563" s="6">
        <f>待赋值表!U2562</f>
        <v/>
      </c>
      <c r="W2563" s="6">
        <f>待赋值表!V2562</f>
        <v/>
      </c>
      <c r="X2563" s="6">
        <f>待赋值表!W2562</f>
        <v/>
      </c>
      <c r="Y2563" s="6">
        <f>待赋值表!X2562</f>
        <v/>
      </c>
      <c r="Z2563" s="3">
        <f>IF(M2563&gt;=0.01,"B_pre",IF(M2563&gt;=0,"C_pre","none"))</f>
        <v/>
      </c>
      <c r="AA2563" s="3">
        <f>IF(U2563&gt;0.125,"a_pre",IF(U2563&gt;=0,"b_pre","none"))</f>
        <v/>
      </c>
      <c r="AB2563" s="3">
        <f>AND(Z2563="B_pre",AA2563="a_pre")</f>
        <v/>
      </c>
      <c r="AC2563" s="3">
        <f>AND(Z2563="B_pre",AA2563="b_pre")</f>
        <v/>
      </c>
      <c r="AD2563" s="3">
        <f>AND(Z2563="C_pre",AA2563="a_pre")</f>
        <v/>
      </c>
      <c r="AE2563" s="3">
        <f>AND(Z2563="C_pre",AA2563="b_pre")</f>
        <v/>
      </c>
      <c r="AF2563" s="6">
        <f>待赋值表!C2562</f>
        <v/>
      </c>
      <c r="AG2563" s="3">
        <f t="array" ref="AG2563">IF(AB2563=TRUE,"A",IF(AC2563=TRUE,"B",IF(AD2563=TRUE,"C",IF(AE2563=TRUE,"D","其他"))))</f>
        <v/>
      </c>
      <c r="AH2563" s="3">
        <f>IF(分析表!$E$12&lt;&gt;"ALL",AND(AF2563=分析表!$E$10,AG2563=分析表!$E$12),IF(AF2563=分析表!$E$10,TRUE(),IF(AF2563="ALL",TRUE(),"")))</f>
        <v/>
      </c>
    </row>
    <row r="2564">
      <c r="A2564" s="3">
        <f>COUNTIF($AH$2:AH2564,"TRUE")</f>
        <v/>
      </c>
      <c r="B2564" s="3">
        <f>COUNTIF($AG$2:$AG2564,#REF!)</f>
        <v/>
      </c>
      <c r="C2564" s="56">
        <f>待赋值表!A2563</f>
        <v/>
      </c>
      <c r="E2564" s="6">
        <f>待赋值表!D2563</f>
        <v/>
      </c>
      <c r="F2564" s="6">
        <f>待赋值表!E2563</f>
        <v/>
      </c>
      <c r="G2564" s="6">
        <f>待赋值表!F2563</f>
        <v/>
      </c>
      <c r="H2564" s="6">
        <f>待赋值表!G2563</f>
        <v/>
      </c>
      <c r="I2564" s="6">
        <f>待赋值表!H2563</f>
        <v/>
      </c>
      <c r="J2564" s="6">
        <f>待赋值表!I2563</f>
        <v/>
      </c>
      <c r="K2564" s="6">
        <f>待赋值表!J2563</f>
        <v/>
      </c>
      <c r="L2564" s="6">
        <f>待赋值表!K2563</f>
        <v/>
      </c>
      <c r="M2564" s="6">
        <f>待赋值表!L2563</f>
        <v/>
      </c>
      <c r="N2564" s="6">
        <f>待赋值表!M2563</f>
        <v/>
      </c>
      <c r="O2564" s="6">
        <f>待赋值表!N2563</f>
        <v/>
      </c>
      <c r="P2564" s="6">
        <f>待赋值表!O2563</f>
        <v/>
      </c>
      <c r="Q2564" s="6">
        <f>IF(待赋值表!P2563&lt;&gt;"",待赋值表!P2563,0)</f>
        <v/>
      </c>
      <c r="R2564" s="6">
        <f>待赋值表!Q2563</f>
        <v/>
      </c>
      <c r="S2564" s="6">
        <f>待赋值表!R2563</f>
        <v/>
      </c>
      <c r="T2564" s="6">
        <f>待赋值表!S2563</f>
        <v/>
      </c>
      <c r="U2564" s="6">
        <f>待赋值表!T2563</f>
        <v/>
      </c>
      <c r="V2564" s="6">
        <f>待赋值表!U2563</f>
        <v/>
      </c>
      <c r="W2564" s="6">
        <f>待赋值表!V2563</f>
        <v/>
      </c>
      <c r="X2564" s="6">
        <f>待赋值表!W2563</f>
        <v/>
      </c>
      <c r="Y2564" s="6">
        <f>待赋值表!X2563</f>
        <v/>
      </c>
      <c r="Z2564" s="3">
        <f>IF(M2564&gt;=0.01,"B_pre",IF(M2564&gt;=0,"C_pre","none"))</f>
        <v/>
      </c>
      <c r="AA2564" s="3">
        <f>IF(U2564&gt;0.125,"a_pre",IF(U2564&gt;=0,"b_pre","none"))</f>
        <v/>
      </c>
      <c r="AB2564" s="3">
        <f>AND(Z2564="B_pre",AA2564="a_pre")</f>
        <v/>
      </c>
      <c r="AC2564" s="3">
        <f>AND(Z2564="B_pre",AA2564="b_pre")</f>
        <v/>
      </c>
      <c r="AD2564" s="3">
        <f>AND(Z2564="C_pre",AA2564="a_pre")</f>
        <v/>
      </c>
      <c r="AE2564" s="3">
        <f>AND(Z2564="C_pre",AA2564="b_pre")</f>
        <v/>
      </c>
      <c r="AF2564" s="6">
        <f>待赋值表!C2563</f>
        <v/>
      </c>
      <c r="AG2564" s="3">
        <f t="array" ref="AG2564">IF(AB2564=TRUE,"A",IF(AC2564=TRUE,"B",IF(AD2564=TRUE,"C",IF(AE2564=TRUE,"D","其他"))))</f>
        <v/>
      </c>
      <c r="AH2564" s="3">
        <f>IF(分析表!$E$12&lt;&gt;"ALL",AND(AF2564=分析表!$E$10,AG2564=分析表!$E$12),IF(AF2564=分析表!$E$10,TRUE(),IF(AF2564="ALL",TRUE(),"")))</f>
        <v/>
      </c>
    </row>
    <row r="2565">
      <c r="A2565" s="3">
        <f>COUNTIF($AH$2:AH2565,"TRUE")</f>
        <v/>
      </c>
      <c r="B2565" s="3">
        <f>COUNTIF($AG$2:$AG2565,#REF!)</f>
        <v/>
      </c>
      <c r="C2565" s="56">
        <f>待赋值表!A2564</f>
        <v/>
      </c>
      <c r="E2565" s="6">
        <f>待赋值表!D2564</f>
        <v/>
      </c>
      <c r="F2565" s="6">
        <f>待赋值表!E2564</f>
        <v/>
      </c>
      <c r="G2565" s="6">
        <f>待赋值表!F2564</f>
        <v/>
      </c>
      <c r="H2565" s="6">
        <f>待赋值表!G2564</f>
        <v/>
      </c>
      <c r="I2565" s="6">
        <f>待赋值表!H2564</f>
        <v/>
      </c>
      <c r="J2565" s="6">
        <f>待赋值表!I2564</f>
        <v/>
      </c>
      <c r="K2565" s="6">
        <f>待赋值表!J2564</f>
        <v/>
      </c>
      <c r="L2565" s="6">
        <f>待赋值表!K2564</f>
        <v/>
      </c>
      <c r="M2565" s="6">
        <f>待赋值表!L2564</f>
        <v/>
      </c>
      <c r="N2565" s="6">
        <f>待赋值表!M2564</f>
        <v/>
      </c>
      <c r="O2565" s="6">
        <f>待赋值表!N2564</f>
        <v/>
      </c>
      <c r="P2565" s="6">
        <f>待赋值表!O2564</f>
        <v/>
      </c>
      <c r="Q2565" s="6">
        <f>IF(待赋值表!P2564&lt;&gt;"",待赋值表!P2564,0)</f>
        <v/>
      </c>
      <c r="R2565" s="6">
        <f>待赋值表!Q2564</f>
        <v/>
      </c>
      <c r="S2565" s="6">
        <f>待赋值表!R2564</f>
        <v/>
      </c>
      <c r="T2565" s="6">
        <f>待赋值表!S2564</f>
        <v/>
      </c>
      <c r="U2565" s="6">
        <f>待赋值表!T2564</f>
        <v/>
      </c>
      <c r="V2565" s="6">
        <f>待赋值表!U2564</f>
        <v/>
      </c>
      <c r="W2565" s="6">
        <f>待赋值表!V2564</f>
        <v/>
      </c>
      <c r="X2565" s="6">
        <f>待赋值表!W2564</f>
        <v/>
      </c>
      <c r="Y2565" s="6">
        <f>待赋值表!X2564</f>
        <v/>
      </c>
      <c r="Z2565" s="3">
        <f>IF(M2565&gt;=0.01,"B_pre",IF(M2565&gt;=0,"C_pre","none"))</f>
        <v/>
      </c>
      <c r="AA2565" s="3">
        <f>IF(U2565&gt;0.125,"a_pre",IF(U2565&gt;=0,"b_pre","none"))</f>
        <v/>
      </c>
      <c r="AB2565" s="3">
        <f>AND(Z2565="B_pre",AA2565="a_pre")</f>
        <v/>
      </c>
      <c r="AC2565" s="3">
        <f>AND(Z2565="B_pre",AA2565="b_pre")</f>
        <v/>
      </c>
      <c r="AD2565" s="3">
        <f>AND(Z2565="C_pre",AA2565="a_pre")</f>
        <v/>
      </c>
      <c r="AE2565" s="3">
        <f>AND(Z2565="C_pre",AA2565="b_pre")</f>
        <v/>
      </c>
      <c r="AF2565" s="6">
        <f>待赋值表!C2564</f>
        <v/>
      </c>
      <c r="AG2565" s="3">
        <f t="array" ref="AG2565">IF(AB2565=TRUE,"A",IF(AC2565=TRUE,"B",IF(AD2565=TRUE,"C",IF(AE2565=TRUE,"D","其他"))))</f>
        <v/>
      </c>
      <c r="AH2565" s="3">
        <f>IF(分析表!$E$12&lt;&gt;"ALL",AND(AF2565=分析表!$E$10,AG2565=分析表!$E$12),IF(AF2565=分析表!$E$10,TRUE(),IF(AF2565="ALL",TRUE(),"")))</f>
        <v/>
      </c>
    </row>
    <row r="2566">
      <c r="A2566" s="3">
        <f>COUNTIF($AH$2:AH2566,"TRUE")</f>
        <v/>
      </c>
      <c r="B2566" s="3">
        <f>COUNTIF($AG$2:$AG2566,#REF!)</f>
        <v/>
      </c>
      <c r="C2566" s="56">
        <f>待赋值表!A2565</f>
        <v/>
      </c>
      <c r="E2566" s="6">
        <f>待赋值表!D2565</f>
        <v/>
      </c>
      <c r="F2566" s="6">
        <f>待赋值表!E2565</f>
        <v/>
      </c>
      <c r="G2566" s="6">
        <f>待赋值表!F2565</f>
        <v/>
      </c>
      <c r="H2566" s="6">
        <f>待赋值表!G2565</f>
        <v/>
      </c>
      <c r="I2566" s="6">
        <f>待赋值表!H2565</f>
        <v/>
      </c>
      <c r="J2566" s="6">
        <f>待赋值表!I2565</f>
        <v/>
      </c>
      <c r="K2566" s="6">
        <f>待赋值表!J2565</f>
        <v/>
      </c>
      <c r="L2566" s="6">
        <f>待赋值表!K2565</f>
        <v/>
      </c>
      <c r="M2566" s="6">
        <f>待赋值表!L2565</f>
        <v/>
      </c>
      <c r="N2566" s="6">
        <f>待赋值表!M2565</f>
        <v/>
      </c>
      <c r="O2566" s="6">
        <f>待赋值表!N2565</f>
        <v/>
      </c>
      <c r="P2566" s="6">
        <f>待赋值表!O2565</f>
        <v/>
      </c>
      <c r="Q2566" s="6">
        <f>IF(待赋值表!P2565&lt;&gt;"",待赋值表!P2565,0)</f>
        <v/>
      </c>
      <c r="R2566" s="6">
        <f>待赋值表!Q2565</f>
        <v/>
      </c>
      <c r="S2566" s="6">
        <f>待赋值表!R2565</f>
        <v/>
      </c>
      <c r="T2566" s="6">
        <f>待赋值表!S2565</f>
        <v/>
      </c>
      <c r="U2566" s="6">
        <f>待赋值表!T2565</f>
        <v/>
      </c>
      <c r="V2566" s="6">
        <f>待赋值表!U2565</f>
        <v/>
      </c>
      <c r="W2566" s="6">
        <f>待赋值表!V2565</f>
        <v/>
      </c>
      <c r="X2566" s="6">
        <f>待赋值表!W2565</f>
        <v/>
      </c>
      <c r="Y2566" s="6">
        <f>待赋值表!X2565</f>
        <v/>
      </c>
      <c r="Z2566" s="3">
        <f>IF(M2566&gt;=0.01,"B_pre",IF(M2566&gt;=0,"C_pre","none"))</f>
        <v/>
      </c>
      <c r="AA2566" s="3">
        <f>IF(U2566&gt;0.125,"a_pre",IF(U2566&gt;=0,"b_pre","none"))</f>
        <v/>
      </c>
      <c r="AB2566" s="3">
        <f>AND(Z2566="B_pre",AA2566="a_pre")</f>
        <v/>
      </c>
      <c r="AC2566" s="3">
        <f>AND(Z2566="B_pre",AA2566="b_pre")</f>
        <v/>
      </c>
      <c r="AD2566" s="3">
        <f>AND(Z2566="C_pre",AA2566="a_pre")</f>
        <v/>
      </c>
      <c r="AE2566" s="3">
        <f>AND(Z2566="C_pre",AA2566="b_pre")</f>
        <v/>
      </c>
      <c r="AF2566" s="6">
        <f>待赋值表!C2565</f>
        <v/>
      </c>
      <c r="AG2566" s="3">
        <f t="array" ref="AG2566">IF(AB2566=TRUE,"A",IF(AC2566=TRUE,"B",IF(AD2566=TRUE,"C",IF(AE2566=TRUE,"D","其他"))))</f>
        <v/>
      </c>
      <c r="AH2566" s="3">
        <f>IF(分析表!$E$12&lt;&gt;"ALL",AND(AF2566=分析表!$E$10,AG2566=分析表!$E$12),IF(AF2566=分析表!$E$10,TRUE(),IF(AF2566="ALL",TRUE(),"")))</f>
        <v/>
      </c>
    </row>
    <row r="2567">
      <c r="A2567" s="3">
        <f>COUNTIF($AH$2:AH2567,"TRUE")</f>
        <v/>
      </c>
      <c r="B2567" s="3">
        <f>COUNTIF($AG$2:$AG2567,#REF!)</f>
        <v/>
      </c>
      <c r="C2567" s="56">
        <f>待赋值表!A2566</f>
        <v/>
      </c>
      <c r="E2567" s="6">
        <f>待赋值表!D2566</f>
        <v/>
      </c>
      <c r="F2567" s="6">
        <f>待赋值表!E2566</f>
        <v/>
      </c>
      <c r="G2567" s="6">
        <f>待赋值表!F2566</f>
        <v/>
      </c>
      <c r="H2567" s="6">
        <f>待赋值表!G2566</f>
        <v/>
      </c>
      <c r="I2567" s="6">
        <f>待赋值表!H2566</f>
        <v/>
      </c>
      <c r="J2567" s="6">
        <f>待赋值表!I2566</f>
        <v/>
      </c>
      <c r="K2567" s="6">
        <f>待赋值表!J2566</f>
        <v/>
      </c>
      <c r="L2567" s="6">
        <f>待赋值表!K2566</f>
        <v/>
      </c>
      <c r="M2567" s="6">
        <f>待赋值表!L2566</f>
        <v/>
      </c>
      <c r="N2567" s="6">
        <f>待赋值表!M2566</f>
        <v/>
      </c>
      <c r="O2567" s="6">
        <f>待赋值表!N2566</f>
        <v/>
      </c>
      <c r="P2567" s="6">
        <f>待赋值表!O2566</f>
        <v/>
      </c>
      <c r="Q2567" s="6">
        <f>IF(待赋值表!P2566&lt;&gt;"",待赋值表!P2566,0)</f>
        <v/>
      </c>
      <c r="R2567" s="6">
        <f>待赋值表!Q2566</f>
        <v/>
      </c>
      <c r="S2567" s="6">
        <f>待赋值表!R2566</f>
        <v/>
      </c>
      <c r="T2567" s="6">
        <f>待赋值表!S2566</f>
        <v/>
      </c>
      <c r="U2567" s="6">
        <f>待赋值表!T2566</f>
        <v/>
      </c>
      <c r="V2567" s="6">
        <f>待赋值表!U2566</f>
        <v/>
      </c>
      <c r="W2567" s="6">
        <f>待赋值表!V2566</f>
        <v/>
      </c>
      <c r="X2567" s="6">
        <f>待赋值表!W2566</f>
        <v/>
      </c>
      <c r="Y2567" s="6">
        <f>待赋值表!X2566</f>
        <v/>
      </c>
      <c r="Z2567" s="3">
        <f>IF(M2567&gt;=0.01,"B_pre",IF(M2567&gt;=0,"C_pre","none"))</f>
        <v/>
      </c>
      <c r="AA2567" s="3">
        <f>IF(U2567&gt;0.125,"a_pre",IF(U2567&gt;=0,"b_pre","none"))</f>
        <v/>
      </c>
      <c r="AB2567" s="3">
        <f>AND(Z2567="B_pre",AA2567="a_pre")</f>
        <v/>
      </c>
      <c r="AC2567" s="3">
        <f>AND(Z2567="B_pre",AA2567="b_pre")</f>
        <v/>
      </c>
      <c r="AD2567" s="3">
        <f>AND(Z2567="C_pre",AA2567="a_pre")</f>
        <v/>
      </c>
      <c r="AE2567" s="3">
        <f>AND(Z2567="C_pre",AA2567="b_pre")</f>
        <v/>
      </c>
      <c r="AF2567" s="6">
        <f>待赋值表!C2566</f>
        <v/>
      </c>
      <c r="AG2567" s="3">
        <f t="array" ref="AG2567">IF(AB2567=TRUE,"A",IF(AC2567=TRUE,"B",IF(AD2567=TRUE,"C",IF(AE2567=TRUE,"D","其他"))))</f>
        <v/>
      </c>
      <c r="AH2567" s="3">
        <f>IF(分析表!$E$12&lt;&gt;"ALL",AND(AF2567=分析表!$E$10,AG2567=分析表!$E$12),IF(AF2567=分析表!$E$10,TRUE(),IF(AF2567="ALL",TRUE(),"")))</f>
        <v/>
      </c>
    </row>
    <row r="2568">
      <c r="A2568" s="3">
        <f>COUNTIF($AH$2:AH2568,"TRUE")</f>
        <v/>
      </c>
      <c r="B2568" s="3">
        <f>COUNTIF($AG$2:$AG2568,#REF!)</f>
        <v/>
      </c>
      <c r="C2568" s="56">
        <f>待赋值表!A2567</f>
        <v/>
      </c>
      <c r="E2568" s="6">
        <f>待赋值表!D2567</f>
        <v/>
      </c>
      <c r="F2568" s="6">
        <f>待赋值表!E2567</f>
        <v/>
      </c>
      <c r="G2568" s="6">
        <f>待赋值表!F2567</f>
        <v/>
      </c>
      <c r="H2568" s="6">
        <f>待赋值表!G2567</f>
        <v/>
      </c>
      <c r="I2568" s="6">
        <f>待赋值表!H2567</f>
        <v/>
      </c>
      <c r="J2568" s="6">
        <f>待赋值表!I2567</f>
        <v/>
      </c>
      <c r="K2568" s="6">
        <f>待赋值表!J2567</f>
        <v/>
      </c>
      <c r="L2568" s="6">
        <f>待赋值表!K2567</f>
        <v/>
      </c>
      <c r="M2568" s="6">
        <f>待赋值表!L2567</f>
        <v/>
      </c>
      <c r="N2568" s="6">
        <f>待赋值表!M2567</f>
        <v/>
      </c>
      <c r="O2568" s="6">
        <f>待赋值表!N2567</f>
        <v/>
      </c>
      <c r="P2568" s="6">
        <f>待赋值表!O2567</f>
        <v/>
      </c>
      <c r="Q2568" s="6">
        <f>IF(待赋值表!P2567&lt;&gt;"",待赋值表!P2567,0)</f>
        <v/>
      </c>
      <c r="R2568" s="6">
        <f>待赋值表!Q2567</f>
        <v/>
      </c>
      <c r="S2568" s="6">
        <f>待赋值表!R2567</f>
        <v/>
      </c>
      <c r="T2568" s="6">
        <f>待赋值表!S2567</f>
        <v/>
      </c>
      <c r="U2568" s="6">
        <f>待赋值表!T2567</f>
        <v/>
      </c>
      <c r="V2568" s="6">
        <f>待赋值表!U2567</f>
        <v/>
      </c>
      <c r="W2568" s="6">
        <f>待赋值表!V2567</f>
        <v/>
      </c>
      <c r="X2568" s="6">
        <f>待赋值表!W2567</f>
        <v/>
      </c>
      <c r="Y2568" s="6">
        <f>待赋值表!X2567</f>
        <v/>
      </c>
      <c r="Z2568" s="3">
        <f>IF(M2568&gt;=0.01,"B_pre",IF(M2568&gt;=0,"C_pre","none"))</f>
        <v/>
      </c>
      <c r="AA2568" s="3">
        <f>IF(U2568&gt;0.125,"a_pre",IF(U2568&gt;=0,"b_pre","none"))</f>
        <v/>
      </c>
      <c r="AB2568" s="3">
        <f>AND(Z2568="B_pre",AA2568="a_pre")</f>
        <v/>
      </c>
      <c r="AC2568" s="3">
        <f>AND(Z2568="B_pre",AA2568="b_pre")</f>
        <v/>
      </c>
      <c r="AD2568" s="3">
        <f>AND(Z2568="C_pre",AA2568="a_pre")</f>
        <v/>
      </c>
      <c r="AE2568" s="3">
        <f>AND(Z2568="C_pre",AA2568="b_pre")</f>
        <v/>
      </c>
      <c r="AF2568" s="6">
        <f>待赋值表!C2567</f>
        <v/>
      </c>
      <c r="AG2568" s="3">
        <f t="array" ref="AG2568">IF(AB2568=TRUE,"A",IF(AC2568=TRUE,"B",IF(AD2568=TRUE,"C",IF(AE2568=TRUE,"D","其他"))))</f>
        <v/>
      </c>
      <c r="AH2568" s="3">
        <f>IF(分析表!$E$12&lt;&gt;"ALL",AND(AF2568=分析表!$E$10,AG2568=分析表!$E$12),IF(AF2568=分析表!$E$10,TRUE(),IF(AF2568="ALL",TRUE(),"")))</f>
        <v/>
      </c>
    </row>
    <row r="2569">
      <c r="A2569" s="3">
        <f>COUNTIF($AH$2:AH2569,"TRUE")</f>
        <v/>
      </c>
      <c r="B2569" s="3">
        <f>COUNTIF($AG$2:$AG2569,#REF!)</f>
        <v/>
      </c>
      <c r="C2569" s="56">
        <f>待赋值表!A2568</f>
        <v/>
      </c>
      <c r="E2569" s="6">
        <f>待赋值表!D2568</f>
        <v/>
      </c>
      <c r="F2569" s="6">
        <f>待赋值表!E2568</f>
        <v/>
      </c>
      <c r="G2569" s="6">
        <f>待赋值表!F2568</f>
        <v/>
      </c>
      <c r="H2569" s="6">
        <f>待赋值表!G2568</f>
        <v/>
      </c>
      <c r="I2569" s="6">
        <f>待赋值表!H2568</f>
        <v/>
      </c>
      <c r="J2569" s="6">
        <f>待赋值表!I2568</f>
        <v/>
      </c>
      <c r="K2569" s="6">
        <f>待赋值表!J2568</f>
        <v/>
      </c>
      <c r="L2569" s="6">
        <f>待赋值表!K2568</f>
        <v/>
      </c>
      <c r="M2569" s="6">
        <f>待赋值表!L2568</f>
        <v/>
      </c>
      <c r="N2569" s="6">
        <f>待赋值表!M2568</f>
        <v/>
      </c>
      <c r="O2569" s="6">
        <f>待赋值表!N2568</f>
        <v/>
      </c>
      <c r="P2569" s="6">
        <f>待赋值表!O2568</f>
        <v/>
      </c>
      <c r="Q2569" s="6">
        <f>IF(待赋值表!P2568&lt;&gt;"",待赋值表!P2568,0)</f>
        <v/>
      </c>
      <c r="R2569" s="6">
        <f>待赋值表!Q2568</f>
        <v/>
      </c>
      <c r="S2569" s="6">
        <f>待赋值表!R2568</f>
        <v/>
      </c>
      <c r="T2569" s="6">
        <f>待赋值表!S2568</f>
        <v/>
      </c>
      <c r="U2569" s="6">
        <f>待赋值表!T2568</f>
        <v/>
      </c>
      <c r="V2569" s="6">
        <f>待赋值表!U2568</f>
        <v/>
      </c>
      <c r="W2569" s="6">
        <f>待赋值表!V2568</f>
        <v/>
      </c>
      <c r="X2569" s="6">
        <f>待赋值表!W2568</f>
        <v/>
      </c>
      <c r="Y2569" s="6">
        <f>待赋值表!X2568</f>
        <v/>
      </c>
      <c r="Z2569" s="3">
        <f>IF(M2569&gt;=0.01,"B_pre",IF(M2569&gt;=0,"C_pre","none"))</f>
        <v/>
      </c>
      <c r="AA2569" s="3">
        <f>IF(U2569&gt;0.125,"a_pre",IF(U2569&gt;=0,"b_pre","none"))</f>
        <v/>
      </c>
      <c r="AB2569" s="3">
        <f>AND(Z2569="B_pre",AA2569="a_pre")</f>
        <v/>
      </c>
      <c r="AC2569" s="3">
        <f>AND(Z2569="B_pre",AA2569="b_pre")</f>
        <v/>
      </c>
      <c r="AD2569" s="3">
        <f>AND(Z2569="C_pre",AA2569="a_pre")</f>
        <v/>
      </c>
      <c r="AE2569" s="3">
        <f>AND(Z2569="C_pre",AA2569="b_pre")</f>
        <v/>
      </c>
      <c r="AF2569" s="6">
        <f>待赋值表!C2568</f>
        <v/>
      </c>
      <c r="AG2569" s="3">
        <f t="array" ref="AG2569">IF(AB2569=TRUE,"A",IF(AC2569=TRUE,"B",IF(AD2569=TRUE,"C",IF(AE2569=TRUE,"D","其他"))))</f>
        <v/>
      </c>
      <c r="AH2569" s="3">
        <f>IF(分析表!$E$12&lt;&gt;"ALL",AND(AF2569=分析表!$E$10,AG2569=分析表!$E$12),IF(AF2569=分析表!$E$10,TRUE(),IF(AF2569="ALL",TRUE(),"")))</f>
        <v/>
      </c>
    </row>
    <row r="2570">
      <c r="A2570" s="3">
        <f>COUNTIF($AH$2:AH2570,"TRUE")</f>
        <v/>
      </c>
      <c r="B2570" s="3">
        <f>COUNTIF($AG$2:$AG2570,#REF!)</f>
        <v/>
      </c>
      <c r="C2570" s="56">
        <f>待赋值表!A2569</f>
        <v/>
      </c>
      <c r="E2570" s="6">
        <f>待赋值表!D2569</f>
        <v/>
      </c>
      <c r="F2570" s="6">
        <f>待赋值表!E2569</f>
        <v/>
      </c>
      <c r="G2570" s="6">
        <f>待赋值表!F2569</f>
        <v/>
      </c>
      <c r="H2570" s="6">
        <f>待赋值表!G2569</f>
        <v/>
      </c>
      <c r="I2570" s="6">
        <f>待赋值表!H2569</f>
        <v/>
      </c>
      <c r="J2570" s="6">
        <f>待赋值表!I2569</f>
        <v/>
      </c>
      <c r="K2570" s="6">
        <f>待赋值表!J2569</f>
        <v/>
      </c>
      <c r="L2570" s="6">
        <f>待赋值表!K2569</f>
        <v/>
      </c>
      <c r="M2570" s="6">
        <f>待赋值表!L2569</f>
        <v/>
      </c>
      <c r="N2570" s="6">
        <f>待赋值表!M2569</f>
        <v/>
      </c>
      <c r="O2570" s="6">
        <f>待赋值表!N2569</f>
        <v/>
      </c>
      <c r="P2570" s="6">
        <f>待赋值表!O2569</f>
        <v/>
      </c>
      <c r="Q2570" s="6">
        <f>IF(待赋值表!P2569&lt;&gt;"",待赋值表!P2569,0)</f>
        <v/>
      </c>
      <c r="R2570" s="6">
        <f>待赋值表!Q2569</f>
        <v/>
      </c>
      <c r="S2570" s="6">
        <f>待赋值表!R2569</f>
        <v/>
      </c>
      <c r="T2570" s="6">
        <f>待赋值表!S2569</f>
        <v/>
      </c>
      <c r="U2570" s="6">
        <f>待赋值表!T2569</f>
        <v/>
      </c>
      <c r="V2570" s="6">
        <f>待赋值表!U2569</f>
        <v/>
      </c>
      <c r="W2570" s="6">
        <f>待赋值表!V2569</f>
        <v/>
      </c>
      <c r="X2570" s="6">
        <f>待赋值表!W2569</f>
        <v/>
      </c>
      <c r="Y2570" s="6">
        <f>待赋值表!X2569</f>
        <v/>
      </c>
      <c r="Z2570" s="3">
        <f>IF(M2570&gt;=0.01,"B_pre",IF(M2570&gt;=0,"C_pre","none"))</f>
        <v/>
      </c>
      <c r="AA2570" s="3">
        <f>IF(U2570&gt;0.125,"a_pre",IF(U2570&gt;=0,"b_pre","none"))</f>
        <v/>
      </c>
      <c r="AB2570" s="3">
        <f>AND(Z2570="B_pre",AA2570="a_pre")</f>
        <v/>
      </c>
      <c r="AC2570" s="3">
        <f>AND(Z2570="B_pre",AA2570="b_pre")</f>
        <v/>
      </c>
      <c r="AD2570" s="3">
        <f>AND(Z2570="C_pre",AA2570="a_pre")</f>
        <v/>
      </c>
      <c r="AE2570" s="3">
        <f>AND(Z2570="C_pre",AA2570="b_pre")</f>
        <v/>
      </c>
      <c r="AF2570" s="6">
        <f>待赋值表!C2569</f>
        <v/>
      </c>
      <c r="AG2570" s="3">
        <f t="array" ref="AG2570">IF(AB2570=TRUE,"A",IF(AC2570=TRUE,"B",IF(AD2570=TRUE,"C",IF(AE2570=TRUE,"D","其他"))))</f>
        <v/>
      </c>
      <c r="AH2570" s="3">
        <f>IF(分析表!$E$12&lt;&gt;"ALL",AND(AF2570=分析表!$E$10,AG2570=分析表!$E$12),IF(AF2570=分析表!$E$10,TRUE(),IF(AF2570="ALL",TRUE(),"")))</f>
        <v/>
      </c>
    </row>
    <row r="2571">
      <c r="A2571" s="3">
        <f>COUNTIF($AH$2:AH2571,"TRUE")</f>
        <v/>
      </c>
      <c r="B2571" s="3">
        <f>COUNTIF($AG$2:$AG2571,#REF!)</f>
        <v/>
      </c>
      <c r="C2571" s="56">
        <f>待赋值表!A2570</f>
        <v/>
      </c>
      <c r="E2571" s="6">
        <f>待赋值表!D2570</f>
        <v/>
      </c>
      <c r="F2571" s="6">
        <f>待赋值表!E2570</f>
        <v/>
      </c>
      <c r="G2571" s="6">
        <f>待赋值表!F2570</f>
        <v/>
      </c>
      <c r="H2571" s="6">
        <f>待赋值表!G2570</f>
        <v/>
      </c>
      <c r="I2571" s="6">
        <f>待赋值表!H2570</f>
        <v/>
      </c>
      <c r="J2571" s="6">
        <f>待赋值表!I2570</f>
        <v/>
      </c>
      <c r="K2571" s="6">
        <f>待赋值表!J2570</f>
        <v/>
      </c>
      <c r="L2571" s="6">
        <f>待赋值表!K2570</f>
        <v/>
      </c>
      <c r="M2571" s="6">
        <f>待赋值表!L2570</f>
        <v/>
      </c>
      <c r="N2571" s="6">
        <f>待赋值表!M2570</f>
        <v/>
      </c>
      <c r="O2571" s="6">
        <f>待赋值表!N2570</f>
        <v/>
      </c>
      <c r="P2571" s="6">
        <f>待赋值表!O2570</f>
        <v/>
      </c>
      <c r="Q2571" s="6">
        <f>IF(待赋值表!P2570&lt;&gt;"",待赋值表!P2570,0)</f>
        <v/>
      </c>
      <c r="R2571" s="6">
        <f>待赋值表!Q2570</f>
        <v/>
      </c>
      <c r="S2571" s="6">
        <f>待赋值表!R2570</f>
        <v/>
      </c>
      <c r="T2571" s="6">
        <f>待赋值表!S2570</f>
        <v/>
      </c>
      <c r="U2571" s="6">
        <f>待赋值表!T2570</f>
        <v/>
      </c>
      <c r="V2571" s="6">
        <f>待赋值表!U2570</f>
        <v/>
      </c>
      <c r="W2571" s="6">
        <f>待赋值表!V2570</f>
        <v/>
      </c>
      <c r="X2571" s="6">
        <f>待赋值表!W2570</f>
        <v/>
      </c>
      <c r="Y2571" s="6">
        <f>待赋值表!X2570</f>
        <v/>
      </c>
      <c r="Z2571" s="3">
        <f>IF(M2571&gt;=0.01,"B_pre",IF(M2571&gt;=0,"C_pre","none"))</f>
        <v/>
      </c>
      <c r="AA2571" s="3">
        <f>IF(U2571&gt;0.125,"a_pre",IF(U2571&gt;=0,"b_pre","none"))</f>
        <v/>
      </c>
      <c r="AB2571" s="3">
        <f>AND(Z2571="B_pre",AA2571="a_pre")</f>
        <v/>
      </c>
      <c r="AC2571" s="3">
        <f>AND(Z2571="B_pre",AA2571="b_pre")</f>
        <v/>
      </c>
      <c r="AD2571" s="3">
        <f>AND(Z2571="C_pre",AA2571="a_pre")</f>
        <v/>
      </c>
      <c r="AE2571" s="3">
        <f>AND(Z2571="C_pre",AA2571="b_pre")</f>
        <v/>
      </c>
      <c r="AF2571" s="6">
        <f>待赋值表!C2570</f>
        <v/>
      </c>
      <c r="AG2571" s="3">
        <f t="array" ref="AG2571">IF(AB2571=TRUE,"A",IF(AC2571=TRUE,"B",IF(AD2571=TRUE,"C",IF(AE2571=TRUE,"D","其他"))))</f>
        <v/>
      </c>
      <c r="AH2571" s="3">
        <f>IF(分析表!$E$12&lt;&gt;"ALL",AND(AF2571=分析表!$E$10,AG2571=分析表!$E$12),IF(AF2571=分析表!$E$10,TRUE(),IF(AF2571="ALL",TRUE(),"")))</f>
        <v/>
      </c>
    </row>
    <row r="2572">
      <c r="A2572" s="3">
        <f>COUNTIF($AH$2:AH2572,"TRUE")</f>
        <v/>
      </c>
      <c r="B2572" s="3">
        <f>COUNTIF($AG$2:$AG2572,#REF!)</f>
        <v/>
      </c>
      <c r="C2572" s="56">
        <f>待赋值表!A2571</f>
        <v/>
      </c>
      <c r="E2572" s="6">
        <f>待赋值表!D2571</f>
        <v/>
      </c>
      <c r="F2572" s="6">
        <f>待赋值表!E2571</f>
        <v/>
      </c>
      <c r="G2572" s="6">
        <f>待赋值表!F2571</f>
        <v/>
      </c>
      <c r="H2572" s="6">
        <f>待赋值表!G2571</f>
        <v/>
      </c>
      <c r="I2572" s="6">
        <f>待赋值表!H2571</f>
        <v/>
      </c>
      <c r="J2572" s="6">
        <f>待赋值表!I2571</f>
        <v/>
      </c>
      <c r="K2572" s="6">
        <f>待赋值表!J2571</f>
        <v/>
      </c>
      <c r="L2572" s="6">
        <f>待赋值表!K2571</f>
        <v/>
      </c>
      <c r="M2572" s="6">
        <f>待赋值表!L2571</f>
        <v/>
      </c>
      <c r="N2572" s="6">
        <f>待赋值表!M2571</f>
        <v/>
      </c>
      <c r="O2572" s="6">
        <f>待赋值表!N2571</f>
        <v/>
      </c>
      <c r="P2572" s="6">
        <f>待赋值表!O2571</f>
        <v/>
      </c>
      <c r="Q2572" s="6">
        <f>IF(待赋值表!P2571&lt;&gt;"",待赋值表!P2571,0)</f>
        <v/>
      </c>
      <c r="R2572" s="6">
        <f>待赋值表!Q2571</f>
        <v/>
      </c>
      <c r="S2572" s="6">
        <f>待赋值表!R2571</f>
        <v/>
      </c>
      <c r="T2572" s="6">
        <f>待赋值表!S2571</f>
        <v/>
      </c>
      <c r="U2572" s="6">
        <f>待赋值表!T2571</f>
        <v/>
      </c>
      <c r="V2572" s="6">
        <f>待赋值表!U2571</f>
        <v/>
      </c>
      <c r="W2572" s="6">
        <f>待赋值表!V2571</f>
        <v/>
      </c>
      <c r="X2572" s="6">
        <f>待赋值表!W2571</f>
        <v/>
      </c>
      <c r="Y2572" s="6">
        <f>待赋值表!X2571</f>
        <v/>
      </c>
      <c r="Z2572" s="3">
        <f>IF(M2572&gt;=0.01,"B_pre",IF(M2572&gt;=0,"C_pre","none"))</f>
        <v/>
      </c>
      <c r="AA2572" s="3">
        <f>IF(U2572&gt;0.125,"a_pre",IF(U2572&gt;=0,"b_pre","none"))</f>
        <v/>
      </c>
      <c r="AB2572" s="3">
        <f>AND(Z2572="B_pre",AA2572="a_pre")</f>
        <v/>
      </c>
      <c r="AC2572" s="3">
        <f>AND(Z2572="B_pre",AA2572="b_pre")</f>
        <v/>
      </c>
      <c r="AD2572" s="3">
        <f>AND(Z2572="C_pre",AA2572="a_pre")</f>
        <v/>
      </c>
      <c r="AE2572" s="3">
        <f>AND(Z2572="C_pre",AA2572="b_pre")</f>
        <v/>
      </c>
      <c r="AF2572" s="6">
        <f>待赋值表!C2571</f>
        <v/>
      </c>
      <c r="AG2572" s="3">
        <f t="array" ref="AG2572">IF(AB2572=TRUE,"A",IF(AC2572=TRUE,"B",IF(AD2572=TRUE,"C",IF(AE2572=TRUE,"D","其他"))))</f>
        <v/>
      </c>
      <c r="AH2572" s="3">
        <f>IF(分析表!$E$12&lt;&gt;"ALL",AND(AF2572=分析表!$E$10,AG2572=分析表!$E$12),IF(AF2572=分析表!$E$10,TRUE(),IF(AF2572="ALL",TRUE(),"")))</f>
        <v/>
      </c>
    </row>
    <row r="2573">
      <c r="A2573" s="3">
        <f>COUNTIF($AH$2:AH2573,"TRUE")</f>
        <v/>
      </c>
      <c r="B2573" s="3">
        <f>COUNTIF($AG$2:$AG2573,#REF!)</f>
        <v/>
      </c>
      <c r="C2573" s="56">
        <f>待赋值表!A2572</f>
        <v/>
      </c>
      <c r="E2573" s="6">
        <f>待赋值表!D2572</f>
        <v/>
      </c>
      <c r="F2573" s="6">
        <f>待赋值表!E2572</f>
        <v/>
      </c>
      <c r="G2573" s="6">
        <f>待赋值表!F2572</f>
        <v/>
      </c>
      <c r="H2573" s="6">
        <f>待赋值表!G2572</f>
        <v/>
      </c>
      <c r="I2573" s="6">
        <f>待赋值表!H2572</f>
        <v/>
      </c>
      <c r="J2573" s="6">
        <f>待赋值表!I2572</f>
        <v/>
      </c>
      <c r="K2573" s="6">
        <f>待赋值表!J2572</f>
        <v/>
      </c>
      <c r="L2573" s="6">
        <f>待赋值表!K2572</f>
        <v/>
      </c>
      <c r="M2573" s="6">
        <f>待赋值表!L2572</f>
        <v/>
      </c>
      <c r="N2573" s="6">
        <f>待赋值表!M2572</f>
        <v/>
      </c>
      <c r="O2573" s="6">
        <f>待赋值表!N2572</f>
        <v/>
      </c>
      <c r="P2573" s="6">
        <f>待赋值表!O2572</f>
        <v/>
      </c>
      <c r="Q2573" s="6">
        <f>IF(待赋值表!P2572&lt;&gt;"",待赋值表!P2572,0)</f>
        <v/>
      </c>
      <c r="R2573" s="6">
        <f>待赋值表!Q2572</f>
        <v/>
      </c>
      <c r="S2573" s="6">
        <f>待赋值表!R2572</f>
        <v/>
      </c>
      <c r="T2573" s="6">
        <f>待赋值表!S2572</f>
        <v/>
      </c>
      <c r="U2573" s="6">
        <f>待赋值表!T2572</f>
        <v/>
      </c>
      <c r="V2573" s="6">
        <f>待赋值表!U2572</f>
        <v/>
      </c>
      <c r="W2573" s="6">
        <f>待赋值表!V2572</f>
        <v/>
      </c>
      <c r="X2573" s="6">
        <f>待赋值表!W2572</f>
        <v/>
      </c>
      <c r="Y2573" s="6">
        <f>待赋值表!X2572</f>
        <v/>
      </c>
      <c r="Z2573" s="3">
        <f>IF(M2573&gt;=0.01,"B_pre",IF(M2573&gt;=0,"C_pre","none"))</f>
        <v/>
      </c>
      <c r="AA2573" s="3">
        <f>IF(U2573&gt;0.125,"a_pre",IF(U2573&gt;=0,"b_pre","none"))</f>
        <v/>
      </c>
      <c r="AB2573" s="3">
        <f>AND(Z2573="B_pre",AA2573="a_pre")</f>
        <v/>
      </c>
      <c r="AC2573" s="3">
        <f>AND(Z2573="B_pre",AA2573="b_pre")</f>
        <v/>
      </c>
      <c r="AD2573" s="3">
        <f>AND(Z2573="C_pre",AA2573="a_pre")</f>
        <v/>
      </c>
      <c r="AE2573" s="3">
        <f>AND(Z2573="C_pre",AA2573="b_pre")</f>
        <v/>
      </c>
      <c r="AF2573" s="6">
        <f>待赋值表!C2572</f>
        <v/>
      </c>
      <c r="AG2573" s="3">
        <f t="array" ref="AG2573">IF(AB2573=TRUE,"A",IF(AC2573=TRUE,"B",IF(AD2573=TRUE,"C",IF(AE2573=TRUE,"D","其他"))))</f>
        <v/>
      </c>
      <c r="AH2573" s="3">
        <f>IF(分析表!$E$12&lt;&gt;"ALL",AND(AF2573=分析表!$E$10,AG2573=分析表!$E$12),IF(AF2573=分析表!$E$10,TRUE(),IF(AF2573="ALL",TRUE(),"")))</f>
        <v/>
      </c>
    </row>
    <row r="2574">
      <c r="A2574" s="3">
        <f>COUNTIF($AH$2:AH2574,"TRUE")</f>
        <v/>
      </c>
      <c r="B2574" s="3">
        <f>COUNTIF($AG$2:$AG2574,#REF!)</f>
        <v/>
      </c>
      <c r="C2574" s="56">
        <f>待赋值表!A2573</f>
        <v/>
      </c>
      <c r="E2574" s="6">
        <f>待赋值表!D2573</f>
        <v/>
      </c>
      <c r="F2574" s="6">
        <f>待赋值表!E2573</f>
        <v/>
      </c>
      <c r="G2574" s="6">
        <f>待赋值表!F2573</f>
        <v/>
      </c>
      <c r="H2574" s="6">
        <f>待赋值表!G2573</f>
        <v/>
      </c>
      <c r="I2574" s="6">
        <f>待赋值表!H2573</f>
        <v/>
      </c>
      <c r="J2574" s="6">
        <f>待赋值表!I2573</f>
        <v/>
      </c>
      <c r="K2574" s="6">
        <f>待赋值表!J2573</f>
        <v/>
      </c>
      <c r="L2574" s="6">
        <f>待赋值表!K2573</f>
        <v/>
      </c>
      <c r="M2574" s="6">
        <f>待赋值表!L2573</f>
        <v/>
      </c>
      <c r="N2574" s="6">
        <f>待赋值表!M2573</f>
        <v/>
      </c>
      <c r="O2574" s="6">
        <f>待赋值表!N2573</f>
        <v/>
      </c>
      <c r="P2574" s="6">
        <f>待赋值表!O2573</f>
        <v/>
      </c>
      <c r="Q2574" s="6">
        <f>IF(待赋值表!P2573&lt;&gt;"",待赋值表!P2573,0)</f>
        <v/>
      </c>
      <c r="R2574" s="6">
        <f>待赋值表!Q2573</f>
        <v/>
      </c>
      <c r="S2574" s="6">
        <f>待赋值表!R2573</f>
        <v/>
      </c>
      <c r="T2574" s="6">
        <f>待赋值表!S2573</f>
        <v/>
      </c>
      <c r="U2574" s="6">
        <f>待赋值表!T2573</f>
        <v/>
      </c>
      <c r="V2574" s="6">
        <f>待赋值表!U2573</f>
        <v/>
      </c>
      <c r="W2574" s="6">
        <f>待赋值表!V2573</f>
        <v/>
      </c>
      <c r="X2574" s="6">
        <f>待赋值表!W2573</f>
        <v/>
      </c>
      <c r="Y2574" s="6">
        <f>待赋值表!X2573</f>
        <v/>
      </c>
      <c r="Z2574" s="3">
        <f>IF(M2574&gt;=0.01,"B_pre",IF(M2574&gt;=0,"C_pre","none"))</f>
        <v/>
      </c>
      <c r="AA2574" s="3">
        <f>IF(U2574&gt;0.125,"a_pre",IF(U2574&gt;=0,"b_pre","none"))</f>
        <v/>
      </c>
      <c r="AB2574" s="3">
        <f>AND(Z2574="B_pre",AA2574="a_pre")</f>
        <v/>
      </c>
      <c r="AC2574" s="3">
        <f>AND(Z2574="B_pre",AA2574="b_pre")</f>
        <v/>
      </c>
      <c r="AD2574" s="3">
        <f>AND(Z2574="C_pre",AA2574="a_pre")</f>
        <v/>
      </c>
      <c r="AE2574" s="3">
        <f>AND(Z2574="C_pre",AA2574="b_pre")</f>
        <v/>
      </c>
      <c r="AF2574" s="6">
        <f>待赋值表!C2573</f>
        <v/>
      </c>
      <c r="AG2574" s="3">
        <f t="array" ref="AG2574">IF(AB2574=TRUE,"A",IF(AC2574=TRUE,"B",IF(AD2574=TRUE,"C",IF(AE2574=TRUE,"D","其他"))))</f>
        <v/>
      </c>
      <c r="AH2574" s="3">
        <f>IF(分析表!$E$12&lt;&gt;"ALL",AND(AF2574=分析表!$E$10,AG2574=分析表!$E$12),IF(AF2574=分析表!$E$10,TRUE(),IF(AF2574="ALL",TRUE(),"")))</f>
        <v/>
      </c>
    </row>
    <row r="2575">
      <c r="A2575" s="3">
        <f>COUNTIF($AH$2:AH2575,"TRUE")</f>
        <v/>
      </c>
      <c r="B2575" s="3">
        <f>COUNTIF($AG$2:$AG2575,#REF!)</f>
        <v/>
      </c>
      <c r="C2575" s="56">
        <f>待赋值表!A2574</f>
        <v/>
      </c>
      <c r="E2575" s="6">
        <f>待赋值表!D2574</f>
        <v/>
      </c>
      <c r="F2575" s="6">
        <f>待赋值表!E2574</f>
        <v/>
      </c>
      <c r="G2575" s="6">
        <f>待赋值表!F2574</f>
        <v/>
      </c>
      <c r="H2575" s="6">
        <f>待赋值表!G2574</f>
        <v/>
      </c>
      <c r="I2575" s="6">
        <f>待赋值表!H2574</f>
        <v/>
      </c>
      <c r="J2575" s="6">
        <f>待赋值表!I2574</f>
        <v/>
      </c>
      <c r="K2575" s="6">
        <f>待赋值表!J2574</f>
        <v/>
      </c>
      <c r="L2575" s="6">
        <f>待赋值表!K2574</f>
        <v/>
      </c>
      <c r="M2575" s="6">
        <f>待赋值表!L2574</f>
        <v/>
      </c>
      <c r="N2575" s="6">
        <f>待赋值表!M2574</f>
        <v/>
      </c>
      <c r="O2575" s="6">
        <f>待赋值表!N2574</f>
        <v/>
      </c>
      <c r="P2575" s="6">
        <f>待赋值表!O2574</f>
        <v/>
      </c>
      <c r="Q2575" s="6">
        <f>IF(待赋值表!P2574&lt;&gt;"",待赋值表!P2574,0)</f>
        <v/>
      </c>
      <c r="R2575" s="6">
        <f>待赋值表!Q2574</f>
        <v/>
      </c>
      <c r="S2575" s="6">
        <f>待赋值表!R2574</f>
        <v/>
      </c>
      <c r="T2575" s="6">
        <f>待赋值表!S2574</f>
        <v/>
      </c>
      <c r="U2575" s="6">
        <f>待赋值表!T2574</f>
        <v/>
      </c>
      <c r="V2575" s="6">
        <f>待赋值表!U2574</f>
        <v/>
      </c>
      <c r="W2575" s="6">
        <f>待赋值表!V2574</f>
        <v/>
      </c>
      <c r="X2575" s="6">
        <f>待赋值表!W2574</f>
        <v/>
      </c>
      <c r="Y2575" s="6">
        <f>待赋值表!X2574</f>
        <v/>
      </c>
      <c r="Z2575" s="3">
        <f>IF(M2575&gt;=0.01,"B_pre",IF(M2575&gt;=0,"C_pre","none"))</f>
        <v/>
      </c>
      <c r="AA2575" s="3">
        <f>IF(U2575&gt;0.125,"a_pre",IF(U2575&gt;=0,"b_pre","none"))</f>
        <v/>
      </c>
      <c r="AB2575" s="3">
        <f>AND(Z2575="B_pre",AA2575="a_pre")</f>
        <v/>
      </c>
      <c r="AC2575" s="3">
        <f>AND(Z2575="B_pre",AA2575="b_pre")</f>
        <v/>
      </c>
      <c r="AD2575" s="3">
        <f>AND(Z2575="C_pre",AA2575="a_pre")</f>
        <v/>
      </c>
      <c r="AE2575" s="3">
        <f>AND(Z2575="C_pre",AA2575="b_pre")</f>
        <v/>
      </c>
      <c r="AF2575" s="6">
        <f>待赋值表!C2574</f>
        <v/>
      </c>
      <c r="AG2575" s="3">
        <f t="array" ref="AG2575">IF(AB2575=TRUE,"A",IF(AC2575=TRUE,"B",IF(AD2575=TRUE,"C",IF(AE2575=TRUE,"D","其他"))))</f>
        <v/>
      </c>
      <c r="AH2575" s="3">
        <f>IF(分析表!$E$12&lt;&gt;"ALL",AND(AF2575=分析表!$E$10,AG2575=分析表!$E$12),IF(AF2575=分析表!$E$10,TRUE(),IF(AF2575="ALL",TRUE(),"")))</f>
        <v/>
      </c>
    </row>
    <row r="2576">
      <c r="A2576" s="3">
        <f>COUNTIF($AH$2:AH2576,"TRUE")</f>
        <v/>
      </c>
      <c r="B2576" s="3">
        <f>COUNTIF($AG$2:$AG2576,#REF!)</f>
        <v/>
      </c>
      <c r="C2576" s="56">
        <f>待赋值表!A2575</f>
        <v/>
      </c>
      <c r="E2576" s="6">
        <f>待赋值表!D2575</f>
        <v/>
      </c>
      <c r="F2576" s="6">
        <f>待赋值表!E2575</f>
        <v/>
      </c>
      <c r="G2576" s="6">
        <f>待赋值表!F2575</f>
        <v/>
      </c>
      <c r="H2576" s="6">
        <f>待赋值表!G2575</f>
        <v/>
      </c>
      <c r="I2576" s="6">
        <f>待赋值表!H2575</f>
        <v/>
      </c>
      <c r="J2576" s="6">
        <f>待赋值表!I2575</f>
        <v/>
      </c>
      <c r="K2576" s="6">
        <f>待赋值表!J2575</f>
        <v/>
      </c>
      <c r="L2576" s="6">
        <f>待赋值表!K2575</f>
        <v/>
      </c>
      <c r="M2576" s="6">
        <f>待赋值表!L2575</f>
        <v/>
      </c>
      <c r="N2576" s="6">
        <f>待赋值表!M2575</f>
        <v/>
      </c>
      <c r="O2576" s="6">
        <f>待赋值表!N2575</f>
        <v/>
      </c>
      <c r="P2576" s="6">
        <f>待赋值表!O2575</f>
        <v/>
      </c>
      <c r="Q2576" s="6">
        <f>IF(待赋值表!P2575&lt;&gt;"",待赋值表!P2575,0)</f>
        <v/>
      </c>
      <c r="R2576" s="6">
        <f>待赋值表!Q2575</f>
        <v/>
      </c>
      <c r="S2576" s="6">
        <f>待赋值表!R2575</f>
        <v/>
      </c>
      <c r="T2576" s="6">
        <f>待赋值表!S2575</f>
        <v/>
      </c>
      <c r="U2576" s="6">
        <f>待赋值表!T2575</f>
        <v/>
      </c>
      <c r="V2576" s="6">
        <f>待赋值表!U2575</f>
        <v/>
      </c>
      <c r="W2576" s="6">
        <f>待赋值表!V2575</f>
        <v/>
      </c>
      <c r="X2576" s="6">
        <f>待赋值表!W2575</f>
        <v/>
      </c>
      <c r="Y2576" s="6">
        <f>待赋值表!X2575</f>
        <v/>
      </c>
      <c r="Z2576" s="3">
        <f>IF(M2576&gt;=0.01,"B_pre",IF(M2576&gt;=0,"C_pre","none"))</f>
        <v/>
      </c>
      <c r="AA2576" s="3">
        <f>IF(U2576&gt;0.125,"a_pre",IF(U2576&gt;=0,"b_pre","none"))</f>
        <v/>
      </c>
      <c r="AB2576" s="3">
        <f>AND(Z2576="B_pre",AA2576="a_pre")</f>
        <v/>
      </c>
      <c r="AC2576" s="3">
        <f>AND(Z2576="B_pre",AA2576="b_pre")</f>
        <v/>
      </c>
      <c r="AD2576" s="3">
        <f>AND(Z2576="C_pre",AA2576="a_pre")</f>
        <v/>
      </c>
      <c r="AE2576" s="3">
        <f>AND(Z2576="C_pre",AA2576="b_pre")</f>
        <v/>
      </c>
      <c r="AF2576" s="6">
        <f>待赋值表!C2575</f>
        <v/>
      </c>
      <c r="AG2576" s="3">
        <f t="array" ref="AG2576">IF(AB2576=TRUE,"A",IF(AC2576=TRUE,"B",IF(AD2576=TRUE,"C",IF(AE2576=TRUE,"D","其他"))))</f>
        <v/>
      </c>
      <c r="AH2576" s="3">
        <f>IF(分析表!$E$12&lt;&gt;"ALL",AND(AF2576=分析表!$E$10,AG2576=分析表!$E$12),IF(AF2576=分析表!$E$10,TRUE(),IF(AF2576="ALL",TRUE(),"")))</f>
        <v/>
      </c>
    </row>
    <row r="2577">
      <c r="A2577" s="3">
        <f>COUNTIF($AH$2:AH2577,"TRUE")</f>
        <v/>
      </c>
      <c r="B2577" s="3">
        <f>COUNTIF($AG$2:$AG2577,#REF!)</f>
        <v/>
      </c>
      <c r="C2577" s="56">
        <f>待赋值表!A2576</f>
        <v/>
      </c>
      <c r="E2577" s="6">
        <f>待赋值表!D2576</f>
        <v/>
      </c>
      <c r="F2577" s="6">
        <f>待赋值表!E2576</f>
        <v/>
      </c>
      <c r="G2577" s="6">
        <f>待赋值表!F2576</f>
        <v/>
      </c>
      <c r="H2577" s="6">
        <f>待赋值表!G2576</f>
        <v/>
      </c>
      <c r="I2577" s="6">
        <f>待赋值表!H2576</f>
        <v/>
      </c>
      <c r="J2577" s="6">
        <f>待赋值表!I2576</f>
        <v/>
      </c>
      <c r="K2577" s="6">
        <f>待赋值表!J2576</f>
        <v/>
      </c>
      <c r="L2577" s="6">
        <f>待赋值表!K2576</f>
        <v/>
      </c>
      <c r="M2577" s="6">
        <f>待赋值表!L2576</f>
        <v/>
      </c>
      <c r="N2577" s="6">
        <f>待赋值表!M2576</f>
        <v/>
      </c>
      <c r="O2577" s="6">
        <f>待赋值表!N2576</f>
        <v/>
      </c>
      <c r="P2577" s="6">
        <f>待赋值表!O2576</f>
        <v/>
      </c>
      <c r="Q2577" s="6">
        <f>IF(待赋值表!P2576&lt;&gt;"",待赋值表!P2576,0)</f>
        <v/>
      </c>
      <c r="R2577" s="6">
        <f>待赋值表!Q2576</f>
        <v/>
      </c>
      <c r="S2577" s="6">
        <f>待赋值表!R2576</f>
        <v/>
      </c>
      <c r="T2577" s="6">
        <f>待赋值表!S2576</f>
        <v/>
      </c>
      <c r="U2577" s="6">
        <f>待赋值表!T2576</f>
        <v/>
      </c>
      <c r="V2577" s="6">
        <f>待赋值表!U2576</f>
        <v/>
      </c>
      <c r="W2577" s="6">
        <f>待赋值表!V2576</f>
        <v/>
      </c>
      <c r="X2577" s="6">
        <f>待赋值表!W2576</f>
        <v/>
      </c>
      <c r="Y2577" s="6">
        <f>待赋值表!X2576</f>
        <v/>
      </c>
      <c r="Z2577" s="3">
        <f>IF(M2577&gt;=0.01,"B_pre",IF(M2577&gt;=0,"C_pre","none"))</f>
        <v/>
      </c>
      <c r="AA2577" s="3">
        <f>IF(U2577&gt;0.125,"a_pre",IF(U2577&gt;=0,"b_pre","none"))</f>
        <v/>
      </c>
      <c r="AB2577" s="3">
        <f>AND(Z2577="B_pre",AA2577="a_pre")</f>
        <v/>
      </c>
      <c r="AC2577" s="3">
        <f>AND(Z2577="B_pre",AA2577="b_pre")</f>
        <v/>
      </c>
      <c r="AD2577" s="3">
        <f>AND(Z2577="C_pre",AA2577="a_pre")</f>
        <v/>
      </c>
      <c r="AE2577" s="3">
        <f>AND(Z2577="C_pre",AA2577="b_pre")</f>
        <v/>
      </c>
      <c r="AF2577" s="6">
        <f>待赋值表!C2576</f>
        <v/>
      </c>
      <c r="AG2577" s="3">
        <f t="array" ref="AG2577">IF(AB2577=TRUE,"A",IF(AC2577=TRUE,"B",IF(AD2577=TRUE,"C",IF(AE2577=TRUE,"D","其他"))))</f>
        <v/>
      </c>
      <c r="AH2577" s="3">
        <f>IF(分析表!$E$12&lt;&gt;"ALL",AND(AF2577=分析表!$E$10,AG2577=分析表!$E$12),IF(AF2577=分析表!$E$10,TRUE(),IF(AF2577="ALL",TRUE(),"")))</f>
        <v/>
      </c>
    </row>
    <row r="2578">
      <c r="A2578" s="3">
        <f>COUNTIF($AH$2:AH2578,"TRUE")</f>
        <v/>
      </c>
      <c r="B2578" s="3">
        <f>COUNTIF($AG$2:$AG2578,#REF!)</f>
        <v/>
      </c>
      <c r="C2578" s="56">
        <f>待赋值表!A2577</f>
        <v/>
      </c>
      <c r="E2578" s="6">
        <f>待赋值表!D2577</f>
        <v/>
      </c>
      <c r="F2578" s="6">
        <f>待赋值表!E2577</f>
        <v/>
      </c>
      <c r="G2578" s="6">
        <f>待赋值表!F2577</f>
        <v/>
      </c>
      <c r="H2578" s="6">
        <f>待赋值表!G2577</f>
        <v/>
      </c>
      <c r="I2578" s="6">
        <f>待赋值表!H2577</f>
        <v/>
      </c>
      <c r="J2578" s="6">
        <f>待赋值表!I2577</f>
        <v/>
      </c>
      <c r="K2578" s="6">
        <f>待赋值表!J2577</f>
        <v/>
      </c>
      <c r="L2578" s="6">
        <f>待赋值表!K2577</f>
        <v/>
      </c>
      <c r="M2578" s="6">
        <f>待赋值表!L2577</f>
        <v/>
      </c>
      <c r="N2578" s="6">
        <f>待赋值表!M2577</f>
        <v/>
      </c>
      <c r="O2578" s="6">
        <f>待赋值表!N2577</f>
        <v/>
      </c>
      <c r="P2578" s="6">
        <f>待赋值表!O2577</f>
        <v/>
      </c>
      <c r="Q2578" s="6">
        <f>IF(待赋值表!P2577&lt;&gt;"",待赋值表!P2577,0)</f>
        <v/>
      </c>
      <c r="R2578" s="6">
        <f>待赋值表!Q2577</f>
        <v/>
      </c>
      <c r="S2578" s="6">
        <f>待赋值表!R2577</f>
        <v/>
      </c>
      <c r="T2578" s="6">
        <f>待赋值表!S2577</f>
        <v/>
      </c>
      <c r="U2578" s="6">
        <f>待赋值表!T2577</f>
        <v/>
      </c>
      <c r="V2578" s="6">
        <f>待赋值表!U2577</f>
        <v/>
      </c>
      <c r="W2578" s="6">
        <f>待赋值表!V2577</f>
        <v/>
      </c>
      <c r="X2578" s="6">
        <f>待赋值表!W2577</f>
        <v/>
      </c>
      <c r="Y2578" s="6">
        <f>待赋值表!X2577</f>
        <v/>
      </c>
      <c r="Z2578" s="3">
        <f>IF(M2578&gt;=0.01,"B_pre",IF(M2578&gt;=0,"C_pre","none"))</f>
        <v/>
      </c>
      <c r="AA2578" s="3">
        <f>IF(U2578&gt;0.125,"a_pre",IF(U2578&gt;=0,"b_pre","none"))</f>
        <v/>
      </c>
      <c r="AB2578" s="3">
        <f>AND(Z2578="B_pre",AA2578="a_pre")</f>
        <v/>
      </c>
      <c r="AC2578" s="3">
        <f>AND(Z2578="B_pre",AA2578="b_pre")</f>
        <v/>
      </c>
      <c r="AD2578" s="3">
        <f>AND(Z2578="C_pre",AA2578="a_pre")</f>
        <v/>
      </c>
      <c r="AE2578" s="3">
        <f>AND(Z2578="C_pre",AA2578="b_pre")</f>
        <v/>
      </c>
      <c r="AF2578" s="6">
        <f>待赋值表!C2577</f>
        <v/>
      </c>
      <c r="AG2578" s="3">
        <f t="array" ref="AG2578">IF(AB2578=TRUE,"A",IF(AC2578=TRUE,"B",IF(AD2578=TRUE,"C",IF(AE2578=TRUE,"D","其他"))))</f>
        <v/>
      </c>
      <c r="AH2578" s="3">
        <f>IF(分析表!$E$12&lt;&gt;"ALL",AND(AF2578=分析表!$E$10,AG2578=分析表!$E$12),IF(AF2578=分析表!$E$10,TRUE(),IF(AF2578="ALL",TRUE(),"")))</f>
        <v/>
      </c>
    </row>
    <row r="2579">
      <c r="A2579" s="3">
        <f>COUNTIF($AH$2:AH2579,"TRUE")</f>
        <v/>
      </c>
      <c r="B2579" s="3">
        <f>COUNTIF($AG$2:$AG2579,#REF!)</f>
        <v/>
      </c>
      <c r="C2579" s="56">
        <f>待赋值表!A2578</f>
        <v/>
      </c>
      <c r="E2579" s="6">
        <f>待赋值表!D2578</f>
        <v/>
      </c>
      <c r="F2579" s="6">
        <f>待赋值表!E2578</f>
        <v/>
      </c>
      <c r="G2579" s="6">
        <f>待赋值表!F2578</f>
        <v/>
      </c>
      <c r="H2579" s="6">
        <f>待赋值表!G2578</f>
        <v/>
      </c>
      <c r="I2579" s="6">
        <f>待赋值表!H2578</f>
        <v/>
      </c>
      <c r="J2579" s="6">
        <f>待赋值表!I2578</f>
        <v/>
      </c>
      <c r="K2579" s="6">
        <f>待赋值表!J2578</f>
        <v/>
      </c>
      <c r="L2579" s="6">
        <f>待赋值表!K2578</f>
        <v/>
      </c>
      <c r="M2579" s="6">
        <f>待赋值表!L2578</f>
        <v/>
      </c>
      <c r="N2579" s="6">
        <f>待赋值表!M2578</f>
        <v/>
      </c>
      <c r="O2579" s="6">
        <f>待赋值表!N2578</f>
        <v/>
      </c>
      <c r="P2579" s="6">
        <f>待赋值表!O2578</f>
        <v/>
      </c>
      <c r="Q2579" s="6">
        <f>IF(待赋值表!P2578&lt;&gt;"",待赋值表!P2578,0)</f>
        <v/>
      </c>
      <c r="R2579" s="6">
        <f>待赋值表!Q2578</f>
        <v/>
      </c>
      <c r="S2579" s="6">
        <f>待赋值表!R2578</f>
        <v/>
      </c>
      <c r="T2579" s="6">
        <f>待赋值表!S2578</f>
        <v/>
      </c>
      <c r="U2579" s="6">
        <f>待赋值表!T2578</f>
        <v/>
      </c>
      <c r="V2579" s="6">
        <f>待赋值表!U2578</f>
        <v/>
      </c>
      <c r="W2579" s="6">
        <f>待赋值表!V2578</f>
        <v/>
      </c>
      <c r="X2579" s="6">
        <f>待赋值表!W2578</f>
        <v/>
      </c>
      <c r="Y2579" s="6">
        <f>待赋值表!X2578</f>
        <v/>
      </c>
      <c r="Z2579" s="3">
        <f>IF(M2579&gt;=0.01,"B_pre",IF(M2579&gt;=0,"C_pre","none"))</f>
        <v/>
      </c>
      <c r="AA2579" s="3">
        <f>IF(U2579&gt;0.125,"a_pre",IF(U2579&gt;=0,"b_pre","none"))</f>
        <v/>
      </c>
      <c r="AB2579" s="3">
        <f>AND(Z2579="B_pre",AA2579="a_pre")</f>
        <v/>
      </c>
      <c r="AC2579" s="3">
        <f>AND(Z2579="B_pre",AA2579="b_pre")</f>
        <v/>
      </c>
      <c r="AD2579" s="3">
        <f>AND(Z2579="C_pre",AA2579="a_pre")</f>
        <v/>
      </c>
      <c r="AE2579" s="3">
        <f>AND(Z2579="C_pre",AA2579="b_pre")</f>
        <v/>
      </c>
      <c r="AF2579" s="6">
        <f>待赋值表!C2578</f>
        <v/>
      </c>
      <c r="AG2579" s="3">
        <f t="array" ref="AG2579">IF(AB2579=TRUE,"A",IF(AC2579=TRUE,"B",IF(AD2579=TRUE,"C",IF(AE2579=TRUE,"D","其他"))))</f>
        <v/>
      </c>
      <c r="AH2579" s="3">
        <f>IF(分析表!$E$12&lt;&gt;"ALL",AND(AF2579=分析表!$E$10,AG2579=分析表!$E$12),IF(AF2579=分析表!$E$10,TRUE(),IF(AF2579="ALL",TRUE(),"")))</f>
        <v/>
      </c>
    </row>
    <row r="2580">
      <c r="A2580" s="3">
        <f>COUNTIF($AH$2:AH2580,"TRUE")</f>
        <v/>
      </c>
      <c r="B2580" s="3">
        <f>COUNTIF($AG$2:$AG2580,#REF!)</f>
        <v/>
      </c>
      <c r="C2580" s="56">
        <f>待赋值表!A2579</f>
        <v/>
      </c>
      <c r="E2580" s="6">
        <f>待赋值表!D2579</f>
        <v/>
      </c>
      <c r="F2580" s="6">
        <f>待赋值表!E2579</f>
        <v/>
      </c>
      <c r="G2580" s="6">
        <f>待赋值表!F2579</f>
        <v/>
      </c>
      <c r="H2580" s="6">
        <f>待赋值表!G2579</f>
        <v/>
      </c>
      <c r="I2580" s="6">
        <f>待赋值表!H2579</f>
        <v/>
      </c>
      <c r="J2580" s="6">
        <f>待赋值表!I2579</f>
        <v/>
      </c>
      <c r="K2580" s="6">
        <f>待赋值表!J2579</f>
        <v/>
      </c>
      <c r="L2580" s="6">
        <f>待赋值表!K2579</f>
        <v/>
      </c>
      <c r="M2580" s="6">
        <f>待赋值表!L2579</f>
        <v/>
      </c>
      <c r="N2580" s="6">
        <f>待赋值表!M2579</f>
        <v/>
      </c>
      <c r="O2580" s="6">
        <f>待赋值表!N2579</f>
        <v/>
      </c>
      <c r="P2580" s="6">
        <f>待赋值表!O2579</f>
        <v/>
      </c>
      <c r="Q2580" s="6">
        <f>IF(待赋值表!P2579&lt;&gt;"",待赋值表!P2579,0)</f>
        <v/>
      </c>
      <c r="R2580" s="6">
        <f>待赋值表!Q2579</f>
        <v/>
      </c>
      <c r="S2580" s="6">
        <f>待赋值表!R2579</f>
        <v/>
      </c>
      <c r="T2580" s="6">
        <f>待赋值表!S2579</f>
        <v/>
      </c>
      <c r="U2580" s="6">
        <f>待赋值表!T2579</f>
        <v/>
      </c>
      <c r="V2580" s="6">
        <f>待赋值表!U2579</f>
        <v/>
      </c>
      <c r="W2580" s="6">
        <f>待赋值表!V2579</f>
        <v/>
      </c>
      <c r="X2580" s="6">
        <f>待赋值表!W2579</f>
        <v/>
      </c>
      <c r="Y2580" s="6">
        <f>待赋值表!X2579</f>
        <v/>
      </c>
      <c r="Z2580" s="3">
        <f>IF(M2580&gt;=0.01,"B_pre",IF(M2580&gt;=0,"C_pre","none"))</f>
        <v/>
      </c>
      <c r="AA2580" s="3">
        <f>IF(U2580&gt;0.125,"a_pre",IF(U2580&gt;=0,"b_pre","none"))</f>
        <v/>
      </c>
      <c r="AB2580" s="3">
        <f>AND(Z2580="B_pre",AA2580="a_pre")</f>
        <v/>
      </c>
      <c r="AC2580" s="3">
        <f>AND(Z2580="B_pre",AA2580="b_pre")</f>
        <v/>
      </c>
      <c r="AD2580" s="3">
        <f>AND(Z2580="C_pre",AA2580="a_pre")</f>
        <v/>
      </c>
      <c r="AE2580" s="3">
        <f>AND(Z2580="C_pre",AA2580="b_pre")</f>
        <v/>
      </c>
      <c r="AF2580" s="6">
        <f>待赋值表!C2579</f>
        <v/>
      </c>
      <c r="AG2580" s="3">
        <f t="array" ref="AG2580">IF(AB2580=TRUE,"A",IF(AC2580=TRUE,"B",IF(AD2580=TRUE,"C",IF(AE2580=TRUE,"D","其他"))))</f>
        <v/>
      </c>
      <c r="AH2580" s="3">
        <f>IF(分析表!$E$12&lt;&gt;"ALL",AND(AF2580=分析表!$E$10,AG2580=分析表!$E$12),IF(AF2580=分析表!$E$10,TRUE(),IF(AF2580="ALL",TRUE(),"")))</f>
        <v/>
      </c>
    </row>
    <row r="2581">
      <c r="A2581" s="3">
        <f>COUNTIF($AH$2:AH2581,"TRUE")</f>
        <v/>
      </c>
      <c r="B2581" s="3">
        <f>COUNTIF($AG$2:$AG2581,#REF!)</f>
        <v/>
      </c>
      <c r="C2581" s="56">
        <f>待赋值表!A2580</f>
        <v/>
      </c>
      <c r="E2581" s="6">
        <f>待赋值表!D2580</f>
        <v/>
      </c>
      <c r="F2581" s="6">
        <f>待赋值表!E2580</f>
        <v/>
      </c>
      <c r="G2581" s="6">
        <f>待赋值表!F2580</f>
        <v/>
      </c>
      <c r="H2581" s="6">
        <f>待赋值表!G2580</f>
        <v/>
      </c>
      <c r="I2581" s="6">
        <f>待赋值表!H2580</f>
        <v/>
      </c>
      <c r="J2581" s="6">
        <f>待赋值表!I2580</f>
        <v/>
      </c>
      <c r="K2581" s="6">
        <f>待赋值表!J2580</f>
        <v/>
      </c>
      <c r="L2581" s="6">
        <f>待赋值表!K2580</f>
        <v/>
      </c>
      <c r="M2581" s="6">
        <f>待赋值表!L2580</f>
        <v/>
      </c>
      <c r="N2581" s="6">
        <f>待赋值表!M2580</f>
        <v/>
      </c>
      <c r="O2581" s="6">
        <f>待赋值表!N2580</f>
        <v/>
      </c>
      <c r="P2581" s="6">
        <f>待赋值表!O2580</f>
        <v/>
      </c>
      <c r="Q2581" s="6">
        <f>IF(待赋值表!P2580&lt;&gt;"",待赋值表!P2580,0)</f>
        <v/>
      </c>
      <c r="R2581" s="6">
        <f>待赋值表!Q2580</f>
        <v/>
      </c>
      <c r="S2581" s="6">
        <f>待赋值表!R2580</f>
        <v/>
      </c>
      <c r="T2581" s="6">
        <f>待赋值表!S2580</f>
        <v/>
      </c>
      <c r="U2581" s="6">
        <f>待赋值表!T2580</f>
        <v/>
      </c>
      <c r="V2581" s="6">
        <f>待赋值表!U2580</f>
        <v/>
      </c>
      <c r="W2581" s="6">
        <f>待赋值表!V2580</f>
        <v/>
      </c>
      <c r="X2581" s="6">
        <f>待赋值表!W2580</f>
        <v/>
      </c>
      <c r="Y2581" s="6">
        <f>待赋值表!X2580</f>
        <v/>
      </c>
      <c r="Z2581" s="3">
        <f>IF(M2581&gt;=0.01,"B_pre",IF(M2581&gt;=0,"C_pre","none"))</f>
        <v/>
      </c>
      <c r="AA2581" s="3">
        <f>IF(U2581&gt;0.125,"a_pre",IF(U2581&gt;=0,"b_pre","none"))</f>
        <v/>
      </c>
      <c r="AB2581" s="3">
        <f>AND(Z2581="B_pre",AA2581="a_pre")</f>
        <v/>
      </c>
      <c r="AC2581" s="3">
        <f>AND(Z2581="B_pre",AA2581="b_pre")</f>
        <v/>
      </c>
      <c r="AD2581" s="3">
        <f>AND(Z2581="C_pre",AA2581="a_pre")</f>
        <v/>
      </c>
      <c r="AE2581" s="3">
        <f>AND(Z2581="C_pre",AA2581="b_pre")</f>
        <v/>
      </c>
      <c r="AF2581" s="6">
        <f>待赋值表!C2580</f>
        <v/>
      </c>
      <c r="AG2581" s="3">
        <f t="array" ref="AG2581">IF(AB2581=TRUE,"A",IF(AC2581=TRUE,"B",IF(AD2581=TRUE,"C",IF(AE2581=TRUE,"D","其他"))))</f>
        <v/>
      </c>
      <c r="AH2581" s="3">
        <f>IF(分析表!$E$12&lt;&gt;"ALL",AND(AF2581=分析表!$E$10,AG2581=分析表!$E$12),IF(AF2581=分析表!$E$10,TRUE(),IF(AF2581="ALL",TRUE(),"")))</f>
        <v/>
      </c>
    </row>
    <row r="2582">
      <c r="A2582" s="3">
        <f>COUNTIF($AH$2:AH2582,"TRUE")</f>
        <v/>
      </c>
      <c r="B2582" s="3">
        <f>COUNTIF($AG$2:$AG2582,#REF!)</f>
        <v/>
      </c>
      <c r="C2582" s="56">
        <f>待赋值表!A2581</f>
        <v/>
      </c>
      <c r="E2582" s="6">
        <f>待赋值表!D2581</f>
        <v/>
      </c>
      <c r="F2582" s="6">
        <f>待赋值表!E2581</f>
        <v/>
      </c>
      <c r="G2582" s="6">
        <f>待赋值表!F2581</f>
        <v/>
      </c>
      <c r="H2582" s="6">
        <f>待赋值表!G2581</f>
        <v/>
      </c>
      <c r="I2582" s="6">
        <f>待赋值表!H2581</f>
        <v/>
      </c>
      <c r="J2582" s="6">
        <f>待赋值表!I2581</f>
        <v/>
      </c>
      <c r="K2582" s="6">
        <f>待赋值表!J2581</f>
        <v/>
      </c>
      <c r="L2582" s="6">
        <f>待赋值表!K2581</f>
        <v/>
      </c>
      <c r="M2582" s="6">
        <f>待赋值表!L2581</f>
        <v/>
      </c>
      <c r="N2582" s="6">
        <f>待赋值表!M2581</f>
        <v/>
      </c>
      <c r="O2582" s="6">
        <f>待赋值表!N2581</f>
        <v/>
      </c>
      <c r="P2582" s="6">
        <f>待赋值表!O2581</f>
        <v/>
      </c>
      <c r="Q2582" s="6">
        <f>IF(待赋值表!P2581&lt;&gt;"",待赋值表!P2581,0)</f>
        <v/>
      </c>
      <c r="R2582" s="6">
        <f>待赋值表!Q2581</f>
        <v/>
      </c>
      <c r="S2582" s="6">
        <f>待赋值表!R2581</f>
        <v/>
      </c>
      <c r="T2582" s="6">
        <f>待赋值表!S2581</f>
        <v/>
      </c>
      <c r="U2582" s="6">
        <f>待赋值表!T2581</f>
        <v/>
      </c>
      <c r="V2582" s="6">
        <f>待赋值表!U2581</f>
        <v/>
      </c>
      <c r="W2582" s="6">
        <f>待赋值表!V2581</f>
        <v/>
      </c>
      <c r="X2582" s="6">
        <f>待赋值表!W2581</f>
        <v/>
      </c>
      <c r="Y2582" s="6">
        <f>待赋值表!X2581</f>
        <v/>
      </c>
      <c r="Z2582" s="3">
        <f>IF(M2582&gt;=0.01,"B_pre",IF(M2582&gt;=0,"C_pre","none"))</f>
        <v/>
      </c>
      <c r="AA2582" s="3">
        <f>IF(U2582&gt;0.125,"a_pre",IF(U2582&gt;=0,"b_pre","none"))</f>
        <v/>
      </c>
      <c r="AB2582" s="3">
        <f>AND(Z2582="B_pre",AA2582="a_pre")</f>
        <v/>
      </c>
      <c r="AC2582" s="3">
        <f>AND(Z2582="B_pre",AA2582="b_pre")</f>
        <v/>
      </c>
      <c r="AD2582" s="3">
        <f>AND(Z2582="C_pre",AA2582="a_pre")</f>
        <v/>
      </c>
      <c r="AE2582" s="3">
        <f>AND(Z2582="C_pre",AA2582="b_pre")</f>
        <v/>
      </c>
      <c r="AF2582" s="6">
        <f>待赋值表!C2581</f>
        <v/>
      </c>
      <c r="AG2582" s="3">
        <f t="array" ref="AG2582">IF(AB2582=TRUE,"A",IF(AC2582=TRUE,"B",IF(AD2582=TRUE,"C",IF(AE2582=TRUE,"D","其他"))))</f>
        <v/>
      </c>
      <c r="AH2582" s="3">
        <f>IF(分析表!$E$12&lt;&gt;"ALL",AND(AF2582=分析表!$E$10,AG2582=分析表!$E$12),IF(AF2582=分析表!$E$10,TRUE(),IF(AF2582="ALL",TRUE(),"")))</f>
        <v/>
      </c>
    </row>
    <row r="2583">
      <c r="A2583" s="3">
        <f>COUNTIF($AH$2:AH2583,"TRUE")</f>
        <v/>
      </c>
      <c r="B2583" s="3">
        <f>COUNTIF($AG$2:$AG2583,#REF!)</f>
        <v/>
      </c>
      <c r="C2583" s="56">
        <f>待赋值表!A2582</f>
        <v/>
      </c>
      <c r="E2583" s="6">
        <f>待赋值表!D2582</f>
        <v/>
      </c>
      <c r="F2583" s="6">
        <f>待赋值表!E2582</f>
        <v/>
      </c>
      <c r="G2583" s="6">
        <f>待赋值表!F2582</f>
        <v/>
      </c>
      <c r="H2583" s="6">
        <f>待赋值表!G2582</f>
        <v/>
      </c>
      <c r="I2583" s="6">
        <f>待赋值表!H2582</f>
        <v/>
      </c>
      <c r="J2583" s="6">
        <f>待赋值表!I2582</f>
        <v/>
      </c>
      <c r="K2583" s="6">
        <f>待赋值表!J2582</f>
        <v/>
      </c>
      <c r="L2583" s="6">
        <f>待赋值表!K2582</f>
        <v/>
      </c>
      <c r="M2583" s="6">
        <f>待赋值表!L2582</f>
        <v/>
      </c>
      <c r="N2583" s="6">
        <f>待赋值表!M2582</f>
        <v/>
      </c>
      <c r="O2583" s="6">
        <f>待赋值表!N2582</f>
        <v/>
      </c>
      <c r="P2583" s="6">
        <f>待赋值表!O2582</f>
        <v/>
      </c>
      <c r="Q2583" s="6">
        <f>IF(待赋值表!P2582&lt;&gt;"",待赋值表!P2582,0)</f>
        <v/>
      </c>
      <c r="R2583" s="6">
        <f>待赋值表!Q2582</f>
        <v/>
      </c>
      <c r="S2583" s="6">
        <f>待赋值表!R2582</f>
        <v/>
      </c>
      <c r="T2583" s="6">
        <f>待赋值表!S2582</f>
        <v/>
      </c>
      <c r="U2583" s="6">
        <f>待赋值表!T2582</f>
        <v/>
      </c>
      <c r="V2583" s="6">
        <f>待赋值表!U2582</f>
        <v/>
      </c>
      <c r="W2583" s="6">
        <f>待赋值表!V2582</f>
        <v/>
      </c>
      <c r="X2583" s="6">
        <f>待赋值表!W2582</f>
        <v/>
      </c>
      <c r="Y2583" s="6">
        <f>待赋值表!X2582</f>
        <v/>
      </c>
      <c r="Z2583" s="3">
        <f>IF(M2583&gt;=0.01,"B_pre",IF(M2583&gt;=0,"C_pre","none"))</f>
        <v/>
      </c>
      <c r="AA2583" s="3">
        <f>IF(U2583&gt;0.125,"a_pre",IF(U2583&gt;=0,"b_pre","none"))</f>
        <v/>
      </c>
      <c r="AB2583" s="3">
        <f>AND(Z2583="B_pre",AA2583="a_pre")</f>
        <v/>
      </c>
      <c r="AC2583" s="3">
        <f>AND(Z2583="B_pre",AA2583="b_pre")</f>
        <v/>
      </c>
      <c r="AD2583" s="3">
        <f>AND(Z2583="C_pre",AA2583="a_pre")</f>
        <v/>
      </c>
      <c r="AE2583" s="3">
        <f>AND(Z2583="C_pre",AA2583="b_pre")</f>
        <v/>
      </c>
      <c r="AF2583" s="6">
        <f>待赋值表!C2582</f>
        <v/>
      </c>
      <c r="AG2583" s="3">
        <f t="array" ref="AG2583">IF(AB2583=TRUE,"A",IF(AC2583=TRUE,"B",IF(AD2583=TRUE,"C",IF(AE2583=TRUE,"D","其他"))))</f>
        <v/>
      </c>
      <c r="AH2583" s="3">
        <f>IF(分析表!$E$12&lt;&gt;"ALL",AND(AF2583=分析表!$E$10,AG2583=分析表!$E$12),IF(AF2583=分析表!$E$10,TRUE(),IF(AF2583="ALL",TRUE(),"")))</f>
        <v/>
      </c>
    </row>
    <row r="2584">
      <c r="A2584" s="3">
        <f>COUNTIF($AH$2:AH2584,"TRUE")</f>
        <v/>
      </c>
      <c r="B2584" s="3">
        <f>COUNTIF($AG$2:$AG2584,#REF!)</f>
        <v/>
      </c>
      <c r="C2584" s="56">
        <f>待赋值表!A2583</f>
        <v/>
      </c>
      <c r="E2584" s="6">
        <f>待赋值表!D2583</f>
        <v/>
      </c>
      <c r="F2584" s="6">
        <f>待赋值表!E2583</f>
        <v/>
      </c>
      <c r="G2584" s="6">
        <f>待赋值表!F2583</f>
        <v/>
      </c>
      <c r="H2584" s="6">
        <f>待赋值表!G2583</f>
        <v/>
      </c>
      <c r="I2584" s="6">
        <f>待赋值表!H2583</f>
        <v/>
      </c>
      <c r="J2584" s="6">
        <f>待赋值表!I2583</f>
        <v/>
      </c>
      <c r="K2584" s="6">
        <f>待赋值表!J2583</f>
        <v/>
      </c>
      <c r="L2584" s="6">
        <f>待赋值表!K2583</f>
        <v/>
      </c>
      <c r="M2584" s="6">
        <f>待赋值表!L2583</f>
        <v/>
      </c>
      <c r="N2584" s="6">
        <f>待赋值表!M2583</f>
        <v/>
      </c>
      <c r="O2584" s="6">
        <f>待赋值表!N2583</f>
        <v/>
      </c>
      <c r="P2584" s="6">
        <f>待赋值表!O2583</f>
        <v/>
      </c>
      <c r="Q2584" s="6">
        <f>IF(待赋值表!P2583&lt;&gt;"",待赋值表!P2583,0)</f>
        <v/>
      </c>
      <c r="R2584" s="6">
        <f>待赋值表!Q2583</f>
        <v/>
      </c>
      <c r="S2584" s="6">
        <f>待赋值表!R2583</f>
        <v/>
      </c>
      <c r="T2584" s="6">
        <f>待赋值表!S2583</f>
        <v/>
      </c>
      <c r="U2584" s="6">
        <f>待赋值表!T2583</f>
        <v/>
      </c>
      <c r="V2584" s="6">
        <f>待赋值表!U2583</f>
        <v/>
      </c>
      <c r="W2584" s="6">
        <f>待赋值表!V2583</f>
        <v/>
      </c>
      <c r="X2584" s="6">
        <f>待赋值表!W2583</f>
        <v/>
      </c>
      <c r="Y2584" s="6">
        <f>待赋值表!X2583</f>
        <v/>
      </c>
      <c r="Z2584" s="3">
        <f>IF(M2584&gt;=0.01,"B_pre",IF(M2584&gt;=0,"C_pre","none"))</f>
        <v/>
      </c>
      <c r="AA2584" s="3">
        <f>IF(U2584&gt;0.125,"a_pre",IF(U2584&gt;=0,"b_pre","none"))</f>
        <v/>
      </c>
      <c r="AB2584" s="3">
        <f>AND(Z2584="B_pre",AA2584="a_pre")</f>
        <v/>
      </c>
      <c r="AC2584" s="3">
        <f>AND(Z2584="B_pre",AA2584="b_pre")</f>
        <v/>
      </c>
      <c r="AD2584" s="3">
        <f>AND(Z2584="C_pre",AA2584="a_pre")</f>
        <v/>
      </c>
      <c r="AE2584" s="3">
        <f>AND(Z2584="C_pre",AA2584="b_pre")</f>
        <v/>
      </c>
      <c r="AF2584" s="6">
        <f>待赋值表!C2583</f>
        <v/>
      </c>
      <c r="AG2584" s="3">
        <f t="array" ref="AG2584">IF(AB2584=TRUE,"A",IF(AC2584=TRUE,"B",IF(AD2584=TRUE,"C",IF(AE2584=TRUE,"D","其他"))))</f>
        <v/>
      </c>
      <c r="AH2584" s="3">
        <f>IF(分析表!$E$12&lt;&gt;"ALL",AND(AF2584=分析表!$E$10,AG2584=分析表!$E$12),IF(AF2584=分析表!$E$10,TRUE(),IF(AF2584="ALL",TRUE(),"")))</f>
        <v/>
      </c>
    </row>
    <row r="2585">
      <c r="A2585" s="3">
        <f>COUNTIF($AH$2:AH2585,"TRUE")</f>
        <v/>
      </c>
      <c r="B2585" s="3">
        <f>COUNTIF($AG$2:$AG2585,#REF!)</f>
        <v/>
      </c>
      <c r="C2585" s="56">
        <f>待赋值表!A2584</f>
        <v/>
      </c>
      <c r="E2585" s="6">
        <f>待赋值表!D2584</f>
        <v/>
      </c>
      <c r="F2585" s="6">
        <f>待赋值表!E2584</f>
        <v/>
      </c>
      <c r="G2585" s="6">
        <f>待赋值表!F2584</f>
        <v/>
      </c>
      <c r="H2585" s="6">
        <f>待赋值表!G2584</f>
        <v/>
      </c>
      <c r="I2585" s="6">
        <f>待赋值表!H2584</f>
        <v/>
      </c>
      <c r="J2585" s="6">
        <f>待赋值表!I2584</f>
        <v/>
      </c>
      <c r="K2585" s="6">
        <f>待赋值表!J2584</f>
        <v/>
      </c>
      <c r="L2585" s="6">
        <f>待赋值表!K2584</f>
        <v/>
      </c>
      <c r="M2585" s="6">
        <f>待赋值表!L2584</f>
        <v/>
      </c>
      <c r="N2585" s="6">
        <f>待赋值表!M2584</f>
        <v/>
      </c>
      <c r="O2585" s="6">
        <f>待赋值表!N2584</f>
        <v/>
      </c>
      <c r="P2585" s="6">
        <f>待赋值表!O2584</f>
        <v/>
      </c>
      <c r="Q2585" s="6">
        <f>IF(待赋值表!P2584&lt;&gt;"",待赋值表!P2584,0)</f>
        <v/>
      </c>
      <c r="R2585" s="6">
        <f>待赋值表!Q2584</f>
        <v/>
      </c>
      <c r="S2585" s="6">
        <f>待赋值表!R2584</f>
        <v/>
      </c>
      <c r="T2585" s="6">
        <f>待赋值表!S2584</f>
        <v/>
      </c>
      <c r="U2585" s="6">
        <f>待赋值表!T2584</f>
        <v/>
      </c>
      <c r="V2585" s="6">
        <f>待赋值表!U2584</f>
        <v/>
      </c>
      <c r="W2585" s="6">
        <f>待赋值表!V2584</f>
        <v/>
      </c>
      <c r="X2585" s="6">
        <f>待赋值表!W2584</f>
        <v/>
      </c>
      <c r="Y2585" s="6">
        <f>待赋值表!X2584</f>
        <v/>
      </c>
      <c r="Z2585" s="3">
        <f>IF(M2585&gt;=0.01,"B_pre",IF(M2585&gt;=0,"C_pre","none"))</f>
        <v/>
      </c>
      <c r="AA2585" s="3">
        <f>IF(U2585&gt;0.125,"a_pre",IF(U2585&gt;=0,"b_pre","none"))</f>
        <v/>
      </c>
      <c r="AB2585" s="3">
        <f>AND(Z2585="B_pre",AA2585="a_pre")</f>
        <v/>
      </c>
      <c r="AC2585" s="3">
        <f>AND(Z2585="B_pre",AA2585="b_pre")</f>
        <v/>
      </c>
      <c r="AD2585" s="3">
        <f>AND(Z2585="C_pre",AA2585="a_pre")</f>
        <v/>
      </c>
      <c r="AE2585" s="3">
        <f>AND(Z2585="C_pre",AA2585="b_pre")</f>
        <v/>
      </c>
      <c r="AF2585" s="6">
        <f>待赋值表!C2584</f>
        <v/>
      </c>
      <c r="AG2585" s="3">
        <f t="array" ref="AG2585">IF(AB2585=TRUE,"A",IF(AC2585=TRUE,"B",IF(AD2585=TRUE,"C",IF(AE2585=TRUE,"D","其他"))))</f>
        <v/>
      </c>
      <c r="AH2585" s="3">
        <f>IF(分析表!$E$12&lt;&gt;"ALL",AND(AF2585=分析表!$E$10,AG2585=分析表!$E$12),IF(AF2585=分析表!$E$10,TRUE(),IF(AF2585="ALL",TRUE(),"")))</f>
        <v/>
      </c>
    </row>
    <row r="2586">
      <c r="A2586" s="3">
        <f>COUNTIF($AH$2:AH2586,"TRUE")</f>
        <v/>
      </c>
      <c r="B2586" s="3">
        <f>COUNTIF($AG$2:$AG2586,#REF!)</f>
        <v/>
      </c>
      <c r="C2586" s="56">
        <f>待赋值表!A2585</f>
        <v/>
      </c>
      <c r="E2586" s="6">
        <f>待赋值表!D2585</f>
        <v/>
      </c>
      <c r="F2586" s="6">
        <f>待赋值表!E2585</f>
        <v/>
      </c>
      <c r="G2586" s="6">
        <f>待赋值表!F2585</f>
        <v/>
      </c>
      <c r="H2586" s="6">
        <f>待赋值表!G2585</f>
        <v/>
      </c>
      <c r="I2586" s="6">
        <f>待赋值表!H2585</f>
        <v/>
      </c>
      <c r="J2586" s="6">
        <f>待赋值表!I2585</f>
        <v/>
      </c>
      <c r="K2586" s="6">
        <f>待赋值表!J2585</f>
        <v/>
      </c>
      <c r="L2586" s="6">
        <f>待赋值表!K2585</f>
        <v/>
      </c>
      <c r="M2586" s="6">
        <f>待赋值表!L2585</f>
        <v/>
      </c>
      <c r="N2586" s="6">
        <f>待赋值表!M2585</f>
        <v/>
      </c>
      <c r="O2586" s="6">
        <f>待赋值表!N2585</f>
        <v/>
      </c>
      <c r="P2586" s="6">
        <f>待赋值表!O2585</f>
        <v/>
      </c>
      <c r="Q2586" s="6">
        <f>IF(待赋值表!P2585&lt;&gt;"",待赋值表!P2585,0)</f>
        <v/>
      </c>
      <c r="R2586" s="6">
        <f>待赋值表!Q2585</f>
        <v/>
      </c>
      <c r="S2586" s="6">
        <f>待赋值表!R2585</f>
        <v/>
      </c>
      <c r="T2586" s="6">
        <f>待赋值表!S2585</f>
        <v/>
      </c>
      <c r="U2586" s="6">
        <f>待赋值表!T2585</f>
        <v/>
      </c>
      <c r="V2586" s="6">
        <f>待赋值表!U2585</f>
        <v/>
      </c>
      <c r="W2586" s="6">
        <f>待赋值表!V2585</f>
        <v/>
      </c>
      <c r="X2586" s="6">
        <f>待赋值表!W2585</f>
        <v/>
      </c>
      <c r="Y2586" s="6">
        <f>待赋值表!X2585</f>
        <v/>
      </c>
      <c r="Z2586" s="3">
        <f>IF(M2586&gt;=0.01,"B_pre",IF(M2586&gt;=0,"C_pre","none"))</f>
        <v/>
      </c>
      <c r="AA2586" s="3">
        <f>IF(U2586&gt;0.125,"a_pre",IF(U2586&gt;=0,"b_pre","none"))</f>
        <v/>
      </c>
      <c r="AB2586" s="3">
        <f>AND(Z2586="B_pre",AA2586="a_pre")</f>
        <v/>
      </c>
      <c r="AC2586" s="3">
        <f>AND(Z2586="B_pre",AA2586="b_pre")</f>
        <v/>
      </c>
      <c r="AD2586" s="3">
        <f>AND(Z2586="C_pre",AA2586="a_pre")</f>
        <v/>
      </c>
      <c r="AE2586" s="3">
        <f>AND(Z2586="C_pre",AA2586="b_pre")</f>
        <v/>
      </c>
      <c r="AF2586" s="6">
        <f>待赋值表!C2585</f>
        <v/>
      </c>
      <c r="AG2586" s="3">
        <f t="array" ref="AG2586">IF(AB2586=TRUE,"A",IF(AC2586=TRUE,"B",IF(AD2586=TRUE,"C",IF(AE2586=TRUE,"D","其他"))))</f>
        <v/>
      </c>
      <c r="AH2586" s="3">
        <f>IF(分析表!$E$12&lt;&gt;"ALL",AND(AF2586=分析表!$E$10,AG2586=分析表!$E$12),IF(AF2586=分析表!$E$10,TRUE(),IF(AF2586="ALL",TRUE(),"")))</f>
        <v/>
      </c>
    </row>
    <row r="2587">
      <c r="A2587" s="3">
        <f>COUNTIF($AH$2:AH2587,"TRUE")</f>
        <v/>
      </c>
      <c r="B2587" s="3">
        <f>COUNTIF($AG$2:$AG2587,#REF!)</f>
        <v/>
      </c>
      <c r="C2587" s="56">
        <f>待赋值表!A2586</f>
        <v/>
      </c>
      <c r="E2587" s="6">
        <f>待赋值表!D2586</f>
        <v/>
      </c>
      <c r="F2587" s="6">
        <f>待赋值表!E2586</f>
        <v/>
      </c>
      <c r="G2587" s="6">
        <f>待赋值表!F2586</f>
        <v/>
      </c>
      <c r="H2587" s="6">
        <f>待赋值表!G2586</f>
        <v/>
      </c>
      <c r="I2587" s="6">
        <f>待赋值表!H2586</f>
        <v/>
      </c>
      <c r="J2587" s="6">
        <f>待赋值表!I2586</f>
        <v/>
      </c>
      <c r="K2587" s="6">
        <f>待赋值表!J2586</f>
        <v/>
      </c>
      <c r="L2587" s="6">
        <f>待赋值表!K2586</f>
        <v/>
      </c>
      <c r="M2587" s="6">
        <f>待赋值表!L2586</f>
        <v/>
      </c>
      <c r="N2587" s="6">
        <f>待赋值表!M2586</f>
        <v/>
      </c>
      <c r="O2587" s="6">
        <f>待赋值表!N2586</f>
        <v/>
      </c>
      <c r="P2587" s="6">
        <f>待赋值表!O2586</f>
        <v/>
      </c>
      <c r="Q2587" s="6">
        <f>IF(待赋值表!P2586&lt;&gt;"",待赋值表!P2586,0)</f>
        <v/>
      </c>
      <c r="R2587" s="6">
        <f>待赋值表!Q2586</f>
        <v/>
      </c>
      <c r="S2587" s="6">
        <f>待赋值表!R2586</f>
        <v/>
      </c>
      <c r="T2587" s="6">
        <f>待赋值表!S2586</f>
        <v/>
      </c>
      <c r="U2587" s="6">
        <f>待赋值表!T2586</f>
        <v/>
      </c>
      <c r="V2587" s="6">
        <f>待赋值表!U2586</f>
        <v/>
      </c>
      <c r="W2587" s="6">
        <f>待赋值表!V2586</f>
        <v/>
      </c>
      <c r="X2587" s="6">
        <f>待赋值表!W2586</f>
        <v/>
      </c>
      <c r="Y2587" s="6">
        <f>待赋值表!X2586</f>
        <v/>
      </c>
      <c r="Z2587" s="3">
        <f>IF(M2587&gt;=0.01,"B_pre",IF(M2587&gt;=0,"C_pre","none"))</f>
        <v/>
      </c>
      <c r="AA2587" s="3">
        <f>IF(U2587&gt;0.125,"a_pre",IF(U2587&gt;=0,"b_pre","none"))</f>
        <v/>
      </c>
      <c r="AB2587" s="3">
        <f>AND(Z2587="B_pre",AA2587="a_pre")</f>
        <v/>
      </c>
      <c r="AC2587" s="3">
        <f>AND(Z2587="B_pre",AA2587="b_pre")</f>
        <v/>
      </c>
      <c r="AD2587" s="3">
        <f>AND(Z2587="C_pre",AA2587="a_pre")</f>
        <v/>
      </c>
      <c r="AE2587" s="3">
        <f>AND(Z2587="C_pre",AA2587="b_pre")</f>
        <v/>
      </c>
      <c r="AF2587" s="6">
        <f>待赋值表!C2586</f>
        <v/>
      </c>
      <c r="AG2587" s="3">
        <f t="array" ref="AG2587">IF(AB2587=TRUE,"A",IF(AC2587=TRUE,"B",IF(AD2587=TRUE,"C",IF(AE2587=TRUE,"D","其他"))))</f>
        <v/>
      </c>
      <c r="AH2587" s="3">
        <f>IF(分析表!$E$12&lt;&gt;"ALL",AND(AF2587=分析表!$E$10,AG2587=分析表!$E$12),IF(AF2587=分析表!$E$10,TRUE(),IF(AF2587="ALL",TRUE(),"")))</f>
        <v/>
      </c>
    </row>
    <row r="2588">
      <c r="A2588" s="3">
        <f>COUNTIF($AH$2:AH2588,"TRUE")</f>
        <v/>
      </c>
      <c r="B2588" s="3">
        <f>COUNTIF($AG$2:$AG2588,#REF!)</f>
        <v/>
      </c>
      <c r="C2588" s="56">
        <f>待赋值表!A2587</f>
        <v/>
      </c>
      <c r="E2588" s="6">
        <f>待赋值表!D2587</f>
        <v/>
      </c>
      <c r="F2588" s="6">
        <f>待赋值表!E2587</f>
        <v/>
      </c>
      <c r="G2588" s="6">
        <f>待赋值表!F2587</f>
        <v/>
      </c>
      <c r="H2588" s="6">
        <f>待赋值表!G2587</f>
        <v/>
      </c>
      <c r="I2588" s="6">
        <f>待赋值表!H2587</f>
        <v/>
      </c>
      <c r="J2588" s="6">
        <f>待赋值表!I2587</f>
        <v/>
      </c>
      <c r="K2588" s="6">
        <f>待赋值表!J2587</f>
        <v/>
      </c>
      <c r="L2588" s="6">
        <f>待赋值表!K2587</f>
        <v/>
      </c>
      <c r="M2588" s="6">
        <f>待赋值表!L2587</f>
        <v/>
      </c>
      <c r="N2588" s="6">
        <f>待赋值表!M2587</f>
        <v/>
      </c>
      <c r="O2588" s="6">
        <f>待赋值表!N2587</f>
        <v/>
      </c>
      <c r="P2588" s="6">
        <f>待赋值表!O2587</f>
        <v/>
      </c>
      <c r="Q2588" s="6">
        <f>IF(待赋值表!P2587&lt;&gt;"",待赋值表!P2587,0)</f>
        <v/>
      </c>
      <c r="R2588" s="6">
        <f>待赋值表!Q2587</f>
        <v/>
      </c>
      <c r="S2588" s="6">
        <f>待赋值表!R2587</f>
        <v/>
      </c>
      <c r="T2588" s="6">
        <f>待赋值表!S2587</f>
        <v/>
      </c>
      <c r="U2588" s="6">
        <f>待赋值表!T2587</f>
        <v/>
      </c>
      <c r="V2588" s="6">
        <f>待赋值表!U2587</f>
        <v/>
      </c>
      <c r="W2588" s="6">
        <f>待赋值表!V2587</f>
        <v/>
      </c>
      <c r="X2588" s="6">
        <f>待赋值表!W2587</f>
        <v/>
      </c>
      <c r="Y2588" s="6">
        <f>待赋值表!X2587</f>
        <v/>
      </c>
      <c r="Z2588" s="3">
        <f>IF(M2588&gt;=0.01,"B_pre",IF(M2588&gt;=0,"C_pre","none"))</f>
        <v/>
      </c>
      <c r="AA2588" s="3">
        <f>IF(U2588&gt;0.125,"a_pre",IF(U2588&gt;=0,"b_pre","none"))</f>
        <v/>
      </c>
      <c r="AB2588" s="3">
        <f>AND(Z2588="B_pre",AA2588="a_pre")</f>
        <v/>
      </c>
      <c r="AC2588" s="3">
        <f>AND(Z2588="B_pre",AA2588="b_pre")</f>
        <v/>
      </c>
      <c r="AD2588" s="3">
        <f>AND(Z2588="C_pre",AA2588="a_pre")</f>
        <v/>
      </c>
      <c r="AE2588" s="3">
        <f>AND(Z2588="C_pre",AA2588="b_pre")</f>
        <v/>
      </c>
      <c r="AF2588" s="6">
        <f>待赋值表!C2587</f>
        <v/>
      </c>
      <c r="AG2588" s="3">
        <f t="array" ref="AG2588">IF(AB2588=TRUE,"A",IF(AC2588=TRUE,"B",IF(AD2588=TRUE,"C",IF(AE2588=TRUE,"D","其他"))))</f>
        <v/>
      </c>
      <c r="AH2588" s="3">
        <f>IF(分析表!$E$12&lt;&gt;"ALL",AND(AF2588=分析表!$E$10,AG2588=分析表!$E$12),IF(AF2588=分析表!$E$10,TRUE(),IF(AF2588="ALL",TRUE(),"")))</f>
        <v/>
      </c>
    </row>
    <row r="2589">
      <c r="A2589" s="3">
        <f>COUNTIF($AH$2:AH2589,"TRUE")</f>
        <v/>
      </c>
      <c r="B2589" s="3">
        <f>COUNTIF($AG$2:$AG2589,#REF!)</f>
        <v/>
      </c>
      <c r="C2589" s="56">
        <f>待赋值表!A2588</f>
        <v/>
      </c>
      <c r="E2589" s="6">
        <f>待赋值表!D2588</f>
        <v/>
      </c>
      <c r="F2589" s="6">
        <f>待赋值表!E2588</f>
        <v/>
      </c>
      <c r="G2589" s="6">
        <f>待赋值表!F2588</f>
        <v/>
      </c>
      <c r="H2589" s="6">
        <f>待赋值表!G2588</f>
        <v/>
      </c>
      <c r="I2589" s="6">
        <f>待赋值表!H2588</f>
        <v/>
      </c>
      <c r="J2589" s="6">
        <f>待赋值表!I2588</f>
        <v/>
      </c>
      <c r="K2589" s="6">
        <f>待赋值表!J2588</f>
        <v/>
      </c>
      <c r="L2589" s="6">
        <f>待赋值表!K2588</f>
        <v/>
      </c>
      <c r="M2589" s="6">
        <f>待赋值表!L2588</f>
        <v/>
      </c>
      <c r="N2589" s="6">
        <f>待赋值表!M2588</f>
        <v/>
      </c>
      <c r="O2589" s="6">
        <f>待赋值表!N2588</f>
        <v/>
      </c>
      <c r="P2589" s="6">
        <f>待赋值表!O2588</f>
        <v/>
      </c>
      <c r="Q2589" s="6">
        <f>IF(待赋值表!P2588&lt;&gt;"",待赋值表!P2588,0)</f>
        <v/>
      </c>
      <c r="R2589" s="6">
        <f>待赋值表!Q2588</f>
        <v/>
      </c>
      <c r="S2589" s="6">
        <f>待赋值表!R2588</f>
        <v/>
      </c>
      <c r="T2589" s="6">
        <f>待赋值表!S2588</f>
        <v/>
      </c>
      <c r="U2589" s="6">
        <f>待赋值表!T2588</f>
        <v/>
      </c>
      <c r="V2589" s="6">
        <f>待赋值表!U2588</f>
        <v/>
      </c>
      <c r="W2589" s="6">
        <f>待赋值表!V2588</f>
        <v/>
      </c>
      <c r="X2589" s="6">
        <f>待赋值表!W2588</f>
        <v/>
      </c>
      <c r="Y2589" s="6">
        <f>待赋值表!X2588</f>
        <v/>
      </c>
      <c r="Z2589" s="3">
        <f>IF(M2589&gt;=0.01,"B_pre",IF(M2589&gt;=0,"C_pre","none"))</f>
        <v/>
      </c>
      <c r="AA2589" s="3">
        <f>IF(U2589&gt;0.125,"a_pre",IF(U2589&gt;=0,"b_pre","none"))</f>
        <v/>
      </c>
      <c r="AB2589" s="3">
        <f>AND(Z2589="B_pre",AA2589="a_pre")</f>
        <v/>
      </c>
      <c r="AC2589" s="3">
        <f>AND(Z2589="B_pre",AA2589="b_pre")</f>
        <v/>
      </c>
      <c r="AD2589" s="3">
        <f>AND(Z2589="C_pre",AA2589="a_pre")</f>
        <v/>
      </c>
      <c r="AE2589" s="3">
        <f>AND(Z2589="C_pre",AA2589="b_pre")</f>
        <v/>
      </c>
      <c r="AF2589" s="6">
        <f>待赋值表!C2588</f>
        <v/>
      </c>
      <c r="AG2589" s="3">
        <f t="array" ref="AG2589">IF(AB2589=TRUE,"A",IF(AC2589=TRUE,"B",IF(AD2589=TRUE,"C",IF(AE2589=TRUE,"D","其他"))))</f>
        <v/>
      </c>
      <c r="AH2589" s="3">
        <f>IF(分析表!$E$12&lt;&gt;"ALL",AND(AF2589=分析表!$E$10,AG2589=分析表!$E$12),IF(AF2589=分析表!$E$10,TRUE(),IF(AF2589="ALL",TRUE(),"")))</f>
        <v/>
      </c>
    </row>
    <row r="2590">
      <c r="A2590" s="3">
        <f>COUNTIF($AH$2:AH2590,"TRUE")</f>
        <v/>
      </c>
      <c r="B2590" s="3">
        <f>COUNTIF($AG$2:$AG2590,#REF!)</f>
        <v/>
      </c>
      <c r="C2590" s="56">
        <f>待赋值表!A2589</f>
        <v/>
      </c>
      <c r="E2590" s="6">
        <f>待赋值表!D2589</f>
        <v/>
      </c>
      <c r="F2590" s="6">
        <f>待赋值表!E2589</f>
        <v/>
      </c>
      <c r="G2590" s="6">
        <f>待赋值表!F2589</f>
        <v/>
      </c>
      <c r="H2590" s="6">
        <f>待赋值表!G2589</f>
        <v/>
      </c>
      <c r="I2590" s="6">
        <f>待赋值表!H2589</f>
        <v/>
      </c>
      <c r="J2590" s="6">
        <f>待赋值表!I2589</f>
        <v/>
      </c>
      <c r="K2590" s="6">
        <f>待赋值表!J2589</f>
        <v/>
      </c>
      <c r="L2590" s="6">
        <f>待赋值表!K2589</f>
        <v/>
      </c>
      <c r="M2590" s="6">
        <f>待赋值表!L2589</f>
        <v/>
      </c>
      <c r="N2590" s="6">
        <f>待赋值表!M2589</f>
        <v/>
      </c>
      <c r="O2590" s="6">
        <f>待赋值表!N2589</f>
        <v/>
      </c>
      <c r="P2590" s="6">
        <f>待赋值表!O2589</f>
        <v/>
      </c>
      <c r="Q2590" s="6">
        <f>IF(待赋值表!P2589&lt;&gt;"",待赋值表!P2589,0)</f>
        <v/>
      </c>
      <c r="R2590" s="6">
        <f>待赋值表!Q2589</f>
        <v/>
      </c>
      <c r="S2590" s="6">
        <f>待赋值表!R2589</f>
        <v/>
      </c>
      <c r="T2590" s="6">
        <f>待赋值表!S2589</f>
        <v/>
      </c>
      <c r="U2590" s="6">
        <f>待赋值表!T2589</f>
        <v/>
      </c>
      <c r="V2590" s="6">
        <f>待赋值表!U2589</f>
        <v/>
      </c>
      <c r="W2590" s="6">
        <f>待赋值表!V2589</f>
        <v/>
      </c>
      <c r="X2590" s="6">
        <f>待赋值表!W2589</f>
        <v/>
      </c>
      <c r="Y2590" s="6">
        <f>待赋值表!X2589</f>
        <v/>
      </c>
      <c r="Z2590" s="3">
        <f>IF(M2590&gt;=0.01,"B_pre",IF(M2590&gt;=0,"C_pre","none"))</f>
        <v/>
      </c>
      <c r="AA2590" s="3">
        <f>IF(U2590&gt;0.125,"a_pre",IF(U2590&gt;=0,"b_pre","none"))</f>
        <v/>
      </c>
      <c r="AB2590" s="3">
        <f>AND(Z2590="B_pre",AA2590="a_pre")</f>
        <v/>
      </c>
      <c r="AC2590" s="3">
        <f>AND(Z2590="B_pre",AA2590="b_pre")</f>
        <v/>
      </c>
      <c r="AD2590" s="3">
        <f>AND(Z2590="C_pre",AA2590="a_pre")</f>
        <v/>
      </c>
      <c r="AE2590" s="3">
        <f>AND(Z2590="C_pre",AA2590="b_pre")</f>
        <v/>
      </c>
      <c r="AF2590" s="6">
        <f>待赋值表!C2589</f>
        <v/>
      </c>
      <c r="AG2590" s="3">
        <f t="array" ref="AG2590">IF(AB2590=TRUE,"A",IF(AC2590=TRUE,"B",IF(AD2590=TRUE,"C",IF(AE2590=TRUE,"D","其他"))))</f>
        <v/>
      </c>
      <c r="AH2590" s="3">
        <f>IF(分析表!$E$12&lt;&gt;"ALL",AND(AF2590=分析表!$E$10,AG2590=分析表!$E$12),IF(AF2590=分析表!$E$10,TRUE(),IF(AF2590="ALL",TRUE(),"")))</f>
        <v/>
      </c>
    </row>
    <row r="2591">
      <c r="A2591" s="3">
        <f>COUNTIF($AH$2:AH2591,"TRUE")</f>
        <v/>
      </c>
      <c r="B2591" s="3">
        <f>COUNTIF($AG$2:$AG2591,#REF!)</f>
        <v/>
      </c>
      <c r="C2591" s="56">
        <f>待赋值表!A2590</f>
        <v/>
      </c>
      <c r="E2591" s="6">
        <f>待赋值表!D2590</f>
        <v/>
      </c>
      <c r="F2591" s="6">
        <f>待赋值表!E2590</f>
        <v/>
      </c>
      <c r="G2591" s="6">
        <f>待赋值表!F2590</f>
        <v/>
      </c>
      <c r="H2591" s="6">
        <f>待赋值表!G2590</f>
        <v/>
      </c>
      <c r="I2591" s="6">
        <f>待赋值表!H2590</f>
        <v/>
      </c>
      <c r="J2591" s="6">
        <f>待赋值表!I2590</f>
        <v/>
      </c>
      <c r="K2591" s="6">
        <f>待赋值表!J2590</f>
        <v/>
      </c>
      <c r="L2591" s="6">
        <f>待赋值表!K2590</f>
        <v/>
      </c>
      <c r="M2591" s="6">
        <f>待赋值表!L2590</f>
        <v/>
      </c>
      <c r="N2591" s="6">
        <f>待赋值表!M2590</f>
        <v/>
      </c>
      <c r="O2591" s="6">
        <f>待赋值表!N2590</f>
        <v/>
      </c>
      <c r="P2591" s="6">
        <f>待赋值表!O2590</f>
        <v/>
      </c>
      <c r="Q2591" s="6">
        <f>IF(待赋值表!P2590&lt;&gt;"",待赋值表!P2590,0)</f>
        <v/>
      </c>
      <c r="R2591" s="6">
        <f>待赋值表!Q2590</f>
        <v/>
      </c>
      <c r="S2591" s="6">
        <f>待赋值表!R2590</f>
        <v/>
      </c>
      <c r="T2591" s="6">
        <f>待赋值表!S2590</f>
        <v/>
      </c>
      <c r="U2591" s="6">
        <f>待赋值表!T2590</f>
        <v/>
      </c>
      <c r="V2591" s="6">
        <f>待赋值表!U2590</f>
        <v/>
      </c>
      <c r="W2591" s="6">
        <f>待赋值表!V2590</f>
        <v/>
      </c>
      <c r="X2591" s="6">
        <f>待赋值表!W2590</f>
        <v/>
      </c>
      <c r="Y2591" s="6">
        <f>待赋值表!X2590</f>
        <v/>
      </c>
      <c r="Z2591" s="3">
        <f>IF(M2591&gt;=0.01,"B_pre",IF(M2591&gt;=0,"C_pre","none"))</f>
        <v/>
      </c>
      <c r="AA2591" s="3">
        <f>IF(U2591&gt;0.125,"a_pre",IF(U2591&gt;=0,"b_pre","none"))</f>
        <v/>
      </c>
      <c r="AB2591" s="3">
        <f>AND(Z2591="B_pre",AA2591="a_pre")</f>
        <v/>
      </c>
      <c r="AC2591" s="3">
        <f>AND(Z2591="B_pre",AA2591="b_pre")</f>
        <v/>
      </c>
      <c r="AD2591" s="3">
        <f>AND(Z2591="C_pre",AA2591="a_pre")</f>
        <v/>
      </c>
      <c r="AE2591" s="3">
        <f>AND(Z2591="C_pre",AA2591="b_pre")</f>
        <v/>
      </c>
      <c r="AF2591" s="6">
        <f>待赋值表!C2590</f>
        <v/>
      </c>
      <c r="AG2591" s="3">
        <f t="array" ref="AG2591">IF(AB2591=TRUE,"A",IF(AC2591=TRUE,"B",IF(AD2591=TRUE,"C",IF(AE2591=TRUE,"D","其他"))))</f>
        <v/>
      </c>
      <c r="AH2591" s="3">
        <f>IF(分析表!$E$12&lt;&gt;"ALL",AND(AF2591=分析表!$E$10,AG2591=分析表!$E$12),IF(AF2591=分析表!$E$10,TRUE(),IF(AF2591="ALL",TRUE(),"")))</f>
        <v/>
      </c>
    </row>
    <row r="2592">
      <c r="A2592" s="3">
        <f>COUNTIF($AH$2:AH2592,"TRUE")</f>
        <v/>
      </c>
      <c r="B2592" s="3">
        <f>COUNTIF($AG$2:$AG2592,#REF!)</f>
        <v/>
      </c>
      <c r="C2592" s="56">
        <f>待赋值表!A2591</f>
        <v/>
      </c>
      <c r="E2592" s="6">
        <f>待赋值表!D2591</f>
        <v/>
      </c>
      <c r="F2592" s="6">
        <f>待赋值表!E2591</f>
        <v/>
      </c>
      <c r="G2592" s="6">
        <f>待赋值表!F2591</f>
        <v/>
      </c>
      <c r="H2592" s="6">
        <f>待赋值表!G2591</f>
        <v/>
      </c>
      <c r="I2592" s="6">
        <f>待赋值表!H2591</f>
        <v/>
      </c>
      <c r="J2592" s="6">
        <f>待赋值表!I2591</f>
        <v/>
      </c>
      <c r="K2592" s="6">
        <f>待赋值表!J2591</f>
        <v/>
      </c>
      <c r="L2592" s="6">
        <f>待赋值表!K2591</f>
        <v/>
      </c>
      <c r="M2592" s="6">
        <f>待赋值表!L2591</f>
        <v/>
      </c>
      <c r="N2592" s="6">
        <f>待赋值表!M2591</f>
        <v/>
      </c>
      <c r="O2592" s="6">
        <f>待赋值表!N2591</f>
        <v/>
      </c>
      <c r="P2592" s="6">
        <f>待赋值表!O2591</f>
        <v/>
      </c>
      <c r="Q2592" s="6">
        <f>IF(待赋值表!P2591&lt;&gt;"",待赋值表!P2591,0)</f>
        <v/>
      </c>
      <c r="R2592" s="6">
        <f>待赋值表!Q2591</f>
        <v/>
      </c>
      <c r="S2592" s="6">
        <f>待赋值表!R2591</f>
        <v/>
      </c>
      <c r="T2592" s="6">
        <f>待赋值表!S2591</f>
        <v/>
      </c>
      <c r="U2592" s="6">
        <f>待赋值表!T2591</f>
        <v/>
      </c>
      <c r="V2592" s="6">
        <f>待赋值表!U2591</f>
        <v/>
      </c>
      <c r="W2592" s="6">
        <f>待赋值表!V2591</f>
        <v/>
      </c>
      <c r="X2592" s="6">
        <f>待赋值表!W2591</f>
        <v/>
      </c>
      <c r="Y2592" s="6">
        <f>待赋值表!X2591</f>
        <v/>
      </c>
      <c r="Z2592" s="3">
        <f>IF(M2592&gt;=0.01,"B_pre",IF(M2592&gt;=0,"C_pre","none"))</f>
        <v/>
      </c>
      <c r="AA2592" s="3">
        <f>IF(U2592&gt;0.125,"a_pre",IF(U2592&gt;=0,"b_pre","none"))</f>
        <v/>
      </c>
      <c r="AB2592" s="3">
        <f>AND(Z2592="B_pre",AA2592="a_pre")</f>
        <v/>
      </c>
      <c r="AC2592" s="3">
        <f>AND(Z2592="B_pre",AA2592="b_pre")</f>
        <v/>
      </c>
      <c r="AD2592" s="3">
        <f>AND(Z2592="C_pre",AA2592="a_pre")</f>
        <v/>
      </c>
      <c r="AE2592" s="3">
        <f>AND(Z2592="C_pre",AA2592="b_pre")</f>
        <v/>
      </c>
      <c r="AF2592" s="6">
        <f>待赋值表!C2591</f>
        <v/>
      </c>
      <c r="AG2592" s="3">
        <f t="array" ref="AG2592">IF(AB2592=TRUE,"A",IF(AC2592=TRUE,"B",IF(AD2592=TRUE,"C",IF(AE2592=TRUE,"D","其他"))))</f>
        <v/>
      </c>
      <c r="AH2592" s="3">
        <f>IF(分析表!$E$12&lt;&gt;"ALL",AND(AF2592=分析表!$E$10,AG2592=分析表!$E$12),IF(AF2592=分析表!$E$10,TRUE(),IF(AF2592="ALL",TRUE(),"")))</f>
        <v/>
      </c>
    </row>
    <row r="2593">
      <c r="A2593" s="3">
        <f>COUNTIF($AH$2:AH2593,"TRUE")</f>
        <v/>
      </c>
      <c r="B2593" s="3">
        <f>COUNTIF($AG$2:$AG2593,#REF!)</f>
        <v/>
      </c>
      <c r="C2593" s="56">
        <f>待赋值表!A2592</f>
        <v/>
      </c>
      <c r="E2593" s="6">
        <f>待赋值表!D2592</f>
        <v/>
      </c>
      <c r="F2593" s="6">
        <f>待赋值表!E2592</f>
        <v/>
      </c>
      <c r="G2593" s="6">
        <f>待赋值表!F2592</f>
        <v/>
      </c>
      <c r="H2593" s="6">
        <f>待赋值表!G2592</f>
        <v/>
      </c>
      <c r="I2593" s="6">
        <f>待赋值表!H2592</f>
        <v/>
      </c>
      <c r="J2593" s="6">
        <f>待赋值表!I2592</f>
        <v/>
      </c>
      <c r="K2593" s="6">
        <f>待赋值表!J2592</f>
        <v/>
      </c>
      <c r="L2593" s="6">
        <f>待赋值表!K2592</f>
        <v/>
      </c>
      <c r="M2593" s="6">
        <f>待赋值表!L2592</f>
        <v/>
      </c>
      <c r="N2593" s="6">
        <f>待赋值表!M2592</f>
        <v/>
      </c>
      <c r="O2593" s="6">
        <f>待赋值表!N2592</f>
        <v/>
      </c>
      <c r="P2593" s="6">
        <f>待赋值表!O2592</f>
        <v/>
      </c>
      <c r="Q2593" s="6">
        <f>IF(待赋值表!P2592&lt;&gt;"",待赋值表!P2592,0)</f>
        <v/>
      </c>
      <c r="R2593" s="6">
        <f>待赋值表!Q2592</f>
        <v/>
      </c>
      <c r="S2593" s="6">
        <f>待赋值表!R2592</f>
        <v/>
      </c>
      <c r="T2593" s="6">
        <f>待赋值表!S2592</f>
        <v/>
      </c>
      <c r="U2593" s="6">
        <f>待赋值表!T2592</f>
        <v/>
      </c>
      <c r="V2593" s="6">
        <f>待赋值表!U2592</f>
        <v/>
      </c>
      <c r="W2593" s="6">
        <f>待赋值表!V2592</f>
        <v/>
      </c>
      <c r="X2593" s="6">
        <f>待赋值表!W2592</f>
        <v/>
      </c>
      <c r="Y2593" s="6">
        <f>待赋值表!X2592</f>
        <v/>
      </c>
      <c r="Z2593" s="3">
        <f>IF(M2593&gt;=0.01,"B_pre",IF(M2593&gt;=0,"C_pre","none"))</f>
        <v/>
      </c>
      <c r="AA2593" s="3">
        <f>IF(U2593&gt;0.125,"a_pre",IF(U2593&gt;=0,"b_pre","none"))</f>
        <v/>
      </c>
      <c r="AB2593" s="3">
        <f>AND(Z2593="B_pre",AA2593="a_pre")</f>
        <v/>
      </c>
      <c r="AC2593" s="3">
        <f>AND(Z2593="B_pre",AA2593="b_pre")</f>
        <v/>
      </c>
      <c r="AD2593" s="3">
        <f>AND(Z2593="C_pre",AA2593="a_pre")</f>
        <v/>
      </c>
      <c r="AE2593" s="3">
        <f>AND(Z2593="C_pre",AA2593="b_pre")</f>
        <v/>
      </c>
      <c r="AF2593" s="6">
        <f>待赋值表!C2592</f>
        <v/>
      </c>
      <c r="AG2593" s="3">
        <f t="array" ref="AG2593">IF(AB2593=TRUE,"A",IF(AC2593=TRUE,"B",IF(AD2593=TRUE,"C",IF(AE2593=TRUE,"D","其他"))))</f>
        <v/>
      </c>
      <c r="AH2593" s="3">
        <f>IF(分析表!$E$12&lt;&gt;"ALL",AND(AF2593=分析表!$E$10,AG2593=分析表!$E$12),IF(AF2593=分析表!$E$10,TRUE(),IF(AF2593="ALL",TRUE(),"")))</f>
        <v/>
      </c>
    </row>
    <row r="2594">
      <c r="A2594" s="3">
        <f>COUNTIF($AH$2:AH2594,"TRUE")</f>
        <v/>
      </c>
      <c r="B2594" s="3">
        <f>COUNTIF($AG$2:$AG2594,#REF!)</f>
        <v/>
      </c>
      <c r="C2594" s="56">
        <f>待赋值表!A2593</f>
        <v/>
      </c>
      <c r="E2594" s="6">
        <f>待赋值表!D2593</f>
        <v/>
      </c>
      <c r="F2594" s="6">
        <f>待赋值表!E2593</f>
        <v/>
      </c>
      <c r="G2594" s="6">
        <f>待赋值表!F2593</f>
        <v/>
      </c>
      <c r="H2594" s="6">
        <f>待赋值表!G2593</f>
        <v/>
      </c>
      <c r="I2594" s="6">
        <f>待赋值表!H2593</f>
        <v/>
      </c>
      <c r="J2594" s="6">
        <f>待赋值表!I2593</f>
        <v/>
      </c>
      <c r="K2594" s="6">
        <f>待赋值表!J2593</f>
        <v/>
      </c>
      <c r="L2594" s="6">
        <f>待赋值表!K2593</f>
        <v/>
      </c>
      <c r="M2594" s="6">
        <f>待赋值表!L2593</f>
        <v/>
      </c>
      <c r="N2594" s="6">
        <f>待赋值表!M2593</f>
        <v/>
      </c>
      <c r="O2594" s="6">
        <f>待赋值表!N2593</f>
        <v/>
      </c>
      <c r="P2594" s="6">
        <f>待赋值表!O2593</f>
        <v/>
      </c>
      <c r="Q2594" s="6">
        <f>IF(待赋值表!P2593&lt;&gt;"",待赋值表!P2593,0)</f>
        <v/>
      </c>
      <c r="R2594" s="6">
        <f>待赋值表!Q2593</f>
        <v/>
      </c>
      <c r="S2594" s="6">
        <f>待赋值表!R2593</f>
        <v/>
      </c>
      <c r="T2594" s="6">
        <f>待赋值表!S2593</f>
        <v/>
      </c>
      <c r="U2594" s="6">
        <f>待赋值表!T2593</f>
        <v/>
      </c>
      <c r="V2594" s="6">
        <f>待赋值表!U2593</f>
        <v/>
      </c>
      <c r="W2594" s="6">
        <f>待赋值表!V2593</f>
        <v/>
      </c>
      <c r="X2594" s="6">
        <f>待赋值表!W2593</f>
        <v/>
      </c>
      <c r="Y2594" s="6">
        <f>待赋值表!X2593</f>
        <v/>
      </c>
      <c r="Z2594" s="3">
        <f>IF(M2594&gt;=0.01,"B_pre",IF(M2594&gt;=0,"C_pre","none"))</f>
        <v/>
      </c>
      <c r="AA2594" s="3">
        <f>IF(U2594&gt;0.125,"a_pre",IF(U2594&gt;=0,"b_pre","none"))</f>
        <v/>
      </c>
      <c r="AB2594" s="3">
        <f>AND(Z2594="B_pre",AA2594="a_pre")</f>
        <v/>
      </c>
      <c r="AC2594" s="3">
        <f>AND(Z2594="B_pre",AA2594="b_pre")</f>
        <v/>
      </c>
      <c r="AD2594" s="3">
        <f>AND(Z2594="C_pre",AA2594="a_pre")</f>
        <v/>
      </c>
      <c r="AE2594" s="3">
        <f>AND(Z2594="C_pre",AA2594="b_pre")</f>
        <v/>
      </c>
      <c r="AF2594" s="6">
        <f>待赋值表!C2593</f>
        <v/>
      </c>
      <c r="AG2594" s="3">
        <f t="array" ref="AG2594">IF(AB2594=TRUE,"A",IF(AC2594=TRUE,"B",IF(AD2594=TRUE,"C",IF(AE2594=TRUE,"D","其他"))))</f>
        <v/>
      </c>
      <c r="AH2594" s="3">
        <f>IF(分析表!$E$12&lt;&gt;"ALL",AND(AF2594=分析表!$E$10,AG2594=分析表!$E$12),IF(AF2594=分析表!$E$10,TRUE(),IF(AF2594="ALL",TRUE(),"")))</f>
        <v/>
      </c>
    </row>
    <row r="2595">
      <c r="A2595" s="3">
        <f>COUNTIF($AH$2:AH2595,"TRUE")</f>
        <v/>
      </c>
      <c r="B2595" s="3">
        <f>COUNTIF($AG$2:$AG2595,#REF!)</f>
        <v/>
      </c>
      <c r="C2595" s="56">
        <f>待赋值表!A2594</f>
        <v/>
      </c>
      <c r="E2595" s="6">
        <f>待赋值表!D2594</f>
        <v/>
      </c>
      <c r="F2595" s="6">
        <f>待赋值表!E2594</f>
        <v/>
      </c>
      <c r="G2595" s="6">
        <f>待赋值表!F2594</f>
        <v/>
      </c>
      <c r="H2595" s="6">
        <f>待赋值表!G2594</f>
        <v/>
      </c>
      <c r="I2595" s="6">
        <f>待赋值表!H2594</f>
        <v/>
      </c>
      <c r="J2595" s="6">
        <f>待赋值表!I2594</f>
        <v/>
      </c>
      <c r="K2595" s="6">
        <f>待赋值表!J2594</f>
        <v/>
      </c>
      <c r="L2595" s="6">
        <f>待赋值表!K2594</f>
        <v/>
      </c>
      <c r="M2595" s="6">
        <f>待赋值表!L2594</f>
        <v/>
      </c>
      <c r="N2595" s="6">
        <f>待赋值表!M2594</f>
        <v/>
      </c>
      <c r="O2595" s="6">
        <f>待赋值表!N2594</f>
        <v/>
      </c>
      <c r="P2595" s="6">
        <f>待赋值表!O2594</f>
        <v/>
      </c>
      <c r="Q2595" s="6">
        <f>IF(待赋值表!P2594&lt;&gt;"",待赋值表!P2594,0)</f>
        <v/>
      </c>
      <c r="R2595" s="6">
        <f>待赋值表!Q2594</f>
        <v/>
      </c>
      <c r="S2595" s="6">
        <f>待赋值表!R2594</f>
        <v/>
      </c>
      <c r="T2595" s="6">
        <f>待赋值表!S2594</f>
        <v/>
      </c>
      <c r="U2595" s="6">
        <f>待赋值表!T2594</f>
        <v/>
      </c>
      <c r="V2595" s="6">
        <f>待赋值表!U2594</f>
        <v/>
      </c>
      <c r="W2595" s="6">
        <f>待赋值表!V2594</f>
        <v/>
      </c>
      <c r="X2595" s="6">
        <f>待赋值表!W2594</f>
        <v/>
      </c>
      <c r="Y2595" s="6">
        <f>待赋值表!X2594</f>
        <v/>
      </c>
      <c r="Z2595" s="3">
        <f>IF(M2595&gt;=0.01,"B_pre",IF(M2595&gt;=0,"C_pre","none"))</f>
        <v/>
      </c>
      <c r="AA2595" s="3">
        <f>IF(U2595&gt;0.125,"a_pre",IF(U2595&gt;=0,"b_pre","none"))</f>
        <v/>
      </c>
      <c r="AB2595" s="3">
        <f>AND(Z2595="B_pre",AA2595="a_pre")</f>
        <v/>
      </c>
      <c r="AC2595" s="3">
        <f>AND(Z2595="B_pre",AA2595="b_pre")</f>
        <v/>
      </c>
      <c r="AD2595" s="3">
        <f>AND(Z2595="C_pre",AA2595="a_pre")</f>
        <v/>
      </c>
      <c r="AE2595" s="3">
        <f>AND(Z2595="C_pre",AA2595="b_pre")</f>
        <v/>
      </c>
      <c r="AF2595" s="6">
        <f>待赋值表!C2594</f>
        <v/>
      </c>
      <c r="AG2595" s="3">
        <f t="array" ref="AG2595">IF(AB2595=TRUE,"A",IF(AC2595=TRUE,"B",IF(AD2595=TRUE,"C",IF(AE2595=TRUE,"D","其他"))))</f>
        <v/>
      </c>
      <c r="AH2595" s="3">
        <f>IF(分析表!$E$12&lt;&gt;"ALL",AND(AF2595=分析表!$E$10,AG2595=分析表!$E$12),IF(AF2595=分析表!$E$10,TRUE(),IF(AF2595="ALL",TRUE(),"")))</f>
        <v/>
      </c>
    </row>
    <row r="2596">
      <c r="A2596" s="3">
        <f>COUNTIF($AH$2:AH2596,"TRUE")</f>
        <v/>
      </c>
      <c r="B2596" s="3">
        <f>COUNTIF($AG$2:$AG2596,#REF!)</f>
        <v/>
      </c>
      <c r="C2596" s="56">
        <f>待赋值表!A2595</f>
        <v/>
      </c>
      <c r="E2596" s="6">
        <f>待赋值表!D2595</f>
        <v/>
      </c>
      <c r="F2596" s="6">
        <f>待赋值表!E2595</f>
        <v/>
      </c>
      <c r="G2596" s="6">
        <f>待赋值表!F2595</f>
        <v/>
      </c>
      <c r="H2596" s="6">
        <f>待赋值表!G2595</f>
        <v/>
      </c>
      <c r="I2596" s="6">
        <f>待赋值表!H2595</f>
        <v/>
      </c>
      <c r="J2596" s="6">
        <f>待赋值表!I2595</f>
        <v/>
      </c>
      <c r="K2596" s="6">
        <f>待赋值表!J2595</f>
        <v/>
      </c>
      <c r="L2596" s="6">
        <f>待赋值表!K2595</f>
        <v/>
      </c>
      <c r="M2596" s="6">
        <f>待赋值表!L2595</f>
        <v/>
      </c>
      <c r="N2596" s="6">
        <f>待赋值表!M2595</f>
        <v/>
      </c>
      <c r="O2596" s="6">
        <f>待赋值表!N2595</f>
        <v/>
      </c>
      <c r="P2596" s="6">
        <f>待赋值表!O2595</f>
        <v/>
      </c>
      <c r="Q2596" s="6">
        <f>IF(待赋值表!P2595&lt;&gt;"",待赋值表!P2595,0)</f>
        <v/>
      </c>
      <c r="R2596" s="6">
        <f>待赋值表!Q2595</f>
        <v/>
      </c>
      <c r="S2596" s="6">
        <f>待赋值表!R2595</f>
        <v/>
      </c>
      <c r="T2596" s="6">
        <f>待赋值表!S2595</f>
        <v/>
      </c>
      <c r="U2596" s="6">
        <f>待赋值表!T2595</f>
        <v/>
      </c>
      <c r="V2596" s="6">
        <f>待赋值表!U2595</f>
        <v/>
      </c>
      <c r="W2596" s="6">
        <f>待赋值表!V2595</f>
        <v/>
      </c>
      <c r="X2596" s="6">
        <f>待赋值表!W2595</f>
        <v/>
      </c>
      <c r="Y2596" s="6">
        <f>待赋值表!X2595</f>
        <v/>
      </c>
      <c r="Z2596" s="3">
        <f>IF(M2596&gt;=0.01,"B_pre",IF(M2596&gt;=0,"C_pre","none"))</f>
        <v/>
      </c>
      <c r="AA2596" s="3">
        <f>IF(U2596&gt;0.125,"a_pre",IF(U2596&gt;=0,"b_pre","none"))</f>
        <v/>
      </c>
      <c r="AB2596" s="3">
        <f>AND(Z2596="B_pre",AA2596="a_pre")</f>
        <v/>
      </c>
      <c r="AC2596" s="3">
        <f>AND(Z2596="B_pre",AA2596="b_pre")</f>
        <v/>
      </c>
      <c r="AD2596" s="3">
        <f>AND(Z2596="C_pre",AA2596="a_pre")</f>
        <v/>
      </c>
      <c r="AE2596" s="3">
        <f>AND(Z2596="C_pre",AA2596="b_pre")</f>
        <v/>
      </c>
      <c r="AF2596" s="6">
        <f>待赋值表!C2595</f>
        <v/>
      </c>
      <c r="AG2596" s="3">
        <f t="array" ref="AG2596">IF(AB2596=TRUE,"A",IF(AC2596=TRUE,"B",IF(AD2596=TRUE,"C",IF(AE2596=TRUE,"D","其他"))))</f>
        <v/>
      </c>
      <c r="AH2596" s="3">
        <f>IF(分析表!$E$12&lt;&gt;"ALL",AND(AF2596=分析表!$E$10,AG2596=分析表!$E$12),IF(AF2596=分析表!$E$10,TRUE(),IF(AF2596="ALL",TRUE(),"")))</f>
        <v/>
      </c>
    </row>
    <row r="2597">
      <c r="A2597" s="3">
        <f>COUNTIF($AH$2:AH2597,"TRUE")</f>
        <v/>
      </c>
      <c r="B2597" s="3">
        <f>COUNTIF($AG$2:$AG2597,#REF!)</f>
        <v/>
      </c>
      <c r="C2597" s="56">
        <f>待赋值表!A2596</f>
        <v/>
      </c>
      <c r="E2597" s="6">
        <f>待赋值表!D2596</f>
        <v/>
      </c>
      <c r="F2597" s="6">
        <f>待赋值表!E2596</f>
        <v/>
      </c>
      <c r="G2597" s="6">
        <f>待赋值表!F2596</f>
        <v/>
      </c>
      <c r="H2597" s="6">
        <f>待赋值表!G2596</f>
        <v/>
      </c>
      <c r="I2597" s="6">
        <f>待赋值表!H2596</f>
        <v/>
      </c>
      <c r="J2597" s="6">
        <f>待赋值表!I2596</f>
        <v/>
      </c>
      <c r="K2597" s="6">
        <f>待赋值表!J2596</f>
        <v/>
      </c>
      <c r="L2597" s="6">
        <f>待赋值表!K2596</f>
        <v/>
      </c>
      <c r="M2597" s="6">
        <f>待赋值表!L2596</f>
        <v/>
      </c>
      <c r="N2597" s="6">
        <f>待赋值表!M2596</f>
        <v/>
      </c>
      <c r="O2597" s="6">
        <f>待赋值表!N2596</f>
        <v/>
      </c>
      <c r="P2597" s="6">
        <f>待赋值表!O2596</f>
        <v/>
      </c>
      <c r="Q2597" s="6">
        <f>IF(待赋值表!P2596&lt;&gt;"",待赋值表!P2596,0)</f>
        <v/>
      </c>
      <c r="R2597" s="6">
        <f>待赋值表!Q2596</f>
        <v/>
      </c>
      <c r="S2597" s="6">
        <f>待赋值表!R2596</f>
        <v/>
      </c>
      <c r="T2597" s="6">
        <f>待赋值表!S2596</f>
        <v/>
      </c>
      <c r="U2597" s="6">
        <f>待赋值表!T2596</f>
        <v/>
      </c>
      <c r="V2597" s="6">
        <f>待赋值表!U2596</f>
        <v/>
      </c>
      <c r="W2597" s="6">
        <f>待赋值表!V2596</f>
        <v/>
      </c>
      <c r="X2597" s="6">
        <f>待赋值表!W2596</f>
        <v/>
      </c>
      <c r="Y2597" s="6">
        <f>待赋值表!X2596</f>
        <v/>
      </c>
      <c r="Z2597" s="3">
        <f>IF(M2597&gt;=0.01,"B_pre",IF(M2597&gt;=0,"C_pre","none"))</f>
        <v/>
      </c>
      <c r="AA2597" s="3">
        <f>IF(U2597&gt;0.125,"a_pre",IF(U2597&gt;=0,"b_pre","none"))</f>
        <v/>
      </c>
      <c r="AB2597" s="3">
        <f>AND(Z2597="B_pre",AA2597="a_pre")</f>
        <v/>
      </c>
      <c r="AC2597" s="3">
        <f>AND(Z2597="B_pre",AA2597="b_pre")</f>
        <v/>
      </c>
      <c r="AD2597" s="3">
        <f>AND(Z2597="C_pre",AA2597="a_pre")</f>
        <v/>
      </c>
      <c r="AE2597" s="3">
        <f>AND(Z2597="C_pre",AA2597="b_pre")</f>
        <v/>
      </c>
      <c r="AF2597" s="6">
        <f>待赋值表!C2596</f>
        <v/>
      </c>
      <c r="AG2597" s="3">
        <f t="array" ref="AG2597">IF(AB2597=TRUE,"A",IF(AC2597=TRUE,"B",IF(AD2597=TRUE,"C",IF(AE2597=TRUE,"D","其他"))))</f>
        <v/>
      </c>
      <c r="AH2597" s="3">
        <f>IF(分析表!$E$12&lt;&gt;"ALL",AND(AF2597=分析表!$E$10,AG2597=分析表!$E$12),IF(AF2597=分析表!$E$10,TRUE(),IF(AF2597="ALL",TRUE(),"")))</f>
        <v/>
      </c>
    </row>
    <row r="2598">
      <c r="A2598" s="3">
        <f>COUNTIF($AH$2:AH2598,"TRUE")</f>
        <v/>
      </c>
      <c r="B2598" s="3">
        <f>COUNTIF($AG$2:$AG2598,#REF!)</f>
        <v/>
      </c>
      <c r="C2598" s="56">
        <f>待赋值表!A2597</f>
        <v/>
      </c>
      <c r="E2598" s="6">
        <f>待赋值表!D2597</f>
        <v/>
      </c>
      <c r="F2598" s="6">
        <f>待赋值表!E2597</f>
        <v/>
      </c>
      <c r="G2598" s="6">
        <f>待赋值表!F2597</f>
        <v/>
      </c>
      <c r="H2598" s="6">
        <f>待赋值表!G2597</f>
        <v/>
      </c>
      <c r="I2598" s="6">
        <f>待赋值表!H2597</f>
        <v/>
      </c>
      <c r="J2598" s="6">
        <f>待赋值表!I2597</f>
        <v/>
      </c>
      <c r="K2598" s="6">
        <f>待赋值表!J2597</f>
        <v/>
      </c>
      <c r="L2598" s="6">
        <f>待赋值表!K2597</f>
        <v/>
      </c>
      <c r="M2598" s="6">
        <f>待赋值表!L2597</f>
        <v/>
      </c>
      <c r="N2598" s="6">
        <f>待赋值表!M2597</f>
        <v/>
      </c>
      <c r="O2598" s="6">
        <f>待赋值表!N2597</f>
        <v/>
      </c>
      <c r="P2598" s="6">
        <f>待赋值表!O2597</f>
        <v/>
      </c>
      <c r="Q2598" s="6">
        <f>IF(待赋值表!P2597&lt;&gt;"",待赋值表!P2597,0)</f>
        <v/>
      </c>
      <c r="R2598" s="6">
        <f>待赋值表!Q2597</f>
        <v/>
      </c>
      <c r="S2598" s="6">
        <f>待赋值表!R2597</f>
        <v/>
      </c>
      <c r="T2598" s="6">
        <f>待赋值表!S2597</f>
        <v/>
      </c>
      <c r="U2598" s="6">
        <f>待赋值表!T2597</f>
        <v/>
      </c>
      <c r="V2598" s="6">
        <f>待赋值表!U2597</f>
        <v/>
      </c>
      <c r="W2598" s="6">
        <f>待赋值表!V2597</f>
        <v/>
      </c>
      <c r="X2598" s="6">
        <f>待赋值表!W2597</f>
        <v/>
      </c>
      <c r="Y2598" s="6">
        <f>待赋值表!X2597</f>
        <v/>
      </c>
      <c r="Z2598" s="3">
        <f>IF(M2598&gt;=0.01,"B_pre",IF(M2598&gt;=0,"C_pre","none"))</f>
        <v/>
      </c>
      <c r="AA2598" s="3">
        <f>IF(U2598&gt;0.125,"a_pre",IF(U2598&gt;=0,"b_pre","none"))</f>
        <v/>
      </c>
      <c r="AB2598" s="3">
        <f>AND(Z2598="B_pre",AA2598="a_pre")</f>
        <v/>
      </c>
      <c r="AC2598" s="3">
        <f>AND(Z2598="B_pre",AA2598="b_pre")</f>
        <v/>
      </c>
      <c r="AD2598" s="3">
        <f>AND(Z2598="C_pre",AA2598="a_pre")</f>
        <v/>
      </c>
      <c r="AE2598" s="3">
        <f>AND(Z2598="C_pre",AA2598="b_pre")</f>
        <v/>
      </c>
      <c r="AF2598" s="6">
        <f>待赋值表!C2597</f>
        <v/>
      </c>
      <c r="AG2598" s="3">
        <f t="array" ref="AG2598">IF(AB2598=TRUE,"A",IF(AC2598=TRUE,"B",IF(AD2598=TRUE,"C",IF(AE2598=TRUE,"D","其他"))))</f>
        <v/>
      </c>
      <c r="AH2598" s="3">
        <f>IF(分析表!$E$12&lt;&gt;"ALL",AND(AF2598=分析表!$E$10,AG2598=分析表!$E$12),IF(AF2598=分析表!$E$10,TRUE(),IF(AF2598="ALL",TRUE(),"")))</f>
        <v/>
      </c>
    </row>
    <row r="2599">
      <c r="A2599" s="3">
        <f>COUNTIF($AH$2:AH2599,"TRUE")</f>
        <v/>
      </c>
      <c r="B2599" s="3">
        <f>COUNTIF($AG$2:$AG2599,#REF!)</f>
        <v/>
      </c>
      <c r="C2599" s="56">
        <f>待赋值表!A2598</f>
        <v/>
      </c>
      <c r="E2599" s="6">
        <f>待赋值表!D2598</f>
        <v/>
      </c>
      <c r="F2599" s="6">
        <f>待赋值表!E2598</f>
        <v/>
      </c>
      <c r="G2599" s="6">
        <f>待赋值表!F2598</f>
        <v/>
      </c>
      <c r="H2599" s="6">
        <f>待赋值表!G2598</f>
        <v/>
      </c>
      <c r="I2599" s="6">
        <f>待赋值表!H2598</f>
        <v/>
      </c>
      <c r="J2599" s="6">
        <f>待赋值表!I2598</f>
        <v/>
      </c>
      <c r="K2599" s="6">
        <f>待赋值表!J2598</f>
        <v/>
      </c>
      <c r="L2599" s="6">
        <f>待赋值表!K2598</f>
        <v/>
      </c>
      <c r="M2599" s="6">
        <f>待赋值表!L2598</f>
        <v/>
      </c>
      <c r="N2599" s="6">
        <f>待赋值表!M2598</f>
        <v/>
      </c>
      <c r="O2599" s="6">
        <f>待赋值表!N2598</f>
        <v/>
      </c>
      <c r="P2599" s="6">
        <f>待赋值表!O2598</f>
        <v/>
      </c>
      <c r="Q2599" s="6">
        <f>IF(待赋值表!P2598&lt;&gt;"",待赋值表!P2598,0)</f>
        <v/>
      </c>
      <c r="R2599" s="6">
        <f>待赋值表!Q2598</f>
        <v/>
      </c>
      <c r="S2599" s="6">
        <f>待赋值表!R2598</f>
        <v/>
      </c>
      <c r="T2599" s="6">
        <f>待赋值表!S2598</f>
        <v/>
      </c>
      <c r="U2599" s="6">
        <f>待赋值表!T2598</f>
        <v/>
      </c>
      <c r="V2599" s="6">
        <f>待赋值表!U2598</f>
        <v/>
      </c>
      <c r="W2599" s="6">
        <f>待赋值表!V2598</f>
        <v/>
      </c>
      <c r="X2599" s="6">
        <f>待赋值表!W2598</f>
        <v/>
      </c>
      <c r="Y2599" s="6">
        <f>待赋值表!X2598</f>
        <v/>
      </c>
      <c r="Z2599" s="3">
        <f>IF(M2599&gt;=0.01,"B_pre",IF(M2599&gt;=0,"C_pre","none"))</f>
        <v/>
      </c>
      <c r="AA2599" s="3">
        <f>IF(U2599&gt;0.125,"a_pre",IF(U2599&gt;=0,"b_pre","none"))</f>
        <v/>
      </c>
      <c r="AB2599" s="3">
        <f>AND(Z2599="B_pre",AA2599="a_pre")</f>
        <v/>
      </c>
      <c r="AC2599" s="3">
        <f>AND(Z2599="B_pre",AA2599="b_pre")</f>
        <v/>
      </c>
      <c r="AD2599" s="3">
        <f>AND(Z2599="C_pre",AA2599="a_pre")</f>
        <v/>
      </c>
      <c r="AE2599" s="3">
        <f>AND(Z2599="C_pre",AA2599="b_pre")</f>
        <v/>
      </c>
      <c r="AF2599" s="6">
        <f>待赋值表!C2598</f>
        <v/>
      </c>
      <c r="AG2599" s="3">
        <f t="array" ref="AG2599">IF(AB2599=TRUE,"A",IF(AC2599=TRUE,"B",IF(AD2599=TRUE,"C",IF(AE2599=TRUE,"D","其他"))))</f>
        <v/>
      </c>
      <c r="AH2599" s="3">
        <f>IF(分析表!$E$12&lt;&gt;"ALL",AND(AF2599=分析表!$E$10,AG2599=分析表!$E$12),IF(AF2599=分析表!$E$10,TRUE(),IF(AF2599="ALL",TRUE(),"")))</f>
        <v/>
      </c>
    </row>
    <row r="2600">
      <c r="A2600" s="3">
        <f>COUNTIF($AH$2:AH2600,"TRUE")</f>
        <v/>
      </c>
      <c r="B2600" s="3">
        <f>COUNTIF($AG$2:$AG2600,#REF!)</f>
        <v/>
      </c>
      <c r="C2600" s="56">
        <f>待赋值表!A2599</f>
        <v/>
      </c>
      <c r="E2600" s="6">
        <f>待赋值表!D2599</f>
        <v/>
      </c>
      <c r="F2600" s="6">
        <f>待赋值表!E2599</f>
        <v/>
      </c>
      <c r="G2600" s="6">
        <f>待赋值表!F2599</f>
        <v/>
      </c>
      <c r="H2600" s="6">
        <f>待赋值表!G2599</f>
        <v/>
      </c>
      <c r="I2600" s="6">
        <f>待赋值表!H2599</f>
        <v/>
      </c>
      <c r="J2600" s="6">
        <f>待赋值表!I2599</f>
        <v/>
      </c>
      <c r="K2600" s="6">
        <f>待赋值表!J2599</f>
        <v/>
      </c>
      <c r="L2600" s="6">
        <f>待赋值表!K2599</f>
        <v/>
      </c>
      <c r="M2600" s="6">
        <f>待赋值表!L2599</f>
        <v/>
      </c>
      <c r="N2600" s="6">
        <f>待赋值表!M2599</f>
        <v/>
      </c>
      <c r="O2600" s="6">
        <f>待赋值表!N2599</f>
        <v/>
      </c>
      <c r="P2600" s="6">
        <f>待赋值表!O2599</f>
        <v/>
      </c>
      <c r="Q2600" s="6">
        <f>IF(待赋值表!P2599&lt;&gt;"",待赋值表!P2599,0)</f>
        <v/>
      </c>
      <c r="R2600" s="6">
        <f>待赋值表!Q2599</f>
        <v/>
      </c>
      <c r="S2600" s="6">
        <f>待赋值表!R2599</f>
        <v/>
      </c>
      <c r="T2600" s="6">
        <f>待赋值表!S2599</f>
        <v/>
      </c>
      <c r="U2600" s="6">
        <f>待赋值表!T2599</f>
        <v/>
      </c>
      <c r="V2600" s="6">
        <f>待赋值表!U2599</f>
        <v/>
      </c>
      <c r="W2600" s="6">
        <f>待赋值表!V2599</f>
        <v/>
      </c>
      <c r="X2600" s="6">
        <f>待赋值表!W2599</f>
        <v/>
      </c>
      <c r="Y2600" s="6">
        <f>待赋值表!X2599</f>
        <v/>
      </c>
      <c r="Z2600" s="3">
        <f>IF(M2600&gt;=0.01,"B_pre",IF(M2600&gt;=0,"C_pre","none"))</f>
        <v/>
      </c>
      <c r="AA2600" s="3">
        <f>IF(U2600&gt;0.125,"a_pre",IF(U2600&gt;=0,"b_pre","none"))</f>
        <v/>
      </c>
      <c r="AB2600" s="3">
        <f>AND(Z2600="B_pre",AA2600="a_pre")</f>
        <v/>
      </c>
      <c r="AC2600" s="3">
        <f>AND(Z2600="B_pre",AA2600="b_pre")</f>
        <v/>
      </c>
      <c r="AD2600" s="3">
        <f>AND(Z2600="C_pre",AA2600="a_pre")</f>
        <v/>
      </c>
      <c r="AE2600" s="3">
        <f>AND(Z2600="C_pre",AA2600="b_pre")</f>
        <v/>
      </c>
      <c r="AF2600" s="6">
        <f>待赋值表!C2599</f>
        <v/>
      </c>
      <c r="AG2600" s="3">
        <f t="array" ref="AG2600">IF(AB2600=TRUE,"A",IF(AC2600=TRUE,"B",IF(AD2600=TRUE,"C",IF(AE2600=TRUE,"D","其他"))))</f>
        <v/>
      </c>
      <c r="AH2600" s="3">
        <f>IF(分析表!$E$12&lt;&gt;"ALL",AND(AF2600=分析表!$E$10,AG2600=分析表!$E$12),IF(AF2600=分析表!$E$10,TRUE(),IF(AF2600="ALL",TRUE(),"")))</f>
        <v/>
      </c>
    </row>
    <row r="2601">
      <c r="A2601" s="3">
        <f>COUNTIF($AH$2:AH2601,"TRUE")</f>
        <v/>
      </c>
      <c r="B2601" s="3">
        <f>COUNTIF($AG$2:$AG2601,#REF!)</f>
        <v/>
      </c>
      <c r="C2601" s="56">
        <f>待赋值表!A2600</f>
        <v/>
      </c>
      <c r="E2601" s="6">
        <f>待赋值表!D2600</f>
        <v/>
      </c>
      <c r="F2601" s="6">
        <f>待赋值表!E2600</f>
        <v/>
      </c>
      <c r="G2601" s="6">
        <f>待赋值表!F2600</f>
        <v/>
      </c>
      <c r="H2601" s="6">
        <f>待赋值表!G2600</f>
        <v/>
      </c>
      <c r="I2601" s="6">
        <f>待赋值表!H2600</f>
        <v/>
      </c>
      <c r="J2601" s="6">
        <f>待赋值表!I2600</f>
        <v/>
      </c>
      <c r="K2601" s="6">
        <f>待赋值表!J2600</f>
        <v/>
      </c>
      <c r="L2601" s="6">
        <f>待赋值表!K2600</f>
        <v/>
      </c>
      <c r="M2601" s="6">
        <f>待赋值表!L2600</f>
        <v/>
      </c>
      <c r="N2601" s="6">
        <f>待赋值表!M2600</f>
        <v/>
      </c>
      <c r="O2601" s="6">
        <f>待赋值表!N2600</f>
        <v/>
      </c>
      <c r="P2601" s="6">
        <f>待赋值表!O2600</f>
        <v/>
      </c>
      <c r="Q2601" s="6">
        <f>IF(待赋值表!P2600&lt;&gt;"",待赋值表!P2600,0)</f>
        <v/>
      </c>
      <c r="R2601" s="6">
        <f>待赋值表!Q2600</f>
        <v/>
      </c>
      <c r="S2601" s="6">
        <f>待赋值表!R2600</f>
        <v/>
      </c>
      <c r="T2601" s="6">
        <f>待赋值表!S2600</f>
        <v/>
      </c>
      <c r="U2601" s="6">
        <f>待赋值表!T2600</f>
        <v/>
      </c>
      <c r="V2601" s="6">
        <f>待赋值表!U2600</f>
        <v/>
      </c>
      <c r="W2601" s="6">
        <f>待赋值表!V2600</f>
        <v/>
      </c>
      <c r="X2601" s="6">
        <f>待赋值表!W2600</f>
        <v/>
      </c>
      <c r="Y2601" s="6">
        <f>待赋值表!X2600</f>
        <v/>
      </c>
      <c r="Z2601" s="3">
        <f>IF(M2601&gt;=0.01,"B_pre",IF(M2601&gt;=0,"C_pre","none"))</f>
        <v/>
      </c>
      <c r="AA2601" s="3">
        <f>IF(U2601&gt;0.125,"a_pre",IF(U2601&gt;=0,"b_pre","none"))</f>
        <v/>
      </c>
      <c r="AB2601" s="3">
        <f>AND(Z2601="B_pre",AA2601="a_pre")</f>
        <v/>
      </c>
      <c r="AC2601" s="3">
        <f>AND(Z2601="B_pre",AA2601="b_pre")</f>
        <v/>
      </c>
      <c r="AD2601" s="3">
        <f>AND(Z2601="C_pre",AA2601="a_pre")</f>
        <v/>
      </c>
      <c r="AE2601" s="3">
        <f>AND(Z2601="C_pre",AA2601="b_pre")</f>
        <v/>
      </c>
      <c r="AF2601" s="6">
        <f>待赋值表!C2600</f>
        <v/>
      </c>
      <c r="AG2601" s="3">
        <f t="array" ref="AG2601">IF(AB2601=TRUE,"A",IF(AC2601=TRUE,"B",IF(AD2601=TRUE,"C",IF(AE2601=TRUE,"D","其他"))))</f>
        <v/>
      </c>
      <c r="AH2601" s="3">
        <f>IF(分析表!$E$12&lt;&gt;"ALL",AND(AF2601=分析表!$E$10,AG2601=分析表!$E$12),IF(AF2601=分析表!$E$10,TRUE(),IF(AF2601="ALL",TRUE(),"")))</f>
        <v/>
      </c>
    </row>
    <row r="2602">
      <c r="A2602" s="3">
        <f>COUNTIF($AH$2:AH2602,"TRUE")</f>
        <v/>
      </c>
      <c r="B2602" s="3">
        <f>COUNTIF($AG$2:$AG2602,#REF!)</f>
        <v/>
      </c>
      <c r="C2602" s="56">
        <f>待赋值表!A2601</f>
        <v/>
      </c>
      <c r="E2602" s="6">
        <f>待赋值表!D2601</f>
        <v/>
      </c>
      <c r="F2602" s="6">
        <f>待赋值表!E2601</f>
        <v/>
      </c>
      <c r="G2602" s="6">
        <f>待赋值表!F2601</f>
        <v/>
      </c>
      <c r="H2602" s="6">
        <f>待赋值表!G2601</f>
        <v/>
      </c>
      <c r="I2602" s="6">
        <f>待赋值表!H2601</f>
        <v/>
      </c>
      <c r="J2602" s="6">
        <f>待赋值表!I2601</f>
        <v/>
      </c>
      <c r="K2602" s="6">
        <f>待赋值表!J2601</f>
        <v/>
      </c>
      <c r="L2602" s="6">
        <f>待赋值表!K2601</f>
        <v/>
      </c>
      <c r="M2602" s="6">
        <f>待赋值表!L2601</f>
        <v/>
      </c>
      <c r="N2602" s="6">
        <f>待赋值表!M2601</f>
        <v/>
      </c>
      <c r="O2602" s="6">
        <f>待赋值表!N2601</f>
        <v/>
      </c>
      <c r="P2602" s="6">
        <f>待赋值表!O2601</f>
        <v/>
      </c>
      <c r="Q2602" s="6">
        <f>IF(待赋值表!P2601&lt;&gt;"",待赋值表!P2601,0)</f>
        <v/>
      </c>
      <c r="R2602" s="6">
        <f>待赋值表!Q2601</f>
        <v/>
      </c>
      <c r="S2602" s="6">
        <f>待赋值表!R2601</f>
        <v/>
      </c>
      <c r="T2602" s="6">
        <f>待赋值表!S2601</f>
        <v/>
      </c>
      <c r="U2602" s="6">
        <f>待赋值表!T2601</f>
        <v/>
      </c>
      <c r="V2602" s="6">
        <f>待赋值表!U2601</f>
        <v/>
      </c>
      <c r="W2602" s="6">
        <f>待赋值表!V2601</f>
        <v/>
      </c>
      <c r="X2602" s="6">
        <f>待赋值表!W2601</f>
        <v/>
      </c>
      <c r="Y2602" s="6">
        <f>待赋值表!X2601</f>
        <v/>
      </c>
      <c r="Z2602" s="3">
        <f>IF(M2602&gt;=0.01,"B_pre",IF(M2602&gt;=0,"C_pre","none"))</f>
        <v/>
      </c>
      <c r="AA2602" s="3">
        <f>IF(U2602&gt;0.125,"a_pre",IF(U2602&gt;=0,"b_pre","none"))</f>
        <v/>
      </c>
      <c r="AB2602" s="3">
        <f>AND(Z2602="B_pre",AA2602="a_pre")</f>
        <v/>
      </c>
      <c r="AC2602" s="3">
        <f>AND(Z2602="B_pre",AA2602="b_pre")</f>
        <v/>
      </c>
      <c r="AD2602" s="3">
        <f>AND(Z2602="C_pre",AA2602="a_pre")</f>
        <v/>
      </c>
      <c r="AE2602" s="3">
        <f>AND(Z2602="C_pre",AA2602="b_pre")</f>
        <v/>
      </c>
      <c r="AF2602" s="6">
        <f>待赋值表!C2601</f>
        <v/>
      </c>
      <c r="AG2602" s="3">
        <f t="array" ref="AG2602">IF(AB2602=TRUE,"A",IF(AC2602=TRUE,"B",IF(AD2602=TRUE,"C",IF(AE2602=TRUE,"D","其他"))))</f>
        <v/>
      </c>
      <c r="AH2602" s="3">
        <f>IF(分析表!$E$12&lt;&gt;"ALL",AND(AF2602=分析表!$E$10,AG2602=分析表!$E$12),IF(AF2602=分析表!$E$10,TRUE(),IF(AF2602="ALL",TRUE(),"")))</f>
        <v/>
      </c>
    </row>
    <row r="2603">
      <c r="A2603" s="3">
        <f>COUNTIF($AH$2:AH2603,"TRUE")</f>
        <v/>
      </c>
      <c r="B2603" s="3">
        <f>COUNTIF($AG$2:$AG2603,#REF!)</f>
        <v/>
      </c>
      <c r="C2603" s="56">
        <f>待赋值表!A2602</f>
        <v/>
      </c>
      <c r="E2603" s="6">
        <f>待赋值表!D2602</f>
        <v/>
      </c>
      <c r="F2603" s="6">
        <f>待赋值表!E2602</f>
        <v/>
      </c>
      <c r="G2603" s="6">
        <f>待赋值表!F2602</f>
        <v/>
      </c>
      <c r="H2603" s="6">
        <f>待赋值表!G2602</f>
        <v/>
      </c>
      <c r="I2603" s="6">
        <f>待赋值表!H2602</f>
        <v/>
      </c>
      <c r="J2603" s="6">
        <f>待赋值表!I2602</f>
        <v/>
      </c>
      <c r="K2603" s="6">
        <f>待赋值表!J2602</f>
        <v/>
      </c>
      <c r="L2603" s="6">
        <f>待赋值表!K2602</f>
        <v/>
      </c>
      <c r="M2603" s="6">
        <f>待赋值表!L2602</f>
        <v/>
      </c>
      <c r="N2603" s="6">
        <f>待赋值表!M2602</f>
        <v/>
      </c>
      <c r="O2603" s="6">
        <f>待赋值表!N2602</f>
        <v/>
      </c>
      <c r="P2603" s="6">
        <f>待赋值表!O2602</f>
        <v/>
      </c>
      <c r="Q2603" s="6">
        <f>IF(待赋值表!P2602&lt;&gt;"",待赋值表!P2602,0)</f>
        <v/>
      </c>
      <c r="R2603" s="6">
        <f>待赋值表!Q2602</f>
        <v/>
      </c>
      <c r="S2603" s="6">
        <f>待赋值表!R2602</f>
        <v/>
      </c>
      <c r="T2603" s="6">
        <f>待赋值表!S2602</f>
        <v/>
      </c>
      <c r="U2603" s="6">
        <f>待赋值表!T2602</f>
        <v/>
      </c>
      <c r="V2603" s="6">
        <f>待赋值表!U2602</f>
        <v/>
      </c>
      <c r="W2603" s="6">
        <f>待赋值表!V2602</f>
        <v/>
      </c>
      <c r="X2603" s="6">
        <f>待赋值表!W2602</f>
        <v/>
      </c>
      <c r="Y2603" s="6">
        <f>待赋值表!X2602</f>
        <v/>
      </c>
      <c r="Z2603" s="3">
        <f>IF(M2603&gt;=0.01,"B_pre",IF(M2603&gt;=0,"C_pre","none"))</f>
        <v/>
      </c>
      <c r="AA2603" s="3">
        <f>IF(U2603&gt;0.125,"a_pre",IF(U2603&gt;=0,"b_pre","none"))</f>
        <v/>
      </c>
      <c r="AB2603" s="3">
        <f>AND(Z2603="B_pre",AA2603="a_pre")</f>
        <v/>
      </c>
      <c r="AC2603" s="3">
        <f>AND(Z2603="B_pre",AA2603="b_pre")</f>
        <v/>
      </c>
      <c r="AD2603" s="3">
        <f>AND(Z2603="C_pre",AA2603="a_pre")</f>
        <v/>
      </c>
      <c r="AE2603" s="3">
        <f>AND(Z2603="C_pre",AA2603="b_pre")</f>
        <v/>
      </c>
      <c r="AF2603" s="6">
        <f>待赋值表!C2602</f>
        <v/>
      </c>
      <c r="AG2603" s="3">
        <f t="array" ref="AG2603">IF(AB2603=TRUE,"A",IF(AC2603=TRUE,"B",IF(AD2603=TRUE,"C",IF(AE2603=TRUE,"D","其他"))))</f>
        <v/>
      </c>
      <c r="AH2603" s="3">
        <f>IF(分析表!$E$12&lt;&gt;"ALL",AND(AF2603=分析表!$E$10,AG2603=分析表!$E$12),IF(AF2603=分析表!$E$10,TRUE(),IF(AF2603="ALL",TRUE(),"")))</f>
        <v/>
      </c>
    </row>
    <row r="2604">
      <c r="A2604" s="3">
        <f>COUNTIF($AH$2:AH2604,"TRUE")</f>
        <v/>
      </c>
      <c r="B2604" s="3">
        <f>COUNTIF($AG$2:$AG2604,#REF!)</f>
        <v/>
      </c>
      <c r="C2604" s="56">
        <f>待赋值表!A2603</f>
        <v/>
      </c>
      <c r="E2604" s="6">
        <f>待赋值表!D2603</f>
        <v/>
      </c>
      <c r="F2604" s="6">
        <f>待赋值表!E2603</f>
        <v/>
      </c>
      <c r="G2604" s="6">
        <f>待赋值表!F2603</f>
        <v/>
      </c>
      <c r="H2604" s="6">
        <f>待赋值表!G2603</f>
        <v/>
      </c>
      <c r="I2604" s="6">
        <f>待赋值表!H2603</f>
        <v/>
      </c>
      <c r="J2604" s="6">
        <f>待赋值表!I2603</f>
        <v/>
      </c>
      <c r="K2604" s="6">
        <f>待赋值表!J2603</f>
        <v/>
      </c>
      <c r="L2604" s="6">
        <f>待赋值表!K2603</f>
        <v/>
      </c>
      <c r="M2604" s="6">
        <f>待赋值表!L2603</f>
        <v/>
      </c>
      <c r="N2604" s="6">
        <f>待赋值表!M2603</f>
        <v/>
      </c>
      <c r="O2604" s="6">
        <f>待赋值表!N2603</f>
        <v/>
      </c>
      <c r="P2604" s="6">
        <f>待赋值表!O2603</f>
        <v/>
      </c>
      <c r="Q2604" s="6">
        <f>IF(待赋值表!P2603&lt;&gt;"",待赋值表!P2603,0)</f>
        <v/>
      </c>
      <c r="R2604" s="6">
        <f>待赋值表!Q2603</f>
        <v/>
      </c>
      <c r="S2604" s="6">
        <f>待赋值表!R2603</f>
        <v/>
      </c>
      <c r="T2604" s="6">
        <f>待赋值表!S2603</f>
        <v/>
      </c>
      <c r="U2604" s="6">
        <f>待赋值表!T2603</f>
        <v/>
      </c>
      <c r="V2604" s="6">
        <f>待赋值表!U2603</f>
        <v/>
      </c>
      <c r="W2604" s="6">
        <f>待赋值表!V2603</f>
        <v/>
      </c>
      <c r="X2604" s="6">
        <f>待赋值表!W2603</f>
        <v/>
      </c>
      <c r="Y2604" s="6">
        <f>待赋值表!X2603</f>
        <v/>
      </c>
      <c r="Z2604" s="3">
        <f>IF(M2604&gt;=0.01,"B_pre",IF(M2604&gt;=0,"C_pre","none"))</f>
        <v/>
      </c>
      <c r="AA2604" s="3">
        <f>IF(U2604&gt;0.125,"a_pre",IF(U2604&gt;=0,"b_pre","none"))</f>
        <v/>
      </c>
      <c r="AB2604" s="3">
        <f>AND(Z2604="B_pre",AA2604="a_pre")</f>
        <v/>
      </c>
      <c r="AC2604" s="3">
        <f>AND(Z2604="B_pre",AA2604="b_pre")</f>
        <v/>
      </c>
      <c r="AD2604" s="3">
        <f>AND(Z2604="C_pre",AA2604="a_pre")</f>
        <v/>
      </c>
      <c r="AE2604" s="3">
        <f>AND(Z2604="C_pre",AA2604="b_pre")</f>
        <v/>
      </c>
      <c r="AF2604" s="6">
        <f>待赋值表!C2603</f>
        <v/>
      </c>
      <c r="AG2604" s="3">
        <f t="array" ref="AG2604">IF(AB2604=TRUE,"A",IF(AC2604=TRUE,"B",IF(AD2604=TRUE,"C",IF(AE2604=TRUE,"D","其他"))))</f>
        <v/>
      </c>
      <c r="AH2604" s="3">
        <f>IF(分析表!$E$12&lt;&gt;"ALL",AND(AF2604=分析表!$E$10,AG2604=分析表!$E$12),IF(AF2604=分析表!$E$10,TRUE(),IF(AF2604="ALL",TRUE(),"")))</f>
        <v/>
      </c>
    </row>
    <row r="2605">
      <c r="A2605" s="3">
        <f>COUNTIF($AH$2:AH2605,"TRUE")</f>
        <v/>
      </c>
      <c r="B2605" s="3">
        <f>COUNTIF($AG$2:$AG2605,#REF!)</f>
        <v/>
      </c>
      <c r="C2605" s="56">
        <f>待赋值表!A2604</f>
        <v/>
      </c>
      <c r="E2605" s="6">
        <f>待赋值表!D2604</f>
        <v/>
      </c>
      <c r="F2605" s="6">
        <f>待赋值表!E2604</f>
        <v/>
      </c>
      <c r="G2605" s="6">
        <f>待赋值表!F2604</f>
        <v/>
      </c>
      <c r="H2605" s="6">
        <f>待赋值表!G2604</f>
        <v/>
      </c>
      <c r="I2605" s="6">
        <f>待赋值表!H2604</f>
        <v/>
      </c>
      <c r="J2605" s="6">
        <f>待赋值表!I2604</f>
        <v/>
      </c>
      <c r="K2605" s="6">
        <f>待赋值表!J2604</f>
        <v/>
      </c>
      <c r="L2605" s="6">
        <f>待赋值表!K2604</f>
        <v/>
      </c>
      <c r="M2605" s="6">
        <f>待赋值表!L2604</f>
        <v/>
      </c>
      <c r="N2605" s="6">
        <f>待赋值表!M2604</f>
        <v/>
      </c>
      <c r="O2605" s="6">
        <f>待赋值表!N2604</f>
        <v/>
      </c>
      <c r="P2605" s="6">
        <f>待赋值表!O2604</f>
        <v/>
      </c>
      <c r="Q2605" s="6">
        <f>IF(待赋值表!P2604&lt;&gt;"",待赋值表!P2604,0)</f>
        <v/>
      </c>
      <c r="R2605" s="6">
        <f>待赋值表!Q2604</f>
        <v/>
      </c>
      <c r="S2605" s="6">
        <f>待赋值表!R2604</f>
        <v/>
      </c>
      <c r="T2605" s="6">
        <f>待赋值表!S2604</f>
        <v/>
      </c>
      <c r="U2605" s="6">
        <f>待赋值表!T2604</f>
        <v/>
      </c>
      <c r="V2605" s="6">
        <f>待赋值表!U2604</f>
        <v/>
      </c>
      <c r="W2605" s="6">
        <f>待赋值表!V2604</f>
        <v/>
      </c>
      <c r="X2605" s="6">
        <f>待赋值表!W2604</f>
        <v/>
      </c>
      <c r="Y2605" s="6">
        <f>待赋值表!X2604</f>
        <v/>
      </c>
      <c r="Z2605" s="3">
        <f>IF(M2605&gt;=0.01,"B_pre",IF(M2605&gt;=0,"C_pre","none"))</f>
        <v/>
      </c>
      <c r="AA2605" s="3">
        <f>IF(U2605&gt;0.125,"a_pre",IF(U2605&gt;=0,"b_pre","none"))</f>
        <v/>
      </c>
      <c r="AB2605" s="3">
        <f>AND(Z2605="B_pre",AA2605="a_pre")</f>
        <v/>
      </c>
      <c r="AC2605" s="3">
        <f>AND(Z2605="B_pre",AA2605="b_pre")</f>
        <v/>
      </c>
      <c r="AD2605" s="3">
        <f>AND(Z2605="C_pre",AA2605="a_pre")</f>
        <v/>
      </c>
      <c r="AE2605" s="3">
        <f>AND(Z2605="C_pre",AA2605="b_pre")</f>
        <v/>
      </c>
      <c r="AF2605" s="6">
        <f>待赋值表!C2604</f>
        <v/>
      </c>
      <c r="AG2605" s="3">
        <f t="array" ref="AG2605">IF(AB2605=TRUE,"A",IF(AC2605=TRUE,"B",IF(AD2605=TRUE,"C",IF(AE2605=TRUE,"D","其他"))))</f>
        <v/>
      </c>
      <c r="AH2605" s="3">
        <f>IF(分析表!$E$12&lt;&gt;"ALL",AND(AF2605=分析表!$E$10,AG2605=分析表!$E$12),IF(AF2605=分析表!$E$10,TRUE(),IF(AF2605="ALL",TRUE(),"")))</f>
        <v/>
      </c>
    </row>
    <row r="2606">
      <c r="A2606" s="3">
        <f>COUNTIF($AH$2:AH2606,"TRUE")</f>
        <v/>
      </c>
      <c r="B2606" s="3">
        <f>COUNTIF($AG$2:$AG2606,#REF!)</f>
        <v/>
      </c>
      <c r="C2606" s="56">
        <f>待赋值表!A2605</f>
        <v/>
      </c>
      <c r="E2606" s="6">
        <f>待赋值表!D2605</f>
        <v/>
      </c>
      <c r="F2606" s="6">
        <f>待赋值表!E2605</f>
        <v/>
      </c>
      <c r="G2606" s="6">
        <f>待赋值表!F2605</f>
        <v/>
      </c>
      <c r="H2606" s="6">
        <f>待赋值表!G2605</f>
        <v/>
      </c>
      <c r="I2606" s="6">
        <f>待赋值表!H2605</f>
        <v/>
      </c>
      <c r="J2606" s="6">
        <f>待赋值表!I2605</f>
        <v/>
      </c>
      <c r="K2606" s="6">
        <f>待赋值表!J2605</f>
        <v/>
      </c>
      <c r="L2606" s="6">
        <f>待赋值表!K2605</f>
        <v/>
      </c>
      <c r="M2606" s="6">
        <f>待赋值表!L2605</f>
        <v/>
      </c>
      <c r="N2606" s="6">
        <f>待赋值表!M2605</f>
        <v/>
      </c>
      <c r="O2606" s="6">
        <f>待赋值表!N2605</f>
        <v/>
      </c>
      <c r="P2606" s="6">
        <f>待赋值表!O2605</f>
        <v/>
      </c>
      <c r="Q2606" s="6">
        <f>IF(待赋值表!P2605&lt;&gt;"",待赋值表!P2605,0)</f>
        <v/>
      </c>
      <c r="R2606" s="6">
        <f>待赋值表!Q2605</f>
        <v/>
      </c>
      <c r="S2606" s="6">
        <f>待赋值表!R2605</f>
        <v/>
      </c>
      <c r="T2606" s="6">
        <f>待赋值表!S2605</f>
        <v/>
      </c>
      <c r="U2606" s="6">
        <f>待赋值表!T2605</f>
        <v/>
      </c>
      <c r="V2606" s="6">
        <f>待赋值表!U2605</f>
        <v/>
      </c>
      <c r="W2606" s="6">
        <f>待赋值表!V2605</f>
        <v/>
      </c>
      <c r="X2606" s="6">
        <f>待赋值表!W2605</f>
        <v/>
      </c>
      <c r="Y2606" s="6">
        <f>待赋值表!X2605</f>
        <v/>
      </c>
      <c r="Z2606" s="3">
        <f>IF(M2606&gt;=0.01,"B_pre",IF(M2606&gt;=0,"C_pre","none"))</f>
        <v/>
      </c>
      <c r="AA2606" s="3">
        <f>IF(U2606&gt;0.125,"a_pre",IF(U2606&gt;=0,"b_pre","none"))</f>
        <v/>
      </c>
      <c r="AB2606" s="3">
        <f>AND(Z2606="B_pre",AA2606="a_pre")</f>
        <v/>
      </c>
      <c r="AC2606" s="3">
        <f>AND(Z2606="B_pre",AA2606="b_pre")</f>
        <v/>
      </c>
      <c r="AD2606" s="3">
        <f>AND(Z2606="C_pre",AA2606="a_pre")</f>
        <v/>
      </c>
      <c r="AE2606" s="3">
        <f>AND(Z2606="C_pre",AA2606="b_pre")</f>
        <v/>
      </c>
      <c r="AF2606" s="6">
        <f>待赋值表!C2605</f>
        <v/>
      </c>
      <c r="AG2606" s="3">
        <f t="array" ref="AG2606">IF(AB2606=TRUE,"A",IF(AC2606=TRUE,"B",IF(AD2606=TRUE,"C",IF(AE2606=TRUE,"D","其他"))))</f>
        <v/>
      </c>
      <c r="AH2606" s="3">
        <f>IF(分析表!$E$12&lt;&gt;"ALL",AND(AF2606=分析表!$E$10,AG2606=分析表!$E$12),IF(AF2606=分析表!$E$10,TRUE(),IF(AF2606="ALL",TRUE(),"")))</f>
        <v/>
      </c>
    </row>
    <row r="2607">
      <c r="A2607" s="3">
        <f>COUNTIF($AH$2:AH2607,"TRUE")</f>
        <v/>
      </c>
      <c r="B2607" s="3">
        <f>COUNTIF($AG$2:$AG2607,#REF!)</f>
        <v/>
      </c>
      <c r="C2607" s="56">
        <f>待赋值表!A2606</f>
        <v/>
      </c>
      <c r="E2607" s="6">
        <f>待赋值表!D2606</f>
        <v/>
      </c>
      <c r="F2607" s="6">
        <f>待赋值表!E2606</f>
        <v/>
      </c>
      <c r="G2607" s="6">
        <f>待赋值表!F2606</f>
        <v/>
      </c>
      <c r="H2607" s="6">
        <f>待赋值表!G2606</f>
        <v/>
      </c>
      <c r="I2607" s="6">
        <f>待赋值表!H2606</f>
        <v/>
      </c>
      <c r="J2607" s="6">
        <f>待赋值表!I2606</f>
        <v/>
      </c>
      <c r="K2607" s="6">
        <f>待赋值表!J2606</f>
        <v/>
      </c>
      <c r="L2607" s="6">
        <f>待赋值表!K2606</f>
        <v/>
      </c>
      <c r="M2607" s="6">
        <f>待赋值表!L2606</f>
        <v/>
      </c>
      <c r="N2607" s="6">
        <f>待赋值表!M2606</f>
        <v/>
      </c>
      <c r="O2607" s="6">
        <f>待赋值表!N2606</f>
        <v/>
      </c>
      <c r="P2607" s="6">
        <f>待赋值表!O2606</f>
        <v/>
      </c>
      <c r="Q2607" s="6">
        <f>IF(待赋值表!P2606&lt;&gt;"",待赋值表!P2606,0)</f>
        <v/>
      </c>
      <c r="R2607" s="6">
        <f>待赋值表!Q2606</f>
        <v/>
      </c>
      <c r="S2607" s="6">
        <f>待赋值表!R2606</f>
        <v/>
      </c>
      <c r="T2607" s="6">
        <f>待赋值表!S2606</f>
        <v/>
      </c>
      <c r="U2607" s="6">
        <f>待赋值表!T2606</f>
        <v/>
      </c>
      <c r="V2607" s="6">
        <f>待赋值表!U2606</f>
        <v/>
      </c>
      <c r="W2607" s="6">
        <f>待赋值表!V2606</f>
        <v/>
      </c>
      <c r="X2607" s="6">
        <f>待赋值表!W2606</f>
        <v/>
      </c>
      <c r="Y2607" s="6">
        <f>待赋值表!X2606</f>
        <v/>
      </c>
      <c r="Z2607" s="3">
        <f>IF(M2607&gt;=0.01,"B_pre",IF(M2607&gt;=0,"C_pre","none"))</f>
        <v/>
      </c>
      <c r="AA2607" s="3">
        <f>IF(U2607&gt;0.125,"a_pre",IF(U2607&gt;=0,"b_pre","none"))</f>
        <v/>
      </c>
      <c r="AB2607" s="3">
        <f>AND(Z2607="B_pre",AA2607="a_pre")</f>
        <v/>
      </c>
      <c r="AC2607" s="3">
        <f>AND(Z2607="B_pre",AA2607="b_pre")</f>
        <v/>
      </c>
      <c r="AD2607" s="3">
        <f>AND(Z2607="C_pre",AA2607="a_pre")</f>
        <v/>
      </c>
      <c r="AE2607" s="3">
        <f>AND(Z2607="C_pre",AA2607="b_pre")</f>
        <v/>
      </c>
      <c r="AF2607" s="6">
        <f>待赋值表!C2606</f>
        <v/>
      </c>
      <c r="AG2607" s="3">
        <f t="array" ref="AG2607">IF(AB2607=TRUE,"A",IF(AC2607=TRUE,"B",IF(AD2607=TRUE,"C",IF(AE2607=TRUE,"D","其他"))))</f>
        <v/>
      </c>
      <c r="AH2607" s="3">
        <f>IF(分析表!$E$12&lt;&gt;"ALL",AND(AF2607=分析表!$E$10,AG2607=分析表!$E$12),IF(AF2607=分析表!$E$10,TRUE(),IF(AF2607="ALL",TRUE(),"")))</f>
        <v/>
      </c>
    </row>
    <row r="2608">
      <c r="A2608" s="3">
        <f>COUNTIF($AH$2:AH2608,"TRUE")</f>
        <v/>
      </c>
      <c r="B2608" s="3">
        <f>COUNTIF($AG$2:$AG2608,#REF!)</f>
        <v/>
      </c>
      <c r="C2608" s="56">
        <f>待赋值表!A2607</f>
        <v/>
      </c>
      <c r="E2608" s="6">
        <f>待赋值表!D2607</f>
        <v/>
      </c>
      <c r="F2608" s="6">
        <f>待赋值表!E2607</f>
        <v/>
      </c>
      <c r="G2608" s="6">
        <f>待赋值表!F2607</f>
        <v/>
      </c>
      <c r="H2608" s="6">
        <f>待赋值表!G2607</f>
        <v/>
      </c>
      <c r="I2608" s="6">
        <f>待赋值表!H2607</f>
        <v/>
      </c>
      <c r="J2608" s="6">
        <f>待赋值表!I2607</f>
        <v/>
      </c>
      <c r="K2608" s="6">
        <f>待赋值表!J2607</f>
        <v/>
      </c>
      <c r="L2608" s="6">
        <f>待赋值表!K2607</f>
        <v/>
      </c>
      <c r="M2608" s="6">
        <f>待赋值表!L2607</f>
        <v/>
      </c>
      <c r="N2608" s="6">
        <f>待赋值表!M2607</f>
        <v/>
      </c>
      <c r="O2608" s="6">
        <f>待赋值表!N2607</f>
        <v/>
      </c>
      <c r="P2608" s="6">
        <f>待赋值表!O2607</f>
        <v/>
      </c>
      <c r="Q2608" s="6">
        <f>IF(待赋值表!P2607&lt;&gt;"",待赋值表!P2607,0)</f>
        <v/>
      </c>
      <c r="R2608" s="6">
        <f>待赋值表!Q2607</f>
        <v/>
      </c>
      <c r="S2608" s="6">
        <f>待赋值表!R2607</f>
        <v/>
      </c>
      <c r="T2608" s="6">
        <f>待赋值表!S2607</f>
        <v/>
      </c>
      <c r="U2608" s="6">
        <f>待赋值表!T2607</f>
        <v/>
      </c>
      <c r="V2608" s="6">
        <f>待赋值表!U2607</f>
        <v/>
      </c>
      <c r="W2608" s="6">
        <f>待赋值表!V2607</f>
        <v/>
      </c>
      <c r="X2608" s="6">
        <f>待赋值表!W2607</f>
        <v/>
      </c>
      <c r="Y2608" s="6">
        <f>待赋值表!X2607</f>
        <v/>
      </c>
      <c r="Z2608" s="3">
        <f>IF(M2608&gt;=0.01,"B_pre",IF(M2608&gt;=0,"C_pre","none"))</f>
        <v/>
      </c>
      <c r="AA2608" s="3">
        <f>IF(U2608&gt;0.125,"a_pre",IF(U2608&gt;=0,"b_pre","none"))</f>
        <v/>
      </c>
      <c r="AB2608" s="3">
        <f>AND(Z2608="B_pre",AA2608="a_pre")</f>
        <v/>
      </c>
      <c r="AC2608" s="3">
        <f>AND(Z2608="B_pre",AA2608="b_pre")</f>
        <v/>
      </c>
      <c r="AD2608" s="3">
        <f>AND(Z2608="C_pre",AA2608="a_pre")</f>
        <v/>
      </c>
      <c r="AE2608" s="3">
        <f>AND(Z2608="C_pre",AA2608="b_pre")</f>
        <v/>
      </c>
      <c r="AF2608" s="6">
        <f>待赋值表!C2607</f>
        <v/>
      </c>
      <c r="AG2608" s="3">
        <f t="array" ref="AG2608">IF(AB2608=TRUE,"A",IF(AC2608=TRUE,"B",IF(AD2608=TRUE,"C",IF(AE2608=TRUE,"D","其他"))))</f>
        <v/>
      </c>
      <c r="AH2608" s="3">
        <f>IF(分析表!$E$12&lt;&gt;"ALL",AND(AF2608=分析表!$E$10,AG2608=分析表!$E$12),IF(AF2608=分析表!$E$10,TRUE(),IF(AF2608="ALL",TRUE(),"")))</f>
        <v/>
      </c>
    </row>
    <row r="2609">
      <c r="A2609" s="3">
        <f>COUNTIF($AH$2:AH2609,"TRUE")</f>
        <v/>
      </c>
      <c r="B2609" s="3">
        <f>COUNTIF($AG$2:$AG2609,#REF!)</f>
        <v/>
      </c>
      <c r="C2609" s="56">
        <f>待赋值表!A2608</f>
        <v/>
      </c>
      <c r="E2609" s="6">
        <f>待赋值表!D2608</f>
        <v/>
      </c>
      <c r="F2609" s="6">
        <f>待赋值表!E2608</f>
        <v/>
      </c>
      <c r="G2609" s="6">
        <f>待赋值表!F2608</f>
        <v/>
      </c>
      <c r="H2609" s="6">
        <f>待赋值表!G2608</f>
        <v/>
      </c>
      <c r="I2609" s="6">
        <f>待赋值表!H2608</f>
        <v/>
      </c>
      <c r="J2609" s="6">
        <f>待赋值表!I2608</f>
        <v/>
      </c>
      <c r="K2609" s="6">
        <f>待赋值表!J2608</f>
        <v/>
      </c>
      <c r="L2609" s="6">
        <f>待赋值表!K2608</f>
        <v/>
      </c>
      <c r="M2609" s="6">
        <f>待赋值表!L2608</f>
        <v/>
      </c>
      <c r="N2609" s="6">
        <f>待赋值表!M2608</f>
        <v/>
      </c>
      <c r="O2609" s="6">
        <f>待赋值表!N2608</f>
        <v/>
      </c>
      <c r="P2609" s="6">
        <f>待赋值表!O2608</f>
        <v/>
      </c>
      <c r="Q2609" s="6">
        <f>IF(待赋值表!P2608&lt;&gt;"",待赋值表!P2608,0)</f>
        <v/>
      </c>
      <c r="R2609" s="6">
        <f>待赋值表!Q2608</f>
        <v/>
      </c>
      <c r="S2609" s="6">
        <f>待赋值表!R2608</f>
        <v/>
      </c>
      <c r="T2609" s="6">
        <f>待赋值表!S2608</f>
        <v/>
      </c>
      <c r="U2609" s="6">
        <f>待赋值表!T2608</f>
        <v/>
      </c>
      <c r="V2609" s="6">
        <f>待赋值表!U2608</f>
        <v/>
      </c>
      <c r="W2609" s="6">
        <f>待赋值表!V2608</f>
        <v/>
      </c>
      <c r="X2609" s="6">
        <f>待赋值表!W2608</f>
        <v/>
      </c>
      <c r="Y2609" s="6">
        <f>待赋值表!X2608</f>
        <v/>
      </c>
      <c r="Z2609" s="3">
        <f>IF(M2609&gt;=0.01,"B_pre",IF(M2609&gt;=0,"C_pre","none"))</f>
        <v/>
      </c>
      <c r="AA2609" s="3">
        <f>IF(U2609&gt;0.125,"a_pre",IF(U2609&gt;=0,"b_pre","none"))</f>
        <v/>
      </c>
      <c r="AB2609" s="3">
        <f>AND(Z2609="B_pre",AA2609="a_pre")</f>
        <v/>
      </c>
      <c r="AC2609" s="3">
        <f>AND(Z2609="B_pre",AA2609="b_pre")</f>
        <v/>
      </c>
      <c r="AD2609" s="3">
        <f>AND(Z2609="C_pre",AA2609="a_pre")</f>
        <v/>
      </c>
      <c r="AE2609" s="3">
        <f>AND(Z2609="C_pre",AA2609="b_pre")</f>
        <v/>
      </c>
      <c r="AF2609" s="6">
        <f>待赋值表!C2608</f>
        <v/>
      </c>
      <c r="AG2609" s="3">
        <f t="array" ref="AG2609">IF(AB2609=TRUE,"A",IF(AC2609=TRUE,"B",IF(AD2609=TRUE,"C",IF(AE2609=TRUE,"D","其他"))))</f>
        <v/>
      </c>
      <c r="AH2609" s="3">
        <f>IF(分析表!$E$12&lt;&gt;"ALL",AND(AF2609=分析表!$E$10,AG2609=分析表!$E$12),IF(AF2609=分析表!$E$10,TRUE(),IF(AF2609="ALL",TRUE(),"")))</f>
        <v/>
      </c>
    </row>
    <row r="2610">
      <c r="A2610" s="3">
        <f>COUNTIF($AH$2:AH2610,"TRUE")</f>
        <v/>
      </c>
      <c r="B2610" s="3">
        <f>COUNTIF($AG$2:$AG2610,#REF!)</f>
        <v/>
      </c>
      <c r="C2610" s="56">
        <f>待赋值表!A2609</f>
        <v/>
      </c>
      <c r="E2610" s="6">
        <f>待赋值表!D2609</f>
        <v/>
      </c>
      <c r="F2610" s="6">
        <f>待赋值表!E2609</f>
        <v/>
      </c>
      <c r="G2610" s="6">
        <f>待赋值表!F2609</f>
        <v/>
      </c>
      <c r="H2610" s="6">
        <f>待赋值表!G2609</f>
        <v/>
      </c>
      <c r="I2610" s="6">
        <f>待赋值表!H2609</f>
        <v/>
      </c>
      <c r="J2610" s="6">
        <f>待赋值表!I2609</f>
        <v/>
      </c>
      <c r="K2610" s="6">
        <f>待赋值表!J2609</f>
        <v/>
      </c>
      <c r="L2610" s="6">
        <f>待赋值表!K2609</f>
        <v/>
      </c>
      <c r="M2610" s="6">
        <f>待赋值表!L2609</f>
        <v/>
      </c>
      <c r="N2610" s="6">
        <f>待赋值表!M2609</f>
        <v/>
      </c>
      <c r="O2610" s="6">
        <f>待赋值表!N2609</f>
        <v/>
      </c>
      <c r="P2610" s="6">
        <f>待赋值表!O2609</f>
        <v/>
      </c>
      <c r="Q2610" s="6">
        <f>IF(待赋值表!P2609&lt;&gt;"",待赋值表!P2609,0)</f>
        <v/>
      </c>
      <c r="R2610" s="6">
        <f>待赋值表!Q2609</f>
        <v/>
      </c>
      <c r="S2610" s="6">
        <f>待赋值表!R2609</f>
        <v/>
      </c>
      <c r="T2610" s="6">
        <f>待赋值表!S2609</f>
        <v/>
      </c>
      <c r="U2610" s="6">
        <f>待赋值表!T2609</f>
        <v/>
      </c>
      <c r="V2610" s="6">
        <f>待赋值表!U2609</f>
        <v/>
      </c>
      <c r="W2610" s="6">
        <f>待赋值表!V2609</f>
        <v/>
      </c>
      <c r="X2610" s="6">
        <f>待赋值表!W2609</f>
        <v/>
      </c>
      <c r="Y2610" s="6">
        <f>待赋值表!X2609</f>
        <v/>
      </c>
      <c r="Z2610" s="3">
        <f>IF(M2610&gt;=0.01,"B_pre",IF(M2610&gt;=0,"C_pre","none"))</f>
        <v/>
      </c>
      <c r="AA2610" s="3">
        <f>IF(U2610&gt;0.125,"a_pre",IF(U2610&gt;=0,"b_pre","none"))</f>
        <v/>
      </c>
      <c r="AB2610" s="3">
        <f>AND(Z2610="B_pre",AA2610="a_pre")</f>
        <v/>
      </c>
      <c r="AC2610" s="3">
        <f>AND(Z2610="B_pre",AA2610="b_pre")</f>
        <v/>
      </c>
      <c r="AD2610" s="3">
        <f>AND(Z2610="C_pre",AA2610="a_pre")</f>
        <v/>
      </c>
      <c r="AE2610" s="3">
        <f>AND(Z2610="C_pre",AA2610="b_pre")</f>
        <v/>
      </c>
      <c r="AF2610" s="6">
        <f>待赋值表!C2609</f>
        <v/>
      </c>
      <c r="AG2610" s="3">
        <f t="array" ref="AG2610">IF(AB2610=TRUE,"A",IF(AC2610=TRUE,"B",IF(AD2610=TRUE,"C",IF(AE2610=TRUE,"D","其他"))))</f>
        <v/>
      </c>
      <c r="AH2610" s="3">
        <f>IF(分析表!$E$12&lt;&gt;"ALL",AND(AF2610=分析表!$E$10,AG2610=分析表!$E$12),IF(AF2610=分析表!$E$10,TRUE(),IF(AF2610="ALL",TRUE(),"")))</f>
        <v/>
      </c>
    </row>
    <row r="2611">
      <c r="A2611" s="3">
        <f>COUNTIF($AH$2:AH2611,"TRUE")</f>
        <v/>
      </c>
      <c r="B2611" s="3">
        <f>COUNTIF($AG$2:$AG2611,#REF!)</f>
        <v/>
      </c>
      <c r="C2611" s="56">
        <f>待赋值表!A2610</f>
        <v/>
      </c>
      <c r="E2611" s="6">
        <f>待赋值表!D2610</f>
        <v/>
      </c>
      <c r="F2611" s="6">
        <f>待赋值表!E2610</f>
        <v/>
      </c>
      <c r="G2611" s="6">
        <f>待赋值表!F2610</f>
        <v/>
      </c>
      <c r="H2611" s="6">
        <f>待赋值表!G2610</f>
        <v/>
      </c>
      <c r="I2611" s="6">
        <f>待赋值表!H2610</f>
        <v/>
      </c>
      <c r="J2611" s="6">
        <f>待赋值表!I2610</f>
        <v/>
      </c>
      <c r="K2611" s="6">
        <f>待赋值表!J2610</f>
        <v/>
      </c>
      <c r="L2611" s="6">
        <f>待赋值表!K2610</f>
        <v/>
      </c>
      <c r="M2611" s="6">
        <f>待赋值表!L2610</f>
        <v/>
      </c>
      <c r="N2611" s="6">
        <f>待赋值表!M2610</f>
        <v/>
      </c>
      <c r="O2611" s="6">
        <f>待赋值表!N2610</f>
        <v/>
      </c>
      <c r="P2611" s="6">
        <f>待赋值表!O2610</f>
        <v/>
      </c>
      <c r="Q2611" s="6">
        <f>IF(待赋值表!P2610&lt;&gt;"",待赋值表!P2610,0)</f>
        <v/>
      </c>
      <c r="R2611" s="6">
        <f>待赋值表!Q2610</f>
        <v/>
      </c>
      <c r="S2611" s="6">
        <f>待赋值表!R2610</f>
        <v/>
      </c>
      <c r="T2611" s="6">
        <f>待赋值表!S2610</f>
        <v/>
      </c>
      <c r="U2611" s="6">
        <f>待赋值表!T2610</f>
        <v/>
      </c>
      <c r="V2611" s="6">
        <f>待赋值表!U2610</f>
        <v/>
      </c>
      <c r="W2611" s="6">
        <f>待赋值表!V2610</f>
        <v/>
      </c>
      <c r="X2611" s="6">
        <f>待赋值表!W2610</f>
        <v/>
      </c>
      <c r="Y2611" s="6">
        <f>待赋值表!X2610</f>
        <v/>
      </c>
      <c r="Z2611" s="3">
        <f>IF(M2611&gt;=0.01,"B_pre",IF(M2611&gt;=0,"C_pre","none"))</f>
        <v/>
      </c>
      <c r="AA2611" s="3">
        <f>IF(U2611&gt;0.125,"a_pre",IF(U2611&gt;=0,"b_pre","none"))</f>
        <v/>
      </c>
      <c r="AB2611" s="3">
        <f>AND(Z2611="B_pre",AA2611="a_pre")</f>
        <v/>
      </c>
      <c r="AC2611" s="3">
        <f>AND(Z2611="B_pre",AA2611="b_pre")</f>
        <v/>
      </c>
      <c r="AD2611" s="3">
        <f>AND(Z2611="C_pre",AA2611="a_pre")</f>
        <v/>
      </c>
      <c r="AE2611" s="3">
        <f>AND(Z2611="C_pre",AA2611="b_pre")</f>
        <v/>
      </c>
      <c r="AF2611" s="6">
        <f>待赋值表!C2610</f>
        <v/>
      </c>
      <c r="AG2611" s="3">
        <f t="array" ref="AG2611">IF(AB2611=TRUE,"A",IF(AC2611=TRUE,"B",IF(AD2611=TRUE,"C",IF(AE2611=TRUE,"D","其他"))))</f>
        <v/>
      </c>
      <c r="AH2611" s="3">
        <f>IF(分析表!$E$12&lt;&gt;"ALL",AND(AF2611=分析表!$E$10,AG2611=分析表!$E$12),IF(AF2611=分析表!$E$10,TRUE(),IF(AF2611="ALL",TRUE(),"")))</f>
        <v/>
      </c>
    </row>
    <row r="2612">
      <c r="A2612" s="3">
        <f>COUNTIF($AH$2:AH2612,"TRUE")</f>
        <v/>
      </c>
      <c r="B2612" s="3">
        <f>COUNTIF($AG$2:$AG2612,#REF!)</f>
        <v/>
      </c>
      <c r="C2612" s="56">
        <f>待赋值表!A2611</f>
        <v/>
      </c>
      <c r="E2612" s="6">
        <f>待赋值表!D2611</f>
        <v/>
      </c>
      <c r="F2612" s="6">
        <f>待赋值表!E2611</f>
        <v/>
      </c>
      <c r="G2612" s="6">
        <f>待赋值表!F2611</f>
        <v/>
      </c>
      <c r="H2612" s="6">
        <f>待赋值表!G2611</f>
        <v/>
      </c>
      <c r="I2612" s="6">
        <f>待赋值表!H2611</f>
        <v/>
      </c>
      <c r="J2612" s="6">
        <f>待赋值表!I2611</f>
        <v/>
      </c>
      <c r="K2612" s="6">
        <f>待赋值表!J2611</f>
        <v/>
      </c>
      <c r="L2612" s="6">
        <f>待赋值表!K2611</f>
        <v/>
      </c>
      <c r="M2612" s="6">
        <f>待赋值表!L2611</f>
        <v/>
      </c>
      <c r="N2612" s="6">
        <f>待赋值表!M2611</f>
        <v/>
      </c>
      <c r="O2612" s="6">
        <f>待赋值表!N2611</f>
        <v/>
      </c>
      <c r="P2612" s="6">
        <f>待赋值表!O2611</f>
        <v/>
      </c>
      <c r="Q2612" s="6">
        <f>IF(待赋值表!P2611&lt;&gt;"",待赋值表!P2611,0)</f>
        <v/>
      </c>
      <c r="R2612" s="6">
        <f>待赋值表!Q2611</f>
        <v/>
      </c>
      <c r="S2612" s="6">
        <f>待赋值表!R2611</f>
        <v/>
      </c>
      <c r="T2612" s="6">
        <f>待赋值表!S2611</f>
        <v/>
      </c>
      <c r="U2612" s="6">
        <f>待赋值表!T2611</f>
        <v/>
      </c>
      <c r="V2612" s="6">
        <f>待赋值表!U2611</f>
        <v/>
      </c>
      <c r="W2612" s="6">
        <f>待赋值表!V2611</f>
        <v/>
      </c>
      <c r="X2612" s="6">
        <f>待赋值表!W2611</f>
        <v/>
      </c>
      <c r="Y2612" s="6">
        <f>待赋值表!X2611</f>
        <v/>
      </c>
      <c r="Z2612" s="3">
        <f>IF(M2612&gt;=0.01,"B_pre",IF(M2612&gt;=0,"C_pre","none"))</f>
        <v/>
      </c>
      <c r="AA2612" s="3">
        <f>IF(U2612&gt;0.125,"a_pre",IF(U2612&gt;=0,"b_pre","none"))</f>
        <v/>
      </c>
      <c r="AB2612" s="3">
        <f>AND(Z2612="B_pre",AA2612="a_pre")</f>
        <v/>
      </c>
      <c r="AC2612" s="3">
        <f>AND(Z2612="B_pre",AA2612="b_pre")</f>
        <v/>
      </c>
      <c r="AD2612" s="3">
        <f>AND(Z2612="C_pre",AA2612="a_pre")</f>
        <v/>
      </c>
      <c r="AE2612" s="3">
        <f>AND(Z2612="C_pre",AA2612="b_pre")</f>
        <v/>
      </c>
      <c r="AF2612" s="6">
        <f>待赋值表!C2611</f>
        <v/>
      </c>
      <c r="AG2612" s="3">
        <f t="array" ref="AG2612">IF(AB2612=TRUE,"A",IF(AC2612=TRUE,"B",IF(AD2612=TRUE,"C",IF(AE2612=TRUE,"D","其他"))))</f>
        <v/>
      </c>
      <c r="AH2612" s="3">
        <f>IF(分析表!$E$12&lt;&gt;"ALL",AND(AF2612=分析表!$E$10,AG2612=分析表!$E$12),IF(AF2612=分析表!$E$10,TRUE(),IF(AF2612="ALL",TRUE(),"")))</f>
        <v/>
      </c>
    </row>
    <row r="2613">
      <c r="A2613" s="3">
        <f>COUNTIF($AH$2:AH2613,"TRUE")</f>
        <v/>
      </c>
      <c r="B2613" s="3">
        <f>COUNTIF($AG$2:$AG2613,#REF!)</f>
        <v/>
      </c>
      <c r="C2613" s="56">
        <f>待赋值表!A2612</f>
        <v/>
      </c>
      <c r="E2613" s="6">
        <f>待赋值表!D2612</f>
        <v/>
      </c>
      <c r="F2613" s="6">
        <f>待赋值表!E2612</f>
        <v/>
      </c>
      <c r="G2613" s="6">
        <f>待赋值表!F2612</f>
        <v/>
      </c>
      <c r="H2613" s="6">
        <f>待赋值表!G2612</f>
        <v/>
      </c>
      <c r="I2613" s="6">
        <f>待赋值表!H2612</f>
        <v/>
      </c>
      <c r="J2613" s="6">
        <f>待赋值表!I2612</f>
        <v/>
      </c>
      <c r="K2613" s="6">
        <f>待赋值表!J2612</f>
        <v/>
      </c>
      <c r="L2613" s="6">
        <f>待赋值表!K2612</f>
        <v/>
      </c>
      <c r="M2613" s="6">
        <f>待赋值表!L2612</f>
        <v/>
      </c>
      <c r="N2613" s="6">
        <f>待赋值表!M2612</f>
        <v/>
      </c>
      <c r="O2613" s="6">
        <f>待赋值表!N2612</f>
        <v/>
      </c>
      <c r="P2613" s="6">
        <f>待赋值表!O2612</f>
        <v/>
      </c>
      <c r="Q2613" s="6">
        <f>IF(待赋值表!P2612&lt;&gt;"",待赋值表!P2612,0)</f>
        <v/>
      </c>
      <c r="R2613" s="6">
        <f>待赋值表!Q2612</f>
        <v/>
      </c>
      <c r="S2613" s="6">
        <f>待赋值表!R2612</f>
        <v/>
      </c>
      <c r="T2613" s="6">
        <f>待赋值表!S2612</f>
        <v/>
      </c>
      <c r="U2613" s="6">
        <f>待赋值表!T2612</f>
        <v/>
      </c>
      <c r="V2613" s="6">
        <f>待赋值表!U2612</f>
        <v/>
      </c>
      <c r="W2613" s="6">
        <f>待赋值表!V2612</f>
        <v/>
      </c>
      <c r="X2613" s="6">
        <f>待赋值表!W2612</f>
        <v/>
      </c>
      <c r="Y2613" s="6">
        <f>待赋值表!X2612</f>
        <v/>
      </c>
      <c r="Z2613" s="3">
        <f>IF(M2613&gt;=0.01,"B_pre",IF(M2613&gt;=0,"C_pre","none"))</f>
        <v/>
      </c>
      <c r="AA2613" s="3">
        <f>IF(U2613&gt;0.125,"a_pre",IF(U2613&gt;=0,"b_pre","none"))</f>
        <v/>
      </c>
      <c r="AB2613" s="3">
        <f>AND(Z2613="B_pre",AA2613="a_pre")</f>
        <v/>
      </c>
      <c r="AC2613" s="3">
        <f>AND(Z2613="B_pre",AA2613="b_pre")</f>
        <v/>
      </c>
      <c r="AD2613" s="3">
        <f>AND(Z2613="C_pre",AA2613="a_pre")</f>
        <v/>
      </c>
      <c r="AE2613" s="3">
        <f>AND(Z2613="C_pre",AA2613="b_pre")</f>
        <v/>
      </c>
      <c r="AF2613" s="6">
        <f>待赋值表!C2612</f>
        <v/>
      </c>
      <c r="AG2613" s="3">
        <f t="array" ref="AG2613">IF(AB2613=TRUE,"A",IF(AC2613=TRUE,"B",IF(AD2613=TRUE,"C",IF(AE2613=TRUE,"D","其他"))))</f>
        <v/>
      </c>
      <c r="AH2613" s="3">
        <f>IF(分析表!$E$12&lt;&gt;"ALL",AND(AF2613=分析表!$E$10,AG2613=分析表!$E$12),IF(AF2613=分析表!$E$10,TRUE(),IF(AF2613="ALL",TRUE(),"")))</f>
        <v/>
      </c>
    </row>
    <row r="2614">
      <c r="A2614" s="3">
        <f>COUNTIF($AH$2:AH2614,"TRUE")</f>
        <v/>
      </c>
      <c r="B2614" s="3">
        <f>COUNTIF($AG$2:$AG2614,#REF!)</f>
        <v/>
      </c>
      <c r="C2614" s="56">
        <f>待赋值表!A2613</f>
        <v/>
      </c>
      <c r="E2614" s="6">
        <f>待赋值表!D2613</f>
        <v/>
      </c>
      <c r="F2614" s="6">
        <f>待赋值表!E2613</f>
        <v/>
      </c>
      <c r="G2614" s="6">
        <f>待赋值表!F2613</f>
        <v/>
      </c>
      <c r="H2614" s="6">
        <f>待赋值表!G2613</f>
        <v/>
      </c>
      <c r="I2614" s="6">
        <f>待赋值表!H2613</f>
        <v/>
      </c>
      <c r="J2614" s="6">
        <f>待赋值表!I2613</f>
        <v/>
      </c>
      <c r="K2614" s="6">
        <f>待赋值表!J2613</f>
        <v/>
      </c>
      <c r="L2614" s="6">
        <f>待赋值表!K2613</f>
        <v/>
      </c>
      <c r="M2614" s="6">
        <f>待赋值表!L2613</f>
        <v/>
      </c>
      <c r="N2614" s="6">
        <f>待赋值表!M2613</f>
        <v/>
      </c>
      <c r="O2614" s="6">
        <f>待赋值表!N2613</f>
        <v/>
      </c>
      <c r="P2614" s="6">
        <f>待赋值表!O2613</f>
        <v/>
      </c>
      <c r="Q2614" s="6">
        <f>IF(待赋值表!P2613&lt;&gt;"",待赋值表!P2613,0)</f>
        <v/>
      </c>
      <c r="R2614" s="6">
        <f>待赋值表!Q2613</f>
        <v/>
      </c>
      <c r="S2614" s="6">
        <f>待赋值表!R2613</f>
        <v/>
      </c>
      <c r="T2614" s="6">
        <f>待赋值表!S2613</f>
        <v/>
      </c>
      <c r="U2614" s="6">
        <f>待赋值表!T2613</f>
        <v/>
      </c>
      <c r="V2614" s="6">
        <f>待赋值表!U2613</f>
        <v/>
      </c>
      <c r="W2614" s="6">
        <f>待赋值表!V2613</f>
        <v/>
      </c>
      <c r="X2614" s="6">
        <f>待赋值表!W2613</f>
        <v/>
      </c>
      <c r="Y2614" s="6">
        <f>待赋值表!X2613</f>
        <v/>
      </c>
      <c r="Z2614" s="3">
        <f>IF(M2614&gt;=0.01,"B_pre",IF(M2614&gt;=0,"C_pre","none"))</f>
        <v/>
      </c>
      <c r="AA2614" s="3">
        <f>IF(U2614&gt;0.125,"a_pre",IF(U2614&gt;=0,"b_pre","none"))</f>
        <v/>
      </c>
      <c r="AB2614" s="3">
        <f>AND(Z2614="B_pre",AA2614="a_pre")</f>
        <v/>
      </c>
      <c r="AC2614" s="3">
        <f>AND(Z2614="B_pre",AA2614="b_pre")</f>
        <v/>
      </c>
      <c r="AD2614" s="3">
        <f>AND(Z2614="C_pre",AA2614="a_pre")</f>
        <v/>
      </c>
      <c r="AE2614" s="3">
        <f>AND(Z2614="C_pre",AA2614="b_pre")</f>
        <v/>
      </c>
      <c r="AF2614" s="6">
        <f>待赋值表!C2613</f>
        <v/>
      </c>
      <c r="AG2614" s="3">
        <f t="array" ref="AG2614">IF(AB2614=TRUE,"A",IF(AC2614=TRUE,"B",IF(AD2614=TRUE,"C",IF(AE2614=TRUE,"D","其他"))))</f>
        <v/>
      </c>
      <c r="AH2614" s="3">
        <f>IF(分析表!$E$12&lt;&gt;"ALL",AND(AF2614=分析表!$E$10,AG2614=分析表!$E$12),IF(AF2614=分析表!$E$10,TRUE(),IF(AF2614="ALL",TRUE(),"")))</f>
        <v/>
      </c>
    </row>
    <row r="2615">
      <c r="A2615" s="3">
        <f>COUNTIF($AH$2:AH2615,"TRUE")</f>
        <v/>
      </c>
      <c r="B2615" s="3">
        <f>COUNTIF($AG$2:$AG2615,#REF!)</f>
        <v/>
      </c>
      <c r="C2615" s="56">
        <f>待赋值表!A2614</f>
        <v/>
      </c>
      <c r="E2615" s="6">
        <f>待赋值表!D2614</f>
        <v/>
      </c>
      <c r="F2615" s="6">
        <f>待赋值表!E2614</f>
        <v/>
      </c>
      <c r="G2615" s="6">
        <f>待赋值表!F2614</f>
        <v/>
      </c>
      <c r="H2615" s="6">
        <f>待赋值表!G2614</f>
        <v/>
      </c>
      <c r="I2615" s="6">
        <f>待赋值表!H2614</f>
        <v/>
      </c>
      <c r="J2615" s="6">
        <f>待赋值表!I2614</f>
        <v/>
      </c>
      <c r="K2615" s="6">
        <f>待赋值表!J2614</f>
        <v/>
      </c>
      <c r="L2615" s="6">
        <f>待赋值表!K2614</f>
        <v/>
      </c>
      <c r="M2615" s="6">
        <f>待赋值表!L2614</f>
        <v/>
      </c>
      <c r="N2615" s="6">
        <f>待赋值表!M2614</f>
        <v/>
      </c>
      <c r="O2615" s="6">
        <f>待赋值表!N2614</f>
        <v/>
      </c>
      <c r="P2615" s="6">
        <f>待赋值表!O2614</f>
        <v/>
      </c>
      <c r="Q2615" s="6">
        <f>IF(待赋值表!P2614&lt;&gt;"",待赋值表!P2614,0)</f>
        <v/>
      </c>
      <c r="R2615" s="6">
        <f>待赋值表!Q2614</f>
        <v/>
      </c>
      <c r="S2615" s="6">
        <f>待赋值表!R2614</f>
        <v/>
      </c>
      <c r="T2615" s="6">
        <f>待赋值表!S2614</f>
        <v/>
      </c>
      <c r="U2615" s="6">
        <f>待赋值表!T2614</f>
        <v/>
      </c>
      <c r="V2615" s="6">
        <f>待赋值表!U2614</f>
        <v/>
      </c>
      <c r="W2615" s="6">
        <f>待赋值表!V2614</f>
        <v/>
      </c>
      <c r="X2615" s="6">
        <f>待赋值表!W2614</f>
        <v/>
      </c>
      <c r="Y2615" s="6">
        <f>待赋值表!X2614</f>
        <v/>
      </c>
      <c r="Z2615" s="3">
        <f>IF(M2615&gt;=0.01,"B_pre",IF(M2615&gt;=0,"C_pre","none"))</f>
        <v/>
      </c>
      <c r="AA2615" s="3">
        <f>IF(U2615&gt;0.125,"a_pre",IF(U2615&gt;=0,"b_pre","none"))</f>
        <v/>
      </c>
      <c r="AB2615" s="3">
        <f>AND(Z2615="B_pre",AA2615="a_pre")</f>
        <v/>
      </c>
      <c r="AC2615" s="3">
        <f>AND(Z2615="B_pre",AA2615="b_pre")</f>
        <v/>
      </c>
      <c r="AD2615" s="3">
        <f>AND(Z2615="C_pre",AA2615="a_pre")</f>
        <v/>
      </c>
      <c r="AE2615" s="3">
        <f>AND(Z2615="C_pre",AA2615="b_pre")</f>
        <v/>
      </c>
      <c r="AF2615" s="6">
        <f>待赋值表!C2614</f>
        <v/>
      </c>
      <c r="AG2615" s="3">
        <f t="array" ref="AG2615">IF(AB2615=TRUE,"A",IF(AC2615=TRUE,"B",IF(AD2615=TRUE,"C",IF(AE2615=TRUE,"D","其他"))))</f>
        <v/>
      </c>
      <c r="AH2615" s="3">
        <f>IF(分析表!$E$12&lt;&gt;"ALL",AND(AF2615=分析表!$E$10,AG2615=分析表!$E$12),IF(AF2615=分析表!$E$10,TRUE(),IF(AF2615="ALL",TRUE(),"")))</f>
        <v/>
      </c>
    </row>
    <row r="2616">
      <c r="A2616" s="3">
        <f>COUNTIF($AH$2:AH2616,"TRUE")</f>
        <v/>
      </c>
      <c r="B2616" s="3">
        <f>COUNTIF($AG$2:$AG2616,#REF!)</f>
        <v/>
      </c>
      <c r="C2616" s="56">
        <f>待赋值表!A2615</f>
        <v/>
      </c>
      <c r="E2616" s="6">
        <f>待赋值表!D2615</f>
        <v/>
      </c>
      <c r="F2616" s="6">
        <f>待赋值表!E2615</f>
        <v/>
      </c>
      <c r="G2616" s="6">
        <f>待赋值表!F2615</f>
        <v/>
      </c>
      <c r="H2616" s="6">
        <f>待赋值表!G2615</f>
        <v/>
      </c>
      <c r="I2616" s="6">
        <f>待赋值表!H2615</f>
        <v/>
      </c>
      <c r="J2616" s="6">
        <f>待赋值表!I2615</f>
        <v/>
      </c>
      <c r="K2616" s="6">
        <f>待赋值表!J2615</f>
        <v/>
      </c>
      <c r="L2616" s="6">
        <f>待赋值表!K2615</f>
        <v/>
      </c>
      <c r="M2616" s="6">
        <f>待赋值表!L2615</f>
        <v/>
      </c>
      <c r="N2616" s="6">
        <f>待赋值表!M2615</f>
        <v/>
      </c>
      <c r="O2616" s="6">
        <f>待赋值表!N2615</f>
        <v/>
      </c>
      <c r="P2616" s="6">
        <f>待赋值表!O2615</f>
        <v/>
      </c>
      <c r="Q2616" s="6">
        <f>IF(待赋值表!P2615&lt;&gt;"",待赋值表!P2615,0)</f>
        <v/>
      </c>
      <c r="R2616" s="6">
        <f>待赋值表!Q2615</f>
        <v/>
      </c>
      <c r="S2616" s="6">
        <f>待赋值表!R2615</f>
        <v/>
      </c>
      <c r="T2616" s="6">
        <f>待赋值表!S2615</f>
        <v/>
      </c>
      <c r="U2616" s="6">
        <f>待赋值表!T2615</f>
        <v/>
      </c>
      <c r="V2616" s="6">
        <f>待赋值表!U2615</f>
        <v/>
      </c>
      <c r="W2616" s="6">
        <f>待赋值表!V2615</f>
        <v/>
      </c>
      <c r="X2616" s="6">
        <f>待赋值表!W2615</f>
        <v/>
      </c>
      <c r="Y2616" s="6">
        <f>待赋值表!X2615</f>
        <v/>
      </c>
      <c r="Z2616" s="3">
        <f>IF(M2616&gt;=0.01,"B_pre",IF(M2616&gt;=0,"C_pre","none"))</f>
        <v/>
      </c>
      <c r="AA2616" s="3">
        <f>IF(U2616&gt;0.125,"a_pre",IF(U2616&gt;=0,"b_pre","none"))</f>
        <v/>
      </c>
      <c r="AB2616" s="3">
        <f>AND(Z2616="B_pre",AA2616="a_pre")</f>
        <v/>
      </c>
      <c r="AC2616" s="3">
        <f>AND(Z2616="B_pre",AA2616="b_pre")</f>
        <v/>
      </c>
      <c r="AD2616" s="3">
        <f>AND(Z2616="C_pre",AA2616="a_pre")</f>
        <v/>
      </c>
      <c r="AE2616" s="3">
        <f>AND(Z2616="C_pre",AA2616="b_pre")</f>
        <v/>
      </c>
      <c r="AF2616" s="6">
        <f>待赋值表!C2615</f>
        <v/>
      </c>
      <c r="AG2616" s="3">
        <f t="array" ref="AG2616">IF(AB2616=TRUE,"A",IF(AC2616=TRUE,"B",IF(AD2616=TRUE,"C",IF(AE2616=TRUE,"D","其他"))))</f>
        <v/>
      </c>
      <c r="AH2616" s="3">
        <f>IF(分析表!$E$12&lt;&gt;"ALL",AND(AF2616=分析表!$E$10,AG2616=分析表!$E$12),IF(AF2616=分析表!$E$10,TRUE(),IF(AF2616="ALL",TRUE(),"")))</f>
        <v/>
      </c>
    </row>
    <row r="2617">
      <c r="A2617" s="3">
        <f>COUNTIF($AH$2:AH2617,"TRUE")</f>
        <v/>
      </c>
      <c r="B2617" s="3">
        <f>COUNTIF($AG$2:$AG2617,#REF!)</f>
        <v/>
      </c>
      <c r="C2617" s="56">
        <f>待赋值表!A2616</f>
        <v/>
      </c>
      <c r="E2617" s="6">
        <f>待赋值表!D2616</f>
        <v/>
      </c>
      <c r="F2617" s="6">
        <f>待赋值表!E2616</f>
        <v/>
      </c>
      <c r="G2617" s="6">
        <f>待赋值表!F2616</f>
        <v/>
      </c>
      <c r="H2617" s="6">
        <f>待赋值表!G2616</f>
        <v/>
      </c>
      <c r="I2617" s="6">
        <f>待赋值表!H2616</f>
        <v/>
      </c>
      <c r="J2617" s="6">
        <f>待赋值表!I2616</f>
        <v/>
      </c>
      <c r="K2617" s="6">
        <f>待赋值表!J2616</f>
        <v/>
      </c>
      <c r="L2617" s="6">
        <f>待赋值表!K2616</f>
        <v/>
      </c>
      <c r="M2617" s="6">
        <f>待赋值表!L2616</f>
        <v/>
      </c>
      <c r="N2617" s="6">
        <f>待赋值表!M2616</f>
        <v/>
      </c>
      <c r="O2617" s="6">
        <f>待赋值表!N2616</f>
        <v/>
      </c>
      <c r="P2617" s="6">
        <f>待赋值表!O2616</f>
        <v/>
      </c>
      <c r="Q2617" s="6">
        <f>IF(待赋值表!P2616&lt;&gt;"",待赋值表!P2616,0)</f>
        <v/>
      </c>
      <c r="R2617" s="6">
        <f>待赋值表!Q2616</f>
        <v/>
      </c>
      <c r="S2617" s="6">
        <f>待赋值表!R2616</f>
        <v/>
      </c>
      <c r="T2617" s="6">
        <f>待赋值表!S2616</f>
        <v/>
      </c>
      <c r="U2617" s="6">
        <f>待赋值表!T2616</f>
        <v/>
      </c>
      <c r="V2617" s="6">
        <f>待赋值表!U2616</f>
        <v/>
      </c>
      <c r="W2617" s="6">
        <f>待赋值表!V2616</f>
        <v/>
      </c>
      <c r="X2617" s="6">
        <f>待赋值表!W2616</f>
        <v/>
      </c>
      <c r="Y2617" s="6">
        <f>待赋值表!X2616</f>
        <v/>
      </c>
      <c r="Z2617" s="3">
        <f>IF(M2617&gt;=0.01,"B_pre",IF(M2617&gt;=0,"C_pre","none"))</f>
        <v/>
      </c>
      <c r="AA2617" s="3">
        <f>IF(U2617&gt;0.125,"a_pre",IF(U2617&gt;=0,"b_pre","none"))</f>
        <v/>
      </c>
      <c r="AB2617" s="3">
        <f>AND(Z2617="B_pre",AA2617="a_pre")</f>
        <v/>
      </c>
      <c r="AC2617" s="3">
        <f>AND(Z2617="B_pre",AA2617="b_pre")</f>
        <v/>
      </c>
      <c r="AD2617" s="3">
        <f>AND(Z2617="C_pre",AA2617="a_pre")</f>
        <v/>
      </c>
      <c r="AE2617" s="3">
        <f>AND(Z2617="C_pre",AA2617="b_pre")</f>
        <v/>
      </c>
      <c r="AF2617" s="6">
        <f>待赋值表!C2616</f>
        <v/>
      </c>
      <c r="AG2617" s="3">
        <f t="array" ref="AG2617">IF(AB2617=TRUE,"A",IF(AC2617=TRUE,"B",IF(AD2617=TRUE,"C",IF(AE2617=TRUE,"D","其他"))))</f>
        <v/>
      </c>
      <c r="AH2617" s="3">
        <f>IF(分析表!$E$12&lt;&gt;"ALL",AND(AF2617=分析表!$E$10,AG2617=分析表!$E$12),IF(AF2617=分析表!$E$10,TRUE(),IF(AF2617="ALL",TRUE(),"")))</f>
        <v/>
      </c>
    </row>
    <row r="2618">
      <c r="A2618" s="3">
        <f>COUNTIF($AH$2:AH2618,"TRUE")</f>
        <v/>
      </c>
      <c r="B2618" s="3">
        <f>COUNTIF($AG$2:$AG2618,#REF!)</f>
        <v/>
      </c>
      <c r="C2618" s="56">
        <f>待赋值表!A2617</f>
        <v/>
      </c>
      <c r="E2618" s="6">
        <f>待赋值表!D2617</f>
        <v/>
      </c>
      <c r="F2618" s="6">
        <f>待赋值表!E2617</f>
        <v/>
      </c>
      <c r="G2618" s="6">
        <f>待赋值表!F2617</f>
        <v/>
      </c>
      <c r="H2618" s="6">
        <f>待赋值表!G2617</f>
        <v/>
      </c>
      <c r="I2618" s="6">
        <f>待赋值表!H2617</f>
        <v/>
      </c>
      <c r="J2618" s="6">
        <f>待赋值表!I2617</f>
        <v/>
      </c>
      <c r="K2618" s="6">
        <f>待赋值表!J2617</f>
        <v/>
      </c>
      <c r="L2618" s="6">
        <f>待赋值表!K2617</f>
        <v/>
      </c>
      <c r="M2618" s="6">
        <f>待赋值表!L2617</f>
        <v/>
      </c>
      <c r="N2618" s="6">
        <f>待赋值表!M2617</f>
        <v/>
      </c>
      <c r="O2618" s="6">
        <f>待赋值表!N2617</f>
        <v/>
      </c>
      <c r="P2618" s="6">
        <f>待赋值表!O2617</f>
        <v/>
      </c>
      <c r="Q2618" s="6">
        <f>IF(待赋值表!P2617&lt;&gt;"",待赋值表!P2617,0)</f>
        <v/>
      </c>
      <c r="R2618" s="6">
        <f>待赋值表!Q2617</f>
        <v/>
      </c>
      <c r="S2618" s="6">
        <f>待赋值表!R2617</f>
        <v/>
      </c>
      <c r="T2618" s="6">
        <f>待赋值表!S2617</f>
        <v/>
      </c>
      <c r="U2618" s="6">
        <f>待赋值表!T2617</f>
        <v/>
      </c>
      <c r="V2618" s="6">
        <f>待赋值表!U2617</f>
        <v/>
      </c>
      <c r="W2618" s="6">
        <f>待赋值表!V2617</f>
        <v/>
      </c>
      <c r="X2618" s="6">
        <f>待赋值表!W2617</f>
        <v/>
      </c>
      <c r="Y2618" s="6">
        <f>待赋值表!X2617</f>
        <v/>
      </c>
      <c r="Z2618" s="3">
        <f>IF(M2618&gt;=0.01,"B_pre",IF(M2618&gt;=0,"C_pre","none"))</f>
        <v/>
      </c>
      <c r="AA2618" s="3">
        <f>IF(U2618&gt;0.125,"a_pre",IF(U2618&gt;=0,"b_pre","none"))</f>
        <v/>
      </c>
      <c r="AB2618" s="3">
        <f>AND(Z2618="B_pre",AA2618="a_pre")</f>
        <v/>
      </c>
      <c r="AC2618" s="3">
        <f>AND(Z2618="B_pre",AA2618="b_pre")</f>
        <v/>
      </c>
      <c r="AD2618" s="3">
        <f>AND(Z2618="C_pre",AA2618="a_pre")</f>
        <v/>
      </c>
      <c r="AE2618" s="3">
        <f>AND(Z2618="C_pre",AA2618="b_pre")</f>
        <v/>
      </c>
      <c r="AF2618" s="6">
        <f>待赋值表!C2617</f>
        <v/>
      </c>
      <c r="AG2618" s="3">
        <f t="array" ref="AG2618">IF(AB2618=TRUE,"A",IF(AC2618=TRUE,"B",IF(AD2618=TRUE,"C",IF(AE2618=TRUE,"D","其他"))))</f>
        <v/>
      </c>
      <c r="AH2618" s="3">
        <f>IF(分析表!$E$12&lt;&gt;"ALL",AND(AF2618=分析表!$E$10,AG2618=分析表!$E$12),IF(AF2618=分析表!$E$10,TRUE(),IF(AF2618="ALL",TRUE(),"")))</f>
        <v/>
      </c>
    </row>
    <row r="2619">
      <c r="A2619" s="3">
        <f>COUNTIF($AH$2:AH2619,"TRUE")</f>
        <v/>
      </c>
      <c r="B2619" s="3">
        <f>COUNTIF($AG$2:$AG2619,#REF!)</f>
        <v/>
      </c>
      <c r="C2619" s="56">
        <f>待赋值表!A2618</f>
        <v/>
      </c>
      <c r="E2619" s="6">
        <f>待赋值表!D2618</f>
        <v/>
      </c>
      <c r="F2619" s="6">
        <f>待赋值表!E2618</f>
        <v/>
      </c>
      <c r="G2619" s="6">
        <f>待赋值表!F2618</f>
        <v/>
      </c>
      <c r="H2619" s="6">
        <f>待赋值表!G2618</f>
        <v/>
      </c>
      <c r="I2619" s="6">
        <f>待赋值表!H2618</f>
        <v/>
      </c>
      <c r="J2619" s="6">
        <f>待赋值表!I2618</f>
        <v/>
      </c>
      <c r="K2619" s="6">
        <f>待赋值表!J2618</f>
        <v/>
      </c>
      <c r="L2619" s="6">
        <f>待赋值表!K2618</f>
        <v/>
      </c>
      <c r="M2619" s="6">
        <f>待赋值表!L2618</f>
        <v/>
      </c>
      <c r="N2619" s="6">
        <f>待赋值表!M2618</f>
        <v/>
      </c>
      <c r="O2619" s="6">
        <f>待赋值表!N2618</f>
        <v/>
      </c>
      <c r="P2619" s="6">
        <f>待赋值表!O2618</f>
        <v/>
      </c>
      <c r="Q2619" s="6">
        <f>IF(待赋值表!P2618&lt;&gt;"",待赋值表!P2618,0)</f>
        <v/>
      </c>
      <c r="R2619" s="6">
        <f>待赋值表!Q2618</f>
        <v/>
      </c>
      <c r="S2619" s="6">
        <f>待赋值表!R2618</f>
        <v/>
      </c>
      <c r="T2619" s="6">
        <f>待赋值表!S2618</f>
        <v/>
      </c>
      <c r="U2619" s="6">
        <f>待赋值表!T2618</f>
        <v/>
      </c>
      <c r="V2619" s="6">
        <f>待赋值表!U2618</f>
        <v/>
      </c>
      <c r="W2619" s="6">
        <f>待赋值表!V2618</f>
        <v/>
      </c>
      <c r="X2619" s="6">
        <f>待赋值表!W2618</f>
        <v/>
      </c>
      <c r="Y2619" s="6">
        <f>待赋值表!X2618</f>
        <v/>
      </c>
      <c r="Z2619" s="3">
        <f>IF(M2619&gt;=0.01,"B_pre",IF(M2619&gt;=0,"C_pre","none"))</f>
        <v/>
      </c>
      <c r="AA2619" s="3">
        <f>IF(U2619&gt;0.125,"a_pre",IF(U2619&gt;=0,"b_pre","none"))</f>
        <v/>
      </c>
      <c r="AB2619" s="3">
        <f>AND(Z2619="B_pre",AA2619="a_pre")</f>
        <v/>
      </c>
      <c r="AC2619" s="3">
        <f>AND(Z2619="B_pre",AA2619="b_pre")</f>
        <v/>
      </c>
      <c r="AD2619" s="3">
        <f>AND(Z2619="C_pre",AA2619="a_pre")</f>
        <v/>
      </c>
      <c r="AE2619" s="3">
        <f>AND(Z2619="C_pre",AA2619="b_pre")</f>
        <v/>
      </c>
      <c r="AF2619" s="6">
        <f>待赋值表!C2618</f>
        <v/>
      </c>
      <c r="AG2619" s="3">
        <f t="array" ref="AG2619">IF(AB2619=TRUE,"A",IF(AC2619=TRUE,"B",IF(AD2619=TRUE,"C",IF(AE2619=TRUE,"D","其他"))))</f>
        <v/>
      </c>
      <c r="AH2619" s="3">
        <f>IF(分析表!$E$12&lt;&gt;"ALL",AND(AF2619=分析表!$E$10,AG2619=分析表!$E$12),IF(AF2619=分析表!$E$10,TRUE(),IF(AF2619="ALL",TRUE(),"")))</f>
        <v/>
      </c>
    </row>
    <row r="2620">
      <c r="A2620" s="3">
        <f>COUNTIF($AH$2:AH2620,"TRUE")</f>
        <v/>
      </c>
      <c r="B2620" s="3">
        <f>COUNTIF($AG$2:$AG2620,#REF!)</f>
        <v/>
      </c>
      <c r="C2620" s="56">
        <f>待赋值表!A2619</f>
        <v/>
      </c>
      <c r="E2620" s="6">
        <f>待赋值表!D2619</f>
        <v/>
      </c>
      <c r="F2620" s="6">
        <f>待赋值表!E2619</f>
        <v/>
      </c>
      <c r="G2620" s="6">
        <f>待赋值表!F2619</f>
        <v/>
      </c>
      <c r="H2620" s="6">
        <f>待赋值表!G2619</f>
        <v/>
      </c>
      <c r="I2620" s="6">
        <f>待赋值表!H2619</f>
        <v/>
      </c>
      <c r="J2620" s="6">
        <f>待赋值表!I2619</f>
        <v/>
      </c>
      <c r="K2620" s="6">
        <f>待赋值表!J2619</f>
        <v/>
      </c>
      <c r="L2620" s="6">
        <f>待赋值表!K2619</f>
        <v/>
      </c>
      <c r="M2620" s="6">
        <f>待赋值表!L2619</f>
        <v/>
      </c>
      <c r="N2620" s="6">
        <f>待赋值表!M2619</f>
        <v/>
      </c>
      <c r="O2620" s="6">
        <f>待赋值表!N2619</f>
        <v/>
      </c>
      <c r="P2620" s="6">
        <f>待赋值表!O2619</f>
        <v/>
      </c>
      <c r="Q2620" s="6">
        <f>IF(待赋值表!P2619&lt;&gt;"",待赋值表!P2619,0)</f>
        <v/>
      </c>
      <c r="R2620" s="6">
        <f>待赋值表!Q2619</f>
        <v/>
      </c>
      <c r="S2620" s="6">
        <f>待赋值表!R2619</f>
        <v/>
      </c>
      <c r="T2620" s="6">
        <f>待赋值表!S2619</f>
        <v/>
      </c>
      <c r="U2620" s="6">
        <f>待赋值表!T2619</f>
        <v/>
      </c>
      <c r="V2620" s="6">
        <f>待赋值表!U2619</f>
        <v/>
      </c>
      <c r="W2620" s="6">
        <f>待赋值表!V2619</f>
        <v/>
      </c>
      <c r="X2620" s="6">
        <f>待赋值表!W2619</f>
        <v/>
      </c>
      <c r="Y2620" s="6">
        <f>待赋值表!X2619</f>
        <v/>
      </c>
      <c r="Z2620" s="3">
        <f>IF(M2620&gt;=0.01,"B_pre",IF(M2620&gt;=0,"C_pre","none"))</f>
        <v/>
      </c>
      <c r="AA2620" s="3">
        <f>IF(U2620&gt;0.125,"a_pre",IF(U2620&gt;=0,"b_pre","none"))</f>
        <v/>
      </c>
      <c r="AB2620" s="3">
        <f>AND(Z2620="B_pre",AA2620="a_pre")</f>
        <v/>
      </c>
      <c r="AC2620" s="3">
        <f>AND(Z2620="B_pre",AA2620="b_pre")</f>
        <v/>
      </c>
      <c r="AD2620" s="3">
        <f>AND(Z2620="C_pre",AA2620="a_pre")</f>
        <v/>
      </c>
      <c r="AE2620" s="3">
        <f>AND(Z2620="C_pre",AA2620="b_pre")</f>
        <v/>
      </c>
      <c r="AF2620" s="6">
        <f>待赋值表!C2619</f>
        <v/>
      </c>
      <c r="AG2620" s="3">
        <f t="array" ref="AG2620">IF(AB2620=TRUE,"A",IF(AC2620=TRUE,"B",IF(AD2620=TRUE,"C",IF(AE2620=TRUE,"D","其他"))))</f>
        <v/>
      </c>
      <c r="AH2620" s="3">
        <f>IF(分析表!$E$12&lt;&gt;"ALL",AND(AF2620=分析表!$E$10,AG2620=分析表!$E$12),IF(AF2620=分析表!$E$10,TRUE(),IF(AF2620="ALL",TRUE(),"")))</f>
        <v/>
      </c>
    </row>
    <row r="2621">
      <c r="A2621" s="3">
        <f>COUNTIF($AH$2:AH2621,"TRUE")</f>
        <v/>
      </c>
      <c r="B2621" s="3">
        <f>COUNTIF($AG$2:$AG2621,#REF!)</f>
        <v/>
      </c>
      <c r="C2621" s="56">
        <f>待赋值表!A2620</f>
        <v/>
      </c>
      <c r="E2621" s="6">
        <f>待赋值表!D2620</f>
        <v/>
      </c>
      <c r="F2621" s="6">
        <f>待赋值表!E2620</f>
        <v/>
      </c>
      <c r="G2621" s="6">
        <f>待赋值表!F2620</f>
        <v/>
      </c>
      <c r="H2621" s="6">
        <f>待赋值表!G2620</f>
        <v/>
      </c>
      <c r="I2621" s="6">
        <f>待赋值表!H2620</f>
        <v/>
      </c>
      <c r="J2621" s="6">
        <f>待赋值表!I2620</f>
        <v/>
      </c>
      <c r="K2621" s="6">
        <f>待赋值表!J2620</f>
        <v/>
      </c>
      <c r="L2621" s="6">
        <f>待赋值表!K2620</f>
        <v/>
      </c>
      <c r="M2621" s="6">
        <f>待赋值表!L2620</f>
        <v/>
      </c>
      <c r="N2621" s="6">
        <f>待赋值表!M2620</f>
        <v/>
      </c>
      <c r="O2621" s="6">
        <f>待赋值表!N2620</f>
        <v/>
      </c>
      <c r="P2621" s="6">
        <f>待赋值表!O2620</f>
        <v/>
      </c>
      <c r="Q2621" s="6">
        <f>IF(待赋值表!P2620&lt;&gt;"",待赋值表!P2620,0)</f>
        <v/>
      </c>
      <c r="R2621" s="6">
        <f>待赋值表!Q2620</f>
        <v/>
      </c>
      <c r="S2621" s="6">
        <f>待赋值表!R2620</f>
        <v/>
      </c>
      <c r="T2621" s="6">
        <f>待赋值表!S2620</f>
        <v/>
      </c>
      <c r="U2621" s="6">
        <f>待赋值表!T2620</f>
        <v/>
      </c>
      <c r="V2621" s="6">
        <f>待赋值表!U2620</f>
        <v/>
      </c>
      <c r="W2621" s="6">
        <f>待赋值表!V2620</f>
        <v/>
      </c>
      <c r="X2621" s="6">
        <f>待赋值表!W2620</f>
        <v/>
      </c>
      <c r="Y2621" s="6">
        <f>待赋值表!X2620</f>
        <v/>
      </c>
      <c r="Z2621" s="3">
        <f>IF(M2621&gt;=0.01,"B_pre",IF(M2621&gt;=0,"C_pre","none"))</f>
        <v/>
      </c>
      <c r="AA2621" s="3">
        <f>IF(U2621&gt;0.125,"a_pre",IF(U2621&gt;=0,"b_pre","none"))</f>
        <v/>
      </c>
      <c r="AB2621" s="3">
        <f>AND(Z2621="B_pre",AA2621="a_pre")</f>
        <v/>
      </c>
      <c r="AC2621" s="3">
        <f>AND(Z2621="B_pre",AA2621="b_pre")</f>
        <v/>
      </c>
      <c r="AD2621" s="3">
        <f>AND(Z2621="C_pre",AA2621="a_pre")</f>
        <v/>
      </c>
      <c r="AE2621" s="3">
        <f>AND(Z2621="C_pre",AA2621="b_pre")</f>
        <v/>
      </c>
      <c r="AF2621" s="6">
        <f>待赋值表!C2620</f>
        <v/>
      </c>
      <c r="AG2621" s="3">
        <f t="array" ref="AG2621">IF(AB2621=TRUE,"A",IF(AC2621=TRUE,"B",IF(AD2621=TRUE,"C",IF(AE2621=TRUE,"D","其他"))))</f>
        <v/>
      </c>
      <c r="AH2621" s="3">
        <f>IF(分析表!$E$12&lt;&gt;"ALL",AND(AF2621=分析表!$E$10,AG2621=分析表!$E$12),IF(AF2621=分析表!$E$10,TRUE(),IF(AF2621="ALL",TRUE(),"")))</f>
        <v/>
      </c>
    </row>
    <row r="2622">
      <c r="A2622" s="3">
        <f>COUNTIF($AH$2:AH2622,"TRUE")</f>
        <v/>
      </c>
      <c r="B2622" s="3">
        <f>COUNTIF($AG$2:$AG2622,#REF!)</f>
        <v/>
      </c>
      <c r="C2622" s="56">
        <f>待赋值表!A2621</f>
        <v/>
      </c>
      <c r="E2622" s="6">
        <f>待赋值表!D2621</f>
        <v/>
      </c>
      <c r="F2622" s="6">
        <f>待赋值表!E2621</f>
        <v/>
      </c>
      <c r="G2622" s="6">
        <f>待赋值表!F2621</f>
        <v/>
      </c>
      <c r="H2622" s="6">
        <f>待赋值表!G2621</f>
        <v/>
      </c>
      <c r="I2622" s="6">
        <f>待赋值表!H2621</f>
        <v/>
      </c>
      <c r="J2622" s="6">
        <f>待赋值表!I2621</f>
        <v/>
      </c>
      <c r="K2622" s="6">
        <f>待赋值表!J2621</f>
        <v/>
      </c>
      <c r="L2622" s="6">
        <f>待赋值表!K2621</f>
        <v/>
      </c>
      <c r="M2622" s="6">
        <f>待赋值表!L2621</f>
        <v/>
      </c>
      <c r="N2622" s="6">
        <f>待赋值表!M2621</f>
        <v/>
      </c>
      <c r="O2622" s="6">
        <f>待赋值表!N2621</f>
        <v/>
      </c>
      <c r="P2622" s="6">
        <f>待赋值表!O2621</f>
        <v/>
      </c>
      <c r="Q2622" s="6">
        <f>IF(待赋值表!P2621&lt;&gt;"",待赋值表!P2621,0)</f>
        <v/>
      </c>
      <c r="R2622" s="6">
        <f>待赋值表!Q2621</f>
        <v/>
      </c>
      <c r="S2622" s="6">
        <f>待赋值表!R2621</f>
        <v/>
      </c>
      <c r="T2622" s="6">
        <f>待赋值表!S2621</f>
        <v/>
      </c>
      <c r="U2622" s="6">
        <f>待赋值表!T2621</f>
        <v/>
      </c>
      <c r="V2622" s="6">
        <f>待赋值表!U2621</f>
        <v/>
      </c>
      <c r="W2622" s="6">
        <f>待赋值表!V2621</f>
        <v/>
      </c>
      <c r="X2622" s="6">
        <f>待赋值表!W2621</f>
        <v/>
      </c>
      <c r="Y2622" s="6">
        <f>待赋值表!X2621</f>
        <v/>
      </c>
      <c r="Z2622" s="3">
        <f>IF(M2622&gt;=0.01,"B_pre",IF(M2622&gt;=0,"C_pre","none"))</f>
        <v/>
      </c>
      <c r="AA2622" s="3">
        <f>IF(U2622&gt;0.125,"a_pre",IF(U2622&gt;=0,"b_pre","none"))</f>
        <v/>
      </c>
      <c r="AB2622" s="3">
        <f>AND(Z2622="B_pre",AA2622="a_pre")</f>
        <v/>
      </c>
      <c r="AC2622" s="3">
        <f>AND(Z2622="B_pre",AA2622="b_pre")</f>
        <v/>
      </c>
      <c r="AD2622" s="3">
        <f>AND(Z2622="C_pre",AA2622="a_pre")</f>
        <v/>
      </c>
      <c r="AE2622" s="3">
        <f>AND(Z2622="C_pre",AA2622="b_pre")</f>
        <v/>
      </c>
      <c r="AF2622" s="6">
        <f>待赋值表!C2621</f>
        <v/>
      </c>
      <c r="AG2622" s="3">
        <f t="array" ref="AG2622">IF(AB2622=TRUE,"A",IF(AC2622=TRUE,"B",IF(AD2622=TRUE,"C",IF(AE2622=TRUE,"D","其他"))))</f>
        <v/>
      </c>
      <c r="AH2622" s="3">
        <f>IF(分析表!$E$12&lt;&gt;"ALL",AND(AF2622=分析表!$E$10,AG2622=分析表!$E$12),IF(AF2622=分析表!$E$10,TRUE(),IF(AF2622="ALL",TRUE(),"")))</f>
        <v/>
      </c>
    </row>
    <row r="2623">
      <c r="A2623" s="3">
        <f>COUNTIF($AH$2:AH2623,"TRUE")</f>
        <v/>
      </c>
      <c r="B2623" s="3">
        <f>COUNTIF($AG$2:$AG2623,#REF!)</f>
        <v/>
      </c>
      <c r="C2623" s="56">
        <f>待赋值表!A2622</f>
        <v/>
      </c>
      <c r="E2623" s="6">
        <f>待赋值表!D2622</f>
        <v/>
      </c>
      <c r="F2623" s="6">
        <f>待赋值表!E2622</f>
        <v/>
      </c>
      <c r="G2623" s="6">
        <f>待赋值表!F2622</f>
        <v/>
      </c>
      <c r="H2623" s="6">
        <f>待赋值表!G2622</f>
        <v/>
      </c>
      <c r="I2623" s="6">
        <f>待赋值表!H2622</f>
        <v/>
      </c>
      <c r="J2623" s="6">
        <f>待赋值表!I2622</f>
        <v/>
      </c>
      <c r="K2623" s="6">
        <f>待赋值表!J2622</f>
        <v/>
      </c>
      <c r="L2623" s="6">
        <f>待赋值表!K2622</f>
        <v/>
      </c>
      <c r="M2623" s="6">
        <f>待赋值表!L2622</f>
        <v/>
      </c>
      <c r="N2623" s="6">
        <f>待赋值表!M2622</f>
        <v/>
      </c>
      <c r="O2623" s="6">
        <f>待赋值表!N2622</f>
        <v/>
      </c>
      <c r="P2623" s="6">
        <f>待赋值表!O2622</f>
        <v/>
      </c>
      <c r="Q2623" s="6">
        <f>IF(待赋值表!P2622&lt;&gt;"",待赋值表!P2622,0)</f>
        <v/>
      </c>
      <c r="R2623" s="6">
        <f>待赋值表!Q2622</f>
        <v/>
      </c>
      <c r="S2623" s="6">
        <f>待赋值表!R2622</f>
        <v/>
      </c>
      <c r="T2623" s="6">
        <f>待赋值表!S2622</f>
        <v/>
      </c>
      <c r="U2623" s="6">
        <f>待赋值表!T2622</f>
        <v/>
      </c>
      <c r="V2623" s="6">
        <f>待赋值表!U2622</f>
        <v/>
      </c>
      <c r="W2623" s="6">
        <f>待赋值表!V2622</f>
        <v/>
      </c>
      <c r="X2623" s="6">
        <f>待赋值表!W2622</f>
        <v/>
      </c>
      <c r="Y2623" s="6">
        <f>待赋值表!X2622</f>
        <v/>
      </c>
      <c r="Z2623" s="3">
        <f>IF(M2623&gt;=0.01,"B_pre",IF(M2623&gt;=0,"C_pre","none"))</f>
        <v/>
      </c>
      <c r="AA2623" s="3">
        <f>IF(U2623&gt;0.125,"a_pre",IF(U2623&gt;=0,"b_pre","none"))</f>
        <v/>
      </c>
      <c r="AB2623" s="3">
        <f>AND(Z2623="B_pre",AA2623="a_pre")</f>
        <v/>
      </c>
      <c r="AC2623" s="3">
        <f>AND(Z2623="B_pre",AA2623="b_pre")</f>
        <v/>
      </c>
      <c r="AD2623" s="3">
        <f>AND(Z2623="C_pre",AA2623="a_pre")</f>
        <v/>
      </c>
      <c r="AE2623" s="3">
        <f>AND(Z2623="C_pre",AA2623="b_pre")</f>
        <v/>
      </c>
      <c r="AF2623" s="6">
        <f>待赋值表!C2622</f>
        <v/>
      </c>
      <c r="AG2623" s="3">
        <f t="array" ref="AG2623">IF(AB2623=TRUE,"A",IF(AC2623=TRUE,"B",IF(AD2623=TRUE,"C",IF(AE2623=TRUE,"D","其他"))))</f>
        <v/>
      </c>
      <c r="AH2623" s="3">
        <f>IF(分析表!$E$12&lt;&gt;"ALL",AND(AF2623=分析表!$E$10,AG2623=分析表!$E$12),IF(AF2623=分析表!$E$10,TRUE(),IF(AF2623="ALL",TRUE(),"")))</f>
        <v/>
      </c>
    </row>
    <row r="2624">
      <c r="A2624" s="3">
        <f>COUNTIF($AH$2:AH2624,"TRUE")</f>
        <v/>
      </c>
      <c r="B2624" s="3">
        <f>COUNTIF($AG$2:$AG2624,#REF!)</f>
        <v/>
      </c>
      <c r="C2624" s="56">
        <f>待赋值表!A2623</f>
        <v/>
      </c>
      <c r="E2624" s="6">
        <f>待赋值表!D2623</f>
        <v/>
      </c>
      <c r="F2624" s="6">
        <f>待赋值表!E2623</f>
        <v/>
      </c>
      <c r="G2624" s="6">
        <f>待赋值表!F2623</f>
        <v/>
      </c>
      <c r="H2624" s="6">
        <f>待赋值表!G2623</f>
        <v/>
      </c>
      <c r="I2624" s="6">
        <f>待赋值表!H2623</f>
        <v/>
      </c>
      <c r="J2624" s="6">
        <f>待赋值表!I2623</f>
        <v/>
      </c>
      <c r="K2624" s="6">
        <f>待赋值表!J2623</f>
        <v/>
      </c>
      <c r="L2624" s="6">
        <f>待赋值表!K2623</f>
        <v/>
      </c>
      <c r="M2624" s="6">
        <f>待赋值表!L2623</f>
        <v/>
      </c>
      <c r="N2624" s="6">
        <f>待赋值表!M2623</f>
        <v/>
      </c>
      <c r="O2624" s="6">
        <f>待赋值表!N2623</f>
        <v/>
      </c>
      <c r="P2624" s="6">
        <f>待赋值表!O2623</f>
        <v/>
      </c>
      <c r="Q2624" s="6">
        <f>IF(待赋值表!P2623&lt;&gt;"",待赋值表!P2623,0)</f>
        <v/>
      </c>
      <c r="R2624" s="6">
        <f>待赋值表!Q2623</f>
        <v/>
      </c>
      <c r="S2624" s="6">
        <f>待赋值表!R2623</f>
        <v/>
      </c>
      <c r="T2624" s="6">
        <f>待赋值表!S2623</f>
        <v/>
      </c>
      <c r="U2624" s="6">
        <f>待赋值表!T2623</f>
        <v/>
      </c>
      <c r="V2624" s="6">
        <f>待赋值表!U2623</f>
        <v/>
      </c>
      <c r="W2624" s="6">
        <f>待赋值表!V2623</f>
        <v/>
      </c>
      <c r="X2624" s="6">
        <f>待赋值表!W2623</f>
        <v/>
      </c>
      <c r="Y2624" s="6">
        <f>待赋值表!X2623</f>
        <v/>
      </c>
      <c r="Z2624" s="3">
        <f>IF(M2624&gt;=0.01,"B_pre",IF(M2624&gt;=0,"C_pre","none"))</f>
        <v/>
      </c>
      <c r="AA2624" s="3">
        <f>IF(U2624&gt;0.125,"a_pre",IF(U2624&gt;=0,"b_pre","none"))</f>
        <v/>
      </c>
      <c r="AB2624" s="3">
        <f>AND(Z2624="B_pre",AA2624="a_pre")</f>
        <v/>
      </c>
      <c r="AC2624" s="3">
        <f>AND(Z2624="B_pre",AA2624="b_pre")</f>
        <v/>
      </c>
      <c r="AD2624" s="3">
        <f>AND(Z2624="C_pre",AA2624="a_pre")</f>
        <v/>
      </c>
      <c r="AE2624" s="3">
        <f>AND(Z2624="C_pre",AA2624="b_pre")</f>
        <v/>
      </c>
      <c r="AF2624" s="6">
        <f>待赋值表!C2623</f>
        <v/>
      </c>
      <c r="AG2624" s="3">
        <f t="array" ref="AG2624">IF(AB2624=TRUE,"A",IF(AC2624=TRUE,"B",IF(AD2624=TRUE,"C",IF(AE2624=TRUE,"D","其他"))))</f>
        <v/>
      </c>
      <c r="AH2624" s="3">
        <f>IF(分析表!$E$12&lt;&gt;"ALL",AND(AF2624=分析表!$E$10,AG2624=分析表!$E$12),IF(AF2624=分析表!$E$10,TRUE(),IF(AF2624="ALL",TRUE(),"")))</f>
        <v/>
      </c>
    </row>
    <row r="2625">
      <c r="A2625" s="3">
        <f>COUNTIF($AH$2:AH2625,"TRUE")</f>
        <v/>
      </c>
      <c r="B2625" s="3">
        <f>COUNTIF($AG$2:$AG2625,#REF!)</f>
        <v/>
      </c>
      <c r="C2625" s="56">
        <f>待赋值表!A2624</f>
        <v/>
      </c>
      <c r="E2625" s="6">
        <f>待赋值表!D2624</f>
        <v/>
      </c>
      <c r="F2625" s="6">
        <f>待赋值表!E2624</f>
        <v/>
      </c>
      <c r="G2625" s="6">
        <f>待赋值表!F2624</f>
        <v/>
      </c>
      <c r="H2625" s="6">
        <f>待赋值表!G2624</f>
        <v/>
      </c>
      <c r="I2625" s="6">
        <f>待赋值表!H2624</f>
        <v/>
      </c>
      <c r="J2625" s="6">
        <f>待赋值表!I2624</f>
        <v/>
      </c>
      <c r="K2625" s="6">
        <f>待赋值表!J2624</f>
        <v/>
      </c>
      <c r="L2625" s="6">
        <f>待赋值表!K2624</f>
        <v/>
      </c>
      <c r="M2625" s="6">
        <f>待赋值表!L2624</f>
        <v/>
      </c>
      <c r="N2625" s="6">
        <f>待赋值表!M2624</f>
        <v/>
      </c>
      <c r="O2625" s="6">
        <f>待赋值表!N2624</f>
        <v/>
      </c>
      <c r="P2625" s="6">
        <f>待赋值表!O2624</f>
        <v/>
      </c>
      <c r="Q2625" s="6">
        <f>IF(待赋值表!P2624&lt;&gt;"",待赋值表!P2624,0)</f>
        <v/>
      </c>
      <c r="R2625" s="6">
        <f>待赋值表!Q2624</f>
        <v/>
      </c>
      <c r="S2625" s="6">
        <f>待赋值表!R2624</f>
        <v/>
      </c>
      <c r="T2625" s="6">
        <f>待赋值表!S2624</f>
        <v/>
      </c>
      <c r="U2625" s="6">
        <f>待赋值表!T2624</f>
        <v/>
      </c>
      <c r="V2625" s="6">
        <f>待赋值表!U2624</f>
        <v/>
      </c>
      <c r="W2625" s="6">
        <f>待赋值表!V2624</f>
        <v/>
      </c>
      <c r="X2625" s="6">
        <f>待赋值表!W2624</f>
        <v/>
      </c>
      <c r="Y2625" s="6">
        <f>待赋值表!X2624</f>
        <v/>
      </c>
      <c r="Z2625" s="3">
        <f>IF(M2625&gt;=0.01,"B_pre",IF(M2625&gt;=0,"C_pre","none"))</f>
        <v/>
      </c>
      <c r="AA2625" s="3">
        <f>IF(U2625&gt;0.125,"a_pre",IF(U2625&gt;=0,"b_pre","none"))</f>
        <v/>
      </c>
      <c r="AB2625" s="3">
        <f>AND(Z2625="B_pre",AA2625="a_pre")</f>
        <v/>
      </c>
      <c r="AC2625" s="3">
        <f>AND(Z2625="B_pre",AA2625="b_pre")</f>
        <v/>
      </c>
      <c r="AD2625" s="3">
        <f>AND(Z2625="C_pre",AA2625="a_pre")</f>
        <v/>
      </c>
      <c r="AE2625" s="3">
        <f>AND(Z2625="C_pre",AA2625="b_pre")</f>
        <v/>
      </c>
      <c r="AF2625" s="6">
        <f>待赋值表!C2624</f>
        <v/>
      </c>
      <c r="AG2625" s="3">
        <f t="array" ref="AG2625">IF(AB2625=TRUE,"A",IF(AC2625=TRUE,"B",IF(AD2625=TRUE,"C",IF(AE2625=TRUE,"D","其他"))))</f>
        <v/>
      </c>
      <c r="AH2625" s="3">
        <f>IF(分析表!$E$12&lt;&gt;"ALL",AND(AF2625=分析表!$E$10,AG2625=分析表!$E$12),IF(AF2625=分析表!$E$10,TRUE(),IF(AF2625="ALL",TRUE(),"")))</f>
        <v/>
      </c>
    </row>
    <row r="2626">
      <c r="A2626" s="3">
        <f>COUNTIF($AH$2:AH2626,"TRUE")</f>
        <v/>
      </c>
      <c r="B2626" s="3">
        <f>COUNTIF($AG$2:$AG2626,#REF!)</f>
        <v/>
      </c>
      <c r="C2626" s="56">
        <f>待赋值表!A2625</f>
        <v/>
      </c>
      <c r="E2626" s="6">
        <f>待赋值表!D2625</f>
        <v/>
      </c>
      <c r="F2626" s="6">
        <f>待赋值表!E2625</f>
        <v/>
      </c>
      <c r="G2626" s="6">
        <f>待赋值表!F2625</f>
        <v/>
      </c>
      <c r="H2626" s="6">
        <f>待赋值表!G2625</f>
        <v/>
      </c>
      <c r="I2626" s="6">
        <f>待赋值表!H2625</f>
        <v/>
      </c>
      <c r="J2626" s="6">
        <f>待赋值表!I2625</f>
        <v/>
      </c>
      <c r="K2626" s="6">
        <f>待赋值表!J2625</f>
        <v/>
      </c>
      <c r="L2626" s="6">
        <f>待赋值表!K2625</f>
        <v/>
      </c>
      <c r="M2626" s="6">
        <f>待赋值表!L2625</f>
        <v/>
      </c>
      <c r="N2626" s="6">
        <f>待赋值表!M2625</f>
        <v/>
      </c>
      <c r="O2626" s="6">
        <f>待赋值表!N2625</f>
        <v/>
      </c>
      <c r="P2626" s="6">
        <f>待赋值表!O2625</f>
        <v/>
      </c>
      <c r="Q2626" s="6">
        <f>IF(待赋值表!P2625&lt;&gt;"",待赋值表!P2625,0)</f>
        <v/>
      </c>
      <c r="R2626" s="6">
        <f>待赋值表!Q2625</f>
        <v/>
      </c>
      <c r="S2626" s="6">
        <f>待赋值表!R2625</f>
        <v/>
      </c>
      <c r="T2626" s="6">
        <f>待赋值表!S2625</f>
        <v/>
      </c>
      <c r="U2626" s="6">
        <f>待赋值表!T2625</f>
        <v/>
      </c>
      <c r="V2626" s="6">
        <f>待赋值表!U2625</f>
        <v/>
      </c>
      <c r="W2626" s="6">
        <f>待赋值表!V2625</f>
        <v/>
      </c>
      <c r="X2626" s="6">
        <f>待赋值表!W2625</f>
        <v/>
      </c>
      <c r="Y2626" s="6">
        <f>待赋值表!X2625</f>
        <v/>
      </c>
      <c r="Z2626" s="3">
        <f>IF(M2626&gt;=0.01,"B_pre",IF(M2626&gt;=0,"C_pre","none"))</f>
        <v/>
      </c>
      <c r="AA2626" s="3">
        <f>IF(U2626&gt;0.125,"a_pre",IF(U2626&gt;=0,"b_pre","none"))</f>
        <v/>
      </c>
      <c r="AB2626" s="3">
        <f>AND(Z2626="B_pre",AA2626="a_pre")</f>
        <v/>
      </c>
      <c r="AC2626" s="3">
        <f>AND(Z2626="B_pre",AA2626="b_pre")</f>
        <v/>
      </c>
      <c r="AD2626" s="3">
        <f>AND(Z2626="C_pre",AA2626="a_pre")</f>
        <v/>
      </c>
      <c r="AE2626" s="3">
        <f>AND(Z2626="C_pre",AA2626="b_pre")</f>
        <v/>
      </c>
      <c r="AF2626" s="6">
        <f>待赋值表!C2625</f>
        <v/>
      </c>
      <c r="AG2626" s="3">
        <f t="array" ref="AG2626">IF(AB2626=TRUE,"A",IF(AC2626=TRUE,"B",IF(AD2626=TRUE,"C",IF(AE2626=TRUE,"D","其他"))))</f>
        <v/>
      </c>
      <c r="AH2626" s="3">
        <f>IF(分析表!$E$12&lt;&gt;"ALL",AND(AF2626=分析表!$E$10,AG2626=分析表!$E$12),IF(AF2626=分析表!$E$10,TRUE(),IF(AF2626="ALL",TRUE(),"")))</f>
        <v/>
      </c>
    </row>
    <row r="2627">
      <c r="A2627" s="3">
        <f>COUNTIF($AH$2:AH2627,"TRUE")</f>
        <v/>
      </c>
      <c r="B2627" s="3">
        <f>COUNTIF($AG$2:$AG2627,#REF!)</f>
        <v/>
      </c>
      <c r="C2627" s="56">
        <f>待赋值表!A2626</f>
        <v/>
      </c>
      <c r="E2627" s="6">
        <f>待赋值表!D2626</f>
        <v/>
      </c>
      <c r="F2627" s="6">
        <f>待赋值表!E2626</f>
        <v/>
      </c>
      <c r="G2627" s="6">
        <f>待赋值表!F2626</f>
        <v/>
      </c>
      <c r="H2627" s="6">
        <f>待赋值表!G2626</f>
        <v/>
      </c>
      <c r="I2627" s="6">
        <f>待赋值表!H2626</f>
        <v/>
      </c>
      <c r="J2627" s="6">
        <f>待赋值表!I2626</f>
        <v/>
      </c>
      <c r="K2627" s="6">
        <f>待赋值表!J2626</f>
        <v/>
      </c>
      <c r="L2627" s="6">
        <f>待赋值表!K2626</f>
        <v/>
      </c>
      <c r="M2627" s="6">
        <f>待赋值表!L2626</f>
        <v/>
      </c>
      <c r="N2627" s="6">
        <f>待赋值表!M2626</f>
        <v/>
      </c>
      <c r="O2627" s="6">
        <f>待赋值表!N2626</f>
        <v/>
      </c>
      <c r="P2627" s="6">
        <f>待赋值表!O2626</f>
        <v/>
      </c>
      <c r="Q2627" s="6">
        <f>IF(待赋值表!P2626&lt;&gt;"",待赋值表!P2626,0)</f>
        <v/>
      </c>
      <c r="R2627" s="6">
        <f>待赋值表!Q2626</f>
        <v/>
      </c>
      <c r="S2627" s="6">
        <f>待赋值表!R2626</f>
        <v/>
      </c>
      <c r="T2627" s="6">
        <f>待赋值表!S2626</f>
        <v/>
      </c>
      <c r="U2627" s="6">
        <f>待赋值表!T2626</f>
        <v/>
      </c>
      <c r="V2627" s="6">
        <f>待赋值表!U2626</f>
        <v/>
      </c>
      <c r="W2627" s="6">
        <f>待赋值表!V2626</f>
        <v/>
      </c>
      <c r="X2627" s="6">
        <f>待赋值表!W2626</f>
        <v/>
      </c>
      <c r="Y2627" s="6">
        <f>待赋值表!X2626</f>
        <v/>
      </c>
      <c r="Z2627" s="3">
        <f>IF(M2627&gt;=0.01,"B_pre",IF(M2627&gt;=0,"C_pre","none"))</f>
        <v/>
      </c>
      <c r="AA2627" s="3">
        <f>IF(U2627&gt;0.125,"a_pre",IF(U2627&gt;=0,"b_pre","none"))</f>
        <v/>
      </c>
      <c r="AB2627" s="3">
        <f>AND(Z2627="B_pre",AA2627="a_pre")</f>
        <v/>
      </c>
      <c r="AC2627" s="3">
        <f>AND(Z2627="B_pre",AA2627="b_pre")</f>
        <v/>
      </c>
      <c r="AD2627" s="3">
        <f>AND(Z2627="C_pre",AA2627="a_pre")</f>
        <v/>
      </c>
      <c r="AE2627" s="3">
        <f>AND(Z2627="C_pre",AA2627="b_pre")</f>
        <v/>
      </c>
      <c r="AF2627" s="6">
        <f>待赋值表!C2626</f>
        <v/>
      </c>
      <c r="AG2627" s="3">
        <f t="array" ref="AG2627">IF(AB2627=TRUE,"A",IF(AC2627=TRUE,"B",IF(AD2627=TRUE,"C",IF(AE2627=TRUE,"D","其他"))))</f>
        <v/>
      </c>
      <c r="AH2627" s="3">
        <f>IF(分析表!$E$12&lt;&gt;"ALL",AND(AF2627=分析表!$E$10,AG2627=分析表!$E$12),IF(AF2627=分析表!$E$10,TRUE(),IF(AF2627="ALL",TRUE(),"")))</f>
        <v/>
      </c>
    </row>
    <row r="2628">
      <c r="A2628" s="3">
        <f>COUNTIF($AH$2:AH2628,"TRUE")</f>
        <v/>
      </c>
      <c r="B2628" s="3">
        <f>COUNTIF($AG$2:$AG2628,#REF!)</f>
        <v/>
      </c>
      <c r="C2628" s="56">
        <f>待赋值表!A2627</f>
        <v/>
      </c>
      <c r="E2628" s="6">
        <f>待赋值表!D2627</f>
        <v/>
      </c>
      <c r="F2628" s="6">
        <f>待赋值表!E2627</f>
        <v/>
      </c>
      <c r="G2628" s="6">
        <f>待赋值表!F2627</f>
        <v/>
      </c>
      <c r="H2628" s="6">
        <f>待赋值表!G2627</f>
        <v/>
      </c>
      <c r="I2628" s="6">
        <f>待赋值表!H2627</f>
        <v/>
      </c>
      <c r="J2628" s="6">
        <f>待赋值表!I2627</f>
        <v/>
      </c>
      <c r="K2628" s="6">
        <f>待赋值表!J2627</f>
        <v/>
      </c>
      <c r="L2628" s="6">
        <f>待赋值表!K2627</f>
        <v/>
      </c>
      <c r="M2628" s="6">
        <f>待赋值表!L2627</f>
        <v/>
      </c>
      <c r="N2628" s="6">
        <f>待赋值表!M2627</f>
        <v/>
      </c>
      <c r="O2628" s="6">
        <f>待赋值表!N2627</f>
        <v/>
      </c>
      <c r="P2628" s="6">
        <f>待赋值表!O2627</f>
        <v/>
      </c>
      <c r="Q2628" s="6">
        <f>IF(待赋值表!P2627&lt;&gt;"",待赋值表!P2627,0)</f>
        <v/>
      </c>
      <c r="R2628" s="6">
        <f>待赋值表!Q2627</f>
        <v/>
      </c>
      <c r="S2628" s="6">
        <f>待赋值表!R2627</f>
        <v/>
      </c>
      <c r="T2628" s="6">
        <f>待赋值表!S2627</f>
        <v/>
      </c>
      <c r="U2628" s="6">
        <f>待赋值表!T2627</f>
        <v/>
      </c>
      <c r="V2628" s="6">
        <f>待赋值表!U2627</f>
        <v/>
      </c>
      <c r="W2628" s="6">
        <f>待赋值表!V2627</f>
        <v/>
      </c>
      <c r="X2628" s="6">
        <f>待赋值表!W2627</f>
        <v/>
      </c>
      <c r="Y2628" s="6">
        <f>待赋值表!X2627</f>
        <v/>
      </c>
      <c r="Z2628" s="3">
        <f>IF(M2628&gt;=0.01,"B_pre",IF(M2628&gt;=0,"C_pre","none"))</f>
        <v/>
      </c>
      <c r="AA2628" s="3">
        <f>IF(U2628&gt;0.125,"a_pre",IF(U2628&gt;=0,"b_pre","none"))</f>
        <v/>
      </c>
      <c r="AB2628" s="3">
        <f>AND(Z2628="B_pre",AA2628="a_pre")</f>
        <v/>
      </c>
      <c r="AC2628" s="3">
        <f>AND(Z2628="B_pre",AA2628="b_pre")</f>
        <v/>
      </c>
      <c r="AD2628" s="3">
        <f>AND(Z2628="C_pre",AA2628="a_pre")</f>
        <v/>
      </c>
      <c r="AE2628" s="3">
        <f>AND(Z2628="C_pre",AA2628="b_pre")</f>
        <v/>
      </c>
      <c r="AF2628" s="6">
        <f>待赋值表!C2627</f>
        <v/>
      </c>
      <c r="AG2628" s="3">
        <f t="array" ref="AG2628">IF(AB2628=TRUE,"A",IF(AC2628=TRUE,"B",IF(AD2628=TRUE,"C",IF(AE2628=TRUE,"D","其他"))))</f>
        <v/>
      </c>
      <c r="AH2628" s="3">
        <f>IF(分析表!$E$12&lt;&gt;"ALL",AND(AF2628=分析表!$E$10,AG2628=分析表!$E$12),IF(AF2628=分析表!$E$10,TRUE(),IF(AF2628="ALL",TRUE(),"")))</f>
        <v/>
      </c>
    </row>
    <row r="2629">
      <c r="A2629" s="3">
        <f>COUNTIF($AH$2:AH2629,"TRUE")</f>
        <v/>
      </c>
      <c r="B2629" s="3">
        <f>COUNTIF($AG$2:$AG2629,#REF!)</f>
        <v/>
      </c>
      <c r="C2629" s="56">
        <f>待赋值表!A2628</f>
        <v/>
      </c>
      <c r="E2629" s="6">
        <f>待赋值表!D2628</f>
        <v/>
      </c>
      <c r="F2629" s="6">
        <f>待赋值表!E2628</f>
        <v/>
      </c>
      <c r="G2629" s="6">
        <f>待赋值表!F2628</f>
        <v/>
      </c>
      <c r="H2629" s="6">
        <f>待赋值表!G2628</f>
        <v/>
      </c>
      <c r="I2629" s="6">
        <f>待赋值表!H2628</f>
        <v/>
      </c>
      <c r="J2629" s="6">
        <f>待赋值表!I2628</f>
        <v/>
      </c>
      <c r="K2629" s="6">
        <f>待赋值表!J2628</f>
        <v/>
      </c>
      <c r="L2629" s="6">
        <f>待赋值表!K2628</f>
        <v/>
      </c>
      <c r="M2629" s="6">
        <f>待赋值表!L2628</f>
        <v/>
      </c>
      <c r="N2629" s="6">
        <f>待赋值表!M2628</f>
        <v/>
      </c>
      <c r="O2629" s="6">
        <f>待赋值表!N2628</f>
        <v/>
      </c>
      <c r="P2629" s="6">
        <f>待赋值表!O2628</f>
        <v/>
      </c>
      <c r="Q2629" s="6">
        <f>IF(待赋值表!P2628&lt;&gt;"",待赋值表!P2628,0)</f>
        <v/>
      </c>
      <c r="R2629" s="6">
        <f>待赋值表!Q2628</f>
        <v/>
      </c>
      <c r="S2629" s="6">
        <f>待赋值表!R2628</f>
        <v/>
      </c>
      <c r="T2629" s="6">
        <f>待赋值表!S2628</f>
        <v/>
      </c>
      <c r="U2629" s="6">
        <f>待赋值表!T2628</f>
        <v/>
      </c>
      <c r="V2629" s="6">
        <f>待赋值表!U2628</f>
        <v/>
      </c>
      <c r="W2629" s="6">
        <f>待赋值表!V2628</f>
        <v/>
      </c>
      <c r="X2629" s="6">
        <f>待赋值表!W2628</f>
        <v/>
      </c>
      <c r="Y2629" s="6">
        <f>待赋值表!X2628</f>
        <v/>
      </c>
      <c r="Z2629" s="3">
        <f>IF(M2629&gt;=0.01,"B_pre",IF(M2629&gt;=0,"C_pre","none"))</f>
        <v/>
      </c>
      <c r="AA2629" s="3">
        <f>IF(U2629&gt;0.125,"a_pre",IF(U2629&gt;=0,"b_pre","none"))</f>
        <v/>
      </c>
      <c r="AB2629" s="3">
        <f>AND(Z2629="B_pre",AA2629="a_pre")</f>
        <v/>
      </c>
      <c r="AC2629" s="3">
        <f>AND(Z2629="B_pre",AA2629="b_pre")</f>
        <v/>
      </c>
      <c r="AD2629" s="3">
        <f>AND(Z2629="C_pre",AA2629="a_pre")</f>
        <v/>
      </c>
      <c r="AE2629" s="3">
        <f>AND(Z2629="C_pre",AA2629="b_pre")</f>
        <v/>
      </c>
      <c r="AF2629" s="6">
        <f>待赋值表!C2628</f>
        <v/>
      </c>
      <c r="AG2629" s="3">
        <f t="array" ref="AG2629">IF(AB2629=TRUE,"A",IF(AC2629=TRUE,"B",IF(AD2629=TRUE,"C",IF(AE2629=TRUE,"D","其他"))))</f>
        <v/>
      </c>
      <c r="AH2629" s="3">
        <f>IF(分析表!$E$12&lt;&gt;"ALL",AND(AF2629=分析表!$E$10,AG2629=分析表!$E$12),IF(AF2629=分析表!$E$10,TRUE(),IF(AF2629="ALL",TRUE(),"")))</f>
        <v/>
      </c>
    </row>
    <row r="2630">
      <c r="A2630" s="3">
        <f>COUNTIF($AH$2:AH2630,"TRUE")</f>
        <v/>
      </c>
      <c r="B2630" s="3">
        <f>COUNTIF($AG$2:$AG2630,#REF!)</f>
        <v/>
      </c>
      <c r="C2630" s="56">
        <f>待赋值表!A2629</f>
        <v/>
      </c>
      <c r="E2630" s="6">
        <f>待赋值表!D2629</f>
        <v/>
      </c>
      <c r="F2630" s="6">
        <f>待赋值表!E2629</f>
        <v/>
      </c>
      <c r="G2630" s="6">
        <f>待赋值表!F2629</f>
        <v/>
      </c>
      <c r="H2630" s="6">
        <f>待赋值表!G2629</f>
        <v/>
      </c>
      <c r="I2630" s="6">
        <f>待赋值表!H2629</f>
        <v/>
      </c>
      <c r="J2630" s="6">
        <f>待赋值表!I2629</f>
        <v/>
      </c>
      <c r="K2630" s="6">
        <f>待赋值表!J2629</f>
        <v/>
      </c>
      <c r="L2630" s="6">
        <f>待赋值表!K2629</f>
        <v/>
      </c>
      <c r="M2630" s="6">
        <f>待赋值表!L2629</f>
        <v/>
      </c>
      <c r="N2630" s="6">
        <f>待赋值表!M2629</f>
        <v/>
      </c>
      <c r="O2630" s="6">
        <f>待赋值表!N2629</f>
        <v/>
      </c>
      <c r="P2630" s="6">
        <f>待赋值表!O2629</f>
        <v/>
      </c>
      <c r="Q2630" s="6">
        <f>IF(待赋值表!P2629&lt;&gt;"",待赋值表!P2629,0)</f>
        <v/>
      </c>
      <c r="R2630" s="6">
        <f>待赋值表!Q2629</f>
        <v/>
      </c>
      <c r="S2630" s="6">
        <f>待赋值表!R2629</f>
        <v/>
      </c>
      <c r="T2630" s="6">
        <f>待赋值表!S2629</f>
        <v/>
      </c>
      <c r="U2630" s="6">
        <f>待赋值表!T2629</f>
        <v/>
      </c>
      <c r="V2630" s="6">
        <f>待赋值表!U2629</f>
        <v/>
      </c>
      <c r="W2630" s="6">
        <f>待赋值表!V2629</f>
        <v/>
      </c>
      <c r="X2630" s="6">
        <f>待赋值表!W2629</f>
        <v/>
      </c>
      <c r="Y2630" s="6">
        <f>待赋值表!X2629</f>
        <v/>
      </c>
      <c r="Z2630" s="3">
        <f>IF(M2630&gt;=0.01,"B_pre",IF(M2630&gt;=0,"C_pre","none"))</f>
        <v/>
      </c>
      <c r="AA2630" s="3">
        <f>IF(U2630&gt;0.125,"a_pre",IF(U2630&gt;=0,"b_pre","none"))</f>
        <v/>
      </c>
      <c r="AB2630" s="3">
        <f>AND(Z2630="B_pre",AA2630="a_pre")</f>
        <v/>
      </c>
      <c r="AC2630" s="3">
        <f>AND(Z2630="B_pre",AA2630="b_pre")</f>
        <v/>
      </c>
      <c r="AD2630" s="3">
        <f>AND(Z2630="C_pre",AA2630="a_pre")</f>
        <v/>
      </c>
      <c r="AE2630" s="3">
        <f>AND(Z2630="C_pre",AA2630="b_pre")</f>
        <v/>
      </c>
      <c r="AF2630" s="6">
        <f>待赋值表!C2629</f>
        <v/>
      </c>
      <c r="AG2630" s="3">
        <f t="array" ref="AG2630">IF(AB2630=TRUE,"A",IF(AC2630=TRUE,"B",IF(AD2630=TRUE,"C",IF(AE2630=TRUE,"D","其他"))))</f>
        <v/>
      </c>
      <c r="AH2630" s="3">
        <f>IF(分析表!$E$12&lt;&gt;"ALL",AND(AF2630=分析表!$E$10,AG2630=分析表!$E$12),IF(AF2630=分析表!$E$10,TRUE(),IF(AF2630="ALL",TRUE(),"")))</f>
        <v/>
      </c>
    </row>
    <row r="2631">
      <c r="A2631" s="3">
        <f>COUNTIF($AH$2:AH2631,"TRUE")</f>
        <v/>
      </c>
      <c r="B2631" s="3">
        <f>COUNTIF($AG$2:$AG2631,#REF!)</f>
        <v/>
      </c>
      <c r="C2631" s="56">
        <f>待赋值表!A2630</f>
        <v/>
      </c>
      <c r="E2631" s="6">
        <f>待赋值表!D2630</f>
        <v/>
      </c>
      <c r="F2631" s="6">
        <f>待赋值表!E2630</f>
        <v/>
      </c>
      <c r="G2631" s="6">
        <f>待赋值表!F2630</f>
        <v/>
      </c>
      <c r="H2631" s="6">
        <f>待赋值表!G2630</f>
        <v/>
      </c>
      <c r="I2631" s="6">
        <f>待赋值表!H2630</f>
        <v/>
      </c>
      <c r="J2631" s="6">
        <f>待赋值表!I2630</f>
        <v/>
      </c>
      <c r="K2631" s="6">
        <f>待赋值表!J2630</f>
        <v/>
      </c>
      <c r="L2631" s="6">
        <f>待赋值表!K2630</f>
        <v/>
      </c>
      <c r="M2631" s="6">
        <f>待赋值表!L2630</f>
        <v/>
      </c>
      <c r="N2631" s="6">
        <f>待赋值表!M2630</f>
        <v/>
      </c>
      <c r="O2631" s="6">
        <f>待赋值表!N2630</f>
        <v/>
      </c>
      <c r="P2631" s="6">
        <f>待赋值表!O2630</f>
        <v/>
      </c>
      <c r="Q2631" s="6">
        <f>IF(待赋值表!P2630&lt;&gt;"",待赋值表!P2630,0)</f>
        <v/>
      </c>
      <c r="R2631" s="6">
        <f>待赋值表!Q2630</f>
        <v/>
      </c>
      <c r="S2631" s="6">
        <f>待赋值表!R2630</f>
        <v/>
      </c>
      <c r="T2631" s="6">
        <f>待赋值表!S2630</f>
        <v/>
      </c>
      <c r="U2631" s="6">
        <f>待赋值表!T2630</f>
        <v/>
      </c>
      <c r="V2631" s="6">
        <f>待赋值表!U2630</f>
        <v/>
      </c>
      <c r="W2631" s="6">
        <f>待赋值表!V2630</f>
        <v/>
      </c>
      <c r="X2631" s="6">
        <f>待赋值表!W2630</f>
        <v/>
      </c>
      <c r="Y2631" s="6">
        <f>待赋值表!X2630</f>
        <v/>
      </c>
      <c r="Z2631" s="3">
        <f>IF(M2631&gt;=0.01,"B_pre",IF(M2631&gt;=0,"C_pre","none"))</f>
        <v/>
      </c>
      <c r="AA2631" s="3">
        <f>IF(U2631&gt;0.125,"a_pre",IF(U2631&gt;=0,"b_pre","none"))</f>
        <v/>
      </c>
      <c r="AB2631" s="3">
        <f>AND(Z2631="B_pre",AA2631="a_pre")</f>
        <v/>
      </c>
      <c r="AC2631" s="3">
        <f>AND(Z2631="B_pre",AA2631="b_pre")</f>
        <v/>
      </c>
      <c r="AD2631" s="3">
        <f>AND(Z2631="C_pre",AA2631="a_pre")</f>
        <v/>
      </c>
      <c r="AE2631" s="3">
        <f>AND(Z2631="C_pre",AA2631="b_pre")</f>
        <v/>
      </c>
      <c r="AF2631" s="6">
        <f>待赋值表!C2630</f>
        <v/>
      </c>
      <c r="AG2631" s="3">
        <f t="array" ref="AG2631">IF(AB2631=TRUE,"A",IF(AC2631=TRUE,"B",IF(AD2631=TRUE,"C",IF(AE2631=TRUE,"D","其他"))))</f>
        <v/>
      </c>
      <c r="AH2631" s="3">
        <f>IF(分析表!$E$12&lt;&gt;"ALL",AND(AF2631=分析表!$E$10,AG2631=分析表!$E$12),IF(AF2631=分析表!$E$10,TRUE(),IF(AF2631="ALL",TRUE(),"")))</f>
        <v/>
      </c>
    </row>
    <row r="2632">
      <c r="A2632" s="3">
        <f>COUNTIF($AH$2:AH2632,"TRUE")</f>
        <v/>
      </c>
      <c r="B2632" s="3">
        <f>COUNTIF($AG$2:$AG2632,#REF!)</f>
        <v/>
      </c>
      <c r="C2632" s="56">
        <f>待赋值表!A2631</f>
        <v/>
      </c>
      <c r="E2632" s="6">
        <f>待赋值表!D2631</f>
        <v/>
      </c>
      <c r="F2632" s="6">
        <f>待赋值表!E2631</f>
        <v/>
      </c>
      <c r="G2632" s="6">
        <f>待赋值表!F2631</f>
        <v/>
      </c>
      <c r="H2632" s="6">
        <f>待赋值表!G2631</f>
        <v/>
      </c>
      <c r="I2632" s="6">
        <f>待赋值表!H2631</f>
        <v/>
      </c>
      <c r="J2632" s="6">
        <f>待赋值表!I2631</f>
        <v/>
      </c>
      <c r="K2632" s="6">
        <f>待赋值表!J2631</f>
        <v/>
      </c>
      <c r="L2632" s="6">
        <f>待赋值表!K2631</f>
        <v/>
      </c>
      <c r="M2632" s="6">
        <f>待赋值表!L2631</f>
        <v/>
      </c>
      <c r="N2632" s="6">
        <f>待赋值表!M2631</f>
        <v/>
      </c>
      <c r="O2632" s="6">
        <f>待赋值表!N2631</f>
        <v/>
      </c>
      <c r="P2632" s="6">
        <f>待赋值表!O2631</f>
        <v/>
      </c>
      <c r="Q2632" s="6">
        <f>IF(待赋值表!P2631&lt;&gt;"",待赋值表!P2631,0)</f>
        <v/>
      </c>
      <c r="R2632" s="6">
        <f>待赋值表!Q2631</f>
        <v/>
      </c>
      <c r="S2632" s="6">
        <f>待赋值表!R2631</f>
        <v/>
      </c>
      <c r="T2632" s="6">
        <f>待赋值表!S2631</f>
        <v/>
      </c>
      <c r="U2632" s="6">
        <f>待赋值表!T2631</f>
        <v/>
      </c>
      <c r="V2632" s="6">
        <f>待赋值表!U2631</f>
        <v/>
      </c>
      <c r="W2632" s="6">
        <f>待赋值表!V2631</f>
        <v/>
      </c>
      <c r="X2632" s="6">
        <f>待赋值表!W2631</f>
        <v/>
      </c>
      <c r="Y2632" s="6">
        <f>待赋值表!X2631</f>
        <v/>
      </c>
      <c r="Z2632" s="3">
        <f>IF(M2632&gt;=0.01,"B_pre",IF(M2632&gt;=0,"C_pre","none"))</f>
        <v/>
      </c>
      <c r="AA2632" s="3">
        <f>IF(U2632&gt;0.125,"a_pre",IF(U2632&gt;=0,"b_pre","none"))</f>
        <v/>
      </c>
      <c r="AB2632" s="3">
        <f>AND(Z2632="B_pre",AA2632="a_pre")</f>
        <v/>
      </c>
      <c r="AC2632" s="3">
        <f>AND(Z2632="B_pre",AA2632="b_pre")</f>
        <v/>
      </c>
      <c r="AD2632" s="3">
        <f>AND(Z2632="C_pre",AA2632="a_pre")</f>
        <v/>
      </c>
      <c r="AE2632" s="3">
        <f>AND(Z2632="C_pre",AA2632="b_pre")</f>
        <v/>
      </c>
      <c r="AF2632" s="6">
        <f>待赋值表!C2631</f>
        <v/>
      </c>
      <c r="AG2632" s="3">
        <f t="array" ref="AG2632">IF(AB2632=TRUE,"A",IF(AC2632=TRUE,"B",IF(AD2632=TRUE,"C",IF(AE2632=TRUE,"D","其他"))))</f>
        <v/>
      </c>
      <c r="AH2632" s="3">
        <f>IF(分析表!$E$12&lt;&gt;"ALL",AND(AF2632=分析表!$E$10,AG2632=分析表!$E$12),IF(AF2632=分析表!$E$10,TRUE(),IF(AF2632="ALL",TRUE(),"")))</f>
        <v/>
      </c>
    </row>
    <row r="2633">
      <c r="A2633" s="3">
        <f>COUNTIF($AH$2:AH2633,"TRUE")</f>
        <v/>
      </c>
      <c r="B2633" s="3">
        <f>COUNTIF($AG$2:$AG2633,#REF!)</f>
        <v/>
      </c>
      <c r="C2633" s="56">
        <f>待赋值表!A2632</f>
        <v/>
      </c>
      <c r="E2633" s="6">
        <f>待赋值表!D2632</f>
        <v/>
      </c>
      <c r="F2633" s="6">
        <f>待赋值表!E2632</f>
        <v/>
      </c>
      <c r="G2633" s="6">
        <f>待赋值表!F2632</f>
        <v/>
      </c>
      <c r="H2633" s="6">
        <f>待赋值表!G2632</f>
        <v/>
      </c>
      <c r="I2633" s="6">
        <f>待赋值表!H2632</f>
        <v/>
      </c>
      <c r="J2633" s="6">
        <f>待赋值表!I2632</f>
        <v/>
      </c>
      <c r="K2633" s="6">
        <f>待赋值表!J2632</f>
        <v/>
      </c>
      <c r="L2633" s="6">
        <f>待赋值表!K2632</f>
        <v/>
      </c>
      <c r="M2633" s="6">
        <f>待赋值表!L2632</f>
        <v/>
      </c>
      <c r="N2633" s="6">
        <f>待赋值表!M2632</f>
        <v/>
      </c>
      <c r="O2633" s="6">
        <f>待赋值表!N2632</f>
        <v/>
      </c>
      <c r="P2633" s="6">
        <f>待赋值表!O2632</f>
        <v/>
      </c>
      <c r="Q2633" s="6">
        <f>IF(待赋值表!P2632&lt;&gt;"",待赋值表!P2632,0)</f>
        <v/>
      </c>
      <c r="R2633" s="6">
        <f>待赋值表!Q2632</f>
        <v/>
      </c>
      <c r="S2633" s="6">
        <f>待赋值表!R2632</f>
        <v/>
      </c>
      <c r="T2633" s="6">
        <f>待赋值表!S2632</f>
        <v/>
      </c>
      <c r="U2633" s="6">
        <f>待赋值表!T2632</f>
        <v/>
      </c>
      <c r="V2633" s="6">
        <f>待赋值表!U2632</f>
        <v/>
      </c>
      <c r="W2633" s="6">
        <f>待赋值表!V2632</f>
        <v/>
      </c>
      <c r="X2633" s="6">
        <f>待赋值表!W2632</f>
        <v/>
      </c>
      <c r="Y2633" s="6">
        <f>待赋值表!X2632</f>
        <v/>
      </c>
      <c r="Z2633" s="3">
        <f>IF(M2633&gt;=0.01,"B_pre",IF(M2633&gt;=0,"C_pre","none"))</f>
        <v/>
      </c>
      <c r="AA2633" s="3">
        <f>IF(U2633&gt;0.125,"a_pre",IF(U2633&gt;=0,"b_pre","none"))</f>
        <v/>
      </c>
      <c r="AB2633" s="3">
        <f>AND(Z2633="B_pre",AA2633="a_pre")</f>
        <v/>
      </c>
      <c r="AC2633" s="3">
        <f>AND(Z2633="B_pre",AA2633="b_pre")</f>
        <v/>
      </c>
      <c r="AD2633" s="3">
        <f>AND(Z2633="C_pre",AA2633="a_pre")</f>
        <v/>
      </c>
      <c r="AE2633" s="3">
        <f>AND(Z2633="C_pre",AA2633="b_pre")</f>
        <v/>
      </c>
      <c r="AF2633" s="6">
        <f>待赋值表!C2632</f>
        <v/>
      </c>
      <c r="AG2633" s="3">
        <f t="array" ref="AG2633">IF(AB2633=TRUE,"A",IF(AC2633=TRUE,"B",IF(AD2633=TRUE,"C",IF(AE2633=TRUE,"D","其他"))))</f>
        <v/>
      </c>
      <c r="AH2633" s="3">
        <f>IF(分析表!$E$12&lt;&gt;"ALL",AND(AF2633=分析表!$E$10,AG2633=分析表!$E$12),IF(AF2633=分析表!$E$10,TRUE(),IF(AF2633="ALL",TRUE(),"")))</f>
        <v/>
      </c>
    </row>
    <row r="2634">
      <c r="A2634" s="3">
        <f>COUNTIF($AH$2:AH2634,"TRUE")</f>
        <v/>
      </c>
      <c r="B2634" s="3">
        <f>COUNTIF($AG$2:$AG2634,#REF!)</f>
        <v/>
      </c>
      <c r="C2634" s="56">
        <f>待赋值表!A2633</f>
        <v/>
      </c>
      <c r="E2634" s="6">
        <f>待赋值表!D2633</f>
        <v/>
      </c>
      <c r="F2634" s="6">
        <f>待赋值表!E2633</f>
        <v/>
      </c>
      <c r="G2634" s="6">
        <f>待赋值表!F2633</f>
        <v/>
      </c>
      <c r="H2634" s="6">
        <f>待赋值表!G2633</f>
        <v/>
      </c>
      <c r="I2634" s="6">
        <f>待赋值表!H2633</f>
        <v/>
      </c>
      <c r="J2634" s="6">
        <f>待赋值表!I2633</f>
        <v/>
      </c>
      <c r="K2634" s="6">
        <f>待赋值表!J2633</f>
        <v/>
      </c>
      <c r="L2634" s="6">
        <f>待赋值表!K2633</f>
        <v/>
      </c>
      <c r="M2634" s="6">
        <f>待赋值表!L2633</f>
        <v/>
      </c>
      <c r="N2634" s="6">
        <f>待赋值表!M2633</f>
        <v/>
      </c>
      <c r="O2634" s="6">
        <f>待赋值表!N2633</f>
        <v/>
      </c>
      <c r="P2634" s="6">
        <f>待赋值表!O2633</f>
        <v/>
      </c>
      <c r="Q2634" s="6">
        <f>IF(待赋值表!P2633&lt;&gt;"",待赋值表!P2633,0)</f>
        <v/>
      </c>
      <c r="R2634" s="6">
        <f>待赋值表!Q2633</f>
        <v/>
      </c>
      <c r="S2634" s="6">
        <f>待赋值表!R2633</f>
        <v/>
      </c>
      <c r="T2634" s="6">
        <f>待赋值表!S2633</f>
        <v/>
      </c>
      <c r="U2634" s="6">
        <f>待赋值表!T2633</f>
        <v/>
      </c>
      <c r="V2634" s="6">
        <f>待赋值表!U2633</f>
        <v/>
      </c>
      <c r="W2634" s="6">
        <f>待赋值表!V2633</f>
        <v/>
      </c>
      <c r="X2634" s="6">
        <f>待赋值表!W2633</f>
        <v/>
      </c>
      <c r="Y2634" s="6">
        <f>待赋值表!X2633</f>
        <v/>
      </c>
      <c r="Z2634" s="3">
        <f>IF(M2634&gt;=0.01,"B_pre",IF(M2634&gt;=0,"C_pre","none"))</f>
        <v/>
      </c>
      <c r="AA2634" s="3">
        <f>IF(U2634&gt;0.125,"a_pre",IF(U2634&gt;=0,"b_pre","none"))</f>
        <v/>
      </c>
      <c r="AB2634" s="3">
        <f>AND(Z2634="B_pre",AA2634="a_pre")</f>
        <v/>
      </c>
      <c r="AC2634" s="3">
        <f>AND(Z2634="B_pre",AA2634="b_pre")</f>
        <v/>
      </c>
      <c r="AD2634" s="3">
        <f>AND(Z2634="C_pre",AA2634="a_pre")</f>
        <v/>
      </c>
      <c r="AE2634" s="3">
        <f>AND(Z2634="C_pre",AA2634="b_pre")</f>
        <v/>
      </c>
      <c r="AF2634" s="6">
        <f>待赋值表!C2633</f>
        <v/>
      </c>
      <c r="AG2634" s="3">
        <f t="array" ref="AG2634">IF(AB2634=TRUE,"A",IF(AC2634=TRUE,"B",IF(AD2634=TRUE,"C",IF(AE2634=TRUE,"D","其他"))))</f>
        <v/>
      </c>
      <c r="AH2634" s="3">
        <f>IF(分析表!$E$12&lt;&gt;"ALL",AND(AF2634=分析表!$E$10,AG2634=分析表!$E$12),IF(AF2634=分析表!$E$10,TRUE(),IF(AF2634="ALL",TRUE(),"")))</f>
        <v/>
      </c>
    </row>
    <row r="2635">
      <c r="A2635" s="3">
        <f>COUNTIF($AH$2:AH2635,"TRUE")</f>
        <v/>
      </c>
      <c r="B2635" s="3">
        <f>COUNTIF($AG$2:$AG2635,#REF!)</f>
        <v/>
      </c>
      <c r="C2635" s="56">
        <f>待赋值表!A2634</f>
        <v/>
      </c>
      <c r="E2635" s="6">
        <f>待赋值表!D2634</f>
        <v/>
      </c>
      <c r="F2635" s="6">
        <f>待赋值表!E2634</f>
        <v/>
      </c>
      <c r="G2635" s="6">
        <f>待赋值表!F2634</f>
        <v/>
      </c>
      <c r="H2635" s="6">
        <f>待赋值表!G2634</f>
        <v/>
      </c>
      <c r="I2635" s="6">
        <f>待赋值表!H2634</f>
        <v/>
      </c>
      <c r="J2635" s="6">
        <f>待赋值表!I2634</f>
        <v/>
      </c>
      <c r="K2635" s="6">
        <f>待赋值表!J2634</f>
        <v/>
      </c>
      <c r="L2635" s="6">
        <f>待赋值表!K2634</f>
        <v/>
      </c>
      <c r="M2635" s="6">
        <f>待赋值表!L2634</f>
        <v/>
      </c>
      <c r="N2635" s="6">
        <f>待赋值表!M2634</f>
        <v/>
      </c>
      <c r="O2635" s="6">
        <f>待赋值表!N2634</f>
        <v/>
      </c>
      <c r="P2635" s="6">
        <f>待赋值表!O2634</f>
        <v/>
      </c>
      <c r="Q2635" s="6">
        <f>IF(待赋值表!P2634&lt;&gt;"",待赋值表!P2634,0)</f>
        <v/>
      </c>
      <c r="R2635" s="6">
        <f>待赋值表!Q2634</f>
        <v/>
      </c>
      <c r="S2635" s="6">
        <f>待赋值表!R2634</f>
        <v/>
      </c>
      <c r="T2635" s="6">
        <f>待赋值表!S2634</f>
        <v/>
      </c>
      <c r="U2635" s="6">
        <f>待赋值表!T2634</f>
        <v/>
      </c>
      <c r="V2635" s="6">
        <f>待赋值表!U2634</f>
        <v/>
      </c>
      <c r="W2635" s="6">
        <f>待赋值表!V2634</f>
        <v/>
      </c>
      <c r="X2635" s="6">
        <f>待赋值表!W2634</f>
        <v/>
      </c>
      <c r="Y2635" s="6">
        <f>待赋值表!X2634</f>
        <v/>
      </c>
      <c r="Z2635" s="3">
        <f>IF(M2635&gt;=0.01,"B_pre",IF(M2635&gt;=0,"C_pre","none"))</f>
        <v/>
      </c>
      <c r="AA2635" s="3">
        <f>IF(U2635&gt;0.125,"a_pre",IF(U2635&gt;=0,"b_pre","none"))</f>
        <v/>
      </c>
      <c r="AB2635" s="3">
        <f>AND(Z2635="B_pre",AA2635="a_pre")</f>
        <v/>
      </c>
      <c r="AC2635" s="3">
        <f>AND(Z2635="B_pre",AA2635="b_pre")</f>
        <v/>
      </c>
      <c r="AD2635" s="3">
        <f>AND(Z2635="C_pre",AA2635="a_pre")</f>
        <v/>
      </c>
      <c r="AE2635" s="3">
        <f>AND(Z2635="C_pre",AA2635="b_pre")</f>
        <v/>
      </c>
      <c r="AF2635" s="6">
        <f>待赋值表!C2634</f>
        <v/>
      </c>
      <c r="AG2635" s="3">
        <f t="array" ref="AG2635">IF(AB2635=TRUE,"A",IF(AC2635=TRUE,"B",IF(AD2635=TRUE,"C",IF(AE2635=TRUE,"D","其他"))))</f>
        <v/>
      </c>
      <c r="AH2635" s="3">
        <f>IF(分析表!$E$12&lt;&gt;"ALL",AND(AF2635=分析表!$E$10,AG2635=分析表!$E$12),IF(AF2635=分析表!$E$10,TRUE(),IF(AF2635="ALL",TRUE(),"")))</f>
        <v/>
      </c>
    </row>
    <row r="2636">
      <c r="A2636" s="3">
        <f>COUNTIF($AH$2:AH2636,"TRUE")</f>
        <v/>
      </c>
      <c r="B2636" s="3">
        <f>COUNTIF($AG$2:$AG2636,#REF!)</f>
        <v/>
      </c>
      <c r="C2636" s="56">
        <f>待赋值表!A2635</f>
        <v/>
      </c>
      <c r="E2636" s="6">
        <f>待赋值表!D2635</f>
        <v/>
      </c>
      <c r="F2636" s="6">
        <f>待赋值表!E2635</f>
        <v/>
      </c>
      <c r="G2636" s="6">
        <f>待赋值表!F2635</f>
        <v/>
      </c>
      <c r="H2636" s="6">
        <f>待赋值表!G2635</f>
        <v/>
      </c>
      <c r="I2636" s="6">
        <f>待赋值表!H2635</f>
        <v/>
      </c>
      <c r="J2636" s="6">
        <f>待赋值表!I2635</f>
        <v/>
      </c>
      <c r="K2636" s="6">
        <f>待赋值表!J2635</f>
        <v/>
      </c>
      <c r="L2636" s="6">
        <f>待赋值表!K2635</f>
        <v/>
      </c>
      <c r="M2636" s="6">
        <f>待赋值表!L2635</f>
        <v/>
      </c>
      <c r="N2636" s="6">
        <f>待赋值表!M2635</f>
        <v/>
      </c>
      <c r="O2636" s="6">
        <f>待赋值表!N2635</f>
        <v/>
      </c>
      <c r="P2636" s="6">
        <f>待赋值表!O2635</f>
        <v/>
      </c>
      <c r="Q2636" s="6">
        <f>IF(待赋值表!P2635&lt;&gt;"",待赋值表!P2635,0)</f>
        <v/>
      </c>
      <c r="R2636" s="6">
        <f>待赋值表!Q2635</f>
        <v/>
      </c>
      <c r="S2636" s="6">
        <f>待赋值表!R2635</f>
        <v/>
      </c>
      <c r="T2636" s="6">
        <f>待赋值表!S2635</f>
        <v/>
      </c>
      <c r="U2636" s="6">
        <f>待赋值表!T2635</f>
        <v/>
      </c>
      <c r="V2636" s="6">
        <f>待赋值表!U2635</f>
        <v/>
      </c>
      <c r="W2636" s="6">
        <f>待赋值表!V2635</f>
        <v/>
      </c>
      <c r="X2636" s="6">
        <f>待赋值表!W2635</f>
        <v/>
      </c>
      <c r="Y2636" s="6">
        <f>待赋值表!X2635</f>
        <v/>
      </c>
      <c r="Z2636" s="3">
        <f>IF(M2636&gt;=0.01,"B_pre",IF(M2636&gt;=0,"C_pre","none"))</f>
        <v/>
      </c>
      <c r="AA2636" s="3">
        <f>IF(U2636&gt;0.125,"a_pre",IF(U2636&gt;=0,"b_pre","none"))</f>
        <v/>
      </c>
      <c r="AB2636" s="3">
        <f>AND(Z2636="B_pre",AA2636="a_pre")</f>
        <v/>
      </c>
      <c r="AC2636" s="3">
        <f>AND(Z2636="B_pre",AA2636="b_pre")</f>
        <v/>
      </c>
      <c r="AD2636" s="3">
        <f>AND(Z2636="C_pre",AA2636="a_pre")</f>
        <v/>
      </c>
      <c r="AE2636" s="3">
        <f>AND(Z2636="C_pre",AA2636="b_pre")</f>
        <v/>
      </c>
      <c r="AF2636" s="6">
        <f>待赋值表!C2635</f>
        <v/>
      </c>
      <c r="AG2636" s="3">
        <f t="array" ref="AG2636">IF(AB2636=TRUE,"A",IF(AC2636=TRUE,"B",IF(AD2636=TRUE,"C",IF(AE2636=TRUE,"D","其他"))))</f>
        <v/>
      </c>
      <c r="AH2636" s="3">
        <f>IF(分析表!$E$12&lt;&gt;"ALL",AND(AF2636=分析表!$E$10,AG2636=分析表!$E$12),IF(AF2636=分析表!$E$10,TRUE(),IF(AF2636="ALL",TRUE(),"")))</f>
        <v/>
      </c>
    </row>
    <row r="2637">
      <c r="A2637" s="3">
        <f>COUNTIF($AH$2:AH2637,"TRUE")</f>
        <v/>
      </c>
      <c r="B2637" s="3">
        <f>COUNTIF($AG$2:$AG2637,#REF!)</f>
        <v/>
      </c>
      <c r="C2637" s="56">
        <f>待赋值表!A2636</f>
        <v/>
      </c>
      <c r="E2637" s="6">
        <f>待赋值表!D2636</f>
        <v/>
      </c>
      <c r="F2637" s="6">
        <f>待赋值表!E2636</f>
        <v/>
      </c>
      <c r="G2637" s="6">
        <f>待赋值表!F2636</f>
        <v/>
      </c>
      <c r="H2637" s="6">
        <f>待赋值表!G2636</f>
        <v/>
      </c>
      <c r="I2637" s="6">
        <f>待赋值表!H2636</f>
        <v/>
      </c>
      <c r="J2637" s="6">
        <f>待赋值表!I2636</f>
        <v/>
      </c>
      <c r="K2637" s="6">
        <f>待赋值表!J2636</f>
        <v/>
      </c>
      <c r="L2637" s="6">
        <f>待赋值表!K2636</f>
        <v/>
      </c>
      <c r="M2637" s="6">
        <f>待赋值表!L2636</f>
        <v/>
      </c>
      <c r="N2637" s="6">
        <f>待赋值表!M2636</f>
        <v/>
      </c>
      <c r="O2637" s="6">
        <f>待赋值表!N2636</f>
        <v/>
      </c>
      <c r="P2637" s="6">
        <f>待赋值表!O2636</f>
        <v/>
      </c>
      <c r="Q2637" s="6">
        <f>IF(待赋值表!P2636&lt;&gt;"",待赋值表!P2636,0)</f>
        <v/>
      </c>
      <c r="R2637" s="6">
        <f>待赋值表!Q2636</f>
        <v/>
      </c>
      <c r="S2637" s="6">
        <f>待赋值表!R2636</f>
        <v/>
      </c>
      <c r="T2637" s="6">
        <f>待赋值表!S2636</f>
        <v/>
      </c>
      <c r="U2637" s="6">
        <f>待赋值表!T2636</f>
        <v/>
      </c>
      <c r="V2637" s="6">
        <f>待赋值表!U2636</f>
        <v/>
      </c>
      <c r="W2637" s="6">
        <f>待赋值表!V2636</f>
        <v/>
      </c>
      <c r="X2637" s="6">
        <f>待赋值表!W2636</f>
        <v/>
      </c>
      <c r="Y2637" s="6">
        <f>待赋值表!X2636</f>
        <v/>
      </c>
      <c r="Z2637" s="3">
        <f>IF(M2637&gt;=0.01,"B_pre",IF(M2637&gt;=0,"C_pre","none"))</f>
        <v/>
      </c>
      <c r="AA2637" s="3">
        <f>IF(U2637&gt;0.125,"a_pre",IF(U2637&gt;=0,"b_pre","none"))</f>
        <v/>
      </c>
      <c r="AB2637" s="3">
        <f>AND(Z2637="B_pre",AA2637="a_pre")</f>
        <v/>
      </c>
      <c r="AC2637" s="3">
        <f>AND(Z2637="B_pre",AA2637="b_pre")</f>
        <v/>
      </c>
      <c r="AD2637" s="3">
        <f>AND(Z2637="C_pre",AA2637="a_pre")</f>
        <v/>
      </c>
      <c r="AE2637" s="3">
        <f>AND(Z2637="C_pre",AA2637="b_pre")</f>
        <v/>
      </c>
      <c r="AF2637" s="6">
        <f>待赋值表!C2636</f>
        <v/>
      </c>
      <c r="AG2637" s="3">
        <f t="array" ref="AG2637">IF(AB2637=TRUE,"A",IF(AC2637=TRUE,"B",IF(AD2637=TRUE,"C",IF(AE2637=TRUE,"D","其他"))))</f>
        <v/>
      </c>
      <c r="AH2637" s="3">
        <f>IF(分析表!$E$12&lt;&gt;"ALL",AND(AF2637=分析表!$E$10,AG2637=分析表!$E$12),IF(AF2637=分析表!$E$10,TRUE(),IF(AF2637="ALL",TRUE(),"")))</f>
        <v/>
      </c>
    </row>
    <row r="2638">
      <c r="A2638" s="3">
        <f>COUNTIF($AH$2:AH2638,"TRUE")</f>
        <v/>
      </c>
      <c r="B2638" s="3">
        <f>COUNTIF($AG$2:$AG2638,#REF!)</f>
        <v/>
      </c>
      <c r="C2638" s="56">
        <f>待赋值表!A2637</f>
        <v/>
      </c>
      <c r="E2638" s="6">
        <f>待赋值表!D2637</f>
        <v/>
      </c>
      <c r="F2638" s="6">
        <f>待赋值表!E2637</f>
        <v/>
      </c>
      <c r="G2638" s="6">
        <f>待赋值表!F2637</f>
        <v/>
      </c>
      <c r="H2638" s="6">
        <f>待赋值表!G2637</f>
        <v/>
      </c>
      <c r="I2638" s="6">
        <f>待赋值表!H2637</f>
        <v/>
      </c>
      <c r="J2638" s="6">
        <f>待赋值表!I2637</f>
        <v/>
      </c>
      <c r="K2638" s="6">
        <f>待赋值表!J2637</f>
        <v/>
      </c>
      <c r="L2638" s="6">
        <f>待赋值表!K2637</f>
        <v/>
      </c>
      <c r="M2638" s="6">
        <f>待赋值表!L2637</f>
        <v/>
      </c>
      <c r="N2638" s="6">
        <f>待赋值表!M2637</f>
        <v/>
      </c>
      <c r="O2638" s="6">
        <f>待赋值表!N2637</f>
        <v/>
      </c>
      <c r="P2638" s="6">
        <f>待赋值表!O2637</f>
        <v/>
      </c>
      <c r="Q2638" s="6">
        <f>IF(待赋值表!P2637&lt;&gt;"",待赋值表!P2637,0)</f>
        <v/>
      </c>
      <c r="R2638" s="6">
        <f>待赋值表!Q2637</f>
        <v/>
      </c>
      <c r="S2638" s="6">
        <f>待赋值表!R2637</f>
        <v/>
      </c>
      <c r="T2638" s="6">
        <f>待赋值表!S2637</f>
        <v/>
      </c>
      <c r="U2638" s="6">
        <f>待赋值表!T2637</f>
        <v/>
      </c>
      <c r="V2638" s="6">
        <f>待赋值表!U2637</f>
        <v/>
      </c>
      <c r="W2638" s="6">
        <f>待赋值表!V2637</f>
        <v/>
      </c>
      <c r="X2638" s="6">
        <f>待赋值表!W2637</f>
        <v/>
      </c>
      <c r="Y2638" s="6">
        <f>待赋值表!X2637</f>
        <v/>
      </c>
      <c r="Z2638" s="3">
        <f>IF(M2638&gt;=0.01,"B_pre",IF(M2638&gt;=0,"C_pre","none"))</f>
        <v/>
      </c>
      <c r="AA2638" s="3">
        <f>IF(U2638&gt;0.125,"a_pre",IF(U2638&gt;=0,"b_pre","none"))</f>
        <v/>
      </c>
      <c r="AB2638" s="3">
        <f>AND(Z2638="B_pre",AA2638="a_pre")</f>
        <v/>
      </c>
      <c r="AC2638" s="3">
        <f>AND(Z2638="B_pre",AA2638="b_pre")</f>
        <v/>
      </c>
      <c r="AD2638" s="3">
        <f>AND(Z2638="C_pre",AA2638="a_pre")</f>
        <v/>
      </c>
      <c r="AE2638" s="3">
        <f>AND(Z2638="C_pre",AA2638="b_pre")</f>
        <v/>
      </c>
      <c r="AF2638" s="6">
        <f>待赋值表!C2637</f>
        <v/>
      </c>
      <c r="AG2638" s="3">
        <f t="array" ref="AG2638">IF(AB2638=TRUE,"A",IF(AC2638=TRUE,"B",IF(AD2638=TRUE,"C",IF(AE2638=TRUE,"D","其他"))))</f>
        <v/>
      </c>
      <c r="AH2638" s="3">
        <f>IF(分析表!$E$12&lt;&gt;"ALL",AND(AF2638=分析表!$E$10,AG2638=分析表!$E$12),IF(AF2638=分析表!$E$10,TRUE(),IF(AF2638="ALL",TRUE(),"")))</f>
        <v/>
      </c>
    </row>
    <row r="2639">
      <c r="A2639" s="3">
        <f>COUNTIF($AH$2:AH2639,"TRUE")</f>
        <v/>
      </c>
      <c r="B2639" s="3">
        <f>COUNTIF($AG$2:$AG2639,#REF!)</f>
        <v/>
      </c>
      <c r="C2639" s="56">
        <f>待赋值表!A2638</f>
        <v/>
      </c>
      <c r="E2639" s="6">
        <f>待赋值表!D2638</f>
        <v/>
      </c>
      <c r="F2639" s="6">
        <f>待赋值表!E2638</f>
        <v/>
      </c>
      <c r="G2639" s="6">
        <f>待赋值表!F2638</f>
        <v/>
      </c>
      <c r="H2639" s="6">
        <f>待赋值表!G2638</f>
        <v/>
      </c>
      <c r="I2639" s="6">
        <f>待赋值表!H2638</f>
        <v/>
      </c>
      <c r="J2639" s="6">
        <f>待赋值表!I2638</f>
        <v/>
      </c>
      <c r="K2639" s="6">
        <f>待赋值表!J2638</f>
        <v/>
      </c>
      <c r="L2639" s="6">
        <f>待赋值表!K2638</f>
        <v/>
      </c>
      <c r="M2639" s="6">
        <f>待赋值表!L2638</f>
        <v/>
      </c>
      <c r="N2639" s="6">
        <f>待赋值表!M2638</f>
        <v/>
      </c>
      <c r="O2639" s="6">
        <f>待赋值表!N2638</f>
        <v/>
      </c>
      <c r="P2639" s="6">
        <f>待赋值表!O2638</f>
        <v/>
      </c>
      <c r="Q2639" s="6">
        <f>IF(待赋值表!P2638&lt;&gt;"",待赋值表!P2638,0)</f>
        <v/>
      </c>
      <c r="R2639" s="6">
        <f>待赋值表!Q2638</f>
        <v/>
      </c>
      <c r="S2639" s="6">
        <f>待赋值表!R2638</f>
        <v/>
      </c>
      <c r="T2639" s="6">
        <f>待赋值表!S2638</f>
        <v/>
      </c>
      <c r="U2639" s="6">
        <f>待赋值表!T2638</f>
        <v/>
      </c>
      <c r="V2639" s="6">
        <f>待赋值表!U2638</f>
        <v/>
      </c>
      <c r="W2639" s="6">
        <f>待赋值表!V2638</f>
        <v/>
      </c>
      <c r="X2639" s="6">
        <f>待赋值表!W2638</f>
        <v/>
      </c>
      <c r="Y2639" s="6">
        <f>待赋值表!X2638</f>
        <v/>
      </c>
      <c r="Z2639" s="3">
        <f>IF(M2639&gt;=0.01,"B_pre",IF(M2639&gt;=0,"C_pre","none"))</f>
        <v/>
      </c>
      <c r="AA2639" s="3">
        <f>IF(U2639&gt;0.125,"a_pre",IF(U2639&gt;=0,"b_pre","none"))</f>
        <v/>
      </c>
      <c r="AB2639" s="3">
        <f>AND(Z2639="B_pre",AA2639="a_pre")</f>
        <v/>
      </c>
      <c r="AC2639" s="3">
        <f>AND(Z2639="B_pre",AA2639="b_pre")</f>
        <v/>
      </c>
      <c r="AD2639" s="3">
        <f>AND(Z2639="C_pre",AA2639="a_pre")</f>
        <v/>
      </c>
      <c r="AE2639" s="3">
        <f>AND(Z2639="C_pre",AA2639="b_pre")</f>
        <v/>
      </c>
      <c r="AF2639" s="6">
        <f>待赋值表!C2638</f>
        <v/>
      </c>
      <c r="AG2639" s="3">
        <f t="array" ref="AG2639">IF(AB2639=TRUE,"A",IF(AC2639=TRUE,"B",IF(AD2639=TRUE,"C",IF(AE2639=TRUE,"D","其他"))))</f>
        <v/>
      </c>
      <c r="AH2639" s="3">
        <f>IF(分析表!$E$12&lt;&gt;"ALL",AND(AF2639=分析表!$E$10,AG2639=分析表!$E$12),IF(AF2639=分析表!$E$10,TRUE(),IF(AF2639="ALL",TRUE(),"")))</f>
        <v/>
      </c>
    </row>
    <row r="2640">
      <c r="A2640" s="3">
        <f>COUNTIF($AH$2:AH2640,"TRUE")</f>
        <v/>
      </c>
      <c r="B2640" s="3">
        <f>COUNTIF($AG$2:$AG2640,#REF!)</f>
        <v/>
      </c>
      <c r="C2640" s="56">
        <f>待赋值表!A2639</f>
        <v/>
      </c>
      <c r="E2640" s="6">
        <f>待赋值表!D2639</f>
        <v/>
      </c>
      <c r="F2640" s="6">
        <f>待赋值表!E2639</f>
        <v/>
      </c>
      <c r="G2640" s="6">
        <f>待赋值表!F2639</f>
        <v/>
      </c>
      <c r="H2640" s="6">
        <f>待赋值表!G2639</f>
        <v/>
      </c>
      <c r="I2640" s="6">
        <f>待赋值表!H2639</f>
        <v/>
      </c>
      <c r="J2640" s="6">
        <f>待赋值表!I2639</f>
        <v/>
      </c>
      <c r="K2640" s="6">
        <f>待赋值表!J2639</f>
        <v/>
      </c>
      <c r="L2640" s="6">
        <f>待赋值表!K2639</f>
        <v/>
      </c>
      <c r="M2640" s="6">
        <f>待赋值表!L2639</f>
        <v/>
      </c>
      <c r="N2640" s="6">
        <f>待赋值表!M2639</f>
        <v/>
      </c>
      <c r="O2640" s="6">
        <f>待赋值表!N2639</f>
        <v/>
      </c>
      <c r="P2640" s="6">
        <f>待赋值表!O2639</f>
        <v/>
      </c>
      <c r="Q2640" s="6">
        <f>IF(待赋值表!P2639&lt;&gt;"",待赋值表!P2639,0)</f>
        <v/>
      </c>
      <c r="R2640" s="6">
        <f>待赋值表!Q2639</f>
        <v/>
      </c>
      <c r="S2640" s="6">
        <f>待赋值表!R2639</f>
        <v/>
      </c>
      <c r="T2640" s="6">
        <f>待赋值表!S2639</f>
        <v/>
      </c>
      <c r="U2640" s="6">
        <f>待赋值表!T2639</f>
        <v/>
      </c>
      <c r="V2640" s="6">
        <f>待赋值表!U2639</f>
        <v/>
      </c>
      <c r="W2640" s="6">
        <f>待赋值表!V2639</f>
        <v/>
      </c>
      <c r="X2640" s="6">
        <f>待赋值表!W2639</f>
        <v/>
      </c>
      <c r="Y2640" s="6">
        <f>待赋值表!X2639</f>
        <v/>
      </c>
      <c r="Z2640" s="3">
        <f>IF(M2640&gt;=0.01,"B_pre",IF(M2640&gt;=0,"C_pre","none"))</f>
        <v/>
      </c>
      <c r="AA2640" s="3">
        <f>IF(U2640&gt;0.125,"a_pre",IF(U2640&gt;=0,"b_pre","none"))</f>
        <v/>
      </c>
      <c r="AB2640" s="3">
        <f>AND(Z2640="B_pre",AA2640="a_pre")</f>
        <v/>
      </c>
      <c r="AC2640" s="3">
        <f>AND(Z2640="B_pre",AA2640="b_pre")</f>
        <v/>
      </c>
      <c r="AD2640" s="3">
        <f>AND(Z2640="C_pre",AA2640="a_pre")</f>
        <v/>
      </c>
      <c r="AE2640" s="3">
        <f>AND(Z2640="C_pre",AA2640="b_pre")</f>
        <v/>
      </c>
      <c r="AF2640" s="6">
        <f>待赋值表!C2639</f>
        <v/>
      </c>
      <c r="AG2640" s="3">
        <f t="array" ref="AG2640">IF(AB2640=TRUE,"A",IF(AC2640=TRUE,"B",IF(AD2640=TRUE,"C",IF(AE2640=TRUE,"D","其他"))))</f>
        <v/>
      </c>
      <c r="AH2640" s="3">
        <f>IF(分析表!$E$12&lt;&gt;"ALL",AND(AF2640=分析表!$E$10,AG2640=分析表!$E$12),IF(AF2640=分析表!$E$10,TRUE(),IF(AF2640="ALL",TRUE(),"")))</f>
        <v/>
      </c>
    </row>
    <row r="2641">
      <c r="A2641" s="3">
        <f>COUNTIF($AH$2:AH2641,"TRUE")</f>
        <v/>
      </c>
      <c r="B2641" s="3">
        <f>COUNTIF($AG$2:$AG2641,#REF!)</f>
        <v/>
      </c>
      <c r="C2641" s="56">
        <f>待赋值表!A2640</f>
        <v/>
      </c>
      <c r="E2641" s="6">
        <f>待赋值表!D2640</f>
        <v/>
      </c>
      <c r="F2641" s="6">
        <f>待赋值表!E2640</f>
        <v/>
      </c>
      <c r="G2641" s="6">
        <f>待赋值表!F2640</f>
        <v/>
      </c>
      <c r="H2641" s="6">
        <f>待赋值表!G2640</f>
        <v/>
      </c>
      <c r="I2641" s="6">
        <f>待赋值表!H2640</f>
        <v/>
      </c>
      <c r="J2641" s="6">
        <f>待赋值表!I2640</f>
        <v/>
      </c>
      <c r="K2641" s="6">
        <f>待赋值表!J2640</f>
        <v/>
      </c>
      <c r="L2641" s="6">
        <f>待赋值表!K2640</f>
        <v/>
      </c>
      <c r="M2641" s="6">
        <f>待赋值表!L2640</f>
        <v/>
      </c>
      <c r="N2641" s="6">
        <f>待赋值表!M2640</f>
        <v/>
      </c>
      <c r="O2641" s="6">
        <f>待赋值表!N2640</f>
        <v/>
      </c>
      <c r="P2641" s="6">
        <f>待赋值表!O2640</f>
        <v/>
      </c>
      <c r="Q2641" s="6">
        <f>IF(待赋值表!P2640&lt;&gt;"",待赋值表!P2640,0)</f>
        <v/>
      </c>
      <c r="R2641" s="6">
        <f>待赋值表!Q2640</f>
        <v/>
      </c>
      <c r="S2641" s="6">
        <f>待赋值表!R2640</f>
        <v/>
      </c>
      <c r="T2641" s="6">
        <f>待赋值表!S2640</f>
        <v/>
      </c>
      <c r="U2641" s="6">
        <f>待赋值表!T2640</f>
        <v/>
      </c>
      <c r="V2641" s="6">
        <f>待赋值表!U2640</f>
        <v/>
      </c>
      <c r="W2641" s="6">
        <f>待赋值表!V2640</f>
        <v/>
      </c>
      <c r="X2641" s="6">
        <f>待赋值表!W2640</f>
        <v/>
      </c>
      <c r="Y2641" s="6">
        <f>待赋值表!X2640</f>
        <v/>
      </c>
      <c r="Z2641" s="3">
        <f>IF(M2641&gt;=0.01,"B_pre",IF(M2641&gt;=0,"C_pre","none"))</f>
        <v/>
      </c>
      <c r="AA2641" s="3">
        <f>IF(U2641&gt;0.125,"a_pre",IF(U2641&gt;=0,"b_pre","none"))</f>
        <v/>
      </c>
      <c r="AB2641" s="3">
        <f>AND(Z2641="B_pre",AA2641="a_pre")</f>
        <v/>
      </c>
      <c r="AC2641" s="3">
        <f>AND(Z2641="B_pre",AA2641="b_pre")</f>
        <v/>
      </c>
      <c r="AD2641" s="3">
        <f>AND(Z2641="C_pre",AA2641="a_pre")</f>
        <v/>
      </c>
      <c r="AE2641" s="3">
        <f>AND(Z2641="C_pre",AA2641="b_pre")</f>
        <v/>
      </c>
      <c r="AF2641" s="6">
        <f>待赋值表!C2640</f>
        <v/>
      </c>
      <c r="AG2641" s="3">
        <f t="array" ref="AG2641">IF(AB2641=TRUE,"A",IF(AC2641=TRUE,"B",IF(AD2641=TRUE,"C",IF(AE2641=TRUE,"D","其他"))))</f>
        <v/>
      </c>
      <c r="AH2641" s="3">
        <f>IF(分析表!$E$12&lt;&gt;"ALL",AND(AF2641=分析表!$E$10,AG2641=分析表!$E$12),IF(AF2641=分析表!$E$10,TRUE(),IF(AF2641="ALL",TRUE(),"")))</f>
        <v/>
      </c>
    </row>
    <row r="2642">
      <c r="A2642" s="3">
        <f>COUNTIF($AH$2:AH2642,"TRUE")</f>
        <v/>
      </c>
      <c r="B2642" s="3">
        <f>COUNTIF($AG$2:$AG2642,#REF!)</f>
        <v/>
      </c>
      <c r="C2642" s="56">
        <f>待赋值表!A2641</f>
        <v/>
      </c>
      <c r="E2642" s="6">
        <f>待赋值表!D2641</f>
        <v/>
      </c>
      <c r="F2642" s="6">
        <f>待赋值表!E2641</f>
        <v/>
      </c>
      <c r="G2642" s="6">
        <f>待赋值表!F2641</f>
        <v/>
      </c>
      <c r="H2642" s="6">
        <f>待赋值表!G2641</f>
        <v/>
      </c>
      <c r="I2642" s="6">
        <f>待赋值表!H2641</f>
        <v/>
      </c>
      <c r="J2642" s="6">
        <f>待赋值表!I2641</f>
        <v/>
      </c>
      <c r="K2642" s="6">
        <f>待赋值表!J2641</f>
        <v/>
      </c>
      <c r="L2642" s="6">
        <f>待赋值表!K2641</f>
        <v/>
      </c>
      <c r="M2642" s="6">
        <f>待赋值表!L2641</f>
        <v/>
      </c>
      <c r="N2642" s="6">
        <f>待赋值表!M2641</f>
        <v/>
      </c>
      <c r="O2642" s="6">
        <f>待赋值表!N2641</f>
        <v/>
      </c>
      <c r="P2642" s="6">
        <f>待赋值表!O2641</f>
        <v/>
      </c>
      <c r="Q2642" s="6">
        <f>IF(待赋值表!P2641&lt;&gt;"",待赋值表!P2641,0)</f>
        <v/>
      </c>
      <c r="R2642" s="6">
        <f>待赋值表!Q2641</f>
        <v/>
      </c>
      <c r="S2642" s="6">
        <f>待赋值表!R2641</f>
        <v/>
      </c>
      <c r="T2642" s="6">
        <f>待赋值表!S2641</f>
        <v/>
      </c>
      <c r="U2642" s="6">
        <f>待赋值表!T2641</f>
        <v/>
      </c>
      <c r="V2642" s="6">
        <f>待赋值表!U2641</f>
        <v/>
      </c>
      <c r="W2642" s="6">
        <f>待赋值表!V2641</f>
        <v/>
      </c>
      <c r="X2642" s="6">
        <f>待赋值表!W2641</f>
        <v/>
      </c>
      <c r="Y2642" s="6">
        <f>待赋值表!X2641</f>
        <v/>
      </c>
      <c r="Z2642" s="3">
        <f>IF(M2642&gt;=0.01,"B_pre",IF(M2642&gt;=0,"C_pre","none"))</f>
        <v/>
      </c>
      <c r="AA2642" s="3">
        <f>IF(U2642&gt;0.125,"a_pre",IF(U2642&gt;=0,"b_pre","none"))</f>
        <v/>
      </c>
      <c r="AB2642" s="3">
        <f>AND(Z2642="B_pre",AA2642="a_pre")</f>
        <v/>
      </c>
      <c r="AC2642" s="3">
        <f>AND(Z2642="B_pre",AA2642="b_pre")</f>
        <v/>
      </c>
      <c r="AD2642" s="3">
        <f>AND(Z2642="C_pre",AA2642="a_pre")</f>
        <v/>
      </c>
      <c r="AE2642" s="3">
        <f>AND(Z2642="C_pre",AA2642="b_pre")</f>
        <v/>
      </c>
      <c r="AF2642" s="6">
        <f>待赋值表!C2641</f>
        <v/>
      </c>
      <c r="AG2642" s="3">
        <f t="array" ref="AG2642">IF(AB2642=TRUE,"A",IF(AC2642=TRUE,"B",IF(AD2642=TRUE,"C",IF(AE2642=TRUE,"D","其他"))))</f>
        <v/>
      </c>
      <c r="AH2642" s="3">
        <f>IF(分析表!$E$12&lt;&gt;"ALL",AND(AF2642=分析表!$E$10,AG2642=分析表!$E$12),IF(AF2642=分析表!$E$10,TRUE(),IF(AF2642="ALL",TRUE(),"")))</f>
        <v/>
      </c>
    </row>
    <row r="2643">
      <c r="A2643" s="3">
        <f>COUNTIF($AH$2:AH2643,"TRUE")</f>
        <v/>
      </c>
      <c r="B2643" s="3">
        <f>COUNTIF($AG$2:$AG2643,#REF!)</f>
        <v/>
      </c>
      <c r="C2643" s="56">
        <f>待赋值表!A2642</f>
        <v/>
      </c>
      <c r="E2643" s="6">
        <f>待赋值表!D2642</f>
        <v/>
      </c>
      <c r="F2643" s="6">
        <f>待赋值表!E2642</f>
        <v/>
      </c>
      <c r="G2643" s="6">
        <f>待赋值表!F2642</f>
        <v/>
      </c>
      <c r="H2643" s="6">
        <f>待赋值表!G2642</f>
        <v/>
      </c>
      <c r="I2643" s="6">
        <f>待赋值表!H2642</f>
        <v/>
      </c>
      <c r="J2643" s="6">
        <f>待赋值表!I2642</f>
        <v/>
      </c>
      <c r="K2643" s="6">
        <f>待赋值表!J2642</f>
        <v/>
      </c>
      <c r="L2643" s="6">
        <f>待赋值表!K2642</f>
        <v/>
      </c>
      <c r="M2643" s="6">
        <f>待赋值表!L2642</f>
        <v/>
      </c>
      <c r="N2643" s="6">
        <f>待赋值表!M2642</f>
        <v/>
      </c>
      <c r="O2643" s="6">
        <f>待赋值表!N2642</f>
        <v/>
      </c>
      <c r="P2643" s="6">
        <f>待赋值表!O2642</f>
        <v/>
      </c>
      <c r="Q2643" s="6">
        <f>IF(待赋值表!P2642&lt;&gt;"",待赋值表!P2642,0)</f>
        <v/>
      </c>
      <c r="R2643" s="6">
        <f>待赋值表!Q2642</f>
        <v/>
      </c>
      <c r="S2643" s="6">
        <f>待赋值表!R2642</f>
        <v/>
      </c>
      <c r="T2643" s="6">
        <f>待赋值表!S2642</f>
        <v/>
      </c>
      <c r="U2643" s="6">
        <f>待赋值表!T2642</f>
        <v/>
      </c>
      <c r="V2643" s="6">
        <f>待赋值表!U2642</f>
        <v/>
      </c>
      <c r="W2643" s="6">
        <f>待赋值表!V2642</f>
        <v/>
      </c>
      <c r="X2643" s="6">
        <f>待赋值表!W2642</f>
        <v/>
      </c>
      <c r="Y2643" s="6">
        <f>待赋值表!X2642</f>
        <v/>
      </c>
      <c r="Z2643" s="3">
        <f>IF(M2643&gt;=0.01,"B_pre",IF(M2643&gt;=0,"C_pre","none"))</f>
        <v/>
      </c>
      <c r="AA2643" s="3">
        <f>IF(U2643&gt;0.125,"a_pre",IF(U2643&gt;=0,"b_pre","none"))</f>
        <v/>
      </c>
      <c r="AB2643" s="3">
        <f>AND(Z2643="B_pre",AA2643="a_pre")</f>
        <v/>
      </c>
      <c r="AC2643" s="3">
        <f>AND(Z2643="B_pre",AA2643="b_pre")</f>
        <v/>
      </c>
      <c r="AD2643" s="3">
        <f>AND(Z2643="C_pre",AA2643="a_pre")</f>
        <v/>
      </c>
      <c r="AE2643" s="3">
        <f>AND(Z2643="C_pre",AA2643="b_pre")</f>
        <v/>
      </c>
      <c r="AF2643" s="6">
        <f>待赋值表!C2642</f>
        <v/>
      </c>
      <c r="AG2643" s="3">
        <f t="array" ref="AG2643">IF(AB2643=TRUE,"A",IF(AC2643=TRUE,"B",IF(AD2643=TRUE,"C",IF(AE2643=TRUE,"D","其他"))))</f>
        <v/>
      </c>
      <c r="AH2643" s="3">
        <f>IF(分析表!$E$12&lt;&gt;"ALL",AND(AF2643=分析表!$E$10,AG2643=分析表!$E$12),IF(AF2643=分析表!$E$10,TRUE(),IF(AF2643="ALL",TRUE(),"")))</f>
        <v/>
      </c>
    </row>
    <row r="2644">
      <c r="A2644" s="3">
        <f>COUNTIF($AH$2:AH2644,"TRUE")</f>
        <v/>
      </c>
      <c r="B2644" s="3">
        <f>COUNTIF($AG$2:$AG2644,#REF!)</f>
        <v/>
      </c>
      <c r="C2644" s="56">
        <f>待赋值表!A2643</f>
        <v/>
      </c>
      <c r="E2644" s="6">
        <f>待赋值表!D2643</f>
        <v/>
      </c>
      <c r="F2644" s="6">
        <f>待赋值表!E2643</f>
        <v/>
      </c>
      <c r="G2644" s="6">
        <f>待赋值表!F2643</f>
        <v/>
      </c>
      <c r="H2644" s="6">
        <f>待赋值表!G2643</f>
        <v/>
      </c>
      <c r="I2644" s="6">
        <f>待赋值表!H2643</f>
        <v/>
      </c>
      <c r="J2644" s="6">
        <f>待赋值表!I2643</f>
        <v/>
      </c>
      <c r="K2644" s="6">
        <f>待赋值表!J2643</f>
        <v/>
      </c>
      <c r="L2644" s="6">
        <f>待赋值表!K2643</f>
        <v/>
      </c>
      <c r="M2644" s="6">
        <f>待赋值表!L2643</f>
        <v/>
      </c>
      <c r="N2644" s="6">
        <f>待赋值表!M2643</f>
        <v/>
      </c>
      <c r="O2644" s="6">
        <f>待赋值表!N2643</f>
        <v/>
      </c>
      <c r="P2644" s="6">
        <f>待赋值表!O2643</f>
        <v/>
      </c>
      <c r="Q2644" s="6">
        <f>IF(待赋值表!P2643&lt;&gt;"",待赋值表!P2643,0)</f>
        <v/>
      </c>
      <c r="R2644" s="6">
        <f>待赋值表!Q2643</f>
        <v/>
      </c>
      <c r="S2644" s="6">
        <f>待赋值表!R2643</f>
        <v/>
      </c>
      <c r="T2644" s="6">
        <f>待赋值表!S2643</f>
        <v/>
      </c>
      <c r="U2644" s="6">
        <f>待赋值表!T2643</f>
        <v/>
      </c>
      <c r="V2644" s="6">
        <f>待赋值表!U2643</f>
        <v/>
      </c>
      <c r="W2644" s="6">
        <f>待赋值表!V2643</f>
        <v/>
      </c>
      <c r="X2644" s="6">
        <f>待赋值表!W2643</f>
        <v/>
      </c>
      <c r="Y2644" s="6">
        <f>待赋值表!X2643</f>
        <v/>
      </c>
      <c r="Z2644" s="3">
        <f>IF(M2644&gt;=0.01,"B_pre",IF(M2644&gt;=0,"C_pre","none"))</f>
        <v/>
      </c>
      <c r="AA2644" s="3">
        <f>IF(U2644&gt;0.125,"a_pre",IF(U2644&gt;=0,"b_pre","none"))</f>
        <v/>
      </c>
      <c r="AB2644" s="3">
        <f>AND(Z2644="B_pre",AA2644="a_pre")</f>
        <v/>
      </c>
      <c r="AC2644" s="3">
        <f>AND(Z2644="B_pre",AA2644="b_pre")</f>
        <v/>
      </c>
      <c r="AD2644" s="3">
        <f>AND(Z2644="C_pre",AA2644="a_pre")</f>
        <v/>
      </c>
      <c r="AE2644" s="3">
        <f>AND(Z2644="C_pre",AA2644="b_pre")</f>
        <v/>
      </c>
      <c r="AF2644" s="6">
        <f>待赋值表!C2643</f>
        <v/>
      </c>
      <c r="AG2644" s="3">
        <f t="array" ref="AG2644">IF(AB2644=TRUE,"A",IF(AC2644=TRUE,"B",IF(AD2644=TRUE,"C",IF(AE2644=TRUE,"D","其他"))))</f>
        <v/>
      </c>
      <c r="AH2644" s="3">
        <f>IF(分析表!$E$12&lt;&gt;"ALL",AND(AF2644=分析表!$E$10,AG2644=分析表!$E$12),IF(AF2644=分析表!$E$10,TRUE(),IF(AF2644="ALL",TRUE(),"")))</f>
        <v/>
      </c>
    </row>
    <row r="2645">
      <c r="A2645" s="3">
        <f>COUNTIF($AH$2:AH2645,"TRUE")</f>
        <v/>
      </c>
      <c r="B2645" s="3">
        <f>COUNTIF($AG$2:$AG2645,#REF!)</f>
        <v/>
      </c>
      <c r="C2645" s="56">
        <f>待赋值表!A2644</f>
        <v/>
      </c>
      <c r="E2645" s="6">
        <f>待赋值表!D2644</f>
        <v/>
      </c>
      <c r="F2645" s="6">
        <f>待赋值表!E2644</f>
        <v/>
      </c>
      <c r="G2645" s="6">
        <f>待赋值表!F2644</f>
        <v/>
      </c>
      <c r="H2645" s="6">
        <f>待赋值表!G2644</f>
        <v/>
      </c>
      <c r="I2645" s="6">
        <f>待赋值表!H2644</f>
        <v/>
      </c>
      <c r="J2645" s="6">
        <f>待赋值表!I2644</f>
        <v/>
      </c>
      <c r="K2645" s="6">
        <f>待赋值表!J2644</f>
        <v/>
      </c>
      <c r="L2645" s="6">
        <f>待赋值表!K2644</f>
        <v/>
      </c>
      <c r="M2645" s="6">
        <f>待赋值表!L2644</f>
        <v/>
      </c>
      <c r="N2645" s="6">
        <f>待赋值表!M2644</f>
        <v/>
      </c>
      <c r="O2645" s="6">
        <f>待赋值表!N2644</f>
        <v/>
      </c>
      <c r="P2645" s="6">
        <f>待赋值表!O2644</f>
        <v/>
      </c>
      <c r="Q2645" s="6">
        <f>IF(待赋值表!P2644&lt;&gt;"",待赋值表!P2644,0)</f>
        <v/>
      </c>
      <c r="R2645" s="6">
        <f>待赋值表!Q2644</f>
        <v/>
      </c>
      <c r="S2645" s="6">
        <f>待赋值表!R2644</f>
        <v/>
      </c>
      <c r="T2645" s="6">
        <f>待赋值表!S2644</f>
        <v/>
      </c>
      <c r="U2645" s="6">
        <f>待赋值表!T2644</f>
        <v/>
      </c>
      <c r="V2645" s="6">
        <f>待赋值表!U2644</f>
        <v/>
      </c>
      <c r="W2645" s="6">
        <f>待赋值表!V2644</f>
        <v/>
      </c>
      <c r="X2645" s="6">
        <f>待赋值表!W2644</f>
        <v/>
      </c>
      <c r="Y2645" s="6">
        <f>待赋值表!X2644</f>
        <v/>
      </c>
      <c r="Z2645" s="3">
        <f>IF(M2645&gt;=0.01,"B_pre",IF(M2645&gt;=0,"C_pre","none"))</f>
        <v/>
      </c>
      <c r="AA2645" s="3">
        <f>IF(U2645&gt;0.125,"a_pre",IF(U2645&gt;=0,"b_pre","none"))</f>
        <v/>
      </c>
      <c r="AB2645" s="3">
        <f>AND(Z2645="B_pre",AA2645="a_pre")</f>
        <v/>
      </c>
      <c r="AC2645" s="3">
        <f>AND(Z2645="B_pre",AA2645="b_pre")</f>
        <v/>
      </c>
      <c r="AD2645" s="3">
        <f>AND(Z2645="C_pre",AA2645="a_pre")</f>
        <v/>
      </c>
      <c r="AE2645" s="3">
        <f>AND(Z2645="C_pre",AA2645="b_pre")</f>
        <v/>
      </c>
      <c r="AF2645" s="6">
        <f>待赋值表!C2644</f>
        <v/>
      </c>
      <c r="AG2645" s="3">
        <f t="array" ref="AG2645">IF(AB2645=TRUE,"A",IF(AC2645=TRUE,"B",IF(AD2645=TRUE,"C",IF(AE2645=TRUE,"D","其他"))))</f>
        <v/>
      </c>
      <c r="AH2645" s="3">
        <f>IF(分析表!$E$12&lt;&gt;"ALL",AND(AF2645=分析表!$E$10,AG2645=分析表!$E$12),IF(AF2645=分析表!$E$10,TRUE(),IF(AF2645="ALL",TRUE(),"")))</f>
        <v/>
      </c>
    </row>
    <row r="2646">
      <c r="A2646" s="3">
        <f>COUNTIF($AH$2:AH2646,"TRUE")</f>
        <v/>
      </c>
      <c r="B2646" s="3">
        <f>COUNTIF($AG$2:$AG2646,#REF!)</f>
        <v/>
      </c>
      <c r="C2646" s="56">
        <f>待赋值表!A2645</f>
        <v/>
      </c>
      <c r="E2646" s="6">
        <f>待赋值表!D2645</f>
        <v/>
      </c>
      <c r="F2646" s="6">
        <f>待赋值表!E2645</f>
        <v/>
      </c>
      <c r="G2646" s="6">
        <f>待赋值表!F2645</f>
        <v/>
      </c>
      <c r="H2646" s="6">
        <f>待赋值表!G2645</f>
        <v/>
      </c>
      <c r="I2646" s="6">
        <f>待赋值表!H2645</f>
        <v/>
      </c>
      <c r="J2646" s="6">
        <f>待赋值表!I2645</f>
        <v/>
      </c>
      <c r="K2646" s="6">
        <f>待赋值表!J2645</f>
        <v/>
      </c>
      <c r="L2646" s="6">
        <f>待赋值表!K2645</f>
        <v/>
      </c>
      <c r="M2646" s="6">
        <f>待赋值表!L2645</f>
        <v/>
      </c>
      <c r="N2646" s="6">
        <f>待赋值表!M2645</f>
        <v/>
      </c>
      <c r="O2646" s="6">
        <f>待赋值表!N2645</f>
        <v/>
      </c>
      <c r="P2646" s="6">
        <f>待赋值表!O2645</f>
        <v/>
      </c>
      <c r="Q2646" s="6">
        <f>IF(待赋值表!P2645&lt;&gt;"",待赋值表!P2645,0)</f>
        <v/>
      </c>
      <c r="R2646" s="6">
        <f>待赋值表!Q2645</f>
        <v/>
      </c>
      <c r="S2646" s="6">
        <f>待赋值表!R2645</f>
        <v/>
      </c>
      <c r="T2646" s="6">
        <f>待赋值表!S2645</f>
        <v/>
      </c>
      <c r="U2646" s="6">
        <f>待赋值表!T2645</f>
        <v/>
      </c>
      <c r="V2646" s="6">
        <f>待赋值表!U2645</f>
        <v/>
      </c>
      <c r="W2646" s="6">
        <f>待赋值表!V2645</f>
        <v/>
      </c>
      <c r="X2646" s="6">
        <f>待赋值表!W2645</f>
        <v/>
      </c>
      <c r="Y2646" s="6">
        <f>待赋值表!X2645</f>
        <v/>
      </c>
      <c r="Z2646" s="3">
        <f>IF(M2646&gt;=0.01,"B_pre",IF(M2646&gt;=0,"C_pre","none"))</f>
        <v/>
      </c>
      <c r="AA2646" s="3">
        <f>IF(U2646&gt;0.125,"a_pre",IF(U2646&gt;=0,"b_pre","none"))</f>
        <v/>
      </c>
      <c r="AB2646" s="3">
        <f>AND(Z2646="B_pre",AA2646="a_pre")</f>
        <v/>
      </c>
      <c r="AC2646" s="3">
        <f>AND(Z2646="B_pre",AA2646="b_pre")</f>
        <v/>
      </c>
      <c r="AD2646" s="3">
        <f>AND(Z2646="C_pre",AA2646="a_pre")</f>
        <v/>
      </c>
      <c r="AE2646" s="3">
        <f>AND(Z2646="C_pre",AA2646="b_pre")</f>
        <v/>
      </c>
      <c r="AF2646" s="6">
        <f>待赋值表!C2645</f>
        <v/>
      </c>
      <c r="AG2646" s="3">
        <f t="array" ref="AG2646">IF(AB2646=TRUE,"A",IF(AC2646=TRUE,"B",IF(AD2646=TRUE,"C",IF(AE2646=TRUE,"D","其他"))))</f>
        <v/>
      </c>
      <c r="AH2646" s="3">
        <f>IF(分析表!$E$12&lt;&gt;"ALL",AND(AF2646=分析表!$E$10,AG2646=分析表!$E$12),IF(AF2646=分析表!$E$10,TRUE(),IF(AF2646="ALL",TRUE(),"")))</f>
        <v/>
      </c>
    </row>
    <row r="2647">
      <c r="A2647" s="3">
        <f>COUNTIF($AH$2:AH2647,"TRUE")</f>
        <v/>
      </c>
      <c r="B2647" s="3">
        <f>COUNTIF($AG$2:$AG2647,#REF!)</f>
        <v/>
      </c>
      <c r="C2647" s="56">
        <f>待赋值表!A2646</f>
        <v/>
      </c>
      <c r="E2647" s="6">
        <f>待赋值表!D2646</f>
        <v/>
      </c>
      <c r="F2647" s="6">
        <f>待赋值表!E2646</f>
        <v/>
      </c>
      <c r="G2647" s="6">
        <f>待赋值表!F2646</f>
        <v/>
      </c>
      <c r="H2647" s="6">
        <f>待赋值表!G2646</f>
        <v/>
      </c>
      <c r="I2647" s="6">
        <f>待赋值表!H2646</f>
        <v/>
      </c>
      <c r="J2647" s="6">
        <f>待赋值表!I2646</f>
        <v/>
      </c>
      <c r="K2647" s="6">
        <f>待赋值表!J2646</f>
        <v/>
      </c>
      <c r="L2647" s="6">
        <f>待赋值表!K2646</f>
        <v/>
      </c>
      <c r="M2647" s="6">
        <f>待赋值表!L2646</f>
        <v/>
      </c>
      <c r="N2647" s="6">
        <f>待赋值表!M2646</f>
        <v/>
      </c>
      <c r="O2647" s="6">
        <f>待赋值表!N2646</f>
        <v/>
      </c>
      <c r="P2647" s="6">
        <f>待赋值表!O2646</f>
        <v/>
      </c>
      <c r="Q2647" s="6">
        <f>IF(待赋值表!P2646&lt;&gt;"",待赋值表!P2646,0)</f>
        <v/>
      </c>
      <c r="R2647" s="6">
        <f>待赋值表!Q2646</f>
        <v/>
      </c>
      <c r="S2647" s="6">
        <f>待赋值表!R2646</f>
        <v/>
      </c>
      <c r="T2647" s="6">
        <f>待赋值表!S2646</f>
        <v/>
      </c>
      <c r="U2647" s="6">
        <f>待赋值表!T2646</f>
        <v/>
      </c>
      <c r="V2647" s="6">
        <f>待赋值表!U2646</f>
        <v/>
      </c>
      <c r="W2647" s="6">
        <f>待赋值表!V2646</f>
        <v/>
      </c>
      <c r="X2647" s="6">
        <f>待赋值表!W2646</f>
        <v/>
      </c>
      <c r="Y2647" s="6">
        <f>待赋值表!X2646</f>
        <v/>
      </c>
      <c r="Z2647" s="3">
        <f>IF(M2647&gt;=0.01,"B_pre",IF(M2647&gt;=0,"C_pre","none"))</f>
        <v/>
      </c>
      <c r="AA2647" s="3">
        <f>IF(U2647&gt;0.125,"a_pre",IF(U2647&gt;=0,"b_pre","none"))</f>
        <v/>
      </c>
      <c r="AB2647" s="3">
        <f>AND(Z2647="B_pre",AA2647="a_pre")</f>
        <v/>
      </c>
      <c r="AC2647" s="3">
        <f>AND(Z2647="B_pre",AA2647="b_pre")</f>
        <v/>
      </c>
      <c r="AD2647" s="3">
        <f>AND(Z2647="C_pre",AA2647="a_pre")</f>
        <v/>
      </c>
      <c r="AE2647" s="3">
        <f>AND(Z2647="C_pre",AA2647="b_pre")</f>
        <v/>
      </c>
      <c r="AF2647" s="6">
        <f>待赋值表!C2646</f>
        <v/>
      </c>
      <c r="AG2647" s="3">
        <f t="array" ref="AG2647">IF(AB2647=TRUE,"A",IF(AC2647=TRUE,"B",IF(AD2647=TRUE,"C",IF(AE2647=TRUE,"D","其他"))))</f>
        <v/>
      </c>
      <c r="AH2647" s="3">
        <f>IF(分析表!$E$12&lt;&gt;"ALL",AND(AF2647=分析表!$E$10,AG2647=分析表!$E$12),IF(AF2647=分析表!$E$10,TRUE(),IF(AF2647="ALL",TRUE(),"")))</f>
        <v/>
      </c>
    </row>
    <row r="2648">
      <c r="A2648" s="3">
        <f>COUNTIF($AH$2:AH2648,"TRUE")</f>
        <v/>
      </c>
      <c r="B2648" s="3">
        <f>COUNTIF($AG$2:$AG2648,#REF!)</f>
        <v/>
      </c>
      <c r="C2648" s="56">
        <f>待赋值表!A2647</f>
        <v/>
      </c>
      <c r="E2648" s="6">
        <f>待赋值表!D2647</f>
        <v/>
      </c>
      <c r="F2648" s="6">
        <f>待赋值表!E2647</f>
        <v/>
      </c>
      <c r="G2648" s="6">
        <f>待赋值表!F2647</f>
        <v/>
      </c>
      <c r="H2648" s="6">
        <f>待赋值表!G2647</f>
        <v/>
      </c>
      <c r="I2648" s="6">
        <f>待赋值表!H2647</f>
        <v/>
      </c>
      <c r="J2648" s="6">
        <f>待赋值表!I2647</f>
        <v/>
      </c>
      <c r="K2648" s="6">
        <f>待赋值表!J2647</f>
        <v/>
      </c>
      <c r="L2648" s="6">
        <f>待赋值表!K2647</f>
        <v/>
      </c>
      <c r="M2648" s="6">
        <f>待赋值表!L2647</f>
        <v/>
      </c>
      <c r="N2648" s="6">
        <f>待赋值表!M2647</f>
        <v/>
      </c>
      <c r="O2648" s="6">
        <f>待赋值表!N2647</f>
        <v/>
      </c>
      <c r="P2648" s="6">
        <f>待赋值表!O2647</f>
        <v/>
      </c>
      <c r="Q2648" s="6">
        <f>IF(待赋值表!P2647&lt;&gt;"",待赋值表!P2647,0)</f>
        <v/>
      </c>
      <c r="R2648" s="6">
        <f>待赋值表!Q2647</f>
        <v/>
      </c>
      <c r="S2648" s="6">
        <f>待赋值表!R2647</f>
        <v/>
      </c>
      <c r="T2648" s="6">
        <f>待赋值表!S2647</f>
        <v/>
      </c>
      <c r="U2648" s="6">
        <f>待赋值表!T2647</f>
        <v/>
      </c>
      <c r="V2648" s="6">
        <f>待赋值表!U2647</f>
        <v/>
      </c>
      <c r="W2648" s="6">
        <f>待赋值表!V2647</f>
        <v/>
      </c>
      <c r="X2648" s="6">
        <f>待赋值表!W2647</f>
        <v/>
      </c>
      <c r="Y2648" s="6">
        <f>待赋值表!X2647</f>
        <v/>
      </c>
      <c r="Z2648" s="3">
        <f>IF(M2648&gt;=0.01,"B_pre",IF(M2648&gt;=0,"C_pre","none"))</f>
        <v/>
      </c>
      <c r="AA2648" s="3">
        <f>IF(U2648&gt;0.125,"a_pre",IF(U2648&gt;=0,"b_pre","none"))</f>
        <v/>
      </c>
      <c r="AB2648" s="3">
        <f>AND(Z2648="B_pre",AA2648="a_pre")</f>
        <v/>
      </c>
      <c r="AC2648" s="3">
        <f>AND(Z2648="B_pre",AA2648="b_pre")</f>
        <v/>
      </c>
      <c r="AD2648" s="3">
        <f>AND(Z2648="C_pre",AA2648="a_pre")</f>
        <v/>
      </c>
      <c r="AE2648" s="3">
        <f>AND(Z2648="C_pre",AA2648="b_pre")</f>
        <v/>
      </c>
      <c r="AF2648" s="6">
        <f>待赋值表!C2647</f>
        <v/>
      </c>
      <c r="AG2648" s="3">
        <f t="array" ref="AG2648">IF(AB2648=TRUE,"A",IF(AC2648=TRUE,"B",IF(AD2648=TRUE,"C",IF(AE2648=TRUE,"D","其他"))))</f>
        <v/>
      </c>
      <c r="AH2648" s="3">
        <f>IF(分析表!$E$12&lt;&gt;"ALL",AND(AF2648=分析表!$E$10,AG2648=分析表!$E$12),IF(AF2648=分析表!$E$10,TRUE(),IF(AF2648="ALL",TRUE(),"")))</f>
        <v/>
      </c>
    </row>
    <row r="2649">
      <c r="A2649" s="3">
        <f>COUNTIF($AH$2:AH2649,"TRUE")</f>
        <v/>
      </c>
      <c r="B2649" s="3">
        <f>COUNTIF($AG$2:$AG2649,#REF!)</f>
        <v/>
      </c>
      <c r="C2649" s="56">
        <f>待赋值表!A2648</f>
        <v/>
      </c>
      <c r="E2649" s="6">
        <f>待赋值表!D2648</f>
        <v/>
      </c>
      <c r="F2649" s="6">
        <f>待赋值表!E2648</f>
        <v/>
      </c>
      <c r="G2649" s="6">
        <f>待赋值表!F2648</f>
        <v/>
      </c>
      <c r="H2649" s="6">
        <f>待赋值表!G2648</f>
        <v/>
      </c>
      <c r="I2649" s="6">
        <f>待赋值表!H2648</f>
        <v/>
      </c>
      <c r="J2649" s="6">
        <f>待赋值表!I2648</f>
        <v/>
      </c>
      <c r="K2649" s="6">
        <f>待赋值表!J2648</f>
        <v/>
      </c>
      <c r="L2649" s="6">
        <f>待赋值表!K2648</f>
        <v/>
      </c>
      <c r="M2649" s="6">
        <f>待赋值表!L2648</f>
        <v/>
      </c>
      <c r="N2649" s="6">
        <f>待赋值表!M2648</f>
        <v/>
      </c>
      <c r="O2649" s="6">
        <f>待赋值表!N2648</f>
        <v/>
      </c>
      <c r="P2649" s="6">
        <f>待赋值表!O2648</f>
        <v/>
      </c>
      <c r="Q2649" s="6">
        <f>IF(待赋值表!P2648&lt;&gt;"",待赋值表!P2648,0)</f>
        <v/>
      </c>
      <c r="R2649" s="6">
        <f>待赋值表!Q2648</f>
        <v/>
      </c>
      <c r="S2649" s="6">
        <f>待赋值表!R2648</f>
        <v/>
      </c>
      <c r="T2649" s="6">
        <f>待赋值表!S2648</f>
        <v/>
      </c>
      <c r="U2649" s="6">
        <f>待赋值表!T2648</f>
        <v/>
      </c>
      <c r="V2649" s="6">
        <f>待赋值表!U2648</f>
        <v/>
      </c>
      <c r="W2649" s="6">
        <f>待赋值表!V2648</f>
        <v/>
      </c>
      <c r="X2649" s="6">
        <f>待赋值表!W2648</f>
        <v/>
      </c>
      <c r="Y2649" s="6">
        <f>待赋值表!X2648</f>
        <v/>
      </c>
      <c r="Z2649" s="3">
        <f>IF(M2649&gt;=0.01,"B_pre",IF(M2649&gt;=0,"C_pre","none"))</f>
        <v/>
      </c>
      <c r="AA2649" s="3">
        <f>IF(U2649&gt;0.125,"a_pre",IF(U2649&gt;=0,"b_pre","none"))</f>
        <v/>
      </c>
      <c r="AB2649" s="3">
        <f>AND(Z2649="B_pre",AA2649="a_pre")</f>
        <v/>
      </c>
      <c r="AC2649" s="3">
        <f>AND(Z2649="B_pre",AA2649="b_pre")</f>
        <v/>
      </c>
      <c r="AD2649" s="3">
        <f>AND(Z2649="C_pre",AA2649="a_pre")</f>
        <v/>
      </c>
      <c r="AE2649" s="3">
        <f>AND(Z2649="C_pre",AA2649="b_pre")</f>
        <v/>
      </c>
      <c r="AF2649" s="6">
        <f>待赋值表!C2648</f>
        <v/>
      </c>
      <c r="AG2649" s="3">
        <f t="array" ref="AG2649">IF(AB2649=TRUE,"A",IF(AC2649=TRUE,"B",IF(AD2649=TRUE,"C",IF(AE2649=TRUE,"D","其他"))))</f>
        <v/>
      </c>
      <c r="AH2649" s="3">
        <f>IF(分析表!$E$12&lt;&gt;"ALL",AND(AF2649=分析表!$E$10,AG2649=分析表!$E$12),IF(AF2649=分析表!$E$10,TRUE(),IF(AF2649="ALL",TRUE(),"")))</f>
        <v/>
      </c>
    </row>
    <row r="2650">
      <c r="A2650" s="3">
        <f>COUNTIF($AH$2:AH2650,"TRUE")</f>
        <v/>
      </c>
      <c r="B2650" s="3">
        <f>COUNTIF($AG$2:$AG2650,#REF!)</f>
        <v/>
      </c>
      <c r="C2650" s="56">
        <f>待赋值表!A2649</f>
        <v/>
      </c>
      <c r="E2650" s="6">
        <f>待赋值表!D2649</f>
        <v/>
      </c>
      <c r="F2650" s="6">
        <f>待赋值表!E2649</f>
        <v/>
      </c>
      <c r="G2650" s="6">
        <f>待赋值表!F2649</f>
        <v/>
      </c>
      <c r="H2650" s="6">
        <f>待赋值表!G2649</f>
        <v/>
      </c>
      <c r="I2650" s="6">
        <f>待赋值表!H2649</f>
        <v/>
      </c>
      <c r="J2650" s="6">
        <f>待赋值表!I2649</f>
        <v/>
      </c>
      <c r="K2650" s="6">
        <f>待赋值表!J2649</f>
        <v/>
      </c>
      <c r="L2650" s="6">
        <f>待赋值表!K2649</f>
        <v/>
      </c>
      <c r="M2650" s="6">
        <f>待赋值表!L2649</f>
        <v/>
      </c>
      <c r="N2650" s="6">
        <f>待赋值表!M2649</f>
        <v/>
      </c>
      <c r="O2650" s="6">
        <f>待赋值表!N2649</f>
        <v/>
      </c>
      <c r="P2650" s="6">
        <f>待赋值表!O2649</f>
        <v/>
      </c>
      <c r="Q2650" s="6">
        <f>IF(待赋值表!P2649&lt;&gt;"",待赋值表!P2649,0)</f>
        <v/>
      </c>
      <c r="R2650" s="6">
        <f>待赋值表!Q2649</f>
        <v/>
      </c>
      <c r="S2650" s="6">
        <f>待赋值表!R2649</f>
        <v/>
      </c>
      <c r="T2650" s="6">
        <f>待赋值表!S2649</f>
        <v/>
      </c>
      <c r="U2650" s="6">
        <f>待赋值表!T2649</f>
        <v/>
      </c>
      <c r="V2650" s="6">
        <f>待赋值表!U2649</f>
        <v/>
      </c>
      <c r="W2650" s="6">
        <f>待赋值表!V2649</f>
        <v/>
      </c>
      <c r="X2650" s="6">
        <f>待赋值表!W2649</f>
        <v/>
      </c>
      <c r="Y2650" s="6">
        <f>待赋值表!X2649</f>
        <v/>
      </c>
      <c r="Z2650" s="3">
        <f>IF(M2650&gt;=0.01,"B_pre",IF(M2650&gt;=0,"C_pre","none"))</f>
        <v/>
      </c>
      <c r="AA2650" s="3">
        <f>IF(U2650&gt;0.125,"a_pre",IF(U2650&gt;=0,"b_pre","none"))</f>
        <v/>
      </c>
      <c r="AB2650" s="3">
        <f>AND(Z2650="B_pre",AA2650="a_pre")</f>
        <v/>
      </c>
      <c r="AC2650" s="3">
        <f>AND(Z2650="B_pre",AA2650="b_pre")</f>
        <v/>
      </c>
      <c r="AD2650" s="3">
        <f>AND(Z2650="C_pre",AA2650="a_pre")</f>
        <v/>
      </c>
      <c r="AE2650" s="3">
        <f>AND(Z2650="C_pre",AA2650="b_pre")</f>
        <v/>
      </c>
      <c r="AF2650" s="6">
        <f>待赋值表!C2649</f>
        <v/>
      </c>
      <c r="AG2650" s="3">
        <f t="array" ref="AG2650">IF(AB2650=TRUE,"A",IF(AC2650=TRUE,"B",IF(AD2650=TRUE,"C",IF(AE2650=TRUE,"D","其他"))))</f>
        <v/>
      </c>
      <c r="AH2650" s="3">
        <f>IF(分析表!$E$12&lt;&gt;"ALL",AND(AF2650=分析表!$E$10,AG2650=分析表!$E$12),IF(AF2650=分析表!$E$10,TRUE(),IF(AF2650="ALL",TRUE(),"")))</f>
        <v/>
      </c>
    </row>
    <row r="2651">
      <c r="A2651" s="3">
        <f>COUNTIF($AH$2:AH2651,"TRUE")</f>
        <v/>
      </c>
      <c r="B2651" s="3">
        <f>COUNTIF($AG$2:$AG2651,#REF!)</f>
        <v/>
      </c>
      <c r="C2651" s="56">
        <f>待赋值表!A2650</f>
        <v/>
      </c>
      <c r="E2651" s="6">
        <f>待赋值表!D2650</f>
        <v/>
      </c>
      <c r="F2651" s="6">
        <f>待赋值表!E2650</f>
        <v/>
      </c>
      <c r="G2651" s="6">
        <f>待赋值表!F2650</f>
        <v/>
      </c>
      <c r="H2651" s="6">
        <f>待赋值表!G2650</f>
        <v/>
      </c>
      <c r="I2651" s="6">
        <f>待赋值表!H2650</f>
        <v/>
      </c>
      <c r="J2651" s="6">
        <f>待赋值表!I2650</f>
        <v/>
      </c>
      <c r="K2651" s="6">
        <f>待赋值表!J2650</f>
        <v/>
      </c>
      <c r="L2651" s="6">
        <f>待赋值表!K2650</f>
        <v/>
      </c>
      <c r="M2651" s="6">
        <f>待赋值表!L2650</f>
        <v/>
      </c>
      <c r="N2651" s="6">
        <f>待赋值表!M2650</f>
        <v/>
      </c>
      <c r="O2651" s="6">
        <f>待赋值表!N2650</f>
        <v/>
      </c>
      <c r="P2651" s="6">
        <f>待赋值表!O2650</f>
        <v/>
      </c>
      <c r="Q2651" s="6">
        <f>IF(待赋值表!P2650&lt;&gt;"",待赋值表!P2650,0)</f>
        <v/>
      </c>
      <c r="R2651" s="6">
        <f>待赋值表!Q2650</f>
        <v/>
      </c>
      <c r="S2651" s="6">
        <f>待赋值表!R2650</f>
        <v/>
      </c>
      <c r="T2651" s="6">
        <f>待赋值表!S2650</f>
        <v/>
      </c>
      <c r="U2651" s="6">
        <f>待赋值表!T2650</f>
        <v/>
      </c>
      <c r="V2651" s="6">
        <f>待赋值表!U2650</f>
        <v/>
      </c>
      <c r="W2651" s="6">
        <f>待赋值表!V2650</f>
        <v/>
      </c>
      <c r="X2651" s="6">
        <f>待赋值表!W2650</f>
        <v/>
      </c>
      <c r="Y2651" s="6">
        <f>待赋值表!X2650</f>
        <v/>
      </c>
      <c r="Z2651" s="3">
        <f>IF(M2651&gt;=0.01,"B_pre",IF(M2651&gt;=0,"C_pre","none"))</f>
        <v/>
      </c>
      <c r="AA2651" s="3">
        <f>IF(U2651&gt;0.125,"a_pre",IF(U2651&gt;=0,"b_pre","none"))</f>
        <v/>
      </c>
      <c r="AB2651" s="3">
        <f>AND(Z2651="B_pre",AA2651="a_pre")</f>
        <v/>
      </c>
      <c r="AC2651" s="3">
        <f>AND(Z2651="B_pre",AA2651="b_pre")</f>
        <v/>
      </c>
      <c r="AD2651" s="3">
        <f>AND(Z2651="C_pre",AA2651="a_pre")</f>
        <v/>
      </c>
      <c r="AE2651" s="3">
        <f>AND(Z2651="C_pre",AA2651="b_pre")</f>
        <v/>
      </c>
      <c r="AF2651" s="6">
        <f>待赋值表!C2650</f>
        <v/>
      </c>
      <c r="AG2651" s="3">
        <f t="array" ref="AG2651">IF(AB2651=TRUE,"A",IF(AC2651=TRUE,"B",IF(AD2651=TRUE,"C",IF(AE2651=TRUE,"D","其他"))))</f>
        <v/>
      </c>
      <c r="AH2651" s="3">
        <f>IF(分析表!$E$12&lt;&gt;"ALL",AND(AF2651=分析表!$E$10,AG2651=分析表!$E$12),IF(AF2651=分析表!$E$10,TRUE(),IF(AF2651="ALL",TRUE(),"")))</f>
        <v/>
      </c>
    </row>
    <row r="2652">
      <c r="A2652" s="3">
        <f>COUNTIF($AH$2:AH2652,"TRUE")</f>
        <v/>
      </c>
      <c r="B2652" s="3">
        <f>COUNTIF($AG$2:$AG2652,#REF!)</f>
        <v/>
      </c>
      <c r="C2652" s="56">
        <f>待赋值表!A2651</f>
        <v/>
      </c>
      <c r="E2652" s="6">
        <f>待赋值表!D2651</f>
        <v/>
      </c>
      <c r="F2652" s="6">
        <f>待赋值表!E2651</f>
        <v/>
      </c>
      <c r="G2652" s="6">
        <f>待赋值表!F2651</f>
        <v/>
      </c>
      <c r="H2652" s="6">
        <f>待赋值表!G2651</f>
        <v/>
      </c>
      <c r="I2652" s="6">
        <f>待赋值表!H2651</f>
        <v/>
      </c>
      <c r="J2652" s="6">
        <f>待赋值表!I2651</f>
        <v/>
      </c>
      <c r="K2652" s="6">
        <f>待赋值表!J2651</f>
        <v/>
      </c>
      <c r="L2652" s="6">
        <f>待赋值表!K2651</f>
        <v/>
      </c>
      <c r="M2652" s="6">
        <f>待赋值表!L2651</f>
        <v/>
      </c>
      <c r="N2652" s="6">
        <f>待赋值表!M2651</f>
        <v/>
      </c>
      <c r="O2652" s="6">
        <f>待赋值表!N2651</f>
        <v/>
      </c>
      <c r="P2652" s="6">
        <f>待赋值表!O2651</f>
        <v/>
      </c>
      <c r="Q2652" s="6">
        <f>IF(待赋值表!P2651&lt;&gt;"",待赋值表!P2651,0)</f>
        <v/>
      </c>
      <c r="R2652" s="6">
        <f>待赋值表!Q2651</f>
        <v/>
      </c>
      <c r="S2652" s="6">
        <f>待赋值表!R2651</f>
        <v/>
      </c>
      <c r="T2652" s="6">
        <f>待赋值表!S2651</f>
        <v/>
      </c>
      <c r="U2652" s="6">
        <f>待赋值表!T2651</f>
        <v/>
      </c>
      <c r="V2652" s="6">
        <f>待赋值表!U2651</f>
        <v/>
      </c>
      <c r="W2652" s="6">
        <f>待赋值表!V2651</f>
        <v/>
      </c>
      <c r="X2652" s="6">
        <f>待赋值表!W2651</f>
        <v/>
      </c>
      <c r="Y2652" s="6">
        <f>待赋值表!X2651</f>
        <v/>
      </c>
      <c r="Z2652" s="3">
        <f>IF(M2652&gt;=0.01,"B_pre",IF(M2652&gt;=0,"C_pre","none"))</f>
        <v/>
      </c>
      <c r="AA2652" s="3">
        <f>IF(U2652&gt;0.125,"a_pre",IF(U2652&gt;=0,"b_pre","none"))</f>
        <v/>
      </c>
      <c r="AB2652" s="3">
        <f>AND(Z2652="B_pre",AA2652="a_pre")</f>
        <v/>
      </c>
      <c r="AC2652" s="3">
        <f>AND(Z2652="B_pre",AA2652="b_pre")</f>
        <v/>
      </c>
      <c r="AD2652" s="3">
        <f>AND(Z2652="C_pre",AA2652="a_pre")</f>
        <v/>
      </c>
      <c r="AE2652" s="3">
        <f>AND(Z2652="C_pre",AA2652="b_pre")</f>
        <v/>
      </c>
      <c r="AF2652" s="6">
        <f>待赋值表!C2651</f>
        <v/>
      </c>
      <c r="AG2652" s="3">
        <f t="array" ref="AG2652">IF(AB2652=TRUE,"A",IF(AC2652=TRUE,"B",IF(AD2652=TRUE,"C",IF(AE2652=TRUE,"D","其他"))))</f>
        <v/>
      </c>
      <c r="AH2652" s="3">
        <f>IF(分析表!$E$12&lt;&gt;"ALL",AND(AF2652=分析表!$E$10,AG2652=分析表!$E$12),IF(AF2652=分析表!$E$10,TRUE(),IF(AF2652="ALL",TRUE(),"")))</f>
        <v/>
      </c>
    </row>
    <row r="2653">
      <c r="A2653" s="3">
        <f>COUNTIF($AH$2:AH2653,"TRUE")</f>
        <v/>
      </c>
      <c r="B2653" s="3">
        <f>COUNTIF($AG$2:$AG2653,#REF!)</f>
        <v/>
      </c>
      <c r="C2653" s="56">
        <f>待赋值表!A2652</f>
        <v/>
      </c>
      <c r="E2653" s="6">
        <f>待赋值表!D2652</f>
        <v/>
      </c>
      <c r="F2653" s="6">
        <f>待赋值表!E2652</f>
        <v/>
      </c>
      <c r="G2653" s="6">
        <f>待赋值表!F2652</f>
        <v/>
      </c>
      <c r="H2653" s="6">
        <f>待赋值表!G2652</f>
        <v/>
      </c>
      <c r="I2653" s="6">
        <f>待赋值表!H2652</f>
        <v/>
      </c>
      <c r="J2653" s="6">
        <f>待赋值表!I2652</f>
        <v/>
      </c>
      <c r="K2653" s="6">
        <f>待赋值表!J2652</f>
        <v/>
      </c>
      <c r="L2653" s="6">
        <f>待赋值表!K2652</f>
        <v/>
      </c>
      <c r="M2653" s="6">
        <f>待赋值表!L2652</f>
        <v/>
      </c>
      <c r="N2653" s="6">
        <f>待赋值表!M2652</f>
        <v/>
      </c>
      <c r="O2653" s="6">
        <f>待赋值表!N2652</f>
        <v/>
      </c>
      <c r="P2653" s="6">
        <f>待赋值表!O2652</f>
        <v/>
      </c>
      <c r="Q2653" s="6">
        <f>IF(待赋值表!P2652&lt;&gt;"",待赋值表!P2652,0)</f>
        <v/>
      </c>
      <c r="R2653" s="6">
        <f>待赋值表!Q2652</f>
        <v/>
      </c>
      <c r="S2653" s="6">
        <f>待赋值表!R2652</f>
        <v/>
      </c>
      <c r="T2653" s="6">
        <f>待赋值表!S2652</f>
        <v/>
      </c>
      <c r="U2653" s="6">
        <f>待赋值表!T2652</f>
        <v/>
      </c>
      <c r="V2653" s="6">
        <f>待赋值表!U2652</f>
        <v/>
      </c>
      <c r="W2653" s="6">
        <f>待赋值表!V2652</f>
        <v/>
      </c>
      <c r="X2653" s="6">
        <f>待赋值表!W2652</f>
        <v/>
      </c>
      <c r="Y2653" s="6">
        <f>待赋值表!X2652</f>
        <v/>
      </c>
      <c r="Z2653" s="3">
        <f>IF(M2653&gt;=0.01,"B_pre",IF(M2653&gt;=0,"C_pre","none"))</f>
        <v/>
      </c>
      <c r="AA2653" s="3">
        <f>IF(U2653&gt;0.125,"a_pre",IF(U2653&gt;=0,"b_pre","none"))</f>
        <v/>
      </c>
      <c r="AB2653" s="3">
        <f>AND(Z2653="B_pre",AA2653="a_pre")</f>
        <v/>
      </c>
      <c r="AC2653" s="3">
        <f>AND(Z2653="B_pre",AA2653="b_pre")</f>
        <v/>
      </c>
      <c r="AD2653" s="3">
        <f>AND(Z2653="C_pre",AA2653="a_pre")</f>
        <v/>
      </c>
      <c r="AE2653" s="3">
        <f>AND(Z2653="C_pre",AA2653="b_pre")</f>
        <v/>
      </c>
      <c r="AF2653" s="6">
        <f>待赋值表!C2652</f>
        <v/>
      </c>
      <c r="AG2653" s="3">
        <f t="array" ref="AG2653">IF(AB2653=TRUE,"A",IF(AC2653=TRUE,"B",IF(AD2653=TRUE,"C",IF(AE2653=TRUE,"D","其他"))))</f>
        <v/>
      </c>
      <c r="AH2653" s="3">
        <f>IF(分析表!$E$12&lt;&gt;"ALL",AND(AF2653=分析表!$E$10,AG2653=分析表!$E$12),IF(AF2653=分析表!$E$10,TRUE(),IF(AF2653="ALL",TRUE(),"")))</f>
        <v/>
      </c>
    </row>
    <row r="2654">
      <c r="A2654" s="3">
        <f>COUNTIF($AH$2:AH2654,"TRUE")</f>
        <v/>
      </c>
      <c r="B2654" s="3">
        <f>COUNTIF($AG$2:$AG2654,#REF!)</f>
        <v/>
      </c>
      <c r="C2654" s="56">
        <f>待赋值表!A2653</f>
        <v/>
      </c>
      <c r="E2654" s="6">
        <f>待赋值表!D2653</f>
        <v/>
      </c>
      <c r="F2654" s="6">
        <f>待赋值表!E2653</f>
        <v/>
      </c>
      <c r="G2654" s="6">
        <f>待赋值表!F2653</f>
        <v/>
      </c>
      <c r="H2654" s="6">
        <f>待赋值表!G2653</f>
        <v/>
      </c>
      <c r="I2654" s="6">
        <f>待赋值表!H2653</f>
        <v/>
      </c>
      <c r="J2654" s="6">
        <f>待赋值表!I2653</f>
        <v/>
      </c>
      <c r="K2654" s="6">
        <f>待赋值表!J2653</f>
        <v/>
      </c>
      <c r="L2654" s="6">
        <f>待赋值表!K2653</f>
        <v/>
      </c>
      <c r="M2654" s="6">
        <f>待赋值表!L2653</f>
        <v/>
      </c>
      <c r="N2654" s="6">
        <f>待赋值表!M2653</f>
        <v/>
      </c>
      <c r="O2654" s="6">
        <f>待赋值表!N2653</f>
        <v/>
      </c>
      <c r="P2654" s="6">
        <f>待赋值表!O2653</f>
        <v/>
      </c>
      <c r="Q2654" s="6">
        <f>IF(待赋值表!P2653&lt;&gt;"",待赋值表!P2653,0)</f>
        <v/>
      </c>
      <c r="R2654" s="6">
        <f>待赋值表!Q2653</f>
        <v/>
      </c>
      <c r="S2654" s="6">
        <f>待赋值表!R2653</f>
        <v/>
      </c>
      <c r="T2654" s="6">
        <f>待赋值表!S2653</f>
        <v/>
      </c>
      <c r="U2654" s="6">
        <f>待赋值表!T2653</f>
        <v/>
      </c>
      <c r="V2654" s="6">
        <f>待赋值表!U2653</f>
        <v/>
      </c>
      <c r="W2654" s="6">
        <f>待赋值表!V2653</f>
        <v/>
      </c>
      <c r="X2654" s="6">
        <f>待赋值表!W2653</f>
        <v/>
      </c>
      <c r="Y2654" s="6">
        <f>待赋值表!X2653</f>
        <v/>
      </c>
      <c r="Z2654" s="3">
        <f>IF(M2654&gt;=0.01,"B_pre",IF(M2654&gt;=0,"C_pre","none"))</f>
        <v/>
      </c>
      <c r="AA2654" s="3">
        <f>IF(U2654&gt;0.125,"a_pre",IF(U2654&gt;=0,"b_pre","none"))</f>
        <v/>
      </c>
      <c r="AB2654" s="3">
        <f>AND(Z2654="B_pre",AA2654="a_pre")</f>
        <v/>
      </c>
      <c r="AC2654" s="3">
        <f>AND(Z2654="B_pre",AA2654="b_pre")</f>
        <v/>
      </c>
      <c r="AD2654" s="3">
        <f>AND(Z2654="C_pre",AA2654="a_pre")</f>
        <v/>
      </c>
      <c r="AE2654" s="3">
        <f>AND(Z2654="C_pre",AA2654="b_pre")</f>
        <v/>
      </c>
      <c r="AF2654" s="6">
        <f>待赋值表!C2653</f>
        <v/>
      </c>
      <c r="AG2654" s="3">
        <f t="array" ref="AG2654">IF(AB2654=TRUE,"A",IF(AC2654=TRUE,"B",IF(AD2654=TRUE,"C",IF(AE2654=TRUE,"D","其他"))))</f>
        <v/>
      </c>
      <c r="AH2654" s="3">
        <f>IF(分析表!$E$12&lt;&gt;"ALL",AND(AF2654=分析表!$E$10,AG2654=分析表!$E$12),IF(AF2654=分析表!$E$10,TRUE(),IF(AF2654="ALL",TRUE(),"")))</f>
        <v/>
      </c>
    </row>
    <row r="2655">
      <c r="A2655" s="3">
        <f>COUNTIF($AH$2:AH2655,"TRUE")</f>
        <v/>
      </c>
      <c r="B2655" s="3">
        <f>COUNTIF($AG$2:$AG2655,#REF!)</f>
        <v/>
      </c>
      <c r="C2655" s="56">
        <f>待赋值表!A2654</f>
        <v/>
      </c>
      <c r="E2655" s="6">
        <f>待赋值表!D2654</f>
        <v/>
      </c>
      <c r="F2655" s="6">
        <f>待赋值表!E2654</f>
        <v/>
      </c>
      <c r="G2655" s="6">
        <f>待赋值表!F2654</f>
        <v/>
      </c>
      <c r="H2655" s="6">
        <f>待赋值表!G2654</f>
        <v/>
      </c>
      <c r="I2655" s="6">
        <f>待赋值表!H2654</f>
        <v/>
      </c>
      <c r="J2655" s="6">
        <f>待赋值表!I2654</f>
        <v/>
      </c>
      <c r="K2655" s="6">
        <f>待赋值表!J2654</f>
        <v/>
      </c>
      <c r="L2655" s="6">
        <f>待赋值表!K2654</f>
        <v/>
      </c>
      <c r="M2655" s="6">
        <f>待赋值表!L2654</f>
        <v/>
      </c>
      <c r="N2655" s="6">
        <f>待赋值表!M2654</f>
        <v/>
      </c>
      <c r="O2655" s="6">
        <f>待赋值表!N2654</f>
        <v/>
      </c>
      <c r="P2655" s="6">
        <f>待赋值表!O2654</f>
        <v/>
      </c>
      <c r="Q2655" s="6">
        <f>IF(待赋值表!P2654&lt;&gt;"",待赋值表!P2654,0)</f>
        <v/>
      </c>
      <c r="R2655" s="6">
        <f>待赋值表!Q2654</f>
        <v/>
      </c>
      <c r="S2655" s="6">
        <f>待赋值表!R2654</f>
        <v/>
      </c>
      <c r="T2655" s="6">
        <f>待赋值表!S2654</f>
        <v/>
      </c>
      <c r="U2655" s="6">
        <f>待赋值表!T2654</f>
        <v/>
      </c>
      <c r="V2655" s="6">
        <f>待赋值表!U2654</f>
        <v/>
      </c>
      <c r="W2655" s="6">
        <f>待赋值表!V2654</f>
        <v/>
      </c>
      <c r="X2655" s="6">
        <f>待赋值表!W2654</f>
        <v/>
      </c>
      <c r="Y2655" s="6">
        <f>待赋值表!X2654</f>
        <v/>
      </c>
      <c r="Z2655" s="3">
        <f>IF(M2655&gt;=0.01,"B_pre",IF(M2655&gt;=0,"C_pre","none"))</f>
        <v/>
      </c>
      <c r="AA2655" s="3">
        <f>IF(U2655&gt;0.125,"a_pre",IF(U2655&gt;=0,"b_pre","none"))</f>
        <v/>
      </c>
      <c r="AB2655" s="3">
        <f>AND(Z2655="B_pre",AA2655="a_pre")</f>
        <v/>
      </c>
      <c r="AC2655" s="3">
        <f>AND(Z2655="B_pre",AA2655="b_pre")</f>
        <v/>
      </c>
      <c r="AD2655" s="3">
        <f>AND(Z2655="C_pre",AA2655="a_pre")</f>
        <v/>
      </c>
      <c r="AE2655" s="3">
        <f>AND(Z2655="C_pre",AA2655="b_pre")</f>
        <v/>
      </c>
      <c r="AF2655" s="6">
        <f>待赋值表!C2654</f>
        <v/>
      </c>
      <c r="AG2655" s="3">
        <f t="array" ref="AG2655">IF(AB2655=TRUE,"A",IF(AC2655=TRUE,"B",IF(AD2655=TRUE,"C",IF(AE2655=TRUE,"D","其他"))))</f>
        <v/>
      </c>
      <c r="AH2655" s="3">
        <f>IF(分析表!$E$12&lt;&gt;"ALL",AND(AF2655=分析表!$E$10,AG2655=分析表!$E$12),IF(AF2655=分析表!$E$10,TRUE(),IF(AF2655="ALL",TRUE(),"")))</f>
        <v/>
      </c>
    </row>
    <row r="2656">
      <c r="A2656" s="3">
        <f>COUNTIF($AH$2:AH2656,"TRUE")</f>
        <v/>
      </c>
      <c r="B2656" s="3">
        <f>COUNTIF($AG$2:$AG2656,#REF!)</f>
        <v/>
      </c>
      <c r="C2656" s="56">
        <f>待赋值表!A2655</f>
        <v/>
      </c>
      <c r="E2656" s="6">
        <f>待赋值表!D2655</f>
        <v/>
      </c>
      <c r="F2656" s="6">
        <f>待赋值表!E2655</f>
        <v/>
      </c>
      <c r="G2656" s="6">
        <f>待赋值表!F2655</f>
        <v/>
      </c>
      <c r="H2656" s="6">
        <f>待赋值表!G2655</f>
        <v/>
      </c>
      <c r="I2656" s="6">
        <f>待赋值表!H2655</f>
        <v/>
      </c>
      <c r="J2656" s="6">
        <f>待赋值表!I2655</f>
        <v/>
      </c>
      <c r="K2656" s="6">
        <f>待赋值表!J2655</f>
        <v/>
      </c>
      <c r="L2656" s="6">
        <f>待赋值表!K2655</f>
        <v/>
      </c>
      <c r="M2656" s="6">
        <f>待赋值表!L2655</f>
        <v/>
      </c>
      <c r="N2656" s="6">
        <f>待赋值表!M2655</f>
        <v/>
      </c>
      <c r="O2656" s="6">
        <f>待赋值表!N2655</f>
        <v/>
      </c>
      <c r="P2656" s="6">
        <f>待赋值表!O2655</f>
        <v/>
      </c>
      <c r="Q2656" s="6">
        <f>IF(待赋值表!P2655&lt;&gt;"",待赋值表!P2655,0)</f>
        <v/>
      </c>
      <c r="R2656" s="6">
        <f>待赋值表!Q2655</f>
        <v/>
      </c>
      <c r="S2656" s="6">
        <f>待赋值表!R2655</f>
        <v/>
      </c>
      <c r="T2656" s="6">
        <f>待赋值表!S2655</f>
        <v/>
      </c>
      <c r="U2656" s="6">
        <f>待赋值表!T2655</f>
        <v/>
      </c>
      <c r="V2656" s="6">
        <f>待赋值表!U2655</f>
        <v/>
      </c>
      <c r="W2656" s="6">
        <f>待赋值表!V2655</f>
        <v/>
      </c>
      <c r="X2656" s="6">
        <f>待赋值表!W2655</f>
        <v/>
      </c>
      <c r="Y2656" s="6">
        <f>待赋值表!X2655</f>
        <v/>
      </c>
      <c r="Z2656" s="3">
        <f>IF(M2656&gt;=0.01,"B_pre",IF(M2656&gt;=0,"C_pre","none"))</f>
        <v/>
      </c>
      <c r="AA2656" s="3">
        <f>IF(U2656&gt;0.125,"a_pre",IF(U2656&gt;=0,"b_pre","none"))</f>
        <v/>
      </c>
      <c r="AB2656" s="3">
        <f>AND(Z2656="B_pre",AA2656="a_pre")</f>
        <v/>
      </c>
      <c r="AC2656" s="3">
        <f>AND(Z2656="B_pre",AA2656="b_pre")</f>
        <v/>
      </c>
      <c r="AD2656" s="3">
        <f>AND(Z2656="C_pre",AA2656="a_pre")</f>
        <v/>
      </c>
      <c r="AE2656" s="3">
        <f>AND(Z2656="C_pre",AA2656="b_pre")</f>
        <v/>
      </c>
      <c r="AF2656" s="6">
        <f>待赋值表!C2655</f>
        <v/>
      </c>
      <c r="AG2656" s="3">
        <f t="array" ref="AG2656">IF(AB2656=TRUE,"A",IF(AC2656=TRUE,"B",IF(AD2656=TRUE,"C",IF(AE2656=TRUE,"D","其他"))))</f>
        <v/>
      </c>
      <c r="AH2656" s="3">
        <f>IF(分析表!$E$12&lt;&gt;"ALL",AND(AF2656=分析表!$E$10,AG2656=分析表!$E$12),IF(AF2656=分析表!$E$10,TRUE(),IF(AF2656="ALL",TRUE(),"")))</f>
        <v/>
      </c>
    </row>
    <row r="2657">
      <c r="A2657" s="3">
        <f>COUNTIF($AH$2:AH2657,"TRUE")</f>
        <v/>
      </c>
      <c r="B2657" s="3">
        <f>COUNTIF($AG$2:$AG2657,#REF!)</f>
        <v/>
      </c>
      <c r="C2657" s="56">
        <f>待赋值表!A2656</f>
        <v/>
      </c>
      <c r="E2657" s="6">
        <f>待赋值表!D2656</f>
        <v/>
      </c>
      <c r="F2657" s="6">
        <f>待赋值表!E2656</f>
        <v/>
      </c>
      <c r="G2657" s="6">
        <f>待赋值表!F2656</f>
        <v/>
      </c>
      <c r="H2657" s="6">
        <f>待赋值表!G2656</f>
        <v/>
      </c>
      <c r="I2657" s="6">
        <f>待赋值表!H2656</f>
        <v/>
      </c>
      <c r="J2657" s="6">
        <f>待赋值表!I2656</f>
        <v/>
      </c>
      <c r="K2657" s="6">
        <f>待赋值表!J2656</f>
        <v/>
      </c>
      <c r="L2657" s="6">
        <f>待赋值表!K2656</f>
        <v/>
      </c>
      <c r="M2657" s="6">
        <f>待赋值表!L2656</f>
        <v/>
      </c>
      <c r="N2657" s="6">
        <f>待赋值表!M2656</f>
        <v/>
      </c>
      <c r="O2657" s="6">
        <f>待赋值表!N2656</f>
        <v/>
      </c>
      <c r="P2657" s="6">
        <f>待赋值表!O2656</f>
        <v/>
      </c>
      <c r="Q2657" s="6">
        <f>IF(待赋值表!P2656&lt;&gt;"",待赋值表!P2656,0)</f>
        <v/>
      </c>
      <c r="R2657" s="6">
        <f>待赋值表!Q2656</f>
        <v/>
      </c>
      <c r="S2657" s="6">
        <f>待赋值表!R2656</f>
        <v/>
      </c>
      <c r="T2657" s="6">
        <f>待赋值表!S2656</f>
        <v/>
      </c>
      <c r="U2657" s="6">
        <f>待赋值表!T2656</f>
        <v/>
      </c>
      <c r="V2657" s="6">
        <f>待赋值表!U2656</f>
        <v/>
      </c>
      <c r="W2657" s="6">
        <f>待赋值表!V2656</f>
        <v/>
      </c>
      <c r="X2657" s="6">
        <f>待赋值表!W2656</f>
        <v/>
      </c>
      <c r="Y2657" s="6">
        <f>待赋值表!X2656</f>
        <v/>
      </c>
      <c r="Z2657" s="3">
        <f>IF(M2657&gt;=0.01,"B_pre",IF(M2657&gt;=0,"C_pre","none"))</f>
        <v/>
      </c>
      <c r="AA2657" s="3">
        <f>IF(U2657&gt;0.125,"a_pre",IF(U2657&gt;=0,"b_pre","none"))</f>
        <v/>
      </c>
      <c r="AB2657" s="3">
        <f>AND(Z2657="B_pre",AA2657="a_pre")</f>
        <v/>
      </c>
      <c r="AC2657" s="3">
        <f>AND(Z2657="B_pre",AA2657="b_pre")</f>
        <v/>
      </c>
      <c r="AD2657" s="3">
        <f>AND(Z2657="C_pre",AA2657="a_pre")</f>
        <v/>
      </c>
      <c r="AE2657" s="3">
        <f>AND(Z2657="C_pre",AA2657="b_pre")</f>
        <v/>
      </c>
      <c r="AF2657" s="6">
        <f>待赋值表!C2656</f>
        <v/>
      </c>
      <c r="AG2657" s="3">
        <f t="array" ref="AG2657">IF(AB2657=TRUE,"A",IF(AC2657=TRUE,"B",IF(AD2657=TRUE,"C",IF(AE2657=TRUE,"D","其他"))))</f>
        <v/>
      </c>
      <c r="AH2657" s="3">
        <f>IF(分析表!$E$12&lt;&gt;"ALL",AND(AF2657=分析表!$E$10,AG2657=分析表!$E$12),IF(AF2657=分析表!$E$10,TRUE(),IF(AF2657="ALL",TRUE(),"")))</f>
        <v/>
      </c>
    </row>
    <row r="2658">
      <c r="A2658" s="3">
        <f>COUNTIF($AH$2:AH2658,"TRUE")</f>
        <v/>
      </c>
      <c r="B2658" s="3">
        <f>COUNTIF($AG$2:$AG2658,#REF!)</f>
        <v/>
      </c>
      <c r="C2658" s="56">
        <f>待赋值表!A2657</f>
        <v/>
      </c>
      <c r="E2658" s="6">
        <f>待赋值表!D2657</f>
        <v/>
      </c>
      <c r="F2658" s="6">
        <f>待赋值表!E2657</f>
        <v/>
      </c>
      <c r="G2658" s="6">
        <f>待赋值表!F2657</f>
        <v/>
      </c>
      <c r="H2658" s="6">
        <f>待赋值表!G2657</f>
        <v/>
      </c>
      <c r="I2658" s="6">
        <f>待赋值表!H2657</f>
        <v/>
      </c>
      <c r="J2658" s="6">
        <f>待赋值表!I2657</f>
        <v/>
      </c>
      <c r="K2658" s="6">
        <f>待赋值表!J2657</f>
        <v/>
      </c>
      <c r="L2658" s="6">
        <f>待赋值表!K2657</f>
        <v/>
      </c>
      <c r="M2658" s="6">
        <f>待赋值表!L2657</f>
        <v/>
      </c>
      <c r="N2658" s="6">
        <f>待赋值表!M2657</f>
        <v/>
      </c>
      <c r="O2658" s="6">
        <f>待赋值表!N2657</f>
        <v/>
      </c>
      <c r="P2658" s="6">
        <f>待赋值表!O2657</f>
        <v/>
      </c>
      <c r="Q2658" s="6">
        <f>IF(待赋值表!P2657&lt;&gt;"",待赋值表!P2657,0)</f>
        <v/>
      </c>
      <c r="R2658" s="6">
        <f>待赋值表!Q2657</f>
        <v/>
      </c>
      <c r="S2658" s="6">
        <f>待赋值表!R2657</f>
        <v/>
      </c>
      <c r="T2658" s="6">
        <f>待赋值表!S2657</f>
        <v/>
      </c>
      <c r="U2658" s="6">
        <f>待赋值表!T2657</f>
        <v/>
      </c>
      <c r="V2658" s="6">
        <f>待赋值表!U2657</f>
        <v/>
      </c>
      <c r="W2658" s="6">
        <f>待赋值表!V2657</f>
        <v/>
      </c>
      <c r="X2658" s="6">
        <f>待赋值表!W2657</f>
        <v/>
      </c>
      <c r="Y2658" s="6">
        <f>待赋值表!X2657</f>
        <v/>
      </c>
      <c r="Z2658" s="3">
        <f>IF(M2658&gt;=0.01,"B_pre",IF(M2658&gt;=0,"C_pre","none"))</f>
        <v/>
      </c>
      <c r="AA2658" s="3">
        <f>IF(U2658&gt;0.125,"a_pre",IF(U2658&gt;=0,"b_pre","none"))</f>
        <v/>
      </c>
      <c r="AB2658" s="3">
        <f>AND(Z2658="B_pre",AA2658="a_pre")</f>
        <v/>
      </c>
      <c r="AC2658" s="3">
        <f>AND(Z2658="B_pre",AA2658="b_pre")</f>
        <v/>
      </c>
      <c r="AD2658" s="3">
        <f>AND(Z2658="C_pre",AA2658="a_pre")</f>
        <v/>
      </c>
      <c r="AE2658" s="3">
        <f>AND(Z2658="C_pre",AA2658="b_pre")</f>
        <v/>
      </c>
      <c r="AF2658" s="6">
        <f>待赋值表!C2657</f>
        <v/>
      </c>
      <c r="AG2658" s="3">
        <f t="array" ref="AG2658">IF(AB2658=TRUE,"A",IF(AC2658=TRUE,"B",IF(AD2658=TRUE,"C",IF(AE2658=TRUE,"D","其他"))))</f>
        <v/>
      </c>
      <c r="AH2658" s="3">
        <f>IF(分析表!$E$12&lt;&gt;"ALL",AND(AF2658=分析表!$E$10,AG2658=分析表!$E$12),IF(AF2658=分析表!$E$10,TRUE(),IF(AF2658="ALL",TRUE(),"")))</f>
        <v/>
      </c>
    </row>
    <row r="2659">
      <c r="A2659" s="3">
        <f>COUNTIF($AH$2:AH2659,"TRUE")</f>
        <v/>
      </c>
      <c r="B2659" s="3">
        <f>COUNTIF($AG$2:$AG2659,#REF!)</f>
        <v/>
      </c>
      <c r="C2659" s="56">
        <f>待赋值表!A2658</f>
        <v/>
      </c>
      <c r="E2659" s="6">
        <f>待赋值表!D2658</f>
        <v/>
      </c>
      <c r="F2659" s="6">
        <f>待赋值表!E2658</f>
        <v/>
      </c>
      <c r="G2659" s="6">
        <f>待赋值表!F2658</f>
        <v/>
      </c>
      <c r="H2659" s="6">
        <f>待赋值表!G2658</f>
        <v/>
      </c>
      <c r="I2659" s="6">
        <f>待赋值表!H2658</f>
        <v/>
      </c>
      <c r="J2659" s="6">
        <f>待赋值表!I2658</f>
        <v/>
      </c>
      <c r="K2659" s="6">
        <f>待赋值表!J2658</f>
        <v/>
      </c>
      <c r="L2659" s="6">
        <f>待赋值表!K2658</f>
        <v/>
      </c>
      <c r="M2659" s="6">
        <f>待赋值表!L2658</f>
        <v/>
      </c>
      <c r="N2659" s="6">
        <f>待赋值表!M2658</f>
        <v/>
      </c>
      <c r="O2659" s="6">
        <f>待赋值表!N2658</f>
        <v/>
      </c>
      <c r="P2659" s="6">
        <f>待赋值表!O2658</f>
        <v/>
      </c>
      <c r="Q2659" s="6">
        <f>IF(待赋值表!P2658&lt;&gt;"",待赋值表!P2658,0)</f>
        <v/>
      </c>
      <c r="R2659" s="6">
        <f>待赋值表!Q2658</f>
        <v/>
      </c>
      <c r="S2659" s="6">
        <f>待赋值表!R2658</f>
        <v/>
      </c>
      <c r="T2659" s="6">
        <f>待赋值表!S2658</f>
        <v/>
      </c>
      <c r="U2659" s="6">
        <f>待赋值表!T2658</f>
        <v/>
      </c>
      <c r="V2659" s="6">
        <f>待赋值表!U2658</f>
        <v/>
      </c>
      <c r="W2659" s="6">
        <f>待赋值表!V2658</f>
        <v/>
      </c>
      <c r="X2659" s="6">
        <f>待赋值表!W2658</f>
        <v/>
      </c>
      <c r="Y2659" s="6">
        <f>待赋值表!X2658</f>
        <v/>
      </c>
      <c r="Z2659" s="3">
        <f>IF(M2659&gt;=0.01,"B_pre",IF(M2659&gt;=0,"C_pre","none"))</f>
        <v/>
      </c>
      <c r="AA2659" s="3">
        <f>IF(U2659&gt;0.125,"a_pre",IF(U2659&gt;=0,"b_pre","none"))</f>
        <v/>
      </c>
      <c r="AB2659" s="3">
        <f>AND(Z2659="B_pre",AA2659="a_pre")</f>
        <v/>
      </c>
      <c r="AC2659" s="3">
        <f>AND(Z2659="B_pre",AA2659="b_pre")</f>
        <v/>
      </c>
      <c r="AD2659" s="3">
        <f>AND(Z2659="C_pre",AA2659="a_pre")</f>
        <v/>
      </c>
      <c r="AE2659" s="3">
        <f>AND(Z2659="C_pre",AA2659="b_pre")</f>
        <v/>
      </c>
      <c r="AF2659" s="6">
        <f>待赋值表!C2658</f>
        <v/>
      </c>
      <c r="AG2659" s="3">
        <f t="array" ref="AG2659">IF(AB2659=TRUE,"A",IF(AC2659=TRUE,"B",IF(AD2659=TRUE,"C",IF(AE2659=TRUE,"D","其他"))))</f>
        <v/>
      </c>
      <c r="AH2659" s="3">
        <f>IF(分析表!$E$12&lt;&gt;"ALL",AND(AF2659=分析表!$E$10,AG2659=分析表!$E$12),IF(AF2659=分析表!$E$10,TRUE(),IF(AF2659="ALL",TRUE(),"")))</f>
        <v/>
      </c>
    </row>
    <row r="2660">
      <c r="A2660" s="3">
        <f>COUNTIF($AH$2:AH2660,"TRUE")</f>
        <v/>
      </c>
      <c r="B2660" s="3">
        <f>COUNTIF($AG$2:$AG2660,#REF!)</f>
        <v/>
      </c>
      <c r="C2660" s="56">
        <f>待赋值表!A2659</f>
        <v/>
      </c>
      <c r="E2660" s="6">
        <f>待赋值表!D2659</f>
        <v/>
      </c>
      <c r="F2660" s="6">
        <f>待赋值表!E2659</f>
        <v/>
      </c>
      <c r="G2660" s="6">
        <f>待赋值表!F2659</f>
        <v/>
      </c>
      <c r="H2660" s="6">
        <f>待赋值表!G2659</f>
        <v/>
      </c>
      <c r="I2660" s="6">
        <f>待赋值表!H2659</f>
        <v/>
      </c>
      <c r="J2660" s="6">
        <f>待赋值表!I2659</f>
        <v/>
      </c>
      <c r="K2660" s="6">
        <f>待赋值表!J2659</f>
        <v/>
      </c>
      <c r="L2660" s="6">
        <f>待赋值表!K2659</f>
        <v/>
      </c>
      <c r="M2660" s="6">
        <f>待赋值表!L2659</f>
        <v/>
      </c>
      <c r="N2660" s="6">
        <f>待赋值表!M2659</f>
        <v/>
      </c>
      <c r="O2660" s="6">
        <f>待赋值表!N2659</f>
        <v/>
      </c>
      <c r="P2660" s="6">
        <f>待赋值表!O2659</f>
        <v/>
      </c>
      <c r="Q2660" s="6">
        <f>IF(待赋值表!P2659&lt;&gt;"",待赋值表!P2659,0)</f>
        <v/>
      </c>
      <c r="R2660" s="6">
        <f>待赋值表!Q2659</f>
        <v/>
      </c>
      <c r="S2660" s="6">
        <f>待赋值表!R2659</f>
        <v/>
      </c>
      <c r="T2660" s="6">
        <f>待赋值表!S2659</f>
        <v/>
      </c>
      <c r="U2660" s="6">
        <f>待赋值表!T2659</f>
        <v/>
      </c>
      <c r="V2660" s="6">
        <f>待赋值表!U2659</f>
        <v/>
      </c>
      <c r="W2660" s="6">
        <f>待赋值表!V2659</f>
        <v/>
      </c>
      <c r="X2660" s="6">
        <f>待赋值表!W2659</f>
        <v/>
      </c>
      <c r="Y2660" s="6">
        <f>待赋值表!X2659</f>
        <v/>
      </c>
      <c r="Z2660" s="3">
        <f>IF(M2660&gt;=0.01,"B_pre",IF(M2660&gt;=0,"C_pre","none"))</f>
        <v/>
      </c>
      <c r="AA2660" s="3">
        <f>IF(U2660&gt;0.125,"a_pre",IF(U2660&gt;=0,"b_pre","none"))</f>
        <v/>
      </c>
      <c r="AB2660" s="3">
        <f>AND(Z2660="B_pre",AA2660="a_pre")</f>
        <v/>
      </c>
      <c r="AC2660" s="3">
        <f>AND(Z2660="B_pre",AA2660="b_pre")</f>
        <v/>
      </c>
      <c r="AD2660" s="3">
        <f>AND(Z2660="C_pre",AA2660="a_pre")</f>
        <v/>
      </c>
      <c r="AE2660" s="3">
        <f>AND(Z2660="C_pre",AA2660="b_pre")</f>
        <v/>
      </c>
      <c r="AF2660" s="6">
        <f>待赋值表!C2659</f>
        <v/>
      </c>
      <c r="AG2660" s="3">
        <f t="array" ref="AG2660">IF(AB2660=TRUE,"A",IF(AC2660=TRUE,"B",IF(AD2660=TRUE,"C",IF(AE2660=TRUE,"D","其他"))))</f>
        <v/>
      </c>
      <c r="AH2660" s="3">
        <f>IF(分析表!$E$12&lt;&gt;"ALL",AND(AF2660=分析表!$E$10,AG2660=分析表!$E$12),IF(AF2660=分析表!$E$10,TRUE(),IF(AF2660="ALL",TRUE(),"")))</f>
        <v/>
      </c>
    </row>
    <row r="2661">
      <c r="A2661" s="3">
        <f>COUNTIF($AH$2:AH2661,"TRUE")</f>
        <v/>
      </c>
      <c r="B2661" s="3">
        <f>COUNTIF($AG$2:$AG2661,#REF!)</f>
        <v/>
      </c>
      <c r="C2661" s="56">
        <f>待赋值表!A2660</f>
        <v/>
      </c>
      <c r="E2661" s="6">
        <f>待赋值表!D2660</f>
        <v/>
      </c>
      <c r="F2661" s="6">
        <f>待赋值表!E2660</f>
        <v/>
      </c>
      <c r="G2661" s="6">
        <f>待赋值表!F2660</f>
        <v/>
      </c>
      <c r="H2661" s="6">
        <f>待赋值表!G2660</f>
        <v/>
      </c>
      <c r="I2661" s="6">
        <f>待赋值表!H2660</f>
        <v/>
      </c>
      <c r="J2661" s="6">
        <f>待赋值表!I2660</f>
        <v/>
      </c>
      <c r="K2661" s="6">
        <f>待赋值表!J2660</f>
        <v/>
      </c>
      <c r="L2661" s="6">
        <f>待赋值表!K2660</f>
        <v/>
      </c>
      <c r="M2661" s="6">
        <f>待赋值表!L2660</f>
        <v/>
      </c>
      <c r="N2661" s="6">
        <f>待赋值表!M2660</f>
        <v/>
      </c>
      <c r="O2661" s="6">
        <f>待赋值表!N2660</f>
        <v/>
      </c>
      <c r="P2661" s="6">
        <f>待赋值表!O2660</f>
        <v/>
      </c>
      <c r="Q2661" s="6">
        <f>IF(待赋值表!P2660&lt;&gt;"",待赋值表!P2660,0)</f>
        <v/>
      </c>
      <c r="R2661" s="6">
        <f>待赋值表!Q2660</f>
        <v/>
      </c>
      <c r="S2661" s="6">
        <f>待赋值表!R2660</f>
        <v/>
      </c>
      <c r="T2661" s="6">
        <f>待赋值表!S2660</f>
        <v/>
      </c>
      <c r="U2661" s="6">
        <f>待赋值表!T2660</f>
        <v/>
      </c>
      <c r="V2661" s="6">
        <f>待赋值表!U2660</f>
        <v/>
      </c>
      <c r="W2661" s="6">
        <f>待赋值表!V2660</f>
        <v/>
      </c>
      <c r="X2661" s="6">
        <f>待赋值表!W2660</f>
        <v/>
      </c>
      <c r="Y2661" s="6">
        <f>待赋值表!X2660</f>
        <v/>
      </c>
      <c r="Z2661" s="3">
        <f>IF(M2661&gt;=0.01,"B_pre",IF(M2661&gt;=0,"C_pre","none"))</f>
        <v/>
      </c>
      <c r="AA2661" s="3">
        <f>IF(U2661&gt;0.125,"a_pre",IF(U2661&gt;=0,"b_pre","none"))</f>
        <v/>
      </c>
      <c r="AB2661" s="3">
        <f>AND(Z2661="B_pre",AA2661="a_pre")</f>
        <v/>
      </c>
      <c r="AC2661" s="3">
        <f>AND(Z2661="B_pre",AA2661="b_pre")</f>
        <v/>
      </c>
      <c r="AD2661" s="3">
        <f>AND(Z2661="C_pre",AA2661="a_pre")</f>
        <v/>
      </c>
      <c r="AE2661" s="3">
        <f>AND(Z2661="C_pre",AA2661="b_pre")</f>
        <v/>
      </c>
      <c r="AF2661" s="6">
        <f>待赋值表!C2660</f>
        <v/>
      </c>
      <c r="AG2661" s="3">
        <f t="array" ref="AG2661">IF(AB2661=TRUE,"A",IF(AC2661=TRUE,"B",IF(AD2661=TRUE,"C",IF(AE2661=TRUE,"D","其他"))))</f>
        <v/>
      </c>
      <c r="AH2661" s="3">
        <f>IF(分析表!$E$12&lt;&gt;"ALL",AND(AF2661=分析表!$E$10,AG2661=分析表!$E$12),IF(AF2661=分析表!$E$10,TRUE(),IF(AF2661="ALL",TRUE(),"")))</f>
        <v/>
      </c>
    </row>
    <row r="2662">
      <c r="A2662" s="3">
        <f>COUNTIF($AH$2:AH2662,"TRUE")</f>
        <v/>
      </c>
      <c r="B2662" s="3">
        <f>COUNTIF($AG$2:$AG2662,#REF!)</f>
        <v/>
      </c>
      <c r="C2662" s="56">
        <f>待赋值表!A2661</f>
        <v/>
      </c>
      <c r="E2662" s="6">
        <f>待赋值表!D2661</f>
        <v/>
      </c>
      <c r="F2662" s="6">
        <f>待赋值表!E2661</f>
        <v/>
      </c>
      <c r="G2662" s="6">
        <f>待赋值表!F2661</f>
        <v/>
      </c>
      <c r="H2662" s="6">
        <f>待赋值表!G2661</f>
        <v/>
      </c>
      <c r="I2662" s="6">
        <f>待赋值表!H2661</f>
        <v/>
      </c>
      <c r="J2662" s="6">
        <f>待赋值表!I2661</f>
        <v/>
      </c>
      <c r="K2662" s="6">
        <f>待赋值表!J2661</f>
        <v/>
      </c>
      <c r="L2662" s="6">
        <f>待赋值表!K2661</f>
        <v/>
      </c>
      <c r="M2662" s="6">
        <f>待赋值表!L2661</f>
        <v/>
      </c>
      <c r="N2662" s="6">
        <f>待赋值表!M2661</f>
        <v/>
      </c>
      <c r="O2662" s="6">
        <f>待赋值表!N2661</f>
        <v/>
      </c>
      <c r="P2662" s="6">
        <f>待赋值表!O2661</f>
        <v/>
      </c>
      <c r="Q2662" s="6">
        <f>IF(待赋值表!P2661&lt;&gt;"",待赋值表!P2661,0)</f>
        <v/>
      </c>
      <c r="R2662" s="6">
        <f>待赋值表!Q2661</f>
        <v/>
      </c>
      <c r="S2662" s="6">
        <f>待赋值表!R2661</f>
        <v/>
      </c>
      <c r="T2662" s="6">
        <f>待赋值表!S2661</f>
        <v/>
      </c>
      <c r="U2662" s="6">
        <f>待赋值表!T2661</f>
        <v/>
      </c>
      <c r="V2662" s="6">
        <f>待赋值表!U2661</f>
        <v/>
      </c>
      <c r="W2662" s="6">
        <f>待赋值表!V2661</f>
        <v/>
      </c>
      <c r="X2662" s="6">
        <f>待赋值表!W2661</f>
        <v/>
      </c>
      <c r="Y2662" s="6">
        <f>待赋值表!X2661</f>
        <v/>
      </c>
      <c r="Z2662" s="3">
        <f>IF(M2662&gt;=0.01,"B_pre",IF(M2662&gt;=0,"C_pre","none"))</f>
        <v/>
      </c>
      <c r="AA2662" s="3">
        <f>IF(U2662&gt;0.125,"a_pre",IF(U2662&gt;=0,"b_pre","none"))</f>
        <v/>
      </c>
      <c r="AB2662" s="3">
        <f>AND(Z2662="B_pre",AA2662="a_pre")</f>
        <v/>
      </c>
      <c r="AC2662" s="3">
        <f>AND(Z2662="B_pre",AA2662="b_pre")</f>
        <v/>
      </c>
      <c r="AD2662" s="3">
        <f>AND(Z2662="C_pre",AA2662="a_pre")</f>
        <v/>
      </c>
      <c r="AE2662" s="3">
        <f>AND(Z2662="C_pre",AA2662="b_pre")</f>
        <v/>
      </c>
      <c r="AF2662" s="6">
        <f>待赋值表!C2661</f>
        <v/>
      </c>
      <c r="AG2662" s="3">
        <f t="array" ref="AG2662">IF(AB2662=TRUE,"A",IF(AC2662=TRUE,"B",IF(AD2662=TRUE,"C",IF(AE2662=TRUE,"D","其他"))))</f>
        <v/>
      </c>
      <c r="AH2662" s="3">
        <f>IF(分析表!$E$12&lt;&gt;"ALL",AND(AF2662=分析表!$E$10,AG2662=分析表!$E$12),IF(AF2662=分析表!$E$10,TRUE(),IF(AF2662="ALL",TRUE(),"")))</f>
        <v/>
      </c>
    </row>
    <row r="2663">
      <c r="A2663" s="3">
        <f>COUNTIF($AH$2:AH2663,"TRUE")</f>
        <v/>
      </c>
      <c r="B2663" s="3">
        <f>COUNTIF($AG$2:$AG2663,#REF!)</f>
        <v/>
      </c>
      <c r="C2663" s="56">
        <f>待赋值表!A2662</f>
        <v/>
      </c>
      <c r="E2663" s="6">
        <f>待赋值表!D2662</f>
        <v/>
      </c>
      <c r="F2663" s="6">
        <f>待赋值表!E2662</f>
        <v/>
      </c>
      <c r="G2663" s="6">
        <f>待赋值表!F2662</f>
        <v/>
      </c>
      <c r="H2663" s="6">
        <f>待赋值表!G2662</f>
        <v/>
      </c>
      <c r="I2663" s="6">
        <f>待赋值表!H2662</f>
        <v/>
      </c>
      <c r="J2663" s="6">
        <f>待赋值表!I2662</f>
        <v/>
      </c>
      <c r="K2663" s="6">
        <f>待赋值表!J2662</f>
        <v/>
      </c>
      <c r="L2663" s="6">
        <f>待赋值表!K2662</f>
        <v/>
      </c>
      <c r="M2663" s="6">
        <f>待赋值表!L2662</f>
        <v/>
      </c>
      <c r="N2663" s="6">
        <f>待赋值表!M2662</f>
        <v/>
      </c>
      <c r="O2663" s="6">
        <f>待赋值表!N2662</f>
        <v/>
      </c>
      <c r="P2663" s="6">
        <f>待赋值表!O2662</f>
        <v/>
      </c>
      <c r="Q2663" s="6">
        <f>IF(待赋值表!P2662&lt;&gt;"",待赋值表!P2662,0)</f>
        <v/>
      </c>
      <c r="R2663" s="6">
        <f>待赋值表!Q2662</f>
        <v/>
      </c>
      <c r="S2663" s="6">
        <f>待赋值表!R2662</f>
        <v/>
      </c>
      <c r="T2663" s="6">
        <f>待赋值表!S2662</f>
        <v/>
      </c>
      <c r="U2663" s="6">
        <f>待赋值表!T2662</f>
        <v/>
      </c>
      <c r="V2663" s="6">
        <f>待赋值表!U2662</f>
        <v/>
      </c>
      <c r="W2663" s="6">
        <f>待赋值表!V2662</f>
        <v/>
      </c>
      <c r="X2663" s="6">
        <f>待赋值表!W2662</f>
        <v/>
      </c>
      <c r="Y2663" s="6">
        <f>待赋值表!X2662</f>
        <v/>
      </c>
      <c r="Z2663" s="3">
        <f>IF(M2663&gt;=0.01,"B_pre",IF(M2663&gt;=0,"C_pre","none"))</f>
        <v/>
      </c>
      <c r="AA2663" s="3">
        <f>IF(U2663&gt;0.125,"a_pre",IF(U2663&gt;=0,"b_pre","none"))</f>
        <v/>
      </c>
      <c r="AB2663" s="3">
        <f>AND(Z2663="B_pre",AA2663="a_pre")</f>
        <v/>
      </c>
      <c r="AC2663" s="3">
        <f>AND(Z2663="B_pre",AA2663="b_pre")</f>
        <v/>
      </c>
      <c r="AD2663" s="3">
        <f>AND(Z2663="C_pre",AA2663="a_pre")</f>
        <v/>
      </c>
      <c r="AE2663" s="3">
        <f>AND(Z2663="C_pre",AA2663="b_pre")</f>
        <v/>
      </c>
      <c r="AF2663" s="6">
        <f>待赋值表!C2662</f>
        <v/>
      </c>
      <c r="AG2663" s="3">
        <f t="array" ref="AG2663">IF(AB2663=TRUE,"A",IF(AC2663=TRUE,"B",IF(AD2663=TRUE,"C",IF(AE2663=TRUE,"D","其他"))))</f>
        <v/>
      </c>
      <c r="AH2663" s="3">
        <f>IF(分析表!$E$12&lt;&gt;"ALL",AND(AF2663=分析表!$E$10,AG2663=分析表!$E$12),IF(AF2663=分析表!$E$10,TRUE(),IF(AF2663="ALL",TRUE(),"")))</f>
        <v/>
      </c>
    </row>
    <row r="2664">
      <c r="A2664" s="3">
        <f>COUNTIF($AH$2:AH2664,"TRUE")</f>
        <v/>
      </c>
      <c r="B2664" s="3">
        <f>COUNTIF($AG$2:$AG2664,#REF!)</f>
        <v/>
      </c>
      <c r="C2664" s="56">
        <f>待赋值表!A2663</f>
        <v/>
      </c>
      <c r="E2664" s="6">
        <f>待赋值表!D2663</f>
        <v/>
      </c>
      <c r="F2664" s="6">
        <f>待赋值表!E2663</f>
        <v/>
      </c>
      <c r="G2664" s="6">
        <f>待赋值表!F2663</f>
        <v/>
      </c>
      <c r="H2664" s="6">
        <f>待赋值表!G2663</f>
        <v/>
      </c>
      <c r="I2664" s="6">
        <f>待赋值表!H2663</f>
        <v/>
      </c>
      <c r="J2664" s="6">
        <f>待赋值表!I2663</f>
        <v/>
      </c>
      <c r="K2664" s="6">
        <f>待赋值表!J2663</f>
        <v/>
      </c>
      <c r="L2664" s="6">
        <f>待赋值表!K2663</f>
        <v/>
      </c>
      <c r="M2664" s="6">
        <f>待赋值表!L2663</f>
        <v/>
      </c>
      <c r="N2664" s="6">
        <f>待赋值表!M2663</f>
        <v/>
      </c>
      <c r="O2664" s="6">
        <f>待赋值表!N2663</f>
        <v/>
      </c>
      <c r="P2664" s="6">
        <f>待赋值表!O2663</f>
        <v/>
      </c>
      <c r="Q2664" s="6">
        <f>IF(待赋值表!P2663&lt;&gt;"",待赋值表!P2663,0)</f>
        <v/>
      </c>
      <c r="R2664" s="6">
        <f>待赋值表!Q2663</f>
        <v/>
      </c>
      <c r="S2664" s="6">
        <f>待赋值表!R2663</f>
        <v/>
      </c>
      <c r="T2664" s="6">
        <f>待赋值表!S2663</f>
        <v/>
      </c>
      <c r="U2664" s="6">
        <f>待赋值表!T2663</f>
        <v/>
      </c>
      <c r="V2664" s="6">
        <f>待赋值表!U2663</f>
        <v/>
      </c>
      <c r="W2664" s="6">
        <f>待赋值表!V2663</f>
        <v/>
      </c>
      <c r="X2664" s="6">
        <f>待赋值表!W2663</f>
        <v/>
      </c>
      <c r="Y2664" s="6">
        <f>待赋值表!X2663</f>
        <v/>
      </c>
      <c r="Z2664" s="3">
        <f>IF(M2664&gt;=0.01,"B_pre",IF(M2664&gt;=0,"C_pre","none"))</f>
        <v/>
      </c>
      <c r="AA2664" s="3">
        <f>IF(U2664&gt;0.125,"a_pre",IF(U2664&gt;=0,"b_pre","none"))</f>
        <v/>
      </c>
      <c r="AB2664" s="3">
        <f>AND(Z2664="B_pre",AA2664="a_pre")</f>
        <v/>
      </c>
      <c r="AC2664" s="3">
        <f>AND(Z2664="B_pre",AA2664="b_pre")</f>
        <v/>
      </c>
      <c r="AD2664" s="3">
        <f>AND(Z2664="C_pre",AA2664="a_pre")</f>
        <v/>
      </c>
      <c r="AE2664" s="3">
        <f>AND(Z2664="C_pre",AA2664="b_pre")</f>
        <v/>
      </c>
      <c r="AF2664" s="6">
        <f>待赋值表!C2663</f>
        <v/>
      </c>
      <c r="AG2664" s="3">
        <f t="array" ref="AG2664">IF(AB2664=TRUE,"A",IF(AC2664=TRUE,"B",IF(AD2664=TRUE,"C",IF(AE2664=TRUE,"D","其他"))))</f>
        <v/>
      </c>
      <c r="AH2664" s="3">
        <f>IF(分析表!$E$12&lt;&gt;"ALL",AND(AF2664=分析表!$E$10,AG2664=分析表!$E$12),IF(AF2664=分析表!$E$10,TRUE(),IF(AF2664="ALL",TRUE(),"")))</f>
        <v/>
      </c>
    </row>
    <row r="2665">
      <c r="A2665" s="3">
        <f>COUNTIF($AH$2:AH2665,"TRUE")</f>
        <v/>
      </c>
      <c r="B2665" s="3">
        <f>COUNTIF($AG$2:$AG2665,#REF!)</f>
        <v/>
      </c>
      <c r="C2665" s="56">
        <f>待赋值表!A2664</f>
        <v/>
      </c>
      <c r="E2665" s="6">
        <f>待赋值表!D2664</f>
        <v/>
      </c>
      <c r="F2665" s="6">
        <f>待赋值表!E2664</f>
        <v/>
      </c>
      <c r="G2665" s="6">
        <f>待赋值表!F2664</f>
        <v/>
      </c>
      <c r="H2665" s="6">
        <f>待赋值表!G2664</f>
        <v/>
      </c>
      <c r="I2665" s="6">
        <f>待赋值表!H2664</f>
        <v/>
      </c>
      <c r="J2665" s="6">
        <f>待赋值表!I2664</f>
        <v/>
      </c>
      <c r="K2665" s="6">
        <f>待赋值表!J2664</f>
        <v/>
      </c>
      <c r="L2665" s="6">
        <f>待赋值表!K2664</f>
        <v/>
      </c>
      <c r="M2665" s="6">
        <f>待赋值表!L2664</f>
        <v/>
      </c>
      <c r="N2665" s="6">
        <f>待赋值表!M2664</f>
        <v/>
      </c>
      <c r="O2665" s="6">
        <f>待赋值表!N2664</f>
        <v/>
      </c>
      <c r="P2665" s="6">
        <f>待赋值表!O2664</f>
        <v/>
      </c>
      <c r="Q2665" s="6">
        <f>IF(待赋值表!P2664&lt;&gt;"",待赋值表!P2664,0)</f>
        <v/>
      </c>
      <c r="R2665" s="6">
        <f>待赋值表!Q2664</f>
        <v/>
      </c>
      <c r="S2665" s="6">
        <f>待赋值表!R2664</f>
        <v/>
      </c>
      <c r="T2665" s="6">
        <f>待赋值表!S2664</f>
        <v/>
      </c>
      <c r="U2665" s="6">
        <f>待赋值表!T2664</f>
        <v/>
      </c>
      <c r="V2665" s="6">
        <f>待赋值表!U2664</f>
        <v/>
      </c>
      <c r="W2665" s="6">
        <f>待赋值表!V2664</f>
        <v/>
      </c>
      <c r="X2665" s="6">
        <f>待赋值表!W2664</f>
        <v/>
      </c>
      <c r="Y2665" s="6">
        <f>待赋值表!X2664</f>
        <v/>
      </c>
      <c r="Z2665" s="3">
        <f>IF(M2665&gt;=0.01,"B_pre",IF(M2665&gt;=0,"C_pre","none"))</f>
        <v/>
      </c>
      <c r="AA2665" s="3">
        <f>IF(U2665&gt;0.125,"a_pre",IF(U2665&gt;=0,"b_pre","none"))</f>
        <v/>
      </c>
      <c r="AB2665" s="3">
        <f>AND(Z2665="B_pre",AA2665="a_pre")</f>
        <v/>
      </c>
      <c r="AC2665" s="3">
        <f>AND(Z2665="B_pre",AA2665="b_pre")</f>
        <v/>
      </c>
      <c r="AD2665" s="3">
        <f>AND(Z2665="C_pre",AA2665="a_pre")</f>
        <v/>
      </c>
      <c r="AE2665" s="3">
        <f>AND(Z2665="C_pre",AA2665="b_pre")</f>
        <v/>
      </c>
      <c r="AF2665" s="6">
        <f>待赋值表!C2664</f>
        <v/>
      </c>
      <c r="AG2665" s="3">
        <f t="array" ref="AG2665">IF(AB2665=TRUE,"A",IF(AC2665=TRUE,"B",IF(AD2665=TRUE,"C",IF(AE2665=TRUE,"D","其他"))))</f>
        <v/>
      </c>
      <c r="AH2665" s="3">
        <f>IF(分析表!$E$12&lt;&gt;"ALL",AND(AF2665=分析表!$E$10,AG2665=分析表!$E$12),IF(AF2665=分析表!$E$10,TRUE(),IF(AF2665="ALL",TRUE(),"")))</f>
        <v/>
      </c>
    </row>
    <row r="2666">
      <c r="A2666" s="3">
        <f>COUNTIF($AH$2:AH2666,"TRUE")</f>
        <v/>
      </c>
      <c r="B2666" s="3">
        <f>COUNTIF($AG$2:$AG2666,#REF!)</f>
        <v/>
      </c>
      <c r="C2666" s="56">
        <f>待赋值表!A2665</f>
        <v/>
      </c>
      <c r="E2666" s="6">
        <f>待赋值表!D2665</f>
        <v/>
      </c>
      <c r="F2666" s="6">
        <f>待赋值表!E2665</f>
        <v/>
      </c>
      <c r="G2666" s="6">
        <f>待赋值表!F2665</f>
        <v/>
      </c>
      <c r="H2666" s="6">
        <f>待赋值表!G2665</f>
        <v/>
      </c>
      <c r="I2666" s="6">
        <f>待赋值表!H2665</f>
        <v/>
      </c>
      <c r="J2666" s="6">
        <f>待赋值表!I2665</f>
        <v/>
      </c>
      <c r="K2666" s="6">
        <f>待赋值表!J2665</f>
        <v/>
      </c>
      <c r="L2666" s="6">
        <f>待赋值表!K2665</f>
        <v/>
      </c>
      <c r="M2666" s="6">
        <f>待赋值表!L2665</f>
        <v/>
      </c>
      <c r="N2666" s="6">
        <f>待赋值表!M2665</f>
        <v/>
      </c>
      <c r="O2666" s="6">
        <f>待赋值表!N2665</f>
        <v/>
      </c>
      <c r="P2666" s="6">
        <f>待赋值表!O2665</f>
        <v/>
      </c>
      <c r="Q2666" s="6">
        <f>IF(待赋值表!P2665&lt;&gt;"",待赋值表!P2665,0)</f>
        <v/>
      </c>
      <c r="R2666" s="6">
        <f>待赋值表!Q2665</f>
        <v/>
      </c>
      <c r="S2666" s="6">
        <f>待赋值表!R2665</f>
        <v/>
      </c>
      <c r="T2666" s="6">
        <f>待赋值表!S2665</f>
        <v/>
      </c>
      <c r="U2666" s="6">
        <f>待赋值表!T2665</f>
        <v/>
      </c>
      <c r="V2666" s="6">
        <f>待赋值表!U2665</f>
        <v/>
      </c>
      <c r="W2666" s="6">
        <f>待赋值表!V2665</f>
        <v/>
      </c>
      <c r="X2666" s="6">
        <f>待赋值表!W2665</f>
        <v/>
      </c>
      <c r="Y2666" s="6">
        <f>待赋值表!X2665</f>
        <v/>
      </c>
      <c r="Z2666" s="3">
        <f>IF(M2666&gt;=0.01,"B_pre",IF(M2666&gt;=0,"C_pre","none"))</f>
        <v/>
      </c>
      <c r="AA2666" s="3">
        <f>IF(U2666&gt;0.125,"a_pre",IF(U2666&gt;=0,"b_pre","none"))</f>
        <v/>
      </c>
      <c r="AB2666" s="3">
        <f>AND(Z2666="B_pre",AA2666="a_pre")</f>
        <v/>
      </c>
      <c r="AC2666" s="3">
        <f>AND(Z2666="B_pre",AA2666="b_pre")</f>
        <v/>
      </c>
      <c r="AD2666" s="3">
        <f>AND(Z2666="C_pre",AA2666="a_pre")</f>
        <v/>
      </c>
      <c r="AE2666" s="3">
        <f>AND(Z2666="C_pre",AA2666="b_pre")</f>
        <v/>
      </c>
      <c r="AF2666" s="6">
        <f>待赋值表!C2665</f>
        <v/>
      </c>
      <c r="AG2666" s="3">
        <f t="array" ref="AG2666">IF(AB2666=TRUE,"A",IF(AC2666=TRUE,"B",IF(AD2666=TRUE,"C",IF(AE2666=TRUE,"D","其他"))))</f>
        <v/>
      </c>
      <c r="AH2666" s="3">
        <f>IF(分析表!$E$12&lt;&gt;"ALL",AND(AF2666=分析表!$E$10,AG2666=分析表!$E$12),IF(AF2666=分析表!$E$10,TRUE(),IF(AF2666="ALL",TRUE(),"")))</f>
        <v/>
      </c>
    </row>
    <row r="2667">
      <c r="A2667" s="3">
        <f>COUNTIF($AH$2:AH2667,"TRUE")</f>
        <v/>
      </c>
      <c r="B2667" s="3">
        <f>COUNTIF($AG$2:$AG2667,#REF!)</f>
        <v/>
      </c>
      <c r="C2667" s="56">
        <f>待赋值表!A2666</f>
        <v/>
      </c>
      <c r="E2667" s="6">
        <f>待赋值表!D2666</f>
        <v/>
      </c>
      <c r="F2667" s="6">
        <f>待赋值表!E2666</f>
        <v/>
      </c>
      <c r="G2667" s="6">
        <f>待赋值表!F2666</f>
        <v/>
      </c>
      <c r="H2667" s="6">
        <f>待赋值表!G2666</f>
        <v/>
      </c>
      <c r="I2667" s="6">
        <f>待赋值表!H2666</f>
        <v/>
      </c>
      <c r="J2667" s="6">
        <f>待赋值表!I2666</f>
        <v/>
      </c>
      <c r="K2667" s="6">
        <f>待赋值表!J2666</f>
        <v/>
      </c>
      <c r="L2667" s="6">
        <f>待赋值表!K2666</f>
        <v/>
      </c>
      <c r="M2667" s="6">
        <f>待赋值表!L2666</f>
        <v/>
      </c>
      <c r="N2667" s="6">
        <f>待赋值表!M2666</f>
        <v/>
      </c>
      <c r="O2667" s="6">
        <f>待赋值表!N2666</f>
        <v/>
      </c>
      <c r="P2667" s="6">
        <f>待赋值表!O2666</f>
        <v/>
      </c>
      <c r="Q2667" s="6">
        <f>IF(待赋值表!P2666&lt;&gt;"",待赋值表!P2666,0)</f>
        <v/>
      </c>
      <c r="R2667" s="6">
        <f>待赋值表!Q2666</f>
        <v/>
      </c>
      <c r="S2667" s="6">
        <f>待赋值表!R2666</f>
        <v/>
      </c>
      <c r="T2667" s="6">
        <f>待赋值表!S2666</f>
        <v/>
      </c>
      <c r="U2667" s="6">
        <f>待赋值表!T2666</f>
        <v/>
      </c>
      <c r="V2667" s="6">
        <f>待赋值表!U2666</f>
        <v/>
      </c>
      <c r="W2667" s="6">
        <f>待赋值表!V2666</f>
        <v/>
      </c>
      <c r="X2667" s="6">
        <f>待赋值表!W2666</f>
        <v/>
      </c>
      <c r="Y2667" s="6">
        <f>待赋值表!X2666</f>
        <v/>
      </c>
      <c r="Z2667" s="3">
        <f>IF(M2667&gt;=0.01,"B_pre",IF(M2667&gt;=0,"C_pre","none"))</f>
        <v/>
      </c>
      <c r="AA2667" s="3">
        <f>IF(U2667&gt;0.125,"a_pre",IF(U2667&gt;=0,"b_pre","none"))</f>
        <v/>
      </c>
      <c r="AB2667" s="3">
        <f>AND(Z2667="B_pre",AA2667="a_pre")</f>
        <v/>
      </c>
      <c r="AC2667" s="3">
        <f>AND(Z2667="B_pre",AA2667="b_pre")</f>
        <v/>
      </c>
      <c r="AD2667" s="3">
        <f>AND(Z2667="C_pre",AA2667="a_pre")</f>
        <v/>
      </c>
      <c r="AE2667" s="3">
        <f>AND(Z2667="C_pre",AA2667="b_pre")</f>
        <v/>
      </c>
      <c r="AF2667" s="6">
        <f>待赋值表!C2666</f>
        <v/>
      </c>
      <c r="AG2667" s="3">
        <f t="array" ref="AG2667">IF(AB2667=TRUE,"A",IF(AC2667=TRUE,"B",IF(AD2667=TRUE,"C",IF(AE2667=TRUE,"D","其他"))))</f>
        <v/>
      </c>
      <c r="AH2667" s="3">
        <f>IF(分析表!$E$12&lt;&gt;"ALL",AND(AF2667=分析表!$E$10,AG2667=分析表!$E$12),IF(AF2667=分析表!$E$10,TRUE(),IF(AF2667="ALL",TRUE(),"")))</f>
        <v/>
      </c>
    </row>
    <row r="2668">
      <c r="A2668" s="3">
        <f>COUNTIF($AH$2:AH2668,"TRUE")</f>
        <v/>
      </c>
      <c r="B2668" s="3">
        <f>COUNTIF($AG$2:$AG2668,#REF!)</f>
        <v/>
      </c>
      <c r="C2668" s="56">
        <f>待赋值表!A2667</f>
        <v/>
      </c>
      <c r="E2668" s="6">
        <f>待赋值表!D2667</f>
        <v/>
      </c>
      <c r="F2668" s="6">
        <f>待赋值表!E2667</f>
        <v/>
      </c>
      <c r="G2668" s="6">
        <f>待赋值表!F2667</f>
        <v/>
      </c>
      <c r="H2668" s="6">
        <f>待赋值表!G2667</f>
        <v/>
      </c>
      <c r="I2668" s="6">
        <f>待赋值表!H2667</f>
        <v/>
      </c>
      <c r="J2668" s="6">
        <f>待赋值表!I2667</f>
        <v/>
      </c>
      <c r="K2668" s="6">
        <f>待赋值表!J2667</f>
        <v/>
      </c>
      <c r="L2668" s="6">
        <f>待赋值表!K2667</f>
        <v/>
      </c>
      <c r="M2668" s="6">
        <f>待赋值表!L2667</f>
        <v/>
      </c>
      <c r="N2668" s="6">
        <f>待赋值表!M2667</f>
        <v/>
      </c>
      <c r="O2668" s="6">
        <f>待赋值表!N2667</f>
        <v/>
      </c>
      <c r="P2668" s="6">
        <f>待赋值表!O2667</f>
        <v/>
      </c>
      <c r="Q2668" s="6">
        <f>IF(待赋值表!P2667&lt;&gt;"",待赋值表!P2667,0)</f>
        <v/>
      </c>
      <c r="R2668" s="6">
        <f>待赋值表!Q2667</f>
        <v/>
      </c>
      <c r="S2668" s="6">
        <f>待赋值表!R2667</f>
        <v/>
      </c>
      <c r="T2668" s="6">
        <f>待赋值表!S2667</f>
        <v/>
      </c>
      <c r="U2668" s="6">
        <f>待赋值表!T2667</f>
        <v/>
      </c>
      <c r="V2668" s="6">
        <f>待赋值表!U2667</f>
        <v/>
      </c>
      <c r="W2668" s="6">
        <f>待赋值表!V2667</f>
        <v/>
      </c>
      <c r="X2668" s="6">
        <f>待赋值表!W2667</f>
        <v/>
      </c>
      <c r="Y2668" s="6">
        <f>待赋值表!X2667</f>
        <v/>
      </c>
      <c r="Z2668" s="3">
        <f>IF(M2668&gt;=0.01,"B_pre",IF(M2668&gt;=0,"C_pre","none"))</f>
        <v/>
      </c>
      <c r="AA2668" s="3">
        <f>IF(U2668&gt;0.125,"a_pre",IF(U2668&gt;=0,"b_pre","none"))</f>
        <v/>
      </c>
      <c r="AB2668" s="3">
        <f>AND(Z2668="B_pre",AA2668="a_pre")</f>
        <v/>
      </c>
      <c r="AC2668" s="3">
        <f>AND(Z2668="B_pre",AA2668="b_pre")</f>
        <v/>
      </c>
      <c r="AD2668" s="3">
        <f>AND(Z2668="C_pre",AA2668="a_pre")</f>
        <v/>
      </c>
      <c r="AE2668" s="3">
        <f>AND(Z2668="C_pre",AA2668="b_pre")</f>
        <v/>
      </c>
      <c r="AF2668" s="6">
        <f>待赋值表!C2667</f>
        <v/>
      </c>
      <c r="AG2668" s="3">
        <f t="array" ref="AG2668">IF(AB2668=TRUE,"A",IF(AC2668=TRUE,"B",IF(AD2668=TRUE,"C",IF(AE2668=TRUE,"D","其他"))))</f>
        <v/>
      </c>
      <c r="AH2668" s="3">
        <f>IF(分析表!$E$12&lt;&gt;"ALL",AND(AF2668=分析表!$E$10,AG2668=分析表!$E$12),IF(AF2668=分析表!$E$10,TRUE(),IF(AF2668="ALL",TRUE(),"")))</f>
        <v/>
      </c>
    </row>
    <row r="2669">
      <c r="A2669" s="3">
        <f>COUNTIF($AH$2:AH2669,"TRUE")</f>
        <v/>
      </c>
      <c r="B2669" s="3">
        <f>COUNTIF($AG$2:$AG2669,#REF!)</f>
        <v/>
      </c>
      <c r="C2669" s="56">
        <f>待赋值表!A2668</f>
        <v/>
      </c>
      <c r="E2669" s="6">
        <f>待赋值表!D2668</f>
        <v/>
      </c>
      <c r="F2669" s="6">
        <f>待赋值表!E2668</f>
        <v/>
      </c>
      <c r="G2669" s="6">
        <f>待赋值表!F2668</f>
        <v/>
      </c>
      <c r="H2669" s="6">
        <f>待赋值表!G2668</f>
        <v/>
      </c>
      <c r="I2669" s="6">
        <f>待赋值表!H2668</f>
        <v/>
      </c>
      <c r="J2669" s="6">
        <f>待赋值表!I2668</f>
        <v/>
      </c>
      <c r="K2669" s="6">
        <f>待赋值表!J2668</f>
        <v/>
      </c>
      <c r="L2669" s="6">
        <f>待赋值表!K2668</f>
        <v/>
      </c>
      <c r="M2669" s="6">
        <f>待赋值表!L2668</f>
        <v/>
      </c>
      <c r="N2669" s="6">
        <f>待赋值表!M2668</f>
        <v/>
      </c>
      <c r="O2669" s="6">
        <f>待赋值表!N2668</f>
        <v/>
      </c>
      <c r="P2669" s="6">
        <f>待赋值表!O2668</f>
        <v/>
      </c>
      <c r="Q2669" s="6">
        <f>IF(待赋值表!P2668&lt;&gt;"",待赋值表!P2668,0)</f>
        <v/>
      </c>
      <c r="R2669" s="6">
        <f>待赋值表!Q2668</f>
        <v/>
      </c>
      <c r="S2669" s="6">
        <f>待赋值表!R2668</f>
        <v/>
      </c>
      <c r="T2669" s="6">
        <f>待赋值表!S2668</f>
        <v/>
      </c>
      <c r="U2669" s="6">
        <f>待赋值表!T2668</f>
        <v/>
      </c>
      <c r="V2669" s="6">
        <f>待赋值表!U2668</f>
        <v/>
      </c>
      <c r="W2669" s="6">
        <f>待赋值表!V2668</f>
        <v/>
      </c>
      <c r="X2669" s="6">
        <f>待赋值表!W2668</f>
        <v/>
      </c>
      <c r="Y2669" s="6">
        <f>待赋值表!X2668</f>
        <v/>
      </c>
      <c r="Z2669" s="3">
        <f>IF(M2669&gt;=0.01,"B_pre",IF(M2669&gt;=0,"C_pre","none"))</f>
        <v/>
      </c>
      <c r="AA2669" s="3">
        <f>IF(U2669&gt;0.125,"a_pre",IF(U2669&gt;=0,"b_pre","none"))</f>
        <v/>
      </c>
      <c r="AB2669" s="3">
        <f>AND(Z2669="B_pre",AA2669="a_pre")</f>
        <v/>
      </c>
      <c r="AC2669" s="3">
        <f>AND(Z2669="B_pre",AA2669="b_pre")</f>
        <v/>
      </c>
      <c r="AD2669" s="3">
        <f>AND(Z2669="C_pre",AA2669="a_pre")</f>
        <v/>
      </c>
      <c r="AE2669" s="3">
        <f>AND(Z2669="C_pre",AA2669="b_pre")</f>
        <v/>
      </c>
      <c r="AF2669" s="6">
        <f>待赋值表!C2668</f>
        <v/>
      </c>
      <c r="AG2669" s="3">
        <f t="array" ref="AG2669">IF(AB2669=TRUE,"A",IF(AC2669=TRUE,"B",IF(AD2669=TRUE,"C",IF(AE2669=TRUE,"D","其他"))))</f>
        <v/>
      </c>
      <c r="AH2669" s="3">
        <f>IF(分析表!$E$12&lt;&gt;"ALL",AND(AF2669=分析表!$E$10,AG2669=分析表!$E$12),IF(AF2669=分析表!$E$10,TRUE(),IF(AF2669="ALL",TRUE(),"")))</f>
        <v/>
      </c>
    </row>
    <row r="2670">
      <c r="A2670" s="3">
        <f>COUNTIF($AH$2:AH2670,"TRUE")</f>
        <v/>
      </c>
      <c r="B2670" s="3">
        <f>COUNTIF($AG$2:$AG2670,#REF!)</f>
        <v/>
      </c>
      <c r="C2670" s="56">
        <f>待赋值表!A2669</f>
        <v/>
      </c>
      <c r="E2670" s="6">
        <f>待赋值表!D2669</f>
        <v/>
      </c>
      <c r="F2670" s="6">
        <f>待赋值表!E2669</f>
        <v/>
      </c>
      <c r="G2670" s="6">
        <f>待赋值表!F2669</f>
        <v/>
      </c>
      <c r="H2670" s="6">
        <f>待赋值表!G2669</f>
        <v/>
      </c>
      <c r="I2670" s="6">
        <f>待赋值表!H2669</f>
        <v/>
      </c>
      <c r="J2670" s="6">
        <f>待赋值表!I2669</f>
        <v/>
      </c>
      <c r="K2670" s="6">
        <f>待赋值表!J2669</f>
        <v/>
      </c>
      <c r="L2670" s="6">
        <f>待赋值表!K2669</f>
        <v/>
      </c>
      <c r="M2670" s="6">
        <f>待赋值表!L2669</f>
        <v/>
      </c>
      <c r="N2670" s="6">
        <f>待赋值表!M2669</f>
        <v/>
      </c>
      <c r="O2670" s="6">
        <f>待赋值表!N2669</f>
        <v/>
      </c>
      <c r="P2670" s="6">
        <f>待赋值表!O2669</f>
        <v/>
      </c>
      <c r="Q2670" s="6">
        <f>IF(待赋值表!P2669&lt;&gt;"",待赋值表!P2669,0)</f>
        <v/>
      </c>
      <c r="R2670" s="6">
        <f>待赋值表!Q2669</f>
        <v/>
      </c>
      <c r="S2670" s="6">
        <f>待赋值表!R2669</f>
        <v/>
      </c>
      <c r="T2670" s="6">
        <f>待赋值表!S2669</f>
        <v/>
      </c>
      <c r="U2670" s="6">
        <f>待赋值表!T2669</f>
        <v/>
      </c>
      <c r="V2670" s="6">
        <f>待赋值表!U2669</f>
        <v/>
      </c>
      <c r="W2670" s="6">
        <f>待赋值表!V2669</f>
        <v/>
      </c>
      <c r="X2670" s="6">
        <f>待赋值表!W2669</f>
        <v/>
      </c>
      <c r="Y2670" s="6">
        <f>待赋值表!X2669</f>
        <v/>
      </c>
      <c r="Z2670" s="3">
        <f>IF(M2670&gt;=0.01,"B_pre",IF(M2670&gt;=0,"C_pre","none"))</f>
        <v/>
      </c>
      <c r="AA2670" s="3">
        <f>IF(U2670&gt;0.125,"a_pre",IF(U2670&gt;=0,"b_pre","none"))</f>
        <v/>
      </c>
      <c r="AB2670" s="3">
        <f>AND(Z2670="B_pre",AA2670="a_pre")</f>
        <v/>
      </c>
      <c r="AC2670" s="3">
        <f>AND(Z2670="B_pre",AA2670="b_pre")</f>
        <v/>
      </c>
      <c r="AD2670" s="3">
        <f>AND(Z2670="C_pre",AA2670="a_pre")</f>
        <v/>
      </c>
      <c r="AE2670" s="3">
        <f>AND(Z2670="C_pre",AA2670="b_pre")</f>
        <v/>
      </c>
      <c r="AF2670" s="6">
        <f>待赋值表!C2669</f>
        <v/>
      </c>
      <c r="AG2670" s="3">
        <f t="array" ref="AG2670">IF(AB2670=TRUE,"A",IF(AC2670=TRUE,"B",IF(AD2670=TRUE,"C",IF(AE2670=TRUE,"D","其他"))))</f>
        <v/>
      </c>
      <c r="AH2670" s="3">
        <f>IF(分析表!$E$12&lt;&gt;"ALL",AND(AF2670=分析表!$E$10,AG2670=分析表!$E$12),IF(AF2670=分析表!$E$10,TRUE(),IF(AF2670="ALL",TRUE(),"")))</f>
        <v/>
      </c>
    </row>
    <row r="2671">
      <c r="A2671" s="3">
        <f>COUNTIF($AH$2:AH2671,"TRUE")</f>
        <v/>
      </c>
      <c r="B2671" s="3">
        <f>COUNTIF($AG$2:$AG2671,#REF!)</f>
        <v/>
      </c>
      <c r="C2671" s="56">
        <f>待赋值表!A2670</f>
        <v/>
      </c>
      <c r="E2671" s="6">
        <f>待赋值表!D2670</f>
        <v/>
      </c>
      <c r="F2671" s="6">
        <f>待赋值表!E2670</f>
        <v/>
      </c>
      <c r="G2671" s="6">
        <f>待赋值表!F2670</f>
        <v/>
      </c>
      <c r="H2671" s="6">
        <f>待赋值表!G2670</f>
        <v/>
      </c>
      <c r="I2671" s="6">
        <f>待赋值表!H2670</f>
        <v/>
      </c>
      <c r="J2671" s="6">
        <f>待赋值表!I2670</f>
        <v/>
      </c>
      <c r="K2671" s="6">
        <f>待赋值表!J2670</f>
        <v/>
      </c>
      <c r="L2671" s="6">
        <f>待赋值表!K2670</f>
        <v/>
      </c>
      <c r="M2671" s="6">
        <f>待赋值表!L2670</f>
        <v/>
      </c>
      <c r="N2671" s="6">
        <f>待赋值表!M2670</f>
        <v/>
      </c>
      <c r="O2671" s="6">
        <f>待赋值表!N2670</f>
        <v/>
      </c>
      <c r="P2671" s="6">
        <f>待赋值表!O2670</f>
        <v/>
      </c>
      <c r="Q2671" s="6">
        <f>IF(待赋值表!P2670&lt;&gt;"",待赋值表!P2670,0)</f>
        <v/>
      </c>
      <c r="R2671" s="6">
        <f>待赋值表!Q2670</f>
        <v/>
      </c>
      <c r="S2671" s="6">
        <f>待赋值表!R2670</f>
        <v/>
      </c>
      <c r="T2671" s="6">
        <f>待赋值表!S2670</f>
        <v/>
      </c>
      <c r="U2671" s="6">
        <f>待赋值表!T2670</f>
        <v/>
      </c>
      <c r="V2671" s="6">
        <f>待赋值表!U2670</f>
        <v/>
      </c>
      <c r="W2671" s="6">
        <f>待赋值表!V2670</f>
        <v/>
      </c>
      <c r="X2671" s="6">
        <f>待赋值表!W2670</f>
        <v/>
      </c>
      <c r="Y2671" s="6">
        <f>待赋值表!X2670</f>
        <v/>
      </c>
      <c r="Z2671" s="3">
        <f>IF(M2671&gt;=0.01,"B_pre",IF(M2671&gt;=0,"C_pre","none"))</f>
        <v/>
      </c>
      <c r="AA2671" s="3">
        <f>IF(U2671&gt;0.125,"a_pre",IF(U2671&gt;=0,"b_pre","none"))</f>
        <v/>
      </c>
      <c r="AB2671" s="3">
        <f>AND(Z2671="B_pre",AA2671="a_pre")</f>
        <v/>
      </c>
      <c r="AC2671" s="3">
        <f>AND(Z2671="B_pre",AA2671="b_pre")</f>
        <v/>
      </c>
      <c r="AD2671" s="3">
        <f>AND(Z2671="C_pre",AA2671="a_pre")</f>
        <v/>
      </c>
      <c r="AE2671" s="3">
        <f>AND(Z2671="C_pre",AA2671="b_pre")</f>
        <v/>
      </c>
      <c r="AF2671" s="6">
        <f>待赋值表!C2670</f>
        <v/>
      </c>
      <c r="AG2671" s="3">
        <f t="array" ref="AG2671">IF(AB2671=TRUE,"A",IF(AC2671=TRUE,"B",IF(AD2671=TRUE,"C",IF(AE2671=TRUE,"D","其他"))))</f>
        <v/>
      </c>
      <c r="AH2671" s="3">
        <f>IF(分析表!$E$12&lt;&gt;"ALL",AND(AF2671=分析表!$E$10,AG2671=分析表!$E$12),IF(AF2671=分析表!$E$10,TRUE(),IF(AF2671="ALL",TRUE(),"")))</f>
        <v/>
      </c>
    </row>
    <row r="2672">
      <c r="A2672" s="3">
        <f>COUNTIF($AH$2:AH2672,"TRUE")</f>
        <v/>
      </c>
      <c r="B2672" s="3">
        <f>COUNTIF($AG$2:$AG2672,#REF!)</f>
        <v/>
      </c>
      <c r="C2672" s="56">
        <f>待赋值表!A2671</f>
        <v/>
      </c>
      <c r="E2672" s="6">
        <f>待赋值表!D2671</f>
        <v/>
      </c>
      <c r="F2672" s="6">
        <f>待赋值表!E2671</f>
        <v/>
      </c>
      <c r="G2672" s="6">
        <f>待赋值表!F2671</f>
        <v/>
      </c>
      <c r="H2672" s="6">
        <f>待赋值表!G2671</f>
        <v/>
      </c>
      <c r="I2672" s="6">
        <f>待赋值表!H2671</f>
        <v/>
      </c>
      <c r="J2672" s="6">
        <f>待赋值表!I2671</f>
        <v/>
      </c>
      <c r="K2672" s="6">
        <f>待赋值表!J2671</f>
        <v/>
      </c>
      <c r="L2672" s="6">
        <f>待赋值表!K2671</f>
        <v/>
      </c>
      <c r="M2672" s="6">
        <f>待赋值表!L2671</f>
        <v/>
      </c>
      <c r="N2672" s="6">
        <f>待赋值表!M2671</f>
        <v/>
      </c>
      <c r="O2672" s="6">
        <f>待赋值表!N2671</f>
        <v/>
      </c>
      <c r="P2672" s="6">
        <f>待赋值表!O2671</f>
        <v/>
      </c>
      <c r="Q2672" s="6">
        <f>IF(待赋值表!P2671&lt;&gt;"",待赋值表!P2671,0)</f>
        <v/>
      </c>
      <c r="R2672" s="6">
        <f>待赋值表!Q2671</f>
        <v/>
      </c>
      <c r="S2672" s="6">
        <f>待赋值表!R2671</f>
        <v/>
      </c>
      <c r="T2672" s="6">
        <f>待赋值表!S2671</f>
        <v/>
      </c>
      <c r="U2672" s="6">
        <f>待赋值表!T2671</f>
        <v/>
      </c>
      <c r="V2672" s="6">
        <f>待赋值表!U2671</f>
        <v/>
      </c>
      <c r="W2672" s="6">
        <f>待赋值表!V2671</f>
        <v/>
      </c>
      <c r="X2672" s="6">
        <f>待赋值表!W2671</f>
        <v/>
      </c>
      <c r="Y2672" s="6">
        <f>待赋值表!X2671</f>
        <v/>
      </c>
      <c r="Z2672" s="3">
        <f>IF(M2672&gt;=0.01,"B_pre",IF(M2672&gt;=0,"C_pre","none"))</f>
        <v/>
      </c>
      <c r="AA2672" s="3">
        <f>IF(U2672&gt;0.125,"a_pre",IF(U2672&gt;=0,"b_pre","none"))</f>
        <v/>
      </c>
      <c r="AB2672" s="3">
        <f>AND(Z2672="B_pre",AA2672="a_pre")</f>
        <v/>
      </c>
      <c r="AC2672" s="3">
        <f>AND(Z2672="B_pre",AA2672="b_pre")</f>
        <v/>
      </c>
      <c r="AD2672" s="3">
        <f>AND(Z2672="C_pre",AA2672="a_pre")</f>
        <v/>
      </c>
      <c r="AE2672" s="3">
        <f>AND(Z2672="C_pre",AA2672="b_pre")</f>
        <v/>
      </c>
      <c r="AF2672" s="6">
        <f>待赋值表!C2671</f>
        <v/>
      </c>
      <c r="AG2672" s="3">
        <f t="array" ref="AG2672">IF(AB2672=TRUE,"A",IF(AC2672=TRUE,"B",IF(AD2672=TRUE,"C",IF(AE2672=TRUE,"D","其他"))))</f>
        <v/>
      </c>
      <c r="AH2672" s="3">
        <f>IF(分析表!$E$12&lt;&gt;"ALL",AND(AF2672=分析表!$E$10,AG2672=分析表!$E$12),IF(AF2672=分析表!$E$10,TRUE(),IF(AF2672="ALL",TRUE(),"")))</f>
        <v/>
      </c>
    </row>
    <row r="2673">
      <c r="A2673" s="3">
        <f>COUNTIF($AH$2:AH2673,"TRUE")</f>
        <v/>
      </c>
      <c r="B2673" s="3">
        <f>COUNTIF($AG$2:$AG2673,#REF!)</f>
        <v/>
      </c>
      <c r="C2673" s="56">
        <f>待赋值表!A2672</f>
        <v/>
      </c>
      <c r="E2673" s="6">
        <f>待赋值表!D2672</f>
        <v/>
      </c>
      <c r="F2673" s="6">
        <f>待赋值表!E2672</f>
        <v/>
      </c>
      <c r="G2673" s="6">
        <f>待赋值表!F2672</f>
        <v/>
      </c>
      <c r="H2673" s="6">
        <f>待赋值表!G2672</f>
        <v/>
      </c>
      <c r="I2673" s="6">
        <f>待赋值表!H2672</f>
        <v/>
      </c>
      <c r="J2673" s="6">
        <f>待赋值表!I2672</f>
        <v/>
      </c>
      <c r="K2673" s="6">
        <f>待赋值表!J2672</f>
        <v/>
      </c>
      <c r="L2673" s="6">
        <f>待赋值表!K2672</f>
        <v/>
      </c>
      <c r="M2673" s="6">
        <f>待赋值表!L2672</f>
        <v/>
      </c>
      <c r="N2673" s="6">
        <f>待赋值表!M2672</f>
        <v/>
      </c>
      <c r="O2673" s="6">
        <f>待赋值表!N2672</f>
        <v/>
      </c>
      <c r="P2673" s="6">
        <f>待赋值表!O2672</f>
        <v/>
      </c>
      <c r="Q2673" s="6">
        <f>IF(待赋值表!P2672&lt;&gt;"",待赋值表!P2672,0)</f>
        <v/>
      </c>
      <c r="R2673" s="6">
        <f>待赋值表!Q2672</f>
        <v/>
      </c>
      <c r="S2673" s="6">
        <f>待赋值表!R2672</f>
        <v/>
      </c>
      <c r="T2673" s="6">
        <f>待赋值表!S2672</f>
        <v/>
      </c>
      <c r="U2673" s="6">
        <f>待赋值表!T2672</f>
        <v/>
      </c>
      <c r="V2673" s="6">
        <f>待赋值表!U2672</f>
        <v/>
      </c>
      <c r="W2673" s="6">
        <f>待赋值表!V2672</f>
        <v/>
      </c>
      <c r="X2673" s="6">
        <f>待赋值表!W2672</f>
        <v/>
      </c>
      <c r="Y2673" s="6">
        <f>待赋值表!X2672</f>
        <v/>
      </c>
      <c r="Z2673" s="3">
        <f>IF(M2673&gt;=0.01,"B_pre",IF(M2673&gt;=0,"C_pre","none"))</f>
        <v/>
      </c>
      <c r="AA2673" s="3">
        <f>IF(U2673&gt;0.125,"a_pre",IF(U2673&gt;=0,"b_pre","none"))</f>
        <v/>
      </c>
      <c r="AB2673" s="3">
        <f>AND(Z2673="B_pre",AA2673="a_pre")</f>
        <v/>
      </c>
      <c r="AC2673" s="3">
        <f>AND(Z2673="B_pre",AA2673="b_pre")</f>
        <v/>
      </c>
      <c r="AD2673" s="3">
        <f>AND(Z2673="C_pre",AA2673="a_pre")</f>
        <v/>
      </c>
      <c r="AE2673" s="3">
        <f>AND(Z2673="C_pre",AA2673="b_pre")</f>
        <v/>
      </c>
      <c r="AF2673" s="6">
        <f>待赋值表!C2672</f>
        <v/>
      </c>
      <c r="AG2673" s="3">
        <f t="array" ref="AG2673">IF(AB2673=TRUE,"A",IF(AC2673=TRUE,"B",IF(AD2673=TRUE,"C",IF(AE2673=TRUE,"D","其他"))))</f>
        <v/>
      </c>
      <c r="AH2673" s="3">
        <f>IF(分析表!$E$12&lt;&gt;"ALL",AND(AF2673=分析表!$E$10,AG2673=分析表!$E$12),IF(AF2673=分析表!$E$10,TRUE(),IF(AF2673="ALL",TRUE(),"")))</f>
        <v/>
      </c>
    </row>
    <row r="2674">
      <c r="A2674" s="3">
        <f>COUNTIF($AH$2:AH2674,"TRUE")</f>
        <v/>
      </c>
      <c r="B2674" s="3">
        <f>COUNTIF($AG$2:$AG2674,#REF!)</f>
        <v/>
      </c>
      <c r="C2674" s="56">
        <f>待赋值表!A2673</f>
        <v/>
      </c>
      <c r="E2674" s="6">
        <f>待赋值表!D2673</f>
        <v/>
      </c>
      <c r="F2674" s="6">
        <f>待赋值表!E2673</f>
        <v/>
      </c>
      <c r="G2674" s="6">
        <f>待赋值表!F2673</f>
        <v/>
      </c>
      <c r="H2674" s="6">
        <f>待赋值表!G2673</f>
        <v/>
      </c>
      <c r="I2674" s="6">
        <f>待赋值表!H2673</f>
        <v/>
      </c>
      <c r="J2674" s="6">
        <f>待赋值表!I2673</f>
        <v/>
      </c>
      <c r="K2674" s="6">
        <f>待赋值表!J2673</f>
        <v/>
      </c>
      <c r="L2674" s="6">
        <f>待赋值表!K2673</f>
        <v/>
      </c>
      <c r="M2674" s="6">
        <f>待赋值表!L2673</f>
        <v/>
      </c>
      <c r="N2674" s="6">
        <f>待赋值表!M2673</f>
        <v/>
      </c>
      <c r="O2674" s="6">
        <f>待赋值表!N2673</f>
        <v/>
      </c>
      <c r="P2674" s="6">
        <f>待赋值表!O2673</f>
        <v/>
      </c>
      <c r="Q2674" s="6">
        <f>IF(待赋值表!P2673&lt;&gt;"",待赋值表!P2673,0)</f>
        <v/>
      </c>
      <c r="R2674" s="6">
        <f>待赋值表!Q2673</f>
        <v/>
      </c>
      <c r="S2674" s="6">
        <f>待赋值表!R2673</f>
        <v/>
      </c>
      <c r="T2674" s="6">
        <f>待赋值表!S2673</f>
        <v/>
      </c>
      <c r="U2674" s="6">
        <f>待赋值表!T2673</f>
        <v/>
      </c>
      <c r="V2674" s="6">
        <f>待赋值表!U2673</f>
        <v/>
      </c>
      <c r="W2674" s="6">
        <f>待赋值表!V2673</f>
        <v/>
      </c>
      <c r="X2674" s="6">
        <f>待赋值表!W2673</f>
        <v/>
      </c>
      <c r="Y2674" s="6">
        <f>待赋值表!X2673</f>
        <v/>
      </c>
      <c r="Z2674" s="3">
        <f>IF(M2674&gt;=0.01,"B_pre",IF(M2674&gt;=0,"C_pre","none"))</f>
        <v/>
      </c>
      <c r="AA2674" s="3">
        <f>IF(U2674&gt;0.125,"a_pre",IF(U2674&gt;=0,"b_pre","none"))</f>
        <v/>
      </c>
      <c r="AB2674" s="3">
        <f>AND(Z2674="B_pre",AA2674="a_pre")</f>
        <v/>
      </c>
      <c r="AC2674" s="3">
        <f>AND(Z2674="B_pre",AA2674="b_pre")</f>
        <v/>
      </c>
      <c r="AD2674" s="3">
        <f>AND(Z2674="C_pre",AA2674="a_pre")</f>
        <v/>
      </c>
      <c r="AE2674" s="3">
        <f>AND(Z2674="C_pre",AA2674="b_pre")</f>
        <v/>
      </c>
      <c r="AF2674" s="6">
        <f>待赋值表!C2673</f>
        <v/>
      </c>
      <c r="AG2674" s="3">
        <f t="array" ref="AG2674">IF(AB2674=TRUE,"A",IF(AC2674=TRUE,"B",IF(AD2674=TRUE,"C",IF(AE2674=TRUE,"D","其他"))))</f>
        <v/>
      </c>
      <c r="AH2674" s="3">
        <f>IF(分析表!$E$12&lt;&gt;"ALL",AND(AF2674=分析表!$E$10,AG2674=分析表!$E$12),IF(AF2674=分析表!$E$10,TRUE(),IF(AF2674="ALL",TRUE(),"")))</f>
        <v/>
      </c>
    </row>
    <row r="2675">
      <c r="A2675" s="3">
        <f>COUNTIF($AH$2:AH2675,"TRUE")</f>
        <v/>
      </c>
      <c r="B2675" s="3">
        <f>COUNTIF($AG$2:$AG2675,#REF!)</f>
        <v/>
      </c>
      <c r="C2675" s="56">
        <f>待赋值表!A2674</f>
        <v/>
      </c>
      <c r="E2675" s="6">
        <f>待赋值表!D2674</f>
        <v/>
      </c>
      <c r="F2675" s="6">
        <f>待赋值表!E2674</f>
        <v/>
      </c>
      <c r="G2675" s="6">
        <f>待赋值表!F2674</f>
        <v/>
      </c>
      <c r="H2675" s="6">
        <f>待赋值表!G2674</f>
        <v/>
      </c>
      <c r="I2675" s="6">
        <f>待赋值表!H2674</f>
        <v/>
      </c>
      <c r="J2675" s="6">
        <f>待赋值表!I2674</f>
        <v/>
      </c>
      <c r="K2675" s="6">
        <f>待赋值表!J2674</f>
        <v/>
      </c>
      <c r="L2675" s="6">
        <f>待赋值表!K2674</f>
        <v/>
      </c>
      <c r="M2675" s="6">
        <f>待赋值表!L2674</f>
        <v/>
      </c>
      <c r="N2675" s="6">
        <f>待赋值表!M2674</f>
        <v/>
      </c>
      <c r="O2675" s="6">
        <f>待赋值表!N2674</f>
        <v/>
      </c>
      <c r="P2675" s="6">
        <f>待赋值表!O2674</f>
        <v/>
      </c>
      <c r="Q2675" s="6">
        <f>IF(待赋值表!P2674&lt;&gt;"",待赋值表!P2674,0)</f>
        <v/>
      </c>
      <c r="R2675" s="6">
        <f>待赋值表!Q2674</f>
        <v/>
      </c>
      <c r="S2675" s="6">
        <f>待赋值表!R2674</f>
        <v/>
      </c>
      <c r="T2675" s="6">
        <f>待赋值表!S2674</f>
        <v/>
      </c>
      <c r="U2675" s="6">
        <f>待赋值表!T2674</f>
        <v/>
      </c>
      <c r="V2675" s="6">
        <f>待赋值表!U2674</f>
        <v/>
      </c>
      <c r="W2675" s="6">
        <f>待赋值表!V2674</f>
        <v/>
      </c>
      <c r="X2675" s="6">
        <f>待赋值表!W2674</f>
        <v/>
      </c>
      <c r="Y2675" s="6">
        <f>待赋值表!X2674</f>
        <v/>
      </c>
      <c r="Z2675" s="3">
        <f>IF(M2675&gt;=0.01,"B_pre",IF(M2675&gt;=0,"C_pre","none"))</f>
        <v/>
      </c>
      <c r="AA2675" s="3">
        <f>IF(U2675&gt;0.125,"a_pre",IF(U2675&gt;=0,"b_pre","none"))</f>
        <v/>
      </c>
      <c r="AB2675" s="3">
        <f>AND(Z2675="B_pre",AA2675="a_pre")</f>
        <v/>
      </c>
      <c r="AC2675" s="3">
        <f>AND(Z2675="B_pre",AA2675="b_pre")</f>
        <v/>
      </c>
      <c r="AD2675" s="3">
        <f>AND(Z2675="C_pre",AA2675="a_pre")</f>
        <v/>
      </c>
      <c r="AE2675" s="3">
        <f>AND(Z2675="C_pre",AA2675="b_pre")</f>
        <v/>
      </c>
      <c r="AF2675" s="6">
        <f>待赋值表!C2674</f>
        <v/>
      </c>
      <c r="AG2675" s="3">
        <f t="array" ref="AG2675">IF(AB2675=TRUE,"A",IF(AC2675=TRUE,"B",IF(AD2675=TRUE,"C",IF(AE2675=TRUE,"D","其他"))))</f>
        <v/>
      </c>
      <c r="AH2675" s="3">
        <f>IF(分析表!$E$12&lt;&gt;"ALL",AND(AF2675=分析表!$E$10,AG2675=分析表!$E$12),IF(AF2675=分析表!$E$10,TRUE(),IF(AF2675="ALL",TRUE(),"")))</f>
        <v/>
      </c>
    </row>
    <row r="2676">
      <c r="A2676" s="3">
        <f>COUNTIF($AH$2:AH2676,"TRUE")</f>
        <v/>
      </c>
      <c r="B2676" s="3">
        <f>COUNTIF($AG$2:$AG2676,#REF!)</f>
        <v/>
      </c>
      <c r="C2676" s="56">
        <f>待赋值表!A2675</f>
        <v/>
      </c>
      <c r="E2676" s="6">
        <f>待赋值表!D2675</f>
        <v/>
      </c>
      <c r="F2676" s="6">
        <f>待赋值表!E2675</f>
        <v/>
      </c>
      <c r="G2676" s="6">
        <f>待赋值表!F2675</f>
        <v/>
      </c>
      <c r="H2676" s="6">
        <f>待赋值表!G2675</f>
        <v/>
      </c>
      <c r="I2676" s="6">
        <f>待赋值表!H2675</f>
        <v/>
      </c>
      <c r="J2676" s="6">
        <f>待赋值表!I2675</f>
        <v/>
      </c>
      <c r="K2676" s="6">
        <f>待赋值表!J2675</f>
        <v/>
      </c>
      <c r="L2676" s="6">
        <f>待赋值表!K2675</f>
        <v/>
      </c>
      <c r="M2676" s="6">
        <f>待赋值表!L2675</f>
        <v/>
      </c>
      <c r="N2676" s="6">
        <f>待赋值表!M2675</f>
        <v/>
      </c>
      <c r="O2676" s="6">
        <f>待赋值表!N2675</f>
        <v/>
      </c>
      <c r="P2676" s="6">
        <f>待赋值表!O2675</f>
        <v/>
      </c>
      <c r="Q2676" s="6">
        <f>IF(待赋值表!P2675&lt;&gt;"",待赋值表!P2675,0)</f>
        <v/>
      </c>
      <c r="R2676" s="6">
        <f>待赋值表!Q2675</f>
        <v/>
      </c>
      <c r="S2676" s="6">
        <f>待赋值表!R2675</f>
        <v/>
      </c>
      <c r="T2676" s="6">
        <f>待赋值表!S2675</f>
        <v/>
      </c>
      <c r="U2676" s="6">
        <f>待赋值表!T2675</f>
        <v/>
      </c>
      <c r="V2676" s="6">
        <f>待赋值表!U2675</f>
        <v/>
      </c>
      <c r="W2676" s="6">
        <f>待赋值表!V2675</f>
        <v/>
      </c>
      <c r="X2676" s="6">
        <f>待赋值表!W2675</f>
        <v/>
      </c>
      <c r="Y2676" s="6">
        <f>待赋值表!X2675</f>
        <v/>
      </c>
      <c r="Z2676" s="3">
        <f>IF(M2676&gt;=0.01,"B_pre",IF(M2676&gt;=0,"C_pre","none"))</f>
        <v/>
      </c>
      <c r="AA2676" s="3">
        <f>IF(U2676&gt;0.125,"a_pre",IF(U2676&gt;=0,"b_pre","none"))</f>
        <v/>
      </c>
      <c r="AB2676" s="3">
        <f>AND(Z2676="B_pre",AA2676="a_pre")</f>
        <v/>
      </c>
      <c r="AC2676" s="3">
        <f>AND(Z2676="B_pre",AA2676="b_pre")</f>
        <v/>
      </c>
      <c r="AD2676" s="3">
        <f>AND(Z2676="C_pre",AA2676="a_pre")</f>
        <v/>
      </c>
      <c r="AE2676" s="3">
        <f>AND(Z2676="C_pre",AA2676="b_pre")</f>
        <v/>
      </c>
      <c r="AF2676" s="6">
        <f>待赋值表!C2675</f>
        <v/>
      </c>
      <c r="AG2676" s="3">
        <f t="array" ref="AG2676">IF(AB2676=TRUE,"A",IF(AC2676=TRUE,"B",IF(AD2676=TRUE,"C",IF(AE2676=TRUE,"D","其他"))))</f>
        <v/>
      </c>
      <c r="AH2676" s="3">
        <f>IF(分析表!$E$12&lt;&gt;"ALL",AND(AF2676=分析表!$E$10,AG2676=分析表!$E$12),IF(AF2676=分析表!$E$10,TRUE(),IF(AF2676="ALL",TRUE(),"")))</f>
        <v/>
      </c>
    </row>
    <row r="2677">
      <c r="A2677" s="3">
        <f>COUNTIF($AH$2:AH2677,"TRUE")</f>
        <v/>
      </c>
      <c r="B2677" s="3">
        <f>COUNTIF($AG$2:$AG2677,#REF!)</f>
        <v/>
      </c>
      <c r="C2677" s="56">
        <f>待赋值表!A2676</f>
        <v/>
      </c>
      <c r="E2677" s="6">
        <f>待赋值表!D2676</f>
        <v/>
      </c>
      <c r="F2677" s="6">
        <f>待赋值表!E2676</f>
        <v/>
      </c>
      <c r="G2677" s="6">
        <f>待赋值表!F2676</f>
        <v/>
      </c>
      <c r="H2677" s="6">
        <f>待赋值表!G2676</f>
        <v/>
      </c>
      <c r="I2677" s="6">
        <f>待赋值表!H2676</f>
        <v/>
      </c>
      <c r="J2677" s="6">
        <f>待赋值表!I2676</f>
        <v/>
      </c>
      <c r="K2677" s="6">
        <f>待赋值表!J2676</f>
        <v/>
      </c>
      <c r="L2677" s="6">
        <f>待赋值表!K2676</f>
        <v/>
      </c>
      <c r="M2677" s="6">
        <f>待赋值表!L2676</f>
        <v/>
      </c>
      <c r="N2677" s="6">
        <f>待赋值表!M2676</f>
        <v/>
      </c>
      <c r="O2677" s="6">
        <f>待赋值表!N2676</f>
        <v/>
      </c>
      <c r="P2677" s="6">
        <f>待赋值表!O2676</f>
        <v/>
      </c>
      <c r="Q2677" s="6">
        <f>IF(待赋值表!P2676&lt;&gt;"",待赋值表!P2676,0)</f>
        <v/>
      </c>
      <c r="R2677" s="6">
        <f>待赋值表!Q2676</f>
        <v/>
      </c>
      <c r="S2677" s="6">
        <f>待赋值表!R2676</f>
        <v/>
      </c>
      <c r="T2677" s="6">
        <f>待赋值表!S2676</f>
        <v/>
      </c>
      <c r="U2677" s="6">
        <f>待赋值表!T2676</f>
        <v/>
      </c>
      <c r="V2677" s="6">
        <f>待赋值表!U2676</f>
        <v/>
      </c>
      <c r="W2677" s="6">
        <f>待赋值表!V2676</f>
        <v/>
      </c>
      <c r="X2677" s="6">
        <f>待赋值表!W2676</f>
        <v/>
      </c>
      <c r="Y2677" s="6">
        <f>待赋值表!X2676</f>
        <v/>
      </c>
      <c r="Z2677" s="3">
        <f>IF(M2677&gt;=0.01,"B_pre",IF(M2677&gt;=0,"C_pre","none"))</f>
        <v/>
      </c>
      <c r="AA2677" s="3">
        <f>IF(U2677&gt;0.125,"a_pre",IF(U2677&gt;=0,"b_pre","none"))</f>
        <v/>
      </c>
      <c r="AB2677" s="3">
        <f>AND(Z2677="B_pre",AA2677="a_pre")</f>
        <v/>
      </c>
      <c r="AC2677" s="3">
        <f>AND(Z2677="B_pre",AA2677="b_pre")</f>
        <v/>
      </c>
      <c r="AD2677" s="3">
        <f>AND(Z2677="C_pre",AA2677="a_pre")</f>
        <v/>
      </c>
      <c r="AE2677" s="3">
        <f>AND(Z2677="C_pre",AA2677="b_pre")</f>
        <v/>
      </c>
      <c r="AF2677" s="6">
        <f>待赋值表!C2676</f>
        <v/>
      </c>
      <c r="AG2677" s="3">
        <f t="array" ref="AG2677">IF(AB2677=TRUE,"A",IF(AC2677=TRUE,"B",IF(AD2677=TRUE,"C",IF(AE2677=TRUE,"D","其他"))))</f>
        <v/>
      </c>
      <c r="AH2677" s="3">
        <f>IF(分析表!$E$12&lt;&gt;"ALL",AND(AF2677=分析表!$E$10,AG2677=分析表!$E$12),IF(AF2677=分析表!$E$10,TRUE(),IF(AF2677="ALL",TRUE(),"")))</f>
        <v/>
      </c>
    </row>
    <row r="2678">
      <c r="A2678" s="3">
        <f>COUNTIF($AH$2:AH2678,"TRUE")</f>
        <v/>
      </c>
      <c r="B2678" s="3">
        <f>COUNTIF($AG$2:$AG2678,#REF!)</f>
        <v/>
      </c>
      <c r="C2678" s="56">
        <f>待赋值表!A2677</f>
        <v/>
      </c>
      <c r="E2678" s="6">
        <f>待赋值表!D2677</f>
        <v/>
      </c>
      <c r="F2678" s="6">
        <f>待赋值表!E2677</f>
        <v/>
      </c>
      <c r="G2678" s="6">
        <f>待赋值表!F2677</f>
        <v/>
      </c>
      <c r="H2678" s="6">
        <f>待赋值表!G2677</f>
        <v/>
      </c>
      <c r="I2678" s="6">
        <f>待赋值表!H2677</f>
        <v/>
      </c>
      <c r="J2678" s="6">
        <f>待赋值表!I2677</f>
        <v/>
      </c>
      <c r="K2678" s="6">
        <f>待赋值表!J2677</f>
        <v/>
      </c>
      <c r="L2678" s="6">
        <f>待赋值表!K2677</f>
        <v/>
      </c>
      <c r="M2678" s="6">
        <f>待赋值表!L2677</f>
        <v/>
      </c>
      <c r="N2678" s="6">
        <f>待赋值表!M2677</f>
        <v/>
      </c>
      <c r="O2678" s="6">
        <f>待赋值表!N2677</f>
        <v/>
      </c>
      <c r="P2678" s="6">
        <f>待赋值表!O2677</f>
        <v/>
      </c>
      <c r="Q2678" s="6">
        <f>IF(待赋值表!P2677&lt;&gt;"",待赋值表!P2677,0)</f>
        <v/>
      </c>
      <c r="R2678" s="6">
        <f>待赋值表!Q2677</f>
        <v/>
      </c>
      <c r="S2678" s="6">
        <f>待赋值表!R2677</f>
        <v/>
      </c>
      <c r="T2678" s="6">
        <f>待赋值表!S2677</f>
        <v/>
      </c>
      <c r="U2678" s="6">
        <f>待赋值表!T2677</f>
        <v/>
      </c>
      <c r="V2678" s="6">
        <f>待赋值表!U2677</f>
        <v/>
      </c>
      <c r="W2678" s="6">
        <f>待赋值表!V2677</f>
        <v/>
      </c>
      <c r="X2678" s="6">
        <f>待赋值表!W2677</f>
        <v/>
      </c>
      <c r="Y2678" s="6">
        <f>待赋值表!X2677</f>
        <v/>
      </c>
      <c r="Z2678" s="3">
        <f>IF(M2678&gt;=0.01,"B_pre",IF(M2678&gt;=0,"C_pre","none"))</f>
        <v/>
      </c>
      <c r="AA2678" s="3">
        <f>IF(U2678&gt;0.125,"a_pre",IF(U2678&gt;=0,"b_pre","none"))</f>
        <v/>
      </c>
      <c r="AB2678" s="3">
        <f>AND(Z2678="B_pre",AA2678="a_pre")</f>
        <v/>
      </c>
      <c r="AC2678" s="3">
        <f>AND(Z2678="B_pre",AA2678="b_pre")</f>
        <v/>
      </c>
      <c r="AD2678" s="3">
        <f>AND(Z2678="C_pre",AA2678="a_pre")</f>
        <v/>
      </c>
      <c r="AE2678" s="3">
        <f>AND(Z2678="C_pre",AA2678="b_pre")</f>
        <v/>
      </c>
      <c r="AF2678" s="6">
        <f>待赋值表!C2677</f>
        <v/>
      </c>
      <c r="AG2678" s="3">
        <f t="array" ref="AG2678">IF(AB2678=TRUE,"A",IF(AC2678=TRUE,"B",IF(AD2678=TRUE,"C",IF(AE2678=TRUE,"D","其他"))))</f>
        <v/>
      </c>
      <c r="AH2678" s="3">
        <f>IF(分析表!$E$12&lt;&gt;"ALL",AND(AF2678=分析表!$E$10,AG2678=分析表!$E$12),IF(AF2678=分析表!$E$10,TRUE(),IF(AF2678="ALL",TRUE(),"")))</f>
        <v/>
      </c>
    </row>
    <row r="2679">
      <c r="A2679" s="3">
        <f>COUNTIF($AH$2:AH2679,"TRUE")</f>
        <v/>
      </c>
      <c r="B2679" s="3">
        <f>COUNTIF($AG$2:$AG2679,#REF!)</f>
        <v/>
      </c>
      <c r="C2679" s="56">
        <f>待赋值表!A2678</f>
        <v/>
      </c>
      <c r="E2679" s="6">
        <f>待赋值表!D2678</f>
        <v/>
      </c>
      <c r="F2679" s="6">
        <f>待赋值表!E2678</f>
        <v/>
      </c>
      <c r="G2679" s="6">
        <f>待赋值表!F2678</f>
        <v/>
      </c>
      <c r="H2679" s="6">
        <f>待赋值表!G2678</f>
        <v/>
      </c>
      <c r="I2679" s="6">
        <f>待赋值表!H2678</f>
        <v/>
      </c>
      <c r="J2679" s="6">
        <f>待赋值表!I2678</f>
        <v/>
      </c>
      <c r="K2679" s="6">
        <f>待赋值表!J2678</f>
        <v/>
      </c>
      <c r="L2679" s="6">
        <f>待赋值表!K2678</f>
        <v/>
      </c>
      <c r="M2679" s="6">
        <f>待赋值表!L2678</f>
        <v/>
      </c>
      <c r="N2679" s="6">
        <f>待赋值表!M2678</f>
        <v/>
      </c>
      <c r="O2679" s="6">
        <f>待赋值表!N2678</f>
        <v/>
      </c>
      <c r="P2679" s="6">
        <f>待赋值表!O2678</f>
        <v/>
      </c>
      <c r="Q2679" s="6">
        <f>IF(待赋值表!P2678&lt;&gt;"",待赋值表!P2678,0)</f>
        <v/>
      </c>
      <c r="R2679" s="6">
        <f>待赋值表!Q2678</f>
        <v/>
      </c>
      <c r="S2679" s="6">
        <f>待赋值表!R2678</f>
        <v/>
      </c>
      <c r="T2679" s="6">
        <f>待赋值表!S2678</f>
        <v/>
      </c>
      <c r="U2679" s="6">
        <f>待赋值表!T2678</f>
        <v/>
      </c>
      <c r="V2679" s="6">
        <f>待赋值表!U2678</f>
        <v/>
      </c>
      <c r="W2679" s="6">
        <f>待赋值表!V2678</f>
        <v/>
      </c>
      <c r="X2679" s="6">
        <f>待赋值表!W2678</f>
        <v/>
      </c>
      <c r="Y2679" s="6">
        <f>待赋值表!X2678</f>
        <v/>
      </c>
      <c r="Z2679" s="3">
        <f>IF(M2679&gt;=0.01,"B_pre",IF(M2679&gt;=0,"C_pre","none"))</f>
        <v/>
      </c>
      <c r="AA2679" s="3">
        <f>IF(U2679&gt;0.125,"a_pre",IF(U2679&gt;=0,"b_pre","none"))</f>
        <v/>
      </c>
      <c r="AB2679" s="3">
        <f>AND(Z2679="B_pre",AA2679="a_pre")</f>
        <v/>
      </c>
      <c r="AC2679" s="3">
        <f>AND(Z2679="B_pre",AA2679="b_pre")</f>
        <v/>
      </c>
      <c r="AD2679" s="3">
        <f>AND(Z2679="C_pre",AA2679="a_pre")</f>
        <v/>
      </c>
      <c r="AE2679" s="3">
        <f>AND(Z2679="C_pre",AA2679="b_pre")</f>
        <v/>
      </c>
      <c r="AF2679" s="6">
        <f>待赋值表!C2678</f>
        <v/>
      </c>
      <c r="AG2679" s="3">
        <f t="array" ref="AG2679">IF(AB2679=TRUE,"A",IF(AC2679=TRUE,"B",IF(AD2679=TRUE,"C",IF(AE2679=TRUE,"D","其他"))))</f>
        <v/>
      </c>
      <c r="AH2679" s="3">
        <f>IF(分析表!$E$12&lt;&gt;"ALL",AND(AF2679=分析表!$E$10,AG2679=分析表!$E$12),IF(AF2679=分析表!$E$10,TRUE(),IF(AF2679="ALL",TRUE(),"")))</f>
        <v/>
      </c>
    </row>
    <row r="2680">
      <c r="A2680" s="3">
        <f>COUNTIF($AH$2:AH2680,"TRUE")</f>
        <v/>
      </c>
      <c r="B2680" s="3">
        <f>COUNTIF($AG$2:$AG2680,#REF!)</f>
        <v/>
      </c>
      <c r="C2680" s="56">
        <f>待赋值表!A2679</f>
        <v/>
      </c>
      <c r="E2680" s="6">
        <f>待赋值表!D2679</f>
        <v/>
      </c>
      <c r="F2680" s="6">
        <f>待赋值表!E2679</f>
        <v/>
      </c>
      <c r="G2680" s="6">
        <f>待赋值表!F2679</f>
        <v/>
      </c>
      <c r="H2680" s="6">
        <f>待赋值表!G2679</f>
        <v/>
      </c>
      <c r="I2680" s="6">
        <f>待赋值表!H2679</f>
        <v/>
      </c>
      <c r="J2680" s="6">
        <f>待赋值表!I2679</f>
        <v/>
      </c>
      <c r="K2680" s="6">
        <f>待赋值表!J2679</f>
        <v/>
      </c>
      <c r="L2680" s="6">
        <f>待赋值表!K2679</f>
        <v/>
      </c>
      <c r="M2680" s="6">
        <f>待赋值表!L2679</f>
        <v/>
      </c>
      <c r="N2680" s="6">
        <f>待赋值表!M2679</f>
        <v/>
      </c>
      <c r="O2680" s="6">
        <f>待赋值表!N2679</f>
        <v/>
      </c>
      <c r="P2680" s="6">
        <f>待赋值表!O2679</f>
        <v/>
      </c>
      <c r="Q2680" s="6">
        <f>IF(待赋值表!P2679&lt;&gt;"",待赋值表!P2679,0)</f>
        <v/>
      </c>
      <c r="R2680" s="6">
        <f>待赋值表!Q2679</f>
        <v/>
      </c>
      <c r="S2680" s="6">
        <f>待赋值表!R2679</f>
        <v/>
      </c>
      <c r="T2680" s="6">
        <f>待赋值表!S2679</f>
        <v/>
      </c>
      <c r="U2680" s="6">
        <f>待赋值表!T2679</f>
        <v/>
      </c>
      <c r="V2680" s="6">
        <f>待赋值表!U2679</f>
        <v/>
      </c>
      <c r="W2680" s="6">
        <f>待赋值表!V2679</f>
        <v/>
      </c>
      <c r="X2680" s="6">
        <f>待赋值表!W2679</f>
        <v/>
      </c>
      <c r="Y2680" s="6">
        <f>待赋值表!X2679</f>
        <v/>
      </c>
      <c r="Z2680" s="3">
        <f>IF(M2680&gt;=0.01,"B_pre",IF(M2680&gt;=0,"C_pre","none"))</f>
        <v/>
      </c>
      <c r="AA2680" s="3">
        <f>IF(U2680&gt;0.125,"a_pre",IF(U2680&gt;=0,"b_pre","none"))</f>
        <v/>
      </c>
      <c r="AB2680" s="3">
        <f>AND(Z2680="B_pre",AA2680="a_pre")</f>
        <v/>
      </c>
      <c r="AC2680" s="3">
        <f>AND(Z2680="B_pre",AA2680="b_pre")</f>
        <v/>
      </c>
      <c r="AD2680" s="3">
        <f>AND(Z2680="C_pre",AA2680="a_pre")</f>
        <v/>
      </c>
      <c r="AE2680" s="3">
        <f>AND(Z2680="C_pre",AA2680="b_pre")</f>
        <v/>
      </c>
      <c r="AF2680" s="6">
        <f>待赋值表!C2679</f>
        <v/>
      </c>
      <c r="AG2680" s="3">
        <f t="array" ref="AG2680">IF(AB2680=TRUE,"A",IF(AC2680=TRUE,"B",IF(AD2680=TRUE,"C",IF(AE2680=TRUE,"D","其他"))))</f>
        <v/>
      </c>
      <c r="AH2680" s="3">
        <f>IF(分析表!$E$12&lt;&gt;"ALL",AND(AF2680=分析表!$E$10,AG2680=分析表!$E$12),IF(AF2680=分析表!$E$10,TRUE(),IF(AF2680="ALL",TRUE(),"")))</f>
        <v/>
      </c>
    </row>
    <row r="2681">
      <c r="A2681" s="3">
        <f>COUNTIF($AH$2:AH2681,"TRUE")</f>
        <v/>
      </c>
      <c r="B2681" s="3">
        <f>COUNTIF($AG$2:$AG2681,#REF!)</f>
        <v/>
      </c>
      <c r="C2681" s="56">
        <f>待赋值表!A2680</f>
        <v/>
      </c>
      <c r="E2681" s="6">
        <f>待赋值表!D2680</f>
        <v/>
      </c>
      <c r="F2681" s="6">
        <f>待赋值表!E2680</f>
        <v/>
      </c>
      <c r="G2681" s="6">
        <f>待赋值表!F2680</f>
        <v/>
      </c>
      <c r="H2681" s="6">
        <f>待赋值表!G2680</f>
        <v/>
      </c>
      <c r="I2681" s="6">
        <f>待赋值表!H2680</f>
        <v/>
      </c>
      <c r="J2681" s="6">
        <f>待赋值表!I2680</f>
        <v/>
      </c>
      <c r="K2681" s="6">
        <f>待赋值表!J2680</f>
        <v/>
      </c>
      <c r="L2681" s="6">
        <f>待赋值表!K2680</f>
        <v/>
      </c>
      <c r="M2681" s="6">
        <f>待赋值表!L2680</f>
        <v/>
      </c>
      <c r="N2681" s="6">
        <f>待赋值表!M2680</f>
        <v/>
      </c>
      <c r="O2681" s="6">
        <f>待赋值表!N2680</f>
        <v/>
      </c>
      <c r="P2681" s="6">
        <f>待赋值表!O2680</f>
        <v/>
      </c>
      <c r="Q2681" s="6">
        <f>IF(待赋值表!P2680&lt;&gt;"",待赋值表!P2680,0)</f>
        <v/>
      </c>
      <c r="R2681" s="6">
        <f>待赋值表!Q2680</f>
        <v/>
      </c>
      <c r="S2681" s="6">
        <f>待赋值表!R2680</f>
        <v/>
      </c>
      <c r="T2681" s="6">
        <f>待赋值表!S2680</f>
        <v/>
      </c>
      <c r="U2681" s="6">
        <f>待赋值表!T2680</f>
        <v/>
      </c>
      <c r="V2681" s="6">
        <f>待赋值表!U2680</f>
        <v/>
      </c>
      <c r="W2681" s="6">
        <f>待赋值表!V2680</f>
        <v/>
      </c>
      <c r="X2681" s="6">
        <f>待赋值表!W2680</f>
        <v/>
      </c>
      <c r="Y2681" s="6">
        <f>待赋值表!X2680</f>
        <v/>
      </c>
      <c r="Z2681" s="3">
        <f>IF(M2681&gt;=0.01,"B_pre",IF(M2681&gt;=0,"C_pre","none"))</f>
        <v/>
      </c>
      <c r="AA2681" s="3">
        <f>IF(U2681&gt;0.125,"a_pre",IF(U2681&gt;=0,"b_pre","none"))</f>
        <v/>
      </c>
      <c r="AB2681" s="3">
        <f>AND(Z2681="B_pre",AA2681="a_pre")</f>
        <v/>
      </c>
      <c r="AC2681" s="3">
        <f>AND(Z2681="B_pre",AA2681="b_pre")</f>
        <v/>
      </c>
      <c r="AD2681" s="3">
        <f>AND(Z2681="C_pre",AA2681="a_pre")</f>
        <v/>
      </c>
      <c r="AE2681" s="3">
        <f>AND(Z2681="C_pre",AA2681="b_pre")</f>
        <v/>
      </c>
      <c r="AF2681" s="6">
        <f>待赋值表!C2680</f>
        <v/>
      </c>
      <c r="AG2681" s="3">
        <f t="array" ref="AG2681">IF(AB2681=TRUE,"A",IF(AC2681=TRUE,"B",IF(AD2681=TRUE,"C",IF(AE2681=TRUE,"D","其他"))))</f>
        <v/>
      </c>
      <c r="AH2681" s="3">
        <f>IF(分析表!$E$12&lt;&gt;"ALL",AND(AF2681=分析表!$E$10,AG2681=分析表!$E$12),IF(AF2681=分析表!$E$10,TRUE(),IF(AF2681="ALL",TRUE(),"")))</f>
        <v/>
      </c>
    </row>
    <row r="2682">
      <c r="A2682" s="3">
        <f>COUNTIF($AH$2:AH2682,"TRUE")</f>
        <v/>
      </c>
      <c r="B2682" s="3">
        <f>COUNTIF($AG$2:$AG2682,#REF!)</f>
        <v/>
      </c>
      <c r="C2682" s="56">
        <f>待赋值表!A2681</f>
        <v/>
      </c>
      <c r="E2682" s="6">
        <f>待赋值表!D2681</f>
        <v/>
      </c>
      <c r="F2682" s="6">
        <f>待赋值表!E2681</f>
        <v/>
      </c>
      <c r="G2682" s="6">
        <f>待赋值表!F2681</f>
        <v/>
      </c>
      <c r="H2682" s="6">
        <f>待赋值表!G2681</f>
        <v/>
      </c>
      <c r="I2682" s="6">
        <f>待赋值表!H2681</f>
        <v/>
      </c>
      <c r="J2682" s="6">
        <f>待赋值表!I2681</f>
        <v/>
      </c>
      <c r="K2682" s="6">
        <f>待赋值表!J2681</f>
        <v/>
      </c>
      <c r="L2682" s="6">
        <f>待赋值表!K2681</f>
        <v/>
      </c>
      <c r="M2682" s="6">
        <f>待赋值表!L2681</f>
        <v/>
      </c>
      <c r="N2682" s="6">
        <f>待赋值表!M2681</f>
        <v/>
      </c>
      <c r="O2682" s="6">
        <f>待赋值表!N2681</f>
        <v/>
      </c>
      <c r="P2682" s="6">
        <f>待赋值表!O2681</f>
        <v/>
      </c>
      <c r="Q2682" s="6">
        <f>IF(待赋值表!P2681&lt;&gt;"",待赋值表!P2681,0)</f>
        <v/>
      </c>
      <c r="R2682" s="6">
        <f>待赋值表!Q2681</f>
        <v/>
      </c>
      <c r="S2682" s="6">
        <f>待赋值表!R2681</f>
        <v/>
      </c>
      <c r="T2682" s="6">
        <f>待赋值表!S2681</f>
        <v/>
      </c>
      <c r="U2682" s="6">
        <f>待赋值表!T2681</f>
        <v/>
      </c>
      <c r="V2682" s="6">
        <f>待赋值表!U2681</f>
        <v/>
      </c>
      <c r="W2682" s="6">
        <f>待赋值表!V2681</f>
        <v/>
      </c>
      <c r="X2682" s="6">
        <f>待赋值表!W2681</f>
        <v/>
      </c>
      <c r="Y2682" s="6">
        <f>待赋值表!X2681</f>
        <v/>
      </c>
      <c r="Z2682" s="3">
        <f>IF(M2682&gt;=0.01,"B_pre",IF(M2682&gt;=0,"C_pre","none"))</f>
        <v/>
      </c>
      <c r="AA2682" s="3">
        <f>IF(U2682&gt;0.125,"a_pre",IF(U2682&gt;=0,"b_pre","none"))</f>
        <v/>
      </c>
      <c r="AB2682" s="3">
        <f>AND(Z2682="B_pre",AA2682="a_pre")</f>
        <v/>
      </c>
      <c r="AC2682" s="3">
        <f>AND(Z2682="B_pre",AA2682="b_pre")</f>
        <v/>
      </c>
      <c r="AD2682" s="3">
        <f>AND(Z2682="C_pre",AA2682="a_pre")</f>
        <v/>
      </c>
      <c r="AE2682" s="3">
        <f>AND(Z2682="C_pre",AA2682="b_pre")</f>
        <v/>
      </c>
      <c r="AF2682" s="6">
        <f>待赋值表!C2681</f>
        <v/>
      </c>
      <c r="AG2682" s="3">
        <f t="array" ref="AG2682">IF(AB2682=TRUE,"A",IF(AC2682=TRUE,"B",IF(AD2682=TRUE,"C",IF(AE2682=TRUE,"D","其他"))))</f>
        <v/>
      </c>
      <c r="AH2682" s="3">
        <f>IF(分析表!$E$12&lt;&gt;"ALL",AND(AF2682=分析表!$E$10,AG2682=分析表!$E$12),IF(AF2682=分析表!$E$10,TRUE(),IF(AF2682="ALL",TRUE(),"")))</f>
        <v/>
      </c>
    </row>
    <row r="2683">
      <c r="A2683" s="3">
        <f>COUNTIF($AH$2:AH2683,"TRUE")</f>
        <v/>
      </c>
      <c r="B2683" s="3">
        <f>COUNTIF($AG$2:$AG2683,#REF!)</f>
        <v/>
      </c>
      <c r="C2683" s="56">
        <f>待赋值表!A2682</f>
        <v/>
      </c>
      <c r="E2683" s="6">
        <f>待赋值表!D2682</f>
        <v/>
      </c>
      <c r="F2683" s="6">
        <f>待赋值表!E2682</f>
        <v/>
      </c>
      <c r="G2683" s="6">
        <f>待赋值表!F2682</f>
        <v/>
      </c>
      <c r="H2683" s="6">
        <f>待赋值表!G2682</f>
        <v/>
      </c>
      <c r="I2683" s="6">
        <f>待赋值表!H2682</f>
        <v/>
      </c>
      <c r="J2683" s="6">
        <f>待赋值表!I2682</f>
        <v/>
      </c>
      <c r="K2683" s="6">
        <f>待赋值表!J2682</f>
        <v/>
      </c>
      <c r="L2683" s="6">
        <f>待赋值表!K2682</f>
        <v/>
      </c>
      <c r="M2683" s="6">
        <f>待赋值表!L2682</f>
        <v/>
      </c>
      <c r="N2683" s="6">
        <f>待赋值表!M2682</f>
        <v/>
      </c>
      <c r="O2683" s="6">
        <f>待赋值表!N2682</f>
        <v/>
      </c>
      <c r="P2683" s="6">
        <f>待赋值表!O2682</f>
        <v/>
      </c>
      <c r="Q2683" s="6">
        <f>IF(待赋值表!P2682&lt;&gt;"",待赋值表!P2682,0)</f>
        <v/>
      </c>
      <c r="R2683" s="6">
        <f>待赋值表!Q2682</f>
        <v/>
      </c>
      <c r="S2683" s="6">
        <f>待赋值表!R2682</f>
        <v/>
      </c>
      <c r="T2683" s="6">
        <f>待赋值表!S2682</f>
        <v/>
      </c>
      <c r="U2683" s="6">
        <f>待赋值表!T2682</f>
        <v/>
      </c>
      <c r="V2683" s="6">
        <f>待赋值表!U2682</f>
        <v/>
      </c>
      <c r="W2683" s="6">
        <f>待赋值表!V2682</f>
        <v/>
      </c>
      <c r="X2683" s="6">
        <f>待赋值表!W2682</f>
        <v/>
      </c>
      <c r="Y2683" s="6">
        <f>待赋值表!X2682</f>
        <v/>
      </c>
      <c r="Z2683" s="3">
        <f>IF(M2683&gt;=0.01,"B_pre",IF(M2683&gt;=0,"C_pre","none"))</f>
        <v/>
      </c>
      <c r="AA2683" s="3">
        <f>IF(U2683&gt;0.125,"a_pre",IF(U2683&gt;=0,"b_pre","none"))</f>
        <v/>
      </c>
      <c r="AB2683" s="3">
        <f>AND(Z2683="B_pre",AA2683="a_pre")</f>
        <v/>
      </c>
      <c r="AC2683" s="3">
        <f>AND(Z2683="B_pre",AA2683="b_pre")</f>
        <v/>
      </c>
      <c r="AD2683" s="3">
        <f>AND(Z2683="C_pre",AA2683="a_pre")</f>
        <v/>
      </c>
      <c r="AE2683" s="3">
        <f>AND(Z2683="C_pre",AA2683="b_pre")</f>
        <v/>
      </c>
      <c r="AF2683" s="6">
        <f>待赋值表!C2682</f>
        <v/>
      </c>
      <c r="AG2683" s="3">
        <f t="array" ref="AG2683">IF(AB2683=TRUE,"A",IF(AC2683=TRUE,"B",IF(AD2683=TRUE,"C",IF(AE2683=TRUE,"D","其他"))))</f>
        <v/>
      </c>
      <c r="AH2683" s="3">
        <f>IF(分析表!$E$12&lt;&gt;"ALL",AND(AF2683=分析表!$E$10,AG2683=分析表!$E$12),IF(AF2683=分析表!$E$10,TRUE(),IF(AF2683="ALL",TRUE(),"")))</f>
        <v/>
      </c>
    </row>
    <row r="2684">
      <c r="A2684" s="3">
        <f>COUNTIF($AH$2:AH2684,"TRUE")</f>
        <v/>
      </c>
      <c r="B2684" s="3">
        <f>COUNTIF($AG$2:$AG2684,#REF!)</f>
        <v/>
      </c>
      <c r="C2684" s="56">
        <f>待赋值表!A2683</f>
        <v/>
      </c>
      <c r="E2684" s="6">
        <f>待赋值表!D2683</f>
        <v/>
      </c>
      <c r="F2684" s="6">
        <f>待赋值表!E2683</f>
        <v/>
      </c>
      <c r="G2684" s="6">
        <f>待赋值表!F2683</f>
        <v/>
      </c>
      <c r="H2684" s="6">
        <f>待赋值表!G2683</f>
        <v/>
      </c>
      <c r="I2684" s="6">
        <f>待赋值表!H2683</f>
        <v/>
      </c>
      <c r="J2684" s="6">
        <f>待赋值表!I2683</f>
        <v/>
      </c>
      <c r="K2684" s="6">
        <f>待赋值表!J2683</f>
        <v/>
      </c>
      <c r="L2684" s="6">
        <f>待赋值表!K2683</f>
        <v/>
      </c>
      <c r="M2684" s="6">
        <f>待赋值表!L2683</f>
        <v/>
      </c>
      <c r="N2684" s="6">
        <f>待赋值表!M2683</f>
        <v/>
      </c>
      <c r="O2684" s="6">
        <f>待赋值表!N2683</f>
        <v/>
      </c>
      <c r="P2684" s="6">
        <f>待赋值表!O2683</f>
        <v/>
      </c>
      <c r="Q2684" s="6">
        <f>IF(待赋值表!P2683&lt;&gt;"",待赋值表!P2683,0)</f>
        <v/>
      </c>
      <c r="R2684" s="6">
        <f>待赋值表!Q2683</f>
        <v/>
      </c>
      <c r="S2684" s="6">
        <f>待赋值表!R2683</f>
        <v/>
      </c>
      <c r="T2684" s="6">
        <f>待赋值表!S2683</f>
        <v/>
      </c>
      <c r="U2684" s="6">
        <f>待赋值表!T2683</f>
        <v/>
      </c>
      <c r="V2684" s="6">
        <f>待赋值表!U2683</f>
        <v/>
      </c>
      <c r="W2684" s="6">
        <f>待赋值表!V2683</f>
        <v/>
      </c>
      <c r="X2684" s="6">
        <f>待赋值表!W2683</f>
        <v/>
      </c>
      <c r="Y2684" s="6">
        <f>待赋值表!X2683</f>
        <v/>
      </c>
      <c r="Z2684" s="3">
        <f>IF(M2684&gt;=0.01,"B_pre",IF(M2684&gt;=0,"C_pre","none"))</f>
        <v/>
      </c>
      <c r="AA2684" s="3">
        <f>IF(U2684&gt;0.125,"a_pre",IF(U2684&gt;=0,"b_pre","none"))</f>
        <v/>
      </c>
      <c r="AB2684" s="3">
        <f>AND(Z2684="B_pre",AA2684="a_pre")</f>
        <v/>
      </c>
      <c r="AC2684" s="3">
        <f>AND(Z2684="B_pre",AA2684="b_pre")</f>
        <v/>
      </c>
      <c r="AD2684" s="3">
        <f>AND(Z2684="C_pre",AA2684="a_pre")</f>
        <v/>
      </c>
      <c r="AE2684" s="3">
        <f>AND(Z2684="C_pre",AA2684="b_pre")</f>
        <v/>
      </c>
      <c r="AF2684" s="6">
        <f>待赋值表!C2683</f>
        <v/>
      </c>
      <c r="AG2684" s="3">
        <f t="array" ref="AG2684">IF(AB2684=TRUE,"A",IF(AC2684=TRUE,"B",IF(AD2684=TRUE,"C",IF(AE2684=TRUE,"D","其他"))))</f>
        <v/>
      </c>
      <c r="AH2684" s="3">
        <f>IF(分析表!$E$12&lt;&gt;"ALL",AND(AF2684=分析表!$E$10,AG2684=分析表!$E$12),IF(AF2684=分析表!$E$10,TRUE(),IF(AF2684="ALL",TRUE(),"")))</f>
        <v/>
      </c>
    </row>
    <row r="2685">
      <c r="A2685" s="3">
        <f>COUNTIF($AH$2:AH2685,"TRUE")</f>
        <v/>
      </c>
      <c r="B2685" s="3">
        <f>COUNTIF($AG$2:$AG2685,#REF!)</f>
        <v/>
      </c>
      <c r="C2685" s="56">
        <f>待赋值表!A2684</f>
        <v/>
      </c>
      <c r="E2685" s="6">
        <f>待赋值表!D2684</f>
        <v/>
      </c>
      <c r="F2685" s="6">
        <f>待赋值表!E2684</f>
        <v/>
      </c>
      <c r="G2685" s="6">
        <f>待赋值表!F2684</f>
        <v/>
      </c>
      <c r="H2685" s="6">
        <f>待赋值表!G2684</f>
        <v/>
      </c>
      <c r="I2685" s="6">
        <f>待赋值表!H2684</f>
        <v/>
      </c>
      <c r="J2685" s="6">
        <f>待赋值表!I2684</f>
        <v/>
      </c>
      <c r="K2685" s="6">
        <f>待赋值表!J2684</f>
        <v/>
      </c>
      <c r="L2685" s="6">
        <f>待赋值表!K2684</f>
        <v/>
      </c>
      <c r="M2685" s="6">
        <f>待赋值表!L2684</f>
        <v/>
      </c>
      <c r="N2685" s="6">
        <f>待赋值表!M2684</f>
        <v/>
      </c>
      <c r="O2685" s="6">
        <f>待赋值表!N2684</f>
        <v/>
      </c>
      <c r="P2685" s="6">
        <f>待赋值表!O2684</f>
        <v/>
      </c>
      <c r="Q2685" s="6">
        <f>IF(待赋值表!P2684&lt;&gt;"",待赋值表!P2684,0)</f>
        <v/>
      </c>
      <c r="R2685" s="6">
        <f>待赋值表!Q2684</f>
        <v/>
      </c>
      <c r="S2685" s="6">
        <f>待赋值表!R2684</f>
        <v/>
      </c>
      <c r="T2685" s="6">
        <f>待赋值表!S2684</f>
        <v/>
      </c>
      <c r="U2685" s="6">
        <f>待赋值表!T2684</f>
        <v/>
      </c>
      <c r="V2685" s="6">
        <f>待赋值表!U2684</f>
        <v/>
      </c>
      <c r="W2685" s="6">
        <f>待赋值表!V2684</f>
        <v/>
      </c>
      <c r="X2685" s="6">
        <f>待赋值表!W2684</f>
        <v/>
      </c>
      <c r="Y2685" s="6">
        <f>待赋值表!X2684</f>
        <v/>
      </c>
      <c r="Z2685" s="3">
        <f>IF(M2685&gt;=0.01,"B_pre",IF(M2685&gt;=0,"C_pre","none"))</f>
        <v/>
      </c>
      <c r="AA2685" s="3">
        <f>IF(U2685&gt;0.125,"a_pre",IF(U2685&gt;=0,"b_pre","none"))</f>
        <v/>
      </c>
      <c r="AB2685" s="3">
        <f>AND(Z2685="B_pre",AA2685="a_pre")</f>
        <v/>
      </c>
      <c r="AC2685" s="3">
        <f>AND(Z2685="B_pre",AA2685="b_pre")</f>
        <v/>
      </c>
      <c r="AD2685" s="3">
        <f>AND(Z2685="C_pre",AA2685="a_pre")</f>
        <v/>
      </c>
      <c r="AE2685" s="3">
        <f>AND(Z2685="C_pre",AA2685="b_pre")</f>
        <v/>
      </c>
      <c r="AF2685" s="6">
        <f>待赋值表!C2684</f>
        <v/>
      </c>
      <c r="AG2685" s="3">
        <f t="array" ref="AG2685">IF(AB2685=TRUE,"A",IF(AC2685=TRUE,"B",IF(AD2685=TRUE,"C",IF(AE2685=TRUE,"D","其他"))))</f>
        <v/>
      </c>
      <c r="AH2685" s="3">
        <f>IF(分析表!$E$12&lt;&gt;"ALL",AND(AF2685=分析表!$E$10,AG2685=分析表!$E$12),IF(AF2685=分析表!$E$10,TRUE(),IF(AF2685="ALL",TRUE(),"")))</f>
        <v/>
      </c>
    </row>
    <row r="2686">
      <c r="A2686" s="3">
        <f>COUNTIF($AH$2:AH2686,"TRUE")</f>
        <v/>
      </c>
      <c r="B2686" s="3">
        <f>COUNTIF($AG$2:$AG2686,#REF!)</f>
        <v/>
      </c>
      <c r="C2686" s="56">
        <f>待赋值表!A2685</f>
        <v/>
      </c>
      <c r="E2686" s="6">
        <f>待赋值表!D2685</f>
        <v/>
      </c>
      <c r="F2686" s="6">
        <f>待赋值表!E2685</f>
        <v/>
      </c>
      <c r="G2686" s="6">
        <f>待赋值表!F2685</f>
        <v/>
      </c>
      <c r="H2686" s="6">
        <f>待赋值表!G2685</f>
        <v/>
      </c>
      <c r="I2686" s="6">
        <f>待赋值表!H2685</f>
        <v/>
      </c>
      <c r="J2686" s="6">
        <f>待赋值表!I2685</f>
        <v/>
      </c>
      <c r="K2686" s="6">
        <f>待赋值表!J2685</f>
        <v/>
      </c>
      <c r="L2686" s="6">
        <f>待赋值表!K2685</f>
        <v/>
      </c>
      <c r="M2686" s="6">
        <f>待赋值表!L2685</f>
        <v/>
      </c>
      <c r="N2686" s="6">
        <f>待赋值表!M2685</f>
        <v/>
      </c>
      <c r="O2686" s="6">
        <f>待赋值表!N2685</f>
        <v/>
      </c>
      <c r="P2686" s="6">
        <f>待赋值表!O2685</f>
        <v/>
      </c>
      <c r="Q2686" s="6">
        <f>IF(待赋值表!P2685&lt;&gt;"",待赋值表!P2685,0)</f>
        <v/>
      </c>
      <c r="R2686" s="6">
        <f>待赋值表!Q2685</f>
        <v/>
      </c>
      <c r="S2686" s="6">
        <f>待赋值表!R2685</f>
        <v/>
      </c>
      <c r="T2686" s="6">
        <f>待赋值表!S2685</f>
        <v/>
      </c>
      <c r="U2686" s="6">
        <f>待赋值表!T2685</f>
        <v/>
      </c>
      <c r="V2686" s="6">
        <f>待赋值表!U2685</f>
        <v/>
      </c>
      <c r="W2686" s="6">
        <f>待赋值表!V2685</f>
        <v/>
      </c>
      <c r="X2686" s="6">
        <f>待赋值表!W2685</f>
        <v/>
      </c>
      <c r="Y2686" s="6">
        <f>待赋值表!X2685</f>
        <v/>
      </c>
      <c r="Z2686" s="3">
        <f>IF(M2686&gt;=0.01,"B_pre",IF(M2686&gt;=0,"C_pre","none"))</f>
        <v/>
      </c>
      <c r="AA2686" s="3">
        <f>IF(U2686&gt;0.125,"a_pre",IF(U2686&gt;=0,"b_pre","none"))</f>
        <v/>
      </c>
      <c r="AB2686" s="3">
        <f>AND(Z2686="B_pre",AA2686="a_pre")</f>
        <v/>
      </c>
      <c r="AC2686" s="3">
        <f>AND(Z2686="B_pre",AA2686="b_pre")</f>
        <v/>
      </c>
      <c r="AD2686" s="3">
        <f>AND(Z2686="C_pre",AA2686="a_pre")</f>
        <v/>
      </c>
      <c r="AE2686" s="3">
        <f>AND(Z2686="C_pre",AA2686="b_pre")</f>
        <v/>
      </c>
      <c r="AF2686" s="6">
        <f>待赋值表!C2685</f>
        <v/>
      </c>
      <c r="AG2686" s="3">
        <f t="array" ref="AG2686">IF(AB2686=TRUE,"A",IF(AC2686=TRUE,"B",IF(AD2686=TRUE,"C",IF(AE2686=TRUE,"D","其他"))))</f>
        <v/>
      </c>
      <c r="AH2686" s="3">
        <f>IF(分析表!$E$12&lt;&gt;"ALL",AND(AF2686=分析表!$E$10,AG2686=分析表!$E$12),IF(AF2686=分析表!$E$10,TRUE(),IF(AF2686="ALL",TRUE(),"")))</f>
        <v/>
      </c>
    </row>
    <row r="2687">
      <c r="A2687" s="3">
        <f>COUNTIF($AH$2:AH2687,"TRUE")</f>
        <v/>
      </c>
      <c r="B2687" s="3">
        <f>COUNTIF($AG$2:$AG2687,#REF!)</f>
        <v/>
      </c>
      <c r="C2687" s="56">
        <f>待赋值表!A2686</f>
        <v/>
      </c>
      <c r="E2687" s="6">
        <f>待赋值表!D2686</f>
        <v/>
      </c>
      <c r="F2687" s="6">
        <f>待赋值表!E2686</f>
        <v/>
      </c>
      <c r="G2687" s="6">
        <f>待赋值表!F2686</f>
        <v/>
      </c>
      <c r="H2687" s="6">
        <f>待赋值表!G2686</f>
        <v/>
      </c>
      <c r="I2687" s="6">
        <f>待赋值表!H2686</f>
        <v/>
      </c>
      <c r="J2687" s="6">
        <f>待赋值表!I2686</f>
        <v/>
      </c>
      <c r="K2687" s="6">
        <f>待赋值表!J2686</f>
        <v/>
      </c>
      <c r="L2687" s="6">
        <f>待赋值表!K2686</f>
        <v/>
      </c>
      <c r="M2687" s="6">
        <f>待赋值表!L2686</f>
        <v/>
      </c>
      <c r="N2687" s="6">
        <f>待赋值表!M2686</f>
        <v/>
      </c>
      <c r="O2687" s="6">
        <f>待赋值表!N2686</f>
        <v/>
      </c>
      <c r="P2687" s="6">
        <f>待赋值表!O2686</f>
        <v/>
      </c>
      <c r="Q2687" s="6">
        <f>IF(待赋值表!P2686&lt;&gt;"",待赋值表!P2686,0)</f>
        <v/>
      </c>
      <c r="R2687" s="6">
        <f>待赋值表!Q2686</f>
        <v/>
      </c>
      <c r="S2687" s="6">
        <f>待赋值表!R2686</f>
        <v/>
      </c>
      <c r="T2687" s="6">
        <f>待赋值表!S2686</f>
        <v/>
      </c>
      <c r="U2687" s="6">
        <f>待赋值表!T2686</f>
        <v/>
      </c>
      <c r="V2687" s="6">
        <f>待赋值表!U2686</f>
        <v/>
      </c>
      <c r="W2687" s="6">
        <f>待赋值表!V2686</f>
        <v/>
      </c>
      <c r="X2687" s="6">
        <f>待赋值表!W2686</f>
        <v/>
      </c>
      <c r="Y2687" s="6">
        <f>待赋值表!X2686</f>
        <v/>
      </c>
      <c r="Z2687" s="3">
        <f>IF(M2687&gt;=0.01,"B_pre",IF(M2687&gt;=0,"C_pre","none"))</f>
        <v/>
      </c>
      <c r="AA2687" s="3">
        <f>IF(U2687&gt;0.125,"a_pre",IF(U2687&gt;=0,"b_pre","none"))</f>
        <v/>
      </c>
      <c r="AB2687" s="3">
        <f>AND(Z2687="B_pre",AA2687="a_pre")</f>
        <v/>
      </c>
      <c r="AC2687" s="3">
        <f>AND(Z2687="B_pre",AA2687="b_pre")</f>
        <v/>
      </c>
      <c r="AD2687" s="3">
        <f>AND(Z2687="C_pre",AA2687="a_pre")</f>
        <v/>
      </c>
      <c r="AE2687" s="3">
        <f>AND(Z2687="C_pre",AA2687="b_pre")</f>
        <v/>
      </c>
      <c r="AF2687" s="6">
        <f>待赋值表!C2686</f>
        <v/>
      </c>
      <c r="AG2687" s="3">
        <f t="array" ref="AG2687">IF(AB2687=TRUE,"A",IF(AC2687=TRUE,"B",IF(AD2687=TRUE,"C",IF(AE2687=TRUE,"D","其他"))))</f>
        <v/>
      </c>
      <c r="AH2687" s="3">
        <f>IF(分析表!$E$12&lt;&gt;"ALL",AND(AF2687=分析表!$E$10,AG2687=分析表!$E$12),IF(AF2687=分析表!$E$10,TRUE(),IF(AF2687="ALL",TRUE(),"")))</f>
        <v/>
      </c>
    </row>
    <row r="2688">
      <c r="A2688" s="3">
        <f>COUNTIF($AH$2:AH2688,"TRUE")</f>
        <v/>
      </c>
      <c r="B2688" s="3">
        <f>COUNTIF($AG$2:$AG2688,#REF!)</f>
        <v/>
      </c>
      <c r="C2688" s="56">
        <f>待赋值表!A2687</f>
        <v/>
      </c>
      <c r="E2688" s="6">
        <f>待赋值表!D2687</f>
        <v/>
      </c>
      <c r="F2688" s="6">
        <f>待赋值表!E2687</f>
        <v/>
      </c>
      <c r="G2688" s="6">
        <f>待赋值表!F2687</f>
        <v/>
      </c>
      <c r="H2688" s="6">
        <f>待赋值表!G2687</f>
        <v/>
      </c>
      <c r="I2688" s="6">
        <f>待赋值表!H2687</f>
        <v/>
      </c>
      <c r="J2688" s="6">
        <f>待赋值表!I2687</f>
        <v/>
      </c>
      <c r="K2688" s="6">
        <f>待赋值表!J2687</f>
        <v/>
      </c>
      <c r="L2688" s="6">
        <f>待赋值表!K2687</f>
        <v/>
      </c>
      <c r="M2688" s="6">
        <f>待赋值表!L2687</f>
        <v/>
      </c>
      <c r="N2688" s="6">
        <f>待赋值表!M2687</f>
        <v/>
      </c>
      <c r="O2688" s="6">
        <f>待赋值表!N2687</f>
        <v/>
      </c>
      <c r="P2688" s="6">
        <f>待赋值表!O2687</f>
        <v/>
      </c>
      <c r="Q2688" s="6">
        <f>IF(待赋值表!P2687&lt;&gt;"",待赋值表!P2687,0)</f>
        <v/>
      </c>
      <c r="R2688" s="6">
        <f>待赋值表!Q2687</f>
        <v/>
      </c>
      <c r="S2688" s="6">
        <f>待赋值表!R2687</f>
        <v/>
      </c>
      <c r="T2688" s="6">
        <f>待赋值表!S2687</f>
        <v/>
      </c>
      <c r="U2688" s="6">
        <f>待赋值表!T2687</f>
        <v/>
      </c>
      <c r="V2688" s="6">
        <f>待赋值表!U2687</f>
        <v/>
      </c>
      <c r="W2688" s="6">
        <f>待赋值表!V2687</f>
        <v/>
      </c>
      <c r="X2688" s="6">
        <f>待赋值表!W2687</f>
        <v/>
      </c>
      <c r="Y2688" s="6">
        <f>待赋值表!X2687</f>
        <v/>
      </c>
      <c r="Z2688" s="3">
        <f>IF(M2688&gt;=0.01,"B_pre",IF(M2688&gt;=0,"C_pre","none"))</f>
        <v/>
      </c>
      <c r="AA2688" s="3">
        <f>IF(U2688&gt;0.125,"a_pre",IF(U2688&gt;=0,"b_pre","none"))</f>
        <v/>
      </c>
      <c r="AB2688" s="3">
        <f>AND(Z2688="B_pre",AA2688="a_pre")</f>
        <v/>
      </c>
      <c r="AC2688" s="3">
        <f>AND(Z2688="B_pre",AA2688="b_pre")</f>
        <v/>
      </c>
      <c r="AD2688" s="3">
        <f>AND(Z2688="C_pre",AA2688="a_pre")</f>
        <v/>
      </c>
      <c r="AE2688" s="3">
        <f>AND(Z2688="C_pre",AA2688="b_pre")</f>
        <v/>
      </c>
      <c r="AF2688" s="6">
        <f>待赋值表!C2687</f>
        <v/>
      </c>
      <c r="AG2688" s="3">
        <f t="array" ref="AG2688">IF(AB2688=TRUE,"A",IF(AC2688=TRUE,"B",IF(AD2688=TRUE,"C",IF(AE2688=TRUE,"D","其他"))))</f>
        <v/>
      </c>
      <c r="AH2688" s="3">
        <f>IF(分析表!$E$12&lt;&gt;"ALL",AND(AF2688=分析表!$E$10,AG2688=分析表!$E$12),IF(AF2688=分析表!$E$10,TRUE(),IF(AF2688="ALL",TRUE(),"")))</f>
        <v/>
      </c>
    </row>
    <row r="2689">
      <c r="A2689" s="3">
        <f>COUNTIF($AH$2:AH2689,"TRUE")</f>
        <v/>
      </c>
      <c r="B2689" s="3">
        <f>COUNTIF($AG$2:$AG2689,#REF!)</f>
        <v/>
      </c>
      <c r="C2689" s="56">
        <f>待赋值表!A2688</f>
        <v/>
      </c>
      <c r="E2689" s="6">
        <f>待赋值表!D2688</f>
        <v/>
      </c>
      <c r="F2689" s="6">
        <f>待赋值表!E2688</f>
        <v/>
      </c>
      <c r="G2689" s="6">
        <f>待赋值表!F2688</f>
        <v/>
      </c>
      <c r="H2689" s="6">
        <f>待赋值表!G2688</f>
        <v/>
      </c>
      <c r="I2689" s="6">
        <f>待赋值表!H2688</f>
        <v/>
      </c>
      <c r="J2689" s="6">
        <f>待赋值表!I2688</f>
        <v/>
      </c>
      <c r="K2689" s="6">
        <f>待赋值表!J2688</f>
        <v/>
      </c>
      <c r="L2689" s="6">
        <f>待赋值表!K2688</f>
        <v/>
      </c>
      <c r="M2689" s="6">
        <f>待赋值表!L2688</f>
        <v/>
      </c>
      <c r="N2689" s="6">
        <f>待赋值表!M2688</f>
        <v/>
      </c>
      <c r="O2689" s="6">
        <f>待赋值表!N2688</f>
        <v/>
      </c>
      <c r="P2689" s="6">
        <f>待赋值表!O2688</f>
        <v/>
      </c>
      <c r="Q2689" s="6">
        <f>IF(待赋值表!P2688&lt;&gt;"",待赋值表!P2688,0)</f>
        <v/>
      </c>
      <c r="R2689" s="6">
        <f>待赋值表!Q2688</f>
        <v/>
      </c>
      <c r="S2689" s="6">
        <f>待赋值表!R2688</f>
        <v/>
      </c>
      <c r="T2689" s="6">
        <f>待赋值表!S2688</f>
        <v/>
      </c>
      <c r="U2689" s="6">
        <f>待赋值表!T2688</f>
        <v/>
      </c>
      <c r="V2689" s="6">
        <f>待赋值表!U2688</f>
        <v/>
      </c>
      <c r="W2689" s="6">
        <f>待赋值表!V2688</f>
        <v/>
      </c>
      <c r="X2689" s="6">
        <f>待赋值表!W2688</f>
        <v/>
      </c>
      <c r="Y2689" s="6">
        <f>待赋值表!X2688</f>
        <v/>
      </c>
      <c r="Z2689" s="3">
        <f>IF(M2689&gt;=0.01,"B_pre",IF(M2689&gt;=0,"C_pre","none"))</f>
        <v/>
      </c>
      <c r="AA2689" s="3">
        <f>IF(U2689&gt;0.125,"a_pre",IF(U2689&gt;=0,"b_pre","none"))</f>
        <v/>
      </c>
      <c r="AB2689" s="3">
        <f>AND(Z2689="B_pre",AA2689="a_pre")</f>
        <v/>
      </c>
      <c r="AC2689" s="3">
        <f>AND(Z2689="B_pre",AA2689="b_pre")</f>
        <v/>
      </c>
      <c r="AD2689" s="3">
        <f>AND(Z2689="C_pre",AA2689="a_pre")</f>
        <v/>
      </c>
      <c r="AE2689" s="3">
        <f>AND(Z2689="C_pre",AA2689="b_pre")</f>
        <v/>
      </c>
      <c r="AF2689" s="6">
        <f>待赋值表!C2688</f>
        <v/>
      </c>
      <c r="AG2689" s="3">
        <f t="array" ref="AG2689">IF(AB2689=TRUE,"A",IF(AC2689=TRUE,"B",IF(AD2689=TRUE,"C",IF(AE2689=TRUE,"D","其他"))))</f>
        <v/>
      </c>
      <c r="AH2689" s="3">
        <f>IF(分析表!$E$12&lt;&gt;"ALL",AND(AF2689=分析表!$E$10,AG2689=分析表!$E$12),IF(AF2689=分析表!$E$10,TRUE(),IF(AF2689="ALL",TRUE(),"")))</f>
        <v/>
      </c>
    </row>
    <row r="2690">
      <c r="A2690" s="3">
        <f>COUNTIF($AH$2:AH2690,"TRUE")</f>
        <v/>
      </c>
      <c r="B2690" s="3">
        <f>COUNTIF($AG$2:$AG2690,#REF!)</f>
        <v/>
      </c>
      <c r="C2690" s="56">
        <f>待赋值表!A2689</f>
        <v/>
      </c>
      <c r="E2690" s="6">
        <f>待赋值表!D2689</f>
        <v/>
      </c>
      <c r="F2690" s="6">
        <f>待赋值表!E2689</f>
        <v/>
      </c>
      <c r="G2690" s="6">
        <f>待赋值表!F2689</f>
        <v/>
      </c>
      <c r="H2690" s="6">
        <f>待赋值表!G2689</f>
        <v/>
      </c>
      <c r="I2690" s="6">
        <f>待赋值表!H2689</f>
        <v/>
      </c>
      <c r="J2690" s="6">
        <f>待赋值表!I2689</f>
        <v/>
      </c>
      <c r="K2690" s="6">
        <f>待赋值表!J2689</f>
        <v/>
      </c>
      <c r="L2690" s="6">
        <f>待赋值表!K2689</f>
        <v/>
      </c>
      <c r="M2690" s="6">
        <f>待赋值表!L2689</f>
        <v/>
      </c>
      <c r="N2690" s="6">
        <f>待赋值表!M2689</f>
        <v/>
      </c>
      <c r="O2690" s="6">
        <f>待赋值表!N2689</f>
        <v/>
      </c>
      <c r="P2690" s="6">
        <f>待赋值表!O2689</f>
        <v/>
      </c>
      <c r="Q2690" s="6">
        <f>IF(待赋值表!P2689&lt;&gt;"",待赋值表!P2689,0)</f>
        <v/>
      </c>
      <c r="R2690" s="6">
        <f>待赋值表!Q2689</f>
        <v/>
      </c>
      <c r="S2690" s="6">
        <f>待赋值表!R2689</f>
        <v/>
      </c>
      <c r="T2690" s="6">
        <f>待赋值表!S2689</f>
        <v/>
      </c>
      <c r="U2690" s="6">
        <f>待赋值表!T2689</f>
        <v/>
      </c>
      <c r="V2690" s="6">
        <f>待赋值表!U2689</f>
        <v/>
      </c>
      <c r="W2690" s="6">
        <f>待赋值表!V2689</f>
        <v/>
      </c>
      <c r="X2690" s="6">
        <f>待赋值表!W2689</f>
        <v/>
      </c>
      <c r="Y2690" s="6">
        <f>待赋值表!X2689</f>
        <v/>
      </c>
      <c r="Z2690" s="3">
        <f>IF(M2690&gt;=0.01,"B_pre",IF(M2690&gt;=0,"C_pre","none"))</f>
        <v/>
      </c>
      <c r="AA2690" s="3">
        <f>IF(U2690&gt;0.125,"a_pre",IF(U2690&gt;=0,"b_pre","none"))</f>
        <v/>
      </c>
      <c r="AB2690" s="3">
        <f>AND(Z2690="B_pre",AA2690="a_pre")</f>
        <v/>
      </c>
      <c r="AC2690" s="3">
        <f>AND(Z2690="B_pre",AA2690="b_pre")</f>
        <v/>
      </c>
      <c r="AD2690" s="3">
        <f>AND(Z2690="C_pre",AA2690="a_pre")</f>
        <v/>
      </c>
      <c r="AE2690" s="3">
        <f>AND(Z2690="C_pre",AA2690="b_pre")</f>
        <v/>
      </c>
      <c r="AF2690" s="6">
        <f>待赋值表!C2689</f>
        <v/>
      </c>
      <c r="AG2690" s="3">
        <f t="array" ref="AG2690">IF(AB2690=TRUE,"A",IF(AC2690=TRUE,"B",IF(AD2690=TRUE,"C",IF(AE2690=TRUE,"D","其他"))))</f>
        <v/>
      </c>
      <c r="AH2690" s="3">
        <f>IF(分析表!$E$12&lt;&gt;"ALL",AND(AF2690=分析表!$E$10,AG2690=分析表!$E$12),IF(AF2690=分析表!$E$10,TRUE(),IF(AF2690="ALL",TRUE(),"")))</f>
        <v/>
      </c>
    </row>
    <row r="2691">
      <c r="A2691" s="3">
        <f>COUNTIF($AH$2:AH2691,"TRUE")</f>
        <v/>
      </c>
      <c r="B2691" s="3">
        <f>COUNTIF($AG$2:$AG2691,#REF!)</f>
        <v/>
      </c>
      <c r="C2691" s="56">
        <f>待赋值表!A2690</f>
        <v/>
      </c>
      <c r="E2691" s="6">
        <f>待赋值表!D2690</f>
        <v/>
      </c>
      <c r="F2691" s="6">
        <f>待赋值表!E2690</f>
        <v/>
      </c>
      <c r="G2691" s="6">
        <f>待赋值表!F2690</f>
        <v/>
      </c>
      <c r="H2691" s="6">
        <f>待赋值表!G2690</f>
        <v/>
      </c>
      <c r="I2691" s="6">
        <f>待赋值表!H2690</f>
        <v/>
      </c>
      <c r="J2691" s="6">
        <f>待赋值表!I2690</f>
        <v/>
      </c>
      <c r="K2691" s="6">
        <f>待赋值表!J2690</f>
        <v/>
      </c>
      <c r="L2691" s="6">
        <f>待赋值表!K2690</f>
        <v/>
      </c>
      <c r="M2691" s="6">
        <f>待赋值表!L2690</f>
        <v/>
      </c>
      <c r="N2691" s="6">
        <f>待赋值表!M2690</f>
        <v/>
      </c>
      <c r="O2691" s="6">
        <f>待赋值表!N2690</f>
        <v/>
      </c>
      <c r="P2691" s="6">
        <f>待赋值表!O2690</f>
        <v/>
      </c>
      <c r="Q2691" s="6">
        <f>IF(待赋值表!P2690&lt;&gt;"",待赋值表!P2690,0)</f>
        <v/>
      </c>
      <c r="R2691" s="6">
        <f>待赋值表!Q2690</f>
        <v/>
      </c>
      <c r="S2691" s="6">
        <f>待赋值表!R2690</f>
        <v/>
      </c>
      <c r="T2691" s="6">
        <f>待赋值表!S2690</f>
        <v/>
      </c>
      <c r="U2691" s="6">
        <f>待赋值表!T2690</f>
        <v/>
      </c>
      <c r="V2691" s="6">
        <f>待赋值表!U2690</f>
        <v/>
      </c>
      <c r="W2691" s="6">
        <f>待赋值表!V2690</f>
        <v/>
      </c>
      <c r="X2691" s="6">
        <f>待赋值表!W2690</f>
        <v/>
      </c>
      <c r="Y2691" s="6">
        <f>待赋值表!X2690</f>
        <v/>
      </c>
      <c r="Z2691" s="3">
        <f>IF(M2691&gt;=0.01,"B_pre",IF(M2691&gt;=0,"C_pre","none"))</f>
        <v/>
      </c>
      <c r="AA2691" s="3">
        <f>IF(U2691&gt;0.125,"a_pre",IF(U2691&gt;=0,"b_pre","none"))</f>
        <v/>
      </c>
      <c r="AB2691" s="3">
        <f>AND(Z2691="B_pre",AA2691="a_pre")</f>
        <v/>
      </c>
      <c r="AC2691" s="3">
        <f>AND(Z2691="B_pre",AA2691="b_pre")</f>
        <v/>
      </c>
      <c r="AD2691" s="3">
        <f>AND(Z2691="C_pre",AA2691="a_pre")</f>
        <v/>
      </c>
      <c r="AE2691" s="3">
        <f>AND(Z2691="C_pre",AA2691="b_pre")</f>
        <v/>
      </c>
      <c r="AF2691" s="6">
        <f>待赋值表!C2690</f>
        <v/>
      </c>
      <c r="AG2691" s="3">
        <f t="array" ref="AG2691">IF(AB2691=TRUE,"A",IF(AC2691=TRUE,"B",IF(AD2691=TRUE,"C",IF(AE2691=TRUE,"D","其他"))))</f>
        <v/>
      </c>
      <c r="AH2691" s="3">
        <f>IF(分析表!$E$12&lt;&gt;"ALL",AND(AF2691=分析表!$E$10,AG2691=分析表!$E$12),IF(AF2691=分析表!$E$10,TRUE(),IF(AF2691="ALL",TRUE(),"")))</f>
        <v/>
      </c>
    </row>
    <row r="2692">
      <c r="A2692" s="3">
        <f>COUNTIF($AH$2:AH2692,"TRUE")</f>
        <v/>
      </c>
      <c r="B2692" s="3">
        <f>COUNTIF($AG$2:$AG2692,#REF!)</f>
        <v/>
      </c>
      <c r="C2692" s="56">
        <f>待赋值表!A2691</f>
        <v/>
      </c>
      <c r="E2692" s="6">
        <f>待赋值表!D2691</f>
        <v/>
      </c>
      <c r="F2692" s="6">
        <f>待赋值表!E2691</f>
        <v/>
      </c>
      <c r="G2692" s="6">
        <f>待赋值表!F2691</f>
        <v/>
      </c>
      <c r="H2692" s="6">
        <f>待赋值表!G2691</f>
        <v/>
      </c>
      <c r="I2692" s="6">
        <f>待赋值表!H2691</f>
        <v/>
      </c>
      <c r="J2692" s="6">
        <f>待赋值表!I2691</f>
        <v/>
      </c>
      <c r="K2692" s="6">
        <f>待赋值表!J2691</f>
        <v/>
      </c>
      <c r="L2692" s="6">
        <f>待赋值表!K2691</f>
        <v/>
      </c>
      <c r="M2692" s="6">
        <f>待赋值表!L2691</f>
        <v/>
      </c>
      <c r="N2692" s="6">
        <f>待赋值表!M2691</f>
        <v/>
      </c>
      <c r="O2692" s="6">
        <f>待赋值表!N2691</f>
        <v/>
      </c>
      <c r="P2692" s="6">
        <f>待赋值表!O2691</f>
        <v/>
      </c>
      <c r="Q2692" s="6">
        <f>IF(待赋值表!P2691&lt;&gt;"",待赋值表!P2691,0)</f>
        <v/>
      </c>
      <c r="R2692" s="6">
        <f>待赋值表!Q2691</f>
        <v/>
      </c>
      <c r="S2692" s="6">
        <f>待赋值表!R2691</f>
        <v/>
      </c>
      <c r="T2692" s="6">
        <f>待赋值表!S2691</f>
        <v/>
      </c>
      <c r="U2692" s="6">
        <f>待赋值表!T2691</f>
        <v/>
      </c>
      <c r="V2692" s="6">
        <f>待赋值表!U2691</f>
        <v/>
      </c>
      <c r="W2692" s="6">
        <f>待赋值表!V2691</f>
        <v/>
      </c>
      <c r="X2692" s="6">
        <f>待赋值表!W2691</f>
        <v/>
      </c>
      <c r="Y2692" s="6">
        <f>待赋值表!X2691</f>
        <v/>
      </c>
      <c r="Z2692" s="3">
        <f>IF(M2692&gt;=0.01,"B_pre",IF(M2692&gt;=0,"C_pre","none"))</f>
        <v/>
      </c>
      <c r="AA2692" s="3">
        <f>IF(U2692&gt;0.125,"a_pre",IF(U2692&gt;=0,"b_pre","none"))</f>
        <v/>
      </c>
      <c r="AB2692" s="3">
        <f>AND(Z2692="B_pre",AA2692="a_pre")</f>
        <v/>
      </c>
      <c r="AC2692" s="3">
        <f>AND(Z2692="B_pre",AA2692="b_pre")</f>
        <v/>
      </c>
      <c r="AD2692" s="3">
        <f>AND(Z2692="C_pre",AA2692="a_pre")</f>
        <v/>
      </c>
      <c r="AE2692" s="3">
        <f>AND(Z2692="C_pre",AA2692="b_pre")</f>
        <v/>
      </c>
      <c r="AF2692" s="6">
        <f>待赋值表!C2691</f>
        <v/>
      </c>
      <c r="AG2692" s="3">
        <f t="array" ref="AG2692">IF(AB2692=TRUE,"A",IF(AC2692=TRUE,"B",IF(AD2692=TRUE,"C",IF(AE2692=TRUE,"D","其他"))))</f>
        <v/>
      </c>
      <c r="AH2692" s="3">
        <f>IF(分析表!$E$12&lt;&gt;"ALL",AND(AF2692=分析表!$E$10,AG2692=分析表!$E$12),IF(AF2692=分析表!$E$10,TRUE(),IF(AF2692="ALL",TRUE(),"")))</f>
        <v/>
      </c>
    </row>
    <row r="2693">
      <c r="A2693" s="3">
        <f>COUNTIF($AH$2:AH2693,"TRUE")</f>
        <v/>
      </c>
      <c r="B2693" s="3">
        <f>COUNTIF($AG$2:$AG2693,#REF!)</f>
        <v/>
      </c>
      <c r="C2693" s="56">
        <f>待赋值表!A2692</f>
        <v/>
      </c>
      <c r="E2693" s="6">
        <f>待赋值表!D2692</f>
        <v/>
      </c>
      <c r="F2693" s="6">
        <f>待赋值表!E2692</f>
        <v/>
      </c>
      <c r="G2693" s="6">
        <f>待赋值表!F2692</f>
        <v/>
      </c>
      <c r="H2693" s="6">
        <f>待赋值表!G2692</f>
        <v/>
      </c>
      <c r="I2693" s="6">
        <f>待赋值表!H2692</f>
        <v/>
      </c>
      <c r="J2693" s="6">
        <f>待赋值表!I2692</f>
        <v/>
      </c>
      <c r="K2693" s="6">
        <f>待赋值表!J2692</f>
        <v/>
      </c>
      <c r="L2693" s="6">
        <f>待赋值表!K2692</f>
        <v/>
      </c>
      <c r="M2693" s="6">
        <f>待赋值表!L2692</f>
        <v/>
      </c>
      <c r="N2693" s="6">
        <f>待赋值表!M2692</f>
        <v/>
      </c>
      <c r="O2693" s="6">
        <f>待赋值表!N2692</f>
        <v/>
      </c>
      <c r="P2693" s="6">
        <f>待赋值表!O2692</f>
        <v/>
      </c>
      <c r="Q2693" s="6">
        <f>IF(待赋值表!P2692&lt;&gt;"",待赋值表!P2692,0)</f>
        <v/>
      </c>
      <c r="R2693" s="6">
        <f>待赋值表!Q2692</f>
        <v/>
      </c>
      <c r="S2693" s="6">
        <f>待赋值表!R2692</f>
        <v/>
      </c>
      <c r="T2693" s="6">
        <f>待赋值表!S2692</f>
        <v/>
      </c>
      <c r="U2693" s="6">
        <f>待赋值表!T2692</f>
        <v/>
      </c>
      <c r="V2693" s="6">
        <f>待赋值表!U2692</f>
        <v/>
      </c>
      <c r="W2693" s="6">
        <f>待赋值表!V2692</f>
        <v/>
      </c>
      <c r="X2693" s="6">
        <f>待赋值表!W2692</f>
        <v/>
      </c>
      <c r="Y2693" s="6">
        <f>待赋值表!X2692</f>
        <v/>
      </c>
      <c r="Z2693" s="3">
        <f>IF(M2693&gt;=0.01,"B_pre",IF(M2693&gt;=0,"C_pre","none"))</f>
        <v/>
      </c>
      <c r="AA2693" s="3">
        <f>IF(U2693&gt;0.125,"a_pre",IF(U2693&gt;=0,"b_pre","none"))</f>
        <v/>
      </c>
      <c r="AB2693" s="3">
        <f>AND(Z2693="B_pre",AA2693="a_pre")</f>
        <v/>
      </c>
      <c r="AC2693" s="3">
        <f>AND(Z2693="B_pre",AA2693="b_pre")</f>
        <v/>
      </c>
      <c r="AD2693" s="3">
        <f>AND(Z2693="C_pre",AA2693="a_pre")</f>
        <v/>
      </c>
      <c r="AE2693" s="3">
        <f>AND(Z2693="C_pre",AA2693="b_pre")</f>
        <v/>
      </c>
      <c r="AF2693" s="6">
        <f>待赋值表!C2692</f>
        <v/>
      </c>
      <c r="AG2693" s="3">
        <f t="array" ref="AG2693">IF(AB2693=TRUE,"A",IF(AC2693=TRUE,"B",IF(AD2693=TRUE,"C",IF(AE2693=TRUE,"D","其他"))))</f>
        <v/>
      </c>
      <c r="AH2693" s="3">
        <f>IF(分析表!$E$12&lt;&gt;"ALL",AND(AF2693=分析表!$E$10,AG2693=分析表!$E$12),IF(AF2693=分析表!$E$10,TRUE(),IF(AF2693="ALL",TRUE(),"")))</f>
        <v/>
      </c>
    </row>
    <row r="2694">
      <c r="A2694" s="3">
        <f>COUNTIF($AH$2:AH2694,"TRUE")</f>
        <v/>
      </c>
      <c r="B2694" s="3">
        <f>COUNTIF($AG$2:$AG2694,#REF!)</f>
        <v/>
      </c>
      <c r="C2694" s="56">
        <f>待赋值表!A2693</f>
        <v/>
      </c>
      <c r="E2694" s="6">
        <f>待赋值表!D2693</f>
        <v/>
      </c>
      <c r="F2694" s="6">
        <f>待赋值表!E2693</f>
        <v/>
      </c>
      <c r="G2694" s="6">
        <f>待赋值表!F2693</f>
        <v/>
      </c>
      <c r="H2694" s="6">
        <f>待赋值表!G2693</f>
        <v/>
      </c>
      <c r="I2694" s="6">
        <f>待赋值表!H2693</f>
        <v/>
      </c>
      <c r="J2694" s="6">
        <f>待赋值表!I2693</f>
        <v/>
      </c>
      <c r="K2694" s="6">
        <f>待赋值表!J2693</f>
        <v/>
      </c>
      <c r="L2694" s="6">
        <f>待赋值表!K2693</f>
        <v/>
      </c>
      <c r="M2694" s="6">
        <f>待赋值表!L2693</f>
        <v/>
      </c>
      <c r="N2694" s="6">
        <f>待赋值表!M2693</f>
        <v/>
      </c>
      <c r="O2694" s="6">
        <f>待赋值表!N2693</f>
        <v/>
      </c>
      <c r="P2694" s="6">
        <f>待赋值表!O2693</f>
        <v/>
      </c>
      <c r="Q2694" s="6">
        <f>IF(待赋值表!P2693&lt;&gt;"",待赋值表!P2693,0)</f>
        <v/>
      </c>
      <c r="R2694" s="6">
        <f>待赋值表!Q2693</f>
        <v/>
      </c>
      <c r="S2694" s="6">
        <f>待赋值表!R2693</f>
        <v/>
      </c>
      <c r="T2694" s="6">
        <f>待赋值表!S2693</f>
        <v/>
      </c>
      <c r="U2694" s="6">
        <f>待赋值表!T2693</f>
        <v/>
      </c>
      <c r="V2694" s="6">
        <f>待赋值表!U2693</f>
        <v/>
      </c>
      <c r="W2694" s="6">
        <f>待赋值表!V2693</f>
        <v/>
      </c>
      <c r="X2694" s="6">
        <f>待赋值表!W2693</f>
        <v/>
      </c>
      <c r="Y2694" s="6">
        <f>待赋值表!X2693</f>
        <v/>
      </c>
      <c r="Z2694" s="3">
        <f>IF(M2694&gt;=0.01,"B_pre",IF(M2694&gt;=0,"C_pre","none"))</f>
        <v/>
      </c>
      <c r="AA2694" s="3">
        <f>IF(U2694&gt;0.125,"a_pre",IF(U2694&gt;=0,"b_pre","none"))</f>
        <v/>
      </c>
      <c r="AB2694" s="3">
        <f>AND(Z2694="B_pre",AA2694="a_pre")</f>
        <v/>
      </c>
      <c r="AC2694" s="3">
        <f>AND(Z2694="B_pre",AA2694="b_pre")</f>
        <v/>
      </c>
      <c r="AD2694" s="3">
        <f>AND(Z2694="C_pre",AA2694="a_pre")</f>
        <v/>
      </c>
      <c r="AE2694" s="3">
        <f>AND(Z2694="C_pre",AA2694="b_pre")</f>
        <v/>
      </c>
      <c r="AF2694" s="6">
        <f>待赋值表!C2693</f>
        <v/>
      </c>
      <c r="AG2694" s="3">
        <f t="array" ref="AG2694">IF(AB2694=TRUE,"A",IF(AC2694=TRUE,"B",IF(AD2694=TRUE,"C",IF(AE2694=TRUE,"D","其他"))))</f>
        <v/>
      </c>
      <c r="AH2694" s="3">
        <f>IF(分析表!$E$12&lt;&gt;"ALL",AND(AF2694=分析表!$E$10,AG2694=分析表!$E$12),IF(AF2694=分析表!$E$10,TRUE(),IF(AF2694="ALL",TRUE(),"")))</f>
        <v/>
      </c>
    </row>
    <row r="2695">
      <c r="A2695" s="3">
        <f>COUNTIF($AH$2:AH2695,"TRUE")</f>
        <v/>
      </c>
      <c r="B2695" s="3">
        <f>COUNTIF($AG$2:$AG2695,#REF!)</f>
        <v/>
      </c>
      <c r="C2695" s="56">
        <f>待赋值表!A2694</f>
        <v/>
      </c>
      <c r="E2695" s="6">
        <f>待赋值表!D2694</f>
        <v/>
      </c>
      <c r="F2695" s="6">
        <f>待赋值表!E2694</f>
        <v/>
      </c>
      <c r="G2695" s="6">
        <f>待赋值表!F2694</f>
        <v/>
      </c>
      <c r="H2695" s="6">
        <f>待赋值表!G2694</f>
        <v/>
      </c>
      <c r="I2695" s="6">
        <f>待赋值表!H2694</f>
        <v/>
      </c>
      <c r="J2695" s="6">
        <f>待赋值表!I2694</f>
        <v/>
      </c>
      <c r="K2695" s="6">
        <f>待赋值表!J2694</f>
        <v/>
      </c>
      <c r="L2695" s="6">
        <f>待赋值表!K2694</f>
        <v/>
      </c>
      <c r="M2695" s="6">
        <f>待赋值表!L2694</f>
        <v/>
      </c>
      <c r="N2695" s="6">
        <f>待赋值表!M2694</f>
        <v/>
      </c>
      <c r="O2695" s="6">
        <f>待赋值表!N2694</f>
        <v/>
      </c>
      <c r="P2695" s="6">
        <f>待赋值表!O2694</f>
        <v/>
      </c>
      <c r="Q2695" s="6">
        <f>IF(待赋值表!P2694&lt;&gt;"",待赋值表!P2694,0)</f>
        <v/>
      </c>
      <c r="R2695" s="6">
        <f>待赋值表!Q2694</f>
        <v/>
      </c>
      <c r="S2695" s="6">
        <f>待赋值表!R2694</f>
        <v/>
      </c>
      <c r="T2695" s="6">
        <f>待赋值表!S2694</f>
        <v/>
      </c>
      <c r="U2695" s="6">
        <f>待赋值表!T2694</f>
        <v/>
      </c>
      <c r="V2695" s="6">
        <f>待赋值表!U2694</f>
        <v/>
      </c>
      <c r="W2695" s="6">
        <f>待赋值表!V2694</f>
        <v/>
      </c>
      <c r="X2695" s="6">
        <f>待赋值表!W2694</f>
        <v/>
      </c>
      <c r="Y2695" s="6">
        <f>待赋值表!X2694</f>
        <v/>
      </c>
      <c r="Z2695" s="3">
        <f>IF(M2695&gt;=0.01,"B_pre",IF(M2695&gt;=0,"C_pre","none"))</f>
        <v/>
      </c>
      <c r="AA2695" s="3">
        <f>IF(U2695&gt;0.125,"a_pre",IF(U2695&gt;=0,"b_pre","none"))</f>
        <v/>
      </c>
      <c r="AB2695" s="3">
        <f>AND(Z2695="B_pre",AA2695="a_pre")</f>
        <v/>
      </c>
      <c r="AC2695" s="3">
        <f>AND(Z2695="B_pre",AA2695="b_pre")</f>
        <v/>
      </c>
      <c r="AD2695" s="3">
        <f>AND(Z2695="C_pre",AA2695="a_pre")</f>
        <v/>
      </c>
      <c r="AE2695" s="3">
        <f>AND(Z2695="C_pre",AA2695="b_pre")</f>
        <v/>
      </c>
      <c r="AF2695" s="6">
        <f>待赋值表!C2694</f>
        <v/>
      </c>
      <c r="AG2695" s="3">
        <f t="array" ref="AG2695">IF(AB2695=TRUE,"A",IF(AC2695=TRUE,"B",IF(AD2695=TRUE,"C",IF(AE2695=TRUE,"D","其他"))))</f>
        <v/>
      </c>
      <c r="AH2695" s="3">
        <f>IF(分析表!$E$12&lt;&gt;"ALL",AND(AF2695=分析表!$E$10,AG2695=分析表!$E$12),IF(AF2695=分析表!$E$10,TRUE(),IF(AF2695="ALL",TRUE(),"")))</f>
        <v/>
      </c>
    </row>
    <row r="2696">
      <c r="A2696" s="3">
        <f>COUNTIF($AH$2:AH2696,"TRUE")</f>
        <v/>
      </c>
      <c r="B2696" s="3">
        <f>COUNTIF($AG$2:$AG2696,#REF!)</f>
        <v/>
      </c>
      <c r="C2696" s="56">
        <f>待赋值表!A2695</f>
        <v/>
      </c>
      <c r="E2696" s="6">
        <f>待赋值表!D2695</f>
        <v/>
      </c>
      <c r="F2696" s="6">
        <f>待赋值表!E2695</f>
        <v/>
      </c>
      <c r="G2696" s="6">
        <f>待赋值表!F2695</f>
        <v/>
      </c>
      <c r="H2696" s="6">
        <f>待赋值表!G2695</f>
        <v/>
      </c>
      <c r="I2696" s="6">
        <f>待赋值表!H2695</f>
        <v/>
      </c>
      <c r="J2696" s="6">
        <f>待赋值表!I2695</f>
        <v/>
      </c>
      <c r="K2696" s="6">
        <f>待赋值表!J2695</f>
        <v/>
      </c>
      <c r="L2696" s="6">
        <f>待赋值表!K2695</f>
        <v/>
      </c>
      <c r="M2696" s="6">
        <f>待赋值表!L2695</f>
        <v/>
      </c>
      <c r="N2696" s="6">
        <f>待赋值表!M2695</f>
        <v/>
      </c>
      <c r="O2696" s="6">
        <f>待赋值表!N2695</f>
        <v/>
      </c>
      <c r="P2696" s="6">
        <f>待赋值表!O2695</f>
        <v/>
      </c>
      <c r="Q2696" s="6">
        <f>IF(待赋值表!P2695&lt;&gt;"",待赋值表!P2695,0)</f>
        <v/>
      </c>
      <c r="R2696" s="6">
        <f>待赋值表!Q2695</f>
        <v/>
      </c>
      <c r="S2696" s="6">
        <f>待赋值表!R2695</f>
        <v/>
      </c>
      <c r="T2696" s="6">
        <f>待赋值表!S2695</f>
        <v/>
      </c>
      <c r="U2696" s="6">
        <f>待赋值表!T2695</f>
        <v/>
      </c>
      <c r="V2696" s="6">
        <f>待赋值表!U2695</f>
        <v/>
      </c>
      <c r="W2696" s="6">
        <f>待赋值表!V2695</f>
        <v/>
      </c>
      <c r="X2696" s="6">
        <f>待赋值表!W2695</f>
        <v/>
      </c>
      <c r="Y2696" s="6">
        <f>待赋值表!X2695</f>
        <v/>
      </c>
      <c r="Z2696" s="3">
        <f>IF(M2696&gt;=0.01,"B_pre",IF(M2696&gt;=0,"C_pre","none"))</f>
        <v/>
      </c>
      <c r="AA2696" s="3">
        <f>IF(U2696&gt;0.125,"a_pre",IF(U2696&gt;=0,"b_pre","none"))</f>
        <v/>
      </c>
      <c r="AB2696" s="3">
        <f>AND(Z2696="B_pre",AA2696="a_pre")</f>
        <v/>
      </c>
      <c r="AC2696" s="3">
        <f>AND(Z2696="B_pre",AA2696="b_pre")</f>
        <v/>
      </c>
      <c r="AD2696" s="3">
        <f>AND(Z2696="C_pre",AA2696="a_pre")</f>
        <v/>
      </c>
      <c r="AE2696" s="3">
        <f>AND(Z2696="C_pre",AA2696="b_pre")</f>
        <v/>
      </c>
      <c r="AF2696" s="6">
        <f>待赋值表!C2695</f>
        <v/>
      </c>
      <c r="AG2696" s="3">
        <f t="array" ref="AG2696">IF(AB2696=TRUE,"A",IF(AC2696=TRUE,"B",IF(AD2696=TRUE,"C",IF(AE2696=TRUE,"D","其他"))))</f>
        <v/>
      </c>
      <c r="AH2696" s="3">
        <f>IF(分析表!$E$12&lt;&gt;"ALL",AND(AF2696=分析表!$E$10,AG2696=分析表!$E$12),IF(AF2696=分析表!$E$10,TRUE(),IF(AF2696="ALL",TRUE(),"")))</f>
        <v/>
      </c>
    </row>
    <row r="2697">
      <c r="A2697" s="3">
        <f>COUNTIF($AH$2:AH2697,"TRUE")</f>
        <v/>
      </c>
      <c r="B2697" s="3">
        <f>COUNTIF($AG$2:$AG2697,#REF!)</f>
        <v/>
      </c>
      <c r="C2697" s="56">
        <f>待赋值表!A2696</f>
        <v/>
      </c>
      <c r="E2697" s="6">
        <f>待赋值表!D2696</f>
        <v/>
      </c>
      <c r="F2697" s="6">
        <f>待赋值表!E2696</f>
        <v/>
      </c>
      <c r="G2697" s="6">
        <f>待赋值表!F2696</f>
        <v/>
      </c>
      <c r="H2697" s="6">
        <f>待赋值表!G2696</f>
        <v/>
      </c>
      <c r="I2697" s="6">
        <f>待赋值表!H2696</f>
        <v/>
      </c>
      <c r="J2697" s="6">
        <f>待赋值表!I2696</f>
        <v/>
      </c>
      <c r="K2697" s="6">
        <f>待赋值表!J2696</f>
        <v/>
      </c>
      <c r="L2697" s="6">
        <f>待赋值表!K2696</f>
        <v/>
      </c>
      <c r="M2697" s="6">
        <f>待赋值表!L2696</f>
        <v/>
      </c>
      <c r="N2697" s="6">
        <f>待赋值表!M2696</f>
        <v/>
      </c>
      <c r="O2697" s="6">
        <f>待赋值表!N2696</f>
        <v/>
      </c>
      <c r="P2697" s="6">
        <f>待赋值表!O2696</f>
        <v/>
      </c>
      <c r="Q2697" s="6">
        <f>IF(待赋值表!P2696&lt;&gt;"",待赋值表!P2696,0)</f>
        <v/>
      </c>
      <c r="R2697" s="6">
        <f>待赋值表!Q2696</f>
        <v/>
      </c>
      <c r="S2697" s="6">
        <f>待赋值表!R2696</f>
        <v/>
      </c>
      <c r="T2697" s="6">
        <f>待赋值表!S2696</f>
        <v/>
      </c>
      <c r="U2697" s="6">
        <f>待赋值表!T2696</f>
        <v/>
      </c>
      <c r="V2697" s="6">
        <f>待赋值表!U2696</f>
        <v/>
      </c>
      <c r="W2697" s="6">
        <f>待赋值表!V2696</f>
        <v/>
      </c>
      <c r="X2697" s="6">
        <f>待赋值表!W2696</f>
        <v/>
      </c>
      <c r="Y2697" s="6">
        <f>待赋值表!X2696</f>
        <v/>
      </c>
      <c r="Z2697" s="3">
        <f>IF(M2697&gt;=0.01,"B_pre",IF(M2697&gt;=0,"C_pre","none"))</f>
        <v/>
      </c>
      <c r="AA2697" s="3">
        <f>IF(U2697&gt;0.125,"a_pre",IF(U2697&gt;=0,"b_pre","none"))</f>
        <v/>
      </c>
      <c r="AB2697" s="3">
        <f>AND(Z2697="B_pre",AA2697="a_pre")</f>
        <v/>
      </c>
      <c r="AC2697" s="3">
        <f>AND(Z2697="B_pre",AA2697="b_pre")</f>
        <v/>
      </c>
      <c r="AD2697" s="3">
        <f>AND(Z2697="C_pre",AA2697="a_pre")</f>
        <v/>
      </c>
      <c r="AE2697" s="3">
        <f>AND(Z2697="C_pre",AA2697="b_pre")</f>
        <v/>
      </c>
      <c r="AF2697" s="6">
        <f>待赋值表!C2696</f>
        <v/>
      </c>
      <c r="AG2697" s="3">
        <f t="array" ref="AG2697">IF(AB2697=TRUE,"A",IF(AC2697=TRUE,"B",IF(AD2697=TRUE,"C",IF(AE2697=TRUE,"D","其他"))))</f>
        <v/>
      </c>
      <c r="AH2697" s="3">
        <f>IF(分析表!$E$12&lt;&gt;"ALL",AND(AF2697=分析表!$E$10,AG2697=分析表!$E$12),IF(AF2697=分析表!$E$10,TRUE(),IF(AF2697="ALL",TRUE(),"")))</f>
        <v/>
      </c>
    </row>
    <row r="2698">
      <c r="A2698" s="3">
        <f>COUNTIF($AH$2:AH2698,"TRUE")</f>
        <v/>
      </c>
      <c r="B2698" s="3">
        <f>COUNTIF($AG$2:$AG2698,#REF!)</f>
        <v/>
      </c>
      <c r="C2698" s="56">
        <f>待赋值表!A2697</f>
        <v/>
      </c>
      <c r="E2698" s="6">
        <f>待赋值表!D2697</f>
        <v/>
      </c>
      <c r="F2698" s="6">
        <f>待赋值表!E2697</f>
        <v/>
      </c>
      <c r="G2698" s="6">
        <f>待赋值表!F2697</f>
        <v/>
      </c>
      <c r="H2698" s="6">
        <f>待赋值表!G2697</f>
        <v/>
      </c>
      <c r="I2698" s="6">
        <f>待赋值表!H2697</f>
        <v/>
      </c>
      <c r="J2698" s="6">
        <f>待赋值表!I2697</f>
        <v/>
      </c>
      <c r="K2698" s="6">
        <f>待赋值表!J2697</f>
        <v/>
      </c>
      <c r="L2698" s="6">
        <f>待赋值表!K2697</f>
        <v/>
      </c>
      <c r="M2698" s="6">
        <f>待赋值表!L2697</f>
        <v/>
      </c>
      <c r="N2698" s="6">
        <f>待赋值表!M2697</f>
        <v/>
      </c>
      <c r="O2698" s="6">
        <f>待赋值表!N2697</f>
        <v/>
      </c>
      <c r="P2698" s="6">
        <f>待赋值表!O2697</f>
        <v/>
      </c>
      <c r="Q2698" s="6">
        <f>IF(待赋值表!P2697&lt;&gt;"",待赋值表!P2697,0)</f>
        <v/>
      </c>
      <c r="R2698" s="6">
        <f>待赋值表!Q2697</f>
        <v/>
      </c>
      <c r="S2698" s="6">
        <f>待赋值表!R2697</f>
        <v/>
      </c>
      <c r="T2698" s="6">
        <f>待赋值表!S2697</f>
        <v/>
      </c>
      <c r="U2698" s="6">
        <f>待赋值表!T2697</f>
        <v/>
      </c>
      <c r="V2698" s="6">
        <f>待赋值表!U2697</f>
        <v/>
      </c>
      <c r="W2698" s="6">
        <f>待赋值表!V2697</f>
        <v/>
      </c>
      <c r="X2698" s="6">
        <f>待赋值表!W2697</f>
        <v/>
      </c>
      <c r="Y2698" s="6">
        <f>待赋值表!X2697</f>
        <v/>
      </c>
      <c r="Z2698" s="3">
        <f>IF(M2698&gt;=0.01,"B_pre",IF(M2698&gt;=0,"C_pre","none"))</f>
        <v/>
      </c>
      <c r="AA2698" s="3">
        <f>IF(U2698&gt;0.125,"a_pre",IF(U2698&gt;=0,"b_pre","none"))</f>
        <v/>
      </c>
      <c r="AB2698" s="3">
        <f>AND(Z2698="B_pre",AA2698="a_pre")</f>
        <v/>
      </c>
      <c r="AC2698" s="3">
        <f>AND(Z2698="B_pre",AA2698="b_pre")</f>
        <v/>
      </c>
      <c r="AD2698" s="3">
        <f>AND(Z2698="C_pre",AA2698="a_pre")</f>
        <v/>
      </c>
      <c r="AE2698" s="3">
        <f>AND(Z2698="C_pre",AA2698="b_pre")</f>
        <v/>
      </c>
      <c r="AF2698" s="6">
        <f>待赋值表!C2697</f>
        <v/>
      </c>
      <c r="AG2698" s="3">
        <f t="array" ref="AG2698">IF(AB2698=TRUE,"A",IF(AC2698=TRUE,"B",IF(AD2698=TRUE,"C",IF(AE2698=TRUE,"D","其他"))))</f>
        <v/>
      </c>
      <c r="AH2698" s="3">
        <f>IF(分析表!$E$12&lt;&gt;"ALL",AND(AF2698=分析表!$E$10,AG2698=分析表!$E$12),IF(AF2698=分析表!$E$10,TRUE(),IF(AF2698="ALL",TRUE(),"")))</f>
        <v/>
      </c>
    </row>
    <row r="2699">
      <c r="A2699" s="3">
        <f>COUNTIF($AH$2:AH2699,"TRUE")</f>
        <v/>
      </c>
      <c r="B2699" s="3">
        <f>COUNTIF($AG$2:$AG2699,#REF!)</f>
        <v/>
      </c>
      <c r="C2699" s="56">
        <f>待赋值表!A2698</f>
        <v/>
      </c>
      <c r="E2699" s="6">
        <f>待赋值表!D2698</f>
        <v/>
      </c>
      <c r="F2699" s="6">
        <f>待赋值表!E2698</f>
        <v/>
      </c>
      <c r="G2699" s="6">
        <f>待赋值表!F2698</f>
        <v/>
      </c>
      <c r="H2699" s="6">
        <f>待赋值表!G2698</f>
        <v/>
      </c>
      <c r="I2699" s="6">
        <f>待赋值表!H2698</f>
        <v/>
      </c>
      <c r="J2699" s="6">
        <f>待赋值表!I2698</f>
        <v/>
      </c>
      <c r="K2699" s="6">
        <f>待赋值表!J2698</f>
        <v/>
      </c>
      <c r="L2699" s="6">
        <f>待赋值表!K2698</f>
        <v/>
      </c>
      <c r="M2699" s="6">
        <f>待赋值表!L2698</f>
        <v/>
      </c>
      <c r="N2699" s="6">
        <f>待赋值表!M2698</f>
        <v/>
      </c>
      <c r="O2699" s="6">
        <f>待赋值表!N2698</f>
        <v/>
      </c>
      <c r="P2699" s="6">
        <f>待赋值表!O2698</f>
        <v/>
      </c>
      <c r="Q2699" s="6">
        <f>IF(待赋值表!P2698&lt;&gt;"",待赋值表!P2698,0)</f>
        <v/>
      </c>
      <c r="R2699" s="6">
        <f>待赋值表!Q2698</f>
        <v/>
      </c>
      <c r="S2699" s="6">
        <f>待赋值表!R2698</f>
        <v/>
      </c>
      <c r="T2699" s="6">
        <f>待赋值表!S2698</f>
        <v/>
      </c>
      <c r="U2699" s="6">
        <f>待赋值表!T2698</f>
        <v/>
      </c>
      <c r="V2699" s="6">
        <f>待赋值表!U2698</f>
        <v/>
      </c>
      <c r="W2699" s="6">
        <f>待赋值表!V2698</f>
        <v/>
      </c>
      <c r="X2699" s="6">
        <f>待赋值表!W2698</f>
        <v/>
      </c>
      <c r="Y2699" s="6">
        <f>待赋值表!X2698</f>
        <v/>
      </c>
      <c r="Z2699" s="3">
        <f>IF(M2699&gt;=0.01,"B_pre",IF(M2699&gt;=0,"C_pre","none"))</f>
        <v/>
      </c>
      <c r="AA2699" s="3">
        <f>IF(U2699&gt;0.125,"a_pre",IF(U2699&gt;=0,"b_pre","none"))</f>
        <v/>
      </c>
      <c r="AB2699" s="3">
        <f>AND(Z2699="B_pre",AA2699="a_pre")</f>
        <v/>
      </c>
      <c r="AC2699" s="3">
        <f>AND(Z2699="B_pre",AA2699="b_pre")</f>
        <v/>
      </c>
      <c r="AD2699" s="3">
        <f>AND(Z2699="C_pre",AA2699="a_pre")</f>
        <v/>
      </c>
      <c r="AE2699" s="3">
        <f>AND(Z2699="C_pre",AA2699="b_pre")</f>
        <v/>
      </c>
      <c r="AF2699" s="6">
        <f>待赋值表!C2698</f>
        <v/>
      </c>
      <c r="AG2699" s="3">
        <f t="array" ref="AG2699">IF(AB2699=TRUE,"A",IF(AC2699=TRUE,"B",IF(AD2699=TRUE,"C",IF(AE2699=TRUE,"D","其他"))))</f>
        <v/>
      </c>
      <c r="AH2699" s="3">
        <f>IF(分析表!$E$12&lt;&gt;"ALL",AND(AF2699=分析表!$E$10,AG2699=分析表!$E$12),IF(AF2699=分析表!$E$10,TRUE(),IF(AF2699="ALL",TRUE(),"")))</f>
        <v/>
      </c>
    </row>
    <row r="2700">
      <c r="A2700" s="3">
        <f>COUNTIF($AH$2:AH2700,"TRUE")</f>
        <v/>
      </c>
      <c r="B2700" s="3">
        <f>COUNTIF($AG$2:$AG2700,#REF!)</f>
        <v/>
      </c>
      <c r="C2700" s="56">
        <f>待赋值表!A2699</f>
        <v/>
      </c>
      <c r="E2700" s="6">
        <f>待赋值表!D2699</f>
        <v/>
      </c>
      <c r="F2700" s="6">
        <f>待赋值表!E2699</f>
        <v/>
      </c>
      <c r="G2700" s="6">
        <f>待赋值表!F2699</f>
        <v/>
      </c>
      <c r="H2700" s="6">
        <f>待赋值表!G2699</f>
        <v/>
      </c>
      <c r="I2700" s="6">
        <f>待赋值表!H2699</f>
        <v/>
      </c>
      <c r="J2700" s="6">
        <f>待赋值表!I2699</f>
        <v/>
      </c>
      <c r="K2700" s="6">
        <f>待赋值表!J2699</f>
        <v/>
      </c>
      <c r="L2700" s="6">
        <f>待赋值表!K2699</f>
        <v/>
      </c>
      <c r="M2700" s="6">
        <f>待赋值表!L2699</f>
        <v/>
      </c>
      <c r="N2700" s="6">
        <f>待赋值表!M2699</f>
        <v/>
      </c>
      <c r="O2700" s="6">
        <f>待赋值表!N2699</f>
        <v/>
      </c>
      <c r="P2700" s="6">
        <f>待赋值表!O2699</f>
        <v/>
      </c>
      <c r="Q2700" s="6">
        <f>IF(待赋值表!P2699&lt;&gt;"",待赋值表!P2699,0)</f>
        <v/>
      </c>
      <c r="R2700" s="6">
        <f>待赋值表!Q2699</f>
        <v/>
      </c>
      <c r="S2700" s="6">
        <f>待赋值表!R2699</f>
        <v/>
      </c>
      <c r="T2700" s="6">
        <f>待赋值表!S2699</f>
        <v/>
      </c>
      <c r="U2700" s="6">
        <f>待赋值表!T2699</f>
        <v/>
      </c>
      <c r="V2700" s="6">
        <f>待赋值表!U2699</f>
        <v/>
      </c>
      <c r="W2700" s="6">
        <f>待赋值表!V2699</f>
        <v/>
      </c>
      <c r="X2700" s="6">
        <f>待赋值表!W2699</f>
        <v/>
      </c>
      <c r="Y2700" s="6">
        <f>待赋值表!X2699</f>
        <v/>
      </c>
      <c r="Z2700" s="3">
        <f>IF(M2700&gt;=0.01,"B_pre",IF(M2700&gt;=0,"C_pre","none"))</f>
        <v/>
      </c>
      <c r="AA2700" s="3">
        <f>IF(U2700&gt;0.125,"a_pre",IF(U2700&gt;=0,"b_pre","none"))</f>
        <v/>
      </c>
      <c r="AB2700" s="3">
        <f>AND(Z2700="B_pre",AA2700="a_pre")</f>
        <v/>
      </c>
      <c r="AC2700" s="3">
        <f>AND(Z2700="B_pre",AA2700="b_pre")</f>
        <v/>
      </c>
      <c r="AD2700" s="3">
        <f>AND(Z2700="C_pre",AA2700="a_pre")</f>
        <v/>
      </c>
      <c r="AE2700" s="3">
        <f>AND(Z2700="C_pre",AA2700="b_pre")</f>
        <v/>
      </c>
      <c r="AF2700" s="6">
        <f>待赋值表!C2699</f>
        <v/>
      </c>
      <c r="AG2700" s="3">
        <f t="array" ref="AG2700">IF(AB2700=TRUE,"A",IF(AC2700=TRUE,"B",IF(AD2700=TRUE,"C",IF(AE2700=TRUE,"D","其他"))))</f>
        <v/>
      </c>
      <c r="AH2700" s="3">
        <f>IF(分析表!$E$12&lt;&gt;"ALL",AND(AF2700=分析表!$E$10,AG2700=分析表!$E$12),IF(AF2700=分析表!$E$10,TRUE(),IF(AF2700="ALL",TRUE(),"")))</f>
        <v/>
      </c>
    </row>
    <row r="2701">
      <c r="A2701" s="3">
        <f>COUNTIF($AH$2:AH2701,"TRUE")</f>
        <v/>
      </c>
      <c r="B2701" s="3">
        <f>COUNTIF($AG$2:$AG2701,#REF!)</f>
        <v/>
      </c>
      <c r="C2701" s="56">
        <f>待赋值表!A2700</f>
        <v/>
      </c>
      <c r="E2701" s="6">
        <f>待赋值表!D2700</f>
        <v/>
      </c>
      <c r="F2701" s="6">
        <f>待赋值表!E2700</f>
        <v/>
      </c>
      <c r="G2701" s="6">
        <f>待赋值表!F2700</f>
        <v/>
      </c>
      <c r="H2701" s="6">
        <f>待赋值表!G2700</f>
        <v/>
      </c>
      <c r="I2701" s="6">
        <f>待赋值表!H2700</f>
        <v/>
      </c>
      <c r="J2701" s="6">
        <f>待赋值表!I2700</f>
        <v/>
      </c>
      <c r="K2701" s="6">
        <f>待赋值表!J2700</f>
        <v/>
      </c>
      <c r="L2701" s="6">
        <f>待赋值表!K2700</f>
        <v/>
      </c>
      <c r="M2701" s="6">
        <f>待赋值表!L2700</f>
        <v/>
      </c>
      <c r="N2701" s="6">
        <f>待赋值表!M2700</f>
        <v/>
      </c>
      <c r="O2701" s="6">
        <f>待赋值表!N2700</f>
        <v/>
      </c>
      <c r="P2701" s="6">
        <f>待赋值表!O2700</f>
        <v/>
      </c>
      <c r="Q2701" s="6">
        <f>IF(待赋值表!P2700&lt;&gt;"",待赋值表!P2700,0)</f>
        <v/>
      </c>
      <c r="R2701" s="6">
        <f>待赋值表!Q2700</f>
        <v/>
      </c>
      <c r="S2701" s="6">
        <f>待赋值表!R2700</f>
        <v/>
      </c>
      <c r="T2701" s="6">
        <f>待赋值表!S2700</f>
        <v/>
      </c>
      <c r="U2701" s="6">
        <f>待赋值表!T2700</f>
        <v/>
      </c>
      <c r="V2701" s="6">
        <f>待赋值表!U2700</f>
        <v/>
      </c>
      <c r="W2701" s="6">
        <f>待赋值表!V2700</f>
        <v/>
      </c>
      <c r="X2701" s="6">
        <f>待赋值表!W2700</f>
        <v/>
      </c>
      <c r="Y2701" s="6">
        <f>待赋值表!X2700</f>
        <v/>
      </c>
      <c r="Z2701" s="3">
        <f>IF(M2701&gt;=0.01,"B_pre",IF(M2701&gt;=0,"C_pre","none"))</f>
        <v/>
      </c>
      <c r="AA2701" s="3">
        <f>IF(U2701&gt;0.125,"a_pre",IF(U2701&gt;=0,"b_pre","none"))</f>
        <v/>
      </c>
      <c r="AB2701" s="3">
        <f>AND(Z2701="B_pre",AA2701="a_pre")</f>
        <v/>
      </c>
      <c r="AC2701" s="3">
        <f>AND(Z2701="B_pre",AA2701="b_pre")</f>
        <v/>
      </c>
      <c r="AD2701" s="3">
        <f>AND(Z2701="C_pre",AA2701="a_pre")</f>
        <v/>
      </c>
      <c r="AE2701" s="3">
        <f>AND(Z2701="C_pre",AA2701="b_pre")</f>
        <v/>
      </c>
      <c r="AF2701" s="6">
        <f>待赋值表!C2700</f>
        <v/>
      </c>
      <c r="AG2701" s="3">
        <f t="array" ref="AG2701">IF(AB2701=TRUE,"A",IF(AC2701=TRUE,"B",IF(AD2701=TRUE,"C",IF(AE2701=TRUE,"D","其他"))))</f>
        <v/>
      </c>
      <c r="AH2701" s="3">
        <f>IF(分析表!$E$12&lt;&gt;"ALL",AND(AF2701=分析表!$E$10,AG2701=分析表!$E$12),IF(AF2701=分析表!$E$10,TRUE(),IF(AF2701="ALL",TRUE(),"")))</f>
        <v/>
      </c>
    </row>
    <row r="2702">
      <c r="A2702" s="3">
        <f>COUNTIF($AH$2:AH2702,"TRUE")</f>
        <v/>
      </c>
      <c r="B2702" s="3">
        <f>COUNTIF($AG$2:$AG2702,#REF!)</f>
        <v/>
      </c>
      <c r="C2702" s="56">
        <f>待赋值表!A2701</f>
        <v/>
      </c>
      <c r="E2702" s="6">
        <f>待赋值表!D2701</f>
        <v/>
      </c>
      <c r="F2702" s="6">
        <f>待赋值表!E2701</f>
        <v/>
      </c>
      <c r="G2702" s="6">
        <f>待赋值表!F2701</f>
        <v/>
      </c>
      <c r="H2702" s="6">
        <f>待赋值表!G2701</f>
        <v/>
      </c>
      <c r="I2702" s="6">
        <f>待赋值表!H2701</f>
        <v/>
      </c>
      <c r="J2702" s="6">
        <f>待赋值表!I2701</f>
        <v/>
      </c>
      <c r="K2702" s="6">
        <f>待赋值表!J2701</f>
        <v/>
      </c>
      <c r="L2702" s="6">
        <f>待赋值表!K2701</f>
        <v/>
      </c>
      <c r="M2702" s="6">
        <f>待赋值表!L2701</f>
        <v/>
      </c>
      <c r="N2702" s="6">
        <f>待赋值表!M2701</f>
        <v/>
      </c>
      <c r="O2702" s="6">
        <f>待赋值表!N2701</f>
        <v/>
      </c>
      <c r="P2702" s="6">
        <f>待赋值表!O2701</f>
        <v/>
      </c>
      <c r="Q2702" s="6">
        <f>IF(待赋值表!P2701&lt;&gt;"",待赋值表!P2701,0)</f>
        <v/>
      </c>
      <c r="R2702" s="6">
        <f>待赋值表!Q2701</f>
        <v/>
      </c>
      <c r="S2702" s="6">
        <f>待赋值表!R2701</f>
        <v/>
      </c>
      <c r="T2702" s="6">
        <f>待赋值表!S2701</f>
        <v/>
      </c>
      <c r="U2702" s="6">
        <f>待赋值表!T2701</f>
        <v/>
      </c>
      <c r="V2702" s="6">
        <f>待赋值表!U2701</f>
        <v/>
      </c>
      <c r="W2702" s="6">
        <f>待赋值表!V2701</f>
        <v/>
      </c>
      <c r="X2702" s="6">
        <f>待赋值表!W2701</f>
        <v/>
      </c>
      <c r="Y2702" s="6">
        <f>待赋值表!X2701</f>
        <v/>
      </c>
      <c r="Z2702" s="3">
        <f>IF(M2702&gt;=0.01,"B_pre",IF(M2702&gt;=0,"C_pre","none"))</f>
        <v/>
      </c>
      <c r="AA2702" s="3">
        <f>IF(U2702&gt;0.125,"a_pre",IF(U2702&gt;=0,"b_pre","none"))</f>
        <v/>
      </c>
      <c r="AB2702" s="3">
        <f>AND(Z2702="B_pre",AA2702="a_pre")</f>
        <v/>
      </c>
      <c r="AC2702" s="3">
        <f>AND(Z2702="B_pre",AA2702="b_pre")</f>
        <v/>
      </c>
      <c r="AD2702" s="3">
        <f>AND(Z2702="C_pre",AA2702="a_pre")</f>
        <v/>
      </c>
      <c r="AE2702" s="3">
        <f>AND(Z2702="C_pre",AA2702="b_pre")</f>
        <v/>
      </c>
      <c r="AF2702" s="6">
        <f>待赋值表!C2701</f>
        <v/>
      </c>
      <c r="AG2702" s="3">
        <f t="array" ref="AG2702">IF(AB2702=TRUE,"A",IF(AC2702=TRUE,"B",IF(AD2702=TRUE,"C",IF(AE2702=TRUE,"D","其他"))))</f>
        <v/>
      </c>
      <c r="AH2702" s="3">
        <f>IF(分析表!$E$12&lt;&gt;"ALL",AND(AF2702=分析表!$E$10,AG2702=分析表!$E$12),IF(AF2702=分析表!$E$10,TRUE(),IF(AF2702="ALL",TRUE(),"")))</f>
        <v/>
      </c>
    </row>
    <row r="2703">
      <c r="A2703" s="3">
        <f>COUNTIF($AH$2:AH2703,"TRUE")</f>
        <v/>
      </c>
      <c r="B2703" s="3">
        <f>COUNTIF($AG$2:$AG2703,#REF!)</f>
        <v/>
      </c>
      <c r="C2703" s="56">
        <f>待赋值表!A2702</f>
        <v/>
      </c>
      <c r="E2703" s="6">
        <f>待赋值表!D2702</f>
        <v/>
      </c>
      <c r="F2703" s="6">
        <f>待赋值表!E2702</f>
        <v/>
      </c>
      <c r="G2703" s="6">
        <f>待赋值表!F2702</f>
        <v/>
      </c>
      <c r="H2703" s="6">
        <f>待赋值表!G2702</f>
        <v/>
      </c>
      <c r="I2703" s="6">
        <f>待赋值表!H2702</f>
        <v/>
      </c>
      <c r="J2703" s="6">
        <f>待赋值表!I2702</f>
        <v/>
      </c>
      <c r="K2703" s="6">
        <f>待赋值表!J2702</f>
        <v/>
      </c>
      <c r="L2703" s="6">
        <f>待赋值表!K2702</f>
        <v/>
      </c>
      <c r="M2703" s="6">
        <f>待赋值表!L2702</f>
        <v/>
      </c>
      <c r="N2703" s="6">
        <f>待赋值表!M2702</f>
        <v/>
      </c>
      <c r="O2703" s="6">
        <f>待赋值表!N2702</f>
        <v/>
      </c>
      <c r="P2703" s="6">
        <f>待赋值表!O2702</f>
        <v/>
      </c>
      <c r="Q2703" s="6">
        <f>IF(待赋值表!P2702&lt;&gt;"",待赋值表!P2702,0)</f>
        <v/>
      </c>
      <c r="R2703" s="6">
        <f>待赋值表!Q2702</f>
        <v/>
      </c>
      <c r="S2703" s="6">
        <f>待赋值表!R2702</f>
        <v/>
      </c>
      <c r="T2703" s="6">
        <f>待赋值表!S2702</f>
        <v/>
      </c>
      <c r="U2703" s="6">
        <f>待赋值表!T2702</f>
        <v/>
      </c>
      <c r="V2703" s="6">
        <f>待赋值表!U2702</f>
        <v/>
      </c>
      <c r="W2703" s="6">
        <f>待赋值表!V2702</f>
        <v/>
      </c>
      <c r="X2703" s="6">
        <f>待赋值表!W2702</f>
        <v/>
      </c>
      <c r="Y2703" s="6">
        <f>待赋值表!X2702</f>
        <v/>
      </c>
      <c r="Z2703" s="3">
        <f>IF(M2703&gt;=0.01,"B_pre",IF(M2703&gt;=0,"C_pre","none"))</f>
        <v/>
      </c>
      <c r="AA2703" s="3">
        <f>IF(U2703&gt;0.125,"a_pre",IF(U2703&gt;=0,"b_pre","none"))</f>
        <v/>
      </c>
      <c r="AB2703" s="3">
        <f>AND(Z2703="B_pre",AA2703="a_pre")</f>
        <v/>
      </c>
      <c r="AC2703" s="3">
        <f>AND(Z2703="B_pre",AA2703="b_pre")</f>
        <v/>
      </c>
      <c r="AD2703" s="3">
        <f>AND(Z2703="C_pre",AA2703="a_pre")</f>
        <v/>
      </c>
      <c r="AE2703" s="3">
        <f>AND(Z2703="C_pre",AA2703="b_pre")</f>
        <v/>
      </c>
      <c r="AF2703" s="6">
        <f>待赋值表!C2702</f>
        <v/>
      </c>
      <c r="AG2703" s="3">
        <f t="array" ref="AG2703">IF(AB2703=TRUE,"A",IF(AC2703=TRUE,"B",IF(AD2703=TRUE,"C",IF(AE2703=TRUE,"D","其他"))))</f>
        <v/>
      </c>
      <c r="AH2703" s="3">
        <f>IF(分析表!$E$12&lt;&gt;"ALL",AND(AF2703=分析表!$E$10,AG2703=分析表!$E$12),IF(AF2703=分析表!$E$10,TRUE(),IF(AF2703="ALL",TRUE(),"")))</f>
        <v/>
      </c>
    </row>
    <row r="2704">
      <c r="A2704" s="3">
        <f>COUNTIF($AH$2:AH2704,"TRUE")</f>
        <v/>
      </c>
      <c r="B2704" s="3">
        <f>COUNTIF($AG$2:$AG2704,#REF!)</f>
        <v/>
      </c>
      <c r="C2704" s="56">
        <f>待赋值表!A2703</f>
        <v/>
      </c>
      <c r="E2704" s="6">
        <f>待赋值表!D2703</f>
        <v/>
      </c>
      <c r="F2704" s="6">
        <f>待赋值表!E2703</f>
        <v/>
      </c>
      <c r="G2704" s="6">
        <f>待赋值表!F2703</f>
        <v/>
      </c>
      <c r="H2704" s="6">
        <f>待赋值表!G2703</f>
        <v/>
      </c>
      <c r="I2704" s="6">
        <f>待赋值表!H2703</f>
        <v/>
      </c>
      <c r="J2704" s="6">
        <f>待赋值表!I2703</f>
        <v/>
      </c>
      <c r="K2704" s="6">
        <f>待赋值表!J2703</f>
        <v/>
      </c>
      <c r="L2704" s="6">
        <f>待赋值表!K2703</f>
        <v/>
      </c>
      <c r="M2704" s="6">
        <f>待赋值表!L2703</f>
        <v/>
      </c>
      <c r="N2704" s="6">
        <f>待赋值表!M2703</f>
        <v/>
      </c>
      <c r="O2704" s="6">
        <f>待赋值表!N2703</f>
        <v/>
      </c>
      <c r="P2704" s="6">
        <f>待赋值表!O2703</f>
        <v/>
      </c>
      <c r="Q2704" s="6">
        <f>IF(待赋值表!P2703&lt;&gt;"",待赋值表!P2703,0)</f>
        <v/>
      </c>
      <c r="R2704" s="6">
        <f>待赋值表!Q2703</f>
        <v/>
      </c>
      <c r="S2704" s="6">
        <f>待赋值表!R2703</f>
        <v/>
      </c>
      <c r="T2704" s="6">
        <f>待赋值表!S2703</f>
        <v/>
      </c>
      <c r="U2704" s="6">
        <f>待赋值表!T2703</f>
        <v/>
      </c>
      <c r="V2704" s="6">
        <f>待赋值表!U2703</f>
        <v/>
      </c>
      <c r="W2704" s="6">
        <f>待赋值表!V2703</f>
        <v/>
      </c>
      <c r="X2704" s="6">
        <f>待赋值表!W2703</f>
        <v/>
      </c>
      <c r="Y2704" s="6">
        <f>待赋值表!X2703</f>
        <v/>
      </c>
      <c r="Z2704" s="3">
        <f>IF(M2704&gt;=0.01,"B_pre",IF(M2704&gt;=0,"C_pre","none"))</f>
        <v/>
      </c>
      <c r="AA2704" s="3">
        <f>IF(U2704&gt;0.125,"a_pre",IF(U2704&gt;=0,"b_pre","none"))</f>
        <v/>
      </c>
      <c r="AB2704" s="3">
        <f>AND(Z2704="B_pre",AA2704="a_pre")</f>
        <v/>
      </c>
      <c r="AC2704" s="3">
        <f>AND(Z2704="B_pre",AA2704="b_pre")</f>
        <v/>
      </c>
      <c r="AD2704" s="3">
        <f>AND(Z2704="C_pre",AA2704="a_pre")</f>
        <v/>
      </c>
      <c r="AE2704" s="3">
        <f>AND(Z2704="C_pre",AA2704="b_pre")</f>
        <v/>
      </c>
      <c r="AF2704" s="6">
        <f>待赋值表!C2703</f>
        <v/>
      </c>
      <c r="AG2704" s="3">
        <f t="array" ref="AG2704">IF(AB2704=TRUE,"A",IF(AC2704=TRUE,"B",IF(AD2704=TRUE,"C",IF(AE2704=TRUE,"D","其他"))))</f>
        <v/>
      </c>
      <c r="AH2704" s="3">
        <f>IF(分析表!$E$12&lt;&gt;"ALL",AND(AF2704=分析表!$E$10,AG2704=分析表!$E$12),IF(AF2704=分析表!$E$10,TRUE(),IF(AF2704="ALL",TRUE(),"")))</f>
        <v/>
      </c>
    </row>
    <row r="2705">
      <c r="A2705" s="3">
        <f>COUNTIF($AH$2:AH2705,"TRUE")</f>
        <v/>
      </c>
      <c r="B2705" s="3">
        <f>COUNTIF($AG$2:$AG2705,#REF!)</f>
        <v/>
      </c>
      <c r="C2705" s="56">
        <f>待赋值表!A2704</f>
        <v/>
      </c>
      <c r="E2705" s="6">
        <f>待赋值表!D2704</f>
        <v/>
      </c>
      <c r="F2705" s="6">
        <f>待赋值表!E2704</f>
        <v/>
      </c>
      <c r="G2705" s="6">
        <f>待赋值表!F2704</f>
        <v/>
      </c>
      <c r="H2705" s="6">
        <f>待赋值表!G2704</f>
        <v/>
      </c>
      <c r="I2705" s="6">
        <f>待赋值表!H2704</f>
        <v/>
      </c>
      <c r="J2705" s="6">
        <f>待赋值表!I2704</f>
        <v/>
      </c>
      <c r="K2705" s="6">
        <f>待赋值表!J2704</f>
        <v/>
      </c>
      <c r="L2705" s="6">
        <f>待赋值表!K2704</f>
        <v/>
      </c>
      <c r="M2705" s="6">
        <f>待赋值表!L2704</f>
        <v/>
      </c>
      <c r="N2705" s="6">
        <f>待赋值表!M2704</f>
        <v/>
      </c>
      <c r="O2705" s="6">
        <f>待赋值表!N2704</f>
        <v/>
      </c>
      <c r="P2705" s="6">
        <f>待赋值表!O2704</f>
        <v/>
      </c>
      <c r="Q2705" s="6">
        <f>IF(待赋值表!P2704&lt;&gt;"",待赋值表!P2704,0)</f>
        <v/>
      </c>
      <c r="R2705" s="6">
        <f>待赋值表!Q2704</f>
        <v/>
      </c>
      <c r="S2705" s="6">
        <f>待赋值表!R2704</f>
        <v/>
      </c>
      <c r="T2705" s="6">
        <f>待赋值表!S2704</f>
        <v/>
      </c>
      <c r="U2705" s="6">
        <f>待赋值表!T2704</f>
        <v/>
      </c>
      <c r="V2705" s="6">
        <f>待赋值表!U2704</f>
        <v/>
      </c>
      <c r="W2705" s="6">
        <f>待赋值表!V2704</f>
        <v/>
      </c>
      <c r="X2705" s="6">
        <f>待赋值表!W2704</f>
        <v/>
      </c>
      <c r="Y2705" s="6">
        <f>待赋值表!X2704</f>
        <v/>
      </c>
      <c r="Z2705" s="3">
        <f>IF(M2705&gt;=0.01,"B_pre",IF(M2705&gt;=0,"C_pre","none"))</f>
        <v/>
      </c>
      <c r="AA2705" s="3">
        <f>IF(U2705&gt;0.125,"a_pre",IF(U2705&gt;=0,"b_pre","none"))</f>
        <v/>
      </c>
      <c r="AB2705" s="3">
        <f>AND(Z2705="B_pre",AA2705="a_pre")</f>
        <v/>
      </c>
      <c r="AC2705" s="3">
        <f>AND(Z2705="B_pre",AA2705="b_pre")</f>
        <v/>
      </c>
      <c r="AD2705" s="3">
        <f>AND(Z2705="C_pre",AA2705="a_pre")</f>
        <v/>
      </c>
      <c r="AE2705" s="3">
        <f>AND(Z2705="C_pre",AA2705="b_pre")</f>
        <v/>
      </c>
      <c r="AF2705" s="6">
        <f>待赋值表!C2704</f>
        <v/>
      </c>
      <c r="AG2705" s="3">
        <f t="array" ref="AG2705">IF(AB2705=TRUE,"A",IF(AC2705=TRUE,"B",IF(AD2705=TRUE,"C",IF(AE2705=TRUE,"D","其他"))))</f>
        <v/>
      </c>
      <c r="AH2705" s="3">
        <f>IF(分析表!$E$12&lt;&gt;"ALL",AND(AF2705=分析表!$E$10,AG2705=分析表!$E$12),IF(AF2705=分析表!$E$10,TRUE(),IF(AF2705="ALL",TRUE(),"")))</f>
        <v/>
      </c>
    </row>
    <row r="2706">
      <c r="A2706" s="3">
        <f>COUNTIF($AH$2:AH2706,"TRUE")</f>
        <v/>
      </c>
      <c r="B2706" s="3">
        <f>COUNTIF($AG$2:$AG2706,#REF!)</f>
        <v/>
      </c>
      <c r="C2706" s="56">
        <f>待赋值表!A2705</f>
        <v/>
      </c>
      <c r="E2706" s="6">
        <f>待赋值表!D2705</f>
        <v/>
      </c>
      <c r="F2706" s="6">
        <f>待赋值表!E2705</f>
        <v/>
      </c>
      <c r="G2706" s="6">
        <f>待赋值表!F2705</f>
        <v/>
      </c>
      <c r="H2706" s="6">
        <f>待赋值表!G2705</f>
        <v/>
      </c>
      <c r="I2706" s="6">
        <f>待赋值表!H2705</f>
        <v/>
      </c>
      <c r="J2706" s="6">
        <f>待赋值表!I2705</f>
        <v/>
      </c>
      <c r="K2706" s="6">
        <f>待赋值表!J2705</f>
        <v/>
      </c>
      <c r="L2706" s="6">
        <f>待赋值表!K2705</f>
        <v/>
      </c>
      <c r="M2706" s="6">
        <f>待赋值表!L2705</f>
        <v/>
      </c>
      <c r="N2706" s="6">
        <f>待赋值表!M2705</f>
        <v/>
      </c>
      <c r="O2706" s="6">
        <f>待赋值表!N2705</f>
        <v/>
      </c>
      <c r="P2706" s="6">
        <f>待赋值表!O2705</f>
        <v/>
      </c>
      <c r="Q2706" s="6">
        <f>IF(待赋值表!P2705&lt;&gt;"",待赋值表!P2705,0)</f>
        <v/>
      </c>
      <c r="R2706" s="6">
        <f>待赋值表!Q2705</f>
        <v/>
      </c>
      <c r="S2706" s="6">
        <f>待赋值表!R2705</f>
        <v/>
      </c>
      <c r="T2706" s="6">
        <f>待赋值表!S2705</f>
        <v/>
      </c>
      <c r="U2706" s="6">
        <f>待赋值表!T2705</f>
        <v/>
      </c>
      <c r="V2706" s="6">
        <f>待赋值表!U2705</f>
        <v/>
      </c>
      <c r="W2706" s="6">
        <f>待赋值表!V2705</f>
        <v/>
      </c>
      <c r="X2706" s="6">
        <f>待赋值表!W2705</f>
        <v/>
      </c>
      <c r="Y2706" s="6">
        <f>待赋值表!X2705</f>
        <v/>
      </c>
      <c r="Z2706" s="3">
        <f>IF(M2706&gt;=0.01,"B_pre",IF(M2706&gt;=0,"C_pre","none"))</f>
        <v/>
      </c>
      <c r="AA2706" s="3">
        <f>IF(U2706&gt;0.125,"a_pre",IF(U2706&gt;=0,"b_pre","none"))</f>
        <v/>
      </c>
      <c r="AB2706" s="3">
        <f>AND(Z2706="B_pre",AA2706="a_pre")</f>
        <v/>
      </c>
      <c r="AC2706" s="3">
        <f>AND(Z2706="B_pre",AA2706="b_pre")</f>
        <v/>
      </c>
      <c r="AD2706" s="3">
        <f>AND(Z2706="C_pre",AA2706="a_pre")</f>
        <v/>
      </c>
      <c r="AE2706" s="3">
        <f>AND(Z2706="C_pre",AA2706="b_pre")</f>
        <v/>
      </c>
      <c r="AF2706" s="6">
        <f>待赋值表!C2705</f>
        <v/>
      </c>
      <c r="AG2706" s="3">
        <f t="array" ref="AG2706">IF(AB2706=TRUE,"A",IF(AC2706=TRUE,"B",IF(AD2706=TRUE,"C",IF(AE2706=TRUE,"D","其他"))))</f>
        <v/>
      </c>
      <c r="AH2706" s="3">
        <f>IF(分析表!$E$12&lt;&gt;"ALL",AND(AF2706=分析表!$E$10,AG2706=分析表!$E$12),IF(AF2706=分析表!$E$10,TRUE(),IF(AF2706="ALL",TRUE(),"")))</f>
        <v/>
      </c>
    </row>
    <row r="2707">
      <c r="A2707" s="3">
        <f>COUNTIF($AH$2:AH2707,"TRUE")</f>
        <v/>
      </c>
      <c r="B2707" s="3">
        <f>COUNTIF($AG$2:$AG2707,#REF!)</f>
        <v/>
      </c>
      <c r="C2707" s="56">
        <f>待赋值表!A2706</f>
        <v/>
      </c>
      <c r="E2707" s="6">
        <f>待赋值表!D2706</f>
        <v/>
      </c>
      <c r="F2707" s="6">
        <f>待赋值表!E2706</f>
        <v/>
      </c>
      <c r="G2707" s="6">
        <f>待赋值表!F2706</f>
        <v/>
      </c>
      <c r="H2707" s="6">
        <f>待赋值表!G2706</f>
        <v/>
      </c>
      <c r="I2707" s="6">
        <f>待赋值表!H2706</f>
        <v/>
      </c>
      <c r="J2707" s="6">
        <f>待赋值表!I2706</f>
        <v/>
      </c>
      <c r="K2707" s="6">
        <f>待赋值表!J2706</f>
        <v/>
      </c>
      <c r="L2707" s="6">
        <f>待赋值表!K2706</f>
        <v/>
      </c>
      <c r="M2707" s="6">
        <f>待赋值表!L2706</f>
        <v/>
      </c>
      <c r="N2707" s="6">
        <f>待赋值表!M2706</f>
        <v/>
      </c>
      <c r="O2707" s="6">
        <f>待赋值表!N2706</f>
        <v/>
      </c>
      <c r="P2707" s="6">
        <f>待赋值表!O2706</f>
        <v/>
      </c>
      <c r="Q2707" s="6">
        <f>IF(待赋值表!P2706&lt;&gt;"",待赋值表!P2706,0)</f>
        <v/>
      </c>
      <c r="R2707" s="6">
        <f>待赋值表!Q2706</f>
        <v/>
      </c>
      <c r="S2707" s="6">
        <f>待赋值表!R2706</f>
        <v/>
      </c>
      <c r="T2707" s="6">
        <f>待赋值表!S2706</f>
        <v/>
      </c>
      <c r="U2707" s="6">
        <f>待赋值表!T2706</f>
        <v/>
      </c>
      <c r="V2707" s="6">
        <f>待赋值表!U2706</f>
        <v/>
      </c>
      <c r="W2707" s="6">
        <f>待赋值表!V2706</f>
        <v/>
      </c>
      <c r="X2707" s="6">
        <f>待赋值表!W2706</f>
        <v/>
      </c>
      <c r="Y2707" s="6">
        <f>待赋值表!X2706</f>
        <v/>
      </c>
      <c r="Z2707" s="3">
        <f>IF(M2707&gt;=0.01,"B_pre",IF(M2707&gt;=0,"C_pre","none"))</f>
        <v/>
      </c>
      <c r="AA2707" s="3">
        <f>IF(U2707&gt;0.125,"a_pre",IF(U2707&gt;=0,"b_pre","none"))</f>
        <v/>
      </c>
      <c r="AB2707" s="3">
        <f>AND(Z2707="B_pre",AA2707="a_pre")</f>
        <v/>
      </c>
      <c r="AC2707" s="3">
        <f>AND(Z2707="B_pre",AA2707="b_pre")</f>
        <v/>
      </c>
      <c r="AD2707" s="3">
        <f>AND(Z2707="C_pre",AA2707="a_pre")</f>
        <v/>
      </c>
      <c r="AE2707" s="3">
        <f>AND(Z2707="C_pre",AA2707="b_pre")</f>
        <v/>
      </c>
      <c r="AF2707" s="6">
        <f>待赋值表!C2706</f>
        <v/>
      </c>
      <c r="AG2707" s="3">
        <f t="array" ref="AG2707">IF(AB2707=TRUE,"A",IF(AC2707=TRUE,"B",IF(AD2707=TRUE,"C",IF(AE2707=TRUE,"D","其他"))))</f>
        <v/>
      </c>
      <c r="AH2707" s="3">
        <f>IF(分析表!$E$12&lt;&gt;"ALL",AND(AF2707=分析表!$E$10,AG2707=分析表!$E$12),IF(AF2707=分析表!$E$10,TRUE(),IF(AF2707="ALL",TRUE(),"")))</f>
        <v/>
      </c>
    </row>
    <row r="2708">
      <c r="A2708" s="3">
        <f>COUNTIF($AH$2:AH2708,"TRUE")</f>
        <v/>
      </c>
      <c r="B2708" s="3">
        <f>COUNTIF($AG$2:$AG2708,#REF!)</f>
        <v/>
      </c>
      <c r="C2708" s="56">
        <f>待赋值表!A2707</f>
        <v/>
      </c>
      <c r="E2708" s="6">
        <f>待赋值表!D2707</f>
        <v/>
      </c>
      <c r="F2708" s="6">
        <f>待赋值表!E2707</f>
        <v/>
      </c>
      <c r="G2708" s="6">
        <f>待赋值表!F2707</f>
        <v/>
      </c>
      <c r="H2708" s="6">
        <f>待赋值表!G2707</f>
        <v/>
      </c>
      <c r="I2708" s="6">
        <f>待赋值表!H2707</f>
        <v/>
      </c>
      <c r="J2708" s="6">
        <f>待赋值表!I2707</f>
        <v/>
      </c>
      <c r="K2708" s="6">
        <f>待赋值表!J2707</f>
        <v/>
      </c>
      <c r="L2708" s="6">
        <f>待赋值表!K2707</f>
        <v/>
      </c>
      <c r="M2708" s="6">
        <f>待赋值表!L2707</f>
        <v/>
      </c>
      <c r="N2708" s="6">
        <f>待赋值表!M2707</f>
        <v/>
      </c>
      <c r="O2708" s="6">
        <f>待赋值表!N2707</f>
        <v/>
      </c>
      <c r="P2708" s="6">
        <f>待赋值表!O2707</f>
        <v/>
      </c>
      <c r="Q2708" s="6">
        <f>IF(待赋值表!P2707&lt;&gt;"",待赋值表!P2707,0)</f>
        <v/>
      </c>
      <c r="R2708" s="6">
        <f>待赋值表!Q2707</f>
        <v/>
      </c>
      <c r="S2708" s="6">
        <f>待赋值表!R2707</f>
        <v/>
      </c>
      <c r="T2708" s="6">
        <f>待赋值表!S2707</f>
        <v/>
      </c>
      <c r="U2708" s="6">
        <f>待赋值表!T2707</f>
        <v/>
      </c>
      <c r="V2708" s="6">
        <f>待赋值表!U2707</f>
        <v/>
      </c>
      <c r="W2708" s="6">
        <f>待赋值表!V2707</f>
        <v/>
      </c>
      <c r="X2708" s="6">
        <f>待赋值表!W2707</f>
        <v/>
      </c>
      <c r="Y2708" s="6">
        <f>待赋值表!X2707</f>
        <v/>
      </c>
      <c r="Z2708" s="3">
        <f>IF(M2708&gt;=0.01,"B_pre",IF(M2708&gt;=0,"C_pre","none"))</f>
        <v/>
      </c>
      <c r="AA2708" s="3">
        <f>IF(U2708&gt;0.125,"a_pre",IF(U2708&gt;=0,"b_pre","none"))</f>
        <v/>
      </c>
      <c r="AB2708" s="3">
        <f>AND(Z2708="B_pre",AA2708="a_pre")</f>
        <v/>
      </c>
      <c r="AC2708" s="3">
        <f>AND(Z2708="B_pre",AA2708="b_pre")</f>
        <v/>
      </c>
      <c r="AD2708" s="3">
        <f>AND(Z2708="C_pre",AA2708="a_pre")</f>
        <v/>
      </c>
      <c r="AE2708" s="3">
        <f>AND(Z2708="C_pre",AA2708="b_pre")</f>
        <v/>
      </c>
      <c r="AF2708" s="6">
        <f>待赋值表!C2707</f>
        <v/>
      </c>
      <c r="AG2708" s="3">
        <f t="array" ref="AG2708">IF(AB2708=TRUE,"A",IF(AC2708=TRUE,"B",IF(AD2708=TRUE,"C",IF(AE2708=TRUE,"D","其他"))))</f>
        <v/>
      </c>
      <c r="AH2708" s="3">
        <f>IF(分析表!$E$12&lt;&gt;"ALL",AND(AF2708=分析表!$E$10,AG2708=分析表!$E$12),IF(AF2708=分析表!$E$10,TRUE(),IF(AF2708="ALL",TRUE(),"")))</f>
        <v/>
      </c>
    </row>
    <row r="2709">
      <c r="A2709" s="3">
        <f>COUNTIF($AH$2:AH2709,"TRUE")</f>
        <v/>
      </c>
      <c r="B2709" s="3">
        <f>COUNTIF($AG$2:$AG2709,#REF!)</f>
        <v/>
      </c>
      <c r="C2709" s="56">
        <f>待赋值表!A2708</f>
        <v/>
      </c>
      <c r="E2709" s="6">
        <f>待赋值表!D2708</f>
        <v/>
      </c>
      <c r="F2709" s="6">
        <f>待赋值表!E2708</f>
        <v/>
      </c>
      <c r="G2709" s="6">
        <f>待赋值表!F2708</f>
        <v/>
      </c>
      <c r="H2709" s="6">
        <f>待赋值表!G2708</f>
        <v/>
      </c>
      <c r="I2709" s="6">
        <f>待赋值表!H2708</f>
        <v/>
      </c>
      <c r="J2709" s="6">
        <f>待赋值表!I2708</f>
        <v/>
      </c>
      <c r="K2709" s="6">
        <f>待赋值表!J2708</f>
        <v/>
      </c>
      <c r="L2709" s="6">
        <f>待赋值表!K2708</f>
        <v/>
      </c>
      <c r="M2709" s="6">
        <f>待赋值表!L2708</f>
        <v/>
      </c>
      <c r="N2709" s="6">
        <f>待赋值表!M2708</f>
        <v/>
      </c>
      <c r="O2709" s="6">
        <f>待赋值表!N2708</f>
        <v/>
      </c>
      <c r="P2709" s="6">
        <f>待赋值表!O2708</f>
        <v/>
      </c>
      <c r="Q2709" s="6">
        <f>IF(待赋值表!P2708&lt;&gt;"",待赋值表!P2708,0)</f>
        <v/>
      </c>
      <c r="R2709" s="6">
        <f>待赋值表!Q2708</f>
        <v/>
      </c>
      <c r="S2709" s="6">
        <f>待赋值表!R2708</f>
        <v/>
      </c>
      <c r="T2709" s="6">
        <f>待赋值表!S2708</f>
        <v/>
      </c>
      <c r="U2709" s="6">
        <f>待赋值表!T2708</f>
        <v/>
      </c>
      <c r="V2709" s="6">
        <f>待赋值表!U2708</f>
        <v/>
      </c>
      <c r="W2709" s="6">
        <f>待赋值表!V2708</f>
        <v/>
      </c>
      <c r="X2709" s="6">
        <f>待赋值表!W2708</f>
        <v/>
      </c>
      <c r="Y2709" s="6">
        <f>待赋值表!X2708</f>
        <v/>
      </c>
      <c r="Z2709" s="3">
        <f>IF(M2709&gt;=0.01,"B_pre",IF(M2709&gt;=0,"C_pre","none"))</f>
        <v/>
      </c>
      <c r="AA2709" s="3">
        <f>IF(U2709&gt;0.125,"a_pre",IF(U2709&gt;=0,"b_pre","none"))</f>
        <v/>
      </c>
      <c r="AB2709" s="3">
        <f>AND(Z2709="B_pre",AA2709="a_pre")</f>
        <v/>
      </c>
      <c r="AC2709" s="3">
        <f>AND(Z2709="B_pre",AA2709="b_pre")</f>
        <v/>
      </c>
      <c r="AD2709" s="3">
        <f>AND(Z2709="C_pre",AA2709="a_pre")</f>
        <v/>
      </c>
      <c r="AE2709" s="3">
        <f>AND(Z2709="C_pre",AA2709="b_pre")</f>
        <v/>
      </c>
      <c r="AF2709" s="6">
        <f>待赋值表!C2708</f>
        <v/>
      </c>
      <c r="AG2709" s="3">
        <f t="array" ref="AG2709">IF(AB2709=TRUE,"A",IF(AC2709=TRUE,"B",IF(AD2709=TRUE,"C",IF(AE2709=TRUE,"D","其他"))))</f>
        <v/>
      </c>
      <c r="AH2709" s="3">
        <f>IF(分析表!$E$12&lt;&gt;"ALL",AND(AF2709=分析表!$E$10,AG2709=分析表!$E$12),IF(AF2709=分析表!$E$10,TRUE(),IF(AF2709="ALL",TRUE(),"")))</f>
        <v/>
      </c>
    </row>
    <row r="2710">
      <c r="A2710" s="3">
        <f>COUNTIF($AH$2:AH2710,"TRUE")</f>
        <v/>
      </c>
      <c r="B2710" s="3">
        <f>COUNTIF($AG$2:$AG2710,#REF!)</f>
        <v/>
      </c>
      <c r="C2710" s="56">
        <f>待赋值表!A2709</f>
        <v/>
      </c>
      <c r="E2710" s="6">
        <f>待赋值表!D2709</f>
        <v/>
      </c>
      <c r="F2710" s="6">
        <f>待赋值表!E2709</f>
        <v/>
      </c>
      <c r="G2710" s="6">
        <f>待赋值表!F2709</f>
        <v/>
      </c>
      <c r="H2710" s="6">
        <f>待赋值表!G2709</f>
        <v/>
      </c>
      <c r="I2710" s="6">
        <f>待赋值表!H2709</f>
        <v/>
      </c>
      <c r="J2710" s="6">
        <f>待赋值表!I2709</f>
        <v/>
      </c>
      <c r="K2710" s="6">
        <f>待赋值表!J2709</f>
        <v/>
      </c>
      <c r="L2710" s="6">
        <f>待赋值表!K2709</f>
        <v/>
      </c>
      <c r="M2710" s="6">
        <f>待赋值表!L2709</f>
        <v/>
      </c>
      <c r="N2710" s="6">
        <f>待赋值表!M2709</f>
        <v/>
      </c>
      <c r="O2710" s="6">
        <f>待赋值表!N2709</f>
        <v/>
      </c>
      <c r="P2710" s="6">
        <f>待赋值表!O2709</f>
        <v/>
      </c>
      <c r="Q2710" s="6">
        <f>IF(待赋值表!P2709&lt;&gt;"",待赋值表!P2709,0)</f>
        <v/>
      </c>
      <c r="R2710" s="6">
        <f>待赋值表!Q2709</f>
        <v/>
      </c>
      <c r="S2710" s="6">
        <f>待赋值表!R2709</f>
        <v/>
      </c>
      <c r="T2710" s="6">
        <f>待赋值表!S2709</f>
        <v/>
      </c>
      <c r="U2710" s="6">
        <f>待赋值表!T2709</f>
        <v/>
      </c>
      <c r="V2710" s="6">
        <f>待赋值表!U2709</f>
        <v/>
      </c>
      <c r="W2710" s="6">
        <f>待赋值表!V2709</f>
        <v/>
      </c>
      <c r="X2710" s="6">
        <f>待赋值表!W2709</f>
        <v/>
      </c>
      <c r="Y2710" s="6">
        <f>待赋值表!X2709</f>
        <v/>
      </c>
      <c r="Z2710" s="3">
        <f>IF(M2710&gt;=0.01,"B_pre",IF(M2710&gt;=0,"C_pre","none"))</f>
        <v/>
      </c>
      <c r="AA2710" s="3">
        <f>IF(U2710&gt;0.125,"a_pre",IF(U2710&gt;=0,"b_pre","none"))</f>
        <v/>
      </c>
      <c r="AB2710" s="3">
        <f>AND(Z2710="B_pre",AA2710="a_pre")</f>
        <v/>
      </c>
      <c r="AC2710" s="3">
        <f>AND(Z2710="B_pre",AA2710="b_pre")</f>
        <v/>
      </c>
      <c r="AD2710" s="3">
        <f>AND(Z2710="C_pre",AA2710="a_pre")</f>
        <v/>
      </c>
      <c r="AE2710" s="3">
        <f>AND(Z2710="C_pre",AA2710="b_pre")</f>
        <v/>
      </c>
      <c r="AF2710" s="6">
        <f>待赋值表!C2709</f>
        <v/>
      </c>
      <c r="AG2710" s="3">
        <f t="array" ref="AG2710">IF(AB2710=TRUE,"A",IF(AC2710=TRUE,"B",IF(AD2710=TRUE,"C",IF(AE2710=TRUE,"D","其他"))))</f>
        <v/>
      </c>
      <c r="AH2710" s="3">
        <f>IF(分析表!$E$12&lt;&gt;"ALL",AND(AF2710=分析表!$E$10,AG2710=分析表!$E$12),IF(AF2710=分析表!$E$10,TRUE(),IF(AF2710="ALL",TRUE(),"")))</f>
        <v/>
      </c>
    </row>
    <row r="2711">
      <c r="A2711" s="3">
        <f>COUNTIF($AH$2:AH2711,"TRUE")</f>
        <v/>
      </c>
      <c r="B2711" s="3">
        <f>COUNTIF($AG$2:$AG2711,#REF!)</f>
        <v/>
      </c>
      <c r="C2711" s="56">
        <f>待赋值表!A2710</f>
        <v/>
      </c>
      <c r="E2711" s="6">
        <f>待赋值表!D2710</f>
        <v/>
      </c>
      <c r="F2711" s="6">
        <f>待赋值表!E2710</f>
        <v/>
      </c>
      <c r="G2711" s="6">
        <f>待赋值表!F2710</f>
        <v/>
      </c>
      <c r="H2711" s="6">
        <f>待赋值表!G2710</f>
        <v/>
      </c>
      <c r="I2711" s="6">
        <f>待赋值表!H2710</f>
        <v/>
      </c>
      <c r="J2711" s="6">
        <f>待赋值表!I2710</f>
        <v/>
      </c>
      <c r="K2711" s="6">
        <f>待赋值表!J2710</f>
        <v/>
      </c>
      <c r="L2711" s="6">
        <f>待赋值表!K2710</f>
        <v/>
      </c>
      <c r="M2711" s="6">
        <f>待赋值表!L2710</f>
        <v/>
      </c>
      <c r="N2711" s="6">
        <f>待赋值表!M2710</f>
        <v/>
      </c>
      <c r="O2711" s="6">
        <f>待赋值表!N2710</f>
        <v/>
      </c>
      <c r="P2711" s="6">
        <f>待赋值表!O2710</f>
        <v/>
      </c>
      <c r="Q2711" s="6">
        <f>IF(待赋值表!P2710&lt;&gt;"",待赋值表!P2710,0)</f>
        <v/>
      </c>
      <c r="R2711" s="6">
        <f>待赋值表!Q2710</f>
        <v/>
      </c>
      <c r="S2711" s="6">
        <f>待赋值表!R2710</f>
        <v/>
      </c>
      <c r="T2711" s="6">
        <f>待赋值表!S2710</f>
        <v/>
      </c>
      <c r="U2711" s="6">
        <f>待赋值表!T2710</f>
        <v/>
      </c>
      <c r="V2711" s="6">
        <f>待赋值表!U2710</f>
        <v/>
      </c>
      <c r="W2711" s="6">
        <f>待赋值表!V2710</f>
        <v/>
      </c>
      <c r="X2711" s="6">
        <f>待赋值表!W2710</f>
        <v/>
      </c>
      <c r="Y2711" s="6">
        <f>待赋值表!X2710</f>
        <v/>
      </c>
      <c r="Z2711" s="3">
        <f>IF(M2711&gt;=0.01,"B_pre",IF(M2711&gt;=0,"C_pre","none"))</f>
        <v/>
      </c>
      <c r="AA2711" s="3">
        <f>IF(U2711&gt;0.125,"a_pre",IF(U2711&gt;=0,"b_pre","none"))</f>
        <v/>
      </c>
      <c r="AB2711" s="3">
        <f>AND(Z2711="B_pre",AA2711="a_pre")</f>
        <v/>
      </c>
      <c r="AC2711" s="3">
        <f>AND(Z2711="B_pre",AA2711="b_pre")</f>
        <v/>
      </c>
      <c r="AD2711" s="3">
        <f>AND(Z2711="C_pre",AA2711="a_pre")</f>
        <v/>
      </c>
      <c r="AE2711" s="3">
        <f>AND(Z2711="C_pre",AA2711="b_pre")</f>
        <v/>
      </c>
      <c r="AF2711" s="6">
        <f>待赋值表!C2710</f>
        <v/>
      </c>
      <c r="AG2711" s="3">
        <f t="array" ref="AG2711">IF(AB2711=TRUE,"A",IF(AC2711=TRUE,"B",IF(AD2711=TRUE,"C",IF(AE2711=TRUE,"D","其他"))))</f>
        <v/>
      </c>
      <c r="AH2711" s="3">
        <f>IF(分析表!$E$12&lt;&gt;"ALL",AND(AF2711=分析表!$E$10,AG2711=分析表!$E$12),IF(AF2711=分析表!$E$10,TRUE(),IF(AF2711="ALL",TRUE(),"")))</f>
        <v/>
      </c>
    </row>
    <row r="2712">
      <c r="A2712" s="3">
        <f>COUNTIF($AH$2:AH2712,"TRUE")</f>
        <v/>
      </c>
      <c r="B2712" s="3">
        <f>COUNTIF($AG$2:$AG2712,#REF!)</f>
        <v/>
      </c>
      <c r="C2712" s="56">
        <f>待赋值表!A2711</f>
        <v/>
      </c>
      <c r="E2712" s="6">
        <f>待赋值表!D2711</f>
        <v/>
      </c>
      <c r="F2712" s="6">
        <f>待赋值表!E2711</f>
        <v/>
      </c>
      <c r="G2712" s="6">
        <f>待赋值表!F2711</f>
        <v/>
      </c>
      <c r="H2712" s="6">
        <f>待赋值表!G2711</f>
        <v/>
      </c>
      <c r="I2712" s="6">
        <f>待赋值表!H2711</f>
        <v/>
      </c>
      <c r="J2712" s="6">
        <f>待赋值表!I2711</f>
        <v/>
      </c>
      <c r="K2712" s="6">
        <f>待赋值表!J2711</f>
        <v/>
      </c>
      <c r="L2712" s="6">
        <f>待赋值表!K2711</f>
        <v/>
      </c>
      <c r="M2712" s="6">
        <f>待赋值表!L2711</f>
        <v/>
      </c>
      <c r="N2712" s="6">
        <f>待赋值表!M2711</f>
        <v/>
      </c>
      <c r="O2712" s="6">
        <f>待赋值表!N2711</f>
        <v/>
      </c>
      <c r="P2712" s="6">
        <f>待赋值表!O2711</f>
        <v/>
      </c>
      <c r="Q2712" s="6">
        <f>IF(待赋值表!P2711&lt;&gt;"",待赋值表!P2711,0)</f>
        <v/>
      </c>
      <c r="R2712" s="6">
        <f>待赋值表!Q2711</f>
        <v/>
      </c>
      <c r="S2712" s="6">
        <f>待赋值表!R2711</f>
        <v/>
      </c>
      <c r="T2712" s="6">
        <f>待赋值表!S2711</f>
        <v/>
      </c>
      <c r="U2712" s="6">
        <f>待赋值表!T2711</f>
        <v/>
      </c>
      <c r="V2712" s="6">
        <f>待赋值表!U2711</f>
        <v/>
      </c>
      <c r="W2712" s="6">
        <f>待赋值表!V2711</f>
        <v/>
      </c>
      <c r="X2712" s="6">
        <f>待赋值表!W2711</f>
        <v/>
      </c>
      <c r="Y2712" s="6">
        <f>待赋值表!X2711</f>
        <v/>
      </c>
      <c r="Z2712" s="3">
        <f>IF(M2712&gt;=0.01,"B_pre",IF(M2712&gt;=0,"C_pre","none"))</f>
        <v/>
      </c>
      <c r="AA2712" s="3">
        <f>IF(U2712&gt;0.125,"a_pre",IF(U2712&gt;=0,"b_pre","none"))</f>
        <v/>
      </c>
      <c r="AB2712" s="3">
        <f>AND(Z2712="B_pre",AA2712="a_pre")</f>
        <v/>
      </c>
      <c r="AC2712" s="3">
        <f>AND(Z2712="B_pre",AA2712="b_pre")</f>
        <v/>
      </c>
      <c r="AD2712" s="3">
        <f>AND(Z2712="C_pre",AA2712="a_pre")</f>
        <v/>
      </c>
      <c r="AE2712" s="3">
        <f>AND(Z2712="C_pre",AA2712="b_pre")</f>
        <v/>
      </c>
      <c r="AF2712" s="6">
        <f>待赋值表!C2711</f>
        <v/>
      </c>
      <c r="AG2712" s="3">
        <f t="array" ref="AG2712">IF(AB2712=TRUE,"A",IF(AC2712=TRUE,"B",IF(AD2712=TRUE,"C",IF(AE2712=TRUE,"D","其他"))))</f>
        <v/>
      </c>
      <c r="AH2712" s="3">
        <f>IF(分析表!$E$12&lt;&gt;"ALL",AND(AF2712=分析表!$E$10,AG2712=分析表!$E$12),IF(AF2712=分析表!$E$10,TRUE(),IF(AF2712="ALL",TRUE(),"")))</f>
        <v/>
      </c>
    </row>
    <row r="2713">
      <c r="A2713" s="3">
        <f>COUNTIF($AH$2:AH2713,"TRUE")</f>
        <v/>
      </c>
      <c r="B2713" s="3">
        <f>COUNTIF($AG$2:$AG2713,#REF!)</f>
        <v/>
      </c>
      <c r="C2713" s="56">
        <f>待赋值表!A2712</f>
        <v/>
      </c>
      <c r="E2713" s="6">
        <f>待赋值表!D2712</f>
        <v/>
      </c>
      <c r="F2713" s="6">
        <f>待赋值表!E2712</f>
        <v/>
      </c>
      <c r="G2713" s="6">
        <f>待赋值表!F2712</f>
        <v/>
      </c>
      <c r="H2713" s="6">
        <f>待赋值表!G2712</f>
        <v/>
      </c>
      <c r="I2713" s="6">
        <f>待赋值表!H2712</f>
        <v/>
      </c>
      <c r="J2713" s="6">
        <f>待赋值表!I2712</f>
        <v/>
      </c>
      <c r="K2713" s="6">
        <f>待赋值表!J2712</f>
        <v/>
      </c>
      <c r="L2713" s="6">
        <f>待赋值表!K2712</f>
        <v/>
      </c>
      <c r="M2713" s="6">
        <f>待赋值表!L2712</f>
        <v/>
      </c>
      <c r="N2713" s="6">
        <f>待赋值表!M2712</f>
        <v/>
      </c>
      <c r="O2713" s="6">
        <f>待赋值表!N2712</f>
        <v/>
      </c>
      <c r="P2713" s="6">
        <f>待赋值表!O2712</f>
        <v/>
      </c>
      <c r="Q2713" s="6">
        <f>IF(待赋值表!P2712&lt;&gt;"",待赋值表!P2712,0)</f>
        <v/>
      </c>
      <c r="R2713" s="6">
        <f>待赋值表!Q2712</f>
        <v/>
      </c>
      <c r="S2713" s="6">
        <f>待赋值表!R2712</f>
        <v/>
      </c>
      <c r="T2713" s="6">
        <f>待赋值表!S2712</f>
        <v/>
      </c>
      <c r="U2713" s="6">
        <f>待赋值表!T2712</f>
        <v/>
      </c>
      <c r="V2713" s="6">
        <f>待赋值表!U2712</f>
        <v/>
      </c>
      <c r="W2713" s="6">
        <f>待赋值表!V2712</f>
        <v/>
      </c>
      <c r="X2713" s="6">
        <f>待赋值表!W2712</f>
        <v/>
      </c>
      <c r="Y2713" s="6">
        <f>待赋值表!X2712</f>
        <v/>
      </c>
      <c r="Z2713" s="3">
        <f>IF(M2713&gt;=0.01,"B_pre",IF(M2713&gt;=0,"C_pre","none"))</f>
        <v/>
      </c>
      <c r="AA2713" s="3">
        <f>IF(U2713&gt;0.125,"a_pre",IF(U2713&gt;=0,"b_pre","none"))</f>
        <v/>
      </c>
      <c r="AB2713" s="3">
        <f>AND(Z2713="B_pre",AA2713="a_pre")</f>
        <v/>
      </c>
      <c r="AC2713" s="3">
        <f>AND(Z2713="B_pre",AA2713="b_pre")</f>
        <v/>
      </c>
      <c r="AD2713" s="3">
        <f>AND(Z2713="C_pre",AA2713="a_pre")</f>
        <v/>
      </c>
      <c r="AE2713" s="3">
        <f>AND(Z2713="C_pre",AA2713="b_pre")</f>
        <v/>
      </c>
      <c r="AF2713" s="6">
        <f>待赋值表!C2712</f>
        <v/>
      </c>
      <c r="AG2713" s="3">
        <f t="array" ref="AG2713">IF(AB2713=TRUE,"A",IF(AC2713=TRUE,"B",IF(AD2713=TRUE,"C",IF(AE2713=TRUE,"D","其他"))))</f>
        <v/>
      </c>
      <c r="AH2713" s="3">
        <f>IF(分析表!$E$12&lt;&gt;"ALL",AND(AF2713=分析表!$E$10,AG2713=分析表!$E$12),IF(AF2713=分析表!$E$10,TRUE(),IF(AF2713="ALL",TRUE(),"")))</f>
        <v/>
      </c>
    </row>
    <row r="2714">
      <c r="A2714" s="3">
        <f>COUNTIF($AH$2:AH2714,"TRUE")</f>
        <v/>
      </c>
      <c r="B2714" s="3">
        <f>COUNTIF($AG$2:$AG2714,#REF!)</f>
        <v/>
      </c>
      <c r="C2714" s="56">
        <f>待赋值表!A2713</f>
        <v/>
      </c>
      <c r="E2714" s="6">
        <f>待赋值表!D2713</f>
        <v/>
      </c>
      <c r="F2714" s="6">
        <f>待赋值表!E2713</f>
        <v/>
      </c>
      <c r="G2714" s="6">
        <f>待赋值表!F2713</f>
        <v/>
      </c>
      <c r="H2714" s="6">
        <f>待赋值表!G2713</f>
        <v/>
      </c>
      <c r="I2714" s="6">
        <f>待赋值表!H2713</f>
        <v/>
      </c>
      <c r="J2714" s="6">
        <f>待赋值表!I2713</f>
        <v/>
      </c>
      <c r="K2714" s="6">
        <f>待赋值表!J2713</f>
        <v/>
      </c>
      <c r="L2714" s="6">
        <f>待赋值表!K2713</f>
        <v/>
      </c>
      <c r="M2714" s="6">
        <f>待赋值表!L2713</f>
        <v/>
      </c>
      <c r="N2714" s="6">
        <f>待赋值表!M2713</f>
        <v/>
      </c>
      <c r="O2714" s="6">
        <f>待赋值表!N2713</f>
        <v/>
      </c>
      <c r="P2714" s="6">
        <f>待赋值表!O2713</f>
        <v/>
      </c>
      <c r="Q2714" s="6">
        <f>IF(待赋值表!P2713&lt;&gt;"",待赋值表!P2713,0)</f>
        <v/>
      </c>
      <c r="R2714" s="6">
        <f>待赋值表!Q2713</f>
        <v/>
      </c>
      <c r="S2714" s="6">
        <f>待赋值表!R2713</f>
        <v/>
      </c>
      <c r="T2714" s="6">
        <f>待赋值表!S2713</f>
        <v/>
      </c>
      <c r="U2714" s="6">
        <f>待赋值表!T2713</f>
        <v/>
      </c>
      <c r="V2714" s="6">
        <f>待赋值表!U2713</f>
        <v/>
      </c>
      <c r="W2714" s="6">
        <f>待赋值表!V2713</f>
        <v/>
      </c>
      <c r="X2714" s="6">
        <f>待赋值表!W2713</f>
        <v/>
      </c>
      <c r="Y2714" s="6">
        <f>待赋值表!X2713</f>
        <v/>
      </c>
      <c r="Z2714" s="3">
        <f>IF(M2714&gt;=0.01,"B_pre",IF(M2714&gt;=0,"C_pre","none"))</f>
        <v/>
      </c>
      <c r="AA2714" s="3">
        <f>IF(U2714&gt;0.125,"a_pre",IF(U2714&gt;=0,"b_pre","none"))</f>
        <v/>
      </c>
      <c r="AB2714" s="3">
        <f>AND(Z2714="B_pre",AA2714="a_pre")</f>
        <v/>
      </c>
      <c r="AC2714" s="3">
        <f>AND(Z2714="B_pre",AA2714="b_pre")</f>
        <v/>
      </c>
      <c r="AD2714" s="3">
        <f>AND(Z2714="C_pre",AA2714="a_pre")</f>
        <v/>
      </c>
      <c r="AE2714" s="3">
        <f>AND(Z2714="C_pre",AA2714="b_pre")</f>
        <v/>
      </c>
      <c r="AF2714" s="6">
        <f>待赋值表!C2713</f>
        <v/>
      </c>
      <c r="AG2714" s="3">
        <f t="array" ref="AG2714">IF(AB2714=TRUE,"A",IF(AC2714=TRUE,"B",IF(AD2714=TRUE,"C",IF(AE2714=TRUE,"D","其他"))))</f>
        <v/>
      </c>
      <c r="AH2714" s="3">
        <f>IF(分析表!$E$12&lt;&gt;"ALL",AND(AF2714=分析表!$E$10,AG2714=分析表!$E$12),IF(AF2714=分析表!$E$10,TRUE(),IF(AF2714="ALL",TRUE(),"")))</f>
        <v/>
      </c>
    </row>
    <row r="2715">
      <c r="A2715" s="3">
        <f>COUNTIF($AH$2:AH2715,"TRUE")</f>
        <v/>
      </c>
      <c r="B2715" s="3">
        <f>COUNTIF($AG$2:$AG2715,#REF!)</f>
        <v/>
      </c>
      <c r="C2715" s="56">
        <f>待赋值表!A2714</f>
        <v/>
      </c>
      <c r="E2715" s="6">
        <f>待赋值表!D2714</f>
        <v/>
      </c>
      <c r="F2715" s="6">
        <f>待赋值表!E2714</f>
        <v/>
      </c>
      <c r="G2715" s="6">
        <f>待赋值表!F2714</f>
        <v/>
      </c>
      <c r="H2715" s="6">
        <f>待赋值表!G2714</f>
        <v/>
      </c>
      <c r="I2715" s="6">
        <f>待赋值表!H2714</f>
        <v/>
      </c>
      <c r="J2715" s="6">
        <f>待赋值表!I2714</f>
        <v/>
      </c>
      <c r="K2715" s="6">
        <f>待赋值表!J2714</f>
        <v/>
      </c>
      <c r="L2715" s="6">
        <f>待赋值表!K2714</f>
        <v/>
      </c>
      <c r="M2715" s="6">
        <f>待赋值表!L2714</f>
        <v/>
      </c>
      <c r="N2715" s="6">
        <f>待赋值表!M2714</f>
        <v/>
      </c>
      <c r="O2715" s="6">
        <f>待赋值表!N2714</f>
        <v/>
      </c>
      <c r="P2715" s="6">
        <f>待赋值表!O2714</f>
        <v/>
      </c>
      <c r="Q2715" s="6">
        <f>IF(待赋值表!P2714&lt;&gt;"",待赋值表!P2714,0)</f>
        <v/>
      </c>
      <c r="R2715" s="6">
        <f>待赋值表!Q2714</f>
        <v/>
      </c>
      <c r="S2715" s="6">
        <f>待赋值表!R2714</f>
        <v/>
      </c>
      <c r="T2715" s="6">
        <f>待赋值表!S2714</f>
        <v/>
      </c>
      <c r="U2715" s="6">
        <f>待赋值表!T2714</f>
        <v/>
      </c>
      <c r="V2715" s="6">
        <f>待赋值表!U2714</f>
        <v/>
      </c>
      <c r="W2715" s="6">
        <f>待赋值表!V2714</f>
        <v/>
      </c>
      <c r="X2715" s="6">
        <f>待赋值表!W2714</f>
        <v/>
      </c>
      <c r="Y2715" s="6">
        <f>待赋值表!X2714</f>
        <v/>
      </c>
      <c r="Z2715" s="3">
        <f>IF(M2715&gt;=0.01,"B_pre",IF(M2715&gt;=0,"C_pre","none"))</f>
        <v/>
      </c>
      <c r="AA2715" s="3">
        <f>IF(U2715&gt;0.125,"a_pre",IF(U2715&gt;=0,"b_pre","none"))</f>
        <v/>
      </c>
      <c r="AB2715" s="3">
        <f>AND(Z2715="B_pre",AA2715="a_pre")</f>
        <v/>
      </c>
      <c r="AC2715" s="3">
        <f>AND(Z2715="B_pre",AA2715="b_pre")</f>
        <v/>
      </c>
      <c r="AD2715" s="3">
        <f>AND(Z2715="C_pre",AA2715="a_pre")</f>
        <v/>
      </c>
      <c r="AE2715" s="3">
        <f>AND(Z2715="C_pre",AA2715="b_pre")</f>
        <v/>
      </c>
      <c r="AF2715" s="6">
        <f>待赋值表!C2714</f>
        <v/>
      </c>
      <c r="AG2715" s="3">
        <f t="array" ref="AG2715">IF(AB2715=TRUE,"A",IF(AC2715=TRUE,"B",IF(AD2715=TRUE,"C",IF(AE2715=TRUE,"D","其他"))))</f>
        <v/>
      </c>
      <c r="AH2715" s="3">
        <f>IF(分析表!$E$12&lt;&gt;"ALL",AND(AF2715=分析表!$E$10,AG2715=分析表!$E$12),IF(AF2715=分析表!$E$10,TRUE(),IF(AF2715="ALL",TRUE(),"")))</f>
        <v/>
      </c>
    </row>
    <row r="2716">
      <c r="A2716" s="3">
        <f>COUNTIF($AH$2:AH2716,"TRUE")</f>
        <v/>
      </c>
      <c r="B2716" s="3">
        <f>COUNTIF($AG$2:$AG2716,#REF!)</f>
        <v/>
      </c>
      <c r="C2716" s="56">
        <f>待赋值表!A2715</f>
        <v/>
      </c>
      <c r="E2716" s="6">
        <f>待赋值表!D2715</f>
        <v/>
      </c>
      <c r="F2716" s="6">
        <f>待赋值表!E2715</f>
        <v/>
      </c>
      <c r="G2716" s="6">
        <f>待赋值表!F2715</f>
        <v/>
      </c>
      <c r="H2716" s="6">
        <f>待赋值表!G2715</f>
        <v/>
      </c>
      <c r="I2716" s="6">
        <f>待赋值表!H2715</f>
        <v/>
      </c>
      <c r="J2716" s="6">
        <f>待赋值表!I2715</f>
        <v/>
      </c>
      <c r="K2716" s="6">
        <f>待赋值表!J2715</f>
        <v/>
      </c>
      <c r="L2716" s="6">
        <f>待赋值表!K2715</f>
        <v/>
      </c>
      <c r="M2716" s="6">
        <f>待赋值表!L2715</f>
        <v/>
      </c>
      <c r="N2716" s="6">
        <f>待赋值表!M2715</f>
        <v/>
      </c>
      <c r="O2716" s="6">
        <f>待赋值表!N2715</f>
        <v/>
      </c>
      <c r="P2716" s="6">
        <f>待赋值表!O2715</f>
        <v/>
      </c>
      <c r="Q2716" s="6">
        <f>IF(待赋值表!P2715&lt;&gt;"",待赋值表!P2715,0)</f>
        <v/>
      </c>
      <c r="R2716" s="6">
        <f>待赋值表!Q2715</f>
        <v/>
      </c>
      <c r="S2716" s="6">
        <f>待赋值表!R2715</f>
        <v/>
      </c>
      <c r="T2716" s="6">
        <f>待赋值表!S2715</f>
        <v/>
      </c>
      <c r="U2716" s="6">
        <f>待赋值表!T2715</f>
        <v/>
      </c>
      <c r="V2716" s="6">
        <f>待赋值表!U2715</f>
        <v/>
      </c>
      <c r="W2716" s="6">
        <f>待赋值表!V2715</f>
        <v/>
      </c>
      <c r="X2716" s="6">
        <f>待赋值表!W2715</f>
        <v/>
      </c>
      <c r="Y2716" s="6">
        <f>待赋值表!X2715</f>
        <v/>
      </c>
      <c r="Z2716" s="3">
        <f>IF(M2716&gt;=0.01,"B_pre",IF(M2716&gt;=0,"C_pre","none"))</f>
        <v/>
      </c>
      <c r="AA2716" s="3">
        <f>IF(U2716&gt;0.125,"a_pre",IF(U2716&gt;=0,"b_pre","none"))</f>
        <v/>
      </c>
      <c r="AB2716" s="3">
        <f>AND(Z2716="B_pre",AA2716="a_pre")</f>
        <v/>
      </c>
      <c r="AC2716" s="3">
        <f>AND(Z2716="B_pre",AA2716="b_pre")</f>
        <v/>
      </c>
      <c r="AD2716" s="3">
        <f>AND(Z2716="C_pre",AA2716="a_pre")</f>
        <v/>
      </c>
      <c r="AE2716" s="3">
        <f>AND(Z2716="C_pre",AA2716="b_pre")</f>
        <v/>
      </c>
      <c r="AF2716" s="6">
        <f>待赋值表!C2715</f>
        <v/>
      </c>
      <c r="AG2716" s="3">
        <f t="array" ref="AG2716">IF(AB2716=TRUE,"A",IF(AC2716=TRUE,"B",IF(AD2716=TRUE,"C",IF(AE2716=TRUE,"D","其他"))))</f>
        <v/>
      </c>
      <c r="AH2716" s="3">
        <f>IF(分析表!$E$12&lt;&gt;"ALL",AND(AF2716=分析表!$E$10,AG2716=分析表!$E$12),IF(AF2716=分析表!$E$10,TRUE(),IF(AF2716="ALL",TRUE(),"")))</f>
        <v/>
      </c>
    </row>
    <row r="2717">
      <c r="A2717" s="3">
        <f>COUNTIF($AH$2:AH2717,"TRUE")</f>
        <v/>
      </c>
      <c r="B2717" s="3">
        <f>COUNTIF($AG$2:$AG2717,#REF!)</f>
        <v/>
      </c>
      <c r="C2717" s="56">
        <f>待赋值表!A2716</f>
        <v/>
      </c>
      <c r="E2717" s="6">
        <f>待赋值表!D2716</f>
        <v/>
      </c>
      <c r="F2717" s="6">
        <f>待赋值表!E2716</f>
        <v/>
      </c>
      <c r="G2717" s="6">
        <f>待赋值表!F2716</f>
        <v/>
      </c>
      <c r="H2717" s="6">
        <f>待赋值表!G2716</f>
        <v/>
      </c>
      <c r="I2717" s="6">
        <f>待赋值表!H2716</f>
        <v/>
      </c>
      <c r="J2717" s="6">
        <f>待赋值表!I2716</f>
        <v/>
      </c>
      <c r="K2717" s="6">
        <f>待赋值表!J2716</f>
        <v/>
      </c>
      <c r="L2717" s="6">
        <f>待赋值表!K2716</f>
        <v/>
      </c>
      <c r="M2717" s="6">
        <f>待赋值表!L2716</f>
        <v/>
      </c>
      <c r="N2717" s="6">
        <f>待赋值表!M2716</f>
        <v/>
      </c>
      <c r="O2717" s="6">
        <f>待赋值表!N2716</f>
        <v/>
      </c>
      <c r="P2717" s="6">
        <f>待赋值表!O2716</f>
        <v/>
      </c>
      <c r="Q2717" s="6">
        <f>IF(待赋值表!P2716&lt;&gt;"",待赋值表!P2716,0)</f>
        <v/>
      </c>
      <c r="R2717" s="6">
        <f>待赋值表!Q2716</f>
        <v/>
      </c>
      <c r="S2717" s="6">
        <f>待赋值表!R2716</f>
        <v/>
      </c>
      <c r="T2717" s="6">
        <f>待赋值表!S2716</f>
        <v/>
      </c>
      <c r="U2717" s="6">
        <f>待赋值表!T2716</f>
        <v/>
      </c>
      <c r="V2717" s="6">
        <f>待赋值表!U2716</f>
        <v/>
      </c>
      <c r="W2717" s="6">
        <f>待赋值表!V2716</f>
        <v/>
      </c>
      <c r="X2717" s="6">
        <f>待赋值表!W2716</f>
        <v/>
      </c>
      <c r="Y2717" s="6">
        <f>待赋值表!X2716</f>
        <v/>
      </c>
      <c r="Z2717" s="3">
        <f>IF(M2717&gt;=0.01,"B_pre",IF(M2717&gt;=0,"C_pre","none"))</f>
        <v/>
      </c>
      <c r="AA2717" s="3">
        <f>IF(U2717&gt;0.125,"a_pre",IF(U2717&gt;=0,"b_pre","none"))</f>
        <v/>
      </c>
      <c r="AB2717" s="3">
        <f>AND(Z2717="B_pre",AA2717="a_pre")</f>
        <v/>
      </c>
      <c r="AC2717" s="3">
        <f>AND(Z2717="B_pre",AA2717="b_pre")</f>
        <v/>
      </c>
      <c r="AD2717" s="3">
        <f>AND(Z2717="C_pre",AA2717="a_pre")</f>
        <v/>
      </c>
      <c r="AE2717" s="3">
        <f>AND(Z2717="C_pre",AA2717="b_pre")</f>
        <v/>
      </c>
      <c r="AF2717" s="6">
        <f>待赋值表!C2716</f>
        <v/>
      </c>
      <c r="AG2717" s="3">
        <f t="array" ref="AG2717">IF(AB2717=TRUE,"A",IF(AC2717=TRUE,"B",IF(AD2717=TRUE,"C",IF(AE2717=TRUE,"D","其他"))))</f>
        <v/>
      </c>
      <c r="AH2717" s="3">
        <f>IF(分析表!$E$12&lt;&gt;"ALL",AND(AF2717=分析表!$E$10,AG2717=分析表!$E$12),IF(AF2717=分析表!$E$10,TRUE(),IF(AF2717="ALL",TRUE(),"")))</f>
        <v/>
      </c>
    </row>
    <row r="2718">
      <c r="A2718" s="3">
        <f>COUNTIF($AH$2:AH2718,"TRUE")</f>
        <v/>
      </c>
      <c r="B2718" s="3">
        <f>COUNTIF($AG$2:$AG2718,#REF!)</f>
        <v/>
      </c>
      <c r="C2718" s="56">
        <f>待赋值表!A2717</f>
        <v/>
      </c>
      <c r="E2718" s="6">
        <f>待赋值表!D2717</f>
        <v/>
      </c>
      <c r="F2718" s="6">
        <f>待赋值表!E2717</f>
        <v/>
      </c>
      <c r="G2718" s="6">
        <f>待赋值表!F2717</f>
        <v/>
      </c>
      <c r="H2718" s="6">
        <f>待赋值表!G2717</f>
        <v/>
      </c>
      <c r="I2718" s="6">
        <f>待赋值表!H2717</f>
        <v/>
      </c>
      <c r="J2718" s="6">
        <f>待赋值表!I2717</f>
        <v/>
      </c>
      <c r="K2718" s="6">
        <f>待赋值表!J2717</f>
        <v/>
      </c>
      <c r="L2718" s="6">
        <f>待赋值表!K2717</f>
        <v/>
      </c>
      <c r="M2718" s="6">
        <f>待赋值表!L2717</f>
        <v/>
      </c>
      <c r="N2718" s="6">
        <f>待赋值表!M2717</f>
        <v/>
      </c>
      <c r="O2718" s="6">
        <f>待赋值表!N2717</f>
        <v/>
      </c>
      <c r="P2718" s="6">
        <f>待赋值表!O2717</f>
        <v/>
      </c>
      <c r="Q2718" s="6">
        <f>IF(待赋值表!P2717&lt;&gt;"",待赋值表!P2717,0)</f>
        <v/>
      </c>
      <c r="R2718" s="6">
        <f>待赋值表!Q2717</f>
        <v/>
      </c>
      <c r="S2718" s="6">
        <f>待赋值表!R2717</f>
        <v/>
      </c>
      <c r="T2718" s="6">
        <f>待赋值表!S2717</f>
        <v/>
      </c>
      <c r="U2718" s="6">
        <f>待赋值表!T2717</f>
        <v/>
      </c>
      <c r="V2718" s="6">
        <f>待赋值表!U2717</f>
        <v/>
      </c>
      <c r="W2718" s="6">
        <f>待赋值表!V2717</f>
        <v/>
      </c>
      <c r="X2718" s="6">
        <f>待赋值表!W2717</f>
        <v/>
      </c>
      <c r="Y2718" s="6">
        <f>待赋值表!X2717</f>
        <v/>
      </c>
      <c r="Z2718" s="3">
        <f>IF(M2718&gt;=0.01,"B_pre",IF(M2718&gt;=0,"C_pre","none"))</f>
        <v/>
      </c>
      <c r="AA2718" s="3">
        <f>IF(U2718&gt;0.125,"a_pre",IF(U2718&gt;=0,"b_pre","none"))</f>
        <v/>
      </c>
      <c r="AB2718" s="3">
        <f>AND(Z2718="B_pre",AA2718="a_pre")</f>
        <v/>
      </c>
      <c r="AC2718" s="3">
        <f>AND(Z2718="B_pre",AA2718="b_pre")</f>
        <v/>
      </c>
      <c r="AD2718" s="3">
        <f>AND(Z2718="C_pre",AA2718="a_pre")</f>
        <v/>
      </c>
      <c r="AE2718" s="3">
        <f>AND(Z2718="C_pre",AA2718="b_pre")</f>
        <v/>
      </c>
      <c r="AF2718" s="6">
        <f>待赋值表!C2717</f>
        <v/>
      </c>
      <c r="AG2718" s="3">
        <f t="array" ref="AG2718">IF(AB2718=TRUE,"A",IF(AC2718=TRUE,"B",IF(AD2718=TRUE,"C",IF(AE2718=TRUE,"D","其他"))))</f>
        <v/>
      </c>
      <c r="AH2718" s="3">
        <f>IF(分析表!$E$12&lt;&gt;"ALL",AND(AF2718=分析表!$E$10,AG2718=分析表!$E$12),IF(AF2718=分析表!$E$10,TRUE(),IF(AF2718="ALL",TRUE(),"")))</f>
        <v/>
      </c>
    </row>
    <row r="2719">
      <c r="A2719" s="3">
        <f>COUNTIF($AH$2:AH2719,"TRUE")</f>
        <v/>
      </c>
      <c r="B2719" s="3">
        <f>COUNTIF($AG$2:$AG2719,#REF!)</f>
        <v/>
      </c>
      <c r="C2719" s="56">
        <f>待赋值表!A2718</f>
        <v/>
      </c>
      <c r="E2719" s="6">
        <f>待赋值表!D2718</f>
        <v/>
      </c>
      <c r="F2719" s="6">
        <f>待赋值表!E2718</f>
        <v/>
      </c>
      <c r="G2719" s="6">
        <f>待赋值表!F2718</f>
        <v/>
      </c>
      <c r="H2719" s="6">
        <f>待赋值表!G2718</f>
        <v/>
      </c>
      <c r="I2719" s="6">
        <f>待赋值表!H2718</f>
        <v/>
      </c>
      <c r="J2719" s="6">
        <f>待赋值表!I2718</f>
        <v/>
      </c>
      <c r="K2719" s="6">
        <f>待赋值表!J2718</f>
        <v/>
      </c>
      <c r="L2719" s="6">
        <f>待赋值表!K2718</f>
        <v/>
      </c>
      <c r="M2719" s="6">
        <f>待赋值表!L2718</f>
        <v/>
      </c>
      <c r="N2719" s="6">
        <f>待赋值表!M2718</f>
        <v/>
      </c>
      <c r="O2719" s="6">
        <f>待赋值表!N2718</f>
        <v/>
      </c>
      <c r="P2719" s="6">
        <f>待赋值表!O2718</f>
        <v/>
      </c>
      <c r="Q2719" s="6">
        <f>IF(待赋值表!P2718&lt;&gt;"",待赋值表!P2718,0)</f>
        <v/>
      </c>
      <c r="R2719" s="6">
        <f>待赋值表!Q2718</f>
        <v/>
      </c>
      <c r="S2719" s="6">
        <f>待赋值表!R2718</f>
        <v/>
      </c>
      <c r="T2719" s="6">
        <f>待赋值表!S2718</f>
        <v/>
      </c>
      <c r="U2719" s="6">
        <f>待赋值表!T2718</f>
        <v/>
      </c>
      <c r="V2719" s="6">
        <f>待赋值表!U2718</f>
        <v/>
      </c>
      <c r="W2719" s="6">
        <f>待赋值表!V2718</f>
        <v/>
      </c>
      <c r="X2719" s="6">
        <f>待赋值表!W2718</f>
        <v/>
      </c>
      <c r="Y2719" s="6">
        <f>待赋值表!X2718</f>
        <v/>
      </c>
      <c r="Z2719" s="3">
        <f>IF(M2719&gt;=0.01,"B_pre",IF(M2719&gt;=0,"C_pre","none"))</f>
        <v/>
      </c>
      <c r="AA2719" s="3">
        <f>IF(U2719&gt;0.125,"a_pre",IF(U2719&gt;=0,"b_pre","none"))</f>
        <v/>
      </c>
      <c r="AB2719" s="3">
        <f>AND(Z2719="B_pre",AA2719="a_pre")</f>
        <v/>
      </c>
      <c r="AC2719" s="3">
        <f>AND(Z2719="B_pre",AA2719="b_pre")</f>
        <v/>
      </c>
      <c r="AD2719" s="3">
        <f>AND(Z2719="C_pre",AA2719="a_pre")</f>
        <v/>
      </c>
      <c r="AE2719" s="3">
        <f>AND(Z2719="C_pre",AA2719="b_pre")</f>
        <v/>
      </c>
      <c r="AF2719" s="6">
        <f>待赋值表!C2718</f>
        <v/>
      </c>
      <c r="AG2719" s="3">
        <f t="array" ref="AG2719">IF(AB2719=TRUE,"A",IF(AC2719=TRUE,"B",IF(AD2719=TRUE,"C",IF(AE2719=TRUE,"D","其他"))))</f>
        <v/>
      </c>
      <c r="AH2719" s="3">
        <f>IF(分析表!$E$12&lt;&gt;"ALL",AND(AF2719=分析表!$E$10,AG2719=分析表!$E$12),IF(AF2719=分析表!$E$10,TRUE(),IF(AF2719="ALL",TRUE(),"")))</f>
        <v/>
      </c>
    </row>
    <row r="2720">
      <c r="A2720" s="3">
        <f>COUNTIF($AH$2:AH2720,"TRUE")</f>
        <v/>
      </c>
      <c r="B2720" s="3">
        <f>COUNTIF($AG$2:$AG2720,#REF!)</f>
        <v/>
      </c>
      <c r="C2720" s="56">
        <f>待赋值表!A2719</f>
        <v/>
      </c>
      <c r="E2720" s="6">
        <f>待赋值表!D2719</f>
        <v/>
      </c>
      <c r="F2720" s="6">
        <f>待赋值表!E2719</f>
        <v/>
      </c>
      <c r="G2720" s="6">
        <f>待赋值表!F2719</f>
        <v/>
      </c>
      <c r="H2720" s="6">
        <f>待赋值表!G2719</f>
        <v/>
      </c>
      <c r="I2720" s="6">
        <f>待赋值表!H2719</f>
        <v/>
      </c>
      <c r="J2720" s="6">
        <f>待赋值表!I2719</f>
        <v/>
      </c>
      <c r="K2720" s="6">
        <f>待赋值表!J2719</f>
        <v/>
      </c>
      <c r="L2720" s="6">
        <f>待赋值表!K2719</f>
        <v/>
      </c>
      <c r="M2720" s="6">
        <f>待赋值表!L2719</f>
        <v/>
      </c>
      <c r="N2720" s="6">
        <f>待赋值表!M2719</f>
        <v/>
      </c>
      <c r="O2720" s="6">
        <f>待赋值表!N2719</f>
        <v/>
      </c>
      <c r="P2720" s="6">
        <f>待赋值表!O2719</f>
        <v/>
      </c>
      <c r="Q2720" s="6">
        <f>IF(待赋值表!P2719&lt;&gt;"",待赋值表!P2719,0)</f>
        <v/>
      </c>
      <c r="R2720" s="6">
        <f>待赋值表!Q2719</f>
        <v/>
      </c>
      <c r="S2720" s="6">
        <f>待赋值表!R2719</f>
        <v/>
      </c>
      <c r="T2720" s="6">
        <f>待赋值表!S2719</f>
        <v/>
      </c>
      <c r="U2720" s="6">
        <f>待赋值表!T2719</f>
        <v/>
      </c>
      <c r="V2720" s="6">
        <f>待赋值表!U2719</f>
        <v/>
      </c>
      <c r="W2720" s="6">
        <f>待赋值表!V2719</f>
        <v/>
      </c>
      <c r="X2720" s="6">
        <f>待赋值表!W2719</f>
        <v/>
      </c>
      <c r="Y2720" s="6">
        <f>待赋值表!X2719</f>
        <v/>
      </c>
      <c r="Z2720" s="3">
        <f>IF(M2720&gt;=0.01,"B_pre",IF(M2720&gt;=0,"C_pre","none"))</f>
        <v/>
      </c>
      <c r="AA2720" s="3">
        <f>IF(U2720&gt;0.125,"a_pre",IF(U2720&gt;=0,"b_pre","none"))</f>
        <v/>
      </c>
      <c r="AB2720" s="3">
        <f>AND(Z2720="B_pre",AA2720="a_pre")</f>
        <v/>
      </c>
      <c r="AC2720" s="3">
        <f>AND(Z2720="B_pre",AA2720="b_pre")</f>
        <v/>
      </c>
      <c r="AD2720" s="3">
        <f>AND(Z2720="C_pre",AA2720="a_pre")</f>
        <v/>
      </c>
      <c r="AE2720" s="3">
        <f>AND(Z2720="C_pre",AA2720="b_pre")</f>
        <v/>
      </c>
      <c r="AF2720" s="6">
        <f>待赋值表!C2719</f>
        <v/>
      </c>
      <c r="AG2720" s="3">
        <f t="array" ref="AG2720">IF(AB2720=TRUE,"A",IF(AC2720=TRUE,"B",IF(AD2720=TRUE,"C",IF(AE2720=TRUE,"D","其他"))))</f>
        <v/>
      </c>
      <c r="AH2720" s="3">
        <f>IF(分析表!$E$12&lt;&gt;"ALL",AND(AF2720=分析表!$E$10,AG2720=分析表!$E$12),IF(AF2720=分析表!$E$10,TRUE(),IF(AF2720="ALL",TRUE(),"")))</f>
        <v/>
      </c>
    </row>
    <row r="2721">
      <c r="A2721" s="3">
        <f>COUNTIF($AH$2:AH2721,"TRUE")</f>
        <v/>
      </c>
      <c r="B2721" s="3">
        <f>COUNTIF($AG$2:$AG2721,#REF!)</f>
        <v/>
      </c>
      <c r="C2721" s="56">
        <f>待赋值表!A2720</f>
        <v/>
      </c>
      <c r="E2721" s="6">
        <f>待赋值表!D2720</f>
        <v/>
      </c>
      <c r="F2721" s="6">
        <f>待赋值表!E2720</f>
        <v/>
      </c>
      <c r="G2721" s="6">
        <f>待赋值表!F2720</f>
        <v/>
      </c>
      <c r="H2721" s="6">
        <f>待赋值表!G2720</f>
        <v/>
      </c>
      <c r="I2721" s="6">
        <f>待赋值表!H2720</f>
        <v/>
      </c>
      <c r="J2721" s="6">
        <f>待赋值表!I2720</f>
        <v/>
      </c>
      <c r="K2721" s="6">
        <f>待赋值表!J2720</f>
        <v/>
      </c>
      <c r="L2721" s="6">
        <f>待赋值表!K2720</f>
        <v/>
      </c>
      <c r="M2721" s="6">
        <f>待赋值表!L2720</f>
        <v/>
      </c>
      <c r="N2721" s="6">
        <f>待赋值表!M2720</f>
        <v/>
      </c>
      <c r="O2721" s="6">
        <f>待赋值表!N2720</f>
        <v/>
      </c>
      <c r="P2721" s="6">
        <f>待赋值表!O2720</f>
        <v/>
      </c>
      <c r="Q2721" s="6">
        <f>IF(待赋值表!P2720&lt;&gt;"",待赋值表!P2720,0)</f>
        <v/>
      </c>
      <c r="R2721" s="6">
        <f>待赋值表!Q2720</f>
        <v/>
      </c>
      <c r="S2721" s="6">
        <f>待赋值表!R2720</f>
        <v/>
      </c>
      <c r="T2721" s="6">
        <f>待赋值表!S2720</f>
        <v/>
      </c>
      <c r="U2721" s="6">
        <f>待赋值表!T2720</f>
        <v/>
      </c>
      <c r="V2721" s="6">
        <f>待赋值表!U2720</f>
        <v/>
      </c>
      <c r="W2721" s="6">
        <f>待赋值表!V2720</f>
        <v/>
      </c>
      <c r="X2721" s="6">
        <f>待赋值表!W2720</f>
        <v/>
      </c>
      <c r="Y2721" s="6">
        <f>待赋值表!X2720</f>
        <v/>
      </c>
      <c r="Z2721" s="3">
        <f>IF(M2721&gt;=0.01,"B_pre",IF(M2721&gt;=0,"C_pre","none"))</f>
        <v/>
      </c>
      <c r="AA2721" s="3">
        <f>IF(U2721&gt;0.125,"a_pre",IF(U2721&gt;=0,"b_pre","none"))</f>
        <v/>
      </c>
      <c r="AB2721" s="3">
        <f>AND(Z2721="B_pre",AA2721="a_pre")</f>
        <v/>
      </c>
      <c r="AC2721" s="3">
        <f>AND(Z2721="B_pre",AA2721="b_pre")</f>
        <v/>
      </c>
      <c r="AD2721" s="3">
        <f>AND(Z2721="C_pre",AA2721="a_pre")</f>
        <v/>
      </c>
      <c r="AE2721" s="3">
        <f>AND(Z2721="C_pre",AA2721="b_pre")</f>
        <v/>
      </c>
      <c r="AF2721" s="6">
        <f>待赋值表!C2720</f>
        <v/>
      </c>
      <c r="AG2721" s="3">
        <f t="array" ref="AG2721">IF(AB2721=TRUE,"A",IF(AC2721=TRUE,"B",IF(AD2721=TRUE,"C",IF(AE2721=TRUE,"D","其他"))))</f>
        <v/>
      </c>
      <c r="AH2721" s="3">
        <f>IF(分析表!$E$12&lt;&gt;"ALL",AND(AF2721=分析表!$E$10,AG2721=分析表!$E$12),IF(AF2721=分析表!$E$10,TRUE(),IF(AF2721="ALL",TRUE(),"")))</f>
        <v/>
      </c>
    </row>
    <row r="2722">
      <c r="A2722" s="3">
        <f>COUNTIF($AH$2:AH2722,"TRUE")</f>
        <v/>
      </c>
      <c r="B2722" s="3">
        <f>COUNTIF($AG$2:$AG2722,#REF!)</f>
        <v/>
      </c>
      <c r="C2722" s="56">
        <f>待赋值表!A2721</f>
        <v/>
      </c>
      <c r="E2722" s="6">
        <f>待赋值表!D2721</f>
        <v/>
      </c>
      <c r="F2722" s="6">
        <f>待赋值表!E2721</f>
        <v/>
      </c>
      <c r="G2722" s="6">
        <f>待赋值表!F2721</f>
        <v/>
      </c>
      <c r="H2722" s="6">
        <f>待赋值表!G2721</f>
        <v/>
      </c>
      <c r="I2722" s="6">
        <f>待赋值表!H2721</f>
        <v/>
      </c>
      <c r="J2722" s="6">
        <f>待赋值表!I2721</f>
        <v/>
      </c>
      <c r="K2722" s="6">
        <f>待赋值表!J2721</f>
        <v/>
      </c>
      <c r="L2722" s="6">
        <f>待赋值表!K2721</f>
        <v/>
      </c>
      <c r="M2722" s="6">
        <f>待赋值表!L2721</f>
        <v/>
      </c>
      <c r="N2722" s="6">
        <f>待赋值表!M2721</f>
        <v/>
      </c>
      <c r="O2722" s="6">
        <f>待赋值表!N2721</f>
        <v/>
      </c>
      <c r="P2722" s="6">
        <f>待赋值表!O2721</f>
        <v/>
      </c>
      <c r="Q2722" s="6">
        <f>IF(待赋值表!P2721&lt;&gt;"",待赋值表!P2721,0)</f>
        <v/>
      </c>
      <c r="R2722" s="6">
        <f>待赋值表!Q2721</f>
        <v/>
      </c>
      <c r="S2722" s="6">
        <f>待赋值表!R2721</f>
        <v/>
      </c>
      <c r="T2722" s="6">
        <f>待赋值表!S2721</f>
        <v/>
      </c>
      <c r="U2722" s="6">
        <f>待赋值表!T2721</f>
        <v/>
      </c>
      <c r="V2722" s="6">
        <f>待赋值表!U2721</f>
        <v/>
      </c>
      <c r="W2722" s="6">
        <f>待赋值表!V2721</f>
        <v/>
      </c>
      <c r="X2722" s="6">
        <f>待赋值表!W2721</f>
        <v/>
      </c>
      <c r="Y2722" s="6">
        <f>待赋值表!X2721</f>
        <v/>
      </c>
      <c r="Z2722" s="3">
        <f>IF(M2722&gt;=0.01,"B_pre",IF(M2722&gt;=0,"C_pre","none"))</f>
        <v/>
      </c>
      <c r="AA2722" s="3">
        <f>IF(U2722&gt;0.125,"a_pre",IF(U2722&gt;=0,"b_pre","none"))</f>
        <v/>
      </c>
      <c r="AB2722" s="3">
        <f>AND(Z2722="B_pre",AA2722="a_pre")</f>
        <v/>
      </c>
      <c r="AC2722" s="3">
        <f>AND(Z2722="B_pre",AA2722="b_pre")</f>
        <v/>
      </c>
      <c r="AD2722" s="3">
        <f>AND(Z2722="C_pre",AA2722="a_pre")</f>
        <v/>
      </c>
      <c r="AE2722" s="3">
        <f>AND(Z2722="C_pre",AA2722="b_pre")</f>
        <v/>
      </c>
      <c r="AF2722" s="6">
        <f>待赋值表!C2721</f>
        <v/>
      </c>
      <c r="AG2722" s="3">
        <f t="array" ref="AG2722">IF(AB2722=TRUE,"A",IF(AC2722=TRUE,"B",IF(AD2722=TRUE,"C",IF(AE2722=TRUE,"D","其他"))))</f>
        <v/>
      </c>
      <c r="AH2722" s="3">
        <f>IF(分析表!$E$12&lt;&gt;"ALL",AND(AF2722=分析表!$E$10,AG2722=分析表!$E$12),IF(AF2722=分析表!$E$10,TRUE(),IF(AF2722="ALL",TRUE(),"")))</f>
        <v/>
      </c>
    </row>
    <row r="2723">
      <c r="A2723" s="3">
        <f>COUNTIF($AH$2:AH2723,"TRUE")</f>
        <v/>
      </c>
      <c r="B2723" s="3">
        <f>COUNTIF($AG$2:$AG2723,#REF!)</f>
        <v/>
      </c>
      <c r="C2723" s="56">
        <f>待赋值表!A2722</f>
        <v/>
      </c>
      <c r="E2723" s="6">
        <f>待赋值表!D2722</f>
        <v/>
      </c>
      <c r="F2723" s="6">
        <f>待赋值表!E2722</f>
        <v/>
      </c>
      <c r="G2723" s="6">
        <f>待赋值表!F2722</f>
        <v/>
      </c>
      <c r="H2723" s="6">
        <f>待赋值表!G2722</f>
        <v/>
      </c>
      <c r="I2723" s="6">
        <f>待赋值表!H2722</f>
        <v/>
      </c>
      <c r="J2723" s="6">
        <f>待赋值表!I2722</f>
        <v/>
      </c>
      <c r="K2723" s="6">
        <f>待赋值表!J2722</f>
        <v/>
      </c>
      <c r="L2723" s="6">
        <f>待赋值表!K2722</f>
        <v/>
      </c>
      <c r="M2723" s="6">
        <f>待赋值表!L2722</f>
        <v/>
      </c>
      <c r="N2723" s="6">
        <f>待赋值表!M2722</f>
        <v/>
      </c>
      <c r="O2723" s="6">
        <f>待赋值表!N2722</f>
        <v/>
      </c>
      <c r="P2723" s="6">
        <f>待赋值表!O2722</f>
        <v/>
      </c>
      <c r="Q2723" s="6">
        <f>IF(待赋值表!P2722&lt;&gt;"",待赋值表!P2722,0)</f>
        <v/>
      </c>
      <c r="R2723" s="6">
        <f>待赋值表!Q2722</f>
        <v/>
      </c>
      <c r="S2723" s="6">
        <f>待赋值表!R2722</f>
        <v/>
      </c>
      <c r="T2723" s="6">
        <f>待赋值表!S2722</f>
        <v/>
      </c>
      <c r="U2723" s="6">
        <f>待赋值表!T2722</f>
        <v/>
      </c>
      <c r="V2723" s="6">
        <f>待赋值表!U2722</f>
        <v/>
      </c>
      <c r="W2723" s="6">
        <f>待赋值表!V2722</f>
        <v/>
      </c>
      <c r="X2723" s="6">
        <f>待赋值表!W2722</f>
        <v/>
      </c>
      <c r="Y2723" s="6">
        <f>待赋值表!X2722</f>
        <v/>
      </c>
      <c r="Z2723" s="3">
        <f>IF(M2723&gt;=0.01,"B_pre",IF(M2723&gt;=0,"C_pre","none"))</f>
        <v/>
      </c>
      <c r="AA2723" s="3">
        <f>IF(U2723&gt;0.125,"a_pre",IF(U2723&gt;=0,"b_pre","none"))</f>
        <v/>
      </c>
      <c r="AB2723" s="3">
        <f>AND(Z2723="B_pre",AA2723="a_pre")</f>
        <v/>
      </c>
      <c r="AC2723" s="3">
        <f>AND(Z2723="B_pre",AA2723="b_pre")</f>
        <v/>
      </c>
      <c r="AD2723" s="3">
        <f>AND(Z2723="C_pre",AA2723="a_pre")</f>
        <v/>
      </c>
      <c r="AE2723" s="3">
        <f>AND(Z2723="C_pre",AA2723="b_pre")</f>
        <v/>
      </c>
      <c r="AF2723" s="6">
        <f>待赋值表!C2722</f>
        <v/>
      </c>
      <c r="AG2723" s="3">
        <f t="array" ref="AG2723">IF(AB2723=TRUE,"A",IF(AC2723=TRUE,"B",IF(AD2723=TRUE,"C",IF(AE2723=TRUE,"D","其他"))))</f>
        <v/>
      </c>
      <c r="AH2723" s="3">
        <f>IF(分析表!$E$12&lt;&gt;"ALL",AND(AF2723=分析表!$E$10,AG2723=分析表!$E$12),IF(AF2723=分析表!$E$10,TRUE(),IF(AF2723="ALL",TRUE(),"")))</f>
        <v/>
      </c>
    </row>
    <row r="2724">
      <c r="A2724" s="3">
        <f>COUNTIF($AH$2:AH2724,"TRUE")</f>
        <v/>
      </c>
      <c r="B2724" s="3">
        <f>COUNTIF($AG$2:$AG2724,#REF!)</f>
        <v/>
      </c>
      <c r="C2724" s="56">
        <f>待赋值表!A2723</f>
        <v/>
      </c>
      <c r="E2724" s="6">
        <f>待赋值表!D2723</f>
        <v/>
      </c>
      <c r="F2724" s="6">
        <f>待赋值表!E2723</f>
        <v/>
      </c>
      <c r="G2724" s="6">
        <f>待赋值表!F2723</f>
        <v/>
      </c>
      <c r="H2724" s="6">
        <f>待赋值表!G2723</f>
        <v/>
      </c>
      <c r="I2724" s="6">
        <f>待赋值表!H2723</f>
        <v/>
      </c>
      <c r="J2724" s="6">
        <f>待赋值表!I2723</f>
        <v/>
      </c>
      <c r="K2724" s="6">
        <f>待赋值表!J2723</f>
        <v/>
      </c>
      <c r="L2724" s="6">
        <f>待赋值表!K2723</f>
        <v/>
      </c>
      <c r="M2724" s="6">
        <f>待赋值表!L2723</f>
        <v/>
      </c>
      <c r="N2724" s="6">
        <f>待赋值表!M2723</f>
        <v/>
      </c>
      <c r="O2724" s="6">
        <f>待赋值表!N2723</f>
        <v/>
      </c>
      <c r="P2724" s="6">
        <f>待赋值表!O2723</f>
        <v/>
      </c>
      <c r="Q2724" s="6">
        <f>IF(待赋值表!P2723&lt;&gt;"",待赋值表!P2723,0)</f>
        <v/>
      </c>
      <c r="R2724" s="6">
        <f>待赋值表!Q2723</f>
        <v/>
      </c>
      <c r="S2724" s="6">
        <f>待赋值表!R2723</f>
        <v/>
      </c>
      <c r="T2724" s="6">
        <f>待赋值表!S2723</f>
        <v/>
      </c>
      <c r="U2724" s="6">
        <f>待赋值表!T2723</f>
        <v/>
      </c>
      <c r="V2724" s="6">
        <f>待赋值表!U2723</f>
        <v/>
      </c>
      <c r="W2724" s="6">
        <f>待赋值表!V2723</f>
        <v/>
      </c>
      <c r="X2724" s="6">
        <f>待赋值表!W2723</f>
        <v/>
      </c>
      <c r="Y2724" s="6">
        <f>待赋值表!X2723</f>
        <v/>
      </c>
      <c r="Z2724" s="3">
        <f>IF(M2724&gt;=0.01,"B_pre",IF(M2724&gt;=0,"C_pre","none"))</f>
        <v/>
      </c>
      <c r="AA2724" s="3">
        <f>IF(U2724&gt;0.125,"a_pre",IF(U2724&gt;=0,"b_pre","none"))</f>
        <v/>
      </c>
      <c r="AB2724" s="3">
        <f>AND(Z2724="B_pre",AA2724="a_pre")</f>
        <v/>
      </c>
      <c r="AC2724" s="3">
        <f>AND(Z2724="B_pre",AA2724="b_pre")</f>
        <v/>
      </c>
      <c r="AD2724" s="3">
        <f>AND(Z2724="C_pre",AA2724="a_pre")</f>
        <v/>
      </c>
      <c r="AE2724" s="3">
        <f>AND(Z2724="C_pre",AA2724="b_pre")</f>
        <v/>
      </c>
      <c r="AF2724" s="6">
        <f>待赋值表!C2723</f>
        <v/>
      </c>
      <c r="AG2724" s="3">
        <f t="array" ref="AG2724">IF(AB2724=TRUE,"A",IF(AC2724=TRUE,"B",IF(AD2724=TRUE,"C",IF(AE2724=TRUE,"D","其他"))))</f>
        <v/>
      </c>
      <c r="AH2724" s="3">
        <f>IF(分析表!$E$12&lt;&gt;"ALL",AND(AF2724=分析表!$E$10,AG2724=分析表!$E$12),IF(AF2724=分析表!$E$10,TRUE(),IF(AF2724="ALL",TRUE(),"")))</f>
        <v/>
      </c>
    </row>
    <row r="2725">
      <c r="A2725" s="3">
        <f>COUNTIF($AH$2:AH2725,"TRUE")</f>
        <v/>
      </c>
      <c r="B2725" s="3">
        <f>COUNTIF($AG$2:$AG2725,#REF!)</f>
        <v/>
      </c>
      <c r="C2725" s="56">
        <f>待赋值表!A2724</f>
        <v/>
      </c>
      <c r="E2725" s="6">
        <f>待赋值表!D2724</f>
        <v/>
      </c>
      <c r="F2725" s="6">
        <f>待赋值表!E2724</f>
        <v/>
      </c>
      <c r="G2725" s="6">
        <f>待赋值表!F2724</f>
        <v/>
      </c>
      <c r="H2725" s="6">
        <f>待赋值表!G2724</f>
        <v/>
      </c>
      <c r="I2725" s="6">
        <f>待赋值表!H2724</f>
        <v/>
      </c>
      <c r="J2725" s="6">
        <f>待赋值表!I2724</f>
        <v/>
      </c>
      <c r="K2725" s="6">
        <f>待赋值表!J2724</f>
        <v/>
      </c>
      <c r="L2725" s="6">
        <f>待赋值表!K2724</f>
        <v/>
      </c>
      <c r="M2725" s="6">
        <f>待赋值表!L2724</f>
        <v/>
      </c>
      <c r="N2725" s="6">
        <f>待赋值表!M2724</f>
        <v/>
      </c>
      <c r="O2725" s="6">
        <f>待赋值表!N2724</f>
        <v/>
      </c>
      <c r="P2725" s="6">
        <f>待赋值表!O2724</f>
        <v/>
      </c>
      <c r="Q2725" s="6">
        <f>IF(待赋值表!P2724&lt;&gt;"",待赋值表!P2724,0)</f>
        <v/>
      </c>
      <c r="R2725" s="6">
        <f>待赋值表!Q2724</f>
        <v/>
      </c>
      <c r="S2725" s="6">
        <f>待赋值表!R2724</f>
        <v/>
      </c>
      <c r="T2725" s="6">
        <f>待赋值表!S2724</f>
        <v/>
      </c>
      <c r="U2725" s="6">
        <f>待赋值表!T2724</f>
        <v/>
      </c>
      <c r="V2725" s="6">
        <f>待赋值表!U2724</f>
        <v/>
      </c>
      <c r="W2725" s="6">
        <f>待赋值表!V2724</f>
        <v/>
      </c>
      <c r="X2725" s="6">
        <f>待赋值表!W2724</f>
        <v/>
      </c>
      <c r="Y2725" s="6">
        <f>待赋值表!X2724</f>
        <v/>
      </c>
      <c r="Z2725" s="3">
        <f>IF(M2725&gt;=0.01,"B_pre",IF(M2725&gt;=0,"C_pre","none"))</f>
        <v/>
      </c>
      <c r="AA2725" s="3">
        <f>IF(U2725&gt;0.125,"a_pre",IF(U2725&gt;=0,"b_pre","none"))</f>
        <v/>
      </c>
      <c r="AB2725" s="3">
        <f>AND(Z2725="B_pre",AA2725="a_pre")</f>
        <v/>
      </c>
      <c r="AC2725" s="3">
        <f>AND(Z2725="B_pre",AA2725="b_pre")</f>
        <v/>
      </c>
      <c r="AD2725" s="3">
        <f>AND(Z2725="C_pre",AA2725="a_pre")</f>
        <v/>
      </c>
      <c r="AE2725" s="3">
        <f>AND(Z2725="C_pre",AA2725="b_pre")</f>
        <v/>
      </c>
      <c r="AF2725" s="6">
        <f>待赋值表!C2724</f>
        <v/>
      </c>
      <c r="AG2725" s="3">
        <f t="array" ref="AG2725">IF(AB2725=TRUE,"A",IF(AC2725=TRUE,"B",IF(AD2725=TRUE,"C",IF(AE2725=TRUE,"D","其他"))))</f>
        <v/>
      </c>
      <c r="AH2725" s="3">
        <f>IF(分析表!$E$12&lt;&gt;"ALL",AND(AF2725=分析表!$E$10,AG2725=分析表!$E$12),IF(AF2725=分析表!$E$10,TRUE(),IF(AF2725="ALL",TRUE(),"")))</f>
        <v/>
      </c>
    </row>
    <row r="2726">
      <c r="A2726" s="3">
        <f>COUNTIF($AH$2:AH2726,"TRUE")</f>
        <v/>
      </c>
      <c r="B2726" s="3">
        <f>COUNTIF($AG$2:$AG2726,#REF!)</f>
        <v/>
      </c>
      <c r="C2726" s="56">
        <f>待赋值表!A2725</f>
        <v/>
      </c>
      <c r="E2726" s="6">
        <f>待赋值表!D2725</f>
        <v/>
      </c>
      <c r="F2726" s="6">
        <f>待赋值表!E2725</f>
        <v/>
      </c>
      <c r="G2726" s="6">
        <f>待赋值表!F2725</f>
        <v/>
      </c>
      <c r="H2726" s="6">
        <f>待赋值表!G2725</f>
        <v/>
      </c>
      <c r="I2726" s="6">
        <f>待赋值表!H2725</f>
        <v/>
      </c>
      <c r="J2726" s="6">
        <f>待赋值表!I2725</f>
        <v/>
      </c>
      <c r="K2726" s="6">
        <f>待赋值表!J2725</f>
        <v/>
      </c>
      <c r="L2726" s="6">
        <f>待赋值表!K2725</f>
        <v/>
      </c>
      <c r="M2726" s="6">
        <f>待赋值表!L2725</f>
        <v/>
      </c>
      <c r="N2726" s="6">
        <f>待赋值表!M2725</f>
        <v/>
      </c>
      <c r="O2726" s="6">
        <f>待赋值表!N2725</f>
        <v/>
      </c>
      <c r="P2726" s="6">
        <f>待赋值表!O2725</f>
        <v/>
      </c>
      <c r="Q2726" s="6">
        <f>IF(待赋值表!P2725&lt;&gt;"",待赋值表!P2725,0)</f>
        <v/>
      </c>
      <c r="R2726" s="6">
        <f>待赋值表!Q2725</f>
        <v/>
      </c>
      <c r="S2726" s="6">
        <f>待赋值表!R2725</f>
        <v/>
      </c>
      <c r="T2726" s="6">
        <f>待赋值表!S2725</f>
        <v/>
      </c>
      <c r="U2726" s="6">
        <f>待赋值表!T2725</f>
        <v/>
      </c>
      <c r="V2726" s="6">
        <f>待赋值表!U2725</f>
        <v/>
      </c>
      <c r="W2726" s="6">
        <f>待赋值表!V2725</f>
        <v/>
      </c>
      <c r="X2726" s="6">
        <f>待赋值表!W2725</f>
        <v/>
      </c>
      <c r="Y2726" s="6">
        <f>待赋值表!X2725</f>
        <v/>
      </c>
      <c r="Z2726" s="3">
        <f>IF(M2726&gt;=0.01,"B_pre",IF(M2726&gt;=0,"C_pre","none"))</f>
        <v/>
      </c>
      <c r="AA2726" s="3">
        <f>IF(U2726&gt;0.125,"a_pre",IF(U2726&gt;=0,"b_pre","none"))</f>
        <v/>
      </c>
      <c r="AB2726" s="3">
        <f>AND(Z2726="B_pre",AA2726="a_pre")</f>
        <v/>
      </c>
      <c r="AC2726" s="3">
        <f>AND(Z2726="B_pre",AA2726="b_pre")</f>
        <v/>
      </c>
      <c r="AD2726" s="3">
        <f>AND(Z2726="C_pre",AA2726="a_pre")</f>
        <v/>
      </c>
      <c r="AE2726" s="3">
        <f>AND(Z2726="C_pre",AA2726="b_pre")</f>
        <v/>
      </c>
      <c r="AF2726" s="6">
        <f>待赋值表!C2725</f>
        <v/>
      </c>
      <c r="AG2726" s="3">
        <f t="array" ref="AG2726">IF(AB2726=TRUE,"A",IF(AC2726=TRUE,"B",IF(AD2726=TRUE,"C",IF(AE2726=TRUE,"D","其他"))))</f>
        <v/>
      </c>
      <c r="AH2726" s="3">
        <f>IF(分析表!$E$12&lt;&gt;"ALL",AND(AF2726=分析表!$E$10,AG2726=分析表!$E$12),IF(AF2726=分析表!$E$10,TRUE(),IF(AF2726="ALL",TRUE(),"")))</f>
        <v/>
      </c>
    </row>
    <row r="2727">
      <c r="A2727" s="3">
        <f>COUNTIF($AH$2:AH2727,"TRUE")</f>
        <v/>
      </c>
      <c r="B2727" s="3">
        <f>COUNTIF($AG$2:$AG2727,#REF!)</f>
        <v/>
      </c>
      <c r="C2727" s="56">
        <f>待赋值表!A2726</f>
        <v/>
      </c>
      <c r="E2727" s="6">
        <f>待赋值表!D2726</f>
        <v/>
      </c>
      <c r="F2727" s="6">
        <f>待赋值表!E2726</f>
        <v/>
      </c>
      <c r="G2727" s="6">
        <f>待赋值表!F2726</f>
        <v/>
      </c>
      <c r="H2727" s="6">
        <f>待赋值表!G2726</f>
        <v/>
      </c>
      <c r="I2727" s="6">
        <f>待赋值表!H2726</f>
        <v/>
      </c>
      <c r="J2727" s="6">
        <f>待赋值表!I2726</f>
        <v/>
      </c>
      <c r="K2727" s="6">
        <f>待赋值表!J2726</f>
        <v/>
      </c>
      <c r="L2727" s="6">
        <f>待赋值表!K2726</f>
        <v/>
      </c>
      <c r="M2727" s="6">
        <f>待赋值表!L2726</f>
        <v/>
      </c>
      <c r="N2727" s="6">
        <f>待赋值表!M2726</f>
        <v/>
      </c>
      <c r="O2727" s="6">
        <f>待赋值表!N2726</f>
        <v/>
      </c>
      <c r="P2727" s="6">
        <f>待赋值表!O2726</f>
        <v/>
      </c>
      <c r="Q2727" s="6">
        <f>IF(待赋值表!P2726&lt;&gt;"",待赋值表!P2726,0)</f>
        <v/>
      </c>
      <c r="R2727" s="6">
        <f>待赋值表!Q2726</f>
        <v/>
      </c>
      <c r="S2727" s="6">
        <f>待赋值表!R2726</f>
        <v/>
      </c>
      <c r="T2727" s="6">
        <f>待赋值表!S2726</f>
        <v/>
      </c>
      <c r="U2727" s="6">
        <f>待赋值表!T2726</f>
        <v/>
      </c>
      <c r="V2727" s="6">
        <f>待赋值表!U2726</f>
        <v/>
      </c>
      <c r="W2727" s="6">
        <f>待赋值表!V2726</f>
        <v/>
      </c>
      <c r="X2727" s="6">
        <f>待赋值表!W2726</f>
        <v/>
      </c>
      <c r="Y2727" s="6">
        <f>待赋值表!X2726</f>
        <v/>
      </c>
      <c r="Z2727" s="3">
        <f>IF(M2727&gt;=0.01,"B_pre",IF(M2727&gt;=0,"C_pre","none"))</f>
        <v/>
      </c>
      <c r="AA2727" s="3">
        <f>IF(U2727&gt;0.125,"a_pre",IF(U2727&gt;=0,"b_pre","none"))</f>
        <v/>
      </c>
      <c r="AB2727" s="3">
        <f>AND(Z2727="B_pre",AA2727="a_pre")</f>
        <v/>
      </c>
      <c r="AC2727" s="3">
        <f>AND(Z2727="B_pre",AA2727="b_pre")</f>
        <v/>
      </c>
      <c r="AD2727" s="3">
        <f>AND(Z2727="C_pre",AA2727="a_pre")</f>
        <v/>
      </c>
      <c r="AE2727" s="3">
        <f>AND(Z2727="C_pre",AA2727="b_pre")</f>
        <v/>
      </c>
      <c r="AF2727" s="6">
        <f>待赋值表!C2726</f>
        <v/>
      </c>
      <c r="AG2727" s="3">
        <f t="array" ref="AG2727">IF(AB2727=TRUE,"A",IF(AC2727=TRUE,"B",IF(AD2727=TRUE,"C",IF(AE2727=TRUE,"D","其他"))))</f>
        <v/>
      </c>
      <c r="AH2727" s="3">
        <f>IF(分析表!$E$12&lt;&gt;"ALL",AND(AF2727=分析表!$E$10,AG2727=分析表!$E$12),IF(AF2727=分析表!$E$10,TRUE(),IF(AF2727="ALL",TRUE(),"")))</f>
        <v/>
      </c>
    </row>
    <row r="2728">
      <c r="A2728" s="3">
        <f>COUNTIF($AH$2:AH2728,"TRUE")</f>
        <v/>
      </c>
      <c r="B2728" s="3">
        <f>COUNTIF($AG$2:$AG2728,#REF!)</f>
        <v/>
      </c>
      <c r="C2728" s="56">
        <f>待赋值表!A2727</f>
        <v/>
      </c>
      <c r="E2728" s="6">
        <f>待赋值表!D2727</f>
        <v/>
      </c>
      <c r="F2728" s="6">
        <f>待赋值表!E2727</f>
        <v/>
      </c>
      <c r="G2728" s="6">
        <f>待赋值表!F2727</f>
        <v/>
      </c>
      <c r="H2728" s="6">
        <f>待赋值表!G2727</f>
        <v/>
      </c>
      <c r="I2728" s="6">
        <f>待赋值表!H2727</f>
        <v/>
      </c>
      <c r="J2728" s="6">
        <f>待赋值表!I2727</f>
        <v/>
      </c>
      <c r="K2728" s="6">
        <f>待赋值表!J2727</f>
        <v/>
      </c>
      <c r="L2728" s="6">
        <f>待赋值表!K2727</f>
        <v/>
      </c>
      <c r="M2728" s="6">
        <f>待赋值表!L2727</f>
        <v/>
      </c>
      <c r="N2728" s="6">
        <f>待赋值表!M2727</f>
        <v/>
      </c>
      <c r="O2728" s="6">
        <f>待赋值表!N2727</f>
        <v/>
      </c>
      <c r="P2728" s="6">
        <f>待赋值表!O2727</f>
        <v/>
      </c>
      <c r="Q2728" s="6">
        <f>IF(待赋值表!P2727&lt;&gt;"",待赋值表!P2727,0)</f>
        <v/>
      </c>
      <c r="R2728" s="6">
        <f>待赋值表!Q2727</f>
        <v/>
      </c>
      <c r="S2728" s="6">
        <f>待赋值表!R2727</f>
        <v/>
      </c>
      <c r="T2728" s="6">
        <f>待赋值表!S2727</f>
        <v/>
      </c>
      <c r="U2728" s="6">
        <f>待赋值表!T2727</f>
        <v/>
      </c>
      <c r="V2728" s="6">
        <f>待赋值表!U2727</f>
        <v/>
      </c>
      <c r="W2728" s="6">
        <f>待赋值表!V2727</f>
        <v/>
      </c>
      <c r="X2728" s="6">
        <f>待赋值表!W2727</f>
        <v/>
      </c>
      <c r="Y2728" s="6">
        <f>待赋值表!X2727</f>
        <v/>
      </c>
      <c r="Z2728" s="3">
        <f>IF(M2728&gt;=0.01,"B_pre",IF(M2728&gt;=0,"C_pre","none"))</f>
        <v/>
      </c>
      <c r="AA2728" s="3">
        <f>IF(U2728&gt;0.125,"a_pre",IF(U2728&gt;=0,"b_pre","none"))</f>
        <v/>
      </c>
      <c r="AB2728" s="3">
        <f>AND(Z2728="B_pre",AA2728="a_pre")</f>
        <v/>
      </c>
      <c r="AC2728" s="3">
        <f>AND(Z2728="B_pre",AA2728="b_pre")</f>
        <v/>
      </c>
      <c r="AD2728" s="3">
        <f>AND(Z2728="C_pre",AA2728="a_pre")</f>
        <v/>
      </c>
      <c r="AE2728" s="3">
        <f>AND(Z2728="C_pre",AA2728="b_pre")</f>
        <v/>
      </c>
      <c r="AF2728" s="6">
        <f>待赋值表!C2727</f>
        <v/>
      </c>
      <c r="AG2728" s="3">
        <f t="array" ref="AG2728">IF(AB2728=TRUE,"A",IF(AC2728=TRUE,"B",IF(AD2728=TRUE,"C",IF(AE2728=TRUE,"D","其他"))))</f>
        <v/>
      </c>
      <c r="AH2728" s="3">
        <f>IF(分析表!$E$12&lt;&gt;"ALL",AND(AF2728=分析表!$E$10,AG2728=分析表!$E$12),IF(AF2728=分析表!$E$10,TRUE(),IF(AF2728="ALL",TRUE(),"")))</f>
        <v/>
      </c>
    </row>
    <row r="2729">
      <c r="A2729" s="3">
        <f>COUNTIF($AH$2:AH2729,"TRUE")</f>
        <v/>
      </c>
      <c r="B2729" s="3">
        <f>COUNTIF($AG$2:$AG2729,#REF!)</f>
        <v/>
      </c>
      <c r="C2729" s="56">
        <f>待赋值表!A2728</f>
        <v/>
      </c>
      <c r="E2729" s="6">
        <f>待赋值表!D2728</f>
        <v/>
      </c>
      <c r="F2729" s="6">
        <f>待赋值表!E2728</f>
        <v/>
      </c>
      <c r="G2729" s="6">
        <f>待赋值表!F2728</f>
        <v/>
      </c>
      <c r="H2729" s="6">
        <f>待赋值表!G2728</f>
        <v/>
      </c>
      <c r="I2729" s="6">
        <f>待赋值表!H2728</f>
        <v/>
      </c>
      <c r="J2729" s="6">
        <f>待赋值表!I2728</f>
        <v/>
      </c>
      <c r="K2729" s="6">
        <f>待赋值表!J2728</f>
        <v/>
      </c>
      <c r="L2729" s="6">
        <f>待赋值表!K2728</f>
        <v/>
      </c>
      <c r="M2729" s="6">
        <f>待赋值表!L2728</f>
        <v/>
      </c>
      <c r="N2729" s="6">
        <f>待赋值表!M2728</f>
        <v/>
      </c>
      <c r="O2729" s="6">
        <f>待赋值表!N2728</f>
        <v/>
      </c>
      <c r="P2729" s="6">
        <f>待赋值表!O2728</f>
        <v/>
      </c>
      <c r="Q2729" s="6">
        <f>IF(待赋值表!P2728&lt;&gt;"",待赋值表!P2728,0)</f>
        <v/>
      </c>
      <c r="R2729" s="6">
        <f>待赋值表!Q2728</f>
        <v/>
      </c>
      <c r="S2729" s="6">
        <f>待赋值表!R2728</f>
        <v/>
      </c>
      <c r="T2729" s="6">
        <f>待赋值表!S2728</f>
        <v/>
      </c>
      <c r="U2729" s="6">
        <f>待赋值表!T2728</f>
        <v/>
      </c>
      <c r="V2729" s="6">
        <f>待赋值表!U2728</f>
        <v/>
      </c>
      <c r="W2729" s="6">
        <f>待赋值表!V2728</f>
        <v/>
      </c>
      <c r="X2729" s="6">
        <f>待赋值表!W2728</f>
        <v/>
      </c>
      <c r="Y2729" s="6">
        <f>待赋值表!X2728</f>
        <v/>
      </c>
      <c r="Z2729" s="3">
        <f>IF(M2729&gt;=0.01,"B_pre",IF(M2729&gt;=0,"C_pre","none"))</f>
        <v/>
      </c>
      <c r="AA2729" s="3">
        <f>IF(U2729&gt;0.125,"a_pre",IF(U2729&gt;=0,"b_pre","none"))</f>
        <v/>
      </c>
      <c r="AB2729" s="3">
        <f>AND(Z2729="B_pre",AA2729="a_pre")</f>
        <v/>
      </c>
      <c r="AC2729" s="3">
        <f>AND(Z2729="B_pre",AA2729="b_pre")</f>
        <v/>
      </c>
      <c r="AD2729" s="3">
        <f>AND(Z2729="C_pre",AA2729="a_pre")</f>
        <v/>
      </c>
      <c r="AE2729" s="3">
        <f>AND(Z2729="C_pre",AA2729="b_pre")</f>
        <v/>
      </c>
      <c r="AF2729" s="6">
        <f>待赋值表!C2728</f>
        <v/>
      </c>
      <c r="AG2729" s="3">
        <f t="array" ref="AG2729">IF(AB2729=TRUE,"A",IF(AC2729=TRUE,"B",IF(AD2729=TRUE,"C",IF(AE2729=TRUE,"D","其他"))))</f>
        <v/>
      </c>
      <c r="AH2729" s="3">
        <f>IF(分析表!$E$12&lt;&gt;"ALL",AND(AF2729=分析表!$E$10,AG2729=分析表!$E$12),IF(AF2729=分析表!$E$10,TRUE(),IF(AF2729="ALL",TRUE(),"")))</f>
        <v/>
      </c>
    </row>
    <row r="2730">
      <c r="A2730" s="3">
        <f>COUNTIF($AH$2:AH2730,"TRUE")</f>
        <v/>
      </c>
      <c r="B2730" s="3">
        <f>COUNTIF($AG$2:$AG2730,#REF!)</f>
        <v/>
      </c>
      <c r="C2730" s="56">
        <f>待赋值表!A2729</f>
        <v/>
      </c>
      <c r="E2730" s="6">
        <f>待赋值表!D2729</f>
        <v/>
      </c>
      <c r="F2730" s="6">
        <f>待赋值表!E2729</f>
        <v/>
      </c>
      <c r="G2730" s="6">
        <f>待赋值表!F2729</f>
        <v/>
      </c>
      <c r="H2730" s="6">
        <f>待赋值表!G2729</f>
        <v/>
      </c>
      <c r="I2730" s="6">
        <f>待赋值表!H2729</f>
        <v/>
      </c>
      <c r="J2730" s="6">
        <f>待赋值表!I2729</f>
        <v/>
      </c>
      <c r="K2730" s="6">
        <f>待赋值表!J2729</f>
        <v/>
      </c>
      <c r="L2730" s="6">
        <f>待赋值表!K2729</f>
        <v/>
      </c>
      <c r="M2730" s="6">
        <f>待赋值表!L2729</f>
        <v/>
      </c>
      <c r="N2730" s="6">
        <f>待赋值表!M2729</f>
        <v/>
      </c>
      <c r="O2730" s="6">
        <f>待赋值表!N2729</f>
        <v/>
      </c>
      <c r="P2730" s="6">
        <f>待赋值表!O2729</f>
        <v/>
      </c>
      <c r="Q2730" s="6">
        <f>IF(待赋值表!P2729&lt;&gt;"",待赋值表!P2729,0)</f>
        <v/>
      </c>
      <c r="R2730" s="6">
        <f>待赋值表!Q2729</f>
        <v/>
      </c>
      <c r="S2730" s="6">
        <f>待赋值表!R2729</f>
        <v/>
      </c>
      <c r="T2730" s="6">
        <f>待赋值表!S2729</f>
        <v/>
      </c>
      <c r="U2730" s="6">
        <f>待赋值表!T2729</f>
        <v/>
      </c>
      <c r="V2730" s="6">
        <f>待赋值表!U2729</f>
        <v/>
      </c>
      <c r="W2730" s="6">
        <f>待赋值表!V2729</f>
        <v/>
      </c>
      <c r="X2730" s="6">
        <f>待赋值表!W2729</f>
        <v/>
      </c>
      <c r="Y2730" s="6">
        <f>待赋值表!X2729</f>
        <v/>
      </c>
      <c r="Z2730" s="3">
        <f>IF(M2730&gt;=0.01,"B_pre",IF(M2730&gt;=0,"C_pre","none"))</f>
        <v/>
      </c>
      <c r="AA2730" s="3">
        <f>IF(U2730&gt;0.125,"a_pre",IF(U2730&gt;=0,"b_pre","none"))</f>
        <v/>
      </c>
      <c r="AB2730" s="3">
        <f>AND(Z2730="B_pre",AA2730="a_pre")</f>
        <v/>
      </c>
      <c r="AC2730" s="3">
        <f>AND(Z2730="B_pre",AA2730="b_pre")</f>
        <v/>
      </c>
      <c r="AD2730" s="3">
        <f>AND(Z2730="C_pre",AA2730="a_pre")</f>
        <v/>
      </c>
      <c r="AE2730" s="3">
        <f>AND(Z2730="C_pre",AA2730="b_pre")</f>
        <v/>
      </c>
      <c r="AF2730" s="6">
        <f>待赋值表!C2729</f>
        <v/>
      </c>
      <c r="AG2730" s="3">
        <f t="array" ref="AG2730">IF(AB2730=TRUE,"A",IF(AC2730=TRUE,"B",IF(AD2730=TRUE,"C",IF(AE2730=TRUE,"D","其他"))))</f>
        <v/>
      </c>
      <c r="AH2730" s="3">
        <f>IF(分析表!$E$12&lt;&gt;"ALL",AND(AF2730=分析表!$E$10,AG2730=分析表!$E$12),IF(AF2730=分析表!$E$10,TRUE(),IF(AF2730="ALL",TRUE(),"")))</f>
        <v/>
      </c>
    </row>
    <row r="2731">
      <c r="A2731" s="3">
        <f>COUNTIF($AH$2:AH2731,"TRUE")</f>
        <v/>
      </c>
      <c r="B2731" s="3">
        <f>COUNTIF($AG$2:$AG2731,#REF!)</f>
        <v/>
      </c>
      <c r="C2731" s="56">
        <f>待赋值表!A2730</f>
        <v/>
      </c>
      <c r="E2731" s="6">
        <f>待赋值表!D2730</f>
        <v/>
      </c>
      <c r="F2731" s="6">
        <f>待赋值表!E2730</f>
        <v/>
      </c>
      <c r="G2731" s="6">
        <f>待赋值表!F2730</f>
        <v/>
      </c>
      <c r="H2731" s="6">
        <f>待赋值表!G2730</f>
        <v/>
      </c>
      <c r="I2731" s="6">
        <f>待赋值表!H2730</f>
        <v/>
      </c>
      <c r="J2731" s="6">
        <f>待赋值表!I2730</f>
        <v/>
      </c>
      <c r="K2731" s="6">
        <f>待赋值表!J2730</f>
        <v/>
      </c>
      <c r="L2731" s="6">
        <f>待赋值表!K2730</f>
        <v/>
      </c>
      <c r="M2731" s="6">
        <f>待赋值表!L2730</f>
        <v/>
      </c>
      <c r="N2731" s="6">
        <f>待赋值表!M2730</f>
        <v/>
      </c>
      <c r="O2731" s="6">
        <f>待赋值表!N2730</f>
        <v/>
      </c>
      <c r="P2731" s="6">
        <f>待赋值表!O2730</f>
        <v/>
      </c>
      <c r="Q2731" s="6">
        <f>IF(待赋值表!P2730&lt;&gt;"",待赋值表!P2730,0)</f>
        <v/>
      </c>
      <c r="R2731" s="6">
        <f>待赋值表!Q2730</f>
        <v/>
      </c>
      <c r="S2731" s="6">
        <f>待赋值表!R2730</f>
        <v/>
      </c>
      <c r="T2731" s="6">
        <f>待赋值表!S2730</f>
        <v/>
      </c>
      <c r="U2731" s="6">
        <f>待赋值表!T2730</f>
        <v/>
      </c>
      <c r="V2731" s="6">
        <f>待赋值表!U2730</f>
        <v/>
      </c>
      <c r="W2731" s="6">
        <f>待赋值表!V2730</f>
        <v/>
      </c>
      <c r="X2731" s="6">
        <f>待赋值表!W2730</f>
        <v/>
      </c>
      <c r="Y2731" s="6">
        <f>待赋值表!X2730</f>
        <v/>
      </c>
      <c r="Z2731" s="3">
        <f>IF(M2731&gt;=0.01,"B_pre",IF(M2731&gt;=0,"C_pre","none"))</f>
        <v/>
      </c>
      <c r="AA2731" s="3">
        <f>IF(U2731&gt;0.125,"a_pre",IF(U2731&gt;=0,"b_pre","none"))</f>
        <v/>
      </c>
      <c r="AB2731" s="3">
        <f>AND(Z2731="B_pre",AA2731="a_pre")</f>
        <v/>
      </c>
      <c r="AC2731" s="3">
        <f>AND(Z2731="B_pre",AA2731="b_pre")</f>
        <v/>
      </c>
      <c r="AD2731" s="3">
        <f>AND(Z2731="C_pre",AA2731="a_pre")</f>
        <v/>
      </c>
      <c r="AE2731" s="3">
        <f>AND(Z2731="C_pre",AA2731="b_pre")</f>
        <v/>
      </c>
      <c r="AF2731" s="6">
        <f>待赋值表!C2730</f>
        <v/>
      </c>
      <c r="AG2731" s="3">
        <f t="array" ref="AG2731">IF(AB2731=TRUE,"A",IF(AC2731=TRUE,"B",IF(AD2731=TRUE,"C",IF(AE2731=TRUE,"D","其他"))))</f>
        <v/>
      </c>
      <c r="AH2731" s="3">
        <f>IF(分析表!$E$12&lt;&gt;"ALL",AND(AF2731=分析表!$E$10,AG2731=分析表!$E$12),IF(AF2731=分析表!$E$10,TRUE(),IF(AF2731="ALL",TRUE(),"")))</f>
        <v/>
      </c>
    </row>
    <row r="2732">
      <c r="A2732" s="3">
        <f>COUNTIF($AH$2:AH2732,"TRUE")</f>
        <v/>
      </c>
      <c r="B2732" s="3">
        <f>COUNTIF($AG$2:$AG2732,#REF!)</f>
        <v/>
      </c>
      <c r="C2732" s="56">
        <f>待赋值表!A2731</f>
        <v/>
      </c>
      <c r="E2732" s="6">
        <f>待赋值表!D2731</f>
        <v/>
      </c>
      <c r="F2732" s="6">
        <f>待赋值表!E2731</f>
        <v/>
      </c>
      <c r="G2732" s="6">
        <f>待赋值表!F2731</f>
        <v/>
      </c>
      <c r="H2732" s="6">
        <f>待赋值表!G2731</f>
        <v/>
      </c>
      <c r="I2732" s="6">
        <f>待赋值表!H2731</f>
        <v/>
      </c>
      <c r="J2732" s="6">
        <f>待赋值表!I2731</f>
        <v/>
      </c>
      <c r="K2732" s="6">
        <f>待赋值表!J2731</f>
        <v/>
      </c>
      <c r="L2732" s="6">
        <f>待赋值表!K2731</f>
        <v/>
      </c>
      <c r="M2732" s="6">
        <f>待赋值表!L2731</f>
        <v/>
      </c>
      <c r="N2732" s="6">
        <f>待赋值表!M2731</f>
        <v/>
      </c>
      <c r="O2732" s="6">
        <f>待赋值表!N2731</f>
        <v/>
      </c>
      <c r="P2732" s="6">
        <f>待赋值表!O2731</f>
        <v/>
      </c>
      <c r="Q2732" s="6">
        <f>IF(待赋值表!P2731&lt;&gt;"",待赋值表!P2731,0)</f>
        <v/>
      </c>
      <c r="R2732" s="6">
        <f>待赋值表!Q2731</f>
        <v/>
      </c>
      <c r="S2732" s="6">
        <f>待赋值表!R2731</f>
        <v/>
      </c>
      <c r="T2732" s="6">
        <f>待赋值表!S2731</f>
        <v/>
      </c>
      <c r="U2732" s="6">
        <f>待赋值表!T2731</f>
        <v/>
      </c>
      <c r="V2732" s="6">
        <f>待赋值表!U2731</f>
        <v/>
      </c>
      <c r="W2732" s="6">
        <f>待赋值表!V2731</f>
        <v/>
      </c>
      <c r="X2732" s="6">
        <f>待赋值表!W2731</f>
        <v/>
      </c>
      <c r="Y2732" s="6">
        <f>待赋值表!X2731</f>
        <v/>
      </c>
      <c r="Z2732" s="3">
        <f>IF(M2732&gt;=0.01,"B_pre",IF(M2732&gt;=0,"C_pre","none"))</f>
        <v/>
      </c>
      <c r="AA2732" s="3">
        <f>IF(U2732&gt;0.125,"a_pre",IF(U2732&gt;=0,"b_pre","none"))</f>
        <v/>
      </c>
      <c r="AB2732" s="3">
        <f>AND(Z2732="B_pre",AA2732="a_pre")</f>
        <v/>
      </c>
      <c r="AC2732" s="3">
        <f>AND(Z2732="B_pre",AA2732="b_pre")</f>
        <v/>
      </c>
      <c r="AD2732" s="3">
        <f>AND(Z2732="C_pre",AA2732="a_pre")</f>
        <v/>
      </c>
      <c r="AE2732" s="3">
        <f>AND(Z2732="C_pre",AA2732="b_pre")</f>
        <v/>
      </c>
      <c r="AF2732" s="6">
        <f>待赋值表!C2731</f>
        <v/>
      </c>
      <c r="AG2732" s="3">
        <f t="array" ref="AG2732">IF(AB2732=TRUE,"A",IF(AC2732=TRUE,"B",IF(AD2732=TRUE,"C",IF(AE2732=TRUE,"D","其他"))))</f>
        <v/>
      </c>
      <c r="AH2732" s="3">
        <f>IF(分析表!$E$12&lt;&gt;"ALL",AND(AF2732=分析表!$E$10,AG2732=分析表!$E$12),IF(AF2732=分析表!$E$10,TRUE(),IF(AF2732="ALL",TRUE(),"")))</f>
        <v/>
      </c>
    </row>
    <row r="2733">
      <c r="A2733" s="3">
        <f>COUNTIF($AH$2:AH2733,"TRUE")</f>
        <v/>
      </c>
      <c r="B2733" s="3">
        <f>COUNTIF($AG$2:$AG2733,#REF!)</f>
        <v/>
      </c>
      <c r="C2733" s="56">
        <f>待赋值表!A2732</f>
        <v/>
      </c>
      <c r="E2733" s="6">
        <f>待赋值表!D2732</f>
        <v/>
      </c>
      <c r="F2733" s="6">
        <f>待赋值表!E2732</f>
        <v/>
      </c>
      <c r="G2733" s="6">
        <f>待赋值表!F2732</f>
        <v/>
      </c>
      <c r="H2733" s="6">
        <f>待赋值表!G2732</f>
        <v/>
      </c>
      <c r="I2733" s="6">
        <f>待赋值表!H2732</f>
        <v/>
      </c>
      <c r="J2733" s="6">
        <f>待赋值表!I2732</f>
        <v/>
      </c>
      <c r="K2733" s="6">
        <f>待赋值表!J2732</f>
        <v/>
      </c>
      <c r="L2733" s="6">
        <f>待赋值表!K2732</f>
        <v/>
      </c>
      <c r="M2733" s="6">
        <f>待赋值表!L2732</f>
        <v/>
      </c>
      <c r="N2733" s="6">
        <f>待赋值表!M2732</f>
        <v/>
      </c>
      <c r="O2733" s="6">
        <f>待赋值表!N2732</f>
        <v/>
      </c>
      <c r="P2733" s="6">
        <f>待赋值表!O2732</f>
        <v/>
      </c>
      <c r="Q2733" s="6">
        <f>IF(待赋值表!P2732&lt;&gt;"",待赋值表!P2732,0)</f>
        <v/>
      </c>
      <c r="R2733" s="6">
        <f>待赋值表!Q2732</f>
        <v/>
      </c>
      <c r="S2733" s="6">
        <f>待赋值表!R2732</f>
        <v/>
      </c>
      <c r="T2733" s="6">
        <f>待赋值表!S2732</f>
        <v/>
      </c>
      <c r="U2733" s="6">
        <f>待赋值表!T2732</f>
        <v/>
      </c>
      <c r="V2733" s="6">
        <f>待赋值表!U2732</f>
        <v/>
      </c>
      <c r="W2733" s="6">
        <f>待赋值表!V2732</f>
        <v/>
      </c>
      <c r="X2733" s="6">
        <f>待赋值表!W2732</f>
        <v/>
      </c>
      <c r="Y2733" s="6">
        <f>待赋值表!X2732</f>
        <v/>
      </c>
      <c r="Z2733" s="3">
        <f>IF(M2733&gt;=0.01,"B_pre",IF(M2733&gt;=0,"C_pre","none"))</f>
        <v/>
      </c>
      <c r="AA2733" s="3">
        <f>IF(U2733&gt;0.125,"a_pre",IF(U2733&gt;=0,"b_pre","none"))</f>
        <v/>
      </c>
      <c r="AB2733" s="3">
        <f>AND(Z2733="B_pre",AA2733="a_pre")</f>
        <v/>
      </c>
      <c r="AC2733" s="3">
        <f>AND(Z2733="B_pre",AA2733="b_pre")</f>
        <v/>
      </c>
      <c r="AD2733" s="3">
        <f>AND(Z2733="C_pre",AA2733="a_pre")</f>
        <v/>
      </c>
      <c r="AE2733" s="3">
        <f>AND(Z2733="C_pre",AA2733="b_pre")</f>
        <v/>
      </c>
      <c r="AF2733" s="6">
        <f>待赋值表!C2732</f>
        <v/>
      </c>
      <c r="AG2733" s="3">
        <f t="array" ref="AG2733">IF(AB2733=TRUE,"A",IF(AC2733=TRUE,"B",IF(AD2733=TRUE,"C",IF(AE2733=TRUE,"D","其他"))))</f>
        <v/>
      </c>
      <c r="AH2733" s="3">
        <f>IF(分析表!$E$12&lt;&gt;"ALL",AND(AF2733=分析表!$E$10,AG2733=分析表!$E$12),IF(AF2733=分析表!$E$10,TRUE(),IF(AF2733="ALL",TRUE(),"")))</f>
        <v/>
      </c>
    </row>
    <row r="2734">
      <c r="A2734" s="3">
        <f>COUNTIF($AH$2:AH2734,"TRUE")</f>
        <v/>
      </c>
      <c r="B2734" s="3">
        <f>COUNTIF($AG$2:$AG2734,#REF!)</f>
        <v/>
      </c>
      <c r="C2734" s="56">
        <f>待赋值表!A2733</f>
        <v/>
      </c>
      <c r="E2734" s="6">
        <f>待赋值表!D2733</f>
        <v/>
      </c>
      <c r="F2734" s="6">
        <f>待赋值表!E2733</f>
        <v/>
      </c>
      <c r="G2734" s="6">
        <f>待赋值表!F2733</f>
        <v/>
      </c>
      <c r="H2734" s="6">
        <f>待赋值表!G2733</f>
        <v/>
      </c>
      <c r="I2734" s="6">
        <f>待赋值表!H2733</f>
        <v/>
      </c>
      <c r="J2734" s="6">
        <f>待赋值表!I2733</f>
        <v/>
      </c>
      <c r="K2734" s="6">
        <f>待赋值表!J2733</f>
        <v/>
      </c>
      <c r="L2734" s="6">
        <f>待赋值表!K2733</f>
        <v/>
      </c>
      <c r="M2734" s="6">
        <f>待赋值表!L2733</f>
        <v/>
      </c>
      <c r="N2734" s="6">
        <f>待赋值表!M2733</f>
        <v/>
      </c>
      <c r="O2734" s="6">
        <f>待赋值表!N2733</f>
        <v/>
      </c>
      <c r="P2734" s="6">
        <f>待赋值表!O2733</f>
        <v/>
      </c>
      <c r="Q2734" s="6">
        <f>IF(待赋值表!P2733&lt;&gt;"",待赋值表!P2733,0)</f>
        <v/>
      </c>
      <c r="R2734" s="6">
        <f>待赋值表!Q2733</f>
        <v/>
      </c>
      <c r="S2734" s="6">
        <f>待赋值表!R2733</f>
        <v/>
      </c>
      <c r="T2734" s="6">
        <f>待赋值表!S2733</f>
        <v/>
      </c>
      <c r="U2734" s="6">
        <f>待赋值表!T2733</f>
        <v/>
      </c>
      <c r="V2734" s="6">
        <f>待赋值表!U2733</f>
        <v/>
      </c>
      <c r="W2734" s="6">
        <f>待赋值表!V2733</f>
        <v/>
      </c>
      <c r="X2734" s="6">
        <f>待赋值表!W2733</f>
        <v/>
      </c>
      <c r="Y2734" s="6">
        <f>待赋值表!X2733</f>
        <v/>
      </c>
      <c r="Z2734" s="3">
        <f>IF(M2734&gt;=0.01,"B_pre",IF(M2734&gt;=0,"C_pre","none"))</f>
        <v/>
      </c>
      <c r="AA2734" s="3">
        <f>IF(U2734&gt;0.125,"a_pre",IF(U2734&gt;=0,"b_pre","none"))</f>
        <v/>
      </c>
      <c r="AB2734" s="3">
        <f>AND(Z2734="B_pre",AA2734="a_pre")</f>
        <v/>
      </c>
      <c r="AC2734" s="3">
        <f>AND(Z2734="B_pre",AA2734="b_pre")</f>
        <v/>
      </c>
      <c r="AD2734" s="3">
        <f>AND(Z2734="C_pre",AA2734="a_pre")</f>
        <v/>
      </c>
      <c r="AE2734" s="3">
        <f>AND(Z2734="C_pre",AA2734="b_pre")</f>
        <v/>
      </c>
      <c r="AF2734" s="6">
        <f>待赋值表!C2733</f>
        <v/>
      </c>
      <c r="AG2734" s="3">
        <f t="array" ref="AG2734">IF(AB2734=TRUE,"A",IF(AC2734=TRUE,"B",IF(AD2734=TRUE,"C",IF(AE2734=TRUE,"D","其他"))))</f>
        <v/>
      </c>
      <c r="AH2734" s="3">
        <f>IF(分析表!$E$12&lt;&gt;"ALL",AND(AF2734=分析表!$E$10,AG2734=分析表!$E$12),IF(AF2734=分析表!$E$10,TRUE(),IF(AF2734="ALL",TRUE(),"")))</f>
        <v/>
      </c>
    </row>
    <row r="2735">
      <c r="A2735" s="3">
        <f>COUNTIF($AH$2:AH2735,"TRUE")</f>
        <v/>
      </c>
      <c r="B2735" s="3">
        <f>COUNTIF($AG$2:$AG2735,#REF!)</f>
        <v/>
      </c>
      <c r="C2735" s="56">
        <f>待赋值表!A2734</f>
        <v/>
      </c>
      <c r="E2735" s="6">
        <f>待赋值表!D2734</f>
        <v/>
      </c>
      <c r="F2735" s="6">
        <f>待赋值表!E2734</f>
        <v/>
      </c>
      <c r="G2735" s="6">
        <f>待赋值表!F2734</f>
        <v/>
      </c>
      <c r="H2735" s="6">
        <f>待赋值表!G2734</f>
        <v/>
      </c>
      <c r="I2735" s="6">
        <f>待赋值表!H2734</f>
        <v/>
      </c>
      <c r="J2735" s="6">
        <f>待赋值表!I2734</f>
        <v/>
      </c>
      <c r="K2735" s="6">
        <f>待赋值表!J2734</f>
        <v/>
      </c>
      <c r="L2735" s="6">
        <f>待赋值表!K2734</f>
        <v/>
      </c>
      <c r="M2735" s="6">
        <f>待赋值表!L2734</f>
        <v/>
      </c>
      <c r="N2735" s="6">
        <f>待赋值表!M2734</f>
        <v/>
      </c>
      <c r="O2735" s="6">
        <f>待赋值表!N2734</f>
        <v/>
      </c>
      <c r="P2735" s="6">
        <f>待赋值表!O2734</f>
        <v/>
      </c>
      <c r="Q2735" s="6">
        <f>IF(待赋值表!P2734&lt;&gt;"",待赋值表!P2734,0)</f>
        <v/>
      </c>
      <c r="R2735" s="6">
        <f>待赋值表!Q2734</f>
        <v/>
      </c>
      <c r="S2735" s="6">
        <f>待赋值表!R2734</f>
        <v/>
      </c>
      <c r="T2735" s="6">
        <f>待赋值表!S2734</f>
        <v/>
      </c>
      <c r="U2735" s="6">
        <f>待赋值表!T2734</f>
        <v/>
      </c>
      <c r="V2735" s="6">
        <f>待赋值表!U2734</f>
        <v/>
      </c>
      <c r="W2735" s="6">
        <f>待赋值表!V2734</f>
        <v/>
      </c>
      <c r="X2735" s="6">
        <f>待赋值表!W2734</f>
        <v/>
      </c>
      <c r="Y2735" s="6">
        <f>待赋值表!X2734</f>
        <v/>
      </c>
      <c r="Z2735" s="3">
        <f>IF(M2735&gt;=0.01,"B_pre",IF(M2735&gt;=0,"C_pre","none"))</f>
        <v/>
      </c>
      <c r="AA2735" s="3">
        <f>IF(U2735&gt;0.125,"a_pre",IF(U2735&gt;=0,"b_pre","none"))</f>
        <v/>
      </c>
      <c r="AB2735" s="3">
        <f>AND(Z2735="B_pre",AA2735="a_pre")</f>
        <v/>
      </c>
      <c r="AC2735" s="3">
        <f>AND(Z2735="B_pre",AA2735="b_pre")</f>
        <v/>
      </c>
      <c r="AD2735" s="3">
        <f>AND(Z2735="C_pre",AA2735="a_pre")</f>
        <v/>
      </c>
      <c r="AE2735" s="3">
        <f>AND(Z2735="C_pre",AA2735="b_pre")</f>
        <v/>
      </c>
      <c r="AF2735" s="6">
        <f>待赋值表!C2734</f>
        <v/>
      </c>
      <c r="AG2735" s="3">
        <f t="array" ref="AG2735">IF(AB2735=TRUE,"A",IF(AC2735=TRUE,"B",IF(AD2735=TRUE,"C",IF(AE2735=TRUE,"D","其他"))))</f>
        <v/>
      </c>
      <c r="AH2735" s="3">
        <f>IF(分析表!$E$12&lt;&gt;"ALL",AND(AF2735=分析表!$E$10,AG2735=分析表!$E$12),IF(AF2735=分析表!$E$10,TRUE(),IF(AF2735="ALL",TRUE(),"")))</f>
        <v/>
      </c>
    </row>
    <row r="2736">
      <c r="A2736" s="3">
        <f>COUNTIF($AH$2:AH2736,"TRUE")</f>
        <v/>
      </c>
      <c r="B2736" s="3">
        <f>COUNTIF($AG$2:$AG2736,#REF!)</f>
        <v/>
      </c>
      <c r="C2736" s="56">
        <f>待赋值表!A2735</f>
        <v/>
      </c>
      <c r="E2736" s="6">
        <f>待赋值表!D2735</f>
        <v/>
      </c>
      <c r="F2736" s="6">
        <f>待赋值表!E2735</f>
        <v/>
      </c>
      <c r="G2736" s="6">
        <f>待赋值表!F2735</f>
        <v/>
      </c>
      <c r="H2736" s="6">
        <f>待赋值表!G2735</f>
        <v/>
      </c>
      <c r="I2736" s="6">
        <f>待赋值表!H2735</f>
        <v/>
      </c>
      <c r="J2736" s="6">
        <f>待赋值表!I2735</f>
        <v/>
      </c>
      <c r="K2736" s="6">
        <f>待赋值表!J2735</f>
        <v/>
      </c>
      <c r="L2736" s="6">
        <f>待赋值表!K2735</f>
        <v/>
      </c>
      <c r="M2736" s="6">
        <f>待赋值表!L2735</f>
        <v/>
      </c>
      <c r="N2736" s="6">
        <f>待赋值表!M2735</f>
        <v/>
      </c>
      <c r="O2736" s="6">
        <f>待赋值表!N2735</f>
        <v/>
      </c>
      <c r="P2736" s="6">
        <f>待赋值表!O2735</f>
        <v/>
      </c>
      <c r="Q2736" s="6">
        <f>IF(待赋值表!P2735&lt;&gt;"",待赋值表!P2735,0)</f>
        <v/>
      </c>
      <c r="R2736" s="6">
        <f>待赋值表!Q2735</f>
        <v/>
      </c>
      <c r="S2736" s="6">
        <f>待赋值表!R2735</f>
        <v/>
      </c>
      <c r="T2736" s="6">
        <f>待赋值表!S2735</f>
        <v/>
      </c>
      <c r="U2736" s="6">
        <f>待赋值表!T2735</f>
        <v/>
      </c>
      <c r="V2736" s="6">
        <f>待赋值表!U2735</f>
        <v/>
      </c>
      <c r="W2736" s="6">
        <f>待赋值表!V2735</f>
        <v/>
      </c>
      <c r="X2736" s="6">
        <f>待赋值表!W2735</f>
        <v/>
      </c>
      <c r="Y2736" s="6">
        <f>待赋值表!X2735</f>
        <v/>
      </c>
      <c r="Z2736" s="3">
        <f>IF(M2736&gt;=0.01,"B_pre",IF(M2736&gt;=0,"C_pre","none"))</f>
        <v/>
      </c>
      <c r="AA2736" s="3">
        <f>IF(U2736&gt;0.125,"a_pre",IF(U2736&gt;=0,"b_pre","none"))</f>
        <v/>
      </c>
      <c r="AB2736" s="3">
        <f>AND(Z2736="B_pre",AA2736="a_pre")</f>
        <v/>
      </c>
      <c r="AC2736" s="3">
        <f>AND(Z2736="B_pre",AA2736="b_pre")</f>
        <v/>
      </c>
      <c r="AD2736" s="3">
        <f>AND(Z2736="C_pre",AA2736="a_pre")</f>
        <v/>
      </c>
      <c r="AE2736" s="3">
        <f>AND(Z2736="C_pre",AA2736="b_pre")</f>
        <v/>
      </c>
      <c r="AF2736" s="6">
        <f>待赋值表!C2735</f>
        <v/>
      </c>
      <c r="AG2736" s="3">
        <f t="array" ref="AG2736">IF(AB2736=TRUE,"A",IF(AC2736=TRUE,"B",IF(AD2736=TRUE,"C",IF(AE2736=TRUE,"D","其他"))))</f>
        <v/>
      </c>
      <c r="AH2736" s="3">
        <f>IF(分析表!$E$12&lt;&gt;"ALL",AND(AF2736=分析表!$E$10,AG2736=分析表!$E$12),IF(AF2736=分析表!$E$10,TRUE(),IF(AF2736="ALL",TRUE(),"")))</f>
        <v/>
      </c>
    </row>
    <row r="2737">
      <c r="A2737" s="3">
        <f>COUNTIF($AH$2:AH2737,"TRUE")</f>
        <v/>
      </c>
      <c r="B2737" s="3">
        <f>COUNTIF($AG$2:$AG2737,#REF!)</f>
        <v/>
      </c>
      <c r="C2737" s="56">
        <f>待赋值表!A2736</f>
        <v/>
      </c>
      <c r="E2737" s="6">
        <f>待赋值表!D2736</f>
        <v/>
      </c>
      <c r="F2737" s="6">
        <f>待赋值表!E2736</f>
        <v/>
      </c>
      <c r="G2737" s="6">
        <f>待赋值表!F2736</f>
        <v/>
      </c>
      <c r="H2737" s="6">
        <f>待赋值表!G2736</f>
        <v/>
      </c>
      <c r="I2737" s="6">
        <f>待赋值表!H2736</f>
        <v/>
      </c>
      <c r="J2737" s="6">
        <f>待赋值表!I2736</f>
        <v/>
      </c>
      <c r="K2737" s="6">
        <f>待赋值表!J2736</f>
        <v/>
      </c>
      <c r="L2737" s="6">
        <f>待赋值表!K2736</f>
        <v/>
      </c>
      <c r="M2737" s="6">
        <f>待赋值表!L2736</f>
        <v/>
      </c>
      <c r="N2737" s="6">
        <f>待赋值表!M2736</f>
        <v/>
      </c>
      <c r="O2737" s="6">
        <f>待赋值表!N2736</f>
        <v/>
      </c>
      <c r="P2737" s="6">
        <f>待赋值表!O2736</f>
        <v/>
      </c>
      <c r="Q2737" s="6">
        <f>IF(待赋值表!P2736&lt;&gt;"",待赋值表!P2736,0)</f>
        <v/>
      </c>
      <c r="R2737" s="6">
        <f>待赋值表!Q2736</f>
        <v/>
      </c>
      <c r="S2737" s="6">
        <f>待赋值表!R2736</f>
        <v/>
      </c>
      <c r="T2737" s="6">
        <f>待赋值表!S2736</f>
        <v/>
      </c>
      <c r="U2737" s="6">
        <f>待赋值表!T2736</f>
        <v/>
      </c>
      <c r="V2737" s="6">
        <f>待赋值表!U2736</f>
        <v/>
      </c>
      <c r="W2737" s="6">
        <f>待赋值表!V2736</f>
        <v/>
      </c>
      <c r="X2737" s="6">
        <f>待赋值表!W2736</f>
        <v/>
      </c>
      <c r="Y2737" s="6">
        <f>待赋值表!X2736</f>
        <v/>
      </c>
      <c r="Z2737" s="3">
        <f>IF(M2737&gt;=0.01,"B_pre",IF(M2737&gt;=0,"C_pre","none"))</f>
        <v/>
      </c>
      <c r="AA2737" s="3">
        <f>IF(U2737&gt;0.125,"a_pre",IF(U2737&gt;=0,"b_pre","none"))</f>
        <v/>
      </c>
      <c r="AB2737" s="3">
        <f>AND(Z2737="B_pre",AA2737="a_pre")</f>
        <v/>
      </c>
      <c r="AC2737" s="3">
        <f>AND(Z2737="B_pre",AA2737="b_pre")</f>
        <v/>
      </c>
      <c r="AD2737" s="3">
        <f>AND(Z2737="C_pre",AA2737="a_pre")</f>
        <v/>
      </c>
      <c r="AE2737" s="3">
        <f>AND(Z2737="C_pre",AA2737="b_pre")</f>
        <v/>
      </c>
      <c r="AF2737" s="6">
        <f>待赋值表!C2736</f>
        <v/>
      </c>
      <c r="AG2737" s="3">
        <f t="array" ref="AG2737">IF(AB2737=TRUE,"A",IF(AC2737=TRUE,"B",IF(AD2737=TRUE,"C",IF(AE2737=TRUE,"D","其他"))))</f>
        <v/>
      </c>
      <c r="AH2737" s="3">
        <f>IF(分析表!$E$12&lt;&gt;"ALL",AND(AF2737=分析表!$E$10,AG2737=分析表!$E$12),IF(AF2737=分析表!$E$10,TRUE(),IF(AF2737="ALL",TRUE(),"")))</f>
        <v/>
      </c>
    </row>
    <row r="2738">
      <c r="A2738" s="3">
        <f>COUNTIF($AH$2:AH2738,"TRUE")</f>
        <v/>
      </c>
      <c r="B2738" s="3">
        <f>COUNTIF($AG$2:$AG2738,#REF!)</f>
        <v/>
      </c>
      <c r="C2738" s="56">
        <f>待赋值表!A2737</f>
        <v/>
      </c>
      <c r="E2738" s="6">
        <f>待赋值表!D2737</f>
        <v/>
      </c>
      <c r="F2738" s="6">
        <f>待赋值表!E2737</f>
        <v/>
      </c>
      <c r="G2738" s="6">
        <f>待赋值表!F2737</f>
        <v/>
      </c>
      <c r="H2738" s="6">
        <f>待赋值表!G2737</f>
        <v/>
      </c>
      <c r="I2738" s="6">
        <f>待赋值表!H2737</f>
        <v/>
      </c>
      <c r="J2738" s="6">
        <f>待赋值表!I2737</f>
        <v/>
      </c>
      <c r="K2738" s="6">
        <f>待赋值表!J2737</f>
        <v/>
      </c>
      <c r="L2738" s="6">
        <f>待赋值表!K2737</f>
        <v/>
      </c>
      <c r="M2738" s="6">
        <f>待赋值表!L2737</f>
        <v/>
      </c>
      <c r="N2738" s="6">
        <f>待赋值表!M2737</f>
        <v/>
      </c>
      <c r="O2738" s="6">
        <f>待赋值表!N2737</f>
        <v/>
      </c>
      <c r="P2738" s="6">
        <f>待赋值表!O2737</f>
        <v/>
      </c>
      <c r="Q2738" s="6">
        <f>IF(待赋值表!P2737&lt;&gt;"",待赋值表!P2737,0)</f>
        <v/>
      </c>
      <c r="R2738" s="6">
        <f>待赋值表!Q2737</f>
        <v/>
      </c>
      <c r="S2738" s="6">
        <f>待赋值表!R2737</f>
        <v/>
      </c>
      <c r="T2738" s="6">
        <f>待赋值表!S2737</f>
        <v/>
      </c>
      <c r="U2738" s="6">
        <f>待赋值表!T2737</f>
        <v/>
      </c>
      <c r="V2738" s="6">
        <f>待赋值表!U2737</f>
        <v/>
      </c>
      <c r="W2738" s="6">
        <f>待赋值表!V2737</f>
        <v/>
      </c>
      <c r="X2738" s="6">
        <f>待赋值表!W2737</f>
        <v/>
      </c>
      <c r="Y2738" s="6">
        <f>待赋值表!X2737</f>
        <v/>
      </c>
      <c r="Z2738" s="3">
        <f>IF(M2738&gt;=0.01,"B_pre",IF(M2738&gt;=0,"C_pre","none"))</f>
        <v/>
      </c>
      <c r="AA2738" s="3">
        <f>IF(U2738&gt;0.125,"a_pre",IF(U2738&gt;=0,"b_pre","none"))</f>
        <v/>
      </c>
      <c r="AB2738" s="3">
        <f>AND(Z2738="B_pre",AA2738="a_pre")</f>
        <v/>
      </c>
      <c r="AC2738" s="3">
        <f>AND(Z2738="B_pre",AA2738="b_pre")</f>
        <v/>
      </c>
      <c r="AD2738" s="3">
        <f>AND(Z2738="C_pre",AA2738="a_pre")</f>
        <v/>
      </c>
      <c r="AE2738" s="3">
        <f>AND(Z2738="C_pre",AA2738="b_pre")</f>
        <v/>
      </c>
      <c r="AF2738" s="6">
        <f>待赋值表!C2737</f>
        <v/>
      </c>
      <c r="AG2738" s="3">
        <f t="array" ref="AG2738">IF(AB2738=TRUE,"A",IF(AC2738=TRUE,"B",IF(AD2738=TRUE,"C",IF(AE2738=TRUE,"D","其他"))))</f>
        <v/>
      </c>
      <c r="AH2738" s="3">
        <f>IF(分析表!$E$12&lt;&gt;"ALL",AND(AF2738=分析表!$E$10,AG2738=分析表!$E$12),IF(AF2738=分析表!$E$10,TRUE(),IF(AF2738="ALL",TRUE(),"")))</f>
        <v/>
      </c>
    </row>
    <row r="2739">
      <c r="A2739" s="3">
        <f>COUNTIF($AH$2:AH2739,"TRUE")</f>
        <v/>
      </c>
      <c r="B2739" s="3">
        <f>COUNTIF($AG$2:$AG2739,#REF!)</f>
        <v/>
      </c>
      <c r="C2739" s="56">
        <f>待赋值表!A2738</f>
        <v/>
      </c>
      <c r="E2739" s="6">
        <f>待赋值表!D2738</f>
        <v/>
      </c>
      <c r="F2739" s="6">
        <f>待赋值表!E2738</f>
        <v/>
      </c>
      <c r="G2739" s="6">
        <f>待赋值表!F2738</f>
        <v/>
      </c>
      <c r="H2739" s="6">
        <f>待赋值表!G2738</f>
        <v/>
      </c>
      <c r="I2739" s="6">
        <f>待赋值表!H2738</f>
        <v/>
      </c>
      <c r="J2739" s="6">
        <f>待赋值表!I2738</f>
        <v/>
      </c>
      <c r="K2739" s="6">
        <f>待赋值表!J2738</f>
        <v/>
      </c>
      <c r="L2739" s="6">
        <f>待赋值表!K2738</f>
        <v/>
      </c>
      <c r="M2739" s="6">
        <f>待赋值表!L2738</f>
        <v/>
      </c>
      <c r="N2739" s="6">
        <f>待赋值表!M2738</f>
        <v/>
      </c>
      <c r="O2739" s="6">
        <f>待赋值表!N2738</f>
        <v/>
      </c>
      <c r="P2739" s="6">
        <f>待赋值表!O2738</f>
        <v/>
      </c>
      <c r="Q2739" s="6">
        <f>IF(待赋值表!P2738&lt;&gt;"",待赋值表!P2738,0)</f>
        <v/>
      </c>
      <c r="R2739" s="6">
        <f>待赋值表!Q2738</f>
        <v/>
      </c>
      <c r="S2739" s="6">
        <f>待赋值表!R2738</f>
        <v/>
      </c>
      <c r="T2739" s="6">
        <f>待赋值表!S2738</f>
        <v/>
      </c>
      <c r="U2739" s="6">
        <f>待赋值表!T2738</f>
        <v/>
      </c>
      <c r="V2739" s="6">
        <f>待赋值表!U2738</f>
        <v/>
      </c>
      <c r="W2739" s="6">
        <f>待赋值表!V2738</f>
        <v/>
      </c>
      <c r="X2739" s="6">
        <f>待赋值表!W2738</f>
        <v/>
      </c>
      <c r="Y2739" s="6">
        <f>待赋值表!X2738</f>
        <v/>
      </c>
      <c r="Z2739" s="3">
        <f>IF(M2739&gt;=0.01,"B_pre",IF(M2739&gt;=0,"C_pre","none"))</f>
        <v/>
      </c>
      <c r="AA2739" s="3">
        <f>IF(U2739&gt;0.125,"a_pre",IF(U2739&gt;=0,"b_pre","none"))</f>
        <v/>
      </c>
      <c r="AB2739" s="3">
        <f>AND(Z2739="B_pre",AA2739="a_pre")</f>
        <v/>
      </c>
      <c r="AC2739" s="3">
        <f>AND(Z2739="B_pre",AA2739="b_pre")</f>
        <v/>
      </c>
      <c r="AD2739" s="3">
        <f>AND(Z2739="C_pre",AA2739="a_pre")</f>
        <v/>
      </c>
      <c r="AE2739" s="3">
        <f>AND(Z2739="C_pre",AA2739="b_pre")</f>
        <v/>
      </c>
      <c r="AF2739" s="6">
        <f>待赋值表!C2738</f>
        <v/>
      </c>
      <c r="AG2739" s="3">
        <f t="array" ref="AG2739">IF(AB2739=TRUE,"A",IF(AC2739=TRUE,"B",IF(AD2739=TRUE,"C",IF(AE2739=TRUE,"D","其他"))))</f>
        <v/>
      </c>
      <c r="AH2739" s="3">
        <f>IF(分析表!$E$12&lt;&gt;"ALL",AND(AF2739=分析表!$E$10,AG2739=分析表!$E$12),IF(AF2739=分析表!$E$10,TRUE(),IF(AF2739="ALL",TRUE(),"")))</f>
        <v/>
      </c>
    </row>
    <row r="2740">
      <c r="A2740" s="3">
        <f>COUNTIF($AH$2:AH2740,"TRUE")</f>
        <v/>
      </c>
      <c r="B2740" s="3">
        <f>COUNTIF($AG$2:$AG2740,#REF!)</f>
        <v/>
      </c>
      <c r="C2740" s="56">
        <f>待赋值表!A2739</f>
        <v/>
      </c>
      <c r="E2740" s="6">
        <f>待赋值表!D2739</f>
        <v/>
      </c>
      <c r="F2740" s="6">
        <f>待赋值表!E2739</f>
        <v/>
      </c>
      <c r="G2740" s="6">
        <f>待赋值表!F2739</f>
        <v/>
      </c>
      <c r="H2740" s="6">
        <f>待赋值表!G2739</f>
        <v/>
      </c>
      <c r="I2740" s="6">
        <f>待赋值表!H2739</f>
        <v/>
      </c>
      <c r="J2740" s="6">
        <f>待赋值表!I2739</f>
        <v/>
      </c>
      <c r="K2740" s="6">
        <f>待赋值表!J2739</f>
        <v/>
      </c>
      <c r="L2740" s="6">
        <f>待赋值表!K2739</f>
        <v/>
      </c>
      <c r="M2740" s="6">
        <f>待赋值表!L2739</f>
        <v/>
      </c>
      <c r="N2740" s="6">
        <f>待赋值表!M2739</f>
        <v/>
      </c>
      <c r="O2740" s="6">
        <f>待赋值表!N2739</f>
        <v/>
      </c>
      <c r="P2740" s="6">
        <f>待赋值表!O2739</f>
        <v/>
      </c>
      <c r="Q2740" s="6">
        <f>IF(待赋值表!P2739&lt;&gt;"",待赋值表!P2739,0)</f>
        <v/>
      </c>
      <c r="R2740" s="6">
        <f>待赋值表!Q2739</f>
        <v/>
      </c>
      <c r="S2740" s="6">
        <f>待赋值表!R2739</f>
        <v/>
      </c>
      <c r="T2740" s="6">
        <f>待赋值表!S2739</f>
        <v/>
      </c>
      <c r="U2740" s="6">
        <f>待赋值表!T2739</f>
        <v/>
      </c>
      <c r="V2740" s="6">
        <f>待赋值表!U2739</f>
        <v/>
      </c>
      <c r="W2740" s="6">
        <f>待赋值表!V2739</f>
        <v/>
      </c>
      <c r="X2740" s="6">
        <f>待赋值表!W2739</f>
        <v/>
      </c>
      <c r="Y2740" s="6">
        <f>待赋值表!X2739</f>
        <v/>
      </c>
      <c r="Z2740" s="3">
        <f>IF(M2740&gt;=0.01,"B_pre",IF(M2740&gt;=0,"C_pre","none"))</f>
        <v/>
      </c>
      <c r="AA2740" s="3">
        <f>IF(U2740&gt;0.125,"a_pre",IF(U2740&gt;=0,"b_pre","none"))</f>
        <v/>
      </c>
      <c r="AB2740" s="3">
        <f>AND(Z2740="B_pre",AA2740="a_pre")</f>
        <v/>
      </c>
      <c r="AC2740" s="3">
        <f>AND(Z2740="B_pre",AA2740="b_pre")</f>
        <v/>
      </c>
      <c r="AD2740" s="3">
        <f>AND(Z2740="C_pre",AA2740="a_pre")</f>
        <v/>
      </c>
      <c r="AE2740" s="3">
        <f>AND(Z2740="C_pre",AA2740="b_pre")</f>
        <v/>
      </c>
      <c r="AF2740" s="6">
        <f>待赋值表!C2739</f>
        <v/>
      </c>
      <c r="AG2740" s="3">
        <f t="array" ref="AG2740">IF(AB2740=TRUE,"A",IF(AC2740=TRUE,"B",IF(AD2740=TRUE,"C",IF(AE2740=TRUE,"D","其他"))))</f>
        <v/>
      </c>
      <c r="AH2740" s="3">
        <f>IF(分析表!$E$12&lt;&gt;"ALL",AND(AF2740=分析表!$E$10,AG2740=分析表!$E$12),IF(AF2740=分析表!$E$10,TRUE(),IF(AF2740="ALL",TRUE(),"")))</f>
        <v/>
      </c>
    </row>
    <row r="2741">
      <c r="A2741" s="3">
        <f>COUNTIF($AH$2:AH2741,"TRUE")</f>
        <v/>
      </c>
      <c r="B2741" s="3">
        <f>COUNTIF($AG$2:$AG2741,#REF!)</f>
        <v/>
      </c>
      <c r="C2741" s="56">
        <f>待赋值表!A2740</f>
        <v/>
      </c>
      <c r="E2741" s="6">
        <f>待赋值表!D2740</f>
        <v/>
      </c>
      <c r="F2741" s="6">
        <f>待赋值表!E2740</f>
        <v/>
      </c>
      <c r="G2741" s="6">
        <f>待赋值表!F2740</f>
        <v/>
      </c>
      <c r="H2741" s="6">
        <f>待赋值表!G2740</f>
        <v/>
      </c>
      <c r="I2741" s="6">
        <f>待赋值表!H2740</f>
        <v/>
      </c>
      <c r="J2741" s="6">
        <f>待赋值表!I2740</f>
        <v/>
      </c>
      <c r="K2741" s="6">
        <f>待赋值表!J2740</f>
        <v/>
      </c>
      <c r="L2741" s="6">
        <f>待赋值表!K2740</f>
        <v/>
      </c>
      <c r="M2741" s="6">
        <f>待赋值表!L2740</f>
        <v/>
      </c>
      <c r="N2741" s="6">
        <f>待赋值表!M2740</f>
        <v/>
      </c>
      <c r="O2741" s="6">
        <f>待赋值表!N2740</f>
        <v/>
      </c>
      <c r="P2741" s="6">
        <f>待赋值表!O2740</f>
        <v/>
      </c>
      <c r="Q2741" s="6">
        <f>IF(待赋值表!P2740&lt;&gt;"",待赋值表!P2740,0)</f>
        <v/>
      </c>
      <c r="R2741" s="6">
        <f>待赋值表!Q2740</f>
        <v/>
      </c>
      <c r="S2741" s="6">
        <f>待赋值表!R2740</f>
        <v/>
      </c>
      <c r="T2741" s="6">
        <f>待赋值表!S2740</f>
        <v/>
      </c>
      <c r="U2741" s="6">
        <f>待赋值表!T2740</f>
        <v/>
      </c>
      <c r="V2741" s="6">
        <f>待赋值表!U2740</f>
        <v/>
      </c>
      <c r="W2741" s="6">
        <f>待赋值表!V2740</f>
        <v/>
      </c>
      <c r="X2741" s="6">
        <f>待赋值表!W2740</f>
        <v/>
      </c>
      <c r="Y2741" s="6">
        <f>待赋值表!X2740</f>
        <v/>
      </c>
      <c r="Z2741" s="3">
        <f>IF(M2741&gt;=0.01,"B_pre",IF(M2741&gt;=0,"C_pre","none"))</f>
        <v/>
      </c>
      <c r="AA2741" s="3">
        <f>IF(U2741&gt;0.125,"a_pre",IF(U2741&gt;=0,"b_pre","none"))</f>
        <v/>
      </c>
      <c r="AB2741" s="3">
        <f>AND(Z2741="B_pre",AA2741="a_pre")</f>
        <v/>
      </c>
      <c r="AC2741" s="3">
        <f>AND(Z2741="B_pre",AA2741="b_pre")</f>
        <v/>
      </c>
      <c r="AD2741" s="3">
        <f>AND(Z2741="C_pre",AA2741="a_pre")</f>
        <v/>
      </c>
      <c r="AE2741" s="3">
        <f>AND(Z2741="C_pre",AA2741="b_pre")</f>
        <v/>
      </c>
      <c r="AF2741" s="6">
        <f>待赋值表!C2740</f>
        <v/>
      </c>
      <c r="AG2741" s="3">
        <f t="array" ref="AG2741">IF(AB2741=TRUE,"A",IF(AC2741=TRUE,"B",IF(AD2741=TRUE,"C",IF(AE2741=TRUE,"D","其他"))))</f>
        <v/>
      </c>
      <c r="AH2741" s="3">
        <f>IF(分析表!$E$12&lt;&gt;"ALL",AND(AF2741=分析表!$E$10,AG2741=分析表!$E$12),IF(AF2741=分析表!$E$10,TRUE(),IF(AF2741="ALL",TRUE(),"")))</f>
        <v/>
      </c>
    </row>
    <row r="2742">
      <c r="A2742" s="3">
        <f>COUNTIF($AH$2:AH2742,"TRUE")</f>
        <v/>
      </c>
      <c r="B2742" s="3">
        <f>COUNTIF($AG$2:$AG2742,#REF!)</f>
        <v/>
      </c>
      <c r="C2742" s="56">
        <f>待赋值表!A2741</f>
        <v/>
      </c>
      <c r="E2742" s="6">
        <f>待赋值表!D2741</f>
        <v/>
      </c>
      <c r="F2742" s="6">
        <f>待赋值表!E2741</f>
        <v/>
      </c>
      <c r="G2742" s="6">
        <f>待赋值表!F2741</f>
        <v/>
      </c>
      <c r="H2742" s="6">
        <f>待赋值表!G2741</f>
        <v/>
      </c>
      <c r="I2742" s="6">
        <f>待赋值表!H2741</f>
        <v/>
      </c>
      <c r="J2742" s="6">
        <f>待赋值表!I2741</f>
        <v/>
      </c>
      <c r="K2742" s="6">
        <f>待赋值表!J2741</f>
        <v/>
      </c>
      <c r="L2742" s="6">
        <f>待赋值表!K2741</f>
        <v/>
      </c>
      <c r="M2742" s="6">
        <f>待赋值表!L2741</f>
        <v/>
      </c>
      <c r="N2742" s="6">
        <f>待赋值表!M2741</f>
        <v/>
      </c>
      <c r="O2742" s="6">
        <f>待赋值表!N2741</f>
        <v/>
      </c>
      <c r="P2742" s="6">
        <f>待赋值表!O2741</f>
        <v/>
      </c>
      <c r="Q2742" s="6">
        <f>IF(待赋值表!P2741&lt;&gt;"",待赋值表!P2741,0)</f>
        <v/>
      </c>
      <c r="R2742" s="6">
        <f>待赋值表!Q2741</f>
        <v/>
      </c>
      <c r="S2742" s="6">
        <f>待赋值表!R2741</f>
        <v/>
      </c>
      <c r="T2742" s="6">
        <f>待赋值表!S2741</f>
        <v/>
      </c>
      <c r="U2742" s="6">
        <f>待赋值表!T2741</f>
        <v/>
      </c>
      <c r="V2742" s="6">
        <f>待赋值表!U2741</f>
        <v/>
      </c>
      <c r="W2742" s="6">
        <f>待赋值表!V2741</f>
        <v/>
      </c>
      <c r="X2742" s="6">
        <f>待赋值表!W2741</f>
        <v/>
      </c>
      <c r="Y2742" s="6">
        <f>待赋值表!X2741</f>
        <v/>
      </c>
      <c r="Z2742" s="3">
        <f>IF(M2742&gt;=0.01,"B_pre",IF(M2742&gt;=0,"C_pre","none"))</f>
        <v/>
      </c>
      <c r="AA2742" s="3">
        <f>IF(U2742&gt;0.125,"a_pre",IF(U2742&gt;=0,"b_pre","none"))</f>
        <v/>
      </c>
      <c r="AB2742" s="3">
        <f>AND(Z2742="B_pre",AA2742="a_pre")</f>
        <v/>
      </c>
      <c r="AC2742" s="3">
        <f>AND(Z2742="B_pre",AA2742="b_pre")</f>
        <v/>
      </c>
      <c r="AD2742" s="3">
        <f>AND(Z2742="C_pre",AA2742="a_pre")</f>
        <v/>
      </c>
      <c r="AE2742" s="3">
        <f>AND(Z2742="C_pre",AA2742="b_pre")</f>
        <v/>
      </c>
      <c r="AF2742" s="6">
        <f>待赋值表!C2741</f>
        <v/>
      </c>
      <c r="AG2742" s="3">
        <f t="array" ref="AG2742">IF(AB2742=TRUE,"A",IF(AC2742=TRUE,"B",IF(AD2742=TRUE,"C",IF(AE2742=TRUE,"D","其他"))))</f>
        <v/>
      </c>
      <c r="AH2742" s="3">
        <f>IF(分析表!$E$12&lt;&gt;"ALL",AND(AF2742=分析表!$E$10,AG2742=分析表!$E$12),IF(AF2742=分析表!$E$10,TRUE(),IF(AF2742="ALL",TRUE(),"")))</f>
        <v/>
      </c>
    </row>
    <row r="2743">
      <c r="A2743" s="3">
        <f>COUNTIF($AH$2:AH2743,"TRUE")</f>
        <v/>
      </c>
      <c r="B2743" s="3">
        <f>COUNTIF($AG$2:$AG2743,#REF!)</f>
        <v/>
      </c>
      <c r="C2743" s="56">
        <f>待赋值表!A2742</f>
        <v/>
      </c>
      <c r="E2743" s="6">
        <f>待赋值表!D2742</f>
        <v/>
      </c>
      <c r="F2743" s="6">
        <f>待赋值表!E2742</f>
        <v/>
      </c>
      <c r="G2743" s="6">
        <f>待赋值表!F2742</f>
        <v/>
      </c>
      <c r="H2743" s="6">
        <f>待赋值表!G2742</f>
        <v/>
      </c>
      <c r="I2743" s="6">
        <f>待赋值表!H2742</f>
        <v/>
      </c>
      <c r="J2743" s="6">
        <f>待赋值表!I2742</f>
        <v/>
      </c>
      <c r="K2743" s="6">
        <f>待赋值表!J2742</f>
        <v/>
      </c>
      <c r="L2743" s="6">
        <f>待赋值表!K2742</f>
        <v/>
      </c>
      <c r="M2743" s="6">
        <f>待赋值表!L2742</f>
        <v/>
      </c>
      <c r="N2743" s="6">
        <f>待赋值表!M2742</f>
        <v/>
      </c>
      <c r="O2743" s="6">
        <f>待赋值表!N2742</f>
        <v/>
      </c>
      <c r="P2743" s="6">
        <f>待赋值表!O2742</f>
        <v/>
      </c>
      <c r="Q2743" s="6">
        <f>IF(待赋值表!P2742&lt;&gt;"",待赋值表!P2742,0)</f>
        <v/>
      </c>
      <c r="R2743" s="6">
        <f>待赋值表!Q2742</f>
        <v/>
      </c>
      <c r="S2743" s="6">
        <f>待赋值表!R2742</f>
        <v/>
      </c>
      <c r="T2743" s="6">
        <f>待赋值表!S2742</f>
        <v/>
      </c>
      <c r="U2743" s="6">
        <f>待赋值表!T2742</f>
        <v/>
      </c>
      <c r="V2743" s="6">
        <f>待赋值表!U2742</f>
        <v/>
      </c>
      <c r="W2743" s="6">
        <f>待赋值表!V2742</f>
        <v/>
      </c>
      <c r="X2743" s="6">
        <f>待赋值表!W2742</f>
        <v/>
      </c>
      <c r="Y2743" s="6">
        <f>待赋值表!X2742</f>
        <v/>
      </c>
      <c r="Z2743" s="3">
        <f>IF(M2743&gt;=0.01,"B_pre",IF(M2743&gt;=0,"C_pre","none"))</f>
        <v/>
      </c>
      <c r="AA2743" s="3">
        <f>IF(U2743&gt;0.125,"a_pre",IF(U2743&gt;=0,"b_pre","none"))</f>
        <v/>
      </c>
      <c r="AB2743" s="3">
        <f>AND(Z2743="B_pre",AA2743="a_pre")</f>
        <v/>
      </c>
      <c r="AC2743" s="3">
        <f>AND(Z2743="B_pre",AA2743="b_pre")</f>
        <v/>
      </c>
      <c r="AD2743" s="3">
        <f>AND(Z2743="C_pre",AA2743="a_pre")</f>
        <v/>
      </c>
      <c r="AE2743" s="3">
        <f>AND(Z2743="C_pre",AA2743="b_pre")</f>
        <v/>
      </c>
      <c r="AF2743" s="6">
        <f>待赋值表!C2742</f>
        <v/>
      </c>
      <c r="AG2743" s="3">
        <f t="array" ref="AG2743">IF(AB2743=TRUE,"A",IF(AC2743=TRUE,"B",IF(AD2743=TRUE,"C",IF(AE2743=TRUE,"D","其他"))))</f>
        <v/>
      </c>
      <c r="AH2743" s="3">
        <f>IF(分析表!$E$12&lt;&gt;"ALL",AND(AF2743=分析表!$E$10,AG2743=分析表!$E$12),IF(AF2743=分析表!$E$10,TRUE(),IF(AF2743="ALL",TRUE(),"")))</f>
        <v/>
      </c>
    </row>
    <row r="2744">
      <c r="A2744" s="3">
        <f>COUNTIF($AH$2:AH2744,"TRUE")</f>
        <v/>
      </c>
      <c r="B2744" s="3">
        <f>COUNTIF($AG$2:$AG2744,#REF!)</f>
        <v/>
      </c>
      <c r="C2744" s="56">
        <f>待赋值表!A2743</f>
        <v/>
      </c>
      <c r="E2744" s="6">
        <f>待赋值表!D2743</f>
        <v/>
      </c>
      <c r="F2744" s="6">
        <f>待赋值表!E2743</f>
        <v/>
      </c>
      <c r="G2744" s="6">
        <f>待赋值表!F2743</f>
        <v/>
      </c>
      <c r="H2744" s="6">
        <f>待赋值表!G2743</f>
        <v/>
      </c>
      <c r="I2744" s="6">
        <f>待赋值表!H2743</f>
        <v/>
      </c>
      <c r="J2744" s="6">
        <f>待赋值表!I2743</f>
        <v/>
      </c>
      <c r="K2744" s="6">
        <f>待赋值表!J2743</f>
        <v/>
      </c>
      <c r="L2744" s="6">
        <f>待赋值表!K2743</f>
        <v/>
      </c>
      <c r="M2744" s="6">
        <f>待赋值表!L2743</f>
        <v/>
      </c>
      <c r="N2744" s="6">
        <f>待赋值表!M2743</f>
        <v/>
      </c>
      <c r="O2744" s="6">
        <f>待赋值表!N2743</f>
        <v/>
      </c>
      <c r="P2744" s="6">
        <f>待赋值表!O2743</f>
        <v/>
      </c>
      <c r="Q2744" s="6">
        <f>IF(待赋值表!P2743&lt;&gt;"",待赋值表!P2743,0)</f>
        <v/>
      </c>
      <c r="R2744" s="6">
        <f>待赋值表!Q2743</f>
        <v/>
      </c>
      <c r="S2744" s="6">
        <f>待赋值表!R2743</f>
        <v/>
      </c>
      <c r="T2744" s="6">
        <f>待赋值表!S2743</f>
        <v/>
      </c>
      <c r="U2744" s="6">
        <f>待赋值表!T2743</f>
        <v/>
      </c>
      <c r="V2744" s="6">
        <f>待赋值表!U2743</f>
        <v/>
      </c>
      <c r="W2744" s="6">
        <f>待赋值表!V2743</f>
        <v/>
      </c>
      <c r="X2744" s="6">
        <f>待赋值表!W2743</f>
        <v/>
      </c>
      <c r="Y2744" s="6">
        <f>待赋值表!X2743</f>
        <v/>
      </c>
      <c r="Z2744" s="3">
        <f>IF(M2744&gt;=0.01,"B_pre",IF(M2744&gt;=0,"C_pre","none"))</f>
        <v/>
      </c>
      <c r="AA2744" s="3">
        <f>IF(U2744&gt;0.125,"a_pre",IF(U2744&gt;=0,"b_pre","none"))</f>
        <v/>
      </c>
      <c r="AB2744" s="3">
        <f>AND(Z2744="B_pre",AA2744="a_pre")</f>
        <v/>
      </c>
      <c r="AC2744" s="3">
        <f>AND(Z2744="B_pre",AA2744="b_pre")</f>
        <v/>
      </c>
      <c r="AD2744" s="3">
        <f>AND(Z2744="C_pre",AA2744="a_pre")</f>
        <v/>
      </c>
      <c r="AE2744" s="3">
        <f>AND(Z2744="C_pre",AA2744="b_pre")</f>
        <v/>
      </c>
      <c r="AF2744" s="6">
        <f>待赋值表!C2743</f>
        <v/>
      </c>
      <c r="AG2744" s="3">
        <f t="array" ref="AG2744">IF(AB2744=TRUE,"A",IF(AC2744=TRUE,"B",IF(AD2744=TRUE,"C",IF(AE2744=TRUE,"D","其他"))))</f>
        <v/>
      </c>
      <c r="AH2744" s="3">
        <f>IF(分析表!$E$12&lt;&gt;"ALL",AND(AF2744=分析表!$E$10,AG2744=分析表!$E$12),IF(AF2744=分析表!$E$10,TRUE(),IF(AF2744="ALL",TRUE(),"")))</f>
        <v/>
      </c>
    </row>
    <row r="2745">
      <c r="A2745" s="3">
        <f>COUNTIF($AH$2:AH2745,"TRUE")</f>
        <v/>
      </c>
      <c r="B2745" s="3">
        <f>COUNTIF($AG$2:$AG2745,#REF!)</f>
        <v/>
      </c>
      <c r="C2745" s="56">
        <f>待赋值表!A2744</f>
        <v/>
      </c>
      <c r="E2745" s="6">
        <f>待赋值表!D2744</f>
        <v/>
      </c>
      <c r="F2745" s="6">
        <f>待赋值表!E2744</f>
        <v/>
      </c>
      <c r="G2745" s="6">
        <f>待赋值表!F2744</f>
        <v/>
      </c>
      <c r="H2745" s="6">
        <f>待赋值表!G2744</f>
        <v/>
      </c>
      <c r="I2745" s="6">
        <f>待赋值表!H2744</f>
        <v/>
      </c>
      <c r="J2745" s="6">
        <f>待赋值表!I2744</f>
        <v/>
      </c>
      <c r="K2745" s="6">
        <f>待赋值表!J2744</f>
        <v/>
      </c>
      <c r="L2745" s="6">
        <f>待赋值表!K2744</f>
        <v/>
      </c>
      <c r="M2745" s="6">
        <f>待赋值表!L2744</f>
        <v/>
      </c>
      <c r="N2745" s="6">
        <f>待赋值表!M2744</f>
        <v/>
      </c>
      <c r="O2745" s="6">
        <f>待赋值表!N2744</f>
        <v/>
      </c>
      <c r="P2745" s="6">
        <f>待赋值表!O2744</f>
        <v/>
      </c>
      <c r="Q2745" s="6">
        <f>IF(待赋值表!P2744&lt;&gt;"",待赋值表!P2744,0)</f>
        <v/>
      </c>
      <c r="R2745" s="6">
        <f>待赋值表!Q2744</f>
        <v/>
      </c>
      <c r="S2745" s="6">
        <f>待赋值表!R2744</f>
        <v/>
      </c>
      <c r="T2745" s="6">
        <f>待赋值表!S2744</f>
        <v/>
      </c>
      <c r="U2745" s="6">
        <f>待赋值表!T2744</f>
        <v/>
      </c>
      <c r="V2745" s="6">
        <f>待赋值表!U2744</f>
        <v/>
      </c>
      <c r="W2745" s="6">
        <f>待赋值表!V2744</f>
        <v/>
      </c>
      <c r="X2745" s="6">
        <f>待赋值表!W2744</f>
        <v/>
      </c>
      <c r="Y2745" s="6">
        <f>待赋值表!X2744</f>
        <v/>
      </c>
      <c r="Z2745" s="3">
        <f>IF(M2745&gt;=0.01,"B_pre",IF(M2745&gt;=0,"C_pre","none"))</f>
        <v/>
      </c>
      <c r="AA2745" s="3">
        <f>IF(U2745&gt;0.125,"a_pre",IF(U2745&gt;=0,"b_pre","none"))</f>
        <v/>
      </c>
      <c r="AB2745" s="3">
        <f>AND(Z2745="B_pre",AA2745="a_pre")</f>
        <v/>
      </c>
      <c r="AC2745" s="3">
        <f>AND(Z2745="B_pre",AA2745="b_pre")</f>
        <v/>
      </c>
      <c r="AD2745" s="3">
        <f>AND(Z2745="C_pre",AA2745="a_pre")</f>
        <v/>
      </c>
      <c r="AE2745" s="3">
        <f>AND(Z2745="C_pre",AA2745="b_pre")</f>
        <v/>
      </c>
      <c r="AF2745" s="6">
        <f>待赋值表!C2744</f>
        <v/>
      </c>
      <c r="AG2745" s="3">
        <f t="array" ref="AG2745">IF(AB2745=TRUE,"A",IF(AC2745=TRUE,"B",IF(AD2745=TRUE,"C",IF(AE2745=TRUE,"D","其他"))))</f>
        <v/>
      </c>
      <c r="AH2745" s="3">
        <f>IF(分析表!$E$12&lt;&gt;"ALL",AND(AF2745=分析表!$E$10,AG2745=分析表!$E$12),IF(AF2745=分析表!$E$10,TRUE(),IF(AF2745="ALL",TRUE(),"")))</f>
        <v/>
      </c>
    </row>
    <row r="2746">
      <c r="A2746" s="3">
        <f>COUNTIF($AH$2:AH2746,"TRUE")</f>
        <v/>
      </c>
      <c r="B2746" s="3">
        <f>COUNTIF($AG$2:$AG2746,#REF!)</f>
        <v/>
      </c>
      <c r="C2746" s="56">
        <f>待赋值表!A2745</f>
        <v/>
      </c>
      <c r="E2746" s="6">
        <f>待赋值表!D2745</f>
        <v/>
      </c>
      <c r="F2746" s="6">
        <f>待赋值表!E2745</f>
        <v/>
      </c>
      <c r="G2746" s="6">
        <f>待赋值表!F2745</f>
        <v/>
      </c>
      <c r="H2746" s="6">
        <f>待赋值表!G2745</f>
        <v/>
      </c>
      <c r="I2746" s="6">
        <f>待赋值表!H2745</f>
        <v/>
      </c>
      <c r="J2746" s="6">
        <f>待赋值表!I2745</f>
        <v/>
      </c>
      <c r="K2746" s="6">
        <f>待赋值表!J2745</f>
        <v/>
      </c>
      <c r="L2746" s="6">
        <f>待赋值表!K2745</f>
        <v/>
      </c>
      <c r="M2746" s="6">
        <f>待赋值表!L2745</f>
        <v/>
      </c>
      <c r="N2746" s="6">
        <f>待赋值表!M2745</f>
        <v/>
      </c>
      <c r="O2746" s="6">
        <f>待赋值表!N2745</f>
        <v/>
      </c>
      <c r="P2746" s="6">
        <f>待赋值表!O2745</f>
        <v/>
      </c>
      <c r="Q2746" s="6">
        <f>IF(待赋值表!P2745&lt;&gt;"",待赋值表!P2745,0)</f>
        <v/>
      </c>
      <c r="R2746" s="6">
        <f>待赋值表!Q2745</f>
        <v/>
      </c>
      <c r="S2746" s="6">
        <f>待赋值表!R2745</f>
        <v/>
      </c>
      <c r="T2746" s="6">
        <f>待赋值表!S2745</f>
        <v/>
      </c>
      <c r="U2746" s="6">
        <f>待赋值表!T2745</f>
        <v/>
      </c>
      <c r="V2746" s="6">
        <f>待赋值表!U2745</f>
        <v/>
      </c>
      <c r="W2746" s="6">
        <f>待赋值表!V2745</f>
        <v/>
      </c>
      <c r="X2746" s="6">
        <f>待赋值表!W2745</f>
        <v/>
      </c>
      <c r="Y2746" s="6">
        <f>待赋值表!X2745</f>
        <v/>
      </c>
      <c r="Z2746" s="3">
        <f>IF(M2746&gt;=0.01,"B_pre",IF(M2746&gt;=0,"C_pre","none"))</f>
        <v/>
      </c>
      <c r="AA2746" s="3">
        <f>IF(U2746&gt;0.125,"a_pre",IF(U2746&gt;=0,"b_pre","none"))</f>
        <v/>
      </c>
      <c r="AB2746" s="3">
        <f>AND(Z2746="B_pre",AA2746="a_pre")</f>
        <v/>
      </c>
      <c r="AC2746" s="3">
        <f>AND(Z2746="B_pre",AA2746="b_pre")</f>
        <v/>
      </c>
      <c r="AD2746" s="3">
        <f>AND(Z2746="C_pre",AA2746="a_pre")</f>
        <v/>
      </c>
      <c r="AE2746" s="3">
        <f>AND(Z2746="C_pre",AA2746="b_pre")</f>
        <v/>
      </c>
      <c r="AF2746" s="6">
        <f>待赋值表!C2745</f>
        <v/>
      </c>
      <c r="AG2746" s="3">
        <f t="array" ref="AG2746">IF(AB2746=TRUE,"A",IF(AC2746=TRUE,"B",IF(AD2746=TRUE,"C",IF(AE2746=TRUE,"D","其他"))))</f>
        <v/>
      </c>
      <c r="AH2746" s="3">
        <f>IF(分析表!$E$12&lt;&gt;"ALL",AND(AF2746=分析表!$E$10,AG2746=分析表!$E$12),IF(AF2746=分析表!$E$10,TRUE(),IF(AF2746="ALL",TRUE(),"")))</f>
        <v/>
      </c>
    </row>
    <row r="2747">
      <c r="A2747" s="3">
        <f>COUNTIF($AH$2:AH2747,"TRUE")</f>
        <v/>
      </c>
      <c r="B2747" s="3">
        <f>COUNTIF($AG$2:$AG2747,#REF!)</f>
        <v/>
      </c>
      <c r="C2747" s="56">
        <f>待赋值表!A2746</f>
        <v/>
      </c>
      <c r="E2747" s="6">
        <f>待赋值表!D2746</f>
        <v/>
      </c>
      <c r="F2747" s="6">
        <f>待赋值表!E2746</f>
        <v/>
      </c>
      <c r="G2747" s="6">
        <f>待赋值表!F2746</f>
        <v/>
      </c>
      <c r="H2747" s="6">
        <f>待赋值表!G2746</f>
        <v/>
      </c>
      <c r="I2747" s="6">
        <f>待赋值表!H2746</f>
        <v/>
      </c>
      <c r="J2747" s="6">
        <f>待赋值表!I2746</f>
        <v/>
      </c>
      <c r="K2747" s="6">
        <f>待赋值表!J2746</f>
        <v/>
      </c>
      <c r="L2747" s="6">
        <f>待赋值表!K2746</f>
        <v/>
      </c>
      <c r="M2747" s="6">
        <f>待赋值表!L2746</f>
        <v/>
      </c>
      <c r="N2747" s="6">
        <f>待赋值表!M2746</f>
        <v/>
      </c>
      <c r="O2747" s="6">
        <f>待赋值表!N2746</f>
        <v/>
      </c>
      <c r="P2747" s="6">
        <f>待赋值表!O2746</f>
        <v/>
      </c>
      <c r="Q2747" s="6">
        <f>IF(待赋值表!P2746&lt;&gt;"",待赋值表!P2746,0)</f>
        <v/>
      </c>
      <c r="R2747" s="6">
        <f>待赋值表!Q2746</f>
        <v/>
      </c>
      <c r="S2747" s="6">
        <f>待赋值表!R2746</f>
        <v/>
      </c>
      <c r="T2747" s="6">
        <f>待赋值表!S2746</f>
        <v/>
      </c>
      <c r="U2747" s="6">
        <f>待赋值表!T2746</f>
        <v/>
      </c>
      <c r="V2747" s="6">
        <f>待赋值表!U2746</f>
        <v/>
      </c>
      <c r="W2747" s="6">
        <f>待赋值表!V2746</f>
        <v/>
      </c>
      <c r="X2747" s="6">
        <f>待赋值表!W2746</f>
        <v/>
      </c>
      <c r="Y2747" s="6">
        <f>待赋值表!X2746</f>
        <v/>
      </c>
      <c r="Z2747" s="3">
        <f>IF(M2747&gt;=0.01,"B_pre",IF(M2747&gt;=0,"C_pre","none"))</f>
        <v/>
      </c>
      <c r="AA2747" s="3">
        <f>IF(U2747&gt;0.125,"a_pre",IF(U2747&gt;=0,"b_pre","none"))</f>
        <v/>
      </c>
      <c r="AB2747" s="3">
        <f>AND(Z2747="B_pre",AA2747="a_pre")</f>
        <v/>
      </c>
      <c r="AC2747" s="3">
        <f>AND(Z2747="B_pre",AA2747="b_pre")</f>
        <v/>
      </c>
      <c r="AD2747" s="3">
        <f>AND(Z2747="C_pre",AA2747="a_pre")</f>
        <v/>
      </c>
      <c r="AE2747" s="3">
        <f>AND(Z2747="C_pre",AA2747="b_pre")</f>
        <v/>
      </c>
      <c r="AF2747" s="6">
        <f>待赋值表!C2746</f>
        <v/>
      </c>
      <c r="AG2747" s="3">
        <f t="array" ref="AG2747">IF(AB2747=TRUE,"A",IF(AC2747=TRUE,"B",IF(AD2747=TRUE,"C",IF(AE2747=TRUE,"D","其他"))))</f>
        <v/>
      </c>
      <c r="AH2747" s="3">
        <f>IF(分析表!$E$12&lt;&gt;"ALL",AND(AF2747=分析表!$E$10,AG2747=分析表!$E$12),IF(AF2747=分析表!$E$10,TRUE(),IF(AF2747="ALL",TRUE(),"")))</f>
        <v/>
      </c>
    </row>
    <row r="2748">
      <c r="A2748" s="3">
        <f>COUNTIF($AH$2:AH2748,"TRUE")</f>
        <v/>
      </c>
      <c r="B2748" s="3">
        <f>COUNTIF($AG$2:$AG2748,#REF!)</f>
        <v/>
      </c>
      <c r="C2748" s="56">
        <f>待赋值表!A2747</f>
        <v/>
      </c>
      <c r="E2748" s="6">
        <f>待赋值表!D2747</f>
        <v/>
      </c>
      <c r="F2748" s="6">
        <f>待赋值表!E2747</f>
        <v/>
      </c>
      <c r="G2748" s="6">
        <f>待赋值表!F2747</f>
        <v/>
      </c>
      <c r="H2748" s="6">
        <f>待赋值表!G2747</f>
        <v/>
      </c>
      <c r="I2748" s="6">
        <f>待赋值表!H2747</f>
        <v/>
      </c>
      <c r="J2748" s="6">
        <f>待赋值表!I2747</f>
        <v/>
      </c>
      <c r="K2748" s="6">
        <f>待赋值表!J2747</f>
        <v/>
      </c>
      <c r="L2748" s="6">
        <f>待赋值表!K2747</f>
        <v/>
      </c>
      <c r="M2748" s="6">
        <f>待赋值表!L2747</f>
        <v/>
      </c>
      <c r="N2748" s="6">
        <f>待赋值表!M2747</f>
        <v/>
      </c>
      <c r="O2748" s="6">
        <f>待赋值表!N2747</f>
        <v/>
      </c>
      <c r="P2748" s="6">
        <f>待赋值表!O2747</f>
        <v/>
      </c>
      <c r="Q2748" s="6">
        <f>IF(待赋值表!P2747&lt;&gt;"",待赋值表!P2747,0)</f>
        <v/>
      </c>
      <c r="R2748" s="6">
        <f>待赋值表!Q2747</f>
        <v/>
      </c>
      <c r="S2748" s="6">
        <f>待赋值表!R2747</f>
        <v/>
      </c>
      <c r="T2748" s="6">
        <f>待赋值表!S2747</f>
        <v/>
      </c>
      <c r="U2748" s="6">
        <f>待赋值表!T2747</f>
        <v/>
      </c>
      <c r="V2748" s="6">
        <f>待赋值表!U2747</f>
        <v/>
      </c>
      <c r="W2748" s="6">
        <f>待赋值表!V2747</f>
        <v/>
      </c>
      <c r="X2748" s="6">
        <f>待赋值表!W2747</f>
        <v/>
      </c>
      <c r="Y2748" s="6">
        <f>待赋值表!X2747</f>
        <v/>
      </c>
      <c r="Z2748" s="3">
        <f>IF(M2748&gt;=0.01,"B_pre",IF(M2748&gt;=0,"C_pre","none"))</f>
        <v/>
      </c>
      <c r="AA2748" s="3">
        <f>IF(U2748&gt;0.125,"a_pre",IF(U2748&gt;=0,"b_pre","none"))</f>
        <v/>
      </c>
      <c r="AB2748" s="3">
        <f>AND(Z2748="B_pre",AA2748="a_pre")</f>
        <v/>
      </c>
      <c r="AC2748" s="3">
        <f>AND(Z2748="B_pre",AA2748="b_pre")</f>
        <v/>
      </c>
      <c r="AD2748" s="3">
        <f>AND(Z2748="C_pre",AA2748="a_pre")</f>
        <v/>
      </c>
      <c r="AE2748" s="3">
        <f>AND(Z2748="C_pre",AA2748="b_pre")</f>
        <v/>
      </c>
      <c r="AF2748" s="6">
        <f>待赋值表!C2747</f>
        <v/>
      </c>
      <c r="AG2748" s="3">
        <f t="array" ref="AG2748">IF(AB2748=TRUE,"A",IF(AC2748=TRUE,"B",IF(AD2748=TRUE,"C",IF(AE2748=TRUE,"D","其他"))))</f>
        <v/>
      </c>
      <c r="AH2748" s="3">
        <f>IF(分析表!$E$12&lt;&gt;"ALL",AND(AF2748=分析表!$E$10,AG2748=分析表!$E$12),IF(AF2748=分析表!$E$10,TRUE(),IF(AF2748="ALL",TRUE(),"")))</f>
        <v/>
      </c>
    </row>
    <row r="2749">
      <c r="A2749" s="3">
        <f>COUNTIF($AH$2:AH2749,"TRUE")</f>
        <v/>
      </c>
      <c r="B2749" s="3">
        <f>COUNTIF($AG$2:$AG2749,#REF!)</f>
        <v/>
      </c>
      <c r="C2749" s="56">
        <f>待赋值表!A2748</f>
        <v/>
      </c>
      <c r="E2749" s="6">
        <f>待赋值表!D2748</f>
        <v/>
      </c>
      <c r="F2749" s="6">
        <f>待赋值表!E2748</f>
        <v/>
      </c>
      <c r="G2749" s="6">
        <f>待赋值表!F2748</f>
        <v/>
      </c>
      <c r="H2749" s="6">
        <f>待赋值表!G2748</f>
        <v/>
      </c>
      <c r="I2749" s="6">
        <f>待赋值表!H2748</f>
        <v/>
      </c>
      <c r="J2749" s="6">
        <f>待赋值表!I2748</f>
        <v/>
      </c>
      <c r="K2749" s="6">
        <f>待赋值表!J2748</f>
        <v/>
      </c>
      <c r="L2749" s="6">
        <f>待赋值表!K2748</f>
        <v/>
      </c>
      <c r="M2749" s="6">
        <f>待赋值表!L2748</f>
        <v/>
      </c>
      <c r="N2749" s="6">
        <f>待赋值表!M2748</f>
        <v/>
      </c>
      <c r="O2749" s="6">
        <f>待赋值表!N2748</f>
        <v/>
      </c>
      <c r="P2749" s="6">
        <f>待赋值表!O2748</f>
        <v/>
      </c>
      <c r="Q2749" s="6">
        <f>IF(待赋值表!P2748&lt;&gt;"",待赋值表!P2748,0)</f>
        <v/>
      </c>
      <c r="R2749" s="6">
        <f>待赋值表!Q2748</f>
        <v/>
      </c>
      <c r="S2749" s="6">
        <f>待赋值表!R2748</f>
        <v/>
      </c>
      <c r="T2749" s="6">
        <f>待赋值表!S2748</f>
        <v/>
      </c>
      <c r="U2749" s="6">
        <f>待赋值表!T2748</f>
        <v/>
      </c>
      <c r="V2749" s="6">
        <f>待赋值表!U2748</f>
        <v/>
      </c>
      <c r="W2749" s="6">
        <f>待赋值表!V2748</f>
        <v/>
      </c>
      <c r="X2749" s="6">
        <f>待赋值表!W2748</f>
        <v/>
      </c>
      <c r="Y2749" s="6">
        <f>待赋值表!X2748</f>
        <v/>
      </c>
      <c r="Z2749" s="3">
        <f>IF(M2749&gt;=0.01,"B_pre",IF(M2749&gt;=0,"C_pre","none"))</f>
        <v/>
      </c>
      <c r="AA2749" s="3">
        <f>IF(U2749&gt;0.125,"a_pre",IF(U2749&gt;=0,"b_pre","none"))</f>
        <v/>
      </c>
      <c r="AB2749" s="3">
        <f>AND(Z2749="B_pre",AA2749="a_pre")</f>
        <v/>
      </c>
      <c r="AC2749" s="3">
        <f>AND(Z2749="B_pre",AA2749="b_pre")</f>
        <v/>
      </c>
      <c r="AD2749" s="3">
        <f>AND(Z2749="C_pre",AA2749="a_pre")</f>
        <v/>
      </c>
      <c r="AE2749" s="3">
        <f>AND(Z2749="C_pre",AA2749="b_pre")</f>
        <v/>
      </c>
      <c r="AF2749" s="6">
        <f>待赋值表!C2748</f>
        <v/>
      </c>
      <c r="AG2749" s="3">
        <f t="array" ref="AG2749">IF(AB2749=TRUE,"A",IF(AC2749=TRUE,"B",IF(AD2749=TRUE,"C",IF(AE2749=TRUE,"D","其他"))))</f>
        <v/>
      </c>
      <c r="AH2749" s="3">
        <f>IF(分析表!$E$12&lt;&gt;"ALL",AND(AF2749=分析表!$E$10,AG2749=分析表!$E$12),IF(AF2749=分析表!$E$10,TRUE(),IF(AF2749="ALL",TRUE(),"")))</f>
        <v/>
      </c>
    </row>
    <row r="2750">
      <c r="A2750" s="3">
        <f>COUNTIF($AH$2:AH2750,"TRUE")</f>
        <v/>
      </c>
      <c r="B2750" s="3">
        <f>COUNTIF($AG$2:$AG2750,#REF!)</f>
        <v/>
      </c>
      <c r="C2750" s="56">
        <f>待赋值表!A2749</f>
        <v/>
      </c>
      <c r="E2750" s="6">
        <f>待赋值表!D2749</f>
        <v/>
      </c>
      <c r="F2750" s="6">
        <f>待赋值表!E2749</f>
        <v/>
      </c>
      <c r="G2750" s="6">
        <f>待赋值表!F2749</f>
        <v/>
      </c>
      <c r="H2750" s="6">
        <f>待赋值表!G2749</f>
        <v/>
      </c>
      <c r="I2750" s="6">
        <f>待赋值表!H2749</f>
        <v/>
      </c>
      <c r="J2750" s="6">
        <f>待赋值表!I2749</f>
        <v/>
      </c>
      <c r="K2750" s="6">
        <f>待赋值表!J2749</f>
        <v/>
      </c>
      <c r="L2750" s="6">
        <f>待赋值表!K2749</f>
        <v/>
      </c>
      <c r="M2750" s="6">
        <f>待赋值表!L2749</f>
        <v/>
      </c>
      <c r="N2750" s="6">
        <f>待赋值表!M2749</f>
        <v/>
      </c>
      <c r="O2750" s="6">
        <f>待赋值表!N2749</f>
        <v/>
      </c>
      <c r="P2750" s="6">
        <f>待赋值表!O2749</f>
        <v/>
      </c>
      <c r="Q2750" s="6">
        <f>IF(待赋值表!P2749&lt;&gt;"",待赋值表!P2749,0)</f>
        <v/>
      </c>
      <c r="R2750" s="6">
        <f>待赋值表!Q2749</f>
        <v/>
      </c>
      <c r="S2750" s="6">
        <f>待赋值表!R2749</f>
        <v/>
      </c>
      <c r="T2750" s="6">
        <f>待赋值表!S2749</f>
        <v/>
      </c>
      <c r="U2750" s="6">
        <f>待赋值表!T2749</f>
        <v/>
      </c>
      <c r="V2750" s="6">
        <f>待赋值表!U2749</f>
        <v/>
      </c>
      <c r="W2750" s="6">
        <f>待赋值表!V2749</f>
        <v/>
      </c>
      <c r="X2750" s="6">
        <f>待赋值表!W2749</f>
        <v/>
      </c>
      <c r="Y2750" s="6">
        <f>待赋值表!X2749</f>
        <v/>
      </c>
      <c r="Z2750" s="3">
        <f>IF(M2750&gt;=0.01,"B_pre",IF(M2750&gt;=0,"C_pre","none"))</f>
        <v/>
      </c>
      <c r="AA2750" s="3">
        <f>IF(U2750&gt;0.125,"a_pre",IF(U2750&gt;=0,"b_pre","none"))</f>
        <v/>
      </c>
      <c r="AB2750" s="3">
        <f>AND(Z2750="B_pre",AA2750="a_pre")</f>
        <v/>
      </c>
      <c r="AC2750" s="3">
        <f>AND(Z2750="B_pre",AA2750="b_pre")</f>
        <v/>
      </c>
      <c r="AD2750" s="3">
        <f>AND(Z2750="C_pre",AA2750="a_pre")</f>
        <v/>
      </c>
      <c r="AE2750" s="3">
        <f>AND(Z2750="C_pre",AA2750="b_pre")</f>
        <v/>
      </c>
      <c r="AF2750" s="6">
        <f>待赋值表!C2749</f>
        <v/>
      </c>
      <c r="AG2750" s="3">
        <f t="array" ref="AG2750">IF(AB2750=TRUE,"A",IF(AC2750=TRUE,"B",IF(AD2750=TRUE,"C",IF(AE2750=TRUE,"D","其他"))))</f>
        <v/>
      </c>
      <c r="AH2750" s="3">
        <f>IF(分析表!$E$12&lt;&gt;"ALL",AND(AF2750=分析表!$E$10,AG2750=分析表!$E$12),IF(AF2750=分析表!$E$10,TRUE(),IF(AF2750="ALL",TRUE(),"")))</f>
        <v/>
      </c>
    </row>
    <row r="2751">
      <c r="A2751" s="3">
        <f>COUNTIF($AH$2:AH2751,"TRUE")</f>
        <v/>
      </c>
      <c r="B2751" s="3">
        <f>COUNTIF($AG$2:$AG2751,#REF!)</f>
        <v/>
      </c>
      <c r="C2751" s="56">
        <f>待赋值表!A2750</f>
        <v/>
      </c>
      <c r="E2751" s="6">
        <f>待赋值表!D2750</f>
        <v/>
      </c>
      <c r="F2751" s="6">
        <f>待赋值表!E2750</f>
        <v/>
      </c>
      <c r="G2751" s="6">
        <f>待赋值表!F2750</f>
        <v/>
      </c>
      <c r="H2751" s="6">
        <f>待赋值表!G2750</f>
        <v/>
      </c>
      <c r="I2751" s="6">
        <f>待赋值表!H2750</f>
        <v/>
      </c>
      <c r="J2751" s="6">
        <f>待赋值表!I2750</f>
        <v/>
      </c>
      <c r="K2751" s="6">
        <f>待赋值表!J2750</f>
        <v/>
      </c>
      <c r="L2751" s="6">
        <f>待赋值表!K2750</f>
        <v/>
      </c>
      <c r="M2751" s="6">
        <f>待赋值表!L2750</f>
        <v/>
      </c>
      <c r="N2751" s="6">
        <f>待赋值表!M2750</f>
        <v/>
      </c>
      <c r="O2751" s="6">
        <f>待赋值表!N2750</f>
        <v/>
      </c>
      <c r="P2751" s="6">
        <f>待赋值表!O2750</f>
        <v/>
      </c>
      <c r="Q2751" s="6">
        <f>IF(待赋值表!P2750&lt;&gt;"",待赋值表!P2750,0)</f>
        <v/>
      </c>
      <c r="R2751" s="6">
        <f>待赋值表!Q2750</f>
        <v/>
      </c>
      <c r="S2751" s="6">
        <f>待赋值表!R2750</f>
        <v/>
      </c>
      <c r="T2751" s="6">
        <f>待赋值表!S2750</f>
        <v/>
      </c>
      <c r="U2751" s="6">
        <f>待赋值表!T2750</f>
        <v/>
      </c>
      <c r="V2751" s="6">
        <f>待赋值表!U2750</f>
        <v/>
      </c>
      <c r="W2751" s="6">
        <f>待赋值表!V2750</f>
        <v/>
      </c>
      <c r="X2751" s="6">
        <f>待赋值表!W2750</f>
        <v/>
      </c>
      <c r="Y2751" s="6">
        <f>待赋值表!X2750</f>
        <v/>
      </c>
      <c r="Z2751" s="3">
        <f>IF(M2751&gt;=0.01,"B_pre",IF(M2751&gt;=0,"C_pre","none"))</f>
        <v/>
      </c>
      <c r="AA2751" s="3">
        <f>IF(U2751&gt;0.125,"a_pre",IF(U2751&gt;=0,"b_pre","none"))</f>
        <v/>
      </c>
      <c r="AB2751" s="3">
        <f>AND(Z2751="B_pre",AA2751="a_pre")</f>
        <v/>
      </c>
      <c r="AC2751" s="3">
        <f>AND(Z2751="B_pre",AA2751="b_pre")</f>
        <v/>
      </c>
      <c r="AD2751" s="3">
        <f>AND(Z2751="C_pre",AA2751="a_pre")</f>
        <v/>
      </c>
      <c r="AE2751" s="3">
        <f>AND(Z2751="C_pre",AA2751="b_pre")</f>
        <v/>
      </c>
      <c r="AF2751" s="6">
        <f>待赋值表!C2750</f>
        <v/>
      </c>
      <c r="AG2751" s="3">
        <f t="array" ref="AG2751">IF(AB2751=TRUE,"A",IF(AC2751=TRUE,"B",IF(AD2751=TRUE,"C",IF(AE2751=TRUE,"D","其他"))))</f>
        <v/>
      </c>
      <c r="AH2751" s="3">
        <f>IF(分析表!$E$12&lt;&gt;"ALL",AND(AF2751=分析表!$E$10,AG2751=分析表!$E$12),IF(AF2751=分析表!$E$10,TRUE(),IF(AF2751="ALL",TRUE(),"")))</f>
        <v/>
      </c>
    </row>
    <row r="2752">
      <c r="A2752" s="3">
        <f>COUNTIF($AH$2:AH2752,"TRUE")</f>
        <v/>
      </c>
      <c r="B2752" s="3">
        <f>COUNTIF($AG$2:$AG2752,#REF!)</f>
        <v/>
      </c>
      <c r="C2752" s="56">
        <f>待赋值表!A2751</f>
        <v/>
      </c>
      <c r="E2752" s="6">
        <f>待赋值表!D2751</f>
        <v/>
      </c>
      <c r="F2752" s="6">
        <f>待赋值表!E2751</f>
        <v/>
      </c>
      <c r="G2752" s="6">
        <f>待赋值表!F2751</f>
        <v/>
      </c>
      <c r="H2752" s="6">
        <f>待赋值表!G2751</f>
        <v/>
      </c>
      <c r="I2752" s="6">
        <f>待赋值表!H2751</f>
        <v/>
      </c>
      <c r="J2752" s="6">
        <f>待赋值表!I2751</f>
        <v/>
      </c>
      <c r="K2752" s="6">
        <f>待赋值表!J2751</f>
        <v/>
      </c>
      <c r="L2752" s="6">
        <f>待赋值表!K2751</f>
        <v/>
      </c>
      <c r="M2752" s="6">
        <f>待赋值表!L2751</f>
        <v/>
      </c>
      <c r="N2752" s="6">
        <f>待赋值表!M2751</f>
        <v/>
      </c>
      <c r="O2752" s="6">
        <f>待赋值表!N2751</f>
        <v/>
      </c>
      <c r="P2752" s="6">
        <f>待赋值表!O2751</f>
        <v/>
      </c>
      <c r="Q2752" s="6">
        <f>IF(待赋值表!P2751&lt;&gt;"",待赋值表!P2751,0)</f>
        <v/>
      </c>
      <c r="R2752" s="6">
        <f>待赋值表!Q2751</f>
        <v/>
      </c>
      <c r="S2752" s="6">
        <f>待赋值表!R2751</f>
        <v/>
      </c>
      <c r="T2752" s="6">
        <f>待赋值表!S2751</f>
        <v/>
      </c>
      <c r="U2752" s="6">
        <f>待赋值表!T2751</f>
        <v/>
      </c>
      <c r="V2752" s="6">
        <f>待赋值表!U2751</f>
        <v/>
      </c>
      <c r="W2752" s="6">
        <f>待赋值表!V2751</f>
        <v/>
      </c>
      <c r="X2752" s="6">
        <f>待赋值表!W2751</f>
        <v/>
      </c>
      <c r="Y2752" s="6">
        <f>待赋值表!X2751</f>
        <v/>
      </c>
      <c r="Z2752" s="3">
        <f>IF(M2752&gt;=0.01,"B_pre",IF(M2752&gt;=0,"C_pre","none"))</f>
        <v/>
      </c>
      <c r="AA2752" s="3">
        <f>IF(U2752&gt;0.125,"a_pre",IF(U2752&gt;=0,"b_pre","none"))</f>
        <v/>
      </c>
      <c r="AB2752" s="3">
        <f>AND(Z2752="B_pre",AA2752="a_pre")</f>
        <v/>
      </c>
      <c r="AC2752" s="3">
        <f>AND(Z2752="B_pre",AA2752="b_pre")</f>
        <v/>
      </c>
      <c r="AD2752" s="3">
        <f>AND(Z2752="C_pre",AA2752="a_pre")</f>
        <v/>
      </c>
      <c r="AE2752" s="3">
        <f>AND(Z2752="C_pre",AA2752="b_pre")</f>
        <v/>
      </c>
      <c r="AF2752" s="6">
        <f>待赋值表!C2751</f>
        <v/>
      </c>
      <c r="AG2752" s="3">
        <f t="array" ref="AG2752">IF(AB2752=TRUE,"A",IF(AC2752=TRUE,"B",IF(AD2752=TRUE,"C",IF(AE2752=TRUE,"D","其他"))))</f>
        <v/>
      </c>
      <c r="AH2752" s="3">
        <f>IF(分析表!$E$12&lt;&gt;"ALL",AND(AF2752=分析表!$E$10,AG2752=分析表!$E$12),IF(AF2752=分析表!$E$10,TRUE(),IF(AF2752="ALL",TRUE(),"")))</f>
        <v/>
      </c>
    </row>
    <row r="2753">
      <c r="A2753" s="3">
        <f>COUNTIF($AH$2:AH2753,"TRUE")</f>
        <v/>
      </c>
      <c r="B2753" s="3">
        <f>COUNTIF($AG$2:$AG2753,#REF!)</f>
        <v/>
      </c>
      <c r="C2753" s="56">
        <f>待赋值表!A2752</f>
        <v/>
      </c>
      <c r="E2753" s="6">
        <f>待赋值表!D2752</f>
        <v/>
      </c>
      <c r="F2753" s="6">
        <f>待赋值表!E2752</f>
        <v/>
      </c>
      <c r="G2753" s="6">
        <f>待赋值表!F2752</f>
        <v/>
      </c>
      <c r="H2753" s="6">
        <f>待赋值表!G2752</f>
        <v/>
      </c>
      <c r="I2753" s="6">
        <f>待赋值表!H2752</f>
        <v/>
      </c>
      <c r="J2753" s="6">
        <f>待赋值表!I2752</f>
        <v/>
      </c>
      <c r="K2753" s="6">
        <f>待赋值表!J2752</f>
        <v/>
      </c>
      <c r="L2753" s="6">
        <f>待赋值表!K2752</f>
        <v/>
      </c>
      <c r="M2753" s="6">
        <f>待赋值表!L2752</f>
        <v/>
      </c>
      <c r="N2753" s="6">
        <f>待赋值表!M2752</f>
        <v/>
      </c>
      <c r="O2753" s="6">
        <f>待赋值表!N2752</f>
        <v/>
      </c>
      <c r="P2753" s="6">
        <f>待赋值表!O2752</f>
        <v/>
      </c>
      <c r="Q2753" s="6">
        <f>IF(待赋值表!P2752&lt;&gt;"",待赋值表!P2752,0)</f>
        <v/>
      </c>
      <c r="R2753" s="6">
        <f>待赋值表!Q2752</f>
        <v/>
      </c>
      <c r="S2753" s="6">
        <f>待赋值表!R2752</f>
        <v/>
      </c>
      <c r="T2753" s="6">
        <f>待赋值表!S2752</f>
        <v/>
      </c>
      <c r="U2753" s="6">
        <f>待赋值表!T2752</f>
        <v/>
      </c>
      <c r="V2753" s="6">
        <f>待赋值表!U2752</f>
        <v/>
      </c>
      <c r="W2753" s="6">
        <f>待赋值表!V2752</f>
        <v/>
      </c>
      <c r="X2753" s="6">
        <f>待赋值表!W2752</f>
        <v/>
      </c>
      <c r="Y2753" s="6">
        <f>待赋值表!X2752</f>
        <v/>
      </c>
      <c r="Z2753" s="3">
        <f>IF(M2753&gt;=0.01,"B_pre",IF(M2753&gt;=0,"C_pre","none"))</f>
        <v/>
      </c>
      <c r="AA2753" s="3">
        <f>IF(U2753&gt;0.125,"a_pre",IF(U2753&gt;=0,"b_pre","none"))</f>
        <v/>
      </c>
      <c r="AB2753" s="3">
        <f>AND(Z2753="B_pre",AA2753="a_pre")</f>
        <v/>
      </c>
      <c r="AC2753" s="3">
        <f>AND(Z2753="B_pre",AA2753="b_pre")</f>
        <v/>
      </c>
      <c r="AD2753" s="3">
        <f>AND(Z2753="C_pre",AA2753="a_pre")</f>
        <v/>
      </c>
      <c r="AE2753" s="3">
        <f>AND(Z2753="C_pre",AA2753="b_pre")</f>
        <v/>
      </c>
      <c r="AF2753" s="6">
        <f>待赋值表!C2752</f>
        <v/>
      </c>
      <c r="AG2753" s="3">
        <f t="array" ref="AG2753">IF(AB2753=TRUE,"A",IF(AC2753=TRUE,"B",IF(AD2753=TRUE,"C",IF(AE2753=TRUE,"D","其他"))))</f>
        <v/>
      </c>
      <c r="AH2753" s="3">
        <f>IF(分析表!$E$12&lt;&gt;"ALL",AND(AF2753=分析表!$E$10,AG2753=分析表!$E$12),IF(AF2753=分析表!$E$10,TRUE(),IF(AF2753="ALL",TRUE(),"")))</f>
        <v/>
      </c>
    </row>
    <row r="2754">
      <c r="A2754" s="3">
        <f>COUNTIF($AH$2:AH2754,"TRUE")</f>
        <v/>
      </c>
      <c r="B2754" s="3">
        <f>COUNTIF($AG$2:$AG2754,#REF!)</f>
        <v/>
      </c>
      <c r="C2754" s="56">
        <f>待赋值表!A2753</f>
        <v/>
      </c>
      <c r="E2754" s="6">
        <f>待赋值表!D2753</f>
        <v/>
      </c>
      <c r="F2754" s="6">
        <f>待赋值表!E2753</f>
        <v/>
      </c>
      <c r="G2754" s="6">
        <f>待赋值表!F2753</f>
        <v/>
      </c>
      <c r="H2754" s="6">
        <f>待赋值表!G2753</f>
        <v/>
      </c>
      <c r="I2754" s="6">
        <f>待赋值表!H2753</f>
        <v/>
      </c>
      <c r="J2754" s="6">
        <f>待赋值表!I2753</f>
        <v/>
      </c>
      <c r="K2754" s="6">
        <f>待赋值表!J2753</f>
        <v/>
      </c>
      <c r="L2754" s="6">
        <f>待赋值表!K2753</f>
        <v/>
      </c>
      <c r="M2754" s="6">
        <f>待赋值表!L2753</f>
        <v/>
      </c>
      <c r="N2754" s="6">
        <f>待赋值表!M2753</f>
        <v/>
      </c>
      <c r="O2754" s="6">
        <f>待赋值表!N2753</f>
        <v/>
      </c>
      <c r="P2754" s="6">
        <f>待赋值表!O2753</f>
        <v/>
      </c>
      <c r="Q2754" s="6">
        <f>IF(待赋值表!P2753&lt;&gt;"",待赋值表!P2753,0)</f>
        <v/>
      </c>
      <c r="R2754" s="6">
        <f>待赋值表!Q2753</f>
        <v/>
      </c>
      <c r="S2754" s="6">
        <f>待赋值表!R2753</f>
        <v/>
      </c>
      <c r="T2754" s="6">
        <f>待赋值表!S2753</f>
        <v/>
      </c>
      <c r="U2754" s="6">
        <f>待赋值表!T2753</f>
        <v/>
      </c>
      <c r="V2754" s="6">
        <f>待赋值表!U2753</f>
        <v/>
      </c>
      <c r="W2754" s="6">
        <f>待赋值表!V2753</f>
        <v/>
      </c>
      <c r="X2754" s="6">
        <f>待赋值表!W2753</f>
        <v/>
      </c>
      <c r="Y2754" s="6">
        <f>待赋值表!X2753</f>
        <v/>
      </c>
      <c r="Z2754" s="3">
        <f>IF(M2754&gt;=0.01,"B_pre",IF(M2754&gt;=0,"C_pre","none"))</f>
        <v/>
      </c>
      <c r="AA2754" s="3">
        <f>IF(U2754&gt;0.125,"a_pre",IF(U2754&gt;=0,"b_pre","none"))</f>
        <v/>
      </c>
      <c r="AB2754" s="3">
        <f>AND(Z2754="B_pre",AA2754="a_pre")</f>
        <v/>
      </c>
      <c r="AC2754" s="3">
        <f>AND(Z2754="B_pre",AA2754="b_pre")</f>
        <v/>
      </c>
      <c r="AD2754" s="3">
        <f>AND(Z2754="C_pre",AA2754="a_pre")</f>
        <v/>
      </c>
      <c r="AE2754" s="3">
        <f>AND(Z2754="C_pre",AA2754="b_pre")</f>
        <v/>
      </c>
      <c r="AF2754" s="6">
        <f>待赋值表!C2753</f>
        <v/>
      </c>
      <c r="AG2754" s="3">
        <f t="array" ref="AG2754">IF(AB2754=TRUE,"A",IF(AC2754=TRUE,"B",IF(AD2754=TRUE,"C",IF(AE2754=TRUE,"D","其他"))))</f>
        <v/>
      </c>
      <c r="AH2754" s="3">
        <f>IF(分析表!$E$12&lt;&gt;"ALL",AND(AF2754=分析表!$E$10,AG2754=分析表!$E$12),IF(AF2754=分析表!$E$10,TRUE(),IF(AF2754="ALL",TRUE(),"")))</f>
        <v/>
      </c>
    </row>
    <row r="2755">
      <c r="A2755" s="3">
        <f>COUNTIF($AH$2:AH2755,"TRUE")</f>
        <v/>
      </c>
      <c r="B2755" s="3">
        <f>COUNTIF($AG$2:$AG2755,#REF!)</f>
        <v/>
      </c>
      <c r="C2755" s="56">
        <f>待赋值表!A2754</f>
        <v/>
      </c>
      <c r="E2755" s="6">
        <f>待赋值表!D2754</f>
        <v/>
      </c>
      <c r="F2755" s="6">
        <f>待赋值表!E2754</f>
        <v/>
      </c>
      <c r="G2755" s="6">
        <f>待赋值表!F2754</f>
        <v/>
      </c>
      <c r="H2755" s="6">
        <f>待赋值表!G2754</f>
        <v/>
      </c>
      <c r="I2755" s="6">
        <f>待赋值表!H2754</f>
        <v/>
      </c>
      <c r="J2755" s="6">
        <f>待赋值表!I2754</f>
        <v/>
      </c>
      <c r="K2755" s="6">
        <f>待赋值表!J2754</f>
        <v/>
      </c>
      <c r="L2755" s="6">
        <f>待赋值表!K2754</f>
        <v/>
      </c>
      <c r="M2755" s="6">
        <f>待赋值表!L2754</f>
        <v/>
      </c>
      <c r="N2755" s="6">
        <f>待赋值表!M2754</f>
        <v/>
      </c>
      <c r="O2755" s="6">
        <f>待赋值表!N2754</f>
        <v/>
      </c>
      <c r="P2755" s="6">
        <f>待赋值表!O2754</f>
        <v/>
      </c>
      <c r="Q2755" s="6">
        <f>IF(待赋值表!P2754&lt;&gt;"",待赋值表!P2754,0)</f>
        <v/>
      </c>
      <c r="R2755" s="6">
        <f>待赋值表!Q2754</f>
        <v/>
      </c>
      <c r="S2755" s="6">
        <f>待赋值表!R2754</f>
        <v/>
      </c>
      <c r="T2755" s="6">
        <f>待赋值表!S2754</f>
        <v/>
      </c>
      <c r="U2755" s="6">
        <f>待赋值表!T2754</f>
        <v/>
      </c>
      <c r="V2755" s="6">
        <f>待赋值表!U2754</f>
        <v/>
      </c>
      <c r="W2755" s="6">
        <f>待赋值表!V2754</f>
        <v/>
      </c>
      <c r="X2755" s="6">
        <f>待赋值表!W2754</f>
        <v/>
      </c>
      <c r="Y2755" s="6">
        <f>待赋值表!X2754</f>
        <v/>
      </c>
      <c r="Z2755" s="3">
        <f>IF(M2755&gt;=0.01,"B_pre",IF(M2755&gt;=0,"C_pre","none"))</f>
        <v/>
      </c>
      <c r="AA2755" s="3">
        <f>IF(U2755&gt;0.125,"a_pre",IF(U2755&gt;=0,"b_pre","none"))</f>
        <v/>
      </c>
      <c r="AB2755" s="3">
        <f>AND(Z2755="B_pre",AA2755="a_pre")</f>
        <v/>
      </c>
      <c r="AC2755" s="3">
        <f>AND(Z2755="B_pre",AA2755="b_pre")</f>
        <v/>
      </c>
      <c r="AD2755" s="3">
        <f>AND(Z2755="C_pre",AA2755="a_pre")</f>
        <v/>
      </c>
      <c r="AE2755" s="3">
        <f>AND(Z2755="C_pre",AA2755="b_pre")</f>
        <v/>
      </c>
      <c r="AF2755" s="6">
        <f>待赋值表!C2754</f>
        <v/>
      </c>
      <c r="AG2755" s="3">
        <f t="array" ref="AG2755">IF(AB2755=TRUE,"A",IF(AC2755=TRUE,"B",IF(AD2755=TRUE,"C",IF(AE2755=TRUE,"D","其他"))))</f>
        <v/>
      </c>
      <c r="AH2755" s="3">
        <f>IF(分析表!$E$12&lt;&gt;"ALL",AND(AF2755=分析表!$E$10,AG2755=分析表!$E$12),IF(AF2755=分析表!$E$10,TRUE(),IF(AF2755="ALL",TRUE(),"")))</f>
        <v/>
      </c>
    </row>
    <row r="2756">
      <c r="A2756" s="3">
        <f>COUNTIF($AH$2:AH2756,"TRUE")</f>
        <v/>
      </c>
      <c r="B2756" s="3">
        <f>COUNTIF($AG$2:$AG2756,#REF!)</f>
        <v/>
      </c>
      <c r="C2756" s="56">
        <f>待赋值表!A2755</f>
        <v/>
      </c>
      <c r="E2756" s="6">
        <f>待赋值表!D2755</f>
        <v/>
      </c>
      <c r="F2756" s="6">
        <f>待赋值表!E2755</f>
        <v/>
      </c>
      <c r="G2756" s="6">
        <f>待赋值表!F2755</f>
        <v/>
      </c>
      <c r="H2756" s="6">
        <f>待赋值表!G2755</f>
        <v/>
      </c>
      <c r="I2756" s="6">
        <f>待赋值表!H2755</f>
        <v/>
      </c>
      <c r="J2756" s="6">
        <f>待赋值表!I2755</f>
        <v/>
      </c>
      <c r="K2756" s="6">
        <f>待赋值表!J2755</f>
        <v/>
      </c>
      <c r="L2756" s="6">
        <f>待赋值表!K2755</f>
        <v/>
      </c>
      <c r="M2756" s="6">
        <f>待赋值表!L2755</f>
        <v/>
      </c>
      <c r="N2756" s="6">
        <f>待赋值表!M2755</f>
        <v/>
      </c>
      <c r="O2756" s="6">
        <f>待赋值表!N2755</f>
        <v/>
      </c>
      <c r="P2756" s="6">
        <f>待赋值表!O2755</f>
        <v/>
      </c>
      <c r="Q2756" s="6">
        <f>IF(待赋值表!P2755&lt;&gt;"",待赋值表!P2755,0)</f>
        <v/>
      </c>
      <c r="R2756" s="6">
        <f>待赋值表!Q2755</f>
        <v/>
      </c>
      <c r="S2756" s="6">
        <f>待赋值表!R2755</f>
        <v/>
      </c>
      <c r="T2756" s="6">
        <f>待赋值表!S2755</f>
        <v/>
      </c>
      <c r="U2756" s="6">
        <f>待赋值表!T2755</f>
        <v/>
      </c>
      <c r="V2756" s="6">
        <f>待赋值表!U2755</f>
        <v/>
      </c>
      <c r="W2756" s="6">
        <f>待赋值表!V2755</f>
        <v/>
      </c>
      <c r="X2756" s="6">
        <f>待赋值表!W2755</f>
        <v/>
      </c>
      <c r="Y2756" s="6">
        <f>待赋值表!X2755</f>
        <v/>
      </c>
      <c r="Z2756" s="3">
        <f>IF(M2756&gt;=0.01,"B_pre",IF(M2756&gt;=0,"C_pre","none"))</f>
        <v/>
      </c>
      <c r="AA2756" s="3">
        <f>IF(U2756&gt;0.125,"a_pre",IF(U2756&gt;=0,"b_pre","none"))</f>
        <v/>
      </c>
      <c r="AB2756" s="3">
        <f>AND(Z2756="B_pre",AA2756="a_pre")</f>
        <v/>
      </c>
      <c r="AC2756" s="3">
        <f>AND(Z2756="B_pre",AA2756="b_pre")</f>
        <v/>
      </c>
      <c r="AD2756" s="3">
        <f>AND(Z2756="C_pre",AA2756="a_pre")</f>
        <v/>
      </c>
      <c r="AE2756" s="3">
        <f>AND(Z2756="C_pre",AA2756="b_pre")</f>
        <v/>
      </c>
      <c r="AF2756" s="6">
        <f>待赋值表!C2755</f>
        <v/>
      </c>
      <c r="AG2756" s="3">
        <f t="array" ref="AG2756">IF(AB2756=TRUE,"A",IF(AC2756=TRUE,"B",IF(AD2756=TRUE,"C",IF(AE2756=TRUE,"D","其他"))))</f>
        <v/>
      </c>
      <c r="AH2756" s="3">
        <f>IF(分析表!$E$12&lt;&gt;"ALL",AND(AF2756=分析表!$E$10,AG2756=分析表!$E$12),IF(AF2756=分析表!$E$10,TRUE(),IF(AF2756="ALL",TRUE(),"")))</f>
        <v/>
      </c>
    </row>
    <row r="2757">
      <c r="A2757" s="3">
        <f>COUNTIF($AH$2:AH2757,"TRUE")</f>
        <v/>
      </c>
      <c r="B2757" s="3">
        <f>COUNTIF($AG$2:$AG2757,#REF!)</f>
        <v/>
      </c>
      <c r="C2757" s="56">
        <f>待赋值表!A2756</f>
        <v/>
      </c>
      <c r="E2757" s="6">
        <f>待赋值表!D2756</f>
        <v/>
      </c>
      <c r="F2757" s="6">
        <f>待赋值表!E2756</f>
        <v/>
      </c>
      <c r="G2757" s="6">
        <f>待赋值表!F2756</f>
        <v/>
      </c>
      <c r="H2757" s="6">
        <f>待赋值表!G2756</f>
        <v/>
      </c>
      <c r="I2757" s="6">
        <f>待赋值表!H2756</f>
        <v/>
      </c>
      <c r="J2757" s="6">
        <f>待赋值表!I2756</f>
        <v/>
      </c>
      <c r="K2757" s="6">
        <f>待赋值表!J2756</f>
        <v/>
      </c>
      <c r="L2757" s="6">
        <f>待赋值表!K2756</f>
        <v/>
      </c>
      <c r="M2757" s="6">
        <f>待赋值表!L2756</f>
        <v/>
      </c>
      <c r="N2757" s="6">
        <f>待赋值表!M2756</f>
        <v/>
      </c>
      <c r="O2757" s="6">
        <f>待赋值表!N2756</f>
        <v/>
      </c>
      <c r="P2757" s="6">
        <f>待赋值表!O2756</f>
        <v/>
      </c>
      <c r="Q2757" s="6">
        <f>IF(待赋值表!P2756&lt;&gt;"",待赋值表!P2756,0)</f>
        <v/>
      </c>
      <c r="R2757" s="6">
        <f>待赋值表!Q2756</f>
        <v/>
      </c>
      <c r="S2757" s="6">
        <f>待赋值表!R2756</f>
        <v/>
      </c>
      <c r="T2757" s="6">
        <f>待赋值表!S2756</f>
        <v/>
      </c>
      <c r="U2757" s="6">
        <f>待赋值表!T2756</f>
        <v/>
      </c>
      <c r="V2757" s="6">
        <f>待赋值表!U2756</f>
        <v/>
      </c>
      <c r="W2757" s="6">
        <f>待赋值表!V2756</f>
        <v/>
      </c>
      <c r="X2757" s="6">
        <f>待赋值表!W2756</f>
        <v/>
      </c>
      <c r="Y2757" s="6">
        <f>待赋值表!X2756</f>
        <v/>
      </c>
      <c r="Z2757" s="3">
        <f>IF(M2757&gt;=0.01,"B_pre",IF(M2757&gt;=0,"C_pre","none"))</f>
        <v/>
      </c>
      <c r="AA2757" s="3">
        <f>IF(U2757&gt;0.125,"a_pre",IF(U2757&gt;=0,"b_pre","none"))</f>
        <v/>
      </c>
      <c r="AB2757" s="3">
        <f>AND(Z2757="B_pre",AA2757="a_pre")</f>
        <v/>
      </c>
      <c r="AC2757" s="3">
        <f>AND(Z2757="B_pre",AA2757="b_pre")</f>
        <v/>
      </c>
      <c r="AD2757" s="3">
        <f>AND(Z2757="C_pre",AA2757="a_pre")</f>
        <v/>
      </c>
      <c r="AE2757" s="3">
        <f>AND(Z2757="C_pre",AA2757="b_pre")</f>
        <v/>
      </c>
      <c r="AF2757" s="6">
        <f>待赋值表!C2756</f>
        <v/>
      </c>
      <c r="AG2757" s="3">
        <f t="array" ref="AG2757">IF(AB2757=TRUE,"A",IF(AC2757=TRUE,"B",IF(AD2757=TRUE,"C",IF(AE2757=TRUE,"D","其他"))))</f>
        <v/>
      </c>
      <c r="AH2757" s="3">
        <f>IF(分析表!$E$12&lt;&gt;"ALL",AND(AF2757=分析表!$E$10,AG2757=分析表!$E$12),IF(AF2757=分析表!$E$10,TRUE(),IF(AF2757="ALL",TRUE(),"")))</f>
        <v/>
      </c>
    </row>
    <row r="2758">
      <c r="A2758" s="3">
        <f>COUNTIF($AH$2:AH2758,"TRUE")</f>
        <v/>
      </c>
      <c r="B2758" s="3">
        <f>COUNTIF($AG$2:$AG2758,#REF!)</f>
        <v/>
      </c>
      <c r="C2758" s="56">
        <f>待赋值表!A2757</f>
        <v/>
      </c>
      <c r="E2758" s="6">
        <f>待赋值表!D2757</f>
        <v/>
      </c>
      <c r="F2758" s="6">
        <f>待赋值表!E2757</f>
        <v/>
      </c>
      <c r="G2758" s="6">
        <f>待赋值表!F2757</f>
        <v/>
      </c>
      <c r="H2758" s="6">
        <f>待赋值表!G2757</f>
        <v/>
      </c>
      <c r="I2758" s="6">
        <f>待赋值表!H2757</f>
        <v/>
      </c>
      <c r="J2758" s="6">
        <f>待赋值表!I2757</f>
        <v/>
      </c>
      <c r="K2758" s="6">
        <f>待赋值表!J2757</f>
        <v/>
      </c>
      <c r="L2758" s="6">
        <f>待赋值表!K2757</f>
        <v/>
      </c>
      <c r="M2758" s="6">
        <f>待赋值表!L2757</f>
        <v/>
      </c>
      <c r="N2758" s="6">
        <f>待赋值表!M2757</f>
        <v/>
      </c>
      <c r="O2758" s="6">
        <f>待赋值表!N2757</f>
        <v/>
      </c>
      <c r="P2758" s="6">
        <f>待赋值表!O2757</f>
        <v/>
      </c>
      <c r="Q2758" s="6">
        <f>IF(待赋值表!P2757&lt;&gt;"",待赋值表!P2757,0)</f>
        <v/>
      </c>
      <c r="R2758" s="6">
        <f>待赋值表!Q2757</f>
        <v/>
      </c>
      <c r="S2758" s="6">
        <f>待赋值表!R2757</f>
        <v/>
      </c>
      <c r="T2758" s="6">
        <f>待赋值表!S2757</f>
        <v/>
      </c>
      <c r="U2758" s="6">
        <f>待赋值表!T2757</f>
        <v/>
      </c>
      <c r="V2758" s="6">
        <f>待赋值表!U2757</f>
        <v/>
      </c>
      <c r="W2758" s="6">
        <f>待赋值表!V2757</f>
        <v/>
      </c>
      <c r="X2758" s="6">
        <f>待赋值表!W2757</f>
        <v/>
      </c>
      <c r="Y2758" s="6">
        <f>待赋值表!X2757</f>
        <v/>
      </c>
      <c r="Z2758" s="3">
        <f>IF(M2758&gt;=0.01,"B_pre",IF(M2758&gt;=0,"C_pre","none"))</f>
        <v/>
      </c>
      <c r="AA2758" s="3">
        <f>IF(U2758&gt;0.125,"a_pre",IF(U2758&gt;=0,"b_pre","none"))</f>
        <v/>
      </c>
      <c r="AB2758" s="3">
        <f>AND(Z2758="B_pre",AA2758="a_pre")</f>
        <v/>
      </c>
      <c r="AC2758" s="3">
        <f>AND(Z2758="B_pre",AA2758="b_pre")</f>
        <v/>
      </c>
      <c r="AD2758" s="3">
        <f>AND(Z2758="C_pre",AA2758="a_pre")</f>
        <v/>
      </c>
      <c r="AE2758" s="3">
        <f>AND(Z2758="C_pre",AA2758="b_pre")</f>
        <v/>
      </c>
      <c r="AF2758" s="6">
        <f>待赋值表!C2757</f>
        <v/>
      </c>
      <c r="AG2758" s="3">
        <f t="array" ref="AG2758">IF(AB2758=TRUE,"A",IF(AC2758=TRUE,"B",IF(AD2758=TRUE,"C",IF(AE2758=TRUE,"D","其他"))))</f>
        <v/>
      </c>
      <c r="AH2758" s="3">
        <f>IF(分析表!$E$12&lt;&gt;"ALL",AND(AF2758=分析表!$E$10,AG2758=分析表!$E$12),IF(AF2758=分析表!$E$10,TRUE(),IF(AF2758="ALL",TRUE(),"")))</f>
        <v/>
      </c>
    </row>
    <row r="2759">
      <c r="A2759" s="3">
        <f>COUNTIF($AH$2:AH2759,"TRUE")</f>
        <v/>
      </c>
      <c r="B2759" s="3">
        <f>COUNTIF($AG$2:$AG2759,#REF!)</f>
        <v/>
      </c>
      <c r="C2759" s="56">
        <f>待赋值表!A2758</f>
        <v/>
      </c>
      <c r="E2759" s="6">
        <f>待赋值表!D2758</f>
        <v/>
      </c>
      <c r="F2759" s="6">
        <f>待赋值表!E2758</f>
        <v/>
      </c>
      <c r="G2759" s="6">
        <f>待赋值表!F2758</f>
        <v/>
      </c>
      <c r="H2759" s="6">
        <f>待赋值表!G2758</f>
        <v/>
      </c>
      <c r="I2759" s="6">
        <f>待赋值表!H2758</f>
        <v/>
      </c>
      <c r="J2759" s="6">
        <f>待赋值表!I2758</f>
        <v/>
      </c>
      <c r="K2759" s="6">
        <f>待赋值表!J2758</f>
        <v/>
      </c>
      <c r="L2759" s="6">
        <f>待赋值表!K2758</f>
        <v/>
      </c>
      <c r="M2759" s="6">
        <f>待赋值表!L2758</f>
        <v/>
      </c>
      <c r="N2759" s="6">
        <f>待赋值表!M2758</f>
        <v/>
      </c>
      <c r="O2759" s="6">
        <f>待赋值表!N2758</f>
        <v/>
      </c>
      <c r="P2759" s="6">
        <f>待赋值表!O2758</f>
        <v/>
      </c>
      <c r="Q2759" s="6">
        <f>IF(待赋值表!P2758&lt;&gt;"",待赋值表!P2758,0)</f>
        <v/>
      </c>
      <c r="R2759" s="6">
        <f>待赋值表!Q2758</f>
        <v/>
      </c>
      <c r="S2759" s="6">
        <f>待赋值表!R2758</f>
        <v/>
      </c>
      <c r="T2759" s="6">
        <f>待赋值表!S2758</f>
        <v/>
      </c>
      <c r="U2759" s="6">
        <f>待赋值表!T2758</f>
        <v/>
      </c>
      <c r="V2759" s="6">
        <f>待赋值表!U2758</f>
        <v/>
      </c>
      <c r="W2759" s="6">
        <f>待赋值表!V2758</f>
        <v/>
      </c>
      <c r="X2759" s="6">
        <f>待赋值表!W2758</f>
        <v/>
      </c>
      <c r="Y2759" s="6">
        <f>待赋值表!X2758</f>
        <v/>
      </c>
      <c r="Z2759" s="3">
        <f>IF(M2759&gt;=0.01,"B_pre",IF(M2759&gt;=0,"C_pre","none"))</f>
        <v/>
      </c>
      <c r="AA2759" s="3">
        <f>IF(U2759&gt;0.125,"a_pre",IF(U2759&gt;=0,"b_pre","none"))</f>
        <v/>
      </c>
      <c r="AB2759" s="3">
        <f>AND(Z2759="B_pre",AA2759="a_pre")</f>
        <v/>
      </c>
      <c r="AC2759" s="3">
        <f>AND(Z2759="B_pre",AA2759="b_pre")</f>
        <v/>
      </c>
      <c r="AD2759" s="3">
        <f>AND(Z2759="C_pre",AA2759="a_pre")</f>
        <v/>
      </c>
      <c r="AE2759" s="3">
        <f>AND(Z2759="C_pre",AA2759="b_pre")</f>
        <v/>
      </c>
      <c r="AF2759" s="6">
        <f>待赋值表!C2758</f>
        <v/>
      </c>
      <c r="AG2759" s="3">
        <f t="array" ref="AG2759">IF(AB2759=TRUE,"A",IF(AC2759=TRUE,"B",IF(AD2759=TRUE,"C",IF(AE2759=TRUE,"D","其他"))))</f>
        <v/>
      </c>
      <c r="AH2759" s="3">
        <f>IF(分析表!$E$12&lt;&gt;"ALL",AND(AF2759=分析表!$E$10,AG2759=分析表!$E$12),IF(AF2759=分析表!$E$10,TRUE(),IF(AF2759="ALL",TRUE(),"")))</f>
        <v/>
      </c>
    </row>
    <row r="2760">
      <c r="A2760" s="3">
        <f>COUNTIF($AH$2:AH2760,"TRUE")</f>
        <v/>
      </c>
      <c r="B2760" s="3">
        <f>COUNTIF($AG$2:$AG2760,#REF!)</f>
        <v/>
      </c>
      <c r="C2760" s="56">
        <f>待赋值表!A2759</f>
        <v/>
      </c>
      <c r="E2760" s="6">
        <f>待赋值表!D2759</f>
        <v/>
      </c>
      <c r="F2760" s="6">
        <f>待赋值表!E2759</f>
        <v/>
      </c>
      <c r="G2760" s="6">
        <f>待赋值表!F2759</f>
        <v/>
      </c>
      <c r="H2760" s="6">
        <f>待赋值表!G2759</f>
        <v/>
      </c>
      <c r="I2760" s="6">
        <f>待赋值表!H2759</f>
        <v/>
      </c>
      <c r="J2760" s="6">
        <f>待赋值表!I2759</f>
        <v/>
      </c>
      <c r="K2760" s="6">
        <f>待赋值表!J2759</f>
        <v/>
      </c>
      <c r="L2760" s="6">
        <f>待赋值表!K2759</f>
        <v/>
      </c>
      <c r="M2760" s="6">
        <f>待赋值表!L2759</f>
        <v/>
      </c>
      <c r="N2760" s="6">
        <f>待赋值表!M2759</f>
        <v/>
      </c>
      <c r="O2760" s="6">
        <f>待赋值表!N2759</f>
        <v/>
      </c>
      <c r="P2760" s="6">
        <f>待赋值表!O2759</f>
        <v/>
      </c>
      <c r="Q2760" s="6">
        <f>IF(待赋值表!P2759&lt;&gt;"",待赋值表!P2759,0)</f>
        <v/>
      </c>
      <c r="R2760" s="6">
        <f>待赋值表!Q2759</f>
        <v/>
      </c>
      <c r="S2760" s="6">
        <f>待赋值表!R2759</f>
        <v/>
      </c>
      <c r="T2760" s="6">
        <f>待赋值表!S2759</f>
        <v/>
      </c>
      <c r="U2760" s="6">
        <f>待赋值表!T2759</f>
        <v/>
      </c>
      <c r="V2760" s="6">
        <f>待赋值表!U2759</f>
        <v/>
      </c>
      <c r="W2760" s="6">
        <f>待赋值表!V2759</f>
        <v/>
      </c>
      <c r="X2760" s="6">
        <f>待赋值表!W2759</f>
        <v/>
      </c>
      <c r="Y2760" s="6">
        <f>待赋值表!X2759</f>
        <v/>
      </c>
      <c r="Z2760" s="3">
        <f>IF(M2760&gt;=0.01,"B_pre",IF(M2760&gt;=0,"C_pre","none"))</f>
        <v/>
      </c>
      <c r="AA2760" s="3">
        <f>IF(U2760&gt;0.125,"a_pre",IF(U2760&gt;=0,"b_pre","none"))</f>
        <v/>
      </c>
      <c r="AB2760" s="3">
        <f>AND(Z2760="B_pre",AA2760="a_pre")</f>
        <v/>
      </c>
      <c r="AC2760" s="3">
        <f>AND(Z2760="B_pre",AA2760="b_pre")</f>
        <v/>
      </c>
      <c r="AD2760" s="3">
        <f>AND(Z2760="C_pre",AA2760="a_pre")</f>
        <v/>
      </c>
      <c r="AE2760" s="3">
        <f>AND(Z2760="C_pre",AA2760="b_pre")</f>
        <v/>
      </c>
      <c r="AF2760" s="6">
        <f>待赋值表!C2759</f>
        <v/>
      </c>
      <c r="AG2760" s="3">
        <f t="array" ref="AG2760">IF(AB2760=TRUE,"A",IF(AC2760=TRUE,"B",IF(AD2760=TRUE,"C",IF(AE2760=TRUE,"D","其他"))))</f>
        <v/>
      </c>
      <c r="AH2760" s="3">
        <f>IF(分析表!$E$12&lt;&gt;"ALL",AND(AF2760=分析表!$E$10,AG2760=分析表!$E$12),IF(AF2760=分析表!$E$10,TRUE(),IF(AF2760="ALL",TRUE(),"")))</f>
        <v/>
      </c>
    </row>
    <row r="2761">
      <c r="A2761" s="3">
        <f>COUNTIF($AH$2:AH2761,"TRUE")</f>
        <v/>
      </c>
      <c r="B2761" s="3">
        <f>COUNTIF($AG$2:$AG2761,#REF!)</f>
        <v/>
      </c>
      <c r="C2761" s="56">
        <f>待赋值表!A2760</f>
        <v/>
      </c>
      <c r="E2761" s="6">
        <f>待赋值表!D2760</f>
        <v/>
      </c>
      <c r="F2761" s="6">
        <f>待赋值表!E2760</f>
        <v/>
      </c>
      <c r="G2761" s="6">
        <f>待赋值表!F2760</f>
        <v/>
      </c>
      <c r="H2761" s="6">
        <f>待赋值表!G2760</f>
        <v/>
      </c>
      <c r="I2761" s="6">
        <f>待赋值表!H2760</f>
        <v/>
      </c>
      <c r="J2761" s="6">
        <f>待赋值表!I2760</f>
        <v/>
      </c>
      <c r="K2761" s="6">
        <f>待赋值表!J2760</f>
        <v/>
      </c>
      <c r="L2761" s="6">
        <f>待赋值表!K2760</f>
        <v/>
      </c>
      <c r="M2761" s="6">
        <f>待赋值表!L2760</f>
        <v/>
      </c>
      <c r="N2761" s="6">
        <f>待赋值表!M2760</f>
        <v/>
      </c>
      <c r="O2761" s="6">
        <f>待赋值表!N2760</f>
        <v/>
      </c>
      <c r="P2761" s="6">
        <f>待赋值表!O2760</f>
        <v/>
      </c>
      <c r="Q2761" s="6">
        <f>IF(待赋值表!P2760&lt;&gt;"",待赋值表!P2760,0)</f>
        <v/>
      </c>
      <c r="R2761" s="6">
        <f>待赋值表!Q2760</f>
        <v/>
      </c>
      <c r="S2761" s="6">
        <f>待赋值表!R2760</f>
        <v/>
      </c>
      <c r="T2761" s="6">
        <f>待赋值表!S2760</f>
        <v/>
      </c>
      <c r="U2761" s="6">
        <f>待赋值表!T2760</f>
        <v/>
      </c>
      <c r="V2761" s="6">
        <f>待赋值表!U2760</f>
        <v/>
      </c>
      <c r="W2761" s="6">
        <f>待赋值表!V2760</f>
        <v/>
      </c>
      <c r="X2761" s="6">
        <f>待赋值表!W2760</f>
        <v/>
      </c>
      <c r="Y2761" s="6">
        <f>待赋值表!X2760</f>
        <v/>
      </c>
      <c r="Z2761" s="3">
        <f>IF(M2761&gt;=0.01,"B_pre",IF(M2761&gt;=0,"C_pre","none"))</f>
        <v/>
      </c>
      <c r="AA2761" s="3">
        <f>IF(U2761&gt;0.125,"a_pre",IF(U2761&gt;=0,"b_pre","none"))</f>
        <v/>
      </c>
      <c r="AB2761" s="3">
        <f>AND(Z2761="B_pre",AA2761="a_pre")</f>
        <v/>
      </c>
      <c r="AC2761" s="3">
        <f>AND(Z2761="B_pre",AA2761="b_pre")</f>
        <v/>
      </c>
      <c r="AD2761" s="3">
        <f>AND(Z2761="C_pre",AA2761="a_pre")</f>
        <v/>
      </c>
      <c r="AE2761" s="3">
        <f>AND(Z2761="C_pre",AA2761="b_pre")</f>
        <v/>
      </c>
      <c r="AF2761" s="6">
        <f>待赋值表!C2760</f>
        <v/>
      </c>
      <c r="AG2761" s="3">
        <f t="array" ref="AG2761">IF(AB2761=TRUE,"A",IF(AC2761=TRUE,"B",IF(AD2761=TRUE,"C",IF(AE2761=TRUE,"D","其他"))))</f>
        <v/>
      </c>
      <c r="AH2761" s="3">
        <f>IF(分析表!$E$12&lt;&gt;"ALL",AND(AF2761=分析表!$E$10,AG2761=分析表!$E$12),IF(AF2761=分析表!$E$10,TRUE(),IF(AF2761="ALL",TRUE(),"")))</f>
        <v/>
      </c>
    </row>
    <row r="2762">
      <c r="A2762" s="3">
        <f>COUNTIF($AH$2:AH2762,"TRUE")</f>
        <v/>
      </c>
      <c r="B2762" s="3">
        <f>COUNTIF($AG$2:$AG2762,#REF!)</f>
        <v/>
      </c>
      <c r="C2762" s="56">
        <f>待赋值表!A2761</f>
        <v/>
      </c>
      <c r="E2762" s="6">
        <f>待赋值表!D2761</f>
        <v/>
      </c>
      <c r="F2762" s="6">
        <f>待赋值表!E2761</f>
        <v/>
      </c>
      <c r="G2762" s="6">
        <f>待赋值表!F2761</f>
        <v/>
      </c>
      <c r="H2762" s="6">
        <f>待赋值表!G2761</f>
        <v/>
      </c>
      <c r="I2762" s="6">
        <f>待赋值表!H2761</f>
        <v/>
      </c>
      <c r="J2762" s="6">
        <f>待赋值表!I2761</f>
        <v/>
      </c>
      <c r="K2762" s="6">
        <f>待赋值表!J2761</f>
        <v/>
      </c>
      <c r="L2762" s="6">
        <f>待赋值表!K2761</f>
        <v/>
      </c>
      <c r="M2762" s="6">
        <f>待赋值表!L2761</f>
        <v/>
      </c>
      <c r="N2762" s="6">
        <f>待赋值表!M2761</f>
        <v/>
      </c>
      <c r="O2762" s="6">
        <f>待赋值表!N2761</f>
        <v/>
      </c>
      <c r="P2762" s="6">
        <f>待赋值表!O2761</f>
        <v/>
      </c>
      <c r="Q2762" s="6">
        <f>IF(待赋值表!P2761&lt;&gt;"",待赋值表!P2761,0)</f>
        <v/>
      </c>
      <c r="R2762" s="6">
        <f>待赋值表!Q2761</f>
        <v/>
      </c>
      <c r="S2762" s="6">
        <f>待赋值表!R2761</f>
        <v/>
      </c>
      <c r="T2762" s="6">
        <f>待赋值表!S2761</f>
        <v/>
      </c>
      <c r="U2762" s="6">
        <f>待赋值表!T2761</f>
        <v/>
      </c>
      <c r="V2762" s="6">
        <f>待赋值表!U2761</f>
        <v/>
      </c>
      <c r="W2762" s="6">
        <f>待赋值表!V2761</f>
        <v/>
      </c>
      <c r="X2762" s="6">
        <f>待赋值表!W2761</f>
        <v/>
      </c>
      <c r="Y2762" s="6">
        <f>待赋值表!X2761</f>
        <v/>
      </c>
      <c r="Z2762" s="3">
        <f>IF(M2762&gt;=0.01,"B_pre",IF(M2762&gt;=0,"C_pre","none"))</f>
        <v/>
      </c>
      <c r="AA2762" s="3">
        <f>IF(U2762&gt;0.125,"a_pre",IF(U2762&gt;=0,"b_pre","none"))</f>
        <v/>
      </c>
      <c r="AB2762" s="3">
        <f>AND(Z2762="B_pre",AA2762="a_pre")</f>
        <v/>
      </c>
      <c r="AC2762" s="3">
        <f>AND(Z2762="B_pre",AA2762="b_pre")</f>
        <v/>
      </c>
      <c r="AD2762" s="3">
        <f>AND(Z2762="C_pre",AA2762="a_pre")</f>
        <v/>
      </c>
      <c r="AE2762" s="3">
        <f>AND(Z2762="C_pre",AA2762="b_pre")</f>
        <v/>
      </c>
      <c r="AF2762" s="6">
        <f>待赋值表!C2761</f>
        <v/>
      </c>
      <c r="AG2762" s="3">
        <f t="array" ref="AG2762">IF(AB2762=TRUE,"A",IF(AC2762=TRUE,"B",IF(AD2762=TRUE,"C",IF(AE2762=TRUE,"D","其他"))))</f>
        <v/>
      </c>
      <c r="AH2762" s="3">
        <f>IF(分析表!$E$12&lt;&gt;"ALL",AND(AF2762=分析表!$E$10,AG2762=分析表!$E$12),IF(AF2762=分析表!$E$10,TRUE(),IF(AF2762="ALL",TRUE(),"")))</f>
        <v/>
      </c>
    </row>
    <row r="2763">
      <c r="A2763" s="3">
        <f>COUNTIF($AH$2:AH2763,"TRUE")</f>
        <v/>
      </c>
      <c r="B2763" s="3">
        <f>COUNTIF($AG$2:$AG2763,#REF!)</f>
        <v/>
      </c>
      <c r="C2763" s="56">
        <f>待赋值表!A2762</f>
        <v/>
      </c>
      <c r="E2763" s="6">
        <f>待赋值表!D2762</f>
        <v/>
      </c>
      <c r="F2763" s="6">
        <f>待赋值表!E2762</f>
        <v/>
      </c>
      <c r="G2763" s="6">
        <f>待赋值表!F2762</f>
        <v/>
      </c>
      <c r="H2763" s="6">
        <f>待赋值表!G2762</f>
        <v/>
      </c>
      <c r="I2763" s="6">
        <f>待赋值表!H2762</f>
        <v/>
      </c>
      <c r="J2763" s="6">
        <f>待赋值表!I2762</f>
        <v/>
      </c>
      <c r="K2763" s="6">
        <f>待赋值表!J2762</f>
        <v/>
      </c>
      <c r="L2763" s="6">
        <f>待赋值表!K2762</f>
        <v/>
      </c>
      <c r="M2763" s="6">
        <f>待赋值表!L2762</f>
        <v/>
      </c>
      <c r="N2763" s="6">
        <f>待赋值表!M2762</f>
        <v/>
      </c>
      <c r="O2763" s="6">
        <f>待赋值表!N2762</f>
        <v/>
      </c>
      <c r="P2763" s="6">
        <f>待赋值表!O2762</f>
        <v/>
      </c>
      <c r="Q2763" s="6">
        <f>IF(待赋值表!P2762&lt;&gt;"",待赋值表!P2762,0)</f>
        <v/>
      </c>
      <c r="R2763" s="6">
        <f>待赋值表!Q2762</f>
        <v/>
      </c>
      <c r="S2763" s="6">
        <f>待赋值表!R2762</f>
        <v/>
      </c>
      <c r="T2763" s="6">
        <f>待赋值表!S2762</f>
        <v/>
      </c>
      <c r="U2763" s="6">
        <f>待赋值表!T2762</f>
        <v/>
      </c>
      <c r="V2763" s="6">
        <f>待赋值表!U2762</f>
        <v/>
      </c>
      <c r="W2763" s="6">
        <f>待赋值表!V2762</f>
        <v/>
      </c>
      <c r="X2763" s="6">
        <f>待赋值表!W2762</f>
        <v/>
      </c>
      <c r="Y2763" s="6">
        <f>待赋值表!X2762</f>
        <v/>
      </c>
      <c r="Z2763" s="3">
        <f>IF(M2763&gt;=0.01,"B_pre",IF(M2763&gt;=0,"C_pre","none"))</f>
        <v/>
      </c>
      <c r="AA2763" s="3">
        <f>IF(U2763&gt;0.125,"a_pre",IF(U2763&gt;=0,"b_pre","none"))</f>
        <v/>
      </c>
      <c r="AB2763" s="3">
        <f>AND(Z2763="B_pre",AA2763="a_pre")</f>
        <v/>
      </c>
      <c r="AC2763" s="3">
        <f>AND(Z2763="B_pre",AA2763="b_pre")</f>
        <v/>
      </c>
      <c r="AD2763" s="3">
        <f>AND(Z2763="C_pre",AA2763="a_pre")</f>
        <v/>
      </c>
      <c r="AE2763" s="3">
        <f>AND(Z2763="C_pre",AA2763="b_pre")</f>
        <v/>
      </c>
      <c r="AF2763" s="6">
        <f>待赋值表!C2762</f>
        <v/>
      </c>
      <c r="AG2763" s="3">
        <f t="array" ref="AG2763">IF(AB2763=TRUE,"A",IF(AC2763=TRUE,"B",IF(AD2763=TRUE,"C",IF(AE2763=TRUE,"D","其他"))))</f>
        <v/>
      </c>
      <c r="AH2763" s="3">
        <f>IF(分析表!$E$12&lt;&gt;"ALL",AND(AF2763=分析表!$E$10,AG2763=分析表!$E$12),IF(AF2763=分析表!$E$10,TRUE(),IF(AF2763="ALL",TRUE(),"")))</f>
        <v/>
      </c>
    </row>
    <row r="2764">
      <c r="A2764" s="3">
        <f>COUNTIF($AH$2:AH2764,"TRUE")</f>
        <v/>
      </c>
      <c r="B2764" s="3">
        <f>COUNTIF($AG$2:$AG2764,#REF!)</f>
        <v/>
      </c>
      <c r="C2764" s="56">
        <f>待赋值表!A2763</f>
        <v/>
      </c>
      <c r="E2764" s="6">
        <f>待赋值表!D2763</f>
        <v/>
      </c>
      <c r="F2764" s="6">
        <f>待赋值表!E2763</f>
        <v/>
      </c>
      <c r="G2764" s="6">
        <f>待赋值表!F2763</f>
        <v/>
      </c>
      <c r="H2764" s="6">
        <f>待赋值表!G2763</f>
        <v/>
      </c>
      <c r="I2764" s="6">
        <f>待赋值表!H2763</f>
        <v/>
      </c>
      <c r="J2764" s="6">
        <f>待赋值表!I2763</f>
        <v/>
      </c>
      <c r="K2764" s="6">
        <f>待赋值表!J2763</f>
        <v/>
      </c>
      <c r="L2764" s="6">
        <f>待赋值表!K2763</f>
        <v/>
      </c>
      <c r="M2764" s="6">
        <f>待赋值表!L2763</f>
        <v/>
      </c>
      <c r="N2764" s="6">
        <f>待赋值表!M2763</f>
        <v/>
      </c>
      <c r="O2764" s="6">
        <f>待赋值表!N2763</f>
        <v/>
      </c>
      <c r="P2764" s="6">
        <f>待赋值表!O2763</f>
        <v/>
      </c>
      <c r="Q2764" s="6">
        <f>IF(待赋值表!P2763&lt;&gt;"",待赋值表!P2763,0)</f>
        <v/>
      </c>
      <c r="R2764" s="6">
        <f>待赋值表!Q2763</f>
        <v/>
      </c>
      <c r="S2764" s="6">
        <f>待赋值表!R2763</f>
        <v/>
      </c>
      <c r="T2764" s="6">
        <f>待赋值表!S2763</f>
        <v/>
      </c>
      <c r="U2764" s="6">
        <f>待赋值表!T2763</f>
        <v/>
      </c>
      <c r="V2764" s="6">
        <f>待赋值表!U2763</f>
        <v/>
      </c>
      <c r="W2764" s="6">
        <f>待赋值表!V2763</f>
        <v/>
      </c>
      <c r="X2764" s="6">
        <f>待赋值表!W2763</f>
        <v/>
      </c>
      <c r="Y2764" s="6">
        <f>待赋值表!X2763</f>
        <v/>
      </c>
      <c r="Z2764" s="3">
        <f>IF(M2764&gt;=0.01,"B_pre",IF(M2764&gt;=0,"C_pre","none"))</f>
        <v/>
      </c>
      <c r="AA2764" s="3">
        <f>IF(U2764&gt;0.125,"a_pre",IF(U2764&gt;=0,"b_pre","none"))</f>
        <v/>
      </c>
      <c r="AB2764" s="3">
        <f>AND(Z2764="B_pre",AA2764="a_pre")</f>
        <v/>
      </c>
      <c r="AC2764" s="3">
        <f>AND(Z2764="B_pre",AA2764="b_pre")</f>
        <v/>
      </c>
      <c r="AD2764" s="3">
        <f>AND(Z2764="C_pre",AA2764="a_pre")</f>
        <v/>
      </c>
      <c r="AE2764" s="3">
        <f>AND(Z2764="C_pre",AA2764="b_pre")</f>
        <v/>
      </c>
      <c r="AF2764" s="6">
        <f>待赋值表!C2763</f>
        <v/>
      </c>
      <c r="AG2764" s="3">
        <f t="array" ref="AG2764">IF(AB2764=TRUE,"A",IF(AC2764=TRUE,"B",IF(AD2764=TRUE,"C",IF(AE2764=TRUE,"D","其他"))))</f>
        <v/>
      </c>
      <c r="AH2764" s="3">
        <f>IF(分析表!$E$12&lt;&gt;"ALL",AND(AF2764=分析表!$E$10,AG2764=分析表!$E$12),IF(AF2764=分析表!$E$10,TRUE(),IF(AF2764="ALL",TRUE(),"")))</f>
        <v/>
      </c>
    </row>
    <row r="2765">
      <c r="A2765" s="3">
        <f>COUNTIF($AH$2:AH2765,"TRUE")</f>
        <v/>
      </c>
      <c r="B2765" s="3">
        <f>COUNTIF($AG$2:$AG2765,#REF!)</f>
        <v/>
      </c>
      <c r="C2765" s="56">
        <f>待赋值表!A2764</f>
        <v/>
      </c>
      <c r="E2765" s="6">
        <f>待赋值表!D2764</f>
        <v/>
      </c>
      <c r="F2765" s="6">
        <f>待赋值表!E2764</f>
        <v/>
      </c>
      <c r="G2765" s="6">
        <f>待赋值表!F2764</f>
        <v/>
      </c>
      <c r="H2765" s="6">
        <f>待赋值表!G2764</f>
        <v/>
      </c>
      <c r="I2765" s="6">
        <f>待赋值表!H2764</f>
        <v/>
      </c>
      <c r="J2765" s="6">
        <f>待赋值表!I2764</f>
        <v/>
      </c>
      <c r="K2765" s="6">
        <f>待赋值表!J2764</f>
        <v/>
      </c>
      <c r="L2765" s="6">
        <f>待赋值表!K2764</f>
        <v/>
      </c>
      <c r="M2765" s="6">
        <f>待赋值表!L2764</f>
        <v/>
      </c>
      <c r="N2765" s="6">
        <f>待赋值表!M2764</f>
        <v/>
      </c>
      <c r="O2765" s="6">
        <f>待赋值表!N2764</f>
        <v/>
      </c>
      <c r="P2765" s="6">
        <f>待赋值表!O2764</f>
        <v/>
      </c>
      <c r="Q2765" s="6">
        <f>IF(待赋值表!P2764&lt;&gt;"",待赋值表!P2764,0)</f>
        <v/>
      </c>
      <c r="R2765" s="6">
        <f>待赋值表!Q2764</f>
        <v/>
      </c>
      <c r="S2765" s="6">
        <f>待赋值表!R2764</f>
        <v/>
      </c>
      <c r="T2765" s="6">
        <f>待赋值表!S2764</f>
        <v/>
      </c>
      <c r="U2765" s="6">
        <f>待赋值表!T2764</f>
        <v/>
      </c>
      <c r="V2765" s="6">
        <f>待赋值表!U2764</f>
        <v/>
      </c>
      <c r="W2765" s="6">
        <f>待赋值表!V2764</f>
        <v/>
      </c>
      <c r="X2765" s="6">
        <f>待赋值表!W2764</f>
        <v/>
      </c>
      <c r="Y2765" s="6">
        <f>待赋值表!X2764</f>
        <v/>
      </c>
      <c r="Z2765" s="3">
        <f>IF(M2765&gt;=0.01,"B_pre",IF(M2765&gt;=0,"C_pre","none"))</f>
        <v/>
      </c>
      <c r="AA2765" s="3">
        <f>IF(U2765&gt;0.125,"a_pre",IF(U2765&gt;=0,"b_pre","none"))</f>
        <v/>
      </c>
      <c r="AB2765" s="3">
        <f>AND(Z2765="B_pre",AA2765="a_pre")</f>
        <v/>
      </c>
      <c r="AC2765" s="3">
        <f>AND(Z2765="B_pre",AA2765="b_pre")</f>
        <v/>
      </c>
      <c r="AD2765" s="3">
        <f>AND(Z2765="C_pre",AA2765="a_pre")</f>
        <v/>
      </c>
      <c r="AE2765" s="3">
        <f>AND(Z2765="C_pre",AA2765="b_pre")</f>
        <v/>
      </c>
      <c r="AF2765" s="6">
        <f>待赋值表!C2764</f>
        <v/>
      </c>
      <c r="AG2765" s="3">
        <f t="array" ref="AG2765">IF(AB2765=TRUE,"A",IF(AC2765=TRUE,"B",IF(AD2765=TRUE,"C",IF(AE2765=TRUE,"D","其他"))))</f>
        <v/>
      </c>
      <c r="AH2765" s="3">
        <f>IF(分析表!$E$12&lt;&gt;"ALL",AND(AF2765=分析表!$E$10,AG2765=分析表!$E$12),IF(AF2765=分析表!$E$10,TRUE(),IF(AF2765="ALL",TRUE(),"")))</f>
        <v/>
      </c>
    </row>
    <row r="2766">
      <c r="A2766" s="3">
        <f>COUNTIF($AH$2:AH2766,"TRUE")</f>
        <v/>
      </c>
      <c r="B2766" s="3">
        <f>COUNTIF($AG$2:$AG2766,#REF!)</f>
        <v/>
      </c>
      <c r="C2766" s="56">
        <f>待赋值表!A2765</f>
        <v/>
      </c>
      <c r="E2766" s="6">
        <f>待赋值表!D2765</f>
        <v/>
      </c>
      <c r="F2766" s="6">
        <f>待赋值表!E2765</f>
        <v/>
      </c>
      <c r="G2766" s="6">
        <f>待赋值表!F2765</f>
        <v/>
      </c>
      <c r="H2766" s="6">
        <f>待赋值表!G2765</f>
        <v/>
      </c>
      <c r="I2766" s="6">
        <f>待赋值表!H2765</f>
        <v/>
      </c>
      <c r="J2766" s="6">
        <f>待赋值表!I2765</f>
        <v/>
      </c>
      <c r="K2766" s="6">
        <f>待赋值表!J2765</f>
        <v/>
      </c>
      <c r="L2766" s="6">
        <f>待赋值表!K2765</f>
        <v/>
      </c>
      <c r="M2766" s="6">
        <f>待赋值表!L2765</f>
        <v/>
      </c>
      <c r="N2766" s="6">
        <f>待赋值表!M2765</f>
        <v/>
      </c>
      <c r="O2766" s="6">
        <f>待赋值表!N2765</f>
        <v/>
      </c>
      <c r="P2766" s="6">
        <f>待赋值表!O2765</f>
        <v/>
      </c>
      <c r="Q2766" s="6">
        <f>IF(待赋值表!P2765&lt;&gt;"",待赋值表!P2765,0)</f>
        <v/>
      </c>
      <c r="R2766" s="6">
        <f>待赋值表!Q2765</f>
        <v/>
      </c>
      <c r="S2766" s="6">
        <f>待赋值表!R2765</f>
        <v/>
      </c>
      <c r="T2766" s="6">
        <f>待赋值表!S2765</f>
        <v/>
      </c>
      <c r="U2766" s="6">
        <f>待赋值表!T2765</f>
        <v/>
      </c>
      <c r="V2766" s="6">
        <f>待赋值表!U2765</f>
        <v/>
      </c>
      <c r="W2766" s="6">
        <f>待赋值表!V2765</f>
        <v/>
      </c>
      <c r="X2766" s="6">
        <f>待赋值表!W2765</f>
        <v/>
      </c>
      <c r="Y2766" s="6">
        <f>待赋值表!X2765</f>
        <v/>
      </c>
      <c r="Z2766" s="3">
        <f>IF(M2766&gt;=0.01,"B_pre",IF(M2766&gt;=0,"C_pre","none"))</f>
        <v/>
      </c>
      <c r="AA2766" s="3">
        <f>IF(U2766&gt;0.125,"a_pre",IF(U2766&gt;=0,"b_pre","none"))</f>
        <v/>
      </c>
      <c r="AB2766" s="3">
        <f>AND(Z2766="B_pre",AA2766="a_pre")</f>
        <v/>
      </c>
      <c r="AC2766" s="3">
        <f>AND(Z2766="B_pre",AA2766="b_pre")</f>
        <v/>
      </c>
      <c r="AD2766" s="3">
        <f>AND(Z2766="C_pre",AA2766="a_pre")</f>
        <v/>
      </c>
      <c r="AE2766" s="3">
        <f>AND(Z2766="C_pre",AA2766="b_pre")</f>
        <v/>
      </c>
      <c r="AF2766" s="6">
        <f>待赋值表!C2765</f>
        <v/>
      </c>
      <c r="AG2766" s="3">
        <f t="array" ref="AG2766">IF(AB2766=TRUE,"A",IF(AC2766=TRUE,"B",IF(AD2766=TRUE,"C",IF(AE2766=TRUE,"D","其他"))))</f>
        <v/>
      </c>
      <c r="AH2766" s="3">
        <f>IF(分析表!$E$12&lt;&gt;"ALL",AND(AF2766=分析表!$E$10,AG2766=分析表!$E$12),IF(AF2766=分析表!$E$10,TRUE(),IF(AF2766="ALL",TRUE(),"")))</f>
        <v/>
      </c>
    </row>
    <row r="2767">
      <c r="A2767" s="3">
        <f>COUNTIF($AH$2:AH2767,"TRUE")</f>
        <v/>
      </c>
      <c r="B2767" s="3">
        <f>COUNTIF($AG$2:$AG2767,#REF!)</f>
        <v/>
      </c>
      <c r="C2767" s="56">
        <f>待赋值表!A2766</f>
        <v/>
      </c>
      <c r="E2767" s="6">
        <f>待赋值表!D2766</f>
        <v/>
      </c>
      <c r="F2767" s="6">
        <f>待赋值表!E2766</f>
        <v/>
      </c>
      <c r="G2767" s="6">
        <f>待赋值表!F2766</f>
        <v/>
      </c>
      <c r="H2767" s="6">
        <f>待赋值表!G2766</f>
        <v/>
      </c>
      <c r="I2767" s="6">
        <f>待赋值表!H2766</f>
        <v/>
      </c>
      <c r="J2767" s="6">
        <f>待赋值表!I2766</f>
        <v/>
      </c>
      <c r="K2767" s="6">
        <f>待赋值表!J2766</f>
        <v/>
      </c>
      <c r="L2767" s="6">
        <f>待赋值表!K2766</f>
        <v/>
      </c>
      <c r="M2767" s="6">
        <f>待赋值表!L2766</f>
        <v/>
      </c>
      <c r="N2767" s="6">
        <f>待赋值表!M2766</f>
        <v/>
      </c>
      <c r="O2767" s="6">
        <f>待赋值表!N2766</f>
        <v/>
      </c>
      <c r="P2767" s="6">
        <f>待赋值表!O2766</f>
        <v/>
      </c>
      <c r="Q2767" s="6">
        <f>IF(待赋值表!P2766&lt;&gt;"",待赋值表!P2766,0)</f>
        <v/>
      </c>
      <c r="R2767" s="6">
        <f>待赋值表!Q2766</f>
        <v/>
      </c>
      <c r="S2767" s="6">
        <f>待赋值表!R2766</f>
        <v/>
      </c>
      <c r="T2767" s="6">
        <f>待赋值表!S2766</f>
        <v/>
      </c>
      <c r="U2767" s="6">
        <f>待赋值表!T2766</f>
        <v/>
      </c>
      <c r="V2767" s="6">
        <f>待赋值表!U2766</f>
        <v/>
      </c>
      <c r="W2767" s="6">
        <f>待赋值表!V2766</f>
        <v/>
      </c>
      <c r="X2767" s="6">
        <f>待赋值表!W2766</f>
        <v/>
      </c>
      <c r="Y2767" s="6">
        <f>待赋值表!X2766</f>
        <v/>
      </c>
      <c r="Z2767" s="3">
        <f>IF(M2767&gt;=0.01,"B_pre",IF(M2767&gt;=0,"C_pre","none"))</f>
        <v/>
      </c>
      <c r="AA2767" s="3">
        <f>IF(U2767&gt;0.125,"a_pre",IF(U2767&gt;=0,"b_pre","none"))</f>
        <v/>
      </c>
      <c r="AB2767" s="3">
        <f>AND(Z2767="B_pre",AA2767="a_pre")</f>
        <v/>
      </c>
      <c r="AC2767" s="3">
        <f>AND(Z2767="B_pre",AA2767="b_pre")</f>
        <v/>
      </c>
      <c r="AD2767" s="3">
        <f>AND(Z2767="C_pre",AA2767="a_pre")</f>
        <v/>
      </c>
      <c r="AE2767" s="3">
        <f>AND(Z2767="C_pre",AA2767="b_pre")</f>
        <v/>
      </c>
      <c r="AF2767" s="6">
        <f>待赋值表!C2766</f>
        <v/>
      </c>
      <c r="AG2767" s="3">
        <f t="array" ref="AG2767">IF(AB2767=TRUE,"A",IF(AC2767=TRUE,"B",IF(AD2767=TRUE,"C",IF(AE2767=TRUE,"D","其他"))))</f>
        <v/>
      </c>
      <c r="AH2767" s="3">
        <f>IF(分析表!$E$12&lt;&gt;"ALL",AND(AF2767=分析表!$E$10,AG2767=分析表!$E$12),IF(AF2767=分析表!$E$10,TRUE(),IF(AF2767="ALL",TRUE(),"")))</f>
        <v/>
      </c>
    </row>
    <row r="2768">
      <c r="A2768" s="3">
        <f>COUNTIF($AH$2:AH2768,"TRUE")</f>
        <v/>
      </c>
      <c r="B2768" s="3">
        <f>COUNTIF($AG$2:$AG2768,#REF!)</f>
        <v/>
      </c>
      <c r="C2768" s="56">
        <f>待赋值表!A2767</f>
        <v/>
      </c>
      <c r="E2768" s="6">
        <f>待赋值表!D2767</f>
        <v/>
      </c>
      <c r="F2768" s="6">
        <f>待赋值表!E2767</f>
        <v/>
      </c>
      <c r="G2768" s="6">
        <f>待赋值表!F2767</f>
        <v/>
      </c>
      <c r="H2768" s="6">
        <f>待赋值表!G2767</f>
        <v/>
      </c>
      <c r="I2768" s="6">
        <f>待赋值表!H2767</f>
        <v/>
      </c>
      <c r="J2768" s="6">
        <f>待赋值表!I2767</f>
        <v/>
      </c>
      <c r="K2768" s="6">
        <f>待赋值表!J2767</f>
        <v/>
      </c>
      <c r="L2768" s="6">
        <f>待赋值表!K2767</f>
        <v/>
      </c>
      <c r="M2768" s="6">
        <f>待赋值表!L2767</f>
        <v/>
      </c>
      <c r="N2768" s="6">
        <f>待赋值表!M2767</f>
        <v/>
      </c>
      <c r="O2768" s="6">
        <f>待赋值表!N2767</f>
        <v/>
      </c>
      <c r="P2768" s="6">
        <f>待赋值表!O2767</f>
        <v/>
      </c>
      <c r="Q2768" s="6">
        <f>IF(待赋值表!P2767&lt;&gt;"",待赋值表!P2767,0)</f>
        <v/>
      </c>
      <c r="R2768" s="6">
        <f>待赋值表!Q2767</f>
        <v/>
      </c>
      <c r="S2768" s="6">
        <f>待赋值表!R2767</f>
        <v/>
      </c>
      <c r="T2768" s="6">
        <f>待赋值表!S2767</f>
        <v/>
      </c>
      <c r="U2768" s="6">
        <f>待赋值表!T2767</f>
        <v/>
      </c>
      <c r="V2768" s="6">
        <f>待赋值表!U2767</f>
        <v/>
      </c>
      <c r="W2768" s="6">
        <f>待赋值表!V2767</f>
        <v/>
      </c>
      <c r="X2768" s="6">
        <f>待赋值表!W2767</f>
        <v/>
      </c>
      <c r="Y2768" s="6">
        <f>待赋值表!X2767</f>
        <v/>
      </c>
      <c r="Z2768" s="3">
        <f>IF(M2768&gt;=0.01,"B_pre",IF(M2768&gt;=0,"C_pre","none"))</f>
        <v/>
      </c>
      <c r="AA2768" s="3">
        <f>IF(U2768&gt;0.125,"a_pre",IF(U2768&gt;=0,"b_pre","none"))</f>
        <v/>
      </c>
      <c r="AB2768" s="3">
        <f>AND(Z2768="B_pre",AA2768="a_pre")</f>
        <v/>
      </c>
      <c r="AC2768" s="3">
        <f>AND(Z2768="B_pre",AA2768="b_pre")</f>
        <v/>
      </c>
      <c r="AD2768" s="3">
        <f>AND(Z2768="C_pre",AA2768="a_pre")</f>
        <v/>
      </c>
      <c r="AE2768" s="3">
        <f>AND(Z2768="C_pre",AA2768="b_pre")</f>
        <v/>
      </c>
      <c r="AF2768" s="6">
        <f>待赋值表!C2767</f>
        <v/>
      </c>
      <c r="AG2768" s="3">
        <f t="array" ref="AG2768">IF(AB2768=TRUE,"A",IF(AC2768=TRUE,"B",IF(AD2768=TRUE,"C",IF(AE2768=TRUE,"D","其他"))))</f>
        <v/>
      </c>
      <c r="AH2768" s="3">
        <f>IF(分析表!$E$12&lt;&gt;"ALL",AND(AF2768=分析表!$E$10,AG2768=分析表!$E$12),IF(AF2768=分析表!$E$10,TRUE(),IF(AF2768="ALL",TRUE(),"")))</f>
        <v/>
      </c>
    </row>
    <row r="2769">
      <c r="A2769" s="3">
        <f>COUNTIF($AH$2:AH2769,"TRUE")</f>
        <v/>
      </c>
      <c r="B2769" s="3">
        <f>COUNTIF($AG$2:$AG2769,#REF!)</f>
        <v/>
      </c>
      <c r="C2769" s="56">
        <f>待赋值表!A2768</f>
        <v/>
      </c>
      <c r="E2769" s="6">
        <f>待赋值表!D2768</f>
        <v/>
      </c>
      <c r="F2769" s="6">
        <f>待赋值表!E2768</f>
        <v/>
      </c>
      <c r="G2769" s="6">
        <f>待赋值表!F2768</f>
        <v/>
      </c>
      <c r="H2769" s="6">
        <f>待赋值表!G2768</f>
        <v/>
      </c>
      <c r="I2769" s="6">
        <f>待赋值表!H2768</f>
        <v/>
      </c>
      <c r="J2769" s="6">
        <f>待赋值表!I2768</f>
        <v/>
      </c>
      <c r="K2769" s="6">
        <f>待赋值表!J2768</f>
        <v/>
      </c>
      <c r="L2769" s="6">
        <f>待赋值表!K2768</f>
        <v/>
      </c>
      <c r="M2769" s="6">
        <f>待赋值表!L2768</f>
        <v/>
      </c>
      <c r="N2769" s="6">
        <f>待赋值表!M2768</f>
        <v/>
      </c>
      <c r="O2769" s="6">
        <f>待赋值表!N2768</f>
        <v/>
      </c>
      <c r="P2769" s="6">
        <f>待赋值表!O2768</f>
        <v/>
      </c>
      <c r="Q2769" s="6">
        <f>IF(待赋值表!P2768&lt;&gt;"",待赋值表!P2768,0)</f>
        <v/>
      </c>
      <c r="R2769" s="6">
        <f>待赋值表!Q2768</f>
        <v/>
      </c>
      <c r="S2769" s="6">
        <f>待赋值表!R2768</f>
        <v/>
      </c>
      <c r="T2769" s="6">
        <f>待赋值表!S2768</f>
        <v/>
      </c>
      <c r="U2769" s="6">
        <f>待赋值表!T2768</f>
        <v/>
      </c>
      <c r="V2769" s="6">
        <f>待赋值表!U2768</f>
        <v/>
      </c>
      <c r="W2769" s="6">
        <f>待赋值表!V2768</f>
        <v/>
      </c>
      <c r="X2769" s="6">
        <f>待赋值表!W2768</f>
        <v/>
      </c>
      <c r="Y2769" s="6">
        <f>待赋值表!X2768</f>
        <v/>
      </c>
      <c r="Z2769" s="3">
        <f>IF(M2769&gt;=0.01,"B_pre",IF(M2769&gt;=0,"C_pre","none"))</f>
        <v/>
      </c>
      <c r="AA2769" s="3">
        <f>IF(U2769&gt;0.125,"a_pre",IF(U2769&gt;=0,"b_pre","none"))</f>
        <v/>
      </c>
      <c r="AB2769" s="3">
        <f>AND(Z2769="B_pre",AA2769="a_pre")</f>
        <v/>
      </c>
      <c r="AC2769" s="3">
        <f>AND(Z2769="B_pre",AA2769="b_pre")</f>
        <v/>
      </c>
      <c r="AD2769" s="3">
        <f>AND(Z2769="C_pre",AA2769="a_pre")</f>
        <v/>
      </c>
      <c r="AE2769" s="3">
        <f>AND(Z2769="C_pre",AA2769="b_pre")</f>
        <v/>
      </c>
      <c r="AF2769" s="6">
        <f>待赋值表!C2768</f>
        <v/>
      </c>
      <c r="AG2769" s="3">
        <f t="array" ref="AG2769">IF(AB2769=TRUE,"A",IF(AC2769=TRUE,"B",IF(AD2769=TRUE,"C",IF(AE2769=TRUE,"D","其他"))))</f>
        <v/>
      </c>
      <c r="AH2769" s="3">
        <f>IF(分析表!$E$12&lt;&gt;"ALL",AND(AF2769=分析表!$E$10,AG2769=分析表!$E$12),IF(AF2769=分析表!$E$10,TRUE(),IF(AF2769="ALL",TRUE(),"")))</f>
        <v/>
      </c>
    </row>
    <row r="2770">
      <c r="A2770" s="3">
        <f>COUNTIF($AH$2:AH2770,"TRUE")</f>
        <v/>
      </c>
      <c r="B2770" s="3">
        <f>COUNTIF($AG$2:$AG2770,#REF!)</f>
        <v/>
      </c>
      <c r="C2770" s="56">
        <f>待赋值表!A2769</f>
        <v/>
      </c>
      <c r="E2770" s="6">
        <f>待赋值表!D2769</f>
        <v/>
      </c>
      <c r="F2770" s="6">
        <f>待赋值表!E2769</f>
        <v/>
      </c>
      <c r="G2770" s="6">
        <f>待赋值表!F2769</f>
        <v/>
      </c>
      <c r="H2770" s="6">
        <f>待赋值表!G2769</f>
        <v/>
      </c>
      <c r="I2770" s="6">
        <f>待赋值表!H2769</f>
        <v/>
      </c>
      <c r="J2770" s="6">
        <f>待赋值表!I2769</f>
        <v/>
      </c>
      <c r="K2770" s="6">
        <f>待赋值表!J2769</f>
        <v/>
      </c>
      <c r="L2770" s="6">
        <f>待赋值表!K2769</f>
        <v/>
      </c>
      <c r="M2770" s="6">
        <f>待赋值表!L2769</f>
        <v/>
      </c>
      <c r="N2770" s="6">
        <f>待赋值表!M2769</f>
        <v/>
      </c>
      <c r="O2770" s="6">
        <f>待赋值表!N2769</f>
        <v/>
      </c>
      <c r="P2770" s="6">
        <f>待赋值表!O2769</f>
        <v/>
      </c>
      <c r="Q2770" s="6">
        <f>IF(待赋值表!P2769&lt;&gt;"",待赋值表!P2769,0)</f>
        <v/>
      </c>
      <c r="R2770" s="6">
        <f>待赋值表!Q2769</f>
        <v/>
      </c>
      <c r="S2770" s="6">
        <f>待赋值表!R2769</f>
        <v/>
      </c>
      <c r="T2770" s="6">
        <f>待赋值表!S2769</f>
        <v/>
      </c>
      <c r="U2770" s="6">
        <f>待赋值表!T2769</f>
        <v/>
      </c>
      <c r="V2770" s="6">
        <f>待赋值表!U2769</f>
        <v/>
      </c>
      <c r="W2770" s="6">
        <f>待赋值表!V2769</f>
        <v/>
      </c>
      <c r="X2770" s="6">
        <f>待赋值表!W2769</f>
        <v/>
      </c>
      <c r="Y2770" s="6">
        <f>待赋值表!X2769</f>
        <v/>
      </c>
      <c r="Z2770" s="3">
        <f>IF(M2770&gt;=0.01,"B_pre",IF(M2770&gt;=0,"C_pre","none"))</f>
        <v/>
      </c>
      <c r="AA2770" s="3">
        <f>IF(U2770&gt;0.125,"a_pre",IF(U2770&gt;=0,"b_pre","none"))</f>
        <v/>
      </c>
      <c r="AB2770" s="3">
        <f>AND(Z2770="B_pre",AA2770="a_pre")</f>
        <v/>
      </c>
      <c r="AC2770" s="3">
        <f>AND(Z2770="B_pre",AA2770="b_pre")</f>
        <v/>
      </c>
      <c r="AD2770" s="3">
        <f>AND(Z2770="C_pre",AA2770="a_pre")</f>
        <v/>
      </c>
      <c r="AE2770" s="3">
        <f>AND(Z2770="C_pre",AA2770="b_pre")</f>
        <v/>
      </c>
      <c r="AF2770" s="6">
        <f>待赋值表!C2769</f>
        <v/>
      </c>
      <c r="AG2770" s="3">
        <f t="array" ref="AG2770">IF(AB2770=TRUE,"A",IF(AC2770=TRUE,"B",IF(AD2770=TRUE,"C",IF(AE2770=TRUE,"D","其他"))))</f>
        <v/>
      </c>
      <c r="AH2770" s="3">
        <f>IF(分析表!$E$12&lt;&gt;"ALL",AND(AF2770=分析表!$E$10,AG2770=分析表!$E$12),IF(AF2770=分析表!$E$10,TRUE(),IF(AF2770="ALL",TRUE(),"")))</f>
        <v/>
      </c>
    </row>
    <row r="2771">
      <c r="A2771" s="3">
        <f>COUNTIF($AH$2:AH2771,"TRUE")</f>
        <v/>
      </c>
      <c r="B2771" s="3">
        <f>COUNTIF($AG$2:$AG2771,#REF!)</f>
        <v/>
      </c>
      <c r="C2771" s="56">
        <f>待赋值表!A2770</f>
        <v/>
      </c>
      <c r="E2771" s="6">
        <f>待赋值表!D2770</f>
        <v/>
      </c>
      <c r="F2771" s="6">
        <f>待赋值表!E2770</f>
        <v/>
      </c>
      <c r="G2771" s="6">
        <f>待赋值表!F2770</f>
        <v/>
      </c>
      <c r="H2771" s="6">
        <f>待赋值表!G2770</f>
        <v/>
      </c>
      <c r="I2771" s="6">
        <f>待赋值表!H2770</f>
        <v/>
      </c>
      <c r="J2771" s="6">
        <f>待赋值表!I2770</f>
        <v/>
      </c>
      <c r="K2771" s="6">
        <f>待赋值表!J2770</f>
        <v/>
      </c>
      <c r="L2771" s="6">
        <f>待赋值表!K2770</f>
        <v/>
      </c>
      <c r="M2771" s="6">
        <f>待赋值表!L2770</f>
        <v/>
      </c>
      <c r="N2771" s="6">
        <f>待赋值表!M2770</f>
        <v/>
      </c>
      <c r="O2771" s="6">
        <f>待赋值表!N2770</f>
        <v/>
      </c>
      <c r="P2771" s="6">
        <f>待赋值表!O2770</f>
        <v/>
      </c>
      <c r="Q2771" s="6">
        <f>IF(待赋值表!P2770&lt;&gt;"",待赋值表!P2770,0)</f>
        <v/>
      </c>
      <c r="R2771" s="6">
        <f>待赋值表!Q2770</f>
        <v/>
      </c>
      <c r="S2771" s="6">
        <f>待赋值表!R2770</f>
        <v/>
      </c>
      <c r="T2771" s="6">
        <f>待赋值表!S2770</f>
        <v/>
      </c>
      <c r="U2771" s="6">
        <f>待赋值表!T2770</f>
        <v/>
      </c>
      <c r="V2771" s="6">
        <f>待赋值表!U2770</f>
        <v/>
      </c>
      <c r="W2771" s="6">
        <f>待赋值表!V2770</f>
        <v/>
      </c>
      <c r="X2771" s="6">
        <f>待赋值表!W2770</f>
        <v/>
      </c>
      <c r="Y2771" s="6">
        <f>待赋值表!X2770</f>
        <v/>
      </c>
      <c r="Z2771" s="3">
        <f>IF(M2771&gt;=0.01,"B_pre",IF(M2771&gt;=0,"C_pre","none"))</f>
        <v/>
      </c>
      <c r="AA2771" s="3">
        <f>IF(U2771&gt;0.125,"a_pre",IF(U2771&gt;=0,"b_pre","none"))</f>
        <v/>
      </c>
      <c r="AB2771" s="3">
        <f>AND(Z2771="B_pre",AA2771="a_pre")</f>
        <v/>
      </c>
      <c r="AC2771" s="3">
        <f>AND(Z2771="B_pre",AA2771="b_pre")</f>
        <v/>
      </c>
      <c r="AD2771" s="3">
        <f>AND(Z2771="C_pre",AA2771="a_pre")</f>
        <v/>
      </c>
      <c r="AE2771" s="3">
        <f>AND(Z2771="C_pre",AA2771="b_pre")</f>
        <v/>
      </c>
      <c r="AF2771" s="6">
        <f>待赋值表!C2770</f>
        <v/>
      </c>
      <c r="AG2771" s="3">
        <f t="array" ref="AG2771">IF(AB2771=TRUE,"A",IF(AC2771=TRUE,"B",IF(AD2771=TRUE,"C",IF(AE2771=TRUE,"D","其他"))))</f>
        <v/>
      </c>
      <c r="AH2771" s="3">
        <f>IF(分析表!$E$12&lt;&gt;"ALL",AND(AF2771=分析表!$E$10,AG2771=分析表!$E$12),IF(AF2771=分析表!$E$10,TRUE(),IF(AF2771="ALL",TRUE(),"")))</f>
        <v/>
      </c>
    </row>
    <row r="2772">
      <c r="A2772" s="3">
        <f>COUNTIF($AH$2:AH2772,"TRUE")</f>
        <v/>
      </c>
      <c r="B2772" s="3">
        <f>COUNTIF($AG$2:$AG2772,#REF!)</f>
        <v/>
      </c>
      <c r="C2772" s="56">
        <f>待赋值表!A2771</f>
        <v/>
      </c>
      <c r="E2772" s="6">
        <f>待赋值表!D2771</f>
        <v/>
      </c>
      <c r="F2772" s="6">
        <f>待赋值表!E2771</f>
        <v/>
      </c>
      <c r="G2772" s="6">
        <f>待赋值表!F2771</f>
        <v/>
      </c>
      <c r="H2772" s="6">
        <f>待赋值表!G2771</f>
        <v/>
      </c>
      <c r="I2772" s="6">
        <f>待赋值表!H2771</f>
        <v/>
      </c>
      <c r="J2772" s="6">
        <f>待赋值表!I2771</f>
        <v/>
      </c>
      <c r="K2772" s="6">
        <f>待赋值表!J2771</f>
        <v/>
      </c>
      <c r="L2772" s="6">
        <f>待赋值表!K2771</f>
        <v/>
      </c>
      <c r="M2772" s="6">
        <f>待赋值表!L2771</f>
        <v/>
      </c>
      <c r="N2772" s="6">
        <f>待赋值表!M2771</f>
        <v/>
      </c>
      <c r="O2772" s="6">
        <f>待赋值表!N2771</f>
        <v/>
      </c>
      <c r="P2772" s="6">
        <f>待赋值表!O2771</f>
        <v/>
      </c>
      <c r="Q2772" s="6">
        <f>IF(待赋值表!P2771&lt;&gt;"",待赋值表!P2771,0)</f>
        <v/>
      </c>
      <c r="R2772" s="6">
        <f>待赋值表!Q2771</f>
        <v/>
      </c>
      <c r="S2772" s="6">
        <f>待赋值表!R2771</f>
        <v/>
      </c>
      <c r="T2772" s="6">
        <f>待赋值表!S2771</f>
        <v/>
      </c>
      <c r="U2772" s="6">
        <f>待赋值表!T2771</f>
        <v/>
      </c>
      <c r="V2772" s="6">
        <f>待赋值表!U2771</f>
        <v/>
      </c>
      <c r="W2772" s="6">
        <f>待赋值表!V2771</f>
        <v/>
      </c>
      <c r="X2772" s="6">
        <f>待赋值表!W2771</f>
        <v/>
      </c>
      <c r="Y2772" s="6">
        <f>待赋值表!X2771</f>
        <v/>
      </c>
      <c r="Z2772" s="3">
        <f>IF(M2772&gt;=0.01,"B_pre",IF(M2772&gt;=0,"C_pre","none"))</f>
        <v/>
      </c>
      <c r="AA2772" s="3">
        <f>IF(U2772&gt;0.125,"a_pre",IF(U2772&gt;=0,"b_pre","none"))</f>
        <v/>
      </c>
      <c r="AB2772" s="3">
        <f>AND(Z2772="B_pre",AA2772="a_pre")</f>
        <v/>
      </c>
      <c r="AC2772" s="3">
        <f>AND(Z2772="B_pre",AA2772="b_pre")</f>
        <v/>
      </c>
      <c r="AD2772" s="3">
        <f>AND(Z2772="C_pre",AA2772="a_pre")</f>
        <v/>
      </c>
      <c r="AE2772" s="3">
        <f>AND(Z2772="C_pre",AA2772="b_pre")</f>
        <v/>
      </c>
      <c r="AF2772" s="6">
        <f>待赋值表!C2771</f>
        <v/>
      </c>
      <c r="AG2772" s="3">
        <f t="array" ref="AG2772">IF(AB2772=TRUE,"A",IF(AC2772=TRUE,"B",IF(AD2772=TRUE,"C",IF(AE2772=TRUE,"D","其他"))))</f>
        <v/>
      </c>
      <c r="AH2772" s="3">
        <f>IF(分析表!$E$12&lt;&gt;"ALL",AND(AF2772=分析表!$E$10,AG2772=分析表!$E$12),IF(AF2772=分析表!$E$10,TRUE(),IF(AF2772="ALL",TRUE(),"")))</f>
        <v/>
      </c>
    </row>
    <row r="2773">
      <c r="A2773" s="3">
        <f>COUNTIF($AH$2:AH2773,"TRUE")</f>
        <v/>
      </c>
      <c r="B2773" s="3">
        <f>COUNTIF($AG$2:$AG2773,#REF!)</f>
        <v/>
      </c>
      <c r="C2773" s="56">
        <f>待赋值表!A2772</f>
        <v/>
      </c>
      <c r="E2773" s="6">
        <f>待赋值表!D2772</f>
        <v/>
      </c>
      <c r="F2773" s="6">
        <f>待赋值表!E2772</f>
        <v/>
      </c>
      <c r="G2773" s="6">
        <f>待赋值表!F2772</f>
        <v/>
      </c>
      <c r="H2773" s="6">
        <f>待赋值表!G2772</f>
        <v/>
      </c>
      <c r="I2773" s="6">
        <f>待赋值表!H2772</f>
        <v/>
      </c>
      <c r="J2773" s="6">
        <f>待赋值表!I2772</f>
        <v/>
      </c>
      <c r="K2773" s="6">
        <f>待赋值表!J2772</f>
        <v/>
      </c>
      <c r="L2773" s="6">
        <f>待赋值表!K2772</f>
        <v/>
      </c>
      <c r="M2773" s="6">
        <f>待赋值表!L2772</f>
        <v/>
      </c>
      <c r="N2773" s="6">
        <f>待赋值表!M2772</f>
        <v/>
      </c>
      <c r="O2773" s="6">
        <f>待赋值表!N2772</f>
        <v/>
      </c>
      <c r="P2773" s="6">
        <f>待赋值表!O2772</f>
        <v/>
      </c>
      <c r="Q2773" s="6">
        <f>IF(待赋值表!P2772&lt;&gt;"",待赋值表!P2772,0)</f>
        <v/>
      </c>
      <c r="R2773" s="6">
        <f>待赋值表!Q2772</f>
        <v/>
      </c>
      <c r="S2773" s="6">
        <f>待赋值表!R2772</f>
        <v/>
      </c>
      <c r="T2773" s="6">
        <f>待赋值表!S2772</f>
        <v/>
      </c>
      <c r="U2773" s="6">
        <f>待赋值表!T2772</f>
        <v/>
      </c>
      <c r="V2773" s="6">
        <f>待赋值表!U2772</f>
        <v/>
      </c>
      <c r="W2773" s="6">
        <f>待赋值表!V2772</f>
        <v/>
      </c>
      <c r="X2773" s="6">
        <f>待赋值表!W2772</f>
        <v/>
      </c>
      <c r="Y2773" s="6">
        <f>待赋值表!X2772</f>
        <v/>
      </c>
      <c r="Z2773" s="3">
        <f>IF(M2773&gt;=0.01,"B_pre",IF(M2773&gt;=0,"C_pre","none"))</f>
        <v/>
      </c>
      <c r="AA2773" s="3">
        <f>IF(U2773&gt;0.125,"a_pre",IF(U2773&gt;=0,"b_pre","none"))</f>
        <v/>
      </c>
      <c r="AB2773" s="3">
        <f>AND(Z2773="B_pre",AA2773="a_pre")</f>
        <v/>
      </c>
      <c r="AC2773" s="3">
        <f>AND(Z2773="B_pre",AA2773="b_pre")</f>
        <v/>
      </c>
      <c r="AD2773" s="3">
        <f>AND(Z2773="C_pre",AA2773="a_pre")</f>
        <v/>
      </c>
      <c r="AE2773" s="3">
        <f>AND(Z2773="C_pre",AA2773="b_pre")</f>
        <v/>
      </c>
      <c r="AF2773" s="6">
        <f>待赋值表!C2772</f>
        <v/>
      </c>
      <c r="AG2773" s="3">
        <f t="array" ref="AG2773">IF(AB2773=TRUE,"A",IF(AC2773=TRUE,"B",IF(AD2773=TRUE,"C",IF(AE2773=TRUE,"D","其他"))))</f>
        <v/>
      </c>
      <c r="AH2773" s="3">
        <f>IF(分析表!$E$12&lt;&gt;"ALL",AND(AF2773=分析表!$E$10,AG2773=分析表!$E$12),IF(AF2773=分析表!$E$10,TRUE(),IF(AF2773="ALL",TRUE(),"")))</f>
        <v/>
      </c>
    </row>
    <row r="2774">
      <c r="A2774" s="3">
        <f>COUNTIF($AH$2:AH2774,"TRUE")</f>
        <v/>
      </c>
      <c r="B2774" s="3">
        <f>COUNTIF($AG$2:$AG2774,#REF!)</f>
        <v/>
      </c>
      <c r="C2774" s="56">
        <f>待赋值表!A2773</f>
        <v/>
      </c>
      <c r="E2774" s="6">
        <f>待赋值表!D2773</f>
        <v/>
      </c>
      <c r="F2774" s="6">
        <f>待赋值表!E2773</f>
        <v/>
      </c>
      <c r="G2774" s="6">
        <f>待赋值表!F2773</f>
        <v/>
      </c>
      <c r="H2774" s="6">
        <f>待赋值表!G2773</f>
        <v/>
      </c>
      <c r="I2774" s="6">
        <f>待赋值表!H2773</f>
        <v/>
      </c>
      <c r="J2774" s="6">
        <f>待赋值表!I2773</f>
        <v/>
      </c>
      <c r="K2774" s="6">
        <f>待赋值表!J2773</f>
        <v/>
      </c>
      <c r="L2774" s="6">
        <f>待赋值表!K2773</f>
        <v/>
      </c>
      <c r="M2774" s="6">
        <f>待赋值表!L2773</f>
        <v/>
      </c>
      <c r="N2774" s="6">
        <f>待赋值表!M2773</f>
        <v/>
      </c>
      <c r="O2774" s="6">
        <f>待赋值表!N2773</f>
        <v/>
      </c>
      <c r="P2774" s="6">
        <f>待赋值表!O2773</f>
        <v/>
      </c>
      <c r="Q2774" s="6">
        <f>IF(待赋值表!P2773&lt;&gt;"",待赋值表!P2773,0)</f>
        <v/>
      </c>
      <c r="R2774" s="6">
        <f>待赋值表!Q2773</f>
        <v/>
      </c>
      <c r="S2774" s="6">
        <f>待赋值表!R2773</f>
        <v/>
      </c>
      <c r="T2774" s="6">
        <f>待赋值表!S2773</f>
        <v/>
      </c>
      <c r="U2774" s="6">
        <f>待赋值表!T2773</f>
        <v/>
      </c>
      <c r="V2774" s="6">
        <f>待赋值表!U2773</f>
        <v/>
      </c>
      <c r="W2774" s="6">
        <f>待赋值表!V2773</f>
        <v/>
      </c>
      <c r="X2774" s="6">
        <f>待赋值表!W2773</f>
        <v/>
      </c>
      <c r="Y2774" s="6">
        <f>待赋值表!X2773</f>
        <v/>
      </c>
      <c r="Z2774" s="3">
        <f>IF(M2774&gt;=0.01,"B_pre",IF(M2774&gt;=0,"C_pre","none"))</f>
        <v/>
      </c>
      <c r="AA2774" s="3">
        <f>IF(U2774&gt;0.125,"a_pre",IF(U2774&gt;=0,"b_pre","none"))</f>
        <v/>
      </c>
      <c r="AB2774" s="3">
        <f>AND(Z2774="B_pre",AA2774="a_pre")</f>
        <v/>
      </c>
      <c r="AC2774" s="3">
        <f>AND(Z2774="B_pre",AA2774="b_pre")</f>
        <v/>
      </c>
      <c r="AD2774" s="3">
        <f>AND(Z2774="C_pre",AA2774="a_pre")</f>
        <v/>
      </c>
      <c r="AE2774" s="3">
        <f>AND(Z2774="C_pre",AA2774="b_pre")</f>
        <v/>
      </c>
      <c r="AF2774" s="6">
        <f>待赋值表!C2773</f>
        <v/>
      </c>
      <c r="AG2774" s="3">
        <f t="array" ref="AG2774">IF(AB2774=TRUE,"A",IF(AC2774=TRUE,"B",IF(AD2774=TRUE,"C",IF(AE2774=TRUE,"D","其他"))))</f>
        <v/>
      </c>
      <c r="AH2774" s="3">
        <f>IF(分析表!$E$12&lt;&gt;"ALL",AND(AF2774=分析表!$E$10,AG2774=分析表!$E$12),IF(AF2774=分析表!$E$10,TRUE(),IF(AF2774="ALL",TRUE(),"")))</f>
        <v/>
      </c>
    </row>
    <row r="2775">
      <c r="A2775" s="3">
        <f>COUNTIF($AH$2:AH2775,"TRUE")</f>
        <v/>
      </c>
      <c r="B2775" s="3">
        <f>COUNTIF($AG$2:$AG2775,#REF!)</f>
        <v/>
      </c>
      <c r="C2775" s="56">
        <f>待赋值表!A2774</f>
        <v/>
      </c>
      <c r="E2775" s="6">
        <f>待赋值表!D2774</f>
        <v/>
      </c>
      <c r="F2775" s="6">
        <f>待赋值表!E2774</f>
        <v/>
      </c>
      <c r="G2775" s="6">
        <f>待赋值表!F2774</f>
        <v/>
      </c>
      <c r="H2775" s="6">
        <f>待赋值表!G2774</f>
        <v/>
      </c>
      <c r="I2775" s="6">
        <f>待赋值表!H2774</f>
        <v/>
      </c>
      <c r="J2775" s="6">
        <f>待赋值表!I2774</f>
        <v/>
      </c>
      <c r="K2775" s="6">
        <f>待赋值表!J2774</f>
        <v/>
      </c>
      <c r="L2775" s="6">
        <f>待赋值表!K2774</f>
        <v/>
      </c>
      <c r="M2775" s="6">
        <f>待赋值表!L2774</f>
        <v/>
      </c>
      <c r="N2775" s="6">
        <f>待赋值表!M2774</f>
        <v/>
      </c>
      <c r="O2775" s="6">
        <f>待赋值表!N2774</f>
        <v/>
      </c>
      <c r="P2775" s="6">
        <f>待赋值表!O2774</f>
        <v/>
      </c>
      <c r="Q2775" s="6">
        <f>IF(待赋值表!P2774&lt;&gt;"",待赋值表!P2774,0)</f>
        <v/>
      </c>
      <c r="R2775" s="6">
        <f>待赋值表!Q2774</f>
        <v/>
      </c>
      <c r="S2775" s="6">
        <f>待赋值表!R2774</f>
        <v/>
      </c>
      <c r="T2775" s="6">
        <f>待赋值表!S2774</f>
        <v/>
      </c>
      <c r="U2775" s="6">
        <f>待赋值表!T2774</f>
        <v/>
      </c>
      <c r="V2775" s="6">
        <f>待赋值表!U2774</f>
        <v/>
      </c>
      <c r="W2775" s="6">
        <f>待赋值表!V2774</f>
        <v/>
      </c>
      <c r="X2775" s="6">
        <f>待赋值表!W2774</f>
        <v/>
      </c>
      <c r="Y2775" s="6">
        <f>待赋值表!X2774</f>
        <v/>
      </c>
      <c r="Z2775" s="3">
        <f>IF(M2775&gt;=0.01,"B_pre",IF(M2775&gt;=0,"C_pre","none"))</f>
        <v/>
      </c>
      <c r="AA2775" s="3">
        <f>IF(U2775&gt;0.125,"a_pre",IF(U2775&gt;=0,"b_pre","none"))</f>
        <v/>
      </c>
      <c r="AB2775" s="3">
        <f>AND(Z2775="B_pre",AA2775="a_pre")</f>
        <v/>
      </c>
      <c r="AC2775" s="3">
        <f>AND(Z2775="B_pre",AA2775="b_pre")</f>
        <v/>
      </c>
      <c r="AD2775" s="3">
        <f>AND(Z2775="C_pre",AA2775="a_pre")</f>
        <v/>
      </c>
      <c r="AE2775" s="3">
        <f>AND(Z2775="C_pre",AA2775="b_pre")</f>
        <v/>
      </c>
      <c r="AF2775" s="6">
        <f>待赋值表!C2774</f>
        <v/>
      </c>
      <c r="AG2775" s="3">
        <f t="array" ref="AG2775">IF(AB2775=TRUE,"A",IF(AC2775=TRUE,"B",IF(AD2775=TRUE,"C",IF(AE2775=TRUE,"D","其他"))))</f>
        <v/>
      </c>
      <c r="AH2775" s="3">
        <f>IF(分析表!$E$12&lt;&gt;"ALL",AND(AF2775=分析表!$E$10,AG2775=分析表!$E$12),IF(AF2775=分析表!$E$10,TRUE(),IF(AF2775="ALL",TRUE(),"")))</f>
        <v/>
      </c>
    </row>
    <row r="2776">
      <c r="A2776" s="3">
        <f>COUNTIF($AH$2:AH2776,"TRUE")</f>
        <v/>
      </c>
      <c r="B2776" s="3">
        <f>COUNTIF($AG$2:$AG2776,#REF!)</f>
        <v/>
      </c>
      <c r="C2776" s="56">
        <f>待赋值表!A2775</f>
        <v/>
      </c>
      <c r="E2776" s="6">
        <f>待赋值表!D2775</f>
        <v/>
      </c>
      <c r="F2776" s="6">
        <f>待赋值表!E2775</f>
        <v/>
      </c>
      <c r="G2776" s="6">
        <f>待赋值表!F2775</f>
        <v/>
      </c>
      <c r="H2776" s="6">
        <f>待赋值表!G2775</f>
        <v/>
      </c>
      <c r="I2776" s="6">
        <f>待赋值表!H2775</f>
        <v/>
      </c>
      <c r="J2776" s="6">
        <f>待赋值表!I2775</f>
        <v/>
      </c>
      <c r="K2776" s="6">
        <f>待赋值表!J2775</f>
        <v/>
      </c>
      <c r="L2776" s="6">
        <f>待赋值表!K2775</f>
        <v/>
      </c>
      <c r="M2776" s="6">
        <f>待赋值表!L2775</f>
        <v/>
      </c>
      <c r="N2776" s="6">
        <f>待赋值表!M2775</f>
        <v/>
      </c>
      <c r="O2776" s="6">
        <f>待赋值表!N2775</f>
        <v/>
      </c>
      <c r="P2776" s="6">
        <f>待赋值表!O2775</f>
        <v/>
      </c>
      <c r="Q2776" s="6">
        <f>IF(待赋值表!P2775&lt;&gt;"",待赋值表!P2775,0)</f>
        <v/>
      </c>
      <c r="R2776" s="6">
        <f>待赋值表!Q2775</f>
        <v/>
      </c>
      <c r="S2776" s="6">
        <f>待赋值表!R2775</f>
        <v/>
      </c>
      <c r="T2776" s="6">
        <f>待赋值表!S2775</f>
        <v/>
      </c>
      <c r="U2776" s="6">
        <f>待赋值表!T2775</f>
        <v/>
      </c>
      <c r="V2776" s="6">
        <f>待赋值表!U2775</f>
        <v/>
      </c>
      <c r="W2776" s="6">
        <f>待赋值表!V2775</f>
        <v/>
      </c>
      <c r="X2776" s="6">
        <f>待赋值表!W2775</f>
        <v/>
      </c>
      <c r="Y2776" s="6">
        <f>待赋值表!X2775</f>
        <v/>
      </c>
      <c r="Z2776" s="3">
        <f>IF(M2776&gt;=0.01,"B_pre",IF(M2776&gt;=0,"C_pre","none"))</f>
        <v/>
      </c>
      <c r="AA2776" s="3">
        <f>IF(U2776&gt;0.125,"a_pre",IF(U2776&gt;=0,"b_pre","none"))</f>
        <v/>
      </c>
      <c r="AB2776" s="3">
        <f>AND(Z2776="B_pre",AA2776="a_pre")</f>
        <v/>
      </c>
      <c r="AC2776" s="3">
        <f>AND(Z2776="B_pre",AA2776="b_pre")</f>
        <v/>
      </c>
      <c r="AD2776" s="3">
        <f>AND(Z2776="C_pre",AA2776="a_pre")</f>
        <v/>
      </c>
      <c r="AE2776" s="3">
        <f>AND(Z2776="C_pre",AA2776="b_pre")</f>
        <v/>
      </c>
      <c r="AF2776" s="6">
        <f>待赋值表!C2775</f>
        <v/>
      </c>
      <c r="AG2776" s="3">
        <f t="array" ref="AG2776">IF(AB2776=TRUE,"A",IF(AC2776=TRUE,"B",IF(AD2776=TRUE,"C",IF(AE2776=TRUE,"D","其他"))))</f>
        <v/>
      </c>
      <c r="AH2776" s="3">
        <f>IF(分析表!$E$12&lt;&gt;"ALL",AND(AF2776=分析表!$E$10,AG2776=分析表!$E$12),IF(AF2776=分析表!$E$10,TRUE(),IF(AF2776="ALL",TRUE(),"")))</f>
        <v/>
      </c>
    </row>
    <row r="2777">
      <c r="A2777" s="3">
        <f>COUNTIF($AH$2:AH2777,"TRUE")</f>
        <v/>
      </c>
      <c r="B2777" s="3">
        <f>COUNTIF($AG$2:$AG2777,#REF!)</f>
        <v/>
      </c>
      <c r="C2777" s="56">
        <f>待赋值表!A2776</f>
        <v/>
      </c>
      <c r="E2777" s="6">
        <f>待赋值表!D2776</f>
        <v/>
      </c>
      <c r="F2777" s="6">
        <f>待赋值表!E2776</f>
        <v/>
      </c>
      <c r="G2777" s="6">
        <f>待赋值表!F2776</f>
        <v/>
      </c>
      <c r="H2777" s="6">
        <f>待赋值表!G2776</f>
        <v/>
      </c>
      <c r="I2777" s="6">
        <f>待赋值表!H2776</f>
        <v/>
      </c>
      <c r="J2777" s="6">
        <f>待赋值表!I2776</f>
        <v/>
      </c>
      <c r="K2777" s="6">
        <f>待赋值表!J2776</f>
        <v/>
      </c>
      <c r="L2777" s="6">
        <f>待赋值表!K2776</f>
        <v/>
      </c>
      <c r="M2777" s="6">
        <f>待赋值表!L2776</f>
        <v/>
      </c>
      <c r="N2777" s="6">
        <f>待赋值表!M2776</f>
        <v/>
      </c>
      <c r="O2777" s="6">
        <f>待赋值表!N2776</f>
        <v/>
      </c>
      <c r="P2777" s="6">
        <f>待赋值表!O2776</f>
        <v/>
      </c>
      <c r="Q2777" s="6">
        <f>IF(待赋值表!P2776&lt;&gt;"",待赋值表!P2776,0)</f>
        <v/>
      </c>
      <c r="R2777" s="6">
        <f>待赋值表!Q2776</f>
        <v/>
      </c>
      <c r="S2777" s="6">
        <f>待赋值表!R2776</f>
        <v/>
      </c>
      <c r="T2777" s="6">
        <f>待赋值表!S2776</f>
        <v/>
      </c>
      <c r="U2777" s="6">
        <f>待赋值表!T2776</f>
        <v/>
      </c>
      <c r="V2777" s="6">
        <f>待赋值表!U2776</f>
        <v/>
      </c>
      <c r="W2777" s="6">
        <f>待赋值表!V2776</f>
        <v/>
      </c>
      <c r="X2777" s="6">
        <f>待赋值表!W2776</f>
        <v/>
      </c>
      <c r="Y2777" s="6">
        <f>待赋值表!X2776</f>
        <v/>
      </c>
      <c r="Z2777" s="3">
        <f>IF(M2777&gt;=0.01,"B_pre",IF(M2777&gt;=0,"C_pre","none"))</f>
        <v/>
      </c>
      <c r="AA2777" s="3">
        <f>IF(U2777&gt;0.125,"a_pre",IF(U2777&gt;=0,"b_pre","none"))</f>
        <v/>
      </c>
      <c r="AB2777" s="3">
        <f>AND(Z2777="B_pre",AA2777="a_pre")</f>
        <v/>
      </c>
      <c r="AC2777" s="3">
        <f>AND(Z2777="B_pre",AA2777="b_pre")</f>
        <v/>
      </c>
      <c r="AD2777" s="3">
        <f>AND(Z2777="C_pre",AA2777="a_pre")</f>
        <v/>
      </c>
      <c r="AE2777" s="3">
        <f>AND(Z2777="C_pre",AA2777="b_pre")</f>
        <v/>
      </c>
      <c r="AF2777" s="6">
        <f>待赋值表!C2776</f>
        <v/>
      </c>
      <c r="AG2777" s="3">
        <f t="array" ref="AG2777">IF(AB2777=TRUE,"A",IF(AC2777=TRUE,"B",IF(AD2777=TRUE,"C",IF(AE2777=TRUE,"D","其他"))))</f>
        <v/>
      </c>
      <c r="AH2777" s="3">
        <f>IF(分析表!$E$12&lt;&gt;"ALL",AND(AF2777=分析表!$E$10,AG2777=分析表!$E$12),IF(AF2777=分析表!$E$10,TRUE(),IF(AF2777="ALL",TRUE(),"")))</f>
        <v/>
      </c>
    </row>
    <row r="2778">
      <c r="A2778" s="3">
        <f>COUNTIF($AH$2:AH2778,"TRUE")</f>
        <v/>
      </c>
      <c r="B2778" s="3">
        <f>COUNTIF($AG$2:$AG2778,#REF!)</f>
        <v/>
      </c>
      <c r="C2778" s="56">
        <f>待赋值表!A2777</f>
        <v/>
      </c>
      <c r="E2778" s="6">
        <f>待赋值表!D2777</f>
        <v/>
      </c>
      <c r="F2778" s="6">
        <f>待赋值表!E2777</f>
        <v/>
      </c>
      <c r="G2778" s="6">
        <f>待赋值表!F2777</f>
        <v/>
      </c>
      <c r="H2778" s="6">
        <f>待赋值表!G2777</f>
        <v/>
      </c>
      <c r="I2778" s="6">
        <f>待赋值表!H2777</f>
        <v/>
      </c>
      <c r="J2778" s="6">
        <f>待赋值表!I2777</f>
        <v/>
      </c>
      <c r="K2778" s="6">
        <f>待赋值表!J2777</f>
        <v/>
      </c>
      <c r="L2778" s="6">
        <f>待赋值表!K2777</f>
        <v/>
      </c>
      <c r="M2778" s="6">
        <f>待赋值表!L2777</f>
        <v/>
      </c>
      <c r="N2778" s="6">
        <f>待赋值表!M2777</f>
        <v/>
      </c>
      <c r="O2778" s="6">
        <f>待赋值表!N2777</f>
        <v/>
      </c>
      <c r="P2778" s="6">
        <f>待赋值表!O2777</f>
        <v/>
      </c>
      <c r="Q2778" s="6">
        <f>IF(待赋值表!P2777&lt;&gt;"",待赋值表!P2777,0)</f>
        <v/>
      </c>
      <c r="R2778" s="6">
        <f>待赋值表!Q2777</f>
        <v/>
      </c>
      <c r="S2778" s="6">
        <f>待赋值表!R2777</f>
        <v/>
      </c>
      <c r="T2778" s="6">
        <f>待赋值表!S2777</f>
        <v/>
      </c>
      <c r="U2778" s="6">
        <f>待赋值表!T2777</f>
        <v/>
      </c>
      <c r="V2778" s="6">
        <f>待赋值表!U2777</f>
        <v/>
      </c>
      <c r="W2778" s="6">
        <f>待赋值表!V2777</f>
        <v/>
      </c>
      <c r="X2778" s="6">
        <f>待赋值表!W2777</f>
        <v/>
      </c>
      <c r="Y2778" s="6">
        <f>待赋值表!X2777</f>
        <v/>
      </c>
      <c r="Z2778" s="3">
        <f>IF(M2778&gt;=0.01,"B_pre",IF(M2778&gt;=0,"C_pre","none"))</f>
        <v/>
      </c>
      <c r="AA2778" s="3">
        <f>IF(U2778&gt;0.125,"a_pre",IF(U2778&gt;=0,"b_pre","none"))</f>
        <v/>
      </c>
      <c r="AB2778" s="3">
        <f>AND(Z2778="B_pre",AA2778="a_pre")</f>
        <v/>
      </c>
      <c r="AC2778" s="3">
        <f>AND(Z2778="B_pre",AA2778="b_pre")</f>
        <v/>
      </c>
      <c r="AD2778" s="3">
        <f>AND(Z2778="C_pre",AA2778="a_pre")</f>
        <v/>
      </c>
      <c r="AE2778" s="3">
        <f>AND(Z2778="C_pre",AA2778="b_pre")</f>
        <v/>
      </c>
      <c r="AF2778" s="6">
        <f>待赋值表!C2777</f>
        <v/>
      </c>
      <c r="AG2778" s="3">
        <f t="array" ref="AG2778">IF(AB2778=TRUE,"A",IF(AC2778=TRUE,"B",IF(AD2778=TRUE,"C",IF(AE2778=TRUE,"D","其他"))))</f>
        <v/>
      </c>
      <c r="AH2778" s="3">
        <f>IF(分析表!$E$12&lt;&gt;"ALL",AND(AF2778=分析表!$E$10,AG2778=分析表!$E$12),IF(AF2778=分析表!$E$10,TRUE(),IF(AF2778="ALL",TRUE(),"")))</f>
        <v/>
      </c>
    </row>
    <row r="2779">
      <c r="A2779" s="3">
        <f>COUNTIF($AH$2:AH2779,"TRUE")</f>
        <v/>
      </c>
      <c r="B2779" s="3">
        <f>COUNTIF($AG$2:$AG2779,#REF!)</f>
        <v/>
      </c>
      <c r="C2779" s="56">
        <f>待赋值表!A2778</f>
        <v/>
      </c>
      <c r="E2779" s="6">
        <f>待赋值表!D2778</f>
        <v/>
      </c>
      <c r="F2779" s="6">
        <f>待赋值表!E2778</f>
        <v/>
      </c>
      <c r="G2779" s="6">
        <f>待赋值表!F2778</f>
        <v/>
      </c>
      <c r="H2779" s="6">
        <f>待赋值表!G2778</f>
        <v/>
      </c>
      <c r="I2779" s="6">
        <f>待赋值表!H2778</f>
        <v/>
      </c>
      <c r="J2779" s="6">
        <f>待赋值表!I2778</f>
        <v/>
      </c>
      <c r="K2779" s="6">
        <f>待赋值表!J2778</f>
        <v/>
      </c>
      <c r="L2779" s="6">
        <f>待赋值表!K2778</f>
        <v/>
      </c>
      <c r="M2779" s="6">
        <f>待赋值表!L2778</f>
        <v/>
      </c>
      <c r="N2779" s="6">
        <f>待赋值表!M2778</f>
        <v/>
      </c>
      <c r="O2779" s="6">
        <f>待赋值表!N2778</f>
        <v/>
      </c>
      <c r="P2779" s="6">
        <f>待赋值表!O2778</f>
        <v/>
      </c>
      <c r="Q2779" s="6">
        <f>IF(待赋值表!P2778&lt;&gt;"",待赋值表!P2778,0)</f>
        <v/>
      </c>
      <c r="R2779" s="6">
        <f>待赋值表!Q2778</f>
        <v/>
      </c>
      <c r="S2779" s="6">
        <f>待赋值表!R2778</f>
        <v/>
      </c>
      <c r="T2779" s="6">
        <f>待赋值表!S2778</f>
        <v/>
      </c>
      <c r="U2779" s="6">
        <f>待赋值表!T2778</f>
        <v/>
      </c>
      <c r="V2779" s="6">
        <f>待赋值表!U2778</f>
        <v/>
      </c>
      <c r="W2779" s="6">
        <f>待赋值表!V2778</f>
        <v/>
      </c>
      <c r="X2779" s="6">
        <f>待赋值表!W2778</f>
        <v/>
      </c>
      <c r="Y2779" s="6">
        <f>待赋值表!X2778</f>
        <v/>
      </c>
      <c r="Z2779" s="3">
        <f>IF(M2779&gt;=0.01,"B_pre",IF(M2779&gt;=0,"C_pre","none"))</f>
        <v/>
      </c>
      <c r="AA2779" s="3">
        <f>IF(U2779&gt;0.125,"a_pre",IF(U2779&gt;=0,"b_pre","none"))</f>
        <v/>
      </c>
      <c r="AB2779" s="3">
        <f>AND(Z2779="B_pre",AA2779="a_pre")</f>
        <v/>
      </c>
      <c r="AC2779" s="3">
        <f>AND(Z2779="B_pre",AA2779="b_pre")</f>
        <v/>
      </c>
      <c r="AD2779" s="3">
        <f>AND(Z2779="C_pre",AA2779="a_pre")</f>
        <v/>
      </c>
      <c r="AE2779" s="3">
        <f>AND(Z2779="C_pre",AA2779="b_pre")</f>
        <v/>
      </c>
      <c r="AF2779" s="6">
        <f>待赋值表!C2778</f>
        <v/>
      </c>
      <c r="AG2779" s="3">
        <f t="array" ref="AG2779">IF(AB2779=TRUE,"A",IF(AC2779=TRUE,"B",IF(AD2779=TRUE,"C",IF(AE2779=TRUE,"D","其他"))))</f>
        <v/>
      </c>
      <c r="AH2779" s="3">
        <f>IF(分析表!$E$12&lt;&gt;"ALL",AND(AF2779=分析表!$E$10,AG2779=分析表!$E$12),IF(AF2779=分析表!$E$10,TRUE(),IF(AF2779="ALL",TRUE(),"")))</f>
        <v/>
      </c>
    </row>
    <row r="2780">
      <c r="A2780" s="3">
        <f>COUNTIF($AH$2:AH2780,"TRUE")</f>
        <v/>
      </c>
      <c r="B2780" s="3">
        <f>COUNTIF($AG$2:$AG2780,#REF!)</f>
        <v/>
      </c>
      <c r="C2780" s="56">
        <f>待赋值表!A2779</f>
        <v/>
      </c>
      <c r="E2780" s="6">
        <f>待赋值表!D2779</f>
        <v/>
      </c>
      <c r="F2780" s="6">
        <f>待赋值表!E2779</f>
        <v/>
      </c>
      <c r="G2780" s="6">
        <f>待赋值表!F2779</f>
        <v/>
      </c>
      <c r="H2780" s="6">
        <f>待赋值表!G2779</f>
        <v/>
      </c>
      <c r="I2780" s="6">
        <f>待赋值表!H2779</f>
        <v/>
      </c>
      <c r="J2780" s="6">
        <f>待赋值表!I2779</f>
        <v/>
      </c>
      <c r="K2780" s="6">
        <f>待赋值表!J2779</f>
        <v/>
      </c>
      <c r="L2780" s="6">
        <f>待赋值表!K2779</f>
        <v/>
      </c>
      <c r="M2780" s="6">
        <f>待赋值表!L2779</f>
        <v/>
      </c>
      <c r="N2780" s="6">
        <f>待赋值表!M2779</f>
        <v/>
      </c>
      <c r="O2780" s="6">
        <f>待赋值表!N2779</f>
        <v/>
      </c>
      <c r="P2780" s="6">
        <f>待赋值表!O2779</f>
        <v/>
      </c>
      <c r="Q2780" s="6">
        <f>IF(待赋值表!P2779&lt;&gt;"",待赋值表!P2779,0)</f>
        <v/>
      </c>
      <c r="R2780" s="6">
        <f>待赋值表!Q2779</f>
        <v/>
      </c>
      <c r="S2780" s="6">
        <f>待赋值表!R2779</f>
        <v/>
      </c>
      <c r="T2780" s="6">
        <f>待赋值表!S2779</f>
        <v/>
      </c>
      <c r="U2780" s="6">
        <f>待赋值表!T2779</f>
        <v/>
      </c>
      <c r="V2780" s="6">
        <f>待赋值表!U2779</f>
        <v/>
      </c>
      <c r="W2780" s="6">
        <f>待赋值表!V2779</f>
        <v/>
      </c>
      <c r="X2780" s="6">
        <f>待赋值表!W2779</f>
        <v/>
      </c>
      <c r="Y2780" s="6">
        <f>待赋值表!X2779</f>
        <v/>
      </c>
      <c r="Z2780" s="3">
        <f>IF(M2780&gt;=0.01,"B_pre",IF(M2780&gt;=0,"C_pre","none"))</f>
        <v/>
      </c>
      <c r="AA2780" s="3">
        <f>IF(U2780&gt;0.125,"a_pre",IF(U2780&gt;=0,"b_pre","none"))</f>
        <v/>
      </c>
      <c r="AB2780" s="3">
        <f>AND(Z2780="B_pre",AA2780="a_pre")</f>
        <v/>
      </c>
      <c r="AC2780" s="3">
        <f>AND(Z2780="B_pre",AA2780="b_pre")</f>
        <v/>
      </c>
      <c r="AD2780" s="3">
        <f>AND(Z2780="C_pre",AA2780="a_pre")</f>
        <v/>
      </c>
      <c r="AE2780" s="3">
        <f>AND(Z2780="C_pre",AA2780="b_pre")</f>
        <v/>
      </c>
      <c r="AF2780" s="6">
        <f>待赋值表!C2779</f>
        <v/>
      </c>
      <c r="AG2780" s="3">
        <f t="array" ref="AG2780">IF(AB2780=TRUE,"A",IF(AC2780=TRUE,"B",IF(AD2780=TRUE,"C",IF(AE2780=TRUE,"D","其他"))))</f>
        <v/>
      </c>
      <c r="AH2780" s="3">
        <f>IF(分析表!$E$12&lt;&gt;"ALL",AND(AF2780=分析表!$E$10,AG2780=分析表!$E$12),IF(AF2780=分析表!$E$10,TRUE(),IF(AF2780="ALL",TRUE(),"")))</f>
        <v/>
      </c>
    </row>
    <row r="2781">
      <c r="A2781" s="3">
        <f>COUNTIF($AH$2:AH2781,"TRUE")</f>
        <v/>
      </c>
      <c r="B2781" s="3">
        <f>COUNTIF($AG$2:$AG2781,#REF!)</f>
        <v/>
      </c>
      <c r="C2781" s="56">
        <f>待赋值表!A2780</f>
        <v/>
      </c>
      <c r="E2781" s="6">
        <f>待赋值表!D2780</f>
        <v/>
      </c>
      <c r="F2781" s="6">
        <f>待赋值表!E2780</f>
        <v/>
      </c>
      <c r="G2781" s="6">
        <f>待赋值表!F2780</f>
        <v/>
      </c>
      <c r="H2781" s="6">
        <f>待赋值表!G2780</f>
        <v/>
      </c>
      <c r="I2781" s="6">
        <f>待赋值表!H2780</f>
        <v/>
      </c>
      <c r="J2781" s="6">
        <f>待赋值表!I2780</f>
        <v/>
      </c>
      <c r="K2781" s="6">
        <f>待赋值表!J2780</f>
        <v/>
      </c>
      <c r="L2781" s="6">
        <f>待赋值表!K2780</f>
        <v/>
      </c>
      <c r="M2781" s="6">
        <f>待赋值表!L2780</f>
        <v/>
      </c>
      <c r="N2781" s="6">
        <f>待赋值表!M2780</f>
        <v/>
      </c>
      <c r="O2781" s="6">
        <f>待赋值表!N2780</f>
        <v/>
      </c>
      <c r="P2781" s="6">
        <f>待赋值表!O2780</f>
        <v/>
      </c>
      <c r="Q2781" s="6">
        <f>IF(待赋值表!P2780&lt;&gt;"",待赋值表!P2780,0)</f>
        <v/>
      </c>
      <c r="R2781" s="6">
        <f>待赋值表!Q2780</f>
        <v/>
      </c>
      <c r="S2781" s="6">
        <f>待赋值表!R2780</f>
        <v/>
      </c>
      <c r="T2781" s="6">
        <f>待赋值表!S2780</f>
        <v/>
      </c>
      <c r="U2781" s="6">
        <f>待赋值表!T2780</f>
        <v/>
      </c>
      <c r="V2781" s="6">
        <f>待赋值表!U2780</f>
        <v/>
      </c>
      <c r="W2781" s="6">
        <f>待赋值表!V2780</f>
        <v/>
      </c>
      <c r="X2781" s="6">
        <f>待赋值表!W2780</f>
        <v/>
      </c>
      <c r="Y2781" s="6">
        <f>待赋值表!X2780</f>
        <v/>
      </c>
      <c r="Z2781" s="3">
        <f>IF(M2781&gt;=0.01,"B_pre",IF(M2781&gt;=0,"C_pre","none"))</f>
        <v/>
      </c>
      <c r="AA2781" s="3">
        <f>IF(U2781&gt;0.125,"a_pre",IF(U2781&gt;=0,"b_pre","none"))</f>
        <v/>
      </c>
      <c r="AB2781" s="3">
        <f>AND(Z2781="B_pre",AA2781="a_pre")</f>
        <v/>
      </c>
      <c r="AC2781" s="3">
        <f>AND(Z2781="B_pre",AA2781="b_pre")</f>
        <v/>
      </c>
      <c r="AD2781" s="3">
        <f>AND(Z2781="C_pre",AA2781="a_pre")</f>
        <v/>
      </c>
      <c r="AE2781" s="3">
        <f>AND(Z2781="C_pre",AA2781="b_pre")</f>
        <v/>
      </c>
      <c r="AF2781" s="6">
        <f>待赋值表!C2780</f>
        <v/>
      </c>
      <c r="AG2781" s="3">
        <f t="array" ref="AG2781">IF(AB2781=TRUE,"A",IF(AC2781=TRUE,"B",IF(AD2781=TRUE,"C",IF(AE2781=TRUE,"D","其他"))))</f>
        <v/>
      </c>
      <c r="AH2781" s="3">
        <f>IF(分析表!$E$12&lt;&gt;"ALL",AND(AF2781=分析表!$E$10,AG2781=分析表!$E$12),IF(AF2781=分析表!$E$10,TRUE(),IF(AF2781="ALL",TRUE(),"")))</f>
        <v/>
      </c>
    </row>
    <row r="2782">
      <c r="A2782" s="3">
        <f>COUNTIF($AH$2:AH2782,"TRUE")</f>
        <v/>
      </c>
      <c r="B2782" s="3">
        <f>COUNTIF($AG$2:$AG2782,#REF!)</f>
        <v/>
      </c>
      <c r="C2782" s="56">
        <f>待赋值表!A2781</f>
        <v/>
      </c>
      <c r="E2782" s="6">
        <f>待赋值表!D2781</f>
        <v/>
      </c>
      <c r="F2782" s="6">
        <f>待赋值表!E2781</f>
        <v/>
      </c>
      <c r="G2782" s="6">
        <f>待赋值表!F2781</f>
        <v/>
      </c>
      <c r="H2782" s="6">
        <f>待赋值表!G2781</f>
        <v/>
      </c>
      <c r="I2782" s="6">
        <f>待赋值表!H2781</f>
        <v/>
      </c>
      <c r="J2782" s="6">
        <f>待赋值表!I2781</f>
        <v/>
      </c>
      <c r="K2782" s="6">
        <f>待赋值表!J2781</f>
        <v/>
      </c>
      <c r="L2782" s="6">
        <f>待赋值表!K2781</f>
        <v/>
      </c>
      <c r="M2782" s="6">
        <f>待赋值表!L2781</f>
        <v/>
      </c>
      <c r="N2782" s="6">
        <f>待赋值表!M2781</f>
        <v/>
      </c>
      <c r="O2782" s="6">
        <f>待赋值表!N2781</f>
        <v/>
      </c>
      <c r="P2782" s="6">
        <f>待赋值表!O2781</f>
        <v/>
      </c>
      <c r="Q2782" s="6">
        <f>IF(待赋值表!P2781&lt;&gt;"",待赋值表!P2781,0)</f>
        <v/>
      </c>
      <c r="R2782" s="6">
        <f>待赋值表!Q2781</f>
        <v/>
      </c>
      <c r="S2782" s="6">
        <f>待赋值表!R2781</f>
        <v/>
      </c>
      <c r="T2782" s="6">
        <f>待赋值表!S2781</f>
        <v/>
      </c>
      <c r="U2782" s="6">
        <f>待赋值表!T2781</f>
        <v/>
      </c>
      <c r="V2782" s="6">
        <f>待赋值表!U2781</f>
        <v/>
      </c>
      <c r="W2782" s="6">
        <f>待赋值表!V2781</f>
        <v/>
      </c>
      <c r="X2782" s="6">
        <f>待赋值表!W2781</f>
        <v/>
      </c>
      <c r="Y2782" s="6">
        <f>待赋值表!X2781</f>
        <v/>
      </c>
      <c r="Z2782" s="3">
        <f>IF(M2782&gt;=0.01,"B_pre",IF(M2782&gt;=0,"C_pre","none"))</f>
        <v/>
      </c>
      <c r="AA2782" s="3">
        <f>IF(U2782&gt;0.125,"a_pre",IF(U2782&gt;=0,"b_pre","none"))</f>
        <v/>
      </c>
      <c r="AB2782" s="3">
        <f>AND(Z2782="B_pre",AA2782="a_pre")</f>
        <v/>
      </c>
      <c r="AC2782" s="3">
        <f>AND(Z2782="B_pre",AA2782="b_pre")</f>
        <v/>
      </c>
      <c r="AD2782" s="3">
        <f>AND(Z2782="C_pre",AA2782="a_pre")</f>
        <v/>
      </c>
      <c r="AE2782" s="3">
        <f>AND(Z2782="C_pre",AA2782="b_pre")</f>
        <v/>
      </c>
      <c r="AF2782" s="6">
        <f>待赋值表!C2781</f>
        <v/>
      </c>
      <c r="AG2782" s="3">
        <f t="array" ref="AG2782">IF(AB2782=TRUE,"A",IF(AC2782=TRUE,"B",IF(AD2782=TRUE,"C",IF(AE2782=TRUE,"D","其他"))))</f>
        <v/>
      </c>
      <c r="AH2782" s="3">
        <f>IF(分析表!$E$12&lt;&gt;"ALL",AND(AF2782=分析表!$E$10,AG2782=分析表!$E$12),IF(AF2782=分析表!$E$10,TRUE(),IF(AF2782="ALL",TRUE(),"")))</f>
        <v/>
      </c>
    </row>
    <row r="2783">
      <c r="A2783" s="3">
        <f>COUNTIF($AH$2:AH2783,"TRUE")</f>
        <v/>
      </c>
      <c r="B2783" s="3">
        <f>COUNTIF($AG$2:$AG2783,#REF!)</f>
        <v/>
      </c>
      <c r="C2783" s="56">
        <f>待赋值表!A2782</f>
        <v/>
      </c>
      <c r="E2783" s="6">
        <f>待赋值表!D2782</f>
        <v/>
      </c>
      <c r="F2783" s="6">
        <f>待赋值表!E2782</f>
        <v/>
      </c>
      <c r="G2783" s="6">
        <f>待赋值表!F2782</f>
        <v/>
      </c>
      <c r="H2783" s="6">
        <f>待赋值表!G2782</f>
        <v/>
      </c>
      <c r="I2783" s="6">
        <f>待赋值表!H2782</f>
        <v/>
      </c>
      <c r="J2783" s="6">
        <f>待赋值表!I2782</f>
        <v/>
      </c>
      <c r="K2783" s="6">
        <f>待赋值表!J2782</f>
        <v/>
      </c>
      <c r="L2783" s="6">
        <f>待赋值表!K2782</f>
        <v/>
      </c>
      <c r="M2783" s="6">
        <f>待赋值表!L2782</f>
        <v/>
      </c>
      <c r="N2783" s="6">
        <f>待赋值表!M2782</f>
        <v/>
      </c>
      <c r="O2783" s="6">
        <f>待赋值表!N2782</f>
        <v/>
      </c>
      <c r="P2783" s="6">
        <f>待赋值表!O2782</f>
        <v/>
      </c>
      <c r="Q2783" s="6">
        <f>IF(待赋值表!P2782&lt;&gt;"",待赋值表!P2782,0)</f>
        <v/>
      </c>
      <c r="R2783" s="6">
        <f>待赋值表!Q2782</f>
        <v/>
      </c>
      <c r="S2783" s="6">
        <f>待赋值表!R2782</f>
        <v/>
      </c>
      <c r="T2783" s="6">
        <f>待赋值表!S2782</f>
        <v/>
      </c>
      <c r="U2783" s="6">
        <f>待赋值表!T2782</f>
        <v/>
      </c>
      <c r="V2783" s="6">
        <f>待赋值表!U2782</f>
        <v/>
      </c>
      <c r="W2783" s="6">
        <f>待赋值表!V2782</f>
        <v/>
      </c>
      <c r="X2783" s="6">
        <f>待赋值表!W2782</f>
        <v/>
      </c>
      <c r="Y2783" s="6">
        <f>待赋值表!X2782</f>
        <v/>
      </c>
      <c r="Z2783" s="3">
        <f>IF(M2783&gt;=0.01,"B_pre",IF(M2783&gt;=0,"C_pre","none"))</f>
        <v/>
      </c>
      <c r="AA2783" s="3">
        <f>IF(U2783&gt;0.125,"a_pre",IF(U2783&gt;=0,"b_pre","none"))</f>
        <v/>
      </c>
      <c r="AB2783" s="3">
        <f>AND(Z2783="B_pre",AA2783="a_pre")</f>
        <v/>
      </c>
      <c r="AC2783" s="3">
        <f>AND(Z2783="B_pre",AA2783="b_pre")</f>
        <v/>
      </c>
      <c r="AD2783" s="3">
        <f>AND(Z2783="C_pre",AA2783="a_pre")</f>
        <v/>
      </c>
      <c r="AE2783" s="3">
        <f>AND(Z2783="C_pre",AA2783="b_pre")</f>
        <v/>
      </c>
      <c r="AF2783" s="6">
        <f>待赋值表!C2782</f>
        <v/>
      </c>
      <c r="AG2783" s="3">
        <f t="array" ref="AG2783">IF(AB2783=TRUE,"A",IF(AC2783=TRUE,"B",IF(AD2783=TRUE,"C",IF(AE2783=TRUE,"D","其他"))))</f>
        <v/>
      </c>
      <c r="AH2783" s="3">
        <f>IF(分析表!$E$12&lt;&gt;"ALL",AND(AF2783=分析表!$E$10,AG2783=分析表!$E$12),IF(AF2783=分析表!$E$10,TRUE(),IF(AF2783="ALL",TRUE(),"")))</f>
        <v/>
      </c>
    </row>
    <row r="2784">
      <c r="A2784" s="3">
        <f>COUNTIF($AH$2:AH2784,"TRUE")</f>
        <v/>
      </c>
      <c r="B2784" s="3">
        <f>COUNTIF($AG$2:$AG2784,#REF!)</f>
        <v/>
      </c>
      <c r="C2784" s="56">
        <f>待赋值表!A2783</f>
        <v/>
      </c>
      <c r="E2784" s="6">
        <f>待赋值表!D2783</f>
        <v/>
      </c>
      <c r="F2784" s="6">
        <f>待赋值表!E2783</f>
        <v/>
      </c>
      <c r="G2784" s="6">
        <f>待赋值表!F2783</f>
        <v/>
      </c>
      <c r="H2784" s="6">
        <f>待赋值表!G2783</f>
        <v/>
      </c>
      <c r="I2784" s="6">
        <f>待赋值表!H2783</f>
        <v/>
      </c>
      <c r="J2784" s="6">
        <f>待赋值表!I2783</f>
        <v/>
      </c>
      <c r="K2784" s="6">
        <f>待赋值表!J2783</f>
        <v/>
      </c>
      <c r="L2784" s="6">
        <f>待赋值表!K2783</f>
        <v/>
      </c>
      <c r="M2784" s="6">
        <f>待赋值表!L2783</f>
        <v/>
      </c>
      <c r="N2784" s="6">
        <f>待赋值表!M2783</f>
        <v/>
      </c>
      <c r="O2784" s="6">
        <f>待赋值表!N2783</f>
        <v/>
      </c>
      <c r="P2784" s="6">
        <f>待赋值表!O2783</f>
        <v/>
      </c>
      <c r="Q2784" s="6">
        <f>IF(待赋值表!P2783&lt;&gt;"",待赋值表!P2783,0)</f>
        <v/>
      </c>
      <c r="R2784" s="6">
        <f>待赋值表!Q2783</f>
        <v/>
      </c>
      <c r="S2784" s="6">
        <f>待赋值表!R2783</f>
        <v/>
      </c>
      <c r="T2784" s="6">
        <f>待赋值表!S2783</f>
        <v/>
      </c>
      <c r="U2784" s="6">
        <f>待赋值表!T2783</f>
        <v/>
      </c>
      <c r="V2784" s="6">
        <f>待赋值表!U2783</f>
        <v/>
      </c>
      <c r="W2784" s="6">
        <f>待赋值表!V2783</f>
        <v/>
      </c>
      <c r="X2784" s="6">
        <f>待赋值表!W2783</f>
        <v/>
      </c>
      <c r="Y2784" s="6">
        <f>待赋值表!X2783</f>
        <v/>
      </c>
      <c r="Z2784" s="3">
        <f>IF(M2784&gt;=0.01,"B_pre",IF(M2784&gt;=0,"C_pre","none"))</f>
        <v/>
      </c>
      <c r="AA2784" s="3">
        <f>IF(U2784&gt;0.125,"a_pre",IF(U2784&gt;=0,"b_pre","none"))</f>
        <v/>
      </c>
      <c r="AB2784" s="3">
        <f>AND(Z2784="B_pre",AA2784="a_pre")</f>
        <v/>
      </c>
      <c r="AC2784" s="3">
        <f>AND(Z2784="B_pre",AA2784="b_pre")</f>
        <v/>
      </c>
      <c r="AD2784" s="3">
        <f>AND(Z2784="C_pre",AA2784="a_pre")</f>
        <v/>
      </c>
      <c r="AE2784" s="3">
        <f>AND(Z2784="C_pre",AA2784="b_pre")</f>
        <v/>
      </c>
      <c r="AF2784" s="6">
        <f>待赋值表!C2783</f>
        <v/>
      </c>
      <c r="AG2784" s="3">
        <f t="array" ref="AG2784">IF(AB2784=TRUE,"A",IF(AC2784=TRUE,"B",IF(AD2784=TRUE,"C",IF(AE2784=TRUE,"D","其他"))))</f>
        <v/>
      </c>
      <c r="AH2784" s="3">
        <f>IF(分析表!$E$12&lt;&gt;"ALL",AND(AF2784=分析表!$E$10,AG2784=分析表!$E$12),IF(AF2784=分析表!$E$10,TRUE(),IF(AF2784="ALL",TRUE(),"")))</f>
        <v/>
      </c>
    </row>
    <row r="2785">
      <c r="A2785" s="3">
        <f>COUNTIF($AH$2:AH2785,"TRUE")</f>
        <v/>
      </c>
      <c r="B2785" s="3">
        <f>COUNTIF($AG$2:$AG2785,#REF!)</f>
        <v/>
      </c>
      <c r="C2785" s="56">
        <f>待赋值表!A2784</f>
        <v/>
      </c>
      <c r="E2785" s="6">
        <f>待赋值表!D2784</f>
        <v/>
      </c>
      <c r="F2785" s="6">
        <f>待赋值表!E2784</f>
        <v/>
      </c>
      <c r="G2785" s="6">
        <f>待赋值表!F2784</f>
        <v/>
      </c>
      <c r="H2785" s="6">
        <f>待赋值表!G2784</f>
        <v/>
      </c>
      <c r="I2785" s="6">
        <f>待赋值表!H2784</f>
        <v/>
      </c>
      <c r="J2785" s="6">
        <f>待赋值表!I2784</f>
        <v/>
      </c>
      <c r="K2785" s="6">
        <f>待赋值表!J2784</f>
        <v/>
      </c>
      <c r="L2785" s="6">
        <f>待赋值表!K2784</f>
        <v/>
      </c>
      <c r="M2785" s="6">
        <f>待赋值表!L2784</f>
        <v/>
      </c>
      <c r="N2785" s="6">
        <f>待赋值表!M2784</f>
        <v/>
      </c>
      <c r="O2785" s="6">
        <f>待赋值表!N2784</f>
        <v/>
      </c>
      <c r="P2785" s="6">
        <f>待赋值表!O2784</f>
        <v/>
      </c>
      <c r="Q2785" s="6">
        <f>IF(待赋值表!P2784&lt;&gt;"",待赋值表!P2784,0)</f>
        <v/>
      </c>
      <c r="R2785" s="6">
        <f>待赋值表!Q2784</f>
        <v/>
      </c>
      <c r="S2785" s="6">
        <f>待赋值表!R2784</f>
        <v/>
      </c>
      <c r="T2785" s="6">
        <f>待赋值表!S2784</f>
        <v/>
      </c>
      <c r="U2785" s="6">
        <f>待赋值表!T2784</f>
        <v/>
      </c>
      <c r="V2785" s="6">
        <f>待赋值表!U2784</f>
        <v/>
      </c>
      <c r="W2785" s="6">
        <f>待赋值表!V2784</f>
        <v/>
      </c>
      <c r="X2785" s="6">
        <f>待赋值表!W2784</f>
        <v/>
      </c>
      <c r="Y2785" s="6">
        <f>待赋值表!X2784</f>
        <v/>
      </c>
      <c r="Z2785" s="3">
        <f>IF(M2785&gt;=0.01,"B_pre",IF(M2785&gt;=0,"C_pre","none"))</f>
        <v/>
      </c>
      <c r="AA2785" s="3">
        <f>IF(U2785&gt;0.125,"a_pre",IF(U2785&gt;=0,"b_pre","none"))</f>
        <v/>
      </c>
      <c r="AB2785" s="3">
        <f>AND(Z2785="B_pre",AA2785="a_pre")</f>
        <v/>
      </c>
      <c r="AC2785" s="3">
        <f>AND(Z2785="B_pre",AA2785="b_pre")</f>
        <v/>
      </c>
      <c r="AD2785" s="3">
        <f>AND(Z2785="C_pre",AA2785="a_pre")</f>
        <v/>
      </c>
      <c r="AE2785" s="3">
        <f>AND(Z2785="C_pre",AA2785="b_pre")</f>
        <v/>
      </c>
      <c r="AF2785" s="6">
        <f>待赋值表!C2784</f>
        <v/>
      </c>
      <c r="AG2785" s="3">
        <f t="array" ref="AG2785">IF(AB2785=TRUE,"A",IF(AC2785=TRUE,"B",IF(AD2785=TRUE,"C",IF(AE2785=TRUE,"D","其他"))))</f>
        <v/>
      </c>
      <c r="AH2785" s="3">
        <f>IF(分析表!$E$12&lt;&gt;"ALL",AND(AF2785=分析表!$E$10,AG2785=分析表!$E$12),IF(AF2785=分析表!$E$10,TRUE(),IF(AF2785="ALL",TRUE(),"")))</f>
        <v/>
      </c>
    </row>
    <row r="2786">
      <c r="A2786" s="3">
        <f>COUNTIF($AH$2:AH2786,"TRUE")</f>
        <v/>
      </c>
      <c r="B2786" s="3">
        <f>COUNTIF($AG$2:$AG2786,#REF!)</f>
        <v/>
      </c>
      <c r="C2786" s="56">
        <f>待赋值表!A2785</f>
        <v/>
      </c>
      <c r="E2786" s="6">
        <f>待赋值表!D2785</f>
        <v/>
      </c>
      <c r="F2786" s="6">
        <f>待赋值表!E2785</f>
        <v/>
      </c>
      <c r="G2786" s="6">
        <f>待赋值表!F2785</f>
        <v/>
      </c>
      <c r="H2786" s="6">
        <f>待赋值表!G2785</f>
        <v/>
      </c>
      <c r="I2786" s="6">
        <f>待赋值表!H2785</f>
        <v/>
      </c>
      <c r="J2786" s="6">
        <f>待赋值表!I2785</f>
        <v/>
      </c>
      <c r="K2786" s="6">
        <f>待赋值表!J2785</f>
        <v/>
      </c>
      <c r="L2786" s="6">
        <f>待赋值表!K2785</f>
        <v/>
      </c>
      <c r="M2786" s="6">
        <f>待赋值表!L2785</f>
        <v/>
      </c>
      <c r="N2786" s="6">
        <f>待赋值表!M2785</f>
        <v/>
      </c>
      <c r="O2786" s="6">
        <f>待赋值表!N2785</f>
        <v/>
      </c>
      <c r="P2786" s="6">
        <f>待赋值表!O2785</f>
        <v/>
      </c>
      <c r="Q2786" s="6">
        <f>IF(待赋值表!P2785&lt;&gt;"",待赋值表!P2785,0)</f>
        <v/>
      </c>
      <c r="R2786" s="6">
        <f>待赋值表!Q2785</f>
        <v/>
      </c>
      <c r="S2786" s="6">
        <f>待赋值表!R2785</f>
        <v/>
      </c>
      <c r="T2786" s="6">
        <f>待赋值表!S2785</f>
        <v/>
      </c>
      <c r="U2786" s="6">
        <f>待赋值表!T2785</f>
        <v/>
      </c>
      <c r="V2786" s="6">
        <f>待赋值表!U2785</f>
        <v/>
      </c>
      <c r="W2786" s="6">
        <f>待赋值表!V2785</f>
        <v/>
      </c>
      <c r="X2786" s="6">
        <f>待赋值表!W2785</f>
        <v/>
      </c>
      <c r="Y2786" s="6">
        <f>待赋值表!X2785</f>
        <v/>
      </c>
      <c r="Z2786" s="3">
        <f>IF(M2786&gt;=0.01,"B_pre",IF(M2786&gt;=0,"C_pre","none"))</f>
        <v/>
      </c>
      <c r="AA2786" s="3">
        <f>IF(U2786&gt;0.125,"a_pre",IF(U2786&gt;=0,"b_pre","none"))</f>
        <v/>
      </c>
      <c r="AB2786" s="3">
        <f>AND(Z2786="B_pre",AA2786="a_pre")</f>
        <v/>
      </c>
      <c r="AC2786" s="3">
        <f>AND(Z2786="B_pre",AA2786="b_pre")</f>
        <v/>
      </c>
      <c r="AD2786" s="3">
        <f>AND(Z2786="C_pre",AA2786="a_pre")</f>
        <v/>
      </c>
      <c r="AE2786" s="3">
        <f>AND(Z2786="C_pre",AA2786="b_pre")</f>
        <v/>
      </c>
      <c r="AF2786" s="6">
        <f>待赋值表!C2785</f>
        <v/>
      </c>
      <c r="AG2786" s="3">
        <f t="array" ref="AG2786">IF(AB2786=TRUE,"A",IF(AC2786=TRUE,"B",IF(AD2786=TRUE,"C",IF(AE2786=TRUE,"D","其他"))))</f>
        <v/>
      </c>
      <c r="AH2786" s="3">
        <f>IF(分析表!$E$12&lt;&gt;"ALL",AND(AF2786=分析表!$E$10,AG2786=分析表!$E$12),IF(AF2786=分析表!$E$10,TRUE(),IF(AF2786="ALL",TRUE(),"")))</f>
        <v/>
      </c>
    </row>
    <row r="2787">
      <c r="A2787" s="3">
        <f>COUNTIF($AH$2:AH2787,"TRUE")</f>
        <v/>
      </c>
      <c r="B2787" s="3">
        <f>COUNTIF($AG$2:$AG2787,#REF!)</f>
        <v/>
      </c>
      <c r="C2787" s="56">
        <f>待赋值表!A2786</f>
        <v/>
      </c>
      <c r="E2787" s="6">
        <f>待赋值表!D2786</f>
        <v/>
      </c>
      <c r="F2787" s="6">
        <f>待赋值表!E2786</f>
        <v/>
      </c>
      <c r="G2787" s="6">
        <f>待赋值表!F2786</f>
        <v/>
      </c>
      <c r="H2787" s="6">
        <f>待赋值表!G2786</f>
        <v/>
      </c>
      <c r="I2787" s="6">
        <f>待赋值表!H2786</f>
        <v/>
      </c>
      <c r="J2787" s="6">
        <f>待赋值表!I2786</f>
        <v/>
      </c>
      <c r="K2787" s="6">
        <f>待赋值表!J2786</f>
        <v/>
      </c>
      <c r="L2787" s="6">
        <f>待赋值表!K2786</f>
        <v/>
      </c>
      <c r="M2787" s="6">
        <f>待赋值表!L2786</f>
        <v/>
      </c>
      <c r="N2787" s="6">
        <f>待赋值表!M2786</f>
        <v/>
      </c>
      <c r="O2787" s="6">
        <f>待赋值表!N2786</f>
        <v/>
      </c>
      <c r="P2787" s="6">
        <f>待赋值表!O2786</f>
        <v/>
      </c>
      <c r="Q2787" s="6">
        <f>IF(待赋值表!P2786&lt;&gt;"",待赋值表!P2786,0)</f>
        <v/>
      </c>
      <c r="R2787" s="6">
        <f>待赋值表!Q2786</f>
        <v/>
      </c>
      <c r="S2787" s="6">
        <f>待赋值表!R2786</f>
        <v/>
      </c>
      <c r="T2787" s="6">
        <f>待赋值表!S2786</f>
        <v/>
      </c>
      <c r="U2787" s="6">
        <f>待赋值表!T2786</f>
        <v/>
      </c>
      <c r="V2787" s="6">
        <f>待赋值表!U2786</f>
        <v/>
      </c>
      <c r="W2787" s="6">
        <f>待赋值表!V2786</f>
        <v/>
      </c>
      <c r="X2787" s="6">
        <f>待赋值表!W2786</f>
        <v/>
      </c>
      <c r="Y2787" s="6">
        <f>待赋值表!X2786</f>
        <v/>
      </c>
      <c r="Z2787" s="3">
        <f>IF(M2787&gt;=0.01,"B_pre",IF(M2787&gt;=0,"C_pre","none"))</f>
        <v/>
      </c>
      <c r="AA2787" s="3">
        <f>IF(U2787&gt;0.125,"a_pre",IF(U2787&gt;=0,"b_pre","none"))</f>
        <v/>
      </c>
      <c r="AB2787" s="3">
        <f>AND(Z2787="B_pre",AA2787="a_pre")</f>
        <v/>
      </c>
      <c r="AC2787" s="3">
        <f>AND(Z2787="B_pre",AA2787="b_pre")</f>
        <v/>
      </c>
      <c r="AD2787" s="3">
        <f>AND(Z2787="C_pre",AA2787="a_pre")</f>
        <v/>
      </c>
      <c r="AE2787" s="3">
        <f>AND(Z2787="C_pre",AA2787="b_pre")</f>
        <v/>
      </c>
      <c r="AF2787" s="6">
        <f>待赋值表!C2786</f>
        <v/>
      </c>
      <c r="AG2787" s="3">
        <f t="array" ref="AG2787">IF(AB2787=TRUE,"A",IF(AC2787=TRUE,"B",IF(AD2787=TRUE,"C",IF(AE2787=TRUE,"D","其他"))))</f>
        <v/>
      </c>
      <c r="AH2787" s="3">
        <f>IF(分析表!$E$12&lt;&gt;"ALL",AND(AF2787=分析表!$E$10,AG2787=分析表!$E$12),IF(AF2787=分析表!$E$10,TRUE(),IF(AF2787="ALL",TRUE(),"")))</f>
        <v/>
      </c>
    </row>
    <row r="2788">
      <c r="A2788" s="3">
        <f>COUNTIF($AH$2:AH2788,"TRUE")</f>
        <v/>
      </c>
      <c r="B2788" s="3">
        <f>COUNTIF($AG$2:$AG2788,#REF!)</f>
        <v/>
      </c>
      <c r="C2788" s="56">
        <f>待赋值表!A2787</f>
        <v/>
      </c>
      <c r="E2788" s="6">
        <f>待赋值表!D2787</f>
        <v/>
      </c>
      <c r="F2788" s="6">
        <f>待赋值表!E2787</f>
        <v/>
      </c>
      <c r="G2788" s="6">
        <f>待赋值表!F2787</f>
        <v/>
      </c>
      <c r="H2788" s="6">
        <f>待赋值表!G2787</f>
        <v/>
      </c>
      <c r="I2788" s="6">
        <f>待赋值表!H2787</f>
        <v/>
      </c>
      <c r="J2788" s="6">
        <f>待赋值表!I2787</f>
        <v/>
      </c>
      <c r="K2788" s="6">
        <f>待赋值表!J2787</f>
        <v/>
      </c>
      <c r="L2788" s="6">
        <f>待赋值表!K2787</f>
        <v/>
      </c>
      <c r="M2788" s="6">
        <f>待赋值表!L2787</f>
        <v/>
      </c>
      <c r="N2788" s="6">
        <f>待赋值表!M2787</f>
        <v/>
      </c>
      <c r="O2788" s="6">
        <f>待赋值表!N2787</f>
        <v/>
      </c>
      <c r="P2788" s="6">
        <f>待赋值表!O2787</f>
        <v/>
      </c>
      <c r="Q2788" s="6">
        <f>IF(待赋值表!P2787&lt;&gt;"",待赋值表!P2787,0)</f>
        <v/>
      </c>
      <c r="R2788" s="6">
        <f>待赋值表!Q2787</f>
        <v/>
      </c>
      <c r="S2788" s="6">
        <f>待赋值表!R2787</f>
        <v/>
      </c>
      <c r="T2788" s="6">
        <f>待赋值表!S2787</f>
        <v/>
      </c>
      <c r="U2788" s="6">
        <f>待赋值表!T2787</f>
        <v/>
      </c>
      <c r="V2788" s="6">
        <f>待赋值表!U2787</f>
        <v/>
      </c>
      <c r="W2788" s="6">
        <f>待赋值表!V2787</f>
        <v/>
      </c>
      <c r="X2788" s="6">
        <f>待赋值表!W2787</f>
        <v/>
      </c>
      <c r="Y2788" s="6">
        <f>待赋值表!X2787</f>
        <v/>
      </c>
      <c r="Z2788" s="3">
        <f>IF(M2788&gt;=0.01,"B_pre",IF(M2788&gt;=0,"C_pre","none"))</f>
        <v/>
      </c>
      <c r="AA2788" s="3">
        <f>IF(U2788&gt;0.125,"a_pre",IF(U2788&gt;=0,"b_pre","none"))</f>
        <v/>
      </c>
      <c r="AB2788" s="3">
        <f>AND(Z2788="B_pre",AA2788="a_pre")</f>
        <v/>
      </c>
      <c r="AC2788" s="3">
        <f>AND(Z2788="B_pre",AA2788="b_pre")</f>
        <v/>
      </c>
      <c r="AD2788" s="3">
        <f>AND(Z2788="C_pre",AA2788="a_pre")</f>
        <v/>
      </c>
      <c r="AE2788" s="3">
        <f>AND(Z2788="C_pre",AA2788="b_pre")</f>
        <v/>
      </c>
      <c r="AF2788" s="6">
        <f>待赋值表!C2787</f>
        <v/>
      </c>
      <c r="AG2788" s="3">
        <f t="array" ref="AG2788">IF(AB2788=TRUE,"A",IF(AC2788=TRUE,"B",IF(AD2788=TRUE,"C",IF(AE2788=TRUE,"D","其他"))))</f>
        <v/>
      </c>
      <c r="AH2788" s="3">
        <f>IF(分析表!$E$12&lt;&gt;"ALL",AND(AF2788=分析表!$E$10,AG2788=分析表!$E$12),IF(AF2788=分析表!$E$10,TRUE(),IF(AF2788="ALL",TRUE(),"")))</f>
        <v/>
      </c>
    </row>
    <row r="2789">
      <c r="A2789" s="3">
        <f>COUNTIF($AH$2:AH2789,"TRUE")</f>
        <v/>
      </c>
      <c r="B2789" s="3">
        <f>COUNTIF($AG$2:$AG2789,#REF!)</f>
        <v/>
      </c>
      <c r="C2789" s="56">
        <f>待赋值表!A2788</f>
        <v/>
      </c>
      <c r="E2789" s="6">
        <f>待赋值表!D2788</f>
        <v/>
      </c>
      <c r="F2789" s="6">
        <f>待赋值表!E2788</f>
        <v/>
      </c>
      <c r="G2789" s="6">
        <f>待赋值表!F2788</f>
        <v/>
      </c>
      <c r="H2789" s="6">
        <f>待赋值表!G2788</f>
        <v/>
      </c>
      <c r="I2789" s="6">
        <f>待赋值表!H2788</f>
        <v/>
      </c>
      <c r="J2789" s="6">
        <f>待赋值表!I2788</f>
        <v/>
      </c>
      <c r="K2789" s="6">
        <f>待赋值表!J2788</f>
        <v/>
      </c>
      <c r="L2789" s="6">
        <f>待赋值表!K2788</f>
        <v/>
      </c>
      <c r="M2789" s="6">
        <f>待赋值表!L2788</f>
        <v/>
      </c>
      <c r="N2789" s="6">
        <f>待赋值表!M2788</f>
        <v/>
      </c>
      <c r="O2789" s="6">
        <f>待赋值表!N2788</f>
        <v/>
      </c>
      <c r="P2789" s="6">
        <f>待赋值表!O2788</f>
        <v/>
      </c>
      <c r="Q2789" s="6">
        <f>IF(待赋值表!P2788&lt;&gt;"",待赋值表!P2788,0)</f>
        <v/>
      </c>
      <c r="R2789" s="6">
        <f>待赋值表!Q2788</f>
        <v/>
      </c>
      <c r="S2789" s="6">
        <f>待赋值表!R2788</f>
        <v/>
      </c>
      <c r="T2789" s="6">
        <f>待赋值表!S2788</f>
        <v/>
      </c>
      <c r="U2789" s="6">
        <f>待赋值表!T2788</f>
        <v/>
      </c>
      <c r="V2789" s="6">
        <f>待赋值表!U2788</f>
        <v/>
      </c>
      <c r="W2789" s="6">
        <f>待赋值表!V2788</f>
        <v/>
      </c>
      <c r="X2789" s="6">
        <f>待赋值表!W2788</f>
        <v/>
      </c>
      <c r="Y2789" s="6">
        <f>待赋值表!X2788</f>
        <v/>
      </c>
      <c r="Z2789" s="3">
        <f>IF(M2789&gt;=0.01,"B_pre",IF(M2789&gt;=0,"C_pre","none"))</f>
        <v/>
      </c>
      <c r="AA2789" s="3">
        <f>IF(U2789&gt;0.125,"a_pre",IF(U2789&gt;=0,"b_pre","none"))</f>
        <v/>
      </c>
      <c r="AB2789" s="3">
        <f>AND(Z2789="B_pre",AA2789="a_pre")</f>
        <v/>
      </c>
      <c r="AC2789" s="3">
        <f>AND(Z2789="B_pre",AA2789="b_pre")</f>
        <v/>
      </c>
      <c r="AD2789" s="3">
        <f>AND(Z2789="C_pre",AA2789="a_pre")</f>
        <v/>
      </c>
      <c r="AE2789" s="3">
        <f>AND(Z2789="C_pre",AA2789="b_pre")</f>
        <v/>
      </c>
      <c r="AF2789" s="6">
        <f>待赋值表!C2788</f>
        <v/>
      </c>
      <c r="AG2789" s="3">
        <f t="array" ref="AG2789">IF(AB2789=TRUE,"A",IF(AC2789=TRUE,"B",IF(AD2789=TRUE,"C",IF(AE2789=TRUE,"D","其他"))))</f>
        <v/>
      </c>
      <c r="AH2789" s="3">
        <f>IF(分析表!$E$12&lt;&gt;"ALL",AND(AF2789=分析表!$E$10,AG2789=分析表!$E$12),IF(AF2789=分析表!$E$10,TRUE(),IF(AF2789="ALL",TRUE(),"")))</f>
        <v/>
      </c>
    </row>
    <row r="2790">
      <c r="A2790" s="3">
        <f>COUNTIF($AH$2:AH2790,"TRUE")</f>
        <v/>
      </c>
      <c r="B2790" s="3">
        <f>COUNTIF($AG$2:$AG2790,#REF!)</f>
        <v/>
      </c>
      <c r="C2790" s="56">
        <f>待赋值表!A2789</f>
        <v/>
      </c>
      <c r="E2790" s="6">
        <f>待赋值表!D2789</f>
        <v/>
      </c>
      <c r="F2790" s="6">
        <f>待赋值表!E2789</f>
        <v/>
      </c>
      <c r="G2790" s="6">
        <f>待赋值表!F2789</f>
        <v/>
      </c>
      <c r="H2790" s="6">
        <f>待赋值表!G2789</f>
        <v/>
      </c>
      <c r="I2790" s="6">
        <f>待赋值表!H2789</f>
        <v/>
      </c>
      <c r="J2790" s="6">
        <f>待赋值表!I2789</f>
        <v/>
      </c>
      <c r="K2790" s="6">
        <f>待赋值表!J2789</f>
        <v/>
      </c>
      <c r="L2790" s="6">
        <f>待赋值表!K2789</f>
        <v/>
      </c>
      <c r="M2790" s="6">
        <f>待赋值表!L2789</f>
        <v/>
      </c>
      <c r="N2790" s="6">
        <f>待赋值表!M2789</f>
        <v/>
      </c>
      <c r="O2790" s="6">
        <f>待赋值表!N2789</f>
        <v/>
      </c>
      <c r="P2790" s="6">
        <f>待赋值表!O2789</f>
        <v/>
      </c>
      <c r="Q2790" s="6">
        <f>IF(待赋值表!P2789&lt;&gt;"",待赋值表!P2789,0)</f>
        <v/>
      </c>
      <c r="R2790" s="6">
        <f>待赋值表!Q2789</f>
        <v/>
      </c>
      <c r="S2790" s="6">
        <f>待赋值表!R2789</f>
        <v/>
      </c>
      <c r="T2790" s="6">
        <f>待赋值表!S2789</f>
        <v/>
      </c>
      <c r="U2790" s="6">
        <f>待赋值表!T2789</f>
        <v/>
      </c>
      <c r="V2790" s="6">
        <f>待赋值表!U2789</f>
        <v/>
      </c>
      <c r="W2790" s="6">
        <f>待赋值表!V2789</f>
        <v/>
      </c>
      <c r="X2790" s="6">
        <f>待赋值表!W2789</f>
        <v/>
      </c>
      <c r="Y2790" s="6">
        <f>待赋值表!X2789</f>
        <v/>
      </c>
      <c r="Z2790" s="3">
        <f>IF(M2790&gt;=0.01,"B_pre",IF(M2790&gt;=0,"C_pre","none"))</f>
        <v/>
      </c>
      <c r="AA2790" s="3">
        <f>IF(U2790&gt;0.125,"a_pre",IF(U2790&gt;=0,"b_pre","none"))</f>
        <v/>
      </c>
      <c r="AB2790" s="3">
        <f>AND(Z2790="B_pre",AA2790="a_pre")</f>
        <v/>
      </c>
      <c r="AC2790" s="3">
        <f>AND(Z2790="B_pre",AA2790="b_pre")</f>
        <v/>
      </c>
      <c r="AD2790" s="3">
        <f>AND(Z2790="C_pre",AA2790="a_pre")</f>
        <v/>
      </c>
      <c r="AE2790" s="3">
        <f>AND(Z2790="C_pre",AA2790="b_pre")</f>
        <v/>
      </c>
      <c r="AF2790" s="6">
        <f>待赋值表!C2789</f>
        <v/>
      </c>
      <c r="AG2790" s="3">
        <f t="array" ref="AG2790">IF(AB2790=TRUE,"A",IF(AC2790=TRUE,"B",IF(AD2790=TRUE,"C",IF(AE2790=TRUE,"D","其他"))))</f>
        <v/>
      </c>
      <c r="AH2790" s="3">
        <f>IF(分析表!$E$12&lt;&gt;"ALL",AND(AF2790=分析表!$E$10,AG2790=分析表!$E$12),IF(AF2790=分析表!$E$10,TRUE(),IF(AF2790="ALL",TRUE(),"")))</f>
        <v/>
      </c>
    </row>
    <row r="2791">
      <c r="A2791" s="3">
        <f>COUNTIF($AH$2:AH2791,"TRUE")</f>
        <v/>
      </c>
      <c r="B2791" s="3">
        <f>COUNTIF($AG$2:$AG2791,#REF!)</f>
        <v/>
      </c>
      <c r="C2791" s="56">
        <f>待赋值表!A2790</f>
        <v/>
      </c>
      <c r="E2791" s="6">
        <f>待赋值表!D2790</f>
        <v/>
      </c>
      <c r="F2791" s="6">
        <f>待赋值表!E2790</f>
        <v/>
      </c>
      <c r="G2791" s="6">
        <f>待赋值表!F2790</f>
        <v/>
      </c>
      <c r="H2791" s="6">
        <f>待赋值表!G2790</f>
        <v/>
      </c>
      <c r="I2791" s="6">
        <f>待赋值表!H2790</f>
        <v/>
      </c>
      <c r="J2791" s="6">
        <f>待赋值表!I2790</f>
        <v/>
      </c>
      <c r="K2791" s="6">
        <f>待赋值表!J2790</f>
        <v/>
      </c>
      <c r="L2791" s="6">
        <f>待赋值表!K2790</f>
        <v/>
      </c>
      <c r="M2791" s="6">
        <f>待赋值表!L2790</f>
        <v/>
      </c>
      <c r="N2791" s="6">
        <f>待赋值表!M2790</f>
        <v/>
      </c>
      <c r="O2791" s="6">
        <f>待赋值表!N2790</f>
        <v/>
      </c>
      <c r="P2791" s="6">
        <f>待赋值表!O2790</f>
        <v/>
      </c>
      <c r="Q2791" s="6">
        <f>IF(待赋值表!P2790&lt;&gt;"",待赋值表!P2790,0)</f>
        <v/>
      </c>
      <c r="R2791" s="6">
        <f>待赋值表!Q2790</f>
        <v/>
      </c>
      <c r="S2791" s="6">
        <f>待赋值表!R2790</f>
        <v/>
      </c>
      <c r="T2791" s="6">
        <f>待赋值表!S2790</f>
        <v/>
      </c>
      <c r="U2791" s="6">
        <f>待赋值表!T2790</f>
        <v/>
      </c>
      <c r="V2791" s="6">
        <f>待赋值表!U2790</f>
        <v/>
      </c>
      <c r="W2791" s="6">
        <f>待赋值表!V2790</f>
        <v/>
      </c>
      <c r="X2791" s="6">
        <f>待赋值表!W2790</f>
        <v/>
      </c>
      <c r="Y2791" s="6">
        <f>待赋值表!X2790</f>
        <v/>
      </c>
      <c r="Z2791" s="3">
        <f>IF(M2791&gt;=0.01,"B_pre",IF(M2791&gt;=0,"C_pre","none"))</f>
        <v/>
      </c>
      <c r="AA2791" s="3">
        <f>IF(U2791&gt;0.125,"a_pre",IF(U2791&gt;=0,"b_pre","none"))</f>
        <v/>
      </c>
      <c r="AB2791" s="3">
        <f>AND(Z2791="B_pre",AA2791="a_pre")</f>
        <v/>
      </c>
      <c r="AC2791" s="3">
        <f>AND(Z2791="B_pre",AA2791="b_pre")</f>
        <v/>
      </c>
      <c r="AD2791" s="3">
        <f>AND(Z2791="C_pre",AA2791="a_pre")</f>
        <v/>
      </c>
      <c r="AE2791" s="3">
        <f>AND(Z2791="C_pre",AA2791="b_pre")</f>
        <v/>
      </c>
      <c r="AF2791" s="6">
        <f>待赋值表!C2790</f>
        <v/>
      </c>
      <c r="AG2791" s="3">
        <f t="array" ref="AG2791">IF(AB2791=TRUE,"A",IF(AC2791=TRUE,"B",IF(AD2791=TRUE,"C",IF(AE2791=TRUE,"D","其他"))))</f>
        <v/>
      </c>
      <c r="AH2791" s="3">
        <f>IF(分析表!$E$12&lt;&gt;"ALL",AND(AF2791=分析表!$E$10,AG2791=分析表!$E$12),IF(AF2791=分析表!$E$10,TRUE(),IF(AF2791="ALL",TRUE(),"")))</f>
        <v/>
      </c>
    </row>
    <row r="2792">
      <c r="A2792" s="3">
        <f>COUNTIF($AH$2:AH2792,"TRUE")</f>
        <v/>
      </c>
      <c r="B2792" s="3">
        <f>COUNTIF($AG$2:$AG2792,#REF!)</f>
        <v/>
      </c>
      <c r="C2792" s="56">
        <f>待赋值表!A2791</f>
        <v/>
      </c>
      <c r="E2792" s="6">
        <f>待赋值表!D2791</f>
        <v/>
      </c>
      <c r="F2792" s="6">
        <f>待赋值表!E2791</f>
        <v/>
      </c>
      <c r="G2792" s="6">
        <f>待赋值表!F2791</f>
        <v/>
      </c>
      <c r="H2792" s="6">
        <f>待赋值表!G2791</f>
        <v/>
      </c>
      <c r="I2792" s="6">
        <f>待赋值表!H2791</f>
        <v/>
      </c>
      <c r="J2792" s="6">
        <f>待赋值表!I2791</f>
        <v/>
      </c>
      <c r="K2792" s="6">
        <f>待赋值表!J2791</f>
        <v/>
      </c>
      <c r="L2792" s="6">
        <f>待赋值表!K2791</f>
        <v/>
      </c>
      <c r="M2792" s="6">
        <f>待赋值表!L2791</f>
        <v/>
      </c>
      <c r="N2792" s="6">
        <f>待赋值表!M2791</f>
        <v/>
      </c>
      <c r="O2792" s="6">
        <f>待赋值表!N2791</f>
        <v/>
      </c>
      <c r="P2792" s="6">
        <f>待赋值表!O2791</f>
        <v/>
      </c>
      <c r="Q2792" s="6">
        <f>IF(待赋值表!P2791&lt;&gt;"",待赋值表!P2791,0)</f>
        <v/>
      </c>
      <c r="R2792" s="6">
        <f>待赋值表!Q2791</f>
        <v/>
      </c>
      <c r="S2792" s="6">
        <f>待赋值表!R2791</f>
        <v/>
      </c>
      <c r="T2792" s="6">
        <f>待赋值表!S2791</f>
        <v/>
      </c>
      <c r="U2792" s="6">
        <f>待赋值表!T2791</f>
        <v/>
      </c>
      <c r="V2792" s="6">
        <f>待赋值表!U2791</f>
        <v/>
      </c>
      <c r="W2792" s="6">
        <f>待赋值表!V2791</f>
        <v/>
      </c>
      <c r="X2792" s="6">
        <f>待赋值表!W2791</f>
        <v/>
      </c>
      <c r="Y2792" s="6">
        <f>待赋值表!X2791</f>
        <v/>
      </c>
      <c r="Z2792" s="3">
        <f>IF(M2792&gt;=0.01,"B_pre",IF(M2792&gt;=0,"C_pre","none"))</f>
        <v/>
      </c>
      <c r="AA2792" s="3">
        <f>IF(U2792&gt;0.125,"a_pre",IF(U2792&gt;=0,"b_pre","none"))</f>
        <v/>
      </c>
      <c r="AB2792" s="3">
        <f>AND(Z2792="B_pre",AA2792="a_pre")</f>
        <v/>
      </c>
      <c r="AC2792" s="3">
        <f>AND(Z2792="B_pre",AA2792="b_pre")</f>
        <v/>
      </c>
      <c r="AD2792" s="3">
        <f>AND(Z2792="C_pre",AA2792="a_pre")</f>
        <v/>
      </c>
      <c r="AE2792" s="3">
        <f>AND(Z2792="C_pre",AA2792="b_pre")</f>
        <v/>
      </c>
      <c r="AF2792" s="6">
        <f>待赋值表!C2791</f>
        <v/>
      </c>
      <c r="AG2792" s="3">
        <f t="array" ref="AG2792">IF(AB2792=TRUE,"A",IF(AC2792=TRUE,"B",IF(AD2792=TRUE,"C",IF(AE2792=TRUE,"D","其他"))))</f>
        <v/>
      </c>
      <c r="AH2792" s="3">
        <f>IF(分析表!$E$12&lt;&gt;"ALL",AND(AF2792=分析表!$E$10,AG2792=分析表!$E$12),IF(AF2792=分析表!$E$10,TRUE(),IF(AF2792="ALL",TRUE(),"")))</f>
        <v/>
      </c>
    </row>
    <row r="2793">
      <c r="A2793" s="3">
        <f>COUNTIF($AH$2:AH2793,"TRUE")</f>
        <v/>
      </c>
      <c r="B2793" s="3">
        <f>COUNTIF($AG$2:$AG2793,#REF!)</f>
        <v/>
      </c>
      <c r="C2793" s="56">
        <f>待赋值表!A2792</f>
        <v/>
      </c>
      <c r="E2793" s="6">
        <f>待赋值表!D2792</f>
        <v/>
      </c>
      <c r="F2793" s="6">
        <f>待赋值表!E2792</f>
        <v/>
      </c>
      <c r="G2793" s="6">
        <f>待赋值表!F2792</f>
        <v/>
      </c>
      <c r="H2793" s="6">
        <f>待赋值表!G2792</f>
        <v/>
      </c>
      <c r="I2793" s="6">
        <f>待赋值表!H2792</f>
        <v/>
      </c>
      <c r="J2793" s="6">
        <f>待赋值表!I2792</f>
        <v/>
      </c>
      <c r="K2793" s="6">
        <f>待赋值表!J2792</f>
        <v/>
      </c>
      <c r="L2793" s="6">
        <f>待赋值表!K2792</f>
        <v/>
      </c>
      <c r="M2793" s="6">
        <f>待赋值表!L2792</f>
        <v/>
      </c>
      <c r="N2793" s="6">
        <f>待赋值表!M2792</f>
        <v/>
      </c>
      <c r="O2793" s="6">
        <f>待赋值表!N2792</f>
        <v/>
      </c>
      <c r="P2793" s="6">
        <f>待赋值表!O2792</f>
        <v/>
      </c>
      <c r="Q2793" s="6">
        <f>IF(待赋值表!P2792&lt;&gt;"",待赋值表!P2792,0)</f>
        <v/>
      </c>
      <c r="R2793" s="6">
        <f>待赋值表!Q2792</f>
        <v/>
      </c>
      <c r="S2793" s="6">
        <f>待赋值表!R2792</f>
        <v/>
      </c>
      <c r="T2793" s="6">
        <f>待赋值表!S2792</f>
        <v/>
      </c>
      <c r="U2793" s="6">
        <f>待赋值表!T2792</f>
        <v/>
      </c>
      <c r="V2793" s="6">
        <f>待赋值表!U2792</f>
        <v/>
      </c>
      <c r="W2793" s="6">
        <f>待赋值表!V2792</f>
        <v/>
      </c>
      <c r="X2793" s="6">
        <f>待赋值表!W2792</f>
        <v/>
      </c>
      <c r="Y2793" s="6">
        <f>待赋值表!X2792</f>
        <v/>
      </c>
      <c r="Z2793" s="3">
        <f>IF(M2793&gt;=0.01,"B_pre",IF(M2793&gt;=0,"C_pre","none"))</f>
        <v/>
      </c>
      <c r="AA2793" s="3">
        <f>IF(U2793&gt;0.125,"a_pre",IF(U2793&gt;=0,"b_pre","none"))</f>
        <v/>
      </c>
      <c r="AB2793" s="3">
        <f>AND(Z2793="B_pre",AA2793="a_pre")</f>
        <v/>
      </c>
      <c r="AC2793" s="3">
        <f>AND(Z2793="B_pre",AA2793="b_pre")</f>
        <v/>
      </c>
      <c r="AD2793" s="3">
        <f>AND(Z2793="C_pre",AA2793="a_pre")</f>
        <v/>
      </c>
      <c r="AE2793" s="3">
        <f>AND(Z2793="C_pre",AA2793="b_pre")</f>
        <v/>
      </c>
      <c r="AF2793" s="6">
        <f>待赋值表!C2792</f>
        <v/>
      </c>
      <c r="AG2793" s="3">
        <f t="array" ref="AG2793">IF(AB2793=TRUE,"A",IF(AC2793=TRUE,"B",IF(AD2793=TRUE,"C",IF(AE2793=TRUE,"D","其他"))))</f>
        <v/>
      </c>
      <c r="AH2793" s="3">
        <f>IF(分析表!$E$12&lt;&gt;"ALL",AND(AF2793=分析表!$E$10,AG2793=分析表!$E$12),IF(AF2793=分析表!$E$10,TRUE(),IF(AF2793="ALL",TRUE(),"")))</f>
        <v/>
      </c>
    </row>
    <row r="2794">
      <c r="A2794" s="3">
        <f>COUNTIF($AH$2:AH2794,"TRUE")</f>
        <v/>
      </c>
      <c r="B2794" s="3">
        <f>COUNTIF($AG$2:$AG2794,#REF!)</f>
        <v/>
      </c>
      <c r="C2794" s="56">
        <f>待赋值表!A2793</f>
        <v/>
      </c>
      <c r="E2794" s="6">
        <f>待赋值表!D2793</f>
        <v/>
      </c>
      <c r="F2794" s="6">
        <f>待赋值表!E2793</f>
        <v/>
      </c>
      <c r="G2794" s="6">
        <f>待赋值表!F2793</f>
        <v/>
      </c>
      <c r="H2794" s="6">
        <f>待赋值表!G2793</f>
        <v/>
      </c>
      <c r="I2794" s="6">
        <f>待赋值表!H2793</f>
        <v/>
      </c>
      <c r="J2794" s="6">
        <f>待赋值表!I2793</f>
        <v/>
      </c>
      <c r="K2794" s="6">
        <f>待赋值表!J2793</f>
        <v/>
      </c>
      <c r="L2794" s="6">
        <f>待赋值表!K2793</f>
        <v/>
      </c>
      <c r="M2794" s="6">
        <f>待赋值表!L2793</f>
        <v/>
      </c>
      <c r="N2794" s="6">
        <f>待赋值表!M2793</f>
        <v/>
      </c>
      <c r="O2794" s="6">
        <f>待赋值表!N2793</f>
        <v/>
      </c>
      <c r="P2794" s="6">
        <f>待赋值表!O2793</f>
        <v/>
      </c>
      <c r="Q2794" s="6">
        <f>IF(待赋值表!P2793&lt;&gt;"",待赋值表!P2793,0)</f>
        <v/>
      </c>
      <c r="R2794" s="6">
        <f>待赋值表!Q2793</f>
        <v/>
      </c>
      <c r="S2794" s="6">
        <f>待赋值表!R2793</f>
        <v/>
      </c>
      <c r="T2794" s="6">
        <f>待赋值表!S2793</f>
        <v/>
      </c>
      <c r="U2794" s="6">
        <f>待赋值表!T2793</f>
        <v/>
      </c>
      <c r="V2794" s="6">
        <f>待赋值表!U2793</f>
        <v/>
      </c>
      <c r="W2794" s="6">
        <f>待赋值表!V2793</f>
        <v/>
      </c>
      <c r="X2794" s="6">
        <f>待赋值表!W2793</f>
        <v/>
      </c>
      <c r="Y2794" s="6">
        <f>待赋值表!X2793</f>
        <v/>
      </c>
      <c r="Z2794" s="3">
        <f>IF(M2794&gt;=0.01,"B_pre",IF(M2794&gt;=0,"C_pre","none"))</f>
        <v/>
      </c>
      <c r="AA2794" s="3">
        <f>IF(U2794&gt;0.125,"a_pre",IF(U2794&gt;=0,"b_pre","none"))</f>
        <v/>
      </c>
      <c r="AB2794" s="3">
        <f>AND(Z2794="B_pre",AA2794="a_pre")</f>
        <v/>
      </c>
      <c r="AC2794" s="3">
        <f>AND(Z2794="B_pre",AA2794="b_pre")</f>
        <v/>
      </c>
      <c r="AD2794" s="3">
        <f>AND(Z2794="C_pre",AA2794="a_pre")</f>
        <v/>
      </c>
      <c r="AE2794" s="3">
        <f>AND(Z2794="C_pre",AA2794="b_pre")</f>
        <v/>
      </c>
      <c r="AF2794" s="6">
        <f>待赋值表!C2793</f>
        <v/>
      </c>
      <c r="AG2794" s="3">
        <f t="array" ref="AG2794">IF(AB2794=TRUE,"A",IF(AC2794=TRUE,"B",IF(AD2794=TRUE,"C",IF(AE2794=TRUE,"D","其他"))))</f>
        <v/>
      </c>
      <c r="AH2794" s="3">
        <f>IF(分析表!$E$12&lt;&gt;"ALL",AND(AF2794=分析表!$E$10,AG2794=分析表!$E$12),IF(AF2794=分析表!$E$10,TRUE(),IF(AF2794="ALL",TRUE(),"")))</f>
        <v/>
      </c>
    </row>
    <row r="2795">
      <c r="A2795" s="3">
        <f>COUNTIF($AH$2:AH2795,"TRUE")</f>
        <v/>
      </c>
      <c r="B2795" s="3">
        <f>COUNTIF($AG$2:$AG2795,#REF!)</f>
        <v/>
      </c>
      <c r="C2795" s="56">
        <f>待赋值表!A2794</f>
        <v/>
      </c>
      <c r="E2795" s="6">
        <f>待赋值表!D2794</f>
        <v/>
      </c>
      <c r="F2795" s="6">
        <f>待赋值表!E2794</f>
        <v/>
      </c>
      <c r="G2795" s="6">
        <f>待赋值表!F2794</f>
        <v/>
      </c>
      <c r="H2795" s="6">
        <f>待赋值表!G2794</f>
        <v/>
      </c>
      <c r="I2795" s="6">
        <f>待赋值表!H2794</f>
        <v/>
      </c>
      <c r="J2795" s="6">
        <f>待赋值表!I2794</f>
        <v/>
      </c>
      <c r="K2795" s="6">
        <f>待赋值表!J2794</f>
        <v/>
      </c>
      <c r="L2795" s="6">
        <f>待赋值表!K2794</f>
        <v/>
      </c>
      <c r="M2795" s="6">
        <f>待赋值表!L2794</f>
        <v/>
      </c>
      <c r="N2795" s="6">
        <f>待赋值表!M2794</f>
        <v/>
      </c>
      <c r="O2795" s="6">
        <f>待赋值表!N2794</f>
        <v/>
      </c>
      <c r="P2795" s="6">
        <f>待赋值表!O2794</f>
        <v/>
      </c>
      <c r="Q2795" s="6">
        <f>IF(待赋值表!P2794&lt;&gt;"",待赋值表!P2794,0)</f>
        <v/>
      </c>
      <c r="R2795" s="6">
        <f>待赋值表!Q2794</f>
        <v/>
      </c>
      <c r="S2795" s="6">
        <f>待赋值表!R2794</f>
        <v/>
      </c>
      <c r="T2795" s="6">
        <f>待赋值表!S2794</f>
        <v/>
      </c>
      <c r="U2795" s="6">
        <f>待赋值表!T2794</f>
        <v/>
      </c>
      <c r="V2795" s="6">
        <f>待赋值表!U2794</f>
        <v/>
      </c>
      <c r="W2795" s="6">
        <f>待赋值表!V2794</f>
        <v/>
      </c>
      <c r="X2795" s="6">
        <f>待赋值表!W2794</f>
        <v/>
      </c>
      <c r="Y2795" s="6">
        <f>待赋值表!X2794</f>
        <v/>
      </c>
      <c r="Z2795" s="3">
        <f>IF(M2795&gt;=0.01,"B_pre",IF(M2795&gt;=0,"C_pre","none"))</f>
        <v/>
      </c>
      <c r="AA2795" s="3">
        <f>IF(U2795&gt;0.125,"a_pre",IF(U2795&gt;=0,"b_pre","none"))</f>
        <v/>
      </c>
      <c r="AB2795" s="3">
        <f>AND(Z2795="B_pre",AA2795="a_pre")</f>
        <v/>
      </c>
      <c r="AC2795" s="3">
        <f>AND(Z2795="B_pre",AA2795="b_pre")</f>
        <v/>
      </c>
      <c r="AD2795" s="3">
        <f>AND(Z2795="C_pre",AA2795="a_pre")</f>
        <v/>
      </c>
      <c r="AE2795" s="3">
        <f>AND(Z2795="C_pre",AA2795="b_pre")</f>
        <v/>
      </c>
      <c r="AF2795" s="6">
        <f>待赋值表!C2794</f>
        <v/>
      </c>
      <c r="AG2795" s="3">
        <f t="array" ref="AG2795">IF(AB2795=TRUE,"A",IF(AC2795=TRUE,"B",IF(AD2795=TRUE,"C",IF(AE2795=TRUE,"D","其他"))))</f>
        <v/>
      </c>
      <c r="AH2795" s="3">
        <f>IF(分析表!$E$12&lt;&gt;"ALL",AND(AF2795=分析表!$E$10,AG2795=分析表!$E$12),IF(AF2795=分析表!$E$10,TRUE(),IF(AF2795="ALL",TRUE(),"")))</f>
        <v/>
      </c>
    </row>
    <row r="2796">
      <c r="A2796" s="3">
        <f>COUNTIF($AH$2:AH2796,"TRUE")</f>
        <v/>
      </c>
      <c r="B2796" s="3">
        <f>COUNTIF($AG$2:$AG2796,#REF!)</f>
        <v/>
      </c>
      <c r="C2796" s="56">
        <f>待赋值表!A2795</f>
        <v/>
      </c>
      <c r="E2796" s="6">
        <f>待赋值表!D2795</f>
        <v/>
      </c>
      <c r="F2796" s="6">
        <f>待赋值表!E2795</f>
        <v/>
      </c>
      <c r="G2796" s="6">
        <f>待赋值表!F2795</f>
        <v/>
      </c>
      <c r="H2796" s="6">
        <f>待赋值表!G2795</f>
        <v/>
      </c>
      <c r="I2796" s="6">
        <f>待赋值表!H2795</f>
        <v/>
      </c>
      <c r="J2796" s="6">
        <f>待赋值表!I2795</f>
        <v/>
      </c>
      <c r="K2796" s="6">
        <f>待赋值表!J2795</f>
        <v/>
      </c>
      <c r="L2796" s="6">
        <f>待赋值表!K2795</f>
        <v/>
      </c>
      <c r="M2796" s="6">
        <f>待赋值表!L2795</f>
        <v/>
      </c>
      <c r="N2796" s="6">
        <f>待赋值表!M2795</f>
        <v/>
      </c>
      <c r="O2796" s="6">
        <f>待赋值表!N2795</f>
        <v/>
      </c>
      <c r="P2796" s="6">
        <f>待赋值表!O2795</f>
        <v/>
      </c>
      <c r="Q2796" s="6">
        <f>IF(待赋值表!P2795&lt;&gt;"",待赋值表!P2795,0)</f>
        <v/>
      </c>
      <c r="R2796" s="6">
        <f>待赋值表!Q2795</f>
        <v/>
      </c>
      <c r="S2796" s="6">
        <f>待赋值表!R2795</f>
        <v/>
      </c>
      <c r="T2796" s="6">
        <f>待赋值表!S2795</f>
        <v/>
      </c>
      <c r="U2796" s="6">
        <f>待赋值表!T2795</f>
        <v/>
      </c>
      <c r="V2796" s="6">
        <f>待赋值表!U2795</f>
        <v/>
      </c>
      <c r="W2796" s="6">
        <f>待赋值表!V2795</f>
        <v/>
      </c>
      <c r="X2796" s="6">
        <f>待赋值表!W2795</f>
        <v/>
      </c>
      <c r="Y2796" s="6">
        <f>待赋值表!X2795</f>
        <v/>
      </c>
      <c r="Z2796" s="3">
        <f>IF(M2796&gt;=0.01,"B_pre",IF(M2796&gt;=0,"C_pre","none"))</f>
        <v/>
      </c>
      <c r="AA2796" s="3">
        <f>IF(U2796&gt;0.125,"a_pre",IF(U2796&gt;=0,"b_pre","none"))</f>
        <v/>
      </c>
      <c r="AB2796" s="3">
        <f>AND(Z2796="B_pre",AA2796="a_pre")</f>
        <v/>
      </c>
      <c r="AC2796" s="3">
        <f>AND(Z2796="B_pre",AA2796="b_pre")</f>
        <v/>
      </c>
      <c r="AD2796" s="3">
        <f>AND(Z2796="C_pre",AA2796="a_pre")</f>
        <v/>
      </c>
      <c r="AE2796" s="3">
        <f>AND(Z2796="C_pre",AA2796="b_pre")</f>
        <v/>
      </c>
      <c r="AF2796" s="6">
        <f>待赋值表!C2795</f>
        <v/>
      </c>
      <c r="AG2796" s="3">
        <f t="array" ref="AG2796">IF(AB2796=TRUE,"A",IF(AC2796=TRUE,"B",IF(AD2796=TRUE,"C",IF(AE2796=TRUE,"D","其他"))))</f>
        <v/>
      </c>
      <c r="AH2796" s="3">
        <f>IF(分析表!$E$12&lt;&gt;"ALL",AND(AF2796=分析表!$E$10,AG2796=分析表!$E$12),IF(AF2796=分析表!$E$10,TRUE(),IF(AF2796="ALL",TRUE(),"")))</f>
        <v/>
      </c>
    </row>
    <row r="2797">
      <c r="A2797" s="3">
        <f>COUNTIF($AH$2:AH2797,"TRUE")</f>
        <v/>
      </c>
      <c r="B2797" s="3">
        <f>COUNTIF($AG$2:$AG2797,#REF!)</f>
        <v/>
      </c>
      <c r="C2797" s="56">
        <f>待赋值表!A2796</f>
        <v/>
      </c>
      <c r="E2797" s="6">
        <f>待赋值表!D2796</f>
        <v/>
      </c>
      <c r="F2797" s="6">
        <f>待赋值表!E2796</f>
        <v/>
      </c>
      <c r="G2797" s="6">
        <f>待赋值表!F2796</f>
        <v/>
      </c>
      <c r="H2797" s="6">
        <f>待赋值表!G2796</f>
        <v/>
      </c>
      <c r="I2797" s="6">
        <f>待赋值表!H2796</f>
        <v/>
      </c>
      <c r="J2797" s="6">
        <f>待赋值表!I2796</f>
        <v/>
      </c>
      <c r="K2797" s="6">
        <f>待赋值表!J2796</f>
        <v/>
      </c>
      <c r="L2797" s="6">
        <f>待赋值表!K2796</f>
        <v/>
      </c>
      <c r="M2797" s="6">
        <f>待赋值表!L2796</f>
        <v/>
      </c>
      <c r="N2797" s="6">
        <f>待赋值表!M2796</f>
        <v/>
      </c>
      <c r="O2797" s="6">
        <f>待赋值表!N2796</f>
        <v/>
      </c>
      <c r="P2797" s="6">
        <f>待赋值表!O2796</f>
        <v/>
      </c>
      <c r="Q2797" s="6">
        <f>IF(待赋值表!P2796&lt;&gt;"",待赋值表!P2796,0)</f>
        <v/>
      </c>
      <c r="R2797" s="6">
        <f>待赋值表!Q2796</f>
        <v/>
      </c>
      <c r="S2797" s="6">
        <f>待赋值表!R2796</f>
        <v/>
      </c>
      <c r="T2797" s="6">
        <f>待赋值表!S2796</f>
        <v/>
      </c>
      <c r="U2797" s="6">
        <f>待赋值表!T2796</f>
        <v/>
      </c>
      <c r="V2797" s="6">
        <f>待赋值表!U2796</f>
        <v/>
      </c>
      <c r="W2797" s="6">
        <f>待赋值表!V2796</f>
        <v/>
      </c>
      <c r="X2797" s="6">
        <f>待赋值表!W2796</f>
        <v/>
      </c>
      <c r="Y2797" s="6">
        <f>待赋值表!X2796</f>
        <v/>
      </c>
      <c r="Z2797" s="3">
        <f>IF(M2797&gt;=0.01,"B_pre",IF(M2797&gt;=0,"C_pre","none"))</f>
        <v/>
      </c>
      <c r="AA2797" s="3">
        <f>IF(U2797&gt;0.125,"a_pre",IF(U2797&gt;=0,"b_pre","none"))</f>
        <v/>
      </c>
      <c r="AB2797" s="3">
        <f>AND(Z2797="B_pre",AA2797="a_pre")</f>
        <v/>
      </c>
      <c r="AC2797" s="3">
        <f>AND(Z2797="B_pre",AA2797="b_pre")</f>
        <v/>
      </c>
      <c r="AD2797" s="3">
        <f>AND(Z2797="C_pre",AA2797="a_pre")</f>
        <v/>
      </c>
      <c r="AE2797" s="3">
        <f>AND(Z2797="C_pre",AA2797="b_pre")</f>
        <v/>
      </c>
      <c r="AF2797" s="6">
        <f>待赋值表!C2796</f>
        <v/>
      </c>
      <c r="AG2797" s="3">
        <f t="array" ref="AG2797">IF(AB2797=TRUE,"A",IF(AC2797=TRUE,"B",IF(AD2797=TRUE,"C",IF(AE2797=TRUE,"D","其他"))))</f>
        <v/>
      </c>
      <c r="AH2797" s="3">
        <f>IF(分析表!$E$12&lt;&gt;"ALL",AND(AF2797=分析表!$E$10,AG2797=分析表!$E$12),IF(AF2797=分析表!$E$10,TRUE(),IF(AF2797="ALL",TRUE(),"")))</f>
        <v/>
      </c>
    </row>
    <row r="2798">
      <c r="A2798" s="3">
        <f>COUNTIF($AH$2:AH2798,"TRUE")</f>
        <v/>
      </c>
      <c r="B2798" s="3">
        <f>COUNTIF($AG$2:$AG2798,#REF!)</f>
        <v/>
      </c>
      <c r="C2798" s="56">
        <f>待赋值表!A2797</f>
        <v/>
      </c>
      <c r="E2798" s="6">
        <f>待赋值表!D2797</f>
        <v/>
      </c>
      <c r="F2798" s="6">
        <f>待赋值表!E2797</f>
        <v/>
      </c>
      <c r="G2798" s="6">
        <f>待赋值表!F2797</f>
        <v/>
      </c>
      <c r="H2798" s="6">
        <f>待赋值表!G2797</f>
        <v/>
      </c>
      <c r="I2798" s="6">
        <f>待赋值表!H2797</f>
        <v/>
      </c>
      <c r="J2798" s="6">
        <f>待赋值表!I2797</f>
        <v/>
      </c>
      <c r="K2798" s="6">
        <f>待赋值表!J2797</f>
        <v/>
      </c>
      <c r="L2798" s="6">
        <f>待赋值表!K2797</f>
        <v/>
      </c>
      <c r="M2798" s="6">
        <f>待赋值表!L2797</f>
        <v/>
      </c>
      <c r="N2798" s="6">
        <f>待赋值表!M2797</f>
        <v/>
      </c>
      <c r="O2798" s="6">
        <f>待赋值表!N2797</f>
        <v/>
      </c>
      <c r="P2798" s="6">
        <f>待赋值表!O2797</f>
        <v/>
      </c>
      <c r="Q2798" s="6">
        <f>IF(待赋值表!P2797&lt;&gt;"",待赋值表!P2797,0)</f>
        <v/>
      </c>
      <c r="R2798" s="6">
        <f>待赋值表!Q2797</f>
        <v/>
      </c>
      <c r="S2798" s="6">
        <f>待赋值表!R2797</f>
        <v/>
      </c>
      <c r="T2798" s="6">
        <f>待赋值表!S2797</f>
        <v/>
      </c>
      <c r="U2798" s="6">
        <f>待赋值表!T2797</f>
        <v/>
      </c>
      <c r="V2798" s="6">
        <f>待赋值表!U2797</f>
        <v/>
      </c>
      <c r="W2798" s="6">
        <f>待赋值表!V2797</f>
        <v/>
      </c>
      <c r="X2798" s="6">
        <f>待赋值表!W2797</f>
        <v/>
      </c>
      <c r="Y2798" s="6">
        <f>待赋值表!X2797</f>
        <v/>
      </c>
      <c r="Z2798" s="3">
        <f>IF(M2798&gt;=0.01,"B_pre",IF(M2798&gt;=0,"C_pre","none"))</f>
        <v/>
      </c>
      <c r="AA2798" s="3">
        <f>IF(U2798&gt;0.125,"a_pre",IF(U2798&gt;=0,"b_pre","none"))</f>
        <v/>
      </c>
      <c r="AB2798" s="3">
        <f>AND(Z2798="B_pre",AA2798="a_pre")</f>
        <v/>
      </c>
      <c r="AC2798" s="3">
        <f>AND(Z2798="B_pre",AA2798="b_pre")</f>
        <v/>
      </c>
      <c r="AD2798" s="3">
        <f>AND(Z2798="C_pre",AA2798="a_pre")</f>
        <v/>
      </c>
      <c r="AE2798" s="3">
        <f>AND(Z2798="C_pre",AA2798="b_pre")</f>
        <v/>
      </c>
      <c r="AF2798" s="6">
        <f>待赋值表!C2797</f>
        <v/>
      </c>
      <c r="AG2798" s="3">
        <f t="array" ref="AG2798">IF(AB2798=TRUE,"A",IF(AC2798=TRUE,"B",IF(AD2798=TRUE,"C",IF(AE2798=TRUE,"D","其他"))))</f>
        <v/>
      </c>
      <c r="AH2798" s="3">
        <f>IF(分析表!$E$12&lt;&gt;"ALL",AND(AF2798=分析表!$E$10,AG2798=分析表!$E$12),IF(AF2798=分析表!$E$10,TRUE(),IF(AF2798="ALL",TRUE(),"")))</f>
        <v/>
      </c>
    </row>
    <row r="2799">
      <c r="A2799" s="3">
        <f>COUNTIF($AH$2:AH2799,"TRUE")</f>
        <v/>
      </c>
      <c r="B2799" s="3">
        <f>COUNTIF($AG$2:$AG2799,#REF!)</f>
        <v/>
      </c>
      <c r="C2799" s="56">
        <f>待赋值表!A2798</f>
        <v/>
      </c>
      <c r="E2799" s="6">
        <f>待赋值表!D2798</f>
        <v/>
      </c>
      <c r="F2799" s="6">
        <f>待赋值表!E2798</f>
        <v/>
      </c>
      <c r="G2799" s="6">
        <f>待赋值表!F2798</f>
        <v/>
      </c>
      <c r="H2799" s="6">
        <f>待赋值表!G2798</f>
        <v/>
      </c>
      <c r="I2799" s="6">
        <f>待赋值表!H2798</f>
        <v/>
      </c>
      <c r="J2799" s="6">
        <f>待赋值表!I2798</f>
        <v/>
      </c>
      <c r="K2799" s="6">
        <f>待赋值表!J2798</f>
        <v/>
      </c>
      <c r="L2799" s="6">
        <f>待赋值表!K2798</f>
        <v/>
      </c>
      <c r="M2799" s="6">
        <f>待赋值表!L2798</f>
        <v/>
      </c>
      <c r="N2799" s="6">
        <f>待赋值表!M2798</f>
        <v/>
      </c>
      <c r="O2799" s="6">
        <f>待赋值表!N2798</f>
        <v/>
      </c>
      <c r="P2799" s="6">
        <f>待赋值表!O2798</f>
        <v/>
      </c>
      <c r="Q2799" s="6">
        <f>IF(待赋值表!P2798&lt;&gt;"",待赋值表!P2798,0)</f>
        <v/>
      </c>
      <c r="R2799" s="6">
        <f>待赋值表!Q2798</f>
        <v/>
      </c>
      <c r="S2799" s="6">
        <f>待赋值表!R2798</f>
        <v/>
      </c>
      <c r="T2799" s="6">
        <f>待赋值表!S2798</f>
        <v/>
      </c>
      <c r="U2799" s="6">
        <f>待赋值表!T2798</f>
        <v/>
      </c>
      <c r="V2799" s="6">
        <f>待赋值表!U2798</f>
        <v/>
      </c>
      <c r="W2799" s="6">
        <f>待赋值表!V2798</f>
        <v/>
      </c>
      <c r="X2799" s="6">
        <f>待赋值表!W2798</f>
        <v/>
      </c>
      <c r="Y2799" s="6">
        <f>待赋值表!X2798</f>
        <v/>
      </c>
      <c r="Z2799" s="3">
        <f>IF(M2799&gt;=0.01,"B_pre",IF(M2799&gt;=0,"C_pre","none"))</f>
        <v/>
      </c>
      <c r="AA2799" s="3">
        <f>IF(U2799&gt;0.125,"a_pre",IF(U2799&gt;=0,"b_pre","none"))</f>
        <v/>
      </c>
      <c r="AB2799" s="3">
        <f>AND(Z2799="B_pre",AA2799="a_pre")</f>
        <v/>
      </c>
      <c r="AC2799" s="3">
        <f>AND(Z2799="B_pre",AA2799="b_pre")</f>
        <v/>
      </c>
      <c r="AD2799" s="3">
        <f>AND(Z2799="C_pre",AA2799="a_pre")</f>
        <v/>
      </c>
      <c r="AE2799" s="3">
        <f>AND(Z2799="C_pre",AA2799="b_pre")</f>
        <v/>
      </c>
      <c r="AF2799" s="6">
        <f>待赋值表!C2798</f>
        <v/>
      </c>
      <c r="AG2799" s="3">
        <f t="array" ref="AG2799">IF(AB2799=TRUE,"A",IF(AC2799=TRUE,"B",IF(AD2799=TRUE,"C",IF(AE2799=TRUE,"D","其他"))))</f>
        <v/>
      </c>
      <c r="AH2799" s="3">
        <f>IF(分析表!$E$12&lt;&gt;"ALL",AND(AF2799=分析表!$E$10,AG2799=分析表!$E$12),IF(AF2799=分析表!$E$10,TRUE(),IF(AF2799="ALL",TRUE(),"")))</f>
        <v/>
      </c>
    </row>
    <row r="2800">
      <c r="A2800" s="3">
        <f>COUNTIF($AH$2:AH2800,"TRUE")</f>
        <v/>
      </c>
      <c r="B2800" s="3">
        <f>COUNTIF($AG$2:$AG2800,#REF!)</f>
        <v/>
      </c>
      <c r="C2800" s="56">
        <f>待赋值表!A2799</f>
        <v/>
      </c>
      <c r="E2800" s="6">
        <f>待赋值表!D2799</f>
        <v/>
      </c>
      <c r="F2800" s="6">
        <f>待赋值表!E2799</f>
        <v/>
      </c>
      <c r="G2800" s="6">
        <f>待赋值表!F2799</f>
        <v/>
      </c>
      <c r="H2800" s="6">
        <f>待赋值表!G2799</f>
        <v/>
      </c>
      <c r="I2800" s="6">
        <f>待赋值表!H2799</f>
        <v/>
      </c>
      <c r="J2800" s="6">
        <f>待赋值表!I2799</f>
        <v/>
      </c>
      <c r="K2800" s="6">
        <f>待赋值表!J2799</f>
        <v/>
      </c>
      <c r="L2800" s="6">
        <f>待赋值表!K2799</f>
        <v/>
      </c>
      <c r="M2800" s="6">
        <f>待赋值表!L2799</f>
        <v/>
      </c>
      <c r="N2800" s="6">
        <f>待赋值表!M2799</f>
        <v/>
      </c>
      <c r="O2800" s="6">
        <f>待赋值表!N2799</f>
        <v/>
      </c>
      <c r="P2800" s="6">
        <f>待赋值表!O2799</f>
        <v/>
      </c>
      <c r="Q2800" s="6">
        <f>IF(待赋值表!P2799&lt;&gt;"",待赋值表!P2799,0)</f>
        <v/>
      </c>
      <c r="R2800" s="6">
        <f>待赋值表!Q2799</f>
        <v/>
      </c>
      <c r="S2800" s="6">
        <f>待赋值表!R2799</f>
        <v/>
      </c>
      <c r="T2800" s="6">
        <f>待赋值表!S2799</f>
        <v/>
      </c>
      <c r="U2800" s="6">
        <f>待赋值表!T2799</f>
        <v/>
      </c>
      <c r="V2800" s="6">
        <f>待赋值表!U2799</f>
        <v/>
      </c>
      <c r="W2800" s="6">
        <f>待赋值表!V2799</f>
        <v/>
      </c>
      <c r="X2800" s="6">
        <f>待赋值表!W2799</f>
        <v/>
      </c>
      <c r="Y2800" s="6">
        <f>待赋值表!X2799</f>
        <v/>
      </c>
      <c r="Z2800" s="3">
        <f>IF(M2800&gt;=0.01,"B_pre",IF(M2800&gt;=0,"C_pre","none"))</f>
        <v/>
      </c>
      <c r="AA2800" s="3">
        <f>IF(U2800&gt;0.125,"a_pre",IF(U2800&gt;=0,"b_pre","none"))</f>
        <v/>
      </c>
      <c r="AB2800" s="3">
        <f>AND(Z2800="B_pre",AA2800="a_pre")</f>
        <v/>
      </c>
      <c r="AC2800" s="3">
        <f>AND(Z2800="B_pre",AA2800="b_pre")</f>
        <v/>
      </c>
      <c r="AD2800" s="3">
        <f>AND(Z2800="C_pre",AA2800="a_pre")</f>
        <v/>
      </c>
      <c r="AE2800" s="3">
        <f>AND(Z2800="C_pre",AA2800="b_pre")</f>
        <v/>
      </c>
      <c r="AF2800" s="6">
        <f>待赋值表!C2799</f>
        <v/>
      </c>
      <c r="AG2800" s="3">
        <f t="array" ref="AG2800">IF(AB2800=TRUE,"A",IF(AC2800=TRUE,"B",IF(AD2800=TRUE,"C",IF(AE2800=TRUE,"D","其他"))))</f>
        <v/>
      </c>
      <c r="AH2800" s="3">
        <f>IF(分析表!$E$12&lt;&gt;"ALL",AND(AF2800=分析表!$E$10,AG2800=分析表!$E$12),IF(AF2800=分析表!$E$10,TRUE(),IF(AF2800="ALL",TRUE(),"")))</f>
        <v/>
      </c>
    </row>
    <row r="2801">
      <c r="A2801" s="3">
        <f>COUNTIF($AH$2:AH2801,"TRUE")</f>
        <v/>
      </c>
      <c r="B2801" s="3">
        <f>COUNTIF($AG$2:$AG2801,#REF!)</f>
        <v/>
      </c>
      <c r="C2801" s="56">
        <f>待赋值表!A2800</f>
        <v/>
      </c>
      <c r="E2801" s="6">
        <f>待赋值表!D2800</f>
        <v/>
      </c>
      <c r="F2801" s="6">
        <f>待赋值表!E2800</f>
        <v/>
      </c>
      <c r="G2801" s="6">
        <f>待赋值表!F2800</f>
        <v/>
      </c>
      <c r="H2801" s="6">
        <f>待赋值表!G2800</f>
        <v/>
      </c>
      <c r="I2801" s="6">
        <f>待赋值表!H2800</f>
        <v/>
      </c>
      <c r="J2801" s="6">
        <f>待赋值表!I2800</f>
        <v/>
      </c>
      <c r="K2801" s="6">
        <f>待赋值表!J2800</f>
        <v/>
      </c>
      <c r="L2801" s="6">
        <f>待赋值表!K2800</f>
        <v/>
      </c>
      <c r="M2801" s="6">
        <f>待赋值表!L2800</f>
        <v/>
      </c>
      <c r="N2801" s="6">
        <f>待赋值表!M2800</f>
        <v/>
      </c>
      <c r="O2801" s="6">
        <f>待赋值表!N2800</f>
        <v/>
      </c>
      <c r="P2801" s="6">
        <f>待赋值表!O2800</f>
        <v/>
      </c>
      <c r="Q2801" s="6">
        <f>IF(待赋值表!P2800&lt;&gt;"",待赋值表!P2800,0)</f>
        <v/>
      </c>
      <c r="R2801" s="6">
        <f>待赋值表!Q2800</f>
        <v/>
      </c>
      <c r="S2801" s="6">
        <f>待赋值表!R2800</f>
        <v/>
      </c>
      <c r="T2801" s="6">
        <f>待赋值表!S2800</f>
        <v/>
      </c>
      <c r="U2801" s="6">
        <f>待赋值表!T2800</f>
        <v/>
      </c>
      <c r="V2801" s="6">
        <f>待赋值表!U2800</f>
        <v/>
      </c>
      <c r="W2801" s="6">
        <f>待赋值表!V2800</f>
        <v/>
      </c>
      <c r="X2801" s="6">
        <f>待赋值表!W2800</f>
        <v/>
      </c>
      <c r="Y2801" s="6">
        <f>待赋值表!X2800</f>
        <v/>
      </c>
      <c r="Z2801" s="3">
        <f>IF(M2801&gt;=0.01,"B_pre",IF(M2801&gt;=0,"C_pre","none"))</f>
        <v/>
      </c>
      <c r="AA2801" s="3">
        <f>IF(U2801&gt;0.125,"a_pre",IF(U2801&gt;=0,"b_pre","none"))</f>
        <v/>
      </c>
      <c r="AB2801" s="3">
        <f>AND(Z2801="B_pre",AA2801="a_pre")</f>
        <v/>
      </c>
      <c r="AC2801" s="3">
        <f>AND(Z2801="B_pre",AA2801="b_pre")</f>
        <v/>
      </c>
      <c r="AD2801" s="3">
        <f>AND(Z2801="C_pre",AA2801="a_pre")</f>
        <v/>
      </c>
      <c r="AE2801" s="3">
        <f>AND(Z2801="C_pre",AA2801="b_pre")</f>
        <v/>
      </c>
      <c r="AF2801" s="6">
        <f>待赋值表!C2800</f>
        <v/>
      </c>
      <c r="AG2801" s="3">
        <f t="array" ref="AG2801">IF(AB2801=TRUE,"A",IF(AC2801=TRUE,"B",IF(AD2801=TRUE,"C",IF(AE2801=TRUE,"D","其他"))))</f>
        <v/>
      </c>
      <c r="AH2801" s="3">
        <f>IF(分析表!$E$12&lt;&gt;"ALL",AND(AF2801=分析表!$E$10,AG2801=分析表!$E$12),IF(AF2801=分析表!$E$10,TRUE(),IF(AF2801="ALL",TRUE(),"")))</f>
        <v/>
      </c>
    </row>
    <row r="2802">
      <c r="A2802" s="3">
        <f>COUNTIF($AH$2:AH2802,"TRUE")</f>
        <v/>
      </c>
      <c r="B2802" s="3">
        <f>COUNTIF($AG$2:$AG2802,#REF!)</f>
        <v/>
      </c>
      <c r="C2802" s="56">
        <f>待赋值表!A2801</f>
        <v/>
      </c>
      <c r="E2802" s="6">
        <f>待赋值表!D2801</f>
        <v/>
      </c>
      <c r="F2802" s="6">
        <f>待赋值表!E2801</f>
        <v/>
      </c>
      <c r="G2802" s="6">
        <f>待赋值表!F2801</f>
        <v/>
      </c>
      <c r="H2802" s="6">
        <f>待赋值表!G2801</f>
        <v/>
      </c>
      <c r="I2802" s="6">
        <f>待赋值表!H2801</f>
        <v/>
      </c>
      <c r="J2802" s="6">
        <f>待赋值表!I2801</f>
        <v/>
      </c>
      <c r="K2802" s="6">
        <f>待赋值表!J2801</f>
        <v/>
      </c>
      <c r="L2802" s="6">
        <f>待赋值表!K2801</f>
        <v/>
      </c>
      <c r="M2802" s="6">
        <f>待赋值表!L2801</f>
        <v/>
      </c>
      <c r="N2802" s="6">
        <f>待赋值表!M2801</f>
        <v/>
      </c>
      <c r="O2802" s="6">
        <f>待赋值表!N2801</f>
        <v/>
      </c>
      <c r="P2802" s="6">
        <f>待赋值表!O2801</f>
        <v/>
      </c>
      <c r="Q2802" s="6">
        <f>IF(待赋值表!P2801&lt;&gt;"",待赋值表!P2801,0)</f>
        <v/>
      </c>
      <c r="R2802" s="6">
        <f>待赋值表!Q2801</f>
        <v/>
      </c>
      <c r="S2802" s="6">
        <f>待赋值表!R2801</f>
        <v/>
      </c>
      <c r="T2802" s="6">
        <f>待赋值表!S2801</f>
        <v/>
      </c>
      <c r="U2802" s="6">
        <f>待赋值表!T2801</f>
        <v/>
      </c>
      <c r="V2802" s="6">
        <f>待赋值表!U2801</f>
        <v/>
      </c>
      <c r="W2802" s="6">
        <f>待赋值表!V2801</f>
        <v/>
      </c>
      <c r="X2802" s="6">
        <f>待赋值表!W2801</f>
        <v/>
      </c>
      <c r="Y2802" s="6">
        <f>待赋值表!X2801</f>
        <v/>
      </c>
      <c r="Z2802" s="3">
        <f>IF(M2802&gt;=0.01,"B_pre",IF(M2802&gt;=0,"C_pre","none"))</f>
        <v/>
      </c>
      <c r="AA2802" s="3">
        <f>IF(U2802&gt;0.125,"a_pre",IF(U2802&gt;=0,"b_pre","none"))</f>
        <v/>
      </c>
      <c r="AB2802" s="3">
        <f>AND(Z2802="B_pre",AA2802="a_pre")</f>
        <v/>
      </c>
      <c r="AC2802" s="3">
        <f>AND(Z2802="B_pre",AA2802="b_pre")</f>
        <v/>
      </c>
      <c r="AD2802" s="3">
        <f>AND(Z2802="C_pre",AA2802="a_pre")</f>
        <v/>
      </c>
      <c r="AE2802" s="3">
        <f>AND(Z2802="C_pre",AA2802="b_pre")</f>
        <v/>
      </c>
      <c r="AF2802" s="6">
        <f>待赋值表!C2801</f>
        <v/>
      </c>
      <c r="AG2802" s="3">
        <f t="array" ref="AG2802">IF(AB2802=TRUE,"A",IF(AC2802=TRUE,"B",IF(AD2802=TRUE,"C",IF(AE2802=TRUE,"D","其他"))))</f>
        <v/>
      </c>
      <c r="AH2802" s="3">
        <f>IF(分析表!$E$12&lt;&gt;"ALL",AND(AF2802=分析表!$E$10,AG2802=分析表!$E$12),IF(AF2802=分析表!$E$10,TRUE(),IF(AF2802="ALL",TRUE(),"")))</f>
        <v/>
      </c>
    </row>
    <row r="2803">
      <c r="A2803" s="3">
        <f>COUNTIF($AH$2:AH2803,"TRUE")</f>
        <v/>
      </c>
      <c r="B2803" s="3">
        <f>COUNTIF($AG$2:$AG2803,#REF!)</f>
        <v/>
      </c>
      <c r="C2803" s="56">
        <f>待赋值表!A2802</f>
        <v/>
      </c>
      <c r="E2803" s="6">
        <f>待赋值表!D2802</f>
        <v/>
      </c>
      <c r="F2803" s="6">
        <f>待赋值表!E2802</f>
        <v/>
      </c>
      <c r="G2803" s="6">
        <f>待赋值表!F2802</f>
        <v/>
      </c>
      <c r="H2803" s="6">
        <f>待赋值表!G2802</f>
        <v/>
      </c>
      <c r="I2803" s="6">
        <f>待赋值表!H2802</f>
        <v/>
      </c>
      <c r="J2803" s="6">
        <f>待赋值表!I2802</f>
        <v/>
      </c>
      <c r="K2803" s="6">
        <f>待赋值表!J2802</f>
        <v/>
      </c>
      <c r="L2803" s="6">
        <f>待赋值表!K2802</f>
        <v/>
      </c>
      <c r="M2803" s="6">
        <f>待赋值表!L2802</f>
        <v/>
      </c>
      <c r="N2803" s="6">
        <f>待赋值表!M2802</f>
        <v/>
      </c>
      <c r="O2803" s="6">
        <f>待赋值表!N2802</f>
        <v/>
      </c>
      <c r="P2803" s="6">
        <f>待赋值表!O2802</f>
        <v/>
      </c>
      <c r="Q2803" s="6">
        <f>IF(待赋值表!P2802&lt;&gt;"",待赋值表!P2802,0)</f>
        <v/>
      </c>
      <c r="R2803" s="6">
        <f>待赋值表!Q2802</f>
        <v/>
      </c>
      <c r="S2803" s="6">
        <f>待赋值表!R2802</f>
        <v/>
      </c>
      <c r="T2803" s="6">
        <f>待赋值表!S2802</f>
        <v/>
      </c>
      <c r="U2803" s="6">
        <f>待赋值表!T2802</f>
        <v/>
      </c>
      <c r="V2803" s="6">
        <f>待赋值表!U2802</f>
        <v/>
      </c>
      <c r="W2803" s="6">
        <f>待赋值表!V2802</f>
        <v/>
      </c>
      <c r="X2803" s="6">
        <f>待赋值表!W2802</f>
        <v/>
      </c>
      <c r="Y2803" s="6">
        <f>待赋值表!X2802</f>
        <v/>
      </c>
      <c r="Z2803" s="3">
        <f>IF(M2803&gt;=0.01,"B_pre",IF(M2803&gt;=0,"C_pre","none"))</f>
        <v/>
      </c>
      <c r="AA2803" s="3">
        <f>IF(U2803&gt;0.125,"a_pre",IF(U2803&gt;=0,"b_pre","none"))</f>
        <v/>
      </c>
      <c r="AB2803" s="3">
        <f>AND(Z2803="B_pre",AA2803="a_pre")</f>
        <v/>
      </c>
      <c r="AC2803" s="3">
        <f>AND(Z2803="B_pre",AA2803="b_pre")</f>
        <v/>
      </c>
      <c r="AD2803" s="3">
        <f>AND(Z2803="C_pre",AA2803="a_pre")</f>
        <v/>
      </c>
      <c r="AE2803" s="3">
        <f>AND(Z2803="C_pre",AA2803="b_pre")</f>
        <v/>
      </c>
      <c r="AF2803" s="6">
        <f>待赋值表!C2802</f>
        <v/>
      </c>
      <c r="AG2803" s="3">
        <f t="array" ref="AG2803">IF(AB2803=TRUE,"A",IF(AC2803=TRUE,"B",IF(AD2803=TRUE,"C",IF(AE2803=TRUE,"D","其他"))))</f>
        <v/>
      </c>
      <c r="AH2803" s="3">
        <f>IF(分析表!$E$12&lt;&gt;"ALL",AND(AF2803=分析表!$E$10,AG2803=分析表!$E$12),IF(AF2803=分析表!$E$10,TRUE(),IF(AF2803="ALL",TRUE(),"")))</f>
        <v/>
      </c>
    </row>
    <row r="2804">
      <c r="A2804" s="3">
        <f>COUNTIF($AH$2:AH2804,"TRUE")</f>
        <v/>
      </c>
      <c r="B2804" s="3">
        <f>COUNTIF($AG$2:$AG2804,#REF!)</f>
        <v/>
      </c>
      <c r="C2804" s="56">
        <f>待赋值表!A2803</f>
        <v/>
      </c>
      <c r="E2804" s="6">
        <f>待赋值表!D2803</f>
        <v/>
      </c>
      <c r="F2804" s="6">
        <f>待赋值表!E2803</f>
        <v/>
      </c>
      <c r="G2804" s="6">
        <f>待赋值表!F2803</f>
        <v/>
      </c>
      <c r="H2804" s="6">
        <f>待赋值表!G2803</f>
        <v/>
      </c>
      <c r="I2804" s="6">
        <f>待赋值表!H2803</f>
        <v/>
      </c>
      <c r="J2804" s="6">
        <f>待赋值表!I2803</f>
        <v/>
      </c>
      <c r="K2804" s="6">
        <f>待赋值表!J2803</f>
        <v/>
      </c>
      <c r="L2804" s="6">
        <f>待赋值表!K2803</f>
        <v/>
      </c>
      <c r="M2804" s="6">
        <f>待赋值表!L2803</f>
        <v/>
      </c>
      <c r="N2804" s="6">
        <f>待赋值表!M2803</f>
        <v/>
      </c>
      <c r="O2804" s="6">
        <f>待赋值表!N2803</f>
        <v/>
      </c>
      <c r="P2804" s="6">
        <f>待赋值表!O2803</f>
        <v/>
      </c>
      <c r="Q2804" s="6">
        <f>IF(待赋值表!P2803&lt;&gt;"",待赋值表!P2803,0)</f>
        <v/>
      </c>
      <c r="R2804" s="6">
        <f>待赋值表!Q2803</f>
        <v/>
      </c>
      <c r="S2804" s="6">
        <f>待赋值表!R2803</f>
        <v/>
      </c>
      <c r="T2804" s="6">
        <f>待赋值表!S2803</f>
        <v/>
      </c>
      <c r="U2804" s="6">
        <f>待赋值表!T2803</f>
        <v/>
      </c>
      <c r="V2804" s="6">
        <f>待赋值表!U2803</f>
        <v/>
      </c>
      <c r="W2804" s="6">
        <f>待赋值表!V2803</f>
        <v/>
      </c>
      <c r="X2804" s="6">
        <f>待赋值表!W2803</f>
        <v/>
      </c>
      <c r="Y2804" s="6">
        <f>待赋值表!X2803</f>
        <v/>
      </c>
      <c r="Z2804" s="3">
        <f>IF(M2804&gt;=0.01,"B_pre",IF(M2804&gt;=0,"C_pre","none"))</f>
        <v/>
      </c>
      <c r="AA2804" s="3">
        <f>IF(U2804&gt;0.125,"a_pre",IF(U2804&gt;=0,"b_pre","none"))</f>
        <v/>
      </c>
      <c r="AB2804" s="3">
        <f>AND(Z2804="B_pre",AA2804="a_pre")</f>
        <v/>
      </c>
      <c r="AC2804" s="3">
        <f>AND(Z2804="B_pre",AA2804="b_pre")</f>
        <v/>
      </c>
      <c r="AD2804" s="3">
        <f>AND(Z2804="C_pre",AA2804="a_pre")</f>
        <v/>
      </c>
      <c r="AE2804" s="3">
        <f>AND(Z2804="C_pre",AA2804="b_pre")</f>
        <v/>
      </c>
      <c r="AF2804" s="6">
        <f>待赋值表!C2803</f>
        <v/>
      </c>
      <c r="AG2804" s="3">
        <f t="array" ref="AG2804">IF(AB2804=TRUE,"A",IF(AC2804=TRUE,"B",IF(AD2804=TRUE,"C",IF(AE2804=TRUE,"D","其他"))))</f>
        <v/>
      </c>
      <c r="AH2804" s="3">
        <f>IF(分析表!$E$12&lt;&gt;"ALL",AND(AF2804=分析表!$E$10,AG2804=分析表!$E$12),IF(AF2804=分析表!$E$10,TRUE(),IF(AF2804="ALL",TRUE(),"")))</f>
        <v/>
      </c>
    </row>
    <row r="2805">
      <c r="A2805" s="3">
        <f>COUNTIF($AH$2:AH2805,"TRUE")</f>
        <v/>
      </c>
      <c r="B2805" s="3">
        <f>COUNTIF($AG$2:$AG2805,#REF!)</f>
        <v/>
      </c>
      <c r="C2805" s="56">
        <f>待赋值表!A2804</f>
        <v/>
      </c>
      <c r="E2805" s="6">
        <f>待赋值表!D2804</f>
        <v/>
      </c>
      <c r="F2805" s="6">
        <f>待赋值表!E2804</f>
        <v/>
      </c>
      <c r="G2805" s="6">
        <f>待赋值表!F2804</f>
        <v/>
      </c>
      <c r="H2805" s="6">
        <f>待赋值表!G2804</f>
        <v/>
      </c>
      <c r="I2805" s="6">
        <f>待赋值表!H2804</f>
        <v/>
      </c>
      <c r="J2805" s="6">
        <f>待赋值表!I2804</f>
        <v/>
      </c>
      <c r="K2805" s="6">
        <f>待赋值表!J2804</f>
        <v/>
      </c>
      <c r="L2805" s="6">
        <f>待赋值表!K2804</f>
        <v/>
      </c>
      <c r="M2805" s="6">
        <f>待赋值表!L2804</f>
        <v/>
      </c>
      <c r="N2805" s="6">
        <f>待赋值表!M2804</f>
        <v/>
      </c>
      <c r="O2805" s="6">
        <f>待赋值表!N2804</f>
        <v/>
      </c>
      <c r="P2805" s="6">
        <f>待赋值表!O2804</f>
        <v/>
      </c>
      <c r="Q2805" s="6">
        <f>IF(待赋值表!P2804&lt;&gt;"",待赋值表!P2804,0)</f>
        <v/>
      </c>
      <c r="R2805" s="6">
        <f>待赋值表!Q2804</f>
        <v/>
      </c>
      <c r="S2805" s="6">
        <f>待赋值表!R2804</f>
        <v/>
      </c>
      <c r="T2805" s="6">
        <f>待赋值表!S2804</f>
        <v/>
      </c>
      <c r="U2805" s="6">
        <f>待赋值表!T2804</f>
        <v/>
      </c>
      <c r="V2805" s="6">
        <f>待赋值表!U2804</f>
        <v/>
      </c>
      <c r="W2805" s="6">
        <f>待赋值表!V2804</f>
        <v/>
      </c>
      <c r="X2805" s="6">
        <f>待赋值表!W2804</f>
        <v/>
      </c>
      <c r="Y2805" s="6">
        <f>待赋值表!X2804</f>
        <v/>
      </c>
      <c r="Z2805" s="3">
        <f>IF(M2805&gt;=0.01,"B_pre",IF(M2805&gt;=0,"C_pre","none"))</f>
        <v/>
      </c>
      <c r="AA2805" s="3">
        <f>IF(U2805&gt;0.125,"a_pre",IF(U2805&gt;=0,"b_pre","none"))</f>
        <v/>
      </c>
      <c r="AB2805" s="3">
        <f>AND(Z2805="B_pre",AA2805="a_pre")</f>
        <v/>
      </c>
      <c r="AC2805" s="3">
        <f>AND(Z2805="B_pre",AA2805="b_pre")</f>
        <v/>
      </c>
      <c r="AD2805" s="3">
        <f>AND(Z2805="C_pre",AA2805="a_pre")</f>
        <v/>
      </c>
      <c r="AE2805" s="3">
        <f>AND(Z2805="C_pre",AA2805="b_pre")</f>
        <v/>
      </c>
      <c r="AF2805" s="6">
        <f>待赋值表!C2804</f>
        <v/>
      </c>
      <c r="AG2805" s="3">
        <f t="array" ref="AG2805">IF(AB2805=TRUE,"A",IF(AC2805=TRUE,"B",IF(AD2805=TRUE,"C",IF(AE2805=TRUE,"D","其他"))))</f>
        <v/>
      </c>
      <c r="AH2805" s="3">
        <f>IF(分析表!$E$12&lt;&gt;"ALL",AND(AF2805=分析表!$E$10,AG2805=分析表!$E$12),IF(AF2805=分析表!$E$10,TRUE(),IF(AF2805="ALL",TRUE(),"")))</f>
        <v/>
      </c>
    </row>
    <row r="2806">
      <c r="A2806" s="3">
        <f>COUNTIF($AH$2:AH2806,"TRUE")</f>
        <v/>
      </c>
      <c r="B2806" s="3">
        <f>COUNTIF($AG$2:$AG2806,#REF!)</f>
        <v/>
      </c>
      <c r="C2806" s="56">
        <f>待赋值表!A2805</f>
        <v/>
      </c>
      <c r="E2806" s="6">
        <f>待赋值表!D2805</f>
        <v/>
      </c>
      <c r="F2806" s="6">
        <f>待赋值表!E2805</f>
        <v/>
      </c>
      <c r="G2806" s="6">
        <f>待赋值表!F2805</f>
        <v/>
      </c>
      <c r="H2806" s="6">
        <f>待赋值表!G2805</f>
        <v/>
      </c>
      <c r="I2806" s="6">
        <f>待赋值表!H2805</f>
        <v/>
      </c>
      <c r="J2806" s="6">
        <f>待赋值表!I2805</f>
        <v/>
      </c>
      <c r="K2806" s="6">
        <f>待赋值表!J2805</f>
        <v/>
      </c>
      <c r="L2806" s="6">
        <f>待赋值表!K2805</f>
        <v/>
      </c>
      <c r="M2806" s="6">
        <f>待赋值表!L2805</f>
        <v/>
      </c>
      <c r="N2806" s="6">
        <f>待赋值表!M2805</f>
        <v/>
      </c>
      <c r="O2806" s="6">
        <f>待赋值表!N2805</f>
        <v/>
      </c>
      <c r="P2806" s="6">
        <f>待赋值表!O2805</f>
        <v/>
      </c>
      <c r="Q2806" s="6">
        <f>IF(待赋值表!P2805&lt;&gt;"",待赋值表!P2805,0)</f>
        <v/>
      </c>
      <c r="R2806" s="6">
        <f>待赋值表!Q2805</f>
        <v/>
      </c>
      <c r="S2806" s="6">
        <f>待赋值表!R2805</f>
        <v/>
      </c>
      <c r="T2806" s="6">
        <f>待赋值表!S2805</f>
        <v/>
      </c>
      <c r="U2806" s="6">
        <f>待赋值表!T2805</f>
        <v/>
      </c>
      <c r="V2806" s="6">
        <f>待赋值表!U2805</f>
        <v/>
      </c>
      <c r="W2806" s="6">
        <f>待赋值表!V2805</f>
        <v/>
      </c>
      <c r="X2806" s="6">
        <f>待赋值表!W2805</f>
        <v/>
      </c>
      <c r="Y2806" s="6">
        <f>待赋值表!X2805</f>
        <v/>
      </c>
      <c r="Z2806" s="3">
        <f>IF(M2806&gt;=0.01,"B_pre",IF(M2806&gt;=0,"C_pre","none"))</f>
        <v/>
      </c>
      <c r="AA2806" s="3">
        <f>IF(U2806&gt;0.125,"a_pre",IF(U2806&gt;=0,"b_pre","none"))</f>
        <v/>
      </c>
      <c r="AB2806" s="3">
        <f>AND(Z2806="B_pre",AA2806="a_pre")</f>
        <v/>
      </c>
      <c r="AC2806" s="3">
        <f>AND(Z2806="B_pre",AA2806="b_pre")</f>
        <v/>
      </c>
      <c r="AD2806" s="3">
        <f>AND(Z2806="C_pre",AA2806="a_pre")</f>
        <v/>
      </c>
      <c r="AE2806" s="3">
        <f>AND(Z2806="C_pre",AA2806="b_pre")</f>
        <v/>
      </c>
      <c r="AF2806" s="6">
        <f>待赋值表!C2805</f>
        <v/>
      </c>
      <c r="AG2806" s="3">
        <f t="array" ref="AG2806">IF(AB2806=TRUE,"A",IF(AC2806=TRUE,"B",IF(AD2806=TRUE,"C",IF(AE2806=TRUE,"D","其他"))))</f>
        <v/>
      </c>
      <c r="AH2806" s="3">
        <f>IF(分析表!$E$12&lt;&gt;"ALL",AND(AF2806=分析表!$E$10,AG2806=分析表!$E$12),IF(AF2806=分析表!$E$10,TRUE(),IF(AF2806="ALL",TRUE(),"")))</f>
        <v/>
      </c>
    </row>
    <row r="2807">
      <c r="A2807" s="3">
        <f>COUNTIF($AH$2:AH2807,"TRUE")</f>
        <v/>
      </c>
      <c r="B2807" s="3">
        <f>COUNTIF($AG$2:$AG2807,#REF!)</f>
        <v/>
      </c>
      <c r="C2807" s="56">
        <f>待赋值表!A2806</f>
        <v/>
      </c>
      <c r="E2807" s="6">
        <f>待赋值表!D2806</f>
        <v/>
      </c>
      <c r="F2807" s="6">
        <f>待赋值表!E2806</f>
        <v/>
      </c>
      <c r="G2807" s="6">
        <f>待赋值表!F2806</f>
        <v/>
      </c>
      <c r="H2807" s="6">
        <f>待赋值表!G2806</f>
        <v/>
      </c>
      <c r="I2807" s="6">
        <f>待赋值表!H2806</f>
        <v/>
      </c>
      <c r="J2807" s="6">
        <f>待赋值表!I2806</f>
        <v/>
      </c>
      <c r="K2807" s="6">
        <f>待赋值表!J2806</f>
        <v/>
      </c>
      <c r="L2807" s="6">
        <f>待赋值表!K2806</f>
        <v/>
      </c>
      <c r="M2807" s="6">
        <f>待赋值表!L2806</f>
        <v/>
      </c>
      <c r="N2807" s="6">
        <f>待赋值表!M2806</f>
        <v/>
      </c>
      <c r="O2807" s="6">
        <f>待赋值表!N2806</f>
        <v/>
      </c>
      <c r="P2807" s="6">
        <f>待赋值表!O2806</f>
        <v/>
      </c>
      <c r="Q2807" s="6">
        <f>IF(待赋值表!P2806&lt;&gt;"",待赋值表!P2806,0)</f>
        <v/>
      </c>
      <c r="R2807" s="6">
        <f>待赋值表!Q2806</f>
        <v/>
      </c>
      <c r="S2807" s="6">
        <f>待赋值表!R2806</f>
        <v/>
      </c>
      <c r="T2807" s="6">
        <f>待赋值表!S2806</f>
        <v/>
      </c>
      <c r="U2807" s="6">
        <f>待赋值表!T2806</f>
        <v/>
      </c>
      <c r="V2807" s="6">
        <f>待赋值表!U2806</f>
        <v/>
      </c>
      <c r="W2807" s="6">
        <f>待赋值表!V2806</f>
        <v/>
      </c>
      <c r="X2807" s="6">
        <f>待赋值表!W2806</f>
        <v/>
      </c>
      <c r="Y2807" s="6">
        <f>待赋值表!X2806</f>
        <v/>
      </c>
      <c r="Z2807" s="3">
        <f>IF(M2807&gt;=0.01,"B_pre",IF(M2807&gt;=0,"C_pre","none"))</f>
        <v/>
      </c>
      <c r="AA2807" s="3">
        <f>IF(U2807&gt;0.125,"a_pre",IF(U2807&gt;=0,"b_pre","none"))</f>
        <v/>
      </c>
      <c r="AB2807" s="3">
        <f>AND(Z2807="B_pre",AA2807="a_pre")</f>
        <v/>
      </c>
      <c r="AC2807" s="3">
        <f>AND(Z2807="B_pre",AA2807="b_pre")</f>
        <v/>
      </c>
      <c r="AD2807" s="3">
        <f>AND(Z2807="C_pre",AA2807="a_pre")</f>
        <v/>
      </c>
      <c r="AE2807" s="3">
        <f>AND(Z2807="C_pre",AA2807="b_pre")</f>
        <v/>
      </c>
      <c r="AF2807" s="6">
        <f>待赋值表!C2806</f>
        <v/>
      </c>
      <c r="AG2807" s="3">
        <f t="array" ref="AG2807">IF(AB2807=TRUE,"A",IF(AC2807=TRUE,"B",IF(AD2807=TRUE,"C",IF(AE2807=TRUE,"D","其他"))))</f>
        <v/>
      </c>
      <c r="AH2807" s="3">
        <f>IF(分析表!$E$12&lt;&gt;"ALL",AND(AF2807=分析表!$E$10,AG2807=分析表!$E$12),IF(AF2807=分析表!$E$10,TRUE(),IF(AF2807="ALL",TRUE(),"")))</f>
        <v/>
      </c>
    </row>
    <row r="2808">
      <c r="A2808" s="3">
        <f>COUNTIF($AH$2:AH2808,"TRUE")</f>
        <v/>
      </c>
      <c r="B2808" s="3">
        <f>COUNTIF($AG$2:$AG2808,#REF!)</f>
        <v/>
      </c>
      <c r="C2808" s="56">
        <f>待赋值表!A2807</f>
        <v/>
      </c>
      <c r="E2808" s="6">
        <f>待赋值表!D2807</f>
        <v/>
      </c>
      <c r="F2808" s="6">
        <f>待赋值表!E2807</f>
        <v/>
      </c>
      <c r="G2808" s="6">
        <f>待赋值表!F2807</f>
        <v/>
      </c>
      <c r="H2808" s="6">
        <f>待赋值表!G2807</f>
        <v/>
      </c>
      <c r="I2808" s="6">
        <f>待赋值表!H2807</f>
        <v/>
      </c>
      <c r="J2808" s="6">
        <f>待赋值表!I2807</f>
        <v/>
      </c>
      <c r="K2808" s="6">
        <f>待赋值表!J2807</f>
        <v/>
      </c>
      <c r="L2808" s="6">
        <f>待赋值表!K2807</f>
        <v/>
      </c>
      <c r="M2808" s="6">
        <f>待赋值表!L2807</f>
        <v/>
      </c>
      <c r="N2808" s="6">
        <f>待赋值表!M2807</f>
        <v/>
      </c>
      <c r="O2808" s="6">
        <f>待赋值表!N2807</f>
        <v/>
      </c>
      <c r="P2808" s="6">
        <f>待赋值表!O2807</f>
        <v/>
      </c>
      <c r="Q2808" s="6">
        <f>IF(待赋值表!P2807&lt;&gt;"",待赋值表!P2807,0)</f>
        <v/>
      </c>
      <c r="R2808" s="6">
        <f>待赋值表!Q2807</f>
        <v/>
      </c>
      <c r="S2808" s="6">
        <f>待赋值表!R2807</f>
        <v/>
      </c>
      <c r="T2808" s="6">
        <f>待赋值表!S2807</f>
        <v/>
      </c>
      <c r="U2808" s="6">
        <f>待赋值表!T2807</f>
        <v/>
      </c>
      <c r="V2808" s="6">
        <f>待赋值表!U2807</f>
        <v/>
      </c>
      <c r="W2808" s="6">
        <f>待赋值表!V2807</f>
        <v/>
      </c>
      <c r="X2808" s="6">
        <f>待赋值表!W2807</f>
        <v/>
      </c>
      <c r="Y2808" s="6">
        <f>待赋值表!X2807</f>
        <v/>
      </c>
      <c r="Z2808" s="3">
        <f>IF(M2808&gt;=0.01,"B_pre",IF(M2808&gt;=0,"C_pre","none"))</f>
        <v/>
      </c>
      <c r="AA2808" s="3">
        <f>IF(U2808&gt;0.125,"a_pre",IF(U2808&gt;=0,"b_pre","none"))</f>
        <v/>
      </c>
      <c r="AB2808" s="3">
        <f>AND(Z2808="B_pre",AA2808="a_pre")</f>
        <v/>
      </c>
      <c r="AC2808" s="3">
        <f>AND(Z2808="B_pre",AA2808="b_pre")</f>
        <v/>
      </c>
      <c r="AD2808" s="3">
        <f>AND(Z2808="C_pre",AA2808="a_pre")</f>
        <v/>
      </c>
      <c r="AE2808" s="3">
        <f>AND(Z2808="C_pre",AA2808="b_pre")</f>
        <v/>
      </c>
      <c r="AF2808" s="6">
        <f>待赋值表!C2807</f>
        <v/>
      </c>
      <c r="AG2808" s="3">
        <f t="array" ref="AG2808">IF(AB2808=TRUE,"A",IF(AC2808=TRUE,"B",IF(AD2808=TRUE,"C",IF(AE2808=TRUE,"D","其他"))))</f>
        <v/>
      </c>
      <c r="AH2808" s="3">
        <f>IF(分析表!$E$12&lt;&gt;"ALL",AND(AF2808=分析表!$E$10,AG2808=分析表!$E$12),IF(AF2808=分析表!$E$10,TRUE(),IF(AF2808="ALL",TRUE(),"")))</f>
        <v/>
      </c>
    </row>
    <row r="2809">
      <c r="A2809" s="3">
        <f>COUNTIF($AH$2:AH2809,"TRUE")</f>
        <v/>
      </c>
      <c r="B2809" s="3">
        <f>COUNTIF($AG$2:$AG2809,#REF!)</f>
        <v/>
      </c>
      <c r="C2809" s="56">
        <f>待赋值表!A2808</f>
        <v/>
      </c>
      <c r="E2809" s="6">
        <f>待赋值表!D2808</f>
        <v/>
      </c>
      <c r="F2809" s="6">
        <f>待赋值表!E2808</f>
        <v/>
      </c>
      <c r="G2809" s="6">
        <f>待赋值表!F2808</f>
        <v/>
      </c>
      <c r="H2809" s="6">
        <f>待赋值表!G2808</f>
        <v/>
      </c>
      <c r="I2809" s="6">
        <f>待赋值表!H2808</f>
        <v/>
      </c>
      <c r="J2809" s="6">
        <f>待赋值表!I2808</f>
        <v/>
      </c>
      <c r="K2809" s="6">
        <f>待赋值表!J2808</f>
        <v/>
      </c>
      <c r="L2809" s="6">
        <f>待赋值表!K2808</f>
        <v/>
      </c>
      <c r="M2809" s="6">
        <f>待赋值表!L2808</f>
        <v/>
      </c>
      <c r="N2809" s="6">
        <f>待赋值表!M2808</f>
        <v/>
      </c>
      <c r="O2809" s="6">
        <f>待赋值表!N2808</f>
        <v/>
      </c>
      <c r="P2809" s="6">
        <f>待赋值表!O2808</f>
        <v/>
      </c>
      <c r="Q2809" s="6">
        <f>IF(待赋值表!P2808&lt;&gt;"",待赋值表!P2808,0)</f>
        <v/>
      </c>
      <c r="R2809" s="6">
        <f>待赋值表!Q2808</f>
        <v/>
      </c>
      <c r="S2809" s="6">
        <f>待赋值表!R2808</f>
        <v/>
      </c>
      <c r="T2809" s="6">
        <f>待赋值表!S2808</f>
        <v/>
      </c>
      <c r="U2809" s="6">
        <f>待赋值表!T2808</f>
        <v/>
      </c>
      <c r="V2809" s="6">
        <f>待赋值表!U2808</f>
        <v/>
      </c>
      <c r="W2809" s="6">
        <f>待赋值表!V2808</f>
        <v/>
      </c>
      <c r="X2809" s="6">
        <f>待赋值表!W2808</f>
        <v/>
      </c>
      <c r="Y2809" s="6">
        <f>待赋值表!X2808</f>
        <v/>
      </c>
      <c r="Z2809" s="3">
        <f>IF(M2809&gt;=0.01,"B_pre",IF(M2809&gt;=0,"C_pre","none"))</f>
        <v/>
      </c>
      <c r="AA2809" s="3">
        <f>IF(U2809&gt;0.125,"a_pre",IF(U2809&gt;=0,"b_pre","none"))</f>
        <v/>
      </c>
      <c r="AB2809" s="3">
        <f>AND(Z2809="B_pre",AA2809="a_pre")</f>
        <v/>
      </c>
      <c r="AC2809" s="3">
        <f>AND(Z2809="B_pre",AA2809="b_pre")</f>
        <v/>
      </c>
      <c r="AD2809" s="3">
        <f>AND(Z2809="C_pre",AA2809="a_pre")</f>
        <v/>
      </c>
      <c r="AE2809" s="3">
        <f>AND(Z2809="C_pre",AA2809="b_pre")</f>
        <v/>
      </c>
      <c r="AF2809" s="6">
        <f>待赋值表!C2808</f>
        <v/>
      </c>
      <c r="AG2809" s="3">
        <f t="array" ref="AG2809">IF(AB2809=TRUE,"A",IF(AC2809=TRUE,"B",IF(AD2809=TRUE,"C",IF(AE2809=TRUE,"D","其他"))))</f>
        <v/>
      </c>
      <c r="AH2809" s="3">
        <f>IF(分析表!$E$12&lt;&gt;"ALL",AND(AF2809=分析表!$E$10,AG2809=分析表!$E$12),IF(AF2809=分析表!$E$10,TRUE(),IF(AF2809="ALL",TRUE(),"")))</f>
        <v/>
      </c>
    </row>
    <row r="2810">
      <c r="A2810" s="3">
        <f>COUNTIF($AH$2:AH2810,"TRUE")</f>
        <v/>
      </c>
      <c r="B2810" s="3">
        <f>COUNTIF($AG$2:$AG2810,#REF!)</f>
        <v/>
      </c>
      <c r="C2810" s="56">
        <f>待赋值表!A2809</f>
        <v/>
      </c>
      <c r="E2810" s="6">
        <f>待赋值表!D2809</f>
        <v/>
      </c>
      <c r="F2810" s="6">
        <f>待赋值表!E2809</f>
        <v/>
      </c>
      <c r="G2810" s="6">
        <f>待赋值表!F2809</f>
        <v/>
      </c>
      <c r="H2810" s="6">
        <f>待赋值表!G2809</f>
        <v/>
      </c>
      <c r="I2810" s="6">
        <f>待赋值表!H2809</f>
        <v/>
      </c>
      <c r="J2810" s="6">
        <f>待赋值表!I2809</f>
        <v/>
      </c>
      <c r="K2810" s="6">
        <f>待赋值表!J2809</f>
        <v/>
      </c>
      <c r="L2810" s="6">
        <f>待赋值表!K2809</f>
        <v/>
      </c>
      <c r="M2810" s="6">
        <f>待赋值表!L2809</f>
        <v/>
      </c>
      <c r="N2810" s="6">
        <f>待赋值表!M2809</f>
        <v/>
      </c>
      <c r="O2810" s="6">
        <f>待赋值表!N2809</f>
        <v/>
      </c>
      <c r="P2810" s="6">
        <f>待赋值表!O2809</f>
        <v/>
      </c>
      <c r="Q2810" s="6">
        <f>IF(待赋值表!P2809&lt;&gt;"",待赋值表!P2809,0)</f>
        <v/>
      </c>
      <c r="R2810" s="6">
        <f>待赋值表!Q2809</f>
        <v/>
      </c>
      <c r="S2810" s="6">
        <f>待赋值表!R2809</f>
        <v/>
      </c>
      <c r="T2810" s="6">
        <f>待赋值表!S2809</f>
        <v/>
      </c>
      <c r="U2810" s="6">
        <f>待赋值表!T2809</f>
        <v/>
      </c>
      <c r="V2810" s="6">
        <f>待赋值表!U2809</f>
        <v/>
      </c>
      <c r="W2810" s="6">
        <f>待赋值表!V2809</f>
        <v/>
      </c>
      <c r="X2810" s="6">
        <f>待赋值表!W2809</f>
        <v/>
      </c>
      <c r="Y2810" s="6">
        <f>待赋值表!X2809</f>
        <v/>
      </c>
      <c r="Z2810" s="3">
        <f>IF(M2810&gt;=0.01,"B_pre",IF(M2810&gt;=0,"C_pre","none"))</f>
        <v/>
      </c>
      <c r="AA2810" s="3">
        <f>IF(U2810&gt;0.125,"a_pre",IF(U2810&gt;=0,"b_pre","none"))</f>
        <v/>
      </c>
      <c r="AB2810" s="3">
        <f>AND(Z2810="B_pre",AA2810="a_pre")</f>
        <v/>
      </c>
      <c r="AC2810" s="3">
        <f>AND(Z2810="B_pre",AA2810="b_pre")</f>
        <v/>
      </c>
      <c r="AD2810" s="3">
        <f>AND(Z2810="C_pre",AA2810="a_pre")</f>
        <v/>
      </c>
      <c r="AE2810" s="3">
        <f>AND(Z2810="C_pre",AA2810="b_pre")</f>
        <v/>
      </c>
      <c r="AF2810" s="6">
        <f>待赋值表!C2809</f>
        <v/>
      </c>
      <c r="AG2810" s="3">
        <f t="array" ref="AG2810">IF(AB2810=TRUE,"A",IF(AC2810=TRUE,"B",IF(AD2810=TRUE,"C",IF(AE2810=TRUE,"D","其他"))))</f>
        <v/>
      </c>
      <c r="AH2810" s="3">
        <f>IF(分析表!$E$12&lt;&gt;"ALL",AND(AF2810=分析表!$E$10,AG2810=分析表!$E$12),IF(AF2810=分析表!$E$10,TRUE(),IF(AF2810="ALL",TRUE(),"")))</f>
        <v/>
      </c>
    </row>
    <row r="2811">
      <c r="A2811" s="3">
        <f>COUNTIF($AH$2:AH2811,"TRUE")</f>
        <v/>
      </c>
      <c r="B2811" s="3">
        <f>COUNTIF($AG$2:$AG2811,#REF!)</f>
        <v/>
      </c>
      <c r="C2811" s="56">
        <f>待赋值表!A2810</f>
        <v/>
      </c>
      <c r="E2811" s="6">
        <f>待赋值表!D2810</f>
        <v/>
      </c>
      <c r="F2811" s="6">
        <f>待赋值表!E2810</f>
        <v/>
      </c>
      <c r="G2811" s="6">
        <f>待赋值表!F2810</f>
        <v/>
      </c>
      <c r="H2811" s="6">
        <f>待赋值表!G2810</f>
        <v/>
      </c>
      <c r="I2811" s="6">
        <f>待赋值表!H2810</f>
        <v/>
      </c>
      <c r="J2811" s="6">
        <f>待赋值表!I2810</f>
        <v/>
      </c>
      <c r="K2811" s="6">
        <f>待赋值表!J2810</f>
        <v/>
      </c>
      <c r="L2811" s="6">
        <f>待赋值表!K2810</f>
        <v/>
      </c>
      <c r="M2811" s="6">
        <f>待赋值表!L2810</f>
        <v/>
      </c>
      <c r="N2811" s="6">
        <f>待赋值表!M2810</f>
        <v/>
      </c>
      <c r="O2811" s="6">
        <f>待赋值表!N2810</f>
        <v/>
      </c>
      <c r="P2811" s="6">
        <f>待赋值表!O2810</f>
        <v/>
      </c>
      <c r="Q2811" s="6">
        <f>IF(待赋值表!P2810&lt;&gt;"",待赋值表!P2810,0)</f>
        <v/>
      </c>
      <c r="R2811" s="6">
        <f>待赋值表!Q2810</f>
        <v/>
      </c>
      <c r="S2811" s="6">
        <f>待赋值表!R2810</f>
        <v/>
      </c>
      <c r="T2811" s="6">
        <f>待赋值表!S2810</f>
        <v/>
      </c>
      <c r="U2811" s="6">
        <f>待赋值表!T2810</f>
        <v/>
      </c>
      <c r="V2811" s="6">
        <f>待赋值表!U2810</f>
        <v/>
      </c>
      <c r="W2811" s="6">
        <f>待赋值表!V2810</f>
        <v/>
      </c>
      <c r="X2811" s="6">
        <f>待赋值表!W2810</f>
        <v/>
      </c>
      <c r="Y2811" s="6">
        <f>待赋值表!X2810</f>
        <v/>
      </c>
      <c r="Z2811" s="3">
        <f>IF(M2811&gt;=0.01,"B_pre",IF(M2811&gt;=0,"C_pre","none"))</f>
        <v/>
      </c>
      <c r="AA2811" s="3">
        <f>IF(U2811&gt;0.125,"a_pre",IF(U2811&gt;=0,"b_pre","none"))</f>
        <v/>
      </c>
      <c r="AB2811" s="3">
        <f>AND(Z2811="B_pre",AA2811="a_pre")</f>
        <v/>
      </c>
      <c r="AC2811" s="3">
        <f>AND(Z2811="B_pre",AA2811="b_pre")</f>
        <v/>
      </c>
      <c r="AD2811" s="3">
        <f>AND(Z2811="C_pre",AA2811="a_pre")</f>
        <v/>
      </c>
      <c r="AE2811" s="3">
        <f>AND(Z2811="C_pre",AA2811="b_pre")</f>
        <v/>
      </c>
      <c r="AF2811" s="6">
        <f>待赋值表!C2810</f>
        <v/>
      </c>
      <c r="AG2811" s="3">
        <f t="array" ref="AG2811">IF(AB2811=TRUE,"A",IF(AC2811=TRUE,"B",IF(AD2811=TRUE,"C",IF(AE2811=TRUE,"D","其他"))))</f>
        <v/>
      </c>
      <c r="AH2811" s="3">
        <f>IF(分析表!$E$12&lt;&gt;"ALL",AND(AF2811=分析表!$E$10,AG2811=分析表!$E$12),IF(AF2811=分析表!$E$10,TRUE(),IF(AF2811="ALL",TRUE(),"")))</f>
        <v/>
      </c>
    </row>
    <row r="2812">
      <c r="A2812" s="3">
        <f>COUNTIF($AH$2:AH2812,"TRUE")</f>
        <v/>
      </c>
      <c r="B2812" s="3">
        <f>COUNTIF($AG$2:$AG2812,#REF!)</f>
        <v/>
      </c>
      <c r="C2812" s="56">
        <f>待赋值表!A2811</f>
        <v/>
      </c>
      <c r="E2812" s="6">
        <f>待赋值表!D2811</f>
        <v/>
      </c>
      <c r="F2812" s="6">
        <f>待赋值表!E2811</f>
        <v/>
      </c>
      <c r="G2812" s="6">
        <f>待赋值表!F2811</f>
        <v/>
      </c>
      <c r="H2812" s="6">
        <f>待赋值表!G2811</f>
        <v/>
      </c>
      <c r="I2812" s="6">
        <f>待赋值表!H2811</f>
        <v/>
      </c>
      <c r="J2812" s="6">
        <f>待赋值表!I2811</f>
        <v/>
      </c>
      <c r="K2812" s="6">
        <f>待赋值表!J2811</f>
        <v/>
      </c>
      <c r="L2812" s="6">
        <f>待赋值表!K2811</f>
        <v/>
      </c>
      <c r="M2812" s="6">
        <f>待赋值表!L2811</f>
        <v/>
      </c>
      <c r="N2812" s="6">
        <f>待赋值表!M2811</f>
        <v/>
      </c>
      <c r="O2812" s="6">
        <f>待赋值表!N2811</f>
        <v/>
      </c>
      <c r="P2812" s="6">
        <f>待赋值表!O2811</f>
        <v/>
      </c>
      <c r="Q2812" s="6">
        <f>IF(待赋值表!P2811&lt;&gt;"",待赋值表!P2811,0)</f>
        <v/>
      </c>
      <c r="R2812" s="6">
        <f>待赋值表!Q2811</f>
        <v/>
      </c>
      <c r="S2812" s="6">
        <f>待赋值表!R2811</f>
        <v/>
      </c>
      <c r="T2812" s="6">
        <f>待赋值表!S2811</f>
        <v/>
      </c>
      <c r="U2812" s="6">
        <f>待赋值表!T2811</f>
        <v/>
      </c>
      <c r="V2812" s="6">
        <f>待赋值表!U2811</f>
        <v/>
      </c>
      <c r="W2812" s="6">
        <f>待赋值表!V2811</f>
        <v/>
      </c>
      <c r="X2812" s="6">
        <f>待赋值表!W2811</f>
        <v/>
      </c>
      <c r="Y2812" s="6">
        <f>待赋值表!X2811</f>
        <v/>
      </c>
      <c r="Z2812" s="3">
        <f>IF(M2812&gt;=0.01,"B_pre",IF(M2812&gt;=0,"C_pre","none"))</f>
        <v/>
      </c>
      <c r="AA2812" s="3">
        <f>IF(U2812&gt;0.125,"a_pre",IF(U2812&gt;=0,"b_pre","none"))</f>
        <v/>
      </c>
      <c r="AB2812" s="3">
        <f>AND(Z2812="B_pre",AA2812="a_pre")</f>
        <v/>
      </c>
      <c r="AC2812" s="3">
        <f>AND(Z2812="B_pre",AA2812="b_pre")</f>
        <v/>
      </c>
      <c r="AD2812" s="3">
        <f>AND(Z2812="C_pre",AA2812="a_pre")</f>
        <v/>
      </c>
      <c r="AE2812" s="3">
        <f>AND(Z2812="C_pre",AA2812="b_pre")</f>
        <v/>
      </c>
      <c r="AF2812" s="6">
        <f>待赋值表!C2811</f>
        <v/>
      </c>
      <c r="AG2812" s="3">
        <f t="array" ref="AG2812">IF(AB2812=TRUE,"A",IF(AC2812=TRUE,"B",IF(AD2812=TRUE,"C",IF(AE2812=TRUE,"D","其他"))))</f>
        <v/>
      </c>
      <c r="AH2812" s="3">
        <f>IF(分析表!$E$12&lt;&gt;"ALL",AND(AF2812=分析表!$E$10,AG2812=分析表!$E$12),IF(AF2812=分析表!$E$10,TRUE(),IF(AF2812="ALL",TRUE(),"")))</f>
        <v/>
      </c>
    </row>
    <row r="2813">
      <c r="A2813" s="3">
        <f>COUNTIF($AH$2:AH2813,"TRUE")</f>
        <v/>
      </c>
      <c r="B2813" s="3">
        <f>COUNTIF($AG$2:$AG2813,#REF!)</f>
        <v/>
      </c>
      <c r="C2813" s="56">
        <f>待赋值表!A2812</f>
        <v/>
      </c>
      <c r="E2813" s="6">
        <f>待赋值表!D2812</f>
        <v/>
      </c>
      <c r="F2813" s="6">
        <f>待赋值表!E2812</f>
        <v/>
      </c>
      <c r="G2813" s="6">
        <f>待赋值表!F2812</f>
        <v/>
      </c>
      <c r="H2813" s="6">
        <f>待赋值表!G2812</f>
        <v/>
      </c>
      <c r="I2813" s="6">
        <f>待赋值表!H2812</f>
        <v/>
      </c>
      <c r="J2813" s="6">
        <f>待赋值表!I2812</f>
        <v/>
      </c>
      <c r="K2813" s="6">
        <f>待赋值表!J2812</f>
        <v/>
      </c>
      <c r="L2813" s="6">
        <f>待赋值表!K2812</f>
        <v/>
      </c>
      <c r="M2813" s="6">
        <f>待赋值表!L2812</f>
        <v/>
      </c>
      <c r="N2813" s="6">
        <f>待赋值表!M2812</f>
        <v/>
      </c>
      <c r="O2813" s="6">
        <f>待赋值表!N2812</f>
        <v/>
      </c>
      <c r="P2813" s="6">
        <f>待赋值表!O2812</f>
        <v/>
      </c>
      <c r="Q2813" s="6">
        <f>IF(待赋值表!P2812&lt;&gt;"",待赋值表!P2812,0)</f>
        <v/>
      </c>
      <c r="R2813" s="6">
        <f>待赋值表!Q2812</f>
        <v/>
      </c>
      <c r="S2813" s="6">
        <f>待赋值表!R2812</f>
        <v/>
      </c>
      <c r="T2813" s="6">
        <f>待赋值表!S2812</f>
        <v/>
      </c>
      <c r="U2813" s="6">
        <f>待赋值表!T2812</f>
        <v/>
      </c>
      <c r="V2813" s="6">
        <f>待赋值表!U2812</f>
        <v/>
      </c>
      <c r="W2813" s="6">
        <f>待赋值表!V2812</f>
        <v/>
      </c>
      <c r="X2813" s="6">
        <f>待赋值表!W2812</f>
        <v/>
      </c>
      <c r="Y2813" s="6">
        <f>待赋值表!X2812</f>
        <v/>
      </c>
      <c r="Z2813" s="3">
        <f>IF(M2813&gt;=0.01,"B_pre",IF(M2813&gt;=0,"C_pre","none"))</f>
        <v/>
      </c>
      <c r="AA2813" s="3">
        <f>IF(U2813&gt;0.125,"a_pre",IF(U2813&gt;=0,"b_pre","none"))</f>
        <v/>
      </c>
      <c r="AB2813" s="3">
        <f>AND(Z2813="B_pre",AA2813="a_pre")</f>
        <v/>
      </c>
      <c r="AC2813" s="3">
        <f>AND(Z2813="B_pre",AA2813="b_pre")</f>
        <v/>
      </c>
      <c r="AD2813" s="3">
        <f>AND(Z2813="C_pre",AA2813="a_pre")</f>
        <v/>
      </c>
      <c r="AE2813" s="3">
        <f>AND(Z2813="C_pre",AA2813="b_pre")</f>
        <v/>
      </c>
      <c r="AF2813" s="6">
        <f>待赋值表!C2812</f>
        <v/>
      </c>
      <c r="AG2813" s="3">
        <f t="array" ref="AG2813">IF(AB2813=TRUE,"A",IF(AC2813=TRUE,"B",IF(AD2813=TRUE,"C",IF(AE2813=TRUE,"D","其他"))))</f>
        <v/>
      </c>
      <c r="AH2813" s="3">
        <f>IF(分析表!$E$12&lt;&gt;"ALL",AND(AF2813=分析表!$E$10,AG2813=分析表!$E$12),IF(AF2813=分析表!$E$10,TRUE(),IF(AF2813="ALL",TRUE(),"")))</f>
        <v/>
      </c>
    </row>
    <row r="2814">
      <c r="A2814" s="3">
        <f>COUNTIF($AH$2:AH2814,"TRUE")</f>
        <v/>
      </c>
      <c r="B2814" s="3">
        <f>COUNTIF($AG$2:$AG2814,#REF!)</f>
        <v/>
      </c>
      <c r="C2814" s="56">
        <f>待赋值表!A2813</f>
        <v/>
      </c>
      <c r="E2814" s="6">
        <f>待赋值表!D2813</f>
        <v/>
      </c>
      <c r="F2814" s="6">
        <f>待赋值表!E2813</f>
        <v/>
      </c>
      <c r="G2814" s="6">
        <f>待赋值表!F2813</f>
        <v/>
      </c>
      <c r="H2814" s="6">
        <f>待赋值表!G2813</f>
        <v/>
      </c>
      <c r="I2814" s="6">
        <f>待赋值表!H2813</f>
        <v/>
      </c>
      <c r="J2814" s="6">
        <f>待赋值表!I2813</f>
        <v/>
      </c>
      <c r="K2814" s="6">
        <f>待赋值表!J2813</f>
        <v/>
      </c>
      <c r="L2814" s="6">
        <f>待赋值表!K2813</f>
        <v/>
      </c>
      <c r="M2814" s="6">
        <f>待赋值表!L2813</f>
        <v/>
      </c>
      <c r="N2814" s="6">
        <f>待赋值表!M2813</f>
        <v/>
      </c>
      <c r="O2814" s="6">
        <f>待赋值表!N2813</f>
        <v/>
      </c>
      <c r="P2814" s="6">
        <f>待赋值表!O2813</f>
        <v/>
      </c>
      <c r="Q2814" s="6">
        <f>IF(待赋值表!P2813&lt;&gt;"",待赋值表!P2813,0)</f>
        <v/>
      </c>
      <c r="R2814" s="6">
        <f>待赋值表!Q2813</f>
        <v/>
      </c>
      <c r="S2814" s="6">
        <f>待赋值表!R2813</f>
        <v/>
      </c>
      <c r="T2814" s="6">
        <f>待赋值表!S2813</f>
        <v/>
      </c>
      <c r="U2814" s="6">
        <f>待赋值表!T2813</f>
        <v/>
      </c>
      <c r="V2814" s="6">
        <f>待赋值表!U2813</f>
        <v/>
      </c>
      <c r="W2814" s="6">
        <f>待赋值表!V2813</f>
        <v/>
      </c>
      <c r="X2814" s="6">
        <f>待赋值表!W2813</f>
        <v/>
      </c>
      <c r="Y2814" s="6">
        <f>待赋值表!X2813</f>
        <v/>
      </c>
      <c r="Z2814" s="3">
        <f>IF(M2814&gt;=0.01,"B_pre",IF(M2814&gt;=0,"C_pre","none"))</f>
        <v/>
      </c>
      <c r="AA2814" s="3">
        <f>IF(U2814&gt;0.125,"a_pre",IF(U2814&gt;=0,"b_pre","none"))</f>
        <v/>
      </c>
      <c r="AB2814" s="3">
        <f>AND(Z2814="B_pre",AA2814="a_pre")</f>
        <v/>
      </c>
      <c r="AC2814" s="3">
        <f>AND(Z2814="B_pre",AA2814="b_pre")</f>
        <v/>
      </c>
      <c r="AD2814" s="3">
        <f>AND(Z2814="C_pre",AA2814="a_pre")</f>
        <v/>
      </c>
      <c r="AE2814" s="3">
        <f>AND(Z2814="C_pre",AA2814="b_pre")</f>
        <v/>
      </c>
      <c r="AF2814" s="6">
        <f>待赋值表!C2813</f>
        <v/>
      </c>
      <c r="AG2814" s="3">
        <f t="array" ref="AG2814">IF(AB2814=TRUE,"A",IF(AC2814=TRUE,"B",IF(AD2814=TRUE,"C",IF(AE2814=TRUE,"D","其他"))))</f>
        <v/>
      </c>
      <c r="AH2814" s="3">
        <f>IF(分析表!$E$12&lt;&gt;"ALL",AND(AF2814=分析表!$E$10,AG2814=分析表!$E$12),IF(AF2814=分析表!$E$10,TRUE(),IF(AF2814="ALL",TRUE(),"")))</f>
        <v/>
      </c>
    </row>
    <row r="2815">
      <c r="A2815" s="3">
        <f>COUNTIF($AH$2:AH2815,"TRUE")</f>
        <v/>
      </c>
      <c r="B2815" s="3">
        <f>COUNTIF($AG$2:$AG2815,#REF!)</f>
        <v/>
      </c>
      <c r="C2815" s="56">
        <f>待赋值表!A2814</f>
        <v/>
      </c>
      <c r="E2815" s="6">
        <f>待赋值表!D2814</f>
        <v/>
      </c>
      <c r="F2815" s="6">
        <f>待赋值表!E2814</f>
        <v/>
      </c>
      <c r="G2815" s="6">
        <f>待赋值表!F2814</f>
        <v/>
      </c>
      <c r="H2815" s="6">
        <f>待赋值表!G2814</f>
        <v/>
      </c>
      <c r="I2815" s="6">
        <f>待赋值表!H2814</f>
        <v/>
      </c>
      <c r="J2815" s="6">
        <f>待赋值表!I2814</f>
        <v/>
      </c>
      <c r="K2815" s="6">
        <f>待赋值表!J2814</f>
        <v/>
      </c>
      <c r="L2815" s="6">
        <f>待赋值表!K2814</f>
        <v/>
      </c>
      <c r="M2815" s="6">
        <f>待赋值表!L2814</f>
        <v/>
      </c>
      <c r="N2815" s="6">
        <f>待赋值表!M2814</f>
        <v/>
      </c>
      <c r="O2815" s="6">
        <f>待赋值表!N2814</f>
        <v/>
      </c>
      <c r="P2815" s="6">
        <f>待赋值表!O2814</f>
        <v/>
      </c>
      <c r="Q2815" s="6">
        <f>IF(待赋值表!P2814&lt;&gt;"",待赋值表!P2814,0)</f>
        <v/>
      </c>
      <c r="R2815" s="6">
        <f>待赋值表!Q2814</f>
        <v/>
      </c>
      <c r="S2815" s="6">
        <f>待赋值表!R2814</f>
        <v/>
      </c>
      <c r="T2815" s="6">
        <f>待赋值表!S2814</f>
        <v/>
      </c>
      <c r="U2815" s="6">
        <f>待赋值表!T2814</f>
        <v/>
      </c>
      <c r="V2815" s="6">
        <f>待赋值表!U2814</f>
        <v/>
      </c>
      <c r="W2815" s="6">
        <f>待赋值表!V2814</f>
        <v/>
      </c>
      <c r="X2815" s="6">
        <f>待赋值表!W2814</f>
        <v/>
      </c>
      <c r="Y2815" s="6">
        <f>待赋值表!X2814</f>
        <v/>
      </c>
      <c r="Z2815" s="3">
        <f>IF(M2815&gt;=0.01,"B_pre",IF(M2815&gt;=0,"C_pre","none"))</f>
        <v/>
      </c>
      <c r="AA2815" s="3">
        <f>IF(U2815&gt;0.125,"a_pre",IF(U2815&gt;=0,"b_pre","none"))</f>
        <v/>
      </c>
      <c r="AB2815" s="3">
        <f>AND(Z2815="B_pre",AA2815="a_pre")</f>
        <v/>
      </c>
      <c r="AC2815" s="3">
        <f>AND(Z2815="B_pre",AA2815="b_pre")</f>
        <v/>
      </c>
      <c r="AD2815" s="3">
        <f>AND(Z2815="C_pre",AA2815="a_pre")</f>
        <v/>
      </c>
      <c r="AE2815" s="3">
        <f>AND(Z2815="C_pre",AA2815="b_pre")</f>
        <v/>
      </c>
      <c r="AF2815" s="6">
        <f>待赋值表!C2814</f>
        <v/>
      </c>
      <c r="AG2815" s="3">
        <f t="array" ref="AG2815">IF(AB2815=TRUE,"A",IF(AC2815=TRUE,"B",IF(AD2815=TRUE,"C",IF(AE2815=TRUE,"D","其他"))))</f>
        <v/>
      </c>
      <c r="AH2815" s="3">
        <f>IF(分析表!$E$12&lt;&gt;"ALL",AND(AF2815=分析表!$E$10,AG2815=分析表!$E$12),IF(AF2815=分析表!$E$10,TRUE(),IF(AF2815="ALL",TRUE(),"")))</f>
        <v/>
      </c>
    </row>
    <row r="2816">
      <c r="A2816" s="3">
        <f>COUNTIF($AH$2:AH2816,"TRUE")</f>
        <v/>
      </c>
      <c r="B2816" s="3">
        <f>COUNTIF($AG$2:$AG2816,#REF!)</f>
        <v/>
      </c>
      <c r="C2816" s="56">
        <f>待赋值表!A2815</f>
        <v/>
      </c>
      <c r="E2816" s="6">
        <f>待赋值表!D2815</f>
        <v/>
      </c>
      <c r="F2816" s="6">
        <f>待赋值表!E2815</f>
        <v/>
      </c>
      <c r="G2816" s="6">
        <f>待赋值表!F2815</f>
        <v/>
      </c>
      <c r="H2816" s="6">
        <f>待赋值表!G2815</f>
        <v/>
      </c>
      <c r="I2816" s="6">
        <f>待赋值表!H2815</f>
        <v/>
      </c>
      <c r="J2816" s="6">
        <f>待赋值表!I2815</f>
        <v/>
      </c>
      <c r="K2816" s="6">
        <f>待赋值表!J2815</f>
        <v/>
      </c>
      <c r="L2816" s="6">
        <f>待赋值表!K2815</f>
        <v/>
      </c>
      <c r="M2816" s="6">
        <f>待赋值表!L2815</f>
        <v/>
      </c>
      <c r="N2816" s="6">
        <f>待赋值表!M2815</f>
        <v/>
      </c>
      <c r="O2816" s="6">
        <f>待赋值表!N2815</f>
        <v/>
      </c>
      <c r="P2816" s="6">
        <f>待赋值表!O2815</f>
        <v/>
      </c>
      <c r="Q2816" s="6">
        <f>IF(待赋值表!P2815&lt;&gt;"",待赋值表!P2815,0)</f>
        <v/>
      </c>
      <c r="R2816" s="6">
        <f>待赋值表!Q2815</f>
        <v/>
      </c>
      <c r="S2816" s="6">
        <f>待赋值表!R2815</f>
        <v/>
      </c>
      <c r="T2816" s="6">
        <f>待赋值表!S2815</f>
        <v/>
      </c>
      <c r="U2816" s="6">
        <f>待赋值表!T2815</f>
        <v/>
      </c>
      <c r="V2816" s="6">
        <f>待赋值表!U2815</f>
        <v/>
      </c>
      <c r="W2816" s="6">
        <f>待赋值表!V2815</f>
        <v/>
      </c>
      <c r="X2816" s="6">
        <f>待赋值表!W2815</f>
        <v/>
      </c>
      <c r="Y2816" s="6">
        <f>待赋值表!X2815</f>
        <v/>
      </c>
      <c r="Z2816" s="3">
        <f>IF(M2816&gt;=0.01,"B_pre",IF(M2816&gt;=0,"C_pre","none"))</f>
        <v/>
      </c>
      <c r="AA2816" s="3">
        <f>IF(U2816&gt;0.125,"a_pre",IF(U2816&gt;=0,"b_pre","none"))</f>
        <v/>
      </c>
      <c r="AB2816" s="3">
        <f>AND(Z2816="B_pre",AA2816="a_pre")</f>
        <v/>
      </c>
      <c r="AC2816" s="3">
        <f>AND(Z2816="B_pre",AA2816="b_pre")</f>
        <v/>
      </c>
      <c r="AD2816" s="3">
        <f>AND(Z2816="C_pre",AA2816="a_pre")</f>
        <v/>
      </c>
      <c r="AE2816" s="3">
        <f>AND(Z2816="C_pre",AA2816="b_pre")</f>
        <v/>
      </c>
      <c r="AF2816" s="6">
        <f>待赋值表!C2815</f>
        <v/>
      </c>
      <c r="AG2816" s="3">
        <f t="array" ref="AG2816">IF(AB2816=TRUE,"A",IF(AC2816=TRUE,"B",IF(AD2816=TRUE,"C",IF(AE2816=TRUE,"D","其他"))))</f>
        <v/>
      </c>
      <c r="AH2816" s="3">
        <f>IF(分析表!$E$12&lt;&gt;"ALL",AND(AF2816=分析表!$E$10,AG2816=分析表!$E$12),IF(AF2816=分析表!$E$10,TRUE(),IF(AF2816="ALL",TRUE(),"")))</f>
        <v/>
      </c>
    </row>
    <row r="2817">
      <c r="A2817" s="3">
        <f>COUNTIF($AH$2:AH2817,"TRUE")</f>
        <v/>
      </c>
      <c r="B2817" s="3">
        <f>COUNTIF($AG$2:$AG2817,#REF!)</f>
        <v/>
      </c>
      <c r="C2817" s="56">
        <f>待赋值表!A2816</f>
        <v/>
      </c>
      <c r="E2817" s="6">
        <f>待赋值表!D2816</f>
        <v/>
      </c>
      <c r="F2817" s="6">
        <f>待赋值表!E2816</f>
        <v/>
      </c>
      <c r="G2817" s="6">
        <f>待赋值表!F2816</f>
        <v/>
      </c>
      <c r="H2817" s="6">
        <f>待赋值表!G2816</f>
        <v/>
      </c>
      <c r="I2817" s="6">
        <f>待赋值表!H2816</f>
        <v/>
      </c>
      <c r="J2817" s="6">
        <f>待赋值表!I2816</f>
        <v/>
      </c>
      <c r="K2817" s="6">
        <f>待赋值表!J2816</f>
        <v/>
      </c>
      <c r="L2817" s="6">
        <f>待赋值表!K2816</f>
        <v/>
      </c>
      <c r="M2817" s="6">
        <f>待赋值表!L2816</f>
        <v/>
      </c>
      <c r="N2817" s="6">
        <f>待赋值表!M2816</f>
        <v/>
      </c>
      <c r="O2817" s="6">
        <f>待赋值表!N2816</f>
        <v/>
      </c>
      <c r="P2817" s="6">
        <f>待赋值表!O2816</f>
        <v/>
      </c>
      <c r="Q2817" s="6">
        <f>IF(待赋值表!P2816&lt;&gt;"",待赋值表!P2816,0)</f>
        <v/>
      </c>
      <c r="R2817" s="6">
        <f>待赋值表!Q2816</f>
        <v/>
      </c>
      <c r="S2817" s="6">
        <f>待赋值表!R2816</f>
        <v/>
      </c>
      <c r="T2817" s="6">
        <f>待赋值表!S2816</f>
        <v/>
      </c>
      <c r="U2817" s="6">
        <f>待赋值表!T2816</f>
        <v/>
      </c>
      <c r="V2817" s="6">
        <f>待赋值表!U2816</f>
        <v/>
      </c>
      <c r="W2817" s="6">
        <f>待赋值表!V2816</f>
        <v/>
      </c>
      <c r="X2817" s="6">
        <f>待赋值表!W2816</f>
        <v/>
      </c>
      <c r="Y2817" s="6">
        <f>待赋值表!X2816</f>
        <v/>
      </c>
      <c r="Z2817" s="3">
        <f>IF(M2817&gt;=0.01,"B_pre",IF(M2817&gt;=0,"C_pre","none"))</f>
        <v/>
      </c>
      <c r="AA2817" s="3">
        <f>IF(U2817&gt;0.125,"a_pre",IF(U2817&gt;=0,"b_pre","none"))</f>
        <v/>
      </c>
      <c r="AB2817" s="3">
        <f>AND(Z2817="B_pre",AA2817="a_pre")</f>
        <v/>
      </c>
      <c r="AC2817" s="3">
        <f>AND(Z2817="B_pre",AA2817="b_pre")</f>
        <v/>
      </c>
      <c r="AD2817" s="3">
        <f>AND(Z2817="C_pre",AA2817="a_pre")</f>
        <v/>
      </c>
      <c r="AE2817" s="3">
        <f>AND(Z2817="C_pre",AA2817="b_pre")</f>
        <v/>
      </c>
      <c r="AF2817" s="6">
        <f>待赋值表!C2816</f>
        <v/>
      </c>
      <c r="AG2817" s="3">
        <f t="array" ref="AG2817">IF(AB2817=TRUE,"A",IF(AC2817=TRUE,"B",IF(AD2817=TRUE,"C",IF(AE2817=TRUE,"D","其他"))))</f>
        <v/>
      </c>
      <c r="AH2817" s="3">
        <f>IF(分析表!$E$12&lt;&gt;"ALL",AND(AF2817=分析表!$E$10,AG2817=分析表!$E$12),IF(AF2817=分析表!$E$10,TRUE(),IF(AF2817="ALL",TRUE(),"")))</f>
        <v/>
      </c>
    </row>
    <row r="2818">
      <c r="A2818" s="3">
        <f>COUNTIF($AH$2:AH2818,"TRUE")</f>
        <v/>
      </c>
      <c r="B2818" s="3">
        <f>COUNTIF($AG$2:$AG2818,#REF!)</f>
        <v/>
      </c>
      <c r="C2818" s="56">
        <f>待赋值表!A2817</f>
        <v/>
      </c>
      <c r="E2818" s="6">
        <f>待赋值表!D2817</f>
        <v/>
      </c>
      <c r="F2818" s="6">
        <f>待赋值表!E2817</f>
        <v/>
      </c>
      <c r="G2818" s="6">
        <f>待赋值表!F2817</f>
        <v/>
      </c>
      <c r="H2818" s="6">
        <f>待赋值表!G2817</f>
        <v/>
      </c>
      <c r="I2818" s="6">
        <f>待赋值表!H2817</f>
        <v/>
      </c>
      <c r="J2818" s="6">
        <f>待赋值表!I2817</f>
        <v/>
      </c>
      <c r="K2818" s="6">
        <f>待赋值表!J2817</f>
        <v/>
      </c>
      <c r="L2818" s="6">
        <f>待赋值表!K2817</f>
        <v/>
      </c>
      <c r="M2818" s="6">
        <f>待赋值表!L2817</f>
        <v/>
      </c>
      <c r="N2818" s="6">
        <f>待赋值表!M2817</f>
        <v/>
      </c>
      <c r="O2818" s="6">
        <f>待赋值表!N2817</f>
        <v/>
      </c>
      <c r="P2818" s="6">
        <f>待赋值表!O2817</f>
        <v/>
      </c>
      <c r="Q2818" s="6">
        <f>IF(待赋值表!P2817&lt;&gt;"",待赋值表!P2817,0)</f>
        <v/>
      </c>
      <c r="R2818" s="6">
        <f>待赋值表!Q2817</f>
        <v/>
      </c>
      <c r="S2818" s="6">
        <f>待赋值表!R2817</f>
        <v/>
      </c>
      <c r="T2818" s="6">
        <f>待赋值表!S2817</f>
        <v/>
      </c>
      <c r="U2818" s="6">
        <f>待赋值表!T2817</f>
        <v/>
      </c>
      <c r="V2818" s="6">
        <f>待赋值表!U2817</f>
        <v/>
      </c>
      <c r="W2818" s="6">
        <f>待赋值表!V2817</f>
        <v/>
      </c>
      <c r="X2818" s="6">
        <f>待赋值表!W2817</f>
        <v/>
      </c>
      <c r="Y2818" s="6">
        <f>待赋值表!X2817</f>
        <v/>
      </c>
      <c r="Z2818" s="3">
        <f>IF(M2818&gt;=0.01,"B_pre",IF(M2818&gt;=0,"C_pre","none"))</f>
        <v/>
      </c>
      <c r="AA2818" s="3">
        <f>IF(U2818&gt;0.125,"a_pre",IF(U2818&gt;=0,"b_pre","none"))</f>
        <v/>
      </c>
      <c r="AB2818" s="3">
        <f>AND(Z2818="B_pre",AA2818="a_pre")</f>
        <v/>
      </c>
      <c r="AC2818" s="3">
        <f>AND(Z2818="B_pre",AA2818="b_pre")</f>
        <v/>
      </c>
      <c r="AD2818" s="3">
        <f>AND(Z2818="C_pre",AA2818="a_pre")</f>
        <v/>
      </c>
      <c r="AE2818" s="3">
        <f>AND(Z2818="C_pre",AA2818="b_pre")</f>
        <v/>
      </c>
      <c r="AF2818" s="6">
        <f>待赋值表!C2817</f>
        <v/>
      </c>
      <c r="AG2818" s="3">
        <f t="array" ref="AG2818">IF(AB2818=TRUE,"A",IF(AC2818=TRUE,"B",IF(AD2818=TRUE,"C",IF(AE2818=TRUE,"D","其他"))))</f>
        <v/>
      </c>
      <c r="AH2818" s="3">
        <f>IF(分析表!$E$12&lt;&gt;"ALL",AND(AF2818=分析表!$E$10,AG2818=分析表!$E$12),IF(AF2818=分析表!$E$10,TRUE(),IF(AF2818="ALL",TRUE(),"")))</f>
        <v/>
      </c>
    </row>
    <row r="2819">
      <c r="A2819" s="3">
        <f>COUNTIF($AH$2:AH2819,"TRUE")</f>
        <v/>
      </c>
      <c r="B2819" s="3">
        <f>COUNTIF($AG$2:$AG2819,#REF!)</f>
        <v/>
      </c>
      <c r="C2819" s="56">
        <f>待赋值表!A2818</f>
        <v/>
      </c>
      <c r="E2819" s="6">
        <f>待赋值表!D2818</f>
        <v/>
      </c>
      <c r="F2819" s="6">
        <f>待赋值表!E2818</f>
        <v/>
      </c>
      <c r="G2819" s="6">
        <f>待赋值表!F2818</f>
        <v/>
      </c>
      <c r="H2819" s="6">
        <f>待赋值表!G2818</f>
        <v/>
      </c>
      <c r="I2819" s="6">
        <f>待赋值表!H2818</f>
        <v/>
      </c>
      <c r="J2819" s="6">
        <f>待赋值表!I2818</f>
        <v/>
      </c>
      <c r="K2819" s="6">
        <f>待赋值表!J2818</f>
        <v/>
      </c>
      <c r="L2819" s="6">
        <f>待赋值表!K2818</f>
        <v/>
      </c>
      <c r="M2819" s="6">
        <f>待赋值表!L2818</f>
        <v/>
      </c>
      <c r="N2819" s="6">
        <f>待赋值表!M2818</f>
        <v/>
      </c>
      <c r="O2819" s="6">
        <f>待赋值表!N2818</f>
        <v/>
      </c>
      <c r="P2819" s="6">
        <f>待赋值表!O2818</f>
        <v/>
      </c>
      <c r="Q2819" s="6">
        <f>IF(待赋值表!P2818&lt;&gt;"",待赋值表!P2818,0)</f>
        <v/>
      </c>
      <c r="R2819" s="6">
        <f>待赋值表!Q2818</f>
        <v/>
      </c>
      <c r="S2819" s="6">
        <f>待赋值表!R2818</f>
        <v/>
      </c>
      <c r="T2819" s="6">
        <f>待赋值表!S2818</f>
        <v/>
      </c>
      <c r="U2819" s="6">
        <f>待赋值表!T2818</f>
        <v/>
      </c>
      <c r="V2819" s="6">
        <f>待赋值表!U2818</f>
        <v/>
      </c>
      <c r="W2819" s="6">
        <f>待赋值表!V2818</f>
        <v/>
      </c>
      <c r="X2819" s="6">
        <f>待赋值表!W2818</f>
        <v/>
      </c>
      <c r="Y2819" s="6">
        <f>待赋值表!X2818</f>
        <v/>
      </c>
      <c r="Z2819" s="3">
        <f>IF(M2819&gt;=0.01,"B_pre",IF(M2819&gt;=0,"C_pre","none"))</f>
        <v/>
      </c>
      <c r="AA2819" s="3">
        <f>IF(U2819&gt;0.125,"a_pre",IF(U2819&gt;=0,"b_pre","none"))</f>
        <v/>
      </c>
      <c r="AB2819" s="3">
        <f>AND(Z2819="B_pre",AA2819="a_pre")</f>
        <v/>
      </c>
      <c r="AC2819" s="3">
        <f>AND(Z2819="B_pre",AA2819="b_pre")</f>
        <v/>
      </c>
      <c r="AD2819" s="3">
        <f>AND(Z2819="C_pre",AA2819="a_pre")</f>
        <v/>
      </c>
      <c r="AE2819" s="3">
        <f>AND(Z2819="C_pre",AA2819="b_pre")</f>
        <v/>
      </c>
      <c r="AF2819" s="6">
        <f>待赋值表!C2818</f>
        <v/>
      </c>
      <c r="AG2819" s="3">
        <f t="array" ref="AG2819">IF(AB2819=TRUE,"A",IF(AC2819=TRUE,"B",IF(AD2819=TRUE,"C",IF(AE2819=TRUE,"D","其他"))))</f>
        <v/>
      </c>
      <c r="AH2819" s="3">
        <f>IF(分析表!$E$12&lt;&gt;"ALL",AND(AF2819=分析表!$E$10,AG2819=分析表!$E$12),IF(AF2819=分析表!$E$10,TRUE(),IF(AF2819="ALL",TRUE(),"")))</f>
        <v/>
      </c>
    </row>
    <row r="2820">
      <c r="A2820" s="3">
        <f>COUNTIF($AH$2:AH2820,"TRUE")</f>
        <v/>
      </c>
      <c r="B2820" s="3">
        <f>COUNTIF($AG$2:$AG2820,#REF!)</f>
        <v/>
      </c>
      <c r="C2820" s="56">
        <f>待赋值表!A2819</f>
        <v/>
      </c>
      <c r="E2820" s="6">
        <f>待赋值表!D2819</f>
        <v/>
      </c>
      <c r="F2820" s="6">
        <f>待赋值表!E2819</f>
        <v/>
      </c>
      <c r="G2820" s="6">
        <f>待赋值表!F2819</f>
        <v/>
      </c>
      <c r="H2820" s="6">
        <f>待赋值表!G2819</f>
        <v/>
      </c>
      <c r="I2820" s="6">
        <f>待赋值表!H2819</f>
        <v/>
      </c>
      <c r="J2820" s="6">
        <f>待赋值表!I2819</f>
        <v/>
      </c>
      <c r="K2820" s="6">
        <f>待赋值表!J2819</f>
        <v/>
      </c>
      <c r="L2820" s="6">
        <f>待赋值表!K2819</f>
        <v/>
      </c>
      <c r="M2820" s="6">
        <f>待赋值表!L2819</f>
        <v/>
      </c>
      <c r="N2820" s="6">
        <f>待赋值表!M2819</f>
        <v/>
      </c>
      <c r="O2820" s="6">
        <f>待赋值表!N2819</f>
        <v/>
      </c>
      <c r="P2820" s="6">
        <f>待赋值表!O2819</f>
        <v/>
      </c>
      <c r="Q2820" s="6">
        <f>IF(待赋值表!P2819&lt;&gt;"",待赋值表!P2819,0)</f>
        <v/>
      </c>
      <c r="R2820" s="6">
        <f>待赋值表!Q2819</f>
        <v/>
      </c>
      <c r="S2820" s="6">
        <f>待赋值表!R2819</f>
        <v/>
      </c>
      <c r="T2820" s="6">
        <f>待赋值表!S2819</f>
        <v/>
      </c>
      <c r="U2820" s="6">
        <f>待赋值表!T2819</f>
        <v/>
      </c>
      <c r="V2820" s="6">
        <f>待赋值表!U2819</f>
        <v/>
      </c>
      <c r="W2820" s="6">
        <f>待赋值表!V2819</f>
        <v/>
      </c>
      <c r="X2820" s="6">
        <f>待赋值表!W2819</f>
        <v/>
      </c>
      <c r="Y2820" s="6">
        <f>待赋值表!X2819</f>
        <v/>
      </c>
      <c r="Z2820" s="3">
        <f>IF(M2820&gt;=0.01,"B_pre",IF(M2820&gt;=0,"C_pre","none"))</f>
        <v/>
      </c>
      <c r="AA2820" s="3">
        <f>IF(U2820&gt;0.125,"a_pre",IF(U2820&gt;=0,"b_pre","none"))</f>
        <v/>
      </c>
      <c r="AB2820" s="3">
        <f>AND(Z2820="B_pre",AA2820="a_pre")</f>
        <v/>
      </c>
      <c r="AC2820" s="3">
        <f>AND(Z2820="B_pre",AA2820="b_pre")</f>
        <v/>
      </c>
      <c r="AD2820" s="3">
        <f>AND(Z2820="C_pre",AA2820="a_pre")</f>
        <v/>
      </c>
      <c r="AE2820" s="3">
        <f>AND(Z2820="C_pre",AA2820="b_pre")</f>
        <v/>
      </c>
      <c r="AF2820" s="6">
        <f>待赋值表!C2819</f>
        <v/>
      </c>
      <c r="AG2820" s="3">
        <f t="array" ref="AG2820">IF(AB2820=TRUE,"A",IF(AC2820=TRUE,"B",IF(AD2820=TRUE,"C",IF(AE2820=TRUE,"D","其他"))))</f>
        <v/>
      </c>
      <c r="AH2820" s="3">
        <f>IF(分析表!$E$12&lt;&gt;"ALL",AND(AF2820=分析表!$E$10,AG2820=分析表!$E$12),IF(AF2820=分析表!$E$10,TRUE(),IF(AF2820="ALL",TRUE(),"")))</f>
        <v/>
      </c>
    </row>
    <row r="2821">
      <c r="A2821" s="3">
        <f>COUNTIF($AH$2:AH2821,"TRUE")</f>
        <v/>
      </c>
      <c r="B2821" s="3">
        <f>COUNTIF($AG$2:$AG2821,#REF!)</f>
        <v/>
      </c>
      <c r="C2821" s="56">
        <f>待赋值表!A2820</f>
        <v/>
      </c>
      <c r="E2821" s="6">
        <f>待赋值表!D2820</f>
        <v/>
      </c>
      <c r="F2821" s="6">
        <f>待赋值表!E2820</f>
        <v/>
      </c>
      <c r="G2821" s="6">
        <f>待赋值表!F2820</f>
        <v/>
      </c>
      <c r="H2821" s="6">
        <f>待赋值表!G2820</f>
        <v/>
      </c>
      <c r="I2821" s="6">
        <f>待赋值表!H2820</f>
        <v/>
      </c>
      <c r="J2821" s="6">
        <f>待赋值表!I2820</f>
        <v/>
      </c>
      <c r="K2821" s="6">
        <f>待赋值表!J2820</f>
        <v/>
      </c>
      <c r="L2821" s="6">
        <f>待赋值表!K2820</f>
        <v/>
      </c>
      <c r="M2821" s="6">
        <f>待赋值表!L2820</f>
        <v/>
      </c>
      <c r="N2821" s="6">
        <f>待赋值表!M2820</f>
        <v/>
      </c>
      <c r="O2821" s="6">
        <f>待赋值表!N2820</f>
        <v/>
      </c>
      <c r="P2821" s="6">
        <f>待赋值表!O2820</f>
        <v/>
      </c>
      <c r="Q2821" s="6">
        <f>IF(待赋值表!P2820&lt;&gt;"",待赋值表!P2820,0)</f>
        <v/>
      </c>
      <c r="R2821" s="6">
        <f>待赋值表!Q2820</f>
        <v/>
      </c>
      <c r="S2821" s="6">
        <f>待赋值表!R2820</f>
        <v/>
      </c>
      <c r="T2821" s="6">
        <f>待赋值表!S2820</f>
        <v/>
      </c>
      <c r="U2821" s="6">
        <f>待赋值表!T2820</f>
        <v/>
      </c>
      <c r="V2821" s="6">
        <f>待赋值表!U2820</f>
        <v/>
      </c>
      <c r="W2821" s="6">
        <f>待赋值表!V2820</f>
        <v/>
      </c>
      <c r="X2821" s="6">
        <f>待赋值表!W2820</f>
        <v/>
      </c>
      <c r="Y2821" s="6">
        <f>待赋值表!X2820</f>
        <v/>
      </c>
      <c r="Z2821" s="3">
        <f>IF(M2821&gt;=0.01,"B_pre",IF(M2821&gt;=0,"C_pre","none"))</f>
        <v/>
      </c>
      <c r="AA2821" s="3">
        <f>IF(U2821&gt;0.125,"a_pre",IF(U2821&gt;=0,"b_pre","none"))</f>
        <v/>
      </c>
      <c r="AB2821" s="3">
        <f>AND(Z2821="B_pre",AA2821="a_pre")</f>
        <v/>
      </c>
      <c r="AC2821" s="3">
        <f>AND(Z2821="B_pre",AA2821="b_pre")</f>
        <v/>
      </c>
      <c r="AD2821" s="3">
        <f>AND(Z2821="C_pre",AA2821="a_pre")</f>
        <v/>
      </c>
      <c r="AE2821" s="3">
        <f>AND(Z2821="C_pre",AA2821="b_pre")</f>
        <v/>
      </c>
      <c r="AF2821" s="6">
        <f>待赋值表!C2820</f>
        <v/>
      </c>
      <c r="AG2821" s="3">
        <f t="array" ref="AG2821">IF(AB2821=TRUE,"A",IF(AC2821=TRUE,"B",IF(AD2821=TRUE,"C",IF(AE2821=TRUE,"D","其他"))))</f>
        <v/>
      </c>
      <c r="AH2821" s="3">
        <f>IF(分析表!$E$12&lt;&gt;"ALL",AND(AF2821=分析表!$E$10,AG2821=分析表!$E$12),IF(AF2821=分析表!$E$10,TRUE(),IF(AF2821="ALL",TRUE(),"")))</f>
        <v/>
      </c>
    </row>
    <row r="2822">
      <c r="A2822" s="3">
        <f>COUNTIF($AH$2:AH2822,"TRUE")</f>
        <v/>
      </c>
      <c r="B2822" s="3">
        <f>COUNTIF($AG$2:$AG2822,#REF!)</f>
        <v/>
      </c>
      <c r="C2822" s="56">
        <f>待赋值表!A2821</f>
        <v/>
      </c>
      <c r="E2822" s="6">
        <f>待赋值表!D2821</f>
        <v/>
      </c>
      <c r="F2822" s="6">
        <f>待赋值表!E2821</f>
        <v/>
      </c>
      <c r="G2822" s="6">
        <f>待赋值表!F2821</f>
        <v/>
      </c>
      <c r="H2822" s="6">
        <f>待赋值表!G2821</f>
        <v/>
      </c>
      <c r="I2822" s="6">
        <f>待赋值表!H2821</f>
        <v/>
      </c>
      <c r="J2822" s="6">
        <f>待赋值表!I2821</f>
        <v/>
      </c>
      <c r="K2822" s="6">
        <f>待赋值表!J2821</f>
        <v/>
      </c>
      <c r="L2822" s="6">
        <f>待赋值表!K2821</f>
        <v/>
      </c>
      <c r="M2822" s="6">
        <f>待赋值表!L2821</f>
        <v/>
      </c>
      <c r="N2822" s="6">
        <f>待赋值表!M2821</f>
        <v/>
      </c>
      <c r="O2822" s="6">
        <f>待赋值表!N2821</f>
        <v/>
      </c>
      <c r="P2822" s="6">
        <f>待赋值表!O2821</f>
        <v/>
      </c>
      <c r="Q2822" s="6">
        <f>IF(待赋值表!P2821&lt;&gt;"",待赋值表!P2821,0)</f>
        <v/>
      </c>
      <c r="R2822" s="6">
        <f>待赋值表!Q2821</f>
        <v/>
      </c>
      <c r="S2822" s="6">
        <f>待赋值表!R2821</f>
        <v/>
      </c>
      <c r="T2822" s="6">
        <f>待赋值表!S2821</f>
        <v/>
      </c>
      <c r="U2822" s="6">
        <f>待赋值表!T2821</f>
        <v/>
      </c>
      <c r="V2822" s="6">
        <f>待赋值表!U2821</f>
        <v/>
      </c>
      <c r="W2822" s="6">
        <f>待赋值表!V2821</f>
        <v/>
      </c>
      <c r="X2822" s="6">
        <f>待赋值表!W2821</f>
        <v/>
      </c>
      <c r="Y2822" s="6">
        <f>待赋值表!X2821</f>
        <v/>
      </c>
      <c r="Z2822" s="3">
        <f>IF(M2822&gt;=0.01,"B_pre",IF(M2822&gt;=0,"C_pre","none"))</f>
        <v/>
      </c>
      <c r="AA2822" s="3">
        <f>IF(U2822&gt;0.125,"a_pre",IF(U2822&gt;=0,"b_pre","none"))</f>
        <v/>
      </c>
      <c r="AB2822" s="3">
        <f>AND(Z2822="B_pre",AA2822="a_pre")</f>
        <v/>
      </c>
      <c r="AC2822" s="3">
        <f>AND(Z2822="B_pre",AA2822="b_pre")</f>
        <v/>
      </c>
      <c r="AD2822" s="3">
        <f>AND(Z2822="C_pre",AA2822="a_pre")</f>
        <v/>
      </c>
      <c r="AE2822" s="3">
        <f>AND(Z2822="C_pre",AA2822="b_pre")</f>
        <v/>
      </c>
      <c r="AF2822" s="6">
        <f>待赋值表!C2821</f>
        <v/>
      </c>
      <c r="AG2822" s="3">
        <f t="array" ref="AG2822">IF(AB2822=TRUE,"A",IF(AC2822=TRUE,"B",IF(AD2822=TRUE,"C",IF(AE2822=TRUE,"D","其他"))))</f>
        <v/>
      </c>
      <c r="AH2822" s="3">
        <f>IF(分析表!$E$12&lt;&gt;"ALL",AND(AF2822=分析表!$E$10,AG2822=分析表!$E$12),IF(AF2822=分析表!$E$10,TRUE(),IF(AF2822="ALL",TRUE(),"")))</f>
        <v/>
      </c>
    </row>
    <row r="2823">
      <c r="A2823" s="3">
        <f>COUNTIF($AH$2:AH2823,"TRUE")</f>
        <v/>
      </c>
      <c r="B2823" s="3">
        <f>COUNTIF($AG$2:$AG2823,#REF!)</f>
        <v/>
      </c>
      <c r="C2823" s="56">
        <f>待赋值表!A2822</f>
        <v/>
      </c>
      <c r="E2823" s="6">
        <f>待赋值表!D2822</f>
        <v/>
      </c>
      <c r="F2823" s="6">
        <f>待赋值表!E2822</f>
        <v/>
      </c>
      <c r="G2823" s="6">
        <f>待赋值表!F2822</f>
        <v/>
      </c>
      <c r="H2823" s="6">
        <f>待赋值表!G2822</f>
        <v/>
      </c>
      <c r="I2823" s="6">
        <f>待赋值表!H2822</f>
        <v/>
      </c>
      <c r="J2823" s="6">
        <f>待赋值表!I2822</f>
        <v/>
      </c>
      <c r="K2823" s="6">
        <f>待赋值表!J2822</f>
        <v/>
      </c>
      <c r="L2823" s="6">
        <f>待赋值表!K2822</f>
        <v/>
      </c>
      <c r="M2823" s="6">
        <f>待赋值表!L2822</f>
        <v/>
      </c>
      <c r="N2823" s="6">
        <f>待赋值表!M2822</f>
        <v/>
      </c>
      <c r="O2823" s="6">
        <f>待赋值表!N2822</f>
        <v/>
      </c>
      <c r="P2823" s="6">
        <f>待赋值表!O2822</f>
        <v/>
      </c>
      <c r="Q2823" s="6">
        <f>IF(待赋值表!P2822&lt;&gt;"",待赋值表!P2822,0)</f>
        <v/>
      </c>
      <c r="R2823" s="6">
        <f>待赋值表!Q2822</f>
        <v/>
      </c>
      <c r="S2823" s="6">
        <f>待赋值表!R2822</f>
        <v/>
      </c>
      <c r="T2823" s="6">
        <f>待赋值表!S2822</f>
        <v/>
      </c>
      <c r="U2823" s="6">
        <f>待赋值表!T2822</f>
        <v/>
      </c>
      <c r="V2823" s="6">
        <f>待赋值表!U2822</f>
        <v/>
      </c>
      <c r="W2823" s="6">
        <f>待赋值表!V2822</f>
        <v/>
      </c>
      <c r="X2823" s="6">
        <f>待赋值表!W2822</f>
        <v/>
      </c>
      <c r="Y2823" s="6">
        <f>待赋值表!X2822</f>
        <v/>
      </c>
      <c r="Z2823" s="3">
        <f>IF(M2823&gt;=0.01,"B_pre",IF(M2823&gt;=0,"C_pre","none"))</f>
        <v/>
      </c>
      <c r="AA2823" s="3">
        <f>IF(U2823&gt;0.125,"a_pre",IF(U2823&gt;=0,"b_pre","none"))</f>
        <v/>
      </c>
      <c r="AB2823" s="3">
        <f>AND(Z2823="B_pre",AA2823="a_pre")</f>
        <v/>
      </c>
      <c r="AC2823" s="3">
        <f>AND(Z2823="B_pre",AA2823="b_pre")</f>
        <v/>
      </c>
      <c r="AD2823" s="3">
        <f>AND(Z2823="C_pre",AA2823="a_pre")</f>
        <v/>
      </c>
      <c r="AE2823" s="3">
        <f>AND(Z2823="C_pre",AA2823="b_pre")</f>
        <v/>
      </c>
      <c r="AF2823" s="6">
        <f>待赋值表!C2822</f>
        <v/>
      </c>
      <c r="AG2823" s="3">
        <f t="array" ref="AG2823">IF(AB2823=TRUE,"A",IF(AC2823=TRUE,"B",IF(AD2823=TRUE,"C",IF(AE2823=TRUE,"D","其他"))))</f>
        <v/>
      </c>
      <c r="AH2823" s="3">
        <f>IF(分析表!$E$12&lt;&gt;"ALL",AND(AF2823=分析表!$E$10,AG2823=分析表!$E$12),IF(AF2823=分析表!$E$10,TRUE(),IF(AF2823="ALL",TRUE(),"")))</f>
        <v/>
      </c>
    </row>
    <row r="2824">
      <c r="A2824" s="3">
        <f>COUNTIF($AH$2:AH2824,"TRUE")</f>
        <v/>
      </c>
      <c r="B2824" s="3">
        <f>COUNTIF($AG$2:$AG2824,#REF!)</f>
        <v/>
      </c>
      <c r="C2824" s="56">
        <f>待赋值表!A2823</f>
        <v/>
      </c>
      <c r="E2824" s="6">
        <f>待赋值表!D2823</f>
        <v/>
      </c>
      <c r="F2824" s="6">
        <f>待赋值表!E2823</f>
        <v/>
      </c>
      <c r="G2824" s="6">
        <f>待赋值表!F2823</f>
        <v/>
      </c>
      <c r="H2824" s="6">
        <f>待赋值表!G2823</f>
        <v/>
      </c>
      <c r="I2824" s="6">
        <f>待赋值表!H2823</f>
        <v/>
      </c>
      <c r="J2824" s="6">
        <f>待赋值表!I2823</f>
        <v/>
      </c>
      <c r="K2824" s="6">
        <f>待赋值表!J2823</f>
        <v/>
      </c>
      <c r="L2824" s="6">
        <f>待赋值表!K2823</f>
        <v/>
      </c>
      <c r="M2824" s="6">
        <f>待赋值表!L2823</f>
        <v/>
      </c>
      <c r="N2824" s="6">
        <f>待赋值表!M2823</f>
        <v/>
      </c>
      <c r="O2824" s="6">
        <f>待赋值表!N2823</f>
        <v/>
      </c>
      <c r="P2824" s="6">
        <f>待赋值表!O2823</f>
        <v/>
      </c>
      <c r="Q2824" s="6">
        <f>IF(待赋值表!P2823&lt;&gt;"",待赋值表!P2823,0)</f>
        <v/>
      </c>
      <c r="R2824" s="6">
        <f>待赋值表!Q2823</f>
        <v/>
      </c>
      <c r="S2824" s="6">
        <f>待赋值表!R2823</f>
        <v/>
      </c>
      <c r="T2824" s="6">
        <f>待赋值表!S2823</f>
        <v/>
      </c>
      <c r="U2824" s="6">
        <f>待赋值表!T2823</f>
        <v/>
      </c>
      <c r="V2824" s="6">
        <f>待赋值表!U2823</f>
        <v/>
      </c>
      <c r="W2824" s="6">
        <f>待赋值表!V2823</f>
        <v/>
      </c>
      <c r="X2824" s="6">
        <f>待赋值表!W2823</f>
        <v/>
      </c>
      <c r="Y2824" s="6">
        <f>待赋值表!X2823</f>
        <v/>
      </c>
      <c r="Z2824" s="3">
        <f>IF(M2824&gt;=0.01,"B_pre",IF(M2824&gt;=0,"C_pre","none"))</f>
        <v/>
      </c>
      <c r="AA2824" s="3">
        <f>IF(U2824&gt;0.125,"a_pre",IF(U2824&gt;=0,"b_pre","none"))</f>
        <v/>
      </c>
      <c r="AB2824" s="3">
        <f>AND(Z2824="B_pre",AA2824="a_pre")</f>
        <v/>
      </c>
      <c r="AC2824" s="3">
        <f>AND(Z2824="B_pre",AA2824="b_pre")</f>
        <v/>
      </c>
      <c r="AD2824" s="3">
        <f>AND(Z2824="C_pre",AA2824="a_pre")</f>
        <v/>
      </c>
      <c r="AE2824" s="3">
        <f>AND(Z2824="C_pre",AA2824="b_pre")</f>
        <v/>
      </c>
      <c r="AF2824" s="6">
        <f>待赋值表!C2823</f>
        <v/>
      </c>
      <c r="AG2824" s="3">
        <f t="array" ref="AG2824">IF(AB2824=TRUE,"A",IF(AC2824=TRUE,"B",IF(AD2824=TRUE,"C",IF(AE2824=TRUE,"D","其他"))))</f>
        <v/>
      </c>
      <c r="AH2824" s="3">
        <f>IF(分析表!$E$12&lt;&gt;"ALL",AND(AF2824=分析表!$E$10,AG2824=分析表!$E$12),IF(AF2824=分析表!$E$10,TRUE(),IF(AF2824="ALL",TRUE(),"")))</f>
        <v/>
      </c>
    </row>
    <row r="2825">
      <c r="A2825" s="3">
        <f>COUNTIF($AH$2:AH2825,"TRUE")</f>
        <v/>
      </c>
      <c r="B2825" s="3">
        <f>COUNTIF($AG$2:$AG2825,#REF!)</f>
        <v/>
      </c>
      <c r="C2825" s="56">
        <f>待赋值表!A2824</f>
        <v/>
      </c>
      <c r="E2825" s="6">
        <f>待赋值表!D2824</f>
        <v/>
      </c>
      <c r="F2825" s="6">
        <f>待赋值表!E2824</f>
        <v/>
      </c>
      <c r="G2825" s="6">
        <f>待赋值表!F2824</f>
        <v/>
      </c>
      <c r="H2825" s="6">
        <f>待赋值表!G2824</f>
        <v/>
      </c>
      <c r="I2825" s="6">
        <f>待赋值表!H2824</f>
        <v/>
      </c>
      <c r="J2825" s="6">
        <f>待赋值表!I2824</f>
        <v/>
      </c>
      <c r="K2825" s="6">
        <f>待赋值表!J2824</f>
        <v/>
      </c>
      <c r="L2825" s="6">
        <f>待赋值表!K2824</f>
        <v/>
      </c>
      <c r="M2825" s="6">
        <f>待赋值表!L2824</f>
        <v/>
      </c>
      <c r="N2825" s="6">
        <f>待赋值表!M2824</f>
        <v/>
      </c>
      <c r="O2825" s="6">
        <f>待赋值表!N2824</f>
        <v/>
      </c>
      <c r="P2825" s="6">
        <f>待赋值表!O2824</f>
        <v/>
      </c>
      <c r="Q2825" s="6">
        <f>IF(待赋值表!P2824&lt;&gt;"",待赋值表!P2824,0)</f>
        <v/>
      </c>
      <c r="R2825" s="6">
        <f>待赋值表!Q2824</f>
        <v/>
      </c>
      <c r="S2825" s="6">
        <f>待赋值表!R2824</f>
        <v/>
      </c>
      <c r="T2825" s="6">
        <f>待赋值表!S2824</f>
        <v/>
      </c>
      <c r="U2825" s="6">
        <f>待赋值表!T2824</f>
        <v/>
      </c>
      <c r="V2825" s="6">
        <f>待赋值表!U2824</f>
        <v/>
      </c>
      <c r="W2825" s="6">
        <f>待赋值表!V2824</f>
        <v/>
      </c>
      <c r="X2825" s="6">
        <f>待赋值表!W2824</f>
        <v/>
      </c>
      <c r="Y2825" s="6">
        <f>待赋值表!X2824</f>
        <v/>
      </c>
      <c r="Z2825" s="3">
        <f>IF(M2825&gt;=0.01,"B_pre",IF(M2825&gt;=0,"C_pre","none"))</f>
        <v/>
      </c>
      <c r="AA2825" s="3">
        <f>IF(U2825&gt;0.125,"a_pre",IF(U2825&gt;=0,"b_pre","none"))</f>
        <v/>
      </c>
      <c r="AB2825" s="3">
        <f>AND(Z2825="B_pre",AA2825="a_pre")</f>
        <v/>
      </c>
      <c r="AC2825" s="3">
        <f>AND(Z2825="B_pre",AA2825="b_pre")</f>
        <v/>
      </c>
      <c r="AD2825" s="3">
        <f>AND(Z2825="C_pre",AA2825="a_pre")</f>
        <v/>
      </c>
      <c r="AE2825" s="3">
        <f>AND(Z2825="C_pre",AA2825="b_pre")</f>
        <v/>
      </c>
      <c r="AF2825" s="6">
        <f>待赋值表!C2824</f>
        <v/>
      </c>
      <c r="AG2825" s="3">
        <f t="array" ref="AG2825">IF(AB2825=TRUE,"A",IF(AC2825=TRUE,"B",IF(AD2825=TRUE,"C",IF(AE2825=TRUE,"D","其他"))))</f>
        <v/>
      </c>
      <c r="AH2825" s="3">
        <f>IF(分析表!$E$12&lt;&gt;"ALL",AND(AF2825=分析表!$E$10,AG2825=分析表!$E$12),IF(AF2825=分析表!$E$10,TRUE(),IF(AF2825="ALL",TRUE(),"")))</f>
        <v/>
      </c>
    </row>
    <row r="2826">
      <c r="A2826" s="3">
        <f>COUNTIF($AH$2:AH2826,"TRUE")</f>
        <v/>
      </c>
      <c r="B2826" s="3">
        <f>COUNTIF($AG$2:$AG2826,#REF!)</f>
        <v/>
      </c>
      <c r="C2826" s="56">
        <f>待赋值表!A2825</f>
        <v/>
      </c>
      <c r="E2826" s="6">
        <f>待赋值表!D2825</f>
        <v/>
      </c>
      <c r="F2826" s="6">
        <f>待赋值表!E2825</f>
        <v/>
      </c>
      <c r="G2826" s="6">
        <f>待赋值表!F2825</f>
        <v/>
      </c>
      <c r="H2826" s="6">
        <f>待赋值表!G2825</f>
        <v/>
      </c>
      <c r="I2826" s="6">
        <f>待赋值表!H2825</f>
        <v/>
      </c>
      <c r="J2826" s="6">
        <f>待赋值表!I2825</f>
        <v/>
      </c>
      <c r="K2826" s="6">
        <f>待赋值表!J2825</f>
        <v/>
      </c>
      <c r="L2826" s="6">
        <f>待赋值表!K2825</f>
        <v/>
      </c>
      <c r="M2826" s="6">
        <f>待赋值表!L2825</f>
        <v/>
      </c>
      <c r="N2826" s="6">
        <f>待赋值表!M2825</f>
        <v/>
      </c>
      <c r="O2826" s="6">
        <f>待赋值表!N2825</f>
        <v/>
      </c>
      <c r="P2826" s="6">
        <f>待赋值表!O2825</f>
        <v/>
      </c>
      <c r="Q2826" s="6">
        <f>IF(待赋值表!P2825&lt;&gt;"",待赋值表!P2825,0)</f>
        <v/>
      </c>
      <c r="R2826" s="6">
        <f>待赋值表!Q2825</f>
        <v/>
      </c>
      <c r="S2826" s="6">
        <f>待赋值表!R2825</f>
        <v/>
      </c>
      <c r="T2826" s="6">
        <f>待赋值表!S2825</f>
        <v/>
      </c>
      <c r="U2826" s="6">
        <f>待赋值表!T2825</f>
        <v/>
      </c>
      <c r="V2826" s="6">
        <f>待赋值表!U2825</f>
        <v/>
      </c>
      <c r="W2826" s="6">
        <f>待赋值表!V2825</f>
        <v/>
      </c>
      <c r="X2826" s="6">
        <f>待赋值表!W2825</f>
        <v/>
      </c>
      <c r="Y2826" s="6">
        <f>待赋值表!X2825</f>
        <v/>
      </c>
      <c r="Z2826" s="3">
        <f>IF(M2826&gt;=0.01,"B_pre",IF(M2826&gt;=0,"C_pre","none"))</f>
        <v/>
      </c>
      <c r="AA2826" s="3">
        <f>IF(U2826&gt;0.125,"a_pre",IF(U2826&gt;=0,"b_pre","none"))</f>
        <v/>
      </c>
      <c r="AB2826" s="3">
        <f>AND(Z2826="B_pre",AA2826="a_pre")</f>
        <v/>
      </c>
      <c r="AC2826" s="3">
        <f>AND(Z2826="B_pre",AA2826="b_pre")</f>
        <v/>
      </c>
      <c r="AD2826" s="3">
        <f>AND(Z2826="C_pre",AA2826="a_pre")</f>
        <v/>
      </c>
      <c r="AE2826" s="3">
        <f>AND(Z2826="C_pre",AA2826="b_pre")</f>
        <v/>
      </c>
      <c r="AF2826" s="6">
        <f>待赋值表!C2825</f>
        <v/>
      </c>
      <c r="AG2826" s="3">
        <f t="array" ref="AG2826">IF(AB2826=TRUE,"A",IF(AC2826=TRUE,"B",IF(AD2826=TRUE,"C",IF(AE2826=TRUE,"D","其他"))))</f>
        <v/>
      </c>
      <c r="AH2826" s="3">
        <f>IF(分析表!$E$12&lt;&gt;"ALL",AND(AF2826=分析表!$E$10,AG2826=分析表!$E$12),IF(AF2826=分析表!$E$10,TRUE(),IF(AF2826="ALL",TRUE(),"")))</f>
        <v/>
      </c>
    </row>
    <row r="2827">
      <c r="A2827" s="3">
        <f>COUNTIF($AH$2:AH2827,"TRUE")</f>
        <v/>
      </c>
      <c r="B2827" s="3">
        <f>COUNTIF($AG$2:$AG2827,#REF!)</f>
        <v/>
      </c>
      <c r="C2827" s="56">
        <f>待赋值表!A2826</f>
        <v/>
      </c>
      <c r="E2827" s="6">
        <f>待赋值表!D2826</f>
        <v/>
      </c>
      <c r="F2827" s="6">
        <f>待赋值表!E2826</f>
        <v/>
      </c>
      <c r="G2827" s="6">
        <f>待赋值表!F2826</f>
        <v/>
      </c>
      <c r="H2827" s="6">
        <f>待赋值表!G2826</f>
        <v/>
      </c>
      <c r="I2827" s="6">
        <f>待赋值表!H2826</f>
        <v/>
      </c>
      <c r="J2827" s="6">
        <f>待赋值表!I2826</f>
        <v/>
      </c>
      <c r="K2827" s="6">
        <f>待赋值表!J2826</f>
        <v/>
      </c>
      <c r="L2827" s="6">
        <f>待赋值表!K2826</f>
        <v/>
      </c>
      <c r="M2827" s="6">
        <f>待赋值表!L2826</f>
        <v/>
      </c>
      <c r="N2827" s="6">
        <f>待赋值表!M2826</f>
        <v/>
      </c>
      <c r="O2827" s="6">
        <f>待赋值表!N2826</f>
        <v/>
      </c>
      <c r="P2827" s="6">
        <f>待赋值表!O2826</f>
        <v/>
      </c>
      <c r="Q2827" s="6">
        <f>IF(待赋值表!P2826&lt;&gt;"",待赋值表!P2826,0)</f>
        <v/>
      </c>
      <c r="R2827" s="6">
        <f>待赋值表!Q2826</f>
        <v/>
      </c>
      <c r="S2827" s="6">
        <f>待赋值表!R2826</f>
        <v/>
      </c>
      <c r="T2827" s="6">
        <f>待赋值表!S2826</f>
        <v/>
      </c>
      <c r="U2827" s="6">
        <f>待赋值表!T2826</f>
        <v/>
      </c>
      <c r="V2827" s="6">
        <f>待赋值表!U2826</f>
        <v/>
      </c>
      <c r="W2827" s="6">
        <f>待赋值表!V2826</f>
        <v/>
      </c>
      <c r="X2827" s="6">
        <f>待赋值表!W2826</f>
        <v/>
      </c>
      <c r="Y2827" s="6">
        <f>待赋值表!X2826</f>
        <v/>
      </c>
      <c r="Z2827" s="3">
        <f>IF(M2827&gt;=0.01,"B_pre",IF(M2827&gt;=0,"C_pre","none"))</f>
        <v/>
      </c>
      <c r="AA2827" s="3">
        <f>IF(U2827&gt;0.125,"a_pre",IF(U2827&gt;=0,"b_pre","none"))</f>
        <v/>
      </c>
      <c r="AB2827" s="3">
        <f>AND(Z2827="B_pre",AA2827="a_pre")</f>
        <v/>
      </c>
      <c r="AC2827" s="3">
        <f>AND(Z2827="B_pre",AA2827="b_pre")</f>
        <v/>
      </c>
      <c r="AD2827" s="3">
        <f>AND(Z2827="C_pre",AA2827="a_pre")</f>
        <v/>
      </c>
      <c r="AE2827" s="3">
        <f>AND(Z2827="C_pre",AA2827="b_pre")</f>
        <v/>
      </c>
      <c r="AF2827" s="6">
        <f>待赋值表!C2826</f>
        <v/>
      </c>
      <c r="AG2827" s="3">
        <f t="array" ref="AG2827">IF(AB2827=TRUE,"A",IF(AC2827=TRUE,"B",IF(AD2827=TRUE,"C",IF(AE2827=TRUE,"D","其他"))))</f>
        <v/>
      </c>
      <c r="AH2827" s="3">
        <f>IF(分析表!$E$12&lt;&gt;"ALL",AND(AF2827=分析表!$E$10,AG2827=分析表!$E$12),IF(AF2827=分析表!$E$10,TRUE(),IF(AF2827="ALL",TRUE(),"")))</f>
        <v/>
      </c>
    </row>
    <row r="2828">
      <c r="A2828" s="3">
        <f>COUNTIF($AH$2:AH2828,"TRUE")</f>
        <v/>
      </c>
      <c r="B2828" s="3">
        <f>COUNTIF($AG$2:$AG2828,#REF!)</f>
        <v/>
      </c>
      <c r="C2828" s="56">
        <f>待赋值表!A2827</f>
        <v/>
      </c>
      <c r="E2828" s="6">
        <f>待赋值表!D2827</f>
        <v/>
      </c>
      <c r="F2828" s="6">
        <f>待赋值表!E2827</f>
        <v/>
      </c>
      <c r="G2828" s="6">
        <f>待赋值表!F2827</f>
        <v/>
      </c>
      <c r="H2828" s="6">
        <f>待赋值表!G2827</f>
        <v/>
      </c>
      <c r="I2828" s="6">
        <f>待赋值表!H2827</f>
        <v/>
      </c>
      <c r="J2828" s="6">
        <f>待赋值表!I2827</f>
        <v/>
      </c>
      <c r="K2828" s="6">
        <f>待赋值表!J2827</f>
        <v/>
      </c>
      <c r="L2828" s="6">
        <f>待赋值表!K2827</f>
        <v/>
      </c>
      <c r="M2828" s="6">
        <f>待赋值表!L2827</f>
        <v/>
      </c>
      <c r="N2828" s="6">
        <f>待赋值表!M2827</f>
        <v/>
      </c>
      <c r="O2828" s="6">
        <f>待赋值表!N2827</f>
        <v/>
      </c>
      <c r="P2828" s="6">
        <f>待赋值表!O2827</f>
        <v/>
      </c>
      <c r="Q2828" s="6">
        <f>IF(待赋值表!P2827&lt;&gt;"",待赋值表!P2827,0)</f>
        <v/>
      </c>
      <c r="R2828" s="6">
        <f>待赋值表!Q2827</f>
        <v/>
      </c>
      <c r="S2828" s="6">
        <f>待赋值表!R2827</f>
        <v/>
      </c>
      <c r="T2828" s="6">
        <f>待赋值表!S2827</f>
        <v/>
      </c>
      <c r="U2828" s="6">
        <f>待赋值表!T2827</f>
        <v/>
      </c>
      <c r="V2828" s="6">
        <f>待赋值表!U2827</f>
        <v/>
      </c>
      <c r="W2828" s="6">
        <f>待赋值表!V2827</f>
        <v/>
      </c>
      <c r="X2828" s="6">
        <f>待赋值表!W2827</f>
        <v/>
      </c>
      <c r="Y2828" s="6">
        <f>待赋值表!X2827</f>
        <v/>
      </c>
      <c r="Z2828" s="3">
        <f>IF(M2828&gt;=0.01,"B_pre",IF(M2828&gt;=0,"C_pre","none"))</f>
        <v/>
      </c>
      <c r="AA2828" s="3">
        <f>IF(U2828&gt;0.125,"a_pre",IF(U2828&gt;=0,"b_pre","none"))</f>
        <v/>
      </c>
      <c r="AB2828" s="3">
        <f>AND(Z2828="B_pre",AA2828="a_pre")</f>
        <v/>
      </c>
      <c r="AC2828" s="3">
        <f>AND(Z2828="B_pre",AA2828="b_pre")</f>
        <v/>
      </c>
      <c r="AD2828" s="3">
        <f>AND(Z2828="C_pre",AA2828="a_pre")</f>
        <v/>
      </c>
      <c r="AE2828" s="3">
        <f>AND(Z2828="C_pre",AA2828="b_pre")</f>
        <v/>
      </c>
      <c r="AF2828" s="6">
        <f>待赋值表!C2827</f>
        <v/>
      </c>
      <c r="AG2828" s="3">
        <f t="array" ref="AG2828">IF(AB2828=TRUE,"A",IF(AC2828=TRUE,"B",IF(AD2828=TRUE,"C",IF(AE2828=TRUE,"D","其他"))))</f>
        <v/>
      </c>
      <c r="AH2828" s="3">
        <f>IF(分析表!$E$12&lt;&gt;"ALL",AND(AF2828=分析表!$E$10,AG2828=分析表!$E$12),IF(AF2828=分析表!$E$10,TRUE(),IF(AF2828="ALL",TRUE(),"")))</f>
        <v/>
      </c>
    </row>
    <row r="2829">
      <c r="A2829" s="3">
        <f>COUNTIF($AH$2:AH2829,"TRUE")</f>
        <v/>
      </c>
      <c r="B2829" s="3">
        <f>COUNTIF($AG$2:$AG2829,#REF!)</f>
        <v/>
      </c>
      <c r="C2829" s="56">
        <f>待赋值表!A2828</f>
        <v/>
      </c>
      <c r="E2829" s="6">
        <f>待赋值表!D2828</f>
        <v/>
      </c>
      <c r="F2829" s="6">
        <f>待赋值表!E2828</f>
        <v/>
      </c>
      <c r="G2829" s="6">
        <f>待赋值表!F2828</f>
        <v/>
      </c>
      <c r="H2829" s="6">
        <f>待赋值表!G2828</f>
        <v/>
      </c>
      <c r="I2829" s="6">
        <f>待赋值表!H2828</f>
        <v/>
      </c>
      <c r="J2829" s="6">
        <f>待赋值表!I2828</f>
        <v/>
      </c>
      <c r="K2829" s="6">
        <f>待赋值表!J2828</f>
        <v/>
      </c>
      <c r="L2829" s="6">
        <f>待赋值表!K2828</f>
        <v/>
      </c>
      <c r="M2829" s="6">
        <f>待赋值表!L2828</f>
        <v/>
      </c>
      <c r="N2829" s="6">
        <f>待赋值表!M2828</f>
        <v/>
      </c>
      <c r="O2829" s="6">
        <f>待赋值表!N2828</f>
        <v/>
      </c>
      <c r="P2829" s="6">
        <f>待赋值表!O2828</f>
        <v/>
      </c>
      <c r="Q2829" s="6">
        <f>IF(待赋值表!P2828&lt;&gt;"",待赋值表!P2828,0)</f>
        <v/>
      </c>
      <c r="R2829" s="6">
        <f>待赋值表!Q2828</f>
        <v/>
      </c>
      <c r="S2829" s="6">
        <f>待赋值表!R2828</f>
        <v/>
      </c>
      <c r="T2829" s="6">
        <f>待赋值表!S2828</f>
        <v/>
      </c>
      <c r="U2829" s="6">
        <f>待赋值表!T2828</f>
        <v/>
      </c>
      <c r="V2829" s="6">
        <f>待赋值表!U2828</f>
        <v/>
      </c>
      <c r="W2829" s="6">
        <f>待赋值表!V2828</f>
        <v/>
      </c>
      <c r="X2829" s="6">
        <f>待赋值表!W2828</f>
        <v/>
      </c>
      <c r="Y2829" s="6">
        <f>待赋值表!X2828</f>
        <v/>
      </c>
      <c r="Z2829" s="3">
        <f>IF(M2829&gt;=0.01,"B_pre",IF(M2829&gt;=0,"C_pre","none"))</f>
        <v/>
      </c>
      <c r="AA2829" s="3">
        <f>IF(U2829&gt;0.125,"a_pre",IF(U2829&gt;=0,"b_pre","none"))</f>
        <v/>
      </c>
      <c r="AB2829" s="3">
        <f>AND(Z2829="B_pre",AA2829="a_pre")</f>
        <v/>
      </c>
      <c r="AC2829" s="3">
        <f>AND(Z2829="B_pre",AA2829="b_pre")</f>
        <v/>
      </c>
      <c r="AD2829" s="3">
        <f>AND(Z2829="C_pre",AA2829="a_pre")</f>
        <v/>
      </c>
      <c r="AE2829" s="3">
        <f>AND(Z2829="C_pre",AA2829="b_pre")</f>
        <v/>
      </c>
      <c r="AF2829" s="6">
        <f>待赋值表!C2828</f>
        <v/>
      </c>
      <c r="AG2829" s="3">
        <f t="array" ref="AG2829">IF(AB2829=TRUE,"A",IF(AC2829=TRUE,"B",IF(AD2829=TRUE,"C",IF(AE2829=TRUE,"D","其他"))))</f>
        <v/>
      </c>
      <c r="AH2829" s="3">
        <f>IF(分析表!$E$12&lt;&gt;"ALL",AND(AF2829=分析表!$E$10,AG2829=分析表!$E$12),IF(AF2829=分析表!$E$10,TRUE(),IF(AF2829="ALL",TRUE(),"")))</f>
        <v/>
      </c>
    </row>
    <row r="2830">
      <c r="A2830" s="3">
        <f>COUNTIF($AH$2:AH2830,"TRUE")</f>
        <v/>
      </c>
      <c r="B2830" s="3">
        <f>COUNTIF($AG$2:$AG2830,#REF!)</f>
        <v/>
      </c>
      <c r="C2830" s="56">
        <f>待赋值表!A2829</f>
        <v/>
      </c>
      <c r="E2830" s="6">
        <f>待赋值表!D2829</f>
        <v/>
      </c>
      <c r="F2830" s="6">
        <f>待赋值表!E2829</f>
        <v/>
      </c>
      <c r="G2830" s="6">
        <f>待赋值表!F2829</f>
        <v/>
      </c>
      <c r="H2830" s="6">
        <f>待赋值表!G2829</f>
        <v/>
      </c>
      <c r="I2830" s="6">
        <f>待赋值表!H2829</f>
        <v/>
      </c>
      <c r="J2830" s="6">
        <f>待赋值表!I2829</f>
        <v/>
      </c>
      <c r="K2830" s="6">
        <f>待赋值表!J2829</f>
        <v/>
      </c>
      <c r="L2830" s="6">
        <f>待赋值表!K2829</f>
        <v/>
      </c>
      <c r="M2830" s="6">
        <f>待赋值表!L2829</f>
        <v/>
      </c>
      <c r="N2830" s="6">
        <f>待赋值表!M2829</f>
        <v/>
      </c>
      <c r="O2830" s="6">
        <f>待赋值表!N2829</f>
        <v/>
      </c>
      <c r="P2830" s="6">
        <f>待赋值表!O2829</f>
        <v/>
      </c>
      <c r="Q2830" s="6">
        <f>IF(待赋值表!P2829&lt;&gt;"",待赋值表!P2829,0)</f>
        <v/>
      </c>
      <c r="R2830" s="6">
        <f>待赋值表!Q2829</f>
        <v/>
      </c>
      <c r="S2830" s="6">
        <f>待赋值表!R2829</f>
        <v/>
      </c>
      <c r="T2830" s="6">
        <f>待赋值表!S2829</f>
        <v/>
      </c>
      <c r="U2830" s="6">
        <f>待赋值表!T2829</f>
        <v/>
      </c>
      <c r="V2830" s="6">
        <f>待赋值表!U2829</f>
        <v/>
      </c>
      <c r="W2830" s="6">
        <f>待赋值表!V2829</f>
        <v/>
      </c>
      <c r="X2830" s="6">
        <f>待赋值表!W2829</f>
        <v/>
      </c>
      <c r="Y2830" s="6">
        <f>待赋值表!X2829</f>
        <v/>
      </c>
      <c r="Z2830" s="3">
        <f>IF(M2830&gt;=0.01,"B_pre",IF(M2830&gt;=0,"C_pre","none"))</f>
        <v/>
      </c>
      <c r="AA2830" s="3">
        <f>IF(U2830&gt;0.125,"a_pre",IF(U2830&gt;=0,"b_pre","none"))</f>
        <v/>
      </c>
      <c r="AB2830" s="3">
        <f>AND(Z2830="B_pre",AA2830="a_pre")</f>
        <v/>
      </c>
      <c r="AC2830" s="3">
        <f>AND(Z2830="B_pre",AA2830="b_pre")</f>
        <v/>
      </c>
      <c r="AD2830" s="3">
        <f>AND(Z2830="C_pre",AA2830="a_pre")</f>
        <v/>
      </c>
      <c r="AE2830" s="3">
        <f>AND(Z2830="C_pre",AA2830="b_pre")</f>
        <v/>
      </c>
      <c r="AF2830" s="6">
        <f>待赋值表!C2829</f>
        <v/>
      </c>
      <c r="AG2830" s="3">
        <f t="array" ref="AG2830">IF(AB2830=TRUE,"A",IF(AC2830=TRUE,"B",IF(AD2830=TRUE,"C",IF(AE2830=TRUE,"D","其他"))))</f>
        <v/>
      </c>
      <c r="AH2830" s="3">
        <f>IF(分析表!$E$12&lt;&gt;"ALL",AND(AF2830=分析表!$E$10,AG2830=分析表!$E$12),IF(AF2830=分析表!$E$10,TRUE(),IF(AF2830="ALL",TRUE(),"")))</f>
        <v/>
      </c>
    </row>
    <row r="2831">
      <c r="A2831" s="3">
        <f>COUNTIF($AH$2:AH2831,"TRUE")</f>
        <v/>
      </c>
      <c r="B2831" s="3">
        <f>COUNTIF($AG$2:$AG2831,#REF!)</f>
        <v/>
      </c>
      <c r="C2831" s="56">
        <f>待赋值表!A2830</f>
        <v/>
      </c>
      <c r="E2831" s="6">
        <f>待赋值表!D2830</f>
        <v/>
      </c>
      <c r="F2831" s="6">
        <f>待赋值表!E2830</f>
        <v/>
      </c>
      <c r="G2831" s="6">
        <f>待赋值表!F2830</f>
        <v/>
      </c>
      <c r="H2831" s="6">
        <f>待赋值表!G2830</f>
        <v/>
      </c>
      <c r="I2831" s="6">
        <f>待赋值表!H2830</f>
        <v/>
      </c>
      <c r="J2831" s="6">
        <f>待赋值表!I2830</f>
        <v/>
      </c>
      <c r="K2831" s="6">
        <f>待赋值表!J2830</f>
        <v/>
      </c>
      <c r="L2831" s="6">
        <f>待赋值表!K2830</f>
        <v/>
      </c>
      <c r="M2831" s="6">
        <f>待赋值表!L2830</f>
        <v/>
      </c>
      <c r="N2831" s="6">
        <f>待赋值表!M2830</f>
        <v/>
      </c>
      <c r="O2831" s="6">
        <f>待赋值表!N2830</f>
        <v/>
      </c>
      <c r="P2831" s="6">
        <f>待赋值表!O2830</f>
        <v/>
      </c>
      <c r="Q2831" s="6">
        <f>IF(待赋值表!P2830&lt;&gt;"",待赋值表!P2830,0)</f>
        <v/>
      </c>
      <c r="R2831" s="6">
        <f>待赋值表!Q2830</f>
        <v/>
      </c>
      <c r="S2831" s="6">
        <f>待赋值表!R2830</f>
        <v/>
      </c>
      <c r="T2831" s="6">
        <f>待赋值表!S2830</f>
        <v/>
      </c>
      <c r="U2831" s="6">
        <f>待赋值表!T2830</f>
        <v/>
      </c>
      <c r="V2831" s="6">
        <f>待赋值表!U2830</f>
        <v/>
      </c>
      <c r="W2831" s="6">
        <f>待赋值表!V2830</f>
        <v/>
      </c>
      <c r="X2831" s="6">
        <f>待赋值表!W2830</f>
        <v/>
      </c>
      <c r="Y2831" s="6">
        <f>待赋值表!X2830</f>
        <v/>
      </c>
      <c r="Z2831" s="3">
        <f>IF(M2831&gt;=0.01,"B_pre",IF(M2831&gt;=0,"C_pre","none"))</f>
        <v/>
      </c>
      <c r="AA2831" s="3">
        <f>IF(U2831&gt;0.125,"a_pre",IF(U2831&gt;=0,"b_pre","none"))</f>
        <v/>
      </c>
      <c r="AB2831" s="3">
        <f>AND(Z2831="B_pre",AA2831="a_pre")</f>
        <v/>
      </c>
      <c r="AC2831" s="3">
        <f>AND(Z2831="B_pre",AA2831="b_pre")</f>
        <v/>
      </c>
      <c r="AD2831" s="3">
        <f>AND(Z2831="C_pre",AA2831="a_pre")</f>
        <v/>
      </c>
      <c r="AE2831" s="3">
        <f>AND(Z2831="C_pre",AA2831="b_pre")</f>
        <v/>
      </c>
      <c r="AF2831" s="6">
        <f>待赋值表!C2830</f>
        <v/>
      </c>
      <c r="AG2831" s="3">
        <f t="array" ref="AG2831">IF(AB2831=TRUE,"A",IF(AC2831=TRUE,"B",IF(AD2831=TRUE,"C",IF(AE2831=TRUE,"D","其他"))))</f>
        <v/>
      </c>
      <c r="AH2831" s="3">
        <f>IF(分析表!$E$12&lt;&gt;"ALL",AND(AF2831=分析表!$E$10,AG2831=分析表!$E$12),IF(AF2831=分析表!$E$10,TRUE(),IF(AF2831="ALL",TRUE(),"")))</f>
        <v/>
      </c>
    </row>
    <row r="2832">
      <c r="A2832" s="3">
        <f>COUNTIF($AH$2:AH2832,"TRUE")</f>
        <v/>
      </c>
      <c r="B2832" s="3">
        <f>COUNTIF($AG$2:$AG2832,#REF!)</f>
        <v/>
      </c>
      <c r="C2832" s="56">
        <f>待赋值表!A2831</f>
        <v/>
      </c>
      <c r="E2832" s="6">
        <f>待赋值表!D2831</f>
        <v/>
      </c>
      <c r="F2832" s="6">
        <f>待赋值表!E2831</f>
        <v/>
      </c>
      <c r="G2832" s="6">
        <f>待赋值表!F2831</f>
        <v/>
      </c>
      <c r="H2832" s="6">
        <f>待赋值表!G2831</f>
        <v/>
      </c>
      <c r="I2832" s="6">
        <f>待赋值表!H2831</f>
        <v/>
      </c>
      <c r="J2832" s="6">
        <f>待赋值表!I2831</f>
        <v/>
      </c>
      <c r="K2832" s="6">
        <f>待赋值表!J2831</f>
        <v/>
      </c>
      <c r="L2832" s="6">
        <f>待赋值表!K2831</f>
        <v/>
      </c>
      <c r="M2832" s="6">
        <f>待赋值表!L2831</f>
        <v/>
      </c>
      <c r="N2832" s="6">
        <f>待赋值表!M2831</f>
        <v/>
      </c>
      <c r="O2832" s="6">
        <f>待赋值表!N2831</f>
        <v/>
      </c>
      <c r="P2832" s="6">
        <f>待赋值表!O2831</f>
        <v/>
      </c>
      <c r="Q2832" s="6">
        <f>IF(待赋值表!P2831&lt;&gt;"",待赋值表!P2831,0)</f>
        <v/>
      </c>
      <c r="R2832" s="6">
        <f>待赋值表!Q2831</f>
        <v/>
      </c>
      <c r="S2832" s="6">
        <f>待赋值表!R2831</f>
        <v/>
      </c>
      <c r="T2832" s="6">
        <f>待赋值表!S2831</f>
        <v/>
      </c>
      <c r="U2832" s="6">
        <f>待赋值表!T2831</f>
        <v/>
      </c>
      <c r="V2832" s="6">
        <f>待赋值表!U2831</f>
        <v/>
      </c>
      <c r="W2832" s="6">
        <f>待赋值表!V2831</f>
        <v/>
      </c>
      <c r="X2832" s="6">
        <f>待赋值表!W2831</f>
        <v/>
      </c>
      <c r="Y2832" s="6">
        <f>待赋值表!X2831</f>
        <v/>
      </c>
      <c r="Z2832" s="3">
        <f>IF(M2832&gt;=0.01,"B_pre",IF(M2832&gt;=0,"C_pre","none"))</f>
        <v/>
      </c>
      <c r="AA2832" s="3">
        <f>IF(U2832&gt;0.125,"a_pre",IF(U2832&gt;=0,"b_pre","none"))</f>
        <v/>
      </c>
      <c r="AB2832" s="3">
        <f>AND(Z2832="B_pre",AA2832="a_pre")</f>
        <v/>
      </c>
      <c r="AC2832" s="3">
        <f>AND(Z2832="B_pre",AA2832="b_pre")</f>
        <v/>
      </c>
      <c r="AD2832" s="3">
        <f>AND(Z2832="C_pre",AA2832="a_pre")</f>
        <v/>
      </c>
      <c r="AE2832" s="3">
        <f>AND(Z2832="C_pre",AA2832="b_pre")</f>
        <v/>
      </c>
      <c r="AF2832" s="6">
        <f>待赋值表!C2831</f>
        <v/>
      </c>
      <c r="AG2832" s="3">
        <f t="array" ref="AG2832">IF(AB2832=TRUE,"A",IF(AC2832=TRUE,"B",IF(AD2832=TRUE,"C",IF(AE2832=TRUE,"D","其他"))))</f>
        <v/>
      </c>
      <c r="AH2832" s="3">
        <f>IF(分析表!$E$12&lt;&gt;"ALL",AND(AF2832=分析表!$E$10,AG2832=分析表!$E$12),IF(AF2832=分析表!$E$10,TRUE(),IF(AF2832="ALL",TRUE(),"")))</f>
        <v/>
      </c>
    </row>
    <row r="2833">
      <c r="A2833" s="3">
        <f>COUNTIF($AH$2:AH2833,"TRUE")</f>
        <v/>
      </c>
      <c r="B2833" s="3">
        <f>COUNTIF($AG$2:$AG2833,#REF!)</f>
        <v/>
      </c>
      <c r="C2833" s="56">
        <f>待赋值表!A2832</f>
        <v/>
      </c>
      <c r="E2833" s="6">
        <f>待赋值表!D2832</f>
        <v/>
      </c>
      <c r="F2833" s="6">
        <f>待赋值表!E2832</f>
        <v/>
      </c>
      <c r="G2833" s="6">
        <f>待赋值表!F2832</f>
        <v/>
      </c>
      <c r="H2833" s="6">
        <f>待赋值表!G2832</f>
        <v/>
      </c>
      <c r="I2833" s="6">
        <f>待赋值表!H2832</f>
        <v/>
      </c>
      <c r="J2833" s="6">
        <f>待赋值表!I2832</f>
        <v/>
      </c>
      <c r="K2833" s="6">
        <f>待赋值表!J2832</f>
        <v/>
      </c>
      <c r="L2833" s="6">
        <f>待赋值表!K2832</f>
        <v/>
      </c>
      <c r="M2833" s="6">
        <f>待赋值表!L2832</f>
        <v/>
      </c>
      <c r="N2833" s="6">
        <f>待赋值表!M2832</f>
        <v/>
      </c>
      <c r="O2833" s="6">
        <f>待赋值表!N2832</f>
        <v/>
      </c>
      <c r="P2833" s="6">
        <f>待赋值表!O2832</f>
        <v/>
      </c>
      <c r="Q2833" s="6">
        <f>IF(待赋值表!P2832&lt;&gt;"",待赋值表!P2832,0)</f>
        <v/>
      </c>
      <c r="R2833" s="6">
        <f>待赋值表!Q2832</f>
        <v/>
      </c>
      <c r="S2833" s="6">
        <f>待赋值表!R2832</f>
        <v/>
      </c>
      <c r="T2833" s="6">
        <f>待赋值表!S2832</f>
        <v/>
      </c>
      <c r="U2833" s="6">
        <f>待赋值表!T2832</f>
        <v/>
      </c>
      <c r="V2833" s="6">
        <f>待赋值表!U2832</f>
        <v/>
      </c>
      <c r="W2833" s="6">
        <f>待赋值表!V2832</f>
        <v/>
      </c>
      <c r="X2833" s="6">
        <f>待赋值表!W2832</f>
        <v/>
      </c>
      <c r="Y2833" s="6">
        <f>待赋值表!X2832</f>
        <v/>
      </c>
      <c r="Z2833" s="3">
        <f>IF(M2833&gt;=0.01,"B_pre",IF(M2833&gt;=0,"C_pre","none"))</f>
        <v/>
      </c>
      <c r="AA2833" s="3">
        <f>IF(U2833&gt;0.125,"a_pre",IF(U2833&gt;=0,"b_pre","none"))</f>
        <v/>
      </c>
      <c r="AB2833" s="3">
        <f>AND(Z2833="B_pre",AA2833="a_pre")</f>
        <v/>
      </c>
      <c r="AC2833" s="3">
        <f>AND(Z2833="B_pre",AA2833="b_pre")</f>
        <v/>
      </c>
      <c r="AD2833" s="3">
        <f>AND(Z2833="C_pre",AA2833="a_pre")</f>
        <v/>
      </c>
      <c r="AE2833" s="3">
        <f>AND(Z2833="C_pre",AA2833="b_pre")</f>
        <v/>
      </c>
      <c r="AF2833" s="6">
        <f>待赋值表!C2832</f>
        <v/>
      </c>
      <c r="AG2833" s="3">
        <f t="array" ref="AG2833">IF(AB2833=TRUE,"A",IF(AC2833=TRUE,"B",IF(AD2833=TRUE,"C",IF(AE2833=TRUE,"D","其他"))))</f>
        <v/>
      </c>
      <c r="AH2833" s="3">
        <f>IF(分析表!$E$12&lt;&gt;"ALL",AND(AF2833=分析表!$E$10,AG2833=分析表!$E$12),IF(AF2833=分析表!$E$10,TRUE(),IF(AF2833="ALL",TRUE(),"")))</f>
        <v/>
      </c>
    </row>
    <row r="2834">
      <c r="A2834" s="3">
        <f>COUNTIF($AH$2:AH2834,"TRUE")</f>
        <v/>
      </c>
      <c r="B2834" s="3">
        <f>COUNTIF($AG$2:$AG2834,#REF!)</f>
        <v/>
      </c>
      <c r="C2834" s="56">
        <f>待赋值表!A2833</f>
        <v/>
      </c>
      <c r="E2834" s="6">
        <f>待赋值表!D2833</f>
        <v/>
      </c>
      <c r="F2834" s="6">
        <f>待赋值表!E2833</f>
        <v/>
      </c>
      <c r="G2834" s="6">
        <f>待赋值表!F2833</f>
        <v/>
      </c>
      <c r="H2834" s="6">
        <f>待赋值表!G2833</f>
        <v/>
      </c>
      <c r="I2834" s="6">
        <f>待赋值表!H2833</f>
        <v/>
      </c>
      <c r="J2834" s="6">
        <f>待赋值表!I2833</f>
        <v/>
      </c>
      <c r="K2834" s="6">
        <f>待赋值表!J2833</f>
        <v/>
      </c>
      <c r="L2834" s="6">
        <f>待赋值表!K2833</f>
        <v/>
      </c>
      <c r="M2834" s="6">
        <f>待赋值表!L2833</f>
        <v/>
      </c>
      <c r="N2834" s="6">
        <f>待赋值表!M2833</f>
        <v/>
      </c>
      <c r="O2834" s="6">
        <f>待赋值表!N2833</f>
        <v/>
      </c>
      <c r="P2834" s="6">
        <f>待赋值表!O2833</f>
        <v/>
      </c>
      <c r="Q2834" s="6">
        <f>IF(待赋值表!P2833&lt;&gt;"",待赋值表!P2833,0)</f>
        <v/>
      </c>
      <c r="R2834" s="6">
        <f>待赋值表!Q2833</f>
        <v/>
      </c>
      <c r="S2834" s="6">
        <f>待赋值表!R2833</f>
        <v/>
      </c>
      <c r="T2834" s="6">
        <f>待赋值表!S2833</f>
        <v/>
      </c>
      <c r="U2834" s="6">
        <f>待赋值表!T2833</f>
        <v/>
      </c>
      <c r="V2834" s="6">
        <f>待赋值表!U2833</f>
        <v/>
      </c>
      <c r="W2834" s="6">
        <f>待赋值表!V2833</f>
        <v/>
      </c>
      <c r="X2834" s="6">
        <f>待赋值表!W2833</f>
        <v/>
      </c>
      <c r="Y2834" s="6">
        <f>待赋值表!X2833</f>
        <v/>
      </c>
      <c r="Z2834" s="3">
        <f>IF(M2834&gt;=0.01,"B_pre",IF(M2834&gt;=0,"C_pre","none"))</f>
        <v/>
      </c>
      <c r="AA2834" s="3">
        <f>IF(U2834&gt;0.125,"a_pre",IF(U2834&gt;=0,"b_pre","none"))</f>
        <v/>
      </c>
      <c r="AB2834" s="3">
        <f>AND(Z2834="B_pre",AA2834="a_pre")</f>
        <v/>
      </c>
      <c r="AC2834" s="3">
        <f>AND(Z2834="B_pre",AA2834="b_pre")</f>
        <v/>
      </c>
      <c r="AD2834" s="3">
        <f>AND(Z2834="C_pre",AA2834="a_pre")</f>
        <v/>
      </c>
      <c r="AE2834" s="3">
        <f>AND(Z2834="C_pre",AA2834="b_pre")</f>
        <v/>
      </c>
      <c r="AF2834" s="6">
        <f>待赋值表!C2833</f>
        <v/>
      </c>
      <c r="AG2834" s="3">
        <f t="array" ref="AG2834">IF(AB2834=TRUE,"A",IF(AC2834=TRUE,"B",IF(AD2834=TRUE,"C",IF(AE2834=TRUE,"D","其他"))))</f>
        <v/>
      </c>
      <c r="AH2834" s="3">
        <f>IF(分析表!$E$12&lt;&gt;"ALL",AND(AF2834=分析表!$E$10,AG2834=分析表!$E$12),IF(AF2834=分析表!$E$10,TRUE(),IF(AF2834="ALL",TRUE(),"")))</f>
        <v/>
      </c>
    </row>
    <row r="2835">
      <c r="A2835" s="3">
        <f>COUNTIF($AH$2:AH2835,"TRUE")</f>
        <v/>
      </c>
      <c r="B2835" s="3">
        <f>COUNTIF($AG$2:$AG2835,#REF!)</f>
        <v/>
      </c>
      <c r="C2835" s="56">
        <f>待赋值表!A2834</f>
        <v/>
      </c>
      <c r="E2835" s="6">
        <f>待赋值表!D2834</f>
        <v/>
      </c>
      <c r="F2835" s="6">
        <f>待赋值表!E2834</f>
        <v/>
      </c>
      <c r="G2835" s="6">
        <f>待赋值表!F2834</f>
        <v/>
      </c>
      <c r="H2835" s="6">
        <f>待赋值表!G2834</f>
        <v/>
      </c>
      <c r="I2835" s="6">
        <f>待赋值表!H2834</f>
        <v/>
      </c>
      <c r="J2835" s="6">
        <f>待赋值表!I2834</f>
        <v/>
      </c>
      <c r="K2835" s="6">
        <f>待赋值表!J2834</f>
        <v/>
      </c>
      <c r="L2835" s="6">
        <f>待赋值表!K2834</f>
        <v/>
      </c>
      <c r="M2835" s="6">
        <f>待赋值表!L2834</f>
        <v/>
      </c>
      <c r="N2835" s="6">
        <f>待赋值表!M2834</f>
        <v/>
      </c>
      <c r="O2835" s="6">
        <f>待赋值表!N2834</f>
        <v/>
      </c>
      <c r="P2835" s="6">
        <f>待赋值表!O2834</f>
        <v/>
      </c>
      <c r="Q2835" s="6">
        <f>IF(待赋值表!P2834&lt;&gt;"",待赋值表!P2834,0)</f>
        <v/>
      </c>
      <c r="R2835" s="6">
        <f>待赋值表!Q2834</f>
        <v/>
      </c>
      <c r="S2835" s="6">
        <f>待赋值表!R2834</f>
        <v/>
      </c>
      <c r="T2835" s="6">
        <f>待赋值表!S2834</f>
        <v/>
      </c>
      <c r="U2835" s="6">
        <f>待赋值表!T2834</f>
        <v/>
      </c>
      <c r="V2835" s="6">
        <f>待赋值表!U2834</f>
        <v/>
      </c>
      <c r="W2835" s="6">
        <f>待赋值表!V2834</f>
        <v/>
      </c>
      <c r="X2835" s="6">
        <f>待赋值表!W2834</f>
        <v/>
      </c>
      <c r="Y2835" s="6">
        <f>待赋值表!X2834</f>
        <v/>
      </c>
      <c r="Z2835" s="3">
        <f>IF(M2835&gt;=0.01,"B_pre",IF(M2835&gt;=0,"C_pre","none"))</f>
        <v/>
      </c>
      <c r="AA2835" s="3">
        <f>IF(U2835&gt;0.125,"a_pre",IF(U2835&gt;=0,"b_pre","none"))</f>
        <v/>
      </c>
      <c r="AB2835" s="3">
        <f>AND(Z2835="B_pre",AA2835="a_pre")</f>
        <v/>
      </c>
      <c r="AC2835" s="3">
        <f>AND(Z2835="B_pre",AA2835="b_pre")</f>
        <v/>
      </c>
      <c r="AD2835" s="3">
        <f>AND(Z2835="C_pre",AA2835="a_pre")</f>
        <v/>
      </c>
      <c r="AE2835" s="3">
        <f>AND(Z2835="C_pre",AA2835="b_pre")</f>
        <v/>
      </c>
      <c r="AF2835" s="6">
        <f>待赋值表!C2834</f>
        <v/>
      </c>
      <c r="AG2835" s="3">
        <f t="array" ref="AG2835">IF(AB2835=TRUE,"A",IF(AC2835=TRUE,"B",IF(AD2835=TRUE,"C",IF(AE2835=TRUE,"D","其他"))))</f>
        <v/>
      </c>
      <c r="AH2835" s="3">
        <f>IF(分析表!$E$12&lt;&gt;"ALL",AND(AF2835=分析表!$E$10,AG2835=分析表!$E$12),IF(AF2835=分析表!$E$10,TRUE(),IF(AF2835="ALL",TRUE(),"")))</f>
        <v/>
      </c>
    </row>
    <row r="2836">
      <c r="A2836" s="3">
        <f>COUNTIF($AH$2:AH2836,"TRUE")</f>
        <v/>
      </c>
      <c r="B2836" s="3">
        <f>COUNTIF($AG$2:$AG2836,#REF!)</f>
        <v/>
      </c>
      <c r="C2836" s="56">
        <f>待赋值表!A2835</f>
        <v/>
      </c>
      <c r="E2836" s="6">
        <f>待赋值表!D2835</f>
        <v/>
      </c>
      <c r="F2836" s="6">
        <f>待赋值表!E2835</f>
        <v/>
      </c>
      <c r="G2836" s="6">
        <f>待赋值表!F2835</f>
        <v/>
      </c>
      <c r="H2836" s="6">
        <f>待赋值表!G2835</f>
        <v/>
      </c>
      <c r="I2836" s="6">
        <f>待赋值表!H2835</f>
        <v/>
      </c>
      <c r="J2836" s="6">
        <f>待赋值表!I2835</f>
        <v/>
      </c>
      <c r="K2836" s="6">
        <f>待赋值表!J2835</f>
        <v/>
      </c>
      <c r="L2836" s="6">
        <f>待赋值表!K2835</f>
        <v/>
      </c>
      <c r="M2836" s="6">
        <f>待赋值表!L2835</f>
        <v/>
      </c>
      <c r="N2836" s="6">
        <f>待赋值表!M2835</f>
        <v/>
      </c>
      <c r="O2836" s="6">
        <f>待赋值表!N2835</f>
        <v/>
      </c>
      <c r="P2836" s="6">
        <f>待赋值表!O2835</f>
        <v/>
      </c>
      <c r="Q2836" s="6">
        <f>IF(待赋值表!P2835&lt;&gt;"",待赋值表!P2835,0)</f>
        <v/>
      </c>
      <c r="R2836" s="6">
        <f>待赋值表!Q2835</f>
        <v/>
      </c>
      <c r="S2836" s="6">
        <f>待赋值表!R2835</f>
        <v/>
      </c>
      <c r="T2836" s="6">
        <f>待赋值表!S2835</f>
        <v/>
      </c>
      <c r="U2836" s="6">
        <f>待赋值表!T2835</f>
        <v/>
      </c>
      <c r="V2836" s="6">
        <f>待赋值表!U2835</f>
        <v/>
      </c>
      <c r="W2836" s="6">
        <f>待赋值表!V2835</f>
        <v/>
      </c>
      <c r="X2836" s="6">
        <f>待赋值表!W2835</f>
        <v/>
      </c>
      <c r="Y2836" s="6">
        <f>待赋值表!X2835</f>
        <v/>
      </c>
      <c r="Z2836" s="3">
        <f>IF(M2836&gt;=0.01,"B_pre",IF(M2836&gt;=0,"C_pre","none"))</f>
        <v/>
      </c>
      <c r="AA2836" s="3">
        <f>IF(U2836&gt;0.125,"a_pre",IF(U2836&gt;=0,"b_pre","none"))</f>
        <v/>
      </c>
      <c r="AB2836" s="3">
        <f>AND(Z2836="B_pre",AA2836="a_pre")</f>
        <v/>
      </c>
      <c r="AC2836" s="3">
        <f>AND(Z2836="B_pre",AA2836="b_pre")</f>
        <v/>
      </c>
      <c r="AD2836" s="3">
        <f>AND(Z2836="C_pre",AA2836="a_pre")</f>
        <v/>
      </c>
      <c r="AE2836" s="3">
        <f>AND(Z2836="C_pre",AA2836="b_pre")</f>
        <v/>
      </c>
      <c r="AF2836" s="6">
        <f>待赋值表!C2835</f>
        <v/>
      </c>
      <c r="AG2836" s="3">
        <f t="array" ref="AG2836">IF(AB2836=TRUE,"A",IF(AC2836=TRUE,"B",IF(AD2836=TRUE,"C",IF(AE2836=TRUE,"D","其他"))))</f>
        <v/>
      </c>
      <c r="AH2836" s="3">
        <f>IF(分析表!$E$12&lt;&gt;"ALL",AND(AF2836=分析表!$E$10,AG2836=分析表!$E$12),IF(AF2836=分析表!$E$10,TRUE(),IF(AF2836="ALL",TRUE(),"")))</f>
        <v/>
      </c>
    </row>
    <row r="2837">
      <c r="A2837" s="3">
        <f>COUNTIF($AH$2:AH2837,"TRUE")</f>
        <v/>
      </c>
      <c r="B2837" s="3">
        <f>COUNTIF($AG$2:$AG2837,#REF!)</f>
        <v/>
      </c>
      <c r="C2837" s="56">
        <f>待赋值表!A2836</f>
        <v/>
      </c>
      <c r="E2837" s="6">
        <f>待赋值表!D2836</f>
        <v/>
      </c>
      <c r="F2837" s="6">
        <f>待赋值表!E2836</f>
        <v/>
      </c>
      <c r="G2837" s="6">
        <f>待赋值表!F2836</f>
        <v/>
      </c>
      <c r="H2837" s="6">
        <f>待赋值表!G2836</f>
        <v/>
      </c>
      <c r="I2837" s="6">
        <f>待赋值表!H2836</f>
        <v/>
      </c>
      <c r="J2837" s="6">
        <f>待赋值表!I2836</f>
        <v/>
      </c>
      <c r="K2837" s="6">
        <f>待赋值表!J2836</f>
        <v/>
      </c>
      <c r="L2837" s="6">
        <f>待赋值表!K2836</f>
        <v/>
      </c>
      <c r="M2837" s="6">
        <f>待赋值表!L2836</f>
        <v/>
      </c>
      <c r="N2837" s="6">
        <f>待赋值表!M2836</f>
        <v/>
      </c>
      <c r="O2837" s="6">
        <f>待赋值表!N2836</f>
        <v/>
      </c>
      <c r="P2837" s="6">
        <f>待赋值表!O2836</f>
        <v/>
      </c>
      <c r="Q2837" s="6">
        <f>IF(待赋值表!P2836&lt;&gt;"",待赋值表!P2836,0)</f>
        <v/>
      </c>
      <c r="R2837" s="6">
        <f>待赋值表!Q2836</f>
        <v/>
      </c>
      <c r="S2837" s="6">
        <f>待赋值表!R2836</f>
        <v/>
      </c>
      <c r="T2837" s="6">
        <f>待赋值表!S2836</f>
        <v/>
      </c>
      <c r="U2837" s="6">
        <f>待赋值表!T2836</f>
        <v/>
      </c>
      <c r="V2837" s="6">
        <f>待赋值表!U2836</f>
        <v/>
      </c>
      <c r="W2837" s="6">
        <f>待赋值表!V2836</f>
        <v/>
      </c>
      <c r="X2837" s="6">
        <f>待赋值表!W2836</f>
        <v/>
      </c>
      <c r="Y2837" s="6">
        <f>待赋值表!X2836</f>
        <v/>
      </c>
      <c r="Z2837" s="3">
        <f>IF(M2837&gt;=0.01,"B_pre",IF(M2837&gt;=0,"C_pre","none"))</f>
        <v/>
      </c>
      <c r="AA2837" s="3">
        <f>IF(U2837&gt;0.125,"a_pre",IF(U2837&gt;=0,"b_pre","none"))</f>
        <v/>
      </c>
      <c r="AB2837" s="3">
        <f>AND(Z2837="B_pre",AA2837="a_pre")</f>
        <v/>
      </c>
      <c r="AC2837" s="3">
        <f>AND(Z2837="B_pre",AA2837="b_pre")</f>
        <v/>
      </c>
      <c r="AD2837" s="3">
        <f>AND(Z2837="C_pre",AA2837="a_pre")</f>
        <v/>
      </c>
      <c r="AE2837" s="3">
        <f>AND(Z2837="C_pre",AA2837="b_pre")</f>
        <v/>
      </c>
      <c r="AF2837" s="6">
        <f>待赋值表!C2836</f>
        <v/>
      </c>
      <c r="AG2837" s="3">
        <f t="array" ref="AG2837">IF(AB2837=TRUE,"A",IF(AC2837=TRUE,"B",IF(AD2837=TRUE,"C",IF(AE2837=TRUE,"D","其他"))))</f>
        <v/>
      </c>
      <c r="AH2837" s="3">
        <f>IF(分析表!$E$12&lt;&gt;"ALL",AND(AF2837=分析表!$E$10,AG2837=分析表!$E$12),IF(AF2837=分析表!$E$10,TRUE(),IF(AF2837="ALL",TRUE(),"")))</f>
        <v/>
      </c>
    </row>
    <row r="2838">
      <c r="A2838" s="3">
        <f>COUNTIF($AH$2:AH2838,"TRUE")</f>
        <v/>
      </c>
      <c r="B2838" s="3">
        <f>COUNTIF($AG$2:$AG2838,#REF!)</f>
        <v/>
      </c>
      <c r="C2838" s="56">
        <f>待赋值表!A2837</f>
        <v/>
      </c>
      <c r="E2838" s="6">
        <f>待赋值表!D2837</f>
        <v/>
      </c>
      <c r="F2838" s="6">
        <f>待赋值表!E2837</f>
        <v/>
      </c>
      <c r="G2838" s="6">
        <f>待赋值表!F2837</f>
        <v/>
      </c>
      <c r="H2838" s="6">
        <f>待赋值表!G2837</f>
        <v/>
      </c>
      <c r="I2838" s="6">
        <f>待赋值表!H2837</f>
        <v/>
      </c>
      <c r="J2838" s="6">
        <f>待赋值表!I2837</f>
        <v/>
      </c>
      <c r="K2838" s="6">
        <f>待赋值表!J2837</f>
        <v/>
      </c>
      <c r="L2838" s="6">
        <f>待赋值表!K2837</f>
        <v/>
      </c>
      <c r="M2838" s="6">
        <f>待赋值表!L2837</f>
        <v/>
      </c>
      <c r="N2838" s="6">
        <f>待赋值表!M2837</f>
        <v/>
      </c>
      <c r="O2838" s="6">
        <f>待赋值表!N2837</f>
        <v/>
      </c>
      <c r="P2838" s="6">
        <f>待赋值表!O2837</f>
        <v/>
      </c>
      <c r="Q2838" s="6">
        <f>IF(待赋值表!P2837&lt;&gt;"",待赋值表!P2837,0)</f>
        <v/>
      </c>
      <c r="R2838" s="6">
        <f>待赋值表!Q2837</f>
        <v/>
      </c>
      <c r="S2838" s="6">
        <f>待赋值表!R2837</f>
        <v/>
      </c>
      <c r="T2838" s="6">
        <f>待赋值表!S2837</f>
        <v/>
      </c>
      <c r="U2838" s="6">
        <f>待赋值表!T2837</f>
        <v/>
      </c>
      <c r="V2838" s="6">
        <f>待赋值表!U2837</f>
        <v/>
      </c>
      <c r="W2838" s="6">
        <f>待赋值表!V2837</f>
        <v/>
      </c>
      <c r="X2838" s="6">
        <f>待赋值表!W2837</f>
        <v/>
      </c>
      <c r="Y2838" s="6">
        <f>待赋值表!X2837</f>
        <v/>
      </c>
      <c r="Z2838" s="3">
        <f>IF(M2838&gt;=0.01,"B_pre",IF(M2838&gt;=0,"C_pre","none"))</f>
        <v/>
      </c>
      <c r="AA2838" s="3">
        <f>IF(U2838&gt;0.125,"a_pre",IF(U2838&gt;=0,"b_pre","none"))</f>
        <v/>
      </c>
      <c r="AB2838" s="3">
        <f>AND(Z2838="B_pre",AA2838="a_pre")</f>
        <v/>
      </c>
      <c r="AC2838" s="3">
        <f>AND(Z2838="B_pre",AA2838="b_pre")</f>
        <v/>
      </c>
      <c r="AD2838" s="3">
        <f>AND(Z2838="C_pre",AA2838="a_pre")</f>
        <v/>
      </c>
      <c r="AE2838" s="3">
        <f>AND(Z2838="C_pre",AA2838="b_pre")</f>
        <v/>
      </c>
      <c r="AF2838" s="6">
        <f>待赋值表!C2837</f>
        <v/>
      </c>
      <c r="AG2838" s="3">
        <f t="array" ref="AG2838">IF(AB2838=TRUE,"A",IF(AC2838=TRUE,"B",IF(AD2838=TRUE,"C",IF(AE2838=TRUE,"D","其他"))))</f>
        <v/>
      </c>
      <c r="AH2838" s="3">
        <f>IF(分析表!$E$12&lt;&gt;"ALL",AND(AF2838=分析表!$E$10,AG2838=分析表!$E$12),IF(AF2838=分析表!$E$10,TRUE(),IF(AF2838="ALL",TRUE(),"")))</f>
        <v/>
      </c>
    </row>
    <row r="2839">
      <c r="A2839" s="3">
        <f>COUNTIF($AH$2:AH2839,"TRUE")</f>
        <v/>
      </c>
      <c r="B2839" s="3">
        <f>COUNTIF($AG$2:$AG2839,#REF!)</f>
        <v/>
      </c>
      <c r="C2839" s="56">
        <f>待赋值表!A2838</f>
        <v/>
      </c>
      <c r="E2839" s="6">
        <f>待赋值表!D2838</f>
        <v/>
      </c>
      <c r="F2839" s="6">
        <f>待赋值表!E2838</f>
        <v/>
      </c>
      <c r="G2839" s="6">
        <f>待赋值表!F2838</f>
        <v/>
      </c>
      <c r="H2839" s="6">
        <f>待赋值表!G2838</f>
        <v/>
      </c>
      <c r="I2839" s="6">
        <f>待赋值表!H2838</f>
        <v/>
      </c>
      <c r="J2839" s="6">
        <f>待赋值表!I2838</f>
        <v/>
      </c>
      <c r="K2839" s="6">
        <f>待赋值表!J2838</f>
        <v/>
      </c>
      <c r="L2839" s="6">
        <f>待赋值表!K2838</f>
        <v/>
      </c>
      <c r="M2839" s="6">
        <f>待赋值表!L2838</f>
        <v/>
      </c>
      <c r="N2839" s="6">
        <f>待赋值表!M2838</f>
        <v/>
      </c>
      <c r="O2839" s="6">
        <f>待赋值表!N2838</f>
        <v/>
      </c>
      <c r="P2839" s="6">
        <f>待赋值表!O2838</f>
        <v/>
      </c>
      <c r="Q2839" s="6">
        <f>IF(待赋值表!P2838&lt;&gt;"",待赋值表!P2838,0)</f>
        <v/>
      </c>
      <c r="R2839" s="6">
        <f>待赋值表!Q2838</f>
        <v/>
      </c>
      <c r="S2839" s="6">
        <f>待赋值表!R2838</f>
        <v/>
      </c>
      <c r="T2839" s="6">
        <f>待赋值表!S2838</f>
        <v/>
      </c>
      <c r="U2839" s="6">
        <f>待赋值表!T2838</f>
        <v/>
      </c>
      <c r="V2839" s="6">
        <f>待赋值表!U2838</f>
        <v/>
      </c>
      <c r="W2839" s="6">
        <f>待赋值表!V2838</f>
        <v/>
      </c>
      <c r="X2839" s="6">
        <f>待赋值表!W2838</f>
        <v/>
      </c>
      <c r="Y2839" s="6">
        <f>待赋值表!X2838</f>
        <v/>
      </c>
      <c r="Z2839" s="3">
        <f>IF(M2839&gt;=0.01,"B_pre",IF(M2839&gt;=0,"C_pre","none"))</f>
        <v/>
      </c>
      <c r="AA2839" s="3">
        <f>IF(U2839&gt;0.125,"a_pre",IF(U2839&gt;=0,"b_pre","none"))</f>
        <v/>
      </c>
      <c r="AB2839" s="3">
        <f>AND(Z2839="B_pre",AA2839="a_pre")</f>
        <v/>
      </c>
      <c r="AC2839" s="3">
        <f>AND(Z2839="B_pre",AA2839="b_pre")</f>
        <v/>
      </c>
      <c r="AD2839" s="3">
        <f>AND(Z2839="C_pre",AA2839="a_pre")</f>
        <v/>
      </c>
      <c r="AE2839" s="3">
        <f>AND(Z2839="C_pre",AA2839="b_pre")</f>
        <v/>
      </c>
      <c r="AF2839" s="6">
        <f>待赋值表!C2838</f>
        <v/>
      </c>
      <c r="AG2839" s="3">
        <f t="array" ref="AG2839">IF(AB2839=TRUE,"A",IF(AC2839=TRUE,"B",IF(AD2839=TRUE,"C",IF(AE2839=TRUE,"D","其他"))))</f>
        <v/>
      </c>
      <c r="AH2839" s="3">
        <f>IF(分析表!$E$12&lt;&gt;"ALL",AND(AF2839=分析表!$E$10,AG2839=分析表!$E$12),IF(AF2839=分析表!$E$10,TRUE(),IF(AF2839="ALL",TRUE(),"")))</f>
        <v/>
      </c>
    </row>
    <row r="2840">
      <c r="A2840" s="3">
        <f>COUNTIF($AH$2:AH2840,"TRUE")</f>
        <v/>
      </c>
      <c r="B2840" s="3">
        <f>COUNTIF($AG$2:$AG2840,#REF!)</f>
        <v/>
      </c>
      <c r="C2840" s="56">
        <f>待赋值表!A2839</f>
        <v/>
      </c>
      <c r="E2840" s="6">
        <f>待赋值表!D2839</f>
        <v/>
      </c>
      <c r="F2840" s="6">
        <f>待赋值表!E2839</f>
        <v/>
      </c>
      <c r="G2840" s="6">
        <f>待赋值表!F2839</f>
        <v/>
      </c>
      <c r="H2840" s="6">
        <f>待赋值表!G2839</f>
        <v/>
      </c>
      <c r="I2840" s="6">
        <f>待赋值表!H2839</f>
        <v/>
      </c>
      <c r="J2840" s="6">
        <f>待赋值表!I2839</f>
        <v/>
      </c>
      <c r="K2840" s="6">
        <f>待赋值表!J2839</f>
        <v/>
      </c>
      <c r="L2840" s="6">
        <f>待赋值表!K2839</f>
        <v/>
      </c>
      <c r="M2840" s="6">
        <f>待赋值表!L2839</f>
        <v/>
      </c>
      <c r="N2840" s="6">
        <f>待赋值表!M2839</f>
        <v/>
      </c>
      <c r="O2840" s="6">
        <f>待赋值表!N2839</f>
        <v/>
      </c>
      <c r="P2840" s="6">
        <f>待赋值表!O2839</f>
        <v/>
      </c>
      <c r="Q2840" s="6">
        <f>IF(待赋值表!P2839&lt;&gt;"",待赋值表!P2839,0)</f>
        <v/>
      </c>
      <c r="R2840" s="6">
        <f>待赋值表!Q2839</f>
        <v/>
      </c>
      <c r="S2840" s="6">
        <f>待赋值表!R2839</f>
        <v/>
      </c>
      <c r="T2840" s="6">
        <f>待赋值表!S2839</f>
        <v/>
      </c>
      <c r="U2840" s="6">
        <f>待赋值表!T2839</f>
        <v/>
      </c>
      <c r="V2840" s="6">
        <f>待赋值表!U2839</f>
        <v/>
      </c>
      <c r="W2840" s="6">
        <f>待赋值表!V2839</f>
        <v/>
      </c>
      <c r="X2840" s="6">
        <f>待赋值表!W2839</f>
        <v/>
      </c>
      <c r="Y2840" s="6">
        <f>待赋值表!X2839</f>
        <v/>
      </c>
      <c r="Z2840" s="3">
        <f>IF(M2840&gt;=0.01,"B_pre",IF(M2840&gt;=0,"C_pre","none"))</f>
        <v/>
      </c>
      <c r="AA2840" s="3">
        <f>IF(U2840&gt;0.125,"a_pre",IF(U2840&gt;=0,"b_pre","none"))</f>
        <v/>
      </c>
      <c r="AB2840" s="3">
        <f>AND(Z2840="B_pre",AA2840="a_pre")</f>
        <v/>
      </c>
      <c r="AC2840" s="3">
        <f>AND(Z2840="B_pre",AA2840="b_pre")</f>
        <v/>
      </c>
      <c r="AD2840" s="3">
        <f>AND(Z2840="C_pre",AA2840="a_pre")</f>
        <v/>
      </c>
      <c r="AE2840" s="3">
        <f>AND(Z2840="C_pre",AA2840="b_pre")</f>
        <v/>
      </c>
      <c r="AF2840" s="6">
        <f>待赋值表!C2839</f>
        <v/>
      </c>
      <c r="AG2840" s="3">
        <f t="array" ref="AG2840">IF(AB2840=TRUE,"A",IF(AC2840=TRUE,"B",IF(AD2840=TRUE,"C",IF(AE2840=TRUE,"D","其他"))))</f>
        <v/>
      </c>
      <c r="AH2840" s="3">
        <f>IF(分析表!$E$12&lt;&gt;"ALL",AND(AF2840=分析表!$E$10,AG2840=分析表!$E$12),IF(AF2840=分析表!$E$10,TRUE(),IF(AF2840="ALL",TRUE(),"")))</f>
        <v/>
      </c>
    </row>
    <row r="2841">
      <c r="A2841" s="3">
        <f>COUNTIF($AH$2:AH2841,"TRUE")</f>
        <v/>
      </c>
      <c r="B2841" s="3">
        <f>COUNTIF($AG$2:$AG2841,#REF!)</f>
        <v/>
      </c>
      <c r="C2841" s="56">
        <f>待赋值表!A2840</f>
        <v/>
      </c>
      <c r="E2841" s="6">
        <f>待赋值表!D2840</f>
        <v/>
      </c>
      <c r="F2841" s="6">
        <f>待赋值表!E2840</f>
        <v/>
      </c>
      <c r="G2841" s="6">
        <f>待赋值表!F2840</f>
        <v/>
      </c>
      <c r="H2841" s="6">
        <f>待赋值表!G2840</f>
        <v/>
      </c>
      <c r="I2841" s="6">
        <f>待赋值表!H2840</f>
        <v/>
      </c>
      <c r="J2841" s="6">
        <f>待赋值表!I2840</f>
        <v/>
      </c>
      <c r="K2841" s="6">
        <f>待赋值表!J2840</f>
        <v/>
      </c>
      <c r="L2841" s="6">
        <f>待赋值表!K2840</f>
        <v/>
      </c>
      <c r="M2841" s="6">
        <f>待赋值表!L2840</f>
        <v/>
      </c>
      <c r="N2841" s="6">
        <f>待赋值表!M2840</f>
        <v/>
      </c>
      <c r="O2841" s="6">
        <f>待赋值表!N2840</f>
        <v/>
      </c>
      <c r="P2841" s="6">
        <f>待赋值表!O2840</f>
        <v/>
      </c>
      <c r="Q2841" s="6">
        <f>IF(待赋值表!P2840&lt;&gt;"",待赋值表!P2840,0)</f>
        <v/>
      </c>
      <c r="R2841" s="6">
        <f>待赋值表!Q2840</f>
        <v/>
      </c>
      <c r="S2841" s="6">
        <f>待赋值表!R2840</f>
        <v/>
      </c>
      <c r="T2841" s="6">
        <f>待赋值表!S2840</f>
        <v/>
      </c>
      <c r="U2841" s="6">
        <f>待赋值表!T2840</f>
        <v/>
      </c>
      <c r="V2841" s="6">
        <f>待赋值表!U2840</f>
        <v/>
      </c>
      <c r="W2841" s="6">
        <f>待赋值表!V2840</f>
        <v/>
      </c>
      <c r="X2841" s="6">
        <f>待赋值表!W2840</f>
        <v/>
      </c>
      <c r="Y2841" s="6">
        <f>待赋值表!X2840</f>
        <v/>
      </c>
      <c r="Z2841" s="3">
        <f>IF(M2841&gt;=0.01,"B_pre",IF(M2841&gt;=0,"C_pre","none"))</f>
        <v/>
      </c>
      <c r="AA2841" s="3">
        <f>IF(U2841&gt;0.125,"a_pre",IF(U2841&gt;=0,"b_pre","none"))</f>
        <v/>
      </c>
      <c r="AB2841" s="3">
        <f>AND(Z2841="B_pre",AA2841="a_pre")</f>
        <v/>
      </c>
      <c r="AC2841" s="3">
        <f>AND(Z2841="B_pre",AA2841="b_pre")</f>
        <v/>
      </c>
      <c r="AD2841" s="3">
        <f>AND(Z2841="C_pre",AA2841="a_pre")</f>
        <v/>
      </c>
      <c r="AE2841" s="3">
        <f>AND(Z2841="C_pre",AA2841="b_pre")</f>
        <v/>
      </c>
      <c r="AF2841" s="6">
        <f>待赋值表!C2840</f>
        <v/>
      </c>
      <c r="AG2841" s="3">
        <f t="array" ref="AG2841">IF(AB2841=TRUE,"A",IF(AC2841=TRUE,"B",IF(AD2841=TRUE,"C",IF(AE2841=TRUE,"D","其他"))))</f>
        <v/>
      </c>
      <c r="AH2841" s="3">
        <f>IF(分析表!$E$12&lt;&gt;"ALL",AND(AF2841=分析表!$E$10,AG2841=分析表!$E$12),IF(AF2841=分析表!$E$10,TRUE(),IF(AF2841="ALL",TRUE(),"")))</f>
        <v/>
      </c>
    </row>
    <row r="2842">
      <c r="A2842" s="3">
        <f>COUNTIF($AH$2:AH2842,"TRUE")</f>
        <v/>
      </c>
      <c r="B2842" s="3">
        <f>COUNTIF($AG$2:$AG2842,#REF!)</f>
        <v/>
      </c>
      <c r="C2842" s="56">
        <f>待赋值表!A2841</f>
        <v/>
      </c>
      <c r="E2842" s="6">
        <f>待赋值表!D2841</f>
        <v/>
      </c>
      <c r="F2842" s="6">
        <f>待赋值表!E2841</f>
        <v/>
      </c>
      <c r="G2842" s="6">
        <f>待赋值表!F2841</f>
        <v/>
      </c>
      <c r="H2842" s="6">
        <f>待赋值表!G2841</f>
        <v/>
      </c>
      <c r="I2842" s="6">
        <f>待赋值表!H2841</f>
        <v/>
      </c>
      <c r="J2842" s="6">
        <f>待赋值表!I2841</f>
        <v/>
      </c>
      <c r="K2842" s="6">
        <f>待赋值表!J2841</f>
        <v/>
      </c>
      <c r="L2842" s="6">
        <f>待赋值表!K2841</f>
        <v/>
      </c>
      <c r="M2842" s="6">
        <f>待赋值表!L2841</f>
        <v/>
      </c>
      <c r="N2842" s="6">
        <f>待赋值表!M2841</f>
        <v/>
      </c>
      <c r="O2842" s="6">
        <f>待赋值表!N2841</f>
        <v/>
      </c>
      <c r="P2842" s="6">
        <f>待赋值表!O2841</f>
        <v/>
      </c>
      <c r="Q2842" s="6">
        <f>IF(待赋值表!P2841&lt;&gt;"",待赋值表!P2841,0)</f>
        <v/>
      </c>
      <c r="R2842" s="6">
        <f>待赋值表!Q2841</f>
        <v/>
      </c>
      <c r="S2842" s="6">
        <f>待赋值表!R2841</f>
        <v/>
      </c>
      <c r="T2842" s="6">
        <f>待赋值表!S2841</f>
        <v/>
      </c>
      <c r="U2842" s="6">
        <f>待赋值表!T2841</f>
        <v/>
      </c>
      <c r="V2842" s="6">
        <f>待赋值表!U2841</f>
        <v/>
      </c>
      <c r="W2842" s="6">
        <f>待赋值表!V2841</f>
        <v/>
      </c>
      <c r="X2842" s="6">
        <f>待赋值表!W2841</f>
        <v/>
      </c>
      <c r="Y2842" s="6">
        <f>待赋值表!X2841</f>
        <v/>
      </c>
      <c r="Z2842" s="3">
        <f>IF(M2842&gt;=0.01,"B_pre",IF(M2842&gt;=0,"C_pre","none"))</f>
        <v/>
      </c>
      <c r="AA2842" s="3">
        <f>IF(U2842&gt;0.125,"a_pre",IF(U2842&gt;=0,"b_pre","none"))</f>
        <v/>
      </c>
      <c r="AB2842" s="3">
        <f>AND(Z2842="B_pre",AA2842="a_pre")</f>
        <v/>
      </c>
      <c r="AC2842" s="3">
        <f>AND(Z2842="B_pre",AA2842="b_pre")</f>
        <v/>
      </c>
      <c r="AD2842" s="3">
        <f>AND(Z2842="C_pre",AA2842="a_pre")</f>
        <v/>
      </c>
      <c r="AE2842" s="3">
        <f>AND(Z2842="C_pre",AA2842="b_pre")</f>
        <v/>
      </c>
      <c r="AF2842" s="6">
        <f>待赋值表!C2841</f>
        <v/>
      </c>
      <c r="AG2842" s="3">
        <f t="array" ref="AG2842">IF(AB2842=TRUE,"A",IF(AC2842=TRUE,"B",IF(AD2842=TRUE,"C",IF(AE2842=TRUE,"D","其他"))))</f>
        <v/>
      </c>
      <c r="AH2842" s="3">
        <f>IF(分析表!$E$12&lt;&gt;"ALL",AND(AF2842=分析表!$E$10,AG2842=分析表!$E$12),IF(AF2842=分析表!$E$10,TRUE(),IF(AF2842="ALL",TRUE(),"")))</f>
        <v/>
      </c>
    </row>
    <row r="2843">
      <c r="A2843" s="3">
        <f>COUNTIF($AH$2:AH2843,"TRUE")</f>
        <v/>
      </c>
      <c r="B2843" s="3">
        <f>COUNTIF($AG$2:$AG2843,#REF!)</f>
        <v/>
      </c>
      <c r="C2843" s="56">
        <f>待赋值表!A2842</f>
        <v/>
      </c>
      <c r="E2843" s="6">
        <f>待赋值表!D2842</f>
        <v/>
      </c>
      <c r="F2843" s="6">
        <f>待赋值表!E2842</f>
        <v/>
      </c>
      <c r="G2843" s="6">
        <f>待赋值表!F2842</f>
        <v/>
      </c>
      <c r="H2843" s="6">
        <f>待赋值表!G2842</f>
        <v/>
      </c>
      <c r="I2843" s="6">
        <f>待赋值表!H2842</f>
        <v/>
      </c>
      <c r="J2843" s="6">
        <f>待赋值表!I2842</f>
        <v/>
      </c>
      <c r="K2843" s="6">
        <f>待赋值表!J2842</f>
        <v/>
      </c>
      <c r="L2843" s="6">
        <f>待赋值表!K2842</f>
        <v/>
      </c>
      <c r="M2843" s="6">
        <f>待赋值表!L2842</f>
        <v/>
      </c>
      <c r="N2843" s="6">
        <f>待赋值表!M2842</f>
        <v/>
      </c>
      <c r="O2843" s="6">
        <f>待赋值表!N2842</f>
        <v/>
      </c>
      <c r="P2843" s="6">
        <f>待赋值表!O2842</f>
        <v/>
      </c>
      <c r="Q2843" s="6">
        <f>IF(待赋值表!P2842&lt;&gt;"",待赋值表!P2842,0)</f>
        <v/>
      </c>
      <c r="R2843" s="6">
        <f>待赋值表!Q2842</f>
        <v/>
      </c>
      <c r="S2843" s="6">
        <f>待赋值表!R2842</f>
        <v/>
      </c>
      <c r="T2843" s="6">
        <f>待赋值表!S2842</f>
        <v/>
      </c>
      <c r="U2843" s="6">
        <f>待赋值表!T2842</f>
        <v/>
      </c>
      <c r="V2843" s="6">
        <f>待赋值表!U2842</f>
        <v/>
      </c>
      <c r="W2843" s="6">
        <f>待赋值表!V2842</f>
        <v/>
      </c>
      <c r="X2843" s="6">
        <f>待赋值表!W2842</f>
        <v/>
      </c>
      <c r="Y2843" s="6">
        <f>待赋值表!X2842</f>
        <v/>
      </c>
      <c r="Z2843" s="3">
        <f>IF(M2843&gt;=0.01,"B_pre",IF(M2843&gt;=0,"C_pre","none"))</f>
        <v/>
      </c>
      <c r="AA2843" s="3">
        <f>IF(U2843&gt;0.125,"a_pre",IF(U2843&gt;=0,"b_pre","none"))</f>
        <v/>
      </c>
      <c r="AB2843" s="3">
        <f>AND(Z2843="B_pre",AA2843="a_pre")</f>
        <v/>
      </c>
      <c r="AC2843" s="3">
        <f>AND(Z2843="B_pre",AA2843="b_pre")</f>
        <v/>
      </c>
      <c r="AD2843" s="3">
        <f>AND(Z2843="C_pre",AA2843="a_pre")</f>
        <v/>
      </c>
      <c r="AE2843" s="3">
        <f>AND(Z2843="C_pre",AA2843="b_pre")</f>
        <v/>
      </c>
      <c r="AF2843" s="6">
        <f>待赋值表!C2842</f>
        <v/>
      </c>
      <c r="AG2843" s="3">
        <f t="array" ref="AG2843">IF(AB2843=TRUE,"A",IF(AC2843=TRUE,"B",IF(AD2843=TRUE,"C",IF(AE2843=TRUE,"D","其他"))))</f>
        <v/>
      </c>
      <c r="AH2843" s="3">
        <f>IF(分析表!$E$12&lt;&gt;"ALL",AND(AF2843=分析表!$E$10,AG2843=分析表!$E$12),IF(AF2843=分析表!$E$10,TRUE(),IF(AF2843="ALL",TRUE(),"")))</f>
        <v/>
      </c>
    </row>
    <row r="2844">
      <c r="A2844" s="3">
        <f>COUNTIF($AH$2:AH2844,"TRUE")</f>
        <v/>
      </c>
      <c r="B2844" s="3">
        <f>COUNTIF($AG$2:$AG2844,#REF!)</f>
        <v/>
      </c>
      <c r="C2844" s="56">
        <f>待赋值表!A2843</f>
        <v/>
      </c>
      <c r="E2844" s="6">
        <f>待赋值表!D2843</f>
        <v/>
      </c>
      <c r="F2844" s="6">
        <f>待赋值表!E2843</f>
        <v/>
      </c>
      <c r="G2844" s="6">
        <f>待赋值表!F2843</f>
        <v/>
      </c>
      <c r="H2844" s="6">
        <f>待赋值表!G2843</f>
        <v/>
      </c>
      <c r="I2844" s="6">
        <f>待赋值表!H2843</f>
        <v/>
      </c>
      <c r="J2844" s="6">
        <f>待赋值表!I2843</f>
        <v/>
      </c>
      <c r="K2844" s="6">
        <f>待赋值表!J2843</f>
        <v/>
      </c>
      <c r="L2844" s="6">
        <f>待赋值表!K2843</f>
        <v/>
      </c>
      <c r="M2844" s="6">
        <f>待赋值表!L2843</f>
        <v/>
      </c>
      <c r="N2844" s="6">
        <f>待赋值表!M2843</f>
        <v/>
      </c>
      <c r="O2844" s="6">
        <f>待赋值表!N2843</f>
        <v/>
      </c>
      <c r="P2844" s="6">
        <f>待赋值表!O2843</f>
        <v/>
      </c>
      <c r="Q2844" s="6">
        <f>IF(待赋值表!P2843&lt;&gt;"",待赋值表!P2843,0)</f>
        <v/>
      </c>
      <c r="R2844" s="6">
        <f>待赋值表!Q2843</f>
        <v/>
      </c>
      <c r="S2844" s="6">
        <f>待赋值表!R2843</f>
        <v/>
      </c>
      <c r="T2844" s="6">
        <f>待赋值表!S2843</f>
        <v/>
      </c>
      <c r="U2844" s="6">
        <f>待赋值表!T2843</f>
        <v/>
      </c>
      <c r="V2844" s="6">
        <f>待赋值表!U2843</f>
        <v/>
      </c>
      <c r="W2844" s="6">
        <f>待赋值表!V2843</f>
        <v/>
      </c>
      <c r="X2844" s="6">
        <f>待赋值表!W2843</f>
        <v/>
      </c>
      <c r="Y2844" s="6">
        <f>待赋值表!X2843</f>
        <v/>
      </c>
      <c r="Z2844" s="3">
        <f>IF(M2844&gt;=0.01,"B_pre",IF(M2844&gt;=0,"C_pre","none"))</f>
        <v/>
      </c>
      <c r="AA2844" s="3">
        <f>IF(U2844&gt;0.125,"a_pre",IF(U2844&gt;=0,"b_pre","none"))</f>
        <v/>
      </c>
      <c r="AB2844" s="3">
        <f>AND(Z2844="B_pre",AA2844="a_pre")</f>
        <v/>
      </c>
      <c r="AC2844" s="3">
        <f>AND(Z2844="B_pre",AA2844="b_pre")</f>
        <v/>
      </c>
      <c r="AD2844" s="3">
        <f>AND(Z2844="C_pre",AA2844="a_pre")</f>
        <v/>
      </c>
      <c r="AE2844" s="3">
        <f>AND(Z2844="C_pre",AA2844="b_pre")</f>
        <v/>
      </c>
      <c r="AF2844" s="6">
        <f>待赋值表!C2843</f>
        <v/>
      </c>
      <c r="AG2844" s="3">
        <f t="array" ref="AG2844">IF(AB2844=TRUE,"A",IF(AC2844=TRUE,"B",IF(AD2844=TRUE,"C",IF(AE2844=TRUE,"D","其他"))))</f>
        <v/>
      </c>
      <c r="AH2844" s="3">
        <f>IF(分析表!$E$12&lt;&gt;"ALL",AND(AF2844=分析表!$E$10,AG2844=分析表!$E$12),IF(AF2844=分析表!$E$10,TRUE(),IF(AF2844="ALL",TRUE(),"")))</f>
        <v/>
      </c>
    </row>
    <row r="2845">
      <c r="A2845" s="3">
        <f>COUNTIF($AH$2:AH2845,"TRUE")</f>
        <v/>
      </c>
      <c r="B2845" s="3">
        <f>COUNTIF($AG$2:$AG2845,#REF!)</f>
        <v/>
      </c>
      <c r="C2845" s="56">
        <f>待赋值表!A2844</f>
        <v/>
      </c>
      <c r="E2845" s="6">
        <f>待赋值表!D2844</f>
        <v/>
      </c>
      <c r="F2845" s="6">
        <f>待赋值表!E2844</f>
        <v/>
      </c>
      <c r="G2845" s="6">
        <f>待赋值表!F2844</f>
        <v/>
      </c>
      <c r="H2845" s="6">
        <f>待赋值表!G2844</f>
        <v/>
      </c>
      <c r="I2845" s="6">
        <f>待赋值表!H2844</f>
        <v/>
      </c>
      <c r="J2845" s="6">
        <f>待赋值表!I2844</f>
        <v/>
      </c>
      <c r="K2845" s="6">
        <f>待赋值表!J2844</f>
        <v/>
      </c>
      <c r="L2845" s="6">
        <f>待赋值表!K2844</f>
        <v/>
      </c>
      <c r="M2845" s="6">
        <f>待赋值表!L2844</f>
        <v/>
      </c>
      <c r="N2845" s="6">
        <f>待赋值表!M2844</f>
        <v/>
      </c>
      <c r="O2845" s="6">
        <f>待赋值表!N2844</f>
        <v/>
      </c>
      <c r="P2845" s="6">
        <f>待赋值表!O2844</f>
        <v/>
      </c>
      <c r="Q2845" s="6">
        <f>IF(待赋值表!P2844&lt;&gt;"",待赋值表!P2844,0)</f>
        <v/>
      </c>
      <c r="R2845" s="6">
        <f>待赋值表!Q2844</f>
        <v/>
      </c>
      <c r="S2845" s="6">
        <f>待赋值表!R2844</f>
        <v/>
      </c>
      <c r="T2845" s="6">
        <f>待赋值表!S2844</f>
        <v/>
      </c>
      <c r="U2845" s="6">
        <f>待赋值表!T2844</f>
        <v/>
      </c>
      <c r="V2845" s="6">
        <f>待赋值表!U2844</f>
        <v/>
      </c>
      <c r="W2845" s="6">
        <f>待赋值表!V2844</f>
        <v/>
      </c>
      <c r="X2845" s="6">
        <f>待赋值表!W2844</f>
        <v/>
      </c>
      <c r="Y2845" s="6">
        <f>待赋值表!X2844</f>
        <v/>
      </c>
      <c r="Z2845" s="3">
        <f>IF(M2845&gt;=0.01,"B_pre",IF(M2845&gt;=0,"C_pre","none"))</f>
        <v/>
      </c>
      <c r="AA2845" s="3">
        <f>IF(U2845&gt;0.125,"a_pre",IF(U2845&gt;=0,"b_pre","none"))</f>
        <v/>
      </c>
      <c r="AB2845" s="3">
        <f>AND(Z2845="B_pre",AA2845="a_pre")</f>
        <v/>
      </c>
      <c r="AC2845" s="3">
        <f>AND(Z2845="B_pre",AA2845="b_pre")</f>
        <v/>
      </c>
      <c r="AD2845" s="3">
        <f>AND(Z2845="C_pre",AA2845="a_pre")</f>
        <v/>
      </c>
      <c r="AE2845" s="3">
        <f>AND(Z2845="C_pre",AA2845="b_pre")</f>
        <v/>
      </c>
      <c r="AF2845" s="6">
        <f>待赋值表!C2844</f>
        <v/>
      </c>
      <c r="AG2845" s="3">
        <f t="array" ref="AG2845">IF(AB2845=TRUE,"A",IF(AC2845=TRUE,"B",IF(AD2845=TRUE,"C",IF(AE2845=TRUE,"D","其他"))))</f>
        <v/>
      </c>
      <c r="AH2845" s="3">
        <f>IF(分析表!$E$12&lt;&gt;"ALL",AND(AF2845=分析表!$E$10,AG2845=分析表!$E$12),IF(AF2845=分析表!$E$10,TRUE(),IF(AF2845="ALL",TRUE(),"")))</f>
        <v/>
      </c>
    </row>
    <row r="2846">
      <c r="A2846" s="3">
        <f>COUNTIF($AH$2:AH2846,"TRUE")</f>
        <v/>
      </c>
      <c r="B2846" s="3">
        <f>COUNTIF($AG$2:$AG2846,#REF!)</f>
        <v/>
      </c>
      <c r="C2846" s="56">
        <f>待赋值表!A2845</f>
        <v/>
      </c>
      <c r="E2846" s="6">
        <f>待赋值表!D2845</f>
        <v/>
      </c>
      <c r="F2846" s="6">
        <f>待赋值表!E2845</f>
        <v/>
      </c>
      <c r="G2846" s="6">
        <f>待赋值表!F2845</f>
        <v/>
      </c>
      <c r="H2846" s="6">
        <f>待赋值表!G2845</f>
        <v/>
      </c>
      <c r="I2846" s="6">
        <f>待赋值表!H2845</f>
        <v/>
      </c>
      <c r="J2846" s="6">
        <f>待赋值表!I2845</f>
        <v/>
      </c>
      <c r="K2846" s="6">
        <f>待赋值表!J2845</f>
        <v/>
      </c>
      <c r="L2846" s="6">
        <f>待赋值表!K2845</f>
        <v/>
      </c>
      <c r="M2846" s="6">
        <f>待赋值表!L2845</f>
        <v/>
      </c>
      <c r="N2846" s="6">
        <f>待赋值表!M2845</f>
        <v/>
      </c>
      <c r="O2846" s="6">
        <f>待赋值表!N2845</f>
        <v/>
      </c>
      <c r="P2846" s="6">
        <f>待赋值表!O2845</f>
        <v/>
      </c>
      <c r="Q2846" s="6">
        <f>IF(待赋值表!P2845&lt;&gt;"",待赋值表!P2845,0)</f>
        <v/>
      </c>
      <c r="R2846" s="6">
        <f>待赋值表!Q2845</f>
        <v/>
      </c>
      <c r="S2846" s="6">
        <f>待赋值表!R2845</f>
        <v/>
      </c>
      <c r="T2846" s="6">
        <f>待赋值表!S2845</f>
        <v/>
      </c>
      <c r="U2846" s="6">
        <f>待赋值表!T2845</f>
        <v/>
      </c>
      <c r="V2846" s="6">
        <f>待赋值表!U2845</f>
        <v/>
      </c>
      <c r="W2846" s="6">
        <f>待赋值表!V2845</f>
        <v/>
      </c>
      <c r="X2846" s="6">
        <f>待赋值表!W2845</f>
        <v/>
      </c>
      <c r="Y2846" s="6">
        <f>待赋值表!X2845</f>
        <v/>
      </c>
      <c r="Z2846" s="3">
        <f>IF(M2846&gt;=0.01,"B_pre",IF(M2846&gt;=0,"C_pre","none"))</f>
        <v/>
      </c>
      <c r="AA2846" s="3">
        <f>IF(U2846&gt;0.125,"a_pre",IF(U2846&gt;=0,"b_pre","none"))</f>
        <v/>
      </c>
      <c r="AB2846" s="3">
        <f>AND(Z2846="B_pre",AA2846="a_pre")</f>
        <v/>
      </c>
      <c r="AC2846" s="3">
        <f>AND(Z2846="B_pre",AA2846="b_pre")</f>
        <v/>
      </c>
      <c r="AD2846" s="3">
        <f>AND(Z2846="C_pre",AA2846="a_pre")</f>
        <v/>
      </c>
      <c r="AE2846" s="3">
        <f>AND(Z2846="C_pre",AA2846="b_pre")</f>
        <v/>
      </c>
      <c r="AF2846" s="6">
        <f>待赋值表!C2845</f>
        <v/>
      </c>
      <c r="AG2846" s="3">
        <f t="array" ref="AG2846">IF(AB2846=TRUE,"A",IF(AC2846=TRUE,"B",IF(AD2846=TRUE,"C",IF(AE2846=TRUE,"D","其他"))))</f>
        <v/>
      </c>
      <c r="AH2846" s="3">
        <f>IF(分析表!$E$12&lt;&gt;"ALL",AND(AF2846=分析表!$E$10,AG2846=分析表!$E$12),IF(AF2846=分析表!$E$10,TRUE(),IF(AF2846="ALL",TRUE(),"")))</f>
        <v/>
      </c>
    </row>
    <row r="2847">
      <c r="A2847" s="3">
        <f>COUNTIF($AH$2:AH2847,"TRUE")</f>
        <v/>
      </c>
      <c r="B2847" s="3">
        <f>COUNTIF($AG$2:$AG2847,#REF!)</f>
        <v/>
      </c>
      <c r="C2847" s="56">
        <f>待赋值表!A2846</f>
        <v/>
      </c>
      <c r="E2847" s="6">
        <f>待赋值表!D2846</f>
        <v/>
      </c>
      <c r="F2847" s="6">
        <f>待赋值表!E2846</f>
        <v/>
      </c>
      <c r="G2847" s="6">
        <f>待赋值表!F2846</f>
        <v/>
      </c>
      <c r="H2847" s="6">
        <f>待赋值表!G2846</f>
        <v/>
      </c>
      <c r="I2847" s="6">
        <f>待赋值表!H2846</f>
        <v/>
      </c>
      <c r="J2847" s="6">
        <f>待赋值表!I2846</f>
        <v/>
      </c>
      <c r="K2847" s="6">
        <f>待赋值表!J2846</f>
        <v/>
      </c>
      <c r="L2847" s="6">
        <f>待赋值表!K2846</f>
        <v/>
      </c>
      <c r="M2847" s="6">
        <f>待赋值表!L2846</f>
        <v/>
      </c>
      <c r="N2847" s="6">
        <f>待赋值表!M2846</f>
        <v/>
      </c>
      <c r="O2847" s="6">
        <f>待赋值表!N2846</f>
        <v/>
      </c>
      <c r="P2847" s="6">
        <f>待赋值表!O2846</f>
        <v/>
      </c>
      <c r="Q2847" s="6">
        <f>IF(待赋值表!P2846&lt;&gt;"",待赋值表!P2846,0)</f>
        <v/>
      </c>
      <c r="R2847" s="6">
        <f>待赋值表!Q2846</f>
        <v/>
      </c>
      <c r="S2847" s="6">
        <f>待赋值表!R2846</f>
        <v/>
      </c>
      <c r="T2847" s="6">
        <f>待赋值表!S2846</f>
        <v/>
      </c>
      <c r="U2847" s="6">
        <f>待赋值表!T2846</f>
        <v/>
      </c>
      <c r="V2847" s="6">
        <f>待赋值表!U2846</f>
        <v/>
      </c>
      <c r="W2847" s="6">
        <f>待赋值表!V2846</f>
        <v/>
      </c>
      <c r="X2847" s="6">
        <f>待赋值表!W2846</f>
        <v/>
      </c>
      <c r="Y2847" s="6">
        <f>待赋值表!X2846</f>
        <v/>
      </c>
      <c r="Z2847" s="3">
        <f>IF(M2847&gt;=0.01,"B_pre",IF(M2847&gt;=0,"C_pre","none"))</f>
        <v/>
      </c>
      <c r="AA2847" s="3">
        <f>IF(U2847&gt;0.125,"a_pre",IF(U2847&gt;=0,"b_pre","none"))</f>
        <v/>
      </c>
      <c r="AB2847" s="3">
        <f>AND(Z2847="B_pre",AA2847="a_pre")</f>
        <v/>
      </c>
      <c r="AC2847" s="3">
        <f>AND(Z2847="B_pre",AA2847="b_pre")</f>
        <v/>
      </c>
      <c r="AD2847" s="3">
        <f>AND(Z2847="C_pre",AA2847="a_pre")</f>
        <v/>
      </c>
      <c r="AE2847" s="3">
        <f>AND(Z2847="C_pre",AA2847="b_pre")</f>
        <v/>
      </c>
      <c r="AF2847" s="6">
        <f>待赋值表!C2846</f>
        <v/>
      </c>
      <c r="AG2847" s="3">
        <f t="array" ref="AG2847">IF(AB2847=TRUE,"A",IF(AC2847=TRUE,"B",IF(AD2847=TRUE,"C",IF(AE2847=TRUE,"D","其他"))))</f>
        <v/>
      </c>
      <c r="AH2847" s="3">
        <f>IF(分析表!$E$12&lt;&gt;"ALL",AND(AF2847=分析表!$E$10,AG2847=分析表!$E$12),IF(AF2847=分析表!$E$10,TRUE(),IF(AF2847="ALL",TRUE(),"")))</f>
        <v/>
      </c>
    </row>
    <row r="2848">
      <c r="A2848" s="3">
        <f>COUNTIF($AH$2:AH2848,"TRUE")</f>
        <v/>
      </c>
      <c r="B2848" s="3">
        <f>COUNTIF($AG$2:$AG2848,#REF!)</f>
        <v/>
      </c>
      <c r="C2848" s="56">
        <f>待赋值表!A2847</f>
        <v/>
      </c>
      <c r="E2848" s="6">
        <f>待赋值表!D2847</f>
        <v/>
      </c>
      <c r="F2848" s="6">
        <f>待赋值表!E2847</f>
        <v/>
      </c>
      <c r="G2848" s="6">
        <f>待赋值表!F2847</f>
        <v/>
      </c>
      <c r="H2848" s="6">
        <f>待赋值表!G2847</f>
        <v/>
      </c>
      <c r="I2848" s="6">
        <f>待赋值表!H2847</f>
        <v/>
      </c>
      <c r="J2848" s="6">
        <f>待赋值表!I2847</f>
        <v/>
      </c>
      <c r="K2848" s="6">
        <f>待赋值表!J2847</f>
        <v/>
      </c>
      <c r="L2848" s="6">
        <f>待赋值表!K2847</f>
        <v/>
      </c>
      <c r="M2848" s="6">
        <f>待赋值表!L2847</f>
        <v/>
      </c>
      <c r="N2848" s="6">
        <f>待赋值表!M2847</f>
        <v/>
      </c>
      <c r="O2848" s="6">
        <f>待赋值表!N2847</f>
        <v/>
      </c>
      <c r="P2848" s="6">
        <f>待赋值表!O2847</f>
        <v/>
      </c>
      <c r="Q2848" s="6">
        <f>IF(待赋值表!P2847&lt;&gt;"",待赋值表!P2847,0)</f>
        <v/>
      </c>
      <c r="R2848" s="6">
        <f>待赋值表!Q2847</f>
        <v/>
      </c>
      <c r="S2848" s="6">
        <f>待赋值表!R2847</f>
        <v/>
      </c>
      <c r="T2848" s="6">
        <f>待赋值表!S2847</f>
        <v/>
      </c>
      <c r="U2848" s="6">
        <f>待赋值表!T2847</f>
        <v/>
      </c>
      <c r="V2848" s="6">
        <f>待赋值表!U2847</f>
        <v/>
      </c>
      <c r="W2848" s="6">
        <f>待赋值表!V2847</f>
        <v/>
      </c>
      <c r="X2848" s="6">
        <f>待赋值表!W2847</f>
        <v/>
      </c>
      <c r="Y2848" s="6">
        <f>待赋值表!X2847</f>
        <v/>
      </c>
      <c r="Z2848" s="3">
        <f>IF(M2848&gt;=0.01,"B_pre",IF(M2848&gt;=0,"C_pre","none"))</f>
        <v/>
      </c>
      <c r="AA2848" s="3">
        <f>IF(U2848&gt;0.125,"a_pre",IF(U2848&gt;=0,"b_pre","none"))</f>
        <v/>
      </c>
      <c r="AB2848" s="3">
        <f>AND(Z2848="B_pre",AA2848="a_pre")</f>
        <v/>
      </c>
      <c r="AC2848" s="3">
        <f>AND(Z2848="B_pre",AA2848="b_pre")</f>
        <v/>
      </c>
      <c r="AD2848" s="3">
        <f>AND(Z2848="C_pre",AA2848="a_pre")</f>
        <v/>
      </c>
      <c r="AE2848" s="3">
        <f>AND(Z2848="C_pre",AA2848="b_pre")</f>
        <v/>
      </c>
      <c r="AF2848" s="6">
        <f>待赋值表!C2847</f>
        <v/>
      </c>
      <c r="AG2848" s="3">
        <f t="array" ref="AG2848">IF(AB2848=TRUE,"A",IF(AC2848=TRUE,"B",IF(AD2848=TRUE,"C",IF(AE2848=TRUE,"D","其他"))))</f>
        <v/>
      </c>
      <c r="AH2848" s="3">
        <f>IF(分析表!$E$12&lt;&gt;"ALL",AND(AF2848=分析表!$E$10,AG2848=分析表!$E$12),IF(AF2848=分析表!$E$10,TRUE(),IF(AF2848="ALL",TRUE(),"")))</f>
        <v/>
      </c>
    </row>
    <row r="2849">
      <c r="A2849" s="3">
        <f>COUNTIF($AH$2:AH2849,"TRUE")</f>
        <v/>
      </c>
      <c r="B2849" s="3">
        <f>COUNTIF($AG$2:$AG2849,#REF!)</f>
        <v/>
      </c>
      <c r="C2849" s="56">
        <f>待赋值表!A2848</f>
        <v/>
      </c>
      <c r="E2849" s="6">
        <f>待赋值表!D2848</f>
        <v/>
      </c>
      <c r="F2849" s="6">
        <f>待赋值表!E2848</f>
        <v/>
      </c>
      <c r="G2849" s="6">
        <f>待赋值表!F2848</f>
        <v/>
      </c>
      <c r="H2849" s="6">
        <f>待赋值表!G2848</f>
        <v/>
      </c>
      <c r="I2849" s="6">
        <f>待赋值表!H2848</f>
        <v/>
      </c>
      <c r="J2849" s="6">
        <f>待赋值表!I2848</f>
        <v/>
      </c>
      <c r="K2849" s="6">
        <f>待赋值表!J2848</f>
        <v/>
      </c>
      <c r="L2849" s="6">
        <f>待赋值表!K2848</f>
        <v/>
      </c>
      <c r="M2849" s="6">
        <f>待赋值表!L2848</f>
        <v/>
      </c>
      <c r="N2849" s="6">
        <f>待赋值表!M2848</f>
        <v/>
      </c>
      <c r="O2849" s="6">
        <f>待赋值表!N2848</f>
        <v/>
      </c>
      <c r="P2849" s="6">
        <f>待赋值表!O2848</f>
        <v/>
      </c>
      <c r="Q2849" s="6">
        <f>IF(待赋值表!P2848&lt;&gt;"",待赋值表!P2848,0)</f>
        <v/>
      </c>
      <c r="R2849" s="6">
        <f>待赋值表!Q2848</f>
        <v/>
      </c>
      <c r="S2849" s="6">
        <f>待赋值表!R2848</f>
        <v/>
      </c>
      <c r="T2849" s="6">
        <f>待赋值表!S2848</f>
        <v/>
      </c>
      <c r="U2849" s="6">
        <f>待赋值表!T2848</f>
        <v/>
      </c>
      <c r="V2849" s="6">
        <f>待赋值表!U2848</f>
        <v/>
      </c>
      <c r="W2849" s="6">
        <f>待赋值表!V2848</f>
        <v/>
      </c>
      <c r="X2849" s="6">
        <f>待赋值表!W2848</f>
        <v/>
      </c>
      <c r="Y2849" s="6">
        <f>待赋值表!X2848</f>
        <v/>
      </c>
      <c r="Z2849" s="3">
        <f>IF(M2849&gt;=0.01,"B_pre",IF(M2849&gt;=0,"C_pre","none"))</f>
        <v/>
      </c>
      <c r="AA2849" s="3">
        <f>IF(U2849&gt;0.125,"a_pre",IF(U2849&gt;=0,"b_pre","none"))</f>
        <v/>
      </c>
      <c r="AB2849" s="3">
        <f>AND(Z2849="B_pre",AA2849="a_pre")</f>
        <v/>
      </c>
      <c r="AC2849" s="3">
        <f>AND(Z2849="B_pre",AA2849="b_pre")</f>
        <v/>
      </c>
      <c r="AD2849" s="3">
        <f>AND(Z2849="C_pre",AA2849="a_pre")</f>
        <v/>
      </c>
      <c r="AE2849" s="3">
        <f>AND(Z2849="C_pre",AA2849="b_pre")</f>
        <v/>
      </c>
      <c r="AF2849" s="6">
        <f>待赋值表!C2848</f>
        <v/>
      </c>
      <c r="AG2849" s="3">
        <f t="array" ref="AG2849">IF(AB2849=TRUE,"A",IF(AC2849=TRUE,"B",IF(AD2849=TRUE,"C",IF(AE2849=TRUE,"D","其他"))))</f>
        <v/>
      </c>
      <c r="AH2849" s="3">
        <f>IF(分析表!$E$12&lt;&gt;"ALL",AND(AF2849=分析表!$E$10,AG2849=分析表!$E$12),IF(AF2849=分析表!$E$10,TRUE(),IF(AF2849="ALL",TRUE(),"")))</f>
        <v/>
      </c>
    </row>
    <row r="2850">
      <c r="A2850" s="3">
        <f>COUNTIF($AH$2:AH2850,"TRUE")</f>
        <v/>
      </c>
      <c r="B2850" s="3">
        <f>COUNTIF($AG$2:$AG2850,#REF!)</f>
        <v/>
      </c>
      <c r="C2850" s="56">
        <f>待赋值表!A2849</f>
        <v/>
      </c>
      <c r="E2850" s="6">
        <f>待赋值表!D2849</f>
        <v/>
      </c>
      <c r="F2850" s="6">
        <f>待赋值表!E2849</f>
        <v/>
      </c>
      <c r="G2850" s="6">
        <f>待赋值表!F2849</f>
        <v/>
      </c>
      <c r="H2850" s="6">
        <f>待赋值表!G2849</f>
        <v/>
      </c>
      <c r="I2850" s="6">
        <f>待赋值表!H2849</f>
        <v/>
      </c>
      <c r="J2850" s="6">
        <f>待赋值表!I2849</f>
        <v/>
      </c>
      <c r="K2850" s="6">
        <f>待赋值表!J2849</f>
        <v/>
      </c>
      <c r="L2850" s="6">
        <f>待赋值表!K2849</f>
        <v/>
      </c>
      <c r="M2850" s="6">
        <f>待赋值表!L2849</f>
        <v/>
      </c>
      <c r="N2850" s="6">
        <f>待赋值表!M2849</f>
        <v/>
      </c>
      <c r="O2850" s="6">
        <f>待赋值表!N2849</f>
        <v/>
      </c>
      <c r="P2850" s="6">
        <f>待赋值表!O2849</f>
        <v/>
      </c>
      <c r="Q2850" s="6">
        <f>IF(待赋值表!P2849&lt;&gt;"",待赋值表!P2849,0)</f>
        <v/>
      </c>
      <c r="R2850" s="6">
        <f>待赋值表!Q2849</f>
        <v/>
      </c>
      <c r="S2850" s="6">
        <f>待赋值表!R2849</f>
        <v/>
      </c>
      <c r="T2850" s="6">
        <f>待赋值表!S2849</f>
        <v/>
      </c>
      <c r="U2850" s="6">
        <f>待赋值表!T2849</f>
        <v/>
      </c>
      <c r="V2850" s="6">
        <f>待赋值表!U2849</f>
        <v/>
      </c>
      <c r="W2850" s="6">
        <f>待赋值表!V2849</f>
        <v/>
      </c>
      <c r="X2850" s="6">
        <f>待赋值表!W2849</f>
        <v/>
      </c>
      <c r="Y2850" s="6">
        <f>待赋值表!X2849</f>
        <v/>
      </c>
      <c r="Z2850" s="3">
        <f>IF(M2850&gt;=0.01,"B_pre",IF(M2850&gt;=0,"C_pre","none"))</f>
        <v/>
      </c>
      <c r="AA2850" s="3">
        <f>IF(U2850&gt;0.125,"a_pre",IF(U2850&gt;=0,"b_pre","none"))</f>
        <v/>
      </c>
      <c r="AB2850" s="3">
        <f>AND(Z2850="B_pre",AA2850="a_pre")</f>
        <v/>
      </c>
      <c r="AC2850" s="3">
        <f>AND(Z2850="B_pre",AA2850="b_pre")</f>
        <v/>
      </c>
      <c r="AD2850" s="3">
        <f>AND(Z2850="C_pre",AA2850="a_pre")</f>
        <v/>
      </c>
      <c r="AE2850" s="3">
        <f>AND(Z2850="C_pre",AA2850="b_pre")</f>
        <v/>
      </c>
      <c r="AF2850" s="6">
        <f>待赋值表!C2849</f>
        <v/>
      </c>
      <c r="AG2850" s="3">
        <f t="array" ref="AG2850">IF(AB2850=TRUE,"A",IF(AC2850=TRUE,"B",IF(AD2850=TRUE,"C",IF(AE2850=TRUE,"D","其他"))))</f>
        <v/>
      </c>
      <c r="AH2850" s="3">
        <f>IF(分析表!$E$12&lt;&gt;"ALL",AND(AF2850=分析表!$E$10,AG2850=分析表!$E$12),IF(AF2850=分析表!$E$10,TRUE(),IF(AF2850="ALL",TRUE(),"")))</f>
        <v/>
      </c>
    </row>
    <row r="2851">
      <c r="A2851" s="3">
        <f>COUNTIF($AH$2:AH2851,"TRUE")</f>
        <v/>
      </c>
      <c r="B2851" s="3">
        <f>COUNTIF($AG$2:$AG2851,#REF!)</f>
        <v/>
      </c>
      <c r="C2851" s="56">
        <f>待赋值表!A2850</f>
        <v/>
      </c>
      <c r="E2851" s="6">
        <f>待赋值表!D2850</f>
        <v/>
      </c>
      <c r="F2851" s="6">
        <f>待赋值表!E2850</f>
        <v/>
      </c>
      <c r="G2851" s="6">
        <f>待赋值表!F2850</f>
        <v/>
      </c>
      <c r="H2851" s="6">
        <f>待赋值表!G2850</f>
        <v/>
      </c>
      <c r="I2851" s="6">
        <f>待赋值表!H2850</f>
        <v/>
      </c>
      <c r="J2851" s="6">
        <f>待赋值表!I2850</f>
        <v/>
      </c>
      <c r="K2851" s="6">
        <f>待赋值表!J2850</f>
        <v/>
      </c>
      <c r="L2851" s="6">
        <f>待赋值表!K2850</f>
        <v/>
      </c>
      <c r="M2851" s="6">
        <f>待赋值表!L2850</f>
        <v/>
      </c>
      <c r="N2851" s="6">
        <f>待赋值表!M2850</f>
        <v/>
      </c>
      <c r="O2851" s="6">
        <f>待赋值表!N2850</f>
        <v/>
      </c>
      <c r="P2851" s="6">
        <f>待赋值表!O2850</f>
        <v/>
      </c>
      <c r="Q2851" s="6">
        <f>IF(待赋值表!P2850&lt;&gt;"",待赋值表!P2850,0)</f>
        <v/>
      </c>
      <c r="R2851" s="6">
        <f>待赋值表!Q2850</f>
        <v/>
      </c>
      <c r="S2851" s="6">
        <f>待赋值表!R2850</f>
        <v/>
      </c>
      <c r="T2851" s="6">
        <f>待赋值表!S2850</f>
        <v/>
      </c>
      <c r="U2851" s="6">
        <f>待赋值表!T2850</f>
        <v/>
      </c>
      <c r="V2851" s="6">
        <f>待赋值表!U2850</f>
        <v/>
      </c>
      <c r="W2851" s="6">
        <f>待赋值表!V2850</f>
        <v/>
      </c>
      <c r="X2851" s="6">
        <f>待赋值表!W2850</f>
        <v/>
      </c>
      <c r="Y2851" s="6">
        <f>待赋值表!X2850</f>
        <v/>
      </c>
      <c r="Z2851" s="3">
        <f>IF(M2851&gt;=0.01,"B_pre",IF(M2851&gt;=0,"C_pre","none"))</f>
        <v/>
      </c>
      <c r="AA2851" s="3">
        <f>IF(U2851&gt;0.125,"a_pre",IF(U2851&gt;=0,"b_pre","none"))</f>
        <v/>
      </c>
      <c r="AB2851" s="3">
        <f>AND(Z2851="B_pre",AA2851="a_pre")</f>
        <v/>
      </c>
      <c r="AC2851" s="3">
        <f>AND(Z2851="B_pre",AA2851="b_pre")</f>
        <v/>
      </c>
      <c r="AD2851" s="3">
        <f>AND(Z2851="C_pre",AA2851="a_pre")</f>
        <v/>
      </c>
      <c r="AE2851" s="3">
        <f>AND(Z2851="C_pre",AA2851="b_pre")</f>
        <v/>
      </c>
      <c r="AF2851" s="6">
        <f>待赋值表!C2850</f>
        <v/>
      </c>
      <c r="AG2851" s="3">
        <f t="array" ref="AG2851">IF(AB2851=TRUE,"A",IF(AC2851=TRUE,"B",IF(AD2851=TRUE,"C",IF(AE2851=TRUE,"D","其他"))))</f>
        <v/>
      </c>
      <c r="AH2851" s="3">
        <f>IF(分析表!$E$12&lt;&gt;"ALL",AND(AF2851=分析表!$E$10,AG2851=分析表!$E$12),IF(AF2851=分析表!$E$10,TRUE(),IF(AF2851="ALL",TRUE(),"")))</f>
        <v/>
      </c>
    </row>
    <row r="2852">
      <c r="A2852" s="3">
        <f>COUNTIF($AH$2:AH2852,"TRUE")</f>
        <v/>
      </c>
      <c r="B2852" s="3">
        <f>COUNTIF($AG$2:$AG2852,#REF!)</f>
        <v/>
      </c>
      <c r="C2852" s="56">
        <f>待赋值表!A2851</f>
        <v/>
      </c>
      <c r="E2852" s="6">
        <f>待赋值表!D2851</f>
        <v/>
      </c>
      <c r="F2852" s="6">
        <f>待赋值表!E2851</f>
        <v/>
      </c>
      <c r="G2852" s="6">
        <f>待赋值表!F2851</f>
        <v/>
      </c>
      <c r="H2852" s="6">
        <f>待赋值表!G2851</f>
        <v/>
      </c>
      <c r="I2852" s="6">
        <f>待赋值表!H2851</f>
        <v/>
      </c>
      <c r="J2852" s="6">
        <f>待赋值表!I2851</f>
        <v/>
      </c>
      <c r="K2852" s="6">
        <f>待赋值表!J2851</f>
        <v/>
      </c>
      <c r="L2852" s="6">
        <f>待赋值表!K2851</f>
        <v/>
      </c>
      <c r="M2852" s="6">
        <f>待赋值表!L2851</f>
        <v/>
      </c>
      <c r="N2852" s="6">
        <f>待赋值表!M2851</f>
        <v/>
      </c>
      <c r="O2852" s="6">
        <f>待赋值表!N2851</f>
        <v/>
      </c>
      <c r="P2852" s="6">
        <f>待赋值表!O2851</f>
        <v/>
      </c>
      <c r="Q2852" s="6">
        <f>IF(待赋值表!P2851&lt;&gt;"",待赋值表!P2851,0)</f>
        <v/>
      </c>
      <c r="R2852" s="6">
        <f>待赋值表!Q2851</f>
        <v/>
      </c>
      <c r="S2852" s="6">
        <f>待赋值表!R2851</f>
        <v/>
      </c>
      <c r="T2852" s="6">
        <f>待赋值表!S2851</f>
        <v/>
      </c>
      <c r="U2852" s="6">
        <f>待赋值表!T2851</f>
        <v/>
      </c>
      <c r="V2852" s="6">
        <f>待赋值表!U2851</f>
        <v/>
      </c>
      <c r="W2852" s="6">
        <f>待赋值表!V2851</f>
        <v/>
      </c>
      <c r="X2852" s="6">
        <f>待赋值表!W2851</f>
        <v/>
      </c>
      <c r="Y2852" s="6">
        <f>待赋值表!X2851</f>
        <v/>
      </c>
      <c r="Z2852" s="3">
        <f>IF(M2852&gt;=0.01,"B_pre",IF(M2852&gt;=0,"C_pre","none"))</f>
        <v/>
      </c>
      <c r="AA2852" s="3">
        <f>IF(U2852&gt;0.125,"a_pre",IF(U2852&gt;=0,"b_pre","none"))</f>
        <v/>
      </c>
      <c r="AB2852" s="3">
        <f>AND(Z2852="B_pre",AA2852="a_pre")</f>
        <v/>
      </c>
      <c r="AC2852" s="3">
        <f>AND(Z2852="B_pre",AA2852="b_pre")</f>
        <v/>
      </c>
      <c r="AD2852" s="3">
        <f>AND(Z2852="C_pre",AA2852="a_pre")</f>
        <v/>
      </c>
      <c r="AE2852" s="3">
        <f>AND(Z2852="C_pre",AA2852="b_pre")</f>
        <v/>
      </c>
      <c r="AF2852" s="6">
        <f>待赋值表!C2851</f>
        <v/>
      </c>
      <c r="AG2852" s="3">
        <f t="array" ref="AG2852">IF(AB2852=TRUE,"A",IF(AC2852=TRUE,"B",IF(AD2852=TRUE,"C",IF(AE2852=TRUE,"D","其他"))))</f>
        <v/>
      </c>
      <c r="AH2852" s="3">
        <f>IF(分析表!$E$12&lt;&gt;"ALL",AND(AF2852=分析表!$E$10,AG2852=分析表!$E$12),IF(AF2852=分析表!$E$10,TRUE(),IF(AF2852="ALL",TRUE(),"")))</f>
        <v/>
      </c>
    </row>
    <row r="2853">
      <c r="A2853" s="3">
        <f>COUNTIF($AH$2:AH2853,"TRUE")</f>
        <v/>
      </c>
      <c r="B2853" s="3">
        <f>COUNTIF($AG$2:$AG2853,#REF!)</f>
        <v/>
      </c>
      <c r="C2853" s="56">
        <f>待赋值表!A2852</f>
        <v/>
      </c>
      <c r="E2853" s="6">
        <f>待赋值表!D2852</f>
        <v/>
      </c>
      <c r="F2853" s="6">
        <f>待赋值表!E2852</f>
        <v/>
      </c>
      <c r="G2853" s="6">
        <f>待赋值表!F2852</f>
        <v/>
      </c>
      <c r="H2853" s="6">
        <f>待赋值表!G2852</f>
        <v/>
      </c>
      <c r="I2853" s="6">
        <f>待赋值表!H2852</f>
        <v/>
      </c>
      <c r="J2853" s="6">
        <f>待赋值表!I2852</f>
        <v/>
      </c>
      <c r="K2853" s="6">
        <f>待赋值表!J2852</f>
        <v/>
      </c>
      <c r="L2853" s="6">
        <f>待赋值表!K2852</f>
        <v/>
      </c>
      <c r="M2853" s="6">
        <f>待赋值表!L2852</f>
        <v/>
      </c>
      <c r="N2853" s="6">
        <f>待赋值表!M2852</f>
        <v/>
      </c>
      <c r="O2853" s="6">
        <f>待赋值表!N2852</f>
        <v/>
      </c>
      <c r="P2853" s="6">
        <f>待赋值表!O2852</f>
        <v/>
      </c>
      <c r="Q2853" s="6">
        <f>IF(待赋值表!P2852&lt;&gt;"",待赋值表!P2852,0)</f>
        <v/>
      </c>
      <c r="R2853" s="6">
        <f>待赋值表!Q2852</f>
        <v/>
      </c>
      <c r="S2853" s="6">
        <f>待赋值表!R2852</f>
        <v/>
      </c>
      <c r="T2853" s="6">
        <f>待赋值表!S2852</f>
        <v/>
      </c>
      <c r="U2853" s="6">
        <f>待赋值表!T2852</f>
        <v/>
      </c>
      <c r="V2853" s="6">
        <f>待赋值表!U2852</f>
        <v/>
      </c>
      <c r="W2853" s="6">
        <f>待赋值表!V2852</f>
        <v/>
      </c>
      <c r="X2853" s="6">
        <f>待赋值表!W2852</f>
        <v/>
      </c>
      <c r="Y2853" s="6">
        <f>待赋值表!X2852</f>
        <v/>
      </c>
      <c r="Z2853" s="3">
        <f>IF(M2853&gt;=0.01,"B_pre",IF(M2853&gt;=0,"C_pre","none"))</f>
        <v/>
      </c>
      <c r="AA2853" s="3">
        <f>IF(U2853&gt;0.125,"a_pre",IF(U2853&gt;=0,"b_pre","none"))</f>
        <v/>
      </c>
      <c r="AB2853" s="3">
        <f>AND(Z2853="B_pre",AA2853="a_pre")</f>
        <v/>
      </c>
      <c r="AC2853" s="3">
        <f>AND(Z2853="B_pre",AA2853="b_pre")</f>
        <v/>
      </c>
      <c r="AD2853" s="3">
        <f>AND(Z2853="C_pre",AA2853="a_pre")</f>
        <v/>
      </c>
      <c r="AE2853" s="3">
        <f>AND(Z2853="C_pre",AA2853="b_pre")</f>
        <v/>
      </c>
      <c r="AF2853" s="6">
        <f>待赋值表!C2852</f>
        <v/>
      </c>
      <c r="AG2853" s="3">
        <f t="array" ref="AG2853">IF(AB2853=TRUE,"A",IF(AC2853=TRUE,"B",IF(AD2853=TRUE,"C",IF(AE2853=TRUE,"D","其他"))))</f>
        <v/>
      </c>
      <c r="AH2853" s="3">
        <f>IF(分析表!$E$12&lt;&gt;"ALL",AND(AF2853=分析表!$E$10,AG2853=分析表!$E$12),IF(AF2853=分析表!$E$10,TRUE(),IF(AF2853="ALL",TRUE(),"")))</f>
        <v/>
      </c>
    </row>
    <row r="2854">
      <c r="A2854" s="3">
        <f>COUNTIF($AH$2:AH2854,"TRUE")</f>
        <v/>
      </c>
      <c r="B2854" s="3">
        <f>COUNTIF($AG$2:$AG2854,#REF!)</f>
        <v/>
      </c>
      <c r="C2854" s="56">
        <f>待赋值表!A2853</f>
        <v/>
      </c>
      <c r="E2854" s="6">
        <f>待赋值表!D2853</f>
        <v/>
      </c>
      <c r="F2854" s="6">
        <f>待赋值表!E2853</f>
        <v/>
      </c>
      <c r="G2854" s="6">
        <f>待赋值表!F2853</f>
        <v/>
      </c>
      <c r="H2854" s="6">
        <f>待赋值表!G2853</f>
        <v/>
      </c>
      <c r="I2854" s="6">
        <f>待赋值表!H2853</f>
        <v/>
      </c>
      <c r="J2854" s="6">
        <f>待赋值表!I2853</f>
        <v/>
      </c>
      <c r="K2854" s="6">
        <f>待赋值表!J2853</f>
        <v/>
      </c>
      <c r="L2854" s="6">
        <f>待赋值表!K2853</f>
        <v/>
      </c>
      <c r="M2854" s="6">
        <f>待赋值表!L2853</f>
        <v/>
      </c>
      <c r="N2854" s="6">
        <f>待赋值表!M2853</f>
        <v/>
      </c>
      <c r="O2854" s="6">
        <f>待赋值表!N2853</f>
        <v/>
      </c>
      <c r="P2854" s="6">
        <f>待赋值表!O2853</f>
        <v/>
      </c>
      <c r="Q2854" s="6">
        <f>IF(待赋值表!P2853&lt;&gt;"",待赋值表!P2853,0)</f>
        <v/>
      </c>
      <c r="R2854" s="6">
        <f>待赋值表!Q2853</f>
        <v/>
      </c>
      <c r="S2854" s="6">
        <f>待赋值表!R2853</f>
        <v/>
      </c>
      <c r="T2854" s="6">
        <f>待赋值表!S2853</f>
        <v/>
      </c>
      <c r="U2854" s="6">
        <f>待赋值表!T2853</f>
        <v/>
      </c>
      <c r="V2854" s="6">
        <f>待赋值表!U2853</f>
        <v/>
      </c>
      <c r="W2854" s="6">
        <f>待赋值表!V2853</f>
        <v/>
      </c>
      <c r="X2854" s="6">
        <f>待赋值表!W2853</f>
        <v/>
      </c>
      <c r="Y2854" s="6">
        <f>待赋值表!X2853</f>
        <v/>
      </c>
      <c r="Z2854" s="3">
        <f>IF(M2854&gt;=0.01,"B_pre",IF(M2854&gt;=0,"C_pre","none"))</f>
        <v/>
      </c>
      <c r="AA2854" s="3">
        <f>IF(U2854&gt;0.125,"a_pre",IF(U2854&gt;=0,"b_pre","none"))</f>
        <v/>
      </c>
      <c r="AB2854" s="3">
        <f>AND(Z2854="B_pre",AA2854="a_pre")</f>
        <v/>
      </c>
      <c r="AC2854" s="3">
        <f>AND(Z2854="B_pre",AA2854="b_pre")</f>
        <v/>
      </c>
      <c r="AD2854" s="3">
        <f>AND(Z2854="C_pre",AA2854="a_pre")</f>
        <v/>
      </c>
      <c r="AE2854" s="3">
        <f>AND(Z2854="C_pre",AA2854="b_pre")</f>
        <v/>
      </c>
      <c r="AF2854" s="6">
        <f>待赋值表!C2853</f>
        <v/>
      </c>
      <c r="AG2854" s="3">
        <f t="array" ref="AG2854">IF(AB2854=TRUE,"A",IF(AC2854=TRUE,"B",IF(AD2854=TRUE,"C",IF(AE2854=TRUE,"D","其他"))))</f>
        <v/>
      </c>
      <c r="AH2854" s="3">
        <f>IF(分析表!$E$12&lt;&gt;"ALL",AND(AF2854=分析表!$E$10,AG2854=分析表!$E$12),IF(AF2854=分析表!$E$10,TRUE(),IF(AF2854="ALL",TRUE(),"")))</f>
        <v/>
      </c>
    </row>
    <row r="2855">
      <c r="A2855" s="3">
        <f>COUNTIF($AH$2:AH2855,"TRUE")</f>
        <v/>
      </c>
      <c r="B2855" s="3">
        <f>COUNTIF($AG$2:$AG2855,#REF!)</f>
        <v/>
      </c>
      <c r="C2855" s="56">
        <f>待赋值表!A2854</f>
        <v/>
      </c>
      <c r="E2855" s="6">
        <f>待赋值表!D2854</f>
        <v/>
      </c>
      <c r="F2855" s="6">
        <f>待赋值表!E2854</f>
        <v/>
      </c>
      <c r="G2855" s="6">
        <f>待赋值表!F2854</f>
        <v/>
      </c>
      <c r="H2855" s="6">
        <f>待赋值表!G2854</f>
        <v/>
      </c>
      <c r="I2855" s="6">
        <f>待赋值表!H2854</f>
        <v/>
      </c>
      <c r="J2855" s="6">
        <f>待赋值表!I2854</f>
        <v/>
      </c>
      <c r="K2855" s="6">
        <f>待赋值表!J2854</f>
        <v/>
      </c>
      <c r="L2855" s="6">
        <f>待赋值表!K2854</f>
        <v/>
      </c>
      <c r="M2855" s="6">
        <f>待赋值表!L2854</f>
        <v/>
      </c>
      <c r="N2855" s="6">
        <f>待赋值表!M2854</f>
        <v/>
      </c>
      <c r="O2855" s="6">
        <f>待赋值表!N2854</f>
        <v/>
      </c>
      <c r="P2855" s="6">
        <f>待赋值表!O2854</f>
        <v/>
      </c>
      <c r="Q2855" s="6">
        <f>IF(待赋值表!P2854&lt;&gt;"",待赋值表!P2854,0)</f>
        <v/>
      </c>
      <c r="R2855" s="6">
        <f>待赋值表!Q2854</f>
        <v/>
      </c>
      <c r="S2855" s="6">
        <f>待赋值表!R2854</f>
        <v/>
      </c>
      <c r="T2855" s="6">
        <f>待赋值表!S2854</f>
        <v/>
      </c>
      <c r="U2855" s="6">
        <f>待赋值表!T2854</f>
        <v/>
      </c>
      <c r="V2855" s="6">
        <f>待赋值表!U2854</f>
        <v/>
      </c>
      <c r="W2855" s="6">
        <f>待赋值表!V2854</f>
        <v/>
      </c>
      <c r="X2855" s="6">
        <f>待赋值表!W2854</f>
        <v/>
      </c>
      <c r="Y2855" s="6">
        <f>待赋值表!X2854</f>
        <v/>
      </c>
      <c r="Z2855" s="3">
        <f>IF(M2855&gt;=0.01,"B_pre",IF(M2855&gt;=0,"C_pre","none"))</f>
        <v/>
      </c>
      <c r="AA2855" s="3">
        <f>IF(U2855&gt;0.125,"a_pre",IF(U2855&gt;=0,"b_pre","none"))</f>
        <v/>
      </c>
      <c r="AB2855" s="3">
        <f>AND(Z2855="B_pre",AA2855="a_pre")</f>
        <v/>
      </c>
      <c r="AC2855" s="3">
        <f>AND(Z2855="B_pre",AA2855="b_pre")</f>
        <v/>
      </c>
      <c r="AD2855" s="3">
        <f>AND(Z2855="C_pre",AA2855="a_pre")</f>
        <v/>
      </c>
      <c r="AE2855" s="3">
        <f>AND(Z2855="C_pre",AA2855="b_pre")</f>
        <v/>
      </c>
      <c r="AF2855" s="6">
        <f>待赋值表!C2854</f>
        <v/>
      </c>
      <c r="AG2855" s="3">
        <f t="array" ref="AG2855">IF(AB2855=TRUE,"A",IF(AC2855=TRUE,"B",IF(AD2855=TRUE,"C",IF(AE2855=TRUE,"D","其他"))))</f>
        <v/>
      </c>
      <c r="AH2855" s="3">
        <f>IF(分析表!$E$12&lt;&gt;"ALL",AND(AF2855=分析表!$E$10,AG2855=分析表!$E$12),IF(AF2855=分析表!$E$10,TRUE(),IF(AF2855="ALL",TRUE(),"")))</f>
        <v/>
      </c>
    </row>
    <row r="2856">
      <c r="A2856" s="3">
        <f>COUNTIF($AH$2:AH2856,"TRUE")</f>
        <v/>
      </c>
      <c r="B2856" s="3">
        <f>COUNTIF($AG$2:$AG2856,#REF!)</f>
        <v/>
      </c>
      <c r="C2856" s="56">
        <f>待赋值表!A2855</f>
        <v/>
      </c>
      <c r="E2856" s="6">
        <f>待赋值表!D2855</f>
        <v/>
      </c>
      <c r="F2856" s="6">
        <f>待赋值表!E2855</f>
        <v/>
      </c>
      <c r="G2856" s="6">
        <f>待赋值表!F2855</f>
        <v/>
      </c>
      <c r="H2856" s="6">
        <f>待赋值表!G2855</f>
        <v/>
      </c>
      <c r="I2856" s="6">
        <f>待赋值表!H2855</f>
        <v/>
      </c>
      <c r="J2856" s="6">
        <f>待赋值表!I2855</f>
        <v/>
      </c>
      <c r="K2856" s="6">
        <f>待赋值表!J2855</f>
        <v/>
      </c>
      <c r="L2856" s="6">
        <f>待赋值表!K2855</f>
        <v/>
      </c>
      <c r="M2856" s="6">
        <f>待赋值表!L2855</f>
        <v/>
      </c>
      <c r="N2856" s="6">
        <f>待赋值表!M2855</f>
        <v/>
      </c>
      <c r="O2856" s="6">
        <f>待赋值表!N2855</f>
        <v/>
      </c>
      <c r="P2856" s="6">
        <f>待赋值表!O2855</f>
        <v/>
      </c>
      <c r="Q2856" s="6">
        <f>IF(待赋值表!P2855&lt;&gt;"",待赋值表!P2855,0)</f>
        <v/>
      </c>
      <c r="R2856" s="6">
        <f>待赋值表!Q2855</f>
        <v/>
      </c>
      <c r="S2856" s="6">
        <f>待赋值表!R2855</f>
        <v/>
      </c>
      <c r="T2856" s="6">
        <f>待赋值表!S2855</f>
        <v/>
      </c>
      <c r="U2856" s="6">
        <f>待赋值表!T2855</f>
        <v/>
      </c>
      <c r="V2856" s="6">
        <f>待赋值表!U2855</f>
        <v/>
      </c>
      <c r="W2856" s="6">
        <f>待赋值表!V2855</f>
        <v/>
      </c>
      <c r="X2856" s="6">
        <f>待赋值表!W2855</f>
        <v/>
      </c>
      <c r="Y2856" s="6">
        <f>待赋值表!X2855</f>
        <v/>
      </c>
      <c r="Z2856" s="3">
        <f>IF(M2856&gt;=0.01,"B_pre",IF(M2856&gt;=0,"C_pre","none"))</f>
        <v/>
      </c>
      <c r="AA2856" s="3">
        <f>IF(U2856&gt;0.125,"a_pre",IF(U2856&gt;=0,"b_pre","none"))</f>
        <v/>
      </c>
      <c r="AB2856" s="3">
        <f>AND(Z2856="B_pre",AA2856="a_pre")</f>
        <v/>
      </c>
      <c r="AC2856" s="3">
        <f>AND(Z2856="B_pre",AA2856="b_pre")</f>
        <v/>
      </c>
      <c r="AD2856" s="3">
        <f>AND(Z2856="C_pre",AA2856="a_pre")</f>
        <v/>
      </c>
      <c r="AE2856" s="3">
        <f>AND(Z2856="C_pre",AA2856="b_pre")</f>
        <v/>
      </c>
      <c r="AF2856" s="6">
        <f>待赋值表!C2855</f>
        <v/>
      </c>
      <c r="AG2856" s="3">
        <f t="array" ref="AG2856">IF(AB2856=TRUE,"A",IF(AC2856=TRUE,"B",IF(AD2856=TRUE,"C",IF(AE2856=TRUE,"D","其他"))))</f>
        <v/>
      </c>
      <c r="AH2856" s="3">
        <f>IF(分析表!$E$12&lt;&gt;"ALL",AND(AF2856=分析表!$E$10,AG2856=分析表!$E$12),IF(AF2856=分析表!$E$10,TRUE(),IF(AF2856="ALL",TRUE(),"")))</f>
        <v/>
      </c>
    </row>
    <row r="2857">
      <c r="A2857" s="3">
        <f>COUNTIF($AH$2:AH2857,"TRUE")</f>
        <v/>
      </c>
      <c r="B2857" s="3">
        <f>COUNTIF($AG$2:$AG2857,#REF!)</f>
        <v/>
      </c>
      <c r="C2857" s="56">
        <f>待赋值表!A2856</f>
        <v/>
      </c>
      <c r="E2857" s="6">
        <f>待赋值表!D2856</f>
        <v/>
      </c>
      <c r="F2857" s="6">
        <f>待赋值表!E2856</f>
        <v/>
      </c>
      <c r="G2857" s="6">
        <f>待赋值表!F2856</f>
        <v/>
      </c>
      <c r="H2857" s="6">
        <f>待赋值表!G2856</f>
        <v/>
      </c>
      <c r="I2857" s="6">
        <f>待赋值表!H2856</f>
        <v/>
      </c>
      <c r="J2857" s="6">
        <f>待赋值表!I2856</f>
        <v/>
      </c>
      <c r="K2857" s="6">
        <f>待赋值表!J2856</f>
        <v/>
      </c>
      <c r="L2857" s="6">
        <f>待赋值表!K2856</f>
        <v/>
      </c>
      <c r="M2857" s="6">
        <f>待赋值表!L2856</f>
        <v/>
      </c>
      <c r="N2857" s="6">
        <f>待赋值表!M2856</f>
        <v/>
      </c>
      <c r="O2857" s="6">
        <f>待赋值表!N2856</f>
        <v/>
      </c>
      <c r="P2857" s="6">
        <f>待赋值表!O2856</f>
        <v/>
      </c>
      <c r="Q2857" s="6">
        <f>IF(待赋值表!P2856&lt;&gt;"",待赋值表!P2856,0)</f>
        <v/>
      </c>
      <c r="R2857" s="6">
        <f>待赋值表!Q2856</f>
        <v/>
      </c>
      <c r="S2857" s="6">
        <f>待赋值表!R2856</f>
        <v/>
      </c>
      <c r="T2857" s="6">
        <f>待赋值表!S2856</f>
        <v/>
      </c>
      <c r="U2857" s="6">
        <f>待赋值表!T2856</f>
        <v/>
      </c>
      <c r="V2857" s="6">
        <f>待赋值表!U2856</f>
        <v/>
      </c>
      <c r="W2857" s="6">
        <f>待赋值表!V2856</f>
        <v/>
      </c>
      <c r="X2857" s="6">
        <f>待赋值表!W2856</f>
        <v/>
      </c>
      <c r="Y2857" s="6">
        <f>待赋值表!X2856</f>
        <v/>
      </c>
      <c r="Z2857" s="3">
        <f>IF(M2857&gt;=0.01,"B_pre",IF(M2857&gt;=0,"C_pre","none"))</f>
        <v/>
      </c>
      <c r="AA2857" s="3">
        <f>IF(U2857&gt;0.125,"a_pre",IF(U2857&gt;=0,"b_pre","none"))</f>
        <v/>
      </c>
      <c r="AB2857" s="3">
        <f>AND(Z2857="B_pre",AA2857="a_pre")</f>
        <v/>
      </c>
      <c r="AC2857" s="3">
        <f>AND(Z2857="B_pre",AA2857="b_pre")</f>
        <v/>
      </c>
      <c r="AD2857" s="3">
        <f>AND(Z2857="C_pre",AA2857="a_pre")</f>
        <v/>
      </c>
      <c r="AE2857" s="3">
        <f>AND(Z2857="C_pre",AA2857="b_pre")</f>
        <v/>
      </c>
      <c r="AF2857" s="6">
        <f>待赋值表!C2856</f>
        <v/>
      </c>
      <c r="AG2857" s="3">
        <f t="array" ref="AG2857">IF(AB2857=TRUE,"A",IF(AC2857=TRUE,"B",IF(AD2857=TRUE,"C",IF(AE2857=TRUE,"D","其他"))))</f>
        <v/>
      </c>
      <c r="AH2857" s="3">
        <f>IF(分析表!$E$12&lt;&gt;"ALL",AND(AF2857=分析表!$E$10,AG2857=分析表!$E$12),IF(AF2857=分析表!$E$10,TRUE(),IF(AF2857="ALL",TRUE(),"")))</f>
        <v/>
      </c>
    </row>
    <row r="2858">
      <c r="A2858" s="3">
        <f>COUNTIF($AH$2:AH2858,"TRUE")</f>
        <v/>
      </c>
      <c r="B2858" s="3">
        <f>COUNTIF($AG$2:$AG2858,#REF!)</f>
        <v/>
      </c>
      <c r="C2858" s="56">
        <f>待赋值表!A2857</f>
        <v/>
      </c>
      <c r="E2858" s="6">
        <f>待赋值表!D2857</f>
        <v/>
      </c>
      <c r="F2858" s="6">
        <f>待赋值表!E2857</f>
        <v/>
      </c>
      <c r="G2858" s="6">
        <f>待赋值表!F2857</f>
        <v/>
      </c>
      <c r="H2858" s="6">
        <f>待赋值表!G2857</f>
        <v/>
      </c>
      <c r="I2858" s="6">
        <f>待赋值表!H2857</f>
        <v/>
      </c>
      <c r="J2858" s="6">
        <f>待赋值表!I2857</f>
        <v/>
      </c>
      <c r="K2858" s="6">
        <f>待赋值表!J2857</f>
        <v/>
      </c>
      <c r="L2858" s="6">
        <f>待赋值表!K2857</f>
        <v/>
      </c>
      <c r="M2858" s="6">
        <f>待赋值表!L2857</f>
        <v/>
      </c>
      <c r="N2858" s="6">
        <f>待赋值表!M2857</f>
        <v/>
      </c>
      <c r="O2858" s="6">
        <f>待赋值表!N2857</f>
        <v/>
      </c>
      <c r="P2858" s="6">
        <f>待赋值表!O2857</f>
        <v/>
      </c>
      <c r="Q2858" s="6">
        <f>IF(待赋值表!P2857&lt;&gt;"",待赋值表!P2857,0)</f>
        <v/>
      </c>
      <c r="R2858" s="6">
        <f>待赋值表!Q2857</f>
        <v/>
      </c>
      <c r="S2858" s="6">
        <f>待赋值表!R2857</f>
        <v/>
      </c>
      <c r="T2858" s="6">
        <f>待赋值表!S2857</f>
        <v/>
      </c>
      <c r="U2858" s="6">
        <f>待赋值表!T2857</f>
        <v/>
      </c>
      <c r="V2858" s="6">
        <f>待赋值表!U2857</f>
        <v/>
      </c>
      <c r="W2858" s="6">
        <f>待赋值表!V2857</f>
        <v/>
      </c>
      <c r="X2858" s="6">
        <f>待赋值表!W2857</f>
        <v/>
      </c>
      <c r="Y2858" s="6">
        <f>待赋值表!X2857</f>
        <v/>
      </c>
      <c r="Z2858" s="3">
        <f>IF(M2858&gt;=0.01,"B_pre",IF(M2858&gt;=0,"C_pre","none"))</f>
        <v/>
      </c>
      <c r="AA2858" s="3">
        <f>IF(U2858&gt;0.125,"a_pre",IF(U2858&gt;=0,"b_pre","none"))</f>
        <v/>
      </c>
      <c r="AB2858" s="3">
        <f>AND(Z2858="B_pre",AA2858="a_pre")</f>
        <v/>
      </c>
      <c r="AC2858" s="3">
        <f>AND(Z2858="B_pre",AA2858="b_pre")</f>
        <v/>
      </c>
      <c r="AD2858" s="3">
        <f>AND(Z2858="C_pre",AA2858="a_pre")</f>
        <v/>
      </c>
      <c r="AE2858" s="3">
        <f>AND(Z2858="C_pre",AA2858="b_pre")</f>
        <v/>
      </c>
      <c r="AF2858" s="6">
        <f>待赋值表!C2857</f>
        <v/>
      </c>
      <c r="AG2858" s="3">
        <f t="array" ref="AG2858">IF(AB2858=TRUE,"A",IF(AC2858=TRUE,"B",IF(AD2858=TRUE,"C",IF(AE2858=TRUE,"D","其他"))))</f>
        <v/>
      </c>
      <c r="AH2858" s="3">
        <f>IF(分析表!$E$12&lt;&gt;"ALL",AND(AF2858=分析表!$E$10,AG2858=分析表!$E$12),IF(AF2858=分析表!$E$10,TRUE(),IF(AF2858="ALL",TRUE(),"")))</f>
        <v/>
      </c>
    </row>
    <row r="2859">
      <c r="A2859" s="3">
        <f>COUNTIF($AH$2:AH2859,"TRUE")</f>
        <v/>
      </c>
      <c r="B2859" s="3">
        <f>COUNTIF($AG$2:$AG2859,#REF!)</f>
        <v/>
      </c>
      <c r="C2859" s="56">
        <f>待赋值表!A2858</f>
        <v/>
      </c>
      <c r="E2859" s="6">
        <f>待赋值表!D2858</f>
        <v/>
      </c>
      <c r="F2859" s="6">
        <f>待赋值表!E2858</f>
        <v/>
      </c>
      <c r="G2859" s="6">
        <f>待赋值表!F2858</f>
        <v/>
      </c>
      <c r="H2859" s="6">
        <f>待赋值表!G2858</f>
        <v/>
      </c>
      <c r="I2859" s="6">
        <f>待赋值表!H2858</f>
        <v/>
      </c>
      <c r="J2859" s="6">
        <f>待赋值表!I2858</f>
        <v/>
      </c>
      <c r="K2859" s="6">
        <f>待赋值表!J2858</f>
        <v/>
      </c>
      <c r="L2859" s="6">
        <f>待赋值表!K2858</f>
        <v/>
      </c>
      <c r="M2859" s="6">
        <f>待赋值表!L2858</f>
        <v/>
      </c>
      <c r="N2859" s="6">
        <f>待赋值表!M2858</f>
        <v/>
      </c>
      <c r="O2859" s="6">
        <f>待赋值表!N2858</f>
        <v/>
      </c>
      <c r="P2859" s="6">
        <f>待赋值表!O2858</f>
        <v/>
      </c>
      <c r="Q2859" s="6">
        <f>IF(待赋值表!P2858&lt;&gt;"",待赋值表!P2858,0)</f>
        <v/>
      </c>
      <c r="R2859" s="6">
        <f>待赋值表!Q2858</f>
        <v/>
      </c>
      <c r="S2859" s="6">
        <f>待赋值表!R2858</f>
        <v/>
      </c>
      <c r="T2859" s="6">
        <f>待赋值表!S2858</f>
        <v/>
      </c>
      <c r="U2859" s="6">
        <f>待赋值表!T2858</f>
        <v/>
      </c>
      <c r="V2859" s="6">
        <f>待赋值表!U2858</f>
        <v/>
      </c>
      <c r="W2859" s="6">
        <f>待赋值表!V2858</f>
        <v/>
      </c>
      <c r="X2859" s="6">
        <f>待赋值表!W2858</f>
        <v/>
      </c>
      <c r="Y2859" s="6">
        <f>待赋值表!X2858</f>
        <v/>
      </c>
      <c r="Z2859" s="3">
        <f>IF(M2859&gt;=0.01,"B_pre",IF(M2859&gt;=0,"C_pre","none"))</f>
        <v/>
      </c>
      <c r="AA2859" s="3">
        <f>IF(U2859&gt;0.125,"a_pre",IF(U2859&gt;=0,"b_pre","none"))</f>
        <v/>
      </c>
      <c r="AB2859" s="3">
        <f>AND(Z2859="B_pre",AA2859="a_pre")</f>
        <v/>
      </c>
      <c r="AC2859" s="3">
        <f>AND(Z2859="B_pre",AA2859="b_pre")</f>
        <v/>
      </c>
      <c r="AD2859" s="3">
        <f>AND(Z2859="C_pre",AA2859="a_pre")</f>
        <v/>
      </c>
      <c r="AE2859" s="3">
        <f>AND(Z2859="C_pre",AA2859="b_pre")</f>
        <v/>
      </c>
      <c r="AF2859" s="6">
        <f>待赋值表!C2858</f>
        <v/>
      </c>
      <c r="AG2859" s="3">
        <f t="array" ref="AG2859">IF(AB2859=TRUE,"A",IF(AC2859=TRUE,"B",IF(AD2859=TRUE,"C",IF(AE2859=TRUE,"D","其他"))))</f>
        <v/>
      </c>
      <c r="AH2859" s="3">
        <f>IF(分析表!$E$12&lt;&gt;"ALL",AND(AF2859=分析表!$E$10,AG2859=分析表!$E$12),IF(AF2859=分析表!$E$10,TRUE(),IF(AF2859="ALL",TRUE(),"")))</f>
        <v/>
      </c>
    </row>
    <row r="2860">
      <c r="A2860" s="3">
        <f>COUNTIF($AH$2:AH2860,"TRUE")</f>
        <v/>
      </c>
      <c r="B2860" s="3">
        <f>COUNTIF($AG$2:$AG2860,#REF!)</f>
        <v/>
      </c>
      <c r="C2860" s="56">
        <f>待赋值表!A2859</f>
        <v/>
      </c>
      <c r="E2860" s="6">
        <f>待赋值表!D2859</f>
        <v/>
      </c>
      <c r="F2860" s="6">
        <f>待赋值表!E2859</f>
        <v/>
      </c>
      <c r="G2860" s="6">
        <f>待赋值表!F2859</f>
        <v/>
      </c>
      <c r="H2860" s="6">
        <f>待赋值表!G2859</f>
        <v/>
      </c>
      <c r="I2860" s="6">
        <f>待赋值表!H2859</f>
        <v/>
      </c>
      <c r="J2860" s="6">
        <f>待赋值表!I2859</f>
        <v/>
      </c>
      <c r="K2860" s="6">
        <f>待赋值表!J2859</f>
        <v/>
      </c>
      <c r="L2860" s="6">
        <f>待赋值表!K2859</f>
        <v/>
      </c>
      <c r="M2860" s="6">
        <f>待赋值表!L2859</f>
        <v/>
      </c>
      <c r="N2860" s="6">
        <f>待赋值表!M2859</f>
        <v/>
      </c>
      <c r="O2860" s="6">
        <f>待赋值表!N2859</f>
        <v/>
      </c>
      <c r="P2860" s="6">
        <f>待赋值表!O2859</f>
        <v/>
      </c>
      <c r="Q2860" s="6">
        <f>IF(待赋值表!P2859&lt;&gt;"",待赋值表!P2859,0)</f>
        <v/>
      </c>
      <c r="R2860" s="6">
        <f>待赋值表!Q2859</f>
        <v/>
      </c>
      <c r="S2860" s="6">
        <f>待赋值表!R2859</f>
        <v/>
      </c>
      <c r="T2860" s="6">
        <f>待赋值表!S2859</f>
        <v/>
      </c>
      <c r="U2860" s="6">
        <f>待赋值表!T2859</f>
        <v/>
      </c>
      <c r="V2860" s="6">
        <f>待赋值表!U2859</f>
        <v/>
      </c>
      <c r="W2860" s="6">
        <f>待赋值表!V2859</f>
        <v/>
      </c>
      <c r="X2860" s="6">
        <f>待赋值表!W2859</f>
        <v/>
      </c>
      <c r="Y2860" s="6">
        <f>待赋值表!X2859</f>
        <v/>
      </c>
      <c r="Z2860" s="3">
        <f>IF(M2860&gt;=0.01,"B_pre",IF(M2860&gt;=0,"C_pre","none"))</f>
        <v/>
      </c>
      <c r="AA2860" s="3">
        <f>IF(U2860&gt;0.125,"a_pre",IF(U2860&gt;=0,"b_pre","none"))</f>
        <v/>
      </c>
      <c r="AB2860" s="3">
        <f>AND(Z2860="B_pre",AA2860="a_pre")</f>
        <v/>
      </c>
      <c r="AC2860" s="3">
        <f>AND(Z2860="B_pre",AA2860="b_pre")</f>
        <v/>
      </c>
      <c r="AD2860" s="3">
        <f>AND(Z2860="C_pre",AA2860="a_pre")</f>
        <v/>
      </c>
      <c r="AE2860" s="3">
        <f>AND(Z2860="C_pre",AA2860="b_pre")</f>
        <v/>
      </c>
      <c r="AF2860" s="6">
        <f>待赋值表!C2859</f>
        <v/>
      </c>
      <c r="AG2860" s="3">
        <f t="array" ref="AG2860">IF(AB2860=TRUE,"A",IF(AC2860=TRUE,"B",IF(AD2860=TRUE,"C",IF(AE2860=TRUE,"D","其他"))))</f>
        <v/>
      </c>
      <c r="AH2860" s="3">
        <f>IF(分析表!$E$12&lt;&gt;"ALL",AND(AF2860=分析表!$E$10,AG2860=分析表!$E$12),IF(AF2860=分析表!$E$10,TRUE(),IF(AF2860="ALL",TRUE(),"")))</f>
        <v/>
      </c>
    </row>
    <row r="2861">
      <c r="A2861" s="3">
        <f>COUNTIF($AH$2:AH2861,"TRUE")</f>
        <v/>
      </c>
      <c r="B2861" s="3">
        <f>COUNTIF($AG$2:$AG2861,#REF!)</f>
        <v/>
      </c>
      <c r="C2861" s="56">
        <f>待赋值表!A2860</f>
        <v/>
      </c>
      <c r="E2861" s="6">
        <f>待赋值表!D2860</f>
        <v/>
      </c>
      <c r="F2861" s="6">
        <f>待赋值表!E2860</f>
        <v/>
      </c>
      <c r="G2861" s="6">
        <f>待赋值表!F2860</f>
        <v/>
      </c>
      <c r="H2861" s="6">
        <f>待赋值表!G2860</f>
        <v/>
      </c>
      <c r="I2861" s="6">
        <f>待赋值表!H2860</f>
        <v/>
      </c>
      <c r="J2861" s="6">
        <f>待赋值表!I2860</f>
        <v/>
      </c>
      <c r="K2861" s="6">
        <f>待赋值表!J2860</f>
        <v/>
      </c>
      <c r="L2861" s="6">
        <f>待赋值表!K2860</f>
        <v/>
      </c>
      <c r="M2861" s="6">
        <f>待赋值表!L2860</f>
        <v/>
      </c>
      <c r="N2861" s="6">
        <f>待赋值表!M2860</f>
        <v/>
      </c>
      <c r="O2861" s="6">
        <f>待赋值表!N2860</f>
        <v/>
      </c>
      <c r="P2861" s="6">
        <f>待赋值表!O2860</f>
        <v/>
      </c>
      <c r="Q2861" s="6">
        <f>IF(待赋值表!P2860&lt;&gt;"",待赋值表!P2860,0)</f>
        <v/>
      </c>
      <c r="R2861" s="6">
        <f>待赋值表!Q2860</f>
        <v/>
      </c>
      <c r="S2861" s="6">
        <f>待赋值表!R2860</f>
        <v/>
      </c>
      <c r="T2861" s="6">
        <f>待赋值表!S2860</f>
        <v/>
      </c>
      <c r="U2861" s="6">
        <f>待赋值表!T2860</f>
        <v/>
      </c>
      <c r="V2861" s="6">
        <f>待赋值表!U2860</f>
        <v/>
      </c>
      <c r="W2861" s="6">
        <f>待赋值表!V2860</f>
        <v/>
      </c>
      <c r="X2861" s="6">
        <f>待赋值表!W2860</f>
        <v/>
      </c>
      <c r="Y2861" s="6">
        <f>待赋值表!X2860</f>
        <v/>
      </c>
      <c r="Z2861" s="3">
        <f>IF(M2861&gt;=0.01,"B_pre",IF(M2861&gt;=0,"C_pre","none"))</f>
        <v/>
      </c>
      <c r="AA2861" s="3">
        <f>IF(U2861&gt;0.125,"a_pre",IF(U2861&gt;=0,"b_pre","none"))</f>
        <v/>
      </c>
      <c r="AB2861" s="3">
        <f>AND(Z2861="B_pre",AA2861="a_pre")</f>
        <v/>
      </c>
      <c r="AC2861" s="3">
        <f>AND(Z2861="B_pre",AA2861="b_pre")</f>
        <v/>
      </c>
      <c r="AD2861" s="3">
        <f>AND(Z2861="C_pre",AA2861="a_pre")</f>
        <v/>
      </c>
      <c r="AE2861" s="3">
        <f>AND(Z2861="C_pre",AA2861="b_pre")</f>
        <v/>
      </c>
      <c r="AF2861" s="6">
        <f>待赋值表!C2860</f>
        <v/>
      </c>
      <c r="AG2861" s="3">
        <f t="array" ref="AG2861">IF(AB2861=TRUE,"A",IF(AC2861=TRUE,"B",IF(AD2861=TRUE,"C",IF(AE2861=TRUE,"D","其他"))))</f>
        <v/>
      </c>
      <c r="AH2861" s="3">
        <f>IF(分析表!$E$12&lt;&gt;"ALL",AND(AF2861=分析表!$E$10,AG2861=分析表!$E$12),IF(AF2861=分析表!$E$10,TRUE(),IF(AF2861="ALL",TRUE(),"")))</f>
        <v/>
      </c>
    </row>
    <row r="2862">
      <c r="A2862" s="3">
        <f>COUNTIF($AH$2:AH2862,"TRUE")</f>
        <v/>
      </c>
      <c r="B2862" s="3">
        <f>COUNTIF($AG$2:$AG2862,#REF!)</f>
        <v/>
      </c>
      <c r="C2862" s="56">
        <f>待赋值表!A2861</f>
        <v/>
      </c>
      <c r="E2862" s="6">
        <f>待赋值表!D2861</f>
        <v/>
      </c>
      <c r="F2862" s="6">
        <f>待赋值表!E2861</f>
        <v/>
      </c>
      <c r="G2862" s="6">
        <f>待赋值表!F2861</f>
        <v/>
      </c>
      <c r="H2862" s="6">
        <f>待赋值表!G2861</f>
        <v/>
      </c>
      <c r="I2862" s="6">
        <f>待赋值表!H2861</f>
        <v/>
      </c>
      <c r="J2862" s="6">
        <f>待赋值表!I2861</f>
        <v/>
      </c>
      <c r="K2862" s="6">
        <f>待赋值表!J2861</f>
        <v/>
      </c>
      <c r="L2862" s="6">
        <f>待赋值表!K2861</f>
        <v/>
      </c>
      <c r="M2862" s="6">
        <f>待赋值表!L2861</f>
        <v/>
      </c>
      <c r="N2862" s="6">
        <f>待赋值表!M2861</f>
        <v/>
      </c>
      <c r="O2862" s="6">
        <f>待赋值表!N2861</f>
        <v/>
      </c>
      <c r="P2862" s="6">
        <f>待赋值表!O2861</f>
        <v/>
      </c>
      <c r="Q2862" s="6">
        <f>IF(待赋值表!P2861&lt;&gt;"",待赋值表!P2861,0)</f>
        <v/>
      </c>
      <c r="R2862" s="6">
        <f>待赋值表!Q2861</f>
        <v/>
      </c>
      <c r="S2862" s="6">
        <f>待赋值表!R2861</f>
        <v/>
      </c>
      <c r="T2862" s="6">
        <f>待赋值表!S2861</f>
        <v/>
      </c>
      <c r="U2862" s="6">
        <f>待赋值表!T2861</f>
        <v/>
      </c>
      <c r="V2862" s="6">
        <f>待赋值表!U2861</f>
        <v/>
      </c>
      <c r="W2862" s="6">
        <f>待赋值表!V2861</f>
        <v/>
      </c>
      <c r="X2862" s="6">
        <f>待赋值表!W2861</f>
        <v/>
      </c>
      <c r="Y2862" s="6">
        <f>待赋值表!X2861</f>
        <v/>
      </c>
      <c r="Z2862" s="3">
        <f>IF(M2862&gt;=0.01,"B_pre",IF(M2862&gt;=0,"C_pre","none"))</f>
        <v/>
      </c>
      <c r="AA2862" s="3">
        <f>IF(U2862&gt;0.125,"a_pre",IF(U2862&gt;=0,"b_pre","none"))</f>
        <v/>
      </c>
      <c r="AB2862" s="3">
        <f>AND(Z2862="B_pre",AA2862="a_pre")</f>
        <v/>
      </c>
      <c r="AC2862" s="3">
        <f>AND(Z2862="B_pre",AA2862="b_pre")</f>
        <v/>
      </c>
      <c r="AD2862" s="3">
        <f>AND(Z2862="C_pre",AA2862="a_pre")</f>
        <v/>
      </c>
      <c r="AE2862" s="3">
        <f>AND(Z2862="C_pre",AA2862="b_pre")</f>
        <v/>
      </c>
      <c r="AF2862" s="6">
        <f>待赋值表!C2861</f>
        <v/>
      </c>
      <c r="AG2862" s="3">
        <f t="array" ref="AG2862">IF(AB2862=TRUE,"A",IF(AC2862=TRUE,"B",IF(AD2862=TRUE,"C",IF(AE2862=TRUE,"D","其他"))))</f>
        <v/>
      </c>
      <c r="AH2862" s="3">
        <f>IF(分析表!$E$12&lt;&gt;"ALL",AND(AF2862=分析表!$E$10,AG2862=分析表!$E$12),IF(AF2862=分析表!$E$10,TRUE(),IF(AF2862="ALL",TRUE(),"")))</f>
        <v/>
      </c>
    </row>
    <row r="2863">
      <c r="A2863" s="3">
        <f>COUNTIF($AH$2:AH2863,"TRUE")</f>
        <v/>
      </c>
      <c r="B2863" s="3">
        <f>COUNTIF($AG$2:$AG2863,#REF!)</f>
        <v/>
      </c>
      <c r="C2863" s="56">
        <f>待赋值表!A2862</f>
        <v/>
      </c>
      <c r="E2863" s="6">
        <f>待赋值表!D2862</f>
        <v/>
      </c>
      <c r="F2863" s="6">
        <f>待赋值表!E2862</f>
        <v/>
      </c>
      <c r="G2863" s="6">
        <f>待赋值表!F2862</f>
        <v/>
      </c>
      <c r="H2863" s="6">
        <f>待赋值表!G2862</f>
        <v/>
      </c>
      <c r="I2863" s="6">
        <f>待赋值表!H2862</f>
        <v/>
      </c>
      <c r="J2863" s="6">
        <f>待赋值表!I2862</f>
        <v/>
      </c>
      <c r="K2863" s="6">
        <f>待赋值表!J2862</f>
        <v/>
      </c>
      <c r="L2863" s="6">
        <f>待赋值表!K2862</f>
        <v/>
      </c>
      <c r="M2863" s="6">
        <f>待赋值表!L2862</f>
        <v/>
      </c>
      <c r="N2863" s="6">
        <f>待赋值表!M2862</f>
        <v/>
      </c>
      <c r="O2863" s="6">
        <f>待赋值表!N2862</f>
        <v/>
      </c>
      <c r="P2863" s="6">
        <f>待赋值表!O2862</f>
        <v/>
      </c>
      <c r="Q2863" s="6">
        <f>IF(待赋值表!P2862&lt;&gt;"",待赋值表!P2862,0)</f>
        <v/>
      </c>
      <c r="R2863" s="6">
        <f>待赋值表!Q2862</f>
        <v/>
      </c>
      <c r="S2863" s="6">
        <f>待赋值表!R2862</f>
        <v/>
      </c>
      <c r="T2863" s="6">
        <f>待赋值表!S2862</f>
        <v/>
      </c>
      <c r="U2863" s="6">
        <f>待赋值表!T2862</f>
        <v/>
      </c>
      <c r="V2863" s="6">
        <f>待赋值表!U2862</f>
        <v/>
      </c>
      <c r="W2863" s="6">
        <f>待赋值表!V2862</f>
        <v/>
      </c>
      <c r="X2863" s="6">
        <f>待赋值表!W2862</f>
        <v/>
      </c>
      <c r="Y2863" s="6">
        <f>待赋值表!X2862</f>
        <v/>
      </c>
      <c r="Z2863" s="3">
        <f>IF(M2863&gt;=0.01,"B_pre",IF(M2863&gt;=0,"C_pre","none"))</f>
        <v/>
      </c>
      <c r="AA2863" s="3">
        <f>IF(U2863&gt;0.125,"a_pre",IF(U2863&gt;=0,"b_pre","none"))</f>
        <v/>
      </c>
      <c r="AB2863" s="3">
        <f>AND(Z2863="B_pre",AA2863="a_pre")</f>
        <v/>
      </c>
      <c r="AC2863" s="3">
        <f>AND(Z2863="B_pre",AA2863="b_pre")</f>
        <v/>
      </c>
      <c r="AD2863" s="3">
        <f>AND(Z2863="C_pre",AA2863="a_pre")</f>
        <v/>
      </c>
      <c r="AE2863" s="3">
        <f>AND(Z2863="C_pre",AA2863="b_pre")</f>
        <v/>
      </c>
      <c r="AF2863" s="6">
        <f>待赋值表!C2862</f>
        <v/>
      </c>
      <c r="AG2863" s="3">
        <f t="array" ref="AG2863">IF(AB2863=TRUE,"A",IF(AC2863=TRUE,"B",IF(AD2863=TRUE,"C",IF(AE2863=TRUE,"D","其他"))))</f>
        <v/>
      </c>
      <c r="AH2863" s="3">
        <f>IF(分析表!$E$12&lt;&gt;"ALL",AND(AF2863=分析表!$E$10,AG2863=分析表!$E$12),IF(AF2863=分析表!$E$10,TRUE(),IF(AF2863="ALL",TRUE(),"")))</f>
        <v/>
      </c>
    </row>
    <row r="2864">
      <c r="A2864" s="3">
        <f>COUNTIF($AH$2:AH2864,"TRUE")</f>
        <v/>
      </c>
      <c r="B2864" s="3">
        <f>COUNTIF($AG$2:$AG2864,#REF!)</f>
        <v/>
      </c>
      <c r="C2864" s="56">
        <f>待赋值表!A2863</f>
        <v/>
      </c>
      <c r="E2864" s="6">
        <f>待赋值表!D2863</f>
        <v/>
      </c>
      <c r="F2864" s="6">
        <f>待赋值表!E2863</f>
        <v/>
      </c>
      <c r="G2864" s="6">
        <f>待赋值表!F2863</f>
        <v/>
      </c>
      <c r="H2864" s="6">
        <f>待赋值表!G2863</f>
        <v/>
      </c>
      <c r="I2864" s="6">
        <f>待赋值表!H2863</f>
        <v/>
      </c>
      <c r="J2864" s="6">
        <f>待赋值表!I2863</f>
        <v/>
      </c>
      <c r="K2864" s="6">
        <f>待赋值表!J2863</f>
        <v/>
      </c>
      <c r="L2864" s="6">
        <f>待赋值表!K2863</f>
        <v/>
      </c>
      <c r="M2864" s="6">
        <f>待赋值表!L2863</f>
        <v/>
      </c>
      <c r="N2864" s="6">
        <f>待赋值表!M2863</f>
        <v/>
      </c>
      <c r="O2864" s="6">
        <f>待赋值表!N2863</f>
        <v/>
      </c>
      <c r="P2864" s="6">
        <f>待赋值表!O2863</f>
        <v/>
      </c>
      <c r="Q2864" s="6">
        <f>IF(待赋值表!P2863&lt;&gt;"",待赋值表!P2863,0)</f>
        <v/>
      </c>
      <c r="R2864" s="6">
        <f>待赋值表!Q2863</f>
        <v/>
      </c>
      <c r="S2864" s="6">
        <f>待赋值表!R2863</f>
        <v/>
      </c>
      <c r="T2864" s="6">
        <f>待赋值表!S2863</f>
        <v/>
      </c>
      <c r="U2864" s="6">
        <f>待赋值表!T2863</f>
        <v/>
      </c>
      <c r="V2864" s="6">
        <f>待赋值表!U2863</f>
        <v/>
      </c>
      <c r="W2864" s="6">
        <f>待赋值表!V2863</f>
        <v/>
      </c>
      <c r="X2864" s="6">
        <f>待赋值表!W2863</f>
        <v/>
      </c>
      <c r="Y2864" s="6">
        <f>待赋值表!X2863</f>
        <v/>
      </c>
      <c r="Z2864" s="3">
        <f>IF(M2864&gt;=0.01,"B_pre",IF(M2864&gt;=0,"C_pre","none"))</f>
        <v/>
      </c>
      <c r="AA2864" s="3">
        <f>IF(U2864&gt;0.125,"a_pre",IF(U2864&gt;=0,"b_pre","none"))</f>
        <v/>
      </c>
      <c r="AB2864" s="3">
        <f>AND(Z2864="B_pre",AA2864="a_pre")</f>
        <v/>
      </c>
      <c r="AC2864" s="3">
        <f>AND(Z2864="B_pre",AA2864="b_pre")</f>
        <v/>
      </c>
      <c r="AD2864" s="3">
        <f>AND(Z2864="C_pre",AA2864="a_pre")</f>
        <v/>
      </c>
      <c r="AE2864" s="3">
        <f>AND(Z2864="C_pre",AA2864="b_pre")</f>
        <v/>
      </c>
      <c r="AF2864" s="6">
        <f>待赋值表!C2863</f>
        <v/>
      </c>
      <c r="AG2864" s="3">
        <f t="array" ref="AG2864">IF(AB2864=TRUE,"A",IF(AC2864=TRUE,"B",IF(AD2864=TRUE,"C",IF(AE2864=TRUE,"D","其他"))))</f>
        <v/>
      </c>
      <c r="AH2864" s="3">
        <f>IF(分析表!$E$12&lt;&gt;"ALL",AND(AF2864=分析表!$E$10,AG2864=分析表!$E$12),IF(AF2864=分析表!$E$10,TRUE(),IF(AF2864="ALL",TRUE(),"")))</f>
        <v/>
      </c>
    </row>
    <row r="2865">
      <c r="A2865" s="3">
        <f>COUNTIF($AH$2:AH2865,"TRUE")</f>
        <v/>
      </c>
      <c r="B2865" s="3">
        <f>COUNTIF($AG$2:$AG2865,#REF!)</f>
        <v/>
      </c>
      <c r="C2865" s="56">
        <f>待赋值表!A2864</f>
        <v/>
      </c>
      <c r="E2865" s="6">
        <f>待赋值表!D2864</f>
        <v/>
      </c>
      <c r="F2865" s="6">
        <f>待赋值表!E2864</f>
        <v/>
      </c>
      <c r="G2865" s="6">
        <f>待赋值表!F2864</f>
        <v/>
      </c>
      <c r="H2865" s="6">
        <f>待赋值表!G2864</f>
        <v/>
      </c>
      <c r="I2865" s="6">
        <f>待赋值表!H2864</f>
        <v/>
      </c>
      <c r="J2865" s="6">
        <f>待赋值表!I2864</f>
        <v/>
      </c>
      <c r="K2865" s="6">
        <f>待赋值表!J2864</f>
        <v/>
      </c>
      <c r="L2865" s="6">
        <f>待赋值表!K2864</f>
        <v/>
      </c>
      <c r="M2865" s="6">
        <f>待赋值表!L2864</f>
        <v/>
      </c>
      <c r="N2865" s="6">
        <f>待赋值表!M2864</f>
        <v/>
      </c>
      <c r="O2865" s="6">
        <f>待赋值表!N2864</f>
        <v/>
      </c>
      <c r="P2865" s="6">
        <f>待赋值表!O2864</f>
        <v/>
      </c>
      <c r="Q2865" s="6">
        <f>IF(待赋值表!P2864&lt;&gt;"",待赋值表!P2864,0)</f>
        <v/>
      </c>
      <c r="R2865" s="6">
        <f>待赋值表!Q2864</f>
        <v/>
      </c>
      <c r="S2865" s="6">
        <f>待赋值表!R2864</f>
        <v/>
      </c>
      <c r="T2865" s="6">
        <f>待赋值表!S2864</f>
        <v/>
      </c>
      <c r="U2865" s="6">
        <f>待赋值表!T2864</f>
        <v/>
      </c>
      <c r="V2865" s="6">
        <f>待赋值表!U2864</f>
        <v/>
      </c>
      <c r="W2865" s="6">
        <f>待赋值表!V2864</f>
        <v/>
      </c>
      <c r="X2865" s="6">
        <f>待赋值表!W2864</f>
        <v/>
      </c>
      <c r="Y2865" s="6">
        <f>待赋值表!X2864</f>
        <v/>
      </c>
      <c r="Z2865" s="3">
        <f>IF(M2865&gt;=0.01,"B_pre",IF(M2865&gt;=0,"C_pre","none"))</f>
        <v/>
      </c>
      <c r="AA2865" s="3">
        <f>IF(U2865&gt;0.125,"a_pre",IF(U2865&gt;=0,"b_pre","none"))</f>
        <v/>
      </c>
      <c r="AB2865" s="3">
        <f>AND(Z2865="B_pre",AA2865="a_pre")</f>
        <v/>
      </c>
      <c r="AC2865" s="3">
        <f>AND(Z2865="B_pre",AA2865="b_pre")</f>
        <v/>
      </c>
      <c r="AD2865" s="3">
        <f>AND(Z2865="C_pre",AA2865="a_pre")</f>
        <v/>
      </c>
      <c r="AE2865" s="3">
        <f>AND(Z2865="C_pre",AA2865="b_pre")</f>
        <v/>
      </c>
      <c r="AF2865" s="6">
        <f>待赋值表!C2864</f>
        <v/>
      </c>
      <c r="AG2865" s="3">
        <f t="array" ref="AG2865">IF(AB2865=TRUE,"A",IF(AC2865=TRUE,"B",IF(AD2865=TRUE,"C",IF(AE2865=TRUE,"D","其他"))))</f>
        <v/>
      </c>
      <c r="AH2865" s="3">
        <f>IF(分析表!$E$12&lt;&gt;"ALL",AND(AF2865=分析表!$E$10,AG2865=分析表!$E$12),IF(AF2865=分析表!$E$10,TRUE(),IF(AF2865="ALL",TRUE(),"")))</f>
        <v/>
      </c>
    </row>
    <row r="2866">
      <c r="A2866" s="3">
        <f>COUNTIF($AH$2:AH2866,"TRUE")</f>
        <v/>
      </c>
      <c r="B2866" s="3">
        <f>COUNTIF($AG$2:$AG2866,#REF!)</f>
        <v/>
      </c>
      <c r="C2866" s="56">
        <f>待赋值表!A2865</f>
        <v/>
      </c>
      <c r="E2866" s="6">
        <f>待赋值表!D2865</f>
        <v/>
      </c>
      <c r="F2866" s="6">
        <f>待赋值表!E2865</f>
        <v/>
      </c>
      <c r="G2866" s="6">
        <f>待赋值表!F2865</f>
        <v/>
      </c>
      <c r="H2866" s="6">
        <f>待赋值表!G2865</f>
        <v/>
      </c>
      <c r="I2866" s="6">
        <f>待赋值表!H2865</f>
        <v/>
      </c>
      <c r="J2866" s="6">
        <f>待赋值表!I2865</f>
        <v/>
      </c>
      <c r="K2866" s="6">
        <f>待赋值表!J2865</f>
        <v/>
      </c>
      <c r="L2866" s="6">
        <f>待赋值表!K2865</f>
        <v/>
      </c>
      <c r="M2866" s="6">
        <f>待赋值表!L2865</f>
        <v/>
      </c>
      <c r="N2866" s="6">
        <f>待赋值表!M2865</f>
        <v/>
      </c>
      <c r="O2866" s="6">
        <f>待赋值表!N2865</f>
        <v/>
      </c>
      <c r="P2866" s="6">
        <f>待赋值表!O2865</f>
        <v/>
      </c>
      <c r="Q2866" s="6">
        <f>IF(待赋值表!P2865&lt;&gt;"",待赋值表!P2865,0)</f>
        <v/>
      </c>
      <c r="R2866" s="6">
        <f>待赋值表!Q2865</f>
        <v/>
      </c>
      <c r="S2866" s="6">
        <f>待赋值表!R2865</f>
        <v/>
      </c>
      <c r="T2866" s="6">
        <f>待赋值表!S2865</f>
        <v/>
      </c>
      <c r="U2866" s="6">
        <f>待赋值表!T2865</f>
        <v/>
      </c>
      <c r="V2866" s="6">
        <f>待赋值表!U2865</f>
        <v/>
      </c>
      <c r="W2866" s="6">
        <f>待赋值表!V2865</f>
        <v/>
      </c>
      <c r="X2866" s="6">
        <f>待赋值表!W2865</f>
        <v/>
      </c>
      <c r="Y2866" s="6">
        <f>待赋值表!X2865</f>
        <v/>
      </c>
      <c r="Z2866" s="3">
        <f>IF(M2866&gt;=0.01,"B_pre",IF(M2866&gt;=0,"C_pre","none"))</f>
        <v/>
      </c>
      <c r="AA2866" s="3">
        <f>IF(U2866&gt;0.125,"a_pre",IF(U2866&gt;=0,"b_pre","none"))</f>
        <v/>
      </c>
      <c r="AB2866" s="3">
        <f>AND(Z2866="B_pre",AA2866="a_pre")</f>
        <v/>
      </c>
      <c r="AC2866" s="3">
        <f>AND(Z2866="B_pre",AA2866="b_pre")</f>
        <v/>
      </c>
      <c r="AD2866" s="3">
        <f>AND(Z2866="C_pre",AA2866="a_pre")</f>
        <v/>
      </c>
      <c r="AE2866" s="3">
        <f>AND(Z2866="C_pre",AA2866="b_pre")</f>
        <v/>
      </c>
      <c r="AF2866" s="6">
        <f>待赋值表!C2865</f>
        <v/>
      </c>
      <c r="AG2866" s="3">
        <f t="array" ref="AG2866">IF(AB2866=TRUE,"A",IF(AC2866=TRUE,"B",IF(AD2866=TRUE,"C",IF(AE2866=TRUE,"D","其他"))))</f>
        <v/>
      </c>
      <c r="AH2866" s="3">
        <f>IF(分析表!$E$12&lt;&gt;"ALL",AND(AF2866=分析表!$E$10,AG2866=分析表!$E$12),IF(AF2866=分析表!$E$10,TRUE(),IF(AF2866="ALL",TRUE(),"")))</f>
        <v/>
      </c>
    </row>
    <row r="2867">
      <c r="A2867" s="3">
        <f>COUNTIF($AH$2:AH2867,"TRUE")</f>
        <v/>
      </c>
      <c r="B2867" s="3">
        <f>COUNTIF($AG$2:$AG2867,#REF!)</f>
        <v/>
      </c>
      <c r="C2867" s="56">
        <f>待赋值表!A2866</f>
        <v/>
      </c>
      <c r="E2867" s="6">
        <f>待赋值表!D2866</f>
        <v/>
      </c>
      <c r="F2867" s="6">
        <f>待赋值表!E2866</f>
        <v/>
      </c>
      <c r="G2867" s="6">
        <f>待赋值表!F2866</f>
        <v/>
      </c>
      <c r="H2867" s="6">
        <f>待赋值表!G2866</f>
        <v/>
      </c>
      <c r="I2867" s="6">
        <f>待赋值表!H2866</f>
        <v/>
      </c>
      <c r="J2867" s="6">
        <f>待赋值表!I2866</f>
        <v/>
      </c>
      <c r="K2867" s="6">
        <f>待赋值表!J2866</f>
        <v/>
      </c>
      <c r="L2867" s="6">
        <f>待赋值表!K2866</f>
        <v/>
      </c>
      <c r="M2867" s="6">
        <f>待赋值表!L2866</f>
        <v/>
      </c>
      <c r="N2867" s="6">
        <f>待赋值表!M2866</f>
        <v/>
      </c>
      <c r="O2867" s="6">
        <f>待赋值表!N2866</f>
        <v/>
      </c>
      <c r="P2867" s="6">
        <f>待赋值表!O2866</f>
        <v/>
      </c>
      <c r="Q2867" s="6">
        <f>IF(待赋值表!P2866&lt;&gt;"",待赋值表!P2866,0)</f>
        <v/>
      </c>
      <c r="R2867" s="6">
        <f>待赋值表!Q2866</f>
        <v/>
      </c>
      <c r="S2867" s="6">
        <f>待赋值表!R2866</f>
        <v/>
      </c>
      <c r="T2867" s="6">
        <f>待赋值表!S2866</f>
        <v/>
      </c>
      <c r="U2867" s="6">
        <f>待赋值表!T2866</f>
        <v/>
      </c>
      <c r="V2867" s="6">
        <f>待赋值表!U2866</f>
        <v/>
      </c>
      <c r="W2867" s="6">
        <f>待赋值表!V2866</f>
        <v/>
      </c>
      <c r="X2867" s="6">
        <f>待赋值表!W2866</f>
        <v/>
      </c>
      <c r="Y2867" s="6">
        <f>待赋值表!X2866</f>
        <v/>
      </c>
      <c r="Z2867" s="3">
        <f>IF(M2867&gt;=0.01,"B_pre",IF(M2867&gt;=0,"C_pre","none"))</f>
        <v/>
      </c>
      <c r="AA2867" s="3">
        <f>IF(U2867&gt;0.125,"a_pre",IF(U2867&gt;=0,"b_pre","none"))</f>
        <v/>
      </c>
      <c r="AB2867" s="3">
        <f>AND(Z2867="B_pre",AA2867="a_pre")</f>
        <v/>
      </c>
      <c r="AC2867" s="3">
        <f>AND(Z2867="B_pre",AA2867="b_pre")</f>
        <v/>
      </c>
      <c r="AD2867" s="3">
        <f>AND(Z2867="C_pre",AA2867="a_pre")</f>
        <v/>
      </c>
      <c r="AE2867" s="3">
        <f>AND(Z2867="C_pre",AA2867="b_pre")</f>
        <v/>
      </c>
      <c r="AF2867" s="6">
        <f>待赋值表!C2866</f>
        <v/>
      </c>
      <c r="AG2867" s="3">
        <f t="array" ref="AG2867">IF(AB2867=TRUE,"A",IF(AC2867=TRUE,"B",IF(AD2867=TRUE,"C",IF(AE2867=TRUE,"D","其他"))))</f>
        <v/>
      </c>
      <c r="AH2867" s="3">
        <f>IF(分析表!$E$12&lt;&gt;"ALL",AND(AF2867=分析表!$E$10,AG2867=分析表!$E$12),IF(AF2867=分析表!$E$10,TRUE(),IF(AF2867="ALL",TRUE(),"")))</f>
        <v/>
      </c>
    </row>
    <row r="2868">
      <c r="A2868" s="3">
        <f>COUNTIF($AH$2:AH2868,"TRUE")</f>
        <v/>
      </c>
      <c r="B2868" s="3">
        <f>COUNTIF($AG$2:$AG2868,#REF!)</f>
        <v/>
      </c>
      <c r="C2868" s="56">
        <f>待赋值表!A2867</f>
        <v/>
      </c>
      <c r="E2868" s="6">
        <f>待赋值表!D2867</f>
        <v/>
      </c>
      <c r="F2868" s="6">
        <f>待赋值表!E2867</f>
        <v/>
      </c>
      <c r="G2868" s="6">
        <f>待赋值表!F2867</f>
        <v/>
      </c>
      <c r="H2868" s="6">
        <f>待赋值表!G2867</f>
        <v/>
      </c>
      <c r="I2868" s="6">
        <f>待赋值表!H2867</f>
        <v/>
      </c>
      <c r="J2868" s="6">
        <f>待赋值表!I2867</f>
        <v/>
      </c>
      <c r="K2868" s="6">
        <f>待赋值表!J2867</f>
        <v/>
      </c>
      <c r="L2868" s="6">
        <f>待赋值表!K2867</f>
        <v/>
      </c>
      <c r="M2868" s="6">
        <f>待赋值表!L2867</f>
        <v/>
      </c>
      <c r="N2868" s="6">
        <f>待赋值表!M2867</f>
        <v/>
      </c>
      <c r="O2868" s="6">
        <f>待赋值表!N2867</f>
        <v/>
      </c>
      <c r="P2868" s="6">
        <f>待赋值表!O2867</f>
        <v/>
      </c>
      <c r="Q2868" s="6">
        <f>IF(待赋值表!P2867&lt;&gt;"",待赋值表!P2867,0)</f>
        <v/>
      </c>
      <c r="R2868" s="6">
        <f>待赋值表!Q2867</f>
        <v/>
      </c>
      <c r="S2868" s="6">
        <f>待赋值表!R2867</f>
        <v/>
      </c>
      <c r="T2868" s="6">
        <f>待赋值表!S2867</f>
        <v/>
      </c>
      <c r="U2868" s="6">
        <f>待赋值表!T2867</f>
        <v/>
      </c>
      <c r="V2868" s="6">
        <f>待赋值表!U2867</f>
        <v/>
      </c>
      <c r="W2868" s="6">
        <f>待赋值表!V2867</f>
        <v/>
      </c>
      <c r="X2868" s="6">
        <f>待赋值表!W2867</f>
        <v/>
      </c>
      <c r="Y2868" s="6">
        <f>待赋值表!X2867</f>
        <v/>
      </c>
      <c r="Z2868" s="3">
        <f>IF(M2868&gt;=0.01,"B_pre",IF(M2868&gt;=0,"C_pre","none"))</f>
        <v/>
      </c>
      <c r="AA2868" s="3">
        <f>IF(U2868&gt;0.125,"a_pre",IF(U2868&gt;=0,"b_pre","none"))</f>
        <v/>
      </c>
      <c r="AB2868" s="3">
        <f>AND(Z2868="B_pre",AA2868="a_pre")</f>
        <v/>
      </c>
      <c r="AC2868" s="3">
        <f>AND(Z2868="B_pre",AA2868="b_pre")</f>
        <v/>
      </c>
      <c r="AD2868" s="3">
        <f>AND(Z2868="C_pre",AA2868="a_pre")</f>
        <v/>
      </c>
      <c r="AE2868" s="3">
        <f>AND(Z2868="C_pre",AA2868="b_pre")</f>
        <v/>
      </c>
      <c r="AF2868" s="6">
        <f>待赋值表!C2867</f>
        <v/>
      </c>
      <c r="AG2868" s="3">
        <f t="array" ref="AG2868">IF(AB2868=TRUE,"A",IF(AC2868=TRUE,"B",IF(AD2868=TRUE,"C",IF(AE2868=TRUE,"D","其他"))))</f>
        <v/>
      </c>
      <c r="AH2868" s="3">
        <f>IF(分析表!$E$12&lt;&gt;"ALL",AND(AF2868=分析表!$E$10,AG2868=分析表!$E$12),IF(AF2868=分析表!$E$10,TRUE(),IF(AF2868="ALL",TRUE(),"")))</f>
        <v/>
      </c>
    </row>
    <row r="2869">
      <c r="A2869" s="3">
        <f>COUNTIF($AH$2:AH2869,"TRUE")</f>
        <v/>
      </c>
      <c r="B2869" s="3">
        <f>COUNTIF($AG$2:$AG2869,#REF!)</f>
        <v/>
      </c>
      <c r="C2869" s="56">
        <f>待赋值表!A2868</f>
        <v/>
      </c>
      <c r="E2869" s="6">
        <f>待赋值表!D2868</f>
        <v/>
      </c>
      <c r="F2869" s="6">
        <f>待赋值表!E2868</f>
        <v/>
      </c>
      <c r="G2869" s="6">
        <f>待赋值表!F2868</f>
        <v/>
      </c>
      <c r="H2869" s="6">
        <f>待赋值表!G2868</f>
        <v/>
      </c>
      <c r="I2869" s="6">
        <f>待赋值表!H2868</f>
        <v/>
      </c>
      <c r="J2869" s="6">
        <f>待赋值表!I2868</f>
        <v/>
      </c>
      <c r="K2869" s="6">
        <f>待赋值表!J2868</f>
        <v/>
      </c>
      <c r="L2869" s="6">
        <f>待赋值表!K2868</f>
        <v/>
      </c>
      <c r="M2869" s="6">
        <f>待赋值表!L2868</f>
        <v/>
      </c>
      <c r="N2869" s="6">
        <f>待赋值表!M2868</f>
        <v/>
      </c>
      <c r="O2869" s="6">
        <f>待赋值表!N2868</f>
        <v/>
      </c>
      <c r="P2869" s="6">
        <f>待赋值表!O2868</f>
        <v/>
      </c>
      <c r="Q2869" s="6">
        <f>IF(待赋值表!P2868&lt;&gt;"",待赋值表!P2868,0)</f>
        <v/>
      </c>
      <c r="R2869" s="6">
        <f>待赋值表!Q2868</f>
        <v/>
      </c>
      <c r="S2869" s="6">
        <f>待赋值表!R2868</f>
        <v/>
      </c>
      <c r="T2869" s="6">
        <f>待赋值表!S2868</f>
        <v/>
      </c>
      <c r="U2869" s="6">
        <f>待赋值表!T2868</f>
        <v/>
      </c>
      <c r="V2869" s="6">
        <f>待赋值表!U2868</f>
        <v/>
      </c>
      <c r="W2869" s="6">
        <f>待赋值表!V2868</f>
        <v/>
      </c>
      <c r="X2869" s="6">
        <f>待赋值表!W2868</f>
        <v/>
      </c>
      <c r="Y2869" s="6">
        <f>待赋值表!X2868</f>
        <v/>
      </c>
      <c r="Z2869" s="3">
        <f>IF(M2869&gt;=0.01,"B_pre",IF(M2869&gt;=0,"C_pre","none"))</f>
        <v/>
      </c>
      <c r="AA2869" s="3">
        <f>IF(U2869&gt;0.125,"a_pre",IF(U2869&gt;=0,"b_pre","none"))</f>
        <v/>
      </c>
      <c r="AB2869" s="3">
        <f>AND(Z2869="B_pre",AA2869="a_pre")</f>
        <v/>
      </c>
      <c r="AC2869" s="3">
        <f>AND(Z2869="B_pre",AA2869="b_pre")</f>
        <v/>
      </c>
      <c r="AD2869" s="3">
        <f>AND(Z2869="C_pre",AA2869="a_pre")</f>
        <v/>
      </c>
      <c r="AE2869" s="3">
        <f>AND(Z2869="C_pre",AA2869="b_pre")</f>
        <v/>
      </c>
      <c r="AF2869" s="6">
        <f>待赋值表!C2868</f>
        <v/>
      </c>
      <c r="AG2869" s="3">
        <f t="array" ref="AG2869">IF(AB2869=TRUE,"A",IF(AC2869=TRUE,"B",IF(AD2869=TRUE,"C",IF(AE2869=TRUE,"D","其他"))))</f>
        <v/>
      </c>
      <c r="AH2869" s="3">
        <f>IF(分析表!$E$12&lt;&gt;"ALL",AND(AF2869=分析表!$E$10,AG2869=分析表!$E$12),IF(AF2869=分析表!$E$10,TRUE(),IF(AF2869="ALL",TRUE(),"")))</f>
        <v/>
      </c>
    </row>
    <row r="2870">
      <c r="A2870" s="3">
        <f>COUNTIF($AH$2:AH2870,"TRUE")</f>
        <v/>
      </c>
      <c r="B2870" s="3">
        <f>COUNTIF($AG$2:$AG2870,#REF!)</f>
        <v/>
      </c>
      <c r="C2870" s="56">
        <f>待赋值表!A2869</f>
        <v/>
      </c>
      <c r="E2870" s="6">
        <f>待赋值表!D2869</f>
        <v/>
      </c>
      <c r="F2870" s="6">
        <f>待赋值表!E2869</f>
        <v/>
      </c>
      <c r="G2870" s="6">
        <f>待赋值表!F2869</f>
        <v/>
      </c>
      <c r="H2870" s="6">
        <f>待赋值表!G2869</f>
        <v/>
      </c>
      <c r="I2870" s="6">
        <f>待赋值表!H2869</f>
        <v/>
      </c>
      <c r="J2870" s="6">
        <f>待赋值表!I2869</f>
        <v/>
      </c>
      <c r="K2870" s="6">
        <f>待赋值表!J2869</f>
        <v/>
      </c>
      <c r="L2870" s="6">
        <f>待赋值表!K2869</f>
        <v/>
      </c>
      <c r="M2870" s="6">
        <f>待赋值表!L2869</f>
        <v/>
      </c>
      <c r="N2870" s="6">
        <f>待赋值表!M2869</f>
        <v/>
      </c>
      <c r="O2870" s="6">
        <f>待赋值表!N2869</f>
        <v/>
      </c>
      <c r="P2870" s="6">
        <f>待赋值表!O2869</f>
        <v/>
      </c>
      <c r="Q2870" s="6">
        <f>IF(待赋值表!P2869&lt;&gt;"",待赋值表!P2869,0)</f>
        <v/>
      </c>
      <c r="R2870" s="6">
        <f>待赋值表!Q2869</f>
        <v/>
      </c>
      <c r="S2870" s="6">
        <f>待赋值表!R2869</f>
        <v/>
      </c>
      <c r="T2870" s="6">
        <f>待赋值表!S2869</f>
        <v/>
      </c>
      <c r="U2870" s="6">
        <f>待赋值表!T2869</f>
        <v/>
      </c>
      <c r="V2870" s="6">
        <f>待赋值表!U2869</f>
        <v/>
      </c>
      <c r="W2870" s="6">
        <f>待赋值表!V2869</f>
        <v/>
      </c>
      <c r="X2870" s="6">
        <f>待赋值表!W2869</f>
        <v/>
      </c>
      <c r="Y2870" s="6">
        <f>待赋值表!X2869</f>
        <v/>
      </c>
      <c r="Z2870" s="3">
        <f>IF(M2870&gt;=0.01,"B_pre",IF(M2870&gt;=0,"C_pre","none"))</f>
        <v/>
      </c>
      <c r="AA2870" s="3">
        <f>IF(U2870&gt;0.125,"a_pre",IF(U2870&gt;=0,"b_pre","none"))</f>
        <v/>
      </c>
      <c r="AB2870" s="3">
        <f>AND(Z2870="B_pre",AA2870="a_pre")</f>
        <v/>
      </c>
      <c r="AC2870" s="3">
        <f>AND(Z2870="B_pre",AA2870="b_pre")</f>
        <v/>
      </c>
      <c r="AD2870" s="3">
        <f>AND(Z2870="C_pre",AA2870="a_pre")</f>
        <v/>
      </c>
      <c r="AE2870" s="3">
        <f>AND(Z2870="C_pre",AA2870="b_pre")</f>
        <v/>
      </c>
      <c r="AF2870" s="6">
        <f>待赋值表!C2869</f>
        <v/>
      </c>
      <c r="AG2870" s="3">
        <f t="array" ref="AG2870">IF(AB2870=TRUE,"A",IF(AC2870=TRUE,"B",IF(AD2870=TRUE,"C",IF(AE2870=TRUE,"D","其他"))))</f>
        <v/>
      </c>
      <c r="AH2870" s="3">
        <f>IF(分析表!$E$12&lt;&gt;"ALL",AND(AF2870=分析表!$E$10,AG2870=分析表!$E$12),IF(AF2870=分析表!$E$10,TRUE(),IF(AF2870="ALL",TRUE(),"")))</f>
        <v/>
      </c>
    </row>
    <row r="2871">
      <c r="A2871" s="3">
        <f>COUNTIF($AH$2:AH2871,"TRUE")</f>
        <v/>
      </c>
      <c r="B2871" s="3">
        <f>COUNTIF($AG$2:$AG2871,#REF!)</f>
        <v/>
      </c>
      <c r="C2871" s="56">
        <f>待赋值表!A2870</f>
        <v/>
      </c>
      <c r="E2871" s="6">
        <f>待赋值表!D2870</f>
        <v/>
      </c>
      <c r="F2871" s="6">
        <f>待赋值表!E2870</f>
        <v/>
      </c>
      <c r="G2871" s="6">
        <f>待赋值表!F2870</f>
        <v/>
      </c>
      <c r="H2871" s="6">
        <f>待赋值表!G2870</f>
        <v/>
      </c>
      <c r="I2871" s="6">
        <f>待赋值表!H2870</f>
        <v/>
      </c>
      <c r="J2871" s="6">
        <f>待赋值表!I2870</f>
        <v/>
      </c>
      <c r="K2871" s="6">
        <f>待赋值表!J2870</f>
        <v/>
      </c>
      <c r="L2871" s="6">
        <f>待赋值表!K2870</f>
        <v/>
      </c>
      <c r="M2871" s="6">
        <f>待赋值表!L2870</f>
        <v/>
      </c>
      <c r="N2871" s="6">
        <f>待赋值表!M2870</f>
        <v/>
      </c>
      <c r="O2871" s="6">
        <f>待赋值表!N2870</f>
        <v/>
      </c>
      <c r="P2871" s="6">
        <f>待赋值表!O2870</f>
        <v/>
      </c>
      <c r="Q2871" s="6">
        <f>IF(待赋值表!P2870&lt;&gt;"",待赋值表!P2870,0)</f>
        <v/>
      </c>
      <c r="R2871" s="6">
        <f>待赋值表!Q2870</f>
        <v/>
      </c>
      <c r="S2871" s="6">
        <f>待赋值表!R2870</f>
        <v/>
      </c>
      <c r="T2871" s="6">
        <f>待赋值表!S2870</f>
        <v/>
      </c>
      <c r="U2871" s="6">
        <f>待赋值表!T2870</f>
        <v/>
      </c>
      <c r="V2871" s="6">
        <f>待赋值表!U2870</f>
        <v/>
      </c>
      <c r="W2871" s="6">
        <f>待赋值表!V2870</f>
        <v/>
      </c>
      <c r="X2871" s="6">
        <f>待赋值表!W2870</f>
        <v/>
      </c>
      <c r="Y2871" s="6">
        <f>待赋值表!X2870</f>
        <v/>
      </c>
      <c r="Z2871" s="3">
        <f>IF(M2871&gt;=0.01,"B_pre",IF(M2871&gt;=0,"C_pre","none"))</f>
        <v/>
      </c>
      <c r="AA2871" s="3">
        <f>IF(U2871&gt;0.125,"a_pre",IF(U2871&gt;=0,"b_pre","none"))</f>
        <v/>
      </c>
      <c r="AB2871" s="3">
        <f>AND(Z2871="B_pre",AA2871="a_pre")</f>
        <v/>
      </c>
      <c r="AC2871" s="3">
        <f>AND(Z2871="B_pre",AA2871="b_pre")</f>
        <v/>
      </c>
      <c r="AD2871" s="3">
        <f>AND(Z2871="C_pre",AA2871="a_pre")</f>
        <v/>
      </c>
      <c r="AE2871" s="3">
        <f>AND(Z2871="C_pre",AA2871="b_pre")</f>
        <v/>
      </c>
      <c r="AF2871" s="6">
        <f>待赋值表!C2870</f>
        <v/>
      </c>
      <c r="AG2871" s="3">
        <f t="array" ref="AG2871">IF(AB2871=TRUE,"A",IF(AC2871=TRUE,"B",IF(AD2871=TRUE,"C",IF(AE2871=TRUE,"D","其他"))))</f>
        <v/>
      </c>
      <c r="AH2871" s="3">
        <f>IF(分析表!$E$12&lt;&gt;"ALL",AND(AF2871=分析表!$E$10,AG2871=分析表!$E$12),IF(AF2871=分析表!$E$10,TRUE(),IF(AF2871="ALL",TRUE(),"")))</f>
        <v/>
      </c>
    </row>
    <row r="2872">
      <c r="A2872" s="3">
        <f>COUNTIF($AH$2:AH2872,"TRUE")</f>
        <v/>
      </c>
      <c r="B2872" s="3">
        <f>COUNTIF($AG$2:$AG2872,#REF!)</f>
        <v/>
      </c>
      <c r="C2872" s="56">
        <f>待赋值表!A2871</f>
        <v/>
      </c>
      <c r="E2872" s="6">
        <f>待赋值表!D2871</f>
        <v/>
      </c>
      <c r="F2872" s="6">
        <f>待赋值表!E2871</f>
        <v/>
      </c>
      <c r="G2872" s="6">
        <f>待赋值表!F2871</f>
        <v/>
      </c>
      <c r="H2872" s="6">
        <f>待赋值表!G2871</f>
        <v/>
      </c>
      <c r="I2872" s="6">
        <f>待赋值表!H2871</f>
        <v/>
      </c>
      <c r="J2872" s="6">
        <f>待赋值表!I2871</f>
        <v/>
      </c>
      <c r="K2872" s="6">
        <f>待赋值表!J2871</f>
        <v/>
      </c>
      <c r="L2872" s="6">
        <f>待赋值表!K2871</f>
        <v/>
      </c>
      <c r="M2872" s="6">
        <f>待赋值表!L2871</f>
        <v/>
      </c>
      <c r="N2872" s="6">
        <f>待赋值表!M2871</f>
        <v/>
      </c>
      <c r="O2872" s="6">
        <f>待赋值表!N2871</f>
        <v/>
      </c>
      <c r="P2872" s="6">
        <f>待赋值表!O2871</f>
        <v/>
      </c>
      <c r="Q2872" s="6">
        <f>IF(待赋值表!P2871&lt;&gt;"",待赋值表!P2871,0)</f>
        <v/>
      </c>
      <c r="R2872" s="6">
        <f>待赋值表!Q2871</f>
        <v/>
      </c>
      <c r="S2872" s="6">
        <f>待赋值表!R2871</f>
        <v/>
      </c>
      <c r="T2872" s="6">
        <f>待赋值表!S2871</f>
        <v/>
      </c>
      <c r="U2872" s="6">
        <f>待赋值表!T2871</f>
        <v/>
      </c>
      <c r="V2872" s="6">
        <f>待赋值表!U2871</f>
        <v/>
      </c>
      <c r="W2872" s="6">
        <f>待赋值表!V2871</f>
        <v/>
      </c>
      <c r="X2872" s="6">
        <f>待赋值表!W2871</f>
        <v/>
      </c>
      <c r="Y2872" s="6">
        <f>待赋值表!X2871</f>
        <v/>
      </c>
      <c r="Z2872" s="3">
        <f>IF(M2872&gt;=0.01,"B_pre",IF(M2872&gt;=0,"C_pre","none"))</f>
        <v/>
      </c>
      <c r="AA2872" s="3">
        <f>IF(U2872&gt;0.125,"a_pre",IF(U2872&gt;=0,"b_pre","none"))</f>
        <v/>
      </c>
      <c r="AB2872" s="3">
        <f>AND(Z2872="B_pre",AA2872="a_pre")</f>
        <v/>
      </c>
      <c r="AC2872" s="3">
        <f>AND(Z2872="B_pre",AA2872="b_pre")</f>
        <v/>
      </c>
      <c r="AD2872" s="3">
        <f>AND(Z2872="C_pre",AA2872="a_pre")</f>
        <v/>
      </c>
      <c r="AE2872" s="3">
        <f>AND(Z2872="C_pre",AA2872="b_pre")</f>
        <v/>
      </c>
      <c r="AF2872" s="6">
        <f>待赋值表!C2871</f>
        <v/>
      </c>
      <c r="AG2872" s="3">
        <f t="array" ref="AG2872">IF(AB2872=TRUE,"A",IF(AC2872=TRUE,"B",IF(AD2872=TRUE,"C",IF(AE2872=TRUE,"D","其他"))))</f>
        <v/>
      </c>
      <c r="AH2872" s="3">
        <f>IF(分析表!$E$12&lt;&gt;"ALL",AND(AF2872=分析表!$E$10,AG2872=分析表!$E$12),IF(AF2872=分析表!$E$10,TRUE(),IF(AF2872="ALL",TRUE(),"")))</f>
        <v/>
      </c>
    </row>
    <row r="2873">
      <c r="A2873" s="3">
        <f>COUNTIF($AH$2:AH2873,"TRUE")</f>
        <v/>
      </c>
      <c r="B2873" s="3">
        <f>COUNTIF($AG$2:$AG2873,#REF!)</f>
        <v/>
      </c>
      <c r="C2873" s="56">
        <f>待赋值表!A2872</f>
        <v/>
      </c>
      <c r="E2873" s="6">
        <f>待赋值表!D2872</f>
        <v/>
      </c>
      <c r="F2873" s="6">
        <f>待赋值表!E2872</f>
        <v/>
      </c>
      <c r="G2873" s="6">
        <f>待赋值表!F2872</f>
        <v/>
      </c>
      <c r="H2873" s="6">
        <f>待赋值表!G2872</f>
        <v/>
      </c>
      <c r="I2873" s="6">
        <f>待赋值表!H2872</f>
        <v/>
      </c>
      <c r="J2873" s="6">
        <f>待赋值表!I2872</f>
        <v/>
      </c>
      <c r="K2873" s="6">
        <f>待赋值表!J2872</f>
        <v/>
      </c>
      <c r="L2873" s="6">
        <f>待赋值表!K2872</f>
        <v/>
      </c>
      <c r="M2873" s="6">
        <f>待赋值表!L2872</f>
        <v/>
      </c>
      <c r="N2873" s="6">
        <f>待赋值表!M2872</f>
        <v/>
      </c>
      <c r="O2873" s="6">
        <f>待赋值表!N2872</f>
        <v/>
      </c>
      <c r="P2873" s="6">
        <f>待赋值表!O2872</f>
        <v/>
      </c>
      <c r="Q2873" s="6">
        <f>IF(待赋值表!P2872&lt;&gt;"",待赋值表!P2872,0)</f>
        <v/>
      </c>
      <c r="R2873" s="6">
        <f>待赋值表!Q2872</f>
        <v/>
      </c>
      <c r="S2873" s="6">
        <f>待赋值表!R2872</f>
        <v/>
      </c>
      <c r="T2873" s="6">
        <f>待赋值表!S2872</f>
        <v/>
      </c>
      <c r="U2873" s="6">
        <f>待赋值表!T2872</f>
        <v/>
      </c>
      <c r="V2873" s="6">
        <f>待赋值表!U2872</f>
        <v/>
      </c>
      <c r="W2873" s="6">
        <f>待赋值表!V2872</f>
        <v/>
      </c>
      <c r="X2873" s="6">
        <f>待赋值表!W2872</f>
        <v/>
      </c>
      <c r="Y2873" s="6">
        <f>待赋值表!X2872</f>
        <v/>
      </c>
      <c r="Z2873" s="3">
        <f>IF(M2873&gt;=0.01,"B_pre",IF(M2873&gt;=0,"C_pre","none"))</f>
        <v/>
      </c>
      <c r="AA2873" s="3">
        <f>IF(U2873&gt;0.125,"a_pre",IF(U2873&gt;=0,"b_pre","none"))</f>
        <v/>
      </c>
      <c r="AB2873" s="3">
        <f>AND(Z2873="B_pre",AA2873="a_pre")</f>
        <v/>
      </c>
      <c r="AC2873" s="3">
        <f>AND(Z2873="B_pre",AA2873="b_pre")</f>
        <v/>
      </c>
      <c r="AD2873" s="3">
        <f>AND(Z2873="C_pre",AA2873="a_pre")</f>
        <v/>
      </c>
      <c r="AE2873" s="3">
        <f>AND(Z2873="C_pre",AA2873="b_pre")</f>
        <v/>
      </c>
      <c r="AF2873" s="6">
        <f>待赋值表!C2872</f>
        <v/>
      </c>
      <c r="AG2873" s="3">
        <f t="array" ref="AG2873">IF(AB2873=TRUE,"A",IF(AC2873=TRUE,"B",IF(AD2873=TRUE,"C",IF(AE2873=TRUE,"D","其他"))))</f>
        <v/>
      </c>
      <c r="AH2873" s="3">
        <f>IF(分析表!$E$12&lt;&gt;"ALL",AND(AF2873=分析表!$E$10,AG2873=分析表!$E$12),IF(AF2873=分析表!$E$10,TRUE(),IF(AF2873="ALL",TRUE(),"")))</f>
        <v/>
      </c>
    </row>
    <row r="2874">
      <c r="A2874" s="3">
        <f>COUNTIF($AH$2:AH2874,"TRUE")</f>
        <v/>
      </c>
      <c r="B2874" s="3">
        <f>COUNTIF($AG$2:$AG2874,#REF!)</f>
        <v/>
      </c>
      <c r="C2874" s="56">
        <f>待赋值表!A2873</f>
        <v/>
      </c>
      <c r="E2874" s="6">
        <f>待赋值表!D2873</f>
        <v/>
      </c>
      <c r="F2874" s="6">
        <f>待赋值表!E2873</f>
        <v/>
      </c>
      <c r="G2874" s="6">
        <f>待赋值表!F2873</f>
        <v/>
      </c>
      <c r="H2874" s="6">
        <f>待赋值表!G2873</f>
        <v/>
      </c>
      <c r="I2874" s="6">
        <f>待赋值表!H2873</f>
        <v/>
      </c>
      <c r="J2874" s="6">
        <f>待赋值表!I2873</f>
        <v/>
      </c>
      <c r="K2874" s="6">
        <f>待赋值表!J2873</f>
        <v/>
      </c>
      <c r="L2874" s="6">
        <f>待赋值表!K2873</f>
        <v/>
      </c>
      <c r="M2874" s="6">
        <f>待赋值表!L2873</f>
        <v/>
      </c>
      <c r="N2874" s="6">
        <f>待赋值表!M2873</f>
        <v/>
      </c>
      <c r="O2874" s="6">
        <f>待赋值表!N2873</f>
        <v/>
      </c>
      <c r="P2874" s="6">
        <f>待赋值表!O2873</f>
        <v/>
      </c>
      <c r="Q2874" s="6">
        <f>IF(待赋值表!P2873&lt;&gt;"",待赋值表!P2873,0)</f>
        <v/>
      </c>
      <c r="R2874" s="6">
        <f>待赋值表!Q2873</f>
        <v/>
      </c>
      <c r="S2874" s="6">
        <f>待赋值表!R2873</f>
        <v/>
      </c>
      <c r="T2874" s="6">
        <f>待赋值表!S2873</f>
        <v/>
      </c>
      <c r="U2874" s="6">
        <f>待赋值表!T2873</f>
        <v/>
      </c>
      <c r="V2874" s="6">
        <f>待赋值表!U2873</f>
        <v/>
      </c>
      <c r="W2874" s="6">
        <f>待赋值表!V2873</f>
        <v/>
      </c>
      <c r="X2874" s="6">
        <f>待赋值表!W2873</f>
        <v/>
      </c>
      <c r="Y2874" s="6">
        <f>待赋值表!X2873</f>
        <v/>
      </c>
      <c r="Z2874" s="3">
        <f>IF(M2874&gt;=0.01,"B_pre",IF(M2874&gt;=0,"C_pre","none"))</f>
        <v/>
      </c>
      <c r="AA2874" s="3">
        <f>IF(U2874&gt;0.125,"a_pre",IF(U2874&gt;=0,"b_pre","none"))</f>
        <v/>
      </c>
      <c r="AB2874" s="3">
        <f>AND(Z2874="B_pre",AA2874="a_pre")</f>
        <v/>
      </c>
      <c r="AC2874" s="3">
        <f>AND(Z2874="B_pre",AA2874="b_pre")</f>
        <v/>
      </c>
      <c r="AD2874" s="3">
        <f>AND(Z2874="C_pre",AA2874="a_pre")</f>
        <v/>
      </c>
      <c r="AE2874" s="3">
        <f>AND(Z2874="C_pre",AA2874="b_pre")</f>
        <v/>
      </c>
      <c r="AF2874" s="6">
        <f>待赋值表!C2873</f>
        <v/>
      </c>
      <c r="AG2874" s="3">
        <f t="array" ref="AG2874">IF(AB2874=TRUE,"A",IF(AC2874=TRUE,"B",IF(AD2874=TRUE,"C",IF(AE2874=TRUE,"D","其他"))))</f>
        <v/>
      </c>
      <c r="AH2874" s="3">
        <f>IF(分析表!$E$12&lt;&gt;"ALL",AND(AF2874=分析表!$E$10,AG2874=分析表!$E$12),IF(AF2874=分析表!$E$10,TRUE(),IF(AF2874="ALL",TRUE(),"")))</f>
        <v/>
      </c>
    </row>
    <row r="2875">
      <c r="A2875" s="3">
        <f>COUNTIF($AH$2:AH2875,"TRUE")</f>
        <v/>
      </c>
      <c r="B2875" s="3">
        <f>COUNTIF($AG$2:$AG2875,#REF!)</f>
        <v/>
      </c>
      <c r="C2875" s="56">
        <f>待赋值表!A2874</f>
        <v/>
      </c>
      <c r="E2875" s="6">
        <f>待赋值表!D2874</f>
        <v/>
      </c>
      <c r="F2875" s="6">
        <f>待赋值表!E2874</f>
        <v/>
      </c>
      <c r="G2875" s="6">
        <f>待赋值表!F2874</f>
        <v/>
      </c>
      <c r="H2875" s="6">
        <f>待赋值表!G2874</f>
        <v/>
      </c>
      <c r="I2875" s="6">
        <f>待赋值表!H2874</f>
        <v/>
      </c>
      <c r="J2875" s="6">
        <f>待赋值表!I2874</f>
        <v/>
      </c>
      <c r="K2875" s="6">
        <f>待赋值表!J2874</f>
        <v/>
      </c>
      <c r="L2875" s="6">
        <f>待赋值表!K2874</f>
        <v/>
      </c>
      <c r="M2875" s="6">
        <f>待赋值表!L2874</f>
        <v/>
      </c>
      <c r="N2875" s="6">
        <f>待赋值表!M2874</f>
        <v/>
      </c>
      <c r="O2875" s="6">
        <f>待赋值表!N2874</f>
        <v/>
      </c>
      <c r="P2875" s="6">
        <f>待赋值表!O2874</f>
        <v/>
      </c>
      <c r="Q2875" s="6">
        <f>IF(待赋值表!P2874&lt;&gt;"",待赋值表!P2874,0)</f>
        <v/>
      </c>
      <c r="R2875" s="6">
        <f>待赋值表!Q2874</f>
        <v/>
      </c>
      <c r="S2875" s="6">
        <f>待赋值表!R2874</f>
        <v/>
      </c>
      <c r="T2875" s="6">
        <f>待赋值表!S2874</f>
        <v/>
      </c>
      <c r="U2875" s="6">
        <f>待赋值表!T2874</f>
        <v/>
      </c>
      <c r="V2875" s="6">
        <f>待赋值表!U2874</f>
        <v/>
      </c>
      <c r="W2875" s="6">
        <f>待赋值表!V2874</f>
        <v/>
      </c>
      <c r="X2875" s="6">
        <f>待赋值表!W2874</f>
        <v/>
      </c>
      <c r="Y2875" s="6">
        <f>待赋值表!X2874</f>
        <v/>
      </c>
      <c r="Z2875" s="3">
        <f>IF(M2875&gt;=0.01,"B_pre",IF(M2875&gt;=0,"C_pre","none"))</f>
        <v/>
      </c>
      <c r="AA2875" s="3">
        <f>IF(U2875&gt;0.125,"a_pre",IF(U2875&gt;=0,"b_pre","none"))</f>
        <v/>
      </c>
      <c r="AB2875" s="3">
        <f>AND(Z2875="B_pre",AA2875="a_pre")</f>
        <v/>
      </c>
      <c r="AC2875" s="3">
        <f>AND(Z2875="B_pre",AA2875="b_pre")</f>
        <v/>
      </c>
      <c r="AD2875" s="3">
        <f>AND(Z2875="C_pre",AA2875="a_pre")</f>
        <v/>
      </c>
      <c r="AE2875" s="3">
        <f>AND(Z2875="C_pre",AA2875="b_pre")</f>
        <v/>
      </c>
      <c r="AF2875" s="6">
        <f>待赋值表!C2874</f>
        <v/>
      </c>
      <c r="AG2875" s="3">
        <f t="array" ref="AG2875">IF(AB2875=TRUE,"A",IF(AC2875=TRUE,"B",IF(AD2875=TRUE,"C",IF(AE2875=TRUE,"D","其他"))))</f>
        <v/>
      </c>
      <c r="AH2875" s="3">
        <f>IF(分析表!$E$12&lt;&gt;"ALL",AND(AF2875=分析表!$E$10,AG2875=分析表!$E$12),IF(AF2875=分析表!$E$10,TRUE(),IF(AF2875="ALL",TRUE(),"")))</f>
        <v/>
      </c>
    </row>
    <row r="2876">
      <c r="A2876" s="3">
        <f>COUNTIF($AH$2:AH2876,"TRUE")</f>
        <v/>
      </c>
      <c r="B2876" s="3">
        <f>COUNTIF($AG$2:$AG2876,#REF!)</f>
        <v/>
      </c>
      <c r="C2876" s="56">
        <f>待赋值表!A2875</f>
        <v/>
      </c>
      <c r="E2876" s="6">
        <f>待赋值表!D2875</f>
        <v/>
      </c>
      <c r="F2876" s="6">
        <f>待赋值表!E2875</f>
        <v/>
      </c>
      <c r="G2876" s="6">
        <f>待赋值表!F2875</f>
        <v/>
      </c>
      <c r="H2876" s="6">
        <f>待赋值表!G2875</f>
        <v/>
      </c>
      <c r="I2876" s="6">
        <f>待赋值表!H2875</f>
        <v/>
      </c>
      <c r="J2876" s="6">
        <f>待赋值表!I2875</f>
        <v/>
      </c>
      <c r="K2876" s="6">
        <f>待赋值表!J2875</f>
        <v/>
      </c>
      <c r="L2876" s="6">
        <f>待赋值表!K2875</f>
        <v/>
      </c>
      <c r="M2876" s="6">
        <f>待赋值表!L2875</f>
        <v/>
      </c>
      <c r="N2876" s="6">
        <f>待赋值表!M2875</f>
        <v/>
      </c>
      <c r="O2876" s="6">
        <f>待赋值表!N2875</f>
        <v/>
      </c>
      <c r="P2876" s="6">
        <f>待赋值表!O2875</f>
        <v/>
      </c>
      <c r="Q2876" s="6">
        <f>IF(待赋值表!P2875&lt;&gt;"",待赋值表!P2875,0)</f>
        <v/>
      </c>
      <c r="R2876" s="6">
        <f>待赋值表!Q2875</f>
        <v/>
      </c>
      <c r="S2876" s="6">
        <f>待赋值表!R2875</f>
        <v/>
      </c>
      <c r="T2876" s="6">
        <f>待赋值表!S2875</f>
        <v/>
      </c>
      <c r="U2876" s="6">
        <f>待赋值表!T2875</f>
        <v/>
      </c>
      <c r="V2876" s="6">
        <f>待赋值表!U2875</f>
        <v/>
      </c>
      <c r="W2876" s="6">
        <f>待赋值表!V2875</f>
        <v/>
      </c>
      <c r="X2876" s="6">
        <f>待赋值表!W2875</f>
        <v/>
      </c>
      <c r="Y2876" s="6">
        <f>待赋值表!X2875</f>
        <v/>
      </c>
      <c r="Z2876" s="3">
        <f>IF(M2876&gt;=0.01,"B_pre",IF(M2876&gt;=0,"C_pre","none"))</f>
        <v/>
      </c>
      <c r="AA2876" s="3">
        <f>IF(U2876&gt;0.125,"a_pre",IF(U2876&gt;=0,"b_pre","none"))</f>
        <v/>
      </c>
      <c r="AB2876" s="3">
        <f>AND(Z2876="B_pre",AA2876="a_pre")</f>
        <v/>
      </c>
      <c r="AC2876" s="3">
        <f>AND(Z2876="B_pre",AA2876="b_pre")</f>
        <v/>
      </c>
      <c r="AD2876" s="3">
        <f>AND(Z2876="C_pre",AA2876="a_pre")</f>
        <v/>
      </c>
      <c r="AE2876" s="3">
        <f>AND(Z2876="C_pre",AA2876="b_pre")</f>
        <v/>
      </c>
      <c r="AF2876" s="6">
        <f>待赋值表!C2875</f>
        <v/>
      </c>
      <c r="AG2876" s="3">
        <f t="array" ref="AG2876">IF(AB2876=TRUE,"A",IF(AC2876=TRUE,"B",IF(AD2876=TRUE,"C",IF(AE2876=TRUE,"D","其他"))))</f>
        <v/>
      </c>
      <c r="AH2876" s="3">
        <f>IF(分析表!$E$12&lt;&gt;"ALL",AND(AF2876=分析表!$E$10,AG2876=分析表!$E$12),IF(AF2876=分析表!$E$10,TRUE(),IF(AF2876="ALL",TRUE(),"")))</f>
        <v/>
      </c>
    </row>
    <row r="2877">
      <c r="A2877" s="3">
        <f>COUNTIF($AH$2:AH2877,"TRUE")</f>
        <v/>
      </c>
      <c r="B2877" s="3">
        <f>COUNTIF($AG$2:$AG2877,#REF!)</f>
        <v/>
      </c>
      <c r="C2877" s="56">
        <f>待赋值表!A2876</f>
        <v/>
      </c>
      <c r="E2877" s="6">
        <f>待赋值表!D2876</f>
        <v/>
      </c>
      <c r="F2877" s="6">
        <f>待赋值表!E2876</f>
        <v/>
      </c>
      <c r="G2877" s="6">
        <f>待赋值表!F2876</f>
        <v/>
      </c>
      <c r="H2877" s="6">
        <f>待赋值表!G2876</f>
        <v/>
      </c>
      <c r="I2877" s="6">
        <f>待赋值表!H2876</f>
        <v/>
      </c>
      <c r="J2877" s="6">
        <f>待赋值表!I2876</f>
        <v/>
      </c>
      <c r="K2877" s="6">
        <f>待赋值表!J2876</f>
        <v/>
      </c>
      <c r="L2877" s="6">
        <f>待赋值表!K2876</f>
        <v/>
      </c>
      <c r="M2877" s="6">
        <f>待赋值表!L2876</f>
        <v/>
      </c>
      <c r="N2877" s="6">
        <f>待赋值表!M2876</f>
        <v/>
      </c>
      <c r="O2877" s="6">
        <f>待赋值表!N2876</f>
        <v/>
      </c>
      <c r="P2877" s="6">
        <f>待赋值表!O2876</f>
        <v/>
      </c>
      <c r="Q2877" s="6">
        <f>IF(待赋值表!P2876&lt;&gt;"",待赋值表!P2876,0)</f>
        <v/>
      </c>
      <c r="R2877" s="6">
        <f>待赋值表!Q2876</f>
        <v/>
      </c>
      <c r="S2877" s="6">
        <f>待赋值表!R2876</f>
        <v/>
      </c>
      <c r="T2877" s="6">
        <f>待赋值表!S2876</f>
        <v/>
      </c>
      <c r="U2877" s="6">
        <f>待赋值表!T2876</f>
        <v/>
      </c>
      <c r="V2877" s="6">
        <f>待赋值表!U2876</f>
        <v/>
      </c>
      <c r="W2877" s="6">
        <f>待赋值表!V2876</f>
        <v/>
      </c>
      <c r="X2877" s="6">
        <f>待赋值表!W2876</f>
        <v/>
      </c>
      <c r="Y2877" s="6">
        <f>待赋值表!X2876</f>
        <v/>
      </c>
      <c r="Z2877" s="3">
        <f>IF(M2877&gt;=0.01,"B_pre",IF(M2877&gt;=0,"C_pre","none"))</f>
        <v/>
      </c>
      <c r="AA2877" s="3">
        <f>IF(U2877&gt;0.125,"a_pre",IF(U2877&gt;=0,"b_pre","none"))</f>
        <v/>
      </c>
      <c r="AB2877" s="3">
        <f>AND(Z2877="B_pre",AA2877="a_pre")</f>
        <v/>
      </c>
      <c r="AC2877" s="3">
        <f>AND(Z2877="B_pre",AA2877="b_pre")</f>
        <v/>
      </c>
      <c r="AD2877" s="3">
        <f>AND(Z2877="C_pre",AA2877="a_pre")</f>
        <v/>
      </c>
      <c r="AE2877" s="3">
        <f>AND(Z2877="C_pre",AA2877="b_pre")</f>
        <v/>
      </c>
      <c r="AF2877" s="6">
        <f>待赋值表!C2876</f>
        <v/>
      </c>
      <c r="AG2877" s="3">
        <f t="array" ref="AG2877">IF(AB2877=TRUE,"A",IF(AC2877=TRUE,"B",IF(AD2877=TRUE,"C",IF(AE2877=TRUE,"D","其他"))))</f>
        <v/>
      </c>
      <c r="AH2877" s="3">
        <f>IF(分析表!$E$12&lt;&gt;"ALL",AND(AF2877=分析表!$E$10,AG2877=分析表!$E$12),IF(AF2877=分析表!$E$10,TRUE(),IF(AF2877="ALL",TRUE(),"")))</f>
        <v/>
      </c>
    </row>
    <row r="2878">
      <c r="A2878" s="3">
        <f>COUNTIF($AH$2:AH2878,"TRUE")</f>
        <v/>
      </c>
      <c r="B2878" s="3">
        <f>COUNTIF($AG$2:$AG2878,#REF!)</f>
        <v/>
      </c>
      <c r="C2878" s="56">
        <f>待赋值表!A2877</f>
        <v/>
      </c>
      <c r="E2878" s="6">
        <f>待赋值表!D2877</f>
        <v/>
      </c>
      <c r="F2878" s="6">
        <f>待赋值表!E2877</f>
        <v/>
      </c>
      <c r="G2878" s="6">
        <f>待赋值表!F2877</f>
        <v/>
      </c>
      <c r="H2878" s="6">
        <f>待赋值表!G2877</f>
        <v/>
      </c>
      <c r="I2878" s="6">
        <f>待赋值表!H2877</f>
        <v/>
      </c>
      <c r="J2878" s="6">
        <f>待赋值表!I2877</f>
        <v/>
      </c>
      <c r="K2878" s="6">
        <f>待赋值表!J2877</f>
        <v/>
      </c>
      <c r="L2878" s="6">
        <f>待赋值表!K2877</f>
        <v/>
      </c>
      <c r="M2878" s="6">
        <f>待赋值表!L2877</f>
        <v/>
      </c>
      <c r="N2878" s="6">
        <f>待赋值表!M2877</f>
        <v/>
      </c>
      <c r="O2878" s="6">
        <f>待赋值表!N2877</f>
        <v/>
      </c>
      <c r="P2878" s="6">
        <f>待赋值表!O2877</f>
        <v/>
      </c>
      <c r="Q2878" s="6">
        <f>IF(待赋值表!P2877&lt;&gt;"",待赋值表!P2877,0)</f>
        <v/>
      </c>
      <c r="R2878" s="6">
        <f>待赋值表!Q2877</f>
        <v/>
      </c>
      <c r="S2878" s="6">
        <f>待赋值表!R2877</f>
        <v/>
      </c>
      <c r="T2878" s="6">
        <f>待赋值表!S2877</f>
        <v/>
      </c>
      <c r="U2878" s="6">
        <f>待赋值表!T2877</f>
        <v/>
      </c>
      <c r="V2878" s="6">
        <f>待赋值表!U2877</f>
        <v/>
      </c>
      <c r="W2878" s="6">
        <f>待赋值表!V2877</f>
        <v/>
      </c>
      <c r="X2878" s="6">
        <f>待赋值表!W2877</f>
        <v/>
      </c>
      <c r="Y2878" s="6">
        <f>待赋值表!X2877</f>
        <v/>
      </c>
      <c r="Z2878" s="3">
        <f>IF(M2878&gt;=0.01,"B_pre",IF(M2878&gt;=0,"C_pre","none"))</f>
        <v/>
      </c>
      <c r="AA2878" s="3">
        <f>IF(U2878&gt;0.125,"a_pre",IF(U2878&gt;=0,"b_pre","none"))</f>
        <v/>
      </c>
      <c r="AB2878" s="3">
        <f>AND(Z2878="B_pre",AA2878="a_pre")</f>
        <v/>
      </c>
      <c r="AC2878" s="3">
        <f>AND(Z2878="B_pre",AA2878="b_pre")</f>
        <v/>
      </c>
      <c r="AD2878" s="3">
        <f>AND(Z2878="C_pre",AA2878="a_pre")</f>
        <v/>
      </c>
      <c r="AE2878" s="3">
        <f>AND(Z2878="C_pre",AA2878="b_pre")</f>
        <v/>
      </c>
      <c r="AF2878" s="6">
        <f>待赋值表!C2877</f>
        <v/>
      </c>
      <c r="AG2878" s="3">
        <f t="array" ref="AG2878">IF(AB2878=TRUE,"A",IF(AC2878=TRUE,"B",IF(AD2878=TRUE,"C",IF(AE2878=TRUE,"D","其他"))))</f>
        <v/>
      </c>
      <c r="AH2878" s="3">
        <f>IF(分析表!$E$12&lt;&gt;"ALL",AND(AF2878=分析表!$E$10,AG2878=分析表!$E$12),IF(AF2878=分析表!$E$10,TRUE(),IF(AF2878="ALL",TRUE(),"")))</f>
        <v/>
      </c>
    </row>
    <row r="2879">
      <c r="A2879" s="3">
        <f>COUNTIF($AH$2:AH2879,"TRUE")</f>
        <v/>
      </c>
      <c r="B2879" s="3">
        <f>COUNTIF($AG$2:$AG2879,#REF!)</f>
        <v/>
      </c>
      <c r="C2879" s="56">
        <f>待赋值表!A2878</f>
        <v/>
      </c>
      <c r="E2879" s="6">
        <f>待赋值表!D2878</f>
        <v/>
      </c>
      <c r="F2879" s="6">
        <f>待赋值表!E2878</f>
        <v/>
      </c>
      <c r="G2879" s="6">
        <f>待赋值表!F2878</f>
        <v/>
      </c>
      <c r="H2879" s="6">
        <f>待赋值表!G2878</f>
        <v/>
      </c>
      <c r="I2879" s="6">
        <f>待赋值表!H2878</f>
        <v/>
      </c>
      <c r="J2879" s="6">
        <f>待赋值表!I2878</f>
        <v/>
      </c>
      <c r="K2879" s="6">
        <f>待赋值表!J2878</f>
        <v/>
      </c>
      <c r="L2879" s="6">
        <f>待赋值表!K2878</f>
        <v/>
      </c>
      <c r="M2879" s="6">
        <f>待赋值表!L2878</f>
        <v/>
      </c>
      <c r="N2879" s="6">
        <f>待赋值表!M2878</f>
        <v/>
      </c>
      <c r="O2879" s="6">
        <f>待赋值表!N2878</f>
        <v/>
      </c>
      <c r="P2879" s="6">
        <f>待赋值表!O2878</f>
        <v/>
      </c>
      <c r="Q2879" s="6">
        <f>IF(待赋值表!P2878&lt;&gt;"",待赋值表!P2878,0)</f>
        <v/>
      </c>
      <c r="R2879" s="6">
        <f>待赋值表!Q2878</f>
        <v/>
      </c>
      <c r="S2879" s="6">
        <f>待赋值表!R2878</f>
        <v/>
      </c>
      <c r="T2879" s="6">
        <f>待赋值表!S2878</f>
        <v/>
      </c>
      <c r="U2879" s="6">
        <f>待赋值表!T2878</f>
        <v/>
      </c>
      <c r="V2879" s="6">
        <f>待赋值表!U2878</f>
        <v/>
      </c>
      <c r="W2879" s="6">
        <f>待赋值表!V2878</f>
        <v/>
      </c>
      <c r="X2879" s="6">
        <f>待赋值表!W2878</f>
        <v/>
      </c>
      <c r="Y2879" s="6">
        <f>待赋值表!X2878</f>
        <v/>
      </c>
      <c r="Z2879" s="3">
        <f>IF(M2879&gt;=0.01,"B_pre",IF(M2879&gt;=0,"C_pre","none"))</f>
        <v/>
      </c>
      <c r="AA2879" s="3">
        <f>IF(U2879&gt;0.125,"a_pre",IF(U2879&gt;=0,"b_pre","none"))</f>
        <v/>
      </c>
      <c r="AB2879" s="3">
        <f>AND(Z2879="B_pre",AA2879="a_pre")</f>
        <v/>
      </c>
      <c r="AC2879" s="3">
        <f>AND(Z2879="B_pre",AA2879="b_pre")</f>
        <v/>
      </c>
      <c r="AD2879" s="3">
        <f>AND(Z2879="C_pre",AA2879="a_pre")</f>
        <v/>
      </c>
      <c r="AE2879" s="3">
        <f>AND(Z2879="C_pre",AA2879="b_pre")</f>
        <v/>
      </c>
      <c r="AF2879" s="6">
        <f>待赋值表!C2878</f>
        <v/>
      </c>
      <c r="AG2879" s="3">
        <f t="array" ref="AG2879">IF(AB2879=TRUE,"A",IF(AC2879=TRUE,"B",IF(AD2879=TRUE,"C",IF(AE2879=TRUE,"D","其他"))))</f>
        <v/>
      </c>
      <c r="AH2879" s="3">
        <f>IF(分析表!$E$12&lt;&gt;"ALL",AND(AF2879=分析表!$E$10,AG2879=分析表!$E$12),IF(AF2879=分析表!$E$10,TRUE(),IF(AF2879="ALL",TRUE(),"")))</f>
        <v/>
      </c>
    </row>
    <row r="2880">
      <c r="A2880" s="3">
        <f>COUNTIF($AH$2:AH2880,"TRUE")</f>
        <v/>
      </c>
      <c r="B2880" s="3">
        <f>COUNTIF($AG$2:$AG2880,#REF!)</f>
        <v/>
      </c>
      <c r="C2880" s="56">
        <f>待赋值表!A2879</f>
        <v/>
      </c>
      <c r="E2880" s="6">
        <f>待赋值表!D2879</f>
        <v/>
      </c>
      <c r="F2880" s="6">
        <f>待赋值表!E2879</f>
        <v/>
      </c>
      <c r="G2880" s="6">
        <f>待赋值表!F2879</f>
        <v/>
      </c>
      <c r="H2880" s="6">
        <f>待赋值表!G2879</f>
        <v/>
      </c>
      <c r="I2880" s="6">
        <f>待赋值表!H2879</f>
        <v/>
      </c>
      <c r="J2880" s="6">
        <f>待赋值表!I2879</f>
        <v/>
      </c>
      <c r="K2880" s="6">
        <f>待赋值表!J2879</f>
        <v/>
      </c>
      <c r="L2880" s="6">
        <f>待赋值表!K2879</f>
        <v/>
      </c>
      <c r="M2880" s="6">
        <f>待赋值表!L2879</f>
        <v/>
      </c>
      <c r="N2880" s="6">
        <f>待赋值表!M2879</f>
        <v/>
      </c>
      <c r="O2880" s="6">
        <f>待赋值表!N2879</f>
        <v/>
      </c>
      <c r="P2880" s="6">
        <f>待赋值表!O2879</f>
        <v/>
      </c>
      <c r="Q2880" s="6">
        <f>IF(待赋值表!P2879&lt;&gt;"",待赋值表!P2879,0)</f>
        <v/>
      </c>
      <c r="R2880" s="6">
        <f>待赋值表!Q2879</f>
        <v/>
      </c>
      <c r="S2880" s="6">
        <f>待赋值表!R2879</f>
        <v/>
      </c>
      <c r="T2880" s="6">
        <f>待赋值表!S2879</f>
        <v/>
      </c>
      <c r="U2880" s="6">
        <f>待赋值表!T2879</f>
        <v/>
      </c>
      <c r="V2880" s="6">
        <f>待赋值表!U2879</f>
        <v/>
      </c>
      <c r="W2880" s="6">
        <f>待赋值表!V2879</f>
        <v/>
      </c>
      <c r="X2880" s="6">
        <f>待赋值表!W2879</f>
        <v/>
      </c>
      <c r="Y2880" s="6">
        <f>待赋值表!X2879</f>
        <v/>
      </c>
      <c r="Z2880" s="3">
        <f>IF(M2880&gt;=0.01,"B_pre",IF(M2880&gt;=0,"C_pre","none"))</f>
        <v/>
      </c>
      <c r="AA2880" s="3">
        <f>IF(U2880&gt;0.125,"a_pre",IF(U2880&gt;=0,"b_pre","none"))</f>
        <v/>
      </c>
      <c r="AB2880" s="3">
        <f>AND(Z2880="B_pre",AA2880="a_pre")</f>
        <v/>
      </c>
      <c r="AC2880" s="3">
        <f>AND(Z2880="B_pre",AA2880="b_pre")</f>
        <v/>
      </c>
      <c r="AD2880" s="3">
        <f>AND(Z2880="C_pre",AA2880="a_pre")</f>
        <v/>
      </c>
      <c r="AE2880" s="3">
        <f>AND(Z2880="C_pre",AA2880="b_pre")</f>
        <v/>
      </c>
      <c r="AF2880" s="6">
        <f>待赋值表!C2879</f>
        <v/>
      </c>
      <c r="AG2880" s="3">
        <f t="array" ref="AG2880">IF(AB2880=TRUE,"A",IF(AC2880=TRUE,"B",IF(AD2880=TRUE,"C",IF(AE2880=TRUE,"D","其他"))))</f>
        <v/>
      </c>
      <c r="AH2880" s="3">
        <f>IF(分析表!$E$12&lt;&gt;"ALL",AND(AF2880=分析表!$E$10,AG2880=分析表!$E$12),IF(AF2880=分析表!$E$10,TRUE(),IF(AF2880="ALL",TRUE(),"")))</f>
        <v/>
      </c>
    </row>
    <row r="2881">
      <c r="A2881" s="3">
        <f>COUNTIF($AH$2:AH2881,"TRUE")</f>
        <v/>
      </c>
      <c r="B2881" s="3">
        <f>COUNTIF($AG$2:$AG2881,#REF!)</f>
        <v/>
      </c>
      <c r="C2881" s="56">
        <f>待赋值表!A2880</f>
        <v/>
      </c>
      <c r="E2881" s="6">
        <f>待赋值表!D2880</f>
        <v/>
      </c>
      <c r="F2881" s="6">
        <f>待赋值表!E2880</f>
        <v/>
      </c>
      <c r="G2881" s="6">
        <f>待赋值表!F2880</f>
        <v/>
      </c>
      <c r="H2881" s="6">
        <f>待赋值表!G2880</f>
        <v/>
      </c>
      <c r="I2881" s="6">
        <f>待赋值表!H2880</f>
        <v/>
      </c>
      <c r="J2881" s="6">
        <f>待赋值表!I2880</f>
        <v/>
      </c>
      <c r="K2881" s="6">
        <f>待赋值表!J2880</f>
        <v/>
      </c>
      <c r="L2881" s="6">
        <f>待赋值表!K2880</f>
        <v/>
      </c>
      <c r="M2881" s="6">
        <f>待赋值表!L2880</f>
        <v/>
      </c>
      <c r="N2881" s="6">
        <f>待赋值表!M2880</f>
        <v/>
      </c>
      <c r="O2881" s="6">
        <f>待赋值表!N2880</f>
        <v/>
      </c>
      <c r="P2881" s="6">
        <f>待赋值表!O2880</f>
        <v/>
      </c>
      <c r="Q2881" s="6">
        <f>IF(待赋值表!P2880&lt;&gt;"",待赋值表!P2880,0)</f>
        <v/>
      </c>
      <c r="R2881" s="6">
        <f>待赋值表!Q2880</f>
        <v/>
      </c>
      <c r="S2881" s="6">
        <f>待赋值表!R2880</f>
        <v/>
      </c>
      <c r="T2881" s="6">
        <f>待赋值表!S2880</f>
        <v/>
      </c>
      <c r="U2881" s="6">
        <f>待赋值表!T2880</f>
        <v/>
      </c>
      <c r="V2881" s="6">
        <f>待赋值表!U2880</f>
        <v/>
      </c>
      <c r="W2881" s="6">
        <f>待赋值表!V2880</f>
        <v/>
      </c>
      <c r="X2881" s="6">
        <f>待赋值表!W2880</f>
        <v/>
      </c>
      <c r="Y2881" s="6">
        <f>待赋值表!X2880</f>
        <v/>
      </c>
      <c r="Z2881" s="3">
        <f>IF(M2881&gt;=0.01,"B_pre",IF(M2881&gt;=0,"C_pre","none"))</f>
        <v/>
      </c>
      <c r="AA2881" s="3">
        <f>IF(U2881&gt;0.125,"a_pre",IF(U2881&gt;=0,"b_pre","none"))</f>
        <v/>
      </c>
      <c r="AB2881" s="3">
        <f>AND(Z2881="B_pre",AA2881="a_pre")</f>
        <v/>
      </c>
      <c r="AC2881" s="3">
        <f>AND(Z2881="B_pre",AA2881="b_pre")</f>
        <v/>
      </c>
      <c r="AD2881" s="3">
        <f>AND(Z2881="C_pre",AA2881="a_pre")</f>
        <v/>
      </c>
      <c r="AE2881" s="3">
        <f>AND(Z2881="C_pre",AA2881="b_pre")</f>
        <v/>
      </c>
      <c r="AF2881" s="6">
        <f>待赋值表!C2880</f>
        <v/>
      </c>
      <c r="AG2881" s="3">
        <f t="array" ref="AG2881">IF(AB2881=TRUE,"A",IF(AC2881=TRUE,"B",IF(AD2881=TRUE,"C",IF(AE2881=TRUE,"D","其他"))))</f>
        <v/>
      </c>
      <c r="AH2881" s="3">
        <f>IF(分析表!$E$12&lt;&gt;"ALL",AND(AF2881=分析表!$E$10,AG2881=分析表!$E$12),IF(AF2881=分析表!$E$10,TRUE(),IF(AF2881="ALL",TRUE(),"")))</f>
        <v/>
      </c>
    </row>
    <row r="2882">
      <c r="A2882" s="3">
        <f>COUNTIF($AH$2:AH2882,"TRUE")</f>
        <v/>
      </c>
      <c r="B2882" s="3">
        <f>COUNTIF($AG$2:$AG2882,#REF!)</f>
        <v/>
      </c>
      <c r="C2882" s="56">
        <f>待赋值表!A2881</f>
        <v/>
      </c>
      <c r="E2882" s="6">
        <f>待赋值表!D2881</f>
        <v/>
      </c>
      <c r="F2882" s="6">
        <f>待赋值表!E2881</f>
        <v/>
      </c>
      <c r="G2882" s="6">
        <f>待赋值表!F2881</f>
        <v/>
      </c>
      <c r="H2882" s="6">
        <f>待赋值表!G2881</f>
        <v/>
      </c>
      <c r="I2882" s="6">
        <f>待赋值表!H2881</f>
        <v/>
      </c>
      <c r="J2882" s="6">
        <f>待赋值表!I2881</f>
        <v/>
      </c>
      <c r="K2882" s="6">
        <f>待赋值表!J2881</f>
        <v/>
      </c>
      <c r="L2882" s="6">
        <f>待赋值表!K2881</f>
        <v/>
      </c>
      <c r="M2882" s="6">
        <f>待赋值表!L2881</f>
        <v/>
      </c>
      <c r="N2882" s="6">
        <f>待赋值表!M2881</f>
        <v/>
      </c>
      <c r="O2882" s="6">
        <f>待赋值表!N2881</f>
        <v/>
      </c>
      <c r="P2882" s="6">
        <f>待赋值表!O2881</f>
        <v/>
      </c>
      <c r="Q2882" s="6">
        <f>IF(待赋值表!P2881&lt;&gt;"",待赋值表!P2881,0)</f>
        <v/>
      </c>
      <c r="R2882" s="6">
        <f>待赋值表!Q2881</f>
        <v/>
      </c>
      <c r="S2882" s="6">
        <f>待赋值表!R2881</f>
        <v/>
      </c>
      <c r="T2882" s="6">
        <f>待赋值表!S2881</f>
        <v/>
      </c>
      <c r="U2882" s="6">
        <f>待赋值表!T2881</f>
        <v/>
      </c>
      <c r="V2882" s="6">
        <f>待赋值表!U2881</f>
        <v/>
      </c>
      <c r="W2882" s="6">
        <f>待赋值表!V2881</f>
        <v/>
      </c>
      <c r="X2882" s="6">
        <f>待赋值表!W2881</f>
        <v/>
      </c>
      <c r="Y2882" s="6">
        <f>待赋值表!X2881</f>
        <v/>
      </c>
      <c r="Z2882" s="3">
        <f>IF(M2882&gt;=0.01,"B_pre",IF(M2882&gt;=0,"C_pre","none"))</f>
        <v/>
      </c>
      <c r="AA2882" s="3">
        <f>IF(U2882&gt;0.125,"a_pre",IF(U2882&gt;=0,"b_pre","none"))</f>
        <v/>
      </c>
      <c r="AB2882" s="3">
        <f>AND(Z2882="B_pre",AA2882="a_pre")</f>
        <v/>
      </c>
      <c r="AC2882" s="3">
        <f>AND(Z2882="B_pre",AA2882="b_pre")</f>
        <v/>
      </c>
      <c r="AD2882" s="3">
        <f>AND(Z2882="C_pre",AA2882="a_pre")</f>
        <v/>
      </c>
      <c r="AE2882" s="3">
        <f>AND(Z2882="C_pre",AA2882="b_pre")</f>
        <v/>
      </c>
      <c r="AF2882" s="6">
        <f>待赋值表!C2881</f>
        <v/>
      </c>
      <c r="AG2882" s="3">
        <f t="array" ref="AG2882">IF(AB2882=TRUE,"A",IF(AC2882=TRUE,"B",IF(AD2882=TRUE,"C",IF(AE2882=TRUE,"D","其他"))))</f>
        <v/>
      </c>
      <c r="AH2882" s="3">
        <f>IF(分析表!$E$12&lt;&gt;"ALL",AND(AF2882=分析表!$E$10,AG2882=分析表!$E$12),IF(AF2882=分析表!$E$10,TRUE(),IF(AF2882="ALL",TRUE(),"")))</f>
        <v/>
      </c>
    </row>
    <row r="2883">
      <c r="A2883" s="3">
        <f>COUNTIF($AH$2:AH2883,"TRUE")</f>
        <v/>
      </c>
      <c r="B2883" s="3">
        <f>COUNTIF($AG$2:$AG2883,#REF!)</f>
        <v/>
      </c>
      <c r="C2883" s="56">
        <f>待赋值表!A2882</f>
        <v/>
      </c>
      <c r="E2883" s="6">
        <f>待赋值表!D2882</f>
        <v/>
      </c>
      <c r="F2883" s="6">
        <f>待赋值表!E2882</f>
        <v/>
      </c>
      <c r="G2883" s="6">
        <f>待赋值表!F2882</f>
        <v/>
      </c>
      <c r="H2883" s="6">
        <f>待赋值表!G2882</f>
        <v/>
      </c>
      <c r="I2883" s="6">
        <f>待赋值表!H2882</f>
        <v/>
      </c>
      <c r="J2883" s="6">
        <f>待赋值表!I2882</f>
        <v/>
      </c>
      <c r="K2883" s="6">
        <f>待赋值表!J2882</f>
        <v/>
      </c>
      <c r="L2883" s="6">
        <f>待赋值表!K2882</f>
        <v/>
      </c>
      <c r="M2883" s="6">
        <f>待赋值表!L2882</f>
        <v/>
      </c>
      <c r="N2883" s="6">
        <f>待赋值表!M2882</f>
        <v/>
      </c>
      <c r="O2883" s="6">
        <f>待赋值表!N2882</f>
        <v/>
      </c>
      <c r="P2883" s="6">
        <f>待赋值表!O2882</f>
        <v/>
      </c>
      <c r="Q2883" s="6">
        <f>IF(待赋值表!P2882&lt;&gt;"",待赋值表!P2882,0)</f>
        <v/>
      </c>
      <c r="R2883" s="6">
        <f>待赋值表!Q2882</f>
        <v/>
      </c>
      <c r="S2883" s="6">
        <f>待赋值表!R2882</f>
        <v/>
      </c>
      <c r="T2883" s="6">
        <f>待赋值表!S2882</f>
        <v/>
      </c>
      <c r="U2883" s="6">
        <f>待赋值表!T2882</f>
        <v/>
      </c>
      <c r="V2883" s="6">
        <f>待赋值表!U2882</f>
        <v/>
      </c>
      <c r="W2883" s="6">
        <f>待赋值表!V2882</f>
        <v/>
      </c>
      <c r="X2883" s="6">
        <f>待赋值表!W2882</f>
        <v/>
      </c>
      <c r="Y2883" s="6">
        <f>待赋值表!X2882</f>
        <v/>
      </c>
      <c r="Z2883" s="3">
        <f>IF(M2883&gt;=0.01,"B_pre",IF(M2883&gt;=0,"C_pre","none"))</f>
        <v/>
      </c>
      <c r="AA2883" s="3">
        <f>IF(U2883&gt;0.125,"a_pre",IF(U2883&gt;=0,"b_pre","none"))</f>
        <v/>
      </c>
      <c r="AB2883" s="3">
        <f>AND(Z2883="B_pre",AA2883="a_pre")</f>
        <v/>
      </c>
      <c r="AC2883" s="3">
        <f>AND(Z2883="B_pre",AA2883="b_pre")</f>
        <v/>
      </c>
      <c r="AD2883" s="3">
        <f>AND(Z2883="C_pre",AA2883="a_pre")</f>
        <v/>
      </c>
      <c r="AE2883" s="3">
        <f>AND(Z2883="C_pre",AA2883="b_pre")</f>
        <v/>
      </c>
      <c r="AF2883" s="6">
        <f>待赋值表!C2882</f>
        <v/>
      </c>
      <c r="AG2883" s="3">
        <f t="array" ref="AG2883">IF(AB2883=TRUE,"A",IF(AC2883=TRUE,"B",IF(AD2883=TRUE,"C",IF(AE2883=TRUE,"D","其他"))))</f>
        <v/>
      </c>
      <c r="AH2883" s="3">
        <f>IF(分析表!$E$12&lt;&gt;"ALL",AND(AF2883=分析表!$E$10,AG2883=分析表!$E$12),IF(AF2883=分析表!$E$10,TRUE(),IF(AF2883="ALL",TRUE(),"")))</f>
        <v/>
      </c>
    </row>
    <row r="2884">
      <c r="A2884" s="3">
        <f>COUNTIF($AH$2:AH2884,"TRUE")</f>
        <v/>
      </c>
      <c r="B2884" s="3">
        <f>COUNTIF($AG$2:$AG2884,#REF!)</f>
        <v/>
      </c>
      <c r="C2884" s="56">
        <f>待赋值表!A2883</f>
        <v/>
      </c>
      <c r="E2884" s="6">
        <f>待赋值表!D2883</f>
        <v/>
      </c>
      <c r="F2884" s="6">
        <f>待赋值表!E2883</f>
        <v/>
      </c>
      <c r="G2884" s="6">
        <f>待赋值表!F2883</f>
        <v/>
      </c>
      <c r="H2884" s="6">
        <f>待赋值表!G2883</f>
        <v/>
      </c>
      <c r="I2884" s="6">
        <f>待赋值表!H2883</f>
        <v/>
      </c>
      <c r="J2884" s="6">
        <f>待赋值表!I2883</f>
        <v/>
      </c>
      <c r="K2884" s="6">
        <f>待赋值表!J2883</f>
        <v/>
      </c>
      <c r="L2884" s="6">
        <f>待赋值表!K2883</f>
        <v/>
      </c>
      <c r="M2884" s="6">
        <f>待赋值表!L2883</f>
        <v/>
      </c>
      <c r="N2884" s="6">
        <f>待赋值表!M2883</f>
        <v/>
      </c>
      <c r="O2884" s="6">
        <f>待赋值表!N2883</f>
        <v/>
      </c>
      <c r="P2884" s="6">
        <f>待赋值表!O2883</f>
        <v/>
      </c>
      <c r="Q2884" s="6">
        <f>IF(待赋值表!P2883&lt;&gt;"",待赋值表!P2883,0)</f>
        <v/>
      </c>
      <c r="R2884" s="6">
        <f>待赋值表!Q2883</f>
        <v/>
      </c>
      <c r="S2884" s="6">
        <f>待赋值表!R2883</f>
        <v/>
      </c>
      <c r="T2884" s="6">
        <f>待赋值表!S2883</f>
        <v/>
      </c>
      <c r="U2884" s="6">
        <f>待赋值表!T2883</f>
        <v/>
      </c>
      <c r="V2884" s="6">
        <f>待赋值表!U2883</f>
        <v/>
      </c>
      <c r="W2884" s="6">
        <f>待赋值表!V2883</f>
        <v/>
      </c>
      <c r="X2884" s="6">
        <f>待赋值表!W2883</f>
        <v/>
      </c>
      <c r="Y2884" s="6">
        <f>待赋值表!X2883</f>
        <v/>
      </c>
      <c r="Z2884" s="3">
        <f>IF(M2884&gt;=0.01,"B_pre",IF(M2884&gt;=0,"C_pre","none"))</f>
        <v/>
      </c>
      <c r="AA2884" s="3">
        <f>IF(U2884&gt;0.125,"a_pre",IF(U2884&gt;=0,"b_pre","none"))</f>
        <v/>
      </c>
      <c r="AB2884" s="3">
        <f>AND(Z2884="B_pre",AA2884="a_pre")</f>
        <v/>
      </c>
      <c r="AC2884" s="3">
        <f>AND(Z2884="B_pre",AA2884="b_pre")</f>
        <v/>
      </c>
      <c r="AD2884" s="3">
        <f>AND(Z2884="C_pre",AA2884="a_pre")</f>
        <v/>
      </c>
      <c r="AE2884" s="3">
        <f>AND(Z2884="C_pre",AA2884="b_pre")</f>
        <v/>
      </c>
      <c r="AF2884" s="6">
        <f>待赋值表!C2883</f>
        <v/>
      </c>
      <c r="AG2884" s="3">
        <f t="array" ref="AG2884">IF(AB2884=TRUE,"A",IF(AC2884=TRUE,"B",IF(AD2884=TRUE,"C",IF(AE2884=TRUE,"D","其他"))))</f>
        <v/>
      </c>
      <c r="AH2884" s="3">
        <f>IF(分析表!$E$12&lt;&gt;"ALL",AND(AF2884=分析表!$E$10,AG2884=分析表!$E$12),IF(AF2884=分析表!$E$10,TRUE(),IF(AF2884="ALL",TRUE(),"")))</f>
        <v/>
      </c>
    </row>
    <row r="2885">
      <c r="A2885" s="3">
        <f>COUNTIF($AH$2:AH2885,"TRUE")</f>
        <v/>
      </c>
      <c r="B2885" s="3">
        <f>COUNTIF($AG$2:$AG2885,#REF!)</f>
        <v/>
      </c>
      <c r="C2885" s="56">
        <f>待赋值表!A2884</f>
        <v/>
      </c>
      <c r="E2885" s="6">
        <f>待赋值表!D2884</f>
        <v/>
      </c>
      <c r="F2885" s="6">
        <f>待赋值表!E2884</f>
        <v/>
      </c>
      <c r="G2885" s="6">
        <f>待赋值表!F2884</f>
        <v/>
      </c>
      <c r="H2885" s="6">
        <f>待赋值表!G2884</f>
        <v/>
      </c>
      <c r="I2885" s="6">
        <f>待赋值表!H2884</f>
        <v/>
      </c>
      <c r="J2885" s="6">
        <f>待赋值表!I2884</f>
        <v/>
      </c>
      <c r="K2885" s="6">
        <f>待赋值表!J2884</f>
        <v/>
      </c>
      <c r="L2885" s="6">
        <f>待赋值表!K2884</f>
        <v/>
      </c>
      <c r="M2885" s="6">
        <f>待赋值表!L2884</f>
        <v/>
      </c>
      <c r="N2885" s="6">
        <f>待赋值表!M2884</f>
        <v/>
      </c>
      <c r="O2885" s="6">
        <f>待赋值表!N2884</f>
        <v/>
      </c>
      <c r="P2885" s="6">
        <f>待赋值表!O2884</f>
        <v/>
      </c>
      <c r="Q2885" s="6">
        <f>IF(待赋值表!P2884&lt;&gt;"",待赋值表!P2884,0)</f>
        <v/>
      </c>
      <c r="R2885" s="6">
        <f>待赋值表!Q2884</f>
        <v/>
      </c>
      <c r="S2885" s="6">
        <f>待赋值表!R2884</f>
        <v/>
      </c>
      <c r="T2885" s="6">
        <f>待赋值表!S2884</f>
        <v/>
      </c>
      <c r="U2885" s="6">
        <f>待赋值表!T2884</f>
        <v/>
      </c>
      <c r="V2885" s="6">
        <f>待赋值表!U2884</f>
        <v/>
      </c>
      <c r="W2885" s="6">
        <f>待赋值表!V2884</f>
        <v/>
      </c>
      <c r="X2885" s="6">
        <f>待赋值表!W2884</f>
        <v/>
      </c>
      <c r="Y2885" s="6">
        <f>待赋值表!X2884</f>
        <v/>
      </c>
      <c r="Z2885" s="3">
        <f>IF(M2885&gt;=0.01,"B_pre",IF(M2885&gt;=0,"C_pre","none"))</f>
        <v/>
      </c>
      <c r="AA2885" s="3">
        <f>IF(U2885&gt;0.125,"a_pre",IF(U2885&gt;=0,"b_pre","none"))</f>
        <v/>
      </c>
      <c r="AB2885" s="3">
        <f>AND(Z2885="B_pre",AA2885="a_pre")</f>
        <v/>
      </c>
      <c r="AC2885" s="3">
        <f>AND(Z2885="B_pre",AA2885="b_pre")</f>
        <v/>
      </c>
      <c r="AD2885" s="3">
        <f>AND(Z2885="C_pre",AA2885="a_pre")</f>
        <v/>
      </c>
      <c r="AE2885" s="3">
        <f>AND(Z2885="C_pre",AA2885="b_pre")</f>
        <v/>
      </c>
      <c r="AF2885" s="6">
        <f>待赋值表!C2884</f>
        <v/>
      </c>
      <c r="AG2885" s="3">
        <f t="array" ref="AG2885">IF(AB2885=TRUE,"A",IF(AC2885=TRUE,"B",IF(AD2885=TRUE,"C",IF(AE2885=TRUE,"D","其他"))))</f>
        <v/>
      </c>
      <c r="AH2885" s="3">
        <f>IF(分析表!$E$12&lt;&gt;"ALL",AND(AF2885=分析表!$E$10,AG2885=分析表!$E$12),IF(AF2885=分析表!$E$10,TRUE(),IF(AF2885="ALL",TRUE(),"")))</f>
        <v/>
      </c>
    </row>
    <row r="2886">
      <c r="A2886" s="3">
        <f>COUNTIF($AH$2:AH2886,"TRUE")</f>
        <v/>
      </c>
      <c r="B2886" s="3">
        <f>COUNTIF($AG$2:$AG2886,#REF!)</f>
        <v/>
      </c>
      <c r="C2886" s="56">
        <f>待赋值表!A2885</f>
        <v/>
      </c>
      <c r="E2886" s="6">
        <f>待赋值表!D2885</f>
        <v/>
      </c>
      <c r="F2886" s="6">
        <f>待赋值表!E2885</f>
        <v/>
      </c>
      <c r="G2886" s="6">
        <f>待赋值表!F2885</f>
        <v/>
      </c>
      <c r="H2886" s="6">
        <f>待赋值表!G2885</f>
        <v/>
      </c>
      <c r="I2886" s="6">
        <f>待赋值表!H2885</f>
        <v/>
      </c>
      <c r="J2886" s="6">
        <f>待赋值表!I2885</f>
        <v/>
      </c>
      <c r="K2886" s="6">
        <f>待赋值表!J2885</f>
        <v/>
      </c>
      <c r="L2886" s="6">
        <f>待赋值表!K2885</f>
        <v/>
      </c>
      <c r="M2886" s="6">
        <f>待赋值表!L2885</f>
        <v/>
      </c>
      <c r="N2886" s="6">
        <f>待赋值表!M2885</f>
        <v/>
      </c>
      <c r="O2886" s="6">
        <f>待赋值表!N2885</f>
        <v/>
      </c>
      <c r="P2886" s="6">
        <f>待赋值表!O2885</f>
        <v/>
      </c>
      <c r="Q2886" s="6">
        <f>IF(待赋值表!P2885&lt;&gt;"",待赋值表!P2885,0)</f>
        <v/>
      </c>
      <c r="R2886" s="6">
        <f>待赋值表!Q2885</f>
        <v/>
      </c>
      <c r="S2886" s="6">
        <f>待赋值表!R2885</f>
        <v/>
      </c>
      <c r="T2886" s="6">
        <f>待赋值表!S2885</f>
        <v/>
      </c>
      <c r="U2886" s="6">
        <f>待赋值表!T2885</f>
        <v/>
      </c>
      <c r="V2886" s="6">
        <f>待赋值表!U2885</f>
        <v/>
      </c>
      <c r="W2886" s="6">
        <f>待赋值表!V2885</f>
        <v/>
      </c>
      <c r="X2886" s="6">
        <f>待赋值表!W2885</f>
        <v/>
      </c>
      <c r="Y2886" s="6">
        <f>待赋值表!X2885</f>
        <v/>
      </c>
      <c r="Z2886" s="3">
        <f>IF(M2886&gt;=0.01,"B_pre",IF(M2886&gt;=0,"C_pre","none"))</f>
        <v/>
      </c>
      <c r="AA2886" s="3">
        <f>IF(U2886&gt;0.125,"a_pre",IF(U2886&gt;=0,"b_pre","none"))</f>
        <v/>
      </c>
      <c r="AB2886" s="3">
        <f>AND(Z2886="B_pre",AA2886="a_pre")</f>
        <v/>
      </c>
      <c r="AC2886" s="3">
        <f>AND(Z2886="B_pre",AA2886="b_pre")</f>
        <v/>
      </c>
      <c r="AD2886" s="3">
        <f>AND(Z2886="C_pre",AA2886="a_pre")</f>
        <v/>
      </c>
      <c r="AE2886" s="3">
        <f>AND(Z2886="C_pre",AA2886="b_pre")</f>
        <v/>
      </c>
      <c r="AF2886" s="6">
        <f>待赋值表!C2885</f>
        <v/>
      </c>
      <c r="AG2886" s="3">
        <f t="array" ref="AG2886">IF(AB2886=TRUE,"A",IF(AC2886=TRUE,"B",IF(AD2886=TRUE,"C",IF(AE2886=TRUE,"D","其他"))))</f>
        <v/>
      </c>
      <c r="AH2886" s="3">
        <f>IF(分析表!$E$12&lt;&gt;"ALL",AND(AF2886=分析表!$E$10,AG2886=分析表!$E$12),IF(AF2886=分析表!$E$10,TRUE(),IF(AF2886="ALL",TRUE(),"")))</f>
        <v/>
      </c>
    </row>
    <row r="2887">
      <c r="A2887" s="3">
        <f>COUNTIF($AH$2:AH2887,"TRUE")</f>
        <v/>
      </c>
      <c r="B2887" s="3">
        <f>COUNTIF($AG$2:$AG2887,#REF!)</f>
        <v/>
      </c>
      <c r="C2887" s="56">
        <f>待赋值表!A2886</f>
        <v/>
      </c>
      <c r="E2887" s="6">
        <f>待赋值表!D2886</f>
        <v/>
      </c>
      <c r="F2887" s="6">
        <f>待赋值表!E2886</f>
        <v/>
      </c>
      <c r="G2887" s="6">
        <f>待赋值表!F2886</f>
        <v/>
      </c>
      <c r="H2887" s="6">
        <f>待赋值表!G2886</f>
        <v/>
      </c>
      <c r="I2887" s="6">
        <f>待赋值表!H2886</f>
        <v/>
      </c>
      <c r="J2887" s="6">
        <f>待赋值表!I2886</f>
        <v/>
      </c>
      <c r="K2887" s="6">
        <f>待赋值表!J2886</f>
        <v/>
      </c>
      <c r="L2887" s="6">
        <f>待赋值表!K2886</f>
        <v/>
      </c>
      <c r="M2887" s="6">
        <f>待赋值表!L2886</f>
        <v/>
      </c>
      <c r="N2887" s="6">
        <f>待赋值表!M2886</f>
        <v/>
      </c>
      <c r="O2887" s="6">
        <f>待赋值表!N2886</f>
        <v/>
      </c>
      <c r="P2887" s="6">
        <f>待赋值表!O2886</f>
        <v/>
      </c>
      <c r="Q2887" s="6">
        <f>IF(待赋值表!P2886&lt;&gt;"",待赋值表!P2886,0)</f>
        <v/>
      </c>
      <c r="R2887" s="6">
        <f>待赋值表!Q2886</f>
        <v/>
      </c>
      <c r="S2887" s="6">
        <f>待赋值表!R2886</f>
        <v/>
      </c>
      <c r="T2887" s="6">
        <f>待赋值表!S2886</f>
        <v/>
      </c>
      <c r="U2887" s="6">
        <f>待赋值表!T2886</f>
        <v/>
      </c>
      <c r="V2887" s="6">
        <f>待赋值表!U2886</f>
        <v/>
      </c>
      <c r="W2887" s="6">
        <f>待赋值表!V2886</f>
        <v/>
      </c>
      <c r="X2887" s="6">
        <f>待赋值表!W2886</f>
        <v/>
      </c>
      <c r="Y2887" s="6">
        <f>待赋值表!X2886</f>
        <v/>
      </c>
      <c r="Z2887" s="3">
        <f>IF(M2887&gt;=0.01,"B_pre",IF(M2887&gt;=0,"C_pre","none"))</f>
        <v/>
      </c>
      <c r="AA2887" s="3">
        <f>IF(U2887&gt;0.125,"a_pre",IF(U2887&gt;=0,"b_pre","none"))</f>
        <v/>
      </c>
      <c r="AB2887" s="3">
        <f>AND(Z2887="B_pre",AA2887="a_pre")</f>
        <v/>
      </c>
      <c r="AC2887" s="3">
        <f>AND(Z2887="B_pre",AA2887="b_pre")</f>
        <v/>
      </c>
      <c r="AD2887" s="3">
        <f>AND(Z2887="C_pre",AA2887="a_pre")</f>
        <v/>
      </c>
      <c r="AE2887" s="3">
        <f>AND(Z2887="C_pre",AA2887="b_pre")</f>
        <v/>
      </c>
      <c r="AF2887" s="6">
        <f>待赋值表!C2886</f>
        <v/>
      </c>
      <c r="AG2887" s="3">
        <f t="array" ref="AG2887">IF(AB2887=TRUE,"A",IF(AC2887=TRUE,"B",IF(AD2887=TRUE,"C",IF(AE2887=TRUE,"D","其他"))))</f>
        <v/>
      </c>
      <c r="AH2887" s="3">
        <f>IF(分析表!$E$12&lt;&gt;"ALL",AND(AF2887=分析表!$E$10,AG2887=分析表!$E$12),IF(AF2887=分析表!$E$10,TRUE(),IF(AF2887="ALL",TRUE(),"")))</f>
        <v/>
      </c>
    </row>
    <row r="2888">
      <c r="A2888" s="3">
        <f>COUNTIF($AH$2:AH2888,"TRUE")</f>
        <v/>
      </c>
      <c r="B2888" s="3">
        <f>COUNTIF($AG$2:$AG2888,#REF!)</f>
        <v/>
      </c>
      <c r="C2888" s="56">
        <f>待赋值表!A2887</f>
        <v/>
      </c>
      <c r="E2888" s="6">
        <f>待赋值表!D2887</f>
        <v/>
      </c>
      <c r="F2888" s="6">
        <f>待赋值表!E2887</f>
        <v/>
      </c>
      <c r="G2888" s="6">
        <f>待赋值表!F2887</f>
        <v/>
      </c>
      <c r="H2888" s="6">
        <f>待赋值表!G2887</f>
        <v/>
      </c>
      <c r="I2888" s="6">
        <f>待赋值表!H2887</f>
        <v/>
      </c>
      <c r="J2888" s="6">
        <f>待赋值表!I2887</f>
        <v/>
      </c>
      <c r="K2888" s="6">
        <f>待赋值表!J2887</f>
        <v/>
      </c>
      <c r="L2888" s="6">
        <f>待赋值表!K2887</f>
        <v/>
      </c>
      <c r="M2888" s="6">
        <f>待赋值表!L2887</f>
        <v/>
      </c>
      <c r="N2888" s="6">
        <f>待赋值表!M2887</f>
        <v/>
      </c>
      <c r="O2888" s="6">
        <f>待赋值表!N2887</f>
        <v/>
      </c>
      <c r="P2888" s="6">
        <f>待赋值表!O2887</f>
        <v/>
      </c>
      <c r="Q2888" s="6">
        <f>IF(待赋值表!P2887&lt;&gt;"",待赋值表!P2887,0)</f>
        <v/>
      </c>
      <c r="R2888" s="6">
        <f>待赋值表!Q2887</f>
        <v/>
      </c>
      <c r="S2888" s="6">
        <f>待赋值表!R2887</f>
        <v/>
      </c>
      <c r="T2888" s="6">
        <f>待赋值表!S2887</f>
        <v/>
      </c>
      <c r="U2888" s="6">
        <f>待赋值表!T2887</f>
        <v/>
      </c>
      <c r="V2888" s="6">
        <f>待赋值表!U2887</f>
        <v/>
      </c>
      <c r="W2888" s="6">
        <f>待赋值表!V2887</f>
        <v/>
      </c>
      <c r="X2888" s="6">
        <f>待赋值表!W2887</f>
        <v/>
      </c>
      <c r="Y2888" s="6">
        <f>待赋值表!X2887</f>
        <v/>
      </c>
      <c r="Z2888" s="3">
        <f>IF(M2888&gt;=0.01,"B_pre",IF(M2888&gt;=0,"C_pre","none"))</f>
        <v/>
      </c>
      <c r="AA2888" s="3">
        <f>IF(U2888&gt;0.125,"a_pre",IF(U2888&gt;=0,"b_pre","none"))</f>
        <v/>
      </c>
      <c r="AB2888" s="3">
        <f>AND(Z2888="B_pre",AA2888="a_pre")</f>
        <v/>
      </c>
      <c r="AC2888" s="3">
        <f>AND(Z2888="B_pre",AA2888="b_pre")</f>
        <v/>
      </c>
      <c r="AD2888" s="3">
        <f>AND(Z2888="C_pre",AA2888="a_pre")</f>
        <v/>
      </c>
      <c r="AE2888" s="3">
        <f>AND(Z2888="C_pre",AA2888="b_pre")</f>
        <v/>
      </c>
      <c r="AF2888" s="6">
        <f>待赋值表!C2887</f>
        <v/>
      </c>
      <c r="AG2888" s="3">
        <f t="array" ref="AG2888">IF(AB2888=TRUE,"A",IF(AC2888=TRUE,"B",IF(AD2888=TRUE,"C",IF(AE2888=TRUE,"D","其他"))))</f>
        <v/>
      </c>
      <c r="AH2888" s="3">
        <f>IF(分析表!$E$12&lt;&gt;"ALL",AND(AF2888=分析表!$E$10,AG2888=分析表!$E$12),IF(AF2888=分析表!$E$10,TRUE(),IF(AF2888="ALL",TRUE(),"")))</f>
        <v/>
      </c>
    </row>
    <row r="2889">
      <c r="A2889" s="3">
        <f>COUNTIF($AH$2:AH2889,"TRUE")</f>
        <v/>
      </c>
      <c r="B2889" s="3">
        <f>COUNTIF($AG$2:$AG2889,#REF!)</f>
        <v/>
      </c>
      <c r="C2889" s="56">
        <f>待赋值表!A2888</f>
        <v/>
      </c>
      <c r="E2889" s="6">
        <f>待赋值表!D2888</f>
        <v/>
      </c>
      <c r="F2889" s="6">
        <f>待赋值表!E2888</f>
        <v/>
      </c>
      <c r="G2889" s="6">
        <f>待赋值表!F2888</f>
        <v/>
      </c>
      <c r="H2889" s="6">
        <f>待赋值表!G2888</f>
        <v/>
      </c>
      <c r="I2889" s="6">
        <f>待赋值表!H2888</f>
        <v/>
      </c>
      <c r="J2889" s="6">
        <f>待赋值表!I2888</f>
        <v/>
      </c>
      <c r="K2889" s="6">
        <f>待赋值表!J2888</f>
        <v/>
      </c>
      <c r="L2889" s="6">
        <f>待赋值表!K2888</f>
        <v/>
      </c>
      <c r="M2889" s="6">
        <f>待赋值表!L2888</f>
        <v/>
      </c>
      <c r="N2889" s="6">
        <f>待赋值表!M2888</f>
        <v/>
      </c>
      <c r="O2889" s="6">
        <f>待赋值表!N2888</f>
        <v/>
      </c>
      <c r="P2889" s="6">
        <f>待赋值表!O2888</f>
        <v/>
      </c>
      <c r="Q2889" s="6">
        <f>IF(待赋值表!P2888&lt;&gt;"",待赋值表!P2888,0)</f>
        <v/>
      </c>
      <c r="R2889" s="6">
        <f>待赋值表!Q2888</f>
        <v/>
      </c>
      <c r="S2889" s="6">
        <f>待赋值表!R2888</f>
        <v/>
      </c>
      <c r="T2889" s="6">
        <f>待赋值表!S2888</f>
        <v/>
      </c>
      <c r="U2889" s="6">
        <f>待赋值表!T2888</f>
        <v/>
      </c>
      <c r="V2889" s="6">
        <f>待赋值表!U2888</f>
        <v/>
      </c>
      <c r="W2889" s="6">
        <f>待赋值表!V2888</f>
        <v/>
      </c>
      <c r="X2889" s="6">
        <f>待赋值表!W2888</f>
        <v/>
      </c>
      <c r="Y2889" s="6">
        <f>待赋值表!X2888</f>
        <v/>
      </c>
      <c r="Z2889" s="3">
        <f>IF(M2889&gt;=0.01,"B_pre",IF(M2889&gt;=0,"C_pre","none"))</f>
        <v/>
      </c>
      <c r="AA2889" s="3">
        <f>IF(U2889&gt;0.125,"a_pre",IF(U2889&gt;=0,"b_pre","none"))</f>
        <v/>
      </c>
      <c r="AB2889" s="3">
        <f>AND(Z2889="B_pre",AA2889="a_pre")</f>
        <v/>
      </c>
      <c r="AC2889" s="3">
        <f>AND(Z2889="B_pre",AA2889="b_pre")</f>
        <v/>
      </c>
      <c r="AD2889" s="3">
        <f>AND(Z2889="C_pre",AA2889="a_pre")</f>
        <v/>
      </c>
      <c r="AE2889" s="3">
        <f>AND(Z2889="C_pre",AA2889="b_pre")</f>
        <v/>
      </c>
      <c r="AF2889" s="6">
        <f>待赋值表!C2888</f>
        <v/>
      </c>
      <c r="AG2889" s="3">
        <f t="array" ref="AG2889">IF(AB2889=TRUE,"A",IF(AC2889=TRUE,"B",IF(AD2889=TRUE,"C",IF(AE2889=TRUE,"D","其他"))))</f>
        <v/>
      </c>
      <c r="AH2889" s="3">
        <f>IF(分析表!$E$12&lt;&gt;"ALL",AND(AF2889=分析表!$E$10,AG2889=分析表!$E$12),IF(AF2889=分析表!$E$10,TRUE(),IF(AF2889="ALL",TRUE(),"")))</f>
        <v/>
      </c>
    </row>
    <row r="2890">
      <c r="A2890" s="3">
        <f>COUNTIF($AH$2:AH2890,"TRUE")</f>
        <v/>
      </c>
      <c r="B2890" s="3">
        <f>COUNTIF($AG$2:$AG2890,#REF!)</f>
        <v/>
      </c>
      <c r="C2890" s="56">
        <f>待赋值表!A2889</f>
        <v/>
      </c>
      <c r="E2890" s="6">
        <f>待赋值表!D2889</f>
        <v/>
      </c>
      <c r="F2890" s="6">
        <f>待赋值表!E2889</f>
        <v/>
      </c>
      <c r="G2890" s="6">
        <f>待赋值表!F2889</f>
        <v/>
      </c>
      <c r="H2890" s="6">
        <f>待赋值表!G2889</f>
        <v/>
      </c>
      <c r="I2890" s="6">
        <f>待赋值表!H2889</f>
        <v/>
      </c>
      <c r="J2890" s="6">
        <f>待赋值表!I2889</f>
        <v/>
      </c>
      <c r="K2890" s="6">
        <f>待赋值表!J2889</f>
        <v/>
      </c>
      <c r="L2890" s="6">
        <f>待赋值表!K2889</f>
        <v/>
      </c>
      <c r="M2890" s="6">
        <f>待赋值表!L2889</f>
        <v/>
      </c>
      <c r="N2890" s="6">
        <f>待赋值表!M2889</f>
        <v/>
      </c>
      <c r="O2890" s="6">
        <f>待赋值表!N2889</f>
        <v/>
      </c>
      <c r="P2890" s="6">
        <f>待赋值表!O2889</f>
        <v/>
      </c>
      <c r="Q2890" s="6">
        <f>IF(待赋值表!P2889&lt;&gt;"",待赋值表!P2889,0)</f>
        <v/>
      </c>
      <c r="R2890" s="6">
        <f>待赋值表!Q2889</f>
        <v/>
      </c>
      <c r="S2890" s="6">
        <f>待赋值表!R2889</f>
        <v/>
      </c>
      <c r="T2890" s="6">
        <f>待赋值表!S2889</f>
        <v/>
      </c>
      <c r="U2890" s="6">
        <f>待赋值表!T2889</f>
        <v/>
      </c>
      <c r="V2890" s="6">
        <f>待赋值表!U2889</f>
        <v/>
      </c>
      <c r="W2890" s="6">
        <f>待赋值表!V2889</f>
        <v/>
      </c>
      <c r="X2890" s="6">
        <f>待赋值表!W2889</f>
        <v/>
      </c>
      <c r="Y2890" s="6">
        <f>待赋值表!X2889</f>
        <v/>
      </c>
      <c r="Z2890" s="3">
        <f>IF(M2890&gt;=0.01,"B_pre",IF(M2890&gt;=0,"C_pre","none"))</f>
        <v/>
      </c>
      <c r="AA2890" s="3">
        <f>IF(U2890&gt;0.125,"a_pre",IF(U2890&gt;=0,"b_pre","none"))</f>
        <v/>
      </c>
      <c r="AB2890" s="3">
        <f>AND(Z2890="B_pre",AA2890="a_pre")</f>
        <v/>
      </c>
      <c r="AC2890" s="3">
        <f>AND(Z2890="B_pre",AA2890="b_pre")</f>
        <v/>
      </c>
      <c r="AD2890" s="3">
        <f>AND(Z2890="C_pre",AA2890="a_pre")</f>
        <v/>
      </c>
      <c r="AE2890" s="3">
        <f>AND(Z2890="C_pre",AA2890="b_pre")</f>
        <v/>
      </c>
      <c r="AF2890" s="6">
        <f>待赋值表!C2889</f>
        <v/>
      </c>
      <c r="AG2890" s="3">
        <f t="array" ref="AG2890">IF(AB2890=TRUE,"A",IF(AC2890=TRUE,"B",IF(AD2890=TRUE,"C",IF(AE2890=TRUE,"D","其他"))))</f>
        <v/>
      </c>
      <c r="AH2890" s="3">
        <f>IF(分析表!$E$12&lt;&gt;"ALL",AND(AF2890=分析表!$E$10,AG2890=分析表!$E$12),IF(AF2890=分析表!$E$10,TRUE(),IF(AF2890="ALL",TRUE(),"")))</f>
        <v/>
      </c>
    </row>
    <row r="2891">
      <c r="A2891" s="3">
        <f>COUNTIF($AH$2:AH2891,"TRUE")</f>
        <v/>
      </c>
      <c r="B2891" s="3">
        <f>COUNTIF($AG$2:$AG2891,#REF!)</f>
        <v/>
      </c>
      <c r="C2891" s="56">
        <f>待赋值表!A2890</f>
        <v/>
      </c>
      <c r="E2891" s="6">
        <f>待赋值表!D2890</f>
        <v/>
      </c>
      <c r="F2891" s="6">
        <f>待赋值表!E2890</f>
        <v/>
      </c>
      <c r="G2891" s="6">
        <f>待赋值表!F2890</f>
        <v/>
      </c>
      <c r="H2891" s="6">
        <f>待赋值表!G2890</f>
        <v/>
      </c>
      <c r="I2891" s="6">
        <f>待赋值表!H2890</f>
        <v/>
      </c>
      <c r="J2891" s="6">
        <f>待赋值表!I2890</f>
        <v/>
      </c>
      <c r="K2891" s="6">
        <f>待赋值表!J2890</f>
        <v/>
      </c>
      <c r="L2891" s="6">
        <f>待赋值表!K2890</f>
        <v/>
      </c>
      <c r="M2891" s="6">
        <f>待赋值表!L2890</f>
        <v/>
      </c>
      <c r="N2891" s="6">
        <f>待赋值表!M2890</f>
        <v/>
      </c>
      <c r="O2891" s="6">
        <f>待赋值表!N2890</f>
        <v/>
      </c>
      <c r="P2891" s="6">
        <f>待赋值表!O2890</f>
        <v/>
      </c>
      <c r="Q2891" s="6">
        <f>IF(待赋值表!P2890&lt;&gt;"",待赋值表!P2890,0)</f>
        <v/>
      </c>
      <c r="R2891" s="6">
        <f>待赋值表!Q2890</f>
        <v/>
      </c>
      <c r="S2891" s="6">
        <f>待赋值表!R2890</f>
        <v/>
      </c>
      <c r="T2891" s="6">
        <f>待赋值表!S2890</f>
        <v/>
      </c>
      <c r="U2891" s="6">
        <f>待赋值表!T2890</f>
        <v/>
      </c>
      <c r="V2891" s="6">
        <f>待赋值表!U2890</f>
        <v/>
      </c>
      <c r="W2891" s="6">
        <f>待赋值表!V2890</f>
        <v/>
      </c>
      <c r="X2891" s="6">
        <f>待赋值表!W2890</f>
        <v/>
      </c>
      <c r="Y2891" s="6">
        <f>待赋值表!X2890</f>
        <v/>
      </c>
      <c r="Z2891" s="3">
        <f>IF(M2891&gt;=0.01,"B_pre",IF(M2891&gt;=0,"C_pre","none"))</f>
        <v/>
      </c>
      <c r="AA2891" s="3">
        <f>IF(U2891&gt;0.125,"a_pre",IF(U2891&gt;=0,"b_pre","none"))</f>
        <v/>
      </c>
      <c r="AB2891" s="3">
        <f>AND(Z2891="B_pre",AA2891="a_pre")</f>
        <v/>
      </c>
      <c r="AC2891" s="3">
        <f>AND(Z2891="B_pre",AA2891="b_pre")</f>
        <v/>
      </c>
      <c r="AD2891" s="3">
        <f>AND(Z2891="C_pre",AA2891="a_pre")</f>
        <v/>
      </c>
      <c r="AE2891" s="3">
        <f>AND(Z2891="C_pre",AA2891="b_pre")</f>
        <v/>
      </c>
      <c r="AF2891" s="6">
        <f>待赋值表!C2890</f>
        <v/>
      </c>
      <c r="AG2891" s="3">
        <f t="array" ref="AG2891">IF(AB2891=TRUE,"A",IF(AC2891=TRUE,"B",IF(AD2891=TRUE,"C",IF(AE2891=TRUE,"D","其他"))))</f>
        <v/>
      </c>
      <c r="AH2891" s="3">
        <f>IF(分析表!$E$12&lt;&gt;"ALL",AND(AF2891=分析表!$E$10,AG2891=分析表!$E$12),IF(AF2891=分析表!$E$10,TRUE(),IF(AF2891="ALL",TRUE(),"")))</f>
        <v/>
      </c>
    </row>
    <row r="2892">
      <c r="A2892" s="3">
        <f>COUNTIF($AH$2:AH2892,"TRUE")</f>
        <v/>
      </c>
      <c r="B2892" s="3">
        <f>COUNTIF($AG$2:$AG2892,#REF!)</f>
        <v/>
      </c>
      <c r="C2892" s="56">
        <f>待赋值表!A2891</f>
        <v/>
      </c>
      <c r="E2892" s="6">
        <f>待赋值表!D2891</f>
        <v/>
      </c>
      <c r="F2892" s="6">
        <f>待赋值表!E2891</f>
        <v/>
      </c>
      <c r="G2892" s="6">
        <f>待赋值表!F2891</f>
        <v/>
      </c>
      <c r="H2892" s="6">
        <f>待赋值表!G2891</f>
        <v/>
      </c>
      <c r="I2892" s="6">
        <f>待赋值表!H2891</f>
        <v/>
      </c>
      <c r="J2892" s="6">
        <f>待赋值表!I2891</f>
        <v/>
      </c>
      <c r="K2892" s="6">
        <f>待赋值表!J2891</f>
        <v/>
      </c>
      <c r="L2892" s="6">
        <f>待赋值表!K2891</f>
        <v/>
      </c>
      <c r="M2892" s="6">
        <f>待赋值表!L2891</f>
        <v/>
      </c>
      <c r="N2892" s="6">
        <f>待赋值表!M2891</f>
        <v/>
      </c>
      <c r="O2892" s="6">
        <f>待赋值表!N2891</f>
        <v/>
      </c>
      <c r="P2892" s="6">
        <f>待赋值表!O2891</f>
        <v/>
      </c>
      <c r="Q2892" s="6">
        <f>IF(待赋值表!P2891&lt;&gt;"",待赋值表!P2891,0)</f>
        <v/>
      </c>
      <c r="R2892" s="6">
        <f>待赋值表!Q2891</f>
        <v/>
      </c>
      <c r="S2892" s="6">
        <f>待赋值表!R2891</f>
        <v/>
      </c>
      <c r="T2892" s="6">
        <f>待赋值表!S2891</f>
        <v/>
      </c>
      <c r="U2892" s="6">
        <f>待赋值表!T2891</f>
        <v/>
      </c>
      <c r="V2892" s="6">
        <f>待赋值表!U2891</f>
        <v/>
      </c>
      <c r="W2892" s="6">
        <f>待赋值表!V2891</f>
        <v/>
      </c>
      <c r="X2892" s="6">
        <f>待赋值表!W2891</f>
        <v/>
      </c>
      <c r="Y2892" s="6">
        <f>待赋值表!X2891</f>
        <v/>
      </c>
      <c r="Z2892" s="3">
        <f>IF(M2892&gt;=0.01,"B_pre",IF(M2892&gt;=0,"C_pre","none"))</f>
        <v/>
      </c>
      <c r="AA2892" s="3">
        <f>IF(U2892&gt;0.125,"a_pre",IF(U2892&gt;=0,"b_pre","none"))</f>
        <v/>
      </c>
      <c r="AB2892" s="3">
        <f>AND(Z2892="B_pre",AA2892="a_pre")</f>
        <v/>
      </c>
      <c r="AC2892" s="3">
        <f>AND(Z2892="B_pre",AA2892="b_pre")</f>
        <v/>
      </c>
      <c r="AD2892" s="3">
        <f>AND(Z2892="C_pre",AA2892="a_pre")</f>
        <v/>
      </c>
      <c r="AE2892" s="3">
        <f>AND(Z2892="C_pre",AA2892="b_pre")</f>
        <v/>
      </c>
      <c r="AF2892" s="6">
        <f>待赋值表!C2891</f>
        <v/>
      </c>
      <c r="AG2892" s="3">
        <f t="array" ref="AG2892">IF(AB2892=TRUE,"A",IF(AC2892=TRUE,"B",IF(AD2892=TRUE,"C",IF(AE2892=TRUE,"D","其他"))))</f>
        <v/>
      </c>
      <c r="AH2892" s="3">
        <f>IF(分析表!$E$12&lt;&gt;"ALL",AND(AF2892=分析表!$E$10,AG2892=分析表!$E$12),IF(AF2892=分析表!$E$10,TRUE(),IF(AF2892="ALL",TRUE(),"")))</f>
        <v/>
      </c>
    </row>
    <row r="2893">
      <c r="A2893" s="3">
        <f>COUNTIF($AH$2:AH2893,"TRUE")</f>
        <v/>
      </c>
      <c r="B2893" s="3">
        <f>COUNTIF($AG$2:$AG2893,#REF!)</f>
        <v/>
      </c>
      <c r="C2893" s="56">
        <f>待赋值表!A2892</f>
        <v/>
      </c>
      <c r="E2893" s="6">
        <f>待赋值表!D2892</f>
        <v/>
      </c>
      <c r="F2893" s="6">
        <f>待赋值表!E2892</f>
        <v/>
      </c>
      <c r="G2893" s="6">
        <f>待赋值表!F2892</f>
        <v/>
      </c>
      <c r="H2893" s="6">
        <f>待赋值表!G2892</f>
        <v/>
      </c>
      <c r="I2893" s="6">
        <f>待赋值表!H2892</f>
        <v/>
      </c>
      <c r="J2893" s="6">
        <f>待赋值表!I2892</f>
        <v/>
      </c>
      <c r="K2893" s="6">
        <f>待赋值表!J2892</f>
        <v/>
      </c>
      <c r="L2893" s="6">
        <f>待赋值表!K2892</f>
        <v/>
      </c>
      <c r="M2893" s="6">
        <f>待赋值表!L2892</f>
        <v/>
      </c>
      <c r="N2893" s="6">
        <f>待赋值表!M2892</f>
        <v/>
      </c>
      <c r="O2893" s="6">
        <f>待赋值表!N2892</f>
        <v/>
      </c>
      <c r="P2893" s="6">
        <f>待赋值表!O2892</f>
        <v/>
      </c>
      <c r="Q2893" s="6">
        <f>IF(待赋值表!P2892&lt;&gt;"",待赋值表!P2892,0)</f>
        <v/>
      </c>
      <c r="R2893" s="6">
        <f>待赋值表!Q2892</f>
        <v/>
      </c>
      <c r="S2893" s="6">
        <f>待赋值表!R2892</f>
        <v/>
      </c>
      <c r="T2893" s="6">
        <f>待赋值表!S2892</f>
        <v/>
      </c>
      <c r="U2893" s="6">
        <f>待赋值表!T2892</f>
        <v/>
      </c>
      <c r="V2893" s="6">
        <f>待赋值表!U2892</f>
        <v/>
      </c>
      <c r="W2893" s="6">
        <f>待赋值表!V2892</f>
        <v/>
      </c>
      <c r="X2893" s="6">
        <f>待赋值表!W2892</f>
        <v/>
      </c>
      <c r="Y2893" s="6">
        <f>待赋值表!X2892</f>
        <v/>
      </c>
      <c r="Z2893" s="3">
        <f>IF(M2893&gt;=0.01,"B_pre",IF(M2893&gt;=0,"C_pre","none"))</f>
        <v/>
      </c>
      <c r="AA2893" s="3">
        <f>IF(U2893&gt;0.125,"a_pre",IF(U2893&gt;=0,"b_pre","none"))</f>
        <v/>
      </c>
      <c r="AB2893" s="3">
        <f>AND(Z2893="B_pre",AA2893="a_pre")</f>
        <v/>
      </c>
      <c r="AC2893" s="3">
        <f>AND(Z2893="B_pre",AA2893="b_pre")</f>
        <v/>
      </c>
      <c r="AD2893" s="3">
        <f>AND(Z2893="C_pre",AA2893="a_pre")</f>
        <v/>
      </c>
      <c r="AE2893" s="3">
        <f>AND(Z2893="C_pre",AA2893="b_pre")</f>
        <v/>
      </c>
      <c r="AF2893" s="6">
        <f>待赋值表!C2892</f>
        <v/>
      </c>
      <c r="AG2893" s="3">
        <f t="array" ref="AG2893">IF(AB2893=TRUE,"A",IF(AC2893=TRUE,"B",IF(AD2893=TRUE,"C",IF(AE2893=TRUE,"D","其他"))))</f>
        <v/>
      </c>
      <c r="AH2893" s="3">
        <f>IF(分析表!$E$12&lt;&gt;"ALL",AND(AF2893=分析表!$E$10,AG2893=分析表!$E$12),IF(AF2893=分析表!$E$10,TRUE(),IF(AF2893="ALL",TRUE(),"")))</f>
        <v/>
      </c>
    </row>
    <row r="2894">
      <c r="A2894" s="3">
        <f>COUNTIF($AH$2:AH2894,"TRUE")</f>
        <v/>
      </c>
      <c r="B2894" s="3">
        <f>COUNTIF($AG$2:$AG2894,#REF!)</f>
        <v/>
      </c>
      <c r="C2894" s="56">
        <f>待赋值表!A2893</f>
        <v/>
      </c>
      <c r="E2894" s="6">
        <f>待赋值表!D2893</f>
        <v/>
      </c>
      <c r="F2894" s="6">
        <f>待赋值表!E2893</f>
        <v/>
      </c>
      <c r="G2894" s="6">
        <f>待赋值表!F2893</f>
        <v/>
      </c>
      <c r="H2894" s="6">
        <f>待赋值表!G2893</f>
        <v/>
      </c>
      <c r="I2894" s="6">
        <f>待赋值表!H2893</f>
        <v/>
      </c>
      <c r="J2894" s="6">
        <f>待赋值表!I2893</f>
        <v/>
      </c>
      <c r="K2894" s="6">
        <f>待赋值表!J2893</f>
        <v/>
      </c>
      <c r="L2894" s="6">
        <f>待赋值表!K2893</f>
        <v/>
      </c>
      <c r="M2894" s="6">
        <f>待赋值表!L2893</f>
        <v/>
      </c>
      <c r="N2894" s="6">
        <f>待赋值表!M2893</f>
        <v/>
      </c>
      <c r="O2894" s="6">
        <f>待赋值表!N2893</f>
        <v/>
      </c>
      <c r="P2894" s="6">
        <f>待赋值表!O2893</f>
        <v/>
      </c>
      <c r="Q2894" s="6">
        <f>IF(待赋值表!P2893&lt;&gt;"",待赋值表!P2893,0)</f>
        <v/>
      </c>
      <c r="R2894" s="6">
        <f>待赋值表!Q2893</f>
        <v/>
      </c>
      <c r="S2894" s="6">
        <f>待赋值表!R2893</f>
        <v/>
      </c>
      <c r="T2894" s="6">
        <f>待赋值表!S2893</f>
        <v/>
      </c>
      <c r="U2894" s="6">
        <f>待赋值表!T2893</f>
        <v/>
      </c>
      <c r="V2894" s="6">
        <f>待赋值表!U2893</f>
        <v/>
      </c>
      <c r="W2894" s="6">
        <f>待赋值表!V2893</f>
        <v/>
      </c>
      <c r="X2894" s="6">
        <f>待赋值表!W2893</f>
        <v/>
      </c>
      <c r="Y2894" s="6">
        <f>待赋值表!X2893</f>
        <v/>
      </c>
      <c r="Z2894" s="3">
        <f>IF(M2894&gt;=0.01,"B_pre",IF(M2894&gt;=0,"C_pre","none"))</f>
        <v/>
      </c>
      <c r="AA2894" s="3">
        <f>IF(U2894&gt;0.125,"a_pre",IF(U2894&gt;=0,"b_pre","none"))</f>
        <v/>
      </c>
      <c r="AB2894" s="3">
        <f>AND(Z2894="B_pre",AA2894="a_pre")</f>
        <v/>
      </c>
      <c r="AC2894" s="3">
        <f>AND(Z2894="B_pre",AA2894="b_pre")</f>
        <v/>
      </c>
      <c r="AD2894" s="3">
        <f>AND(Z2894="C_pre",AA2894="a_pre")</f>
        <v/>
      </c>
      <c r="AE2894" s="3">
        <f>AND(Z2894="C_pre",AA2894="b_pre")</f>
        <v/>
      </c>
      <c r="AF2894" s="6">
        <f>待赋值表!C2893</f>
        <v/>
      </c>
      <c r="AG2894" s="3">
        <f t="array" ref="AG2894">IF(AB2894=TRUE,"A",IF(AC2894=TRUE,"B",IF(AD2894=TRUE,"C",IF(AE2894=TRUE,"D","其他"))))</f>
        <v/>
      </c>
      <c r="AH2894" s="3">
        <f>IF(分析表!$E$12&lt;&gt;"ALL",AND(AF2894=分析表!$E$10,AG2894=分析表!$E$12),IF(AF2894=分析表!$E$10,TRUE(),IF(AF2894="ALL",TRUE(),"")))</f>
        <v/>
      </c>
    </row>
    <row r="2895">
      <c r="A2895" s="3">
        <f>COUNTIF($AH$2:AH2895,"TRUE")</f>
        <v/>
      </c>
      <c r="B2895" s="3">
        <f>COUNTIF($AG$2:$AG2895,#REF!)</f>
        <v/>
      </c>
      <c r="C2895" s="56">
        <f>待赋值表!A2894</f>
        <v/>
      </c>
      <c r="E2895" s="6">
        <f>待赋值表!D2894</f>
        <v/>
      </c>
      <c r="F2895" s="6">
        <f>待赋值表!E2894</f>
        <v/>
      </c>
      <c r="G2895" s="6">
        <f>待赋值表!F2894</f>
        <v/>
      </c>
      <c r="H2895" s="6">
        <f>待赋值表!G2894</f>
        <v/>
      </c>
      <c r="I2895" s="6">
        <f>待赋值表!H2894</f>
        <v/>
      </c>
      <c r="J2895" s="6">
        <f>待赋值表!I2894</f>
        <v/>
      </c>
      <c r="K2895" s="6">
        <f>待赋值表!J2894</f>
        <v/>
      </c>
      <c r="L2895" s="6">
        <f>待赋值表!K2894</f>
        <v/>
      </c>
      <c r="M2895" s="6">
        <f>待赋值表!L2894</f>
        <v/>
      </c>
      <c r="N2895" s="6">
        <f>待赋值表!M2894</f>
        <v/>
      </c>
      <c r="O2895" s="6">
        <f>待赋值表!N2894</f>
        <v/>
      </c>
      <c r="P2895" s="6">
        <f>待赋值表!O2894</f>
        <v/>
      </c>
      <c r="Q2895" s="6">
        <f>IF(待赋值表!P2894&lt;&gt;"",待赋值表!P2894,0)</f>
        <v/>
      </c>
      <c r="R2895" s="6">
        <f>待赋值表!Q2894</f>
        <v/>
      </c>
      <c r="S2895" s="6">
        <f>待赋值表!R2894</f>
        <v/>
      </c>
      <c r="T2895" s="6">
        <f>待赋值表!S2894</f>
        <v/>
      </c>
      <c r="U2895" s="6">
        <f>待赋值表!T2894</f>
        <v/>
      </c>
      <c r="V2895" s="6">
        <f>待赋值表!U2894</f>
        <v/>
      </c>
      <c r="W2895" s="6">
        <f>待赋值表!V2894</f>
        <v/>
      </c>
      <c r="X2895" s="6">
        <f>待赋值表!W2894</f>
        <v/>
      </c>
      <c r="Y2895" s="6">
        <f>待赋值表!X2894</f>
        <v/>
      </c>
      <c r="Z2895" s="3">
        <f>IF(M2895&gt;=0.01,"B_pre",IF(M2895&gt;=0,"C_pre","none"))</f>
        <v/>
      </c>
      <c r="AA2895" s="3">
        <f>IF(U2895&gt;0.125,"a_pre",IF(U2895&gt;=0,"b_pre","none"))</f>
        <v/>
      </c>
      <c r="AB2895" s="3">
        <f>AND(Z2895="B_pre",AA2895="a_pre")</f>
        <v/>
      </c>
      <c r="AC2895" s="3">
        <f>AND(Z2895="B_pre",AA2895="b_pre")</f>
        <v/>
      </c>
      <c r="AD2895" s="3">
        <f>AND(Z2895="C_pre",AA2895="a_pre")</f>
        <v/>
      </c>
      <c r="AE2895" s="3">
        <f>AND(Z2895="C_pre",AA2895="b_pre")</f>
        <v/>
      </c>
      <c r="AF2895" s="6">
        <f>待赋值表!C2894</f>
        <v/>
      </c>
      <c r="AG2895" s="3">
        <f t="array" ref="AG2895">IF(AB2895=TRUE,"A",IF(AC2895=TRUE,"B",IF(AD2895=TRUE,"C",IF(AE2895=TRUE,"D","其他"))))</f>
        <v/>
      </c>
      <c r="AH2895" s="3">
        <f>IF(分析表!$E$12&lt;&gt;"ALL",AND(AF2895=分析表!$E$10,AG2895=分析表!$E$12),IF(AF2895=分析表!$E$10,TRUE(),IF(AF2895="ALL",TRUE(),"")))</f>
        <v/>
      </c>
    </row>
    <row r="2896">
      <c r="A2896" s="3">
        <f>COUNTIF($AH$2:AH2896,"TRUE")</f>
        <v/>
      </c>
      <c r="B2896" s="3">
        <f>COUNTIF($AG$2:$AG2896,#REF!)</f>
        <v/>
      </c>
      <c r="C2896" s="56">
        <f>待赋值表!A2895</f>
        <v/>
      </c>
      <c r="E2896" s="6">
        <f>待赋值表!D2895</f>
        <v/>
      </c>
      <c r="F2896" s="6">
        <f>待赋值表!E2895</f>
        <v/>
      </c>
      <c r="G2896" s="6">
        <f>待赋值表!F2895</f>
        <v/>
      </c>
      <c r="H2896" s="6">
        <f>待赋值表!G2895</f>
        <v/>
      </c>
      <c r="I2896" s="6">
        <f>待赋值表!H2895</f>
        <v/>
      </c>
      <c r="J2896" s="6">
        <f>待赋值表!I2895</f>
        <v/>
      </c>
      <c r="K2896" s="6">
        <f>待赋值表!J2895</f>
        <v/>
      </c>
      <c r="L2896" s="6">
        <f>待赋值表!K2895</f>
        <v/>
      </c>
      <c r="M2896" s="6">
        <f>待赋值表!L2895</f>
        <v/>
      </c>
      <c r="N2896" s="6">
        <f>待赋值表!M2895</f>
        <v/>
      </c>
      <c r="O2896" s="6">
        <f>待赋值表!N2895</f>
        <v/>
      </c>
      <c r="P2896" s="6">
        <f>待赋值表!O2895</f>
        <v/>
      </c>
      <c r="Q2896" s="6">
        <f>IF(待赋值表!P2895&lt;&gt;"",待赋值表!P2895,0)</f>
        <v/>
      </c>
      <c r="R2896" s="6">
        <f>待赋值表!Q2895</f>
        <v/>
      </c>
      <c r="S2896" s="6">
        <f>待赋值表!R2895</f>
        <v/>
      </c>
      <c r="T2896" s="6">
        <f>待赋值表!S2895</f>
        <v/>
      </c>
      <c r="U2896" s="6">
        <f>待赋值表!T2895</f>
        <v/>
      </c>
      <c r="V2896" s="6">
        <f>待赋值表!U2895</f>
        <v/>
      </c>
      <c r="W2896" s="6">
        <f>待赋值表!V2895</f>
        <v/>
      </c>
      <c r="X2896" s="6">
        <f>待赋值表!W2895</f>
        <v/>
      </c>
      <c r="Y2896" s="6">
        <f>待赋值表!X2895</f>
        <v/>
      </c>
      <c r="Z2896" s="3">
        <f>IF(M2896&gt;=0.01,"B_pre",IF(M2896&gt;=0,"C_pre","none"))</f>
        <v/>
      </c>
      <c r="AA2896" s="3">
        <f>IF(U2896&gt;0.125,"a_pre",IF(U2896&gt;=0,"b_pre","none"))</f>
        <v/>
      </c>
      <c r="AB2896" s="3">
        <f>AND(Z2896="B_pre",AA2896="a_pre")</f>
        <v/>
      </c>
      <c r="AC2896" s="3">
        <f>AND(Z2896="B_pre",AA2896="b_pre")</f>
        <v/>
      </c>
      <c r="AD2896" s="3">
        <f>AND(Z2896="C_pre",AA2896="a_pre")</f>
        <v/>
      </c>
      <c r="AE2896" s="3">
        <f>AND(Z2896="C_pre",AA2896="b_pre")</f>
        <v/>
      </c>
      <c r="AF2896" s="6">
        <f>待赋值表!C2895</f>
        <v/>
      </c>
      <c r="AG2896" s="3">
        <f t="array" ref="AG2896">IF(AB2896=TRUE,"A",IF(AC2896=TRUE,"B",IF(AD2896=TRUE,"C",IF(AE2896=TRUE,"D","其他"))))</f>
        <v/>
      </c>
      <c r="AH2896" s="3">
        <f>IF(分析表!$E$12&lt;&gt;"ALL",AND(AF2896=分析表!$E$10,AG2896=分析表!$E$12),IF(AF2896=分析表!$E$10,TRUE(),IF(AF2896="ALL",TRUE(),"")))</f>
        <v/>
      </c>
    </row>
    <row r="2897">
      <c r="A2897" s="3">
        <f>COUNTIF($AH$2:AH2897,"TRUE")</f>
        <v/>
      </c>
      <c r="B2897" s="3">
        <f>COUNTIF($AG$2:$AG2897,#REF!)</f>
        <v/>
      </c>
      <c r="C2897" s="56">
        <f>待赋值表!A2896</f>
        <v/>
      </c>
      <c r="E2897" s="6">
        <f>待赋值表!D2896</f>
        <v/>
      </c>
      <c r="F2897" s="6">
        <f>待赋值表!E2896</f>
        <v/>
      </c>
      <c r="G2897" s="6">
        <f>待赋值表!F2896</f>
        <v/>
      </c>
      <c r="H2897" s="6">
        <f>待赋值表!G2896</f>
        <v/>
      </c>
      <c r="I2897" s="6">
        <f>待赋值表!H2896</f>
        <v/>
      </c>
      <c r="J2897" s="6">
        <f>待赋值表!I2896</f>
        <v/>
      </c>
      <c r="K2897" s="6">
        <f>待赋值表!J2896</f>
        <v/>
      </c>
      <c r="L2897" s="6">
        <f>待赋值表!K2896</f>
        <v/>
      </c>
      <c r="M2897" s="6">
        <f>待赋值表!L2896</f>
        <v/>
      </c>
      <c r="N2897" s="6">
        <f>待赋值表!M2896</f>
        <v/>
      </c>
      <c r="O2897" s="6">
        <f>待赋值表!N2896</f>
        <v/>
      </c>
      <c r="P2897" s="6">
        <f>待赋值表!O2896</f>
        <v/>
      </c>
      <c r="Q2897" s="6">
        <f>IF(待赋值表!P2896&lt;&gt;"",待赋值表!P2896,0)</f>
        <v/>
      </c>
      <c r="R2897" s="6">
        <f>待赋值表!Q2896</f>
        <v/>
      </c>
      <c r="S2897" s="6">
        <f>待赋值表!R2896</f>
        <v/>
      </c>
      <c r="T2897" s="6">
        <f>待赋值表!S2896</f>
        <v/>
      </c>
      <c r="U2897" s="6">
        <f>待赋值表!T2896</f>
        <v/>
      </c>
      <c r="V2897" s="6">
        <f>待赋值表!U2896</f>
        <v/>
      </c>
      <c r="W2897" s="6">
        <f>待赋值表!V2896</f>
        <v/>
      </c>
      <c r="X2897" s="6">
        <f>待赋值表!W2896</f>
        <v/>
      </c>
      <c r="Y2897" s="6">
        <f>待赋值表!X2896</f>
        <v/>
      </c>
      <c r="Z2897" s="3">
        <f>IF(M2897&gt;=0.01,"B_pre",IF(M2897&gt;=0,"C_pre","none"))</f>
        <v/>
      </c>
      <c r="AA2897" s="3">
        <f>IF(U2897&gt;0.125,"a_pre",IF(U2897&gt;=0,"b_pre","none"))</f>
        <v/>
      </c>
      <c r="AB2897" s="3">
        <f>AND(Z2897="B_pre",AA2897="a_pre")</f>
        <v/>
      </c>
      <c r="AC2897" s="3">
        <f>AND(Z2897="B_pre",AA2897="b_pre")</f>
        <v/>
      </c>
      <c r="AD2897" s="3">
        <f>AND(Z2897="C_pre",AA2897="a_pre")</f>
        <v/>
      </c>
      <c r="AE2897" s="3">
        <f>AND(Z2897="C_pre",AA2897="b_pre")</f>
        <v/>
      </c>
      <c r="AF2897" s="6">
        <f>待赋值表!C2896</f>
        <v/>
      </c>
      <c r="AG2897" s="3">
        <f t="array" ref="AG2897">IF(AB2897=TRUE,"A",IF(AC2897=TRUE,"B",IF(AD2897=TRUE,"C",IF(AE2897=TRUE,"D","其他"))))</f>
        <v/>
      </c>
      <c r="AH2897" s="3">
        <f>IF(分析表!$E$12&lt;&gt;"ALL",AND(AF2897=分析表!$E$10,AG2897=分析表!$E$12),IF(AF2897=分析表!$E$10,TRUE(),IF(AF2897="ALL",TRUE(),"")))</f>
        <v/>
      </c>
    </row>
    <row r="2898">
      <c r="A2898" s="3">
        <f>COUNTIF($AH$2:AH2898,"TRUE")</f>
        <v/>
      </c>
      <c r="B2898" s="3">
        <f>COUNTIF($AG$2:$AG2898,#REF!)</f>
        <v/>
      </c>
      <c r="C2898" s="56">
        <f>待赋值表!A2897</f>
        <v/>
      </c>
      <c r="E2898" s="6">
        <f>待赋值表!D2897</f>
        <v/>
      </c>
      <c r="F2898" s="6">
        <f>待赋值表!E2897</f>
        <v/>
      </c>
      <c r="G2898" s="6">
        <f>待赋值表!F2897</f>
        <v/>
      </c>
      <c r="H2898" s="6">
        <f>待赋值表!G2897</f>
        <v/>
      </c>
      <c r="I2898" s="6">
        <f>待赋值表!H2897</f>
        <v/>
      </c>
      <c r="J2898" s="6">
        <f>待赋值表!I2897</f>
        <v/>
      </c>
      <c r="K2898" s="6">
        <f>待赋值表!J2897</f>
        <v/>
      </c>
      <c r="L2898" s="6">
        <f>待赋值表!K2897</f>
        <v/>
      </c>
      <c r="M2898" s="6">
        <f>待赋值表!L2897</f>
        <v/>
      </c>
      <c r="N2898" s="6">
        <f>待赋值表!M2897</f>
        <v/>
      </c>
      <c r="O2898" s="6">
        <f>待赋值表!N2897</f>
        <v/>
      </c>
      <c r="P2898" s="6">
        <f>待赋值表!O2897</f>
        <v/>
      </c>
      <c r="Q2898" s="6">
        <f>IF(待赋值表!P2897&lt;&gt;"",待赋值表!P2897,0)</f>
        <v/>
      </c>
      <c r="R2898" s="6">
        <f>待赋值表!Q2897</f>
        <v/>
      </c>
      <c r="S2898" s="6">
        <f>待赋值表!R2897</f>
        <v/>
      </c>
      <c r="T2898" s="6">
        <f>待赋值表!S2897</f>
        <v/>
      </c>
      <c r="U2898" s="6">
        <f>待赋值表!T2897</f>
        <v/>
      </c>
      <c r="V2898" s="6">
        <f>待赋值表!U2897</f>
        <v/>
      </c>
      <c r="W2898" s="6">
        <f>待赋值表!V2897</f>
        <v/>
      </c>
      <c r="X2898" s="6">
        <f>待赋值表!W2897</f>
        <v/>
      </c>
      <c r="Y2898" s="6">
        <f>待赋值表!X2897</f>
        <v/>
      </c>
      <c r="Z2898" s="3">
        <f>IF(M2898&gt;=0.01,"B_pre",IF(M2898&gt;=0,"C_pre","none"))</f>
        <v/>
      </c>
      <c r="AA2898" s="3">
        <f>IF(U2898&gt;0.125,"a_pre",IF(U2898&gt;=0,"b_pre","none"))</f>
        <v/>
      </c>
      <c r="AB2898" s="3">
        <f>AND(Z2898="B_pre",AA2898="a_pre")</f>
        <v/>
      </c>
      <c r="AC2898" s="3">
        <f>AND(Z2898="B_pre",AA2898="b_pre")</f>
        <v/>
      </c>
      <c r="AD2898" s="3">
        <f>AND(Z2898="C_pre",AA2898="a_pre")</f>
        <v/>
      </c>
      <c r="AE2898" s="3">
        <f>AND(Z2898="C_pre",AA2898="b_pre")</f>
        <v/>
      </c>
      <c r="AF2898" s="6">
        <f>待赋值表!C2897</f>
        <v/>
      </c>
      <c r="AG2898" s="3">
        <f t="array" ref="AG2898">IF(AB2898=TRUE,"A",IF(AC2898=TRUE,"B",IF(AD2898=TRUE,"C",IF(AE2898=TRUE,"D","其他"))))</f>
        <v/>
      </c>
      <c r="AH2898" s="3">
        <f>IF(分析表!$E$12&lt;&gt;"ALL",AND(AF2898=分析表!$E$10,AG2898=分析表!$E$12),IF(AF2898=分析表!$E$10,TRUE(),IF(AF2898="ALL",TRUE(),"")))</f>
        <v/>
      </c>
    </row>
    <row r="2899">
      <c r="A2899" s="3">
        <f>COUNTIF($AH$2:AH2899,"TRUE")</f>
        <v/>
      </c>
      <c r="B2899" s="3">
        <f>COUNTIF($AG$2:$AG2899,#REF!)</f>
        <v/>
      </c>
      <c r="C2899" s="56">
        <f>待赋值表!A2898</f>
        <v/>
      </c>
      <c r="E2899" s="6">
        <f>待赋值表!D2898</f>
        <v/>
      </c>
      <c r="F2899" s="6">
        <f>待赋值表!E2898</f>
        <v/>
      </c>
      <c r="G2899" s="6">
        <f>待赋值表!F2898</f>
        <v/>
      </c>
      <c r="H2899" s="6">
        <f>待赋值表!G2898</f>
        <v/>
      </c>
      <c r="I2899" s="6">
        <f>待赋值表!H2898</f>
        <v/>
      </c>
      <c r="J2899" s="6">
        <f>待赋值表!I2898</f>
        <v/>
      </c>
      <c r="K2899" s="6">
        <f>待赋值表!J2898</f>
        <v/>
      </c>
      <c r="L2899" s="6">
        <f>待赋值表!K2898</f>
        <v/>
      </c>
      <c r="M2899" s="6">
        <f>待赋值表!L2898</f>
        <v/>
      </c>
      <c r="N2899" s="6">
        <f>待赋值表!M2898</f>
        <v/>
      </c>
      <c r="O2899" s="6">
        <f>待赋值表!N2898</f>
        <v/>
      </c>
      <c r="P2899" s="6">
        <f>待赋值表!O2898</f>
        <v/>
      </c>
      <c r="Q2899" s="6">
        <f>IF(待赋值表!P2898&lt;&gt;"",待赋值表!P2898,0)</f>
        <v/>
      </c>
      <c r="R2899" s="6">
        <f>待赋值表!Q2898</f>
        <v/>
      </c>
      <c r="S2899" s="6">
        <f>待赋值表!R2898</f>
        <v/>
      </c>
      <c r="T2899" s="6">
        <f>待赋值表!S2898</f>
        <v/>
      </c>
      <c r="U2899" s="6">
        <f>待赋值表!T2898</f>
        <v/>
      </c>
      <c r="V2899" s="6">
        <f>待赋值表!U2898</f>
        <v/>
      </c>
      <c r="W2899" s="6">
        <f>待赋值表!V2898</f>
        <v/>
      </c>
      <c r="X2899" s="6">
        <f>待赋值表!W2898</f>
        <v/>
      </c>
      <c r="Y2899" s="6">
        <f>待赋值表!X2898</f>
        <v/>
      </c>
      <c r="Z2899" s="3">
        <f>IF(M2899&gt;=0.01,"B_pre",IF(M2899&gt;=0,"C_pre","none"))</f>
        <v/>
      </c>
      <c r="AA2899" s="3">
        <f>IF(U2899&gt;0.125,"a_pre",IF(U2899&gt;=0,"b_pre","none"))</f>
        <v/>
      </c>
      <c r="AB2899" s="3">
        <f>AND(Z2899="B_pre",AA2899="a_pre")</f>
        <v/>
      </c>
      <c r="AC2899" s="3">
        <f>AND(Z2899="B_pre",AA2899="b_pre")</f>
        <v/>
      </c>
      <c r="AD2899" s="3">
        <f>AND(Z2899="C_pre",AA2899="a_pre")</f>
        <v/>
      </c>
      <c r="AE2899" s="3">
        <f>AND(Z2899="C_pre",AA2899="b_pre")</f>
        <v/>
      </c>
      <c r="AF2899" s="6">
        <f>待赋值表!C2898</f>
        <v/>
      </c>
      <c r="AG2899" s="3">
        <f t="array" ref="AG2899">IF(AB2899=TRUE,"A",IF(AC2899=TRUE,"B",IF(AD2899=TRUE,"C",IF(AE2899=TRUE,"D","其他"))))</f>
        <v/>
      </c>
      <c r="AH2899" s="3">
        <f>IF(分析表!$E$12&lt;&gt;"ALL",AND(AF2899=分析表!$E$10,AG2899=分析表!$E$12),IF(AF2899=分析表!$E$10,TRUE(),IF(AF2899="ALL",TRUE(),"")))</f>
        <v/>
      </c>
    </row>
    <row r="2900">
      <c r="A2900" s="3">
        <f>COUNTIF($AH$2:AH2900,"TRUE")</f>
        <v/>
      </c>
      <c r="B2900" s="3">
        <f>COUNTIF($AG$2:$AG2900,#REF!)</f>
        <v/>
      </c>
      <c r="C2900" s="56">
        <f>待赋值表!A2899</f>
        <v/>
      </c>
      <c r="E2900" s="6">
        <f>待赋值表!D2899</f>
        <v/>
      </c>
      <c r="F2900" s="6">
        <f>待赋值表!E2899</f>
        <v/>
      </c>
      <c r="G2900" s="6">
        <f>待赋值表!F2899</f>
        <v/>
      </c>
      <c r="H2900" s="6">
        <f>待赋值表!G2899</f>
        <v/>
      </c>
      <c r="I2900" s="6">
        <f>待赋值表!H2899</f>
        <v/>
      </c>
      <c r="J2900" s="6">
        <f>待赋值表!I2899</f>
        <v/>
      </c>
      <c r="K2900" s="6">
        <f>待赋值表!J2899</f>
        <v/>
      </c>
      <c r="L2900" s="6">
        <f>待赋值表!K2899</f>
        <v/>
      </c>
      <c r="M2900" s="6">
        <f>待赋值表!L2899</f>
        <v/>
      </c>
      <c r="N2900" s="6">
        <f>待赋值表!M2899</f>
        <v/>
      </c>
      <c r="O2900" s="6">
        <f>待赋值表!N2899</f>
        <v/>
      </c>
      <c r="P2900" s="6">
        <f>待赋值表!O2899</f>
        <v/>
      </c>
      <c r="Q2900" s="6">
        <f>IF(待赋值表!P2899&lt;&gt;"",待赋值表!P2899,0)</f>
        <v/>
      </c>
      <c r="R2900" s="6">
        <f>待赋值表!Q2899</f>
        <v/>
      </c>
      <c r="S2900" s="6">
        <f>待赋值表!R2899</f>
        <v/>
      </c>
      <c r="T2900" s="6">
        <f>待赋值表!S2899</f>
        <v/>
      </c>
      <c r="U2900" s="6">
        <f>待赋值表!T2899</f>
        <v/>
      </c>
      <c r="V2900" s="6">
        <f>待赋值表!U2899</f>
        <v/>
      </c>
      <c r="W2900" s="6">
        <f>待赋值表!V2899</f>
        <v/>
      </c>
      <c r="X2900" s="6">
        <f>待赋值表!W2899</f>
        <v/>
      </c>
      <c r="Y2900" s="6">
        <f>待赋值表!X2899</f>
        <v/>
      </c>
      <c r="Z2900" s="3">
        <f>IF(M2900&gt;=0.01,"B_pre",IF(M2900&gt;=0,"C_pre","none"))</f>
        <v/>
      </c>
      <c r="AA2900" s="3">
        <f>IF(U2900&gt;0.125,"a_pre",IF(U2900&gt;=0,"b_pre","none"))</f>
        <v/>
      </c>
      <c r="AB2900" s="3">
        <f>AND(Z2900="B_pre",AA2900="a_pre")</f>
        <v/>
      </c>
      <c r="AC2900" s="3">
        <f>AND(Z2900="B_pre",AA2900="b_pre")</f>
        <v/>
      </c>
      <c r="AD2900" s="3">
        <f>AND(Z2900="C_pre",AA2900="a_pre")</f>
        <v/>
      </c>
      <c r="AE2900" s="3">
        <f>AND(Z2900="C_pre",AA2900="b_pre")</f>
        <v/>
      </c>
      <c r="AF2900" s="6">
        <f>待赋值表!C2899</f>
        <v/>
      </c>
      <c r="AG2900" s="3">
        <f t="array" ref="AG2900">IF(AB2900=TRUE,"A",IF(AC2900=TRUE,"B",IF(AD2900=TRUE,"C",IF(AE2900=TRUE,"D","其他"))))</f>
        <v/>
      </c>
      <c r="AH2900" s="3">
        <f>IF(分析表!$E$12&lt;&gt;"ALL",AND(AF2900=分析表!$E$10,AG2900=分析表!$E$12),IF(AF2900=分析表!$E$10,TRUE(),IF(AF2900="ALL",TRUE(),"")))</f>
        <v/>
      </c>
    </row>
    <row r="2901">
      <c r="A2901" s="3">
        <f>COUNTIF($AH$2:AH2901,"TRUE")</f>
        <v/>
      </c>
      <c r="B2901" s="3">
        <f>COUNTIF($AG$2:$AG2901,#REF!)</f>
        <v/>
      </c>
      <c r="C2901" s="56">
        <f>待赋值表!A2900</f>
        <v/>
      </c>
      <c r="E2901" s="6">
        <f>待赋值表!D2900</f>
        <v/>
      </c>
      <c r="F2901" s="6">
        <f>待赋值表!E2900</f>
        <v/>
      </c>
      <c r="G2901" s="6">
        <f>待赋值表!F2900</f>
        <v/>
      </c>
      <c r="H2901" s="6">
        <f>待赋值表!G2900</f>
        <v/>
      </c>
      <c r="I2901" s="6">
        <f>待赋值表!H2900</f>
        <v/>
      </c>
      <c r="J2901" s="6">
        <f>待赋值表!I2900</f>
        <v/>
      </c>
      <c r="K2901" s="6">
        <f>待赋值表!J2900</f>
        <v/>
      </c>
      <c r="L2901" s="6">
        <f>待赋值表!K2900</f>
        <v/>
      </c>
      <c r="M2901" s="6">
        <f>待赋值表!L2900</f>
        <v/>
      </c>
      <c r="N2901" s="6">
        <f>待赋值表!M2900</f>
        <v/>
      </c>
      <c r="O2901" s="6">
        <f>待赋值表!N2900</f>
        <v/>
      </c>
      <c r="P2901" s="6">
        <f>待赋值表!O2900</f>
        <v/>
      </c>
      <c r="Q2901" s="6">
        <f>IF(待赋值表!P2900&lt;&gt;"",待赋值表!P2900,0)</f>
        <v/>
      </c>
      <c r="R2901" s="6">
        <f>待赋值表!Q2900</f>
        <v/>
      </c>
      <c r="S2901" s="6">
        <f>待赋值表!R2900</f>
        <v/>
      </c>
      <c r="T2901" s="6">
        <f>待赋值表!S2900</f>
        <v/>
      </c>
      <c r="U2901" s="6">
        <f>待赋值表!T2900</f>
        <v/>
      </c>
      <c r="V2901" s="6">
        <f>待赋值表!U2900</f>
        <v/>
      </c>
      <c r="W2901" s="6">
        <f>待赋值表!V2900</f>
        <v/>
      </c>
      <c r="X2901" s="6">
        <f>待赋值表!W2900</f>
        <v/>
      </c>
      <c r="Y2901" s="6">
        <f>待赋值表!X2900</f>
        <v/>
      </c>
      <c r="Z2901" s="3">
        <f>IF(M2901&gt;=0.01,"B_pre",IF(M2901&gt;=0,"C_pre","none"))</f>
        <v/>
      </c>
      <c r="AA2901" s="3">
        <f>IF(U2901&gt;0.125,"a_pre",IF(U2901&gt;=0,"b_pre","none"))</f>
        <v/>
      </c>
      <c r="AB2901" s="3">
        <f>AND(Z2901="B_pre",AA2901="a_pre")</f>
        <v/>
      </c>
      <c r="AC2901" s="3">
        <f>AND(Z2901="B_pre",AA2901="b_pre")</f>
        <v/>
      </c>
      <c r="AD2901" s="3">
        <f>AND(Z2901="C_pre",AA2901="a_pre")</f>
        <v/>
      </c>
      <c r="AE2901" s="3">
        <f>AND(Z2901="C_pre",AA2901="b_pre")</f>
        <v/>
      </c>
      <c r="AF2901" s="6">
        <f>待赋值表!C2900</f>
        <v/>
      </c>
      <c r="AG2901" s="3">
        <f t="array" ref="AG2901">IF(AB2901=TRUE,"A",IF(AC2901=TRUE,"B",IF(AD2901=TRUE,"C",IF(AE2901=TRUE,"D","其他"))))</f>
        <v/>
      </c>
      <c r="AH2901" s="3">
        <f>IF(分析表!$E$12&lt;&gt;"ALL",AND(AF2901=分析表!$E$10,AG2901=分析表!$E$12),IF(AF2901=分析表!$E$10,TRUE(),IF(AF2901="ALL",TRUE(),"")))</f>
        <v/>
      </c>
    </row>
    <row r="2902">
      <c r="A2902" s="3">
        <f>COUNTIF($AH$2:AH2902,"TRUE")</f>
        <v/>
      </c>
      <c r="B2902" s="3">
        <f>COUNTIF($AG$2:$AG2902,#REF!)</f>
        <v/>
      </c>
      <c r="C2902" s="56">
        <f>待赋值表!A2901</f>
        <v/>
      </c>
      <c r="E2902" s="6">
        <f>待赋值表!D2901</f>
        <v/>
      </c>
      <c r="F2902" s="6">
        <f>待赋值表!E2901</f>
        <v/>
      </c>
      <c r="G2902" s="6">
        <f>待赋值表!F2901</f>
        <v/>
      </c>
      <c r="H2902" s="6">
        <f>待赋值表!G2901</f>
        <v/>
      </c>
      <c r="I2902" s="6">
        <f>待赋值表!H2901</f>
        <v/>
      </c>
      <c r="J2902" s="6">
        <f>待赋值表!I2901</f>
        <v/>
      </c>
      <c r="K2902" s="6">
        <f>待赋值表!J2901</f>
        <v/>
      </c>
      <c r="L2902" s="6">
        <f>待赋值表!K2901</f>
        <v/>
      </c>
      <c r="M2902" s="6">
        <f>待赋值表!L2901</f>
        <v/>
      </c>
      <c r="N2902" s="6">
        <f>待赋值表!M2901</f>
        <v/>
      </c>
      <c r="O2902" s="6">
        <f>待赋值表!N2901</f>
        <v/>
      </c>
      <c r="P2902" s="6">
        <f>待赋值表!O2901</f>
        <v/>
      </c>
      <c r="Q2902" s="6">
        <f>IF(待赋值表!P2901&lt;&gt;"",待赋值表!P2901,0)</f>
        <v/>
      </c>
      <c r="R2902" s="6">
        <f>待赋值表!Q2901</f>
        <v/>
      </c>
      <c r="S2902" s="6">
        <f>待赋值表!R2901</f>
        <v/>
      </c>
      <c r="T2902" s="6">
        <f>待赋值表!S2901</f>
        <v/>
      </c>
      <c r="U2902" s="6">
        <f>待赋值表!T2901</f>
        <v/>
      </c>
      <c r="V2902" s="6">
        <f>待赋值表!U2901</f>
        <v/>
      </c>
      <c r="W2902" s="6">
        <f>待赋值表!V2901</f>
        <v/>
      </c>
      <c r="X2902" s="6">
        <f>待赋值表!W2901</f>
        <v/>
      </c>
      <c r="Y2902" s="6">
        <f>待赋值表!X2901</f>
        <v/>
      </c>
      <c r="Z2902" s="3">
        <f>IF(M2902&gt;=0.01,"B_pre",IF(M2902&gt;=0,"C_pre","none"))</f>
        <v/>
      </c>
      <c r="AA2902" s="3">
        <f>IF(U2902&gt;0.125,"a_pre",IF(U2902&gt;=0,"b_pre","none"))</f>
        <v/>
      </c>
      <c r="AB2902" s="3">
        <f>AND(Z2902="B_pre",AA2902="a_pre")</f>
        <v/>
      </c>
      <c r="AC2902" s="3">
        <f>AND(Z2902="B_pre",AA2902="b_pre")</f>
        <v/>
      </c>
      <c r="AD2902" s="3">
        <f>AND(Z2902="C_pre",AA2902="a_pre")</f>
        <v/>
      </c>
      <c r="AE2902" s="3">
        <f>AND(Z2902="C_pre",AA2902="b_pre")</f>
        <v/>
      </c>
      <c r="AF2902" s="6">
        <f>待赋值表!C2901</f>
        <v/>
      </c>
      <c r="AG2902" s="3">
        <f t="array" ref="AG2902">IF(AB2902=TRUE,"A",IF(AC2902=TRUE,"B",IF(AD2902=TRUE,"C",IF(AE2902=TRUE,"D","其他"))))</f>
        <v/>
      </c>
      <c r="AH2902" s="3">
        <f>IF(分析表!$E$12&lt;&gt;"ALL",AND(AF2902=分析表!$E$10,AG2902=分析表!$E$12),IF(AF2902=分析表!$E$10,TRUE(),IF(AF2902="ALL",TRUE(),"")))</f>
        <v/>
      </c>
    </row>
    <row r="2903">
      <c r="A2903" s="3">
        <f>COUNTIF($AH$2:AH2903,"TRUE")</f>
        <v/>
      </c>
      <c r="B2903" s="3">
        <f>COUNTIF($AG$2:$AG2903,#REF!)</f>
        <v/>
      </c>
      <c r="C2903" s="56">
        <f>待赋值表!A2902</f>
        <v/>
      </c>
      <c r="E2903" s="6">
        <f>待赋值表!D2902</f>
        <v/>
      </c>
      <c r="F2903" s="6">
        <f>待赋值表!E2902</f>
        <v/>
      </c>
      <c r="G2903" s="6">
        <f>待赋值表!F2902</f>
        <v/>
      </c>
      <c r="H2903" s="6">
        <f>待赋值表!G2902</f>
        <v/>
      </c>
      <c r="I2903" s="6">
        <f>待赋值表!H2902</f>
        <v/>
      </c>
      <c r="J2903" s="6">
        <f>待赋值表!I2902</f>
        <v/>
      </c>
      <c r="K2903" s="6">
        <f>待赋值表!J2902</f>
        <v/>
      </c>
      <c r="L2903" s="6">
        <f>待赋值表!K2902</f>
        <v/>
      </c>
      <c r="M2903" s="6">
        <f>待赋值表!L2902</f>
        <v/>
      </c>
      <c r="N2903" s="6">
        <f>待赋值表!M2902</f>
        <v/>
      </c>
      <c r="O2903" s="6">
        <f>待赋值表!N2902</f>
        <v/>
      </c>
      <c r="P2903" s="6">
        <f>待赋值表!O2902</f>
        <v/>
      </c>
      <c r="Q2903" s="6">
        <f>IF(待赋值表!P2902&lt;&gt;"",待赋值表!P2902,0)</f>
        <v/>
      </c>
      <c r="R2903" s="6">
        <f>待赋值表!Q2902</f>
        <v/>
      </c>
      <c r="S2903" s="6">
        <f>待赋值表!R2902</f>
        <v/>
      </c>
      <c r="T2903" s="6">
        <f>待赋值表!S2902</f>
        <v/>
      </c>
      <c r="U2903" s="6">
        <f>待赋值表!T2902</f>
        <v/>
      </c>
      <c r="V2903" s="6">
        <f>待赋值表!U2902</f>
        <v/>
      </c>
      <c r="W2903" s="6">
        <f>待赋值表!V2902</f>
        <v/>
      </c>
      <c r="X2903" s="6">
        <f>待赋值表!W2902</f>
        <v/>
      </c>
      <c r="Y2903" s="6">
        <f>待赋值表!X2902</f>
        <v/>
      </c>
      <c r="Z2903" s="3">
        <f>IF(M2903&gt;=0.01,"B_pre",IF(M2903&gt;=0,"C_pre","none"))</f>
        <v/>
      </c>
      <c r="AA2903" s="3">
        <f>IF(U2903&gt;0.125,"a_pre",IF(U2903&gt;=0,"b_pre","none"))</f>
        <v/>
      </c>
      <c r="AB2903" s="3">
        <f>AND(Z2903="B_pre",AA2903="a_pre")</f>
        <v/>
      </c>
      <c r="AC2903" s="3">
        <f>AND(Z2903="B_pre",AA2903="b_pre")</f>
        <v/>
      </c>
      <c r="AD2903" s="3">
        <f>AND(Z2903="C_pre",AA2903="a_pre")</f>
        <v/>
      </c>
      <c r="AE2903" s="3">
        <f>AND(Z2903="C_pre",AA2903="b_pre")</f>
        <v/>
      </c>
      <c r="AF2903" s="6">
        <f>待赋值表!C2902</f>
        <v/>
      </c>
      <c r="AG2903" s="3">
        <f t="array" ref="AG2903">IF(AB2903=TRUE,"A",IF(AC2903=TRUE,"B",IF(AD2903=TRUE,"C",IF(AE2903=TRUE,"D","其他"))))</f>
        <v/>
      </c>
      <c r="AH2903" s="3">
        <f>IF(分析表!$E$12&lt;&gt;"ALL",AND(AF2903=分析表!$E$10,AG2903=分析表!$E$12),IF(AF2903=分析表!$E$10,TRUE(),IF(AF2903="ALL",TRUE(),"")))</f>
        <v/>
      </c>
    </row>
    <row r="2904">
      <c r="A2904" s="3">
        <f>COUNTIF($AH$2:AH2904,"TRUE")</f>
        <v/>
      </c>
      <c r="B2904" s="3">
        <f>COUNTIF($AG$2:$AG2904,#REF!)</f>
        <v/>
      </c>
      <c r="C2904" s="56">
        <f>待赋值表!A2903</f>
        <v/>
      </c>
      <c r="E2904" s="6">
        <f>待赋值表!D2903</f>
        <v/>
      </c>
      <c r="F2904" s="6">
        <f>待赋值表!E2903</f>
        <v/>
      </c>
      <c r="G2904" s="6">
        <f>待赋值表!F2903</f>
        <v/>
      </c>
      <c r="H2904" s="6">
        <f>待赋值表!G2903</f>
        <v/>
      </c>
      <c r="I2904" s="6">
        <f>待赋值表!H2903</f>
        <v/>
      </c>
      <c r="J2904" s="6">
        <f>待赋值表!I2903</f>
        <v/>
      </c>
      <c r="K2904" s="6">
        <f>待赋值表!J2903</f>
        <v/>
      </c>
      <c r="L2904" s="6">
        <f>待赋值表!K2903</f>
        <v/>
      </c>
      <c r="M2904" s="6">
        <f>待赋值表!L2903</f>
        <v/>
      </c>
      <c r="N2904" s="6">
        <f>待赋值表!M2903</f>
        <v/>
      </c>
      <c r="O2904" s="6">
        <f>待赋值表!N2903</f>
        <v/>
      </c>
      <c r="P2904" s="6">
        <f>待赋值表!O2903</f>
        <v/>
      </c>
      <c r="Q2904" s="6">
        <f>IF(待赋值表!P2903&lt;&gt;"",待赋值表!P2903,0)</f>
        <v/>
      </c>
      <c r="R2904" s="6">
        <f>待赋值表!Q2903</f>
        <v/>
      </c>
      <c r="S2904" s="6">
        <f>待赋值表!R2903</f>
        <v/>
      </c>
      <c r="T2904" s="6">
        <f>待赋值表!S2903</f>
        <v/>
      </c>
      <c r="U2904" s="6">
        <f>待赋值表!T2903</f>
        <v/>
      </c>
      <c r="V2904" s="6">
        <f>待赋值表!U2903</f>
        <v/>
      </c>
      <c r="W2904" s="6">
        <f>待赋值表!V2903</f>
        <v/>
      </c>
      <c r="X2904" s="6">
        <f>待赋值表!W2903</f>
        <v/>
      </c>
      <c r="Y2904" s="6">
        <f>待赋值表!X2903</f>
        <v/>
      </c>
      <c r="Z2904" s="3">
        <f>IF(M2904&gt;=0.01,"B_pre",IF(M2904&gt;=0,"C_pre","none"))</f>
        <v/>
      </c>
      <c r="AA2904" s="3">
        <f>IF(U2904&gt;0.125,"a_pre",IF(U2904&gt;=0,"b_pre","none"))</f>
        <v/>
      </c>
      <c r="AB2904" s="3">
        <f>AND(Z2904="B_pre",AA2904="a_pre")</f>
        <v/>
      </c>
      <c r="AC2904" s="3">
        <f>AND(Z2904="B_pre",AA2904="b_pre")</f>
        <v/>
      </c>
      <c r="AD2904" s="3">
        <f>AND(Z2904="C_pre",AA2904="a_pre")</f>
        <v/>
      </c>
      <c r="AE2904" s="3">
        <f>AND(Z2904="C_pre",AA2904="b_pre")</f>
        <v/>
      </c>
      <c r="AF2904" s="6">
        <f>待赋值表!C2903</f>
        <v/>
      </c>
      <c r="AG2904" s="3">
        <f t="array" ref="AG2904">IF(AB2904=TRUE,"A",IF(AC2904=TRUE,"B",IF(AD2904=TRUE,"C",IF(AE2904=TRUE,"D","其他"))))</f>
        <v/>
      </c>
      <c r="AH2904" s="3">
        <f>IF(分析表!$E$12&lt;&gt;"ALL",AND(AF2904=分析表!$E$10,AG2904=分析表!$E$12),IF(AF2904=分析表!$E$10,TRUE(),IF(AF2904="ALL",TRUE(),"")))</f>
        <v/>
      </c>
    </row>
    <row r="2905">
      <c r="A2905" s="3">
        <f>COUNTIF($AH$2:AH2905,"TRUE")</f>
        <v/>
      </c>
      <c r="B2905" s="3">
        <f>COUNTIF($AG$2:$AG2905,#REF!)</f>
        <v/>
      </c>
      <c r="C2905" s="56">
        <f>待赋值表!A2904</f>
        <v/>
      </c>
      <c r="E2905" s="6">
        <f>待赋值表!D2904</f>
        <v/>
      </c>
      <c r="F2905" s="6">
        <f>待赋值表!E2904</f>
        <v/>
      </c>
      <c r="G2905" s="6">
        <f>待赋值表!F2904</f>
        <v/>
      </c>
      <c r="H2905" s="6">
        <f>待赋值表!G2904</f>
        <v/>
      </c>
      <c r="I2905" s="6">
        <f>待赋值表!H2904</f>
        <v/>
      </c>
      <c r="J2905" s="6">
        <f>待赋值表!I2904</f>
        <v/>
      </c>
      <c r="K2905" s="6">
        <f>待赋值表!J2904</f>
        <v/>
      </c>
      <c r="L2905" s="6">
        <f>待赋值表!K2904</f>
        <v/>
      </c>
      <c r="M2905" s="6">
        <f>待赋值表!L2904</f>
        <v/>
      </c>
      <c r="N2905" s="6">
        <f>待赋值表!M2904</f>
        <v/>
      </c>
      <c r="O2905" s="6">
        <f>待赋值表!N2904</f>
        <v/>
      </c>
      <c r="P2905" s="6">
        <f>待赋值表!O2904</f>
        <v/>
      </c>
      <c r="Q2905" s="6">
        <f>IF(待赋值表!P2904&lt;&gt;"",待赋值表!P2904,0)</f>
        <v/>
      </c>
      <c r="R2905" s="6">
        <f>待赋值表!Q2904</f>
        <v/>
      </c>
      <c r="S2905" s="6">
        <f>待赋值表!R2904</f>
        <v/>
      </c>
      <c r="T2905" s="6">
        <f>待赋值表!S2904</f>
        <v/>
      </c>
      <c r="U2905" s="6">
        <f>待赋值表!T2904</f>
        <v/>
      </c>
      <c r="V2905" s="6">
        <f>待赋值表!U2904</f>
        <v/>
      </c>
      <c r="W2905" s="6">
        <f>待赋值表!V2904</f>
        <v/>
      </c>
      <c r="X2905" s="6">
        <f>待赋值表!W2904</f>
        <v/>
      </c>
      <c r="Y2905" s="6">
        <f>待赋值表!X2904</f>
        <v/>
      </c>
      <c r="Z2905" s="3">
        <f>IF(M2905&gt;=0.01,"B_pre",IF(M2905&gt;=0,"C_pre","none"))</f>
        <v/>
      </c>
      <c r="AA2905" s="3">
        <f>IF(U2905&gt;0.125,"a_pre",IF(U2905&gt;=0,"b_pre","none"))</f>
        <v/>
      </c>
      <c r="AB2905" s="3">
        <f>AND(Z2905="B_pre",AA2905="a_pre")</f>
        <v/>
      </c>
      <c r="AC2905" s="3">
        <f>AND(Z2905="B_pre",AA2905="b_pre")</f>
        <v/>
      </c>
      <c r="AD2905" s="3">
        <f>AND(Z2905="C_pre",AA2905="a_pre")</f>
        <v/>
      </c>
      <c r="AE2905" s="3">
        <f>AND(Z2905="C_pre",AA2905="b_pre")</f>
        <v/>
      </c>
      <c r="AF2905" s="6">
        <f>待赋值表!C2904</f>
        <v/>
      </c>
      <c r="AG2905" s="3">
        <f t="array" ref="AG2905">IF(AB2905=TRUE,"A",IF(AC2905=TRUE,"B",IF(AD2905=TRUE,"C",IF(AE2905=TRUE,"D","其他"))))</f>
        <v/>
      </c>
      <c r="AH2905" s="3">
        <f>IF(分析表!$E$12&lt;&gt;"ALL",AND(AF2905=分析表!$E$10,AG2905=分析表!$E$12),IF(AF2905=分析表!$E$10,TRUE(),IF(AF2905="ALL",TRUE(),"")))</f>
        <v/>
      </c>
    </row>
    <row r="2906">
      <c r="A2906" s="3">
        <f>COUNTIF($AH$2:AH2906,"TRUE")</f>
        <v/>
      </c>
      <c r="B2906" s="3">
        <f>COUNTIF($AG$2:$AG2906,#REF!)</f>
        <v/>
      </c>
      <c r="C2906" s="56">
        <f>待赋值表!A2905</f>
        <v/>
      </c>
      <c r="E2906" s="6">
        <f>待赋值表!D2905</f>
        <v/>
      </c>
      <c r="F2906" s="6">
        <f>待赋值表!E2905</f>
        <v/>
      </c>
      <c r="G2906" s="6">
        <f>待赋值表!F2905</f>
        <v/>
      </c>
      <c r="H2906" s="6">
        <f>待赋值表!G2905</f>
        <v/>
      </c>
      <c r="I2906" s="6">
        <f>待赋值表!H2905</f>
        <v/>
      </c>
      <c r="J2906" s="6">
        <f>待赋值表!I2905</f>
        <v/>
      </c>
      <c r="K2906" s="6">
        <f>待赋值表!J2905</f>
        <v/>
      </c>
      <c r="L2906" s="6">
        <f>待赋值表!K2905</f>
        <v/>
      </c>
      <c r="M2906" s="6">
        <f>待赋值表!L2905</f>
        <v/>
      </c>
      <c r="N2906" s="6">
        <f>待赋值表!M2905</f>
        <v/>
      </c>
      <c r="O2906" s="6">
        <f>待赋值表!N2905</f>
        <v/>
      </c>
      <c r="P2906" s="6">
        <f>待赋值表!O2905</f>
        <v/>
      </c>
      <c r="Q2906" s="6">
        <f>IF(待赋值表!P2905&lt;&gt;"",待赋值表!P2905,0)</f>
        <v/>
      </c>
      <c r="R2906" s="6">
        <f>待赋值表!Q2905</f>
        <v/>
      </c>
      <c r="S2906" s="6">
        <f>待赋值表!R2905</f>
        <v/>
      </c>
      <c r="T2906" s="6">
        <f>待赋值表!S2905</f>
        <v/>
      </c>
      <c r="U2906" s="6">
        <f>待赋值表!T2905</f>
        <v/>
      </c>
      <c r="V2906" s="6">
        <f>待赋值表!U2905</f>
        <v/>
      </c>
      <c r="W2906" s="6">
        <f>待赋值表!V2905</f>
        <v/>
      </c>
      <c r="X2906" s="6">
        <f>待赋值表!W2905</f>
        <v/>
      </c>
      <c r="Y2906" s="6">
        <f>待赋值表!X2905</f>
        <v/>
      </c>
      <c r="Z2906" s="3">
        <f>IF(M2906&gt;=0.01,"B_pre",IF(M2906&gt;=0,"C_pre","none"))</f>
        <v/>
      </c>
      <c r="AA2906" s="3">
        <f>IF(U2906&gt;0.125,"a_pre",IF(U2906&gt;=0,"b_pre","none"))</f>
        <v/>
      </c>
      <c r="AB2906" s="3">
        <f>AND(Z2906="B_pre",AA2906="a_pre")</f>
        <v/>
      </c>
      <c r="AC2906" s="3">
        <f>AND(Z2906="B_pre",AA2906="b_pre")</f>
        <v/>
      </c>
      <c r="AD2906" s="3">
        <f>AND(Z2906="C_pre",AA2906="a_pre")</f>
        <v/>
      </c>
      <c r="AE2906" s="3">
        <f>AND(Z2906="C_pre",AA2906="b_pre")</f>
        <v/>
      </c>
      <c r="AF2906" s="6">
        <f>待赋值表!C2905</f>
        <v/>
      </c>
      <c r="AG2906" s="3">
        <f t="array" ref="AG2906">IF(AB2906=TRUE,"A",IF(AC2906=TRUE,"B",IF(AD2906=TRUE,"C",IF(AE2906=TRUE,"D","其他"))))</f>
        <v/>
      </c>
      <c r="AH2906" s="3">
        <f>IF(分析表!$E$12&lt;&gt;"ALL",AND(AF2906=分析表!$E$10,AG2906=分析表!$E$12),IF(AF2906=分析表!$E$10,TRUE(),IF(AF2906="ALL",TRUE(),"")))</f>
        <v/>
      </c>
    </row>
    <row r="2907">
      <c r="A2907" s="3">
        <f>COUNTIF($AH$2:AH2907,"TRUE")</f>
        <v/>
      </c>
      <c r="B2907" s="3">
        <f>COUNTIF($AG$2:$AG2907,#REF!)</f>
        <v/>
      </c>
      <c r="C2907" s="56">
        <f>待赋值表!A2906</f>
        <v/>
      </c>
      <c r="E2907" s="6">
        <f>待赋值表!D2906</f>
        <v/>
      </c>
      <c r="F2907" s="6">
        <f>待赋值表!E2906</f>
        <v/>
      </c>
      <c r="G2907" s="6">
        <f>待赋值表!F2906</f>
        <v/>
      </c>
      <c r="H2907" s="6">
        <f>待赋值表!G2906</f>
        <v/>
      </c>
      <c r="I2907" s="6">
        <f>待赋值表!H2906</f>
        <v/>
      </c>
      <c r="J2907" s="6">
        <f>待赋值表!I2906</f>
        <v/>
      </c>
      <c r="K2907" s="6">
        <f>待赋值表!J2906</f>
        <v/>
      </c>
      <c r="L2907" s="6">
        <f>待赋值表!K2906</f>
        <v/>
      </c>
      <c r="M2907" s="6">
        <f>待赋值表!L2906</f>
        <v/>
      </c>
      <c r="N2907" s="6">
        <f>待赋值表!M2906</f>
        <v/>
      </c>
      <c r="O2907" s="6">
        <f>待赋值表!N2906</f>
        <v/>
      </c>
      <c r="P2907" s="6">
        <f>待赋值表!O2906</f>
        <v/>
      </c>
      <c r="Q2907" s="6">
        <f>IF(待赋值表!P2906&lt;&gt;"",待赋值表!P2906,0)</f>
        <v/>
      </c>
      <c r="R2907" s="6">
        <f>待赋值表!Q2906</f>
        <v/>
      </c>
      <c r="S2907" s="6">
        <f>待赋值表!R2906</f>
        <v/>
      </c>
      <c r="T2907" s="6">
        <f>待赋值表!S2906</f>
        <v/>
      </c>
      <c r="U2907" s="6">
        <f>待赋值表!T2906</f>
        <v/>
      </c>
      <c r="V2907" s="6">
        <f>待赋值表!U2906</f>
        <v/>
      </c>
      <c r="W2907" s="6">
        <f>待赋值表!V2906</f>
        <v/>
      </c>
      <c r="X2907" s="6">
        <f>待赋值表!W2906</f>
        <v/>
      </c>
      <c r="Y2907" s="6">
        <f>待赋值表!X2906</f>
        <v/>
      </c>
      <c r="Z2907" s="3">
        <f>IF(M2907&gt;=0.01,"B_pre",IF(M2907&gt;=0,"C_pre","none"))</f>
        <v/>
      </c>
      <c r="AA2907" s="3">
        <f>IF(U2907&gt;0.125,"a_pre",IF(U2907&gt;=0,"b_pre","none"))</f>
        <v/>
      </c>
      <c r="AB2907" s="3">
        <f>AND(Z2907="B_pre",AA2907="a_pre")</f>
        <v/>
      </c>
      <c r="AC2907" s="3">
        <f>AND(Z2907="B_pre",AA2907="b_pre")</f>
        <v/>
      </c>
      <c r="AD2907" s="3">
        <f>AND(Z2907="C_pre",AA2907="a_pre")</f>
        <v/>
      </c>
      <c r="AE2907" s="3">
        <f>AND(Z2907="C_pre",AA2907="b_pre")</f>
        <v/>
      </c>
      <c r="AF2907" s="6">
        <f>待赋值表!C2906</f>
        <v/>
      </c>
      <c r="AG2907" s="3">
        <f t="array" ref="AG2907">IF(AB2907=TRUE,"A",IF(AC2907=TRUE,"B",IF(AD2907=TRUE,"C",IF(AE2907=TRUE,"D","其他"))))</f>
        <v/>
      </c>
      <c r="AH2907" s="3">
        <f>IF(分析表!$E$12&lt;&gt;"ALL",AND(AF2907=分析表!$E$10,AG2907=分析表!$E$12),IF(AF2907=分析表!$E$10,TRUE(),IF(AF2907="ALL",TRUE(),"")))</f>
        <v/>
      </c>
    </row>
    <row r="2908">
      <c r="A2908" s="3">
        <f>COUNTIF($AH$2:AH2908,"TRUE")</f>
        <v/>
      </c>
      <c r="B2908" s="3">
        <f>COUNTIF($AG$2:$AG2908,#REF!)</f>
        <v/>
      </c>
      <c r="C2908" s="56">
        <f>待赋值表!A2907</f>
        <v/>
      </c>
      <c r="E2908" s="6">
        <f>待赋值表!D2907</f>
        <v/>
      </c>
      <c r="F2908" s="6">
        <f>待赋值表!E2907</f>
        <v/>
      </c>
      <c r="G2908" s="6">
        <f>待赋值表!F2907</f>
        <v/>
      </c>
      <c r="H2908" s="6">
        <f>待赋值表!G2907</f>
        <v/>
      </c>
      <c r="I2908" s="6">
        <f>待赋值表!H2907</f>
        <v/>
      </c>
      <c r="J2908" s="6">
        <f>待赋值表!I2907</f>
        <v/>
      </c>
      <c r="K2908" s="6">
        <f>待赋值表!J2907</f>
        <v/>
      </c>
      <c r="L2908" s="6">
        <f>待赋值表!K2907</f>
        <v/>
      </c>
      <c r="M2908" s="6">
        <f>待赋值表!L2907</f>
        <v/>
      </c>
      <c r="N2908" s="6">
        <f>待赋值表!M2907</f>
        <v/>
      </c>
      <c r="O2908" s="6">
        <f>待赋值表!N2907</f>
        <v/>
      </c>
      <c r="P2908" s="6">
        <f>待赋值表!O2907</f>
        <v/>
      </c>
      <c r="Q2908" s="6">
        <f>IF(待赋值表!P2907&lt;&gt;"",待赋值表!P2907,0)</f>
        <v/>
      </c>
      <c r="R2908" s="6">
        <f>待赋值表!Q2907</f>
        <v/>
      </c>
      <c r="S2908" s="6">
        <f>待赋值表!R2907</f>
        <v/>
      </c>
      <c r="T2908" s="6">
        <f>待赋值表!S2907</f>
        <v/>
      </c>
      <c r="U2908" s="6">
        <f>待赋值表!T2907</f>
        <v/>
      </c>
      <c r="V2908" s="6">
        <f>待赋值表!U2907</f>
        <v/>
      </c>
      <c r="W2908" s="6">
        <f>待赋值表!V2907</f>
        <v/>
      </c>
      <c r="X2908" s="6">
        <f>待赋值表!W2907</f>
        <v/>
      </c>
      <c r="Y2908" s="6">
        <f>待赋值表!X2907</f>
        <v/>
      </c>
      <c r="Z2908" s="3">
        <f>IF(M2908&gt;=0.01,"B_pre",IF(M2908&gt;=0,"C_pre","none"))</f>
        <v/>
      </c>
      <c r="AA2908" s="3">
        <f>IF(U2908&gt;0.125,"a_pre",IF(U2908&gt;=0,"b_pre","none"))</f>
        <v/>
      </c>
      <c r="AB2908" s="3">
        <f>AND(Z2908="B_pre",AA2908="a_pre")</f>
        <v/>
      </c>
      <c r="AC2908" s="3">
        <f>AND(Z2908="B_pre",AA2908="b_pre")</f>
        <v/>
      </c>
      <c r="AD2908" s="3">
        <f>AND(Z2908="C_pre",AA2908="a_pre")</f>
        <v/>
      </c>
      <c r="AE2908" s="3">
        <f>AND(Z2908="C_pre",AA2908="b_pre")</f>
        <v/>
      </c>
      <c r="AF2908" s="6">
        <f>待赋值表!C2907</f>
        <v/>
      </c>
      <c r="AG2908" s="3">
        <f t="array" ref="AG2908">IF(AB2908=TRUE,"A",IF(AC2908=TRUE,"B",IF(AD2908=TRUE,"C",IF(AE2908=TRUE,"D","其他"))))</f>
        <v/>
      </c>
      <c r="AH2908" s="3">
        <f>IF(分析表!$E$12&lt;&gt;"ALL",AND(AF2908=分析表!$E$10,AG2908=分析表!$E$12),IF(AF2908=分析表!$E$10,TRUE(),IF(AF2908="ALL",TRUE(),"")))</f>
        <v/>
      </c>
    </row>
    <row r="2909">
      <c r="A2909" s="3">
        <f>COUNTIF($AH$2:AH2909,"TRUE")</f>
        <v/>
      </c>
      <c r="B2909" s="3">
        <f>COUNTIF($AG$2:$AG2909,#REF!)</f>
        <v/>
      </c>
      <c r="C2909" s="56">
        <f>待赋值表!A2908</f>
        <v/>
      </c>
      <c r="E2909" s="6">
        <f>待赋值表!D2908</f>
        <v/>
      </c>
      <c r="F2909" s="6">
        <f>待赋值表!E2908</f>
        <v/>
      </c>
      <c r="G2909" s="6">
        <f>待赋值表!F2908</f>
        <v/>
      </c>
      <c r="H2909" s="6">
        <f>待赋值表!G2908</f>
        <v/>
      </c>
      <c r="I2909" s="6">
        <f>待赋值表!H2908</f>
        <v/>
      </c>
      <c r="J2909" s="6">
        <f>待赋值表!I2908</f>
        <v/>
      </c>
      <c r="K2909" s="6">
        <f>待赋值表!J2908</f>
        <v/>
      </c>
      <c r="L2909" s="6">
        <f>待赋值表!K2908</f>
        <v/>
      </c>
      <c r="M2909" s="6">
        <f>待赋值表!L2908</f>
        <v/>
      </c>
      <c r="N2909" s="6">
        <f>待赋值表!M2908</f>
        <v/>
      </c>
      <c r="O2909" s="6">
        <f>待赋值表!N2908</f>
        <v/>
      </c>
      <c r="P2909" s="6">
        <f>待赋值表!O2908</f>
        <v/>
      </c>
      <c r="Q2909" s="6">
        <f>IF(待赋值表!P2908&lt;&gt;"",待赋值表!P2908,0)</f>
        <v/>
      </c>
      <c r="R2909" s="6">
        <f>待赋值表!Q2908</f>
        <v/>
      </c>
      <c r="S2909" s="6">
        <f>待赋值表!R2908</f>
        <v/>
      </c>
      <c r="T2909" s="6">
        <f>待赋值表!S2908</f>
        <v/>
      </c>
      <c r="U2909" s="6">
        <f>待赋值表!T2908</f>
        <v/>
      </c>
      <c r="V2909" s="6">
        <f>待赋值表!U2908</f>
        <v/>
      </c>
      <c r="W2909" s="6">
        <f>待赋值表!V2908</f>
        <v/>
      </c>
      <c r="X2909" s="6">
        <f>待赋值表!W2908</f>
        <v/>
      </c>
      <c r="Y2909" s="6">
        <f>待赋值表!X2908</f>
        <v/>
      </c>
      <c r="Z2909" s="3">
        <f>IF(M2909&gt;=0.01,"B_pre",IF(M2909&gt;=0,"C_pre","none"))</f>
        <v/>
      </c>
      <c r="AA2909" s="3">
        <f>IF(U2909&gt;0.125,"a_pre",IF(U2909&gt;=0,"b_pre","none"))</f>
        <v/>
      </c>
      <c r="AB2909" s="3">
        <f>AND(Z2909="B_pre",AA2909="a_pre")</f>
        <v/>
      </c>
      <c r="AC2909" s="3">
        <f>AND(Z2909="B_pre",AA2909="b_pre")</f>
        <v/>
      </c>
      <c r="AD2909" s="3">
        <f>AND(Z2909="C_pre",AA2909="a_pre")</f>
        <v/>
      </c>
      <c r="AE2909" s="3">
        <f>AND(Z2909="C_pre",AA2909="b_pre")</f>
        <v/>
      </c>
      <c r="AF2909" s="6">
        <f>待赋值表!C2908</f>
        <v/>
      </c>
      <c r="AG2909" s="3">
        <f t="array" ref="AG2909">IF(AB2909=TRUE,"A",IF(AC2909=TRUE,"B",IF(AD2909=TRUE,"C",IF(AE2909=TRUE,"D","其他"))))</f>
        <v/>
      </c>
      <c r="AH2909" s="3">
        <f>IF(分析表!$E$12&lt;&gt;"ALL",AND(AF2909=分析表!$E$10,AG2909=分析表!$E$12),IF(AF2909=分析表!$E$10,TRUE(),IF(AF2909="ALL",TRUE(),"")))</f>
        <v/>
      </c>
    </row>
    <row r="2910">
      <c r="A2910" s="3">
        <f>COUNTIF($AH$2:AH2910,"TRUE")</f>
        <v/>
      </c>
      <c r="B2910" s="3">
        <f>COUNTIF($AG$2:$AG2910,#REF!)</f>
        <v/>
      </c>
      <c r="C2910" s="56">
        <f>待赋值表!A2909</f>
        <v/>
      </c>
      <c r="E2910" s="6">
        <f>待赋值表!D2909</f>
        <v/>
      </c>
      <c r="F2910" s="6">
        <f>待赋值表!E2909</f>
        <v/>
      </c>
      <c r="G2910" s="6">
        <f>待赋值表!F2909</f>
        <v/>
      </c>
      <c r="H2910" s="6">
        <f>待赋值表!G2909</f>
        <v/>
      </c>
      <c r="I2910" s="6">
        <f>待赋值表!H2909</f>
        <v/>
      </c>
      <c r="J2910" s="6">
        <f>待赋值表!I2909</f>
        <v/>
      </c>
      <c r="K2910" s="6">
        <f>待赋值表!J2909</f>
        <v/>
      </c>
      <c r="L2910" s="6">
        <f>待赋值表!K2909</f>
        <v/>
      </c>
      <c r="M2910" s="6">
        <f>待赋值表!L2909</f>
        <v/>
      </c>
      <c r="N2910" s="6">
        <f>待赋值表!M2909</f>
        <v/>
      </c>
      <c r="O2910" s="6">
        <f>待赋值表!N2909</f>
        <v/>
      </c>
      <c r="P2910" s="6">
        <f>待赋值表!O2909</f>
        <v/>
      </c>
      <c r="Q2910" s="6">
        <f>IF(待赋值表!P2909&lt;&gt;"",待赋值表!P2909,0)</f>
        <v/>
      </c>
      <c r="R2910" s="6">
        <f>待赋值表!Q2909</f>
        <v/>
      </c>
      <c r="S2910" s="6">
        <f>待赋值表!R2909</f>
        <v/>
      </c>
      <c r="T2910" s="6">
        <f>待赋值表!S2909</f>
        <v/>
      </c>
      <c r="U2910" s="6">
        <f>待赋值表!T2909</f>
        <v/>
      </c>
      <c r="V2910" s="6">
        <f>待赋值表!U2909</f>
        <v/>
      </c>
      <c r="W2910" s="6">
        <f>待赋值表!V2909</f>
        <v/>
      </c>
      <c r="X2910" s="6">
        <f>待赋值表!W2909</f>
        <v/>
      </c>
      <c r="Y2910" s="6">
        <f>待赋值表!X2909</f>
        <v/>
      </c>
      <c r="Z2910" s="3">
        <f>IF(M2910&gt;=0.01,"B_pre",IF(M2910&gt;=0,"C_pre","none"))</f>
        <v/>
      </c>
      <c r="AA2910" s="3">
        <f>IF(U2910&gt;0.125,"a_pre",IF(U2910&gt;=0,"b_pre","none"))</f>
        <v/>
      </c>
      <c r="AB2910" s="3">
        <f>AND(Z2910="B_pre",AA2910="a_pre")</f>
        <v/>
      </c>
      <c r="AC2910" s="3">
        <f>AND(Z2910="B_pre",AA2910="b_pre")</f>
        <v/>
      </c>
      <c r="AD2910" s="3">
        <f>AND(Z2910="C_pre",AA2910="a_pre")</f>
        <v/>
      </c>
      <c r="AE2910" s="3">
        <f>AND(Z2910="C_pre",AA2910="b_pre")</f>
        <v/>
      </c>
      <c r="AF2910" s="6">
        <f>待赋值表!C2909</f>
        <v/>
      </c>
      <c r="AG2910" s="3">
        <f t="array" ref="AG2910">IF(AB2910=TRUE,"A",IF(AC2910=TRUE,"B",IF(AD2910=TRUE,"C",IF(AE2910=TRUE,"D","其他"))))</f>
        <v/>
      </c>
      <c r="AH2910" s="3">
        <f>IF(分析表!$E$12&lt;&gt;"ALL",AND(AF2910=分析表!$E$10,AG2910=分析表!$E$12),IF(AF2910=分析表!$E$10,TRUE(),IF(AF2910="ALL",TRUE(),"")))</f>
        <v/>
      </c>
    </row>
    <row r="2911">
      <c r="A2911" s="3">
        <f>COUNTIF($AH$2:AH2911,"TRUE")</f>
        <v/>
      </c>
      <c r="B2911" s="3">
        <f>COUNTIF($AG$2:$AG2911,#REF!)</f>
        <v/>
      </c>
      <c r="C2911" s="56">
        <f>待赋值表!A2910</f>
        <v/>
      </c>
      <c r="E2911" s="6">
        <f>待赋值表!D2910</f>
        <v/>
      </c>
      <c r="F2911" s="6">
        <f>待赋值表!E2910</f>
        <v/>
      </c>
      <c r="G2911" s="6">
        <f>待赋值表!F2910</f>
        <v/>
      </c>
      <c r="H2911" s="6">
        <f>待赋值表!G2910</f>
        <v/>
      </c>
      <c r="I2911" s="6">
        <f>待赋值表!H2910</f>
        <v/>
      </c>
      <c r="J2911" s="6">
        <f>待赋值表!I2910</f>
        <v/>
      </c>
      <c r="K2911" s="6">
        <f>待赋值表!J2910</f>
        <v/>
      </c>
      <c r="L2911" s="6">
        <f>待赋值表!K2910</f>
        <v/>
      </c>
      <c r="M2911" s="6">
        <f>待赋值表!L2910</f>
        <v/>
      </c>
      <c r="N2911" s="6">
        <f>待赋值表!M2910</f>
        <v/>
      </c>
      <c r="O2911" s="6">
        <f>待赋值表!N2910</f>
        <v/>
      </c>
      <c r="P2911" s="6">
        <f>待赋值表!O2910</f>
        <v/>
      </c>
      <c r="Q2911" s="6">
        <f>IF(待赋值表!P2910&lt;&gt;"",待赋值表!P2910,0)</f>
        <v/>
      </c>
      <c r="R2911" s="6">
        <f>待赋值表!Q2910</f>
        <v/>
      </c>
      <c r="S2911" s="6">
        <f>待赋值表!R2910</f>
        <v/>
      </c>
      <c r="T2911" s="6">
        <f>待赋值表!S2910</f>
        <v/>
      </c>
      <c r="U2911" s="6">
        <f>待赋值表!T2910</f>
        <v/>
      </c>
      <c r="V2911" s="6">
        <f>待赋值表!U2910</f>
        <v/>
      </c>
      <c r="W2911" s="6">
        <f>待赋值表!V2910</f>
        <v/>
      </c>
      <c r="X2911" s="6">
        <f>待赋值表!W2910</f>
        <v/>
      </c>
      <c r="Y2911" s="6">
        <f>待赋值表!X2910</f>
        <v/>
      </c>
      <c r="Z2911" s="3">
        <f>IF(M2911&gt;=0.01,"B_pre",IF(M2911&gt;=0,"C_pre","none"))</f>
        <v/>
      </c>
      <c r="AA2911" s="3">
        <f>IF(U2911&gt;0.125,"a_pre",IF(U2911&gt;=0,"b_pre","none"))</f>
        <v/>
      </c>
      <c r="AB2911" s="3">
        <f>AND(Z2911="B_pre",AA2911="a_pre")</f>
        <v/>
      </c>
      <c r="AC2911" s="3">
        <f>AND(Z2911="B_pre",AA2911="b_pre")</f>
        <v/>
      </c>
      <c r="AD2911" s="3">
        <f>AND(Z2911="C_pre",AA2911="a_pre")</f>
        <v/>
      </c>
      <c r="AE2911" s="3">
        <f>AND(Z2911="C_pre",AA2911="b_pre")</f>
        <v/>
      </c>
      <c r="AF2911" s="6">
        <f>待赋值表!C2910</f>
        <v/>
      </c>
      <c r="AG2911" s="3">
        <f t="array" ref="AG2911">IF(AB2911=TRUE,"A",IF(AC2911=TRUE,"B",IF(AD2911=TRUE,"C",IF(AE2911=TRUE,"D","其他"))))</f>
        <v/>
      </c>
      <c r="AH2911" s="3">
        <f>IF(分析表!$E$12&lt;&gt;"ALL",AND(AF2911=分析表!$E$10,AG2911=分析表!$E$12),IF(AF2911=分析表!$E$10,TRUE(),IF(AF2911="ALL",TRUE(),"")))</f>
        <v/>
      </c>
    </row>
    <row r="2912">
      <c r="A2912" s="3">
        <f>COUNTIF($AH$2:AH2912,"TRUE")</f>
        <v/>
      </c>
      <c r="B2912" s="3">
        <f>COUNTIF($AG$2:$AG2912,#REF!)</f>
        <v/>
      </c>
      <c r="C2912" s="56">
        <f>待赋值表!A2911</f>
        <v/>
      </c>
      <c r="E2912" s="6">
        <f>待赋值表!D2911</f>
        <v/>
      </c>
      <c r="F2912" s="6">
        <f>待赋值表!E2911</f>
        <v/>
      </c>
      <c r="G2912" s="6">
        <f>待赋值表!F2911</f>
        <v/>
      </c>
      <c r="H2912" s="6">
        <f>待赋值表!G2911</f>
        <v/>
      </c>
      <c r="I2912" s="6">
        <f>待赋值表!H2911</f>
        <v/>
      </c>
      <c r="J2912" s="6">
        <f>待赋值表!I2911</f>
        <v/>
      </c>
      <c r="K2912" s="6">
        <f>待赋值表!J2911</f>
        <v/>
      </c>
      <c r="L2912" s="6">
        <f>待赋值表!K2911</f>
        <v/>
      </c>
      <c r="M2912" s="6">
        <f>待赋值表!L2911</f>
        <v/>
      </c>
      <c r="N2912" s="6">
        <f>待赋值表!M2911</f>
        <v/>
      </c>
      <c r="O2912" s="6">
        <f>待赋值表!N2911</f>
        <v/>
      </c>
      <c r="P2912" s="6">
        <f>待赋值表!O2911</f>
        <v/>
      </c>
      <c r="Q2912" s="6">
        <f>IF(待赋值表!P2911&lt;&gt;"",待赋值表!P2911,0)</f>
        <v/>
      </c>
      <c r="R2912" s="6">
        <f>待赋值表!Q2911</f>
        <v/>
      </c>
      <c r="S2912" s="6">
        <f>待赋值表!R2911</f>
        <v/>
      </c>
      <c r="T2912" s="6">
        <f>待赋值表!S2911</f>
        <v/>
      </c>
      <c r="U2912" s="6">
        <f>待赋值表!T2911</f>
        <v/>
      </c>
      <c r="V2912" s="6">
        <f>待赋值表!U2911</f>
        <v/>
      </c>
      <c r="W2912" s="6">
        <f>待赋值表!V2911</f>
        <v/>
      </c>
      <c r="X2912" s="6">
        <f>待赋值表!W2911</f>
        <v/>
      </c>
      <c r="Y2912" s="6">
        <f>待赋值表!X2911</f>
        <v/>
      </c>
      <c r="Z2912" s="3">
        <f>IF(M2912&gt;=0.01,"B_pre",IF(M2912&gt;=0,"C_pre","none"))</f>
        <v/>
      </c>
      <c r="AA2912" s="3">
        <f>IF(U2912&gt;0.125,"a_pre",IF(U2912&gt;=0,"b_pre","none"))</f>
        <v/>
      </c>
      <c r="AB2912" s="3">
        <f>AND(Z2912="B_pre",AA2912="a_pre")</f>
        <v/>
      </c>
      <c r="AC2912" s="3">
        <f>AND(Z2912="B_pre",AA2912="b_pre")</f>
        <v/>
      </c>
      <c r="AD2912" s="3">
        <f>AND(Z2912="C_pre",AA2912="a_pre")</f>
        <v/>
      </c>
      <c r="AE2912" s="3">
        <f>AND(Z2912="C_pre",AA2912="b_pre")</f>
        <v/>
      </c>
      <c r="AF2912" s="6">
        <f>待赋值表!C2911</f>
        <v/>
      </c>
      <c r="AG2912" s="3">
        <f t="array" ref="AG2912">IF(AB2912=TRUE,"A",IF(AC2912=TRUE,"B",IF(AD2912=TRUE,"C",IF(AE2912=TRUE,"D","其他"))))</f>
        <v/>
      </c>
      <c r="AH2912" s="3">
        <f>IF(分析表!$E$12&lt;&gt;"ALL",AND(AF2912=分析表!$E$10,AG2912=分析表!$E$12),IF(AF2912=分析表!$E$10,TRUE(),IF(AF2912="ALL",TRUE(),"")))</f>
        <v/>
      </c>
    </row>
    <row r="2913">
      <c r="A2913" s="3">
        <f>COUNTIF($AH$2:AH2913,"TRUE")</f>
        <v/>
      </c>
      <c r="B2913" s="3">
        <f>COUNTIF($AG$2:$AG2913,#REF!)</f>
        <v/>
      </c>
      <c r="C2913" s="56">
        <f>待赋值表!A2912</f>
        <v/>
      </c>
      <c r="E2913" s="6">
        <f>待赋值表!D2912</f>
        <v/>
      </c>
      <c r="F2913" s="6">
        <f>待赋值表!E2912</f>
        <v/>
      </c>
      <c r="G2913" s="6">
        <f>待赋值表!F2912</f>
        <v/>
      </c>
      <c r="H2913" s="6">
        <f>待赋值表!G2912</f>
        <v/>
      </c>
      <c r="I2913" s="6">
        <f>待赋值表!H2912</f>
        <v/>
      </c>
      <c r="J2913" s="6">
        <f>待赋值表!I2912</f>
        <v/>
      </c>
      <c r="K2913" s="6">
        <f>待赋值表!J2912</f>
        <v/>
      </c>
      <c r="L2913" s="6">
        <f>待赋值表!K2912</f>
        <v/>
      </c>
      <c r="M2913" s="6">
        <f>待赋值表!L2912</f>
        <v/>
      </c>
      <c r="N2913" s="6">
        <f>待赋值表!M2912</f>
        <v/>
      </c>
      <c r="O2913" s="6">
        <f>待赋值表!N2912</f>
        <v/>
      </c>
      <c r="P2913" s="6">
        <f>待赋值表!O2912</f>
        <v/>
      </c>
      <c r="Q2913" s="6">
        <f>IF(待赋值表!P2912&lt;&gt;"",待赋值表!P2912,0)</f>
        <v/>
      </c>
      <c r="R2913" s="6">
        <f>待赋值表!Q2912</f>
        <v/>
      </c>
      <c r="S2913" s="6">
        <f>待赋值表!R2912</f>
        <v/>
      </c>
      <c r="T2913" s="6">
        <f>待赋值表!S2912</f>
        <v/>
      </c>
      <c r="U2913" s="6">
        <f>待赋值表!T2912</f>
        <v/>
      </c>
      <c r="V2913" s="6">
        <f>待赋值表!U2912</f>
        <v/>
      </c>
      <c r="W2913" s="6">
        <f>待赋值表!V2912</f>
        <v/>
      </c>
      <c r="X2913" s="6">
        <f>待赋值表!W2912</f>
        <v/>
      </c>
      <c r="Y2913" s="6">
        <f>待赋值表!X2912</f>
        <v/>
      </c>
      <c r="Z2913" s="3">
        <f>IF(M2913&gt;=0.01,"B_pre",IF(M2913&gt;=0,"C_pre","none"))</f>
        <v/>
      </c>
      <c r="AA2913" s="3">
        <f>IF(U2913&gt;0.125,"a_pre",IF(U2913&gt;=0,"b_pre","none"))</f>
        <v/>
      </c>
      <c r="AB2913" s="3">
        <f>AND(Z2913="B_pre",AA2913="a_pre")</f>
        <v/>
      </c>
      <c r="AC2913" s="3">
        <f>AND(Z2913="B_pre",AA2913="b_pre")</f>
        <v/>
      </c>
      <c r="AD2913" s="3">
        <f>AND(Z2913="C_pre",AA2913="a_pre")</f>
        <v/>
      </c>
      <c r="AE2913" s="3">
        <f>AND(Z2913="C_pre",AA2913="b_pre")</f>
        <v/>
      </c>
      <c r="AF2913" s="6">
        <f>待赋值表!C2912</f>
        <v/>
      </c>
      <c r="AG2913" s="3">
        <f t="array" ref="AG2913">IF(AB2913=TRUE,"A",IF(AC2913=TRUE,"B",IF(AD2913=TRUE,"C",IF(AE2913=TRUE,"D","其他"))))</f>
        <v/>
      </c>
      <c r="AH2913" s="3">
        <f>IF(分析表!$E$12&lt;&gt;"ALL",AND(AF2913=分析表!$E$10,AG2913=分析表!$E$12),IF(AF2913=分析表!$E$10,TRUE(),IF(AF2913="ALL",TRUE(),"")))</f>
        <v/>
      </c>
    </row>
    <row r="2914">
      <c r="A2914" s="3">
        <f>COUNTIF($AH$2:AH2914,"TRUE")</f>
        <v/>
      </c>
      <c r="B2914" s="3">
        <f>COUNTIF($AG$2:$AG2914,#REF!)</f>
        <v/>
      </c>
      <c r="C2914" s="56">
        <f>待赋值表!A2913</f>
        <v/>
      </c>
      <c r="E2914" s="6">
        <f>待赋值表!D2913</f>
        <v/>
      </c>
      <c r="F2914" s="6">
        <f>待赋值表!E2913</f>
        <v/>
      </c>
      <c r="G2914" s="6">
        <f>待赋值表!F2913</f>
        <v/>
      </c>
      <c r="H2914" s="6">
        <f>待赋值表!G2913</f>
        <v/>
      </c>
      <c r="I2914" s="6">
        <f>待赋值表!H2913</f>
        <v/>
      </c>
      <c r="J2914" s="6">
        <f>待赋值表!I2913</f>
        <v/>
      </c>
      <c r="K2914" s="6">
        <f>待赋值表!J2913</f>
        <v/>
      </c>
      <c r="L2914" s="6">
        <f>待赋值表!K2913</f>
        <v/>
      </c>
      <c r="M2914" s="6">
        <f>待赋值表!L2913</f>
        <v/>
      </c>
      <c r="N2914" s="6">
        <f>待赋值表!M2913</f>
        <v/>
      </c>
      <c r="O2914" s="6">
        <f>待赋值表!N2913</f>
        <v/>
      </c>
      <c r="P2914" s="6">
        <f>待赋值表!O2913</f>
        <v/>
      </c>
      <c r="Q2914" s="6">
        <f>IF(待赋值表!P2913&lt;&gt;"",待赋值表!P2913,0)</f>
        <v/>
      </c>
      <c r="R2914" s="6">
        <f>待赋值表!Q2913</f>
        <v/>
      </c>
      <c r="S2914" s="6">
        <f>待赋值表!R2913</f>
        <v/>
      </c>
      <c r="T2914" s="6">
        <f>待赋值表!S2913</f>
        <v/>
      </c>
      <c r="U2914" s="6">
        <f>待赋值表!T2913</f>
        <v/>
      </c>
      <c r="V2914" s="6">
        <f>待赋值表!U2913</f>
        <v/>
      </c>
      <c r="W2914" s="6">
        <f>待赋值表!V2913</f>
        <v/>
      </c>
      <c r="X2914" s="6">
        <f>待赋值表!W2913</f>
        <v/>
      </c>
      <c r="Y2914" s="6">
        <f>待赋值表!X2913</f>
        <v/>
      </c>
      <c r="Z2914" s="3">
        <f>IF(M2914&gt;=0.01,"B_pre",IF(M2914&gt;=0,"C_pre","none"))</f>
        <v/>
      </c>
      <c r="AA2914" s="3">
        <f>IF(U2914&gt;0.125,"a_pre",IF(U2914&gt;=0,"b_pre","none"))</f>
        <v/>
      </c>
      <c r="AB2914" s="3">
        <f>AND(Z2914="B_pre",AA2914="a_pre")</f>
        <v/>
      </c>
      <c r="AC2914" s="3">
        <f>AND(Z2914="B_pre",AA2914="b_pre")</f>
        <v/>
      </c>
      <c r="AD2914" s="3">
        <f>AND(Z2914="C_pre",AA2914="a_pre")</f>
        <v/>
      </c>
      <c r="AE2914" s="3">
        <f>AND(Z2914="C_pre",AA2914="b_pre")</f>
        <v/>
      </c>
      <c r="AF2914" s="6">
        <f>待赋值表!C2913</f>
        <v/>
      </c>
      <c r="AG2914" s="3">
        <f t="array" ref="AG2914">IF(AB2914=TRUE,"A",IF(AC2914=TRUE,"B",IF(AD2914=TRUE,"C",IF(AE2914=TRUE,"D","其他"))))</f>
        <v/>
      </c>
      <c r="AH2914" s="3">
        <f>IF(分析表!$E$12&lt;&gt;"ALL",AND(AF2914=分析表!$E$10,AG2914=分析表!$E$12),IF(AF2914=分析表!$E$10,TRUE(),IF(AF2914="ALL",TRUE(),"")))</f>
        <v/>
      </c>
    </row>
    <row r="2915">
      <c r="A2915" s="3">
        <f>COUNTIF($AH$2:AH2915,"TRUE")</f>
        <v/>
      </c>
      <c r="B2915" s="3">
        <f>COUNTIF($AG$2:$AG2915,#REF!)</f>
        <v/>
      </c>
      <c r="C2915" s="56">
        <f>待赋值表!A2914</f>
        <v/>
      </c>
      <c r="E2915" s="6">
        <f>待赋值表!D2914</f>
        <v/>
      </c>
      <c r="F2915" s="6">
        <f>待赋值表!E2914</f>
        <v/>
      </c>
      <c r="G2915" s="6">
        <f>待赋值表!F2914</f>
        <v/>
      </c>
      <c r="H2915" s="6">
        <f>待赋值表!G2914</f>
        <v/>
      </c>
      <c r="I2915" s="6">
        <f>待赋值表!H2914</f>
        <v/>
      </c>
      <c r="J2915" s="6">
        <f>待赋值表!I2914</f>
        <v/>
      </c>
      <c r="K2915" s="6">
        <f>待赋值表!J2914</f>
        <v/>
      </c>
      <c r="L2915" s="6">
        <f>待赋值表!K2914</f>
        <v/>
      </c>
      <c r="M2915" s="6">
        <f>待赋值表!L2914</f>
        <v/>
      </c>
      <c r="N2915" s="6">
        <f>待赋值表!M2914</f>
        <v/>
      </c>
      <c r="O2915" s="6">
        <f>待赋值表!N2914</f>
        <v/>
      </c>
      <c r="P2915" s="6">
        <f>待赋值表!O2914</f>
        <v/>
      </c>
      <c r="Q2915" s="6">
        <f>IF(待赋值表!P2914&lt;&gt;"",待赋值表!P2914,0)</f>
        <v/>
      </c>
      <c r="R2915" s="6">
        <f>待赋值表!Q2914</f>
        <v/>
      </c>
      <c r="S2915" s="6">
        <f>待赋值表!R2914</f>
        <v/>
      </c>
      <c r="T2915" s="6">
        <f>待赋值表!S2914</f>
        <v/>
      </c>
      <c r="U2915" s="6">
        <f>待赋值表!T2914</f>
        <v/>
      </c>
      <c r="V2915" s="6">
        <f>待赋值表!U2914</f>
        <v/>
      </c>
      <c r="W2915" s="6">
        <f>待赋值表!V2914</f>
        <v/>
      </c>
      <c r="X2915" s="6">
        <f>待赋值表!W2914</f>
        <v/>
      </c>
      <c r="Y2915" s="6">
        <f>待赋值表!X2914</f>
        <v/>
      </c>
      <c r="Z2915" s="3">
        <f>IF(M2915&gt;=0.01,"B_pre",IF(M2915&gt;=0,"C_pre","none"))</f>
        <v/>
      </c>
      <c r="AA2915" s="3">
        <f>IF(U2915&gt;0.125,"a_pre",IF(U2915&gt;=0,"b_pre","none"))</f>
        <v/>
      </c>
      <c r="AB2915" s="3">
        <f>AND(Z2915="B_pre",AA2915="a_pre")</f>
        <v/>
      </c>
      <c r="AC2915" s="3">
        <f>AND(Z2915="B_pre",AA2915="b_pre")</f>
        <v/>
      </c>
      <c r="AD2915" s="3">
        <f>AND(Z2915="C_pre",AA2915="a_pre")</f>
        <v/>
      </c>
      <c r="AE2915" s="3">
        <f>AND(Z2915="C_pre",AA2915="b_pre")</f>
        <v/>
      </c>
      <c r="AF2915" s="6">
        <f>待赋值表!C2914</f>
        <v/>
      </c>
      <c r="AG2915" s="3">
        <f t="array" ref="AG2915">IF(AB2915=TRUE,"A",IF(AC2915=TRUE,"B",IF(AD2915=TRUE,"C",IF(AE2915=TRUE,"D","其他"))))</f>
        <v/>
      </c>
      <c r="AH2915" s="3">
        <f>IF(分析表!$E$12&lt;&gt;"ALL",AND(AF2915=分析表!$E$10,AG2915=分析表!$E$12),IF(AF2915=分析表!$E$10,TRUE(),IF(AF2915="ALL",TRUE(),"")))</f>
        <v/>
      </c>
    </row>
    <row r="2916">
      <c r="A2916" s="3">
        <f>COUNTIF($AH$2:AH2916,"TRUE")</f>
        <v/>
      </c>
      <c r="B2916" s="3">
        <f>COUNTIF($AG$2:$AG2916,#REF!)</f>
        <v/>
      </c>
      <c r="C2916" s="56">
        <f>待赋值表!A2915</f>
        <v/>
      </c>
      <c r="E2916" s="6">
        <f>待赋值表!D2915</f>
        <v/>
      </c>
      <c r="F2916" s="6">
        <f>待赋值表!E2915</f>
        <v/>
      </c>
      <c r="G2916" s="6">
        <f>待赋值表!F2915</f>
        <v/>
      </c>
      <c r="H2916" s="6">
        <f>待赋值表!G2915</f>
        <v/>
      </c>
      <c r="I2916" s="6">
        <f>待赋值表!H2915</f>
        <v/>
      </c>
      <c r="J2916" s="6">
        <f>待赋值表!I2915</f>
        <v/>
      </c>
      <c r="K2916" s="6">
        <f>待赋值表!J2915</f>
        <v/>
      </c>
      <c r="L2916" s="6">
        <f>待赋值表!K2915</f>
        <v/>
      </c>
      <c r="M2916" s="6">
        <f>待赋值表!L2915</f>
        <v/>
      </c>
      <c r="N2916" s="6">
        <f>待赋值表!M2915</f>
        <v/>
      </c>
      <c r="O2916" s="6">
        <f>待赋值表!N2915</f>
        <v/>
      </c>
      <c r="P2916" s="6">
        <f>待赋值表!O2915</f>
        <v/>
      </c>
      <c r="Q2916" s="6">
        <f>IF(待赋值表!P2915&lt;&gt;"",待赋值表!P2915,0)</f>
        <v/>
      </c>
      <c r="R2916" s="6">
        <f>待赋值表!Q2915</f>
        <v/>
      </c>
      <c r="S2916" s="6">
        <f>待赋值表!R2915</f>
        <v/>
      </c>
      <c r="T2916" s="6">
        <f>待赋值表!S2915</f>
        <v/>
      </c>
      <c r="U2916" s="6">
        <f>待赋值表!T2915</f>
        <v/>
      </c>
      <c r="V2916" s="6">
        <f>待赋值表!U2915</f>
        <v/>
      </c>
      <c r="W2916" s="6">
        <f>待赋值表!V2915</f>
        <v/>
      </c>
      <c r="X2916" s="6">
        <f>待赋值表!W2915</f>
        <v/>
      </c>
      <c r="Y2916" s="6">
        <f>待赋值表!X2915</f>
        <v/>
      </c>
      <c r="Z2916" s="3">
        <f>IF(M2916&gt;=0.01,"B_pre",IF(M2916&gt;=0,"C_pre","none"))</f>
        <v/>
      </c>
      <c r="AA2916" s="3">
        <f>IF(U2916&gt;0.125,"a_pre",IF(U2916&gt;=0,"b_pre","none"))</f>
        <v/>
      </c>
      <c r="AB2916" s="3">
        <f>AND(Z2916="B_pre",AA2916="a_pre")</f>
        <v/>
      </c>
      <c r="AC2916" s="3">
        <f>AND(Z2916="B_pre",AA2916="b_pre")</f>
        <v/>
      </c>
      <c r="AD2916" s="3">
        <f>AND(Z2916="C_pre",AA2916="a_pre")</f>
        <v/>
      </c>
      <c r="AE2916" s="3">
        <f>AND(Z2916="C_pre",AA2916="b_pre")</f>
        <v/>
      </c>
      <c r="AF2916" s="6">
        <f>待赋值表!C2915</f>
        <v/>
      </c>
      <c r="AG2916" s="3">
        <f t="array" ref="AG2916">IF(AB2916=TRUE,"A",IF(AC2916=TRUE,"B",IF(AD2916=TRUE,"C",IF(AE2916=TRUE,"D","其他"))))</f>
        <v/>
      </c>
      <c r="AH2916" s="3">
        <f>IF(分析表!$E$12&lt;&gt;"ALL",AND(AF2916=分析表!$E$10,AG2916=分析表!$E$12),IF(AF2916=分析表!$E$10,TRUE(),IF(AF2916="ALL",TRUE(),"")))</f>
        <v/>
      </c>
    </row>
    <row r="2917">
      <c r="A2917" s="3">
        <f>COUNTIF($AH$2:AH2917,"TRUE")</f>
        <v/>
      </c>
      <c r="B2917" s="3">
        <f>COUNTIF($AG$2:$AG2917,#REF!)</f>
        <v/>
      </c>
      <c r="C2917" s="56">
        <f>待赋值表!A2916</f>
        <v/>
      </c>
      <c r="E2917" s="6">
        <f>待赋值表!D2916</f>
        <v/>
      </c>
      <c r="F2917" s="6">
        <f>待赋值表!E2916</f>
        <v/>
      </c>
      <c r="G2917" s="6">
        <f>待赋值表!F2916</f>
        <v/>
      </c>
      <c r="H2917" s="6">
        <f>待赋值表!G2916</f>
        <v/>
      </c>
      <c r="I2917" s="6">
        <f>待赋值表!H2916</f>
        <v/>
      </c>
      <c r="J2917" s="6">
        <f>待赋值表!I2916</f>
        <v/>
      </c>
      <c r="K2917" s="6">
        <f>待赋值表!J2916</f>
        <v/>
      </c>
      <c r="L2917" s="6">
        <f>待赋值表!K2916</f>
        <v/>
      </c>
      <c r="M2917" s="6">
        <f>待赋值表!L2916</f>
        <v/>
      </c>
      <c r="N2917" s="6">
        <f>待赋值表!M2916</f>
        <v/>
      </c>
      <c r="O2917" s="6">
        <f>待赋值表!N2916</f>
        <v/>
      </c>
      <c r="P2917" s="6">
        <f>待赋值表!O2916</f>
        <v/>
      </c>
      <c r="Q2917" s="6">
        <f>IF(待赋值表!P2916&lt;&gt;"",待赋值表!P2916,0)</f>
        <v/>
      </c>
      <c r="R2917" s="6">
        <f>待赋值表!Q2916</f>
        <v/>
      </c>
      <c r="S2917" s="6">
        <f>待赋值表!R2916</f>
        <v/>
      </c>
      <c r="T2917" s="6">
        <f>待赋值表!S2916</f>
        <v/>
      </c>
      <c r="U2917" s="6">
        <f>待赋值表!T2916</f>
        <v/>
      </c>
      <c r="V2917" s="6">
        <f>待赋值表!U2916</f>
        <v/>
      </c>
      <c r="W2917" s="6">
        <f>待赋值表!V2916</f>
        <v/>
      </c>
      <c r="X2917" s="6">
        <f>待赋值表!W2916</f>
        <v/>
      </c>
      <c r="Y2917" s="6">
        <f>待赋值表!X2916</f>
        <v/>
      </c>
      <c r="Z2917" s="3">
        <f>IF(M2917&gt;=0.01,"B_pre",IF(M2917&gt;=0,"C_pre","none"))</f>
        <v/>
      </c>
      <c r="AA2917" s="3">
        <f>IF(U2917&gt;0.125,"a_pre",IF(U2917&gt;=0,"b_pre","none"))</f>
        <v/>
      </c>
      <c r="AB2917" s="3">
        <f>AND(Z2917="B_pre",AA2917="a_pre")</f>
        <v/>
      </c>
      <c r="AC2917" s="3">
        <f>AND(Z2917="B_pre",AA2917="b_pre")</f>
        <v/>
      </c>
      <c r="AD2917" s="3">
        <f>AND(Z2917="C_pre",AA2917="a_pre")</f>
        <v/>
      </c>
      <c r="AE2917" s="3">
        <f>AND(Z2917="C_pre",AA2917="b_pre")</f>
        <v/>
      </c>
      <c r="AF2917" s="6">
        <f>待赋值表!C2916</f>
        <v/>
      </c>
      <c r="AG2917" s="3">
        <f t="array" ref="AG2917">IF(AB2917=TRUE,"A",IF(AC2917=TRUE,"B",IF(AD2917=TRUE,"C",IF(AE2917=TRUE,"D","其他"))))</f>
        <v/>
      </c>
      <c r="AH2917" s="3">
        <f>IF(分析表!$E$12&lt;&gt;"ALL",AND(AF2917=分析表!$E$10,AG2917=分析表!$E$12),IF(AF2917=分析表!$E$10,TRUE(),IF(AF2917="ALL",TRUE(),"")))</f>
        <v/>
      </c>
    </row>
    <row r="2918">
      <c r="A2918" s="3">
        <f>COUNTIF($AH$2:AH2918,"TRUE")</f>
        <v/>
      </c>
      <c r="B2918" s="3">
        <f>COUNTIF($AG$2:$AG2918,#REF!)</f>
        <v/>
      </c>
      <c r="C2918" s="56">
        <f>待赋值表!A2917</f>
        <v/>
      </c>
      <c r="E2918" s="6">
        <f>待赋值表!D2917</f>
        <v/>
      </c>
      <c r="F2918" s="6">
        <f>待赋值表!E2917</f>
        <v/>
      </c>
      <c r="G2918" s="6">
        <f>待赋值表!F2917</f>
        <v/>
      </c>
      <c r="H2918" s="6">
        <f>待赋值表!G2917</f>
        <v/>
      </c>
      <c r="I2918" s="6">
        <f>待赋值表!H2917</f>
        <v/>
      </c>
      <c r="J2918" s="6">
        <f>待赋值表!I2917</f>
        <v/>
      </c>
      <c r="K2918" s="6">
        <f>待赋值表!J2917</f>
        <v/>
      </c>
      <c r="L2918" s="6">
        <f>待赋值表!K2917</f>
        <v/>
      </c>
      <c r="M2918" s="6">
        <f>待赋值表!L2917</f>
        <v/>
      </c>
      <c r="N2918" s="6">
        <f>待赋值表!M2917</f>
        <v/>
      </c>
      <c r="O2918" s="6">
        <f>待赋值表!N2917</f>
        <v/>
      </c>
      <c r="P2918" s="6">
        <f>待赋值表!O2917</f>
        <v/>
      </c>
      <c r="Q2918" s="6">
        <f>IF(待赋值表!P2917&lt;&gt;"",待赋值表!P2917,0)</f>
        <v/>
      </c>
      <c r="R2918" s="6">
        <f>待赋值表!Q2917</f>
        <v/>
      </c>
      <c r="S2918" s="6">
        <f>待赋值表!R2917</f>
        <v/>
      </c>
      <c r="T2918" s="6">
        <f>待赋值表!S2917</f>
        <v/>
      </c>
      <c r="U2918" s="6">
        <f>待赋值表!T2917</f>
        <v/>
      </c>
      <c r="V2918" s="6">
        <f>待赋值表!U2917</f>
        <v/>
      </c>
      <c r="W2918" s="6">
        <f>待赋值表!V2917</f>
        <v/>
      </c>
      <c r="X2918" s="6">
        <f>待赋值表!W2917</f>
        <v/>
      </c>
      <c r="Y2918" s="6">
        <f>待赋值表!X2917</f>
        <v/>
      </c>
      <c r="Z2918" s="3">
        <f>IF(M2918&gt;=0.01,"B_pre",IF(M2918&gt;=0,"C_pre","none"))</f>
        <v/>
      </c>
      <c r="AA2918" s="3">
        <f>IF(U2918&gt;0.125,"a_pre",IF(U2918&gt;=0,"b_pre","none"))</f>
        <v/>
      </c>
      <c r="AB2918" s="3">
        <f>AND(Z2918="B_pre",AA2918="a_pre")</f>
        <v/>
      </c>
      <c r="AC2918" s="3">
        <f>AND(Z2918="B_pre",AA2918="b_pre")</f>
        <v/>
      </c>
      <c r="AD2918" s="3">
        <f>AND(Z2918="C_pre",AA2918="a_pre")</f>
        <v/>
      </c>
      <c r="AE2918" s="3">
        <f>AND(Z2918="C_pre",AA2918="b_pre")</f>
        <v/>
      </c>
      <c r="AF2918" s="6">
        <f>待赋值表!C2917</f>
        <v/>
      </c>
      <c r="AG2918" s="3">
        <f t="array" ref="AG2918">IF(AB2918=TRUE,"A",IF(AC2918=TRUE,"B",IF(AD2918=TRUE,"C",IF(AE2918=TRUE,"D","其他"))))</f>
        <v/>
      </c>
      <c r="AH2918" s="3">
        <f>IF(分析表!$E$12&lt;&gt;"ALL",AND(AF2918=分析表!$E$10,AG2918=分析表!$E$12),IF(AF2918=分析表!$E$10,TRUE(),IF(AF2918="ALL",TRUE(),"")))</f>
        <v/>
      </c>
    </row>
    <row r="2919">
      <c r="A2919" s="3">
        <f>COUNTIF($AH$2:AH2919,"TRUE")</f>
        <v/>
      </c>
      <c r="B2919" s="3">
        <f>COUNTIF($AG$2:$AG2919,#REF!)</f>
        <v/>
      </c>
      <c r="C2919" s="56">
        <f>待赋值表!A2918</f>
        <v/>
      </c>
      <c r="E2919" s="6">
        <f>待赋值表!D2918</f>
        <v/>
      </c>
      <c r="F2919" s="6">
        <f>待赋值表!E2918</f>
        <v/>
      </c>
      <c r="G2919" s="6">
        <f>待赋值表!F2918</f>
        <v/>
      </c>
      <c r="H2919" s="6">
        <f>待赋值表!G2918</f>
        <v/>
      </c>
      <c r="I2919" s="6">
        <f>待赋值表!H2918</f>
        <v/>
      </c>
      <c r="J2919" s="6">
        <f>待赋值表!I2918</f>
        <v/>
      </c>
      <c r="K2919" s="6">
        <f>待赋值表!J2918</f>
        <v/>
      </c>
      <c r="L2919" s="6">
        <f>待赋值表!K2918</f>
        <v/>
      </c>
      <c r="M2919" s="6">
        <f>待赋值表!L2918</f>
        <v/>
      </c>
      <c r="N2919" s="6">
        <f>待赋值表!M2918</f>
        <v/>
      </c>
      <c r="O2919" s="6">
        <f>待赋值表!N2918</f>
        <v/>
      </c>
      <c r="P2919" s="6">
        <f>待赋值表!O2918</f>
        <v/>
      </c>
      <c r="Q2919" s="6">
        <f>IF(待赋值表!P2918&lt;&gt;"",待赋值表!P2918,0)</f>
        <v/>
      </c>
      <c r="R2919" s="6">
        <f>待赋值表!Q2918</f>
        <v/>
      </c>
      <c r="S2919" s="6">
        <f>待赋值表!R2918</f>
        <v/>
      </c>
      <c r="T2919" s="6">
        <f>待赋值表!S2918</f>
        <v/>
      </c>
      <c r="U2919" s="6">
        <f>待赋值表!T2918</f>
        <v/>
      </c>
      <c r="V2919" s="6">
        <f>待赋值表!U2918</f>
        <v/>
      </c>
      <c r="W2919" s="6">
        <f>待赋值表!V2918</f>
        <v/>
      </c>
      <c r="X2919" s="6">
        <f>待赋值表!W2918</f>
        <v/>
      </c>
      <c r="Y2919" s="6">
        <f>待赋值表!X2918</f>
        <v/>
      </c>
      <c r="Z2919" s="3">
        <f>IF(M2919&gt;=0.01,"B_pre",IF(M2919&gt;=0,"C_pre","none"))</f>
        <v/>
      </c>
      <c r="AA2919" s="3">
        <f>IF(U2919&gt;0.125,"a_pre",IF(U2919&gt;=0,"b_pre","none"))</f>
        <v/>
      </c>
      <c r="AB2919" s="3">
        <f>AND(Z2919="B_pre",AA2919="a_pre")</f>
        <v/>
      </c>
      <c r="AC2919" s="3">
        <f>AND(Z2919="B_pre",AA2919="b_pre")</f>
        <v/>
      </c>
      <c r="AD2919" s="3">
        <f>AND(Z2919="C_pre",AA2919="a_pre")</f>
        <v/>
      </c>
      <c r="AE2919" s="3">
        <f>AND(Z2919="C_pre",AA2919="b_pre")</f>
        <v/>
      </c>
      <c r="AF2919" s="6">
        <f>待赋值表!C2918</f>
        <v/>
      </c>
      <c r="AG2919" s="3">
        <f t="array" ref="AG2919">IF(AB2919=TRUE,"A",IF(AC2919=TRUE,"B",IF(AD2919=TRUE,"C",IF(AE2919=TRUE,"D","其他"))))</f>
        <v/>
      </c>
      <c r="AH2919" s="3">
        <f>IF(分析表!$E$12&lt;&gt;"ALL",AND(AF2919=分析表!$E$10,AG2919=分析表!$E$12),IF(AF2919=分析表!$E$10,TRUE(),IF(AF2919="ALL",TRUE(),"")))</f>
        <v/>
      </c>
    </row>
    <row r="2920">
      <c r="A2920" s="3">
        <f>COUNTIF($AH$2:AH2920,"TRUE")</f>
        <v/>
      </c>
      <c r="B2920" s="3">
        <f>COUNTIF($AG$2:$AG2920,#REF!)</f>
        <v/>
      </c>
      <c r="C2920" s="56">
        <f>待赋值表!A2919</f>
        <v/>
      </c>
      <c r="E2920" s="6">
        <f>待赋值表!D2919</f>
        <v/>
      </c>
      <c r="F2920" s="6">
        <f>待赋值表!E2919</f>
        <v/>
      </c>
      <c r="G2920" s="6">
        <f>待赋值表!F2919</f>
        <v/>
      </c>
      <c r="H2920" s="6">
        <f>待赋值表!G2919</f>
        <v/>
      </c>
      <c r="I2920" s="6">
        <f>待赋值表!H2919</f>
        <v/>
      </c>
      <c r="J2920" s="6">
        <f>待赋值表!I2919</f>
        <v/>
      </c>
      <c r="K2920" s="6">
        <f>待赋值表!J2919</f>
        <v/>
      </c>
      <c r="L2920" s="6">
        <f>待赋值表!K2919</f>
        <v/>
      </c>
      <c r="M2920" s="6">
        <f>待赋值表!L2919</f>
        <v/>
      </c>
      <c r="N2920" s="6">
        <f>待赋值表!M2919</f>
        <v/>
      </c>
      <c r="O2920" s="6">
        <f>待赋值表!N2919</f>
        <v/>
      </c>
      <c r="P2920" s="6">
        <f>待赋值表!O2919</f>
        <v/>
      </c>
      <c r="Q2920" s="6">
        <f>IF(待赋值表!P2919&lt;&gt;"",待赋值表!P2919,0)</f>
        <v/>
      </c>
      <c r="R2920" s="6">
        <f>待赋值表!Q2919</f>
        <v/>
      </c>
      <c r="S2920" s="6">
        <f>待赋值表!R2919</f>
        <v/>
      </c>
      <c r="T2920" s="6">
        <f>待赋值表!S2919</f>
        <v/>
      </c>
      <c r="U2920" s="6">
        <f>待赋值表!T2919</f>
        <v/>
      </c>
      <c r="V2920" s="6">
        <f>待赋值表!U2919</f>
        <v/>
      </c>
      <c r="W2920" s="6">
        <f>待赋值表!V2919</f>
        <v/>
      </c>
      <c r="X2920" s="6">
        <f>待赋值表!W2919</f>
        <v/>
      </c>
      <c r="Y2920" s="6">
        <f>待赋值表!X2919</f>
        <v/>
      </c>
      <c r="Z2920" s="3">
        <f>IF(M2920&gt;=0.01,"B_pre",IF(M2920&gt;=0,"C_pre","none"))</f>
        <v/>
      </c>
      <c r="AA2920" s="3">
        <f>IF(U2920&gt;0.125,"a_pre",IF(U2920&gt;=0,"b_pre","none"))</f>
        <v/>
      </c>
      <c r="AB2920" s="3">
        <f>AND(Z2920="B_pre",AA2920="a_pre")</f>
        <v/>
      </c>
      <c r="AC2920" s="3">
        <f>AND(Z2920="B_pre",AA2920="b_pre")</f>
        <v/>
      </c>
      <c r="AD2920" s="3">
        <f>AND(Z2920="C_pre",AA2920="a_pre")</f>
        <v/>
      </c>
      <c r="AE2920" s="3">
        <f>AND(Z2920="C_pre",AA2920="b_pre")</f>
        <v/>
      </c>
      <c r="AF2920" s="6">
        <f>待赋值表!C2919</f>
        <v/>
      </c>
      <c r="AG2920" s="3">
        <f t="array" ref="AG2920">IF(AB2920=TRUE,"A",IF(AC2920=TRUE,"B",IF(AD2920=TRUE,"C",IF(AE2920=TRUE,"D","其他"))))</f>
        <v/>
      </c>
      <c r="AH2920" s="3">
        <f>IF(分析表!$E$12&lt;&gt;"ALL",AND(AF2920=分析表!$E$10,AG2920=分析表!$E$12),IF(AF2920=分析表!$E$10,TRUE(),IF(AF2920="ALL",TRUE(),"")))</f>
        <v/>
      </c>
    </row>
    <row r="2921">
      <c r="A2921" s="3">
        <f>COUNTIF($AH$2:AH2921,"TRUE")</f>
        <v/>
      </c>
      <c r="B2921" s="3">
        <f>COUNTIF($AG$2:$AG2921,#REF!)</f>
        <v/>
      </c>
      <c r="C2921" s="56">
        <f>待赋值表!A2920</f>
        <v/>
      </c>
      <c r="E2921" s="6">
        <f>待赋值表!D2920</f>
        <v/>
      </c>
      <c r="F2921" s="6">
        <f>待赋值表!E2920</f>
        <v/>
      </c>
      <c r="G2921" s="6">
        <f>待赋值表!F2920</f>
        <v/>
      </c>
      <c r="H2921" s="6">
        <f>待赋值表!G2920</f>
        <v/>
      </c>
      <c r="I2921" s="6">
        <f>待赋值表!H2920</f>
        <v/>
      </c>
      <c r="J2921" s="6">
        <f>待赋值表!I2920</f>
        <v/>
      </c>
      <c r="K2921" s="6">
        <f>待赋值表!J2920</f>
        <v/>
      </c>
      <c r="L2921" s="6">
        <f>待赋值表!K2920</f>
        <v/>
      </c>
      <c r="M2921" s="6">
        <f>待赋值表!L2920</f>
        <v/>
      </c>
      <c r="N2921" s="6">
        <f>待赋值表!M2920</f>
        <v/>
      </c>
      <c r="O2921" s="6">
        <f>待赋值表!N2920</f>
        <v/>
      </c>
      <c r="P2921" s="6">
        <f>待赋值表!O2920</f>
        <v/>
      </c>
      <c r="Q2921" s="6">
        <f>IF(待赋值表!P2920&lt;&gt;"",待赋值表!P2920,0)</f>
        <v/>
      </c>
      <c r="R2921" s="6">
        <f>待赋值表!Q2920</f>
        <v/>
      </c>
      <c r="S2921" s="6">
        <f>待赋值表!R2920</f>
        <v/>
      </c>
      <c r="T2921" s="6">
        <f>待赋值表!S2920</f>
        <v/>
      </c>
      <c r="U2921" s="6">
        <f>待赋值表!T2920</f>
        <v/>
      </c>
      <c r="V2921" s="6">
        <f>待赋值表!U2920</f>
        <v/>
      </c>
      <c r="W2921" s="6">
        <f>待赋值表!V2920</f>
        <v/>
      </c>
      <c r="X2921" s="6">
        <f>待赋值表!W2920</f>
        <v/>
      </c>
      <c r="Y2921" s="6">
        <f>待赋值表!X2920</f>
        <v/>
      </c>
      <c r="Z2921" s="3">
        <f>IF(M2921&gt;=0.01,"B_pre",IF(M2921&gt;=0,"C_pre","none"))</f>
        <v/>
      </c>
      <c r="AA2921" s="3">
        <f>IF(U2921&gt;0.125,"a_pre",IF(U2921&gt;=0,"b_pre","none"))</f>
        <v/>
      </c>
      <c r="AB2921" s="3">
        <f>AND(Z2921="B_pre",AA2921="a_pre")</f>
        <v/>
      </c>
      <c r="AC2921" s="3">
        <f>AND(Z2921="B_pre",AA2921="b_pre")</f>
        <v/>
      </c>
      <c r="AD2921" s="3">
        <f>AND(Z2921="C_pre",AA2921="a_pre")</f>
        <v/>
      </c>
      <c r="AE2921" s="3">
        <f>AND(Z2921="C_pre",AA2921="b_pre")</f>
        <v/>
      </c>
      <c r="AF2921" s="6">
        <f>待赋值表!C2920</f>
        <v/>
      </c>
      <c r="AG2921" s="3">
        <f t="array" ref="AG2921">IF(AB2921=TRUE,"A",IF(AC2921=TRUE,"B",IF(AD2921=TRUE,"C",IF(AE2921=TRUE,"D","其他"))))</f>
        <v/>
      </c>
      <c r="AH2921" s="3">
        <f>IF(分析表!$E$12&lt;&gt;"ALL",AND(AF2921=分析表!$E$10,AG2921=分析表!$E$12),IF(AF2921=分析表!$E$10,TRUE(),IF(AF2921="ALL",TRUE(),"")))</f>
        <v/>
      </c>
    </row>
    <row r="2922">
      <c r="A2922" s="3">
        <f>COUNTIF($AH$2:AH2922,"TRUE")</f>
        <v/>
      </c>
      <c r="B2922" s="3">
        <f>COUNTIF($AG$2:$AG2922,#REF!)</f>
        <v/>
      </c>
      <c r="C2922" s="56">
        <f>待赋值表!A2921</f>
        <v/>
      </c>
      <c r="E2922" s="6">
        <f>待赋值表!D2921</f>
        <v/>
      </c>
      <c r="F2922" s="6">
        <f>待赋值表!E2921</f>
        <v/>
      </c>
      <c r="G2922" s="6">
        <f>待赋值表!F2921</f>
        <v/>
      </c>
      <c r="H2922" s="6">
        <f>待赋值表!G2921</f>
        <v/>
      </c>
      <c r="I2922" s="6">
        <f>待赋值表!H2921</f>
        <v/>
      </c>
      <c r="J2922" s="6">
        <f>待赋值表!I2921</f>
        <v/>
      </c>
      <c r="K2922" s="6">
        <f>待赋值表!J2921</f>
        <v/>
      </c>
      <c r="L2922" s="6">
        <f>待赋值表!K2921</f>
        <v/>
      </c>
      <c r="M2922" s="6">
        <f>待赋值表!L2921</f>
        <v/>
      </c>
      <c r="N2922" s="6">
        <f>待赋值表!M2921</f>
        <v/>
      </c>
      <c r="O2922" s="6">
        <f>待赋值表!N2921</f>
        <v/>
      </c>
      <c r="P2922" s="6">
        <f>待赋值表!O2921</f>
        <v/>
      </c>
      <c r="Q2922" s="6">
        <f>IF(待赋值表!P2921&lt;&gt;"",待赋值表!P2921,0)</f>
        <v/>
      </c>
      <c r="R2922" s="6">
        <f>待赋值表!Q2921</f>
        <v/>
      </c>
      <c r="S2922" s="6">
        <f>待赋值表!R2921</f>
        <v/>
      </c>
      <c r="T2922" s="6">
        <f>待赋值表!S2921</f>
        <v/>
      </c>
      <c r="U2922" s="6">
        <f>待赋值表!T2921</f>
        <v/>
      </c>
      <c r="V2922" s="6">
        <f>待赋值表!U2921</f>
        <v/>
      </c>
      <c r="W2922" s="6">
        <f>待赋值表!V2921</f>
        <v/>
      </c>
      <c r="X2922" s="6">
        <f>待赋值表!W2921</f>
        <v/>
      </c>
      <c r="Y2922" s="6">
        <f>待赋值表!X2921</f>
        <v/>
      </c>
      <c r="Z2922" s="3">
        <f>IF(M2922&gt;=0.01,"B_pre",IF(M2922&gt;=0,"C_pre","none"))</f>
        <v/>
      </c>
      <c r="AA2922" s="3">
        <f>IF(U2922&gt;0.125,"a_pre",IF(U2922&gt;=0,"b_pre","none"))</f>
        <v/>
      </c>
      <c r="AB2922" s="3">
        <f>AND(Z2922="B_pre",AA2922="a_pre")</f>
        <v/>
      </c>
      <c r="AC2922" s="3">
        <f>AND(Z2922="B_pre",AA2922="b_pre")</f>
        <v/>
      </c>
      <c r="AD2922" s="3">
        <f>AND(Z2922="C_pre",AA2922="a_pre")</f>
        <v/>
      </c>
      <c r="AE2922" s="3">
        <f>AND(Z2922="C_pre",AA2922="b_pre")</f>
        <v/>
      </c>
      <c r="AF2922" s="6">
        <f>待赋值表!C2921</f>
        <v/>
      </c>
      <c r="AG2922" s="3">
        <f t="array" ref="AG2922">IF(AB2922=TRUE,"A",IF(AC2922=TRUE,"B",IF(AD2922=TRUE,"C",IF(AE2922=TRUE,"D","其他"))))</f>
        <v/>
      </c>
      <c r="AH2922" s="3">
        <f>IF(分析表!$E$12&lt;&gt;"ALL",AND(AF2922=分析表!$E$10,AG2922=分析表!$E$12),IF(AF2922=分析表!$E$10,TRUE(),IF(AF2922="ALL",TRUE(),"")))</f>
        <v/>
      </c>
    </row>
    <row r="2923">
      <c r="A2923" s="3">
        <f>COUNTIF($AH$2:AH2923,"TRUE")</f>
        <v/>
      </c>
      <c r="B2923" s="3">
        <f>COUNTIF($AG$2:$AG2923,#REF!)</f>
        <v/>
      </c>
      <c r="C2923" s="56">
        <f>待赋值表!A2922</f>
        <v/>
      </c>
      <c r="E2923" s="6">
        <f>待赋值表!D2922</f>
        <v/>
      </c>
      <c r="F2923" s="6">
        <f>待赋值表!E2922</f>
        <v/>
      </c>
      <c r="G2923" s="6">
        <f>待赋值表!F2922</f>
        <v/>
      </c>
      <c r="H2923" s="6">
        <f>待赋值表!G2922</f>
        <v/>
      </c>
      <c r="I2923" s="6">
        <f>待赋值表!H2922</f>
        <v/>
      </c>
      <c r="J2923" s="6">
        <f>待赋值表!I2922</f>
        <v/>
      </c>
      <c r="K2923" s="6">
        <f>待赋值表!J2922</f>
        <v/>
      </c>
      <c r="L2923" s="6">
        <f>待赋值表!K2922</f>
        <v/>
      </c>
      <c r="M2923" s="6">
        <f>待赋值表!L2922</f>
        <v/>
      </c>
      <c r="N2923" s="6">
        <f>待赋值表!M2922</f>
        <v/>
      </c>
      <c r="O2923" s="6">
        <f>待赋值表!N2922</f>
        <v/>
      </c>
      <c r="P2923" s="6">
        <f>待赋值表!O2922</f>
        <v/>
      </c>
      <c r="Q2923" s="6">
        <f>IF(待赋值表!P2922&lt;&gt;"",待赋值表!P2922,0)</f>
        <v/>
      </c>
      <c r="R2923" s="6">
        <f>待赋值表!Q2922</f>
        <v/>
      </c>
      <c r="S2923" s="6">
        <f>待赋值表!R2922</f>
        <v/>
      </c>
      <c r="T2923" s="6">
        <f>待赋值表!S2922</f>
        <v/>
      </c>
      <c r="U2923" s="6">
        <f>待赋值表!T2922</f>
        <v/>
      </c>
      <c r="V2923" s="6">
        <f>待赋值表!U2922</f>
        <v/>
      </c>
      <c r="W2923" s="6">
        <f>待赋值表!V2922</f>
        <v/>
      </c>
      <c r="X2923" s="6">
        <f>待赋值表!W2922</f>
        <v/>
      </c>
      <c r="Y2923" s="6">
        <f>待赋值表!X2922</f>
        <v/>
      </c>
      <c r="Z2923" s="3">
        <f>IF(M2923&gt;=0.01,"B_pre",IF(M2923&gt;=0,"C_pre","none"))</f>
        <v/>
      </c>
      <c r="AA2923" s="3">
        <f>IF(U2923&gt;0.125,"a_pre",IF(U2923&gt;=0,"b_pre","none"))</f>
        <v/>
      </c>
      <c r="AB2923" s="3">
        <f>AND(Z2923="B_pre",AA2923="a_pre")</f>
        <v/>
      </c>
      <c r="AC2923" s="3">
        <f>AND(Z2923="B_pre",AA2923="b_pre")</f>
        <v/>
      </c>
      <c r="AD2923" s="3">
        <f>AND(Z2923="C_pre",AA2923="a_pre")</f>
        <v/>
      </c>
      <c r="AE2923" s="3">
        <f>AND(Z2923="C_pre",AA2923="b_pre")</f>
        <v/>
      </c>
      <c r="AF2923" s="6">
        <f>待赋值表!C2922</f>
        <v/>
      </c>
      <c r="AG2923" s="3">
        <f t="array" ref="AG2923">IF(AB2923=TRUE,"A",IF(AC2923=TRUE,"B",IF(AD2923=TRUE,"C",IF(AE2923=TRUE,"D","其他"))))</f>
        <v/>
      </c>
      <c r="AH2923" s="3">
        <f>IF(分析表!$E$12&lt;&gt;"ALL",AND(AF2923=分析表!$E$10,AG2923=分析表!$E$12),IF(AF2923=分析表!$E$10,TRUE(),IF(AF2923="ALL",TRUE(),"")))</f>
        <v/>
      </c>
    </row>
    <row r="2924">
      <c r="A2924" s="3">
        <f>COUNTIF($AH$2:AH2924,"TRUE")</f>
        <v/>
      </c>
      <c r="B2924" s="3">
        <f>COUNTIF($AG$2:$AG2924,#REF!)</f>
        <v/>
      </c>
      <c r="C2924" s="56">
        <f>待赋值表!A2923</f>
        <v/>
      </c>
      <c r="E2924" s="6">
        <f>待赋值表!D2923</f>
        <v/>
      </c>
      <c r="F2924" s="6">
        <f>待赋值表!E2923</f>
        <v/>
      </c>
      <c r="G2924" s="6">
        <f>待赋值表!F2923</f>
        <v/>
      </c>
      <c r="H2924" s="6">
        <f>待赋值表!G2923</f>
        <v/>
      </c>
      <c r="I2924" s="6">
        <f>待赋值表!H2923</f>
        <v/>
      </c>
      <c r="J2924" s="6">
        <f>待赋值表!I2923</f>
        <v/>
      </c>
      <c r="K2924" s="6">
        <f>待赋值表!J2923</f>
        <v/>
      </c>
      <c r="L2924" s="6">
        <f>待赋值表!K2923</f>
        <v/>
      </c>
      <c r="M2924" s="6">
        <f>待赋值表!L2923</f>
        <v/>
      </c>
      <c r="N2924" s="6">
        <f>待赋值表!M2923</f>
        <v/>
      </c>
      <c r="O2924" s="6">
        <f>待赋值表!N2923</f>
        <v/>
      </c>
      <c r="P2924" s="6">
        <f>待赋值表!O2923</f>
        <v/>
      </c>
      <c r="Q2924" s="6">
        <f>IF(待赋值表!P2923&lt;&gt;"",待赋值表!P2923,0)</f>
        <v/>
      </c>
      <c r="R2924" s="6">
        <f>待赋值表!Q2923</f>
        <v/>
      </c>
      <c r="S2924" s="6">
        <f>待赋值表!R2923</f>
        <v/>
      </c>
      <c r="T2924" s="6">
        <f>待赋值表!S2923</f>
        <v/>
      </c>
      <c r="U2924" s="6">
        <f>待赋值表!T2923</f>
        <v/>
      </c>
      <c r="V2924" s="6">
        <f>待赋值表!U2923</f>
        <v/>
      </c>
      <c r="W2924" s="6">
        <f>待赋值表!V2923</f>
        <v/>
      </c>
      <c r="X2924" s="6">
        <f>待赋值表!W2923</f>
        <v/>
      </c>
      <c r="Y2924" s="6">
        <f>待赋值表!X2923</f>
        <v/>
      </c>
      <c r="Z2924" s="3">
        <f>IF(M2924&gt;=0.01,"B_pre",IF(M2924&gt;=0,"C_pre","none"))</f>
        <v/>
      </c>
      <c r="AA2924" s="3">
        <f>IF(U2924&gt;0.125,"a_pre",IF(U2924&gt;=0,"b_pre","none"))</f>
        <v/>
      </c>
      <c r="AB2924" s="3">
        <f>AND(Z2924="B_pre",AA2924="a_pre")</f>
        <v/>
      </c>
      <c r="AC2924" s="3">
        <f>AND(Z2924="B_pre",AA2924="b_pre")</f>
        <v/>
      </c>
      <c r="AD2924" s="3">
        <f>AND(Z2924="C_pre",AA2924="a_pre")</f>
        <v/>
      </c>
      <c r="AE2924" s="3">
        <f>AND(Z2924="C_pre",AA2924="b_pre")</f>
        <v/>
      </c>
      <c r="AF2924" s="6">
        <f>待赋值表!C2923</f>
        <v/>
      </c>
      <c r="AG2924" s="3">
        <f t="array" ref="AG2924">IF(AB2924=TRUE,"A",IF(AC2924=TRUE,"B",IF(AD2924=TRUE,"C",IF(AE2924=TRUE,"D","其他"))))</f>
        <v/>
      </c>
      <c r="AH2924" s="3">
        <f>IF(分析表!$E$12&lt;&gt;"ALL",AND(AF2924=分析表!$E$10,AG2924=分析表!$E$12),IF(AF2924=分析表!$E$10,TRUE(),IF(AF2924="ALL",TRUE(),"")))</f>
        <v/>
      </c>
    </row>
    <row r="2925">
      <c r="A2925" s="3">
        <f>COUNTIF($AH$2:AH2925,"TRUE")</f>
        <v/>
      </c>
      <c r="B2925" s="3">
        <f>COUNTIF($AG$2:$AG2925,#REF!)</f>
        <v/>
      </c>
      <c r="C2925" s="56">
        <f>待赋值表!A2924</f>
        <v/>
      </c>
      <c r="E2925" s="6">
        <f>待赋值表!D2924</f>
        <v/>
      </c>
      <c r="F2925" s="6">
        <f>待赋值表!E2924</f>
        <v/>
      </c>
      <c r="G2925" s="6">
        <f>待赋值表!F2924</f>
        <v/>
      </c>
      <c r="H2925" s="6">
        <f>待赋值表!G2924</f>
        <v/>
      </c>
      <c r="I2925" s="6">
        <f>待赋值表!H2924</f>
        <v/>
      </c>
      <c r="J2925" s="6">
        <f>待赋值表!I2924</f>
        <v/>
      </c>
      <c r="K2925" s="6">
        <f>待赋值表!J2924</f>
        <v/>
      </c>
      <c r="L2925" s="6">
        <f>待赋值表!K2924</f>
        <v/>
      </c>
      <c r="M2925" s="6">
        <f>待赋值表!L2924</f>
        <v/>
      </c>
      <c r="N2925" s="6">
        <f>待赋值表!M2924</f>
        <v/>
      </c>
      <c r="O2925" s="6">
        <f>待赋值表!N2924</f>
        <v/>
      </c>
      <c r="P2925" s="6">
        <f>待赋值表!O2924</f>
        <v/>
      </c>
      <c r="Q2925" s="6">
        <f>IF(待赋值表!P2924&lt;&gt;"",待赋值表!P2924,0)</f>
        <v/>
      </c>
      <c r="R2925" s="6">
        <f>待赋值表!Q2924</f>
        <v/>
      </c>
      <c r="S2925" s="6">
        <f>待赋值表!R2924</f>
        <v/>
      </c>
      <c r="T2925" s="6">
        <f>待赋值表!S2924</f>
        <v/>
      </c>
      <c r="U2925" s="6">
        <f>待赋值表!T2924</f>
        <v/>
      </c>
      <c r="V2925" s="6">
        <f>待赋值表!U2924</f>
        <v/>
      </c>
      <c r="W2925" s="6">
        <f>待赋值表!V2924</f>
        <v/>
      </c>
      <c r="X2925" s="6">
        <f>待赋值表!W2924</f>
        <v/>
      </c>
      <c r="Y2925" s="6">
        <f>待赋值表!X2924</f>
        <v/>
      </c>
      <c r="Z2925" s="3">
        <f>IF(M2925&gt;=0.01,"B_pre",IF(M2925&gt;=0,"C_pre","none"))</f>
        <v/>
      </c>
      <c r="AA2925" s="3">
        <f>IF(U2925&gt;0.125,"a_pre",IF(U2925&gt;=0,"b_pre","none"))</f>
        <v/>
      </c>
      <c r="AB2925" s="3">
        <f>AND(Z2925="B_pre",AA2925="a_pre")</f>
        <v/>
      </c>
      <c r="AC2925" s="3">
        <f>AND(Z2925="B_pre",AA2925="b_pre")</f>
        <v/>
      </c>
      <c r="AD2925" s="3">
        <f>AND(Z2925="C_pre",AA2925="a_pre")</f>
        <v/>
      </c>
      <c r="AE2925" s="3">
        <f>AND(Z2925="C_pre",AA2925="b_pre")</f>
        <v/>
      </c>
      <c r="AF2925" s="6">
        <f>待赋值表!C2924</f>
        <v/>
      </c>
      <c r="AG2925" s="3">
        <f t="array" ref="AG2925">IF(AB2925=TRUE,"A",IF(AC2925=TRUE,"B",IF(AD2925=TRUE,"C",IF(AE2925=TRUE,"D","其他"))))</f>
        <v/>
      </c>
      <c r="AH2925" s="3">
        <f>IF(分析表!$E$12&lt;&gt;"ALL",AND(AF2925=分析表!$E$10,AG2925=分析表!$E$12),IF(AF2925=分析表!$E$10,TRUE(),IF(AF2925="ALL",TRUE(),"")))</f>
        <v/>
      </c>
    </row>
    <row r="2926">
      <c r="A2926" s="3">
        <f>COUNTIF($AH$2:AH2926,"TRUE")</f>
        <v/>
      </c>
      <c r="B2926" s="3">
        <f>COUNTIF($AG$2:$AG2926,#REF!)</f>
        <v/>
      </c>
      <c r="C2926" s="56">
        <f>待赋值表!A2925</f>
        <v/>
      </c>
      <c r="E2926" s="6">
        <f>待赋值表!D2925</f>
        <v/>
      </c>
      <c r="F2926" s="6">
        <f>待赋值表!E2925</f>
        <v/>
      </c>
      <c r="G2926" s="6">
        <f>待赋值表!F2925</f>
        <v/>
      </c>
      <c r="H2926" s="6">
        <f>待赋值表!G2925</f>
        <v/>
      </c>
      <c r="I2926" s="6">
        <f>待赋值表!H2925</f>
        <v/>
      </c>
      <c r="J2926" s="6">
        <f>待赋值表!I2925</f>
        <v/>
      </c>
      <c r="K2926" s="6">
        <f>待赋值表!J2925</f>
        <v/>
      </c>
      <c r="L2926" s="6">
        <f>待赋值表!K2925</f>
        <v/>
      </c>
      <c r="M2926" s="6">
        <f>待赋值表!L2925</f>
        <v/>
      </c>
      <c r="N2926" s="6">
        <f>待赋值表!M2925</f>
        <v/>
      </c>
      <c r="O2926" s="6">
        <f>待赋值表!N2925</f>
        <v/>
      </c>
      <c r="P2926" s="6">
        <f>待赋值表!O2925</f>
        <v/>
      </c>
      <c r="Q2926" s="6">
        <f>IF(待赋值表!P2925&lt;&gt;"",待赋值表!P2925,0)</f>
        <v/>
      </c>
      <c r="R2926" s="6">
        <f>待赋值表!Q2925</f>
        <v/>
      </c>
      <c r="S2926" s="6">
        <f>待赋值表!R2925</f>
        <v/>
      </c>
      <c r="T2926" s="6">
        <f>待赋值表!S2925</f>
        <v/>
      </c>
      <c r="U2926" s="6">
        <f>待赋值表!T2925</f>
        <v/>
      </c>
      <c r="V2926" s="6">
        <f>待赋值表!U2925</f>
        <v/>
      </c>
      <c r="W2926" s="6">
        <f>待赋值表!V2925</f>
        <v/>
      </c>
      <c r="X2926" s="6">
        <f>待赋值表!W2925</f>
        <v/>
      </c>
      <c r="Y2926" s="6">
        <f>待赋值表!X2925</f>
        <v/>
      </c>
      <c r="Z2926" s="3">
        <f>IF(M2926&gt;=0.01,"B_pre",IF(M2926&gt;=0,"C_pre","none"))</f>
        <v/>
      </c>
      <c r="AA2926" s="3">
        <f>IF(U2926&gt;0.125,"a_pre",IF(U2926&gt;=0,"b_pre","none"))</f>
        <v/>
      </c>
      <c r="AB2926" s="3">
        <f>AND(Z2926="B_pre",AA2926="a_pre")</f>
        <v/>
      </c>
      <c r="AC2926" s="3">
        <f>AND(Z2926="B_pre",AA2926="b_pre")</f>
        <v/>
      </c>
      <c r="AD2926" s="3">
        <f>AND(Z2926="C_pre",AA2926="a_pre")</f>
        <v/>
      </c>
      <c r="AE2926" s="3">
        <f>AND(Z2926="C_pre",AA2926="b_pre")</f>
        <v/>
      </c>
      <c r="AF2926" s="6">
        <f>待赋值表!C2925</f>
        <v/>
      </c>
      <c r="AG2926" s="3">
        <f t="array" ref="AG2926">IF(AB2926=TRUE,"A",IF(AC2926=TRUE,"B",IF(AD2926=TRUE,"C",IF(AE2926=TRUE,"D","其他"))))</f>
        <v/>
      </c>
      <c r="AH2926" s="3">
        <f>IF(分析表!$E$12&lt;&gt;"ALL",AND(AF2926=分析表!$E$10,AG2926=分析表!$E$12),IF(AF2926=分析表!$E$10,TRUE(),IF(AF2926="ALL",TRUE(),"")))</f>
        <v/>
      </c>
    </row>
    <row r="2927">
      <c r="A2927" s="3">
        <f>COUNTIF($AH$2:AH2927,"TRUE")</f>
        <v/>
      </c>
      <c r="B2927" s="3">
        <f>COUNTIF($AG$2:$AG2927,#REF!)</f>
        <v/>
      </c>
      <c r="C2927" s="56">
        <f>待赋值表!A2926</f>
        <v/>
      </c>
      <c r="E2927" s="6">
        <f>待赋值表!D2926</f>
        <v/>
      </c>
      <c r="F2927" s="6">
        <f>待赋值表!E2926</f>
        <v/>
      </c>
      <c r="G2927" s="6">
        <f>待赋值表!F2926</f>
        <v/>
      </c>
      <c r="H2927" s="6">
        <f>待赋值表!G2926</f>
        <v/>
      </c>
      <c r="I2927" s="6">
        <f>待赋值表!H2926</f>
        <v/>
      </c>
      <c r="J2927" s="6">
        <f>待赋值表!I2926</f>
        <v/>
      </c>
      <c r="K2927" s="6">
        <f>待赋值表!J2926</f>
        <v/>
      </c>
      <c r="L2927" s="6">
        <f>待赋值表!K2926</f>
        <v/>
      </c>
      <c r="M2927" s="6">
        <f>待赋值表!L2926</f>
        <v/>
      </c>
      <c r="N2927" s="6">
        <f>待赋值表!M2926</f>
        <v/>
      </c>
      <c r="O2927" s="6">
        <f>待赋值表!N2926</f>
        <v/>
      </c>
      <c r="P2927" s="6">
        <f>待赋值表!O2926</f>
        <v/>
      </c>
      <c r="Q2927" s="6">
        <f>IF(待赋值表!P2926&lt;&gt;"",待赋值表!P2926,0)</f>
        <v/>
      </c>
      <c r="R2927" s="6">
        <f>待赋值表!Q2926</f>
        <v/>
      </c>
      <c r="S2927" s="6">
        <f>待赋值表!R2926</f>
        <v/>
      </c>
      <c r="T2927" s="6">
        <f>待赋值表!S2926</f>
        <v/>
      </c>
      <c r="U2927" s="6">
        <f>待赋值表!T2926</f>
        <v/>
      </c>
      <c r="V2927" s="6">
        <f>待赋值表!U2926</f>
        <v/>
      </c>
      <c r="W2927" s="6">
        <f>待赋值表!V2926</f>
        <v/>
      </c>
      <c r="X2927" s="6">
        <f>待赋值表!W2926</f>
        <v/>
      </c>
      <c r="Y2927" s="6">
        <f>待赋值表!X2926</f>
        <v/>
      </c>
      <c r="Z2927" s="3">
        <f>IF(M2927&gt;=0.01,"B_pre",IF(M2927&gt;=0,"C_pre","none"))</f>
        <v/>
      </c>
      <c r="AA2927" s="3">
        <f>IF(U2927&gt;0.125,"a_pre",IF(U2927&gt;=0,"b_pre","none"))</f>
        <v/>
      </c>
      <c r="AB2927" s="3">
        <f>AND(Z2927="B_pre",AA2927="a_pre")</f>
        <v/>
      </c>
      <c r="AC2927" s="3">
        <f>AND(Z2927="B_pre",AA2927="b_pre")</f>
        <v/>
      </c>
      <c r="AD2927" s="3">
        <f>AND(Z2927="C_pre",AA2927="a_pre")</f>
        <v/>
      </c>
      <c r="AE2927" s="3">
        <f>AND(Z2927="C_pre",AA2927="b_pre")</f>
        <v/>
      </c>
      <c r="AF2927" s="6">
        <f>待赋值表!C2926</f>
        <v/>
      </c>
      <c r="AG2927" s="3">
        <f t="array" ref="AG2927">IF(AB2927=TRUE,"A",IF(AC2927=TRUE,"B",IF(AD2927=TRUE,"C",IF(AE2927=TRUE,"D","其他"))))</f>
        <v/>
      </c>
      <c r="AH2927" s="3">
        <f>IF(分析表!$E$12&lt;&gt;"ALL",AND(AF2927=分析表!$E$10,AG2927=分析表!$E$12),IF(AF2927=分析表!$E$10,TRUE(),IF(AF2927="ALL",TRUE(),"")))</f>
        <v/>
      </c>
    </row>
    <row r="2928">
      <c r="A2928" s="3">
        <f>COUNTIF($AH$2:AH2928,"TRUE")</f>
        <v/>
      </c>
      <c r="B2928" s="3">
        <f>COUNTIF($AG$2:$AG2928,#REF!)</f>
        <v/>
      </c>
      <c r="C2928" s="56">
        <f>待赋值表!A2927</f>
        <v/>
      </c>
      <c r="E2928" s="6">
        <f>待赋值表!D2927</f>
        <v/>
      </c>
      <c r="F2928" s="6">
        <f>待赋值表!E2927</f>
        <v/>
      </c>
      <c r="G2928" s="6">
        <f>待赋值表!F2927</f>
        <v/>
      </c>
      <c r="H2928" s="6">
        <f>待赋值表!G2927</f>
        <v/>
      </c>
      <c r="I2928" s="6">
        <f>待赋值表!H2927</f>
        <v/>
      </c>
      <c r="J2928" s="6">
        <f>待赋值表!I2927</f>
        <v/>
      </c>
      <c r="K2928" s="6">
        <f>待赋值表!J2927</f>
        <v/>
      </c>
      <c r="L2928" s="6">
        <f>待赋值表!K2927</f>
        <v/>
      </c>
      <c r="M2928" s="6">
        <f>待赋值表!L2927</f>
        <v/>
      </c>
      <c r="N2928" s="6">
        <f>待赋值表!M2927</f>
        <v/>
      </c>
      <c r="O2928" s="6">
        <f>待赋值表!N2927</f>
        <v/>
      </c>
      <c r="P2928" s="6">
        <f>待赋值表!O2927</f>
        <v/>
      </c>
      <c r="Q2928" s="6">
        <f>IF(待赋值表!P2927&lt;&gt;"",待赋值表!P2927,0)</f>
        <v/>
      </c>
      <c r="R2928" s="6">
        <f>待赋值表!Q2927</f>
        <v/>
      </c>
      <c r="S2928" s="6">
        <f>待赋值表!R2927</f>
        <v/>
      </c>
      <c r="T2928" s="6">
        <f>待赋值表!S2927</f>
        <v/>
      </c>
      <c r="U2928" s="6">
        <f>待赋值表!T2927</f>
        <v/>
      </c>
      <c r="V2928" s="6">
        <f>待赋值表!U2927</f>
        <v/>
      </c>
      <c r="W2928" s="6">
        <f>待赋值表!V2927</f>
        <v/>
      </c>
      <c r="X2928" s="6">
        <f>待赋值表!W2927</f>
        <v/>
      </c>
      <c r="Y2928" s="6">
        <f>待赋值表!X2927</f>
        <v/>
      </c>
      <c r="Z2928" s="3">
        <f>IF(M2928&gt;=0.01,"B_pre",IF(M2928&gt;=0,"C_pre","none"))</f>
        <v/>
      </c>
      <c r="AA2928" s="3">
        <f>IF(U2928&gt;0.125,"a_pre",IF(U2928&gt;=0,"b_pre","none"))</f>
        <v/>
      </c>
      <c r="AB2928" s="3">
        <f>AND(Z2928="B_pre",AA2928="a_pre")</f>
        <v/>
      </c>
      <c r="AC2928" s="3">
        <f>AND(Z2928="B_pre",AA2928="b_pre")</f>
        <v/>
      </c>
      <c r="AD2928" s="3">
        <f>AND(Z2928="C_pre",AA2928="a_pre")</f>
        <v/>
      </c>
      <c r="AE2928" s="3">
        <f>AND(Z2928="C_pre",AA2928="b_pre")</f>
        <v/>
      </c>
      <c r="AF2928" s="6">
        <f>待赋值表!C2927</f>
        <v/>
      </c>
      <c r="AG2928" s="3">
        <f t="array" ref="AG2928">IF(AB2928=TRUE,"A",IF(AC2928=TRUE,"B",IF(AD2928=TRUE,"C",IF(AE2928=TRUE,"D","其他"))))</f>
        <v/>
      </c>
      <c r="AH2928" s="3">
        <f>IF(分析表!$E$12&lt;&gt;"ALL",AND(AF2928=分析表!$E$10,AG2928=分析表!$E$12),IF(AF2928=分析表!$E$10,TRUE(),IF(AF2928="ALL",TRUE(),"")))</f>
        <v/>
      </c>
    </row>
    <row r="2929">
      <c r="A2929" s="3">
        <f>COUNTIF($AH$2:AH2929,"TRUE")</f>
        <v/>
      </c>
      <c r="B2929" s="3">
        <f>COUNTIF($AG$2:$AG2929,#REF!)</f>
        <v/>
      </c>
      <c r="C2929" s="56">
        <f>待赋值表!A2928</f>
        <v/>
      </c>
      <c r="E2929" s="6">
        <f>待赋值表!D2928</f>
        <v/>
      </c>
      <c r="F2929" s="6">
        <f>待赋值表!E2928</f>
        <v/>
      </c>
      <c r="G2929" s="6">
        <f>待赋值表!F2928</f>
        <v/>
      </c>
      <c r="H2929" s="6">
        <f>待赋值表!G2928</f>
        <v/>
      </c>
      <c r="I2929" s="6">
        <f>待赋值表!H2928</f>
        <v/>
      </c>
      <c r="J2929" s="6">
        <f>待赋值表!I2928</f>
        <v/>
      </c>
      <c r="K2929" s="6">
        <f>待赋值表!J2928</f>
        <v/>
      </c>
      <c r="L2929" s="6">
        <f>待赋值表!K2928</f>
        <v/>
      </c>
      <c r="M2929" s="6">
        <f>待赋值表!L2928</f>
        <v/>
      </c>
      <c r="N2929" s="6">
        <f>待赋值表!M2928</f>
        <v/>
      </c>
      <c r="O2929" s="6">
        <f>待赋值表!N2928</f>
        <v/>
      </c>
      <c r="P2929" s="6">
        <f>待赋值表!O2928</f>
        <v/>
      </c>
      <c r="Q2929" s="6">
        <f>IF(待赋值表!P2928&lt;&gt;"",待赋值表!P2928,0)</f>
        <v/>
      </c>
      <c r="R2929" s="6">
        <f>待赋值表!Q2928</f>
        <v/>
      </c>
      <c r="S2929" s="6">
        <f>待赋值表!R2928</f>
        <v/>
      </c>
      <c r="T2929" s="6">
        <f>待赋值表!S2928</f>
        <v/>
      </c>
      <c r="U2929" s="6">
        <f>待赋值表!T2928</f>
        <v/>
      </c>
      <c r="V2929" s="6">
        <f>待赋值表!U2928</f>
        <v/>
      </c>
      <c r="W2929" s="6">
        <f>待赋值表!V2928</f>
        <v/>
      </c>
      <c r="X2929" s="6">
        <f>待赋值表!W2928</f>
        <v/>
      </c>
      <c r="Y2929" s="6">
        <f>待赋值表!X2928</f>
        <v/>
      </c>
      <c r="Z2929" s="3">
        <f>IF(M2929&gt;=0.01,"B_pre",IF(M2929&gt;=0,"C_pre","none"))</f>
        <v/>
      </c>
      <c r="AA2929" s="3">
        <f>IF(U2929&gt;0.125,"a_pre",IF(U2929&gt;=0,"b_pre","none"))</f>
        <v/>
      </c>
      <c r="AB2929" s="3">
        <f>AND(Z2929="B_pre",AA2929="a_pre")</f>
        <v/>
      </c>
      <c r="AC2929" s="3">
        <f>AND(Z2929="B_pre",AA2929="b_pre")</f>
        <v/>
      </c>
      <c r="AD2929" s="3">
        <f>AND(Z2929="C_pre",AA2929="a_pre")</f>
        <v/>
      </c>
      <c r="AE2929" s="3">
        <f>AND(Z2929="C_pre",AA2929="b_pre")</f>
        <v/>
      </c>
      <c r="AF2929" s="6">
        <f>待赋值表!C2928</f>
        <v/>
      </c>
      <c r="AG2929" s="3">
        <f t="array" ref="AG2929">IF(AB2929=TRUE,"A",IF(AC2929=TRUE,"B",IF(AD2929=TRUE,"C",IF(AE2929=TRUE,"D","其他"))))</f>
        <v/>
      </c>
      <c r="AH2929" s="3">
        <f>IF(分析表!$E$12&lt;&gt;"ALL",AND(AF2929=分析表!$E$10,AG2929=分析表!$E$12),IF(AF2929=分析表!$E$10,TRUE(),IF(AF2929="ALL",TRUE(),"")))</f>
        <v/>
      </c>
    </row>
    <row r="2930">
      <c r="A2930" s="3">
        <f>COUNTIF($AH$2:AH2930,"TRUE")</f>
        <v/>
      </c>
      <c r="B2930" s="3">
        <f>COUNTIF($AG$2:$AG2930,#REF!)</f>
        <v/>
      </c>
      <c r="C2930" s="56">
        <f>待赋值表!A2929</f>
        <v/>
      </c>
      <c r="E2930" s="6">
        <f>待赋值表!D2929</f>
        <v/>
      </c>
      <c r="F2930" s="6">
        <f>待赋值表!E2929</f>
        <v/>
      </c>
      <c r="G2930" s="6">
        <f>待赋值表!F2929</f>
        <v/>
      </c>
      <c r="H2930" s="6">
        <f>待赋值表!G2929</f>
        <v/>
      </c>
      <c r="I2930" s="6">
        <f>待赋值表!H2929</f>
        <v/>
      </c>
      <c r="J2930" s="6">
        <f>待赋值表!I2929</f>
        <v/>
      </c>
      <c r="K2930" s="6">
        <f>待赋值表!J2929</f>
        <v/>
      </c>
      <c r="L2930" s="6">
        <f>待赋值表!K2929</f>
        <v/>
      </c>
      <c r="M2930" s="6">
        <f>待赋值表!L2929</f>
        <v/>
      </c>
      <c r="N2930" s="6">
        <f>待赋值表!M2929</f>
        <v/>
      </c>
      <c r="O2930" s="6">
        <f>待赋值表!N2929</f>
        <v/>
      </c>
      <c r="P2930" s="6">
        <f>待赋值表!O2929</f>
        <v/>
      </c>
      <c r="Q2930" s="6">
        <f>IF(待赋值表!P2929&lt;&gt;"",待赋值表!P2929,0)</f>
        <v/>
      </c>
      <c r="R2930" s="6">
        <f>待赋值表!Q2929</f>
        <v/>
      </c>
      <c r="S2930" s="6">
        <f>待赋值表!R2929</f>
        <v/>
      </c>
      <c r="T2930" s="6">
        <f>待赋值表!S2929</f>
        <v/>
      </c>
      <c r="U2930" s="6">
        <f>待赋值表!T2929</f>
        <v/>
      </c>
      <c r="V2930" s="6">
        <f>待赋值表!U2929</f>
        <v/>
      </c>
      <c r="W2930" s="6">
        <f>待赋值表!V2929</f>
        <v/>
      </c>
      <c r="X2930" s="6">
        <f>待赋值表!W2929</f>
        <v/>
      </c>
      <c r="Y2930" s="6">
        <f>待赋值表!X2929</f>
        <v/>
      </c>
      <c r="Z2930" s="3">
        <f>IF(M2930&gt;=0.01,"B_pre",IF(M2930&gt;=0,"C_pre","none"))</f>
        <v/>
      </c>
      <c r="AA2930" s="3">
        <f>IF(U2930&gt;0.125,"a_pre",IF(U2930&gt;=0,"b_pre","none"))</f>
        <v/>
      </c>
      <c r="AB2930" s="3">
        <f>AND(Z2930="B_pre",AA2930="a_pre")</f>
        <v/>
      </c>
      <c r="AC2930" s="3">
        <f>AND(Z2930="B_pre",AA2930="b_pre")</f>
        <v/>
      </c>
      <c r="AD2930" s="3">
        <f>AND(Z2930="C_pre",AA2930="a_pre")</f>
        <v/>
      </c>
      <c r="AE2930" s="3">
        <f>AND(Z2930="C_pre",AA2930="b_pre")</f>
        <v/>
      </c>
      <c r="AF2930" s="6">
        <f>待赋值表!C2929</f>
        <v/>
      </c>
      <c r="AG2930" s="3">
        <f t="array" ref="AG2930">IF(AB2930=TRUE,"A",IF(AC2930=TRUE,"B",IF(AD2930=TRUE,"C",IF(AE2930=TRUE,"D","其他"))))</f>
        <v/>
      </c>
      <c r="AH2930" s="3">
        <f>IF(分析表!$E$12&lt;&gt;"ALL",AND(AF2930=分析表!$E$10,AG2930=分析表!$E$12),IF(AF2930=分析表!$E$10,TRUE(),IF(AF2930="ALL",TRUE(),"")))</f>
        <v/>
      </c>
    </row>
    <row r="2931">
      <c r="A2931" s="3">
        <f>COUNTIF($AH$2:AH2931,"TRUE")</f>
        <v/>
      </c>
      <c r="B2931" s="3">
        <f>COUNTIF($AG$2:$AG2931,#REF!)</f>
        <v/>
      </c>
      <c r="C2931" s="56">
        <f>待赋值表!A2930</f>
        <v/>
      </c>
      <c r="E2931" s="6">
        <f>待赋值表!D2930</f>
        <v/>
      </c>
      <c r="F2931" s="6">
        <f>待赋值表!E2930</f>
        <v/>
      </c>
      <c r="G2931" s="6">
        <f>待赋值表!F2930</f>
        <v/>
      </c>
      <c r="H2931" s="6">
        <f>待赋值表!G2930</f>
        <v/>
      </c>
      <c r="I2931" s="6">
        <f>待赋值表!H2930</f>
        <v/>
      </c>
      <c r="J2931" s="6">
        <f>待赋值表!I2930</f>
        <v/>
      </c>
      <c r="K2931" s="6">
        <f>待赋值表!J2930</f>
        <v/>
      </c>
      <c r="L2931" s="6">
        <f>待赋值表!K2930</f>
        <v/>
      </c>
      <c r="M2931" s="6">
        <f>待赋值表!L2930</f>
        <v/>
      </c>
      <c r="N2931" s="6">
        <f>待赋值表!M2930</f>
        <v/>
      </c>
      <c r="O2931" s="6">
        <f>待赋值表!N2930</f>
        <v/>
      </c>
      <c r="P2931" s="6">
        <f>待赋值表!O2930</f>
        <v/>
      </c>
      <c r="Q2931" s="6">
        <f>IF(待赋值表!P2930&lt;&gt;"",待赋值表!P2930,0)</f>
        <v/>
      </c>
      <c r="R2931" s="6">
        <f>待赋值表!Q2930</f>
        <v/>
      </c>
      <c r="S2931" s="6">
        <f>待赋值表!R2930</f>
        <v/>
      </c>
      <c r="T2931" s="6">
        <f>待赋值表!S2930</f>
        <v/>
      </c>
      <c r="U2931" s="6">
        <f>待赋值表!T2930</f>
        <v/>
      </c>
      <c r="V2931" s="6">
        <f>待赋值表!U2930</f>
        <v/>
      </c>
      <c r="W2931" s="6">
        <f>待赋值表!V2930</f>
        <v/>
      </c>
      <c r="X2931" s="6">
        <f>待赋值表!W2930</f>
        <v/>
      </c>
      <c r="Y2931" s="6">
        <f>待赋值表!X2930</f>
        <v/>
      </c>
      <c r="Z2931" s="3">
        <f>IF(M2931&gt;=0.01,"B_pre",IF(M2931&gt;=0,"C_pre","none"))</f>
        <v/>
      </c>
      <c r="AA2931" s="3">
        <f>IF(U2931&gt;0.125,"a_pre",IF(U2931&gt;=0,"b_pre","none"))</f>
        <v/>
      </c>
      <c r="AB2931" s="3">
        <f>AND(Z2931="B_pre",AA2931="a_pre")</f>
        <v/>
      </c>
      <c r="AC2931" s="3">
        <f>AND(Z2931="B_pre",AA2931="b_pre")</f>
        <v/>
      </c>
      <c r="AD2931" s="3">
        <f>AND(Z2931="C_pre",AA2931="a_pre")</f>
        <v/>
      </c>
      <c r="AE2931" s="3">
        <f>AND(Z2931="C_pre",AA2931="b_pre")</f>
        <v/>
      </c>
      <c r="AF2931" s="6">
        <f>待赋值表!C2930</f>
        <v/>
      </c>
      <c r="AG2931" s="3">
        <f t="array" ref="AG2931">IF(AB2931=TRUE,"A",IF(AC2931=TRUE,"B",IF(AD2931=TRUE,"C",IF(AE2931=TRUE,"D","其他"))))</f>
        <v/>
      </c>
      <c r="AH2931" s="3">
        <f>IF(分析表!$E$12&lt;&gt;"ALL",AND(AF2931=分析表!$E$10,AG2931=分析表!$E$12),IF(AF2931=分析表!$E$10,TRUE(),IF(AF2931="ALL",TRUE(),"")))</f>
        <v/>
      </c>
    </row>
    <row r="2932">
      <c r="A2932" s="3">
        <f>COUNTIF($AH$2:AH2932,"TRUE")</f>
        <v/>
      </c>
      <c r="B2932" s="3">
        <f>COUNTIF($AG$2:$AG2932,#REF!)</f>
        <v/>
      </c>
      <c r="C2932" s="56">
        <f>待赋值表!A2931</f>
        <v/>
      </c>
      <c r="E2932" s="6">
        <f>待赋值表!D2931</f>
        <v/>
      </c>
      <c r="F2932" s="6">
        <f>待赋值表!E2931</f>
        <v/>
      </c>
      <c r="G2932" s="6">
        <f>待赋值表!F2931</f>
        <v/>
      </c>
      <c r="H2932" s="6">
        <f>待赋值表!G2931</f>
        <v/>
      </c>
      <c r="I2932" s="6">
        <f>待赋值表!H2931</f>
        <v/>
      </c>
      <c r="J2932" s="6">
        <f>待赋值表!I2931</f>
        <v/>
      </c>
      <c r="K2932" s="6">
        <f>待赋值表!J2931</f>
        <v/>
      </c>
      <c r="L2932" s="6">
        <f>待赋值表!K2931</f>
        <v/>
      </c>
      <c r="M2932" s="6">
        <f>待赋值表!L2931</f>
        <v/>
      </c>
      <c r="N2932" s="6">
        <f>待赋值表!M2931</f>
        <v/>
      </c>
      <c r="O2932" s="6">
        <f>待赋值表!N2931</f>
        <v/>
      </c>
      <c r="P2932" s="6">
        <f>待赋值表!O2931</f>
        <v/>
      </c>
      <c r="Q2932" s="6">
        <f>IF(待赋值表!P2931&lt;&gt;"",待赋值表!P2931,0)</f>
        <v/>
      </c>
      <c r="R2932" s="6">
        <f>待赋值表!Q2931</f>
        <v/>
      </c>
      <c r="S2932" s="6">
        <f>待赋值表!R2931</f>
        <v/>
      </c>
      <c r="T2932" s="6">
        <f>待赋值表!S2931</f>
        <v/>
      </c>
      <c r="U2932" s="6">
        <f>待赋值表!T2931</f>
        <v/>
      </c>
      <c r="V2932" s="6">
        <f>待赋值表!U2931</f>
        <v/>
      </c>
      <c r="W2932" s="6">
        <f>待赋值表!V2931</f>
        <v/>
      </c>
      <c r="X2932" s="6">
        <f>待赋值表!W2931</f>
        <v/>
      </c>
      <c r="Y2932" s="6">
        <f>待赋值表!X2931</f>
        <v/>
      </c>
      <c r="Z2932" s="3">
        <f>IF(M2932&gt;=0.01,"B_pre",IF(M2932&gt;=0,"C_pre","none"))</f>
        <v/>
      </c>
      <c r="AA2932" s="3">
        <f>IF(U2932&gt;0.125,"a_pre",IF(U2932&gt;=0,"b_pre","none"))</f>
        <v/>
      </c>
      <c r="AB2932" s="3">
        <f>AND(Z2932="B_pre",AA2932="a_pre")</f>
        <v/>
      </c>
      <c r="AC2932" s="3">
        <f>AND(Z2932="B_pre",AA2932="b_pre")</f>
        <v/>
      </c>
      <c r="AD2932" s="3">
        <f>AND(Z2932="C_pre",AA2932="a_pre")</f>
        <v/>
      </c>
      <c r="AE2932" s="3">
        <f>AND(Z2932="C_pre",AA2932="b_pre")</f>
        <v/>
      </c>
      <c r="AF2932" s="6">
        <f>待赋值表!C2931</f>
        <v/>
      </c>
      <c r="AG2932" s="3">
        <f t="array" ref="AG2932">IF(AB2932=TRUE,"A",IF(AC2932=TRUE,"B",IF(AD2932=TRUE,"C",IF(AE2932=TRUE,"D","其他"))))</f>
        <v/>
      </c>
      <c r="AH2932" s="3">
        <f>IF(分析表!$E$12&lt;&gt;"ALL",AND(AF2932=分析表!$E$10,AG2932=分析表!$E$12),IF(AF2932=分析表!$E$10,TRUE(),IF(AF2932="ALL",TRUE(),"")))</f>
        <v/>
      </c>
    </row>
    <row r="2933">
      <c r="A2933" s="3">
        <f>COUNTIF($AH$2:AH2933,"TRUE")</f>
        <v/>
      </c>
      <c r="B2933" s="3">
        <f>COUNTIF($AG$2:$AG2933,#REF!)</f>
        <v/>
      </c>
      <c r="C2933" s="56">
        <f>待赋值表!A2932</f>
        <v/>
      </c>
      <c r="E2933" s="6">
        <f>待赋值表!D2932</f>
        <v/>
      </c>
      <c r="F2933" s="6">
        <f>待赋值表!E2932</f>
        <v/>
      </c>
      <c r="G2933" s="6">
        <f>待赋值表!F2932</f>
        <v/>
      </c>
      <c r="H2933" s="6">
        <f>待赋值表!G2932</f>
        <v/>
      </c>
      <c r="I2933" s="6">
        <f>待赋值表!H2932</f>
        <v/>
      </c>
      <c r="J2933" s="6">
        <f>待赋值表!I2932</f>
        <v/>
      </c>
      <c r="K2933" s="6">
        <f>待赋值表!J2932</f>
        <v/>
      </c>
      <c r="L2933" s="6">
        <f>待赋值表!K2932</f>
        <v/>
      </c>
      <c r="M2933" s="6">
        <f>待赋值表!L2932</f>
        <v/>
      </c>
      <c r="N2933" s="6">
        <f>待赋值表!M2932</f>
        <v/>
      </c>
      <c r="O2933" s="6">
        <f>待赋值表!N2932</f>
        <v/>
      </c>
      <c r="P2933" s="6">
        <f>待赋值表!O2932</f>
        <v/>
      </c>
      <c r="Q2933" s="6">
        <f>IF(待赋值表!P2932&lt;&gt;"",待赋值表!P2932,0)</f>
        <v/>
      </c>
      <c r="R2933" s="6">
        <f>待赋值表!Q2932</f>
        <v/>
      </c>
      <c r="S2933" s="6">
        <f>待赋值表!R2932</f>
        <v/>
      </c>
      <c r="T2933" s="6">
        <f>待赋值表!S2932</f>
        <v/>
      </c>
      <c r="U2933" s="6">
        <f>待赋值表!T2932</f>
        <v/>
      </c>
      <c r="V2933" s="6">
        <f>待赋值表!U2932</f>
        <v/>
      </c>
      <c r="W2933" s="6">
        <f>待赋值表!V2932</f>
        <v/>
      </c>
      <c r="X2933" s="6">
        <f>待赋值表!W2932</f>
        <v/>
      </c>
      <c r="Y2933" s="6">
        <f>待赋值表!X2932</f>
        <v/>
      </c>
      <c r="Z2933" s="3">
        <f>IF(M2933&gt;=0.01,"B_pre",IF(M2933&gt;=0,"C_pre","none"))</f>
        <v/>
      </c>
      <c r="AA2933" s="3">
        <f>IF(U2933&gt;0.125,"a_pre",IF(U2933&gt;=0,"b_pre","none"))</f>
        <v/>
      </c>
      <c r="AB2933" s="3">
        <f>AND(Z2933="B_pre",AA2933="a_pre")</f>
        <v/>
      </c>
      <c r="AC2933" s="3">
        <f>AND(Z2933="B_pre",AA2933="b_pre")</f>
        <v/>
      </c>
      <c r="AD2933" s="3">
        <f>AND(Z2933="C_pre",AA2933="a_pre")</f>
        <v/>
      </c>
      <c r="AE2933" s="3">
        <f>AND(Z2933="C_pre",AA2933="b_pre")</f>
        <v/>
      </c>
      <c r="AF2933" s="6">
        <f>待赋值表!C2932</f>
        <v/>
      </c>
      <c r="AG2933" s="3">
        <f t="array" ref="AG2933">IF(AB2933=TRUE,"A",IF(AC2933=TRUE,"B",IF(AD2933=TRUE,"C",IF(AE2933=TRUE,"D","其他"))))</f>
        <v/>
      </c>
      <c r="AH2933" s="3">
        <f>IF(分析表!$E$12&lt;&gt;"ALL",AND(AF2933=分析表!$E$10,AG2933=分析表!$E$12),IF(AF2933=分析表!$E$10,TRUE(),IF(AF2933="ALL",TRUE(),"")))</f>
        <v/>
      </c>
    </row>
    <row r="2934">
      <c r="A2934" s="3">
        <f>COUNTIF($AH$2:AH2934,"TRUE")</f>
        <v/>
      </c>
      <c r="B2934" s="3">
        <f>COUNTIF($AG$2:$AG2934,#REF!)</f>
        <v/>
      </c>
      <c r="C2934" s="56">
        <f>待赋值表!A2933</f>
        <v/>
      </c>
      <c r="E2934" s="6">
        <f>待赋值表!D2933</f>
        <v/>
      </c>
      <c r="F2934" s="6">
        <f>待赋值表!E2933</f>
        <v/>
      </c>
      <c r="G2934" s="6">
        <f>待赋值表!F2933</f>
        <v/>
      </c>
      <c r="H2934" s="6">
        <f>待赋值表!G2933</f>
        <v/>
      </c>
      <c r="I2934" s="6">
        <f>待赋值表!H2933</f>
        <v/>
      </c>
      <c r="J2934" s="6">
        <f>待赋值表!I2933</f>
        <v/>
      </c>
      <c r="K2934" s="6">
        <f>待赋值表!J2933</f>
        <v/>
      </c>
      <c r="L2934" s="6">
        <f>待赋值表!K2933</f>
        <v/>
      </c>
      <c r="M2934" s="6">
        <f>待赋值表!L2933</f>
        <v/>
      </c>
      <c r="N2934" s="6">
        <f>待赋值表!M2933</f>
        <v/>
      </c>
      <c r="O2934" s="6">
        <f>待赋值表!N2933</f>
        <v/>
      </c>
      <c r="P2934" s="6">
        <f>待赋值表!O2933</f>
        <v/>
      </c>
      <c r="Q2934" s="6">
        <f>IF(待赋值表!P2933&lt;&gt;"",待赋值表!P2933,0)</f>
        <v/>
      </c>
      <c r="R2934" s="6">
        <f>待赋值表!Q2933</f>
        <v/>
      </c>
      <c r="S2934" s="6">
        <f>待赋值表!R2933</f>
        <v/>
      </c>
      <c r="T2934" s="6">
        <f>待赋值表!S2933</f>
        <v/>
      </c>
      <c r="U2934" s="6">
        <f>待赋值表!T2933</f>
        <v/>
      </c>
      <c r="V2934" s="6">
        <f>待赋值表!U2933</f>
        <v/>
      </c>
      <c r="W2934" s="6">
        <f>待赋值表!V2933</f>
        <v/>
      </c>
      <c r="X2934" s="6">
        <f>待赋值表!W2933</f>
        <v/>
      </c>
      <c r="Y2934" s="6">
        <f>待赋值表!X2933</f>
        <v/>
      </c>
      <c r="Z2934" s="3">
        <f>IF(M2934&gt;=0.01,"B_pre",IF(M2934&gt;=0,"C_pre","none"))</f>
        <v/>
      </c>
      <c r="AA2934" s="3">
        <f>IF(U2934&gt;0.125,"a_pre",IF(U2934&gt;=0,"b_pre","none"))</f>
        <v/>
      </c>
      <c r="AB2934" s="3">
        <f>AND(Z2934="B_pre",AA2934="a_pre")</f>
        <v/>
      </c>
      <c r="AC2934" s="3">
        <f>AND(Z2934="B_pre",AA2934="b_pre")</f>
        <v/>
      </c>
      <c r="AD2934" s="3">
        <f>AND(Z2934="C_pre",AA2934="a_pre")</f>
        <v/>
      </c>
      <c r="AE2934" s="3">
        <f>AND(Z2934="C_pre",AA2934="b_pre")</f>
        <v/>
      </c>
      <c r="AF2934" s="6">
        <f>待赋值表!C2933</f>
        <v/>
      </c>
      <c r="AG2934" s="3">
        <f t="array" ref="AG2934">IF(AB2934=TRUE,"A",IF(AC2934=TRUE,"B",IF(AD2934=TRUE,"C",IF(AE2934=TRUE,"D","其他"))))</f>
        <v/>
      </c>
      <c r="AH2934" s="3">
        <f>IF(分析表!$E$12&lt;&gt;"ALL",AND(AF2934=分析表!$E$10,AG2934=分析表!$E$12),IF(AF2934=分析表!$E$10,TRUE(),IF(AF2934="ALL",TRUE(),"")))</f>
        <v/>
      </c>
    </row>
    <row r="2935">
      <c r="A2935" s="3">
        <f>COUNTIF($AH$2:AH2935,"TRUE")</f>
        <v/>
      </c>
      <c r="B2935" s="3">
        <f>COUNTIF($AG$2:$AG2935,#REF!)</f>
        <v/>
      </c>
      <c r="C2935" s="56">
        <f>待赋值表!A2934</f>
        <v/>
      </c>
      <c r="E2935" s="6">
        <f>待赋值表!D2934</f>
        <v/>
      </c>
      <c r="F2935" s="6">
        <f>待赋值表!E2934</f>
        <v/>
      </c>
      <c r="G2935" s="6">
        <f>待赋值表!F2934</f>
        <v/>
      </c>
      <c r="H2935" s="6">
        <f>待赋值表!G2934</f>
        <v/>
      </c>
      <c r="I2935" s="6">
        <f>待赋值表!H2934</f>
        <v/>
      </c>
      <c r="J2935" s="6">
        <f>待赋值表!I2934</f>
        <v/>
      </c>
      <c r="K2935" s="6">
        <f>待赋值表!J2934</f>
        <v/>
      </c>
      <c r="L2935" s="6">
        <f>待赋值表!K2934</f>
        <v/>
      </c>
      <c r="M2935" s="6">
        <f>待赋值表!L2934</f>
        <v/>
      </c>
      <c r="N2935" s="6">
        <f>待赋值表!M2934</f>
        <v/>
      </c>
      <c r="O2935" s="6">
        <f>待赋值表!N2934</f>
        <v/>
      </c>
      <c r="P2935" s="6">
        <f>待赋值表!O2934</f>
        <v/>
      </c>
      <c r="Q2935" s="6">
        <f>IF(待赋值表!P2934&lt;&gt;"",待赋值表!P2934,0)</f>
        <v/>
      </c>
      <c r="R2935" s="6">
        <f>待赋值表!Q2934</f>
        <v/>
      </c>
      <c r="S2935" s="6">
        <f>待赋值表!R2934</f>
        <v/>
      </c>
      <c r="T2935" s="6">
        <f>待赋值表!S2934</f>
        <v/>
      </c>
      <c r="U2935" s="6">
        <f>待赋值表!T2934</f>
        <v/>
      </c>
      <c r="V2935" s="6">
        <f>待赋值表!U2934</f>
        <v/>
      </c>
      <c r="W2935" s="6">
        <f>待赋值表!V2934</f>
        <v/>
      </c>
      <c r="X2935" s="6">
        <f>待赋值表!W2934</f>
        <v/>
      </c>
      <c r="Y2935" s="6">
        <f>待赋值表!X2934</f>
        <v/>
      </c>
      <c r="Z2935" s="3">
        <f>IF(M2935&gt;=0.01,"B_pre",IF(M2935&gt;=0,"C_pre","none"))</f>
        <v/>
      </c>
      <c r="AA2935" s="3">
        <f>IF(U2935&gt;0.125,"a_pre",IF(U2935&gt;=0,"b_pre","none"))</f>
        <v/>
      </c>
      <c r="AB2935" s="3">
        <f>AND(Z2935="B_pre",AA2935="a_pre")</f>
        <v/>
      </c>
      <c r="AC2935" s="3">
        <f>AND(Z2935="B_pre",AA2935="b_pre")</f>
        <v/>
      </c>
      <c r="AD2935" s="3">
        <f>AND(Z2935="C_pre",AA2935="a_pre")</f>
        <v/>
      </c>
      <c r="AE2935" s="3">
        <f>AND(Z2935="C_pre",AA2935="b_pre")</f>
        <v/>
      </c>
      <c r="AF2935" s="6">
        <f>待赋值表!C2934</f>
        <v/>
      </c>
      <c r="AG2935" s="3">
        <f t="array" ref="AG2935">IF(AB2935=TRUE,"A",IF(AC2935=TRUE,"B",IF(AD2935=TRUE,"C",IF(AE2935=TRUE,"D","其他"))))</f>
        <v/>
      </c>
      <c r="AH2935" s="3">
        <f>IF(分析表!$E$12&lt;&gt;"ALL",AND(AF2935=分析表!$E$10,AG2935=分析表!$E$12),IF(AF2935=分析表!$E$10,TRUE(),IF(AF2935="ALL",TRUE(),"")))</f>
        <v/>
      </c>
    </row>
    <row r="2936">
      <c r="A2936" s="3">
        <f>COUNTIF($AH$2:AH2936,"TRUE")</f>
        <v/>
      </c>
      <c r="B2936" s="3">
        <f>COUNTIF($AG$2:$AG2936,#REF!)</f>
        <v/>
      </c>
      <c r="C2936" s="56">
        <f>待赋值表!A2935</f>
        <v/>
      </c>
      <c r="E2936" s="6">
        <f>待赋值表!D2935</f>
        <v/>
      </c>
      <c r="F2936" s="6">
        <f>待赋值表!E2935</f>
        <v/>
      </c>
      <c r="G2936" s="6">
        <f>待赋值表!F2935</f>
        <v/>
      </c>
      <c r="H2936" s="6">
        <f>待赋值表!G2935</f>
        <v/>
      </c>
      <c r="I2936" s="6">
        <f>待赋值表!H2935</f>
        <v/>
      </c>
      <c r="J2936" s="6">
        <f>待赋值表!I2935</f>
        <v/>
      </c>
      <c r="K2936" s="6">
        <f>待赋值表!J2935</f>
        <v/>
      </c>
      <c r="L2936" s="6">
        <f>待赋值表!K2935</f>
        <v/>
      </c>
      <c r="M2936" s="6">
        <f>待赋值表!L2935</f>
        <v/>
      </c>
      <c r="N2936" s="6">
        <f>待赋值表!M2935</f>
        <v/>
      </c>
      <c r="O2936" s="6">
        <f>待赋值表!N2935</f>
        <v/>
      </c>
      <c r="P2936" s="6">
        <f>待赋值表!O2935</f>
        <v/>
      </c>
      <c r="Q2936" s="6">
        <f>IF(待赋值表!P2935&lt;&gt;"",待赋值表!P2935,0)</f>
        <v/>
      </c>
      <c r="R2936" s="6">
        <f>待赋值表!Q2935</f>
        <v/>
      </c>
      <c r="S2936" s="6">
        <f>待赋值表!R2935</f>
        <v/>
      </c>
      <c r="T2936" s="6">
        <f>待赋值表!S2935</f>
        <v/>
      </c>
      <c r="U2936" s="6">
        <f>待赋值表!T2935</f>
        <v/>
      </c>
      <c r="V2936" s="6">
        <f>待赋值表!U2935</f>
        <v/>
      </c>
      <c r="W2936" s="6">
        <f>待赋值表!V2935</f>
        <v/>
      </c>
      <c r="X2936" s="6">
        <f>待赋值表!W2935</f>
        <v/>
      </c>
      <c r="Y2936" s="6">
        <f>待赋值表!X2935</f>
        <v/>
      </c>
      <c r="Z2936" s="3">
        <f>IF(M2936&gt;=0.01,"B_pre",IF(M2936&gt;=0,"C_pre","none"))</f>
        <v/>
      </c>
      <c r="AA2936" s="3">
        <f>IF(U2936&gt;0.125,"a_pre",IF(U2936&gt;=0,"b_pre","none"))</f>
        <v/>
      </c>
      <c r="AB2936" s="3">
        <f>AND(Z2936="B_pre",AA2936="a_pre")</f>
        <v/>
      </c>
      <c r="AC2936" s="3">
        <f>AND(Z2936="B_pre",AA2936="b_pre")</f>
        <v/>
      </c>
      <c r="AD2936" s="3">
        <f>AND(Z2936="C_pre",AA2936="a_pre")</f>
        <v/>
      </c>
      <c r="AE2936" s="3">
        <f>AND(Z2936="C_pre",AA2936="b_pre")</f>
        <v/>
      </c>
      <c r="AF2936" s="6">
        <f>待赋值表!C2935</f>
        <v/>
      </c>
      <c r="AG2936" s="3">
        <f t="array" ref="AG2936">IF(AB2936=TRUE,"A",IF(AC2936=TRUE,"B",IF(AD2936=TRUE,"C",IF(AE2936=TRUE,"D","其他"))))</f>
        <v/>
      </c>
      <c r="AH2936" s="3">
        <f>IF(分析表!$E$12&lt;&gt;"ALL",AND(AF2936=分析表!$E$10,AG2936=分析表!$E$12),IF(AF2936=分析表!$E$10,TRUE(),IF(AF2936="ALL",TRUE(),"")))</f>
        <v/>
      </c>
    </row>
    <row r="2937">
      <c r="A2937" s="3">
        <f>COUNTIF($AH$2:AH2937,"TRUE")</f>
        <v/>
      </c>
      <c r="B2937" s="3">
        <f>COUNTIF($AG$2:$AG2937,#REF!)</f>
        <v/>
      </c>
      <c r="C2937" s="56">
        <f>待赋值表!A2936</f>
        <v/>
      </c>
      <c r="E2937" s="6">
        <f>待赋值表!D2936</f>
        <v/>
      </c>
      <c r="F2937" s="6">
        <f>待赋值表!E2936</f>
        <v/>
      </c>
      <c r="G2937" s="6">
        <f>待赋值表!F2936</f>
        <v/>
      </c>
      <c r="H2937" s="6">
        <f>待赋值表!G2936</f>
        <v/>
      </c>
      <c r="I2937" s="6">
        <f>待赋值表!H2936</f>
        <v/>
      </c>
      <c r="J2937" s="6">
        <f>待赋值表!I2936</f>
        <v/>
      </c>
      <c r="K2937" s="6">
        <f>待赋值表!J2936</f>
        <v/>
      </c>
      <c r="L2937" s="6">
        <f>待赋值表!K2936</f>
        <v/>
      </c>
      <c r="M2937" s="6">
        <f>待赋值表!L2936</f>
        <v/>
      </c>
      <c r="N2937" s="6">
        <f>待赋值表!M2936</f>
        <v/>
      </c>
      <c r="O2937" s="6">
        <f>待赋值表!N2936</f>
        <v/>
      </c>
      <c r="P2937" s="6">
        <f>待赋值表!O2936</f>
        <v/>
      </c>
      <c r="Q2937" s="6">
        <f>IF(待赋值表!P2936&lt;&gt;"",待赋值表!P2936,0)</f>
        <v/>
      </c>
      <c r="R2937" s="6">
        <f>待赋值表!Q2936</f>
        <v/>
      </c>
      <c r="S2937" s="6">
        <f>待赋值表!R2936</f>
        <v/>
      </c>
      <c r="T2937" s="6">
        <f>待赋值表!S2936</f>
        <v/>
      </c>
      <c r="U2937" s="6">
        <f>待赋值表!T2936</f>
        <v/>
      </c>
      <c r="V2937" s="6">
        <f>待赋值表!U2936</f>
        <v/>
      </c>
      <c r="W2937" s="6">
        <f>待赋值表!V2936</f>
        <v/>
      </c>
      <c r="X2937" s="6">
        <f>待赋值表!W2936</f>
        <v/>
      </c>
      <c r="Y2937" s="6">
        <f>待赋值表!X2936</f>
        <v/>
      </c>
      <c r="Z2937" s="3">
        <f>IF(M2937&gt;=0.01,"B_pre",IF(M2937&gt;=0,"C_pre","none"))</f>
        <v/>
      </c>
      <c r="AA2937" s="3">
        <f>IF(U2937&gt;0.125,"a_pre",IF(U2937&gt;=0,"b_pre","none"))</f>
        <v/>
      </c>
      <c r="AB2937" s="3">
        <f>AND(Z2937="B_pre",AA2937="a_pre")</f>
        <v/>
      </c>
      <c r="AC2937" s="3">
        <f>AND(Z2937="B_pre",AA2937="b_pre")</f>
        <v/>
      </c>
      <c r="AD2937" s="3">
        <f>AND(Z2937="C_pre",AA2937="a_pre")</f>
        <v/>
      </c>
      <c r="AE2937" s="3">
        <f>AND(Z2937="C_pre",AA2937="b_pre")</f>
        <v/>
      </c>
      <c r="AF2937" s="6">
        <f>待赋值表!C2936</f>
        <v/>
      </c>
      <c r="AG2937" s="3">
        <f t="array" ref="AG2937">IF(AB2937=TRUE,"A",IF(AC2937=TRUE,"B",IF(AD2937=TRUE,"C",IF(AE2937=TRUE,"D","其他"))))</f>
        <v/>
      </c>
      <c r="AH2937" s="3">
        <f>IF(分析表!$E$12&lt;&gt;"ALL",AND(AF2937=分析表!$E$10,AG2937=分析表!$E$12),IF(AF2937=分析表!$E$10,TRUE(),IF(AF2937="ALL",TRUE(),"")))</f>
        <v/>
      </c>
    </row>
    <row r="2938">
      <c r="A2938" s="3">
        <f>COUNTIF($AH$2:AH2938,"TRUE")</f>
        <v/>
      </c>
      <c r="B2938" s="3">
        <f>COUNTIF($AG$2:$AG2938,#REF!)</f>
        <v/>
      </c>
      <c r="C2938" s="56">
        <f>待赋值表!A2937</f>
        <v/>
      </c>
      <c r="E2938" s="6">
        <f>待赋值表!D2937</f>
        <v/>
      </c>
      <c r="F2938" s="6">
        <f>待赋值表!E2937</f>
        <v/>
      </c>
      <c r="G2938" s="6">
        <f>待赋值表!F2937</f>
        <v/>
      </c>
      <c r="H2938" s="6">
        <f>待赋值表!G2937</f>
        <v/>
      </c>
      <c r="I2938" s="6">
        <f>待赋值表!H2937</f>
        <v/>
      </c>
      <c r="J2938" s="6">
        <f>待赋值表!I2937</f>
        <v/>
      </c>
      <c r="K2938" s="6">
        <f>待赋值表!J2937</f>
        <v/>
      </c>
      <c r="L2938" s="6">
        <f>待赋值表!K2937</f>
        <v/>
      </c>
      <c r="M2938" s="6">
        <f>待赋值表!L2937</f>
        <v/>
      </c>
      <c r="N2938" s="6">
        <f>待赋值表!M2937</f>
        <v/>
      </c>
      <c r="O2938" s="6">
        <f>待赋值表!N2937</f>
        <v/>
      </c>
      <c r="P2938" s="6">
        <f>待赋值表!O2937</f>
        <v/>
      </c>
      <c r="Q2938" s="6">
        <f>IF(待赋值表!P2937&lt;&gt;"",待赋值表!P2937,0)</f>
        <v/>
      </c>
      <c r="R2938" s="6">
        <f>待赋值表!Q2937</f>
        <v/>
      </c>
      <c r="S2938" s="6">
        <f>待赋值表!R2937</f>
        <v/>
      </c>
      <c r="T2938" s="6">
        <f>待赋值表!S2937</f>
        <v/>
      </c>
      <c r="U2938" s="6">
        <f>待赋值表!T2937</f>
        <v/>
      </c>
      <c r="V2938" s="6">
        <f>待赋值表!U2937</f>
        <v/>
      </c>
      <c r="W2938" s="6">
        <f>待赋值表!V2937</f>
        <v/>
      </c>
      <c r="X2938" s="6">
        <f>待赋值表!W2937</f>
        <v/>
      </c>
      <c r="Y2938" s="6">
        <f>待赋值表!X2937</f>
        <v/>
      </c>
      <c r="Z2938" s="3">
        <f>IF(M2938&gt;=0.01,"B_pre",IF(M2938&gt;=0,"C_pre","none"))</f>
        <v/>
      </c>
      <c r="AA2938" s="3">
        <f>IF(U2938&gt;0.125,"a_pre",IF(U2938&gt;=0,"b_pre","none"))</f>
        <v/>
      </c>
      <c r="AB2938" s="3">
        <f>AND(Z2938="B_pre",AA2938="a_pre")</f>
        <v/>
      </c>
      <c r="AC2938" s="3">
        <f>AND(Z2938="B_pre",AA2938="b_pre")</f>
        <v/>
      </c>
      <c r="AD2938" s="3">
        <f>AND(Z2938="C_pre",AA2938="a_pre")</f>
        <v/>
      </c>
      <c r="AE2938" s="3">
        <f>AND(Z2938="C_pre",AA2938="b_pre")</f>
        <v/>
      </c>
      <c r="AF2938" s="6">
        <f>待赋值表!C2937</f>
        <v/>
      </c>
      <c r="AG2938" s="3">
        <f t="array" ref="AG2938">IF(AB2938=TRUE,"A",IF(AC2938=TRUE,"B",IF(AD2938=TRUE,"C",IF(AE2938=TRUE,"D","其他"))))</f>
        <v/>
      </c>
      <c r="AH2938" s="3">
        <f>IF(分析表!$E$12&lt;&gt;"ALL",AND(AF2938=分析表!$E$10,AG2938=分析表!$E$12),IF(AF2938=分析表!$E$10,TRUE(),IF(AF2938="ALL",TRUE(),"")))</f>
        <v/>
      </c>
    </row>
    <row r="2939">
      <c r="A2939" s="3">
        <f>COUNTIF($AH$2:AH2939,"TRUE")</f>
        <v/>
      </c>
      <c r="B2939" s="3">
        <f>COUNTIF($AG$2:$AG2939,#REF!)</f>
        <v/>
      </c>
      <c r="C2939" s="56">
        <f>待赋值表!A2938</f>
        <v/>
      </c>
      <c r="E2939" s="6">
        <f>待赋值表!D2938</f>
        <v/>
      </c>
      <c r="F2939" s="6">
        <f>待赋值表!E2938</f>
        <v/>
      </c>
      <c r="G2939" s="6">
        <f>待赋值表!F2938</f>
        <v/>
      </c>
      <c r="H2939" s="6">
        <f>待赋值表!G2938</f>
        <v/>
      </c>
      <c r="I2939" s="6">
        <f>待赋值表!H2938</f>
        <v/>
      </c>
      <c r="J2939" s="6">
        <f>待赋值表!I2938</f>
        <v/>
      </c>
      <c r="K2939" s="6">
        <f>待赋值表!J2938</f>
        <v/>
      </c>
      <c r="L2939" s="6">
        <f>待赋值表!K2938</f>
        <v/>
      </c>
      <c r="M2939" s="6">
        <f>待赋值表!L2938</f>
        <v/>
      </c>
      <c r="N2939" s="6">
        <f>待赋值表!M2938</f>
        <v/>
      </c>
      <c r="O2939" s="6">
        <f>待赋值表!N2938</f>
        <v/>
      </c>
      <c r="P2939" s="6">
        <f>待赋值表!O2938</f>
        <v/>
      </c>
      <c r="Q2939" s="6">
        <f>IF(待赋值表!P2938&lt;&gt;"",待赋值表!P2938,0)</f>
        <v/>
      </c>
      <c r="R2939" s="6">
        <f>待赋值表!Q2938</f>
        <v/>
      </c>
      <c r="S2939" s="6">
        <f>待赋值表!R2938</f>
        <v/>
      </c>
      <c r="T2939" s="6">
        <f>待赋值表!S2938</f>
        <v/>
      </c>
      <c r="U2939" s="6">
        <f>待赋值表!T2938</f>
        <v/>
      </c>
      <c r="V2939" s="6">
        <f>待赋值表!U2938</f>
        <v/>
      </c>
      <c r="W2939" s="6">
        <f>待赋值表!V2938</f>
        <v/>
      </c>
      <c r="X2939" s="6">
        <f>待赋值表!W2938</f>
        <v/>
      </c>
      <c r="Y2939" s="6">
        <f>待赋值表!X2938</f>
        <v/>
      </c>
      <c r="Z2939" s="3">
        <f>IF(M2939&gt;=0.01,"B_pre",IF(M2939&gt;=0,"C_pre","none"))</f>
        <v/>
      </c>
      <c r="AA2939" s="3">
        <f>IF(U2939&gt;0.125,"a_pre",IF(U2939&gt;=0,"b_pre","none"))</f>
        <v/>
      </c>
      <c r="AB2939" s="3">
        <f>AND(Z2939="B_pre",AA2939="a_pre")</f>
        <v/>
      </c>
      <c r="AC2939" s="3">
        <f>AND(Z2939="B_pre",AA2939="b_pre")</f>
        <v/>
      </c>
      <c r="AD2939" s="3">
        <f>AND(Z2939="C_pre",AA2939="a_pre")</f>
        <v/>
      </c>
      <c r="AE2939" s="3">
        <f>AND(Z2939="C_pre",AA2939="b_pre")</f>
        <v/>
      </c>
      <c r="AF2939" s="6">
        <f>待赋值表!C2938</f>
        <v/>
      </c>
      <c r="AG2939" s="3">
        <f t="array" ref="AG2939">IF(AB2939=TRUE,"A",IF(AC2939=TRUE,"B",IF(AD2939=TRUE,"C",IF(AE2939=TRUE,"D","其他"))))</f>
        <v/>
      </c>
      <c r="AH2939" s="3">
        <f>IF(分析表!$E$12&lt;&gt;"ALL",AND(AF2939=分析表!$E$10,AG2939=分析表!$E$12),IF(AF2939=分析表!$E$10,TRUE(),IF(AF2939="ALL",TRUE(),"")))</f>
        <v/>
      </c>
    </row>
    <row r="2940">
      <c r="A2940" s="3">
        <f>COUNTIF($AH$2:AH2940,"TRUE")</f>
        <v/>
      </c>
      <c r="B2940" s="3">
        <f>COUNTIF($AG$2:$AG2940,#REF!)</f>
        <v/>
      </c>
      <c r="C2940" s="56">
        <f>待赋值表!A2939</f>
        <v/>
      </c>
      <c r="E2940" s="6">
        <f>待赋值表!D2939</f>
        <v/>
      </c>
      <c r="F2940" s="6">
        <f>待赋值表!E2939</f>
        <v/>
      </c>
      <c r="G2940" s="6">
        <f>待赋值表!F2939</f>
        <v/>
      </c>
      <c r="H2940" s="6">
        <f>待赋值表!G2939</f>
        <v/>
      </c>
      <c r="I2940" s="6">
        <f>待赋值表!H2939</f>
        <v/>
      </c>
      <c r="J2940" s="6">
        <f>待赋值表!I2939</f>
        <v/>
      </c>
      <c r="K2940" s="6">
        <f>待赋值表!J2939</f>
        <v/>
      </c>
      <c r="L2940" s="6">
        <f>待赋值表!K2939</f>
        <v/>
      </c>
      <c r="M2940" s="6">
        <f>待赋值表!L2939</f>
        <v/>
      </c>
      <c r="N2940" s="6">
        <f>待赋值表!M2939</f>
        <v/>
      </c>
      <c r="O2940" s="6">
        <f>待赋值表!N2939</f>
        <v/>
      </c>
      <c r="P2940" s="6">
        <f>待赋值表!O2939</f>
        <v/>
      </c>
      <c r="Q2940" s="6">
        <f>IF(待赋值表!P2939&lt;&gt;"",待赋值表!P2939,0)</f>
        <v/>
      </c>
      <c r="R2940" s="6">
        <f>待赋值表!Q2939</f>
        <v/>
      </c>
      <c r="S2940" s="6">
        <f>待赋值表!R2939</f>
        <v/>
      </c>
      <c r="T2940" s="6">
        <f>待赋值表!S2939</f>
        <v/>
      </c>
      <c r="U2940" s="6">
        <f>待赋值表!T2939</f>
        <v/>
      </c>
      <c r="V2940" s="6">
        <f>待赋值表!U2939</f>
        <v/>
      </c>
      <c r="W2940" s="6">
        <f>待赋值表!V2939</f>
        <v/>
      </c>
      <c r="X2940" s="6">
        <f>待赋值表!W2939</f>
        <v/>
      </c>
      <c r="Y2940" s="6">
        <f>待赋值表!X2939</f>
        <v/>
      </c>
      <c r="Z2940" s="3">
        <f>IF(M2940&gt;=0.01,"B_pre",IF(M2940&gt;=0,"C_pre","none"))</f>
        <v/>
      </c>
      <c r="AA2940" s="3">
        <f>IF(U2940&gt;0.125,"a_pre",IF(U2940&gt;=0,"b_pre","none"))</f>
        <v/>
      </c>
      <c r="AB2940" s="3">
        <f>AND(Z2940="B_pre",AA2940="a_pre")</f>
        <v/>
      </c>
      <c r="AC2940" s="3">
        <f>AND(Z2940="B_pre",AA2940="b_pre")</f>
        <v/>
      </c>
      <c r="AD2940" s="3">
        <f>AND(Z2940="C_pre",AA2940="a_pre")</f>
        <v/>
      </c>
      <c r="AE2940" s="3">
        <f>AND(Z2940="C_pre",AA2940="b_pre")</f>
        <v/>
      </c>
      <c r="AF2940" s="6">
        <f>待赋值表!C2939</f>
        <v/>
      </c>
      <c r="AG2940" s="3">
        <f t="array" ref="AG2940">IF(AB2940=TRUE,"A",IF(AC2940=TRUE,"B",IF(AD2940=TRUE,"C",IF(AE2940=TRUE,"D","其他"))))</f>
        <v/>
      </c>
      <c r="AH2940" s="3">
        <f>IF(分析表!$E$12&lt;&gt;"ALL",AND(AF2940=分析表!$E$10,AG2940=分析表!$E$12),IF(AF2940=分析表!$E$10,TRUE(),IF(AF2940="ALL",TRUE(),"")))</f>
        <v/>
      </c>
    </row>
    <row r="2941">
      <c r="A2941" s="3">
        <f>COUNTIF($AH$2:AH2941,"TRUE")</f>
        <v/>
      </c>
      <c r="B2941" s="3">
        <f>COUNTIF($AG$2:$AG2941,#REF!)</f>
        <v/>
      </c>
      <c r="C2941" s="56">
        <f>待赋值表!A2940</f>
        <v/>
      </c>
      <c r="E2941" s="6">
        <f>待赋值表!D2940</f>
        <v/>
      </c>
      <c r="F2941" s="6">
        <f>待赋值表!E2940</f>
        <v/>
      </c>
      <c r="G2941" s="6">
        <f>待赋值表!F2940</f>
        <v/>
      </c>
      <c r="H2941" s="6">
        <f>待赋值表!G2940</f>
        <v/>
      </c>
      <c r="I2941" s="6">
        <f>待赋值表!H2940</f>
        <v/>
      </c>
      <c r="J2941" s="6">
        <f>待赋值表!I2940</f>
        <v/>
      </c>
      <c r="K2941" s="6">
        <f>待赋值表!J2940</f>
        <v/>
      </c>
      <c r="L2941" s="6">
        <f>待赋值表!K2940</f>
        <v/>
      </c>
      <c r="M2941" s="6">
        <f>待赋值表!L2940</f>
        <v/>
      </c>
      <c r="N2941" s="6">
        <f>待赋值表!M2940</f>
        <v/>
      </c>
      <c r="O2941" s="6">
        <f>待赋值表!N2940</f>
        <v/>
      </c>
      <c r="P2941" s="6">
        <f>待赋值表!O2940</f>
        <v/>
      </c>
      <c r="Q2941" s="6">
        <f>IF(待赋值表!P2940&lt;&gt;"",待赋值表!P2940,0)</f>
        <v/>
      </c>
      <c r="R2941" s="6">
        <f>待赋值表!Q2940</f>
        <v/>
      </c>
      <c r="S2941" s="6">
        <f>待赋值表!R2940</f>
        <v/>
      </c>
      <c r="T2941" s="6">
        <f>待赋值表!S2940</f>
        <v/>
      </c>
      <c r="U2941" s="6">
        <f>待赋值表!T2940</f>
        <v/>
      </c>
      <c r="V2941" s="6">
        <f>待赋值表!U2940</f>
        <v/>
      </c>
      <c r="W2941" s="6">
        <f>待赋值表!V2940</f>
        <v/>
      </c>
      <c r="X2941" s="6">
        <f>待赋值表!W2940</f>
        <v/>
      </c>
      <c r="Y2941" s="6">
        <f>待赋值表!X2940</f>
        <v/>
      </c>
      <c r="Z2941" s="3">
        <f>IF(M2941&gt;=0.01,"B_pre",IF(M2941&gt;=0,"C_pre","none"))</f>
        <v/>
      </c>
      <c r="AA2941" s="3">
        <f>IF(U2941&gt;0.125,"a_pre",IF(U2941&gt;=0,"b_pre","none"))</f>
        <v/>
      </c>
      <c r="AB2941" s="3">
        <f>AND(Z2941="B_pre",AA2941="a_pre")</f>
        <v/>
      </c>
      <c r="AC2941" s="3">
        <f>AND(Z2941="B_pre",AA2941="b_pre")</f>
        <v/>
      </c>
      <c r="AD2941" s="3">
        <f>AND(Z2941="C_pre",AA2941="a_pre")</f>
        <v/>
      </c>
      <c r="AE2941" s="3">
        <f>AND(Z2941="C_pre",AA2941="b_pre")</f>
        <v/>
      </c>
      <c r="AF2941" s="6">
        <f>待赋值表!C2940</f>
        <v/>
      </c>
      <c r="AG2941" s="3">
        <f t="array" ref="AG2941">IF(AB2941=TRUE,"A",IF(AC2941=TRUE,"B",IF(AD2941=TRUE,"C",IF(AE2941=TRUE,"D","其他"))))</f>
        <v/>
      </c>
      <c r="AH2941" s="3">
        <f>IF(分析表!$E$12&lt;&gt;"ALL",AND(AF2941=分析表!$E$10,AG2941=分析表!$E$12),IF(AF2941=分析表!$E$10,TRUE(),IF(AF2941="ALL",TRUE(),"")))</f>
        <v/>
      </c>
    </row>
    <row r="2942">
      <c r="A2942" s="3">
        <f>COUNTIF($AH$2:AH2942,"TRUE")</f>
        <v/>
      </c>
      <c r="B2942" s="3">
        <f>COUNTIF($AG$2:$AG2942,#REF!)</f>
        <v/>
      </c>
      <c r="C2942" s="56">
        <f>待赋值表!A2941</f>
        <v/>
      </c>
      <c r="E2942" s="6">
        <f>待赋值表!D2941</f>
        <v/>
      </c>
      <c r="F2942" s="6">
        <f>待赋值表!E2941</f>
        <v/>
      </c>
      <c r="G2942" s="6">
        <f>待赋值表!F2941</f>
        <v/>
      </c>
      <c r="H2942" s="6">
        <f>待赋值表!G2941</f>
        <v/>
      </c>
      <c r="I2942" s="6">
        <f>待赋值表!H2941</f>
        <v/>
      </c>
      <c r="J2942" s="6">
        <f>待赋值表!I2941</f>
        <v/>
      </c>
      <c r="K2942" s="6">
        <f>待赋值表!J2941</f>
        <v/>
      </c>
      <c r="L2942" s="6">
        <f>待赋值表!K2941</f>
        <v/>
      </c>
      <c r="M2942" s="6">
        <f>待赋值表!L2941</f>
        <v/>
      </c>
      <c r="N2942" s="6">
        <f>待赋值表!M2941</f>
        <v/>
      </c>
      <c r="O2942" s="6">
        <f>待赋值表!N2941</f>
        <v/>
      </c>
      <c r="P2942" s="6">
        <f>待赋值表!O2941</f>
        <v/>
      </c>
      <c r="Q2942" s="6">
        <f>IF(待赋值表!P2941&lt;&gt;"",待赋值表!P2941,0)</f>
        <v/>
      </c>
      <c r="R2942" s="6">
        <f>待赋值表!Q2941</f>
        <v/>
      </c>
      <c r="S2942" s="6">
        <f>待赋值表!R2941</f>
        <v/>
      </c>
      <c r="T2942" s="6">
        <f>待赋值表!S2941</f>
        <v/>
      </c>
      <c r="U2942" s="6">
        <f>待赋值表!T2941</f>
        <v/>
      </c>
      <c r="V2942" s="6">
        <f>待赋值表!U2941</f>
        <v/>
      </c>
      <c r="W2942" s="6">
        <f>待赋值表!V2941</f>
        <v/>
      </c>
      <c r="X2942" s="6">
        <f>待赋值表!W2941</f>
        <v/>
      </c>
      <c r="Y2942" s="6">
        <f>待赋值表!X2941</f>
        <v/>
      </c>
      <c r="Z2942" s="3">
        <f>IF(M2942&gt;=0.01,"B_pre",IF(M2942&gt;=0,"C_pre","none"))</f>
        <v/>
      </c>
      <c r="AA2942" s="3">
        <f>IF(U2942&gt;0.125,"a_pre",IF(U2942&gt;=0,"b_pre","none"))</f>
        <v/>
      </c>
      <c r="AB2942" s="3">
        <f>AND(Z2942="B_pre",AA2942="a_pre")</f>
        <v/>
      </c>
      <c r="AC2942" s="3">
        <f>AND(Z2942="B_pre",AA2942="b_pre")</f>
        <v/>
      </c>
      <c r="AD2942" s="3">
        <f>AND(Z2942="C_pre",AA2942="a_pre")</f>
        <v/>
      </c>
      <c r="AE2942" s="3">
        <f>AND(Z2942="C_pre",AA2942="b_pre")</f>
        <v/>
      </c>
      <c r="AF2942" s="6">
        <f>待赋值表!C2941</f>
        <v/>
      </c>
      <c r="AG2942" s="3">
        <f t="array" ref="AG2942">IF(AB2942=TRUE,"A",IF(AC2942=TRUE,"B",IF(AD2942=TRUE,"C",IF(AE2942=TRUE,"D","其他"))))</f>
        <v/>
      </c>
      <c r="AH2942" s="3">
        <f>IF(分析表!$E$12&lt;&gt;"ALL",AND(AF2942=分析表!$E$10,AG2942=分析表!$E$12),IF(AF2942=分析表!$E$10,TRUE(),IF(AF2942="ALL",TRUE(),"")))</f>
        <v/>
      </c>
    </row>
    <row r="2943">
      <c r="A2943" s="3">
        <f>COUNTIF($AH$2:AH2943,"TRUE")</f>
        <v/>
      </c>
      <c r="B2943" s="3">
        <f>COUNTIF($AG$2:$AG2943,#REF!)</f>
        <v/>
      </c>
      <c r="C2943" s="56">
        <f>待赋值表!A2942</f>
        <v/>
      </c>
      <c r="E2943" s="6">
        <f>待赋值表!D2942</f>
        <v/>
      </c>
      <c r="F2943" s="6">
        <f>待赋值表!E2942</f>
        <v/>
      </c>
      <c r="G2943" s="6">
        <f>待赋值表!F2942</f>
        <v/>
      </c>
      <c r="H2943" s="6">
        <f>待赋值表!G2942</f>
        <v/>
      </c>
      <c r="I2943" s="6">
        <f>待赋值表!H2942</f>
        <v/>
      </c>
      <c r="J2943" s="6">
        <f>待赋值表!I2942</f>
        <v/>
      </c>
      <c r="K2943" s="6">
        <f>待赋值表!J2942</f>
        <v/>
      </c>
      <c r="L2943" s="6">
        <f>待赋值表!K2942</f>
        <v/>
      </c>
      <c r="M2943" s="6">
        <f>待赋值表!L2942</f>
        <v/>
      </c>
      <c r="N2943" s="6">
        <f>待赋值表!M2942</f>
        <v/>
      </c>
      <c r="O2943" s="6">
        <f>待赋值表!N2942</f>
        <v/>
      </c>
      <c r="P2943" s="6">
        <f>待赋值表!O2942</f>
        <v/>
      </c>
      <c r="Q2943" s="6">
        <f>IF(待赋值表!P2942&lt;&gt;"",待赋值表!P2942,0)</f>
        <v/>
      </c>
      <c r="R2943" s="6">
        <f>待赋值表!Q2942</f>
        <v/>
      </c>
      <c r="S2943" s="6">
        <f>待赋值表!R2942</f>
        <v/>
      </c>
      <c r="T2943" s="6">
        <f>待赋值表!S2942</f>
        <v/>
      </c>
      <c r="U2943" s="6">
        <f>待赋值表!T2942</f>
        <v/>
      </c>
      <c r="V2943" s="6">
        <f>待赋值表!U2942</f>
        <v/>
      </c>
      <c r="W2943" s="6">
        <f>待赋值表!V2942</f>
        <v/>
      </c>
      <c r="X2943" s="6">
        <f>待赋值表!W2942</f>
        <v/>
      </c>
      <c r="Y2943" s="6">
        <f>待赋值表!X2942</f>
        <v/>
      </c>
      <c r="Z2943" s="3">
        <f>IF(M2943&gt;=0.01,"B_pre",IF(M2943&gt;=0,"C_pre","none"))</f>
        <v/>
      </c>
      <c r="AA2943" s="3">
        <f>IF(U2943&gt;0.125,"a_pre",IF(U2943&gt;=0,"b_pre","none"))</f>
        <v/>
      </c>
      <c r="AB2943" s="3">
        <f>AND(Z2943="B_pre",AA2943="a_pre")</f>
        <v/>
      </c>
      <c r="AC2943" s="3">
        <f>AND(Z2943="B_pre",AA2943="b_pre")</f>
        <v/>
      </c>
      <c r="AD2943" s="3">
        <f>AND(Z2943="C_pre",AA2943="a_pre")</f>
        <v/>
      </c>
      <c r="AE2943" s="3">
        <f>AND(Z2943="C_pre",AA2943="b_pre")</f>
        <v/>
      </c>
      <c r="AF2943" s="6">
        <f>待赋值表!C2942</f>
        <v/>
      </c>
      <c r="AG2943" s="3">
        <f t="array" ref="AG2943">IF(AB2943=TRUE,"A",IF(AC2943=TRUE,"B",IF(AD2943=TRUE,"C",IF(AE2943=TRUE,"D","其他"))))</f>
        <v/>
      </c>
      <c r="AH2943" s="3">
        <f>IF(分析表!$E$12&lt;&gt;"ALL",AND(AF2943=分析表!$E$10,AG2943=分析表!$E$12),IF(AF2943=分析表!$E$10,TRUE(),IF(AF2943="ALL",TRUE(),"")))</f>
        <v/>
      </c>
    </row>
    <row r="2944">
      <c r="A2944" s="3">
        <f>COUNTIF($AH$2:AH2944,"TRUE")</f>
        <v/>
      </c>
      <c r="B2944" s="3">
        <f>COUNTIF($AG$2:$AG2944,#REF!)</f>
        <v/>
      </c>
      <c r="C2944" s="56">
        <f>待赋值表!A2943</f>
        <v/>
      </c>
      <c r="E2944" s="6">
        <f>待赋值表!D2943</f>
        <v/>
      </c>
      <c r="F2944" s="6">
        <f>待赋值表!E2943</f>
        <v/>
      </c>
      <c r="G2944" s="6">
        <f>待赋值表!F2943</f>
        <v/>
      </c>
      <c r="H2944" s="6">
        <f>待赋值表!G2943</f>
        <v/>
      </c>
      <c r="I2944" s="6">
        <f>待赋值表!H2943</f>
        <v/>
      </c>
      <c r="J2944" s="6">
        <f>待赋值表!I2943</f>
        <v/>
      </c>
      <c r="K2944" s="6">
        <f>待赋值表!J2943</f>
        <v/>
      </c>
      <c r="L2944" s="6">
        <f>待赋值表!K2943</f>
        <v/>
      </c>
      <c r="M2944" s="6">
        <f>待赋值表!L2943</f>
        <v/>
      </c>
      <c r="N2944" s="6">
        <f>待赋值表!M2943</f>
        <v/>
      </c>
      <c r="O2944" s="6">
        <f>待赋值表!N2943</f>
        <v/>
      </c>
      <c r="P2944" s="6">
        <f>待赋值表!O2943</f>
        <v/>
      </c>
      <c r="Q2944" s="6">
        <f>IF(待赋值表!P2943&lt;&gt;"",待赋值表!P2943,0)</f>
        <v/>
      </c>
      <c r="R2944" s="6">
        <f>待赋值表!Q2943</f>
        <v/>
      </c>
      <c r="S2944" s="6">
        <f>待赋值表!R2943</f>
        <v/>
      </c>
      <c r="T2944" s="6">
        <f>待赋值表!S2943</f>
        <v/>
      </c>
      <c r="U2944" s="6">
        <f>待赋值表!T2943</f>
        <v/>
      </c>
      <c r="V2944" s="6">
        <f>待赋值表!U2943</f>
        <v/>
      </c>
      <c r="W2944" s="6">
        <f>待赋值表!V2943</f>
        <v/>
      </c>
      <c r="X2944" s="6">
        <f>待赋值表!W2943</f>
        <v/>
      </c>
      <c r="Y2944" s="6">
        <f>待赋值表!X2943</f>
        <v/>
      </c>
      <c r="Z2944" s="3">
        <f>IF(M2944&gt;=0.01,"B_pre",IF(M2944&gt;=0,"C_pre","none"))</f>
        <v/>
      </c>
      <c r="AA2944" s="3">
        <f>IF(U2944&gt;0.125,"a_pre",IF(U2944&gt;=0,"b_pre","none"))</f>
        <v/>
      </c>
      <c r="AB2944" s="3">
        <f>AND(Z2944="B_pre",AA2944="a_pre")</f>
        <v/>
      </c>
      <c r="AC2944" s="3">
        <f>AND(Z2944="B_pre",AA2944="b_pre")</f>
        <v/>
      </c>
      <c r="AD2944" s="3">
        <f>AND(Z2944="C_pre",AA2944="a_pre")</f>
        <v/>
      </c>
      <c r="AE2944" s="3">
        <f>AND(Z2944="C_pre",AA2944="b_pre")</f>
        <v/>
      </c>
      <c r="AF2944" s="6">
        <f>待赋值表!C2943</f>
        <v/>
      </c>
      <c r="AG2944" s="3">
        <f t="array" ref="AG2944">IF(AB2944=TRUE,"A",IF(AC2944=TRUE,"B",IF(AD2944=TRUE,"C",IF(AE2944=TRUE,"D","其他"))))</f>
        <v/>
      </c>
      <c r="AH2944" s="3">
        <f>IF(分析表!$E$12&lt;&gt;"ALL",AND(AF2944=分析表!$E$10,AG2944=分析表!$E$12),IF(AF2944=分析表!$E$10,TRUE(),IF(AF2944="ALL",TRUE(),"")))</f>
        <v/>
      </c>
    </row>
    <row r="2945">
      <c r="A2945" s="3">
        <f>COUNTIF($AH$2:AH2945,"TRUE")</f>
        <v/>
      </c>
      <c r="B2945" s="3">
        <f>COUNTIF($AG$2:$AG2945,#REF!)</f>
        <v/>
      </c>
      <c r="C2945" s="56">
        <f>待赋值表!A2944</f>
        <v/>
      </c>
      <c r="E2945" s="6">
        <f>待赋值表!D2944</f>
        <v/>
      </c>
      <c r="F2945" s="6">
        <f>待赋值表!E2944</f>
        <v/>
      </c>
      <c r="G2945" s="6">
        <f>待赋值表!F2944</f>
        <v/>
      </c>
      <c r="H2945" s="6">
        <f>待赋值表!G2944</f>
        <v/>
      </c>
      <c r="I2945" s="6">
        <f>待赋值表!H2944</f>
        <v/>
      </c>
      <c r="J2945" s="6">
        <f>待赋值表!I2944</f>
        <v/>
      </c>
      <c r="K2945" s="6">
        <f>待赋值表!J2944</f>
        <v/>
      </c>
      <c r="L2945" s="6">
        <f>待赋值表!K2944</f>
        <v/>
      </c>
      <c r="M2945" s="6">
        <f>待赋值表!L2944</f>
        <v/>
      </c>
      <c r="N2945" s="6">
        <f>待赋值表!M2944</f>
        <v/>
      </c>
      <c r="O2945" s="6">
        <f>待赋值表!N2944</f>
        <v/>
      </c>
      <c r="P2945" s="6">
        <f>待赋值表!O2944</f>
        <v/>
      </c>
      <c r="Q2945" s="6">
        <f>IF(待赋值表!P2944&lt;&gt;"",待赋值表!P2944,0)</f>
        <v/>
      </c>
      <c r="R2945" s="6">
        <f>待赋值表!Q2944</f>
        <v/>
      </c>
      <c r="S2945" s="6">
        <f>待赋值表!R2944</f>
        <v/>
      </c>
      <c r="T2945" s="6">
        <f>待赋值表!S2944</f>
        <v/>
      </c>
      <c r="U2945" s="6">
        <f>待赋值表!T2944</f>
        <v/>
      </c>
      <c r="V2945" s="6">
        <f>待赋值表!U2944</f>
        <v/>
      </c>
      <c r="W2945" s="6">
        <f>待赋值表!V2944</f>
        <v/>
      </c>
      <c r="X2945" s="6">
        <f>待赋值表!W2944</f>
        <v/>
      </c>
      <c r="Y2945" s="6">
        <f>待赋值表!X2944</f>
        <v/>
      </c>
      <c r="Z2945" s="3">
        <f>IF(M2945&gt;=0.01,"B_pre",IF(M2945&gt;=0,"C_pre","none"))</f>
        <v/>
      </c>
      <c r="AA2945" s="3">
        <f>IF(U2945&gt;0.125,"a_pre",IF(U2945&gt;=0,"b_pre","none"))</f>
        <v/>
      </c>
      <c r="AB2945" s="3">
        <f>AND(Z2945="B_pre",AA2945="a_pre")</f>
        <v/>
      </c>
      <c r="AC2945" s="3">
        <f>AND(Z2945="B_pre",AA2945="b_pre")</f>
        <v/>
      </c>
      <c r="AD2945" s="3">
        <f>AND(Z2945="C_pre",AA2945="a_pre")</f>
        <v/>
      </c>
      <c r="AE2945" s="3">
        <f>AND(Z2945="C_pre",AA2945="b_pre")</f>
        <v/>
      </c>
      <c r="AF2945" s="6">
        <f>待赋值表!C2944</f>
        <v/>
      </c>
      <c r="AG2945" s="3">
        <f t="array" ref="AG2945">IF(AB2945=TRUE,"A",IF(AC2945=TRUE,"B",IF(AD2945=TRUE,"C",IF(AE2945=TRUE,"D","其他"))))</f>
        <v/>
      </c>
      <c r="AH2945" s="3">
        <f>IF(分析表!$E$12&lt;&gt;"ALL",AND(AF2945=分析表!$E$10,AG2945=分析表!$E$12),IF(AF2945=分析表!$E$10,TRUE(),IF(AF2945="ALL",TRUE(),"")))</f>
        <v/>
      </c>
    </row>
    <row r="2946">
      <c r="A2946" s="3">
        <f>COUNTIF($AH$2:AH2946,"TRUE")</f>
        <v/>
      </c>
      <c r="B2946" s="3">
        <f>COUNTIF($AG$2:$AG2946,#REF!)</f>
        <v/>
      </c>
      <c r="C2946" s="56">
        <f>待赋值表!A2945</f>
        <v/>
      </c>
      <c r="E2946" s="6">
        <f>待赋值表!D2945</f>
        <v/>
      </c>
      <c r="F2946" s="6">
        <f>待赋值表!E2945</f>
        <v/>
      </c>
      <c r="G2946" s="6">
        <f>待赋值表!F2945</f>
        <v/>
      </c>
      <c r="H2946" s="6">
        <f>待赋值表!G2945</f>
        <v/>
      </c>
      <c r="I2946" s="6">
        <f>待赋值表!H2945</f>
        <v/>
      </c>
      <c r="J2946" s="6">
        <f>待赋值表!I2945</f>
        <v/>
      </c>
      <c r="K2946" s="6">
        <f>待赋值表!J2945</f>
        <v/>
      </c>
      <c r="L2946" s="6">
        <f>待赋值表!K2945</f>
        <v/>
      </c>
      <c r="M2946" s="6">
        <f>待赋值表!L2945</f>
        <v/>
      </c>
      <c r="N2946" s="6">
        <f>待赋值表!M2945</f>
        <v/>
      </c>
      <c r="O2946" s="6">
        <f>待赋值表!N2945</f>
        <v/>
      </c>
      <c r="P2946" s="6">
        <f>待赋值表!O2945</f>
        <v/>
      </c>
      <c r="Q2946" s="6">
        <f>IF(待赋值表!P2945&lt;&gt;"",待赋值表!P2945,0)</f>
        <v/>
      </c>
      <c r="R2946" s="6">
        <f>待赋值表!Q2945</f>
        <v/>
      </c>
      <c r="S2946" s="6">
        <f>待赋值表!R2945</f>
        <v/>
      </c>
      <c r="T2946" s="6">
        <f>待赋值表!S2945</f>
        <v/>
      </c>
      <c r="U2946" s="6">
        <f>待赋值表!T2945</f>
        <v/>
      </c>
      <c r="V2946" s="6">
        <f>待赋值表!U2945</f>
        <v/>
      </c>
      <c r="W2946" s="6">
        <f>待赋值表!V2945</f>
        <v/>
      </c>
      <c r="X2946" s="6">
        <f>待赋值表!W2945</f>
        <v/>
      </c>
      <c r="Y2946" s="6">
        <f>待赋值表!X2945</f>
        <v/>
      </c>
      <c r="Z2946" s="3">
        <f>IF(M2946&gt;=0.01,"B_pre",IF(M2946&gt;=0,"C_pre","none"))</f>
        <v/>
      </c>
      <c r="AA2946" s="3">
        <f>IF(U2946&gt;0.125,"a_pre",IF(U2946&gt;=0,"b_pre","none"))</f>
        <v/>
      </c>
      <c r="AB2946" s="3">
        <f>AND(Z2946="B_pre",AA2946="a_pre")</f>
        <v/>
      </c>
      <c r="AC2946" s="3">
        <f>AND(Z2946="B_pre",AA2946="b_pre")</f>
        <v/>
      </c>
      <c r="AD2946" s="3">
        <f>AND(Z2946="C_pre",AA2946="a_pre")</f>
        <v/>
      </c>
      <c r="AE2946" s="3">
        <f>AND(Z2946="C_pre",AA2946="b_pre")</f>
        <v/>
      </c>
      <c r="AF2946" s="6">
        <f>待赋值表!C2945</f>
        <v/>
      </c>
      <c r="AG2946" s="3">
        <f t="array" ref="AG2946">IF(AB2946=TRUE,"A",IF(AC2946=TRUE,"B",IF(AD2946=TRUE,"C",IF(AE2946=TRUE,"D","其他"))))</f>
        <v/>
      </c>
      <c r="AH2946" s="3">
        <f>IF(分析表!$E$12&lt;&gt;"ALL",AND(AF2946=分析表!$E$10,AG2946=分析表!$E$12),IF(AF2946=分析表!$E$10,TRUE(),IF(AF2946="ALL",TRUE(),"")))</f>
        <v/>
      </c>
    </row>
    <row r="2947">
      <c r="A2947" s="3">
        <f>COUNTIF($AH$2:AH2947,"TRUE")</f>
        <v/>
      </c>
      <c r="B2947" s="3">
        <f>COUNTIF($AG$2:$AG2947,#REF!)</f>
        <v/>
      </c>
      <c r="C2947" s="56">
        <f>待赋值表!A2946</f>
        <v/>
      </c>
      <c r="E2947" s="6">
        <f>待赋值表!D2946</f>
        <v/>
      </c>
      <c r="F2947" s="6">
        <f>待赋值表!E2946</f>
        <v/>
      </c>
      <c r="G2947" s="6">
        <f>待赋值表!F2946</f>
        <v/>
      </c>
      <c r="H2947" s="6">
        <f>待赋值表!G2946</f>
        <v/>
      </c>
      <c r="I2947" s="6">
        <f>待赋值表!H2946</f>
        <v/>
      </c>
      <c r="J2947" s="6">
        <f>待赋值表!I2946</f>
        <v/>
      </c>
      <c r="K2947" s="6">
        <f>待赋值表!J2946</f>
        <v/>
      </c>
      <c r="L2947" s="6">
        <f>待赋值表!K2946</f>
        <v/>
      </c>
      <c r="M2947" s="6">
        <f>待赋值表!L2946</f>
        <v/>
      </c>
      <c r="N2947" s="6">
        <f>待赋值表!M2946</f>
        <v/>
      </c>
      <c r="O2947" s="6">
        <f>待赋值表!N2946</f>
        <v/>
      </c>
      <c r="P2947" s="6">
        <f>待赋值表!O2946</f>
        <v/>
      </c>
      <c r="Q2947" s="6">
        <f>IF(待赋值表!P2946&lt;&gt;"",待赋值表!P2946,0)</f>
        <v/>
      </c>
      <c r="R2947" s="6">
        <f>待赋值表!Q2946</f>
        <v/>
      </c>
      <c r="S2947" s="6">
        <f>待赋值表!R2946</f>
        <v/>
      </c>
      <c r="T2947" s="6">
        <f>待赋值表!S2946</f>
        <v/>
      </c>
      <c r="U2947" s="6">
        <f>待赋值表!T2946</f>
        <v/>
      </c>
      <c r="V2947" s="6">
        <f>待赋值表!U2946</f>
        <v/>
      </c>
      <c r="W2947" s="6">
        <f>待赋值表!V2946</f>
        <v/>
      </c>
      <c r="X2947" s="6">
        <f>待赋值表!W2946</f>
        <v/>
      </c>
      <c r="Y2947" s="6">
        <f>待赋值表!X2946</f>
        <v/>
      </c>
      <c r="Z2947" s="3">
        <f>IF(M2947&gt;=0.01,"B_pre",IF(M2947&gt;=0,"C_pre","none"))</f>
        <v/>
      </c>
      <c r="AA2947" s="3">
        <f>IF(U2947&gt;0.125,"a_pre",IF(U2947&gt;=0,"b_pre","none"))</f>
        <v/>
      </c>
      <c r="AB2947" s="3">
        <f>AND(Z2947="B_pre",AA2947="a_pre")</f>
        <v/>
      </c>
      <c r="AC2947" s="3">
        <f>AND(Z2947="B_pre",AA2947="b_pre")</f>
        <v/>
      </c>
      <c r="AD2947" s="3">
        <f>AND(Z2947="C_pre",AA2947="a_pre")</f>
        <v/>
      </c>
      <c r="AE2947" s="3">
        <f>AND(Z2947="C_pre",AA2947="b_pre")</f>
        <v/>
      </c>
      <c r="AF2947" s="6">
        <f>待赋值表!C2946</f>
        <v/>
      </c>
      <c r="AG2947" s="3">
        <f t="array" ref="AG2947">IF(AB2947=TRUE,"A",IF(AC2947=TRUE,"B",IF(AD2947=TRUE,"C",IF(AE2947=TRUE,"D","其他"))))</f>
        <v/>
      </c>
      <c r="AH2947" s="3">
        <f>IF(分析表!$E$12&lt;&gt;"ALL",AND(AF2947=分析表!$E$10,AG2947=分析表!$E$12),IF(AF2947=分析表!$E$10,TRUE(),IF(AF2947="ALL",TRUE(),"")))</f>
        <v/>
      </c>
    </row>
    <row r="2948">
      <c r="A2948" s="3">
        <f>COUNTIF($AH$2:AH2948,"TRUE")</f>
        <v/>
      </c>
      <c r="B2948" s="3">
        <f>COUNTIF($AG$2:$AG2948,#REF!)</f>
        <v/>
      </c>
      <c r="C2948" s="56">
        <f>待赋值表!A2947</f>
        <v/>
      </c>
      <c r="E2948" s="6">
        <f>待赋值表!D2947</f>
        <v/>
      </c>
      <c r="F2948" s="6">
        <f>待赋值表!E2947</f>
        <v/>
      </c>
      <c r="G2948" s="6">
        <f>待赋值表!F2947</f>
        <v/>
      </c>
      <c r="H2948" s="6">
        <f>待赋值表!G2947</f>
        <v/>
      </c>
      <c r="I2948" s="6">
        <f>待赋值表!H2947</f>
        <v/>
      </c>
      <c r="J2948" s="6">
        <f>待赋值表!I2947</f>
        <v/>
      </c>
      <c r="K2948" s="6">
        <f>待赋值表!J2947</f>
        <v/>
      </c>
      <c r="L2948" s="6">
        <f>待赋值表!K2947</f>
        <v/>
      </c>
      <c r="M2948" s="6">
        <f>待赋值表!L2947</f>
        <v/>
      </c>
      <c r="N2948" s="6">
        <f>待赋值表!M2947</f>
        <v/>
      </c>
      <c r="O2948" s="6">
        <f>待赋值表!N2947</f>
        <v/>
      </c>
      <c r="P2948" s="6">
        <f>待赋值表!O2947</f>
        <v/>
      </c>
      <c r="Q2948" s="6">
        <f>IF(待赋值表!P2947&lt;&gt;"",待赋值表!P2947,0)</f>
        <v/>
      </c>
      <c r="R2948" s="6">
        <f>待赋值表!Q2947</f>
        <v/>
      </c>
      <c r="S2948" s="6">
        <f>待赋值表!R2947</f>
        <v/>
      </c>
      <c r="T2948" s="6">
        <f>待赋值表!S2947</f>
        <v/>
      </c>
      <c r="U2948" s="6">
        <f>待赋值表!T2947</f>
        <v/>
      </c>
      <c r="V2948" s="6">
        <f>待赋值表!U2947</f>
        <v/>
      </c>
      <c r="W2948" s="6">
        <f>待赋值表!V2947</f>
        <v/>
      </c>
      <c r="X2948" s="6">
        <f>待赋值表!W2947</f>
        <v/>
      </c>
      <c r="Y2948" s="6">
        <f>待赋值表!X2947</f>
        <v/>
      </c>
      <c r="Z2948" s="3">
        <f>IF(M2948&gt;=0.01,"B_pre",IF(M2948&gt;=0,"C_pre","none"))</f>
        <v/>
      </c>
      <c r="AA2948" s="3">
        <f>IF(U2948&gt;0.125,"a_pre",IF(U2948&gt;=0,"b_pre","none"))</f>
        <v/>
      </c>
      <c r="AB2948" s="3">
        <f>AND(Z2948="B_pre",AA2948="a_pre")</f>
        <v/>
      </c>
      <c r="AC2948" s="3">
        <f>AND(Z2948="B_pre",AA2948="b_pre")</f>
        <v/>
      </c>
      <c r="AD2948" s="3">
        <f>AND(Z2948="C_pre",AA2948="a_pre")</f>
        <v/>
      </c>
      <c r="AE2948" s="3">
        <f>AND(Z2948="C_pre",AA2948="b_pre")</f>
        <v/>
      </c>
      <c r="AF2948" s="6">
        <f>待赋值表!C2947</f>
        <v/>
      </c>
      <c r="AG2948" s="3">
        <f t="array" ref="AG2948">IF(AB2948=TRUE,"A",IF(AC2948=TRUE,"B",IF(AD2948=TRUE,"C",IF(AE2948=TRUE,"D","其他"))))</f>
        <v/>
      </c>
      <c r="AH2948" s="3">
        <f>IF(分析表!$E$12&lt;&gt;"ALL",AND(AF2948=分析表!$E$10,AG2948=分析表!$E$12),IF(AF2948=分析表!$E$10,TRUE(),IF(AF2948="ALL",TRUE(),"")))</f>
        <v/>
      </c>
    </row>
    <row r="2949">
      <c r="A2949" s="3">
        <f>COUNTIF($AH$2:AH2949,"TRUE")</f>
        <v/>
      </c>
      <c r="B2949" s="3">
        <f>COUNTIF($AG$2:$AG2949,#REF!)</f>
        <v/>
      </c>
      <c r="C2949" s="56">
        <f>待赋值表!A2948</f>
        <v/>
      </c>
      <c r="E2949" s="6">
        <f>待赋值表!D2948</f>
        <v/>
      </c>
      <c r="F2949" s="6">
        <f>待赋值表!E2948</f>
        <v/>
      </c>
      <c r="G2949" s="6">
        <f>待赋值表!F2948</f>
        <v/>
      </c>
      <c r="H2949" s="6">
        <f>待赋值表!G2948</f>
        <v/>
      </c>
      <c r="I2949" s="6">
        <f>待赋值表!H2948</f>
        <v/>
      </c>
      <c r="J2949" s="6">
        <f>待赋值表!I2948</f>
        <v/>
      </c>
      <c r="K2949" s="6">
        <f>待赋值表!J2948</f>
        <v/>
      </c>
      <c r="L2949" s="6">
        <f>待赋值表!K2948</f>
        <v/>
      </c>
      <c r="M2949" s="6">
        <f>待赋值表!L2948</f>
        <v/>
      </c>
      <c r="N2949" s="6">
        <f>待赋值表!M2948</f>
        <v/>
      </c>
      <c r="O2949" s="6">
        <f>待赋值表!N2948</f>
        <v/>
      </c>
      <c r="P2949" s="6">
        <f>待赋值表!O2948</f>
        <v/>
      </c>
      <c r="Q2949" s="6">
        <f>IF(待赋值表!P2948&lt;&gt;"",待赋值表!P2948,0)</f>
        <v/>
      </c>
      <c r="R2949" s="6">
        <f>待赋值表!Q2948</f>
        <v/>
      </c>
      <c r="S2949" s="6">
        <f>待赋值表!R2948</f>
        <v/>
      </c>
      <c r="T2949" s="6">
        <f>待赋值表!S2948</f>
        <v/>
      </c>
      <c r="U2949" s="6">
        <f>待赋值表!T2948</f>
        <v/>
      </c>
      <c r="V2949" s="6">
        <f>待赋值表!U2948</f>
        <v/>
      </c>
      <c r="W2949" s="6">
        <f>待赋值表!V2948</f>
        <v/>
      </c>
      <c r="X2949" s="6">
        <f>待赋值表!W2948</f>
        <v/>
      </c>
      <c r="Y2949" s="6">
        <f>待赋值表!X2948</f>
        <v/>
      </c>
      <c r="Z2949" s="3">
        <f>IF(M2949&gt;=0.01,"B_pre",IF(M2949&gt;=0,"C_pre","none"))</f>
        <v/>
      </c>
      <c r="AA2949" s="3">
        <f>IF(U2949&gt;0.125,"a_pre",IF(U2949&gt;=0,"b_pre","none"))</f>
        <v/>
      </c>
      <c r="AB2949" s="3">
        <f>AND(Z2949="B_pre",AA2949="a_pre")</f>
        <v/>
      </c>
      <c r="AC2949" s="3">
        <f>AND(Z2949="B_pre",AA2949="b_pre")</f>
        <v/>
      </c>
      <c r="AD2949" s="3">
        <f>AND(Z2949="C_pre",AA2949="a_pre")</f>
        <v/>
      </c>
      <c r="AE2949" s="3">
        <f>AND(Z2949="C_pre",AA2949="b_pre")</f>
        <v/>
      </c>
      <c r="AF2949" s="6">
        <f>待赋值表!C2948</f>
        <v/>
      </c>
      <c r="AG2949" s="3">
        <f t="array" ref="AG2949">IF(AB2949=TRUE,"A",IF(AC2949=TRUE,"B",IF(AD2949=TRUE,"C",IF(AE2949=TRUE,"D","其他"))))</f>
        <v/>
      </c>
      <c r="AH2949" s="3">
        <f>IF(分析表!$E$12&lt;&gt;"ALL",AND(AF2949=分析表!$E$10,AG2949=分析表!$E$12),IF(AF2949=分析表!$E$10,TRUE(),IF(AF2949="ALL",TRUE(),"")))</f>
        <v/>
      </c>
    </row>
    <row r="2950">
      <c r="A2950" s="3">
        <f>COUNTIF($AH$2:AH2950,"TRUE")</f>
        <v/>
      </c>
      <c r="B2950" s="3">
        <f>COUNTIF($AG$2:$AG2950,#REF!)</f>
        <v/>
      </c>
      <c r="C2950" s="56">
        <f>待赋值表!A2949</f>
        <v/>
      </c>
      <c r="E2950" s="6">
        <f>待赋值表!D2949</f>
        <v/>
      </c>
      <c r="F2950" s="6">
        <f>待赋值表!E2949</f>
        <v/>
      </c>
      <c r="G2950" s="6">
        <f>待赋值表!F2949</f>
        <v/>
      </c>
      <c r="H2950" s="6">
        <f>待赋值表!G2949</f>
        <v/>
      </c>
      <c r="I2950" s="6">
        <f>待赋值表!H2949</f>
        <v/>
      </c>
      <c r="J2950" s="6">
        <f>待赋值表!I2949</f>
        <v/>
      </c>
      <c r="K2950" s="6">
        <f>待赋值表!J2949</f>
        <v/>
      </c>
      <c r="L2950" s="6">
        <f>待赋值表!K2949</f>
        <v/>
      </c>
      <c r="M2950" s="6">
        <f>待赋值表!L2949</f>
        <v/>
      </c>
      <c r="N2950" s="6">
        <f>待赋值表!M2949</f>
        <v/>
      </c>
      <c r="O2950" s="6">
        <f>待赋值表!N2949</f>
        <v/>
      </c>
      <c r="P2950" s="6">
        <f>待赋值表!O2949</f>
        <v/>
      </c>
      <c r="Q2950" s="6">
        <f>IF(待赋值表!P2949&lt;&gt;"",待赋值表!P2949,0)</f>
        <v/>
      </c>
      <c r="R2950" s="6">
        <f>待赋值表!Q2949</f>
        <v/>
      </c>
      <c r="S2950" s="6">
        <f>待赋值表!R2949</f>
        <v/>
      </c>
      <c r="T2950" s="6">
        <f>待赋值表!S2949</f>
        <v/>
      </c>
      <c r="U2950" s="6">
        <f>待赋值表!T2949</f>
        <v/>
      </c>
      <c r="V2950" s="6">
        <f>待赋值表!U2949</f>
        <v/>
      </c>
      <c r="W2950" s="6">
        <f>待赋值表!V2949</f>
        <v/>
      </c>
      <c r="X2950" s="6">
        <f>待赋值表!W2949</f>
        <v/>
      </c>
      <c r="Y2950" s="6">
        <f>待赋值表!X2949</f>
        <v/>
      </c>
      <c r="Z2950" s="3">
        <f>IF(M2950&gt;=0.01,"B_pre",IF(M2950&gt;=0,"C_pre","none"))</f>
        <v/>
      </c>
      <c r="AA2950" s="3">
        <f>IF(U2950&gt;0.125,"a_pre",IF(U2950&gt;=0,"b_pre","none"))</f>
        <v/>
      </c>
      <c r="AB2950" s="3">
        <f>AND(Z2950="B_pre",AA2950="a_pre")</f>
        <v/>
      </c>
      <c r="AC2950" s="3">
        <f>AND(Z2950="B_pre",AA2950="b_pre")</f>
        <v/>
      </c>
      <c r="AD2950" s="3">
        <f>AND(Z2950="C_pre",AA2950="a_pre")</f>
        <v/>
      </c>
      <c r="AE2950" s="3">
        <f>AND(Z2950="C_pre",AA2950="b_pre")</f>
        <v/>
      </c>
      <c r="AF2950" s="6">
        <f>待赋值表!C2949</f>
        <v/>
      </c>
      <c r="AG2950" s="3">
        <f t="array" ref="AG2950">IF(AB2950=TRUE,"A",IF(AC2950=TRUE,"B",IF(AD2950=TRUE,"C",IF(AE2950=TRUE,"D","其他"))))</f>
        <v/>
      </c>
      <c r="AH2950" s="3">
        <f>IF(分析表!$E$12&lt;&gt;"ALL",AND(AF2950=分析表!$E$10,AG2950=分析表!$E$12),IF(AF2950=分析表!$E$10,TRUE(),IF(AF2950="ALL",TRUE(),"")))</f>
        <v/>
      </c>
    </row>
    <row r="2951">
      <c r="A2951" s="3">
        <f>COUNTIF($AH$2:AH2951,"TRUE")</f>
        <v/>
      </c>
      <c r="B2951" s="3">
        <f>COUNTIF($AG$2:$AG2951,#REF!)</f>
        <v/>
      </c>
      <c r="C2951" s="56">
        <f>待赋值表!A2950</f>
        <v/>
      </c>
      <c r="E2951" s="6">
        <f>待赋值表!D2950</f>
        <v/>
      </c>
      <c r="F2951" s="6">
        <f>待赋值表!E2950</f>
        <v/>
      </c>
      <c r="G2951" s="6">
        <f>待赋值表!F2950</f>
        <v/>
      </c>
      <c r="H2951" s="6">
        <f>待赋值表!G2950</f>
        <v/>
      </c>
      <c r="I2951" s="6">
        <f>待赋值表!H2950</f>
        <v/>
      </c>
      <c r="J2951" s="6">
        <f>待赋值表!I2950</f>
        <v/>
      </c>
      <c r="K2951" s="6">
        <f>待赋值表!J2950</f>
        <v/>
      </c>
      <c r="L2951" s="6">
        <f>待赋值表!K2950</f>
        <v/>
      </c>
      <c r="M2951" s="6">
        <f>待赋值表!L2950</f>
        <v/>
      </c>
      <c r="N2951" s="6">
        <f>待赋值表!M2950</f>
        <v/>
      </c>
      <c r="O2951" s="6">
        <f>待赋值表!N2950</f>
        <v/>
      </c>
      <c r="P2951" s="6">
        <f>待赋值表!O2950</f>
        <v/>
      </c>
      <c r="Q2951" s="6">
        <f>IF(待赋值表!P2950&lt;&gt;"",待赋值表!P2950,0)</f>
        <v/>
      </c>
      <c r="R2951" s="6">
        <f>待赋值表!Q2950</f>
        <v/>
      </c>
      <c r="S2951" s="6">
        <f>待赋值表!R2950</f>
        <v/>
      </c>
      <c r="T2951" s="6">
        <f>待赋值表!S2950</f>
        <v/>
      </c>
      <c r="U2951" s="6">
        <f>待赋值表!T2950</f>
        <v/>
      </c>
      <c r="V2951" s="6">
        <f>待赋值表!U2950</f>
        <v/>
      </c>
      <c r="W2951" s="6">
        <f>待赋值表!V2950</f>
        <v/>
      </c>
      <c r="X2951" s="6">
        <f>待赋值表!W2950</f>
        <v/>
      </c>
      <c r="Y2951" s="6">
        <f>待赋值表!X2950</f>
        <v/>
      </c>
      <c r="Z2951" s="3">
        <f>IF(M2951&gt;=0.01,"B_pre",IF(M2951&gt;=0,"C_pre","none"))</f>
        <v/>
      </c>
      <c r="AA2951" s="3">
        <f>IF(U2951&gt;0.125,"a_pre",IF(U2951&gt;=0,"b_pre","none"))</f>
        <v/>
      </c>
      <c r="AB2951" s="3">
        <f>AND(Z2951="B_pre",AA2951="a_pre")</f>
        <v/>
      </c>
      <c r="AC2951" s="3">
        <f>AND(Z2951="B_pre",AA2951="b_pre")</f>
        <v/>
      </c>
      <c r="AD2951" s="3">
        <f>AND(Z2951="C_pre",AA2951="a_pre")</f>
        <v/>
      </c>
      <c r="AE2951" s="3">
        <f>AND(Z2951="C_pre",AA2951="b_pre")</f>
        <v/>
      </c>
      <c r="AF2951" s="6">
        <f>待赋值表!C2950</f>
        <v/>
      </c>
      <c r="AG2951" s="3">
        <f t="array" ref="AG2951">IF(AB2951=TRUE,"A",IF(AC2951=TRUE,"B",IF(AD2951=TRUE,"C",IF(AE2951=TRUE,"D","其他"))))</f>
        <v/>
      </c>
      <c r="AH2951" s="3">
        <f>IF(分析表!$E$12&lt;&gt;"ALL",AND(AF2951=分析表!$E$10,AG2951=分析表!$E$12),IF(AF2951=分析表!$E$10,TRUE(),IF(AF2951="ALL",TRUE(),"")))</f>
        <v/>
      </c>
    </row>
    <row r="2952">
      <c r="A2952" s="3">
        <f>COUNTIF($AH$2:AH2952,"TRUE")</f>
        <v/>
      </c>
      <c r="B2952" s="3">
        <f>COUNTIF($AG$2:$AG2952,#REF!)</f>
        <v/>
      </c>
      <c r="C2952" s="56">
        <f>待赋值表!A2951</f>
        <v/>
      </c>
      <c r="E2952" s="6">
        <f>待赋值表!D2951</f>
        <v/>
      </c>
      <c r="F2952" s="6">
        <f>待赋值表!E2951</f>
        <v/>
      </c>
      <c r="G2952" s="6">
        <f>待赋值表!F2951</f>
        <v/>
      </c>
      <c r="H2952" s="6">
        <f>待赋值表!G2951</f>
        <v/>
      </c>
      <c r="I2952" s="6">
        <f>待赋值表!H2951</f>
        <v/>
      </c>
      <c r="J2952" s="6">
        <f>待赋值表!I2951</f>
        <v/>
      </c>
      <c r="K2952" s="6">
        <f>待赋值表!J2951</f>
        <v/>
      </c>
      <c r="L2952" s="6">
        <f>待赋值表!K2951</f>
        <v/>
      </c>
      <c r="M2952" s="6">
        <f>待赋值表!L2951</f>
        <v/>
      </c>
      <c r="N2952" s="6">
        <f>待赋值表!M2951</f>
        <v/>
      </c>
      <c r="O2952" s="6">
        <f>待赋值表!N2951</f>
        <v/>
      </c>
      <c r="P2952" s="6">
        <f>待赋值表!O2951</f>
        <v/>
      </c>
      <c r="Q2952" s="6">
        <f>IF(待赋值表!P2951&lt;&gt;"",待赋值表!P2951,0)</f>
        <v/>
      </c>
      <c r="R2952" s="6">
        <f>待赋值表!Q2951</f>
        <v/>
      </c>
      <c r="S2952" s="6">
        <f>待赋值表!R2951</f>
        <v/>
      </c>
      <c r="T2952" s="6">
        <f>待赋值表!S2951</f>
        <v/>
      </c>
      <c r="U2952" s="6">
        <f>待赋值表!T2951</f>
        <v/>
      </c>
      <c r="V2952" s="6">
        <f>待赋值表!U2951</f>
        <v/>
      </c>
      <c r="W2952" s="6">
        <f>待赋值表!V2951</f>
        <v/>
      </c>
      <c r="X2952" s="6">
        <f>待赋值表!W2951</f>
        <v/>
      </c>
      <c r="Y2952" s="6">
        <f>待赋值表!X2951</f>
        <v/>
      </c>
      <c r="Z2952" s="3">
        <f>IF(M2952&gt;=0.01,"B_pre",IF(M2952&gt;=0,"C_pre","none"))</f>
        <v/>
      </c>
      <c r="AA2952" s="3">
        <f>IF(U2952&gt;0.125,"a_pre",IF(U2952&gt;=0,"b_pre","none"))</f>
        <v/>
      </c>
      <c r="AB2952" s="3">
        <f>AND(Z2952="B_pre",AA2952="a_pre")</f>
        <v/>
      </c>
      <c r="AC2952" s="3">
        <f>AND(Z2952="B_pre",AA2952="b_pre")</f>
        <v/>
      </c>
      <c r="AD2952" s="3">
        <f>AND(Z2952="C_pre",AA2952="a_pre")</f>
        <v/>
      </c>
      <c r="AE2952" s="3">
        <f>AND(Z2952="C_pre",AA2952="b_pre")</f>
        <v/>
      </c>
      <c r="AF2952" s="6">
        <f>待赋值表!C2951</f>
        <v/>
      </c>
      <c r="AG2952" s="3">
        <f t="array" ref="AG2952">IF(AB2952=TRUE,"A",IF(AC2952=TRUE,"B",IF(AD2952=TRUE,"C",IF(AE2952=TRUE,"D","其他"))))</f>
        <v/>
      </c>
      <c r="AH2952" s="3">
        <f>IF(分析表!$E$12&lt;&gt;"ALL",AND(AF2952=分析表!$E$10,AG2952=分析表!$E$12),IF(AF2952=分析表!$E$10,TRUE(),IF(AF2952="ALL",TRUE(),"")))</f>
        <v/>
      </c>
    </row>
    <row r="2953">
      <c r="A2953" s="3">
        <f>COUNTIF($AH$2:AH2953,"TRUE")</f>
        <v/>
      </c>
      <c r="B2953" s="3">
        <f>COUNTIF($AG$2:$AG2953,#REF!)</f>
        <v/>
      </c>
      <c r="C2953" s="56">
        <f>待赋值表!A2952</f>
        <v/>
      </c>
      <c r="E2953" s="6">
        <f>待赋值表!D2952</f>
        <v/>
      </c>
      <c r="F2953" s="6">
        <f>待赋值表!E2952</f>
        <v/>
      </c>
      <c r="G2953" s="6">
        <f>待赋值表!F2952</f>
        <v/>
      </c>
      <c r="H2953" s="6">
        <f>待赋值表!G2952</f>
        <v/>
      </c>
      <c r="I2953" s="6">
        <f>待赋值表!H2952</f>
        <v/>
      </c>
      <c r="J2953" s="6">
        <f>待赋值表!I2952</f>
        <v/>
      </c>
      <c r="K2953" s="6">
        <f>待赋值表!J2952</f>
        <v/>
      </c>
      <c r="L2953" s="6">
        <f>待赋值表!K2952</f>
        <v/>
      </c>
      <c r="M2953" s="6">
        <f>待赋值表!L2952</f>
        <v/>
      </c>
      <c r="N2953" s="6">
        <f>待赋值表!M2952</f>
        <v/>
      </c>
      <c r="O2953" s="6">
        <f>待赋值表!N2952</f>
        <v/>
      </c>
      <c r="P2953" s="6">
        <f>待赋值表!O2952</f>
        <v/>
      </c>
      <c r="Q2953" s="6">
        <f>IF(待赋值表!P2952&lt;&gt;"",待赋值表!P2952,0)</f>
        <v/>
      </c>
      <c r="R2953" s="6">
        <f>待赋值表!Q2952</f>
        <v/>
      </c>
      <c r="S2953" s="6">
        <f>待赋值表!R2952</f>
        <v/>
      </c>
      <c r="T2953" s="6">
        <f>待赋值表!S2952</f>
        <v/>
      </c>
      <c r="U2953" s="6">
        <f>待赋值表!T2952</f>
        <v/>
      </c>
      <c r="V2953" s="6">
        <f>待赋值表!U2952</f>
        <v/>
      </c>
      <c r="W2953" s="6">
        <f>待赋值表!V2952</f>
        <v/>
      </c>
      <c r="X2953" s="6">
        <f>待赋值表!W2952</f>
        <v/>
      </c>
      <c r="Y2953" s="6">
        <f>待赋值表!X2952</f>
        <v/>
      </c>
      <c r="Z2953" s="3">
        <f>IF(M2953&gt;=0.01,"B_pre",IF(M2953&gt;=0,"C_pre","none"))</f>
        <v/>
      </c>
      <c r="AA2953" s="3">
        <f>IF(U2953&gt;0.125,"a_pre",IF(U2953&gt;=0,"b_pre","none"))</f>
        <v/>
      </c>
      <c r="AB2953" s="3">
        <f>AND(Z2953="B_pre",AA2953="a_pre")</f>
        <v/>
      </c>
      <c r="AC2953" s="3">
        <f>AND(Z2953="B_pre",AA2953="b_pre")</f>
        <v/>
      </c>
      <c r="AD2953" s="3">
        <f>AND(Z2953="C_pre",AA2953="a_pre")</f>
        <v/>
      </c>
      <c r="AE2953" s="3">
        <f>AND(Z2953="C_pre",AA2953="b_pre")</f>
        <v/>
      </c>
      <c r="AF2953" s="6">
        <f>待赋值表!C2952</f>
        <v/>
      </c>
      <c r="AG2953" s="3">
        <f t="array" ref="AG2953">IF(AB2953=TRUE,"A",IF(AC2953=TRUE,"B",IF(AD2953=TRUE,"C",IF(AE2953=TRUE,"D","其他"))))</f>
        <v/>
      </c>
      <c r="AH2953" s="3">
        <f>IF(分析表!$E$12&lt;&gt;"ALL",AND(AF2953=分析表!$E$10,AG2953=分析表!$E$12),IF(AF2953=分析表!$E$10,TRUE(),IF(AF2953="ALL",TRUE(),"")))</f>
        <v/>
      </c>
    </row>
    <row r="2954">
      <c r="A2954" s="3">
        <f>COUNTIF($AH$2:AH2954,"TRUE")</f>
        <v/>
      </c>
      <c r="B2954" s="3">
        <f>COUNTIF($AG$2:$AG2954,#REF!)</f>
        <v/>
      </c>
      <c r="C2954" s="56">
        <f>待赋值表!A2953</f>
        <v/>
      </c>
      <c r="E2954" s="6">
        <f>待赋值表!D2953</f>
        <v/>
      </c>
      <c r="F2954" s="6">
        <f>待赋值表!E2953</f>
        <v/>
      </c>
      <c r="G2954" s="6">
        <f>待赋值表!F2953</f>
        <v/>
      </c>
      <c r="H2954" s="6">
        <f>待赋值表!G2953</f>
        <v/>
      </c>
      <c r="I2954" s="6">
        <f>待赋值表!H2953</f>
        <v/>
      </c>
      <c r="J2954" s="6">
        <f>待赋值表!I2953</f>
        <v/>
      </c>
      <c r="K2954" s="6">
        <f>待赋值表!J2953</f>
        <v/>
      </c>
      <c r="L2954" s="6">
        <f>待赋值表!K2953</f>
        <v/>
      </c>
      <c r="M2954" s="6">
        <f>待赋值表!L2953</f>
        <v/>
      </c>
      <c r="N2954" s="6">
        <f>待赋值表!M2953</f>
        <v/>
      </c>
      <c r="O2954" s="6">
        <f>待赋值表!N2953</f>
        <v/>
      </c>
      <c r="P2954" s="6">
        <f>待赋值表!O2953</f>
        <v/>
      </c>
      <c r="Q2954" s="6">
        <f>IF(待赋值表!P2953&lt;&gt;"",待赋值表!P2953,0)</f>
        <v/>
      </c>
      <c r="R2954" s="6">
        <f>待赋值表!Q2953</f>
        <v/>
      </c>
      <c r="S2954" s="6">
        <f>待赋值表!R2953</f>
        <v/>
      </c>
      <c r="T2954" s="6">
        <f>待赋值表!S2953</f>
        <v/>
      </c>
      <c r="U2954" s="6">
        <f>待赋值表!T2953</f>
        <v/>
      </c>
      <c r="V2954" s="6">
        <f>待赋值表!U2953</f>
        <v/>
      </c>
      <c r="W2954" s="6">
        <f>待赋值表!V2953</f>
        <v/>
      </c>
      <c r="X2954" s="6">
        <f>待赋值表!W2953</f>
        <v/>
      </c>
      <c r="Y2954" s="6">
        <f>待赋值表!X2953</f>
        <v/>
      </c>
      <c r="Z2954" s="3">
        <f>IF(M2954&gt;=0.01,"B_pre",IF(M2954&gt;=0,"C_pre","none"))</f>
        <v/>
      </c>
      <c r="AA2954" s="3">
        <f>IF(U2954&gt;0.125,"a_pre",IF(U2954&gt;=0,"b_pre","none"))</f>
        <v/>
      </c>
      <c r="AB2954" s="3">
        <f>AND(Z2954="B_pre",AA2954="a_pre")</f>
        <v/>
      </c>
      <c r="AC2954" s="3">
        <f>AND(Z2954="B_pre",AA2954="b_pre")</f>
        <v/>
      </c>
      <c r="AD2954" s="3">
        <f>AND(Z2954="C_pre",AA2954="a_pre")</f>
        <v/>
      </c>
      <c r="AE2954" s="3">
        <f>AND(Z2954="C_pre",AA2954="b_pre")</f>
        <v/>
      </c>
      <c r="AF2954" s="6">
        <f>待赋值表!C2953</f>
        <v/>
      </c>
      <c r="AG2954" s="3">
        <f t="array" ref="AG2954">IF(AB2954=TRUE,"A",IF(AC2954=TRUE,"B",IF(AD2954=TRUE,"C",IF(AE2954=TRUE,"D","其他"))))</f>
        <v/>
      </c>
      <c r="AH2954" s="3">
        <f>IF(分析表!$E$12&lt;&gt;"ALL",AND(AF2954=分析表!$E$10,AG2954=分析表!$E$12),IF(AF2954=分析表!$E$10,TRUE(),IF(AF2954="ALL",TRUE(),"")))</f>
        <v/>
      </c>
    </row>
    <row r="2955">
      <c r="A2955" s="3">
        <f>COUNTIF($AH$2:AH2955,"TRUE")</f>
        <v/>
      </c>
      <c r="B2955" s="3">
        <f>COUNTIF($AG$2:$AG2955,#REF!)</f>
        <v/>
      </c>
      <c r="C2955" s="56">
        <f>待赋值表!A2954</f>
        <v/>
      </c>
      <c r="E2955" s="6">
        <f>待赋值表!D2954</f>
        <v/>
      </c>
      <c r="F2955" s="6">
        <f>待赋值表!E2954</f>
        <v/>
      </c>
      <c r="G2955" s="6">
        <f>待赋值表!F2954</f>
        <v/>
      </c>
      <c r="H2955" s="6">
        <f>待赋值表!G2954</f>
        <v/>
      </c>
      <c r="I2955" s="6">
        <f>待赋值表!H2954</f>
        <v/>
      </c>
      <c r="J2955" s="6">
        <f>待赋值表!I2954</f>
        <v/>
      </c>
      <c r="K2955" s="6">
        <f>待赋值表!J2954</f>
        <v/>
      </c>
      <c r="L2955" s="6">
        <f>待赋值表!K2954</f>
        <v/>
      </c>
      <c r="M2955" s="6">
        <f>待赋值表!L2954</f>
        <v/>
      </c>
      <c r="N2955" s="6">
        <f>待赋值表!M2954</f>
        <v/>
      </c>
      <c r="O2955" s="6">
        <f>待赋值表!N2954</f>
        <v/>
      </c>
      <c r="P2955" s="6">
        <f>待赋值表!O2954</f>
        <v/>
      </c>
      <c r="Q2955" s="6">
        <f>IF(待赋值表!P2954&lt;&gt;"",待赋值表!P2954,0)</f>
        <v/>
      </c>
      <c r="R2955" s="6">
        <f>待赋值表!Q2954</f>
        <v/>
      </c>
      <c r="S2955" s="6">
        <f>待赋值表!R2954</f>
        <v/>
      </c>
      <c r="T2955" s="6">
        <f>待赋值表!S2954</f>
        <v/>
      </c>
      <c r="U2955" s="6">
        <f>待赋值表!T2954</f>
        <v/>
      </c>
      <c r="V2955" s="6">
        <f>待赋值表!U2954</f>
        <v/>
      </c>
      <c r="W2955" s="6">
        <f>待赋值表!V2954</f>
        <v/>
      </c>
      <c r="X2955" s="6">
        <f>待赋值表!W2954</f>
        <v/>
      </c>
      <c r="Y2955" s="6">
        <f>待赋值表!X2954</f>
        <v/>
      </c>
      <c r="Z2955" s="3">
        <f>IF(M2955&gt;=0.01,"B_pre",IF(M2955&gt;=0,"C_pre","none"))</f>
        <v/>
      </c>
      <c r="AA2955" s="3">
        <f>IF(U2955&gt;0.125,"a_pre",IF(U2955&gt;=0,"b_pre","none"))</f>
        <v/>
      </c>
      <c r="AB2955" s="3">
        <f>AND(Z2955="B_pre",AA2955="a_pre")</f>
        <v/>
      </c>
      <c r="AC2955" s="3">
        <f>AND(Z2955="B_pre",AA2955="b_pre")</f>
        <v/>
      </c>
      <c r="AD2955" s="3">
        <f>AND(Z2955="C_pre",AA2955="a_pre")</f>
        <v/>
      </c>
      <c r="AE2955" s="3">
        <f>AND(Z2955="C_pre",AA2955="b_pre")</f>
        <v/>
      </c>
      <c r="AF2955" s="6">
        <f>待赋值表!C2954</f>
        <v/>
      </c>
      <c r="AG2955" s="3">
        <f t="array" ref="AG2955">IF(AB2955=TRUE,"A",IF(AC2955=TRUE,"B",IF(AD2955=TRUE,"C",IF(AE2955=TRUE,"D","其他"))))</f>
        <v/>
      </c>
      <c r="AH2955" s="3">
        <f>IF(分析表!$E$12&lt;&gt;"ALL",AND(AF2955=分析表!$E$10,AG2955=分析表!$E$12),IF(AF2955=分析表!$E$10,TRUE(),IF(AF2955="ALL",TRUE(),"")))</f>
        <v/>
      </c>
    </row>
    <row r="2956">
      <c r="A2956" s="3">
        <f>COUNTIF($AH$2:AH2956,"TRUE")</f>
        <v/>
      </c>
      <c r="B2956" s="3">
        <f>COUNTIF($AG$2:$AG2956,#REF!)</f>
        <v/>
      </c>
      <c r="C2956" s="56">
        <f>待赋值表!A2955</f>
        <v/>
      </c>
      <c r="E2956" s="6">
        <f>待赋值表!D2955</f>
        <v/>
      </c>
      <c r="F2956" s="6">
        <f>待赋值表!E2955</f>
        <v/>
      </c>
      <c r="G2956" s="6">
        <f>待赋值表!F2955</f>
        <v/>
      </c>
      <c r="H2956" s="6">
        <f>待赋值表!G2955</f>
        <v/>
      </c>
      <c r="I2956" s="6">
        <f>待赋值表!H2955</f>
        <v/>
      </c>
      <c r="J2956" s="6">
        <f>待赋值表!I2955</f>
        <v/>
      </c>
      <c r="K2956" s="6">
        <f>待赋值表!J2955</f>
        <v/>
      </c>
      <c r="L2956" s="6">
        <f>待赋值表!K2955</f>
        <v/>
      </c>
      <c r="M2956" s="6">
        <f>待赋值表!L2955</f>
        <v/>
      </c>
      <c r="N2956" s="6">
        <f>待赋值表!M2955</f>
        <v/>
      </c>
      <c r="O2956" s="6">
        <f>待赋值表!N2955</f>
        <v/>
      </c>
      <c r="P2956" s="6">
        <f>待赋值表!O2955</f>
        <v/>
      </c>
      <c r="Q2956" s="6">
        <f>IF(待赋值表!P2955&lt;&gt;"",待赋值表!P2955,0)</f>
        <v/>
      </c>
      <c r="R2956" s="6">
        <f>待赋值表!Q2955</f>
        <v/>
      </c>
      <c r="S2956" s="6">
        <f>待赋值表!R2955</f>
        <v/>
      </c>
      <c r="T2956" s="6">
        <f>待赋值表!S2955</f>
        <v/>
      </c>
      <c r="U2956" s="6">
        <f>待赋值表!T2955</f>
        <v/>
      </c>
      <c r="V2956" s="6">
        <f>待赋值表!U2955</f>
        <v/>
      </c>
      <c r="W2956" s="6">
        <f>待赋值表!V2955</f>
        <v/>
      </c>
      <c r="X2956" s="6">
        <f>待赋值表!W2955</f>
        <v/>
      </c>
      <c r="Y2956" s="6">
        <f>待赋值表!X2955</f>
        <v/>
      </c>
      <c r="Z2956" s="3">
        <f>IF(M2956&gt;=0.01,"B_pre",IF(M2956&gt;=0,"C_pre","none"))</f>
        <v/>
      </c>
      <c r="AA2956" s="3">
        <f>IF(U2956&gt;0.125,"a_pre",IF(U2956&gt;=0,"b_pre","none"))</f>
        <v/>
      </c>
      <c r="AB2956" s="3">
        <f>AND(Z2956="B_pre",AA2956="a_pre")</f>
        <v/>
      </c>
      <c r="AC2956" s="3">
        <f>AND(Z2956="B_pre",AA2956="b_pre")</f>
        <v/>
      </c>
      <c r="AD2956" s="3">
        <f>AND(Z2956="C_pre",AA2956="a_pre")</f>
        <v/>
      </c>
      <c r="AE2956" s="3">
        <f>AND(Z2956="C_pre",AA2956="b_pre")</f>
        <v/>
      </c>
      <c r="AF2956" s="6">
        <f>待赋值表!C2955</f>
        <v/>
      </c>
      <c r="AG2956" s="3">
        <f t="array" ref="AG2956">IF(AB2956=TRUE,"A",IF(AC2956=TRUE,"B",IF(AD2956=TRUE,"C",IF(AE2956=TRUE,"D","其他"))))</f>
        <v/>
      </c>
      <c r="AH2956" s="3">
        <f>IF(分析表!$E$12&lt;&gt;"ALL",AND(AF2956=分析表!$E$10,AG2956=分析表!$E$12),IF(AF2956=分析表!$E$10,TRUE(),IF(AF2956="ALL",TRUE(),"")))</f>
        <v/>
      </c>
    </row>
    <row r="2957">
      <c r="A2957" s="3">
        <f>COUNTIF($AH$2:AH2957,"TRUE")</f>
        <v/>
      </c>
      <c r="B2957" s="3">
        <f>COUNTIF($AG$2:$AG2957,#REF!)</f>
        <v/>
      </c>
      <c r="C2957" s="56">
        <f>待赋值表!A2956</f>
        <v/>
      </c>
      <c r="E2957" s="6">
        <f>待赋值表!D2956</f>
        <v/>
      </c>
      <c r="F2957" s="6">
        <f>待赋值表!E2956</f>
        <v/>
      </c>
      <c r="G2957" s="6">
        <f>待赋值表!F2956</f>
        <v/>
      </c>
      <c r="H2957" s="6">
        <f>待赋值表!G2956</f>
        <v/>
      </c>
      <c r="I2957" s="6">
        <f>待赋值表!H2956</f>
        <v/>
      </c>
      <c r="J2957" s="6">
        <f>待赋值表!I2956</f>
        <v/>
      </c>
      <c r="K2957" s="6">
        <f>待赋值表!J2956</f>
        <v/>
      </c>
      <c r="L2957" s="6">
        <f>待赋值表!K2956</f>
        <v/>
      </c>
      <c r="M2957" s="6">
        <f>待赋值表!L2956</f>
        <v/>
      </c>
      <c r="N2957" s="6">
        <f>待赋值表!M2956</f>
        <v/>
      </c>
      <c r="O2957" s="6">
        <f>待赋值表!N2956</f>
        <v/>
      </c>
      <c r="P2957" s="6">
        <f>待赋值表!O2956</f>
        <v/>
      </c>
      <c r="Q2957" s="6">
        <f>IF(待赋值表!P2956&lt;&gt;"",待赋值表!P2956,0)</f>
        <v/>
      </c>
      <c r="R2957" s="6">
        <f>待赋值表!Q2956</f>
        <v/>
      </c>
      <c r="S2957" s="6">
        <f>待赋值表!R2956</f>
        <v/>
      </c>
      <c r="T2957" s="6">
        <f>待赋值表!S2956</f>
        <v/>
      </c>
      <c r="U2957" s="6">
        <f>待赋值表!T2956</f>
        <v/>
      </c>
      <c r="V2957" s="6">
        <f>待赋值表!U2956</f>
        <v/>
      </c>
      <c r="W2957" s="6">
        <f>待赋值表!V2956</f>
        <v/>
      </c>
      <c r="X2957" s="6">
        <f>待赋值表!W2956</f>
        <v/>
      </c>
      <c r="Y2957" s="6">
        <f>待赋值表!X2956</f>
        <v/>
      </c>
      <c r="Z2957" s="3">
        <f>IF(M2957&gt;=0.01,"B_pre",IF(M2957&gt;=0,"C_pre","none"))</f>
        <v/>
      </c>
      <c r="AA2957" s="3">
        <f>IF(U2957&gt;0.125,"a_pre",IF(U2957&gt;=0,"b_pre","none"))</f>
        <v/>
      </c>
      <c r="AB2957" s="3">
        <f>AND(Z2957="B_pre",AA2957="a_pre")</f>
        <v/>
      </c>
      <c r="AC2957" s="3">
        <f>AND(Z2957="B_pre",AA2957="b_pre")</f>
        <v/>
      </c>
      <c r="AD2957" s="3">
        <f>AND(Z2957="C_pre",AA2957="a_pre")</f>
        <v/>
      </c>
      <c r="AE2957" s="3">
        <f>AND(Z2957="C_pre",AA2957="b_pre")</f>
        <v/>
      </c>
      <c r="AF2957" s="6">
        <f>待赋值表!C2956</f>
        <v/>
      </c>
      <c r="AG2957" s="3">
        <f t="array" ref="AG2957">IF(AB2957=TRUE,"A",IF(AC2957=TRUE,"B",IF(AD2957=TRUE,"C",IF(AE2957=TRUE,"D","其他"))))</f>
        <v/>
      </c>
      <c r="AH2957" s="3">
        <f>IF(分析表!$E$12&lt;&gt;"ALL",AND(AF2957=分析表!$E$10,AG2957=分析表!$E$12),IF(AF2957=分析表!$E$10,TRUE(),IF(AF2957="ALL",TRUE(),"")))</f>
        <v/>
      </c>
    </row>
    <row r="2958">
      <c r="A2958" s="3">
        <f>COUNTIF($AH$2:AH2958,"TRUE")</f>
        <v/>
      </c>
      <c r="B2958" s="3">
        <f>COUNTIF($AG$2:$AG2958,#REF!)</f>
        <v/>
      </c>
      <c r="C2958" s="56">
        <f>待赋值表!A2957</f>
        <v/>
      </c>
      <c r="E2958" s="6">
        <f>待赋值表!D2957</f>
        <v/>
      </c>
      <c r="F2958" s="6">
        <f>待赋值表!E2957</f>
        <v/>
      </c>
      <c r="G2958" s="6">
        <f>待赋值表!F2957</f>
        <v/>
      </c>
      <c r="H2958" s="6">
        <f>待赋值表!G2957</f>
        <v/>
      </c>
      <c r="I2958" s="6">
        <f>待赋值表!H2957</f>
        <v/>
      </c>
      <c r="J2958" s="6">
        <f>待赋值表!I2957</f>
        <v/>
      </c>
      <c r="K2958" s="6">
        <f>待赋值表!J2957</f>
        <v/>
      </c>
      <c r="L2958" s="6">
        <f>待赋值表!K2957</f>
        <v/>
      </c>
      <c r="M2958" s="6">
        <f>待赋值表!L2957</f>
        <v/>
      </c>
      <c r="N2958" s="6">
        <f>待赋值表!M2957</f>
        <v/>
      </c>
      <c r="O2958" s="6">
        <f>待赋值表!N2957</f>
        <v/>
      </c>
      <c r="P2958" s="6">
        <f>待赋值表!O2957</f>
        <v/>
      </c>
      <c r="Q2958" s="6">
        <f>IF(待赋值表!P2957&lt;&gt;"",待赋值表!P2957,0)</f>
        <v/>
      </c>
      <c r="R2958" s="6">
        <f>待赋值表!Q2957</f>
        <v/>
      </c>
      <c r="S2958" s="6">
        <f>待赋值表!R2957</f>
        <v/>
      </c>
      <c r="T2958" s="6">
        <f>待赋值表!S2957</f>
        <v/>
      </c>
      <c r="U2958" s="6">
        <f>待赋值表!T2957</f>
        <v/>
      </c>
      <c r="V2958" s="6">
        <f>待赋值表!U2957</f>
        <v/>
      </c>
      <c r="W2958" s="6">
        <f>待赋值表!V2957</f>
        <v/>
      </c>
      <c r="X2958" s="6">
        <f>待赋值表!W2957</f>
        <v/>
      </c>
      <c r="Y2958" s="6">
        <f>待赋值表!X2957</f>
        <v/>
      </c>
      <c r="Z2958" s="3">
        <f>IF(M2958&gt;=0.01,"B_pre",IF(M2958&gt;=0,"C_pre","none"))</f>
        <v/>
      </c>
      <c r="AA2958" s="3">
        <f>IF(U2958&gt;0.125,"a_pre",IF(U2958&gt;=0,"b_pre","none"))</f>
        <v/>
      </c>
      <c r="AB2958" s="3">
        <f>AND(Z2958="B_pre",AA2958="a_pre")</f>
        <v/>
      </c>
      <c r="AC2958" s="3">
        <f>AND(Z2958="B_pre",AA2958="b_pre")</f>
        <v/>
      </c>
      <c r="AD2958" s="3">
        <f>AND(Z2958="C_pre",AA2958="a_pre")</f>
        <v/>
      </c>
      <c r="AE2958" s="3">
        <f>AND(Z2958="C_pre",AA2958="b_pre")</f>
        <v/>
      </c>
      <c r="AF2958" s="6">
        <f>待赋值表!C2957</f>
        <v/>
      </c>
      <c r="AG2958" s="3">
        <f t="array" ref="AG2958">IF(AB2958=TRUE,"A",IF(AC2958=TRUE,"B",IF(AD2958=TRUE,"C",IF(AE2958=TRUE,"D","其他"))))</f>
        <v/>
      </c>
      <c r="AH2958" s="3">
        <f>IF(分析表!$E$12&lt;&gt;"ALL",AND(AF2958=分析表!$E$10,AG2958=分析表!$E$12),IF(AF2958=分析表!$E$10,TRUE(),IF(AF2958="ALL",TRUE(),"")))</f>
        <v/>
      </c>
    </row>
    <row r="2959">
      <c r="A2959" s="3">
        <f>COUNTIF($AH$2:AH2959,"TRUE")</f>
        <v/>
      </c>
      <c r="B2959" s="3">
        <f>COUNTIF($AG$2:$AG2959,#REF!)</f>
        <v/>
      </c>
      <c r="C2959" s="56">
        <f>待赋值表!A2958</f>
        <v/>
      </c>
      <c r="E2959" s="6">
        <f>待赋值表!D2958</f>
        <v/>
      </c>
      <c r="F2959" s="6">
        <f>待赋值表!E2958</f>
        <v/>
      </c>
      <c r="G2959" s="6">
        <f>待赋值表!F2958</f>
        <v/>
      </c>
      <c r="H2959" s="6">
        <f>待赋值表!G2958</f>
        <v/>
      </c>
      <c r="I2959" s="6">
        <f>待赋值表!H2958</f>
        <v/>
      </c>
      <c r="J2959" s="6">
        <f>待赋值表!I2958</f>
        <v/>
      </c>
      <c r="K2959" s="6">
        <f>待赋值表!J2958</f>
        <v/>
      </c>
      <c r="L2959" s="6">
        <f>待赋值表!K2958</f>
        <v/>
      </c>
      <c r="M2959" s="6">
        <f>待赋值表!L2958</f>
        <v/>
      </c>
      <c r="N2959" s="6">
        <f>待赋值表!M2958</f>
        <v/>
      </c>
      <c r="O2959" s="6">
        <f>待赋值表!N2958</f>
        <v/>
      </c>
      <c r="P2959" s="6">
        <f>待赋值表!O2958</f>
        <v/>
      </c>
      <c r="Q2959" s="6">
        <f>IF(待赋值表!P2958&lt;&gt;"",待赋值表!P2958,0)</f>
        <v/>
      </c>
      <c r="R2959" s="6">
        <f>待赋值表!Q2958</f>
        <v/>
      </c>
      <c r="S2959" s="6">
        <f>待赋值表!R2958</f>
        <v/>
      </c>
      <c r="T2959" s="6">
        <f>待赋值表!S2958</f>
        <v/>
      </c>
      <c r="U2959" s="6">
        <f>待赋值表!T2958</f>
        <v/>
      </c>
      <c r="V2959" s="6">
        <f>待赋值表!U2958</f>
        <v/>
      </c>
      <c r="W2959" s="6">
        <f>待赋值表!V2958</f>
        <v/>
      </c>
      <c r="X2959" s="6">
        <f>待赋值表!W2958</f>
        <v/>
      </c>
      <c r="Y2959" s="6">
        <f>待赋值表!X2958</f>
        <v/>
      </c>
      <c r="Z2959" s="3">
        <f>IF(M2959&gt;=0.01,"B_pre",IF(M2959&gt;=0,"C_pre","none"))</f>
        <v/>
      </c>
      <c r="AA2959" s="3">
        <f>IF(U2959&gt;0.125,"a_pre",IF(U2959&gt;=0,"b_pre","none"))</f>
        <v/>
      </c>
      <c r="AB2959" s="3">
        <f>AND(Z2959="B_pre",AA2959="a_pre")</f>
        <v/>
      </c>
      <c r="AC2959" s="3">
        <f>AND(Z2959="B_pre",AA2959="b_pre")</f>
        <v/>
      </c>
      <c r="AD2959" s="3">
        <f>AND(Z2959="C_pre",AA2959="a_pre")</f>
        <v/>
      </c>
      <c r="AE2959" s="3">
        <f>AND(Z2959="C_pre",AA2959="b_pre")</f>
        <v/>
      </c>
      <c r="AF2959" s="6">
        <f>待赋值表!C2958</f>
        <v/>
      </c>
      <c r="AG2959" s="3">
        <f t="array" ref="AG2959">IF(AB2959=TRUE,"A",IF(AC2959=TRUE,"B",IF(AD2959=TRUE,"C",IF(AE2959=TRUE,"D","其他"))))</f>
        <v/>
      </c>
      <c r="AH2959" s="3">
        <f>IF(分析表!$E$12&lt;&gt;"ALL",AND(AF2959=分析表!$E$10,AG2959=分析表!$E$12),IF(AF2959=分析表!$E$10,TRUE(),IF(AF2959="ALL",TRUE(),"")))</f>
        <v/>
      </c>
    </row>
    <row r="2960">
      <c r="A2960" s="3">
        <f>COUNTIF($AH$2:AH2960,"TRUE")</f>
        <v/>
      </c>
      <c r="B2960" s="3">
        <f>COUNTIF($AG$2:$AG2960,#REF!)</f>
        <v/>
      </c>
      <c r="C2960" s="56">
        <f>待赋值表!A2959</f>
        <v/>
      </c>
      <c r="E2960" s="6">
        <f>待赋值表!D2959</f>
        <v/>
      </c>
      <c r="F2960" s="6">
        <f>待赋值表!E2959</f>
        <v/>
      </c>
      <c r="G2960" s="6">
        <f>待赋值表!F2959</f>
        <v/>
      </c>
      <c r="H2960" s="6">
        <f>待赋值表!G2959</f>
        <v/>
      </c>
      <c r="I2960" s="6">
        <f>待赋值表!H2959</f>
        <v/>
      </c>
      <c r="J2960" s="6">
        <f>待赋值表!I2959</f>
        <v/>
      </c>
      <c r="K2960" s="6">
        <f>待赋值表!J2959</f>
        <v/>
      </c>
      <c r="L2960" s="6">
        <f>待赋值表!K2959</f>
        <v/>
      </c>
      <c r="M2960" s="6">
        <f>待赋值表!L2959</f>
        <v/>
      </c>
      <c r="N2960" s="6">
        <f>待赋值表!M2959</f>
        <v/>
      </c>
      <c r="O2960" s="6">
        <f>待赋值表!N2959</f>
        <v/>
      </c>
      <c r="P2960" s="6">
        <f>待赋值表!O2959</f>
        <v/>
      </c>
      <c r="Q2960" s="6">
        <f>IF(待赋值表!P2959&lt;&gt;"",待赋值表!P2959,0)</f>
        <v/>
      </c>
      <c r="R2960" s="6">
        <f>待赋值表!Q2959</f>
        <v/>
      </c>
      <c r="S2960" s="6">
        <f>待赋值表!R2959</f>
        <v/>
      </c>
      <c r="T2960" s="6">
        <f>待赋值表!S2959</f>
        <v/>
      </c>
      <c r="U2960" s="6">
        <f>待赋值表!T2959</f>
        <v/>
      </c>
      <c r="V2960" s="6">
        <f>待赋值表!U2959</f>
        <v/>
      </c>
      <c r="W2960" s="6">
        <f>待赋值表!V2959</f>
        <v/>
      </c>
      <c r="X2960" s="6">
        <f>待赋值表!W2959</f>
        <v/>
      </c>
      <c r="Y2960" s="6">
        <f>待赋值表!X2959</f>
        <v/>
      </c>
      <c r="Z2960" s="3">
        <f>IF(M2960&gt;=0.01,"B_pre",IF(M2960&gt;=0,"C_pre","none"))</f>
        <v/>
      </c>
      <c r="AA2960" s="3">
        <f>IF(U2960&gt;0.125,"a_pre",IF(U2960&gt;=0,"b_pre","none"))</f>
        <v/>
      </c>
      <c r="AB2960" s="3">
        <f>AND(Z2960="B_pre",AA2960="a_pre")</f>
        <v/>
      </c>
      <c r="AC2960" s="3">
        <f>AND(Z2960="B_pre",AA2960="b_pre")</f>
        <v/>
      </c>
      <c r="AD2960" s="3">
        <f>AND(Z2960="C_pre",AA2960="a_pre")</f>
        <v/>
      </c>
      <c r="AE2960" s="3">
        <f>AND(Z2960="C_pre",AA2960="b_pre")</f>
        <v/>
      </c>
      <c r="AF2960" s="6">
        <f>待赋值表!C2959</f>
        <v/>
      </c>
      <c r="AG2960" s="3">
        <f t="array" ref="AG2960">IF(AB2960=TRUE,"A",IF(AC2960=TRUE,"B",IF(AD2960=TRUE,"C",IF(AE2960=TRUE,"D","其他"))))</f>
        <v/>
      </c>
      <c r="AH2960" s="3">
        <f>IF(分析表!$E$12&lt;&gt;"ALL",AND(AF2960=分析表!$E$10,AG2960=分析表!$E$12),IF(AF2960=分析表!$E$10,TRUE(),IF(AF2960="ALL",TRUE(),"")))</f>
        <v/>
      </c>
    </row>
    <row r="2961">
      <c r="A2961" s="3">
        <f>COUNTIF($AH$2:AH2961,"TRUE")</f>
        <v/>
      </c>
      <c r="B2961" s="3">
        <f>COUNTIF($AG$2:$AG2961,#REF!)</f>
        <v/>
      </c>
      <c r="C2961" s="56">
        <f>待赋值表!A2960</f>
        <v/>
      </c>
      <c r="E2961" s="6">
        <f>待赋值表!D2960</f>
        <v/>
      </c>
      <c r="F2961" s="6">
        <f>待赋值表!E2960</f>
        <v/>
      </c>
      <c r="G2961" s="6">
        <f>待赋值表!F2960</f>
        <v/>
      </c>
      <c r="H2961" s="6">
        <f>待赋值表!G2960</f>
        <v/>
      </c>
      <c r="I2961" s="6">
        <f>待赋值表!H2960</f>
        <v/>
      </c>
      <c r="J2961" s="6">
        <f>待赋值表!I2960</f>
        <v/>
      </c>
      <c r="K2961" s="6">
        <f>待赋值表!J2960</f>
        <v/>
      </c>
      <c r="L2961" s="6">
        <f>待赋值表!K2960</f>
        <v/>
      </c>
      <c r="M2961" s="6">
        <f>待赋值表!L2960</f>
        <v/>
      </c>
      <c r="N2961" s="6">
        <f>待赋值表!M2960</f>
        <v/>
      </c>
      <c r="O2961" s="6">
        <f>待赋值表!N2960</f>
        <v/>
      </c>
      <c r="P2961" s="6">
        <f>待赋值表!O2960</f>
        <v/>
      </c>
      <c r="Q2961" s="6">
        <f>IF(待赋值表!P2960&lt;&gt;"",待赋值表!P2960,0)</f>
        <v/>
      </c>
      <c r="R2961" s="6">
        <f>待赋值表!Q2960</f>
        <v/>
      </c>
      <c r="S2961" s="6">
        <f>待赋值表!R2960</f>
        <v/>
      </c>
      <c r="T2961" s="6">
        <f>待赋值表!S2960</f>
        <v/>
      </c>
      <c r="U2961" s="6">
        <f>待赋值表!T2960</f>
        <v/>
      </c>
      <c r="V2961" s="6">
        <f>待赋值表!U2960</f>
        <v/>
      </c>
      <c r="W2961" s="6">
        <f>待赋值表!V2960</f>
        <v/>
      </c>
      <c r="X2961" s="6">
        <f>待赋值表!W2960</f>
        <v/>
      </c>
      <c r="Y2961" s="6">
        <f>待赋值表!X2960</f>
        <v/>
      </c>
      <c r="Z2961" s="3">
        <f>IF(M2961&gt;=0.01,"B_pre",IF(M2961&gt;=0,"C_pre","none"))</f>
        <v/>
      </c>
      <c r="AA2961" s="3">
        <f>IF(U2961&gt;0.125,"a_pre",IF(U2961&gt;=0,"b_pre","none"))</f>
        <v/>
      </c>
      <c r="AB2961" s="3">
        <f>AND(Z2961="B_pre",AA2961="a_pre")</f>
        <v/>
      </c>
      <c r="AC2961" s="3">
        <f>AND(Z2961="B_pre",AA2961="b_pre")</f>
        <v/>
      </c>
      <c r="AD2961" s="3">
        <f>AND(Z2961="C_pre",AA2961="a_pre")</f>
        <v/>
      </c>
      <c r="AE2961" s="3">
        <f>AND(Z2961="C_pre",AA2961="b_pre")</f>
        <v/>
      </c>
      <c r="AF2961" s="6">
        <f>待赋值表!C2960</f>
        <v/>
      </c>
      <c r="AG2961" s="3">
        <f t="array" ref="AG2961">IF(AB2961=TRUE,"A",IF(AC2961=TRUE,"B",IF(AD2961=TRUE,"C",IF(AE2961=TRUE,"D","其他"))))</f>
        <v/>
      </c>
      <c r="AH2961" s="3">
        <f>IF(分析表!$E$12&lt;&gt;"ALL",AND(AF2961=分析表!$E$10,AG2961=分析表!$E$12),IF(AF2961=分析表!$E$10,TRUE(),IF(AF2961="ALL",TRUE(),"")))</f>
        <v/>
      </c>
    </row>
    <row r="2962">
      <c r="A2962" s="3">
        <f>COUNTIF($AH$2:AH2962,"TRUE")</f>
        <v/>
      </c>
      <c r="B2962" s="3">
        <f>COUNTIF($AG$2:$AG2962,#REF!)</f>
        <v/>
      </c>
      <c r="C2962" s="56">
        <f>待赋值表!A2961</f>
        <v/>
      </c>
      <c r="E2962" s="6">
        <f>待赋值表!D2961</f>
        <v/>
      </c>
      <c r="F2962" s="6">
        <f>待赋值表!E2961</f>
        <v/>
      </c>
      <c r="G2962" s="6">
        <f>待赋值表!F2961</f>
        <v/>
      </c>
      <c r="H2962" s="6">
        <f>待赋值表!G2961</f>
        <v/>
      </c>
      <c r="I2962" s="6">
        <f>待赋值表!H2961</f>
        <v/>
      </c>
      <c r="J2962" s="6">
        <f>待赋值表!I2961</f>
        <v/>
      </c>
      <c r="K2962" s="6">
        <f>待赋值表!J2961</f>
        <v/>
      </c>
      <c r="L2962" s="6">
        <f>待赋值表!K2961</f>
        <v/>
      </c>
      <c r="M2962" s="6">
        <f>待赋值表!L2961</f>
        <v/>
      </c>
      <c r="N2962" s="6">
        <f>待赋值表!M2961</f>
        <v/>
      </c>
      <c r="O2962" s="6">
        <f>待赋值表!N2961</f>
        <v/>
      </c>
      <c r="P2962" s="6">
        <f>待赋值表!O2961</f>
        <v/>
      </c>
      <c r="Q2962" s="6">
        <f>IF(待赋值表!P2961&lt;&gt;"",待赋值表!P2961,0)</f>
        <v/>
      </c>
      <c r="R2962" s="6">
        <f>待赋值表!Q2961</f>
        <v/>
      </c>
      <c r="S2962" s="6">
        <f>待赋值表!R2961</f>
        <v/>
      </c>
      <c r="T2962" s="6">
        <f>待赋值表!S2961</f>
        <v/>
      </c>
      <c r="U2962" s="6">
        <f>待赋值表!T2961</f>
        <v/>
      </c>
      <c r="V2962" s="6">
        <f>待赋值表!U2961</f>
        <v/>
      </c>
      <c r="W2962" s="6">
        <f>待赋值表!V2961</f>
        <v/>
      </c>
      <c r="X2962" s="6">
        <f>待赋值表!W2961</f>
        <v/>
      </c>
      <c r="Y2962" s="6">
        <f>待赋值表!X2961</f>
        <v/>
      </c>
      <c r="Z2962" s="3">
        <f>IF(M2962&gt;=0.01,"B_pre",IF(M2962&gt;=0,"C_pre","none"))</f>
        <v/>
      </c>
      <c r="AA2962" s="3">
        <f>IF(U2962&gt;0.125,"a_pre",IF(U2962&gt;=0,"b_pre","none"))</f>
        <v/>
      </c>
      <c r="AB2962" s="3">
        <f>AND(Z2962="B_pre",AA2962="a_pre")</f>
        <v/>
      </c>
      <c r="AC2962" s="3">
        <f>AND(Z2962="B_pre",AA2962="b_pre")</f>
        <v/>
      </c>
      <c r="AD2962" s="3">
        <f>AND(Z2962="C_pre",AA2962="a_pre")</f>
        <v/>
      </c>
      <c r="AE2962" s="3">
        <f>AND(Z2962="C_pre",AA2962="b_pre")</f>
        <v/>
      </c>
      <c r="AF2962" s="6">
        <f>待赋值表!C2961</f>
        <v/>
      </c>
      <c r="AG2962" s="3">
        <f t="array" ref="AG2962">IF(AB2962=TRUE,"A",IF(AC2962=TRUE,"B",IF(AD2962=TRUE,"C",IF(AE2962=TRUE,"D","其他"))))</f>
        <v/>
      </c>
      <c r="AH2962" s="3">
        <f>IF(分析表!$E$12&lt;&gt;"ALL",AND(AF2962=分析表!$E$10,AG2962=分析表!$E$12),IF(AF2962=分析表!$E$10,TRUE(),IF(AF2962="ALL",TRUE(),"")))</f>
        <v/>
      </c>
    </row>
    <row r="2963">
      <c r="A2963" s="3">
        <f>COUNTIF($AH$2:AH2963,"TRUE")</f>
        <v/>
      </c>
      <c r="B2963" s="3">
        <f>COUNTIF($AG$2:$AG2963,#REF!)</f>
        <v/>
      </c>
      <c r="C2963" s="56">
        <f>待赋值表!A2962</f>
        <v/>
      </c>
      <c r="E2963" s="6">
        <f>待赋值表!D2962</f>
        <v/>
      </c>
      <c r="F2963" s="6">
        <f>待赋值表!E2962</f>
        <v/>
      </c>
      <c r="G2963" s="6">
        <f>待赋值表!F2962</f>
        <v/>
      </c>
      <c r="H2963" s="6">
        <f>待赋值表!G2962</f>
        <v/>
      </c>
      <c r="I2963" s="6">
        <f>待赋值表!H2962</f>
        <v/>
      </c>
      <c r="J2963" s="6">
        <f>待赋值表!I2962</f>
        <v/>
      </c>
      <c r="K2963" s="6">
        <f>待赋值表!J2962</f>
        <v/>
      </c>
      <c r="L2963" s="6">
        <f>待赋值表!K2962</f>
        <v/>
      </c>
      <c r="M2963" s="6">
        <f>待赋值表!L2962</f>
        <v/>
      </c>
      <c r="N2963" s="6">
        <f>待赋值表!M2962</f>
        <v/>
      </c>
      <c r="O2963" s="6">
        <f>待赋值表!N2962</f>
        <v/>
      </c>
      <c r="P2963" s="6">
        <f>待赋值表!O2962</f>
        <v/>
      </c>
      <c r="Q2963" s="6">
        <f>IF(待赋值表!P2962&lt;&gt;"",待赋值表!P2962,0)</f>
        <v/>
      </c>
      <c r="R2963" s="6">
        <f>待赋值表!Q2962</f>
        <v/>
      </c>
      <c r="S2963" s="6">
        <f>待赋值表!R2962</f>
        <v/>
      </c>
      <c r="T2963" s="6">
        <f>待赋值表!S2962</f>
        <v/>
      </c>
      <c r="U2963" s="6">
        <f>待赋值表!T2962</f>
        <v/>
      </c>
      <c r="V2963" s="6">
        <f>待赋值表!U2962</f>
        <v/>
      </c>
      <c r="W2963" s="6">
        <f>待赋值表!V2962</f>
        <v/>
      </c>
      <c r="X2963" s="6">
        <f>待赋值表!W2962</f>
        <v/>
      </c>
      <c r="Y2963" s="6">
        <f>待赋值表!X2962</f>
        <v/>
      </c>
      <c r="Z2963" s="3">
        <f>IF(M2963&gt;=0.01,"B_pre",IF(M2963&gt;=0,"C_pre","none"))</f>
        <v/>
      </c>
      <c r="AA2963" s="3">
        <f>IF(U2963&gt;0.125,"a_pre",IF(U2963&gt;=0,"b_pre","none"))</f>
        <v/>
      </c>
      <c r="AB2963" s="3">
        <f>AND(Z2963="B_pre",AA2963="a_pre")</f>
        <v/>
      </c>
      <c r="AC2963" s="3">
        <f>AND(Z2963="B_pre",AA2963="b_pre")</f>
        <v/>
      </c>
      <c r="AD2963" s="3">
        <f>AND(Z2963="C_pre",AA2963="a_pre")</f>
        <v/>
      </c>
      <c r="AE2963" s="3">
        <f>AND(Z2963="C_pre",AA2963="b_pre")</f>
        <v/>
      </c>
      <c r="AF2963" s="6">
        <f>待赋值表!C2962</f>
        <v/>
      </c>
      <c r="AG2963" s="3">
        <f t="array" ref="AG2963">IF(AB2963=TRUE,"A",IF(AC2963=TRUE,"B",IF(AD2963=TRUE,"C",IF(AE2963=TRUE,"D","其他"))))</f>
        <v/>
      </c>
      <c r="AH2963" s="3">
        <f>IF(分析表!$E$12&lt;&gt;"ALL",AND(AF2963=分析表!$E$10,AG2963=分析表!$E$12),IF(AF2963=分析表!$E$10,TRUE(),IF(AF2963="ALL",TRUE(),"")))</f>
        <v/>
      </c>
    </row>
    <row r="2964">
      <c r="A2964" s="3">
        <f>COUNTIF($AH$2:AH2964,"TRUE")</f>
        <v/>
      </c>
      <c r="B2964" s="3">
        <f>COUNTIF($AG$2:$AG2964,#REF!)</f>
        <v/>
      </c>
      <c r="C2964" s="56">
        <f>待赋值表!A2963</f>
        <v/>
      </c>
      <c r="E2964" s="6">
        <f>待赋值表!D2963</f>
        <v/>
      </c>
      <c r="F2964" s="6">
        <f>待赋值表!E2963</f>
        <v/>
      </c>
      <c r="G2964" s="6">
        <f>待赋值表!F2963</f>
        <v/>
      </c>
      <c r="H2964" s="6">
        <f>待赋值表!G2963</f>
        <v/>
      </c>
      <c r="I2964" s="6">
        <f>待赋值表!H2963</f>
        <v/>
      </c>
      <c r="J2964" s="6">
        <f>待赋值表!I2963</f>
        <v/>
      </c>
      <c r="K2964" s="6">
        <f>待赋值表!J2963</f>
        <v/>
      </c>
      <c r="L2964" s="6">
        <f>待赋值表!K2963</f>
        <v/>
      </c>
      <c r="M2964" s="6">
        <f>待赋值表!L2963</f>
        <v/>
      </c>
      <c r="N2964" s="6">
        <f>待赋值表!M2963</f>
        <v/>
      </c>
      <c r="O2964" s="6">
        <f>待赋值表!N2963</f>
        <v/>
      </c>
      <c r="P2964" s="6">
        <f>待赋值表!O2963</f>
        <v/>
      </c>
      <c r="Q2964" s="6">
        <f>IF(待赋值表!P2963&lt;&gt;"",待赋值表!P2963,0)</f>
        <v/>
      </c>
      <c r="R2964" s="6">
        <f>待赋值表!Q2963</f>
        <v/>
      </c>
      <c r="S2964" s="6">
        <f>待赋值表!R2963</f>
        <v/>
      </c>
      <c r="T2964" s="6">
        <f>待赋值表!S2963</f>
        <v/>
      </c>
      <c r="U2964" s="6">
        <f>待赋值表!T2963</f>
        <v/>
      </c>
      <c r="V2964" s="6">
        <f>待赋值表!U2963</f>
        <v/>
      </c>
      <c r="W2964" s="6">
        <f>待赋值表!V2963</f>
        <v/>
      </c>
      <c r="X2964" s="6">
        <f>待赋值表!W2963</f>
        <v/>
      </c>
      <c r="Y2964" s="6">
        <f>待赋值表!X2963</f>
        <v/>
      </c>
      <c r="Z2964" s="3">
        <f>IF(M2964&gt;=0.01,"B_pre",IF(M2964&gt;=0,"C_pre","none"))</f>
        <v/>
      </c>
      <c r="AA2964" s="3">
        <f>IF(U2964&gt;0.125,"a_pre",IF(U2964&gt;=0,"b_pre","none"))</f>
        <v/>
      </c>
      <c r="AB2964" s="3">
        <f>AND(Z2964="B_pre",AA2964="a_pre")</f>
        <v/>
      </c>
      <c r="AC2964" s="3">
        <f>AND(Z2964="B_pre",AA2964="b_pre")</f>
        <v/>
      </c>
      <c r="AD2964" s="3">
        <f>AND(Z2964="C_pre",AA2964="a_pre")</f>
        <v/>
      </c>
      <c r="AE2964" s="3">
        <f>AND(Z2964="C_pre",AA2964="b_pre")</f>
        <v/>
      </c>
      <c r="AF2964" s="6">
        <f>待赋值表!C2963</f>
        <v/>
      </c>
      <c r="AG2964" s="3">
        <f t="array" ref="AG2964">IF(AB2964=TRUE,"A",IF(AC2964=TRUE,"B",IF(AD2964=TRUE,"C",IF(AE2964=TRUE,"D","其他"))))</f>
        <v/>
      </c>
      <c r="AH2964" s="3">
        <f>IF(分析表!$E$12&lt;&gt;"ALL",AND(AF2964=分析表!$E$10,AG2964=分析表!$E$12),IF(AF2964=分析表!$E$10,TRUE(),IF(AF2964="ALL",TRUE(),"")))</f>
        <v/>
      </c>
    </row>
    <row r="2965">
      <c r="A2965" s="3">
        <f>COUNTIF($AH$2:AH2965,"TRUE")</f>
        <v/>
      </c>
      <c r="B2965" s="3">
        <f>COUNTIF($AG$2:$AG2965,#REF!)</f>
        <v/>
      </c>
      <c r="C2965" s="56">
        <f>待赋值表!A2964</f>
        <v/>
      </c>
      <c r="E2965" s="6">
        <f>待赋值表!D2964</f>
        <v/>
      </c>
      <c r="F2965" s="6">
        <f>待赋值表!E2964</f>
        <v/>
      </c>
      <c r="G2965" s="6">
        <f>待赋值表!F2964</f>
        <v/>
      </c>
      <c r="H2965" s="6">
        <f>待赋值表!G2964</f>
        <v/>
      </c>
      <c r="I2965" s="6">
        <f>待赋值表!H2964</f>
        <v/>
      </c>
      <c r="J2965" s="6">
        <f>待赋值表!I2964</f>
        <v/>
      </c>
      <c r="K2965" s="6">
        <f>待赋值表!J2964</f>
        <v/>
      </c>
      <c r="L2965" s="6">
        <f>待赋值表!K2964</f>
        <v/>
      </c>
      <c r="M2965" s="6">
        <f>待赋值表!L2964</f>
        <v/>
      </c>
      <c r="N2965" s="6">
        <f>待赋值表!M2964</f>
        <v/>
      </c>
      <c r="O2965" s="6">
        <f>待赋值表!N2964</f>
        <v/>
      </c>
      <c r="P2965" s="6">
        <f>待赋值表!O2964</f>
        <v/>
      </c>
      <c r="Q2965" s="6">
        <f>IF(待赋值表!P2964&lt;&gt;"",待赋值表!P2964,0)</f>
        <v/>
      </c>
      <c r="R2965" s="6">
        <f>待赋值表!Q2964</f>
        <v/>
      </c>
      <c r="S2965" s="6">
        <f>待赋值表!R2964</f>
        <v/>
      </c>
      <c r="T2965" s="6">
        <f>待赋值表!S2964</f>
        <v/>
      </c>
      <c r="U2965" s="6">
        <f>待赋值表!T2964</f>
        <v/>
      </c>
      <c r="V2965" s="6">
        <f>待赋值表!U2964</f>
        <v/>
      </c>
      <c r="W2965" s="6">
        <f>待赋值表!V2964</f>
        <v/>
      </c>
      <c r="X2965" s="6">
        <f>待赋值表!W2964</f>
        <v/>
      </c>
      <c r="Y2965" s="6">
        <f>待赋值表!X2964</f>
        <v/>
      </c>
      <c r="Z2965" s="3">
        <f>IF(M2965&gt;=0.01,"B_pre",IF(M2965&gt;=0,"C_pre","none"))</f>
        <v/>
      </c>
      <c r="AA2965" s="3">
        <f>IF(U2965&gt;0.125,"a_pre",IF(U2965&gt;=0,"b_pre","none"))</f>
        <v/>
      </c>
      <c r="AB2965" s="3">
        <f>AND(Z2965="B_pre",AA2965="a_pre")</f>
        <v/>
      </c>
      <c r="AC2965" s="3">
        <f>AND(Z2965="B_pre",AA2965="b_pre")</f>
        <v/>
      </c>
      <c r="AD2965" s="3">
        <f>AND(Z2965="C_pre",AA2965="a_pre")</f>
        <v/>
      </c>
      <c r="AE2965" s="3">
        <f>AND(Z2965="C_pre",AA2965="b_pre")</f>
        <v/>
      </c>
      <c r="AF2965" s="6">
        <f>待赋值表!C2964</f>
        <v/>
      </c>
      <c r="AG2965" s="3">
        <f t="array" ref="AG2965">IF(AB2965=TRUE,"A",IF(AC2965=TRUE,"B",IF(AD2965=TRUE,"C",IF(AE2965=TRUE,"D","其他"))))</f>
        <v/>
      </c>
      <c r="AH2965" s="3">
        <f>IF(分析表!$E$12&lt;&gt;"ALL",AND(AF2965=分析表!$E$10,AG2965=分析表!$E$12),IF(AF2965=分析表!$E$10,TRUE(),IF(AF2965="ALL",TRUE(),"")))</f>
        <v/>
      </c>
    </row>
    <row r="2966">
      <c r="A2966" s="3">
        <f>COUNTIF($AH$2:AH2966,"TRUE")</f>
        <v/>
      </c>
      <c r="B2966" s="3">
        <f>COUNTIF($AG$2:$AG2966,#REF!)</f>
        <v/>
      </c>
      <c r="C2966" s="56">
        <f>待赋值表!A2965</f>
        <v/>
      </c>
      <c r="E2966" s="6">
        <f>待赋值表!D2965</f>
        <v/>
      </c>
      <c r="F2966" s="6">
        <f>待赋值表!E2965</f>
        <v/>
      </c>
      <c r="G2966" s="6">
        <f>待赋值表!F2965</f>
        <v/>
      </c>
      <c r="H2966" s="6">
        <f>待赋值表!G2965</f>
        <v/>
      </c>
      <c r="I2966" s="6">
        <f>待赋值表!H2965</f>
        <v/>
      </c>
      <c r="J2966" s="6">
        <f>待赋值表!I2965</f>
        <v/>
      </c>
      <c r="K2966" s="6">
        <f>待赋值表!J2965</f>
        <v/>
      </c>
      <c r="L2966" s="6">
        <f>待赋值表!K2965</f>
        <v/>
      </c>
      <c r="M2966" s="6">
        <f>待赋值表!L2965</f>
        <v/>
      </c>
      <c r="N2966" s="6">
        <f>待赋值表!M2965</f>
        <v/>
      </c>
      <c r="O2966" s="6">
        <f>待赋值表!N2965</f>
        <v/>
      </c>
      <c r="P2966" s="6">
        <f>待赋值表!O2965</f>
        <v/>
      </c>
      <c r="Q2966" s="6">
        <f>IF(待赋值表!P2965&lt;&gt;"",待赋值表!P2965,0)</f>
        <v/>
      </c>
      <c r="R2966" s="6">
        <f>待赋值表!Q2965</f>
        <v/>
      </c>
      <c r="S2966" s="6">
        <f>待赋值表!R2965</f>
        <v/>
      </c>
      <c r="T2966" s="6">
        <f>待赋值表!S2965</f>
        <v/>
      </c>
      <c r="U2966" s="6">
        <f>待赋值表!T2965</f>
        <v/>
      </c>
      <c r="V2966" s="6">
        <f>待赋值表!U2965</f>
        <v/>
      </c>
      <c r="W2966" s="6">
        <f>待赋值表!V2965</f>
        <v/>
      </c>
      <c r="X2966" s="6">
        <f>待赋值表!W2965</f>
        <v/>
      </c>
      <c r="Y2966" s="6">
        <f>待赋值表!X2965</f>
        <v/>
      </c>
      <c r="Z2966" s="3">
        <f>IF(M2966&gt;=0.01,"B_pre",IF(M2966&gt;=0,"C_pre","none"))</f>
        <v/>
      </c>
      <c r="AA2966" s="3">
        <f>IF(U2966&gt;0.125,"a_pre",IF(U2966&gt;=0,"b_pre","none"))</f>
        <v/>
      </c>
      <c r="AB2966" s="3">
        <f>AND(Z2966="B_pre",AA2966="a_pre")</f>
        <v/>
      </c>
      <c r="AC2966" s="3">
        <f>AND(Z2966="B_pre",AA2966="b_pre")</f>
        <v/>
      </c>
      <c r="AD2966" s="3">
        <f>AND(Z2966="C_pre",AA2966="a_pre")</f>
        <v/>
      </c>
      <c r="AE2966" s="3">
        <f>AND(Z2966="C_pre",AA2966="b_pre")</f>
        <v/>
      </c>
      <c r="AF2966" s="6">
        <f>待赋值表!C2965</f>
        <v/>
      </c>
      <c r="AG2966" s="3">
        <f t="array" ref="AG2966">IF(AB2966=TRUE,"A",IF(AC2966=TRUE,"B",IF(AD2966=TRUE,"C",IF(AE2966=TRUE,"D","其他"))))</f>
        <v/>
      </c>
      <c r="AH2966" s="3">
        <f>IF(分析表!$E$12&lt;&gt;"ALL",AND(AF2966=分析表!$E$10,AG2966=分析表!$E$12),IF(AF2966=分析表!$E$10,TRUE(),IF(AF2966="ALL",TRUE(),"")))</f>
        <v/>
      </c>
    </row>
    <row r="2967">
      <c r="A2967" s="3">
        <f>COUNTIF($AH$2:AH2967,"TRUE")</f>
        <v/>
      </c>
      <c r="B2967" s="3">
        <f>COUNTIF($AG$2:$AG2967,#REF!)</f>
        <v/>
      </c>
      <c r="C2967" s="56">
        <f>待赋值表!A2966</f>
        <v/>
      </c>
      <c r="E2967" s="6">
        <f>待赋值表!D2966</f>
        <v/>
      </c>
      <c r="F2967" s="6">
        <f>待赋值表!E2966</f>
        <v/>
      </c>
      <c r="G2967" s="6">
        <f>待赋值表!F2966</f>
        <v/>
      </c>
      <c r="H2967" s="6">
        <f>待赋值表!G2966</f>
        <v/>
      </c>
      <c r="I2967" s="6">
        <f>待赋值表!H2966</f>
        <v/>
      </c>
      <c r="J2967" s="6">
        <f>待赋值表!I2966</f>
        <v/>
      </c>
      <c r="K2967" s="6">
        <f>待赋值表!J2966</f>
        <v/>
      </c>
      <c r="L2967" s="6">
        <f>待赋值表!K2966</f>
        <v/>
      </c>
      <c r="M2967" s="6">
        <f>待赋值表!L2966</f>
        <v/>
      </c>
      <c r="N2967" s="6">
        <f>待赋值表!M2966</f>
        <v/>
      </c>
      <c r="O2967" s="6">
        <f>待赋值表!N2966</f>
        <v/>
      </c>
      <c r="P2967" s="6">
        <f>待赋值表!O2966</f>
        <v/>
      </c>
      <c r="Q2967" s="6">
        <f>IF(待赋值表!P2966&lt;&gt;"",待赋值表!P2966,0)</f>
        <v/>
      </c>
      <c r="R2967" s="6">
        <f>待赋值表!Q2966</f>
        <v/>
      </c>
      <c r="S2967" s="6">
        <f>待赋值表!R2966</f>
        <v/>
      </c>
      <c r="T2967" s="6">
        <f>待赋值表!S2966</f>
        <v/>
      </c>
      <c r="U2967" s="6">
        <f>待赋值表!T2966</f>
        <v/>
      </c>
      <c r="V2967" s="6">
        <f>待赋值表!U2966</f>
        <v/>
      </c>
      <c r="W2967" s="6">
        <f>待赋值表!V2966</f>
        <v/>
      </c>
      <c r="X2967" s="6">
        <f>待赋值表!W2966</f>
        <v/>
      </c>
      <c r="Y2967" s="6">
        <f>待赋值表!X2966</f>
        <v/>
      </c>
      <c r="Z2967" s="3">
        <f>IF(M2967&gt;=0.01,"B_pre",IF(M2967&gt;=0,"C_pre","none"))</f>
        <v/>
      </c>
      <c r="AA2967" s="3">
        <f>IF(U2967&gt;0.125,"a_pre",IF(U2967&gt;=0,"b_pre","none"))</f>
        <v/>
      </c>
      <c r="AB2967" s="3">
        <f>AND(Z2967="B_pre",AA2967="a_pre")</f>
        <v/>
      </c>
      <c r="AC2967" s="3">
        <f>AND(Z2967="B_pre",AA2967="b_pre")</f>
        <v/>
      </c>
      <c r="AD2967" s="3">
        <f>AND(Z2967="C_pre",AA2967="a_pre")</f>
        <v/>
      </c>
      <c r="AE2967" s="3">
        <f>AND(Z2967="C_pre",AA2967="b_pre")</f>
        <v/>
      </c>
      <c r="AF2967" s="6">
        <f>待赋值表!C2966</f>
        <v/>
      </c>
      <c r="AG2967" s="3">
        <f t="array" ref="AG2967">IF(AB2967=TRUE,"A",IF(AC2967=TRUE,"B",IF(AD2967=TRUE,"C",IF(AE2967=TRUE,"D","其他"))))</f>
        <v/>
      </c>
      <c r="AH2967" s="3">
        <f>IF(分析表!$E$12&lt;&gt;"ALL",AND(AF2967=分析表!$E$10,AG2967=分析表!$E$12),IF(AF2967=分析表!$E$10,TRUE(),IF(AF2967="ALL",TRUE(),"")))</f>
        <v/>
      </c>
    </row>
    <row r="2968">
      <c r="A2968" s="3">
        <f>COUNTIF($AH$2:AH2968,"TRUE")</f>
        <v/>
      </c>
      <c r="B2968" s="3">
        <f>COUNTIF($AG$2:$AG2968,#REF!)</f>
        <v/>
      </c>
      <c r="C2968" s="56">
        <f>待赋值表!A2967</f>
        <v/>
      </c>
      <c r="E2968" s="6">
        <f>待赋值表!D2967</f>
        <v/>
      </c>
      <c r="F2968" s="6">
        <f>待赋值表!E2967</f>
        <v/>
      </c>
      <c r="G2968" s="6">
        <f>待赋值表!F2967</f>
        <v/>
      </c>
      <c r="H2968" s="6">
        <f>待赋值表!G2967</f>
        <v/>
      </c>
      <c r="I2968" s="6">
        <f>待赋值表!H2967</f>
        <v/>
      </c>
      <c r="J2968" s="6">
        <f>待赋值表!I2967</f>
        <v/>
      </c>
      <c r="K2968" s="6">
        <f>待赋值表!J2967</f>
        <v/>
      </c>
      <c r="L2968" s="6">
        <f>待赋值表!K2967</f>
        <v/>
      </c>
      <c r="M2968" s="6">
        <f>待赋值表!L2967</f>
        <v/>
      </c>
      <c r="N2968" s="6">
        <f>待赋值表!M2967</f>
        <v/>
      </c>
      <c r="O2968" s="6">
        <f>待赋值表!N2967</f>
        <v/>
      </c>
      <c r="P2968" s="6">
        <f>待赋值表!O2967</f>
        <v/>
      </c>
      <c r="Q2968" s="6">
        <f>IF(待赋值表!P2967&lt;&gt;"",待赋值表!P2967,0)</f>
        <v/>
      </c>
      <c r="R2968" s="6">
        <f>待赋值表!Q2967</f>
        <v/>
      </c>
      <c r="S2968" s="6">
        <f>待赋值表!R2967</f>
        <v/>
      </c>
      <c r="T2968" s="6">
        <f>待赋值表!S2967</f>
        <v/>
      </c>
      <c r="U2968" s="6">
        <f>待赋值表!T2967</f>
        <v/>
      </c>
      <c r="V2968" s="6">
        <f>待赋值表!U2967</f>
        <v/>
      </c>
      <c r="W2968" s="6">
        <f>待赋值表!V2967</f>
        <v/>
      </c>
      <c r="X2968" s="6">
        <f>待赋值表!W2967</f>
        <v/>
      </c>
      <c r="Y2968" s="6">
        <f>待赋值表!X2967</f>
        <v/>
      </c>
      <c r="Z2968" s="3">
        <f>IF(M2968&gt;=0.01,"B_pre",IF(M2968&gt;=0,"C_pre","none"))</f>
        <v/>
      </c>
      <c r="AA2968" s="3">
        <f>IF(U2968&gt;0.125,"a_pre",IF(U2968&gt;=0,"b_pre","none"))</f>
        <v/>
      </c>
      <c r="AB2968" s="3">
        <f>AND(Z2968="B_pre",AA2968="a_pre")</f>
        <v/>
      </c>
      <c r="AC2968" s="3">
        <f>AND(Z2968="B_pre",AA2968="b_pre")</f>
        <v/>
      </c>
      <c r="AD2968" s="3">
        <f>AND(Z2968="C_pre",AA2968="a_pre")</f>
        <v/>
      </c>
      <c r="AE2968" s="3">
        <f>AND(Z2968="C_pre",AA2968="b_pre")</f>
        <v/>
      </c>
      <c r="AF2968" s="6">
        <f>待赋值表!C2967</f>
        <v/>
      </c>
      <c r="AG2968" s="3">
        <f t="array" ref="AG2968">IF(AB2968=TRUE,"A",IF(AC2968=TRUE,"B",IF(AD2968=TRUE,"C",IF(AE2968=TRUE,"D","其他"))))</f>
        <v/>
      </c>
      <c r="AH2968" s="3">
        <f>IF(分析表!$E$12&lt;&gt;"ALL",AND(AF2968=分析表!$E$10,AG2968=分析表!$E$12),IF(AF2968=分析表!$E$10,TRUE(),IF(AF2968="ALL",TRUE(),"")))</f>
        <v/>
      </c>
    </row>
    <row r="2969">
      <c r="A2969" s="3">
        <f>COUNTIF($AH$2:AH2969,"TRUE")</f>
        <v/>
      </c>
      <c r="B2969" s="3">
        <f>COUNTIF($AG$2:$AG2969,#REF!)</f>
        <v/>
      </c>
      <c r="C2969" s="56">
        <f>待赋值表!A2968</f>
        <v/>
      </c>
      <c r="E2969" s="6">
        <f>待赋值表!D2968</f>
        <v/>
      </c>
      <c r="F2969" s="6">
        <f>待赋值表!E2968</f>
        <v/>
      </c>
      <c r="G2969" s="6">
        <f>待赋值表!F2968</f>
        <v/>
      </c>
      <c r="H2969" s="6">
        <f>待赋值表!G2968</f>
        <v/>
      </c>
      <c r="I2969" s="6">
        <f>待赋值表!H2968</f>
        <v/>
      </c>
      <c r="J2969" s="6">
        <f>待赋值表!I2968</f>
        <v/>
      </c>
      <c r="K2969" s="6">
        <f>待赋值表!J2968</f>
        <v/>
      </c>
      <c r="L2969" s="6">
        <f>待赋值表!K2968</f>
        <v/>
      </c>
      <c r="M2969" s="6">
        <f>待赋值表!L2968</f>
        <v/>
      </c>
      <c r="N2969" s="6">
        <f>待赋值表!M2968</f>
        <v/>
      </c>
      <c r="O2969" s="6">
        <f>待赋值表!N2968</f>
        <v/>
      </c>
      <c r="P2969" s="6">
        <f>待赋值表!O2968</f>
        <v/>
      </c>
      <c r="Q2969" s="6">
        <f>IF(待赋值表!P2968&lt;&gt;"",待赋值表!P2968,0)</f>
        <v/>
      </c>
      <c r="R2969" s="6">
        <f>待赋值表!Q2968</f>
        <v/>
      </c>
      <c r="S2969" s="6">
        <f>待赋值表!R2968</f>
        <v/>
      </c>
      <c r="T2969" s="6">
        <f>待赋值表!S2968</f>
        <v/>
      </c>
      <c r="U2969" s="6">
        <f>待赋值表!T2968</f>
        <v/>
      </c>
      <c r="V2969" s="6">
        <f>待赋值表!U2968</f>
        <v/>
      </c>
      <c r="W2969" s="6">
        <f>待赋值表!V2968</f>
        <v/>
      </c>
      <c r="X2969" s="6">
        <f>待赋值表!W2968</f>
        <v/>
      </c>
      <c r="Y2969" s="6">
        <f>待赋值表!X2968</f>
        <v/>
      </c>
      <c r="Z2969" s="3">
        <f>IF(M2969&gt;=0.01,"B_pre",IF(M2969&gt;=0,"C_pre","none"))</f>
        <v/>
      </c>
      <c r="AA2969" s="3">
        <f>IF(U2969&gt;0.125,"a_pre",IF(U2969&gt;=0,"b_pre","none"))</f>
        <v/>
      </c>
      <c r="AB2969" s="3">
        <f>AND(Z2969="B_pre",AA2969="a_pre")</f>
        <v/>
      </c>
      <c r="AC2969" s="3">
        <f>AND(Z2969="B_pre",AA2969="b_pre")</f>
        <v/>
      </c>
      <c r="AD2969" s="3">
        <f>AND(Z2969="C_pre",AA2969="a_pre")</f>
        <v/>
      </c>
      <c r="AE2969" s="3">
        <f>AND(Z2969="C_pre",AA2969="b_pre")</f>
        <v/>
      </c>
      <c r="AF2969" s="6">
        <f>待赋值表!C2968</f>
        <v/>
      </c>
      <c r="AG2969" s="3">
        <f t="array" ref="AG2969">IF(AB2969=TRUE,"A",IF(AC2969=TRUE,"B",IF(AD2969=TRUE,"C",IF(AE2969=TRUE,"D","其他"))))</f>
        <v/>
      </c>
      <c r="AH2969" s="3">
        <f>IF(分析表!$E$12&lt;&gt;"ALL",AND(AF2969=分析表!$E$10,AG2969=分析表!$E$12),IF(AF2969=分析表!$E$10,TRUE(),IF(AF2969="ALL",TRUE(),"")))</f>
        <v/>
      </c>
    </row>
    <row r="2970">
      <c r="A2970" s="3">
        <f>COUNTIF($AH$2:AH2970,"TRUE")</f>
        <v/>
      </c>
      <c r="B2970" s="3">
        <f>COUNTIF($AG$2:$AG2970,#REF!)</f>
        <v/>
      </c>
      <c r="C2970" s="56">
        <f>待赋值表!A2969</f>
        <v/>
      </c>
      <c r="E2970" s="6">
        <f>待赋值表!D2969</f>
        <v/>
      </c>
      <c r="F2970" s="6">
        <f>待赋值表!E2969</f>
        <v/>
      </c>
      <c r="G2970" s="6">
        <f>待赋值表!F2969</f>
        <v/>
      </c>
      <c r="H2970" s="6">
        <f>待赋值表!G2969</f>
        <v/>
      </c>
      <c r="I2970" s="6">
        <f>待赋值表!H2969</f>
        <v/>
      </c>
      <c r="J2970" s="6">
        <f>待赋值表!I2969</f>
        <v/>
      </c>
      <c r="K2970" s="6">
        <f>待赋值表!J2969</f>
        <v/>
      </c>
      <c r="L2970" s="6">
        <f>待赋值表!K2969</f>
        <v/>
      </c>
      <c r="M2970" s="6">
        <f>待赋值表!L2969</f>
        <v/>
      </c>
      <c r="N2970" s="6">
        <f>待赋值表!M2969</f>
        <v/>
      </c>
      <c r="O2970" s="6">
        <f>待赋值表!N2969</f>
        <v/>
      </c>
      <c r="P2970" s="6">
        <f>待赋值表!O2969</f>
        <v/>
      </c>
      <c r="Q2970" s="6">
        <f>IF(待赋值表!P2969&lt;&gt;"",待赋值表!P2969,0)</f>
        <v/>
      </c>
      <c r="R2970" s="6">
        <f>待赋值表!Q2969</f>
        <v/>
      </c>
      <c r="S2970" s="6">
        <f>待赋值表!R2969</f>
        <v/>
      </c>
      <c r="T2970" s="6">
        <f>待赋值表!S2969</f>
        <v/>
      </c>
      <c r="U2970" s="6">
        <f>待赋值表!T2969</f>
        <v/>
      </c>
      <c r="V2970" s="6">
        <f>待赋值表!U2969</f>
        <v/>
      </c>
      <c r="W2970" s="6">
        <f>待赋值表!V2969</f>
        <v/>
      </c>
      <c r="X2970" s="6">
        <f>待赋值表!W2969</f>
        <v/>
      </c>
      <c r="Y2970" s="6">
        <f>待赋值表!X2969</f>
        <v/>
      </c>
      <c r="Z2970" s="3">
        <f>IF(M2970&gt;=0.01,"B_pre",IF(M2970&gt;=0,"C_pre","none"))</f>
        <v/>
      </c>
      <c r="AA2970" s="3">
        <f>IF(U2970&gt;0.125,"a_pre",IF(U2970&gt;=0,"b_pre","none"))</f>
        <v/>
      </c>
      <c r="AB2970" s="3">
        <f>AND(Z2970="B_pre",AA2970="a_pre")</f>
        <v/>
      </c>
      <c r="AC2970" s="3">
        <f>AND(Z2970="B_pre",AA2970="b_pre")</f>
        <v/>
      </c>
      <c r="AD2970" s="3">
        <f>AND(Z2970="C_pre",AA2970="a_pre")</f>
        <v/>
      </c>
      <c r="AE2970" s="3">
        <f>AND(Z2970="C_pre",AA2970="b_pre")</f>
        <v/>
      </c>
      <c r="AF2970" s="6">
        <f>待赋值表!C2969</f>
        <v/>
      </c>
      <c r="AG2970" s="3">
        <f t="array" ref="AG2970">IF(AB2970=TRUE,"A",IF(AC2970=TRUE,"B",IF(AD2970=TRUE,"C",IF(AE2970=TRUE,"D","其他"))))</f>
        <v/>
      </c>
      <c r="AH2970" s="3">
        <f>IF(分析表!$E$12&lt;&gt;"ALL",AND(AF2970=分析表!$E$10,AG2970=分析表!$E$12),IF(AF2970=分析表!$E$10,TRUE(),IF(AF2970="ALL",TRUE(),"")))</f>
        <v/>
      </c>
    </row>
    <row r="2971">
      <c r="A2971" s="3">
        <f>COUNTIF($AH$2:AH2971,"TRUE")</f>
        <v/>
      </c>
      <c r="B2971" s="3">
        <f>COUNTIF($AG$2:$AG2971,#REF!)</f>
        <v/>
      </c>
      <c r="C2971" s="56">
        <f>待赋值表!A2970</f>
        <v/>
      </c>
      <c r="E2971" s="6">
        <f>待赋值表!D2970</f>
        <v/>
      </c>
      <c r="F2971" s="6">
        <f>待赋值表!E2970</f>
        <v/>
      </c>
      <c r="G2971" s="6">
        <f>待赋值表!F2970</f>
        <v/>
      </c>
      <c r="H2971" s="6">
        <f>待赋值表!G2970</f>
        <v/>
      </c>
      <c r="I2971" s="6">
        <f>待赋值表!H2970</f>
        <v/>
      </c>
      <c r="J2971" s="6">
        <f>待赋值表!I2970</f>
        <v/>
      </c>
      <c r="K2971" s="6">
        <f>待赋值表!J2970</f>
        <v/>
      </c>
      <c r="L2971" s="6">
        <f>待赋值表!K2970</f>
        <v/>
      </c>
      <c r="M2971" s="6">
        <f>待赋值表!L2970</f>
        <v/>
      </c>
      <c r="N2971" s="6">
        <f>待赋值表!M2970</f>
        <v/>
      </c>
      <c r="O2971" s="6">
        <f>待赋值表!N2970</f>
        <v/>
      </c>
      <c r="P2971" s="6">
        <f>待赋值表!O2970</f>
        <v/>
      </c>
      <c r="Q2971" s="6">
        <f>IF(待赋值表!P2970&lt;&gt;"",待赋值表!P2970,0)</f>
        <v/>
      </c>
      <c r="R2971" s="6">
        <f>待赋值表!Q2970</f>
        <v/>
      </c>
      <c r="S2971" s="6">
        <f>待赋值表!R2970</f>
        <v/>
      </c>
      <c r="T2971" s="6">
        <f>待赋值表!S2970</f>
        <v/>
      </c>
      <c r="U2971" s="6">
        <f>待赋值表!T2970</f>
        <v/>
      </c>
      <c r="V2971" s="6">
        <f>待赋值表!U2970</f>
        <v/>
      </c>
      <c r="W2971" s="6">
        <f>待赋值表!V2970</f>
        <v/>
      </c>
      <c r="X2971" s="6">
        <f>待赋值表!W2970</f>
        <v/>
      </c>
      <c r="Y2971" s="6">
        <f>待赋值表!X2970</f>
        <v/>
      </c>
      <c r="Z2971" s="3">
        <f>IF(M2971&gt;=0.01,"B_pre",IF(M2971&gt;=0,"C_pre","none"))</f>
        <v/>
      </c>
      <c r="AA2971" s="3">
        <f>IF(U2971&gt;0.125,"a_pre",IF(U2971&gt;=0,"b_pre","none"))</f>
        <v/>
      </c>
      <c r="AB2971" s="3">
        <f>AND(Z2971="B_pre",AA2971="a_pre")</f>
        <v/>
      </c>
      <c r="AC2971" s="3">
        <f>AND(Z2971="B_pre",AA2971="b_pre")</f>
        <v/>
      </c>
      <c r="AD2971" s="3">
        <f>AND(Z2971="C_pre",AA2971="a_pre")</f>
        <v/>
      </c>
      <c r="AE2971" s="3">
        <f>AND(Z2971="C_pre",AA2971="b_pre")</f>
        <v/>
      </c>
      <c r="AF2971" s="6">
        <f>待赋值表!C2970</f>
        <v/>
      </c>
      <c r="AG2971" s="3">
        <f t="array" ref="AG2971">IF(AB2971=TRUE,"A",IF(AC2971=TRUE,"B",IF(AD2971=TRUE,"C",IF(AE2971=TRUE,"D","其他"))))</f>
        <v/>
      </c>
      <c r="AH2971" s="3">
        <f>IF(分析表!$E$12&lt;&gt;"ALL",AND(AF2971=分析表!$E$10,AG2971=分析表!$E$12),IF(AF2971=分析表!$E$10,TRUE(),IF(AF2971="ALL",TRUE(),"")))</f>
        <v/>
      </c>
    </row>
    <row r="2972">
      <c r="A2972" s="3">
        <f>COUNTIF($AH$2:AH2972,"TRUE")</f>
        <v/>
      </c>
      <c r="B2972" s="3">
        <f>COUNTIF($AG$2:$AG2972,#REF!)</f>
        <v/>
      </c>
      <c r="C2972" s="56">
        <f>待赋值表!A2971</f>
        <v/>
      </c>
      <c r="E2972" s="6">
        <f>待赋值表!D2971</f>
        <v/>
      </c>
      <c r="F2972" s="6">
        <f>待赋值表!E2971</f>
        <v/>
      </c>
      <c r="G2972" s="6">
        <f>待赋值表!F2971</f>
        <v/>
      </c>
      <c r="H2972" s="6">
        <f>待赋值表!G2971</f>
        <v/>
      </c>
      <c r="I2972" s="6">
        <f>待赋值表!H2971</f>
        <v/>
      </c>
      <c r="J2972" s="6">
        <f>待赋值表!I2971</f>
        <v/>
      </c>
      <c r="K2972" s="6">
        <f>待赋值表!J2971</f>
        <v/>
      </c>
      <c r="L2972" s="6">
        <f>待赋值表!K2971</f>
        <v/>
      </c>
      <c r="M2972" s="6">
        <f>待赋值表!L2971</f>
        <v/>
      </c>
      <c r="N2972" s="6">
        <f>待赋值表!M2971</f>
        <v/>
      </c>
      <c r="O2972" s="6">
        <f>待赋值表!N2971</f>
        <v/>
      </c>
      <c r="P2972" s="6">
        <f>待赋值表!O2971</f>
        <v/>
      </c>
      <c r="Q2972" s="6">
        <f>IF(待赋值表!P2971&lt;&gt;"",待赋值表!P2971,0)</f>
        <v/>
      </c>
      <c r="R2972" s="6">
        <f>待赋值表!Q2971</f>
        <v/>
      </c>
      <c r="S2972" s="6">
        <f>待赋值表!R2971</f>
        <v/>
      </c>
      <c r="T2972" s="6">
        <f>待赋值表!S2971</f>
        <v/>
      </c>
      <c r="U2972" s="6">
        <f>待赋值表!T2971</f>
        <v/>
      </c>
      <c r="V2972" s="6">
        <f>待赋值表!U2971</f>
        <v/>
      </c>
      <c r="W2972" s="6">
        <f>待赋值表!V2971</f>
        <v/>
      </c>
      <c r="X2972" s="6">
        <f>待赋值表!W2971</f>
        <v/>
      </c>
      <c r="Y2972" s="6">
        <f>待赋值表!X2971</f>
        <v/>
      </c>
      <c r="Z2972" s="3">
        <f>IF(M2972&gt;=0.01,"B_pre",IF(M2972&gt;=0,"C_pre","none"))</f>
        <v/>
      </c>
      <c r="AA2972" s="3">
        <f>IF(U2972&gt;0.125,"a_pre",IF(U2972&gt;=0,"b_pre","none"))</f>
        <v/>
      </c>
      <c r="AB2972" s="3">
        <f>AND(Z2972="B_pre",AA2972="a_pre")</f>
        <v/>
      </c>
      <c r="AC2972" s="3">
        <f>AND(Z2972="B_pre",AA2972="b_pre")</f>
        <v/>
      </c>
      <c r="AD2972" s="3">
        <f>AND(Z2972="C_pre",AA2972="a_pre")</f>
        <v/>
      </c>
      <c r="AE2972" s="3">
        <f>AND(Z2972="C_pre",AA2972="b_pre")</f>
        <v/>
      </c>
      <c r="AF2972" s="6">
        <f>待赋值表!C2971</f>
        <v/>
      </c>
      <c r="AG2972" s="3">
        <f t="array" ref="AG2972">IF(AB2972=TRUE,"A",IF(AC2972=TRUE,"B",IF(AD2972=TRUE,"C",IF(AE2972=TRUE,"D","其他"))))</f>
        <v/>
      </c>
      <c r="AH2972" s="3">
        <f>IF(分析表!$E$12&lt;&gt;"ALL",AND(AF2972=分析表!$E$10,AG2972=分析表!$E$12),IF(AF2972=分析表!$E$10,TRUE(),IF(AF2972="ALL",TRUE(),"")))</f>
        <v/>
      </c>
    </row>
    <row r="2973">
      <c r="A2973" s="3">
        <f>COUNTIF($AH$2:AH2973,"TRUE")</f>
        <v/>
      </c>
      <c r="B2973" s="3">
        <f>COUNTIF($AG$2:$AG2973,#REF!)</f>
        <v/>
      </c>
      <c r="C2973" s="56">
        <f>待赋值表!A2972</f>
        <v/>
      </c>
      <c r="E2973" s="6">
        <f>待赋值表!D2972</f>
        <v/>
      </c>
      <c r="F2973" s="6">
        <f>待赋值表!E2972</f>
        <v/>
      </c>
      <c r="G2973" s="6">
        <f>待赋值表!F2972</f>
        <v/>
      </c>
      <c r="H2973" s="6">
        <f>待赋值表!G2972</f>
        <v/>
      </c>
      <c r="I2973" s="6">
        <f>待赋值表!H2972</f>
        <v/>
      </c>
      <c r="J2973" s="6">
        <f>待赋值表!I2972</f>
        <v/>
      </c>
      <c r="K2973" s="6">
        <f>待赋值表!J2972</f>
        <v/>
      </c>
      <c r="L2973" s="6">
        <f>待赋值表!K2972</f>
        <v/>
      </c>
      <c r="M2973" s="6">
        <f>待赋值表!L2972</f>
        <v/>
      </c>
      <c r="N2973" s="6">
        <f>待赋值表!M2972</f>
        <v/>
      </c>
      <c r="O2973" s="6">
        <f>待赋值表!N2972</f>
        <v/>
      </c>
      <c r="P2973" s="6">
        <f>待赋值表!O2972</f>
        <v/>
      </c>
      <c r="Q2973" s="6">
        <f>IF(待赋值表!P2972&lt;&gt;"",待赋值表!P2972,0)</f>
        <v/>
      </c>
      <c r="R2973" s="6">
        <f>待赋值表!Q2972</f>
        <v/>
      </c>
      <c r="S2973" s="6">
        <f>待赋值表!R2972</f>
        <v/>
      </c>
      <c r="T2973" s="6">
        <f>待赋值表!S2972</f>
        <v/>
      </c>
      <c r="U2973" s="6">
        <f>待赋值表!T2972</f>
        <v/>
      </c>
      <c r="V2973" s="6">
        <f>待赋值表!U2972</f>
        <v/>
      </c>
      <c r="W2973" s="6">
        <f>待赋值表!V2972</f>
        <v/>
      </c>
      <c r="X2973" s="6">
        <f>待赋值表!W2972</f>
        <v/>
      </c>
      <c r="Y2973" s="6">
        <f>待赋值表!X2972</f>
        <v/>
      </c>
      <c r="Z2973" s="3">
        <f>IF(M2973&gt;=0.01,"B_pre",IF(M2973&gt;=0,"C_pre","none"))</f>
        <v/>
      </c>
      <c r="AA2973" s="3">
        <f>IF(U2973&gt;0.125,"a_pre",IF(U2973&gt;=0,"b_pre","none"))</f>
        <v/>
      </c>
      <c r="AB2973" s="3">
        <f>AND(Z2973="B_pre",AA2973="a_pre")</f>
        <v/>
      </c>
      <c r="AC2973" s="3">
        <f>AND(Z2973="B_pre",AA2973="b_pre")</f>
        <v/>
      </c>
      <c r="AD2973" s="3">
        <f>AND(Z2973="C_pre",AA2973="a_pre")</f>
        <v/>
      </c>
      <c r="AE2973" s="3">
        <f>AND(Z2973="C_pre",AA2973="b_pre")</f>
        <v/>
      </c>
      <c r="AF2973" s="6">
        <f>待赋值表!C2972</f>
        <v/>
      </c>
      <c r="AG2973" s="3">
        <f t="array" ref="AG2973">IF(AB2973=TRUE,"A",IF(AC2973=TRUE,"B",IF(AD2973=TRUE,"C",IF(AE2973=TRUE,"D","其他"))))</f>
        <v/>
      </c>
      <c r="AH2973" s="3">
        <f>IF(分析表!$E$12&lt;&gt;"ALL",AND(AF2973=分析表!$E$10,AG2973=分析表!$E$12),IF(AF2973=分析表!$E$10,TRUE(),IF(AF2973="ALL",TRUE(),"")))</f>
        <v/>
      </c>
    </row>
    <row r="2974">
      <c r="A2974" s="3">
        <f>COUNTIF($AH$2:AH2974,"TRUE")</f>
        <v/>
      </c>
      <c r="B2974" s="3">
        <f>COUNTIF($AG$2:$AG2974,#REF!)</f>
        <v/>
      </c>
      <c r="C2974" s="56">
        <f>待赋值表!A2973</f>
        <v/>
      </c>
      <c r="E2974" s="6">
        <f>待赋值表!D2973</f>
        <v/>
      </c>
      <c r="F2974" s="6">
        <f>待赋值表!E2973</f>
        <v/>
      </c>
      <c r="G2974" s="6">
        <f>待赋值表!F2973</f>
        <v/>
      </c>
      <c r="H2974" s="6">
        <f>待赋值表!G2973</f>
        <v/>
      </c>
      <c r="I2974" s="6">
        <f>待赋值表!H2973</f>
        <v/>
      </c>
      <c r="J2974" s="6">
        <f>待赋值表!I2973</f>
        <v/>
      </c>
      <c r="K2974" s="6">
        <f>待赋值表!J2973</f>
        <v/>
      </c>
      <c r="L2974" s="6">
        <f>待赋值表!K2973</f>
        <v/>
      </c>
      <c r="M2974" s="6">
        <f>待赋值表!L2973</f>
        <v/>
      </c>
      <c r="N2974" s="6">
        <f>待赋值表!M2973</f>
        <v/>
      </c>
      <c r="O2974" s="6">
        <f>待赋值表!N2973</f>
        <v/>
      </c>
      <c r="P2974" s="6">
        <f>待赋值表!O2973</f>
        <v/>
      </c>
      <c r="Q2974" s="6">
        <f>IF(待赋值表!P2973&lt;&gt;"",待赋值表!P2973,0)</f>
        <v/>
      </c>
      <c r="R2974" s="6">
        <f>待赋值表!Q2973</f>
        <v/>
      </c>
      <c r="S2974" s="6">
        <f>待赋值表!R2973</f>
        <v/>
      </c>
      <c r="T2974" s="6">
        <f>待赋值表!S2973</f>
        <v/>
      </c>
      <c r="U2974" s="6">
        <f>待赋值表!T2973</f>
        <v/>
      </c>
      <c r="V2974" s="6">
        <f>待赋值表!U2973</f>
        <v/>
      </c>
      <c r="W2974" s="6">
        <f>待赋值表!V2973</f>
        <v/>
      </c>
      <c r="X2974" s="6">
        <f>待赋值表!W2973</f>
        <v/>
      </c>
      <c r="Y2974" s="6">
        <f>待赋值表!X2973</f>
        <v/>
      </c>
      <c r="Z2974" s="3">
        <f>IF(M2974&gt;=0.01,"B_pre",IF(M2974&gt;=0,"C_pre","none"))</f>
        <v/>
      </c>
      <c r="AA2974" s="3">
        <f>IF(U2974&gt;0.125,"a_pre",IF(U2974&gt;=0,"b_pre","none"))</f>
        <v/>
      </c>
      <c r="AB2974" s="3">
        <f>AND(Z2974="B_pre",AA2974="a_pre")</f>
        <v/>
      </c>
      <c r="AC2974" s="3">
        <f>AND(Z2974="B_pre",AA2974="b_pre")</f>
        <v/>
      </c>
      <c r="AD2974" s="3">
        <f>AND(Z2974="C_pre",AA2974="a_pre")</f>
        <v/>
      </c>
      <c r="AE2974" s="3">
        <f>AND(Z2974="C_pre",AA2974="b_pre")</f>
        <v/>
      </c>
      <c r="AF2974" s="6">
        <f>待赋值表!C2973</f>
        <v/>
      </c>
      <c r="AG2974" s="3">
        <f t="array" ref="AG2974">IF(AB2974=TRUE,"A",IF(AC2974=TRUE,"B",IF(AD2974=TRUE,"C",IF(AE2974=TRUE,"D","其他"))))</f>
        <v/>
      </c>
      <c r="AH2974" s="3">
        <f>IF(分析表!$E$12&lt;&gt;"ALL",AND(AF2974=分析表!$E$10,AG2974=分析表!$E$12),IF(AF2974=分析表!$E$10,TRUE(),IF(AF2974="ALL",TRUE(),"")))</f>
        <v/>
      </c>
    </row>
    <row r="2975">
      <c r="A2975" s="3">
        <f>COUNTIF($AH$2:AH2975,"TRUE")</f>
        <v/>
      </c>
      <c r="B2975" s="3">
        <f>COUNTIF($AG$2:$AG2975,#REF!)</f>
        <v/>
      </c>
      <c r="C2975" s="56">
        <f>待赋值表!A2974</f>
        <v/>
      </c>
      <c r="E2975" s="6">
        <f>待赋值表!D2974</f>
        <v/>
      </c>
      <c r="F2975" s="6">
        <f>待赋值表!E2974</f>
        <v/>
      </c>
      <c r="G2975" s="6">
        <f>待赋值表!F2974</f>
        <v/>
      </c>
      <c r="H2975" s="6">
        <f>待赋值表!G2974</f>
        <v/>
      </c>
      <c r="I2975" s="6">
        <f>待赋值表!H2974</f>
        <v/>
      </c>
      <c r="J2975" s="6">
        <f>待赋值表!I2974</f>
        <v/>
      </c>
      <c r="K2975" s="6">
        <f>待赋值表!J2974</f>
        <v/>
      </c>
      <c r="L2975" s="6">
        <f>待赋值表!K2974</f>
        <v/>
      </c>
      <c r="M2975" s="6">
        <f>待赋值表!L2974</f>
        <v/>
      </c>
      <c r="N2975" s="6">
        <f>待赋值表!M2974</f>
        <v/>
      </c>
      <c r="O2975" s="6">
        <f>待赋值表!N2974</f>
        <v/>
      </c>
      <c r="P2975" s="6">
        <f>待赋值表!O2974</f>
        <v/>
      </c>
      <c r="Q2975" s="6">
        <f>IF(待赋值表!P2974&lt;&gt;"",待赋值表!P2974,0)</f>
        <v/>
      </c>
      <c r="R2975" s="6">
        <f>待赋值表!Q2974</f>
        <v/>
      </c>
      <c r="S2975" s="6">
        <f>待赋值表!R2974</f>
        <v/>
      </c>
      <c r="T2975" s="6">
        <f>待赋值表!S2974</f>
        <v/>
      </c>
      <c r="U2975" s="6">
        <f>待赋值表!T2974</f>
        <v/>
      </c>
      <c r="V2975" s="6">
        <f>待赋值表!U2974</f>
        <v/>
      </c>
      <c r="W2975" s="6">
        <f>待赋值表!V2974</f>
        <v/>
      </c>
      <c r="X2975" s="6">
        <f>待赋值表!W2974</f>
        <v/>
      </c>
      <c r="Y2975" s="6">
        <f>待赋值表!X2974</f>
        <v/>
      </c>
      <c r="Z2975" s="3">
        <f>IF(M2975&gt;=0.01,"B_pre",IF(M2975&gt;=0,"C_pre","none"))</f>
        <v/>
      </c>
      <c r="AA2975" s="3">
        <f>IF(U2975&gt;0.125,"a_pre",IF(U2975&gt;=0,"b_pre","none"))</f>
        <v/>
      </c>
      <c r="AB2975" s="3">
        <f>AND(Z2975="B_pre",AA2975="a_pre")</f>
        <v/>
      </c>
      <c r="AC2975" s="3">
        <f>AND(Z2975="B_pre",AA2975="b_pre")</f>
        <v/>
      </c>
      <c r="AD2975" s="3">
        <f>AND(Z2975="C_pre",AA2975="a_pre")</f>
        <v/>
      </c>
      <c r="AE2975" s="3">
        <f>AND(Z2975="C_pre",AA2975="b_pre")</f>
        <v/>
      </c>
      <c r="AF2975" s="6">
        <f>待赋值表!C2974</f>
        <v/>
      </c>
      <c r="AG2975" s="3">
        <f t="array" ref="AG2975">IF(AB2975=TRUE,"A",IF(AC2975=TRUE,"B",IF(AD2975=TRUE,"C",IF(AE2975=TRUE,"D","其他"))))</f>
        <v/>
      </c>
      <c r="AH2975" s="3">
        <f>IF(分析表!$E$12&lt;&gt;"ALL",AND(AF2975=分析表!$E$10,AG2975=分析表!$E$12),IF(AF2975=分析表!$E$10,TRUE(),IF(AF2975="ALL",TRUE(),"")))</f>
        <v/>
      </c>
    </row>
    <row r="2976">
      <c r="A2976" s="3">
        <f>COUNTIF($AH$2:AH2976,"TRUE")</f>
        <v/>
      </c>
      <c r="B2976" s="3">
        <f>COUNTIF($AG$2:$AG2976,#REF!)</f>
        <v/>
      </c>
      <c r="C2976" s="56">
        <f>待赋值表!A2975</f>
        <v/>
      </c>
      <c r="E2976" s="6">
        <f>待赋值表!D2975</f>
        <v/>
      </c>
      <c r="F2976" s="6">
        <f>待赋值表!E2975</f>
        <v/>
      </c>
      <c r="G2976" s="6">
        <f>待赋值表!F2975</f>
        <v/>
      </c>
      <c r="H2976" s="6">
        <f>待赋值表!G2975</f>
        <v/>
      </c>
      <c r="I2976" s="6">
        <f>待赋值表!H2975</f>
        <v/>
      </c>
      <c r="J2976" s="6">
        <f>待赋值表!I2975</f>
        <v/>
      </c>
      <c r="K2976" s="6">
        <f>待赋值表!J2975</f>
        <v/>
      </c>
      <c r="L2976" s="6">
        <f>待赋值表!K2975</f>
        <v/>
      </c>
      <c r="M2976" s="6">
        <f>待赋值表!L2975</f>
        <v/>
      </c>
      <c r="N2976" s="6">
        <f>待赋值表!M2975</f>
        <v/>
      </c>
      <c r="O2976" s="6">
        <f>待赋值表!N2975</f>
        <v/>
      </c>
      <c r="P2976" s="6">
        <f>待赋值表!O2975</f>
        <v/>
      </c>
      <c r="Q2976" s="6">
        <f>IF(待赋值表!P2975&lt;&gt;"",待赋值表!P2975,0)</f>
        <v/>
      </c>
      <c r="R2976" s="6">
        <f>待赋值表!Q2975</f>
        <v/>
      </c>
      <c r="S2976" s="6">
        <f>待赋值表!R2975</f>
        <v/>
      </c>
      <c r="T2976" s="6">
        <f>待赋值表!S2975</f>
        <v/>
      </c>
      <c r="U2976" s="6">
        <f>待赋值表!T2975</f>
        <v/>
      </c>
      <c r="V2976" s="6">
        <f>待赋值表!U2975</f>
        <v/>
      </c>
      <c r="W2976" s="6">
        <f>待赋值表!V2975</f>
        <v/>
      </c>
      <c r="X2976" s="6">
        <f>待赋值表!W2975</f>
        <v/>
      </c>
      <c r="Y2976" s="6">
        <f>待赋值表!X2975</f>
        <v/>
      </c>
      <c r="Z2976" s="3">
        <f>IF(M2976&gt;=0.01,"B_pre",IF(M2976&gt;=0,"C_pre","none"))</f>
        <v/>
      </c>
      <c r="AA2976" s="3">
        <f>IF(U2976&gt;0.125,"a_pre",IF(U2976&gt;=0,"b_pre","none"))</f>
        <v/>
      </c>
      <c r="AB2976" s="3">
        <f>AND(Z2976="B_pre",AA2976="a_pre")</f>
        <v/>
      </c>
      <c r="AC2976" s="3">
        <f>AND(Z2976="B_pre",AA2976="b_pre")</f>
        <v/>
      </c>
      <c r="AD2976" s="3">
        <f>AND(Z2976="C_pre",AA2976="a_pre")</f>
        <v/>
      </c>
      <c r="AE2976" s="3">
        <f>AND(Z2976="C_pre",AA2976="b_pre")</f>
        <v/>
      </c>
      <c r="AF2976" s="6">
        <f>待赋值表!C2975</f>
        <v/>
      </c>
      <c r="AG2976" s="3">
        <f t="array" ref="AG2976">IF(AB2976=TRUE,"A",IF(AC2976=TRUE,"B",IF(AD2976=TRUE,"C",IF(AE2976=TRUE,"D","其他"))))</f>
        <v/>
      </c>
      <c r="AH2976" s="3">
        <f>IF(分析表!$E$12&lt;&gt;"ALL",AND(AF2976=分析表!$E$10,AG2976=分析表!$E$12),IF(AF2976=分析表!$E$10,TRUE(),IF(AF2976="ALL",TRUE(),"")))</f>
        <v/>
      </c>
    </row>
    <row r="2977">
      <c r="A2977" s="3">
        <f>COUNTIF($AH$2:AH2977,"TRUE")</f>
        <v/>
      </c>
      <c r="B2977" s="3">
        <f>COUNTIF($AG$2:$AG2977,#REF!)</f>
        <v/>
      </c>
      <c r="C2977" s="56">
        <f>待赋值表!A2976</f>
        <v/>
      </c>
      <c r="E2977" s="6">
        <f>待赋值表!D2976</f>
        <v/>
      </c>
      <c r="F2977" s="6">
        <f>待赋值表!E2976</f>
        <v/>
      </c>
      <c r="G2977" s="6">
        <f>待赋值表!F2976</f>
        <v/>
      </c>
      <c r="H2977" s="6">
        <f>待赋值表!G2976</f>
        <v/>
      </c>
      <c r="I2977" s="6">
        <f>待赋值表!H2976</f>
        <v/>
      </c>
      <c r="J2977" s="6">
        <f>待赋值表!I2976</f>
        <v/>
      </c>
      <c r="K2977" s="6">
        <f>待赋值表!J2976</f>
        <v/>
      </c>
      <c r="L2977" s="6">
        <f>待赋值表!K2976</f>
        <v/>
      </c>
      <c r="M2977" s="6">
        <f>待赋值表!L2976</f>
        <v/>
      </c>
      <c r="N2977" s="6">
        <f>待赋值表!M2976</f>
        <v/>
      </c>
      <c r="O2977" s="6">
        <f>待赋值表!N2976</f>
        <v/>
      </c>
      <c r="P2977" s="6">
        <f>待赋值表!O2976</f>
        <v/>
      </c>
      <c r="Q2977" s="6">
        <f>IF(待赋值表!P2976&lt;&gt;"",待赋值表!P2976,0)</f>
        <v/>
      </c>
      <c r="R2977" s="6">
        <f>待赋值表!Q2976</f>
        <v/>
      </c>
      <c r="S2977" s="6">
        <f>待赋值表!R2976</f>
        <v/>
      </c>
      <c r="T2977" s="6">
        <f>待赋值表!S2976</f>
        <v/>
      </c>
      <c r="U2977" s="6">
        <f>待赋值表!T2976</f>
        <v/>
      </c>
      <c r="V2977" s="6">
        <f>待赋值表!U2976</f>
        <v/>
      </c>
      <c r="W2977" s="6">
        <f>待赋值表!V2976</f>
        <v/>
      </c>
      <c r="X2977" s="6">
        <f>待赋值表!W2976</f>
        <v/>
      </c>
      <c r="Y2977" s="6">
        <f>待赋值表!X2976</f>
        <v/>
      </c>
      <c r="Z2977" s="3">
        <f>IF(M2977&gt;=0.01,"B_pre",IF(M2977&gt;=0,"C_pre","none"))</f>
        <v/>
      </c>
      <c r="AA2977" s="3">
        <f>IF(U2977&gt;0.125,"a_pre",IF(U2977&gt;=0,"b_pre","none"))</f>
        <v/>
      </c>
      <c r="AB2977" s="3">
        <f>AND(Z2977="B_pre",AA2977="a_pre")</f>
        <v/>
      </c>
      <c r="AC2977" s="3">
        <f>AND(Z2977="B_pre",AA2977="b_pre")</f>
        <v/>
      </c>
      <c r="AD2977" s="3">
        <f>AND(Z2977="C_pre",AA2977="a_pre")</f>
        <v/>
      </c>
      <c r="AE2977" s="3">
        <f>AND(Z2977="C_pre",AA2977="b_pre")</f>
        <v/>
      </c>
      <c r="AF2977" s="6">
        <f>待赋值表!C2976</f>
        <v/>
      </c>
      <c r="AG2977" s="3">
        <f t="array" ref="AG2977">IF(AB2977=TRUE,"A",IF(AC2977=TRUE,"B",IF(AD2977=TRUE,"C",IF(AE2977=TRUE,"D","其他"))))</f>
        <v/>
      </c>
      <c r="AH2977" s="3">
        <f>IF(分析表!$E$12&lt;&gt;"ALL",AND(AF2977=分析表!$E$10,AG2977=分析表!$E$12),IF(AF2977=分析表!$E$10,TRUE(),IF(AF2977="ALL",TRUE(),"")))</f>
        <v/>
      </c>
    </row>
    <row r="2978">
      <c r="A2978" s="3">
        <f>COUNTIF($AH$2:AH2978,"TRUE")</f>
        <v/>
      </c>
      <c r="B2978" s="3">
        <f>COUNTIF($AG$2:$AG2978,#REF!)</f>
        <v/>
      </c>
      <c r="C2978" s="56">
        <f>待赋值表!A2977</f>
        <v/>
      </c>
      <c r="E2978" s="6">
        <f>待赋值表!D2977</f>
        <v/>
      </c>
      <c r="F2978" s="6">
        <f>待赋值表!E2977</f>
        <v/>
      </c>
      <c r="G2978" s="6">
        <f>待赋值表!F2977</f>
        <v/>
      </c>
      <c r="H2978" s="6">
        <f>待赋值表!G2977</f>
        <v/>
      </c>
      <c r="I2978" s="6">
        <f>待赋值表!H2977</f>
        <v/>
      </c>
      <c r="J2978" s="6">
        <f>待赋值表!I2977</f>
        <v/>
      </c>
      <c r="K2978" s="6">
        <f>待赋值表!J2977</f>
        <v/>
      </c>
      <c r="L2978" s="6">
        <f>待赋值表!K2977</f>
        <v/>
      </c>
      <c r="M2978" s="6">
        <f>待赋值表!L2977</f>
        <v/>
      </c>
      <c r="N2978" s="6">
        <f>待赋值表!M2977</f>
        <v/>
      </c>
      <c r="O2978" s="6">
        <f>待赋值表!N2977</f>
        <v/>
      </c>
      <c r="P2978" s="6">
        <f>待赋值表!O2977</f>
        <v/>
      </c>
      <c r="Q2978" s="6">
        <f>IF(待赋值表!P2977&lt;&gt;"",待赋值表!P2977,0)</f>
        <v/>
      </c>
      <c r="R2978" s="6">
        <f>待赋值表!Q2977</f>
        <v/>
      </c>
      <c r="S2978" s="6">
        <f>待赋值表!R2977</f>
        <v/>
      </c>
      <c r="T2978" s="6">
        <f>待赋值表!S2977</f>
        <v/>
      </c>
      <c r="U2978" s="6">
        <f>待赋值表!T2977</f>
        <v/>
      </c>
      <c r="V2978" s="6">
        <f>待赋值表!U2977</f>
        <v/>
      </c>
      <c r="W2978" s="6">
        <f>待赋值表!V2977</f>
        <v/>
      </c>
      <c r="X2978" s="6">
        <f>待赋值表!W2977</f>
        <v/>
      </c>
      <c r="Y2978" s="6">
        <f>待赋值表!X2977</f>
        <v/>
      </c>
      <c r="Z2978" s="3">
        <f>IF(M2978&gt;=0.01,"B_pre",IF(M2978&gt;=0,"C_pre","none"))</f>
        <v/>
      </c>
      <c r="AA2978" s="3">
        <f>IF(U2978&gt;0.125,"a_pre",IF(U2978&gt;=0,"b_pre","none"))</f>
        <v/>
      </c>
      <c r="AB2978" s="3">
        <f>AND(Z2978="B_pre",AA2978="a_pre")</f>
        <v/>
      </c>
      <c r="AC2978" s="3">
        <f>AND(Z2978="B_pre",AA2978="b_pre")</f>
        <v/>
      </c>
      <c r="AD2978" s="3">
        <f>AND(Z2978="C_pre",AA2978="a_pre")</f>
        <v/>
      </c>
      <c r="AE2978" s="3">
        <f>AND(Z2978="C_pre",AA2978="b_pre")</f>
        <v/>
      </c>
      <c r="AF2978" s="6">
        <f>待赋值表!C2977</f>
        <v/>
      </c>
      <c r="AG2978" s="3">
        <f t="array" ref="AG2978">IF(AB2978=TRUE,"A",IF(AC2978=TRUE,"B",IF(AD2978=TRUE,"C",IF(AE2978=TRUE,"D","其他"))))</f>
        <v/>
      </c>
      <c r="AH2978" s="3">
        <f>IF(分析表!$E$12&lt;&gt;"ALL",AND(AF2978=分析表!$E$10,AG2978=分析表!$E$12),IF(AF2978=分析表!$E$10,TRUE(),IF(AF2978="ALL",TRUE(),"")))</f>
        <v/>
      </c>
    </row>
    <row r="2979">
      <c r="A2979" s="3">
        <f>COUNTIF($AH$2:AH2979,"TRUE")</f>
        <v/>
      </c>
      <c r="B2979" s="3">
        <f>COUNTIF($AG$2:$AG2979,#REF!)</f>
        <v/>
      </c>
      <c r="C2979" s="56">
        <f>待赋值表!A2978</f>
        <v/>
      </c>
      <c r="E2979" s="6">
        <f>待赋值表!D2978</f>
        <v/>
      </c>
      <c r="F2979" s="6">
        <f>待赋值表!E2978</f>
        <v/>
      </c>
      <c r="G2979" s="6">
        <f>待赋值表!F2978</f>
        <v/>
      </c>
      <c r="H2979" s="6">
        <f>待赋值表!G2978</f>
        <v/>
      </c>
      <c r="I2979" s="6">
        <f>待赋值表!H2978</f>
        <v/>
      </c>
      <c r="J2979" s="6">
        <f>待赋值表!I2978</f>
        <v/>
      </c>
      <c r="K2979" s="6">
        <f>待赋值表!J2978</f>
        <v/>
      </c>
      <c r="L2979" s="6">
        <f>待赋值表!K2978</f>
        <v/>
      </c>
      <c r="M2979" s="6">
        <f>待赋值表!L2978</f>
        <v/>
      </c>
      <c r="N2979" s="6">
        <f>待赋值表!M2978</f>
        <v/>
      </c>
      <c r="O2979" s="6">
        <f>待赋值表!N2978</f>
        <v/>
      </c>
      <c r="P2979" s="6">
        <f>待赋值表!O2978</f>
        <v/>
      </c>
      <c r="Q2979" s="6">
        <f>IF(待赋值表!P2978&lt;&gt;"",待赋值表!P2978,0)</f>
        <v/>
      </c>
      <c r="R2979" s="6">
        <f>待赋值表!Q2978</f>
        <v/>
      </c>
      <c r="S2979" s="6">
        <f>待赋值表!R2978</f>
        <v/>
      </c>
      <c r="T2979" s="6">
        <f>待赋值表!S2978</f>
        <v/>
      </c>
      <c r="U2979" s="6">
        <f>待赋值表!T2978</f>
        <v/>
      </c>
      <c r="V2979" s="6">
        <f>待赋值表!U2978</f>
        <v/>
      </c>
      <c r="W2979" s="6">
        <f>待赋值表!V2978</f>
        <v/>
      </c>
      <c r="X2979" s="6">
        <f>待赋值表!W2978</f>
        <v/>
      </c>
      <c r="Y2979" s="6">
        <f>待赋值表!X2978</f>
        <v/>
      </c>
      <c r="Z2979" s="3">
        <f>IF(M2979&gt;=0.01,"B_pre",IF(M2979&gt;=0,"C_pre","none"))</f>
        <v/>
      </c>
      <c r="AA2979" s="3">
        <f>IF(U2979&gt;0.125,"a_pre",IF(U2979&gt;=0,"b_pre","none"))</f>
        <v/>
      </c>
      <c r="AB2979" s="3">
        <f>AND(Z2979="B_pre",AA2979="a_pre")</f>
        <v/>
      </c>
      <c r="AC2979" s="3">
        <f>AND(Z2979="B_pre",AA2979="b_pre")</f>
        <v/>
      </c>
      <c r="AD2979" s="3">
        <f>AND(Z2979="C_pre",AA2979="a_pre")</f>
        <v/>
      </c>
      <c r="AE2979" s="3">
        <f>AND(Z2979="C_pre",AA2979="b_pre")</f>
        <v/>
      </c>
      <c r="AF2979" s="6">
        <f>待赋值表!C2978</f>
        <v/>
      </c>
      <c r="AG2979" s="3">
        <f t="array" ref="AG2979">IF(AB2979=TRUE,"A",IF(AC2979=TRUE,"B",IF(AD2979=TRUE,"C",IF(AE2979=TRUE,"D","其他"))))</f>
        <v/>
      </c>
      <c r="AH2979" s="3">
        <f>IF(分析表!$E$12&lt;&gt;"ALL",AND(AF2979=分析表!$E$10,AG2979=分析表!$E$12),IF(AF2979=分析表!$E$10,TRUE(),IF(AF2979="ALL",TRUE(),"")))</f>
        <v/>
      </c>
    </row>
    <row r="2980">
      <c r="A2980" s="3">
        <f>COUNTIF($AH$2:AH2980,"TRUE")</f>
        <v/>
      </c>
      <c r="B2980" s="3">
        <f>COUNTIF($AG$2:$AG2980,#REF!)</f>
        <v/>
      </c>
      <c r="C2980" s="56">
        <f>待赋值表!A2979</f>
        <v/>
      </c>
      <c r="E2980" s="6">
        <f>待赋值表!D2979</f>
        <v/>
      </c>
      <c r="F2980" s="6">
        <f>待赋值表!E2979</f>
        <v/>
      </c>
      <c r="G2980" s="6">
        <f>待赋值表!F2979</f>
        <v/>
      </c>
      <c r="H2980" s="6">
        <f>待赋值表!G2979</f>
        <v/>
      </c>
      <c r="I2980" s="6">
        <f>待赋值表!H2979</f>
        <v/>
      </c>
      <c r="J2980" s="6">
        <f>待赋值表!I2979</f>
        <v/>
      </c>
      <c r="K2980" s="6">
        <f>待赋值表!J2979</f>
        <v/>
      </c>
      <c r="L2980" s="6">
        <f>待赋值表!K2979</f>
        <v/>
      </c>
      <c r="M2980" s="6">
        <f>待赋值表!L2979</f>
        <v/>
      </c>
      <c r="N2980" s="6">
        <f>待赋值表!M2979</f>
        <v/>
      </c>
      <c r="O2980" s="6">
        <f>待赋值表!N2979</f>
        <v/>
      </c>
      <c r="P2980" s="6">
        <f>待赋值表!O2979</f>
        <v/>
      </c>
      <c r="Q2980" s="6">
        <f>IF(待赋值表!P2979&lt;&gt;"",待赋值表!P2979,0)</f>
        <v/>
      </c>
      <c r="R2980" s="6">
        <f>待赋值表!Q2979</f>
        <v/>
      </c>
      <c r="S2980" s="6">
        <f>待赋值表!R2979</f>
        <v/>
      </c>
      <c r="T2980" s="6">
        <f>待赋值表!S2979</f>
        <v/>
      </c>
      <c r="U2980" s="6">
        <f>待赋值表!T2979</f>
        <v/>
      </c>
      <c r="V2980" s="6">
        <f>待赋值表!U2979</f>
        <v/>
      </c>
      <c r="W2980" s="6">
        <f>待赋值表!V2979</f>
        <v/>
      </c>
      <c r="X2980" s="6">
        <f>待赋值表!W2979</f>
        <v/>
      </c>
      <c r="Y2980" s="6">
        <f>待赋值表!X2979</f>
        <v/>
      </c>
      <c r="Z2980" s="3">
        <f>IF(M2980&gt;=0.01,"B_pre",IF(M2980&gt;=0,"C_pre","none"))</f>
        <v/>
      </c>
      <c r="AA2980" s="3">
        <f>IF(U2980&gt;0.125,"a_pre",IF(U2980&gt;=0,"b_pre","none"))</f>
        <v/>
      </c>
      <c r="AB2980" s="3">
        <f>AND(Z2980="B_pre",AA2980="a_pre")</f>
        <v/>
      </c>
      <c r="AC2980" s="3">
        <f>AND(Z2980="B_pre",AA2980="b_pre")</f>
        <v/>
      </c>
      <c r="AD2980" s="3">
        <f>AND(Z2980="C_pre",AA2980="a_pre")</f>
        <v/>
      </c>
      <c r="AE2980" s="3">
        <f>AND(Z2980="C_pre",AA2980="b_pre")</f>
        <v/>
      </c>
      <c r="AF2980" s="6">
        <f>待赋值表!C2979</f>
        <v/>
      </c>
      <c r="AG2980" s="3">
        <f t="array" ref="AG2980">IF(AB2980=TRUE,"A",IF(AC2980=TRUE,"B",IF(AD2980=TRUE,"C",IF(AE2980=TRUE,"D","其他"))))</f>
        <v/>
      </c>
      <c r="AH2980" s="3">
        <f>IF(分析表!$E$12&lt;&gt;"ALL",AND(AF2980=分析表!$E$10,AG2980=分析表!$E$12),IF(AF2980=分析表!$E$10,TRUE(),IF(AF2980="ALL",TRUE(),"")))</f>
        <v/>
      </c>
    </row>
    <row r="2981">
      <c r="A2981" s="3">
        <f>COUNTIF($AH$2:AH2981,"TRUE")</f>
        <v/>
      </c>
      <c r="B2981" s="3">
        <f>COUNTIF($AG$2:$AG2981,#REF!)</f>
        <v/>
      </c>
      <c r="C2981" s="56">
        <f>待赋值表!A2980</f>
        <v/>
      </c>
      <c r="E2981" s="6">
        <f>待赋值表!D2980</f>
        <v/>
      </c>
      <c r="F2981" s="6">
        <f>待赋值表!E2980</f>
        <v/>
      </c>
      <c r="G2981" s="6">
        <f>待赋值表!F2980</f>
        <v/>
      </c>
      <c r="H2981" s="6">
        <f>待赋值表!G2980</f>
        <v/>
      </c>
      <c r="I2981" s="6">
        <f>待赋值表!H2980</f>
        <v/>
      </c>
      <c r="J2981" s="6">
        <f>待赋值表!I2980</f>
        <v/>
      </c>
      <c r="K2981" s="6">
        <f>待赋值表!J2980</f>
        <v/>
      </c>
      <c r="L2981" s="6">
        <f>待赋值表!K2980</f>
        <v/>
      </c>
      <c r="M2981" s="6">
        <f>待赋值表!L2980</f>
        <v/>
      </c>
      <c r="N2981" s="6">
        <f>待赋值表!M2980</f>
        <v/>
      </c>
      <c r="O2981" s="6">
        <f>待赋值表!N2980</f>
        <v/>
      </c>
      <c r="P2981" s="6">
        <f>待赋值表!O2980</f>
        <v/>
      </c>
      <c r="Q2981" s="6">
        <f>IF(待赋值表!P2980&lt;&gt;"",待赋值表!P2980,0)</f>
        <v/>
      </c>
      <c r="R2981" s="6">
        <f>待赋值表!Q2980</f>
        <v/>
      </c>
      <c r="S2981" s="6">
        <f>待赋值表!R2980</f>
        <v/>
      </c>
      <c r="T2981" s="6">
        <f>待赋值表!S2980</f>
        <v/>
      </c>
      <c r="U2981" s="6">
        <f>待赋值表!T2980</f>
        <v/>
      </c>
      <c r="V2981" s="6">
        <f>待赋值表!U2980</f>
        <v/>
      </c>
      <c r="W2981" s="6">
        <f>待赋值表!V2980</f>
        <v/>
      </c>
      <c r="X2981" s="6">
        <f>待赋值表!W2980</f>
        <v/>
      </c>
      <c r="Y2981" s="6">
        <f>待赋值表!X2980</f>
        <v/>
      </c>
      <c r="Z2981" s="3">
        <f>IF(M2981&gt;=0.01,"B_pre",IF(M2981&gt;=0,"C_pre","none"))</f>
        <v/>
      </c>
      <c r="AA2981" s="3">
        <f>IF(U2981&gt;0.125,"a_pre",IF(U2981&gt;=0,"b_pre","none"))</f>
        <v/>
      </c>
      <c r="AB2981" s="3">
        <f>AND(Z2981="B_pre",AA2981="a_pre")</f>
        <v/>
      </c>
      <c r="AC2981" s="3">
        <f>AND(Z2981="B_pre",AA2981="b_pre")</f>
        <v/>
      </c>
      <c r="AD2981" s="3">
        <f>AND(Z2981="C_pre",AA2981="a_pre")</f>
        <v/>
      </c>
      <c r="AE2981" s="3">
        <f>AND(Z2981="C_pre",AA2981="b_pre")</f>
        <v/>
      </c>
      <c r="AF2981" s="6">
        <f>待赋值表!C2980</f>
        <v/>
      </c>
      <c r="AG2981" s="3">
        <f t="array" ref="AG2981">IF(AB2981=TRUE,"A",IF(AC2981=TRUE,"B",IF(AD2981=TRUE,"C",IF(AE2981=TRUE,"D","其他"))))</f>
        <v/>
      </c>
      <c r="AH2981" s="3">
        <f>IF(分析表!$E$12&lt;&gt;"ALL",AND(AF2981=分析表!$E$10,AG2981=分析表!$E$12),IF(AF2981=分析表!$E$10,TRUE(),IF(AF2981="ALL",TRUE(),"")))</f>
        <v/>
      </c>
    </row>
    <row r="2982">
      <c r="A2982" s="3">
        <f>COUNTIF($AH$2:AH2982,"TRUE")</f>
        <v/>
      </c>
      <c r="B2982" s="3">
        <f>COUNTIF($AG$2:$AG2982,#REF!)</f>
        <v/>
      </c>
      <c r="C2982" s="56">
        <f>待赋值表!A2981</f>
        <v/>
      </c>
      <c r="E2982" s="6">
        <f>待赋值表!D2981</f>
        <v/>
      </c>
      <c r="F2982" s="6">
        <f>待赋值表!E2981</f>
        <v/>
      </c>
      <c r="G2982" s="6">
        <f>待赋值表!F2981</f>
        <v/>
      </c>
      <c r="H2982" s="6">
        <f>待赋值表!G2981</f>
        <v/>
      </c>
      <c r="I2982" s="6">
        <f>待赋值表!H2981</f>
        <v/>
      </c>
      <c r="J2982" s="6">
        <f>待赋值表!I2981</f>
        <v/>
      </c>
      <c r="K2982" s="6">
        <f>待赋值表!J2981</f>
        <v/>
      </c>
      <c r="L2982" s="6">
        <f>待赋值表!K2981</f>
        <v/>
      </c>
      <c r="M2982" s="6">
        <f>待赋值表!L2981</f>
        <v/>
      </c>
      <c r="N2982" s="6">
        <f>待赋值表!M2981</f>
        <v/>
      </c>
      <c r="O2982" s="6">
        <f>待赋值表!N2981</f>
        <v/>
      </c>
      <c r="P2982" s="6">
        <f>待赋值表!O2981</f>
        <v/>
      </c>
      <c r="Q2982" s="6">
        <f>IF(待赋值表!P2981&lt;&gt;"",待赋值表!P2981,0)</f>
        <v/>
      </c>
      <c r="R2982" s="6">
        <f>待赋值表!Q2981</f>
        <v/>
      </c>
      <c r="S2982" s="6">
        <f>待赋值表!R2981</f>
        <v/>
      </c>
      <c r="T2982" s="6">
        <f>待赋值表!S2981</f>
        <v/>
      </c>
      <c r="U2982" s="6">
        <f>待赋值表!T2981</f>
        <v/>
      </c>
      <c r="V2982" s="6">
        <f>待赋值表!U2981</f>
        <v/>
      </c>
      <c r="W2982" s="6">
        <f>待赋值表!V2981</f>
        <v/>
      </c>
      <c r="X2982" s="6">
        <f>待赋值表!W2981</f>
        <v/>
      </c>
      <c r="Y2982" s="6">
        <f>待赋值表!X2981</f>
        <v/>
      </c>
      <c r="Z2982" s="3">
        <f>IF(M2982&gt;=0.01,"B_pre",IF(M2982&gt;=0,"C_pre","none"))</f>
        <v/>
      </c>
      <c r="AA2982" s="3">
        <f>IF(U2982&gt;0.125,"a_pre",IF(U2982&gt;=0,"b_pre","none"))</f>
        <v/>
      </c>
      <c r="AB2982" s="3">
        <f>AND(Z2982="B_pre",AA2982="a_pre")</f>
        <v/>
      </c>
      <c r="AC2982" s="3">
        <f>AND(Z2982="B_pre",AA2982="b_pre")</f>
        <v/>
      </c>
      <c r="AD2982" s="3">
        <f>AND(Z2982="C_pre",AA2982="a_pre")</f>
        <v/>
      </c>
      <c r="AE2982" s="3">
        <f>AND(Z2982="C_pre",AA2982="b_pre")</f>
        <v/>
      </c>
      <c r="AF2982" s="6">
        <f>待赋值表!C2981</f>
        <v/>
      </c>
      <c r="AG2982" s="3">
        <f t="array" ref="AG2982">IF(AB2982=TRUE,"A",IF(AC2982=TRUE,"B",IF(AD2982=TRUE,"C",IF(AE2982=TRUE,"D","其他"))))</f>
        <v/>
      </c>
      <c r="AH2982" s="3">
        <f>IF(分析表!$E$12&lt;&gt;"ALL",AND(AF2982=分析表!$E$10,AG2982=分析表!$E$12),IF(AF2982=分析表!$E$10,TRUE(),IF(AF2982="ALL",TRUE(),"")))</f>
        <v/>
      </c>
    </row>
    <row r="2983">
      <c r="A2983" s="3">
        <f>COUNTIF($AH$2:AH2983,"TRUE")</f>
        <v/>
      </c>
      <c r="B2983" s="3">
        <f>COUNTIF($AG$2:$AG2983,#REF!)</f>
        <v/>
      </c>
      <c r="C2983" s="56">
        <f>待赋值表!A2982</f>
        <v/>
      </c>
      <c r="E2983" s="6">
        <f>待赋值表!D2982</f>
        <v/>
      </c>
      <c r="F2983" s="6">
        <f>待赋值表!E2982</f>
        <v/>
      </c>
      <c r="G2983" s="6">
        <f>待赋值表!F2982</f>
        <v/>
      </c>
      <c r="H2983" s="6">
        <f>待赋值表!G2982</f>
        <v/>
      </c>
      <c r="I2983" s="6">
        <f>待赋值表!H2982</f>
        <v/>
      </c>
      <c r="J2983" s="6">
        <f>待赋值表!I2982</f>
        <v/>
      </c>
      <c r="K2983" s="6">
        <f>待赋值表!J2982</f>
        <v/>
      </c>
      <c r="L2983" s="6">
        <f>待赋值表!K2982</f>
        <v/>
      </c>
      <c r="M2983" s="6">
        <f>待赋值表!L2982</f>
        <v/>
      </c>
      <c r="N2983" s="6">
        <f>待赋值表!M2982</f>
        <v/>
      </c>
      <c r="O2983" s="6">
        <f>待赋值表!N2982</f>
        <v/>
      </c>
      <c r="P2983" s="6">
        <f>待赋值表!O2982</f>
        <v/>
      </c>
      <c r="Q2983" s="6">
        <f>IF(待赋值表!P2982&lt;&gt;"",待赋值表!P2982,0)</f>
        <v/>
      </c>
      <c r="R2983" s="6">
        <f>待赋值表!Q2982</f>
        <v/>
      </c>
      <c r="S2983" s="6">
        <f>待赋值表!R2982</f>
        <v/>
      </c>
      <c r="T2983" s="6">
        <f>待赋值表!S2982</f>
        <v/>
      </c>
      <c r="U2983" s="6">
        <f>待赋值表!T2982</f>
        <v/>
      </c>
      <c r="V2983" s="6">
        <f>待赋值表!U2982</f>
        <v/>
      </c>
      <c r="W2983" s="6">
        <f>待赋值表!V2982</f>
        <v/>
      </c>
      <c r="X2983" s="6">
        <f>待赋值表!W2982</f>
        <v/>
      </c>
      <c r="Y2983" s="6">
        <f>待赋值表!X2982</f>
        <v/>
      </c>
      <c r="Z2983" s="3">
        <f>IF(M2983&gt;=0.01,"B_pre",IF(M2983&gt;=0,"C_pre","none"))</f>
        <v/>
      </c>
      <c r="AA2983" s="3">
        <f>IF(U2983&gt;0.125,"a_pre",IF(U2983&gt;=0,"b_pre","none"))</f>
        <v/>
      </c>
      <c r="AB2983" s="3">
        <f>AND(Z2983="B_pre",AA2983="a_pre")</f>
        <v/>
      </c>
      <c r="AC2983" s="3">
        <f>AND(Z2983="B_pre",AA2983="b_pre")</f>
        <v/>
      </c>
      <c r="AD2983" s="3">
        <f>AND(Z2983="C_pre",AA2983="a_pre")</f>
        <v/>
      </c>
      <c r="AE2983" s="3">
        <f>AND(Z2983="C_pre",AA2983="b_pre")</f>
        <v/>
      </c>
      <c r="AF2983" s="6">
        <f>待赋值表!C2982</f>
        <v/>
      </c>
      <c r="AG2983" s="3">
        <f t="array" ref="AG2983">IF(AB2983=TRUE,"A",IF(AC2983=TRUE,"B",IF(AD2983=TRUE,"C",IF(AE2983=TRUE,"D","其他"))))</f>
        <v/>
      </c>
      <c r="AH2983" s="3">
        <f>IF(分析表!$E$12&lt;&gt;"ALL",AND(AF2983=分析表!$E$10,AG2983=分析表!$E$12),IF(AF2983=分析表!$E$10,TRUE(),IF(AF2983="ALL",TRUE(),"")))</f>
        <v/>
      </c>
    </row>
    <row r="2984">
      <c r="A2984" s="3">
        <f>COUNTIF($AH$2:AH2984,"TRUE")</f>
        <v/>
      </c>
      <c r="B2984" s="3">
        <f>COUNTIF($AG$2:$AG2984,#REF!)</f>
        <v/>
      </c>
      <c r="C2984" s="56">
        <f>待赋值表!A2983</f>
        <v/>
      </c>
      <c r="E2984" s="6">
        <f>待赋值表!D2983</f>
        <v/>
      </c>
      <c r="F2984" s="6">
        <f>待赋值表!E2983</f>
        <v/>
      </c>
      <c r="G2984" s="6">
        <f>待赋值表!F2983</f>
        <v/>
      </c>
      <c r="H2984" s="6">
        <f>待赋值表!G2983</f>
        <v/>
      </c>
      <c r="I2984" s="6">
        <f>待赋值表!H2983</f>
        <v/>
      </c>
      <c r="J2984" s="6">
        <f>待赋值表!I2983</f>
        <v/>
      </c>
      <c r="K2984" s="6">
        <f>待赋值表!J2983</f>
        <v/>
      </c>
      <c r="L2984" s="6">
        <f>待赋值表!K2983</f>
        <v/>
      </c>
      <c r="M2984" s="6">
        <f>待赋值表!L2983</f>
        <v/>
      </c>
      <c r="N2984" s="6">
        <f>待赋值表!M2983</f>
        <v/>
      </c>
      <c r="O2984" s="6">
        <f>待赋值表!N2983</f>
        <v/>
      </c>
      <c r="P2984" s="6">
        <f>待赋值表!O2983</f>
        <v/>
      </c>
      <c r="Q2984" s="6">
        <f>IF(待赋值表!P2983&lt;&gt;"",待赋值表!P2983,0)</f>
        <v/>
      </c>
      <c r="R2984" s="6">
        <f>待赋值表!Q2983</f>
        <v/>
      </c>
      <c r="S2984" s="6">
        <f>待赋值表!R2983</f>
        <v/>
      </c>
      <c r="T2984" s="6">
        <f>待赋值表!S2983</f>
        <v/>
      </c>
      <c r="U2984" s="6">
        <f>待赋值表!T2983</f>
        <v/>
      </c>
      <c r="V2984" s="6">
        <f>待赋值表!U2983</f>
        <v/>
      </c>
      <c r="W2984" s="6">
        <f>待赋值表!V2983</f>
        <v/>
      </c>
      <c r="X2984" s="6">
        <f>待赋值表!W2983</f>
        <v/>
      </c>
      <c r="Y2984" s="6">
        <f>待赋值表!X2983</f>
        <v/>
      </c>
      <c r="Z2984" s="3">
        <f>IF(M2984&gt;=0.01,"B_pre",IF(M2984&gt;=0,"C_pre","none"))</f>
        <v/>
      </c>
      <c r="AA2984" s="3">
        <f>IF(U2984&gt;0.125,"a_pre",IF(U2984&gt;=0,"b_pre","none"))</f>
        <v/>
      </c>
      <c r="AB2984" s="3">
        <f>AND(Z2984="B_pre",AA2984="a_pre")</f>
        <v/>
      </c>
      <c r="AC2984" s="3">
        <f>AND(Z2984="B_pre",AA2984="b_pre")</f>
        <v/>
      </c>
      <c r="AD2984" s="3">
        <f>AND(Z2984="C_pre",AA2984="a_pre")</f>
        <v/>
      </c>
      <c r="AE2984" s="3">
        <f>AND(Z2984="C_pre",AA2984="b_pre")</f>
        <v/>
      </c>
      <c r="AF2984" s="6">
        <f>待赋值表!C2983</f>
        <v/>
      </c>
      <c r="AG2984" s="3">
        <f t="array" ref="AG2984">IF(AB2984=TRUE,"A",IF(AC2984=TRUE,"B",IF(AD2984=TRUE,"C",IF(AE2984=TRUE,"D","其他"))))</f>
        <v/>
      </c>
      <c r="AH2984" s="3">
        <f>IF(分析表!$E$12&lt;&gt;"ALL",AND(AF2984=分析表!$E$10,AG2984=分析表!$E$12),IF(AF2984=分析表!$E$10,TRUE(),IF(AF2984="ALL",TRUE(),"")))</f>
        <v/>
      </c>
    </row>
    <row r="2985">
      <c r="A2985" s="3">
        <f>COUNTIF($AH$2:AH2985,"TRUE")</f>
        <v/>
      </c>
      <c r="B2985" s="3">
        <f>COUNTIF($AG$2:$AG2985,#REF!)</f>
        <v/>
      </c>
      <c r="C2985" s="56">
        <f>待赋值表!A2984</f>
        <v/>
      </c>
      <c r="E2985" s="6">
        <f>待赋值表!D2984</f>
        <v/>
      </c>
      <c r="F2985" s="6">
        <f>待赋值表!E2984</f>
        <v/>
      </c>
      <c r="G2985" s="6">
        <f>待赋值表!F2984</f>
        <v/>
      </c>
      <c r="H2985" s="6">
        <f>待赋值表!G2984</f>
        <v/>
      </c>
      <c r="I2985" s="6">
        <f>待赋值表!H2984</f>
        <v/>
      </c>
      <c r="J2985" s="6">
        <f>待赋值表!I2984</f>
        <v/>
      </c>
      <c r="K2985" s="6">
        <f>待赋值表!J2984</f>
        <v/>
      </c>
      <c r="L2985" s="6">
        <f>待赋值表!K2984</f>
        <v/>
      </c>
      <c r="M2985" s="6">
        <f>待赋值表!L2984</f>
        <v/>
      </c>
      <c r="N2985" s="6">
        <f>待赋值表!M2984</f>
        <v/>
      </c>
      <c r="O2985" s="6">
        <f>待赋值表!N2984</f>
        <v/>
      </c>
      <c r="P2985" s="6">
        <f>待赋值表!O2984</f>
        <v/>
      </c>
      <c r="Q2985" s="6">
        <f>IF(待赋值表!P2984&lt;&gt;"",待赋值表!P2984,0)</f>
        <v/>
      </c>
      <c r="R2985" s="6">
        <f>待赋值表!Q2984</f>
        <v/>
      </c>
      <c r="S2985" s="6">
        <f>待赋值表!R2984</f>
        <v/>
      </c>
      <c r="T2985" s="6">
        <f>待赋值表!S2984</f>
        <v/>
      </c>
      <c r="U2985" s="6">
        <f>待赋值表!T2984</f>
        <v/>
      </c>
      <c r="V2985" s="6">
        <f>待赋值表!U2984</f>
        <v/>
      </c>
      <c r="W2985" s="6">
        <f>待赋值表!V2984</f>
        <v/>
      </c>
      <c r="X2985" s="6">
        <f>待赋值表!W2984</f>
        <v/>
      </c>
      <c r="Y2985" s="6">
        <f>待赋值表!X2984</f>
        <v/>
      </c>
      <c r="Z2985" s="3">
        <f>IF(M2985&gt;=0.01,"B_pre",IF(M2985&gt;=0,"C_pre","none"))</f>
        <v/>
      </c>
      <c r="AA2985" s="3">
        <f>IF(U2985&gt;0.125,"a_pre",IF(U2985&gt;=0,"b_pre","none"))</f>
        <v/>
      </c>
      <c r="AB2985" s="3">
        <f>AND(Z2985="B_pre",AA2985="a_pre")</f>
        <v/>
      </c>
      <c r="AC2985" s="3">
        <f>AND(Z2985="B_pre",AA2985="b_pre")</f>
        <v/>
      </c>
      <c r="AD2985" s="3">
        <f>AND(Z2985="C_pre",AA2985="a_pre")</f>
        <v/>
      </c>
      <c r="AE2985" s="3">
        <f>AND(Z2985="C_pre",AA2985="b_pre")</f>
        <v/>
      </c>
      <c r="AF2985" s="6">
        <f>待赋值表!C2984</f>
        <v/>
      </c>
      <c r="AG2985" s="3">
        <f t="array" ref="AG2985">IF(AB2985=TRUE,"A",IF(AC2985=TRUE,"B",IF(AD2985=TRUE,"C",IF(AE2985=TRUE,"D","其他"))))</f>
        <v/>
      </c>
      <c r="AH2985" s="3">
        <f>IF(分析表!$E$12&lt;&gt;"ALL",AND(AF2985=分析表!$E$10,AG2985=分析表!$E$12),IF(AF2985=分析表!$E$10,TRUE(),IF(AF2985="ALL",TRUE(),"")))</f>
        <v/>
      </c>
    </row>
    <row r="2986">
      <c r="A2986" s="3">
        <f>COUNTIF($AH$2:AH2986,"TRUE")</f>
        <v/>
      </c>
      <c r="B2986" s="3">
        <f>COUNTIF($AG$2:$AG2986,#REF!)</f>
        <v/>
      </c>
      <c r="C2986" s="56">
        <f>待赋值表!A2985</f>
        <v/>
      </c>
      <c r="E2986" s="6">
        <f>待赋值表!D2985</f>
        <v/>
      </c>
      <c r="F2986" s="6">
        <f>待赋值表!E2985</f>
        <v/>
      </c>
      <c r="G2986" s="6">
        <f>待赋值表!F2985</f>
        <v/>
      </c>
      <c r="H2986" s="6">
        <f>待赋值表!G2985</f>
        <v/>
      </c>
      <c r="I2986" s="6">
        <f>待赋值表!H2985</f>
        <v/>
      </c>
      <c r="J2986" s="6">
        <f>待赋值表!I2985</f>
        <v/>
      </c>
      <c r="K2986" s="6">
        <f>待赋值表!J2985</f>
        <v/>
      </c>
      <c r="L2986" s="6">
        <f>待赋值表!K2985</f>
        <v/>
      </c>
      <c r="M2986" s="6">
        <f>待赋值表!L2985</f>
        <v/>
      </c>
      <c r="N2986" s="6">
        <f>待赋值表!M2985</f>
        <v/>
      </c>
      <c r="O2986" s="6">
        <f>待赋值表!N2985</f>
        <v/>
      </c>
      <c r="P2986" s="6">
        <f>待赋值表!O2985</f>
        <v/>
      </c>
      <c r="Q2986" s="6">
        <f>IF(待赋值表!P2985&lt;&gt;"",待赋值表!P2985,0)</f>
        <v/>
      </c>
      <c r="R2986" s="6">
        <f>待赋值表!Q2985</f>
        <v/>
      </c>
      <c r="S2986" s="6">
        <f>待赋值表!R2985</f>
        <v/>
      </c>
      <c r="T2986" s="6">
        <f>待赋值表!S2985</f>
        <v/>
      </c>
      <c r="U2986" s="6">
        <f>待赋值表!T2985</f>
        <v/>
      </c>
      <c r="V2986" s="6">
        <f>待赋值表!U2985</f>
        <v/>
      </c>
      <c r="W2986" s="6">
        <f>待赋值表!V2985</f>
        <v/>
      </c>
      <c r="X2986" s="6">
        <f>待赋值表!W2985</f>
        <v/>
      </c>
      <c r="Y2986" s="6">
        <f>待赋值表!X2985</f>
        <v/>
      </c>
      <c r="Z2986" s="3">
        <f>IF(M2986&gt;=0.01,"B_pre",IF(M2986&gt;=0,"C_pre","none"))</f>
        <v/>
      </c>
      <c r="AA2986" s="3">
        <f>IF(U2986&gt;0.125,"a_pre",IF(U2986&gt;=0,"b_pre","none"))</f>
        <v/>
      </c>
      <c r="AB2986" s="3">
        <f>AND(Z2986="B_pre",AA2986="a_pre")</f>
        <v/>
      </c>
      <c r="AC2986" s="3">
        <f>AND(Z2986="B_pre",AA2986="b_pre")</f>
        <v/>
      </c>
      <c r="AD2986" s="3">
        <f>AND(Z2986="C_pre",AA2986="a_pre")</f>
        <v/>
      </c>
      <c r="AE2986" s="3">
        <f>AND(Z2986="C_pre",AA2986="b_pre")</f>
        <v/>
      </c>
      <c r="AF2986" s="6">
        <f>待赋值表!C2985</f>
        <v/>
      </c>
      <c r="AG2986" s="3">
        <f t="array" ref="AG2986">IF(AB2986=TRUE,"A",IF(AC2986=TRUE,"B",IF(AD2986=TRUE,"C",IF(AE2986=TRUE,"D","其他"))))</f>
        <v/>
      </c>
      <c r="AH2986" s="3">
        <f>IF(分析表!$E$12&lt;&gt;"ALL",AND(AF2986=分析表!$E$10,AG2986=分析表!$E$12),IF(AF2986=分析表!$E$10,TRUE(),IF(AF2986="ALL",TRUE(),"")))</f>
        <v/>
      </c>
    </row>
    <row r="2987">
      <c r="A2987" s="3">
        <f>COUNTIF($AH$2:AH2987,"TRUE")</f>
        <v/>
      </c>
      <c r="B2987" s="3">
        <f>COUNTIF($AG$2:$AG2987,#REF!)</f>
        <v/>
      </c>
      <c r="C2987" s="56">
        <f>待赋值表!A2986</f>
        <v/>
      </c>
      <c r="E2987" s="6">
        <f>待赋值表!D2986</f>
        <v/>
      </c>
      <c r="F2987" s="6">
        <f>待赋值表!E2986</f>
        <v/>
      </c>
      <c r="G2987" s="6">
        <f>待赋值表!F2986</f>
        <v/>
      </c>
      <c r="H2987" s="6">
        <f>待赋值表!G2986</f>
        <v/>
      </c>
      <c r="I2987" s="6">
        <f>待赋值表!H2986</f>
        <v/>
      </c>
      <c r="J2987" s="6">
        <f>待赋值表!I2986</f>
        <v/>
      </c>
      <c r="K2987" s="6">
        <f>待赋值表!J2986</f>
        <v/>
      </c>
      <c r="L2987" s="6">
        <f>待赋值表!K2986</f>
        <v/>
      </c>
      <c r="M2987" s="6">
        <f>待赋值表!L2986</f>
        <v/>
      </c>
      <c r="N2987" s="6">
        <f>待赋值表!M2986</f>
        <v/>
      </c>
      <c r="O2987" s="6">
        <f>待赋值表!N2986</f>
        <v/>
      </c>
      <c r="P2987" s="6">
        <f>待赋值表!O2986</f>
        <v/>
      </c>
      <c r="Q2987" s="6">
        <f>IF(待赋值表!P2986&lt;&gt;"",待赋值表!P2986,0)</f>
        <v/>
      </c>
      <c r="R2987" s="6">
        <f>待赋值表!Q2986</f>
        <v/>
      </c>
      <c r="S2987" s="6">
        <f>待赋值表!R2986</f>
        <v/>
      </c>
      <c r="T2987" s="6">
        <f>待赋值表!S2986</f>
        <v/>
      </c>
      <c r="U2987" s="6">
        <f>待赋值表!T2986</f>
        <v/>
      </c>
      <c r="V2987" s="6">
        <f>待赋值表!U2986</f>
        <v/>
      </c>
      <c r="W2987" s="6">
        <f>待赋值表!V2986</f>
        <v/>
      </c>
      <c r="X2987" s="6">
        <f>待赋值表!W2986</f>
        <v/>
      </c>
      <c r="Y2987" s="6">
        <f>待赋值表!X2986</f>
        <v/>
      </c>
      <c r="Z2987" s="3">
        <f>IF(M2987&gt;=0.01,"B_pre",IF(M2987&gt;=0,"C_pre","none"))</f>
        <v/>
      </c>
      <c r="AA2987" s="3">
        <f>IF(U2987&gt;0.125,"a_pre",IF(U2987&gt;=0,"b_pre","none"))</f>
        <v/>
      </c>
      <c r="AB2987" s="3">
        <f>AND(Z2987="B_pre",AA2987="a_pre")</f>
        <v/>
      </c>
      <c r="AC2987" s="3">
        <f>AND(Z2987="B_pre",AA2987="b_pre")</f>
        <v/>
      </c>
      <c r="AD2987" s="3">
        <f>AND(Z2987="C_pre",AA2987="a_pre")</f>
        <v/>
      </c>
      <c r="AE2987" s="3">
        <f>AND(Z2987="C_pre",AA2987="b_pre")</f>
        <v/>
      </c>
      <c r="AF2987" s="6">
        <f>待赋值表!C2986</f>
        <v/>
      </c>
      <c r="AG2987" s="3">
        <f t="array" ref="AG2987">IF(AB2987=TRUE,"A",IF(AC2987=TRUE,"B",IF(AD2987=TRUE,"C",IF(AE2987=TRUE,"D","其他"))))</f>
        <v/>
      </c>
      <c r="AH2987" s="3">
        <f>IF(分析表!$E$12&lt;&gt;"ALL",AND(AF2987=分析表!$E$10,AG2987=分析表!$E$12),IF(AF2987=分析表!$E$10,TRUE(),IF(AF2987="ALL",TRUE(),"")))</f>
        <v/>
      </c>
    </row>
    <row r="2988">
      <c r="A2988" s="3">
        <f>COUNTIF($AH$2:AH2988,"TRUE")</f>
        <v/>
      </c>
      <c r="B2988" s="3">
        <f>COUNTIF($AG$2:$AG2988,#REF!)</f>
        <v/>
      </c>
      <c r="C2988" s="56">
        <f>待赋值表!A2987</f>
        <v/>
      </c>
      <c r="E2988" s="6">
        <f>待赋值表!D2987</f>
        <v/>
      </c>
      <c r="F2988" s="6">
        <f>待赋值表!E2987</f>
        <v/>
      </c>
      <c r="G2988" s="6">
        <f>待赋值表!F2987</f>
        <v/>
      </c>
      <c r="H2988" s="6">
        <f>待赋值表!G2987</f>
        <v/>
      </c>
      <c r="I2988" s="6">
        <f>待赋值表!H2987</f>
        <v/>
      </c>
      <c r="J2988" s="6">
        <f>待赋值表!I2987</f>
        <v/>
      </c>
      <c r="K2988" s="6">
        <f>待赋值表!J2987</f>
        <v/>
      </c>
      <c r="L2988" s="6">
        <f>待赋值表!K2987</f>
        <v/>
      </c>
      <c r="M2988" s="6">
        <f>待赋值表!L2987</f>
        <v/>
      </c>
      <c r="N2988" s="6">
        <f>待赋值表!M2987</f>
        <v/>
      </c>
      <c r="O2988" s="6">
        <f>待赋值表!N2987</f>
        <v/>
      </c>
      <c r="P2988" s="6">
        <f>待赋值表!O2987</f>
        <v/>
      </c>
      <c r="Q2988" s="6">
        <f>IF(待赋值表!P2987&lt;&gt;"",待赋值表!P2987,0)</f>
        <v/>
      </c>
      <c r="R2988" s="6">
        <f>待赋值表!Q2987</f>
        <v/>
      </c>
      <c r="S2988" s="6">
        <f>待赋值表!R2987</f>
        <v/>
      </c>
      <c r="T2988" s="6">
        <f>待赋值表!S2987</f>
        <v/>
      </c>
      <c r="U2988" s="6">
        <f>待赋值表!T2987</f>
        <v/>
      </c>
      <c r="V2988" s="6">
        <f>待赋值表!U2987</f>
        <v/>
      </c>
      <c r="W2988" s="6">
        <f>待赋值表!V2987</f>
        <v/>
      </c>
      <c r="X2988" s="6">
        <f>待赋值表!W2987</f>
        <v/>
      </c>
      <c r="Y2988" s="6">
        <f>待赋值表!X2987</f>
        <v/>
      </c>
      <c r="Z2988" s="3">
        <f>IF(M2988&gt;=0.01,"B_pre",IF(M2988&gt;=0,"C_pre","none"))</f>
        <v/>
      </c>
      <c r="AA2988" s="3">
        <f>IF(U2988&gt;0.125,"a_pre",IF(U2988&gt;=0,"b_pre","none"))</f>
        <v/>
      </c>
      <c r="AB2988" s="3">
        <f>AND(Z2988="B_pre",AA2988="a_pre")</f>
        <v/>
      </c>
      <c r="AC2988" s="3">
        <f>AND(Z2988="B_pre",AA2988="b_pre")</f>
        <v/>
      </c>
      <c r="AD2988" s="3">
        <f>AND(Z2988="C_pre",AA2988="a_pre")</f>
        <v/>
      </c>
      <c r="AE2988" s="3">
        <f>AND(Z2988="C_pre",AA2988="b_pre")</f>
        <v/>
      </c>
      <c r="AF2988" s="6">
        <f>待赋值表!C2987</f>
        <v/>
      </c>
      <c r="AG2988" s="3">
        <f t="array" ref="AG2988">IF(AB2988=TRUE,"A",IF(AC2988=TRUE,"B",IF(AD2988=TRUE,"C",IF(AE2988=TRUE,"D","其他"))))</f>
        <v/>
      </c>
      <c r="AH2988" s="3">
        <f>IF(分析表!$E$12&lt;&gt;"ALL",AND(AF2988=分析表!$E$10,AG2988=分析表!$E$12),IF(AF2988=分析表!$E$10,TRUE(),IF(AF2988="ALL",TRUE(),"")))</f>
        <v/>
      </c>
    </row>
    <row r="2989">
      <c r="A2989" s="3">
        <f>COUNTIF($AH$2:AH2989,"TRUE")</f>
        <v/>
      </c>
      <c r="B2989" s="3">
        <f>COUNTIF($AG$2:$AG2989,#REF!)</f>
        <v/>
      </c>
      <c r="C2989" s="56">
        <f>待赋值表!A2988</f>
        <v/>
      </c>
      <c r="E2989" s="6">
        <f>待赋值表!D2988</f>
        <v/>
      </c>
      <c r="F2989" s="6">
        <f>待赋值表!E2988</f>
        <v/>
      </c>
      <c r="G2989" s="6">
        <f>待赋值表!F2988</f>
        <v/>
      </c>
      <c r="H2989" s="6">
        <f>待赋值表!G2988</f>
        <v/>
      </c>
      <c r="I2989" s="6">
        <f>待赋值表!H2988</f>
        <v/>
      </c>
      <c r="J2989" s="6">
        <f>待赋值表!I2988</f>
        <v/>
      </c>
      <c r="K2989" s="6">
        <f>待赋值表!J2988</f>
        <v/>
      </c>
      <c r="L2989" s="6">
        <f>待赋值表!K2988</f>
        <v/>
      </c>
      <c r="M2989" s="6">
        <f>待赋值表!L2988</f>
        <v/>
      </c>
      <c r="N2989" s="6">
        <f>待赋值表!M2988</f>
        <v/>
      </c>
      <c r="O2989" s="6">
        <f>待赋值表!N2988</f>
        <v/>
      </c>
      <c r="P2989" s="6">
        <f>待赋值表!O2988</f>
        <v/>
      </c>
      <c r="Q2989" s="6">
        <f>IF(待赋值表!P2988&lt;&gt;"",待赋值表!P2988,0)</f>
        <v/>
      </c>
      <c r="R2989" s="6">
        <f>待赋值表!Q2988</f>
        <v/>
      </c>
      <c r="S2989" s="6">
        <f>待赋值表!R2988</f>
        <v/>
      </c>
      <c r="T2989" s="6">
        <f>待赋值表!S2988</f>
        <v/>
      </c>
      <c r="U2989" s="6">
        <f>待赋值表!T2988</f>
        <v/>
      </c>
      <c r="V2989" s="6">
        <f>待赋值表!U2988</f>
        <v/>
      </c>
      <c r="W2989" s="6">
        <f>待赋值表!V2988</f>
        <v/>
      </c>
      <c r="X2989" s="6">
        <f>待赋值表!W2988</f>
        <v/>
      </c>
      <c r="Y2989" s="6">
        <f>待赋值表!X2988</f>
        <v/>
      </c>
      <c r="Z2989" s="3">
        <f>IF(M2989&gt;=0.01,"B_pre",IF(M2989&gt;=0,"C_pre","none"))</f>
        <v/>
      </c>
      <c r="AA2989" s="3">
        <f>IF(U2989&gt;0.125,"a_pre",IF(U2989&gt;=0,"b_pre","none"))</f>
        <v/>
      </c>
      <c r="AB2989" s="3">
        <f>AND(Z2989="B_pre",AA2989="a_pre")</f>
        <v/>
      </c>
      <c r="AC2989" s="3">
        <f>AND(Z2989="B_pre",AA2989="b_pre")</f>
        <v/>
      </c>
      <c r="AD2989" s="3">
        <f>AND(Z2989="C_pre",AA2989="a_pre")</f>
        <v/>
      </c>
      <c r="AE2989" s="3">
        <f>AND(Z2989="C_pre",AA2989="b_pre")</f>
        <v/>
      </c>
      <c r="AF2989" s="6">
        <f>待赋值表!C2988</f>
        <v/>
      </c>
      <c r="AG2989" s="3">
        <f t="array" ref="AG2989">IF(AB2989=TRUE,"A",IF(AC2989=TRUE,"B",IF(AD2989=TRUE,"C",IF(AE2989=TRUE,"D","其他"))))</f>
        <v/>
      </c>
      <c r="AH2989" s="3">
        <f>IF(分析表!$E$12&lt;&gt;"ALL",AND(AF2989=分析表!$E$10,AG2989=分析表!$E$12),IF(AF2989=分析表!$E$10,TRUE(),IF(AF2989="ALL",TRUE(),"")))</f>
        <v/>
      </c>
    </row>
    <row r="2990">
      <c r="A2990" s="3">
        <f>COUNTIF($AH$2:AH2990,"TRUE")</f>
        <v/>
      </c>
      <c r="B2990" s="3">
        <f>COUNTIF($AG$2:$AG2990,#REF!)</f>
        <v/>
      </c>
      <c r="C2990" s="56">
        <f>待赋值表!A2989</f>
        <v/>
      </c>
      <c r="E2990" s="6">
        <f>待赋值表!D2989</f>
        <v/>
      </c>
      <c r="F2990" s="6">
        <f>待赋值表!E2989</f>
        <v/>
      </c>
      <c r="G2990" s="6">
        <f>待赋值表!F2989</f>
        <v/>
      </c>
      <c r="H2990" s="6">
        <f>待赋值表!G2989</f>
        <v/>
      </c>
      <c r="I2990" s="6">
        <f>待赋值表!H2989</f>
        <v/>
      </c>
      <c r="J2990" s="6">
        <f>待赋值表!I2989</f>
        <v/>
      </c>
      <c r="K2990" s="6">
        <f>待赋值表!J2989</f>
        <v/>
      </c>
      <c r="L2990" s="6">
        <f>待赋值表!K2989</f>
        <v/>
      </c>
      <c r="M2990" s="6">
        <f>待赋值表!L2989</f>
        <v/>
      </c>
      <c r="N2990" s="6">
        <f>待赋值表!M2989</f>
        <v/>
      </c>
      <c r="O2990" s="6">
        <f>待赋值表!N2989</f>
        <v/>
      </c>
      <c r="P2990" s="6">
        <f>待赋值表!O2989</f>
        <v/>
      </c>
      <c r="Q2990" s="6">
        <f>IF(待赋值表!P2989&lt;&gt;"",待赋值表!P2989,0)</f>
        <v/>
      </c>
      <c r="R2990" s="6">
        <f>待赋值表!Q2989</f>
        <v/>
      </c>
      <c r="S2990" s="6">
        <f>待赋值表!R2989</f>
        <v/>
      </c>
      <c r="T2990" s="6">
        <f>待赋值表!S2989</f>
        <v/>
      </c>
      <c r="U2990" s="6">
        <f>待赋值表!T2989</f>
        <v/>
      </c>
      <c r="V2990" s="6">
        <f>待赋值表!U2989</f>
        <v/>
      </c>
      <c r="W2990" s="6">
        <f>待赋值表!V2989</f>
        <v/>
      </c>
      <c r="X2990" s="6">
        <f>待赋值表!W2989</f>
        <v/>
      </c>
      <c r="Y2990" s="6">
        <f>待赋值表!X2989</f>
        <v/>
      </c>
      <c r="Z2990" s="3">
        <f>IF(M2990&gt;=0.01,"B_pre",IF(M2990&gt;=0,"C_pre","none"))</f>
        <v/>
      </c>
      <c r="AA2990" s="3">
        <f>IF(U2990&gt;0.125,"a_pre",IF(U2990&gt;=0,"b_pre","none"))</f>
        <v/>
      </c>
      <c r="AB2990" s="3">
        <f>AND(Z2990="B_pre",AA2990="a_pre")</f>
        <v/>
      </c>
      <c r="AC2990" s="3">
        <f>AND(Z2990="B_pre",AA2990="b_pre")</f>
        <v/>
      </c>
      <c r="AD2990" s="3">
        <f>AND(Z2990="C_pre",AA2990="a_pre")</f>
        <v/>
      </c>
      <c r="AE2990" s="3">
        <f>AND(Z2990="C_pre",AA2990="b_pre")</f>
        <v/>
      </c>
      <c r="AF2990" s="6">
        <f>待赋值表!C2989</f>
        <v/>
      </c>
      <c r="AG2990" s="3">
        <f t="array" ref="AG2990">IF(AB2990=TRUE,"A",IF(AC2990=TRUE,"B",IF(AD2990=TRUE,"C",IF(AE2990=TRUE,"D","其他"))))</f>
        <v/>
      </c>
      <c r="AH2990" s="3">
        <f>IF(分析表!$E$12&lt;&gt;"ALL",AND(AF2990=分析表!$E$10,AG2990=分析表!$E$12),IF(AF2990=分析表!$E$10,TRUE(),IF(AF2990="ALL",TRUE(),"")))</f>
        <v/>
      </c>
    </row>
    <row r="2991">
      <c r="A2991" s="3">
        <f>COUNTIF($AH$2:AH2991,"TRUE")</f>
        <v/>
      </c>
      <c r="B2991" s="3">
        <f>COUNTIF($AG$2:$AG2991,#REF!)</f>
        <v/>
      </c>
      <c r="C2991" s="56">
        <f>待赋值表!A2990</f>
        <v/>
      </c>
      <c r="E2991" s="6">
        <f>待赋值表!D2990</f>
        <v/>
      </c>
      <c r="F2991" s="6">
        <f>待赋值表!E2990</f>
        <v/>
      </c>
      <c r="G2991" s="6">
        <f>待赋值表!F2990</f>
        <v/>
      </c>
      <c r="H2991" s="6">
        <f>待赋值表!G2990</f>
        <v/>
      </c>
      <c r="I2991" s="6">
        <f>待赋值表!H2990</f>
        <v/>
      </c>
      <c r="J2991" s="6">
        <f>待赋值表!I2990</f>
        <v/>
      </c>
      <c r="K2991" s="6">
        <f>待赋值表!J2990</f>
        <v/>
      </c>
      <c r="L2991" s="6">
        <f>待赋值表!K2990</f>
        <v/>
      </c>
      <c r="M2991" s="6">
        <f>待赋值表!L2990</f>
        <v/>
      </c>
      <c r="N2991" s="6">
        <f>待赋值表!M2990</f>
        <v/>
      </c>
      <c r="O2991" s="6">
        <f>待赋值表!N2990</f>
        <v/>
      </c>
      <c r="P2991" s="6">
        <f>待赋值表!O2990</f>
        <v/>
      </c>
      <c r="Q2991" s="6">
        <f>IF(待赋值表!P2990&lt;&gt;"",待赋值表!P2990,0)</f>
        <v/>
      </c>
      <c r="R2991" s="6">
        <f>待赋值表!Q2990</f>
        <v/>
      </c>
      <c r="S2991" s="6">
        <f>待赋值表!R2990</f>
        <v/>
      </c>
      <c r="T2991" s="6">
        <f>待赋值表!S2990</f>
        <v/>
      </c>
      <c r="U2991" s="6">
        <f>待赋值表!T2990</f>
        <v/>
      </c>
      <c r="V2991" s="6">
        <f>待赋值表!U2990</f>
        <v/>
      </c>
      <c r="W2991" s="6">
        <f>待赋值表!V2990</f>
        <v/>
      </c>
      <c r="X2991" s="6">
        <f>待赋值表!W2990</f>
        <v/>
      </c>
      <c r="Y2991" s="6">
        <f>待赋值表!X2990</f>
        <v/>
      </c>
      <c r="Z2991" s="3">
        <f>IF(M2991&gt;=0.01,"B_pre",IF(M2991&gt;=0,"C_pre","none"))</f>
        <v/>
      </c>
      <c r="AA2991" s="3">
        <f>IF(U2991&gt;0.125,"a_pre",IF(U2991&gt;=0,"b_pre","none"))</f>
        <v/>
      </c>
      <c r="AB2991" s="3">
        <f>AND(Z2991="B_pre",AA2991="a_pre")</f>
        <v/>
      </c>
      <c r="AC2991" s="3">
        <f>AND(Z2991="B_pre",AA2991="b_pre")</f>
        <v/>
      </c>
      <c r="AD2991" s="3">
        <f>AND(Z2991="C_pre",AA2991="a_pre")</f>
        <v/>
      </c>
      <c r="AE2991" s="3">
        <f>AND(Z2991="C_pre",AA2991="b_pre")</f>
        <v/>
      </c>
      <c r="AF2991" s="6">
        <f>待赋值表!C2990</f>
        <v/>
      </c>
      <c r="AG2991" s="3">
        <f t="array" ref="AG2991">IF(AB2991=TRUE,"A",IF(AC2991=TRUE,"B",IF(AD2991=TRUE,"C",IF(AE2991=TRUE,"D","其他"))))</f>
        <v/>
      </c>
      <c r="AH2991" s="3">
        <f>IF(分析表!$E$12&lt;&gt;"ALL",AND(AF2991=分析表!$E$10,AG2991=分析表!$E$12),IF(AF2991=分析表!$E$10,TRUE(),IF(AF2991="ALL",TRUE(),"")))</f>
        <v/>
      </c>
    </row>
    <row r="2992">
      <c r="A2992" s="3">
        <f>COUNTIF($AH$2:AH2992,"TRUE")</f>
        <v/>
      </c>
      <c r="B2992" s="3">
        <f>COUNTIF($AG$2:$AG2992,#REF!)</f>
        <v/>
      </c>
      <c r="C2992" s="56">
        <f>待赋值表!A2991</f>
        <v/>
      </c>
      <c r="E2992" s="6">
        <f>待赋值表!D2991</f>
        <v/>
      </c>
      <c r="F2992" s="6">
        <f>待赋值表!E2991</f>
        <v/>
      </c>
      <c r="G2992" s="6">
        <f>待赋值表!F2991</f>
        <v/>
      </c>
      <c r="H2992" s="6">
        <f>待赋值表!G2991</f>
        <v/>
      </c>
      <c r="I2992" s="6">
        <f>待赋值表!H2991</f>
        <v/>
      </c>
      <c r="J2992" s="6">
        <f>待赋值表!I2991</f>
        <v/>
      </c>
      <c r="K2992" s="6">
        <f>待赋值表!J2991</f>
        <v/>
      </c>
      <c r="L2992" s="6">
        <f>待赋值表!K2991</f>
        <v/>
      </c>
      <c r="M2992" s="6">
        <f>待赋值表!L2991</f>
        <v/>
      </c>
      <c r="N2992" s="6">
        <f>待赋值表!M2991</f>
        <v/>
      </c>
      <c r="O2992" s="6">
        <f>待赋值表!N2991</f>
        <v/>
      </c>
      <c r="P2992" s="6">
        <f>待赋值表!O2991</f>
        <v/>
      </c>
      <c r="Q2992" s="6">
        <f>IF(待赋值表!P2991&lt;&gt;"",待赋值表!P2991,0)</f>
        <v/>
      </c>
      <c r="R2992" s="6">
        <f>待赋值表!Q2991</f>
        <v/>
      </c>
      <c r="S2992" s="6">
        <f>待赋值表!R2991</f>
        <v/>
      </c>
      <c r="T2992" s="6">
        <f>待赋值表!S2991</f>
        <v/>
      </c>
      <c r="U2992" s="6">
        <f>待赋值表!T2991</f>
        <v/>
      </c>
      <c r="V2992" s="6">
        <f>待赋值表!U2991</f>
        <v/>
      </c>
      <c r="W2992" s="6">
        <f>待赋值表!V2991</f>
        <v/>
      </c>
      <c r="X2992" s="6">
        <f>待赋值表!W2991</f>
        <v/>
      </c>
      <c r="Y2992" s="6">
        <f>待赋值表!X2991</f>
        <v/>
      </c>
      <c r="Z2992" s="3">
        <f>IF(M2992&gt;=0.01,"B_pre",IF(M2992&gt;=0,"C_pre","none"))</f>
        <v/>
      </c>
      <c r="AA2992" s="3">
        <f>IF(U2992&gt;0.125,"a_pre",IF(U2992&gt;=0,"b_pre","none"))</f>
        <v/>
      </c>
      <c r="AB2992" s="3">
        <f>AND(Z2992="B_pre",AA2992="a_pre")</f>
        <v/>
      </c>
      <c r="AC2992" s="3">
        <f>AND(Z2992="B_pre",AA2992="b_pre")</f>
        <v/>
      </c>
      <c r="AD2992" s="3">
        <f>AND(Z2992="C_pre",AA2992="a_pre")</f>
        <v/>
      </c>
      <c r="AE2992" s="3">
        <f>AND(Z2992="C_pre",AA2992="b_pre")</f>
        <v/>
      </c>
      <c r="AF2992" s="6">
        <f>待赋值表!C2991</f>
        <v/>
      </c>
      <c r="AG2992" s="3">
        <f t="array" ref="AG2992">IF(AB2992=TRUE,"A",IF(AC2992=TRUE,"B",IF(AD2992=TRUE,"C",IF(AE2992=TRUE,"D","其他"))))</f>
        <v/>
      </c>
      <c r="AH2992" s="3">
        <f>IF(分析表!$E$12&lt;&gt;"ALL",AND(AF2992=分析表!$E$10,AG2992=分析表!$E$12),IF(AF2992=分析表!$E$10,TRUE(),IF(AF2992="ALL",TRUE(),"")))</f>
        <v/>
      </c>
    </row>
    <row r="2993">
      <c r="A2993" s="3">
        <f>COUNTIF($AH$2:AH2993,"TRUE")</f>
        <v/>
      </c>
      <c r="B2993" s="3">
        <f>COUNTIF($AG$2:$AG2993,#REF!)</f>
        <v/>
      </c>
      <c r="C2993" s="56">
        <f>待赋值表!A2992</f>
        <v/>
      </c>
      <c r="E2993" s="6">
        <f>待赋值表!D2992</f>
        <v/>
      </c>
      <c r="F2993" s="6">
        <f>待赋值表!E2992</f>
        <v/>
      </c>
      <c r="G2993" s="6">
        <f>待赋值表!F2992</f>
        <v/>
      </c>
      <c r="H2993" s="6">
        <f>待赋值表!G2992</f>
        <v/>
      </c>
      <c r="I2993" s="6">
        <f>待赋值表!H2992</f>
        <v/>
      </c>
      <c r="J2993" s="6">
        <f>待赋值表!I2992</f>
        <v/>
      </c>
      <c r="K2993" s="6">
        <f>待赋值表!J2992</f>
        <v/>
      </c>
      <c r="L2993" s="6">
        <f>待赋值表!K2992</f>
        <v/>
      </c>
      <c r="M2993" s="6">
        <f>待赋值表!L2992</f>
        <v/>
      </c>
      <c r="N2993" s="6">
        <f>待赋值表!M2992</f>
        <v/>
      </c>
      <c r="O2993" s="6">
        <f>待赋值表!N2992</f>
        <v/>
      </c>
      <c r="P2993" s="6">
        <f>待赋值表!O2992</f>
        <v/>
      </c>
      <c r="Q2993" s="6">
        <f>IF(待赋值表!P2992&lt;&gt;"",待赋值表!P2992,0)</f>
        <v/>
      </c>
      <c r="R2993" s="6">
        <f>待赋值表!Q2992</f>
        <v/>
      </c>
      <c r="S2993" s="6">
        <f>待赋值表!R2992</f>
        <v/>
      </c>
      <c r="T2993" s="6">
        <f>待赋值表!S2992</f>
        <v/>
      </c>
      <c r="U2993" s="6">
        <f>待赋值表!T2992</f>
        <v/>
      </c>
      <c r="V2993" s="6">
        <f>待赋值表!U2992</f>
        <v/>
      </c>
      <c r="W2993" s="6">
        <f>待赋值表!V2992</f>
        <v/>
      </c>
      <c r="X2993" s="6">
        <f>待赋值表!W2992</f>
        <v/>
      </c>
      <c r="Y2993" s="6">
        <f>待赋值表!X2992</f>
        <v/>
      </c>
      <c r="Z2993" s="3">
        <f>IF(M2993&gt;=0.01,"B_pre",IF(M2993&gt;=0,"C_pre","none"))</f>
        <v/>
      </c>
      <c r="AA2993" s="3">
        <f>IF(U2993&gt;0.125,"a_pre",IF(U2993&gt;=0,"b_pre","none"))</f>
        <v/>
      </c>
      <c r="AB2993" s="3">
        <f>AND(Z2993="B_pre",AA2993="a_pre")</f>
        <v/>
      </c>
      <c r="AC2993" s="3">
        <f>AND(Z2993="B_pre",AA2993="b_pre")</f>
        <v/>
      </c>
      <c r="AD2993" s="3">
        <f>AND(Z2993="C_pre",AA2993="a_pre")</f>
        <v/>
      </c>
      <c r="AE2993" s="3">
        <f>AND(Z2993="C_pre",AA2993="b_pre")</f>
        <v/>
      </c>
      <c r="AF2993" s="6">
        <f>待赋值表!C2992</f>
        <v/>
      </c>
      <c r="AG2993" s="3">
        <f t="array" ref="AG2993">IF(AB2993=TRUE,"A",IF(AC2993=TRUE,"B",IF(AD2993=TRUE,"C",IF(AE2993=TRUE,"D","其他"))))</f>
        <v/>
      </c>
      <c r="AH2993" s="3">
        <f>IF(分析表!$E$12&lt;&gt;"ALL",AND(AF2993=分析表!$E$10,AG2993=分析表!$E$12),IF(AF2993=分析表!$E$10,TRUE(),IF(AF2993="ALL",TRUE(),"")))</f>
        <v/>
      </c>
    </row>
    <row r="2994">
      <c r="A2994" s="3">
        <f>COUNTIF($AH$2:AH2994,"TRUE")</f>
        <v/>
      </c>
      <c r="B2994" s="3">
        <f>COUNTIF($AG$2:$AG2994,#REF!)</f>
        <v/>
      </c>
      <c r="C2994" s="56">
        <f>待赋值表!A2993</f>
        <v/>
      </c>
      <c r="E2994" s="6">
        <f>待赋值表!D2993</f>
        <v/>
      </c>
      <c r="F2994" s="6">
        <f>待赋值表!E2993</f>
        <v/>
      </c>
      <c r="G2994" s="6">
        <f>待赋值表!F2993</f>
        <v/>
      </c>
      <c r="H2994" s="6">
        <f>待赋值表!G2993</f>
        <v/>
      </c>
      <c r="I2994" s="6">
        <f>待赋值表!H2993</f>
        <v/>
      </c>
      <c r="J2994" s="6">
        <f>待赋值表!I2993</f>
        <v/>
      </c>
      <c r="K2994" s="6">
        <f>待赋值表!J2993</f>
        <v/>
      </c>
      <c r="L2994" s="6">
        <f>待赋值表!K2993</f>
        <v/>
      </c>
      <c r="M2994" s="6">
        <f>待赋值表!L2993</f>
        <v/>
      </c>
      <c r="N2994" s="6">
        <f>待赋值表!M2993</f>
        <v/>
      </c>
      <c r="O2994" s="6">
        <f>待赋值表!N2993</f>
        <v/>
      </c>
      <c r="P2994" s="6">
        <f>待赋值表!O2993</f>
        <v/>
      </c>
      <c r="Q2994" s="6">
        <f>IF(待赋值表!P2993&lt;&gt;"",待赋值表!P2993,0)</f>
        <v/>
      </c>
      <c r="R2994" s="6">
        <f>待赋值表!Q2993</f>
        <v/>
      </c>
      <c r="S2994" s="6">
        <f>待赋值表!R2993</f>
        <v/>
      </c>
      <c r="T2994" s="6">
        <f>待赋值表!S2993</f>
        <v/>
      </c>
      <c r="U2994" s="6">
        <f>待赋值表!T2993</f>
        <v/>
      </c>
      <c r="V2994" s="6">
        <f>待赋值表!U2993</f>
        <v/>
      </c>
      <c r="W2994" s="6">
        <f>待赋值表!V2993</f>
        <v/>
      </c>
      <c r="X2994" s="6">
        <f>待赋值表!W2993</f>
        <v/>
      </c>
      <c r="Y2994" s="6">
        <f>待赋值表!X2993</f>
        <v/>
      </c>
      <c r="Z2994" s="3">
        <f>IF(M2994&gt;=0.01,"B_pre",IF(M2994&gt;=0,"C_pre","none"))</f>
        <v/>
      </c>
      <c r="AA2994" s="3">
        <f>IF(U2994&gt;0.125,"a_pre",IF(U2994&gt;=0,"b_pre","none"))</f>
        <v/>
      </c>
      <c r="AB2994" s="3">
        <f>AND(Z2994="B_pre",AA2994="a_pre")</f>
        <v/>
      </c>
      <c r="AC2994" s="3">
        <f>AND(Z2994="B_pre",AA2994="b_pre")</f>
        <v/>
      </c>
      <c r="AD2994" s="3">
        <f>AND(Z2994="C_pre",AA2994="a_pre")</f>
        <v/>
      </c>
      <c r="AE2994" s="3">
        <f>AND(Z2994="C_pre",AA2994="b_pre")</f>
        <v/>
      </c>
      <c r="AF2994" s="6">
        <f>待赋值表!C2993</f>
        <v/>
      </c>
      <c r="AG2994" s="3">
        <f t="array" ref="AG2994">IF(AB2994=TRUE,"A",IF(AC2994=TRUE,"B",IF(AD2994=TRUE,"C",IF(AE2994=TRUE,"D","其他"))))</f>
        <v/>
      </c>
      <c r="AH2994" s="3">
        <f>IF(分析表!$E$12&lt;&gt;"ALL",AND(AF2994=分析表!$E$10,AG2994=分析表!$E$12),IF(AF2994=分析表!$E$10,TRUE(),IF(AF2994="ALL",TRUE(),"")))</f>
        <v/>
      </c>
    </row>
    <row r="2995">
      <c r="A2995" s="3">
        <f>COUNTIF($AH$2:AH2995,"TRUE")</f>
        <v/>
      </c>
      <c r="B2995" s="3">
        <f>COUNTIF($AG$2:$AG2995,#REF!)</f>
        <v/>
      </c>
      <c r="C2995" s="56">
        <f>待赋值表!A2994</f>
        <v/>
      </c>
      <c r="E2995" s="6">
        <f>待赋值表!D2994</f>
        <v/>
      </c>
      <c r="F2995" s="6">
        <f>待赋值表!E2994</f>
        <v/>
      </c>
      <c r="G2995" s="6">
        <f>待赋值表!F2994</f>
        <v/>
      </c>
      <c r="H2995" s="6">
        <f>待赋值表!G2994</f>
        <v/>
      </c>
      <c r="I2995" s="6">
        <f>待赋值表!H2994</f>
        <v/>
      </c>
      <c r="J2995" s="6">
        <f>待赋值表!I2994</f>
        <v/>
      </c>
      <c r="K2995" s="6">
        <f>待赋值表!J2994</f>
        <v/>
      </c>
      <c r="L2995" s="6">
        <f>待赋值表!K2994</f>
        <v/>
      </c>
      <c r="M2995" s="6">
        <f>待赋值表!L2994</f>
        <v/>
      </c>
      <c r="N2995" s="6">
        <f>待赋值表!M2994</f>
        <v/>
      </c>
      <c r="O2995" s="6">
        <f>待赋值表!N2994</f>
        <v/>
      </c>
      <c r="P2995" s="6">
        <f>待赋值表!O2994</f>
        <v/>
      </c>
      <c r="Q2995" s="6">
        <f>IF(待赋值表!P2994&lt;&gt;"",待赋值表!P2994,0)</f>
        <v/>
      </c>
      <c r="R2995" s="6">
        <f>待赋值表!Q2994</f>
        <v/>
      </c>
      <c r="S2995" s="6">
        <f>待赋值表!R2994</f>
        <v/>
      </c>
      <c r="T2995" s="6">
        <f>待赋值表!S2994</f>
        <v/>
      </c>
      <c r="U2995" s="6">
        <f>待赋值表!T2994</f>
        <v/>
      </c>
      <c r="V2995" s="6">
        <f>待赋值表!U2994</f>
        <v/>
      </c>
      <c r="W2995" s="6">
        <f>待赋值表!V2994</f>
        <v/>
      </c>
      <c r="X2995" s="6">
        <f>待赋值表!W2994</f>
        <v/>
      </c>
      <c r="Y2995" s="6">
        <f>待赋值表!X2994</f>
        <v/>
      </c>
      <c r="Z2995" s="3">
        <f>IF(M2995&gt;=0.01,"B_pre",IF(M2995&gt;=0,"C_pre","none"))</f>
        <v/>
      </c>
      <c r="AA2995" s="3">
        <f>IF(U2995&gt;0.125,"a_pre",IF(U2995&gt;=0,"b_pre","none"))</f>
        <v/>
      </c>
      <c r="AB2995" s="3">
        <f>AND(Z2995="B_pre",AA2995="a_pre")</f>
        <v/>
      </c>
      <c r="AC2995" s="3">
        <f>AND(Z2995="B_pre",AA2995="b_pre")</f>
        <v/>
      </c>
      <c r="AD2995" s="3">
        <f>AND(Z2995="C_pre",AA2995="a_pre")</f>
        <v/>
      </c>
      <c r="AE2995" s="3">
        <f>AND(Z2995="C_pre",AA2995="b_pre")</f>
        <v/>
      </c>
      <c r="AF2995" s="6">
        <f>待赋值表!C2994</f>
        <v/>
      </c>
      <c r="AG2995" s="3">
        <f t="array" ref="AG2995">IF(AB2995=TRUE,"A",IF(AC2995=TRUE,"B",IF(AD2995=TRUE,"C",IF(AE2995=TRUE,"D","其他"))))</f>
        <v/>
      </c>
      <c r="AH2995" s="3">
        <f>IF(分析表!$E$12&lt;&gt;"ALL",AND(AF2995=分析表!$E$10,AG2995=分析表!$E$12),IF(AF2995=分析表!$E$10,TRUE(),IF(AF2995="ALL",TRUE(),"")))</f>
        <v/>
      </c>
    </row>
    <row r="2996">
      <c r="A2996" s="3">
        <f>COUNTIF($AH$2:AH2996,"TRUE")</f>
        <v/>
      </c>
      <c r="B2996" s="3">
        <f>COUNTIF($AG$2:$AG2996,#REF!)</f>
        <v/>
      </c>
      <c r="C2996" s="56">
        <f>待赋值表!A2995</f>
        <v/>
      </c>
      <c r="E2996" s="6">
        <f>待赋值表!D2995</f>
        <v/>
      </c>
      <c r="F2996" s="6">
        <f>待赋值表!E2995</f>
        <v/>
      </c>
      <c r="G2996" s="6">
        <f>待赋值表!F2995</f>
        <v/>
      </c>
      <c r="H2996" s="6">
        <f>待赋值表!G2995</f>
        <v/>
      </c>
      <c r="I2996" s="6">
        <f>待赋值表!H2995</f>
        <v/>
      </c>
      <c r="J2996" s="6">
        <f>待赋值表!I2995</f>
        <v/>
      </c>
      <c r="K2996" s="6">
        <f>待赋值表!J2995</f>
        <v/>
      </c>
      <c r="L2996" s="6">
        <f>待赋值表!K2995</f>
        <v/>
      </c>
      <c r="M2996" s="6">
        <f>待赋值表!L2995</f>
        <v/>
      </c>
      <c r="N2996" s="6">
        <f>待赋值表!M2995</f>
        <v/>
      </c>
      <c r="O2996" s="6">
        <f>待赋值表!N2995</f>
        <v/>
      </c>
      <c r="P2996" s="6">
        <f>待赋值表!O2995</f>
        <v/>
      </c>
      <c r="Q2996" s="6">
        <f>IF(待赋值表!P2995&lt;&gt;"",待赋值表!P2995,0)</f>
        <v/>
      </c>
      <c r="R2996" s="6">
        <f>待赋值表!Q2995</f>
        <v/>
      </c>
      <c r="S2996" s="6">
        <f>待赋值表!R2995</f>
        <v/>
      </c>
      <c r="T2996" s="6">
        <f>待赋值表!S2995</f>
        <v/>
      </c>
      <c r="U2996" s="6">
        <f>待赋值表!T2995</f>
        <v/>
      </c>
      <c r="V2996" s="6">
        <f>待赋值表!U2995</f>
        <v/>
      </c>
      <c r="W2996" s="6">
        <f>待赋值表!V2995</f>
        <v/>
      </c>
      <c r="X2996" s="6">
        <f>待赋值表!W2995</f>
        <v/>
      </c>
      <c r="Y2996" s="6">
        <f>待赋值表!X2995</f>
        <v/>
      </c>
      <c r="Z2996" s="3">
        <f>IF(M2996&gt;=0.01,"B_pre",IF(M2996&gt;=0,"C_pre","none"))</f>
        <v/>
      </c>
      <c r="AA2996" s="3">
        <f>IF(U2996&gt;0.125,"a_pre",IF(U2996&gt;=0,"b_pre","none"))</f>
        <v/>
      </c>
      <c r="AB2996" s="3">
        <f>AND(Z2996="B_pre",AA2996="a_pre")</f>
        <v/>
      </c>
      <c r="AC2996" s="3">
        <f>AND(Z2996="B_pre",AA2996="b_pre")</f>
        <v/>
      </c>
      <c r="AD2996" s="3">
        <f>AND(Z2996="C_pre",AA2996="a_pre")</f>
        <v/>
      </c>
      <c r="AE2996" s="3">
        <f>AND(Z2996="C_pre",AA2996="b_pre")</f>
        <v/>
      </c>
      <c r="AF2996" s="6">
        <f>待赋值表!C2995</f>
        <v/>
      </c>
      <c r="AG2996" s="3">
        <f t="array" ref="AG2996">IF(AB2996=TRUE,"A",IF(AC2996=TRUE,"B",IF(AD2996=TRUE,"C",IF(AE2996=TRUE,"D","其他"))))</f>
        <v/>
      </c>
      <c r="AH2996" s="3">
        <f>IF(分析表!$E$12&lt;&gt;"ALL",AND(AF2996=分析表!$E$10,AG2996=分析表!$E$12),IF(AF2996=分析表!$E$10,TRUE(),IF(AF2996="ALL",TRUE(),"")))</f>
        <v/>
      </c>
    </row>
    <row r="2997">
      <c r="A2997" s="3">
        <f>COUNTIF($AH$2:AH2997,"TRUE")</f>
        <v/>
      </c>
      <c r="B2997" s="3">
        <f>COUNTIF($AG$2:$AG2997,#REF!)</f>
        <v/>
      </c>
      <c r="C2997" s="56">
        <f>待赋值表!A2996</f>
        <v/>
      </c>
      <c r="E2997" s="6">
        <f>待赋值表!D2996</f>
        <v/>
      </c>
      <c r="F2997" s="6">
        <f>待赋值表!E2996</f>
        <v/>
      </c>
      <c r="G2997" s="6">
        <f>待赋值表!F2996</f>
        <v/>
      </c>
      <c r="H2997" s="6">
        <f>待赋值表!G2996</f>
        <v/>
      </c>
      <c r="I2997" s="6">
        <f>待赋值表!H2996</f>
        <v/>
      </c>
      <c r="J2997" s="6">
        <f>待赋值表!I2996</f>
        <v/>
      </c>
      <c r="K2997" s="6">
        <f>待赋值表!J2996</f>
        <v/>
      </c>
      <c r="L2997" s="6">
        <f>待赋值表!K2996</f>
        <v/>
      </c>
      <c r="M2997" s="6">
        <f>待赋值表!L2996</f>
        <v/>
      </c>
      <c r="N2997" s="6">
        <f>待赋值表!M2996</f>
        <v/>
      </c>
      <c r="O2997" s="6">
        <f>待赋值表!N2996</f>
        <v/>
      </c>
      <c r="P2997" s="6">
        <f>待赋值表!O2996</f>
        <v/>
      </c>
      <c r="Q2997" s="6">
        <f>IF(待赋值表!P2996&lt;&gt;"",待赋值表!P2996,0)</f>
        <v/>
      </c>
      <c r="R2997" s="6">
        <f>待赋值表!Q2996</f>
        <v/>
      </c>
      <c r="S2997" s="6">
        <f>待赋值表!R2996</f>
        <v/>
      </c>
      <c r="T2997" s="6">
        <f>待赋值表!S2996</f>
        <v/>
      </c>
      <c r="U2997" s="6">
        <f>待赋值表!T2996</f>
        <v/>
      </c>
      <c r="V2997" s="6">
        <f>待赋值表!U2996</f>
        <v/>
      </c>
      <c r="W2997" s="6">
        <f>待赋值表!V2996</f>
        <v/>
      </c>
      <c r="X2997" s="6">
        <f>待赋值表!W2996</f>
        <v/>
      </c>
      <c r="Y2997" s="6">
        <f>待赋值表!X2996</f>
        <v/>
      </c>
      <c r="Z2997" s="3">
        <f>IF(M2997&gt;=0.01,"B_pre",IF(M2997&gt;=0,"C_pre","none"))</f>
        <v/>
      </c>
      <c r="AA2997" s="3">
        <f>IF(U2997&gt;0.125,"a_pre",IF(U2997&gt;=0,"b_pre","none"))</f>
        <v/>
      </c>
      <c r="AB2997" s="3">
        <f>AND(Z2997="B_pre",AA2997="a_pre")</f>
        <v/>
      </c>
      <c r="AC2997" s="3">
        <f>AND(Z2997="B_pre",AA2997="b_pre")</f>
        <v/>
      </c>
      <c r="AD2997" s="3">
        <f>AND(Z2997="C_pre",AA2997="a_pre")</f>
        <v/>
      </c>
      <c r="AE2997" s="3">
        <f>AND(Z2997="C_pre",AA2997="b_pre")</f>
        <v/>
      </c>
      <c r="AF2997" s="6">
        <f>待赋值表!C2996</f>
        <v/>
      </c>
      <c r="AG2997" s="3">
        <f t="array" ref="AG2997">IF(AB2997=TRUE,"A",IF(AC2997=TRUE,"B",IF(AD2997=TRUE,"C",IF(AE2997=TRUE,"D","其他"))))</f>
        <v/>
      </c>
      <c r="AH2997" s="3">
        <f>IF(分析表!$E$12&lt;&gt;"ALL",AND(AF2997=分析表!$E$10,AG2997=分析表!$E$12),IF(AF2997=分析表!$E$10,TRUE(),IF(AF2997="ALL",TRUE(),"")))</f>
        <v/>
      </c>
    </row>
    <row r="2998">
      <c r="A2998" s="3">
        <f>COUNTIF($AH$2:AH2998,"TRUE")</f>
        <v/>
      </c>
      <c r="B2998" s="3">
        <f>COUNTIF($AG$2:$AG2998,#REF!)</f>
        <v/>
      </c>
      <c r="C2998" s="56">
        <f>待赋值表!A2997</f>
        <v/>
      </c>
      <c r="E2998" s="6">
        <f>待赋值表!D2997</f>
        <v/>
      </c>
      <c r="F2998" s="6">
        <f>待赋值表!E2997</f>
        <v/>
      </c>
      <c r="G2998" s="6">
        <f>待赋值表!F2997</f>
        <v/>
      </c>
      <c r="H2998" s="6">
        <f>待赋值表!G2997</f>
        <v/>
      </c>
      <c r="I2998" s="6">
        <f>待赋值表!H2997</f>
        <v/>
      </c>
      <c r="J2998" s="6">
        <f>待赋值表!I2997</f>
        <v/>
      </c>
      <c r="K2998" s="6">
        <f>待赋值表!J2997</f>
        <v/>
      </c>
      <c r="L2998" s="6">
        <f>待赋值表!K2997</f>
        <v/>
      </c>
      <c r="M2998" s="6">
        <f>待赋值表!L2997</f>
        <v/>
      </c>
      <c r="N2998" s="6">
        <f>待赋值表!M2997</f>
        <v/>
      </c>
      <c r="O2998" s="6">
        <f>待赋值表!N2997</f>
        <v/>
      </c>
      <c r="P2998" s="6">
        <f>待赋值表!O2997</f>
        <v/>
      </c>
      <c r="Q2998" s="6">
        <f>IF(待赋值表!P2997&lt;&gt;"",待赋值表!P2997,0)</f>
        <v/>
      </c>
      <c r="R2998" s="6">
        <f>待赋值表!Q2997</f>
        <v/>
      </c>
      <c r="S2998" s="6">
        <f>待赋值表!R2997</f>
        <v/>
      </c>
      <c r="T2998" s="6">
        <f>待赋值表!S2997</f>
        <v/>
      </c>
      <c r="U2998" s="6">
        <f>待赋值表!T2997</f>
        <v/>
      </c>
      <c r="V2998" s="6">
        <f>待赋值表!U2997</f>
        <v/>
      </c>
      <c r="W2998" s="6">
        <f>待赋值表!V2997</f>
        <v/>
      </c>
      <c r="X2998" s="6">
        <f>待赋值表!W2997</f>
        <v/>
      </c>
      <c r="Y2998" s="6">
        <f>待赋值表!X2997</f>
        <v/>
      </c>
      <c r="Z2998" s="3">
        <f>IF(M2998&gt;=0.01,"B_pre",IF(M2998&gt;=0,"C_pre","none"))</f>
        <v/>
      </c>
      <c r="AA2998" s="3">
        <f>IF(U2998&gt;0.125,"a_pre",IF(U2998&gt;=0,"b_pre","none"))</f>
        <v/>
      </c>
      <c r="AB2998" s="3">
        <f>AND(Z2998="B_pre",AA2998="a_pre")</f>
        <v/>
      </c>
      <c r="AC2998" s="3">
        <f>AND(Z2998="B_pre",AA2998="b_pre")</f>
        <v/>
      </c>
      <c r="AD2998" s="3">
        <f>AND(Z2998="C_pre",AA2998="a_pre")</f>
        <v/>
      </c>
      <c r="AE2998" s="3">
        <f>AND(Z2998="C_pre",AA2998="b_pre")</f>
        <v/>
      </c>
      <c r="AF2998" s="6">
        <f>待赋值表!C2997</f>
        <v/>
      </c>
      <c r="AG2998" s="3">
        <f t="array" ref="AG2998">IF(AB2998=TRUE,"A",IF(AC2998=TRUE,"B",IF(AD2998=TRUE,"C",IF(AE2998=TRUE,"D","其他"))))</f>
        <v/>
      </c>
      <c r="AH2998" s="3">
        <f>IF(分析表!$E$12&lt;&gt;"ALL",AND(AF2998=分析表!$E$10,AG2998=分析表!$E$12),IF(AF2998=分析表!$E$10,TRUE(),IF(AF2998="ALL",TRUE(),"")))</f>
        <v/>
      </c>
    </row>
    <row r="2999">
      <c r="A2999" s="3">
        <f>COUNTIF($AH$2:AH2999,"TRUE")</f>
        <v/>
      </c>
      <c r="B2999" s="3">
        <f>COUNTIF($AG$2:$AG2999,#REF!)</f>
        <v/>
      </c>
      <c r="C2999" s="56">
        <f>待赋值表!A2998</f>
        <v/>
      </c>
      <c r="E2999" s="6">
        <f>待赋值表!D2998</f>
        <v/>
      </c>
      <c r="F2999" s="6">
        <f>待赋值表!E2998</f>
        <v/>
      </c>
      <c r="G2999" s="6">
        <f>待赋值表!F2998</f>
        <v/>
      </c>
      <c r="H2999" s="6">
        <f>待赋值表!G2998</f>
        <v/>
      </c>
      <c r="I2999" s="6">
        <f>待赋值表!H2998</f>
        <v/>
      </c>
      <c r="J2999" s="6">
        <f>待赋值表!I2998</f>
        <v/>
      </c>
      <c r="K2999" s="6">
        <f>待赋值表!J2998</f>
        <v/>
      </c>
      <c r="L2999" s="6">
        <f>待赋值表!K2998</f>
        <v/>
      </c>
      <c r="M2999" s="6">
        <f>待赋值表!L2998</f>
        <v/>
      </c>
      <c r="N2999" s="6">
        <f>待赋值表!M2998</f>
        <v/>
      </c>
      <c r="O2999" s="6">
        <f>待赋值表!N2998</f>
        <v/>
      </c>
      <c r="P2999" s="6">
        <f>待赋值表!O2998</f>
        <v/>
      </c>
      <c r="Q2999" s="6">
        <f>IF(待赋值表!P2998&lt;&gt;"",待赋值表!P2998,0)</f>
        <v/>
      </c>
      <c r="R2999" s="6">
        <f>待赋值表!Q2998</f>
        <v/>
      </c>
      <c r="S2999" s="6">
        <f>待赋值表!R2998</f>
        <v/>
      </c>
      <c r="T2999" s="6">
        <f>待赋值表!S2998</f>
        <v/>
      </c>
      <c r="U2999" s="6">
        <f>待赋值表!T2998</f>
        <v/>
      </c>
      <c r="V2999" s="6">
        <f>待赋值表!U2998</f>
        <v/>
      </c>
      <c r="W2999" s="6">
        <f>待赋值表!V2998</f>
        <v/>
      </c>
      <c r="X2999" s="6">
        <f>待赋值表!W2998</f>
        <v/>
      </c>
      <c r="Y2999" s="6">
        <f>待赋值表!X2998</f>
        <v/>
      </c>
      <c r="Z2999" s="3">
        <f>IF(M2999&gt;=0.01,"B_pre",IF(M2999&gt;=0,"C_pre","none"))</f>
        <v/>
      </c>
      <c r="AA2999" s="3">
        <f>IF(U2999&gt;0.125,"a_pre",IF(U2999&gt;=0,"b_pre","none"))</f>
        <v/>
      </c>
      <c r="AB2999" s="3">
        <f>AND(Z2999="B_pre",AA2999="a_pre")</f>
        <v/>
      </c>
      <c r="AC2999" s="3">
        <f>AND(Z2999="B_pre",AA2999="b_pre")</f>
        <v/>
      </c>
      <c r="AD2999" s="3">
        <f>AND(Z2999="C_pre",AA2999="a_pre")</f>
        <v/>
      </c>
      <c r="AE2999" s="3">
        <f>AND(Z2999="C_pre",AA2999="b_pre")</f>
        <v/>
      </c>
      <c r="AF2999" s="6">
        <f>待赋值表!C2998</f>
        <v/>
      </c>
      <c r="AG2999" s="3">
        <f t="array" ref="AG2999">IF(AB2999=TRUE,"A",IF(AC2999=TRUE,"B",IF(AD2999=TRUE,"C",IF(AE2999=TRUE,"D","其他"))))</f>
        <v/>
      </c>
      <c r="AH2999" s="3">
        <f>IF(分析表!$E$12&lt;&gt;"ALL",AND(AF2999=分析表!$E$10,AG2999=分析表!$E$12),IF(AF2999=分析表!$E$10,TRUE(),IF(AF2999="ALL",TRUE(),"")))</f>
        <v/>
      </c>
    </row>
    <row r="3000">
      <c r="A3000" s="3">
        <f>COUNTIF($AH$2:AH3000,"TRUE")</f>
        <v/>
      </c>
      <c r="B3000" s="3">
        <f>COUNTIF($AG$2:$AG3000,#REF!)</f>
        <v/>
      </c>
      <c r="C3000" s="56">
        <f>待赋值表!A2999</f>
        <v/>
      </c>
      <c r="E3000" s="6">
        <f>待赋值表!D2999</f>
        <v/>
      </c>
      <c r="F3000" s="6">
        <f>待赋值表!E2999</f>
        <v/>
      </c>
      <c r="G3000" s="6">
        <f>待赋值表!F2999</f>
        <v/>
      </c>
      <c r="H3000" s="6">
        <f>待赋值表!G2999</f>
        <v/>
      </c>
      <c r="I3000" s="6">
        <f>待赋值表!H2999</f>
        <v/>
      </c>
      <c r="J3000" s="6">
        <f>待赋值表!I2999</f>
        <v/>
      </c>
      <c r="K3000" s="6">
        <f>待赋值表!J2999</f>
        <v/>
      </c>
      <c r="L3000" s="6">
        <f>待赋值表!K2999</f>
        <v/>
      </c>
      <c r="M3000" s="6">
        <f>待赋值表!L2999</f>
        <v/>
      </c>
      <c r="N3000" s="6">
        <f>待赋值表!M2999</f>
        <v/>
      </c>
      <c r="O3000" s="6">
        <f>待赋值表!N2999</f>
        <v/>
      </c>
      <c r="P3000" s="6">
        <f>待赋值表!O2999</f>
        <v/>
      </c>
      <c r="Q3000" s="6">
        <f>IF(待赋值表!P2999&lt;&gt;"",待赋值表!P2999,0)</f>
        <v/>
      </c>
      <c r="R3000" s="6">
        <f>待赋值表!Q2999</f>
        <v/>
      </c>
      <c r="S3000" s="6">
        <f>待赋值表!R2999</f>
        <v/>
      </c>
      <c r="T3000" s="6">
        <f>待赋值表!S2999</f>
        <v/>
      </c>
      <c r="U3000" s="6">
        <f>待赋值表!T2999</f>
        <v/>
      </c>
      <c r="V3000" s="6">
        <f>待赋值表!U2999</f>
        <v/>
      </c>
      <c r="W3000" s="6">
        <f>待赋值表!V2999</f>
        <v/>
      </c>
      <c r="X3000" s="6">
        <f>待赋值表!W2999</f>
        <v/>
      </c>
      <c r="Y3000" s="6">
        <f>待赋值表!X2999</f>
        <v/>
      </c>
      <c r="Z3000" s="3">
        <f>IF(M3000&gt;=0.01,"B_pre",IF(M3000&gt;=0,"C_pre","none"))</f>
        <v/>
      </c>
      <c r="AA3000" s="3">
        <f>IF(U3000&gt;0.125,"a_pre",IF(U3000&gt;=0,"b_pre","none"))</f>
        <v/>
      </c>
      <c r="AB3000" s="3">
        <f>AND(Z3000="B_pre",AA3000="a_pre")</f>
        <v/>
      </c>
      <c r="AC3000" s="3">
        <f>AND(Z3000="B_pre",AA3000="b_pre")</f>
        <v/>
      </c>
      <c r="AD3000" s="3">
        <f>AND(Z3000="C_pre",AA3000="a_pre")</f>
        <v/>
      </c>
      <c r="AE3000" s="3">
        <f>AND(Z3000="C_pre",AA3000="b_pre")</f>
        <v/>
      </c>
      <c r="AF3000" s="6">
        <f>待赋值表!C2999</f>
        <v/>
      </c>
      <c r="AG3000" s="3">
        <f t="array" ref="AG3000">IF(AB3000=TRUE,"A",IF(AC3000=TRUE,"B",IF(AD3000=TRUE,"C",IF(AE3000=TRUE,"D","其他"))))</f>
        <v/>
      </c>
      <c r="AH3000" s="3">
        <f>IF(分析表!$E$12&lt;&gt;"ALL",AND(AF3000=分析表!$E$10,AG3000=分析表!$E$12),IF(AF3000=分析表!$E$10,TRUE(),IF(AF3000="ALL",TRUE(),"")))</f>
        <v/>
      </c>
    </row>
    <row r="3001">
      <c r="A3001" s="3">
        <f>COUNTIF($AH$2:AH3001,"TRUE")</f>
        <v/>
      </c>
      <c r="B3001" s="3">
        <f>COUNTIF($AG$2:$AG3001,#REF!)</f>
        <v/>
      </c>
      <c r="C3001" s="56">
        <f>待赋值表!A3000</f>
        <v/>
      </c>
      <c r="E3001" s="6">
        <f>待赋值表!D3000</f>
        <v/>
      </c>
      <c r="F3001" s="6">
        <f>待赋值表!E3000</f>
        <v/>
      </c>
      <c r="G3001" s="6">
        <f>待赋值表!F3000</f>
        <v/>
      </c>
      <c r="H3001" s="6">
        <f>待赋值表!G3000</f>
        <v/>
      </c>
      <c r="I3001" s="6">
        <f>待赋值表!H3000</f>
        <v/>
      </c>
      <c r="J3001" s="6">
        <f>待赋值表!I3000</f>
        <v/>
      </c>
      <c r="K3001" s="6">
        <f>待赋值表!J3000</f>
        <v/>
      </c>
      <c r="L3001" s="6">
        <f>待赋值表!K3000</f>
        <v/>
      </c>
      <c r="M3001" s="6">
        <f>待赋值表!L3000</f>
        <v/>
      </c>
      <c r="N3001" s="6">
        <f>待赋值表!M3000</f>
        <v/>
      </c>
      <c r="O3001" s="6">
        <f>待赋值表!N3000</f>
        <v/>
      </c>
      <c r="P3001" s="6">
        <f>待赋值表!O3000</f>
        <v/>
      </c>
      <c r="Q3001" s="6">
        <f>IF(待赋值表!P3000&lt;&gt;"",待赋值表!P3000,0)</f>
        <v/>
      </c>
      <c r="R3001" s="6">
        <f>待赋值表!Q3000</f>
        <v/>
      </c>
      <c r="S3001" s="6">
        <f>待赋值表!R3000</f>
        <v/>
      </c>
      <c r="T3001" s="6">
        <f>待赋值表!S3000</f>
        <v/>
      </c>
      <c r="U3001" s="6">
        <f>待赋值表!T3000</f>
        <v/>
      </c>
      <c r="V3001" s="6">
        <f>待赋值表!U3000</f>
        <v/>
      </c>
      <c r="W3001" s="6">
        <f>待赋值表!V3000</f>
        <v/>
      </c>
      <c r="X3001" s="6">
        <f>待赋值表!W3000</f>
        <v/>
      </c>
      <c r="Y3001" s="6">
        <f>待赋值表!X3000</f>
        <v/>
      </c>
      <c r="Z3001" s="3">
        <f>IF(M3001&gt;=0.01,"B_pre",IF(M3001&gt;=0,"C_pre","none"))</f>
        <v/>
      </c>
      <c r="AA3001" s="3">
        <f>IF(U3001&gt;0.125,"a_pre",IF(U3001&gt;=0,"b_pre","none"))</f>
        <v/>
      </c>
      <c r="AB3001" s="3">
        <f>AND(Z3001="B_pre",AA3001="a_pre")</f>
        <v/>
      </c>
      <c r="AC3001" s="3">
        <f>AND(Z3001="B_pre",AA3001="b_pre")</f>
        <v/>
      </c>
      <c r="AD3001" s="3">
        <f>AND(Z3001="C_pre",AA3001="a_pre")</f>
        <v/>
      </c>
      <c r="AE3001" s="3">
        <f>AND(Z3001="C_pre",AA3001="b_pre")</f>
        <v/>
      </c>
      <c r="AF3001" s="6">
        <f>待赋值表!C3000</f>
        <v/>
      </c>
      <c r="AG3001" s="3">
        <f t="array" ref="AG3001">IF(AB3001=TRUE,"A",IF(AC3001=TRUE,"B",IF(AD3001=TRUE,"C",IF(AE3001=TRUE,"D","其他"))))</f>
        <v/>
      </c>
      <c r="AH3001" s="3">
        <f>IF(分析表!$E$12&lt;&gt;"ALL",AND(AF3001=分析表!$E$10,AG3001=分析表!$E$12),IF(AF3001=分析表!$E$10,TRUE(),IF(AF3001="ALL",TRUE(),"")))</f>
        <v/>
      </c>
    </row>
    <row r="3002">
      <c r="A3002" s="3">
        <f>COUNTIF($AH$2:AH3002,"TRUE")</f>
        <v/>
      </c>
      <c r="B3002" s="3">
        <f>COUNTIF($AG$2:$AG3002,#REF!)</f>
        <v/>
      </c>
      <c r="C3002" s="56">
        <f>待赋值表!A3001</f>
        <v/>
      </c>
      <c r="E3002" s="6">
        <f>待赋值表!D3001</f>
        <v/>
      </c>
      <c r="F3002" s="6">
        <f>待赋值表!E3001</f>
        <v/>
      </c>
      <c r="G3002" s="6">
        <f>待赋值表!F3001</f>
        <v/>
      </c>
      <c r="H3002" s="6">
        <f>待赋值表!G3001</f>
        <v/>
      </c>
      <c r="I3002" s="6">
        <f>待赋值表!H3001</f>
        <v/>
      </c>
      <c r="J3002" s="6">
        <f>待赋值表!I3001</f>
        <v/>
      </c>
      <c r="K3002" s="6">
        <f>待赋值表!J3001</f>
        <v/>
      </c>
      <c r="L3002" s="6">
        <f>待赋值表!K3001</f>
        <v/>
      </c>
      <c r="M3002" s="6">
        <f>待赋值表!L3001</f>
        <v/>
      </c>
      <c r="N3002" s="6">
        <f>待赋值表!M3001</f>
        <v/>
      </c>
      <c r="O3002" s="6">
        <f>待赋值表!N3001</f>
        <v/>
      </c>
      <c r="P3002" s="6">
        <f>待赋值表!O3001</f>
        <v/>
      </c>
      <c r="Q3002" s="6">
        <f>IF(待赋值表!P3001&lt;&gt;"",待赋值表!P3001,0)</f>
        <v/>
      </c>
      <c r="R3002" s="6">
        <f>待赋值表!Q3001</f>
        <v/>
      </c>
      <c r="S3002" s="6">
        <f>待赋值表!R3001</f>
        <v/>
      </c>
      <c r="T3002" s="6">
        <f>待赋值表!S3001</f>
        <v/>
      </c>
      <c r="U3002" s="6">
        <f>待赋值表!T3001</f>
        <v/>
      </c>
      <c r="V3002" s="6">
        <f>待赋值表!U3001</f>
        <v/>
      </c>
      <c r="W3002" s="6">
        <f>待赋值表!V3001</f>
        <v/>
      </c>
      <c r="X3002" s="6">
        <f>待赋值表!W3001</f>
        <v/>
      </c>
      <c r="Y3002" s="6">
        <f>待赋值表!X3001</f>
        <v/>
      </c>
      <c r="Z3002" s="3">
        <f>IF(M3002&gt;=0.01,"B_pre",IF(M3002&gt;=0,"C_pre","none"))</f>
        <v/>
      </c>
      <c r="AA3002" s="3">
        <f>IF(U3002&gt;0.125,"a_pre",IF(U3002&gt;=0,"b_pre","none"))</f>
        <v/>
      </c>
      <c r="AB3002" s="3">
        <f>AND(Z3002="B_pre",AA3002="a_pre")</f>
        <v/>
      </c>
      <c r="AC3002" s="3">
        <f>AND(Z3002="B_pre",AA3002="b_pre")</f>
        <v/>
      </c>
      <c r="AD3002" s="3">
        <f>AND(Z3002="C_pre",AA3002="a_pre")</f>
        <v/>
      </c>
      <c r="AE3002" s="3">
        <f>AND(Z3002="C_pre",AA3002="b_pre")</f>
        <v/>
      </c>
      <c r="AF3002" s="6">
        <f>待赋值表!C3001</f>
        <v/>
      </c>
      <c r="AG3002" s="3">
        <f t="array" ref="AG3002">IF(AB3002=TRUE,"A",IF(AC3002=TRUE,"B",IF(AD3002=TRUE,"C",IF(AE3002=TRUE,"D","其他"))))</f>
        <v/>
      </c>
      <c r="AH3002" s="3">
        <f>IF(分析表!$E$12&lt;&gt;"ALL",AND(AF3002=分析表!$E$10,AG3002=分析表!$E$12),IF(AF3002=分析表!$E$10,TRUE(),IF(AF3002="ALL",TRUE(),"")))</f>
        <v/>
      </c>
    </row>
    <row r="3003">
      <c r="A3003" s="3">
        <f>COUNTIF($AH$2:AH3003,"TRUE")</f>
        <v/>
      </c>
      <c r="B3003" s="3">
        <f>COUNTIF($AG$2:$AG3003,#REF!)</f>
        <v/>
      </c>
      <c r="C3003" s="56">
        <f>待赋值表!A3002</f>
        <v/>
      </c>
      <c r="E3003" s="6">
        <f>待赋值表!D3002</f>
        <v/>
      </c>
      <c r="F3003" s="6">
        <f>待赋值表!E3002</f>
        <v/>
      </c>
      <c r="G3003" s="6">
        <f>待赋值表!F3002</f>
        <v/>
      </c>
      <c r="H3003" s="6">
        <f>待赋值表!G3002</f>
        <v/>
      </c>
      <c r="I3003" s="6">
        <f>待赋值表!H3002</f>
        <v/>
      </c>
      <c r="J3003" s="6">
        <f>待赋值表!I3002</f>
        <v/>
      </c>
      <c r="K3003" s="6">
        <f>待赋值表!J3002</f>
        <v/>
      </c>
      <c r="L3003" s="6">
        <f>待赋值表!K3002</f>
        <v/>
      </c>
      <c r="M3003" s="6">
        <f>待赋值表!L3002</f>
        <v/>
      </c>
      <c r="N3003" s="6">
        <f>待赋值表!M3002</f>
        <v/>
      </c>
      <c r="O3003" s="6">
        <f>待赋值表!N3002</f>
        <v/>
      </c>
      <c r="P3003" s="6">
        <f>待赋值表!O3002</f>
        <v/>
      </c>
      <c r="Q3003" s="6">
        <f>IF(待赋值表!P3002&lt;&gt;"",待赋值表!P3002,0)</f>
        <v/>
      </c>
      <c r="R3003" s="6">
        <f>待赋值表!Q3002</f>
        <v/>
      </c>
      <c r="S3003" s="6">
        <f>待赋值表!R3002</f>
        <v/>
      </c>
      <c r="T3003" s="6">
        <f>待赋值表!S3002</f>
        <v/>
      </c>
      <c r="U3003" s="6">
        <f>待赋值表!T3002</f>
        <v/>
      </c>
      <c r="V3003" s="6">
        <f>待赋值表!U3002</f>
        <v/>
      </c>
      <c r="W3003" s="6">
        <f>待赋值表!V3002</f>
        <v/>
      </c>
      <c r="X3003" s="6">
        <f>待赋值表!W3002</f>
        <v/>
      </c>
      <c r="Y3003" s="6">
        <f>待赋值表!X3002</f>
        <v/>
      </c>
      <c r="Z3003" s="3">
        <f>IF(M3003&gt;=0.01,"B_pre",IF(M3003&gt;=0,"C_pre","none"))</f>
        <v/>
      </c>
      <c r="AA3003" s="3">
        <f>IF(U3003&gt;0.125,"a_pre",IF(U3003&gt;=0,"b_pre","none"))</f>
        <v/>
      </c>
      <c r="AB3003" s="3">
        <f>AND(Z3003="B_pre",AA3003="a_pre")</f>
        <v/>
      </c>
      <c r="AC3003" s="3">
        <f>AND(Z3003="B_pre",AA3003="b_pre")</f>
        <v/>
      </c>
      <c r="AD3003" s="3">
        <f>AND(Z3003="C_pre",AA3003="a_pre")</f>
        <v/>
      </c>
      <c r="AE3003" s="3">
        <f>AND(Z3003="C_pre",AA3003="b_pre")</f>
        <v/>
      </c>
      <c r="AF3003" s="6">
        <f>待赋值表!C3002</f>
        <v/>
      </c>
      <c r="AG3003" s="3">
        <f t="array" ref="AG3003">IF(AB3003=TRUE,"A",IF(AC3003=TRUE,"B",IF(AD3003=TRUE,"C",IF(AE3003=TRUE,"D","其他"))))</f>
        <v/>
      </c>
      <c r="AH3003" s="3">
        <f>IF(分析表!$E$12&lt;&gt;"ALL",AND(AF3003=分析表!$E$10,AG3003=分析表!$E$12),IF(AF3003=分析表!$E$10,TRUE(),IF(AF3003="ALL",TRUE(),"")))</f>
        <v/>
      </c>
    </row>
    <row r="3004">
      <c r="A3004" s="3">
        <f>COUNTIF($AH$2:AH3004,"TRUE")</f>
        <v/>
      </c>
      <c r="B3004" s="3">
        <f>COUNTIF($AG$2:$AG3004,#REF!)</f>
        <v/>
      </c>
      <c r="C3004" s="56">
        <f>待赋值表!A3003</f>
        <v/>
      </c>
      <c r="E3004" s="6">
        <f>待赋值表!D3003</f>
        <v/>
      </c>
      <c r="F3004" s="6">
        <f>待赋值表!E3003</f>
        <v/>
      </c>
      <c r="G3004" s="6">
        <f>待赋值表!F3003</f>
        <v/>
      </c>
      <c r="H3004" s="6">
        <f>待赋值表!G3003</f>
        <v/>
      </c>
      <c r="I3004" s="6">
        <f>待赋值表!H3003</f>
        <v/>
      </c>
      <c r="J3004" s="6">
        <f>待赋值表!I3003</f>
        <v/>
      </c>
      <c r="K3004" s="6">
        <f>待赋值表!J3003</f>
        <v/>
      </c>
      <c r="L3004" s="6">
        <f>待赋值表!K3003</f>
        <v/>
      </c>
      <c r="M3004" s="6">
        <f>待赋值表!L3003</f>
        <v/>
      </c>
      <c r="N3004" s="6">
        <f>待赋值表!M3003</f>
        <v/>
      </c>
      <c r="O3004" s="6">
        <f>待赋值表!N3003</f>
        <v/>
      </c>
      <c r="P3004" s="6">
        <f>待赋值表!O3003</f>
        <v/>
      </c>
      <c r="Q3004" s="6">
        <f>IF(待赋值表!P3003&lt;&gt;"",待赋值表!P3003,0)</f>
        <v/>
      </c>
      <c r="R3004" s="6">
        <f>待赋值表!Q3003</f>
        <v/>
      </c>
      <c r="S3004" s="6">
        <f>待赋值表!R3003</f>
        <v/>
      </c>
      <c r="T3004" s="6">
        <f>待赋值表!S3003</f>
        <v/>
      </c>
      <c r="U3004" s="6">
        <f>待赋值表!T3003</f>
        <v/>
      </c>
      <c r="V3004" s="6">
        <f>待赋值表!U3003</f>
        <v/>
      </c>
      <c r="W3004" s="6">
        <f>待赋值表!V3003</f>
        <v/>
      </c>
      <c r="X3004" s="6">
        <f>待赋值表!W3003</f>
        <v/>
      </c>
      <c r="Y3004" s="6">
        <f>待赋值表!X3003</f>
        <v/>
      </c>
      <c r="Z3004" s="3">
        <f>IF(M3004&gt;=0.01,"B_pre",IF(M3004&gt;=0,"C_pre","none"))</f>
        <v/>
      </c>
      <c r="AA3004" s="3">
        <f>IF(U3004&gt;0.125,"a_pre",IF(U3004&gt;=0,"b_pre","none"))</f>
        <v/>
      </c>
      <c r="AB3004" s="3">
        <f>AND(Z3004="B_pre",AA3004="a_pre")</f>
        <v/>
      </c>
      <c r="AC3004" s="3">
        <f>AND(Z3004="B_pre",AA3004="b_pre")</f>
        <v/>
      </c>
      <c r="AD3004" s="3">
        <f>AND(Z3004="C_pre",AA3004="a_pre")</f>
        <v/>
      </c>
      <c r="AE3004" s="3">
        <f>AND(Z3004="C_pre",AA3004="b_pre")</f>
        <v/>
      </c>
      <c r="AF3004" s="6">
        <f>待赋值表!C3003</f>
        <v/>
      </c>
      <c r="AG3004" s="3">
        <f t="array" ref="AG3004">IF(AB3004=TRUE,"A",IF(AC3004=TRUE,"B",IF(AD3004=TRUE,"C",IF(AE3004=TRUE,"D","其他"))))</f>
        <v/>
      </c>
      <c r="AH3004" s="3">
        <f>IF(分析表!$E$12&lt;&gt;"ALL",AND(AF3004=分析表!$E$10,AG3004=分析表!$E$12),IF(AF3004=分析表!$E$10,TRUE(),IF(AF3004="ALL",TRUE(),"")))</f>
        <v/>
      </c>
    </row>
    <row r="3005">
      <c r="A3005" s="3">
        <f>COUNTIF($AH$2:AH3005,"TRUE")</f>
        <v/>
      </c>
      <c r="B3005" s="3">
        <f>COUNTIF($AG$2:$AG3005,#REF!)</f>
        <v/>
      </c>
      <c r="C3005" s="56">
        <f>待赋值表!A3004</f>
        <v/>
      </c>
      <c r="E3005" s="6">
        <f>待赋值表!D3004</f>
        <v/>
      </c>
      <c r="F3005" s="6">
        <f>待赋值表!E3004</f>
        <v/>
      </c>
      <c r="G3005" s="6">
        <f>待赋值表!F3004</f>
        <v/>
      </c>
      <c r="H3005" s="6">
        <f>待赋值表!G3004</f>
        <v/>
      </c>
      <c r="I3005" s="6">
        <f>待赋值表!H3004</f>
        <v/>
      </c>
      <c r="J3005" s="6">
        <f>待赋值表!I3004</f>
        <v/>
      </c>
      <c r="K3005" s="6">
        <f>待赋值表!J3004</f>
        <v/>
      </c>
      <c r="L3005" s="6">
        <f>待赋值表!K3004</f>
        <v/>
      </c>
      <c r="M3005" s="6">
        <f>待赋值表!L3004</f>
        <v/>
      </c>
      <c r="N3005" s="6">
        <f>待赋值表!M3004</f>
        <v/>
      </c>
      <c r="O3005" s="6">
        <f>待赋值表!N3004</f>
        <v/>
      </c>
      <c r="P3005" s="6">
        <f>待赋值表!O3004</f>
        <v/>
      </c>
      <c r="Q3005" s="6">
        <f>IF(待赋值表!P3004&lt;&gt;"",待赋值表!P3004,0)</f>
        <v/>
      </c>
      <c r="R3005" s="6">
        <f>待赋值表!Q3004</f>
        <v/>
      </c>
      <c r="S3005" s="6">
        <f>待赋值表!R3004</f>
        <v/>
      </c>
      <c r="T3005" s="6">
        <f>待赋值表!S3004</f>
        <v/>
      </c>
      <c r="U3005" s="6">
        <f>待赋值表!T3004</f>
        <v/>
      </c>
      <c r="V3005" s="6">
        <f>待赋值表!U3004</f>
        <v/>
      </c>
      <c r="W3005" s="6">
        <f>待赋值表!V3004</f>
        <v/>
      </c>
      <c r="X3005" s="6">
        <f>待赋值表!W3004</f>
        <v/>
      </c>
      <c r="Y3005" s="6">
        <f>待赋值表!X3004</f>
        <v/>
      </c>
      <c r="Z3005" s="3">
        <f>IF(M3005&gt;=0.01,"B_pre",IF(M3005&gt;=0,"C_pre","none"))</f>
        <v/>
      </c>
      <c r="AA3005" s="3">
        <f>IF(U3005&gt;0.125,"a_pre",IF(U3005&gt;=0,"b_pre","none"))</f>
        <v/>
      </c>
      <c r="AB3005" s="3">
        <f>AND(Z3005="B_pre",AA3005="a_pre")</f>
        <v/>
      </c>
      <c r="AC3005" s="3">
        <f>AND(Z3005="B_pre",AA3005="b_pre")</f>
        <v/>
      </c>
      <c r="AD3005" s="3">
        <f>AND(Z3005="C_pre",AA3005="a_pre")</f>
        <v/>
      </c>
      <c r="AE3005" s="3">
        <f>AND(Z3005="C_pre",AA3005="b_pre")</f>
        <v/>
      </c>
      <c r="AF3005" s="6">
        <f>待赋值表!C3004</f>
        <v/>
      </c>
      <c r="AG3005" s="3">
        <f t="array" ref="AG3005">IF(AB3005=TRUE,"A",IF(AC3005=TRUE,"B",IF(AD3005=TRUE,"C",IF(AE3005=TRUE,"D","其他"))))</f>
        <v/>
      </c>
      <c r="AH3005" s="3">
        <f>IF(分析表!$E$12&lt;&gt;"ALL",AND(AF3005=分析表!$E$10,AG3005=分析表!$E$12),IF(AF3005=分析表!$E$10,TRUE(),IF(AF3005="ALL",TRUE(),"")))</f>
        <v/>
      </c>
    </row>
    <row r="3006">
      <c r="A3006" s="3">
        <f>COUNTIF($AH$2:AH3006,"TRUE")</f>
        <v/>
      </c>
      <c r="B3006" s="3">
        <f>COUNTIF($AG$2:$AG3006,#REF!)</f>
        <v/>
      </c>
      <c r="C3006" s="56">
        <f>待赋值表!A3005</f>
        <v/>
      </c>
      <c r="E3006" s="6">
        <f>待赋值表!D3005</f>
        <v/>
      </c>
      <c r="F3006" s="6">
        <f>待赋值表!E3005</f>
        <v/>
      </c>
      <c r="G3006" s="6">
        <f>待赋值表!F3005</f>
        <v/>
      </c>
      <c r="H3006" s="6">
        <f>待赋值表!G3005</f>
        <v/>
      </c>
      <c r="I3006" s="6">
        <f>待赋值表!H3005</f>
        <v/>
      </c>
      <c r="J3006" s="6">
        <f>待赋值表!I3005</f>
        <v/>
      </c>
      <c r="K3006" s="6">
        <f>待赋值表!J3005</f>
        <v/>
      </c>
      <c r="L3006" s="6">
        <f>待赋值表!K3005</f>
        <v/>
      </c>
      <c r="M3006" s="6">
        <f>待赋值表!L3005</f>
        <v/>
      </c>
      <c r="N3006" s="6">
        <f>待赋值表!M3005</f>
        <v/>
      </c>
      <c r="O3006" s="6">
        <f>待赋值表!N3005</f>
        <v/>
      </c>
      <c r="P3006" s="6">
        <f>待赋值表!O3005</f>
        <v/>
      </c>
      <c r="Q3006" s="6">
        <f>IF(待赋值表!P3005&lt;&gt;"",待赋值表!P3005,0)</f>
        <v/>
      </c>
      <c r="R3006" s="6">
        <f>待赋值表!Q3005</f>
        <v/>
      </c>
      <c r="S3006" s="6">
        <f>待赋值表!R3005</f>
        <v/>
      </c>
      <c r="T3006" s="6">
        <f>待赋值表!S3005</f>
        <v/>
      </c>
      <c r="U3006" s="6">
        <f>待赋值表!T3005</f>
        <v/>
      </c>
      <c r="V3006" s="6">
        <f>待赋值表!U3005</f>
        <v/>
      </c>
      <c r="W3006" s="6">
        <f>待赋值表!V3005</f>
        <v/>
      </c>
      <c r="X3006" s="6">
        <f>待赋值表!W3005</f>
        <v/>
      </c>
      <c r="Y3006" s="6">
        <f>待赋值表!X3005</f>
        <v/>
      </c>
      <c r="Z3006" s="3">
        <f>IF(M3006&gt;=0.01,"B_pre",IF(M3006&gt;=0,"C_pre","none"))</f>
        <v/>
      </c>
      <c r="AA3006" s="3">
        <f>IF(U3006&gt;0.125,"a_pre",IF(U3006&gt;=0,"b_pre","none"))</f>
        <v/>
      </c>
      <c r="AB3006" s="3">
        <f>AND(Z3006="B_pre",AA3006="a_pre")</f>
        <v/>
      </c>
      <c r="AC3006" s="3">
        <f>AND(Z3006="B_pre",AA3006="b_pre")</f>
        <v/>
      </c>
      <c r="AD3006" s="3">
        <f>AND(Z3006="C_pre",AA3006="a_pre")</f>
        <v/>
      </c>
      <c r="AE3006" s="3">
        <f>AND(Z3006="C_pre",AA3006="b_pre")</f>
        <v/>
      </c>
      <c r="AF3006" s="6">
        <f>待赋值表!C3005</f>
        <v/>
      </c>
      <c r="AG3006" s="3">
        <f t="array" ref="AG3006">IF(AB3006=TRUE,"A",IF(AC3006=TRUE,"B",IF(AD3006=TRUE,"C",IF(AE3006=TRUE,"D","其他"))))</f>
        <v/>
      </c>
      <c r="AH3006" s="3">
        <f>IF(分析表!$E$12&lt;&gt;"ALL",AND(AF3006=分析表!$E$10,AG3006=分析表!$E$12),IF(AF3006=分析表!$E$10,TRUE(),IF(AF3006="ALL",TRUE(),"")))</f>
        <v/>
      </c>
    </row>
    <row r="3007">
      <c r="A3007" s="3">
        <f>COUNTIF($AH$2:AH3007,"TRUE")</f>
        <v/>
      </c>
      <c r="B3007" s="3">
        <f>COUNTIF($AG$2:$AG3007,#REF!)</f>
        <v/>
      </c>
      <c r="C3007" s="56">
        <f>待赋值表!A3006</f>
        <v/>
      </c>
      <c r="E3007" s="6">
        <f>待赋值表!D3006</f>
        <v/>
      </c>
      <c r="F3007" s="6">
        <f>待赋值表!E3006</f>
        <v/>
      </c>
      <c r="G3007" s="6">
        <f>待赋值表!F3006</f>
        <v/>
      </c>
      <c r="H3007" s="6">
        <f>待赋值表!G3006</f>
        <v/>
      </c>
      <c r="I3007" s="6">
        <f>待赋值表!H3006</f>
        <v/>
      </c>
      <c r="J3007" s="6">
        <f>待赋值表!I3006</f>
        <v/>
      </c>
      <c r="K3007" s="6">
        <f>待赋值表!J3006</f>
        <v/>
      </c>
      <c r="L3007" s="6">
        <f>待赋值表!K3006</f>
        <v/>
      </c>
      <c r="M3007" s="6">
        <f>待赋值表!L3006</f>
        <v/>
      </c>
      <c r="N3007" s="6">
        <f>待赋值表!M3006</f>
        <v/>
      </c>
      <c r="O3007" s="6">
        <f>待赋值表!N3006</f>
        <v/>
      </c>
      <c r="P3007" s="6">
        <f>待赋值表!O3006</f>
        <v/>
      </c>
      <c r="Q3007" s="6">
        <f>IF(待赋值表!P3006&lt;&gt;"",待赋值表!P3006,0)</f>
        <v/>
      </c>
      <c r="R3007" s="6">
        <f>待赋值表!Q3006</f>
        <v/>
      </c>
      <c r="S3007" s="6">
        <f>待赋值表!R3006</f>
        <v/>
      </c>
      <c r="T3007" s="6">
        <f>待赋值表!S3006</f>
        <v/>
      </c>
      <c r="U3007" s="6">
        <f>待赋值表!T3006</f>
        <v/>
      </c>
      <c r="V3007" s="6">
        <f>待赋值表!U3006</f>
        <v/>
      </c>
      <c r="W3007" s="6">
        <f>待赋值表!V3006</f>
        <v/>
      </c>
      <c r="X3007" s="6">
        <f>待赋值表!W3006</f>
        <v/>
      </c>
      <c r="Y3007" s="6">
        <f>待赋值表!X3006</f>
        <v/>
      </c>
      <c r="Z3007" s="3">
        <f>IF(M3007&gt;=0.01,"B_pre",IF(M3007&gt;=0,"C_pre","none"))</f>
        <v/>
      </c>
      <c r="AA3007" s="3">
        <f>IF(U3007&gt;0.125,"a_pre",IF(U3007&gt;=0,"b_pre","none"))</f>
        <v/>
      </c>
      <c r="AB3007" s="3">
        <f>AND(Z3007="B_pre",AA3007="a_pre")</f>
        <v/>
      </c>
      <c r="AC3007" s="3">
        <f>AND(Z3007="B_pre",AA3007="b_pre")</f>
        <v/>
      </c>
      <c r="AD3007" s="3">
        <f>AND(Z3007="C_pre",AA3007="a_pre")</f>
        <v/>
      </c>
      <c r="AE3007" s="3">
        <f>AND(Z3007="C_pre",AA3007="b_pre")</f>
        <v/>
      </c>
      <c r="AF3007" s="6">
        <f>待赋值表!C3006</f>
        <v/>
      </c>
      <c r="AG3007" s="3">
        <f t="array" ref="AG3007">IF(AB3007=TRUE,"A",IF(AC3007=TRUE,"B",IF(AD3007=TRUE,"C",IF(AE3007=TRUE,"D","其他"))))</f>
        <v/>
      </c>
      <c r="AH3007" s="3">
        <f>IF(分析表!$E$12&lt;&gt;"ALL",AND(AF3007=分析表!$E$10,AG3007=分析表!$E$12),IF(AF3007=分析表!$E$10,TRUE(),IF(AF3007="ALL",TRUE(),"")))</f>
        <v/>
      </c>
    </row>
    <row r="3008">
      <c r="A3008" s="3">
        <f>COUNTIF($AH$2:AH3008,"TRUE")</f>
        <v/>
      </c>
      <c r="B3008" s="3">
        <f>COUNTIF($AG$2:$AG3008,#REF!)</f>
        <v/>
      </c>
      <c r="C3008" s="56">
        <f>待赋值表!A3007</f>
        <v/>
      </c>
      <c r="E3008" s="6">
        <f>待赋值表!D3007</f>
        <v/>
      </c>
      <c r="F3008" s="6">
        <f>待赋值表!E3007</f>
        <v/>
      </c>
      <c r="G3008" s="6">
        <f>待赋值表!F3007</f>
        <v/>
      </c>
      <c r="H3008" s="6">
        <f>待赋值表!G3007</f>
        <v/>
      </c>
      <c r="I3008" s="6">
        <f>待赋值表!H3007</f>
        <v/>
      </c>
      <c r="J3008" s="6">
        <f>待赋值表!I3007</f>
        <v/>
      </c>
      <c r="K3008" s="6">
        <f>待赋值表!J3007</f>
        <v/>
      </c>
      <c r="L3008" s="6">
        <f>待赋值表!K3007</f>
        <v/>
      </c>
      <c r="M3008" s="6">
        <f>待赋值表!L3007</f>
        <v/>
      </c>
      <c r="N3008" s="6">
        <f>待赋值表!M3007</f>
        <v/>
      </c>
      <c r="O3008" s="6">
        <f>待赋值表!N3007</f>
        <v/>
      </c>
      <c r="P3008" s="6">
        <f>待赋值表!O3007</f>
        <v/>
      </c>
      <c r="Q3008" s="6">
        <f>IF(待赋值表!P3007&lt;&gt;"",待赋值表!P3007,0)</f>
        <v/>
      </c>
      <c r="R3008" s="6">
        <f>待赋值表!Q3007</f>
        <v/>
      </c>
      <c r="S3008" s="6">
        <f>待赋值表!R3007</f>
        <v/>
      </c>
      <c r="T3008" s="6">
        <f>待赋值表!S3007</f>
        <v/>
      </c>
      <c r="U3008" s="6">
        <f>待赋值表!T3007</f>
        <v/>
      </c>
      <c r="V3008" s="6">
        <f>待赋值表!U3007</f>
        <v/>
      </c>
      <c r="W3008" s="6">
        <f>待赋值表!V3007</f>
        <v/>
      </c>
      <c r="X3008" s="6">
        <f>待赋值表!W3007</f>
        <v/>
      </c>
      <c r="Y3008" s="6">
        <f>待赋值表!X3007</f>
        <v/>
      </c>
      <c r="Z3008" s="3">
        <f>IF(M3008&gt;=0.01,"B_pre",IF(M3008&gt;=0,"C_pre","none"))</f>
        <v/>
      </c>
      <c r="AA3008" s="3">
        <f>IF(U3008&gt;0.125,"a_pre",IF(U3008&gt;=0,"b_pre","none"))</f>
        <v/>
      </c>
      <c r="AB3008" s="3">
        <f>AND(Z3008="B_pre",AA3008="a_pre")</f>
        <v/>
      </c>
      <c r="AC3008" s="3">
        <f>AND(Z3008="B_pre",AA3008="b_pre")</f>
        <v/>
      </c>
      <c r="AD3008" s="3">
        <f>AND(Z3008="C_pre",AA3008="a_pre")</f>
        <v/>
      </c>
      <c r="AE3008" s="3">
        <f>AND(Z3008="C_pre",AA3008="b_pre")</f>
        <v/>
      </c>
      <c r="AF3008" s="6">
        <f>待赋值表!C3007</f>
        <v/>
      </c>
      <c r="AG3008" s="3">
        <f t="array" ref="AG3008">IF(AB3008=TRUE,"A",IF(AC3008=TRUE,"B",IF(AD3008=TRUE,"C",IF(AE3008=TRUE,"D","其他"))))</f>
        <v/>
      </c>
      <c r="AH3008" s="3">
        <f>IF(分析表!$E$12&lt;&gt;"ALL",AND(AF3008=分析表!$E$10,AG3008=分析表!$E$12),IF(AF3008=分析表!$E$10,TRUE(),IF(AF3008="ALL",TRUE(),"")))</f>
        <v/>
      </c>
    </row>
    <row r="3009">
      <c r="A3009" s="3">
        <f>COUNTIF($AH$2:AH3009,"TRUE")</f>
        <v/>
      </c>
      <c r="B3009" s="3">
        <f>COUNTIF($AG$2:$AG3009,#REF!)</f>
        <v/>
      </c>
      <c r="C3009" s="56">
        <f>待赋值表!A3008</f>
        <v/>
      </c>
      <c r="E3009" s="6">
        <f>待赋值表!D3008</f>
        <v/>
      </c>
      <c r="F3009" s="6">
        <f>待赋值表!E3008</f>
        <v/>
      </c>
      <c r="G3009" s="6">
        <f>待赋值表!F3008</f>
        <v/>
      </c>
      <c r="H3009" s="6">
        <f>待赋值表!G3008</f>
        <v/>
      </c>
      <c r="I3009" s="6">
        <f>待赋值表!H3008</f>
        <v/>
      </c>
      <c r="J3009" s="6">
        <f>待赋值表!I3008</f>
        <v/>
      </c>
      <c r="K3009" s="6">
        <f>待赋值表!J3008</f>
        <v/>
      </c>
      <c r="L3009" s="6">
        <f>待赋值表!K3008</f>
        <v/>
      </c>
      <c r="M3009" s="6">
        <f>待赋值表!L3008</f>
        <v/>
      </c>
      <c r="N3009" s="6">
        <f>待赋值表!M3008</f>
        <v/>
      </c>
      <c r="O3009" s="6">
        <f>待赋值表!N3008</f>
        <v/>
      </c>
      <c r="P3009" s="6">
        <f>待赋值表!O3008</f>
        <v/>
      </c>
      <c r="Q3009" s="6">
        <f>IF(待赋值表!P3008&lt;&gt;"",待赋值表!P3008,0)</f>
        <v/>
      </c>
      <c r="R3009" s="6">
        <f>待赋值表!Q3008</f>
        <v/>
      </c>
      <c r="S3009" s="6">
        <f>待赋值表!R3008</f>
        <v/>
      </c>
      <c r="T3009" s="6">
        <f>待赋值表!S3008</f>
        <v/>
      </c>
      <c r="U3009" s="6">
        <f>待赋值表!T3008</f>
        <v/>
      </c>
      <c r="V3009" s="6">
        <f>待赋值表!U3008</f>
        <v/>
      </c>
      <c r="W3009" s="6">
        <f>待赋值表!V3008</f>
        <v/>
      </c>
      <c r="X3009" s="6">
        <f>待赋值表!W3008</f>
        <v/>
      </c>
      <c r="Y3009" s="6">
        <f>待赋值表!X3008</f>
        <v/>
      </c>
      <c r="Z3009" s="3">
        <f>IF(M3009&gt;=0.01,"B_pre",IF(M3009&gt;=0,"C_pre","none"))</f>
        <v/>
      </c>
      <c r="AA3009" s="3">
        <f>IF(U3009&gt;0.125,"a_pre",IF(U3009&gt;=0,"b_pre","none"))</f>
        <v/>
      </c>
      <c r="AB3009" s="3">
        <f>AND(Z3009="B_pre",AA3009="a_pre")</f>
        <v/>
      </c>
      <c r="AC3009" s="3">
        <f>AND(Z3009="B_pre",AA3009="b_pre")</f>
        <v/>
      </c>
      <c r="AD3009" s="3">
        <f>AND(Z3009="C_pre",AA3009="a_pre")</f>
        <v/>
      </c>
      <c r="AE3009" s="3">
        <f>AND(Z3009="C_pre",AA3009="b_pre")</f>
        <v/>
      </c>
      <c r="AF3009" s="6">
        <f>待赋值表!C3008</f>
        <v/>
      </c>
      <c r="AG3009" s="3">
        <f t="array" ref="AG3009">IF(AB3009=TRUE,"A",IF(AC3009=TRUE,"B",IF(AD3009=TRUE,"C",IF(AE3009=TRUE,"D","其他"))))</f>
        <v/>
      </c>
      <c r="AH3009" s="3">
        <f>IF(分析表!$E$12&lt;&gt;"ALL",AND(AF3009=分析表!$E$10,AG3009=分析表!$E$12),IF(AF3009=分析表!$E$10,TRUE(),IF(AF3009="ALL",TRUE(),"")))</f>
        <v/>
      </c>
    </row>
    <row r="3010">
      <c r="A3010" s="3">
        <f>COUNTIF($AH$2:AH3010,"TRUE")</f>
        <v/>
      </c>
      <c r="B3010" s="3">
        <f>COUNTIF($AG$2:$AG3010,#REF!)</f>
        <v/>
      </c>
      <c r="C3010" s="56">
        <f>待赋值表!A3009</f>
        <v/>
      </c>
      <c r="E3010" s="6">
        <f>待赋值表!D3009</f>
        <v/>
      </c>
      <c r="F3010" s="6">
        <f>待赋值表!E3009</f>
        <v/>
      </c>
      <c r="G3010" s="6">
        <f>待赋值表!F3009</f>
        <v/>
      </c>
      <c r="H3010" s="6">
        <f>待赋值表!G3009</f>
        <v/>
      </c>
      <c r="I3010" s="6">
        <f>待赋值表!H3009</f>
        <v/>
      </c>
      <c r="J3010" s="6">
        <f>待赋值表!I3009</f>
        <v/>
      </c>
      <c r="K3010" s="6">
        <f>待赋值表!J3009</f>
        <v/>
      </c>
      <c r="L3010" s="6">
        <f>待赋值表!K3009</f>
        <v/>
      </c>
      <c r="M3010" s="6">
        <f>待赋值表!L3009</f>
        <v/>
      </c>
      <c r="N3010" s="6">
        <f>待赋值表!M3009</f>
        <v/>
      </c>
      <c r="O3010" s="6">
        <f>待赋值表!N3009</f>
        <v/>
      </c>
      <c r="P3010" s="6">
        <f>待赋值表!O3009</f>
        <v/>
      </c>
      <c r="Q3010" s="6">
        <f>IF(待赋值表!P3009&lt;&gt;"",待赋值表!P3009,0)</f>
        <v/>
      </c>
      <c r="R3010" s="6">
        <f>待赋值表!Q3009</f>
        <v/>
      </c>
      <c r="S3010" s="6">
        <f>待赋值表!R3009</f>
        <v/>
      </c>
      <c r="T3010" s="6">
        <f>待赋值表!S3009</f>
        <v/>
      </c>
      <c r="U3010" s="6">
        <f>待赋值表!T3009</f>
        <v/>
      </c>
      <c r="V3010" s="6">
        <f>待赋值表!U3009</f>
        <v/>
      </c>
      <c r="W3010" s="6">
        <f>待赋值表!V3009</f>
        <v/>
      </c>
      <c r="X3010" s="6">
        <f>待赋值表!W3009</f>
        <v/>
      </c>
      <c r="Y3010" s="6">
        <f>待赋值表!X3009</f>
        <v/>
      </c>
      <c r="Z3010" s="3">
        <f>IF(M3010&gt;=0.01,"B_pre",IF(M3010&gt;=0,"C_pre","none"))</f>
        <v/>
      </c>
      <c r="AA3010" s="3">
        <f>IF(U3010&gt;0.125,"a_pre",IF(U3010&gt;=0,"b_pre","none"))</f>
        <v/>
      </c>
      <c r="AB3010" s="3">
        <f>AND(Z3010="B_pre",AA3010="a_pre")</f>
        <v/>
      </c>
      <c r="AC3010" s="3">
        <f>AND(Z3010="B_pre",AA3010="b_pre")</f>
        <v/>
      </c>
      <c r="AD3010" s="3">
        <f>AND(Z3010="C_pre",AA3010="a_pre")</f>
        <v/>
      </c>
      <c r="AE3010" s="3">
        <f>AND(Z3010="C_pre",AA3010="b_pre")</f>
        <v/>
      </c>
      <c r="AF3010" s="6">
        <f>待赋值表!C3009</f>
        <v/>
      </c>
      <c r="AG3010" s="3">
        <f t="array" ref="AG3010">IF(AB3010=TRUE,"A",IF(AC3010=TRUE,"B",IF(AD3010=TRUE,"C",IF(AE3010=TRUE,"D","其他"))))</f>
        <v/>
      </c>
      <c r="AH3010" s="3">
        <f>IF(分析表!$E$12&lt;&gt;"ALL",AND(AF3010=分析表!$E$10,AG3010=分析表!$E$12),IF(AF3010=分析表!$E$10,TRUE(),IF(AF3010="ALL",TRUE(),"")))</f>
        <v/>
      </c>
    </row>
    <row r="3011">
      <c r="A3011" s="3">
        <f>COUNTIF($AH$2:AH3011,"TRUE")</f>
        <v/>
      </c>
      <c r="B3011" s="3">
        <f>COUNTIF($AG$2:$AG3011,#REF!)</f>
        <v/>
      </c>
      <c r="C3011" s="56">
        <f>待赋值表!A3010</f>
        <v/>
      </c>
      <c r="E3011" s="6">
        <f>待赋值表!D3010</f>
        <v/>
      </c>
      <c r="F3011" s="6">
        <f>待赋值表!E3010</f>
        <v/>
      </c>
      <c r="G3011" s="6">
        <f>待赋值表!F3010</f>
        <v/>
      </c>
      <c r="H3011" s="6">
        <f>待赋值表!G3010</f>
        <v/>
      </c>
      <c r="I3011" s="6">
        <f>待赋值表!H3010</f>
        <v/>
      </c>
      <c r="J3011" s="6">
        <f>待赋值表!I3010</f>
        <v/>
      </c>
      <c r="K3011" s="6">
        <f>待赋值表!J3010</f>
        <v/>
      </c>
      <c r="L3011" s="6">
        <f>待赋值表!K3010</f>
        <v/>
      </c>
      <c r="M3011" s="6">
        <f>待赋值表!L3010</f>
        <v/>
      </c>
      <c r="N3011" s="6">
        <f>待赋值表!M3010</f>
        <v/>
      </c>
      <c r="O3011" s="6">
        <f>待赋值表!N3010</f>
        <v/>
      </c>
      <c r="P3011" s="6">
        <f>待赋值表!O3010</f>
        <v/>
      </c>
      <c r="Q3011" s="6">
        <f>IF(待赋值表!P3010&lt;&gt;"",待赋值表!P3010,0)</f>
        <v/>
      </c>
      <c r="R3011" s="6">
        <f>待赋值表!Q3010</f>
        <v/>
      </c>
      <c r="S3011" s="6">
        <f>待赋值表!R3010</f>
        <v/>
      </c>
      <c r="T3011" s="6">
        <f>待赋值表!S3010</f>
        <v/>
      </c>
      <c r="U3011" s="6">
        <f>待赋值表!T3010</f>
        <v/>
      </c>
      <c r="V3011" s="6">
        <f>待赋值表!U3010</f>
        <v/>
      </c>
      <c r="W3011" s="6">
        <f>待赋值表!V3010</f>
        <v/>
      </c>
      <c r="X3011" s="6">
        <f>待赋值表!W3010</f>
        <v/>
      </c>
      <c r="Y3011" s="6">
        <f>待赋值表!X3010</f>
        <v/>
      </c>
      <c r="Z3011" s="3">
        <f>IF(M3011&gt;=0.01,"B_pre",IF(M3011&gt;=0,"C_pre","none"))</f>
        <v/>
      </c>
      <c r="AA3011" s="3">
        <f>IF(U3011&gt;0.125,"a_pre",IF(U3011&gt;=0,"b_pre","none"))</f>
        <v/>
      </c>
      <c r="AB3011" s="3">
        <f>AND(Z3011="B_pre",AA3011="a_pre")</f>
        <v/>
      </c>
      <c r="AC3011" s="3">
        <f>AND(Z3011="B_pre",AA3011="b_pre")</f>
        <v/>
      </c>
      <c r="AD3011" s="3">
        <f>AND(Z3011="C_pre",AA3011="a_pre")</f>
        <v/>
      </c>
      <c r="AE3011" s="3">
        <f>AND(Z3011="C_pre",AA3011="b_pre")</f>
        <v/>
      </c>
      <c r="AF3011" s="6">
        <f>待赋值表!C3010</f>
        <v/>
      </c>
      <c r="AG3011" s="3">
        <f t="array" ref="AG3011">IF(AB3011=TRUE,"A",IF(AC3011=TRUE,"B",IF(AD3011=TRUE,"C",IF(AE3011=TRUE,"D","其他"))))</f>
        <v/>
      </c>
      <c r="AH3011" s="3">
        <f>IF(分析表!$E$12&lt;&gt;"ALL",AND(AF3011=分析表!$E$10,AG3011=分析表!$E$12),IF(AF3011=分析表!$E$10,TRUE(),IF(AF3011="ALL",TRUE(),"")))</f>
        <v/>
      </c>
    </row>
    <row r="3012">
      <c r="A3012" s="3">
        <f>COUNTIF($AH$2:AH3012,"TRUE")</f>
        <v/>
      </c>
      <c r="B3012" s="3">
        <f>COUNTIF($AG$2:$AG3012,#REF!)</f>
        <v/>
      </c>
      <c r="C3012" s="56">
        <f>待赋值表!A3011</f>
        <v/>
      </c>
      <c r="E3012" s="6">
        <f>待赋值表!D3011</f>
        <v/>
      </c>
      <c r="F3012" s="6">
        <f>待赋值表!E3011</f>
        <v/>
      </c>
      <c r="G3012" s="6">
        <f>待赋值表!F3011</f>
        <v/>
      </c>
      <c r="H3012" s="6">
        <f>待赋值表!G3011</f>
        <v/>
      </c>
      <c r="I3012" s="6">
        <f>待赋值表!H3011</f>
        <v/>
      </c>
      <c r="J3012" s="6">
        <f>待赋值表!I3011</f>
        <v/>
      </c>
      <c r="K3012" s="6">
        <f>待赋值表!J3011</f>
        <v/>
      </c>
      <c r="L3012" s="6">
        <f>待赋值表!K3011</f>
        <v/>
      </c>
      <c r="M3012" s="6">
        <f>待赋值表!L3011</f>
        <v/>
      </c>
      <c r="N3012" s="6">
        <f>待赋值表!M3011</f>
        <v/>
      </c>
      <c r="O3012" s="6">
        <f>待赋值表!N3011</f>
        <v/>
      </c>
      <c r="P3012" s="6">
        <f>待赋值表!O3011</f>
        <v/>
      </c>
      <c r="Q3012" s="6">
        <f>IF(待赋值表!P3011&lt;&gt;"",待赋值表!P3011,0)</f>
        <v/>
      </c>
      <c r="R3012" s="6">
        <f>待赋值表!Q3011</f>
        <v/>
      </c>
      <c r="S3012" s="6">
        <f>待赋值表!R3011</f>
        <v/>
      </c>
      <c r="T3012" s="6">
        <f>待赋值表!S3011</f>
        <v/>
      </c>
      <c r="U3012" s="6">
        <f>待赋值表!T3011</f>
        <v/>
      </c>
      <c r="V3012" s="6">
        <f>待赋值表!U3011</f>
        <v/>
      </c>
      <c r="W3012" s="6">
        <f>待赋值表!V3011</f>
        <v/>
      </c>
      <c r="X3012" s="6">
        <f>待赋值表!W3011</f>
        <v/>
      </c>
      <c r="Y3012" s="6">
        <f>待赋值表!X3011</f>
        <v/>
      </c>
      <c r="Z3012" s="3">
        <f>IF(M3012&gt;=0.01,"B_pre",IF(M3012&gt;=0,"C_pre","none"))</f>
        <v/>
      </c>
      <c r="AA3012" s="3">
        <f>IF(U3012&gt;0.125,"a_pre",IF(U3012&gt;=0,"b_pre","none"))</f>
        <v/>
      </c>
      <c r="AB3012" s="3">
        <f>AND(Z3012="B_pre",AA3012="a_pre")</f>
        <v/>
      </c>
      <c r="AC3012" s="3">
        <f>AND(Z3012="B_pre",AA3012="b_pre")</f>
        <v/>
      </c>
      <c r="AD3012" s="3">
        <f>AND(Z3012="C_pre",AA3012="a_pre")</f>
        <v/>
      </c>
      <c r="AE3012" s="3">
        <f>AND(Z3012="C_pre",AA3012="b_pre")</f>
        <v/>
      </c>
      <c r="AF3012" s="6">
        <f>待赋值表!C3011</f>
        <v/>
      </c>
      <c r="AG3012" s="3">
        <f t="array" ref="AG3012">IF(AB3012=TRUE,"A",IF(AC3012=TRUE,"B",IF(AD3012=TRUE,"C",IF(AE3012=TRUE,"D","其他"))))</f>
        <v/>
      </c>
      <c r="AH3012" s="3">
        <f>IF(分析表!$E$12&lt;&gt;"ALL",AND(AF3012=分析表!$E$10,AG3012=分析表!$E$12),IF(AF3012=分析表!$E$10,TRUE(),IF(AF3012="ALL",TRUE(),"")))</f>
        <v/>
      </c>
    </row>
    <row r="3013">
      <c r="A3013" s="3">
        <f>COUNTIF($AH$2:AH3013,"TRUE")</f>
        <v/>
      </c>
      <c r="B3013" s="3">
        <f>COUNTIF($AG$2:$AG3013,#REF!)</f>
        <v/>
      </c>
      <c r="C3013" s="56">
        <f>待赋值表!A3012</f>
        <v/>
      </c>
      <c r="E3013" s="6">
        <f>待赋值表!D3012</f>
        <v/>
      </c>
      <c r="F3013" s="6">
        <f>待赋值表!E3012</f>
        <v/>
      </c>
      <c r="G3013" s="6">
        <f>待赋值表!F3012</f>
        <v/>
      </c>
      <c r="H3013" s="6">
        <f>待赋值表!G3012</f>
        <v/>
      </c>
      <c r="I3013" s="6">
        <f>待赋值表!H3012</f>
        <v/>
      </c>
      <c r="J3013" s="6">
        <f>待赋值表!I3012</f>
        <v/>
      </c>
      <c r="K3013" s="6">
        <f>待赋值表!J3012</f>
        <v/>
      </c>
      <c r="L3013" s="6">
        <f>待赋值表!K3012</f>
        <v/>
      </c>
      <c r="M3013" s="6">
        <f>待赋值表!L3012</f>
        <v/>
      </c>
      <c r="N3013" s="6">
        <f>待赋值表!M3012</f>
        <v/>
      </c>
      <c r="O3013" s="6">
        <f>待赋值表!N3012</f>
        <v/>
      </c>
      <c r="P3013" s="6">
        <f>待赋值表!O3012</f>
        <v/>
      </c>
      <c r="Q3013" s="6">
        <f>IF(待赋值表!P3012&lt;&gt;"",待赋值表!P3012,0)</f>
        <v/>
      </c>
      <c r="R3013" s="6">
        <f>待赋值表!Q3012</f>
        <v/>
      </c>
      <c r="S3013" s="6">
        <f>待赋值表!R3012</f>
        <v/>
      </c>
      <c r="T3013" s="6">
        <f>待赋值表!S3012</f>
        <v/>
      </c>
      <c r="U3013" s="6">
        <f>待赋值表!T3012</f>
        <v/>
      </c>
      <c r="V3013" s="6">
        <f>待赋值表!U3012</f>
        <v/>
      </c>
      <c r="W3013" s="6">
        <f>待赋值表!V3012</f>
        <v/>
      </c>
      <c r="X3013" s="6">
        <f>待赋值表!W3012</f>
        <v/>
      </c>
      <c r="Y3013" s="6">
        <f>待赋值表!X3012</f>
        <v/>
      </c>
      <c r="Z3013" s="3">
        <f>IF(M3013&gt;=0.01,"B_pre",IF(M3013&gt;=0,"C_pre","none"))</f>
        <v/>
      </c>
      <c r="AA3013" s="3">
        <f>IF(U3013&gt;0.125,"a_pre",IF(U3013&gt;=0,"b_pre","none"))</f>
        <v/>
      </c>
      <c r="AB3013" s="3">
        <f>AND(Z3013="B_pre",AA3013="a_pre")</f>
        <v/>
      </c>
      <c r="AC3013" s="3">
        <f>AND(Z3013="B_pre",AA3013="b_pre")</f>
        <v/>
      </c>
      <c r="AD3013" s="3">
        <f>AND(Z3013="C_pre",AA3013="a_pre")</f>
        <v/>
      </c>
      <c r="AE3013" s="3">
        <f>AND(Z3013="C_pre",AA3013="b_pre")</f>
        <v/>
      </c>
      <c r="AF3013" s="6">
        <f>待赋值表!C3012</f>
        <v/>
      </c>
      <c r="AG3013" s="3">
        <f t="array" ref="AG3013">IF(AB3013=TRUE,"A",IF(AC3013=TRUE,"B",IF(AD3013=TRUE,"C",IF(AE3013=TRUE,"D","其他"))))</f>
        <v/>
      </c>
      <c r="AH3013" s="3">
        <f>IF(分析表!$E$12&lt;&gt;"ALL",AND(AF3013=分析表!$E$10,AG3013=分析表!$E$12),IF(AF3013=分析表!$E$10,TRUE(),IF(AF3013="ALL",TRUE(),"")))</f>
        <v/>
      </c>
    </row>
    <row r="3014">
      <c r="A3014" s="3">
        <f>COUNTIF($AH$2:AH3014,"TRUE")</f>
        <v/>
      </c>
      <c r="B3014" s="3">
        <f>COUNTIF($AG$2:$AG3014,#REF!)</f>
        <v/>
      </c>
      <c r="C3014" s="56">
        <f>待赋值表!A3013</f>
        <v/>
      </c>
      <c r="E3014" s="6">
        <f>待赋值表!D3013</f>
        <v/>
      </c>
      <c r="F3014" s="6">
        <f>待赋值表!E3013</f>
        <v/>
      </c>
      <c r="G3014" s="6">
        <f>待赋值表!F3013</f>
        <v/>
      </c>
      <c r="H3014" s="6">
        <f>待赋值表!G3013</f>
        <v/>
      </c>
      <c r="I3014" s="6">
        <f>待赋值表!H3013</f>
        <v/>
      </c>
      <c r="J3014" s="6">
        <f>待赋值表!I3013</f>
        <v/>
      </c>
      <c r="K3014" s="6">
        <f>待赋值表!J3013</f>
        <v/>
      </c>
      <c r="L3014" s="6">
        <f>待赋值表!K3013</f>
        <v/>
      </c>
      <c r="M3014" s="6">
        <f>待赋值表!L3013</f>
        <v/>
      </c>
      <c r="N3014" s="6">
        <f>待赋值表!M3013</f>
        <v/>
      </c>
      <c r="O3014" s="6">
        <f>待赋值表!N3013</f>
        <v/>
      </c>
      <c r="P3014" s="6">
        <f>待赋值表!O3013</f>
        <v/>
      </c>
      <c r="Q3014" s="6">
        <f>IF(待赋值表!P3013&lt;&gt;"",待赋值表!P3013,0)</f>
        <v/>
      </c>
      <c r="R3014" s="6">
        <f>待赋值表!Q3013</f>
        <v/>
      </c>
      <c r="S3014" s="6">
        <f>待赋值表!R3013</f>
        <v/>
      </c>
      <c r="T3014" s="6">
        <f>待赋值表!S3013</f>
        <v/>
      </c>
      <c r="U3014" s="6">
        <f>待赋值表!T3013</f>
        <v/>
      </c>
      <c r="V3014" s="6">
        <f>待赋值表!U3013</f>
        <v/>
      </c>
      <c r="W3014" s="6">
        <f>待赋值表!V3013</f>
        <v/>
      </c>
      <c r="X3014" s="6">
        <f>待赋值表!W3013</f>
        <v/>
      </c>
      <c r="Y3014" s="6">
        <f>待赋值表!X3013</f>
        <v/>
      </c>
      <c r="Z3014" s="3">
        <f>IF(M3014&gt;=0.01,"B_pre",IF(M3014&gt;=0,"C_pre","none"))</f>
        <v/>
      </c>
      <c r="AA3014" s="3">
        <f>IF(U3014&gt;0.125,"a_pre",IF(U3014&gt;=0,"b_pre","none"))</f>
        <v/>
      </c>
      <c r="AB3014" s="3">
        <f>AND(Z3014="B_pre",AA3014="a_pre")</f>
        <v/>
      </c>
      <c r="AC3014" s="3">
        <f>AND(Z3014="B_pre",AA3014="b_pre")</f>
        <v/>
      </c>
      <c r="AD3014" s="3">
        <f>AND(Z3014="C_pre",AA3014="a_pre")</f>
        <v/>
      </c>
      <c r="AE3014" s="3">
        <f>AND(Z3014="C_pre",AA3014="b_pre")</f>
        <v/>
      </c>
      <c r="AF3014" s="6">
        <f>待赋值表!C3013</f>
        <v/>
      </c>
      <c r="AG3014" s="3">
        <f t="array" ref="AG3014">IF(AB3014=TRUE,"A",IF(AC3014=TRUE,"B",IF(AD3014=TRUE,"C",IF(AE3014=TRUE,"D","其他"))))</f>
        <v/>
      </c>
      <c r="AH3014" s="3">
        <f>IF(分析表!$E$12&lt;&gt;"ALL",AND(AF3014=分析表!$E$10,AG3014=分析表!$E$12),IF(AF3014=分析表!$E$10,TRUE(),IF(AF3014="ALL",TRUE(),"")))</f>
        <v/>
      </c>
    </row>
    <row r="3015">
      <c r="A3015" s="3">
        <f>COUNTIF($AH$2:AH3015,"TRUE")</f>
        <v/>
      </c>
      <c r="B3015" s="3">
        <f>COUNTIF($AG$2:$AG3015,#REF!)</f>
        <v/>
      </c>
      <c r="C3015" s="56">
        <f>待赋值表!A3014</f>
        <v/>
      </c>
      <c r="E3015" s="6">
        <f>待赋值表!D3014</f>
        <v/>
      </c>
      <c r="F3015" s="6">
        <f>待赋值表!E3014</f>
        <v/>
      </c>
      <c r="G3015" s="6">
        <f>待赋值表!F3014</f>
        <v/>
      </c>
      <c r="H3015" s="6">
        <f>待赋值表!G3014</f>
        <v/>
      </c>
      <c r="I3015" s="6">
        <f>待赋值表!H3014</f>
        <v/>
      </c>
      <c r="J3015" s="6">
        <f>待赋值表!I3014</f>
        <v/>
      </c>
      <c r="K3015" s="6">
        <f>待赋值表!J3014</f>
        <v/>
      </c>
      <c r="L3015" s="6">
        <f>待赋值表!K3014</f>
        <v/>
      </c>
      <c r="M3015" s="6">
        <f>待赋值表!L3014</f>
        <v/>
      </c>
      <c r="N3015" s="6">
        <f>待赋值表!M3014</f>
        <v/>
      </c>
      <c r="O3015" s="6">
        <f>待赋值表!N3014</f>
        <v/>
      </c>
      <c r="P3015" s="6">
        <f>待赋值表!O3014</f>
        <v/>
      </c>
      <c r="Q3015" s="6">
        <f>IF(待赋值表!P3014&lt;&gt;"",待赋值表!P3014,0)</f>
        <v/>
      </c>
      <c r="R3015" s="6">
        <f>待赋值表!Q3014</f>
        <v/>
      </c>
      <c r="S3015" s="6">
        <f>待赋值表!R3014</f>
        <v/>
      </c>
      <c r="T3015" s="6">
        <f>待赋值表!S3014</f>
        <v/>
      </c>
      <c r="U3015" s="6">
        <f>待赋值表!T3014</f>
        <v/>
      </c>
      <c r="V3015" s="6">
        <f>待赋值表!U3014</f>
        <v/>
      </c>
      <c r="W3015" s="6">
        <f>待赋值表!V3014</f>
        <v/>
      </c>
      <c r="X3015" s="6">
        <f>待赋值表!W3014</f>
        <v/>
      </c>
      <c r="Y3015" s="6">
        <f>待赋值表!X3014</f>
        <v/>
      </c>
      <c r="Z3015" s="3">
        <f>IF(M3015&gt;=0.01,"B_pre",IF(M3015&gt;=0,"C_pre","none"))</f>
        <v/>
      </c>
      <c r="AA3015" s="3">
        <f>IF(U3015&gt;0.125,"a_pre",IF(U3015&gt;=0,"b_pre","none"))</f>
        <v/>
      </c>
      <c r="AB3015" s="3">
        <f>AND(Z3015="B_pre",AA3015="a_pre")</f>
        <v/>
      </c>
      <c r="AC3015" s="3">
        <f>AND(Z3015="B_pre",AA3015="b_pre")</f>
        <v/>
      </c>
      <c r="AD3015" s="3">
        <f>AND(Z3015="C_pre",AA3015="a_pre")</f>
        <v/>
      </c>
      <c r="AE3015" s="3">
        <f>AND(Z3015="C_pre",AA3015="b_pre")</f>
        <v/>
      </c>
      <c r="AF3015" s="6">
        <f>待赋值表!C3014</f>
        <v/>
      </c>
      <c r="AG3015" s="3">
        <f t="array" ref="AG3015">IF(AB3015=TRUE,"A",IF(AC3015=TRUE,"B",IF(AD3015=TRUE,"C",IF(AE3015=TRUE,"D","其他"))))</f>
        <v/>
      </c>
      <c r="AH3015" s="3">
        <f>IF(分析表!$E$12&lt;&gt;"ALL",AND(AF3015=分析表!$E$10,AG3015=分析表!$E$12),IF(AF3015=分析表!$E$10,TRUE(),IF(AF3015="ALL",TRUE(),"")))</f>
        <v/>
      </c>
    </row>
    <row r="3016">
      <c r="A3016" s="3">
        <f>COUNTIF($AH$2:AH3016,"TRUE")</f>
        <v/>
      </c>
      <c r="B3016" s="3">
        <f>COUNTIF($AG$2:$AG3016,#REF!)</f>
        <v/>
      </c>
      <c r="C3016" s="56">
        <f>待赋值表!A3015</f>
        <v/>
      </c>
      <c r="E3016" s="6">
        <f>待赋值表!D3015</f>
        <v/>
      </c>
      <c r="F3016" s="6">
        <f>待赋值表!E3015</f>
        <v/>
      </c>
      <c r="G3016" s="6">
        <f>待赋值表!F3015</f>
        <v/>
      </c>
      <c r="H3016" s="6">
        <f>待赋值表!G3015</f>
        <v/>
      </c>
      <c r="I3016" s="6">
        <f>待赋值表!H3015</f>
        <v/>
      </c>
      <c r="J3016" s="6">
        <f>待赋值表!I3015</f>
        <v/>
      </c>
      <c r="K3016" s="6">
        <f>待赋值表!J3015</f>
        <v/>
      </c>
      <c r="L3016" s="6">
        <f>待赋值表!K3015</f>
        <v/>
      </c>
      <c r="M3016" s="6">
        <f>待赋值表!L3015</f>
        <v/>
      </c>
      <c r="N3016" s="6">
        <f>待赋值表!M3015</f>
        <v/>
      </c>
      <c r="O3016" s="6">
        <f>待赋值表!N3015</f>
        <v/>
      </c>
      <c r="P3016" s="6">
        <f>待赋值表!O3015</f>
        <v/>
      </c>
      <c r="Q3016" s="6">
        <f>IF(待赋值表!P3015&lt;&gt;"",待赋值表!P3015,0)</f>
        <v/>
      </c>
      <c r="R3016" s="6">
        <f>待赋值表!Q3015</f>
        <v/>
      </c>
      <c r="S3016" s="6">
        <f>待赋值表!R3015</f>
        <v/>
      </c>
      <c r="T3016" s="6">
        <f>待赋值表!S3015</f>
        <v/>
      </c>
      <c r="U3016" s="6">
        <f>待赋值表!T3015</f>
        <v/>
      </c>
      <c r="V3016" s="6">
        <f>待赋值表!U3015</f>
        <v/>
      </c>
      <c r="W3016" s="6">
        <f>待赋值表!V3015</f>
        <v/>
      </c>
      <c r="X3016" s="6">
        <f>待赋值表!W3015</f>
        <v/>
      </c>
      <c r="Y3016" s="6">
        <f>待赋值表!X3015</f>
        <v/>
      </c>
      <c r="Z3016" s="3">
        <f>IF(M3016&gt;=0.01,"B_pre",IF(M3016&gt;=0,"C_pre","none"))</f>
        <v/>
      </c>
      <c r="AA3016" s="3">
        <f>IF(U3016&gt;0.125,"a_pre",IF(U3016&gt;=0,"b_pre","none"))</f>
        <v/>
      </c>
      <c r="AB3016" s="3">
        <f>AND(Z3016="B_pre",AA3016="a_pre")</f>
        <v/>
      </c>
      <c r="AC3016" s="3">
        <f>AND(Z3016="B_pre",AA3016="b_pre")</f>
        <v/>
      </c>
      <c r="AD3016" s="3">
        <f>AND(Z3016="C_pre",AA3016="a_pre")</f>
        <v/>
      </c>
      <c r="AE3016" s="3">
        <f>AND(Z3016="C_pre",AA3016="b_pre")</f>
        <v/>
      </c>
      <c r="AF3016" s="6">
        <f>待赋值表!C3015</f>
        <v/>
      </c>
      <c r="AG3016" s="3">
        <f t="array" ref="AG3016">IF(AB3016=TRUE,"A",IF(AC3016=TRUE,"B",IF(AD3016=TRUE,"C",IF(AE3016=TRUE,"D","其他"))))</f>
        <v/>
      </c>
      <c r="AH3016" s="3">
        <f>IF(分析表!$E$12&lt;&gt;"ALL",AND(AF3016=分析表!$E$10,AG3016=分析表!$E$12),IF(AF3016=分析表!$E$10,TRUE(),IF(AF3016="ALL",TRUE(),"")))</f>
        <v/>
      </c>
    </row>
    <row r="3017">
      <c r="A3017" s="3">
        <f>COUNTIF($AH$2:AH3017,"TRUE")</f>
        <v/>
      </c>
      <c r="B3017" s="3">
        <f>COUNTIF($AG$2:$AG3017,#REF!)</f>
        <v/>
      </c>
      <c r="C3017" s="56">
        <f>待赋值表!A3016</f>
        <v/>
      </c>
      <c r="E3017" s="6">
        <f>待赋值表!D3016</f>
        <v/>
      </c>
      <c r="F3017" s="6">
        <f>待赋值表!E3016</f>
        <v/>
      </c>
      <c r="G3017" s="6">
        <f>待赋值表!F3016</f>
        <v/>
      </c>
      <c r="H3017" s="6">
        <f>待赋值表!G3016</f>
        <v/>
      </c>
      <c r="I3017" s="6">
        <f>待赋值表!H3016</f>
        <v/>
      </c>
      <c r="J3017" s="6">
        <f>待赋值表!I3016</f>
        <v/>
      </c>
      <c r="K3017" s="6">
        <f>待赋值表!J3016</f>
        <v/>
      </c>
      <c r="L3017" s="6">
        <f>待赋值表!K3016</f>
        <v/>
      </c>
      <c r="M3017" s="6">
        <f>待赋值表!L3016</f>
        <v/>
      </c>
      <c r="N3017" s="6">
        <f>待赋值表!M3016</f>
        <v/>
      </c>
      <c r="O3017" s="6">
        <f>待赋值表!N3016</f>
        <v/>
      </c>
      <c r="P3017" s="6">
        <f>待赋值表!O3016</f>
        <v/>
      </c>
      <c r="Q3017" s="6">
        <f>IF(待赋值表!P3016&lt;&gt;"",待赋值表!P3016,0)</f>
        <v/>
      </c>
      <c r="R3017" s="6">
        <f>待赋值表!Q3016</f>
        <v/>
      </c>
      <c r="S3017" s="6">
        <f>待赋值表!R3016</f>
        <v/>
      </c>
      <c r="T3017" s="6">
        <f>待赋值表!S3016</f>
        <v/>
      </c>
      <c r="U3017" s="6">
        <f>待赋值表!T3016</f>
        <v/>
      </c>
      <c r="V3017" s="6">
        <f>待赋值表!U3016</f>
        <v/>
      </c>
      <c r="W3017" s="6">
        <f>待赋值表!V3016</f>
        <v/>
      </c>
      <c r="X3017" s="6">
        <f>待赋值表!W3016</f>
        <v/>
      </c>
      <c r="Y3017" s="6">
        <f>待赋值表!X3016</f>
        <v/>
      </c>
      <c r="Z3017" s="3">
        <f>IF(M3017&gt;=0.01,"B_pre",IF(M3017&gt;=0,"C_pre","none"))</f>
        <v/>
      </c>
      <c r="AA3017" s="3">
        <f>IF(U3017&gt;0.125,"a_pre",IF(U3017&gt;=0,"b_pre","none"))</f>
        <v/>
      </c>
      <c r="AB3017" s="3">
        <f>AND(Z3017="B_pre",AA3017="a_pre")</f>
        <v/>
      </c>
      <c r="AC3017" s="3">
        <f>AND(Z3017="B_pre",AA3017="b_pre")</f>
        <v/>
      </c>
      <c r="AD3017" s="3">
        <f>AND(Z3017="C_pre",AA3017="a_pre")</f>
        <v/>
      </c>
      <c r="AE3017" s="3">
        <f>AND(Z3017="C_pre",AA3017="b_pre")</f>
        <v/>
      </c>
      <c r="AF3017" s="6">
        <f>待赋值表!C3016</f>
        <v/>
      </c>
      <c r="AG3017" s="3">
        <f t="array" ref="AG3017">IF(AB3017=TRUE,"A",IF(AC3017=TRUE,"B",IF(AD3017=TRUE,"C",IF(AE3017=TRUE,"D","其他"))))</f>
        <v/>
      </c>
      <c r="AH3017" s="3">
        <f>IF(分析表!$E$12&lt;&gt;"ALL",AND(AF3017=分析表!$E$10,AG3017=分析表!$E$12),IF(AF3017=分析表!$E$10,TRUE(),IF(AF3017="ALL",TRUE(),"")))</f>
        <v/>
      </c>
    </row>
    <row r="3018">
      <c r="A3018" s="3">
        <f>COUNTIF($AH$2:AH3018,"TRUE")</f>
        <v/>
      </c>
      <c r="B3018" s="3">
        <f>COUNTIF($AG$2:$AG3018,#REF!)</f>
        <v/>
      </c>
      <c r="C3018" s="56">
        <f>待赋值表!A3017</f>
        <v/>
      </c>
      <c r="E3018" s="6">
        <f>待赋值表!D3017</f>
        <v/>
      </c>
      <c r="F3018" s="6">
        <f>待赋值表!E3017</f>
        <v/>
      </c>
      <c r="G3018" s="6">
        <f>待赋值表!F3017</f>
        <v/>
      </c>
      <c r="H3018" s="6">
        <f>待赋值表!G3017</f>
        <v/>
      </c>
      <c r="I3018" s="6">
        <f>待赋值表!H3017</f>
        <v/>
      </c>
      <c r="J3018" s="6">
        <f>待赋值表!I3017</f>
        <v/>
      </c>
      <c r="K3018" s="6">
        <f>待赋值表!J3017</f>
        <v/>
      </c>
      <c r="L3018" s="6">
        <f>待赋值表!K3017</f>
        <v/>
      </c>
      <c r="M3018" s="6">
        <f>待赋值表!L3017</f>
        <v/>
      </c>
      <c r="N3018" s="6">
        <f>待赋值表!M3017</f>
        <v/>
      </c>
      <c r="O3018" s="6">
        <f>待赋值表!N3017</f>
        <v/>
      </c>
      <c r="P3018" s="6">
        <f>待赋值表!O3017</f>
        <v/>
      </c>
      <c r="Q3018" s="6">
        <f>IF(待赋值表!P3017&lt;&gt;"",待赋值表!P3017,0)</f>
        <v/>
      </c>
      <c r="R3018" s="6">
        <f>待赋值表!Q3017</f>
        <v/>
      </c>
      <c r="S3018" s="6">
        <f>待赋值表!R3017</f>
        <v/>
      </c>
      <c r="T3018" s="6">
        <f>待赋值表!S3017</f>
        <v/>
      </c>
      <c r="U3018" s="6">
        <f>待赋值表!T3017</f>
        <v/>
      </c>
      <c r="V3018" s="6">
        <f>待赋值表!U3017</f>
        <v/>
      </c>
      <c r="W3018" s="6">
        <f>待赋值表!V3017</f>
        <v/>
      </c>
      <c r="X3018" s="6">
        <f>待赋值表!W3017</f>
        <v/>
      </c>
      <c r="Y3018" s="6">
        <f>待赋值表!X3017</f>
        <v/>
      </c>
      <c r="Z3018" s="3">
        <f>IF(M3018&gt;=0.01,"B_pre",IF(M3018&gt;=0,"C_pre","none"))</f>
        <v/>
      </c>
      <c r="AA3018" s="3">
        <f>IF(U3018&gt;0.125,"a_pre",IF(U3018&gt;=0,"b_pre","none"))</f>
        <v/>
      </c>
      <c r="AB3018" s="3">
        <f>AND(Z3018="B_pre",AA3018="a_pre")</f>
        <v/>
      </c>
      <c r="AC3018" s="3">
        <f>AND(Z3018="B_pre",AA3018="b_pre")</f>
        <v/>
      </c>
      <c r="AD3018" s="3">
        <f>AND(Z3018="C_pre",AA3018="a_pre")</f>
        <v/>
      </c>
      <c r="AE3018" s="3">
        <f>AND(Z3018="C_pre",AA3018="b_pre")</f>
        <v/>
      </c>
      <c r="AF3018" s="6">
        <f>待赋值表!C3017</f>
        <v/>
      </c>
      <c r="AG3018" s="3">
        <f t="array" ref="AG3018">IF(AB3018=TRUE,"A",IF(AC3018=TRUE,"B",IF(AD3018=TRUE,"C",IF(AE3018=TRUE,"D","其他"))))</f>
        <v/>
      </c>
      <c r="AH3018" s="3">
        <f>IF(分析表!$E$12&lt;&gt;"ALL",AND(AF3018=分析表!$E$10,AG3018=分析表!$E$12),IF(AF3018=分析表!$E$10,TRUE(),IF(AF3018="ALL",TRUE(),"")))</f>
        <v/>
      </c>
    </row>
    <row r="3019">
      <c r="A3019" s="3">
        <f>COUNTIF($AH$2:AH3019,"TRUE")</f>
        <v/>
      </c>
      <c r="B3019" s="3">
        <f>COUNTIF($AG$2:$AG3019,#REF!)</f>
        <v/>
      </c>
      <c r="C3019" s="56">
        <f>待赋值表!A3018</f>
        <v/>
      </c>
      <c r="E3019" s="6">
        <f>待赋值表!D3018</f>
        <v/>
      </c>
      <c r="F3019" s="6">
        <f>待赋值表!E3018</f>
        <v/>
      </c>
      <c r="G3019" s="6">
        <f>待赋值表!F3018</f>
        <v/>
      </c>
      <c r="H3019" s="6">
        <f>待赋值表!G3018</f>
        <v/>
      </c>
      <c r="I3019" s="6">
        <f>待赋值表!H3018</f>
        <v/>
      </c>
      <c r="J3019" s="6">
        <f>待赋值表!I3018</f>
        <v/>
      </c>
      <c r="K3019" s="6">
        <f>待赋值表!J3018</f>
        <v/>
      </c>
      <c r="L3019" s="6">
        <f>待赋值表!K3018</f>
        <v/>
      </c>
      <c r="M3019" s="6">
        <f>待赋值表!L3018</f>
        <v/>
      </c>
      <c r="N3019" s="6">
        <f>待赋值表!M3018</f>
        <v/>
      </c>
      <c r="O3019" s="6">
        <f>待赋值表!N3018</f>
        <v/>
      </c>
      <c r="P3019" s="6">
        <f>待赋值表!O3018</f>
        <v/>
      </c>
      <c r="Q3019" s="6">
        <f>IF(待赋值表!P3018&lt;&gt;"",待赋值表!P3018,0)</f>
        <v/>
      </c>
      <c r="R3019" s="6">
        <f>待赋值表!Q3018</f>
        <v/>
      </c>
      <c r="S3019" s="6">
        <f>待赋值表!R3018</f>
        <v/>
      </c>
      <c r="T3019" s="6">
        <f>待赋值表!S3018</f>
        <v/>
      </c>
      <c r="U3019" s="6">
        <f>待赋值表!T3018</f>
        <v/>
      </c>
      <c r="V3019" s="6">
        <f>待赋值表!U3018</f>
        <v/>
      </c>
      <c r="W3019" s="6">
        <f>待赋值表!V3018</f>
        <v/>
      </c>
      <c r="X3019" s="6">
        <f>待赋值表!W3018</f>
        <v/>
      </c>
      <c r="Y3019" s="6">
        <f>待赋值表!X3018</f>
        <v/>
      </c>
      <c r="Z3019" s="3">
        <f>IF(M3019&gt;=0.01,"B_pre",IF(M3019&gt;=0,"C_pre","none"))</f>
        <v/>
      </c>
      <c r="AA3019" s="3">
        <f>IF(U3019&gt;0.125,"a_pre",IF(U3019&gt;=0,"b_pre","none"))</f>
        <v/>
      </c>
      <c r="AB3019" s="3">
        <f>AND(Z3019="B_pre",AA3019="a_pre")</f>
        <v/>
      </c>
      <c r="AC3019" s="3">
        <f>AND(Z3019="B_pre",AA3019="b_pre")</f>
        <v/>
      </c>
      <c r="AD3019" s="3">
        <f>AND(Z3019="C_pre",AA3019="a_pre")</f>
        <v/>
      </c>
      <c r="AE3019" s="3">
        <f>AND(Z3019="C_pre",AA3019="b_pre")</f>
        <v/>
      </c>
      <c r="AF3019" s="6">
        <f>待赋值表!C3018</f>
        <v/>
      </c>
      <c r="AG3019" s="3">
        <f t="array" ref="AG3019">IF(AB3019=TRUE,"A",IF(AC3019=TRUE,"B",IF(AD3019=TRUE,"C",IF(AE3019=TRUE,"D","其他"))))</f>
        <v/>
      </c>
      <c r="AH3019" s="3">
        <f>IF(分析表!$E$12&lt;&gt;"ALL",AND(AF3019=分析表!$E$10,AG3019=分析表!$E$12),IF(AF3019=分析表!$E$10,TRUE(),IF(AF3019="ALL",TRUE(),"")))</f>
        <v/>
      </c>
    </row>
    <row r="3020">
      <c r="A3020" s="3">
        <f>COUNTIF($AH$2:AH3020,"TRUE")</f>
        <v/>
      </c>
      <c r="B3020" s="3">
        <f>COUNTIF($AG$2:$AG3020,#REF!)</f>
        <v/>
      </c>
      <c r="C3020" s="56">
        <f>待赋值表!A3019</f>
        <v/>
      </c>
      <c r="E3020" s="6">
        <f>待赋值表!D3019</f>
        <v/>
      </c>
      <c r="F3020" s="6">
        <f>待赋值表!E3019</f>
        <v/>
      </c>
      <c r="G3020" s="6">
        <f>待赋值表!F3019</f>
        <v/>
      </c>
      <c r="H3020" s="6">
        <f>待赋值表!G3019</f>
        <v/>
      </c>
      <c r="I3020" s="6">
        <f>待赋值表!H3019</f>
        <v/>
      </c>
      <c r="J3020" s="6">
        <f>待赋值表!I3019</f>
        <v/>
      </c>
      <c r="K3020" s="6">
        <f>待赋值表!J3019</f>
        <v/>
      </c>
      <c r="L3020" s="6">
        <f>待赋值表!K3019</f>
        <v/>
      </c>
      <c r="M3020" s="6">
        <f>待赋值表!L3019</f>
        <v/>
      </c>
      <c r="N3020" s="6">
        <f>待赋值表!M3019</f>
        <v/>
      </c>
      <c r="O3020" s="6">
        <f>待赋值表!N3019</f>
        <v/>
      </c>
      <c r="P3020" s="6">
        <f>待赋值表!O3019</f>
        <v/>
      </c>
      <c r="Q3020" s="6">
        <f>IF(待赋值表!P3019&lt;&gt;"",待赋值表!P3019,0)</f>
        <v/>
      </c>
      <c r="R3020" s="6">
        <f>待赋值表!Q3019</f>
        <v/>
      </c>
      <c r="S3020" s="6">
        <f>待赋值表!R3019</f>
        <v/>
      </c>
      <c r="T3020" s="6">
        <f>待赋值表!S3019</f>
        <v/>
      </c>
      <c r="U3020" s="6">
        <f>待赋值表!T3019</f>
        <v/>
      </c>
      <c r="V3020" s="6">
        <f>待赋值表!U3019</f>
        <v/>
      </c>
      <c r="W3020" s="6">
        <f>待赋值表!V3019</f>
        <v/>
      </c>
      <c r="X3020" s="6">
        <f>待赋值表!W3019</f>
        <v/>
      </c>
      <c r="Y3020" s="6">
        <f>待赋值表!X3019</f>
        <v/>
      </c>
      <c r="Z3020" s="3">
        <f>IF(M3020&gt;=0.01,"B_pre",IF(M3020&gt;=0,"C_pre","none"))</f>
        <v/>
      </c>
      <c r="AA3020" s="3">
        <f>IF(U3020&gt;0.125,"a_pre",IF(U3020&gt;=0,"b_pre","none"))</f>
        <v/>
      </c>
      <c r="AB3020" s="3">
        <f>AND(Z3020="B_pre",AA3020="a_pre")</f>
        <v/>
      </c>
      <c r="AC3020" s="3">
        <f>AND(Z3020="B_pre",AA3020="b_pre")</f>
        <v/>
      </c>
      <c r="AD3020" s="3">
        <f>AND(Z3020="C_pre",AA3020="a_pre")</f>
        <v/>
      </c>
      <c r="AE3020" s="3">
        <f>AND(Z3020="C_pre",AA3020="b_pre")</f>
        <v/>
      </c>
      <c r="AF3020" s="6">
        <f>待赋值表!C3019</f>
        <v/>
      </c>
      <c r="AG3020" s="3">
        <f t="array" ref="AG3020">IF(AB3020=TRUE,"A",IF(AC3020=TRUE,"B",IF(AD3020=TRUE,"C",IF(AE3020=TRUE,"D","其他"))))</f>
        <v/>
      </c>
      <c r="AH3020" s="3">
        <f>IF(分析表!$E$12&lt;&gt;"ALL",AND(AF3020=分析表!$E$10,AG3020=分析表!$E$12),IF(AF3020=分析表!$E$10,TRUE(),IF(AF3020="ALL",TRUE(),"")))</f>
        <v/>
      </c>
    </row>
    <row r="3021">
      <c r="A3021" s="3">
        <f>COUNTIF($AH$2:AH3021,"TRUE")</f>
        <v/>
      </c>
      <c r="B3021" s="3">
        <f>COUNTIF($AG$2:$AG3021,#REF!)</f>
        <v/>
      </c>
      <c r="C3021" s="56">
        <f>待赋值表!A3020</f>
        <v/>
      </c>
      <c r="E3021" s="6">
        <f>待赋值表!D3020</f>
        <v/>
      </c>
      <c r="F3021" s="6">
        <f>待赋值表!E3020</f>
        <v/>
      </c>
      <c r="G3021" s="6">
        <f>待赋值表!F3020</f>
        <v/>
      </c>
      <c r="H3021" s="6">
        <f>待赋值表!G3020</f>
        <v/>
      </c>
      <c r="I3021" s="6">
        <f>待赋值表!H3020</f>
        <v/>
      </c>
      <c r="J3021" s="6">
        <f>待赋值表!I3020</f>
        <v/>
      </c>
      <c r="K3021" s="6">
        <f>待赋值表!J3020</f>
        <v/>
      </c>
      <c r="L3021" s="6">
        <f>待赋值表!K3020</f>
        <v/>
      </c>
      <c r="M3021" s="6">
        <f>待赋值表!L3020</f>
        <v/>
      </c>
      <c r="N3021" s="6">
        <f>待赋值表!M3020</f>
        <v/>
      </c>
      <c r="O3021" s="6">
        <f>待赋值表!N3020</f>
        <v/>
      </c>
      <c r="P3021" s="6">
        <f>待赋值表!O3020</f>
        <v/>
      </c>
      <c r="Q3021" s="6">
        <f>IF(待赋值表!P3020&lt;&gt;"",待赋值表!P3020,0)</f>
        <v/>
      </c>
      <c r="R3021" s="6">
        <f>待赋值表!Q3020</f>
        <v/>
      </c>
      <c r="S3021" s="6">
        <f>待赋值表!R3020</f>
        <v/>
      </c>
      <c r="T3021" s="6">
        <f>待赋值表!S3020</f>
        <v/>
      </c>
      <c r="U3021" s="6">
        <f>待赋值表!T3020</f>
        <v/>
      </c>
      <c r="V3021" s="6">
        <f>待赋值表!U3020</f>
        <v/>
      </c>
      <c r="W3021" s="6">
        <f>待赋值表!V3020</f>
        <v/>
      </c>
      <c r="X3021" s="6">
        <f>待赋值表!W3020</f>
        <v/>
      </c>
      <c r="Y3021" s="6">
        <f>待赋值表!X3020</f>
        <v/>
      </c>
      <c r="Z3021" s="3">
        <f>IF(M3021&gt;=0.01,"B_pre",IF(M3021&gt;=0,"C_pre","none"))</f>
        <v/>
      </c>
      <c r="AA3021" s="3">
        <f>IF(U3021&gt;0.125,"a_pre",IF(U3021&gt;=0,"b_pre","none"))</f>
        <v/>
      </c>
      <c r="AB3021" s="3">
        <f>AND(Z3021="B_pre",AA3021="a_pre")</f>
        <v/>
      </c>
      <c r="AC3021" s="3">
        <f>AND(Z3021="B_pre",AA3021="b_pre")</f>
        <v/>
      </c>
      <c r="AD3021" s="3">
        <f>AND(Z3021="C_pre",AA3021="a_pre")</f>
        <v/>
      </c>
      <c r="AE3021" s="3">
        <f>AND(Z3021="C_pre",AA3021="b_pre")</f>
        <v/>
      </c>
      <c r="AF3021" s="6">
        <f>待赋值表!C3020</f>
        <v/>
      </c>
      <c r="AG3021" s="3">
        <f t="array" ref="AG3021">IF(AB3021=TRUE,"A",IF(AC3021=TRUE,"B",IF(AD3021=TRUE,"C",IF(AE3021=TRUE,"D","其他"))))</f>
        <v/>
      </c>
      <c r="AH3021" s="3">
        <f>IF(分析表!$E$12&lt;&gt;"ALL",AND(AF3021=分析表!$E$10,AG3021=分析表!$E$12),IF(AF3021=分析表!$E$10,TRUE(),IF(AF3021="ALL",TRUE(),"")))</f>
        <v/>
      </c>
    </row>
    <row r="3022">
      <c r="A3022" s="3">
        <f>COUNTIF($AH$2:AH3022,"TRUE")</f>
        <v/>
      </c>
      <c r="B3022" s="3">
        <f>COUNTIF($AG$2:$AG3022,#REF!)</f>
        <v/>
      </c>
      <c r="C3022" s="56">
        <f>待赋值表!A3021</f>
        <v/>
      </c>
      <c r="E3022" s="6">
        <f>待赋值表!D3021</f>
        <v/>
      </c>
      <c r="F3022" s="6">
        <f>待赋值表!E3021</f>
        <v/>
      </c>
      <c r="G3022" s="6">
        <f>待赋值表!F3021</f>
        <v/>
      </c>
      <c r="H3022" s="6">
        <f>待赋值表!G3021</f>
        <v/>
      </c>
      <c r="I3022" s="6">
        <f>待赋值表!H3021</f>
        <v/>
      </c>
      <c r="J3022" s="6">
        <f>待赋值表!I3021</f>
        <v/>
      </c>
      <c r="K3022" s="6">
        <f>待赋值表!J3021</f>
        <v/>
      </c>
      <c r="L3022" s="6">
        <f>待赋值表!K3021</f>
        <v/>
      </c>
      <c r="M3022" s="6">
        <f>待赋值表!L3021</f>
        <v/>
      </c>
      <c r="N3022" s="6">
        <f>待赋值表!M3021</f>
        <v/>
      </c>
      <c r="O3022" s="6">
        <f>待赋值表!N3021</f>
        <v/>
      </c>
      <c r="P3022" s="6">
        <f>待赋值表!O3021</f>
        <v/>
      </c>
      <c r="Q3022" s="6">
        <f>IF(待赋值表!P3021&lt;&gt;"",待赋值表!P3021,0)</f>
        <v/>
      </c>
      <c r="R3022" s="6">
        <f>待赋值表!Q3021</f>
        <v/>
      </c>
      <c r="S3022" s="6">
        <f>待赋值表!R3021</f>
        <v/>
      </c>
      <c r="T3022" s="6">
        <f>待赋值表!S3021</f>
        <v/>
      </c>
      <c r="U3022" s="6">
        <f>待赋值表!T3021</f>
        <v/>
      </c>
      <c r="V3022" s="6">
        <f>待赋值表!U3021</f>
        <v/>
      </c>
      <c r="W3022" s="6">
        <f>待赋值表!V3021</f>
        <v/>
      </c>
      <c r="X3022" s="6">
        <f>待赋值表!W3021</f>
        <v/>
      </c>
      <c r="Y3022" s="6">
        <f>待赋值表!X3021</f>
        <v/>
      </c>
      <c r="Z3022" s="3">
        <f>IF(M3022&gt;=0.01,"B_pre",IF(M3022&gt;=0,"C_pre","none"))</f>
        <v/>
      </c>
      <c r="AA3022" s="3">
        <f>IF(U3022&gt;0.125,"a_pre",IF(U3022&gt;=0,"b_pre","none"))</f>
        <v/>
      </c>
      <c r="AB3022" s="3">
        <f>AND(Z3022="B_pre",AA3022="a_pre")</f>
        <v/>
      </c>
      <c r="AC3022" s="3">
        <f>AND(Z3022="B_pre",AA3022="b_pre")</f>
        <v/>
      </c>
      <c r="AD3022" s="3">
        <f>AND(Z3022="C_pre",AA3022="a_pre")</f>
        <v/>
      </c>
      <c r="AE3022" s="3">
        <f>AND(Z3022="C_pre",AA3022="b_pre")</f>
        <v/>
      </c>
      <c r="AF3022" s="6">
        <f>待赋值表!C3021</f>
        <v/>
      </c>
      <c r="AG3022" s="3">
        <f t="array" ref="AG3022">IF(AB3022=TRUE,"A",IF(AC3022=TRUE,"B",IF(AD3022=TRUE,"C",IF(AE3022=TRUE,"D","其他"))))</f>
        <v/>
      </c>
      <c r="AH3022" s="3">
        <f>IF(分析表!$E$12&lt;&gt;"ALL",AND(AF3022=分析表!$E$10,AG3022=分析表!$E$12),IF(AF3022=分析表!$E$10,TRUE(),IF(AF3022="ALL",TRUE(),"")))</f>
        <v/>
      </c>
    </row>
    <row r="3023">
      <c r="A3023" s="3">
        <f>COUNTIF($AH$2:AH3023,"TRUE")</f>
        <v/>
      </c>
      <c r="B3023" s="3">
        <f>COUNTIF($AG$2:$AG3023,#REF!)</f>
        <v/>
      </c>
      <c r="C3023" s="56">
        <f>待赋值表!A3022</f>
        <v/>
      </c>
      <c r="E3023" s="6">
        <f>待赋值表!D3022</f>
        <v/>
      </c>
      <c r="F3023" s="6">
        <f>待赋值表!E3022</f>
        <v/>
      </c>
      <c r="G3023" s="6">
        <f>待赋值表!F3022</f>
        <v/>
      </c>
      <c r="H3023" s="6">
        <f>待赋值表!G3022</f>
        <v/>
      </c>
      <c r="I3023" s="6">
        <f>待赋值表!H3022</f>
        <v/>
      </c>
      <c r="J3023" s="6">
        <f>待赋值表!I3022</f>
        <v/>
      </c>
      <c r="K3023" s="6">
        <f>待赋值表!J3022</f>
        <v/>
      </c>
      <c r="L3023" s="6">
        <f>待赋值表!K3022</f>
        <v/>
      </c>
      <c r="M3023" s="6">
        <f>待赋值表!L3022</f>
        <v/>
      </c>
      <c r="N3023" s="6">
        <f>待赋值表!M3022</f>
        <v/>
      </c>
      <c r="O3023" s="6">
        <f>待赋值表!N3022</f>
        <v/>
      </c>
      <c r="P3023" s="6">
        <f>待赋值表!O3022</f>
        <v/>
      </c>
      <c r="Q3023" s="6">
        <f>IF(待赋值表!P3022&lt;&gt;"",待赋值表!P3022,0)</f>
        <v/>
      </c>
      <c r="R3023" s="6">
        <f>待赋值表!Q3022</f>
        <v/>
      </c>
      <c r="S3023" s="6">
        <f>待赋值表!R3022</f>
        <v/>
      </c>
      <c r="T3023" s="6">
        <f>待赋值表!S3022</f>
        <v/>
      </c>
      <c r="U3023" s="6">
        <f>待赋值表!T3022</f>
        <v/>
      </c>
      <c r="V3023" s="6">
        <f>待赋值表!U3022</f>
        <v/>
      </c>
      <c r="W3023" s="6">
        <f>待赋值表!V3022</f>
        <v/>
      </c>
      <c r="X3023" s="6">
        <f>待赋值表!W3022</f>
        <v/>
      </c>
      <c r="Y3023" s="6">
        <f>待赋值表!X3022</f>
        <v/>
      </c>
      <c r="Z3023" s="3">
        <f>IF(M3023&gt;=0.01,"B_pre",IF(M3023&gt;=0,"C_pre","none"))</f>
        <v/>
      </c>
      <c r="AA3023" s="3">
        <f>IF(U3023&gt;0.125,"a_pre",IF(U3023&gt;=0,"b_pre","none"))</f>
        <v/>
      </c>
      <c r="AB3023" s="3">
        <f>AND(Z3023="B_pre",AA3023="a_pre")</f>
        <v/>
      </c>
      <c r="AC3023" s="3">
        <f>AND(Z3023="B_pre",AA3023="b_pre")</f>
        <v/>
      </c>
      <c r="AD3023" s="3">
        <f>AND(Z3023="C_pre",AA3023="a_pre")</f>
        <v/>
      </c>
      <c r="AE3023" s="3">
        <f>AND(Z3023="C_pre",AA3023="b_pre")</f>
        <v/>
      </c>
      <c r="AF3023" s="6">
        <f>待赋值表!C3022</f>
        <v/>
      </c>
      <c r="AG3023" s="3">
        <f t="array" ref="AG3023">IF(AB3023=TRUE,"A",IF(AC3023=TRUE,"B",IF(AD3023=TRUE,"C",IF(AE3023=TRUE,"D","其他"))))</f>
        <v/>
      </c>
      <c r="AH3023" s="3">
        <f>IF(分析表!$E$12&lt;&gt;"ALL",AND(AF3023=分析表!$E$10,AG3023=分析表!$E$12),IF(AF3023=分析表!$E$10,TRUE(),IF(AF3023="ALL",TRUE(),"")))</f>
        <v/>
      </c>
    </row>
    <row r="3024">
      <c r="A3024" s="3">
        <f>COUNTIF($AH$2:AH3024,"TRUE")</f>
        <v/>
      </c>
      <c r="B3024" s="3">
        <f>COUNTIF($AG$2:$AG3024,#REF!)</f>
        <v/>
      </c>
      <c r="C3024" s="56">
        <f>待赋值表!A3023</f>
        <v/>
      </c>
      <c r="E3024" s="6">
        <f>待赋值表!D3023</f>
        <v/>
      </c>
      <c r="F3024" s="6">
        <f>待赋值表!E3023</f>
        <v/>
      </c>
      <c r="G3024" s="6">
        <f>待赋值表!F3023</f>
        <v/>
      </c>
      <c r="H3024" s="6">
        <f>待赋值表!G3023</f>
        <v/>
      </c>
      <c r="I3024" s="6">
        <f>待赋值表!H3023</f>
        <v/>
      </c>
      <c r="J3024" s="6">
        <f>待赋值表!I3023</f>
        <v/>
      </c>
      <c r="K3024" s="6">
        <f>待赋值表!J3023</f>
        <v/>
      </c>
      <c r="L3024" s="6">
        <f>待赋值表!K3023</f>
        <v/>
      </c>
      <c r="M3024" s="6">
        <f>待赋值表!L3023</f>
        <v/>
      </c>
      <c r="N3024" s="6">
        <f>待赋值表!M3023</f>
        <v/>
      </c>
      <c r="O3024" s="6">
        <f>待赋值表!N3023</f>
        <v/>
      </c>
      <c r="P3024" s="6">
        <f>待赋值表!O3023</f>
        <v/>
      </c>
      <c r="Q3024" s="6">
        <f>IF(待赋值表!P3023&lt;&gt;"",待赋值表!P3023,0)</f>
        <v/>
      </c>
      <c r="R3024" s="6">
        <f>待赋值表!Q3023</f>
        <v/>
      </c>
      <c r="S3024" s="6">
        <f>待赋值表!R3023</f>
        <v/>
      </c>
      <c r="T3024" s="6">
        <f>待赋值表!S3023</f>
        <v/>
      </c>
      <c r="U3024" s="6">
        <f>待赋值表!T3023</f>
        <v/>
      </c>
      <c r="V3024" s="6">
        <f>待赋值表!U3023</f>
        <v/>
      </c>
      <c r="W3024" s="6">
        <f>待赋值表!V3023</f>
        <v/>
      </c>
      <c r="X3024" s="6">
        <f>待赋值表!W3023</f>
        <v/>
      </c>
      <c r="Y3024" s="6">
        <f>待赋值表!X3023</f>
        <v/>
      </c>
      <c r="Z3024" s="3">
        <f>IF(M3024&gt;=0.01,"B_pre",IF(M3024&gt;=0,"C_pre","none"))</f>
        <v/>
      </c>
      <c r="AA3024" s="3">
        <f>IF(U3024&gt;0.125,"a_pre",IF(U3024&gt;=0,"b_pre","none"))</f>
        <v/>
      </c>
      <c r="AB3024" s="3">
        <f>AND(Z3024="B_pre",AA3024="a_pre")</f>
        <v/>
      </c>
      <c r="AC3024" s="3">
        <f>AND(Z3024="B_pre",AA3024="b_pre")</f>
        <v/>
      </c>
      <c r="AD3024" s="3">
        <f>AND(Z3024="C_pre",AA3024="a_pre")</f>
        <v/>
      </c>
      <c r="AE3024" s="3">
        <f>AND(Z3024="C_pre",AA3024="b_pre")</f>
        <v/>
      </c>
      <c r="AF3024" s="6">
        <f>待赋值表!C3023</f>
        <v/>
      </c>
      <c r="AG3024" s="3">
        <f t="array" ref="AG3024">IF(AB3024=TRUE,"A",IF(AC3024=TRUE,"B",IF(AD3024=TRUE,"C",IF(AE3024=TRUE,"D","其他"))))</f>
        <v/>
      </c>
      <c r="AH3024" s="3">
        <f>IF(分析表!$E$12&lt;&gt;"ALL",AND(AF3024=分析表!$E$10,AG3024=分析表!$E$12),IF(AF3024=分析表!$E$10,TRUE(),IF(AF3024="ALL",TRUE(),"")))</f>
        <v/>
      </c>
    </row>
    <row r="3025">
      <c r="A3025" s="3">
        <f>COUNTIF($AH$2:AH3025,"TRUE")</f>
        <v/>
      </c>
      <c r="B3025" s="3">
        <f>COUNTIF($AG$2:$AG3025,#REF!)</f>
        <v/>
      </c>
      <c r="C3025" s="56">
        <f>待赋值表!A3024</f>
        <v/>
      </c>
      <c r="E3025" s="6">
        <f>待赋值表!D3024</f>
        <v/>
      </c>
      <c r="F3025" s="6">
        <f>待赋值表!E3024</f>
        <v/>
      </c>
      <c r="G3025" s="6">
        <f>待赋值表!F3024</f>
        <v/>
      </c>
      <c r="H3025" s="6">
        <f>待赋值表!G3024</f>
        <v/>
      </c>
      <c r="I3025" s="6">
        <f>待赋值表!H3024</f>
        <v/>
      </c>
      <c r="J3025" s="6">
        <f>待赋值表!I3024</f>
        <v/>
      </c>
      <c r="K3025" s="6">
        <f>待赋值表!J3024</f>
        <v/>
      </c>
      <c r="L3025" s="6">
        <f>待赋值表!K3024</f>
        <v/>
      </c>
      <c r="M3025" s="6">
        <f>待赋值表!L3024</f>
        <v/>
      </c>
      <c r="N3025" s="6">
        <f>待赋值表!M3024</f>
        <v/>
      </c>
      <c r="O3025" s="6">
        <f>待赋值表!N3024</f>
        <v/>
      </c>
      <c r="P3025" s="6">
        <f>待赋值表!O3024</f>
        <v/>
      </c>
      <c r="Q3025" s="6">
        <f>IF(待赋值表!P3024&lt;&gt;"",待赋值表!P3024,0)</f>
        <v/>
      </c>
      <c r="R3025" s="6">
        <f>待赋值表!Q3024</f>
        <v/>
      </c>
      <c r="S3025" s="6">
        <f>待赋值表!R3024</f>
        <v/>
      </c>
      <c r="T3025" s="6">
        <f>待赋值表!S3024</f>
        <v/>
      </c>
      <c r="U3025" s="6">
        <f>待赋值表!T3024</f>
        <v/>
      </c>
      <c r="V3025" s="6">
        <f>待赋值表!U3024</f>
        <v/>
      </c>
      <c r="W3025" s="6">
        <f>待赋值表!V3024</f>
        <v/>
      </c>
      <c r="X3025" s="6">
        <f>待赋值表!W3024</f>
        <v/>
      </c>
      <c r="Y3025" s="6">
        <f>待赋值表!X3024</f>
        <v/>
      </c>
      <c r="Z3025" s="3">
        <f>IF(M3025&gt;=0.01,"B_pre",IF(M3025&gt;=0,"C_pre","none"))</f>
        <v/>
      </c>
      <c r="AA3025" s="3">
        <f>IF(U3025&gt;0.125,"a_pre",IF(U3025&gt;=0,"b_pre","none"))</f>
        <v/>
      </c>
      <c r="AB3025" s="3">
        <f>AND(Z3025="B_pre",AA3025="a_pre")</f>
        <v/>
      </c>
      <c r="AC3025" s="3">
        <f>AND(Z3025="B_pre",AA3025="b_pre")</f>
        <v/>
      </c>
      <c r="AD3025" s="3">
        <f>AND(Z3025="C_pre",AA3025="a_pre")</f>
        <v/>
      </c>
      <c r="AE3025" s="3">
        <f>AND(Z3025="C_pre",AA3025="b_pre")</f>
        <v/>
      </c>
      <c r="AF3025" s="6">
        <f>待赋值表!C3024</f>
        <v/>
      </c>
      <c r="AG3025" s="3">
        <f t="array" ref="AG3025">IF(AB3025=TRUE,"A",IF(AC3025=TRUE,"B",IF(AD3025=TRUE,"C",IF(AE3025=TRUE,"D","其他"))))</f>
        <v/>
      </c>
      <c r="AH3025" s="3">
        <f>IF(分析表!$E$12&lt;&gt;"ALL",AND(AF3025=分析表!$E$10,AG3025=分析表!$E$12),IF(AF3025=分析表!$E$10,TRUE(),IF(AF3025="ALL",TRUE(),"")))</f>
        <v/>
      </c>
    </row>
    <row r="3026">
      <c r="A3026" s="3">
        <f>COUNTIF($AH$2:AH3026,"TRUE")</f>
        <v/>
      </c>
      <c r="B3026" s="3">
        <f>COUNTIF($AG$2:$AG3026,#REF!)</f>
        <v/>
      </c>
      <c r="C3026" s="56">
        <f>待赋值表!A3025</f>
        <v/>
      </c>
      <c r="E3026" s="6">
        <f>待赋值表!D3025</f>
        <v/>
      </c>
      <c r="F3026" s="6">
        <f>待赋值表!E3025</f>
        <v/>
      </c>
      <c r="G3026" s="6">
        <f>待赋值表!F3025</f>
        <v/>
      </c>
      <c r="H3026" s="6">
        <f>待赋值表!G3025</f>
        <v/>
      </c>
      <c r="I3026" s="6">
        <f>待赋值表!H3025</f>
        <v/>
      </c>
      <c r="J3026" s="6">
        <f>待赋值表!I3025</f>
        <v/>
      </c>
      <c r="K3026" s="6">
        <f>待赋值表!J3025</f>
        <v/>
      </c>
      <c r="L3026" s="6">
        <f>待赋值表!K3025</f>
        <v/>
      </c>
      <c r="M3026" s="6">
        <f>待赋值表!L3025</f>
        <v/>
      </c>
      <c r="N3026" s="6">
        <f>待赋值表!M3025</f>
        <v/>
      </c>
      <c r="O3026" s="6">
        <f>待赋值表!N3025</f>
        <v/>
      </c>
      <c r="P3026" s="6">
        <f>待赋值表!O3025</f>
        <v/>
      </c>
      <c r="Q3026" s="6">
        <f>IF(待赋值表!P3025&lt;&gt;"",待赋值表!P3025,0)</f>
        <v/>
      </c>
      <c r="R3026" s="6">
        <f>待赋值表!Q3025</f>
        <v/>
      </c>
      <c r="S3026" s="6">
        <f>待赋值表!R3025</f>
        <v/>
      </c>
      <c r="T3026" s="6">
        <f>待赋值表!S3025</f>
        <v/>
      </c>
      <c r="U3026" s="6">
        <f>待赋值表!T3025</f>
        <v/>
      </c>
      <c r="V3026" s="6">
        <f>待赋值表!U3025</f>
        <v/>
      </c>
      <c r="W3026" s="6">
        <f>待赋值表!V3025</f>
        <v/>
      </c>
      <c r="X3026" s="6">
        <f>待赋值表!W3025</f>
        <v/>
      </c>
      <c r="Y3026" s="6">
        <f>待赋值表!X3025</f>
        <v/>
      </c>
      <c r="Z3026" s="3">
        <f>IF(M3026&gt;=0.01,"B_pre",IF(M3026&gt;=0,"C_pre","none"))</f>
        <v/>
      </c>
      <c r="AA3026" s="3">
        <f>IF(U3026&gt;0.125,"a_pre",IF(U3026&gt;=0,"b_pre","none"))</f>
        <v/>
      </c>
      <c r="AB3026" s="3">
        <f>AND(Z3026="B_pre",AA3026="a_pre")</f>
        <v/>
      </c>
      <c r="AC3026" s="3">
        <f>AND(Z3026="B_pre",AA3026="b_pre")</f>
        <v/>
      </c>
      <c r="AD3026" s="3">
        <f>AND(Z3026="C_pre",AA3026="a_pre")</f>
        <v/>
      </c>
      <c r="AE3026" s="3">
        <f>AND(Z3026="C_pre",AA3026="b_pre")</f>
        <v/>
      </c>
      <c r="AF3026" s="6">
        <f>待赋值表!C3025</f>
        <v/>
      </c>
      <c r="AG3026" s="3">
        <f t="array" ref="AG3026">IF(AB3026=TRUE,"A",IF(AC3026=TRUE,"B",IF(AD3026=TRUE,"C",IF(AE3026=TRUE,"D","其他"))))</f>
        <v/>
      </c>
      <c r="AH3026" s="3">
        <f>IF(分析表!$E$12&lt;&gt;"ALL",AND(AF3026=分析表!$E$10,AG3026=分析表!$E$12),IF(AF3026=分析表!$E$10,TRUE(),IF(AF3026="ALL",TRUE(),"")))</f>
        <v/>
      </c>
    </row>
    <row r="3027">
      <c r="A3027" s="3">
        <f>COUNTIF($AH$2:AH3027,"TRUE")</f>
        <v/>
      </c>
      <c r="B3027" s="3">
        <f>COUNTIF($AG$2:$AG3027,#REF!)</f>
        <v/>
      </c>
      <c r="C3027" s="56">
        <f>待赋值表!A3026</f>
        <v/>
      </c>
      <c r="E3027" s="6">
        <f>待赋值表!D3026</f>
        <v/>
      </c>
      <c r="F3027" s="6">
        <f>待赋值表!E3026</f>
        <v/>
      </c>
      <c r="G3027" s="6">
        <f>待赋值表!F3026</f>
        <v/>
      </c>
      <c r="H3027" s="6">
        <f>待赋值表!G3026</f>
        <v/>
      </c>
      <c r="I3027" s="6">
        <f>待赋值表!H3026</f>
        <v/>
      </c>
      <c r="J3027" s="6">
        <f>待赋值表!I3026</f>
        <v/>
      </c>
      <c r="K3027" s="6">
        <f>待赋值表!J3026</f>
        <v/>
      </c>
      <c r="L3027" s="6">
        <f>待赋值表!K3026</f>
        <v/>
      </c>
      <c r="M3027" s="6">
        <f>待赋值表!L3026</f>
        <v/>
      </c>
      <c r="N3027" s="6">
        <f>待赋值表!M3026</f>
        <v/>
      </c>
      <c r="O3027" s="6">
        <f>待赋值表!N3026</f>
        <v/>
      </c>
      <c r="P3027" s="6">
        <f>待赋值表!O3026</f>
        <v/>
      </c>
      <c r="Q3027" s="6">
        <f>IF(待赋值表!P3026&lt;&gt;"",待赋值表!P3026,0)</f>
        <v/>
      </c>
      <c r="R3027" s="6">
        <f>待赋值表!Q3026</f>
        <v/>
      </c>
      <c r="S3027" s="6">
        <f>待赋值表!R3026</f>
        <v/>
      </c>
      <c r="T3027" s="6">
        <f>待赋值表!S3026</f>
        <v/>
      </c>
      <c r="U3027" s="6">
        <f>待赋值表!T3026</f>
        <v/>
      </c>
      <c r="V3027" s="6">
        <f>待赋值表!U3026</f>
        <v/>
      </c>
      <c r="W3027" s="6">
        <f>待赋值表!V3026</f>
        <v/>
      </c>
      <c r="X3027" s="6">
        <f>待赋值表!W3026</f>
        <v/>
      </c>
      <c r="Y3027" s="6">
        <f>待赋值表!X3026</f>
        <v/>
      </c>
      <c r="Z3027" s="3">
        <f>IF(M3027&gt;=0.01,"B_pre",IF(M3027&gt;=0,"C_pre","none"))</f>
        <v/>
      </c>
      <c r="AA3027" s="3">
        <f>IF(U3027&gt;0.125,"a_pre",IF(U3027&gt;=0,"b_pre","none"))</f>
        <v/>
      </c>
      <c r="AB3027" s="3">
        <f>AND(Z3027="B_pre",AA3027="a_pre")</f>
        <v/>
      </c>
      <c r="AC3027" s="3">
        <f>AND(Z3027="B_pre",AA3027="b_pre")</f>
        <v/>
      </c>
      <c r="AD3027" s="3">
        <f>AND(Z3027="C_pre",AA3027="a_pre")</f>
        <v/>
      </c>
      <c r="AE3027" s="3">
        <f>AND(Z3027="C_pre",AA3027="b_pre")</f>
        <v/>
      </c>
      <c r="AF3027" s="6">
        <f>待赋值表!C3026</f>
        <v/>
      </c>
      <c r="AG3027" s="3">
        <f t="array" ref="AG3027">IF(AB3027=TRUE,"A",IF(AC3027=TRUE,"B",IF(AD3027=TRUE,"C",IF(AE3027=TRUE,"D","其他"))))</f>
        <v/>
      </c>
      <c r="AH3027" s="3">
        <f>IF(分析表!$E$12&lt;&gt;"ALL",AND(AF3027=分析表!$E$10,AG3027=分析表!$E$12),IF(AF3027=分析表!$E$10,TRUE(),IF(AF3027="ALL",TRUE(),"")))</f>
        <v/>
      </c>
    </row>
    <row r="3028">
      <c r="A3028" s="3">
        <f>COUNTIF($AH$2:AH3028,"TRUE")</f>
        <v/>
      </c>
      <c r="B3028" s="3">
        <f>COUNTIF($AG$2:$AG3028,#REF!)</f>
        <v/>
      </c>
      <c r="C3028" s="56">
        <f>待赋值表!A3027</f>
        <v/>
      </c>
      <c r="E3028" s="6">
        <f>待赋值表!D3027</f>
        <v/>
      </c>
      <c r="F3028" s="6">
        <f>待赋值表!E3027</f>
        <v/>
      </c>
      <c r="G3028" s="6">
        <f>待赋值表!F3027</f>
        <v/>
      </c>
      <c r="H3028" s="6">
        <f>待赋值表!G3027</f>
        <v/>
      </c>
      <c r="I3028" s="6">
        <f>待赋值表!H3027</f>
        <v/>
      </c>
      <c r="J3028" s="6">
        <f>待赋值表!I3027</f>
        <v/>
      </c>
      <c r="K3028" s="6">
        <f>待赋值表!J3027</f>
        <v/>
      </c>
      <c r="L3028" s="6">
        <f>待赋值表!K3027</f>
        <v/>
      </c>
      <c r="M3028" s="6">
        <f>待赋值表!L3027</f>
        <v/>
      </c>
      <c r="N3028" s="6">
        <f>待赋值表!M3027</f>
        <v/>
      </c>
      <c r="O3028" s="6">
        <f>待赋值表!N3027</f>
        <v/>
      </c>
      <c r="P3028" s="6">
        <f>待赋值表!O3027</f>
        <v/>
      </c>
      <c r="Q3028" s="6">
        <f>IF(待赋值表!P3027&lt;&gt;"",待赋值表!P3027,0)</f>
        <v/>
      </c>
      <c r="R3028" s="6">
        <f>待赋值表!Q3027</f>
        <v/>
      </c>
      <c r="S3028" s="6">
        <f>待赋值表!R3027</f>
        <v/>
      </c>
      <c r="T3028" s="6">
        <f>待赋值表!S3027</f>
        <v/>
      </c>
      <c r="U3028" s="6">
        <f>待赋值表!T3027</f>
        <v/>
      </c>
      <c r="V3028" s="6">
        <f>待赋值表!U3027</f>
        <v/>
      </c>
      <c r="W3028" s="6">
        <f>待赋值表!V3027</f>
        <v/>
      </c>
      <c r="X3028" s="6">
        <f>待赋值表!W3027</f>
        <v/>
      </c>
      <c r="Y3028" s="6">
        <f>待赋值表!X3027</f>
        <v/>
      </c>
      <c r="Z3028" s="3">
        <f>IF(M3028&gt;=0.01,"B_pre",IF(M3028&gt;=0,"C_pre","none"))</f>
        <v/>
      </c>
      <c r="AA3028" s="3">
        <f>IF(U3028&gt;0.125,"a_pre",IF(U3028&gt;=0,"b_pre","none"))</f>
        <v/>
      </c>
      <c r="AB3028" s="3">
        <f>AND(Z3028="B_pre",AA3028="a_pre")</f>
        <v/>
      </c>
      <c r="AC3028" s="3">
        <f>AND(Z3028="B_pre",AA3028="b_pre")</f>
        <v/>
      </c>
      <c r="AD3028" s="3">
        <f>AND(Z3028="C_pre",AA3028="a_pre")</f>
        <v/>
      </c>
      <c r="AE3028" s="3">
        <f>AND(Z3028="C_pre",AA3028="b_pre")</f>
        <v/>
      </c>
      <c r="AF3028" s="6">
        <f>待赋值表!C3027</f>
        <v/>
      </c>
      <c r="AG3028" s="3">
        <f t="array" ref="AG3028">IF(AB3028=TRUE,"A",IF(AC3028=TRUE,"B",IF(AD3028=TRUE,"C",IF(AE3028=TRUE,"D","其他"))))</f>
        <v/>
      </c>
      <c r="AH3028" s="3">
        <f>IF(分析表!$E$12&lt;&gt;"ALL",AND(AF3028=分析表!$E$10,AG3028=分析表!$E$12),IF(AF3028=分析表!$E$10,TRUE(),IF(AF3028="ALL",TRUE(),"")))</f>
        <v/>
      </c>
    </row>
    <row r="3029">
      <c r="A3029" s="3">
        <f>COUNTIF($AH$2:AH3029,"TRUE")</f>
        <v/>
      </c>
      <c r="B3029" s="3">
        <f>COUNTIF($AG$2:$AG3029,#REF!)</f>
        <v/>
      </c>
      <c r="C3029" s="56">
        <f>待赋值表!A3028</f>
        <v/>
      </c>
      <c r="E3029" s="6">
        <f>待赋值表!D3028</f>
        <v/>
      </c>
      <c r="F3029" s="6">
        <f>待赋值表!E3028</f>
        <v/>
      </c>
      <c r="G3029" s="6">
        <f>待赋值表!F3028</f>
        <v/>
      </c>
      <c r="H3029" s="6">
        <f>待赋值表!G3028</f>
        <v/>
      </c>
      <c r="I3029" s="6">
        <f>待赋值表!H3028</f>
        <v/>
      </c>
      <c r="J3029" s="6">
        <f>待赋值表!I3028</f>
        <v/>
      </c>
      <c r="K3029" s="6">
        <f>待赋值表!J3028</f>
        <v/>
      </c>
      <c r="L3029" s="6">
        <f>待赋值表!K3028</f>
        <v/>
      </c>
      <c r="M3029" s="6">
        <f>待赋值表!L3028</f>
        <v/>
      </c>
      <c r="N3029" s="6">
        <f>待赋值表!M3028</f>
        <v/>
      </c>
      <c r="O3029" s="6">
        <f>待赋值表!N3028</f>
        <v/>
      </c>
      <c r="P3029" s="6">
        <f>待赋值表!O3028</f>
        <v/>
      </c>
      <c r="Q3029" s="6">
        <f>IF(待赋值表!P3028&lt;&gt;"",待赋值表!P3028,0)</f>
        <v/>
      </c>
      <c r="R3029" s="6">
        <f>待赋值表!Q3028</f>
        <v/>
      </c>
      <c r="S3029" s="6">
        <f>待赋值表!R3028</f>
        <v/>
      </c>
      <c r="T3029" s="6">
        <f>待赋值表!S3028</f>
        <v/>
      </c>
      <c r="U3029" s="6">
        <f>待赋值表!T3028</f>
        <v/>
      </c>
      <c r="V3029" s="6">
        <f>待赋值表!U3028</f>
        <v/>
      </c>
      <c r="W3029" s="6">
        <f>待赋值表!V3028</f>
        <v/>
      </c>
      <c r="X3029" s="6">
        <f>待赋值表!W3028</f>
        <v/>
      </c>
      <c r="Y3029" s="6">
        <f>待赋值表!X3028</f>
        <v/>
      </c>
      <c r="Z3029" s="3">
        <f>IF(M3029&gt;=0.01,"B_pre",IF(M3029&gt;=0,"C_pre","none"))</f>
        <v/>
      </c>
      <c r="AA3029" s="3">
        <f>IF(U3029&gt;0.125,"a_pre",IF(U3029&gt;=0,"b_pre","none"))</f>
        <v/>
      </c>
      <c r="AB3029" s="3">
        <f>AND(Z3029="B_pre",AA3029="a_pre")</f>
        <v/>
      </c>
      <c r="AC3029" s="3">
        <f>AND(Z3029="B_pre",AA3029="b_pre")</f>
        <v/>
      </c>
      <c r="AD3029" s="3">
        <f>AND(Z3029="C_pre",AA3029="a_pre")</f>
        <v/>
      </c>
      <c r="AE3029" s="3">
        <f>AND(Z3029="C_pre",AA3029="b_pre")</f>
        <v/>
      </c>
      <c r="AF3029" s="6">
        <f>待赋值表!C3028</f>
        <v/>
      </c>
      <c r="AG3029" s="3">
        <f t="array" ref="AG3029">IF(AB3029=TRUE,"A",IF(AC3029=TRUE,"B",IF(AD3029=TRUE,"C",IF(AE3029=TRUE,"D","其他"))))</f>
        <v/>
      </c>
      <c r="AH3029" s="3">
        <f>IF(分析表!$E$12&lt;&gt;"ALL",AND(AF3029=分析表!$E$10,AG3029=分析表!$E$12),IF(AF3029=分析表!$E$10,TRUE(),IF(AF3029="ALL",TRUE(),"")))</f>
        <v/>
      </c>
    </row>
    <row r="3030">
      <c r="A3030" s="3">
        <f>COUNTIF($AH$2:AH3030,"TRUE")</f>
        <v/>
      </c>
      <c r="B3030" s="3">
        <f>COUNTIF($AG$2:$AG3030,#REF!)</f>
        <v/>
      </c>
      <c r="C3030" s="56">
        <f>待赋值表!A3029</f>
        <v/>
      </c>
      <c r="E3030" s="6">
        <f>待赋值表!D3029</f>
        <v/>
      </c>
      <c r="F3030" s="6">
        <f>待赋值表!E3029</f>
        <v/>
      </c>
      <c r="G3030" s="6">
        <f>待赋值表!F3029</f>
        <v/>
      </c>
      <c r="H3030" s="6">
        <f>待赋值表!G3029</f>
        <v/>
      </c>
      <c r="I3030" s="6">
        <f>待赋值表!H3029</f>
        <v/>
      </c>
      <c r="J3030" s="6">
        <f>待赋值表!I3029</f>
        <v/>
      </c>
      <c r="K3030" s="6">
        <f>待赋值表!J3029</f>
        <v/>
      </c>
      <c r="L3030" s="6">
        <f>待赋值表!K3029</f>
        <v/>
      </c>
      <c r="M3030" s="6">
        <f>待赋值表!L3029</f>
        <v/>
      </c>
      <c r="N3030" s="6">
        <f>待赋值表!M3029</f>
        <v/>
      </c>
      <c r="O3030" s="6">
        <f>待赋值表!N3029</f>
        <v/>
      </c>
      <c r="P3030" s="6">
        <f>待赋值表!O3029</f>
        <v/>
      </c>
      <c r="Q3030" s="6">
        <f>IF(待赋值表!P3029&lt;&gt;"",待赋值表!P3029,0)</f>
        <v/>
      </c>
      <c r="R3030" s="6">
        <f>待赋值表!Q3029</f>
        <v/>
      </c>
      <c r="S3030" s="6">
        <f>待赋值表!R3029</f>
        <v/>
      </c>
      <c r="T3030" s="6">
        <f>待赋值表!S3029</f>
        <v/>
      </c>
      <c r="U3030" s="6">
        <f>待赋值表!T3029</f>
        <v/>
      </c>
      <c r="V3030" s="6">
        <f>待赋值表!U3029</f>
        <v/>
      </c>
      <c r="W3030" s="6">
        <f>待赋值表!V3029</f>
        <v/>
      </c>
      <c r="X3030" s="6">
        <f>待赋值表!W3029</f>
        <v/>
      </c>
      <c r="Y3030" s="6">
        <f>待赋值表!X3029</f>
        <v/>
      </c>
      <c r="Z3030" s="3">
        <f>IF(M3030&gt;=0.01,"B_pre",IF(M3030&gt;=0,"C_pre","none"))</f>
        <v/>
      </c>
      <c r="AA3030" s="3">
        <f>IF(U3030&gt;0.125,"a_pre",IF(U3030&gt;=0,"b_pre","none"))</f>
        <v/>
      </c>
      <c r="AB3030" s="3">
        <f>AND(Z3030="B_pre",AA3030="a_pre")</f>
        <v/>
      </c>
      <c r="AC3030" s="3">
        <f>AND(Z3030="B_pre",AA3030="b_pre")</f>
        <v/>
      </c>
      <c r="AD3030" s="3">
        <f>AND(Z3030="C_pre",AA3030="a_pre")</f>
        <v/>
      </c>
      <c r="AE3030" s="3">
        <f>AND(Z3030="C_pre",AA3030="b_pre")</f>
        <v/>
      </c>
      <c r="AF3030" s="6">
        <f>待赋值表!C3029</f>
        <v/>
      </c>
      <c r="AG3030" s="3">
        <f t="array" ref="AG3030">IF(AB3030=TRUE,"A",IF(AC3030=TRUE,"B",IF(AD3030=TRUE,"C",IF(AE3030=TRUE,"D","其他"))))</f>
        <v/>
      </c>
      <c r="AH3030" s="3">
        <f>IF(分析表!$E$12&lt;&gt;"ALL",AND(AF3030=分析表!$E$10,AG3030=分析表!$E$12),IF(AF3030=分析表!$E$10,TRUE(),IF(AF3030="ALL",TRUE(),"")))</f>
        <v/>
      </c>
    </row>
    <row r="3031">
      <c r="A3031" s="3">
        <f>COUNTIF($AH$2:AH3031,"TRUE")</f>
        <v/>
      </c>
      <c r="B3031" s="3">
        <f>COUNTIF($AG$2:$AG3031,#REF!)</f>
        <v/>
      </c>
      <c r="C3031" s="56">
        <f>待赋值表!A3030</f>
        <v/>
      </c>
      <c r="E3031" s="6">
        <f>待赋值表!D3030</f>
        <v/>
      </c>
      <c r="F3031" s="6">
        <f>待赋值表!E3030</f>
        <v/>
      </c>
      <c r="G3031" s="6">
        <f>待赋值表!F3030</f>
        <v/>
      </c>
      <c r="H3031" s="6">
        <f>待赋值表!G3030</f>
        <v/>
      </c>
      <c r="I3031" s="6">
        <f>待赋值表!H3030</f>
        <v/>
      </c>
      <c r="J3031" s="6">
        <f>待赋值表!I3030</f>
        <v/>
      </c>
      <c r="K3031" s="6">
        <f>待赋值表!J3030</f>
        <v/>
      </c>
      <c r="L3031" s="6">
        <f>待赋值表!K3030</f>
        <v/>
      </c>
      <c r="M3031" s="6">
        <f>待赋值表!L3030</f>
        <v/>
      </c>
      <c r="N3031" s="6">
        <f>待赋值表!M3030</f>
        <v/>
      </c>
      <c r="O3031" s="6">
        <f>待赋值表!N3030</f>
        <v/>
      </c>
      <c r="P3031" s="6">
        <f>待赋值表!O3030</f>
        <v/>
      </c>
      <c r="Q3031" s="6">
        <f>IF(待赋值表!P3030&lt;&gt;"",待赋值表!P3030,0)</f>
        <v/>
      </c>
      <c r="R3031" s="6">
        <f>待赋值表!Q3030</f>
        <v/>
      </c>
      <c r="S3031" s="6">
        <f>待赋值表!R3030</f>
        <v/>
      </c>
      <c r="T3031" s="6">
        <f>待赋值表!S3030</f>
        <v/>
      </c>
      <c r="U3031" s="6">
        <f>待赋值表!T3030</f>
        <v/>
      </c>
      <c r="V3031" s="6">
        <f>待赋值表!U3030</f>
        <v/>
      </c>
      <c r="W3031" s="6">
        <f>待赋值表!V3030</f>
        <v/>
      </c>
      <c r="X3031" s="6">
        <f>待赋值表!W3030</f>
        <v/>
      </c>
      <c r="Y3031" s="6">
        <f>待赋值表!X3030</f>
        <v/>
      </c>
      <c r="Z3031" s="3">
        <f>IF(M3031&gt;=0.01,"B_pre",IF(M3031&gt;=0,"C_pre","none"))</f>
        <v/>
      </c>
      <c r="AA3031" s="3">
        <f>IF(U3031&gt;0.125,"a_pre",IF(U3031&gt;=0,"b_pre","none"))</f>
        <v/>
      </c>
      <c r="AB3031" s="3">
        <f>AND(Z3031="B_pre",AA3031="a_pre")</f>
        <v/>
      </c>
      <c r="AC3031" s="3">
        <f>AND(Z3031="B_pre",AA3031="b_pre")</f>
        <v/>
      </c>
      <c r="AD3031" s="3">
        <f>AND(Z3031="C_pre",AA3031="a_pre")</f>
        <v/>
      </c>
      <c r="AE3031" s="3">
        <f>AND(Z3031="C_pre",AA3031="b_pre")</f>
        <v/>
      </c>
      <c r="AF3031" s="6">
        <f>待赋值表!C3030</f>
        <v/>
      </c>
      <c r="AG3031" s="3">
        <f t="array" ref="AG3031">IF(AB3031=TRUE,"A",IF(AC3031=TRUE,"B",IF(AD3031=TRUE,"C",IF(AE3031=TRUE,"D","其他"))))</f>
        <v/>
      </c>
      <c r="AH3031" s="3">
        <f>IF(分析表!$E$12&lt;&gt;"ALL",AND(AF3031=分析表!$E$10,AG3031=分析表!$E$12),IF(AF3031=分析表!$E$10,TRUE(),IF(AF3031="ALL",TRUE(),"")))</f>
        <v/>
      </c>
    </row>
    <row r="3032">
      <c r="A3032" s="3">
        <f>COUNTIF($AH$2:AH3032,"TRUE")</f>
        <v/>
      </c>
      <c r="B3032" s="3">
        <f>COUNTIF($AG$2:$AG3032,#REF!)</f>
        <v/>
      </c>
      <c r="C3032" s="56">
        <f>待赋值表!A3031</f>
        <v/>
      </c>
      <c r="E3032" s="6">
        <f>待赋值表!D3031</f>
        <v/>
      </c>
      <c r="F3032" s="6">
        <f>待赋值表!E3031</f>
        <v/>
      </c>
      <c r="G3032" s="6">
        <f>待赋值表!F3031</f>
        <v/>
      </c>
      <c r="H3032" s="6">
        <f>待赋值表!G3031</f>
        <v/>
      </c>
      <c r="I3032" s="6">
        <f>待赋值表!H3031</f>
        <v/>
      </c>
      <c r="J3032" s="6">
        <f>待赋值表!I3031</f>
        <v/>
      </c>
      <c r="K3032" s="6">
        <f>待赋值表!J3031</f>
        <v/>
      </c>
      <c r="L3032" s="6">
        <f>待赋值表!K3031</f>
        <v/>
      </c>
      <c r="M3032" s="6">
        <f>待赋值表!L3031</f>
        <v/>
      </c>
      <c r="N3032" s="6">
        <f>待赋值表!M3031</f>
        <v/>
      </c>
      <c r="O3032" s="6">
        <f>待赋值表!N3031</f>
        <v/>
      </c>
      <c r="P3032" s="6">
        <f>待赋值表!O3031</f>
        <v/>
      </c>
      <c r="Q3032" s="6">
        <f>IF(待赋值表!P3031&lt;&gt;"",待赋值表!P3031,0)</f>
        <v/>
      </c>
      <c r="R3032" s="6">
        <f>待赋值表!Q3031</f>
        <v/>
      </c>
      <c r="S3032" s="6">
        <f>待赋值表!R3031</f>
        <v/>
      </c>
      <c r="T3032" s="6">
        <f>待赋值表!S3031</f>
        <v/>
      </c>
      <c r="U3032" s="6">
        <f>待赋值表!T3031</f>
        <v/>
      </c>
      <c r="V3032" s="6">
        <f>待赋值表!U3031</f>
        <v/>
      </c>
      <c r="W3032" s="6">
        <f>待赋值表!V3031</f>
        <v/>
      </c>
      <c r="X3032" s="6">
        <f>待赋值表!W3031</f>
        <v/>
      </c>
      <c r="Y3032" s="6">
        <f>待赋值表!X3031</f>
        <v/>
      </c>
      <c r="Z3032" s="3">
        <f>IF(M3032&gt;=0.01,"B_pre",IF(M3032&gt;=0,"C_pre","none"))</f>
        <v/>
      </c>
      <c r="AA3032" s="3">
        <f>IF(U3032&gt;0.125,"a_pre",IF(U3032&gt;=0,"b_pre","none"))</f>
        <v/>
      </c>
      <c r="AB3032" s="3">
        <f>AND(Z3032="B_pre",AA3032="a_pre")</f>
        <v/>
      </c>
      <c r="AC3032" s="3">
        <f>AND(Z3032="B_pre",AA3032="b_pre")</f>
        <v/>
      </c>
      <c r="AD3032" s="3">
        <f>AND(Z3032="C_pre",AA3032="a_pre")</f>
        <v/>
      </c>
      <c r="AE3032" s="3">
        <f>AND(Z3032="C_pre",AA3032="b_pre")</f>
        <v/>
      </c>
      <c r="AF3032" s="6">
        <f>待赋值表!C3031</f>
        <v/>
      </c>
      <c r="AG3032" s="3">
        <f t="array" ref="AG3032">IF(AB3032=TRUE,"A",IF(AC3032=TRUE,"B",IF(AD3032=TRUE,"C",IF(AE3032=TRUE,"D","其他"))))</f>
        <v/>
      </c>
      <c r="AH3032" s="3">
        <f>IF(分析表!$E$12&lt;&gt;"ALL",AND(AF3032=分析表!$E$10,AG3032=分析表!$E$12),IF(AF3032=分析表!$E$10,TRUE(),IF(AF3032="ALL",TRUE(),"")))</f>
        <v/>
      </c>
    </row>
    <row r="3033">
      <c r="A3033" s="3">
        <f>COUNTIF($AH$2:AH3033,"TRUE")</f>
        <v/>
      </c>
      <c r="B3033" s="3">
        <f>COUNTIF($AG$2:$AG3033,#REF!)</f>
        <v/>
      </c>
      <c r="C3033" s="56">
        <f>待赋值表!A3032</f>
        <v/>
      </c>
      <c r="E3033" s="6">
        <f>待赋值表!D3032</f>
        <v/>
      </c>
      <c r="F3033" s="6">
        <f>待赋值表!E3032</f>
        <v/>
      </c>
      <c r="G3033" s="6">
        <f>待赋值表!F3032</f>
        <v/>
      </c>
      <c r="H3033" s="6">
        <f>待赋值表!G3032</f>
        <v/>
      </c>
      <c r="I3033" s="6">
        <f>待赋值表!H3032</f>
        <v/>
      </c>
      <c r="J3033" s="6">
        <f>待赋值表!I3032</f>
        <v/>
      </c>
      <c r="K3033" s="6">
        <f>待赋值表!J3032</f>
        <v/>
      </c>
      <c r="L3033" s="6">
        <f>待赋值表!K3032</f>
        <v/>
      </c>
      <c r="M3033" s="6">
        <f>待赋值表!L3032</f>
        <v/>
      </c>
      <c r="N3033" s="6">
        <f>待赋值表!M3032</f>
        <v/>
      </c>
      <c r="O3033" s="6">
        <f>待赋值表!N3032</f>
        <v/>
      </c>
      <c r="P3033" s="6">
        <f>待赋值表!O3032</f>
        <v/>
      </c>
      <c r="Q3033" s="6">
        <f>IF(待赋值表!P3032&lt;&gt;"",待赋值表!P3032,0)</f>
        <v/>
      </c>
      <c r="R3033" s="6">
        <f>待赋值表!Q3032</f>
        <v/>
      </c>
      <c r="S3033" s="6">
        <f>待赋值表!R3032</f>
        <v/>
      </c>
      <c r="T3033" s="6">
        <f>待赋值表!S3032</f>
        <v/>
      </c>
      <c r="U3033" s="6">
        <f>待赋值表!T3032</f>
        <v/>
      </c>
      <c r="V3033" s="6">
        <f>待赋值表!U3032</f>
        <v/>
      </c>
      <c r="W3033" s="6">
        <f>待赋值表!V3032</f>
        <v/>
      </c>
      <c r="X3033" s="6">
        <f>待赋值表!W3032</f>
        <v/>
      </c>
      <c r="Y3033" s="6">
        <f>待赋值表!X3032</f>
        <v/>
      </c>
      <c r="Z3033" s="3">
        <f>IF(M3033&gt;=0.01,"B_pre",IF(M3033&gt;=0,"C_pre","none"))</f>
        <v/>
      </c>
      <c r="AA3033" s="3">
        <f>IF(U3033&gt;0.125,"a_pre",IF(U3033&gt;=0,"b_pre","none"))</f>
        <v/>
      </c>
      <c r="AB3033" s="3">
        <f>AND(Z3033="B_pre",AA3033="a_pre")</f>
        <v/>
      </c>
      <c r="AC3033" s="3">
        <f>AND(Z3033="B_pre",AA3033="b_pre")</f>
        <v/>
      </c>
      <c r="AD3033" s="3">
        <f>AND(Z3033="C_pre",AA3033="a_pre")</f>
        <v/>
      </c>
      <c r="AE3033" s="3">
        <f>AND(Z3033="C_pre",AA3033="b_pre")</f>
        <v/>
      </c>
      <c r="AF3033" s="6">
        <f>待赋值表!C3032</f>
        <v/>
      </c>
      <c r="AG3033" s="3">
        <f t="array" ref="AG3033">IF(AB3033=TRUE,"A",IF(AC3033=TRUE,"B",IF(AD3033=TRUE,"C",IF(AE3033=TRUE,"D","其他"))))</f>
        <v/>
      </c>
      <c r="AH3033" s="3">
        <f>IF(分析表!$E$12&lt;&gt;"ALL",AND(AF3033=分析表!$E$10,AG3033=分析表!$E$12),IF(AF3033=分析表!$E$10,TRUE(),IF(AF3033="ALL",TRUE(),"")))</f>
        <v/>
      </c>
    </row>
    <row r="3034">
      <c r="A3034" s="3">
        <f>COUNTIF($AH$2:AH3034,"TRUE")</f>
        <v/>
      </c>
      <c r="B3034" s="3">
        <f>COUNTIF($AG$2:$AG3034,#REF!)</f>
        <v/>
      </c>
      <c r="C3034" s="56">
        <f>待赋值表!A3033</f>
        <v/>
      </c>
      <c r="E3034" s="6">
        <f>待赋值表!D3033</f>
        <v/>
      </c>
      <c r="F3034" s="6">
        <f>待赋值表!E3033</f>
        <v/>
      </c>
      <c r="G3034" s="6">
        <f>待赋值表!F3033</f>
        <v/>
      </c>
      <c r="H3034" s="6">
        <f>待赋值表!G3033</f>
        <v/>
      </c>
      <c r="I3034" s="6">
        <f>待赋值表!H3033</f>
        <v/>
      </c>
      <c r="J3034" s="6">
        <f>待赋值表!I3033</f>
        <v/>
      </c>
      <c r="K3034" s="6">
        <f>待赋值表!J3033</f>
        <v/>
      </c>
      <c r="L3034" s="6">
        <f>待赋值表!K3033</f>
        <v/>
      </c>
      <c r="M3034" s="6">
        <f>待赋值表!L3033</f>
        <v/>
      </c>
      <c r="N3034" s="6">
        <f>待赋值表!M3033</f>
        <v/>
      </c>
      <c r="O3034" s="6">
        <f>待赋值表!N3033</f>
        <v/>
      </c>
      <c r="P3034" s="6">
        <f>待赋值表!O3033</f>
        <v/>
      </c>
      <c r="Q3034" s="6">
        <f>IF(待赋值表!P3033&lt;&gt;"",待赋值表!P3033,0)</f>
        <v/>
      </c>
      <c r="R3034" s="6">
        <f>待赋值表!Q3033</f>
        <v/>
      </c>
      <c r="S3034" s="6">
        <f>待赋值表!R3033</f>
        <v/>
      </c>
      <c r="T3034" s="6">
        <f>待赋值表!S3033</f>
        <v/>
      </c>
      <c r="U3034" s="6">
        <f>待赋值表!T3033</f>
        <v/>
      </c>
      <c r="V3034" s="6">
        <f>待赋值表!U3033</f>
        <v/>
      </c>
      <c r="W3034" s="6">
        <f>待赋值表!V3033</f>
        <v/>
      </c>
      <c r="X3034" s="6">
        <f>待赋值表!W3033</f>
        <v/>
      </c>
      <c r="Y3034" s="6">
        <f>待赋值表!X3033</f>
        <v/>
      </c>
      <c r="Z3034" s="3">
        <f>IF(M3034&gt;=0.01,"B_pre",IF(M3034&gt;=0,"C_pre","none"))</f>
        <v/>
      </c>
      <c r="AA3034" s="3">
        <f>IF(U3034&gt;0.125,"a_pre",IF(U3034&gt;=0,"b_pre","none"))</f>
        <v/>
      </c>
      <c r="AB3034" s="3">
        <f>AND(Z3034="B_pre",AA3034="a_pre")</f>
        <v/>
      </c>
      <c r="AC3034" s="3">
        <f>AND(Z3034="B_pre",AA3034="b_pre")</f>
        <v/>
      </c>
      <c r="AD3034" s="3">
        <f>AND(Z3034="C_pre",AA3034="a_pre")</f>
        <v/>
      </c>
      <c r="AE3034" s="3">
        <f>AND(Z3034="C_pre",AA3034="b_pre")</f>
        <v/>
      </c>
      <c r="AF3034" s="6">
        <f>待赋值表!C3033</f>
        <v/>
      </c>
      <c r="AG3034" s="3">
        <f t="array" ref="AG3034">IF(AB3034=TRUE,"A",IF(AC3034=TRUE,"B",IF(AD3034=TRUE,"C",IF(AE3034=TRUE,"D","其他"))))</f>
        <v/>
      </c>
      <c r="AH3034" s="3">
        <f>IF(分析表!$E$12&lt;&gt;"ALL",AND(AF3034=分析表!$E$10,AG3034=分析表!$E$12),IF(AF3034=分析表!$E$10,TRUE(),IF(AF3034="ALL",TRUE(),"")))</f>
        <v/>
      </c>
    </row>
    <row r="3035">
      <c r="A3035" s="3">
        <f>COUNTIF($AH$2:AH3035,"TRUE")</f>
        <v/>
      </c>
      <c r="B3035" s="3">
        <f>COUNTIF($AG$2:$AG3035,#REF!)</f>
        <v/>
      </c>
      <c r="C3035" s="56">
        <f>待赋值表!A3034</f>
        <v/>
      </c>
      <c r="E3035" s="6">
        <f>待赋值表!D3034</f>
        <v/>
      </c>
      <c r="F3035" s="6">
        <f>待赋值表!E3034</f>
        <v/>
      </c>
      <c r="G3035" s="6">
        <f>待赋值表!F3034</f>
        <v/>
      </c>
      <c r="H3035" s="6">
        <f>待赋值表!G3034</f>
        <v/>
      </c>
      <c r="I3035" s="6">
        <f>待赋值表!H3034</f>
        <v/>
      </c>
      <c r="J3035" s="6">
        <f>待赋值表!I3034</f>
        <v/>
      </c>
      <c r="K3035" s="6">
        <f>待赋值表!J3034</f>
        <v/>
      </c>
      <c r="L3035" s="6">
        <f>待赋值表!K3034</f>
        <v/>
      </c>
      <c r="M3035" s="6">
        <f>待赋值表!L3034</f>
        <v/>
      </c>
      <c r="N3035" s="6">
        <f>待赋值表!M3034</f>
        <v/>
      </c>
      <c r="O3035" s="6">
        <f>待赋值表!N3034</f>
        <v/>
      </c>
      <c r="P3035" s="6">
        <f>待赋值表!O3034</f>
        <v/>
      </c>
      <c r="Q3035" s="6">
        <f>IF(待赋值表!P3034&lt;&gt;"",待赋值表!P3034,0)</f>
        <v/>
      </c>
      <c r="R3035" s="6">
        <f>待赋值表!Q3034</f>
        <v/>
      </c>
      <c r="S3035" s="6">
        <f>待赋值表!R3034</f>
        <v/>
      </c>
      <c r="T3035" s="6">
        <f>待赋值表!S3034</f>
        <v/>
      </c>
      <c r="U3035" s="6">
        <f>待赋值表!T3034</f>
        <v/>
      </c>
      <c r="V3035" s="6">
        <f>待赋值表!U3034</f>
        <v/>
      </c>
      <c r="W3035" s="6">
        <f>待赋值表!V3034</f>
        <v/>
      </c>
      <c r="X3035" s="6">
        <f>待赋值表!W3034</f>
        <v/>
      </c>
      <c r="Y3035" s="6">
        <f>待赋值表!X3034</f>
        <v/>
      </c>
      <c r="Z3035" s="3">
        <f>IF(M3035&gt;=0.01,"B_pre",IF(M3035&gt;=0,"C_pre","none"))</f>
        <v/>
      </c>
      <c r="AA3035" s="3">
        <f>IF(U3035&gt;0.125,"a_pre",IF(U3035&gt;=0,"b_pre","none"))</f>
        <v/>
      </c>
      <c r="AB3035" s="3">
        <f>AND(Z3035="B_pre",AA3035="a_pre")</f>
        <v/>
      </c>
      <c r="AC3035" s="3">
        <f>AND(Z3035="B_pre",AA3035="b_pre")</f>
        <v/>
      </c>
      <c r="AD3035" s="3">
        <f>AND(Z3035="C_pre",AA3035="a_pre")</f>
        <v/>
      </c>
      <c r="AE3035" s="3">
        <f>AND(Z3035="C_pre",AA3035="b_pre")</f>
        <v/>
      </c>
      <c r="AF3035" s="6">
        <f>待赋值表!C3034</f>
        <v/>
      </c>
      <c r="AG3035" s="3">
        <f t="array" ref="AG3035">IF(AB3035=TRUE,"A",IF(AC3035=TRUE,"B",IF(AD3035=TRUE,"C",IF(AE3035=TRUE,"D","其他"))))</f>
        <v/>
      </c>
      <c r="AH3035" s="3">
        <f>IF(分析表!$E$12&lt;&gt;"ALL",AND(AF3035=分析表!$E$10,AG3035=分析表!$E$12),IF(AF3035=分析表!$E$10,TRUE(),IF(AF3035="ALL",TRUE(),"")))</f>
        <v/>
      </c>
    </row>
    <row r="3036">
      <c r="A3036" s="3">
        <f>COUNTIF($AH$2:AH3036,"TRUE")</f>
        <v/>
      </c>
      <c r="B3036" s="3">
        <f>COUNTIF($AG$2:$AG3036,#REF!)</f>
        <v/>
      </c>
      <c r="C3036" s="56">
        <f>待赋值表!A3035</f>
        <v/>
      </c>
      <c r="E3036" s="6">
        <f>待赋值表!D3035</f>
        <v/>
      </c>
      <c r="F3036" s="6">
        <f>待赋值表!E3035</f>
        <v/>
      </c>
      <c r="G3036" s="6">
        <f>待赋值表!F3035</f>
        <v/>
      </c>
      <c r="H3036" s="6">
        <f>待赋值表!G3035</f>
        <v/>
      </c>
      <c r="I3036" s="6">
        <f>待赋值表!H3035</f>
        <v/>
      </c>
      <c r="J3036" s="6">
        <f>待赋值表!I3035</f>
        <v/>
      </c>
      <c r="K3036" s="6">
        <f>待赋值表!J3035</f>
        <v/>
      </c>
      <c r="L3036" s="6">
        <f>待赋值表!K3035</f>
        <v/>
      </c>
      <c r="M3036" s="6">
        <f>待赋值表!L3035</f>
        <v/>
      </c>
      <c r="N3036" s="6">
        <f>待赋值表!M3035</f>
        <v/>
      </c>
      <c r="O3036" s="6">
        <f>待赋值表!N3035</f>
        <v/>
      </c>
      <c r="P3036" s="6">
        <f>待赋值表!O3035</f>
        <v/>
      </c>
      <c r="Q3036" s="6">
        <f>IF(待赋值表!P3035&lt;&gt;"",待赋值表!P3035,0)</f>
        <v/>
      </c>
      <c r="R3036" s="6">
        <f>待赋值表!Q3035</f>
        <v/>
      </c>
      <c r="S3036" s="6">
        <f>待赋值表!R3035</f>
        <v/>
      </c>
      <c r="T3036" s="6">
        <f>待赋值表!S3035</f>
        <v/>
      </c>
      <c r="U3036" s="6">
        <f>待赋值表!T3035</f>
        <v/>
      </c>
      <c r="V3036" s="6">
        <f>待赋值表!U3035</f>
        <v/>
      </c>
      <c r="W3036" s="6">
        <f>待赋值表!V3035</f>
        <v/>
      </c>
      <c r="X3036" s="6">
        <f>待赋值表!W3035</f>
        <v/>
      </c>
      <c r="Y3036" s="6">
        <f>待赋值表!X3035</f>
        <v/>
      </c>
      <c r="Z3036" s="3">
        <f>IF(M3036&gt;=0.01,"B_pre",IF(M3036&gt;=0,"C_pre","none"))</f>
        <v/>
      </c>
      <c r="AA3036" s="3">
        <f>IF(U3036&gt;0.125,"a_pre",IF(U3036&gt;=0,"b_pre","none"))</f>
        <v/>
      </c>
      <c r="AB3036" s="3">
        <f>AND(Z3036="B_pre",AA3036="a_pre")</f>
        <v/>
      </c>
      <c r="AC3036" s="3">
        <f>AND(Z3036="B_pre",AA3036="b_pre")</f>
        <v/>
      </c>
      <c r="AD3036" s="3">
        <f>AND(Z3036="C_pre",AA3036="a_pre")</f>
        <v/>
      </c>
      <c r="AE3036" s="3">
        <f>AND(Z3036="C_pre",AA3036="b_pre")</f>
        <v/>
      </c>
      <c r="AF3036" s="6">
        <f>待赋值表!C3035</f>
        <v/>
      </c>
      <c r="AG3036" s="3">
        <f t="array" ref="AG3036">IF(AB3036=TRUE,"A",IF(AC3036=TRUE,"B",IF(AD3036=TRUE,"C",IF(AE3036=TRUE,"D","其他"))))</f>
        <v/>
      </c>
      <c r="AH3036" s="3">
        <f>IF(分析表!$E$12&lt;&gt;"ALL",AND(AF3036=分析表!$E$10,AG3036=分析表!$E$12),IF(AF3036=分析表!$E$10,TRUE(),IF(AF3036="ALL",TRUE(),"")))</f>
        <v/>
      </c>
    </row>
    <row r="3037">
      <c r="A3037" s="3">
        <f>COUNTIF($AH$2:AH3037,"TRUE")</f>
        <v/>
      </c>
      <c r="B3037" s="3">
        <f>COUNTIF($AG$2:$AG3037,#REF!)</f>
        <v/>
      </c>
      <c r="C3037" s="56">
        <f>待赋值表!A3036</f>
        <v/>
      </c>
      <c r="E3037" s="6">
        <f>待赋值表!D3036</f>
        <v/>
      </c>
      <c r="F3037" s="6">
        <f>待赋值表!E3036</f>
        <v/>
      </c>
      <c r="G3037" s="6">
        <f>待赋值表!F3036</f>
        <v/>
      </c>
      <c r="H3037" s="6">
        <f>待赋值表!G3036</f>
        <v/>
      </c>
      <c r="I3037" s="6">
        <f>待赋值表!H3036</f>
        <v/>
      </c>
      <c r="J3037" s="6">
        <f>待赋值表!I3036</f>
        <v/>
      </c>
      <c r="K3037" s="6">
        <f>待赋值表!J3036</f>
        <v/>
      </c>
      <c r="L3037" s="6">
        <f>待赋值表!K3036</f>
        <v/>
      </c>
      <c r="M3037" s="6">
        <f>待赋值表!L3036</f>
        <v/>
      </c>
      <c r="N3037" s="6">
        <f>待赋值表!M3036</f>
        <v/>
      </c>
      <c r="O3037" s="6">
        <f>待赋值表!N3036</f>
        <v/>
      </c>
      <c r="P3037" s="6">
        <f>待赋值表!O3036</f>
        <v/>
      </c>
      <c r="Q3037" s="6">
        <f>IF(待赋值表!P3036&lt;&gt;"",待赋值表!P3036,0)</f>
        <v/>
      </c>
      <c r="R3037" s="6">
        <f>待赋值表!Q3036</f>
        <v/>
      </c>
      <c r="S3037" s="6">
        <f>待赋值表!R3036</f>
        <v/>
      </c>
      <c r="T3037" s="6">
        <f>待赋值表!S3036</f>
        <v/>
      </c>
      <c r="U3037" s="6">
        <f>待赋值表!T3036</f>
        <v/>
      </c>
      <c r="V3037" s="6">
        <f>待赋值表!U3036</f>
        <v/>
      </c>
      <c r="W3037" s="6">
        <f>待赋值表!V3036</f>
        <v/>
      </c>
      <c r="X3037" s="6">
        <f>待赋值表!W3036</f>
        <v/>
      </c>
      <c r="Y3037" s="6">
        <f>待赋值表!X3036</f>
        <v/>
      </c>
      <c r="Z3037" s="3">
        <f>IF(M3037&gt;=0.01,"B_pre",IF(M3037&gt;=0,"C_pre","none"))</f>
        <v/>
      </c>
      <c r="AA3037" s="3">
        <f>IF(U3037&gt;0.125,"a_pre",IF(U3037&gt;=0,"b_pre","none"))</f>
        <v/>
      </c>
      <c r="AB3037" s="3">
        <f>AND(Z3037="B_pre",AA3037="a_pre")</f>
        <v/>
      </c>
      <c r="AC3037" s="3">
        <f>AND(Z3037="B_pre",AA3037="b_pre")</f>
        <v/>
      </c>
      <c r="AD3037" s="3">
        <f>AND(Z3037="C_pre",AA3037="a_pre")</f>
        <v/>
      </c>
      <c r="AE3037" s="3">
        <f>AND(Z3037="C_pre",AA3037="b_pre")</f>
        <v/>
      </c>
      <c r="AF3037" s="6">
        <f>待赋值表!C3036</f>
        <v/>
      </c>
      <c r="AG3037" s="3">
        <f t="array" ref="AG3037">IF(AB3037=TRUE,"A",IF(AC3037=TRUE,"B",IF(AD3037=TRUE,"C",IF(AE3037=TRUE,"D","其他"))))</f>
        <v/>
      </c>
      <c r="AH3037" s="3">
        <f>IF(分析表!$E$12&lt;&gt;"ALL",AND(AF3037=分析表!$E$10,AG3037=分析表!$E$12),IF(AF3037=分析表!$E$10,TRUE(),IF(AF3037="ALL",TRUE(),"")))</f>
        <v/>
      </c>
    </row>
    <row r="3038">
      <c r="A3038" s="3">
        <f>COUNTIF($AH$2:AH3038,"TRUE")</f>
        <v/>
      </c>
      <c r="B3038" s="3">
        <f>COUNTIF($AG$2:$AG3038,#REF!)</f>
        <v/>
      </c>
      <c r="C3038" s="56">
        <f>待赋值表!A3037</f>
        <v/>
      </c>
      <c r="E3038" s="6">
        <f>待赋值表!D3037</f>
        <v/>
      </c>
      <c r="F3038" s="6">
        <f>待赋值表!E3037</f>
        <v/>
      </c>
      <c r="G3038" s="6">
        <f>待赋值表!F3037</f>
        <v/>
      </c>
      <c r="H3038" s="6">
        <f>待赋值表!G3037</f>
        <v/>
      </c>
      <c r="I3038" s="6">
        <f>待赋值表!H3037</f>
        <v/>
      </c>
      <c r="J3038" s="6">
        <f>待赋值表!I3037</f>
        <v/>
      </c>
      <c r="K3038" s="6">
        <f>待赋值表!J3037</f>
        <v/>
      </c>
      <c r="L3038" s="6">
        <f>待赋值表!K3037</f>
        <v/>
      </c>
      <c r="M3038" s="6">
        <f>待赋值表!L3037</f>
        <v/>
      </c>
      <c r="N3038" s="6">
        <f>待赋值表!M3037</f>
        <v/>
      </c>
      <c r="O3038" s="6">
        <f>待赋值表!N3037</f>
        <v/>
      </c>
      <c r="P3038" s="6">
        <f>待赋值表!O3037</f>
        <v/>
      </c>
      <c r="Q3038" s="6">
        <f>IF(待赋值表!P3037&lt;&gt;"",待赋值表!P3037,0)</f>
        <v/>
      </c>
      <c r="R3038" s="6">
        <f>待赋值表!Q3037</f>
        <v/>
      </c>
      <c r="S3038" s="6">
        <f>待赋值表!R3037</f>
        <v/>
      </c>
      <c r="T3038" s="6">
        <f>待赋值表!S3037</f>
        <v/>
      </c>
      <c r="U3038" s="6">
        <f>待赋值表!T3037</f>
        <v/>
      </c>
      <c r="V3038" s="6">
        <f>待赋值表!U3037</f>
        <v/>
      </c>
      <c r="W3038" s="6">
        <f>待赋值表!V3037</f>
        <v/>
      </c>
      <c r="X3038" s="6">
        <f>待赋值表!W3037</f>
        <v/>
      </c>
      <c r="Y3038" s="6">
        <f>待赋值表!X3037</f>
        <v/>
      </c>
      <c r="Z3038" s="3">
        <f>IF(M3038&gt;=0.01,"B_pre",IF(M3038&gt;=0,"C_pre","none"))</f>
        <v/>
      </c>
      <c r="AA3038" s="3">
        <f>IF(U3038&gt;0.125,"a_pre",IF(U3038&gt;=0,"b_pre","none"))</f>
        <v/>
      </c>
      <c r="AB3038" s="3">
        <f>AND(Z3038="B_pre",AA3038="a_pre")</f>
        <v/>
      </c>
      <c r="AC3038" s="3">
        <f>AND(Z3038="B_pre",AA3038="b_pre")</f>
        <v/>
      </c>
      <c r="AD3038" s="3">
        <f>AND(Z3038="C_pre",AA3038="a_pre")</f>
        <v/>
      </c>
      <c r="AE3038" s="3">
        <f>AND(Z3038="C_pre",AA3038="b_pre")</f>
        <v/>
      </c>
      <c r="AF3038" s="6">
        <f>待赋值表!C3037</f>
        <v/>
      </c>
      <c r="AG3038" s="3">
        <f t="array" ref="AG3038">IF(AB3038=TRUE,"A",IF(AC3038=TRUE,"B",IF(AD3038=TRUE,"C",IF(AE3038=TRUE,"D","其他"))))</f>
        <v/>
      </c>
      <c r="AH3038" s="3">
        <f>IF(分析表!$E$12&lt;&gt;"ALL",AND(AF3038=分析表!$E$10,AG3038=分析表!$E$12),IF(AF3038=分析表!$E$10,TRUE(),IF(AF3038="ALL",TRUE(),"")))</f>
        <v/>
      </c>
    </row>
    <row r="3039">
      <c r="A3039" s="3">
        <f>COUNTIF($AH$2:AH3039,"TRUE")</f>
        <v/>
      </c>
      <c r="B3039" s="3">
        <f>COUNTIF($AG$2:$AG3039,#REF!)</f>
        <v/>
      </c>
      <c r="C3039" s="56">
        <f>待赋值表!A3038</f>
        <v/>
      </c>
      <c r="E3039" s="6">
        <f>待赋值表!D3038</f>
        <v/>
      </c>
      <c r="F3039" s="6">
        <f>待赋值表!E3038</f>
        <v/>
      </c>
      <c r="G3039" s="6">
        <f>待赋值表!F3038</f>
        <v/>
      </c>
      <c r="H3039" s="6">
        <f>待赋值表!G3038</f>
        <v/>
      </c>
      <c r="I3039" s="6">
        <f>待赋值表!H3038</f>
        <v/>
      </c>
      <c r="J3039" s="6">
        <f>待赋值表!I3038</f>
        <v/>
      </c>
      <c r="K3039" s="6">
        <f>待赋值表!J3038</f>
        <v/>
      </c>
      <c r="L3039" s="6">
        <f>待赋值表!K3038</f>
        <v/>
      </c>
      <c r="M3039" s="6">
        <f>待赋值表!L3038</f>
        <v/>
      </c>
      <c r="N3039" s="6">
        <f>待赋值表!M3038</f>
        <v/>
      </c>
      <c r="O3039" s="6">
        <f>待赋值表!N3038</f>
        <v/>
      </c>
      <c r="P3039" s="6">
        <f>待赋值表!O3038</f>
        <v/>
      </c>
      <c r="Q3039" s="6">
        <f>IF(待赋值表!P3038&lt;&gt;"",待赋值表!P3038,0)</f>
        <v/>
      </c>
      <c r="R3039" s="6">
        <f>待赋值表!Q3038</f>
        <v/>
      </c>
      <c r="S3039" s="6">
        <f>待赋值表!R3038</f>
        <v/>
      </c>
      <c r="T3039" s="6">
        <f>待赋值表!S3038</f>
        <v/>
      </c>
      <c r="U3039" s="6">
        <f>待赋值表!T3038</f>
        <v/>
      </c>
      <c r="V3039" s="6">
        <f>待赋值表!U3038</f>
        <v/>
      </c>
      <c r="W3039" s="6">
        <f>待赋值表!V3038</f>
        <v/>
      </c>
      <c r="X3039" s="6">
        <f>待赋值表!W3038</f>
        <v/>
      </c>
      <c r="Y3039" s="6">
        <f>待赋值表!X3038</f>
        <v/>
      </c>
      <c r="Z3039" s="3">
        <f>IF(M3039&gt;=0.01,"B_pre",IF(M3039&gt;=0,"C_pre","none"))</f>
        <v/>
      </c>
      <c r="AA3039" s="3">
        <f>IF(U3039&gt;0.125,"a_pre",IF(U3039&gt;=0,"b_pre","none"))</f>
        <v/>
      </c>
      <c r="AB3039" s="3">
        <f>AND(Z3039="B_pre",AA3039="a_pre")</f>
        <v/>
      </c>
      <c r="AC3039" s="3">
        <f>AND(Z3039="B_pre",AA3039="b_pre")</f>
        <v/>
      </c>
      <c r="AD3039" s="3">
        <f>AND(Z3039="C_pre",AA3039="a_pre")</f>
        <v/>
      </c>
      <c r="AE3039" s="3">
        <f>AND(Z3039="C_pre",AA3039="b_pre")</f>
        <v/>
      </c>
      <c r="AF3039" s="6">
        <f>待赋值表!C3038</f>
        <v/>
      </c>
      <c r="AG3039" s="3">
        <f t="array" ref="AG3039">IF(AB3039=TRUE,"A",IF(AC3039=TRUE,"B",IF(AD3039=TRUE,"C",IF(AE3039=TRUE,"D","其他"))))</f>
        <v/>
      </c>
      <c r="AH3039" s="3">
        <f>IF(分析表!$E$12&lt;&gt;"ALL",AND(AF3039=分析表!$E$10,AG3039=分析表!$E$12),IF(AF3039=分析表!$E$10,TRUE(),IF(AF3039="ALL",TRUE(),"")))</f>
        <v/>
      </c>
    </row>
    <row r="3040">
      <c r="A3040" s="3">
        <f>COUNTIF($AH$2:AH3040,"TRUE")</f>
        <v/>
      </c>
      <c r="B3040" s="3">
        <f>COUNTIF($AG$2:$AG3040,#REF!)</f>
        <v/>
      </c>
      <c r="C3040" s="56">
        <f>待赋值表!A3039</f>
        <v/>
      </c>
      <c r="E3040" s="6">
        <f>待赋值表!D3039</f>
        <v/>
      </c>
      <c r="F3040" s="6">
        <f>待赋值表!E3039</f>
        <v/>
      </c>
      <c r="G3040" s="6">
        <f>待赋值表!F3039</f>
        <v/>
      </c>
      <c r="H3040" s="6">
        <f>待赋值表!G3039</f>
        <v/>
      </c>
      <c r="I3040" s="6">
        <f>待赋值表!H3039</f>
        <v/>
      </c>
      <c r="J3040" s="6">
        <f>待赋值表!I3039</f>
        <v/>
      </c>
      <c r="K3040" s="6">
        <f>待赋值表!J3039</f>
        <v/>
      </c>
      <c r="L3040" s="6">
        <f>待赋值表!K3039</f>
        <v/>
      </c>
      <c r="M3040" s="6">
        <f>待赋值表!L3039</f>
        <v/>
      </c>
      <c r="N3040" s="6">
        <f>待赋值表!M3039</f>
        <v/>
      </c>
      <c r="O3040" s="6">
        <f>待赋值表!N3039</f>
        <v/>
      </c>
      <c r="P3040" s="6">
        <f>待赋值表!O3039</f>
        <v/>
      </c>
      <c r="Q3040" s="6">
        <f>IF(待赋值表!P3039&lt;&gt;"",待赋值表!P3039,0)</f>
        <v/>
      </c>
      <c r="R3040" s="6">
        <f>待赋值表!Q3039</f>
        <v/>
      </c>
      <c r="S3040" s="6">
        <f>待赋值表!R3039</f>
        <v/>
      </c>
      <c r="T3040" s="6">
        <f>待赋值表!S3039</f>
        <v/>
      </c>
      <c r="U3040" s="6">
        <f>待赋值表!T3039</f>
        <v/>
      </c>
      <c r="V3040" s="6">
        <f>待赋值表!U3039</f>
        <v/>
      </c>
      <c r="W3040" s="6">
        <f>待赋值表!V3039</f>
        <v/>
      </c>
      <c r="X3040" s="6">
        <f>待赋值表!W3039</f>
        <v/>
      </c>
      <c r="Y3040" s="6">
        <f>待赋值表!X3039</f>
        <v/>
      </c>
      <c r="Z3040" s="3">
        <f>IF(M3040&gt;=0.01,"B_pre",IF(M3040&gt;=0,"C_pre","none"))</f>
        <v/>
      </c>
      <c r="AA3040" s="3">
        <f>IF(U3040&gt;0.125,"a_pre",IF(U3040&gt;=0,"b_pre","none"))</f>
        <v/>
      </c>
      <c r="AB3040" s="3">
        <f>AND(Z3040="B_pre",AA3040="a_pre")</f>
        <v/>
      </c>
      <c r="AC3040" s="3">
        <f>AND(Z3040="B_pre",AA3040="b_pre")</f>
        <v/>
      </c>
      <c r="AD3040" s="3">
        <f>AND(Z3040="C_pre",AA3040="a_pre")</f>
        <v/>
      </c>
      <c r="AE3040" s="3">
        <f>AND(Z3040="C_pre",AA3040="b_pre")</f>
        <v/>
      </c>
      <c r="AF3040" s="6">
        <f>待赋值表!C3039</f>
        <v/>
      </c>
      <c r="AG3040" s="3">
        <f t="array" ref="AG3040">IF(AB3040=TRUE,"A",IF(AC3040=TRUE,"B",IF(AD3040=TRUE,"C",IF(AE3040=TRUE,"D","其他"))))</f>
        <v/>
      </c>
      <c r="AH3040" s="3">
        <f>IF(分析表!$E$12&lt;&gt;"ALL",AND(AF3040=分析表!$E$10,AG3040=分析表!$E$12),IF(AF3040=分析表!$E$10,TRUE(),IF(AF3040="ALL",TRUE(),"")))</f>
        <v/>
      </c>
    </row>
    <row r="3041">
      <c r="A3041" s="3">
        <f>COUNTIF($AH$2:AH3041,"TRUE")</f>
        <v/>
      </c>
      <c r="B3041" s="3">
        <f>COUNTIF($AG$2:$AG3041,#REF!)</f>
        <v/>
      </c>
      <c r="C3041" s="56">
        <f>待赋值表!A3040</f>
        <v/>
      </c>
      <c r="E3041" s="6">
        <f>待赋值表!D3040</f>
        <v/>
      </c>
      <c r="F3041" s="6">
        <f>待赋值表!E3040</f>
        <v/>
      </c>
      <c r="G3041" s="6">
        <f>待赋值表!F3040</f>
        <v/>
      </c>
      <c r="H3041" s="6">
        <f>待赋值表!G3040</f>
        <v/>
      </c>
      <c r="I3041" s="6">
        <f>待赋值表!H3040</f>
        <v/>
      </c>
      <c r="J3041" s="6">
        <f>待赋值表!I3040</f>
        <v/>
      </c>
      <c r="K3041" s="6">
        <f>待赋值表!J3040</f>
        <v/>
      </c>
      <c r="L3041" s="6">
        <f>待赋值表!K3040</f>
        <v/>
      </c>
      <c r="M3041" s="6">
        <f>待赋值表!L3040</f>
        <v/>
      </c>
      <c r="N3041" s="6">
        <f>待赋值表!M3040</f>
        <v/>
      </c>
      <c r="O3041" s="6">
        <f>待赋值表!N3040</f>
        <v/>
      </c>
      <c r="P3041" s="6">
        <f>待赋值表!O3040</f>
        <v/>
      </c>
      <c r="Q3041" s="6">
        <f>IF(待赋值表!P3040&lt;&gt;"",待赋值表!P3040,0)</f>
        <v/>
      </c>
      <c r="R3041" s="6">
        <f>待赋值表!Q3040</f>
        <v/>
      </c>
      <c r="S3041" s="6">
        <f>待赋值表!R3040</f>
        <v/>
      </c>
      <c r="T3041" s="6">
        <f>待赋值表!S3040</f>
        <v/>
      </c>
      <c r="U3041" s="6">
        <f>待赋值表!T3040</f>
        <v/>
      </c>
      <c r="V3041" s="6">
        <f>待赋值表!U3040</f>
        <v/>
      </c>
      <c r="W3041" s="6">
        <f>待赋值表!V3040</f>
        <v/>
      </c>
      <c r="X3041" s="6">
        <f>待赋值表!W3040</f>
        <v/>
      </c>
      <c r="Y3041" s="6">
        <f>待赋值表!X3040</f>
        <v/>
      </c>
      <c r="Z3041" s="3">
        <f>IF(M3041&gt;=0.01,"B_pre",IF(M3041&gt;=0,"C_pre","none"))</f>
        <v/>
      </c>
      <c r="AA3041" s="3">
        <f>IF(U3041&gt;0.125,"a_pre",IF(U3041&gt;=0,"b_pre","none"))</f>
        <v/>
      </c>
      <c r="AB3041" s="3">
        <f>AND(Z3041="B_pre",AA3041="a_pre")</f>
        <v/>
      </c>
      <c r="AC3041" s="3">
        <f>AND(Z3041="B_pre",AA3041="b_pre")</f>
        <v/>
      </c>
      <c r="AD3041" s="3">
        <f>AND(Z3041="C_pre",AA3041="a_pre")</f>
        <v/>
      </c>
      <c r="AE3041" s="3">
        <f>AND(Z3041="C_pre",AA3041="b_pre")</f>
        <v/>
      </c>
      <c r="AF3041" s="6">
        <f>待赋值表!C3040</f>
        <v/>
      </c>
      <c r="AG3041" s="3">
        <f t="array" ref="AG3041">IF(AB3041=TRUE,"A",IF(AC3041=TRUE,"B",IF(AD3041=TRUE,"C",IF(AE3041=TRUE,"D","其他"))))</f>
        <v/>
      </c>
      <c r="AH3041" s="3">
        <f>IF(分析表!$E$12&lt;&gt;"ALL",AND(AF3041=分析表!$E$10,AG3041=分析表!$E$12),IF(AF3041=分析表!$E$10,TRUE(),IF(AF3041="ALL",TRUE(),"")))</f>
        <v/>
      </c>
    </row>
    <row r="3042">
      <c r="A3042" s="3">
        <f>COUNTIF($AH$2:AH3042,"TRUE")</f>
        <v/>
      </c>
      <c r="B3042" s="3">
        <f>COUNTIF($AG$2:$AG3042,#REF!)</f>
        <v/>
      </c>
      <c r="C3042" s="56">
        <f>待赋值表!A3041</f>
        <v/>
      </c>
      <c r="E3042" s="6">
        <f>待赋值表!D3041</f>
        <v/>
      </c>
      <c r="F3042" s="6">
        <f>待赋值表!E3041</f>
        <v/>
      </c>
      <c r="G3042" s="6">
        <f>待赋值表!F3041</f>
        <v/>
      </c>
      <c r="H3042" s="6">
        <f>待赋值表!G3041</f>
        <v/>
      </c>
      <c r="I3042" s="6">
        <f>待赋值表!H3041</f>
        <v/>
      </c>
      <c r="J3042" s="6">
        <f>待赋值表!I3041</f>
        <v/>
      </c>
      <c r="K3042" s="6">
        <f>待赋值表!J3041</f>
        <v/>
      </c>
      <c r="L3042" s="6">
        <f>待赋值表!K3041</f>
        <v/>
      </c>
      <c r="M3042" s="6">
        <f>待赋值表!L3041</f>
        <v/>
      </c>
      <c r="N3042" s="6">
        <f>待赋值表!M3041</f>
        <v/>
      </c>
      <c r="O3042" s="6">
        <f>待赋值表!N3041</f>
        <v/>
      </c>
      <c r="P3042" s="6">
        <f>待赋值表!O3041</f>
        <v/>
      </c>
      <c r="Q3042" s="6">
        <f>IF(待赋值表!P3041&lt;&gt;"",待赋值表!P3041,0)</f>
        <v/>
      </c>
      <c r="R3042" s="6">
        <f>待赋值表!Q3041</f>
        <v/>
      </c>
      <c r="S3042" s="6">
        <f>待赋值表!R3041</f>
        <v/>
      </c>
      <c r="T3042" s="6">
        <f>待赋值表!S3041</f>
        <v/>
      </c>
      <c r="U3042" s="6">
        <f>待赋值表!T3041</f>
        <v/>
      </c>
      <c r="V3042" s="6">
        <f>待赋值表!U3041</f>
        <v/>
      </c>
      <c r="W3042" s="6">
        <f>待赋值表!V3041</f>
        <v/>
      </c>
      <c r="X3042" s="6">
        <f>待赋值表!W3041</f>
        <v/>
      </c>
      <c r="Y3042" s="6">
        <f>待赋值表!X3041</f>
        <v/>
      </c>
      <c r="Z3042" s="3">
        <f>IF(M3042&gt;=0.01,"B_pre",IF(M3042&gt;=0,"C_pre","none"))</f>
        <v/>
      </c>
      <c r="AA3042" s="3">
        <f>IF(U3042&gt;0.125,"a_pre",IF(U3042&gt;=0,"b_pre","none"))</f>
        <v/>
      </c>
      <c r="AB3042" s="3">
        <f>AND(Z3042="B_pre",AA3042="a_pre")</f>
        <v/>
      </c>
      <c r="AC3042" s="3">
        <f>AND(Z3042="B_pre",AA3042="b_pre")</f>
        <v/>
      </c>
      <c r="AD3042" s="3">
        <f>AND(Z3042="C_pre",AA3042="a_pre")</f>
        <v/>
      </c>
      <c r="AE3042" s="3">
        <f>AND(Z3042="C_pre",AA3042="b_pre")</f>
        <v/>
      </c>
      <c r="AF3042" s="6">
        <f>待赋值表!C3041</f>
        <v/>
      </c>
      <c r="AG3042" s="3">
        <f t="array" ref="AG3042">IF(AB3042=TRUE,"A",IF(AC3042=TRUE,"B",IF(AD3042=TRUE,"C",IF(AE3042=TRUE,"D","其他"))))</f>
        <v/>
      </c>
      <c r="AH3042" s="3">
        <f>IF(分析表!$E$12&lt;&gt;"ALL",AND(AF3042=分析表!$E$10,AG3042=分析表!$E$12),IF(AF3042=分析表!$E$10,TRUE(),IF(AF3042="ALL",TRUE(),"")))</f>
        <v/>
      </c>
    </row>
    <row r="3043">
      <c r="A3043" s="3">
        <f>COUNTIF($AH$2:AH3043,"TRUE")</f>
        <v/>
      </c>
      <c r="B3043" s="3">
        <f>COUNTIF($AG$2:$AG3043,#REF!)</f>
        <v/>
      </c>
      <c r="C3043" s="56">
        <f>待赋值表!A3042</f>
        <v/>
      </c>
      <c r="E3043" s="6">
        <f>待赋值表!D3042</f>
        <v/>
      </c>
      <c r="F3043" s="6">
        <f>待赋值表!E3042</f>
        <v/>
      </c>
      <c r="G3043" s="6">
        <f>待赋值表!F3042</f>
        <v/>
      </c>
      <c r="H3043" s="6">
        <f>待赋值表!G3042</f>
        <v/>
      </c>
      <c r="I3043" s="6">
        <f>待赋值表!H3042</f>
        <v/>
      </c>
      <c r="J3043" s="6">
        <f>待赋值表!I3042</f>
        <v/>
      </c>
      <c r="K3043" s="6">
        <f>待赋值表!J3042</f>
        <v/>
      </c>
      <c r="L3043" s="6">
        <f>待赋值表!K3042</f>
        <v/>
      </c>
      <c r="M3043" s="6">
        <f>待赋值表!L3042</f>
        <v/>
      </c>
      <c r="N3043" s="6">
        <f>待赋值表!M3042</f>
        <v/>
      </c>
      <c r="O3043" s="6">
        <f>待赋值表!N3042</f>
        <v/>
      </c>
      <c r="P3043" s="6">
        <f>待赋值表!O3042</f>
        <v/>
      </c>
      <c r="Q3043" s="6">
        <f>IF(待赋值表!P3042&lt;&gt;"",待赋值表!P3042,0)</f>
        <v/>
      </c>
      <c r="R3043" s="6">
        <f>待赋值表!Q3042</f>
        <v/>
      </c>
      <c r="S3043" s="6">
        <f>待赋值表!R3042</f>
        <v/>
      </c>
      <c r="T3043" s="6">
        <f>待赋值表!S3042</f>
        <v/>
      </c>
      <c r="U3043" s="6">
        <f>待赋值表!T3042</f>
        <v/>
      </c>
      <c r="V3043" s="6">
        <f>待赋值表!U3042</f>
        <v/>
      </c>
      <c r="W3043" s="6">
        <f>待赋值表!V3042</f>
        <v/>
      </c>
      <c r="X3043" s="6">
        <f>待赋值表!W3042</f>
        <v/>
      </c>
      <c r="Y3043" s="6">
        <f>待赋值表!X3042</f>
        <v/>
      </c>
      <c r="Z3043" s="3">
        <f>IF(M3043&gt;=0.01,"B_pre",IF(M3043&gt;=0,"C_pre","none"))</f>
        <v/>
      </c>
      <c r="AA3043" s="3">
        <f>IF(U3043&gt;0.125,"a_pre",IF(U3043&gt;=0,"b_pre","none"))</f>
        <v/>
      </c>
      <c r="AB3043" s="3">
        <f>AND(Z3043="B_pre",AA3043="a_pre")</f>
        <v/>
      </c>
      <c r="AC3043" s="3">
        <f>AND(Z3043="B_pre",AA3043="b_pre")</f>
        <v/>
      </c>
      <c r="AD3043" s="3">
        <f>AND(Z3043="C_pre",AA3043="a_pre")</f>
        <v/>
      </c>
      <c r="AE3043" s="3">
        <f>AND(Z3043="C_pre",AA3043="b_pre")</f>
        <v/>
      </c>
      <c r="AF3043" s="6">
        <f>待赋值表!C3042</f>
        <v/>
      </c>
      <c r="AG3043" s="3">
        <f t="array" ref="AG3043">IF(AB3043=TRUE,"A",IF(AC3043=TRUE,"B",IF(AD3043=TRUE,"C",IF(AE3043=TRUE,"D","其他"))))</f>
        <v/>
      </c>
      <c r="AH3043" s="3">
        <f>IF(分析表!$E$12&lt;&gt;"ALL",AND(AF3043=分析表!$E$10,AG3043=分析表!$E$12),IF(AF3043=分析表!$E$10,TRUE(),IF(AF3043="ALL",TRUE(),"")))</f>
        <v/>
      </c>
    </row>
    <row r="3044">
      <c r="A3044" s="3">
        <f>COUNTIF($AH$2:AH3044,"TRUE")</f>
        <v/>
      </c>
      <c r="B3044" s="3">
        <f>COUNTIF($AG$2:$AG3044,#REF!)</f>
        <v/>
      </c>
      <c r="C3044" s="56">
        <f>待赋值表!A3043</f>
        <v/>
      </c>
      <c r="E3044" s="6">
        <f>待赋值表!D3043</f>
        <v/>
      </c>
      <c r="F3044" s="6">
        <f>待赋值表!E3043</f>
        <v/>
      </c>
      <c r="G3044" s="6">
        <f>待赋值表!F3043</f>
        <v/>
      </c>
      <c r="H3044" s="6">
        <f>待赋值表!G3043</f>
        <v/>
      </c>
      <c r="I3044" s="6">
        <f>待赋值表!H3043</f>
        <v/>
      </c>
      <c r="J3044" s="6">
        <f>待赋值表!I3043</f>
        <v/>
      </c>
      <c r="K3044" s="6">
        <f>待赋值表!J3043</f>
        <v/>
      </c>
      <c r="L3044" s="6">
        <f>待赋值表!K3043</f>
        <v/>
      </c>
      <c r="M3044" s="6">
        <f>待赋值表!L3043</f>
        <v/>
      </c>
      <c r="N3044" s="6">
        <f>待赋值表!M3043</f>
        <v/>
      </c>
      <c r="O3044" s="6">
        <f>待赋值表!N3043</f>
        <v/>
      </c>
      <c r="P3044" s="6">
        <f>待赋值表!O3043</f>
        <v/>
      </c>
      <c r="Q3044" s="6">
        <f>IF(待赋值表!P3043&lt;&gt;"",待赋值表!P3043,0)</f>
        <v/>
      </c>
      <c r="R3044" s="6">
        <f>待赋值表!Q3043</f>
        <v/>
      </c>
      <c r="S3044" s="6">
        <f>待赋值表!R3043</f>
        <v/>
      </c>
      <c r="T3044" s="6">
        <f>待赋值表!S3043</f>
        <v/>
      </c>
      <c r="U3044" s="6">
        <f>待赋值表!T3043</f>
        <v/>
      </c>
      <c r="V3044" s="6">
        <f>待赋值表!U3043</f>
        <v/>
      </c>
      <c r="W3044" s="6">
        <f>待赋值表!V3043</f>
        <v/>
      </c>
      <c r="X3044" s="6">
        <f>待赋值表!W3043</f>
        <v/>
      </c>
      <c r="Y3044" s="6">
        <f>待赋值表!X3043</f>
        <v/>
      </c>
      <c r="Z3044" s="3">
        <f>IF(M3044&gt;=0.01,"B_pre",IF(M3044&gt;=0,"C_pre","none"))</f>
        <v/>
      </c>
      <c r="AA3044" s="3">
        <f>IF(U3044&gt;0.125,"a_pre",IF(U3044&gt;=0,"b_pre","none"))</f>
        <v/>
      </c>
      <c r="AB3044" s="3">
        <f>AND(Z3044="B_pre",AA3044="a_pre")</f>
        <v/>
      </c>
      <c r="AC3044" s="3">
        <f>AND(Z3044="B_pre",AA3044="b_pre")</f>
        <v/>
      </c>
      <c r="AD3044" s="3">
        <f>AND(Z3044="C_pre",AA3044="a_pre")</f>
        <v/>
      </c>
      <c r="AE3044" s="3">
        <f>AND(Z3044="C_pre",AA3044="b_pre")</f>
        <v/>
      </c>
      <c r="AF3044" s="6">
        <f>待赋值表!C3043</f>
        <v/>
      </c>
      <c r="AG3044" s="3">
        <f t="array" ref="AG3044">IF(AB3044=TRUE,"A",IF(AC3044=TRUE,"B",IF(AD3044=TRUE,"C",IF(AE3044=TRUE,"D","其他"))))</f>
        <v/>
      </c>
      <c r="AH3044" s="3">
        <f>IF(分析表!$E$12&lt;&gt;"ALL",AND(AF3044=分析表!$E$10,AG3044=分析表!$E$12),IF(AF3044=分析表!$E$10,TRUE(),IF(AF3044="ALL",TRUE(),"")))</f>
        <v/>
      </c>
    </row>
    <row r="3045">
      <c r="A3045" s="3">
        <f>COUNTIF($AH$2:AH3045,"TRUE")</f>
        <v/>
      </c>
      <c r="B3045" s="3">
        <f>COUNTIF($AG$2:$AG3045,#REF!)</f>
        <v/>
      </c>
      <c r="C3045" s="56">
        <f>待赋值表!A3044</f>
        <v/>
      </c>
      <c r="E3045" s="6">
        <f>待赋值表!D3044</f>
        <v/>
      </c>
      <c r="F3045" s="6">
        <f>待赋值表!E3044</f>
        <v/>
      </c>
      <c r="G3045" s="6">
        <f>待赋值表!F3044</f>
        <v/>
      </c>
      <c r="H3045" s="6">
        <f>待赋值表!G3044</f>
        <v/>
      </c>
      <c r="I3045" s="6">
        <f>待赋值表!H3044</f>
        <v/>
      </c>
      <c r="J3045" s="6">
        <f>待赋值表!I3044</f>
        <v/>
      </c>
      <c r="K3045" s="6">
        <f>待赋值表!J3044</f>
        <v/>
      </c>
      <c r="L3045" s="6">
        <f>待赋值表!K3044</f>
        <v/>
      </c>
      <c r="M3045" s="6">
        <f>待赋值表!L3044</f>
        <v/>
      </c>
      <c r="N3045" s="6">
        <f>待赋值表!M3044</f>
        <v/>
      </c>
      <c r="O3045" s="6">
        <f>待赋值表!N3044</f>
        <v/>
      </c>
      <c r="P3045" s="6">
        <f>待赋值表!O3044</f>
        <v/>
      </c>
      <c r="Q3045" s="6">
        <f>IF(待赋值表!P3044&lt;&gt;"",待赋值表!P3044,0)</f>
        <v/>
      </c>
      <c r="R3045" s="6">
        <f>待赋值表!Q3044</f>
        <v/>
      </c>
      <c r="S3045" s="6">
        <f>待赋值表!R3044</f>
        <v/>
      </c>
      <c r="T3045" s="6">
        <f>待赋值表!S3044</f>
        <v/>
      </c>
      <c r="U3045" s="6">
        <f>待赋值表!T3044</f>
        <v/>
      </c>
      <c r="V3045" s="6">
        <f>待赋值表!U3044</f>
        <v/>
      </c>
      <c r="W3045" s="6">
        <f>待赋值表!V3044</f>
        <v/>
      </c>
      <c r="X3045" s="6">
        <f>待赋值表!W3044</f>
        <v/>
      </c>
      <c r="Y3045" s="6">
        <f>待赋值表!X3044</f>
        <v/>
      </c>
      <c r="Z3045" s="3">
        <f>IF(M3045&gt;=0.01,"B_pre",IF(M3045&gt;=0,"C_pre","none"))</f>
        <v/>
      </c>
      <c r="AA3045" s="3">
        <f>IF(U3045&gt;0.125,"a_pre",IF(U3045&gt;=0,"b_pre","none"))</f>
        <v/>
      </c>
      <c r="AB3045" s="3">
        <f>AND(Z3045="B_pre",AA3045="a_pre")</f>
        <v/>
      </c>
      <c r="AC3045" s="3">
        <f>AND(Z3045="B_pre",AA3045="b_pre")</f>
        <v/>
      </c>
      <c r="AD3045" s="3">
        <f>AND(Z3045="C_pre",AA3045="a_pre")</f>
        <v/>
      </c>
      <c r="AE3045" s="3">
        <f>AND(Z3045="C_pre",AA3045="b_pre")</f>
        <v/>
      </c>
      <c r="AF3045" s="6">
        <f>待赋值表!C3044</f>
        <v/>
      </c>
      <c r="AG3045" s="3">
        <f t="array" ref="AG3045">IF(AB3045=TRUE,"A",IF(AC3045=TRUE,"B",IF(AD3045=TRUE,"C",IF(AE3045=TRUE,"D","其他"))))</f>
        <v/>
      </c>
      <c r="AH3045" s="3">
        <f>IF(分析表!$E$12&lt;&gt;"ALL",AND(AF3045=分析表!$E$10,AG3045=分析表!$E$12),IF(AF3045=分析表!$E$10,TRUE(),IF(AF3045="ALL",TRUE(),"")))</f>
        <v/>
      </c>
    </row>
    <row r="3046">
      <c r="A3046" s="3">
        <f>COUNTIF($AH$2:AH3046,"TRUE")</f>
        <v/>
      </c>
      <c r="B3046" s="3">
        <f>COUNTIF($AG$2:$AG3046,#REF!)</f>
        <v/>
      </c>
      <c r="C3046" s="56">
        <f>待赋值表!A3045</f>
        <v/>
      </c>
      <c r="E3046" s="6">
        <f>待赋值表!D3045</f>
        <v/>
      </c>
      <c r="F3046" s="6">
        <f>待赋值表!E3045</f>
        <v/>
      </c>
      <c r="G3046" s="6">
        <f>待赋值表!F3045</f>
        <v/>
      </c>
      <c r="H3046" s="6">
        <f>待赋值表!G3045</f>
        <v/>
      </c>
      <c r="I3046" s="6">
        <f>待赋值表!H3045</f>
        <v/>
      </c>
      <c r="J3046" s="6">
        <f>待赋值表!I3045</f>
        <v/>
      </c>
      <c r="K3046" s="6">
        <f>待赋值表!J3045</f>
        <v/>
      </c>
      <c r="L3046" s="6">
        <f>待赋值表!K3045</f>
        <v/>
      </c>
      <c r="M3046" s="6">
        <f>待赋值表!L3045</f>
        <v/>
      </c>
      <c r="N3046" s="6">
        <f>待赋值表!M3045</f>
        <v/>
      </c>
      <c r="O3046" s="6">
        <f>待赋值表!N3045</f>
        <v/>
      </c>
      <c r="P3046" s="6">
        <f>待赋值表!O3045</f>
        <v/>
      </c>
      <c r="Q3046" s="6">
        <f>IF(待赋值表!P3045&lt;&gt;"",待赋值表!P3045,0)</f>
        <v/>
      </c>
      <c r="R3046" s="6">
        <f>待赋值表!Q3045</f>
        <v/>
      </c>
      <c r="S3046" s="6">
        <f>待赋值表!R3045</f>
        <v/>
      </c>
      <c r="T3046" s="6">
        <f>待赋值表!S3045</f>
        <v/>
      </c>
      <c r="U3046" s="6">
        <f>待赋值表!T3045</f>
        <v/>
      </c>
      <c r="V3046" s="6">
        <f>待赋值表!U3045</f>
        <v/>
      </c>
      <c r="W3046" s="6">
        <f>待赋值表!V3045</f>
        <v/>
      </c>
      <c r="X3046" s="6">
        <f>待赋值表!W3045</f>
        <v/>
      </c>
      <c r="Y3046" s="6">
        <f>待赋值表!X3045</f>
        <v/>
      </c>
      <c r="Z3046" s="3">
        <f>IF(M3046&gt;=0.01,"B_pre",IF(M3046&gt;=0,"C_pre","none"))</f>
        <v/>
      </c>
      <c r="AA3046" s="3">
        <f>IF(U3046&gt;0.125,"a_pre",IF(U3046&gt;=0,"b_pre","none"))</f>
        <v/>
      </c>
      <c r="AB3046" s="3">
        <f>AND(Z3046="B_pre",AA3046="a_pre")</f>
        <v/>
      </c>
      <c r="AC3046" s="3">
        <f>AND(Z3046="B_pre",AA3046="b_pre")</f>
        <v/>
      </c>
      <c r="AD3046" s="3">
        <f>AND(Z3046="C_pre",AA3046="a_pre")</f>
        <v/>
      </c>
      <c r="AE3046" s="3">
        <f>AND(Z3046="C_pre",AA3046="b_pre")</f>
        <v/>
      </c>
      <c r="AF3046" s="6">
        <f>待赋值表!C3045</f>
        <v/>
      </c>
      <c r="AG3046" s="3">
        <f t="array" ref="AG3046">IF(AB3046=TRUE,"A",IF(AC3046=TRUE,"B",IF(AD3046=TRUE,"C",IF(AE3046=TRUE,"D","其他"))))</f>
        <v/>
      </c>
      <c r="AH3046" s="3">
        <f>IF(分析表!$E$12&lt;&gt;"ALL",AND(AF3046=分析表!$E$10,AG3046=分析表!$E$12),IF(AF3046=分析表!$E$10,TRUE(),IF(AF3046="ALL",TRUE(),"")))</f>
        <v/>
      </c>
    </row>
    <row r="3047">
      <c r="A3047" s="3">
        <f>COUNTIF($AH$2:AH3047,"TRUE")</f>
        <v/>
      </c>
      <c r="B3047" s="3">
        <f>COUNTIF($AG$2:$AG3047,#REF!)</f>
        <v/>
      </c>
      <c r="C3047" s="56">
        <f>待赋值表!A3046</f>
        <v/>
      </c>
      <c r="E3047" s="6">
        <f>待赋值表!D3046</f>
        <v/>
      </c>
      <c r="F3047" s="6">
        <f>待赋值表!E3046</f>
        <v/>
      </c>
      <c r="G3047" s="6">
        <f>待赋值表!F3046</f>
        <v/>
      </c>
      <c r="H3047" s="6">
        <f>待赋值表!G3046</f>
        <v/>
      </c>
      <c r="I3047" s="6">
        <f>待赋值表!H3046</f>
        <v/>
      </c>
      <c r="J3047" s="6">
        <f>待赋值表!I3046</f>
        <v/>
      </c>
      <c r="K3047" s="6">
        <f>待赋值表!J3046</f>
        <v/>
      </c>
      <c r="L3047" s="6">
        <f>待赋值表!K3046</f>
        <v/>
      </c>
      <c r="M3047" s="6">
        <f>待赋值表!L3046</f>
        <v/>
      </c>
      <c r="N3047" s="6">
        <f>待赋值表!M3046</f>
        <v/>
      </c>
      <c r="O3047" s="6">
        <f>待赋值表!N3046</f>
        <v/>
      </c>
      <c r="P3047" s="6">
        <f>待赋值表!O3046</f>
        <v/>
      </c>
      <c r="Q3047" s="6">
        <f>IF(待赋值表!P3046&lt;&gt;"",待赋值表!P3046,0)</f>
        <v/>
      </c>
      <c r="R3047" s="6">
        <f>待赋值表!Q3046</f>
        <v/>
      </c>
      <c r="S3047" s="6">
        <f>待赋值表!R3046</f>
        <v/>
      </c>
      <c r="T3047" s="6">
        <f>待赋值表!S3046</f>
        <v/>
      </c>
      <c r="U3047" s="6">
        <f>待赋值表!T3046</f>
        <v/>
      </c>
      <c r="V3047" s="6">
        <f>待赋值表!U3046</f>
        <v/>
      </c>
      <c r="W3047" s="6">
        <f>待赋值表!V3046</f>
        <v/>
      </c>
      <c r="X3047" s="6">
        <f>待赋值表!W3046</f>
        <v/>
      </c>
      <c r="Y3047" s="6">
        <f>待赋值表!X3046</f>
        <v/>
      </c>
      <c r="Z3047" s="3">
        <f>IF(M3047&gt;=0.01,"B_pre",IF(M3047&gt;=0,"C_pre","none"))</f>
        <v/>
      </c>
      <c r="AA3047" s="3">
        <f>IF(U3047&gt;0.125,"a_pre",IF(U3047&gt;=0,"b_pre","none"))</f>
        <v/>
      </c>
      <c r="AB3047" s="3">
        <f>AND(Z3047="B_pre",AA3047="a_pre")</f>
        <v/>
      </c>
      <c r="AC3047" s="3">
        <f>AND(Z3047="B_pre",AA3047="b_pre")</f>
        <v/>
      </c>
      <c r="AD3047" s="3">
        <f>AND(Z3047="C_pre",AA3047="a_pre")</f>
        <v/>
      </c>
      <c r="AE3047" s="3">
        <f>AND(Z3047="C_pre",AA3047="b_pre")</f>
        <v/>
      </c>
      <c r="AF3047" s="6">
        <f>待赋值表!C3046</f>
        <v/>
      </c>
      <c r="AG3047" s="3">
        <f t="array" ref="AG3047">IF(AB3047=TRUE,"A",IF(AC3047=TRUE,"B",IF(AD3047=TRUE,"C",IF(AE3047=TRUE,"D","其他"))))</f>
        <v/>
      </c>
      <c r="AH3047" s="3">
        <f>IF(分析表!$E$12&lt;&gt;"ALL",AND(AF3047=分析表!$E$10,AG3047=分析表!$E$12),IF(AF3047=分析表!$E$10,TRUE(),IF(AF3047="ALL",TRUE(),"")))</f>
        <v/>
      </c>
    </row>
    <row r="3048">
      <c r="A3048" s="3">
        <f>COUNTIF($AH$2:AH3048,"TRUE")</f>
        <v/>
      </c>
      <c r="B3048" s="3">
        <f>COUNTIF($AG$2:$AG3048,#REF!)</f>
        <v/>
      </c>
      <c r="C3048" s="56">
        <f>待赋值表!A3047</f>
        <v/>
      </c>
      <c r="E3048" s="6">
        <f>待赋值表!D3047</f>
        <v/>
      </c>
      <c r="F3048" s="6">
        <f>待赋值表!E3047</f>
        <v/>
      </c>
      <c r="G3048" s="6">
        <f>待赋值表!F3047</f>
        <v/>
      </c>
      <c r="H3048" s="6">
        <f>待赋值表!G3047</f>
        <v/>
      </c>
      <c r="I3048" s="6">
        <f>待赋值表!H3047</f>
        <v/>
      </c>
      <c r="J3048" s="6">
        <f>待赋值表!I3047</f>
        <v/>
      </c>
      <c r="K3048" s="6">
        <f>待赋值表!J3047</f>
        <v/>
      </c>
      <c r="L3048" s="6">
        <f>待赋值表!K3047</f>
        <v/>
      </c>
      <c r="M3048" s="6">
        <f>待赋值表!L3047</f>
        <v/>
      </c>
      <c r="N3048" s="6">
        <f>待赋值表!M3047</f>
        <v/>
      </c>
      <c r="O3048" s="6">
        <f>待赋值表!N3047</f>
        <v/>
      </c>
      <c r="P3048" s="6">
        <f>待赋值表!O3047</f>
        <v/>
      </c>
      <c r="Q3048" s="6">
        <f>IF(待赋值表!P3047&lt;&gt;"",待赋值表!P3047,0)</f>
        <v/>
      </c>
      <c r="R3048" s="6">
        <f>待赋值表!Q3047</f>
        <v/>
      </c>
      <c r="S3048" s="6">
        <f>待赋值表!R3047</f>
        <v/>
      </c>
      <c r="T3048" s="6">
        <f>待赋值表!S3047</f>
        <v/>
      </c>
      <c r="U3048" s="6">
        <f>待赋值表!T3047</f>
        <v/>
      </c>
      <c r="V3048" s="6">
        <f>待赋值表!U3047</f>
        <v/>
      </c>
      <c r="W3048" s="6">
        <f>待赋值表!V3047</f>
        <v/>
      </c>
      <c r="X3048" s="6">
        <f>待赋值表!W3047</f>
        <v/>
      </c>
      <c r="Y3048" s="6">
        <f>待赋值表!X3047</f>
        <v/>
      </c>
      <c r="Z3048" s="3">
        <f>IF(M3048&gt;=0.01,"B_pre",IF(M3048&gt;=0,"C_pre","none"))</f>
        <v/>
      </c>
      <c r="AA3048" s="3">
        <f>IF(U3048&gt;0.125,"a_pre",IF(U3048&gt;=0,"b_pre","none"))</f>
        <v/>
      </c>
      <c r="AB3048" s="3">
        <f>AND(Z3048="B_pre",AA3048="a_pre")</f>
        <v/>
      </c>
      <c r="AC3048" s="3">
        <f>AND(Z3048="B_pre",AA3048="b_pre")</f>
        <v/>
      </c>
      <c r="AD3048" s="3">
        <f>AND(Z3048="C_pre",AA3048="a_pre")</f>
        <v/>
      </c>
      <c r="AE3048" s="3">
        <f>AND(Z3048="C_pre",AA3048="b_pre")</f>
        <v/>
      </c>
      <c r="AF3048" s="6">
        <f>待赋值表!C3047</f>
        <v/>
      </c>
      <c r="AG3048" s="3">
        <f t="array" ref="AG3048">IF(AB3048=TRUE,"A",IF(AC3048=TRUE,"B",IF(AD3048=TRUE,"C",IF(AE3048=TRUE,"D","其他"))))</f>
        <v/>
      </c>
      <c r="AH3048" s="3">
        <f>IF(分析表!$E$12&lt;&gt;"ALL",AND(AF3048=分析表!$E$10,AG3048=分析表!$E$12),IF(AF3048=分析表!$E$10,TRUE(),IF(AF3048="ALL",TRUE(),"")))</f>
        <v/>
      </c>
    </row>
    <row r="3049">
      <c r="A3049" s="3">
        <f>COUNTIF($AH$2:AH3049,"TRUE")</f>
        <v/>
      </c>
      <c r="B3049" s="3">
        <f>COUNTIF($AG$2:$AG3049,#REF!)</f>
        <v/>
      </c>
      <c r="C3049" s="56">
        <f>待赋值表!A3048</f>
        <v/>
      </c>
      <c r="E3049" s="6">
        <f>待赋值表!D3048</f>
        <v/>
      </c>
      <c r="F3049" s="6">
        <f>待赋值表!E3048</f>
        <v/>
      </c>
      <c r="G3049" s="6">
        <f>待赋值表!F3048</f>
        <v/>
      </c>
      <c r="H3049" s="6">
        <f>待赋值表!G3048</f>
        <v/>
      </c>
      <c r="I3049" s="6">
        <f>待赋值表!H3048</f>
        <v/>
      </c>
      <c r="J3049" s="6">
        <f>待赋值表!I3048</f>
        <v/>
      </c>
      <c r="K3049" s="6">
        <f>待赋值表!J3048</f>
        <v/>
      </c>
      <c r="L3049" s="6">
        <f>待赋值表!K3048</f>
        <v/>
      </c>
      <c r="M3049" s="6">
        <f>待赋值表!L3048</f>
        <v/>
      </c>
      <c r="N3049" s="6">
        <f>待赋值表!M3048</f>
        <v/>
      </c>
      <c r="O3049" s="6">
        <f>待赋值表!N3048</f>
        <v/>
      </c>
      <c r="P3049" s="6">
        <f>待赋值表!O3048</f>
        <v/>
      </c>
      <c r="Q3049" s="6">
        <f>IF(待赋值表!P3048&lt;&gt;"",待赋值表!P3048,0)</f>
        <v/>
      </c>
      <c r="R3049" s="6">
        <f>待赋值表!Q3048</f>
        <v/>
      </c>
      <c r="S3049" s="6">
        <f>待赋值表!R3048</f>
        <v/>
      </c>
      <c r="T3049" s="6">
        <f>待赋值表!S3048</f>
        <v/>
      </c>
      <c r="U3049" s="6">
        <f>待赋值表!T3048</f>
        <v/>
      </c>
      <c r="V3049" s="6">
        <f>待赋值表!U3048</f>
        <v/>
      </c>
      <c r="W3049" s="6">
        <f>待赋值表!V3048</f>
        <v/>
      </c>
      <c r="X3049" s="6">
        <f>待赋值表!W3048</f>
        <v/>
      </c>
      <c r="Y3049" s="6">
        <f>待赋值表!X3048</f>
        <v/>
      </c>
      <c r="Z3049" s="3">
        <f>IF(M3049&gt;=0.01,"B_pre",IF(M3049&gt;=0,"C_pre","none"))</f>
        <v/>
      </c>
      <c r="AA3049" s="3">
        <f>IF(U3049&gt;0.125,"a_pre",IF(U3049&gt;=0,"b_pre","none"))</f>
        <v/>
      </c>
      <c r="AB3049" s="3">
        <f>AND(Z3049="B_pre",AA3049="a_pre")</f>
        <v/>
      </c>
      <c r="AC3049" s="3">
        <f>AND(Z3049="B_pre",AA3049="b_pre")</f>
        <v/>
      </c>
      <c r="AD3049" s="3">
        <f>AND(Z3049="C_pre",AA3049="a_pre")</f>
        <v/>
      </c>
      <c r="AE3049" s="3">
        <f>AND(Z3049="C_pre",AA3049="b_pre")</f>
        <v/>
      </c>
      <c r="AF3049" s="6">
        <f>待赋值表!C3048</f>
        <v/>
      </c>
      <c r="AG3049" s="3">
        <f t="array" ref="AG3049">IF(AB3049=TRUE,"A",IF(AC3049=TRUE,"B",IF(AD3049=TRUE,"C",IF(AE3049=TRUE,"D","其他"))))</f>
        <v/>
      </c>
      <c r="AH3049" s="3">
        <f>IF(分析表!$E$12&lt;&gt;"ALL",AND(AF3049=分析表!$E$10,AG3049=分析表!$E$12),IF(AF3049=分析表!$E$10,TRUE(),IF(AF3049="ALL",TRUE(),"")))</f>
        <v/>
      </c>
    </row>
    <row r="3050">
      <c r="A3050" s="3">
        <f>COUNTIF($AH$2:AH3050,"TRUE")</f>
        <v/>
      </c>
      <c r="B3050" s="3">
        <f>COUNTIF($AG$2:$AG3050,#REF!)</f>
        <v/>
      </c>
      <c r="C3050" s="56">
        <f>待赋值表!A3049</f>
        <v/>
      </c>
      <c r="E3050" s="6">
        <f>待赋值表!D3049</f>
        <v/>
      </c>
      <c r="F3050" s="6">
        <f>待赋值表!E3049</f>
        <v/>
      </c>
      <c r="G3050" s="6">
        <f>待赋值表!F3049</f>
        <v/>
      </c>
      <c r="H3050" s="6">
        <f>待赋值表!G3049</f>
        <v/>
      </c>
      <c r="I3050" s="6">
        <f>待赋值表!H3049</f>
        <v/>
      </c>
      <c r="J3050" s="6">
        <f>待赋值表!I3049</f>
        <v/>
      </c>
      <c r="K3050" s="6">
        <f>待赋值表!J3049</f>
        <v/>
      </c>
      <c r="L3050" s="6">
        <f>待赋值表!K3049</f>
        <v/>
      </c>
      <c r="M3050" s="6">
        <f>待赋值表!L3049</f>
        <v/>
      </c>
      <c r="N3050" s="6">
        <f>待赋值表!M3049</f>
        <v/>
      </c>
      <c r="O3050" s="6">
        <f>待赋值表!N3049</f>
        <v/>
      </c>
      <c r="P3050" s="6">
        <f>待赋值表!O3049</f>
        <v/>
      </c>
      <c r="Q3050" s="6">
        <f>IF(待赋值表!P3049&lt;&gt;"",待赋值表!P3049,0)</f>
        <v/>
      </c>
      <c r="R3050" s="6">
        <f>待赋值表!Q3049</f>
        <v/>
      </c>
      <c r="S3050" s="6">
        <f>待赋值表!R3049</f>
        <v/>
      </c>
      <c r="T3050" s="6">
        <f>待赋值表!S3049</f>
        <v/>
      </c>
      <c r="U3050" s="6">
        <f>待赋值表!T3049</f>
        <v/>
      </c>
      <c r="V3050" s="6">
        <f>待赋值表!U3049</f>
        <v/>
      </c>
      <c r="W3050" s="6">
        <f>待赋值表!V3049</f>
        <v/>
      </c>
      <c r="X3050" s="6">
        <f>待赋值表!W3049</f>
        <v/>
      </c>
      <c r="Y3050" s="6">
        <f>待赋值表!X3049</f>
        <v/>
      </c>
      <c r="Z3050" s="3">
        <f>IF(M3050&gt;=0.01,"B_pre",IF(M3050&gt;=0,"C_pre","none"))</f>
        <v/>
      </c>
      <c r="AA3050" s="3">
        <f>IF(U3050&gt;0.125,"a_pre",IF(U3050&gt;=0,"b_pre","none"))</f>
        <v/>
      </c>
      <c r="AB3050" s="3">
        <f>AND(Z3050="B_pre",AA3050="a_pre")</f>
        <v/>
      </c>
      <c r="AC3050" s="3">
        <f>AND(Z3050="B_pre",AA3050="b_pre")</f>
        <v/>
      </c>
      <c r="AD3050" s="3">
        <f>AND(Z3050="C_pre",AA3050="a_pre")</f>
        <v/>
      </c>
      <c r="AE3050" s="3">
        <f>AND(Z3050="C_pre",AA3050="b_pre")</f>
        <v/>
      </c>
      <c r="AF3050" s="6">
        <f>待赋值表!C3049</f>
        <v/>
      </c>
      <c r="AG3050" s="3">
        <f t="array" ref="AG3050">IF(AB3050=TRUE,"A",IF(AC3050=TRUE,"B",IF(AD3050=TRUE,"C",IF(AE3050=TRUE,"D","其他"))))</f>
        <v/>
      </c>
      <c r="AH3050" s="3">
        <f>IF(分析表!$E$12&lt;&gt;"ALL",AND(AF3050=分析表!$E$10,AG3050=分析表!$E$12),IF(AF3050=分析表!$E$10,TRUE(),IF(AF3050="ALL",TRUE(),"")))</f>
        <v/>
      </c>
    </row>
    <row r="3051">
      <c r="A3051" s="3">
        <f>COUNTIF($AH$2:AH3051,"TRUE")</f>
        <v/>
      </c>
      <c r="B3051" s="3">
        <f>COUNTIF($AG$2:$AG3051,#REF!)</f>
        <v/>
      </c>
      <c r="C3051" s="56">
        <f>待赋值表!A3050</f>
        <v/>
      </c>
      <c r="E3051" s="6">
        <f>待赋值表!D3050</f>
        <v/>
      </c>
      <c r="F3051" s="6">
        <f>待赋值表!E3050</f>
        <v/>
      </c>
      <c r="G3051" s="6">
        <f>待赋值表!F3050</f>
        <v/>
      </c>
      <c r="H3051" s="6">
        <f>待赋值表!G3050</f>
        <v/>
      </c>
      <c r="I3051" s="6">
        <f>待赋值表!H3050</f>
        <v/>
      </c>
      <c r="J3051" s="6">
        <f>待赋值表!I3050</f>
        <v/>
      </c>
      <c r="K3051" s="6">
        <f>待赋值表!J3050</f>
        <v/>
      </c>
      <c r="L3051" s="6">
        <f>待赋值表!K3050</f>
        <v/>
      </c>
      <c r="M3051" s="6">
        <f>待赋值表!L3050</f>
        <v/>
      </c>
      <c r="N3051" s="6">
        <f>待赋值表!M3050</f>
        <v/>
      </c>
      <c r="O3051" s="6">
        <f>待赋值表!N3050</f>
        <v/>
      </c>
      <c r="P3051" s="6">
        <f>待赋值表!O3050</f>
        <v/>
      </c>
      <c r="Q3051" s="6">
        <f>IF(待赋值表!P3050&lt;&gt;"",待赋值表!P3050,0)</f>
        <v/>
      </c>
      <c r="R3051" s="6">
        <f>待赋值表!Q3050</f>
        <v/>
      </c>
      <c r="S3051" s="6">
        <f>待赋值表!R3050</f>
        <v/>
      </c>
      <c r="T3051" s="6">
        <f>待赋值表!S3050</f>
        <v/>
      </c>
      <c r="U3051" s="6">
        <f>待赋值表!T3050</f>
        <v/>
      </c>
      <c r="V3051" s="6">
        <f>待赋值表!U3050</f>
        <v/>
      </c>
      <c r="W3051" s="6">
        <f>待赋值表!V3050</f>
        <v/>
      </c>
      <c r="X3051" s="6">
        <f>待赋值表!W3050</f>
        <v/>
      </c>
      <c r="Y3051" s="6">
        <f>待赋值表!X3050</f>
        <v/>
      </c>
      <c r="Z3051" s="3">
        <f>IF(M3051&gt;=0.01,"B_pre",IF(M3051&gt;=0,"C_pre","none"))</f>
        <v/>
      </c>
      <c r="AA3051" s="3">
        <f>IF(U3051&gt;0.125,"a_pre",IF(U3051&gt;=0,"b_pre","none"))</f>
        <v/>
      </c>
      <c r="AB3051" s="3">
        <f>AND(Z3051="B_pre",AA3051="a_pre")</f>
        <v/>
      </c>
      <c r="AC3051" s="3">
        <f>AND(Z3051="B_pre",AA3051="b_pre")</f>
        <v/>
      </c>
      <c r="AD3051" s="3">
        <f>AND(Z3051="C_pre",AA3051="a_pre")</f>
        <v/>
      </c>
      <c r="AE3051" s="3">
        <f>AND(Z3051="C_pre",AA3051="b_pre")</f>
        <v/>
      </c>
      <c r="AF3051" s="6">
        <f>待赋值表!C3050</f>
        <v/>
      </c>
      <c r="AG3051" s="3">
        <f t="array" ref="AG3051">IF(AB3051=TRUE,"A",IF(AC3051=TRUE,"B",IF(AD3051=TRUE,"C",IF(AE3051=TRUE,"D","其他"))))</f>
        <v/>
      </c>
      <c r="AH3051" s="3">
        <f>IF(分析表!$E$12&lt;&gt;"ALL",AND(AF3051=分析表!$E$10,AG3051=分析表!$E$12),IF(AF3051=分析表!$E$10,TRUE(),IF(AF3051="ALL",TRUE(),"")))</f>
        <v/>
      </c>
    </row>
    <row r="3052">
      <c r="A3052" s="3">
        <f>COUNTIF($AH$2:AH3052,"TRUE")</f>
        <v/>
      </c>
      <c r="B3052" s="3">
        <f>COUNTIF($AG$2:$AG3052,#REF!)</f>
        <v/>
      </c>
      <c r="C3052" s="56">
        <f>待赋值表!A3051</f>
        <v/>
      </c>
      <c r="E3052" s="6">
        <f>待赋值表!D3051</f>
        <v/>
      </c>
      <c r="F3052" s="6">
        <f>待赋值表!E3051</f>
        <v/>
      </c>
      <c r="G3052" s="6">
        <f>待赋值表!F3051</f>
        <v/>
      </c>
      <c r="H3052" s="6">
        <f>待赋值表!G3051</f>
        <v/>
      </c>
      <c r="I3052" s="6">
        <f>待赋值表!H3051</f>
        <v/>
      </c>
      <c r="J3052" s="6">
        <f>待赋值表!I3051</f>
        <v/>
      </c>
      <c r="K3052" s="6">
        <f>待赋值表!J3051</f>
        <v/>
      </c>
      <c r="L3052" s="6">
        <f>待赋值表!K3051</f>
        <v/>
      </c>
      <c r="M3052" s="6">
        <f>待赋值表!L3051</f>
        <v/>
      </c>
      <c r="N3052" s="6">
        <f>待赋值表!M3051</f>
        <v/>
      </c>
      <c r="O3052" s="6">
        <f>待赋值表!N3051</f>
        <v/>
      </c>
      <c r="P3052" s="6">
        <f>待赋值表!O3051</f>
        <v/>
      </c>
      <c r="Q3052" s="6">
        <f>IF(待赋值表!P3051&lt;&gt;"",待赋值表!P3051,0)</f>
        <v/>
      </c>
      <c r="R3052" s="6">
        <f>待赋值表!Q3051</f>
        <v/>
      </c>
      <c r="S3052" s="6">
        <f>待赋值表!R3051</f>
        <v/>
      </c>
      <c r="T3052" s="6">
        <f>待赋值表!S3051</f>
        <v/>
      </c>
      <c r="U3052" s="6">
        <f>待赋值表!T3051</f>
        <v/>
      </c>
      <c r="V3052" s="6">
        <f>待赋值表!U3051</f>
        <v/>
      </c>
      <c r="W3052" s="6">
        <f>待赋值表!V3051</f>
        <v/>
      </c>
      <c r="X3052" s="6">
        <f>待赋值表!W3051</f>
        <v/>
      </c>
      <c r="Y3052" s="6">
        <f>待赋值表!X3051</f>
        <v/>
      </c>
      <c r="Z3052" s="3">
        <f>IF(M3052&gt;=0.01,"B_pre",IF(M3052&gt;=0,"C_pre","none"))</f>
        <v/>
      </c>
      <c r="AA3052" s="3">
        <f>IF(U3052&gt;0.125,"a_pre",IF(U3052&gt;=0,"b_pre","none"))</f>
        <v/>
      </c>
      <c r="AB3052" s="3">
        <f>AND(Z3052="B_pre",AA3052="a_pre")</f>
        <v/>
      </c>
      <c r="AC3052" s="3">
        <f>AND(Z3052="B_pre",AA3052="b_pre")</f>
        <v/>
      </c>
      <c r="AD3052" s="3">
        <f>AND(Z3052="C_pre",AA3052="a_pre")</f>
        <v/>
      </c>
      <c r="AE3052" s="3">
        <f>AND(Z3052="C_pre",AA3052="b_pre")</f>
        <v/>
      </c>
      <c r="AF3052" s="6">
        <f>待赋值表!C3051</f>
        <v/>
      </c>
      <c r="AG3052" s="3">
        <f t="array" ref="AG3052">IF(AB3052=TRUE,"A",IF(AC3052=TRUE,"B",IF(AD3052=TRUE,"C",IF(AE3052=TRUE,"D","其他"))))</f>
        <v/>
      </c>
      <c r="AH3052" s="3">
        <f>IF(分析表!$E$12&lt;&gt;"ALL",AND(AF3052=分析表!$E$10,AG3052=分析表!$E$12),IF(AF3052=分析表!$E$10,TRUE(),IF(AF3052="ALL",TRUE(),"")))</f>
        <v/>
      </c>
    </row>
    <row r="3053">
      <c r="A3053" s="3">
        <f>COUNTIF($AH$2:AH3053,"TRUE")</f>
        <v/>
      </c>
      <c r="B3053" s="3">
        <f>COUNTIF($AG$2:$AG3053,#REF!)</f>
        <v/>
      </c>
      <c r="C3053" s="56">
        <f>待赋值表!A3052</f>
        <v/>
      </c>
      <c r="E3053" s="6">
        <f>待赋值表!D3052</f>
        <v/>
      </c>
      <c r="F3053" s="6">
        <f>待赋值表!E3052</f>
        <v/>
      </c>
      <c r="G3053" s="6">
        <f>待赋值表!F3052</f>
        <v/>
      </c>
      <c r="H3053" s="6">
        <f>待赋值表!G3052</f>
        <v/>
      </c>
      <c r="I3053" s="6">
        <f>待赋值表!H3052</f>
        <v/>
      </c>
      <c r="J3053" s="6">
        <f>待赋值表!I3052</f>
        <v/>
      </c>
      <c r="K3053" s="6">
        <f>待赋值表!J3052</f>
        <v/>
      </c>
      <c r="L3053" s="6">
        <f>待赋值表!K3052</f>
        <v/>
      </c>
      <c r="M3053" s="6">
        <f>待赋值表!L3052</f>
        <v/>
      </c>
      <c r="N3053" s="6">
        <f>待赋值表!M3052</f>
        <v/>
      </c>
      <c r="O3053" s="6">
        <f>待赋值表!N3052</f>
        <v/>
      </c>
      <c r="P3053" s="6">
        <f>待赋值表!O3052</f>
        <v/>
      </c>
      <c r="Q3053" s="6">
        <f>IF(待赋值表!P3052&lt;&gt;"",待赋值表!P3052,0)</f>
        <v/>
      </c>
      <c r="R3053" s="6">
        <f>待赋值表!Q3052</f>
        <v/>
      </c>
      <c r="S3053" s="6">
        <f>待赋值表!R3052</f>
        <v/>
      </c>
      <c r="T3053" s="6">
        <f>待赋值表!S3052</f>
        <v/>
      </c>
      <c r="U3053" s="6">
        <f>待赋值表!T3052</f>
        <v/>
      </c>
      <c r="V3053" s="6">
        <f>待赋值表!U3052</f>
        <v/>
      </c>
      <c r="W3053" s="6">
        <f>待赋值表!V3052</f>
        <v/>
      </c>
      <c r="X3053" s="6">
        <f>待赋值表!W3052</f>
        <v/>
      </c>
      <c r="Y3053" s="6">
        <f>待赋值表!X3052</f>
        <v/>
      </c>
      <c r="Z3053" s="3">
        <f>IF(M3053&gt;=0.01,"B_pre",IF(M3053&gt;=0,"C_pre","none"))</f>
        <v/>
      </c>
      <c r="AA3053" s="3">
        <f>IF(U3053&gt;0.125,"a_pre",IF(U3053&gt;=0,"b_pre","none"))</f>
        <v/>
      </c>
      <c r="AB3053" s="3">
        <f>AND(Z3053="B_pre",AA3053="a_pre")</f>
        <v/>
      </c>
      <c r="AC3053" s="3">
        <f>AND(Z3053="B_pre",AA3053="b_pre")</f>
        <v/>
      </c>
      <c r="AD3053" s="3">
        <f>AND(Z3053="C_pre",AA3053="a_pre")</f>
        <v/>
      </c>
      <c r="AE3053" s="3">
        <f>AND(Z3053="C_pre",AA3053="b_pre")</f>
        <v/>
      </c>
      <c r="AF3053" s="6">
        <f>待赋值表!C3052</f>
        <v/>
      </c>
      <c r="AG3053" s="3">
        <f t="array" ref="AG3053">IF(AB3053=TRUE,"A",IF(AC3053=TRUE,"B",IF(AD3053=TRUE,"C",IF(AE3053=TRUE,"D","其他"))))</f>
        <v/>
      </c>
      <c r="AH3053" s="3">
        <f>IF(分析表!$E$12&lt;&gt;"ALL",AND(AF3053=分析表!$E$10,AG3053=分析表!$E$12),IF(AF3053=分析表!$E$10,TRUE(),IF(AF3053="ALL",TRUE(),"")))</f>
        <v/>
      </c>
    </row>
    <row r="3054">
      <c r="A3054" s="3">
        <f>COUNTIF($AH$2:AH3054,"TRUE")</f>
        <v/>
      </c>
      <c r="B3054" s="3">
        <f>COUNTIF($AG$2:$AG3054,#REF!)</f>
        <v/>
      </c>
      <c r="C3054" s="56">
        <f>待赋值表!A3053</f>
        <v/>
      </c>
      <c r="E3054" s="6">
        <f>待赋值表!D3053</f>
        <v/>
      </c>
      <c r="F3054" s="6">
        <f>待赋值表!E3053</f>
        <v/>
      </c>
      <c r="G3054" s="6">
        <f>待赋值表!F3053</f>
        <v/>
      </c>
      <c r="H3054" s="6">
        <f>待赋值表!G3053</f>
        <v/>
      </c>
      <c r="I3054" s="6">
        <f>待赋值表!H3053</f>
        <v/>
      </c>
      <c r="J3054" s="6">
        <f>待赋值表!I3053</f>
        <v/>
      </c>
      <c r="K3054" s="6">
        <f>待赋值表!J3053</f>
        <v/>
      </c>
      <c r="L3054" s="6">
        <f>待赋值表!K3053</f>
        <v/>
      </c>
      <c r="M3054" s="6">
        <f>待赋值表!L3053</f>
        <v/>
      </c>
      <c r="N3054" s="6">
        <f>待赋值表!M3053</f>
        <v/>
      </c>
      <c r="O3054" s="6">
        <f>待赋值表!N3053</f>
        <v/>
      </c>
      <c r="P3054" s="6">
        <f>待赋值表!O3053</f>
        <v/>
      </c>
      <c r="Q3054" s="6">
        <f>IF(待赋值表!P3053&lt;&gt;"",待赋值表!P3053,0)</f>
        <v/>
      </c>
      <c r="R3054" s="6">
        <f>待赋值表!Q3053</f>
        <v/>
      </c>
      <c r="S3054" s="6">
        <f>待赋值表!R3053</f>
        <v/>
      </c>
      <c r="T3054" s="6">
        <f>待赋值表!S3053</f>
        <v/>
      </c>
      <c r="U3054" s="6">
        <f>待赋值表!T3053</f>
        <v/>
      </c>
      <c r="V3054" s="6">
        <f>待赋值表!U3053</f>
        <v/>
      </c>
      <c r="W3054" s="6">
        <f>待赋值表!V3053</f>
        <v/>
      </c>
      <c r="X3054" s="6">
        <f>待赋值表!W3053</f>
        <v/>
      </c>
      <c r="Y3054" s="6">
        <f>待赋值表!X3053</f>
        <v/>
      </c>
      <c r="Z3054" s="3">
        <f>IF(M3054&gt;=0.01,"B_pre",IF(M3054&gt;=0,"C_pre","none"))</f>
        <v/>
      </c>
      <c r="AA3054" s="3">
        <f>IF(U3054&gt;0.125,"a_pre",IF(U3054&gt;=0,"b_pre","none"))</f>
        <v/>
      </c>
      <c r="AB3054" s="3">
        <f>AND(Z3054="B_pre",AA3054="a_pre")</f>
        <v/>
      </c>
      <c r="AC3054" s="3">
        <f>AND(Z3054="B_pre",AA3054="b_pre")</f>
        <v/>
      </c>
      <c r="AD3054" s="3">
        <f>AND(Z3054="C_pre",AA3054="a_pre")</f>
        <v/>
      </c>
      <c r="AE3054" s="3">
        <f>AND(Z3054="C_pre",AA3054="b_pre")</f>
        <v/>
      </c>
      <c r="AF3054" s="6">
        <f>待赋值表!C3053</f>
        <v/>
      </c>
      <c r="AG3054" s="3">
        <f t="array" ref="AG3054">IF(AB3054=TRUE,"A",IF(AC3054=TRUE,"B",IF(AD3054=TRUE,"C",IF(AE3054=TRUE,"D","其他"))))</f>
        <v/>
      </c>
      <c r="AH3054" s="3">
        <f>IF(分析表!$E$12&lt;&gt;"ALL",AND(AF3054=分析表!$E$10,AG3054=分析表!$E$12),IF(AF3054=分析表!$E$10,TRUE(),IF(AF3054="ALL",TRUE(),"")))</f>
        <v/>
      </c>
    </row>
    <row r="3055">
      <c r="A3055" s="3">
        <f>COUNTIF($AH$2:AH3055,"TRUE")</f>
        <v/>
      </c>
      <c r="B3055" s="3">
        <f>COUNTIF($AG$2:$AG3055,#REF!)</f>
        <v/>
      </c>
      <c r="C3055" s="56">
        <f>待赋值表!A3054</f>
        <v/>
      </c>
      <c r="E3055" s="6">
        <f>待赋值表!D3054</f>
        <v/>
      </c>
      <c r="F3055" s="6">
        <f>待赋值表!E3054</f>
        <v/>
      </c>
      <c r="G3055" s="6">
        <f>待赋值表!F3054</f>
        <v/>
      </c>
      <c r="H3055" s="6">
        <f>待赋值表!G3054</f>
        <v/>
      </c>
      <c r="I3055" s="6">
        <f>待赋值表!H3054</f>
        <v/>
      </c>
      <c r="J3055" s="6">
        <f>待赋值表!I3054</f>
        <v/>
      </c>
      <c r="K3055" s="6">
        <f>待赋值表!J3054</f>
        <v/>
      </c>
      <c r="L3055" s="6">
        <f>待赋值表!K3054</f>
        <v/>
      </c>
      <c r="M3055" s="6">
        <f>待赋值表!L3054</f>
        <v/>
      </c>
      <c r="N3055" s="6">
        <f>待赋值表!M3054</f>
        <v/>
      </c>
      <c r="O3055" s="6">
        <f>待赋值表!N3054</f>
        <v/>
      </c>
      <c r="P3055" s="6">
        <f>待赋值表!O3054</f>
        <v/>
      </c>
      <c r="Q3055" s="6">
        <f>IF(待赋值表!P3054&lt;&gt;"",待赋值表!P3054,0)</f>
        <v/>
      </c>
      <c r="R3055" s="6">
        <f>待赋值表!Q3054</f>
        <v/>
      </c>
      <c r="S3055" s="6">
        <f>待赋值表!R3054</f>
        <v/>
      </c>
      <c r="T3055" s="6">
        <f>待赋值表!S3054</f>
        <v/>
      </c>
      <c r="U3055" s="6">
        <f>待赋值表!T3054</f>
        <v/>
      </c>
      <c r="V3055" s="6">
        <f>待赋值表!U3054</f>
        <v/>
      </c>
      <c r="W3055" s="6">
        <f>待赋值表!V3054</f>
        <v/>
      </c>
      <c r="X3055" s="6">
        <f>待赋值表!W3054</f>
        <v/>
      </c>
      <c r="Y3055" s="6">
        <f>待赋值表!X3054</f>
        <v/>
      </c>
      <c r="Z3055" s="3">
        <f>IF(M3055&gt;=0.01,"B_pre",IF(M3055&gt;=0,"C_pre","none"))</f>
        <v/>
      </c>
      <c r="AA3055" s="3">
        <f>IF(U3055&gt;0.125,"a_pre",IF(U3055&gt;=0,"b_pre","none"))</f>
        <v/>
      </c>
      <c r="AB3055" s="3">
        <f>AND(Z3055="B_pre",AA3055="a_pre")</f>
        <v/>
      </c>
      <c r="AC3055" s="3">
        <f>AND(Z3055="B_pre",AA3055="b_pre")</f>
        <v/>
      </c>
      <c r="AD3055" s="3">
        <f>AND(Z3055="C_pre",AA3055="a_pre")</f>
        <v/>
      </c>
      <c r="AE3055" s="3">
        <f>AND(Z3055="C_pre",AA3055="b_pre")</f>
        <v/>
      </c>
      <c r="AF3055" s="6">
        <f>待赋值表!C3054</f>
        <v/>
      </c>
      <c r="AG3055" s="3">
        <f t="array" ref="AG3055">IF(AB3055=TRUE,"A",IF(AC3055=TRUE,"B",IF(AD3055=TRUE,"C",IF(AE3055=TRUE,"D","其他"))))</f>
        <v/>
      </c>
      <c r="AH3055" s="3">
        <f>IF(分析表!$E$12&lt;&gt;"ALL",AND(AF3055=分析表!$E$10,AG3055=分析表!$E$12),IF(AF3055=分析表!$E$10,TRUE(),IF(AF3055="ALL",TRUE(),"")))</f>
        <v/>
      </c>
    </row>
    <row r="3056">
      <c r="A3056" s="3">
        <f>COUNTIF($AH$2:AH3056,"TRUE")</f>
        <v/>
      </c>
      <c r="B3056" s="3">
        <f>COUNTIF($AG$2:$AG3056,#REF!)</f>
        <v/>
      </c>
      <c r="C3056" s="56">
        <f>待赋值表!A3055</f>
        <v/>
      </c>
      <c r="E3056" s="6">
        <f>待赋值表!D3055</f>
        <v/>
      </c>
      <c r="F3056" s="6">
        <f>待赋值表!E3055</f>
        <v/>
      </c>
      <c r="G3056" s="6">
        <f>待赋值表!F3055</f>
        <v/>
      </c>
      <c r="H3056" s="6">
        <f>待赋值表!G3055</f>
        <v/>
      </c>
      <c r="I3056" s="6">
        <f>待赋值表!H3055</f>
        <v/>
      </c>
      <c r="J3056" s="6">
        <f>待赋值表!I3055</f>
        <v/>
      </c>
      <c r="K3056" s="6">
        <f>待赋值表!J3055</f>
        <v/>
      </c>
      <c r="L3056" s="6">
        <f>待赋值表!K3055</f>
        <v/>
      </c>
      <c r="M3056" s="6">
        <f>待赋值表!L3055</f>
        <v/>
      </c>
      <c r="N3056" s="6">
        <f>待赋值表!M3055</f>
        <v/>
      </c>
      <c r="O3056" s="6">
        <f>待赋值表!N3055</f>
        <v/>
      </c>
      <c r="P3056" s="6">
        <f>待赋值表!O3055</f>
        <v/>
      </c>
      <c r="Q3056" s="6">
        <f>IF(待赋值表!P3055&lt;&gt;"",待赋值表!P3055,0)</f>
        <v/>
      </c>
      <c r="R3056" s="6">
        <f>待赋值表!Q3055</f>
        <v/>
      </c>
      <c r="S3056" s="6">
        <f>待赋值表!R3055</f>
        <v/>
      </c>
      <c r="T3056" s="6">
        <f>待赋值表!S3055</f>
        <v/>
      </c>
      <c r="U3056" s="6">
        <f>待赋值表!T3055</f>
        <v/>
      </c>
      <c r="V3056" s="6">
        <f>待赋值表!U3055</f>
        <v/>
      </c>
      <c r="W3056" s="6">
        <f>待赋值表!V3055</f>
        <v/>
      </c>
      <c r="X3056" s="6">
        <f>待赋值表!W3055</f>
        <v/>
      </c>
      <c r="Y3056" s="6">
        <f>待赋值表!X3055</f>
        <v/>
      </c>
      <c r="Z3056" s="3">
        <f>IF(M3056&gt;=0.01,"B_pre",IF(M3056&gt;=0,"C_pre","none"))</f>
        <v/>
      </c>
      <c r="AA3056" s="3">
        <f>IF(U3056&gt;0.125,"a_pre",IF(U3056&gt;=0,"b_pre","none"))</f>
        <v/>
      </c>
      <c r="AB3056" s="3">
        <f>AND(Z3056="B_pre",AA3056="a_pre")</f>
        <v/>
      </c>
      <c r="AC3056" s="3">
        <f>AND(Z3056="B_pre",AA3056="b_pre")</f>
        <v/>
      </c>
      <c r="AD3056" s="3">
        <f>AND(Z3056="C_pre",AA3056="a_pre")</f>
        <v/>
      </c>
      <c r="AE3056" s="3">
        <f>AND(Z3056="C_pre",AA3056="b_pre")</f>
        <v/>
      </c>
      <c r="AF3056" s="6">
        <f>待赋值表!C3055</f>
        <v/>
      </c>
      <c r="AG3056" s="3">
        <f t="array" ref="AG3056">IF(AB3056=TRUE,"A",IF(AC3056=TRUE,"B",IF(AD3056=TRUE,"C",IF(AE3056=TRUE,"D","其他"))))</f>
        <v/>
      </c>
      <c r="AH3056" s="3">
        <f>IF(分析表!$E$12&lt;&gt;"ALL",AND(AF3056=分析表!$E$10,AG3056=分析表!$E$12),IF(AF3056=分析表!$E$10,TRUE(),IF(AF3056="ALL",TRUE(),"")))</f>
        <v/>
      </c>
    </row>
    <row r="3057">
      <c r="A3057" s="3">
        <f>COUNTIF($AH$2:AH3057,"TRUE")</f>
        <v/>
      </c>
      <c r="B3057" s="3">
        <f>COUNTIF($AG$2:$AG3057,#REF!)</f>
        <v/>
      </c>
      <c r="C3057" s="56">
        <f>待赋值表!A3056</f>
        <v/>
      </c>
      <c r="E3057" s="6">
        <f>待赋值表!D3056</f>
        <v/>
      </c>
      <c r="F3057" s="6">
        <f>待赋值表!E3056</f>
        <v/>
      </c>
      <c r="G3057" s="6">
        <f>待赋值表!F3056</f>
        <v/>
      </c>
      <c r="H3057" s="6">
        <f>待赋值表!G3056</f>
        <v/>
      </c>
      <c r="I3057" s="6">
        <f>待赋值表!H3056</f>
        <v/>
      </c>
      <c r="J3057" s="6">
        <f>待赋值表!I3056</f>
        <v/>
      </c>
      <c r="K3057" s="6">
        <f>待赋值表!J3056</f>
        <v/>
      </c>
      <c r="L3057" s="6">
        <f>待赋值表!K3056</f>
        <v/>
      </c>
      <c r="M3057" s="6">
        <f>待赋值表!L3056</f>
        <v/>
      </c>
      <c r="N3057" s="6">
        <f>待赋值表!M3056</f>
        <v/>
      </c>
      <c r="O3057" s="6">
        <f>待赋值表!N3056</f>
        <v/>
      </c>
      <c r="P3057" s="6">
        <f>待赋值表!O3056</f>
        <v/>
      </c>
      <c r="Q3057" s="6">
        <f>IF(待赋值表!P3056&lt;&gt;"",待赋值表!P3056,0)</f>
        <v/>
      </c>
      <c r="R3057" s="6">
        <f>待赋值表!Q3056</f>
        <v/>
      </c>
      <c r="S3057" s="6">
        <f>待赋值表!R3056</f>
        <v/>
      </c>
      <c r="T3057" s="6">
        <f>待赋值表!S3056</f>
        <v/>
      </c>
      <c r="U3057" s="6">
        <f>待赋值表!T3056</f>
        <v/>
      </c>
      <c r="V3057" s="6">
        <f>待赋值表!U3056</f>
        <v/>
      </c>
      <c r="W3057" s="6">
        <f>待赋值表!V3056</f>
        <v/>
      </c>
      <c r="X3057" s="6">
        <f>待赋值表!W3056</f>
        <v/>
      </c>
      <c r="Y3057" s="6">
        <f>待赋值表!X3056</f>
        <v/>
      </c>
      <c r="Z3057" s="3">
        <f>IF(M3057&gt;=0.01,"B_pre",IF(M3057&gt;=0,"C_pre","none"))</f>
        <v/>
      </c>
      <c r="AA3057" s="3">
        <f>IF(U3057&gt;0.125,"a_pre",IF(U3057&gt;=0,"b_pre","none"))</f>
        <v/>
      </c>
      <c r="AB3057" s="3">
        <f>AND(Z3057="B_pre",AA3057="a_pre")</f>
        <v/>
      </c>
      <c r="AC3057" s="3">
        <f>AND(Z3057="B_pre",AA3057="b_pre")</f>
        <v/>
      </c>
      <c r="AD3057" s="3">
        <f>AND(Z3057="C_pre",AA3057="a_pre")</f>
        <v/>
      </c>
      <c r="AE3057" s="3">
        <f>AND(Z3057="C_pre",AA3057="b_pre")</f>
        <v/>
      </c>
      <c r="AF3057" s="6">
        <f>待赋值表!C3056</f>
        <v/>
      </c>
      <c r="AG3057" s="3">
        <f t="array" ref="AG3057">IF(AB3057=TRUE,"A",IF(AC3057=TRUE,"B",IF(AD3057=TRUE,"C",IF(AE3057=TRUE,"D","其他"))))</f>
        <v/>
      </c>
      <c r="AH3057" s="3">
        <f>IF(分析表!$E$12&lt;&gt;"ALL",AND(AF3057=分析表!$E$10,AG3057=分析表!$E$12),IF(AF3057=分析表!$E$10,TRUE(),IF(AF3057="ALL",TRUE(),"")))</f>
        <v/>
      </c>
    </row>
    <row r="3058">
      <c r="A3058" s="3">
        <f>COUNTIF($AH$2:AH3058,"TRUE")</f>
        <v/>
      </c>
      <c r="B3058" s="3">
        <f>COUNTIF($AG$2:$AG3058,#REF!)</f>
        <v/>
      </c>
      <c r="C3058" s="56">
        <f>待赋值表!A3057</f>
        <v/>
      </c>
      <c r="E3058" s="6">
        <f>待赋值表!D3057</f>
        <v/>
      </c>
      <c r="F3058" s="6">
        <f>待赋值表!E3057</f>
        <v/>
      </c>
      <c r="G3058" s="6">
        <f>待赋值表!F3057</f>
        <v/>
      </c>
      <c r="H3058" s="6">
        <f>待赋值表!G3057</f>
        <v/>
      </c>
      <c r="I3058" s="6">
        <f>待赋值表!H3057</f>
        <v/>
      </c>
      <c r="J3058" s="6">
        <f>待赋值表!I3057</f>
        <v/>
      </c>
      <c r="K3058" s="6">
        <f>待赋值表!J3057</f>
        <v/>
      </c>
      <c r="L3058" s="6">
        <f>待赋值表!K3057</f>
        <v/>
      </c>
      <c r="M3058" s="6">
        <f>待赋值表!L3057</f>
        <v/>
      </c>
      <c r="N3058" s="6">
        <f>待赋值表!M3057</f>
        <v/>
      </c>
      <c r="O3058" s="6">
        <f>待赋值表!N3057</f>
        <v/>
      </c>
      <c r="P3058" s="6">
        <f>待赋值表!O3057</f>
        <v/>
      </c>
      <c r="Q3058" s="6">
        <f>IF(待赋值表!P3057&lt;&gt;"",待赋值表!P3057,0)</f>
        <v/>
      </c>
      <c r="R3058" s="6">
        <f>待赋值表!Q3057</f>
        <v/>
      </c>
      <c r="S3058" s="6">
        <f>待赋值表!R3057</f>
        <v/>
      </c>
      <c r="T3058" s="6">
        <f>待赋值表!S3057</f>
        <v/>
      </c>
      <c r="U3058" s="6">
        <f>待赋值表!T3057</f>
        <v/>
      </c>
      <c r="V3058" s="6">
        <f>待赋值表!U3057</f>
        <v/>
      </c>
      <c r="W3058" s="6">
        <f>待赋值表!V3057</f>
        <v/>
      </c>
      <c r="X3058" s="6">
        <f>待赋值表!W3057</f>
        <v/>
      </c>
      <c r="Y3058" s="6">
        <f>待赋值表!X3057</f>
        <v/>
      </c>
      <c r="Z3058" s="3">
        <f>IF(M3058&gt;=0.01,"B_pre",IF(M3058&gt;=0,"C_pre","none"))</f>
        <v/>
      </c>
      <c r="AA3058" s="3">
        <f>IF(U3058&gt;0.125,"a_pre",IF(U3058&gt;=0,"b_pre","none"))</f>
        <v/>
      </c>
      <c r="AB3058" s="3">
        <f>AND(Z3058="B_pre",AA3058="a_pre")</f>
        <v/>
      </c>
      <c r="AC3058" s="3">
        <f>AND(Z3058="B_pre",AA3058="b_pre")</f>
        <v/>
      </c>
      <c r="AD3058" s="3">
        <f>AND(Z3058="C_pre",AA3058="a_pre")</f>
        <v/>
      </c>
      <c r="AE3058" s="3">
        <f>AND(Z3058="C_pre",AA3058="b_pre")</f>
        <v/>
      </c>
      <c r="AF3058" s="6">
        <f>待赋值表!C3057</f>
        <v/>
      </c>
      <c r="AG3058" s="3">
        <f t="array" ref="AG3058">IF(AB3058=TRUE,"A",IF(AC3058=TRUE,"B",IF(AD3058=TRUE,"C",IF(AE3058=TRUE,"D","其他"))))</f>
        <v/>
      </c>
      <c r="AH3058" s="3">
        <f>IF(分析表!$E$12&lt;&gt;"ALL",AND(AF3058=分析表!$E$10,AG3058=分析表!$E$12),IF(AF3058=分析表!$E$10,TRUE(),IF(AF3058="ALL",TRUE(),"")))</f>
        <v/>
      </c>
    </row>
    <row r="3059">
      <c r="A3059" s="3">
        <f>COUNTIF($AH$2:AH3059,"TRUE")</f>
        <v/>
      </c>
      <c r="B3059" s="3">
        <f>COUNTIF($AG$2:$AG3059,#REF!)</f>
        <v/>
      </c>
      <c r="C3059" s="56">
        <f>待赋值表!A3058</f>
        <v/>
      </c>
      <c r="E3059" s="6">
        <f>待赋值表!D3058</f>
        <v/>
      </c>
      <c r="F3059" s="6">
        <f>待赋值表!E3058</f>
        <v/>
      </c>
      <c r="G3059" s="6">
        <f>待赋值表!F3058</f>
        <v/>
      </c>
      <c r="H3059" s="6">
        <f>待赋值表!G3058</f>
        <v/>
      </c>
      <c r="I3059" s="6">
        <f>待赋值表!H3058</f>
        <v/>
      </c>
      <c r="J3059" s="6">
        <f>待赋值表!I3058</f>
        <v/>
      </c>
      <c r="K3059" s="6">
        <f>待赋值表!J3058</f>
        <v/>
      </c>
      <c r="L3059" s="6">
        <f>待赋值表!K3058</f>
        <v/>
      </c>
      <c r="M3059" s="6">
        <f>待赋值表!L3058</f>
        <v/>
      </c>
      <c r="N3059" s="6">
        <f>待赋值表!M3058</f>
        <v/>
      </c>
      <c r="O3059" s="6">
        <f>待赋值表!N3058</f>
        <v/>
      </c>
      <c r="P3059" s="6">
        <f>待赋值表!O3058</f>
        <v/>
      </c>
      <c r="Q3059" s="6">
        <f>IF(待赋值表!P3058&lt;&gt;"",待赋值表!P3058,0)</f>
        <v/>
      </c>
      <c r="R3059" s="6">
        <f>待赋值表!Q3058</f>
        <v/>
      </c>
      <c r="S3059" s="6">
        <f>待赋值表!R3058</f>
        <v/>
      </c>
      <c r="T3059" s="6">
        <f>待赋值表!S3058</f>
        <v/>
      </c>
      <c r="U3059" s="6">
        <f>待赋值表!T3058</f>
        <v/>
      </c>
      <c r="V3059" s="6">
        <f>待赋值表!U3058</f>
        <v/>
      </c>
      <c r="W3059" s="6">
        <f>待赋值表!V3058</f>
        <v/>
      </c>
      <c r="X3059" s="6">
        <f>待赋值表!W3058</f>
        <v/>
      </c>
      <c r="Y3059" s="6">
        <f>待赋值表!X3058</f>
        <v/>
      </c>
      <c r="Z3059" s="3">
        <f>IF(M3059&gt;=0.01,"B_pre",IF(M3059&gt;=0,"C_pre","none"))</f>
        <v/>
      </c>
      <c r="AA3059" s="3">
        <f>IF(U3059&gt;0.125,"a_pre",IF(U3059&gt;=0,"b_pre","none"))</f>
        <v/>
      </c>
      <c r="AB3059" s="3">
        <f>AND(Z3059="B_pre",AA3059="a_pre")</f>
        <v/>
      </c>
      <c r="AC3059" s="3">
        <f>AND(Z3059="B_pre",AA3059="b_pre")</f>
        <v/>
      </c>
      <c r="AD3059" s="3">
        <f>AND(Z3059="C_pre",AA3059="a_pre")</f>
        <v/>
      </c>
      <c r="AE3059" s="3">
        <f>AND(Z3059="C_pre",AA3059="b_pre")</f>
        <v/>
      </c>
      <c r="AF3059" s="6">
        <f>待赋值表!C3058</f>
        <v/>
      </c>
      <c r="AG3059" s="3">
        <f t="array" ref="AG3059">IF(AB3059=TRUE,"A",IF(AC3059=TRUE,"B",IF(AD3059=TRUE,"C",IF(AE3059=TRUE,"D","其他"))))</f>
        <v/>
      </c>
      <c r="AH3059" s="3">
        <f>IF(分析表!$E$12&lt;&gt;"ALL",AND(AF3059=分析表!$E$10,AG3059=分析表!$E$12),IF(AF3059=分析表!$E$10,TRUE(),IF(AF3059="ALL",TRUE(),"")))</f>
        <v/>
      </c>
    </row>
    <row r="3060">
      <c r="A3060" s="3">
        <f>COUNTIF($AH$2:AH3060,"TRUE")</f>
        <v/>
      </c>
      <c r="B3060" s="3">
        <f>COUNTIF($AG$2:$AG3060,#REF!)</f>
        <v/>
      </c>
      <c r="C3060" s="56">
        <f>待赋值表!A3059</f>
        <v/>
      </c>
      <c r="E3060" s="6">
        <f>待赋值表!D3059</f>
        <v/>
      </c>
      <c r="F3060" s="6">
        <f>待赋值表!E3059</f>
        <v/>
      </c>
      <c r="G3060" s="6">
        <f>待赋值表!F3059</f>
        <v/>
      </c>
      <c r="H3060" s="6">
        <f>待赋值表!G3059</f>
        <v/>
      </c>
      <c r="I3060" s="6">
        <f>待赋值表!H3059</f>
        <v/>
      </c>
      <c r="J3060" s="6">
        <f>待赋值表!I3059</f>
        <v/>
      </c>
      <c r="K3060" s="6">
        <f>待赋值表!J3059</f>
        <v/>
      </c>
      <c r="L3060" s="6">
        <f>待赋值表!K3059</f>
        <v/>
      </c>
      <c r="M3060" s="6">
        <f>待赋值表!L3059</f>
        <v/>
      </c>
      <c r="N3060" s="6">
        <f>待赋值表!M3059</f>
        <v/>
      </c>
      <c r="O3060" s="6">
        <f>待赋值表!N3059</f>
        <v/>
      </c>
      <c r="P3060" s="6">
        <f>待赋值表!O3059</f>
        <v/>
      </c>
      <c r="Q3060" s="6">
        <f>IF(待赋值表!P3059&lt;&gt;"",待赋值表!P3059,0)</f>
        <v/>
      </c>
      <c r="R3060" s="6">
        <f>待赋值表!Q3059</f>
        <v/>
      </c>
      <c r="S3060" s="6">
        <f>待赋值表!R3059</f>
        <v/>
      </c>
      <c r="T3060" s="6">
        <f>待赋值表!S3059</f>
        <v/>
      </c>
      <c r="U3060" s="6">
        <f>待赋值表!T3059</f>
        <v/>
      </c>
      <c r="V3060" s="6">
        <f>待赋值表!U3059</f>
        <v/>
      </c>
      <c r="W3060" s="6">
        <f>待赋值表!V3059</f>
        <v/>
      </c>
      <c r="X3060" s="6">
        <f>待赋值表!W3059</f>
        <v/>
      </c>
      <c r="Y3060" s="6">
        <f>待赋值表!X3059</f>
        <v/>
      </c>
      <c r="Z3060" s="3">
        <f>IF(M3060&gt;=0.01,"B_pre",IF(M3060&gt;=0,"C_pre","none"))</f>
        <v/>
      </c>
      <c r="AA3060" s="3">
        <f>IF(U3060&gt;0.125,"a_pre",IF(U3060&gt;=0,"b_pre","none"))</f>
        <v/>
      </c>
      <c r="AB3060" s="3">
        <f>AND(Z3060="B_pre",AA3060="a_pre")</f>
        <v/>
      </c>
      <c r="AC3060" s="3">
        <f>AND(Z3060="B_pre",AA3060="b_pre")</f>
        <v/>
      </c>
      <c r="AD3060" s="3">
        <f>AND(Z3060="C_pre",AA3060="a_pre")</f>
        <v/>
      </c>
      <c r="AE3060" s="3">
        <f>AND(Z3060="C_pre",AA3060="b_pre")</f>
        <v/>
      </c>
      <c r="AF3060" s="6">
        <f>待赋值表!C3059</f>
        <v/>
      </c>
      <c r="AG3060" s="3">
        <f t="array" ref="AG3060">IF(AB3060=TRUE,"A",IF(AC3060=TRUE,"B",IF(AD3060=TRUE,"C",IF(AE3060=TRUE,"D","其他"))))</f>
        <v/>
      </c>
      <c r="AH3060" s="3">
        <f>IF(分析表!$E$12&lt;&gt;"ALL",AND(AF3060=分析表!$E$10,AG3060=分析表!$E$12),IF(AF3060=分析表!$E$10,TRUE(),IF(AF3060="ALL",TRUE(),"")))</f>
        <v/>
      </c>
    </row>
    <row r="3061">
      <c r="A3061" s="3">
        <f>COUNTIF($AH$2:AH3061,"TRUE")</f>
        <v/>
      </c>
      <c r="B3061" s="3">
        <f>COUNTIF($AG$2:$AG3061,#REF!)</f>
        <v/>
      </c>
      <c r="C3061" s="56">
        <f>待赋值表!A3060</f>
        <v/>
      </c>
      <c r="E3061" s="6">
        <f>待赋值表!D3060</f>
        <v/>
      </c>
      <c r="F3061" s="6">
        <f>待赋值表!E3060</f>
        <v/>
      </c>
      <c r="G3061" s="6">
        <f>待赋值表!F3060</f>
        <v/>
      </c>
      <c r="H3061" s="6">
        <f>待赋值表!G3060</f>
        <v/>
      </c>
      <c r="I3061" s="6">
        <f>待赋值表!H3060</f>
        <v/>
      </c>
      <c r="J3061" s="6">
        <f>待赋值表!I3060</f>
        <v/>
      </c>
      <c r="K3061" s="6">
        <f>待赋值表!J3060</f>
        <v/>
      </c>
      <c r="L3061" s="6">
        <f>待赋值表!K3060</f>
        <v/>
      </c>
      <c r="M3061" s="6">
        <f>待赋值表!L3060</f>
        <v/>
      </c>
      <c r="N3061" s="6">
        <f>待赋值表!M3060</f>
        <v/>
      </c>
      <c r="O3061" s="6">
        <f>待赋值表!N3060</f>
        <v/>
      </c>
      <c r="P3061" s="6">
        <f>待赋值表!O3060</f>
        <v/>
      </c>
      <c r="Q3061" s="6">
        <f>IF(待赋值表!P3060&lt;&gt;"",待赋值表!P3060,0)</f>
        <v/>
      </c>
      <c r="R3061" s="6">
        <f>待赋值表!Q3060</f>
        <v/>
      </c>
      <c r="S3061" s="6">
        <f>待赋值表!R3060</f>
        <v/>
      </c>
      <c r="T3061" s="6">
        <f>待赋值表!S3060</f>
        <v/>
      </c>
      <c r="U3061" s="6">
        <f>待赋值表!T3060</f>
        <v/>
      </c>
      <c r="V3061" s="6">
        <f>待赋值表!U3060</f>
        <v/>
      </c>
      <c r="W3061" s="6">
        <f>待赋值表!V3060</f>
        <v/>
      </c>
      <c r="X3061" s="6">
        <f>待赋值表!W3060</f>
        <v/>
      </c>
      <c r="Y3061" s="6">
        <f>待赋值表!X3060</f>
        <v/>
      </c>
      <c r="Z3061" s="3">
        <f>IF(M3061&gt;=0.01,"B_pre",IF(M3061&gt;=0,"C_pre","none"))</f>
        <v/>
      </c>
      <c r="AA3061" s="3">
        <f>IF(U3061&gt;0.125,"a_pre",IF(U3061&gt;=0,"b_pre","none"))</f>
        <v/>
      </c>
      <c r="AB3061" s="3">
        <f>AND(Z3061="B_pre",AA3061="a_pre")</f>
        <v/>
      </c>
      <c r="AC3061" s="3">
        <f>AND(Z3061="B_pre",AA3061="b_pre")</f>
        <v/>
      </c>
      <c r="AD3061" s="3">
        <f>AND(Z3061="C_pre",AA3061="a_pre")</f>
        <v/>
      </c>
      <c r="AE3061" s="3">
        <f>AND(Z3061="C_pre",AA3061="b_pre")</f>
        <v/>
      </c>
      <c r="AF3061" s="6">
        <f>待赋值表!C3060</f>
        <v/>
      </c>
      <c r="AG3061" s="3">
        <f t="array" ref="AG3061">IF(AB3061=TRUE,"A",IF(AC3061=TRUE,"B",IF(AD3061=TRUE,"C",IF(AE3061=TRUE,"D","其他"))))</f>
        <v/>
      </c>
      <c r="AH3061" s="3">
        <f>IF(分析表!$E$12&lt;&gt;"ALL",AND(AF3061=分析表!$E$10,AG3061=分析表!$E$12),IF(AF3061=分析表!$E$10,TRUE(),IF(AF3061="ALL",TRUE(),"")))</f>
        <v/>
      </c>
    </row>
    <row r="3062">
      <c r="A3062" s="3">
        <f>COUNTIF($AH$2:AH3062,"TRUE")</f>
        <v/>
      </c>
      <c r="B3062" s="3">
        <f>COUNTIF($AG$2:$AG3062,#REF!)</f>
        <v/>
      </c>
      <c r="C3062" s="56">
        <f>待赋值表!A3061</f>
        <v/>
      </c>
      <c r="E3062" s="6">
        <f>待赋值表!D3061</f>
        <v/>
      </c>
      <c r="F3062" s="6">
        <f>待赋值表!E3061</f>
        <v/>
      </c>
      <c r="G3062" s="6">
        <f>待赋值表!F3061</f>
        <v/>
      </c>
      <c r="H3062" s="6">
        <f>待赋值表!G3061</f>
        <v/>
      </c>
      <c r="I3062" s="6">
        <f>待赋值表!H3061</f>
        <v/>
      </c>
      <c r="J3062" s="6">
        <f>待赋值表!I3061</f>
        <v/>
      </c>
      <c r="K3062" s="6">
        <f>待赋值表!J3061</f>
        <v/>
      </c>
      <c r="L3062" s="6">
        <f>待赋值表!K3061</f>
        <v/>
      </c>
      <c r="M3062" s="6">
        <f>待赋值表!L3061</f>
        <v/>
      </c>
      <c r="N3062" s="6">
        <f>待赋值表!M3061</f>
        <v/>
      </c>
      <c r="O3062" s="6">
        <f>待赋值表!N3061</f>
        <v/>
      </c>
      <c r="P3062" s="6">
        <f>待赋值表!O3061</f>
        <v/>
      </c>
      <c r="Q3062" s="6">
        <f>IF(待赋值表!P3061&lt;&gt;"",待赋值表!P3061,0)</f>
        <v/>
      </c>
      <c r="R3062" s="6">
        <f>待赋值表!Q3061</f>
        <v/>
      </c>
      <c r="S3062" s="6">
        <f>待赋值表!R3061</f>
        <v/>
      </c>
      <c r="T3062" s="6">
        <f>待赋值表!S3061</f>
        <v/>
      </c>
      <c r="U3062" s="6">
        <f>待赋值表!T3061</f>
        <v/>
      </c>
      <c r="V3062" s="6">
        <f>待赋值表!U3061</f>
        <v/>
      </c>
      <c r="W3062" s="6">
        <f>待赋值表!V3061</f>
        <v/>
      </c>
      <c r="X3062" s="6">
        <f>待赋值表!W3061</f>
        <v/>
      </c>
      <c r="Y3062" s="6">
        <f>待赋值表!X3061</f>
        <v/>
      </c>
      <c r="Z3062" s="3">
        <f>IF(M3062&gt;=0.01,"B_pre",IF(M3062&gt;=0,"C_pre","none"))</f>
        <v/>
      </c>
      <c r="AA3062" s="3">
        <f>IF(U3062&gt;0.125,"a_pre",IF(U3062&gt;=0,"b_pre","none"))</f>
        <v/>
      </c>
      <c r="AB3062" s="3">
        <f>AND(Z3062="B_pre",AA3062="a_pre")</f>
        <v/>
      </c>
      <c r="AC3062" s="3">
        <f>AND(Z3062="B_pre",AA3062="b_pre")</f>
        <v/>
      </c>
      <c r="AD3062" s="3">
        <f>AND(Z3062="C_pre",AA3062="a_pre")</f>
        <v/>
      </c>
      <c r="AE3062" s="3">
        <f>AND(Z3062="C_pre",AA3062="b_pre")</f>
        <v/>
      </c>
      <c r="AF3062" s="6">
        <f>待赋值表!C3061</f>
        <v/>
      </c>
      <c r="AG3062" s="3">
        <f t="array" ref="AG3062">IF(AB3062=TRUE,"A",IF(AC3062=TRUE,"B",IF(AD3062=TRUE,"C",IF(AE3062=TRUE,"D","其他"))))</f>
        <v/>
      </c>
      <c r="AH3062" s="3">
        <f>IF(分析表!$E$12&lt;&gt;"ALL",AND(AF3062=分析表!$E$10,AG3062=分析表!$E$12),IF(AF3062=分析表!$E$10,TRUE(),IF(AF3062="ALL",TRUE(),"")))</f>
        <v/>
      </c>
    </row>
    <row r="3063">
      <c r="A3063" s="3">
        <f>COUNTIF($AH$2:AH3063,"TRUE")</f>
        <v/>
      </c>
      <c r="B3063" s="3">
        <f>COUNTIF($AG$2:$AG3063,#REF!)</f>
        <v/>
      </c>
      <c r="C3063" s="56">
        <f>待赋值表!A3062</f>
        <v/>
      </c>
      <c r="E3063" s="6">
        <f>待赋值表!D3062</f>
        <v/>
      </c>
      <c r="F3063" s="6">
        <f>待赋值表!E3062</f>
        <v/>
      </c>
      <c r="G3063" s="6">
        <f>待赋值表!F3062</f>
        <v/>
      </c>
      <c r="H3063" s="6">
        <f>待赋值表!G3062</f>
        <v/>
      </c>
      <c r="I3063" s="6">
        <f>待赋值表!H3062</f>
        <v/>
      </c>
      <c r="J3063" s="6">
        <f>待赋值表!I3062</f>
        <v/>
      </c>
      <c r="K3063" s="6">
        <f>待赋值表!J3062</f>
        <v/>
      </c>
      <c r="L3063" s="6">
        <f>待赋值表!K3062</f>
        <v/>
      </c>
      <c r="M3063" s="6">
        <f>待赋值表!L3062</f>
        <v/>
      </c>
      <c r="N3063" s="6">
        <f>待赋值表!M3062</f>
        <v/>
      </c>
      <c r="O3063" s="6">
        <f>待赋值表!N3062</f>
        <v/>
      </c>
      <c r="P3063" s="6">
        <f>待赋值表!O3062</f>
        <v/>
      </c>
      <c r="Q3063" s="6">
        <f>IF(待赋值表!P3062&lt;&gt;"",待赋值表!P3062,0)</f>
        <v/>
      </c>
      <c r="R3063" s="6">
        <f>待赋值表!Q3062</f>
        <v/>
      </c>
      <c r="S3063" s="6">
        <f>待赋值表!R3062</f>
        <v/>
      </c>
      <c r="T3063" s="6">
        <f>待赋值表!S3062</f>
        <v/>
      </c>
      <c r="U3063" s="6">
        <f>待赋值表!T3062</f>
        <v/>
      </c>
      <c r="V3063" s="6">
        <f>待赋值表!U3062</f>
        <v/>
      </c>
      <c r="W3063" s="6">
        <f>待赋值表!V3062</f>
        <v/>
      </c>
      <c r="X3063" s="6">
        <f>待赋值表!W3062</f>
        <v/>
      </c>
      <c r="Y3063" s="6">
        <f>待赋值表!X3062</f>
        <v/>
      </c>
      <c r="Z3063" s="3">
        <f>IF(M3063&gt;=0.01,"B_pre",IF(M3063&gt;=0,"C_pre","none"))</f>
        <v/>
      </c>
      <c r="AA3063" s="3">
        <f>IF(U3063&gt;0.125,"a_pre",IF(U3063&gt;=0,"b_pre","none"))</f>
        <v/>
      </c>
      <c r="AB3063" s="3">
        <f>AND(Z3063="B_pre",AA3063="a_pre")</f>
        <v/>
      </c>
      <c r="AC3063" s="3">
        <f>AND(Z3063="B_pre",AA3063="b_pre")</f>
        <v/>
      </c>
      <c r="AD3063" s="3">
        <f>AND(Z3063="C_pre",AA3063="a_pre")</f>
        <v/>
      </c>
      <c r="AE3063" s="3">
        <f>AND(Z3063="C_pre",AA3063="b_pre")</f>
        <v/>
      </c>
      <c r="AF3063" s="6">
        <f>待赋值表!C3062</f>
        <v/>
      </c>
      <c r="AG3063" s="3">
        <f t="array" ref="AG3063">IF(AB3063=TRUE,"A",IF(AC3063=TRUE,"B",IF(AD3063=TRUE,"C",IF(AE3063=TRUE,"D","其他"))))</f>
        <v/>
      </c>
      <c r="AH3063" s="3">
        <f>IF(分析表!$E$12&lt;&gt;"ALL",AND(AF3063=分析表!$E$10,AG3063=分析表!$E$12),IF(AF3063=分析表!$E$10,TRUE(),IF(AF3063="ALL",TRUE(),"")))</f>
        <v/>
      </c>
    </row>
    <row r="3064">
      <c r="A3064" s="3">
        <f>COUNTIF($AH$2:AH3064,"TRUE")</f>
        <v/>
      </c>
      <c r="B3064" s="3">
        <f>COUNTIF($AG$2:$AG3064,#REF!)</f>
        <v/>
      </c>
      <c r="C3064" s="56">
        <f>待赋值表!A3063</f>
        <v/>
      </c>
      <c r="E3064" s="6">
        <f>待赋值表!D3063</f>
        <v/>
      </c>
      <c r="F3064" s="6">
        <f>待赋值表!E3063</f>
        <v/>
      </c>
      <c r="G3064" s="6">
        <f>待赋值表!F3063</f>
        <v/>
      </c>
      <c r="H3064" s="6">
        <f>待赋值表!G3063</f>
        <v/>
      </c>
      <c r="I3064" s="6">
        <f>待赋值表!H3063</f>
        <v/>
      </c>
      <c r="J3064" s="6">
        <f>待赋值表!I3063</f>
        <v/>
      </c>
      <c r="K3064" s="6">
        <f>待赋值表!J3063</f>
        <v/>
      </c>
      <c r="L3064" s="6">
        <f>待赋值表!K3063</f>
        <v/>
      </c>
      <c r="M3064" s="6">
        <f>待赋值表!L3063</f>
        <v/>
      </c>
      <c r="N3064" s="6">
        <f>待赋值表!M3063</f>
        <v/>
      </c>
      <c r="O3064" s="6">
        <f>待赋值表!N3063</f>
        <v/>
      </c>
      <c r="P3064" s="6">
        <f>待赋值表!O3063</f>
        <v/>
      </c>
      <c r="Q3064" s="6">
        <f>IF(待赋值表!P3063&lt;&gt;"",待赋值表!P3063,0)</f>
        <v/>
      </c>
      <c r="R3064" s="6">
        <f>待赋值表!Q3063</f>
        <v/>
      </c>
      <c r="S3064" s="6">
        <f>待赋值表!R3063</f>
        <v/>
      </c>
      <c r="T3064" s="6">
        <f>待赋值表!S3063</f>
        <v/>
      </c>
      <c r="U3064" s="6">
        <f>待赋值表!T3063</f>
        <v/>
      </c>
      <c r="V3064" s="6">
        <f>待赋值表!U3063</f>
        <v/>
      </c>
      <c r="W3064" s="6">
        <f>待赋值表!V3063</f>
        <v/>
      </c>
      <c r="X3064" s="6">
        <f>待赋值表!W3063</f>
        <v/>
      </c>
      <c r="Y3064" s="6">
        <f>待赋值表!X3063</f>
        <v/>
      </c>
      <c r="Z3064" s="3">
        <f>IF(M3064&gt;=0.01,"B_pre",IF(M3064&gt;=0,"C_pre","none"))</f>
        <v/>
      </c>
      <c r="AA3064" s="3">
        <f>IF(U3064&gt;0.125,"a_pre",IF(U3064&gt;=0,"b_pre","none"))</f>
        <v/>
      </c>
      <c r="AB3064" s="3">
        <f>AND(Z3064="B_pre",AA3064="a_pre")</f>
        <v/>
      </c>
      <c r="AC3064" s="3">
        <f>AND(Z3064="B_pre",AA3064="b_pre")</f>
        <v/>
      </c>
      <c r="AD3064" s="3">
        <f>AND(Z3064="C_pre",AA3064="a_pre")</f>
        <v/>
      </c>
      <c r="AE3064" s="3">
        <f>AND(Z3064="C_pre",AA3064="b_pre")</f>
        <v/>
      </c>
      <c r="AF3064" s="6">
        <f>待赋值表!C3063</f>
        <v/>
      </c>
      <c r="AG3064" s="3">
        <f t="array" ref="AG3064">IF(AB3064=TRUE,"A",IF(AC3064=TRUE,"B",IF(AD3064=TRUE,"C",IF(AE3064=TRUE,"D","其他"))))</f>
        <v/>
      </c>
      <c r="AH3064" s="3">
        <f>IF(分析表!$E$12&lt;&gt;"ALL",AND(AF3064=分析表!$E$10,AG3064=分析表!$E$12),IF(AF3064=分析表!$E$10,TRUE(),IF(AF3064="ALL",TRUE(),"")))</f>
        <v/>
      </c>
    </row>
    <row r="3065">
      <c r="A3065" s="3">
        <f>COUNTIF($AH$2:AH3065,"TRUE")</f>
        <v/>
      </c>
      <c r="B3065" s="3">
        <f>COUNTIF($AG$2:$AG3065,#REF!)</f>
        <v/>
      </c>
      <c r="C3065" s="56">
        <f>待赋值表!A3064</f>
        <v/>
      </c>
      <c r="E3065" s="6">
        <f>待赋值表!D3064</f>
        <v/>
      </c>
      <c r="F3065" s="6">
        <f>待赋值表!E3064</f>
        <v/>
      </c>
      <c r="G3065" s="6">
        <f>待赋值表!F3064</f>
        <v/>
      </c>
      <c r="H3065" s="6">
        <f>待赋值表!G3064</f>
        <v/>
      </c>
      <c r="I3065" s="6">
        <f>待赋值表!H3064</f>
        <v/>
      </c>
      <c r="J3065" s="6">
        <f>待赋值表!I3064</f>
        <v/>
      </c>
      <c r="K3065" s="6">
        <f>待赋值表!J3064</f>
        <v/>
      </c>
      <c r="L3065" s="6">
        <f>待赋值表!K3064</f>
        <v/>
      </c>
      <c r="M3065" s="6">
        <f>待赋值表!L3064</f>
        <v/>
      </c>
      <c r="N3065" s="6">
        <f>待赋值表!M3064</f>
        <v/>
      </c>
      <c r="O3065" s="6">
        <f>待赋值表!N3064</f>
        <v/>
      </c>
      <c r="P3065" s="6">
        <f>待赋值表!O3064</f>
        <v/>
      </c>
      <c r="Q3065" s="6">
        <f>IF(待赋值表!P3064&lt;&gt;"",待赋值表!P3064,0)</f>
        <v/>
      </c>
      <c r="R3065" s="6">
        <f>待赋值表!Q3064</f>
        <v/>
      </c>
      <c r="S3065" s="6">
        <f>待赋值表!R3064</f>
        <v/>
      </c>
      <c r="T3065" s="6">
        <f>待赋值表!S3064</f>
        <v/>
      </c>
      <c r="U3065" s="6">
        <f>待赋值表!T3064</f>
        <v/>
      </c>
      <c r="V3065" s="6">
        <f>待赋值表!U3064</f>
        <v/>
      </c>
      <c r="W3065" s="6">
        <f>待赋值表!V3064</f>
        <v/>
      </c>
      <c r="X3065" s="6">
        <f>待赋值表!W3064</f>
        <v/>
      </c>
      <c r="Y3065" s="6">
        <f>待赋值表!X3064</f>
        <v/>
      </c>
      <c r="Z3065" s="3">
        <f>IF(M3065&gt;=0.01,"B_pre",IF(M3065&gt;=0,"C_pre","none"))</f>
        <v/>
      </c>
      <c r="AA3065" s="3">
        <f>IF(U3065&gt;0.125,"a_pre",IF(U3065&gt;=0,"b_pre","none"))</f>
        <v/>
      </c>
      <c r="AB3065" s="3">
        <f>AND(Z3065="B_pre",AA3065="a_pre")</f>
        <v/>
      </c>
      <c r="AC3065" s="3">
        <f>AND(Z3065="B_pre",AA3065="b_pre")</f>
        <v/>
      </c>
      <c r="AD3065" s="3">
        <f>AND(Z3065="C_pre",AA3065="a_pre")</f>
        <v/>
      </c>
      <c r="AE3065" s="3">
        <f>AND(Z3065="C_pre",AA3065="b_pre")</f>
        <v/>
      </c>
      <c r="AF3065" s="6">
        <f>待赋值表!C3064</f>
        <v/>
      </c>
      <c r="AG3065" s="3">
        <f t="array" ref="AG3065">IF(AB3065=TRUE,"A",IF(AC3065=TRUE,"B",IF(AD3065=TRUE,"C",IF(AE3065=TRUE,"D","其他"))))</f>
        <v/>
      </c>
      <c r="AH3065" s="3">
        <f>IF(分析表!$E$12&lt;&gt;"ALL",AND(AF3065=分析表!$E$10,AG3065=分析表!$E$12),IF(AF3065=分析表!$E$10,TRUE(),IF(AF3065="ALL",TRUE(),"")))</f>
        <v/>
      </c>
    </row>
    <row r="3066">
      <c r="A3066" s="3">
        <f>COUNTIF($AH$2:AH3066,"TRUE")</f>
        <v/>
      </c>
      <c r="B3066" s="3">
        <f>COUNTIF($AG$2:$AG3066,#REF!)</f>
        <v/>
      </c>
      <c r="C3066" s="56">
        <f>待赋值表!A3065</f>
        <v/>
      </c>
      <c r="E3066" s="6">
        <f>待赋值表!D3065</f>
        <v/>
      </c>
      <c r="F3066" s="6">
        <f>待赋值表!E3065</f>
        <v/>
      </c>
      <c r="G3066" s="6">
        <f>待赋值表!F3065</f>
        <v/>
      </c>
      <c r="H3066" s="6">
        <f>待赋值表!G3065</f>
        <v/>
      </c>
      <c r="I3066" s="6">
        <f>待赋值表!H3065</f>
        <v/>
      </c>
      <c r="J3066" s="6">
        <f>待赋值表!I3065</f>
        <v/>
      </c>
      <c r="K3066" s="6">
        <f>待赋值表!J3065</f>
        <v/>
      </c>
      <c r="L3066" s="6">
        <f>待赋值表!K3065</f>
        <v/>
      </c>
      <c r="M3066" s="6">
        <f>待赋值表!L3065</f>
        <v/>
      </c>
      <c r="N3066" s="6">
        <f>待赋值表!M3065</f>
        <v/>
      </c>
      <c r="O3066" s="6">
        <f>待赋值表!N3065</f>
        <v/>
      </c>
      <c r="P3066" s="6">
        <f>待赋值表!O3065</f>
        <v/>
      </c>
      <c r="Q3066" s="6">
        <f>IF(待赋值表!P3065&lt;&gt;"",待赋值表!P3065,0)</f>
        <v/>
      </c>
      <c r="R3066" s="6">
        <f>待赋值表!Q3065</f>
        <v/>
      </c>
      <c r="S3066" s="6">
        <f>待赋值表!R3065</f>
        <v/>
      </c>
      <c r="T3066" s="6">
        <f>待赋值表!S3065</f>
        <v/>
      </c>
      <c r="U3066" s="6">
        <f>待赋值表!T3065</f>
        <v/>
      </c>
      <c r="V3066" s="6">
        <f>待赋值表!U3065</f>
        <v/>
      </c>
      <c r="W3066" s="6">
        <f>待赋值表!V3065</f>
        <v/>
      </c>
      <c r="X3066" s="6">
        <f>待赋值表!W3065</f>
        <v/>
      </c>
      <c r="Y3066" s="6">
        <f>待赋值表!X3065</f>
        <v/>
      </c>
      <c r="Z3066" s="3">
        <f>IF(M3066&gt;=0.01,"B_pre",IF(M3066&gt;=0,"C_pre","none"))</f>
        <v/>
      </c>
      <c r="AA3066" s="3">
        <f>IF(U3066&gt;0.125,"a_pre",IF(U3066&gt;=0,"b_pre","none"))</f>
        <v/>
      </c>
      <c r="AB3066" s="3">
        <f>AND(Z3066="B_pre",AA3066="a_pre")</f>
        <v/>
      </c>
      <c r="AC3066" s="3">
        <f>AND(Z3066="B_pre",AA3066="b_pre")</f>
        <v/>
      </c>
      <c r="AD3066" s="3">
        <f>AND(Z3066="C_pre",AA3066="a_pre")</f>
        <v/>
      </c>
      <c r="AE3066" s="3">
        <f>AND(Z3066="C_pre",AA3066="b_pre")</f>
        <v/>
      </c>
      <c r="AF3066" s="6">
        <f>待赋值表!C3065</f>
        <v/>
      </c>
      <c r="AG3066" s="3">
        <f t="array" ref="AG3066">IF(AB3066=TRUE,"A",IF(AC3066=TRUE,"B",IF(AD3066=TRUE,"C",IF(AE3066=TRUE,"D","其他"))))</f>
        <v/>
      </c>
      <c r="AH3066" s="3">
        <f>IF(分析表!$E$12&lt;&gt;"ALL",AND(AF3066=分析表!$E$10,AG3066=分析表!$E$12),IF(AF3066=分析表!$E$10,TRUE(),IF(AF3066="ALL",TRUE(),"")))</f>
        <v/>
      </c>
    </row>
    <row r="3067">
      <c r="A3067" s="3">
        <f>COUNTIF($AH$2:AH3067,"TRUE")</f>
        <v/>
      </c>
      <c r="B3067" s="3">
        <f>COUNTIF($AG$2:$AG3067,#REF!)</f>
        <v/>
      </c>
      <c r="C3067" s="56">
        <f>待赋值表!A3066</f>
        <v/>
      </c>
      <c r="E3067" s="6">
        <f>待赋值表!D3066</f>
        <v/>
      </c>
      <c r="F3067" s="6">
        <f>待赋值表!E3066</f>
        <v/>
      </c>
      <c r="G3067" s="6">
        <f>待赋值表!F3066</f>
        <v/>
      </c>
      <c r="H3067" s="6">
        <f>待赋值表!G3066</f>
        <v/>
      </c>
      <c r="I3067" s="6">
        <f>待赋值表!H3066</f>
        <v/>
      </c>
      <c r="J3067" s="6">
        <f>待赋值表!I3066</f>
        <v/>
      </c>
      <c r="K3067" s="6">
        <f>待赋值表!J3066</f>
        <v/>
      </c>
      <c r="L3067" s="6">
        <f>待赋值表!K3066</f>
        <v/>
      </c>
      <c r="M3067" s="6">
        <f>待赋值表!L3066</f>
        <v/>
      </c>
      <c r="N3067" s="6">
        <f>待赋值表!M3066</f>
        <v/>
      </c>
      <c r="O3067" s="6">
        <f>待赋值表!N3066</f>
        <v/>
      </c>
      <c r="P3067" s="6">
        <f>待赋值表!O3066</f>
        <v/>
      </c>
      <c r="Q3067" s="6">
        <f>IF(待赋值表!P3066&lt;&gt;"",待赋值表!P3066,0)</f>
        <v/>
      </c>
      <c r="R3067" s="6">
        <f>待赋值表!Q3066</f>
        <v/>
      </c>
      <c r="S3067" s="6">
        <f>待赋值表!R3066</f>
        <v/>
      </c>
      <c r="T3067" s="6">
        <f>待赋值表!S3066</f>
        <v/>
      </c>
      <c r="U3067" s="6">
        <f>待赋值表!T3066</f>
        <v/>
      </c>
      <c r="V3067" s="6">
        <f>待赋值表!U3066</f>
        <v/>
      </c>
      <c r="W3067" s="6">
        <f>待赋值表!V3066</f>
        <v/>
      </c>
      <c r="X3067" s="6">
        <f>待赋值表!W3066</f>
        <v/>
      </c>
      <c r="Y3067" s="6">
        <f>待赋值表!X3066</f>
        <v/>
      </c>
      <c r="Z3067" s="3">
        <f>IF(M3067&gt;=0.01,"B_pre",IF(M3067&gt;=0,"C_pre","none"))</f>
        <v/>
      </c>
      <c r="AA3067" s="3">
        <f>IF(U3067&gt;0.125,"a_pre",IF(U3067&gt;=0,"b_pre","none"))</f>
        <v/>
      </c>
      <c r="AB3067" s="3">
        <f>AND(Z3067="B_pre",AA3067="a_pre")</f>
        <v/>
      </c>
      <c r="AC3067" s="3">
        <f>AND(Z3067="B_pre",AA3067="b_pre")</f>
        <v/>
      </c>
      <c r="AD3067" s="3">
        <f>AND(Z3067="C_pre",AA3067="a_pre")</f>
        <v/>
      </c>
      <c r="AE3067" s="3">
        <f>AND(Z3067="C_pre",AA3067="b_pre")</f>
        <v/>
      </c>
      <c r="AF3067" s="6">
        <f>待赋值表!C3066</f>
        <v/>
      </c>
      <c r="AG3067" s="3">
        <f t="array" ref="AG3067">IF(AB3067=TRUE,"A",IF(AC3067=TRUE,"B",IF(AD3067=TRUE,"C",IF(AE3067=TRUE,"D","其他"))))</f>
        <v/>
      </c>
      <c r="AH3067" s="3">
        <f>IF(分析表!$E$12&lt;&gt;"ALL",AND(AF3067=分析表!$E$10,AG3067=分析表!$E$12),IF(AF3067=分析表!$E$10,TRUE(),IF(AF3067="ALL",TRUE(),"")))</f>
        <v/>
      </c>
    </row>
    <row r="3068">
      <c r="A3068" s="3">
        <f>COUNTIF($AH$2:AH3068,"TRUE")</f>
        <v/>
      </c>
      <c r="B3068" s="3">
        <f>COUNTIF($AG$2:$AG3068,#REF!)</f>
        <v/>
      </c>
      <c r="C3068" s="56">
        <f>待赋值表!A3067</f>
        <v/>
      </c>
      <c r="E3068" s="6">
        <f>待赋值表!D3067</f>
        <v/>
      </c>
      <c r="F3068" s="6">
        <f>待赋值表!E3067</f>
        <v/>
      </c>
      <c r="G3068" s="6">
        <f>待赋值表!F3067</f>
        <v/>
      </c>
      <c r="H3068" s="6">
        <f>待赋值表!G3067</f>
        <v/>
      </c>
      <c r="I3068" s="6">
        <f>待赋值表!H3067</f>
        <v/>
      </c>
      <c r="J3068" s="6">
        <f>待赋值表!I3067</f>
        <v/>
      </c>
      <c r="K3068" s="6">
        <f>待赋值表!J3067</f>
        <v/>
      </c>
      <c r="L3068" s="6">
        <f>待赋值表!K3067</f>
        <v/>
      </c>
      <c r="M3068" s="6">
        <f>待赋值表!L3067</f>
        <v/>
      </c>
      <c r="N3068" s="6">
        <f>待赋值表!M3067</f>
        <v/>
      </c>
      <c r="O3068" s="6">
        <f>待赋值表!N3067</f>
        <v/>
      </c>
      <c r="P3068" s="6">
        <f>待赋值表!O3067</f>
        <v/>
      </c>
      <c r="Q3068" s="6">
        <f>IF(待赋值表!P3067&lt;&gt;"",待赋值表!P3067,0)</f>
        <v/>
      </c>
      <c r="R3068" s="6">
        <f>待赋值表!Q3067</f>
        <v/>
      </c>
      <c r="S3068" s="6">
        <f>待赋值表!R3067</f>
        <v/>
      </c>
      <c r="T3068" s="6">
        <f>待赋值表!S3067</f>
        <v/>
      </c>
      <c r="U3068" s="6">
        <f>待赋值表!T3067</f>
        <v/>
      </c>
      <c r="V3068" s="6">
        <f>待赋值表!U3067</f>
        <v/>
      </c>
      <c r="W3068" s="6">
        <f>待赋值表!V3067</f>
        <v/>
      </c>
      <c r="X3068" s="6">
        <f>待赋值表!W3067</f>
        <v/>
      </c>
      <c r="Y3068" s="6">
        <f>待赋值表!X3067</f>
        <v/>
      </c>
      <c r="Z3068" s="3">
        <f>IF(M3068&gt;=0.01,"B_pre",IF(M3068&gt;=0,"C_pre","none"))</f>
        <v/>
      </c>
      <c r="AA3068" s="3">
        <f>IF(U3068&gt;0.125,"a_pre",IF(U3068&gt;=0,"b_pre","none"))</f>
        <v/>
      </c>
      <c r="AB3068" s="3">
        <f>AND(Z3068="B_pre",AA3068="a_pre")</f>
        <v/>
      </c>
      <c r="AC3068" s="3">
        <f>AND(Z3068="B_pre",AA3068="b_pre")</f>
        <v/>
      </c>
      <c r="AD3068" s="3">
        <f>AND(Z3068="C_pre",AA3068="a_pre")</f>
        <v/>
      </c>
      <c r="AE3068" s="3">
        <f>AND(Z3068="C_pre",AA3068="b_pre")</f>
        <v/>
      </c>
      <c r="AF3068" s="6">
        <f>待赋值表!C3067</f>
        <v/>
      </c>
      <c r="AG3068" s="3">
        <f t="array" ref="AG3068">IF(AB3068=TRUE,"A",IF(AC3068=TRUE,"B",IF(AD3068=TRUE,"C",IF(AE3068=TRUE,"D","其他"))))</f>
        <v/>
      </c>
      <c r="AH3068" s="3">
        <f>IF(分析表!$E$12&lt;&gt;"ALL",AND(AF3068=分析表!$E$10,AG3068=分析表!$E$12),IF(AF3068=分析表!$E$10,TRUE(),IF(AF3068="ALL",TRUE(),"")))</f>
        <v/>
      </c>
    </row>
    <row r="3069">
      <c r="A3069" s="3">
        <f>COUNTIF($AH$2:AH3069,"TRUE")</f>
        <v/>
      </c>
      <c r="B3069" s="3">
        <f>COUNTIF($AG$2:$AG3069,#REF!)</f>
        <v/>
      </c>
      <c r="C3069" s="56">
        <f>待赋值表!A3068</f>
        <v/>
      </c>
      <c r="E3069" s="6">
        <f>待赋值表!D3068</f>
        <v/>
      </c>
      <c r="F3069" s="6">
        <f>待赋值表!E3068</f>
        <v/>
      </c>
      <c r="G3069" s="6">
        <f>待赋值表!F3068</f>
        <v/>
      </c>
      <c r="H3069" s="6">
        <f>待赋值表!G3068</f>
        <v/>
      </c>
      <c r="I3069" s="6">
        <f>待赋值表!H3068</f>
        <v/>
      </c>
      <c r="J3069" s="6">
        <f>待赋值表!I3068</f>
        <v/>
      </c>
      <c r="K3069" s="6">
        <f>待赋值表!J3068</f>
        <v/>
      </c>
      <c r="L3069" s="6">
        <f>待赋值表!K3068</f>
        <v/>
      </c>
      <c r="M3069" s="6">
        <f>待赋值表!L3068</f>
        <v/>
      </c>
      <c r="N3069" s="6">
        <f>待赋值表!M3068</f>
        <v/>
      </c>
      <c r="O3069" s="6">
        <f>待赋值表!N3068</f>
        <v/>
      </c>
      <c r="P3069" s="6">
        <f>待赋值表!O3068</f>
        <v/>
      </c>
      <c r="Q3069" s="6">
        <f>IF(待赋值表!P3068&lt;&gt;"",待赋值表!P3068,0)</f>
        <v/>
      </c>
      <c r="R3069" s="6">
        <f>待赋值表!Q3068</f>
        <v/>
      </c>
      <c r="S3069" s="6">
        <f>待赋值表!R3068</f>
        <v/>
      </c>
      <c r="T3069" s="6">
        <f>待赋值表!S3068</f>
        <v/>
      </c>
      <c r="U3069" s="6">
        <f>待赋值表!T3068</f>
        <v/>
      </c>
      <c r="V3069" s="6">
        <f>待赋值表!U3068</f>
        <v/>
      </c>
      <c r="W3069" s="6">
        <f>待赋值表!V3068</f>
        <v/>
      </c>
      <c r="X3069" s="6">
        <f>待赋值表!W3068</f>
        <v/>
      </c>
      <c r="Y3069" s="6">
        <f>待赋值表!X3068</f>
        <v/>
      </c>
      <c r="Z3069" s="3">
        <f>IF(M3069&gt;=0.01,"B_pre",IF(M3069&gt;=0,"C_pre","none"))</f>
        <v/>
      </c>
      <c r="AA3069" s="3">
        <f>IF(U3069&gt;0.125,"a_pre",IF(U3069&gt;=0,"b_pre","none"))</f>
        <v/>
      </c>
      <c r="AB3069" s="3">
        <f>AND(Z3069="B_pre",AA3069="a_pre")</f>
        <v/>
      </c>
      <c r="AC3069" s="3">
        <f>AND(Z3069="B_pre",AA3069="b_pre")</f>
        <v/>
      </c>
      <c r="AD3069" s="3">
        <f>AND(Z3069="C_pre",AA3069="a_pre")</f>
        <v/>
      </c>
      <c r="AE3069" s="3">
        <f>AND(Z3069="C_pre",AA3069="b_pre")</f>
        <v/>
      </c>
      <c r="AF3069" s="6">
        <f>待赋值表!C3068</f>
        <v/>
      </c>
      <c r="AG3069" s="3">
        <f t="array" ref="AG3069">IF(AB3069=TRUE,"A",IF(AC3069=TRUE,"B",IF(AD3069=TRUE,"C",IF(AE3069=TRUE,"D","其他"))))</f>
        <v/>
      </c>
      <c r="AH3069" s="3">
        <f>IF(分析表!$E$12&lt;&gt;"ALL",AND(AF3069=分析表!$E$10,AG3069=分析表!$E$12),IF(AF3069=分析表!$E$10,TRUE(),IF(AF3069="ALL",TRUE(),"")))</f>
        <v/>
      </c>
    </row>
    <row r="3070">
      <c r="A3070" s="3">
        <f>COUNTIF($AH$2:AH3070,"TRUE")</f>
        <v/>
      </c>
      <c r="B3070" s="3">
        <f>COUNTIF($AG$2:$AG3070,#REF!)</f>
        <v/>
      </c>
      <c r="C3070" s="56">
        <f>待赋值表!A3069</f>
        <v/>
      </c>
      <c r="E3070" s="6">
        <f>待赋值表!D3069</f>
        <v/>
      </c>
      <c r="F3070" s="6">
        <f>待赋值表!E3069</f>
        <v/>
      </c>
      <c r="G3070" s="6">
        <f>待赋值表!F3069</f>
        <v/>
      </c>
      <c r="H3070" s="6">
        <f>待赋值表!G3069</f>
        <v/>
      </c>
      <c r="I3070" s="6">
        <f>待赋值表!H3069</f>
        <v/>
      </c>
      <c r="J3070" s="6">
        <f>待赋值表!I3069</f>
        <v/>
      </c>
      <c r="K3070" s="6">
        <f>待赋值表!J3069</f>
        <v/>
      </c>
      <c r="L3070" s="6">
        <f>待赋值表!K3069</f>
        <v/>
      </c>
      <c r="M3070" s="6">
        <f>待赋值表!L3069</f>
        <v/>
      </c>
      <c r="N3070" s="6">
        <f>待赋值表!M3069</f>
        <v/>
      </c>
      <c r="O3070" s="6">
        <f>待赋值表!N3069</f>
        <v/>
      </c>
      <c r="P3070" s="6">
        <f>待赋值表!O3069</f>
        <v/>
      </c>
      <c r="Q3070" s="6">
        <f>IF(待赋值表!P3069&lt;&gt;"",待赋值表!P3069,0)</f>
        <v/>
      </c>
      <c r="R3070" s="6">
        <f>待赋值表!Q3069</f>
        <v/>
      </c>
      <c r="S3070" s="6">
        <f>待赋值表!R3069</f>
        <v/>
      </c>
      <c r="T3070" s="6">
        <f>待赋值表!S3069</f>
        <v/>
      </c>
      <c r="U3070" s="6">
        <f>待赋值表!T3069</f>
        <v/>
      </c>
      <c r="V3070" s="6">
        <f>待赋值表!U3069</f>
        <v/>
      </c>
      <c r="W3070" s="6">
        <f>待赋值表!V3069</f>
        <v/>
      </c>
      <c r="X3070" s="6">
        <f>待赋值表!W3069</f>
        <v/>
      </c>
      <c r="Y3070" s="6">
        <f>待赋值表!X3069</f>
        <v/>
      </c>
      <c r="Z3070" s="3">
        <f>IF(M3070&gt;=0.01,"B_pre",IF(M3070&gt;=0,"C_pre","none"))</f>
        <v/>
      </c>
      <c r="AA3070" s="3">
        <f>IF(U3070&gt;0.125,"a_pre",IF(U3070&gt;=0,"b_pre","none"))</f>
        <v/>
      </c>
      <c r="AB3070" s="3">
        <f>AND(Z3070="B_pre",AA3070="a_pre")</f>
        <v/>
      </c>
      <c r="AC3070" s="3">
        <f>AND(Z3070="B_pre",AA3070="b_pre")</f>
        <v/>
      </c>
      <c r="AD3070" s="3">
        <f>AND(Z3070="C_pre",AA3070="a_pre")</f>
        <v/>
      </c>
      <c r="AE3070" s="3">
        <f>AND(Z3070="C_pre",AA3070="b_pre")</f>
        <v/>
      </c>
      <c r="AF3070" s="6">
        <f>待赋值表!C3069</f>
        <v/>
      </c>
      <c r="AG3070" s="3">
        <f t="array" ref="AG3070">IF(AB3070=TRUE,"A",IF(AC3070=TRUE,"B",IF(AD3070=TRUE,"C",IF(AE3070=TRUE,"D","其他"))))</f>
        <v/>
      </c>
      <c r="AH3070" s="3">
        <f>IF(分析表!$E$12&lt;&gt;"ALL",AND(AF3070=分析表!$E$10,AG3070=分析表!$E$12),IF(AF3070=分析表!$E$10,TRUE(),IF(AF3070="ALL",TRUE(),"")))</f>
        <v/>
      </c>
    </row>
    <row r="3071">
      <c r="A3071" s="3">
        <f>COUNTIF($AH$2:AH3071,"TRUE")</f>
        <v/>
      </c>
      <c r="B3071" s="3">
        <f>COUNTIF($AG$2:$AG3071,#REF!)</f>
        <v/>
      </c>
      <c r="C3071" s="56">
        <f>待赋值表!A3070</f>
        <v/>
      </c>
      <c r="E3071" s="6">
        <f>待赋值表!D3070</f>
        <v/>
      </c>
      <c r="F3071" s="6">
        <f>待赋值表!E3070</f>
        <v/>
      </c>
      <c r="G3071" s="6">
        <f>待赋值表!F3070</f>
        <v/>
      </c>
      <c r="H3071" s="6">
        <f>待赋值表!G3070</f>
        <v/>
      </c>
      <c r="I3071" s="6">
        <f>待赋值表!H3070</f>
        <v/>
      </c>
      <c r="J3071" s="6">
        <f>待赋值表!I3070</f>
        <v/>
      </c>
      <c r="K3071" s="6">
        <f>待赋值表!J3070</f>
        <v/>
      </c>
      <c r="L3071" s="6">
        <f>待赋值表!K3070</f>
        <v/>
      </c>
      <c r="M3071" s="6">
        <f>待赋值表!L3070</f>
        <v/>
      </c>
      <c r="N3071" s="6">
        <f>待赋值表!M3070</f>
        <v/>
      </c>
      <c r="O3071" s="6">
        <f>待赋值表!N3070</f>
        <v/>
      </c>
      <c r="P3071" s="6">
        <f>待赋值表!O3070</f>
        <v/>
      </c>
      <c r="Q3071" s="6">
        <f>IF(待赋值表!P3070&lt;&gt;"",待赋值表!P3070,0)</f>
        <v/>
      </c>
      <c r="R3071" s="6">
        <f>待赋值表!Q3070</f>
        <v/>
      </c>
      <c r="S3071" s="6">
        <f>待赋值表!R3070</f>
        <v/>
      </c>
      <c r="T3071" s="6">
        <f>待赋值表!S3070</f>
        <v/>
      </c>
      <c r="U3071" s="6">
        <f>待赋值表!T3070</f>
        <v/>
      </c>
      <c r="V3071" s="6">
        <f>待赋值表!U3070</f>
        <v/>
      </c>
      <c r="W3071" s="6">
        <f>待赋值表!V3070</f>
        <v/>
      </c>
      <c r="X3071" s="6">
        <f>待赋值表!W3070</f>
        <v/>
      </c>
      <c r="Y3071" s="6">
        <f>待赋值表!X3070</f>
        <v/>
      </c>
      <c r="Z3071" s="3">
        <f>IF(M3071&gt;=0.01,"B_pre",IF(M3071&gt;=0,"C_pre","none"))</f>
        <v/>
      </c>
      <c r="AA3071" s="3">
        <f>IF(U3071&gt;0.125,"a_pre",IF(U3071&gt;=0,"b_pre","none"))</f>
        <v/>
      </c>
      <c r="AB3071" s="3">
        <f>AND(Z3071="B_pre",AA3071="a_pre")</f>
        <v/>
      </c>
      <c r="AC3071" s="3">
        <f>AND(Z3071="B_pre",AA3071="b_pre")</f>
        <v/>
      </c>
      <c r="AD3071" s="3">
        <f>AND(Z3071="C_pre",AA3071="a_pre")</f>
        <v/>
      </c>
      <c r="AE3071" s="3">
        <f>AND(Z3071="C_pre",AA3071="b_pre")</f>
        <v/>
      </c>
      <c r="AF3071" s="6">
        <f>待赋值表!C3070</f>
        <v/>
      </c>
      <c r="AG3071" s="3">
        <f t="array" ref="AG3071">IF(AB3071=TRUE,"A",IF(AC3071=TRUE,"B",IF(AD3071=TRUE,"C",IF(AE3071=TRUE,"D","其他"))))</f>
        <v/>
      </c>
      <c r="AH3071" s="3">
        <f>IF(分析表!$E$12&lt;&gt;"ALL",AND(AF3071=分析表!$E$10,AG3071=分析表!$E$12),IF(AF3071=分析表!$E$10,TRUE(),IF(AF3071="ALL",TRUE(),"")))</f>
        <v/>
      </c>
    </row>
    <row r="3072">
      <c r="A3072" s="3">
        <f>COUNTIF($AH$2:AH3072,"TRUE")</f>
        <v/>
      </c>
      <c r="B3072" s="3">
        <f>COUNTIF($AG$2:$AG3072,#REF!)</f>
        <v/>
      </c>
      <c r="C3072" s="56">
        <f>待赋值表!A3071</f>
        <v/>
      </c>
      <c r="E3072" s="6">
        <f>待赋值表!D3071</f>
        <v/>
      </c>
      <c r="F3072" s="6">
        <f>待赋值表!E3071</f>
        <v/>
      </c>
      <c r="G3072" s="6">
        <f>待赋值表!F3071</f>
        <v/>
      </c>
      <c r="H3072" s="6">
        <f>待赋值表!G3071</f>
        <v/>
      </c>
      <c r="I3072" s="6">
        <f>待赋值表!H3071</f>
        <v/>
      </c>
      <c r="J3072" s="6">
        <f>待赋值表!I3071</f>
        <v/>
      </c>
      <c r="K3072" s="6">
        <f>待赋值表!J3071</f>
        <v/>
      </c>
      <c r="L3072" s="6">
        <f>待赋值表!K3071</f>
        <v/>
      </c>
      <c r="M3072" s="6">
        <f>待赋值表!L3071</f>
        <v/>
      </c>
      <c r="N3072" s="6">
        <f>待赋值表!M3071</f>
        <v/>
      </c>
      <c r="O3072" s="6">
        <f>待赋值表!N3071</f>
        <v/>
      </c>
      <c r="P3072" s="6">
        <f>待赋值表!O3071</f>
        <v/>
      </c>
      <c r="Q3072" s="6">
        <f>IF(待赋值表!P3071&lt;&gt;"",待赋值表!P3071,0)</f>
        <v/>
      </c>
      <c r="R3072" s="6">
        <f>待赋值表!Q3071</f>
        <v/>
      </c>
      <c r="S3072" s="6">
        <f>待赋值表!R3071</f>
        <v/>
      </c>
      <c r="T3072" s="6">
        <f>待赋值表!S3071</f>
        <v/>
      </c>
      <c r="U3072" s="6">
        <f>待赋值表!T3071</f>
        <v/>
      </c>
      <c r="V3072" s="6">
        <f>待赋值表!U3071</f>
        <v/>
      </c>
      <c r="W3072" s="6">
        <f>待赋值表!V3071</f>
        <v/>
      </c>
      <c r="X3072" s="6">
        <f>待赋值表!W3071</f>
        <v/>
      </c>
      <c r="Y3072" s="6">
        <f>待赋值表!X3071</f>
        <v/>
      </c>
      <c r="Z3072" s="3">
        <f>IF(M3072&gt;=0.01,"B_pre",IF(M3072&gt;=0,"C_pre","none"))</f>
        <v/>
      </c>
      <c r="AA3072" s="3">
        <f>IF(U3072&gt;0.125,"a_pre",IF(U3072&gt;=0,"b_pre","none"))</f>
        <v/>
      </c>
      <c r="AB3072" s="3">
        <f>AND(Z3072="B_pre",AA3072="a_pre")</f>
        <v/>
      </c>
      <c r="AC3072" s="3">
        <f>AND(Z3072="B_pre",AA3072="b_pre")</f>
        <v/>
      </c>
      <c r="AD3072" s="3">
        <f>AND(Z3072="C_pre",AA3072="a_pre")</f>
        <v/>
      </c>
      <c r="AE3072" s="3">
        <f>AND(Z3072="C_pre",AA3072="b_pre")</f>
        <v/>
      </c>
      <c r="AF3072" s="6">
        <f>待赋值表!C3071</f>
        <v/>
      </c>
      <c r="AG3072" s="3">
        <f t="array" ref="AG3072">IF(AB3072=TRUE,"A",IF(AC3072=TRUE,"B",IF(AD3072=TRUE,"C",IF(AE3072=TRUE,"D","其他"))))</f>
        <v/>
      </c>
      <c r="AH3072" s="3">
        <f>IF(分析表!$E$12&lt;&gt;"ALL",AND(AF3072=分析表!$E$10,AG3072=分析表!$E$12),IF(AF3072=分析表!$E$10,TRUE(),IF(AF3072="ALL",TRUE(),"")))</f>
        <v/>
      </c>
    </row>
    <row r="3073">
      <c r="A3073" s="3">
        <f>COUNTIF($AH$2:AH3073,"TRUE")</f>
        <v/>
      </c>
      <c r="B3073" s="3">
        <f>COUNTIF($AG$2:$AG3073,#REF!)</f>
        <v/>
      </c>
      <c r="C3073" s="56">
        <f>待赋值表!A3072</f>
        <v/>
      </c>
      <c r="E3073" s="6">
        <f>待赋值表!D3072</f>
        <v/>
      </c>
      <c r="F3073" s="6">
        <f>待赋值表!E3072</f>
        <v/>
      </c>
      <c r="G3073" s="6">
        <f>待赋值表!F3072</f>
        <v/>
      </c>
      <c r="H3073" s="6">
        <f>待赋值表!G3072</f>
        <v/>
      </c>
      <c r="I3073" s="6">
        <f>待赋值表!H3072</f>
        <v/>
      </c>
      <c r="J3073" s="6">
        <f>待赋值表!I3072</f>
        <v/>
      </c>
      <c r="K3073" s="6">
        <f>待赋值表!J3072</f>
        <v/>
      </c>
      <c r="L3073" s="6">
        <f>待赋值表!K3072</f>
        <v/>
      </c>
      <c r="M3073" s="6">
        <f>待赋值表!L3072</f>
        <v/>
      </c>
      <c r="N3073" s="6">
        <f>待赋值表!M3072</f>
        <v/>
      </c>
      <c r="O3073" s="6">
        <f>待赋值表!N3072</f>
        <v/>
      </c>
      <c r="P3073" s="6">
        <f>待赋值表!O3072</f>
        <v/>
      </c>
      <c r="Q3073" s="6">
        <f>IF(待赋值表!P3072&lt;&gt;"",待赋值表!P3072,0)</f>
        <v/>
      </c>
      <c r="R3073" s="6">
        <f>待赋值表!Q3072</f>
        <v/>
      </c>
      <c r="S3073" s="6">
        <f>待赋值表!R3072</f>
        <v/>
      </c>
      <c r="T3073" s="6">
        <f>待赋值表!S3072</f>
        <v/>
      </c>
      <c r="U3073" s="6">
        <f>待赋值表!T3072</f>
        <v/>
      </c>
      <c r="V3073" s="6">
        <f>待赋值表!U3072</f>
        <v/>
      </c>
      <c r="W3073" s="6">
        <f>待赋值表!V3072</f>
        <v/>
      </c>
      <c r="X3073" s="6">
        <f>待赋值表!W3072</f>
        <v/>
      </c>
      <c r="Y3073" s="6">
        <f>待赋值表!X3072</f>
        <v/>
      </c>
      <c r="Z3073" s="3">
        <f>IF(M3073&gt;=0.01,"B_pre",IF(M3073&gt;=0,"C_pre","none"))</f>
        <v/>
      </c>
      <c r="AA3073" s="3">
        <f>IF(U3073&gt;0.125,"a_pre",IF(U3073&gt;=0,"b_pre","none"))</f>
        <v/>
      </c>
      <c r="AB3073" s="3">
        <f>AND(Z3073="B_pre",AA3073="a_pre")</f>
        <v/>
      </c>
      <c r="AC3073" s="3">
        <f>AND(Z3073="B_pre",AA3073="b_pre")</f>
        <v/>
      </c>
      <c r="AD3073" s="3">
        <f>AND(Z3073="C_pre",AA3073="a_pre")</f>
        <v/>
      </c>
      <c r="AE3073" s="3">
        <f>AND(Z3073="C_pre",AA3073="b_pre")</f>
        <v/>
      </c>
      <c r="AF3073" s="6">
        <f>待赋值表!C3072</f>
        <v/>
      </c>
      <c r="AG3073" s="3">
        <f t="array" ref="AG3073">IF(AB3073=TRUE,"A",IF(AC3073=TRUE,"B",IF(AD3073=TRUE,"C",IF(AE3073=TRUE,"D","其他"))))</f>
        <v/>
      </c>
      <c r="AH3073" s="3">
        <f>IF(分析表!$E$12&lt;&gt;"ALL",AND(AF3073=分析表!$E$10,AG3073=分析表!$E$12),IF(AF3073=分析表!$E$10,TRUE(),IF(AF3073="ALL",TRUE(),"")))</f>
        <v/>
      </c>
    </row>
    <row r="3074">
      <c r="A3074" s="3">
        <f>COUNTIF($AH$2:AH3074,"TRUE")</f>
        <v/>
      </c>
      <c r="B3074" s="3">
        <f>COUNTIF($AG$2:$AG3074,#REF!)</f>
        <v/>
      </c>
      <c r="C3074" s="56">
        <f>待赋值表!A3073</f>
        <v/>
      </c>
      <c r="E3074" s="6">
        <f>待赋值表!D3073</f>
        <v/>
      </c>
      <c r="F3074" s="6">
        <f>待赋值表!E3073</f>
        <v/>
      </c>
      <c r="G3074" s="6">
        <f>待赋值表!F3073</f>
        <v/>
      </c>
      <c r="H3074" s="6">
        <f>待赋值表!G3073</f>
        <v/>
      </c>
      <c r="I3074" s="6">
        <f>待赋值表!H3073</f>
        <v/>
      </c>
      <c r="J3074" s="6">
        <f>待赋值表!I3073</f>
        <v/>
      </c>
      <c r="K3074" s="6">
        <f>待赋值表!J3073</f>
        <v/>
      </c>
      <c r="L3074" s="6">
        <f>待赋值表!K3073</f>
        <v/>
      </c>
      <c r="M3074" s="6">
        <f>待赋值表!L3073</f>
        <v/>
      </c>
      <c r="N3074" s="6">
        <f>待赋值表!M3073</f>
        <v/>
      </c>
      <c r="O3074" s="6">
        <f>待赋值表!N3073</f>
        <v/>
      </c>
      <c r="P3074" s="6">
        <f>待赋值表!O3073</f>
        <v/>
      </c>
      <c r="Q3074" s="6">
        <f>IF(待赋值表!P3073&lt;&gt;"",待赋值表!P3073,0)</f>
        <v/>
      </c>
      <c r="R3074" s="6">
        <f>待赋值表!Q3073</f>
        <v/>
      </c>
      <c r="S3074" s="6">
        <f>待赋值表!R3073</f>
        <v/>
      </c>
      <c r="T3074" s="6">
        <f>待赋值表!S3073</f>
        <v/>
      </c>
      <c r="U3074" s="6">
        <f>待赋值表!T3073</f>
        <v/>
      </c>
      <c r="V3074" s="6">
        <f>待赋值表!U3073</f>
        <v/>
      </c>
      <c r="W3074" s="6">
        <f>待赋值表!V3073</f>
        <v/>
      </c>
      <c r="X3074" s="6">
        <f>待赋值表!W3073</f>
        <v/>
      </c>
      <c r="Y3074" s="6">
        <f>待赋值表!X3073</f>
        <v/>
      </c>
      <c r="Z3074" s="3">
        <f>IF(M3074&gt;=0.01,"B_pre",IF(M3074&gt;=0,"C_pre","none"))</f>
        <v/>
      </c>
      <c r="AA3074" s="3">
        <f>IF(U3074&gt;0.125,"a_pre",IF(U3074&gt;=0,"b_pre","none"))</f>
        <v/>
      </c>
      <c r="AB3074" s="3">
        <f>AND(Z3074="B_pre",AA3074="a_pre")</f>
        <v/>
      </c>
      <c r="AC3074" s="3">
        <f>AND(Z3074="B_pre",AA3074="b_pre")</f>
        <v/>
      </c>
      <c r="AD3074" s="3">
        <f>AND(Z3074="C_pre",AA3074="a_pre")</f>
        <v/>
      </c>
      <c r="AE3074" s="3">
        <f>AND(Z3074="C_pre",AA3074="b_pre")</f>
        <v/>
      </c>
      <c r="AF3074" s="6">
        <f>待赋值表!C3073</f>
        <v/>
      </c>
      <c r="AG3074" s="3">
        <f t="array" ref="AG3074">IF(AB3074=TRUE,"A",IF(AC3074=TRUE,"B",IF(AD3074=TRUE,"C",IF(AE3074=TRUE,"D","其他"))))</f>
        <v/>
      </c>
      <c r="AH3074" s="3">
        <f>IF(分析表!$E$12&lt;&gt;"ALL",AND(AF3074=分析表!$E$10,AG3074=分析表!$E$12),IF(AF3074=分析表!$E$10,TRUE(),IF(AF3074="ALL",TRUE(),"")))</f>
        <v/>
      </c>
    </row>
    <row r="3075">
      <c r="A3075" s="3">
        <f>COUNTIF($AH$2:AH3075,"TRUE")</f>
        <v/>
      </c>
      <c r="B3075" s="3">
        <f>COUNTIF($AG$2:$AG3075,#REF!)</f>
        <v/>
      </c>
      <c r="C3075" s="56">
        <f>待赋值表!A3074</f>
        <v/>
      </c>
      <c r="E3075" s="6">
        <f>待赋值表!D3074</f>
        <v/>
      </c>
      <c r="F3075" s="6">
        <f>待赋值表!E3074</f>
        <v/>
      </c>
      <c r="G3075" s="6">
        <f>待赋值表!F3074</f>
        <v/>
      </c>
      <c r="H3075" s="6">
        <f>待赋值表!G3074</f>
        <v/>
      </c>
      <c r="I3075" s="6">
        <f>待赋值表!H3074</f>
        <v/>
      </c>
      <c r="J3075" s="6">
        <f>待赋值表!I3074</f>
        <v/>
      </c>
      <c r="K3075" s="6">
        <f>待赋值表!J3074</f>
        <v/>
      </c>
      <c r="L3075" s="6">
        <f>待赋值表!K3074</f>
        <v/>
      </c>
      <c r="M3075" s="6">
        <f>待赋值表!L3074</f>
        <v/>
      </c>
      <c r="N3075" s="6">
        <f>待赋值表!M3074</f>
        <v/>
      </c>
      <c r="O3075" s="6">
        <f>待赋值表!N3074</f>
        <v/>
      </c>
      <c r="P3075" s="6">
        <f>待赋值表!O3074</f>
        <v/>
      </c>
      <c r="Q3075" s="6">
        <f>IF(待赋值表!P3074&lt;&gt;"",待赋值表!P3074,0)</f>
        <v/>
      </c>
      <c r="R3075" s="6">
        <f>待赋值表!Q3074</f>
        <v/>
      </c>
      <c r="S3075" s="6">
        <f>待赋值表!R3074</f>
        <v/>
      </c>
      <c r="T3075" s="6">
        <f>待赋值表!S3074</f>
        <v/>
      </c>
      <c r="U3075" s="6">
        <f>待赋值表!T3074</f>
        <v/>
      </c>
      <c r="V3075" s="6">
        <f>待赋值表!U3074</f>
        <v/>
      </c>
      <c r="W3075" s="6">
        <f>待赋值表!V3074</f>
        <v/>
      </c>
      <c r="X3075" s="6">
        <f>待赋值表!W3074</f>
        <v/>
      </c>
      <c r="Y3075" s="6">
        <f>待赋值表!X3074</f>
        <v/>
      </c>
      <c r="Z3075" s="3">
        <f>IF(M3075&gt;=0.01,"B_pre",IF(M3075&gt;=0,"C_pre","none"))</f>
        <v/>
      </c>
      <c r="AA3075" s="3">
        <f>IF(U3075&gt;0.125,"a_pre",IF(U3075&gt;=0,"b_pre","none"))</f>
        <v/>
      </c>
      <c r="AB3075" s="3">
        <f>AND(Z3075="B_pre",AA3075="a_pre")</f>
        <v/>
      </c>
      <c r="AC3075" s="3">
        <f>AND(Z3075="B_pre",AA3075="b_pre")</f>
        <v/>
      </c>
      <c r="AD3075" s="3">
        <f>AND(Z3075="C_pre",AA3075="a_pre")</f>
        <v/>
      </c>
      <c r="AE3075" s="3">
        <f>AND(Z3075="C_pre",AA3075="b_pre")</f>
        <v/>
      </c>
      <c r="AF3075" s="6">
        <f>待赋值表!C3074</f>
        <v/>
      </c>
      <c r="AG3075" s="3">
        <f t="array" ref="AG3075">IF(AB3075=TRUE,"A",IF(AC3075=TRUE,"B",IF(AD3075=TRUE,"C",IF(AE3075=TRUE,"D","其他"))))</f>
        <v/>
      </c>
      <c r="AH3075" s="3">
        <f>IF(分析表!$E$12&lt;&gt;"ALL",AND(AF3075=分析表!$E$10,AG3075=分析表!$E$12),IF(AF3075=分析表!$E$10,TRUE(),IF(AF3075="ALL",TRUE(),"")))</f>
        <v/>
      </c>
    </row>
    <row r="3076">
      <c r="A3076" s="3">
        <f>COUNTIF($AH$2:AH3076,"TRUE")</f>
        <v/>
      </c>
      <c r="B3076" s="3">
        <f>COUNTIF($AG$2:$AG3076,#REF!)</f>
        <v/>
      </c>
      <c r="C3076" s="56">
        <f>待赋值表!A3075</f>
        <v/>
      </c>
      <c r="E3076" s="6">
        <f>待赋值表!D3075</f>
        <v/>
      </c>
      <c r="F3076" s="6">
        <f>待赋值表!E3075</f>
        <v/>
      </c>
      <c r="G3076" s="6">
        <f>待赋值表!F3075</f>
        <v/>
      </c>
      <c r="H3076" s="6">
        <f>待赋值表!G3075</f>
        <v/>
      </c>
      <c r="I3076" s="6">
        <f>待赋值表!H3075</f>
        <v/>
      </c>
      <c r="J3076" s="6">
        <f>待赋值表!I3075</f>
        <v/>
      </c>
      <c r="K3076" s="6">
        <f>待赋值表!J3075</f>
        <v/>
      </c>
      <c r="L3076" s="6">
        <f>待赋值表!K3075</f>
        <v/>
      </c>
      <c r="M3076" s="6">
        <f>待赋值表!L3075</f>
        <v/>
      </c>
      <c r="N3076" s="6">
        <f>待赋值表!M3075</f>
        <v/>
      </c>
      <c r="O3076" s="6">
        <f>待赋值表!N3075</f>
        <v/>
      </c>
      <c r="P3076" s="6">
        <f>待赋值表!O3075</f>
        <v/>
      </c>
      <c r="Q3076" s="6">
        <f>IF(待赋值表!P3075&lt;&gt;"",待赋值表!P3075,0)</f>
        <v/>
      </c>
      <c r="R3076" s="6">
        <f>待赋值表!Q3075</f>
        <v/>
      </c>
      <c r="S3076" s="6">
        <f>待赋值表!R3075</f>
        <v/>
      </c>
      <c r="T3076" s="6">
        <f>待赋值表!S3075</f>
        <v/>
      </c>
      <c r="U3076" s="6">
        <f>待赋值表!T3075</f>
        <v/>
      </c>
      <c r="V3076" s="6">
        <f>待赋值表!U3075</f>
        <v/>
      </c>
      <c r="W3076" s="6">
        <f>待赋值表!V3075</f>
        <v/>
      </c>
      <c r="X3076" s="6">
        <f>待赋值表!W3075</f>
        <v/>
      </c>
      <c r="Y3076" s="6">
        <f>待赋值表!X3075</f>
        <v/>
      </c>
      <c r="Z3076" s="3">
        <f>IF(M3076&gt;=0.01,"B_pre",IF(M3076&gt;=0,"C_pre","none"))</f>
        <v/>
      </c>
      <c r="AA3076" s="3">
        <f>IF(U3076&gt;0.125,"a_pre",IF(U3076&gt;=0,"b_pre","none"))</f>
        <v/>
      </c>
      <c r="AB3076" s="3">
        <f>AND(Z3076="B_pre",AA3076="a_pre")</f>
        <v/>
      </c>
      <c r="AC3076" s="3">
        <f>AND(Z3076="B_pre",AA3076="b_pre")</f>
        <v/>
      </c>
      <c r="AD3076" s="3">
        <f>AND(Z3076="C_pre",AA3076="a_pre")</f>
        <v/>
      </c>
      <c r="AE3076" s="3">
        <f>AND(Z3076="C_pre",AA3076="b_pre")</f>
        <v/>
      </c>
      <c r="AF3076" s="6">
        <f>待赋值表!C3075</f>
        <v/>
      </c>
      <c r="AG3076" s="3">
        <f t="array" ref="AG3076">IF(AB3076=TRUE,"A",IF(AC3076=TRUE,"B",IF(AD3076=TRUE,"C",IF(AE3076=TRUE,"D","其他"))))</f>
        <v/>
      </c>
      <c r="AH3076" s="3">
        <f>IF(分析表!$E$12&lt;&gt;"ALL",AND(AF3076=分析表!$E$10,AG3076=分析表!$E$12),IF(AF3076=分析表!$E$10,TRUE(),IF(AF3076="ALL",TRUE(),"")))</f>
        <v/>
      </c>
    </row>
    <row r="3077">
      <c r="A3077" s="3">
        <f>COUNTIF($AH$2:AH3077,"TRUE")</f>
        <v/>
      </c>
      <c r="B3077" s="3">
        <f>COUNTIF($AG$2:$AG3077,#REF!)</f>
        <v/>
      </c>
      <c r="C3077" s="56">
        <f>待赋值表!A3076</f>
        <v/>
      </c>
      <c r="E3077" s="6">
        <f>待赋值表!D3076</f>
        <v/>
      </c>
      <c r="F3077" s="6">
        <f>待赋值表!E3076</f>
        <v/>
      </c>
      <c r="G3077" s="6">
        <f>待赋值表!F3076</f>
        <v/>
      </c>
      <c r="H3077" s="6">
        <f>待赋值表!G3076</f>
        <v/>
      </c>
      <c r="I3077" s="6">
        <f>待赋值表!H3076</f>
        <v/>
      </c>
      <c r="J3077" s="6">
        <f>待赋值表!I3076</f>
        <v/>
      </c>
      <c r="K3077" s="6">
        <f>待赋值表!J3076</f>
        <v/>
      </c>
      <c r="L3077" s="6">
        <f>待赋值表!K3076</f>
        <v/>
      </c>
      <c r="M3077" s="6">
        <f>待赋值表!L3076</f>
        <v/>
      </c>
      <c r="N3077" s="6">
        <f>待赋值表!M3076</f>
        <v/>
      </c>
      <c r="O3077" s="6">
        <f>待赋值表!N3076</f>
        <v/>
      </c>
      <c r="P3077" s="6">
        <f>待赋值表!O3076</f>
        <v/>
      </c>
      <c r="Q3077" s="6">
        <f>IF(待赋值表!P3076&lt;&gt;"",待赋值表!P3076,0)</f>
        <v/>
      </c>
      <c r="R3077" s="6">
        <f>待赋值表!Q3076</f>
        <v/>
      </c>
      <c r="S3077" s="6">
        <f>待赋值表!R3076</f>
        <v/>
      </c>
      <c r="T3077" s="6">
        <f>待赋值表!S3076</f>
        <v/>
      </c>
      <c r="U3077" s="6">
        <f>待赋值表!T3076</f>
        <v/>
      </c>
      <c r="V3077" s="6">
        <f>待赋值表!U3076</f>
        <v/>
      </c>
      <c r="W3077" s="6">
        <f>待赋值表!V3076</f>
        <v/>
      </c>
      <c r="X3077" s="6">
        <f>待赋值表!W3076</f>
        <v/>
      </c>
      <c r="Y3077" s="6">
        <f>待赋值表!X3076</f>
        <v/>
      </c>
      <c r="Z3077" s="3">
        <f>IF(M3077&gt;=0.01,"B_pre",IF(M3077&gt;=0,"C_pre","none"))</f>
        <v/>
      </c>
      <c r="AA3077" s="3">
        <f>IF(U3077&gt;0.125,"a_pre",IF(U3077&gt;=0,"b_pre","none"))</f>
        <v/>
      </c>
      <c r="AB3077" s="3">
        <f>AND(Z3077="B_pre",AA3077="a_pre")</f>
        <v/>
      </c>
      <c r="AC3077" s="3">
        <f>AND(Z3077="B_pre",AA3077="b_pre")</f>
        <v/>
      </c>
      <c r="AD3077" s="3">
        <f>AND(Z3077="C_pre",AA3077="a_pre")</f>
        <v/>
      </c>
      <c r="AE3077" s="3">
        <f>AND(Z3077="C_pre",AA3077="b_pre")</f>
        <v/>
      </c>
      <c r="AF3077" s="6">
        <f>待赋值表!C3076</f>
        <v/>
      </c>
      <c r="AG3077" s="3">
        <f t="array" ref="AG3077">IF(AB3077=TRUE,"A",IF(AC3077=TRUE,"B",IF(AD3077=TRUE,"C",IF(AE3077=TRUE,"D","其他"))))</f>
        <v/>
      </c>
      <c r="AH3077" s="3">
        <f>IF(分析表!$E$12&lt;&gt;"ALL",AND(AF3077=分析表!$E$10,AG3077=分析表!$E$12),IF(AF3077=分析表!$E$10,TRUE(),IF(AF3077="ALL",TRUE(),"")))</f>
        <v/>
      </c>
    </row>
    <row r="3078">
      <c r="A3078" s="3">
        <f>COUNTIF($AH$2:AH3078,"TRUE")</f>
        <v/>
      </c>
      <c r="B3078" s="3">
        <f>COUNTIF($AG$2:$AG3078,#REF!)</f>
        <v/>
      </c>
      <c r="C3078" s="56">
        <f>待赋值表!A3077</f>
        <v/>
      </c>
      <c r="E3078" s="6">
        <f>待赋值表!D3077</f>
        <v/>
      </c>
      <c r="F3078" s="6">
        <f>待赋值表!E3077</f>
        <v/>
      </c>
      <c r="G3078" s="6">
        <f>待赋值表!F3077</f>
        <v/>
      </c>
      <c r="H3078" s="6">
        <f>待赋值表!G3077</f>
        <v/>
      </c>
      <c r="I3078" s="6">
        <f>待赋值表!H3077</f>
        <v/>
      </c>
      <c r="J3078" s="6">
        <f>待赋值表!I3077</f>
        <v/>
      </c>
      <c r="K3078" s="6">
        <f>待赋值表!J3077</f>
        <v/>
      </c>
      <c r="L3078" s="6">
        <f>待赋值表!K3077</f>
        <v/>
      </c>
      <c r="M3078" s="6">
        <f>待赋值表!L3077</f>
        <v/>
      </c>
      <c r="N3078" s="6">
        <f>待赋值表!M3077</f>
        <v/>
      </c>
      <c r="O3078" s="6">
        <f>待赋值表!N3077</f>
        <v/>
      </c>
      <c r="P3078" s="6">
        <f>待赋值表!O3077</f>
        <v/>
      </c>
      <c r="Q3078" s="6">
        <f>IF(待赋值表!P3077&lt;&gt;"",待赋值表!P3077,0)</f>
        <v/>
      </c>
      <c r="R3078" s="6">
        <f>待赋值表!Q3077</f>
        <v/>
      </c>
      <c r="S3078" s="6">
        <f>待赋值表!R3077</f>
        <v/>
      </c>
      <c r="T3078" s="6">
        <f>待赋值表!S3077</f>
        <v/>
      </c>
      <c r="U3078" s="6">
        <f>待赋值表!T3077</f>
        <v/>
      </c>
      <c r="V3078" s="6">
        <f>待赋值表!U3077</f>
        <v/>
      </c>
      <c r="W3078" s="6">
        <f>待赋值表!V3077</f>
        <v/>
      </c>
      <c r="X3078" s="6">
        <f>待赋值表!W3077</f>
        <v/>
      </c>
      <c r="Y3078" s="6">
        <f>待赋值表!X3077</f>
        <v/>
      </c>
      <c r="Z3078" s="3">
        <f>IF(M3078&gt;=0.01,"B_pre",IF(M3078&gt;=0,"C_pre","none"))</f>
        <v/>
      </c>
      <c r="AA3078" s="3">
        <f>IF(U3078&gt;0.125,"a_pre",IF(U3078&gt;=0,"b_pre","none"))</f>
        <v/>
      </c>
      <c r="AB3078" s="3">
        <f>AND(Z3078="B_pre",AA3078="a_pre")</f>
        <v/>
      </c>
      <c r="AC3078" s="3">
        <f>AND(Z3078="B_pre",AA3078="b_pre")</f>
        <v/>
      </c>
      <c r="AD3078" s="3">
        <f>AND(Z3078="C_pre",AA3078="a_pre")</f>
        <v/>
      </c>
      <c r="AE3078" s="3">
        <f>AND(Z3078="C_pre",AA3078="b_pre")</f>
        <v/>
      </c>
      <c r="AF3078" s="6">
        <f>待赋值表!C3077</f>
        <v/>
      </c>
      <c r="AG3078" s="3">
        <f t="array" ref="AG3078">IF(AB3078=TRUE,"A",IF(AC3078=TRUE,"B",IF(AD3078=TRUE,"C",IF(AE3078=TRUE,"D","其他"))))</f>
        <v/>
      </c>
      <c r="AH3078" s="3">
        <f>IF(分析表!$E$12&lt;&gt;"ALL",AND(AF3078=分析表!$E$10,AG3078=分析表!$E$12),IF(AF3078=分析表!$E$10,TRUE(),IF(AF3078="ALL",TRUE(),"")))</f>
        <v/>
      </c>
    </row>
    <row r="3079">
      <c r="A3079" s="3">
        <f>COUNTIF($AH$2:AH3079,"TRUE")</f>
        <v/>
      </c>
      <c r="B3079" s="3">
        <f>COUNTIF($AG$2:$AG3079,#REF!)</f>
        <v/>
      </c>
      <c r="C3079" s="56">
        <f>待赋值表!A3078</f>
        <v/>
      </c>
      <c r="E3079" s="6">
        <f>待赋值表!D3078</f>
        <v/>
      </c>
      <c r="F3079" s="6">
        <f>待赋值表!E3078</f>
        <v/>
      </c>
      <c r="G3079" s="6">
        <f>待赋值表!F3078</f>
        <v/>
      </c>
      <c r="H3079" s="6">
        <f>待赋值表!G3078</f>
        <v/>
      </c>
      <c r="I3079" s="6">
        <f>待赋值表!H3078</f>
        <v/>
      </c>
      <c r="J3079" s="6">
        <f>待赋值表!I3078</f>
        <v/>
      </c>
      <c r="K3079" s="6">
        <f>待赋值表!J3078</f>
        <v/>
      </c>
      <c r="L3079" s="6">
        <f>待赋值表!K3078</f>
        <v/>
      </c>
      <c r="M3079" s="6">
        <f>待赋值表!L3078</f>
        <v/>
      </c>
      <c r="N3079" s="6">
        <f>待赋值表!M3078</f>
        <v/>
      </c>
      <c r="O3079" s="6">
        <f>待赋值表!N3078</f>
        <v/>
      </c>
      <c r="P3079" s="6">
        <f>待赋值表!O3078</f>
        <v/>
      </c>
      <c r="Q3079" s="6">
        <f>IF(待赋值表!P3078&lt;&gt;"",待赋值表!P3078,0)</f>
        <v/>
      </c>
      <c r="R3079" s="6">
        <f>待赋值表!Q3078</f>
        <v/>
      </c>
      <c r="S3079" s="6">
        <f>待赋值表!R3078</f>
        <v/>
      </c>
      <c r="T3079" s="6">
        <f>待赋值表!S3078</f>
        <v/>
      </c>
      <c r="U3079" s="6">
        <f>待赋值表!T3078</f>
        <v/>
      </c>
      <c r="V3079" s="6">
        <f>待赋值表!U3078</f>
        <v/>
      </c>
      <c r="W3079" s="6">
        <f>待赋值表!V3078</f>
        <v/>
      </c>
      <c r="X3079" s="6">
        <f>待赋值表!W3078</f>
        <v/>
      </c>
      <c r="Y3079" s="6">
        <f>待赋值表!X3078</f>
        <v/>
      </c>
      <c r="Z3079" s="3">
        <f>IF(M3079&gt;=0.01,"B_pre",IF(M3079&gt;=0,"C_pre","none"))</f>
        <v/>
      </c>
      <c r="AA3079" s="3">
        <f>IF(U3079&gt;0.125,"a_pre",IF(U3079&gt;=0,"b_pre","none"))</f>
        <v/>
      </c>
      <c r="AB3079" s="3">
        <f>AND(Z3079="B_pre",AA3079="a_pre")</f>
        <v/>
      </c>
      <c r="AC3079" s="3">
        <f>AND(Z3079="B_pre",AA3079="b_pre")</f>
        <v/>
      </c>
      <c r="AD3079" s="3">
        <f>AND(Z3079="C_pre",AA3079="a_pre")</f>
        <v/>
      </c>
      <c r="AE3079" s="3">
        <f>AND(Z3079="C_pre",AA3079="b_pre")</f>
        <v/>
      </c>
      <c r="AF3079" s="6">
        <f>待赋值表!C3078</f>
        <v/>
      </c>
      <c r="AG3079" s="3">
        <f t="array" ref="AG3079">IF(AB3079=TRUE,"A",IF(AC3079=TRUE,"B",IF(AD3079=TRUE,"C",IF(AE3079=TRUE,"D","其他"))))</f>
        <v/>
      </c>
      <c r="AH3079" s="3">
        <f>IF(分析表!$E$12&lt;&gt;"ALL",AND(AF3079=分析表!$E$10,AG3079=分析表!$E$12),IF(AF3079=分析表!$E$10,TRUE(),IF(AF3079="ALL",TRUE(),"")))</f>
        <v/>
      </c>
    </row>
    <row r="3080">
      <c r="A3080" s="3">
        <f>COUNTIF($AH$2:AH3080,"TRUE")</f>
        <v/>
      </c>
      <c r="B3080" s="3">
        <f>COUNTIF($AG$2:$AG3080,#REF!)</f>
        <v/>
      </c>
      <c r="C3080" s="56">
        <f>待赋值表!A3079</f>
        <v/>
      </c>
      <c r="E3080" s="6">
        <f>待赋值表!D3079</f>
        <v/>
      </c>
      <c r="F3080" s="6">
        <f>待赋值表!E3079</f>
        <v/>
      </c>
      <c r="G3080" s="6">
        <f>待赋值表!F3079</f>
        <v/>
      </c>
      <c r="H3080" s="6">
        <f>待赋值表!G3079</f>
        <v/>
      </c>
      <c r="I3080" s="6">
        <f>待赋值表!H3079</f>
        <v/>
      </c>
      <c r="J3080" s="6">
        <f>待赋值表!I3079</f>
        <v/>
      </c>
      <c r="K3080" s="6">
        <f>待赋值表!J3079</f>
        <v/>
      </c>
      <c r="L3080" s="6">
        <f>待赋值表!K3079</f>
        <v/>
      </c>
      <c r="M3080" s="6">
        <f>待赋值表!L3079</f>
        <v/>
      </c>
      <c r="N3080" s="6">
        <f>待赋值表!M3079</f>
        <v/>
      </c>
      <c r="O3080" s="6">
        <f>待赋值表!N3079</f>
        <v/>
      </c>
      <c r="P3080" s="6">
        <f>待赋值表!O3079</f>
        <v/>
      </c>
      <c r="Q3080" s="6">
        <f>IF(待赋值表!P3079&lt;&gt;"",待赋值表!P3079,0)</f>
        <v/>
      </c>
      <c r="R3080" s="6">
        <f>待赋值表!Q3079</f>
        <v/>
      </c>
      <c r="S3080" s="6">
        <f>待赋值表!R3079</f>
        <v/>
      </c>
      <c r="T3080" s="6">
        <f>待赋值表!S3079</f>
        <v/>
      </c>
      <c r="U3080" s="6">
        <f>待赋值表!T3079</f>
        <v/>
      </c>
      <c r="V3080" s="6">
        <f>待赋值表!U3079</f>
        <v/>
      </c>
      <c r="W3080" s="6">
        <f>待赋值表!V3079</f>
        <v/>
      </c>
      <c r="X3080" s="6">
        <f>待赋值表!W3079</f>
        <v/>
      </c>
      <c r="Y3080" s="6">
        <f>待赋值表!X3079</f>
        <v/>
      </c>
      <c r="Z3080" s="3">
        <f>IF(M3080&gt;=0.01,"B_pre",IF(M3080&gt;=0,"C_pre","none"))</f>
        <v/>
      </c>
      <c r="AA3080" s="3">
        <f>IF(U3080&gt;0.125,"a_pre",IF(U3080&gt;=0,"b_pre","none"))</f>
        <v/>
      </c>
      <c r="AB3080" s="3">
        <f>AND(Z3080="B_pre",AA3080="a_pre")</f>
        <v/>
      </c>
      <c r="AC3080" s="3">
        <f>AND(Z3080="B_pre",AA3080="b_pre")</f>
        <v/>
      </c>
      <c r="AD3080" s="3">
        <f>AND(Z3080="C_pre",AA3080="a_pre")</f>
        <v/>
      </c>
      <c r="AE3080" s="3">
        <f>AND(Z3080="C_pre",AA3080="b_pre")</f>
        <v/>
      </c>
      <c r="AF3080" s="6">
        <f>待赋值表!C3079</f>
        <v/>
      </c>
      <c r="AG3080" s="3">
        <f t="array" ref="AG3080">IF(AB3080=TRUE,"A",IF(AC3080=TRUE,"B",IF(AD3080=TRUE,"C",IF(AE3080=TRUE,"D","其他"))))</f>
        <v/>
      </c>
      <c r="AH3080" s="3">
        <f>IF(分析表!$E$12&lt;&gt;"ALL",AND(AF3080=分析表!$E$10,AG3080=分析表!$E$12),IF(AF3080=分析表!$E$10,TRUE(),IF(AF3080="ALL",TRUE(),"")))</f>
        <v/>
      </c>
    </row>
    <row r="3081">
      <c r="A3081" s="3">
        <f>COUNTIF($AH$2:AH3081,"TRUE")</f>
        <v/>
      </c>
      <c r="B3081" s="3">
        <f>COUNTIF($AG$2:$AG3081,#REF!)</f>
        <v/>
      </c>
      <c r="C3081" s="56">
        <f>待赋值表!A3080</f>
        <v/>
      </c>
      <c r="E3081" s="6">
        <f>待赋值表!D3080</f>
        <v/>
      </c>
      <c r="F3081" s="6">
        <f>待赋值表!E3080</f>
        <v/>
      </c>
      <c r="G3081" s="6">
        <f>待赋值表!F3080</f>
        <v/>
      </c>
      <c r="H3081" s="6">
        <f>待赋值表!G3080</f>
        <v/>
      </c>
      <c r="I3081" s="6">
        <f>待赋值表!H3080</f>
        <v/>
      </c>
      <c r="J3081" s="6">
        <f>待赋值表!I3080</f>
        <v/>
      </c>
      <c r="K3081" s="6">
        <f>待赋值表!J3080</f>
        <v/>
      </c>
      <c r="L3081" s="6">
        <f>待赋值表!K3080</f>
        <v/>
      </c>
      <c r="M3081" s="6">
        <f>待赋值表!L3080</f>
        <v/>
      </c>
      <c r="N3081" s="6">
        <f>待赋值表!M3080</f>
        <v/>
      </c>
      <c r="O3081" s="6">
        <f>待赋值表!N3080</f>
        <v/>
      </c>
      <c r="P3081" s="6">
        <f>待赋值表!O3080</f>
        <v/>
      </c>
      <c r="Q3081" s="6">
        <f>IF(待赋值表!P3080&lt;&gt;"",待赋值表!P3080,0)</f>
        <v/>
      </c>
      <c r="R3081" s="6">
        <f>待赋值表!Q3080</f>
        <v/>
      </c>
      <c r="S3081" s="6">
        <f>待赋值表!R3080</f>
        <v/>
      </c>
      <c r="T3081" s="6">
        <f>待赋值表!S3080</f>
        <v/>
      </c>
      <c r="U3081" s="6">
        <f>待赋值表!T3080</f>
        <v/>
      </c>
      <c r="V3081" s="6">
        <f>待赋值表!U3080</f>
        <v/>
      </c>
      <c r="W3081" s="6">
        <f>待赋值表!V3080</f>
        <v/>
      </c>
      <c r="X3081" s="6">
        <f>待赋值表!W3080</f>
        <v/>
      </c>
      <c r="Y3081" s="6">
        <f>待赋值表!X3080</f>
        <v/>
      </c>
      <c r="Z3081" s="3">
        <f>IF(M3081&gt;=0.01,"B_pre",IF(M3081&gt;=0,"C_pre","none"))</f>
        <v/>
      </c>
      <c r="AA3081" s="3">
        <f>IF(U3081&gt;0.125,"a_pre",IF(U3081&gt;=0,"b_pre","none"))</f>
        <v/>
      </c>
      <c r="AB3081" s="3">
        <f>AND(Z3081="B_pre",AA3081="a_pre")</f>
        <v/>
      </c>
      <c r="AC3081" s="3">
        <f>AND(Z3081="B_pre",AA3081="b_pre")</f>
        <v/>
      </c>
      <c r="AD3081" s="3">
        <f>AND(Z3081="C_pre",AA3081="a_pre")</f>
        <v/>
      </c>
      <c r="AE3081" s="3">
        <f>AND(Z3081="C_pre",AA3081="b_pre")</f>
        <v/>
      </c>
      <c r="AF3081" s="6">
        <f>待赋值表!C3080</f>
        <v/>
      </c>
      <c r="AG3081" s="3">
        <f t="array" ref="AG3081">IF(AB3081=TRUE,"A",IF(AC3081=TRUE,"B",IF(AD3081=TRUE,"C",IF(AE3081=TRUE,"D","其他"))))</f>
        <v/>
      </c>
      <c r="AH3081" s="3">
        <f>IF(分析表!$E$12&lt;&gt;"ALL",AND(AF3081=分析表!$E$10,AG3081=分析表!$E$12),IF(AF3081=分析表!$E$10,TRUE(),IF(AF3081="ALL",TRUE(),"")))</f>
        <v/>
      </c>
    </row>
    <row r="3082">
      <c r="A3082" s="3">
        <f>COUNTIF($AH$2:AH3082,"TRUE")</f>
        <v/>
      </c>
      <c r="B3082" s="3">
        <f>COUNTIF($AG$2:$AG3082,#REF!)</f>
        <v/>
      </c>
      <c r="C3082" s="56">
        <f>待赋值表!A3081</f>
        <v/>
      </c>
      <c r="E3082" s="6">
        <f>待赋值表!D3081</f>
        <v/>
      </c>
      <c r="F3082" s="6">
        <f>待赋值表!E3081</f>
        <v/>
      </c>
      <c r="G3082" s="6">
        <f>待赋值表!F3081</f>
        <v/>
      </c>
      <c r="H3082" s="6">
        <f>待赋值表!G3081</f>
        <v/>
      </c>
      <c r="I3082" s="6">
        <f>待赋值表!H3081</f>
        <v/>
      </c>
      <c r="J3082" s="6">
        <f>待赋值表!I3081</f>
        <v/>
      </c>
      <c r="K3082" s="6">
        <f>待赋值表!J3081</f>
        <v/>
      </c>
      <c r="L3082" s="6">
        <f>待赋值表!K3081</f>
        <v/>
      </c>
      <c r="M3082" s="6">
        <f>待赋值表!L3081</f>
        <v/>
      </c>
      <c r="N3082" s="6">
        <f>待赋值表!M3081</f>
        <v/>
      </c>
      <c r="O3082" s="6">
        <f>待赋值表!N3081</f>
        <v/>
      </c>
      <c r="P3082" s="6">
        <f>待赋值表!O3081</f>
        <v/>
      </c>
      <c r="Q3082" s="6">
        <f>IF(待赋值表!P3081&lt;&gt;"",待赋值表!P3081,0)</f>
        <v/>
      </c>
      <c r="R3082" s="6">
        <f>待赋值表!Q3081</f>
        <v/>
      </c>
      <c r="S3082" s="6">
        <f>待赋值表!R3081</f>
        <v/>
      </c>
      <c r="T3082" s="6">
        <f>待赋值表!S3081</f>
        <v/>
      </c>
      <c r="U3082" s="6">
        <f>待赋值表!T3081</f>
        <v/>
      </c>
      <c r="V3082" s="6">
        <f>待赋值表!U3081</f>
        <v/>
      </c>
      <c r="W3082" s="6">
        <f>待赋值表!V3081</f>
        <v/>
      </c>
      <c r="X3082" s="6">
        <f>待赋值表!W3081</f>
        <v/>
      </c>
      <c r="Y3082" s="6">
        <f>待赋值表!X3081</f>
        <v/>
      </c>
      <c r="Z3082" s="3">
        <f>IF(M3082&gt;=0.01,"B_pre",IF(M3082&gt;=0,"C_pre","none"))</f>
        <v/>
      </c>
      <c r="AA3082" s="3">
        <f>IF(U3082&gt;0.125,"a_pre",IF(U3082&gt;=0,"b_pre","none"))</f>
        <v/>
      </c>
      <c r="AB3082" s="3">
        <f>AND(Z3082="B_pre",AA3082="a_pre")</f>
        <v/>
      </c>
      <c r="AC3082" s="3">
        <f>AND(Z3082="B_pre",AA3082="b_pre")</f>
        <v/>
      </c>
      <c r="AD3082" s="3">
        <f>AND(Z3082="C_pre",AA3082="a_pre")</f>
        <v/>
      </c>
      <c r="AE3082" s="3">
        <f>AND(Z3082="C_pre",AA3082="b_pre")</f>
        <v/>
      </c>
      <c r="AF3082" s="6">
        <f>待赋值表!C3081</f>
        <v/>
      </c>
      <c r="AG3082" s="3">
        <f t="array" ref="AG3082">IF(AB3082=TRUE,"A",IF(AC3082=TRUE,"B",IF(AD3082=TRUE,"C",IF(AE3082=TRUE,"D","其他"))))</f>
        <v/>
      </c>
      <c r="AH3082" s="3">
        <f>IF(分析表!$E$12&lt;&gt;"ALL",AND(AF3082=分析表!$E$10,AG3082=分析表!$E$12),IF(AF3082=分析表!$E$10,TRUE(),IF(AF3082="ALL",TRUE(),"")))</f>
        <v/>
      </c>
    </row>
    <row r="3083">
      <c r="A3083" s="3">
        <f>COUNTIF($AH$2:AH3083,"TRUE")</f>
        <v/>
      </c>
      <c r="B3083" s="3">
        <f>COUNTIF($AG$2:$AG3083,#REF!)</f>
        <v/>
      </c>
      <c r="C3083" s="56">
        <f>待赋值表!A3082</f>
        <v/>
      </c>
      <c r="E3083" s="6">
        <f>待赋值表!D3082</f>
        <v/>
      </c>
      <c r="F3083" s="6">
        <f>待赋值表!E3082</f>
        <v/>
      </c>
      <c r="G3083" s="6">
        <f>待赋值表!F3082</f>
        <v/>
      </c>
      <c r="H3083" s="6">
        <f>待赋值表!G3082</f>
        <v/>
      </c>
      <c r="I3083" s="6">
        <f>待赋值表!H3082</f>
        <v/>
      </c>
      <c r="J3083" s="6">
        <f>待赋值表!I3082</f>
        <v/>
      </c>
      <c r="K3083" s="6">
        <f>待赋值表!J3082</f>
        <v/>
      </c>
      <c r="L3083" s="6">
        <f>待赋值表!K3082</f>
        <v/>
      </c>
      <c r="M3083" s="6">
        <f>待赋值表!L3082</f>
        <v/>
      </c>
      <c r="N3083" s="6">
        <f>待赋值表!M3082</f>
        <v/>
      </c>
      <c r="O3083" s="6">
        <f>待赋值表!N3082</f>
        <v/>
      </c>
      <c r="P3083" s="6">
        <f>待赋值表!O3082</f>
        <v/>
      </c>
      <c r="Q3083" s="6">
        <f>IF(待赋值表!P3082&lt;&gt;"",待赋值表!P3082,0)</f>
        <v/>
      </c>
      <c r="R3083" s="6">
        <f>待赋值表!Q3082</f>
        <v/>
      </c>
      <c r="S3083" s="6">
        <f>待赋值表!R3082</f>
        <v/>
      </c>
      <c r="T3083" s="6">
        <f>待赋值表!S3082</f>
        <v/>
      </c>
      <c r="U3083" s="6">
        <f>待赋值表!T3082</f>
        <v/>
      </c>
      <c r="V3083" s="6">
        <f>待赋值表!U3082</f>
        <v/>
      </c>
      <c r="W3083" s="6">
        <f>待赋值表!V3082</f>
        <v/>
      </c>
      <c r="X3083" s="6">
        <f>待赋值表!W3082</f>
        <v/>
      </c>
      <c r="Y3083" s="6">
        <f>待赋值表!X3082</f>
        <v/>
      </c>
      <c r="Z3083" s="3">
        <f>IF(M3083&gt;=0.01,"B_pre",IF(M3083&gt;=0,"C_pre","none"))</f>
        <v/>
      </c>
      <c r="AA3083" s="3">
        <f>IF(U3083&gt;0.125,"a_pre",IF(U3083&gt;=0,"b_pre","none"))</f>
        <v/>
      </c>
      <c r="AB3083" s="3">
        <f>AND(Z3083="B_pre",AA3083="a_pre")</f>
        <v/>
      </c>
      <c r="AC3083" s="3">
        <f>AND(Z3083="B_pre",AA3083="b_pre")</f>
        <v/>
      </c>
      <c r="AD3083" s="3">
        <f>AND(Z3083="C_pre",AA3083="a_pre")</f>
        <v/>
      </c>
      <c r="AE3083" s="3">
        <f>AND(Z3083="C_pre",AA3083="b_pre")</f>
        <v/>
      </c>
      <c r="AF3083" s="6">
        <f>待赋值表!C3082</f>
        <v/>
      </c>
      <c r="AG3083" s="3">
        <f t="array" ref="AG3083">IF(AB3083=TRUE,"A",IF(AC3083=TRUE,"B",IF(AD3083=TRUE,"C",IF(AE3083=TRUE,"D","其他"))))</f>
        <v/>
      </c>
      <c r="AH3083" s="3">
        <f>IF(分析表!$E$12&lt;&gt;"ALL",AND(AF3083=分析表!$E$10,AG3083=分析表!$E$12),IF(AF3083=分析表!$E$10,TRUE(),IF(AF3083="ALL",TRUE(),"")))</f>
        <v/>
      </c>
    </row>
    <row r="3084">
      <c r="A3084" s="3">
        <f>COUNTIF($AH$2:AH3084,"TRUE")</f>
        <v/>
      </c>
      <c r="B3084" s="3">
        <f>COUNTIF($AG$2:$AG3084,#REF!)</f>
        <v/>
      </c>
      <c r="C3084" s="56">
        <f>待赋值表!A3083</f>
        <v/>
      </c>
      <c r="E3084" s="6">
        <f>待赋值表!D3083</f>
        <v/>
      </c>
      <c r="F3084" s="6">
        <f>待赋值表!E3083</f>
        <v/>
      </c>
      <c r="G3084" s="6">
        <f>待赋值表!F3083</f>
        <v/>
      </c>
      <c r="H3084" s="6">
        <f>待赋值表!G3083</f>
        <v/>
      </c>
      <c r="I3084" s="6">
        <f>待赋值表!H3083</f>
        <v/>
      </c>
      <c r="J3084" s="6">
        <f>待赋值表!I3083</f>
        <v/>
      </c>
      <c r="K3084" s="6">
        <f>待赋值表!J3083</f>
        <v/>
      </c>
      <c r="L3084" s="6">
        <f>待赋值表!K3083</f>
        <v/>
      </c>
      <c r="M3084" s="6">
        <f>待赋值表!L3083</f>
        <v/>
      </c>
      <c r="N3084" s="6">
        <f>待赋值表!M3083</f>
        <v/>
      </c>
      <c r="O3084" s="6">
        <f>待赋值表!N3083</f>
        <v/>
      </c>
      <c r="P3084" s="6">
        <f>待赋值表!O3083</f>
        <v/>
      </c>
      <c r="Q3084" s="6">
        <f>IF(待赋值表!P3083&lt;&gt;"",待赋值表!P3083,0)</f>
        <v/>
      </c>
      <c r="R3084" s="6">
        <f>待赋值表!Q3083</f>
        <v/>
      </c>
      <c r="S3084" s="6">
        <f>待赋值表!R3083</f>
        <v/>
      </c>
      <c r="T3084" s="6">
        <f>待赋值表!S3083</f>
        <v/>
      </c>
      <c r="U3084" s="6">
        <f>待赋值表!T3083</f>
        <v/>
      </c>
      <c r="V3084" s="6">
        <f>待赋值表!U3083</f>
        <v/>
      </c>
      <c r="W3084" s="6">
        <f>待赋值表!V3083</f>
        <v/>
      </c>
      <c r="X3084" s="6">
        <f>待赋值表!W3083</f>
        <v/>
      </c>
      <c r="Y3084" s="6">
        <f>待赋值表!X3083</f>
        <v/>
      </c>
      <c r="Z3084" s="3">
        <f>IF(M3084&gt;=0.01,"B_pre",IF(M3084&gt;=0,"C_pre","none"))</f>
        <v/>
      </c>
      <c r="AA3084" s="3">
        <f>IF(U3084&gt;0.125,"a_pre",IF(U3084&gt;=0,"b_pre","none"))</f>
        <v/>
      </c>
      <c r="AB3084" s="3">
        <f>AND(Z3084="B_pre",AA3084="a_pre")</f>
        <v/>
      </c>
      <c r="AC3084" s="3">
        <f>AND(Z3084="B_pre",AA3084="b_pre")</f>
        <v/>
      </c>
      <c r="AD3084" s="3">
        <f>AND(Z3084="C_pre",AA3084="a_pre")</f>
        <v/>
      </c>
      <c r="AE3084" s="3">
        <f>AND(Z3084="C_pre",AA3084="b_pre")</f>
        <v/>
      </c>
      <c r="AF3084" s="6">
        <f>待赋值表!C3083</f>
        <v/>
      </c>
      <c r="AG3084" s="3">
        <f t="array" ref="AG3084">IF(AB3084=TRUE,"A",IF(AC3084=TRUE,"B",IF(AD3084=TRUE,"C",IF(AE3084=TRUE,"D","其他"))))</f>
        <v/>
      </c>
      <c r="AH3084" s="3">
        <f>IF(分析表!$E$12&lt;&gt;"ALL",AND(AF3084=分析表!$E$10,AG3084=分析表!$E$12),IF(AF3084=分析表!$E$10,TRUE(),IF(AF3084="ALL",TRUE(),"")))</f>
        <v/>
      </c>
    </row>
    <row r="3085">
      <c r="A3085" s="3">
        <f>COUNTIF($AH$2:AH3085,"TRUE")</f>
        <v/>
      </c>
      <c r="B3085" s="3">
        <f>COUNTIF($AG$2:$AG3085,#REF!)</f>
        <v/>
      </c>
      <c r="C3085" s="56">
        <f>待赋值表!A3084</f>
        <v/>
      </c>
      <c r="E3085" s="6">
        <f>待赋值表!D3084</f>
        <v/>
      </c>
      <c r="F3085" s="6">
        <f>待赋值表!E3084</f>
        <v/>
      </c>
      <c r="G3085" s="6">
        <f>待赋值表!F3084</f>
        <v/>
      </c>
      <c r="H3085" s="6">
        <f>待赋值表!G3084</f>
        <v/>
      </c>
      <c r="I3085" s="6">
        <f>待赋值表!H3084</f>
        <v/>
      </c>
      <c r="J3085" s="6">
        <f>待赋值表!I3084</f>
        <v/>
      </c>
      <c r="K3085" s="6">
        <f>待赋值表!J3084</f>
        <v/>
      </c>
      <c r="L3085" s="6">
        <f>待赋值表!K3084</f>
        <v/>
      </c>
      <c r="M3085" s="6">
        <f>待赋值表!L3084</f>
        <v/>
      </c>
      <c r="N3085" s="6">
        <f>待赋值表!M3084</f>
        <v/>
      </c>
      <c r="O3085" s="6">
        <f>待赋值表!N3084</f>
        <v/>
      </c>
      <c r="P3085" s="6">
        <f>待赋值表!O3084</f>
        <v/>
      </c>
      <c r="Q3085" s="6">
        <f>IF(待赋值表!P3084&lt;&gt;"",待赋值表!P3084,0)</f>
        <v/>
      </c>
      <c r="R3085" s="6">
        <f>待赋值表!Q3084</f>
        <v/>
      </c>
      <c r="S3085" s="6">
        <f>待赋值表!R3084</f>
        <v/>
      </c>
      <c r="T3085" s="6">
        <f>待赋值表!S3084</f>
        <v/>
      </c>
      <c r="U3085" s="6">
        <f>待赋值表!T3084</f>
        <v/>
      </c>
      <c r="V3085" s="6">
        <f>待赋值表!U3084</f>
        <v/>
      </c>
      <c r="W3085" s="6">
        <f>待赋值表!V3084</f>
        <v/>
      </c>
      <c r="X3085" s="6">
        <f>待赋值表!W3084</f>
        <v/>
      </c>
      <c r="Y3085" s="6">
        <f>待赋值表!X3084</f>
        <v/>
      </c>
      <c r="Z3085" s="3">
        <f>IF(M3085&gt;=0.01,"B_pre",IF(M3085&gt;=0,"C_pre","none"))</f>
        <v/>
      </c>
      <c r="AA3085" s="3">
        <f>IF(U3085&gt;0.125,"a_pre",IF(U3085&gt;=0,"b_pre","none"))</f>
        <v/>
      </c>
      <c r="AB3085" s="3">
        <f>AND(Z3085="B_pre",AA3085="a_pre")</f>
        <v/>
      </c>
      <c r="AC3085" s="3">
        <f>AND(Z3085="B_pre",AA3085="b_pre")</f>
        <v/>
      </c>
      <c r="AD3085" s="3">
        <f>AND(Z3085="C_pre",AA3085="a_pre")</f>
        <v/>
      </c>
      <c r="AE3085" s="3">
        <f>AND(Z3085="C_pre",AA3085="b_pre")</f>
        <v/>
      </c>
      <c r="AF3085" s="6">
        <f>待赋值表!C3084</f>
        <v/>
      </c>
      <c r="AG3085" s="3">
        <f t="array" ref="AG3085">IF(AB3085=TRUE,"A",IF(AC3085=TRUE,"B",IF(AD3085=TRUE,"C",IF(AE3085=TRUE,"D","其他"))))</f>
        <v/>
      </c>
      <c r="AH3085" s="3">
        <f>IF(分析表!$E$12&lt;&gt;"ALL",AND(AF3085=分析表!$E$10,AG3085=分析表!$E$12),IF(AF3085=分析表!$E$10,TRUE(),IF(AF3085="ALL",TRUE(),"")))</f>
        <v/>
      </c>
    </row>
    <row r="3086">
      <c r="A3086" s="3">
        <f>COUNTIF($AH$2:AH3086,"TRUE")</f>
        <v/>
      </c>
      <c r="B3086" s="3">
        <f>COUNTIF($AG$2:$AG3086,#REF!)</f>
        <v/>
      </c>
      <c r="C3086" s="56">
        <f>待赋值表!A3085</f>
        <v/>
      </c>
      <c r="E3086" s="6">
        <f>待赋值表!D3085</f>
        <v/>
      </c>
      <c r="F3086" s="6">
        <f>待赋值表!E3085</f>
        <v/>
      </c>
      <c r="G3086" s="6">
        <f>待赋值表!F3085</f>
        <v/>
      </c>
      <c r="H3086" s="6">
        <f>待赋值表!G3085</f>
        <v/>
      </c>
      <c r="I3086" s="6">
        <f>待赋值表!H3085</f>
        <v/>
      </c>
      <c r="J3086" s="6">
        <f>待赋值表!I3085</f>
        <v/>
      </c>
      <c r="K3086" s="6">
        <f>待赋值表!J3085</f>
        <v/>
      </c>
      <c r="L3086" s="6">
        <f>待赋值表!K3085</f>
        <v/>
      </c>
      <c r="M3086" s="6">
        <f>待赋值表!L3085</f>
        <v/>
      </c>
      <c r="N3086" s="6">
        <f>待赋值表!M3085</f>
        <v/>
      </c>
      <c r="O3086" s="6">
        <f>待赋值表!N3085</f>
        <v/>
      </c>
      <c r="P3086" s="6">
        <f>待赋值表!O3085</f>
        <v/>
      </c>
      <c r="Q3086" s="6">
        <f>IF(待赋值表!P3085&lt;&gt;"",待赋值表!P3085,0)</f>
        <v/>
      </c>
      <c r="R3086" s="6">
        <f>待赋值表!Q3085</f>
        <v/>
      </c>
      <c r="S3086" s="6">
        <f>待赋值表!R3085</f>
        <v/>
      </c>
      <c r="T3086" s="6">
        <f>待赋值表!S3085</f>
        <v/>
      </c>
      <c r="U3086" s="6">
        <f>待赋值表!T3085</f>
        <v/>
      </c>
      <c r="V3086" s="6">
        <f>待赋值表!U3085</f>
        <v/>
      </c>
      <c r="W3086" s="6">
        <f>待赋值表!V3085</f>
        <v/>
      </c>
      <c r="X3086" s="6">
        <f>待赋值表!W3085</f>
        <v/>
      </c>
      <c r="Y3086" s="6">
        <f>待赋值表!X3085</f>
        <v/>
      </c>
      <c r="Z3086" s="3">
        <f>IF(M3086&gt;=0.01,"B_pre",IF(M3086&gt;=0,"C_pre","none"))</f>
        <v/>
      </c>
      <c r="AA3086" s="3">
        <f>IF(U3086&gt;0.125,"a_pre",IF(U3086&gt;=0,"b_pre","none"))</f>
        <v/>
      </c>
      <c r="AB3086" s="3">
        <f>AND(Z3086="B_pre",AA3086="a_pre")</f>
        <v/>
      </c>
      <c r="AC3086" s="3">
        <f>AND(Z3086="B_pre",AA3086="b_pre")</f>
        <v/>
      </c>
      <c r="AD3086" s="3">
        <f>AND(Z3086="C_pre",AA3086="a_pre")</f>
        <v/>
      </c>
      <c r="AE3086" s="3">
        <f>AND(Z3086="C_pre",AA3086="b_pre")</f>
        <v/>
      </c>
      <c r="AF3086" s="6">
        <f>待赋值表!C3085</f>
        <v/>
      </c>
      <c r="AG3086" s="3">
        <f t="array" ref="AG3086">IF(AB3086=TRUE,"A",IF(AC3086=TRUE,"B",IF(AD3086=TRUE,"C",IF(AE3086=TRUE,"D","其他"))))</f>
        <v/>
      </c>
      <c r="AH3086" s="3">
        <f>IF(分析表!$E$12&lt;&gt;"ALL",AND(AF3086=分析表!$E$10,AG3086=分析表!$E$12),IF(AF3086=分析表!$E$10,TRUE(),IF(AF3086="ALL",TRUE(),"")))</f>
        <v/>
      </c>
    </row>
    <row r="3087">
      <c r="A3087" s="3">
        <f>COUNTIF($AH$2:AH3087,"TRUE")</f>
        <v/>
      </c>
      <c r="B3087" s="3">
        <f>COUNTIF($AG$2:$AG3087,#REF!)</f>
        <v/>
      </c>
      <c r="C3087" s="56">
        <f>待赋值表!A3086</f>
        <v/>
      </c>
      <c r="E3087" s="6">
        <f>待赋值表!D3086</f>
        <v/>
      </c>
      <c r="F3087" s="6">
        <f>待赋值表!E3086</f>
        <v/>
      </c>
      <c r="G3087" s="6">
        <f>待赋值表!F3086</f>
        <v/>
      </c>
      <c r="H3087" s="6">
        <f>待赋值表!G3086</f>
        <v/>
      </c>
      <c r="I3087" s="6">
        <f>待赋值表!H3086</f>
        <v/>
      </c>
      <c r="J3087" s="6">
        <f>待赋值表!I3086</f>
        <v/>
      </c>
      <c r="K3087" s="6">
        <f>待赋值表!J3086</f>
        <v/>
      </c>
      <c r="L3087" s="6">
        <f>待赋值表!K3086</f>
        <v/>
      </c>
      <c r="M3087" s="6">
        <f>待赋值表!L3086</f>
        <v/>
      </c>
      <c r="N3087" s="6">
        <f>待赋值表!M3086</f>
        <v/>
      </c>
      <c r="O3087" s="6">
        <f>待赋值表!N3086</f>
        <v/>
      </c>
      <c r="P3087" s="6">
        <f>待赋值表!O3086</f>
        <v/>
      </c>
      <c r="Q3087" s="6">
        <f>IF(待赋值表!P3086&lt;&gt;"",待赋值表!P3086,0)</f>
        <v/>
      </c>
      <c r="R3087" s="6">
        <f>待赋值表!Q3086</f>
        <v/>
      </c>
      <c r="S3087" s="6">
        <f>待赋值表!R3086</f>
        <v/>
      </c>
      <c r="T3087" s="6">
        <f>待赋值表!S3086</f>
        <v/>
      </c>
      <c r="U3087" s="6">
        <f>待赋值表!T3086</f>
        <v/>
      </c>
      <c r="V3087" s="6">
        <f>待赋值表!U3086</f>
        <v/>
      </c>
      <c r="W3087" s="6">
        <f>待赋值表!V3086</f>
        <v/>
      </c>
      <c r="X3087" s="6">
        <f>待赋值表!W3086</f>
        <v/>
      </c>
      <c r="Y3087" s="6">
        <f>待赋值表!X3086</f>
        <v/>
      </c>
      <c r="Z3087" s="3">
        <f>IF(M3087&gt;=0.01,"B_pre",IF(M3087&gt;=0,"C_pre","none"))</f>
        <v/>
      </c>
      <c r="AA3087" s="3">
        <f>IF(U3087&gt;0.125,"a_pre",IF(U3087&gt;=0,"b_pre","none"))</f>
        <v/>
      </c>
      <c r="AB3087" s="3">
        <f>AND(Z3087="B_pre",AA3087="a_pre")</f>
        <v/>
      </c>
      <c r="AC3087" s="3">
        <f>AND(Z3087="B_pre",AA3087="b_pre")</f>
        <v/>
      </c>
      <c r="AD3087" s="3">
        <f>AND(Z3087="C_pre",AA3087="a_pre")</f>
        <v/>
      </c>
      <c r="AE3087" s="3">
        <f>AND(Z3087="C_pre",AA3087="b_pre")</f>
        <v/>
      </c>
      <c r="AF3087" s="6">
        <f>待赋值表!C3086</f>
        <v/>
      </c>
      <c r="AG3087" s="3">
        <f t="array" ref="AG3087">IF(AB3087=TRUE,"A",IF(AC3087=TRUE,"B",IF(AD3087=TRUE,"C",IF(AE3087=TRUE,"D","其他"))))</f>
        <v/>
      </c>
      <c r="AH3087" s="3">
        <f>IF(分析表!$E$12&lt;&gt;"ALL",AND(AF3087=分析表!$E$10,AG3087=分析表!$E$12),IF(AF3087=分析表!$E$10,TRUE(),IF(AF3087="ALL",TRUE(),"")))</f>
        <v/>
      </c>
    </row>
    <row r="3088">
      <c r="A3088" s="3">
        <f>COUNTIF($AH$2:AH3088,"TRUE")</f>
        <v/>
      </c>
      <c r="B3088" s="3">
        <f>COUNTIF($AG$2:$AG3088,#REF!)</f>
        <v/>
      </c>
      <c r="C3088" s="56">
        <f>待赋值表!A3087</f>
        <v/>
      </c>
      <c r="E3088" s="6">
        <f>待赋值表!D3087</f>
        <v/>
      </c>
      <c r="F3088" s="6">
        <f>待赋值表!E3087</f>
        <v/>
      </c>
      <c r="G3088" s="6">
        <f>待赋值表!F3087</f>
        <v/>
      </c>
      <c r="H3088" s="6">
        <f>待赋值表!G3087</f>
        <v/>
      </c>
      <c r="I3088" s="6">
        <f>待赋值表!H3087</f>
        <v/>
      </c>
      <c r="J3088" s="6">
        <f>待赋值表!I3087</f>
        <v/>
      </c>
      <c r="K3088" s="6">
        <f>待赋值表!J3087</f>
        <v/>
      </c>
      <c r="L3088" s="6">
        <f>待赋值表!K3087</f>
        <v/>
      </c>
      <c r="M3088" s="6">
        <f>待赋值表!L3087</f>
        <v/>
      </c>
      <c r="N3088" s="6">
        <f>待赋值表!M3087</f>
        <v/>
      </c>
      <c r="O3088" s="6">
        <f>待赋值表!N3087</f>
        <v/>
      </c>
      <c r="P3088" s="6">
        <f>待赋值表!O3087</f>
        <v/>
      </c>
      <c r="Q3088" s="6">
        <f>IF(待赋值表!P3087&lt;&gt;"",待赋值表!P3087,0)</f>
        <v/>
      </c>
      <c r="R3088" s="6">
        <f>待赋值表!Q3087</f>
        <v/>
      </c>
      <c r="S3088" s="6">
        <f>待赋值表!R3087</f>
        <v/>
      </c>
      <c r="T3088" s="6">
        <f>待赋值表!S3087</f>
        <v/>
      </c>
      <c r="U3088" s="6">
        <f>待赋值表!T3087</f>
        <v/>
      </c>
      <c r="V3088" s="6">
        <f>待赋值表!U3087</f>
        <v/>
      </c>
      <c r="W3088" s="6">
        <f>待赋值表!V3087</f>
        <v/>
      </c>
      <c r="X3088" s="6">
        <f>待赋值表!W3087</f>
        <v/>
      </c>
      <c r="Y3088" s="6">
        <f>待赋值表!X3087</f>
        <v/>
      </c>
      <c r="Z3088" s="3">
        <f>IF(M3088&gt;=0.01,"B_pre",IF(M3088&gt;=0,"C_pre","none"))</f>
        <v/>
      </c>
      <c r="AA3088" s="3">
        <f>IF(U3088&gt;0.125,"a_pre",IF(U3088&gt;=0,"b_pre","none"))</f>
        <v/>
      </c>
      <c r="AB3088" s="3">
        <f>AND(Z3088="B_pre",AA3088="a_pre")</f>
        <v/>
      </c>
      <c r="AC3088" s="3">
        <f>AND(Z3088="B_pre",AA3088="b_pre")</f>
        <v/>
      </c>
      <c r="AD3088" s="3">
        <f>AND(Z3088="C_pre",AA3088="a_pre")</f>
        <v/>
      </c>
      <c r="AE3088" s="3">
        <f>AND(Z3088="C_pre",AA3088="b_pre")</f>
        <v/>
      </c>
      <c r="AF3088" s="6">
        <f>待赋值表!C3087</f>
        <v/>
      </c>
      <c r="AG3088" s="3">
        <f t="array" ref="AG3088">IF(AB3088=TRUE,"A",IF(AC3088=TRUE,"B",IF(AD3088=TRUE,"C",IF(AE3088=TRUE,"D","其他"))))</f>
        <v/>
      </c>
      <c r="AH3088" s="3">
        <f>IF(分析表!$E$12&lt;&gt;"ALL",AND(AF3088=分析表!$E$10,AG3088=分析表!$E$12),IF(AF3088=分析表!$E$10,TRUE(),IF(AF3088="ALL",TRUE(),"")))</f>
        <v/>
      </c>
    </row>
    <row r="3089">
      <c r="A3089" s="3">
        <f>COUNTIF($AH$2:AH3089,"TRUE")</f>
        <v/>
      </c>
      <c r="B3089" s="3">
        <f>COUNTIF($AG$2:$AG3089,#REF!)</f>
        <v/>
      </c>
      <c r="C3089" s="56">
        <f>待赋值表!A3088</f>
        <v/>
      </c>
      <c r="E3089" s="6">
        <f>待赋值表!D3088</f>
        <v/>
      </c>
      <c r="F3089" s="6">
        <f>待赋值表!E3088</f>
        <v/>
      </c>
      <c r="G3089" s="6">
        <f>待赋值表!F3088</f>
        <v/>
      </c>
      <c r="H3089" s="6">
        <f>待赋值表!G3088</f>
        <v/>
      </c>
      <c r="I3089" s="6">
        <f>待赋值表!H3088</f>
        <v/>
      </c>
      <c r="J3089" s="6">
        <f>待赋值表!I3088</f>
        <v/>
      </c>
      <c r="K3089" s="6">
        <f>待赋值表!J3088</f>
        <v/>
      </c>
      <c r="L3089" s="6">
        <f>待赋值表!K3088</f>
        <v/>
      </c>
      <c r="M3089" s="6">
        <f>待赋值表!L3088</f>
        <v/>
      </c>
      <c r="N3089" s="6">
        <f>待赋值表!M3088</f>
        <v/>
      </c>
      <c r="O3089" s="6">
        <f>待赋值表!N3088</f>
        <v/>
      </c>
      <c r="P3089" s="6">
        <f>待赋值表!O3088</f>
        <v/>
      </c>
      <c r="Q3089" s="6">
        <f>IF(待赋值表!P3088&lt;&gt;"",待赋值表!P3088,0)</f>
        <v/>
      </c>
      <c r="R3089" s="6">
        <f>待赋值表!Q3088</f>
        <v/>
      </c>
      <c r="S3089" s="6">
        <f>待赋值表!R3088</f>
        <v/>
      </c>
      <c r="T3089" s="6">
        <f>待赋值表!S3088</f>
        <v/>
      </c>
      <c r="U3089" s="6">
        <f>待赋值表!T3088</f>
        <v/>
      </c>
      <c r="V3089" s="6">
        <f>待赋值表!U3088</f>
        <v/>
      </c>
      <c r="W3089" s="6">
        <f>待赋值表!V3088</f>
        <v/>
      </c>
      <c r="X3089" s="6">
        <f>待赋值表!W3088</f>
        <v/>
      </c>
      <c r="Y3089" s="6">
        <f>待赋值表!X3088</f>
        <v/>
      </c>
      <c r="Z3089" s="3">
        <f>IF(M3089&gt;=0.01,"B_pre",IF(M3089&gt;=0,"C_pre","none"))</f>
        <v/>
      </c>
      <c r="AA3089" s="3">
        <f>IF(U3089&gt;0.125,"a_pre",IF(U3089&gt;=0,"b_pre","none"))</f>
        <v/>
      </c>
      <c r="AB3089" s="3">
        <f>AND(Z3089="B_pre",AA3089="a_pre")</f>
        <v/>
      </c>
      <c r="AC3089" s="3">
        <f>AND(Z3089="B_pre",AA3089="b_pre")</f>
        <v/>
      </c>
      <c r="AD3089" s="3">
        <f>AND(Z3089="C_pre",AA3089="a_pre")</f>
        <v/>
      </c>
      <c r="AE3089" s="3">
        <f>AND(Z3089="C_pre",AA3089="b_pre")</f>
        <v/>
      </c>
      <c r="AF3089" s="6">
        <f>待赋值表!C3088</f>
        <v/>
      </c>
      <c r="AG3089" s="3">
        <f t="array" ref="AG3089">IF(AB3089=TRUE,"A",IF(AC3089=TRUE,"B",IF(AD3089=TRUE,"C",IF(AE3089=TRUE,"D","其他"))))</f>
        <v/>
      </c>
      <c r="AH3089" s="3">
        <f>IF(分析表!$E$12&lt;&gt;"ALL",AND(AF3089=分析表!$E$10,AG3089=分析表!$E$12),IF(AF3089=分析表!$E$10,TRUE(),IF(AF3089="ALL",TRUE(),"")))</f>
        <v/>
      </c>
    </row>
    <row r="3090">
      <c r="A3090" s="3">
        <f>COUNTIF($AH$2:AH3090,"TRUE")</f>
        <v/>
      </c>
      <c r="B3090" s="3">
        <f>COUNTIF($AG$2:$AG3090,#REF!)</f>
        <v/>
      </c>
      <c r="C3090" s="56">
        <f>待赋值表!A3089</f>
        <v/>
      </c>
      <c r="E3090" s="6">
        <f>待赋值表!D3089</f>
        <v/>
      </c>
      <c r="F3090" s="6">
        <f>待赋值表!E3089</f>
        <v/>
      </c>
      <c r="G3090" s="6">
        <f>待赋值表!F3089</f>
        <v/>
      </c>
      <c r="H3090" s="6">
        <f>待赋值表!G3089</f>
        <v/>
      </c>
      <c r="I3090" s="6">
        <f>待赋值表!H3089</f>
        <v/>
      </c>
      <c r="J3090" s="6">
        <f>待赋值表!I3089</f>
        <v/>
      </c>
      <c r="K3090" s="6">
        <f>待赋值表!J3089</f>
        <v/>
      </c>
      <c r="L3090" s="6">
        <f>待赋值表!K3089</f>
        <v/>
      </c>
      <c r="M3090" s="6">
        <f>待赋值表!L3089</f>
        <v/>
      </c>
      <c r="N3090" s="6">
        <f>待赋值表!M3089</f>
        <v/>
      </c>
      <c r="O3090" s="6">
        <f>待赋值表!N3089</f>
        <v/>
      </c>
      <c r="P3090" s="6">
        <f>待赋值表!O3089</f>
        <v/>
      </c>
      <c r="Q3090" s="6">
        <f>IF(待赋值表!P3089&lt;&gt;"",待赋值表!P3089,0)</f>
        <v/>
      </c>
      <c r="R3090" s="6">
        <f>待赋值表!Q3089</f>
        <v/>
      </c>
      <c r="S3090" s="6">
        <f>待赋值表!R3089</f>
        <v/>
      </c>
      <c r="T3090" s="6">
        <f>待赋值表!S3089</f>
        <v/>
      </c>
      <c r="U3090" s="6">
        <f>待赋值表!T3089</f>
        <v/>
      </c>
      <c r="V3090" s="6">
        <f>待赋值表!U3089</f>
        <v/>
      </c>
      <c r="W3090" s="6">
        <f>待赋值表!V3089</f>
        <v/>
      </c>
      <c r="X3090" s="6">
        <f>待赋值表!W3089</f>
        <v/>
      </c>
      <c r="Y3090" s="6">
        <f>待赋值表!X3089</f>
        <v/>
      </c>
      <c r="Z3090" s="3">
        <f>IF(M3090&gt;=0.01,"B_pre",IF(M3090&gt;=0,"C_pre","none"))</f>
        <v/>
      </c>
      <c r="AA3090" s="3">
        <f>IF(U3090&gt;0.125,"a_pre",IF(U3090&gt;=0,"b_pre","none"))</f>
        <v/>
      </c>
      <c r="AB3090" s="3">
        <f>AND(Z3090="B_pre",AA3090="a_pre")</f>
        <v/>
      </c>
      <c r="AC3090" s="3">
        <f>AND(Z3090="B_pre",AA3090="b_pre")</f>
        <v/>
      </c>
      <c r="AD3090" s="3">
        <f>AND(Z3090="C_pre",AA3090="a_pre")</f>
        <v/>
      </c>
      <c r="AE3090" s="3">
        <f>AND(Z3090="C_pre",AA3090="b_pre")</f>
        <v/>
      </c>
      <c r="AF3090" s="6">
        <f>待赋值表!C3089</f>
        <v/>
      </c>
      <c r="AG3090" s="3">
        <f t="array" ref="AG3090">IF(AB3090=TRUE,"A",IF(AC3090=TRUE,"B",IF(AD3090=TRUE,"C",IF(AE3090=TRUE,"D","其他"))))</f>
        <v/>
      </c>
      <c r="AH3090" s="3">
        <f>IF(分析表!$E$12&lt;&gt;"ALL",AND(AF3090=分析表!$E$10,AG3090=分析表!$E$12),IF(AF3090=分析表!$E$10,TRUE(),IF(AF3090="ALL",TRUE(),"")))</f>
        <v/>
      </c>
    </row>
    <row r="3091">
      <c r="A3091" s="3">
        <f>COUNTIF($AH$2:AH3091,"TRUE")</f>
        <v/>
      </c>
      <c r="B3091" s="3">
        <f>COUNTIF($AG$2:$AG3091,#REF!)</f>
        <v/>
      </c>
      <c r="C3091" s="56">
        <f>待赋值表!A3090</f>
        <v/>
      </c>
      <c r="E3091" s="6">
        <f>待赋值表!D3090</f>
        <v/>
      </c>
      <c r="F3091" s="6">
        <f>待赋值表!E3090</f>
        <v/>
      </c>
      <c r="G3091" s="6">
        <f>待赋值表!F3090</f>
        <v/>
      </c>
      <c r="H3091" s="6">
        <f>待赋值表!G3090</f>
        <v/>
      </c>
      <c r="I3091" s="6">
        <f>待赋值表!H3090</f>
        <v/>
      </c>
      <c r="J3091" s="6">
        <f>待赋值表!I3090</f>
        <v/>
      </c>
      <c r="K3091" s="6">
        <f>待赋值表!J3090</f>
        <v/>
      </c>
      <c r="L3091" s="6">
        <f>待赋值表!K3090</f>
        <v/>
      </c>
      <c r="M3091" s="6">
        <f>待赋值表!L3090</f>
        <v/>
      </c>
      <c r="N3091" s="6">
        <f>待赋值表!M3090</f>
        <v/>
      </c>
      <c r="O3091" s="6">
        <f>待赋值表!N3090</f>
        <v/>
      </c>
      <c r="P3091" s="6">
        <f>待赋值表!O3090</f>
        <v/>
      </c>
      <c r="Q3091" s="6">
        <f>IF(待赋值表!P3090&lt;&gt;"",待赋值表!P3090,0)</f>
        <v/>
      </c>
      <c r="R3091" s="6">
        <f>待赋值表!Q3090</f>
        <v/>
      </c>
      <c r="S3091" s="6">
        <f>待赋值表!R3090</f>
        <v/>
      </c>
      <c r="T3091" s="6">
        <f>待赋值表!S3090</f>
        <v/>
      </c>
      <c r="U3091" s="6">
        <f>待赋值表!T3090</f>
        <v/>
      </c>
      <c r="V3091" s="6">
        <f>待赋值表!U3090</f>
        <v/>
      </c>
      <c r="W3091" s="6">
        <f>待赋值表!V3090</f>
        <v/>
      </c>
      <c r="X3091" s="6">
        <f>待赋值表!W3090</f>
        <v/>
      </c>
      <c r="Y3091" s="6">
        <f>待赋值表!X3090</f>
        <v/>
      </c>
      <c r="Z3091" s="3">
        <f>IF(M3091&gt;=0.01,"B_pre",IF(M3091&gt;=0,"C_pre","none"))</f>
        <v/>
      </c>
      <c r="AA3091" s="3">
        <f>IF(U3091&gt;0.125,"a_pre",IF(U3091&gt;=0,"b_pre","none"))</f>
        <v/>
      </c>
      <c r="AB3091" s="3">
        <f>AND(Z3091="B_pre",AA3091="a_pre")</f>
        <v/>
      </c>
      <c r="AC3091" s="3">
        <f>AND(Z3091="B_pre",AA3091="b_pre")</f>
        <v/>
      </c>
      <c r="AD3091" s="3">
        <f>AND(Z3091="C_pre",AA3091="a_pre")</f>
        <v/>
      </c>
      <c r="AE3091" s="3">
        <f>AND(Z3091="C_pre",AA3091="b_pre")</f>
        <v/>
      </c>
      <c r="AF3091" s="6">
        <f>待赋值表!C3090</f>
        <v/>
      </c>
      <c r="AG3091" s="3">
        <f t="array" ref="AG3091">IF(AB3091=TRUE,"A",IF(AC3091=TRUE,"B",IF(AD3091=TRUE,"C",IF(AE3091=TRUE,"D","其他"))))</f>
        <v/>
      </c>
      <c r="AH3091" s="3">
        <f>IF(分析表!$E$12&lt;&gt;"ALL",AND(AF3091=分析表!$E$10,AG3091=分析表!$E$12),IF(AF3091=分析表!$E$10,TRUE(),IF(AF3091="ALL",TRUE(),"")))</f>
        <v/>
      </c>
    </row>
    <row r="3092">
      <c r="A3092" s="3">
        <f>COUNTIF($AH$2:AH3092,"TRUE")</f>
        <v/>
      </c>
      <c r="B3092" s="3">
        <f>COUNTIF($AG$2:$AG3092,#REF!)</f>
        <v/>
      </c>
      <c r="C3092" s="56">
        <f>待赋值表!A3091</f>
        <v/>
      </c>
      <c r="E3092" s="6">
        <f>待赋值表!D3091</f>
        <v/>
      </c>
      <c r="F3092" s="6">
        <f>待赋值表!E3091</f>
        <v/>
      </c>
      <c r="G3092" s="6">
        <f>待赋值表!F3091</f>
        <v/>
      </c>
      <c r="H3092" s="6">
        <f>待赋值表!G3091</f>
        <v/>
      </c>
      <c r="I3092" s="6">
        <f>待赋值表!H3091</f>
        <v/>
      </c>
      <c r="J3092" s="6">
        <f>待赋值表!I3091</f>
        <v/>
      </c>
      <c r="K3092" s="6">
        <f>待赋值表!J3091</f>
        <v/>
      </c>
      <c r="L3092" s="6">
        <f>待赋值表!K3091</f>
        <v/>
      </c>
      <c r="M3092" s="6">
        <f>待赋值表!L3091</f>
        <v/>
      </c>
      <c r="N3092" s="6">
        <f>待赋值表!M3091</f>
        <v/>
      </c>
      <c r="O3092" s="6">
        <f>待赋值表!N3091</f>
        <v/>
      </c>
      <c r="P3092" s="6">
        <f>待赋值表!O3091</f>
        <v/>
      </c>
      <c r="Q3092" s="6">
        <f>IF(待赋值表!P3091&lt;&gt;"",待赋值表!P3091,0)</f>
        <v/>
      </c>
      <c r="R3092" s="6">
        <f>待赋值表!Q3091</f>
        <v/>
      </c>
      <c r="S3092" s="6">
        <f>待赋值表!R3091</f>
        <v/>
      </c>
      <c r="T3092" s="6">
        <f>待赋值表!S3091</f>
        <v/>
      </c>
      <c r="U3092" s="6">
        <f>待赋值表!T3091</f>
        <v/>
      </c>
      <c r="V3092" s="6">
        <f>待赋值表!U3091</f>
        <v/>
      </c>
      <c r="W3092" s="6">
        <f>待赋值表!V3091</f>
        <v/>
      </c>
      <c r="X3092" s="6">
        <f>待赋值表!W3091</f>
        <v/>
      </c>
      <c r="Y3092" s="6">
        <f>待赋值表!X3091</f>
        <v/>
      </c>
      <c r="Z3092" s="3">
        <f>IF(M3092&gt;=0.01,"B_pre",IF(M3092&gt;=0,"C_pre","none"))</f>
        <v/>
      </c>
      <c r="AA3092" s="3">
        <f>IF(U3092&gt;0.125,"a_pre",IF(U3092&gt;=0,"b_pre","none"))</f>
        <v/>
      </c>
      <c r="AB3092" s="3">
        <f>AND(Z3092="B_pre",AA3092="a_pre")</f>
        <v/>
      </c>
      <c r="AC3092" s="3">
        <f>AND(Z3092="B_pre",AA3092="b_pre")</f>
        <v/>
      </c>
      <c r="AD3092" s="3">
        <f>AND(Z3092="C_pre",AA3092="a_pre")</f>
        <v/>
      </c>
      <c r="AE3092" s="3">
        <f>AND(Z3092="C_pre",AA3092="b_pre")</f>
        <v/>
      </c>
      <c r="AF3092" s="6">
        <f>待赋值表!C3091</f>
        <v/>
      </c>
      <c r="AG3092" s="3">
        <f t="array" ref="AG3092">IF(AB3092=TRUE,"A",IF(AC3092=TRUE,"B",IF(AD3092=TRUE,"C",IF(AE3092=TRUE,"D","其他"))))</f>
        <v/>
      </c>
      <c r="AH3092" s="3">
        <f>IF(分析表!$E$12&lt;&gt;"ALL",AND(AF3092=分析表!$E$10,AG3092=分析表!$E$12),IF(AF3092=分析表!$E$10,TRUE(),IF(AF3092="ALL",TRUE(),"")))</f>
        <v/>
      </c>
    </row>
    <row r="3093">
      <c r="A3093" s="3">
        <f>COUNTIF($AH$2:AH3093,"TRUE")</f>
        <v/>
      </c>
      <c r="B3093" s="3">
        <f>COUNTIF($AG$2:$AG3093,#REF!)</f>
        <v/>
      </c>
      <c r="C3093" s="56">
        <f>待赋值表!A3092</f>
        <v/>
      </c>
      <c r="E3093" s="6">
        <f>待赋值表!D3092</f>
        <v/>
      </c>
      <c r="F3093" s="6">
        <f>待赋值表!E3092</f>
        <v/>
      </c>
      <c r="G3093" s="6">
        <f>待赋值表!F3092</f>
        <v/>
      </c>
      <c r="H3093" s="6">
        <f>待赋值表!G3092</f>
        <v/>
      </c>
      <c r="I3093" s="6">
        <f>待赋值表!H3092</f>
        <v/>
      </c>
      <c r="J3093" s="6">
        <f>待赋值表!I3092</f>
        <v/>
      </c>
      <c r="K3093" s="6">
        <f>待赋值表!J3092</f>
        <v/>
      </c>
      <c r="L3093" s="6">
        <f>待赋值表!K3092</f>
        <v/>
      </c>
      <c r="M3093" s="6">
        <f>待赋值表!L3092</f>
        <v/>
      </c>
      <c r="N3093" s="6">
        <f>待赋值表!M3092</f>
        <v/>
      </c>
      <c r="O3093" s="6">
        <f>待赋值表!N3092</f>
        <v/>
      </c>
      <c r="P3093" s="6">
        <f>待赋值表!O3092</f>
        <v/>
      </c>
      <c r="Q3093" s="6">
        <f>IF(待赋值表!P3092&lt;&gt;"",待赋值表!P3092,0)</f>
        <v/>
      </c>
      <c r="R3093" s="6">
        <f>待赋值表!Q3092</f>
        <v/>
      </c>
      <c r="S3093" s="6">
        <f>待赋值表!R3092</f>
        <v/>
      </c>
      <c r="T3093" s="6">
        <f>待赋值表!S3092</f>
        <v/>
      </c>
      <c r="U3093" s="6">
        <f>待赋值表!T3092</f>
        <v/>
      </c>
      <c r="V3093" s="6">
        <f>待赋值表!U3092</f>
        <v/>
      </c>
      <c r="W3093" s="6">
        <f>待赋值表!V3092</f>
        <v/>
      </c>
      <c r="X3093" s="6">
        <f>待赋值表!W3092</f>
        <v/>
      </c>
      <c r="Y3093" s="6">
        <f>待赋值表!X3092</f>
        <v/>
      </c>
      <c r="Z3093" s="3">
        <f>IF(M3093&gt;=0.01,"B_pre",IF(M3093&gt;=0,"C_pre","none"))</f>
        <v/>
      </c>
      <c r="AA3093" s="3">
        <f>IF(U3093&gt;0.125,"a_pre",IF(U3093&gt;=0,"b_pre","none"))</f>
        <v/>
      </c>
      <c r="AB3093" s="3">
        <f>AND(Z3093="B_pre",AA3093="a_pre")</f>
        <v/>
      </c>
      <c r="AC3093" s="3">
        <f>AND(Z3093="B_pre",AA3093="b_pre")</f>
        <v/>
      </c>
      <c r="AD3093" s="3">
        <f>AND(Z3093="C_pre",AA3093="a_pre")</f>
        <v/>
      </c>
      <c r="AE3093" s="3">
        <f>AND(Z3093="C_pre",AA3093="b_pre")</f>
        <v/>
      </c>
      <c r="AF3093" s="6">
        <f>待赋值表!C3092</f>
        <v/>
      </c>
      <c r="AG3093" s="3">
        <f t="array" ref="AG3093">IF(AB3093=TRUE,"A",IF(AC3093=TRUE,"B",IF(AD3093=TRUE,"C",IF(AE3093=TRUE,"D","其他"))))</f>
        <v/>
      </c>
      <c r="AH3093" s="3">
        <f>IF(分析表!$E$12&lt;&gt;"ALL",AND(AF3093=分析表!$E$10,AG3093=分析表!$E$12),IF(AF3093=分析表!$E$10,TRUE(),IF(AF3093="ALL",TRUE(),"")))</f>
        <v/>
      </c>
    </row>
    <row r="3094">
      <c r="A3094" s="3">
        <f>COUNTIF($AH$2:AH3094,"TRUE")</f>
        <v/>
      </c>
      <c r="B3094" s="3">
        <f>COUNTIF($AG$2:$AG3094,#REF!)</f>
        <v/>
      </c>
      <c r="C3094" s="56">
        <f>待赋值表!A3093</f>
        <v/>
      </c>
      <c r="E3094" s="6">
        <f>待赋值表!D3093</f>
        <v/>
      </c>
      <c r="F3094" s="6">
        <f>待赋值表!E3093</f>
        <v/>
      </c>
      <c r="G3094" s="6">
        <f>待赋值表!F3093</f>
        <v/>
      </c>
      <c r="H3094" s="6">
        <f>待赋值表!G3093</f>
        <v/>
      </c>
      <c r="I3094" s="6">
        <f>待赋值表!H3093</f>
        <v/>
      </c>
      <c r="J3094" s="6">
        <f>待赋值表!I3093</f>
        <v/>
      </c>
      <c r="K3094" s="6">
        <f>待赋值表!J3093</f>
        <v/>
      </c>
      <c r="L3094" s="6">
        <f>待赋值表!K3093</f>
        <v/>
      </c>
      <c r="M3094" s="6">
        <f>待赋值表!L3093</f>
        <v/>
      </c>
      <c r="N3094" s="6">
        <f>待赋值表!M3093</f>
        <v/>
      </c>
      <c r="O3094" s="6">
        <f>待赋值表!N3093</f>
        <v/>
      </c>
      <c r="P3094" s="6">
        <f>待赋值表!O3093</f>
        <v/>
      </c>
      <c r="Q3094" s="6">
        <f>IF(待赋值表!P3093&lt;&gt;"",待赋值表!P3093,0)</f>
        <v/>
      </c>
      <c r="R3094" s="6">
        <f>待赋值表!Q3093</f>
        <v/>
      </c>
      <c r="S3094" s="6">
        <f>待赋值表!R3093</f>
        <v/>
      </c>
      <c r="T3094" s="6">
        <f>待赋值表!S3093</f>
        <v/>
      </c>
      <c r="U3094" s="6">
        <f>待赋值表!T3093</f>
        <v/>
      </c>
      <c r="V3094" s="6">
        <f>待赋值表!U3093</f>
        <v/>
      </c>
      <c r="W3094" s="6">
        <f>待赋值表!V3093</f>
        <v/>
      </c>
      <c r="X3094" s="6">
        <f>待赋值表!W3093</f>
        <v/>
      </c>
      <c r="Y3094" s="6">
        <f>待赋值表!X3093</f>
        <v/>
      </c>
      <c r="Z3094" s="3">
        <f>IF(M3094&gt;=0.01,"B_pre",IF(M3094&gt;=0,"C_pre","none"))</f>
        <v/>
      </c>
      <c r="AA3094" s="3">
        <f>IF(U3094&gt;0.125,"a_pre",IF(U3094&gt;=0,"b_pre","none"))</f>
        <v/>
      </c>
      <c r="AB3094" s="3">
        <f>AND(Z3094="B_pre",AA3094="a_pre")</f>
        <v/>
      </c>
      <c r="AC3094" s="3">
        <f>AND(Z3094="B_pre",AA3094="b_pre")</f>
        <v/>
      </c>
      <c r="AD3094" s="3">
        <f>AND(Z3094="C_pre",AA3094="a_pre")</f>
        <v/>
      </c>
      <c r="AE3094" s="3">
        <f>AND(Z3094="C_pre",AA3094="b_pre")</f>
        <v/>
      </c>
      <c r="AF3094" s="6">
        <f>待赋值表!C3093</f>
        <v/>
      </c>
      <c r="AG3094" s="3">
        <f t="array" ref="AG3094">IF(AB3094=TRUE,"A",IF(AC3094=TRUE,"B",IF(AD3094=TRUE,"C",IF(AE3094=TRUE,"D","其他"))))</f>
        <v/>
      </c>
      <c r="AH3094" s="3">
        <f>IF(分析表!$E$12&lt;&gt;"ALL",AND(AF3094=分析表!$E$10,AG3094=分析表!$E$12),IF(AF3094=分析表!$E$10,TRUE(),IF(AF3094="ALL",TRUE(),"")))</f>
        <v/>
      </c>
    </row>
    <row r="3095">
      <c r="A3095" s="3">
        <f>COUNTIF($AH$2:AH3095,"TRUE")</f>
        <v/>
      </c>
      <c r="B3095" s="3">
        <f>COUNTIF($AG$2:$AG3095,#REF!)</f>
        <v/>
      </c>
      <c r="C3095" s="56">
        <f>待赋值表!A3094</f>
        <v/>
      </c>
      <c r="E3095" s="6">
        <f>待赋值表!D3094</f>
        <v/>
      </c>
      <c r="F3095" s="6">
        <f>待赋值表!E3094</f>
        <v/>
      </c>
      <c r="G3095" s="6">
        <f>待赋值表!F3094</f>
        <v/>
      </c>
      <c r="H3095" s="6">
        <f>待赋值表!G3094</f>
        <v/>
      </c>
      <c r="I3095" s="6">
        <f>待赋值表!H3094</f>
        <v/>
      </c>
      <c r="J3095" s="6">
        <f>待赋值表!I3094</f>
        <v/>
      </c>
      <c r="K3095" s="6">
        <f>待赋值表!J3094</f>
        <v/>
      </c>
      <c r="L3095" s="6">
        <f>待赋值表!K3094</f>
        <v/>
      </c>
      <c r="M3095" s="6">
        <f>待赋值表!L3094</f>
        <v/>
      </c>
      <c r="N3095" s="6">
        <f>待赋值表!M3094</f>
        <v/>
      </c>
      <c r="O3095" s="6">
        <f>待赋值表!N3094</f>
        <v/>
      </c>
      <c r="P3095" s="6">
        <f>待赋值表!O3094</f>
        <v/>
      </c>
      <c r="Q3095" s="6">
        <f>IF(待赋值表!P3094&lt;&gt;"",待赋值表!P3094,0)</f>
        <v/>
      </c>
      <c r="R3095" s="6">
        <f>待赋值表!Q3094</f>
        <v/>
      </c>
      <c r="S3095" s="6">
        <f>待赋值表!R3094</f>
        <v/>
      </c>
      <c r="T3095" s="6">
        <f>待赋值表!S3094</f>
        <v/>
      </c>
      <c r="U3095" s="6">
        <f>待赋值表!T3094</f>
        <v/>
      </c>
      <c r="V3095" s="6">
        <f>待赋值表!U3094</f>
        <v/>
      </c>
      <c r="W3095" s="6">
        <f>待赋值表!V3094</f>
        <v/>
      </c>
      <c r="X3095" s="6">
        <f>待赋值表!W3094</f>
        <v/>
      </c>
      <c r="Y3095" s="6">
        <f>待赋值表!X3094</f>
        <v/>
      </c>
      <c r="Z3095" s="3">
        <f>IF(M3095&gt;=0.01,"B_pre",IF(M3095&gt;=0,"C_pre","none"))</f>
        <v/>
      </c>
      <c r="AA3095" s="3">
        <f>IF(U3095&gt;0.125,"a_pre",IF(U3095&gt;=0,"b_pre","none"))</f>
        <v/>
      </c>
      <c r="AB3095" s="3">
        <f>AND(Z3095="B_pre",AA3095="a_pre")</f>
        <v/>
      </c>
      <c r="AC3095" s="3">
        <f>AND(Z3095="B_pre",AA3095="b_pre")</f>
        <v/>
      </c>
      <c r="AD3095" s="3">
        <f>AND(Z3095="C_pre",AA3095="a_pre")</f>
        <v/>
      </c>
      <c r="AE3095" s="3">
        <f>AND(Z3095="C_pre",AA3095="b_pre")</f>
        <v/>
      </c>
      <c r="AF3095" s="6">
        <f>待赋值表!C3094</f>
        <v/>
      </c>
      <c r="AG3095" s="3">
        <f t="array" ref="AG3095">IF(AB3095=TRUE,"A",IF(AC3095=TRUE,"B",IF(AD3095=TRUE,"C",IF(AE3095=TRUE,"D","其他"))))</f>
        <v/>
      </c>
      <c r="AH3095" s="3">
        <f>IF(分析表!$E$12&lt;&gt;"ALL",AND(AF3095=分析表!$E$10,AG3095=分析表!$E$12),IF(AF3095=分析表!$E$10,TRUE(),IF(AF3095="ALL",TRUE(),"")))</f>
        <v/>
      </c>
    </row>
    <row r="3096">
      <c r="A3096" s="3">
        <f>COUNTIF($AH$2:AH3096,"TRUE")</f>
        <v/>
      </c>
      <c r="B3096" s="3">
        <f>COUNTIF($AG$2:$AG3096,#REF!)</f>
        <v/>
      </c>
      <c r="C3096" s="56">
        <f>待赋值表!A3095</f>
        <v/>
      </c>
      <c r="E3096" s="6">
        <f>待赋值表!D3095</f>
        <v/>
      </c>
      <c r="F3096" s="6">
        <f>待赋值表!E3095</f>
        <v/>
      </c>
      <c r="G3096" s="6">
        <f>待赋值表!F3095</f>
        <v/>
      </c>
      <c r="H3096" s="6">
        <f>待赋值表!G3095</f>
        <v/>
      </c>
      <c r="I3096" s="6">
        <f>待赋值表!H3095</f>
        <v/>
      </c>
      <c r="J3096" s="6">
        <f>待赋值表!I3095</f>
        <v/>
      </c>
      <c r="K3096" s="6">
        <f>待赋值表!J3095</f>
        <v/>
      </c>
      <c r="L3096" s="6">
        <f>待赋值表!K3095</f>
        <v/>
      </c>
      <c r="M3096" s="6">
        <f>待赋值表!L3095</f>
        <v/>
      </c>
      <c r="N3096" s="6">
        <f>待赋值表!M3095</f>
        <v/>
      </c>
      <c r="O3096" s="6">
        <f>待赋值表!N3095</f>
        <v/>
      </c>
      <c r="P3096" s="6">
        <f>待赋值表!O3095</f>
        <v/>
      </c>
      <c r="Q3096" s="6">
        <f>IF(待赋值表!P3095&lt;&gt;"",待赋值表!P3095,0)</f>
        <v/>
      </c>
      <c r="R3096" s="6">
        <f>待赋值表!Q3095</f>
        <v/>
      </c>
      <c r="S3096" s="6">
        <f>待赋值表!R3095</f>
        <v/>
      </c>
      <c r="T3096" s="6">
        <f>待赋值表!S3095</f>
        <v/>
      </c>
      <c r="U3096" s="6">
        <f>待赋值表!T3095</f>
        <v/>
      </c>
      <c r="V3096" s="6">
        <f>待赋值表!U3095</f>
        <v/>
      </c>
      <c r="W3096" s="6">
        <f>待赋值表!V3095</f>
        <v/>
      </c>
      <c r="X3096" s="6">
        <f>待赋值表!W3095</f>
        <v/>
      </c>
      <c r="Y3096" s="6">
        <f>待赋值表!X3095</f>
        <v/>
      </c>
      <c r="Z3096" s="3">
        <f>IF(M3096&gt;=0.01,"B_pre",IF(M3096&gt;=0,"C_pre","none"))</f>
        <v/>
      </c>
      <c r="AA3096" s="3">
        <f>IF(U3096&gt;0.125,"a_pre",IF(U3096&gt;=0,"b_pre","none"))</f>
        <v/>
      </c>
      <c r="AB3096" s="3">
        <f>AND(Z3096="B_pre",AA3096="a_pre")</f>
        <v/>
      </c>
      <c r="AC3096" s="3">
        <f>AND(Z3096="B_pre",AA3096="b_pre")</f>
        <v/>
      </c>
      <c r="AD3096" s="3">
        <f>AND(Z3096="C_pre",AA3096="a_pre")</f>
        <v/>
      </c>
      <c r="AE3096" s="3">
        <f>AND(Z3096="C_pre",AA3096="b_pre")</f>
        <v/>
      </c>
      <c r="AF3096" s="6">
        <f>待赋值表!C3095</f>
        <v/>
      </c>
      <c r="AG3096" s="3">
        <f t="array" ref="AG3096">IF(AB3096=TRUE,"A",IF(AC3096=TRUE,"B",IF(AD3096=TRUE,"C",IF(AE3096=TRUE,"D","其他"))))</f>
        <v/>
      </c>
      <c r="AH3096" s="3">
        <f>IF(分析表!$E$12&lt;&gt;"ALL",AND(AF3096=分析表!$E$10,AG3096=分析表!$E$12),IF(AF3096=分析表!$E$10,TRUE(),IF(AF3096="ALL",TRUE(),"")))</f>
        <v/>
      </c>
    </row>
    <row r="3097">
      <c r="A3097" s="3">
        <f>COUNTIF($AH$2:AH3097,"TRUE")</f>
        <v/>
      </c>
      <c r="B3097" s="3">
        <f>COUNTIF($AG$2:$AG3097,#REF!)</f>
        <v/>
      </c>
      <c r="C3097" s="56">
        <f>待赋值表!A3096</f>
        <v/>
      </c>
      <c r="E3097" s="6">
        <f>待赋值表!D3096</f>
        <v/>
      </c>
      <c r="F3097" s="6">
        <f>待赋值表!E3096</f>
        <v/>
      </c>
      <c r="G3097" s="6">
        <f>待赋值表!F3096</f>
        <v/>
      </c>
      <c r="H3097" s="6">
        <f>待赋值表!G3096</f>
        <v/>
      </c>
      <c r="I3097" s="6">
        <f>待赋值表!H3096</f>
        <v/>
      </c>
      <c r="J3097" s="6">
        <f>待赋值表!I3096</f>
        <v/>
      </c>
      <c r="K3097" s="6">
        <f>待赋值表!J3096</f>
        <v/>
      </c>
      <c r="L3097" s="6">
        <f>待赋值表!K3096</f>
        <v/>
      </c>
      <c r="M3097" s="6">
        <f>待赋值表!L3096</f>
        <v/>
      </c>
      <c r="N3097" s="6">
        <f>待赋值表!M3096</f>
        <v/>
      </c>
      <c r="O3097" s="6">
        <f>待赋值表!N3096</f>
        <v/>
      </c>
      <c r="P3097" s="6">
        <f>待赋值表!O3096</f>
        <v/>
      </c>
      <c r="Q3097" s="6">
        <f>IF(待赋值表!P3096&lt;&gt;"",待赋值表!P3096,0)</f>
        <v/>
      </c>
      <c r="R3097" s="6">
        <f>待赋值表!Q3096</f>
        <v/>
      </c>
      <c r="S3097" s="6">
        <f>待赋值表!R3096</f>
        <v/>
      </c>
      <c r="T3097" s="6">
        <f>待赋值表!S3096</f>
        <v/>
      </c>
      <c r="U3097" s="6">
        <f>待赋值表!T3096</f>
        <v/>
      </c>
      <c r="V3097" s="6">
        <f>待赋值表!U3096</f>
        <v/>
      </c>
      <c r="W3097" s="6">
        <f>待赋值表!V3096</f>
        <v/>
      </c>
      <c r="X3097" s="6">
        <f>待赋值表!W3096</f>
        <v/>
      </c>
      <c r="Y3097" s="6">
        <f>待赋值表!X3096</f>
        <v/>
      </c>
      <c r="Z3097" s="3">
        <f>IF(M3097&gt;=0.01,"B_pre",IF(M3097&gt;=0,"C_pre","none"))</f>
        <v/>
      </c>
      <c r="AA3097" s="3">
        <f>IF(U3097&gt;0.125,"a_pre",IF(U3097&gt;=0,"b_pre","none"))</f>
        <v/>
      </c>
      <c r="AB3097" s="3">
        <f>AND(Z3097="B_pre",AA3097="a_pre")</f>
        <v/>
      </c>
      <c r="AC3097" s="3">
        <f>AND(Z3097="B_pre",AA3097="b_pre")</f>
        <v/>
      </c>
      <c r="AD3097" s="3">
        <f>AND(Z3097="C_pre",AA3097="a_pre")</f>
        <v/>
      </c>
      <c r="AE3097" s="3">
        <f>AND(Z3097="C_pre",AA3097="b_pre")</f>
        <v/>
      </c>
      <c r="AF3097" s="6">
        <f>待赋值表!C3096</f>
        <v/>
      </c>
      <c r="AG3097" s="3">
        <f t="array" ref="AG3097">IF(AB3097=TRUE,"A",IF(AC3097=TRUE,"B",IF(AD3097=TRUE,"C",IF(AE3097=TRUE,"D","其他"))))</f>
        <v/>
      </c>
      <c r="AH3097" s="3">
        <f>IF(分析表!$E$12&lt;&gt;"ALL",AND(AF3097=分析表!$E$10,AG3097=分析表!$E$12),IF(AF3097=分析表!$E$10,TRUE(),IF(AF3097="ALL",TRUE(),"")))</f>
        <v/>
      </c>
    </row>
    <row r="3098">
      <c r="A3098" s="3">
        <f>COUNTIF($AH$2:AH3098,"TRUE")</f>
        <v/>
      </c>
      <c r="B3098" s="3">
        <f>COUNTIF($AG$2:$AG3098,#REF!)</f>
        <v/>
      </c>
      <c r="C3098" s="56">
        <f>待赋值表!A3097</f>
        <v/>
      </c>
      <c r="E3098" s="6">
        <f>待赋值表!D3097</f>
        <v/>
      </c>
      <c r="F3098" s="6">
        <f>待赋值表!E3097</f>
        <v/>
      </c>
      <c r="G3098" s="6">
        <f>待赋值表!F3097</f>
        <v/>
      </c>
      <c r="H3098" s="6">
        <f>待赋值表!G3097</f>
        <v/>
      </c>
      <c r="I3098" s="6">
        <f>待赋值表!H3097</f>
        <v/>
      </c>
      <c r="J3098" s="6">
        <f>待赋值表!I3097</f>
        <v/>
      </c>
      <c r="K3098" s="6">
        <f>待赋值表!J3097</f>
        <v/>
      </c>
      <c r="L3098" s="6">
        <f>待赋值表!K3097</f>
        <v/>
      </c>
      <c r="M3098" s="6">
        <f>待赋值表!L3097</f>
        <v/>
      </c>
      <c r="N3098" s="6">
        <f>待赋值表!M3097</f>
        <v/>
      </c>
      <c r="O3098" s="6">
        <f>待赋值表!N3097</f>
        <v/>
      </c>
      <c r="P3098" s="6">
        <f>待赋值表!O3097</f>
        <v/>
      </c>
      <c r="Q3098" s="6">
        <f>IF(待赋值表!P3097&lt;&gt;"",待赋值表!P3097,0)</f>
        <v/>
      </c>
      <c r="R3098" s="6">
        <f>待赋值表!Q3097</f>
        <v/>
      </c>
      <c r="S3098" s="6">
        <f>待赋值表!R3097</f>
        <v/>
      </c>
      <c r="T3098" s="6">
        <f>待赋值表!S3097</f>
        <v/>
      </c>
      <c r="U3098" s="6">
        <f>待赋值表!T3097</f>
        <v/>
      </c>
      <c r="V3098" s="6">
        <f>待赋值表!U3097</f>
        <v/>
      </c>
      <c r="W3098" s="6">
        <f>待赋值表!V3097</f>
        <v/>
      </c>
      <c r="X3098" s="6">
        <f>待赋值表!W3097</f>
        <v/>
      </c>
      <c r="Y3098" s="6">
        <f>待赋值表!X3097</f>
        <v/>
      </c>
      <c r="Z3098" s="3">
        <f>IF(M3098&gt;=0.01,"B_pre",IF(M3098&gt;=0,"C_pre","none"))</f>
        <v/>
      </c>
      <c r="AA3098" s="3">
        <f>IF(U3098&gt;0.125,"a_pre",IF(U3098&gt;=0,"b_pre","none"))</f>
        <v/>
      </c>
      <c r="AB3098" s="3">
        <f>AND(Z3098="B_pre",AA3098="a_pre")</f>
        <v/>
      </c>
      <c r="AC3098" s="3">
        <f>AND(Z3098="B_pre",AA3098="b_pre")</f>
        <v/>
      </c>
      <c r="AD3098" s="3">
        <f>AND(Z3098="C_pre",AA3098="a_pre")</f>
        <v/>
      </c>
      <c r="AE3098" s="3">
        <f>AND(Z3098="C_pre",AA3098="b_pre")</f>
        <v/>
      </c>
      <c r="AF3098" s="6">
        <f>待赋值表!C3097</f>
        <v/>
      </c>
      <c r="AG3098" s="3">
        <f t="array" ref="AG3098">IF(AB3098=TRUE,"A",IF(AC3098=TRUE,"B",IF(AD3098=TRUE,"C",IF(AE3098=TRUE,"D","其他"))))</f>
        <v/>
      </c>
      <c r="AH3098" s="3">
        <f>IF(分析表!$E$12&lt;&gt;"ALL",AND(AF3098=分析表!$E$10,AG3098=分析表!$E$12),IF(AF3098=分析表!$E$10,TRUE(),IF(AF3098="ALL",TRUE(),"")))</f>
        <v/>
      </c>
    </row>
    <row r="3099">
      <c r="A3099" s="3">
        <f>COUNTIF($AH$2:AH3099,"TRUE")</f>
        <v/>
      </c>
      <c r="B3099" s="3">
        <f>COUNTIF($AG$2:$AG3099,#REF!)</f>
        <v/>
      </c>
      <c r="C3099" s="56">
        <f>待赋值表!A3098</f>
        <v/>
      </c>
      <c r="E3099" s="6">
        <f>待赋值表!D3098</f>
        <v/>
      </c>
      <c r="F3099" s="6">
        <f>待赋值表!E3098</f>
        <v/>
      </c>
      <c r="G3099" s="6">
        <f>待赋值表!F3098</f>
        <v/>
      </c>
      <c r="H3099" s="6">
        <f>待赋值表!G3098</f>
        <v/>
      </c>
      <c r="I3099" s="6">
        <f>待赋值表!H3098</f>
        <v/>
      </c>
      <c r="J3099" s="6">
        <f>待赋值表!I3098</f>
        <v/>
      </c>
      <c r="K3099" s="6">
        <f>待赋值表!J3098</f>
        <v/>
      </c>
      <c r="L3099" s="6">
        <f>待赋值表!K3098</f>
        <v/>
      </c>
      <c r="M3099" s="6">
        <f>待赋值表!L3098</f>
        <v/>
      </c>
      <c r="N3099" s="6">
        <f>待赋值表!M3098</f>
        <v/>
      </c>
      <c r="O3099" s="6">
        <f>待赋值表!N3098</f>
        <v/>
      </c>
      <c r="P3099" s="6">
        <f>待赋值表!O3098</f>
        <v/>
      </c>
      <c r="Q3099" s="6">
        <f>IF(待赋值表!P3098&lt;&gt;"",待赋值表!P3098,0)</f>
        <v/>
      </c>
      <c r="R3099" s="6">
        <f>待赋值表!Q3098</f>
        <v/>
      </c>
      <c r="S3099" s="6">
        <f>待赋值表!R3098</f>
        <v/>
      </c>
      <c r="T3099" s="6">
        <f>待赋值表!S3098</f>
        <v/>
      </c>
      <c r="U3099" s="6">
        <f>待赋值表!T3098</f>
        <v/>
      </c>
      <c r="V3099" s="6">
        <f>待赋值表!U3098</f>
        <v/>
      </c>
      <c r="W3099" s="6">
        <f>待赋值表!V3098</f>
        <v/>
      </c>
      <c r="X3099" s="6">
        <f>待赋值表!W3098</f>
        <v/>
      </c>
      <c r="Y3099" s="6">
        <f>待赋值表!X3098</f>
        <v/>
      </c>
      <c r="Z3099" s="3">
        <f>IF(M3099&gt;=0.01,"B_pre",IF(M3099&gt;=0,"C_pre","none"))</f>
        <v/>
      </c>
      <c r="AA3099" s="3">
        <f>IF(U3099&gt;0.125,"a_pre",IF(U3099&gt;=0,"b_pre","none"))</f>
        <v/>
      </c>
      <c r="AB3099" s="3">
        <f>AND(Z3099="B_pre",AA3099="a_pre")</f>
        <v/>
      </c>
      <c r="AC3099" s="3">
        <f>AND(Z3099="B_pre",AA3099="b_pre")</f>
        <v/>
      </c>
      <c r="AD3099" s="3">
        <f>AND(Z3099="C_pre",AA3099="a_pre")</f>
        <v/>
      </c>
      <c r="AE3099" s="3">
        <f>AND(Z3099="C_pre",AA3099="b_pre")</f>
        <v/>
      </c>
      <c r="AF3099" s="6">
        <f>待赋值表!C3098</f>
        <v/>
      </c>
      <c r="AG3099" s="3">
        <f t="array" ref="AG3099">IF(AB3099=TRUE,"A",IF(AC3099=TRUE,"B",IF(AD3099=TRUE,"C",IF(AE3099=TRUE,"D","其他"))))</f>
        <v/>
      </c>
      <c r="AH3099" s="3">
        <f>IF(分析表!$E$12&lt;&gt;"ALL",AND(AF3099=分析表!$E$10,AG3099=分析表!$E$12),IF(AF3099=分析表!$E$10,TRUE(),IF(AF3099="ALL",TRUE(),"")))</f>
        <v/>
      </c>
    </row>
    <row r="3100">
      <c r="A3100" s="3">
        <f>COUNTIF($AH$2:AH3100,"TRUE")</f>
        <v/>
      </c>
      <c r="B3100" s="3">
        <f>COUNTIF($AG$2:$AG3100,#REF!)</f>
        <v/>
      </c>
      <c r="C3100" s="56">
        <f>待赋值表!A3099</f>
        <v/>
      </c>
      <c r="E3100" s="6">
        <f>待赋值表!D3099</f>
        <v/>
      </c>
      <c r="F3100" s="6">
        <f>待赋值表!E3099</f>
        <v/>
      </c>
      <c r="G3100" s="6">
        <f>待赋值表!F3099</f>
        <v/>
      </c>
      <c r="H3100" s="6">
        <f>待赋值表!G3099</f>
        <v/>
      </c>
      <c r="I3100" s="6">
        <f>待赋值表!H3099</f>
        <v/>
      </c>
      <c r="J3100" s="6">
        <f>待赋值表!I3099</f>
        <v/>
      </c>
      <c r="K3100" s="6">
        <f>待赋值表!J3099</f>
        <v/>
      </c>
      <c r="L3100" s="6">
        <f>待赋值表!K3099</f>
        <v/>
      </c>
      <c r="M3100" s="6">
        <f>待赋值表!L3099</f>
        <v/>
      </c>
      <c r="N3100" s="6">
        <f>待赋值表!M3099</f>
        <v/>
      </c>
      <c r="O3100" s="6">
        <f>待赋值表!N3099</f>
        <v/>
      </c>
      <c r="P3100" s="6">
        <f>待赋值表!O3099</f>
        <v/>
      </c>
      <c r="Q3100" s="6">
        <f>IF(待赋值表!P3099&lt;&gt;"",待赋值表!P3099,0)</f>
        <v/>
      </c>
      <c r="R3100" s="6">
        <f>待赋值表!Q3099</f>
        <v/>
      </c>
      <c r="S3100" s="6">
        <f>待赋值表!R3099</f>
        <v/>
      </c>
      <c r="T3100" s="6">
        <f>待赋值表!S3099</f>
        <v/>
      </c>
      <c r="U3100" s="6">
        <f>待赋值表!T3099</f>
        <v/>
      </c>
      <c r="V3100" s="6">
        <f>待赋值表!U3099</f>
        <v/>
      </c>
      <c r="W3100" s="6">
        <f>待赋值表!V3099</f>
        <v/>
      </c>
      <c r="X3100" s="6">
        <f>待赋值表!W3099</f>
        <v/>
      </c>
      <c r="Y3100" s="6">
        <f>待赋值表!X3099</f>
        <v/>
      </c>
      <c r="Z3100" s="3">
        <f>IF(M3100&gt;=0.01,"B_pre",IF(M3100&gt;=0,"C_pre","none"))</f>
        <v/>
      </c>
      <c r="AA3100" s="3">
        <f>IF(U3100&gt;0.125,"a_pre",IF(U3100&gt;=0,"b_pre","none"))</f>
        <v/>
      </c>
      <c r="AB3100" s="3">
        <f>AND(Z3100="B_pre",AA3100="a_pre")</f>
        <v/>
      </c>
      <c r="AC3100" s="3">
        <f>AND(Z3100="B_pre",AA3100="b_pre")</f>
        <v/>
      </c>
      <c r="AD3100" s="3">
        <f>AND(Z3100="C_pre",AA3100="a_pre")</f>
        <v/>
      </c>
      <c r="AE3100" s="3">
        <f>AND(Z3100="C_pre",AA3100="b_pre")</f>
        <v/>
      </c>
      <c r="AF3100" s="6">
        <f>待赋值表!C3099</f>
        <v/>
      </c>
      <c r="AG3100" s="3">
        <f t="array" ref="AG3100">IF(AB3100=TRUE,"A",IF(AC3100=TRUE,"B",IF(AD3100=TRUE,"C",IF(AE3100=TRUE,"D","其他"))))</f>
        <v/>
      </c>
      <c r="AH3100" s="3">
        <f>IF(分析表!$E$12&lt;&gt;"ALL",AND(AF3100=分析表!$E$10,AG3100=分析表!$E$12),IF(AF3100=分析表!$E$10,TRUE(),IF(AF3100="ALL",TRUE(),"")))</f>
        <v/>
      </c>
    </row>
    <row r="3101">
      <c r="A3101" s="3">
        <f>COUNTIF($AH$2:AH3101,"TRUE")</f>
        <v/>
      </c>
      <c r="B3101" s="3">
        <f>COUNTIF($AG$2:$AG3101,#REF!)</f>
        <v/>
      </c>
      <c r="C3101" s="56">
        <f>待赋值表!A3100</f>
        <v/>
      </c>
      <c r="E3101" s="6">
        <f>待赋值表!D3100</f>
        <v/>
      </c>
      <c r="F3101" s="6">
        <f>待赋值表!E3100</f>
        <v/>
      </c>
      <c r="G3101" s="6">
        <f>待赋值表!F3100</f>
        <v/>
      </c>
      <c r="H3101" s="6">
        <f>待赋值表!G3100</f>
        <v/>
      </c>
      <c r="I3101" s="6">
        <f>待赋值表!H3100</f>
        <v/>
      </c>
      <c r="J3101" s="6">
        <f>待赋值表!I3100</f>
        <v/>
      </c>
      <c r="K3101" s="6">
        <f>待赋值表!J3100</f>
        <v/>
      </c>
      <c r="L3101" s="6">
        <f>待赋值表!K3100</f>
        <v/>
      </c>
      <c r="M3101" s="6">
        <f>待赋值表!L3100</f>
        <v/>
      </c>
      <c r="N3101" s="6">
        <f>待赋值表!M3100</f>
        <v/>
      </c>
      <c r="O3101" s="6">
        <f>待赋值表!N3100</f>
        <v/>
      </c>
      <c r="P3101" s="6">
        <f>待赋值表!O3100</f>
        <v/>
      </c>
      <c r="Q3101" s="6">
        <f>IF(待赋值表!P3100&lt;&gt;"",待赋值表!P3100,0)</f>
        <v/>
      </c>
      <c r="R3101" s="6">
        <f>待赋值表!Q3100</f>
        <v/>
      </c>
      <c r="S3101" s="6">
        <f>待赋值表!R3100</f>
        <v/>
      </c>
      <c r="T3101" s="6">
        <f>待赋值表!S3100</f>
        <v/>
      </c>
      <c r="U3101" s="6">
        <f>待赋值表!T3100</f>
        <v/>
      </c>
      <c r="V3101" s="6">
        <f>待赋值表!U3100</f>
        <v/>
      </c>
      <c r="W3101" s="6">
        <f>待赋值表!V3100</f>
        <v/>
      </c>
      <c r="X3101" s="6">
        <f>待赋值表!W3100</f>
        <v/>
      </c>
      <c r="Y3101" s="6">
        <f>待赋值表!X3100</f>
        <v/>
      </c>
      <c r="Z3101" s="3">
        <f>IF(M3101&gt;=0.01,"B_pre",IF(M3101&gt;=0,"C_pre","none"))</f>
        <v/>
      </c>
      <c r="AA3101" s="3">
        <f>IF(U3101&gt;0.125,"a_pre",IF(U3101&gt;=0,"b_pre","none"))</f>
        <v/>
      </c>
      <c r="AB3101" s="3">
        <f>AND(Z3101="B_pre",AA3101="a_pre")</f>
        <v/>
      </c>
      <c r="AC3101" s="3">
        <f>AND(Z3101="B_pre",AA3101="b_pre")</f>
        <v/>
      </c>
      <c r="AD3101" s="3">
        <f>AND(Z3101="C_pre",AA3101="a_pre")</f>
        <v/>
      </c>
      <c r="AE3101" s="3">
        <f>AND(Z3101="C_pre",AA3101="b_pre")</f>
        <v/>
      </c>
      <c r="AF3101" s="6">
        <f>待赋值表!C3100</f>
        <v/>
      </c>
      <c r="AG3101" s="3">
        <f t="array" ref="AG3101">IF(AB3101=TRUE,"A",IF(AC3101=TRUE,"B",IF(AD3101=TRUE,"C",IF(AE3101=TRUE,"D","其他"))))</f>
        <v/>
      </c>
      <c r="AH3101" s="3">
        <f>IF(分析表!$E$12&lt;&gt;"ALL",AND(AF3101=分析表!$E$10,AG3101=分析表!$E$12),IF(AF3101=分析表!$E$10,TRUE(),IF(AF3101="ALL",TRUE(),"")))</f>
        <v/>
      </c>
    </row>
    <row r="3102">
      <c r="A3102" s="3">
        <f>COUNTIF($AH$2:AH3102,"TRUE")</f>
        <v/>
      </c>
      <c r="B3102" s="3">
        <f>COUNTIF($AG$2:$AG3102,#REF!)</f>
        <v/>
      </c>
      <c r="C3102" s="56">
        <f>待赋值表!A3101</f>
        <v/>
      </c>
      <c r="E3102" s="6">
        <f>待赋值表!D3101</f>
        <v/>
      </c>
      <c r="F3102" s="6">
        <f>待赋值表!E3101</f>
        <v/>
      </c>
      <c r="G3102" s="6">
        <f>待赋值表!F3101</f>
        <v/>
      </c>
      <c r="H3102" s="6">
        <f>待赋值表!G3101</f>
        <v/>
      </c>
      <c r="I3102" s="6">
        <f>待赋值表!H3101</f>
        <v/>
      </c>
      <c r="J3102" s="6">
        <f>待赋值表!I3101</f>
        <v/>
      </c>
      <c r="K3102" s="6">
        <f>待赋值表!J3101</f>
        <v/>
      </c>
      <c r="L3102" s="6">
        <f>待赋值表!K3101</f>
        <v/>
      </c>
      <c r="M3102" s="6">
        <f>待赋值表!L3101</f>
        <v/>
      </c>
      <c r="N3102" s="6">
        <f>待赋值表!M3101</f>
        <v/>
      </c>
      <c r="O3102" s="6">
        <f>待赋值表!N3101</f>
        <v/>
      </c>
      <c r="P3102" s="6">
        <f>待赋值表!O3101</f>
        <v/>
      </c>
      <c r="Q3102" s="6">
        <f>IF(待赋值表!P3101&lt;&gt;"",待赋值表!P3101,0)</f>
        <v/>
      </c>
      <c r="R3102" s="6">
        <f>待赋值表!Q3101</f>
        <v/>
      </c>
      <c r="S3102" s="6">
        <f>待赋值表!R3101</f>
        <v/>
      </c>
      <c r="T3102" s="6">
        <f>待赋值表!S3101</f>
        <v/>
      </c>
      <c r="U3102" s="6">
        <f>待赋值表!T3101</f>
        <v/>
      </c>
      <c r="V3102" s="6">
        <f>待赋值表!U3101</f>
        <v/>
      </c>
      <c r="W3102" s="6">
        <f>待赋值表!V3101</f>
        <v/>
      </c>
      <c r="X3102" s="6">
        <f>待赋值表!W3101</f>
        <v/>
      </c>
      <c r="Y3102" s="6">
        <f>待赋值表!X3101</f>
        <v/>
      </c>
      <c r="Z3102" s="3">
        <f>IF(M3102&gt;=0.01,"B_pre",IF(M3102&gt;=0,"C_pre","none"))</f>
        <v/>
      </c>
      <c r="AA3102" s="3">
        <f>IF(U3102&gt;0.125,"a_pre",IF(U3102&gt;=0,"b_pre","none"))</f>
        <v/>
      </c>
      <c r="AB3102" s="3">
        <f>AND(Z3102="B_pre",AA3102="a_pre")</f>
        <v/>
      </c>
      <c r="AC3102" s="3">
        <f>AND(Z3102="B_pre",AA3102="b_pre")</f>
        <v/>
      </c>
      <c r="AD3102" s="3">
        <f>AND(Z3102="C_pre",AA3102="a_pre")</f>
        <v/>
      </c>
      <c r="AE3102" s="3">
        <f>AND(Z3102="C_pre",AA3102="b_pre")</f>
        <v/>
      </c>
      <c r="AF3102" s="6">
        <f>待赋值表!C3101</f>
        <v/>
      </c>
      <c r="AG3102" s="3">
        <f t="array" ref="AG3102">IF(AB3102=TRUE,"A",IF(AC3102=TRUE,"B",IF(AD3102=TRUE,"C",IF(AE3102=TRUE,"D","其他"))))</f>
        <v/>
      </c>
      <c r="AH3102" s="3">
        <f>IF(分析表!$E$12&lt;&gt;"ALL",AND(AF3102=分析表!$E$10,AG3102=分析表!$E$12),IF(AF3102=分析表!$E$10,TRUE(),IF(AF3102="ALL",TRUE(),"")))</f>
        <v/>
      </c>
    </row>
    <row r="3103">
      <c r="A3103" s="3">
        <f>COUNTIF($AH$2:AH3103,"TRUE")</f>
        <v/>
      </c>
      <c r="B3103" s="3">
        <f>COUNTIF($AG$2:$AG3103,#REF!)</f>
        <v/>
      </c>
      <c r="C3103" s="56">
        <f>待赋值表!A3102</f>
        <v/>
      </c>
      <c r="E3103" s="6">
        <f>待赋值表!D3102</f>
        <v/>
      </c>
      <c r="F3103" s="6">
        <f>待赋值表!E3102</f>
        <v/>
      </c>
      <c r="G3103" s="6">
        <f>待赋值表!F3102</f>
        <v/>
      </c>
      <c r="H3103" s="6">
        <f>待赋值表!G3102</f>
        <v/>
      </c>
      <c r="I3103" s="6">
        <f>待赋值表!H3102</f>
        <v/>
      </c>
      <c r="J3103" s="6">
        <f>待赋值表!I3102</f>
        <v/>
      </c>
      <c r="K3103" s="6">
        <f>待赋值表!J3102</f>
        <v/>
      </c>
      <c r="L3103" s="6">
        <f>待赋值表!K3102</f>
        <v/>
      </c>
      <c r="M3103" s="6">
        <f>待赋值表!L3102</f>
        <v/>
      </c>
      <c r="N3103" s="6">
        <f>待赋值表!M3102</f>
        <v/>
      </c>
      <c r="O3103" s="6">
        <f>待赋值表!N3102</f>
        <v/>
      </c>
      <c r="P3103" s="6">
        <f>待赋值表!O3102</f>
        <v/>
      </c>
      <c r="Q3103" s="6">
        <f>IF(待赋值表!P3102&lt;&gt;"",待赋值表!P3102,0)</f>
        <v/>
      </c>
      <c r="R3103" s="6">
        <f>待赋值表!Q3102</f>
        <v/>
      </c>
      <c r="S3103" s="6">
        <f>待赋值表!R3102</f>
        <v/>
      </c>
      <c r="T3103" s="6">
        <f>待赋值表!S3102</f>
        <v/>
      </c>
      <c r="U3103" s="6">
        <f>待赋值表!T3102</f>
        <v/>
      </c>
      <c r="V3103" s="6">
        <f>待赋值表!U3102</f>
        <v/>
      </c>
      <c r="W3103" s="6">
        <f>待赋值表!V3102</f>
        <v/>
      </c>
      <c r="X3103" s="6">
        <f>待赋值表!W3102</f>
        <v/>
      </c>
      <c r="Y3103" s="6">
        <f>待赋值表!X3102</f>
        <v/>
      </c>
      <c r="Z3103" s="3">
        <f>IF(M3103&gt;=0.01,"B_pre",IF(M3103&gt;=0,"C_pre","none"))</f>
        <v/>
      </c>
      <c r="AA3103" s="3">
        <f>IF(U3103&gt;0.125,"a_pre",IF(U3103&gt;=0,"b_pre","none"))</f>
        <v/>
      </c>
      <c r="AB3103" s="3">
        <f>AND(Z3103="B_pre",AA3103="a_pre")</f>
        <v/>
      </c>
      <c r="AC3103" s="3">
        <f>AND(Z3103="B_pre",AA3103="b_pre")</f>
        <v/>
      </c>
      <c r="AD3103" s="3">
        <f>AND(Z3103="C_pre",AA3103="a_pre")</f>
        <v/>
      </c>
      <c r="AE3103" s="3">
        <f>AND(Z3103="C_pre",AA3103="b_pre")</f>
        <v/>
      </c>
      <c r="AF3103" s="6">
        <f>待赋值表!C3102</f>
        <v/>
      </c>
      <c r="AG3103" s="3">
        <f t="array" ref="AG3103">IF(AB3103=TRUE,"A",IF(AC3103=TRUE,"B",IF(AD3103=TRUE,"C",IF(AE3103=TRUE,"D","其他"))))</f>
        <v/>
      </c>
      <c r="AH3103" s="3">
        <f>IF(分析表!$E$12&lt;&gt;"ALL",AND(AF3103=分析表!$E$10,AG3103=分析表!$E$12),IF(AF3103=分析表!$E$10,TRUE(),IF(AF3103="ALL",TRUE(),"")))</f>
        <v/>
      </c>
    </row>
    <row r="3104">
      <c r="A3104" s="3">
        <f>COUNTIF($AH$2:AH3104,"TRUE")</f>
        <v/>
      </c>
      <c r="B3104" s="3">
        <f>COUNTIF($AG$2:$AG3104,#REF!)</f>
        <v/>
      </c>
      <c r="C3104" s="56">
        <f>待赋值表!A3103</f>
        <v/>
      </c>
      <c r="E3104" s="6">
        <f>待赋值表!D3103</f>
        <v/>
      </c>
      <c r="F3104" s="6">
        <f>待赋值表!E3103</f>
        <v/>
      </c>
      <c r="G3104" s="6">
        <f>待赋值表!F3103</f>
        <v/>
      </c>
      <c r="H3104" s="6">
        <f>待赋值表!G3103</f>
        <v/>
      </c>
      <c r="I3104" s="6">
        <f>待赋值表!H3103</f>
        <v/>
      </c>
      <c r="J3104" s="6">
        <f>待赋值表!I3103</f>
        <v/>
      </c>
      <c r="K3104" s="6">
        <f>待赋值表!J3103</f>
        <v/>
      </c>
      <c r="L3104" s="6">
        <f>待赋值表!K3103</f>
        <v/>
      </c>
      <c r="M3104" s="6">
        <f>待赋值表!L3103</f>
        <v/>
      </c>
      <c r="N3104" s="6">
        <f>待赋值表!M3103</f>
        <v/>
      </c>
      <c r="O3104" s="6">
        <f>待赋值表!N3103</f>
        <v/>
      </c>
      <c r="P3104" s="6">
        <f>待赋值表!O3103</f>
        <v/>
      </c>
      <c r="Q3104" s="6">
        <f>IF(待赋值表!P3103&lt;&gt;"",待赋值表!P3103,0)</f>
        <v/>
      </c>
      <c r="R3104" s="6">
        <f>待赋值表!Q3103</f>
        <v/>
      </c>
      <c r="S3104" s="6">
        <f>待赋值表!R3103</f>
        <v/>
      </c>
      <c r="T3104" s="6">
        <f>待赋值表!S3103</f>
        <v/>
      </c>
      <c r="U3104" s="6">
        <f>待赋值表!T3103</f>
        <v/>
      </c>
      <c r="V3104" s="6">
        <f>待赋值表!U3103</f>
        <v/>
      </c>
      <c r="W3104" s="6">
        <f>待赋值表!V3103</f>
        <v/>
      </c>
      <c r="X3104" s="6">
        <f>待赋值表!W3103</f>
        <v/>
      </c>
      <c r="Y3104" s="6">
        <f>待赋值表!X3103</f>
        <v/>
      </c>
      <c r="Z3104" s="3">
        <f>IF(M3104&gt;=0.01,"B_pre",IF(M3104&gt;=0,"C_pre","none"))</f>
        <v/>
      </c>
      <c r="AA3104" s="3">
        <f>IF(U3104&gt;0.125,"a_pre",IF(U3104&gt;=0,"b_pre","none"))</f>
        <v/>
      </c>
      <c r="AB3104" s="3">
        <f>AND(Z3104="B_pre",AA3104="a_pre")</f>
        <v/>
      </c>
      <c r="AC3104" s="3">
        <f>AND(Z3104="B_pre",AA3104="b_pre")</f>
        <v/>
      </c>
      <c r="AD3104" s="3">
        <f>AND(Z3104="C_pre",AA3104="a_pre")</f>
        <v/>
      </c>
      <c r="AE3104" s="3">
        <f>AND(Z3104="C_pre",AA3104="b_pre")</f>
        <v/>
      </c>
      <c r="AF3104" s="6">
        <f>待赋值表!C3103</f>
        <v/>
      </c>
      <c r="AG3104" s="3">
        <f t="array" ref="AG3104">IF(AB3104=TRUE,"A",IF(AC3104=TRUE,"B",IF(AD3104=TRUE,"C",IF(AE3104=TRUE,"D","其他"))))</f>
        <v/>
      </c>
      <c r="AH3104" s="3">
        <f>IF(分析表!$E$12&lt;&gt;"ALL",AND(AF3104=分析表!$E$10,AG3104=分析表!$E$12),IF(AF3104=分析表!$E$10,TRUE(),IF(AF3104="ALL",TRUE(),"")))</f>
        <v/>
      </c>
    </row>
    <row r="3105">
      <c r="A3105" s="3">
        <f>COUNTIF($AH$2:AH3105,"TRUE")</f>
        <v/>
      </c>
      <c r="B3105" s="3">
        <f>COUNTIF($AG$2:$AG3105,#REF!)</f>
        <v/>
      </c>
      <c r="C3105" s="56">
        <f>待赋值表!A3104</f>
        <v/>
      </c>
      <c r="E3105" s="6">
        <f>待赋值表!D3104</f>
        <v/>
      </c>
      <c r="F3105" s="6">
        <f>待赋值表!E3104</f>
        <v/>
      </c>
      <c r="G3105" s="6">
        <f>待赋值表!F3104</f>
        <v/>
      </c>
      <c r="H3105" s="6">
        <f>待赋值表!G3104</f>
        <v/>
      </c>
      <c r="I3105" s="6">
        <f>待赋值表!H3104</f>
        <v/>
      </c>
      <c r="J3105" s="6">
        <f>待赋值表!I3104</f>
        <v/>
      </c>
      <c r="K3105" s="6">
        <f>待赋值表!J3104</f>
        <v/>
      </c>
      <c r="L3105" s="6">
        <f>待赋值表!K3104</f>
        <v/>
      </c>
      <c r="M3105" s="6">
        <f>待赋值表!L3104</f>
        <v/>
      </c>
      <c r="N3105" s="6">
        <f>待赋值表!M3104</f>
        <v/>
      </c>
      <c r="O3105" s="6">
        <f>待赋值表!N3104</f>
        <v/>
      </c>
      <c r="P3105" s="6">
        <f>待赋值表!O3104</f>
        <v/>
      </c>
      <c r="Q3105" s="6">
        <f>IF(待赋值表!P3104&lt;&gt;"",待赋值表!P3104,0)</f>
        <v/>
      </c>
      <c r="R3105" s="6">
        <f>待赋值表!Q3104</f>
        <v/>
      </c>
      <c r="S3105" s="6">
        <f>待赋值表!R3104</f>
        <v/>
      </c>
      <c r="T3105" s="6">
        <f>待赋值表!S3104</f>
        <v/>
      </c>
      <c r="U3105" s="6">
        <f>待赋值表!T3104</f>
        <v/>
      </c>
      <c r="V3105" s="6">
        <f>待赋值表!U3104</f>
        <v/>
      </c>
      <c r="W3105" s="6">
        <f>待赋值表!V3104</f>
        <v/>
      </c>
      <c r="X3105" s="6">
        <f>待赋值表!W3104</f>
        <v/>
      </c>
      <c r="Y3105" s="6">
        <f>待赋值表!X3104</f>
        <v/>
      </c>
      <c r="Z3105" s="3">
        <f>IF(M3105&gt;=0.01,"B_pre",IF(M3105&gt;=0,"C_pre","none"))</f>
        <v/>
      </c>
      <c r="AA3105" s="3">
        <f>IF(U3105&gt;0.125,"a_pre",IF(U3105&gt;=0,"b_pre","none"))</f>
        <v/>
      </c>
      <c r="AB3105" s="3">
        <f>AND(Z3105="B_pre",AA3105="a_pre")</f>
        <v/>
      </c>
      <c r="AC3105" s="3">
        <f>AND(Z3105="B_pre",AA3105="b_pre")</f>
        <v/>
      </c>
      <c r="AD3105" s="3">
        <f>AND(Z3105="C_pre",AA3105="a_pre")</f>
        <v/>
      </c>
      <c r="AE3105" s="3">
        <f>AND(Z3105="C_pre",AA3105="b_pre")</f>
        <v/>
      </c>
      <c r="AF3105" s="6">
        <f>待赋值表!C3104</f>
        <v/>
      </c>
      <c r="AG3105" s="3">
        <f t="array" ref="AG3105">IF(AB3105=TRUE,"A",IF(AC3105=TRUE,"B",IF(AD3105=TRUE,"C",IF(AE3105=TRUE,"D","其他"))))</f>
        <v/>
      </c>
      <c r="AH3105" s="3">
        <f>IF(分析表!$E$12&lt;&gt;"ALL",AND(AF3105=分析表!$E$10,AG3105=分析表!$E$12),IF(AF3105=分析表!$E$10,TRUE(),IF(AF3105="ALL",TRUE(),"")))</f>
        <v/>
      </c>
    </row>
    <row r="3106">
      <c r="A3106" s="3">
        <f>COUNTIF($AH$2:AH3106,"TRUE")</f>
        <v/>
      </c>
      <c r="B3106" s="3">
        <f>COUNTIF($AG$2:$AG3106,#REF!)</f>
        <v/>
      </c>
      <c r="C3106" s="56">
        <f>待赋值表!A3105</f>
        <v/>
      </c>
      <c r="E3106" s="6">
        <f>待赋值表!D3105</f>
        <v/>
      </c>
      <c r="F3106" s="6">
        <f>待赋值表!E3105</f>
        <v/>
      </c>
      <c r="G3106" s="6">
        <f>待赋值表!F3105</f>
        <v/>
      </c>
      <c r="H3106" s="6">
        <f>待赋值表!G3105</f>
        <v/>
      </c>
      <c r="I3106" s="6">
        <f>待赋值表!H3105</f>
        <v/>
      </c>
      <c r="J3106" s="6">
        <f>待赋值表!I3105</f>
        <v/>
      </c>
      <c r="K3106" s="6">
        <f>待赋值表!J3105</f>
        <v/>
      </c>
      <c r="L3106" s="6">
        <f>待赋值表!K3105</f>
        <v/>
      </c>
      <c r="M3106" s="6">
        <f>待赋值表!L3105</f>
        <v/>
      </c>
      <c r="N3106" s="6">
        <f>待赋值表!M3105</f>
        <v/>
      </c>
      <c r="O3106" s="6">
        <f>待赋值表!N3105</f>
        <v/>
      </c>
      <c r="P3106" s="6">
        <f>待赋值表!O3105</f>
        <v/>
      </c>
      <c r="Q3106" s="6">
        <f>IF(待赋值表!P3105&lt;&gt;"",待赋值表!P3105,0)</f>
        <v/>
      </c>
      <c r="R3106" s="6">
        <f>待赋值表!Q3105</f>
        <v/>
      </c>
      <c r="S3106" s="6">
        <f>待赋值表!R3105</f>
        <v/>
      </c>
      <c r="T3106" s="6">
        <f>待赋值表!S3105</f>
        <v/>
      </c>
      <c r="U3106" s="6">
        <f>待赋值表!T3105</f>
        <v/>
      </c>
      <c r="V3106" s="6">
        <f>待赋值表!U3105</f>
        <v/>
      </c>
      <c r="W3106" s="6">
        <f>待赋值表!V3105</f>
        <v/>
      </c>
      <c r="X3106" s="6">
        <f>待赋值表!W3105</f>
        <v/>
      </c>
      <c r="Y3106" s="6">
        <f>待赋值表!X3105</f>
        <v/>
      </c>
      <c r="Z3106" s="3">
        <f>IF(M3106&gt;=0.01,"B_pre",IF(M3106&gt;=0,"C_pre","none"))</f>
        <v/>
      </c>
      <c r="AA3106" s="3">
        <f>IF(U3106&gt;0.125,"a_pre",IF(U3106&gt;=0,"b_pre","none"))</f>
        <v/>
      </c>
      <c r="AB3106" s="3">
        <f>AND(Z3106="B_pre",AA3106="a_pre")</f>
        <v/>
      </c>
      <c r="AC3106" s="3">
        <f>AND(Z3106="B_pre",AA3106="b_pre")</f>
        <v/>
      </c>
      <c r="AD3106" s="3">
        <f>AND(Z3106="C_pre",AA3106="a_pre")</f>
        <v/>
      </c>
      <c r="AE3106" s="3">
        <f>AND(Z3106="C_pre",AA3106="b_pre")</f>
        <v/>
      </c>
      <c r="AF3106" s="6">
        <f>待赋值表!C3105</f>
        <v/>
      </c>
      <c r="AG3106" s="3">
        <f t="array" ref="AG3106">IF(AB3106=TRUE,"A",IF(AC3106=TRUE,"B",IF(AD3106=TRUE,"C",IF(AE3106=TRUE,"D","其他"))))</f>
        <v/>
      </c>
      <c r="AH3106" s="3">
        <f>IF(分析表!$E$12&lt;&gt;"ALL",AND(AF3106=分析表!$E$10,AG3106=分析表!$E$12),IF(AF3106=分析表!$E$10,TRUE(),IF(AF3106="ALL",TRUE(),"")))</f>
        <v/>
      </c>
    </row>
    <row r="3107">
      <c r="A3107" s="3">
        <f>COUNTIF($AH$2:AH3107,"TRUE")</f>
        <v/>
      </c>
      <c r="B3107" s="3">
        <f>COUNTIF($AG$2:$AG3107,#REF!)</f>
        <v/>
      </c>
      <c r="C3107" s="56">
        <f>待赋值表!A3106</f>
        <v/>
      </c>
      <c r="E3107" s="6">
        <f>待赋值表!D3106</f>
        <v/>
      </c>
      <c r="F3107" s="6">
        <f>待赋值表!E3106</f>
        <v/>
      </c>
      <c r="G3107" s="6">
        <f>待赋值表!F3106</f>
        <v/>
      </c>
      <c r="H3107" s="6">
        <f>待赋值表!G3106</f>
        <v/>
      </c>
      <c r="I3107" s="6">
        <f>待赋值表!H3106</f>
        <v/>
      </c>
      <c r="J3107" s="6">
        <f>待赋值表!I3106</f>
        <v/>
      </c>
      <c r="K3107" s="6">
        <f>待赋值表!J3106</f>
        <v/>
      </c>
      <c r="L3107" s="6">
        <f>待赋值表!K3106</f>
        <v/>
      </c>
      <c r="M3107" s="6">
        <f>待赋值表!L3106</f>
        <v/>
      </c>
      <c r="N3107" s="6">
        <f>待赋值表!M3106</f>
        <v/>
      </c>
      <c r="O3107" s="6">
        <f>待赋值表!N3106</f>
        <v/>
      </c>
      <c r="P3107" s="6">
        <f>待赋值表!O3106</f>
        <v/>
      </c>
      <c r="Q3107" s="6">
        <f>IF(待赋值表!P3106&lt;&gt;"",待赋值表!P3106,0)</f>
        <v/>
      </c>
      <c r="R3107" s="6">
        <f>待赋值表!Q3106</f>
        <v/>
      </c>
      <c r="S3107" s="6">
        <f>待赋值表!R3106</f>
        <v/>
      </c>
      <c r="T3107" s="6">
        <f>待赋值表!S3106</f>
        <v/>
      </c>
      <c r="U3107" s="6">
        <f>待赋值表!T3106</f>
        <v/>
      </c>
      <c r="V3107" s="6">
        <f>待赋值表!U3106</f>
        <v/>
      </c>
      <c r="W3107" s="6">
        <f>待赋值表!V3106</f>
        <v/>
      </c>
      <c r="X3107" s="6">
        <f>待赋值表!W3106</f>
        <v/>
      </c>
      <c r="Y3107" s="6">
        <f>待赋值表!X3106</f>
        <v/>
      </c>
      <c r="Z3107" s="3">
        <f>IF(M3107&gt;=0.01,"B_pre",IF(M3107&gt;=0,"C_pre","none"))</f>
        <v/>
      </c>
      <c r="AA3107" s="3">
        <f>IF(U3107&gt;0.125,"a_pre",IF(U3107&gt;=0,"b_pre","none"))</f>
        <v/>
      </c>
      <c r="AB3107" s="3">
        <f>AND(Z3107="B_pre",AA3107="a_pre")</f>
        <v/>
      </c>
      <c r="AC3107" s="3">
        <f>AND(Z3107="B_pre",AA3107="b_pre")</f>
        <v/>
      </c>
      <c r="AD3107" s="3">
        <f>AND(Z3107="C_pre",AA3107="a_pre")</f>
        <v/>
      </c>
      <c r="AE3107" s="3">
        <f>AND(Z3107="C_pre",AA3107="b_pre")</f>
        <v/>
      </c>
      <c r="AF3107" s="6">
        <f>待赋值表!C3106</f>
        <v/>
      </c>
      <c r="AG3107" s="3">
        <f t="array" ref="AG3107">IF(AB3107=TRUE,"A",IF(AC3107=TRUE,"B",IF(AD3107=TRUE,"C",IF(AE3107=TRUE,"D","其他"))))</f>
        <v/>
      </c>
      <c r="AH3107" s="3">
        <f>IF(分析表!$E$12&lt;&gt;"ALL",AND(AF3107=分析表!$E$10,AG3107=分析表!$E$12),IF(AF3107=分析表!$E$10,TRUE(),IF(AF3107="ALL",TRUE(),"")))</f>
        <v/>
      </c>
    </row>
    <row r="3108">
      <c r="A3108" s="3">
        <f>COUNTIF($AH$2:AH3108,"TRUE")</f>
        <v/>
      </c>
      <c r="B3108" s="3">
        <f>COUNTIF($AG$2:$AG3108,#REF!)</f>
        <v/>
      </c>
      <c r="C3108" s="56">
        <f>待赋值表!A3107</f>
        <v/>
      </c>
      <c r="E3108" s="6">
        <f>待赋值表!D3107</f>
        <v/>
      </c>
      <c r="F3108" s="6">
        <f>待赋值表!E3107</f>
        <v/>
      </c>
      <c r="G3108" s="6">
        <f>待赋值表!F3107</f>
        <v/>
      </c>
      <c r="H3108" s="6">
        <f>待赋值表!G3107</f>
        <v/>
      </c>
      <c r="I3108" s="6">
        <f>待赋值表!H3107</f>
        <v/>
      </c>
      <c r="J3108" s="6">
        <f>待赋值表!I3107</f>
        <v/>
      </c>
      <c r="K3108" s="6">
        <f>待赋值表!J3107</f>
        <v/>
      </c>
      <c r="L3108" s="6">
        <f>待赋值表!K3107</f>
        <v/>
      </c>
      <c r="M3108" s="6">
        <f>待赋值表!L3107</f>
        <v/>
      </c>
      <c r="N3108" s="6">
        <f>待赋值表!M3107</f>
        <v/>
      </c>
      <c r="O3108" s="6">
        <f>待赋值表!N3107</f>
        <v/>
      </c>
      <c r="P3108" s="6">
        <f>待赋值表!O3107</f>
        <v/>
      </c>
      <c r="Q3108" s="6">
        <f>IF(待赋值表!P3107&lt;&gt;"",待赋值表!P3107,0)</f>
        <v/>
      </c>
      <c r="R3108" s="6">
        <f>待赋值表!Q3107</f>
        <v/>
      </c>
      <c r="S3108" s="6">
        <f>待赋值表!R3107</f>
        <v/>
      </c>
      <c r="T3108" s="6">
        <f>待赋值表!S3107</f>
        <v/>
      </c>
      <c r="U3108" s="6">
        <f>待赋值表!T3107</f>
        <v/>
      </c>
      <c r="V3108" s="6">
        <f>待赋值表!U3107</f>
        <v/>
      </c>
      <c r="W3108" s="6">
        <f>待赋值表!V3107</f>
        <v/>
      </c>
      <c r="X3108" s="6">
        <f>待赋值表!W3107</f>
        <v/>
      </c>
      <c r="Y3108" s="6">
        <f>待赋值表!X3107</f>
        <v/>
      </c>
      <c r="Z3108" s="3">
        <f>IF(M3108&gt;=0.01,"B_pre",IF(M3108&gt;=0,"C_pre","none"))</f>
        <v/>
      </c>
      <c r="AA3108" s="3">
        <f>IF(U3108&gt;0.125,"a_pre",IF(U3108&gt;=0,"b_pre","none"))</f>
        <v/>
      </c>
      <c r="AB3108" s="3">
        <f>AND(Z3108="B_pre",AA3108="a_pre")</f>
        <v/>
      </c>
      <c r="AC3108" s="3">
        <f>AND(Z3108="B_pre",AA3108="b_pre")</f>
        <v/>
      </c>
      <c r="AD3108" s="3">
        <f>AND(Z3108="C_pre",AA3108="a_pre")</f>
        <v/>
      </c>
      <c r="AE3108" s="3">
        <f>AND(Z3108="C_pre",AA3108="b_pre")</f>
        <v/>
      </c>
      <c r="AF3108" s="6">
        <f>待赋值表!C3107</f>
        <v/>
      </c>
      <c r="AG3108" s="3">
        <f t="array" ref="AG3108">IF(AB3108=TRUE,"A",IF(AC3108=TRUE,"B",IF(AD3108=TRUE,"C",IF(AE3108=TRUE,"D","其他"))))</f>
        <v/>
      </c>
      <c r="AH3108" s="3">
        <f>IF(分析表!$E$12&lt;&gt;"ALL",AND(AF3108=分析表!$E$10,AG3108=分析表!$E$12),IF(AF3108=分析表!$E$10,TRUE(),IF(AF3108="ALL",TRUE(),"")))</f>
        <v/>
      </c>
    </row>
    <row r="3109">
      <c r="A3109" s="3">
        <f>COUNTIF($AH$2:AH3109,"TRUE")</f>
        <v/>
      </c>
      <c r="B3109" s="3">
        <f>COUNTIF($AG$2:$AG3109,#REF!)</f>
        <v/>
      </c>
      <c r="C3109" s="56">
        <f>待赋值表!A3108</f>
        <v/>
      </c>
      <c r="E3109" s="6">
        <f>待赋值表!D3108</f>
        <v/>
      </c>
      <c r="F3109" s="6">
        <f>待赋值表!E3108</f>
        <v/>
      </c>
      <c r="G3109" s="6">
        <f>待赋值表!F3108</f>
        <v/>
      </c>
      <c r="H3109" s="6">
        <f>待赋值表!G3108</f>
        <v/>
      </c>
      <c r="I3109" s="6">
        <f>待赋值表!H3108</f>
        <v/>
      </c>
      <c r="J3109" s="6">
        <f>待赋值表!I3108</f>
        <v/>
      </c>
      <c r="K3109" s="6">
        <f>待赋值表!J3108</f>
        <v/>
      </c>
      <c r="L3109" s="6">
        <f>待赋值表!K3108</f>
        <v/>
      </c>
      <c r="M3109" s="6">
        <f>待赋值表!L3108</f>
        <v/>
      </c>
      <c r="N3109" s="6">
        <f>待赋值表!M3108</f>
        <v/>
      </c>
      <c r="O3109" s="6">
        <f>待赋值表!N3108</f>
        <v/>
      </c>
      <c r="P3109" s="6">
        <f>待赋值表!O3108</f>
        <v/>
      </c>
      <c r="Q3109" s="6">
        <f>IF(待赋值表!P3108&lt;&gt;"",待赋值表!P3108,0)</f>
        <v/>
      </c>
      <c r="R3109" s="6">
        <f>待赋值表!Q3108</f>
        <v/>
      </c>
      <c r="S3109" s="6">
        <f>待赋值表!R3108</f>
        <v/>
      </c>
      <c r="T3109" s="6">
        <f>待赋值表!S3108</f>
        <v/>
      </c>
      <c r="U3109" s="6">
        <f>待赋值表!T3108</f>
        <v/>
      </c>
      <c r="V3109" s="6">
        <f>待赋值表!U3108</f>
        <v/>
      </c>
      <c r="W3109" s="6">
        <f>待赋值表!V3108</f>
        <v/>
      </c>
      <c r="X3109" s="6">
        <f>待赋值表!W3108</f>
        <v/>
      </c>
      <c r="Y3109" s="6">
        <f>待赋值表!X3108</f>
        <v/>
      </c>
      <c r="Z3109" s="3">
        <f>IF(M3109&gt;=0.01,"B_pre",IF(M3109&gt;=0,"C_pre","none"))</f>
        <v/>
      </c>
      <c r="AA3109" s="3">
        <f>IF(U3109&gt;0.125,"a_pre",IF(U3109&gt;=0,"b_pre","none"))</f>
        <v/>
      </c>
      <c r="AB3109" s="3">
        <f>AND(Z3109="B_pre",AA3109="a_pre")</f>
        <v/>
      </c>
      <c r="AC3109" s="3">
        <f>AND(Z3109="B_pre",AA3109="b_pre")</f>
        <v/>
      </c>
      <c r="AD3109" s="3">
        <f>AND(Z3109="C_pre",AA3109="a_pre")</f>
        <v/>
      </c>
      <c r="AE3109" s="3">
        <f>AND(Z3109="C_pre",AA3109="b_pre")</f>
        <v/>
      </c>
      <c r="AF3109" s="6">
        <f>待赋值表!C3108</f>
        <v/>
      </c>
      <c r="AG3109" s="3">
        <f t="array" ref="AG3109">IF(AB3109=TRUE,"A",IF(AC3109=TRUE,"B",IF(AD3109=TRUE,"C",IF(AE3109=TRUE,"D","其他"))))</f>
        <v/>
      </c>
      <c r="AH3109" s="3">
        <f>IF(分析表!$E$12&lt;&gt;"ALL",AND(AF3109=分析表!$E$10,AG3109=分析表!$E$12),IF(AF3109=分析表!$E$10,TRUE(),IF(AF3109="ALL",TRUE(),"")))</f>
        <v/>
      </c>
    </row>
    <row r="3110">
      <c r="A3110" s="3">
        <f>COUNTIF($AH$2:AH3110,"TRUE")</f>
        <v/>
      </c>
      <c r="B3110" s="3">
        <f>COUNTIF($AG$2:$AG3110,#REF!)</f>
        <v/>
      </c>
      <c r="C3110" s="56">
        <f>待赋值表!A3109</f>
        <v/>
      </c>
      <c r="E3110" s="6">
        <f>待赋值表!D3109</f>
        <v/>
      </c>
      <c r="F3110" s="6">
        <f>待赋值表!E3109</f>
        <v/>
      </c>
      <c r="G3110" s="6">
        <f>待赋值表!F3109</f>
        <v/>
      </c>
      <c r="H3110" s="6">
        <f>待赋值表!G3109</f>
        <v/>
      </c>
      <c r="I3110" s="6">
        <f>待赋值表!H3109</f>
        <v/>
      </c>
      <c r="J3110" s="6">
        <f>待赋值表!I3109</f>
        <v/>
      </c>
      <c r="K3110" s="6">
        <f>待赋值表!J3109</f>
        <v/>
      </c>
      <c r="L3110" s="6">
        <f>待赋值表!K3109</f>
        <v/>
      </c>
      <c r="M3110" s="6">
        <f>待赋值表!L3109</f>
        <v/>
      </c>
      <c r="N3110" s="6">
        <f>待赋值表!M3109</f>
        <v/>
      </c>
      <c r="O3110" s="6">
        <f>待赋值表!N3109</f>
        <v/>
      </c>
      <c r="P3110" s="6">
        <f>待赋值表!O3109</f>
        <v/>
      </c>
      <c r="Q3110" s="6">
        <f>IF(待赋值表!P3109&lt;&gt;"",待赋值表!P3109,0)</f>
        <v/>
      </c>
      <c r="R3110" s="6">
        <f>待赋值表!Q3109</f>
        <v/>
      </c>
      <c r="S3110" s="6">
        <f>待赋值表!R3109</f>
        <v/>
      </c>
      <c r="T3110" s="6">
        <f>待赋值表!S3109</f>
        <v/>
      </c>
      <c r="U3110" s="6">
        <f>待赋值表!T3109</f>
        <v/>
      </c>
      <c r="V3110" s="6">
        <f>待赋值表!U3109</f>
        <v/>
      </c>
      <c r="W3110" s="6">
        <f>待赋值表!V3109</f>
        <v/>
      </c>
      <c r="X3110" s="6">
        <f>待赋值表!W3109</f>
        <v/>
      </c>
      <c r="Y3110" s="6">
        <f>待赋值表!X3109</f>
        <v/>
      </c>
      <c r="Z3110" s="3">
        <f>IF(M3110&gt;=0.01,"B_pre",IF(M3110&gt;=0,"C_pre","none"))</f>
        <v/>
      </c>
      <c r="AA3110" s="3">
        <f>IF(U3110&gt;0.125,"a_pre",IF(U3110&gt;=0,"b_pre","none"))</f>
        <v/>
      </c>
      <c r="AB3110" s="3">
        <f>AND(Z3110="B_pre",AA3110="a_pre")</f>
        <v/>
      </c>
      <c r="AC3110" s="3">
        <f>AND(Z3110="B_pre",AA3110="b_pre")</f>
        <v/>
      </c>
      <c r="AD3110" s="3">
        <f>AND(Z3110="C_pre",AA3110="a_pre")</f>
        <v/>
      </c>
      <c r="AE3110" s="3">
        <f>AND(Z3110="C_pre",AA3110="b_pre")</f>
        <v/>
      </c>
      <c r="AF3110" s="6">
        <f>待赋值表!C3109</f>
        <v/>
      </c>
      <c r="AG3110" s="3">
        <f t="array" ref="AG3110">IF(AB3110=TRUE,"A",IF(AC3110=TRUE,"B",IF(AD3110=TRUE,"C",IF(AE3110=TRUE,"D","其他"))))</f>
        <v/>
      </c>
      <c r="AH3110" s="3">
        <f>IF(分析表!$E$12&lt;&gt;"ALL",AND(AF3110=分析表!$E$10,AG3110=分析表!$E$12),IF(AF3110=分析表!$E$10,TRUE(),IF(AF3110="ALL",TRUE(),"")))</f>
        <v/>
      </c>
    </row>
    <row r="3111">
      <c r="A3111" s="3">
        <f>COUNTIF($AH$2:AH3111,"TRUE")</f>
        <v/>
      </c>
      <c r="B3111" s="3">
        <f>COUNTIF($AG$2:$AG3111,#REF!)</f>
        <v/>
      </c>
      <c r="C3111" s="56">
        <f>待赋值表!A3110</f>
        <v/>
      </c>
      <c r="E3111" s="6">
        <f>待赋值表!D3110</f>
        <v/>
      </c>
      <c r="F3111" s="6">
        <f>待赋值表!E3110</f>
        <v/>
      </c>
      <c r="G3111" s="6">
        <f>待赋值表!F3110</f>
        <v/>
      </c>
      <c r="H3111" s="6">
        <f>待赋值表!G3110</f>
        <v/>
      </c>
      <c r="I3111" s="6">
        <f>待赋值表!H3110</f>
        <v/>
      </c>
      <c r="J3111" s="6">
        <f>待赋值表!I3110</f>
        <v/>
      </c>
      <c r="K3111" s="6">
        <f>待赋值表!J3110</f>
        <v/>
      </c>
      <c r="L3111" s="6">
        <f>待赋值表!K3110</f>
        <v/>
      </c>
      <c r="M3111" s="6">
        <f>待赋值表!L3110</f>
        <v/>
      </c>
      <c r="N3111" s="6">
        <f>待赋值表!M3110</f>
        <v/>
      </c>
      <c r="O3111" s="6">
        <f>待赋值表!N3110</f>
        <v/>
      </c>
      <c r="P3111" s="6">
        <f>待赋值表!O3110</f>
        <v/>
      </c>
      <c r="Q3111" s="6">
        <f>IF(待赋值表!P3110&lt;&gt;"",待赋值表!P3110,0)</f>
        <v/>
      </c>
      <c r="R3111" s="6">
        <f>待赋值表!Q3110</f>
        <v/>
      </c>
      <c r="S3111" s="6">
        <f>待赋值表!R3110</f>
        <v/>
      </c>
      <c r="T3111" s="6">
        <f>待赋值表!S3110</f>
        <v/>
      </c>
      <c r="U3111" s="6">
        <f>待赋值表!T3110</f>
        <v/>
      </c>
      <c r="V3111" s="6">
        <f>待赋值表!U3110</f>
        <v/>
      </c>
      <c r="W3111" s="6">
        <f>待赋值表!V3110</f>
        <v/>
      </c>
      <c r="X3111" s="6">
        <f>待赋值表!W3110</f>
        <v/>
      </c>
      <c r="Y3111" s="6">
        <f>待赋值表!X3110</f>
        <v/>
      </c>
      <c r="Z3111" s="3">
        <f>IF(M3111&gt;=0.01,"B_pre",IF(M3111&gt;=0,"C_pre","none"))</f>
        <v/>
      </c>
      <c r="AA3111" s="3">
        <f>IF(U3111&gt;0.125,"a_pre",IF(U3111&gt;=0,"b_pre","none"))</f>
        <v/>
      </c>
      <c r="AB3111" s="3">
        <f>AND(Z3111="B_pre",AA3111="a_pre")</f>
        <v/>
      </c>
      <c r="AC3111" s="3">
        <f>AND(Z3111="B_pre",AA3111="b_pre")</f>
        <v/>
      </c>
      <c r="AD3111" s="3">
        <f>AND(Z3111="C_pre",AA3111="a_pre")</f>
        <v/>
      </c>
      <c r="AE3111" s="3">
        <f>AND(Z3111="C_pre",AA3111="b_pre")</f>
        <v/>
      </c>
      <c r="AF3111" s="6">
        <f>待赋值表!C3110</f>
        <v/>
      </c>
      <c r="AG3111" s="3">
        <f t="array" ref="AG3111">IF(AB3111=TRUE,"A",IF(AC3111=TRUE,"B",IF(AD3111=TRUE,"C",IF(AE3111=TRUE,"D","其他"))))</f>
        <v/>
      </c>
      <c r="AH3111" s="3">
        <f>IF(分析表!$E$12&lt;&gt;"ALL",AND(AF3111=分析表!$E$10,AG3111=分析表!$E$12),IF(AF3111=分析表!$E$10,TRUE(),IF(AF3111="ALL",TRUE(),"")))</f>
        <v/>
      </c>
    </row>
    <row r="3112">
      <c r="A3112" s="3">
        <f>COUNTIF($AH$2:AH3112,"TRUE")</f>
        <v/>
      </c>
      <c r="B3112" s="3">
        <f>COUNTIF($AG$2:$AG3112,#REF!)</f>
        <v/>
      </c>
      <c r="C3112" s="56">
        <f>待赋值表!A3111</f>
        <v/>
      </c>
      <c r="E3112" s="6">
        <f>待赋值表!D3111</f>
        <v/>
      </c>
      <c r="F3112" s="6">
        <f>待赋值表!E3111</f>
        <v/>
      </c>
      <c r="G3112" s="6">
        <f>待赋值表!F3111</f>
        <v/>
      </c>
      <c r="H3112" s="6">
        <f>待赋值表!G3111</f>
        <v/>
      </c>
      <c r="I3112" s="6">
        <f>待赋值表!H3111</f>
        <v/>
      </c>
      <c r="J3112" s="6">
        <f>待赋值表!I3111</f>
        <v/>
      </c>
      <c r="K3112" s="6">
        <f>待赋值表!J3111</f>
        <v/>
      </c>
      <c r="L3112" s="6">
        <f>待赋值表!K3111</f>
        <v/>
      </c>
      <c r="M3112" s="6">
        <f>待赋值表!L3111</f>
        <v/>
      </c>
      <c r="N3112" s="6">
        <f>待赋值表!M3111</f>
        <v/>
      </c>
      <c r="O3112" s="6">
        <f>待赋值表!N3111</f>
        <v/>
      </c>
      <c r="P3112" s="6">
        <f>待赋值表!O3111</f>
        <v/>
      </c>
      <c r="Q3112" s="6">
        <f>IF(待赋值表!P3111&lt;&gt;"",待赋值表!P3111,0)</f>
        <v/>
      </c>
      <c r="R3112" s="6">
        <f>待赋值表!Q3111</f>
        <v/>
      </c>
      <c r="S3112" s="6">
        <f>待赋值表!R3111</f>
        <v/>
      </c>
      <c r="T3112" s="6">
        <f>待赋值表!S3111</f>
        <v/>
      </c>
      <c r="U3112" s="6">
        <f>待赋值表!T3111</f>
        <v/>
      </c>
      <c r="V3112" s="6">
        <f>待赋值表!U3111</f>
        <v/>
      </c>
      <c r="W3112" s="6">
        <f>待赋值表!V3111</f>
        <v/>
      </c>
      <c r="X3112" s="6">
        <f>待赋值表!W3111</f>
        <v/>
      </c>
      <c r="Y3112" s="6">
        <f>待赋值表!X3111</f>
        <v/>
      </c>
      <c r="Z3112" s="3">
        <f>IF(M3112&gt;=0.01,"B_pre",IF(M3112&gt;=0,"C_pre","none"))</f>
        <v/>
      </c>
      <c r="AA3112" s="3">
        <f>IF(U3112&gt;0.125,"a_pre",IF(U3112&gt;=0,"b_pre","none"))</f>
        <v/>
      </c>
      <c r="AB3112" s="3">
        <f>AND(Z3112="B_pre",AA3112="a_pre")</f>
        <v/>
      </c>
      <c r="AC3112" s="3">
        <f>AND(Z3112="B_pre",AA3112="b_pre")</f>
        <v/>
      </c>
      <c r="AD3112" s="3">
        <f>AND(Z3112="C_pre",AA3112="a_pre")</f>
        <v/>
      </c>
      <c r="AE3112" s="3">
        <f>AND(Z3112="C_pre",AA3112="b_pre")</f>
        <v/>
      </c>
      <c r="AF3112" s="6">
        <f>待赋值表!C3111</f>
        <v/>
      </c>
      <c r="AG3112" s="3">
        <f t="array" ref="AG3112">IF(AB3112=TRUE,"A",IF(AC3112=TRUE,"B",IF(AD3112=TRUE,"C",IF(AE3112=TRUE,"D","其他"))))</f>
        <v/>
      </c>
      <c r="AH3112" s="3">
        <f>IF(分析表!$E$12&lt;&gt;"ALL",AND(AF3112=分析表!$E$10,AG3112=分析表!$E$12),IF(AF3112=分析表!$E$10,TRUE(),IF(AF3112="ALL",TRUE(),"")))</f>
        <v/>
      </c>
    </row>
    <row r="3113">
      <c r="A3113" s="3">
        <f>COUNTIF($AH$2:AH3113,"TRUE")</f>
        <v/>
      </c>
      <c r="B3113" s="3">
        <f>COUNTIF($AG$2:$AG3113,#REF!)</f>
        <v/>
      </c>
      <c r="C3113" s="56">
        <f>待赋值表!A3112</f>
        <v/>
      </c>
      <c r="E3113" s="6">
        <f>待赋值表!D3112</f>
        <v/>
      </c>
      <c r="F3113" s="6">
        <f>待赋值表!E3112</f>
        <v/>
      </c>
      <c r="G3113" s="6">
        <f>待赋值表!F3112</f>
        <v/>
      </c>
      <c r="H3113" s="6">
        <f>待赋值表!G3112</f>
        <v/>
      </c>
      <c r="I3113" s="6">
        <f>待赋值表!H3112</f>
        <v/>
      </c>
      <c r="J3113" s="6">
        <f>待赋值表!I3112</f>
        <v/>
      </c>
      <c r="K3113" s="6">
        <f>待赋值表!J3112</f>
        <v/>
      </c>
      <c r="L3113" s="6">
        <f>待赋值表!K3112</f>
        <v/>
      </c>
      <c r="M3113" s="6">
        <f>待赋值表!L3112</f>
        <v/>
      </c>
      <c r="N3113" s="6">
        <f>待赋值表!M3112</f>
        <v/>
      </c>
      <c r="O3113" s="6">
        <f>待赋值表!N3112</f>
        <v/>
      </c>
      <c r="P3113" s="6">
        <f>待赋值表!O3112</f>
        <v/>
      </c>
      <c r="Q3113" s="6">
        <f>IF(待赋值表!P3112&lt;&gt;"",待赋值表!P3112,0)</f>
        <v/>
      </c>
      <c r="R3113" s="6">
        <f>待赋值表!Q3112</f>
        <v/>
      </c>
      <c r="S3113" s="6">
        <f>待赋值表!R3112</f>
        <v/>
      </c>
      <c r="T3113" s="6">
        <f>待赋值表!S3112</f>
        <v/>
      </c>
      <c r="U3113" s="6">
        <f>待赋值表!T3112</f>
        <v/>
      </c>
      <c r="V3113" s="6">
        <f>待赋值表!U3112</f>
        <v/>
      </c>
      <c r="W3113" s="6">
        <f>待赋值表!V3112</f>
        <v/>
      </c>
      <c r="X3113" s="6">
        <f>待赋值表!W3112</f>
        <v/>
      </c>
      <c r="Y3113" s="6">
        <f>待赋值表!X3112</f>
        <v/>
      </c>
      <c r="Z3113" s="3">
        <f>IF(M3113&gt;=0.01,"B_pre",IF(M3113&gt;=0,"C_pre","none"))</f>
        <v/>
      </c>
      <c r="AA3113" s="3">
        <f>IF(U3113&gt;0.125,"a_pre",IF(U3113&gt;=0,"b_pre","none"))</f>
        <v/>
      </c>
      <c r="AB3113" s="3">
        <f>AND(Z3113="B_pre",AA3113="a_pre")</f>
        <v/>
      </c>
      <c r="AC3113" s="3">
        <f>AND(Z3113="B_pre",AA3113="b_pre")</f>
        <v/>
      </c>
      <c r="AD3113" s="3">
        <f>AND(Z3113="C_pre",AA3113="a_pre")</f>
        <v/>
      </c>
      <c r="AE3113" s="3">
        <f>AND(Z3113="C_pre",AA3113="b_pre")</f>
        <v/>
      </c>
      <c r="AF3113" s="6">
        <f>待赋值表!C3112</f>
        <v/>
      </c>
      <c r="AG3113" s="3">
        <f t="array" ref="AG3113">IF(AB3113=TRUE,"A",IF(AC3113=TRUE,"B",IF(AD3113=TRUE,"C",IF(AE3113=TRUE,"D","其他"))))</f>
        <v/>
      </c>
      <c r="AH3113" s="3">
        <f>IF(分析表!$E$12&lt;&gt;"ALL",AND(AF3113=分析表!$E$10,AG3113=分析表!$E$12),IF(AF3113=分析表!$E$10,TRUE(),IF(AF3113="ALL",TRUE(),"")))</f>
        <v/>
      </c>
    </row>
    <row r="3114">
      <c r="A3114" s="3">
        <f>COUNTIF($AH$2:AH3114,"TRUE")</f>
        <v/>
      </c>
      <c r="B3114" s="3">
        <f>COUNTIF($AG$2:$AG3114,#REF!)</f>
        <v/>
      </c>
      <c r="C3114" s="56">
        <f>待赋值表!A3113</f>
        <v/>
      </c>
      <c r="E3114" s="6">
        <f>待赋值表!D3113</f>
        <v/>
      </c>
      <c r="F3114" s="6">
        <f>待赋值表!E3113</f>
        <v/>
      </c>
      <c r="G3114" s="6">
        <f>待赋值表!F3113</f>
        <v/>
      </c>
      <c r="H3114" s="6">
        <f>待赋值表!G3113</f>
        <v/>
      </c>
      <c r="I3114" s="6">
        <f>待赋值表!H3113</f>
        <v/>
      </c>
      <c r="J3114" s="6">
        <f>待赋值表!I3113</f>
        <v/>
      </c>
      <c r="K3114" s="6">
        <f>待赋值表!J3113</f>
        <v/>
      </c>
      <c r="L3114" s="6">
        <f>待赋值表!K3113</f>
        <v/>
      </c>
      <c r="M3114" s="6">
        <f>待赋值表!L3113</f>
        <v/>
      </c>
      <c r="N3114" s="6">
        <f>待赋值表!M3113</f>
        <v/>
      </c>
      <c r="O3114" s="6">
        <f>待赋值表!N3113</f>
        <v/>
      </c>
      <c r="P3114" s="6">
        <f>待赋值表!O3113</f>
        <v/>
      </c>
      <c r="Q3114" s="6">
        <f>IF(待赋值表!P3113&lt;&gt;"",待赋值表!P3113,0)</f>
        <v/>
      </c>
      <c r="R3114" s="6">
        <f>待赋值表!Q3113</f>
        <v/>
      </c>
      <c r="S3114" s="6">
        <f>待赋值表!R3113</f>
        <v/>
      </c>
      <c r="T3114" s="6">
        <f>待赋值表!S3113</f>
        <v/>
      </c>
      <c r="U3114" s="6">
        <f>待赋值表!T3113</f>
        <v/>
      </c>
      <c r="V3114" s="6">
        <f>待赋值表!U3113</f>
        <v/>
      </c>
      <c r="W3114" s="6">
        <f>待赋值表!V3113</f>
        <v/>
      </c>
      <c r="X3114" s="6">
        <f>待赋值表!W3113</f>
        <v/>
      </c>
      <c r="Y3114" s="6">
        <f>待赋值表!X3113</f>
        <v/>
      </c>
      <c r="Z3114" s="3">
        <f>IF(M3114&gt;=0.01,"B_pre",IF(M3114&gt;=0,"C_pre","none"))</f>
        <v/>
      </c>
      <c r="AA3114" s="3">
        <f>IF(U3114&gt;0.125,"a_pre",IF(U3114&gt;=0,"b_pre","none"))</f>
        <v/>
      </c>
      <c r="AB3114" s="3">
        <f>AND(Z3114="B_pre",AA3114="a_pre")</f>
        <v/>
      </c>
      <c r="AC3114" s="3">
        <f>AND(Z3114="B_pre",AA3114="b_pre")</f>
        <v/>
      </c>
      <c r="AD3114" s="3">
        <f>AND(Z3114="C_pre",AA3114="a_pre")</f>
        <v/>
      </c>
      <c r="AE3114" s="3">
        <f>AND(Z3114="C_pre",AA3114="b_pre")</f>
        <v/>
      </c>
      <c r="AF3114" s="6">
        <f>待赋值表!C3113</f>
        <v/>
      </c>
      <c r="AG3114" s="3">
        <f t="array" ref="AG3114">IF(AB3114=TRUE,"A",IF(AC3114=TRUE,"B",IF(AD3114=TRUE,"C",IF(AE3114=TRUE,"D","其他"))))</f>
        <v/>
      </c>
      <c r="AH3114" s="3">
        <f>IF(分析表!$E$12&lt;&gt;"ALL",AND(AF3114=分析表!$E$10,AG3114=分析表!$E$12),IF(AF3114=分析表!$E$10,TRUE(),IF(AF3114="ALL",TRUE(),"")))</f>
        <v/>
      </c>
    </row>
    <row r="3115">
      <c r="A3115" s="3">
        <f>COUNTIF($AH$2:AH3115,"TRUE")</f>
        <v/>
      </c>
      <c r="B3115" s="3">
        <f>COUNTIF($AG$2:$AG3115,#REF!)</f>
        <v/>
      </c>
      <c r="C3115" s="56">
        <f>待赋值表!A3114</f>
        <v/>
      </c>
      <c r="E3115" s="6">
        <f>待赋值表!D3114</f>
        <v/>
      </c>
      <c r="F3115" s="6">
        <f>待赋值表!E3114</f>
        <v/>
      </c>
      <c r="G3115" s="6">
        <f>待赋值表!F3114</f>
        <v/>
      </c>
      <c r="H3115" s="6">
        <f>待赋值表!G3114</f>
        <v/>
      </c>
      <c r="I3115" s="6">
        <f>待赋值表!H3114</f>
        <v/>
      </c>
      <c r="J3115" s="6">
        <f>待赋值表!I3114</f>
        <v/>
      </c>
      <c r="K3115" s="6">
        <f>待赋值表!J3114</f>
        <v/>
      </c>
      <c r="L3115" s="6">
        <f>待赋值表!K3114</f>
        <v/>
      </c>
      <c r="M3115" s="6">
        <f>待赋值表!L3114</f>
        <v/>
      </c>
      <c r="N3115" s="6">
        <f>待赋值表!M3114</f>
        <v/>
      </c>
      <c r="O3115" s="6">
        <f>待赋值表!N3114</f>
        <v/>
      </c>
      <c r="P3115" s="6">
        <f>待赋值表!O3114</f>
        <v/>
      </c>
      <c r="Q3115" s="6">
        <f>IF(待赋值表!P3114&lt;&gt;"",待赋值表!P3114,0)</f>
        <v/>
      </c>
      <c r="R3115" s="6">
        <f>待赋值表!Q3114</f>
        <v/>
      </c>
      <c r="S3115" s="6">
        <f>待赋值表!R3114</f>
        <v/>
      </c>
      <c r="T3115" s="6">
        <f>待赋值表!S3114</f>
        <v/>
      </c>
      <c r="U3115" s="6">
        <f>待赋值表!T3114</f>
        <v/>
      </c>
      <c r="V3115" s="6">
        <f>待赋值表!U3114</f>
        <v/>
      </c>
      <c r="W3115" s="6">
        <f>待赋值表!V3114</f>
        <v/>
      </c>
      <c r="X3115" s="6">
        <f>待赋值表!W3114</f>
        <v/>
      </c>
      <c r="Y3115" s="6">
        <f>待赋值表!X3114</f>
        <v/>
      </c>
      <c r="Z3115" s="3">
        <f>IF(M3115&gt;=0.01,"B_pre",IF(M3115&gt;=0,"C_pre","none"))</f>
        <v/>
      </c>
      <c r="AA3115" s="3">
        <f>IF(U3115&gt;0.125,"a_pre",IF(U3115&gt;=0,"b_pre","none"))</f>
        <v/>
      </c>
      <c r="AB3115" s="3">
        <f>AND(Z3115="B_pre",AA3115="a_pre")</f>
        <v/>
      </c>
      <c r="AC3115" s="3">
        <f>AND(Z3115="B_pre",AA3115="b_pre")</f>
        <v/>
      </c>
      <c r="AD3115" s="3">
        <f>AND(Z3115="C_pre",AA3115="a_pre")</f>
        <v/>
      </c>
      <c r="AE3115" s="3">
        <f>AND(Z3115="C_pre",AA3115="b_pre")</f>
        <v/>
      </c>
      <c r="AF3115" s="6">
        <f>待赋值表!C3114</f>
        <v/>
      </c>
      <c r="AG3115" s="3">
        <f t="array" ref="AG3115">IF(AB3115=TRUE,"A",IF(AC3115=TRUE,"B",IF(AD3115=TRUE,"C",IF(AE3115=TRUE,"D","其他"))))</f>
        <v/>
      </c>
      <c r="AH3115" s="3">
        <f>IF(分析表!$E$12&lt;&gt;"ALL",AND(AF3115=分析表!$E$10,AG3115=分析表!$E$12),IF(AF3115=分析表!$E$10,TRUE(),IF(AF3115="ALL",TRUE(),"")))</f>
        <v/>
      </c>
    </row>
    <row r="3116">
      <c r="A3116" s="3">
        <f>COUNTIF($AH$2:AH3116,"TRUE")</f>
        <v/>
      </c>
      <c r="B3116" s="3">
        <f>COUNTIF($AG$2:$AG3116,#REF!)</f>
        <v/>
      </c>
      <c r="C3116" s="56">
        <f>待赋值表!A3115</f>
        <v/>
      </c>
      <c r="E3116" s="6">
        <f>待赋值表!D3115</f>
        <v/>
      </c>
      <c r="F3116" s="6">
        <f>待赋值表!E3115</f>
        <v/>
      </c>
      <c r="G3116" s="6">
        <f>待赋值表!F3115</f>
        <v/>
      </c>
      <c r="H3116" s="6">
        <f>待赋值表!G3115</f>
        <v/>
      </c>
      <c r="I3116" s="6">
        <f>待赋值表!H3115</f>
        <v/>
      </c>
      <c r="J3116" s="6">
        <f>待赋值表!I3115</f>
        <v/>
      </c>
      <c r="K3116" s="6">
        <f>待赋值表!J3115</f>
        <v/>
      </c>
      <c r="L3116" s="6">
        <f>待赋值表!K3115</f>
        <v/>
      </c>
      <c r="M3116" s="6">
        <f>待赋值表!L3115</f>
        <v/>
      </c>
      <c r="N3116" s="6">
        <f>待赋值表!M3115</f>
        <v/>
      </c>
      <c r="O3116" s="6">
        <f>待赋值表!N3115</f>
        <v/>
      </c>
      <c r="P3116" s="6">
        <f>待赋值表!O3115</f>
        <v/>
      </c>
      <c r="Q3116" s="6">
        <f>IF(待赋值表!P3115&lt;&gt;"",待赋值表!P3115,0)</f>
        <v/>
      </c>
      <c r="R3116" s="6">
        <f>待赋值表!Q3115</f>
        <v/>
      </c>
      <c r="S3116" s="6">
        <f>待赋值表!R3115</f>
        <v/>
      </c>
      <c r="T3116" s="6">
        <f>待赋值表!S3115</f>
        <v/>
      </c>
      <c r="U3116" s="6">
        <f>待赋值表!T3115</f>
        <v/>
      </c>
      <c r="V3116" s="6">
        <f>待赋值表!U3115</f>
        <v/>
      </c>
      <c r="W3116" s="6">
        <f>待赋值表!V3115</f>
        <v/>
      </c>
      <c r="X3116" s="6">
        <f>待赋值表!W3115</f>
        <v/>
      </c>
      <c r="Y3116" s="6">
        <f>待赋值表!X3115</f>
        <v/>
      </c>
      <c r="Z3116" s="3">
        <f>IF(M3116&gt;=0.01,"B_pre",IF(M3116&gt;=0,"C_pre","none"))</f>
        <v/>
      </c>
      <c r="AA3116" s="3">
        <f>IF(U3116&gt;0.125,"a_pre",IF(U3116&gt;=0,"b_pre","none"))</f>
        <v/>
      </c>
      <c r="AB3116" s="3">
        <f>AND(Z3116="B_pre",AA3116="a_pre")</f>
        <v/>
      </c>
      <c r="AC3116" s="3">
        <f>AND(Z3116="B_pre",AA3116="b_pre")</f>
        <v/>
      </c>
      <c r="AD3116" s="3">
        <f>AND(Z3116="C_pre",AA3116="a_pre")</f>
        <v/>
      </c>
      <c r="AE3116" s="3">
        <f>AND(Z3116="C_pre",AA3116="b_pre")</f>
        <v/>
      </c>
      <c r="AF3116" s="6">
        <f>待赋值表!C3115</f>
        <v/>
      </c>
      <c r="AG3116" s="3">
        <f t="array" ref="AG3116">IF(AB3116=TRUE,"A",IF(AC3116=TRUE,"B",IF(AD3116=TRUE,"C",IF(AE3116=TRUE,"D","其他"))))</f>
        <v/>
      </c>
      <c r="AH3116" s="3">
        <f>IF(分析表!$E$12&lt;&gt;"ALL",AND(AF3116=分析表!$E$10,AG3116=分析表!$E$12),IF(AF3116=分析表!$E$10,TRUE(),IF(AF3116="ALL",TRUE(),"")))</f>
        <v/>
      </c>
    </row>
    <row r="3117">
      <c r="A3117" s="3">
        <f>COUNTIF($AH$2:AH3117,"TRUE")</f>
        <v/>
      </c>
      <c r="B3117" s="3">
        <f>COUNTIF($AG$2:$AG3117,#REF!)</f>
        <v/>
      </c>
      <c r="C3117" s="56">
        <f>待赋值表!A3116</f>
        <v/>
      </c>
      <c r="E3117" s="6">
        <f>待赋值表!D3116</f>
        <v/>
      </c>
      <c r="F3117" s="6">
        <f>待赋值表!E3116</f>
        <v/>
      </c>
      <c r="G3117" s="6">
        <f>待赋值表!F3116</f>
        <v/>
      </c>
      <c r="H3117" s="6">
        <f>待赋值表!G3116</f>
        <v/>
      </c>
      <c r="I3117" s="6">
        <f>待赋值表!H3116</f>
        <v/>
      </c>
      <c r="J3117" s="6">
        <f>待赋值表!I3116</f>
        <v/>
      </c>
      <c r="K3117" s="6">
        <f>待赋值表!J3116</f>
        <v/>
      </c>
      <c r="L3117" s="6">
        <f>待赋值表!K3116</f>
        <v/>
      </c>
      <c r="M3117" s="6">
        <f>待赋值表!L3116</f>
        <v/>
      </c>
      <c r="N3117" s="6">
        <f>待赋值表!M3116</f>
        <v/>
      </c>
      <c r="O3117" s="6">
        <f>待赋值表!N3116</f>
        <v/>
      </c>
      <c r="P3117" s="6">
        <f>待赋值表!O3116</f>
        <v/>
      </c>
      <c r="Q3117" s="6">
        <f>IF(待赋值表!P3116&lt;&gt;"",待赋值表!P3116,0)</f>
        <v/>
      </c>
      <c r="R3117" s="6">
        <f>待赋值表!Q3116</f>
        <v/>
      </c>
      <c r="S3117" s="6">
        <f>待赋值表!R3116</f>
        <v/>
      </c>
      <c r="T3117" s="6">
        <f>待赋值表!S3116</f>
        <v/>
      </c>
      <c r="U3117" s="6">
        <f>待赋值表!T3116</f>
        <v/>
      </c>
      <c r="V3117" s="6">
        <f>待赋值表!U3116</f>
        <v/>
      </c>
      <c r="W3117" s="6">
        <f>待赋值表!V3116</f>
        <v/>
      </c>
      <c r="X3117" s="6">
        <f>待赋值表!W3116</f>
        <v/>
      </c>
      <c r="Y3117" s="6">
        <f>待赋值表!X3116</f>
        <v/>
      </c>
      <c r="Z3117" s="3">
        <f>IF(M3117&gt;=0.01,"B_pre",IF(M3117&gt;=0,"C_pre","none"))</f>
        <v/>
      </c>
      <c r="AA3117" s="3">
        <f>IF(U3117&gt;0.125,"a_pre",IF(U3117&gt;=0,"b_pre","none"))</f>
        <v/>
      </c>
      <c r="AB3117" s="3">
        <f>AND(Z3117="B_pre",AA3117="a_pre")</f>
        <v/>
      </c>
      <c r="AC3117" s="3">
        <f>AND(Z3117="B_pre",AA3117="b_pre")</f>
        <v/>
      </c>
      <c r="AD3117" s="3">
        <f>AND(Z3117="C_pre",AA3117="a_pre")</f>
        <v/>
      </c>
      <c r="AE3117" s="3">
        <f>AND(Z3117="C_pre",AA3117="b_pre")</f>
        <v/>
      </c>
      <c r="AF3117" s="6">
        <f>待赋值表!C3116</f>
        <v/>
      </c>
      <c r="AG3117" s="3">
        <f t="array" ref="AG3117">IF(AB3117=TRUE,"A",IF(AC3117=TRUE,"B",IF(AD3117=TRUE,"C",IF(AE3117=TRUE,"D","其他"))))</f>
        <v/>
      </c>
      <c r="AH3117" s="3">
        <f>IF(分析表!$E$12&lt;&gt;"ALL",AND(AF3117=分析表!$E$10,AG3117=分析表!$E$12),IF(AF3117=分析表!$E$10,TRUE(),IF(AF3117="ALL",TRUE(),"")))</f>
        <v/>
      </c>
    </row>
    <row r="3118">
      <c r="A3118" s="3">
        <f>COUNTIF($AH$2:AH3118,"TRUE")</f>
        <v/>
      </c>
      <c r="B3118" s="3">
        <f>COUNTIF($AG$2:$AG3118,#REF!)</f>
        <v/>
      </c>
      <c r="C3118" s="56">
        <f>待赋值表!A3117</f>
        <v/>
      </c>
      <c r="E3118" s="6">
        <f>待赋值表!D3117</f>
        <v/>
      </c>
      <c r="F3118" s="6">
        <f>待赋值表!E3117</f>
        <v/>
      </c>
      <c r="G3118" s="6">
        <f>待赋值表!F3117</f>
        <v/>
      </c>
      <c r="H3118" s="6">
        <f>待赋值表!G3117</f>
        <v/>
      </c>
      <c r="I3118" s="6">
        <f>待赋值表!H3117</f>
        <v/>
      </c>
      <c r="J3118" s="6">
        <f>待赋值表!I3117</f>
        <v/>
      </c>
      <c r="K3118" s="6">
        <f>待赋值表!J3117</f>
        <v/>
      </c>
      <c r="L3118" s="6">
        <f>待赋值表!K3117</f>
        <v/>
      </c>
      <c r="M3118" s="6">
        <f>待赋值表!L3117</f>
        <v/>
      </c>
      <c r="N3118" s="6">
        <f>待赋值表!M3117</f>
        <v/>
      </c>
      <c r="O3118" s="6">
        <f>待赋值表!N3117</f>
        <v/>
      </c>
      <c r="P3118" s="6">
        <f>待赋值表!O3117</f>
        <v/>
      </c>
      <c r="Q3118" s="6">
        <f>IF(待赋值表!P3117&lt;&gt;"",待赋值表!P3117,0)</f>
        <v/>
      </c>
      <c r="R3118" s="6">
        <f>待赋值表!Q3117</f>
        <v/>
      </c>
      <c r="S3118" s="6">
        <f>待赋值表!R3117</f>
        <v/>
      </c>
      <c r="T3118" s="6">
        <f>待赋值表!S3117</f>
        <v/>
      </c>
      <c r="U3118" s="6">
        <f>待赋值表!T3117</f>
        <v/>
      </c>
      <c r="V3118" s="6">
        <f>待赋值表!U3117</f>
        <v/>
      </c>
      <c r="W3118" s="6">
        <f>待赋值表!V3117</f>
        <v/>
      </c>
      <c r="X3118" s="6">
        <f>待赋值表!W3117</f>
        <v/>
      </c>
      <c r="Y3118" s="6">
        <f>待赋值表!X3117</f>
        <v/>
      </c>
      <c r="Z3118" s="3">
        <f>IF(M3118&gt;=0.01,"B_pre",IF(M3118&gt;=0,"C_pre","none"))</f>
        <v/>
      </c>
      <c r="AA3118" s="3">
        <f>IF(U3118&gt;0.125,"a_pre",IF(U3118&gt;=0,"b_pre","none"))</f>
        <v/>
      </c>
      <c r="AB3118" s="3">
        <f>AND(Z3118="B_pre",AA3118="a_pre")</f>
        <v/>
      </c>
      <c r="AC3118" s="3">
        <f>AND(Z3118="B_pre",AA3118="b_pre")</f>
        <v/>
      </c>
      <c r="AD3118" s="3">
        <f>AND(Z3118="C_pre",AA3118="a_pre")</f>
        <v/>
      </c>
      <c r="AE3118" s="3">
        <f>AND(Z3118="C_pre",AA3118="b_pre")</f>
        <v/>
      </c>
      <c r="AF3118" s="6">
        <f>待赋值表!C3117</f>
        <v/>
      </c>
      <c r="AG3118" s="3">
        <f t="array" ref="AG3118">IF(AB3118=TRUE,"A",IF(AC3118=TRUE,"B",IF(AD3118=TRUE,"C",IF(AE3118=TRUE,"D","其他"))))</f>
        <v/>
      </c>
      <c r="AH3118" s="3">
        <f>IF(分析表!$E$12&lt;&gt;"ALL",AND(AF3118=分析表!$E$10,AG3118=分析表!$E$12),IF(AF3118=分析表!$E$10,TRUE(),IF(AF3118="ALL",TRUE(),"")))</f>
        <v/>
      </c>
    </row>
    <row r="3119">
      <c r="A3119" s="3">
        <f>COUNTIF($AH$2:AH3119,"TRUE")</f>
        <v/>
      </c>
      <c r="B3119" s="3">
        <f>COUNTIF($AG$2:$AG3119,#REF!)</f>
        <v/>
      </c>
      <c r="C3119" s="56">
        <f>待赋值表!A3118</f>
        <v/>
      </c>
      <c r="E3119" s="6">
        <f>待赋值表!D3118</f>
        <v/>
      </c>
      <c r="F3119" s="6">
        <f>待赋值表!E3118</f>
        <v/>
      </c>
      <c r="G3119" s="6">
        <f>待赋值表!F3118</f>
        <v/>
      </c>
      <c r="H3119" s="6">
        <f>待赋值表!G3118</f>
        <v/>
      </c>
      <c r="I3119" s="6">
        <f>待赋值表!H3118</f>
        <v/>
      </c>
      <c r="J3119" s="6">
        <f>待赋值表!I3118</f>
        <v/>
      </c>
      <c r="K3119" s="6">
        <f>待赋值表!J3118</f>
        <v/>
      </c>
      <c r="L3119" s="6">
        <f>待赋值表!K3118</f>
        <v/>
      </c>
      <c r="M3119" s="6">
        <f>待赋值表!L3118</f>
        <v/>
      </c>
      <c r="N3119" s="6">
        <f>待赋值表!M3118</f>
        <v/>
      </c>
      <c r="O3119" s="6">
        <f>待赋值表!N3118</f>
        <v/>
      </c>
      <c r="P3119" s="6">
        <f>待赋值表!O3118</f>
        <v/>
      </c>
      <c r="Q3119" s="6">
        <f>IF(待赋值表!P3118&lt;&gt;"",待赋值表!P3118,0)</f>
        <v/>
      </c>
      <c r="R3119" s="6">
        <f>待赋值表!Q3118</f>
        <v/>
      </c>
      <c r="S3119" s="6">
        <f>待赋值表!R3118</f>
        <v/>
      </c>
      <c r="T3119" s="6">
        <f>待赋值表!S3118</f>
        <v/>
      </c>
      <c r="U3119" s="6">
        <f>待赋值表!T3118</f>
        <v/>
      </c>
      <c r="V3119" s="6">
        <f>待赋值表!U3118</f>
        <v/>
      </c>
      <c r="W3119" s="6">
        <f>待赋值表!V3118</f>
        <v/>
      </c>
      <c r="X3119" s="6">
        <f>待赋值表!W3118</f>
        <v/>
      </c>
      <c r="Y3119" s="6">
        <f>待赋值表!X3118</f>
        <v/>
      </c>
      <c r="Z3119" s="3">
        <f>IF(M3119&gt;=0.01,"B_pre",IF(M3119&gt;=0,"C_pre","none"))</f>
        <v/>
      </c>
      <c r="AA3119" s="3">
        <f>IF(U3119&gt;0.125,"a_pre",IF(U3119&gt;=0,"b_pre","none"))</f>
        <v/>
      </c>
      <c r="AB3119" s="3">
        <f>AND(Z3119="B_pre",AA3119="a_pre")</f>
        <v/>
      </c>
      <c r="AC3119" s="3">
        <f>AND(Z3119="B_pre",AA3119="b_pre")</f>
        <v/>
      </c>
      <c r="AD3119" s="3">
        <f>AND(Z3119="C_pre",AA3119="a_pre")</f>
        <v/>
      </c>
      <c r="AE3119" s="3">
        <f>AND(Z3119="C_pre",AA3119="b_pre")</f>
        <v/>
      </c>
      <c r="AF3119" s="6">
        <f>待赋值表!C3118</f>
        <v/>
      </c>
      <c r="AG3119" s="3">
        <f t="array" ref="AG3119">IF(AB3119=TRUE,"A",IF(AC3119=TRUE,"B",IF(AD3119=TRUE,"C",IF(AE3119=TRUE,"D","其他"))))</f>
        <v/>
      </c>
      <c r="AH3119" s="3">
        <f>IF(分析表!$E$12&lt;&gt;"ALL",AND(AF3119=分析表!$E$10,AG3119=分析表!$E$12),IF(AF3119=分析表!$E$10,TRUE(),IF(AF3119="ALL",TRUE(),"")))</f>
        <v/>
      </c>
    </row>
    <row r="3120">
      <c r="A3120" s="3">
        <f>COUNTIF($AH$2:AH3120,"TRUE")</f>
        <v/>
      </c>
      <c r="B3120" s="3">
        <f>COUNTIF($AG$2:$AG3120,#REF!)</f>
        <v/>
      </c>
      <c r="C3120" s="56">
        <f>待赋值表!A3119</f>
        <v/>
      </c>
      <c r="E3120" s="6">
        <f>待赋值表!D3119</f>
        <v/>
      </c>
      <c r="F3120" s="6">
        <f>待赋值表!E3119</f>
        <v/>
      </c>
      <c r="G3120" s="6">
        <f>待赋值表!F3119</f>
        <v/>
      </c>
      <c r="H3120" s="6">
        <f>待赋值表!G3119</f>
        <v/>
      </c>
      <c r="I3120" s="6">
        <f>待赋值表!H3119</f>
        <v/>
      </c>
      <c r="J3120" s="6">
        <f>待赋值表!I3119</f>
        <v/>
      </c>
      <c r="K3120" s="6">
        <f>待赋值表!J3119</f>
        <v/>
      </c>
      <c r="L3120" s="6">
        <f>待赋值表!K3119</f>
        <v/>
      </c>
      <c r="M3120" s="6">
        <f>待赋值表!L3119</f>
        <v/>
      </c>
      <c r="N3120" s="6">
        <f>待赋值表!M3119</f>
        <v/>
      </c>
      <c r="O3120" s="6">
        <f>待赋值表!N3119</f>
        <v/>
      </c>
      <c r="P3120" s="6">
        <f>待赋值表!O3119</f>
        <v/>
      </c>
      <c r="Q3120" s="6">
        <f>IF(待赋值表!P3119&lt;&gt;"",待赋值表!P3119,0)</f>
        <v/>
      </c>
      <c r="R3120" s="6">
        <f>待赋值表!Q3119</f>
        <v/>
      </c>
      <c r="S3120" s="6">
        <f>待赋值表!R3119</f>
        <v/>
      </c>
      <c r="T3120" s="6">
        <f>待赋值表!S3119</f>
        <v/>
      </c>
      <c r="U3120" s="6">
        <f>待赋值表!T3119</f>
        <v/>
      </c>
      <c r="V3120" s="6">
        <f>待赋值表!U3119</f>
        <v/>
      </c>
      <c r="W3120" s="6">
        <f>待赋值表!V3119</f>
        <v/>
      </c>
      <c r="X3120" s="6">
        <f>待赋值表!W3119</f>
        <v/>
      </c>
      <c r="Y3120" s="6">
        <f>待赋值表!X3119</f>
        <v/>
      </c>
      <c r="Z3120" s="3">
        <f>IF(M3120&gt;=0.01,"B_pre",IF(M3120&gt;=0,"C_pre","none"))</f>
        <v/>
      </c>
      <c r="AA3120" s="3">
        <f>IF(U3120&gt;0.125,"a_pre",IF(U3120&gt;=0,"b_pre","none"))</f>
        <v/>
      </c>
      <c r="AB3120" s="3">
        <f>AND(Z3120="B_pre",AA3120="a_pre")</f>
        <v/>
      </c>
      <c r="AC3120" s="3">
        <f>AND(Z3120="B_pre",AA3120="b_pre")</f>
        <v/>
      </c>
      <c r="AD3120" s="3">
        <f>AND(Z3120="C_pre",AA3120="a_pre")</f>
        <v/>
      </c>
      <c r="AE3120" s="3">
        <f>AND(Z3120="C_pre",AA3120="b_pre")</f>
        <v/>
      </c>
      <c r="AF3120" s="6">
        <f>待赋值表!C3119</f>
        <v/>
      </c>
      <c r="AG3120" s="3">
        <f t="array" ref="AG3120">IF(AB3120=TRUE,"A",IF(AC3120=TRUE,"B",IF(AD3120=TRUE,"C",IF(AE3120=TRUE,"D","其他"))))</f>
        <v/>
      </c>
      <c r="AH3120" s="3">
        <f>IF(分析表!$E$12&lt;&gt;"ALL",AND(AF3120=分析表!$E$10,AG3120=分析表!$E$12),IF(AF3120=分析表!$E$10,TRUE(),IF(AF3120="ALL",TRUE(),"")))</f>
        <v/>
      </c>
    </row>
    <row r="3121">
      <c r="A3121" s="3">
        <f>COUNTIF($AH$2:AH3121,"TRUE")</f>
        <v/>
      </c>
      <c r="B3121" s="3">
        <f>COUNTIF($AG$2:$AG3121,#REF!)</f>
        <v/>
      </c>
      <c r="C3121" s="56">
        <f>待赋值表!A3120</f>
        <v/>
      </c>
      <c r="E3121" s="6">
        <f>待赋值表!D3120</f>
        <v/>
      </c>
      <c r="F3121" s="6">
        <f>待赋值表!E3120</f>
        <v/>
      </c>
      <c r="G3121" s="6">
        <f>待赋值表!F3120</f>
        <v/>
      </c>
      <c r="H3121" s="6">
        <f>待赋值表!G3120</f>
        <v/>
      </c>
      <c r="I3121" s="6">
        <f>待赋值表!H3120</f>
        <v/>
      </c>
      <c r="J3121" s="6">
        <f>待赋值表!I3120</f>
        <v/>
      </c>
      <c r="K3121" s="6">
        <f>待赋值表!J3120</f>
        <v/>
      </c>
      <c r="L3121" s="6">
        <f>待赋值表!K3120</f>
        <v/>
      </c>
      <c r="M3121" s="6">
        <f>待赋值表!L3120</f>
        <v/>
      </c>
      <c r="N3121" s="6">
        <f>待赋值表!M3120</f>
        <v/>
      </c>
      <c r="O3121" s="6">
        <f>待赋值表!N3120</f>
        <v/>
      </c>
      <c r="P3121" s="6">
        <f>待赋值表!O3120</f>
        <v/>
      </c>
      <c r="Q3121" s="6">
        <f>IF(待赋值表!P3120&lt;&gt;"",待赋值表!P3120,0)</f>
        <v/>
      </c>
      <c r="R3121" s="6">
        <f>待赋值表!Q3120</f>
        <v/>
      </c>
      <c r="S3121" s="6">
        <f>待赋值表!R3120</f>
        <v/>
      </c>
      <c r="T3121" s="6">
        <f>待赋值表!S3120</f>
        <v/>
      </c>
      <c r="U3121" s="6">
        <f>待赋值表!T3120</f>
        <v/>
      </c>
      <c r="V3121" s="6">
        <f>待赋值表!U3120</f>
        <v/>
      </c>
      <c r="W3121" s="6">
        <f>待赋值表!V3120</f>
        <v/>
      </c>
      <c r="X3121" s="6">
        <f>待赋值表!W3120</f>
        <v/>
      </c>
      <c r="Y3121" s="6">
        <f>待赋值表!X3120</f>
        <v/>
      </c>
      <c r="Z3121" s="3">
        <f>IF(M3121&gt;=0.01,"B_pre",IF(M3121&gt;=0,"C_pre","none"))</f>
        <v/>
      </c>
      <c r="AA3121" s="3">
        <f>IF(U3121&gt;0.125,"a_pre",IF(U3121&gt;=0,"b_pre","none"))</f>
        <v/>
      </c>
      <c r="AB3121" s="3">
        <f>AND(Z3121="B_pre",AA3121="a_pre")</f>
        <v/>
      </c>
      <c r="AC3121" s="3">
        <f>AND(Z3121="B_pre",AA3121="b_pre")</f>
        <v/>
      </c>
      <c r="AD3121" s="3">
        <f>AND(Z3121="C_pre",AA3121="a_pre")</f>
        <v/>
      </c>
      <c r="AE3121" s="3">
        <f>AND(Z3121="C_pre",AA3121="b_pre")</f>
        <v/>
      </c>
      <c r="AF3121" s="6">
        <f>待赋值表!C3120</f>
        <v/>
      </c>
      <c r="AG3121" s="3">
        <f t="array" ref="AG3121">IF(AB3121=TRUE,"A",IF(AC3121=TRUE,"B",IF(AD3121=TRUE,"C",IF(AE3121=TRUE,"D","其他"))))</f>
        <v/>
      </c>
      <c r="AH3121" s="3">
        <f>IF(分析表!$E$12&lt;&gt;"ALL",AND(AF3121=分析表!$E$10,AG3121=分析表!$E$12),IF(AF3121=分析表!$E$10,TRUE(),IF(AF3121="ALL",TRUE(),"")))</f>
        <v/>
      </c>
    </row>
    <row r="3122">
      <c r="A3122" s="3">
        <f>COUNTIF($AH$2:AH3122,"TRUE")</f>
        <v/>
      </c>
      <c r="B3122" s="3">
        <f>COUNTIF($AG$2:$AG3122,#REF!)</f>
        <v/>
      </c>
      <c r="C3122" s="56">
        <f>待赋值表!A3121</f>
        <v/>
      </c>
      <c r="E3122" s="6">
        <f>待赋值表!D3121</f>
        <v/>
      </c>
      <c r="F3122" s="6">
        <f>待赋值表!E3121</f>
        <v/>
      </c>
      <c r="G3122" s="6">
        <f>待赋值表!F3121</f>
        <v/>
      </c>
      <c r="H3122" s="6">
        <f>待赋值表!G3121</f>
        <v/>
      </c>
      <c r="I3122" s="6">
        <f>待赋值表!H3121</f>
        <v/>
      </c>
      <c r="J3122" s="6">
        <f>待赋值表!I3121</f>
        <v/>
      </c>
      <c r="K3122" s="6">
        <f>待赋值表!J3121</f>
        <v/>
      </c>
      <c r="L3122" s="6">
        <f>待赋值表!K3121</f>
        <v/>
      </c>
      <c r="M3122" s="6">
        <f>待赋值表!L3121</f>
        <v/>
      </c>
      <c r="N3122" s="6">
        <f>待赋值表!M3121</f>
        <v/>
      </c>
      <c r="O3122" s="6">
        <f>待赋值表!N3121</f>
        <v/>
      </c>
      <c r="P3122" s="6">
        <f>待赋值表!O3121</f>
        <v/>
      </c>
      <c r="Q3122" s="6">
        <f>IF(待赋值表!P3121&lt;&gt;"",待赋值表!P3121,0)</f>
        <v/>
      </c>
      <c r="R3122" s="6">
        <f>待赋值表!Q3121</f>
        <v/>
      </c>
      <c r="S3122" s="6">
        <f>待赋值表!R3121</f>
        <v/>
      </c>
      <c r="T3122" s="6">
        <f>待赋值表!S3121</f>
        <v/>
      </c>
      <c r="U3122" s="6">
        <f>待赋值表!T3121</f>
        <v/>
      </c>
      <c r="V3122" s="6">
        <f>待赋值表!U3121</f>
        <v/>
      </c>
      <c r="W3122" s="6">
        <f>待赋值表!V3121</f>
        <v/>
      </c>
      <c r="X3122" s="6">
        <f>待赋值表!W3121</f>
        <v/>
      </c>
      <c r="Y3122" s="6">
        <f>待赋值表!X3121</f>
        <v/>
      </c>
      <c r="Z3122" s="3">
        <f>IF(M3122&gt;=0.01,"B_pre",IF(M3122&gt;=0,"C_pre","none"))</f>
        <v/>
      </c>
      <c r="AA3122" s="3">
        <f>IF(U3122&gt;0.125,"a_pre",IF(U3122&gt;=0,"b_pre","none"))</f>
        <v/>
      </c>
      <c r="AB3122" s="3">
        <f>AND(Z3122="B_pre",AA3122="a_pre")</f>
        <v/>
      </c>
      <c r="AC3122" s="3">
        <f>AND(Z3122="B_pre",AA3122="b_pre")</f>
        <v/>
      </c>
      <c r="AD3122" s="3">
        <f>AND(Z3122="C_pre",AA3122="a_pre")</f>
        <v/>
      </c>
      <c r="AE3122" s="3">
        <f>AND(Z3122="C_pre",AA3122="b_pre")</f>
        <v/>
      </c>
      <c r="AF3122" s="6">
        <f>待赋值表!C3121</f>
        <v/>
      </c>
      <c r="AG3122" s="3">
        <f t="array" ref="AG3122">IF(AB3122=TRUE,"A",IF(AC3122=TRUE,"B",IF(AD3122=TRUE,"C",IF(AE3122=TRUE,"D","其他"))))</f>
        <v/>
      </c>
      <c r="AH3122" s="3">
        <f>IF(分析表!$E$12&lt;&gt;"ALL",AND(AF3122=分析表!$E$10,AG3122=分析表!$E$12),IF(AF3122=分析表!$E$10,TRUE(),IF(AF3122="ALL",TRUE(),"")))</f>
        <v/>
      </c>
    </row>
    <row r="3123">
      <c r="A3123" s="3">
        <f>COUNTIF($AH$2:AH3123,"TRUE")</f>
        <v/>
      </c>
      <c r="B3123" s="3">
        <f>COUNTIF($AG$2:$AG3123,#REF!)</f>
        <v/>
      </c>
      <c r="C3123" s="56">
        <f>待赋值表!A3122</f>
        <v/>
      </c>
      <c r="E3123" s="6">
        <f>待赋值表!D3122</f>
        <v/>
      </c>
      <c r="F3123" s="6">
        <f>待赋值表!E3122</f>
        <v/>
      </c>
      <c r="G3123" s="6">
        <f>待赋值表!F3122</f>
        <v/>
      </c>
      <c r="H3123" s="6">
        <f>待赋值表!G3122</f>
        <v/>
      </c>
      <c r="I3123" s="6">
        <f>待赋值表!H3122</f>
        <v/>
      </c>
      <c r="J3123" s="6">
        <f>待赋值表!I3122</f>
        <v/>
      </c>
      <c r="K3123" s="6">
        <f>待赋值表!J3122</f>
        <v/>
      </c>
      <c r="L3123" s="6">
        <f>待赋值表!K3122</f>
        <v/>
      </c>
      <c r="M3123" s="6">
        <f>待赋值表!L3122</f>
        <v/>
      </c>
      <c r="N3123" s="6">
        <f>待赋值表!M3122</f>
        <v/>
      </c>
      <c r="O3123" s="6">
        <f>待赋值表!N3122</f>
        <v/>
      </c>
      <c r="P3123" s="6">
        <f>待赋值表!O3122</f>
        <v/>
      </c>
      <c r="Q3123" s="6">
        <f>IF(待赋值表!P3122&lt;&gt;"",待赋值表!P3122,0)</f>
        <v/>
      </c>
      <c r="R3123" s="6">
        <f>待赋值表!Q3122</f>
        <v/>
      </c>
      <c r="S3123" s="6">
        <f>待赋值表!R3122</f>
        <v/>
      </c>
      <c r="T3123" s="6">
        <f>待赋值表!S3122</f>
        <v/>
      </c>
      <c r="U3123" s="6">
        <f>待赋值表!T3122</f>
        <v/>
      </c>
      <c r="V3123" s="6">
        <f>待赋值表!U3122</f>
        <v/>
      </c>
      <c r="W3123" s="6">
        <f>待赋值表!V3122</f>
        <v/>
      </c>
      <c r="X3123" s="6">
        <f>待赋值表!W3122</f>
        <v/>
      </c>
      <c r="Y3123" s="6">
        <f>待赋值表!X3122</f>
        <v/>
      </c>
      <c r="Z3123" s="3">
        <f>IF(M3123&gt;=0.01,"B_pre",IF(M3123&gt;=0,"C_pre","none"))</f>
        <v/>
      </c>
      <c r="AA3123" s="3">
        <f>IF(U3123&gt;0.125,"a_pre",IF(U3123&gt;=0,"b_pre","none"))</f>
        <v/>
      </c>
      <c r="AB3123" s="3">
        <f>AND(Z3123="B_pre",AA3123="a_pre")</f>
        <v/>
      </c>
      <c r="AC3123" s="3">
        <f>AND(Z3123="B_pre",AA3123="b_pre")</f>
        <v/>
      </c>
      <c r="AD3123" s="3">
        <f>AND(Z3123="C_pre",AA3123="a_pre")</f>
        <v/>
      </c>
      <c r="AE3123" s="3">
        <f>AND(Z3123="C_pre",AA3123="b_pre")</f>
        <v/>
      </c>
      <c r="AF3123" s="6">
        <f>待赋值表!C3122</f>
        <v/>
      </c>
      <c r="AG3123" s="3">
        <f t="array" ref="AG3123">IF(AB3123=TRUE,"A",IF(AC3123=TRUE,"B",IF(AD3123=TRUE,"C",IF(AE3123=TRUE,"D","其他"))))</f>
        <v/>
      </c>
      <c r="AH3123" s="3">
        <f>IF(分析表!$E$12&lt;&gt;"ALL",AND(AF3123=分析表!$E$10,AG3123=分析表!$E$12),IF(AF3123=分析表!$E$10,TRUE(),IF(AF3123="ALL",TRUE(),"")))</f>
        <v/>
      </c>
    </row>
    <row r="3124">
      <c r="A3124" s="3">
        <f>COUNTIF($AH$2:AH3124,"TRUE")</f>
        <v/>
      </c>
      <c r="B3124" s="3">
        <f>COUNTIF($AG$2:$AG3124,#REF!)</f>
        <v/>
      </c>
      <c r="C3124" s="56">
        <f>待赋值表!A3123</f>
        <v/>
      </c>
      <c r="E3124" s="6">
        <f>待赋值表!D3123</f>
        <v/>
      </c>
      <c r="F3124" s="6">
        <f>待赋值表!E3123</f>
        <v/>
      </c>
      <c r="G3124" s="6">
        <f>待赋值表!F3123</f>
        <v/>
      </c>
      <c r="H3124" s="6">
        <f>待赋值表!G3123</f>
        <v/>
      </c>
      <c r="I3124" s="6">
        <f>待赋值表!H3123</f>
        <v/>
      </c>
      <c r="J3124" s="6">
        <f>待赋值表!I3123</f>
        <v/>
      </c>
      <c r="K3124" s="6">
        <f>待赋值表!J3123</f>
        <v/>
      </c>
      <c r="L3124" s="6">
        <f>待赋值表!K3123</f>
        <v/>
      </c>
      <c r="M3124" s="6">
        <f>待赋值表!L3123</f>
        <v/>
      </c>
      <c r="N3124" s="6">
        <f>待赋值表!M3123</f>
        <v/>
      </c>
      <c r="O3124" s="6">
        <f>待赋值表!N3123</f>
        <v/>
      </c>
      <c r="P3124" s="6">
        <f>待赋值表!O3123</f>
        <v/>
      </c>
      <c r="Q3124" s="6">
        <f>IF(待赋值表!P3123&lt;&gt;"",待赋值表!P3123,0)</f>
        <v/>
      </c>
      <c r="R3124" s="6">
        <f>待赋值表!Q3123</f>
        <v/>
      </c>
      <c r="S3124" s="6">
        <f>待赋值表!R3123</f>
        <v/>
      </c>
      <c r="T3124" s="6">
        <f>待赋值表!S3123</f>
        <v/>
      </c>
      <c r="U3124" s="6">
        <f>待赋值表!T3123</f>
        <v/>
      </c>
      <c r="V3124" s="6">
        <f>待赋值表!U3123</f>
        <v/>
      </c>
      <c r="W3124" s="6">
        <f>待赋值表!V3123</f>
        <v/>
      </c>
      <c r="X3124" s="6">
        <f>待赋值表!W3123</f>
        <v/>
      </c>
      <c r="Y3124" s="6">
        <f>待赋值表!X3123</f>
        <v/>
      </c>
      <c r="Z3124" s="3">
        <f>IF(M3124&gt;=0.01,"B_pre",IF(M3124&gt;=0,"C_pre","none"))</f>
        <v/>
      </c>
      <c r="AA3124" s="3">
        <f>IF(U3124&gt;0.125,"a_pre",IF(U3124&gt;=0,"b_pre","none"))</f>
        <v/>
      </c>
      <c r="AB3124" s="3">
        <f>AND(Z3124="B_pre",AA3124="a_pre")</f>
        <v/>
      </c>
      <c r="AC3124" s="3">
        <f>AND(Z3124="B_pre",AA3124="b_pre")</f>
        <v/>
      </c>
      <c r="AD3124" s="3">
        <f>AND(Z3124="C_pre",AA3124="a_pre")</f>
        <v/>
      </c>
      <c r="AE3124" s="3">
        <f>AND(Z3124="C_pre",AA3124="b_pre")</f>
        <v/>
      </c>
      <c r="AF3124" s="6">
        <f>待赋值表!C3123</f>
        <v/>
      </c>
      <c r="AG3124" s="3">
        <f t="array" ref="AG3124">IF(AB3124=TRUE,"A",IF(AC3124=TRUE,"B",IF(AD3124=TRUE,"C",IF(AE3124=TRUE,"D","其他"))))</f>
        <v/>
      </c>
      <c r="AH3124" s="3">
        <f>IF(分析表!$E$12&lt;&gt;"ALL",AND(AF3124=分析表!$E$10,AG3124=分析表!$E$12),IF(AF3124=分析表!$E$10,TRUE(),IF(AF3124="ALL",TRUE(),"")))</f>
        <v/>
      </c>
    </row>
    <row r="3125">
      <c r="A3125" s="3">
        <f>COUNTIF($AH$2:AH3125,"TRUE")</f>
        <v/>
      </c>
      <c r="B3125" s="3">
        <f>COUNTIF($AG$2:$AG3125,#REF!)</f>
        <v/>
      </c>
      <c r="C3125" s="56">
        <f>待赋值表!A3124</f>
        <v/>
      </c>
      <c r="E3125" s="6">
        <f>待赋值表!D3124</f>
        <v/>
      </c>
      <c r="F3125" s="6">
        <f>待赋值表!E3124</f>
        <v/>
      </c>
      <c r="G3125" s="6">
        <f>待赋值表!F3124</f>
        <v/>
      </c>
      <c r="H3125" s="6">
        <f>待赋值表!G3124</f>
        <v/>
      </c>
      <c r="I3125" s="6">
        <f>待赋值表!H3124</f>
        <v/>
      </c>
      <c r="J3125" s="6">
        <f>待赋值表!I3124</f>
        <v/>
      </c>
      <c r="K3125" s="6">
        <f>待赋值表!J3124</f>
        <v/>
      </c>
      <c r="L3125" s="6">
        <f>待赋值表!K3124</f>
        <v/>
      </c>
      <c r="M3125" s="6">
        <f>待赋值表!L3124</f>
        <v/>
      </c>
      <c r="N3125" s="6">
        <f>待赋值表!M3124</f>
        <v/>
      </c>
      <c r="O3125" s="6">
        <f>待赋值表!N3124</f>
        <v/>
      </c>
      <c r="P3125" s="6">
        <f>待赋值表!O3124</f>
        <v/>
      </c>
      <c r="Q3125" s="6">
        <f>IF(待赋值表!P3124&lt;&gt;"",待赋值表!P3124,0)</f>
        <v/>
      </c>
      <c r="R3125" s="6">
        <f>待赋值表!Q3124</f>
        <v/>
      </c>
      <c r="S3125" s="6">
        <f>待赋值表!R3124</f>
        <v/>
      </c>
      <c r="T3125" s="6">
        <f>待赋值表!S3124</f>
        <v/>
      </c>
      <c r="U3125" s="6">
        <f>待赋值表!T3124</f>
        <v/>
      </c>
      <c r="V3125" s="6">
        <f>待赋值表!U3124</f>
        <v/>
      </c>
      <c r="W3125" s="6">
        <f>待赋值表!V3124</f>
        <v/>
      </c>
      <c r="X3125" s="6">
        <f>待赋值表!W3124</f>
        <v/>
      </c>
      <c r="Y3125" s="6">
        <f>待赋值表!X3124</f>
        <v/>
      </c>
      <c r="Z3125" s="3">
        <f>IF(M3125&gt;=0.01,"B_pre",IF(M3125&gt;=0,"C_pre","none"))</f>
        <v/>
      </c>
      <c r="AA3125" s="3">
        <f>IF(U3125&gt;0.125,"a_pre",IF(U3125&gt;=0,"b_pre","none"))</f>
        <v/>
      </c>
      <c r="AB3125" s="3">
        <f>AND(Z3125="B_pre",AA3125="a_pre")</f>
        <v/>
      </c>
      <c r="AC3125" s="3">
        <f>AND(Z3125="B_pre",AA3125="b_pre")</f>
        <v/>
      </c>
      <c r="AD3125" s="3">
        <f>AND(Z3125="C_pre",AA3125="a_pre")</f>
        <v/>
      </c>
      <c r="AE3125" s="3">
        <f>AND(Z3125="C_pre",AA3125="b_pre")</f>
        <v/>
      </c>
      <c r="AF3125" s="6">
        <f>待赋值表!C3124</f>
        <v/>
      </c>
      <c r="AG3125" s="3">
        <f t="array" ref="AG3125">IF(AB3125=TRUE,"A",IF(AC3125=TRUE,"B",IF(AD3125=TRUE,"C",IF(AE3125=TRUE,"D","其他"))))</f>
        <v/>
      </c>
      <c r="AH3125" s="3">
        <f>IF(分析表!$E$12&lt;&gt;"ALL",AND(AF3125=分析表!$E$10,AG3125=分析表!$E$12),IF(AF3125=分析表!$E$10,TRUE(),IF(AF3125="ALL",TRUE(),"")))</f>
        <v/>
      </c>
    </row>
    <row r="3126">
      <c r="A3126" s="3">
        <f>COUNTIF($AH$2:AH3126,"TRUE")</f>
        <v/>
      </c>
      <c r="B3126" s="3">
        <f>COUNTIF($AG$2:$AG3126,#REF!)</f>
        <v/>
      </c>
      <c r="C3126" s="56">
        <f>待赋值表!A3125</f>
        <v/>
      </c>
      <c r="E3126" s="6">
        <f>待赋值表!D3125</f>
        <v/>
      </c>
      <c r="F3126" s="6">
        <f>待赋值表!E3125</f>
        <v/>
      </c>
      <c r="G3126" s="6">
        <f>待赋值表!F3125</f>
        <v/>
      </c>
      <c r="H3126" s="6">
        <f>待赋值表!G3125</f>
        <v/>
      </c>
      <c r="I3126" s="6">
        <f>待赋值表!H3125</f>
        <v/>
      </c>
      <c r="J3126" s="6">
        <f>待赋值表!I3125</f>
        <v/>
      </c>
      <c r="K3126" s="6">
        <f>待赋值表!J3125</f>
        <v/>
      </c>
      <c r="L3126" s="6">
        <f>待赋值表!K3125</f>
        <v/>
      </c>
      <c r="M3126" s="6">
        <f>待赋值表!L3125</f>
        <v/>
      </c>
      <c r="N3126" s="6">
        <f>待赋值表!M3125</f>
        <v/>
      </c>
      <c r="O3126" s="6">
        <f>待赋值表!N3125</f>
        <v/>
      </c>
      <c r="P3126" s="6">
        <f>待赋值表!O3125</f>
        <v/>
      </c>
      <c r="Q3126" s="6">
        <f>IF(待赋值表!P3125&lt;&gt;"",待赋值表!P3125,0)</f>
        <v/>
      </c>
      <c r="R3126" s="6">
        <f>待赋值表!Q3125</f>
        <v/>
      </c>
      <c r="S3126" s="6">
        <f>待赋值表!R3125</f>
        <v/>
      </c>
      <c r="T3126" s="6">
        <f>待赋值表!S3125</f>
        <v/>
      </c>
      <c r="U3126" s="6">
        <f>待赋值表!T3125</f>
        <v/>
      </c>
      <c r="V3126" s="6">
        <f>待赋值表!U3125</f>
        <v/>
      </c>
      <c r="W3126" s="6">
        <f>待赋值表!V3125</f>
        <v/>
      </c>
      <c r="X3126" s="6">
        <f>待赋值表!W3125</f>
        <v/>
      </c>
      <c r="Y3126" s="6">
        <f>待赋值表!X3125</f>
        <v/>
      </c>
      <c r="Z3126" s="3">
        <f>IF(M3126&gt;=0.01,"B_pre",IF(M3126&gt;=0,"C_pre","none"))</f>
        <v/>
      </c>
      <c r="AA3126" s="3">
        <f>IF(U3126&gt;0.125,"a_pre",IF(U3126&gt;=0,"b_pre","none"))</f>
        <v/>
      </c>
      <c r="AB3126" s="3">
        <f>AND(Z3126="B_pre",AA3126="a_pre")</f>
        <v/>
      </c>
      <c r="AC3126" s="3">
        <f>AND(Z3126="B_pre",AA3126="b_pre")</f>
        <v/>
      </c>
      <c r="AD3126" s="3">
        <f>AND(Z3126="C_pre",AA3126="a_pre")</f>
        <v/>
      </c>
      <c r="AE3126" s="3">
        <f>AND(Z3126="C_pre",AA3126="b_pre")</f>
        <v/>
      </c>
      <c r="AF3126" s="6">
        <f>待赋值表!C3125</f>
        <v/>
      </c>
      <c r="AG3126" s="3">
        <f t="array" ref="AG3126">IF(AB3126=TRUE,"A",IF(AC3126=TRUE,"B",IF(AD3126=TRUE,"C",IF(AE3126=TRUE,"D","其他"))))</f>
        <v/>
      </c>
      <c r="AH3126" s="3">
        <f>IF(分析表!$E$12&lt;&gt;"ALL",AND(AF3126=分析表!$E$10,AG3126=分析表!$E$12),IF(AF3126=分析表!$E$10,TRUE(),IF(AF3126="ALL",TRUE(),"")))</f>
        <v/>
      </c>
    </row>
    <row r="3127">
      <c r="A3127" s="3">
        <f>COUNTIF($AH$2:AH3127,"TRUE")</f>
        <v/>
      </c>
      <c r="B3127" s="3">
        <f>COUNTIF($AG$2:$AG3127,#REF!)</f>
        <v/>
      </c>
      <c r="C3127" s="56">
        <f>待赋值表!A3126</f>
        <v/>
      </c>
      <c r="E3127" s="6">
        <f>待赋值表!D3126</f>
        <v/>
      </c>
      <c r="F3127" s="6">
        <f>待赋值表!E3126</f>
        <v/>
      </c>
      <c r="G3127" s="6">
        <f>待赋值表!F3126</f>
        <v/>
      </c>
      <c r="H3127" s="6">
        <f>待赋值表!G3126</f>
        <v/>
      </c>
      <c r="I3127" s="6">
        <f>待赋值表!H3126</f>
        <v/>
      </c>
      <c r="J3127" s="6">
        <f>待赋值表!I3126</f>
        <v/>
      </c>
      <c r="K3127" s="6">
        <f>待赋值表!J3126</f>
        <v/>
      </c>
      <c r="L3127" s="6">
        <f>待赋值表!K3126</f>
        <v/>
      </c>
      <c r="M3127" s="6">
        <f>待赋值表!L3126</f>
        <v/>
      </c>
      <c r="N3127" s="6">
        <f>待赋值表!M3126</f>
        <v/>
      </c>
      <c r="O3127" s="6">
        <f>待赋值表!N3126</f>
        <v/>
      </c>
      <c r="P3127" s="6">
        <f>待赋值表!O3126</f>
        <v/>
      </c>
      <c r="Q3127" s="6">
        <f>IF(待赋值表!P3126&lt;&gt;"",待赋值表!P3126,0)</f>
        <v/>
      </c>
      <c r="R3127" s="6">
        <f>待赋值表!Q3126</f>
        <v/>
      </c>
      <c r="S3127" s="6">
        <f>待赋值表!R3126</f>
        <v/>
      </c>
      <c r="T3127" s="6">
        <f>待赋值表!S3126</f>
        <v/>
      </c>
      <c r="U3127" s="6">
        <f>待赋值表!T3126</f>
        <v/>
      </c>
      <c r="V3127" s="6">
        <f>待赋值表!U3126</f>
        <v/>
      </c>
      <c r="W3127" s="6">
        <f>待赋值表!V3126</f>
        <v/>
      </c>
      <c r="X3127" s="6">
        <f>待赋值表!W3126</f>
        <v/>
      </c>
      <c r="Y3127" s="6">
        <f>待赋值表!X3126</f>
        <v/>
      </c>
      <c r="Z3127" s="3">
        <f>IF(M3127&gt;=0.01,"B_pre",IF(M3127&gt;=0,"C_pre","none"))</f>
        <v/>
      </c>
      <c r="AA3127" s="3">
        <f>IF(U3127&gt;0.125,"a_pre",IF(U3127&gt;=0,"b_pre","none"))</f>
        <v/>
      </c>
      <c r="AB3127" s="3">
        <f>AND(Z3127="B_pre",AA3127="a_pre")</f>
        <v/>
      </c>
      <c r="AC3127" s="3">
        <f>AND(Z3127="B_pre",AA3127="b_pre")</f>
        <v/>
      </c>
      <c r="AD3127" s="3">
        <f>AND(Z3127="C_pre",AA3127="a_pre")</f>
        <v/>
      </c>
      <c r="AE3127" s="3">
        <f>AND(Z3127="C_pre",AA3127="b_pre")</f>
        <v/>
      </c>
      <c r="AF3127" s="6">
        <f>待赋值表!C3126</f>
        <v/>
      </c>
      <c r="AG3127" s="3">
        <f t="array" ref="AG3127">IF(AB3127=TRUE,"A",IF(AC3127=TRUE,"B",IF(AD3127=TRUE,"C",IF(AE3127=TRUE,"D","其他"))))</f>
        <v/>
      </c>
      <c r="AH3127" s="3">
        <f>IF(分析表!$E$12&lt;&gt;"ALL",AND(AF3127=分析表!$E$10,AG3127=分析表!$E$12),IF(AF3127=分析表!$E$10,TRUE(),IF(AF3127="ALL",TRUE(),"")))</f>
        <v/>
      </c>
    </row>
    <row r="3128">
      <c r="A3128" s="3">
        <f>COUNTIF($AH$2:AH3128,"TRUE")</f>
        <v/>
      </c>
      <c r="B3128" s="3">
        <f>COUNTIF($AG$2:$AG3128,#REF!)</f>
        <v/>
      </c>
      <c r="C3128" s="56">
        <f>待赋值表!A3127</f>
        <v/>
      </c>
      <c r="E3128" s="6">
        <f>待赋值表!D3127</f>
        <v/>
      </c>
      <c r="F3128" s="6">
        <f>待赋值表!E3127</f>
        <v/>
      </c>
      <c r="G3128" s="6">
        <f>待赋值表!F3127</f>
        <v/>
      </c>
      <c r="H3128" s="6">
        <f>待赋值表!G3127</f>
        <v/>
      </c>
      <c r="I3128" s="6">
        <f>待赋值表!H3127</f>
        <v/>
      </c>
      <c r="J3128" s="6">
        <f>待赋值表!I3127</f>
        <v/>
      </c>
      <c r="K3128" s="6">
        <f>待赋值表!J3127</f>
        <v/>
      </c>
      <c r="L3128" s="6">
        <f>待赋值表!K3127</f>
        <v/>
      </c>
      <c r="M3128" s="6">
        <f>待赋值表!L3127</f>
        <v/>
      </c>
      <c r="N3128" s="6">
        <f>待赋值表!M3127</f>
        <v/>
      </c>
      <c r="O3128" s="6">
        <f>待赋值表!N3127</f>
        <v/>
      </c>
      <c r="P3128" s="6">
        <f>待赋值表!O3127</f>
        <v/>
      </c>
      <c r="Q3128" s="6">
        <f>IF(待赋值表!P3127&lt;&gt;"",待赋值表!P3127,0)</f>
        <v/>
      </c>
      <c r="R3128" s="6">
        <f>待赋值表!Q3127</f>
        <v/>
      </c>
      <c r="S3128" s="6">
        <f>待赋值表!R3127</f>
        <v/>
      </c>
      <c r="T3128" s="6">
        <f>待赋值表!S3127</f>
        <v/>
      </c>
      <c r="U3128" s="6">
        <f>待赋值表!T3127</f>
        <v/>
      </c>
      <c r="V3128" s="6">
        <f>待赋值表!U3127</f>
        <v/>
      </c>
      <c r="W3128" s="6">
        <f>待赋值表!V3127</f>
        <v/>
      </c>
      <c r="X3128" s="6">
        <f>待赋值表!W3127</f>
        <v/>
      </c>
      <c r="Y3128" s="6">
        <f>待赋值表!X3127</f>
        <v/>
      </c>
      <c r="Z3128" s="3">
        <f>IF(M3128&gt;=0.01,"B_pre",IF(M3128&gt;=0,"C_pre","none"))</f>
        <v/>
      </c>
      <c r="AA3128" s="3">
        <f>IF(U3128&gt;0.125,"a_pre",IF(U3128&gt;=0,"b_pre","none"))</f>
        <v/>
      </c>
      <c r="AB3128" s="3">
        <f>AND(Z3128="B_pre",AA3128="a_pre")</f>
        <v/>
      </c>
      <c r="AC3128" s="3">
        <f>AND(Z3128="B_pre",AA3128="b_pre")</f>
        <v/>
      </c>
      <c r="AD3128" s="3">
        <f>AND(Z3128="C_pre",AA3128="a_pre")</f>
        <v/>
      </c>
      <c r="AE3128" s="3">
        <f>AND(Z3128="C_pre",AA3128="b_pre")</f>
        <v/>
      </c>
      <c r="AF3128" s="6">
        <f>待赋值表!C3127</f>
        <v/>
      </c>
      <c r="AG3128" s="3">
        <f t="array" ref="AG3128">IF(AB3128=TRUE,"A",IF(AC3128=TRUE,"B",IF(AD3128=TRUE,"C",IF(AE3128=TRUE,"D","其他"))))</f>
        <v/>
      </c>
      <c r="AH3128" s="3">
        <f>IF(分析表!$E$12&lt;&gt;"ALL",AND(AF3128=分析表!$E$10,AG3128=分析表!$E$12),IF(AF3128=分析表!$E$10,TRUE(),IF(AF3128="ALL",TRUE(),"")))</f>
        <v/>
      </c>
    </row>
    <row r="3129">
      <c r="A3129" s="3">
        <f>COUNTIF($AH$2:AH3129,"TRUE")</f>
        <v/>
      </c>
      <c r="B3129" s="3">
        <f>COUNTIF($AG$2:$AG3129,#REF!)</f>
        <v/>
      </c>
      <c r="C3129" s="56">
        <f>待赋值表!A3128</f>
        <v/>
      </c>
      <c r="E3129" s="6">
        <f>待赋值表!D3128</f>
        <v/>
      </c>
      <c r="F3129" s="6">
        <f>待赋值表!E3128</f>
        <v/>
      </c>
      <c r="G3129" s="6">
        <f>待赋值表!F3128</f>
        <v/>
      </c>
      <c r="H3129" s="6">
        <f>待赋值表!G3128</f>
        <v/>
      </c>
      <c r="I3129" s="6">
        <f>待赋值表!H3128</f>
        <v/>
      </c>
      <c r="J3129" s="6">
        <f>待赋值表!I3128</f>
        <v/>
      </c>
      <c r="K3129" s="6">
        <f>待赋值表!J3128</f>
        <v/>
      </c>
      <c r="L3129" s="6">
        <f>待赋值表!K3128</f>
        <v/>
      </c>
      <c r="M3129" s="6">
        <f>待赋值表!L3128</f>
        <v/>
      </c>
      <c r="N3129" s="6">
        <f>待赋值表!M3128</f>
        <v/>
      </c>
      <c r="O3129" s="6">
        <f>待赋值表!N3128</f>
        <v/>
      </c>
      <c r="P3129" s="6">
        <f>待赋值表!O3128</f>
        <v/>
      </c>
      <c r="Q3129" s="6">
        <f>IF(待赋值表!P3128&lt;&gt;"",待赋值表!P3128,0)</f>
        <v/>
      </c>
      <c r="R3129" s="6">
        <f>待赋值表!Q3128</f>
        <v/>
      </c>
      <c r="S3129" s="6">
        <f>待赋值表!R3128</f>
        <v/>
      </c>
      <c r="T3129" s="6">
        <f>待赋值表!S3128</f>
        <v/>
      </c>
      <c r="U3129" s="6">
        <f>待赋值表!T3128</f>
        <v/>
      </c>
      <c r="V3129" s="6">
        <f>待赋值表!U3128</f>
        <v/>
      </c>
      <c r="W3129" s="6">
        <f>待赋值表!V3128</f>
        <v/>
      </c>
      <c r="X3129" s="6">
        <f>待赋值表!W3128</f>
        <v/>
      </c>
      <c r="Y3129" s="6">
        <f>待赋值表!X3128</f>
        <v/>
      </c>
      <c r="Z3129" s="3">
        <f>IF(M3129&gt;=0.01,"B_pre",IF(M3129&gt;=0,"C_pre","none"))</f>
        <v/>
      </c>
      <c r="AA3129" s="3">
        <f>IF(U3129&gt;0.125,"a_pre",IF(U3129&gt;=0,"b_pre","none"))</f>
        <v/>
      </c>
      <c r="AB3129" s="3">
        <f>AND(Z3129="B_pre",AA3129="a_pre")</f>
        <v/>
      </c>
      <c r="AC3129" s="3">
        <f>AND(Z3129="B_pre",AA3129="b_pre")</f>
        <v/>
      </c>
      <c r="AD3129" s="3">
        <f>AND(Z3129="C_pre",AA3129="a_pre")</f>
        <v/>
      </c>
      <c r="AE3129" s="3">
        <f>AND(Z3129="C_pre",AA3129="b_pre")</f>
        <v/>
      </c>
      <c r="AF3129" s="6">
        <f>待赋值表!C3128</f>
        <v/>
      </c>
      <c r="AG3129" s="3">
        <f t="array" ref="AG3129">IF(AB3129=TRUE,"A",IF(AC3129=TRUE,"B",IF(AD3129=TRUE,"C",IF(AE3129=TRUE,"D","其他"))))</f>
        <v/>
      </c>
      <c r="AH3129" s="3">
        <f>IF(分析表!$E$12&lt;&gt;"ALL",AND(AF3129=分析表!$E$10,AG3129=分析表!$E$12),IF(AF3129=分析表!$E$10,TRUE(),IF(AF3129="ALL",TRUE(),"")))</f>
        <v/>
      </c>
    </row>
    <row r="3130">
      <c r="A3130" s="3">
        <f>COUNTIF($AH$2:AH3130,"TRUE")</f>
        <v/>
      </c>
      <c r="B3130" s="3">
        <f>COUNTIF($AG$2:$AG3130,#REF!)</f>
        <v/>
      </c>
      <c r="C3130" s="56">
        <f>待赋值表!A3129</f>
        <v/>
      </c>
      <c r="E3130" s="6">
        <f>待赋值表!D3129</f>
        <v/>
      </c>
      <c r="F3130" s="6">
        <f>待赋值表!E3129</f>
        <v/>
      </c>
      <c r="G3130" s="6">
        <f>待赋值表!F3129</f>
        <v/>
      </c>
      <c r="H3130" s="6">
        <f>待赋值表!G3129</f>
        <v/>
      </c>
      <c r="I3130" s="6">
        <f>待赋值表!H3129</f>
        <v/>
      </c>
      <c r="J3130" s="6">
        <f>待赋值表!I3129</f>
        <v/>
      </c>
      <c r="K3130" s="6">
        <f>待赋值表!J3129</f>
        <v/>
      </c>
      <c r="L3130" s="6">
        <f>待赋值表!K3129</f>
        <v/>
      </c>
      <c r="M3130" s="6">
        <f>待赋值表!L3129</f>
        <v/>
      </c>
      <c r="N3130" s="6">
        <f>待赋值表!M3129</f>
        <v/>
      </c>
      <c r="O3130" s="6">
        <f>待赋值表!N3129</f>
        <v/>
      </c>
      <c r="P3130" s="6">
        <f>待赋值表!O3129</f>
        <v/>
      </c>
      <c r="Q3130" s="6">
        <f>IF(待赋值表!P3129&lt;&gt;"",待赋值表!P3129,0)</f>
        <v/>
      </c>
      <c r="R3130" s="6">
        <f>待赋值表!Q3129</f>
        <v/>
      </c>
      <c r="S3130" s="6">
        <f>待赋值表!R3129</f>
        <v/>
      </c>
      <c r="T3130" s="6">
        <f>待赋值表!S3129</f>
        <v/>
      </c>
      <c r="U3130" s="6">
        <f>待赋值表!T3129</f>
        <v/>
      </c>
      <c r="V3130" s="6">
        <f>待赋值表!U3129</f>
        <v/>
      </c>
      <c r="W3130" s="6">
        <f>待赋值表!V3129</f>
        <v/>
      </c>
      <c r="X3130" s="6">
        <f>待赋值表!W3129</f>
        <v/>
      </c>
      <c r="Y3130" s="6">
        <f>待赋值表!X3129</f>
        <v/>
      </c>
      <c r="Z3130" s="3">
        <f>IF(M3130&gt;=0.01,"B_pre",IF(M3130&gt;=0,"C_pre","none"))</f>
        <v/>
      </c>
      <c r="AA3130" s="3">
        <f>IF(U3130&gt;0.125,"a_pre",IF(U3130&gt;=0,"b_pre","none"))</f>
        <v/>
      </c>
      <c r="AB3130" s="3">
        <f>AND(Z3130="B_pre",AA3130="a_pre")</f>
        <v/>
      </c>
      <c r="AC3130" s="3">
        <f>AND(Z3130="B_pre",AA3130="b_pre")</f>
        <v/>
      </c>
      <c r="AD3130" s="3">
        <f>AND(Z3130="C_pre",AA3130="a_pre")</f>
        <v/>
      </c>
      <c r="AE3130" s="3">
        <f>AND(Z3130="C_pre",AA3130="b_pre")</f>
        <v/>
      </c>
      <c r="AF3130" s="6">
        <f>待赋值表!C3129</f>
        <v/>
      </c>
      <c r="AG3130" s="3">
        <f t="array" ref="AG3130">IF(AB3130=TRUE,"A",IF(AC3130=TRUE,"B",IF(AD3130=TRUE,"C",IF(AE3130=TRUE,"D","其他"))))</f>
        <v/>
      </c>
      <c r="AH3130" s="3">
        <f>IF(分析表!$E$12&lt;&gt;"ALL",AND(AF3130=分析表!$E$10,AG3130=分析表!$E$12),IF(AF3130=分析表!$E$10,TRUE(),IF(AF3130="ALL",TRUE(),"")))</f>
        <v/>
      </c>
    </row>
    <row r="3131">
      <c r="A3131" s="3">
        <f>COUNTIF($AH$2:AH3131,"TRUE")</f>
        <v/>
      </c>
      <c r="B3131" s="3">
        <f>COUNTIF($AG$2:$AG3131,#REF!)</f>
        <v/>
      </c>
      <c r="C3131" s="56">
        <f>待赋值表!A3130</f>
        <v/>
      </c>
      <c r="E3131" s="6">
        <f>待赋值表!D3130</f>
        <v/>
      </c>
      <c r="F3131" s="6">
        <f>待赋值表!E3130</f>
        <v/>
      </c>
      <c r="G3131" s="6">
        <f>待赋值表!F3130</f>
        <v/>
      </c>
      <c r="H3131" s="6">
        <f>待赋值表!G3130</f>
        <v/>
      </c>
      <c r="I3131" s="6">
        <f>待赋值表!H3130</f>
        <v/>
      </c>
      <c r="J3131" s="6">
        <f>待赋值表!I3130</f>
        <v/>
      </c>
      <c r="K3131" s="6">
        <f>待赋值表!J3130</f>
        <v/>
      </c>
      <c r="L3131" s="6">
        <f>待赋值表!K3130</f>
        <v/>
      </c>
      <c r="M3131" s="6">
        <f>待赋值表!L3130</f>
        <v/>
      </c>
      <c r="N3131" s="6">
        <f>待赋值表!M3130</f>
        <v/>
      </c>
      <c r="O3131" s="6">
        <f>待赋值表!N3130</f>
        <v/>
      </c>
      <c r="P3131" s="6">
        <f>待赋值表!O3130</f>
        <v/>
      </c>
      <c r="Q3131" s="6">
        <f>IF(待赋值表!P3130&lt;&gt;"",待赋值表!P3130,0)</f>
        <v/>
      </c>
      <c r="R3131" s="6">
        <f>待赋值表!Q3130</f>
        <v/>
      </c>
      <c r="S3131" s="6">
        <f>待赋值表!R3130</f>
        <v/>
      </c>
      <c r="T3131" s="6">
        <f>待赋值表!S3130</f>
        <v/>
      </c>
      <c r="U3131" s="6">
        <f>待赋值表!T3130</f>
        <v/>
      </c>
      <c r="V3131" s="6">
        <f>待赋值表!U3130</f>
        <v/>
      </c>
      <c r="W3131" s="6">
        <f>待赋值表!V3130</f>
        <v/>
      </c>
      <c r="X3131" s="6">
        <f>待赋值表!W3130</f>
        <v/>
      </c>
      <c r="Y3131" s="6">
        <f>待赋值表!X3130</f>
        <v/>
      </c>
      <c r="Z3131" s="3">
        <f>IF(M3131&gt;=0.01,"B_pre",IF(M3131&gt;=0,"C_pre","none"))</f>
        <v/>
      </c>
      <c r="AA3131" s="3">
        <f>IF(U3131&gt;0.125,"a_pre",IF(U3131&gt;=0,"b_pre","none"))</f>
        <v/>
      </c>
      <c r="AB3131" s="3">
        <f>AND(Z3131="B_pre",AA3131="a_pre")</f>
        <v/>
      </c>
      <c r="AC3131" s="3">
        <f>AND(Z3131="B_pre",AA3131="b_pre")</f>
        <v/>
      </c>
      <c r="AD3131" s="3">
        <f>AND(Z3131="C_pre",AA3131="a_pre")</f>
        <v/>
      </c>
      <c r="AE3131" s="3">
        <f>AND(Z3131="C_pre",AA3131="b_pre")</f>
        <v/>
      </c>
      <c r="AF3131" s="6">
        <f>待赋值表!C3130</f>
        <v/>
      </c>
      <c r="AG3131" s="3">
        <f t="array" ref="AG3131">IF(AB3131=TRUE,"A",IF(AC3131=TRUE,"B",IF(AD3131=TRUE,"C",IF(AE3131=TRUE,"D","其他"))))</f>
        <v/>
      </c>
      <c r="AH3131" s="3">
        <f>IF(分析表!$E$12&lt;&gt;"ALL",AND(AF3131=分析表!$E$10,AG3131=分析表!$E$12),IF(AF3131=分析表!$E$10,TRUE(),IF(AF3131="ALL",TRUE(),"")))</f>
        <v/>
      </c>
    </row>
    <row r="3132">
      <c r="A3132" s="3">
        <f>COUNTIF($AH$2:AH3132,"TRUE")</f>
        <v/>
      </c>
      <c r="B3132" s="3">
        <f>COUNTIF($AG$2:$AG3132,#REF!)</f>
        <v/>
      </c>
      <c r="C3132" s="56">
        <f>待赋值表!A3131</f>
        <v/>
      </c>
      <c r="E3132" s="6">
        <f>待赋值表!D3131</f>
        <v/>
      </c>
      <c r="F3132" s="6">
        <f>待赋值表!E3131</f>
        <v/>
      </c>
      <c r="G3132" s="6">
        <f>待赋值表!F3131</f>
        <v/>
      </c>
      <c r="H3132" s="6">
        <f>待赋值表!G3131</f>
        <v/>
      </c>
      <c r="I3132" s="6">
        <f>待赋值表!H3131</f>
        <v/>
      </c>
      <c r="J3132" s="6">
        <f>待赋值表!I3131</f>
        <v/>
      </c>
      <c r="K3132" s="6">
        <f>待赋值表!J3131</f>
        <v/>
      </c>
      <c r="L3132" s="6">
        <f>待赋值表!K3131</f>
        <v/>
      </c>
      <c r="M3132" s="6">
        <f>待赋值表!L3131</f>
        <v/>
      </c>
      <c r="N3132" s="6">
        <f>待赋值表!M3131</f>
        <v/>
      </c>
      <c r="O3132" s="6">
        <f>待赋值表!N3131</f>
        <v/>
      </c>
      <c r="P3132" s="6">
        <f>待赋值表!O3131</f>
        <v/>
      </c>
      <c r="Q3132" s="6">
        <f>IF(待赋值表!P3131&lt;&gt;"",待赋值表!P3131,0)</f>
        <v/>
      </c>
      <c r="R3132" s="6">
        <f>待赋值表!Q3131</f>
        <v/>
      </c>
      <c r="S3132" s="6">
        <f>待赋值表!R3131</f>
        <v/>
      </c>
      <c r="T3132" s="6">
        <f>待赋值表!S3131</f>
        <v/>
      </c>
      <c r="U3132" s="6">
        <f>待赋值表!T3131</f>
        <v/>
      </c>
      <c r="V3132" s="6">
        <f>待赋值表!U3131</f>
        <v/>
      </c>
      <c r="W3132" s="6">
        <f>待赋值表!V3131</f>
        <v/>
      </c>
      <c r="X3132" s="6">
        <f>待赋值表!W3131</f>
        <v/>
      </c>
      <c r="Y3132" s="6">
        <f>待赋值表!X3131</f>
        <v/>
      </c>
      <c r="Z3132" s="3">
        <f>IF(M3132&gt;=0.01,"B_pre",IF(M3132&gt;=0,"C_pre","none"))</f>
        <v/>
      </c>
      <c r="AA3132" s="3">
        <f>IF(U3132&gt;0.125,"a_pre",IF(U3132&gt;=0,"b_pre","none"))</f>
        <v/>
      </c>
      <c r="AB3132" s="3">
        <f>AND(Z3132="B_pre",AA3132="a_pre")</f>
        <v/>
      </c>
      <c r="AC3132" s="3">
        <f>AND(Z3132="B_pre",AA3132="b_pre")</f>
        <v/>
      </c>
      <c r="AD3132" s="3">
        <f>AND(Z3132="C_pre",AA3132="a_pre")</f>
        <v/>
      </c>
      <c r="AE3132" s="3">
        <f>AND(Z3132="C_pre",AA3132="b_pre")</f>
        <v/>
      </c>
      <c r="AF3132" s="6">
        <f>待赋值表!C3131</f>
        <v/>
      </c>
      <c r="AG3132" s="3">
        <f t="array" ref="AG3132">IF(AB3132=TRUE,"A",IF(AC3132=TRUE,"B",IF(AD3132=TRUE,"C",IF(AE3132=TRUE,"D","其他"))))</f>
        <v/>
      </c>
      <c r="AH3132" s="3">
        <f>IF(分析表!$E$12&lt;&gt;"ALL",AND(AF3132=分析表!$E$10,AG3132=分析表!$E$12),IF(AF3132=分析表!$E$10,TRUE(),IF(AF3132="ALL",TRUE(),"")))</f>
        <v/>
      </c>
    </row>
    <row r="3133">
      <c r="A3133" s="3">
        <f>COUNTIF($AH$2:AH3133,"TRUE")</f>
        <v/>
      </c>
      <c r="B3133" s="3">
        <f>COUNTIF($AG$2:$AG3133,#REF!)</f>
        <v/>
      </c>
      <c r="C3133" s="56">
        <f>待赋值表!A3132</f>
        <v/>
      </c>
      <c r="E3133" s="6">
        <f>待赋值表!D3132</f>
        <v/>
      </c>
      <c r="F3133" s="6">
        <f>待赋值表!E3132</f>
        <v/>
      </c>
      <c r="G3133" s="6">
        <f>待赋值表!F3132</f>
        <v/>
      </c>
      <c r="H3133" s="6">
        <f>待赋值表!G3132</f>
        <v/>
      </c>
      <c r="I3133" s="6">
        <f>待赋值表!H3132</f>
        <v/>
      </c>
      <c r="J3133" s="6">
        <f>待赋值表!I3132</f>
        <v/>
      </c>
      <c r="K3133" s="6">
        <f>待赋值表!J3132</f>
        <v/>
      </c>
      <c r="L3133" s="6">
        <f>待赋值表!K3132</f>
        <v/>
      </c>
      <c r="M3133" s="6">
        <f>待赋值表!L3132</f>
        <v/>
      </c>
      <c r="N3133" s="6">
        <f>待赋值表!M3132</f>
        <v/>
      </c>
      <c r="O3133" s="6">
        <f>待赋值表!N3132</f>
        <v/>
      </c>
      <c r="P3133" s="6">
        <f>待赋值表!O3132</f>
        <v/>
      </c>
      <c r="Q3133" s="6">
        <f>IF(待赋值表!P3132&lt;&gt;"",待赋值表!P3132,0)</f>
        <v/>
      </c>
      <c r="R3133" s="6">
        <f>待赋值表!Q3132</f>
        <v/>
      </c>
      <c r="S3133" s="6">
        <f>待赋值表!R3132</f>
        <v/>
      </c>
      <c r="T3133" s="6">
        <f>待赋值表!S3132</f>
        <v/>
      </c>
      <c r="U3133" s="6">
        <f>待赋值表!T3132</f>
        <v/>
      </c>
      <c r="V3133" s="6">
        <f>待赋值表!U3132</f>
        <v/>
      </c>
      <c r="W3133" s="6">
        <f>待赋值表!V3132</f>
        <v/>
      </c>
      <c r="X3133" s="6">
        <f>待赋值表!W3132</f>
        <v/>
      </c>
      <c r="Y3133" s="6">
        <f>待赋值表!X3132</f>
        <v/>
      </c>
      <c r="Z3133" s="3">
        <f>IF(M3133&gt;=0.01,"B_pre",IF(M3133&gt;=0,"C_pre","none"))</f>
        <v/>
      </c>
      <c r="AA3133" s="3">
        <f>IF(U3133&gt;0.125,"a_pre",IF(U3133&gt;=0,"b_pre","none"))</f>
        <v/>
      </c>
      <c r="AB3133" s="3">
        <f>AND(Z3133="B_pre",AA3133="a_pre")</f>
        <v/>
      </c>
      <c r="AC3133" s="3">
        <f>AND(Z3133="B_pre",AA3133="b_pre")</f>
        <v/>
      </c>
      <c r="AD3133" s="3">
        <f>AND(Z3133="C_pre",AA3133="a_pre")</f>
        <v/>
      </c>
      <c r="AE3133" s="3">
        <f>AND(Z3133="C_pre",AA3133="b_pre")</f>
        <v/>
      </c>
      <c r="AF3133" s="6">
        <f>待赋值表!C3132</f>
        <v/>
      </c>
      <c r="AG3133" s="3">
        <f t="array" ref="AG3133">IF(AB3133=TRUE,"A",IF(AC3133=TRUE,"B",IF(AD3133=TRUE,"C",IF(AE3133=TRUE,"D","其他"))))</f>
        <v/>
      </c>
      <c r="AH3133" s="3">
        <f>IF(分析表!$E$12&lt;&gt;"ALL",AND(AF3133=分析表!$E$10,AG3133=分析表!$E$12),IF(AF3133=分析表!$E$10,TRUE(),IF(AF3133="ALL",TRUE(),"")))</f>
        <v/>
      </c>
    </row>
    <row r="3134">
      <c r="A3134" s="3">
        <f>COUNTIF($AH$2:AH3134,"TRUE")</f>
        <v/>
      </c>
      <c r="B3134" s="3">
        <f>COUNTIF($AG$2:$AG3134,#REF!)</f>
        <v/>
      </c>
      <c r="C3134" s="56">
        <f>待赋值表!A3133</f>
        <v/>
      </c>
      <c r="E3134" s="6">
        <f>待赋值表!D3133</f>
        <v/>
      </c>
      <c r="F3134" s="6">
        <f>待赋值表!E3133</f>
        <v/>
      </c>
      <c r="G3134" s="6">
        <f>待赋值表!F3133</f>
        <v/>
      </c>
      <c r="H3134" s="6">
        <f>待赋值表!G3133</f>
        <v/>
      </c>
      <c r="I3134" s="6">
        <f>待赋值表!H3133</f>
        <v/>
      </c>
      <c r="J3134" s="6">
        <f>待赋值表!I3133</f>
        <v/>
      </c>
      <c r="K3134" s="6">
        <f>待赋值表!J3133</f>
        <v/>
      </c>
      <c r="L3134" s="6">
        <f>待赋值表!K3133</f>
        <v/>
      </c>
      <c r="M3134" s="6">
        <f>待赋值表!L3133</f>
        <v/>
      </c>
      <c r="N3134" s="6">
        <f>待赋值表!M3133</f>
        <v/>
      </c>
      <c r="O3134" s="6">
        <f>待赋值表!N3133</f>
        <v/>
      </c>
      <c r="P3134" s="6">
        <f>待赋值表!O3133</f>
        <v/>
      </c>
      <c r="Q3134" s="6">
        <f>IF(待赋值表!P3133&lt;&gt;"",待赋值表!P3133,0)</f>
        <v/>
      </c>
      <c r="R3134" s="6">
        <f>待赋值表!Q3133</f>
        <v/>
      </c>
      <c r="S3134" s="6">
        <f>待赋值表!R3133</f>
        <v/>
      </c>
      <c r="T3134" s="6">
        <f>待赋值表!S3133</f>
        <v/>
      </c>
      <c r="U3134" s="6">
        <f>待赋值表!T3133</f>
        <v/>
      </c>
      <c r="V3134" s="6">
        <f>待赋值表!U3133</f>
        <v/>
      </c>
      <c r="W3134" s="6">
        <f>待赋值表!V3133</f>
        <v/>
      </c>
      <c r="X3134" s="6">
        <f>待赋值表!W3133</f>
        <v/>
      </c>
      <c r="Y3134" s="6">
        <f>待赋值表!X3133</f>
        <v/>
      </c>
      <c r="Z3134" s="3">
        <f>IF(M3134&gt;=0.01,"B_pre",IF(M3134&gt;=0,"C_pre","none"))</f>
        <v/>
      </c>
      <c r="AA3134" s="3">
        <f>IF(U3134&gt;0.125,"a_pre",IF(U3134&gt;=0,"b_pre","none"))</f>
        <v/>
      </c>
      <c r="AB3134" s="3">
        <f>AND(Z3134="B_pre",AA3134="a_pre")</f>
        <v/>
      </c>
      <c r="AC3134" s="3">
        <f>AND(Z3134="B_pre",AA3134="b_pre")</f>
        <v/>
      </c>
      <c r="AD3134" s="3">
        <f>AND(Z3134="C_pre",AA3134="a_pre")</f>
        <v/>
      </c>
      <c r="AE3134" s="3">
        <f>AND(Z3134="C_pre",AA3134="b_pre")</f>
        <v/>
      </c>
      <c r="AF3134" s="6">
        <f>待赋值表!C3133</f>
        <v/>
      </c>
      <c r="AG3134" s="3">
        <f t="array" ref="AG3134">IF(AB3134=TRUE,"A",IF(AC3134=TRUE,"B",IF(AD3134=TRUE,"C",IF(AE3134=TRUE,"D","其他"))))</f>
        <v/>
      </c>
      <c r="AH3134" s="3">
        <f>IF(分析表!$E$12&lt;&gt;"ALL",AND(AF3134=分析表!$E$10,AG3134=分析表!$E$12),IF(AF3134=分析表!$E$10,TRUE(),IF(AF3134="ALL",TRUE(),"")))</f>
        <v/>
      </c>
    </row>
    <row r="3135">
      <c r="A3135" s="3">
        <f>COUNTIF($AH$2:AH3135,"TRUE")</f>
        <v/>
      </c>
      <c r="B3135" s="3">
        <f>COUNTIF($AG$2:$AG3135,#REF!)</f>
        <v/>
      </c>
      <c r="C3135" s="56">
        <f>待赋值表!A3134</f>
        <v/>
      </c>
      <c r="E3135" s="6">
        <f>待赋值表!D3134</f>
        <v/>
      </c>
      <c r="F3135" s="6">
        <f>待赋值表!E3134</f>
        <v/>
      </c>
      <c r="G3135" s="6">
        <f>待赋值表!F3134</f>
        <v/>
      </c>
      <c r="H3135" s="6">
        <f>待赋值表!G3134</f>
        <v/>
      </c>
      <c r="I3135" s="6">
        <f>待赋值表!H3134</f>
        <v/>
      </c>
      <c r="J3135" s="6">
        <f>待赋值表!I3134</f>
        <v/>
      </c>
      <c r="K3135" s="6">
        <f>待赋值表!J3134</f>
        <v/>
      </c>
      <c r="L3135" s="6">
        <f>待赋值表!K3134</f>
        <v/>
      </c>
      <c r="M3135" s="6">
        <f>待赋值表!L3134</f>
        <v/>
      </c>
      <c r="N3135" s="6">
        <f>待赋值表!M3134</f>
        <v/>
      </c>
      <c r="O3135" s="6">
        <f>待赋值表!N3134</f>
        <v/>
      </c>
      <c r="P3135" s="6">
        <f>待赋值表!O3134</f>
        <v/>
      </c>
      <c r="Q3135" s="6">
        <f>IF(待赋值表!P3134&lt;&gt;"",待赋值表!P3134,0)</f>
        <v/>
      </c>
      <c r="R3135" s="6">
        <f>待赋值表!Q3134</f>
        <v/>
      </c>
      <c r="S3135" s="6">
        <f>待赋值表!R3134</f>
        <v/>
      </c>
      <c r="T3135" s="6">
        <f>待赋值表!S3134</f>
        <v/>
      </c>
      <c r="U3135" s="6">
        <f>待赋值表!T3134</f>
        <v/>
      </c>
      <c r="V3135" s="6">
        <f>待赋值表!U3134</f>
        <v/>
      </c>
      <c r="W3135" s="6">
        <f>待赋值表!V3134</f>
        <v/>
      </c>
      <c r="X3135" s="6">
        <f>待赋值表!W3134</f>
        <v/>
      </c>
      <c r="Y3135" s="6">
        <f>待赋值表!X3134</f>
        <v/>
      </c>
      <c r="Z3135" s="3">
        <f>IF(M3135&gt;=0.01,"B_pre",IF(M3135&gt;=0,"C_pre","none"))</f>
        <v/>
      </c>
      <c r="AA3135" s="3">
        <f>IF(U3135&gt;0.125,"a_pre",IF(U3135&gt;=0,"b_pre","none"))</f>
        <v/>
      </c>
      <c r="AB3135" s="3">
        <f>AND(Z3135="B_pre",AA3135="a_pre")</f>
        <v/>
      </c>
      <c r="AC3135" s="3">
        <f>AND(Z3135="B_pre",AA3135="b_pre")</f>
        <v/>
      </c>
      <c r="AD3135" s="3">
        <f>AND(Z3135="C_pre",AA3135="a_pre")</f>
        <v/>
      </c>
      <c r="AE3135" s="3">
        <f>AND(Z3135="C_pre",AA3135="b_pre")</f>
        <v/>
      </c>
      <c r="AF3135" s="6">
        <f>待赋值表!C3134</f>
        <v/>
      </c>
      <c r="AG3135" s="3">
        <f t="array" ref="AG3135">IF(AB3135=TRUE,"A",IF(AC3135=TRUE,"B",IF(AD3135=TRUE,"C",IF(AE3135=TRUE,"D","其他"))))</f>
        <v/>
      </c>
      <c r="AH3135" s="3">
        <f>IF(分析表!$E$12&lt;&gt;"ALL",AND(AF3135=分析表!$E$10,AG3135=分析表!$E$12),IF(AF3135=分析表!$E$10,TRUE(),IF(AF3135="ALL",TRUE(),"")))</f>
        <v/>
      </c>
    </row>
    <row r="3136">
      <c r="A3136" s="3">
        <f>COUNTIF($AH$2:AH3136,"TRUE")</f>
        <v/>
      </c>
      <c r="B3136" s="3">
        <f>COUNTIF($AG$2:$AG3136,#REF!)</f>
        <v/>
      </c>
      <c r="C3136" s="56">
        <f>待赋值表!A3135</f>
        <v/>
      </c>
      <c r="E3136" s="6">
        <f>待赋值表!D3135</f>
        <v/>
      </c>
      <c r="F3136" s="6">
        <f>待赋值表!E3135</f>
        <v/>
      </c>
      <c r="G3136" s="6">
        <f>待赋值表!F3135</f>
        <v/>
      </c>
      <c r="H3136" s="6">
        <f>待赋值表!G3135</f>
        <v/>
      </c>
      <c r="I3136" s="6">
        <f>待赋值表!H3135</f>
        <v/>
      </c>
      <c r="J3136" s="6">
        <f>待赋值表!I3135</f>
        <v/>
      </c>
      <c r="K3136" s="6">
        <f>待赋值表!J3135</f>
        <v/>
      </c>
      <c r="L3136" s="6">
        <f>待赋值表!K3135</f>
        <v/>
      </c>
      <c r="M3136" s="6">
        <f>待赋值表!L3135</f>
        <v/>
      </c>
      <c r="N3136" s="6">
        <f>待赋值表!M3135</f>
        <v/>
      </c>
      <c r="O3136" s="6">
        <f>待赋值表!N3135</f>
        <v/>
      </c>
      <c r="P3136" s="6">
        <f>待赋值表!O3135</f>
        <v/>
      </c>
      <c r="Q3136" s="6">
        <f>IF(待赋值表!P3135&lt;&gt;"",待赋值表!P3135,0)</f>
        <v/>
      </c>
      <c r="R3136" s="6">
        <f>待赋值表!Q3135</f>
        <v/>
      </c>
      <c r="S3136" s="6">
        <f>待赋值表!R3135</f>
        <v/>
      </c>
      <c r="T3136" s="6">
        <f>待赋值表!S3135</f>
        <v/>
      </c>
      <c r="U3136" s="6">
        <f>待赋值表!T3135</f>
        <v/>
      </c>
      <c r="V3136" s="6">
        <f>待赋值表!U3135</f>
        <v/>
      </c>
      <c r="W3136" s="6">
        <f>待赋值表!V3135</f>
        <v/>
      </c>
      <c r="X3136" s="6">
        <f>待赋值表!W3135</f>
        <v/>
      </c>
      <c r="Y3136" s="6">
        <f>待赋值表!X3135</f>
        <v/>
      </c>
      <c r="Z3136" s="3">
        <f>IF(M3136&gt;=0.01,"B_pre",IF(M3136&gt;=0,"C_pre","none"))</f>
        <v/>
      </c>
      <c r="AA3136" s="3">
        <f>IF(U3136&gt;0.125,"a_pre",IF(U3136&gt;=0,"b_pre","none"))</f>
        <v/>
      </c>
      <c r="AB3136" s="3">
        <f>AND(Z3136="B_pre",AA3136="a_pre")</f>
        <v/>
      </c>
      <c r="AC3136" s="3">
        <f>AND(Z3136="B_pre",AA3136="b_pre")</f>
        <v/>
      </c>
      <c r="AD3136" s="3">
        <f>AND(Z3136="C_pre",AA3136="a_pre")</f>
        <v/>
      </c>
      <c r="AE3136" s="3">
        <f>AND(Z3136="C_pre",AA3136="b_pre")</f>
        <v/>
      </c>
      <c r="AF3136" s="6">
        <f>待赋值表!C3135</f>
        <v/>
      </c>
      <c r="AG3136" s="3">
        <f t="array" ref="AG3136">IF(AB3136=TRUE,"A",IF(AC3136=TRUE,"B",IF(AD3136=TRUE,"C",IF(AE3136=TRUE,"D","其他"))))</f>
        <v/>
      </c>
      <c r="AH3136" s="3">
        <f>IF(分析表!$E$12&lt;&gt;"ALL",AND(AF3136=分析表!$E$10,AG3136=分析表!$E$12),IF(AF3136=分析表!$E$10,TRUE(),IF(AF3136="ALL",TRUE(),"")))</f>
        <v/>
      </c>
    </row>
    <row r="3137">
      <c r="A3137" s="3">
        <f>COUNTIF($AH$2:AH3137,"TRUE")</f>
        <v/>
      </c>
      <c r="B3137" s="3">
        <f>COUNTIF($AG$2:$AG3137,#REF!)</f>
        <v/>
      </c>
      <c r="C3137" s="56">
        <f>待赋值表!A3136</f>
        <v/>
      </c>
      <c r="E3137" s="6">
        <f>待赋值表!D3136</f>
        <v/>
      </c>
      <c r="F3137" s="6">
        <f>待赋值表!E3136</f>
        <v/>
      </c>
      <c r="G3137" s="6">
        <f>待赋值表!F3136</f>
        <v/>
      </c>
      <c r="H3137" s="6">
        <f>待赋值表!G3136</f>
        <v/>
      </c>
      <c r="I3137" s="6">
        <f>待赋值表!H3136</f>
        <v/>
      </c>
      <c r="J3137" s="6">
        <f>待赋值表!I3136</f>
        <v/>
      </c>
      <c r="K3137" s="6">
        <f>待赋值表!J3136</f>
        <v/>
      </c>
      <c r="L3137" s="6">
        <f>待赋值表!K3136</f>
        <v/>
      </c>
      <c r="M3137" s="6">
        <f>待赋值表!L3136</f>
        <v/>
      </c>
      <c r="N3137" s="6">
        <f>待赋值表!M3136</f>
        <v/>
      </c>
      <c r="O3137" s="6">
        <f>待赋值表!N3136</f>
        <v/>
      </c>
      <c r="P3137" s="6">
        <f>待赋值表!O3136</f>
        <v/>
      </c>
      <c r="Q3137" s="6">
        <f>IF(待赋值表!P3136&lt;&gt;"",待赋值表!P3136,0)</f>
        <v/>
      </c>
      <c r="R3137" s="6">
        <f>待赋值表!Q3136</f>
        <v/>
      </c>
      <c r="S3137" s="6">
        <f>待赋值表!R3136</f>
        <v/>
      </c>
      <c r="T3137" s="6">
        <f>待赋值表!S3136</f>
        <v/>
      </c>
      <c r="U3137" s="6">
        <f>待赋值表!T3136</f>
        <v/>
      </c>
      <c r="V3137" s="6">
        <f>待赋值表!U3136</f>
        <v/>
      </c>
      <c r="W3137" s="6">
        <f>待赋值表!V3136</f>
        <v/>
      </c>
      <c r="X3137" s="6">
        <f>待赋值表!W3136</f>
        <v/>
      </c>
      <c r="Y3137" s="6">
        <f>待赋值表!X3136</f>
        <v/>
      </c>
      <c r="Z3137" s="3">
        <f>IF(M3137&gt;=0.01,"B_pre",IF(M3137&gt;=0,"C_pre","none"))</f>
        <v/>
      </c>
      <c r="AA3137" s="3">
        <f>IF(U3137&gt;0.125,"a_pre",IF(U3137&gt;=0,"b_pre","none"))</f>
        <v/>
      </c>
      <c r="AB3137" s="3">
        <f>AND(Z3137="B_pre",AA3137="a_pre")</f>
        <v/>
      </c>
      <c r="AC3137" s="3">
        <f>AND(Z3137="B_pre",AA3137="b_pre")</f>
        <v/>
      </c>
      <c r="AD3137" s="3">
        <f>AND(Z3137="C_pre",AA3137="a_pre")</f>
        <v/>
      </c>
      <c r="AE3137" s="3">
        <f>AND(Z3137="C_pre",AA3137="b_pre")</f>
        <v/>
      </c>
      <c r="AF3137" s="6">
        <f>待赋值表!C3136</f>
        <v/>
      </c>
      <c r="AG3137" s="3">
        <f t="array" ref="AG3137">IF(AB3137=TRUE,"A",IF(AC3137=TRUE,"B",IF(AD3137=TRUE,"C",IF(AE3137=TRUE,"D","其他"))))</f>
        <v/>
      </c>
      <c r="AH3137" s="3">
        <f>IF(分析表!$E$12&lt;&gt;"ALL",AND(AF3137=分析表!$E$10,AG3137=分析表!$E$12),IF(AF3137=分析表!$E$10,TRUE(),IF(AF3137="ALL",TRUE(),"")))</f>
        <v/>
      </c>
    </row>
    <row r="3138">
      <c r="A3138" s="3">
        <f>COUNTIF($AH$2:AH3138,"TRUE")</f>
        <v/>
      </c>
      <c r="B3138" s="3">
        <f>COUNTIF($AG$2:$AG3138,#REF!)</f>
        <v/>
      </c>
      <c r="C3138" s="56">
        <f>待赋值表!A3137</f>
        <v/>
      </c>
      <c r="E3138" s="6">
        <f>待赋值表!D3137</f>
        <v/>
      </c>
      <c r="F3138" s="6">
        <f>待赋值表!E3137</f>
        <v/>
      </c>
      <c r="G3138" s="6">
        <f>待赋值表!F3137</f>
        <v/>
      </c>
      <c r="H3138" s="6">
        <f>待赋值表!G3137</f>
        <v/>
      </c>
      <c r="I3138" s="6">
        <f>待赋值表!H3137</f>
        <v/>
      </c>
      <c r="J3138" s="6">
        <f>待赋值表!I3137</f>
        <v/>
      </c>
      <c r="K3138" s="6">
        <f>待赋值表!J3137</f>
        <v/>
      </c>
      <c r="L3138" s="6">
        <f>待赋值表!K3137</f>
        <v/>
      </c>
      <c r="M3138" s="6">
        <f>待赋值表!L3137</f>
        <v/>
      </c>
      <c r="N3138" s="6">
        <f>待赋值表!M3137</f>
        <v/>
      </c>
      <c r="O3138" s="6">
        <f>待赋值表!N3137</f>
        <v/>
      </c>
      <c r="P3138" s="6">
        <f>待赋值表!O3137</f>
        <v/>
      </c>
      <c r="Q3138" s="6">
        <f>IF(待赋值表!P3137&lt;&gt;"",待赋值表!P3137,0)</f>
        <v/>
      </c>
      <c r="R3138" s="6">
        <f>待赋值表!Q3137</f>
        <v/>
      </c>
      <c r="S3138" s="6">
        <f>待赋值表!R3137</f>
        <v/>
      </c>
      <c r="T3138" s="6">
        <f>待赋值表!S3137</f>
        <v/>
      </c>
      <c r="U3138" s="6">
        <f>待赋值表!T3137</f>
        <v/>
      </c>
      <c r="V3138" s="6">
        <f>待赋值表!U3137</f>
        <v/>
      </c>
      <c r="W3138" s="6">
        <f>待赋值表!V3137</f>
        <v/>
      </c>
      <c r="X3138" s="6">
        <f>待赋值表!W3137</f>
        <v/>
      </c>
      <c r="Y3138" s="6">
        <f>待赋值表!X3137</f>
        <v/>
      </c>
      <c r="Z3138" s="3">
        <f>IF(M3138&gt;=0.01,"B_pre",IF(M3138&gt;=0,"C_pre","none"))</f>
        <v/>
      </c>
      <c r="AA3138" s="3">
        <f>IF(U3138&gt;0.125,"a_pre",IF(U3138&gt;=0,"b_pre","none"))</f>
        <v/>
      </c>
      <c r="AB3138" s="3">
        <f>AND(Z3138="B_pre",AA3138="a_pre")</f>
        <v/>
      </c>
      <c r="AC3138" s="3">
        <f>AND(Z3138="B_pre",AA3138="b_pre")</f>
        <v/>
      </c>
      <c r="AD3138" s="3">
        <f>AND(Z3138="C_pre",AA3138="a_pre")</f>
        <v/>
      </c>
      <c r="AE3138" s="3">
        <f>AND(Z3138="C_pre",AA3138="b_pre")</f>
        <v/>
      </c>
      <c r="AF3138" s="6">
        <f>待赋值表!C3137</f>
        <v/>
      </c>
      <c r="AG3138" s="3">
        <f t="array" ref="AG3138">IF(AB3138=TRUE,"A",IF(AC3138=TRUE,"B",IF(AD3138=TRUE,"C",IF(AE3138=TRUE,"D","其他"))))</f>
        <v/>
      </c>
      <c r="AH3138" s="3">
        <f>IF(分析表!$E$12&lt;&gt;"ALL",AND(AF3138=分析表!$E$10,AG3138=分析表!$E$12),IF(AF3138=分析表!$E$10,TRUE(),IF(AF3138="ALL",TRUE(),"")))</f>
        <v/>
      </c>
    </row>
    <row r="3139">
      <c r="A3139" s="3">
        <f>COUNTIF($AH$2:AH3139,"TRUE")</f>
        <v/>
      </c>
      <c r="B3139" s="3">
        <f>COUNTIF($AG$2:$AG3139,#REF!)</f>
        <v/>
      </c>
      <c r="C3139" s="56">
        <f>待赋值表!A3138</f>
        <v/>
      </c>
      <c r="E3139" s="6">
        <f>待赋值表!D3138</f>
        <v/>
      </c>
      <c r="F3139" s="6">
        <f>待赋值表!E3138</f>
        <v/>
      </c>
      <c r="G3139" s="6">
        <f>待赋值表!F3138</f>
        <v/>
      </c>
      <c r="H3139" s="6">
        <f>待赋值表!G3138</f>
        <v/>
      </c>
      <c r="I3139" s="6">
        <f>待赋值表!H3138</f>
        <v/>
      </c>
      <c r="J3139" s="6">
        <f>待赋值表!I3138</f>
        <v/>
      </c>
      <c r="K3139" s="6">
        <f>待赋值表!J3138</f>
        <v/>
      </c>
      <c r="L3139" s="6">
        <f>待赋值表!K3138</f>
        <v/>
      </c>
      <c r="M3139" s="6">
        <f>待赋值表!L3138</f>
        <v/>
      </c>
      <c r="N3139" s="6">
        <f>待赋值表!M3138</f>
        <v/>
      </c>
      <c r="O3139" s="6">
        <f>待赋值表!N3138</f>
        <v/>
      </c>
      <c r="P3139" s="6">
        <f>待赋值表!O3138</f>
        <v/>
      </c>
      <c r="Q3139" s="6">
        <f>IF(待赋值表!P3138&lt;&gt;"",待赋值表!P3138,0)</f>
        <v/>
      </c>
      <c r="R3139" s="6">
        <f>待赋值表!Q3138</f>
        <v/>
      </c>
      <c r="S3139" s="6">
        <f>待赋值表!R3138</f>
        <v/>
      </c>
      <c r="T3139" s="6">
        <f>待赋值表!S3138</f>
        <v/>
      </c>
      <c r="U3139" s="6">
        <f>待赋值表!T3138</f>
        <v/>
      </c>
      <c r="V3139" s="6">
        <f>待赋值表!U3138</f>
        <v/>
      </c>
      <c r="W3139" s="6">
        <f>待赋值表!V3138</f>
        <v/>
      </c>
      <c r="X3139" s="6">
        <f>待赋值表!W3138</f>
        <v/>
      </c>
      <c r="Y3139" s="6">
        <f>待赋值表!X3138</f>
        <v/>
      </c>
      <c r="Z3139" s="3">
        <f>IF(M3139&gt;=0.01,"B_pre",IF(M3139&gt;=0,"C_pre","none"))</f>
        <v/>
      </c>
      <c r="AA3139" s="3">
        <f>IF(U3139&gt;0.125,"a_pre",IF(U3139&gt;=0,"b_pre","none"))</f>
        <v/>
      </c>
      <c r="AB3139" s="3">
        <f>AND(Z3139="B_pre",AA3139="a_pre")</f>
        <v/>
      </c>
      <c r="AC3139" s="3">
        <f>AND(Z3139="B_pre",AA3139="b_pre")</f>
        <v/>
      </c>
      <c r="AD3139" s="3">
        <f>AND(Z3139="C_pre",AA3139="a_pre")</f>
        <v/>
      </c>
      <c r="AE3139" s="3">
        <f>AND(Z3139="C_pre",AA3139="b_pre")</f>
        <v/>
      </c>
      <c r="AF3139" s="6">
        <f>待赋值表!C3138</f>
        <v/>
      </c>
      <c r="AG3139" s="3">
        <f t="array" ref="AG3139">IF(AB3139=TRUE,"A",IF(AC3139=TRUE,"B",IF(AD3139=TRUE,"C",IF(AE3139=TRUE,"D","其他"))))</f>
        <v/>
      </c>
      <c r="AH3139" s="3">
        <f>IF(分析表!$E$12&lt;&gt;"ALL",AND(AF3139=分析表!$E$10,AG3139=分析表!$E$12),IF(AF3139=分析表!$E$10,TRUE(),IF(AF3139="ALL",TRUE(),"")))</f>
        <v/>
      </c>
    </row>
    <row r="3140">
      <c r="A3140" s="3">
        <f>COUNTIF($AH$2:AH3140,"TRUE")</f>
        <v/>
      </c>
      <c r="B3140" s="3">
        <f>COUNTIF($AG$2:$AG3140,#REF!)</f>
        <v/>
      </c>
      <c r="C3140" s="56">
        <f>待赋值表!A3139</f>
        <v/>
      </c>
      <c r="E3140" s="6">
        <f>待赋值表!D3139</f>
        <v/>
      </c>
      <c r="F3140" s="6">
        <f>待赋值表!E3139</f>
        <v/>
      </c>
      <c r="G3140" s="6">
        <f>待赋值表!F3139</f>
        <v/>
      </c>
      <c r="H3140" s="6">
        <f>待赋值表!G3139</f>
        <v/>
      </c>
      <c r="I3140" s="6">
        <f>待赋值表!H3139</f>
        <v/>
      </c>
      <c r="J3140" s="6">
        <f>待赋值表!I3139</f>
        <v/>
      </c>
      <c r="K3140" s="6">
        <f>待赋值表!J3139</f>
        <v/>
      </c>
      <c r="L3140" s="6">
        <f>待赋值表!K3139</f>
        <v/>
      </c>
      <c r="M3140" s="6">
        <f>待赋值表!L3139</f>
        <v/>
      </c>
      <c r="N3140" s="6">
        <f>待赋值表!M3139</f>
        <v/>
      </c>
      <c r="O3140" s="6">
        <f>待赋值表!N3139</f>
        <v/>
      </c>
      <c r="P3140" s="6">
        <f>待赋值表!O3139</f>
        <v/>
      </c>
      <c r="Q3140" s="6">
        <f>IF(待赋值表!P3139&lt;&gt;"",待赋值表!P3139,0)</f>
        <v/>
      </c>
      <c r="R3140" s="6">
        <f>待赋值表!Q3139</f>
        <v/>
      </c>
      <c r="S3140" s="6">
        <f>待赋值表!R3139</f>
        <v/>
      </c>
      <c r="T3140" s="6">
        <f>待赋值表!S3139</f>
        <v/>
      </c>
      <c r="U3140" s="6">
        <f>待赋值表!T3139</f>
        <v/>
      </c>
      <c r="V3140" s="6">
        <f>待赋值表!U3139</f>
        <v/>
      </c>
      <c r="W3140" s="6">
        <f>待赋值表!V3139</f>
        <v/>
      </c>
      <c r="X3140" s="6">
        <f>待赋值表!W3139</f>
        <v/>
      </c>
      <c r="Y3140" s="6">
        <f>待赋值表!X3139</f>
        <v/>
      </c>
      <c r="Z3140" s="3">
        <f>IF(M3140&gt;=0.01,"B_pre",IF(M3140&gt;=0,"C_pre","none"))</f>
        <v/>
      </c>
      <c r="AA3140" s="3">
        <f>IF(U3140&gt;0.125,"a_pre",IF(U3140&gt;=0,"b_pre","none"))</f>
        <v/>
      </c>
      <c r="AB3140" s="3">
        <f>AND(Z3140="B_pre",AA3140="a_pre")</f>
        <v/>
      </c>
      <c r="AC3140" s="3">
        <f>AND(Z3140="B_pre",AA3140="b_pre")</f>
        <v/>
      </c>
      <c r="AD3140" s="3">
        <f>AND(Z3140="C_pre",AA3140="a_pre")</f>
        <v/>
      </c>
      <c r="AE3140" s="3">
        <f>AND(Z3140="C_pre",AA3140="b_pre")</f>
        <v/>
      </c>
      <c r="AF3140" s="6">
        <f>待赋值表!C3139</f>
        <v/>
      </c>
      <c r="AG3140" s="3">
        <f t="array" ref="AG3140">IF(AB3140=TRUE,"A",IF(AC3140=TRUE,"B",IF(AD3140=TRUE,"C",IF(AE3140=TRUE,"D","其他"))))</f>
        <v/>
      </c>
      <c r="AH3140" s="3">
        <f>IF(分析表!$E$12&lt;&gt;"ALL",AND(AF3140=分析表!$E$10,AG3140=分析表!$E$12),IF(AF3140=分析表!$E$10,TRUE(),IF(AF3140="ALL",TRUE(),"")))</f>
        <v/>
      </c>
    </row>
    <row r="3141">
      <c r="A3141" s="3">
        <f>COUNTIF($AH$2:AH3141,"TRUE")</f>
        <v/>
      </c>
      <c r="B3141" s="3">
        <f>COUNTIF($AG$2:$AG3141,#REF!)</f>
        <v/>
      </c>
      <c r="C3141" s="56">
        <f>待赋值表!A3140</f>
        <v/>
      </c>
      <c r="E3141" s="6">
        <f>待赋值表!D3140</f>
        <v/>
      </c>
      <c r="F3141" s="6">
        <f>待赋值表!E3140</f>
        <v/>
      </c>
      <c r="G3141" s="6">
        <f>待赋值表!F3140</f>
        <v/>
      </c>
      <c r="H3141" s="6">
        <f>待赋值表!G3140</f>
        <v/>
      </c>
      <c r="I3141" s="6">
        <f>待赋值表!H3140</f>
        <v/>
      </c>
      <c r="J3141" s="6">
        <f>待赋值表!I3140</f>
        <v/>
      </c>
      <c r="K3141" s="6">
        <f>待赋值表!J3140</f>
        <v/>
      </c>
      <c r="L3141" s="6">
        <f>待赋值表!K3140</f>
        <v/>
      </c>
      <c r="M3141" s="6">
        <f>待赋值表!L3140</f>
        <v/>
      </c>
      <c r="N3141" s="6">
        <f>待赋值表!M3140</f>
        <v/>
      </c>
      <c r="O3141" s="6">
        <f>待赋值表!N3140</f>
        <v/>
      </c>
      <c r="P3141" s="6">
        <f>待赋值表!O3140</f>
        <v/>
      </c>
      <c r="Q3141" s="6">
        <f>IF(待赋值表!P3140&lt;&gt;"",待赋值表!P3140,0)</f>
        <v/>
      </c>
      <c r="R3141" s="6">
        <f>待赋值表!Q3140</f>
        <v/>
      </c>
      <c r="S3141" s="6">
        <f>待赋值表!R3140</f>
        <v/>
      </c>
      <c r="T3141" s="6">
        <f>待赋值表!S3140</f>
        <v/>
      </c>
      <c r="U3141" s="6">
        <f>待赋值表!T3140</f>
        <v/>
      </c>
      <c r="V3141" s="6">
        <f>待赋值表!U3140</f>
        <v/>
      </c>
      <c r="W3141" s="6">
        <f>待赋值表!V3140</f>
        <v/>
      </c>
      <c r="X3141" s="6">
        <f>待赋值表!W3140</f>
        <v/>
      </c>
      <c r="Y3141" s="6">
        <f>待赋值表!X3140</f>
        <v/>
      </c>
      <c r="Z3141" s="3">
        <f>IF(M3141&gt;=0.01,"B_pre",IF(M3141&gt;=0,"C_pre","none"))</f>
        <v/>
      </c>
      <c r="AA3141" s="3">
        <f>IF(U3141&gt;0.125,"a_pre",IF(U3141&gt;=0,"b_pre","none"))</f>
        <v/>
      </c>
      <c r="AB3141" s="3">
        <f>AND(Z3141="B_pre",AA3141="a_pre")</f>
        <v/>
      </c>
      <c r="AC3141" s="3">
        <f>AND(Z3141="B_pre",AA3141="b_pre")</f>
        <v/>
      </c>
      <c r="AD3141" s="3">
        <f>AND(Z3141="C_pre",AA3141="a_pre")</f>
        <v/>
      </c>
      <c r="AE3141" s="3">
        <f>AND(Z3141="C_pre",AA3141="b_pre")</f>
        <v/>
      </c>
      <c r="AF3141" s="6">
        <f>待赋值表!C3140</f>
        <v/>
      </c>
      <c r="AG3141" s="3">
        <f t="array" ref="AG3141">IF(AB3141=TRUE,"A",IF(AC3141=TRUE,"B",IF(AD3141=TRUE,"C",IF(AE3141=TRUE,"D","其他"))))</f>
        <v/>
      </c>
      <c r="AH3141" s="3">
        <f>IF(分析表!$E$12&lt;&gt;"ALL",AND(AF3141=分析表!$E$10,AG3141=分析表!$E$12),IF(AF3141=分析表!$E$10,TRUE(),IF(AF3141="ALL",TRUE(),"")))</f>
        <v/>
      </c>
    </row>
    <row r="3142">
      <c r="A3142" s="3">
        <f>COUNTIF($AH$2:AH3142,"TRUE")</f>
        <v/>
      </c>
      <c r="B3142" s="3">
        <f>COUNTIF($AG$2:$AG3142,#REF!)</f>
        <v/>
      </c>
      <c r="C3142" s="56">
        <f>待赋值表!A3141</f>
        <v/>
      </c>
      <c r="E3142" s="6">
        <f>待赋值表!D3141</f>
        <v/>
      </c>
      <c r="F3142" s="6">
        <f>待赋值表!E3141</f>
        <v/>
      </c>
      <c r="G3142" s="6">
        <f>待赋值表!F3141</f>
        <v/>
      </c>
      <c r="H3142" s="6">
        <f>待赋值表!G3141</f>
        <v/>
      </c>
      <c r="I3142" s="6">
        <f>待赋值表!H3141</f>
        <v/>
      </c>
      <c r="J3142" s="6">
        <f>待赋值表!I3141</f>
        <v/>
      </c>
      <c r="K3142" s="6">
        <f>待赋值表!J3141</f>
        <v/>
      </c>
      <c r="L3142" s="6">
        <f>待赋值表!K3141</f>
        <v/>
      </c>
      <c r="M3142" s="6">
        <f>待赋值表!L3141</f>
        <v/>
      </c>
      <c r="N3142" s="6">
        <f>待赋值表!M3141</f>
        <v/>
      </c>
      <c r="O3142" s="6">
        <f>待赋值表!N3141</f>
        <v/>
      </c>
      <c r="P3142" s="6">
        <f>待赋值表!O3141</f>
        <v/>
      </c>
      <c r="Q3142" s="6">
        <f>IF(待赋值表!P3141&lt;&gt;"",待赋值表!P3141,0)</f>
        <v/>
      </c>
      <c r="R3142" s="6">
        <f>待赋值表!Q3141</f>
        <v/>
      </c>
      <c r="S3142" s="6">
        <f>待赋值表!R3141</f>
        <v/>
      </c>
      <c r="T3142" s="6">
        <f>待赋值表!S3141</f>
        <v/>
      </c>
      <c r="U3142" s="6">
        <f>待赋值表!T3141</f>
        <v/>
      </c>
      <c r="V3142" s="6">
        <f>待赋值表!U3141</f>
        <v/>
      </c>
      <c r="W3142" s="6">
        <f>待赋值表!V3141</f>
        <v/>
      </c>
      <c r="X3142" s="6">
        <f>待赋值表!W3141</f>
        <v/>
      </c>
      <c r="Y3142" s="6">
        <f>待赋值表!X3141</f>
        <v/>
      </c>
      <c r="Z3142" s="3">
        <f>IF(M3142&gt;=0.01,"B_pre",IF(M3142&gt;=0,"C_pre","none"))</f>
        <v/>
      </c>
      <c r="AA3142" s="3">
        <f>IF(U3142&gt;0.125,"a_pre",IF(U3142&gt;=0,"b_pre","none"))</f>
        <v/>
      </c>
      <c r="AB3142" s="3">
        <f>AND(Z3142="B_pre",AA3142="a_pre")</f>
        <v/>
      </c>
      <c r="AC3142" s="3">
        <f>AND(Z3142="B_pre",AA3142="b_pre")</f>
        <v/>
      </c>
      <c r="AD3142" s="3">
        <f>AND(Z3142="C_pre",AA3142="a_pre")</f>
        <v/>
      </c>
      <c r="AE3142" s="3">
        <f>AND(Z3142="C_pre",AA3142="b_pre")</f>
        <v/>
      </c>
      <c r="AF3142" s="6">
        <f>待赋值表!C3141</f>
        <v/>
      </c>
      <c r="AG3142" s="3">
        <f t="array" ref="AG3142">IF(AB3142=TRUE,"A",IF(AC3142=TRUE,"B",IF(AD3142=TRUE,"C",IF(AE3142=TRUE,"D","其他"))))</f>
        <v/>
      </c>
      <c r="AH3142" s="3">
        <f>IF(分析表!$E$12&lt;&gt;"ALL",AND(AF3142=分析表!$E$10,AG3142=分析表!$E$12),IF(AF3142=分析表!$E$10,TRUE(),IF(AF3142="ALL",TRUE(),"")))</f>
        <v/>
      </c>
    </row>
    <row r="3143">
      <c r="A3143" s="3">
        <f>COUNTIF($AH$2:AH3143,"TRUE")</f>
        <v/>
      </c>
      <c r="B3143" s="3">
        <f>COUNTIF($AG$2:$AG3143,#REF!)</f>
        <v/>
      </c>
      <c r="C3143" s="56">
        <f>待赋值表!A3142</f>
        <v/>
      </c>
      <c r="E3143" s="6">
        <f>待赋值表!D3142</f>
        <v/>
      </c>
      <c r="F3143" s="6">
        <f>待赋值表!E3142</f>
        <v/>
      </c>
      <c r="G3143" s="6">
        <f>待赋值表!F3142</f>
        <v/>
      </c>
      <c r="H3143" s="6">
        <f>待赋值表!G3142</f>
        <v/>
      </c>
      <c r="I3143" s="6">
        <f>待赋值表!H3142</f>
        <v/>
      </c>
      <c r="J3143" s="6">
        <f>待赋值表!I3142</f>
        <v/>
      </c>
      <c r="K3143" s="6">
        <f>待赋值表!J3142</f>
        <v/>
      </c>
      <c r="L3143" s="6">
        <f>待赋值表!K3142</f>
        <v/>
      </c>
      <c r="M3143" s="6">
        <f>待赋值表!L3142</f>
        <v/>
      </c>
      <c r="N3143" s="6">
        <f>待赋值表!M3142</f>
        <v/>
      </c>
      <c r="O3143" s="6">
        <f>待赋值表!N3142</f>
        <v/>
      </c>
      <c r="P3143" s="6">
        <f>待赋值表!O3142</f>
        <v/>
      </c>
      <c r="Q3143" s="6">
        <f>IF(待赋值表!P3142&lt;&gt;"",待赋值表!P3142,0)</f>
        <v/>
      </c>
      <c r="R3143" s="6">
        <f>待赋值表!Q3142</f>
        <v/>
      </c>
      <c r="S3143" s="6">
        <f>待赋值表!R3142</f>
        <v/>
      </c>
      <c r="T3143" s="6">
        <f>待赋值表!S3142</f>
        <v/>
      </c>
      <c r="U3143" s="6">
        <f>待赋值表!T3142</f>
        <v/>
      </c>
      <c r="V3143" s="6">
        <f>待赋值表!U3142</f>
        <v/>
      </c>
      <c r="W3143" s="6">
        <f>待赋值表!V3142</f>
        <v/>
      </c>
      <c r="X3143" s="6">
        <f>待赋值表!W3142</f>
        <v/>
      </c>
      <c r="Y3143" s="6">
        <f>待赋值表!X3142</f>
        <v/>
      </c>
      <c r="Z3143" s="3">
        <f>IF(M3143&gt;=0.01,"B_pre",IF(M3143&gt;=0,"C_pre","none"))</f>
        <v/>
      </c>
      <c r="AA3143" s="3">
        <f>IF(U3143&gt;0.125,"a_pre",IF(U3143&gt;=0,"b_pre","none"))</f>
        <v/>
      </c>
      <c r="AB3143" s="3">
        <f>AND(Z3143="B_pre",AA3143="a_pre")</f>
        <v/>
      </c>
      <c r="AC3143" s="3">
        <f>AND(Z3143="B_pre",AA3143="b_pre")</f>
        <v/>
      </c>
      <c r="AD3143" s="3">
        <f>AND(Z3143="C_pre",AA3143="a_pre")</f>
        <v/>
      </c>
      <c r="AE3143" s="3">
        <f>AND(Z3143="C_pre",AA3143="b_pre")</f>
        <v/>
      </c>
      <c r="AF3143" s="6">
        <f>待赋值表!C3142</f>
        <v/>
      </c>
      <c r="AG3143" s="3">
        <f t="array" ref="AG3143">IF(AB3143=TRUE,"A",IF(AC3143=TRUE,"B",IF(AD3143=TRUE,"C",IF(AE3143=TRUE,"D","其他"))))</f>
        <v/>
      </c>
      <c r="AH3143" s="3">
        <f>IF(分析表!$E$12&lt;&gt;"ALL",AND(AF3143=分析表!$E$10,AG3143=分析表!$E$12),IF(AF3143=分析表!$E$10,TRUE(),IF(AF3143="ALL",TRUE(),"")))</f>
        <v/>
      </c>
    </row>
    <row r="3144">
      <c r="A3144" s="3">
        <f>COUNTIF($AH$2:AH3144,"TRUE")</f>
        <v/>
      </c>
      <c r="B3144" s="3">
        <f>COUNTIF($AG$2:$AG3144,#REF!)</f>
        <v/>
      </c>
      <c r="C3144" s="56">
        <f>待赋值表!A3143</f>
        <v/>
      </c>
      <c r="E3144" s="6">
        <f>待赋值表!D3143</f>
        <v/>
      </c>
      <c r="F3144" s="6">
        <f>待赋值表!E3143</f>
        <v/>
      </c>
      <c r="G3144" s="6">
        <f>待赋值表!F3143</f>
        <v/>
      </c>
      <c r="H3144" s="6">
        <f>待赋值表!G3143</f>
        <v/>
      </c>
      <c r="I3144" s="6">
        <f>待赋值表!H3143</f>
        <v/>
      </c>
      <c r="J3144" s="6">
        <f>待赋值表!I3143</f>
        <v/>
      </c>
      <c r="K3144" s="6">
        <f>待赋值表!J3143</f>
        <v/>
      </c>
      <c r="L3144" s="6">
        <f>待赋值表!K3143</f>
        <v/>
      </c>
      <c r="M3144" s="6">
        <f>待赋值表!L3143</f>
        <v/>
      </c>
      <c r="N3144" s="6">
        <f>待赋值表!M3143</f>
        <v/>
      </c>
      <c r="O3144" s="6">
        <f>待赋值表!N3143</f>
        <v/>
      </c>
      <c r="P3144" s="6">
        <f>待赋值表!O3143</f>
        <v/>
      </c>
      <c r="Q3144" s="6">
        <f>IF(待赋值表!P3143&lt;&gt;"",待赋值表!P3143,0)</f>
        <v/>
      </c>
      <c r="R3144" s="6">
        <f>待赋值表!Q3143</f>
        <v/>
      </c>
      <c r="S3144" s="6">
        <f>待赋值表!R3143</f>
        <v/>
      </c>
      <c r="T3144" s="6">
        <f>待赋值表!S3143</f>
        <v/>
      </c>
      <c r="U3144" s="6">
        <f>待赋值表!T3143</f>
        <v/>
      </c>
      <c r="V3144" s="6">
        <f>待赋值表!U3143</f>
        <v/>
      </c>
      <c r="W3144" s="6">
        <f>待赋值表!V3143</f>
        <v/>
      </c>
      <c r="X3144" s="6">
        <f>待赋值表!W3143</f>
        <v/>
      </c>
      <c r="Y3144" s="6">
        <f>待赋值表!X3143</f>
        <v/>
      </c>
      <c r="Z3144" s="3">
        <f>IF(M3144&gt;=0.01,"B_pre",IF(M3144&gt;=0,"C_pre","none"))</f>
        <v/>
      </c>
      <c r="AA3144" s="3">
        <f>IF(U3144&gt;0.125,"a_pre",IF(U3144&gt;=0,"b_pre","none"))</f>
        <v/>
      </c>
      <c r="AB3144" s="3">
        <f>AND(Z3144="B_pre",AA3144="a_pre")</f>
        <v/>
      </c>
      <c r="AC3144" s="3">
        <f>AND(Z3144="B_pre",AA3144="b_pre")</f>
        <v/>
      </c>
      <c r="AD3144" s="3">
        <f>AND(Z3144="C_pre",AA3144="a_pre")</f>
        <v/>
      </c>
      <c r="AE3144" s="3">
        <f>AND(Z3144="C_pre",AA3144="b_pre")</f>
        <v/>
      </c>
      <c r="AF3144" s="6">
        <f>待赋值表!C3143</f>
        <v/>
      </c>
      <c r="AG3144" s="3">
        <f t="array" ref="AG3144">IF(AB3144=TRUE,"A",IF(AC3144=TRUE,"B",IF(AD3144=TRUE,"C",IF(AE3144=TRUE,"D","其他"))))</f>
        <v/>
      </c>
      <c r="AH3144" s="3">
        <f>IF(分析表!$E$12&lt;&gt;"ALL",AND(AF3144=分析表!$E$10,AG3144=分析表!$E$12),IF(AF3144=分析表!$E$10,TRUE(),IF(AF3144="ALL",TRUE(),"")))</f>
        <v/>
      </c>
    </row>
    <row r="3145">
      <c r="A3145" s="3">
        <f>COUNTIF($AH$2:AH3145,"TRUE")</f>
        <v/>
      </c>
      <c r="B3145" s="3">
        <f>COUNTIF($AG$2:$AG3145,#REF!)</f>
        <v/>
      </c>
      <c r="C3145" s="56">
        <f>待赋值表!A3144</f>
        <v/>
      </c>
      <c r="E3145" s="6">
        <f>待赋值表!D3144</f>
        <v/>
      </c>
      <c r="F3145" s="6">
        <f>待赋值表!E3144</f>
        <v/>
      </c>
      <c r="G3145" s="6">
        <f>待赋值表!F3144</f>
        <v/>
      </c>
      <c r="H3145" s="6">
        <f>待赋值表!G3144</f>
        <v/>
      </c>
      <c r="I3145" s="6">
        <f>待赋值表!H3144</f>
        <v/>
      </c>
      <c r="J3145" s="6">
        <f>待赋值表!I3144</f>
        <v/>
      </c>
      <c r="K3145" s="6">
        <f>待赋值表!J3144</f>
        <v/>
      </c>
      <c r="L3145" s="6">
        <f>待赋值表!K3144</f>
        <v/>
      </c>
      <c r="M3145" s="6">
        <f>待赋值表!L3144</f>
        <v/>
      </c>
      <c r="N3145" s="6">
        <f>待赋值表!M3144</f>
        <v/>
      </c>
      <c r="O3145" s="6">
        <f>待赋值表!N3144</f>
        <v/>
      </c>
      <c r="P3145" s="6">
        <f>待赋值表!O3144</f>
        <v/>
      </c>
      <c r="Q3145" s="6">
        <f>IF(待赋值表!P3144&lt;&gt;"",待赋值表!P3144,0)</f>
        <v/>
      </c>
      <c r="R3145" s="6">
        <f>待赋值表!Q3144</f>
        <v/>
      </c>
      <c r="S3145" s="6">
        <f>待赋值表!R3144</f>
        <v/>
      </c>
      <c r="T3145" s="6">
        <f>待赋值表!S3144</f>
        <v/>
      </c>
      <c r="U3145" s="6">
        <f>待赋值表!T3144</f>
        <v/>
      </c>
      <c r="V3145" s="6">
        <f>待赋值表!U3144</f>
        <v/>
      </c>
      <c r="W3145" s="6">
        <f>待赋值表!V3144</f>
        <v/>
      </c>
      <c r="X3145" s="6">
        <f>待赋值表!W3144</f>
        <v/>
      </c>
      <c r="Y3145" s="6">
        <f>待赋值表!X3144</f>
        <v/>
      </c>
      <c r="Z3145" s="3">
        <f>IF(M3145&gt;=0.01,"B_pre",IF(M3145&gt;=0,"C_pre","none"))</f>
        <v/>
      </c>
      <c r="AA3145" s="3">
        <f>IF(U3145&gt;0.125,"a_pre",IF(U3145&gt;=0,"b_pre","none"))</f>
        <v/>
      </c>
      <c r="AB3145" s="3">
        <f>AND(Z3145="B_pre",AA3145="a_pre")</f>
        <v/>
      </c>
      <c r="AC3145" s="3">
        <f>AND(Z3145="B_pre",AA3145="b_pre")</f>
        <v/>
      </c>
      <c r="AD3145" s="3">
        <f>AND(Z3145="C_pre",AA3145="a_pre")</f>
        <v/>
      </c>
      <c r="AE3145" s="3">
        <f>AND(Z3145="C_pre",AA3145="b_pre")</f>
        <v/>
      </c>
      <c r="AF3145" s="6">
        <f>待赋值表!C3144</f>
        <v/>
      </c>
      <c r="AG3145" s="3">
        <f t="array" ref="AG3145">IF(AB3145=TRUE,"A",IF(AC3145=TRUE,"B",IF(AD3145=TRUE,"C",IF(AE3145=TRUE,"D","其他"))))</f>
        <v/>
      </c>
      <c r="AH3145" s="3">
        <f>IF(分析表!$E$12&lt;&gt;"ALL",AND(AF3145=分析表!$E$10,AG3145=分析表!$E$12),IF(AF3145=分析表!$E$10,TRUE(),IF(AF3145="ALL",TRUE(),"")))</f>
        <v/>
      </c>
    </row>
    <row r="3146">
      <c r="A3146" s="3">
        <f>COUNTIF($AH$2:AH3146,"TRUE")</f>
        <v/>
      </c>
      <c r="B3146" s="3">
        <f>COUNTIF($AG$2:$AG3146,#REF!)</f>
        <v/>
      </c>
      <c r="C3146" s="56">
        <f>待赋值表!A3145</f>
        <v/>
      </c>
      <c r="E3146" s="6">
        <f>待赋值表!D3145</f>
        <v/>
      </c>
      <c r="F3146" s="6">
        <f>待赋值表!E3145</f>
        <v/>
      </c>
      <c r="G3146" s="6">
        <f>待赋值表!F3145</f>
        <v/>
      </c>
      <c r="H3146" s="6">
        <f>待赋值表!G3145</f>
        <v/>
      </c>
      <c r="I3146" s="6">
        <f>待赋值表!H3145</f>
        <v/>
      </c>
      <c r="J3146" s="6">
        <f>待赋值表!I3145</f>
        <v/>
      </c>
      <c r="K3146" s="6">
        <f>待赋值表!J3145</f>
        <v/>
      </c>
      <c r="L3146" s="6">
        <f>待赋值表!K3145</f>
        <v/>
      </c>
      <c r="M3146" s="6">
        <f>待赋值表!L3145</f>
        <v/>
      </c>
      <c r="N3146" s="6">
        <f>待赋值表!M3145</f>
        <v/>
      </c>
      <c r="O3146" s="6">
        <f>待赋值表!N3145</f>
        <v/>
      </c>
      <c r="P3146" s="6">
        <f>待赋值表!O3145</f>
        <v/>
      </c>
      <c r="Q3146" s="6">
        <f>IF(待赋值表!P3145&lt;&gt;"",待赋值表!P3145,0)</f>
        <v/>
      </c>
      <c r="R3146" s="6">
        <f>待赋值表!Q3145</f>
        <v/>
      </c>
      <c r="S3146" s="6">
        <f>待赋值表!R3145</f>
        <v/>
      </c>
      <c r="T3146" s="6">
        <f>待赋值表!S3145</f>
        <v/>
      </c>
      <c r="U3146" s="6">
        <f>待赋值表!T3145</f>
        <v/>
      </c>
      <c r="V3146" s="6">
        <f>待赋值表!U3145</f>
        <v/>
      </c>
      <c r="W3146" s="6">
        <f>待赋值表!V3145</f>
        <v/>
      </c>
      <c r="X3146" s="6">
        <f>待赋值表!W3145</f>
        <v/>
      </c>
      <c r="Y3146" s="6">
        <f>待赋值表!X3145</f>
        <v/>
      </c>
      <c r="Z3146" s="3">
        <f>IF(M3146&gt;=0.01,"B_pre",IF(M3146&gt;=0,"C_pre","none"))</f>
        <v/>
      </c>
      <c r="AA3146" s="3">
        <f>IF(U3146&gt;0.125,"a_pre",IF(U3146&gt;=0,"b_pre","none"))</f>
        <v/>
      </c>
      <c r="AB3146" s="3">
        <f>AND(Z3146="B_pre",AA3146="a_pre")</f>
        <v/>
      </c>
      <c r="AC3146" s="3">
        <f>AND(Z3146="B_pre",AA3146="b_pre")</f>
        <v/>
      </c>
      <c r="AD3146" s="3">
        <f>AND(Z3146="C_pre",AA3146="a_pre")</f>
        <v/>
      </c>
      <c r="AE3146" s="3">
        <f>AND(Z3146="C_pre",AA3146="b_pre")</f>
        <v/>
      </c>
      <c r="AF3146" s="6">
        <f>待赋值表!C3145</f>
        <v/>
      </c>
      <c r="AG3146" s="3">
        <f t="array" ref="AG3146">IF(AB3146=TRUE,"A",IF(AC3146=TRUE,"B",IF(AD3146=TRUE,"C",IF(AE3146=TRUE,"D","其他"))))</f>
        <v/>
      </c>
      <c r="AH3146" s="3">
        <f>IF(分析表!$E$12&lt;&gt;"ALL",AND(AF3146=分析表!$E$10,AG3146=分析表!$E$12),IF(AF3146=分析表!$E$10,TRUE(),IF(AF3146="ALL",TRUE(),"")))</f>
        <v/>
      </c>
    </row>
    <row r="3147">
      <c r="A3147" s="3">
        <f>COUNTIF($AH$2:AH3147,"TRUE")</f>
        <v/>
      </c>
      <c r="B3147" s="3">
        <f>COUNTIF($AG$2:$AG3147,#REF!)</f>
        <v/>
      </c>
      <c r="C3147" s="56">
        <f>待赋值表!A3146</f>
        <v/>
      </c>
      <c r="E3147" s="6">
        <f>待赋值表!D3146</f>
        <v/>
      </c>
      <c r="F3147" s="6">
        <f>待赋值表!E3146</f>
        <v/>
      </c>
      <c r="G3147" s="6">
        <f>待赋值表!F3146</f>
        <v/>
      </c>
      <c r="H3147" s="6">
        <f>待赋值表!G3146</f>
        <v/>
      </c>
      <c r="I3147" s="6">
        <f>待赋值表!H3146</f>
        <v/>
      </c>
      <c r="J3147" s="6">
        <f>待赋值表!I3146</f>
        <v/>
      </c>
      <c r="K3147" s="6">
        <f>待赋值表!J3146</f>
        <v/>
      </c>
      <c r="L3147" s="6">
        <f>待赋值表!K3146</f>
        <v/>
      </c>
      <c r="M3147" s="6">
        <f>待赋值表!L3146</f>
        <v/>
      </c>
      <c r="N3147" s="6">
        <f>待赋值表!M3146</f>
        <v/>
      </c>
      <c r="O3147" s="6">
        <f>待赋值表!N3146</f>
        <v/>
      </c>
      <c r="P3147" s="6">
        <f>待赋值表!O3146</f>
        <v/>
      </c>
      <c r="Q3147" s="6">
        <f>IF(待赋值表!P3146&lt;&gt;"",待赋值表!P3146,0)</f>
        <v/>
      </c>
      <c r="R3147" s="6">
        <f>待赋值表!Q3146</f>
        <v/>
      </c>
      <c r="S3147" s="6">
        <f>待赋值表!R3146</f>
        <v/>
      </c>
      <c r="T3147" s="6">
        <f>待赋值表!S3146</f>
        <v/>
      </c>
      <c r="U3147" s="6">
        <f>待赋值表!T3146</f>
        <v/>
      </c>
      <c r="V3147" s="6">
        <f>待赋值表!U3146</f>
        <v/>
      </c>
      <c r="W3147" s="6">
        <f>待赋值表!V3146</f>
        <v/>
      </c>
      <c r="X3147" s="6">
        <f>待赋值表!W3146</f>
        <v/>
      </c>
      <c r="Y3147" s="6">
        <f>待赋值表!X3146</f>
        <v/>
      </c>
      <c r="Z3147" s="3">
        <f>IF(M3147&gt;=0.01,"B_pre",IF(M3147&gt;=0,"C_pre","none"))</f>
        <v/>
      </c>
      <c r="AA3147" s="3">
        <f>IF(U3147&gt;0.125,"a_pre",IF(U3147&gt;=0,"b_pre","none"))</f>
        <v/>
      </c>
      <c r="AB3147" s="3">
        <f>AND(Z3147="B_pre",AA3147="a_pre")</f>
        <v/>
      </c>
      <c r="AC3147" s="3">
        <f>AND(Z3147="B_pre",AA3147="b_pre")</f>
        <v/>
      </c>
      <c r="AD3147" s="3">
        <f>AND(Z3147="C_pre",AA3147="a_pre")</f>
        <v/>
      </c>
      <c r="AE3147" s="3">
        <f>AND(Z3147="C_pre",AA3147="b_pre")</f>
        <v/>
      </c>
      <c r="AF3147" s="6">
        <f>待赋值表!C3146</f>
        <v/>
      </c>
      <c r="AG3147" s="3">
        <f t="array" ref="AG3147">IF(AB3147=TRUE,"A",IF(AC3147=TRUE,"B",IF(AD3147=TRUE,"C",IF(AE3147=TRUE,"D","其他"))))</f>
        <v/>
      </c>
      <c r="AH3147" s="3">
        <f>IF(分析表!$E$12&lt;&gt;"ALL",AND(AF3147=分析表!$E$10,AG3147=分析表!$E$12),IF(AF3147=分析表!$E$10,TRUE(),IF(AF3147="ALL",TRUE(),"")))</f>
        <v/>
      </c>
    </row>
    <row r="3148">
      <c r="A3148" s="3">
        <f>COUNTIF($AH$2:AH3148,"TRUE")</f>
        <v/>
      </c>
      <c r="B3148" s="3">
        <f>COUNTIF($AG$2:$AG3148,#REF!)</f>
        <v/>
      </c>
      <c r="C3148" s="56">
        <f>待赋值表!A3147</f>
        <v/>
      </c>
      <c r="E3148" s="6">
        <f>待赋值表!D3147</f>
        <v/>
      </c>
      <c r="F3148" s="6">
        <f>待赋值表!E3147</f>
        <v/>
      </c>
      <c r="G3148" s="6">
        <f>待赋值表!F3147</f>
        <v/>
      </c>
      <c r="H3148" s="6">
        <f>待赋值表!G3147</f>
        <v/>
      </c>
      <c r="I3148" s="6">
        <f>待赋值表!H3147</f>
        <v/>
      </c>
      <c r="J3148" s="6">
        <f>待赋值表!I3147</f>
        <v/>
      </c>
      <c r="K3148" s="6">
        <f>待赋值表!J3147</f>
        <v/>
      </c>
      <c r="L3148" s="6">
        <f>待赋值表!K3147</f>
        <v/>
      </c>
      <c r="M3148" s="6">
        <f>待赋值表!L3147</f>
        <v/>
      </c>
      <c r="N3148" s="6">
        <f>待赋值表!M3147</f>
        <v/>
      </c>
      <c r="O3148" s="6">
        <f>待赋值表!N3147</f>
        <v/>
      </c>
      <c r="P3148" s="6">
        <f>待赋值表!O3147</f>
        <v/>
      </c>
      <c r="Q3148" s="6">
        <f>IF(待赋值表!P3147&lt;&gt;"",待赋值表!P3147,0)</f>
        <v/>
      </c>
      <c r="R3148" s="6">
        <f>待赋值表!Q3147</f>
        <v/>
      </c>
      <c r="S3148" s="6">
        <f>待赋值表!R3147</f>
        <v/>
      </c>
      <c r="T3148" s="6">
        <f>待赋值表!S3147</f>
        <v/>
      </c>
      <c r="U3148" s="6">
        <f>待赋值表!T3147</f>
        <v/>
      </c>
      <c r="V3148" s="6">
        <f>待赋值表!U3147</f>
        <v/>
      </c>
      <c r="W3148" s="6">
        <f>待赋值表!V3147</f>
        <v/>
      </c>
      <c r="X3148" s="6">
        <f>待赋值表!W3147</f>
        <v/>
      </c>
      <c r="Y3148" s="6">
        <f>待赋值表!X3147</f>
        <v/>
      </c>
      <c r="Z3148" s="3">
        <f>IF(M3148&gt;=0.01,"B_pre",IF(M3148&gt;=0,"C_pre","none"))</f>
        <v/>
      </c>
      <c r="AA3148" s="3">
        <f>IF(U3148&gt;0.125,"a_pre",IF(U3148&gt;=0,"b_pre","none"))</f>
        <v/>
      </c>
      <c r="AB3148" s="3">
        <f>AND(Z3148="B_pre",AA3148="a_pre")</f>
        <v/>
      </c>
      <c r="AC3148" s="3">
        <f>AND(Z3148="B_pre",AA3148="b_pre")</f>
        <v/>
      </c>
      <c r="AD3148" s="3">
        <f>AND(Z3148="C_pre",AA3148="a_pre")</f>
        <v/>
      </c>
      <c r="AE3148" s="3">
        <f>AND(Z3148="C_pre",AA3148="b_pre")</f>
        <v/>
      </c>
      <c r="AF3148" s="6">
        <f>待赋值表!C3147</f>
        <v/>
      </c>
      <c r="AG3148" s="3">
        <f t="array" ref="AG3148">IF(AB3148=TRUE,"A",IF(AC3148=TRUE,"B",IF(AD3148=TRUE,"C",IF(AE3148=TRUE,"D","其他"))))</f>
        <v/>
      </c>
      <c r="AH3148" s="3">
        <f>IF(分析表!$E$12&lt;&gt;"ALL",AND(AF3148=分析表!$E$10,AG3148=分析表!$E$12),IF(AF3148=分析表!$E$10,TRUE(),IF(AF3148="ALL",TRUE(),"")))</f>
        <v/>
      </c>
    </row>
    <row r="3149">
      <c r="A3149" s="3">
        <f>COUNTIF($AH$2:AH3149,"TRUE")</f>
        <v/>
      </c>
      <c r="B3149" s="3">
        <f>COUNTIF($AG$2:$AG3149,#REF!)</f>
        <v/>
      </c>
      <c r="C3149" s="56">
        <f>待赋值表!A3148</f>
        <v/>
      </c>
      <c r="E3149" s="6">
        <f>待赋值表!D3148</f>
        <v/>
      </c>
      <c r="F3149" s="6">
        <f>待赋值表!E3148</f>
        <v/>
      </c>
      <c r="G3149" s="6">
        <f>待赋值表!F3148</f>
        <v/>
      </c>
      <c r="H3149" s="6">
        <f>待赋值表!G3148</f>
        <v/>
      </c>
      <c r="I3149" s="6">
        <f>待赋值表!H3148</f>
        <v/>
      </c>
      <c r="J3149" s="6">
        <f>待赋值表!I3148</f>
        <v/>
      </c>
      <c r="K3149" s="6">
        <f>待赋值表!J3148</f>
        <v/>
      </c>
      <c r="L3149" s="6">
        <f>待赋值表!K3148</f>
        <v/>
      </c>
      <c r="M3149" s="6">
        <f>待赋值表!L3148</f>
        <v/>
      </c>
      <c r="N3149" s="6">
        <f>待赋值表!M3148</f>
        <v/>
      </c>
      <c r="O3149" s="6">
        <f>待赋值表!N3148</f>
        <v/>
      </c>
      <c r="P3149" s="6">
        <f>待赋值表!O3148</f>
        <v/>
      </c>
      <c r="Q3149" s="6">
        <f>IF(待赋值表!P3148&lt;&gt;"",待赋值表!P3148,0)</f>
        <v/>
      </c>
      <c r="R3149" s="6">
        <f>待赋值表!Q3148</f>
        <v/>
      </c>
      <c r="S3149" s="6">
        <f>待赋值表!R3148</f>
        <v/>
      </c>
      <c r="T3149" s="6">
        <f>待赋值表!S3148</f>
        <v/>
      </c>
      <c r="U3149" s="6">
        <f>待赋值表!T3148</f>
        <v/>
      </c>
      <c r="V3149" s="6">
        <f>待赋值表!U3148</f>
        <v/>
      </c>
      <c r="W3149" s="6">
        <f>待赋值表!V3148</f>
        <v/>
      </c>
      <c r="X3149" s="6">
        <f>待赋值表!W3148</f>
        <v/>
      </c>
      <c r="Y3149" s="6">
        <f>待赋值表!X3148</f>
        <v/>
      </c>
      <c r="Z3149" s="3">
        <f>IF(M3149&gt;=0.01,"B_pre",IF(M3149&gt;=0,"C_pre","none"))</f>
        <v/>
      </c>
      <c r="AA3149" s="3">
        <f>IF(U3149&gt;0.125,"a_pre",IF(U3149&gt;=0,"b_pre","none"))</f>
        <v/>
      </c>
      <c r="AB3149" s="3">
        <f>AND(Z3149="B_pre",AA3149="a_pre")</f>
        <v/>
      </c>
      <c r="AC3149" s="3">
        <f>AND(Z3149="B_pre",AA3149="b_pre")</f>
        <v/>
      </c>
      <c r="AD3149" s="3">
        <f>AND(Z3149="C_pre",AA3149="a_pre")</f>
        <v/>
      </c>
      <c r="AE3149" s="3">
        <f>AND(Z3149="C_pre",AA3149="b_pre")</f>
        <v/>
      </c>
      <c r="AF3149" s="6">
        <f>待赋值表!C3148</f>
        <v/>
      </c>
      <c r="AG3149" s="3">
        <f t="array" ref="AG3149">IF(AB3149=TRUE,"A",IF(AC3149=TRUE,"B",IF(AD3149=TRUE,"C",IF(AE3149=TRUE,"D","其他"))))</f>
        <v/>
      </c>
      <c r="AH3149" s="3">
        <f>IF(分析表!$E$12&lt;&gt;"ALL",AND(AF3149=分析表!$E$10,AG3149=分析表!$E$12),IF(AF3149=分析表!$E$10,TRUE(),IF(AF3149="ALL",TRUE(),"")))</f>
        <v/>
      </c>
    </row>
    <row r="3150">
      <c r="A3150" s="3">
        <f>COUNTIF($AH$2:AH3150,"TRUE")</f>
        <v/>
      </c>
      <c r="B3150" s="3">
        <f>COUNTIF($AG$2:$AG3150,#REF!)</f>
        <v/>
      </c>
      <c r="C3150" s="56">
        <f>待赋值表!A3149</f>
        <v/>
      </c>
      <c r="E3150" s="6">
        <f>待赋值表!D3149</f>
        <v/>
      </c>
      <c r="F3150" s="6">
        <f>待赋值表!E3149</f>
        <v/>
      </c>
      <c r="G3150" s="6">
        <f>待赋值表!F3149</f>
        <v/>
      </c>
      <c r="H3150" s="6">
        <f>待赋值表!G3149</f>
        <v/>
      </c>
      <c r="I3150" s="6">
        <f>待赋值表!H3149</f>
        <v/>
      </c>
      <c r="J3150" s="6">
        <f>待赋值表!I3149</f>
        <v/>
      </c>
      <c r="K3150" s="6">
        <f>待赋值表!J3149</f>
        <v/>
      </c>
      <c r="L3150" s="6">
        <f>待赋值表!K3149</f>
        <v/>
      </c>
      <c r="M3150" s="6">
        <f>待赋值表!L3149</f>
        <v/>
      </c>
      <c r="N3150" s="6">
        <f>待赋值表!M3149</f>
        <v/>
      </c>
      <c r="O3150" s="6">
        <f>待赋值表!N3149</f>
        <v/>
      </c>
      <c r="P3150" s="6">
        <f>待赋值表!O3149</f>
        <v/>
      </c>
      <c r="Q3150" s="6">
        <f>IF(待赋值表!P3149&lt;&gt;"",待赋值表!P3149,0)</f>
        <v/>
      </c>
      <c r="R3150" s="6">
        <f>待赋值表!Q3149</f>
        <v/>
      </c>
      <c r="S3150" s="6">
        <f>待赋值表!R3149</f>
        <v/>
      </c>
      <c r="T3150" s="6">
        <f>待赋值表!S3149</f>
        <v/>
      </c>
      <c r="U3150" s="6">
        <f>待赋值表!T3149</f>
        <v/>
      </c>
      <c r="V3150" s="6">
        <f>待赋值表!U3149</f>
        <v/>
      </c>
      <c r="W3150" s="6">
        <f>待赋值表!V3149</f>
        <v/>
      </c>
      <c r="X3150" s="6">
        <f>待赋值表!W3149</f>
        <v/>
      </c>
      <c r="Y3150" s="6">
        <f>待赋值表!X3149</f>
        <v/>
      </c>
      <c r="Z3150" s="3">
        <f>IF(M3150&gt;=0.01,"B_pre",IF(M3150&gt;=0,"C_pre","none"))</f>
        <v/>
      </c>
      <c r="AA3150" s="3">
        <f>IF(U3150&gt;0.125,"a_pre",IF(U3150&gt;=0,"b_pre","none"))</f>
        <v/>
      </c>
      <c r="AB3150" s="3">
        <f>AND(Z3150="B_pre",AA3150="a_pre")</f>
        <v/>
      </c>
      <c r="AC3150" s="3">
        <f>AND(Z3150="B_pre",AA3150="b_pre")</f>
        <v/>
      </c>
      <c r="AD3150" s="3">
        <f>AND(Z3150="C_pre",AA3150="a_pre")</f>
        <v/>
      </c>
      <c r="AE3150" s="3">
        <f>AND(Z3150="C_pre",AA3150="b_pre")</f>
        <v/>
      </c>
      <c r="AF3150" s="6">
        <f>待赋值表!C3149</f>
        <v/>
      </c>
      <c r="AG3150" s="3">
        <f t="array" ref="AG3150">IF(AB3150=TRUE,"A",IF(AC3150=TRUE,"B",IF(AD3150=TRUE,"C",IF(AE3150=TRUE,"D","其他"))))</f>
        <v/>
      </c>
      <c r="AH3150" s="3">
        <f>IF(分析表!$E$12&lt;&gt;"ALL",AND(AF3150=分析表!$E$10,AG3150=分析表!$E$12),IF(AF3150=分析表!$E$10,TRUE(),IF(AF3150="ALL",TRUE(),"")))</f>
        <v/>
      </c>
    </row>
    <row r="3151">
      <c r="A3151" s="3">
        <f>COUNTIF($AH$2:AH3151,"TRUE")</f>
        <v/>
      </c>
      <c r="B3151" s="3">
        <f>COUNTIF($AG$2:$AG3151,#REF!)</f>
        <v/>
      </c>
      <c r="C3151" s="56">
        <f>待赋值表!A3150</f>
        <v/>
      </c>
      <c r="E3151" s="6">
        <f>待赋值表!D3150</f>
        <v/>
      </c>
      <c r="F3151" s="6">
        <f>待赋值表!E3150</f>
        <v/>
      </c>
      <c r="G3151" s="6">
        <f>待赋值表!F3150</f>
        <v/>
      </c>
      <c r="H3151" s="6">
        <f>待赋值表!G3150</f>
        <v/>
      </c>
      <c r="I3151" s="6">
        <f>待赋值表!H3150</f>
        <v/>
      </c>
      <c r="J3151" s="6">
        <f>待赋值表!I3150</f>
        <v/>
      </c>
      <c r="K3151" s="6">
        <f>待赋值表!J3150</f>
        <v/>
      </c>
      <c r="L3151" s="6">
        <f>待赋值表!K3150</f>
        <v/>
      </c>
      <c r="M3151" s="6">
        <f>待赋值表!L3150</f>
        <v/>
      </c>
      <c r="N3151" s="6">
        <f>待赋值表!M3150</f>
        <v/>
      </c>
      <c r="O3151" s="6">
        <f>待赋值表!N3150</f>
        <v/>
      </c>
      <c r="P3151" s="6">
        <f>待赋值表!O3150</f>
        <v/>
      </c>
      <c r="Q3151" s="6">
        <f>IF(待赋值表!P3150&lt;&gt;"",待赋值表!P3150,0)</f>
        <v/>
      </c>
      <c r="R3151" s="6">
        <f>待赋值表!Q3150</f>
        <v/>
      </c>
      <c r="S3151" s="6">
        <f>待赋值表!R3150</f>
        <v/>
      </c>
      <c r="T3151" s="6">
        <f>待赋值表!S3150</f>
        <v/>
      </c>
      <c r="U3151" s="6">
        <f>待赋值表!T3150</f>
        <v/>
      </c>
      <c r="V3151" s="6">
        <f>待赋值表!U3150</f>
        <v/>
      </c>
      <c r="W3151" s="6">
        <f>待赋值表!V3150</f>
        <v/>
      </c>
      <c r="X3151" s="6">
        <f>待赋值表!W3150</f>
        <v/>
      </c>
      <c r="Y3151" s="6">
        <f>待赋值表!X3150</f>
        <v/>
      </c>
      <c r="Z3151" s="3">
        <f>IF(M3151&gt;=0.01,"B_pre",IF(M3151&gt;=0,"C_pre","none"))</f>
        <v/>
      </c>
      <c r="AA3151" s="3">
        <f>IF(U3151&gt;0.125,"a_pre",IF(U3151&gt;=0,"b_pre","none"))</f>
        <v/>
      </c>
      <c r="AB3151" s="3">
        <f>AND(Z3151="B_pre",AA3151="a_pre")</f>
        <v/>
      </c>
      <c r="AC3151" s="3">
        <f>AND(Z3151="B_pre",AA3151="b_pre")</f>
        <v/>
      </c>
      <c r="AD3151" s="3">
        <f>AND(Z3151="C_pre",AA3151="a_pre")</f>
        <v/>
      </c>
      <c r="AE3151" s="3">
        <f>AND(Z3151="C_pre",AA3151="b_pre")</f>
        <v/>
      </c>
      <c r="AF3151" s="6">
        <f>待赋值表!C3150</f>
        <v/>
      </c>
      <c r="AG3151" s="3">
        <f t="array" ref="AG3151">IF(AB3151=TRUE,"A",IF(AC3151=TRUE,"B",IF(AD3151=TRUE,"C",IF(AE3151=TRUE,"D","其他"))))</f>
        <v/>
      </c>
      <c r="AH3151" s="3">
        <f>IF(分析表!$E$12&lt;&gt;"ALL",AND(AF3151=分析表!$E$10,AG3151=分析表!$E$12),IF(AF3151=分析表!$E$10,TRUE(),IF(AF3151="ALL",TRUE(),"")))</f>
        <v/>
      </c>
    </row>
    <row r="3152">
      <c r="A3152" s="3">
        <f>COUNTIF($AH$2:AH3152,"TRUE")</f>
        <v/>
      </c>
      <c r="B3152" s="3">
        <f>COUNTIF($AG$2:$AG3152,#REF!)</f>
        <v/>
      </c>
      <c r="C3152" s="56">
        <f>待赋值表!A3151</f>
        <v/>
      </c>
      <c r="E3152" s="6">
        <f>待赋值表!D3151</f>
        <v/>
      </c>
      <c r="F3152" s="6">
        <f>待赋值表!E3151</f>
        <v/>
      </c>
      <c r="G3152" s="6">
        <f>待赋值表!F3151</f>
        <v/>
      </c>
      <c r="H3152" s="6">
        <f>待赋值表!G3151</f>
        <v/>
      </c>
      <c r="I3152" s="6">
        <f>待赋值表!H3151</f>
        <v/>
      </c>
      <c r="J3152" s="6">
        <f>待赋值表!I3151</f>
        <v/>
      </c>
      <c r="K3152" s="6">
        <f>待赋值表!J3151</f>
        <v/>
      </c>
      <c r="L3152" s="6">
        <f>待赋值表!K3151</f>
        <v/>
      </c>
      <c r="M3152" s="6">
        <f>待赋值表!L3151</f>
        <v/>
      </c>
      <c r="N3152" s="6">
        <f>待赋值表!M3151</f>
        <v/>
      </c>
      <c r="O3152" s="6">
        <f>待赋值表!N3151</f>
        <v/>
      </c>
      <c r="P3152" s="6">
        <f>待赋值表!O3151</f>
        <v/>
      </c>
      <c r="Q3152" s="6">
        <f>IF(待赋值表!P3151&lt;&gt;"",待赋值表!P3151,0)</f>
        <v/>
      </c>
      <c r="R3152" s="6">
        <f>待赋值表!Q3151</f>
        <v/>
      </c>
      <c r="S3152" s="6">
        <f>待赋值表!R3151</f>
        <v/>
      </c>
      <c r="T3152" s="6">
        <f>待赋值表!S3151</f>
        <v/>
      </c>
      <c r="U3152" s="6">
        <f>待赋值表!T3151</f>
        <v/>
      </c>
      <c r="V3152" s="6">
        <f>待赋值表!U3151</f>
        <v/>
      </c>
      <c r="W3152" s="6">
        <f>待赋值表!V3151</f>
        <v/>
      </c>
      <c r="X3152" s="6">
        <f>待赋值表!W3151</f>
        <v/>
      </c>
      <c r="Y3152" s="6">
        <f>待赋值表!X3151</f>
        <v/>
      </c>
      <c r="Z3152" s="3">
        <f>IF(M3152&gt;=0.01,"B_pre",IF(M3152&gt;=0,"C_pre","none"))</f>
        <v/>
      </c>
      <c r="AA3152" s="3">
        <f>IF(U3152&gt;0.125,"a_pre",IF(U3152&gt;=0,"b_pre","none"))</f>
        <v/>
      </c>
      <c r="AB3152" s="3">
        <f>AND(Z3152="B_pre",AA3152="a_pre")</f>
        <v/>
      </c>
      <c r="AC3152" s="3">
        <f>AND(Z3152="B_pre",AA3152="b_pre")</f>
        <v/>
      </c>
      <c r="AD3152" s="3">
        <f>AND(Z3152="C_pre",AA3152="a_pre")</f>
        <v/>
      </c>
      <c r="AE3152" s="3">
        <f>AND(Z3152="C_pre",AA3152="b_pre")</f>
        <v/>
      </c>
      <c r="AF3152" s="6">
        <f>待赋值表!C3151</f>
        <v/>
      </c>
      <c r="AG3152" s="3">
        <f t="array" ref="AG3152">IF(AB3152=TRUE,"A",IF(AC3152=TRUE,"B",IF(AD3152=TRUE,"C",IF(AE3152=TRUE,"D","其他"))))</f>
        <v/>
      </c>
      <c r="AH3152" s="3">
        <f>IF(分析表!$E$12&lt;&gt;"ALL",AND(AF3152=分析表!$E$10,AG3152=分析表!$E$12),IF(AF3152=分析表!$E$10,TRUE(),IF(AF3152="ALL",TRUE(),"")))</f>
        <v/>
      </c>
    </row>
    <row r="3153">
      <c r="A3153" s="3">
        <f>COUNTIF($AH$2:AH3153,"TRUE")</f>
        <v/>
      </c>
      <c r="B3153" s="3">
        <f>COUNTIF($AG$2:$AG3153,#REF!)</f>
        <v/>
      </c>
      <c r="C3153" s="56">
        <f>待赋值表!A3152</f>
        <v/>
      </c>
      <c r="E3153" s="6">
        <f>待赋值表!D3152</f>
        <v/>
      </c>
      <c r="F3153" s="6">
        <f>待赋值表!E3152</f>
        <v/>
      </c>
      <c r="G3153" s="6">
        <f>待赋值表!F3152</f>
        <v/>
      </c>
      <c r="H3153" s="6">
        <f>待赋值表!G3152</f>
        <v/>
      </c>
      <c r="I3153" s="6">
        <f>待赋值表!H3152</f>
        <v/>
      </c>
      <c r="J3153" s="6">
        <f>待赋值表!I3152</f>
        <v/>
      </c>
      <c r="K3153" s="6">
        <f>待赋值表!J3152</f>
        <v/>
      </c>
      <c r="L3153" s="6">
        <f>待赋值表!K3152</f>
        <v/>
      </c>
      <c r="M3153" s="6">
        <f>待赋值表!L3152</f>
        <v/>
      </c>
      <c r="N3153" s="6">
        <f>待赋值表!M3152</f>
        <v/>
      </c>
      <c r="O3153" s="6">
        <f>待赋值表!N3152</f>
        <v/>
      </c>
      <c r="P3153" s="6">
        <f>待赋值表!O3152</f>
        <v/>
      </c>
      <c r="Q3153" s="6">
        <f>IF(待赋值表!P3152&lt;&gt;"",待赋值表!P3152,0)</f>
        <v/>
      </c>
      <c r="R3153" s="6">
        <f>待赋值表!Q3152</f>
        <v/>
      </c>
      <c r="S3153" s="6">
        <f>待赋值表!R3152</f>
        <v/>
      </c>
      <c r="T3153" s="6">
        <f>待赋值表!S3152</f>
        <v/>
      </c>
      <c r="U3153" s="6">
        <f>待赋值表!T3152</f>
        <v/>
      </c>
      <c r="V3153" s="6">
        <f>待赋值表!U3152</f>
        <v/>
      </c>
      <c r="W3153" s="6">
        <f>待赋值表!V3152</f>
        <v/>
      </c>
      <c r="X3153" s="6">
        <f>待赋值表!W3152</f>
        <v/>
      </c>
      <c r="Y3153" s="6">
        <f>待赋值表!X3152</f>
        <v/>
      </c>
      <c r="Z3153" s="3">
        <f>IF(M3153&gt;=0.01,"B_pre",IF(M3153&gt;=0,"C_pre","none"))</f>
        <v/>
      </c>
      <c r="AA3153" s="3">
        <f>IF(U3153&gt;0.125,"a_pre",IF(U3153&gt;=0,"b_pre","none"))</f>
        <v/>
      </c>
      <c r="AB3153" s="3">
        <f>AND(Z3153="B_pre",AA3153="a_pre")</f>
        <v/>
      </c>
      <c r="AC3153" s="3">
        <f>AND(Z3153="B_pre",AA3153="b_pre")</f>
        <v/>
      </c>
      <c r="AD3153" s="3">
        <f>AND(Z3153="C_pre",AA3153="a_pre")</f>
        <v/>
      </c>
      <c r="AE3153" s="3">
        <f>AND(Z3153="C_pre",AA3153="b_pre")</f>
        <v/>
      </c>
      <c r="AF3153" s="6">
        <f>待赋值表!C3152</f>
        <v/>
      </c>
      <c r="AG3153" s="3">
        <f t="array" ref="AG3153">IF(AB3153=TRUE,"A",IF(AC3153=TRUE,"B",IF(AD3153=TRUE,"C",IF(AE3153=TRUE,"D","其他"))))</f>
        <v/>
      </c>
      <c r="AH3153" s="3">
        <f>IF(分析表!$E$12&lt;&gt;"ALL",AND(AF3153=分析表!$E$10,AG3153=分析表!$E$12),IF(AF3153=分析表!$E$10,TRUE(),IF(AF3153="ALL",TRUE(),"")))</f>
        <v/>
      </c>
    </row>
    <row r="3154">
      <c r="A3154" s="3">
        <f>COUNTIF($AH$2:AH3154,"TRUE")</f>
        <v/>
      </c>
      <c r="B3154" s="3">
        <f>COUNTIF($AG$2:$AG3154,#REF!)</f>
        <v/>
      </c>
      <c r="C3154" s="56">
        <f>待赋值表!A3153</f>
        <v/>
      </c>
      <c r="E3154" s="6">
        <f>待赋值表!D3153</f>
        <v/>
      </c>
      <c r="F3154" s="6">
        <f>待赋值表!E3153</f>
        <v/>
      </c>
      <c r="G3154" s="6">
        <f>待赋值表!F3153</f>
        <v/>
      </c>
      <c r="H3154" s="6">
        <f>待赋值表!G3153</f>
        <v/>
      </c>
      <c r="I3154" s="6">
        <f>待赋值表!H3153</f>
        <v/>
      </c>
      <c r="J3154" s="6">
        <f>待赋值表!I3153</f>
        <v/>
      </c>
      <c r="K3154" s="6">
        <f>待赋值表!J3153</f>
        <v/>
      </c>
      <c r="L3154" s="6">
        <f>待赋值表!K3153</f>
        <v/>
      </c>
      <c r="M3154" s="6">
        <f>待赋值表!L3153</f>
        <v/>
      </c>
      <c r="N3154" s="6">
        <f>待赋值表!M3153</f>
        <v/>
      </c>
      <c r="O3154" s="6">
        <f>待赋值表!N3153</f>
        <v/>
      </c>
      <c r="P3154" s="6">
        <f>待赋值表!O3153</f>
        <v/>
      </c>
      <c r="Q3154" s="6">
        <f>IF(待赋值表!P3153&lt;&gt;"",待赋值表!P3153,0)</f>
        <v/>
      </c>
      <c r="R3154" s="6">
        <f>待赋值表!Q3153</f>
        <v/>
      </c>
      <c r="S3154" s="6">
        <f>待赋值表!R3153</f>
        <v/>
      </c>
      <c r="T3154" s="6">
        <f>待赋值表!S3153</f>
        <v/>
      </c>
      <c r="U3154" s="6">
        <f>待赋值表!T3153</f>
        <v/>
      </c>
      <c r="V3154" s="6">
        <f>待赋值表!U3153</f>
        <v/>
      </c>
      <c r="W3154" s="6">
        <f>待赋值表!V3153</f>
        <v/>
      </c>
      <c r="X3154" s="6">
        <f>待赋值表!W3153</f>
        <v/>
      </c>
      <c r="Y3154" s="6">
        <f>待赋值表!X3153</f>
        <v/>
      </c>
      <c r="Z3154" s="3">
        <f>IF(M3154&gt;=0.01,"B_pre",IF(M3154&gt;=0,"C_pre","none"))</f>
        <v/>
      </c>
      <c r="AA3154" s="3">
        <f>IF(U3154&gt;0.125,"a_pre",IF(U3154&gt;=0,"b_pre","none"))</f>
        <v/>
      </c>
      <c r="AB3154" s="3">
        <f>AND(Z3154="B_pre",AA3154="a_pre")</f>
        <v/>
      </c>
      <c r="AC3154" s="3">
        <f>AND(Z3154="B_pre",AA3154="b_pre")</f>
        <v/>
      </c>
      <c r="AD3154" s="3">
        <f>AND(Z3154="C_pre",AA3154="a_pre")</f>
        <v/>
      </c>
      <c r="AE3154" s="3">
        <f>AND(Z3154="C_pre",AA3154="b_pre")</f>
        <v/>
      </c>
      <c r="AF3154" s="6">
        <f>待赋值表!C3153</f>
        <v/>
      </c>
      <c r="AG3154" s="3">
        <f t="array" ref="AG3154">IF(AB3154=TRUE,"A",IF(AC3154=TRUE,"B",IF(AD3154=TRUE,"C",IF(AE3154=TRUE,"D","其他"))))</f>
        <v/>
      </c>
      <c r="AH3154" s="3">
        <f>IF(分析表!$E$12&lt;&gt;"ALL",AND(AF3154=分析表!$E$10,AG3154=分析表!$E$12),IF(AF3154=分析表!$E$10,TRUE(),IF(AF3154="ALL",TRUE(),"")))</f>
        <v/>
      </c>
    </row>
    <row r="3155">
      <c r="A3155" s="3">
        <f>COUNTIF($AH$2:AH3155,"TRUE")</f>
        <v/>
      </c>
      <c r="B3155" s="3">
        <f>COUNTIF($AG$2:$AG3155,#REF!)</f>
        <v/>
      </c>
      <c r="C3155" s="56">
        <f>待赋值表!A3154</f>
        <v/>
      </c>
      <c r="E3155" s="6">
        <f>待赋值表!D3154</f>
        <v/>
      </c>
      <c r="F3155" s="6">
        <f>待赋值表!E3154</f>
        <v/>
      </c>
      <c r="G3155" s="6">
        <f>待赋值表!F3154</f>
        <v/>
      </c>
      <c r="H3155" s="6">
        <f>待赋值表!G3154</f>
        <v/>
      </c>
      <c r="I3155" s="6">
        <f>待赋值表!H3154</f>
        <v/>
      </c>
      <c r="J3155" s="6">
        <f>待赋值表!I3154</f>
        <v/>
      </c>
      <c r="K3155" s="6">
        <f>待赋值表!J3154</f>
        <v/>
      </c>
      <c r="L3155" s="6">
        <f>待赋值表!K3154</f>
        <v/>
      </c>
      <c r="M3155" s="6">
        <f>待赋值表!L3154</f>
        <v/>
      </c>
      <c r="N3155" s="6">
        <f>待赋值表!M3154</f>
        <v/>
      </c>
      <c r="O3155" s="6">
        <f>待赋值表!N3154</f>
        <v/>
      </c>
      <c r="P3155" s="6">
        <f>待赋值表!O3154</f>
        <v/>
      </c>
      <c r="Q3155" s="6">
        <f>IF(待赋值表!P3154&lt;&gt;"",待赋值表!P3154,0)</f>
        <v/>
      </c>
      <c r="R3155" s="6">
        <f>待赋值表!Q3154</f>
        <v/>
      </c>
      <c r="S3155" s="6">
        <f>待赋值表!R3154</f>
        <v/>
      </c>
      <c r="T3155" s="6">
        <f>待赋值表!S3154</f>
        <v/>
      </c>
      <c r="U3155" s="6">
        <f>待赋值表!T3154</f>
        <v/>
      </c>
      <c r="V3155" s="6">
        <f>待赋值表!U3154</f>
        <v/>
      </c>
      <c r="W3155" s="6">
        <f>待赋值表!V3154</f>
        <v/>
      </c>
      <c r="X3155" s="6">
        <f>待赋值表!W3154</f>
        <v/>
      </c>
      <c r="Y3155" s="6">
        <f>待赋值表!X3154</f>
        <v/>
      </c>
      <c r="Z3155" s="3">
        <f>IF(M3155&gt;=0.01,"B_pre",IF(M3155&gt;=0,"C_pre","none"))</f>
        <v/>
      </c>
      <c r="AA3155" s="3">
        <f>IF(U3155&gt;0.125,"a_pre",IF(U3155&gt;=0,"b_pre","none"))</f>
        <v/>
      </c>
      <c r="AB3155" s="3">
        <f>AND(Z3155="B_pre",AA3155="a_pre")</f>
        <v/>
      </c>
      <c r="AC3155" s="3">
        <f>AND(Z3155="B_pre",AA3155="b_pre")</f>
        <v/>
      </c>
      <c r="AD3155" s="3">
        <f>AND(Z3155="C_pre",AA3155="a_pre")</f>
        <v/>
      </c>
      <c r="AE3155" s="3">
        <f>AND(Z3155="C_pre",AA3155="b_pre")</f>
        <v/>
      </c>
      <c r="AF3155" s="6">
        <f>待赋值表!C3154</f>
        <v/>
      </c>
      <c r="AG3155" s="3">
        <f t="array" ref="AG3155">IF(AB3155=TRUE,"A",IF(AC3155=TRUE,"B",IF(AD3155=TRUE,"C",IF(AE3155=TRUE,"D","其他"))))</f>
        <v/>
      </c>
      <c r="AH3155" s="3">
        <f>IF(分析表!$E$12&lt;&gt;"ALL",AND(AF3155=分析表!$E$10,AG3155=分析表!$E$12),IF(AF3155=分析表!$E$10,TRUE(),IF(AF3155="ALL",TRUE(),"")))</f>
        <v/>
      </c>
    </row>
    <row r="3156">
      <c r="A3156" s="3">
        <f>COUNTIF($AH$2:AH3156,"TRUE")</f>
        <v/>
      </c>
      <c r="B3156" s="3">
        <f>COUNTIF($AG$2:$AG3156,#REF!)</f>
        <v/>
      </c>
      <c r="C3156" s="56">
        <f>待赋值表!A3155</f>
        <v/>
      </c>
      <c r="E3156" s="6">
        <f>待赋值表!D3155</f>
        <v/>
      </c>
      <c r="F3156" s="6">
        <f>待赋值表!E3155</f>
        <v/>
      </c>
      <c r="G3156" s="6">
        <f>待赋值表!F3155</f>
        <v/>
      </c>
      <c r="H3156" s="6">
        <f>待赋值表!G3155</f>
        <v/>
      </c>
      <c r="I3156" s="6">
        <f>待赋值表!H3155</f>
        <v/>
      </c>
      <c r="J3156" s="6">
        <f>待赋值表!I3155</f>
        <v/>
      </c>
      <c r="K3156" s="6">
        <f>待赋值表!J3155</f>
        <v/>
      </c>
      <c r="L3156" s="6">
        <f>待赋值表!K3155</f>
        <v/>
      </c>
      <c r="M3156" s="6">
        <f>待赋值表!L3155</f>
        <v/>
      </c>
      <c r="N3156" s="6">
        <f>待赋值表!M3155</f>
        <v/>
      </c>
      <c r="O3156" s="6">
        <f>待赋值表!N3155</f>
        <v/>
      </c>
      <c r="P3156" s="6">
        <f>待赋值表!O3155</f>
        <v/>
      </c>
      <c r="Q3156" s="6">
        <f>IF(待赋值表!P3155&lt;&gt;"",待赋值表!P3155,0)</f>
        <v/>
      </c>
      <c r="R3156" s="6">
        <f>待赋值表!Q3155</f>
        <v/>
      </c>
      <c r="S3156" s="6">
        <f>待赋值表!R3155</f>
        <v/>
      </c>
      <c r="T3156" s="6">
        <f>待赋值表!S3155</f>
        <v/>
      </c>
      <c r="U3156" s="6">
        <f>待赋值表!T3155</f>
        <v/>
      </c>
      <c r="V3156" s="6">
        <f>待赋值表!U3155</f>
        <v/>
      </c>
      <c r="W3156" s="6">
        <f>待赋值表!V3155</f>
        <v/>
      </c>
      <c r="X3156" s="6">
        <f>待赋值表!W3155</f>
        <v/>
      </c>
      <c r="Y3156" s="6">
        <f>待赋值表!X3155</f>
        <v/>
      </c>
      <c r="Z3156" s="3">
        <f>IF(M3156&gt;=0.01,"B_pre",IF(M3156&gt;=0,"C_pre","none"))</f>
        <v/>
      </c>
      <c r="AA3156" s="3">
        <f>IF(U3156&gt;0.125,"a_pre",IF(U3156&gt;=0,"b_pre","none"))</f>
        <v/>
      </c>
      <c r="AB3156" s="3">
        <f>AND(Z3156="B_pre",AA3156="a_pre")</f>
        <v/>
      </c>
      <c r="AC3156" s="3">
        <f>AND(Z3156="B_pre",AA3156="b_pre")</f>
        <v/>
      </c>
      <c r="AD3156" s="3">
        <f>AND(Z3156="C_pre",AA3156="a_pre")</f>
        <v/>
      </c>
      <c r="AE3156" s="3">
        <f>AND(Z3156="C_pre",AA3156="b_pre")</f>
        <v/>
      </c>
      <c r="AF3156" s="6">
        <f>待赋值表!C3155</f>
        <v/>
      </c>
      <c r="AG3156" s="3">
        <f t="array" ref="AG3156">IF(AB3156=TRUE,"A",IF(AC3156=TRUE,"B",IF(AD3156=TRUE,"C",IF(AE3156=TRUE,"D","其他"))))</f>
        <v/>
      </c>
      <c r="AH3156" s="3">
        <f>IF(分析表!$E$12&lt;&gt;"ALL",AND(AF3156=分析表!$E$10,AG3156=分析表!$E$12),IF(AF3156=分析表!$E$10,TRUE(),IF(AF3156="ALL",TRUE(),"")))</f>
        <v/>
      </c>
    </row>
    <row r="3157">
      <c r="A3157" s="3">
        <f>COUNTIF($AH$2:AH3157,"TRUE")</f>
        <v/>
      </c>
      <c r="B3157" s="3">
        <f>COUNTIF($AG$2:$AG3157,#REF!)</f>
        <v/>
      </c>
      <c r="C3157" s="56">
        <f>待赋值表!A3156</f>
        <v/>
      </c>
      <c r="E3157" s="6">
        <f>待赋值表!D3156</f>
        <v/>
      </c>
      <c r="F3157" s="6">
        <f>待赋值表!E3156</f>
        <v/>
      </c>
      <c r="G3157" s="6">
        <f>待赋值表!F3156</f>
        <v/>
      </c>
      <c r="H3157" s="6">
        <f>待赋值表!G3156</f>
        <v/>
      </c>
      <c r="I3157" s="6">
        <f>待赋值表!H3156</f>
        <v/>
      </c>
      <c r="J3157" s="6">
        <f>待赋值表!I3156</f>
        <v/>
      </c>
      <c r="K3157" s="6">
        <f>待赋值表!J3156</f>
        <v/>
      </c>
      <c r="L3157" s="6">
        <f>待赋值表!K3156</f>
        <v/>
      </c>
      <c r="M3157" s="6">
        <f>待赋值表!L3156</f>
        <v/>
      </c>
      <c r="N3157" s="6">
        <f>待赋值表!M3156</f>
        <v/>
      </c>
      <c r="O3157" s="6">
        <f>待赋值表!N3156</f>
        <v/>
      </c>
      <c r="P3157" s="6">
        <f>待赋值表!O3156</f>
        <v/>
      </c>
      <c r="Q3157" s="6">
        <f>IF(待赋值表!P3156&lt;&gt;"",待赋值表!P3156,0)</f>
        <v/>
      </c>
      <c r="R3157" s="6">
        <f>待赋值表!Q3156</f>
        <v/>
      </c>
      <c r="S3157" s="6">
        <f>待赋值表!R3156</f>
        <v/>
      </c>
      <c r="T3157" s="6">
        <f>待赋值表!S3156</f>
        <v/>
      </c>
      <c r="U3157" s="6">
        <f>待赋值表!T3156</f>
        <v/>
      </c>
      <c r="V3157" s="6">
        <f>待赋值表!U3156</f>
        <v/>
      </c>
      <c r="W3157" s="6">
        <f>待赋值表!V3156</f>
        <v/>
      </c>
      <c r="X3157" s="6">
        <f>待赋值表!W3156</f>
        <v/>
      </c>
      <c r="Y3157" s="6">
        <f>待赋值表!X3156</f>
        <v/>
      </c>
      <c r="Z3157" s="3">
        <f>IF(M3157&gt;=0.01,"B_pre",IF(M3157&gt;=0,"C_pre","none"))</f>
        <v/>
      </c>
      <c r="AA3157" s="3">
        <f>IF(U3157&gt;0.125,"a_pre",IF(U3157&gt;=0,"b_pre","none"))</f>
        <v/>
      </c>
      <c r="AB3157" s="3">
        <f>AND(Z3157="B_pre",AA3157="a_pre")</f>
        <v/>
      </c>
      <c r="AC3157" s="3">
        <f>AND(Z3157="B_pre",AA3157="b_pre")</f>
        <v/>
      </c>
      <c r="AD3157" s="3">
        <f>AND(Z3157="C_pre",AA3157="a_pre")</f>
        <v/>
      </c>
      <c r="AE3157" s="3">
        <f>AND(Z3157="C_pre",AA3157="b_pre")</f>
        <v/>
      </c>
      <c r="AF3157" s="6">
        <f>待赋值表!C3156</f>
        <v/>
      </c>
      <c r="AG3157" s="3">
        <f t="array" ref="AG3157">IF(AB3157=TRUE,"A",IF(AC3157=TRUE,"B",IF(AD3157=TRUE,"C",IF(AE3157=TRUE,"D","其他"))))</f>
        <v/>
      </c>
      <c r="AH3157" s="3">
        <f>IF(分析表!$E$12&lt;&gt;"ALL",AND(AF3157=分析表!$E$10,AG3157=分析表!$E$12),IF(AF3157=分析表!$E$10,TRUE(),IF(AF3157="ALL",TRUE(),"")))</f>
        <v/>
      </c>
    </row>
    <row r="3158">
      <c r="A3158" s="3">
        <f>COUNTIF($AH$2:AH3158,"TRUE")</f>
        <v/>
      </c>
      <c r="B3158" s="3">
        <f>COUNTIF($AG$2:$AG3158,#REF!)</f>
        <v/>
      </c>
      <c r="C3158" s="56">
        <f>待赋值表!A3157</f>
        <v/>
      </c>
      <c r="E3158" s="6">
        <f>待赋值表!D3157</f>
        <v/>
      </c>
      <c r="F3158" s="6">
        <f>待赋值表!E3157</f>
        <v/>
      </c>
      <c r="G3158" s="6">
        <f>待赋值表!F3157</f>
        <v/>
      </c>
      <c r="H3158" s="6">
        <f>待赋值表!G3157</f>
        <v/>
      </c>
      <c r="I3158" s="6">
        <f>待赋值表!H3157</f>
        <v/>
      </c>
      <c r="J3158" s="6">
        <f>待赋值表!I3157</f>
        <v/>
      </c>
      <c r="K3158" s="6">
        <f>待赋值表!J3157</f>
        <v/>
      </c>
      <c r="L3158" s="6">
        <f>待赋值表!K3157</f>
        <v/>
      </c>
      <c r="M3158" s="6">
        <f>待赋值表!L3157</f>
        <v/>
      </c>
      <c r="N3158" s="6">
        <f>待赋值表!M3157</f>
        <v/>
      </c>
      <c r="O3158" s="6">
        <f>待赋值表!N3157</f>
        <v/>
      </c>
      <c r="P3158" s="6">
        <f>待赋值表!O3157</f>
        <v/>
      </c>
      <c r="Q3158" s="6">
        <f>IF(待赋值表!P3157&lt;&gt;"",待赋值表!P3157,0)</f>
        <v/>
      </c>
      <c r="R3158" s="6">
        <f>待赋值表!Q3157</f>
        <v/>
      </c>
      <c r="S3158" s="6">
        <f>待赋值表!R3157</f>
        <v/>
      </c>
      <c r="T3158" s="6">
        <f>待赋值表!S3157</f>
        <v/>
      </c>
      <c r="U3158" s="6">
        <f>待赋值表!T3157</f>
        <v/>
      </c>
      <c r="V3158" s="6">
        <f>待赋值表!U3157</f>
        <v/>
      </c>
      <c r="W3158" s="6">
        <f>待赋值表!V3157</f>
        <v/>
      </c>
      <c r="X3158" s="6">
        <f>待赋值表!W3157</f>
        <v/>
      </c>
      <c r="Y3158" s="6">
        <f>待赋值表!X3157</f>
        <v/>
      </c>
      <c r="Z3158" s="3">
        <f>IF(M3158&gt;=0.01,"B_pre",IF(M3158&gt;=0,"C_pre","none"))</f>
        <v/>
      </c>
      <c r="AA3158" s="3">
        <f>IF(U3158&gt;0.125,"a_pre",IF(U3158&gt;=0,"b_pre","none"))</f>
        <v/>
      </c>
      <c r="AB3158" s="3">
        <f>AND(Z3158="B_pre",AA3158="a_pre")</f>
        <v/>
      </c>
      <c r="AC3158" s="3">
        <f>AND(Z3158="B_pre",AA3158="b_pre")</f>
        <v/>
      </c>
      <c r="AD3158" s="3">
        <f>AND(Z3158="C_pre",AA3158="a_pre")</f>
        <v/>
      </c>
      <c r="AE3158" s="3">
        <f>AND(Z3158="C_pre",AA3158="b_pre")</f>
        <v/>
      </c>
      <c r="AF3158" s="6">
        <f>待赋值表!C3157</f>
        <v/>
      </c>
      <c r="AG3158" s="3">
        <f t="array" ref="AG3158">IF(AB3158=TRUE,"A",IF(AC3158=TRUE,"B",IF(AD3158=TRUE,"C",IF(AE3158=TRUE,"D","其他"))))</f>
        <v/>
      </c>
      <c r="AH3158" s="3">
        <f>IF(分析表!$E$12&lt;&gt;"ALL",AND(AF3158=分析表!$E$10,AG3158=分析表!$E$12),IF(AF3158=分析表!$E$10,TRUE(),IF(AF3158="ALL",TRUE(),"")))</f>
        <v/>
      </c>
    </row>
    <row r="3159">
      <c r="A3159" s="3">
        <f>COUNTIF($AH$2:AH3159,"TRUE")</f>
        <v/>
      </c>
      <c r="B3159" s="3">
        <f>COUNTIF($AG$2:$AG3159,#REF!)</f>
        <v/>
      </c>
      <c r="C3159" s="56">
        <f>待赋值表!A3158</f>
        <v/>
      </c>
      <c r="E3159" s="6">
        <f>待赋值表!D3158</f>
        <v/>
      </c>
      <c r="F3159" s="6">
        <f>待赋值表!E3158</f>
        <v/>
      </c>
      <c r="G3159" s="6">
        <f>待赋值表!F3158</f>
        <v/>
      </c>
      <c r="H3159" s="6">
        <f>待赋值表!G3158</f>
        <v/>
      </c>
      <c r="I3159" s="6">
        <f>待赋值表!H3158</f>
        <v/>
      </c>
      <c r="J3159" s="6">
        <f>待赋值表!I3158</f>
        <v/>
      </c>
      <c r="K3159" s="6">
        <f>待赋值表!J3158</f>
        <v/>
      </c>
      <c r="L3159" s="6">
        <f>待赋值表!K3158</f>
        <v/>
      </c>
      <c r="M3159" s="6">
        <f>待赋值表!L3158</f>
        <v/>
      </c>
      <c r="N3159" s="6">
        <f>待赋值表!M3158</f>
        <v/>
      </c>
      <c r="O3159" s="6">
        <f>待赋值表!N3158</f>
        <v/>
      </c>
      <c r="P3159" s="6">
        <f>待赋值表!O3158</f>
        <v/>
      </c>
      <c r="Q3159" s="6">
        <f>IF(待赋值表!P3158&lt;&gt;"",待赋值表!P3158,0)</f>
        <v/>
      </c>
      <c r="R3159" s="6">
        <f>待赋值表!Q3158</f>
        <v/>
      </c>
      <c r="S3159" s="6">
        <f>待赋值表!R3158</f>
        <v/>
      </c>
      <c r="T3159" s="6">
        <f>待赋值表!S3158</f>
        <v/>
      </c>
      <c r="U3159" s="6">
        <f>待赋值表!T3158</f>
        <v/>
      </c>
      <c r="V3159" s="6">
        <f>待赋值表!U3158</f>
        <v/>
      </c>
      <c r="W3159" s="6">
        <f>待赋值表!V3158</f>
        <v/>
      </c>
      <c r="X3159" s="6">
        <f>待赋值表!W3158</f>
        <v/>
      </c>
      <c r="Y3159" s="6">
        <f>待赋值表!X3158</f>
        <v/>
      </c>
      <c r="Z3159" s="3">
        <f>IF(M3159&gt;=0.01,"B_pre",IF(M3159&gt;=0,"C_pre","none"))</f>
        <v/>
      </c>
      <c r="AA3159" s="3">
        <f>IF(U3159&gt;0.125,"a_pre",IF(U3159&gt;=0,"b_pre","none"))</f>
        <v/>
      </c>
      <c r="AB3159" s="3">
        <f>AND(Z3159="B_pre",AA3159="a_pre")</f>
        <v/>
      </c>
      <c r="AC3159" s="3">
        <f>AND(Z3159="B_pre",AA3159="b_pre")</f>
        <v/>
      </c>
      <c r="AD3159" s="3">
        <f>AND(Z3159="C_pre",AA3159="a_pre")</f>
        <v/>
      </c>
      <c r="AE3159" s="3">
        <f>AND(Z3159="C_pre",AA3159="b_pre")</f>
        <v/>
      </c>
      <c r="AF3159" s="6">
        <f>待赋值表!C3158</f>
        <v/>
      </c>
      <c r="AG3159" s="3">
        <f t="array" ref="AG3159">IF(AB3159=TRUE,"A",IF(AC3159=TRUE,"B",IF(AD3159=TRUE,"C",IF(AE3159=TRUE,"D","其他"))))</f>
        <v/>
      </c>
      <c r="AH3159" s="3">
        <f>IF(分析表!$E$12&lt;&gt;"ALL",AND(AF3159=分析表!$E$10,AG3159=分析表!$E$12),IF(AF3159=分析表!$E$10,TRUE(),IF(AF3159="ALL",TRUE(),"")))</f>
        <v/>
      </c>
    </row>
    <row r="3160">
      <c r="A3160" s="3">
        <f>COUNTIF($AH$2:AH3160,"TRUE")</f>
        <v/>
      </c>
      <c r="B3160" s="3">
        <f>COUNTIF($AG$2:$AG3160,#REF!)</f>
        <v/>
      </c>
      <c r="C3160" s="56">
        <f>待赋值表!A3159</f>
        <v/>
      </c>
      <c r="E3160" s="6">
        <f>待赋值表!D3159</f>
        <v/>
      </c>
      <c r="F3160" s="6">
        <f>待赋值表!E3159</f>
        <v/>
      </c>
      <c r="G3160" s="6">
        <f>待赋值表!F3159</f>
        <v/>
      </c>
      <c r="H3160" s="6">
        <f>待赋值表!G3159</f>
        <v/>
      </c>
      <c r="I3160" s="6">
        <f>待赋值表!H3159</f>
        <v/>
      </c>
      <c r="J3160" s="6">
        <f>待赋值表!I3159</f>
        <v/>
      </c>
      <c r="K3160" s="6">
        <f>待赋值表!J3159</f>
        <v/>
      </c>
      <c r="L3160" s="6">
        <f>待赋值表!K3159</f>
        <v/>
      </c>
      <c r="M3160" s="6">
        <f>待赋值表!L3159</f>
        <v/>
      </c>
      <c r="N3160" s="6">
        <f>待赋值表!M3159</f>
        <v/>
      </c>
      <c r="O3160" s="6">
        <f>待赋值表!N3159</f>
        <v/>
      </c>
      <c r="P3160" s="6">
        <f>待赋值表!O3159</f>
        <v/>
      </c>
      <c r="Q3160" s="6">
        <f>IF(待赋值表!P3159&lt;&gt;"",待赋值表!P3159,0)</f>
        <v/>
      </c>
      <c r="R3160" s="6">
        <f>待赋值表!Q3159</f>
        <v/>
      </c>
      <c r="S3160" s="6">
        <f>待赋值表!R3159</f>
        <v/>
      </c>
      <c r="T3160" s="6">
        <f>待赋值表!S3159</f>
        <v/>
      </c>
      <c r="U3160" s="6">
        <f>待赋值表!T3159</f>
        <v/>
      </c>
      <c r="V3160" s="6">
        <f>待赋值表!U3159</f>
        <v/>
      </c>
      <c r="W3160" s="6">
        <f>待赋值表!V3159</f>
        <v/>
      </c>
      <c r="X3160" s="6">
        <f>待赋值表!W3159</f>
        <v/>
      </c>
      <c r="Y3160" s="6">
        <f>待赋值表!X3159</f>
        <v/>
      </c>
      <c r="Z3160" s="3">
        <f>IF(M3160&gt;=0.01,"B_pre",IF(M3160&gt;=0,"C_pre","none"))</f>
        <v/>
      </c>
      <c r="AA3160" s="3">
        <f>IF(U3160&gt;0.125,"a_pre",IF(U3160&gt;=0,"b_pre","none"))</f>
        <v/>
      </c>
      <c r="AB3160" s="3">
        <f>AND(Z3160="B_pre",AA3160="a_pre")</f>
        <v/>
      </c>
      <c r="AC3160" s="3">
        <f>AND(Z3160="B_pre",AA3160="b_pre")</f>
        <v/>
      </c>
      <c r="AD3160" s="3">
        <f>AND(Z3160="C_pre",AA3160="a_pre")</f>
        <v/>
      </c>
      <c r="AE3160" s="3">
        <f>AND(Z3160="C_pre",AA3160="b_pre")</f>
        <v/>
      </c>
      <c r="AF3160" s="6">
        <f>待赋值表!C3159</f>
        <v/>
      </c>
      <c r="AG3160" s="3">
        <f t="array" ref="AG3160">IF(AB3160=TRUE,"A",IF(AC3160=TRUE,"B",IF(AD3160=TRUE,"C",IF(AE3160=TRUE,"D","其他"))))</f>
        <v/>
      </c>
      <c r="AH3160" s="3">
        <f>IF(分析表!$E$12&lt;&gt;"ALL",AND(AF3160=分析表!$E$10,AG3160=分析表!$E$12),IF(AF3160=分析表!$E$10,TRUE(),IF(AF3160="ALL",TRUE(),"")))</f>
        <v/>
      </c>
    </row>
    <row r="3161">
      <c r="A3161" s="3">
        <f>COUNTIF($AH$2:AH3161,"TRUE")</f>
        <v/>
      </c>
      <c r="B3161" s="3">
        <f>COUNTIF($AG$2:$AG3161,#REF!)</f>
        <v/>
      </c>
      <c r="C3161" s="56">
        <f>待赋值表!A3160</f>
        <v/>
      </c>
      <c r="E3161" s="6">
        <f>待赋值表!D3160</f>
        <v/>
      </c>
      <c r="F3161" s="6">
        <f>待赋值表!E3160</f>
        <v/>
      </c>
      <c r="G3161" s="6">
        <f>待赋值表!F3160</f>
        <v/>
      </c>
      <c r="H3161" s="6">
        <f>待赋值表!G3160</f>
        <v/>
      </c>
      <c r="I3161" s="6">
        <f>待赋值表!H3160</f>
        <v/>
      </c>
      <c r="J3161" s="6">
        <f>待赋值表!I3160</f>
        <v/>
      </c>
      <c r="K3161" s="6">
        <f>待赋值表!J3160</f>
        <v/>
      </c>
      <c r="L3161" s="6">
        <f>待赋值表!K3160</f>
        <v/>
      </c>
      <c r="M3161" s="6">
        <f>待赋值表!L3160</f>
        <v/>
      </c>
      <c r="N3161" s="6">
        <f>待赋值表!M3160</f>
        <v/>
      </c>
      <c r="O3161" s="6">
        <f>待赋值表!N3160</f>
        <v/>
      </c>
      <c r="P3161" s="6">
        <f>待赋值表!O3160</f>
        <v/>
      </c>
      <c r="Q3161" s="6">
        <f>IF(待赋值表!P3160&lt;&gt;"",待赋值表!P3160,0)</f>
        <v/>
      </c>
      <c r="R3161" s="6">
        <f>待赋值表!Q3160</f>
        <v/>
      </c>
      <c r="S3161" s="6">
        <f>待赋值表!R3160</f>
        <v/>
      </c>
      <c r="T3161" s="6">
        <f>待赋值表!S3160</f>
        <v/>
      </c>
      <c r="U3161" s="6">
        <f>待赋值表!T3160</f>
        <v/>
      </c>
      <c r="V3161" s="6">
        <f>待赋值表!U3160</f>
        <v/>
      </c>
      <c r="W3161" s="6">
        <f>待赋值表!V3160</f>
        <v/>
      </c>
      <c r="X3161" s="6">
        <f>待赋值表!W3160</f>
        <v/>
      </c>
      <c r="Y3161" s="6">
        <f>待赋值表!X3160</f>
        <v/>
      </c>
      <c r="Z3161" s="3">
        <f>IF(M3161&gt;=0.01,"B_pre",IF(M3161&gt;=0,"C_pre","none"))</f>
        <v/>
      </c>
      <c r="AA3161" s="3">
        <f>IF(U3161&gt;0.125,"a_pre",IF(U3161&gt;=0,"b_pre","none"))</f>
        <v/>
      </c>
      <c r="AB3161" s="3">
        <f>AND(Z3161="B_pre",AA3161="a_pre")</f>
        <v/>
      </c>
      <c r="AC3161" s="3">
        <f>AND(Z3161="B_pre",AA3161="b_pre")</f>
        <v/>
      </c>
      <c r="AD3161" s="3">
        <f>AND(Z3161="C_pre",AA3161="a_pre")</f>
        <v/>
      </c>
      <c r="AE3161" s="3">
        <f>AND(Z3161="C_pre",AA3161="b_pre")</f>
        <v/>
      </c>
      <c r="AF3161" s="6">
        <f>待赋值表!C3160</f>
        <v/>
      </c>
      <c r="AG3161" s="3">
        <f t="array" ref="AG3161">IF(AB3161=TRUE,"A",IF(AC3161=TRUE,"B",IF(AD3161=TRUE,"C",IF(AE3161=TRUE,"D","其他"))))</f>
        <v/>
      </c>
      <c r="AH3161" s="3">
        <f>IF(分析表!$E$12&lt;&gt;"ALL",AND(AF3161=分析表!$E$10,AG3161=分析表!$E$12),IF(AF3161=分析表!$E$10,TRUE(),IF(AF3161="ALL",TRUE(),"")))</f>
        <v/>
      </c>
    </row>
    <row r="3162">
      <c r="A3162" s="3">
        <f>COUNTIF($AH$2:AH3162,"TRUE")</f>
        <v/>
      </c>
      <c r="B3162" s="3">
        <f>COUNTIF($AG$2:$AG3162,#REF!)</f>
        <v/>
      </c>
      <c r="C3162" s="56">
        <f>待赋值表!A3161</f>
        <v/>
      </c>
      <c r="E3162" s="6">
        <f>待赋值表!D3161</f>
        <v/>
      </c>
      <c r="F3162" s="6">
        <f>待赋值表!E3161</f>
        <v/>
      </c>
      <c r="G3162" s="6">
        <f>待赋值表!F3161</f>
        <v/>
      </c>
      <c r="H3162" s="6">
        <f>待赋值表!G3161</f>
        <v/>
      </c>
      <c r="I3162" s="6">
        <f>待赋值表!H3161</f>
        <v/>
      </c>
      <c r="J3162" s="6">
        <f>待赋值表!I3161</f>
        <v/>
      </c>
      <c r="K3162" s="6">
        <f>待赋值表!J3161</f>
        <v/>
      </c>
      <c r="L3162" s="6">
        <f>待赋值表!K3161</f>
        <v/>
      </c>
      <c r="M3162" s="6">
        <f>待赋值表!L3161</f>
        <v/>
      </c>
      <c r="N3162" s="6">
        <f>待赋值表!M3161</f>
        <v/>
      </c>
      <c r="O3162" s="6">
        <f>待赋值表!N3161</f>
        <v/>
      </c>
      <c r="P3162" s="6">
        <f>待赋值表!O3161</f>
        <v/>
      </c>
      <c r="Q3162" s="6">
        <f>IF(待赋值表!P3161&lt;&gt;"",待赋值表!P3161,0)</f>
        <v/>
      </c>
      <c r="R3162" s="6">
        <f>待赋值表!Q3161</f>
        <v/>
      </c>
      <c r="S3162" s="6">
        <f>待赋值表!R3161</f>
        <v/>
      </c>
      <c r="T3162" s="6">
        <f>待赋值表!S3161</f>
        <v/>
      </c>
      <c r="U3162" s="6">
        <f>待赋值表!T3161</f>
        <v/>
      </c>
      <c r="V3162" s="6">
        <f>待赋值表!U3161</f>
        <v/>
      </c>
      <c r="W3162" s="6">
        <f>待赋值表!V3161</f>
        <v/>
      </c>
      <c r="X3162" s="6">
        <f>待赋值表!W3161</f>
        <v/>
      </c>
      <c r="Y3162" s="6">
        <f>待赋值表!X3161</f>
        <v/>
      </c>
      <c r="Z3162" s="3">
        <f>IF(M3162&gt;=0.01,"B_pre",IF(M3162&gt;=0,"C_pre","none"))</f>
        <v/>
      </c>
      <c r="AA3162" s="3">
        <f>IF(U3162&gt;0.125,"a_pre",IF(U3162&gt;=0,"b_pre","none"))</f>
        <v/>
      </c>
      <c r="AB3162" s="3">
        <f>AND(Z3162="B_pre",AA3162="a_pre")</f>
        <v/>
      </c>
      <c r="AC3162" s="3">
        <f>AND(Z3162="B_pre",AA3162="b_pre")</f>
        <v/>
      </c>
      <c r="AD3162" s="3">
        <f>AND(Z3162="C_pre",AA3162="a_pre")</f>
        <v/>
      </c>
      <c r="AE3162" s="3">
        <f>AND(Z3162="C_pre",AA3162="b_pre")</f>
        <v/>
      </c>
      <c r="AF3162" s="6">
        <f>待赋值表!C3161</f>
        <v/>
      </c>
      <c r="AG3162" s="3">
        <f t="array" ref="AG3162">IF(AB3162=TRUE,"A",IF(AC3162=TRUE,"B",IF(AD3162=TRUE,"C",IF(AE3162=TRUE,"D","其他"))))</f>
        <v/>
      </c>
      <c r="AH3162" s="3">
        <f>IF(分析表!$E$12&lt;&gt;"ALL",AND(AF3162=分析表!$E$10,AG3162=分析表!$E$12),IF(AF3162=分析表!$E$10,TRUE(),IF(AF3162="ALL",TRUE(),"")))</f>
        <v/>
      </c>
    </row>
    <row r="3163">
      <c r="A3163" s="3">
        <f>COUNTIF($AH$2:AH3163,"TRUE")</f>
        <v/>
      </c>
      <c r="B3163" s="3">
        <f>COUNTIF($AG$2:$AG3163,#REF!)</f>
        <v/>
      </c>
      <c r="C3163" s="56">
        <f>待赋值表!A3162</f>
        <v/>
      </c>
      <c r="E3163" s="6">
        <f>待赋值表!D3162</f>
        <v/>
      </c>
      <c r="F3163" s="6">
        <f>待赋值表!E3162</f>
        <v/>
      </c>
      <c r="G3163" s="6">
        <f>待赋值表!F3162</f>
        <v/>
      </c>
      <c r="H3163" s="6">
        <f>待赋值表!G3162</f>
        <v/>
      </c>
      <c r="I3163" s="6">
        <f>待赋值表!H3162</f>
        <v/>
      </c>
      <c r="J3163" s="6">
        <f>待赋值表!I3162</f>
        <v/>
      </c>
      <c r="K3163" s="6">
        <f>待赋值表!J3162</f>
        <v/>
      </c>
      <c r="L3163" s="6">
        <f>待赋值表!K3162</f>
        <v/>
      </c>
      <c r="M3163" s="6">
        <f>待赋值表!L3162</f>
        <v/>
      </c>
      <c r="N3163" s="6">
        <f>待赋值表!M3162</f>
        <v/>
      </c>
      <c r="O3163" s="6">
        <f>待赋值表!N3162</f>
        <v/>
      </c>
      <c r="P3163" s="6">
        <f>待赋值表!O3162</f>
        <v/>
      </c>
      <c r="Q3163" s="6">
        <f>IF(待赋值表!P3162&lt;&gt;"",待赋值表!P3162,0)</f>
        <v/>
      </c>
      <c r="R3163" s="6">
        <f>待赋值表!Q3162</f>
        <v/>
      </c>
      <c r="S3163" s="6">
        <f>待赋值表!R3162</f>
        <v/>
      </c>
      <c r="T3163" s="6">
        <f>待赋值表!S3162</f>
        <v/>
      </c>
      <c r="U3163" s="6">
        <f>待赋值表!T3162</f>
        <v/>
      </c>
      <c r="V3163" s="6">
        <f>待赋值表!U3162</f>
        <v/>
      </c>
      <c r="W3163" s="6">
        <f>待赋值表!V3162</f>
        <v/>
      </c>
      <c r="X3163" s="6">
        <f>待赋值表!W3162</f>
        <v/>
      </c>
      <c r="Y3163" s="6">
        <f>待赋值表!X3162</f>
        <v/>
      </c>
      <c r="Z3163" s="3">
        <f>IF(M3163&gt;=0.01,"B_pre",IF(M3163&gt;=0,"C_pre","none"))</f>
        <v/>
      </c>
      <c r="AA3163" s="3">
        <f>IF(U3163&gt;0.125,"a_pre",IF(U3163&gt;=0,"b_pre","none"))</f>
        <v/>
      </c>
      <c r="AB3163" s="3">
        <f>AND(Z3163="B_pre",AA3163="a_pre")</f>
        <v/>
      </c>
      <c r="AC3163" s="3">
        <f>AND(Z3163="B_pre",AA3163="b_pre")</f>
        <v/>
      </c>
      <c r="AD3163" s="3">
        <f>AND(Z3163="C_pre",AA3163="a_pre")</f>
        <v/>
      </c>
      <c r="AE3163" s="3">
        <f>AND(Z3163="C_pre",AA3163="b_pre")</f>
        <v/>
      </c>
      <c r="AF3163" s="6">
        <f>待赋值表!C3162</f>
        <v/>
      </c>
      <c r="AG3163" s="3">
        <f t="array" ref="AG3163">IF(AB3163=TRUE,"A",IF(AC3163=TRUE,"B",IF(AD3163=TRUE,"C",IF(AE3163=TRUE,"D","其他"))))</f>
        <v/>
      </c>
      <c r="AH3163" s="3">
        <f>IF(分析表!$E$12&lt;&gt;"ALL",AND(AF3163=分析表!$E$10,AG3163=分析表!$E$12),IF(AF3163=分析表!$E$10,TRUE(),IF(AF3163="ALL",TRUE(),"")))</f>
        <v/>
      </c>
    </row>
    <row r="3164">
      <c r="A3164" s="3">
        <f>COUNTIF($AH$2:AH3164,"TRUE")</f>
        <v/>
      </c>
      <c r="B3164" s="3">
        <f>COUNTIF($AG$2:$AG3164,#REF!)</f>
        <v/>
      </c>
      <c r="C3164" s="56">
        <f>待赋值表!A3163</f>
        <v/>
      </c>
      <c r="E3164" s="6">
        <f>待赋值表!D3163</f>
        <v/>
      </c>
      <c r="F3164" s="6">
        <f>待赋值表!E3163</f>
        <v/>
      </c>
      <c r="G3164" s="6">
        <f>待赋值表!F3163</f>
        <v/>
      </c>
      <c r="H3164" s="6">
        <f>待赋值表!G3163</f>
        <v/>
      </c>
      <c r="I3164" s="6">
        <f>待赋值表!H3163</f>
        <v/>
      </c>
      <c r="J3164" s="6">
        <f>待赋值表!I3163</f>
        <v/>
      </c>
      <c r="K3164" s="6">
        <f>待赋值表!J3163</f>
        <v/>
      </c>
      <c r="L3164" s="6">
        <f>待赋值表!K3163</f>
        <v/>
      </c>
      <c r="M3164" s="6">
        <f>待赋值表!L3163</f>
        <v/>
      </c>
      <c r="N3164" s="6">
        <f>待赋值表!M3163</f>
        <v/>
      </c>
      <c r="O3164" s="6">
        <f>待赋值表!N3163</f>
        <v/>
      </c>
      <c r="P3164" s="6">
        <f>待赋值表!O3163</f>
        <v/>
      </c>
      <c r="Q3164" s="6">
        <f>IF(待赋值表!P3163&lt;&gt;"",待赋值表!P3163,0)</f>
        <v/>
      </c>
      <c r="R3164" s="6">
        <f>待赋值表!Q3163</f>
        <v/>
      </c>
      <c r="S3164" s="6">
        <f>待赋值表!R3163</f>
        <v/>
      </c>
      <c r="T3164" s="6">
        <f>待赋值表!S3163</f>
        <v/>
      </c>
      <c r="U3164" s="6">
        <f>待赋值表!T3163</f>
        <v/>
      </c>
      <c r="V3164" s="6">
        <f>待赋值表!U3163</f>
        <v/>
      </c>
      <c r="W3164" s="6">
        <f>待赋值表!V3163</f>
        <v/>
      </c>
      <c r="X3164" s="6">
        <f>待赋值表!W3163</f>
        <v/>
      </c>
      <c r="Y3164" s="6">
        <f>待赋值表!X3163</f>
        <v/>
      </c>
      <c r="Z3164" s="3">
        <f>IF(M3164&gt;=0.01,"B_pre",IF(M3164&gt;=0,"C_pre","none"))</f>
        <v/>
      </c>
      <c r="AA3164" s="3">
        <f>IF(U3164&gt;0.125,"a_pre",IF(U3164&gt;=0,"b_pre","none"))</f>
        <v/>
      </c>
      <c r="AB3164" s="3">
        <f>AND(Z3164="B_pre",AA3164="a_pre")</f>
        <v/>
      </c>
      <c r="AC3164" s="3">
        <f>AND(Z3164="B_pre",AA3164="b_pre")</f>
        <v/>
      </c>
      <c r="AD3164" s="3">
        <f>AND(Z3164="C_pre",AA3164="a_pre")</f>
        <v/>
      </c>
      <c r="AE3164" s="3">
        <f>AND(Z3164="C_pre",AA3164="b_pre")</f>
        <v/>
      </c>
      <c r="AF3164" s="6">
        <f>待赋值表!C3163</f>
        <v/>
      </c>
      <c r="AG3164" s="3">
        <f t="array" ref="AG3164">IF(AB3164=TRUE,"A",IF(AC3164=TRUE,"B",IF(AD3164=TRUE,"C",IF(AE3164=TRUE,"D","其他"))))</f>
        <v/>
      </c>
      <c r="AH3164" s="3">
        <f>IF(分析表!$E$12&lt;&gt;"ALL",AND(AF3164=分析表!$E$10,AG3164=分析表!$E$12),IF(AF3164=分析表!$E$10,TRUE(),IF(AF3164="ALL",TRUE(),"")))</f>
        <v/>
      </c>
    </row>
    <row r="3165">
      <c r="A3165" s="3">
        <f>COUNTIF($AH$2:AH3165,"TRUE")</f>
        <v/>
      </c>
      <c r="B3165" s="3">
        <f>COUNTIF($AG$2:$AG3165,#REF!)</f>
        <v/>
      </c>
      <c r="C3165" s="56">
        <f>待赋值表!A3164</f>
        <v/>
      </c>
      <c r="E3165" s="6">
        <f>待赋值表!D3164</f>
        <v/>
      </c>
      <c r="F3165" s="6">
        <f>待赋值表!E3164</f>
        <v/>
      </c>
      <c r="G3165" s="6">
        <f>待赋值表!F3164</f>
        <v/>
      </c>
      <c r="H3165" s="6">
        <f>待赋值表!G3164</f>
        <v/>
      </c>
      <c r="I3165" s="6">
        <f>待赋值表!H3164</f>
        <v/>
      </c>
      <c r="J3165" s="6">
        <f>待赋值表!I3164</f>
        <v/>
      </c>
      <c r="K3165" s="6">
        <f>待赋值表!J3164</f>
        <v/>
      </c>
      <c r="L3165" s="6">
        <f>待赋值表!K3164</f>
        <v/>
      </c>
      <c r="M3165" s="6">
        <f>待赋值表!L3164</f>
        <v/>
      </c>
      <c r="N3165" s="6">
        <f>待赋值表!M3164</f>
        <v/>
      </c>
      <c r="O3165" s="6">
        <f>待赋值表!N3164</f>
        <v/>
      </c>
      <c r="P3165" s="6">
        <f>待赋值表!O3164</f>
        <v/>
      </c>
      <c r="Q3165" s="6">
        <f>IF(待赋值表!P3164&lt;&gt;"",待赋值表!P3164,0)</f>
        <v/>
      </c>
      <c r="R3165" s="6">
        <f>待赋值表!Q3164</f>
        <v/>
      </c>
      <c r="S3165" s="6">
        <f>待赋值表!R3164</f>
        <v/>
      </c>
      <c r="T3165" s="6">
        <f>待赋值表!S3164</f>
        <v/>
      </c>
      <c r="U3165" s="6">
        <f>待赋值表!T3164</f>
        <v/>
      </c>
      <c r="V3165" s="6">
        <f>待赋值表!U3164</f>
        <v/>
      </c>
      <c r="W3165" s="6">
        <f>待赋值表!V3164</f>
        <v/>
      </c>
      <c r="X3165" s="6">
        <f>待赋值表!W3164</f>
        <v/>
      </c>
      <c r="Y3165" s="6">
        <f>待赋值表!X3164</f>
        <v/>
      </c>
      <c r="Z3165" s="3">
        <f>IF(M3165&gt;=0.01,"B_pre",IF(M3165&gt;=0,"C_pre","none"))</f>
        <v/>
      </c>
      <c r="AA3165" s="3">
        <f>IF(U3165&gt;0.125,"a_pre",IF(U3165&gt;=0,"b_pre","none"))</f>
        <v/>
      </c>
      <c r="AB3165" s="3">
        <f>AND(Z3165="B_pre",AA3165="a_pre")</f>
        <v/>
      </c>
      <c r="AC3165" s="3">
        <f>AND(Z3165="B_pre",AA3165="b_pre")</f>
        <v/>
      </c>
      <c r="AD3165" s="3">
        <f>AND(Z3165="C_pre",AA3165="a_pre")</f>
        <v/>
      </c>
      <c r="AE3165" s="3">
        <f>AND(Z3165="C_pre",AA3165="b_pre")</f>
        <v/>
      </c>
      <c r="AF3165" s="6">
        <f>待赋值表!C3164</f>
        <v/>
      </c>
      <c r="AG3165" s="3">
        <f t="array" ref="AG3165">IF(AB3165=TRUE,"A",IF(AC3165=TRUE,"B",IF(AD3165=TRUE,"C",IF(AE3165=TRUE,"D","其他"))))</f>
        <v/>
      </c>
      <c r="AH3165" s="3">
        <f>IF(分析表!$E$12&lt;&gt;"ALL",AND(AF3165=分析表!$E$10,AG3165=分析表!$E$12),IF(AF3165=分析表!$E$10,TRUE(),IF(AF3165="ALL",TRUE(),"")))</f>
        <v/>
      </c>
    </row>
    <row r="3166">
      <c r="A3166" s="3">
        <f>COUNTIF($AH$2:AH3166,"TRUE")</f>
        <v/>
      </c>
      <c r="B3166" s="3">
        <f>COUNTIF($AG$2:$AG3166,#REF!)</f>
        <v/>
      </c>
      <c r="C3166" s="56">
        <f>待赋值表!A3165</f>
        <v/>
      </c>
      <c r="E3166" s="6">
        <f>待赋值表!D3165</f>
        <v/>
      </c>
      <c r="F3166" s="6">
        <f>待赋值表!E3165</f>
        <v/>
      </c>
      <c r="G3166" s="6">
        <f>待赋值表!F3165</f>
        <v/>
      </c>
      <c r="H3166" s="6">
        <f>待赋值表!G3165</f>
        <v/>
      </c>
      <c r="I3166" s="6">
        <f>待赋值表!H3165</f>
        <v/>
      </c>
      <c r="J3166" s="6">
        <f>待赋值表!I3165</f>
        <v/>
      </c>
      <c r="K3166" s="6">
        <f>待赋值表!J3165</f>
        <v/>
      </c>
      <c r="L3166" s="6">
        <f>待赋值表!K3165</f>
        <v/>
      </c>
      <c r="M3166" s="6">
        <f>待赋值表!L3165</f>
        <v/>
      </c>
      <c r="N3166" s="6">
        <f>待赋值表!M3165</f>
        <v/>
      </c>
      <c r="O3166" s="6">
        <f>待赋值表!N3165</f>
        <v/>
      </c>
      <c r="P3166" s="6">
        <f>待赋值表!O3165</f>
        <v/>
      </c>
      <c r="Q3166" s="6">
        <f>IF(待赋值表!P3165&lt;&gt;"",待赋值表!P3165,0)</f>
        <v/>
      </c>
      <c r="R3166" s="6">
        <f>待赋值表!Q3165</f>
        <v/>
      </c>
      <c r="S3166" s="6">
        <f>待赋值表!R3165</f>
        <v/>
      </c>
      <c r="T3166" s="6">
        <f>待赋值表!S3165</f>
        <v/>
      </c>
      <c r="U3166" s="6">
        <f>待赋值表!T3165</f>
        <v/>
      </c>
      <c r="V3166" s="6">
        <f>待赋值表!U3165</f>
        <v/>
      </c>
      <c r="W3166" s="6">
        <f>待赋值表!V3165</f>
        <v/>
      </c>
      <c r="X3166" s="6">
        <f>待赋值表!W3165</f>
        <v/>
      </c>
      <c r="Y3166" s="6">
        <f>待赋值表!X3165</f>
        <v/>
      </c>
      <c r="Z3166" s="3">
        <f>IF(M3166&gt;=0.01,"B_pre",IF(M3166&gt;=0,"C_pre","none"))</f>
        <v/>
      </c>
      <c r="AA3166" s="3">
        <f>IF(U3166&gt;0.125,"a_pre",IF(U3166&gt;=0,"b_pre","none"))</f>
        <v/>
      </c>
      <c r="AB3166" s="3">
        <f>AND(Z3166="B_pre",AA3166="a_pre")</f>
        <v/>
      </c>
      <c r="AC3166" s="3">
        <f>AND(Z3166="B_pre",AA3166="b_pre")</f>
        <v/>
      </c>
      <c r="AD3166" s="3">
        <f>AND(Z3166="C_pre",AA3166="a_pre")</f>
        <v/>
      </c>
      <c r="AE3166" s="3">
        <f>AND(Z3166="C_pre",AA3166="b_pre")</f>
        <v/>
      </c>
      <c r="AF3166" s="6">
        <f>待赋值表!C3165</f>
        <v/>
      </c>
      <c r="AG3166" s="3">
        <f t="array" ref="AG3166">IF(AB3166=TRUE,"A",IF(AC3166=TRUE,"B",IF(AD3166=TRUE,"C",IF(AE3166=TRUE,"D","其他"))))</f>
        <v/>
      </c>
      <c r="AH3166" s="3">
        <f>IF(分析表!$E$12&lt;&gt;"ALL",AND(AF3166=分析表!$E$10,AG3166=分析表!$E$12),IF(AF3166=分析表!$E$10,TRUE(),IF(AF3166="ALL",TRUE(),"")))</f>
        <v/>
      </c>
    </row>
    <row r="3167">
      <c r="A3167" s="3">
        <f>COUNTIF($AH$2:AH3167,"TRUE")</f>
        <v/>
      </c>
      <c r="B3167" s="3">
        <f>COUNTIF($AG$2:$AG3167,#REF!)</f>
        <v/>
      </c>
      <c r="C3167" s="56">
        <f>待赋值表!A3166</f>
        <v/>
      </c>
      <c r="E3167" s="6">
        <f>待赋值表!D3166</f>
        <v/>
      </c>
      <c r="F3167" s="6">
        <f>待赋值表!E3166</f>
        <v/>
      </c>
      <c r="G3167" s="6">
        <f>待赋值表!F3166</f>
        <v/>
      </c>
      <c r="H3167" s="6">
        <f>待赋值表!G3166</f>
        <v/>
      </c>
      <c r="I3167" s="6">
        <f>待赋值表!H3166</f>
        <v/>
      </c>
      <c r="J3167" s="6">
        <f>待赋值表!I3166</f>
        <v/>
      </c>
      <c r="K3167" s="6">
        <f>待赋值表!J3166</f>
        <v/>
      </c>
      <c r="L3167" s="6">
        <f>待赋值表!K3166</f>
        <v/>
      </c>
      <c r="M3167" s="6">
        <f>待赋值表!L3166</f>
        <v/>
      </c>
      <c r="N3167" s="6">
        <f>待赋值表!M3166</f>
        <v/>
      </c>
      <c r="O3167" s="6">
        <f>待赋值表!N3166</f>
        <v/>
      </c>
      <c r="P3167" s="6">
        <f>待赋值表!O3166</f>
        <v/>
      </c>
      <c r="Q3167" s="6">
        <f>IF(待赋值表!P3166&lt;&gt;"",待赋值表!P3166,0)</f>
        <v/>
      </c>
      <c r="R3167" s="6">
        <f>待赋值表!Q3166</f>
        <v/>
      </c>
      <c r="S3167" s="6">
        <f>待赋值表!R3166</f>
        <v/>
      </c>
      <c r="T3167" s="6">
        <f>待赋值表!S3166</f>
        <v/>
      </c>
      <c r="U3167" s="6">
        <f>待赋值表!T3166</f>
        <v/>
      </c>
      <c r="V3167" s="6">
        <f>待赋值表!U3166</f>
        <v/>
      </c>
      <c r="W3167" s="6">
        <f>待赋值表!V3166</f>
        <v/>
      </c>
      <c r="X3167" s="6">
        <f>待赋值表!W3166</f>
        <v/>
      </c>
      <c r="Y3167" s="6">
        <f>待赋值表!X3166</f>
        <v/>
      </c>
      <c r="Z3167" s="3">
        <f>IF(M3167&gt;=0.01,"B_pre",IF(M3167&gt;=0,"C_pre","none"))</f>
        <v/>
      </c>
      <c r="AA3167" s="3">
        <f>IF(U3167&gt;0.125,"a_pre",IF(U3167&gt;=0,"b_pre","none"))</f>
        <v/>
      </c>
      <c r="AB3167" s="3">
        <f>AND(Z3167="B_pre",AA3167="a_pre")</f>
        <v/>
      </c>
      <c r="AC3167" s="3">
        <f>AND(Z3167="B_pre",AA3167="b_pre")</f>
        <v/>
      </c>
      <c r="AD3167" s="3">
        <f>AND(Z3167="C_pre",AA3167="a_pre")</f>
        <v/>
      </c>
      <c r="AE3167" s="3">
        <f>AND(Z3167="C_pre",AA3167="b_pre")</f>
        <v/>
      </c>
      <c r="AF3167" s="6">
        <f>待赋值表!C3166</f>
        <v/>
      </c>
      <c r="AG3167" s="3">
        <f t="array" ref="AG3167">IF(AB3167=TRUE,"A",IF(AC3167=TRUE,"B",IF(AD3167=TRUE,"C",IF(AE3167=TRUE,"D","其他"))))</f>
        <v/>
      </c>
      <c r="AH3167" s="3">
        <f>IF(分析表!$E$12&lt;&gt;"ALL",AND(AF3167=分析表!$E$10,AG3167=分析表!$E$12),IF(AF3167=分析表!$E$10,TRUE(),IF(AF3167="ALL",TRUE(),"")))</f>
        <v/>
      </c>
    </row>
    <row r="3168">
      <c r="A3168" s="3">
        <f>COUNTIF($AH$2:AH3168,"TRUE")</f>
        <v/>
      </c>
      <c r="B3168" s="3">
        <f>COUNTIF($AG$2:$AG3168,#REF!)</f>
        <v/>
      </c>
      <c r="C3168" s="56">
        <f>待赋值表!A3167</f>
        <v/>
      </c>
      <c r="E3168" s="6">
        <f>待赋值表!D3167</f>
        <v/>
      </c>
      <c r="F3168" s="6">
        <f>待赋值表!E3167</f>
        <v/>
      </c>
      <c r="G3168" s="6">
        <f>待赋值表!F3167</f>
        <v/>
      </c>
      <c r="H3168" s="6">
        <f>待赋值表!G3167</f>
        <v/>
      </c>
      <c r="I3168" s="6">
        <f>待赋值表!H3167</f>
        <v/>
      </c>
      <c r="J3168" s="6">
        <f>待赋值表!I3167</f>
        <v/>
      </c>
      <c r="K3168" s="6">
        <f>待赋值表!J3167</f>
        <v/>
      </c>
      <c r="L3168" s="6">
        <f>待赋值表!K3167</f>
        <v/>
      </c>
      <c r="M3168" s="6">
        <f>待赋值表!L3167</f>
        <v/>
      </c>
      <c r="N3168" s="6">
        <f>待赋值表!M3167</f>
        <v/>
      </c>
      <c r="O3168" s="6">
        <f>待赋值表!N3167</f>
        <v/>
      </c>
      <c r="P3168" s="6">
        <f>待赋值表!O3167</f>
        <v/>
      </c>
      <c r="Q3168" s="6">
        <f>IF(待赋值表!P3167&lt;&gt;"",待赋值表!P3167,0)</f>
        <v/>
      </c>
      <c r="R3168" s="6">
        <f>待赋值表!Q3167</f>
        <v/>
      </c>
      <c r="S3168" s="6">
        <f>待赋值表!R3167</f>
        <v/>
      </c>
      <c r="T3168" s="6">
        <f>待赋值表!S3167</f>
        <v/>
      </c>
      <c r="U3168" s="6">
        <f>待赋值表!T3167</f>
        <v/>
      </c>
      <c r="V3168" s="6">
        <f>待赋值表!U3167</f>
        <v/>
      </c>
      <c r="W3168" s="6">
        <f>待赋值表!V3167</f>
        <v/>
      </c>
      <c r="X3168" s="6">
        <f>待赋值表!W3167</f>
        <v/>
      </c>
      <c r="Y3168" s="6">
        <f>待赋值表!X3167</f>
        <v/>
      </c>
      <c r="Z3168" s="3">
        <f>IF(M3168&gt;=0.01,"B_pre",IF(M3168&gt;=0,"C_pre","none"))</f>
        <v/>
      </c>
      <c r="AA3168" s="3">
        <f>IF(U3168&gt;0.125,"a_pre",IF(U3168&gt;=0,"b_pre","none"))</f>
        <v/>
      </c>
      <c r="AB3168" s="3">
        <f>AND(Z3168="B_pre",AA3168="a_pre")</f>
        <v/>
      </c>
      <c r="AC3168" s="3">
        <f>AND(Z3168="B_pre",AA3168="b_pre")</f>
        <v/>
      </c>
      <c r="AD3168" s="3">
        <f>AND(Z3168="C_pre",AA3168="a_pre")</f>
        <v/>
      </c>
      <c r="AE3168" s="3">
        <f>AND(Z3168="C_pre",AA3168="b_pre")</f>
        <v/>
      </c>
      <c r="AF3168" s="6">
        <f>待赋值表!C3167</f>
        <v/>
      </c>
      <c r="AG3168" s="3">
        <f t="array" ref="AG3168">IF(AB3168=TRUE,"A",IF(AC3168=TRUE,"B",IF(AD3168=TRUE,"C",IF(AE3168=TRUE,"D","其他"))))</f>
        <v/>
      </c>
      <c r="AH3168" s="3">
        <f>IF(分析表!$E$12&lt;&gt;"ALL",AND(AF3168=分析表!$E$10,AG3168=分析表!$E$12),IF(AF3168=分析表!$E$10,TRUE(),IF(AF3168="ALL",TRUE(),"")))</f>
        <v/>
      </c>
    </row>
    <row r="3169">
      <c r="A3169" s="3">
        <f>COUNTIF($AH$2:AH3169,"TRUE")</f>
        <v/>
      </c>
      <c r="B3169" s="3">
        <f>COUNTIF($AG$2:$AG3169,#REF!)</f>
        <v/>
      </c>
      <c r="C3169" s="56">
        <f>待赋值表!A3168</f>
        <v/>
      </c>
      <c r="E3169" s="6">
        <f>待赋值表!D3168</f>
        <v/>
      </c>
      <c r="F3169" s="6">
        <f>待赋值表!E3168</f>
        <v/>
      </c>
      <c r="G3169" s="6">
        <f>待赋值表!F3168</f>
        <v/>
      </c>
      <c r="H3169" s="6">
        <f>待赋值表!G3168</f>
        <v/>
      </c>
      <c r="I3169" s="6">
        <f>待赋值表!H3168</f>
        <v/>
      </c>
      <c r="J3169" s="6">
        <f>待赋值表!I3168</f>
        <v/>
      </c>
      <c r="K3169" s="6">
        <f>待赋值表!J3168</f>
        <v/>
      </c>
      <c r="L3169" s="6">
        <f>待赋值表!K3168</f>
        <v/>
      </c>
      <c r="M3169" s="6">
        <f>待赋值表!L3168</f>
        <v/>
      </c>
      <c r="N3169" s="6">
        <f>待赋值表!M3168</f>
        <v/>
      </c>
      <c r="O3169" s="6">
        <f>待赋值表!N3168</f>
        <v/>
      </c>
      <c r="P3169" s="6">
        <f>待赋值表!O3168</f>
        <v/>
      </c>
      <c r="Q3169" s="6">
        <f>IF(待赋值表!P3168&lt;&gt;"",待赋值表!P3168,0)</f>
        <v/>
      </c>
      <c r="R3169" s="6">
        <f>待赋值表!Q3168</f>
        <v/>
      </c>
      <c r="S3169" s="6">
        <f>待赋值表!R3168</f>
        <v/>
      </c>
      <c r="T3169" s="6">
        <f>待赋值表!S3168</f>
        <v/>
      </c>
      <c r="U3169" s="6">
        <f>待赋值表!T3168</f>
        <v/>
      </c>
      <c r="V3169" s="6">
        <f>待赋值表!U3168</f>
        <v/>
      </c>
      <c r="W3169" s="6">
        <f>待赋值表!V3168</f>
        <v/>
      </c>
      <c r="X3169" s="6">
        <f>待赋值表!W3168</f>
        <v/>
      </c>
      <c r="Y3169" s="6">
        <f>待赋值表!X3168</f>
        <v/>
      </c>
      <c r="Z3169" s="3">
        <f>IF(M3169&gt;=0.01,"B_pre",IF(M3169&gt;=0,"C_pre","none"))</f>
        <v/>
      </c>
      <c r="AA3169" s="3">
        <f>IF(U3169&gt;0.125,"a_pre",IF(U3169&gt;=0,"b_pre","none"))</f>
        <v/>
      </c>
      <c r="AB3169" s="3">
        <f>AND(Z3169="B_pre",AA3169="a_pre")</f>
        <v/>
      </c>
      <c r="AC3169" s="3">
        <f>AND(Z3169="B_pre",AA3169="b_pre")</f>
        <v/>
      </c>
      <c r="AD3169" s="3">
        <f>AND(Z3169="C_pre",AA3169="a_pre")</f>
        <v/>
      </c>
      <c r="AE3169" s="3">
        <f>AND(Z3169="C_pre",AA3169="b_pre")</f>
        <v/>
      </c>
      <c r="AF3169" s="6">
        <f>待赋值表!C3168</f>
        <v/>
      </c>
      <c r="AG3169" s="3">
        <f t="array" ref="AG3169">IF(AB3169=TRUE,"A",IF(AC3169=TRUE,"B",IF(AD3169=TRUE,"C",IF(AE3169=TRUE,"D","其他"))))</f>
        <v/>
      </c>
      <c r="AH3169" s="3">
        <f>IF(分析表!$E$12&lt;&gt;"ALL",AND(AF3169=分析表!$E$10,AG3169=分析表!$E$12),IF(AF3169=分析表!$E$10,TRUE(),IF(AF3169="ALL",TRUE(),"")))</f>
        <v/>
      </c>
    </row>
    <row r="3170">
      <c r="A3170" s="3">
        <f>COUNTIF($AH$2:AH3170,"TRUE")</f>
        <v/>
      </c>
      <c r="B3170" s="3">
        <f>COUNTIF($AG$2:$AG3170,#REF!)</f>
        <v/>
      </c>
      <c r="C3170" s="56">
        <f>待赋值表!A3169</f>
        <v/>
      </c>
      <c r="E3170" s="6">
        <f>待赋值表!D3169</f>
        <v/>
      </c>
      <c r="F3170" s="6">
        <f>待赋值表!E3169</f>
        <v/>
      </c>
      <c r="G3170" s="6">
        <f>待赋值表!F3169</f>
        <v/>
      </c>
      <c r="H3170" s="6">
        <f>待赋值表!G3169</f>
        <v/>
      </c>
      <c r="I3170" s="6">
        <f>待赋值表!H3169</f>
        <v/>
      </c>
      <c r="J3170" s="6">
        <f>待赋值表!I3169</f>
        <v/>
      </c>
      <c r="K3170" s="6">
        <f>待赋值表!J3169</f>
        <v/>
      </c>
      <c r="L3170" s="6">
        <f>待赋值表!K3169</f>
        <v/>
      </c>
      <c r="M3170" s="6">
        <f>待赋值表!L3169</f>
        <v/>
      </c>
      <c r="N3170" s="6">
        <f>待赋值表!M3169</f>
        <v/>
      </c>
      <c r="O3170" s="6">
        <f>待赋值表!N3169</f>
        <v/>
      </c>
      <c r="P3170" s="6">
        <f>待赋值表!O3169</f>
        <v/>
      </c>
      <c r="Q3170" s="6">
        <f>IF(待赋值表!P3169&lt;&gt;"",待赋值表!P3169,0)</f>
        <v/>
      </c>
      <c r="R3170" s="6">
        <f>待赋值表!Q3169</f>
        <v/>
      </c>
      <c r="S3170" s="6">
        <f>待赋值表!R3169</f>
        <v/>
      </c>
      <c r="T3170" s="6">
        <f>待赋值表!S3169</f>
        <v/>
      </c>
      <c r="U3170" s="6">
        <f>待赋值表!T3169</f>
        <v/>
      </c>
      <c r="V3170" s="6">
        <f>待赋值表!U3169</f>
        <v/>
      </c>
      <c r="W3170" s="6">
        <f>待赋值表!V3169</f>
        <v/>
      </c>
      <c r="X3170" s="6">
        <f>待赋值表!W3169</f>
        <v/>
      </c>
      <c r="Y3170" s="6">
        <f>待赋值表!X3169</f>
        <v/>
      </c>
      <c r="Z3170" s="3">
        <f>IF(M3170&gt;=0.01,"B_pre",IF(M3170&gt;=0,"C_pre","none"))</f>
        <v/>
      </c>
      <c r="AA3170" s="3">
        <f>IF(U3170&gt;0.125,"a_pre",IF(U3170&gt;=0,"b_pre","none"))</f>
        <v/>
      </c>
      <c r="AB3170" s="3">
        <f>AND(Z3170="B_pre",AA3170="a_pre")</f>
        <v/>
      </c>
      <c r="AC3170" s="3">
        <f>AND(Z3170="B_pre",AA3170="b_pre")</f>
        <v/>
      </c>
      <c r="AD3170" s="3">
        <f>AND(Z3170="C_pre",AA3170="a_pre")</f>
        <v/>
      </c>
      <c r="AE3170" s="3">
        <f>AND(Z3170="C_pre",AA3170="b_pre")</f>
        <v/>
      </c>
      <c r="AF3170" s="6">
        <f>待赋值表!C3169</f>
        <v/>
      </c>
      <c r="AG3170" s="3">
        <f t="array" ref="AG3170">IF(AB3170=TRUE,"A",IF(AC3170=TRUE,"B",IF(AD3170=TRUE,"C",IF(AE3170=TRUE,"D","其他"))))</f>
        <v/>
      </c>
      <c r="AH3170" s="3">
        <f>IF(分析表!$E$12&lt;&gt;"ALL",AND(AF3170=分析表!$E$10,AG3170=分析表!$E$12),IF(AF3170=分析表!$E$10,TRUE(),IF(AF3170="ALL",TRUE(),"")))</f>
        <v/>
      </c>
    </row>
    <row r="3171">
      <c r="A3171" s="3">
        <f>COUNTIF($AH$2:AH3171,"TRUE")</f>
        <v/>
      </c>
      <c r="B3171" s="3">
        <f>COUNTIF($AG$2:$AG3171,#REF!)</f>
        <v/>
      </c>
      <c r="C3171" s="56">
        <f>待赋值表!A3170</f>
        <v/>
      </c>
      <c r="E3171" s="6">
        <f>待赋值表!D3170</f>
        <v/>
      </c>
      <c r="F3171" s="6">
        <f>待赋值表!E3170</f>
        <v/>
      </c>
      <c r="G3171" s="6">
        <f>待赋值表!F3170</f>
        <v/>
      </c>
      <c r="H3171" s="6">
        <f>待赋值表!G3170</f>
        <v/>
      </c>
      <c r="I3171" s="6">
        <f>待赋值表!H3170</f>
        <v/>
      </c>
      <c r="J3171" s="6">
        <f>待赋值表!I3170</f>
        <v/>
      </c>
      <c r="K3171" s="6">
        <f>待赋值表!J3170</f>
        <v/>
      </c>
      <c r="L3171" s="6">
        <f>待赋值表!K3170</f>
        <v/>
      </c>
      <c r="M3171" s="6">
        <f>待赋值表!L3170</f>
        <v/>
      </c>
      <c r="N3171" s="6">
        <f>待赋值表!M3170</f>
        <v/>
      </c>
      <c r="O3171" s="6">
        <f>待赋值表!N3170</f>
        <v/>
      </c>
      <c r="P3171" s="6">
        <f>待赋值表!O3170</f>
        <v/>
      </c>
      <c r="Q3171" s="6">
        <f>IF(待赋值表!P3170&lt;&gt;"",待赋值表!P3170,0)</f>
        <v/>
      </c>
      <c r="R3171" s="6">
        <f>待赋值表!Q3170</f>
        <v/>
      </c>
      <c r="S3171" s="6">
        <f>待赋值表!R3170</f>
        <v/>
      </c>
      <c r="T3171" s="6">
        <f>待赋值表!S3170</f>
        <v/>
      </c>
      <c r="U3171" s="6">
        <f>待赋值表!T3170</f>
        <v/>
      </c>
      <c r="V3171" s="6">
        <f>待赋值表!U3170</f>
        <v/>
      </c>
      <c r="W3171" s="6">
        <f>待赋值表!V3170</f>
        <v/>
      </c>
      <c r="X3171" s="6">
        <f>待赋值表!W3170</f>
        <v/>
      </c>
      <c r="Y3171" s="6">
        <f>待赋值表!X3170</f>
        <v/>
      </c>
      <c r="Z3171" s="3">
        <f>IF(M3171&gt;=0.01,"B_pre",IF(M3171&gt;=0,"C_pre","none"))</f>
        <v/>
      </c>
      <c r="AA3171" s="3">
        <f>IF(U3171&gt;0.125,"a_pre",IF(U3171&gt;=0,"b_pre","none"))</f>
        <v/>
      </c>
      <c r="AB3171" s="3">
        <f>AND(Z3171="B_pre",AA3171="a_pre")</f>
        <v/>
      </c>
      <c r="AC3171" s="3">
        <f>AND(Z3171="B_pre",AA3171="b_pre")</f>
        <v/>
      </c>
      <c r="AD3171" s="3">
        <f>AND(Z3171="C_pre",AA3171="a_pre")</f>
        <v/>
      </c>
      <c r="AE3171" s="3">
        <f>AND(Z3171="C_pre",AA3171="b_pre")</f>
        <v/>
      </c>
      <c r="AF3171" s="6">
        <f>待赋值表!C3170</f>
        <v/>
      </c>
      <c r="AG3171" s="3">
        <f t="array" ref="AG3171">IF(AB3171=TRUE,"A",IF(AC3171=TRUE,"B",IF(AD3171=TRUE,"C",IF(AE3171=TRUE,"D","其他"))))</f>
        <v/>
      </c>
      <c r="AH3171" s="3">
        <f>IF(分析表!$E$12&lt;&gt;"ALL",AND(AF3171=分析表!$E$10,AG3171=分析表!$E$12),IF(AF3171=分析表!$E$10,TRUE(),IF(AF3171="ALL",TRUE(),"")))</f>
        <v/>
      </c>
    </row>
    <row r="3172">
      <c r="A3172" s="3">
        <f>COUNTIF($AH$2:AH3172,"TRUE")</f>
        <v/>
      </c>
      <c r="B3172" s="3">
        <f>COUNTIF($AG$2:$AG3172,#REF!)</f>
        <v/>
      </c>
      <c r="C3172" s="56">
        <f>待赋值表!A3171</f>
        <v/>
      </c>
      <c r="E3172" s="6">
        <f>待赋值表!D3171</f>
        <v/>
      </c>
      <c r="F3172" s="6">
        <f>待赋值表!E3171</f>
        <v/>
      </c>
      <c r="G3172" s="6">
        <f>待赋值表!F3171</f>
        <v/>
      </c>
      <c r="H3172" s="6">
        <f>待赋值表!G3171</f>
        <v/>
      </c>
      <c r="I3172" s="6">
        <f>待赋值表!H3171</f>
        <v/>
      </c>
      <c r="J3172" s="6">
        <f>待赋值表!I3171</f>
        <v/>
      </c>
      <c r="K3172" s="6">
        <f>待赋值表!J3171</f>
        <v/>
      </c>
      <c r="L3172" s="6">
        <f>待赋值表!K3171</f>
        <v/>
      </c>
      <c r="M3172" s="6">
        <f>待赋值表!L3171</f>
        <v/>
      </c>
      <c r="N3172" s="6">
        <f>待赋值表!M3171</f>
        <v/>
      </c>
      <c r="O3172" s="6">
        <f>待赋值表!N3171</f>
        <v/>
      </c>
      <c r="P3172" s="6">
        <f>待赋值表!O3171</f>
        <v/>
      </c>
      <c r="Q3172" s="6">
        <f>IF(待赋值表!P3171&lt;&gt;"",待赋值表!P3171,0)</f>
        <v/>
      </c>
      <c r="R3172" s="6">
        <f>待赋值表!Q3171</f>
        <v/>
      </c>
      <c r="S3172" s="6">
        <f>待赋值表!R3171</f>
        <v/>
      </c>
      <c r="T3172" s="6">
        <f>待赋值表!S3171</f>
        <v/>
      </c>
      <c r="U3172" s="6">
        <f>待赋值表!T3171</f>
        <v/>
      </c>
      <c r="V3172" s="6">
        <f>待赋值表!U3171</f>
        <v/>
      </c>
      <c r="W3172" s="6">
        <f>待赋值表!V3171</f>
        <v/>
      </c>
      <c r="X3172" s="6">
        <f>待赋值表!W3171</f>
        <v/>
      </c>
      <c r="Y3172" s="6">
        <f>待赋值表!X3171</f>
        <v/>
      </c>
      <c r="Z3172" s="3">
        <f>IF(M3172&gt;=0.01,"B_pre",IF(M3172&gt;=0,"C_pre","none"))</f>
        <v/>
      </c>
      <c r="AA3172" s="3">
        <f>IF(U3172&gt;0.125,"a_pre",IF(U3172&gt;=0,"b_pre","none"))</f>
        <v/>
      </c>
      <c r="AB3172" s="3">
        <f>AND(Z3172="B_pre",AA3172="a_pre")</f>
        <v/>
      </c>
      <c r="AC3172" s="3">
        <f>AND(Z3172="B_pre",AA3172="b_pre")</f>
        <v/>
      </c>
      <c r="AD3172" s="3">
        <f>AND(Z3172="C_pre",AA3172="a_pre")</f>
        <v/>
      </c>
      <c r="AE3172" s="3">
        <f>AND(Z3172="C_pre",AA3172="b_pre")</f>
        <v/>
      </c>
      <c r="AF3172" s="6">
        <f>待赋值表!C3171</f>
        <v/>
      </c>
      <c r="AG3172" s="3">
        <f t="array" ref="AG3172">IF(AB3172=TRUE,"A",IF(AC3172=TRUE,"B",IF(AD3172=TRUE,"C",IF(AE3172=TRUE,"D","其他"))))</f>
        <v/>
      </c>
      <c r="AH3172" s="3">
        <f>IF(分析表!$E$12&lt;&gt;"ALL",AND(AF3172=分析表!$E$10,AG3172=分析表!$E$12),IF(AF3172=分析表!$E$10,TRUE(),IF(AF3172="ALL",TRUE(),"")))</f>
        <v/>
      </c>
    </row>
    <row r="3173">
      <c r="A3173" s="3">
        <f>COUNTIF($AH$2:AH3173,"TRUE")</f>
        <v/>
      </c>
      <c r="B3173" s="3">
        <f>COUNTIF($AG$2:$AG3173,#REF!)</f>
        <v/>
      </c>
      <c r="C3173" s="56">
        <f>待赋值表!A3172</f>
        <v/>
      </c>
      <c r="E3173" s="6">
        <f>待赋值表!D3172</f>
        <v/>
      </c>
      <c r="F3173" s="6">
        <f>待赋值表!E3172</f>
        <v/>
      </c>
      <c r="G3173" s="6">
        <f>待赋值表!F3172</f>
        <v/>
      </c>
      <c r="H3173" s="6">
        <f>待赋值表!G3172</f>
        <v/>
      </c>
      <c r="I3173" s="6">
        <f>待赋值表!H3172</f>
        <v/>
      </c>
      <c r="J3173" s="6">
        <f>待赋值表!I3172</f>
        <v/>
      </c>
      <c r="K3173" s="6">
        <f>待赋值表!J3172</f>
        <v/>
      </c>
      <c r="L3173" s="6">
        <f>待赋值表!K3172</f>
        <v/>
      </c>
      <c r="M3173" s="6">
        <f>待赋值表!L3172</f>
        <v/>
      </c>
      <c r="N3173" s="6">
        <f>待赋值表!M3172</f>
        <v/>
      </c>
      <c r="O3173" s="6">
        <f>待赋值表!N3172</f>
        <v/>
      </c>
      <c r="P3173" s="6">
        <f>待赋值表!O3172</f>
        <v/>
      </c>
      <c r="Q3173" s="6">
        <f>IF(待赋值表!P3172&lt;&gt;"",待赋值表!P3172,0)</f>
        <v/>
      </c>
      <c r="R3173" s="6">
        <f>待赋值表!Q3172</f>
        <v/>
      </c>
      <c r="S3173" s="6">
        <f>待赋值表!R3172</f>
        <v/>
      </c>
      <c r="T3173" s="6">
        <f>待赋值表!S3172</f>
        <v/>
      </c>
      <c r="U3173" s="6">
        <f>待赋值表!T3172</f>
        <v/>
      </c>
      <c r="V3173" s="6">
        <f>待赋值表!U3172</f>
        <v/>
      </c>
      <c r="W3173" s="6">
        <f>待赋值表!V3172</f>
        <v/>
      </c>
      <c r="X3173" s="6">
        <f>待赋值表!W3172</f>
        <v/>
      </c>
      <c r="Y3173" s="6">
        <f>待赋值表!X3172</f>
        <v/>
      </c>
      <c r="Z3173" s="3">
        <f>IF(M3173&gt;=0.01,"B_pre",IF(M3173&gt;=0,"C_pre","none"))</f>
        <v/>
      </c>
      <c r="AA3173" s="3">
        <f>IF(U3173&gt;0.125,"a_pre",IF(U3173&gt;=0,"b_pre","none"))</f>
        <v/>
      </c>
      <c r="AB3173" s="3">
        <f>AND(Z3173="B_pre",AA3173="a_pre")</f>
        <v/>
      </c>
      <c r="AC3173" s="3">
        <f>AND(Z3173="B_pre",AA3173="b_pre")</f>
        <v/>
      </c>
      <c r="AD3173" s="3">
        <f>AND(Z3173="C_pre",AA3173="a_pre")</f>
        <v/>
      </c>
      <c r="AE3173" s="3">
        <f>AND(Z3173="C_pre",AA3173="b_pre")</f>
        <v/>
      </c>
      <c r="AF3173" s="6">
        <f>待赋值表!C3172</f>
        <v/>
      </c>
      <c r="AG3173" s="3">
        <f t="array" ref="AG3173">IF(AB3173=TRUE,"A",IF(AC3173=TRUE,"B",IF(AD3173=TRUE,"C",IF(AE3173=TRUE,"D","其他"))))</f>
        <v/>
      </c>
      <c r="AH3173" s="3">
        <f>IF(分析表!$E$12&lt;&gt;"ALL",AND(AF3173=分析表!$E$10,AG3173=分析表!$E$12),IF(AF3173=分析表!$E$10,TRUE(),IF(AF3173="ALL",TRUE(),"")))</f>
        <v/>
      </c>
    </row>
    <row r="3174">
      <c r="A3174" s="3">
        <f>COUNTIF($AH$2:AH3174,"TRUE")</f>
        <v/>
      </c>
      <c r="B3174" s="3">
        <f>COUNTIF($AG$2:$AG3174,#REF!)</f>
        <v/>
      </c>
      <c r="C3174" s="56">
        <f>待赋值表!A3173</f>
        <v/>
      </c>
      <c r="E3174" s="6">
        <f>待赋值表!D3173</f>
        <v/>
      </c>
      <c r="F3174" s="6">
        <f>待赋值表!E3173</f>
        <v/>
      </c>
      <c r="G3174" s="6">
        <f>待赋值表!F3173</f>
        <v/>
      </c>
      <c r="H3174" s="6">
        <f>待赋值表!G3173</f>
        <v/>
      </c>
      <c r="I3174" s="6">
        <f>待赋值表!H3173</f>
        <v/>
      </c>
      <c r="J3174" s="6">
        <f>待赋值表!I3173</f>
        <v/>
      </c>
      <c r="K3174" s="6">
        <f>待赋值表!J3173</f>
        <v/>
      </c>
      <c r="L3174" s="6">
        <f>待赋值表!K3173</f>
        <v/>
      </c>
      <c r="M3174" s="6">
        <f>待赋值表!L3173</f>
        <v/>
      </c>
      <c r="N3174" s="6">
        <f>待赋值表!M3173</f>
        <v/>
      </c>
      <c r="O3174" s="6">
        <f>待赋值表!N3173</f>
        <v/>
      </c>
      <c r="P3174" s="6">
        <f>待赋值表!O3173</f>
        <v/>
      </c>
      <c r="Q3174" s="6">
        <f>IF(待赋值表!P3173&lt;&gt;"",待赋值表!P3173,0)</f>
        <v/>
      </c>
      <c r="R3174" s="6">
        <f>待赋值表!Q3173</f>
        <v/>
      </c>
      <c r="S3174" s="6">
        <f>待赋值表!R3173</f>
        <v/>
      </c>
      <c r="T3174" s="6">
        <f>待赋值表!S3173</f>
        <v/>
      </c>
      <c r="U3174" s="6">
        <f>待赋值表!T3173</f>
        <v/>
      </c>
      <c r="V3174" s="6">
        <f>待赋值表!U3173</f>
        <v/>
      </c>
      <c r="W3174" s="6">
        <f>待赋值表!V3173</f>
        <v/>
      </c>
      <c r="X3174" s="6">
        <f>待赋值表!W3173</f>
        <v/>
      </c>
      <c r="Y3174" s="6">
        <f>待赋值表!X3173</f>
        <v/>
      </c>
      <c r="Z3174" s="3">
        <f>IF(M3174&gt;=0.01,"B_pre",IF(M3174&gt;=0,"C_pre","none"))</f>
        <v/>
      </c>
      <c r="AA3174" s="3">
        <f>IF(U3174&gt;0.125,"a_pre",IF(U3174&gt;=0,"b_pre","none"))</f>
        <v/>
      </c>
      <c r="AB3174" s="3">
        <f>AND(Z3174="B_pre",AA3174="a_pre")</f>
        <v/>
      </c>
      <c r="AC3174" s="3">
        <f>AND(Z3174="B_pre",AA3174="b_pre")</f>
        <v/>
      </c>
      <c r="AD3174" s="3">
        <f>AND(Z3174="C_pre",AA3174="a_pre")</f>
        <v/>
      </c>
      <c r="AE3174" s="3">
        <f>AND(Z3174="C_pre",AA3174="b_pre")</f>
        <v/>
      </c>
      <c r="AF3174" s="6">
        <f>待赋值表!C3173</f>
        <v/>
      </c>
      <c r="AG3174" s="3">
        <f t="array" ref="AG3174">IF(AB3174=TRUE,"A",IF(AC3174=TRUE,"B",IF(AD3174=TRUE,"C",IF(AE3174=TRUE,"D","其他"))))</f>
        <v/>
      </c>
      <c r="AH3174" s="3">
        <f>IF(分析表!$E$12&lt;&gt;"ALL",AND(AF3174=分析表!$E$10,AG3174=分析表!$E$12),IF(AF3174=分析表!$E$10,TRUE(),IF(AF3174="ALL",TRUE(),"")))</f>
        <v/>
      </c>
    </row>
    <row r="3175">
      <c r="A3175" s="3">
        <f>COUNTIF($AH$2:AH3175,"TRUE")</f>
        <v/>
      </c>
      <c r="B3175" s="3">
        <f>COUNTIF($AG$2:$AG3175,#REF!)</f>
        <v/>
      </c>
      <c r="C3175" s="56">
        <f>待赋值表!A3174</f>
        <v/>
      </c>
      <c r="E3175" s="6">
        <f>待赋值表!D3174</f>
        <v/>
      </c>
      <c r="F3175" s="6">
        <f>待赋值表!E3174</f>
        <v/>
      </c>
      <c r="G3175" s="6">
        <f>待赋值表!F3174</f>
        <v/>
      </c>
      <c r="H3175" s="6">
        <f>待赋值表!G3174</f>
        <v/>
      </c>
      <c r="I3175" s="6">
        <f>待赋值表!H3174</f>
        <v/>
      </c>
      <c r="J3175" s="6">
        <f>待赋值表!I3174</f>
        <v/>
      </c>
      <c r="K3175" s="6">
        <f>待赋值表!J3174</f>
        <v/>
      </c>
      <c r="L3175" s="6">
        <f>待赋值表!K3174</f>
        <v/>
      </c>
      <c r="M3175" s="6">
        <f>待赋值表!L3174</f>
        <v/>
      </c>
      <c r="N3175" s="6">
        <f>待赋值表!M3174</f>
        <v/>
      </c>
      <c r="O3175" s="6">
        <f>待赋值表!N3174</f>
        <v/>
      </c>
      <c r="P3175" s="6">
        <f>待赋值表!O3174</f>
        <v/>
      </c>
      <c r="Q3175" s="6">
        <f>IF(待赋值表!P3174&lt;&gt;"",待赋值表!P3174,0)</f>
        <v/>
      </c>
      <c r="R3175" s="6">
        <f>待赋值表!Q3174</f>
        <v/>
      </c>
      <c r="S3175" s="6">
        <f>待赋值表!R3174</f>
        <v/>
      </c>
      <c r="T3175" s="6">
        <f>待赋值表!S3174</f>
        <v/>
      </c>
      <c r="U3175" s="6">
        <f>待赋值表!T3174</f>
        <v/>
      </c>
      <c r="V3175" s="6">
        <f>待赋值表!U3174</f>
        <v/>
      </c>
      <c r="W3175" s="6">
        <f>待赋值表!V3174</f>
        <v/>
      </c>
      <c r="X3175" s="6">
        <f>待赋值表!W3174</f>
        <v/>
      </c>
      <c r="Y3175" s="6">
        <f>待赋值表!X3174</f>
        <v/>
      </c>
      <c r="Z3175" s="3">
        <f>IF(M3175&gt;=0.01,"B_pre",IF(M3175&gt;=0,"C_pre","none"))</f>
        <v/>
      </c>
      <c r="AA3175" s="3">
        <f>IF(U3175&gt;0.125,"a_pre",IF(U3175&gt;=0,"b_pre","none"))</f>
        <v/>
      </c>
      <c r="AB3175" s="3">
        <f>AND(Z3175="B_pre",AA3175="a_pre")</f>
        <v/>
      </c>
      <c r="AC3175" s="3">
        <f>AND(Z3175="B_pre",AA3175="b_pre")</f>
        <v/>
      </c>
      <c r="AD3175" s="3">
        <f>AND(Z3175="C_pre",AA3175="a_pre")</f>
        <v/>
      </c>
      <c r="AE3175" s="3">
        <f>AND(Z3175="C_pre",AA3175="b_pre")</f>
        <v/>
      </c>
      <c r="AF3175" s="6">
        <f>待赋值表!C3174</f>
        <v/>
      </c>
      <c r="AG3175" s="3">
        <f t="array" ref="AG3175">IF(AB3175=TRUE,"A",IF(AC3175=TRUE,"B",IF(AD3175=TRUE,"C",IF(AE3175=TRUE,"D","其他"))))</f>
        <v/>
      </c>
      <c r="AH3175" s="3">
        <f>IF(分析表!$E$12&lt;&gt;"ALL",AND(AF3175=分析表!$E$10,AG3175=分析表!$E$12),IF(AF3175=分析表!$E$10,TRUE(),IF(AF3175="ALL",TRUE(),"")))</f>
        <v/>
      </c>
    </row>
    <row r="3176">
      <c r="A3176" s="3">
        <f>COUNTIF($AH$2:AH3176,"TRUE")</f>
        <v/>
      </c>
      <c r="B3176" s="3">
        <f>COUNTIF($AG$2:$AG3176,#REF!)</f>
        <v/>
      </c>
      <c r="C3176" s="56">
        <f>待赋值表!A3175</f>
        <v/>
      </c>
      <c r="E3176" s="6">
        <f>待赋值表!D3175</f>
        <v/>
      </c>
      <c r="F3176" s="6">
        <f>待赋值表!E3175</f>
        <v/>
      </c>
      <c r="G3176" s="6">
        <f>待赋值表!F3175</f>
        <v/>
      </c>
      <c r="H3176" s="6">
        <f>待赋值表!G3175</f>
        <v/>
      </c>
      <c r="I3176" s="6">
        <f>待赋值表!H3175</f>
        <v/>
      </c>
      <c r="J3176" s="6">
        <f>待赋值表!I3175</f>
        <v/>
      </c>
      <c r="K3176" s="6">
        <f>待赋值表!J3175</f>
        <v/>
      </c>
      <c r="L3176" s="6">
        <f>待赋值表!K3175</f>
        <v/>
      </c>
      <c r="M3176" s="6">
        <f>待赋值表!L3175</f>
        <v/>
      </c>
      <c r="N3176" s="6">
        <f>待赋值表!M3175</f>
        <v/>
      </c>
      <c r="O3176" s="6">
        <f>待赋值表!N3175</f>
        <v/>
      </c>
      <c r="P3176" s="6">
        <f>待赋值表!O3175</f>
        <v/>
      </c>
      <c r="Q3176" s="6">
        <f>IF(待赋值表!P3175&lt;&gt;"",待赋值表!P3175,0)</f>
        <v/>
      </c>
      <c r="R3176" s="6">
        <f>待赋值表!Q3175</f>
        <v/>
      </c>
      <c r="S3176" s="6">
        <f>待赋值表!R3175</f>
        <v/>
      </c>
      <c r="T3176" s="6">
        <f>待赋值表!S3175</f>
        <v/>
      </c>
      <c r="U3176" s="6">
        <f>待赋值表!T3175</f>
        <v/>
      </c>
      <c r="V3176" s="6">
        <f>待赋值表!U3175</f>
        <v/>
      </c>
      <c r="W3176" s="6">
        <f>待赋值表!V3175</f>
        <v/>
      </c>
      <c r="X3176" s="6">
        <f>待赋值表!W3175</f>
        <v/>
      </c>
      <c r="Y3176" s="6">
        <f>待赋值表!X3175</f>
        <v/>
      </c>
      <c r="Z3176" s="3">
        <f>IF(M3176&gt;=0.01,"B_pre",IF(M3176&gt;=0,"C_pre","none"))</f>
        <v/>
      </c>
      <c r="AA3176" s="3">
        <f>IF(U3176&gt;0.125,"a_pre",IF(U3176&gt;=0,"b_pre","none"))</f>
        <v/>
      </c>
      <c r="AB3176" s="3">
        <f>AND(Z3176="B_pre",AA3176="a_pre")</f>
        <v/>
      </c>
      <c r="AC3176" s="3">
        <f>AND(Z3176="B_pre",AA3176="b_pre")</f>
        <v/>
      </c>
      <c r="AD3176" s="3">
        <f>AND(Z3176="C_pre",AA3176="a_pre")</f>
        <v/>
      </c>
      <c r="AE3176" s="3">
        <f>AND(Z3176="C_pre",AA3176="b_pre")</f>
        <v/>
      </c>
      <c r="AF3176" s="6">
        <f>待赋值表!C3175</f>
        <v/>
      </c>
      <c r="AG3176" s="3">
        <f t="array" ref="AG3176">IF(AB3176=TRUE,"A",IF(AC3176=TRUE,"B",IF(AD3176=TRUE,"C",IF(AE3176=TRUE,"D","其他"))))</f>
        <v/>
      </c>
      <c r="AH3176" s="3">
        <f>IF(分析表!$E$12&lt;&gt;"ALL",AND(AF3176=分析表!$E$10,AG3176=分析表!$E$12),IF(AF3176=分析表!$E$10,TRUE(),IF(AF3176="ALL",TRUE(),"")))</f>
        <v/>
      </c>
    </row>
    <row r="3177">
      <c r="A3177" s="3">
        <f>COUNTIF($AH$2:AH3177,"TRUE")</f>
        <v/>
      </c>
      <c r="B3177" s="3">
        <f>COUNTIF($AG$2:$AG3177,#REF!)</f>
        <v/>
      </c>
      <c r="C3177" s="56">
        <f>待赋值表!A3176</f>
        <v/>
      </c>
      <c r="E3177" s="6">
        <f>待赋值表!D3176</f>
        <v/>
      </c>
      <c r="F3177" s="6">
        <f>待赋值表!E3176</f>
        <v/>
      </c>
      <c r="G3177" s="6">
        <f>待赋值表!F3176</f>
        <v/>
      </c>
      <c r="H3177" s="6">
        <f>待赋值表!G3176</f>
        <v/>
      </c>
      <c r="I3177" s="6">
        <f>待赋值表!H3176</f>
        <v/>
      </c>
      <c r="J3177" s="6">
        <f>待赋值表!I3176</f>
        <v/>
      </c>
      <c r="K3177" s="6">
        <f>待赋值表!J3176</f>
        <v/>
      </c>
      <c r="L3177" s="6">
        <f>待赋值表!K3176</f>
        <v/>
      </c>
      <c r="M3177" s="6">
        <f>待赋值表!L3176</f>
        <v/>
      </c>
      <c r="N3177" s="6">
        <f>待赋值表!M3176</f>
        <v/>
      </c>
      <c r="O3177" s="6">
        <f>待赋值表!N3176</f>
        <v/>
      </c>
      <c r="P3177" s="6">
        <f>待赋值表!O3176</f>
        <v/>
      </c>
      <c r="Q3177" s="6">
        <f>IF(待赋值表!P3176&lt;&gt;"",待赋值表!P3176,0)</f>
        <v/>
      </c>
      <c r="R3177" s="6">
        <f>待赋值表!Q3176</f>
        <v/>
      </c>
      <c r="S3177" s="6">
        <f>待赋值表!R3176</f>
        <v/>
      </c>
      <c r="T3177" s="6">
        <f>待赋值表!S3176</f>
        <v/>
      </c>
      <c r="U3177" s="6">
        <f>待赋值表!T3176</f>
        <v/>
      </c>
      <c r="V3177" s="6">
        <f>待赋值表!U3176</f>
        <v/>
      </c>
      <c r="W3177" s="6">
        <f>待赋值表!V3176</f>
        <v/>
      </c>
      <c r="X3177" s="6">
        <f>待赋值表!W3176</f>
        <v/>
      </c>
      <c r="Y3177" s="6">
        <f>待赋值表!X3176</f>
        <v/>
      </c>
      <c r="Z3177" s="3">
        <f>IF(M3177&gt;=0.01,"B_pre",IF(M3177&gt;=0,"C_pre","none"))</f>
        <v/>
      </c>
      <c r="AA3177" s="3">
        <f>IF(U3177&gt;0.125,"a_pre",IF(U3177&gt;=0,"b_pre","none"))</f>
        <v/>
      </c>
      <c r="AB3177" s="3">
        <f>AND(Z3177="B_pre",AA3177="a_pre")</f>
        <v/>
      </c>
      <c r="AC3177" s="3">
        <f>AND(Z3177="B_pre",AA3177="b_pre")</f>
        <v/>
      </c>
      <c r="AD3177" s="3">
        <f>AND(Z3177="C_pre",AA3177="a_pre")</f>
        <v/>
      </c>
      <c r="AE3177" s="3">
        <f>AND(Z3177="C_pre",AA3177="b_pre")</f>
        <v/>
      </c>
      <c r="AF3177" s="6">
        <f>待赋值表!C3176</f>
        <v/>
      </c>
      <c r="AG3177" s="3">
        <f t="array" ref="AG3177">IF(AB3177=TRUE,"A",IF(AC3177=TRUE,"B",IF(AD3177=TRUE,"C",IF(AE3177=TRUE,"D","其他"))))</f>
        <v/>
      </c>
      <c r="AH3177" s="3">
        <f>IF(分析表!$E$12&lt;&gt;"ALL",AND(AF3177=分析表!$E$10,AG3177=分析表!$E$12),IF(AF3177=分析表!$E$10,TRUE(),IF(AF3177="ALL",TRUE(),"")))</f>
        <v/>
      </c>
    </row>
    <row r="3178">
      <c r="A3178" s="3">
        <f>COUNTIF($AH$2:AH3178,"TRUE")</f>
        <v/>
      </c>
      <c r="B3178" s="3">
        <f>COUNTIF($AG$2:$AG3178,#REF!)</f>
        <v/>
      </c>
      <c r="C3178" s="56">
        <f>待赋值表!A3177</f>
        <v/>
      </c>
      <c r="E3178" s="6">
        <f>待赋值表!D3177</f>
        <v/>
      </c>
      <c r="F3178" s="6">
        <f>待赋值表!E3177</f>
        <v/>
      </c>
      <c r="G3178" s="6">
        <f>待赋值表!F3177</f>
        <v/>
      </c>
      <c r="H3178" s="6">
        <f>待赋值表!G3177</f>
        <v/>
      </c>
      <c r="I3178" s="6">
        <f>待赋值表!H3177</f>
        <v/>
      </c>
      <c r="J3178" s="6">
        <f>待赋值表!I3177</f>
        <v/>
      </c>
      <c r="K3178" s="6">
        <f>待赋值表!J3177</f>
        <v/>
      </c>
      <c r="L3178" s="6">
        <f>待赋值表!K3177</f>
        <v/>
      </c>
      <c r="M3178" s="6">
        <f>待赋值表!L3177</f>
        <v/>
      </c>
      <c r="N3178" s="6">
        <f>待赋值表!M3177</f>
        <v/>
      </c>
      <c r="O3178" s="6">
        <f>待赋值表!N3177</f>
        <v/>
      </c>
      <c r="P3178" s="6">
        <f>待赋值表!O3177</f>
        <v/>
      </c>
      <c r="Q3178" s="6">
        <f>IF(待赋值表!P3177&lt;&gt;"",待赋值表!P3177,0)</f>
        <v/>
      </c>
      <c r="R3178" s="6">
        <f>待赋值表!Q3177</f>
        <v/>
      </c>
      <c r="S3178" s="6">
        <f>待赋值表!R3177</f>
        <v/>
      </c>
      <c r="T3178" s="6">
        <f>待赋值表!S3177</f>
        <v/>
      </c>
      <c r="U3178" s="6">
        <f>待赋值表!T3177</f>
        <v/>
      </c>
      <c r="V3178" s="6">
        <f>待赋值表!U3177</f>
        <v/>
      </c>
      <c r="W3178" s="6">
        <f>待赋值表!V3177</f>
        <v/>
      </c>
      <c r="X3178" s="6">
        <f>待赋值表!W3177</f>
        <v/>
      </c>
      <c r="Y3178" s="6">
        <f>待赋值表!X3177</f>
        <v/>
      </c>
      <c r="Z3178" s="3">
        <f>IF(M3178&gt;=0.01,"B_pre",IF(M3178&gt;=0,"C_pre","none"))</f>
        <v/>
      </c>
      <c r="AA3178" s="3">
        <f>IF(U3178&gt;0.125,"a_pre",IF(U3178&gt;=0,"b_pre","none"))</f>
        <v/>
      </c>
      <c r="AB3178" s="3">
        <f>AND(Z3178="B_pre",AA3178="a_pre")</f>
        <v/>
      </c>
      <c r="AC3178" s="3">
        <f>AND(Z3178="B_pre",AA3178="b_pre")</f>
        <v/>
      </c>
      <c r="AD3178" s="3">
        <f>AND(Z3178="C_pre",AA3178="a_pre")</f>
        <v/>
      </c>
      <c r="AE3178" s="3">
        <f>AND(Z3178="C_pre",AA3178="b_pre")</f>
        <v/>
      </c>
      <c r="AF3178" s="6">
        <f>待赋值表!C3177</f>
        <v/>
      </c>
      <c r="AG3178" s="3">
        <f t="array" ref="AG3178">IF(AB3178=TRUE,"A",IF(AC3178=TRUE,"B",IF(AD3178=TRUE,"C",IF(AE3178=TRUE,"D","其他"))))</f>
        <v/>
      </c>
      <c r="AH3178" s="3">
        <f>IF(分析表!$E$12&lt;&gt;"ALL",AND(AF3178=分析表!$E$10,AG3178=分析表!$E$12),IF(AF3178=分析表!$E$10,TRUE(),IF(AF3178="ALL",TRUE(),"")))</f>
        <v/>
      </c>
    </row>
    <row r="3179">
      <c r="A3179" s="3">
        <f>COUNTIF($AH$2:AH3179,"TRUE")</f>
        <v/>
      </c>
      <c r="B3179" s="3">
        <f>COUNTIF($AG$2:$AG3179,#REF!)</f>
        <v/>
      </c>
      <c r="C3179" s="56">
        <f>待赋值表!A3178</f>
        <v/>
      </c>
      <c r="E3179" s="6">
        <f>待赋值表!D3178</f>
        <v/>
      </c>
      <c r="F3179" s="6">
        <f>待赋值表!E3178</f>
        <v/>
      </c>
      <c r="G3179" s="6">
        <f>待赋值表!F3178</f>
        <v/>
      </c>
      <c r="H3179" s="6">
        <f>待赋值表!G3178</f>
        <v/>
      </c>
      <c r="I3179" s="6">
        <f>待赋值表!H3178</f>
        <v/>
      </c>
      <c r="J3179" s="6">
        <f>待赋值表!I3178</f>
        <v/>
      </c>
      <c r="K3179" s="6">
        <f>待赋值表!J3178</f>
        <v/>
      </c>
      <c r="L3179" s="6">
        <f>待赋值表!K3178</f>
        <v/>
      </c>
      <c r="M3179" s="6">
        <f>待赋值表!L3178</f>
        <v/>
      </c>
      <c r="N3179" s="6">
        <f>待赋值表!M3178</f>
        <v/>
      </c>
      <c r="O3179" s="6">
        <f>待赋值表!N3178</f>
        <v/>
      </c>
      <c r="P3179" s="6">
        <f>待赋值表!O3178</f>
        <v/>
      </c>
      <c r="Q3179" s="6">
        <f>IF(待赋值表!P3178&lt;&gt;"",待赋值表!P3178,0)</f>
        <v/>
      </c>
      <c r="R3179" s="6">
        <f>待赋值表!Q3178</f>
        <v/>
      </c>
      <c r="S3179" s="6">
        <f>待赋值表!R3178</f>
        <v/>
      </c>
      <c r="T3179" s="6">
        <f>待赋值表!S3178</f>
        <v/>
      </c>
      <c r="U3179" s="6">
        <f>待赋值表!T3178</f>
        <v/>
      </c>
      <c r="V3179" s="6">
        <f>待赋值表!U3178</f>
        <v/>
      </c>
      <c r="W3179" s="6">
        <f>待赋值表!V3178</f>
        <v/>
      </c>
      <c r="X3179" s="6">
        <f>待赋值表!W3178</f>
        <v/>
      </c>
      <c r="Y3179" s="6">
        <f>待赋值表!X3178</f>
        <v/>
      </c>
      <c r="Z3179" s="3">
        <f>IF(M3179&gt;=0.01,"B_pre",IF(M3179&gt;=0,"C_pre","none"))</f>
        <v/>
      </c>
      <c r="AA3179" s="3">
        <f>IF(U3179&gt;0.125,"a_pre",IF(U3179&gt;=0,"b_pre","none"))</f>
        <v/>
      </c>
      <c r="AB3179" s="3">
        <f>AND(Z3179="B_pre",AA3179="a_pre")</f>
        <v/>
      </c>
      <c r="AC3179" s="3">
        <f>AND(Z3179="B_pre",AA3179="b_pre")</f>
        <v/>
      </c>
      <c r="AD3179" s="3">
        <f>AND(Z3179="C_pre",AA3179="a_pre")</f>
        <v/>
      </c>
      <c r="AE3179" s="3">
        <f>AND(Z3179="C_pre",AA3179="b_pre")</f>
        <v/>
      </c>
      <c r="AF3179" s="6">
        <f>待赋值表!C3178</f>
        <v/>
      </c>
      <c r="AG3179" s="3">
        <f t="array" ref="AG3179">IF(AB3179=TRUE,"A",IF(AC3179=TRUE,"B",IF(AD3179=TRUE,"C",IF(AE3179=TRUE,"D","其他"))))</f>
        <v/>
      </c>
      <c r="AH3179" s="3">
        <f>IF(分析表!$E$12&lt;&gt;"ALL",AND(AF3179=分析表!$E$10,AG3179=分析表!$E$12),IF(AF3179=分析表!$E$10,TRUE(),IF(AF3179="ALL",TRUE(),"")))</f>
        <v/>
      </c>
    </row>
    <row r="3180">
      <c r="A3180" s="3">
        <f>COUNTIF($AH$2:AH3180,"TRUE")</f>
        <v/>
      </c>
      <c r="B3180" s="3">
        <f>COUNTIF($AG$2:$AG3180,#REF!)</f>
        <v/>
      </c>
      <c r="C3180" s="56">
        <f>待赋值表!A3179</f>
        <v/>
      </c>
      <c r="E3180" s="6">
        <f>待赋值表!D3179</f>
        <v/>
      </c>
      <c r="F3180" s="6">
        <f>待赋值表!E3179</f>
        <v/>
      </c>
      <c r="G3180" s="6">
        <f>待赋值表!F3179</f>
        <v/>
      </c>
      <c r="H3180" s="6">
        <f>待赋值表!G3179</f>
        <v/>
      </c>
      <c r="I3180" s="6">
        <f>待赋值表!H3179</f>
        <v/>
      </c>
      <c r="J3180" s="6">
        <f>待赋值表!I3179</f>
        <v/>
      </c>
      <c r="K3180" s="6">
        <f>待赋值表!J3179</f>
        <v/>
      </c>
      <c r="L3180" s="6">
        <f>待赋值表!K3179</f>
        <v/>
      </c>
      <c r="M3180" s="6">
        <f>待赋值表!L3179</f>
        <v/>
      </c>
      <c r="N3180" s="6">
        <f>待赋值表!M3179</f>
        <v/>
      </c>
      <c r="O3180" s="6">
        <f>待赋值表!N3179</f>
        <v/>
      </c>
      <c r="P3180" s="6">
        <f>待赋值表!O3179</f>
        <v/>
      </c>
      <c r="Q3180" s="6">
        <f>IF(待赋值表!P3179&lt;&gt;"",待赋值表!P3179,0)</f>
        <v/>
      </c>
      <c r="R3180" s="6">
        <f>待赋值表!Q3179</f>
        <v/>
      </c>
      <c r="S3180" s="6">
        <f>待赋值表!R3179</f>
        <v/>
      </c>
      <c r="T3180" s="6">
        <f>待赋值表!S3179</f>
        <v/>
      </c>
      <c r="U3180" s="6">
        <f>待赋值表!T3179</f>
        <v/>
      </c>
      <c r="V3180" s="6">
        <f>待赋值表!U3179</f>
        <v/>
      </c>
      <c r="W3180" s="6">
        <f>待赋值表!V3179</f>
        <v/>
      </c>
      <c r="X3180" s="6">
        <f>待赋值表!W3179</f>
        <v/>
      </c>
      <c r="Y3180" s="6">
        <f>待赋值表!X3179</f>
        <v/>
      </c>
      <c r="Z3180" s="3">
        <f>IF(M3180&gt;=0.01,"B_pre",IF(M3180&gt;=0,"C_pre","none"))</f>
        <v/>
      </c>
      <c r="AA3180" s="3">
        <f>IF(U3180&gt;0.125,"a_pre",IF(U3180&gt;=0,"b_pre","none"))</f>
        <v/>
      </c>
      <c r="AB3180" s="3">
        <f>AND(Z3180="B_pre",AA3180="a_pre")</f>
        <v/>
      </c>
      <c r="AC3180" s="3">
        <f>AND(Z3180="B_pre",AA3180="b_pre")</f>
        <v/>
      </c>
      <c r="AD3180" s="3">
        <f>AND(Z3180="C_pre",AA3180="a_pre")</f>
        <v/>
      </c>
      <c r="AE3180" s="3">
        <f>AND(Z3180="C_pre",AA3180="b_pre")</f>
        <v/>
      </c>
      <c r="AF3180" s="6">
        <f>待赋值表!C3179</f>
        <v/>
      </c>
      <c r="AG3180" s="3">
        <f t="array" ref="AG3180">IF(AB3180=TRUE,"A",IF(AC3180=TRUE,"B",IF(AD3180=TRUE,"C",IF(AE3180=TRUE,"D","其他"))))</f>
        <v/>
      </c>
      <c r="AH3180" s="3">
        <f>IF(分析表!$E$12&lt;&gt;"ALL",AND(AF3180=分析表!$E$10,AG3180=分析表!$E$12),IF(AF3180=分析表!$E$10,TRUE(),IF(AF3180="ALL",TRUE(),"")))</f>
        <v/>
      </c>
    </row>
    <row r="3181">
      <c r="A3181" s="3">
        <f>COUNTIF($AH$2:AH3181,"TRUE")</f>
        <v/>
      </c>
      <c r="B3181" s="3">
        <f>COUNTIF($AG$2:$AG3181,#REF!)</f>
        <v/>
      </c>
      <c r="C3181" s="56">
        <f>待赋值表!A3180</f>
        <v/>
      </c>
      <c r="E3181" s="6">
        <f>待赋值表!D3180</f>
        <v/>
      </c>
      <c r="F3181" s="6">
        <f>待赋值表!E3180</f>
        <v/>
      </c>
      <c r="G3181" s="6">
        <f>待赋值表!F3180</f>
        <v/>
      </c>
      <c r="H3181" s="6">
        <f>待赋值表!G3180</f>
        <v/>
      </c>
      <c r="I3181" s="6">
        <f>待赋值表!H3180</f>
        <v/>
      </c>
      <c r="J3181" s="6">
        <f>待赋值表!I3180</f>
        <v/>
      </c>
      <c r="K3181" s="6">
        <f>待赋值表!J3180</f>
        <v/>
      </c>
      <c r="L3181" s="6">
        <f>待赋值表!K3180</f>
        <v/>
      </c>
      <c r="M3181" s="6">
        <f>待赋值表!L3180</f>
        <v/>
      </c>
      <c r="N3181" s="6">
        <f>待赋值表!M3180</f>
        <v/>
      </c>
      <c r="O3181" s="6">
        <f>待赋值表!N3180</f>
        <v/>
      </c>
      <c r="P3181" s="6">
        <f>待赋值表!O3180</f>
        <v/>
      </c>
      <c r="Q3181" s="6">
        <f>IF(待赋值表!P3180&lt;&gt;"",待赋值表!P3180,0)</f>
        <v/>
      </c>
      <c r="R3181" s="6">
        <f>待赋值表!Q3180</f>
        <v/>
      </c>
      <c r="S3181" s="6">
        <f>待赋值表!R3180</f>
        <v/>
      </c>
      <c r="T3181" s="6">
        <f>待赋值表!S3180</f>
        <v/>
      </c>
      <c r="U3181" s="6">
        <f>待赋值表!T3180</f>
        <v/>
      </c>
      <c r="V3181" s="6">
        <f>待赋值表!U3180</f>
        <v/>
      </c>
      <c r="W3181" s="6">
        <f>待赋值表!V3180</f>
        <v/>
      </c>
      <c r="X3181" s="6">
        <f>待赋值表!W3180</f>
        <v/>
      </c>
      <c r="Y3181" s="6">
        <f>待赋值表!X3180</f>
        <v/>
      </c>
      <c r="Z3181" s="3">
        <f>IF(M3181&gt;=0.01,"B_pre",IF(M3181&gt;=0,"C_pre","none"))</f>
        <v/>
      </c>
      <c r="AA3181" s="3">
        <f>IF(U3181&gt;0.125,"a_pre",IF(U3181&gt;=0,"b_pre","none"))</f>
        <v/>
      </c>
      <c r="AB3181" s="3">
        <f>AND(Z3181="B_pre",AA3181="a_pre")</f>
        <v/>
      </c>
      <c r="AC3181" s="3">
        <f>AND(Z3181="B_pre",AA3181="b_pre")</f>
        <v/>
      </c>
      <c r="AD3181" s="3">
        <f>AND(Z3181="C_pre",AA3181="a_pre")</f>
        <v/>
      </c>
      <c r="AE3181" s="3">
        <f>AND(Z3181="C_pre",AA3181="b_pre")</f>
        <v/>
      </c>
      <c r="AF3181" s="6">
        <f>待赋值表!C3180</f>
        <v/>
      </c>
      <c r="AG3181" s="3">
        <f t="array" ref="AG3181">IF(AB3181=TRUE,"A",IF(AC3181=TRUE,"B",IF(AD3181=TRUE,"C",IF(AE3181=TRUE,"D","其他"))))</f>
        <v/>
      </c>
      <c r="AH3181" s="3">
        <f>IF(分析表!$E$12&lt;&gt;"ALL",AND(AF3181=分析表!$E$10,AG3181=分析表!$E$12),IF(AF3181=分析表!$E$10,TRUE(),IF(AF3181="ALL",TRUE(),"")))</f>
        <v/>
      </c>
    </row>
    <row r="3182">
      <c r="A3182" s="3">
        <f>COUNTIF($AH$2:AH3182,"TRUE")</f>
        <v/>
      </c>
      <c r="B3182" s="3">
        <f>COUNTIF($AG$2:$AG3182,#REF!)</f>
        <v/>
      </c>
      <c r="C3182" s="56">
        <f>待赋值表!A3181</f>
        <v/>
      </c>
      <c r="E3182" s="6">
        <f>待赋值表!D3181</f>
        <v/>
      </c>
      <c r="F3182" s="6">
        <f>待赋值表!E3181</f>
        <v/>
      </c>
      <c r="G3182" s="6">
        <f>待赋值表!F3181</f>
        <v/>
      </c>
      <c r="H3182" s="6">
        <f>待赋值表!G3181</f>
        <v/>
      </c>
      <c r="I3182" s="6">
        <f>待赋值表!H3181</f>
        <v/>
      </c>
      <c r="J3182" s="6">
        <f>待赋值表!I3181</f>
        <v/>
      </c>
      <c r="K3182" s="6">
        <f>待赋值表!J3181</f>
        <v/>
      </c>
      <c r="L3182" s="6">
        <f>待赋值表!K3181</f>
        <v/>
      </c>
      <c r="M3182" s="6">
        <f>待赋值表!L3181</f>
        <v/>
      </c>
      <c r="N3182" s="6">
        <f>待赋值表!M3181</f>
        <v/>
      </c>
      <c r="O3182" s="6">
        <f>待赋值表!N3181</f>
        <v/>
      </c>
      <c r="P3182" s="6">
        <f>待赋值表!O3181</f>
        <v/>
      </c>
      <c r="Q3182" s="6">
        <f>IF(待赋值表!P3181&lt;&gt;"",待赋值表!P3181,0)</f>
        <v/>
      </c>
      <c r="R3182" s="6">
        <f>待赋值表!Q3181</f>
        <v/>
      </c>
      <c r="S3182" s="6">
        <f>待赋值表!R3181</f>
        <v/>
      </c>
      <c r="T3182" s="6">
        <f>待赋值表!S3181</f>
        <v/>
      </c>
      <c r="U3182" s="6">
        <f>待赋值表!T3181</f>
        <v/>
      </c>
      <c r="V3182" s="6">
        <f>待赋值表!U3181</f>
        <v/>
      </c>
      <c r="W3182" s="6">
        <f>待赋值表!V3181</f>
        <v/>
      </c>
      <c r="X3182" s="6">
        <f>待赋值表!W3181</f>
        <v/>
      </c>
      <c r="Y3182" s="6">
        <f>待赋值表!X3181</f>
        <v/>
      </c>
      <c r="Z3182" s="3">
        <f>IF(M3182&gt;=0.01,"B_pre",IF(M3182&gt;=0,"C_pre","none"))</f>
        <v/>
      </c>
      <c r="AA3182" s="3">
        <f>IF(U3182&gt;0.125,"a_pre",IF(U3182&gt;=0,"b_pre","none"))</f>
        <v/>
      </c>
      <c r="AB3182" s="3">
        <f>AND(Z3182="B_pre",AA3182="a_pre")</f>
        <v/>
      </c>
      <c r="AC3182" s="3">
        <f>AND(Z3182="B_pre",AA3182="b_pre")</f>
        <v/>
      </c>
      <c r="AD3182" s="3">
        <f>AND(Z3182="C_pre",AA3182="a_pre")</f>
        <v/>
      </c>
      <c r="AE3182" s="3">
        <f>AND(Z3182="C_pre",AA3182="b_pre")</f>
        <v/>
      </c>
      <c r="AF3182" s="6">
        <f>待赋值表!C3181</f>
        <v/>
      </c>
      <c r="AG3182" s="3">
        <f t="array" ref="AG3182">IF(AB3182=TRUE,"A",IF(AC3182=TRUE,"B",IF(AD3182=TRUE,"C",IF(AE3182=TRUE,"D","其他"))))</f>
        <v/>
      </c>
      <c r="AH3182" s="3">
        <f>IF(分析表!$E$12&lt;&gt;"ALL",AND(AF3182=分析表!$E$10,AG3182=分析表!$E$12),IF(AF3182=分析表!$E$10,TRUE(),IF(AF3182="ALL",TRUE(),"")))</f>
        <v/>
      </c>
    </row>
    <row r="3183">
      <c r="A3183" s="3">
        <f>COUNTIF($AH$2:AH3183,"TRUE")</f>
        <v/>
      </c>
      <c r="B3183" s="3">
        <f>COUNTIF($AG$2:$AG3183,#REF!)</f>
        <v/>
      </c>
      <c r="C3183" s="56">
        <f>待赋值表!A3182</f>
        <v/>
      </c>
      <c r="E3183" s="6">
        <f>待赋值表!D3182</f>
        <v/>
      </c>
      <c r="F3183" s="6">
        <f>待赋值表!E3182</f>
        <v/>
      </c>
      <c r="G3183" s="6">
        <f>待赋值表!F3182</f>
        <v/>
      </c>
      <c r="H3183" s="6">
        <f>待赋值表!G3182</f>
        <v/>
      </c>
      <c r="I3183" s="6">
        <f>待赋值表!H3182</f>
        <v/>
      </c>
      <c r="J3183" s="6">
        <f>待赋值表!I3182</f>
        <v/>
      </c>
      <c r="K3183" s="6">
        <f>待赋值表!J3182</f>
        <v/>
      </c>
      <c r="L3183" s="6">
        <f>待赋值表!K3182</f>
        <v/>
      </c>
      <c r="M3183" s="6">
        <f>待赋值表!L3182</f>
        <v/>
      </c>
      <c r="N3183" s="6">
        <f>待赋值表!M3182</f>
        <v/>
      </c>
      <c r="O3183" s="6">
        <f>待赋值表!N3182</f>
        <v/>
      </c>
      <c r="P3183" s="6">
        <f>待赋值表!O3182</f>
        <v/>
      </c>
      <c r="Q3183" s="6">
        <f>IF(待赋值表!P3182&lt;&gt;"",待赋值表!P3182,0)</f>
        <v/>
      </c>
      <c r="R3183" s="6">
        <f>待赋值表!Q3182</f>
        <v/>
      </c>
      <c r="S3183" s="6">
        <f>待赋值表!R3182</f>
        <v/>
      </c>
      <c r="T3183" s="6">
        <f>待赋值表!S3182</f>
        <v/>
      </c>
      <c r="U3183" s="6">
        <f>待赋值表!T3182</f>
        <v/>
      </c>
      <c r="V3183" s="6">
        <f>待赋值表!U3182</f>
        <v/>
      </c>
      <c r="W3183" s="6">
        <f>待赋值表!V3182</f>
        <v/>
      </c>
      <c r="X3183" s="6">
        <f>待赋值表!W3182</f>
        <v/>
      </c>
      <c r="Y3183" s="6">
        <f>待赋值表!X3182</f>
        <v/>
      </c>
      <c r="Z3183" s="3">
        <f>IF(M3183&gt;=0.01,"B_pre",IF(M3183&gt;=0,"C_pre","none"))</f>
        <v/>
      </c>
      <c r="AA3183" s="3">
        <f>IF(U3183&gt;0.125,"a_pre",IF(U3183&gt;=0,"b_pre","none"))</f>
        <v/>
      </c>
      <c r="AB3183" s="3">
        <f>AND(Z3183="B_pre",AA3183="a_pre")</f>
        <v/>
      </c>
      <c r="AC3183" s="3">
        <f>AND(Z3183="B_pre",AA3183="b_pre")</f>
        <v/>
      </c>
      <c r="AD3183" s="3">
        <f>AND(Z3183="C_pre",AA3183="a_pre")</f>
        <v/>
      </c>
      <c r="AE3183" s="3">
        <f>AND(Z3183="C_pre",AA3183="b_pre")</f>
        <v/>
      </c>
      <c r="AF3183" s="6">
        <f>待赋值表!C3182</f>
        <v/>
      </c>
      <c r="AG3183" s="3">
        <f t="array" ref="AG3183">IF(AB3183=TRUE,"A",IF(AC3183=TRUE,"B",IF(AD3183=TRUE,"C",IF(AE3183=TRUE,"D","其他"))))</f>
        <v/>
      </c>
      <c r="AH3183" s="3">
        <f>IF(分析表!$E$12&lt;&gt;"ALL",AND(AF3183=分析表!$E$10,AG3183=分析表!$E$12),IF(AF3183=分析表!$E$10,TRUE(),IF(AF3183="ALL",TRUE(),"")))</f>
        <v/>
      </c>
    </row>
    <row r="3184">
      <c r="A3184" s="3">
        <f>COUNTIF($AH$2:AH3184,"TRUE")</f>
        <v/>
      </c>
      <c r="B3184" s="3">
        <f>COUNTIF($AG$2:$AG3184,#REF!)</f>
        <v/>
      </c>
      <c r="C3184" s="56">
        <f>待赋值表!A3183</f>
        <v/>
      </c>
      <c r="E3184" s="6">
        <f>待赋值表!D3183</f>
        <v/>
      </c>
      <c r="F3184" s="6">
        <f>待赋值表!E3183</f>
        <v/>
      </c>
      <c r="G3184" s="6">
        <f>待赋值表!F3183</f>
        <v/>
      </c>
      <c r="H3184" s="6">
        <f>待赋值表!G3183</f>
        <v/>
      </c>
      <c r="I3184" s="6">
        <f>待赋值表!H3183</f>
        <v/>
      </c>
      <c r="J3184" s="6">
        <f>待赋值表!I3183</f>
        <v/>
      </c>
      <c r="K3184" s="6">
        <f>待赋值表!J3183</f>
        <v/>
      </c>
      <c r="L3184" s="6">
        <f>待赋值表!K3183</f>
        <v/>
      </c>
      <c r="M3184" s="6">
        <f>待赋值表!L3183</f>
        <v/>
      </c>
      <c r="N3184" s="6">
        <f>待赋值表!M3183</f>
        <v/>
      </c>
      <c r="O3184" s="6">
        <f>待赋值表!N3183</f>
        <v/>
      </c>
      <c r="P3184" s="6">
        <f>待赋值表!O3183</f>
        <v/>
      </c>
      <c r="Q3184" s="6">
        <f>IF(待赋值表!P3183&lt;&gt;"",待赋值表!P3183,0)</f>
        <v/>
      </c>
      <c r="R3184" s="6">
        <f>待赋值表!Q3183</f>
        <v/>
      </c>
      <c r="S3184" s="6">
        <f>待赋值表!R3183</f>
        <v/>
      </c>
      <c r="T3184" s="6">
        <f>待赋值表!S3183</f>
        <v/>
      </c>
      <c r="U3184" s="6">
        <f>待赋值表!T3183</f>
        <v/>
      </c>
      <c r="V3184" s="6">
        <f>待赋值表!U3183</f>
        <v/>
      </c>
      <c r="W3184" s="6">
        <f>待赋值表!V3183</f>
        <v/>
      </c>
      <c r="X3184" s="6">
        <f>待赋值表!W3183</f>
        <v/>
      </c>
      <c r="Y3184" s="6">
        <f>待赋值表!X3183</f>
        <v/>
      </c>
      <c r="Z3184" s="3">
        <f>IF(M3184&gt;=0.01,"B_pre",IF(M3184&gt;=0,"C_pre","none"))</f>
        <v/>
      </c>
      <c r="AA3184" s="3">
        <f>IF(U3184&gt;0.125,"a_pre",IF(U3184&gt;=0,"b_pre","none"))</f>
        <v/>
      </c>
      <c r="AB3184" s="3">
        <f>AND(Z3184="B_pre",AA3184="a_pre")</f>
        <v/>
      </c>
      <c r="AC3184" s="3">
        <f>AND(Z3184="B_pre",AA3184="b_pre")</f>
        <v/>
      </c>
      <c r="AD3184" s="3">
        <f>AND(Z3184="C_pre",AA3184="a_pre")</f>
        <v/>
      </c>
      <c r="AE3184" s="3">
        <f>AND(Z3184="C_pre",AA3184="b_pre")</f>
        <v/>
      </c>
      <c r="AF3184" s="6">
        <f>待赋值表!C3183</f>
        <v/>
      </c>
      <c r="AG3184" s="3">
        <f t="array" ref="AG3184">IF(AB3184=TRUE,"A",IF(AC3184=TRUE,"B",IF(AD3184=TRUE,"C",IF(AE3184=TRUE,"D","其他"))))</f>
        <v/>
      </c>
      <c r="AH3184" s="3">
        <f>IF(分析表!$E$12&lt;&gt;"ALL",AND(AF3184=分析表!$E$10,AG3184=分析表!$E$12),IF(AF3184=分析表!$E$10,TRUE(),IF(AF3184="ALL",TRUE(),"")))</f>
        <v/>
      </c>
    </row>
    <row r="3185">
      <c r="A3185" s="3">
        <f>COUNTIF($AH$2:AH3185,"TRUE")</f>
        <v/>
      </c>
      <c r="B3185" s="3">
        <f>COUNTIF($AG$2:$AG3185,#REF!)</f>
        <v/>
      </c>
      <c r="C3185" s="56">
        <f>待赋值表!A3184</f>
        <v/>
      </c>
      <c r="E3185" s="6">
        <f>待赋值表!D3184</f>
        <v/>
      </c>
      <c r="F3185" s="6">
        <f>待赋值表!E3184</f>
        <v/>
      </c>
      <c r="G3185" s="6">
        <f>待赋值表!F3184</f>
        <v/>
      </c>
      <c r="H3185" s="6">
        <f>待赋值表!G3184</f>
        <v/>
      </c>
      <c r="I3185" s="6">
        <f>待赋值表!H3184</f>
        <v/>
      </c>
      <c r="J3185" s="6">
        <f>待赋值表!I3184</f>
        <v/>
      </c>
      <c r="K3185" s="6">
        <f>待赋值表!J3184</f>
        <v/>
      </c>
      <c r="L3185" s="6">
        <f>待赋值表!K3184</f>
        <v/>
      </c>
      <c r="M3185" s="6">
        <f>待赋值表!L3184</f>
        <v/>
      </c>
      <c r="N3185" s="6">
        <f>待赋值表!M3184</f>
        <v/>
      </c>
      <c r="O3185" s="6">
        <f>待赋值表!N3184</f>
        <v/>
      </c>
      <c r="P3185" s="6">
        <f>待赋值表!O3184</f>
        <v/>
      </c>
      <c r="Q3185" s="6">
        <f>IF(待赋值表!P3184&lt;&gt;"",待赋值表!P3184,0)</f>
        <v/>
      </c>
      <c r="R3185" s="6">
        <f>待赋值表!Q3184</f>
        <v/>
      </c>
      <c r="S3185" s="6">
        <f>待赋值表!R3184</f>
        <v/>
      </c>
      <c r="T3185" s="6">
        <f>待赋值表!S3184</f>
        <v/>
      </c>
      <c r="U3185" s="6">
        <f>待赋值表!T3184</f>
        <v/>
      </c>
      <c r="V3185" s="6">
        <f>待赋值表!U3184</f>
        <v/>
      </c>
      <c r="W3185" s="6">
        <f>待赋值表!V3184</f>
        <v/>
      </c>
      <c r="X3185" s="6">
        <f>待赋值表!W3184</f>
        <v/>
      </c>
      <c r="Y3185" s="6">
        <f>待赋值表!X3184</f>
        <v/>
      </c>
      <c r="Z3185" s="3">
        <f>IF(M3185&gt;=0.01,"B_pre",IF(M3185&gt;=0,"C_pre","none"))</f>
        <v/>
      </c>
      <c r="AA3185" s="3">
        <f>IF(U3185&gt;0.125,"a_pre",IF(U3185&gt;=0,"b_pre","none"))</f>
        <v/>
      </c>
      <c r="AB3185" s="3">
        <f>AND(Z3185="B_pre",AA3185="a_pre")</f>
        <v/>
      </c>
      <c r="AC3185" s="3">
        <f>AND(Z3185="B_pre",AA3185="b_pre")</f>
        <v/>
      </c>
      <c r="AD3185" s="3">
        <f>AND(Z3185="C_pre",AA3185="a_pre")</f>
        <v/>
      </c>
      <c r="AE3185" s="3">
        <f>AND(Z3185="C_pre",AA3185="b_pre")</f>
        <v/>
      </c>
      <c r="AF3185" s="6">
        <f>待赋值表!C3184</f>
        <v/>
      </c>
      <c r="AG3185" s="3">
        <f t="array" ref="AG3185">IF(AB3185=TRUE,"A",IF(AC3185=TRUE,"B",IF(AD3185=TRUE,"C",IF(AE3185=TRUE,"D","其他"))))</f>
        <v/>
      </c>
      <c r="AH3185" s="3">
        <f>IF(分析表!$E$12&lt;&gt;"ALL",AND(AF3185=分析表!$E$10,AG3185=分析表!$E$12),IF(AF3185=分析表!$E$10,TRUE(),IF(AF3185="ALL",TRUE(),"")))</f>
        <v/>
      </c>
    </row>
    <row r="3186">
      <c r="A3186" s="3">
        <f>COUNTIF($AH$2:AH3186,"TRUE")</f>
        <v/>
      </c>
      <c r="B3186" s="3">
        <f>COUNTIF($AG$2:$AG3186,#REF!)</f>
        <v/>
      </c>
      <c r="C3186" s="56">
        <f>待赋值表!A3185</f>
        <v/>
      </c>
      <c r="E3186" s="6">
        <f>待赋值表!D3185</f>
        <v/>
      </c>
      <c r="F3186" s="6">
        <f>待赋值表!E3185</f>
        <v/>
      </c>
      <c r="G3186" s="6">
        <f>待赋值表!F3185</f>
        <v/>
      </c>
      <c r="H3186" s="6">
        <f>待赋值表!G3185</f>
        <v/>
      </c>
      <c r="I3186" s="6">
        <f>待赋值表!H3185</f>
        <v/>
      </c>
      <c r="J3186" s="6">
        <f>待赋值表!I3185</f>
        <v/>
      </c>
      <c r="K3186" s="6">
        <f>待赋值表!J3185</f>
        <v/>
      </c>
      <c r="L3186" s="6">
        <f>待赋值表!K3185</f>
        <v/>
      </c>
      <c r="M3186" s="6">
        <f>待赋值表!L3185</f>
        <v/>
      </c>
      <c r="N3186" s="6">
        <f>待赋值表!M3185</f>
        <v/>
      </c>
      <c r="O3186" s="6">
        <f>待赋值表!N3185</f>
        <v/>
      </c>
      <c r="P3186" s="6">
        <f>待赋值表!O3185</f>
        <v/>
      </c>
      <c r="Q3186" s="6">
        <f>IF(待赋值表!P3185&lt;&gt;"",待赋值表!P3185,0)</f>
        <v/>
      </c>
      <c r="R3186" s="6">
        <f>待赋值表!Q3185</f>
        <v/>
      </c>
      <c r="S3186" s="6">
        <f>待赋值表!R3185</f>
        <v/>
      </c>
      <c r="T3186" s="6">
        <f>待赋值表!S3185</f>
        <v/>
      </c>
      <c r="U3186" s="6">
        <f>待赋值表!T3185</f>
        <v/>
      </c>
      <c r="V3186" s="6">
        <f>待赋值表!U3185</f>
        <v/>
      </c>
      <c r="W3186" s="6">
        <f>待赋值表!V3185</f>
        <v/>
      </c>
      <c r="X3186" s="6">
        <f>待赋值表!W3185</f>
        <v/>
      </c>
      <c r="Y3186" s="6">
        <f>待赋值表!X3185</f>
        <v/>
      </c>
      <c r="Z3186" s="3">
        <f>IF(M3186&gt;=0.01,"B_pre",IF(M3186&gt;=0,"C_pre","none"))</f>
        <v/>
      </c>
      <c r="AA3186" s="3">
        <f>IF(U3186&gt;0.125,"a_pre",IF(U3186&gt;=0,"b_pre","none"))</f>
        <v/>
      </c>
      <c r="AB3186" s="3">
        <f>AND(Z3186="B_pre",AA3186="a_pre")</f>
        <v/>
      </c>
      <c r="AC3186" s="3">
        <f>AND(Z3186="B_pre",AA3186="b_pre")</f>
        <v/>
      </c>
      <c r="AD3186" s="3">
        <f>AND(Z3186="C_pre",AA3186="a_pre")</f>
        <v/>
      </c>
      <c r="AE3186" s="3">
        <f>AND(Z3186="C_pre",AA3186="b_pre")</f>
        <v/>
      </c>
      <c r="AF3186" s="6">
        <f>待赋值表!C3185</f>
        <v/>
      </c>
      <c r="AG3186" s="3">
        <f t="array" ref="AG3186">IF(AB3186=TRUE,"A",IF(AC3186=TRUE,"B",IF(AD3186=TRUE,"C",IF(AE3186=TRUE,"D","其他"))))</f>
        <v/>
      </c>
      <c r="AH3186" s="3">
        <f>IF(分析表!$E$12&lt;&gt;"ALL",AND(AF3186=分析表!$E$10,AG3186=分析表!$E$12),IF(AF3186=分析表!$E$10,TRUE(),IF(AF3186="ALL",TRUE(),"")))</f>
        <v/>
      </c>
    </row>
    <row r="3187">
      <c r="A3187" s="3">
        <f>COUNTIF($AH$2:AH3187,"TRUE")</f>
        <v/>
      </c>
      <c r="B3187" s="3">
        <f>COUNTIF($AG$2:$AG3187,#REF!)</f>
        <v/>
      </c>
      <c r="C3187" s="56">
        <f>待赋值表!A3186</f>
        <v/>
      </c>
      <c r="E3187" s="6">
        <f>待赋值表!D3186</f>
        <v/>
      </c>
      <c r="F3187" s="6">
        <f>待赋值表!E3186</f>
        <v/>
      </c>
      <c r="G3187" s="6">
        <f>待赋值表!F3186</f>
        <v/>
      </c>
      <c r="H3187" s="6">
        <f>待赋值表!G3186</f>
        <v/>
      </c>
      <c r="I3187" s="6">
        <f>待赋值表!H3186</f>
        <v/>
      </c>
      <c r="J3187" s="6">
        <f>待赋值表!I3186</f>
        <v/>
      </c>
      <c r="K3187" s="6">
        <f>待赋值表!J3186</f>
        <v/>
      </c>
      <c r="L3187" s="6">
        <f>待赋值表!K3186</f>
        <v/>
      </c>
      <c r="M3187" s="6">
        <f>待赋值表!L3186</f>
        <v/>
      </c>
      <c r="N3187" s="6">
        <f>待赋值表!M3186</f>
        <v/>
      </c>
      <c r="O3187" s="6">
        <f>待赋值表!N3186</f>
        <v/>
      </c>
      <c r="P3187" s="6">
        <f>待赋值表!O3186</f>
        <v/>
      </c>
      <c r="Q3187" s="6">
        <f>IF(待赋值表!P3186&lt;&gt;"",待赋值表!P3186,0)</f>
        <v/>
      </c>
      <c r="R3187" s="6">
        <f>待赋值表!Q3186</f>
        <v/>
      </c>
      <c r="S3187" s="6">
        <f>待赋值表!R3186</f>
        <v/>
      </c>
      <c r="T3187" s="6">
        <f>待赋值表!S3186</f>
        <v/>
      </c>
      <c r="U3187" s="6">
        <f>待赋值表!T3186</f>
        <v/>
      </c>
      <c r="V3187" s="6">
        <f>待赋值表!U3186</f>
        <v/>
      </c>
      <c r="W3187" s="6">
        <f>待赋值表!V3186</f>
        <v/>
      </c>
      <c r="X3187" s="6">
        <f>待赋值表!W3186</f>
        <v/>
      </c>
      <c r="Y3187" s="6">
        <f>待赋值表!X3186</f>
        <v/>
      </c>
      <c r="Z3187" s="3">
        <f>IF(M3187&gt;=0.01,"B_pre",IF(M3187&gt;=0,"C_pre","none"))</f>
        <v/>
      </c>
      <c r="AA3187" s="3">
        <f>IF(U3187&gt;0.125,"a_pre",IF(U3187&gt;=0,"b_pre","none"))</f>
        <v/>
      </c>
      <c r="AB3187" s="3">
        <f>AND(Z3187="B_pre",AA3187="a_pre")</f>
        <v/>
      </c>
      <c r="AC3187" s="3">
        <f>AND(Z3187="B_pre",AA3187="b_pre")</f>
        <v/>
      </c>
      <c r="AD3187" s="3">
        <f>AND(Z3187="C_pre",AA3187="a_pre")</f>
        <v/>
      </c>
      <c r="AE3187" s="3">
        <f>AND(Z3187="C_pre",AA3187="b_pre")</f>
        <v/>
      </c>
      <c r="AF3187" s="6">
        <f>待赋值表!C3186</f>
        <v/>
      </c>
      <c r="AG3187" s="3">
        <f t="array" ref="AG3187">IF(AB3187=TRUE,"A",IF(AC3187=TRUE,"B",IF(AD3187=TRUE,"C",IF(AE3187=TRUE,"D","其他"))))</f>
        <v/>
      </c>
      <c r="AH3187" s="3">
        <f>IF(分析表!$E$12&lt;&gt;"ALL",AND(AF3187=分析表!$E$10,AG3187=分析表!$E$12),IF(AF3187=分析表!$E$10,TRUE(),IF(AF3187="ALL",TRUE(),"")))</f>
        <v/>
      </c>
    </row>
    <row r="3188">
      <c r="A3188" s="3">
        <f>COUNTIF($AH$2:AH3188,"TRUE")</f>
        <v/>
      </c>
      <c r="B3188" s="3">
        <f>COUNTIF($AG$2:$AG3188,#REF!)</f>
        <v/>
      </c>
      <c r="C3188" s="56">
        <f>待赋值表!A3187</f>
        <v/>
      </c>
      <c r="E3188" s="6">
        <f>待赋值表!D3187</f>
        <v/>
      </c>
      <c r="F3188" s="6">
        <f>待赋值表!E3187</f>
        <v/>
      </c>
      <c r="G3188" s="6">
        <f>待赋值表!F3187</f>
        <v/>
      </c>
      <c r="H3188" s="6">
        <f>待赋值表!G3187</f>
        <v/>
      </c>
      <c r="I3188" s="6">
        <f>待赋值表!H3187</f>
        <v/>
      </c>
      <c r="J3188" s="6">
        <f>待赋值表!I3187</f>
        <v/>
      </c>
      <c r="K3188" s="6">
        <f>待赋值表!J3187</f>
        <v/>
      </c>
      <c r="L3188" s="6">
        <f>待赋值表!K3187</f>
        <v/>
      </c>
      <c r="M3188" s="6">
        <f>待赋值表!L3187</f>
        <v/>
      </c>
      <c r="N3188" s="6">
        <f>待赋值表!M3187</f>
        <v/>
      </c>
      <c r="O3188" s="6">
        <f>待赋值表!N3187</f>
        <v/>
      </c>
      <c r="P3188" s="6">
        <f>待赋值表!O3187</f>
        <v/>
      </c>
      <c r="Q3188" s="6">
        <f>IF(待赋值表!P3187&lt;&gt;"",待赋值表!P3187,0)</f>
        <v/>
      </c>
      <c r="R3188" s="6">
        <f>待赋值表!Q3187</f>
        <v/>
      </c>
      <c r="S3188" s="6">
        <f>待赋值表!R3187</f>
        <v/>
      </c>
      <c r="T3188" s="6">
        <f>待赋值表!S3187</f>
        <v/>
      </c>
      <c r="U3188" s="6">
        <f>待赋值表!T3187</f>
        <v/>
      </c>
      <c r="V3188" s="6">
        <f>待赋值表!U3187</f>
        <v/>
      </c>
      <c r="W3188" s="6">
        <f>待赋值表!V3187</f>
        <v/>
      </c>
      <c r="X3188" s="6">
        <f>待赋值表!W3187</f>
        <v/>
      </c>
      <c r="Y3188" s="6">
        <f>待赋值表!X3187</f>
        <v/>
      </c>
      <c r="Z3188" s="3">
        <f>IF(M3188&gt;=0.01,"B_pre",IF(M3188&gt;=0,"C_pre","none"))</f>
        <v/>
      </c>
      <c r="AA3188" s="3">
        <f>IF(U3188&gt;0.125,"a_pre",IF(U3188&gt;=0,"b_pre","none"))</f>
        <v/>
      </c>
      <c r="AB3188" s="3">
        <f>AND(Z3188="B_pre",AA3188="a_pre")</f>
        <v/>
      </c>
      <c r="AC3188" s="3">
        <f>AND(Z3188="B_pre",AA3188="b_pre")</f>
        <v/>
      </c>
      <c r="AD3188" s="3">
        <f>AND(Z3188="C_pre",AA3188="a_pre")</f>
        <v/>
      </c>
      <c r="AE3188" s="3">
        <f>AND(Z3188="C_pre",AA3188="b_pre")</f>
        <v/>
      </c>
      <c r="AF3188" s="6">
        <f>待赋值表!C3187</f>
        <v/>
      </c>
      <c r="AG3188" s="3">
        <f t="array" ref="AG3188">IF(AB3188=TRUE,"A",IF(AC3188=TRUE,"B",IF(AD3188=TRUE,"C",IF(AE3188=TRUE,"D","其他"))))</f>
        <v/>
      </c>
      <c r="AH3188" s="3">
        <f>IF(分析表!$E$12&lt;&gt;"ALL",AND(AF3188=分析表!$E$10,AG3188=分析表!$E$12),IF(AF3188=分析表!$E$10,TRUE(),IF(AF3188="ALL",TRUE(),"")))</f>
        <v/>
      </c>
    </row>
    <row r="3189">
      <c r="A3189" s="3">
        <f>COUNTIF($AH$2:AH3189,"TRUE")</f>
        <v/>
      </c>
      <c r="B3189" s="3">
        <f>COUNTIF($AG$2:$AG3189,#REF!)</f>
        <v/>
      </c>
      <c r="C3189" s="56">
        <f>待赋值表!A3188</f>
        <v/>
      </c>
      <c r="E3189" s="6">
        <f>待赋值表!D3188</f>
        <v/>
      </c>
      <c r="F3189" s="6">
        <f>待赋值表!E3188</f>
        <v/>
      </c>
      <c r="G3189" s="6">
        <f>待赋值表!F3188</f>
        <v/>
      </c>
      <c r="H3189" s="6">
        <f>待赋值表!G3188</f>
        <v/>
      </c>
      <c r="I3189" s="6">
        <f>待赋值表!H3188</f>
        <v/>
      </c>
      <c r="J3189" s="6">
        <f>待赋值表!I3188</f>
        <v/>
      </c>
      <c r="K3189" s="6">
        <f>待赋值表!J3188</f>
        <v/>
      </c>
      <c r="L3189" s="6">
        <f>待赋值表!K3188</f>
        <v/>
      </c>
      <c r="M3189" s="6">
        <f>待赋值表!L3188</f>
        <v/>
      </c>
      <c r="N3189" s="6">
        <f>待赋值表!M3188</f>
        <v/>
      </c>
      <c r="O3189" s="6">
        <f>待赋值表!N3188</f>
        <v/>
      </c>
      <c r="P3189" s="6">
        <f>待赋值表!O3188</f>
        <v/>
      </c>
      <c r="Q3189" s="6">
        <f>IF(待赋值表!P3188&lt;&gt;"",待赋值表!P3188,0)</f>
        <v/>
      </c>
      <c r="R3189" s="6">
        <f>待赋值表!Q3188</f>
        <v/>
      </c>
      <c r="S3189" s="6">
        <f>待赋值表!R3188</f>
        <v/>
      </c>
      <c r="T3189" s="6">
        <f>待赋值表!S3188</f>
        <v/>
      </c>
      <c r="U3189" s="6">
        <f>待赋值表!T3188</f>
        <v/>
      </c>
      <c r="V3189" s="6">
        <f>待赋值表!U3188</f>
        <v/>
      </c>
      <c r="W3189" s="6">
        <f>待赋值表!V3188</f>
        <v/>
      </c>
      <c r="X3189" s="6">
        <f>待赋值表!W3188</f>
        <v/>
      </c>
      <c r="Y3189" s="6">
        <f>待赋值表!X3188</f>
        <v/>
      </c>
      <c r="Z3189" s="3">
        <f>IF(M3189&gt;=0.01,"B_pre",IF(M3189&gt;=0,"C_pre","none"))</f>
        <v/>
      </c>
      <c r="AA3189" s="3">
        <f>IF(U3189&gt;0.125,"a_pre",IF(U3189&gt;=0,"b_pre","none"))</f>
        <v/>
      </c>
      <c r="AB3189" s="3">
        <f>AND(Z3189="B_pre",AA3189="a_pre")</f>
        <v/>
      </c>
      <c r="AC3189" s="3">
        <f>AND(Z3189="B_pre",AA3189="b_pre")</f>
        <v/>
      </c>
      <c r="AD3189" s="3">
        <f>AND(Z3189="C_pre",AA3189="a_pre")</f>
        <v/>
      </c>
      <c r="AE3189" s="3">
        <f>AND(Z3189="C_pre",AA3189="b_pre")</f>
        <v/>
      </c>
      <c r="AF3189" s="6">
        <f>待赋值表!C3188</f>
        <v/>
      </c>
      <c r="AG3189" s="3">
        <f t="array" ref="AG3189">IF(AB3189=TRUE,"A",IF(AC3189=TRUE,"B",IF(AD3189=TRUE,"C",IF(AE3189=TRUE,"D","其他"))))</f>
        <v/>
      </c>
      <c r="AH3189" s="3">
        <f>IF(分析表!$E$12&lt;&gt;"ALL",AND(AF3189=分析表!$E$10,AG3189=分析表!$E$12),IF(AF3189=分析表!$E$10,TRUE(),IF(AF3189="ALL",TRUE(),"")))</f>
        <v/>
      </c>
    </row>
    <row r="3190">
      <c r="A3190" s="3">
        <f>COUNTIF($AH$2:AH3190,"TRUE")</f>
        <v/>
      </c>
      <c r="B3190" s="3">
        <f>COUNTIF($AG$2:$AG3190,#REF!)</f>
        <v/>
      </c>
      <c r="C3190" s="56">
        <f>待赋值表!A3189</f>
        <v/>
      </c>
      <c r="E3190" s="6">
        <f>待赋值表!D3189</f>
        <v/>
      </c>
      <c r="F3190" s="6">
        <f>待赋值表!E3189</f>
        <v/>
      </c>
      <c r="G3190" s="6">
        <f>待赋值表!F3189</f>
        <v/>
      </c>
      <c r="H3190" s="6">
        <f>待赋值表!G3189</f>
        <v/>
      </c>
      <c r="I3190" s="6">
        <f>待赋值表!H3189</f>
        <v/>
      </c>
      <c r="J3190" s="6">
        <f>待赋值表!I3189</f>
        <v/>
      </c>
      <c r="K3190" s="6">
        <f>待赋值表!J3189</f>
        <v/>
      </c>
      <c r="L3190" s="6">
        <f>待赋值表!K3189</f>
        <v/>
      </c>
      <c r="M3190" s="6">
        <f>待赋值表!L3189</f>
        <v/>
      </c>
      <c r="N3190" s="6">
        <f>待赋值表!M3189</f>
        <v/>
      </c>
      <c r="O3190" s="6">
        <f>待赋值表!N3189</f>
        <v/>
      </c>
      <c r="P3190" s="6">
        <f>待赋值表!O3189</f>
        <v/>
      </c>
      <c r="Q3190" s="6">
        <f>IF(待赋值表!P3189&lt;&gt;"",待赋值表!P3189,0)</f>
        <v/>
      </c>
      <c r="R3190" s="6">
        <f>待赋值表!Q3189</f>
        <v/>
      </c>
      <c r="S3190" s="6">
        <f>待赋值表!R3189</f>
        <v/>
      </c>
      <c r="T3190" s="6">
        <f>待赋值表!S3189</f>
        <v/>
      </c>
      <c r="U3190" s="6">
        <f>待赋值表!T3189</f>
        <v/>
      </c>
      <c r="V3190" s="6">
        <f>待赋值表!U3189</f>
        <v/>
      </c>
      <c r="W3190" s="6">
        <f>待赋值表!V3189</f>
        <v/>
      </c>
      <c r="X3190" s="6">
        <f>待赋值表!W3189</f>
        <v/>
      </c>
      <c r="Y3190" s="6">
        <f>待赋值表!X3189</f>
        <v/>
      </c>
      <c r="Z3190" s="3">
        <f>IF(M3190&gt;=0.01,"B_pre",IF(M3190&gt;=0,"C_pre","none"))</f>
        <v/>
      </c>
      <c r="AA3190" s="3">
        <f>IF(U3190&gt;0.125,"a_pre",IF(U3190&gt;=0,"b_pre","none"))</f>
        <v/>
      </c>
      <c r="AB3190" s="3">
        <f>AND(Z3190="B_pre",AA3190="a_pre")</f>
        <v/>
      </c>
      <c r="AC3190" s="3">
        <f>AND(Z3190="B_pre",AA3190="b_pre")</f>
        <v/>
      </c>
      <c r="AD3190" s="3">
        <f>AND(Z3190="C_pre",AA3190="a_pre")</f>
        <v/>
      </c>
      <c r="AE3190" s="3">
        <f>AND(Z3190="C_pre",AA3190="b_pre")</f>
        <v/>
      </c>
      <c r="AF3190" s="6">
        <f>待赋值表!C3189</f>
        <v/>
      </c>
      <c r="AG3190" s="3">
        <f t="array" ref="AG3190">IF(AB3190=TRUE,"A",IF(AC3190=TRUE,"B",IF(AD3190=TRUE,"C",IF(AE3190=TRUE,"D","其他"))))</f>
        <v/>
      </c>
      <c r="AH3190" s="3">
        <f>IF(分析表!$E$12&lt;&gt;"ALL",AND(AF3190=分析表!$E$10,AG3190=分析表!$E$12),IF(AF3190=分析表!$E$10,TRUE(),IF(AF3190="ALL",TRUE(),"")))</f>
        <v/>
      </c>
    </row>
    <row r="3191">
      <c r="A3191" s="3">
        <f>COUNTIF($AH$2:AH3191,"TRUE")</f>
        <v/>
      </c>
      <c r="B3191" s="3">
        <f>COUNTIF($AG$2:$AG3191,#REF!)</f>
        <v/>
      </c>
      <c r="C3191" s="56">
        <f>待赋值表!A3190</f>
        <v/>
      </c>
      <c r="E3191" s="6">
        <f>待赋值表!D3190</f>
        <v/>
      </c>
      <c r="F3191" s="6">
        <f>待赋值表!E3190</f>
        <v/>
      </c>
      <c r="G3191" s="6">
        <f>待赋值表!F3190</f>
        <v/>
      </c>
      <c r="H3191" s="6">
        <f>待赋值表!G3190</f>
        <v/>
      </c>
      <c r="I3191" s="6">
        <f>待赋值表!H3190</f>
        <v/>
      </c>
      <c r="J3191" s="6">
        <f>待赋值表!I3190</f>
        <v/>
      </c>
      <c r="K3191" s="6">
        <f>待赋值表!J3190</f>
        <v/>
      </c>
      <c r="L3191" s="6">
        <f>待赋值表!K3190</f>
        <v/>
      </c>
      <c r="M3191" s="6">
        <f>待赋值表!L3190</f>
        <v/>
      </c>
      <c r="N3191" s="6">
        <f>待赋值表!M3190</f>
        <v/>
      </c>
      <c r="O3191" s="6">
        <f>待赋值表!N3190</f>
        <v/>
      </c>
      <c r="P3191" s="6">
        <f>待赋值表!O3190</f>
        <v/>
      </c>
      <c r="Q3191" s="6">
        <f>IF(待赋值表!P3190&lt;&gt;"",待赋值表!P3190,0)</f>
        <v/>
      </c>
      <c r="R3191" s="6">
        <f>待赋值表!Q3190</f>
        <v/>
      </c>
      <c r="S3191" s="6">
        <f>待赋值表!R3190</f>
        <v/>
      </c>
      <c r="T3191" s="6">
        <f>待赋值表!S3190</f>
        <v/>
      </c>
      <c r="U3191" s="6">
        <f>待赋值表!T3190</f>
        <v/>
      </c>
      <c r="V3191" s="6">
        <f>待赋值表!U3190</f>
        <v/>
      </c>
      <c r="W3191" s="6">
        <f>待赋值表!V3190</f>
        <v/>
      </c>
      <c r="X3191" s="6">
        <f>待赋值表!W3190</f>
        <v/>
      </c>
      <c r="Y3191" s="6">
        <f>待赋值表!X3190</f>
        <v/>
      </c>
      <c r="Z3191" s="3">
        <f>IF(M3191&gt;=0.01,"B_pre",IF(M3191&gt;=0,"C_pre","none"))</f>
        <v/>
      </c>
      <c r="AA3191" s="3">
        <f>IF(U3191&gt;0.125,"a_pre",IF(U3191&gt;=0,"b_pre","none"))</f>
        <v/>
      </c>
      <c r="AB3191" s="3">
        <f>AND(Z3191="B_pre",AA3191="a_pre")</f>
        <v/>
      </c>
      <c r="AC3191" s="3">
        <f>AND(Z3191="B_pre",AA3191="b_pre")</f>
        <v/>
      </c>
      <c r="AD3191" s="3">
        <f>AND(Z3191="C_pre",AA3191="a_pre")</f>
        <v/>
      </c>
      <c r="AE3191" s="3">
        <f>AND(Z3191="C_pre",AA3191="b_pre")</f>
        <v/>
      </c>
      <c r="AF3191" s="6">
        <f>待赋值表!C3190</f>
        <v/>
      </c>
      <c r="AG3191" s="3">
        <f t="array" ref="AG3191">IF(AB3191=TRUE,"A",IF(AC3191=TRUE,"B",IF(AD3191=TRUE,"C",IF(AE3191=TRUE,"D","其他"))))</f>
        <v/>
      </c>
      <c r="AH3191" s="3">
        <f>IF(分析表!$E$12&lt;&gt;"ALL",AND(AF3191=分析表!$E$10,AG3191=分析表!$E$12),IF(AF3191=分析表!$E$10,TRUE(),IF(AF3191="ALL",TRUE(),"")))</f>
        <v/>
      </c>
    </row>
    <row r="3192">
      <c r="A3192" s="3">
        <f>COUNTIF($AH$2:AH3192,"TRUE")</f>
        <v/>
      </c>
      <c r="B3192" s="3">
        <f>COUNTIF($AG$2:$AG3192,#REF!)</f>
        <v/>
      </c>
      <c r="C3192" s="56">
        <f>待赋值表!A3191</f>
        <v/>
      </c>
      <c r="E3192" s="6">
        <f>待赋值表!D3191</f>
        <v/>
      </c>
      <c r="F3192" s="6">
        <f>待赋值表!E3191</f>
        <v/>
      </c>
      <c r="G3192" s="6">
        <f>待赋值表!F3191</f>
        <v/>
      </c>
      <c r="H3192" s="6">
        <f>待赋值表!G3191</f>
        <v/>
      </c>
      <c r="I3192" s="6">
        <f>待赋值表!H3191</f>
        <v/>
      </c>
      <c r="J3192" s="6">
        <f>待赋值表!I3191</f>
        <v/>
      </c>
      <c r="K3192" s="6">
        <f>待赋值表!J3191</f>
        <v/>
      </c>
      <c r="L3192" s="6">
        <f>待赋值表!K3191</f>
        <v/>
      </c>
      <c r="M3192" s="6">
        <f>待赋值表!L3191</f>
        <v/>
      </c>
      <c r="N3192" s="6">
        <f>待赋值表!M3191</f>
        <v/>
      </c>
      <c r="O3192" s="6">
        <f>待赋值表!N3191</f>
        <v/>
      </c>
      <c r="P3192" s="6">
        <f>待赋值表!O3191</f>
        <v/>
      </c>
      <c r="Q3192" s="6">
        <f>IF(待赋值表!P3191&lt;&gt;"",待赋值表!P3191,0)</f>
        <v/>
      </c>
      <c r="R3192" s="6">
        <f>待赋值表!Q3191</f>
        <v/>
      </c>
      <c r="S3192" s="6">
        <f>待赋值表!R3191</f>
        <v/>
      </c>
      <c r="T3192" s="6">
        <f>待赋值表!S3191</f>
        <v/>
      </c>
      <c r="U3192" s="6">
        <f>待赋值表!T3191</f>
        <v/>
      </c>
      <c r="V3192" s="6">
        <f>待赋值表!U3191</f>
        <v/>
      </c>
      <c r="W3192" s="6">
        <f>待赋值表!V3191</f>
        <v/>
      </c>
      <c r="X3192" s="6">
        <f>待赋值表!W3191</f>
        <v/>
      </c>
      <c r="Y3192" s="6">
        <f>待赋值表!X3191</f>
        <v/>
      </c>
      <c r="Z3192" s="3">
        <f>IF(M3192&gt;=0.01,"B_pre",IF(M3192&gt;=0,"C_pre","none"))</f>
        <v/>
      </c>
      <c r="AA3192" s="3">
        <f>IF(U3192&gt;0.125,"a_pre",IF(U3192&gt;=0,"b_pre","none"))</f>
        <v/>
      </c>
      <c r="AB3192" s="3">
        <f>AND(Z3192="B_pre",AA3192="a_pre")</f>
        <v/>
      </c>
      <c r="AC3192" s="3">
        <f>AND(Z3192="B_pre",AA3192="b_pre")</f>
        <v/>
      </c>
      <c r="AD3192" s="3">
        <f>AND(Z3192="C_pre",AA3192="a_pre")</f>
        <v/>
      </c>
      <c r="AE3192" s="3">
        <f>AND(Z3192="C_pre",AA3192="b_pre")</f>
        <v/>
      </c>
      <c r="AF3192" s="6">
        <f>待赋值表!C3191</f>
        <v/>
      </c>
      <c r="AG3192" s="3">
        <f t="array" ref="AG3192">IF(AB3192=TRUE,"A",IF(AC3192=TRUE,"B",IF(AD3192=TRUE,"C",IF(AE3192=TRUE,"D","其他"))))</f>
        <v/>
      </c>
      <c r="AH3192" s="3">
        <f>IF(分析表!$E$12&lt;&gt;"ALL",AND(AF3192=分析表!$E$10,AG3192=分析表!$E$12),IF(AF3192=分析表!$E$10,TRUE(),IF(AF3192="ALL",TRUE(),"")))</f>
        <v/>
      </c>
    </row>
    <row r="3193">
      <c r="A3193" s="3">
        <f>COUNTIF($AH$2:AH3193,"TRUE")</f>
        <v/>
      </c>
      <c r="B3193" s="3">
        <f>COUNTIF($AG$2:$AG3193,#REF!)</f>
        <v/>
      </c>
      <c r="C3193" s="56">
        <f>待赋值表!A3192</f>
        <v/>
      </c>
      <c r="E3193" s="6">
        <f>待赋值表!D3192</f>
        <v/>
      </c>
      <c r="F3193" s="6">
        <f>待赋值表!E3192</f>
        <v/>
      </c>
      <c r="G3193" s="6">
        <f>待赋值表!F3192</f>
        <v/>
      </c>
      <c r="H3193" s="6">
        <f>待赋值表!G3192</f>
        <v/>
      </c>
      <c r="I3193" s="6">
        <f>待赋值表!H3192</f>
        <v/>
      </c>
      <c r="J3193" s="6">
        <f>待赋值表!I3192</f>
        <v/>
      </c>
      <c r="K3193" s="6">
        <f>待赋值表!J3192</f>
        <v/>
      </c>
      <c r="L3193" s="6">
        <f>待赋值表!K3192</f>
        <v/>
      </c>
      <c r="M3193" s="6">
        <f>待赋值表!L3192</f>
        <v/>
      </c>
      <c r="N3193" s="6">
        <f>待赋值表!M3192</f>
        <v/>
      </c>
      <c r="O3193" s="6">
        <f>待赋值表!N3192</f>
        <v/>
      </c>
      <c r="P3193" s="6">
        <f>待赋值表!O3192</f>
        <v/>
      </c>
      <c r="Q3193" s="6">
        <f>IF(待赋值表!P3192&lt;&gt;"",待赋值表!P3192,0)</f>
        <v/>
      </c>
      <c r="R3193" s="6">
        <f>待赋值表!Q3192</f>
        <v/>
      </c>
      <c r="S3193" s="6">
        <f>待赋值表!R3192</f>
        <v/>
      </c>
      <c r="T3193" s="6">
        <f>待赋值表!S3192</f>
        <v/>
      </c>
      <c r="U3193" s="6">
        <f>待赋值表!T3192</f>
        <v/>
      </c>
      <c r="V3193" s="6">
        <f>待赋值表!U3192</f>
        <v/>
      </c>
      <c r="W3193" s="6">
        <f>待赋值表!V3192</f>
        <v/>
      </c>
      <c r="X3193" s="6">
        <f>待赋值表!W3192</f>
        <v/>
      </c>
      <c r="Y3193" s="6">
        <f>待赋值表!X3192</f>
        <v/>
      </c>
      <c r="Z3193" s="3">
        <f>IF(M3193&gt;=0.01,"B_pre",IF(M3193&gt;=0,"C_pre","none"))</f>
        <v/>
      </c>
      <c r="AA3193" s="3">
        <f>IF(U3193&gt;0.125,"a_pre",IF(U3193&gt;=0,"b_pre","none"))</f>
        <v/>
      </c>
      <c r="AB3193" s="3">
        <f>AND(Z3193="B_pre",AA3193="a_pre")</f>
        <v/>
      </c>
      <c r="AC3193" s="3">
        <f>AND(Z3193="B_pre",AA3193="b_pre")</f>
        <v/>
      </c>
      <c r="AD3193" s="3">
        <f>AND(Z3193="C_pre",AA3193="a_pre")</f>
        <v/>
      </c>
      <c r="AE3193" s="3">
        <f>AND(Z3193="C_pre",AA3193="b_pre")</f>
        <v/>
      </c>
      <c r="AF3193" s="6">
        <f>待赋值表!C3192</f>
        <v/>
      </c>
      <c r="AG3193" s="3">
        <f t="array" ref="AG3193">IF(AB3193=TRUE,"A",IF(AC3193=TRUE,"B",IF(AD3193=TRUE,"C",IF(AE3193=TRUE,"D","其他"))))</f>
        <v/>
      </c>
      <c r="AH3193" s="3">
        <f>IF(分析表!$E$12&lt;&gt;"ALL",AND(AF3193=分析表!$E$10,AG3193=分析表!$E$12),IF(AF3193=分析表!$E$10,TRUE(),IF(AF3193="ALL",TRUE(),"")))</f>
        <v/>
      </c>
    </row>
    <row r="3194">
      <c r="A3194" s="3">
        <f>COUNTIF($AH$2:AH3194,"TRUE")</f>
        <v/>
      </c>
      <c r="B3194" s="3">
        <f>COUNTIF($AG$2:$AG3194,#REF!)</f>
        <v/>
      </c>
      <c r="C3194" s="56">
        <f>待赋值表!A3193</f>
        <v/>
      </c>
      <c r="E3194" s="6">
        <f>待赋值表!D3193</f>
        <v/>
      </c>
      <c r="F3194" s="6">
        <f>待赋值表!E3193</f>
        <v/>
      </c>
      <c r="G3194" s="6">
        <f>待赋值表!F3193</f>
        <v/>
      </c>
      <c r="H3194" s="6">
        <f>待赋值表!G3193</f>
        <v/>
      </c>
      <c r="I3194" s="6">
        <f>待赋值表!H3193</f>
        <v/>
      </c>
      <c r="J3194" s="6">
        <f>待赋值表!I3193</f>
        <v/>
      </c>
      <c r="K3194" s="6">
        <f>待赋值表!J3193</f>
        <v/>
      </c>
      <c r="L3194" s="6">
        <f>待赋值表!K3193</f>
        <v/>
      </c>
      <c r="M3194" s="6">
        <f>待赋值表!L3193</f>
        <v/>
      </c>
      <c r="N3194" s="6">
        <f>待赋值表!M3193</f>
        <v/>
      </c>
      <c r="O3194" s="6">
        <f>待赋值表!N3193</f>
        <v/>
      </c>
      <c r="P3194" s="6">
        <f>待赋值表!O3193</f>
        <v/>
      </c>
      <c r="Q3194" s="6">
        <f>IF(待赋值表!P3193&lt;&gt;"",待赋值表!P3193,0)</f>
        <v/>
      </c>
      <c r="R3194" s="6">
        <f>待赋值表!Q3193</f>
        <v/>
      </c>
      <c r="S3194" s="6">
        <f>待赋值表!R3193</f>
        <v/>
      </c>
      <c r="T3194" s="6">
        <f>待赋值表!S3193</f>
        <v/>
      </c>
      <c r="U3194" s="6">
        <f>待赋值表!T3193</f>
        <v/>
      </c>
      <c r="V3194" s="6">
        <f>待赋值表!U3193</f>
        <v/>
      </c>
      <c r="W3194" s="6">
        <f>待赋值表!V3193</f>
        <v/>
      </c>
      <c r="X3194" s="6">
        <f>待赋值表!W3193</f>
        <v/>
      </c>
      <c r="Y3194" s="6">
        <f>待赋值表!X3193</f>
        <v/>
      </c>
      <c r="Z3194" s="3">
        <f>IF(M3194&gt;=0.01,"B_pre",IF(M3194&gt;=0,"C_pre","none"))</f>
        <v/>
      </c>
      <c r="AA3194" s="3">
        <f>IF(U3194&gt;0.125,"a_pre",IF(U3194&gt;=0,"b_pre","none"))</f>
        <v/>
      </c>
      <c r="AB3194" s="3">
        <f>AND(Z3194="B_pre",AA3194="a_pre")</f>
        <v/>
      </c>
      <c r="AC3194" s="3">
        <f>AND(Z3194="B_pre",AA3194="b_pre")</f>
        <v/>
      </c>
      <c r="AD3194" s="3">
        <f>AND(Z3194="C_pre",AA3194="a_pre")</f>
        <v/>
      </c>
      <c r="AE3194" s="3">
        <f>AND(Z3194="C_pre",AA3194="b_pre")</f>
        <v/>
      </c>
      <c r="AF3194" s="6">
        <f>待赋值表!C3193</f>
        <v/>
      </c>
      <c r="AG3194" s="3">
        <f t="array" ref="AG3194">IF(AB3194=TRUE,"A",IF(AC3194=TRUE,"B",IF(AD3194=TRUE,"C",IF(AE3194=TRUE,"D","其他"))))</f>
        <v/>
      </c>
      <c r="AH3194" s="3">
        <f>IF(分析表!$E$12&lt;&gt;"ALL",AND(AF3194=分析表!$E$10,AG3194=分析表!$E$12),IF(AF3194=分析表!$E$10,TRUE(),IF(AF3194="ALL",TRUE(),"")))</f>
        <v/>
      </c>
    </row>
    <row r="3195">
      <c r="A3195" s="3">
        <f>COUNTIF($AH$2:AH3195,"TRUE")</f>
        <v/>
      </c>
      <c r="B3195" s="3">
        <f>COUNTIF($AG$2:$AG3195,#REF!)</f>
        <v/>
      </c>
      <c r="C3195" s="56">
        <f>待赋值表!A3194</f>
        <v/>
      </c>
      <c r="E3195" s="6">
        <f>待赋值表!D3194</f>
        <v/>
      </c>
      <c r="F3195" s="6">
        <f>待赋值表!E3194</f>
        <v/>
      </c>
      <c r="G3195" s="6">
        <f>待赋值表!F3194</f>
        <v/>
      </c>
      <c r="H3195" s="6">
        <f>待赋值表!G3194</f>
        <v/>
      </c>
      <c r="I3195" s="6">
        <f>待赋值表!H3194</f>
        <v/>
      </c>
      <c r="J3195" s="6">
        <f>待赋值表!I3194</f>
        <v/>
      </c>
      <c r="K3195" s="6">
        <f>待赋值表!J3194</f>
        <v/>
      </c>
      <c r="L3195" s="6">
        <f>待赋值表!K3194</f>
        <v/>
      </c>
      <c r="M3195" s="6">
        <f>待赋值表!L3194</f>
        <v/>
      </c>
      <c r="N3195" s="6">
        <f>待赋值表!M3194</f>
        <v/>
      </c>
      <c r="O3195" s="6">
        <f>待赋值表!N3194</f>
        <v/>
      </c>
      <c r="P3195" s="6">
        <f>待赋值表!O3194</f>
        <v/>
      </c>
      <c r="Q3195" s="6">
        <f>IF(待赋值表!P3194&lt;&gt;"",待赋值表!P3194,0)</f>
        <v/>
      </c>
      <c r="R3195" s="6">
        <f>待赋值表!Q3194</f>
        <v/>
      </c>
      <c r="S3195" s="6">
        <f>待赋值表!R3194</f>
        <v/>
      </c>
      <c r="T3195" s="6">
        <f>待赋值表!S3194</f>
        <v/>
      </c>
      <c r="U3195" s="6">
        <f>待赋值表!T3194</f>
        <v/>
      </c>
      <c r="V3195" s="6">
        <f>待赋值表!U3194</f>
        <v/>
      </c>
      <c r="W3195" s="6">
        <f>待赋值表!V3194</f>
        <v/>
      </c>
      <c r="X3195" s="6">
        <f>待赋值表!W3194</f>
        <v/>
      </c>
      <c r="Y3195" s="6">
        <f>待赋值表!X3194</f>
        <v/>
      </c>
      <c r="Z3195" s="3">
        <f>IF(M3195&gt;=0.01,"B_pre",IF(M3195&gt;=0,"C_pre","none"))</f>
        <v/>
      </c>
      <c r="AA3195" s="3">
        <f>IF(U3195&gt;0.125,"a_pre",IF(U3195&gt;=0,"b_pre","none"))</f>
        <v/>
      </c>
      <c r="AB3195" s="3">
        <f>AND(Z3195="B_pre",AA3195="a_pre")</f>
        <v/>
      </c>
      <c r="AC3195" s="3">
        <f>AND(Z3195="B_pre",AA3195="b_pre")</f>
        <v/>
      </c>
      <c r="AD3195" s="3">
        <f>AND(Z3195="C_pre",AA3195="a_pre")</f>
        <v/>
      </c>
      <c r="AE3195" s="3">
        <f>AND(Z3195="C_pre",AA3195="b_pre")</f>
        <v/>
      </c>
      <c r="AF3195" s="6">
        <f>待赋值表!C3194</f>
        <v/>
      </c>
      <c r="AG3195" s="3">
        <f t="array" ref="AG3195">IF(AB3195=TRUE,"A",IF(AC3195=TRUE,"B",IF(AD3195=TRUE,"C",IF(AE3195=TRUE,"D","其他"))))</f>
        <v/>
      </c>
      <c r="AH3195" s="3">
        <f>IF(分析表!$E$12&lt;&gt;"ALL",AND(AF3195=分析表!$E$10,AG3195=分析表!$E$12),IF(AF3195=分析表!$E$10,TRUE(),IF(AF3195="ALL",TRUE(),"")))</f>
        <v/>
      </c>
    </row>
    <row r="3196">
      <c r="A3196" s="3">
        <f>COUNTIF($AH$2:AH3196,"TRUE")</f>
        <v/>
      </c>
      <c r="B3196" s="3">
        <f>COUNTIF($AG$2:$AG3196,#REF!)</f>
        <v/>
      </c>
      <c r="C3196" s="56">
        <f>待赋值表!A3195</f>
        <v/>
      </c>
      <c r="E3196" s="6">
        <f>待赋值表!D3195</f>
        <v/>
      </c>
      <c r="F3196" s="6">
        <f>待赋值表!E3195</f>
        <v/>
      </c>
      <c r="G3196" s="6">
        <f>待赋值表!F3195</f>
        <v/>
      </c>
      <c r="H3196" s="6">
        <f>待赋值表!G3195</f>
        <v/>
      </c>
      <c r="I3196" s="6">
        <f>待赋值表!H3195</f>
        <v/>
      </c>
      <c r="J3196" s="6">
        <f>待赋值表!I3195</f>
        <v/>
      </c>
      <c r="K3196" s="6">
        <f>待赋值表!J3195</f>
        <v/>
      </c>
      <c r="L3196" s="6">
        <f>待赋值表!K3195</f>
        <v/>
      </c>
      <c r="M3196" s="6">
        <f>待赋值表!L3195</f>
        <v/>
      </c>
      <c r="N3196" s="6">
        <f>待赋值表!M3195</f>
        <v/>
      </c>
      <c r="O3196" s="6">
        <f>待赋值表!N3195</f>
        <v/>
      </c>
      <c r="P3196" s="6">
        <f>待赋值表!O3195</f>
        <v/>
      </c>
      <c r="Q3196" s="6">
        <f>IF(待赋值表!P3195&lt;&gt;"",待赋值表!P3195,0)</f>
        <v/>
      </c>
      <c r="R3196" s="6">
        <f>待赋值表!Q3195</f>
        <v/>
      </c>
      <c r="S3196" s="6">
        <f>待赋值表!R3195</f>
        <v/>
      </c>
      <c r="T3196" s="6">
        <f>待赋值表!S3195</f>
        <v/>
      </c>
      <c r="U3196" s="6">
        <f>待赋值表!T3195</f>
        <v/>
      </c>
      <c r="V3196" s="6">
        <f>待赋值表!U3195</f>
        <v/>
      </c>
      <c r="W3196" s="6">
        <f>待赋值表!V3195</f>
        <v/>
      </c>
      <c r="X3196" s="6">
        <f>待赋值表!W3195</f>
        <v/>
      </c>
      <c r="Y3196" s="6">
        <f>待赋值表!X3195</f>
        <v/>
      </c>
      <c r="Z3196" s="3">
        <f>IF(M3196&gt;=0.01,"B_pre",IF(M3196&gt;=0,"C_pre","none"))</f>
        <v/>
      </c>
      <c r="AA3196" s="3">
        <f>IF(U3196&gt;0.125,"a_pre",IF(U3196&gt;=0,"b_pre","none"))</f>
        <v/>
      </c>
      <c r="AB3196" s="3">
        <f>AND(Z3196="B_pre",AA3196="a_pre")</f>
        <v/>
      </c>
      <c r="AC3196" s="3">
        <f>AND(Z3196="B_pre",AA3196="b_pre")</f>
        <v/>
      </c>
      <c r="AD3196" s="3">
        <f>AND(Z3196="C_pre",AA3196="a_pre")</f>
        <v/>
      </c>
      <c r="AE3196" s="3">
        <f>AND(Z3196="C_pre",AA3196="b_pre")</f>
        <v/>
      </c>
      <c r="AF3196" s="6">
        <f>待赋值表!C3195</f>
        <v/>
      </c>
      <c r="AG3196" s="3">
        <f t="array" ref="AG3196">IF(AB3196=TRUE,"A",IF(AC3196=TRUE,"B",IF(AD3196=TRUE,"C",IF(AE3196=TRUE,"D","其他"))))</f>
        <v/>
      </c>
      <c r="AH3196" s="3">
        <f>IF(分析表!$E$12&lt;&gt;"ALL",AND(AF3196=分析表!$E$10,AG3196=分析表!$E$12),IF(AF3196=分析表!$E$10,TRUE(),IF(AF3196="ALL",TRUE(),"")))</f>
        <v/>
      </c>
    </row>
    <row r="3197">
      <c r="A3197" s="3">
        <f>COUNTIF($AH$2:AH3197,"TRUE")</f>
        <v/>
      </c>
      <c r="B3197" s="3">
        <f>COUNTIF($AG$2:$AG3197,#REF!)</f>
        <v/>
      </c>
      <c r="C3197" s="56">
        <f>待赋值表!A3196</f>
        <v/>
      </c>
      <c r="E3197" s="6">
        <f>待赋值表!D3196</f>
        <v/>
      </c>
      <c r="F3197" s="6">
        <f>待赋值表!E3196</f>
        <v/>
      </c>
      <c r="G3197" s="6">
        <f>待赋值表!F3196</f>
        <v/>
      </c>
      <c r="H3197" s="6">
        <f>待赋值表!G3196</f>
        <v/>
      </c>
      <c r="I3197" s="6">
        <f>待赋值表!H3196</f>
        <v/>
      </c>
      <c r="J3197" s="6">
        <f>待赋值表!I3196</f>
        <v/>
      </c>
      <c r="K3197" s="6">
        <f>待赋值表!J3196</f>
        <v/>
      </c>
      <c r="L3197" s="6">
        <f>待赋值表!K3196</f>
        <v/>
      </c>
      <c r="M3197" s="6">
        <f>待赋值表!L3196</f>
        <v/>
      </c>
      <c r="N3197" s="6">
        <f>待赋值表!M3196</f>
        <v/>
      </c>
      <c r="O3197" s="6">
        <f>待赋值表!N3196</f>
        <v/>
      </c>
      <c r="P3197" s="6">
        <f>待赋值表!O3196</f>
        <v/>
      </c>
      <c r="Q3197" s="6">
        <f>IF(待赋值表!P3196&lt;&gt;"",待赋值表!P3196,0)</f>
        <v/>
      </c>
      <c r="R3197" s="6">
        <f>待赋值表!Q3196</f>
        <v/>
      </c>
      <c r="S3197" s="6">
        <f>待赋值表!R3196</f>
        <v/>
      </c>
      <c r="T3197" s="6">
        <f>待赋值表!S3196</f>
        <v/>
      </c>
      <c r="U3197" s="6">
        <f>待赋值表!T3196</f>
        <v/>
      </c>
      <c r="V3197" s="6">
        <f>待赋值表!U3196</f>
        <v/>
      </c>
      <c r="W3197" s="6">
        <f>待赋值表!V3196</f>
        <v/>
      </c>
      <c r="X3197" s="6">
        <f>待赋值表!W3196</f>
        <v/>
      </c>
      <c r="Y3197" s="6">
        <f>待赋值表!X3196</f>
        <v/>
      </c>
      <c r="Z3197" s="3">
        <f>IF(M3197&gt;=0.01,"B_pre",IF(M3197&gt;=0,"C_pre","none"))</f>
        <v/>
      </c>
      <c r="AA3197" s="3">
        <f>IF(U3197&gt;0.125,"a_pre",IF(U3197&gt;=0,"b_pre","none"))</f>
        <v/>
      </c>
      <c r="AB3197" s="3">
        <f>AND(Z3197="B_pre",AA3197="a_pre")</f>
        <v/>
      </c>
      <c r="AC3197" s="3">
        <f>AND(Z3197="B_pre",AA3197="b_pre")</f>
        <v/>
      </c>
      <c r="AD3197" s="3">
        <f>AND(Z3197="C_pre",AA3197="a_pre")</f>
        <v/>
      </c>
      <c r="AE3197" s="3">
        <f>AND(Z3197="C_pre",AA3197="b_pre")</f>
        <v/>
      </c>
      <c r="AF3197" s="6">
        <f>待赋值表!C3196</f>
        <v/>
      </c>
      <c r="AG3197" s="3">
        <f t="array" ref="AG3197">IF(AB3197=TRUE,"A",IF(AC3197=TRUE,"B",IF(AD3197=TRUE,"C",IF(AE3197=TRUE,"D","其他"))))</f>
        <v/>
      </c>
      <c r="AH3197" s="3">
        <f>IF(分析表!$E$12&lt;&gt;"ALL",AND(AF3197=分析表!$E$10,AG3197=分析表!$E$12),IF(AF3197=分析表!$E$10,TRUE(),IF(AF3197="ALL",TRUE(),"")))</f>
        <v/>
      </c>
    </row>
    <row r="3198">
      <c r="A3198" s="3">
        <f>COUNTIF($AH$2:AH3198,"TRUE")</f>
        <v/>
      </c>
      <c r="B3198" s="3">
        <f>COUNTIF($AG$2:$AG3198,#REF!)</f>
        <v/>
      </c>
      <c r="C3198" s="56">
        <f>待赋值表!A3197</f>
        <v/>
      </c>
      <c r="E3198" s="6">
        <f>待赋值表!D3197</f>
        <v/>
      </c>
      <c r="F3198" s="6">
        <f>待赋值表!E3197</f>
        <v/>
      </c>
      <c r="G3198" s="6">
        <f>待赋值表!F3197</f>
        <v/>
      </c>
      <c r="H3198" s="6">
        <f>待赋值表!G3197</f>
        <v/>
      </c>
      <c r="I3198" s="6">
        <f>待赋值表!H3197</f>
        <v/>
      </c>
      <c r="J3198" s="6">
        <f>待赋值表!I3197</f>
        <v/>
      </c>
      <c r="K3198" s="6">
        <f>待赋值表!J3197</f>
        <v/>
      </c>
      <c r="L3198" s="6">
        <f>待赋值表!K3197</f>
        <v/>
      </c>
      <c r="M3198" s="6">
        <f>待赋值表!L3197</f>
        <v/>
      </c>
      <c r="N3198" s="6">
        <f>待赋值表!M3197</f>
        <v/>
      </c>
      <c r="O3198" s="6">
        <f>待赋值表!N3197</f>
        <v/>
      </c>
      <c r="P3198" s="6">
        <f>待赋值表!O3197</f>
        <v/>
      </c>
      <c r="Q3198" s="6">
        <f>IF(待赋值表!P3197&lt;&gt;"",待赋值表!P3197,0)</f>
        <v/>
      </c>
      <c r="R3198" s="6">
        <f>待赋值表!Q3197</f>
        <v/>
      </c>
      <c r="S3198" s="6">
        <f>待赋值表!R3197</f>
        <v/>
      </c>
      <c r="T3198" s="6">
        <f>待赋值表!S3197</f>
        <v/>
      </c>
      <c r="U3198" s="6">
        <f>待赋值表!T3197</f>
        <v/>
      </c>
      <c r="V3198" s="6">
        <f>待赋值表!U3197</f>
        <v/>
      </c>
      <c r="W3198" s="6">
        <f>待赋值表!V3197</f>
        <v/>
      </c>
      <c r="X3198" s="6">
        <f>待赋值表!W3197</f>
        <v/>
      </c>
      <c r="Y3198" s="6">
        <f>待赋值表!X3197</f>
        <v/>
      </c>
      <c r="Z3198" s="3">
        <f>IF(M3198&gt;=0.01,"B_pre",IF(M3198&gt;=0,"C_pre","none"))</f>
        <v/>
      </c>
      <c r="AA3198" s="3">
        <f>IF(U3198&gt;0.125,"a_pre",IF(U3198&gt;=0,"b_pre","none"))</f>
        <v/>
      </c>
      <c r="AB3198" s="3">
        <f>AND(Z3198="B_pre",AA3198="a_pre")</f>
        <v/>
      </c>
      <c r="AC3198" s="3">
        <f>AND(Z3198="B_pre",AA3198="b_pre")</f>
        <v/>
      </c>
      <c r="AD3198" s="3">
        <f>AND(Z3198="C_pre",AA3198="a_pre")</f>
        <v/>
      </c>
      <c r="AE3198" s="3">
        <f>AND(Z3198="C_pre",AA3198="b_pre")</f>
        <v/>
      </c>
      <c r="AF3198" s="6">
        <f>待赋值表!C3197</f>
        <v/>
      </c>
      <c r="AG3198" s="3">
        <f t="array" ref="AG3198">IF(AB3198=TRUE,"A",IF(AC3198=TRUE,"B",IF(AD3198=TRUE,"C",IF(AE3198=TRUE,"D","其他"))))</f>
        <v/>
      </c>
      <c r="AH3198" s="3">
        <f>IF(分析表!$E$12&lt;&gt;"ALL",AND(AF3198=分析表!$E$10,AG3198=分析表!$E$12),IF(AF3198=分析表!$E$10,TRUE(),IF(AF3198="ALL",TRUE(),"")))</f>
        <v/>
      </c>
    </row>
    <row r="3199">
      <c r="A3199" s="3">
        <f>COUNTIF($AH$2:AH3199,"TRUE")</f>
        <v/>
      </c>
      <c r="B3199" s="3">
        <f>COUNTIF($AG$2:$AG3199,#REF!)</f>
        <v/>
      </c>
      <c r="C3199" s="56">
        <f>待赋值表!A3198</f>
        <v/>
      </c>
      <c r="E3199" s="6">
        <f>待赋值表!D3198</f>
        <v/>
      </c>
      <c r="F3199" s="6">
        <f>待赋值表!E3198</f>
        <v/>
      </c>
      <c r="G3199" s="6">
        <f>待赋值表!F3198</f>
        <v/>
      </c>
      <c r="H3199" s="6">
        <f>待赋值表!G3198</f>
        <v/>
      </c>
      <c r="I3199" s="6">
        <f>待赋值表!H3198</f>
        <v/>
      </c>
      <c r="J3199" s="6">
        <f>待赋值表!I3198</f>
        <v/>
      </c>
      <c r="K3199" s="6">
        <f>待赋值表!J3198</f>
        <v/>
      </c>
      <c r="L3199" s="6">
        <f>待赋值表!K3198</f>
        <v/>
      </c>
      <c r="M3199" s="6">
        <f>待赋值表!L3198</f>
        <v/>
      </c>
      <c r="N3199" s="6">
        <f>待赋值表!M3198</f>
        <v/>
      </c>
      <c r="O3199" s="6">
        <f>待赋值表!N3198</f>
        <v/>
      </c>
      <c r="P3199" s="6">
        <f>待赋值表!O3198</f>
        <v/>
      </c>
      <c r="Q3199" s="6">
        <f>IF(待赋值表!P3198&lt;&gt;"",待赋值表!P3198,0)</f>
        <v/>
      </c>
      <c r="R3199" s="6">
        <f>待赋值表!Q3198</f>
        <v/>
      </c>
      <c r="S3199" s="6">
        <f>待赋值表!R3198</f>
        <v/>
      </c>
      <c r="T3199" s="6">
        <f>待赋值表!S3198</f>
        <v/>
      </c>
      <c r="U3199" s="6">
        <f>待赋值表!T3198</f>
        <v/>
      </c>
      <c r="V3199" s="6">
        <f>待赋值表!U3198</f>
        <v/>
      </c>
      <c r="W3199" s="6">
        <f>待赋值表!V3198</f>
        <v/>
      </c>
      <c r="X3199" s="6">
        <f>待赋值表!W3198</f>
        <v/>
      </c>
      <c r="Y3199" s="6">
        <f>待赋值表!X3198</f>
        <v/>
      </c>
      <c r="Z3199" s="3">
        <f>IF(M3199&gt;=0.01,"B_pre",IF(M3199&gt;=0,"C_pre","none"))</f>
        <v/>
      </c>
      <c r="AA3199" s="3">
        <f>IF(U3199&gt;0.125,"a_pre",IF(U3199&gt;=0,"b_pre","none"))</f>
        <v/>
      </c>
      <c r="AB3199" s="3">
        <f>AND(Z3199="B_pre",AA3199="a_pre")</f>
        <v/>
      </c>
      <c r="AC3199" s="3">
        <f>AND(Z3199="B_pre",AA3199="b_pre")</f>
        <v/>
      </c>
      <c r="AD3199" s="3">
        <f>AND(Z3199="C_pre",AA3199="a_pre")</f>
        <v/>
      </c>
      <c r="AE3199" s="3">
        <f>AND(Z3199="C_pre",AA3199="b_pre")</f>
        <v/>
      </c>
      <c r="AF3199" s="6">
        <f>待赋值表!C3198</f>
        <v/>
      </c>
      <c r="AG3199" s="3">
        <f t="array" ref="AG3199">IF(AB3199=TRUE,"A",IF(AC3199=TRUE,"B",IF(AD3199=TRUE,"C",IF(AE3199=TRUE,"D","其他"))))</f>
        <v/>
      </c>
      <c r="AH3199" s="3">
        <f>IF(分析表!$E$12&lt;&gt;"ALL",AND(AF3199=分析表!$E$10,AG3199=分析表!$E$12),IF(AF3199=分析表!$E$10,TRUE(),IF(AF3199="ALL",TRUE(),"")))</f>
        <v/>
      </c>
    </row>
    <row r="3200">
      <c r="A3200" s="3">
        <f>COUNTIF($AH$2:AH3200,"TRUE")</f>
        <v/>
      </c>
      <c r="B3200" s="3">
        <f>COUNTIF($AG$2:$AG3200,#REF!)</f>
        <v/>
      </c>
      <c r="C3200" s="56">
        <f>待赋值表!A3199</f>
        <v/>
      </c>
      <c r="E3200" s="6">
        <f>待赋值表!D3199</f>
        <v/>
      </c>
      <c r="F3200" s="6">
        <f>待赋值表!E3199</f>
        <v/>
      </c>
      <c r="G3200" s="6">
        <f>待赋值表!F3199</f>
        <v/>
      </c>
      <c r="H3200" s="6">
        <f>待赋值表!G3199</f>
        <v/>
      </c>
      <c r="I3200" s="6">
        <f>待赋值表!H3199</f>
        <v/>
      </c>
      <c r="J3200" s="6">
        <f>待赋值表!I3199</f>
        <v/>
      </c>
      <c r="K3200" s="6">
        <f>待赋值表!J3199</f>
        <v/>
      </c>
      <c r="L3200" s="6">
        <f>待赋值表!K3199</f>
        <v/>
      </c>
      <c r="M3200" s="6">
        <f>待赋值表!L3199</f>
        <v/>
      </c>
      <c r="N3200" s="6">
        <f>待赋值表!M3199</f>
        <v/>
      </c>
      <c r="O3200" s="6">
        <f>待赋值表!N3199</f>
        <v/>
      </c>
      <c r="P3200" s="6">
        <f>待赋值表!O3199</f>
        <v/>
      </c>
      <c r="Q3200" s="6">
        <f>IF(待赋值表!P3199&lt;&gt;"",待赋值表!P3199,0)</f>
        <v/>
      </c>
      <c r="R3200" s="6">
        <f>待赋值表!Q3199</f>
        <v/>
      </c>
      <c r="S3200" s="6">
        <f>待赋值表!R3199</f>
        <v/>
      </c>
      <c r="T3200" s="6">
        <f>待赋值表!S3199</f>
        <v/>
      </c>
      <c r="U3200" s="6">
        <f>待赋值表!T3199</f>
        <v/>
      </c>
      <c r="V3200" s="6">
        <f>待赋值表!U3199</f>
        <v/>
      </c>
      <c r="W3200" s="6">
        <f>待赋值表!V3199</f>
        <v/>
      </c>
      <c r="X3200" s="6">
        <f>待赋值表!W3199</f>
        <v/>
      </c>
      <c r="Y3200" s="6">
        <f>待赋值表!X3199</f>
        <v/>
      </c>
      <c r="Z3200" s="3">
        <f>IF(M3200&gt;=0.01,"B_pre",IF(M3200&gt;=0,"C_pre","none"))</f>
        <v/>
      </c>
      <c r="AA3200" s="3">
        <f>IF(U3200&gt;0.125,"a_pre",IF(U3200&gt;=0,"b_pre","none"))</f>
        <v/>
      </c>
      <c r="AB3200" s="3">
        <f>AND(Z3200="B_pre",AA3200="a_pre")</f>
        <v/>
      </c>
      <c r="AC3200" s="3">
        <f>AND(Z3200="B_pre",AA3200="b_pre")</f>
        <v/>
      </c>
      <c r="AD3200" s="3">
        <f>AND(Z3200="C_pre",AA3200="a_pre")</f>
        <v/>
      </c>
      <c r="AE3200" s="3">
        <f>AND(Z3200="C_pre",AA3200="b_pre")</f>
        <v/>
      </c>
      <c r="AF3200" s="6">
        <f>待赋值表!C3199</f>
        <v/>
      </c>
      <c r="AG3200" s="3">
        <f t="array" ref="AG3200">IF(AB3200=TRUE,"A",IF(AC3200=TRUE,"B",IF(AD3200=TRUE,"C",IF(AE3200=TRUE,"D","其他"))))</f>
        <v/>
      </c>
      <c r="AH3200" s="3">
        <f>IF(分析表!$E$12&lt;&gt;"ALL",AND(AF3200=分析表!$E$10,AG3200=分析表!$E$12),IF(AF3200=分析表!$E$10,TRUE(),IF(AF3200="ALL",TRUE(),"")))</f>
        <v/>
      </c>
    </row>
    <row r="3201">
      <c r="A3201" s="3">
        <f>COUNTIF($AH$2:AH3201,"TRUE")</f>
        <v/>
      </c>
      <c r="B3201" s="3">
        <f>COUNTIF($AG$2:$AG3201,#REF!)</f>
        <v/>
      </c>
      <c r="C3201" s="56">
        <f>待赋值表!A3200</f>
        <v/>
      </c>
      <c r="E3201" s="6">
        <f>待赋值表!D3200</f>
        <v/>
      </c>
      <c r="F3201" s="6">
        <f>待赋值表!E3200</f>
        <v/>
      </c>
      <c r="G3201" s="6">
        <f>待赋值表!F3200</f>
        <v/>
      </c>
      <c r="H3201" s="6">
        <f>待赋值表!G3200</f>
        <v/>
      </c>
      <c r="I3201" s="6">
        <f>待赋值表!H3200</f>
        <v/>
      </c>
      <c r="J3201" s="6">
        <f>待赋值表!I3200</f>
        <v/>
      </c>
      <c r="K3201" s="6">
        <f>待赋值表!J3200</f>
        <v/>
      </c>
      <c r="L3201" s="6">
        <f>待赋值表!K3200</f>
        <v/>
      </c>
      <c r="M3201" s="6">
        <f>待赋值表!L3200</f>
        <v/>
      </c>
      <c r="N3201" s="6">
        <f>待赋值表!M3200</f>
        <v/>
      </c>
      <c r="O3201" s="6">
        <f>待赋值表!N3200</f>
        <v/>
      </c>
      <c r="P3201" s="6">
        <f>待赋值表!O3200</f>
        <v/>
      </c>
      <c r="Q3201" s="6">
        <f>IF(待赋值表!P3200&lt;&gt;"",待赋值表!P3200,0)</f>
        <v/>
      </c>
      <c r="R3201" s="6">
        <f>待赋值表!Q3200</f>
        <v/>
      </c>
      <c r="S3201" s="6">
        <f>待赋值表!R3200</f>
        <v/>
      </c>
      <c r="T3201" s="6">
        <f>待赋值表!S3200</f>
        <v/>
      </c>
      <c r="U3201" s="6">
        <f>待赋值表!T3200</f>
        <v/>
      </c>
      <c r="V3201" s="6">
        <f>待赋值表!U3200</f>
        <v/>
      </c>
      <c r="W3201" s="6">
        <f>待赋值表!V3200</f>
        <v/>
      </c>
      <c r="X3201" s="6">
        <f>待赋值表!W3200</f>
        <v/>
      </c>
      <c r="Y3201" s="6">
        <f>待赋值表!X3200</f>
        <v/>
      </c>
      <c r="Z3201" s="3">
        <f>IF(M3201&gt;=0.01,"B_pre",IF(M3201&gt;=0,"C_pre","none"))</f>
        <v/>
      </c>
      <c r="AA3201" s="3">
        <f>IF(U3201&gt;0.125,"a_pre",IF(U3201&gt;=0,"b_pre","none"))</f>
        <v/>
      </c>
      <c r="AB3201" s="3">
        <f>AND(Z3201="B_pre",AA3201="a_pre")</f>
        <v/>
      </c>
      <c r="AC3201" s="3">
        <f>AND(Z3201="B_pre",AA3201="b_pre")</f>
        <v/>
      </c>
      <c r="AD3201" s="3">
        <f>AND(Z3201="C_pre",AA3201="a_pre")</f>
        <v/>
      </c>
      <c r="AE3201" s="3">
        <f>AND(Z3201="C_pre",AA3201="b_pre")</f>
        <v/>
      </c>
      <c r="AF3201" s="6">
        <f>待赋值表!C3200</f>
        <v/>
      </c>
      <c r="AG3201" s="3">
        <f t="array" ref="AG3201">IF(AB3201=TRUE,"A",IF(AC3201=TRUE,"B",IF(AD3201=TRUE,"C",IF(AE3201=TRUE,"D","其他"))))</f>
        <v/>
      </c>
      <c r="AH3201" s="3">
        <f>IF(分析表!$E$12&lt;&gt;"ALL",AND(AF3201=分析表!$E$10,AG3201=分析表!$E$12),IF(AF3201=分析表!$E$10,TRUE(),IF(AF3201="ALL",TRUE(),"")))</f>
        <v/>
      </c>
    </row>
    <row r="3202">
      <c r="A3202" s="3">
        <f>COUNTIF($AH$2:AH3202,"TRUE")</f>
        <v/>
      </c>
      <c r="B3202" s="3">
        <f>COUNTIF($AG$2:$AG3202,#REF!)</f>
        <v/>
      </c>
      <c r="C3202" s="56">
        <f>待赋值表!A3201</f>
        <v/>
      </c>
      <c r="E3202" s="6">
        <f>待赋值表!D3201</f>
        <v/>
      </c>
      <c r="F3202" s="6">
        <f>待赋值表!E3201</f>
        <v/>
      </c>
      <c r="G3202" s="6">
        <f>待赋值表!F3201</f>
        <v/>
      </c>
      <c r="H3202" s="6">
        <f>待赋值表!G3201</f>
        <v/>
      </c>
      <c r="I3202" s="6">
        <f>待赋值表!H3201</f>
        <v/>
      </c>
      <c r="J3202" s="6">
        <f>待赋值表!I3201</f>
        <v/>
      </c>
      <c r="K3202" s="6">
        <f>待赋值表!J3201</f>
        <v/>
      </c>
      <c r="L3202" s="6">
        <f>待赋值表!K3201</f>
        <v/>
      </c>
      <c r="M3202" s="6">
        <f>待赋值表!L3201</f>
        <v/>
      </c>
      <c r="N3202" s="6">
        <f>待赋值表!M3201</f>
        <v/>
      </c>
      <c r="O3202" s="6">
        <f>待赋值表!N3201</f>
        <v/>
      </c>
      <c r="P3202" s="6">
        <f>待赋值表!O3201</f>
        <v/>
      </c>
      <c r="Q3202" s="6">
        <f>IF(待赋值表!P3201&lt;&gt;"",待赋值表!P3201,0)</f>
        <v/>
      </c>
      <c r="R3202" s="6">
        <f>待赋值表!Q3201</f>
        <v/>
      </c>
      <c r="S3202" s="6">
        <f>待赋值表!R3201</f>
        <v/>
      </c>
      <c r="T3202" s="6">
        <f>待赋值表!S3201</f>
        <v/>
      </c>
      <c r="U3202" s="6">
        <f>待赋值表!T3201</f>
        <v/>
      </c>
      <c r="V3202" s="6">
        <f>待赋值表!U3201</f>
        <v/>
      </c>
      <c r="W3202" s="6">
        <f>待赋值表!V3201</f>
        <v/>
      </c>
      <c r="X3202" s="6">
        <f>待赋值表!W3201</f>
        <v/>
      </c>
      <c r="Y3202" s="6">
        <f>待赋值表!X3201</f>
        <v/>
      </c>
      <c r="Z3202" s="3">
        <f>IF(M3202&gt;=0.01,"B_pre",IF(M3202&gt;=0,"C_pre","none"))</f>
        <v/>
      </c>
      <c r="AA3202" s="3">
        <f>IF(U3202&gt;0.125,"a_pre",IF(U3202&gt;=0,"b_pre","none"))</f>
        <v/>
      </c>
      <c r="AB3202" s="3">
        <f>AND(Z3202="B_pre",AA3202="a_pre")</f>
        <v/>
      </c>
      <c r="AC3202" s="3">
        <f>AND(Z3202="B_pre",AA3202="b_pre")</f>
        <v/>
      </c>
      <c r="AD3202" s="3">
        <f>AND(Z3202="C_pre",AA3202="a_pre")</f>
        <v/>
      </c>
      <c r="AE3202" s="3">
        <f>AND(Z3202="C_pre",AA3202="b_pre")</f>
        <v/>
      </c>
      <c r="AF3202" s="6">
        <f>待赋值表!C3201</f>
        <v/>
      </c>
      <c r="AG3202" s="3">
        <f t="array" ref="AG3202">IF(AB3202=TRUE,"A",IF(AC3202=TRUE,"B",IF(AD3202=TRUE,"C",IF(AE3202=TRUE,"D","其他"))))</f>
        <v/>
      </c>
      <c r="AH3202" s="3">
        <f>IF(分析表!$E$12&lt;&gt;"ALL",AND(AF3202=分析表!$E$10,AG3202=分析表!$E$12),IF(AF3202=分析表!$E$10,TRUE(),IF(AF3202="ALL",TRUE(),"")))</f>
        <v/>
      </c>
    </row>
    <row r="3203">
      <c r="A3203" s="3">
        <f>COUNTIF($AH$2:AH3203,"TRUE")</f>
        <v/>
      </c>
      <c r="B3203" s="3">
        <f>COUNTIF($AG$2:$AG3203,#REF!)</f>
        <v/>
      </c>
      <c r="C3203" s="56">
        <f>待赋值表!A3202</f>
        <v/>
      </c>
      <c r="E3203" s="6">
        <f>待赋值表!D3202</f>
        <v/>
      </c>
      <c r="F3203" s="6">
        <f>待赋值表!E3202</f>
        <v/>
      </c>
      <c r="G3203" s="6">
        <f>待赋值表!F3202</f>
        <v/>
      </c>
      <c r="H3203" s="6">
        <f>待赋值表!G3202</f>
        <v/>
      </c>
      <c r="I3203" s="6">
        <f>待赋值表!H3202</f>
        <v/>
      </c>
      <c r="J3203" s="6">
        <f>待赋值表!I3202</f>
        <v/>
      </c>
      <c r="K3203" s="6">
        <f>待赋值表!J3202</f>
        <v/>
      </c>
      <c r="L3203" s="6">
        <f>待赋值表!K3202</f>
        <v/>
      </c>
      <c r="M3203" s="6">
        <f>待赋值表!L3202</f>
        <v/>
      </c>
      <c r="N3203" s="6">
        <f>待赋值表!M3202</f>
        <v/>
      </c>
      <c r="O3203" s="6">
        <f>待赋值表!N3202</f>
        <v/>
      </c>
      <c r="P3203" s="6">
        <f>待赋值表!O3202</f>
        <v/>
      </c>
      <c r="Q3203" s="6">
        <f>IF(待赋值表!P3202&lt;&gt;"",待赋值表!P3202,0)</f>
        <v/>
      </c>
      <c r="R3203" s="6">
        <f>待赋值表!Q3202</f>
        <v/>
      </c>
      <c r="S3203" s="6">
        <f>待赋值表!R3202</f>
        <v/>
      </c>
      <c r="T3203" s="6">
        <f>待赋值表!S3202</f>
        <v/>
      </c>
      <c r="U3203" s="6">
        <f>待赋值表!T3202</f>
        <v/>
      </c>
      <c r="V3203" s="6">
        <f>待赋值表!U3202</f>
        <v/>
      </c>
      <c r="W3203" s="6">
        <f>待赋值表!V3202</f>
        <v/>
      </c>
      <c r="X3203" s="6">
        <f>待赋值表!W3202</f>
        <v/>
      </c>
      <c r="Y3203" s="6">
        <f>待赋值表!X3202</f>
        <v/>
      </c>
      <c r="Z3203" s="3">
        <f>IF(M3203&gt;=0.01,"B_pre",IF(M3203&gt;=0,"C_pre","none"))</f>
        <v/>
      </c>
      <c r="AA3203" s="3">
        <f>IF(U3203&gt;0.125,"a_pre",IF(U3203&gt;=0,"b_pre","none"))</f>
        <v/>
      </c>
      <c r="AB3203" s="3">
        <f>AND(Z3203="B_pre",AA3203="a_pre")</f>
        <v/>
      </c>
      <c r="AC3203" s="3">
        <f>AND(Z3203="B_pre",AA3203="b_pre")</f>
        <v/>
      </c>
      <c r="AD3203" s="3">
        <f>AND(Z3203="C_pre",AA3203="a_pre")</f>
        <v/>
      </c>
      <c r="AE3203" s="3">
        <f>AND(Z3203="C_pre",AA3203="b_pre")</f>
        <v/>
      </c>
      <c r="AF3203" s="6">
        <f>待赋值表!C3202</f>
        <v/>
      </c>
      <c r="AG3203" s="3">
        <f t="array" ref="AG3203">IF(AB3203=TRUE,"A",IF(AC3203=TRUE,"B",IF(AD3203=TRUE,"C",IF(AE3203=TRUE,"D","其他"))))</f>
        <v/>
      </c>
      <c r="AH3203" s="3">
        <f>IF(分析表!$E$12&lt;&gt;"ALL",AND(AF3203=分析表!$E$10,AG3203=分析表!$E$12),IF(AF3203=分析表!$E$10,TRUE(),IF(AF3203="ALL",TRUE(),"")))</f>
        <v/>
      </c>
    </row>
    <row r="3204">
      <c r="A3204" s="3">
        <f>COUNTIF($AH$2:AH3204,"TRUE")</f>
        <v/>
      </c>
      <c r="B3204" s="3">
        <f>COUNTIF($AG$2:$AG3204,#REF!)</f>
        <v/>
      </c>
      <c r="C3204" s="56">
        <f>待赋值表!A3203</f>
        <v/>
      </c>
      <c r="E3204" s="6">
        <f>待赋值表!D3203</f>
        <v/>
      </c>
      <c r="F3204" s="6">
        <f>待赋值表!E3203</f>
        <v/>
      </c>
      <c r="G3204" s="6">
        <f>待赋值表!F3203</f>
        <v/>
      </c>
      <c r="H3204" s="6">
        <f>待赋值表!G3203</f>
        <v/>
      </c>
      <c r="I3204" s="6">
        <f>待赋值表!H3203</f>
        <v/>
      </c>
      <c r="J3204" s="6">
        <f>待赋值表!I3203</f>
        <v/>
      </c>
      <c r="K3204" s="6">
        <f>待赋值表!J3203</f>
        <v/>
      </c>
      <c r="L3204" s="6">
        <f>待赋值表!K3203</f>
        <v/>
      </c>
      <c r="M3204" s="6">
        <f>待赋值表!L3203</f>
        <v/>
      </c>
      <c r="N3204" s="6">
        <f>待赋值表!M3203</f>
        <v/>
      </c>
      <c r="O3204" s="6">
        <f>待赋值表!N3203</f>
        <v/>
      </c>
      <c r="P3204" s="6">
        <f>待赋值表!O3203</f>
        <v/>
      </c>
      <c r="Q3204" s="6">
        <f>IF(待赋值表!P3203&lt;&gt;"",待赋值表!P3203,0)</f>
        <v/>
      </c>
      <c r="R3204" s="6">
        <f>待赋值表!Q3203</f>
        <v/>
      </c>
      <c r="S3204" s="6">
        <f>待赋值表!R3203</f>
        <v/>
      </c>
      <c r="T3204" s="6">
        <f>待赋值表!S3203</f>
        <v/>
      </c>
      <c r="U3204" s="6">
        <f>待赋值表!T3203</f>
        <v/>
      </c>
      <c r="V3204" s="6">
        <f>待赋值表!U3203</f>
        <v/>
      </c>
      <c r="W3204" s="6">
        <f>待赋值表!V3203</f>
        <v/>
      </c>
      <c r="X3204" s="6">
        <f>待赋值表!W3203</f>
        <v/>
      </c>
      <c r="Y3204" s="6">
        <f>待赋值表!X3203</f>
        <v/>
      </c>
      <c r="Z3204" s="3">
        <f>IF(M3204&gt;=0.01,"B_pre",IF(M3204&gt;=0,"C_pre","none"))</f>
        <v/>
      </c>
      <c r="AA3204" s="3">
        <f>IF(U3204&gt;0.125,"a_pre",IF(U3204&gt;=0,"b_pre","none"))</f>
        <v/>
      </c>
      <c r="AB3204" s="3">
        <f>AND(Z3204="B_pre",AA3204="a_pre")</f>
        <v/>
      </c>
      <c r="AC3204" s="3">
        <f>AND(Z3204="B_pre",AA3204="b_pre")</f>
        <v/>
      </c>
      <c r="AD3204" s="3">
        <f>AND(Z3204="C_pre",AA3204="a_pre")</f>
        <v/>
      </c>
      <c r="AE3204" s="3">
        <f>AND(Z3204="C_pre",AA3204="b_pre")</f>
        <v/>
      </c>
      <c r="AF3204" s="6">
        <f>待赋值表!C3203</f>
        <v/>
      </c>
      <c r="AG3204" s="3">
        <f t="array" ref="AG3204">IF(AB3204=TRUE,"A",IF(AC3204=TRUE,"B",IF(AD3204=TRUE,"C",IF(AE3204=TRUE,"D","其他"))))</f>
        <v/>
      </c>
      <c r="AH3204" s="3">
        <f>IF(分析表!$E$12&lt;&gt;"ALL",AND(AF3204=分析表!$E$10,AG3204=分析表!$E$12),IF(AF3204=分析表!$E$10,TRUE(),IF(AF3204="ALL",TRUE(),"")))</f>
        <v/>
      </c>
    </row>
    <row r="3205">
      <c r="A3205" s="3">
        <f>COUNTIF($AH$2:AH3205,"TRUE")</f>
        <v/>
      </c>
      <c r="B3205" s="3">
        <f>COUNTIF($AG$2:$AG3205,#REF!)</f>
        <v/>
      </c>
      <c r="C3205" s="56">
        <f>待赋值表!A3204</f>
        <v/>
      </c>
      <c r="E3205" s="6">
        <f>待赋值表!D3204</f>
        <v/>
      </c>
      <c r="F3205" s="6">
        <f>待赋值表!E3204</f>
        <v/>
      </c>
      <c r="G3205" s="6">
        <f>待赋值表!F3204</f>
        <v/>
      </c>
      <c r="H3205" s="6">
        <f>待赋值表!G3204</f>
        <v/>
      </c>
      <c r="I3205" s="6">
        <f>待赋值表!H3204</f>
        <v/>
      </c>
      <c r="J3205" s="6">
        <f>待赋值表!I3204</f>
        <v/>
      </c>
      <c r="K3205" s="6">
        <f>待赋值表!J3204</f>
        <v/>
      </c>
      <c r="L3205" s="6">
        <f>待赋值表!K3204</f>
        <v/>
      </c>
      <c r="M3205" s="6">
        <f>待赋值表!L3204</f>
        <v/>
      </c>
      <c r="N3205" s="6">
        <f>待赋值表!M3204</f>
        <v/>
      </c>
      <c r="O3205" s="6">
        <f>待赋值表!N3204</f>
        <v/>
      </c>
      <c r="P3205" s="6">
        <f>待赋值表!O3204</f>
        <v/>
      </c>
      <c r="Q3205" s="6">
        <f>IF(待赋值表!P3204&lt;&gt;"",待赋值表!P3204,0)</f>
        <v/>
      </c>
      <c r="R3205" s="6">
        <f>待赋值表!Q3204</f>
        <v/>
      </c>
      <c r="S3205" s="6">
        <f>待赋值表!R3204</f>
        <v/>
      </c>
      <c r="T3205" s="6">
        <f>待赋值表!S3204</f>
        <v/>
      </c>
      <c r="U3205" s="6">
        <f>待赋值表!T3204</f>
        <v/>
      </c>
      <c r="V3205" s="6">
        <f>待赋值表!U3204</f>
        <v/>
      </c>
      <c r="W3205" s="6">
        <f>待赋值表!V3204</f>
        <v/>
      </c>
      <c r="X3205" s="6">
        <f>待赋值表!W3204</f>
        <v/>
      </c>
      <c r="Y3205" s="6">
        <f>待赋值表!X3204</f>
        <v/>
      </c>
      <c r="Z3205" s="3">
        <f>IF(M3205&gt;=0.01,"B_pre",IF(M3205&gt;=0,"C_pre","none"))</f>
        <v/>
      </c>
      <c r="AA3205" s="3">
        <f>IF(U3205&gt;0.125,"a_pre",IF(U3205&gt;=0,"b_pre","none"))</f>
        <v/>
      </c>
      <c r="AB3205" s="3">
        <f>AND(Z3205="B_pre",AA3205="a_pre")</f>
        <v/>
      </c>
      <c r="AC3205" s="3">
        <f>AND(Z3205="B_pre",AA3205="b_pre")</f>
        <v/>
      </c>
      <c r="AD3205" s="3">
        <f>AND(Z3205="C_pre",AA3205="a_pre")</f>
        <v/>
      </c>
      <c r="AE3205" s="3">
        <f>AND(Z3205="C_pre",AA3205="b_pre")</f>
        <v/>
      </c>
      <c r="AF3205" s="6">
        <f>待赋值表!C3204</f>
        <v/>
      </c>
      <c r="AG3205" s="3">
        <f t="array" ref="AG3205">IF(AB3205=TRUE,"A",IF(AC3205=TRUE,"B",IF(AD3205=TRUE,"C",IF(AE3205=TRUE,"D","其他"))))</f>
        <v/>
      </c>
      <c r="AH3205" s="3">
        <f>IF(分析表!$E$12&lt;&gt;"ALL",AND(AF3205=分析表!$E$10,AG3205=分析表!$E$12),IF(AF3205=分析表!$E$10,TRUE(),IF(AF3205="ALL",TRUE(),"")))</f>
        <v/>
      </c>
    </row>
    <row r="3206">
      <c r="A3206" s="3">
        <f>COUNTIF($AH$2:AH3206,"TRUE")</f>
        <v/>
      </c>
      <c r="B3206" s="3">
        <f>COUNTIF($AG$2:$AG3206,#REF!)</f>
        <v/>
      </c>
      <c r="C3206" s="56">
        <f>待赋值表!A3205</f>
        <v/>
      </c>
      <c r="E3206" s="6">
        <f>待赋值表!D3205</f>
        <v/>
      </c>
      <c r="F3206" s="6">
        <f>待赋值表!E3205</f>
        <v/>
      </c>
      <c r="G3206" s="6">
        <f>待赋值表!F3205</f>
        <v/>
      </c>
      <c r="H3206" s="6">
        <f>待赋值表!G3205</f>
        <v/>
      </c>
      <c r="I3206" s="6">
        <f>待赋值表!H3205</f>
        <v/>
      </c>
      <c r="J3206" s="6">
        <f>待赋值表!I3205</f>
        <v/>
      </c>
      <c r="K3206" s="6">
        <f>待赋值表!J3205</f>
        <v/>
      </c>
      <c r="L3206" s="6">
        <f>待赋值表!K3205</f>
        <v/>
      </c>
      <c r="M3206" s="6">
        <f>待赋值表!L3205</f>
        <v/>
      </c>
      <c r="N3206" s="6">
        <f>待赋值表!M3205</f>
        <v/>
      </c>
      <c r="O3206" s="6">
        <f>待赋值表!N3205</f>
        <v/>
      </c>
      <c r="P3206" s="6">
        <f>待赋值表!O3205</f>
        <v/>
      </c>
      <c r="Q3206" s="6">
        <f>IF(待赋值表!P3205&lt;&gt;"",待赋值表!P3205,0)</f>
        <v/>
      </c>
      <c r="R3206" s="6">
        <f>待赋值表!Q3205</f>
        <v/>
      </c>
      <c r="S3206" s="6">
        <f>待赋值表!R3205</f>
        <v/>
      </c>
      <c r="T3206" s="6">
        <f>待赋值表!S3205</f>
        <v/>
      </c>
      <c r="U3206" s="6">
        <f>待赋值表!T3205</f>
        <v/>
      </c>
      <c r="V3206" s="6">
        <f>待赋值表!U3205</f>
        <v/>
      </c>
      <c r="W3206" s="6">
        <f>待赋值表!V3205</f>
        <v/>
      </c>
      <c r="X3206" s="6">
        <f>待赋值表!W3205</f>
        <v/>
      </c>
      <c r="Y3206" s="6">
        <f>待赋值表!X3205</f>
        <v/>
      </c>
      <c r="Z3206" s="3">
        <f>IF(M3206&gt;=0.01,"B_pre",IF(M3206&gt;=0,"C_pre","none"))</f>
        <v/>
      </c>
      <c r="AA3206" s="3">
        <f>IF(U3206&gt;0.125,"a_pre",IF(U3206&gt;=0,"b_pre","none"))</f>
        <v/>
      </c>
      <c r="AB3206" s="3">
        <f>AND(Z3206="B_pre",AA3206="a_pre")</f>
        <v/>
      </c>
      <c r="AC3206" s="3">
        <f>AND(Z3206="B_pre",AA3206="b_pre")</f>
        <v/>
      </c>
      <c r="AD3206" s="3">
        <f>AND(Z3206="C_pre",AA3206="a_pre")</f>
        <v/>
      </c>
      <c r="AE3206" s="3">
        <f>AND(Z3206="C_pre",AA3206="b_pre")</f>
        <v/>
      </c>
      <c r="AF3206" s="6">
        <f>待赋值表!C3205</f>
        <v/>
      </c>
      <c r="AG3206" s="3">
        <f t="array" ref="AG3206">IF(AB3206=TRUE,"A",IF(AC3206=TRUE,"B",IF(AD3206=TRUE,"C",IF(AE3206=TRUE,"D","其他"))))</f>
        <v/>
      </c>
      <c r="AH3206" s="3">
        <f>IF(分析表!$E$12&lt;&gt;"ALL",AND(AF3206=分析表!$E$10,AG3206=分析表!$E$12),IF(AF3206=分析表!$E$10,TRUE(),IF(AF3206="ALL",TRUE(),"")))</f>
        <v/>
      </c>
    </row>
    <row r="3207">
      <c r="A3207" s="3">
        <f>COUNTIF($AH$2:AH3207,"TRUE")</f>
        <v/>
      </c>
      <c r="B3207" s="3">
        <f>COUNTIF($AG$2:$AG3207,#REF!)</f>
        <v/>
      </c>
      <c r="C3207" s="56">
        <f>待赋值表!A3206</f>
        <v/>
      </c>
      <c r="E3207" s="6">
        <f>待赋值表!D3206</f>
        <v/>
      </c>
      <c r="F3207" s="6">
        <f>待赋值表!E3206</f>
        <v/>
      </c>
      <c r="G3207" s="6">
        <f>待赋值表!F3206</f>
        <v/>
      </c>
      <c r="H3207" s="6">
        <f>待赋值表!G3206</f>
        <v/>
      </c>
      <c r="I3207" s="6">
        <f>待赋值表!H3206</f>
        <v/>
      </c>
      <c r="J3207" s="6">
        <f>待赋值表!I3206</f>
        <v/>
      </c>
      <c r="K3207" s="6">
        <f>待赋值表!J3206</f>
        <v/>
      </c>
      <c r="L3207" s="6">
        <f>待赋值表!K3206</f>
        <v/>
      </c>
      <c r="M3207" s="6">
        <f>待赋值表!L3206</f>
        <v/>
      </c>
      <c r="N3207" s="6">
        <f>待赋值表!M3206</f>
        <v/>
      </c>
      <c r="O3207" s="6">
        <f>待赋值表!N3206</f>
        <v/>
      </c>
      <c r="P3207" s="6">
        <f>待赋值表!O3206</f>
        <v/>
      </c>
      <c r="Q3207" s="6">
        <f>IF(待赋值表!P3206&lt;&gt;"",待赋值表!P3206,0)</f>
        <v/>
      </c>
      <c r="R3207" s="6">
        <f>待赋值表!Q3206</f>
        <v/>
      </c>
      <c r="S3207" s="6">
        <f>待赋值表!R3206</f>
        <v/>
      </c>
      <c r="T3207" s="6">
        <f>待赋值表!S3206</f>
        <v/>
      </c>
      <c r="U3207" s="6">
        <f>待赋值表!T3206</f>
        <v/>
      </c>
      <c r="V3207" s="6">
        <f>待赋值表!U3206</f>
        <v/>
      </c>
      <c r="W3207" s="6">
        <f>待赋值表!V3206</f>
        <v/>
      </c>
      <c r="X3207" s="6">
        <f>待赋值表!W3206</f>
        <v/>
      </c>
      <c r="Y3207" s="6">
        <f>待赋值表!X3206</f>
        <v/>
      </c>
      <c r="Z3207" s="3">
        <f>IF(M3207&gt;=0.01,"B_pre",IF(M3207&gt;=0,"C_pre","none"))</f>
        <v/>
      </c>
      <c r="AA3207" s="3">
        <f>IF(U3207&gt;0.125,"a_pre",IF(U3207&gt;=0,"b_pre","none"))</f>
        <v/>
      </c>
      <c r="AB3207" s="3">
        <f>AND(Z3207="B_pre",AA3207="a_pre")</f>
        <v/>
      </c>
      <c r="AC3207" s="3">
        <f>AND(Z3207="B_pre",AA3207="b_pre")</f>
        <v/>
      </c>
      <c r="AD3207" s="3">
        <f>AND(Z3207="C_pre",AA3207="a_pre")</f>
        <v/>
      </c>
      <c r="AE3207" s="3">
        <f>AND(Z3207="C_pre",AA3207="b_pre")</f>
        <v/>
      </c>
      <c r="AF3207" s="6">
        <f>待赋值表!C3206</f>
        <v/>
      </c>
      <c r="AG3207" s="3">
        <f t="array" ref="AG3207">IF(AB3207=TRUE,"A",IF(AC3207=TRUE,"B",IF(AD3207=TRUE,"C",IF(AE3207=TRUE,"D","其他"))))</f>
        <v/>
      </c>
      <c r="AH3207" s="3">
        <f>IF(分析表!$E$12&lt;&gt;"ALL",AND(AF3207=分析表!$E$10,AG3207=分析表!$E$12),IF(AF3207=分析表!$E$10,TRUE(),IF(AF3207="ALL",TRUE(),"")))</f>
        <v/>
      </c>
    </row>
    <row r="3208">
      <c r="A3208" s="3">
        <f>COUNTIF($AH$2:AH3208,"TRUE")</f>
        <v/>
      </c>
      <c r="B3208" s="3">
        <f>COUNTIF($AG$2:$AG3208,#REF!)</f>
        <v/>
      </c>
      <c r="C3208" s="56">
        <f>待赋值表!A3207</f>
        <v/>
      </c>
      <c r="E3208" s="6">
        <f>待赋值表!D3207</f>
        <v/>
      </c>
      <c r="F3208" s="6">
        <f>待赋值表!E3207</f>
        <v/>
      </c>
      <c r="G3208" s="6">
        <f>待赋值表!F3207</f>
        <v/>
      </c>
      <c r="H3208" s="6">
        <f>待赋值表!G3207</f>
        <v/>
      </c>
      <c r="I3208" s="6">
        <f>待赋值表!H3207</f>
        <v/>
      </c>
      <c r="J3208" s="6">
        <f>待赋值表!I3207</f>
        <v/>
      </c>
      <c r="K3208" s="6">
        <f>待赋值表!J3207</f>
        <v/>
      </c>
      <c r="L3208" s="6">
        <f>待赋值表!K3207</f>
        <v/>
      </c>
      <c r="M3208" s="6">
        <f>待赋值表!L3207</f>
        <v/>
      </c>
      <c r="N3208" s="6">
        <f>待赋值表!M3207</f>
        <v/>
      </c>
      <c r="O3208" s="6">
        <f>待赋值表!N3207</f>
        <v/>
      </c>
      <c r="P3208" s="6">
        <f>待赋值表!O3207</f>
        <v/>
      </c>
      <c r="Q3208" s="6">
        <f>IF(待赋值表!P3207&lt;&gt;"",待赋值表!P3207,0)</f>
        <v/>
      </c>
      <c r="R3208" s="6">
        <f>待赋值表!Q3207</f>
        <v/>
      </c>
      <c r="S3208" s="6">
        <f>待赋值表!R3207</f>
        <v/>
      </c>
      <c r="T3208" s="6">
        <f>待赋值表!S3207</f>
        <v/>
      </c>
      <c r="U3208" s="6">
        <f>待赋值表!T3207</f>
        <v/>
      </c>
      <c r="V3208" s="6">
        <f>待赋值表!U3207</f>
        <v/>
      </c>
      <c r="W3208" s="6">
        <f>待赋值表!V3207</f>
        <v/>
      </c>
      <c r="X3208" s="6">
        <f>待赋值表!W3207</f>
        <v/>
      </c>
      <c r="Y3208" s="6">
        <f>待赋值表!X3207</f>
        <v/>
      </c>
      <c r="Z3208" s="3">
        <f>IF(M3208&gt;=0.01,"B_pre",IF(M3208&gt;=0,"C_pre","none"))</f>
        <v/>
      </c>
      <c r="AA3208" s="3">
        <f>IF(U3208&gt;0.125,"a_pre",IF(U3208&gt;=0,"b_pre","none"))</f>
        <v/>
      </c>
      <c r="AB3208" s="3">
        <f>AND(Z3208="B_pre",AA3208="a_pre")</f>
        <v/>
      </c>
      <c r="AC3208" s="3">
        <f>AND(Z3208="B_pre",AA3208="b_pre")</f>
        <v/>
      </c>
      <c r="AD3208" s="3">
        <f>AND(Z3208="C_pre",AA3208="a_pre")</f>
        <v/>
      </c>
      <c r="AE3208" s="3">
        <f>AND(Z3208="C_pre",AA3208="b_pre")</f>
        <v/>
      </c>
      <c r="AF3208" s="6">
        <f>待赋值表!C3207</f>
        <v/>
      </c>
      <c r="AG3208" s="3">
        <f t="array" ref="AG3208">IF(AB3208=TRUE,"A",IF(AC3208=TRUE,"B",IF(AD3208=TRUE,"C",IF(AE3208=TRUE,"D","其他"))))</f>
        <v/>
      </c>
      <c r="AH3208" s="3">
        <f>IF(分析表!$E$12&lt;&gt;"ALL",AND(AF3208=分析表!$E$10,AG3208=分析表!$E$12),IF(AF3208=分析表!$E$10,TRUE(),IF(AF3208="ALL",TRUE(),"")))</f>
        <v/>
      </c>
    </row>
    <row r="3209">
      <c r="A3209" s="3">
        <f>COUNTIF($AH$2:AH3209,"TRUE")</f>
        <v/>
      </c>
      <c r="B3209" s="3">
        <f>COUNTIF($AG$2:$AG3209,#REF!)</f>
        <v/>
      </c>
      <c r="C3209" s="56">
        <f>待赋值表!A3208</f>
        <v/>
      </c>
      <c r="E3209" s="6">
        <f>待赋值表!D3208</f>
        <v/>
      </c>
      <c r="F3209" s="6">
        <f>待赋值表!E3208</f>
        <v/>
      </c>
      <c r="G3209" s="6">
        <f>待赋值表!F3208</f>
        <v/>
      </c>
      <c r="H3209" s="6">
        <f>待赋值表!G3208</f>
        <v/>
      </c>
      <c r="I3209" s="6">
        <f>待赋值表!H3208</f>
        <v/>
      </c>
      <c r="J3209" s="6">
        <f>待赋值表!I3208</f>
        <v/>
      </c>
      <c r="K3209" s="6">
        <f>待赋值表!J3208</f>
        <v/>
      </c>
      <c r="L3209" s="6">
        <f>待赋值表!K3208</f>
        <v/>
      </c>
      <c r="M3209" s="6">
        <f>待赋值表!L3208</f>
        <v/>
      </c>
      <c r="N3209" s="6">
        <f>待赋值表!M3208</f>
        <v/>
      </c>
      <c r="O3209" s="6">
        <f>待赋值表!N3208</f>
        <v/>
      </c>
      <c r="P3209" s="6">
        <f>待赋值表!O3208</f>
        <v/>
      </c>
      <c r="Q3209" s="6">
        <f>IF(待赋值表!P3208&lt;&gt;"",待赋值表!P3208,0)</f>
        <v/>
      </c>
      <c r="R3209" s="6">
        <f>待赋值表!Q3208</f>
        <v/>
      </c>
      <c r="S3209" s="6">
        <f>待赋值表!R3208</f>
        <v/>
      </c>
      <c r="T3209" s="6">
        <f>待赋值表!S3208</f>
        <v/>
      </c>
      <c r="U3209" s="6">
        <f>待赋值表!T3208</f>
        <v/>
      </c>
      <c r="V3209" s="6">
        <f>待赋值表!U3208</f>
        <v/>
      </c>
      <c r="W3209" s="6">
        <f>待赋值表!V3208</f>
        <v/>
      </c>
      <c r="X3209" s="6">
        <f>待赋值表!W3208</f>
        <v/>
      </c>
      <c r="Y3209" s="6">
        <f>待赋值表!X3208</f>
        <v/>
      </c>
      <c r="Z3209" s="3">
        <f>IF(M3209&gt;=0.01,"B_pre",IF(M3209&gt;=0,"C_pre","none"))</f>
        <v/>
      </c>
      <c r="AA3209" s="3">
        <f>IF(U3209&gt;0.125,"a_pre",IF(U3209&gt;=0,"b_pre","none"))</f>
        <v/>
      </c>
      <c r="AB3209" s="3">
        <f>AND(Z3209="B_pre",AA3209="a_pre")</f>
        <v/>
      </c>
      <c r="AC3209" s="3">
        <f>AND(Z3209="B_pre",AA3209="b_pre")</f>
        <v/>
      </c>
      <c r="AD3209" s="3">
        <f>AND(Z3209="C_pre",AA3209="a_pre")</f>
        <v/>
      </c>
      <c r="AE3209" s="3">
        <f>AND(Z3209="C_pre",AA3209="b_pre")</f>
        <v/>
      </c>
      <c r="AF3209" s="6">
        <f>待赋值表!C3208</f>
        <v/>
      </c>
      <c r="AG3209" s="3">
        <f t="array" ref="AG3209">IF(AB3209=TRUE,"A",IF(AC3209=TRUE,"B",IF(AD3209=TRUE,"C",IF(AE3209=TRUE,"D","其他"))))</f>
        <v/>
      </c>
      <c r="AH3209" s="3">
        <f>IF(分析表!$E$12&lt;&gt;"ALL",AND(AF3209=分析表!$E$10,AG3209=分析表!$E$12),IF(AF3209=分析表!$E$10,TRUE(),IF(AF3209="ALL",TRUE(),"")))</f>
        <v/>
      </c>
    </row>
    <row r="3210">
      <c r="A3210" s="3">
        <f>COUNTIF($AH$2:AH3210,"TRUE")</f>
        <v/>
      </c>
      <c r="B3210" s="3">
        <f>COUNTIF($AG$2:$AG3210,#REF!)</f>
        <v/>
      </c>
      <c r="C3210" s="56">
        <f>待赋值表!A3209</f>
        <v/>
      </c>
      <c r="E3210" s="6">
        <f>待赋值表!D3209</f>
        <v/>
      </c>
      <c r="F3210" s="6">
        <f>待赋值表!E3209</f>
        <v/>
      </c>
      <c r="G3210" s="6">
        <f>待赋值表!F3209</f>
        <v/>
      </c>
      <c r="H3210" s="6">
        <f>待赋值表!G3209</f>
        <v/>
      </c>
      <c r="I3210" s="6">
        <f>待赋值表!H3209</f>
        <v/>
      </c>
      <c r="J3210" s="6">
        <f>待赋值表!I3209</f>
        <v/>
      </c>
      <c r="K3210" s="6">
        <f>待赋值表!J3209</f>
        <v/>
      </c>
      <c r="L3210" s="6">
        <f>待赋值表!K3209</f>
        <v/>
      </c>
      <c r="M3210" s="6">
        <f>待赋值表!L3209</f>
        <v/>
      </c>
      <c r="N3210" s="6">
        <f>待赋值表!M3209</f>
        <v/>
      </c>
      <c r="O3210" s="6">
        <f>待赋值表!N3209</f>
        <v/>
      </c>
      <c r="P3210" s="6">
        <f>待赋值表!O3209</f>
        <v/>
      </c>
      <c r="Q3210" s="6">
        <f>IF(待赋值表!P3209&lt;&gt;"",待赋值表!P3209,0)</f>
        <v/>
      </c>
      <c r="R3210" s="6">
        <f>待赋值表!Q3209</f>
        <v/>
      </c>
      <c r="S3210" s="6">
        <f>待赋值表!R3209</f>
        <v/>
      </c>
      <c r="T3210" s="6">
        <f>待赋值表!S3209</f>
        <v/>
      </c>
      <c r="U3210" s="6">
        <f>待赋值表!T3209</f>
        <v/>
      </c>
      <c r="V3210" s="6">
        <f>待赋值表!U3209</f>
        <v/>
      </c>
      <c r="W3210" s="6">
        <f>待赋值表!V3209</f>
        <v/>
      </c>
      <c r="X3210" s="6">
        <f>待赋值表!W3209</f>
        <v/>
      </c>
      <c r="Y3210" s="6">
        <f>待赋值表!X3209</f>
        <v/>
      </c>
      <c r="Z3210" s="3">
        <f>IF(M3210&gt;=0.01,"B_pre",IF(M3210&gt;=0,"C_pre","none"))</f>
        <v/>
      </c>
      <c r="AA3210" s="3">
        <f>IF(U3210&gt;0.125,"a_pre",IF(U3210&gt;=0,"b_pre","none"))</f>
        <v/>
      </c>
      <c r="AB3210" s="3">
        <f>AND(Z3210="B_pre",AA3210="a_pre")</f>
        <v/>
      </c>
      <c r="AC3210" s="3">
        <f>AND(Z3210="B_pre",AA3210="b_pre")</f>
        <v/>
      </c>
      <c r="AD3210" s="3">
        <f>AND(Z3210="C_pre",AA3210="a_pre")</f>
        <v/>
      </c>
      <c r="AE3210" s="3">
        <f>AND(Z3210="C_pre",AA3210="b_pre")</f>
        <v/>
      </c>
      <c r="AF3210" s="6">
        <f>待赋值表!C3209</f>
        <v/>
      </c>
      <c r="AG3210" s="3">
        <f t="array" ref="AG3210">IF(AB3210=TRUE,"A",IF(AC3210=TRUE,"B",IF(AD3210=TRUE,"C",IF(AE3210=TRUE,"D","其他"))))</f>
        <v/>
      </c>
      <c r="AH3210" s="3">
        <f>IF(分析表!$E$12&lt;&gt;"ALL",AND(AF3210=分析表!$E$10,AG3210=分析表!$E$12),IF(AF3210=分析表!$E$10,TRUE(),IF(AF3210="ALL",TRUE(),"")))</f>
        <v/>
      </c>
    </row>
    <row r="3211">
      <c r="A3211" s="3">
        <f>COUNTIF($AH$2:AH3211,"TRUE")</f>
        <v/>
      </c>
      <c r="B3211" s="3">
        <f>COUNTIF($AG$2:$AG3211,#REF!)</f>
        <v/>
      </c>
      <c r="C3211" s="56">
        <f>待赋值表!A3210</f>
        <v/>
      </c>
      <c r="E3211" s="6">
        <f>待赋值表!D3210</f>
        <v/>
      </c>
      <c r="F3211" s="6">
        <f>待赋值表!E3210</f>
        <v/>
      </c>
      <c r="G3211" s="6">
        <f>待赋值表!F3210</f>
        <v/>
      </c>
      <c r="H3211" s="6">
        <f>待赋值表!G3210</f>
        <v/>
      </c>
      <c r="I3211" s="6">
        <f>待赋值表!H3210</f>
        <v/>
      </c>
      <c r="J3211" s="6">
        <f>待赋值表!I3210</f>
        <v/>
      </c>
      <c r="K3211" s="6">
        <f>待赋值表!J3210</f>
        <v/>
      </c>
      <c r="L3211" s="6">
        <f>待赋值表!K3210</f>
        <v/>
      </c>
      <c r="M3211" s="6">
        <f>待赋值表!L3210</f>
        <v/>
      </c>
      <c r="N3211" s="6">
        <f>待赋值表!M3210</f>
        <v/>
      </c>
      <c r="O3211" s="6">
        <f>待赋值表!N3210</f>
        <v/>
      </c>
      <c r="P3211" s="6">
        <f>待赋值表!O3210</f>
        <v/>
      </c>
      <c r="Q3211" s="6">
        <f>IF(待赋值表!P3210&lt;&gt;"",待赋值表!P3210,0)</f>
        <v/>
      </c>
      <c r="R3211" s="6">
        <f>待赋值表!Q3210</f>
        <v/>
      </c>
      <c r="S3211" s="6">
        <f>待赋值表!R3210</f>
        <v/>
      </c>
      <c r="T3211" s="6">
        <f>待赋值表!S3210</f>
        <v/>
      </c>
      <c r="U3211" s="6">
        <f>待赋值表!T3210</f>
        <v/>
      </c>
      <c r="V3211" s="6">
        <f>待赋值表!U3210</f>
        <v/>
      </c>
      <c r="W3211" s="6">
        <f>待赋值表!V3210</f>
        <v/>
      </c>
      <c r="X3211" s="6">
        <f>待赋值表!W3210</f>
        <v/>
      </c>
      <c r="Y3211" s="6">
        <f>待赋值表!X3210</f>
        <v/>
      </c>
      <c r="Z3211" s="3">
        <f>IF(M3211&gt;=0.01,"B_pre",IF(M3211&gt;=0,"C_pre","none"))</f>
        <v/>
      </c>
      <c r="AA3211" s="3">
        <f>IF(U3211&gt;0.125,"a_pre",IF(U3211&gt;=0,"b_pre","none"))</f>
        <v/>
      </c>
      <c r="AB3211" s="3">
        <f>AND(Z3211="B_pre",AA3211="a_pre")</f>
        <v/>
      </c>
      <c r="AC3211" s="3">
        <f>AND(Z3211="B_pre",AA3211="b_pre")</f>
        <v/>
      </c>
      <c r="AD3211" s="3">
        <f>AND(Z3211="C_pre",AA3211="a_pre")</f>
        <v/>
      </c>
      <c r="AE3211" s="3">
        <f>AND(Z3211="C_pre",AA3211="b_pre")</f>
        <v/>
      </c>
      <c r="AF3211" s="6">
        <f>待赋值表!C3210</f>
        <v/>
      </c>
      <c r="AG3211" s="3">
        <f t="array" ref="AG3211">IF(AB3211=TRUE,"A",IF(AC3211=TRUE,"B",IF(AD3211=TRUE,"C",IF(AE3211=TRUE,"D","其他"))))</f>
        <v/>
      </c>
      <c r="AH3211" s="3">
        <f>IF(分析表!$E$12&lt;&gt;"ALL",AND(AF3211=分析表!$E$10,AG3211=分析表!$E$12),IF(AF3211=分析表!$E$10,TRUE(),IF(AF3211="ALL",TRUE(),"")))</f>
        <v/>
      </c>
    </row>
    <row r="3212">
      <c r="A3212" s="3">
        <f>COUNTIF($AH$2:AH3212,"TRUE")</f>
        <v/>
      </c>
      <c r="B3212" s="3">
        <f>COUNTIF($AG$2:$AG3212,#REF!)</f>
        <v/>
      </c>
      <c r="C3212" s="56">
        <f>待赋值表!A3211</f>
        <v/>
      </c>
      <c r="E3212" s="6">
        <f>待赋值表!D3211</f>
        <v/>
      </c>
      <c r="F3212" s="6">
        <f>待赋值表!E3211</f>
        <v/>
      </c>
      <c r="G3212" s="6">
        <f>待赋值表!F3211</f>
        <v/>
      </c>
      <c r="H3212" s="6">
        <f>待赋值表!G3211</f>
        <v/>
      </c>
      <c r="I3212" s="6">
        <f>待赋值表!H3211</f>
        <v/>
      </c>
      <c r="J3212" s="6">
        <f>待赋值表!I3211</f>
        <v/>
      </c>
      <c r="K3212" s="6">
        <f>待赋值表!J3211</f>
        <v/>
      </c>
      <c r="L3212" s="6">
        <f>待赋值表!K3211</f>
        <v/>
      </c>
      <c r="M3212" s="6">
        <f>待赋值表!L3211</f>
        <v/>
      </c>
      <c r="N3212" s="6">
        <f>待赋值表!M3211</f>
        <v/>
      </c>
      <c r="O3212" s="6">
        <f>待赋值表!N3211</f>
        <v/>
      </c>
      <c r="P3212" s="6">
        <f>待赋值表!O3211</f>
        <v/>
      </c>
      <c r="Q3212" s="6">
        <f>IF(待赋值表!P3211&lt;&gt;"",待赋值表!P3211,0)</f>
        <v/>
      </c>
      <c r="R3212" s="6">
        <f>待赋值表!Q3211</f>
        <v/>
      </c>
      <c r="S3212" s="6">
        <f>待赋值表!R3211</f>
        <v/>
      </c>
      <c r="T3212" s="6">
        <f>待赋值表!S3211</f>
        <v/>
      </c>
      <c r="U3212" s="6">
        <f>待赋值表!T3211</f>
        <v/>
      </c>
      <c r="V3212" s="6">
        <f>待赋值表!U3211</f>
        <v/>
      </c>
      <c r="W3212" s="6">
        <f>待赋值表!V3211</f>
        <v/>
      </c>
      <c r="X3212" s="6">
        <f>待赋值表!W3211</f>
        <v/>
      </c>
      <c r="Y3212" s="6">
        <f>待赋值表!X3211</f>
        <v/>
      </c>
      <c r="Z3212" s="3">
        <f>IF(M3212&gt;=0.01,"B_pre",IF(M3212&gt;=0,"C_pre","none"))</f>
        <v/>
      </c>
      <c r="AA3212" s="3">
        <f>IF(U3212&gt;0.125,"a_pre",IF(U3212&gt;=0,"b_pre","none"))</f>
        <v/>
      </c>
      <c r="AB3212" s="3">
        <f>AND(Z3212="B_pre",AA3212="a_pre")</f>
        <v/>
      </c>
      <c r="AC3212" s="3">
        <f>AND(Z3212="B_pre",AA3212="b_pre")</f>
        <v/>
      </c>
      <c r="AD3212" s="3">
        <f>AND(Z3212="C_pre",AA3212="a_pre")</f>
        <v/>
      </c>
      <c r="AE3212" s="3">
        <f>AND(Z3212="C_pre",AA3212="b_pre")</f>
        <v/>
      </c>
      <c r="AF3212" s="6">
        <f>待赋值表!C3211</f>
        <v/>
      </c>
      <c r="AG3212" s="3">
        <f t="array" ref="AG3212">IF(AB3212=TRUE,"A",IF(AC3212=TRUE,"B",IF(AD3212=TRUE,"C",IF(AE3212=TRUE,"D","其他"))))</f>
        <v/>
      </c>
      <c r="AH3212" s="3">
        <f>IF(分析表!$E$12&lt;&gt;"ALL",AND(AF3212=分析表!$E$10,AG3212=分析表!$E$12),IF(AF3212=分析表!$E$10,TRUE(),IF(AF3212="ALL",TRUE(),"")))</f>
        <v/>
      </c>
    </row>
    <row r="3213">
      <c r="A3213" s="3">
        <f>COUNTIF($AH$2:AH3213,"TRUE")</f>
        <v/>
      </c>
      <c r="B3213" s="3">
        <f>COUNTIF($AG$2:$AG3213,#REF!)</f>
        <v/>
      </c>
      <c r="C3213" s="56">
        <f>待赋值表!A3212</f>
        <v/>
      </c>
      <c r="E3213" s="6">
        <f>待赋值表!D3212</f>
        <v/>
      </c>
      <c r="F3213" s="6">
        <f>待赋值表!E3212</f>
        <v/>
      </c>
      <c r="G3213" s="6">
        <f>待赋值表!F3212</f>
        <v/>
      </c>
      <c r="H3213" s="6">
        <f>待赋值表!G3212</f>
        <v/>
      </c>
      <c r="I3213" s="6">
        <f>待赋值表!H3212</f>
        <v/>
      </c>
      <c r="J3213" s="6">
        <f>待赋值表!I3212</f>
        <v/>
      </c>
      <c r="K3213" s="6">
        <f>待赋值表!J3212</f>
        <v/>
      </c>
      <c r="L3213" s="6">
        <f>待赋值表!K3212</f>
        <v/>
      </c>
      <c r="M3213" s="6">
        <f>待赋值表!L3212</f>
        <v/>
      </c>
      <c r="N3213" s="6">
        <f>待赋值表!M3212</f>
        <v/>
      </c>
      <c r="O3213" s="6">
        <f>待赋值表!N3212</f>
        <v/>
      </c>
      <c r="P3213" s="6">
        <f>待赋值表!O3212</f>
        <v/>
      </c>
      <c r="Q3213" s="6">
        <f>IF(待赋值表!P3212&lt;&gt;"",待赋值表!P3212,0)</f>
        <v/>
      </c>
      <c r="R3213" s="6">
        <f>待赋值表!Q3212</f>
        <v/>
      </c>
      <c r="S3213" s="6">
        <f>待赋值表!R3212</f>
        <v/>
      </c>
      <c r="T3213" s="6">
        <f>待赋值表!S3212</f>
        <v/>
      </c>
      <c r="U3213" s="6">
        <f>待赋值表!T3212</f>
        <v/>
      </c>
      <c r="V3213" s="6">
        <f>待赋值表!U3212</f>
        <v/>
      </c>
      <c r="W3213" s="6">
        <f>待赋值表!V3212</f>
        <v/>
      </c>
      <c r="X3213" s="6">
        <f>待赋值表!W3212</f>
        <v/>
      </c>
      <c r="Y3213" s="6">
        <f>待赋值表!X3212</f>
        <v/>
      </c>
      <c r="Z3213" s="3">
        <f>IF(M3213&gt;=0.01,"B_pre",IF(M3213&gt;=0,"C_pre","none"))</f>
        <v/>
      </c>
      <c r="AA3213" s="3">
        <f>IF(U3213&gt;0.125,"a_pre",IF(U3213&gt;=0,"b_pre","none"))</f>
        <v/>
      </c>
      <c r="AB3213" s="3">
        <f>AND(Z3213="B_pre",AA3213="a_pre")</f>
        <v/>
      </c>
      <c r="AC3213" s="3">
        <f>AND(Z3213="B_pre",AA3213="b_pre")</f>
        <v/>
      </c>
      <c r="AD3213" s="3">
        <f>AND(Z3213="C_pre",AA3213="a_pre")</f>
        <v/>
      </c>
      <c r="AE3213" s="3">
        <f>AND(Z3213="C_pre",AA3213="b_pre")</f>
        <v/>
      </c>
      <c r="AF3213" s="6">
        <f>待赋值表!C3212</f>
        <v/>
      </c>
      <c r="AG3213" s="3">
        <f t="array" ref="AG3213">IF(AB3213=TRUE,"A",IF(AC3213=TRUE,"B",IF(AD3213=TRUE,"C",IF(AE3213=TRUE,"D","其他"))))</f>
        <v/>
      </c>
      <c r="AH3213" s="3">
        <f>IF(分析表!$E$12&lt;&gt;"ALL",AND(AF3213=分析表!$E$10,AG3213=分析表!$E$12),IF(AF3213=分析表!$E$10,TRUE(),IF(AF3213="ALL",TRUE(),"")))</f>
        <v/>
      </c>
    </row>
    <row r="3214">
      <c r="A3214" s="3">
        <f>COUNTIF($AH$2:AH3214,"TRUE")</f>
        <v/>
      </c>
      <c r="B3214" s="3">
        <f>COUNTIF($AG$2:$AG3214,#REF!)</f>
        <v/>
      </c>
      <c r="C3214" s="56">
        <f>待赋值表!A3213</f>
        <v/>
      </c>
      <c r="E3214" s="6">
        <f>待赋值表!D3213</f>
        <v/>
      </c>
      <c r="F3214" s="6">
        <f>待赋值表!E3213</f>
        <v/>
      </c>
      <c r="G3214" s="6">
        <f>待赋值表!F3213</f>
        <v/>
      </c>
      <c r="H3214" s="6">
        <f>待赋值表!G3213</f>
        <v/>
      </c>
      <c r="I3214" s="6">
        <f>待赋值表!H3213</f>
        <v/>
      </c>
      <c r="J3214" s="6">
        <f>待赋值表!I3213</f>
        <v/>
      </c>
      <c r="K3214" s="6">
        <f>待赋值表!J3213</f>
        <v/>
      </c>
      <c r="L3214" s="6">
        <f>待赋值表!K3213</f>
        <v/>
      </c>
      <c r="M3214" s="6">
        <f>待赋值表!L3213</f>
        <v/>
      </c>
      <c r="N3214" s="6">
        <f>待赋值表!M3213</f>
        <v/>
      </c>
      <c r="O3214" s="6">
        <f>待赋值表!N3213</f>
        <v/>
      </c>
      <c r="P3214" s="6">
        <f>待赋值表!O3213</f>
        <v/>
      </c>
      <c r="Q3214" s="6">
        <f>IF(待赋值表!P3213&lt;&gt;"",待赋值表!P3213,0)</f>
        <v/>
      </c>
      <c r="R3214" s="6">
        <f>待赋值表!Q3213</f>
        <v/>
      </c>
      <c r="S3214" s="6">
        <f>待赋值表!R3213</f>
        <v/>
      </c>
      <c r="T3214" s="6">
        <f>待赋值表!S3213</f>
        <v/>
      </c>
      <c r="U3214" s="6">
        <f>待赋值表!T3213</f>
        <v/>
      </c>
      <c r="V3214" s="6">
        <f>待赋值表!U3213</f>
        <v/>
      </c>
      <c r="W3214" s="6">
        <f>待赋值表!V3213</f>
        <v/>
      </c>
      <c r="X3214" s="6">
        <f>待赋值表!W3213</f>
        <v/>
      </c>
      <c r="Y3214" s="6">
        <f>待赋值表!X3213</f>
        <v/>
      </c>
      <c r="Z3214" s="3">
        <f>IF(M3214&gt;=0.01,"B_pre",IF(M3214&gt;=0,"C_pre","none"))</f>
        <v/>
      </c>
      <c r="AA3214" s="3">
        <f>IF(U3214&gt;0.125,"a_pre",IF(U3214&gt;=0,"b_pre","none"))</f>
        <v/>
      </c>
      <c r="AB3214" s="3">
        <f>AND(Z3214="B_pre",AA3214="a_pre")</f>
        <v/>
      </c>
      <c r="AC3214" s="3">
        <f>AND(Z3214="B_pre",AA3214="b_pre")</f>
        <v/>
      </c>
      <c r="AD3214" s="3">
        <f>AND(Z3214="C_pre",AA3214="a_pre")</f>
        <v/>
      </c>
      <c r="AE3214" s="3">
        <f>AND(Z3214="C_pre",AA3214="b_pre")</f>
        <v/>
      </c>
      <c r="AF3214" s="6">
        <f>待赋值表!C3213</f>
        <v/>
      </c>
      <c r="AG3214" s="3">
        <f t="array" ref="AG3214">IF(AB3214=TRUE,"A",IF(AC3214=TRUE,"B",IF(AD3214=TRUE,"C",IF(AE3214=TRUE,"D","其他"))))</f>
        <v/>
      </c>
      <c r="AH3214" s="3">
        <f>IF(分析表!$E$12&lt;&gt;"ALL",AND(AF3214=分析表!$E$10,AG3214=分析表!$E$12),IF(AF3214=分析表!$E$10,TRUE(),IF(AF3214="ALL",TRUE(),"")))</f>
        <v/>
      </c>
    </row>
    <row r="3215">
      <c r="A3215" s="3">
        <f>COUNTIF($AH$2:AH3215,"TRUE")</f>
        <v/>
      </c>
      <c r="B3215" s="3">
        <f>COUNTIF($AG$2:$AG3215,#REF!)</f>
        <v/>
      </c>
      <c r="C3215" s="56">
        <f>待赋值表!A3214</f>
        <v/>
      </c>
      <c r="E3215" s="6">
        <f>待赋值表!D3214</f>
        <v/>
      </c>
      <c r="F3215" s="6">
        <f>待赋值表!E3214</f>
        <v/>
      </c>
      <c r="G3215" s="6">
        <f>待赋值表!F3214</f>
        <v/>
      </c>
      <c r="H3215" s="6">
        <f>待赋值表!G3214</f>
        <v/>
      </c>
      <c r="I3215" s="6">
        <f>待赋值表!H3214</f>
        <v/>
      </c>
      <c r="J3215" s="6">
        <f>待赋值表!I3214</f>
        <v/>
      </c>
      <c r="K3215" s="6">
        <f>待赋值表!J3214</f>
        <v/>
      </c>
      <c r="L3215" s="6">
        <f>待赋值表!K3214</f>
        <v/>
      </c>
      <c r="M3215" s="6">
        <f>待赋值表!L3214</f>
        <v/>
      </c>
      <c r="N3215" s="6">
        <f>待赋值表!M3214</f>
        <v/>
      </c>
      <c r="O3215" s="6">
        <f>待赋值表!N3214</f>
        <v/>
      </c>
      <c r="P3215" s="6">
        <f>待赋值表!O3214</f>
        <v/>
      </c>
      <c r="Q3215" s="6">
        <f>IF(待赋值表!P3214&lt;&gt;"",待赋值表!P3214,0)</f>
        <v/>
      </c>
      <c r="R3215" s="6">
        <f>待赋值表!Q3214</f>
        <v/>
      </c>
      <c r="S3215" s="6">
        <f>待赋值表!R3214</f>
        <v/>
      </c>
      <c r="T3215" s="6">
        <f>待赋值表!S3214</f>
        <v/>
      </c>
      <c r="U3215" s="6">
        <f>待赋值表!T3214</f>
        <v/>
      </c>
      <c r="V3215" s="6">
        <f>待赋值表!U3214</f>
        <v/>
      </c>
      <c r="W3215" s="6">
        <f>待赋值表!V3214</f>
        <v/>
      </c>
      <c r="X3215" s="6">
        <f>待赋值表!W3214</f>
        <v/>
      </c>
      <c r="Y3215" s="6">
        <f>待赋值表!X3214</f>
        <v/>
      </c>
      <c r="Z3215" s="3">
        <f>IF(M3215&gt;=0.01,"B_pre",IF(M3215&gt;=0,"C_pre","none"))</f>
        <v/>
      </c>
      <c r="AA3215" s="3">
        <f>IF(U3215&gt;0.125,"a_pre",IF(U3215&gt;=0,"b_pre","none"))</f>
        <v/>
      </c>
      <c r="AB3215" s="3">
        <f>AND(Z3215="B_pre",AA3215="a_pre")</f>
        <v/>
      </c>
      <c r="AC3215" s="3">
        <f>AND(Z3215="B_pre",AA3215="b_pre")</f>
        <v/>
      </c>
      <c r="AD3215" s="3">
        <f>AND(Z3215="C_pre",AA3215="a_pre")</f>
        <v/>
      </c>
      <c r="AE3215" s="3">
        <f>AND(Z3215="C_pre",AA3215="b_pre")</f>
        <v/>
      </c>
      <c r="AF3215" s="6">
        <f>待赋值表!C3214</f>
        <v/>
      </c>
      <c r="AG3215" s="3">
        <f t="array" ref="AG3215">IF(AB3215=TRUE,"A",IF(AC3215=TRUE,"B",IF(AD3215=TRUE,"C",IF(AE3215=TRUE,"D","其他"))))</f>
        <v/>
      </c>
      <c r="AH3215" s="3">
        <f>IF(分析表!$E$12&lt;&gt;"ALL",AND(AF3215=分析表!$E$10,AG3215=分析表!$E$12),IF(AF3215=分析表!$E$10,TRUE(),IF(AF3215="ALL",TRUE(),"")))</f>
        <v/>
      </c>
    </row>
    <row r="3216">
      <c r="A3216" s="3">
        <f>COUNTIF($AH$2:AH3216,"TRUE")</f>
        <v/>
      </c>
      <c r="B3216" s="3">
        <f>COUNTIF($AG$2:$AG3216,#REF!)</f>
        <v/>
      </c>
      <c r="C3216" s="56">
        <f>待赋值表!A3215</f>
        <v/>
      </c>
      <c r="E3216" s="6">
        <f>待赋值表!D3215</f>
        <v/>
      </c>
      <c r="F3216" s="6">
        <f>待赋值表!E3215</f>
        <v/>
      </c>
      <c r="G3216" s="6">
        <f>待赋值表!F3215</f>
        <v/>
      </c>
      <c r="H3216" s="6">
        <f>待赋值表!G3215</f>
        <v/>
      </c>
      <c r="I3216" s="6">
        <f>待赋值表!H3215</f>
        <v/>
      </c>
      <c r="J3216" s="6">
        <f>待赋值表!I3215</f>
        <v/>
      </c>
      <c r="K3216" s="6">
        <f>待赋值表!J3215</f>
        <v/>
      </c>
      <c r="L3216" s="6">
        <f>待赋值表!K3215</f>
        <v/>
      </c>
      <c r="M3216" s="6">
        <f>待赋值表!L3215</f>
        <v/>
      </c>
      <c r="N3216" s="6">
        <f>待赋值表!M3215</f>
        <v/>
      </c>
      <c r="O3216" s="6">
        <f>待赋值表!N3215</f>
        <v/>
      </c>
      <c r="P3216" s="6">
        <f>待赋值表!O3215</f>
        <v/>
      </c>
      <c r="Q3216" s="6">
        <f>IF(待赋值表!P3215&lt;&gt;"",待赋值表!P3215,0)</f>
        <v/>
      </c>
      <c r="R3216" s="6">
        <f>待赋值表!Q3215</f>
        <v/>
      </c>
      <c r="S3216" s="6">
        <f>待赋值表!R3215</f>
        <v/>
      </c>
      <c r="T3216" s="6">
        <f>待赋值表!S3215</f>
        <v/>
      </c>
      <c r="U3216" s="6">
        <f>待赋值表!T3215</f>
        <v/>
      </c>
      <c r="V3216" s="6">
        <f>待赋值表!U3215</f>
        <v/>
      </c>
      <c r="W3216" s="6">
        <f>待赋值表!V3215</f>
        <v/>
      </c>
      <c r="X3216" s="6">
        <f>待赋值表!W3215</f>
        <v/>
      </c>
      <c r="Y3216" s="6">
        <f>待赋值表!X3215</f>
        <v/>
      </c>
      <c r="Z3216" s="3">
        <f>IF(M3216&gt;=0.01,"B_pre",IF(M3216&gt;=0,"C_pre","none"))</f>
        <v/>
      </c>
      <c r="AA3216" s="3">
        <f>IF(U3216&gt;0.125,"a_pre",IF(U3216&gt;=0,"b_pre","none"))</f>
        <v/>
      </c>
      <c r="AB3216" s="3">
        <f>AND(Z3216="B_pre",AA3216="a_pre")</f>
        <v/>
      </c>
      <c r="AC3216" s="3">
        <f>AND(Z3216="B_pre",AA3216="b_pre")</f>
        <v/>
      </c>
      <c r="AD3216" s="3">
        <f>AND(Z3216="C_pre",AA3216="a_pre")</f>
        <v/>
      </c>
      <c r="AE3216" s="3">
        <f>AND(Z3216="C_pre",AA3216="b_pre")</f>
        <v/>
      </c>
      <c r="AF3216" s="6">
        <f>待赋值表!C3215</f>
        <v/>
      </c>
      <c r="AG3216" s="3">
        <f t="array" ref="AG3216">IF(AB3216=TRUE,"A",IF(AC3216=TRUE,"B",IF(AD3216=TRUE,"C",IF(AE3216=TRUE,"D","其他"))))</f>
        <v/>
      </c>
      <c r="AH3216" s="3">
        <f>IF(分析表!$E$12&lt;&gt;"ALL",AND(AF3216=分析表!$E$10,AG3216=分析表!$E$12),IF(AF3216=分析表!$E$10,TRUE(),IF(AF3216="ALL",TRUE(),"")))</f>
        <v/>
      </c>
    </row>
    <row r="3217">
      <c r="A3217" s="3">
        <f>COUNTIF($AH$2:AH3217,"TRUE")</f>
        <v/>
      </c>
      <c r="B3217" s="3">
        <f>COUNTIF($AG$2:$AG3217,#REF!)</f>
        <v/>
      </c>
      <c r="C3217" s="56">
        <f>待赋值表!A3216</f>
        <v/>
      </c>
      <c r="E3217" s="6">
        <f>待赋值表!D3216</f>
        <v/>
      </c>
      <c r="F3217" s="6">
        <f>待赋值表!E3216</f>
        <v/>
      </c>
      <c r="G3217" s="6">
        <f>待赋值表!F3216</f>
        <v/>
      </c>
      <c r="H3217" s="6">
        <f>待赋值表!G3216</f>
        <v/>
      </c>
      <c r="I3217" s="6">
        <f>待赋值表!H3216</f>
        <v/>
      </c>
      <c r="J3217" s="6">
        <f>待赋值表!I3216</f>
        <v/>
      </c>
      <c r="K3217" s="6">
        <f>待赋值表!J3216</f>
        <v/>
      </c>
      <c r="L3217" s="6">
        <f>待赋值表!K3216</f>
        <v/>
      </c>
      <c r="M3217" s="6">
        <f>待赋值表!L3216</f>
        <v/>
      </c>
      <c r="N3217" s="6">
        <f>待赋值表!M3216</f>
        <v/>
      </c>
      <c r="O3217" s="6">
        <f>待赋值表!N3216</f>
        <v/>
      </c>
      <c r="P3217" s="6">
        <f>待赋值表!O3216</f>
        <v/>
      </c>
      <c r="Q3217" s="6">
        <f>IF(待赋值表!P3216&lt;&gt;"",待赋值表!P3216,0)</f>
        <v/>
      </c>
      <c r="R3217" s="6">
        <f>待赋值表!Q3216</f>
        <v/>
      </c>
      <c r="S3217" s="6">
        <f>待赋值表!R3216</f>
        <v/>
      </c>
      <c r="T3217" s="6">
        <f>待赋值表!S3216</f>
        <v/>
      </c>
      <c r="U3217" s="6">
        <f>待赋值表!T3216</f>
        <v/>
      </c>
      <c r="V3217" s="6">
        <f>待赋值表!U3216</f>
        <v/>
      </c>
      <c r="W3217" s="6">
        <f>待赋值表!V3216</f>
        <v/>
      </c>
      <c r="X3217" s="6">
        <f>待赋值表!W3216</f>
        <v/>
      </c>
      <c r="Y3217" s="6">
        <f>待赋值表!X3216</f>
        <v/>
      </c>
      <c r="Z3217" s="3">
        <f>IF(M3217&gt;=0.01,"B_pre",IF(M3217&gt;=0,"C_pre","none"))</f>
        <v/>
      </c>
      <c r="AA3217" s="3">
        <f>IF(U3217&gt;0.125,"a_pre",IF(U3217&gt;=0,"b_pre","none"))</f>
        <v/>
      </c>
      <c r="AB3217" s="3">
        <f>AND(Z3217="B_pre",AA3217="a_pre")</f>
        <v/>
      </c>
      <c r="AC3217" s="3">
        <f>AND(Z3217="B_pre",AA3217="b_pre")</f>
        <v/>
      </c>
      <c r="AD3217" s="3">
        <f>AND(Z3217="C_pre",AA3217="a_pre")</f>
        <v/>
      </c>
      <c r="AE3217" s="3">
        <f>AND(Z3217="C_pre",AA3217="b_pre")</f>
        <v/>
      </c>
      <c r="AF3217" s="6">
        <f>待赋值表!C3216</f>
        <v/>
      </c>
      <c r="AG3217" s="3">
        <f t="array" ref="AG3217">IF(AB3217=TRUE,"A",IF(AC3217=TRUE,"B",IF(AD3217=TRUE,"C",IF(AE3217=TRUE,"D","其他"))))</f>
        <v/>
      </c>
      <c r="AH3217" s="3">
        <f>IF(分析表!$E$12&lt;&gt;"ALL",AND(AF3217=分析表!$E$10,AG3217=分析表!$E$12),IF(AF3217=分析表!$E$10,TRUE(),IF(AF3217="ALL",TRUE(),"")))</f>
        <v/>
      </c>
    </row>
    <row r="3218">
      <c r="A3218" s="3">
        <f>COUNTIF($AH$2:AH3218,"TRUE")</f>
        <v/>
      </c>
      <c r="B3218" s="3">
        <f>COUNTIF($AG$2:$AG3218,#REF!)</f>
        <v/>
      </c>
      <c r="C3218" s="56">
        <f>待赋值表!A3217</f>
        <v/>
      </c>
      <c r="E3218" s="6">
        <f>待赋值表!D3217</f>
        <v/>
      </c>
      <c r="F3218" s="6">
        <f>待赋值表!E3217</f>
        <v/>
      </c>
      <c r="G3218" s="6">
        <f>待赋值表!F3217</f>
        <v/>
      </c>
      <c r="H3218" s="6">
        <f>待赋值表!G3217</f>
        <v/>
      </c>
      <c r="I3218" s="6">
        <f>待赋值表!H3217</f>
        <v/>
      </c>
      <c r="J3218" s="6">
        <f>待赋值表!I3217</f>
        <v/>
      </c>
      <c r="K3218" s="6">
        <f>待赋值表!J3217</f>
        <v/>
      </c>
      <c r="L3218" s="6">
        <f>待赋值表!K3217</f>
        <v/>
      </c>
      <c r="M3218" s="6">
        <f>待赋值表!L3217</f>
        <v/>
      </c>
      <c r="N3218" s="6">
        <f>待赋值表!M3217</f>
        <v/>
      </c>
      <c r="O3218" s="6">
        <f>待赋值表!N3217</f>
        <v/>
      </c>
      <c r="P3218" s="6">
        <f>待赋值表!O3217</f>
        <v/>
      </c>
      <c r="Q3218" s="6">
        <f>IF(待赋值表!P3217&lt;&gt;"",待赋值表!P3217,0)</f>
        <v/>
      </c>
      <c r="R3218" s="6">
        <f>待赋值表!Q3217</f>
        <v/>
      </c>
      <c r="S3218" s="6">
        <f>待赋值表!R3217</f>
        <v/>
      </c>
      <c r="T3218" s="6">
        <f>待赋值表!S3217</f>
        <v/>
      </c>
      <c r="U3218" s="6">
        <f>待赋值表!T3217</f>
        <v/>
      </c>
      <c r="V3218" s="6">
        <f>待赋值表!U3217</f>
        <v/>
      </c>
      <c r="W3218" s="6">
        <f>待赋值表!V3217</f>
        <v/>
      </c>
      <c r="X3218" s="6">
        <f>待赋值表!W3217</f>
        <v/>
      </c>
      <c r="Y3218" s="6">
        <f>待赋值表!X3217</f>
        <v/>
      </c>
      <c r="Z3218" s="3">
        <f>IF(M3218&gt;=0.01,"B_pre",IF(M3218&gt;=0,"C_pre","none"))</f>
        <v/>
      </c>
      <c r="AA3218" s="3">
        <f>IF(U3218&gt;0.125,"a_pre",IF(U3218&gt;=0,"b_pre","none"))</f>
        <v/>
      </c>
      <c r="AB3218" s="3">
        <f>AND(Z3218="B_pre",AA3218="a_pre")</f>
        <v/>
      </c>
      <c r="AC3218" s="3">
        <f>AND(Z3218="B_pre",AA3218="b_pre")</f>
        <v/>
      </c>
      <c r="AD3218" s="3">
        <f>AND(Z3218="C_pre",AA3218="a_pre")</f>
        <v/>
      </c>
      <c r="AE3218" s="3">
        <f>AND(Z3218="C_pre",AA3218="b_pre")</f>
        <v/>
      </c>
      <c r="AF3218" s="6">
        <f>待赋值表!C3217</f>
        <v/>
      </c>
      <c r="AG3218" s="3">
        <f t="array" ref="AG3218">IF(AB3218=TRUE,"A",IF(AC3218=TRUE,"B",IF(AD3218=TRUE,"C",IF(AE3218=TRUE,"D","其他"))))</f>
        <v/>
      </c>
      <c r="AH3218" s="3">
        <f>IF(分析表!$E$12&lt;&gt;"ALL",AND(AF3218=分析表!$E$10,AG3218=分析表!$E$12),IF(AF3218=分析表!$E$10,TRUE(),IF(AF3218="ALL",TRUE(),"")))</f>
        <v/>
      </c>
    </row>
    <row r="3219">
      <c r="A3219" s="3">
        <f>COUNTIF($AH$2:AH3219,"TRUE")</f>
        <v/>
      </c>
      <c r="B3219" s="3">
        <f>COUNTIF($AG$2:$AG3219,#REF!)</f>
        <v/>
      </c>
      <c r="C3219" s="56">
        <f>待赋值表!A3218</f>
        <v/>
      </c>
      <c r="E3219" s="6">
        <f>待赋值表!D3218</f>
        <v/>
      </c>
      <c r="F3219" s="6">
        <f>待赋值表!E3218</f>
        <v/>
      </c>
      <c r="G3219" s="6">
        <f>待赋值表!F3218</f>
        <v/>
      </c>
      <c r="H3219" s="6">
        <f>待赋值表!G3218</f>
        <v/>
      </c>
      <c r="I3219" s="6">
        <f>待赋值表!H3218</f>
        <v/>
      </c>
      <c r="J3219" s="6">
        <f>待赋值表!I3218</f>
        <v/>
      </c>
      <c r="K3219" s="6">
        <f>待赋值表!J3218</f>
        <v/>
      </c>
      <c r="L3219" s="6">
        <f>待赋值表!K3218</f>
        <v/>
      </c>
      <c r="M3219" s="6">
        <f>待赋值表!L3218</f>
        <v/>
      </c>
      <c r="N3219" s="6">
        <f>待赋值表!M3218</f>
        <v/>
      </c>
      <c r="O3219" s="6">
        <f>待赋值表!N3218</f>
        <v/>
      </c>
      <c r="P3219" s="6">
        <f>待赋值表!O3218</f>
        <v/>
      </c>
      <c r="Q3219" s="6">
        <f>IF(待赋值表!P3218&lt;&gt;"",待赋值表!P3218,0)</f>
        <v/>
      </c>
      <c r="R3219" s="6">
        <f>待赋值表!Q3218</f>
        <v/>
      </c>
      <c r="S3219" s="6">
        <f>待赋值表!R3218</f>
        <v/>
      </c>
      <c r="T3219" s="6">
        <f>待赋值表!S3218</f>
        <v/>
      </c>
      <c r="U3219" s="6">
        <f>待赋值表!T3218</f>
        <v/>
      </c>
      <c r="V3219" s="6">
        <f>待赋值表!U3218</f>
        <v/>
      </c>
      <c r="W3219" s="6">
        <f>待赋值表!V3218</f>
        <v/>
      </c>
      <c r="X3219" s="6">
        <f>待赋值表!W3218</f>
        <v/>
      </c>
      <c r="Y3219" s="6">
        <f>待赋值表!X3218</f>
        <v/>
      </c>
      <c r="Z3219" s="3">
        <f>IF(M3219&gt;=0.01,"B_pre",IF(M3219&gt;=0,"C_pre","none"))</f>
        <v/>
      </c>
      <c r="AA3219" s="3">
        <f>IF(U3219&gt;0.125,"a_pre",IF(U3219&gt;=0,"b_pre","none"))</f>
        <v/>
      </c>
      <c r="AB3219" s="3">
        <f>AND(Z3219="B_pre",AA3219="a_pre")</f>
        <v/>
      </c>
      <c r="AC3219" s="3">
        <f>AND(Z3219="B_pre",AA3219="b_pre")</f>
        <v/>
      </c>
      <c r="AD3219" s="3">
        <f>AND(Z3219="C_pre",AA3219="a_pre")</f>
        <v/>
      </c>
      <c r="AE3219" s="3">
        <f>AND(Z3219="C_pre",AA3219="b_pre")</f>
        <v/>
      </c>
      <c r="AF3219" s="6">
        <f>待赋值表!C3218</f>
        <v/>
      </c>
      <c r="AG3219" s="3">
        <f t="array" ref="AG3219">IF(AB3219=TRUE,"A",IF(AC3219=TRUE,"B",IF(AD3219=TRUE,"C",IF(AE3219=TRUE,"D","其他"))))</f>
        <v/>
      </c>
      <c r="AH3219" s="3">
        <f>IF(分析表!$E$12&lt;&gt;"ALL",AND(AF3219=分析表!$E$10,AG3219=分析表!$E$12),IF(AF3219=分析表!$E$10,TRUE(),IF(AF3219="ALL",TRUE(),"")))</f>
        <v/>
      </c>
    </row>
    <row r="3220">
      <c r="A3220" s="3">
        <f>COUNTIF($AH$2:AH3220,"TRUE")</f>
        <v/>
      </c>
      <c r="B3220" s="3">
        <f>COUNTIF($AG$2:$AG3220,#REF!)</f>
        <v/>
      </c>
      <c r="C3220" s="56">
        <f>待赋值表!A3219</f>
        <v/>
      </c>
      <c r="E3220" s="6">
        <f>待赋值表!D3219</f>
        <v/>
      </c>
      <c r="F3220" s="6">
        <f>待赋值表!E3219</f>
        <v/>
      </c>
      <c r="G3220" s="6">
        <f>待赋值表!F3219</f>
        <v/>
      </c>
      <c r="H3220" s="6">
        <f>待赋值表!G3219</f>
        <v/>
      </c>
      <c r="I3220" s="6">
        <f>待赋值表!H3219</f>
        <v/>
      </c>
      <c r="J3220" s="6">
        <f>待赋值表!I3219</f>
        <v/>
      </c>
      <c r="K3220" s="6">
        <f>待赋值表!J3219</f>
        <v/>
      </c>
      <c r="L3220" s="6">
        <f>待赋值表!K3219</f>
        <v/>
      </c>
      <c r="M3220" s="6">
        <f>待赋值表!L3219</f>
        <v/>
      </c>
      <c r="N3220" s="6">
        <f>待赋值表!M3219</f>
        <v/>
      </c>
      <c r="O3220" s="6">
        <f>待赋值表!N3219</f>
        <v/>
      </c>
      <c r="P3220" s="6">
        <f>待赋值表!O3219</f>
        <v/>
      </c>
      <c r="Q3220" s="6">
        <f>IF(待赋值表!P3219&lt;&gt;"",待赋值表!P3219,0)</f>
        <v/>
      </c>
      <c r="R3220" s="6">
        <f>待赋值表!Q3219</f>
        <v/>
      </c>
      <c r="S3220" s="6">
        <f>待赋值表!R3219</f>
        <v/>
      </c>
      <c r="T3220" s="6">
        <f>待赋值表!S3219</f>
        <v/>
      </c>
      <c r="U3220" s="6">
        <f>待赋值表!T3219</f>
        <v/>
      </c>
      <c r="V3220" s="6">
        <f>待赋值表!U3219</f>
        <v/>
      </c>
      <c r="W3220" s="6">
        <f>待赋值表!V3219</f>
        <v/>
      </c>
      <c r="X3220" s="6">
        <f>待赋值表!W3219</f>
        <v/>
      </c>
      <c r="Y3220" s="6">
        <f>待赋值表!X3219</f>
        <v/>
      </c>
      <c r="Z3220" s="3">
        <f>IF(M3220&gt;=0.01,"B_pre",IF(M3220&gt;=0,"C_pre","none"))</f>
        <v/>
      </c>
      <c r="AA3220" s="3">
        <f>IF(U3220&gt;0.125,"a_pre",IF(U3220&gt;=0,"b_pre","none"))</f>
        <v/>
      </c>
      <c r="AB3220" s="3">
        <f>AND(Z3220="B_pre",AA3220="a_pre")</f>
        <v/>
      </c>
      <c r="AC3220" s="3">
        <f>AND(Z3220="B_pre",AA3220="b_pre")</f>
        <v/>
      </c>
      <c r="AD3220" s="3">
        <f>AND(Z3220="C_pre",AA3220="a_pre")</f>
        <v/>
      </c>
      <c r="AE3220" s="3">
        <f>AND(Z3220="C_pre",AA3220="b_pre")</f>
        <v/>
      </c>
      <c r="AF3220" s="6">
        <f>待赋值表!C3219</f>
        <v/>
      </c>
      <c r="AG3220" s="3">
        <f t="array" ref="AG3220">IF(AB3220=TRUE,"A",IF(AC3220=TRUE,"B",IF(AD3220=TRUE,"C",IF(AE3220=TRUE,"D","其他"))))</f>
        <v/>
      </c>
      <c r="AH3220" s="3">
        <f>IF(分析表!$E$12&lt;&gt;"ALL",AND(AF3220=分析表!$E$10,AG3220=分析表!$E$12),IF(AF3220=分析表!$E$10,TRUE(),IF(AF3220="ALL",TRUE(),"")))</f>
        <v/>
      </c>
    </row>
    <row r="3221">
      <c r="A3221" s="3">
        <f>COUNTIF($AH$2:AH3221,"TRUE")</f>
        <v/>
      </c>
      <c r="B3221" s="3">
        <f>COUNTIF($AG$2:$AG3221,#REF!)</f>
        <v/>
      </c>
      <c r="C3221" s="56">
        <f>待赋值表!A3220</f>
        <v/>
      </c>
      <c r="E3221" s="6">
        <f>待赋值表!D3220</f>
        <v/>
      </c>
      <c r="F3221" s="6">
        <f>待赋值表!E3220</f>
        <v/>
      </c>
      <c r="G3221" s="6">
        <f>待赋值表!F3220</f>
        <v/>
      </c>
      <c r="H3221" s="6">
        <f>待赋值表!G3220</f>
        <v/>
      </c>
      <c r="I3221" s="6">
        <f>待赋值表!H3220</f>
        <v/>
      </c>
      <c r="J3221" s="6">
        <f>待赋值表!I3220</f>
        <v/>
      </c>
      <c r="K3221" s="6">
        <f>待赋值表!J3220</f>
        <v/>
      </c>
      <c r="L3221" s="6">
        <f>待赋值表!K3220</f>
        <v/>
      </c>
      <c r="M3221" s="6">
        <f>待赋值表!L3220</f>
        <v/>
      </c>
      <c r="N3221" s="6">
        <f>待赋值表!M3220</f>
        <v/>
      </c>
      <c r="O3221" s="6">
        <f>待赋值表!N3220</f>
        <v/>
      </c>
      <c r="P3221" s="6">
        <f>待赋值表!O3220</f>
        <v/>
      </c>
      <c r="Q3221" s="6">
        <f>IF(待赋值表!P3220&lt;&gt;"",待赋值表!P3220,0)</f>
        <v/>
      </c>
      <c r="R3221" s="6">
        <f>待赋值表!Q3220</f>
        <v/>
      </c>
      <c r="S3221" s="6">
        <f>待赋值表!R3220</f>
        <v/>
      </c>
      <c r="T3221" s="6">
        <f>待赋值表!S3220</f>
        <v/>
      </c>
      <c r="U3221" s="6">
        <f>待赋值表!T3220</f>
        <v/>
      </c>
      <c r="V3221" s="6">
        <f>待赋值表!U3220</f>
        <v/>
      </c>
      <c r="W3221" s="6">
        <f>待赋值表!V3220</f>
        <v/>
      </c>
      <c r="X3221" s="6">
        <f>待赋值表!W3220</f>
        <v/>
      </c>
      <c r="Y3221" s="6">
        <f>待赋值表!X3220</f>
        <v/>
      </c>
      <c r="Z3221" s="3">
        <f>IF(M3221&gt;=0.01,"B_pre",IF(M3221&gt;=0,"C_pre","none"))</f>
        <v/>
      </c>
      <c r="AA3221" s="3">
        <f>IF(U3221&gt;0.125,"a_pre",IF(U3221&gt;=0,"b_pre","none"))</f>
        <v/>
      </c>
      <c r="AB3221" s="3">
        <f>AND(Z3221="B_pre",AA3221="a_pre")</f>
        <v/>
      </c>
      <c r="AC3221" s="3">
        <f>AND(Z3221="B_pre",AA3221="b_pre")</f>
        <v/>
      </c>
      <c r="AD3221" s="3">
        <f>AND(Z3221="C_pre",AA3221="a_pre")</f>
        <v/>
      </c>
      <c r="AE3221" s="3">
        <f>AND(Z3221="C_pre",AA3221="b_pre")</f>
        <v/>
      </c>
      <c r="AF3221" s="6">
        <f>待赋值表!C3220</f>
        <v/>
      </c>
      <c r="AG3221" s="3">
        <f t="array" ref="AG3221">IF(AB3221=TRUE,"A",IF(AC3221=TRUE,"B",IF(AD3221=TRUE,"C",IF(AE3221=TRUE,"D","其他"))))</f>
        <v/>
      </c>
      <c r="AH3221" s="3">
        <f>IF(分析表!$E$12&lt;&gt;"ALL",AND(AF3221=分析表!$E$10,AG3221=分析表!$E$12),IF(AF3221=分析表!$E$10,TRUE(),IF(AF3221="ALL",TRUE(),"")))</f>
        <v/>
      </c>
    </row>
    <row r="3222">
      <c r="A3222" s="3">
        <f>COUNTIF($AH$2:AH3222,"TRUE")</f>
        <v/>
      </c>
      <c r="B3222" s="3">
        <f>COUNTIF($AG$2:$AG3222,#REF!)</f>
        <v/>
      </c>
      <c r="C3222" s="56">
        <f>待赋值表!A3221</f>
        <v/>
      </c>
      <c r="E3222" s="6">
        <f>待赋值表!D3221</f>
        <v/>
      </c>
      <c r="F3222" s="6">
        <f>待赋值表!E3221</f>
        <v/>
      </c>
      <c r="G3222" s="6">
        <f>待赋值表!F3221</f>
        <v/>
      </c>
      <c r="H3222" s="6">
        <f>待赋值表!G3221</f>
        <v/>
      </c>
      <c r="I3222" s="6">
        <f>待赋值表!H3221</f>
        <v/>
      </c>
      <c r="J3222" s="6">
        <f>待赋值表!I3221</f>
        <v/>
      </c>
      <c r="K3222" s="6">
        <f>待赋值表!J3221</f>
        <v/>
      </c>
      <c r="L3222" s="6">
        <f>待赋值表!K3221</f>
        <v/>
      </c>
      <c r="M3222" s="6">
        <f>待赋值表!L3221</f>
        <v/>
      </c>
      <c r="N3222" s="6">
        <f>待赋值表!M3221</f>
        <v/>
      </c>
      <c r="O3222" s="6">
        <f>待赋值表!N3221</f>
        <v/>
      </c>
      <c r="P3222" s="6">
        <f>待赋值表!O3221</f>
        <v/>
      </c>
      <c r="Q3222" s="6">
        <f>IF(待赋值表!P3221&lt;&gt;"",待赋值表!P3221,0)</f>
        <v/>
      </c>
      <c r="R3222" s="6">
        <f>待赋值表!Q3221</f>
        <v/>
      </c>
      <c r="S3222" s="6">
        <f>待赋值表!R3221</f>
        <v/>
      </c>
      <c r="T3222" s="6">
        <f>待赋值表!S3221</f>
        <v/>
      </c>
      <c r="U3222" s="6">
        <f>待赋值表!T3221</f>
        <v/>
      </c>
      <c r="V3222" s="6">
        <f>待赋值表!U3221</f>
        <v/>
      </c>
      <c r="W3222" s="6">
        <f>待赋值表!V3221</f>
        <v/>
      </c>
      <c r="X3222" s="6">
        <f>待赋值表!W3221</f>
        <v/>
      </c>
      <c r="Y3222" s="6">
        <f>待赋值表!X3221</f>
        <v/>
      </c>
      <c r="Z3222" s="3">
        <f>IF(M3222&gt;=0.01,"B_pre",IF(M3222&gt;=0,"C_pre","none"))</f>
        <v/>
      </c>
      <c r="AA3222" s="3">
        <f>IF(U3222&gt;0.125,"a_pre",IF(U3222&gt;=0,"b_pre","none"))</f>
        <v/>
      </c>
      <c r="AB3222" s="3">
        <f>AND(Z3222="B_pre",AA3222="a_pre")</f>
        <v/>
      </c>
      <c r="AC3222" s="3">
        <f>AND(Z3222="B_pre",AA3222="b_pre")</f>
        <v/>
      </c>
      <c r="AD3222" s="3">
        <f>AND(Z3222="C_pre",AA3222="a_pre")</f>
        <v/>
      </c>
      <c r="AE3222" s="3">
        <f>AND(Z3222="C_pre",AA3222="b_pre")</f>
        <v/>
      </c>
      <c r="AF3222" s="6">
        <f>待赋值表!C3221</f>
        <v/>
      </c>
      <c r="AG3222" s="3">
        <f t="array" ref="AG3222">IF(AB3222=TRUE,"A",IF(AC3222=TRUE,"B",IF(AD3222=TRUE,"C",IF(AE3222=TRUE,"D","其他"))))</f>
        <v/>
      </c>
      <c r="AH3222" s="3">
        <f>IF(分析表!$E$12&lt;&gt;"ALL",AND(AF3222=分析表!$E$10,AG3222=分析表!$E$12),IF(AF3222=分析表!$E$10,TRUE(),IF(AF3222="ALL",TRUE(),"")))</f>
        <v/>
      </c>
    </row>
    <row r="3223">
      <c r="A3223" s="3">
        <f>COUNTIF($AH$2:AH3223,"TRUE")</f>
        <v/>
      </c>
      <c r="B3223" s="3">
        <f>COUNTIF($AG$2:$AG3223,#REF!)</f>
        <v/>
      </c>
      <c r="C3223" s="56">
        <f>待赋值表!A3222</f>
        <v/>
      </c>
      <c r="E3223" s="6">
        <f>待赋值表!D3222</f>
        <v/>
      </c>
      <c r="F3223" s="6">
        <f>待赋值表!E3222</f>
        <v/>
      </c>
      <c r="G3223" s="6">
        <f>待赋值表!F3222</f>
        <v/>
      </c>
      <c r="H3223" s="6">
        <f>待赋值表!G3222</f>
        <v/>
      </c>
      <c r="I3223" s="6">
        <f>待赋值表!H3222</f>
        <v/>
      </c>
      <c r="J3223" s="6">
        <f>待赋值表!I3222</f>
        <v/>
      </c>
      <c r="K3223" s="6">
        <f>待赋值表!J3222</f>
        <v/>
      </c>
      <c r="L3223" s="6">
        <f>待赋值表!K3222</f>
        <v/>
      </c>
      <c r="M3223" s="6">
        <f>待赋值表!L3222</f>
        <v/>
      </c>
      <c r="N3223" s="6">
        <f>待赋值表!M3222</f>
        <v/>
      </c>
      <c r="O3223" s="6">
        <f>待赋值表!N3222</f>
        <v/>
      </c>
      <c r="P3223" s="6">
        <f>待赋值表!O3222</f>
        <v/>
      </c>
      <c r="Q3223" s="6">
        <f>IF(待赋值表!P3222&lt;&gt;"",待赋值表!P3222,0)</f>
        <v/>
      </c>
      <c r="R3223" s="6">
        <f>待赋值表!Q3222</f>
        <v/>
      </c>
      <c r="S3223" s="6">
        <f>待赋值表!R3222</f>
        <v/>
      </c>
      <c r="T3223" s="6">
        <f>待赋值表!S3222</f>
        <v/>
      </c>
      <c r="U3223" s="6">
        <f>待赋值表!T3222</f>
        <v/>
      </c>
      <c r="V3223" s="6">
        <f>待赋值表!U3222</f>
        <v/>
      </c>
      <c r="W3223" s="6">
        <f>待赋值表!V3222</f>
        <v/>
      </c>
      <c r="X3223" s="6">
        <f>待赋值表!W3222</f>
        <v/>
      </c>
      <c r="Y3223" s="6">
        <f>待赋值表!X3222</f>
        <v/>
      </c>
      <c r="Z3223" s="3">
        <f>IF(M3223&gt;=0.01,"B_pre",IF(M3223&gt;=0,"C_pre","none"))</f>
        <v/>
      </c>
      <c r="AA3223" s="3">
        <f>IF(U3223&gt;0.125,"a_pre",IF(U3223&gt;=0,"b_pre","none"))</f>
        <v/>
      </c>
      <c r="AB3223" s="3">
        <f>AND(Z3223="B_pre",AA3223="a_pre")</f>
        <v/>
      </c>
      <c r="AC3223" s="3">
        <f>AND(Z3223="B_pre",AA3223="b_pre")</f>
        <v/>
      </c>
      <c r="AD3223" s="3">
        <f>AND(Z3223="C_pre",AA3223="a_pre")</f>
        <v/>
      </c>
      <c r="AE3223" s="3">
        <f>AND(Z3223="C_pre",AA3223="b_pre")</f>
        <v/>
      </c>
      <c r="AF3223" s="6">
        <f>待赋值表!C3222</f>
        <v/>
      </c>
      <c r="AG3223" s="3">
        <f t="array" ref="AG3223">IF(AB3223=TRUE,"A",IF(AC3223=TRUE,"B",IF(AD3223=TRUE,"C",IF(AE3223=TRUE,"D","其他"))))</f>
        <v/>
      </c>
      <c r="AH3223" s="3">
        <f>IF(分析表!$E$12&lt;&gt;"ALL",AND(AF3223=分析表!$E$10,AG3223=分析表!$E$12),IF(AF3223=分析表!$E$10,TRUE(),IF(AF3223="ALL",TRUE(),"")))</f>
        <v/>
      </c>
    </row>
    <row r="3224">
      <c r="A3224" s="3">
        <f>COUNTIF($AH$2:AH3224,"TRUE")</f>
        <v/>
      </c>
      <c r="B3224" s="3">
        <f>COUNTIF($AG$2:$AG3224,#REF!)</f>
        <v/>
      </c>
      <c r="C3224" s="56">
        <f>待赋值表!A3223</f>
        <v/>
      </c>
      <c r="E3224" s="6">
        <f>待赋值表!D3223</f>
        <v/>
      </c>
      <c r="F3224" s="6">
        <f>待赋值表!E3223</f>
        <v/>
      </c>
      <c r="G3224" s="6">
        <f>待赋值表!F3223</f>
        <v/>
      </c>
      <c r="H3224" s="6">
        <f>待赋值表!G3223</f>
        <v/>
      </c>
      <c r="I3224" s="6">
        <f>待赋值表!H3223</f>
        <v/>
      </c>
      <c r="J3224" s="6">
        <f>待赋值表!I3223</f>
        <v/>
      </c>
      <c r="K3224" s="6">
        <f>待赋值表!J3223</f>
        <v/>
      </c>
      <c r="L3224" s="6">
        <f>待赋值表!K3223</f>
        <v/>
      </c>
      <c r="M3224" s="6">
        <f>待赋值表!L3223</f>
        <v/>
      </c>
      <c r="N3224" s="6">
        <f>待赋值表!M3223</f>
        <v/>
      </c>
      <c r="O3224" s="6">
        <f>待赋值表!N3223</f>
        <v/>
      </c>
      <c r="P3224" s="6">
        <f>待赋值表!O3223</f>
        <v/>
      </c>
      <c r="Q3224" s="6">
        <f>IF(待赋值表!P3223&lt;&gt;"",待赋值表!P3223,0)</f>
        <v/>
      </c>
      <c r="R3224" s="6">
        <f>待赋值表!Q3223</f>
        <v/>
      </c>
      <c r="S3224" s="6">
        <f>待赋值表!R3223</f>
        <v/>
      </c>
      <c r="T3224" s="6">
        <f>待赋值表!S3223</f>
        <v/>
      </c>
      <c r="U3224" s="6">
        <f>待赋值表!T3223</f>
        <v/>
      </c>
      <c r="V3224" s="6">
        <f>待赋值表!U3223</f>
        <v/>
      </c>
      <c r="W3224" s="6">
        <f>待赋值表!V3223</f>
        <v/>
      </c>
      <c r="X3224" s="6">
        <f>待赋值表!W3223</f>
        <v/>
      </c>
      <c r="Y3224" s="6">
        <f>待赋值表!X3223</f>
        <v/>
      </c>
      <c r="Z3224" s="3">
        <f>IF(M3224&gt;=0.01,"B_pre",IF(M3224&gt;=0,"C_pre","none"))</f>
        <v/>
      </c>
      <c r="AA3224" s="3">
        <f>IF(U3224&gt;0.125,"a_pre",IF(U3224&gt;=0,"b_pre","none"))</f>
        <v/>
      </c>
      <c r="AB3224" s="3">
        <f>AND(Z3224="B_pre",AA3224="a_pre")</f>
        <v/>
      </c>
      <c r="AC3224" s="3">
        <f>AND(Z3224="B_pre",AA3224="b_pre")</f>
        <v/>
      </c>
      <c r="AD3224" s="3">
        <f>AND(Z3224="C_pre",AA3224="a_pre")</f>
        <v/>
      </c>
      <c r="AE3224" s="3">
        <f>AND(Z3224="C_pre",AA3224="b_pre")</f>
        <v/>
      </c>
      <c r="AF3224" s="6">
        <f>待赋值表!C3223</f>
        <v/>
      </c>
      <c r="AG3224" s="3">
        <f t="array" ref="AG3224">IF(AB3224=TRUE,"A",IF(AC3224=TRUE,"B",IF(AD3224=TRUE,"C",IF(AE3224=TRUE,"D","其他"))))</f>
        <v/>
      </c>
      <c r="AH3224" s="3">
        <f>IF(分析表!$E$12&lt;&gt;"ALL",AND(AF3224=分析表!$E$10,AG3224=分析表!$E$12),IF(AF3224=分析表!$E$10,TRUE(),IF(AF3224="ALL",TRUE(),"")))</f>
        <v/>
      </c>
    </row>
    <row r="3225">
      <c r="A3225" s="3">
        <f>COUNTIF($AH$2:AH3225,"TRUE")</f>
        <v/>
      </c>
      <c r="B3225" s="3">
        <f>COUNTIF($AG$2:$AG3225,#REF!)</f>
        <v/>
      </c>
      <c r="C3225" s="56">
        <f>待赋值表!A3224</f>
        <v/>
      </c>
      <c r="E3225" s="6">
        <f>待赋值表!D3224</f>
        <v/>
      </c>
      <c r="F3225" s="6">
        <f>待赋值表!E3224</f>
        <v/>
      </c>
      <c r="G3225" s="6">
        <f>待赋值表!F3224</f>
        <v/>
      </c>
      <c r="H3225" s="6">
        <f>待赋值表!G3224</f>
        <v/>
      </c>
      <c r="I3225" s="6">
        <f>待赋值表!H3224</f>
        <v/>
      </c>
      <c r="J3225" s="6">
        <f>待赋值表!I3224</f>
        <v/>
      </c>
      <c r="K3225" s="6">
        <f>待赋值表!J3224</f>
        <v/>
      </c>
      <c r="L3225" s="6">
        <f>待赋值表!K3224</f>
        <v/>
      </c>
      <c r="M3225" s="6">
        <f>待赋值表!L3224</f>
        <v/>
      </c>
      <c r="N3225" s="6">
        <f>待赋值表!M3224</f>
        <v/>
      </c>
      <c r="O3225" s="6">
        <f>待赋值表!N3224</f>
        <v/>
      </c>
      <c r="P3225" s="6">
        <f>待赋值表!O3224</f>
        <v/>
      </c>
      <c r="Q3225" s="6">
        <f>IF(待赋值表!P3224&lt;&gt;"",待赋值表!P3224,0)</f>
        <v/>
      </c>
      <c r="R3225" s="6">
        <f>待赋值表!Q3224</f>
        <v/>
      </c>
      <c r="S3225" s="6">
        <f>待赋值表!R3224</f>
        <v/>
      </c>
      <c r="T3225" s="6">
        <f>待赋值表!S3224</f>
        <v/>
      </c>
      <c r="U3225" s="6">
        <f>待赋值表!T3224</f>
        <v/>
      </c>
      <c r="V3225" s="6">
        <f>待赋值表!U3224</f>
        <v/>
      </c>
      <c r="W3225" s="6">
        <f>待赋值表!V3224</f>
        <v/>
      </c>
      <c r="X3225" s="6">
        <f>待赋值表!W3224</f>
        <v/>
      </c>
      <c r="Y3225" s="6">
        <f>待赋值表!X3224</f>
        <v/>
      </c>
      <c r="Z3225" s="3">
        <f>IF(M3225&gt;=0.01,"B_pre",IF(M3225&gt;=0,"C_pre","none"))</f>
        <v/>
      </c>
      <c r="AA3225" s="3">
        <f>IF(U3225&gt;0.125,"a_pre",IF(U3225&gt;=0,"b_pre","none"))</f>
        <v/>
      </c>
      <c r="AB3225" s="3">
        <f>AND(Z3225="B_pre",AA3225="a_pre")</f>
        <v/>
      </c>
      <c r="AC3225" s="3">
        <f>AND(Z3225="B_pre",AA3225="b_pre")</f>
        <v/>
      </c>
      <c r="AD3225" s="3">
        <f>AND(Z3225="C_pre",AA3225="a_pre")</f>
        <v/>
      </c>
      <c r="AE3225" s="3">
        <f>AND(Z3225="C_pre",AA3225="b_pre")</f>
        <v/>
      </c>
      <c r="AF3225" s="6">
        <f>待赋值表!C3224</f>
        <v/>
      </c>
      <c r="AG3225" s="3">
        <f t="array" ref="AG3225">IF(AB3225=TRUE,"A",IF(AC3225=TRUE,"B",IF(AD3225=TRUE,"C",IF(AE3225=TRUE,"D","其他"))))</f>
        <v/>
      </c>
      <c r="AH3225" s="3">
        <f>IF(分析表!$E$12&lt;&gt;"ALL",AND(AF3225=分析表!$E$10,AG3225=分析表!$E$12),IF(AF3225=分析表!$E$10,TRUE(),IF(AF3225="ALL",TRUE(),"")))</f>
        <v/>
      </c>
    </row>
    <row r="3226">
      <c r="A3226" s="3">
        <f>COUNTIF($AH$2:AH3226,"TRUE")</f>
        <v/>
      </c>
      <c r="B3226" s="3">
        <f>COUNTIF($AG$2:$AG3226,#REF!)</f>
        <v/>
      </c>
      <c r="C3226" s="56">
        <f>待赋值表!A3225</f>
        <v/>
      </c>
      <c r="E3226" s="6">
        <f>待赋值表!D3225</f>
        <v/>
      </c>
      <c r="F3226" s="6">
        <f>待赋值表!E3225</f>
        <v/>
      </c>
      <c r="G3226" s="6">
        <f>待赋值表!F3225</f>
        <v/>
      </c>
      <c r="H3226" s="6">
        <f>待赋值表!G3225</f>
        <v/>
      </c>
      <c r="I3226" s="6">
        <f>待赋值表!H3225</f>
        <v/>
      </c>
      <c r="J3226" s="6">
        <f>待赋值表!I3225</f>
        <v/>
      </c>
      <c r="K3226" s="6">
        <f>待赋值表!J3225</f>
        <v/>
      </c>
      <c r="L3226" s="6">
        <f>待赋值表!K3225</f>
        <v/>
      </c>
      <c r="M3226" s="6">
        <f>待赋值表!L3225</f>
        <v/>
      </c>
      <c r="N3226" s="6">
        <f>待赋值表!M3225</f>
        <v/>
      </c>
      <c r="O3226" s="6">
        <f>待赋值表!N3225</f>
        <v/>
      </c>
      <c r="P3226" s="6">
        <f>待赋值表!O3225</f>
        <v/>
      </c>
      <c r="Q3226" s="6">
        <f>IF(待赋值表!P3225&lt;&gt;"",待赋值表!P3225,0)</f>
        <v/>
      </c>
      <c r="R3226" s="6">
        <f>待赋值表!Q3225</f>
        <v/>
      </c>
      <c r="S3226" s="6">
        <f>待赋值表!R3225</f>
        <v/>
      </c>
      <c r="T3226" s="6">
        <f>待赋值表!S3225</f>
        <v/>
      </c>
      <c r="U3226" s="6">
        <f>待赋值表!T3225</f>
        <v/>
      </c>
      <c r="V3226" s="6">
        <f>待赋值表!U3225</f>
        <v/>
      </c>
      <c r="W3226" s="6">
        <f>待赋值表!V3225</f>
        <v/>
      </c>
      <c r="X3226" s="6">
        <f>待赋值表!W3225</f>
        <v/>
      </c>
      <c r="Y3226" s="6">
        <f>待赋值表!X3225</f>
        <v/>
      </c>
      <c r="Z3226" s="3">
        <f>IF(M3226&gt;=0.01,"B_pre",IF(M3226&gt;=0,"C_pre","none"))</f>
        <v/>
      </c>
      <c r="AA3226" s="3">
        <f>IF(U3226&gt;0.125,"a_pre",IF(U3226&gt;=0,"b_pre","none"))</f>
        <v/>
      </c>
      <c r="AB3226" s="3">
        <f>AND(Z3226="B_pre",AA3226="a_pre")</f>
        <v/>
      </c>
      <c r="AC3226" s="3">
        <f>AND(Z3226="B_pre",AA3226="b_pre")</f>
        <v/>
      </c>
      <c r="AD3226" s="3">
        <f>AND(Z3226="C_pre",AA3226="a_pre")</f>
        <v/>
      </c>
      <c r="AE3226" s="3">
        <f>AND(Z3226="C_pre",AA3226="b_pre")</f>
        <v/>
      </c>
      <c r="AF3226" s="6">
        <f>待赋值表!C3225</f>
        <v/>
      </c>
      <c r="AG3226" s="3">
        <f t="array" ref="AG3226">IF(AB3226=TRUE,"A",IF(AC3226=TRUE,"B",IF(AD3226=TRUE,"C",IF(AE3226=TRUE,"D","其他"))))</f>
        <v/>
      </c>
      <c r="AH3226" s="3">
        <f>IF(分析表!$E$12&lt;&gt;"ALL",AND(AF3226=分析表!$E$10,AG3226=分析表!$E$12),IF(AF3226=分析表!$E$10,TRUE(),IF(AF3226="ALL",TRUE(),"")))</f>
        <v/>
      </c>
    </row>
    <row r="3227">
      <c r="A3227" s="3">
        <f>COUNTIF($AH$2:AH3227,"TRUE")</f>
        <v/>
      </c>
      <c r="B3227" s="3">
        <f>COUNTIF($AG$2:$AG3227,#REF!)</f>
        <v/>
      </c>
      <c r="C3227" s="56">
        <f>待赋值表!A3226</f>
        <v/>
      </c>
      <c r="E3227" s="6">
        <f>待赋值表!D3226</f>
        <v/>
      </c>
      <c r="F3227" s="6">
        <f>待赋值表!E3226</f>
        <v/>
      </c>
      <c r="G3227" s="6">
        <f>待赋值表!F3226</f>
        <v/>
      </c>
      <c r="H3227" s="6">
        <f>待赋值表!G3226</f>
        <v/>
      </c>
      <c r="I3227" s="6">
        <f>待赋值表!H3226</f>
        <v/>
      </c>
      <c r="J3227" s="6">
        <f>待赋值表!I3226</f>
        <v/>
      </c>
      <c r="K3227" s="6">
        <f>待赋值表!J3226</f>
        <v/>
      </c>
      <c r="L3227" s="6">
        <f>待赋值表!K3226</f>
        <v/>
      </c>
      <c r="M3227" s="6">
        <f>待赋值表!L3226</f>
        <v/>
      </c>
      <c r="N3227" s="6">
        <f>待赋值表!M3226</f>
        <v/>
      </c>
      <c r="O3227" s="6">
        <f>待赋值表!N3226</f>
        <v/>
      </c>
      <c r="P3227" s="6">
        <f>待赋值表!O3226</f>
        <v/>
      </c>
      <c r="Q3227" s="6">
        <f>IF(待赋值表!P3226&lt;&gt;"",待赋值表!P3226,0)</f>
        <v/>
      </c>
      <c r="R3227" s="6">
        <f>待赋值表!Q3226</f>
        <v/>
      </c>
      <c r="S3227" s="6">
        <f>待赋值表!R3226</f>
        <v/>
      </c>
      <c r="T3227" s="6">
        <f>待赋值表!S3226</f>
        <v/>
      </c>
      <c r="U3227" s="6">
        <f>待赋值表!T3226</f>
        <v/>
      </c>
      <c r="V3227" s="6">
        <f>待赋值表!U3226</f>
        <v/>
      </c>
      <c r="W3227" s="6">
        <f>待赋值表!V3226</f>
        <v/>
      </c>
      <c r="X3227" s="6">
        <f>待赋值表!W3226</f>
        <v/>
      </c>
      <c r="Y3227" s="6">
        <f>待赋值表!X3226</f>
        <v/>
      </c>
      <c r="Z3227" s="3">
        <f>IF(M3227&gt;=0.01,"B_pre",IF(M3227&gt;=0,"C_pre","none"))</f>
        <v/>
      </c>
      <c r="AA3227" s="3">
        <f>IF(U3227&gt;0.125,"a_pre",IF(U3227&gt;=0,"b_pre","none"))</f>
        <v/>
      </c>
      <c r="AB3227" s="3">
        <f>AND(Z3227="B_pre",AA3227="a_pre")</f>
        <v/>
      </c>
      <c r="AC3227" s="3">
        <f>AND(Z3227="B_pre",AA3227="b_pre")</f>
        <v/>
      </c>
      <c r="AD3227" s="3">
        <f>AND(Z3227="C_pre",AA3227="a_pre")</f>
        <v/>
      </c>
      <c r="AE3227" s="3">
        <f>AND(Z3227="C_pre",AA3227="b_pre")</f>
        <v/>
      </c>
      <c r="AF3227" s="6">
        <f>待赋值表!C3226</f>
        <v/>
      </c>
      <c r="AG3227" s="3">
        <f t="array" ref="AG3227">IF(AB3227=TRUE,"A",IF(AC3227=TRUE,"B",IF(AD3227=TRUE,"C",IF(AE3227=TRUE,"D","其他"))))</f>
        <v/>
      </c>
      <c r="AH3227" s="3">
        <f>IF(分析表!$E$12&lt;&gt;"ALL",AND(AF3227=分析表!$E$10,AG3227=分析表!$E$12),IF(AF3227=分析表!$E$10,TRUE(),IF(AF3227="ALL",TRUE(),"")))</f>
        <v/>
      </c>
    </row>
    <row r="3228">
      <c r="A3228" s="3">
        <f>COUNTIF($AH$2:AH3228,"TRUE")</f>
        <v/>
      </c>
      <c r="B3228" s="3">
        <f>COUNTIF($AG$2:$AG3228,#REF!)</f>
        <v/>
      </c>
      <c r="C3228" s="56">
        <f>待赋值表!A3227</f>
        <v/>
      </c>
      <c r="E3228" s="6">
        <f>待赋值表!D3227</f>
        <v/>
      </c>
      <c r="F3228" s="6">
        <f>待赋值表!E3227</f>
        <v/>
      </c>
      <c r="G3228" s="6">
        <f>待赋值表!F3227</f>
        <v/>
      </c>
      <c r="H3228" s="6">
        <f>待赋值表!G3227</f>
        <v/>
      </c>
      <c r="I3228" s="6">
        <f>待赋值表!H3227</f>
        <v/>
      </c>
      <c r="J3228" s="6">
        <f>待赋值表!I3227</f>
        <v/>
      </c>
      <c r="K3228" s="6">
        <f>待赋值表!J3227</f>
        <v/>
      </c>
      <c r="L3228" s="6">
        <f>待赋值表!K3227</f>
        <v/>
      </c>
      <c r="M3228" s="6">
        <f>待赋值表!L3227</f>
        <v/>
      </c>
      <c r="N3228" s="6">
        <f>待赋值表!M3227</f>
        <v/>
      </c>
      <c r="O3228" s="6">
        <f>待赋值表!N3227</f>
        <v/>
      </c>
      <c r="P3228" s="6">
        <f>待赋值表!O3227</f>
        <v/>
      </c>
      <c r="Q3228" s="6">
        <f>IF(待赋值表!P3227&lt;&gt;"",待赋值表!P3227,0)</f>
        <v/>
      </c>
      <c r="R3228" s="6">
        <f>待赋值表!Q3227</f>
        <v/>
      </c>
      <c r="S3228" s="6">
        <f>待赋值表!R3227</f>
        <v/>
      </c>
      <c r="T3228" s="6">
        <f>待赋值表!S3227</f>
        <v/>
      </c>
      <c r="U3228" s="6">
        <f>待赋值表!T3227</f>
        <v/>
      </c>
      <c r="V3228" s="6">
        <f>待赋值表!U3227</f>
        <v/>
      </c>
      <c r="W3228" s="6">
        <f>待赋值表!V3227</f>
        <v/>
      </c>
      <c r="X3228" s="6">
        <f>待赋值表!W3227</f>
        <v/>
      </c>
      <c r="Y3228" s="6">
        <f>待赋值表!X3227</f>
        <v/>
      </c>
      <c r="Z3228" s="3">
        <f>IF(M3228&gt;=0.01,"B_pre",IF(M3228&gt;=0,"C_pre","none"))</f>
        <v/>
      </c>
      <c r="AA3228" s="3">
        <f>IF(U3228&gt;0.125,"a_pre",IF(U3228&gt;=0,"b_pre","none"))</f>
        <v/>
      </c>
      <c r="AB3228" s="3">
        <f>AND(Z3228="B_pre",AA3228="a_pre")</f>
        <v/>
      </c>
      <c r="AC3228" s="3">
        <f>AND(Z3228="B_pre",AA3228="b_pre")</f>
        <v/>
      </c>
      <c r="AD3228" s="3">
        <f>AND(Z3228="C_pre",AA3228="a_pre")</f>
        <v/>
      </c>
      <c r="AE3228" s="3">
        <f>AND(Z3228="C_pre",AA3228="b_pre")</f>
        <v/>
      </c>
      <c r="AF3228" s="6">
        <f>待赋值表!C3227</f>
        <v/>
      </c>
      <c r="AG3228" s="3">
        <f t="array" ref="AG3228">IF(AB3228=TRUE,"A",IF(AC3228=TRUE,"B",IF(AD3228=TRUE,"C",IF(AE3228=TRUE,"D","其他"))))</f>
        <v/>
      </c>
      <c r="AH3228" s="3">
        <f>IF(分析表!$E$12&lt;&gt;"ALL",AND(AF3228=分析表!$E$10,AG3228=分析表!$E$12),IF(AF3228=分析表!$E$10,TRUE(),IF(AF3228="ALL",TRUE(),"")))</f>
        <v/>
      </c>
    </row>
    <row r="3229">
      <c r="A3229" s="3">
        <f>COUNTIF($AH$2:AH3229,"TRUE")</f>
        <v/>
      </c>
      <c r="B3229" s="3">
        <f>COUNTIF($AG$2:$AG3229,#REF!)</f>
        <v/>
      </c>
      <c r="C3229" s="56">
        <f>待赋值表!A3228</f>
        <v/>
      </c>
      <c r="E3229" s="6">
        <f>待赋值表!D3228</f>
        <v/>
      </c>
      <c r="F3229" s="6">
        <f>待赋值表!E3228</f>
        <v/>
      </c>
      <c r="G3229" s="6">
        <f>待赋值表!F3228</f>
        <v/>
      </c>
      <c r="H3229" s="6">
        <f>待赋值表!G3228</f>
        <v/>
      </c>
      <c r="I3229" s="6">
        <f>待赋值表!H3228</f>
        <v/>
      </c>
      <c r="J3229" s="6">
        <f>待赋值表!I3228</f>
        <v/>
      </c>
      <c r="K3229" s="6">
        <f>待赋值表!J3228</f>
        <v/>
      </c>
      <c r="L3229" s="6">
        <f>待赋值表!K3228</f>
        <v/>
      </c>
      <c r="M3229" s="6">
        <f>待赋值表!L3228</f>
        <v/>
      </c>
      <c r="N3229" s="6">
        <f>待赋值表!M3228</f>
        <v/>
      </c>
      <c r="O3229" s="6">
        <f>待赋值表!N3228</f>
        <v/>
      </c>
      <c r="P3229" s="6">
        <f>待赋值表!O3228</f>
        <v/>
      </c>
      <c r="Q3229" s="6">
        <f>IF(待赋值表!P3228&lt;&gt;"",待赋值表!P3228,0)</f>
        <v/>
      </c>
      <c r="R3229" s="6">
        <f>待赋值表!Q3228</f>
        <v/>
      </c>
      <c r="S3229" s="6">
        <f>待赋值表!R3228</f>
        <v/>
      </c>
      <c r="T3229" s="6">
        <f>待赋值表!S3228</f>
        <v/>
      </c>
      <c r="U3229" s="6">
        <f>待赋值表!T3228</f>
        <v/>
      </c>
      <c r="V3229" s="6">
        <f>待赋值表!U3228</f>
        <v/>
      </c>
      <c r="W3229" s="6">
        <f>待赋值表!V3228</f>
        <v/>
      </c>
      <c r="X3229" s="6">
        <f>待赋值表!W3228</f>
        <v/>
      </c>
      <c r="Y3229" s="6">
        <f>待赋值表!X3228</f>
        <v/>
      </c>
      <c r="Z3229" s="3">
        <f>IF(M3229&gt;=0.01,"B_pre",IF(M3229&gt;=0,"C_pre","none"))</f>
        <v/>
      </c>
      <c r="AA3229" s="3">
        <f>IF(U3229&gt;0.125,"a_pre",IF(U3229&gt;=0,"b_pre","none"))</f>
        <v/>
      </c>
      <c r="AB3229" s="3">
        <f>AND(Z3229="B_pre",AA3229="a_pre")</f>
        <v/>
      </c>
      <c r="AC3229" s="3">
        <f>AND(Z3229="B_pre",AA3229="b_pre")</f>
        <v/>
      </c>
      <c r="AD3229" s="3">
        <f>AND(Z3229="C_pre",AA3229="a_pre")</f>
        <v/>
      </c>
      <c r="AE3229" s="3">
        <f>AND(Z3229="C_pre",AA3229="b_pre")</f>
        <v/>
      </c>
      <c r="AF3229" s="6">
        <f>待赋值表!C3228</f>
        <v/>
      </c>
      <c r="AG3229" s="3">
        <f t="array" ref="AG3229">IF(AB3229=TRUE,"A",IF(AC3229=TRUE,"B",IF(AD3229=TRUE,"C",IF(AE3229=TRUE,"D","其他"))))</f>
        <v/>
      </c>
      <c r="AH3229" s="3">
        <f>IF(分析表!$E$12&lt;&gt;"ALL",AND(AF3229=分析表!$E$10,AG3229=分析表!$E$12),IF(AF3229=分析表!$E$10,TRUE(),IF(AF3229="ALL",TRUE(),"")))</f>
        <v/>
      </c>
    </row>
    <row r="3230">
      <c r="A3230" s="3">
        <f>COUNTIF($AH$2:AH3230,"TRUE")</f>
        <v/>
      </c>
      <c r="B3230" s="3">
        <f>COUNTIF($AG$2:$AG3230,#REF!)</f>
        <v/>
      </c>
      <c r="C3230" s="56">
        <f>待赋值表!A3229</f>
        <v/>
      </c>
      <c r="E3230" s="6">
        <f>待赋值表!D3229</f>
        <v/>
      </c>
      <c r="F3230" s="6">
        <f>待赋值表!E3229</f>
        <v/>
      </c>
      <c r="G3230" s="6">
        <f>待赋值表!F3229</f>
        <v/>
      </c>
      <c r="H3230" s="6">
        <f>待赋值表!G3229</f>
        <v/>
      </c>
      <c r="I3230" s="6">
        <f>待赋值表!H3229</f>
        <v/>
      </c>
      <c r="J3230" s="6">
        <f>待赋值表!I3229</f>
        <v/>
      </c>
      <c r="K3230" s="6">
        <f>待赋值表!J3229</f>
        <v/>
      </c>
      <c r="L3230" s="6">
        <f>待赋值表!K3229</f>
        <v/>
      </c>
      <c r="M3230" s="6">
        <f>待赋值表!L3229</f>
        <v/>
      </c>
      <c r="N3230" s="6">
        <f>待赋值表!M3229</f>
        <v/>
      </c>
      <c r="O3230" s="6">
        <f>待赋值表!N3229</f>
        <v/>
      </c>
      <c r="P3230" s="6">
        <f>待赋值表!O3229</f>
        <v/>
      </c>
      <c r="Q3230" s="6">
        <f>IF(待赋值表!P3229&lt;&gt;"",待赋值表!P3229,0)</f>
        <v/>
      </c>
      <c r="R3230" s="6">
        <f>待赋值表!Q3229</f>
        <v/>
      </c>
      <c r="S3230" s="6">
        <f>待赋值表!R3229</f>
        <v/>
      </c>
      <c r="T3230" s="6">
        <f>待赋值表!S3229</f>
        <v/>
      </c>
      <c r="U3230" s="6">
        <f>待赋值表!T3229</f>
        <v/>
      </c>
      <c r="V3230" s="6">
        <f>待赋值表!U3229</f>
        <v/>
      </c>
      <c r="W3230" s="6">
        <f>待赋值表!V3229</f>
        <v/>
      </c>
      <c r="X3230" s="6">
        <f>待赋值表!W3229</f>
        <v/>
      </c>
      <c r="Y3230" s="6">
        <f>待赋值表!X3229</f>
        <v/>
      </c>
      <c r="Z3230" s="3">
        <f>IF(M3230&gt;=0.01,"B_pre",IF(M3230&gt;=0,"C_pre","none"))</f>
        <v/>
      </c>
      <c r="AA3230" s="3">
        <f>IF(U3230&gt;0.125,"a_pre",IF(U3230&gt;=0,"b_pre","none"))</f>
        <v/>
      </c>
      <c r="AB3230" s="3">
        <f>AND(Z3230="B_pre",AA3230="a_pre")</f>
        <v/>
      </c>
      <c r="AC3230" s="3">
        <f>AND(Z3230="B_pre",AA3230="b_pre")</f>
        <v/>
      </c>
      <c r="AD3230" s="3">
        <f>AND(Z3230="C_pre",AA3230="a_pre")</f>
        <v/>
      </c>
      <c r="AE3230" s="3">
        <f>AND(Z3230="C_pre",AA3230="b_pre")</f>
        <v/>
      </c>
      <c r="AF3230" s="6">
        <f>待赋值表!C3229</f>
        <v/>
      </c>
      <c r="AG3230" s="3">
        <f t="array" ref="AG3230">IF(AB3230=TRUE,"A",IF(AC3230=TRUE,"B",IF(AD3230=TRUE,"C",IF(AE3230=TRUE,"D","其他"))))</f>
        <v/>
      </c>
      <c r="AH3230" s="3">
        <f>IF(分析表!$E$12&lt;&gt;"ALL",AND(AF3230=分析表!$E$10,AG3230=分析表!$E$12),IF(AF3230=分析表!$E$10,TRUE(),IF(AF3230="ALL",TRUE(),"")))</f>
        <v/>
      </c>
    </row>
    <row r="3231">
      <c r="A3231" s="3">
        <f>COUNTIF($AH$2:AH3231,"TRUE")</f>
        <v/>
      </c>
      <c r="B3231" s="3">
        <f>COUNTIF($AG$2:$AG3231,#REF!)</f>
        <v/>
      </c>
      <c r="C3231" s="56">
        <f>待赋值表!A3230</f>
        <v/>
      </c>
      <c r="E3231" s="6">
        <f>待赋值表!D3230</f>
        <v/>
      </c>
      <c r="F3231" s="6">
        <f>待赋值表!E3230</f>
        <v/>
      </c>
      <c r="G3231" s="6">
        <f>待赋值表!F3230</f>
        <v/>
      </c>
      <c r="H3231" s="6">
        <f>待赋值表!G3230</f>
        <v/>
      </c>
      <c r="I3231" s="6">
        <f>待赋值表!H3230</f>
        <v/>
      </c>
      <c r="J3231" s="6">
        <f>待赋值表!I3230</f>
        <v/>
      </c>
      <c r="K3231" s="6">
        <f>待赋值表!J3230</f>
        <v/>
      </c>
      <c r="L3231" s="6">
        <f>待赋值表!K3230</f>
        <v/>
      </c>
      <c r="M3231" s="6">
        <f>待赋值表!L3230</f>
        <v/>
      </c>
      <c r="N3231" s="6">
        <f>待赋值表!M3230</f>
        <v/>
      </c>
      <c r="O3231" s="6">
        <f>待赋值表!N3230</f>
        <v/>
      </c>
      <c r="P3231" s="6">
        <f>待赋值表!O3230</f>
        <v/>
      </c>
      <c r="Q3231" s="6">
        <f>IF(待赋值表!P3230&lt;&gt;"",待赋值表!P3230,0)</f>
        <v/>
      </c>
      <c r="R3231" s="6">
        <f>待赋值表!Q3230</f>
        <v/>
      </c>
      <c r="S3231" s="6">
        <f>待赋值表!R3230</f>
        <v/>
      </c>
      <c r="T3231" s="6">
        <f>待赋值表!S3230</f>
        <v/>
      </c>
      <c r="U3231" s="6">
        <f>待赋值表!T3230</f>
        <v/>
      </c>
      <c r="V3231" s="6">
        <f>待赋值表!U3230</f>
        <v/>
      </c>
      <c r="W3231" s="6">
        <f>待赋值表!V3230</f>
        <v/>
      </c>
      <c r="X3231" s="6">
        <f>待赋值表!W3230</f>
        <v/>
      </c>
      <c r="Y3231" s="6">
        <f>待赋值表!X3230</f>
        <v/>
      </c>
      <c r="Z3231" s="3">
        <f>IF(M3231&gt;=0.01,"B_pre",IF(M3231&gt;=0,"C_pre","none"))</f>
        <v/>
      </c>
      <c r="AA3231" s="3">
        <f>IF(U3231&gt;0.125,"a_pre",IF(U3231&gt;=0,"b_pre","none"))</f>
        <v/>
      </c>
      <c r="AB3231" s="3">
        <f>AND(Z3231="B_pre",AA3231="a_pre")</f>
        <v/>
      </c>
      <c r="AC3231" s="3">
        <f>AND(Z3231="B_pre",AA3231="b_pre")</f>
        <v/>
      </c>
      <c r="AD3231" s="3">
        <f>AND(Z3231="C_pre",AA3231="a_pre")</f>
        <v/>
      </c>
      <c r="AE3231" s="3">
        <f>AND(Z3231="C_pre",AA3231="b_pre")</f>
        <v/>
      </c>
      <c r="AF3231" s="6">
        <f>待赋值表!C3230</f>
        <v/>
      </c>
      <c r="AG3231" s="3">
        <f t="array" ref="AG3231">IF(AB3231=TRUE,"A",IF(AC3231=TRUE,"B",IF(AD3231=TRUE,"C",IF(AE3231=TRUE,"D","其他"))))</f>
        <v/>
      </c>
      <c r="AH3231" s="3">
        <f>IF(分析表!$E$12&lt;&gt;"ALL",AND(AF3231=分析表!$E$10,AG3231=分析表!$E$12),IF(AF3231=分析表!$E$10,TRUE(),IF(AF3231="ALL",TRUE(),"")))</f>
        <v/>
      </c>
    </row>
    <row r="3232">
      <c r="A3232" s="3">
        <f>COUNTIF($AH$2:AH3232,"TRUE")</f>
        <v/>
      </c>
      <c r="B3232" s="3">
        <f>COUNTIF($AG$2:$AG3232,#REF!)</f>
        <v/>
      </c>
      <c r="C3232" s="56">
        <f>待赋值表!A3231</f>
        <v/>
      </c>
      <c r="E3232" s="6">
        <f>待赋值表!D3231</f>
        <v/>
      </c>
      <c r="F3232" s="6">
        <f>待赋值表!E3231</f>
        <v/>
      </c>
      <c r="G3232" s="6">
        <f>待赋值表!F3231</f>
        <v/>
      </c>
      <c r="H3232" s="6">
        <f>待赋值表!G3231</f>
        <v/>
      </c>
      <c r="I3232" s="6">
        <f>待赋值表!H3231</f>
        <v/>
      </c>
      <c r="J3232" s="6">
        <f>待赋值表!I3231</f>
        <v/>
      </c>
      <c r="K3232" s="6">
        <f>待赋值表!J3231</f>
        <v/>
      </c>
      <c r="L3232" s="6">
        <f>待赋值表!K3231</f>
        <v/>
      </c>
      <c r="M3232" s="6">
        <f>待赋值表!L3231</f>
        <v/>
      </c>
      <c r="N3232" s="6">
        <f>待赋值表!M3231</f>
        <v/>
      </c>
      <c r="O3232" s="6">
        <f>待赋值表!N3231</f>
        <v/>
      </c>
      <c r="P3232" s="6">
        <f>待赋值表!O3231</f>
        <v/>
      </c>
      <c r="Q3232" s="6">
        <f>IF(待赋值表!P3231&lt;&gt;"",待赋值表!P3231,0)</f>
        <v/>
      </c>
      <c r="R3232" s="6">
        <f>待赋值表!Q3231</f>
        <v/>
      </c>
      <c r="S3232" s="6">
        <f>待赋值表!R3231</f>
        <v/>
      </c>
      <c r="T3232" s="6">
        <f>待赋值表!S3231</f>
        <v/>
      </c>
      <c r="U3232" s="6">
        <f>待赋值表!T3231</f>
        <v/>
      </c>
      <c r="V3232" s="6">
        <f>待赋值表!U3231</f>
        <v/>
      </c>
      <c r="W3232" s="6">
        <f>待赋值表!V3231</f>
        <v/>
      </c>
      <c r="X3232" s="6">
        <f>待赋值表!W3231</f>
        <v/>
      </c>
      <c r="Y3232" s="6">
        <f>待赋值表!X3231</f>
        <v/>
      </c>
      <c r="Z3232" s="3">
        <f>IF(M3232&gt;=0.01,"B_pre",IF(M3232&gt;=0,"C_pre","none"))</f>
        <v/>
      </c>
      <c r="AA3232" s="3">
        <f>IF(U3232&gt;0.125,"a_pre",IF(U3232&gt;=0,"b_pre","none"))</f>
        <v/>
      </c>
      <c r="AB3232" s="3">
        <f>AND(Z3232="B_pre",AA3232="a_pre")</f>
        <v/>
      </c>
      <c r="AC3232" s="3">
        <f>AND(Z3232="B_pre",AA3232="b_pre")</f>
        <v/>
      </c>
      <c r="AD3232" s="3">
        <f>AND(Z3232="C_pre",AA3232="a_pre")</f>
        <v/>
      </c>
      <c r="AE3232" s="3">
        <f>AND(Z3232="C_pre",AA3232="b_pre")</f>
        <v/>
      </c>
      <c r="AF3232" s="6">
        <f>待赋值表!C3231</f>
        <v/>
      </c>
      <c r="AG3232" s="3">
        <f t="array" ref="AG3232">IF(AB3232=TRUE,"A",IF(AC3232=TRUE,"B",IF(AD3232=TRUE,"C",IF(AE3232=TRUE,"D","其他"))))</f>
        <v/>
      </c>
      <c r="AH3232" s="3">
        <f>IF(分析表!$E$12&lt;&gt;"ALL",AND(AF3232=分析表!$E$10,AG3232=分析表!$E$12),IF(AF3232=分析表!$E$10,TRUE(),IF(AF3232="ALL",TRUE(),"")))</f>
        <v/>
      </c>
    </row>
    <row r="3233">
      <c r="A3233" s="3">
        <f>COUNTIF($AH$2:AH3233,"TRUE")</f>
        <v/>
      </c>
      <c r="B3233" s="3">
        <f>COUNTIF($AG$2:$AG3233,#REF!)</f>
        <v/>
      </c>
      <c r="C3233" s="56">
        <f>待赋值表!A3232</f>
        <v/>
      </c>
      <c r="E3233" s="6">
        <f>待赋值表!D3232</f>
        <v/>
      </c>
      <c r="F3233" s="6">
        <f>待赋值表!E3232</f>
        <v/>
      </c>
      <c r="G3233" s="6">
        <f>待赋值表!F3232</f>
        <v/>
      </c>
      <c r="H3233" s="6">
        <f>待赋值表!G3232</f>
        <v/>
      </c>
      <c r="I3233" s="6">
        <f>待赋值表!H3232</f>
        <v/>
      </c>
      <c r="J3233" s="6">
        <f>待赋值表!I3232</f>
        <v/>
      </c>
      <c r="K3233" s="6">
        <f>待赋值表!J3232</f>
        <v/>
      </c>
      <c r="L3233" s="6">
        <f>待赋值表!K3232</f>
        <v/>
      </c>
      <c r="M3233" s="6">
        <f>待赋值表!L3232</f>
        <v/>
      </c>
      <c r="N3233" s="6">
        <f>待赋值表!M3232</f>
        <v/>
      </c>
      <c r="O3233" s="6">
        <f>待赋值表!N3232</f>
        <v/>
      </c>
      <c r="P3233" s="6">
        <f>待赋值表!O3232</f>
        <v/>
      </c>
      <c r="Q3233" s="6">
        <f>IF(待赋值表!P3232&lt;&gt;"",待赋值表!P3232,0)</f>
        <v/>
      </c>
      <c r="R3233" s="6">
        <f>待赋值表!Q3232</f>
        <v/>
      </c>
      <c r="S3233" s="6">
        <f>待赋值表!R3232</f>
        <v/>
      </c>
      <c r="T3233" s="6">
        <f>待赋值表!S3232</f>
        <v/>
      </c>
      <c r="U3233" s="6">
        <f>待赋值表!T3232</f>
        <v/>
      </c>
      <c r="V3233" s="6">
        <f>待赋值表!U3232</f>
        <v/>
      </c>
      <c r="W3233" s="6">
        <f>待赋值表!V3232</f>
        <v/>
      </c>
      <c r="X3233" s="6">
        <f>待赋值表!W3232</f>
        <v/>
      </c>
      <c r="Y3233" s="6">
        <f>待赋值表!X3232</f>
        <v/>
      </c>
      <c r="Z3233" s="3">
        <f>IF(M3233&gt;=0.01,"B_pre",IF(M3233&gt;=0,"C_pre","none"))</f>
        <v/>
      </c>
      <c r="AA3233" s="3">
        <f>IF(U3233&gt;0.125,"a_pre",IF(U3233&gt;=0,"b_pre","none"))</f>
        <v/>
      </c>
      <c r="AB3233" s="3">
        <f>AND(Z3233="B_pre",AA3233="a_pre")</f>
        <v/>
      </c>
      <c r="AC3233" s="3">
        <f>AND(Z3233="B_pre",AA3233="b_pre")</f>
        <v/>
      </c>
      <c r="AD3233" s="3">
        <f>AND(Z3233="C_pre",AA3233="a_pre")</f>
        <v/>
      </c>
      <c r="AE3233" s="3">
        <f>AND(Z3233="C_pre",AA3233="b_pre")</f>
        <v/>
      </c>
      <c r="AF3233" s="6">
        <f>待赋值表!C3232</f>
        <v/>
      </c>
      <c r="AG3233" s="3">
        <f t="array" ref="AG3233">IF(AB3233=TRUE,"A",IF(AC3233=TRUE,"B",IF(AD3233=TRUE,"C",IF(AE3233=TRUE,"D","其他"))))</f>
        <v/>
      </c>
      <c r="AH3233" s="3">
        <f>IF(分析表!$E$12&lt;&gt;"ALL",AND(AF3233=分析表!$E$10,AG3233=分析表!$E$12),IF(AF3233=分析表!$E$10,TRUE(),IF(AF3233="ALL",TRUE(),"")))</f>
        <v/>
      </c>
    </row>
    <row r="3234">
      <c r="A3234" s="3">
        <f>COUNTIF($AH$2:AH3234,"TRUE")</f>
        <v/>
      </c>
      <c r="B3234" s="3">
        <f>COUNTIF($AG$2:$AG3234,#REF!)</f>
        <v/>
      </c>
      <c r="C3234" s="56">
        <f>待赋值表!A3233</f>
        <v/>
      </c>
      <c r="E3234" s="6">
        <f>待赋值表!D3233</f>
        <v/>
      </c>
      <c r="F3234" s="6">
        <f>待赋值表!E3233</f>
        <v/>
      </c>
      <c r="G3234" s="6">
        <f>待赋值表!F3233</f>
        <v/>
      </c>
      <c r="H3234" s="6">
        <f>待赋值表!G3233</f>
        <v/>
      </c>
      <c r="I3234" s="6">
        <f>待赋值表!H3233</f>
        <v/>
      </c>
      <c r="J3234" s="6">
        <f>待赋值表!I3233</f>
        <v/>
      </c>
      <c r="K3234" s="6">
        <f>待赋值表!J3233</f>
        <v/>
      </c>
      <c r="L3234" s="6">
        <f>待赋值表!K3233</f>
        <v/>
      </c>
      <c r="M3234" s="6">
        <f>待赋值表!L3233</f>
        <v/>
      </c>
      <c r="N3234" s="6">
        <f>待赋值表!M3233</f>
        <v/>
      </c>
      <c r="O3234" s="6">
        <f>待赋值表!N3233</f>
        <v/>
      </c>
      <c r="P3234" s="6">
        <f>待赋值表!O3233</f>
        <v/>
      </c>
      <c r="Q3234" s="6">
        <f>IF(待赋值表!P3233&lt;&gt;"",待赋值表!P3233,0)</f>
        <v/>
      </c>
      <c r="R3234" s="6">
        <f>待赋值表!Q3233</f>
        <v/>
      </c>
      <c r="S3234" s="6">
        <f>待赋值表!R3233</f>
        <v/>
      </c>
      <c r="T3234" s="6">
        <f>待赋值表!S3233</f>
        <v/>
      </c>
      <c r="U3234" s="6">
        <f>待赋值表!T3233</f>
        <v/>
      </c>
      <c r="V3234" s="6">
        <f>待赋值表!U3233</f>
        <v/>
      </c>
      <c r="W3234" s="6">
        <f>待赋值表!V3233</f>
        <v/>
      </c>
      <c r="X3234" s="6">
        <f>待赋值表!W3233</f>
        <v/>
      </c>
      <c r="Y3234" s="6">
        <f>待赋值表!X3233</f>
        <v/>
      </c>
      <c r="Z3234" s="3">
        <f>IF(M3234&gt;=0.01,"B_pre",IF(M3234&gt;=0,"C_pre","none"))</f>
        <v/>
      </c>
      <c r="AA3234" s="3">
        <f>IF(U3234&gt;0.125,"a_pre",IF(U3234&gt;=0,"b_pre","none"))</f>
        <v/>
      </c>
      <c r="AB3234" s="3">
        <f>AND(Z3234="B_pre",AA3234="a_pre")</f>
        <v/>
      </c>
      <c r="AC3234" s="3">
        <f>AND(Z3234="B_pre",AA3234="b_pre")</f>
        <v/>
      </c>
      <c r="AD3234" s="3">
        <f>AND(Z3234="C_pre",AA3234="a_pre")</f>
        <v/>
      </c>
      <c r="AE3234" s="3">
        <f>AND(Z3234="C_pre",AA3234="b_pre")</f>
        <v/>
      </c>
      <c r="AF3234" s="6">
        <f>待赋值表!C3233</f>
        <v/>
      </c>
      <c r="AG3234" s="3">
        <f t="array" ref="AG3234">IF(AB3234=TRUE,"A",IF(AC3234=TRUE,"B",IF(AD3234=TRUE,"C",IF(AE3234=TRUE,"D","其他"))))</f>
        <v/>
      </c>
      <c r="AH3234" s="3">
        <f>IF(分析表!$E$12&lt;&gt;"ALL",AND(AF3234=分析表!$E$10,AG3234=分析表!$E$12),IF(AF3234=分析表!$E$10,TRUE(),IF(AF3234="ALL",TRUE(),"")))</f>
        <v/>
      </c>
    </row>
    <row r="3235">
      <c r="A3235" s="3">
        <f>COUNTIF($AH$2:AH3235,"TRUE")</f>
        <v/>
      </c>
      <c r="B3235" s="3">
        <f>COUNTIF($AG$2:$AG3235,#REF!)</f>
        <v/>
      </c>
      <c r="C3235" s="56">
        <f>待赋值表!A3234</f>
        <v/>
      </c>
      <c r="E3235" s="6">
        <f>待赋值表!D3234</f>
        <v/>
      </c>
      <c r="F3235" s="6">
        <f>待赋值表!E3234</f>
        <v/>
      </c>
      <c r="G3235" s="6">
        <f>待赋值表!F3234</f>
        <v/>
      </c>
      <c r="H3235" s="6">
        <f>待赋值表!G3234</f>
        <v/>
      </c>
      <c r="I3235" s="6">
        <f>待赋值表!H3234</f>
        <v/>
      </c>
      <c r="J3235" s="6">
        <f>待赋值表!I3234</f>
        <v/>
      </c>
      <c r="K3235" s="6">
        <f>待赋值表!J3234</f>
        <v/>
      </c>
      <c r="L3235" s="6">
        <f>待赋值表!K3234</f>
        <v/>
      </c>
      <c r="M3235" s="6">
        <f>待赋值表!L3234</f>
        <v/>
      </c>
      <c r="N3235" s="6">
        <f>待赋值表!M3234</f>
        <v/>
      </c>
      <c r="O3235" s="6">
        <f>待赋值表!N3234</f>
        <v/>
      </c>
      <c r="P3235" s="6">
        <f>待赋值表!O3234</f>
        <v/>
      </c>
      <c r="Q3235" s="6">
        <f>IF(待赋值表!P3234&lt;&gt;"",待赋值表!P3234,0)</f>
        <v/>
      </c>
      <c r="R3235" s="6">
        <f>待赋值表!Q3234</f>
        <v/>
      </c>
      <c r="S3235" s="6">
        <f>待赋值表!R3234</f>
        <v/>
      </c>
      <c r="T3235" s="6">
        <f>待赋值表!S3234</f>
        <v/>
      </c>
      <c r="U3235" s="6">
        <f>待赋值表!T3234</f>
        <v/>
      </c>
      <c r="V3235" s="6">
        <f>待赋值表!U3234</f>
        <v/>
      </c>
      <c r="W3235" s="6">
        <f>待赋值表!V3234</f>
        <v/>
      </c>
      <c r="X3235" s="6">
        <f>待赋值表!W3234</f>
        <v/>
      </c>
      <c r="Y3235" s="6">
        <f>待赋值表!X3234</f>
        <v/>
      </c>
      <c r="Z3235" s="3">
        <f>IF(M3235&gt;=0.01,"B_pre",IF(M3235&gt;=0,"C_pre","none"))</f>
        <v/>
      </c>
      <c r="AA3235" s="3">
        <f>IF(U3235&gt;0.125,"a_pre",IF(U3235&gt;=0,"b_pre","none"))</f>
        <v/>
      </c>
      <c r="AB3235" s="3">
        <f>AND(Z3235="B_pre",AA3235="a_pre")</f>
        <v/>
      </c>
      <c r="AC3235" s="3">
        <f>AND(Z3235="B_pre",AA3235="b_pre")</f>
        <v/>
      </c>
      <c r="AD3235" s="3">
        <f>AND(Z3235="C_pre",AA3235="a_pre")</f>
        <v/>
      </c>
      <c r="AE3235" s="3">
        <f>AND(Z3235="C_pre",AA3235="b_pre")</f>
        <v/>
      </c>
      <c r="AF3235" s="6">
        <f>待赋值表!C3234</f>
        <v/>
      </c>
      <c r="AG3235" s="3">
        <f t="array" ref="AG3235">IF(AB3235=TRUE,"A",IF(AC3235=TRUE,"B",IF(AD3235=TRUE,"C",IF(AE3235=TRUE,"D","其他"))))</f>
        <v/>
      </c>
      <c r="AH3235" s="3">
        <f>IF(分析表!$E$12&lt;&gt;"ALL",AND(AF3235=分析表!$E$10,AG3235=分析表!$E$12),IF(AF3235=分析表!$E$10,TRUE(),IF(AF3235="ALL",TRUE(),"")))</f>
        <v/>
      </c>
    </row>
    <row r="3236">
      <c r="A3236" s="3">
        <f>COUNTIF($AH$2:AH3236,"TRUE")</f>
        <v/>
      </c>
      <c r="B3236" s="3">
        <f>COUNTIF($AG$2:$AG3236,#REF!)</f>
        <v/>
      </c>
      <c r="C3236" s="56">
        <f>待赋值表!A3235</f>
        <v/>
      </c>
      <c r="E3236" s="6">
        <f>待赋值表!D3235</f>
        <v/>
      </c>
      <c r="F3236" s="6">
        <f>待赋值表!E3235</f>
        <v/>
      </c>
      <c r="G3236" s="6">
        <f>待赋值表!F3235</f>
        <v/>
      </c>
      <c r="H3236" s="6">
        <f>待赋值表!G3235</f>
        <v/>
      </c>
      <c r="I3236" s="6">
        <f>待赋值表!H3235</f>
        <v/>
      </c>
      <c r="J3236" s="6">
        <f>待赋值表!I3235</f>
        <v/>
      </c>
      <c r="K3236" s="6">
        <f>待赋值表!J3235</f>
        <v/>
      </c>
      <c r="L3236" s="6">
        <f>待赋值表!K3235</f>
        <v/>
      </c>
      <c r="M3236" s="6">
        <f>待赋值表!L3235</f>
        <v/>
      </c>
      <c r="N3236" s="6">
        <f>待赋值表!M3235</f>
        <v/>
      </c>
      <c r="O3236" s="6">
        <f>待赋值表!N3235</f>
        <v/>
      </c>
      <c r="P3236" s="6">
        <f>待赋值表!O3235</f>
        <v/>
      </c>
      <c r="Q3236" s="6">
        <f>IF(待赋值表!P3235&lt;&gt;"",待赋值表!P3235,0)</f>
        <v/>
      </c>
      <c r="R3236" s="6">
        <f>待赋值表!Q3235</f>
        <v/>
      </c>
      <c r="S3236" s="6">
        <f>待赋值表!R3235</f>
        <v/>
      </c>
      <c r="T3236" s="6">
        <f>待赋值表!S3235</f>
        <v/>
      </c>
      <c r="U3236" s="6">
        <f>待赋值表!T3235</f>
        <v/>
      </c>
      <c r="V3236" s="6">
        <f>待赋值表!U3235</f>
        <v/>
      </c>
      <c r="W3236" s="6">
        <f>待赋值表!V3235</f>
        <v/>
      </c>
      <c r="X3236" s="6">
        <f>待赋值表!W3235</f>
        <v/>
      </c>
      <c r="Y3236" s="6">
        <f>待赋值表!X3235</f>
        <v/>
      </c>
      <c r="Z3236" s="3">
        <f>IF(M3236&gt;=0.01,"B_pre",IF(M3236&gt;=0,"C_pre","none"))</f>
        <v/>
      </c>
      <c r="AA3236" s="3">
        <f>IF(U3236&gt;0.125,"a_pre",IF(U3236&gt;=0,"b_pre","none"))</f>
        <v/>
      </c>
      <c r="AB3236" s="3">
        <f>AND(Z3236="B_pre",AA3236="a_pre")</f>
        <v/>
      </c>
      <c r="AC3236" s="3">
        <f>AND(Z3236="B_pre",AA3236="b_pre")</f>
        <v/>
      </c>
      <c r="AD3236" s="3">
        <f>AND(Z3236="C_pre",AA3236="a_pre")</f>
        <v/>
      </c>
      <c r="AE3236" s="3">
        <f>AND(Z3236="C_pre",AA3236="b_pre")</f>
        <v/>
      </c>
      <c r="AF3236" s="6">
        <f>待赋值表!C3235</f>
        <v/>
      </c>
      <c r="AG3236" s="3">
        <f t="array" ref="AG3236">IF(AB3236=TRUE,"A",IF(AC3236=TRUE,"B",IF(AD3236=TRUE,"C",IF(AE3236=TRUE,"D","其他"))))</f>
        <v/>
      </c>
      <c r="AH3236" s="3">
        <f>IF(分析表!$E$12&lt;&gt;"ALL",AND(AF3236=分析表!$E$10,AG3236=分析表!$E$12),IF(AF3236=分析表!$E$10,TRUE(),IF(AF3236="ALL",TRUE(),"")))</f>
        <v/>
      </c>
    </row>
    <row r="3237">
      <c r="A3237" s="3">
        <f>COUNTIF($AH$2:AH3237,"TRUE")</f>
        <v/>
      </c>
      <c r="B3237" s="3">
        <f>COUNTIF($AG$2:$AG3237,#REF!)</f>
        <v/>
      </c>
      <c r="C3237" s="56">
        <f>待赋值表!A3236</f>
        <v/>
      </c>
      <c r="E3237" s="6">
        <f>待赋值表!D3236</f>
        <v/>
      </c>
      <c r="F3237" s="6">
        <f>待赋值表!E3236</f>
        <v/>
      </c>
      <c r="G3237" s="6">
        <f>待赋值表!F3236</f>
        <v/>
      </c>
      <c r="H3237" s="6">
        <f>待赋值表!G3236</f>
        <v/>
      </c>
      <c r="I3237" s="6">
        <f>待赋值表!H3236</f>
        <v/>
      </c>
      <c r="J3237" s="6">
        <f>待赋值表!I3236</f>
        <v/>
      </c>
      <c r="K3237" s="6">
        <f>待赋值表!J3236</f>
        <v/>
      </c>
      <c r="L3237" s="6">
        <f>待赋值表!K3236</f>
        <v/>
      </c>
      <c r="M3237" s="6">
        <f>待赋值表!L3236</f>
        <v/>
      </c>
      <c r="N3237" s="6">
        <f>待赋值表!M3236</f>
        <v/>
      </c>
      <c r="O3237" s="6">
        <f>待赋值表!N3236</f>
        <v/>
      </c>
      <c r="P3237" s="6">
        <f>待赋值表!O3236</f>
        <v/>
      </c>
      <c r="Q3237" s="6">
        <f>IF(待赋值表!P3236&lt;&gt;"",待赋值表!P3236,0)</f>
        <v/>
      </c>
      <c r="R3237" s="6">
        <f>待赋值表!Q3236</f>
        <v/>
      </c>
      <c r="S3237" s="6">
        <f>待赋值表!R3236</f>
        <v/>
      </c>
      <c r="T3237" s="6">
        <f>待赋值表!S3236</f>
        <v/>
      </c>
      <c r="U3237" s="6">
        <f>待赋值表!T3236</f>
        <v/>
      </c>
      <c r="V3237" s="6">
        <f>待赋值表!U3236</f>
        <v/>
      </c>
      <c r="W3237" s="6">
        <f>待赋值表!V3236</f>
        <v/>
      </c>
      <c r="X3237" s="6">
        <f>待赋值表!W3236</f>
        <v/>
      </c>
      <c r="Y3237" s="6">
        <f>待赋值表!X3236</f>
        <v/>
      </c>
      <c r="Z3237" s="3">
        <f>IF(M3237&gt;=0.01,"B_pre",IF(M3237&gt;=0,"C_pre","none"))</f>
        <v/>
      </c>
      <c r="AA3237" s="3">
        <f>IF(U3237&gt;0.125,"a_pre",IF(U3237&gt;=0,"b_pre","none"))</f>
        <v/>
      </c>
      <c r="AB3237" s="3">
        <f>AND(Z3237="B_pre",AA3237="a_pre")</f>
        <v/>
      </c>
      <c r="AC3237" s="3">
        <f>AND(Z3237="B_pre",AA3237="b_pre")</f>
        <v/>
      </c>
      <c r="AD3237" s="3">
        <f>AND(Z3237="C_pre",AA3237="a_pre")</f>
        <v/>
      </c>
      <c r="AE3237" s="3">
        <f>AND(Z3237="C_pre",AA3237="b_pre")</f>
        <v/>
      </c>
      <c r="AF3237" s="6">
        <f>待赋值表!C3236</f>
        <v/>
      </c>
      <c r="AG3237" s="3">
        <f t="array" ref="AG3237">IF(AB3237=TRUE,"A",IF(AC3237=TRUE,"B",IF(AD3237=TRUE,"C",IF(AE3237=TRUE,"D","其他"))))</f>
        <v/>
      </c>
      <c r="AH3237" s="3">
        <f>IF(分析表!$E$12&lt;&gt;"ALL",AND(AF3237=分析表!$E$10,AG3237=分析表!$E$12),IF(AF3237=分析表!$E$10,TRUE(),IF(AF3237="ALL",TRUE(),"")))</f>
        <v/>
      </c>
    </row>
    <row r="3238">
      <c r="A3238" s="3">
        <f>COUNTIF($AH$2:AH3238,"TRUE")</f>
        <v/>
      </c>
      <c r="B3238" s="3">
        <f>COUNTIF($AG$2:$AG3238,#REF!)</f>
        <v/>
      </c>
      <c r="C3238" s="56">
        <f>待赋值表!A3237</f>
        <v/>
      </c>
      <c r="E3238" s="6">
        <f>待赋值表!D3237</f>
        <v/>
      </c>
      <c r="F3238" s="6">
        <f>待赋值表!E3237</f>
        <v/>
      </c>
      <c r="G3238" s="6">
        <f>待赋值表!F3237</f>
        <v/>
      </c>
      <c r="H3238" s="6">
        <f>待赋值表!G3237</f>
        <v/>
      </c>
      <c r="I3238" s="6">
        <f>待赋值表!H3237</f>
        <v/>
      </c>
      <c r="J3238" s="6">
        <f>待赋值表!I3237</f>
        <v/>
      </c>
      <c r="K3238" s="6">
        <f>待赋值表!J3237</f>
        <v/>
      </c>
      <c r="L3238" s="6">
        <f>待赋值表!K3237</f>
        <v/>
      </c>
      <c r="M3238" s="6">
        <f>待赋值表!L3237</f>
        <v/>
      </c>
      <c r="N3238" s="6">
        <f>待赋值表!M3237</f>
        <v/>
      </c>
      <c r="O3238" s="6">
        <f>待赋值表!N3237</f>
        <v/>
      </c>
      <c r="P3238" s="6">
        <f>待赋值表!O3237</f>
        <v/>
      </c>
      <c r="Q3238" s="6">
        <f>IF(待赋值表!P3237&lt;&gt;"",待赋值表!P3237,0)</f>
        <v/>
      </c>
      <c r="R3238" s="6">
        <f>待赋值表!Q3237</f>
        <v/>
      </c>
      <c r="S3238" s="6">
        <f>待赋值表!R3237</f>
        <v/>
      </c>
      <c r="T3238" s="6">
        <f>待赋值表!S3237</f>
        <v/>
      </c>
      <c r="U3238" s="6">
        <f>待赋值表!T3237</f>
        <v/>
      </c>
      <c r="V3238" s="6">
        <f>待赋值表!U3237</f>
        <v/>
      </c>
      <c r="W3238" s="6">
        <f>待赋值表!V3237</f>
        <v/>
      </c>
      <c r="X3238" s="6">
        <f>待赋值表!W3237</f>
        <v/>
      </c>
      <c r="Y3238" s="6">
        <f>待赋值表!X3237</f>
        <v/>
      </c>
      <c r="Z3238" s="3">
        <f>IF(M3238&gt;=0.01,"B_pre",IF(M3238&gt;=0,"C_pre","none"))</f>
        <v/>
      </c>
      <c r="AA3238" s="3">
        <f>IF(U3238&gt;0.125,"a_pre",IF(U3238&gt;=0,"b_pre","none"))</f>
        <v/>
      </c>
      <c r="AB3238" s="3">
        <f>AND(Z3238="B_pre",AA3238="a_pre")</f>
        <v/>
      </c>
      <c r="AC3238" s="3">
        <f>AND(Z3238="B_pre",AA3238="b_pre")</f>
        <v/>
      </c>
      <c r="AD3238" s="3">
        <f>AND(Z3238="C_pre",AA3238="a_pre")</f>
        <v/>
      </c>
      <c r="AE3238" s="3">
        <f>AND(Z3238="C_pre",AA3238="b_pre")</f>
        <v/>
      </c>
      <c r="AF3238" s="6">
        <f>待赋值表!C3237</f>
        <v/>
      </c>
      <c r="AG3238" s="3">
        <f t="array" ref="AG3238">IF(AB3238=TRUE,"A",IF(AC3238=TRUE,"B",IF(AD3238=TRUE,"C",IF(AE3238=TRUE,"D","其他"))))</f>
        <v/>
      </c>
      <c r="AH3238" s="3">
        <f>IF(分析表!$E$12&lt;&gt;"ALL",AND(AF3238=分析表!$E$10,AG3238=分析表!$E$12),IF(AF3238=分析表!$E$10,TRUE(),IF(AF3238="ALL",TRUE(),"")))</f>
        <v/>
      </c>
    </row>
    <row r="3239">
      <c r="A3239" s="3">
        <f>COUNTIF($AH$2:AH3239,"TRUE")</f>
        <v/>
      </c>
      <c r="B3239" s="3">
        <f>COUNTIF($AG$2:$AG3239,#REF!)</f>
        <v/>
      </c>
      <c r="C3239" s="56">
        <f>待赋值表!A3238</f>
        <v/>
      </c>
      <c r="E3239" s="6">
        <f>待赋值表!D3238</f>
        <v/>
      </c>
      <c r="F3239" s="6">
        <f>待赋值表!E3238</f>
        <v/>
      </c>
      <c r="G3239" s="6">
        <f>待赋值表!F3238</f>
        <v/>
      </c>
      <c r="H3239" s="6">
        <f>待赋值表!G3238</f>
        <v/>
      </c>
      <c r="I3239" s="6">
        <f>待赋值表!H3238</f>
        <v/>
      </c>
      <c r="J3239" s="6">
        <f>待赋值表!I3238</f>
        <v/>
      </c>
      <c r="K3239" s="6">
        <f>待赋值表!J3238</f>
        <v/>
      </c>
      <c r="L3239" s="6">
        <f>待赋值表!K3238</f>
        <v/>
      </c>
      <c r="M3239" s="6">
        <f>待赋值表!L3238</f>
        <v/>
      </c>
      <c r="N3239" s="6">
        <f>待赋值表!M3238</f>
        <v/>
      </c>
      <c r="O3239" s="6">
        <f>待赋值表!N3238</f>
        <v/>
      </c>
      <c r="P3239" s="6">
        <f>待赋值表!O3238</f>
        <v/>
      </c>
      <c r="Q3239" s="6">
        <f>IF(待赋值表!P3238&lt;&gt;"",待赋值表!P3238,0)</f>
        <v/>
      </c>
      <c r="R3239" s="6">
        <f>待赋值表!Q3238</f>
        <v/>
      </c>
      <c r="S3239" s="6">
        <f>待赋值表!R3238</f>
        <v/>
      </c>
      <c r="T3239" s="6">
        <f>待赋值表!S3238</f>
        <v/>
      </c>
      <c r="U3239" s="6">
        <f>待赋值表!T3238</f>
        <v/>
      </c>
      <c r="V3239" s="6">
        <f>待赋值表!U3238</f>
        <v/>
      </c>
      <c r="W3239" s="6">
        <f>待赋值表!V3238</f>
        <v/>
      </c>
      <c r="X3239" s="6">
        <f>待赋值表!W3238</f>
        <v/>
      </c>
      <c r="Y3239" s="6">
        <f>待赋值表!X3238</f>
        <v/>
      </c>
      <c r="Z3239" s="3">
        <f>IF(M3239&gt;=0.01,"B_pre",IF(M3239&gt;=0,"C_pre","none"))</f>
        <v/>
      </c>
      <c r="AA3239" s="3">
        <f>IF(U3239&gt;0.125,"a_pre",IF(U3239&gt;=0,"b_pre","none"))</f>
        <v/>
      </c>
      <c r="AB3239" s="3">
        <f>AND(Z3239="B_pre",AA3239="a_pre")</f>
        <v/>
      </c>
      <c r="AC3239" s="3">
        <f>AND(Z3239="B_pre",AA3239="b_pre")</f>
        <v/>
      </c>
      <c r="AD3239" s="3">
        <f>AND(Z3239="C_pre",AA3239="a_pre")</f>
        <v/>
      </c>
      <c r="AE3239" s="3">
        <f>AND(Z3239="C_pre",AA3239="b_pre")</f>
        <v/>
      </c>
      <c r="AF3239" s="6">
        <f>待赋值表!C3238</f>
        <v/>
      </c>
      <c r="AG3239" s="3">
        <f t="array" ref="AG3239">IF(AB3239=TRUE,"A",IF(AC3239=TRUE,"B",IF(AD3239=TRUE,"C",IF(AE3239=TRUE,"D","其他"))))</f>
        <v/>
      </c>
      <c r="AH3239" s="3">
        <f>IF(分析表!$E$12&lt;&gt;"ALL",AND(AF3239=分析表!$E$10,AG3239=分析表!$E$12),IF(AF3239=分析表!$E$10,TRUE(),IF(AF3239="ALL",TRUE(),"")))</f>
        <v/>
      </c>
    </row>
    <row r="3240">
      <c r="A3240" s="3">
        <f>COUNTIF($AH$2:AH3240,"TRUE")</f>
        <v/>
      </c>
      <c r="B3240" s="3">
        <f>COUNTIF($AG$2:$AG3240,#REF!)</f>
        <v/>
      </c>
      <c r="C3240" s="56">
        <f>待赋值表!A3239</f>
        <v/>
      </c>
      <c r="E3240" s="6">
        <f>待赋值表!D3239</f>
        <v/>
      </c>
      <c r="F3240" s="6">
        <f>待赋值表!E3239</f>
        <v/>
      </c>
      <c r="G3240" s="6">
        <f>待赋值表!F3239</f>
        <v/>
      </c>
      <c r="H3240" s="6">
        <f>待赋值表!G3239</f>
        <v/>
      </c>
      <c r="I3240" s="6">
        <f>待赋值表!H3239</f>
        <v/>
      </c>
      <c r="J3240" s="6">
        <f>待赋值表!I3239</f>
        <v/>
      </c>
      <c r="K3240" s="6">
        <f>待赋值表!J3239</f>
        <v/>
      </c>
      <c r="L3240" s="6">
        <f>待赋值表!K3239</f>
        <v/>
      </c>
      <c r="M3240" s="6">
        <f>待赋值表!L3239</f>
        <v/>
      </c>
      <c r="N3240" s="6">
        <f>待赋值表!M3239</f>
        <v/>
      </c>
      <c r="O3240" s="6">
        <f>待赋值表!N3239</f>
        <v/>
      </c>
      <c r="P3240" s="6">
        <f>待赋值表!O3239</f>
        <v/>
      </c>
      <c r="Q3240" s="6">
        <f>IF(待赋值表!P3239&lt;&gt;"",待赋值表!P3239,0)</f>
        <v/>
      </c>
      <c r="R3240" s="6">
        <f>待赋值表!Q3239</f>
        <v/>
      </c>
      <c r="S3240" s="6">
        <f>待赋值表!R3239</f>
        <v/>
      </c>
      <c r="T3240" s="6">
        <f>待赋值表!S3239</f>
        <v/>
      </c>
      <c r="U3240" s="6">
        <f>待赋值表!T3239</f>
        <v/>
      </c>
      <c r="V3240" s="6">
        <f>待赋值表!U3239</f>
        <v/>
      </c>
      <c r="W3240" s="6">
        <f>待赋值表!V3239</f>
        <v/>
      </c>
      <c r="X3240" s="6">
        <f>待赋值表!W3239</f>
        <v/>
      </c>
      <c r="Y3240" s="6">
        <f>待赋值表!X3239</f>
        <v/>
      </c>
      <c r="Z3240" s="3">
        <f>IF(M3240&gt;=0.01,"B_pre",IF(M3240&gt;=0,"C_pre","none"))</f>
        <v/>
      </c>
      <c r="AA3240" s="3">
        <f>IF(U3240&gt;0.125,"a_pre",IF(U3240&gt;=0,"b_pre","none"))</f>
        <v/>
      </c>
      <c r="AB3240" s="3">
        <f>AND(Z3240="B_pre",AA3240="a_pre")</f>
        <v/>
      </c>
      <c r="AC3240" s="3">
        <f>AND(Z3240="B_pre",AA3240="b_pre")</f>
        <v/>
      </c>
      <c r="AD3240" s="3">
        <f>AND(Z3240="C_pre",AA3240="a_pre")</f>
        <v/>
      </c>
      <c r="AE3240" s="3">
        <f>AND(Z3240="C_pre",AA3240="b_pre")</f>
        <v/>
      </c>
      <c r="AF3240" s="6">
        <f>待赋值表!C3239</f>
        <v/>
      </c>
      <c r="AG3240" s="3">
        <f t="array" ref="AG3240">IF(AB3240=TRUE,"A",IF(AC3240=TRUE,"B",IF(AD3240=TRUE,"C",IF(AE3240=TRUE,"D","其他"))))</f>
        <v/>
      </c>
      <c r="AH3240" s="3">
        <f>IF(分析表!$E$12&lt;&gt;"ALL",AND(AF3240=分析表!$E$10,AG3240=分析表!$E$12),IF(AF3240=分析表!$E$10,TRUE(),IF(AF3240="ALL",TRUE(),"")))</f>
        <v/>
      </c>
    </row>
    <row r="3241">
      <c r="A3241" s="3">
        <f>COUNTIF($AH$2:AH3241,"TRUE")</f>
        <v/>
      </c>
      <c r="B3241" s="3">
        <f>COUNTIF($AG$2:$AG3241,#REF!)</f>
        <v/>
      </c>
      <c r="C3241" s="56">
        <f>待赋值表!A3240</f>
        <v/>
      </c>
      <c r="E3241" s="6">
        <f>待赋值表!D3240</f>
        <v/>
      </c>
      <c r="F3241" s="6">
        <f>待赋值表!E3240</f>
        <v/>
      </c>
      <c r="G3241" s="6">
        <f>待赋值表!F3240</f>
        <v/>
      </c>
      <c r="H3241" s="6">
        <f>待赋值表!G3240</f>
        <v/>
      </c>
      <c r="I3241" s="6">
        <f>待赋值表!H3240</f>
        <v/>
      </c>
      <c r="J3241" s="6">
        <f>待赋值表!I3240</f>
        <v/>
      </c>
      <c r="K3241" s="6">
        <f>待赋值表!J3240</f>
        <v/>
      </c>
      <c r="L3241" s="6">
        <f>待赋值表!K3240</f>
        <v/>
      </c>
      <c r="M3241" s="6">
        <f>待赋值表!L3240</f>
        <v/>
      </c>
      <c r="N3241" s="6">
        <f>待赋值表!M3240</f>
        <v/>
      </c>
      <c r="O3241" s="6">
        <f>待赋值表!N3240</f>
        <v/>
      </c>
      <c r="P3241" s="6">
        <f>待赋值表!O3240</f>
        <v/>
      </c>
      <c r="Q3241" s="6">
        <f>IF(待赋值表!P3240&lt;&gt;"",待赋值表!P3240,0)</f>
        <v/>
      </c>
      <c r="R3241" s="6">
        <f>待赋值表!Q3240</f>
        <v/>
      </c>
      <c r="S3241" s="6">
        <f>待赋值表!R3240</f>
        <v/>
      </c>
      <c r="T3241" s="6">
        <f>待赋值表!S3240</f>
        <v/>
      </c>
      <c r="U3241" s="6">
        <f>待赋值表!T3240</f>
        <v/>
      </c>
      <c r="V3241" s="6">
        <f>待赋值表!U3240</f>
        <v/>
      </c>
      <c r="W3241" s="6">
        <f>待赋值表!V3240</f>
        <v/>
      </c>
      <c r="X3241" s="6">
        <f>待赋值表!W3240</f>
        <v/>
      </c>
      <c r="Y3241" s="6">
        <f>待赋值表!X3240</f>
        <v/>
      </c>
      <c r="Z3241" s="3">
        <f>IF(M3241&gt;=0.01,"B_pre",IF(M3241&gt;=0,"C_pre","none"))</f>
        <v/>
      </c>
      <c r="AA3241" s="3">
        <f>IF(U3241&gt;0.125,"a_pre",IF(U3241&gt;=0,"b_pre","none"))</f>
        <v/>
      </c>
      <c r="AB3241" s="3">
        <f>AND(Z3241="B_pre",AA3241="a_pre")</f>
        <v/>
      </c>
      <c r="AC3241" s="3">
        <f>AND(Z3241="B_pre",AA3241="b_pre")</f>
        <v/>
      </c>
      <c r="AD3241" s="3">
        <f>AND(Z3241="C_pre",AA3241="a_pre")</f>
        <v/>
      </c>
      <c r="AE3241" s="3">
        <f>AND(Z3241="C_pre",AA3241="b_pre")</f>
        <v/>
      </c>
      <c r="AF3241" s="6">
        <f>待赋值表!C3240</f>
        <v/>
      </c>
      <c r="AG3241" s="3">
        <f t="array" ref="AG3241">IF(AB3241=TRUE,"A",IF(AC3241=TRUE,"B",IF(AD3241=TRUE,"C",IF(AE3241=TRUE,"D","其他"))))</f>
        <v/>
      </c>
      <c r="AH3241" s="3">
        <f>IF(分析表!$E$12&lt;&gt;"ALL",AND(AF3241=分析表!$E$10,AG3241=分析表!$E$12),IF(AF3241=分析表!$E$10,TRUE(),IF(AF3241="ALL",TRUE(),"")))</f>
        <v/>
      </c>
    </row>
    <row r="3242">
      <c r="A3242" s="3">
        <f>COUNTIF($AH$2:AH3242,"TRUE")</f>
        <v/>
      </c>
      <c r="B3242" s="3">
        <f>COUNTIF($AG$2:$AG3242,#REF!)</f>
        <v/>
      </c>
      <c r="C3242" s="56">
        <f>待赋值表!A3241</f>
        <v/>
      </c>
      <c r="E3242" s="6">
        <f>待赋值表!D3241</f>
        <v/>
      </c>
      <c r="F3242" s="6">
        <f>待赋值表!E3241</f>
        <v/>
      </c>
      <c r="G3242" s="6">
        <f>待赋值表!F3241</f>
        <v/>
      </c>
      <c r="H3242" s="6">
        <f>待赋值表!G3241</f>
        <v/>
      </c>
      <c r="I3242" s="6">
        <f>待赋值表!H3241</f>
        <v/>
      </c>
      <c r="J3242" s="6">
        <f>待赋值表!I3241</f>
        <v/>
      </c>
      <c r="K3242" s="6">
        <f>待赋值表!J3241</f>
        <v/>
      </c>
      <c r="L3242" s="6">
        <f>待赋值表!K3241</f>
        <v/>
      </c>
      <c r="M3242" s="6">
        <f>待赋值表!L3241</f>
        <v/>
      </c>
      <c r="N3242" s="6">
        <f>待赋值表!M3241</f>
        <v/>
      </c>
      <c r="O3242" s="6">
        <f>待赋值表!N3241</f>
        <v/>
      </c>
      <c r="P3242" s="6">
        <f>待赋值表!O3241</f>
        <v/>
      </c>
      <c r="Q3242" s="6">
        <f>IF(待赋值表!P3241&lt;&gt;"",待赋值表!P3241,0)</f>
        <v/>
      </c>
      <c r="R3242" s="6">
        <f>待赋值表!Q3241</f>
        <v/>
      </c>
      <c r="S3242" s="6">
        <f>待赋值表!R3241</f>
        <v/>
      </c>
      <c r="T3242" s="6">
        <f>待赋值表!S3241</f>
        <v/>
      </c>
      <c r="U3242" s="6">
        <f>待赋值表!T3241</f>
        <v/>
      </c>
      <c r="V3242" s="6">
        <f>待赋值表!U3241</f>
        <v/>
      </c>
      <c r="W3242" s="6">
        <f>待赋值表!V3241</f>
        <v/>
      </c>
      <c r="X3242" s="6">
        <f>待赋值表!W3241</f>
        <v/>
      </c>
      <c r="Y3242" s="6">
        <f>待赋值表!X3241</f>
        <v/>
      </c>
      <c r="Z3242" s="3">
        <f>IF(M3242&gt;=0.01,"B_pre",IF(M3242&gt;=0,"C_pre","none"))</f>
        <v/>
      </c>
      <c r="AA3242" s="3">
        <f>IF(U3242&gt;0.125,"a_pre",IF(U3242&gt;=0,"b_pre","none"))</f>
        <v/>
      </c>
      <c r="AB3242" s="3">
        <f>AND(Z3242="B_pre",AA3242="a_pre")</f>
        <v/>
      </c>
      <c r="AC3242" s="3">
        <f>AND(Z3242="B_pre",AA3242="b_pre")</f>
        <v/>
      </c>
      <c r="AD3242" s="3">
        <f>AND(Z3242="C_pre",AA3242="a_pre")</f>
        <v/>
      </c>
      <c r="AE3242" s="3">
        <f>AND(Z3242="C_pre",AA3242="b_pre")</f>
        <v/>
      </c>
      <c r="AF3242" s="6">
        <f>待赋值表!C3241</f>
        <v/>
      </c>
      <c r="AG3242" s="3">
        <f t="array" ref="AG3242">IF(AB3242=TRUE,"A",IF(AC3242=TRUE,"B",IF(AD3242=TRUE,"C",IF(AE3242=TRUE,"D","其他"))))</f>
        <v/>
      </c>
      <c r="AH3242" s="3">
        <f>IF(分析表!$E$12&lt;&gt;"ALL",AND(AF3242=分析表!$E$10,AG3242=分析表!$E$12),IF(AF3242=分析表!$E$10,TRUE(),IF(AF3242="ALL",TRUE(),"")))</f>
        <v/>
      </c>
    </row>
    <row r="3243">
      <c r="A3243" s="3">
        <f>COUNTIF($AH$2:AH3243,"TRUE")</f>
        <v/>
      </c>
      <c r="B3243" s="3">
        <f>COUNTIF($AG$2:$AG3243,#REF!)</f>
        <v/>
      </c>
      <c r="C3243" s="56">
        <f>待赋值表!A3242</f>
        <v/>
      </c>
      <c r="E3243" s="6">
        <f>待赋值表!D3242</f>
        <v/>
      </c>
      <c r="F3243" s="6">
        <f>待赋值表!E3242</f>
        <v/>
      </c>
      <c r="G3243" s="6">
        <f>待赋值表!F3242</f>
        <v/>
      </c>
      <c r="H3243" s="6">
        <f>待赋值表!G3242</f>
        <v/>
      </c>
      <c r="I3243" s="6">
        <f>待赋值表!H3242</f>
        <v/>
      </c>
      <c r="J3243" s="6">
        <f>待赋值表!I3242</f>
        <v/>
      </c>
      <c r="K3243" s="6">
        <f>待赋值表!J3242</f>
        <v/>
      </c>
      <c r="L3243" s="6">
        <f>待赋值表!K3242</f>
        <v/>
      </c>
      <c r="M3243" s="6">
        <f>待赋值表!L3242</f>
        <v/>
      </c>
      <c r="N3243" s="6">
        <f>待赋值表!M3242</f>
        <v/>
      </c>
      <c r="O3243" s="6">
        <f>待赋值表!N3242</f>
        <v/>
      </c>
      <c r="P3243" s="6">
        <f>待赋值表!O3242</f>
        <v/>
      </c>
      <c r="Q3243" s="6">
        <f>IF(待赋值表!P3242&lt;&gt;"",待赋值表!P3242,0)</f>
        <v/>
      </c>
      <c r="R3243" s="6">
        <f>待赋值表!Q3242</f>
        <v/>
      </c>
      <c r="S3243" s="6">
        <f>待赋值表!R3242</f>
        <v/>
      </c>
      <c r="T3243" s="6">
        <f>待赋值表!S3242</f>
        <v/>
      </c>
      <c r="U3243" s="6">
        <f>待赋值表!T3242</f>
        <v/>
      </c>
      <c r="V3243" s="6">
        <f>待赋值表!U3242</f>
        <v/>
      </c>
      <c r="W3243" s="6">
        <f>待赋值表!V3242</f>
        <v/>
      </c>
      <c r="X3243" s="6">
        <f>待赋值表!W3242</f>
        <v/>
      </c>
      <c r="Y3243" s="6">
        <f>待赋值表!X3242</f>
        <v/>
      </c>
      <c r="Z3243" s="3">
        <f>IF(M3243&gt;=0.01,"B_pre",IF(M3243&gt;=0,"C_pre","none"))</f>
        <v/>
      </c>
      <c r="AA3243" s="3">
        <f>IF(U3243&gt;0.125,"a_pre",IF(U3243&gt;=0,"b_pre","none"))</f>
        <v/>
      </c>
      <c r="AB3243" s="3">
        <f>AND(Z3243="B_pre",AA3243="a_pre")</f>
        <v/>
      </c>
      <c r="AC3243" s="3">
        <f>AND(Z3243="B_pre",AA3243="b_pre")</f>
        <v/>
      </c>
      <c r="AD3243" s="3">
        <f>AND(Z3243="C_pre",AA3243="a_pre")</f>
        <v/>
      </c>
      <c r="AE3243" s="3">
        <f>AND(Z3243="C_pre",AA3243="b_pre")</f>
        <v/>
      </c>
      <c r="AF3243" s="6">
        <f>待赋值表!C3242</f>
        <v/>
      </c>
      <c r="AG3243" s="3">
        <f t="array" ref="AG3243">IF(AB3243=TRUE,"A",IF(AC3243=TRUE,"B",IF(AD3243=TRUE,"C",IF(AE3243=TRUE,"D","其他"))))</f>
        <v/>
      </c>
      <c r="AH3243" s="3">
        <f>IF(分析表!$E$12&lt;&gt;"ALL",AND(AF3243=分析表!$E$10,AG3243=分析表!$E$12),IF(AF3243=分析表!$E$10,TRUE(),IF(AF3243="ALL",TRUE(),"")))</f>
        <v/>
      </c>
    </row>
    <row r="3244">
      <c r="A3244" s="3">
        <f>COUNTIF($AH$2:AH3244,"TRUE")</f>
        <v/>
      </c>
      <c r="B3244" s="3">
        <f>COUNTIF($AG$2:$AG3244,#REF!)</f>
        <v/>
      </c>
      <c r="C3244" s="56">
        <f>待赋值表!A3243</f>
        <v/>
      </c>
      <c r="E3244" s="6">
        <f>待赋值表!D3243</f>
        <v/>
      </c>
      <c r="F3244" s="6">
        <f>待赋值表!E3243</f>
        <v/>
      </c>
      <c r="G3244" s="6">
        <f>待赋值表!F3243</f>
        <v/>
      </c>
      <c r="H3244" s="6">
        <f>待赋值表!G3243</f>
        <v/>
      </c>
      <c r="I3244" s="6">
        <f>待赋值表!H3243</f>
        <v/>
      </c>
      <c r="J3244" s="6">
        <f>待赋值表!I3243</f>
        <v/>
      </c>
      <c r="K3244" s="6">
        <f>待赋值表!J3243</f>
        <v/>
      </c>
      <c r="L3244" s="6">
        <f>待赋值表!K3243</f>
        <v/>
      </c>
      <c r="M3244" s="6">
        <f>待赋值表!L3243</f>
        <v/>
      </c>
      <c r="N3244" s="6">
        <f>待赋值表!M3243</f>
        <v/>
      </c>
      <c r="O3244" s="6">
        <f>待赋值表!N3243</f>
        <v/>
      </c>
      <c r="P3244" s="6">
        <f>待赋值表!O3243</f>
        <v/>
      </c>
      <c r="Q3244" s="6">
        <f>IF(待赋值表!P3243&lt;&gt;"",待赋值表!P3243,0)</f>
        <v/>
      </c>
      <c r="R3244" s="6">
        <f>待赋值表!Q3243</f>
        <v/>
      </c>
      <c r="S3244" s="6">
        <f>待赋值表!R3243</f>
        <v/>
      </c>
      <c r="T3244" s="6">
        <f>待赋值表!S3243</f>
        <v/>
      </c>
      <c r="U3244" s="6">
        <f>待赋值表!T3243</f>
        <v/>
      </c>
      <c r="V3244" s="6">
        <f>待赋值表!U3243</f>
        <v/>
      </c>
      <c r="W3244" s="6">
        <f>待赋值表!V3243</f>
        <v/>
      </c>
      <c r="X3244" s="6">
        <f>待赋值表!W3243</f>
        <v/>
      </c>
      <c r="Y3244" s="6">
        <f>待赋值表!X3243</f>
        <v/>
      </c>
      <c r="Z3244" s="3">
        <f>IF(M3244&gt;=0.01,"B_pre",IF(M3244&gt;=0,"C_pre","none"))</f>
        <v/>
      </c>
      <c r="AA3244" s="3">
        <f>IF(U3244&gt;0.125,"a_pre",IF(U3244&gt;=0,"b_pre","none"))</f>
        <v/>
      </c>
      <c r="AB3244" s="3">
        <f>AND(Z3244="B_pre",AA3244="a_pre")</f>
        <v/>
      </c>
      <c r="AC3244" s="3">
        <f>AND(Z3244="B_pre",AA3244="b_pre")</f>
        <v/>
      </c>
      <c r="AD3244" s="3">
        <f>AND(Z3244="C_pre",AA3244="a_pre")</f>
        <v/>
      </c>
      <c r="AE3244" s="3">
        <f>AND(Z3244="C_pre",AA3244="b_pre")</f>
        <v/>
      </c>
      <c r="AF3244" s="6">
        <f>待赋值表!C3243</f>
        <v/>
      </c>
      <c r="AG3244" s="3">
        <f t="array" ref="AG3244">IF(AB3244=TRUE,"A",IF(AC3244=TRUE,"B",IF(AD3244=TRUE,"C",IF(AE3244=TRUE,"D","其他"))))</f>
        <v/>
      </c>
      <c r="AH3244" s="3">
        <f>IF(分析表!$E$12&lt;&gt;"ALL",AND(AF3244=分析表!$E$10,AG3244=分析表!$E$12),IF(AF3244=分析表!$E$10,TRUE(),IF(AF3244="ALL",TRUE(),"")))</f>
        <v/>
      </c>
    </row>
    <row r="3245">
      <c r="A3245" s="3">
        <f>COUNTIF($AH$2:AH3245,"TRUE")</f>
        <v/>
      </c>
      <c r="B3245" s="3">
        <f>COUNTIF($AG$2:$AG3245,#REF!)</f>
        <v/>
      </c>
      <c r="C3245" s="56">
        <f>待赋值表!A3244</f>
        <v/>
      </c>
      <c r="E3245" s="6">
        <f>待赋值表!D3244</f>
        <v/>
      </c>
      <c r="F3245" s="6">
        <f>待赋值表!E3244</f>
        <v/>
      </c>
      <c r="G3245" s="6">
        <f>待赋值表!F3244</f>
        <v/>
      </c>
      <c r="H3245" s="6">
        <f>待赋值表!G3244</f>
        <v/>
      </c>
      <c r="I3245" s="6">
        <f>待赋值表!H3244</f>
        <v/>
      </c>
      <c r="J3245" s="6">
        <f>待赋值表!I3244</f>
        <v/>
      </c>
      <c r="K3245" s="6">
        <f>待赋值表!J3244</f>
        <v/>
      </c>
      <c r="L3245" s="6">
        <f>待赋值表!K3244</f>
        <v/>
      </c>
      <c r="M3245" s="6">
        <f>待赋值表!L3244</f>
        <v/>
      </c>
      <c r="N3245" s="6">
        <f>待赋值表!M3244</f>
        <v/>
      </c>
      <c r="O3245" s="6">
        <f>待赋值表!N3244</f>
        <v/>
      </c>
      <c r="P3245" s="6">
        <f>待赋值表!O3244</f>
        <v/>
      </c>
      <c r="Q3245" s="6">
        <f>IF(待赋值表!P3244&lt;&gt;"",待赋值表!P3244,0)</f>
        <v/>
      </c>
      <c r="R3245" s="6">
        <f>待赋值表!Q3244</f>
        <v/>
      </c>
      <c r="S3245" s="6">
        <f>待赋值表!R3244</f>
        <v/>
      </c>
      <c r="T3245" s="6">
        <f>待赋值表!S3244</f>
        <v/>
      </c>
      <c r="U3245" s="6">
        <f>待赋值表!T3244</f>
        <v/>
      </c>
      <c r="V3245" s="6">
        <f>待赋值表!U3244</f>
        <v/>
      </c>
      <c r="W3245" s="6">
        <f>待赋值表!V3244</f>
        <v/>
      </c>
      <c r="X3245" s="6">
        <f>待赋值表!W3244</f>
        <v/>
      </c>
      <c r="Y3245" s="6">
        <f>待赋值表!X3244</f>
        <v/>
      </c>
      <c r="Z3245" s="3">
        <f>IF(M3245&gt;=0.01,"B_pre",IF(M3245&gt;=0,"C_pre","none"))</f>
        <v/>
      </c>
      <c r="AA3245" s="3">
        <f>IF(U3245&gt;0.125,"a_pre",IF(U3245&gt;=0,"b_pre","none"))</f>
        <v/>
      </c>
      <c r="AB3245" s="3">
        <f>AND(Z3245="B_pre",AA3245="a_pre")</f>
        <v/>
      </c>
      <c r="AC3245" s="3">
        <f>AND(Z3245="B_pre",AA3245="b_pre")</f>
        <v/>
      </c>
      <c r="AD3245" s="3">
        <f>AND(Z3245="C_pre",AA3245="a_pre")</f>
        <v/>
      </c>
      <c r="AE3245" s="3">
        <f>AND(Z3245="C_pre",AA3245="b_pre")</f>
        <v/>
      </c>
      <c r="AF3245" s="6">
        <f>待赋值表!C3244</f>
        <v/>
      </c>
      <c r="AG3245" s="3">
        <f t="array" ref="AG3245">IF(AB3245=TRUE,"A",IF(AC3245=TRUE,"B",IF(AD3245=TRUE,"C",IF(AE3245=TRUE,"D","其他"))))</f>
        <v/>
      </c>
      <c r="AH3245" s="3">
        <f>IF(分析表!$E$12&lt;&gt;"ALL",AND(AF3245=分析表!$E$10,AG3245=分析表!$E$12),IF(AF3245=分析表!$E$10,TRUE(),IF(AF3245="ALL",TRUE(),"")))</f>
        <v/>
      </c>
    </row>
    <row r="3246">
      <c r="A3246" s="3">
        <f>COUNTIF($AH$2:AH3246,"TRUE")</f>
        <v/>
      </c>
      <c r="B3246" s="3">
        <f>COUNTIF($AG$2:$AG3246,#REF!)</f>
        <v/>
      </c>
      <c r="C3246" s="56">
        <f>待赋值表!A3245</f>
        <v/>
      </c>
      <c r="E3246" s="6">
        <f>待赋值表!D3245</f>
        <v/>
      </c>
      <c r="F3246" s="6">
        <f>待赋值表!E3245</f>
        <v/>
      </c>
      <c r="G3246" s="6">
        <f>待赋值表!F3245</f>
        <v/>
      </c>
      <c r="H3246" s="6">
        <f>待赋值表!G3245</f>
        <v/>
      </c>
      <c r="I3246" s="6">
        <f>待赋值表!H3245</f>
        <v/>
      </c>
      <c r="J3246" s="6">
        <f>待赋值表!I3245</f>
        <v/>
      </c>
      <c r="K3246" s="6">
        <f>待赋值表!J3245</f>
        <v/>
      </c>
      <c r="L3246" s="6">
        <f>待赋值表!K3245</f>
        <v/>
      </c>
      <c r="M3246" s="6">
        <f>待赋值表!L3245</f>
        <v/>
      </c>
      <c r="N3246" s="6">
        <f>待赋值表!M3245</f>
        <v/>
      </c>
      <c r="O3246" s="6">
        <f>待赋值表!N3245</f>
        <v/>
      </c>
      <c r="P3246" s="6">
        <f>待赋值表!O3245</f>
        <v/>
      </c>
      <c r="Q3246" s="6">
        <f>IF(待赋值表!P3245&lt;&gt;"",待赋值表!P3245,0)</f>
        <v/>
      </c>
      <c r="R3246" s="6">
        <f>待赋值表!Q3245</f>
        <v/>
      </c>
      <c r="S3246" s="6">
        <f>待赋值表!R3245</f>
        <v/>
      </c>
      <c r="T3246" s="6">
        <f>待赋值表!S3245</f>
        <v/>
      </c>
      <c r="U3246" s="6">
        <f>待赋值表!T3245</f>
        <v/>
      </c>
      <c r="V3246" s="6">
        <f>待赋值表!U3245</f>
        <v/>
      </c>
      <c r="W3246" s="6">
        <f>待赋值表!V3245</f>
        <v/>
      </c>
      <c r="X3246" s="6">
        <f>待赋值表!W3245</f>
        <v/>
      </c>
      <c r="Y3246" s="6">
        <f>待赋值表!X3245</f>
        <v/>
      </c>
      <c r="Z3246" s="3">
        <f>IF(M3246&gt;=0.01,"B_pre",IF(M3246&gt;=0,"C_pre","none"))</f>
        <v/>
      </c>
      <c r="AA3246" s="3">
        <f>IF(U3246&gt;0.125,"a_pre",IF(U3246&gt;=0,"b_pre","none"))</f>
        <v/>
      </c>
      <c r="AB3246" s="3">
        <f>AND(Z3246="B_pre",AA3246="a_pre")</f>
        <v/>
      </c>
      <c r="AC3246" s="3">
        <f>AND(Z3246="B_pre",AA3246="b_pre")</f>
        <v/>
      </c>
      <c r="AD3246" s="3">
        <f>AND(Z3246="C_pre",AA3246="a_pre")</f>
        <v/>
      </c>
      <c r="AE3246" s="3">
        <f>AND(Z3246="C_pre",AA3246="b_pre")</f>
        <v/>
      </c>
      <c r="AF3246" s="6">
        <f>待赋值表!C3245</f>
        <v/>
      </c>
      <c r="AG3246" s="3">
        <f t="array" ref="AG3246">IF(AB3246=TRUE,"A",IF(AC3246=TRUE,"B",IF(AD3246=TRUE,"C",IF(AE3246=TRUE,"D","其他"))))</f>
        <v/>
      </c>
      <c r="AH3246" s="3">
        <f>IF(分析表!$E$12&lt;&gt;"ALL",AND(AF3246=分析表!$E$10,AG3246=分析表!$E$12),IF(AF3246=分析表!$E$10,TRUE(),IF(AF3246="ALL",TRUE(),"")))</f>
        <v/>
      </c>
    </row>
    <row r="3247">
      <c r="A3247" s="3">
        <f>COUNTIF($AH$2:AH3247,"TRUE")</f>
        <v/>
      </c>
      <c r="B3247" s="3">
        <f>COUNTIF($AG$2:$AG3247,#REF!)</f>
        <v/>
      </c>
      <c r="C3247" s="56">
        <f>待赋值表!A3246</f>
        <v/>
      </c>
      <c r="E3247" s="6">
        <f>待赋值表!D3246</f>
        <v/>
      </c>
      <c r="F3247" s="6">
        <f>待赋值表!E3246</f>
        <v/>
      </c>
      <c r="G3247" s="6">
        <f>待赋值表!F3246</f>
        <v/>
      </c>
      <c r="H3247" s="6">
        <f>待赋值表!G3246</f>
        <v/>
      </c>
      <c r="I3247" s="6">
        <f>待赋值表!H3246</f>
        <v/>
      </c>
      <c r="J3247" s="6">
        <f>待赋值表!I3246</f>
        <v/>
      </c>
      <c r="K3247" s="6">
        <f>待赋值表!J3246</f>
        <v/>
      </c>
      <c r="L3247" s="6">
        <f>待赋值表!K3246</f>
        <v/>
      </c>
      <c r="M3247" s="6">
        <f>待赋值表!L3246</f>
        <v/>
      </c>
      <c r="N3247" s="6">
        <f>待赋值表!M3246</f>
        <v/>
      </c>
      <c r="O3247" s="6">
        <f>待赋值表!N3246</f>
        <v/>
      </c>
      <c r="P3247" s="6">
        <f>待赋值表!O3246</f>
        <v/>
      </c>
      <c r="Q3247" s="6">
        <f>IF(待赋值表!P3246&lt;&gt;"",待赋值表!P3246,0)</f>
        <v/>
      </c>
      <c r="R3247" s="6">
        <f>待赋值表!Q3246</f>
        <v/>
      </c>
      <c r="S3247" s="6">
        <f>待赋值表!R3246</f>
        <v/>
      </c>
      <c r="T3247" s="6">
        <f>待赋值表!S3246</f>
        <v/>
      </c>
      <c r="U3247" s="6">
        <f>待赋值表!T3246</f>
        <v/>
      </c>
      <c r="V3247" s="6">
        <f>待赋值表!U3246</f>
        <v/>
      </c>
      <c r="W3247" s="6">
        <f>待赋值表!V3246</f>
        <v/>
      </c>
      <c r="X3247" s="6">
        <f>待赋值表!W3246</f>
        <v/>
      </c>
      <c r="Y3247" s="6">
        <f>待赋值表!X3246</f>
        <v/>
      </c>
      <c r="Z3247" s="3">
        <f>IF(M3247&gt;=0.01,"B_pre",IF(M3247&gt;=0,"C_pre","none"))</f>
        <v/>
      </c>
      <c r="AA3247" s="3">
        <f>IF(U3247&gt;0.125,"a_pre",IF(U3247&gt;=0,"b_pre","none"))</f>
        <v/>
      </c>
      <c r="AB3247" s="3">
        <f>AND(Z3247="B_pre",AA3247="a_pre")</f>
        <v/>
      </c>
      <c r="AC3247" s="3">
        <f>AND(Z3247="B_pre",AA3247="b_pre")</f>
        <v/>
      </c>
      <c r="AD3247" s="3">
        <f>AND(Z3247="C_pre",AA3247="a_pre")</f>
        <v/>
      </c>
      <c r="AE3247" s="3">
        <f>AND(Z3247="C_pre",AA3247="b_pre")</f>
        <v/>
      </c>
      <c r="AF3247" s="6">
        <f>待赋值表!C3246</f>
        <v/>
      </c>
      <c r="AG3247" s="3">
        <f t="array" ref="AG3247">IF(AB3247=TRUE,"A",IF(AC3247=TRUE,"B",IF(AD3247=TRUE,"C",IF(AE3247=TRUE,"D","其他"))))</f>
        <v/>
      </c>
      <c r="AH3247" s="3">
        <f>IF(分析表!$E$12&lt;&gt;"ALL",AND(AF3247=分析表!$E$10,AG3247=分析表!$E$12),IF(AF3247=分析表!$E$10,TRUE(),IF(AF3247="ALL",TRUE(),"")))</f>
        <v/>
      </c>
    </row>
    <row r="3248">
      <c r="A3248" s="3">
        <f>COUNTIF($AH$2:AH3248,"TRUE")</f>
        <v/>
      </c>
      <c r="B3248" s="3">
        <f>COUNTIF($AG$2:$AG3248,#REF!)</f>
        <v/>
      </c>
      <c r="C3248" s="56">
        <f>待赋值表!A3247</f>
        <v/>
      </c>
      <c r="E3248" s="6">
        <f>待赋值表!D3247</f>
        <v/>
      </c>
      <c r="F3248" s="6">
        <f>待赋值表!E3247</f>
        <v/>
      </c>
      <c r="G3248" s="6">
        <f>待赋值表!F3247</f>
        <v/>
      </c>
      <c r="H3248" s="6">
        <f>待赋值表!G3247</f>
        <v/>
      </c>
      <c r="I3248" s="6">
        <f>待赋值表!H3247</f>
        <v/>
      </c>
      <c r="J3248" s="6">
        <f>待赋值表!I3247</f>
        <v/>
      </c>
      <c r="K3248" s="6">
        <f>待赋值表!J3247</f>
        <v/>
      </c>
      <c r="L3248" s="6">
        <f>待赋值表!K3247</f>
        <v/>
      </c>
      <c r="M3248" s="6">
        <f>待赋值表!L3247</f>
        <v/>
      </c>
      <c r="N3248" s="6">
        <f>待赋值表!M3247</f>
        <v/>
      </c>
      <c r="O3248" s="6">
        <f>待赋值表!N3247</f>
        <v/>
      </c>
      <c r="P3248" s="6">
        <f>待赋值表!O3247</f>
        <v/>
      </c>
      <c r="Q3248" s="6">
        <f>IF(待赋值表!P3247&lt;&gt;"",待赋值表!P3247,0)</f>
        <v/>
      </c>
      <c r="R3248" s="6">
        <f>待赋值表!Q3247</f>
        <v/>
      </c>
      <c r="S3248" s="6">
        <f>待赋值表!R3247</f>
        <v/>
      </c>
      <c r="T3248" s="6">
        <f>待赋值表!S3247</f>
        <v/>
      </c>
      <c r="U3248" s="6">
        <f>待赋值表!T3247</f>
        <v/>
      </c>
      <c r="V3248" s="6">
        <f>待赋值表!U3247</f>
        <v/>
      </c>
      <c r="W3248" s="6">
        <f>待赋值表!V3247</f>
        <v/>
      </c>
      <c r="X3248" s="6">
        <f>待赋值表!W3247</f>
        <v/>
      </c>
      <c r="Y3248" s="6">
        <f>待赋值表!X3247</f>
        <v/>
      </c>
      <c r="Z3248" s="3">
        <f>IF(M3248&gt;=0.01,"B_pre",IF(M3248&gt;=0,"C_pre","none"))</f>
        <v/>
      </c>
      <c r="AA3248" s="3">
        <f>IF(U3248&gt;0.125,"a_pre",IF(U3248&gt;=0,"b_pre","none"))</f>
        <v/>
      </c>
      <c r="AB3248" s="3">
        <f>AND(Z3248="B_pre",AA3248="a_pre")</f>
        <v/>
      </c>
      <c r="AC3248" s="3">
        <f>AND(Z3248="B_pre",AA3248="b_pre")</f>
        <v/>
      </c>
      <c r="AD3248" s="3">
        <f>AND(Z3248="C_pre",AA3248="a_pre")</f>
        <v/>
      </c>
      <c r="AE3248" s="3">
        <f>AND(Z3248="C_pre",AA3248="b_pre")</f>
        <v/>
      </c>
      <c r="AF3248" s="6">
        <f>待赋值表!C3247</f>
        <v/>
      </c>
      <c r="AG3248" s="3">
        <f t="array" ref="AG3248">IF(AB3248=TRUE,"A",IF(AC3248=TRUE,"B",IF(AD3248=TRUE,"C",IF(AE3248=TRUE,"D","其他"))))</f>
        <v/>
      </c>
      <c r="AH3248" s="3">
        <f>IF(分析表!$E$12&lt;&gt;"ALL",AND(AF3248=分析表!$E$10,AG3248=分析表!$E$12),IF(AF3248=分析表!$E$10,TRUE(),IF(AF3248="ALL",TRUE(),"")))</f>
        <v/>
      </c>
    </row>
    <row r="3249">
      <c r="A3249" s="3">
        <f>COUNTIF($AH$2:AH3249,"TRUE")</f>
        <v/>
      </c>
      <c r="B3249" s="3">
        <f>COUNTIF($AG$2:$AG3249,#REF!)</f>
        <v/>
      </c>
      <c r="C3249" s="56">
        <f>待赋值表!A3248</f>
        <v/>
      </c>
      <c r="E3249" s="6">
        <f>待赋值表!D3248</f>
        <v/>
      </c>
      <c r="F3249" s="6">
        <f>待赋值表!E3248</f>
        <v/>
      </c>
      <c r="G3249" s="6">
        <f>待赋值表!F3248</f>
        <v/>
      </c>
      <c r="H3249" s="6">
        <f>待赋值表!G3248</f>
        <v/>
      </c>
      <c r="I3249" s="6">
        <f>待赋值表!H3248</f>
        <v/>
      </c>
      <c r="J3249" s="6">
        <f>待赋值表!I3248</f>
        <v/>
      </c>
      <c r="K3249" s="6">
        <f>待赋值表!J3248</f>
        <v/>
      </c>
      <c r="L3249" s="6">
        <f>待赋值表!K3248</f>
        <v/>
      </c>
      <c r="M3249" s="6">
        <f>待赋值表!L3248</f>
        <v/>
      </c>
      <c r="N3249" s="6">
        <f>待赋值表!M3248</f>
        <v/>
      </c>
      <c r="O3249" s="6">
        <f>待赋值表!N3248</f>
        <v/>
      </c>
      <c r="P3249" s="6">
        <f>待赋值表!O3248</f>
        <v/>
      </c>
      <c r="Q3249" s="6">
        <f>IF(待赋值表!P3248&lt;&gt;"",待赋值表!P3248,0)</f>
        <v/>
      </c>
      <c r="R3249" s="6">
        <f>待赋值表!Q3248</f>
        <v/>
      </c>
      <c r="S3249" s="6">
        <f>待赋值表!R3248</f>
        <v/>
      </c>
      <c r="T3249" s="6">
        <f>待赋值表!S3248</f>
        <v/>
      </c>
      <c r="U3249" s="6">
        <f>待赋值表!T3248</f>
        <v/>
      </c>
      <c r="V3249" s="6">
        <f>待赋值表!U3248</f>
        <v/>
      </c>
      <c r="W3249" s="6">
        <f>待赋值表!V3248</f>
        <v/>
      </c>
      <c r="X3249" s="6">
        <f>待赋值表!W3248</f>
        <v/>
      </c>
      <c r="Y3249" s="6">
        <f>待赋值表!X3248</f>
        <v/>
      </c>
      <c r="Z3249" s="3">
        <f>IF(M3249&gt;=0.01,"B_pre",IF(M3249&gt;=0,"C_pre","none"))</f>
        <v/>
      </c>
      <c r="AA3249" s="3">
        <f>IF(U3249&gt;0.125,"a_pre",IF(U3249&gt;=0,"b_pre","none"))</f>
        <v/>
      </c>
      <c r="AB3249" s="3">
        <f>AND(Z3249="B_pre",AA3249="a_pre")</f>
        <v/>
      </c>
      <c r="AC3249" s="3">
        <f>AND(Z3249="B_pre",AA3249="b_pre")</f>
        <v/>
      </c>
      <c r="AD3249" s="3">
        <f>AND(Z3249="C_pre",AA3249="a_pre")</f>
        <v/>
      </c>
      <c r="AE3249" s="3">
        <f>AND(Z3249="C_pre",AA3249="b_pre")</f>
        <v/>
      </c>
      <c r="AF3249" s="6">
        <f>待赋值表!C3248</f>
        <v/>
      </c>
      <c r="AG3249" s="3">
        <f t="array" ref="AG3249">IF(AB3249=TRUE,"A",IF(AC3249=TRUE,"B",IF(AD3249=TRUE,"C",IF(AE3249=TRUE,"D","其他"))))</f>
        <v/>
      </c>
      <c r="AH3249" s="3">
        <f>IF(分析表!$E$12&lt;&gt;"ALL",AND(AF3249=分析表!$E$10,AG3249=分析表!$E$12),IF(AF3249=分析表!$E$10,TRUE(),IF(AF3249="ALL",TRUE(),"")))</f>
        <v/>
      </c>
    </row>
    <row r="3250">
      <c r="A3250" s="3">
        <f>COUNTIF($AH$2:AH3250,"TRUE")</f>
        <v/>
      </c>
      <c r="B3250" s="3">
        <f>COUNTIF($AG$2:$AG3250,#REF!)</f>
        <v/>
      </c>
      <c r="C3250" s="56">
        <f>待赋值表!A3249</f>
        <v/>
      </c>
      <c r="E3250" s="6">
        <f>待赋值表!D3249</f>
        <v/>
      </c>
      <c r="F3250" s="6">
        <f>待赋值表!E3249</f>
        <v/>
      </c>
      <c r="G3250" s="6">
        <f>待赋值表!F3249</f>
        <v/>
      </c>
      <c r="H3250" s="6">
        <f>待赋值表!G3249</f>
        <v/>
      </c>
      <c r="I3250" s="6">
        <f>待赋值表!H3249</f>
        <v/>
      </c>
      <c r="J3250" s="6">
        <f>待赋值表!I3249</f>
        <v/>
      </c>
      <c r="K3250" s="6">
        <f>待赋值表!J3249</f>
        <v/>
      </c>
      <c r="L3250" s="6">
        <f>待赋值表!K3249</f>
        <v/>
      </c>
      <c r="M3250" s="6">
        <f>待赋值表!L3249</f>
        <v/>
      </c>
      <c r="N3250" s="6">
        <f>待赋值表!M3249</f>
        <v/>
      </c>
      <c r="O3250" s="6">
        <f>待赋值表!N3249</f>
        <v/>
      </c>
      <c r="P3250" s="6">
        <f>待赋值表!O3249</f>
        <v/>
      </c>
      <c r="Q3250" s="6">
        <f>IF(待赋值表!P3249&lt;&gt;"",待赋值表!P3249,0)</f>
        <v/>
      </c>
      <c r="R3250" s="6">
        <f>待赋值表!Q3249</f>
        <v/>
      </c>
      <c r="S3250" s="6">
        <f>待赋值表!R3249</f>
        <v/>
      </c>
      <c r="T3250" s="6">
        <f>待赋值表!S3249</f>
        <v/>
      </c>
      <c r="U3250" s="6">
        <f>待赋值表!T3249</f>
        <v/>
      </c>
      <c r="V3250" s="6">
        <f>待赋值表!U3249</f>
        <v/>
      </c>
      <c r="W3250" s="6">
        <f>待赋值表!V3249</f>
        <v/>
      </c>
      <c r="X3250" s="6">
        <f>待赋值表!W3249</f>
        <v/>
      </c>
      <c r="Y3250" s="6">
        <f>待赋值表!X3249</f>
        <v/>
      </c>
      <c r="Z3250" s="3">
        <f>IF(M3250&gt;=0.01,"B_pre",IF(M3250&gt;=0,"C_pre","none"))</f>
        <v/>
      </c>
      <c r="AA3250" s="3">
        <f>IF(U3250&gt;0.125,"a_pre",IF(U3250&gt;=0,"b_pre","none"))</f>
        <v/>
      </c>
      <c r="AB3250" s="3">
        <f>AND(Z3250="B_pre",AA3250="a_pre")</f>
        <v/>
      </c>
      <c r="AC3250" s="3">
        <f>AND(Z3250="B_pre",AA3250="b_pre")</f>
        <v/>
      </c>
      <c r="AD3250" s="3">
        <f>AND(Z3250="C_pre",AA3250="a_pre")</f>
        <v/>
      </c>
      <c r="AE3250" s="3">
        <f>AND(Z3250="C_pre",AA3250="b_pre")</f>
        <v/>
      </c>
      <c r="AF3250" s="6">
        <f>待赋值表!C3249</f>
        <v/>
      </c>
      <c r="AG3250" s="3">
        <f t="array" ref="AG3250">IF(AB3250=TRUE,"A",IF(AC3250=TRUE,"B",IF(AD3250=TRUE,"C",IF(AE3250=TRUE,"D","其他"))))</f>
        <v/>
      </c>
      <c r="AH3250" s="3">
        <f>IF(分析表!$E$12&lt;&gt;"ALL",AND(AF3250=分析表!$E$10,AG3250=分析表!$E$12),IF(AF3250=分析表!$E$10,TRUE(),IF(AF3250="ALL",TRUE(),"")))</f>
        <v/>
      </c>
    </row>
    <row r="3251">
      <c r="A3251" s="3">
        <f>COUNTIF($AH$2:AH3251,"TRUE")</f>
        <v/>
      </c>
      <c r="B3251" s="3">
        <f>COUNTIF($AG$2:$AG3251,#REF!)</f>
        <v/>
      </c>
      <c r="C3251" s="56">
        <f>待赋值表!A3250</f>
        <v/>
      </c>
      <c r="E3251" s="6">
        <f>待赋值表!D3250</f>
        <v/>
      </c>
      <c r="F3251" s="6">
        <f>待赋值表!E3250</f>
        <v/>
      </c>
      <c r="G3251" s="6">
        <f>待赋值表!F3250</f>
        <v/>
      </c>
      <c r="H3251" s="6">
        <f>待赋值表!G3250</f>
        <v/>
      </c>
      <c r="I3251" s="6">
        <f>待赋值表!H3250</f>
        <v/>
      </c>
      <c r="J3251" s="6">
        <f>待赋值表!I3250</f>
        <v/>
      </c>
      <c r="K3251" s="6">
        <f>待赋值表!J3250</f>
        <v/>
      </c>
      <c r="L3251" s="6">
        <f>待赋值表!K3250</f>
        <v/>
      </c>
      <c r="M3251" s="6">
        <f>待赋值表!L3250</f>
        <v/>
      </c>
      <c r="N3251" s="6">
        <f>待赋值表!M3250</f>
        <v/>
      </c>
      <c r="O3251" s="6">
        <f>待赋值表!N3250</f>
        <v/>
      </c>
      <c r="P3251" s="6">
        <f>待赋值表!O3250</f>
        <v/>
      </c>
      <c r="Q3251" s="6">
        <f>IF(待赋值表!P3250&lt;&gt;"",待赋值表!P3250,0)</f>
        <v/>
      </c>
      <c r="R3251" s="6">
        <f>待赋值表!Q3250</f>
        <v/>
      </c>
      <c r="S3251" s="6">
        <f>待赋值表!R3250</f>
        <v/>
      </c>
      <c r="T3251" s="6">
        <f>待赋值表!S3250</f>
        <v/>
      </c>
      <c r="U3251" s="6">
        <f>待赋值表!T3250</f>
        <v/>
      </c>
      <c r="V3251" s="6">
        <f>待赋值表!U3250</f>
        <v/>
      </c>
      <c r="W3251" s="6">
        <f>待赋值表!V3250</f>
        <v/>
      </c>
      <c r="X3251" s="6">
        <f>待赋值表!W3250</f>
        <v/>
      </c>
      <c r="Y3251" s="6">
        <f>待赋值表!X3250</f>
        <v/>
      </c>
      <c r="Z3251" s="3">
        <f>IF(M3251&gt;=0.01,"B_pre",IF(M3251&gt;=0,"C_pre","none"))</f>
        <v/>
      </c>
      <c r="AA3251" s="3">
        <f>IF(U3251&gt;0.125,"a_pre",IF(U3251&gt;=0,"b_pre","none"))</f>
        <v/>
      </c>
      <c r="AB3251" s="3">
        <f>AND(Z3251="B_pre",AA3251="a_pre")</f>
        <v/>
      </c>
      <c r="AC3251" s="3">
        <f>AND(Z3251="B_pre",AA3251="b_pre")</f>
        <v/>
      </c>
      <c r="AD3251" s="3">
        <f>AND(Z3251="C_pre",AA3251="a_pre")</f>
        <v/>
      </c>
      <c r="AE3251" s="3">
        <f>AND(Z3251="C_pre",AA3251="b_pre")</f>
        <v/>
      </c>
      <c r="AF3251" s="6">
        <f>待赋值表!C3250</f>
        <v/>
      </c>
      <c r="AG3251" s="3">
        <f t="array" ref="AG3251">IF(AB3251=TRUE,"A",IF(AC3251=TRUE,"B",IF(AD3251=TRUE,"C",IF(AE3251=TRUE,"D","其他"))))</f>
        <v/>
      </c>
      <c r="AH3251" s="3">
        <f>IF(分析表!$E$12&lt;&gt;"ALL",AND(AF3251=分析表!$E$10,AG3251=分析表!$E$12),IF(AF3251=分析表!$E$10,TRUE(),IF(AF3251="ALL",TRUE(),"")))</f>
        <v/>
      </c>
    </row>
    <row r="3252">
      <c r="A3252" s="3">
        <f>COUNTIF($AH$2:AH3252,"TRUE")</f>
        <v/>
      </c>
      <c r="B3252" s="3">
        <f>COUNTIF($AG$2:$AG3252,#REF!)</f>
        <v/>
      </c>
      <c r="C3252" s="56">
        <f>待赋值表!A3251</f>
        <v/>
      </c>
      <c r="E3252" s="6">
        <f>待赋值表!D3251</f>
        <v/>
      </c>
      <c r="F3252" s="6">
        <f>待赋值表!E3251</f>
        <v/>
      </c>
      <c r="G3252" s="6">
        <f>待赋值表!F3251</f>
        <v/>
      </c>
      <c r="H3252" s="6">
        <f>待赋值表!G3251</f>
        <v/>
      </c>
      <c r="I3252" s="6">
        <f>待赋值表!H3251</f>
        <v/>
      </c>
      <c r="J3252" s="6">
        <f>待赋值表!I3251</f>
        <v/>
      </c>
      <c r="K3252" s="6">
        <f>待赋值表!J3251</f>
        <v/>
      </c>
      <c r="L3252" s="6">
        <f>待赋值表!K3251</f>
        <v/>
      </c>
      <c r="M3252" s="6">
        <f>待赋值表!L3251</f>
        <v/>
      </c>
      <c r="N3252" s="6">
        <f>待赋值表!M3251</f>
        <v/>
      </c>
      <c r="O3252" s="6">
        <f>待赋值表!N3251</f>
        <v/>
      </c>
      <c r="P3252" s="6">
        <f>待赋值表!O3251</f>
        <v/>
      </c>
      <c r="Q3252" s="6">
        <f>IF(待赋值表!P3251&lt;&gt;"",待赋值表!P3251,0)</f>
        <v/>
      </c>
      <c r="R3252" s="6">
        <f>待赋值表!Q3251</f>
        <v/>
      </c>
      <c r="S3252" s="6">
        <f>待赋值表!R3251</f>
        <v/>
      </c>
      <c r="T3252" s="6">
        <f>待赋值表!S3251</f>
        <v/>
      </c>
      <c r="U3252" s="6">
        <f>待赋值表!T3251</f>
        <v/>
      </c>
      <c r="V3252" s="6">
        <f>待赋值表!U3251</f>
        <v/>
      </c>
      <c r="W3252" s="6">
        <f>待赋值表!V3251</f>
        <v/>
      </c>
      <c r="X3252" s="6">
        <f>待赋值表!W3251</f>
        <v/>
      </c>
      <c r="Y3252" s="6">
        <f>待赋值表!X3251</f>
        <v/>
      </c>
      <c r="Z3252" s="3">
        <f>IF(M3252&gt;=0.01,"B_pre",IF(M3252&gt;=0,"C_pre","none"))</f>
        <v/>
      </c>
      <c r="AA3252" s="3">
        <f>IF(U3252&gt;0.125,"a_pre",IF(U3252&gt;=0,"b_pre","none"))</f>
        <v/>
      </c>
      <c r="AB3252" s="3">
        <f>AND(Z3252="B_pre",AA3252="a_pre")</f>
        <v/>
      </c>
      <c r="AC3252" s="3">
        <f>AND(Z3252="B_pre",AA3252="b_pre")</f>
        <v/>
      </c>
      <c r="AD3252" s="3">
        <f>AND(Z3252="C_pre",AA3252="a_pre")</f>
        <v/>
      </c>
      <c r="AE3252" s="3">
        <f>AND(Z3252="C_pre",AA3252="b_pre")</f>
        <v/>
      </c>
      <c r="AF3252" s="6">
        <f>待赋值表!C3251</f>
        <v/>
      </c>
      <c r="AG3252" s="3">
        <f t="array" ref="AG3252">IF(AB3252=TRUE,"A",IF(AC3252=TRUE,"B",IF(AD3252=TRUE,"C",IF(AE3252=TRUE,"D","其他"))))</f>
        <v/>
      </c>
      <c r="AH3252" s="3">
        <f>IF(分析表!$E$12&lt;&gt;"ALL",AND(AF3252=分析表!$E$10,AG3252=分析表!$E$12),IF(AF3252=分析表!$E$10,TRUE(),IF(AF3252="ALL",TRUE(),"")))</f>
        <v/>
      </c>
    </row>
    <row r="3253">
      <c r="A3253" s="3">
        <f>COUNTIF($AH$2:AH3253,"TRUE")</f>
        <v/>
      </c>
      <c r="B3253" s="3">
        <f>COUNTIF($AG$2:$AG3253,#REF!)</f>
        <v/>
      </c>
      <c r="C3253" s="56">
        <f>待赋值表!A3252</f>
        <v/>
      </c>
      <c r="E3253" s="6">
        <f>待赋值表!D3252</f>
        <v/>
      </c>
      <c r="F3253" s="6">
        <f>待赋值表!E3252</f>
        <v/>
      </c>
      <c r="G3253" s="6">
        <f>待赋值表!F3252</f>
        <v/>
      </c>
      <c r="H3253" s="6">
        <f>待赋值表!G3252</f>
        <v/>
      </c>
      <c r="I3253" s="6">
        <f>待赋值表!H3252</f>
        <v/>
      </c>
      <c r="J3253" s="6">
        <f>待赋值表!I3252</f>
        <v/>
      </c>
      <c r="K3253" s="6">
        <f>待赋值表!J3252</f>
        <v/>
      </c>
      <c r="L3253" s="6">
        <f>待赋值表!K3252</f>
        <v/>
      </c>
      <c r="M3253" s="6">
        <f>待赋值表!L3252</f>
        <v/>
      </c>
      <c r="N3253" s="6">
        <f>待赋值表!M3252</f>
        <v/>
      </c>
      <c r="O3253" s="6">
        <f>待赋值表!N3252</f>
        <v/>
      </c>
      <c r="P3253" s="6">
        <f>待赋值表!O3252</f>
        <v/>
      </c>
      <c r="Q3253" s="6">
        <f>IF(待赋值表!P3252&lt;&gt;"",待赋值表!P3252,0)</f>
        <v/>
      </c>
      <c r="R3253" s="6">
        <f>待赋值表!Q3252</f>
        <v/>
      </c>
      <c r="S3253" s="6">
        <f>待赋值表!R3252</f>
        <v/>
      </c>
      <c r="T3253" s="6">
        <f>待赋值表!S3252</f>
        <v/>
      </c>
      <c r="U3253" s="6">
        <f>待赋值表!T3252</f>
        <v/>
      </c>
      <c r="V3253" s="6">
        <f>待赋值表!U3252</f>
        <v/>
      </c>
      <c r="W3253" s="6">
        <f>待赋值表!V3252</f>
        <v/>
      </c>
      <c r="X3253" s="6">
        <f>待赋值表!W3252</f>
        <v/>
      </c>
      <c r="Y3253" s="6">
        <f>待赋值表!X3252</f>
        <v/>
      </c>
      <c r="Z3253" s="3">
        <f>IF(M3253&gt;=0.01,"B_pre",IF(M3253&gt;=0,"C_pre","none"))</f>
        <v/>
      </c>
      <c r="AA3253" s="3">
        <f>IF(U3253&gt;0.125,"a_pre",IF(U3253&gt;=0,"b_pre","none"))</f>
        <v/>
      </c>
      <c r="AB3253" s="3">
        <f>AND(Z3253="B_pre",AA3253="a_pre")</f>
        <v/>
      </c>
      <c r="AC3253" s="3">
        <f>AND(Z3253="B_pre",AA3253="b_pre")</f>
        <v/>
      </c>
      <c r="AD3253" s="3">
        <f>AND(Z3253="C_pre",AA3253="a_pre")</f>
        <v/>
      </c>
      <c r="AE3253" s="3">
        <f>AND(Z3253="C_pre",AA3253="b_pre")</f>
        <v/>
      </c>
      <c r="AF3253" s="6">
        <f>待赋值表!C3252</f>
        <v/>
      </c>
      <c r="AG3253" s="3">
        <f t="array" ref="AG3253">IF(AB3253=TRUE,"A",IF(AC3253=TRUE,"B",IF(AD3253=TRUE,"C",IF(AE3253=TRUE,"D","其他"))))</f>
        <v/>
      </c>
      <c r="AH3253" s="3">
        <f>IF(分析表!$E$12&lt;&gt;"ALL",AND(AF3253=分析表!$E$10,AG3253=分析表!$E$12),IF(AF3253=分析表!$E$10,TRUE(),IF(AF3253="ALL",TRUE(),"")))</f>
        <v/>
      </c>
    </row>
    <row r="3254">
      <c r="A3254" s="3">
        <f>COUNTIF($AH$2:AH3254,"TRUE")</f>
        <v/>
      </c>
      <c r="B3254" s="3">
        <f>COUNTIF($AG$2:$AG3254,#REF!)</f>
        <v/>
      </c>
      <c r="C3254" s="56">
        <f>待赋值表!A3253</f>
        <v/>
      </c>
      <c r="E3254" s="6">
        <f>待赋值表!D3253</f>
        <v/>
      </c>
      <c r="F3254" s="6">
        <f>待赋值表!E3253</f>
        <v/>
      </c>
      <c r="G3254" s="6">
        <f>待赋值表!F3253</f>
        <v/>
      </c>
      <c r="H3254" s="6">
        <f>待赋值表!G3253</f>
        <v/>
      </c>
      <c r="I3254" s="6">
        <f>待赋值表!H3253</f>
        <v/>
      </c>
      <c r="J3254" s="6">
        <f>待赋值表!I3253</f>
        <v/>
      </c>
      <c r="K3254" s="6">
        <f>待赋值表!J3253</f>
        <v/>
      </c>
      <c r="L3254" s="6">
        <f>待赋值表!K3253</f>
        <v/>
      </c>
      <c r="M3254" s="6">
        <f>待赋值表!L3253</f>
        <v/>
      </c>
      <c r="N3254" s="6">
        <f>待赋值表!M3253</f>
        <v/>
      </c>
      <c r="O3254" s="6">
        <f>待赋值表!N3253</f>
        <v/>
      </c>
      <c r="P3254" s="6">
        <f>待赋值表!O3253</f>
        <v/>
      </c>
      <c r="Q3254" s="6">
        <f>IF(待赋值表!P3253&lt;&gt;"",待赋值表!P3253,0)</f>
        <v/>
      </c>
      <c r="R3254" s="6">
        <f>待赋值表!Q3253</f>
        <v/>
      </c>
      <c r="S3254" s="6">
        <f>待赋值表!R3253</f>
        <v/>
      </c>
      <c r="T3254" s="6">
        <f>待赋值表!S3253</f>
        <v/>
      </c>
      <c r="U3254" s="6">
        <f>待赋值表!T3253</f>
        <v/>
      </c>
      <c r="V3254" s="6">
        <f>待赋值表!U3253</f>
        <v/>
      </c>
      <c r="W3254" s="6">
        <f>待赋值表!V3253</f>
        <v/>
      </c>
      <c r="X3254" s="6">
        <f>待赋值表!W3253</f>
        <v/>
      </c>
      <c r="Y3254" s="6">
        <f>待赋值表!X3253</f>
        <v/>
      </c>
      <c r="Z3254" s="3">
        <f>IF(M3254&gt;=0.01,"B_pre",IF(M3254&gt;=0,"C_pre","none"))</f>
        <v/>
      </c>
      <c r="AA3254" s="3">
        <f>IF(U3254&gt;0.125,"a_pre",IF(U3254&gt;=0,"b_pre","none"))</f>
        <v/>
      </c>
      <c r="AB3254" s="3">
        <f>AND(Z3254="B_pre",AA3254="a_pre")</f>
        <v/>
      </c>
      <c r="AC3254" s="3">
        <f>AND(Z3254="B_pre",AA3254="b_pre")</f>
        <v/>
      </c>
      <c r="AD3254" s="3">
        <f>AND(Z3254="C_pre",AA3254="a_pre")</f>
        <v/>
      </c>
      <c r="AE3254" s="3">
        <f>AND(Z3254="C_pre",AA3254="b_pre")</f>
        <v/>
      </c>
      <c r="AF3254" s="6">
        <f>待赋值表!C3253</f>
        <v/>
      </c>
      <c r="AG3254" s="3">
        <f t="array" ref="AG3254">IF(AB3254=TRUE,"A",IF(AC3254=TRUE,"B",IF(AD3254=TRUE,"C",IF(AE3254=TRUE,"D","其他"))))</f>
        <v/>
      </c>
      <c r="AH3254" s="3">
        <f>IF(分析表!$E$12&lt;&gt;"ALL",AND(AF3254=分析表!$E$10,AG3254=分析表!$E$12),IF(AF3254=分析表!$E$10,TRUE(),IF(AF3254="ALL",TRUE(),"")))</f>
        <v/>
      </c>
    </row>
    <row r="3255">
      <c r="A3255" s="3">
        <f>COUNTIF($AH$2:AH3255,"TRUE")</f>
        <v/>
      </c>
      <c r="B3255" s="3">
        <f>COUNTIF($AG$2:$AG3255,#REF!)</f>
        <v/>
      </c>
      <c r="C3255" s="56">
        <f>待赋值表!A3254</f>
        <v/>
      </c>
      <c r="E3255" s="6">
        <f>待赋值表!D3254</f>
        <v/>
      </c>
      <c r="F3255" s="6">
        <f>待赋值表!E3254</f>
        <v/>
      </c>
      <c r="G3255" s="6">
        <f>待赋值表!F3254</f>
        <v/>
      </c>
      <c r="H3255" s="6">
        <f>待赋值表!G3254</f>
        <v/>
      </c>
      <c r="I3255" s="6">
        <f>待赋值表!H3254</f>
        <v/>
      </c>
      <c r="J3255" s="6">
        <f>待赋值表!I3254</f>
        <v/>
      </c>
      <c r="K3255" s="6">
        <f>待赋值表!J3254</f>
        <v/>
      </c>
      <c r="L3255" s="6">
        <f>待赋值表!K3254</f>
        <v/>
      </c>
      <c r="M3255" s="6">
        <f>待赋值表!L3254</f>
        <v/>
      </c>
      <c r="N3255" s="6">
        <f>待赋值表!M3254</f>
        <v/>
      </c>
      <c r="O3255" s="6">
        <f>待赋值表!N3254</f>
        <v/>
      </c>
      <c r="P3255" s="6">
        <f>待赋值表!O3254</f>
        <v/>
      </c>
      <c r="Q3255" s="6">
        <f>IF(待赋值表!P3254&lt;&gt;"",待赋值表!P3254,0)</f>
        <v/>
      </c>
      <c r="R3255" s="6">
        <f>待赋值表!Q3254</f>
        <v/>
      </c>
      <c r="S3255" s="6">
        <f>待赋值表!R3254</f>
        <v/>
      </c>
      <c r="T3255" s="6">
        <f>待赋值表!S3254</f>
        <v/>
      </c>
      <c r="U3255" s="6">
        <f>待赋值表!T3254</f>
        <v/>
      </c>
      <c r="V3255" s="6">
        <f>待赋值表!U3254</f>
        <v/>
      </c>
      <c r="W3255" s="6">
        <f>待赋值表!V3254</f>
        <v/>
      </c>
      <c r="X3255" s="6">
        <f>待赋值表!W3254</f>
        <v/>
      </c>
      <c r="Y3255" s="6">
        <f>待赋值表!X3254</f>
        <v/>
      </c>
      <c r="Z3255" s="3">
        <f>IF(M3255&gt;=0.01,"B_pre",IF(M3255&gt;=0,"C_pre","none"))</f>
        <v/>
      </c>
      <c r="AA3255" s="3">
        <f>IF(U3255&gt;0.125,"a_pre",IF(U3255&gt;=0,"b_pre","none"))</f>
        <v/>
      </c>
      <c r="AB3255" s="3">
        <f>AND(Z3255="B_pre",AA3255="a_pre")</f>
        <v/>
      </c>
      <c r="AC3255" s="3">
        <f>AND(Z3255="B_pre",AA3255="b_pre")</f>
        <v/>
      </c>
      <c r="AD3255" s="3">
        <f>AND(Z3255="C_pre",AA3255="a_pre")</f>
        <v/>
      </c>
      <c r="AE3255" s="3">
        <f>AND(Z3255="C_pre",AA3255="b_pre")</f>
        <v/>
      </c>
      <c r="AF3255" s="6">
        <f>待赋值表!C3254</f>
        <v/>
      </c>
      <c r="AG3255" s="3">
        <f t="array" ref="AG3255">IF(AB3255=TRUE,"A",IF(AC3255=TRUE,"B",IF(AD3255=TRUE,"C",IF(AE3255=TRUE,"D","其他"))))</f>
        <v/>
      </c>
      <c r="AH3255" s="3">
        <f>IF(分析表!$E$12&lt;&gt;"ALL",AND(AF3255=分析表!$E$10,AG3255=分析表!$E$12),IF(AF3255=分析表!$E$10,TRUE(),IF(AF3255="ALL",TRUE(),"")))</f>
        <v/>
      </c>
    </row>
    <row r="3256">
      <c r="A3256" s="3">
        <f>COUNTIF($AH$2:AH3256,"TRUE")</f>
        <v/>
      </c>
      <c r="B3256" s="3">
        <f>COUNTIF($AG$2:$AG3256,#REF!)</f>
        <v/>
      </c>
      <c r="C3256" s="56">
        <f>待赋值表!A3255</f>
        <v/>
      </c>
      <c r="E3256" s="6">
        <f>待赋值表!D3255</f>
        <v/>
      </c>
      <c r="F3256" s="6">
        <f>待赋值表!E3255</f>
        <v/>
      </c>
      <c r="G3256" s="6">
        <f>待赋值表!F3255</f>
        <v/>
      </c>
      <c r="H3256" s="6">
        <f>待赋值表!G3255</f>
        <v/>
      </c>
      <c r="I3256" s="6">
        <f>待赋值表!H3255</f>
        <v/>
      </c>
      <c r="J3256" s="6">
        <f>待赋值表!I3255</f>
        <v/>
      </c>
      <c r="K3256" s="6">
        <f>待赋值表!J3255</f>
        <v/>
      </c>
      <c r="L3256" s="6">
        <f>待赋值表!K3255</f>
        <v/>
      </c>
      <c r="M3256" s="6">
        <f>待赋值表!L3255</f>
        <v/>
      </c>
      <c r="N3256" s="6">
        <f>待赋值表!M3255</f>
        <v/>
      </c>
      <c r="O3256" s="6">
        <f>待赋值表!N3255</f>
        <v/>
      </c>
      <c r="P3256" s="6">
        <f>待赋值表!O3255</f>
        <v/>
      </c>
      <c r="Q3256" s="6">
        <f>IF(待赋值表!P3255&lt;&gt;"",待赋值表!P3255,0)</f>
        <v/>
      </c>
      <c r="R3256" s="6">
        <f>待赋值表!Q3255</f>
        <v/>
      </c>
      <c r="S3256" s="6">
        <f>待赋值表!R3255</f>
        <v/>
      </c>
      <c r="T3256" s="6">
        <f>待赋值表!S3255</f>
        <v/>
      </c>
      <c r="U3256" s="6">
        <f>待赋值表!T3255</f>
        <v/>
      </c>
      <c r="V3256" s="6">
        <f>待赋值表!U3255</f>
        <v/>
      </c>
      <c r="W3256" s="6">
        <f>待赋值表!V3255</f>
        <v/>
      </c>
      <c r="X3256" s="6">
        <f>待赋值表!W3255</f>
        <v/>
      </c>
      <c r="Y3256" s="6">
        <f>待赋值表!X3255</f>
        <v/>
      </c>
      <c r="Z3256" s="3">
        <f>IF(M3256&gt;=0.01,"B_pre",IF(M3256&gt;=0,"C_pre","none"))</f>
        <v/>
      </c>
      <c r="AA3256" s="3">
        <f>IF(U3256&gt;0.125,"a_pre",IF(U3256&gt;=0,"b_pre","none"))</f>
        <v/>
      </c>
      <c r="AB3256" s="3">
        <f>AND(Z3256="B_pre",AA3256="a_pre")</f>
        <v/>
      </c>
      <c r="AC3256" s="3">
        <f>AND(Z3256="B_pre",AA3256="b_pre")</f>
        <v/>
      </c>
      <c r="AD3256" s="3">
        <f>AND(Z3256="C_pre",AA3256="a_pre")</f>
        <v/>
      </c>
      <c r="AE3256" s="3">
        <f>AND(Z3256="C_pre",AA3256="b_pre")</f>
        <v/>
      </c>
      <c r="AF3256" s="6">
        <f>待赋值表!C3255</f>
        <v/>
      </c>
      <c r="AG3256" s="3">
        <f t="array" ref="AG3256">IF(AB3256=TRUE,"A",IF(AC3256=TRUE,"B",IF(AD3256=TRUE,"C",IF(AE3256=TRUE,"D","其他"))))</f>
        <v/>
      </c>
      <c r="AH3256" s="3">
        <f>IF(分析表!$E$12&lt;&gt;"ALL",AND(AF3256=分析表!$E$10,AG3256=分析表!$E$12),IF(AF3256=分析表!$E$10,TRUE(),IF(AF3256="ALL",TRUE(),"")))</f>
        <v/>
      </c>
    </row>
    <row r="3257">
      <c r="A3257" s="3">
        <f>COUNTIF($AH$2:AH3257,"TRUE")</f>
        <v/>
      </c>
      <c r="B3257" s="3">
        <f>COUNTIF($AG$2:$AG3257,#REF!)</f>
        <v/>
      </c>
      <c r="C3257" s="56">
        <f>待赋值表!A3256</f>
        <v/>
      </c>
      <c r="E3257" s="6">
        <f>待赋值表!D3256</f>
        <v/>
      </c>
      <c r="F3257" s="6">
        <f>待赋值表!E3256</f>
        <v/>
      </c>
      <c r="G3257" s="6">
        <f>待赋值表!F3256</f>
        <v/>
      </c>
      <c r="H3257" s="6">
        <f>待赋值表!G3256</f>
        <v/>
      </c>
      <c r="I3257" s="6">
        <f>待赋值表!H3256</f>
        <v/>
      </c>
      <c r="J3257" s="6">
        <f>待赋值表!I3256</f>
        <v/>
      </c>
      <c r="K3257" s="6">
        <f>待赋值表!J3256</f>
        <v/>
      </c>
      <c r="L3257" s="6">
        <f>待赋值表!K3256</f>
        <v/>
      </c>
      <c r="M3257" s="6">
        <f>待赋值表!L3256</f>
        <v/>
      </c>
      <c r="N3257" s="6">
        <f>待赋值表!M3256</f>
        <v/>
      </c>
      <c r="O3257" s="6">
        <f>待赋值表!N3256</f>
        <v/>
      </c>
      <c r="P3257" s="6">
        <f>待赋值表!O3256</f>
        <v/>
      </c>
      <c r="Q3257" s="6">
        <f>IF(待赋值表!P3256&lt;&gt;"",待赋值表!P3256,0)</f>
        <v/>
      </c>
      <c r="R3257" s="6">
        <f>待赋值表!Q3256</f>
        <v/>
      </c>
      <c r="S3257" s="6">
        <f>待赋值表!R3256</f>
        <v/>
      </c>
      <c r="T3257" s="6">
        <f>待赋值表!S3256</f>
        <v/>
      </c>
      <c r="U3257" s="6">
        <f>待赋值表!T3256</f>
        <v/>
      </c>
      <c r="V3257" s="6">
        <f>待赋值表!U3256</f>
        <v/>
      </c>
      <c r="W3257" s="6">
        <f>待赋值表!V3256</f>
        <v/>
      </c>
      <c r="X3257" s="6">
        <f>待赋值表!W3256</f>
        <v/>
      </c>
      <c r="Y3257" s="6">
        <f>待赋值表!X3256</f>
        <v/>
      </c>
      <c r="Z3257" s="3">
        <f>IF(M3257&gt;=0.01,"B_pre",IF(M3257&gt;=0,"C_pre","none"))</f>
        <v/>
      </c>
      <c r="AA3257" s="3">
        <f>IF(U3257&gt;0.125,"a_pre",IF(U3257&gt;=0,"b_pre","none"))</f>
        <v/>
      </c>
      <c r="AB3257" s="3">
        <f>AND(Z3257="B_pre",AA3257="a_pre")</f>
        <v/>
      </c>
      <c r="AC3257" s="3">
        <f>AND(Z3257="B_pre",AA3257="b_pre")</f>
        <v/>
      </c>
      <c r="AD3257" s="3">
        <f>AND(Z3257="C_pre",AA3257="a_pre")</f>
        <v/>
      </c>
      <c r="AE3257" s="3">
        <f>AND(Z3257="C_pre",AA3257="b_pre")</f>
        <v/>
      </c>
      <c r="AF3257" s="6">
        <f>待赋值表!C3256</f>
        <v/>
      </c>
      <c r="AG3257" s="3">
        <f t="array" ref="AG3257">IF(AB3257=TRUE,"A",IF(AC3257=TRUE,"B",IF(AD3257=TRUE,"C",IF(AE3257=TRUE,"D","其他"))))</f>
        <v/>
      </c>
      <c r="AH3257" s="3">
        <f>IF(分析表!$E$12&lt;&gt;"ALL",AND(AF3257=分析表!$E$10,AG3257=分析表!$E$12),IF(AF3257=分析表!$E$10,TRUE(),IF(AF3257="ALL",TRUE(),"")))</f>
        <v/>
      </c>
    </row>
    <row r="3258">
      <c r="A3258" s="3">
        <f>COUNTIF($AH$2:AH3258,"TRUE")</f>
        <v/>
      </c>
      <c r="B3258" s="3">
        <f>COUNTIF($AG$2:$AG3258,#REF!)</f>
        <v/>
      </c>
      <c r="C3258" s="56">
        <f>待赋值表!A3257</f>
        <v/>
      </c>
      <c r="E3258" s="6">
        <f>待赋值表!D3257</f>
        <v/>
      </c>
      <c r="F3258" s="6">
        <f>待赋值表!E3257</f>
        <v/>
      </c>
      <c r="G3258" s="6">
        <f>待赋值表!F3257</f>
        <v/>
      </c>
      <c r="H3258" s="6">
        <f>待赋值表!G3257</f>
        <v/>
      </c>
      <c r="I3258" s="6">
        <f>待赋值表!H3257</f>
        <v/>
      </c>
      <c r="J3258" s="6">
        <f>待赋值表!I3257</f>
        <v/>
      </c>
      <c r="K3258" s="6">
        <f>待赋值表!J3257</f>
        <v/>
      </c>
      <c r="L3258" s="6">
        <f>待赋值表!K3257</f>
        <v/>
      </c>
      <c r="M3258" s="6">
        <f>待赋值表!L3257</f>
        <v/>
      </c>
      <c r="N3258" s="6">
        <f>待赋值表!M3257</f>
        <v/>
      </c>
      <c r="O3258" s="6">
        <f>待赋值表!N3257</f>
        <v/>
      </c>
      <c r="P3258" s="6">
        <f>待赋值表!O3257</f>
        <v/>
      </c>
      <c r="Q3258" s="6">
        <f>IF(待赋值表!P3257&lt;&gt;"",待赋值表!P3257,0)</f>
        <v/>
      </c>
      <c r="R3258" s="6">
        <f>待赋值表!Q3257</f>
        <v/>
      </c>
      <c r="S3258" s="6">
        <f>待赋值表!R3257</f>
        <v/>
      </c>
      <c r="T3258" s="6">
        <f>待赋值表!S3257</f>
        <v/>
      </c>
      <c r="U3258" s="6">
        <f>待赋值表!T3257</f>
        <v/>
      </c>
      <c r="V3258" s="6">
        <f>待赋值表!U3257</f>
        <v/>
      </c>
      <c r="W3258" s="6">
        <f>待赋值表!V3257</f>
        <v/>
      </c>
      <c r="X3258" s="6">
        <f>待赋值表!W3257</f>
        <v/>
      </c>
      <c r="Y3258" s="6">
        <f>待赋值表!X3257</f>
        <v/>
      </c>
      <c r="Z3258" s="3">
        <f>IF(M3258&gt;=0.01,"B_pre",IF(M3258&gt;=0,"C_pre","none"))</f>
        <v/>
      </c>
      <c r="AA3258" s="3">
        <f>IF(U3258&gt;0.125,"a_pre",IF(U3258&gt;=0,"b_pre","none"))</f>
        <v/>
      </c>
      <c r="AB3258" s="3">
        <f>AND(Z3258="B_pre",AA3258="a_pre")</f>
        <v/>
      </c>
      <c r="AC3258" s="3">
        <f>AND(Z3258="B_pre",AA3258="b_pre")</f>
        <v/>
      </c>
      <c r="AD3258" s="3">
        <f>AND(Z3258="C_pre",AA3258="a_pre")</f>
        <v/>
      </c>
      <c r="AE3258" s="3">
        <f>AND(Z3258="C_pre",AA3258="b_pre")</f>
        <v/>
      </c>
      <c r="AF3258" s="6">
        <f>待赋值表!C3257</f>
        <v/>
      </c>
      <c r="AG3258" s="3">
        <f t="array" ref="AG3258">IF(AB3258=TRUE,"A",IF(AC3258=TRUE,"B",IF(AD3258=TRUE,"C",IF(AE3258=TRUE,"D","其他"))))</f>
        <v/>
      </c>
      <c r="AH3258" s="3">
        <f>IF(分析表!$E$12&lt;&gt;"ALL",AND(AF3258=分析表!$E$10,AG3258=分析表!$E$12),IF(AF3258=分析表!$E$10,TRUE(),IF(AF3258="ALL",TRUE(),"")))</f>
        <v/>
      </c>
    </row>
    <row r="3259">
      <c r="A3259" s="3">
        <f>COUNTIF($AH$2:AH3259,"TRUE")</f>
        <v/>
      </c>
      <c r="B3259" s="3">
        <f>COUNTIF($AG$2:$AG3259,#REF!)</f>
        <v/>
      </c>
      <c r="C3259" s="56">
        <f>待赋值表!A3258</f>
        <v/>
      </c>
      <c r="E3259" s="6">
        <f>待赋值表!D3258</f>
        <v/>
      </c>
      <c r="F3259" s="6">
        <f>待赋值表!E3258</f>
        <v/>
      </c>
      <c r="G3259" s="6">
        <f>待赋值表!F3258</f>
        <v/>
      </c>
      <c r="H3259" s="6">
        <f>待赋值表!G3258</f>
        <v/>
      </c>
      <c r="I3259" s="6">
        <f>待赋值表!H3258</f>
        <v/>
      </c>
      <c r="J3259" s="6">
        <f>待赋值表!I3258</f>
        <v/>
      </c>
      <c r="K3259" s="6">
        <f>待赋值表!J3258</f>
        <v/>
      </c>
      <c r="L3259" s="6">
        <f>待赋值表!K3258</f>
        <v/>
      </c>
      <c r="M3259" s="6">
        <f>待赋值表!L3258</f>
        <v/>
      </c>
      <c r="N3259" s="6">
        <f>待赋值表!M3258</f>
        <v/>
      </c>
      <c r="O3259" s="6">
        <f>待赋值表!N3258</f>
        <v/>
      </c>
      <c r="P3259" s="6">
        <f>待赋值表!O3258</f>
        <v/>
      </c>
      <c r="Q3259" s="6">
        <f>IF(待赋值表!P3258&lt;&gt;"",待赋值表!P3258,0)</f>
        <v/>
      </c>
      <c r="R3259" s="6">
        <f>待赋值表!Q3258</f>
        <v/>
      </c>
      <c r="S3259" s="6">
        <f>待赋值表!R3258</f>
        <v/>
      </c>
      <c r="T3259" s="6">
        <f>待赋值表!S3258</f>
        <v/>
      </c>
      <c r="U3259" s="6">
        <f>待赋值表!T3258</f>
        <v/>
      </c>
      <c r="V3259" s="6">
        <f>待赋值表!U3258</f>
        <v/>
      </c>
      <c r="W3259" s="6">
        <f>待赋值表!V3258</f>
        <v/>
      </c>
      <c r="X3259" s="6">
        <f>待赋值表!W3258</f>
        <v/>
      </c>
      <c r="Y3259" s="6">
        <f>待赋值表!X3258</f>
        <v/>
      </c>
      <c r="Z3259" s="3">
        <f>IF(M3259&gt;=0.01,"B_pre",IF(M3259&gt;=0,"C_pre","none"))</f>
        <v/>
      </c>
      <c r="AA3259" s="3">
        <f>IF(U3259&gt;0.125,"a_pre",IF(U3259&gt;=0,"b_pre","none"))</f>
        <v/>
      </c>
      <c r="AB3259" s="3">
        <f>AND(Z3259="B_pre",AA3259="a_pre")</f>
        <v/>
      </c>
      <c r="AC3259" s="3">
        <f>AND(Z3259="B_pre",AA3259="b_pre")</f>
        <v/>
      </c>
      <c r="AD3259" s="3">
        <f>AND(Z3259="C_pre",AA3259="a_pre")</f>
        <v/>
      </c>
      <c r="AE3259" s="3">
        <f>AND(Z3259="C_pre",AA3259="b_pre")</f>
        <v/>
      </c>
      <c r="AF3259" s="6">
        <f>待赋值表!C3258</f>
        <v/>
      </c>
      <c r="AG3259" s="3">
        <f t="array" ref="AG3259">IF(AB3259=TRUE,"A",IF(AC3259=TRUE,"B",IF(AD3259=TRUE,"C",IF(AE3259=TRUE,"D","其他"))))</f>
        <v/>
      </c>
      <c r="AH3259" s="3">
        <f>IF(分析表!$E$12&lt;&gt;"ALL",AND(AF3259=分析表!$E$10,AG3259=分析表!$E$12),IF(AF3259=分析表!$E$10,TRUE(),IF(AF3259="ALL",TRUE(),"")))</f>
        <v/>
      </c>
    </row>
    <row r="3260">
      <c r="A3260" s="3">
        <f>COUNTIF($AH$2:AH3260,"TRUE")</f>
        <v/>
      </c>
      <c r="B3260" s="3">
        <f>COUNTIF($AG$2:$AG3260,#REF!)</f>
        <v/>
      </c>
      <c r="C3260" s="56">
        <f>待赋值表!A3259</f>
        <v/>
      </c>
      <c r="E3260" s="6">
        <f>待赋值表!D3259</f>
        <v/>
      </c>
      <c r="F3260" s="6">
        <f>待赋值表!E3259</f>
        <v/>
      </c>
      <c r="G3260" s="6">
        <f>待赋值表!F3259</f>
        <v/>
      </c>
      <c r="H3260" s="6">
        <f>待赋值表!G3259</f>
        <v/>
      </c>
      <c r="I3260" s="6">
        <f>待赋值表!H3259</f>
        <v/>
      </c>
      <c r="J3260" s="6">
        <f>待赋值表!I3259</f>
        <v/>
      </c>
      <c r="K3260" s="6">
        <f>待赋值表!J3259</f>
        <v/>
      </c>
      <c r="L3260" s="6">
        <f>待赋值表!K3259</f>
        <v/>
      </c>
      <c r="M3260" s="6">
        <f>待赋值表!L3259</f>
        <v/>
      </c>
      <c r="N3260" s="6">
        <f>待赋值表!M3259</f>
        <v/>
      </c>
      <c r="O3260" s="6">
        <f>待赋值表!N3259</f>
        <v/>
      </c>
      <c r="P3260" s="6">
        <f>待赋值表!O3259</f>
        <v/>
      </c>
      <c r="Q3260" s="6">
        <f>IF(待赋值表!P3259&lt;&gt;"",待赋值表!P3259,0)</f>
        <v/>
      </c>
      <c r="R3260" s="6">
        <f>待赋值表!Q3259</f>
        <v/>
      </c>
      <c r="S3260" s="6">
        <f>待赋值表!R3259</f>
        <v/>
      </c>
      <c r="T3260" s="6">
        <f>待赋值表!S3259</f>
        <v/>
      </c>
      <c r="U3260" s="6">
        <f>待赋值表!T3259</f>
        <v/>
      </c>
      <c r="V3260" s="6">
        <f>待赋值表!U3259</f>
        <v/>
      </c>
      <c r="W3260" s="6">
        <f>待赋值表!V3259</f>
        <v/>
      </c>
      <c r="X3260" s="6">
        <f>待赋值表!W3259</f>
        <v/>
      </c>
      <c r="Y3260" s="6">
        <f>待赋值表!X3259</f>
        <v/>
      </c>
      <c r="Z3260" s="3">
        <f>IF(M3260&gt;=0.01,"B_pre",IF(M3260&gt;=0,"C_pre","none"))</f>
        <v/>
      </c>
      <c r="AA3260" s="3">
        <f>IF(U3260&gt;0.125,"a_pre",IF(U3260&gt;=0,"b_pre","none"))</f>
        <v/>
      </c>
      <c r="AB3260" s="3">
        <f>AND(Z3260="B_pre",AA3260="a_pre")</f>
        <v/>
      </c>
      <c r="AC3260" s="3">
        <f>AND(Z3260="B_pre",AA3260="b_pre")</f>
        <v/>
      </c>
      <c r="AD3260" s="3">
        <f>AND(Z3260="C_pre",AA3260="a_pre")</f>
        <v/>
      </c>
      <c r="AE3260" s="3">
        <f>AND(Z3260="C_pre",AA3260="b_pre")</f>
        <v/>
      </c>
      <c r="AF3260" s="6">
        <f>待赋值表!C3259</f>
        <v/>
      </c>
      <c r="AG3260" s="3">
        <f t="array" ref="AG3260">IF(AB3260=TRUE,"A",IF(AC3260=TRUE,"B",IF(AD3260=TRUE,"C",IF(AE3260=TRUE,"D","其他"))))</f>
        <v/>
      </c>
      <c r="AH3260" s="3">
        <f>IF(分析表!$E$12&lt;&gt;"ALL",AND(AF3260=分析表!$E$10,AG3260=分析表!$E$12),IF(AF3260=分析表!$E$10,TRUE(),IF(AF3260="ALL",TRUE(),"")))</f>
        <v/>
      </c>
    </row>
    <row r="3261">
      <c r="A3261" s="3">
        <f>COUNTIF($AH$2:AH3261,"TRUE")</f>
        <v/>
      </c>
      <c r="B3261" s="3">
        <f>COUNTIF($AG$2:$AG3261,#REF!)</f>
        <v/>
      </c>
      <c r="C3261" s="56">
        <f>待赋值表!A3260</f>
        <v/>
      </c>
      <c r="E3261" s="6">
        <f>待赋值表!D3260</f>
        <v/>
      </c>
      <c r="F3261" s="6">
        <f>待赋值表!E3260</f>
        <v/>
      </c>
      <c r="G3261" s="6">
        <f>待赋值表!F3260</f>
        <v/>
      </c>
      <c r="H3261" s="6">
        <f>待赋值表!G3260</f>
        <v/>
      </c>
      <c r="I3261" s="6">
        <f>待赋值表!H3260</f>
        <v/>
      </c>
      <c r="J3261" s="6">
        <f>待赋值表!I3260</f>
        <v/>
      </c>
      <c r="K3261" s="6">
        <f>待赋值表!J3260</f>
        <v/>
      </c>
      <c r="L3261" s="6">
        <f>待赋值表!K3260</f>
        <v/>
      </c>
      <c r="M3261" s="6">
        <f>待赋值表!L3260</f>
        <v/>
      </c>
      <c r="N3261" s="6">
        <f>待赋值表!M3260</f>
        <v/>
      </c>
      <c r="O3261" s="6">
        <f>待赋值表!N3260</f>
        <v/>
      </c>
      <c r="P3261" s="6">
        <f>待赋值表!O3260</f>
        <v/>
      </c>
      <c r="Q3261" s="6">
        <f>IF(待赋值表!P3260&lt;&gt;"",待赋值表!P3260,0)</f>
        <v/>
      </c>
      <c r="R3261" s="6">
        <f>待赋值表!Q3260</f>
        <v/>
      </c>
      <c r="S3261" s="6">
        <f>待赋值表!R3260</f>
        <v/>
      </c>
      <c r="T3261" s="6">
        <f>待赋值表!S3260</f>
        <v/>
      </c>
      <c r="U3261" s="6">
        <f>待赋值表!T3260</f>
        <v/>
      </c>
      <c r="V3261" s="6">
        <f>待赋值表!U3260</f>
        <v/>
      </c>
      <c r="W3261" s="6">
        <f>待赋值表!V3260</f>
        <v/>
      </c>
      <c r="X3261" s="6">
        <f>待赋值表!W3260</f>
        <v/>
      </c>
      <c r="Y3261" s="6">
        <f>待赋值表!X3260</f>
        <v/>
      </c>
      <c r="Z3261" s="3">
        <f>IF(M3261&gt;=0.01,"B_pre",IF(M3261&gt;=0,"C_pre","none"))</f>
        <v/>
      </c>
      <c r="AA3261" s="3">
        <f>IF(U3261&gt;0.125,"a_pre",IF(U3261&gt;=0,"b_pre","none"))</f>
        <v/>
      </c>
      <c r="AB3261" s="3">
        <f>AND(Z3261="B_pre",AA3261="a_pre")</f>
        <v/>
      </c>
      <c r="AC3261" s="3">
        <f>AND(Z3261="B_pre",AA3261="b_pre")</f>
        <v/>
      </c>
      <c r="AD3261" s="3">
        <f>AND(Z3261="C_pre",AA3261="a_pre")</f>
        <v/>
      </c>
      <c r="AE3261" s="3">
        <f>AND(Z3261="C_pre",AA3261="b_pre")</f>
        <v/>
      </c>
      <c r="AF3261" s="6">
        <f>待赋值表!C3260</f>
        <v/>
      </c>
      <c r="AG3261" s="3">
        <f t="array" ref="AG3261">IF(AB3261=TRUE,"A",IF(AC3261=TRUE,"B",IF(AD3261=TRUE,"C",IF(AE3261=TRUE,"D","其他"))))</f>
        <v/>
      </c>
      <c r="AH3261" s="3">
        <f>IF(分析表!$E$12&lt;&gt;"ALL",AND(AF3261=分析表!$E$10,AG3261=分析表!$E$12),IF(AF3261=分析表!$E$10,TRUE(),IF(AF3261="ALL",TRUE(),"")))</f>
        <v/>
      </c>
    </row>
    <row r="3262">
      <c r="A3262" s="3">
        <f>COUNTIF($AH$2:AH3262,"TRUE")</f>
        <v/>
      </c>
      <c r="B3262" s="3">
        <f>COUNTIF($AG$2:$AG3262,#REF!)</f>
        <v/>
      </c>
      <c r="C3262" s="56">
        <f>待赋值表!A3261</f>
        <v/>
      </c>
      <c r="E3262" s="6">
        <f>待赋值表!D3261</f>
        <v/>
      </c>
      <c r="F3262" s="6">
        <f>待赋值表!E3261</f>
        <v/>
      </c>
      <c r="G3262" s="6">
        <f>待赋值表!F3261</f>
        <v/>
      </c>
      <c r="H3262" s="6">
        <f>待赋值表!G3261</f>
        <v/>
      </c>
      <c r="I3262" s="6">
        <f>待赋值表!H3261</f>
        <v/>
      </c>
      <c r="J3262" s="6">
        <f>待赋值表!I3261</f>
        <v/>
      </c>
      <c r="K3262" s="6">
        <f>待赋值表!J3261</f>
        <v/>
      </c>
      <c r="L3262" s="6">
        <f>待赋值表!K3261</f>
        <v/>
      </c>
      <c r="M3262" s="6">
        <f>待赋值表!L3261</f>
        <v/>
      </c>
      <c r="N3262" s="6">
        <f>待赋值表!M3261</f>
        <v/>
      </c>
      <c r="O3262" s="6">
        <f>待赋值表!N3261</f>
        <v/>
      </c>
      <c r="P3262" s="6">
        <f>待赋值表!O3261</f>
        <v/>
      </c>
      <c r="Q3262" s="6">
        <f>IF(待赋值表!P3261&lt;&gt;"",待赋值表!P3261,0)</f>
        <v/>
      </c>
      <c r="R3262" s="6">
        <f>待赋值表!Q3261</f>
        <v/>
      </c>
      <c r="S3262" s="6">
        <f>待赋值表!R3261</f>
        <v/>
      </c>
      <c r="T3262" s="6">
        <f>待赋值表!S3261</f>
        <v/>
      </c>
      <c r="U3262" s="6">
        <f>待赋值表!T3261</f>
        <v/>
      </c>
      <c r="V3262" s="6">
        <f>待赋值表!U3261</f>
        <v/>
      </c>
      <c r="W3262" s="6">
        <f>待赋值表!V3261</f>
        <v/>
      </c>
      <c r="X3262" s="6">
        <f>待赋值表!W3261</f>
        <v/>
      </c>
      <c r="Y3262" s="6">
        <f>待赋值表!X3261</f>
        <v/>
      </c>
      <c r="Z3262" s="3">
        <f>IF(M3262&gt;=0.01,"B_pre",IF(M3262&gt;=0,"C_pre","none"))</f>
        <v/>
      </c>
      <c r="AA3262" s="3">
        <f>IF(U3262&gt;0.125,"a_pre",IF(U3262&gt;=0,"b_pre","none"))</f>
        <v/>
      </c>
      <c r="AB3262" s="3">
        <f>AND(Z3262="B_pre",AA3262="a_pre")</f>
        <v/>
      </c>
      <c r="AC3262" s="3">
        <f>AND(Z3262="B_pre",AA3262="b_pre")</f>
        <v/>
      </c>
      <c r="AD3262" s="3">
        <f>AND(Z3262="C_pre",AA3262="a_pre")</f>
        <v/>
      </c>
      <c r="AE3262" s="3">
        <f>AND(Z3262="C_pre",AA3262="b_pre")</f>
        <v/>
      </c>
      <c r="AF3262" s="6">
        <f>待赋值表!C3261</f>
        <v/>
      </c>
      <c r="AG3262" s="3">
        <f t="array" ref="AG3262">IF(AB3262=TRUE,"A",IF(AC3262=TRUE,"B",IF(AD3262=TRUE,"C",IF(AE3262=TRUE,"D","其他"))))</f>
        <v/>
      </c>
      <c r="AH3262" s="3">
        <f>IF(分析表!$E$12&lt;&gt;"ALL",AND(AF3262=分析表!$E$10,AG3262=分析表!$E$12),IF(AF3262=分析表!$E$10,TRUE(),IF(AF3262="ALL",TRUE(),"")))</f>
        <v/>
      </c>
    </row>
    <row r="3263">
      <c r="A3263" s="3">
        <f>COUNTIF($AH$2:AH3263,"TRUE")</f>
        <v/>
      </c>
      <c r="B3263" s="3">
        <f>COUNTIF($AG$2:$AG3263,#REF!)</f>
        <v/>
      </c>
      <c r="C3263" s="56">
        <f>待赋值表!A3262</f>
        <v/>
      </c>
      <c r="E3263" s="6">
        <f>待赋值表!D3262</f>
        <v/>
      </c>
      <c r="F3263" s="6">
        <f>待赋值表!E3262</f>
        <v/>
      </c>
      <c r="G3263" s="6">
        <f>待赋值表!F3262</f>
        <v/>
      </c>
      <c r="H3263" s="6">
        <f>待赋值表!G3262</f>
        <v/>
      </c>
      <c r="I3263" s="6">
        <f>待赋值表!H3262</f>
        <v/>
      </c>
      <c r="J3263" s="6">
        <f>待赋值表!I3262</f>
        <v/>
      </c>
      <c r="K3263" s="6">
        <f>待赋值表!J3262</f>
        <v/>
      </c>
      <c r="L3263" s="6">
        <f>待赋值表!K3262</f>
        <v/>
      </c>
      <c r="M3263" s="6">
        <f>待赋值表!L3262</f>
        <v/>
      </c>
      <c r="N3263" s="6">
        <f>待赋值表!M3262</f>
        <v/>
      </c>
      <c r="O3263" s="6">
        <f>待赋值表!N3262</f>
        <v/>
      </c>
      <c r="P3263" s="6">
        <f>待赋值表!O3262</f>
        <v/>
      </c>
      <c r="Q3263" s="6">
        <f>IF(待赋值表!P3262&lt;&gt;"",待赋值表!P3262,0)</f>
        <v/>
      </c>
      <c r="R3263" s="6">
        <f>待赋值表!Q3262</f>
        <v/>
      </c>
      <c r="S3263" s="6">
        <f>待赋值表!R3262</f>
        <v/>
      </c>
      <c r="T3263" s="6">
        <f>待赋值表!S3262</f>
        <v/>
      </c>
      <c r="U3263" s="6">
        <f>待赋值表!T3262</f>
        <v/>
      </c>
      <c r="V3263" s="6">
        <f>待赋值表!U3262</f>
        <v/>
      </c>
      <c r="W3263" s="6">
        <f>待赋值表!V3262</f>
        <v/>
      </c>
      <c r="X3263" s="6">
        <f>待赋值表!W3262</f>
        <v/>
      </c>
      <c r="Y3263" s="6">
        <f>待赋值表!X3262</f>
        <v/>
      </c>
      <c r="Z3263" s="3">
        <f>IF(M3263&gt;=0.01,"B_pre",IF(M3263&gt;=0,"C_pre","none"))</f>
        <v/>
      </c>
      <c r="AA3263" s="3">
        <f>IF(U3263&gt;0.125,"a_pre",IF(U3263&gt;=0,"b_pre","none"))</f>
        <v/>
      </c>
      <c r="AB3263" s="3">
        <f>AND(Z3263="B_pre",AA3263="a_pre")</f>
        <v/>
      </c>
      <c r="AC3263" s="3">
        <f>AND(Z3263="B_pre",AA3263="b_pre")</f>
        <v/>
      </c>
      <c r="AD3263" s="3">
        <f>AND(Z3263="C_pre",AA3263="a_pre")</f>
        <v/>
      </c>
      <c r="AE3263" s="3">
        <f>AND(Z3263="C_pre",AA3263="b_pre")</f>
        <v/>
      </c>
      <c r="AF3263" s="6">
        <f>待赋值表!C3262</f>
        <v/>
      </c>
      <c r="AG3263" s="3">
        <f t="array" ref="AG3263">IF(AB3263=TRUE,"A",IF(AC3263=TRUE,"B",IF(AD3263=TRUE,"C",IF(AE3263=TRUE,"D","其他"))))</f>
        <v/>
      </c>
      <c r="AH3263" s="3">
        <f>IF(分析表!$E$12&lt;&gt;"ALL",AND(AF3263=分析表!$E$10,AG3263=分析表!$E$12),IF(AF3263=分析表!$E$10,TRUE(),IF(AF3263="ALL",TRUE(),"")))</f>
        <v/>
      </c>
    </row>
    <row r="3264">
      <c r="A3264" s="3">
        <f>COUNTIF($AH$2:AH3264,"TRUE")</f>
        <v/>
      </c>
      <c r="B3264" s="3">
        <f>COUNTIF($AG$2:$AG3264,#REF!)</f>
        <v/>
      </c>
      <c r="C3264" s="56">
        <f>待赋值表!A3263</f>
        <v/>
      </c>
      <c r="E3264" s="6">
        <f>待赋值表!D3263</f>
        <v/>
      </c>
      <c r="F3264" s="6">
        <f>待赋值表!E3263</f>
        <v/>
      </c>
      <c r="G3264" s="6">
        <f>待赋值表!F3263</f>
        <v/>
      </c>
      <c r="H3264" s="6">
        <f>待赋值表!G3263</f>
        <v/>
      </c>
      <c r="I3264" s="6">
        <f>待赋值表!H3263</f>
        <v/>
      </c>
      <c r="J3264" s="6">
        <f>待赋值表!I3263</f>
        <v/>
      </c>
      <c r="K3264" s="6">
        <f>待赋值表!J3263</f>
        <v/>
      </c>
      <c r="L3264" s="6">
        <f>待赋值表!K3263</f>
        <v/>
      </c>
      <c r="M3264" s="6">
        <f>待赋值表!L3263</f>
        <v/>
      </c>
      <c r="N3264" s="6">
        <f>待赋值表!M3263</f>
        <v/>
      </c>
      <c r="O3264" s="6">
        <f>待赋值表!N3263</f>
        <v/>
      </c>
      <c r="P3264" s="6">
        <f>待赋值表!O3263</f>
        <v/>
      </c>
      <c r="Q3264" s="6">
        <f>IF(待赋值表!P3263&lt;&gt;"",待赋值表!P3263,0)</f>
        <v/>
      </c>
      <c r="R3264" s="6">
        <f>待赋值表!Q3263</f>
        <v/>
      </c>
      <c r="S3264" s="6">
        <f>待赋值表!R3263</f>
        <v/>
      </c>
      <c r="T3264" s="6">
        <f>待赋值表!S3263</f>
        <v/>
      </c>
      <c r="U3264" s="6">
        <f>待赋值表!T3263</f>
        <v/>
      </c>
      <c r="V3264" s="6">
        <f>待赋值表!U3263</f>
        <v/>
      </c>
      <c r="W3264" s="6">
        <f>待赋值表!V3263</f>
        <v/>
      </c>
      <c r="X3264" s="6">
        <f>待赋值表!W3263</f>
        <v/>
      </c>
      <c r="Y3264" s="6">
        <f>待赋值表!X3263</f>
        <v/>
      </c>
      <c r="Z3264" s="3">
        <f>IF(M3264&gt;=0.01,"B_pre",IF(M3264&gt;=0,"C_pre","none"))</f>
        <v/>
      </c>
      <c r="AA3264" s="3">
        <f>IF(U3264&gt;0.125,"a_pre",IF(U3264&gt;=0,"b_pre","none"))</f>
        <v/>
      </c>
      <c r="AB3264" s="3">
        <f>AND(Z3264="B_pre",AA3264="a_pre")</f>
        <v/>
      </c>
      <c r="AC3264" s="3">
        <f>AND(Z3264="B_pre",AA3264="b_pre")</f>
        <v/>
      </c>
      <c r="AD3264" s="3">
        <f>AND(Z3264="C_pre",AA3264="a_pre")</f>
        <v/>
      </c>
      <c r="AE3264" s="3">
        <f>AND(Z3264="C_pre",AA3264="b_pre")</f>
        <v/>
      </c>
      <c r="AF3264" s="6">
        <f>待赋值表!C3263</f>
        <v/>
      </c>
      <c r="AG3264" s="3">
        <f t="array" ref="AG3264">IF(AB3264=TRUE,"A",IF(AC3264=TRUE,"B",IF(AD3264=TRUE,"C",IF(AE3264=TRUE,"D","其他"))))</f>
        <v/>
      </c>
      <c r="AH3264" s="3">
        <f>IF(分析表!$E$12&lt;&gt;"ALL",AND(AF3264=分析表!$E$10,AG3264=分析表!$E$12),IF(AF3264=分析表!$E$10,TRUE(),IF(AF3264="ALL",TRUE(),"")))</f>
        <v/>
      </c>
    </row>
    <row r="3265">
      <c r="A3265" s="3">
        <f>COUNTIF($AH$2:AH3265,"TRUE")</f>
        <v/>
      </c>
      <c r="B3265" s="3">
        <f>COUNTIF($AG$2:$AG3265,#REF!)</f>
        <v/>
      </c>
      <c r="C3265" s="56">
        <f>待赋值表!A3264</f>
        <v/>
      </c>
      <c r="E3265" s="6">
        <f>待赋值表!D3264</f>
        <v/>
      </c>
      <c r="F3265" s="6">
        <f>待赋值表!E3264</f>
        <v/>
      </c>
      <c r="G3265" s="6">
        <f>待赋值表!F3264</f>
        <v/>
      </c>
      <c r="H3265" s="6">
        <f>待赋值表!G3264</f>
        <v/>
      </c>
      <c r="I3265" s="6">
        <f>待赋值表!H3264</f>
        <v/>
      </c>
      <c r="J3265" s="6">
        <f>待赋值表!I3264</f>
        <v/>
      </c>
      <c r="K3265" s="6">
        <f>待赋值表!J3264</f>
        <v/>
      </c>
      <c r="L3265" s="6">
        <f>待赋值表!K3264</f>
        <v/>
      </c>
      <c r="M3265" s="6">
        <f>待赋值表!L3264</f>
        <v/>
      </c>
      <c r="N3265" s="6">
        <f>待赋值表!M3264</f>
        <v/>
      </c>
      <c r="O3265" s="6">
        <f>待赋值表!N3264</f>
        <v/>
      </c>
      <c r="P3265" s="6">
        <f>待赋值表!O3264</f>
        <v/>
      </c>
      <c r="Q3265" s="6">
        <f>IF(待赋值表!P3264&lt;&gt;"",待赋值表!P3264,0)</f>
        <v/>
      </c>
      <c r="R3265" s="6">
        <f>待赋值表!Q3264</f>
        <v/>
      </c>
      <c r="S3265" s="6">
        <f>待赋值表!R3264</f>
        <v/>
      </c>
      <c r="T3265" s="6">
        <f>待赋值表!S3264</f>
        <v/>
      </c>
      <c r="U3265" s="6">
        <f>待赋值表!T3264</f>
        <v/>
      </c>
      <c r="V3265" s="6">
        <f>待赋值表!U3264</f>
        <v/>
      </c>
      <c r="W3265" s="6">
        <f>待赋值表!V3264</f>
        <v/>
      </c>
      <c r="X3265" s="6">
        <f>待赋值表!W3264</f>
        <v/>
      </c>
      <c r="Y3265" s="6">
        <f>待赋值表!X3264</f>
        <v/>
      </c>
      <c r="Z3265" s="3">
        <f>IF(M3265&gt;=0.01,"B_pre",IF(M3265&gt;=0,"C_pre","none"))</f>
        <v/>
      </c>
      <c r="AA3265" s="3">
        <f>IF(U3265&gt;0.125,"a_pre",IF(U3265&gt;=0,"b_pre","none"))</f>
        <v/>
      </c>
      <c r="AB3265" s="3">
        <f>AND(Z3265="B_pre",AA3265="a_pre")</f>
        <v/>
      </c>
      <c r="AC3265" s="3">
        <f>AND(Z3265="B_pre",AA3265="b_pre")</f>
        <v/>
      </c>
      <c r="AD3265" s="3">
        <f>AND(Z3265="C_pre",AA3265="a_pre")</f>
        <v/>
      </c>
      <c r="AE3265" s="3">
        <f>AND(Z3265="C_pre",AA3265="b_pre")</f>
        <v/>
      </c>
      <c r="AF3265" s="6">
        <f>待赋值表!C3264</f>
        <v/>
      </c>
      <c r="AG3265" s="3">
        <f t="array" ref="AG3265">IF(AB3265=TRUE,"A",IF(AC3265=TRUE,"B",IF(AD3265=TRUE,"C",IF(AE3265=TRUE,"D","其他"))))</f>
        <v/>
      </c>
      <c r="AH3265" s="3">
        <f>IF(分析表!$E$12&lt;&gt;"ALL",AND(AF3265=分析表!$E$10,AG3265=分析表!$E$12),IF(AF3265=分析表!$E$10,TRUE(),IF(AF3265="ALL",TRUE(),"")))</f>
        <v/>
      </c>
    </row>
    <row r="3266">
      <c r="A3266" s="3">
        <f>COUNTIF($AH$2:AH3266,"TRUE")</f>
        <v/>
      </c>
      <c r="B3266" s="3">
        <f>COUNTIF($AG$2:$AG3266,#REF!)</f>
        <v/>
      </c>
      <c r="C3266" s="56">
        <f>待赋值表!A3265</f>
        <v/>
      </c>
      <c r="E3266" s="6">
        <f>待赋值表!D3265</f>
        <v/>
      </c>
      <c r="F3266" s="6">
        <f>待赋值表!E3265</f>
        <v/>
      </c>
      <c r="G3266" s="6">
        <f>待赋值表!F3265</f>
        <v/>
      </c>
      <c r="H3266" s="6">
        <f>待赋值表!G3265</f>
        <v/>
      </c>
      <c r="I3266" s="6">
        <f>待赋值表!H3265</f>
        <v/>
      </c>
      <c r="J3266" s="6">
        <f>待赋值表!I3265</f>
        <v/>
      </c>
      <c r="K3266" s="6">
        <f>待赋值表!J3265</f>
        <v/>
      </c>
      <c r="L3266" s="6">
        <f>待赋值表!K3265</f>
        <v/>
      </c>
      <c r="M3266" s="6">
        <f>待赋值表!L3265</f>
        <v/>
      </c>
      <c r="N3266" s="6">
        <f>待赋值表!M3265</f>
        <v/>
      </c>
      <c r="O3266" s="6">
        <f>待赋值表!N3265</f>
        <v/>
      </c>
      <c r="P3266" s="6">
        <f>待赋值表!O3265</f>
        <v/>
      </c>
      <c r="Q3266" s="6">
        <f>IF(待赋值表!P3265&lt;&gt;"",待赋值表!P3265,0)</f>
        <v/>
      </c>
      <c r="R3266" s="6">
        <f>待赋值表!Q3265</f>
        <v/>
      </c>
      <c r="S3266" s="6">
        <f>待赋值表!R3265</f>
        <v/>
      </c>
      <c r="T3266" s="6">
        <f>待赋值表!S3265</f>
        <v/>
      </c>
      <c r="U3266" s="6">
        <f>待赋值表!T3265</f>
        <v/>
      </c>
      <c r="V3266" s="6">
        <f>待赋值表!U3265</f>
        <v/>
      </c>
      <c r="W3266" s="6">
        <f>待赋值表!V3265</f>
        <v/>
      </c>
      <c r="X3266" s="6">
        <f>待赋值表!W3265</f>
        <v/>
      </c>
      <c r="Y3266" s="6">
        <f>待赋值表!X3265</f>
        <v/>
      </c>
      <c r="Z3266" s="3">
        <f>IF(M3266&gt;=0.01,"B_pre",IF(M3266&gt;=0,"C_pre","none"))</f>
        <v/>
      </c>
      <c r="AA3266" s="3">
        <f>IF(U3266&gt;0.125,"a_pre",IF(U3266&gt;=0,"b_pre","none"))</f>
        <v/>
      </c>
      <c r="AB3266" s="3">
        <f>AND(Z3266="B_pre",AA3266="a_pre")</f>
        <v/>
      </c>
      <c r="AC3266" s="3">
        <f>AND(Z3266="B_pre",AA3266="b_pre")</f>
        <v/>
      </c>
      <c r="AD3266" s="3">
        <f>AND(Z3266="C_pre",AA3266="a_pre")</f>
        <v/>
      </c>
      <c r="AE3266" s="3">
        <f>AND(Z3266="C_pre",AA3266="b_pre")</f>
        <v/>
      </c>
      <c r="AF3266" s="6">
        <f>待赋值表!C3265</f>
        <v/>
      </c>
      <c r="AG3266" s="3">
        <f t="array" ref="AG3266">IF(AB3266=TRUE,"A",IF(AC3266=TRUE,"B",IF(AD3266=TRUE,"C",IF(AE3266=TRUE,"D","其他"))))</f>
        <v/>
      </c>
      <c r="AH3266" s="3">
        <f>IF(分析表!$E$12&lt;&gt;"ALL",AND(AF3266=分析表!$E$10,AG3266=分析表!$E$12),IF(AF3266=分析表!$E$10,TRUE(),IF(AF3266="ALL",TRUE(),"")))</f>
        <v/>
      </c>
    </row>
    <row r="3267">
      <c r="A3267" s="3">
        <f>COUNTIF($AH$2:AH3267,"TRUE")</f>
        <v/>
      </c>
      <c r="B3267" s="3">
        <f>COUNTIF($AG$2:$AG3267,#REF!)</f>
        <v/>
      </c>
      <c r="C3267" s="56">
        <f>待赋值表!A3266</f>
        <v/>
      </c>
      <c r="E3267" s="6">
        <f>待赋值表!D3266</f>
        <v/>
      </c>
      <c r="F3267" s="6">
        <f>待赋值表!E3266</f>
        <v/>
      </c>
      <c r="G3267" s="6">
        <f>待赋值表!F3266</f>
        <v/>
      </c>
      <c r="H3267" s="6">
        <f>待赋值表!G3266</f>
        <v/>
      </c>
      <c r="I3267" s="6">
        <f>待赋值表!H3266</f>
        <v/>
      </c>
      <c r="J3267" s="6">
        <f>待赋值表!I3266</f>
        <v/>
      </c>
      <c r="K3267" s="6">
        <f>待赋值表!J3266</f>
        <v/>
      </c>
      <c r="L3267" s="6">
        <f>待赋值表!K3266</f>
        <v/>
      </c>
      <c r="M3267" s="6">
        <f>待赋值表!L3266</f>
        <v/>
      </c>
      <c r="N3267" s="6">
        <f>待赋值表!M3266</f>
        <v/>
      </c>
      <c r="O3267" s="6">
        <f>待赋值表!N3266</f>
        <v/>
      </c>
      <c r="P3267" s="6">
        <f>待赋值表!O3266</f>
        <v/>
      </c>
      <c r="Q3267" s="6">
        <f>IF(待赋值表!P3266&lt;&gt;"",待赋值表!P3266,0)</f>
        <v/>
      </c>
      <c r="R3267" s="6">
        <f>待赋值表!Q3266</f>
        <v/>
      </c>
      <c r="S3267" s="6">
        <f>待赋值表!R3266</f>
        <v/>
      </c>
      <c r="T3267" s="6">
        <f>待赋值表!S3266</f>
        <v/>
      </c>
      <c r="U3267" s="6">
        <f>待赋值表!T3266</f>
        <v/>
      </c>
      <c r="V3267" s="6">
        <f>待赋值表!U3266</f>
        <v/>
      </c>
      <c r="W3267" s="6">
        <f>待赋值表!V3266</f>
        <v/>
      </c>
      <c r="X3267" s="6">
        <f>待赋值表!W3266</f>
        <v/>
      </c>
      <c r="Y3267" s="6">
        <f>待赋值表!X3266</f>
        <v/>
      </c>
      <c r="Z3267" s="3">
        <f>IF(M3267&gt;=0.01,"B_pre",IF(M3267&gt;=0,"C_pre","none"))</f>
        <v/>
      </c>
      <c r="AA3267" s="3">
        <f>IF(U3267&gt;0.125,"a_pre",IF(U3267&gt;=0,"b_pre","none"))</f>
        <v/>
      </c>
      <c r="AB3267" s="3">
        <f>AND(Z3267="B_pre",AA3267="a_pre")</f>
        <v/>
      </c>
      <c r="AC3267" s="3">
        <f>AND(Z3267="B_pre",AA3267="b_pre")</f>
        <v/>
      </c>
      <c r="AD3267" s="3">
        <f>AND(Z3267="C_pre",AA3267="a_pre")</f>
        <v/>
      </c>
      <c r="AE3267" s="3">
        <f>AND(Z3267="C_pre",AA3267="b_pre")</f>
        <v/>
      </c>
      <c r="AF3267" s="6">
        <f>待赋值表!C3266</f>
        <v/>
      </c>
      <c r="AG3267" s="3">
        <f t="array" ref="AG3267">IF(AB3267=TRUE,"A",IF(AC3267=TRUE,"B",IF(AD3267=TRUE,"C",IF(AE3267=TRUE,"D","其他"))))</f>
        <v/>
      </c>
      <c r="AH3267" s="3">
        <f>IF(分析表!$E$12&lt;&gt;"ALL",AND(AF3267=分析表!$E$10,AG3267=分析表!$E$12),IF(AF3267=分析表!$E$10,TRUE(),IF(AF3267="ALL",TRUE(),"")))</f>
        <v/>
      </c>
    </row>
    <row r="3268">
      <c r="A3268" s="3">
        <f>COUNTIF($AH$2:AH3268,"TRUE")</f>
        <v/>
      </c>
      <c r="B3268" s="3">
        <f>COUNTIF($AG$2:$AG3268,#REF!)</f>
        <v/>
      </c>
      <c r="C3268" s="56">
        <f>待赋值表!A3267</f>
        <v/>
      </c>
      <c r="E3268" s="6">
        <f>待赋值表!D3267</f>
        <v/>
      </c>
      <c r="F3268" s="6">
        <f>待赋值表!E3267</f>
        <v/>
      </c>
      <c r="G3268" s="6">
        <f>待赋值表!F3267</f>
        <v/>
      </c>
      <c r="H3268" s="6">
        <f>待赋值表!G3267</f>
        <v/>
      </c>
      <c r="I3268" s="6">
        <f>待赋值表!H3267</f>
        <v/>
      </c>
      <c r="J3268" s="6">
        <f>待赋值表!I3267</f>
        <v/>
      </c>
      <c r="K3268" s="6">
        <f>待赋值表!J3267</f>
        <v/>
      </c>
      <c r="L3268" s="6">
        <f>待赋值表!K3267</f>
        <v/>
      </c>
      <c r="M3268" s="6">
        <f>待赋值表!L3267</f>
        <v/>
      </c>
      <c r="N3268" s="6">
        <f>待赋值表!M3267</f>
        <v/>
      </c>
      <c r="O3268" s="6">
        <f>待赋值表!N3267</f>
        <v/>
      </c>
      <c r="P3268" s="6">
        <f>待赋值表!O3267</f>
        <v/>
      </c>
      <c r="Q3268" s="6">
        <f>IF(待赋值表!P3267&lt;&gt;"",待赋值表!P3267,0)</f>
        <v/>
      </c>
      <c r="R3268" s="6">
        <f>待赋值表!Q3267</f>
        <v/>
      </c>
      <c r="S3268" s="6">
        <f>待赋值表!R3267</f>
        <v/>
      </c>
      <c r="T3268" s="6">
        <f>待赋值表!S3267</f>
        <v/>
      </c>
      <c r="U3268" s="6">
        <f>待赋值表!T3267</f>
        <v/>
      </c>
      <c r="V3268" s="6">
        <f>待赋值表!U3267</f>
        <v/>
      </c>
      <c r="W3268" s="6">
        <f>待赋值表!V3267</f>
        <v/>
      </c>
      <c r="X3268" s="6">
        <f>待赋值表!W3267</f>
        <v/>
      </c>
      <c r="Y3268" s="6">
        <f>待赋值表!X3267</f>
        <v/>
      </c>
      <c r="Z3268" s="3">
        <f>IF(M3268&gt;=0.01,"B_pre",IF(M3268&gt;=0,"C_pre","none"))</f>
        <v/>
      </c>
      <c r="AA3268" s="3">
        <f>IF(U3268&gt;0.125,"a_pre",IF(U3268&gt;=0,"b_pre","none"))</f>
        <v/>
      </c>
      <c r="AB3268" s="3">
        <f>AND(Z3268="B_pre",AA3268="a_pre")</f>
        <v/>
      </c>
      <c r="AC3268" s="3">
        <f>AND(Z3268="B_pre",AA3268="b_pre")</f>
        <v/>
      </c>
      <c r="AD3268" s="3">
        <f>AND(Z3268="C_pre",AA3268="a_pre")</f>
        <v/>
      </c>
      <c r="AE3268" s="3">
        <f>AND(Z3268="C_pre",AA3268="b_pre")</f>
        <v/>
      </c>
      <c r="AF3268" s="6">
        <f>待赋值表!C3267</f>
        <v/>
      </c>
      <c r="AG3268" s="3">
        <f t="array" ref="AG3268">IF(AB3268=TRUE,"A",IF(AC3268=TRUE,"B",IF(AD3268=TRUE,"C",IF(AE3268=TRUE,"D","其他"))))</f>
        <v/>
      </c>
      <c r="AH3268" s="3">
        <f>IF(分析表!$E$12&lt;&gt;"ALL",AND(AF3268=分析表!$E$10,AG3268=分析表!$E$12),IF(AF3268=分析表!$E$10,TRUE(),IF(AF3268="ALL",TRUE(),"")))</f>
        <v/>
      </c>
    </row>
    <row r="3269">
      <c r="A3269" s="3">
        <f>COUNTIF($AH$2:AH3269,"TRUE")</f>
        <v/>
      </c>
      <c r="B3269" s="3">
        <f>COUNTIF($AG$2:$AG3269,#REF!)</f>
        <v/>
      </c>
      <c r="C3269" s="56">
        <f>待赋值表!A3268</f>
        <v/>
      </c>
      <c r="E3269" s="6">
        <f>待赋值表!D3268</f>
        <v/>
      </c>
      <c r="F3269" s="6">
        <f>待赋值表!E3268</f>
        <v/>
      </c>
      <c r="G3269" s="6">
        <f>待赋值表!F3268</f>
        <v/>
      </c>
      <c r="H3269" s="6">
        <f>待赋值表!G3268</f>
        <v/>
      </c>
      <c r="I3269" s="6">
        <f>待赋值表!H3268</f>
        <v/>
      </c>
      <c r="J3269" s="6">
        <f>待赋值表!I3268</f>
        <v/>
      </c>
      <c r="K3269" s="6">
        <f>待赋值表!J3268</f>
        <v/>
      </c>
      <c r="L3269" s="6">
        <f>待赋值表!K3268</f>
        <v/>
      </c>
      <c r="M3269" s="6">
        <f>待赋值表!L3268</f>
        <v/>
      </c>
      <c r="N3269" s="6">
        <f>待赋值表!M3268</f>
        <v/>
      </c>
      <c r="O3269" s="6">
        <f>待赋值表!N3268</f>
        <v/>
      </c>
      <c r="P3269" s="6">
        <f>待赋值表!O3268</f>
        <v/>
      </c>
      <c r="Q3269" s="6">
        <f>IF(待赋值表!P3268&lt;&gt;"",待赋值表!P3268,0)</f>
        <v/>
      </c>
      <c r="R3269" s="6">
        <f>待赋值表!Q3268</f>
        <v/>
      </c>
      <c r="S3269" s="6">
        <f>待赋值表!R3268</f>
        <v/>
      </c>
      <c r="T3269" s="6">
        <f>待赋值表!S3268</f>
        <v/>
      </c>
      <c r="U3269" s="6">
        <f>待赋值表!T3268</f>
        <v/>
      </c>
      <c r="V3269" s="6">
        <f>待赋值表!U3268</f>
        <v/>
      </c>
      <c r="W3269" s="6">
        <f>待赋值表!V3268</f>
        <v/>
      </c>
      <c r="X3269" s="6">
        <f>待赋值表!W3268</f>
        <v/>
      </c>
      <c r="Y3269" s="6">
        <f>待赋值表!X3268</f>
        <v/>
      </c>
      <c r="Z3269" s="3">
        <f>IF(M3269&gt;=0.01,"B_pre",IF(M3269&gt;=0,"C_pre","none"))</f>
        <v/>
      </c>
      <c r="AA3269" s="3">
        <f>IF(U3269&gt;0.125,"a_pre",IF(U3269&gt;=0,"b_pre","none"))</f>
        <v/>
      </c>
      <c r="AB3269" s="3">
        <f>AND(Z3269="B_pre",AA3269="a_pre")</f>
        <v/>
      </c>
      <c r="AC3269" s="3">
        <f>AND(Z3269="B_pre",AA3269="b_pre")</f>
        <v/>
      </c>
      <c r="AD3269" s="3">
        <f>AND(Z3269="C_pre",AA3269="a_pre")</f>
        <v/>
      </c>
      <c r="AE3269" s="3">
        <f>AND(Z3269="C_pre",AA3269="b_pre")</f>
        <v/>
      </c>
      <c r="AF3269" s="6">
        <f>待赋值表!C3268</f>
        <v/>
      </c>
      <c r="AG3269" s="3">
        <f t="array" ref="AG3269">IF(AB3269=TRUE,"A",IF(AC3269=TRUE,"B",IF(AD3269=TRUE,"C",IF(AE3269=TRUE,"D","其他"))))</f>
        <v/>
      </c>
      <c r="AH3269" s="3">
        <f>IF(分析表!$E$12&lt;&gt;"ALL",AND(AF3269=分析表!$E$10,AG3269=分析表!$E$12),IF(AF3269=分析表!$E$10,TRUE(),IF(AF3269="ALL",TRUE(),"")))</f>
        <v/>
      </c>
    </row>
    <row r="3270">
      <c r="A3270" s="3">
        <f>COUNTIF($AH$2:AH3270,"TRUE")</f>
        <v/>
      </c>
      <c r="B3270" s="3">
        <f>COUNTIF($AG$2:$AG3270,#REF!)</f>
        <v/>
      </c>
      <c r="C3270" s="56">
        <f>待赋值表!A3269</f>
        <v/>
      </c>
      <c r="E3270" s="6">
        <f>待赋值表!D3269</f>
        <v/>
      </c>
      <c r="F3270" s="6">
        <f>待赋值表!E3269</f>
        <v/>
      </c>
      <c r="G3270" s="6">
        <f>待赋值表!F3269</f>
        <v/>
      </c>
      <c r="H3270" s="6">
        <f>待赋值表!G3269</f>
        <v/>
      </c>
      <c r="I3270" s="6">
        <f>待赋值表!H3269</f>
        <v/>
      </c>
      <c r="J3270" s="6">
        <f>待赋值表!I3269</f>
        <v/>
      </c>
      <c r="K3270" s="6">
        <f>待赋值表!J3269</f>
        <v/>
      </c>
      <c r="L3270" s="6">
        <f>待赋值表!K3269</f>
        <v/>
      </c>
      <c r="M3270" s="6">
        <f>待赋值表!L3269</f>
        <v/>
      </c>
      <c r="N3270" s="6">
        <f>待赋值表!M3269</f>
        <v/>
      </c>
      <c r="O3270" s="6">
        <f>待赋值表!N3269</f>
        <v/>
      </c>
      <c r="P3270" s="6">
        <f>待赋值表!O3269</f>
        <v/>
      </c>
      <c r="Q3270" s="6">
        <f>IF(待赋值表!P3269&lt;&gt;"",待赋值表!P3269,0)</f>
        <v/>
      </c>
      <c r="R3270" s="6">
        <f>待赋值表!Q3269</f>
        <v/>
      </c>
      <c r="S3270" s="6">
        <f>待赋值表!R3269</f>
        <v/>
      </c>
      <c r="T3270" s="6">
        <f>待赋值表!S3269</f>
        <v/>
      </c>
      <c r="U3270" s="6">
        <f>待赋值表!T3269</f>
        <v/>
      </c>
      <c r="V3270" s="6">
        <f>待赋值表!U3269</f>
        <v/>
      </c>
      <c r="W3270" s="6">
        <f>待赋值表!V3269</f>
        <v/>
      </c>
      <c r="X3270" s="6">
        <f>待赋值表!W3269</f>
        <v/>
      </c>
      <c r="Y3270" s="6">
        <f>待赋值表!X3269</f>
        <v/>
      </c>
      <c r="Z3270" s="3">
        <f>IF(M3270&gt;=0.01,"B_pre",IF(M3270&gt;=0,"C_pre","none"))</f>
        <v/>
      </c>
      <c r="AA3270" s="3">
        <f>IF(U3270&gt;0.125,"a_pre",IF(U3270&gt;=0,"b_pre","none"))</f>
        <v/>
      </c>
      <c r="AB3270" s="3">
        <f>AND(Z3270="B_pre",AA3270="a_pre")</f>
        <v/>
      </c>
      <c r="AC3270" s="3">
        <f>AND(Z3270="B_pre",AA3270="b_pre")</f>
        <v/>
      </c>
      <c r="AD3270" s="3">
        <f>AND(Z3270="C_pre",AA3270="a_pre")</f>
        <v/>
      </c>
      <c r="AE3270" s="3">
        <f>AND(Z3270="C_pre",AA3270="b_pre")</f>
        <v/>
      </c>
      <c r="AF3270" s="6">
        <f>待赋值表!C3269</f>
        <v/>
      </c>
      <c r="AG3270" s="3">
        <f t="array" ref="AG3270">IF(AB3270=TRUE,"A",IF(AC3270=TRUE,"B",IF(AD3270=TRUE,"C",IF(AE3270=TRUE,"D","其他"))))</f>
        <v/>
      </c>
      <c r="AH3270" s="3">
        <f>IF(分析表!$E$12&lt;&gt;"ALL",AND(AF3270=分析表!$E$10,AG3270=分析表!$E$12),IF(AF3270=分析表!$E$10,TRUE(),IF(AF3270="ALL",TRUE(),"")))</f>
        <v/>
      </c>
    </row>
    <row r="3271">
      <c r="A3271" s="3">
        <f>COUNTIF($AH$2:AH3271,"TRUE")</f>
        <v/>
      </c>
      <c r="B3271" s="3">
        <f>COUNTIF($AG$2:$AG3271,#REF!)</f>
        <v/>
      </c>
      <c r="C3271" s="56">
        <f>待赋值表!A3270</f>
        <v/>
      </c>
      <c r="E3271" s="6">
        <f>待赋值表!D3270</f>
        <v/>
      </c>
      <c r="F3271" s="6">
        <f>待赋值表!E3270</f>
        <v/>
      </c>
      <c r="G3271" s="6">
        <f>待赋值表!F3270</f>
        <v/>
      </c>
      <c r="H3271" s="6">
        <f>待赋值表!G3270</f>
        <v/>
      </c>
      <c r="I3271" s="6">
        <f>待赋值表!H3270</f>
        <v/>
      </c>
      <c r="J3271" s="6">
        <f>待赋值表!I3270</f>
        <v/>
      </c>
      <c r="K3271" s="6">
        <f>待赋值表!J3270</f>
        <v/>
      </c>
      <c r="L3271" s="6">
        <f>待赋值表!K3270</f>
        <v/>
      </c>
      <c r="M3271" s="6">
        <f>待赋值表!L3270</f>
        <v/>
      </c>
      <c r="N3271" s="6">
        <f>待赋值表!M3270</f>
        <v/>
      </c>
      <c r="O3271" s="6">
        <f>待赋值表!N3270</f>
        <v/>
      </c>
      <c r="P3271" s="6">
        <f>待赋值表!O3270</f>
        <v/>
      </c>
      <c r="Q3271" s="6">
        <f>IF(待赋值表!P3270&lt;&gt;"",待赋值表!P3270,0)</f>
        <v/>
      </c>
      <c r="R3271" s="6">
        <f>待赋值表!Q3270</f>
        <v/>
      </c>
      <c r="S3271" s="6">
        <f>待赋值表!R3270</f>
        <v/>
      </c>
      <c r="T3271" s="6">
        <f>待赋值表!S3270</f>
        <v/>
      </c>
      <c r="U3271" s="6">
        <f>待赋值表!T3270</f>
        <v/>
      </c>
      <c r="V3271" s="6">
        <f>待赋值表!U3270</f>
        <v/>
      </c>
      <c r="W3271" s="6">
        <f>待赋值表!V3270</f>
        <v/>
      </c>
      <c r="X3271" s="6">
        <f>待赋值表!W3270</f>
        <v/>
      </c>
      <c r="Y3271" s="6">
        <f>待赋值表!X3270</f>
        <v/>
      </c>
      <c r="Z3271" s="3">
        <f>IF(M3271&gt;=0.01,"B_pre",IF(M3271&gt;=0,"C_pre","none"))</f>
        <v/>
      </c>
      <c r="AA3271" s="3">
        <f>IF(U3271&gt;0.125,"a_pre",IF(U3271&gt;=0,"b_pre","none"))</f>
        <v/>
      </c>
      <c r="AB3271" s="3">
        <f>AND(Z3271="B_pre",AA3271="a_pre")</f>
        <v/>
      </c>
      <c r="AC3271" s="3">
        <f>AND(Z3271="B_pre",AA3271="b_pre")</f>
        <v/>
      </c>
      <c r="AD3271" s="3">
        <f>AND(Z3271="C_pre",AA3271="a_pre")</f>
        <v/>
      </c>
      <c r="AE3271" s="3">
        <f>AND(Z3271="C_pre",AA3271="b_pre")</f>
        <v/>
      </c>
      <c r="AF3271" s="6">
        <f>待赋值表!C3270</f>
        <v/>
      </c>
      <c r="AG3271" s="3">
        <f t="array" ref="AG3271">IF(AB3271=TRUE,"A",IF(AC3271=TRUE,"B",IF(AD3271=TRUE,"C",IF(AE3271=TRUE,"D","其他"))))</f>
        <v/>
      </c>
      <c r="AH3271" s="3">
        <f>IF(分析表!$E$12&lt;&gt;"ALL",AND(AF3271=分析表!$E$10,AG3271=分析表!$E$12),IF(AF3271=分析表!$E$10,TRUE(),IF(AF3271="ALL",TRUE(),"")))</f>
        <v/>
      </c>
    </row>
    <row r="3272">
      <c r="A3272" s="3">
        <f>COUNTIF($AH$2:AH3272,"TRUE")</f>
        <v/>
      </c>
      <c r="B3272" s="3">
        <f>COUNTIF($AG$2:$AG3272,#REF!)</f>
        <v/>
      </c>
      <c r="C3272" s="56">
        <f>待赋值表!A3271</f>
        <v/>
      </c>
      <c r="E3272" s="6">
        <f>待赋值表!D3271</f>
        <v/>
      </c>
      <c r="F3272" s="6">
        <f>待赋值表!E3271</f>
        <v/>
      </c>
      <c r="G3272" s="6">
        <f>待赋值表!F3271</f>
        <v/>
      </c>
      <c r="H3272" s="6">
        <f>待赋值表!G3271</f>
        <v/>
      </c>
      <c r="I3272" s="6">
        <f>待赋值表!H3271</f>
        <v/>
      </c>
      <c r="J3272" s="6">
        <f>待赋值表!I3271</f>
        <v/>
      </c>
      <c r="K3272" s="6">
        <f>待赋值表!J3271</f>
        <v/>
      </c>
      <c r="L3272" s="6">
        <f>待赋值表!K3271</f>
        <v/>
      </c>
      <c r="M3272" s="6">
        <f>待赋值表!L3271</f>
        <v/>
      </c>
      <c r="N3272" s="6">
        <f>待赋值表!M3271</f>
        <v/>
      </c>
      <c r="O3272" s="6">
        <f>待赋值表!N3271</f>
        <v/>
      </c>
      <c r="P3272" s="6">
        <f>待赋值表!O3271</f>
        <v/>
      </c>
      <c r="Q3272" s="6">
        <f>IF(待赋值表!P3271&lt;&gt;"",待赋值表!P3271,0)</f>
        <v/>
      </c>
      <c r="R3272" s="6">
        <f>待赋值表!Q3271</f>
        <v/>
      </c>
      <c r="S3272" s="6">
        <f>待赋值表!R3271</f>
        <v/>
      </c>
      <c r="T3272" s="6">
        <f>待赋值表!S3271</f>
        <v/>
      </c>
      <c r="U3272" s="6">
        <f>待赋值表!T3271</f>
        <v/>
      </c>
      <c r="V3272" s="6">
        <f>待赋值表!U3271</f>
        <v/>
      </c>
      <c r="W3272" s="6">
        <f>待赋值表!V3271</f>
        <v/>
      </c>
      <c r="X3272" s="6">
        <f>待赋值表!W3271</f>
        <v/>
      </c>
      <c r="Y3272" s="6">
        <f>待赋值表!X3271</f>
        <v/>
      </c>
      <c r="Z3272" s="3">
        <f>IF(M3272&gt;=0.01,"B_pre",IF(M3272&gt;=0,"C_pre","none"))</f>
        <v/>
      </c>
      <c r="AA3272" s="3">
        <f>IF(U3272&gt;0.125,"a_pre",IF(U3272&gt;=0,"b_pre","none"))</f>
        <v/>
      </c>
      <c r="AB3272" s="3">
        <f>AND(Z3272="B_pre",AA3272="a_pre")</f>
        <v/>
      </c>
      <c r="AC3272" s="3">
        <f>AND(Z3272="B_pre",AA3272="b_pre")</f>
        <v/>
      </c>
      <c r="AD3272" s="3">
        <f>AND(Z3272="C_pre",AA3272="a_pre")</f>
        <v/>
      </c>
      <c r="AE3272" s="3">
        <f>AND(Z3272="C_pre",AA3272="b_pre")</f>
        <v/>
      </c>
      <c r="AF3272" s="6">
        <f>待赋值表!C3271</f>
        <v/>
      </c>
      <c r="AG3272" s="3">
        <f t="array" ref="AG3272">IF(AB3272=TRUE,"A",IF(AC3272=TRUE,"B",IF(AD3272=TRUE,"C",IF(AE3272=TRUE,"D","其他"))))</f>
        <v/>
      </c>
      <c r="AH3272" s="3">
        <f>IF(分析表!$E$12&lt;&gt;"ALL",AND(AF3272=分析表!$E$10,AG3272=分析表!$E$12),IF(AF3272=分析表!$E$10,TRUE(),IF(AF3272="ALL",TRUE(),"")))</f>
        <v/>
      </c>
    </row>
    <row r="3273">
      <c r="A3273" s="3">
        <f>COUNTIF($AH$2:AH3273,"TRUE")</f>
        <v/>
      </c>
      <c r="B3273" s="3">
        <f>COUNTIF($AG$2:$AG3273,#REF!)</f>
        <v/>
      </c>
      <c r="C3273" s="56">
        <f>待赋值表!A3272</f>
        <v/>
      </c>
      <c r="E3273" s="6">
        <f>待赋值表!D3272</f>
        <v/>
      </c>
      <c r="F3273" s="6">
        <f>待赋值表!E3272</f>
        <v/>
      </c>
      <c r="G3273" s="6">
        <f>待赋值表!F3272</f>
        <v/>
      </c>
      <c r="H3273" s="6">
        <f>待赋值表!G3272</f>
        <v/>
      </c>
      <c r="I3273" s="6">
        <f>待赋值表!H3272</f>
        <v/>
      </c>
      <c r="J3273" s="6">
        <f>待赋值表!I3272</f>
        <v/>
      </c>
      <c r="K3273" s="6">
        <f>待赋值表!J3272</f>
        <v/>
      </c>
      <c r="L3273" s="6">
        <f>待赋值表!K3272</f>
        <v/>
      </c>
      <c r="M3273" s="6">
        <f>待赋值表!L3272</f>
        <v/>
      </c>
      <c r="N3273" s="6">
        <f>待赋值表!M3272</f>
        <v/>
      </c>
      <c r="O3273" s="6">
        <f>待赋值表!N3272</f>
        <v/>
      </c>
      <c r="P3273" s="6">
        <f>待赋值表!O3272</f>
        <v/>
      </c>
      <c r="Q3273" s="6">
        <f>IF(待赋值表!P3272&lt;&gt;"",待赋值表!P3272,0)</f>
        <v/>
      </c>
      <c r="R3273" s="6">
        <f>待赋值表!Q3272</f>
        <v/>
      </c>
      <c r="S3273" s="6">
        <f>待赋值表!R3272</f>
        <v/>
      </c>
      <c r="T3273" s="6">
        <f>待赋值表!S3272</f>
        <v/>
      </c>
      <c r="U3273" s="6">
        <f>待赋值表!T3272</f>
        <v/>
      </c>
      <c r="V3273" s="6">
        <f>待赋值表!U3272</f>
        <v/>
      </c>
      <c r="W3273" s="6">
        <f>待赋值表!V3272</f>
        <v/>
      </c>
      <c r="X3273" s="6">
        <f>待赋值表!W3272</f>
        <v/>
      </c>
      <c r="Y3273" s="6">
        <f>待赋值表!X3272</f>
        <v/>
      </c>
      <c r="Z3273" s="3">
        <f>IF(M3273&gt;=0.01,"B_pre",IF(M3273&gt;=0,"C_pre","none"))</f>
        <v/>
      </c>
      <c r="AA3273" s="3">
        <f>IF(U3273&gt;0.125,"a_pre",IF(U3273&gt;=0,"b_pre","none"))</f>
        <v/>
      </c>
      <c r="AB3273" s="3">
        <f>AND(Z3273="B_pre",AA3273="a_pre")</f>
        <v/>
      </c>
      <c r="AC3273" s="3">
        <f>AND(Z3273="B_pre",AA3273="b_pre")</f>
        <v/>
      </c>
      <c r="AD3273" s="3">
        <f>AND(Z3273="C_pre",AA3273="a_pre")</f>
        <v/>
      </c>
      <c r="AE3273" s="3">
        <f>AND(Z3273="C_pre",AA3273="b_pre")</f>
        <v/>
      </c>
      <c r="AF3273" s="6">
        <f>待赋值表!C3272</f>
        <v/>
      </c>
      <c r="AG3273" s="3">
        <f t="array" ref="AG3273">IF(AB3273=TRUE,"A",IF(AC3273=TRUE,"B",IF(AD3273=TRUE,"C",IF(AE3273=TRUE,"D","其他"))))</f>
        <v/>
      </c>
      <c r="AH3273" s="3">
        <f>IF(分析表!$E$12&lt;&gt;"ALL",AND(AF3273=分析表!$E$10,AG3273=分析表!$E$12),IF(AF3273=分析表!$E$10,TRUE(),IF(AF3273="ALL",TRUE(),"")))</f>
        <v/>
      </c>
    </row>
    <row r="3274">
      <c r="A3274" s="3">
        <f>COUNTIF($AH$2:AH3274,"TRUE")</f>
        <v/>
      </c>
      <c r="B3274" s="3">
        <f>COUNTIF($AG$2:$AG3274,#REF!)</f>
        <v/>
      </c>
      <c r="C3274" s="56">
        <f>待赋值表!A3273</f>
        <v/>
      </c>
      <c r="E3274" s="6">
        <f>待赋值表!D3273</f>
        <v/>
      </c>
      <c r="F3274" s="6">
        <f>待赋值表!E3273</f>
        <v/>
      </c>
      <c r="G3274" s="6">
        <f>待赋值表!F3273</f>
        <v/>
      </c>
      <c r="H3274" s="6">
        <f>待赋值表!G3273</f>
        <v/>
      </c>
      <c r="I3274" s="6">
        <f>待赋值表!H3273</f>
        <v/>
      </c>
      <c r="J3274" s="6">
        <f>待赋值表!I3273</f>
        <v/>
      </c>
      <c r="K3274" s="6">
        <f>待赋值表!J3273</f>
        <v/>
      </c>
      <c r="L3274" s="6">
        <f>待赋值表!K3273</f>
        <v/>
      </c>
      <c r="M3274" s="6">
        <f>待赋值表!L3273</f>
        <v/>
      </c>
      <c r="N3274" s="6">
        <f>待赋值表!M3273</f>
        <v/>
      </c>
      <c r="O3274" s="6">
        <f>待赋值表!N3273</f>
        <v/>
      </c>
      <c r="P3274" s="6">
        <f>待赋值表!O3273</f>
        <v/>
      </c>
      <c r="Q3274" s="6">
        <f>IF(待赋值表!P3273&lt;&gt;"",待赋值表!P3273,0)</f>
        <v/>
      </c>
      <c r="R3274" s="6">
        <f>待赋值表!Q3273</f>
        <v/>
      </c>
      <c r="S3274" s="6">
        <f>待赋值表!R3273</f>
        <v/>
      </c>
      <c r="T3274" s="6">
        <f>待赋值表!S3273</f>
        <v/>
      </c>
      <c r="U3274" s="6">
        <f>待赋值表!T3273</f>
        <v/>
      </c>
      <c r="V3274" s="6">
        <f>待赋值表!U3273</f>
        <v/>
      </c>
      <c r="W3274" s="6">
        <f>待赋值表!V3273</f>
        <v/>
      </c>
      <c r="X3274" s="6">
        <f>待赋值表!W3273</f>
        <v/>
      </c>
      <c r="Y3274" s="6">
        <f>待赋值表!X3273</f>
        <v/>
      </c>
      <c r="Z3274" s="3">
        <f>IF(M3274&gt;=0.01,"B_pre",IF(M3274&gt;=0,"C_pre","none"))</f>
        <v/>
      </c>
      <c r="AA3274" s="3">
        <f>IF(U3274&gt;0.125,"a_pre",IF(U3274&gt;=0,"b_pre","none"))</f>
        <v/>
      </c>
      <c r="AB3274" s="3">
        <f>AND(Z3274="B_pre",AA3274="a_pre")</f>
        <v/>
      </c>
      <c r="AC3274" s="3">
        <f>AND(Z3274="B_pre",AA3274="b_pre")</f>
        <v/>
      </c>
      <c r="AD3274" s="3">
        <f>AND(Z3274="C_pre",AA3274="a_pre")</f>
        <v/>
      </c>
      <c r="AE3274" s="3">
        <f>AND(Z3274="C_pre",AA3274="b_pre")</f>
        <v/>
      </c>
      <c r="AF3274" s="6">
        <f>待赋值表!C3273</f>
        <v/>
      </c>
      <c r="AG3274" s="3">
        <f t="array" ref="AG3274">IF(AB3274=TRUE,"A",IF(AC3274=TRUE,"B",IF(AD3274=TRUE,"C",IF(AE3274=TRUE,"D","其他"))))</f>
        <v/>
      </c>
      <c r="AH3274" s="3">
        <f>IF(分析表!$E$12&lt;&gt;"ALL",AND(AF3274=分析表!$E$10,AG3274=分析表!$E$12),IF(AF3274=分析表!$E$10,TRUE(),IF(AF3274="ALL",TRUE(),"")))</f>
        <v/>
      </c>
    </row>
    <row r="3275">
      <c r="A3275" s="3">
        <f>COUNTIF($AH$2:AH3275,"TRUE")</f>
        <v/>
      </c>
      <c r="B3275" s="3">
        <f>COUNTIF($AG$2:$AG3275,#REF!)</f>
        <v/>
      </c>
      <c r="C3275" s="56">
        <f>待赋值表!A3274</f>
        <v/>
      </c>
      <c r="E3275" s="6">
        <f>待赋值表!D3274</f>
        <v/>
      </c>
      <c r="F3275" s="6">
        <f>待赋值表!E3274</f>
        <v/>
      </c>
      <c r="G3275" s="6">
        <f>待赋值表!F3274</f>
        <v/>
      </c>
      <c r="H3275" s="6">
        <f>待赋值表!G3274</f>
        <v/>
      </c>
      <c r="I3275" s="6">
        <f>待赋值表!H3274</f>
        <v/>
      </c>
      <c r="J3275" s="6">
        <f>待赋值表!I3274</f>
        <v/>
      </c>
      <c r="K3275" s="6">
        <f>待赋值表!J3274</f>
        <v/>
      </c>
      <c r="L3275" s="6">
        <f>待赋值表!K3274</f>
        <v/>
      </c>
      <c r="M3275" s="6">
        <f>待赋值表!L3274</f>
        <v/>
      </c>
      <c r="N3275" s="6">
        <f>待赋值表!M3274</f>
        <v/>
      </c>
      <c r="O3275" s="6">
        <f>待赋值表!N3274</f>
        <v/>
      </c>
      <c r="P3275" s="6">
        <f>待赋值表!O3274</f>
        <v/>
      </c>
      <c r="Q3275" s="6">
        <f>IF(待赋值表!P3274&lt;&gt;"",待赋值表!P3274,0)</f>
        <v/>
      </c>
      <c r="R3275" s="6">
        <f>待赋值表!Q3274</f>
        <v/>
      </c>
      <c r="S3275" s="6">
        <f>待赋值表!R3274</f>
        <v/>
      </c>
      <c r="T3275" s="6">
        <f>待赋值表!S3274</f>
        <v/>
      </c>
      <c r="U3275" s="6">
        <f>待赋值表!T3274</f>
        <v/>
      </c>
      <c r="V3275" s="6">
        <f>待赋值表!U3274</f>
        <v/>
      </c>
      <c r="W3275" s="6">
        <f>待赋值表!V3274</f>
        <v/>
      </c>
      <c r="X3275" s="6">
        <f>待赋值表!W3274</f>
        <v/>
      </c>
      <c r="Y3275" s="6">
        <f>待赋值表!X3274</f>
        <v/>
      </c>
      <c r="Z3275" s="3">
        <f>IF(M3275&gt;=0.01,"B_pre",IF(M3275&gt;=0,"C_pre","none"))</f>
        <v/>
      </c>
      <c r="AA3275" s="3">
        <f>IF(U3275&gt;0.125,"a_pre",IF(U3275&gt;=0,"b_pre","none"))</f>
        <v/>
      </c>
      <c r="AB3275" s="3">
        <f>AND(Z3275="B_pre",AA3275="a_pre")</f>
        <v/>
      </c>
      <c r="AC3275" s="3">
        <f>AND(Z3275="B_pre",AA3275="b_pre")</f>
        <v/>
      </c>
      <c r="AD3275" s="3">
        <f>AND(Z3275="C_pre",AA3275="a_pre")</f>
        <v/>
      </c>
      <c r="AE3275" s="3">
        <f>AND(Z3275="C_pre",AA3275="b_pre")</f>
        <v/>
      </c>
      <c r="AF3275" s="6">
        <f>待赋值表!C3274</f>
        <v/>
      </c>
      <c r="AG3275" s="3">
        <f t="array" ref="AG3275">IF(AB3275=TRUE,"A",IF(AC3275=TRUE,"B",IF(AD3275=TRUE,"C",IF(AE3275=TRUE,"D","其他"))))</f>
        <v/>
      </c>
      <c r="AH3275" s="3">
        <f>IF(分析表!$E$12&lt;&gt;"ALL",AND(AF3275=分析表!$E$10,AG3275=分析表!$E$12),IF(AF3275=分析表!$E$10,TRUE(),IF(AF3275="ALL",TRUE(),"")))</f>
        <v/>
      </c>
    </row>
    <row r="3276">
      <c r="A3276" s="3">
        <f>COUNTIF($AH$2:AH3276,"TRUE")</f>
        <v/>
      </c>
      <c r="B3276" s="3">
        <f>COUNTIF($AG$2:$AG3276,#REF!)</f>
        <v/>
      </c>
      <c r="C3276" s="56">
        <f>待赋值表!A3275</f>
        <v/>
      </c>
      <c r="E3276" s="6">
        <f>待赋值表!D3275</f>
        <v/>
      </c>
      <c r="F3276" s="6">
        <f>待赋值表!E3275</f>
        <v/>
      </c>
      <c r="G3276" s="6">
        <f>待赋值表!F3275</f>
        <v/>
      </c>
      <c r="H3276" s="6">
        <f>待赋值表!G3275</f>
        <v/>
      </c>
      <c r="I3276" s="6">
        <f>待赋值表!H3275</f>
        <v/>
      </c>
      <c r="J3276" s="6">
        <f>待赋值表!I3275</f>
        <v/>
      </c>
      <c r="K3276" s="6">
        <f>待赋值表!J3275</f>
        <v/>
      </c>
      <c r="L3276" s="6">
        <f>待赋值表!K3275</f>
        <v/>
      </c>
      <c r="M3276" s="6">
        <f>待赋值表!L3275</f>
        <v/>
      </c>
      <c r="N3276" s="6">
        <f>待赋值表!M3275</f>
        <v/>
      </c>
      <c r="O3276" s="6">
        <f>待赋值表!N3275</f>
        <v/>
      </c>
      <c r="P3276" s="6">
        <f>待赋值表!O3275</f>
        <v/>
      </c>
      <c r="Q3276" s="6">
        <f>IF(待赋值表!P3275&lt;&gt;"",待赋值表!P3275,0)</f>
        <v/>
      </c>
      <c r="R3276" s="6">
        <f>待赋值表!Q3275</f>
        <v/>
      </c>
      <c r="S3276" s="6">
        <f>待赋值表!R3275</f>
        <v/>
      </c>
      <c r="T3276" s="6">
        <f>待赋值表!S3275</f>
        <v/>
      </c>
      <c r="U3276" s="6">
        <f>待赋值表!T3275</f>
        <v/>
      </c>
      <c r="V3276" s="6">
        <f>待赋值表!U3275</f>
        <v/>
      </c>
      <c r="W3276" s="6">
        <f>待赋值表!V3275</f>
        <v/>
      </c>
      <c r="X3276" s="6">
        <f>待赋值表!W3275</f>
        <v/>
      </c>
      <c r="Y3276" s="6">
        <f>待赋值表!X3275</f>
        <v/>
      </c>
      <c r="Z3276" s="3">
        <f>IF(M3276&gt;=0.01,"B_pre",IF(M3276&gt;=0,"C_pre","none"))</f>
        <v/>
      </c>
      <c r="AA3276" s="3">
        <f>IF(U3276&gt;0.125,"a_pre",IF(U3276&gt;=0,"b_pre","none"))</f>
        <v/>
      </c>
      <c r="AB3276" s="3">
        <f>AND(Z3276="B_pre",AA3276="a_pre")</f>
        <v/>
      </c>
      <c r="AC3276" s="3">
        <f>AND(Z3276="B_pre",AA3276="b_pre")</f>
        <v/>
      </c>
      <c r="AD3276" s="3">
        <f>AND(Z3276="C_pre",AA3276="a_pre")</f>
        <v/>
      </c>
      <c r="AE3276" s="3">
        <f>AND(Z3276="C_pre",AA3276="b_pre")</f>
        <v/>
      </c>
      <c r="AF3276" s="6">
        <f>待赋值表!C3275</f>
        <v/>
      </c>
      <c r="AG3276" s="3">
        <f t="array" ref="AG3276">IF(AB3276=TRUE,"A",IF(AC3276=TRUE,"B",IF(AD3276=TRUE,"C",IF(AE3276=TRUE,"D","其他"))))</f>
        <v/>
      </c>
      <c r="AH3276" s="3">
        <f>IF(分析表!$E$12&lt;&gt;"ALL",AND(AF3276=分析表!$E$10,AG3276=分析表!$E$12),IF(AF3276=分析表!$E$10,TRUE(),IF(AF3276="ALL",TRUE(),"")))</f>
        <v/>
      </c>
    </row>
    <row r="3277">
      <c r="A3277" s="3">
        <f>COUNTIF($AH$2:AH3277,"TRUE")</f>
        <v/>
      </c>
      <c r="B3277" s="3">
        <f>COUNTIF($AG$2:$AG3277,#REF!)</f>
        <v/>
      </c>
      <c r="C3277" s="56">
        <f>待赋值表!A3276</f>
        <v/>
      </c>
      <c r="E3277" s="6">
        <f>待赋值表!D3276</f>
        <v/>
      </c>
      <c r="F3277" s="6">
        <f>待赋值表!E3276</f>
        <v/>
      </c>
      <c r="G3277" s="6">
        <f>待赋值表!F3276</f>
        <v/>
      </c>
      <c r="H3277" s="6">
        <f>待赋值表!G3276</f>
        <v/>
      </c>
      <c r="I3277" s="6">
        <f>待赋值表!H3276</f>
        <v/>
      </c>
      <c r="J3277" s="6">
        <f>待赋值表!I3276</f>
        <v/>
      </c>
      <c r="K3277" s="6">
        <f>待赋值表!J3276</f>
        <v/>
      </c>
      <c r="L3277" s="6">
        <f>待赋值表!K3276</f>
        <v/>
      </c>
      <c r="M3277" s="6">
        <f>待赋值表!L3276</f>
        <v/>
      </c>
      <c r="N3277" s="6">
        <f>待赋值表!M3276</f>
        <v/>
      </c>
      <c r="O3277" s="6">
        <f>待赋值表!N3276</f>
        <v/>
      </c>
      <c r="P3277" s="6">
        <f>待赋值表!O3276</f>
        <v/>
      </c>
      <c r="Q3277" s="6">
        <f>IF(待赋值表!P3276&lt;&gt;"",待赋值表!P3276,0)</f>
        <v/>
      </c>
      <c r="R3277" s="6">
        <f>待赋值表!Q3276</f>
        <v/>
      </c>
      <c r="S3277" s="6">
        <f>待赋值表!R3276</f>
        <v/>
      </c>
      <c r="T3277" s="6">
        <f>待赋值表!S3276</f>
        <v/>
      </c>
      <c r="U3277" s="6">
        <f>待赋值表!T3276</f>
        <v/>
      </c>
      <c r="V3277" s="6">
        <f>待赋值表!U3276</f>
        <v/>
      </c>
      <c r="W3277" s="6">
        <f>待赋值表!V3276</f>
        <v/>
      </c>
      <c r="X3277" s="6">
        <f>待赋值表!W3276</f>
        <v/>
      </c>
      <c r="Y3277" s="6">
        <f>待赋值表!X3276</f>
        <v/>
      </c>
      <c r="Z3277" s="3">
        <f>IF(M3277&gt;=0.01,"B_pre",IF(M3277&gt;=0,"C_pre","none"))</f>
        <v/>
      </c>
      <c r="AA3277" s="3">
        <f>IF(U3277&gt;0.125,"a_pre",IF(U3277&gt;=0,"b_pre","none"))</f>
        <v/>
      </c>
      <c r="AB3277" s="3">
        <f>AND(Z3277="B_pre",AA3277="a_pre")</f>
        <v/>
      </c>
      <c r="AC3277" s="3">
        <f>AND(Z3277="B_pre",AA3277="b_pre")</f>
        <v/>
      </c>
      <c r="AD3277" s="3">
        <f>AND(Z3277="C_pre",AA3277="a_pre")</f>
        <v/>
      </c>
      <c r="AE3277" s="3">
        <f>AND(Z3277="C_pre",AA3277="b_pre")</f>
        <v/>
      </c>
      <c r="AF3277" s="6">
        <f>待赋值表!C3276</f>
        <v/>
      </c>
      <c r="AG3277" s="3">
        <f t="array" ref="AG3277">IF(AB3277=TRUE,"A",IF(AC3277=TRUE,"B",IF(AD3277=TRUE,"C",IF(AE3277=TRUE,"D","其他"))))</f>
        <v/>
      </c>
      <c r="AH3277" s="3">
        <f>IF(分析表!$E$12&lt;&gt;"ALL",AND(AF3277=分析表!$E$10,AG3277=分析表!$E$12),IF(AF3277=分析表!$E$10,TRUE(),IF(AF3277="ALL",TRUE(),"")))</f>
        <v/>
      </c>
    </row>
    <row r="3278">
      <c r="A3278" s="3">
        <f>COUNTIF($AH$2:AH3278,"TRUE")</f>
        <v/>
      </c>
      <c r="B3278" s="3">
        <f>COUNTIF($AG$2:$AG3278,#REF!)</f>
        <v/>
      </c>
      <c r="C3278" s="56">
        <f>待赋值表!A3277</f>
        <v/>
      </c>
      <c r="E3278" s="6">
        <f>待赋值表!D3277</f>
        <v/>
      </c>
      <c r="F3278" s="6">
        <f>待赋值表!E3277</f>
        <v/>
      </c>
      <c r="G3278" s="6">
        <f>待赋值表!F3277</f>
        <v/>
      </c>
      <c r="H3278" s="6">
        <f>待赋值表!G3277</f>
        <v/>
      </c>
      <c r="I3278" s="6">
        <f>待赋值表!H3277</f>
        <v/>
      </c>
      <c r="J3278" s="6">
        <f>待赋值表!I3277</f>
        <v/>
      </c>
      <c r="K3278" s="6">
        <f>待赋值表!J3277</f>
        <v/>
      </c>
      <c r="L3278" s="6">
        <f>待赋值表!K3277</f>
        <v/>
      </c>
      <c r="M3278" s="6">
        <f>待赋值表!L3277</f>
        <v/>
      </c>
      <c r="N3278" s="6">
        <f>待赋值表!M3277</f>
        <v/>
      </c>
      <c r="O3278" s="6">
        <f>待赋值表!N3277</f>
        <v/>
      </c>
      <c r="P3278" s="6">
        <f>待赋值表!O3277</f>
        <v/>
      </c>
      <c r="Q3278" s="6">
        <f>IF(待赋值表!P3277&lt;&gt;"",待赋值表!P3277,0)</f>
        <v/>
      </c>
      <c r="R3278" s="6">
        <f>待赋值表!Q3277</f>
        <v/>
      </c>
      <c r="S3278" s="6">
        <f>待赋值表!R3277</f>
        <v/>
      </c>
      <c r="T3278" s="6">
        <f>待赋值表!S3277</f>
        <v/>
      </c>
      <c r="U3278" s="6">
        <f>待赋值表!T3277</f>
        <v/>
      </c>
      <c r="V3278" s="6">
        <f>待赋值表!U3277</f>
        <v/>
      </c>
      <c r="W3278" s="6">
        <f>待赋值表!V3277</f>
        <v/>
      </c>
      <c r="X3278" s="6">
        <f>待赋值表!W3277</f>
        <v/>
      </c>
      <c r="Y3278" s="6">
        <f>待赋值表!X3277</f>
        <v/>
      </c>
      <c r="Z3278" s="3">
        <f>IF(M3278&gt;=0.01,"B_pre",IF(M3278&gt;=0,"C_pre","none"))</f>
        <v/>
      </c>
      <c r="AA3278" s="3">
        <f>IF(U3278&gt;0.125,"a_pre",IF(U3278&gt;=0,"b_pre","none"))</f>
        <v/>
      </c>
      <c r="AB3278" s="3">
        <f>AND(Z3278="B_pre",AA3278="a_pre")</f>
        <v/>
      </c>
      <c r="AC3278" s="3">
        <f>AND(Z3278="B_pre",AA3278="b_pre")</f>
        <v/>
      </c>
      <c r="AD3278" s="3">
        <f>AND(Z3278="C_pre",AA3278="a_pre")</f>
        <v/>
      </c>
      <c r="AE3278" s="3">
        <f>AND(Z3278="C_pre",AA3278="b_pre")</f>
        <v/>
      </c>
      <c r="AF3278" s="6">
        <f>待赋值表!C3277</f>
        <v/>
      </c>
      <c r="AG3278" s="3">
        <f t="array" ref="AG3278">IF(AB3278=TRUE,"A",IF(AC3278=TRUE,"B",IF(AD3278=TRUE,"C",IF(AE3278=TRUE,"D","其他"))))</f>
        <v/>
      </c>
      <c r="AH3278" s="3">
        <f>IF(分析表!$E$12&lt;&gt;"ALL",AND(AF3278=分析表!$E$10,AG3278=分析表!$E$12),IF(AF3278=分析表!$E$10,TRUE(),IF(AF3278="ALL",TRUE(),"")))</f>
        <v/>
      </c>
    </row>
    <row r="3279">
      <c r="A3279" s="3">
        <f>COUNTIF($AH$2:AH3279,"TRUE")</f>
        <v/>
      </c>
      <c r="B3279" s="3">
        <f>COUNTIF($AG$2:$AG3279,#REF!)</f>
        <v/>
      </c>
      <c r="C3279" s="56">
        <f>待赋值表!A3278</f>
        <v/>
      </c>
      <c r="E3279" s="6">
        <f>待赋值表!D3278</f>
        <v/>
      </c>
      <c r="F3279" s="6">
        <f>待赋值表!E3278</f>
        <v/>
      </c>
      <c r="G3279" s="6">
        <f>待赋值表!F3278</f>
        <v/>
      </c>
      <c r="H3279" s="6">
        <f>待赋值表!G3278</f>
        <v/>
      </c>
      <c r="I3279" s="6">
        <f>待赋值表!H3278</f>
        <v/>
      </c>
      <c r="J3279" s="6">
        <f>待赋值表!I3278</f>
        <v/>
      </c>
      <c r="K3279" s="6">
        <f>待赋值表!J3278</f>
        <v/>
      </c>
      <c r="L3279" s="6">
        <f>待赋值表!K3278</f>
        <v/>
      </c>
      <c r="M3279" s="6">
        <f>待赋值表!L3278</f>
        <v/>
      </c>
      <c r="N3279" s="6">
        <f>待赋值表!M3278</f>
        <v/>
      </c>
      <c r="O3279" s="6">
        <f>待赋值表!N3278</f>
        <v/>
      </c>
      <c r="P3279" s="6">
        <f>待赋值表!O3278</f>
        <v/>
      </c>
      <c r="Q3279" s="6">
        <f>IF(待赋值表!P3278&lt;&gt;"",待赋值表!P3278,0)</f>
        <v/>
      </c>
      <c r="R3279" s="6">
        <f>待赋值表!Q3278</f>
        <v/>
      </c>
      <c r="S3279" s="6">
        <f>待赋值表!R3278</f>
        <v/>
      </c>
      <c r="T3279" s="6">
        <f>待赋值表!S3278</f>
        <v/>
      </c>
      <c r="U3279" s="6">
        <f>待赋值表!T3278</f>
        <v/>
      </c>
      <c r="V3279" s="6">
        <f>待赋值表!U3278</f>
        <v/>
      </c>
      <c r="W3279" s="6">
        <f>待赋值表!V3278</f>
        <v/>
      </c>
      <c r="X3279" s="6">
        <f>待赋值表!W3278</f>
        <v/>
      </c>
      <c r="Y3279" s="6">
        <f>待赋值表!X3278</f>
        <v/>
      </c>
      <c r="Z3279" s="3">
        <f>IF(M3279&gt;=0.01,"B_pre",IF(M3279&gt;=0,"C_pre","none"))</f>
        <v/>
      </c>
      <c r="AA3279" s="3">
        <f>IF(U3279&gt;0.125,"a_pre",IF(U3279&gt;=0,"b_pre","none"))</f>
        <v/>
      </c>
      <c r="AB3279" s="3">
        <f>AND(Z3279="B_pre",AA3279="a_pre")</f>
        <v/>
      </c>
      <c r="AC3279" s="3">
        <f>AND(Z3279="B_pre",AA3279="b_pre")</f>
        <v/>
      </c>
      <c r="AD3279" s="3">
        <f>AND(Z3279="C_pre",AA3279="a_pre")</f>
        <v/>
      </c>
      <c r="AE3279" s="3">
        <f>AND(Z3279="C_pre",AA3279="b_pre")</f>
        <v/>
      </c>
      <c r="AF3279" s="6">
        <f>待赋值表!C3278</f>
        <v/>
      </c>
      <c r="AG3279" s="3">
        <f t="array" ref="AG3279">IF(AB3279=TRUE,"A",IF(AC3279=TRUE,"B",IF(AD3279=TRUE,"C",IF(AE3279=TRUE,"D","其他"))))</f>
        <v/>
      </c>
      <c r="AH3279" s="3">
        <f>IF(分析表!$E$12&lt;&gt;"ALL",AND(AF3279=分析表!$E$10,AG3279=分析表!$E$12),IF(AF3279=分析表!$E$10,TRUE(),IF(AF3279="ALL",TRUE(),"")))</f>
        <v/>
      </c>
    </row>
    <row r="3280">
      <c r="A3280" s="3">
        <f>COUNTIF($AH$2:AH3280,"TRUE")</f>
        <v/>
      </c>
      <c r="B3280" s="3">
        <f>COUNTIF($AG$2:$AG3280,#REF!)</f>
        <v/>
      </c>
      <c r="C3280" s="56">
        <f>待赋值表!A3279</f>
        <v/>
      </c>
      <c r="E3280" s="6">
        <f>待赋值表!D3279</f>
        <v/>
      </c>
      <c r="F3280" s="6">
        <f>待赋值表!E3279</f>
        <v/>
      </c>
      <c r="G3280" s="6">
        <f>待赋值表!F3279</f>
        <v/>
      </c>
      <c r="H3280" s="6">
        <f>待赋值表!G3279</f>
        <v/>
      </c>
      <c r="I3280" s="6">
        <f>待赋值表!H3279</f>
        <v/>
      </c>
      <c r="J3280" s="6">
        <f>待赋值表!I3279</f>
        <v/>
      </c>
      <c r="K3280" s="6">
        <f>待赋值表!J3279</f>
        <v/>
      </c>
      <c r="L3280" s="6">
        <f>待赋值表!K3279</f>
        <v/>
      </c>
      <c r="M3280" s="6">
        <f>待赋值表!L3279</f>
        <v/>
      </c>
      <c r="N3280" s="6">
        <f>待赋值表!M3279</f>
        <v/>
      </c>
      <c r="O3280" s="6">
        <f>待赋值表!N3279</f>
        <v/>
      </c>
      <c r="P3280" s="6">
        <f>待赋值表!O3279</f>
        <v/>
      </c>
      <c r="Q3280" s="6">
        <f>IF(待赋值表!P3279&lt;&gt;"",待赋值表!P3279,0)</f>
        <v/>
      </c>
      <c r="R3280" s="6">
        <f>待赋值表!Q3279</f>
        <v/>
      </c>
      <c r="S3280" s="6">
        <f>待赋值表!R3279</f>
        <v/>
      </c>
      <c r="T3280" s="6">
        <f>待赋值表!S3279</f>
        <v/>
      </c>
      <c r="U3280" s="6">
        <f>待赋值表!T3279</f>
        <v/>
      </c>
      <c r="V3280" s="6">
        <f>待赋值表!U3279</f>
        <v/>
      </c>
      <c r="W3280" s="6">
        <f>待赋值表!V3279</f>
        <v/>
      </c>
      <c r="X3280" s="6">
        <f>待赋值表!W3279</f>
        <v/>
      </c>
      <c r="Y3280" s="6">
        <f>待赋值表!X3279</f>
        <v/>
      </c>
      <c r="Z3280" s="3">
        <f>IF(M3280&gt;=0.01,"B_pre",IF(M3280&gt;=0,"C_pre","none"))</f>
        <v/>
      </c>
      <c r="AA3280" s="3">
        <f>IF(U3280&gt;0.125,"a_pre",IF(U3280&gt;=0,"b_pre","none"))</f>
        <v/>
      </c>
      <c r="AB3280" s="3">
        <f>AND(Z3280="B_pre",AA3280="a_pre")</f>
        <v/>
      </c>
      <c r="AC3280" s="3">
        <f>AND(Z3280="B_pre",AA3280="b_pre")</f>
        <v/>
      </c>
      <c r="AD3280" s="3">
        <f>AND(Z3280="C_pre",AA3280="a_pre")</f>
        <v/>
      </c>
      <c r="AE3280" s="3">
        <f>AND(Z3280="C_pre",AA3280="b_pre")</f>
        <v/>
      </c>
      <c r="AF3280" s="6">
        <f>待赋值表!C3279</f>
        <v/>
      </c>
      <c r="AG3280" s="3">
        <f t="array" ref="AG3280">IF(AB3280=TRUE,"A",IF(AC3280=TRUE,"B",IF(AD3280=TRUE,"C",IF(AE3280=TRUE,"D","其他"))))</f>
        <v/>
      </c>
      <c r="AH3280" s="3">
        <f>IF(分析表!$E$12&lt;&gt;"ALL",AND(AF3280=分析表!$E$10,AG3280=分析表!$E$12),IF(AF3280=分析表!$E$10,TRUE(),IF(AF3280="ALL",TRUE(),"")))</f>
        <v/>
      </c>
    </row>
    <row r="3281">
      <c r="A3281" s="3">
        <f>COUNTIF($AH$2:AH3281,"TRUE")</f>
        <v/>
      </c>
      <c r="B3281" s="3">
        <f>COUNTIF($AG$2:$AG3281,#REF!)</f>
        <v/>
      </c>
      <c r="C3281" s="56">
        <f>待赋值表!A3280</f>
        <v/>
      </c>
      <c r="E3281" s="6">
        <f>待赋值表!D3280</f>
        <v/>
      </c>
      <c r="F3281" s="6">
        <f>待赋值表!E3280</f>
        <v/>
      </c>
      <c r="G3281" s="6">
        <f>待赋值表!F3280</f>
        <v/>
      </c>
      <c r="H3281" s="6">
        <f>待赋值表!G3280</f>
        <v/>
      </c>
      <c r="I3281" s="6">
        <f>待赋值表!H3280</f>
        <v/>
      </c>
      <c r="J3281" s="6">
        <f>待赋值表!I3280</f>
        <v/>
      </c>
      <c r="K3281" s="6">
        <f>待赋值表!J3280</f>
        <v/>
      </c>
      <c r="L3281" s="6">
        <f>待赋值表!K3280</f>
        <v/>
      </c>
      <c r="M3281" s="6">
        <f>待赋值表!L3280</f>
        <v/>
      </c>
      <c r="N3281" s="6">
        <f>待赋值表!M3280</f>
        <v/>
      </c>
      <c r="O3281" s="6">
        <f>待赋值表!N3280</f>
        <v/>
      </c>
      <c r="P3281" s="6">
        <f>待赋值表!O3280</f>
        <v/>
      </c>
      <c r="Q3281" s="6">
        <f>IF(待赋值表!P3280&lt;&gt;"",待赋值表!P3280,0)</f>
        <v/>
      </c>
      <c r="R3281" s="6">
        <f>待赋值表!Q3280</f>
        <v/>
      </c>
      <c r="S3281" s="6">
        <f>待赋值表!R3280</f>
        <v/>
      </c>
      <c r="T3281" s="6">
        <f>待赋值表!S3280</f>
        <v/>
      </c>
      <c r="U3281" s="6">
        <f>待赋值表!T3280</f>
        <v/>
      </c>
      <c r="V3281" s="6">
        <f>待赋值表!U3280</f>
        <v/>
      </c>
      <c r="W3281" s="6">
        <f>待赋值表!V3280</f>
        <v/>
      </c>
      <c r="X3281" s="6">
        <f>待赋值表!W3280</f>
        <v/>
      </c>
      <c r="Y3281" s="6">
        <f>待赋值表!X3280</f>
        <v/>
      </c>
      <c r="Z3281" s="3">
        <f>IF(M3281&gt;=0.01,"B_pre",IF(M3281&gt;=0,"C_pre","none"))</f>
        <v/>
      </c>
      <c r="AA3281" s="3">
        <f>IF(U3281&gt;0.125,"a_pre",IF(U3281&gt;=0,"b_pre","none"))</f>
        <v/>
      </c>
      <c r="AB3281" s="3">
        <f>AND(Z3281="B_pre",AA3281="a_pre")</f>
        <v/>
      </c>
      <c r="AC3281" s="3">
        <f>AND(Z3281="B_pre",AA3281="b_pre")</f>
        <v/>
      </c>
      <c r="AD3281" s="3">
        <f>AND(Z3281="C_pre",AA3281="a_pre")</f>
        <v/>
      </c>
      <c r="AE3281" s="3">
        <f>AND(Z3281="C_pre",AA3281="b_pre")</f>
        <v/>
      </c>
      <c r="AF3281" s="6">
        <f>待赋值表!C3280</f>
        <v/>
      </c>
      <c r="AG3281" s="3">
        <f t="array" ref="AG3281">IF(AB3281=TRUE,"A",IF(AC3281=TRUE,"B",IF(AD3281=TRUE,"C",IF(AE3281=TRUE,"D","其他"))))</f>
        <v/>
      </c>
      <c r="AH3281" s="3">
        <f>IF(分析表!$E$12&lt;&gt;"ALL",AND(AF3281=分析表!$E$10,AG3281=分析表!$E$12),IF(AF3281=分析表!$E$10,TRUE(),IF(AF3281="ALL",TRUE(),"")))</f>
        <v/>
      </c>
    </row>
    <row r="3282">
      <c r="A3282" s="3">
        <f>COUNTIF($AH$2:AH3282,"TRUE")</f>
        <v/>
      </c>
      <c r="B3282" s="3">
        <f>COUNTIF($AG$2:$AG3282,#REF!)</f>
        <v/>
      </c>
      <c r="C3282" s="56">
        <f>待赋值表!A3281</f>
        <v/>
      </c>
      <c r="E3282" s="6">
        <f>待赋值表!D3281</f>
        <v/>
      </c>
      <c r="F3282" s="6">
        <f>待赋值表!E3281</f>
        <v/>
      </c>
      <c r="G3282" s="6">
        <f>待赋值表!F3281</f>
        <v/>
      </c>
      <c r="H3282" s="6">
        <f>待赋值表!G3281</f>
        <v/>
      </c>
      <c r="I3282" s="6">
        <f>待赋值表!H3281</f>
        <v/>
      </c>
      <c r="J3282" s="6">
        <f>待赋值表!I3281</f>
        <v/>
      </c>
      <c r="K3282" s="6">
        <f>待赋值表!J3281</f>
        <v/>
      </c>
      <c r="L3282" s="6">
        <f>待赋值表!K3281</f>
        <v/>
      </c>
      <c r="M3282" s="6">
        <f>待赋值表!L3281</f>
        <v/>
      </c>
      <c r="N3282" s="6">
        <f>待赋值表!M3281</f>
        <v/>
      </c>
      <c r="O3282" s="6">
        <f>待赋值表!N3281</f>
        <v/>
      </c>
      <c r="P3282" s="6">
        <f>待赋值表!O3281</f>
        <v/>
      </c>
      <c r="Q3282" s="6">
        <f>IF(待赋值表!P3281&lt;&gt;"",待赋值表!P3281,0)</f>
        <v/>
      </c>
      <c r="R3282" s="6">
        <f>待赋值表!Q3281</f>
        <v/>
      </c>
      <c r="S3282" s="6">
        <f>待赋值表!R3281</f>
        <v/>
      </c>
      <c r="T3282" s="6">
        <f>待赋值表!S3281</f>
        <v/>
      </c>
      <c r="U3282" s="6">
        <f>待赋值表!T3281</f>
        <v/>
      </c>
      <c r="V3282" s="6">
        <f>待赋值表!U3281</f>
        <v/>
      </c>
      <c r="W3282" s="6">
        <f>待赋值表!V3281</f>
        <v/>
      </c>
      <c r="X3282" s="6">
        <f>待赋值表!W3281</f>
        <v/>
      </c>
      <c r="Y3282" s="6">
        <f>待赋值表!X3281</f>
        <v/>
      </c>
      <c r="Z3282" s="3">
        <f>IF(M3282&gt;=0.01,"B_pre",IF(M3282&gt;=0,"C_pre","none"))</f>
        <v/>
      </c>
      <c r="AA3282" s="3">
        <f>IF(U3282&gt;0.125,"a_pre",IF(U3282&gt;=0,"b_pre","none"))</f>
        <v/>
      </c>
      <c r="AB3282" s="3">
        <f>AND(Z3282="B_pre",AA3282="a_pre")</f>
        <v/>
      </c>
      <c r="AC3282" s="3">
        <f>AND(Z3282="B_pre",AA3282="b_pre")</f>
        <v/>
      </c>
      <c r="AD3282" s="3">
        <f>AND(Z3282="C_pre",AA3282="a_pre")</f>
        <v/>
      </c>
      <c r="AE3282" s="3">
        <f>AND(Z3282="C_pre",AA3282="b_pre")</f>
        <v/>
      </c>
      <c r="AF3282" s="6">
        <f>待赋值表!C3281</f>
        <v/>
      </c>
      <c r="AG3282" s="3">
        <f t="array" ref="AG3282">IF(AB3282=TRUE,"A",IF(AC3282=TRUE,"B",IF(AD3282=TRUE,"C",IF(AE3282=TRUE,"D","其他"))))</f>
        <v/>
      </c>
      <c r="AH3282" s="3">
        <f>IF(分析表!$E$12&lt;&gt;"ALL",AND(AF3282=分析表!$E$10,AG3282=分析表!$E$12),IF(AF3282=分析表!$E$10,TRUE(),IF(AF3282="ALL",TRUE(),"")))</f>
        <v/>
      </c>
    </row>
    <row r="3283">
      <c r="A3283" s="3">
        <f>COUNTIF($AH$2:AH3283,"TRUE")</f>
        <v/>
      </c>
      <c r="B3283" s="3">
        <f>COUNTIF($AG$2:$AG3283,#REF!)</f>
        <v/>
      </c>
      <c r="C3283" s="56">
        <f>待赋值表!A3282</f>
        <v/>
      </c>
      <c r="E3283" s="6">
        <f>待赋值表!D3282</f>
        <v/>
      </c>
      <c r="F3283" s="6">
        <f>待赋值表!E3282</f>
        <v/>
      </c>
      <c r="G3283" s="6">
        <f>待赋值表!F3282</f>
        <v/>
      </c>
      <c r="H3283" s="6">
        <f>待赋值表!G3282</f>
        <v/>
      </c>
      <c r="I3283" s="6">
        <f>待赋值表!H3282</f>
        <v/>
      </c>
      <c r="J3283" s="6">
        <f>待赋值表!I3282</f>
        <v/>
      </c>
      <c r="K3283" s="6">
        <f>待赋值表!J3282</f>
        <v/>
      </c>
      <c r="L3283" s="6">
        <f>待赋值表!K3282</f>
        <v/>
      </c>
      <c r="M3283" s="6">
        <f>待赋值表!L3282</f>
        <v/>
      </c>
      <c r="N3283" s="6">
        <f>待赋值表!M3282</f>
        <v/>
      </c>
      <c r="O3283" s="6">
        <f>待赋值表!N3282</f>
        <v/>
      </c>
      <c r="P3283" s="6">
        <f>待赋值表!O3282</f>
        <v/>
      </c>
      <c r="Q3283" s="6">
        <f>IF(待赋值表!P3282&lt;&gt;"",待赋值表!P3282,0)</f>
        <v/>
      </c>
      <c r="R3283" s="6">
        <f>待赋值表!Q3282</f>
        <v/>
      </c>
      <c r="S3283" s="6">
        <f>待赋值表!R3282</f>
        <v/>
      </c>
      <c r="T3283" s="6">
        <f>待赋值表!S3282</f>
        <v/>
      </c>
      <c r="U3283" s="6">
        <f>待赋值表!T3282</f>
        <v/>
      </c>
      <c r="V3283" s="6">
        <f>待赋值表!U3282</f>
        <v/>
      </c>
      <c r="W3283" s="6">
        <f>待赋值表!V3282</f>
        <v/>
      </c>
      <c r="X3283" s="6">
        <f>待赋值表!W3282</f>
        <v/>
      </c>
      <c r="Y3283" s="6">
        <f>待赋值表!X3282</f>
        <v/>
      </c>
      <c r="Z3283" s="3">
        <f>IF(M3283&gt;=0.01,"B_pre",IF(M3283&gt;=0,"C_pre","none"))</f>
        <v/>
      </c>
      <c r="AA3283" s="3">
        <f>IF(U3283&gt;0.125,"a_pre",IF(U3283&gt;=0,"b_pre","none"))</f>
        <v/>
      </c>
      <c r="AB3283" s="3">
        <f>AND(Z3283="B_pre",AA3283="a_pre")</f>
        <v/>
      </c>
      <c r="AC3283" s="3">
        <f>AND(Z3283="B_pre",AA3283="b_pre")</f>
        <v/>
      </c>
      <c r="AD3283" s="3">
        <f>AND(Z3283="C_pre",AA3283="a_pre")</f>
        <v/>
      </c>
      <c r="AE3283" s="3">
        <f>AND(Z3283="C_pre",AA3283="b_pre")</f>
        <v/>
      </c>
      <c r="AF3283" s="6">
        <f>待赋值表!C3282</f>
        <v/>
      </c>
      <c r="AG3283" s="3">
        <f t="array" ref="AG3283">IF(AB3283=TRUE,"A",IF(AC3283=TRUE,"B",IF(AD3283=TRUE,"C",IF(AE3283=TRUE,"D","其他"))))</f>
        <v/>
      </c>
      <c r="AH3283" s="3">
        <f>IF(分析表!$E$12&lt;&gt;"ALL",AND(AF3283=分析表!$E$10,AG3283=分析表!$E$12),IF(AF3283=分析表!$E$10,TRUE(),IF(AF3283="ALL",TRUE(),"")))</f>
        <v/>
      </c>
    </row>
    <row r="3284">
      <c r="A3284" s="3">
        <f>COUNTIF($AH$2:AH3284,"TRUE")</f>
        <v/>
      </c>
      <c r="B3284" s="3">
        <f>COUNTIF($AG$2:$AG3284,#REF!)</f>
        <v/>
      </c>
      <c r="C3284" s="56">
        <f>待赋值表!A3283</f>
        <v/>
      </c>
      <c r="E3284" s="6">
        <f>待赋值表!D3283</f>
        <v/>
      </c>
      <c r="F3284" s="6">
        <f>待赋值表!E3283</f>
        <v/>
      </c>
      <c r="G3284" s="6">
        <f>待赋值表!F3283</f>
        <v/>
      </c>
      <c r="H3284" s="6">
        <f>待赋值表!G3283</f>
        <v/>
      </c>
      <c r="I3284" s="6">
        <f>待赋值表!H3283</f>
        <v/>
      </c>
      <c r="J3284" s="6">
        <f>待赋值表!I3283</f>
        <v/>
      </c>
      <c r="K3284" s="6">
        <f>待赋值表!J3283</f>
        <v/>
      </c>
      <c r="L3284" s="6">
        <f>待赋值表!K3283</f>
        <v/>
      </c>
      <c r="M3284" s="6">
        <f>待赋值表!L3283</f>
        <v/>
      </c>
      <c r="N3284" s="6">
        <f>待赋值表!M3283</f>
        <v/>
      </c>
      <c r="O3284" s="6">
        <f>待赋值表!N3283</f>
        <v/>
      </c>
      <c r="P3284" s="6">
        <f>待赋值表!O3283</f>
        <v/>
      </c>
      <c r="Q3284" s="6">
        <f>IF(待赋值表!P3283&lt;&gt;"",待赋值表!P3283,0)</f>
        <v/>
      </c>
      <c r="R3284" s="6">
        <f>待赋值表!Q3283</f>
        <v/>
      </c>
      <c r="S3284" s="6">
        <f>待赋值表!R3283</f>
        <v/>
      </c>
      <c r="T3284" s="6">
        <f>待赋值表!S3283</f>
        <v/>
      </c>
      <c r="U3284" s="6">
        <f>待赋值表!T3283</f>
        <v/>
      </c>
      <c r="V3284" s="6">
        <f>待赋值表!U3283</f>
        <v/>
      </c>
      <c r="W3284" s="6">
        <f>待赋值表!V3283</f>
        <v/>
      </c>
      <c r="X3284" s="6">
        <f>待赋值表!W3283</f>
        <v/>
      </c>
      <c r="Y3284" s="6">
        <f>待赋值表!X3283</f>
        <v/>
      </c>
      <c r="Z3284" s="3">
        <f>IF(M3284&gt;=0.01,"B_pre",IF(M3284&gt;=0,"C_pre","none"))</f>
        <v/>
      </c>
      <c r="AA3284" s="3">
        <f>IF(U3284&gt;0.125,"a_pre",IF(U3284&gt;=0,"b_pre","none"))</f>
        <v/>
      </c>
      <c r="AB3284" s="3">
        <f>AND(Z3284="B_pre",AA3284="a_pre")</f>
        <v/>
      </c>
      <c r="AC3284" s="3">
        <f>AND(Z3284="B_pre",AA3284="b_pre")</f>
        <v/>
      </c>
      <c r="AD3284" s="3">
        <f>AND(Z3284="C_pre",AA3284="a_pre")</f>
        <v/>
      </c>
      <c r="AE3284" s="3">
        <f>AND(Z3284="C_pre",AA3284="b_pre")</f>
        <v/>
      </c>
      <c r="AF3284" s="6">
        <f>待赋值表!C3283</f>
        <v/>
      </c>
      <c r="AG3284" s="3">
        <f t="array" ref="AG3284">IF(AB3284=TRUE,"A",IF(AC3284=TRUE,"B",IF(AD3284=TRUE,"C",IF(AE3284=TRUE,"D","其他"))))</f>
        <v/>
      </c>
      <c r="AH3284" s="3">
        <f>IF(分析表!$E$12&lt;&gt;"ALL",AND(AF3284=分析表!$E$10,AG3284=分析表!$E$12),IF(AF3284=分析表!$E$10,TRUE(),IF(AF3284="ALL",TRUE(),"")))</f>
        <v/>
      </c>
    </row>
    <row r="3285">
      <c r="A3285" s="3">
        <f>COUNTIF($AH$2:AH3285,"TRUE")</f>
        <v/>
      </c>
      <c r="B3285" s="3">
        <f>COUNTIF($AG$2:$AG3285,#REF!)</f>
        <v/>
      </c>
      <c r="C3285" s="56">
        <f>待赋值表!A3284</f>
        <v/>
      </c>
      <c r="E3285" s="6">
        <f>待赋值表!D3284</f>
        <v/>
      </c>
      <c r="F3285" s="6">
        <f>待赋值表!E3284</f>
        <v/>
      </c>
      <c r="G3285" s="6">
        <f>待赋值表!F3284</f>
        <v/>
      </c>
      <c r="H3285" s="6">
        <f>待赋值表!G3284</f>
        <v/>
      </c>
      <c r="I3285" s="6">
        <f>待赋值表!H3284</f>
        <v/>
      </c>
      <c r="J3285" s="6">
        <f>待赋值表!I3284</f>
        <v/>
      </c>
      <c r="K3285" s="6">
        <f>待赋值表!J3284</f>
        <v/>
      </c>
      <c r="L3285" s="6">
        <f>待赋值表!K3284</f>
        <v/>
      </c>
      <c r="M3285" s="6">
        <f>待赋值表!L3284</f>
        <v/>
      </c>
      <c r="N3285" s="6">
        <f>待赋值表!M3284</f>
        <v/>
      </c>
      <c r="O3285" s="6">
        <f>待赋值表!N3284</f>
        <v/>
      </c>
      <c r="P3285" s="6">
        <f>待赋值表!O3284</f>
        <v/>
      </c>
      <c r="Q3285" s="6">
        <f>IF(待赋值表!P3284&lt;&gt;"",待赋值表!P3284,0)</f>
        <v/>
      </c>
      <c r="R3285" s="6">
        <f>待赋值表!Q3284</f>
        <v/>
      </c>
      <c r="S3285" s="6">
        <f>待赋值表!R3284</f>
        <v/>
      </c>
      <c r="T3285" s="6">
        <f>待赋值表!S3284</f>
        <v/>
      </c>
      <c r="U3285" s="6">
        <f>待赋值表!T3284</f>
        <v/>
      </c>
      <c r="V3285" s="6">
        <f>待赋值表!U3284</f>
        <v/>
      </c>
      <c r="W3285" s="6">
        <f>待赋值表!V3284</f>
        <v/>
      </c>
      <c r="X3285" s="6">
        <f>待赋值表!W3284</f>
        <v/>
      </c>
      <c r="Y3285" s="6">
        <f>待赋值表!X3284</f>
        <v/>
      </c>
      <c r="Z3285" s="3">
        <f>IF(M3285&gt;=0.01,"B_pre",IF(M3285&gt;=0,"C_pre","none"))</f>
        <v/>
      </c>
      <c r="AA3285" s="3">
        <f>IF(U3285&gt;0.125,"a_pre",IF(U3285&gt;=0,"b_pre","none"))</f>
        <v/>
      </c>
      <c r="AB3285" s="3">
        <f>AND(Z3285="B_pre",AA3285="a_pre")</f>
        <v/>
      </c>
      <c r="AC3285" s="3">
        <f>AND(Z3285="B_pre",AA3285="b_pre")</f>
        <v/>
      </c>
      <c r="AD3285" s="3">
        <f>AND(Z3285="C_pre",AA3285="a_pre")</f>
        <v/>
      </c>
      <c r="AE3285" s="3">
        <f>AND(Z3285="C_pre",AA3285="b_pre")</f>
        <v/>
      </c>
      <c r="AF3285" s="6">
        <f>待赋值表!C3284</f>
        <v/>
      </c>
      <c r="AG3285" s="3">
        <f t="array" ref="AG3285">IF(AB3285=TRUE,"A",IF(AC3285=TRUE,"B",IF(AD3285=TRUE,"C",IF(AE3285=TRUE,"D","其他"))))</f>
        <v/>
      </c>
      <c r="AH3285" s="3">
        <f>IF(分析表!$E$12&lt;&gt;"ALL",AND(AF3285=分析表!$E$10,AG3285=分析表!$E$12),IF(AF3285=分析表!$E$10,TRUE(),IF(AF3285="ALL",TRUE(),"")))</f>
        <v/>
      </c>
    </row>
    <row r="3286">
      <c r="A3286" s="3">
        <f>COUNTIF($AH$2:AH3286,"TRUE")</f>
        <v/>
      </c>
      <c r="B3286" s="3">
        <f>COUNTIF($AG$2:$AG3286,#REF!)</f>
        <v/>
      </c>
      <c r="C3286" s="56">
        <f>待赋值表!A3285</f>
        <v/>
      </c>
      <c r="E3286" s="6">
        <f>待赋值表!D3285</f>
        <v/>
      </c>
      <c r="F3286" s="6">
        <f>待赋值表!E3285</f>
        <v/>
      </c>
      <c r="G3286" s="6">
        <f>待赋值表!F3285</f>
        <v/>
      </c>
      <c r="H3286" s="6">
        <f>待赋值表!G3285</f>
        <v/>
      </c>
      <c r="I3286" s="6">
        <f>待赋值表!H3285</f>
        <v/>
      </c>
      <c r="J3286" s="6">
        <f>待赋值表!I3285</f>
        <v/>
      </c>
      <c r="K3286" s="6">
        <f>待赋值表!J3285</f>
        <v/>
      </c>
      <c r="L3286" s="6">
        <f>待赋值表!K3285</f>
        <v/>
      </c>
      <c r="M3286" s="6">
        <f>待赋值表!L3285</f>
        <v/>
      </c>
      <c r="N3286" s="6">
        <f>待赋值表!M3285</f>
        <v/>
      </c>
      <c r="O3286" s="6">
        <f>待赋值表!N3285</f>
        <v/>
      </c>
      <c r="P3286" s="6">
        <f>待赋值表!O3285</f>
        <v/>
      </c>
      <c r="Q3286" s="6">
        <f>IF(待赋值表!P3285&lt;&gt;"",待赋值表!P3285,0)</f>
        <v/>
      </c>
      <c r="R3286" s="6">
        <f>待赋值表!Q3285</f>
        <v/>
      </c>
      <c r="S3286" s="6">
        <f>待赋值表!R3285</f>
        <v/>
      </c>
      <c r="T3286" s="6">
        <f>待赋值表!S3285</f>
        <v/>
      </c>
      <c r="U3286" s="6">
        <f>待赋值表!T3285</f>
        <v/>
      </c>
      <c r="V3286" s="6">
        <f>待赋值表!U3285</f>
        <v/>
      </c>
      <c r="W3286" s="6">
        <f>待赋值表!V3285</f>
        <v/>
      </c>
      <c r="X3286" s="6">
        <f>待赋值表!W3285</f>
        <v/>
      </c>
      <c r="Y3286" s="6">
        <f>待赋值表!X3285</f>
        <v/>
      </c>
      <c r="Z3286" s="3">
        <f>IF(M3286&gt;=0.01,"B_pre",IF(M3286&gt;=0,"C_pre","none"))</f>
        <v/>
      </c>
      <c r="AA3286" s="3">
        <f>IF(U3286&gt;0.125,"a_pre",IF(U3286&gt;=0,"b_pre","none"))</f>
        <v/>
      </c>
      <c r="AB3286" s="3">
        <f>AND(Z3286="B_pre",AA3286="a_pre")</f>
        <v/>
      </c>
      <c r="AC3286" s="3">
        <f>AND(Z3286="B_pre",AA3286="b_pre")</f>
        <v/>
      </c>
      <c r="AD3286" s="3">
        <f>AND(Z3286="C_pre",AA3286="a_pre")</f>
        <v/>
      </c>
      <c r="AE3286" s="3">
        <f>AND(Z3286="C_pre",AA3286="b_pre")</f>
        <v/>
      </c>
      <c r="AF3286" s="6">
        <f>待赋值表!C3285</f>
        <v/>
      </c>
      <c r="AG3286" s="3">
        <f t="array" ref="AG3286">IF(AB3286=TRUE,"A",IF(AC3286=TRUE,"B",IF(AD3286=TRUE,"C",IF(AE3286=TRUE,"D","其他"))))</f>
        <v/>
      </c>
      <c r="AH3286" s="3">
        <f>IF(分析表!$E$12&lt;&gt;"ALL",AND(AF3286=分析表!$E$10,AG3286=分析表!$E$12),IF(AF3286=分析表!$E$10,TRUE(),IF(AF3286="ALL",TRUE(),"")))</f>
        <v/>
      </c>
    </row>
    <row r="3287">
      <c r="A3287" s="3">
        <f>COUNTIF($AH$2:AH3287,"TRUE")</f>
        <v/>
      </c>
      <c r="B3287" s="3">
        <f>COUNTIF($AG$2:$AG3287,#REF!)</f>
        <v/>
      </c>
      <c r="C3287" s="56">
        <f>待赋值表!A3286</f>
        <v/>
      </c>
      <c r="E3287" s="6">
        <f>待赋值表!D3286</f>
        <v/>
      </c>
      <c r="F3287" s="6">
        <f>待赋值表!E3286</f>
        <v/>
      </c>
      <c r="G3287" s="6">
        <f>待赋值表!F3286</f>
        <v/>
      </c>
      <c r="H3287" s="6">
        <f>待赋值表!G3286</f>
        <v/>
      </c>
      <c r="I3287" s="6">
        <f>待赋值表!H3286</f>
        <v/>
      </c>
      <c r="J3287" s="6">
        <f>待赋值表!I3286</f>
        <v/>
      </c>
      <c r="K3287" s="6">
        <f>待赋值表!J3286</f>
        <v/>
      </c>
      <c r="L3287" s="6">
        <f>待赋值表!K3286</f>
        <v/>
      </c>
      <c r="M3287" s="6">
        <f>待赋值表!L3286</f>
        <v/>
      </c>
      <c r="N3287" s="6">
        <f>待赋值表!M3286</f>
        <v/>
      </c>
      <c r="O3287" s="6">
        <f>待赋值表!N3286</f>
        <v/>
      </c>
      <c r="P3287" s="6">
        <f>待赋值表!O3286</f>
        <v/>
      </c>
      <c r="Q3287" s="6">
        <f>IF(待赋值表!P3286&lt;&gt;"",待赋值表!P3286,0)</f>
        <v/>
      </c>
      <c r="R3287" s="6">
        <f>待赋值表!Q3286</f>
        <v/>
      </c>
      <c r="S3287" s="6">
        <f>待赋值表!R3286</f>
        <v/>
      </c>
      <c r="T3287" s="6">
        <f>待赋值表!S3286</f>
        <v/>
      </c>
      <c r="U3287" s="6">
        <f>待赋值表!T3286</f>
        <v/>
      </c>
      <c r="V3287" s="6">
        <f>待赋值表!U3286</f>
        <v/>
      </c>
      <c r="W3287" s="6">
        <f>待赋值表!V3286</f>
        <v/>
      </c>
      <c r="X3287" s="6">
        <f>待赋值表!W3286</f>
        <v/>
      </c>
      <c r="Y3287" s="6">
        <f>待赋值表!X3286</f>
        <v/>
      </c>
      <c r="Z3287" s="3">
        <f>IF(M3287&gt;=0.01,"B_pre",IF(M3287&gt;=0,"C_pre","none"))</f>
        <v/>
      </c>
      <c r="AA3287" s="3">
        <f>IF(U3287&gt;0.125,"a_pre",IF(U3287&gt;=0,"b_pre","none"))</f>
        <v/>
      </c>
      <c r="AB3287" s="3">
        <f>AND(Z3287="B_pre",AA3287="a_pre")</f>
        <v/>
      </c>
      <c r="AC3287" s="3">
        <f>AND(Z3287="B_pre",AA3287="b_pre")</f>
        <v/>
      </c>
      <c r="AD3287" s="3">
        <f>AND(Z3287="C_pre",AA3287="a_pre")</f>
        <v/>
      </c>
      <c r="AE3287" s="3">
        <f>AND(Z3287="C_pre",AA3287="b_pre")</f>
        <v/>
      </c>
      <c r="AF3287" s="6">
        <f>待赋值表!C3286</f>
        <v/>
      </c>
      <c r="AG3287" s="3">
        <f t="array" ref="AG3287">IF(AB3287=TRUE,"A",IF(AC3287=TRUE,"B",IF(AD3287=TRUE,"C",IF(AE3287=TRUE,"D","其他"))))</f>
        <v/>
      </c>
      <c r="AH3287" s="3">
        <f>IF(分析表!$E$12&lt;&gt;"ALL",AND(AF3287=分析表!$E$10,AG3287=分析表!$E$12),IF(AF3287=分析表!$E$10,TRUE(),IF(AF3287="ALL",TRUE(),"")))</f>
        <v/>
      </c>
    </row>
    <row r="3288">
      <c r="A3288" s="3">
        <f>COUNTIF($AH$2:AH3288,"TRUE")</f>
        <v/>
      </c>
      <c r="B3288" s="3">
        <f>COUNTIF($AG$2:$AG3288,#REF!)</f>
        <v/>
      </c>
      <c r="C3288" s="56">
        <f>待赋值表!A3287</f>
        <v/>
      </c>
      <c r="E3288" s="6">
        <f>待赋值表!D3287</f>
        <v/>
      </c>
      <c r="F3288" s="6">
        <f>待赋值表!E3287</f>
        <v/>
      </c>
      <c r="G3288" s="6">
        <f>待赋值表!F3287</f>
        <v/>
      </c>
      <c r="H3288" s="6">
        <f>待赋值表!G3287</f>
        <v/>
      </c>
      <c r="I3288" s="6">
        <f>待赋值表!H3287</f>
        <v/>
      </c>
      <c r="J3288" s="6">
        <f>待赋值表!I3287</f>
        <v/>
      </c>
      <c r="K3288" s="6">
        <f>待赋值表!J3287</f>
        <v/>
      </c>
      <c r="L3288" s="6">
        <f>待赋值表!K3287</f>
        <v/>
      </c>
      <c r="M3288" s="6">
        <f>待赋值表!L3287</f>
        <v/>
      </c>
      <c r="N3288" s="6">
        <f>待赋值表!M3287</f>
        <v/>
      </c>
      <c r="O3288" s="6">
        <f>待赋值表!N3287</f>
        <v/>
      </c>
      <c r="P3288" s="6">
        <f>待赋值表!O3287</f>
        <v/>
      </c>
      <c r="Q3288" s="6">
        <f>IF(待赋值表!P3287&lt;&gt;"",待赋值表!P3287,0)</f>
        <v/>
      </c>
      <c r="R3288" s="6">
        <f>待赋值表!Q3287</f>
        <v/>
      </c>
      <c r="S3288" s="6">
        <f>待赋值表!R3287</f>
        <v/>
      </c>
      <c r="T3288" s="6">
        <f>待赋值表!S3287</f>
        <v/>
      </c>
      <c r="U3288" s="6">
        <f>待赋值表!T3287</f>
        <v/>
      </c>
      <c r="V3288" s="6">
        <f>待赋值表!U3287</f>
        <v/>
      </c>
      <c r="W3288" s="6">
        <f>待赋值表!V3287</f>
        <v/>
      </c>
      <c r="X3288" s="6">
        <f>待赋值表!W3287</f>
        <v/>
      </c>
      <c r="Y3288" s="6">
        <f>待赋值表!X3287</f>
        <v/>
      </c>
      <c r="Z3288" s="3">
        <f>IF(M3288&gt;=0.01,"B_pre",IF(M3288&gt;=0,"C_pre","none"))</f>
        <v/>
      </c>
      <c r="AA3288" s="3">
        <f>IF(U3288&gt;0.125,"a_pre",IF(U3288&gt;=0,"b_pre","none"))</f>
        <v/>
      </c>
      <c r="AB3288" s="3">
        <f>AND(Z3288="B_pre",AA3288="a_pre")</f>
        <v/>
      </c>
      <c r="AC3288" s="3">
        <f>AND(Z3288="B_pre",AA3288="b_pre")</f>
        <v/>
      </c>
      <c r="AD3288" s="3">
        <f>AND(Z3288="C_pre",AA3288="a_pre")</f>
        <v/>
      </c>
      <c r="AE3288" s="3">
        <f>AND(Z3288="C_pre",AA3288="b_pre")</f>
        <v/>
      </c>
      <c r="AF3288" s="6">
        <f>待赋值表!C3287</f>
        <v/>
      </c>
      <c r="AG3288" s="3">
        <f t="array" ref="AG3288">IF(AB3288=TRUE,"A",IF(AC3288=TRUE,"B",IF(AD3288=TRUE,"C",IF(AE3288=TRUE,"D","其他"))))</f>
        <v/>
      </c>
      <c r="AH3288" s="3">
        <f>IF(分析表!$E$12&lt;&gt;"ALL",AND(AF3288=分析表!$E$10,AG3288=分析表!$E$12),IF(AF3288=分析表!$E$10,TRUE(),IF(AF3288="ALL",TRUE(),"")))</f>
        <v/>
      </c>
    </row>
    <row r="3289">
      <c r="A3289" s="3">
        <f>COUNTIF($AH$2:AH3289,"TRUE")</f>
        <v/>
      </c>
      <c r="B3289" s="3">
        <f>COUNTIF($AG$2:$AG3289,#REF!)</f>
        <v/>
      </c>
      <c r="C3289" s="56">
        <f>待赋值表!A3288</f>
        <v/>
      </c>
      <c r="E3289" s="6">
        <f>待赋值表!D3288</f>
        <v/>
      </c>
      <c r="F3289" s="6">
        <f>待赋值表!E3288</f>
        <v/>
      </c>
      <c r="G3289" s="6">
        <f>待赋值表!F3288</f>
        <v/>
      </c>
      <c r="H3289" s="6">
        <f>待赋值表!G3288</f>
        <v/>
      </c>
      <c r="I3289" s="6">
        <f>待赋值表!H3288</f>
        <v/>
      </c>
      <c r="J3289" s="6">
        <f>待赋值表!I3288</f>
        <v/>
      </c>
      <c r="K3289" s="6">
        <f>待赋值表!J3288</f>
        <v/>
      </c>
      <c r="L3289" s="6">
        <f>待赋值表!K3288</f>
        <v/>
      </c>
      <c r="M3289" s="6">
        <f>待赋值表!L3288</f>
        <v/>
      </c>
      <c r="N3289" s="6">
        <f>待赋值表!M3288</f>
        <v/>
      </c>
      <c r="O3289" s="6">
        <f>待赋值表!N3288</f>
        <v/>
      </c>
      <c r="P3289" s="6">
        <f>待赋值表!O3288</f>
        <v/>
      </c>
      <c r="Q3289" s="6">
        <f>IF(待赋值表!P3288&lt;&gt;"",待赋值表!P3288,0)</f>
        <v/>
      </c>
      <c r="R3289" s="6">
        <f>待赋值表!Q3288</f>
        <v/>
      </c>
      <c r="S3289" s="6">
        <f>待赋值表!R3288</f>
        <v/>
      </c>
      <c r="T3289" s="6">
        <f>待赋值表!S3288</f>
        <v/>
      </c>
      <c r="U3289" s="6">
        <f>待赋值表!T3288</f>
        <v/>
      </c>
      <c r="V3289" s="6">
        <f>待赋值表!U3288</f>
        <v/>
      </c>
      <c r="W3289" s="6">
        <f>待赋值表!V3288</f>
        <v/>
      </c>
      <c r="X3289" s="6">
        <f>待赋值表!W3288</f>
        <v/>
      </c>
      <c r="Y3289" s="6">
        <f>待赋值表!X3288</f>
        <v/>
      </c>
      <c r="Z3289" s="3">
        <f>IF(M3289&gt;=0.01,"B_pre",IF(M3289&gt;=0,"C_pre","none"))</f>
        <v/>
      </c>
      <c r="AA3289" s="3">
        <f>IF(U3289&gt;0.125,"a_pre",IF(U3289&gt;=0,"b_pre","none"))</f>
        <v/>
      </c>
      <c r="AB3289" s="3">
        <f>AND(Z3289="B_pre",AA3289="a_pre")</f>
        <v/>
      </c>
      <c r="AC3289" s="3">
        <f>AND(Z3289="B_pre",AA3289="b_pre")</f>
        <v/>
      </c>
      <c r="AD3289" s="3">
        <f>AND(Z3289="C_pre",AA3289="a_pre")</f>
        <v/>
      </c>
      <c r="AE3289" s="3">
        <f>AND(Z3289="C_pre",AA3289="b_pre")</f>
        <v/>
      </c>
      <c r="AF3289" s="6">
        <f>待赋值表!C3288</f>
        <v/>
      </c>
      <c r="AG3289" s="3">
        <f t="array" ref="AG3289">IF(AB3289=TRUE,"A",IF(AC3289=TRUE,"B",IF(AD3289=TRUE,"C",IF(AE3289=TRUE,"D","其他"))))</f>
        <v/>
      </c>
      <c r="AH3289" s="3">
        <f>IF(分析表!$E$12&lt;&gt;"ALL",AND(AF3289=分析表!$E$10,AG3289=分析表!$E$12),IF(AF3289=分析表!$E$10,TRUE(),IF(AF3289="ALL",TRUE(),"")))</f>
        <v/>
      </c>
    </row>
    <row r="3290">
      <c r="A3290" s="3">
        <f>COUNTIF($AH$2:AH3290,"TRUE")</f>
        <v/>
      </c>
      <c r="B3290" s="3">
        <f>COUNTIF($AG$2:$AG3290,#REF!)</f>
        <v/>
      </c>
      <c r="C3290" s="56">
        <f>待赋值表!A3289</f>
        <v/>
      </c>
      <c r="E3290" s="6">
        <f>待赋值表!D3289</f>
        <v/>
      </c>
      <c r="F3290" s="6">
        <f>待赋值表!E3289</f>
        <v/>
      </c>
      <c r="G3290" s="6">
        <f>待赋值表!F3289</f>
        <v/>
      </c>
      <c r="H3290" s="6">
        <f>待赋值表!G3289</f>
        <v/>
      </c>
      <c r="I3290" s="6">
        <f>待赋值表!H3289</f>
        <v/>
      </c>
      <c r="J3290" s="6">
        <f>待赋值表!I3289</f>
        <v/>
      </c>
      <c r="K3290" s="6">
        <f>待赋值表!J3289</f>
        <v/>
      </c>
      <c r="L3290" s="6">
        <f>待赋值表!K3289</f>
        <v/>
      </c>
      <c r="M3290" s="6">
        <f>待赋值表!L3289</f>
        <v/>
      </c>
      <c r="N3290" s="6">
        <f>待赋值表!M3289</f>
        <v/>
      </c>
      <c r="O3290" s="6">
        <f>待赋值表!N3289</f>
        <v/>
      </c>
      <c r="P3290" s="6">
        <f>待赋值表!O3289</f>
        <v/>
      </c>
      <c r="Q3290" s="6">
        <f>IF(待赋值表!P3289&lt;&gt;"",待赋值表!P3289,0)</f>
        <v/>
      </c>
      <c r="R3290" s="6">
        <f>待赋值表!Q3289</f>
        <v/>
      </c>
      <c r="S3290" s="6">
        <f>待赋值表!R3289</f>
        <v/>
      </c>
      <c r="T3290" s="6">
        <f>待赋值表!S3289</f>
        <v/>
      </c>
      <c r="U3290" s="6">
        <f>待赋值表!T3289</f>
        <v/>
      </c>
      <c r="V3290" s="6">
        <f>待赋值表!U3289</f>
        <v/>
      </c>
      <c r="W3290" s="6">
        <f>待赋值表!V3289</f>
        <v/>
      </c>
      <c r="X3290" s="6">
        <f>待赋值表!W3289</f>
        <v/>
      </c>
      <c r="Y3290" s="6">
        <f>待赋值表!X3289</f>
        <v/>
      </c>
      <c r="Z3290" s="3">
        <f>IF(M3290&gt;=0.01,"B_pre",IF(M3290&gt;=0,"C_pre","none"))</f>
        <v/>
      </c>
      <c r="AA3290" s="3">
        <f>IF(U3290&gt;0.125,"a_pre",IF(U3290&gt;=0,"b_pre","none"))</f>
        <v/>
      </c>
      <c r="AB3290" s="3">
        <f>AND(Z3290="B_pre",AA3290="a_pre")</f>
        <v/>
      </c>
      <c r="AC3290" s="3">
        <f>AND(Z3290="B_pre",AA3290="b_pre")</f>
        <v/>
      </c>
      <c r="AD3290" s="3">
        <f>AND(Z3290="C_pre",AA3290="a_pre")</f>
        <v/>
      </c>
      <c r="AE3290" s="3">
        <f>AND(Z3290="C_pre",AA3290="b_pre")</f>
        <v/>
      </c>
      <c r="AF3290" s="6">
        <f>待赋值表!C3289</f>
        <v/>
      </c>
      <c r="AG3290" s="3">
        <f t="array" ref="AG3290">IF(AB3290=TRUE,"A",IF(AC3290=TRUE,"B",IF(AD3290=TRUE,"C",IF(AE3290=TRUE,"D","其他"))))</f>
        <v/>
      </c>
      <c r="AH3290" s="3">
        <f>IF(分析表!$E$12&lt;&gt;"ALL",AND(AF3290=分析表!$E$10,AG3290=分析表!$E$12),IF(AF3290=分析表!$E$10,TRUE(),IF(AF3290="ALL",TRUE(),"")))</f>
        <v/>
      </c>
    </row>
    <row r="3291">
      <c r="A3291" s="3">
        <f>COUNTIF($AH$2:AH3291,"TRUE")</f>
        <v/>
      </c>
      <c r="B3291" s="3">
        <f>COUNTIF($AG$2:$AG3291,#REF!)</f>
        <v/>
      </c>
      <c r="C3291" s="56">
        <f>待赋值表!A3290</f>
        <v/>
      </c>
      <c r="E3291" s="6">
        <f>待赋值表!D3290</f>
        <v/>
      </c>
      <c r="F3291" s="6">
        <f>待赋值表!E3290</f>
        <v/>
      </c>
      <c r="G3291" s="6">
        <f>待赋值表!F3290</f>
        <v/>
      </c>
      <c r="H3291" s="6">
        <f>待赋值表!G3290</f>
        <v/>
      </c>
      <c r="I3291" s="6">
        <f>待赋值表!H3290</f>
        <v/>
      </c>
      <c r="J3291" s="6">
        <f>待赋值表!I3290</f>
        <v/>
      </c>
      <c r="K3291" s="6">
        <f>待赋值表!J3290</f>
        <v/>
      </c>
      <c r="L3291" s="6">
        <f>待赋值表!K3290</f>
        <v/>
      </c>
      <c r="M3291" s="6">
        <f>待赋值表!L3290</f>
        <v/>
      </c>
      <c r="N3291" s="6">
        <f>待赋值表!M3290</f>
        <v/>
      </c>
      <c r="O3291" s="6">
        <f>待赋值表!N3290</f>
        <v/>
      </c>
      <c r="P3291" s="6">
        <f>待赋值表!O3290</f>
        <v/>
      </c>
      <c r="Q3291" s="6">
        <f>IF(待赋值表!P3290&lt;&gt;"",待赋值表!P3290,0)</f>
        <v/>
      </c>
      <c r="R3291" s="6">
        <f>待赋值表!Q3290</f>
        <v/>
      </c>
      <c r="S3291" s="6">
        <f>待赋值表!R3290</f>
        <v/>
      </c>
      <c r="T3291" s="6">
        <f>待赋值表!S3290</f>
        <v/>
      </c>
      <c r="U3291" s="6">
        <f>待赋值表!T3290</f>
        <v/>
      </c>
      <c r="V3291" s="6">
        <f>待赋值表!U3290</f>
        <v/>
      </c>
      <c r="W3291" s="6">
        <f>待赋值表!V3290</f>
        <v/>
      </c>
      <c r="X3291" s="6">
        <f>待赋值表!W3290</f>
        <v/>
      </c>
      <c r="Y3291" s="6">
        <f>待赋值表!X3290</f>
        <v/>
      </c>
      <c r="Z3291" s="3">
        <f>IF(M3291&gt;=0.01,"B_pre",IF(M3291&gt;=0,"C_pre","none"))</f>
        <v/>
      </c>
      <c r="AA3291" s="3">
        <f>IF(U3291&gt;0.125,"a_pre",IF(U3291&gt;=0,"b_pre","none"))</f>
        <v/>
      </c>
      <c r="AB3291" s="3">
        <f>AND(Z3291="B_pre",AA3291="a_pre")</f>
        <v/>
      </c>
      <c r="AC3291" s="3">
        <f>AND(Z3291="B_pre",AA3291="b_pre")</f>
        <v/>
      </c>
      <c r="AD3291" s="3">
        <f>AND(Z3291="C_pre",AA3291="a_pre")</f>
        <v/>
      </c>
      <c r="AE3291" s="3">
        <f>AND(Z3291="C_pre",AA3291="b_pre")</f>
        <v/>
      </c>
      <c r="AF3291" s="6">
        <f>待赋值表!C3290</f>
        <v/>
      </c>
      <c r="AG3291" s="3">
        <f t="array" ref="AG3291">IF(AB3291=TRUE,"A",IF(AC3291=TRUE,"B",IF(AD3291=TRUE,"C",IF(AE3291=TRUE,"D","其他"))))</f>
        <v/>
      </c>
      <c r="AH3291" s="3">
        <f>IF(分析表!$E$12&lt;&gt;"ALL",AND(AF3291=分析表!$E$10,AG3291=分析表!$E$12),IF(AF3291=分析表!$E$10,TRUE(),IF(AF3291="ALL",TRUE(),"")))</f>
        <v/>
      </c>
    </row>
    <row r="3292">
      <c r="A3292" s="3">
        <f>COUNTIF($AH$2:AH3292,"TRUE")</f>
        <v/>
      </c>
      <c r="B3292" s="3">
        <f>COUNTIF($AG$2:$AG3292,#REF!)</f>
        <v/>
      </c>
      <c r="C3292" s="56">
        <f>待赋值表!A3291</f>
        <v/>
      </c>
      <c r="E3292" s="6">
        <f>待赋值表!D3291</f>
        <v/>
      </c>
      <c r="F3292" s="6">
        <f>待赋值表!E3291</f>
        <v/>
      </c>
      <c r="G3292" s="6">
        <f>待赋值表!F3291</f>
        <v/>
      </c>
      <c r="H3292" s="6">
        <f>待赋值表!G3291</f>
        <v/>
      </c>
      <c r="I3292" s="6">
        <f>待赋值表!H3291</f>
        <v/>
      </c>
      <c r="J3292" s="6">
        <f>待赋值表!I3291</f>
        <v/>
      </c>
      <c r="K3292" s="6">
        <f>待赋值表!J3291</f>
        <v/>
      </c>
      <c r="L3292" s="6">
        <f>待赋值表!K3291</f>
        <v/>
      </c>
      <c r="M3292" s="6">
        <f>待赋值表!L3291</f>
        <v/>
      </c>
      <c r="N3292" s="6">
        <f>待赋值表!M3291</f>
        <v/>
      </c>
      <c r="O3292" s="6">
        <f>待赋值表!N3291</f>
        <v/>
      </c>
      <c r="P3292" s="6">
        <f>待赋值表!O3291</f>
        <v/>
      </c>
      <c r="Q3292" s="6">
        <f>IF(待赋值表!P3291&lt;&gt;"",待赋值表!P3291,0)</f>
        <v/>
      </c>
      <c r="R3292" s="6">
        <f>待赋值表!Q3291</f>
        <v/>
      </c>
      <c r="S3292" s="6">
        <f>待赋值表!R3291</f>
        <v/>
      </c>
      <c r="T3292" s="6">
        <f>待赋值表!S3291</f>
        <v/>
      </c>
      <c r="U3292" s="6">
        <f>待赋值表!T3291</f>
        <v/>
      </c>
      <c r="V3292" s="6">
        <f>待赋值表!U3291</f>
        <v/>
      </c>
      <c r="W3292" s="6">
        <f>待赋值表!V3291</f>
        <v/>
      </c>
      <c r="X3292" s="6">
        <f>待赋值表!W3291</f>
        <v/>
      </c>
      <c r="Y3292" s="6">
        <f>待赋值表!X3291</f>
        <v/>
      </c>
      <c r="Z3292" s="3">
        <f>IF(M3292&gt;=0.01,"B_pre",IF(M3292&gt;=0,"C_pre","none"))</f>
        <v/>
      </c>
      <c r="AA3292" s="3">
        <f>IF(U3292&gt;0.125,"a_pre",IF(U3292&gt;=0,"b_pre","none"))</f>
        <v/>
      </c>
      <c r="AB3292" s="3">
        <f>AND(Z3292="B_pre",AA3292="a_pre")</f>
        <v/>
      </c>
      <c r="AC3292" s="3">
        <f>AND(Z3292="B_pre",AA3292="b_pre")</f>
        <v/>
      </c>
      <c r="AD3292" s="3">
        <f>AND(Z3292="C_pre",AA3292="a_pre")</f>
        <v/>
      </c>
      <c r="AE3292" s="3">
        <f>AND(Z3292="C_pre",AA3292="b_pre")</f>
        <v/>
      </c>
      <c r="AF3292" s="6">
        <f>待赋值表!C3291</f>
        <v/>
      </c>
      <c r="AG3292" s="3">
        <f t="array" ref="AG3292">IF(AB3292=TRUE,"A",IF(AC3292=TRUE,"B",IF(AD3292=TRUE,"C",IF(AE3292=TRUE,"D","其他"))))</f>
        <v/>
      </c>
      <c r="AH3292" s="3">
        <f>IF(分析表!$E$12&lt;&gt;"ALL",AND(AF3292=分析表!$E$10,AG3292=分析表!$E$12),IF(AF3292=分析表!$E$10,TRUE(),IF(AF3292="ALL",TRUE(),"")))</f>
        <v/>
      </c>
    </row>
    <row r="3293">
      <c r="A3293" s="3">
        <f>COUNTIF($AH$2:AH3293,"TRUE")</f>
        <v/>
      </c>
      <c r="B3293" s="3">
        <f>COUNTIF($AG$2:$AG3293,#REF!)</f>
        <v/>
      </c>
      <c r="C3293" s="56">
        <f>待赋值表!A3292</f>
        <v/>
      </c>
      <c r="E3293" s="6">
        <f>待赋值表!D3292</f>
        <v/>
      </c>
      <c r="F3293" s="6">
        <f>待赋值表!E3292</f>
        <v/>
      </c>
      <c r="G3293" s="6">
        <f>待赋值表!F3292</f>
        <v/>
      </c>
      <c r="H3293" s="6">
        <f>待赋值表!G3292</f>
        <v/>
      </c>
      <c r="I3293" s="6">
        <f>待赋值表!H3292</f>
        <v/>
      </c>
      <c r="J3293" s="6">
        <f>待赋值表!I3292</f>
        <v/>
      </c>
      <c r="K3293" s="6">
        <f>待赋值表!J3292</f>
        <v/>
      </c>
      <c r="L3293" s="6">
        <f>待赋值表!K3292</f>
        <v/>
      </c>
      <c r="M3293" s="6">
        <f>待赋值表!L3292</f>
        <v/>
      </c>
      <c r="N3293" s="6">
        <f>待赋值表!M3292</f>
        <v/>
      </c>
      <c r="O3293" s="6">
        <f>待赋值表!N3292</f>
        <v/>
      </c>
      <c r="P3293" s="6">
        <f>待赋值表!O3292</f>
        <v/>
      </c>
      <c r="Q3293" s="6">
        <f>IF(待赋值表!P3292&lt;&gt;"",待赋值表!P3292,0)</f>
        <v/>
      </c>
      <c r="R3293" s="6">
        <f>待赋值表!Q3292</f>
        <v/>
      </c>
      <c r="S3293" s="6">
        <f>待赋值表!R3292</f>
        <v/>
      </c>
      <c r="T3293" s="6">
        <f>待赋值表!S3292</f>
        <v/>
      </c>
      <c r="U3293" s="6">
        <f>待赋值表!T3292</f>
        <v/>
      </c>
      <c r="V3293" s="6">
        <f>待赋值表!U3292</f>
        <v/>
      </c>
      <c r="W3293" s="6">
        <f>待赋值表!V3292</f>
        <v/>
      </c>
      <c r="X3293" s="6">
        <f>待赋值表!W3292</f>
        <v/>
      </c>
      <c r="Y3293" s="6">
        <f>待赋值表!X3292</f>
        <v/>
      </c>
      <c r="Z3293" s="3">
        <f>IF(M3293&gt;=0.01,"B_pre",IF(M3293&gt;=0,"C_pre","none"))</f>
        <v/>
      </c>
      <c r="AA3293" s="3">
        <f>IF(U3293&gt;0.125,"a_pre",IF(U3293&gt;=0,"b_pre","none"))</f>
        <v/>
      </c>
      <c r="AB3293" s="3">
        <f>AND(Z3293="B_pre",AA3293="a_pre")</f>
        <v/>
      </c>
      <c r="AC3293" s="3">
        <f>AND(Z3293="B_pre",AA3293="b_pre")</f>
        <v/>
      </c>
      <c r="AD3293" s="3">
        <f>AND(Z3293="C_pre",AA3293="a_pre")</f>
        <v/>
      </c>
      <c r="AE3293" s="3">
        <f>AND(Z3293="C_pre",AA3293="b_pre")</f>
        <v/>
      </c>
      <c r="AF3293" s="6">
        <f>待赋值表!C3292</f>
        <v/>
      </c>
      <c r="AG3293" s="3">
        <f t="array" ref="AG3293">IF(AB3293=TRUE,"A",IF(AC3293=TRUE,"B",IF(AD3293=TRUE,"C",IF(AE3293=TRUE,"D","其他"))))</f>
        <v/>
      </c>
      <c r="AH3293" s="3">
        <f>IF(分析表!$E$12&lt;&gt;"ALL",AND(AF3293=分析表!$E$10,AG3293=分析表!$E$12),IF(AF3293=分析表!$E$10,TRUE(),IF(AF3293="ALL",TRUE(),"")))</f>
        <v/>
      </c>
    </row>
    <row r="3294">
      <c r="A3294" s="3">
        <f>COUNTIF($AH$2:AH3294,"TRUE")</f>
        <v/>
      </c>
      <c r="B3294" s="3">
        <f>COUNTIF($AG$2:$AG3294,#REF!)</f>
        <v/>
      </c>
      <c r="C3294" s="56">
        <f>待赋值表!A3293</f>
        <v/>
      </c>
      <c r="E3294" s="6">
        <f>待赋值表!D3293</f>
        <v/>
      </c>
      <c r="F3294" s="6">
        <f>待赋值表!E3293</f>
        <v/>
      </c>
      <c r="G3294" s="6">
        <f>待赋值表!F3293</f>
        <v/>
      </c>
      <c r="H3294" s="6">
        <f>待赋值表!G3293</f>
        <v/>
      </c>
      <c r="I3294" s="6">
        <f>待赋值表!H3293</f>
        <v/>
      </c>
      <c r="J3294" s="6">
        <f>待赋值表!I3293</f>
        <v/>
      </c>
      <c r="K3294" s="6">
        <f>待赋值表!J3293</f>
        <v/>
      </c>
      <c r="L3294" s="6">
        <f>待赋值表!K3293</f>
        <v/>
      </c>
      <c r="M3294" s="6">
        <f>待赋值表!L3293</f>
        <v/>
      </c>
      <c r="N3294" s="6">
        <f>待赋值表!M3293</f>
        <v/>
      </c>
      <c r="O3294" s="6">
        <f>待赋值表!N3293</f>
        <v/>
      </c>
      <c r="P3294" s="6">
        <f>待赋值表!O3293</f>
        <v/>
      </c>
      <c r="Q3294" s="6">
        <f>IF(待赋值表!P3293&lt;&gt;"",待赋值表!P3293,0)</f>
        <v/>
      </c>
      <c r="R3294" s="6">
        <f>待赋值表!Q3293</f>
        <v/>
      </c>
      <c r="S3294" s="6">
        <f>待赋值表!R3293</f>
        <v/>
      </c>
      <c r="T3294" s="6">
        <f>待赋值表!S3293</f>
        <v/>
      </c>
      <c r="U3294" s="6">
        <f>待赋值表!T3293</f>
        <v/>
      </c>
      <c r="V3294" s="6">
        <f>待赋值表!U3293</f>
        <v/>
      </c>
      <c r="W3294" s="6">
        <f>待赋值表!V3293</f>
        <v/>
      </c>
      <c r="X3294" s="6">
        <f>待赋值表!W3293</f>
        <v/>
      </c>
      <c r="Y3294" s="6">
        <f>待赋值表!X3293</f>
        <v/>
      </c>
      <c r="Z3294" s="3">
        <f>IF(M3294&gt;=0.01,"B_pre",IF(M3294&gt;=0,"C_pre","none"))</f>
        <v/>
      </c>
      <c r="AA3294" s="3">
        <f>IF(U3294&gt;0.125,"a_pre",IF(U3294&gt;=0,"b_pre","none"))</f>
        <v/>
      </c>
      <c r="AB3294" s="3">
        <f>AND(Z3294="B_pre",AA3294="a_pre")</f>
        <v/>
      </c>
      <c r="AC3294" s="3">
        <f>AND(Z3294="B_pre",AA3294="b_pre")</f>
        <v/>
      </c>
      <c r="AD3294" s="3">
        <f>AND(Z3294="C_pre",AA3294="a_pre")</f>
        <v/>
      </c>
      <c r="AE3294" s="3">
        <f>AND(Z3294="C_pre",AA3294="b_pre")</f>
        <v/>
      </c>
      <c r="AF3294" s="6">
        <f>待赋值表!C3293</f>
        <v/>
      </c>
      <c r="AG3294" s="3">
        <f t="array" ref="AG3294">IF(AB3294=TRUE,"A",IF(AC3294=TRUE,"B",IF(AD3294=TRUE,"C",IF(AE3294=TRUE,"D","其他"))))</f>
        <v/>
      </c>
      <c r="AH3294" s="3">
        <f>IF(分析表!$E$12&lt;&gt;"ALL",AND(AF3294=分析表!$E$10,AG3294=分析表!$E$12),IF(AF3294=分析表!$E$10,TRUE(),IF(AF3294="ALL",TRUE(),"")))</f>
        <v/>
      </c>
    </row>
    <row r="3295">
      <c r="A3295" s="3">
        <f>COUNTIF($AH$2:AH3295,"TRUE")</f>
        <v/>
      </c>
      <c r="B3295" s="3">
        <f>COUNTIF($AG$2:$AG3295,#REF!)</f>
        <v/>
      </c>
      <c r="C3295" s="56">
        <f>待赋值表!A3294</f>
        <v/>
      </c>
      <c r="E3295" s="6">
        <f>待赋值表!D3294</f>
        <v/>
      </c>
      <c r="F3295" s="6">
        <f>待赋值表!E3294</f>
        <v/>
      </c>
      <c r="G3295" s="6">
        <f>待赋值表!F3294</f>
        <v/>
      </c>
      <c r="H3295" s="6">
        <f>待赋值表!G3294</f>
        <v/>
      </c>
      <c r="I3295" s="6">
        <f>待赋值表!H3294</f>
        <v/>
      </c>
      <c r="J3295" s="6">
        <f>待赋值表!I3294</f>
        <v/>
      </c>
      <c r="K3295" s="6">
        <f>待赋值表!J3294</f>
        <v/>
      </c>
      <c r="L3295" s="6">
        <f>待赋值表!K3294</f>
        <v/>
      </c>
      <c r="M3295" s="6">
        <f>待赋值表!L3294</f>
        <v/>
      </c>
      <c r="N3295" s="6">
        <f>待赋值表!M3294</f>
        <v/>
      </c>
      <c r="O3295" s="6">
        <f>待赋值表!N3294</f>
        <v/>
      </c>
      <c r="P3295" s="6">
        <f>待赋值表!O3294</f>
        <v/>
      </c>
      <c r="Q3295" s="6">
        <f>IF(待赋值表!P3294&lt;&gt;"",待赋值表!P3294,0)</f>
        <v/>
      </c>
      <c r="R3295" s="6">
        <f>待赋值表!Q3294</f>
        <v/>
      </c>
      <c r="S3295" s="6">
        <f>待赋值表!R3294</f>
        <v/>
      </c>
      <c r="T3295" s="6">
        <f>待赋值表!S3294</f>
        <v/>
      </c>
      <c r="U3295" s="6">
        <f>待赋值表!T3294</f>
        <v/>
      </c>
      <c r="V3295" s="6">
        <f>待赋值表!U3294</f>
        <v/>
      </c>
      <c r="W3295" s="6">
        <f>待赋值表!V3294</f>
        <v/>
      </c>
      <c r="X3295" s="6">
        <f>待赋值表!W3294</f>
        <v/>
      </c>
      <c r="Y3295" s="6">
        <f>待赋值表!X3294</f>
        <v/>
      </c>
      <c r="Z3295" s="3">
        <f>IF(M3295&gt;=0.01,"B_pre",IF(M3295&gt;=0,"C_pre","none"))</f>
        <v/>
      </c>
      <c r="AA3295" s="3">
        <f>IF(U3295&gt;0.125,"a_pre",IF(U3295&gt;=0,"b_pre","none"))</f>
        <v/>
      </c>
      <c r="AB3295" s="3">
        <f>AND(Z3295="B_pre",AA3295="a_pre")</f>
        <v/>
      </c>
      <c r="AC3295" s="3">
        <f>AND(Z3295="B_pre",AA3295="b_pre")</f>
        <v/>
      </c>
      <c r="AD3295" s="3">
        <f>AND(Z3295="C_pre",AA3295="a_pre")</f>
        <v/>
      </c>
      <c r="AE3295" s="3">
        <f>AND(Z3295="C_pre",AA3295="b_pre")</f>
        <v/>
      </c>
      <c r="AF3295" s="6">
        <f>待赋值表!C3294</f>
        <v/>
      </c>
      <c r="AG3295" s="3">
        <f t="array" ref="AG3295">IF(AB3295=TRUE,"A",IF(AC3295=TRUE,"B",IF(AD3295=TRUE,"C",IF(AE3295=TRUE,"D","其他"))))</f>
        <v/>
      </c>
      <c r="AH3295" s="3">
        <f>IF(分析表!$E$12&lt;&gt;"ALL",AND(AF3295=分析表!$E$10,AG3295=分析表!$E$12),IF(AF3295=分析表!$E$10,TRUE(),IF(AF3295="ALL",TRUE(),"")))</f>
        <v/>
      </c>
    </row>
    <row r="3296">
      <c r="A3296" s="3">
        <f>COUNTIF($AH$2:AH3296,"TRUE")</f>
        <v/>
      </c>
      <c r="B3296" s="3">
        <f>COUNTIF($AG$2:$AG3296,#REF!)</f>
        <v/>
      </c>
      <c r="C3296" s="56">
        <f>待赋值表!A3295</f>
        <v/>
      </c>
      <c r="E3296" s="6">
        <f>待赋值表!D3295</f>
        <v/>
      </c>
      <c r="F3296" s="6">
        <f>待赋值表!E3295</f>
        <v/>
      </c>
      <c r="G3296" s="6">
        <f>待赋值表!F3295</f>
        <v/>
      </c>
      <c r="H3296" s="6">
        <f>待赋值表!G3295</f>
        <v/>
      </c>
      <c r="I3296" s="6">
        <f>待赋值表!H3295</f>
        <v/>
      </c>
      <c r="J3296" s="6">
        <f>待赋值表!I3295</f>
        <v/>
      </c>
      <c r="K3296" s="6">
        <f>待赋值表!J3295</f>
        <v/>
      </c>
      <c r="L3296" s="6">
        <f>待赋值表!K3295</f>
        <v/>
      </c>
      <c r="M3296" s="6">
        <f>待赋值表!L3295</f>
        <v/>
      </c>
      <c r="N3296" s="6">
        <f>待赋值表!M3295</f>
        <v/>
      </c>
      <c r="O3296" s="6">
        <f>待赋值表!N3295</f>
        <v/>
      </c>
      <c r="P3296" s="6">
        <f>待赋值表!O3295</f>
        <v/>
      </c>
      <c r="Q3296" s="6">
        <f>IF(待赋值表!P3295&lt;&gt;"",待赋值表!P3295,0)</f>
        <v/>
      </c>
      <c r="R3296" s="6">
        <f>待赋值表!Q3295</f>
        <v/>
      </c>
      <c r="S3296" s="6">
        <f>待赋值表!R3295</f>
        <v/>
      </c>
      <c r="T3296" s="6">
        <f>待赋值表!S3295</f>
        <v/>
      </c>
      <c r="U3296" s="6">
        <f>待赋值表!T3295</f>
        <v/>
      </c>
      <c r="V3296" s="6">
        <f>待赋值表!U3295</f>
        <v/>
      </c>
      <c r="W3296" s="6">
        <f>待赋值表!V3295</f>
        <v/>
      </c>
      <c r="X3296" s="6">
        <f>待赋值表!W3295</f>
        <v/>
      </c>
      <c r="Y3296" s="6">
        <f>待赋值表!X3295</f>
        <v/>
      </c>
      <c r="Z3296" s="3">
        <f>IF(M3296&gt;=0.01,"B_pre",IF(M3296&gt;=0,"C_pre","none"))</f>
        <v/>
      </c>
      <c r="AA3296" s="3">
        <f>IF(U3296&gt;0.125,"a_pre",IF(U3296&gt;=0,"b_pre","none"))</f>
        <v/>
      </c>
      <c r="AB3296" s="3">
        <f>AND(Z3296="B_pre",AA3296="a_pre")</f>
        <v/>
      </c>
      <c r="AC3296" s="3">
        <f>AND(Z3296="B_pre",AA3296="b_pre")</f>
        <v/>
      </c>
      <c r="AD3296" s="3">
        <f>AND(Z3296="C_pre",AA3296="a_pre")</f>
        <v/>
      </c>
      <c r="AE3296" s="3">
        <f>AND(Z3296="C_pre",AA3296="b_pre")</f>
        <v/>
      </c>
      <c r="AF3296" s="6">
        <f>待赋值表!C3295</f>
        <v/>
      </c>
      <c r="AG3296" s="3">
        <f t="array" ref="AG3296">IF(AB3296=TRUE,"A",IF(AC3296=TRUE,"B",IF(AD3296=TRUE,"C",IF(AE3296=TRUE,"D","其他"))))</f>
        <v/>
      </c>
      <c r="AH3296" s="3">
        <f>IF(分析表!$E$12&lt;&gt;"ALL",AND(AF3296=分析表!$E$10,AG3296=分析表!$E$12),IF(AF3296=分析表!$E$10,TRUE(),IF(AF3296="ALL",TRUE(),"")))</f>
        <v/>
      </c>
    </row>
    <row r="3297">
      <c r="A3297" s="3">
        <f>COUNTIF($AH$2:AH3297,"TRUE")</f>
        <v/>
      </c>
      <c r="B3297" s="3">
        <f>COUNTIF($AG$2:$AG3297,#REF!)</f>
        <v/>
      </c>
      <c r="C3297" s="56">
        <f>待赋值表!A3296</f>
        <v/>
      </c>
      <c r="E3297" s="6">
        <f>待赋值表!D3296</f>
        <v/>
      </c>
      <c r="F3297" s="6">
        <f>待赋值表!E3296</f>
        <v/>
      </c>
      <c r="G3297" s="6">
        <f>待赋值表!F3296</f>
        <v/>
      </c>
      <c r="H3297" s="6">
        <f>待赋值表!G3296</f>
        <v/>
      </c>
      <c r="I3297" s="6">
        <f>待赋值表!H3296</f>
        <v/>
      </c>
      <c r="J3297" s="6">
        <f>待赋值表!I3296</f>
        <v/>
      </c>
      <c r="K3297" s="6">
        <f>待赋值表!J3296</f>
        <v/>
      </c>
      <c r="L3297" s="6">
        <f>待赋值表!K3296</f>
        <v/>
      </c>
      <c r="M3297" s="6">
        <f>待赋值表!L3296</f>
        <v/>
      </c>
      <c r="N3297" s="6">
        <f>待赋值表!M3296</f>
        <v/>
      </c>
      <c r="O3297" s="6">
        <f>待赋值表!N3296</f>
        <v/>
      </c>
      <c r="P3297" s="6">
        <f>待赋值表!O3296</f>
        <v/>
      </c>
      <c r="Q3297" s="6">
        <f>IF(待赋值表!P3296&lt;&gt;"",待赋值表!P3296,0)</f>
        <v/>
      </c>
      <c r="R3297" s="6">
        <f>待赋值表!Q3296</f>
        <v/>
      </c>
      <c r="S3297" s="6">
        <f>待赋值表!R3296</f>
        <v/>
      </c>
      <c r="T3297" s="6">
        <f>待赋值表!S3296</f>
        <v/>
      </c>
      <c r="U3297" s="6">
        <f>待赋值表!T3296</f>
        <v/>
      </c>
      <c r="V3297" s="6">
        <f>待赋值表!U3296</f>
        <v/>
      </c>
      <c r="W3297" s="6">
        <f>待赋值表!V3296</f>
        <v/>
      </c>
      <c r="X3297" s="6">
        <f>待赋值表!W3296</f>
        <v/>
      </c>
      <c r="Y3297" s="6">
        <f>待赋值表!X3296</f>
        <v/>
      </c>
      <c r="Z3297" s="3">
        <f>IF(M3297&gt;=0.01,"B_pre",IF(M3297&gt;=0,"C_pre","none"))</f>
        <v/>
      </c>
      <c r="AA3297" s="3">
        <f>IF(U3297&gt;0.125,"a_pre",IF(U3297&gt;=0,"b_pre","none"))</f>
        <v/>
      </c>
      <c r="AB3297" s="3">
        <f>AND(Z3297="B_pre",AA3297="a_pre")</f>
        <v/>
      </c>
      <c r="AC3297" s="3">
        <f>AND(Z3297="B_pre",AA3297="b_pre")</f>
        <v/>
      </c>
      <c r="AD3297" s="3">
        <f>AND(Z3297="C_pre",AA3297="a_pre")</f>
        <v/>
      </c>
      <c r="AE3297" s="3">
        <f>AND(Z3297="C_pre",AA3297="b_pre")</f>
        <v/>
      </c>
      <c r="AF3297" s="6">
        <f>待赋值表!C3296</f>
        <v/>
      </c>
      <c r="AG3297" s="3">
        <f t="array" ref="AG3297">IF(AB3297=TRUE,"A",IF(AC3297=TRUE,"B",IF(AD3297=TRUE,"C",IF(AE3297=TRUE,"D","其他"))))</f>
        <v/>
      </c>
      <c r="AH3297" s="3">
        <f>IF(分析表!$E$12&lt;&gt;"ALL",AND(AF3297=分析表!$E$10,AG3297=分析表!$E$12),IF(AF3297=分析表!$E$10,TRUE(),IF(AF3297="ALL",TRUE(),"")))</f>
        <v/>
      </c>
    </row>
    <row r="3298">
      <c r="A3298" s="3">
        <f>COUNTIF($AH$2:AH3298,"TRUE")</f>
        <v/>
      </c>
      <c r="B3298" s="3">
        <f>COUNTIF($AG$2:$AG3298,#REF!)</f>
        <v/>
      </c>
      <c r="C3298" s="56">
        <f>待赋值表!A3297</f>
        <v/>
      </c>
      <c r="E3298" s="6">
        <f>待赋值表!D3297</f>
        <v/>
      </c>
      <c r="F3298" s="6">
        <f>待赋值表!E3297</f>
        <v/>
      </c>
      <c r="G3298" s="6">
        <f>待赋值表!F3297</f>
        <v/>
      </c>
      <c r="H3298" s="6">
        <f>待赋值表!G3297</f>
        <v/>
      </c>
      <c r="I3298" s="6">
        <f>待赋值表!H3297</f>
        <v/>
      </c>
      <c r="J3298" s="6">
        <f>待赋值表!I3297</f>
        <v/>
      </c>
      <c r="K3298" s="6">
        <f>待赋值表!J3297</f>
        <v/>
      </c>
      <c r="L3298" s="6">
        <f>待赋值表!K3297</f>
        <v/>
      </c>
      <c r="M3298" s="6">
        <f>待赋值表!L3297</f>
        <v/>
      </c>
      <c r="N3298" s="6">
        <f>待赋值表!M3297</f>
        <v/>
      </c>
      <c r="O3298" s="6">
        <f>待赋值表!N3297</f>
        <v/>
      </c>
      <c r="P3298" s="6">
        <f>待赋值表!O3297</f>
        <v/>
      </c>
      <c r="Q3298" s="6">
        <f>IF(待赋值表!P3297&lt;&gt;"",待赋值表!P3297,0)</f>
        <v/>
      </c>
      <c r="R3298" s="6">
        <f>待赋值表!Q3297</f>
        <v/>
      </c>
      <c r="S3298" s="6">
        <f>待赋值表!R3297</f>
        <v/>
      </c>
      <c r="T3298" s="6">
        <f>待赋值表!S3297</f>
        <v/>
      </c>
      <c r="U3298" s="6">
        <f>待赋值表!T3297</f>
        <v/>
      </c>
      <c r="V3298" s="6">
        <f>待赋值表!U3297</f>
        <v/>
      </c>
      <c r="W3298" s="6">
        <f>待赋值表!V3297</f>
        <v/>
      </c>
      <c r="X3298" s="6">
        <f>待赋值表!W3297</f>
        <v/>
      </c>
      <c r="Y3298" s="6">
        <f>待赋值表!X3297</f>
        <v/>
      </c>
      <c r="Z3298" s="3">
        <f>IF(M3298&gt;=0.01,"B_pre",IF(M3298&gt;=0,"C_pre","none"))</f>
        <v/>
      </c>
      <c r="AA3298" s="3">
        <f>IF(U3298&gt;0.125,"a_pre",IF(U3298&gt;=0,"b_pre","none"))</f>
        <v/>
      </c>
      <c r="AB3298" s="3">
        <f>AND(Z3298="B_pre",AA3298="a_pre")</f>
        <v/>
      </c>
      <c r="AC3298" s="3">
        <f>AND(Z3298="B_pre",AA3298="b_pre")</f>
        <v/>
      </c>
      <c r="AD3298" s="3">
        <f>AND(Z3298="C_pre",AA3298="a_pre")</f>
        <v/>
      </c>
      <c r="AE3298" s="3">
        <f>AND(Z3298="C_pre",AA3298="b_pre")</f>
        <v/>
      </c>
      <c r="AF3298" s="6">
        <f>待赋值表!C3297</f>
        <v/>
      </c>
      <c r="AG3298" s="3">
        <f t="array" ref="AG3298">IF(AB3298=TRUE,"A",IF(AC3298=TRUE,"B",IF(AD3298=TRUE,"C",IF(AE3298=TRUE,"D","其他"))))</f>
        <v/>
      </c>
      <c r="AH3298" s="3">
        <f>IF(分析表!$E$12&lt;&gt;"ALL",AND(AF3298=分析表!$E$10,AG3298=分析表!$E$12),IF(AF3298=分析表!$E$10,TRUE(),IF(AF3298="ALL",TRUE(),"")))</f>
        <v/>
      </c>
    </row>
    <row r="3299">
      <c r="A3299" s="3">
        <f>COUNTIF($AH$2:AH3299,"TRUE")</f>
        <v/>
      </c>
      <c r="B3299" s="3">
        <f>COUNTIF($AG$2:$AG3299,#REF!)</f>
        <v/>
      </c>
      <c r="C3299" s="56">
        <f>待赋值表!A3298</f>
        <v/>
      </c>
      <c r="E3299" s="6">
        <f>待赋值表!D3298</f>
        <v/>
      </c>
      <c r="F3299" s="6">
        <f>待赋值表!E3298</f>
        <v/>
      </c>
      <c r="G3299" s="6">
        <f>待赋值表!F3298</f>
        <v/>
      </c>
      <c r="H3299" s="6">
        <f>待赋值表!G3298</f>
        <v/>
      </c>
      <c r="I3299" s="6">
        <f>待赋值表!H3298</f>
        <v/>
      </c>
      <c r="J3299" s="6">
        <f>待赋值表!I3298</f>
        <v/>
      </c>
      <c r="K3299" s="6">
        <f>待赋值表!J3298</f>
        <v/>
      </c>
      <c r="L3299" s="6">
        <f>待赋值表!K3298</f>
        <v/>
      </c>
      <c r="M3299" s="6">
        <f>待赋值表!L3298</f>
        <v/>
      </c>
      <c r="N3299" s="6">
        <f>待赋值表!M3298</f>
        <v/>
      </c>
      <c r="O3299" s="6">
        <f>待赋值表!N3298</f>
        <v/>
      </c>
      <c r="P3299" s="6">
        <f>待赋值表!O3298</f>
        <v/>
      </c>
      <c r="Q3299" s="6">
        <f>IF(待赋值表!P3298&lt;&gt;"",待赋值表!P3298,0)</f>
        <v/>
      </c>
      <c r="R3299" s="6">
        <f>待赋值表!Q3298</f>
        <v/>
      </c>
      <c r="S3299" s="6">
        <f>待赋值表!R3298</f>
        <v/>
      </c>
      <c r="T3299" s="6">
        <f>待赋值表!S3298</f>
        <v/>
      </c>
      <c r="U3299" s="6">
        <f>待赋值表!T3298</f>
        <v/>
      </c>
      <c r="V3299" s="6">
        <f>待赋值表!U3298</f>
        <v/>
      </c>
      <c r="W3299" s="6">
        <f>待赋值表!V3298</f>
        <v/>
      </c>
      <c r="X3299" s="6">
        <f>待赋值表!W3298</f>
        <v/>
      </c>
      <c r="Y3299" s="6">
        <f>待赋值表!X3298</f>
        <v/>
      </c>
      <c r="Z3299" s="3">
        <f>IF(M3299&gt;=0.01,"B_pre",IF(M3299&gt;=0,"C_pre","none"))</f>
        <v/>
      </c>
      <c r="AA3299" s="3">
        <f>IF(U3299&gt;0.125,"a_pre",IF(U3299&gt;=0,"b_pre","none"))</f>
        <v/>
      </c>
      <c r="AB3299" s="3">
        <f>AND(Z3299="B_pre",AA3299="a_pre")</f>
        <v/>
      </c>
      <c r="AC3299" s="3">
        <f>AND(Z3299="B_pre",AA3299="b_pre")</f>
        <v/>
      </c>
      <c r="AD3299" s="3">
        <f>AND(Z3299="C_pre",AA3299="a_pre")</f>
        <v/>
      </c>
      <c r="AE3299" s="3">
        <f>AND(Z3299="C_pre",AA3299="b_pre")</f>
        <v/>
      </c>
      <c r="AF3299" s="6">
        <f>待赋值表!C3298</f>
        <v/>
      </c>
      <c r="AG3299" s="3">
        <f t="array" ref="AG3299">IF(AB3299=TRUE,"A",IF(AC3299=TRUE,"B",IF(AD3299=TRUE,"C",IF(AE3299=TRUE,"D","其他"))))</f>
        <v/>
      </c>
      <c r="AH3299" s="3">
        <f>IF(分析表!$E$12&lt;&gt;"ALL",AND(AF3299=分析表!$E$10,AG3299=分析表!$E$12),IF(AF3299=分析表!$E$10,TRUE(),IF(AF3299="ALL",TRUE(),"")))</f>
        <v/>
      </c>
    </row>
    <row r="3300">
      <c r="A3300" s="3">
        <f>COUNTIF($AH$2:AH3300,"TRUE")</f>
        <v/>
      </c>
      <c r="B3300" s="3">
        <f>COUNTIF($AG$2:$AG3300,#REF!)</f>
        <v/>
      </c>
      <c r="C3300" s="56">
        <f>待赋值表!A3299</f>
        <v/>
      </c>
      <c r="E3300" s="6">
        <f>待赋值表!D3299</f>
        <v/>
      </c>
      <c r="F3300" s="6">
        <f>待赋值表!E3299</f>
        <v/>
      </c>
      <c r="G3300" s="6">
        <f>待赋值表!F3299</f>
        <v/>
      </c>
      <c r="H3300" s="6">
        <f>待赋值表!G3299</f>
        <v/>
      </c>
      <c r="I3300" s="6">
        <f>待赋值表!H3299</f>
        <v/>
      </c>
      <c r="J3300" s="6">
        <f>待赋值表!I3299</f>
        <v/>
      </c>
      <c r="K3300" s="6">
        <f>待赋值表!J3299</f>
        <v/>
      </c>
      <c r="L3300" s="6">
        <f>待赋值表!K3299</f>
        <v/>
      </c>
      <c r="M3300" s="6">
        <f>待赋值表!L3299</f>
        <v/>
      </c>
      <c r="N3300" s="6">
        <f>待赋值表!M3299</f>
        <v/>
      </c>
      <c r="O3300" s="6">
        <f>待赋值表!N3299</f>
        <v/>
      </c>
      <c r="P3300" s="6">
        <f>待赋值表!O3299</f>
        <v/>
      </c>
      <c r="Q3300" s="6">
        <f>IF(待赋值表!P3299&lt;&gt;"",待赋值表!P3299,0)</f>
        <v/>
      </c>
      <c r="R3300" s="6">
        <f>待赋值表!Q3299</f>
        <v/>
      </c>
      <c r="S3300" s="6">
        <f>待赋值表!R3299</f>
        <v/>
      </c>
      <c r="T3300" s="6">
        <f>待赋值表!S3299</f>
        <v/>
      </c>
      <c r="U3300" s="6">
        <f>待赋值表!T3299</f>
        <v/>
      </c>
      <c r="V3300" s="6">
        <f>待赋值表!U3299</f>
        <v/>
      </c>
      <c r="W3300" s="6">
        <f>待赋值表!V3299</f>
        <v/>
      </c>
      <c r="X3300" s="6">
        <f>待赋值表!W3299</f>
        <v/>
      </c>
      <c r="Y3300" s="6">
        <f>待赋值表!X3299</f>
        <v/>
      </c>
      <c r="Z3300" s="3">
        <f>IF(M3300&gt;=0.01,"B_pre",IF(M3300&gt;=0,"C_pre","none"))</f>
        <v/>
      </c>
      <c r="AA3300" s="3">
        <f>IF(U3300&gt;0.125,"a_pre",IF(U3300&gt;=0,"b_pre","none"))</f>
        <v/>
      </c>
      <c r="AB3300" s="3">
        <f>AND(Z3300="B_pre",AA3300="a_pre")</f>
        <v/>
      </c>
      <c r="AC3300" s="3">
        <f>AND(Z3300="B_pre",AA3300="b_pre")</f>
        <v/>
      </c>
      <c r="AD3300" s="3">
        <f>AND(Z3300="C_pre",AA3300="a_pre")</f>
        <v/>
      </c>
      <c r="AE3300" s="3">
        <f>AND(Z3300="C_pre",AA3300="b_pre")</f>
        <v/>
      </c>
      <c r="AF3300" s="6">
        <f>待赋值表!C3299</f>
        <v/>
      </c>
      <c r="AG3300" s="3">
        <f t="array" ref="AG3300">IF(AB3300=TRUE,"A",IF(AC3300=TRUE,"B",IF(AD3300=TRUE,"C",IF(AE3300=TRUE,"D","其他"))))</f>
        <v/>
      </c>
      <c r="AH3300" s="3">
        <f>IF(分析表!$E$12&lt;&gt;"ALL",AND(AF3300=分析表!$E$10,AG3300=分析表!$E$12),IF(AF3300=分析表!$E$10,TRUE(),IF(AF3300="ALL",TRUE(),"")))</f>
        <v/>
      </c>
    </row>
    <row r="3301">
      <c r="A3301" s="3">
        <f>COUNTIF($AH$2:AH3301,"TRUE")</f>
        <v/>
      </c>
      <c r="B3301" s="3">
        <f>COUNTIF($AG$2:$AG3301,#REF!)</f>
        <v/>
      </c>
      <c r="C3301" s="56">
        <f>待赋值表!A3300</f>
        <v/>
      </c>
      <c r="E3301" s="6">
        <f>待赋值表!D3300</f>
        <v/>
      </c>
      <c r="F3301" s="6">
        <f>待赋值表!E3300</f>
        <v/>
      </c>
      <c r="G3301" s="6">
        <f>待赋值表!F3300</f>
        <v/>
      </c>
      <c r="H3301" s="6">
        <f>待赋值表!G3300</f>
        <v/>
      </c>
      <c r="I3301" s="6">
        <f>待赋值表!H3300</f>
        <v/>
      </c>
      <c r="J3301" s="6">
        <f>待赋值表!I3300</f>
        <v/>
      </c>
      <c r="K3301" s="6">
        <f>待赋值表!J3300</f>
        <v/>
      </c>
      <c r="L3301" s="6">
        <f>待赋值表!K3300</f>
        <v/>
      </c>
      <c r="M3301" s="6">
        <f>待赋值表!L3300</f>
        <v/>
      </c>
      <c r="N3301" s="6">
        <f>待赋值表!M3300</f>
        <v/>
      </c>
      <c r="O3301" s="6">
        <f>待赋值表!N3300</f>
        <v/>
      </c>
      <c r="P3301" s="6">
        <f>待赋值表!O3300</f>
        <v/>
      </c>
      <c r="Q3301" s="6">
        <f>IF(待赋值表!P3300&lt;&gt;"",待赋值表!P3300,0)</f>
        <v/>
      </c>
      <c r="R3301" s="6">
        <f>待赋值表!Q3300</f>
        <v/>
      </c>
      <c r="S3301" s="6">
        <f>待赋值表!R3300</f>
        <v/>
      </c>
      <c r="T3301" s="6">
        <f>待赋值表!S3300</f>
        <v/>
      </c>
      <c r="U3301" s="6">
        <f>待赋值表!T3300</f>
        <v/>
      </c>
      <c r="V3301" s="6">
        <f>待赋值表!U3300</f>
        <v/>
      </c>
      <c r="W3301" s="6">
        <f>待赋值表!V3300</f>
        <v/>
      </c>
      <c r="X3301" s="6">
        <f>待赋值表!W3300</f>
        <v/>
      </c>
      <c r="Y3301" s="6">
        <f>待赋值表!X3300</f>
        <v/>
      </c>
      <c r="Z3301" s="3">
        <f>IF(M3301&gt;=0.01,"B_pre",IF(M3301&gt;=0,"C_pre","none"))</f>
        <v/>
      </c>
      <c r="AA3301" s="3">
        <f>IF(U3301&gt;0.125,"a_pre",IF(U3301&gt;=0,"b_pre","none"))</f>
        <v/>
      </c>
      <c r="AB3301" s="3">
        <f>AND(Z3301="B_pre",AA3301="a_pre")</f>
        <v/>
      </c>
      <c r="AC3301" s="3">
        <f>AND(Z3301="B_pre",AA3301="b_pre")</f>
        <v/>
      </c>
      <c r="AD3301" s="3">
        <f>AND(Z3301="C_pre",AA3301="a_pre")</f>
        <v/>
      </c>
      <c r="AE3301" s="3">
        <f>AND(Z3301="C_pre",AA3301="b_pre")</f>
        <v/>
      </c>
      <c r="AF3301" s="6">
        <f>待赋值表!C3300</f>
        <v/>
      </c>
      <c r="AG3301" s="3">
        <f t="array" ref="AG3301">IF(AB3301=TRUE,"A",IF(AC3301=TRUE,"B",IF(AD3301=TRUE,"C",IF(AE3301=TRUE,"D","其他"))))</f>
        <v/>
      </c>
      <c r="AH3301" s="3">
        <f>IF(分析表!$E$12&lt;&gt;"ALL",AND(AF3301=分析表!$E$10,AG3301=分析表!$E$12),IF(AF3301=分析表!$E$10,TRUE(),IF(AF3301="ALL",TRUE(),"")))</f>
        <v/>
      </c>
    </row>
    <row r="3302">
      <c r="A3302" s="3">
        <f>COUNTIF($AH$2:AH3302,"TRUE")</f>
        <v/>
      </c>
      <c r="B3302" s="3">
        <f>COUNTIF($AG$2:$AG3302,#REF!)</f>
        <v/>
      </c>
      <c r="C3302" s="56">
        <f>待赋值表!A3301</f>
        <v/>
      </c>
      <c r="E3302" s="6">
        <f>待赋值表!D3301</f>
        <v/>
      </c>
      <c r="F3302" s="6">
        <f>待赋值表!E3301</f>
        <v/>
      </c>
      <c r="G3302" s="6">
        <f>待赋值表!F3301</f>
        <v/>
      </c>
      <c r="H3302" s="6">
        <f>待赋值表!G3301</f>
        <v/>
      </c>
      <c r="I3302" s="6">
        <f>待赋值表!H3301</f>
        <v/>
      </c>
      <c r="J3302" s="6">
        <f>待赋值表!I3301</f>
        <v/>
      </c>
      <c r="K3302" s="6">
        <f>待赋值表!J3301</f>
        <v/>
      </c>
      <c r="L3302" s="6">
        <f>待赋值表!K3301</f>
        <v/>
      </c>
      <c r="M3302" s="6">
        <f>待赋值表!L3301</f>
        <v/>
      </c>
      <c r="N3302" s="6">
        <f>待赋值表!M3301</f>
        <v/>
      </c>
      <c r="O3302" s="6">
        <f>待赋值表!N3301</f>
        <v/>
      </c>
      <c r="P3302" s="6">
        <f>待赋值表!O3301</f>
        <v/>
      </c>
      <c r="Q3302" s="6">
        <f>IF(待赋值表!P3301&lt;&gt;"",待赋值表!P3301,0)</f>
        <v/>
      </c>
      <c r="R3302" s="6">
        <f>待赋值表!Q3301</f>
        <v/>
      </c>
      <c r="S3302" s="6">
        <f>待赋值表!R3301</f>
        <v/>
      </c>
      <c r="T3302" s="6">
        <f>待赋值表!S3301</f>
        <v/>
      </c>
      <c r="U3302" s="6">
        <f>待赋值表!T3301</f>
        <v/>
      </c>
      <c r="V3302" s="6">
        <f>待赋值表!U3301</f>
        <v/>
      </c>
      <c r="W3302" s="6">
        <f>待赋值表!V3301</f>
        <v/>
      </c>
      <c r="X3302" s="6">
        <f>待赋值表!W3301</f>
        <v/>
      </c>
      <c r="Y3302" s="6">
        <f>待赋值表!X3301</f>
        <v/>
      </c>
      <c r="Z3302" s="3">
        <f>IF(M3302&gt;=0.01,"B_pre",IF(M3302&gt;=0,"C_pre","none"))</f>
        <v/>
      </c>
      <c r="AA3302" s="3">
        <f>IF(U3302&gt;0.125,"a_pre",IF(U3302&gt;=0,"b_pre","none"))</f>
        <v/>
      </c>
      <c r="AB3302" s="3">
        <f>AND(Z3302="B_pre",AA3302="a_pre")</f>
        <v/>
      </c>
      <c r="AC3302" s="3">
        <f>AND(Z3302="B_pre",AA3302="b_pre")</f>
        <v/>
      </c>
      <c r="AD3302" s="3">
        <f>AND(Z3302="C_pre",AA3302="a_pre")</f>
        <v/>
      </c>
      <c r="AE3302" s="3">
        <f>AND(Z3302="C_pre",AA3302="b_pre")</f>
        <v/>
      </c>
      <c r="AF3302" s="6">
        <f>待赋值表!C3301</f>
        <v/>
      </c>
      <c r="AG3302" s="3">
        <f t="array" ref="AG3302">IF(AB3302=TRUE,"A",IF(AC3302=TRUE,"B",IF(AD3302=TRUE,"C",IF(AE3302=TRUE,"D","其他"))))</f>
        <v/>
      </c>
      <c r="AH3302" s="3">
        <f>IF(分析表!$E$12&lt;&gt;"ALL",AND(AF3302=分析表!$E$10,AG3302=分析表!$E$12),IF(AF3302=分析表!$E$10,TRUE(),IF(AF3302="ALL",TRUE(),"")))</f>
        <v/>
      </c>
    </row>
    <row r="3303">
      <c r="A3303" s="3">
        <f>COUNTIF($AH$2:AH3303,"TRUE")</f>
        <v/>
      </c>
      <c r="B3303" s="3">
        <f>COUNTIF($AG$2:$AG3303,#REF!)</f>
        <v/>
      </c>
      <c r="C3303" s="56">
        <f>待赋值表!A3302</f>
        <v/>
      </c>
      <c r="E3303" s="6">
        <f>待赋值表!D3302</f>
        <v/>
      </c>
      <c r="F3303" s="6">
        <f>待赋值表!E3302</f>
        <v/>
      </c>
      <c r="G3303" s="6">
        <f>待赋值表!F3302</f>
        <v/>
      </c>
      <c r="H3303" s="6">
        <f>待赋值表!G3302</f>
        <v/>
      </c>
      <c r="I3303" s="6">
        <f>待赋值表!H3302</f>
        <v/>
      </c>
      <c r="J3303" s="6">
        <f>待赋值表!I3302</f>
        <v/>
      </c>
      <c r="K3303" s="6">
        <f>待赋值表!J3302</f>
        <v/>
      </c>
      <c r="L3303" s="6">
        <f>待赋值表!K3302</f>
        <v/>
      </c>
      <c r="M3303" s="6">
        <f>待赋值表!L3302</f>
        <v/>
      </c>
      <c r="N3303" s="6">
        <f>待赋值表!M3302</f>
        <v/>
      </c>
      <c r="O3303" s="6">
        <f>待赋值表!N3302</f>
        <v/>
      </c>
      <c r="P3303" s="6">
        <f>待赋值表!O3302</f>
        <v/>
      </c>
      <c r="Q3303" s="6">
        <f>IF(待赋值表!P3302&lt;&gt;"",待赋值表!P3302,0)</f>
        <v/>
      </c>
      <c r="R3303" s="6">
        <f>待赋值表!Q3302</f>
        <v/>
      </c>
      <c r="S3303" s="6">
        <f>待赋值表!R3302</f>
        <v/>
      </c>
      <c r="T3303" s="6">
        <f>待赋值表!S3302</f>
        <v/>
      </c>
      <c r="U3303" s="6">
        <f>待赋值表!T3302</f>
        <v/>
      </c>
      <c r="V3303" s="6">
        <f>待赋值表!U3302</f>
        <v/>
      </c>
      <c r="W3303" s="6">
        <f>待赋值表!V3302</f>
        <v/>
      </c>
      <c r="X3303" s="6">
        <f>待赋值表!W3302</f>
        <v/>
      </c>
      <c r="Y3303" s="6">
        <f>待赋值表!X3302</f>
        <v/>
      </c>
      <c r="Z3303" s="3">
        <f>IF(M3303&gt;=0.01,"B_pre",IF(M3303&gt;=0,"C_pre","none"))</f>
        <v/>
      </c>
      <c r="AA3303" s="3">
        <f>IF(U3303&gt;0.125,"a_pre",IF(U3303&gt;=0,"b_pre","none"))</f>
        <v/>
      </c>
      <c r="AB3303" s="3">
        <f>AND(Z3303="B_pre",AA3303="a_pre")</f>
        <v/>
      </c>
      <c r="AC3303" s="3">
        <f>AND(Z3303="B_pre",AA3303="b_pre")</f>
        <v/>
      </c>
      <c r="AD3303" s="3">
        <f>AND(Z3303="C_pre",AA3303="a_pre")</f>
        <v/>
      </c>
      <c r="AE3303" s="3">
        <f>AND(Z3303="C_pre",AA3303="b_pre")</f>
        <v/>
      </c>
      <c r="AF3303" s="6">
        <f>待赋值表!C3302</f>
        <v/>
      </c>
      <c r="AG3303" s="3">
        <f t="array" ref="AG3303">IF(AB3303=TRUE,"A",IF(AC3303=TRUE,"B",IF(AD3303=TRUE,"C",IF(AE3303=TRUE,"D","其他"))))</f>
        <v/>
      </c>
      <c r="AH3303" s="3">
        <f>IF(分析表!$E$12&lt;&gt;"ALL",AND(AF3303=分析表!$E$10,AG3303=分析表!$E$12),IF(AF3303=分析表!$E$10,TRUE(),IF(AF3303="ALL",TRUE(),"")))</f>
        <v/>
      </c>
    </row>
    <row r="3304">
      <c r="A3304" s="3">
        <f>COUNTIF($AH$2:AH3304,"TRUE")</f>
        <v/>
      </c>
      <c r="B3304" s="3">
        <f>COUNTIF($AG$2:$AG3304,#REF!)</f>
        <v/>
      </c>
      <c r="C3304" s="56">
        <f>待赋值表!A3303</f>
        <v/>
      </c>
      <c r="E3304" s="6">
        <f>待赋值表!D3303</f>
        <v/>
      </c>
      <c r="F3304" s="6">
        <f>待赋值表!E3303</f>
        <v/>
      </c>
      <c r="G3304" s="6">
        <f>待赋值表!F3303</f>
        <v/>
      </c>
      <c r="H3304" s="6">
        <f>待赋值表!G3303</f>
        <v/>
      </c>
      <c r="I3304" s="6">
        <f>待赋值表!H3303</f>
        <v/>
      </c>
      <c r="J3304" s="6">
        <f>待赋值表!I3303</f>
        <v/>
      </c>
      <c r="K3304" s="6">
        <f>待赋值表!J3303</f>
        <v/>
      </c>
      <c r="L3304" s="6">
        <f>待赋值表!K3303</f>
        <v/>
      </c>
      <c r="M3304" s="6">
        <f>待赋值表!L3303</f>
        <v/>
      </c>
      <c r="N3304" s="6">
        <f>待赋值表!M3303</f>
        <v/>
      </c>
      <c r="O3304" s="6">
        <f>待赋值表!N3303</f>
        <v/>
      </c>
      <c r="P3304" s="6">
        <f>待赋值表!O3303</f>
        <v/>
      </c>
      <c r="Q3304" s="6">
        <f>IF(待赋值表!P3303&lt;&gt;"",待赋值表!P3303,0)</f>
        <v/>
      </c>
      <c r="R3304" s="6">
        <f>待赋值表!Q3303</f>
        <v/>
      </c>
      <c r="S3304" s="6">
        <f>待赋值表!R3303</f>
        <v/>
      </c>
      <c r="T3304" s="6">
        <f>待赋值表!S3303</f>
        <v/>
      </c>
      <c r="U3304" s="6">
        <f>待赋值表!T3303</f>
        <v/>
      </c>
      <c r="V3304" s="6">
        <f>待赋值表!U3303</f>
        <v/>
      </c>
      <c r="W3304" s="6">
        <f>待赋值表!V3303</f>
        <v/>
      </c>
      <c r="X3304" s="6">
        <f>待赋值表!W3303</f>
        <v/>
      </c>
      <c r="Y3304" s="6">
        <f>待赋值表!X3303</f>
        <v/>
      </c>
      <c r="Z3304" s="3">
        <f>IF(M3304&gt;=0.01,"B_pre",IF(M3304&gt;=0,"C_pre","none"))</f>
        <v/>
      </c>
      <c r="AA3304" s="3">
        <f>IF(U3304&gt;0.125,"a_pre",IF(U3304&gt;=0,"b_pre","none"))</f>
        <v/>
      </c>
      <c r="AB3304" s="3">
        <f>AND(Z3304="B_pre",AA3304="a_pre")</f>
        <v/>
      </c>
      <c r="AC3304" s="3">
        <f>AND(Z3304="B_pre",AA3304="b_pre")</f>
        <v/>
      </c>
      <c r="AD3304" s="3">
        <f>AND(Z3304="C_pre",AA3304="a_pre")</f>
        <v/>
      </c>
      <c r="AE3304" s="3">
        <f>AND(Z3304="C_pre",AA3304="b_pre")</f>
        <v/>
      </c>
      <c r="AF3304" s="6">
        <f>待赋值表!C3303</f>
        <v/>
      </c>
      <c r="AG3304" s="3">
        <f t="array" ref="AG3304">IF(AB3304=TRUE,"A",IF(AC3304=TRUE,"B",IF(AD3304=TRUE,"C",IF(AE3304=TRUE,"D","其他"))))</f>
        <v/>
      </c>
      <c r="AH3304" s="3">
        <f>IF(分析表!$E$12&lt;&gt;"ALL",AND(AF3304=分析表!$E$10,AG3304=分析表!$E$12),IF(AF3304=分析表!$E$10,TRUE(),IF(AF3304="ALL",TRUE(),"")))</f>
        <v/>
      </c>
    </row>
    <row r="3305">
      <c r="A3305" s="3">
        <f>COUNTIF($AH$2:AH3305,"TRUE")</f>
        <v/>
      </c>
      <c r="B3305" s="3">
        <f>COUNTIF($AG$2:$AG3305,#REF!)</f>
        <v/>
      </c>
      <c r="C3305" s="56">
        <f>待赋值表!A3304</f>
        <v/>
      </c>
      <c r="E3305" s="6">
        <f>待赋值表!D3304</f>
        <v/>
      </c>
      <c r="F3305" s="6">
        <f>待赋值表!E3304</f>
        <v/>
      </c>
      <c r="G3305" s="6">
        <f>待赋值表!F3304</f>
        <v/>
      </c>
      <c r="H3305" s="6">
        <f>待赋值表!G3304</f>
        <v/>
      </c>
      <c r="I3305" s="6">
        <f>待赋值表!H3304</f>
        <v/>
      </c>
      <c r="J3305" s="6">
        <f>待赋值表!I3304</f>
        <v/>
      </c>
      <c r="K3305" s="6">
        <f>待赋值表!J3304</f>
        <v/>
      </c>
      <c r="L3305" s="6">
        <f>待赋值表!K3304</f>
        <v/>
      </c>
      <c r="M3305" s="6">
        <f>待赋值表!L3304</f>
        <v/>
      </c>
      <c r="N3305" s="6">
        <f>待赋值表!M3304</f>
        <v/>
      </c>
      <c r="O3305" s="6">
        <f>待赋值表!N3304</f>
        <v/>
      </c>
      <c r="P3305" s="6">
        <f>待赋值表!O3304</f>
        <v/>
      </c>
      <c r="Q3305" s="6">
        <f>IF(待赋值表!P3304&lt;&gt;"",待赋值表!P3304,0)</f>
        <v/>
      </c>
      <c r="R3305" s="6">
        <f>待赋值表!Q3304</f>
        <v/>
      </c>
      <c r="S3305" s="6">
        <f>待赋值表!R3304</f>
        <v/>
      </c>
      <c r="T3305" s="6">
        <f>待赋值表!S3304</f>
        <v/>
      </c>
      <c r="U3305" s="6">
        <f>待赋值表!T3304</f>
        <v/>
      </c>
      <c r="V3305" s="6">
        <f>待赋值表!U3304</f>
        <v/>
      </c>
      <c r="W3305" s="6">
        <f>待赋值表!V3304</f>
        <v/>
      </c>
      <c r="X3305" s="6">
        <f>待赋值表!W3304</f>
        <v/>
      </c>
      <c r="Y3305" s="6">
        <f>待赋值表!X3304</f>
        <v/>
      </c>
      <c r="Z3305" s="3">
        <f>IF(M3305&gt;=0.01,"B_pre",IF(M3305&gt;=0,"C_pre","none"))</f>
        <v/>
      </c>
      <c r="AA3305" s="3">
        <f>IF(U3305&gt;0.125,"a_pre",IF(U3305&gt;=0,"b_pre","none"))</f>
        <v/>
      </c>
      <c r="AB3305" s="3">
        <f>AND(Z3305="B_pre",AA3305="a_pre")</f>
        <v/>
      </c>
      <c r="AC3305" s="3">
        <f>AND(Z3305="B_pre",AA3305="b_pre")</f>
        <v/>
      </c>
      <c r="AD3305" s="3">
        <f>AND(Z3305="C_pre",AA3305="a_pre")</f>
        <v/>
      </c>
      <c r="AE3305" s="3">
        <f>AND(Z3305="C_pre",AA3305="b_pre")</f>
        <v/>
      </c>
      <c r="AF3305" s="6">
        <f>待赋值表!C3304</f>
        <v/>
      </c>
      <c r="AG3305" s="3">
        <f t="array" ref="AG3305">IF(AB3305=TRUE,"A",IF(AC3305=TRUE,"B",IF(AD3305=TRUE,"C",IF(AE3305=TRUE,"D","其他"))))</f>
        <v/>
      </c>
      <c r="AH3305" s="3">
        <f>IF(分析表!$E$12&lt;&gt;"ALL",AND(AF3305=分析表!$E$10,AG3305=分析表!$E$12),IF(AF3305=分析表!$E$10,TRUE(),IF(AF3305="ALL",TRUE(),"")))</f>
        <v/>
      </c>
    </row>
    <row r="3306">
      <c r="A3306" s="3">
        <f>COUNTIF($AH$2:AH3306,"TRUE")</f>
        <v/>
      </c>
      <c r="B3306" s="3">
        <f>COUNTIF($AG$2:$AG3306,#REF!)</f>
        <v/>
      </c>
      <c r="C3306" s="56">
        <f>待赋值表!A3305</f>
        <v/>
      </c>
      <c r="E3306" s="6">
        <f>待赋值表!D3305</f>
        <v/>
      </c>
      <c r="F3306" s="6">
        <f>待赋值表!E3305</f>
        <v/>
      </c>
      <c r="G3306" s="6">
        <f>待赋值表!F3305</f>
        <v/>
      </c>
      <c r="H3306" s="6">
        <f>待赋值表!G3305</f>
        <v/>
      </c>
      <c r="I3306" s="6">
        <f>待赋值表!H3305</f>
        <v/>
      </c>
      <c r="J3306" s="6">
        <f>待赋值表!I3305</f>
        <v/>
      </c>
      <c r="K3306" s="6">
        <f>待赋值表!J3305</f>
        <v/>
      </c>
      <c r="L3306" s="6">
        <f>待赋值表!K3305</f>
        <v/>
      </c>
      <c r="M3306" s="6">
        <f>待赋值表!L3305</f>
        <v/>
      </c>
      <c r="N3306" s="6">
        <f>待赋值表!M3305</f>
        <v/>
      </c>
      <c r="O3306" s="6">
        <f>待赋值表!N3305</f>
        <v/>
      </c>
      <c r="P3306" s="6">
        <f>待赋值表!O3305</f>
        <v/>
      </c>
      <c r="Q3306" s="6">
        <f>IF(待赋值表!P3305&lt;&gt;"",待赋值表!P3305,0)</f>
        <v/>
      </c>
      <c r="R3306" s="6">
        <f>待赋值表!Q3305</f>
        <v/>
      </c>
      <c r="S3306" s="6">
        <f>待赋值表!R3305</f>
        <v/>
      </c>
      <c r="T3306" s="6">
        <f>待赋值表!S3305</f>
        <v/>
      </c>
      <c r="U3306" s="6">
        <f>待赋值表!T3305</f>
        <v/>
      </c>
      <c r="V3306" s="6">
        <f>待赋值表!U3305</f>
        <v/>
      </c>
      <c r="W3306" s="6">
        <f>待赋值表!V3305</f>
        <v/>
      </c>
      <c r="X3306" s="6">
        <f>待赋值表!W3305</f>
        <v/>
      </c>
      <c r="Y3306" s="6">
        <f>待赋值表!X3305</f>
        <v/>
      </c>
      <c r="Z3306" s="3">
        <f>IF(M3306&gt;=0.01,"B_pre",IF(M3306&gt;=0,"C_pre","none"))</f>
        <v/>
      </c>
      <c r="AA3306" s="3">
        <f>IF(U3306&gt;0.125,"a_pre",IF(U3306&gt;=0,"b_pre","none"))</f>
        <v/>
      </c>
      <c r="AB3306" s="3">
        <f>AND(Z3306="B_pre",AA3306="a_pre")</f>
        <v/>
      </c>
      <c r="AC3306" s="3">
        <f>AND(Z3306="B_pre",AA3306="b_pre")</f>
        <v/>
      </c>
      <c r="AD3306" s="3">
        <f>AND(Z3306="C_pre",AA3306="a_pre")</f>
        <v/>
      </c>
      <c r="AE3306" s="3">
        <f>AND(Z3306="C_pre",AA3306="b_pre")</f>
        <v/>
      </c>
      <c r="AF3306" s="6">
        <f>待赋值表!C3305</f>
        <v/>
      </c>
      <c r="AG3306" s="3">
        <f t="array" ref="AG3306">IF(AB3306=TRUE,"A",IF(AC3306=TRUE,"B",IF(AD3306=TRUE,"C",IF(AE3306=TRUE,"D","其他"))))</f>
        <v/>
      </c>
      <c r="AH3306" s="3">
        <f>IF(分析表!$E$12&lt;&gt;"ALL",AND(AF3306=分析表!$E$10,AG3306=分析表!$E$12),IF(AF3306=分析表!$E$10,TRUE(),IF(AF3306="ALL",TRUE(),"")))</f>
        <v/>
      </c>
    </row>
    <row r="3307">
      <c r="A3307" s="3">
        <f>COUNTIF($AH$2:AH3307,"TRUE")</f>
        <v/>
      </c>
      <c r="B3307" s="3">
        <f>COUNTIF($AG$2:$AG3307,#REF!)</f>
        <v/>
      </c>
      <c r="C3307" s="56">
        <f>待赋值表!A3306</f>
        <v/>
      </c>
      <c r="E3307" s="6">
        <f>待赋值表!D3306</f>
        <v/>
      </c>
      <c r="F3307" s="6">
        <f>待赋值表!E3306</f>
        <v/>
      </c>
      <c r="G3307" s="6">
        <f>待赋值表!F3306</f>
        <v/>
      </c>
      <c r="H3307" s="6">
        <f>待赋值表!G3306</f>
        <v/>
      </c>
      <c r="I3307" s="6">
        <f>待赋值表!H3306</f>
        <v/>
      </c>
      <c r="J3307" s="6">
        <f>待赋值表!I3306</f>
        <v/>
      </c>
      <c r="K3307" s="6">
        <f>待赋值表!J3306</f>
        <v/>
      </c>
      <c r="L3307" s="6">
        <f>待赋值表!K3306</f>
        <v/>
      </c>
      <c r="M3307" s="6">
        <f>待赋值表!L3306</f>
        <v/>
      </c>
      <c r="N3307" s="6">
        <f>待赋值表!M3306</f>
        <v/>
      </c>
      <c r="O3307" s="6">
        <f>待赋值表!N3306</f>
        <v/>
      </c>
      <c r="P3307" s="6">
        <f>待赋值表!O3306</f>
        <v/>
      </c>
      <c r="Q3307" s="6">
        <f>IF(待赋值表!P3306&lt;&gt;"",待赋值表!P3306,0)</f>
        <v/>
      </c>
      <c r="R3307" s="6">
        <f>待赋值表!Q3306</f>
        <v/>
      </c>
      <c r="S3307" s="6">
        <f>待赋值表!R3306</f>
        <v/>
      </c>
      <c r="T3307" s="6">
        <f>待赋值表!S3306</f>
        <v/>
      </c>
      <c r="U3307" s="6">
        <f>待赋值表!T3306</f>
        <v/>
      </c>
      <c r="V3307" s="6">
        <f>待赋值表!U3306</f>
        <v/>
      </c>
      <c r="W3307" s="6">
        <f>待赋值表!V3306</f>
        <v/>
      </c>
      <c r="X3307" s="6">
        <f>待赋值表!W3306</f>
        <v/>
      </c>
      <c r="Y3307" s="6">
        <f>待赋值表!X3306</f>
        <v/>
      </c>
      <c r="Z3307" s="3">
        <f>IF(M3307&gt;=0.01,"B_pre",IF(M3307&gt;=0,"C_pre","none"))</f>
        <v/>
      </c>
      <c r="AA3307" s="3">
        <f>IF(U3307&gt;0.125,"a_pre",IF(U3307&gt;=0,"b_pre","none"))</f>
        <v/>
      </c>
      <c r="AB3307" s="3">
        <f>AND(Z3307="B_pre",AA3307="a_pre")</f>
        <v/>
      </c>
      <c r="AC3307" s="3">
        <f>AND(Z3307="B_pre",AA3307="b_pre")</f>
        <v/>
      </c>
      <c r="AD3307" s="3">
        <f>AND(Z3307="C_pre",AA3307="a_pre")</f>
        <v/>
      </c>
      <c r="AE3307" s="3">
        <f>AND(Z3307="C_pre",AA3307="b_pre")</f>
        <v/>
      </c>
      <c r="AF3307" s="6">
        <f>待赋值表!C3306</f>
        <v/>
      </c>
      <c r="AG3307" s="3">
        <f t="array" ref="AG3307">IF(AB3307=TRUE,"A",IF(AC3307=TRUE,"B",IF(AD3307=TRUE,"C",IF(AE3307=TRUE,"D","其他"))))</f>
        <v/>
      </c>
      <c r="AH3307" s="3">
        <f>IF(分析表!$E$12&lt;&gt;"ALL",AND(AF3307=分析表!$E$10,AG3307=分析表!$E$12),IF(AF3307=分析表!$E$10,TRUE(),IF(AF3307="ALL",TRUE(),"")))</f>
        <v/>
      </c>
    </row>
    <row r="3308">
      <c r="A3308" s="3">
        <f>COUNTIF($AH$2:AH3308,"TRUE")</f>
        <v/>
      </c>
      <c r="B3308" s="3">
        <f>COUNTIF($AG$2:$AG3308,#REF!)</f>
        <v/>
      </c>
      <c r="C3308" s="56">
        <f>待赋值表!A3307</f>
        <v/>
      </c>
      <c r="E3308" s="6">
        <f>待赋值表!D3307</f>
        <v/>
      </c>
      <c r="F3308" s="6">
        <f>待赋值表!E3307</f>
        <v/>
      </c>
      <c r="G3308" s="6">
        <f>待赋值表!F3307</f>
        <v/>
      </c>
      <c r="H3308" s="6">
        <f>待赋值表!G3307</f>
        <v/>
      </c>
      <c r="I3308" s="6">
        <f>待赋值表!H3307</f>
        <v/>
      </c>
      <c r="J3308" s="6">
        <f>待赋值表!I3307</f>
        <v/>
      </c>
      <c r="K3308" s="6">
        <f>待赋值表!J3307</f>
        <v/>
      </c>
      <c r="L3308" s="6">
        <f>待赋值表!K3307</f>
        <v/>
      </c>
      <c r="M3308" s="6">
        <f>待赋值表!L3307</f>
        <v/>
      </c>
      <c r="N3308" s="6">
        <f>待赋值表!M3307</f>
        <v/>
      </c>
      <c r="O3308" s="6">
        <f>待赋值表!N3307</f>
        <v/>
      </c>
      <c r="P3308" s="6">
        <f>待赋值表!O3307</f>
        <v/>
      </c>
      <c r="Q3308" s="6">
        <f>IF(待赋值表!P3307&lt;&gt;"",待赋值表!P3307,0)</f>
        <v/>
      </c>
      <c r="R3308" s="6">
        <f>待赋值表!Q3307</f>
        <v/>
      </c>
      <c r="S3308" s="6">
        <f>待赋值表!R3307</f>
        <v/>
      </c>
      <c r="T3308" s="6">
        <f>待赋值表!S3307</f>
        <v/>
      </c>
      <c r="U3308" s="6">
        <f>待赋值表!T3307</f>
        <v/>
      </c>
      <c r="V3308" s="6">
        <f>待赋值表!U3307</f>
        <v/>
      </c>
      <c r="W3308" s="6">
        <f>待赋值表!V3307</f>
        <v/>
      </c>
      <c r="X3308" s="6">
        <f>待赋值表!W3307</f>
        <v/>
      </c>
      <c r="Y3308" s="6">
        <f>待赋值表!X3307</f>
        <v/>
      </c>
      <c r="Z3308" s="3">
        <f>IF(M3308&gt;=0.01,"B_pre",IF(M3308&gt;=0,"C_pre","none"))</f>
        <v/>
      </c>
      <c r="AA3308" s="3">
        <f>IF(U3308&gt;0.125,"a_pre",IF(U3308&gt;=0,"b_pre","none"))</f>
        <v/>
      </c>
      <c r="AB3308" s="3">
        <f>AND(Z3308="B_pre",AA3308="a_pre")</f>
        <v/>
      </c>
      <c r="AC3308" s="3">
        <f>AND(Z3308="B_pre",AA3308="b_pre")</f>
        <v/>
      </c>
      <c r="AD3308" s="3">
        <f>AND(Z3308="C_pre",AA3308="a_pre")</f>
        <v/>
      </c>
      <c r="AE3308" s="3">
        <f>AND(Z3308="C_pre",AA3308="b_pre")</f>
        <v/>
      </c>
      <c r="AF3308" s="6">
        <f>待赋值表!C3307</f>
        <v/>
      </c>
      <c r="AG3308" s="3">
        <f t="array" ref="AG3308">IF(AB3308=TRUE,"A",IF(AC3308=TRUE,"B",IF(AD3308=TRUE,"C",IF(AE3308=TRUE,"D","其他"))))</f>
        <v/>
      </c>
      <c r="AH3308" s="3">
        <f>IF(分析表!$E$12&lt;&gt;"ALL",AND(AF3308=分析表!$E$10,AG3308=分析表!$E$12),IF(AF3308=分析表!$E$10,TRUE(),IF(AF3308="ALL",TRUE(),"")))</f>
        <v/>
      </c>
    </row>
    <row r="3309">
      <c r="A3309" s="3">
        <f>COUNTIF($AH$2:AH3309,"TRUE")</f>
        <v/>
      </c>
      <c r="B3309" s="3">
        <f>COUNTIF($AG$2:$AG3309,#REF!)</f>
        <v/>
      </c>
      <c r="C3309" s="56">
        <f>待赋值表!A3308</f>
        <v/>
      </c>
      <c r="E3309" s="6">
        <f>待赋值表!D3308</f>
        <v/>
      </c>
      <c r="F3309" s="6">
        <f>待赋值表!E3308</f>
        <v/>
      </c>
      <c r="G3309" s="6">
        <f>待赋值表!F3308</f>
        <v/>
      </c>
      <c r="H3309" s="6">
        <f>待赋值表!G3308</f>
        <v/>
      </c>
      <c r="I3309" s="6">
        <f>待赋值表!H3308</f>
        <v/>
      </c>
      <c r="J3309" s="6">
        <f>待赋值表!I3308</f>
        <v/>
      </c>
      <c r="K3309" s="6">
        <f>待赋值表!J3308</f>
        <v/>
      </c>
      <c r="L3309" s="6">
        <f>待赋值表!K3308</f>
        <v/>
      </c>
      <c r="M3309" s="6">
        <f>待赋值表!L3308</f>
        <v/>
      </c>
      <c r="N3309" s="6">
        <f>待赋值表!M3308</f>
        <v/>
      </c>
      <c r="O3309" s="6">
        <f>待赋值表!N3308</f>
        <v/>
      </c>
      <c r="P3309" s="6">
        <f>待赋值表!O3308</f>
        <v/>
      </c>
      <c r="Q3309" s="6">
        <f>IF(待赋值表!P3308&lt;&gt;"",待赋值表!P3308,0)</f>
        <v/>
      </c>
      <c r="R3309" s="6">
        <f>待赋值表!Q3308</f>
        <v/>
      </c>
      <c r="S3309" s="6">
        <f>待赋值表!R3308</f>
        <v/>
      </c>
      <c r="T3309" s="6">
        <f>待赋值表!S3308</f>
        <v/>
      </c>
      <c r="U3309" s="6">
        <f>待赋值表!T3308</f>
        <v/>
      </c>
      <c r="V3309" s="6">
        <f>待赋值表!U3308</f>
        <v/>
      </c>
      <c r="W3309" s="6">
        <f>待赋值表!V3308</f>
        <v/>
      </c>
      <c r="X3309" s="6">
        <f>待赋值表!W3308</f>
        <v/>
      </c>
      <c r="Y3309" s="6">
        <f>待赋值表!X3308</f>
        <v/>
      </c>
      <c r="Z3309" s="3">
        <f>IF(M3309&gt;=0.01,"B_pre",IF(M3309&gt;=0,"C_pre","none"))</f>
        <v/>
      </c>
      <c r="AA3309" s="3">
        <f>IF(U3309&gt;0.125,"a_pre",IF(U3309&gt;=0,"b_pre","none"))</f>
        <v/>
      </c>
      <c r="AB3309" s="3">
        <f>AND(Z3309="B_pre",AA3309="a_pre")</f>
        <v/>
      </c>
      <c r="AC3309" s="3">
        <f>AND(Z3309="B_pre",AA3309="b_pre")</f>
        <v/>
      </c>
      <c r="AD3309" s="3">
        <f>AND(Z3309="C_pre",AA3309="a_pre")</f>
        <v/>
      </c>
      <c r="AE3309" s="3">
        <f>AND(Z3309="C_pre",AA3309="b_pre")</f>
        <v/>
      </c>
      <c r="AF3309" s="6">
        <f>待赋值表!C3308</f>
        <v/>
      </c>
      <c r="AG3309" s="3">
        <f t="array" ref="AG3309">IF(AB3309=TRUE,"A",IF(AC3309=TRUE,"B",IF(AD3309=TRUE,"C",IF(AE3309=TRUE,"D","其他"))))</f>
        <v/>
      </c>
      <c r="AH3309" s="3">
        <f>IF(分析表!$E$12&lt;&gt;"ALL",AND(AF3309=分析表!$E$10,AG3309=分析表!$E$12),IF(AF3309=分析表!$E$10,TRUE(),IF(AF3309="ALL",TRUE(),"")))</f>
        <v/>
      </c>
    </row>
    <row r="3310">
      <c r="A3310" s="3">
        <f>COUNTIF($AH$2:AH3310,"TRUE")</f>
        <v/>
      </c>
      <c r="B3310" s="3">
        <f>COUNTIF($AG$2:$AG3310,#REF!)</f>
        <v/>
      </c>
      <c r="C3310" s="56">
        <f>待赋值表!A3309</f>
        <v/>
      </c>
      <c r="E3310" s="6">
        <f>待赋值表!D3309</f>
        <v/>
      </c>
      <c r="F3310" s="6">
        <f>待赋值表!E3309</f>
        <v/>
      </c>
      <c r="G3310" s="6">
        <f>待赋值表!F3309</f>
        <v/>
      </c>
      <c r="H3310" s="6">
        <f>待赋值表!G3309</f>
        <v/>
      </c>
      <c r="I3310" s="6">
        <f>待赋值表!H3309</f>
        <v/>
      </c>
      <c r="J3310" s="6">
        <f>待赋值表!I3309</f>
        <v/>
      </c>
      <c r="K3310" s="6">
        <f>待赋值表!J3309</f>
        <v/>
      </c>
      <c r="L3310" s="6">
        <f>待赋值表!K3309</f>
        <v/>
      </c>
      <c r="M3310" s="6">
        <f>待赋值表!L3309</f>
        <v/>
      </c>
      <c r="N3310" s="6">
        <f>待赋值表!M3309</f>
        <v/>
      </c>
      <c r="O3310" s="6">
        <f>待赋值表!N3309</f>
        <v/>
      </c>
      <c r="P3310" s="6">
        <f>待赋值表!O3309</f>
        <v/>
      </c>
      <c r="Q3310" s="6">
        <f>IF(待赋值表!P3309&lt;&gt;"",待赋值表!P3309,0)</f>
        <v/>
      </c>
      <c r="R3310" s="6">
        <f>待赋值表!Q3309</f>
        <v/>
      </c>
      <c r="S3310" s="6">
        <f>待赋值表!R3309</f>
        <v/>
      </c>
      <c r="T3310" s="6">
        <f>待赋值表!S3309</f>
        <v/>
      </c>
      <c r="U3310" s="6">
        <f>待赋值表!T3309</f>
        <v/>
      </c>
      <c r="V3310" s="6">
        <f>待赋值表!U3309</f>
        <v/>
      </c>
      <c r="W3310" s="6">
        <f>待赋值表!V3309</f>
        <v/>
      </c>
      <c r="X3310" s="6">
        <f>待赋值表!W3309</f>
        <v/>
      </c>
      <c r="Y3310" s="6">
        <f>待赋值表!X3309</f>
        <v/>
      </c>
      <c r="Z3310" s="3">
        <f>IF(M3310&gt;=0.01,"B_pre",IF(M3310&gt;=0,"C_pre","none"))</f>
        <v/>
      </c>
      <c r="AA3310" s="3">
        <f>IF(U3310&gt;0.125,"a_pre",IF(U3310&gt;=0,"b_pre","none"))</f>
        <v/>
      </c>
      <c r="AB3310" s="3">
        <f>AND(Z3310="B_pre",AA3310="a_pre")</f>
        <v/>
      </c>
      <c r="AC3310" s="3">
        <f>AND(Z3310="B_pre",AA3310="b_pre")</f>
        <v/>
      </c>
      <c r="AD3310" s="3">
        <f>AND(Z3310="C_pre",AA3310="a_pre")</f>
        <v/>
      </c>
      <c r="AE3310" s="3">
        <f>AND(Z3310="C_pre",AA3310="b_pre")</f>
        <v/>
      </c>
      <c r="AF3310" s="6">
        <f>待赋值表!C3309</f>
        <v/>
      </c>
      <c r="AG3310" s="3">
        <f t="array" ref="AG3310">IF(AB3310=TRUE,"A",IF(AC3310=TRUE,"B",IF(AD3310=TRUE,"C",IF(AE3310=TRUE,"D","其他"))))</f>
        <v/>
      </c>
      <c r="AH3310" s="3">
        <f>IF(分析表!$E$12&lt;&gt;"ALL",AND(AF3310=分析表!$E$10,AG3310=分析表!$E$12),IF(AF3310=分析表!$E$10,TRUE(),IF(AF3310="ALL",TRUE(),"")))</f>
        <v/>
      </c>
    </row>
    <row r="3311">
      <c r="A3311" s="3">
        <f>COUNTIF($AH$2:AH3311,"TRUE")</f>
        <v/>
      </c>
      <c r="B3311" s="3">
        <f>COUNTIF($AG$2:$AG3311,#REF!)</f>
        <v/>
      </c>
      <c r="C3311" s="56">
        <f>待赋值表!A3310</f>
        <v/>
      </c>
      <c r="E3311" s="6">
        <f>待赋值表!D3310</f>
        <v/>
      </c>
      <c r="F3311" s="6">
        <f>待赋值表!E3310</f>
        <v/>
      </c>
      <c r="G3311" s="6">
        <f>待赋值表!F3310</f>
        <v/>
      </c>
      <c r="H3311" s="6">
        <f>待赋值表!G3310</f>
        <v/>
      </c>
      <c r="I3311" s="6">
        <f>待赋值表!H3310</f>
        <v/>
      </c>
      <c r="J3311" s="6">
        <f>待赋值表!I3310</f>
        <v/>
      </c>
      <c r="K3311" s="6">
        <f>待赋值表!J3310</f>
        <v/>
      </c>
      <c r="L3311" s="6">
        <f>待赋值表!K3310</f>
        <v/>
      </c>
      <c r="M3311" s="6">
        <f>待赋值表!L3310</f>
        <v/>
      </c>
      <c r="N3311" s="6">
        <f>待赋值表!M3310</f>
        <v/>
      </c>
      <c r="O3311" s="6">
        <f>待赋值表!N3310</f>
        <v/>
      </c>
      <c r="P3311" s="6">
        <f>待赋值表!O3310</f>
        <v/>
      </c>
      <c r="Q3311" s="6">
        <f>IF(待赋值表!P3310&lt;&gt;"",待赋值表!P3310,0)</f>
        <v/>
      </c>
      <c r="R3311" s="6">
        <f>待赋值表!Q3310</f>
        <v/>
      </c>
      <c r="S3311" s="6">
        <f>待赋值表!R3310</f>
        <v/>
      </c>
      <c r="T3311" s="6">
        <f>待赋值表!S3310</f>
        <v/>
      </c>
      <c r="U3311" s="6">
        <f>待赋值表!T3310</f>
        <v/>
      </c>
      <c r="V3311" s="6">
        <f>待赋值表!U3310</f>
        <v/>
      </c>
      <c r="W3311" s="6">
        <f>待赋值表!V3310</f>
        <v/>
      </c>
      <c r="X3311" s="6">
        <f>待赋值表!W3310</f>
        <v/>
      </c>
      <c r="Y3311" s="6">
        <f>待赋值表!X3310</f>
        <v/>
      </c>
      <c r="Z3311" s="3">
        <f>IF(M3311&gt;=0.01,"B_pre",IF(M3311&gt;=0,"C_pre","none"))</f>
        <v/>
      </c>
      <c r="AA3311" s="3">
        <f>IF(U3311&gt;0.125,"a_pre",IF(U3311&gt;=0,"b_pre","none"))</f>
        <v/>
      </c>
      <c r="AB3311" s="3">
        <f>AND(Z3311="B_pre",AA3311="a_pre")</f>
        <v/>
      </c>
      <c r="AC3311" s="3">
        <f>AND(Z3311="B_pre",AA3311="b_pre")</f>
        <v/>
      </c>
      <c r="AD3311" s="3">
        <f>AND(Z3311="C_pre",AA3311="a_pre")</f>
        <v/>
      </c>
      <c r="AE3311" s="3">
        <f>AND(Z3311="C_pre",AA3311="b_pre")</f>
        <v/>
      </c>
      <c r="AF3311" s="6">
        <f>待赋值表!C3310</f>
        <v/>
      </c>
      <c r="AG3311" s="3">
        <f t="array" ref="AG3311">IF(AB3311=TRUE,"A",IF(AC3311=TRUE,"B",IF(AD3311=TRUE,"C",IF(AE3311=TRUE,"D","其他"))))</f>
        <v/>
      </c>
      <c r="AH3311" s="3">
        <f>IF(分析表!$E$12&lt;&gt;"ALL",AND(AF3311=分析表!$E$10,AG3311=分析表!$E$12),IF(AF3311=分析表!$E$10,TRUE(),IF(AF3311="ALL",TRUE(),"")))</f>
        <v/>
      </c>
    </row>
    <row r="3312">
      <c r="A3312" s="3">
        <f>COUNTIF($AH$2:AH3312,"TRUE")</f>
        <v/>
      </c>
      <c r="B3312" s="3">
        <f>COUNTIF($AG$2:$AG3312,#REF!)</f>
        <v/>
      </c>
      <c r="C3312" s="56">
        <f>待赋值表!A3311</f>
        <v/>
      </c>
      <c r="E3312" s="6">
        <f>待赋值表!D3311</f>
        <v/>
      </c>
      <c r="F3312" s="6">
        <f>待赋值表!E3311</f>
        <v/>
      </c>
      <c r="G3312" s="6">
        <f>待赋值表!F3311</f>
        <v/>
      </c>
      <c r="H3312" s="6">
        <f>待赋值表!G3311</f>
        <v/>
      </c>
      <c r="I3312" s="6">
        <f>待赋值表!H3311</f>
        <v/>
      </c>
      <c r="J3312" s="6">
        <f>待赋值表!I3311</f>
        <v/>
      </c>
      <c r="K3312" s="6">
        <f>待赋值表!J3311</f>
        <v/>
      </c>
      <c r="L3312" s="6">
        <f>待赋值表!K3311</f>
        <v/>
      </c>
      <c r="M3312" s="6">
        <f>待赋值表!L3311</f>
        <v/>
      </c>
      <c r="N3312" s="6">
        <f>待赋值表!M3311</f>
        <v/>
      </c>
      <c r="O3312" s="6">
        <f>待赋值表!N3311</f>
        <v/>
      </c>
      <c r="P3312" s="6">
        <f>待赋值表!O3311</f>
        <v/>
      </c>
      <c r="Q3312" s="6">
        <f>IF(待赋值表!P3311&lt;&gt;"",待赋值表!P3311,0)</f>
        <v/>
      </c>
      <c r="R3312" s="6">
        <f>待赋值表!Q3311</f>
        <v/>
      </c>
      <c r="S3312" s="6">
        <f>待赋值表!R3311</f>
        <v/>
      </c>
      <c r="T3312" s="6">
        <f>待赋值表!S3311</f>
        <v/>
      </c>
      <c r="U3312" s="6">
        <f>待赋值表!T3311</f>
        <v/>
      </c>
      <c r="V3312" s="6">
        <f>待赋值表!U3311</f>
        <v/>
      </c>
      <c r="W3312" s="6">
        <f>待赋值表!V3311</f>
        <v/>
      </c>
      <c r="X3312" s="6">
        <f>待赋值表!W3311</f>
        <v/>
      </c>
      <c r="Y3312" s="6">
        <f>待赋值表!X3311</f>
        <v/>
      </c>
      <c r="Z3312" s="3">
        <f>IF(M3312&gt;=0.01,"B_pre",IF(M3312&gt;=0,"C_pre","none"))</f>
        <v/>
      </c>
      <c r="AA3312" s="3">
        <f>IF(U3312&gt;0.125,"a_pre",IF(U3312&gt;=0,"b_pre","none"))</f>
        <v/>
      </c>
      <c r="AB3312" s="3">
        <f>AND(Z3312="B_pre",AA3312="a_pre")</f>
        <v/>
      </c>
      <c r="AC3312" s="3">
        <f>AND(Z3312="B_pre",AA3312="b_pre")</f>
        <v/>
      </c>
      <c r="AD3312" s="3">
        <f>AND(Z3312="C_pre",AA3312="a_pre")</f>
        <v/>
      </c>
      <c r="AE3312" s="3">
        <f>AND(Z3312="C_pre",AA3312="b_pre")</f>
        <v/>
      </c>
      <c r="AF3312" s="6">
        <f>待赋值表!C3311</f>
        <v/>
      </c>
      <c r="AG3312" s="3">
        <f t="array" ref="AG3312">IF(AB3312=TRUE,"A",IF(AC3312=TRUE,"B",IF(AD3312=TRUE,"C",IF(AE3312=TRUE,"D","其他"))))</f>
        <v/>
      </c>
      <c r="AH3312" s="3">
        <f>IF(分析表!$E$12&lt;&gt;"ALL",AND(AF3312=分析表!$E$10,AG3312=分析表!$E$12),IF(AF3312=分析表!$E$10,TRUE(),IF(AF3312="ALL",TRUE(),"")))</f>
        <v/>
      </c>
    </row>
    <row r="3313">
      <c r="A3313" s="3">
        <f>COUNTIF($AH$2:AH3313,"TRUE")</f>
        <v/>
      </c>
      <c r="B3313" s="3">
        <f>COUNTIF($AG$2:$AG3313,#REF!)</f>
        <v/>
      </c>
      <c r="C3313" s="56">
        <f>待赋值表!A3312</f>
        <v/>
      </c>
      <c r="E3313" s="6">
        <f>待赋值表!D3312</f>
        <v/>
      </c>
      <c r="F3313" s="6">
        <f>待赋值表!E3312</f>
        <v/>
      </c>
      <c r="G3313" s="6">
        <f>待赋值表!F3312</f>
        <v/>
      </c>
      <c r="H3313" s="6">
        <f>待赋值表!G3312</f>
        <v/>
      </c>
      <c r="I3313" s="6">
        <f>待赋值表!H3312</f>
        <v/>
      </c>
      <c r="J3313" s="6">
        <f>待赋值表!I3312</f>
        <v/>
      </c>
      <c r="K3313" s="6">
        <f>待赋值表!J3312</f>
        <v/>
      </c>
      <c r="L3313" s="6">
        <f>待赋值表!K3312</f>
        <v/>
      </c>
      <c r="M3313" s="6">
        <f>待赋值表!L3312</f>
        <v/>
      </c>
      <c r="N3313" s="6">
        <f>待赋值表!M3312</f>
        <v/>
      </c>
      <c r="O3313" s="6">
        <f>待赋值表!N3312</f>
        <v/>
      </c>
      <c r="P3313" s="6">
        <f>待赋值表!O3312</f>
        <v/>
      </c>
      <c r="Q3313" s="6">
        <f>IF(待赋值表!P3312&lt;&gt;"",待赋值表!P3312,0)</f>
        <v/>
      </c>
      <c r="R3313" s="6">
        <f>待赋值表!Q3312</f>
        <v/>
      </c>
      <c r="S3313" s="6">
        <f>待赋值表!R3312</f>
        <v/>
      </c>
      <c r="T3313" s="6">
        <f>待赋值表!S3312</f>
        <v/>
      </c>
      <c r="U3313" s="6">
        <f>待赋值表!T3312</f>
        <v/>
      </c>
      <c r="V3313" s="6">
        <f>待赋值表!U3312</f>
        <v/>
      </c>
      <c r="W3313" s="6">
        <f>待赋值表!V3312</f>
        <v/>
      </c>
      <c r="X3313" s="6">
        <f>待赋值表!W3312</f>
        <v/>
      </c>
      <c r="Y3313" s="6">
        <f>待赋值表!X3312</f>
        <v/>
      </c>
      <c r="Z3313" s="3">
        <f>IF(M3313&gt;=0.01,"B_pre",IF(M3313&gt;=0,"C_pre","none"))</f>
        <v/>
      </c>
      <c r="AA3313" s="3">
        <f>IF(U3313&gt;0.125,"a_pre",IF(U3313&gt;=0,"b_pre","none"))</f>
        <v/>
      </c>
      <c r="AB3313" s="3">
        <f>AND(Z3313="B_pre",AA3313="a_pre")</f>
        <v/>
      </c>
      <c r="AC3313" s="3">
        <f>AND(Z3313="B_pre",AA3313="b_pre")</f>
        <v/>
      </c>
      <c r="AD3313" s="3">
        <f>AND(Z3313="C_pre",AA3313="a_pre")</f>
        <v/>
      </c>
      <c r="AE3313" s="3">
        <f>AND(Z3313="C_pre",AA3313="b_pre")</f>
        <v/>
      </c>
      <c r="AF3313" s="6">
        <f>待赋值表!C3312</f>
        <v/>
      </c>
      <c r="AG3313" s="3">
        <f t="array" ref="AG3313">IF(AB3313=TRUE,"A",IF(AC3313=TRUE,"B",IF(AD3313=TRUE,"C",IF(AE3313=TRUE,"D","其他"))))</f>
        <v/>
      </c>
      <c r="AH3313" s="3">
        <f>IF(分析表!$E$12&lt;&gt;"ALL",AND(AF3313=分析表!$E$10,AG3313=分析表!$E$12),IF(AF3313=分析表!$E$10,TRUE(),IF(AF3313="ALL",TRUE(),"")))</f>
        <v/>
      </c>
    </row>
    <row r="3314">
      <c r="A3314" s="3">
        <f>COUNTIF($AH$2:AH3314,"TRUE")</f>
        <v/>
      </c>
      <c r="B3314" s="3">
        <f>COUNTIF($AG$2:$AG3314,#REF!)</f>
        <v/>
      </c>
      <c r="C3314" s="56">
        <f>待赋值表!A3313</f>
        <v/>
      </c>
      <c r="E3314" s="6">
        <f>待赋值表!D3313</f>
        <v/>
      </c>
      <c r="F3314" s="6">
        <f>待赋值表!E3313</f>
        <v/>
      </c>
      <c r="G3314" s="6">
        <f>待赋值表!F3313</f>
        <v/>
      </c>
      <c r="H3314" s="6">
        <f>待赋值表!G3313</f>
        <v/>
      </c>
      <c r="I3314" s="6">
        <f>待赋值表!H3313</f>
        <v/>
      </c>
      <c r="J3314" s="6">
        <f>待赋值表!I3313</f>
        <v/>
      </c>
      <c r="K3314" s="6">
        <f>待赋值表!J3313</f>
        <v/>
      </c>
      <c r="L3314" s="6">
        <f>待赋值表!K3313</f>
        <v/>
      </c>
      <c r="M3314" s="6">
        <f>待赋值表!L3313</f>
        <v/>
      </c>
      <c r="N3314" s="6">
        <f>待赋值表!M3313</f>
        <v/>
      </c>
      <c r="O3314" s="6">
        <f>待赋值表!N3313</f>
        <v/>
      </c>
      <c r="P3314" s="6">
        <f>待赋值表!O3313</f>
        <v/>
      </c>
      <c r="Q3314" s="6">
        <f>IF(待赋值表!P3313&lt;&gt;"",待赋值表!P3313,0)</f>
        <v/>
      </c>
      <c r="R3314" s="6">
        <f>待赋值表!Q3313</f>
        <v/>
      </c>
      <c r="S3314" s="6">
        <f>待赋值表!R3313</f>
        <v/>
      </c>
      <c r="T3314" s="6">
        <f>待赋值表!S3313</f>
        <v/>
      </c>
      <c r="U3314" s="6">
        <f>待赋值表!T3313</f>
        <v/>
      </c>
      <c r="V3314" s="6">
        <f>待赋值表!U3313</f>
        <v/>
      </c>
      <c r="W3314" s="6">
        <f>待赋值表!V3313</f>
        <v/>
      </c>
      <c r="X3314" s="6">
        <f>待赋值表!W3313</f>
        <v/>
      </c>
      <c r="Y3314" s="6">
        <f>待赋值表!X3313</f>
        <v/>
      </c>
      <c r="Z3314" s="3">
        <f>IF(M3314&gt;=0.01,"B_pre",IF(M3314&gt;=0,"C_pre","none"))</f>
        <v/>
      </c>
      <c r="AA3314" s="3">
        <f>IF(U3314&gt;0.125,"a_pre",IF(U3314&gt;=0,"b_pre","none"))</f>
        <v/>
      </c>
      <c r="AB3314" s="3">
        <f>AND(Z3314="B_pre",AA3314="a_pre")</f>
        <v/>
      </c>
      <c r="AC3314" s="3">
        <f>AND(Z3314="B_pre",AA3314="b_pre")</f>
        <v/>
      </c>
      <c r="AD3314" s="3">
        <f>AND(Z3314="C_pre",AA3314="a_pre")</f>
        <v/>
      </c>
      <c r="AE3314" s="3">
        <f>AND(Z3314="C_pre",AA3314="b_pre")</f>
        <v/>
      </c>
      <c r="AF3314" s="6">
        <f>待赋值表!C3313</f>
        <v/>
      </c>
      <c r="AG3314" s="3">
        <f t="array" ref="AG3314">IF(AB3314=TRUE,"A",IF(AC3314=TRUE,"B",IF(AD3314=TRUE,"C",IF(AE3314=TRUE,"D","其他"))))</f>
        <v/>
      </c>
      <c r="AH3314" s="3">
        <f>IF(分析表!$E$12&lt;&gt;"ALL",AND(AF3314=分析表!$E$10,AG3314=分析表!$E$12),IF(AF3314=分析表!$E$10,TRUE(),IF(AF3314="ALL",TRUE(),"")))</f>
        <v/>
      </c>
    </row>
    <row r="3315">
      <c r="A3315" s="3">
        <f>COUNTIF($AH$2:AH3315,"TRUE")</f>
        <v/>
      </c>
      <c r="B3315" s="3">
        <f>COUNTIF($AG$2:$AG3315,#REF!)</f>
        <v/>
      </c>
      <c r="C3315" s="56">
        <f>待赋值表!A3314</f>
        <v/>
      </c>
      <c r="E3315" s="6">
        <f>待赋值表!D3314</f>
        <v/>
      </c>
      <c r="F3315" s="6">
        <f>待赋值表!E3314</f>
        <v/>
      </c>
      <c r="G3315" s="6">
        <f>待赋值表!F3314</f>
        <v/>
      </c>
      <c r="H3315" s="6">
        <f>待赋值表!G3314</f>
        <v/>
      </c>
      <c r="I3315" s="6">
        <f>待赋值表!H3314</f>
        <v/>
      </c>
      <c r="J3315" s="6">
        <f>待赋值表!I3314</f>
        <v/>
      </c>
      <c r="K3315" s="6">
        <f>待赋值表!J3314</f>
        <v/>
      </c>
      <c r="L3315" s="6">
        <f>待赋值表!K3314</f>
        <v/>
      </c>
      <c r="M3315" s="6">
        <f>待赋值表!L3314</f>
        <v/>
      </c>
      <c r="N3315" s="6">
        <f>待赋值表!M3314</f>
        <v/>
      </c>
      <c r="O3315" s="6">
        <f>待赋值表!N3314</f>
        <v/>
      </c>
      <c r="P3315" s="6">
        <f>待赋值表!O3314</f>
        <v/>
      </c>
      <c r="Q3315" s="6">
        <f>IF(待赋值表!P3314&lt;&gt;"",待赋值表!P3314,0)</f>
        <v/>
      </c>
      <c r="R3315" s="6">
        <f>待赋值表!Q3314</f>
        <v/>
      </c>
      <c r="S3315" s="6">
        <f>待赋值表!R3314</f>
        <v/>
      </c>
      <c r="T3315" s="6">
        <f>待赋值表!S3314</f>
        <v/>
      </c>
      <c r="U3315" s="6">
        <f>待赋值表!T3314</f>
        <v/>
      </c>
      <c r="V3315" s="6">
        <f>待赋值表!U3314</f>
        <v/>
      </c>
      <c r="W3315" s="6">
        <f>待赋值表!V3314</f>
        <v/>
      </c>
      <c r="X3315" s="6">
        <f>待赋值表!W3314</f>
        <v/>
      </c>
      <c r="Y3315" s="6">
        <f>待赋值表!X3314</f>
        <v/>
      </c>
      <c r="Z3315" s="3">
        <f>IF(M3315&gt;=0.01,"B_pre",IF(M3315&gt;=0,"C_pre","none"))</f>
        <v/>
      </c>
      <c r="AA3315" s="3">
        <f>IF(U3315&gt;0.125,"a_pre",IF(U3315&gt;=0,"b_pre","none"))</f>
        <v/>
      </c>
      <c r="AB3315" s="3">
        <f>AND(Z3315="B_pre",AA3315="a_pre")</f>
        <v/>
      </c>
      <c r="AC3315" s="3">
        <f>AND(Z3315="B_pre",AA3315="b_pre")</f>
        <v/>
      </c>
      <c r="AD3315" s="3">
        <f>AND(Z3315="C_pre",AA3315="a_pre")</f>
        <v/>
      </c>
      <c r="AE3315" s="3">
        <f>AND(Z3315="C_pre",AA3315="b_pre")</f>
        <v/>
      </c>
      <c r="AF3315" s="6">
        <f>待赋值表!C3314</f>
        <v/>
      </c>
      <c r="AG3315" s="3">
        <f t="array" ref="AG3315">IF(AB3315=TRUE,"A",IF(AC3315=TRUE,"B",IF(AD3315=TRUE,"C",IF(AE3315=TRUE,"D","其他"))))</f>
        <v/>
      </c>
      <c r="AH3315" s="3">
        <f>IF(分析表!$E$12&lt;&gt;"ALL",AND(AF3315=分析表!$E$10,AG3315=分析表!$E$12),IF(AF3315=分析表!$E$10,TRUE(),IF(AF3315="ALL",TRUE(),"")))</f>
        <v/>
      </c>
    </row>
    <row r="3316">
      <c r="A3316" s="3">
        <f>COUNTIF($AH$2:AH3316,"TRUE")</f>
        <v/>
      </c>
      <c r="B3316" s="3">
        <f>COUNTIF($AG$2:$AG3316,#REF!)</f>
        <v/>
      </c>
      <c r="C3316" s="56">
        <f>待赋值表!A3315</f>
        <v/>
      </c>
      <c r="E3316" s="6">
        <f>待赋值表!D3315</f>
        <v/>
      </c>
      <c r="F3316" s="6">
        <f>待赋值表!E3315</f>
        <v/>
      </c>
      <c r="G3316" s="6">
        <f>待赋值表!F3315</f>
        <v/>
      </c>
      <c r="H3316" s="6">
        <f>待赋值表!G3315</f>
        <v/>
      </c>
      <c r="I3316" s="6">
        <f>待赋值表!H3315</f>
        <v/>
      </c>
      <c r="J3316" s="6">
        <f>待赋值表!I3315</f>
        <v/>
      </c>
      <c r="K3316" s="6">
        <f>待赋值表!J3315</f>
        <v/>
      </c>
      <c r="L3316" s="6">
        <f>待赋值表!K3315</f>
        <v/>
      </c>
      <c r="M3316" s="6">
        <f>待赋值表!L3315</f>
        <v/>
      </c>
      <c r="N3316" s="6">
        <f>待赋值表!M3315</f>
        <v/>
      </c>
      <c r="O3316" s="6">
        <f>待赋值表!N3315</f>
        <v/>
      </c>
      <c r="P3316" s="6">
        <f>待赋值表!O3315</f>
        <v/>
      </c>
      <c r="Q3316" s="6">
        <f>IF(待赋值表!P3315&lt;&gt;"",待赋值表!P3315,0)</f>
        <v/>
      </c>
      <c r="R3316" s="6">
        <f>待赋值表!Q3315</f>
        <v/>
      </c>
      <c r="S3316" s="6">
        <f>待赋值表!R3315</f>
        <v/>
      </c>
      <c r="T3316" s="6">
        <f>待赋值表!S3315</f>
        <v/>
      </c>
      <c r="U3316" s="6">
        <f>待赋值表!T3315</f>
        <v/>
      </c>
      <c r="V3316" s="6">
        <f>待赋值表!U3315</f>
        <v/>
      </c>
      <c r="W3316" s="6">
        <f>待赋值表!V3315</f>
        <v/>
      </c>
      <c r="X3316" s="6">
        <f>待赋值表!W3315</f>
        <v/>
      </c>
      <c r="Y3316" s="6">
        <f>待赋值表!X3315</f>
        <v/>
      </c>
      <c r="Z3316" s="3">
        <f>IF(M3316&gt;=0.01,"B_pre",IF(M3316&gt;=0,"C_pre","none"))</f>
        <v/>
      </c>
      <c r="AA3316" s="3">
        <f>IF(U3316&gt;0.125,"a_pre",IF(U3316&gt;=0,"b_pre","none"))</f>
        <v/>
      </c>
      <c r="AB3316" s="3">
        <f>AND(Z3316="B_pre",AA3316="a_pre")</f>
        <v/>
      </c>
      <c r="AC3316" s="3">
        <f>AND(Z3316="B_pre",AA3316="b_pre")</f>
        <v/>
      </c>
      <c r="AD3316" s="3">
        <f>AND(Z3316="C_pre",AA3316="a_pre")</f>
        <v/>
      </c>
      <c r="AE3316" s="3">
        <f>AND(Z3316="C_pre",AA3316="b_pre")</f>
        <v/>
      </c>
      <c r="AF3316" s="6">
        <f>待赋值表!C3315</f>
        <v/>
      </c>
      <c r="AG3316" s="3">
        <f t="array" ref="AG3316">IF(AB3316=TRUE,"A",IF(AC3316=TRUE,"B",IF(AD3316=TRUE,"C",IF(AE3316=TRUE,"D","其他"))))</f>
        <v/>
      </c>
      <c r="AH3316" s="3">
        <f>IF(分析表!$E$12&lt;&gt;"ALL",AND(AF3316=分析表!$E$10,AG3316=分析表!$E$12),IF(AF3316=分析表!$E$10,TRUE(),IF(AF3316="ALL",TRUE(),"")))</f>
        <v/>
      </c>
    </row>
    <row r="3317">
      <c r="A3317" s="3">
        <f>COUNTIF($AH$2:AH3317,"TRUE")</f>
        <v/>
      </c>
      <c r="B3317" s="3">
        <f>COUNTIF($AG$2:$AG3317,#REF!)</f>
        <v/>
      </c>
      <c r="C3317" s="56">
        <f>待赋值表!A3316</f>
        <v/>
      </c>
      <c r="E3317" s="6">
        <f>待赋值表!D3316</f>
        <v/>
      </c>
      <c r="F3317" s="6">
        <f>待赋值表!E3316</f>
        <v/>
      </c>
      <c r="G3317" s="6">
        <f>待赋值表!F3316</f>
        <v/>
      </c>
      <c r="H3317" s="6">
        <f>待赋值表!G3316</f>
        <v/>
      </c>
      <c r="I3317" s="6">
        <f>待赋值表!H3316</f>
        <v/>
      </c>
      <c r="J3317" s="6">
        <f>待赋值表!I3316</f>
        <v/>
      </c>
      <c r="K3317" s="6">
        <f>待赋值表!J3316</f>
        <v/>
      </c>
      <c r="L3317" s="6">
        <f>待赋值表!K3316</f>
        <v/>
      </c>
      <c r="M3317" s="6">
        <f>待赋值表!L3316</f>
        <v/>
      </c>
      <c r="N3317" s="6">
        <f>待赋值表!M3316</f>
        <v/>
      </c>
      <c r="O3317" s="6">
        <f>待赋值表!N3316</f>
        <v/>
      </c>
      <c r="P3317" s="6">
        <f>待赋值表!O3316</f>
        <v/>
      </c>
      <c r="Q3317" s="6">
        <f>IF(待赋值表!P3316&lt;&gt;"",待赋值表!P3316,0)</f>
        <v/>
      </c>
      <c r="R3317" s="6">
        <f>待赋值表!Q3316</f>
        <v/>
      </c>
      <c r="S3317" s="6">
        <f>待赋值表!R3316</f>
        <v/>
      </c>
      <c r="T3317" s="6">
        <f>待赋值表!S3316</f>
        <v/>
      </c>
      <c r="U3317" s="6">
        <f>待赋值表!T3316</f>
        <v/>
      </c>
      <c r="V3317" s="6">
        <f>待赋值表!U3316</f>
        <v/>
      </c>
      <c r="W3317" s="6">
        <f>待赋值表!V3316</f>
        <v/>
      </c>
      <c r="X3317" s="6">
        <f>待赋值表!W3316</f>
        <v/>
      </c>
      <c r="Y3317" s="6">
        <f>待赋值表!X3316</f>
        <v/>
      </c>
      <c r="Z3317" s="3">
        <f>IF(M3317&gt;=0.01,"B_pre",IF(M3317&gt;=0,"C_pre","none"))</f>
        <v/>
      </c>
      <c r="AA3317" s="3">
        <f>IF(U3317&gt;0.125,"a_pre",IF(U3317&gt;=0,"b_pre","none"))</f>
        <v/>
      </c>
      <c r="AB3317" s="3">
        <f>AND(Z3317="B_pre",AA3317="a_pre")</f>
        <v/>
      </c>
      <c r="AC3317" s="3">
        <f>AND(Z3317="B_pre",AA3317="b_pre")</f>
        <v/>
      </c>
      <c r="AD3317" s="3">
        <f>AND(Z3317="C_pre",AA3317="a_pre")</f>
        <v/>
      </c>
      <c r="AE3317" s="3">
        <f>AND(Z3317="C_pre",AA3317="b_pre")</f>
        <v/>
      </c>
      <c r="AF3317" s="6">
        <f>待赋值表!C3316</f>
        <v/>
      </c>
      <c r="AG3317" s="3">
        <f t="array" ref="AG3317">IF(AB3317=TRUE,"A",IF(AC3317=TRUE,"B",IF(AD3317=TRUE,"C",IF(AE3317=TRUE,"D","其他"))))</f>
        <v/>
      </c>
      <c r="AH3317" s="3">
        <f>IF(分析表!$E$12&lt;&gt;"ALL",AND(AF3317=分析表!$E$10,AG3317=分析表!$E$12),IF(AF3317=分析表!$E$10,TRUE(),IF(AF3317="ALL",TRUE(),"")))</f>
        <v/>
      </c>
    </row>
    <row r="3318">
      <c r="A3318" s="3">
        <f>COUNTIF($AH$2:AH3318,"TRUE")</f>
        <v/>
      </c>
      <c r="B3318" s="3">
        <f>COUNTIF($AG$2:$AG3318,#REF!)</f>
        <v/>
      </c>
      <c r="C3318" s="56">
        <f>待赋值表!A3317</f>
        <v/>
      </c>
      <c r="E3318" s="6">
        <f>待赋值表!D3317</f>
        <v/>
      </c>
      <c r="F3318" s="6">
        <f>待赋值表!E3317</f>
        <v/>
      </c>
      <c r="G3318" s="6">
        <f>待赋值表!F3317</f>
        <v/>
      </c>
      <c r="H3318" s="6">
        <f>待赋值表!G3317</f>
        <v/>
      </c>
      <c r="I3318" s="6">
        <f>待赋值表!H3317</f>
        <v/>
      </c>
      <c r="J3318" s="6">
        <f>待赋值表!I3317</f>
        <v/>
      </c>
      <c r="K3318" s="6">
        <f>待赋值表!J3317</f>
        <v/>
      </c>
      <c r="L3318" s="6">
        <f>待赋值表!K3317</f>
        <v/>
      </c>
      <c r="M3318" s="6">
        <f>待赋值表!L3317</f>
        <v/>
      </c>
      <c r="N3318" s="6">
        <f>待赋值表!M3317</f>
        <v/>
      </c>
      <c r="O3318" s="6">
        <f>待赋值表!N3317</f>
        <v/>
      </c>
      <c r="P3318" s="6">
        <f>待赋值表!O3317</f>
        <v/>
      </c>
      <c r="Q3318" s="6">
        <f>IF(待赋值表!P3317&lt;&gt;"",待赋值表!P3317,0)</f>
        <v/>
      </c>
      <c r="R3318" s="6">
        <f>待赋值表!Q3317</f>
        <v/>
      </c>
      <c r="S3318" s="6">
        <f>待赋值表!R3317</f>
        <v/>
      </c>
      <c r="T3318" s="6">
        <f>待赋值表!S3317</f>
        <v/>
      </c>
      <c r="U3318" s="6">
        <f>待赋值表!T3317</f>
        <v/>
      </c>
      <c r="V3318" s="6">
        <f>待赋值表!U3317</f>
        <v/>
      </c>
      <c r="W3318" s="6">
        <f>待赋值表!V3317</f>
        <v/>
      </c>
      <c r="X3318" s="6">
        <f>待赋值表!W3317</f>
        <v/>
      </c>
      <c r="Y3318" s="6">
        <f>待赋值表!X3317</f>
        <v/>
      </c>
      <c r="Z3318" s="3">
        <f>IF(M3318&gt;=0.01,"B_pre",IF(M3318&gt;=0,"C_pre","none"))</f>
        <v/>
      </c>
      <c r="AA3318" s="3">
        <f>IF(U3318&gt;0.125,"a_pre",IF(U3318&gt;=0,"b_pre","none"))</f>
        <v/>
      </c>
      <c r="AB3318" s="3">
        <f>AND(Z3318="B_pre",AA3318="a_pre")</f>
        <v/>
      </c>
      <c r="AC3318" s="3">
        <f>AND(Z3318="B_pre",AA3318="b_pre")</f>
        <v/>
      </c>
      <c r="AD3318" s="3">
        <f>AND(Z3318="C_pre",AA3318="a_pre")</f>
        <v/>
      </c>
      <c r="AE3318" s="3">
        <f>AND(Z3318="C_pre",AA3318="b_pre")</f>
        <v/>
      </c>
      <c r="AF3318" s="6">
        <f>待赋值表!C3317</f>
        <v/>
      </c>
      <c r="AG3318" s="3">
        <f t="array" ref="AG3318">IF(AB3318=TRUE,"A",IF(AC3318=TRUE,"B",IF(AD3318=TRUE,"C",IF(AE3318=TRUE,"D","其他"))))</f>
        <v/>
      </c>
      <c r="AH3318" s="3">
        <f>IF(分析表!$E$12&lt;&gt;"ALL",AND(AF3318=分析表!$E$10,AG3318=分析表!$E$12),IF(AF3318=分析表!$E$10,TRUE(),IF(AF3318="ALL",TRUE(),"")))</f>
        <v/>
      </c>
    </row>
    <row r="3319">
      <c r="A3319" s="3">
        <f>COUNTIF($AH$2:AH3319,"TRUE")</f>
        <v/>
      </c>
      <c r="B3319" s="3">
        <f>COUNTIF($AG$2:$AG3319,#REF!)</f>
        <v/>
      </c>
      <c r="C3319" s="56">
        <f>待赋值表!A3318</f>
        <v/>
      </c>
      <c r="E3319" s="6">
        <f>待赋值表!D3318</f>
        <v/>
      </c>
      <c r="F3319" s="6">
        <f>待赋值表!E3318</f>
        <v/>
      </c>
      <c r="G3319" s="6">
        <f>待赋值表!F3318</f>
        <v/>
      </c>
      <c r="H3319" s="6">
        <f>待赋值表!G3318</f>
        <v/>
      </c>
      <c r="I3319" s="6">
        <f>待赋值表!H3318</f>
        <v/>
      </c>
      <c r="J3319" s="6">
        <f>待赋值表!I3318</f>
        <v/>
      </c>
      <c r="K3319" s="6">
        <f>待赋值表!J3318</f>
        <v/>
      </c>
      <c r="L3319" s="6">
        <f>待赋值表!K3318</f>
        <v/>
      </c>
      <c r="M3319" s="6">
        <f>待赋值表!L3318</f>
        <v/>
      </c>
      <c r="N3319" s="6">
        <f>待赋值表!M3318</f>
        <v/>
      </c>
      <c r="O3319" s="6">
        <f>待赋值表!N3318</f>
        <v/>
      </c>
      <c r="P3319" s="6">
        <f>待赋值表!O3318</f>
        <v/>
      </c>
      <c r="Q3319" s="6">
        <f>IF(待赋值表!P3318&lt;&gt;"",待赋值表!P3318,0)</f>
        <v/>
      </c>
      <c r="R3319" s="6">
        <f>待赋值表!Q3318</f>
        <v/>
      </c>
      <c r="S3319" s="6">
        <f>待赋值表!R3318</f>
        <v/>
      </c>
      <c r="T3319" s="6">
        <f>待赋值表!S3318</f>
        <v/>
      </c>
      <c r="U3319" s="6">
        <f>待赋值表!T3318</f>
        <v/>
      </c>
      <c r="V3319" s="6">
        <f>待赋值表!U3318</f>
        <v/>
      </c>
      <c r="W3319" s="6">
        <f>待赋值表!V3318</f>
        <v/>
      </c>
      <c r="X3319" s="6">
        <f>待赋值表!W3318</f>
        <v/>
      </c>
      <c r="Y3319" s="6">
        <f>待赋值表!X3318</f>
        <v/>
      </c>
      <c r="Z3319" s="3">
        <f>IF(M3319&gt;=0.01,"B_pre",IF(M3319&gt;=0,"C_pre","none"))</f>
        <v/>
      </c>
      <c r="AA3319" s="3">
        <f>IF(U3319&gt;0.125,"a_pre",IF(U3319&gt;=0,"b_pre","none"))</f>
        <v/>
      </c>
      <c r="AB3319" s="3">
        <f>AND(Z3319="B_pre",AA3319="a_pre")</f>
        <v/>
      </c>
      <c r="AC3319" s="3">
        <f>AND(Z3319="B_pre",AA3319="b_pre")</f>
        <v/>
      </c>
      <c r="AD3319" s="3">
        <f>AND(Z3319="C_pre",AA3319="a_pre")</f>
        <v/>
      </c>
      <c r="AE3319" s="3">
        <f>AND(Z3319="C_pre",AA3319="b_pre")</f>
        <v/>
      </c>
      <c r="AF3319" s="6">
        <f>待赋值表!C3318</f>
        <v/>
      </c>
      <c r="AG3319" s="3">
        <f t="array" ref="AG3319">IF(AB3319=TRUE,"A",IF(AC3319=TRUE,"B",IF(AD3319=TRUE,"C",IF(AE3319=TRUE,"D","其他"))))</f>
        <v/>
      </c>
      <c r="AH3319" s="3">
        <f>IF(分析表!$E$12&lt;&gt;"ALL",AND(AF3319=分析表!$E$10,AG3319=分析表!$E$12),IF(AF3319=分析表!$E$10,TRUE(),IF(AF3319="ALL",TRUE(),"")))</f>
        <v/>
      </c>
    </row>
    <row r="3320">
      <c r="A3320" s="3">
        <f>COUNTIF($AH$2:AH3320,"TRUE")</f>
        <v/>
      </c>
      <c r="B3320" s="3">
        <f>COUNTIF($AG$2:$AG3320,#REF!)</f>
        <v/>
      </c>
      <c r="C3320" s="56">
        <f>待赋值表!A3319</f>
        <v/>
      </c>
      <c r="E3320" s="6">
        <f>待赋值表!D3319</f>
        <v/>
      </c>
      <c r="F3320" s="6">
        <f>待赋值表!E3319</f>
        <v/>
      </c>
      <c r="G3320" s="6">
        <f>待赋值表!F3319</f>
        <v/>
      </c>
      <c r="H3320" s="6">
        <f>待赋值表!G3319</f>
        <v/>
      </c>
      <c r="I3320" s="6">
        <f>待赋值表!H3319</f>
        <v/>
      </c>
      <c r="J3320" s="6">
        <f>待赋值表!I3319</f>
        <v/>
      </c>
      <c r="K3320" s="6">
        <f>待赋值表!J3319</f>
        <v/>
      </c>
      <c r="L3320" s="6">
        <f>待赋值表!K3319</f>
        <v/>
      </c>
      <c r="M3320" s="6">
        <f>待赋值表!L3319</f>
        <v/>
      </c>
      <c r="N3320" s="6">
        <f>待赋值表!M3319</f>
        <v/>
      </c>
      <c r="O3320" s="6">
        <f>待赋值表!N3319</f>
        <v/>
      </c>
      <c r="P3320" s="6">
        <f>待赋值表!O3319</f>
        <v/>
      </c>
      <c r="Q3320" s="6">
        <f>IF(待赋值表!P3319&lt;&gt;"",待赋值表!P3319,0)</f>
        <v/>
      </c>
      <c r="R3320" s="6">
        <f>待赋值表!Q3319</f>
        <v/>
      </c>
      <c r="S3320" s="6">
        <f>待赋值表!R3319</f>
        <v/>
      </c>
      <c r="T3320" s="6">
        <f>待赋值表!S3319</f>
        <v/>
      </c>
      <c r="U3320" s="6">
        <f>待赋值表!T3319</f>
        <v/>
      </c>
      <c r="V3320" s="6">
        <f>待赋值表!U3319</f>
        <v/>
      </c>
      <c r="W3320" s="6">
        <f>待赋值表!V3319</f>
        <v/>
      </c>
      <c r="X3320" s="6">
        <f>待赋值表!W3319</f>
        <v/>
      </c>
      <c r="Y3320" s="6">
        <f>待赋值表!X3319</f>
        <v/>
      </c>
      <c r="Z3320" s="3">
        <f>IF(M3320&gt;=0.01,"B_pre",IF(M3320&gt;=0,"C_pre","none"))</f>
        <v/>
      </c>
      <c r="AA3320" s="3">
        <f>IF(U3320&gt;0.125,"a_pre",IF(U3320&gt;=0,"b_pre","none"))</f>
        <v/>
      </c>
      <c r="AB3320" s="3">
        <f>AND(Z3320="B_pre",AA3320="a_pre")</f>
        <v/>
      </c>
      <c r="AC3320" s="3">
        <f>AND(Z3320="B_pre",AA3320="b_pre")</f>
        <v/>
      </c>
      <c r="AD3320" s="3">
        <f>AND(Z3320="C_pre",AA3320="a_pre")</f>
        <v/>
      </c>
      <c r="AE3320" s="3">
        <f>AND(Z3320="C_pre",AA3320="b_pre")</f>
        <v/>
      </c>
      <c r="AF3320" s="6">
        <f>待赋值表!C3319</f>
        <v/>
      </c>
      <c r="AG3320" s="3">
        <f t="array" ref="AG3320">IF(AB3320=TRUE,"A",IF(AC3320=TRUE,"B",IF(AD3320=TRUE,"C",IF(AE3320=TRUE,"D","其他"))))</f>
        <v/>
      </c>
      <c r="AH3320" s="3">
        <f>IF(分析表!$E$12&lt;&gt;"ALL",AND(AF3320=分析表!$E$10,AG3320=分析表!$E$12),IF(AF3320=分析表!$E$10,TRUE(),IF(AF3320="ALL",TRUE(),"")))</f>
        <v/>
      </c>
    </row>
    <row r="3321">
      <c r="A3321" s="3">
        <f>COUNTIF($AH$2:AH3321,"TRUE")</f>
        <v/>
      </c>
      <c r="B3321" s="3">
        <f>COUNTIF($AG$2:$AG3321,#REF!)</f>
        <v/>
      </c>
      <c r="C3321" s="56">
        <f>待赋值表!A3320</f>
        <v/>
      </c>
      <c r="E3321" s="6">
        <f>待赋值表!D3320</f>
        <v/>
      </c>
      <c r="F3321" s="6">
        <f>待赋值表!E3320</f>
        <v/>
      </c>
      <c r="G3321" s="6">
        <f>待赋值表!F3320</f>
        <v/>
      </c>
      <c r="H3321" s="6">
        <f>待赋值表!G3320</f>
        <v/>
      </c>
      <c r="I3321" s="6">
        <f>待赋值表!H3320</f>
        <v/>
      </c>
      <c r="J3321" s="6">
        <f>待赋值表!I3320</f>
        <v/>
      </c>
      <c r="K3321" s="6">
        <f>待赋值表!J3320</f>
        <v/>
      </c>
      <c r="L3321" s="6">
        <f>待赋值表!K3320</f>
        <v/>
      </c>
      <c r="M3321" s="6">
        <f>待赋值表!L3320</f>
        <v/>
      </c>
      <c r="N3321" s="6">
        <f>待赋值表!M3320</f>
        <v/>
      </c>
      <c r="O3321" s="6">
        <f>待赋值表!N3320</f>
        <v/>
      </c>
      <c r="P3321" s="6">
        <f>待赋值表!O3320</f>
        <v/>
      </c>
      <c r="Q3321" s="6">
        <f>IF(待赋值表!P3320&lt;&gt;"",待赋值表!P3320,0)</f>
        <v/>
      </c>
      <c r="R3321" s="6">
        <f>待赋值表!Q3320</f>
        <v/>
      </c>
      <c r="S3321" s="6">
        <f>待赋值表!R3320</f>
        <v/>
      </c>
      <c r="T3321" s="6">
        <f>待赋值表!S3320</f>
        <v/>
      </c>
      <c r="U3321" s="6">
        <f>待赋值表!T3320</f>
        <v/>
      </c>
      <c r="V3321" s="6">
        <f>待赋值表!U3320</f>
        <v/>
      </c>
      <c r="W3321" s="6">
        <f>待赋值表!V3320</f>
        <v/>
      </c>
      <c r="X3321" s="6">
        <f>待赋值表!W3320</f>
        <v/>
      </c>
      <c r="Y3321" s="6">
        <f>待赋值表!X3320</f>
        <v/>
      </c>
      <c r="Z3321" s="3">
        <f>IF(M3321&gt;=0.01,"B_pre",IF(M3321&gt;=0,"C_pre","none"))</f>
        <v/>
      </c>
      <c r="AA3321" s="3">
        <f>IF(U3321&gt;0.125,"a_pre",IF(U3321&gt;=0,"b_pre","none"))</f>
        <v/>
      </c>
      <c r="AB3321" s="3">
        <f>AND(Z3321="B_pre",AA3321="a_pre")</f>
        <v/>
      </c>
      <c r="AC3321" s="3">
        <f>AND(Z3321="B_pre",AA3321="b_pre")</f>
        <v/>
      </c>
      <c r="AD3321" s="3">
        <f>AND(Z3321="C_pre",AA3321="a_pre")</f>
        <v/>
      </c>
      <c r="AE3321" s="3">
        <f>AND(Z3321="C_pre",AA3321="b_pre")</f>
        <v/>
      </c>
      <c r="AF3321" s="6">
        <f>待赋值表!C3320</f>
        <v/>
      </c>
      <c r="AG3321" s="3">
        <f t="array" ref="AG3321">IF(AB3321=TRUE,"A",IF(AC3321=TRUE,"B",IF(AD3321=TRUE,"C",IF(AE3321=TRUE,"D","其他"))))</f>
        <v/>
      </c>
      <c r="AH3321" s="3">
        <f>IF(分析表!$E$12&lt;&gt;"ALL",AND(AF3321=分析表!$E$10,AG3321=分析表!$E$12),IF(AF3321=分析表!$E$10,TRUE(),IF(AF3321="ALL",TRUE(),"")))</f>
        <v/>
      </c>
    </row>
    <row r="3322">
      <c r="A3322" s="3">
        <f>COUNTIF($AH$2:AH3322,"TRUE")</f>
        <v/>
      </c>
      <c r="B3322" s="3">
        <f>COUNTIF($AG$2:$AG3322,#REF!)</f>
        <v/>
      </c>
      <c r="C3322" s="56">
        <f>待赋值表!A3321</f>
        <v/>
      </c>
      <c r="E3322" s="6">
        <f>待赋值表!D3321</f>
        <v/>
      </c>
      <c r="F3322" s="6">
        <f>待赋值表!E3321</f>
        <v/>
      </c>
      <c r="G3322" s="6">
        <f>待赋值表!F3321</f>
        <v/>
      </c>
      <c r="H3322" s="6">
        <f>待赋值表!G3321</f>
        <v/>
      </c>
      <c r="I3322" s="6">
        <f>待赋值表!H3321</f>
        <v/>
      </c>
      <c r="J3322" s="6">
        <f>待赋值表!I3321</f>
        <v/>
      </c>
      <c r="K3322" s="6">
        <f>待赋值表!J3321</f>
        <v/>
      </c>
      <c r="L3322" s="6">
        <f>待赋值表!K3321</f>
        <v/>
      </c>
      <c r="M3322" s="6">
        <f>待赋值表!L3321</f>
        <v/>
      </c>
      <c r="N3322" s="6">
        <f>待赋值表!M3321</f>
        <v/>
      </c>
      <c r="O3322" s="6">
        <f>待赋值表!N3321</f>
        <v/>
      </c>
      <c r="P3322" s="6">
        <f>待赋值表!O3321</f>
        <v/>
      </c>
      <c r="Q3322" s="6">
        <f>IF(待赋值表!P3321&lt;&gt;"",待赋值表!P3321,0)</f>
        <v/>
      </c>
      <c r="R3322" s="6">
        <f>待赋值表!Q3321</f>
        <v/>
      </c>
      <c r="S3322" s="6">
        <f>待赋值表!R3321</f>
        <v/>
      </c>
      <c r="T3322" s="6">
        <f>待赋值表!S3321</f>
        <v/>
      </c>
      <c r="U3322" s="6">
        <f>待赋值表!T3321</f>
        <v/>
      </c>
      <c r="V3322" s="6">
        <f>待赋值表!U3321</f>
        <v/>
      </c>
      <c r="W3322" s="6">
        <f>待赋值表!V3321</f>
        <v/>
      </c>
      <c r="X3322" s="6">
        <f>待赋值表!W3321</f>
        <v/>
      </c>
      <c r="Y3322" s="6">
        <f>待赋值表!X3321</f>
        <v/>
      </c>
      <c r="Z3322" s="3">
        <f>IF(M3322&gt;=0.01,"B_pre",IF(M3322&gt;=0,"C_pre","none"))</f>
        <v/>
      </c>
      <c r="AA3322" s="3">
        <f>IF(U3322&gt;0.125,"a_pre",IF(U3322&gt;=0,"b_pre","none"))</f>
        <v/>
      </c>
      <c r="AB3322" s="3">
        <f>AND(Z3322="B_pre",AA3322="a_pre")</f>
        <v/>
      </c>
      <c r="AC3322" s="3">
        <f>AND(Z3322="B_pre",AA3322="b_pre")</f>
        <v/>
      </c>
      <c r="AD3322" s="3">
        <f>AND(Z3322="C_pre",AA3322="a_pre")</f>
        <v/>
      </c>
      <c r="AE3322" s="3">
        <f>AND(Z3322="C_pre",AA3322="b_pre")</f>
        <v/>
      </c>
      <c r="AF3322" s="6">
        <f>待赋值表!C3321</f>
        <v/>
      </c>
      <c r="AG3322" s="3">
        <f t="array" ref="AG3322">IF(AB3322=TRUE,"A",IF(AC3322=TRUE,"B",IF(AD3322=TRUE,"C",IF(AE3322=TRUE,"D","其他"))))</f>
        <v/>
      </c>
      <c r="AH3322" s="3">
        <f>IF(分析表!$E$12&lt;&gt;"ALL",AND(AF3322=分析表!$E$10,AG3322=分析表!$E$12),IF(AF3322=分析表!$E$10,TRUE(),IF(AF3322="ALL",TRUE(),"")))</f>
        <v/>
      </c>
    </row>
    <row r="3323">
      <c r="A3323" s="3">
        <f>COUNTIF($AH$2:AH3323,"TRUE")</f>
        <v/>
      </c>
      <c r="B3323" s="3">
        <f>COUNTIF($AG$2:$AG3323,#REF!)</f>
        <v/>
      </c>
      <c r="C3323" s="56">
        <f>待赋值表!A3322</f>
        <v/>
      </c>
      <c r="E3323" s="6">
        <f>待赋值表!D3322</f>
        <v/>
      </c>
      <c r="F3323" s="6">
        <f>待赋值表!E3322</f>
        <v/>
      </c>
      <c r="G3323" s="6">
        <f>待赋值表!F3322</f>
        <v/>
      </c>
      <c r="H3323" s="6">
        <f>待赋值表!G3322</f>
        <v/>
      </c>
      <c r="I3323" s="6">
        <f>待赋值表!H3322</f>
        <v/>
      </c>
      <c r="J3323" s="6">
        <f>待赋值表!I3322</f>
        <v/>
      </c>
      <c r="K3323" s="6">
        <f>待赋值表!J3322</f>
        <v/>
      </c>
      <c r="L3323" s="6">
        <f>待赋值表!K3322</f>
        <v/>
      </c>
      <c r="M3323" s="6">
        <f>待赋值表!L3322</f>
        <v/>
      </c>
      <c r="N3323" s="6">
        <f>待赋值表!M3322</f>
        <v/>
      </c>
      <c r="O3323" s="6">
        <f>待赋值表!N3322</f>
        <v/>
      </c>
      <c r="P3323" s="6">
        <f>待赋值表!O3322</f>
        <v/>
      </c>
      <c r="Q3323" s="6">
        <f>IF(待赋值表!P3322&lt;&gt;"",待赋值表!P3322,0)</f>
        <v/>
      </c>
      <c r="R3323" s="6">
        <f>待赋值表!Q3322</f>
        <v/>
      </c>
      <c r="S3323" s="6">
        <f>待赋值表!R3322</f>
        <v/>
      </c>
      <c r="T3323" s="6">
        <f>待赋值表!S3322</f>
        <v/>
      </c>
      <c r="U3323" s="6">
        <f>待赋值表!T3322</f>
        <v/>
      </c>
      <c r="V3323" s="6">
        <f>待赋值表!U3322</f>
        <v/>
      </c>
      <c r="W3323" s="6">
        <f>待赋值表!V3322</f>
        <v/>
      </c>
      <c r="X3323" s="6">
        <f>待赋值表!W3322</f>
        <v/>
      </c>
      <c r="Y3323" s="6">
        <f>待赋值表!X3322</f>
        <v/>
      </c>
      <c r="Z3323" s="3">
        <f>IF(M3323&gt;=0.01,"B_pre",IF(M3323&gt;=0,"C_pre","none"))</f>
        <v/>
      </c>
      <c r="AA3323" s="3">
        <f>IF(U3323&gt;0.125,"a_pre",IF(U3323&gt;=0,"b_pre","none"))</f>
        <v/>
      </c>
      <c r="AB3323" s="3">
        <f>AND(Z3323="B_pre",AA3323="a_pre")</f>
        <v/>
      </c>
      <c r="AC3323" s="3">
        <f>AND(Z3323="B_pre",AA3323="b_pre")</f>
        <v/>
      </c>
      <c r="AD3323" s="3">
        <f>AND(Z3323="C_pre",AA3323="a_pre")</f>
        <v/>
      </c>
      <c r="AE3323" s="3">
        <f>AND(Z3323="C_pre",AA3323="b_pre")</f>
        <v/>
      </c>
      <c r="AF3323" s="6">
        <f>待赋值表!C3322</f>
        <v/>
      </c>
      <c r="AG3323" s="3">
        <f t="array" ref="AG3323">IF(AB3323=TRUE,"A",IF(AC3323=TRUE,"B",IF(AD3323=TRUE,"C",IF(AE3323=TRUE,"D","其他"))))</f>
        <v/>
      </c>
      <c r="AH3323" s="3">
        <f>IF(分析表!$E$12&lt;&gt;"ALL",AND(AF3323=分析表!$E$10,AG3323=分析表!$E$12),IF(AF3323=分析表!$E$10,TRUE(),IF(AF3323="ALL",TRUE(),"")))</f>
        <v/>
      </c>
    </row>
    <row r="3324">
      <c r="A3324" s="3">
        <f>COUNTIF($AH$2:AH3324,"TRUE")</f>
        <v/>
      </c>
      <c r="B3324" s="3">
        <f>COUNTIF($AG$2:$AG3324,#REF!)</f>
        <v/>
      </c>
      <c r="C3324" s="56">
        <f>待赋值表!A3323</f>
        <v/>
      </c>
      <c r="E3324" s="6">
        <f>待赋值表!D3323</f>
        <v/>
      </c>
      <c r="F3324" s="6">
        <f>待赋值表!E3323</f>
        <v/>
      </c>
      <c r="G3324" s="6">
        <f>待赋值表!F3323</f>
        <v/>
      </c>
      <c r="H3324" s="6">
        <f>待赋值表!G3323</f>
        <v/>
      </c>
      <c r="I3324" s="6">
        <f>待赋值表!H3323</f>
        <v/>
      </c>
      <c r="J3324" s="6">
        <f>待赋值表!I3323</f>
        <v/>
      </c>
      <c r="K3324" s="6">
        <f>待赋值表!J3323</f>
        <v/>
      </c>
      <c r="L3324" s="6">
        <f>待赋值表!K3323</f>
        <v/>
      </c>
      <c r="M3324" s="6">
        <f>待赋值表!L3323</f>
        <v/>
      </c>
      <c r="N3324" s="6">
        <f>待赋值表!M3323</f>
        <v/>
      </c>
      <c r="O3324" s="6">
        <f>待赋值表!N3323</f>
        <v/>
      </c>
      <c r="P3324" s="6">
        <f>待赋值表!O3323</f>
        <v/>
      </c>
      <c r="Q3324" s="6">
        <f>IF(待赋值表!P3323&lt;&gt;"",待赋值表!P3323,0)</f>
        <v/>
      </c>
      <c r="R3324" s="6">
        <f>待赋值表!Q3323</f>
        <v/>
      </c>
      <c r="S3324" s="6">
        <f>待赋值表!R3323</f>
        <v/>
      </c>
      <c r="T3324" s="6">
        <f>待赋值表!S3323</f>
        <v/>
      </c>
      <c r="U3324" s="6">
        <f>待赋值表!T3323</f>
        <v/>
      </c>
      <c r="V3324" s="6">
        <f>待赋值表!U3323</f>
        <v/>
      </c>
      <c r="W3324" s="6">
        <f>待赋值表!V3323</f>
        <v/>
      </c>
      <c r="X3324" s="6">
        <f>待赋值表!W3323</f>
        <v/>
      </c>
      <c r="Y3324" s="6">
        <f>待赋值表!X3323</f>
        <v/>
      </c>
      <c r="Z3324" s="3">
        <f>IF(M3324&gt;=0.01,"B_pre",IF(M3324&gt;=0,"C_pre","none"))</f>
        <v/>
      </c>
      <c r="AA3324" s="3">
        <f>IF(U3324&gt;0.125,"a_pre",IF(U3324&gt;=0,"b_pre","none"))</f>
        <v/>
      </c>
      <c r="AB3324" s="3">
        <f>AND(Z3324="B_pre",AA3324="a_pre")</f>
        <v/>
      </c>
      <c r="AC3324" s="3">
        <f>AND(Z3324="B_pre",AA3324="b_pre")</f>
        <v/>
      </c>
      <c r="AD3324" s="3">
        <f>AND(Z3324="C_pre",AA3324="a_pre")</f>
        <v/>
      </c>
      <c r="AE3324" s="3">
        <f>AND(Z3324="C_pre",AA3324="b_pre")</f>
        <v/>
      </c>
      <c r="AF3324" s="6">
        <f>待赋值表!C3323</f>
        <v/>
      </c>
      <c r="AG3324" s="3">
        <f t="array" ref="AG3324">IF(AB3324=TRUE,"A",IF(AC3324=TRUE,"B",IF(AD3324=TRUE,"C",IF(AE3324=TRUE,"D","其他"))))</f>
        <v/>
      </c>
      <c r="AH3324" s="3">
        <f>IF(分析表!$E$12&lt;&gt;"ALL",AND(AF3324=分析表!$E$10,AG3324=分析表!$E$12),IF(AF3324=分析表!$E$10,TRUE(),IF(AF3324="ALL",TRUE(),"")))</f>
        <v/>
      </c>
    </row>
    <row r="3325">
      <c r="A3325" s="3">
        <f>COUNTIF($AH$2:AH3325,"TRUE")</f>
        <v/>
      </c>
      <c r="B3325" s="3">
        <f>COUNTIF($AG$2:$AG3325,#REF!)</f>
        <v/>
      </c>
      <c r="C3325" s="56">
        <f>待赋值表!A3324</f>
        <v/>
      </c>
      <c r="E3325" s="6">
        <f>待赋值表!D3324</f>
        <v/>
      </c>
      <c r="F3325" s="6">
        <f>待赋值表!E3324</f>
        <v/>
      </c>
      <c r="G3325" s="6">
        <f>待赋值表!F3324</f>
        <v/>
      </c>
      <c r="H3325" s="6">
        <f>待赋值表!G3324</f>
        <v/>
      </c>
      <c r="I3325" s="6">
        <f>待赋值表!H3324</f>
        <v/>
      </c>
      <c r="J3325" s="6">
        <f>待赋值表!I3324</f>
        <v/>
      </c>
      <c r="K3325" s="6">
        <f>待赋值表!J3324</f>
        <v/>
      </c>
      <c r="L3325" s="6">
        <f>待赋值表!K3324</f>
        <v/>
      </c>
      <c r="M3325" s="6">
        <f>待赋值表!L3324</f>
        <v/>
      </c>
      <c r="N3325" s="6">
        <f>待赋值表!M3324</f>
        <v/>
      </c>
      <c r="O3325" s="6">
        <f>待赋值表!N3324</f>
        <v/>
      </c>
      <c r="P3325" s="6">
        <f>待赋值表!O3324</f>
        <v/>
      </c>
      <c r="Q3325" s="6">
        <f>IF(待赋值表!P3324&lt;&gt;"",待赋值表!P3324,0)</f>
        <v/>
      </c>
      <c r="R3325" s="6">
        <f>待赋值表!Q3324</f>
        <v/>
      </c>
      <c r="S3325" s="6">
        <f>待赋值表!R3324</f>
        <v/>
      </c>
      <c r="T3325" s="6">
        <f>待赋值表!S3324</f>
        <v/>
      </c>
      <c r="U3325" s="6">
        <f>待赋值表!T3324</f>
        <v/>
      </c>
      <c r="V3325" s="6">
        <f>待赋值表!U3324</f>
        <v/>
      </c>
      <c r="W3325" s="6">
        <f>待赋值表!V3324</f>
        <v/>
      </c>
      <c r="X3325" s="6">
        <f>待赋值表!W3324</f>
        <v/>
      </c>
      <c r="Y3325" s="6">
        <f>待赋值表!X3324</f>
        <v/>
      </c>
      <c r="Z3325" s="3">
        <f>IF(M3325&gt;=0.01,"B_pre",IF(M3325&gt;=0,"C_pre","none"))</f>
        <v/>
      </c>
      <c r="AA3325" s="3">
        <f>IF(U3325&gt;0.125,"a_pre",IF(U3325&gt;=0,"b_pre","none"))</f>
        <v/>
      </c>
      <c r="AB3325" s="3">
        <f>AND(Z3325="B_pre",AA3325="a_pre")</f>
        <v/>
      </c>
      <c r="AC3325" s="3">
        <f>AND(Z3325="B_pre",AA3325="b_pre")</f>
        <v/>
      </c>
      <c r="AD3325" s="3">
        <f>AND(Z3325="C_pre",AA3325="a_pre")</f>
        <v/>
      </c>
      <c r="AE3325" s="3">
        <f>AND(Z3325="C_pre",AA3325="b_pre")</f>
        <v/>
      </c>
      <c r="AF3325" s="6">
        <f>待赋值表!C3324</f>
        <v/>
      </c>
      <c r="AG3325" s="3">
        <f t="array" ref="AG3325">IF(AB3325=TRUE,"A",IF(AC3325=TRUE,"B",IF(AD3325=TRUE,"C",IF(AE3325=TRUE,"D","其他"))))</f>
        <v/>
      </c>
      <c r="AH3325" s="3">
        <f>IF(分析表!$E$12&lt;&gt;"ALL",AND(AF3325=分析表!$E$10,AG3325=分析表!$E$12),IF(AF3325=分析表!$E$10,TRUE(),IF(AF3325="ALL",TRUE(),"")))</f>
        <v/>
      </c>
    </row>
    <row r="3326">
      <c r="A3326" s="3">
        <f>COUNTIF($AH$2:AH3326,"TRUE")</f>
        <v/>
      </c>
      <c r="B3326" s="3">
        <f>COUNTIF($AG$2:$AG3326,#REF!)</f>
        <v/>
      </c>
      <c r="C3326" s="56">
        <f>待赋值表!A3325</f>
        <v/>
      </c>
      <c r="E3326" s="6">
        <f>待赋值表!D3325</f>
        <v/>
      </c>
      <c r="F3326" s="6">
        <f>待赋值表!E3325</f>
        <v/>
      </c>
      <c r="G3326" s="6">
        <f>待赋值表!F3325</f>
        <v/>
      </c>
      <c r="H3326" s="6">
        <f>待赋值表!G3325</f>
        <v/>
      </c>
      <c r="I3326" s="6">
        <f>待赋值表!H3325</f>
        <v/>
      </c>
      <c r="J3326" s="6">
        <f>待赋值表!I3325</f>
        <v/>
      </c>
      <c r="K3326" s="6">
        <f>待赋值表!J3325</f>
        <v/>
      </c>
      <c r="L3326" s="6">
        <f>待赋值表!K3325</f>
        <v/>
      </c>
      <c r="M3326" s="6">
        <f>待赋值表!L3325</f>
        <v/>
      </c>
      <c r="N3326" s="6">
        <f>待赋值表!M3325</f>
        <v/>
      </c>
      <c r="O3326" s="6">
        <f>待赋值表!N3325</f>
        <v/>
      </c>
      <c r="P3326" s="6">
        <f>待赋值表!O3325</f>
        <v/>
      </c>
      <c r="Q3326" s="6">
        <f>IF(待赋值表!P3325&lt;&gt;"",待赋值表!P3325,0)</f>
        <v/>
      </c>
      <c r="R3326" s="6">
        <f>待赋值表!Q3325</f>
        <v/>
      </c>
      <c r="S3326" s="6">
        <f>待赋值表!R3325</f>
        <v/>
      </c>
      <c r="T3326" s="6">
        <f>待赋值表!S3325</f>
        <v/>
      </c>
      <c r="U3326" s="6">
        <f>待赋值表!T3325</f>
        <v/>
      </c>
      <c r="V3326" s="6">
        <f>待赋值表!U3325</f>
        <v/>
      </c>
      <c r="W3326" s="6">
        <f>待赋值表!V3325</f>
        <v/>
      </c>
      <c r="X3326" s="6">
        <f>待赋值表!W3325</f>
        <v/>
      </c>
      <c r="Y3326" s="6">
        <f>待赋值表!X3325</f>
        <v/>
      </c>
      <c r="Z3326" s="3">
        <f>IF(M3326&gt;=0.01,"B_pre",IF(M3326&gt;=0,"C_pre","none"))</f>
        <v/>
      </c>
      <c r="AA3326" s="3">
        <f>IF(U3326&gt;0.125,"a_pre",IF(U3326&gt;=0,"b_pre","none"))</f>
        <v/>
      </c>
      <c r="AB3326" s="3">
        <f>AND(Z3326="B_pre",AA3326="a_pre")</f>
        <v/>
      </c>
      <c r="AC3326" s="3">
        <f>AND(Z3326="B_pre",AA3326="b_pre")</f>
        <v/>
      </c>
      <c r="AD3326" s="3">
        <f>AND(Z3326="C_pre",AA3326="a_pre")</f>
        <v/>
      </c>
      <c r="AE3326" s="3">
        <f>AND(Z3326="C_pre",AA3326="b_pre")</f>
        <v/>
      </c>
      <c r="AF3326" s="6">
        <f>待赋值表!C3325</f>
        <v/>
      </c>
      <c r="AG3326" s="3">
        <f t="array" ref="AG3326">IF(AB3326=TRUE,"A",IF(AC3326=TRUE,"B",IF(AD3326=TRUE,"C",IF(AE3326=TRUE,"D","其他"))))</f>
        <v/>
      </c>
      <c r="AH3326" s="3">
        <f>IF(分析表!$E$12&lt;&gt;"ALL",AND(AF3326=分析表!$E$10,AG3326=分析表!$E$12),IF(AF3326=分析表!$E$10,TRUE(),IF(AF3326="ALL",TRUE(),"")))</f>
        <v/>
      </c>
    </row>
    <row r="3327">
      <c r="A3327" s="3">
        <f>COUNTIF($AH$2:AH3327,"TRUE")</f>
        <v/>
      </c>
      <c r="B3327" s="3">
        <f>COUNTIF($AG$2:$AG3327,#REF!)</f>
        <v/>
      </c>
      <c r="C3327" s="56">
        <f>待赋值表!A3326</f>
        <v/>
      </c>
      <c r="E3327" s="6">
        <f>待赋值表!D3326</f>
        <v/>
      </c>
      <c r="F3327" s="6">
        <f>待赋值表!E3326</f>
        <v/>
      </c>
      <c r="G3327" s="6">
        <f>待赋值表!F3326</f>
        <v/>
      </c>
      <c r="H3327" s="6">
        <f>待赋值表!G3326</f>
        <v/>
      </c>
      <c r="I3327" s="6">
        <f>待赋值表!H3326</f>
        <v/>
      </c>
      <c r="J3327" s="6">
        <f>待赋值表!I3326</f>
        <v/>
      </c>
      <c r="K3327" s="6">
        <f>待赋值表!J3326</f>
        <v/>
      </c>
      <c r="L3327" s="6">
        <f>待赋值表!K3326</f>
        <v/>
      </c>
      <c r="M3327" s="6">
        <f>待赋值表!L3326</f>
        <v/>
      </c>
      <c r="N3327" s="6">
        <f>待赋值表!M3326</f>
        <v/>
      </c>
      <c r="O3327" s="6">
        <f>待赋值表!N3326</f>
        <v/>
      </c>
      <c r="P3327" s="6">
        <f>待赋值表!O3326</f>
        <v/>
      </c>
      <c r="Q3327" s="6">
        <f>IF(待赋值表!P3326&lt;&gt;"",待赋值表!P3326,0)</f>
        <v/>
      </c>
      <c r="R3327" s="6">
        <f>待赋值表!Q3326</f>
        <v/>
      </c>
      <c r="S3327" s="6">
        <f>待赋值表!R3326</f>
        <v/>
      </c>
      <c r="T3327" s="6">
        <f>待赋值表!S3326</f>
        <v/>
      </c>
      <c r="U3327" s="6">
        <f>待赋值表!T3326</f>
        <v/>
      </c>
      <c r="V3327" s="6">
        <f>待赋值表!U3326</f>
        <v/>
      </c>
      <c r="W3327" s="6">
        <f>待赋值表!V3326</f>
        <v/>
      </c>
      <c r="X3327" s="6">
        <f>待赋值表!W3326</f>
        <v/>
      </c>
      <c r="Y3327" s="6">
        <f>待赋值表!X3326</f>
        <v/>
      </c>
      <c r="Z3327" s="3">
        <f>IF(M3327&gt;=0.01,"B_pre",IF(M3327&gt;=0,"C_pre","none"))</f>
        <v/>
      </c>
      <c r="AA3327" s="3">
        <f>IF(U3327&gt;0.125,"a_pre",IF(U3327&gt;=0,"b_pre","none"))</f>
        <v/>
      </c>
      <c r="AB3327" s="3">
        <f>AND(Z3327="B_pre",AA3327="a_pre")</f>
        <v/>
      </c>
      <c r="AC3327" s="3">
        <f>AND(Z3327="B_pre",AA3327="b_pre")</f>
        <v/>
      </c>
      <c r="AD3327" s="3">
        <f>AND(Z3327="C_pre",AA3327="a_pre")</f>
        <v/>
      </c>
      <c r="AE3327" s="3">
        <f>AND(Z3327="C_pre",AA3327="b_pre")</f>
        <v/>
      </c>
      <c r="AF3327" s="6">
        <f>待赋值表!C3326</f>
        <v/>
      </c>
      <c r="AG3327" s="3">
        <f t="array" ref="AG3327">IF(AB3327=TRUE,"A",IF(AC3327=TRUE,"B",IF(AD3327=TRUE,"C",IF(AE3327=TRUE,"D","其他"))))</f>
        <v/>
      </c>
      <c r="AH3327" s="3">
        <f>IF(分析表!$E$12&lt;&gt;"ALL",AND(AF3327=分析表!$E$10,AG3327=分析表!$E$12),IF(AF3327=分析表!$E$10,TRUE(),IF(AF3327="ALL",TRUE(),"")))</f>
        <v/>
      </c>
    </row>
    <row r="3328">
      <c r="A3328" s="3">
        <f>COUNTIF($AH$2:AH3328,"TRUE")</f>
        <v/>
      </c>
      <c r="B3328" s="3">
        <f>COUNTIF($AG$2:$AG3328,#REF!)</f>
        <v/>
      </c>
      <c r="C3328" s="56">
        <f>待赋值表!A3327</f>
        <v/>
      </c>
      <c r="E3328" s="6">
        <f>待赋值表!D3327</f>
        <v/>
      </c>
      <c r="F3328" s="6">
        <f>待赋值表!E3327</f>
        <v/>
      </c>
      <c r="G3328" s="6">
        <f>待赋值表!F3327</f>
        <v/>
      </c>
      <c r="H3328" s="6">
        <f>待赋值表!G3327</f>
        <v/>
      </c>
      <c r="I3328" s="6">
        <f>待赋值表!H3327</f>
        <v/>
      </c>
      <c r="J3328" s="6">
        <f>待赋值表!I3327</f>
        <v/>
      </c>
      <c r="K3328" s="6">
        <f>待赋值表!J3327</f>
        <v/>
      </c>
      <c r="L3328" s="6">
        <f>待赋值表!K3327</f>
        <v/>
      </c>
      <c r="M3328" s="6">
        <f>待赋值表!L3327</f>
        <v/>
      </c>
      <c r="N3328" s="6">
        <f>待赋值表!M3327</f>
        <v/>
      </c>
      <c r="O3328" s="6">
        <f>待赋值表!N3327</f>
        <v/>
      </c>
      <c r="P3328" s="6">
        <f>待赋值表!O3327</f>
        <v/>
      </c>
      <c r="Q3328" s="6">
        <f>IF(待赋值表!P3327&lt;&gt;"",待赋值表!P3327,0)</f>
        <v/>
      </c>
      <c r="R3328" s="6">
        <f>待赋值表!Q3327</f>
        <v/>
      </c>
      <c r="S3328" s="6">
        <f>待赋值表!R3327</f>
        <v/>
      </c>
      <c r="T3328" s="6">
        <f>待赋值表!S3327</f>
        <v/>
      </c>
      <c r="U3328" s="6">
        <f>待赋值表!T3327</f>
        <v/>
      </c>
      <c r="V3328" s="6">
        <f>待赋值表!U3327</f>
        <v/>
      </c>
      <c r="W3328" s="6">
        <f>待赋值表!V3327</f>
        <v/>
      </c>
      <c r="X3328" s="6">
        <f>待赋值表!W3327</f>
        <v/>
      </c>
      <c r="Y3328" s="6">
        <f>待赋值表!X3327</f>
        <v/>
      </c>
      <c r="Z3328" s="3">
        <f>IF(M3328&gt;=0.01,"B_pre",IF(M3328&gt;=0,"C_pre","none"))</f>
        <v/>
      </c>
      <c r="AA3328" s="3">
        <f>IF(U3328&gt;0.125,"a_pre",IF(U3328&gt;=0,"b_pre","none"))</f>
        <v/>
      </c>
      <c r="AB3328" s="3">
        <f>AND(Z3328="B_pre",AA3328="a_pre")</f>
        <v/>
      </c>
      <c r="AC3328" s="3">
        <f>AND(Z3328="B_pre",AA3328="b_pre")</f>
        <v/>
      </c>
      <c r="AD3328" s="3">
        <f>AND(Z3328="C_pre",AA3328="a_pre")</f>
        <v/>
      </c>
      <c r="AE3328" s="3">
        <f>AND(Z3328="C_pre",AA3328="b_pre")</f>
        <v/>
      </c>
      <c r="AF3328" s="6">
        <f>待赋值表!C3327</f>
        <v/>
      </c>
      <c r="AG3328" s="3">
        <f t="array" ref="AG3328">IF(AB3328=TRUE,"A",IF(AC3328=TRUE,"B",IF(AD3328=TRUE,"C",IF(AE3328=TRUE,"D","其他"))))</f>
        <v/>
      </c>
      <c r="AH3328" s="3">
        <f>IF(分析表!$E$12&lt;&gt;"ALL",AND(AF3328=分析表!$E$10,AG3328=分析表!$E$12),IF(AF3328=分析表!$E$10,TRUE(),IF(AF3328="ALL",TRUE(),"")))</f>
        <v/>
      </c>
    </row>
    <row r="3329">
      <c r="A3329" s="3">
        <f>COUNTIF($AH$2:AH3329,"TRUE")</f>
        <v/>
      </c>
      <c r="B3329" s="3">
        <f>COUNTIF($AG$2:$AG3329,#REF!)</f>
        <v/>
      </c>
      <c r="C3329" s="56">
        <f>待赋值表!A3328</f>
        <v/>
      </c>
      <c r="E3329" s="6">
        <f>待赋值表!D3328</f>
        <v/>
      </c>
      <c r="F3329" s="6">
        <f>待赋值表!E3328</f>
        <v/>
      </c>
      <c r="G3329" s="6">
        <f>待赋值表!F3328</f>
        <v/>
      </c>
      <c r="H3329" s="6">
        <f>待赋值表!G3328</f>
        <v/>
      </c>
      <c r="I3329" s="6">
        <f>待赋值表!H3328</f>
        <v/>
      </c>
      <c r="J3329" s="6">
        <f>待赋值表!I3328</f>
        <v/>
      </c>
      <c r="K3329" s="6">
        <f>待赋值表!J3328</f>
        <v/>
      </c>
      <c r="L3329" s="6">
        <f>待赋值表!K3328</f>
        <v/>
      </c>
      <c r="M3329" s="6">
        <f>待赋值表!L3328</f>
        <v/>
      </c>
      <c r="N3329" s="6">
        <f>待赋值表!M3328</f>
        <v/>
      </c>
      <c r="O3329" s="6">
        <f>待赋值表!N3328</f>
        <v/>
      </c>
      <c r="P3329" s="6">
        <f>待赋值表!O3328</f>
        <v/>
      </c>
      <c r="Q3329" s="6">
        <f>IF(待赋值表!P3328&lt;&gt;"",待赋值表!P3328,0)</f>
        <v/>
      </c>
      <c r="R3329" s="6">
        <f>待赋值表!Q3328</f>
        <v/>
      </c>
      <c r="S3329" s="6">
        <f>待赋值表!R3328</f>
        <v/>
      </c>
      <c r="T3329" s="6">
        <f>待赋值表!S3328</f>
        <v/>
      </c>
      <c r="U3329" s="6">
        <f>待赋值表!T3328</f>
        <v/>
      </c>
      <c r="V3329" s="6">
        <f>待赋值表!U3328</f>
        <v/>
      </c>
      <c r="W3329" s="6">
        <f>待赋值表!V3328</f>
        <v/>
      </c>
      <c r="X3329" s="6">
        <f>待赋值表!W3328</f>
        <v/>
      </c>
      <c r="Y3329" s="6">
        <f>待赋值表!X3328</f>
        <v/>
      </c>
      <c r="Z3329" s="3">
        <f>IF(M3329&gt;=0.01,"B_pre",IF(M3329&gt;=0,"C_pre","none"))</f>
        <v/>
      </c>
      <c r="AA3329" s="3">
        <f>IF(U3329&gt;0.125,"a_pre",IF(U3329&gt;=0,"b_pre","none"))</f>
        <v/>
      </c>
      <c r="AB3329" s="3">
        <f>AND(Z3329="B_pre",AA3329="a_pre")</f>
        <v/>
      </c>
      <c r="AC3329" s="3">
        <f>AND(Z3329="B_pre",AA3329="b_pre")</f>
        <v/>
      </c>
      <c r="AD3329" s="3">
        <f>AND(Z3329="C_pre",AA3329="a_pre")</f>
        <v/>
      </c>
      <c r="AE3329" s="3">
        <f>AND(Z3329="C_pre",AA3329="b_pre")</f>
        <v/>
      </c>
      <c r="AF3329" s="6">
        <f>待赋值表!C3328</f>
        <v/>
      </c>
      <c r="AG3329" s="3">
        <f t="array" ref="AG3329">IF(AB3329=TRUE,"A",IF(AC3329=TRUE,"B",IF(AD3329=TRUE,"C",IF(AE3329=TRUE,"D","其他"))))</f>
        <v/>
      </c>
      <c r="AH3329" s="3">
        <f>IF(分析表!$E$12&lt;&gt;"ALL",AND(AF3329=分析表!$E$10,AG3329=分析表!$E$12),IF(AF3329=分析表!$E$10,TRUE(),IF(AF3329="ALL",TRUE(),"")))</f>
        <v/>
      </c>
    </row>
    <row r="3330">
      <c r="A3330" s="3">
        <f>COUNTIF($AH$2:AH3330,"TRUE")</f>
        <v/>
      </c>
      <c r="B3330" s="3">
        <f>COUNTIF($AG$2:$AG3330,#REF!)</f>
        <v/>
      </c>
      <c r="C3330" s="56">
        <f>待赋值表!A3329</f>
        <v/>
      </c>
      <c r="E3330" s="6">
        <f>待赋值表!D3329</f>
        <v/>
      </c>
      <c r="F3330" s="6">
        <f>待赋值表!E3329</f>
        <v/>
      </c>
      <c r="G3330" s="6">
        <f>待赋值表!F3329</f>
        <v/>
      </c>
      <c r="H3330" s="6">
        <f>待赋值表!G3329</f>
        <v/>
      </c>
      <c r="I3330" s="6">
        <f>待赋值表!H3329</f>
        <v/>
      </c>
      <c r="J3330" s="6">
        <f>待赋值表!I3329</f>
        <v/>
      </c>
      <c r="K3330" s="6">
        <f>待赋值表!J3329</f>
        <v/>
      </c>
      <c r="L3330" s="6">
        <f>待赋值表!K3329</f>
        <v/>
      </c>
      <c r="M3330" s="6">
        <f>待赋值表!L3329</f>
        <v/>
      </c>
      <c r="N3330" s="6">
        <f>待赋值表!M3329</f>
        <v/>
      </c>
      <c r="O3330" s="6">
        <f>待赋值表!N3329</f>
        <v/>
      </c>
      <c r="P3330" s="6">
        <f>待赋值表!O3329</f>
        <v/>
      </c>
      <c r="Q3330" s="6">
        <f>IF(待赋值表!P3329&lt;&gt;"",待赋值表!P3329,0)</f>
        <v/>
      </c>
      <c r="R3330" s="6">
        <f>待赋值表!Q3329</f>
        <v/>
      </c>
      <c r="S3330" s="6">
        <f>待赋值表!R3329</f>
        <v/>
      </c>
      <c r="T3330" s="6">
        <f>待赋值表!S3329</f>
        <v/>
      </c>
      <c r="U3330" s="6">
        <f>待赋值表!T3329</f>
        <v/>
      </c>
      <c r="V3330" s="6">
        <f>待赋值表!U3329</f>
        <v/>
      </c>
      <c r="W3330" s="6">
        <f>待赋值表!V3329</f>
        <v/>
      </c>
      <c r="X3330" s="6">
        <f>待赋值表!W3329</f>
        <v/>
      </c>
      <c r="Y3330" s="6">
        <f>待赋值表!X3329</f>
        <v/>
      </c>
      <c r="Z3330" s="3">
        <f>IF(M3330&gt;=0.01,"B_pre",IF(M3330&gt;=0,"C_pre","none"))</f>
        <v/>
      </c>
      <c r="AA3330" s="3">
        <f>IF(U3330&gt;0.125,"a_pre",IF(U3330&gt;=0,"b_pre","none"))</f>
        <v/>
      </c>
      <c r="AB3330" s="3">
        <f>AND(Z3330="B_pre",AA3330="a_pre")</f>
        <v/>
      </c>
      <c r="AC3330" s="3">
        <f>AND(Z3330="B_pre",AA3330="b_pre")</f>
        <v/>
      </c>
      <c r="AD3330" s="3">
        <f>AND(Z3330="C_pre",AA3330="a_pre")</f>
        <v/>
      </c>
      <c r="AE3330" s="3">
        <f>AND(Z3330="C_pre",AA3330="b_pre")</f>
        <v/>
      </c>
      <c r="AF3330" s="6">
        <f>待赋值表!C3329</f>
        <v/>
      </c>
      <c r="AG3330" s="3">
        <f t="array" ref="AG3330">IF(AB3330=TRUE,"A",IF(AC3330=TRUE,"B",IF(AD3330=TRUE,"C",IF(AE3330=TRUE,"D","其他"))))</f>
        <v/>
      </c>
      <c r="AH3330" s="3">
        <f>IF(分析表!$E$12&lt;&gt;"ALL",AND(AF3330=分析表!$E$10,AG3330=分析表!$E$12),IF(AF3330=分析表!$E$10,TRUE(),IF(AF3330="ALL",TRUE(),"")))</f>
        <v/>
      </c>
    </row>
    <row r="3331">
      <c r="A3331" s="3">
        <f>COUNTIF($AH$2:AH3331,"TRUE")</f>
        <v/>
      </c>
      <c r="B3331" s="3">
        <f>COUNTIF($AG$2:$AG3331,#REF!)</f>
        <v/>
      </c>
      <c r="C3331" s="56">
        <f>待赋值表!A3330</f>
        <v/>
      </c>
      <c r="E3331" s="6">
        <f>待赋值表!D3330</f>
        <v/>
      </c>
      <c r="F3331" s="6">
        <f>待赋值表!E3330</f>
        <v/>
      </c>
      <c r="G3331" s="6">
        <f>待赋值表!F3330</f>
        <v/>
      </c>
      <c r="H3331" s="6">
        <f>待赋值表!G3330</f>
        <v/>
      </c>
      <c r="I3331" s="6">
        <f>待赋值表!H3330</f>
        <v/>
      </c>
      <c r="J3331" s="6">
        <f>待赋值表!I3330</f>
        <v/>
      </c>
      <c r="K3331" s="6">
        <f>待赋值表!J3330</f>
        <v/>
      </c>
      <c r="L3331" s="6">
        <f>待赋值表!K3330</f>
        <v/>
      </c>
      <c r="M3331" s="6">
        <f>待赋值表!L3330</f>
        <v/>
      </c>
      <c r="N3331" s="6">
        <f>待赋值表!M3330</f>
        <v/>
      </c>
      <c r="O3331" s="6">
        <f>待赋值表!N3330</f>
        <v/>
      </c>
      <c r="P3331" s="6">
        <f>待赋值表!O3330</f>
        <v/>
      </c>
      <c r="Q3331" s="6">
        <f>IF(待赋值表!P3330&lt;&gt;"",待赋值表!P3330,0)</f>
        <v/>
      </c>
      <c r="R3331" s="6">
        <f>待赋值表!Q3330</f>
        <v/>
      </c>
      <c r="S3331" s="6">
        <f>待赋值表!R3330</f>
        <v/>
      </c>
      <c r="T3331" s="6">
        <f>待赋值表!S3330</f>
        <v/>
      </c>
      <c r="U3331" s="6">
        <f>待赋值表!T3330</f>
        <v/>
      </c>
      <c r="V3331" s="6">
        <f>待赋值表!U3330</f>
        <v/>
      </c>
      <c r="W3331" s="6">
        <f>待赋值表!V3330</f>
        <v/>
      </c>
      <c r="X3331" s="6">
        <f>待赋值表!W3330</f>
        <v/>
      </c>
      <c r="Y3331" s="6">
        <f>待赋值表!X3330</f>
        <v/>
      </c>
      <c r="Z3331" s="3">
        <f>IF(M3331&gt;=0.01,"B_pre",IF(M3331&gt;=0,"C_pre","none"))</f>
        <v/>
      </c>
      <c r="AA3331" s="3">
        <f>IF(U3331&gt;0.125,"a_pre",IF(U3331&gt;=0,"b_pre","none"))</f>
        <v/>
      </c>
      <c r="AB3331" s="3">
        <f>AND(Z3331="B_pre",AA3331="a_pre")</f>
        <v/>
      </c>
      <c r="AC3331" s="3">
        <f>AND(Z3331="B_pre",AA3331="b_pre")</f>
        <v/>
      </c>
      <c r="AD3331" s="3">
        <f>AND(Z3331="C_pre",AA3331="a_pre")</f>
        <v/>
      </c>
      <c r="AE3331" s="3">
        <f>AND(Z3331="C_pre",AA3331="b_pre")</f>
        <v/>
      </c>
      <c r="AF3331" s="6">
        <f>待赋值表!C3330</f>
        <v/>
      </c>
      <c r="AG3331" s="3">
        <f t="array" ref="AG3331">IF(AB3331=TRUE,"A",IF(AC3331=TRUE,"B",IF(AD3331=TRUE,"C",IF(AE3331=TRUE,"D","其他"))))</f>
        <v/>
      </c>
      <c r="AH3331" s="3">
        <f>IF(分析表!$E$12&lt;&gt;"ALL",AND(AF3331=分析表!$E$10,AG3331=分析表!$E$12),IF(AF3331=分析表!$E$10,TRUE(),IF(AF3331="ALL",TRUE(),"")))</f>
        <v/>
      </c>
    </row>
    <row r="3332">
      <c r="A3332" s="3">
        <f>COUNTIF($AH$2:AH3332,"TRUE")</f>
        <v/>
      </c>
      <c r="B3332" s="3">
        <f>COUNTIF($AG$2:$AG3332,#REF!)</f>
        <v/>
      </c>
      <c r="C3332" s="56">
        <f>待赋值表!A3331</f>
        <v/>
      </c>
      <c r="E3332" s="6">
        <f>待赋值表!D3331</f>
        <v/>
      </c>
      <c r="F3332" s="6">
        <f>待赋值表!E3331</f>
        <v/>
      </c>
      <c r="G3332" s="6">
        <f>待赋值表!F3331</f>
        <v/>
      </c>
      <c r="H3332" s="6">
        <f>待赋值表!G3331</f>
        <v/>
      </c>
      <c r="I3332" s="6">
        <f>待赋值表!H3331</f>
        <v/>
      </c>
      <c r="J3332" s="6">
        <f>待赋值表!I3331</f>
        <v/>
      </c>
      <c r="K3332" s="6">
        <f>待赋值表!J3331</f>
        <v/>
      </c>
      <c r="L3332" s="6">
        <f>待赋值表!K3331</f>
        <v/>
      </c>
      <c r="M3332" s="6">
        <f>待赋值表!L3331</f>
        <v/>
      </c>
      <c r="N3332" s="6">
        <f>待赋值表!M3331</f>
        <v/>
      </c>
      <c r="O3332" s="6">
        <f>待赋值表!N3331</f>
        <v/>
      </c>
      <c r="P3332" s="6">
        <f>待赋值表!O3331</f>
        <v/>
      </c>
      <c r="Q3332" s="6">
        <f>IF(待赋值表!P3331&lt;&gt;"",待赋值表!P3331,0)</f>
        <v/>
      </c>
      <c r="R3332" s="6">
        <f>待赋值表!Q3331</f>
        <v/>
      </c>
      <c r="S3332" s="6">
        <f>待赋值表!R3331</f>
        <v/>
      </c>
      <c r="T3332" s="6">
        <f>待赋值表!S3331</f>
        <v/>
      </c>
      <c r="U3332" s="6">
        <f>待赋值表!T3331</f>
        <v/>
      </c>
      <c r="V3332" s="6">
        <f>待赋值表!U3331</f>
        <v/>
      </c>
      <c r="W3332" s="6">
        <f>待赋值表!V3331</f>
        <v/>
      </c>
      <c r="X3332" s="6">
        <f>待赋值表!W3331</f>
        <v/>
      </c>
      <c r="Y3332" s="6">
        <f>待赋值表!X3331</f>
        <v/>
      </c>
      <c r="Z3332" s="3">
        <f>IF(M3332&gt;=0.01,"B_pre",IF(M3332&gt;=0,"C_pre","none"))</f>
        <v/>
      </c>
      <c r="AA3332" s="3">
        <f>IF(U3332&gt;0.125,"a_pre",IF(U3332&gt;=0,"b_pre","none"))</f>
        <v/>
      </c>
      <c r="AB3332" s="3">
        <f>AND(Z3332="B_pre",AA3332="a_pre")</f>
        <v/>
      </c>
      <c r="AC3332" s="3">
        <f>AND(Z3332="B_pre",AA3332="b_pre")</f>
        <v/>
      </c>
      <c r="AD3332" s="3">
        <f>AND(Z3332="C_pre",AA3332="a_pre")</f>
        <v/>
      </c>
      <c r="AE3332" s="3">
        <f>AND(Z3332="C_pre",AA3332="b_pre")</f>
        <v/>
      </c>
      <c r="AF3332" s="6">
        <f>待赋值表!C3331</f>
        <v/>
      </c>
      <c r="AG3332" s="3">
        <f t="array" ref="AG3332">IF(AB3332=TRUE,"A",IF(AC3332=TRUE,"B",IF(AD3332=TRUE,"C",IF(AE3332=TRUE,"D","其他"))))</f>
        <v/>
      </c>
      <c r="AH3332" s="3">
        <f>IF(分析表!$E$12&lt;&gt;"ALL",AND(AF3332=分析表!$E$10,AG3332=分析表!$E$12),IF(AF3332=分析表!$E$10,TRUE(),IF(AF3332="ALL",TRUE(),"")))</f>
        <v/>
      </c>
    </row>
    <row r="3333">
      <c r="A3333" s="3">
        <f>COUNTIF($AH$2:AH3333,"TRUE")</f>
        <v/>
      </c>
      <c r="B3333" s="3">
        <f>COUNTIF($AG$2:$AG3333,#REF!)</f>
        <v/>
      </c>
      <c r="C3333" s="56">
        <f>待赋值表!A3332</f>
        <v/>
      </c>
      <c r="E3333" s="6">
        <f>待赋值表!D3332</f>
        <v/>
      </c>
      <c r="F3333" s="6">
        <f>待赋值表!E3332</f>
        <v/>
      </c>
      <c r="G3333" s="6">
        <f>待赋值表!F3332</f>
        <v/>
      </c>
      <c r="H3333" s="6">
        <f>待赋值表!G3332</f>
        <v/>
      </c>
      <c r="I3333" s="6">
        <f>待赋值表!H3332</f>
        <v/>
      </c>
      <c r="J3333" s="6">
        <f>待赋值表!I3332</f>
        <v/>
      </c>
      <c r="K3333" s="6">
        <f>待赋值表!J3332</f>
        <v/>
      </c>
      <c r="L3333" s="6">
        <f>待赋值表!K3332</f>
        <v/>
      </c>
      <c r="M3333" s="6">
        <f>待赋值表!L3332</f>
        <v/>
      </c>
      <c r="N3333" s="6">
        <f>待赋值表!M3332</f>
        <v/>
      </c>
      <c r="O3333" s="6">
        <f>待赋值表!N3332</f>
        <v/>
      </c>
      <c r="P3333" s="6">
        <f>待赋值表!O3332</f>
        <v/>
      </c>
      <c r="Q3333" s="6">
        <f>IF(待赋值表!P3332&lt;&gt;"",待赋值表!P3332,0)</f>
        <v/>
      </c>
      <c r="R3333" s="6">
        <f>待赋值表!Q3332</f>
        <v/>
      </c>
      <c r="S3333" s="6">
        <f>待赋值表!R3332</f>
        <v/>
      </c>
      <c r="T3333" s="6">
        <f>待赋值表!S3332</f>
        <v/>
      </c>
      <c r="U3333" s="6">
        <f>待赋值表!T3332</f>
        <v/>
      </c>
      <c r="V3333" s="6">
        <f>待赋值表!U3332</f>
        <v/>
      </c>
      <c r="W3333" s="6">
        <f>待赋值表!V3332</f>
        <v/>
      </c>
      <c r="X3333" s="6">
        <f>待赋值表!W3332</f>
        <v/>
      </c>
      <c r="Y3333" s="6">
        <f>待赋值表!X3332</f>
        <v/>
      </c>
      <c r="Z3333" s="3">
        <f>IF(M3333&gt;=0.01,"B_pre",IF(M3333&gt;=0,"C_pre","none"))</f>
        <v/>
      </c>
      <c r="AA3333" s="3">
        <f>IF(U3333&gt;0.125,"a_pre",IF(U3333&gt;=0,"b_pre","none"))</f>
        <v/>
      </c>
      <c r="AB3333" s="3">
        <f>AND(Z3333="B_pre",AA3333="a_pre")</f>
        <v/>
      </c>
      <c r="AC3333" s="3">
        <f>AND(Z3333="B_pre",AA3333="b_pre")</f>
        <v/>
      </c>
      <c r="AD3333" s="3">
        <f>AND(Z3333="C_pre",AA3333="a_pre")</f>
        <v/>
      </c>
      <c r="AE3333" s="3">
        <f>AND(Z3333="C_pre",AA3333="b_pre")</f>
        <v/>
      </c>
      <c r="AF3333" s="6">
        <f>待赋值表!C3332</f>
        <v/>
      </c>
      <c r="AG3333" s="3">
        <f t="array" ref="AG3333">IF(AB3333=TRUE,"A",IF(AC3333=TRUE,"B",IF(AD3333=TRUE,"C",IF(AE3333=TRUE,"D","其他"))))</f>
        <v/>
      </c>
      <c r="AH3333" s="3">
        <f>IF(分析表!$E$12&lt;&gt;"ALL",AND(AF3333=分析表!$E$10,AG3333=分析表!$E$12),IF(AF3333=分析表!$E$10,TRUE(),IF(AF3333="ALL",TRUE(),"")))</f>
        <v/>
      </c>
    </row>
    <row r="3334">
      <c r="A3334" s="3">
        <f>COUNTIF($AH$2:AH3334,"TRUE")</f>
        <v/>
      </c>
      <c r="B3334" s="3">
        <f>COUNTIF($AG$2:$AG3334,#REF!)</f>
        <v/>
      </c>
      <c r="C3334" s="56">
        <f>待赋值表!A3333</f>
        <v/>
      </c>
      <c r="E3334" s="6">
        <f>待赋值表!D3333</f>
        <v/>
      </c>
      <c r="F3334" s="6">
        <f>待赋值表!E3333</f>
        <v/>
      </c>
      <c r="G3334" s="6">
        <f>待赋值表!F3333</f>
        <v/>
      </c>
      <c r="H3334" s="6">
        <f>待赋值表!G3333</f>
        <v/>
      </c>
      <c r="I3334" s="6">
        <f>待赋值表!H3333</f>
        <v/>
      </c>
      <c r="J3334" s="6">
        <f>待赋值表!I3333</f>
        <v/>
      </c>
      <c r="K3334" s="6">
        <f>待赋值表!J3333</f>
        <v/>
      </c>
      <c r="L3334" s="6">
        <f>待赋值表!K3333</f>
        <v/>
      </c>
      <c r="M3334" s="6">
        <f>待赋值表!L3333</f>
        <v/>
      </c>
      <c r="N3334" s="6">
        <f>待赋值表!M3333</f>
        <v/>
      </c>
      <c r="O3334" s="6">
        <f>待赋值表!N3333</f>
        <v/>
      </c>
      <c r="P3334" s="6">
        <f>待赋值表!O3333</f>
        <v/>
      </c>
      <c r="Q3334" s="6">
        <f>IF(待赋值表!P3333&lt;&gt;"",待赋值表!P3333,0)</f>
        <v/>
      </c>
      <c r="R3334" s="6">
        <f>待赋值表!Q3333</f>
        <v/>
      </c>
      <c r="S3334" s="6">
        <f>待赋值表!R3333</f>
        <v/>
      </c>
      <c r="T3334" s="6">
        <f>待赋值表!S3333</f>
        <v/>
      </c>
      <c r="U3334" s="6">
        <f>待赋值表!T3333</f>
        <v/>
      </c>
      <c r="V3334" s="6">
        <f>待赋值表!U3333</f>
        <v/>
      </c>
      <c r="W3334" s="6">
        <f>待赋值表!V3333</f>
        <v/>
      </c>
      <c r="X3334" s="6">
        <f>待赋值表!W3333</f>
        <v/>
      </c>
      <c r="Y3334" s="6">
        <f>待赋值表!X3333</f>
        <v/>
      </c>
      <c r="Z3334" s="3">
        <f>IF(M3334&gt;=0.01,"B_pre",IF(M3334&gt;=0,"C_pre","none"))</f>
        <v/>
      </c>
      <c r="AA3334" s="3">
        <f>IF(U3334&gt;0.125,"a_pre",IF(U3334&gt;=0,"b_pre","none"))</f>
        <v/>
      </c>
      <c r="AB3334" s="3">
        <f>AND(Z3334="B_pre",AA3334="a_pre")</f>
        <v/>
      </c>
      <c r="AC3334" s="3">
        <f>AND(Z3334="B_pre",AA3334="b_pre")</f>
        <v/>
      </c>
      <c r="AD3334" s="3">
        <f>AND(Z3334="C_pre",AA3334="a_pre")</f>
        <v/>
      </c>
      <c r="AE3334" s="3">
        <f>AND(Z3334="C_pre",AA3334="b_pre")</f>
        <v/>
      </c>
      <c r="AF3334" s="6">
        <f>待赋值表!C3333</f>
        <v/>
      </c>
      <c r="AG3334" s="3">
        <f t="array" ref="AG3334">IF(AB3334=TRUE,"A",IF(AC3334=TRUE,"B",IF(AD3334=TRUE,"C",IF(AE3334=TRUE,"D","其他"))))</f>
        <v/>
      </c>
      <c r="AH3334" s="3">
        <f>IF(分析表!$E$12&lt;&gt;"ALL",AND(AF3334=分析表!$E$10,AG3334=分析表!$E$12),IF(AF3334=分析表!$E$10,TRUE(),IF(AF3334="ALL",TRUE(),"")))</f>
        <v/>
      </c>
    </row>
    <row r="3335">
      <c r="A3335" s="3">
        <f>COUNTIF($AH$2:AH3335,"TRUE")</f>
        <v/>
      </c>
      <c r="B3335" s="3">
        <f>COUNTIF($AG$2:$AG3335,#REF!)</f>
        <v/>
      </c>
      <c r="C3335" s="56">
        <f>待赋值表!A3334</f>
        <v/>
      </c>
      <c r="E3335" s="6">
        <f>待赋值表!D3334</f>
        <v/>
      </c>
      <c r="F3335" s="6">
        <f>待赋值表!E3334</f>
        <v/>
      </c>
      <c r="G3335" s="6">
        <f>待赋值表!F3334</f>
        <v/>
      </c>
      <c r="H3335" s="6">
        <f>待赋值表!G3334</f>
        <v/>
      </c>
      <c r="I3335" s="6">
        <f>待赋值表!H3334</f>
        <v/>
      </c>
      <c r="J3335" s="6">
        <f>待赋值表!I3334</f>
        <v/>
      </c>
      <c r="K3335" s="6">
        <f>待赋值表!J3334</f>
        <v/>
      </c>
      <c r="L3335" s="6">
        <f>待赋值表!K3334</f>
        <v/>
      </c>
      <c r="M3335" s="6">
        <f>待赋值表!L3334</f>
        <v/>
      </c>
      <c r="N3335" s="6">
        <f>待赋值表!M3334</f>
        <v/>
      </c>
      <c r="O3335" s="6">
        <f>待赋值表!N3334</f>
        <v/>
      </c>
      <c r="P3335" s="6">
        <f>待赋值表!O3334</f>
        <v/>
      </c>
      <c r="Q3335" s="6">
        <f>IF(待赋值表!P3334&lt;&gt;"",待赋值表!P3334,0)</f>
        <v/>
      </c>
      <c r="R3335" s="6">
        <f>待赋值表!Q3334</f>
        <v/>
      </c>
      <c r="S3335" s="6">
        <f>待赋值表!R3334</f>
        <v/>
      </c>
      <c r="T3335" s="6">
        <f>待赋值表!S3334</f>
        <v/>
      </c>
      <c r="U3335" s="6">
        <f>待赋值表!T3334</f>
        <v/>
      </c>
      <c r="V3335" s="6">
        <f>待赋值表!U3334</f>
        <v/>
      </c>
      <c r="W3335" s="6">
        <f>待赋值表!V3334</f>
        <v/>
      </c>
      <c r="X3335" s="6">
        <f>待赋值表!W3334</f>
        <v/>
      </c>
      <c r="Y3335" s="6">
        <f>待赋值表!X3334</f>
        <v/>
      </c>
      <c r="Z3335" s="3">
        <f>IF(M3335&gt;=0.01,"B_pre",IF(M3335&gt;=0,"C_pre","none"))</f>
        <v/>
      </c>
      <c r="AA3335" s="3">
        <f>IF(U3335&gt;0.125,"a_pre",IF(U3335&gt;=0,"b_pre","none"))</f>
        <v/>
      </c>
      <c r="AB3335" s="3">
        <f>AND(Z3335="B_pre",AA3335="a_pre")</f>
        <v/>
      </c>
      <c r="AC3335" s="3">
        <f>AND(Z3335="B_pre",AA3335="b_pre")</f>
        <v/>
      </c>
      <c r="AD3335" s="3">
        <f>AND(Z3335="C_pre",AA3335="a_pre")</f>
        <v/>
      </c>
      <c r="AE3335" s="3">
        <f>AND(Z3335="C_pre",AA3335="b_pre")</f>
        <v/>
      </c>
      <c r="AF3335" s="6">
        <f>待赋值表!C3334</f>
        <v/>
      </c>
      <c r="AG3335" s="3">
        <f t="array" ref="AG3335">IF(AB3335=TRUE,"A",IF(AC3335=TRUE,"B",IF(AD3335=TRUE,"C",IF(AE3335=TRUE,"D","其他"))))</f>
        <v/>
      </c>
      <c r="AH3335" s="3">
        <f>IF(分析表!$E$12&lt;&gt;"ALL",AND(AF3335=分析表!$E$10,AG3335=分析表!$E$12),IF(AF3335=分析表!$E$10,TRUE(),IF(AF3335="ALL",TRUE(),"")))</f>
        <v/>
      </c>
    </row>
    <row r="3336">
      <c r="A3336" s="3">
        <f>COUNTIF($AH$2:AH3336,"TRUE")</f>
        <v/>
      </c>
      <c r="B3336" s="3">
        <f>COUNTIF($AG$2:$AG3336,#REF!)</f>
        <v/>
      </c>
      <c r="C3336" s="56">
        <f>待赋值表!A3335</f>
        <v/>
      </c>
      <c r="E3336" s="6">
        <f>待赋值表!D3335</f>
        <v/>
      </c>
      <c r="F3336" s="6">
        <f>待赋值表!E3335</f>
        <v/>
      </c>
      <c r="G3336" s="6">
        <f>待赋值表!F3335</f>
        <v/>
      </c>
      <c r="H3336" s="6">
        <f>待赋值表!G3335</f>
        <v/>
      </c>
      <c r="I3336" s="6">
        <f>待赋值表!H3335</f>
        <v/>
      </c>
      <c r="J3336" s="6">
        <f>待赋值表!I3335</f>
        <v/>
      </c>
      <c r="K3336" s="6">
        <f>待赋值表!J3335</f>
        <v/>
      </c>
      <c r="L3336" s="6">
        <f>待赋值表!K3335</f>
        <v/>
      </c>
      <c r="M3336" s="6">
        <f>待赋值表!L3335</f>
        <v/>
      </c>
      <c r="N3336" s="6">
        <f>待赋值表!M3335</f>
        <v/>
      </c>
      <c r="O3336" s="6">
        <f>待赋值表!N3335</f>
        <v/>
      </c>
      <c r="P3336" s="6">
        <f>待赋值表!O3335</f>
        <v/>
      </c>
      <c r="Q3336" s="6">
        <f>IF(待赋值表!P3335&lt;&gt;"",待赋值表!P3335,0)</f>
        <v/>
      </c>
      <c r="R3336" s="6">
        <f>待赋值表!Q3335</f>
        <v/>
      </c>
      <c r="S3336" s="6">
        <f>待赋值表!R3335</f>
        <v/>
      </c>
      <c r="T3336" s="6">
        <f>待赋值表!S3335</f>
        <v/>
      </c>
      <c r="U3336" s="6">
        <f>待赋值表!T3335</f>
        <v/>
      </c>
      <c r="V3336" s="6">
        <f>待赋值表!U3335</f>
        <v/>
      </c>
      <c r="W3336" s="6">
        <f>待赋值表!V3335</f>
        <v/>
      </c>
      <c r="X3336" s="6">
        <f>待赋值表!W3335</f>
        <v/>
      </c>
      <c r="Y3336" s="6">
        <f>待赋值表!X3335</f>
        <v/>
      </c>
      <c r="Z3336" s="3">
        <f>IF(M3336&gt;=0.01,"B_pre",IF(M3336&gt;=0,"C_pre","none"))</f>
        <v/>
      </c>
      <c r="AA3336" s="3">
        <f>IF(U3336&gt;0.125,"a_pre",IF(U3336&gt;=0,"b_pre","none"))</f>
        <v/>
      </c>
      <c r="AB3336" s="3">
        <f>AND(Z3336="B_pre",AA3336="a_pre")</f>
        <v/>
      </c>
      <c r="AC3336" s="3">
        <f>AND(Z3336="B_pre",AA3336="b_pre")</f>
        <v/>
      </c>
      <c r="AD3336" s="3">
        <f>AND(Z3336="C_pre",AA3336="a_pre")</f>
        <v/>
      </c>
      <c r="AE3336" s="3">
        <f>AND(Z3336="C_pre",AA3336="b_pre")</f>
        <v/>
      </c>
      <c r="AF3336" s="6">
        <f>待赋值表!C3335</f>
        <v/>
      </c>
      <c r="AG3336" s="3">
        <f t="array" ref="AG3336">IF(AB3336=TRUE,"A",IF(AC3336=TRUE,"B",IF(AD3336=TRUE,"C",IF(AE3336=TRUE,"D","其他"))))</f>
        <v/>
      </c>
      <c r="AH3336" s="3">
        <f>IF(分析表!$E$12&lt;&gt;"ALL",AND(AF3336=分析表!$E$10,AG3336=分析表!$E$12),IF(AF3336=分析表!$E$10,TRUE(),IF(AF3336="ALL",TRUE(),"")))</f>
        <v/>
      </c>
    </row>
    <row r="3337">
      <c r="A3337" s="3">
        <f>COUNTIF($AH$2:AH3337,"TRUE")</f>
        <v/>
      </c>
      <c r="B3337" s="3">
        <f>COUNTIF($AG$2:$AG3337,#REF!)</f>
        <v/>
      </c>
      <c r="C3337" s="56">
        <f>待赋值表!A3336</f>
        <v/>
      </c>
      <c r="E3337" s="6">
        <f>待赋值表!D3336</f>
        <v/>
      </c>
      <c r="F3337" s="6">
        <f>待赋值表!E3336</f>
        <v/>
      </c>
      <c r="G3337" s="6">
        <f>待赋值表!F3336</f>
        <v/>
      </c>
      <c r="H3337" s="6">
        <f>待赋值表!G3336</f>
        <v/>
      </c>
      <c r="I3337" s="6">
        <f>待赋值表!H3336</f>
        <v/>
      </c>
      <c r="J3337" s="6">
        <f>待赋值表!I3336</f>
        <v/>
      </c>
      <c r="K3337" s="6">
        <f>待赋值表!J3336</f>
        <v/>
      </c>
      <c r="L3337" s="6">
        <f>待赋值表!K3336</f>
        <v/>
      </c>
      <c r="M3337" s="6">
        <f>待赋值表!L3336</f>
        <v/>
      </c>
      <c r="N3337" s="6">
        <f>待赋值表!M3336</f>
        <v/>
      </c>
      <c r="O3337" s="6">
        <f>待赋值表!N3336</f>
        <v/>
      </c>
      <c r="P3337" s="6">
        <f>待赋值表!O3336</f>
        <v/>
      </c>
      <c r="Q3337" s="6">
        <f>IF(待赋值表!P3336&lt;&gt;"",待赋值表!P3336,0)</f>
        <v/>
      </c>
      <c r="R3337" s="6">
        <f>待赋值表!Q3336</f>
        <v/>
      </c>
      <c r="S3337" s="6">
        <f>待赋值表!R3336</f>
        <v/>
      </c>
      <c r="T3337" s="6">
        <f>待赋值表!S3336</f>
        <v/>
      </c>
      <c r="U3337" s="6">
        <f>待赋值表!T3336</f>
        <v/>
      </c>
      <c r="V3337" s="6">
        <f>待赋值表!U3336</f>
        <v/>
      </c>
      <c r="W3337" s="6">
        <f>待赋值表!V3336</f>
        <v/>
      </c>
      <c r="X3337" s="6">
        <f>待赋值表!W3336</f>
        <v/>
      </c>
      <c r="Y3337" s="6">
        <f>待赋值表!X3336</f>
        <v/>
      </c>
      <c r="Z3337" s="3">
        <f>IF(M3337&gt;=0.01,"B_pre",IF(M3337&gt;=0,"C_pre","none"))</f>
        <v/>
      </c>
      <c r="AA3337" s="3">
        <f>IF(U3337&gt;0.125,"a_pre",IF(U3337&gt;=0,"b_pre","none"))</f>
        <v/>
      </c>
      <c r="AB3337" s="3">
        <f>AND(Z3337="B_pre",AA3337="a_pre")</f>
        <v/>
      </c>
      <c r="AC3337" s="3">
        <f>AND(Z3337="B_pre",AA3337="b_pre")</f>
        <v/>
      </c>
      <c r="AD3337" s="3">
        <f>AND(Z3337="C_pre",AA3337="a_pre")</f>
        <v/>
      </c>
      <c r="AE3337" s="3">
        <f>AND(Z3337="C_pre",AA3337="b_pre")</f>
        <v/>
      </c>
      <c r="AF3337" s="6">
        <f>待赋值表!C3336</f>
        <v/>
      </c>
      <c r="AG3337" s="3">
        <f t="array" ref="AG3337">IF(AB3337=TRUE,"A",IF(AC3337=TRUE,"B",IF(AD3337=TRUE,"C",IF(AE3337=TRUE,"D","其他"))))</f>
        <v/>
      </c>
      <c r="AH3337" s="3">
        <f>IF(分析表!$E$12&lt;&gt;"ALL",AND(AF3337=分析表!$E$10,AG3337=分析表!$E$12),IF(AF3337=分析表!$E$10,TRUE(),IF(AF3337="ALL",TRUE(),"")))</f>
        <v/>
      </c>
    </row>
    <row r="3338">
      <c r="A3338" s="3">
        <f>COUNTIF($AH$2:AH3338,"TRUE")</f>
        <v/>
      </c>
      <c r="B3338" s="3">
        <f>COUNTIF($AG$2:$AG3338,#REF!)</f>
        <v/>
      </c>
      <c r="C3338" s="56">
        <f>待赋值表!A3337</f>
        <v/>
      </c>
      <c r="E3338" s="6">
        <f>待赋值表!D3337</f>
        <v/>
      </c>
      <c r="F3338" s="6">
        <f>待赋值表!E3337</f>
        <v/>
      </c>
      <c r="G3338" s="6">
        <f>待赋值表!F3337</f>
        <v/>
      </c>
      <c r="H3338" s="6">
        <f>待赋值表!G3337</f>
        <v/>
      </c>
      <c r="I3338" s="6">
        <f>待赋值表!H3337</f>
        <v/>
      </c>
      <c r="J3338" s="6">
        <f>待赋值表!I3337</f>
        <v/>
      </c>
      <c r="K3338" s="6">
        <f>待赋值表!J3337</f>
        <v/>
      </c>
      <c r="L3338" s="6">
        <f>待赋值表!K3337</f>
        <v/>
      </c>
      <c r="M3338" s="6">
        <f>待赋值表!L3337</f>
        <v/>
      </c>
      <c r="N3338" s="6">
        <f>待赋值表!M3337</f>
        <v/>
      </c>
      <c r="O3338" s="6">
        <f>待赋值表!N3337</f>
        <v/>
      </c>
      <c r="P3338" s="6">
        <f>待赋值表!O3337</f>
        <v/>
      </c>
      <c r="Q3338" s="6">
        <f>IF(待赋值表!P3337&lt;&gt;"",待赋值表!P3337,0)</f>
        <v/>
      </c>
      <c r="R3338" s="6">
        <f>待赋值表!Q3337</f>
        <v/>
      </c>
      <c r="S3338" s="6">
        <f>待赋值表!R3337</f>
        <v/>
      </c>
      <c r="T3338" s="6">
        <f>待赋值表!S3337</f>
        <v/>
      </c>
      <c r="U3338" s="6">
        <f>待赋值表!T3337</f>
        <v/>
      </c>
      <c r="V3338" s="6">
        <f>待赋值表!U3337</f>
        <v/>
      </c>
      <c r="W3338" s="6">
        <f>待赋值表!V3337</f>
        <v/>
      </c>
      <c r="X3338" s="6">
        <f>待赋值表!W3337</f>
        <v/>
      </c>
      <c r="Y3338" s="6">
        <f>待赋值表!X3337</f>
        <v/>
      </c>
      <c r="Z3338" s="3">
        <f>IF(M3338&gt;=0.01,"B_pre",IF(M3338&gt;=0,"C_pre","none"))</f>
        <v/>
      </c>
      <c r="AA3338" s="3">
        <f>IF(U3338&gt;0.125,"a_pre",IF(U3338&gt;=0,"b_pre","none"))</f>
        <v/>
      </c>
      <c r="AB3338" s="3">
        <f>AND(Z3338="B_pre",AA3338="a_pre")</f>
        <v/>
      </c>
      <c r="AC3338" s="3">
        <f>AND(Z3338="B_pre",AA3338="b_pre")</f>
        <v/>
      </c>
      <c r="AD3338" s="3">
        <f>AND(Z3338="C_pre",AA3338="a_pre")</f>
        <v/>
      </c>
      <c r="AE3338" s="3">
        <f>AND(Z3338="C_pre",AA3338="b_pre")</f>
        <v/>
      </c>
      <c r="AF3338" s="6">
        <f>待赋值表!C3337</f>
        <v/>
      </c>
      <c r="AG3338" s="3">
        <f t="array" ref="AG3338">IF(AB3338=TRUE,"A",IF(AC3338=TRUE,"B",IF(AD3338=TRUE,"C",IF(AE3338=TRUE,"D","其他"))))</f>
        <v/>
      </c>
      <c r="AH3338" s="3">
        <f>IF(分析表!$E$12&lt;&gt;"ALL",AND(AF3338=分析表!$E$10,AG3338=分析表!$E$12),IF(AF3338=分析表!$E$10,TRUE(),IF(AF3338="ALL",TRUE(),"")))</f>
        <v/>
      </c>
    </row>
    <row r="3339">
      <c r="A3339" s="3">
        <f>COUNTIF($AH$2:AH3339,"TRUE")</f>
        <v/>
      </c>
      <c r="B3339" s="3">
        <f>COUNTIF($AG$2:$AG3339,#REF!)</f>
        <v/>
      </c>
      <c r="C3339" s="56">
        <f>待赋值表!A3338</f>
        <v/>
      </c>
      <c r="E3339" s="6">
        <f>待赋值表!D3338</f>
        <v/>
      </c>
      <c r="F3339" s="6">
        <f>待赋值表!E3338</f>
        <v/>
      </c>
      <c r="G3339" s="6">
        <f>待赋值表!F3338</f>
        <v/>
      </c>
      <c r="H3339" s="6">
        <f>待赋值表!G3338</f>
        <v/>
      </c>
      <c r="I3339" s="6">
        <f>待赋值表!H3338</f>
        <v/>
      </c>
      <c r="J3339" s="6">
        <f>待赋值表!I3338</f>
        <v/>
      </c>
      <c r="K3339" s="6">
        <f>待赋值表!J3338</f>
        <v/>
      </c>
      <c r="L3339" s="6">
        <f>待赋值表!K3338</f>
        <v/>
      </c>
      <c r="M3339" s="6">
        <f>待赋值表!L3338</f>
        <v/>
      </c>
      <c r="N3339" s="6">
        <f>待赋值表!M3338</f>
        <v/>
      </c>
      <c r="O3339" s="6">
        <f>待赋值表!N3338</f>
        <v/>
      </c>
      <c r="P3339" s="6">
        <f>待赋值表!O3338</f>
        <v/>
      </c>
      <c r="Q3339" s="6">
        <f>IF(待赋值表!P3338&lt;&gt;"",待赋值表!P3338,0)</f>
        <v/>
      </c>
      <c r="R3339" s="6">
        <f>待赋值表!Q3338</f>
        <v/>
      </c>
      <c r="S3339" s="6">
        <f>待赋值表!R3338</f>
        <v/>
      </c>
      <c r="T3339" s="6">
        <f>待赋值表!S3338</f>
        <v/>
      </c>
      <c r="U3339" s="6">
        <f>待赋值表!T3338</f>
        <v/>
      </c>
      <c r="V3339" s="6">
        <f>待赋值表!U3338</f>
        <v/>
      </c>
      <c r="W3339" s="6">
        <f>待赋值表!V3338</f>
        <v/>
      </c>
      <c r="X3339" s="6">
        <f>待赋值表!W3338</f>
        <v/>
      </c>
      <c r="Y3339" s="6">
        <f>待赋值表!X3338</f>
        <v/>
      </c>
      <c r="Z3339" s="3">
        <f>IF(M3339&gt;=0.01,"B_pre",IF(M3339&gt;=0,"C_pre","none"))</f>
        <v/>
      </c>
      <c r="AA3339" s="3">
        <f>IF(U3339&gt;0.125,"a_pre",IF(U3339&gt;=0,"b_pre","none"))</f>
        <v/>
      </c>
      <c r="AB3339" s="3">
        <f>AND(Z3339="B_pre",AA3339="a_pre")</f>
        <v/>
      </c>
      <c r="AC3339" s="3">
        <f>AND(Z3339="B_pre",AA3339="b_pre")</f>
        <v/>
      </c>
      <c r="AD3339" s="3">
        <f>AND(Z3339="C_pre",AA3339="a_pre")</f>
        <v/>
      </c>
      <c r="AE3339" s="3">
        <f>AND(Z3339="C_pre",AA3339="b_pre")</f>
        <v/>
      </c>
      <c r="AF3339" s="6">
        <f>待赋值表!C3338</f>
        <v/>
      </c>
      <c r="AG3339" s="3">
        <f t="array" ref="AG3339">IF(AB3339=TRUE,"A",IF(AC3339=TRUE,"B",IF(AD3339=TRUE,"C",IF(AE3339=TRUE,"D","其他"))))</f>
        <v/>
      </c>
      <c r="AH3339" s="3">
        <f>IF(分析表!$E$12&lt;&gt;"ALL",AND(AF3339=分析表!$E$10,AG3339=分析表!$E$12),IF(AF3339=分析表!$E$10,TRUE(),IF(AF3339="ALL",TRUE(),"")))</f>
        <v/>
      </c>
    </row>
    <row r="3340">
      <c r="A3340" s="3">
        <f>COUNTIF($AH$2:AH3340,"TRUE")</f>
        <v/>
      </c>
      <c r="B3340" s="3">
        <f>COUNTIF($AG$2:$AG3340,#REF!)</f>
        <v/>
      </c>
      <c r="C3340" s="56">
        <f>待赋值表!A3339</f>
        <v/>
      </c>
      <c r="E3340" s="6">
        <f>待赋值表!D3339</f>
        <v/>
      </c>
      <c r="F3340" s="6">
        <f>待赋值表!E3339</f>
        <v/>
      </c>
      <c r="G3340" s="6">
        <f>待赋值表!F3339</f>
        <v/>
      </c>
      <c r="H3340" s="6">
        <f>待赋值表!G3339</f>
        <v/>
      </c>
      <c r="I3340" s="6">
        <f>待赋值表!H3339</f>
        <v/>
      </c>
      <c r="J3340" s="6">
        <f>待赋值表!I3339</f>
        <v/>
      </c>
      <c r="K3340" s="6">
        <f>待赋值表!J3339</f>
        <v/>
      </c>
      <c r="L3340" s="6">
        <f>待赋值表!K3339</f>
        <v/>
      </c>
      <c r="M3340" s="6">
        <f>待赋值表!L3339</f>
        <v/>
      </c>
      <c r="N3340" s="6">
        <f>待赋值表!M3339</f>
        <v/>
      </c>
      <c r="O3340" s="6">
        <f>待赋值表!N3339</f>
        <v/>
      </c>
      <c r="P3340" s="6">
        <f>待赋值表!O3339</f>
        <v/>
      </c>
      <c r="Q3340" s="6">
        <f>IF(待赋值表!P3339&lt;&gt;"",待赋值表!P3339,0)</f>
        <v/>
      </c>
      <c r="R3340" s="6">
        <f>待赋值表!Q3339</f>
        <v/>
      </c>
      <c r="S3340" s="6">
        <f>待赋值表!R3339</f>
        <v/>
      </c>
      <c r="T3340" s="6">
        <f>待赋值表!S3339</f>
        <v/>
      </c>
      <c r="U3340" s="6">
        <f>待赋值表!T3339</f>
        <v/>
      </c>
      <c r="V3340" s="6">
        <f>待赋值表!U3339</f>
        <v/>
      </c>
      <c r="W3340" s="6">
        <f>待赋值表!V3339</f>
        <v/>
      </c>
      <c r="X3340" s="6">
        <f>待赋值表!W3339</f>
        <v/>
      </c>
      <c r="Y3340" s="6">
        <f>待赋值表!X3339</f>
        <v/>
      </c>
      <c r="Z3340" s="3">
        <f>IF(M3340&gt;=0.01,"B_pre",IF(M3340&gt;=0,"C_pre","none"))</f>
        <v/>
      </c>
      <c r="AA3340" s="3">
        <f>IF(U3340&gt;0.125,"a_pre",IF(U3340&gt;=0,"b_pre","none"))</f>
        <v/>
      </c>
      <c r="AB3340" s="3">
        <f>AND(Z3340="B_pre",AA3340="a_pre")</f>
        <v/>
      </c>
      <c r="AC3340" s="3">
        <f>AND(Z3340="B_pre",AA3340="b_pre")</f>
        <v/>
      </c>
      <c r="AD3340" s="3">
        <f>AND(Z3340="C_pre",AA3340="a_pre")</f>
        <v/>
      </c>
      <c r="AE3340" s="3">
        <f>AND(Z3340="C_pre",AA3340="b_pre")</f>
        <v/>
      </c>
      <c r="AF3340" s="6">
        <f>待赋值表!C3339</f>
        <v/>
      </c>
      <c r="AG3340" s="3">
        <f t="array" ref="AG3340">IF(AB3340=TRUE,"A",IF(AC3340=TRUE,"B",IF(AD3340=TRUE,"C",IF(AE3340=TRUE,"D","其他"))))</f>
        <v/>
      </c>
      <c r="AH3340" s="3">
        <f>IF(分析表!$E$12&lt;&gt;"ALL",AND(AF3340=分析表!$E$10,AG3340=分析表!$E$12),IF(AF3340=分析表!$E$10,TRUE(),IF(AF3340="ALL",TRUE(),"")))</f>
        <v/>
      </c>
    </row>
    <row r="3341">
      <c r="A3341" s="3">
        <f>COUNTIF($AH$2:AH3341,"TRUE")</f>
        <v/>
      </c>
      <c r="B3341" s="3">
        <f>COUNTIF($AG$2:$AG3341,#REF!)</f>
        <v/>
      </c>
      <c r="C3341" s="56">
        <f>待赋值表!A3340</f>
        <v/>
      </c>
      <c r="E3341" s="6">
        <f>待赋值表!D3340</f>
        <v/>
      </c>
      <c r="F3341" s="6">
        <f>待赋值表!E3340</f>
        <v/>
      </c>
      <c r="G3341" s="6">
        <f>待赋值表!F3340</f>
        <v/>
      </c>
      <c r="H3341" s="6">
        <f>待赋值表!G3340</f>
        <v/>
      </c>
      <c r="I3341" s="6">
        <f>待赋值表!H3340</f>
        <v/>
      </c>
      <c r="J3341" s="6">
        <f>待赋值表!I3340</f>
        <v/>
      </c>
      <c r="K3341" s="6">
        <f>待赋值表!J3340</f>
        <v/>
      </c>
      <c r="L3341" s="6">
        <f>待赋值表!K3340</f>
        <v/>
      </c>
      <c r="M3341" s="6">
        <f>待赋值表!L3340</f>
        <v/>
      </c>
      <c r="N3341" s="6">
        <f>待赋值表!M3340</f>
        <v/>
      </c>
      <c r="O3341" s="6">
        <f>待赋值表!N3340</f>
        <v/>
      </c>
      <c r="P3341" s="6">
        <f>待赋值表!O3340</f>
        <v/>
      </c>
      <c r="Q3341" s="6">
        <f>IF(待赋值表!P3340&lt;&gt;"",待赋值表!P3340,0)</f>
        <v/>
      </c>
      <c r="R3341" s="6">
        <f>待赋值表!Q3340</f>
        <v/>
      </c>
      <c r="S3341" s="6">
        <f>待赋值表!R3340</f>
        <v/>
      </c>
      <c r="T3341" s="6">
        <f>待赋值表!S3340</f>
        <v/>
      </c>
      <c r="U3341" s="6">
        <f>待赋值表!T3340</f>
        <v/>
      </c>
      <c r="V3341" s="6">
        <f>待赋值表!U3340</f>
        <v/>
      </c>
      <c r="W3341" s="6">
        <f>待赋值表!V3340</f>
        <v/>
      </c>
      <c r="X3341" s="6">
        <f>待赋值表!W3340</f>
        <v/>
      </c>
      <c r="Y3341" s="6">
        <f>待赋值表!X3340</f>
        <v/>
      </c>
      <c r="Z3341" s="3">
        <f>IF(M3341&gt;=0.01,"B_pre",IF(M3341&gt;=0,"C_pre","none"))</f>
        <v/>
      </c>
      <c r="AA3341" s="3">
        <f>IF(U3341&gt;0.125,"a_pre",IF(U3341&gt;=0,"b_pre","none"))</f>
        <v/>
      </c>
      <c r="AB3341" s="3">
        <f>AND(Z3341="B_pre",AA3341="a_pre")</f>
        <v/>
      </c>
      <c r="AC3341" s="3">
        <f>AND(Z3341="B_pre",AA3341="b_pre")</f>
        <v/>
      </c>
      <c r="AD3341" s="3">
        <f>AND(Z3341="C_pre",AA3341="a_pre")</f>
        <v/>
      </c>
      <c r="AE3341" s="3">
        <f>AND(Z3341="C_pre",AA3341="b_pre")</f>
        <v/>
      </c>
      <c r="AF3341" s="6">
        <f>待赋值表!C3340</f>
        <v/>
      </c>
      <c r="AG3341" s="3">
        <f t="array" ref="AG3341">IF(AB3341=TRUE,"A",IF(AC3341=TRUE,"B",IF(AD3341=TRUE,"C",IF(AE3341=TRUE,"D","其他"))))</f>
        <v/>
      </c>
      <c r="AH3341" s="3">
        <f>IF(分析表!$E$12&lt;&gt;"ALL",AND(AF3341=分析表!$E$10,AG3341=分析表!$E$12),IF(AF3341=分析表!$E$10,TRUE(),IF(AF3341="ALL",TRUE(),"")))</f>
        <v/>
      </c>
    </row>
    <row r="3342">
      <c r="A3342" s="3">
        <f>COUNTIF($AH$2:AH3342,"TRUE")</f>
        <v/>
      </c>
      <c r="B3342" s="3">
        <f>COUNTIF($AG$2:$AG3342,#REF!)</f>
        <v/>
      </c>
      <c r="C3342" s="56">
        <f>待赋值表!A3341</f>
        <v/>
      </c>
      <c r="E3342" s="6">
        <f>待赋值表!D3341</f>
        <v/>
      </c>
      <c r="F3342" s="6">
        <f>待赋值表!E3341</f>
        <v/>
      </c>
      <c r="G3342" s="6">
        <f>待赋值表!F3341</f>
        <v/>
      </c>
      <c r="H3342" s="6">
        <f>待赋值表!G3341</f>
        <v/>
      </c>
      <c r="I3342" s="6">
        <f>待赋值表!H3341</f>
        <v/>
      </c>
      <c r="J3342" s="6">
        <f>待赋值表!I3341</f>
        <v/>
      </c>
      <c r="K3342" s="6">
        <f>待赋值表!J3341</f>
        <v/>
      </c>
      <c r="L3342" s="6">
        <f>待赋值表!K3341</f>
        <v/>
      </c>
      <c r="M3342" s="6">
        <f>待赋值表!L3341</f>
        <v/>
      </c>
      <c r="N3342" s="6">
        <f>待赋值表!M3341</f>
        <v/>
      </c>
      <c r="O3342" s="6">
        <f>待赋值表!N3341</f>
        <v/>
      </c>
      <c r="P3342" s="6">
        <f>待赋值表!O3341</f>
        <v/>
      </c>
      <c r="Q3342" s="6">
        <f>IF(待赋值表!P3341&lt;&gt;"",待赋值表!P3341,0)</f>
        <v/>
      </c>
      <c r="R3342" s="6">
        <f>待赋值表!Q3341</f>
        <v/>
      </c>
      <c r="S3342" s="6">
        <f>待赋值表!R3341</f>
        <v/>
      </c>
      <c r="T3342" s="6">
        <f>待赋值表!S3341</f>
        <v/>
      </c>
      <c r="U3342" s="6">
        <f>待赋值表!T3341</f>
        <v/>
      </c>
      <c r="V3342" s="6">
        <f>待赋值表!U3341</f>
        <v/>
      </c>
      <c r="W3342" s="6">
        <f>待赋值表!V3341</f>
        <v/>
      </c>
      <c r="X3342" s="6">
        <f>待赋值表!W3341</f>
        <v/>
      </c>
      <c r="Y3342" s="6">
        <f>待赋值表!X3341</f>
        <v/>
      </c>
      <c r="Z3342" s="3">
        <f>IF(M3342&gt;=0.01,"B_pre",IF(M3342&gt;=0,"C_pre","none"))</f>
        <v/>
      </c>
      <c r="AA3342" s="3">
        <f>IF(U3342&gt;0.125,"a_pre",IF(U3342&gt;=0,"b_pre","none"))</f>
        <v/>
      </c>
      <c r="AB3342" s="3">
        <f>AND(Z3342="B_pre",AA3342="a_pre")</f>
        <v/>
      </c>
      <c r="AC3342" s="3">
        <f>AND(Z3342="B_pre",AA3342="b_pre")</f>
        <v/>
      </c>
      <c r="AD3342" s="3">
        <f>AND(Z3342="C_pre",AA3342="a_pre")</f>
        <v/>
      </c>
      <c r="AE3342" s="3">
        <f>AND(Z3342="C_pre",AA3342="b_pre")</f>
        <v/>
      </c>
      <c r="AF3342" s="6">
        <f>待赋值表!C3341</f>
        <v/>
      </c>
      <c r="AG3342" s="3">
        <f t="array" ref="AG3342">IF(AB3342=TRUE,"A",IF(AC3342=TRUE,"B",IF(AD3342=TRUE,"C",IF(AE3342=TRUE,"D","其他"))))</f>
        <v/>
      </c>
      <c r="AH3342" s="3">
        <f>IF(分析表!$E$12&lt;&gt;"ALL",AND(AF3342=分析表!$E$10,AG3342=分析表!$E$12),IF(AF3342=分析表!$E$10,TRUE(),IF(AF3342="ALL",TRUE(),"")))</f>
        <v/>
      </c>
    </row>
    <row r="3343">
      <c r="A3343" s="3">
        <f>COUNTIF($AH$2:AH3343,"TRUE")</f>
        <v/>
      </c>
      <c r="B3343" s="3">
        <f>COUNTIF($AG$2:$AG3343,#REF!)</f>
        <v/>
      </c>
      <c r="C3343" s="56">
        <f>待赋值表!A3342</f>
        <v/>
      </c>
      <c r="E3343" s="6">
        <f>待赋值表!D3342</f>
        <v/>
      </c>
      <c r="F3343" s="6">
        <f>待赋值表!E3342</f>
        <v/>
      </c>
      <c r="G3343" s="6">
        <f>待赋值表!F3342</f>
        <v/>
      </c>
      <c r="H3343" s="6">
        <f>待赋值表!G3342</f>
        <v/>
      </c>
      <c r="I3343" s="6">
        <f>待赋值表!H3342</f>
        <v/>
      </c>
      <c r="J3343" s="6">
        <f>待赋值表!I3342</f>
        <v/>
      </c>
      <c r="K3343" s="6">
        <f>待赋值表!J3342</f>
        <v/>
      </c>
      <c r="L3343" s="6">
        <f>待赋值表!K3342</f>
        <v/>
      </c>
      <c r="M3343" s="6">
        <f>待赋值表!L3342</f>
        <v/>
      </c>
      <c r="N3343" s="6">
        <f>待赋值表!M3342</f>
        <v/>
      </c>
      <c r="O3343" s="6">
        <f>待赋值表!N3342</f>
        <v/>
      </c>
      <c r="P3343" s="6">
        <f>待赋值表!O3342</f>
        <v/>
      </c>
      <c r="Q3343" s="6">
        <f>IF(待赋值表!P3342&lt;&gt;"",待赋值表!P3342,0)</f>
        <v/>
      </c>
      <c r="R3343" s="6">
        <f>待赋值表!Q3342</f>
        <v/>
      </c>
      <c r="S3343" s="6">
        <f>待赋值表!R3342</f>
        <v/>
      </c>
      <c r="T3343" s="6">
        <f>待赋值表!S3342</f>
        <v/>
      </c>
      <c r="U3343" s="6">
        <f>待赋值表!T3342</f>
        <v/>
      </c>
      <c r="V3343" s="6">
        <f>待赋值表!U3342</f>
        <v/>
      </c>
      <c r="W3343" s="6">
        <f>待赋值表!V3342</f>
        <v/>
      </c>
      <c r="X3343" s="6">
        <f>待赋值表!W3342</f>
        <v/>
      </c>
      <c r="Y3343" s="6">
        <f>待赋值表!X3342</f>
        <v/>
      </c>
      <c r="Z3343" s="3">
        <f>IF(M3343&gt;=0.01,"B_pre",IF(M3343&gt;=0,"C_pre","none"))</f>
        <v/>
      </c>
      <c r="AA3343" s="3">
        <f>IF(U3343&gt;0.125,"a_pre",IF(U3343&gt;=0,"b_pre","none"))</f>
        <v/>
      </c>
      <c r="AB3343" s="3">
        <f>AND(Z3343="B_pre",AA3343="a_pre")</f>
        <v/>
      </c>
      <c r="AC3343" s="3">
        <f>AND(Z3343="B_pre",AA3343="b_pre")</f>
        <v/>
      </c>
      <c r="AD3343" s="3">
        <f>AND(Z3343="C_pre",AA3343="a_pre")</f>
        <v/>
      </c>
      <c r="AE3343" s="3">
        <f>AND(Z3343="C_pre",AA3343="b_pre")</f>
        <v/>
      </c>
      <c r="AF3343" s="6">
        <f>待赋值表!C3342</f>
        <v/>
      </c>
      <c r="AG3343" s="3">
        <f t="array" ref="AG3343">IF(AB3343=TRUE,"A",IF(AC3343=TRUE,"B",IF(AD3343=TRUE,"C",IF(AE3343=TRUE,"D","其他"))))</f>
        <v/>
      </c>
      <c r="AH3343" s="3">
        <f>IF(分析表!$E$12&lt;&gt;"ALL",AND(AF3343=分析表!$E$10,AG3343=分析表!$E$12),IF(AF3343=分析表!$E$10,TRUE(),IF(AF3343="ALL",TRUE(),"")))</f>
        <v/>
      </c>
    </row>
    <row r="3344">
      <c r="A3344" s="3">
        <f>COUNTIF($AH$2:AH3344,"TRUE")</f>
        <v/>
      </c>
      <c r="B3344" s="3">
        <f>COUNTIF($AG$2:$AG3344,#REF!)</f>
        <v/>
      </c>
      <c r="C3344" s="56">
        <f>待赋值表!A3343</f>
        <v/>
      </c>
      <c r="E3344" s="6">
        <f>待赋值表!D3343</f>
        <v/>
      </c>
      <c r="F3344" s="6">
        <f>待赋值表!E3343</f>
        <v/>
      </c>
      <c r="G3344" s="6">
        <f>待赋值表!F3343</f>
        <v/>
      </c>
      <c r="H3344" s="6">
        <f>待赋值表!G3343</f>
        <v/>
      </c>
      <c r="I3344" s="6">
        <f>待赋值表!H3343</f>
        <v/>
      </c>
      <c r="J3344" s="6">
        <f>待赋值表!I3343</f>
        <v/>
      </c>
      <c r="K3344" s="6">
        <f>待赋值表!J3343</f>
        <v/>
      </c>
      <c r="L3344" s="6">
        <f>待赋值表!K3343</f>
        <v/>
      </c>
      <c r="M3344" s="6">
        <f>待赋值表!L3343</f>
        <v/>
      </c>
      <c r="N3344" s="6">
        <f>待赋值表!M3343</f>
        <v/>
      </c>
      <c r="O3344" s="6">
        <f>待赋值表!N3343</f>
        <v/>
      </c>
      <c r="P3344" s="6">
        <f>待赋值表!O3343</f>
        <v/>
      </c>
      <c r="Q3344" s="6">
        <f>IF(待赋值表!P3343&lt;&gt;"",待赋值表!P3343,0)</f>
        <v/>
      </c>
      <c r="R3344" s="6">
        <f>待赋值表!Q3343</f>
        <v/>
      </c>
      <c r="S3344" s="6">
        <f>待赋值表!R3343</f>
        <v/>
      </c>
      <c r="T3344" s="6">
        <f>待赋值表!S3343</f>
        <v/>
      </c>
      <c r="U3344" s="6">
        <f>待赋值表!T3343</f>
        <v/>
      </c>
      <c r="V3344" s="6">
        <f>待赋值表!U3343</f>
        <v/>
      </c>
      <c r="W3344" s="6">
        <f>待赋值表!V3343</f>
        <v/>
      </c>
      <c r="X3344" s="6">
        <f>待赋值表!W3343</f>
        <v/>
      </c>
      <c r="Y3344" s="6">
        <f>待赋值表!X3343</f>
        <v/>
      </c>
      <c r="Z3344" s="3">
        <f>IF(M3344&gt;=0.01,"B_pre",IF(M3344&gt;=0,"C_pre","none"))</f>
        <v/>
      </c>
      <c r="AA3344" s="3">
        <f>IF(U3344&gt;0.125,"a_pre",IF(U3344&gt;=0,"b_pre","none"))</f>
        <v/>
      </c>
      <c r="AB3344" s="3">
        <f>AND(Z3344="B_pre",AA3344="a_pre")</f>
        <v/>
      </c>
      <c r="AC3344" s="3">
        <f>AND(Z3344="B_pre",AA3344="b_pre")</f>
        <v/>
      </c>
      <c r="AD3344" s="3">
        <f>AND(Z3344="C_pre",AA3344="a_pre")</f>
        <v/>
      </c>
      <c r="AE3344" s="3">
        <f>AND(Z3344="C_pre",AA3344="b_pre")</f>
        <v/>
      </c>
      <c r="AF3344" s="6">
        <f>待赋值表!C3343</f>
        <v/>
      </c>
      <c r="AG3344" s="3">
        <f t="array" ref="AG3344">IF(AB3344=TRUE,"A",IF(AC3344=TRUE,"B",IF(AD3344=TRUE,"C",IF(AE3344=TRUE,"D","其他"))))</f>
        <v/>
      </c>
      <c r="AH3344" s="3">
        <f>IF(分析表!$E$12&lt;&gt;"ALL",AND(AF3344=分析表!$E$10,AG3344=分析表!$E$12),IF(AF3344=分析表!$E$10,TRUE(),IF(AF3344="ALL",TRUE(),"")))</f>
        <v/>
      </c>
    </row>
    <row r="3345">
      <c r="A3345" s="3">
        <f>COUNTIF($AH$2:AH3345,"TRUE")</f>
        <v/>
      </c>
      <c r="B3345" s="3">
        <f>COUNTIF($AG$2:$AG3345,#REF!)</f>
        <v/>
      </c>
      <c r="C3345" s="56">
        <f>待赋值表!A3344</f>
        <v/>
      </c>
      <c r="E3345" s="6">
        <f>待赋值表!D3344</f>
        <v/>
      </c>
      <c r="F3345" s="6">
        <f>待赋值表!E3344</f>
        <v/>
      </c>
      <c r="G3345" s="6">
        <f>待赋值表!F3344</f>
        <v/>
      </c>
      <c r="H3345" s="6">
        <f>待赋值表!G3344</f>
        <v/>
      </c>
      <c r="I3345" s="6">
        <f>待赋值表!H3344</f>
        <v/>
      </c>
      <c r="J3345" s="6">
        <f>待赋值表!I3344</f>
        <v/>
      </c>
      <c r="K3345" s="6">
        <f>待赋值表!J3344</f>
        <v/>
      </c>
      <c r="L3345" s="6">
        <f>待赋值表!K3344</f>
        <v/>
      </c>
      <c r="M3345" s="6">
        <f>待赋值表!L3344</f>
        <v/>
      </c>
      <c r="N3345" s="6">
        <f>待赋值表!M3344</f>
        <v/>
      </c>
      <c r="O3345" s="6">
        <f>待赋值表!N3344</f>
        <v/>
      </c>
      <c r="P3345" s="6">
        <f>待赋值表!O3344</f>
        <v/>
      </c>
      <c r="Q3345" s="6">
        <f>IF(待赋值表!P3344&lt;&gt;"",待赋值表!P3344,0)</f>
        <v/>
      </c>
      <c r="R3345" s="6">
        <f>待赋值表!Q3344</f>
        <v/>
      </c>
      <c r="S3345" s="6">
        <f>待赋值表!R3344</f>
        <v/>
      </c>
      <c r="T3345" s="6">
        <f>待赋值表!S3344</f>
        <v/>
      </c>
      <c r="U3345" s="6">
        <f>待赋值表!T3344</f>
        <v/>
      </c>
      <c r="V3345" s="6">
        <f>待赋值表!U3344</f>
        <v/>
      </c>
      <c r="W3345" s="6">
        <f>待赋值表!V3344</f>
        <v/>
      </c>
      <c r="X3345" s="6">
        <f>待赋值表!W3344</f>
        <v/>
      </c>
      <c r="Y3345" s="6">
        <f>待赋值表!X3344</f>
        <v/>
      </c>
      <c r="Z3345" s="3">
        <f>IF(M3345&gt;=0.01,"B_pre",IF(M3345&gt;=0,"C_pre","none"))</f>
        <v/>
      </c>
      <c r="AA3345" s="3">
        <f>IF(U3345&gt;0.125,"a_pre",IF(U3345&gt;=0,"b_pre","none"))</f>
        <v/>
      </c>
      <c r="AB3345" s="3">
        <f>AND(Z3345="B_pre",AA3345="a_pre")</f>
        <v/>
      </c>
      <c r="AC3345" s="3">
        <f>AND(Z3345="B_pre",AA3345="b_pre")</f>
        <v/>
      </c>
      <c r="AD3345" s="3">
        <f>AND(Z3345="C_pre",AA3345="a_pre")</f>
        <v/>
      </c>
      <c r="AE3345" s="3">
        <f>AND(Z3345="C_pre",AA3345="b_pre")</f>
        <v/>
      </c>
      <c r="AF3345" s="6">
        <f>待赋值表!C3344</f>
        <v/>
      </c>
      <c r="AG3345" s="3">
        <f t="array" ref="AG3345">IF(AB3345=TRUE,"A",IF(AC3345=TRUE,"B",IF(AD3345=TRUE,"C",IF(AE3345=TRUE,"D","其他"))))</f>
        <v/>
      </c>
      <c r="AH3345" s="3">
        <f>IF(分析表!$E$12&lt;&gt;"ALL",AND(AF3345=分析表!$E$10,AG3345=分析表!$E$12),IF(AF3345=分析表!$E$10,TRUE(),IF(AF3345="ALL",TRUE(),"")))</f>
        <v/>
      </c>
    </row>
    <row r="3346">
      <c r="A3346" s="3">
        <f>COUNTIF($AH$2:AH3346,"TRUE")</f>
        <v/>
      </c>
      <c r="B3346" s="3">
        <f>COUNTIF($AG$2:$AG3346,#REF!)</f>
        <v/>
      </c>
      <c r="C3346" s="56">
        <f>待赋值表!A3345</f>
        <v/>
      </c>
      <c r="E3346" s="6">
        <f>待赋值表!D3345</f>
        <v/>
      </c>
      <c r="F3346" s="6">
        <f>待赋值表!E3345</f>
        <v/>
      </c>
      <c r="G3346" s="6">
        <f>待赋值表!F3345</f>
        <v/>
      </c>
      <c r="H3346" s="6">
        <f>待赋值表!G3345</f>
        <v/>
      </c>
      <c r="I3346" s="6">
        <f>待赋值表!H3345</f>
        <v/>
      </c>
      <c r="J3346" s="6">
        <f>待赋值表!I3345</f>
        <v/>
      </c>
      <c r="K3346" s="6">
        <f>待赋值表!J3345</f>
        <v/>
      </c>
      <c r="L3346" s="6">
        <f>待赋值表!K3345</f>
        <v/>
      </c>
      <c r="M3346" s="6">
        <f>待赋值表!L3345</f>
        <v/>
      </c>
      <c r="N3346" s="6">
        <f>待赋值表!M3345</f>
        <v/>
      </c>
      <c r="O3346" s="6">
        <f>待赋值表!N3345</f>
        <v/>
      </c>
      <c r="P3346" s="6">
        <f>待赋值表!O3345</f>
        <v/>
      </c>
      <c r="Q3346" s="6">
        <f>IF(待赋值表!P3345&lt;&gt;"",待赋值表!P3345,0)</f>
        <v/>
      </c>
      <c r="R3346" s="6">
        <f>待赋值表!Q3345</f>
        <v/>
      </c>
      <c r="S3346" s="6">
        <f>待赋值表!R3345</f>
        <v/>
      </c>
      <c r="T3346" s="6">
        <f>待赋值表!S3345</f>
        <v/>
      </c>
      <c r="U3346" s="6">
        <f>待赋值表!T3345</f>
        <v/>
      </c>
      <c r="V3346" s="6">
        <f>待赋值表!U3345</f>
        <v/>
      </c>
      <c r="W3346" s="6">
        <f>待赋值表!V3345</f>
        <v/>
      </c>
      <c r="X3346" s="6">
        <f>待赋值表!W3345</f>
        <v/>
      </c>
      <c r="Y3346" s="6">
        <f>待赋值表!X3345</f>
        <v/>
      </c>
      <c r="Z3346" s="3">
        <f>IF(M3346&gt;=0.01,"B_pre",IF(M3346&gt;=0,"C_pre","none"))</f>
        <v/>
      </c>
      <c r="AA3346" s="3">
        <f>IF(U3346&gt;0.125,"a_pre",IF(U3346&gt;=0,"b_pre","none"))</f>
        <v/>
      </c>
      <c r="AB3346" s="3">
        <f>AND(Z3346="B_pre",AA3346="a_pre")</f>
        <v/>
      </c>
      <c r="AC3346" s="3">
        <f>AND(Z3346="B_pre",AA3346="b_pre")</f>
        <v/>
      </c>
      <c r="AD3346" s="3">
        <f>AND(Z3346="C_pre",AA3346="a_pre")</f>
        <v/>
      </c>
      <c r="AE3346" s="3">
        <f>AND(Z3346="C_pre",AA3346="b_pre")</f>
        <v/>
      </c>
      <c r="AF3346" s="6">
        <f>待赋值表!C3345</f>
        <v/>
      </c>
      <c r="AG3346" s="3">
        <f t="array" ref="AG3346">IF(AB3346=TRUE,"A",IF(AC3346=TRUE,"B",IF(AD3346=TRUE,"C",IF(AE3346=TRUE,"D","其他"))))</f>
        <v/>
      </c>
      <c r="AH3346" s="3">
        <f>IF(分析表!$E$12&lt;&gt;"ALL",AND(AF3346=分析表!$E$10,AG3346=分析表!$E$12),IF(AF3346=分析表!$E$10,TRUE(),IF(AF3346="ALL",TRUE(),"")))</f>
        <v/>
      </c>
    </row>
    <row r="3347">
      <c r="A3347" s="3">
        <f>COUNTIF($AH$2:AH3347,"TRUE")</f>
        <v/>
      </c>
      <c r="B3347" s="3">
        <f>COUNTIF($AG$2:$AG3347,#REF!)</f>
        <v/>
      </c>
      <c r="C3347" s="56">
        <f>待赋值表!A3346</f>
        <v/>
      </c>
      <c r="E3347" s="6">
        <f>待赋值表!D3346</f>
        <v/>
      </c>
      <c r="F3347" s="6">
        <f>待赋值表!E3346</f>
        <v/>
      </c>
      <c r="G3347" s="6">
        <f>待赋值表!F3346</f>
        <v/>
      </c>
      <c r="H3347" s="6">
        <f>待赋值表!G3346</f>
        <v/>
      </c>
      <c r="I3347" s="6">
        <f>待赋值表!H3346</f>
        <v/>
      </c>
      <c r="J3347" s="6">
        <f>待赋值表!I3346</f>
        <v/>
      </c>
      <c r="K3347" s="6">
        <f>待赋值表!J3346</f>
        <v/>
      </c>
      <c r="L3347" s="6">
        <f>待赋值表!K3346</f>
        <v/>
      </c>
      <c r="M3347" s="6">
        <f>待赋值表!L3346</f>
        <v/>
      </c>
      <c r="N3347" s="6">
        <f>待赋值表!M3346</f>
        <v/>
      </c>
      <c r="O3347" s="6">
        <f>待赋值表!N3346</f>
        <v/>
      </c>
      <c r="P3347" s="6">
        <f>待赋值表!O3346</f>
        <v/>
      </c>
      <c r="Q3347" s="6">
        <f>IF(待赋值表!P3346&lt;&gt;"",待赋值表!P3346,0)</f>
        <v/>
      </c>
      <c r="R3347" s="6">
        <f>待赋值表!Q3346</f>
        <v/>
      </c>
      <c r="S3347" s="6">
        <f>待赋值表!R3346</f>
        <v/>
      </c>
      <c r="T3347" s="6">
        <f>待赋值表!S3346</f>
        <v/>
      </c>
      <c r="U3347" s="6">
        <f>待赋值表!T3346</f>
        <v/>
      </c>
      <c r="V3347" s="6">
        <f>待赋值表!U3346</f>
        <v/>
      </c>
      <c r="W3347" s="6">
        <f>待赋值表!V3346</f>
        <v/>
      </c>
      <c r="X3347" s="6">
        <f>待赋值表!W3346</f>
        <v/>
      </c>
      <c r="Y3347" s="6">
        <f>待赋值表!X3346</f>
        <v/>
      </c>
      <c r="Z3347" s="3">
        <f>IF(M3347&gt;=0.01,"B_pre",IF(M3347&gt;=0,"C_pre","none"))</f>
        <v/>
      </c>
      <c r="AA3347" s="3">
        <f>IF(U3347&gt;0.125,"a_pre",IF(U3347&gt;=0,"b_pre","none"))</f>
        <v/>
      </c>
      <c r="AB3347" s="3">
        <f>AND(Z3347="B_pre",AA3347="a_pre")</f>
        <v/>
      </c>
      <c r="AC3347" s="3">
        <f>AND(Z3347="B_pre",AA3347="b_pre")</f>
        <v/>
      </c>
      <c r="AD3347" s="3">
        <f>AND(Z3347="C_pre",AA3347="a_pre")</f>
        <v/>
      </c>
      <c r="AE3347" s="3">
        <f>AND(Z3347="C_pre",AA3347="b_pre")</f>
        <v/>
      </c>
      <c r="AF3347" s="6">
        <f>待赋值表!C3346</f>
        <v/>
      </c>
      <c r="AG3347" s="3">
        <f t="array" ref="AG3347">IF(AB3347=TRUE,"A",IF(AC3347=TRUE,"B",IF(AD3347=TRUE,"C",IF(AE3347=TRUE,"D","其他"))))</f>
        <v/>
      </c>
      <c r="AH3347" s="3">
        <f>IF(分析表!$E$12&lt;&gt;"ALL",AND(AF3347=分析表!$E$10,AG3347=分析表!$E$12),IF(AF3347=分析表!$E$10,TRUE(),IF(AF3347="ALL",TRUE(),"")))</f>
        <v/>
      </c>
    </row>
    <row r="3348">
      <c r="A3348" s="3">
        <f>COUNTIF($AH$2:AH3348,"TRUE")</f>
        <v/>
      </c>
      <c r="B3348" s="3">
        <f>COUNTIF($AG$2:$AG3348,#REF!)</f>
        <v/>
      </c>
      <c r="C3348" s="56">
        <f>待赋值表!A3347</f>
        <v/>
      </c>
      <c r="E3348" s="6">
        <f>待赋值表!D3347</f>
        <v/>
      </c>
      <c r="F3348" s="6">
        <f>待赋值表!E3347</f>
        <v/>
      </c>
      <c r="G3348" s="6">
        <f>待赋值表!F3347</f>
        <v/>
      </c>
      <c r="H3348" s="6">
        <f>待赋值表!G3347</f>
        <v/>
      </c>
      <c r="I3348" s="6">
        <f>待赋值表!H3347</f>
        <v/>
      </c>
      <c r="J3348" s="6">
        <f>待赋值表!I3347</f>
        <v/>
      </c>
      <c r="K3348" s="6">
        <f>待赋值表!J3347</f>
        <v/>
      </c>
      <c r="L3348" s="6">
        <f>待赋值表!K3347</f>
        <v/>
      </c>
      <c r="M3348" s="6">
        <f>待赋值表!L3347</f>
        <v/>
      </c>
      <c r="N3348" s="6">
        <f>待赋值表!M3347</f>
        <v/>
      </c>
      <c r="O3348" s="6">
        <f>待赋值表!N3347</f>
        <v/>
      </c>
      <c r="P3348" s="6">
        <f>待赋值表!O3347</f>
        <v/>
      </c>
      <c r="Q3348" s="6">
        <f>IF(待赋值表!P3347&lt;&gt;"",待赋值表!P3347,0)</f>
        <v/>
      </c>
      <c r="R3348" s="6">
        <f>待赋值表!Q3347</f>
        <v/>
      </c>
      <c r="S3348" s="6">
        <f>待赋值表!R3347</f>
        <v/>
      </c>
      <c r="T3348" s="6">
        <f>待赋值表!S3347</f>
        <v/>
      </c>
      <c r="U3348" s="6">
        <f>待赋值表!T3347</f>
        <v/>
      </c>
      <c r="V3348" s="6">
        <f>待赋值表!U3347</f>
        <v/>
      </c>
      <c r="W3348" s="6">
        <f>待赋值表!V3347</f>
        <v/>
      </c>
      <c r="X3348" s="6">
        <f>待赋值表!W3347</f>
        <v/>
      </c>
      <c r="Y3348" s="6">
        <f>待赋值表!X3347</f>
        <v/>
      </c>
      <c r="Z3348" s="3">
        <f>IF(M3348&gt;=0.01,"B_pre",IF(M3348&gt;=0,"C_pre","none"))</f>
        <v/>
      </c>
      <c r="AA3348" s="3">
        <f>IF(U3348&gt;0.125,"a_pre",IF(U3348&gt;=0,"b_pre","none"))</f>
        <v/>
      </c>
      <c r="AB3348" s="3">
        <f>AND(Z3348="B_pre",AA3348="a_pre")</f>
        <v/>
      </c>
      <c r="AC3348" s="3">
        <f>AND(Z3348="B_pre",AA3348="b_pre")</f>
        <v/>
      </c>
      <c r="AD3348" s="3">
        <f>AND(Z3348="C_pre",AA3348="a_pre")</f>
        <v/>
      </c>
      <c r="AE3348" s="3">
        <f>AND(Z3348="C_pre",AA3348="b_pre")</f>
        <v/>
      </c>
      <c r="AF3348" s="6">
        <f>待赋值表!C3347</f>
        <v/>
      </c>
      <c r="AG3348" s="3">
        <f t="array" ref="AG3348">IF(AB3348=TRUE,"A",IF(AC3348=TRUE,"B",IF(AD3348=TRUE,"C",IF(AE3348=TRUE,"D","其他"))))</f>
        <v/>
      </c>
      <c r="AH3348" s="3">
        <f>IF(分析表!$E$12&lt;&gt;"ALL",AND(AF3348=分析表!$E$10,AG3348=分析表!$E$12),IF(AF3348=分析表!$E$10,TRUE(),IF(AF3348="ALL",TRUE(),"")))</f>
        <v/>
      </c>
    </row>
    <row r="3349">
      <c r="A3349" s="3">
        <f>COUNTIF($AH$2:AH3349,"TRUE")</f>
        <v/>
      </c>
      <c r="B3349" s="3">
        <f>COUNTIF($AG$2:$AG3349,#REF!)</f>
        <v/>
      </c>
      <c r="C3349" s="56">
        <f>待赋值表!A3348</f>
        <v/>
      </c>
      <c r="E3349" s="6">
        <f>待赋值表!D3348</f>
        <v/>
      </c>
      <c r="F3349" s="6">
        <f>待赋值表!E3348</f>
        <v/>
      </c>
      <c r="G3349" s="6">
        <f>待赋值表!F3348</f>
        <v/>
      </c>
      <c r="H3349" s="6">
        <f>待赋值表!G3348</f>
        <v/>
      </c>
      <c r="I3349" s="6">
        <f>待赋值表!H3348</f>
        <v/>
      </c>
      <c r="J3349" s="6">
        <f>待赋值表!I3348</f>
        <v/>
      </c>
      <c r="K3349" s="6">
        <f>待赋值表!J3348</f>
        <v/>
      </c>
      <c r="L3349" s="6">
        <f>待赋值表!K3348</f>
        <v/>
      </c>
      <c r="M3349" s="6">
        <f>待赋值表!L3348</f>
        <v/>
      </c>
      <c r="N3349" s="6">
        <f>待赋值表!M3348</f>
        <v/>
      </c>
      <c r="O3349" s="6">
        <f>待赋值表!N3348</f>
        <v/>
      </c>
      <c r="P3349" s="6">
        <f>待赋值表!O3348</f>
        <v/>
      </c>
      <c r="Q3349" s="6">
        <f>IF(待赋值表!P3348&lt;&gt;"",待赋值表!P3348,0)</f>
        <v/>
      </c>
      <c r="R3349" s="6">
        <f>待赋值表!Q3348</f>
        <v/>
      </c>
      <c r="S3349" s="6">
        <f>待赋值表!R3348</f>
        <v/>
      </c>
      <c r="T3349" s="6">
        <f>待赋值表!S3348</f>
        <v/>
      </c>
      <c r="U3349" s="6">
        <f>待赋值表!T3348</f>
        <v/>
      </c>
      <c r="V3349" s="6">
        <f>待赋值表!U3348</f>
        <v/>
      </c>
      <c r="W3349" s="6">
        <f>待赋值表!V3348</f>
        <v/>
      </c>
      <c r="X3349" s="6">
        <f>待赋值表!W3348</f>
        <v/>
      </c>
      <c r="Y3349" s="6">
        <f>待赋值表!X3348</f>
        <v/>
      </c>
      <c r="Z3349" s="3">
        <f>IF(M3349&gt;=0.01,"B_pre",IF(M3349&gt;=0,"C_pre","none"))</f>
        <v/>
      </c>
      <c r="AA3349" s="3">
        <f>IF(U3349&gt;0.125,"a_pre",IF(U3349&gt;=0,"b_pre","none"))</f>
        <v/>
      </c>
      <c r="AB3349" s="3">
        <f>AND(Z3349="B_pre",AA3349="a_pre")</f>
        <v/>
      </c>
      <c r="AC3349" s="3">
        <f>AND(Z3349="B_pre",AA3349="b_pre")</f>
        <v/>
      </c>
      <c r="AD3349" s="3">
        <f>AND(Z3349="C_pre",AA3349="a_pre")</f>
        <v/>
      </c>
      <c r="AE3349" s="3">
        <f>AND(Z3349="C_pre",AA3349="b_pre")</f>
        <v/>
      </c>
      <c r="AF3349" s="6">
        <f>待赋值表!C3348</f>
        <v/>
      </c>
      <c r="AG3349" s="3">
        <f t="array" ref="AG3349">IF(AB3349=TRUE,"A",IF(AC3349=TRUE,"B",IF(AD3349=TRUE,"C",IF(AE3349=TRUE,"D","其他"))))</f>
        <v/>
      </c>
      <c r="AH3349" s="3">
        <f>IF(分析表!$E$12&lt;&gt;"ALL",AND(AF3349=分析表!$E$10,AG3349=分析表!$E$12),IF(AF3349=分析表!$E$10,TRUE(),IF(AF3349="ALL",TRUE(),"")))</f>
        <v/>
      </c>
    </row>
    <row r="3350">
      <c r="A3350" s="3">
        <f>COUNTIF($AH$2:AH3350,"TRUE")</f>
        <v/>
      </c>
      <c r="B3350" s="3">
        <f>COUNTIF($AG$2:$AG3350,#REF!)</f>
        <v/>
      </c>
      <c r="C3350" s="56">
        <f>待赋值表!A3349</f>
        <v/>
      </c>
      <c r="E3350" s="6">
        <f>待赋值表!D3349</f>
        <v/>
      </c>
      <c r="F3350" s="6">
        <f>待赋值表!E3349</f>
        <v/>
      </c>
      <c r="G3350" s="6">
        <f>待赋值表!F3349</f>
        <v/>
      </c>
      <c r="H3350" s="6">
        <f>待赋值表!G3349</f>
        <v/>
      </c>
      <c r="I3350" s="6">
        <f>待赋值表!H3349</f>
        <v/>
      </c>
      <c r="J3350" s="6">
        <f>待赋值表!I3349</f>
        <v/>
      </c>
      <c r="K3350" s="6">
        <f>待赋值表!J3349</f>
        <v/>
      </c>
      <c r="L3350" s="6">
        <f>待赋值表!K3349</f>
        <v/>
      </c>
      <c r="M3350" s="6">
        <f>待赋值表!L3349</f>
        <v/>
      </c>
      <c r="N3350" s="6">
        <f>待赋值表!M3349</f>
        <v/>
      </c>
      <c r="O3350" s="6">
        <f>待赋值表!N3349</f>
        <v/>
      </c>
      <c r="P3350" s="6">
        <f>待赋值表!O3349</f>
        <v/>
      </c>
      <c r="Q3350" s="6">
        <f>IF(待赋值表!P3349&lt;&gt;"",待赋值表!P3349,0)</f>
        <v/>
      </c>
      <c r="R3350" s="6">
        <f>待赋值表!Q3349</f>
        <v/>
      </c>
      <c r="S3350" s="6">
        <f>待赋值表!R3349</f>
        <v/>
      </c>
      <c r="T3350" s="6">
        <f>待赋值表!S3349</f>
        <v/>
      </c>
      <c r="U3350" s="6">
        <f>待赋值表!T3349</f>
        <v/>
      </c>
      <c r="V3350" s="6">
        <f>待赋值表!U3349</f>
        <v/>
      </c>
      <c r="W3350" s="6">
        <f>待赋值表!V3349</f>
        <v/>
      </c>
      <c r="X3350" s="6">
        <f>待赋值表!W3349</f>
        <v/>
      </c>
      <c r="Y3350" s="6">
        <f>待赋值表!X3349</f>
        <v/>
      </c>
      <c r="Z3350" s="3">
        <f>IF(M3350&gt;=0.01,"B_pre",IF(M3350&gt;=0,"C_pre","none"))</f>
        <v/>
      </c>
      <c r="AA3350" s="3">
        <f>IF(U3350&gt;0.125,"a_pre",IF(U3350&gt;=0,"b_pre","none"))</f>
        <v/>
      </c>
      <c r="AB3350" s="3">
        <f>AND(Z3350="B_pre",AA3350="a_pre")</f>
        <v/>
      </c>
      <c r="AC3350" s="3">
        <f>AND(Z3350="B_pre",AA3350="b_pre")</f>
        <v/>
      </c>
      <c r="AD3350" s="3">
        <f>AND(Z3350="C_pre",AA3350="a_pre")</f>
        <v/>
      </c>
      <c r="AE3350" s="3">
        <f>AND(Z3350="C_pre",AA3350="b_pre")</f>
        <v/>
      </c>
      <c r="AF3350" s="6">
        <f>待赋值表!C3349</f>
        <v/>
      </c>
      <c r="AG3350" s="3">
        <f t="array" ref="AG3350">IF(AB3350=TRUE,"A",IF(AC3350=TRUE,"B",IF(AD3350=TRUE,"C",IF(AE3350=TRUE,"D","其他"))))</f>
        <v/>
      </c>
      <c r="AH3350" s="3">
        <f>IF(分析表!$E$12&lt;&gt;"ALL",AND(AF3350=分析表!$E$10,AG3350=分析表!$E$12),IF(AF3350=分析表!$E$10,TRUE(),IF(AF3350="ALL",TRUE(),"")))</f>
        <v/>
      </c>
    </row>
    <row r="3351">
      <c r="A3351" s="3">
        <f>COUNTIF($AH$2:AH3351,"TRUE")</f>
        <v/>
      </c>
      <c r="B3351" s="3">
        <f>COUNTIF($AG$2:$AG3351,#REF!)</f>
        <v/>
      </c>
      <c r="C3351" s="56">
        <f>待赋值表!A3350</f>
        <v/>
      </c>
      <c r="E3351" s="6">
        <f>待赋值表!D3350</f>
        <v/>
      </c>
      <c r="F3351" s="6">
        <f>待赋值表!E3350</f>
        <v/>
      </c>
      <c r="G3351" s="6">
        <f>待赋值表!F3350</f>
        <v/>
      </c>
      <c r="H3351" s="6">
        <f>待赋值表!G3350</f>
        <v/>
      </c>
      <c r="I3351" s="6">
        <f>待赋值表!H3350</f>
        <v/>
      </c>
      <c r="J3351" s="6">
        <f>待赋值表!I3350</f>
        <v/>
      </c>
      <c r="K3351" s="6">
        <f>待赋值表!J3350</f>
        <v/>
      </c>
      <c r="L3351" s="6">
        <f>待赋值表!K3350</f>
        <v/>
      </c>
      <c r="M3351" s="6">
        <f>待赋值表!L3350</f>
        <v/>
      </c>
      <c r="N3351" s="6">
        <f>待赋值表!M3350</f>
        <v/>
      </c>
      <c r="O3351" s="6">
        <f>待赋值表!N3350</f>
        <v/>
      </c>
      <c r="P3351" s="6">
        <f>待赋值表!O3350</f>
        <v/>
      </c>
      <c r="Q3351" s="6">
        <f>IF(待赋值表!P3350&lt;&gt;"",待赋值表!P3350,0)</f>
        <v/>
      </c>
      <c r="R3351" s="6">
        <f>待赋值表!Q3350</f>
        <v/>
      </c>
      <c r="S3351" s="6">
        <f>待赋值表!R3350</f>
        <v/>
      </c>
      <c r="T3351" s="6">
        <f>待赋值表!S3350</f>
        <v/>
      </c>
      <c r="U3351" s="6">
        <f>待赋值表!T3350</f>
        <v/>
      </c>
      <c r="V3351" s="6">
        <f>待赋值表!U3350</f>
        <v/>
      </c>
      <c r="W3351" s="6">
        <f>待赋值表!V3350</f>
        <v/>
      </c>
      <c r="X3351" s="6">
        <f>待赋值表!W3350</f>
        <v/>
      </c>
      <c r="Y3351" s="6">
        <f>待赋值表!X3350</f>
        <v/>
      </c>
      <c r="Z3351" s="3">
        <f>IF(M3351&gt;=0.01,"B_pre",IF(M3351&gt;=0,"C_pre","none"))</f>
        <v/>
      </c>
      <c r="AA3351" s="3">
        <f>IF(U3351&gt;0.125,"a_pre",IF(U3351&gt;=0,"b_pre","none"))</f>
        <v/>
      </c>
      <c r="AB3351" s="3">
        <f>AND(Z3351="B_pre",AA3351="a_pre")</f>
        <v/>
      </c>
      <c r="AC3351" s="3">
        <f>AND(Z3351="B_pre",AA3351="b_pre")</f>
        <v/>
      </c>
      <c r="AD3351" s="3">
        <f>AND(Z3351="C_pre",AA3351="a_pre")</f>
        <v/>
      </c>
      <c r="AE3351" s="3">
        <f>AND(Z3351="C_pre",AA3351="b_pre")</f>
        <v/>
      </c>
      <c r="AF3351" s="6">
        <f>待赋值表!C3350</f>
        <v/>
      </c>
      <c r="AG3351" s="3">
        <f t="array" ref="AG3351">IF(AB3351=TRUE,"A",IF(AC3351=TRUE,"B",IF(AD3351=TRUE,"C",IF(AE3351=TRUE,"D","其他"))))</f>
        <v/>
      </c>
      <c r="AH3351" s="3">
        <f>IF(分析表!$E$12&lt;&gt;"ALL",AND(AF3351=分析表!$E$10,AG3351=分析表!$E$12),IF(AF3351=分析表!$E$10,TRUE(),IF(AF3351="ALL",TRUE(),"")))</f>
        <v/>
      </c>
    </row>
    <row r="3352">
      <c r="A3352" s="3">
        <f>COUNTIF($AH$2:AH3352,"TRUE")</f>
        <v/>
      </c>
      <c r="B3352" s="3">
        <f>COUNTIF($AG$2:$AG3352,#REF!)</f>
        <v/>
      </c>
      <c r="C3352" s="56">
        <f>待赋值表!A3351</f>
        <v/>
      </c>
      <c r="E3352" s="6">
        <f>待赋值表!D3351</f>
        <v/>
      </c>
      <c r="F3352" s="6">
        <f>待赋值表!E3351</f>
        <v/>
      </c>
      <c r="G3352" s="6">
        <f>待赋值表!F3351</f>
        <v/>
      </c>
      <c r="H3352" s="6">
        <f>待赋值表!G3351</f>
        <v/>
      </c>
      <c r="I3352" s="6">
        <f>待赋值表!H3351</f>
        <v/>
      </c>
      <c r="J3352" s="6">
        <f>待赋值表!I3351</f>
        <v/>
      </c>
      <c r="K3352" s="6">
        <f>待赋值表!J3351</f>
        <v/>
      </c>
      <c r="L3352" s="6">
        <f>待赋值表!K3351</f>
        <v/>
      </c>
      <c r="M3352" s="6">
        <f>待赋值表!L3351</f>
        <v/>
      </c>
      <c r="N3352" s="6">
        <f>待赋值表!M3351</f>
        <v/>
      </c>
      <c r="O3352" s="6">
        <f>待赋值表!N3351</f>
        <v/>
      </c>
      <c r="P3352" s="6">
        <f>待赋值表!O3351</f>
        <v/>
      </c>
      <c r="Q3352" s="6">
        <f>IF(待赋值表!P3351&lt;&gt;"",待赋值表!P3351,0)</f>
        <v/>
      </c>
      <c r="R3352" s="6">
        <f>待赋值表!Q3351</f>
        <v/>
      </c>
      <c r="S3352" s="6">
        <f>待赋值表!R3351</f>
        <v/>
      </c>
      <c r="T3352" s="6">
        <f>待赋值表!S3351</f>
        <v/>
      </c>
      <c r="U3352" s="6">
        <f>待赋值表!T3351</f>
        <v/>
      </c>
      <c r="V3352" s="6">
        <f>待赋值表!U3351</f>
        <v/>
      </c>
      <c r="W3352" s="6">
        <f>待赋值表!V3351</f>
        <v/>
      </c>
      <c r="X3352" s="6">
        <f>待赋值表!W3351</f>
        <v/>
      </c>
      <c r="Y3352" s="6">
        <f>待赋值表!X3351</f>
        <v/>
      </c>
      <c r="Z3352" s="3">
        <f>IF(M3352&gt;=0.01,"B_pre",IF(M3352&gt;=0,"C_pre","none"))</f>
        <v/>
      </c>
      <c r="AA3352" s="3">
        <f>IF(U3352&gt;0.125,"a_pre",IF(U3352&gt;=0,"b_pre","none"))</f>
        <v/>
      </c>
      <c r="AB3352" s="3">
        <f>AND(Z3352="B_pre",AA3352="a_pre")</f>
        <v/>
      </c>
      <c r="AC3352" s="3">
        <f>AND(Z3352="B_pre",AA3352="b_pre")</f>
        <v/>
      </c>
      <c r="AD3352" s="3">
        <f>AND(Z3352="C_pre",AA3352="a_pre")</f>
        <v/>
      </c>
      <c r="AE3352" s="3">
        <f>AND(Z3352="C_pre",AA3352="b_pre")</f>
        <v/>
      </c>
      <c r="AF3352" s="6">
        <f>待赋值表!C3351</f>
        <v/>
      </c>
      <c r="AG3352" s="3">
        <f t="array" ref="AG3352">IF(AB3352=TRUE,"A",IF(AC3352=TRUE,"B",IF(AD3352=TRUE,"C",IF(AE3352=TRUE,"D","其他"))))</f>
        <v/>
      </c>
      <c r="AH3352" s="3">
        <f>IF(分析表!$E$12&lt;&gt;"ALL",AND(AF3352=分析表!$E$10,AG3352=分析表!$E$12),IF(AF3352=分析表!$E$10,TRUE(),IF(AF3352="ALL",TRUE(),"")))</f>
        <v/>
      </c>
    </row>
    <row r="3353">
      <c r="A3353" s="3">
        <f>COUNTIF($AH$2:AH3353,"TRUE")</f>
        <v/>
      </c>
      <c r="B3353" s="3">
        <f>COUNTIF($AG$2:$AG3353,#REF!)</f>
        <v/>
      </c>
      <c r="C3353" s="56">
        <f>待赋值表!A3352</f>
        <v/>
      </c>
      <c r="E3353" s="6">
        <f>待赋值表!D3352</f>
        <v/>
      </c>
      <c r="F3353" s="6">
        <f>待赋值表!E3352</f>
        <v/>
      </c>
      <c r="G3353" s="6">
        <f>待赋值表!F3352</f>
        <v/>
      </c>
      <c r="H3353" s="6">
        <f>待赋值表!G3352</f>
        <v/>
      </c>
      <c r="I3353" s="6">
        <f>待赋值表!H3352</f>
        <v/>
      </c>
      <c r="J3353" s="6">
        <f>待赋值表!I3352</f>
        <v/>
      </c>
      <c r="K3353" s="6">
        <f>待赋值表!J3352</f>
        <v/>
      </c>
      <c r="L3353" s="6">
        <f>待赋值表!K3352</f>
        <v/>
      </c>
      <c r="M3353" s="6">
        <f>待赋值表!L3352</f>
        <v/>
      </c>
      <c r="N3353" s="6">
        <f>待赋值表!M3352</f>
        <v/>
      </c>
      <c r="O3353" s="6">
        <f>待赋值表!N3352</f>
        <v/>
      </c>
      <c r="P3353" s="6">
        <f>待赋值表!O3352</f>
        <v/>
      </c>
      <c r="Q3353" s="6">
        <f>IF(待赋值表!P3352&lt;&gt;"",待赋值表!P3352,0)</f>
        <v/>
      </c>
      <c r="R3353" s="6">
        <f>待赋值表!Q3352</f>
        <v/>
      </c>
      <c r="S3353" s="6">
        <f>待赋值表!R3352</f>
        <v/>
      </c>
      <c r="T3353" s="6">
        <f>待赋值表!S3352</f>
        <v/>
      </c>
      <c r="U3353" s="6">
        <f>待赋值表!T3352</f>
        <v/>
      </c>
      <c r="V3353" s="6">
        <f>待赋值表!U3352</f>
        <v/>
      </c>
      <c r="W3353" s="6">
        <f>待赋值表!V3352</f>
        <v/>
      </c>
      <c r="X3353" s="6">
        <f>待赋值表!W3352</f>
        <v/>
      </c>
      <c r="Y3353" s="6">
        <f>待赋值表!X3352</f>
        <v/>
      </c>
      <c r="Z3353" s="3">
        <f>IF(M3353&gt;=0.01,"B_pre",IF(M3353&gt;=0,"C_pre","none"))</f>
        <v/>
      </c>
      <c r="AA3353" s="3">
        <f>IF(U3353&gt;0.125,"a_pre",IF(U3353&gt;=0,"b_pre","none"))</f>
        <v/>
      </c>
      <c r="AB3353" s="3">
        <f>AND(Z3353="B_pre",AA3353="a_pre")</f>
        <v/>
      </c>
      <c r="AC3353" s="3">
        <f>AND(Z3353="B_pre",AA3353="b_pre")</f>
        <v/>
      </c>
      <c r="AD3353" s="3">
        <f>AND(Z3353="C_pre",AA3353="a_pre")</f>
        <v/>
      </c>
      <c r="AE3353" s="3">
        <f>AND(Z3353="C_pre",AA3353="b_pre")</f>
        <v/>
      </c>
      <c r="AF3353" s="6">
        <f>待赋值表!C3352</f>
        <v/>
      </c>
      <c r="AG3353" s="3">
        <f t="array" ref="AG3353">IF(AB3353=TRUE,"A",IF(AC3353=TRUE,"B",IF(AD3353=TRUE,"C",IF(AE3353=TRUE,"D","其他"))))</f>
        <v/>
      </c>
      <c r="AH3353" s="3">
        <f>IF(分析表!$E$12&lt;&gt;"ALL",AND(AF3353=分析表!$E$10,AG3353=分析表!$E$12),IF(AF3353=分析表!$E$10,TRUE(),IF(AF3353="ALL",TRUE(),"")))</f>
        <v/>
      </c>
    </row>
    <row r="3354">
      <c r="A3354" s="3">
        <f>COUNTIF($AH$2:AH3354,"TRUE")</f>
        <v/>
      </c>
      <c r="B3354" s="3">
        <f>COUNTIF($AG$2:$AG3354,#REF!)</f>
        <v/>
      </c>
      <c r="C3354" s="56">
        <f>待赋值表!A3353</f>
        <v/>
      </c>
      <c r="E3354" s="6">
        <f>待赋值表!D3353</f>
        <v/>
      </c>
      <c r="F3354" s="6">
        <f>待赋值表!E3353</f>
        <v/>
      </c>
      <c r="G3354" s="6">
        <f>待赋值表!F3353</f>
        <v/>
      </c>
      <c r="H3354" s="6">
        <f>待赋值表!G3353</f>
        <v/>
      </c>
      <c r="I3354" s="6">
        <f>待赋值表!H3353</f>
        <v/>
      </c>
      <c r="J3354" s="6">
        <f>待赋值表!I3353</f>
        <v/>
      </c>
      <c r="K3354" s="6">
        <f>待赋值表!J3353</f>
        <v/>
      </c>
      <c r="L3354" s="6">
        <f>待赋值表!K3353</f>
        <v/>
      </c>
      <c r="M3354" s="6">
        <f>待赋值表!L3353</f>
        <v/>
      </c>
      <c r="N3354" s="6">
        <f>待赋值表!M3353</f>
        <v/>
      </c>
      <c r="O3354" s="6">
        <f>待赋值表!N3353</f>
        <v/>
      </c>
      <c r="P3354" s="6">
        <f>待赋值表!O3353</f>
        <v/>
      </c>
      <c r="Q3354" s="6">
        <f>IF(待赋值表!P3353&lt;&gt;"",待赋值表!P3353,0)</f>
        <v/>
      </c>
      <c r="R3354" s="6">
        <f>待赋值表!Q3353</f>
        <v/>
      </c>
      <c r="S3354" s="6">
        <f>待赋值表!R3353</f>
        <v/>
      </c>
      <c r="T3354" s="6">
        <f>待赋值表!S3353</f>
        <v/>
      </c>
      <c r="U3354" s="6">
        <f>待赋值表!T3353</f>
        <v/>
      </c>
      <c r="V3354" s="6">
        <f>待赋值表!U3353</f>
        <v/>
      </c>
      <c r="W3354" s="6">
        <f>待赋值表!V3353</f>
        <v/>
      </c>
      <c r="X3354" s="6">
        <f>待赋值表!W3353</f>
        <v/>
      </c>
      <c r="Y3354" s="6">
        <f>待赋值表!X3353</f>
        <v/>
      </c>
      <c r="Z3354" s="3">
        <f>IF(M3354&gt;=0.01,"B_pre",IF(M3354&gt;=0,"C_pre","none"))</f>
        <v/>
      </c>
      <c r="AA3354" s="3">
        <f>IF(U3354&gt;0.125,"a_pre",IF(U3354&gt;=0,"b_pre","none"))</f>
        <v/>
      </c>
      <c r="AB3354" s="3">
        <f>AND(Z3354="B_pre",AA3354="a_pre")</f>
        <v/>
      </c>
      <c r="AC3354" s="3">
        <f>AND(Z3354="B_pre",AA3354="b_pre")</f>
        <v/>
      </c>
      <c r="AD3354" s="3">
        <f>AND(Z3354="C_pre",AA3354="a_pre")</f>
        <v/>
      </c>
      <c r="AE3354" s="3">
        <f>AND(Z3354="C_pre",AA3354="b_pre")</f>
        <v/>
      </c>
      <c r="AF3354" s="6">
        <f>待赋值表!C3353</f>
        <v/>
      </c>
      <c r="AG3354" s="3">
        <f t="array" ref="AG3354">IF(AB3354=TRUE,"A",IF(AC3354=TRUE,"B",IF(AD3354=TRUE,"C",IF(AE3354=TRUE,"D","其他"))))</f>
        <v/>
      </c>
      <c r="AH3354" s="3">
        <f>IF(分析表!$E$12&lt;&gt;"ALL",AND(AF3354=分析表!$E$10,AG3354=分析表!$E$12),IF(AF3354=分析表!$E$10,TRUE(),IF(AF3354="ALL",TRUE(),"")))</f>
        <v/>
      </c>
    </row>
    <row r="3355">
      <c r="A3355" s="3">
        <f>COUNTIF($AH$2:AH3355,"TRUE")</f>
        <v/>
      </c>
      <c r="B3355" s="3">
        <f>COUNTIF($AG$2:$AG3355,#REF!)</f>
        <v/>
      </c>
      <c r="C3355" s="56">
        <f>待赋值表!A3354</f>
        <v/>
      </c>
      <c r="E3355" s="6">
        <f>待赋值表!D3354</f>
        <v/>
      </c>
      <c r="F3355" s="6">
        <f>待赋值表!E3354</f>
        <v/>
      </c>
      <c r="G3355" s="6">
        <f>待赋值表!F3354</f>
        <v/>
      </c>
      <c r="H3355" s="6">
        <f>待赋值表!G3354</f>
        <v/>
      </c>
      <c r="I3355" s="6">
        <f>待赋值表!H3354</f>
        <v/>
      </c>
      <c r="J3355" s="6">
        <f>待赋值表!I3354</f>
        <v/>
      </c>
      <c r="K3355" s="6">
        <f>待赋值表!J3354</f>
        <v/>
      </c>
      <c r="L3355" s="6">
        <f>待赋值表!K3354</f>
        <v/>
      </c>
      <c r="M3355" s="6">
        <f>待赋值表!L3354</f>
        <v/>
      </c>
      <c r="N3355" s="6">
        <f>待赋值表!M3354</f>
        <v/>
      </c>
      <c r="O3355" s="6">
        <f>待赋值表!N3354</f>
        <v/>
      </c>
      <c r="P3355" s="6">
        <f>待赋值表!O3354</f>
        <v/>
      </c>
      <c r="Q3355" s="6">
        <f>IF(待赋值表!P3354&lt;&gt;"",待赋值表!P3354,0)</f>
        <v/>
      </c>
      <c r="R3355" s="6">
        <f>待赋值表!Q3354</f>
        <v/>
      </c>
      <c r="S3355" s="6">
        <f>待赋值表!R3354</f>
        <v/>
      </c>
      <c r="T3355" s="6">
        <f>待赋值表!S3354</f>
        <v/>
      </c>
      <c r="U3355" s="6">
        <f>待赋值表!T3354</f>
        <v/>
      </c>
      <c r="V3355" s="6">
        <f>待赋值表!U3354</f>
        <v/>
      </c>
      <c r="W3355" s="6">
        <f>待赋值表!V3354</f>
        <v/>
      </c>
      <c r="X3355" s="6">
        <f>待赋值表!W3354</f>
        <v/>
      </c>
      <c r="Y3355" s="6">
        <f>待赋值表!X3354</f>
        <v/>
      </c>
      <c r="Z3355" s="3">
        <f>IF(M3355&gt;=0.01,"B_pre",IF(M3355&gt;=0,"C_pre","none"))</f>
        <v/>
      </c>
      <c r="AA3355" s="3">
        <f>IF(U3355&gt;0.125,"a_pre",IF(U3355&gt;=0,"b_pre","none"))</f>
        <v/>
      </c>
      <c r="AB3355" s="3">
        <f>AND(Z3355="B_pre",AA3355="a_pre")</f>
        <v/>
      </c>
      <c r="AC3355" s="3">
        <f>AND(Z3355="B_pre",AA3355="b_pre")</f>
        <v/>
      </c>
      <c r="AD3355" s="3">
        <f>AND(Z3355="C_pre",AA3355="a_pre")</f>
        <v/>
      </c>
      <c r="AE3355" s="3">
        <f>AND(Z3355="C_pre",AA3355="b_pre")</f>
        <v/>
      </c>
      <c r="AF3355" s="6">
        <f>待赋值表!C3354</f>
        <v/>
      </c>
      <c r="AG3355" s="3">
        <f t="array" ref="AG3355">IF(AB3355=TRUE,"A",IF(AC3355=TRUE,"B",IF(AD3355=TRUE,"C",IF(AE3355=TRUE,"D","其他"))))</f>
        <v/>
      </c>
      <c r="AH3355" s="3">
        <f>IF(分析表!$E$12&lt;&gt;"ALL",AND(AF3355=分析表!$E$10,AG3355=分析表!$E$12),IF(AF3355=分析表!$E$10,TRUE(),IF(AF3355="ALL",TRUE(),"")))</f>
        <v/>
      </c>
    </row>
    <row r="3356">
      <c r="A3356" s="3">
        <f>COUNTIF($AH$2:AH3356,"TRUE")</f>
        <v/>
      </c>
      <c r="B3356" s="3">
        <f>COUNTIF($AG$2:$AG3356,#REF!)</f>
        <v/>
      </c>
      <c r="C3356" s="56">
        <f>待赋值表!A3355</f>
        <v/>
      </c>
      <c r="E3356" s="6">
        <f>待赋值表!D3355</f>
        <v/>
      </c>
      <c r="F3356" s="6">
        <f>待赋值表!E3355</f>
        <v/>
      </c>
      <c r="G3356" s="6">
        <f>待赋值表!F3355</f>
        <v/>
      </c>
      <c r="H3356" s="6">
        <f>待赋值表!G3355</f>
        <v/>
      </c>
      <c r="I3356" s="6">
        <f>待赋值表!H3355</f>
        <v/>
      </c>
      <c r="J3356" s="6">
        <f>待赋值表!I3355</f>
        <v/>
      </c>
      <c r="K3356" s="6">
        <f>待赋值表!J3355</f>
        <v/>
      </c>
      <c r="L3356" s="6">
        <f>待赋值表!K3355</f>
        <v/>
      </c>
      <c r="M3356" s="6">
        <f>待赋值表!L3355</f>
        <v/>
      </c>
      <c r="N3356" s="6">
        <f>待赋值表!M3355</f>
        <v/>
      </c>
      <c r="O3356" s="6">
        <f>待赋值表!N3355</f>
        <v/>
      </c>
      <c r="P3356" s="6">
        <f>待赋值表!O3355</f>
        <v/>
      </c>
      <c r="Q3356" s="6">
        <f>IF(待赋值表!P3355&lt;&gt;"",待赋值表!P3355,0)</f>
        <v/>
      </c>
      <c r="R3356" s="6">
        <f>待赋值表!Q3355</f>
        <v/>
      </c>
      <c r="S3356" s="6">
        <f>待赋值表!R3355</f>
        <v/>
      </c>
      <c r="T3356" s="6">
        <f>待赋值表!S3355</f>
        <v/>
      </c>
      <c r="U3356" s="6">
        <f>待赋值表!T3355</f>
        <v/>
      </c>
      <c r="V3356" s="6">
        <f>待赋值表!U3355</f>
        <v/>
      </c>
      <c r="W3356" s="6">
        <f>待赋值表!V3355</f>
        <v/>
      </c>
      <c r="X3356" s="6">
        <f>待赋值表!W3355</f>
        <v/>
      </c>
      <c r="Y3356" s="6">
        <f>待赋值表!X3355</f>
        <v/>
      </c>
      <c r="Z3356" s="3">
        <f>IF(M3356&gt;=0.01,"B_pre",IF(M3356&gt;=0,"C_pre","none"))</f>
        <v/>
      </c>
      <c r="AA3356" s="3">
        <f>IF(U3356&gt;0.125,"a_pre",IF(U3356&gt;=0,"b_pre","none"))</f>
        <v/>
      </c>
      <c r="AB3356" s="3">
        <f>AND(Z3356="B_pre",AA3356="a_pre")</f>
        <v/>
      </c>
      <c r="AC3356" s="3">
        <f>AND(Z3356="B_pre",AA3356="b_pre")</f>
        <v/>
      </c>
      <c r="AD3356" s="3">
        <f>AND(Z3356="C_pre",AA3356="a_pre")</f>
        <v/>
      </c>
      <c r="AE3356" s="3">
        <f>AND(Z3356="C_pre",AA3356="b_pre")</f>
        <v/>
      </c>
      <c r="AF3356" s="6">
        <f>待赋值表!C3355</f>
        <v/>
      </c>
      <c r="AG3356" s="3">
        <f t="array" ref="AG3356">IF(AB3356=TRUE,"A",IF(AC3356=TRUE,"B",IF(AD3356=TRUE,"C",IF(AE3356=TRUE,"D","其他"))))</f>
        <v/>
      </c>
      <c r="AH3356" s="3">
        <f>IF(分析表!$E$12&lt;&gt;"ALL",AND(AF3356=分析表!$E$10,AG3356=分析表!$E$12),IF(AF3356=分析表!$E$10,TRUE(),IF(AF3356="ALL",TRUE(),"")))</f>
        <v/>
      </c>
    </row>
    <row r="3357">
      <c r="A3357" s="3">
        <f>COUNTIF($AH$2:AH3357,"TRUE")</f>
        <v/>
      </c>
      <c r="B3357" s="3">
        <f>COUNTIF($AG$2:$AG3357,#REF!)</f>
        <v/>
      </c>
      <c r="C3357" s="56">
        <f>待赋值表!A3356</f>
        <v/>
      </c>
      <c r="E3357" s="6">
        <f>待赋值表!D3356</f>
        <v/>
      </c>
      <c r="F3357" s="6">
        <f>待赋值表!E3356</f>
        <v/>
      </c>
      <c r="G3357" s="6">
        <f>待赋值表!F3356</f>
        <v/>
      </c>
      <c r="H3357" s="6">
        <f>待赋值表!G3356</f>
        <v/>
      </c>
      <c r="I3357" s="6">
        <f>待赋值表!H3356</f>
        <v/>
      </c>
      <c r="J3357" s="6">
        <f>待赋值表!I3356</f>
        <v/>
      </c>
      <c r="K3357" s="6">
        <f>待赋值表!J3356</f>
        <v/>
      </c>
      <c r="L3357" s="6">
        <f>待赋值表!K3356</f>
        <v/>
      </c>
      <c r="M3357" s="6">
        <f>待赋值表!L3356</f>
        <v/>
      </c>
      <c r="N3357" s="6">
        <f>待赋值表!M3356</f>
        <v/>
      </c>
      <c r="O3357" s="6">
        <f>待赋值表!N3356</f>
        <v/>
      </c>
      <c r="P3357" s="6">
        <f>待赋值表!O3356</f>
        <v/>
      </c>
      <c r="Q3357" s="6">
        <f>IF(待赋值表!P3356&lt;&gt;"",待赋值表!P3356,0)</f>
        <v/>
      </c>
      <c r="R3357" s="6">
        <f>待赋值表!Q3356</f>
        <v/>
      </c>
      <c r="S3357" s="6">
        <f>待赋值表!R3356</f>
        <v/>
      </c>
      <c r="T3357" s="6">
        <f>待赋值表!S3356</f>
        <v/>
      </c>
      <c r="U3357" s="6">
        <f>待赋值表!T3356</f>
        <v/>
      </c>
      <c r="V3357" s="6">
        <f>待赋值表!U3356</f>
        <v/>
      </c>
      <c r="W3357" s="6">
        <f>待赋值表!V3356</f>
        <v/>
      </c>
      <c r="X3357" s="6">
        <f>待赋值表!W3356</f>
        <v/>
      </c>
      <c r="Y3357" s="6">
        <f>待赋值表!X3356</f>
        <v/>
      </c>
      <c r="Z3357" s="3">
        <f>IF(M3357&gt;=0.01,"B_pre",IF(M3357&gt;=0,"C_pre","none"))</f>
        <v/>
      </c>
      <c r="AA3357" s="3">
        <f>IF(U3357&gt;0.125,"a_pre",IF(U3357&gt;=0,"b_pre","none"))</f>
        <v/>
      </c>
      <c r="AB3357" s="3">
        <f>AND(Z3357="B_pre",AA3357="a_pre")</f>
        <v/>
      </c>
      <c r="AC3357" s="3">
        <f>AND(Z3357="B_pre",AA3357="b_pre")</f>
        <v/>
      </c>
      <c r="AD3357" s="3">
        <f>AND(Z3357="C_pre",AA3357="a_pre")</f>
        <v/>
      </c>
      <c r="AE3357" s="3">
        <f>AND(Z3357="C_pre",AA3357="b_pre")</f>
        <v/>
      </c>
      <c r="AF3357" s="6">
        <f>待赋值表!C3356</f>
        <v/>
      </c>
      <c r="AG3357" s="3">
        <f t="array" ref="AG3357">IF(AB3357=TRUE,"A",IF(AC3357=TRUE,"B",IF(AD3357=TRUE,"C",IF(AE3357=TRUE,"D","其他"))))</f>
        <v/>
      </c>
      <c r="AH3357" s="3">
        <f>IF(分析表!$E$12&lt;&gt;"ALL",AND(AF3357=分析表!$E$10,AG3357=分析表!$E$12),IF(AF3357=分析表!$E$10,TRUE(),IF(AF3357="ALL",TRUE(),"")))</f>
        <v/>
      </c>
    </row>
    <row r="3358">
      <c r="A3358" s="3">
        <f>COUNTIF($AH$2:AH3358,"TRUE")</f>
        <v/>
      </c>
      <c r="B3358" s="3">
        <f>COUNTIF($AG$2:$AG3358,#REF!)</f>
        <v/>
      </c>
      <c r="C3358" s="56">
        <f>待赋值表!A3357</f>
        <v/>
      </c>
      <c r="E3358" s="6">
        <f>待赋值表!D3357</f>
        <v/>
      </c>
      <c r="F3358" s="6">
        <f>待赋值表!E3357</f>
        <v/>
      </c>
      <c r="G3358" s="6">
        <f>待赋值表!F3357</f>
        <v/>
      </c>
      <c r="H3358" s="6">
        <f>待赋值表!G3357</f>
        <v/>
      </c>
      <c r="I3358" s="6">
        <f>待赋值表!H3357</f>
        <v/>
      </c>
      <c r="J3358" s="6">
        <f>待赋值表!I3357</f>
        <v/>
      </c>
      <c r="K3358" s="6">
        <f>待赋值表!J3357</f>
        <v/>
      </c>
      <c r="L3358" s="6">
        <f>待赋值表!K3357</f>
        <v/>
      </c>
      <c r="M3358" s="6">
        <f>待赋值表!L3357</f>
        <v/>
      </c>
      <c r="N3358" s="6">
        <f>待赋值表!M3357</f>
        <v/>
      </c>
      <c r="O3358" s="6">
        <f>待赋值表!N3357</f>
        <v/>
      </c>
      <c r="P3358" s="6">
        <f>待赋值表!O3357</f>
        <v/>
      </c>
      <c r="Q3358" s="6">
        <f>IF(待赋值表!P3357&lt;&gt;"",待赋值表!P3357,0)</f>
        <v/>
      </c>
      <c r="R3358" s="6">
        <f>待赋值表!Q3357</f>
        <v/>
      </c>
      <c r="S3358" s="6">
        <f>待赋值表!R3357</f>
        <v/>
      </c>
      <c r="T3358" s="6">
        <f>待赋值表!S3357</f>
        <v/>
      </c>
      <c r="U3358" s="6">
        <f>待赋值表!T3357</f>
        <v/>
      </c>
      <c r="V3358" s="6">
        <f>待赋值表!U3357</f>
        <v/>
      </c>
      <c r="W3358" s="6">
        <f>待赋值表!V3357</f>
        <v/>
      </c>
      <c r="X3358" s="6">
        <f>待赋值表!W3357</f>
        <v/>
      </c>
      <c r="Y3358" s="6">
        <f>待赋值表!X3357</f>
        <v/>
      </c>
      <c r="Z3358" s="3">
        <f>IF(M3358&gt;=0.01,"B_pre",IF(M3358&gt;=0,"C_pre","none"))</f>
        <v/>
      </c>
      <c r="AA3358" s="3">
        <f>IF(U3358&gt;0.125,"a_pre",IF(U3358&gt;=0,"b_pre","none"))</f>
        <v/>
      </c>
      <c r="AB3358" s="3">
        <f>AND(Z3358="B_pre",AA3358="a_pre")</f>
        <v/>
      </c>
      <c r="AC3358" s="3">
        <f>AND(Z3358="B_pre",AA3358="b_pre")</f>
        <v/>
      </c>
      <c r="AD3358" s="3">
        <f>AND(Z3358="C_pre",AA3358="a_pre")</f>
        <v/>
      </c>
      <c r="AE3358" s="3">
        <f>AND(Z3358="C_pre",AA3358="b_pre")</f>
        <v/>
      </c>
      <c r="AF3358" s="6">
        <f>待赋值表!C3357</f>
        <v/>
      </c>
      <c r="AG3358" s="3">
        <f t="array" ref="AG3358">IF(AB3358=TRUE,"A",IF(AC3358=TRUE,"B",IF(AD3358=TRUE,"C",IF(AE3358=TRUE,"D","其他"))))</f>
        <v/>
      </c>
      <c r="AH3358" s="3">
        <f>IF(分析表!$E$12&lt;&gt;"ALL",AND(AF3358=分析表!$E$10,AG3358=分析表!$E$12),IF(AF3358=分析表!$E$10,TRUE(),IF(AF3358="ALL",TRUE(),"")))</f>
        <v/>
      </c>
    </row>
    <row r="3359">
      <c r="A3359" s="3">
        <f>COUNTIF($AH$2:AH3359,"TRUE")</f>
        <v/>
      </c>
      <c r="B3359" s="3">
        <f>COUNTIF($AG$2:$AG3359,#REF!)</f>
        <v/>
      </c>
      <c r="C3359" s="56">
        <f>待赋值表!A3358</f>
        <v/>
      </c>
      <c r="E3359" s="6">
        <f>待赋值表!D3358</f>
        <v/>
      </c>
      <c r="F3359" s="6">
        <f>待赋值表!E3358</f>
        <v/>
      </c>
      <c r="G3359" s="6">
        <f>待赋值表!F3358</f>
        <v/>
      </c>
      <c r="H3359" s="6">
        <f>待赋值表!G3358</f>
        <v/>
      </c>
      <c r="I3359" s="6">
        <f>待赋值表!H3358</f>
        <v/>
      </c>
      <c r="J3359" s="6">
        <f>待赋值表!I3358</f>
        <v/>
      </c>
      <c r="K3359" s="6">
        <f>待赋值表!J3358</f>
        <v/>
      </c>
      <c r="L3359" s="6">
        <f>待赋值表!K3358</f>
        <v/>
      </c>
      <c r="M3359" s="6">
        <f>待赋值表!L3358</f>
        <v/>
      </c>
      <c r="N3359" s="6">
        <f>待赋值表!M3358</f>
        <v/>
      </c>
      <c r="O3359" s="6">
        <f>待赋值表!N3358</f>
        <v/>
      </c>
      <c r="P3359" s="6">
        <f>待赋值表!O3358</f>
        <v/>
      </c>
      <c r="Q3359" s="6">
        <f>IF(待赋值表!P3358&lt;&gt;"",待赋值表!P3358,0)</f>
        <v/>
      </c>
      <c r="R3359" s="6">
        <f>待赋值表!Q3358</f>
        <v/>
      </c>
      <c r="S3359" s="6">
        <f>待赋值表!R3358</f>
        <v/>
      </c>
      <c r="T3359" s="6">
        <f>待赋值表!S3358</f>
        <v/>
      </c>
      <c r="U3359" s="6">
        <f>待赋值表!T3358</f>
        <v/>
      </c>
      <c r="V3359" s="6">
        <f>待赋值表!U3358</f>
        <v/>
      </c>
      <c r="W3359" s="6">
        <f>待赋值表!V3358</f>
        <v/>
      </c>
      <c r="X3359" s="6">
        <f>待赋值表!W3358</f>
        <v/>
      </c>
      <c r="Y3359" s="6">
        <f>待赋值表!X3358</f>
        <v/>
      </c>
      <c r="Z3359" s="3">
        <f>IF(M3359&gt;=0.01,"B_pre",IF(M3359&gt;=0,"C_pre","none"))</f>
        <v/>
      </c>
      <c r="AA3359" s="3">
        <f>IF(U3359&gt;0.125,"a_pre",IF(U3359&gt;=0,"b_pre","none"))</f>
        <v/>
      </c>
      <c r="AB3359" s="3">
        <f>AND(Z3359="B_pre",AA3359="a_pre")</f>
        <v/>
      </c>
      <c r="AC3359" s="3">
        <f>AND(Z3359="B_pre",AA3359="b_pre")</f>
        <v/>
      </c>
      <c r="AD3359" s="3">
        <f>AND(Z3359="C_pre",AA3359="a_pre")</f>
        <v/>
      </c>
      <c r="AE3359" s="3">
        <f>AND(Z3359="C_pre",AA3359="b_pre")</f>
        <v/>
      </c>
      <c r="AF3359" s="6">
        <f>待赋值表!C3358</f>
        <v/>
      </c>
      <c r="AG3359" s="3">
        <f t="array" ref="AG3359">IF(AB3359=TRUE,"A",IF(AC3359=TRUE,"B",IF(AD3359=TRUE,"C",IF(AE3359=TRUE,"D","其他"))))</f>
        <v/>
      </c>
      <c r="AH3359" s="3">
        <f>IF(分析表!$E$12&lt;&gt;"ALL",AND(AF3359=分析表!$E$10,AG3359=分析表!$E$12),IF(AF3359=分析表!$E$10,TRUE(),IF(AF3359="ALL",TRUE(),"")))</f>
        <v/>
      </c>
    </row>
    <row r="3360">
      <c r="A3360" s="3">
        <f>COUNTIF($AH$2:AH3360,"TRUE")</f>
        <v/>
      </c>
      <c r="B3360" s="3">
        <f>COUNTIF($AG$2:$AG3360,#REF!)</f>
        <v/>
      </c>
      <c r="C3360" s="56">
        <f>待赋值表!A3359</f>
        <v/>
      </c>
      <c r="E3360" s="6">
        <f>待赋值表!D3359</f>
        <v/>
      </c>
      <c r="F3360" s="6">
        <f>待赋值表!E3359</f>
        <v/>
      </c>
      <c r="G3360" s="6">
        <f>待赋值表!F3359</f>
        <v/>
      </c>
      <c r="H3360" s="6">
        <f>待赋值表!G3359</f>
        <v/>
      </c>
      <c r="I3360" s="6">
        <f>待赋值表!H3359</f>
        <v/>
      </c>
      <c r="J3360" s="6">
        <f>待赋值表!I3359</f>
        <v/>
      </c>
      <c r="K3360" s="6">
        <f>待赋值表!J3359</f>
        <v/>
      </c>
      <c r="L3360" s="6">
        <f>待赋值表!K3359</f>
        <v/>
      </c>
      <c r="M3360" s="6">
        <f>待赋值表!L3359</f>
        <v/>
      </c>
      <c r="N3360" s="6">
        <f>待赋值表!M3359</f>
        <v/>
      </c>
      <c r="O3360" s="6">
        <f>待赋值表!N3359</f>
        <v/>
      </c>
      <c r="P3360" s="6">
        <f>待赋值表!O3359</f>
        <v/>
      </c>
      <c r="Q3360" s="6">
        <f>IF(待赋值表!P3359&lt;&gt;"",待赋值表!P3359,0)</f>
        <v/>
      </c>
      <c r="R3360" s="6">
        <f>待赋值表!Q3359</f>
        <v/>
      </c>
      <c r="S3360" s="6">
        <f>待赋值表!R3359</f>
        <v/>
      </c>
      <c r="T3360" s="6">
        <f>待赋值表!S3359</f>
        <v/>
      </c>
      <c r="U3360" s="6">
        <f>待赋值表!T3359</f>
        <v/>
      </c>
      <c r="V3360" s="6">
        <f>待赋值表!U3359</f>
        <v/>
      </c>
      <c r="W3360" s="6">
        <f>待赋值表!V3359</f>
        <v/>
      </c>
      <c r="X3360" s="6">
        <f>待赋值表!W3359</f>
        <v/>
      </c>
      <c r="Y3360" s="6">
        <f>待赋值表!X3359</f>
        <v/>
      </c>
      <c r="Z3360" s="3">
        <f>IF(M3360&gt;=0.01,"B_pre",IF(M3360&gt;=0,"C_pre","none"))</f>
        <v/>
      </c>
      <c r="AA3360" s="3">
        <f>IF(U3360&gt;0.125,"a_pre",IF(U3360&gt;=0,"b_pre","none"))</f>
        <v/>
      </c>
      <c r="AB3360" s="3">
        <f>AND(Z3360="B_pre",AA3360="a_pre")</f>
        <v/>
      </c>
      <c r="AC3360" s="3">
        <f>AND(Z3360="B_pre",AA3360="b_pre")</f>
        <v/>
      </c>
      <c r="AD3360" s="3">
        <f>AND(Z3360="C_pre",AA3360="a_pre")</f>
        <v/>
      </c>
      <c r="AE3360" s="3">
        <f>AND(Z3360="C_pre",AA3360="b_pre")</f>
        <v/>
      </c>
      <c r="AF3360" s="6">
        <f>待赋值表!C3359</f>
        <v/>
      </c>
      <c r="AG3360" s="3">
        <f t="array" ref="AG3360">IF(AB3360=TRUE,"A",IF(AC3360=TRUE,"B",IF(AD3360=TRUE,"C",IF(AE3360=TRUE,"D","其他"))))</f>
        <v/>
      </c>
      <c r="AH3360" s="3">
        <f>IF(分析表!$E$12&lt;&gt;"ALL",AND(AF3360=分析表!$E$10,AG3360=分析表!$E$12),IF(AF3360=分析表!$E$10,TRUE(),IF(AF3360="ALL",TRUE(),"")))</f>
        <v/>
      </c>
    </row>
    <row r="3361">
      <c r="A3361" s="3">
        <f>COUNTIF($AH$2:AH3361,"TRUE")</f>
        <v/>
      </c>
      <c r="B3361" s="3">
        <f>COUNTIF($AG$2:$AG3361,#REF!)</f>
        <v/>
      </c>
      <c r="C3361" s="56">
        <f>待赋值表!A3360</f>
        <v/>
      </c>
      <c r="E3361" s="6">
        <f>待赋值表!D3360</f>
        <v/>
      </c>
      <c r="F3361" s="6">
        <f>待赋值表!E3360</f>
        <v/>
      </c>
      <c r="G3361" s="6">
        <f>待赋值表!F3360</f>
        <v/>
      </c>
      <c r="H3361" s="6">
        <f>待赋值表!G3360</f>
        <v/>
      </c>
      <c r="I3361" s="6">
        <f>待赋值表!H3360</f>
        <v/>
      </c>
      <c r="J3361" s="6">
        <f>待赋值表!I3360</f>
        <v/>
      </c>
      <c r="K3361" s="6">
        <f>待赋值表!J3360</f>
        <v/>
      </c>
      <c r="L3361" s="6">
        <f>待赋值表!K3360</f>
        <v/>
      </c>
      <c r="M3361" s="6">
        <f>待赋值表!L3360</f>
        <v/>
      </c>
      <c r="N3361" s="6">
        <f>待赋值表!M3360</f>
        <v/>
      </c>
      <c r="O3361" s="6">
        <f>待赋值表!N3360</f>
        <v/>
      </c>
      <c r="P3361" s="6">
        <f>待赋值表!O3360</f>
        <v/>
      </c>
      <c r="Q3361" s="6">
        <f>IF(待赋值表!P3360&lt;&gt;"",待赋值表!P3360,0)</f>
        <v/>
      </c>
      <c r="R3361" s="6">
        <f>待赋值表!Q3360</f>
        <v/>
      </c>
      <c r="S3361" s="6">
        <f>待赋值表!R3360</f>
        <v/>
      </c>
      <c r="T3361" s="6">
        <f>待赋值表!S3360</f>
        <v/>
      </c>
      <c r="U3361" s="6">
        <f>待赋值表!T3360</f>
        <v/>
      </c>
      <c r="V3361" s="6">
        <f>待赋值表!U3360</f>
        <v/>
      </c>
      <c r="W3361" s="6">
        <f>待赋值表!V3360</f>
        <v/>
      </c>
      <c r="X3361" s="6">
        <f>待赋值表!W3360</f>
        <v/>
      </c>
      <c r="Y3361" s="6">
        <f>待赋值表!X3360</f>
        <v/>
      </c>
      <c r="Z3361" s="3">
        <f>IF(M3361&gt;=0.01,"B_pre",IF(M3361&gt;=0,"C_pre","none"))</f>
        <v/>
      </c>
      <c r="AA3361" s="3">
        <f>IF(U3361&gt;0.125,"a_pre",IF(U3361&gt;=0,"b_pre","none"))</f>
        <v/>
      </c>
      <c r="AB3361" s="3">
        <f>AND(Z3361="B_pre",AA3361="a_pre")</f>
        <v/>
      </c>
      <c r="AC3361" s="3">
        <f>AND(Z3361="B_pre",AA3361="b_pre")</f>
        <v/>
      </c>
      <c r="AD3361" s="3">
        <f>AND(Z3361="C_pre",AA3361="a_pre")</f>
        <v/>
      </c>
      <c r="AE3361" s="3">
        <f>AND(Z3361="C_pre",AA3361="b_pre")</f>
        <v/>
      </c>
      <c r="AF3361" s="6">
        <f>待赋值表!C3360</f>
        <v/>
      </c>
      <c r="AG3361" s="3">
        <f t="array" ref="AG3361">IF(AB3361=TRUE,"A",IF(AC3361=TRUE,"B",IF(AD3361=TRUE,"C",IF(AE3361=TRUE,"D","其他"))))</f>
        <v/>
      </c>
      <c r="AH3361" s="3">
        <f>IF(分析表!$E$12&lt;&gt;"ALL",AND(AF3361=分析表!$E$10,AG3361=分析表!$E$12),IF(AF3361=分析表!$E$10,TRUE(),IF(AF3361="ALL",TRUE(),"")))</f>
        <v/>
      </c>
    </row>
    <row r="3362">
      <c r="A3362" s="3">
        <f>COUNTIF($AH$2:AH3362,"TRUE")</f>
        <v/>
      </c>
      <c r="B3362" s="3">
        <f>COUNTIF($AG$2:$AG3362,#REF!)</f>
        <v/>
      </c>
      <c r="C3362" s="56">
        <f>待赋值表!A3361</f>
        <v/>
      </c>
      <c r="E3362" s="6">
        <f>待赋值表!D3361</f>
        <v/>
      </c>
      <c r="F3362" s="6">
        <f>待赋值表!E3361</f>
        <v/>
      </c>
      <c r="G3362" s="6">
        <f>待赋值表!F3361</f>
        <v/>
      </c>
      <c r="H3362" s="6">
        <f>待赋值表!G3361</f>
        <v/>
      </c>
      <c r="I3362" s="6">
        <f>待赋值表!H3361</f>
        <v/>
      </c>
      <c r="J3362" s="6">
        <f>待赋值表!I3361</f>
        <v/>
      </c>
      <c r="K3362" s="6">
        <f>待赋值表!J3361</f>
        <v/>
      </c>
      <c r="L3362" s="6">
        <f>待赋值表!K3361</f>
        <v/>
      </c>
      <c r="M3362" s="6">
        <f>待赋值表!L3361</f>
        <v/>
      </c>
      <c r="N3362" s="6">
        <f>待赋值表!M3361</f>
        <v/>
      </c>
      <c r="O3362" s="6">
        <f>待赋值表!N3361</f>
        <v/>
      </c>
      <c r="P3362" s="6">
        <f>待赋值表!O3361</f>
        <v/>
      </c>
      <c r="Q3362" s="6">
        <f>IF(待赋值表!P3361&lt;&gt;"",待赋值表!P3361,0)</f>
        <v/>
      </c>
      <c r="R3362" s="6">
        <f>待赋值表!Q3361</f>
        <v/>
      </c>
      <c r="S3362" s="6">
        <f>待赋值表!R3361</f>
        <v/>
      </c>
      <c r="T3362" s="6">
        <f>待赋值表!S3361</f>
        <v/>
      </c>
      <c r="U3362" s="6">
        <f>待赋值表!T3361</f>
        <v/>
      </c>
      <c r="V3362" s="6">
        <f>待赋值表!U3361</f>
        <v/>
      </c>
      <c r="W3362" s="6">
        <f>待赋值表!V3361</f>
        <v/>
      </c>
      <c r="X3362" s="6">
        <f>待赋值表!W3361</f>
        <v/>
      </c>
      <c r="Y3362" s="6">
        <f>待赋值表!X3361</f>
        <v/>
      </c>
      <c r="Z3362" s="3">
        <f>IF(M3362&gt;=0.01,"B_pre",IF(M3362&gt;=0,"C_pre","none"))</f>
        <v/>
      </c>
      <c r="AA3362" s="3">
        <f>IF(U3362&gt;0.125,"a_pre",IF(U3362&gt;=0,"b_pre","none"))</f>
        <v/>
      </c>
      <c r="AB3362" s="3">
        <f>AND(Z3362="B_pre",AA3362="a_pre")</f>
        <v/>
      </c>
      <c r="AC3362" s="3">
        <f>AND(Z3362="B_pre",AA3362="b_pre")</f>
        <v/>
      </c>
      <c r="AD3362" s="3">
        <f>AND(Z3362="C_pre",AA3362="a_pre")</f>
        <v/>
      </c>
      <c r="AE3362" s="3">
        <f>AND(Z3362="C_pre",AA3362="b_pre")</f>
        <v/>
      </c>
      <c r="AF3362" s="6">
        <f>待赋值表!C3361</f>
        <v/>
      </c>
      <c r="AG3362" s="3">
        <f t="array" ref="AG3362">IF(AB3362=TRUE,"A",IF(AC3362=TRUE,"B",IF(AD3362=TRUE,"C",IF(AE3362=TRUE,"D","其他"))))</f>
        <v/>
      </c>
      <c r="AH3362" s="3">
        <f>IF(分析表!$E$12&lt;&gt;"ALL",AND(AF3362=分析表!$E$10,AG3362=分析表!$E$12),IF(AF3362=分析表!$E$10,TRUE(),IF(AF3362="ALL",TRUE(),"")))</f>
        <v/>
      </c>
    </row>
    <row r="3363">
      <c r="A3363" s="3">
        <f>COUNTIF($AH$2:AH3363,"TRUE")</f>
        <v/>
      </c>
      <c r="B3363" s="3">
        <f>COUNTIF($AG$2:$AG3363,#REF!)</f>
        <v/>
      </c>
      <c r="C3363" s="56">
        <f>待赋值表!A3362</f>
        <v/>
      </c>
      <c r="E3363" s="6">
        <f>待赋值表!D3362</f>
        <v/>
      </c>
      <c r="F3363" s="6">
        <f>待赋值表!E3362</f>
        <v/>
      </c>
      <c r="G3363" s="6">
        <f>待赋值表!F3362</f>
        <v/>
      </c>
      <c r="H3363" s="6">
        <f>待赋值表!G3362</f>
        <v/>
      </c>
      <c r="I3363" s="6">
        <f>待赋值表!H3362</f>
        <v/>
      </c>
      <c r="J3363" s="6">
        <f>待赋值表!I3362</f>
        <v/>
      </c>
      <c r="K3363" s="6">
        <f>待赋值表!J3362</f>
        <v/>
      </c>
      <c r="L3363" s="6">
        <f>待赋值表!K3362</f>
        <v/>
      </c>
      <c r="M3363" s="6">
        <f>待赋值表!L3362</f>
        <v/>
      </c>
      <c r="N3363" s="6">
        <f>待赋值表!M3362</f>
        <v/>
      </c>
      <c r="O3363" s="6">
        <f>待赋值表!N3362</f>
        <v/>
      </c>
      <c r="P3363" s="6">
        <f>待赋值表!O3362</f>
        <v/>
      </c>
      <c r="Q3363" s="6">
        <f>IF(待赋值表!P3362&lt;&gt;"",待赋值表!P3362,0)</f>
        <v/>
      </c>
      <c r="R3363" s="6">
        <f>待赋值表!Q3362</f>
        <v/>
      </c>
      <c r="S3363" s="6">
        <f>待赋值表!R3362</f>
        <v/>
      </c>
      <c r="T3363" s="6">
        <f>待赋值表!S3362</f>
        <v/>
      </c>
      <c r="U3363" s="6">
        <f>待赋值表!T3362</f>
        <v/>
      </c>
      <c r="V3363" s="6">
        <f>待赋值表!U3362</f>
        <v/>
      </c>
      <c r="W3363" s="6">
        <f>待赋值表!V3362</f>
        <v/>
      </c>
      <c r="X3363" s="6">
        <f>待赋值表!W3362</f>
        <v/>
      </c>
      <c r="Y3363" s="6">
        <f>待赋值表!X3362</f>
        <v/>
      </c>
      <c r="Z3363" s="3">
        <f>IF(M3363&gt;=0.01,"B_pre",IF(M3363&gt;=0,"C_pre","none"))</f>
        <v/>
      </c>
      <c r="AA3363" s="3">
        <f>IF(U3363&gt;0.125,"a_pre",IF(U3363&gt;=0,"b_pre","none"))</f>
        <v/>
      </c>
      <c r="AB3363" s="3">
        <f>AND(Z3363="B_pre",AA3363="a_pre")</f>
        <v/>
      </c>
      <c r="AC3363" s="3">
        <f>AND(Z3363="B_pre",AA3363="b_pre")</f>
        <v/>
      </c>
      <c r="AD3363" s="3">
        <f>AND(Z3363="C_pre",AA3363="a_pre")</f>
        <v/>
      </c>
      <c r="AE3363" s="3">
        <f>AND(Z3363="C_pre",AA3363="b_pre")</f>
        <v/>
      </c>
      <c r="AF3363" s="6">
        <f>待赋值表!C3362</f>
        <v/>
      </c>
      <c r="AG3363" s="3">
        <f t="array" ref="AG3363">IF(AB3363=TRUE,"A",IF(AC3363=TRUE,"B",IF(AD3363=TRUE,"C",IF(AE3363=TRUE,"D","其他"))))</f>
        <v/>
      </c>
      <c r="AH3363" s="3">
        <f>IF(分析表!$E$12&lt;&gt;"ALL",AND(AF3363=分析表!$E$10,AG3363=分析表!$E$12),IF(AF3363=分析表!$E$10,TRUE(),IF(AF3363="ALL",TRUE(),"")))</f>
        <v/>
      </c>
    </row>
    <row r="3364">
      <c r="A3364" s="3">
        <f>COUNTIF($AH$2:AH3364,"TRUE")</f>
        <v/>
      </c>
      <c r="B3364" s="3">
        <f>COUNTIF($AG$2:$AG3364,#REF!)</f>
        <v/>
      </c>
      <c r="C3364" s="56">
        <f>待赋值表!A3363</f>
        <v/>
      </c>
      <c r="E3364" s="6">
        <f>待赋值表!D3363</f>
        <v/>
      </c>
      <c r="F3364" s="6">
        <f>待赋值表!E3363</f>
        <v/>
      </c>
      <c r="G3364" s="6">
        <f>待赋值表!F3363</f>
        <v/>
      </c>
      <c r="H3364" s="6">
        <f>待赋值表!G3363</f>
        <v/>
      </c>
      <c r="I3364" s="6">
        <f>待赋值表!H3363</f>
        <v/>
      </c>
      <c r="J3364" s="6">
        <f>待赋值表!I3363</f>
        <v/>
      </c>
      <c r="K3364" s="6">
        <f>待赋值表!J3363</f>
        <v/>
      </c>
      <c r="L3364" s="6">
        <f>待赋值表!K3363</f>
        <v/>
      </c>
      <c r="M3364" s="6">
        <f>待赋值表!L3363</f>
        <v/>
      </c>
      <c r="N3364" s="6">
        <f>待赋值表!M3363</f>
        <v/>
      </c>
      <c r="O3364" s="6">
        <f>待赋值表!N3363</f>
        <v/>
      </c>
      <c r="P3364" s="6">
        <f>待赋值表!O3363</f>
        <v/>
      </c>
      <c r="Q3364" s="6">
        <f>IF(待赋值表!P3363&lt;&gt;"",待赋值表!P3363,0)</f>
        <v/>
      </c>
      <c r="R3364" s="6">
        <f>待赋值表!Q3363</f>
        <v/>
      </c>
      <c r="S3364" s="6">
        <f>待赋值表!R3363</f>
        <v/>
      </c>
      <c r="T3364" s="6">
        <f>待赋值表!S3363</f>
        <v/>
      </c>
      <c r="U3364" s="6">
        <f>待赋值表!T3363</f>
        <v/>
      </c>
      <c r="V3364" s="6">
        <f>待赋值表!U3363</f>
        <v/>
      </c>
      <c r="W3364" s="6">
        <f>待赋值表!V3363</f>
        <v/>
      </c>
      <c r="X3364" s="6">
        <f>待赋值表!W3363</f>
        <v/>
      </c>
      <c r="Y3364" s="6">
        <f>待赋值表!X3363</f>
        <v/>
      </c>
      <c r="Z3364" s="3">
        <f>IF(M3364&gt;=0.01,"B_pre",IF(M3364&gt;=0,"C_pre","none"))</f>
        <v/>
      </c>
      <c r="AA3364" s="3">
        <f>IF(U3364&gt;0.125,"a_pre",IF(U3364&gt;=0,"b_pre","none"))</f>
        <v/>
      </c>
      <c r="AB3364" s="3">
        <f>AND(Z3364="B_pre",AA3364="a_pre")</f>
        <v/>
      </c>
      <c r="AC3364" s="3">
        <f>AND(Z3364="B_pre",AA3364="b_pre")</f>
        <v/>
      </c>
      <c r="AD3364" s="3">
        <f>AND(Z3364="C_pre",AA3364="a_pre")</f>
        <v/>
      </c>
      <c r="AE3364" s="3">
        <f>AND(Z3364="C_pre",AA3364="b_pre")</f>
        <v/>
      </c>
      <c r="AF3364" s="6">
        <f>待赋值表!C3363</f>
        <v/>
      </c>
      <c r="AG3364" s="3">
        <f t="array" ref="AG3364">IF(AB3364=TRUE,"A",IF(AC3364=TRUE,"B",IF(AD3364=TRUE,"C",IF(AE3364=TRUE,"D","其他"))))</f>
        <v/>
      </c>
      <c r="AH3364" s="3">
        <f>IF(分析表!$E$12&lt;&gt;"ALL",AND(AF3364=分析表!$E$10,AG3364=分析表!$E$12),IF(AF3364=分析表!$E$10,TRUE(),IF(AF3364="ALL",TRUE(),"")))</f>
        <v/>
      </c>
    </row>
    <row r="3365">
      <c r="A3365" s="3">
        <f>COUNTIF($AH$2:AH3365,"TRUE")</f>
        <v/>
      </c>
      <c r="B3365" s="3">
        <f>COUNTIF($AG$2:$AG3365,#REF!)</f>
        <v/>
      </c>
      <c r="C3365" s="56">
        <f>待赋值表!A3364</f>
        <v/>
      </c>
      <c r="E3365" s="6">
        <f>待赋值表!D3364</f>
        <v/>
      </c>
      <c r="F3365" s="6">
        <f>待赋值表!E3364</f>
        <v/>
      </c>
      <c r="G3365" s="6">
        <f>待赋值表!F3364</f>
        <v/>
      </c>
      <c r="H3365" s="6">
        <f>待赋值表!G3364</f>
        <v/>
      </c>
      <c r="I3365" s="6">
        <f>待赋值表!H3364</f>
        <v/>
      </c>
      <c r="J3365" s="6">
        <f>待赋值表!I3364</f>
        <v/>
      </c>
      <c r="K3365" s="6">
        <f>待赋值表!J3364</f>
        <v/>
      </c>
      <c r="L3365" s="6">
        <f>待赋值表!K3364</f>
        <v/>
      </c>
      <c r="M3365" s="6">
        <f>待赋值表!L3364</f>
        <v/>
      </c>
      <c r="N3365" s="6">
        <f>待赋值表!M3364</f>
        <v/>
      </c>
      <c r="O3365" s="6">
        <f>待赋值表!N3364</f>
        <v/>
      </c>
      <c r="P3365" s="6">
        <f>待赋值表!O3364</f>
        <v/>
      </c>
      <c r="Q3365" s="6">
        <f>IF(待赋值表!P3364&lt;&gt;"",待赋值表!P3364,0)</f>
        <v/>
      </c>
      <c r="R3365" s="6">
        <f>待赋值表!Q3364</f>
        <v/>
      </c>
      <c r="S3365" s="6">
        <f>待赋值表!R3364</f>
        <v/>
      </c>
      <c r="T3365" s="6">
        <f>待赋值表!S3364</f>
        <v/>
      </c>
      <c r="U3365" s="6">
        <f>待赋值表!T3364</f>
        <v/>
      </c>
      <c r="V3365" s="6">
        <f>待赋值表!U3364</f>
        <v/>
      </c>
      <c r="W3365" s="6">
        <f>待赋值表!V3364</f>
        <v/>
      </c>
      <c r="X3365" s="6">
        <f>待赋值表!W3364</f>
        <v/>
      </c>
      <c r="Y3365" s="6">
        <f>待赋值表!X3364</f>
        <v/>
      </c>
      <c r="Z3365" s="3">
        <f>IF(M3365&gt;=0.01,"B_pre",IF(M3365&gt;=0,"C_pre","none"))</f>
        <v/>
      </c>
      <c r="AA3365" s="3">
        <f>IF(U3365&gt;0.125,"a_pre",IF(U3365&gt;=0,"b_pre","none"))</f>
        <v/>
      </c>
      <c r="AB3365" s="3">
        <f>AND(Z3365="B_pre",AA3365="a_pre")</f>
        <v/>
      </c>
      <c r="AC3365" s="3">
        <f>AND(Z3365="B_pre",AA3365="b_pre")</f>
        <v/>
      </c>
      <c r="AD3365" s="3">
        <f>AND(Z3365="C_pre",AA3365="a_pre")</f>
        <v/>
      </c>
      <c r="AE3365" s="3">
        <f>AND(Z3365="C_pre",AA3365="b_pre")</f>
        <v/>
      </c>
      <c r="AF3365" s="6">
        <f>待赋值表!C3364</f>
        <v/>
      </c>
      <c r="AG3365" s="3">
        <f t="array" ref="AG3365">IF(AB3365=TRUE,"A",IF(AC3365=TRUE,"B",IF(AD3365=TRUE,"C",IF(AE3365=TRUE,"D","其他"))))</f>
        <v/>
      </c>
      <c r="AH3365" s="3">
        <f>IF(分析表!$E$12&lt;&gt;"ALL",AND(AF3365=分析表!$E$10,AG3365=分析表!$E$12),IF(AF3365=分析表!$E$10,TRUE(),IF(AF3365="ALL",TRUE(),"")))</f>
        <v/>
      </c>
    </row>
    <row r="3366">
      <c r="A3366" s="3">
        <f>COUNTIF($AH$2:AH3366,"TRUE")</f>
        <v/>
      </c>
      <c r="B3366" s="3">
        <f>COUNTIF($AG$2:$AG3366,#REF!)</f>
        <v/>
      </c>
      <c r="C3366" s="56">
        <f>待赋值表!A3365</f>
        <v/>
      </c>
      <c r="E3366" s="6">
        <f>待赋值表!D3365</f>
        <v/>
      </c>
      <c r="F3366" s="6">
        <f>待赋值表!E3365</f>
        <v/>
      </c>
      <c r="G3366" s="6">
        <f>待赋值表!F3365</f>
        <v/>
      </c>
      <c r="H3366" s="6">
        <f>待赋值表!G3365</f>
        <v/>
      </c>
      <c r="I3366" s="6">
        <f>待赋值表!H3365</f>
        <v/>
      </c>
      <c r="J3366" s="6">
        <f>待赋值表!I3365</f>
        <v/>
      </c>
      <c r="K3366" s="6">
        <f>待赋值表!J3365</f>
        <v/>
      </c>
      <c r="L3366" s="6">
        <f>待赋值表!K3365</f>
        <v/>
      </c>
      <c r="M3366" s="6">
        <f>待赋值表!L3365</f>
        <v/>
      </c>
      <c r="N3366" s="6">
        <f>待赋值表!M3365</f>
        <v/>
      </c>
      <c r="O3366" s="6">
        <f>待赋值表!N3365</f>
        <v/>
      </c>
      <c r="P3366" s="6">
        <f>待赋值表!O3365</f>
        <v/>
      </c>
      <c r="Q3366" s="6">
        <f>IF(待赋值表!P3365&lt;&gt;"",待赋值表!P3365,0)</f>
        <v/>
      </c>
      <c r="R3366" s="6">
        <f>待赋值表!Q3365</f>
        <v/>
      </c>
      <c r="S3366" s="6">
        <f>待赋值表!R3365</f>
        <v/>
      </c>
      <c r="T3366" s="6">
        <f>待赋值表!S3365</f>
        <v/>
      </c>
      <c r="U3366" s="6">
        <f>待赋值表!T3365</f>
        <v/>
      </c>
      <c r="V3366" s="6">
        <f>待赋值表!U3365</f>
        <v/>
      </c>
      <c r="W3366" s="6">
        <f>待赋值表!V3365</f>
        <v/>
      </c>
      <c r="X3366" s="6">
        <f>待赋值表!W3365</f>
        <v/>
      </c>
      <c r="Y3366" s="6">
        <f>待赋值表!X3365</f>
        <v/>
      </c>
      <c r="Z3366" s="3">
        <f>IF(M3366&gt;=0.01,"B_pre",IF(M3366&gt;=0,"C_pre","none"))</f>
        <v/>
      </c>
      <c r="AA3366" s="3">
        <f>IF(U3366&gt;0.125,"a_pre",IF(U3366&gt;=0,"b_pre","none"))</f>
        <v/>
      </c>
      <c r="AB3366" s="3">
        <f>AND(Z3366="B_pre",AA3366="a_pre")</f>
        <v/>
      </c>
      <c r="AC3366" s="3">
        <f>AND(Z3366="B_pre",AA3366="b_pre")</f>
        <v/>
      </c>
      <c r="AD3366" s="3">
        <f>AND(Z3366="C_pre",AA3366="a_pre")</f>
        <v/>
      </c>
      <c r="AE3366" s="3">
        <f>AND(Z3366="C_pre",AA3366="b_pre")</f>
        <v/>
      </c>
      <c r="AF3366" s="6">
        <f>待赋值表!C3365</f>
        <v/>
      </c>
      <c r="AG3366" s="3">
        <f t="array" ref="AG3366">IF(AB3366=TRUE,"A",IF(AC3366=TRUE,"B",IF(AD3366=TRUE,"C",IF(AE3366=TRUE,"D","其他"))))</f>
        <v/>
      </c>
      <c r="AH3366" s="3">
        <f>IF(分析表!$E$12&lt;&gt;"ALL",AND(AF3366=分析表!$E$10,AG3366=分析表!$E$12),IF(AF3366=分析表!$E$10,TRUE(),IF(AF3366="ALL",TRUE(),"")))</f>
        <v/>
      </c>
    </row>
    <row r="3367">
      <c r="A3367" s="3">
        <f>COUNTIF($AH$2:AH3367,"TRUE")</f>
        <v/>
      </c>
      <c r="B3367" s="3">
        <f>COUNTIF($AG$2:$AG3367,#REF!)</f>
        <v/>
      </c>
      <c r="C3367" s="56">
        <f>待赋值表!A3366</f>
        <v/>
      </c>
      <c r="E3367" s="6">
        <f>待赋值表!D3366</f>
        <v/>
      </c>
      <c r="F3367" s="6">
        <f>待赋值表!E3366</f>
        <v/>
      </c>
      <c r="G3367" s="6">
        <f>待赋值表!F3366</f>
        <v/>
      </c>
      <c r="H3367" s="6">
        <f>待赋值表!G3366</f>
        <v/>
      </c>
      <c r="I3367" s="6">
        <f>待赋值表!H3366</f>
        <v/>
      </c>
      <c r="J3367" s="6">
        <f>待赋值表!I3366</f>
        <v/>
      </c>
      <c r="K3367" s="6">
        <f>待赋值表!J3366</f>
        <v/>
      </c>
      <c r="L3367" s="6">
        <f>待赋值表!K3366</f>
        <v/>
      </c>
      <c r="M3367" s="6">
        <f>待赋值表!L3366</f>
        <v/>
      </c>
      <c r="N3367" s="6">
        <f>待赋值表!M3366</f>
        <v/>
      </c>
      <c r="O3367" s="6">
        <f>待赋值表!N3366</f>
        <v/>
      </c>
      <c r="P3367" s="6">
        <f>待赋值表!O3366</f>
        <v/>
      </c>
      <c r="Q3367" s="6">
        <f>IF(待赋值表!P3366&lt;&gt;"",待赋值表!P3366,0)</f>
        <v/>
      </c>
      <c r="R3367" s="6">
        <f>待赋值表!Q3366</f>
        <v/>
      </c>
      <c r="S3367" s="6">
        <f>待赋值表!R3366</f>
        <v/>
      </c>
      <c r="T3367" s="6">
        <f>待赋值表!S3366</f>
        <v/>
      </c>
      <c r="U3367" s="6">
        <f>待赋值表!T3366</f>
        <v/>
      </c>
      <c r="V3367" s="6">
        <f>待赋值表!U3366</f>
        <v/>
      </c>
      <c r="W3367" s="6">
        <f>待赋值表!V3366</f>
        <v/>
      </c>
      <c r="X3367" s="6">
        <f>待赋值表!W3366</f>
        <v/>
      </c>
      <c r="Y3367" s="6">
        <f>待赋值表!X3366</f>
        <v/>
      </c>
      <c r="Z3367" s="3">
        <f>IF(M3367&gt;=0.01,"B_pre",IF(M3367&gt;=0,"C_pre","none"))</f>
        <v/>
      </c>
      <c r="AA3367" s="3">
        <f>IF(U3367&gt;0.125,"a_pre",IF(U3367&gt;=0,"b_pre","none"))</f>
        <v/>
      </c>
      <c r="AB3367" s="3">
        <f>AND(Z3367="B_pre",AA3367="a_pre")</f>
        <v/>
      </c>
      <c r="AC3367" s="3">
        <f>AND(Z3367="B_pre",AA3367="b_pre")</f>
        <v/>
      </c>
      <c r="AD3367" s="3">
        <f>AND(Z3367="C_pre",AA3367="a_pre")</f>
        <v/>
      </c>
      <c r="AE3367" s="3">
        <f>AND(Z3367="C_pre",AA3367="b_pre")</f>
        <v/>
      </c>
      <c r="AF3367" s="6">
        <f>待赋值表!C3366</f>
        <v/>
      </c>
      <c r="AG3367" s="3">
        <f t="array" ref="AG3367">IF(AB3367=TRUE,"A",IF(AC3367=TRUE,"B",IF(AD3367=TRUE,"C",IF(AE3367=TRUE,"D","其他"))))</f>
        <v/>
      </c>
      <c r="AH3367" s="3">
        <f>IF(分析表!$E$12&lt;&gt;"ALL",AND(AF3367=分析表!$E$10,AG3367=分析表!$E$12),IF(AF3367=分析表!$E$10,TRUE(),IF(AF3367="ALL",TRUE(),"")))</f>
        <v/>
      </c>
    </row>
    <row r="3368">
      <c r="A3368" s="3">
        <f>COUNTIF($AH$2:AH3368,"TRUE")</f>
        <v/>
      </c>
      <c r="B3368" s="3">
        <f>COUNTIF($AG$2:$AG3368,#REF!)</f>
        <v/>
      </c>
      <c r="C3368" s="56">
        <f>待赋值表!A3367</f>
        <v/>
      </c>
      <c r="E3368" s="6">
        <f>待赋值表!D3367</f>
        <v/>
      </c>
      <c r="F3368" s="6">
        <f>待赋值表!E3367</f>
        <v/>
      </c>
      <c r="G3368" s="6">
        <f>待赋值表!F3367</f>
        <v/>
      </c>
      <c r="H3368" s="6">
        <f>待赋值表!G3367</f>
        <v/>
      </c>
      <c r="I3368" s="6">
        <f>待赋值表!H3367</f>
        <v/>
      </c>
      <c r="J3368" s="6">
        <f>待赋值表!I3367</f>
        <v/>
      </c>
      <c r="K3368" s="6">
        <f>待赋值表!J3367</f>
        <v/>
      </c>
      <c r="L3368" s="6">
        <f>待赋值表!K3367</f>
        <v/>
      </c>
      <c r="M3368" s="6">
        <f>待赋值表!L3367</f>
        <v/>
      </c>
      <c r="N3368" s="6">
        <f>待赋值表!M3367</f>
        <v/>
      </c>
      <c r="O3368" s="6">
        <f>待赋值表!N3367</f>
        <v/>
      </c>
      <c r="P3368" s="6">
        <f>待赋值表!O3367</f>
        <v/>
      </c>
      <c r="Q3368" s="6">
        <f>IF(待赋值表!P3367&lt;&gt;"",待赋值表!P3367,0)</f>
        <v/>
      </c>
      <c r="R3368" s="6">
        <f>待赋值表!Q3367</f>
        <v/>
      </c>
      <c r="S3368" s="6">
        <f>待赋值表!R3367</f>
        <v/>
      </c>
      <c r="T3368" s="6">
        <f>待赋值表!S3367</f>
        <v/>
      </c>
      <c r="U3368" s="6">
        <f>待赋值表!T3367</f>
        <v/>
      </c>
      <c r="V3368" s="6">
        <f>待赋值表!U3367</f>
        <v/>
      </c>
      <c r="W3368" s="6">
        <f>待赋值表!V3367</f>
        <v/>
      </c>
      <c r="X3368" s="6">
        <f>待赋值表!W3367</f>
        <v/>
      </c>
      <c r="Y3368" s="6">
        <f>待赋值表!X3367</f>
        <v/>
      </c>
      <c r="Z3368" s="3">
        <f>IF(M3368&gt;=0.01,"B_pre",IF(M3368&gt;=0,"C_pre","none"))</f>
        <v/>
      </c>
      <c r="AA3368" s="3">
        <f>IF(U3368&gt;0.125,"a_pre",IF(U3368&gt;=0,"b_pre","none"))</f>
        <v/>
      </c>
      <c r="AB3368" s="3">
        <f>AND(Z3368="B_pre",AA3368="a_pre")</f>
        <v/>
      </c>
      <c r="AC3368" s="3">
        <f>AND(Z3368="B_pre",AA3368="b_pre")</f>
        <v/>
      </c>
      <c r="AD3368" s="3">
        <f>AND(Z3368="C_pre",AA3368="a_pre")</f>
        <v/>
      </c>
      <c r="AE3368" s="3">
        <f>AND(Z3368="C_pre",AA3368="b_pre")</f>
        <v/>
      </c>
      <c r="AF3368" s="6">
        <f>待赋值表!C3367</f>
        <v/>
      </c>
      <c r="AG3368" s="3">
        <f t="array" ref="AG3368">IF(AB3368=TRUE,"A",IF(AC3368=TRUE,"B",IF(AD3368=TRUE,"C",IF(AE3368=TRUE,"D","其他"))))</f>
        <v/>
      </c>
      <c r="AH3368" s="3">
        <f>IF(分析表!$E$12&lt;&gt;"ALL",AND(AF3368=分析表!$E$10,AG3368=分析表!$E$12),IF(AF3368=分析表!$E$10,TRUE(),IF(AF3368="ALL",TRUE(),"")))</f>
        <v/>
      </c>
    </row>
    <row r="3369">
      <c r="A3369" s="3">
        <f>COUNTIF($AH$2:AH3369,"TRUE")</f>
        <v/>
      </c>
      <c r="B3369" s="3">
        <f>COUNTIF($AG$2:$AG3369,#REF!)</f>
        <v/>
      </c>
      <c r="C3369" s="56">
        <f>待赋值表!A3368</f>
        <v/>
      </c>
      <c r="E3369" s="6">
        <f>待赋值表!D3368</f>
        <v/>
      </c>
      <c r="F3369" s="6">
        <f>待赋值表!E3368</f>
        <v/>
      </c>
      <c r="G3369" s="6">
        <f>待赋值表!F3368</f>
        <v/>
      </c>
      <c r="H3369" s="6">
        <f>待赋值表!G3368</f>
        <v/>
      </c>
      <c r="I3369" s="6">
        <f>待赋值表!H3368</f>
        <v/>
      </c>
      <c r="J3369" s="6">
        <f>待赋值表!I3368</f>
        <v/>
      </c>
      <c r="K3369" s="6">
        <f>待赋值表!J3368</f>
        <v/>
      </c>
      <c r="L3369" s="6">
        <f>待赋值表!K3368</f>
        <v/>
      </c>
      <c r="M3369" s="6">
        <f>待赋值表!L3368</f>
        <v/>
      </c>
      <c r="N3369" s="6">
        <f>待赋值表!M3368</f>
        <v/>
      </c>
      <c r="O3369" s="6">
        <f>待赋值表!N3368</f>
        <v/>
      </c>
      <c r="P3369" s="6">
        <f>待赋值表!O3368</f>
        <v/>
      </c>
      <c r="Q3369" s="6">
        <f>IF(待赋值表!P3368&lt;&gt;"",待赋值表!P3368,0)</f>
        <v/>
      </c>
      <c r="R3369" s="6">
        <f>待赋值表!Q3368</f>
        <v/>
      </c>
      <c r="S3369" s="6">
        <f>待赋值表!R3368</f>
        <v/>
      </c>
      <c r="T3369" s="6">
        <f>待赋值表!S3368</f>
        <v/>
      </c>
      <c r="U3369" s="6">
        <f>待赋值表!T3368</f>
        <v/>
      </c>
      <c r="V3369" s="6">
        <f>待赋值表!U3368</f>
        <v/>
      </c>
      <c r="W3369" s="6">
        <f>待赋值表!V3368</f>
        <v/>
      </c>
      <c r="X3369" s="6">
        <f>待赋值表!W3368</f>
        <v/>
      </c>
      <c r="Y3369" s="6">
        <f>待赋值表!X3368</f>
        <v/>
      </c>
      <c r="Z3369" s="3">
        <f>IF(M3369&gt;=0.01,"B_pre",IF(M3369&gt;=0,"C_pre","none"))</f>
        <v/>
      </c>
      <c r="AA3369" s="3">
        <f>IF(U3369&gt;0.125,"a_pre",IF(U3369&gt;=0,"b_pre","none"))</f>
        <v/>
      </c>
      <c r="AB3369" s="3">
        <f>AND(Z3369="B_pre",AA3369="a_pre")</f>
        <v/>
      </c>
      <c r="AC3369" s="3">
        <f>AND(Z3369="B_pre",AA3369="b_pre")</f>
        <v/>
      </c>
      <c r="AD3369" s="3">
        <f>AND(Z3369="C_pre",AA3369="a_pre")</f>
        <v/>
      </c>
      <c r="AE3369" s="3">
        <f>AND(Z3369="C_pre",AA3369="b_pre")</f>
        <v/>
      </c>
      <c r="AF3369" s="6">
        <f>待赋值表!C3368</f>
        <v/>
      </c>
      <c r="AG3369" s="3">
        <f t="array" ref="AG3369">IF(AB3369=TRUE,"A",IF(AC3369=TRUE,"B",IF(AD3369=TRUE,"C",IF(AE3369=TRUE,"D","其他"))))</f>
        <v/>
      </c>
      <c r="AH3369" s="3">
        <f>IF(分析表!$E$12&lt;&gt;"ALL",AND(AF3369=分析表!$E$10,AG3369=分析表!$E$12),IF(AF3369=分析表!$E$10,TRUE(),IF(AF3369="ALL",TRUE(),"")))</f>
        <v/>
      </c>
    </row>
    <row r="3370">
      <c r="A3370" s="3">
        <f>COUNTIF($AH$2:AH3370,"TRUE")</f>
        <v/>
      </c>
      <c r="B3370" s="3">
        <f>COUNTIF($AG$2:$AG3370,#REF!)</f>
        <v/>
      </c>
      <c r="C3370" s="56">
        <f>待赋值表!A3369</f>
        <v/>
      </c>
      <c r="E3370" s="6">
        <f>待赋值表!D3369</f>
        <v/>
      </c>
      <c r="F3370" s="6">
        <f>待赋值表!E3369</f>
        <v/>
      </c>
      <c r="G3370" s="6">
        <f>待赋值表!F3369</f>
        <v/>
      </c>
      <c r="H3370" s="6">
        <f>待赋值表!G3369</f>
        <v/>
      </c>
      <c r="I3370" s="6">
        <f>待赋值表!H3369</f>
        <v/>
      </c>
      <c r="J3370" s="6">
        <f>待赋值表!I3369</f>
        <v/>
      </c>
      <c r="K3370" s="6">
        <f>待赋值表!J3369</f>
        <v/>
      </c>
      <c r="L3370" s="6">
        <f>待赋值表!K3369</f>
        <v/>
      </c>
      <c r="M3370" s="6">
        <f>待赋值表!L3369</f>
        <v/>
      </c>
      <c r="N3370" s="6">
        <f>待赋值表!M3369</f>
        <v/>
      </c>
      <c r="O3370" s="6">
        <f>待赋值表!N3369</f>
        <v/>
      </c>
      <c r="P3370" s="6">
        <f>待赋值表!O3369</f>
        <v/>
      </c>
      <c r="Q3370" s="6">
        <f>IF(待赋值表!P3369&lt;&gt;"",待赋值表!P3369,0)</f>
        <v/>
      </c>
      <c r="R3370" s="6">
        <f>待赋值表!Q3369</f>
        <v/>
      </c>
      <c r="S3370" s="6">
        <f>待赋值表!R3369</f>
        <v/>
      </c>
      <c r="T3370" s="6">
        <f>待赋值表!S3369</f>
        <v/>
      </c>
      <c r="U3370" s="6">
        <f>待赋值表!T3369</f>
        <v/>
      </c>
      <c r="V3370" s="6">
        <f>待赋值表!U3369</f>
        <v/>
      </c>
      <c r="W3370" s="6">
        <f>待赋值表!V3369</f>
        <v/>
      </c>
      <c r="X3370" s="6">
        <f>待赋值表!W3369</f>
        <v/>
      </c>
      <c r="Y3370" s="6">
        <f>待赋值表!X3369</f>
        <v/>
      </c>
      <c r="Z3370" s="3">
        <f>IF(M3370&gt;=0.01,"B_pre",IF(M3370&gt;=0,"C_pre","none"))</f>
        <v/>
      </c>
      <c r="AA3370" s="3">
        <f>IF(U3370&gt;0.125,"a_pre",IF(U3370&gt;=0,"b_pre","none"))</f>
        <v/>
      </c>
      <c r="AB3370" s="3">
        <f>AND(Z3370="B_pre",AA3370="a_pre")</f>
        <v/>
      </c>
      <c r="AC3370" s="3">
        <f>AND(Z3370="B_pre",AA3370="b_pre")</f>
        <v/>
      </c>
      <c r="AD3370" s="3">
        <f>AND(Z3370="C_pre",AA3370="a_pre")</f>
        <v/>
      </c>
      <c r="AE3370" s="3">
        <f>AND(Z3370="C_pre",AA3370="b_pre")</f>
        <v/>
      </c>
      <c r="AF3370" s="6">
        <f>待赋值表!C3369</f>
        <v/>
      </c>
      <c r="AG3370" s="3">
        <f t="array" ref="AG3370">IF(AB3370=TRUE,"A",IF(AC3370=TRUE,"B",IF(AD3370=TRUE,"C",IF(AE3370=TRUE,"D","其他"))))</f>
        <v/>
      </c>
      <c r="AH3370" s="3">
        <f>IF(分析表!$E$12&lt;&gt;"ALL",AND(AF3370=分析表!$E$10,AG3370=分析表!$E$12),IF(AF3370=分析表!$E$10,TRUE(),IF(AF3370="ALL",TRUE(),"")))</f>
        <v/>
      </c>
    </row>
    <row r="3371">
      <c r="A3371" s="3">
        <f>COUNTIF($AH$2:AH3371,"TRUE")</f>
        <v/>
      </c>
      <c r="B3371" s="3">
        <f>COUNTIF($AG$2:$AG3371,#REF!)</f>
        <v/>
      </c>
      <c r="C3371" s="56">
        <f>待赋值表!A3370</f>
        <v/>
      </c>
      <c r="E3371" s="6">
        <f>待赋值表!D3370</f>
        <v/>
      </c>
      <c r="F3371" s="6">
        <f>待赋值表!E3370</f>
        <v/>
      </c>
      <c r="G3371" s="6">
        <f>待赋值表!F3370</f>
        <v/>
      </c>
      <c r="H3371" s="6">
        <f>待赋值表!G3370</f>
        <v/>
      </c>
      <c r="I3371" s="6">
        <f>待赋值表!H3370</f>
        <v/>
      </c>
      <c r="J3371" s="6">
        <f>待赋值表!I3370</f>
        <v/>
      </c>
      <c r="K3371" s="6">
        <f>待赋值表!J3370</f>
        <v/>
      </c>
      <c r="L3371" s="6">
        <f>待赋值表!K3370</f>
        <v/>
      </c>
      <c r="M3371" s="6">
        <f>待赋值表!L3370</f>
        <v/>
      </c>
      <c r="N3371" s="6">
        <f>待赋值表!M3370</f>
        <v/>
      </c>
      <c r="O3371" s="6">
        <f>待赋值表!N3370</f>
        <v/>
      </c>
      <c r="P3371" s="6">
        <f>待赋值表!O3370</f>
        <v/>
      </c>
      <c r="Q3371" s="6">
        <f>IF(待赋值表!P3370&lt;&gt;"",待赋值表!P3370,0)</f>
        <v/>
      </c>
      <c r="R3371" s="6">
        <f>待赋值表!Q3370</f>
        <v/>
      </c>
      <c r="S3371" s="6">
        <f>待赋值表!R3370</f>
        <v/>
      </c>
      <c r="T3371" s="6">
        <f>待赋值表!S3370</f>
        <v/>
      </c>
      <c r="U3371" s="6">
        <f>待赋值表!T3370</f>
        <v/>
      </c>
      <c r="V3371" s="6">
        <f>待赋值表!U3370</f>
        <v/>
      </c>
      <c r="W3371" s="6">
        <f>待赋值表!V3370</f>
        <v/>
      </c>
      <c r="X3371" s="6">
        <f>待赋值表!W3370</f>
        <v/>
      </c>
      <c r="Y3371" s="6">
        <f>待赋值表!X3370</f>
        <v/>
      </c>
      <c r="Z3371" s="3">
        <f>IF(M3371&gt;=0.01,"B_pre",IF(M3371&gt;=0,"C_pre","none"))</f>
        <v/>
      </c>
      <c r="AA3371" s="3">
        <f>IF(U3371&gt;0.125,"a_pre",IF(U3371&gt;=0,"b_pre","none"))</f>
        <v/>
      </c>
      <c r="AB3371" s="3">
        <f>AND(Z3371="B_pre",AA3371="a_pre")</f>
        <v/>
      </c>
      <c r="AC3371" s="3">
        <f>AND(Z3371="B_pre",AA3371="b_pre")</f>
        <v/>
      </c>
      <c r="AD3371" s="3">
        <f>AND(Z3371="C_pre",AA3371="a_pre")</f>
        <v/>
      </c>
      <c r="AE3371" s="3">
        <f>AND(Z3371="C_pre",AA3371="b_pre")</f>
        <v/>
      </c>
      <c r="AF3371" s="6">
        <f>待赋值表!C3370</f>
        <v/>
      </c>
      <c r="AG3371" s="3">
        <f t="array" ref="AG3371">IF(AB3371=TRUE,"A",IF(AC3371=TRUE,"B",IF(AD3371=TRUE,"C",IF(AE3371=TRUE,"D","其他"))))</f>
        <v/>
      </c>
      <c r="AH3371" s="3">
        <f>IF(分析表!$E$12&lt;&gt;"ALL",AND(AF3371=分析表!$E$10,AG3371=分析表!$E$12),IF(AF3371=分析表!$E$10,TRUE(),IF(AF3371="ALL",TRUE(),"")))</f>
        <v/>
      </c>
    </row>
    <row r="3372">
      <c r="A3372" s="3">
        <f>COUNTIF($AH$2:AH3372,"TRUE")</f>
        <v/>
      </c>
      <c r="B3372" s="3">
        <f>COUNTIF($AG$2:$AG3372,#REF!)</f>
        <v/>
      </c>
      <c r="C3372" s="56">
        <f>待赋值表!A3371</f>
        <v/>
      </c>
      <c r="E3372" s="6">
        <f>待赋值表!D3371</f>
        <v/>
      </c>
      <c r="F3372" s="6">
        <f>待赋值表!E3371</f>
        <v/>
      </c>
      <c r="G3372" s="6">
        <f>待赋值表!F3371</f>
        <v/>
      </c>
      <c r="H3372" s="6">
        <f>待赋值表!G3371</f>
        <v/>
      </c>
      <c r="I3372" s="6">
        <f>待赋值表!H3371</f>
        <v/>
      </c>
      <c r="J3372" s="6">
        <f>待赋值表!I3371</f>
        <v/>
      </c>
      <c r="K3372" s="6">
        <f>待赋值表!J3371</f>
        <v/>
      </c>
      <c r="L3372" s="6">
        <f>待赋值表!K3371</f>
        <v/>
      </c>
      <c r="M3372" s="6">
        <f>待赋值表!L3371</f>
        <v/>
      </c>
      <c r="N3372" s="6">
        <f>待赋值表!M3371</f>
        <v/>
      </c>
      <c r="O3372" s="6">
        <f>待赋值表!N3371</f>
        <v/>
      </c>
      <c r="P3372" s="6">
        <f>待赋值表!O3371</f>
        <v/>
      </c>
      <c r="Q3372" s="6">
        <f>IF(待赋值表!P3371&lt;&gt;"",待赋值表!P3371,0)</f>
        <v/>
      </c>
      <c r="R3372" s="6">
        <f>待赋值表!Q3371</f>
        <v/>
      </c>
      <c r="S3372" s="6">
        <f>待赋值表!R3371</f>
        <v/>
      </c>
      <c r="T3372" s="6">
        <f>待赋值表!S3371</f>
        <v/>
      </c>
      <c r="U3372" s="6">
        <f>待赋值表!T3371</f>
        <v/>
      </c>
      <c r="V3372" s="6">
        <f>待赋值表!U3371</f>
        <v/>
      </c>
      <c r="W3372" s="6">
        <f>待赋值表!V3371</f>
        <v/>
      </c>
      <c r="X3372" s="6">
        <f>待赋值表!W3371</f>
        <v/>
      </c>
      <c r="Y3372" s="6">
        <f>待赋值表!X3371</f>
        <v/>
      </c>
      <c r="Z3372" s="3">
        <f>IF(M3372&gt;=0.01,"B_pre",IF(M3372&gt;=0,"C_pre","none"))</f>
        <v/>
      </c>
      <c r="AA3372" s="3">
        <f>IF(U3372&gt;0.125,"a_pre",IF(U3372&gt;=0,"b_pre","none"))</f>
        <v/>
      </c>
      <c r="AB3372" s="3">
        <f>AND(Z3372="B_pre",AA3372="a_pre")</f>
        <v/>
      </c>
      <c r="AC3372" s="3">
        <f>AND(Z3372="B_pre",AA3372="b_pre")</f>
        <v/>
      </c>
      <c r="AD3372" s="3">
        <f>AND(Z3372="C_pre",AA3372="a_pre")</f>
        <v/>
      </c>
      <c r="AE3372" s="3">
        <f>AND(Z3372="C_pre",AA3372="b_pre")</f>
        <v/>
      </c>
      <c r="AF3372" s="6">
        <f>待赋值表!C3371</f>
        <v/>
      </c>
      <c r="AG3372" s="3">
        <f t="array" ref="AG3372">IF(AB3372=TRUE,"A",IF(AC3372=TRUE,"B",IF(AD3372=TRUE,"C",IF(AE3372=TRUE,"D","其他"))))</f>
        <v/>
      </c>
      <c r="AH3372" s="3">
        <f>IF(分析表!$E$12&lt;&gt;"ALL",AND(AF3372=分析表!$E$10,AG3372=分析表!$E$12),IF(AF3372=分析表!$E$10,TRUE(),IF(AF3372="ALL",TRUE(),"")))</f>
        <v/>
      </c>
    </row>
    <row r="3373">
      <c r="A3373" s="3">
        <f>COUNTIF($AH$2:AH3373,"TRUE")</f>
        <v/>
      </c>
      <c r="B3373" s="3">
        <f>COUNTIF($AG$2:$AG3373,#REF!)</f>
        <v/>
      </c>
      <c r="C3373" s="56">
        <f>待赋值表!A3372</f>
        <v/>
      </c>
      <c r="E3373" s="6">
        <f>待赋值表!D3372</f>
        <v/>
      </c>
      <c r="F3373" s="6">
        <f>待赋值表!E3372</f>
        <v/>
      </c>
      <c r="G3373" s="6">
        <f>待赋值表!F3372</f>
        <v/>
      </c>
      <c r="H3373" s="6">
        <f>待赋值表!G3372</f>
        <v/>
      </c>
      <c r="I3373" s="6">
        <f>待赋值表!H3372</f>
        <v/>
      </c>
      <c r="J3373" s="6">
        <f>待赋值表!I3372</f>
        <v/>
      </c>
      <c r="K3373" s="6">
        <f>待赋值表!J3372</f>
        <v/>
      </c>
      <c r="L3373" s="6">
        <f>待赋值表!K3372</f>
        <v/>
      </c>
      <c r="M3373" s="6">
        <f>待赋值表!L3372</f>
        <v/>
      </c>
      <c r="N3373" s="6">
        <f>待赋值表!M3372</f>
        <v/>
      </c>
      <c r="O3373" s="6">
        <f>待赋值表!N3372</f>
        <v/>
      </c>
      <c r="P3373" s="6">
        <f>待赋值表!O3372</f>
        <v/>
      </c>
      <c r="Q3373" s="6">
        <f>IF(待赋值表!P3372&lt;&gt;"",待赋值表!P3372,0)</f>
        <v/>
      </c>
      <c r="R3373" s="6">
        <f>待赋值表!Q3372</f>
        <v/>
      </c>
      <c r="S3373" s="6">
        <f>待赋值表!R3372</f>
        <v/>
      </c>
      <c r="T3373" s="6">
        <f>待赋值表!S3372</f>
        <v/>
      </c>
      <c r="U3373" s="6">
        <f>待赋值表!T3372</f>
        <v/>
      </c>
      <c r="V3373" s="6">
        <f>待赋值表!U3372</f>
        <v/>
      </c>
      <c r="W3373" s="6">
        <f>待赋值表!V3372</f>
        <v/>
      </c>
      <c r="X3373" s="6">
        <f>待赋值表!W3372</f>
        <v/>
      </c>
      <c r="Y3373" s="6">
        <f>待赋值表!X3372</f>
        <v/>
      </c>
      <c r="Z3373" s="3">
        <f>IF(M3373&gt;=0.01,"B_pre",IF(M3373&gt;=0,"C_pre","none"))</f>
        <v/>
      </c>
      <c r="AA3373" s="3">
        <f>IF(U3373&gt;0.125,"a_pre",IF(U3373&gt;=0,"b_pre","none"))</f>
        <v/>
      </c>
      <c r="AB3373" s="3">
        <f>AND(Z3373="B_pre",AA3373="a_pre")</f>
        <v/>
      </c>
      <c r="AC3373" s="3">
        <f>AND(Z3373="B_pre",AA3373="b_pre")</f>
        <v/>
      </c>
      <c r="AD3373" s="3">
        <f>AND(Z3373="C_pre",AA3373="a_pre")</f>
        <v/>
      </c>
      <c r="AE3373" s="3">
        <f>AND(Z3373="C_pre",AA3373="b_pre")</f>
        <v/>
      </c>
      <c r="AF3373" s="6">
        <f>待赋值表!C3372</f>
        <v/>
      </c>
      <c r="AG3373" s="3">
        <f t="array" ref="AG3373">IF(AB3373=TRUE,"A",IF(AC3373=TRUE,"B",IF(AD3373=TRUE,"C",IF(AE3373=TRUE,"D","其他"))))</f>
        <v/>
      </c>
      <c r="AH3373" s="3">
        <f>IF(分析表!$E$12&lt;&gt;"ALL",AND(AF3373=分析表!$E$10,AG3373=分析表!$E$12),IF(AF3373=分析表!$E$10,TRUE(),IF(AF3373="ALL",TRUE(),"")))</f>
        <v/>
      </c>
    </row>
    <row r="3374">
      <c r="A3374" s="3">
        <f>COUNTIF($AH$2:AH3374,"TRUE")</f>
        <v/>
      </c>
      <c r="B3374" s="3">
        <f>COUNTIF($AG$2:$AG3374,#REF!)</f>
        <v/>
      </c>
      <c r="C3374" s="56">
        <f>待赋值表!A3373</f>
        <v/>
      </c>
      <c r="E3374" s="6">
        <f>待赋值表!D3373</f>
        <v/>
      </c>
      <c r="F3374" s="6">
        <f>待赋值表!E3373</f>
        <v/>
      </c>
      <c r="G3374" s="6">
        <f>待赋值表!F3373</f>
        <v/>
      </c>
      <c r="H3374" s="6">
        <f>待赋值表!G3373</f>
        <v/>
      </c>
      <c r="I3374" s="6">
        <f>待赋值表!H3373</f>
        <v/>
      </c>
      <c r="J3374" s="6">
        <f>待赋值表!I3373</f>
        <v/>
      </c>
      <c r="K3374" s="6">
        <f>待赋值表!J3373</f>
        <v/>
      </c>
      <c r="L3374" s="6">
        <f>待赋值表!K3373</f>
        <v/>
      </c>
      <c r="M3374" s="6">
        <f>待赋值表!L3373</f>
        <v/>
      </c>
      <c r="N3374" s="6">
        <f>待赋值表!M3373</f>
        <v/>
      </c>
      <c r="O3374" s="6">
        <f>待赋值表!N3373</f>
        <v/>
      </c>
      <c r="P3374" s="6">
        <f>待赋值表!O3373</f>
        <v/>
      </c>
      <c r="Q3374" s="6">
        <f>IF(待赋值表!P3373&lt;&gt;"",待赋值表!P3373,0)</f>
        <v/>
      </c>
      <c r="R3374" s="6">
        <f>待赋值表!Q3373</f>
        <v/>
      </c>
      <c r="S3374" s="6">
        <f>待赋值表!R3373</f>
        <v/>
      </c>
      <c r="T3374" s="6">
        <f>待赋值表!S3373</f>
        <v/>
      </c>
      <c r="U3374" s="6">
        <f>待赋值表!T3373</f>
        <v/>
      </c>
      <c r="V3374" s="6">
        <f>待赋值表!U3373</f>
        <v/>
      </c>
      <c r="W3374" s="6">
        <f>待赋值表!V3373</f>
        <v/>
      </c>
      <c r="X3374" s="6">
        <f>待赋值表!W3373</f>
        <v/>
      </c>
      <c r="Y3374" s="6">
        <f>待赋值表!X3373</f>
        <v/>
      </c>
      <c r="Z3374" s="3">
        <f>IF(M3374&gt;=0.01,"B_pre",IF(M3374&gt;=0,"C_pre","none"))</f>
        <v/>
      </c>
      <c r="AA3374" s="3">
        <f>IF(U3374&gt;0.125,"a_pre",IF(U3374&gt;=0,"b_pre","none"))</f>
        <v/>
      </c>
      <c r="AB3374" s="3">
        <f>AND(Z3374="B_pre",AA3374="a_pre")</f>
        <v/>
      </c>
      <c r="AC3374" s="3">
        <f>AND(Z3374="B_pre",AA3374="b_pre")</f>
        <v/>
      </c>
      <c r="AD3374" s="3">
        <f>AND(Z3374="C_pre",AA3374="a_pre")</f>
        <v/>
      </c>
      <c r="AE3374" s="3">
        <f>AND(Z3374="C_pre",AA3374="b_pre")</f>
        <v/>
      </c>
      <c r="AF3374" s="6">
        <f>待赋值表!C3373</f>
        <v/>
      </c>
      <c r="AG3374" s="3">
        <f t="array" ref="AG3374">IF(AB3374=TRUE,"A",IF(AC3374=TRUE,"B",IF(AD3374=TRUE,"C",IF(AE3374=TRUE,"D","其他"))))</f>
        <v/>
      </c>
      <c r="AH3374" s="3">
        <f>IF(分析表!$E$12&lt;&gt;"ALL",AND(AF3374=分析表!$E$10,AG3374=分析表!$E$12),IF(AF3374=分析表!$E$10,TRUE(),IF(AF3374="ALL",TRUE(),"")))</f>
        <v/>
      </c>
    </row>
    <row r="3375">
      <c r="A3375" s="3">
        <f>COUNTIF($AH$2:AH3375,"TRUE")</f>
        <v/>
      </c>
      <c r="B3375" s="3">
        <f>COUNTIF($AG$2:$AG3375,#REF!)</f>
        <v/>
      </c>
      <c r="C3375" s="56">
        <f>待赋值表!A3374</f>
        <v/>
      </c>
      <c r="E3375" s="6">
        <f>待赋值表!D3374</f>
        <v/>
      </c>
      <c r="F3375" s="6">
        <f>待赋值表!E3374</f>
        <v/>
      </c>
      <c r="G3375" s="6">
        <f>待赋值表!F3374</f>
        <v/>
      </c>
      <c r="H3375" s="6">
        <f>待赋值表!G3374</f>
        <v/>
      </c>
      <c r="I3375" s="6">
        <f>待赋值表!H3374</f>
        <v/>
      </c>
      <c r="J3375" s="6">
        <f>待赋值表!I3374</f>
        <v/>
      </c>
      <c r="K3375" s="6">
        <f>待赋值表!J3374</f>
        <v/>
      </c>
      <c r="L3375" s="6">
        <f>待赋值表!K3374</f>
        <v/>
      </c>
      <c r="M3375" s="6">
        <f>待赋值表!L3374</f>
        <v/>
      </c>
      <c r="N3375" s="6">
        <f>待赋值表!M3374</f>
        <v/>
      </c>
      <c r="O3375" s="6">
        <f>待赋值表!N3374</f>
        <v/>
      </c>
      <c r="P3375" s="6">
        <f>待赋值表!O3374</f>
        <v/>
      </c>
      <c r="Q3375" s="6">
        <f>IF(待赋值表!P3374&lt;&gt;"",待赋值表!P3374,0)</f>
        <v/>
      </c>
      <c r="R3375" s="6">
        <f>待赋值表!Q3374</f>
        <v/>
      </c>
      <c r="S3375" s="6">
        <f>待赋值表!R3374</f>
        <v/>
      </c>
      <c r="T3375" s="6">
        <f>待赋值表!S3374</f>
        <v/>
      </c>
      <c r="U3375" s="6">
        <f>待赋值表!T3374</f>
        <v/>
      </c>
      <c r="V3375" s="6">
        <f>待赋值表!U3374</f>
        <v/>
      </c>
      <c r="W3375" s="6">
        <f>待赋值表!V3374</f>
        <v/>
      </c>
      <c r="X3375" s="6">
        <f>待赋值表!W3374</f>
        <v/>
      </c>
      <c r="Y3375" s="6">
        <f>待赋值表!X3374</f>
        <v/>
      </c>
      <c r="Z3375" s="3">
        <f>IF(M3375&gt;=0.01,"B_pre",IF(M3375&gt;=0,"C_pre","none"))</f>
        <v/>
      </c>
      <c r="AA3375" s="3">
        <f>IF(U3375&gt;0.125,"a_pre",IF(U3375&gt;=0,"b_pre","none"))</f>
        <v/>
      </c>
      <c r="AB3375" s="3">
        <f>AND(Z3375="B_pre",AA3375="a_pre")</f>
        <v/>
      </c>
      <c r="AC3375" s="3">
        <f>AND(Z3375="B_pre",AA3375="b_pre")</f>
        <v/>
      </c>
      <c r="AD3375" s="3">
        <f>AND(Z3375="C_pre",AA3375="a_pre")</f>
        <v/>
      </c>
      <c r="AE3375" s="3">
        <f>AND(Z3375="C_pre",AA3375="b_pre")</f>
        <v/>
      </c>
      <c r="AF3375" s="6">
        <f>待赋值表!C3374</f>
        <v/>
      </c>
      <c r="AG3375" s="3">
        <f t="array" ref="AG3375">IF(AB3375=TRUE,"A",IF(AC3375=TRUE,"B",IF(AD3375=TRUE,"C",IF(AE3375=TRUE,"D","其他"))))</f>
        <v/>
      </c>
      <c r="AH3375" s="3">
        <f>IF(分析表!$E$12&lt;&gt;"ALL",AND(AF3375=分析表!$E$10,AG3375=分析表!$E$12),IF(AF3375=分析表!$E$10,TRUE(),IF(AF3375="ALL",TRUE(),"")))</f>
        <v/>
      </c>
    </row>
    <row r="3376">
      <c r="A3376" s="3">
        <f>COUNTIF($AH$2:AH3376,"TRUE")</f>
        <v/>
      </c>
      <c r="B3376" s="3">
        <f>COUNTIF($AG$2:$AG3376,#REF!)</f>
        <v/>
      </c>
      <c r="C3376" s="56">
        <f>待赋值表!A3375</f>
        <v/>
      </c>
      <c r="E3376" s="6">
        <f>待赋值表!D3375</f>
        <v/>
      </c>
      <c r="F3376" s="6">
        <f>待赋值表!E3375</f>
        <v/>
      </c>
      <c r="G3376" s="6">
        <f>待赋值表!F3375</f>
        <v/>
      </c>
      <c r="H3376" s="6">
        <f>待赋值表!G3375</f>
        <v/>
      </c>
      <c r="I3376" s="6">
        <f>待赋值表!H3375</f>
        <v/>
      </c>
      <c r="J3376" s="6">
        <f>待赋值表!I3375</f>
        <v/>
      </c>
      <c r="K3376" s="6">
        <f>待赋值表!J3375</f>
        <v/>
      </c>
      <c r="L3376" s="6">
        <f>待赋值表!K3375</f>
        <v/>
      </c>
      <c r="M3376" s="6">
        <f>待赋值表!L3375</f>
        <v/>
      </c>
      <c r="N3376" s="6">
        <f>待赋值表!M3375</f>
        <v/>
      </c>
      <c r="O3376" s="6">
        <f>待赋值表!N3375</f>
        <v/>
      </c>
      <c r="P3376" s="6">
        <f>待赋值表!O3375</f>
        <v/>
      </c>
      <c r="Q3376" s="6">
        <f>IF(待赋值表!P3375&lt;&gt;"",待赋值表!P3375,0)</f>
        <v/>
      </c>
      <c r="R3376" s="6">
        <f>待赋值表!Q3375</f>
        <v/>
      </c>
      <c r="S3376" s="6">
        <f>待赋值表!R3375</f>
        <v/>
      </c>
      <c r="T3376" s="6">
        <f>待赋值表!S3375</f>
        <v/>
      </c>
      <c r="U3376" s="6">
        <f>待赋值表!T3375</f>
        <v/>
      </c>
      <c r="V3376" s="6">
        <f>待赋值表!U3375</f>
        <v/>
      </c>
      <c r="W3376" s="6">
        <f>待赋值表!V3375</f>
        <v/>
      </c>
      <c r="X3376" s="6">
        <f>待赋值表!W3375</f>
        <v/>
      </c>
      <c r="Y3376" s="6">
        <f>待赋值表!X3375</f>
        <v/>
      </c>
      <c r="Z3376" s="3">
        <f>IF(M3376&gt;=0.01,"B_pre",IF(M3376&gt;=0,"C_pre","none"))</f>
        <v/>
      </c>
      <c r="AA3376" s="3">
        <f>IF(U3376&gt;0.125,"a_pre",IF(U3376&gt;=0,"b_pre","none"))</f>
        <v/>
      </c>
      <c r="AB3376" s="3">
        <f>AND(Z3376="B_pre",AA3376="a_pre")</f>
        <v/>
      </c>
      <c r="AC3376" s="3">
        <f>AND(Z3376="B_pre",AA3376="b_pre")</f>
        <v/>
      </c>
      <c r="AD3376" s="3">
        <f>AND(Z3376="C_pre",AA3376="a_pre")</f>
        <v/>
      </c>
      <c r="AE3376" s="3">
        <f>AND(Z3376="C_pre",AA3376="b_pre")</f>
        <v/>
      </c>
      <c r="AF3376" s="6">
        <f>待赋值表!C3375</f>
        <v/>
      </c>
      <c r="AG3376" s="3">
        <f t="array" ref="AG3376">IF(AB3376=TRUE,"A",IF(AC3376=TRUE,"B",IF(AD3376=TRUE,"C",IF(AE3376=TRUE,"D","其他"))))</f>
        <v/>
      </c>
      <c r="AH3376" s="3">
        <f>IF(分析表!$E$12&lt;&gt;"ALL",AND(AF3376=分析表!$E$10,AG3376=分析表!$E$12),IF(AF3376=分析表!$E$10,TRUE(),IF(AF3376="ALL",TRUE(),"")))</f>
        <v/>
      </c>
    </row>
    <row r="3377">
      <c r="A3377" s="3">
        <f>COUNTIF($AH$2:AH3377,"TRUE")</f>
        <v/>
      </c>
      <c r="B3377" s="3">
        <f>COUNTIF($AG$2:$AG3377,#REF!)</f>
        <v/>
      </c>
      <c r="C3377" s="56">
        <f>待赋值表!A3376</f>
        <v/>
      </c>
      <c r="E3377" s="6">
        <f>待赋值表!D3376</f>
        <v/>
      </c>
      <c r="F3377" s="6">
        <f>待赋值表!E3376</f>
        <v/>
      </c>
      <c r="G3377" s="6">
        <f>待赋值表!F3376</f>
        <v/>
      </c>
      <c r="H3377" s="6">
        <f>待赋值表!G3376</f>
        <v/>
      </c>
      <c r="I3377" s="6">
        <f>待赋值表!H3376</f>
        <v/>
      </c>
      <c r="J3377" s="6">
        <f>待赋值表!I3376</f>
        <v/>
      </c>
      <c r="K3377" s="6">
        <f>待赋值表!J3376</f>
        <v/>
      </c>
      <c r="L3377" s="6">
        <f>待赋值表!K3376</f>
        <v/>
      </c>
      <c r="M3377" s="6">
        <f>待赋值表!L3376</f>
        <v/>
      </c>
      <c r="N3377" s="6">
        <f>待赋值表!M3376</f>
        <v/>
      </c>
      <c r="O3377" s="6">
        <f>待赋值表!N3376</f>
        <v/>
      </c>
      <c r="P3377" s="6">
        <f>待赋值表!O3376</f>
        <v/>
      </c>
      <c r="Q3377" s="6">
        <f>IF(待赋值表!P3376&lt;&gt;"",待赋值表!P3376,0)</f>
        <v/>
      </c>
      <c r="R3377" s="6">
        <f>待赋值表!Q3376</f>
        <v/>
      </c>
      <c r="S3377" s="6">
        <f>待赋值表!R3376</f>
        <v/>
      </c>
      <c r="T3377" s="6">
        <f>待赋值表!S3376</f>
        <v/>
      </c>
      <c r="U3377" s="6">
        <f>待赋值表!T3376</f>
        <v/>
      </c>
      <c r="V3377" s="6">
        <f>待赋值表!U3376</f>
        <v/>
      </c>
      <c r="W3377" s="6">
        <f>待赋值表!V3376</f>
        <v/>
      </c>
      <c r="X3377" s="6">
        <f>待赋值表!W3376</f>
        <v/>
      </c>
      <c r="Y3377" s="6">
        <f>待赋值表!X3376</f>
        <v/>
      </c>
      <c r="Z3377" s="3">
        <f>IF(M3377&gt;=0.01,"B_pre",IF(M3377&gt;=0,"C_pre","none"))</f>
        <v/>
      </c>
      <c r="AA3377" s="3">
        <f>IF(U3377&gt;0.125,"a_pre",IF(U3377&gt;=0,"b_pre","none"))</f>
        <v/>
      </c>
      <c r="AB3377" s="3">
        <f>AND(Z3377="B_pre",AA3377="a_pre")</f>
        <v/>
      </c>
      <c r="AC3377" s="3">
        <f>AND(Z3377="B_pre",AA3377="b_pre")</f>
        <v/>
      </c>
      <c r="AD3377" s="3">
        <f>AND(Z3377="C_pre",AA3377="a_pre")</f>
        <v/>
      </c>
      <c r="AE3377" s="3">
        <f>AND(Z3377="C_pre",AA3377="b_pre")</f>
        <v/>
      </c>
      <c r="AF3377" s="6">
        <f>待赋值表!C3376</f>
        <v/>
      </c>
      <c r="AG3377" s="3">
        <f t="array" ref="AG3377">IF(AB3377=TRUE,"A",IF(AC3377=TRUE,"B",IF(AD3377=TRUE,"C",IF(AE3377=TRUE,"D","其他"))))</f>
        <v/>
      </c>
      <c r="AH3377" s="3">
        <f>IF(分析表!$E$12&lt;&gt;"ALL",AND(AF3377=分析表!$E$10,AG3377=分析表!$E$12),IF(AF3377=分析表!$E$10,TRUE(),IF(AF3377="ALL",TRUE(),"")))</f>
        <v/>
      </c>
    </row>
    <row r="3378">
      <c r="A3378" s="3">
        <f>COUNTIF($AH$2:AH3378,"TRUE")</f>
        <v/>
      </c>
      <c r="B3378" s="3">
        <f>COUNTIF($AG$2:$AG3378,#REF!)</f>
        <v/>
      </c>
      <c r="C3378" s="56">
        <f>待赋值表!A3377</f>
        <v/>
      </c>
      <c r="E3378" s="6">
        <f>待赋值表!D3377</f>
        <v/>
      </c>
      <c r="F3378" s="6">
        <f>待赋值表!E3377</f>
        <v/>
      </c>
      <c r="G3378" s="6">
        <f>待赋值表!F3377</f>
        <v/>
      </c>
      <c r="H3378" s="6">
        <f>待赋值表!G3377</f>
        <v/>
      </c>
      <c r="I3378" s="6">
        <f>待赋值表!H3377</f>
        <v/>
      </c>
      <c r="J3378" s="6">
        <f>待赋值表!I3377</f>
        <v/>
      </c>
      <c r="K3378" s="6">
        <f>待赋值表!J3377</f>
        <v/>
      </c>
      <c r="L3378" s="6">
        <f>待赋值表!K3377</f>
        <v/>
      </c>
      <c r="M3378" s="6">
        <f>待赋值表!L3377</f>
        <v/>
      </c>
      <c r="N3378" s="6">
        <f>待赋值表!M3377</f>
        <v/>
      </c>
      <c r="O3378" s="6">
        <f>待赋值表!N3377</f>
        <v/>
      </c>
      <c r="P3378" s="6">
        <f>待赋值表!O3377</f>
        <v/>
      </c>
      <c r="Q3378" s="6">
        <f>IF(待赋值表!P3377&lt;&gt;"",待赋值表!P3377,0)</f>
        <v/>
      </c>
      <c r="R3378" s="6">
        <f>待赋值表!Q3377</f>
        <v/>
      </c>
      <c r="S3378" s="6">
        <f>待赋值表!R3377</f>
        <v/>
      </c>
      <c r="T3378" s="6">
        <f>待赋值表!S3377</f>
        <v/>
      </c>
      <c r="U3378" s="6">
        <f>待赋值表!T3377</f>
        <v/>
      </c>
      <c r="V3378" s="6">
        <f>待赋值表!U3377</f>
        <v/>
      </c>
      <c r="W3378" s="6">
        <f>待赋值表!V3377</f>
        <v/>
      </c>
      <c r="X3378" s="6">
        <f>待赋值表!W3377</f>
        <v/>
      </c>
      <c r="Y3378" s="6">
        <f>待赋值表!X3377</f>
        <v/>
      </c>
      <c r="Z3378" s="3">
        <f>IF(M3378&gt;=0.01,"B_pre",IF(M3378&gt;=0,"C_pre","none"))</f>
        <v/>
      </c>
      <c r="AA3378" s="3">
        <f>IF(U3378&gt;0.125,"a_pre",IF(U3378&gt;=0,"b_pre","none"))</f>
        <v/>
      </c>
      <c r="AB3378" s="3">
        <f>AND(Z3378="B_pre",AA3378="a_pre")</f>
        <v/>
      </c>
      <c r="AC3378" s="3">
        <f>AND(Z3378="B_pre",AA3378="b_pre")</f>
        <v/>
      </c>
      <c r="AD3378" s="3">
        <f>AND(Z3378="C_pre",AA3378="a_pre")</f>
        <v/>
      </c>
      <c r="AE3378" s="3">
        <f>AND(Z3378="C_pre",AA3378="b_pre")</f>
        <v/>
      </c>
      <c r="AF3378" s="6">
        <f>待赋值表!C3377</f>
        <v/>
      </c>
      <c r="AG3378" s="3">
        <f t="array" ref="AG3378">IF(AB3378=TRUE,"A",IF(AC3378=TRUE,"B",IF(AD3378=TRUE,"C",IF(AE3378=TRUE,"D","其他"))))</f>
        <v/>
      </c>
      <c r="AH3378" s="3">
        <f>IF(分析表!$E$12&lt;&gt;"ALL",AND(AF3378=分析表!$E$10,AG3378=分析表!$E$12),IF(AF3378=分析表!$E$10,TRUE(),IF(AF3378="ALL",TRUE(),"")))</f>
        <v/>
      </c>
    </row>
    <row r="3379">
      <c r="A3379" s="3">
        <f>COUNTIF($AH$2:AH3379,"TRUE")</f>
        <v/>
      </c>
      <c r="B3379" s="3">
        <f>COUNTIF($AG$2:$AG3379,#REF!)</f>
        <v/>
      </c>
      <c r="C3379" s="56">
        <f>待赋值表!A3378</f>
        <v/>
      </c>
      <c r="E3379" s="6">
        <f>待赋值表!D3378</f>
        <v/>
      </c>
      <c r="F3379" s="6">
        <f>待赋值表!E3378</f>
        <v/>
      </c>
      <c r="G3379" s="6">
        <f>待赋值表!F3378</f>
        <v/>
      </c>
      <c r="H3379" s="6">
        <f>待赋值表!G3378</f>
        <v/>
      </c>
      <c r="I3379" s="6">
        <f>待赋值表!H3378</f>
        <v/>
      </c>
      <c r="J3379" s="6">
        <f>待赋值表!I3378</f>
        <v/>
      </c>
      <c r="K3379" s="6">
        <f>待赋值表!J3378</f>
        <v/>
      </c>
      <c r="L3379" s="6">
        <f>待赋值表!K3378</f>
        <v/>
      </c>
      <c r="M3379" s="6">
        <f>待赋值表!L3378</f>
        <v/>
      </c>
      <c r="N3379" s="6">
        <f>待赋值表!M3378</f>
        <v/>
      </c>
      <c r="O3379" s="6">
        <f>待赋值表!N3378</f>
        <v/>
      </c>
      <c r="P3379" s="6">
        <f>待赋值表!O3378</f>
        <v/>
      </c>
      <c r="Q3379" s="6">
        <f>IF(待赋值表!P3378&lt;&gt;"",待赋值表!P3378,0)</f>
        <v/>
      </c>
      <c r="R3379" s="6">
        <f>待赋值表!Q3378</f>
        <v/>
      </c>
      <c r="S3379" s="6">
        <f>待赋值表!R3378</f>
        <v/>
      </c>
      <c r="T3379" s="6">
        <f>待赋值表!S3378</f>
        <v/>
      </c>
      <c r="U3379" s="6">
        <f>待赋值表!T3378</f>
        <v/>
      </c>
      <c r="V3379" s="6">
        <f>待赋值表!U3378</f>
        <v/>
      </c>
      <c r="W3379" s="6">
        <f>待赋值表!V3378</f>
        <v/>
      </c>
      <c r="X3379" s="6">
        <f>待赋值表!W3378</f>
        <v/>
      </c>
      <c r="Y3379" s="6">
        <f>待赋值表!X3378</f>
        <v/>
      </c>
      <c r="Z3379" s="3">
        <f>IF(M3379&gt;=0.01,"B_pre",IF(M3379&gt;=0,"C_pre","none"))</f>
        <v/>
      </c>
      <c r="AA3379" s="3">
        <f>IF(U3379&gt;0.125,"a_pre",IF(U3379&gt;=0,"b_pre","none"))</f>
        <v/>
      </c>
      <c r="AB3379" s="3">
        <f>AND(Z3379="B_pre",AA3379="a_pre")</f>
        <v/>
      </c>
      <c r="AC3379" s="3">
        <f>AND(Z3379="B_pre",AA3379="b_pre")</f>
        <v/>
      </c>
      <c r="AD3379" s="3">
        <f>AND(Z3379="C_pre",AA3379="a_pre")</f>
        <v/>
      </c>
      <c r="AE3379" s="3">
        <f>AND(Z3379="C_pre",AA3379="b_pre")</f>
        <v/>
      </c>
      <c r="AF3379" s="6">
        <f>待赋值表!C3378</f>
        <v/>
      </c>
      <c r="AG3379" s="3">
        <f t="array" ref="AG3379">IF(AB3379=TRUE,"A",IF(AC3379=TRUE,"B",IF(AD3379=TRUE,"C",IF(AE3379=TRUE,"D","其他"))))</f>
        <v/>
      </c>
      <c r="AH3379" s="3">
        <f>IF(分析表!$E$12&lt;&gt;"ALL",AND(AF3379=分析表!$E$10,AG3379=分析表!$E$12),IF(AF3379=分析表!$E$10,TRUE(),IF(AF3379="ALL",TRUE(),"")))</f>
        <v/>
      </c>
    </row>
    <row r="3380">
      <c r="A3380" s="3">
        <f>COUNTIF($AH$2:AH3380,"TRUE")</f>
        <v/>
      </c>
      <c r="B3380" s="3">
        <f>COUNTIF($AG$2:$AG3380,#REF!)</f>
        <v/>
      </c>
      <c r="C3380" s="56">
        <f>待赋值表!A3379</f>
        <v/>
      </c>
      <c r="E3380" s="6">
        <f>待赋值表!D3379</f>
        <v/>
      </c>
      <c r="F3380" s="6">
        <f>待赋值表!E3379</f>
        <v/>
      </c>
      <c r="G3380" s="6">
        <f>待赋值表!F3379</f>
        <v/>
      </c>
      <c r="H3380" s="6">
        <f>待赋值表!G3379</f>
        <v/>
      </c>
      <c r="I3380" s="6">
        <f>待赋值表!H3379</f>
        <v/>
      </c>
      <c r="J3380" s="6">
        <f>待赋值表!I3379</f>
        <v/>
      </c>
      <c r="K3380" s="6">
        <f>待赋值表!J3379</f>
        <v/>
      </c>
      <c r="L3380" s="6">
        <f>待赋值表!K3379</f>
        <v/>
      </c>
      <c r="M3380" s="6">
        <f>待赋值表!L3379</f>
        <v/>
      </c>
      <c r="N3380" s="6">
        <f>待赋值表!M3379</f>
        <v/>
      </c>
      <c r="O3380" s="6">
        <f>待赋值表!N3379</f>
        <v/>
      </c>
      <c r="P3380" s="6">
        <f>待赋值表!O3379</f>
        <v/>
      </c>
      <c r="Q3380" s="6">
        <f>IF(待赋值表!P3379&lt;&gt;"",待赋值表!P3379,0)</f>
        <v/>
      </c>
      <c r="R3380" s="6">
        <f>待赋值表!Q3379</f>
        <v/>
      </c>
      <c r="S3380" s="6">
        <f>待赋值表!R3379</f>
        <v/>
      </c>
      <c r="T3380" s="6">
        <f>待赋值表!S3379</f>
        <v/>
      </c>
      <c r="U3380" s="6">
        <f>待赋值表!T3379</f>
        <v/>
      </c>
      <c r="V3380" s="6">
        <f>待赋值表!U3379</f>
        <v/>
      </c>
      <c r="W3380" s="6">
        <f>待赋值表!V3379</f>
        <v/>
      </c>
      <c r="X3380" s="6">
        <f>待赋值表!W3379</f>
        <v/>
      </c>
      <c r="Y3380" s="6">
        <f>待赋值表!X3379</f>
        <v/>
      </c>
      <c r="Z3380" s="3">
        <f>IF(M3380&gt;=0.01,"B_pre",IF(M3380&gt;=0,"C_pre","none"))</f>
        <v/>
      </c>
      <c r="AA3380" s="3">
        <f>IF(U3380&gt;0.125,"a_pre",IF(U3380&gt;=0,"b_pre","none"))</f>
        <v/>
      </c>
      <c r="AB3380" s="3">
        <f>AND(Z3380="B_pre",AA3380="a_pre")</f>
        <v/>
      </c>
      <c r="AC3380" s="3">
        <f>AND(Z3380="B_pre",AA3380="b_pre")</f>
        <v/>
      </c>
      <c r="AD3380" s="3">
        <f>AND(Z3380="C_pre",AA3380="a_pre")</f>
        <v/>
      </c>
      <c r="AE3380" s="3">
        <f>AND(Z3380="C_pre",AA3380="b_pre")</f>
        <v/>
      </c>
      <c r="AF3380" s="6">
        <f>待赋值表!C3379</f>
        <v/>
      </c>
      <c r="AG3380" s="3">
        <f t="array" ref="AG3380">IF(AB3380=TRUE,"A",IF(AC3380=TRUE,"B",IF(AD3380=TRUE,"C",IF(AE3380=TRUE,"D","其他"))))</f>
        <v/>
      </c>
      <c r="AH3380" s="3">
        <f>IF(分析表!$E$12&lt;&gt;"ALL",AND(AF3380=分析表!$E$10,AG3380=分析表!$E$12),IF(AF3380=分析表!$E$10,TRUE(),IF(AF3380="ALL",TRUE(),"")))</f>
        <v/>
      </c>
    </row>
    <row r="3381">
      <c r="A3381" s="3">
        <f>COUNTIF($AH$2:AH3381,"TRUE")</f>
        <v/>
      </c>
      <c r="B3381" s="3">
        <f>COUNTIF($AG$2:$AG3381,#REF!)</f>
        <v/>
      </c>
      <c r="C3381" s="56">
        <f>待赋值表!A3380</f>
        <v/>
      </c>
      <c r="E3381" s="6">
        <f>待赋值表!D3380</f>
        <v/>
      </c>
      <c r="F3381" s="6">
        <f>待赋值表!E3380</f>
        <v/>
      </c>
      <c r="G3381" s="6">
        <f>待赋值表!F3380</f>
        <v/>
      </c>
      <c r="H3381" s="6">
        <f>待赋值表!G3380</f>
        <v/>
      </c>
      <c r="I3381" s="6">
        <f>待赋值表!H3380</f>
        <v/>
      </c>
      <c r="J3381" s="6">
        <f>待赋值表!I3380</f>
        <v/>
      </c>
      <c r="K3381" s="6">
        <f>待赋值表!J3380</f>
        <v/>
      </c>
      <c r="L3381" s="6">
        <f>待赋值表!K3380</f>
        <v/>
      </c>
      <c r="M3381" s="6">
        <f>待赋值表!L3380</f>
        <v/>
      </c>
      <c r="N3381" s="6">
        <f>待赋值表!M3380</f>
        <v/>
      </c>
      <c r="O3381" s="6">
        <f>待赋值表!N3380</f>
        <v/>
      </c>
      <c r="P3381" s="6">
        <f>待赋值表!O3380</f>
        <v/>
      </c>
      <c r="Q3381" s="6">
        <f>IF(待赋值表!P3380&lt;&gt;"",待赋值表!P3380,0)</f>
        <v/>
      </c>
      <c r="R3381" s="6">
        <f>待赋值表!Q3380</f>
        <v/>
      </c>
      <c r="S3381" s="6">
        <f>待赋值表!R3380</f>
        <v/>
      </c>
      <c r="T3381" s="6">
        <f>待赋值表!S3380</f>
        <v/>
      </c>
      <c r="U3381" s="6">
        <f>待赋值表!T3380</f>
        <v/>
      </c>
      <c r="V3381" s="6">
        <f>待赋值表!U3380</f>
        <v/>
      </c>
      <c r="W3381" s="6">
        <f>待赋值表!V3380</f>
        <v/>
      </c>
      <c r="X3381" s="6">
        <f>待赋值表!W3380</f>
        <v/>
      </c>
      <c r="Y3381" s="6">
        <f>待赋值表!X3380</f>
        <v/>
      </c>
      <c r="Z3381" s="3">
        <f>IF(M3381&gt;=0.01,"B_pre",IF(M3381&gt;=0,"C_pre","none"))</f>
        <v/>
      </c>
      <c r="AA3381" s="3">
        <f>IF(U3381&gt;0.125,"a_pre",IF(U3381&gt;=0,"b_pre","none"))</f>
        <v/>
      </c>
      <c r="AB3381" s="3">
        <f>AND(Z3381="B_pre",AA3381="a_pre")</f>
        <v/>
      </c>
      <c r="AC3381" s="3">
        <f>AND(Z3381="B_pre",AA3381="b_pre")</f>
        <v/>
      </c>
      <c r="AD3381" s="3">
        <f>AND(Z3381="C_pre",AA3381="a_pre")</f>
        <v/>
      </c>
      <c r="AE3381" s="3">
        <f>AND(Z3381="C_pre",AA3381="b_pre")</f>
        <v/>
      </c>
      <c r="AF3381" s="6">
        <f>待赋值表!C3380</f>
        <v/>
      </c>
      <c r="AG3381" s="3">
        <f t="array" ref="AG3381">IF(AB3381=TRUE,"A",IF(AC3381=TRUE,"B",IF(AD3381=TRUE,"C",IF(AE3381=TRUE,"D","其他"))))</f>
        <v/>
      </c>
      <c r="AH3381" s="3">
        <f>IF(分析表!$E$12&lt;&gt;"ALL",AND(AF3381=分析表!$E$10,AG3381=分析表!$E$12),IF(AF3381=分析表!$E$10,TRUE(),IF(AF3381="ALL",TRUE(),"")))</f>
        <v/>
      </c>
    </row>
    <row r="3382">
      <c r="A3382" s="3">
        <f>COUNTIF($AH$2:AH3382,"TRUE")</f>
        <v/>
      </c>
      <c r="B3382" s="3">
        <f>COUNTIF($AG$2:$AG3382,#REF!)</f>
        <v/>
      </c>
      <c r="C3382" s="56">
        <f>待赋值表!A3381</f>
        <v/>
      </c>
      <c r="E3382" s="6">
        <f>待赋值表!D3381</f>
        <v/>
      </c>
      <c r="F3382" s="6">
        <f>待赋值表!E3381</f>
        <v/>
      </c>
      <c r="G3382" s="6">
        <f>待赋值表!F3381</f>
        <v/>
      </c>
      <c r="H3382" s="6">
        <f>待赋值表!G3381</f>
        <v/>
      </c>
      <c r="I3382" s="6">
        <f>待赋值表!H3381</f>
        <v/>
      </c>
      <c r="J3382" s="6">
        <f>待赋值表!I3381</f>
        <v/>
      </c>
      <c r="K3382" s="6">
        <f>待赋值表!J3381</f>
        <v/>
      </c>
      <c r="L3382" s="6">
        <f>待赋值表!K3381</f>
        <v/>
      </c>
      <c r="M3382" s="6">
        <f>待赋值表!L3381</f>
        <v/>
      </c>
      <c r="N3382" s="6">
        <f>待赋值表!M3381</f>
        <v/>
      </c>
      <c r="O3382" s="6">
        <f>待赋值表!N3381</f>
        <v/>
      </c>
      <c r="P3382" s="6">
        <f>待赋值表!O3381</f>
        <v/>
      </c>
      <c r="Q3382" s="6">
        <f>IF(待赋值表!P3381&lt;&gt;"",待赋值表!P3381,0)</f>
        <v/>
      </c>
      <c r="R3382" s="6">
        <f>待赋值表!Q3381</f>
        <v/>
      </c>
      <c r="S3382" s="6">
        <f>待赋值表!R3381</f>
        <v/>
      </c>
      <c r="T3382" s="6">
        <f>待赋值表!S3381</f>
        <v/>
      </c>
      <c r="U3382" s="6">
        <f>待赋值表!T3381</f>
        <v/>
      </c>
      <c r="V3382" s="6">
        <f>待赋值表!U3381</f>
        <v/>
      </c>
      <c r="W3382" s="6">
        <f>待赋值表!V3381</f>
        <v/>
      </c>
      <c r="X3382" s="6">
        <f>待赋值表!W3381</f>
        <v/>
      </c>
      <c r="Y3382" s="6">
        <f>待赋值表!X3381</f>
        <v/>
      </c>
      <c r="Z3382" s="3">
        <f>IF(M3382&gt;=0.01,"B_pre",IF(M3382&gt;=0,"C_pre","none"))</f>
        <v/>
      </c>
      <c r="AA3382" s="3">
        <f>IF(U3382&gt;0.125,"a_pre",IF(U3382&gt;=0,"b_pre","none"))</f>
        <v/>
      </c>
      <c r="AB3382" s="3">
        <f>AND(Z3382="B_pre",AA3382="a_pre")</f>
        <v/>
      </c>
      <c r="AC3382" s="3">
        <f>AND(Z3382="B_pre",AA3382="b_pre")</f>
        <v/>
      </c>
      <c r="AD3382" s="3">
        <f>AND(Z3382="C_pre",AA3382="a_pre")</f>
        <v/>
      </c>
      <c r="AE3382" s="3">
        <f>AND(Z3382="C_pre",AA3382="b_pre")</f>
        <v/>
      </c>
      <c r="AF3382" s="6">
        <f>待赋值表!C3381</f>
        <v/>
      </c>
      <c r="AG3382" s="3">
        <f t="array" ref="AG3382">IF(AB3382=TRUE,"A",IF(AC3382=TRUE,"B",IF(AD3382=TRUE,"C",IF(AE3382=TRUE,"D","其他"))))</f>
        <v/>
      </c>
      <c r="AH3382" s="3">
        <f>IF(分析表!$E$12&lt;&gt;"ALL",AND(AF3382=分析表!$E$10,AG3382=分析表!$E$12),IF(AF3382=分析表!$E$10,TRUE(),IF(AF3382="ALL",TRUE(),"")))</f>
        <v/>
      </c>
    </row>
    <row r="3383">
      <c r="A3383" s="3">
        <f>COUNTIF($AH$2:AH3383,"TRUE")</f>
        <v/>
      </c>
      <c r="B3383" s="3">
        <f>COUNTIF($AG$2:$AG3383,#REF!)</f>
        <v/>
      </c>
      <c r="C3383" s="56">
        <f>待赋值表!A3382</f>
        <v/>
      </c>
      <c r="E3383" s="6">
        <f>待赋值表!D3382</f>
        <v/>
      </c>
      <c r="F3383" s="6">
        <f>待赋值表!E3382</f>
        <v/>
      </c>
      <c r="G3383" s="6">
        <f>待赋值表!F3382</f>
        <v/>
      </c>
      <c r="H3383" s="6">
        <f>待赋值表!G3382</f>
        <v/>
      </c>
      <c r="I3383" s="6">
        <f>待赋值表!H3382</f>
        <v/>
      </c>
      <c r="J3383" s="6">
        <f>待赋值表!I3382</f>
        <v/>
      </c>
      <c r="K3383" s="6">
        <f>待赋值表!J3382</f>
        <v/>
      </c>
      <c r="L3383" s="6">
        <f>待赋值表!K3382</f>
        <v/>
      </c>
      <c r="M3383" s="6">
        <f>待赋值表!L3382</f>
        <v/>
      </c>
      <c r="N3383" s="6">
        <f>待赋值表!M3382</f>
        <v/>
      </c>
      <c r="O3383" s="6">
        <f>待赋值表!N3382</f>
        <v/>
      </c>
      <c r="P3383" s="6">
        <f>待赋值表!O3382</f>
        <v/>
      </c>
      <c r="Q3383" s="6">
        <f>IF(待赋值表!P3382&lt;&gt;"",待赋值表!P3382,0)</f>
        <v/>
      </c>
      <c r="R3383" s="6">
        <f>待赋值表!Q3382</f>
        <v/>
      </c>
      <c r="S3383" s="6">
        <f>待赋值表!R3382</f>
        <v/>
      </c>
      <c r="T3383" s="6">
        <f>待赋值表!S3382</f>
        <v/>
      </c>
      <c r="U3383" s="6">
        <f>待赋值表!T3382</f>
        <v/>
      </c>
      <c r="V3383" s="6">
        <f>待赋值表!U3382</f>
        <v/>
      </c>
      <c r="W3383" s="6">
        <f>待赋值表!V3382</f>
        <v/>
      </c>
      <c r="X3383" s="6">
        <f>待赋值表!W3382</f>
        <v/>
      </c>
      <c r="Y3383" s="6">
        <f>待赋值表!X3382</f>
        <v/>
      </c>
      <c r="Z3383" s="3">
        <f>IF(M3383&gt;=0.01,"B_pre",IF(M3383&gt;=0,"C_pre","none"))</f>
        <v/>
      </c>
      <c r="AA3383" s="3">
        <f>IF(U3383&gt;0.125,"a_pre",IF(U3383&gt;=0,"b_pre","none"))</f>
        <v/>
      </c>
      <c r="AB3383" s="3">
        <f>AND(Z3383="B_pre",AA3383="a_pre")</f>
        <v/>
      </c>
      <c r="AC3383" s="3">
        <f>AND(Z3383="B_pre",AA3383="b_pre")</f>
        <v/>
      </c>
      <c r="AD3383" s="3">
        <f>AND(Z3383="C_pre",AA3383="a_pre")</f>
        <v/>
      </c>
      <c r="AE3383" s="3">
        <f>AND(Z3383="C_pre",AA3383="b_pre")</f>
        <v/>
      </c>
      <c r="AF3383" s="6">
        <f>待赋值表!C3382</f>
        <v/>
      </c>
      <c r="AG3383" s="3">
        <f t="array" ref="AG3383">IF(AB3383=TRUE,"A",IF(AC3383=TRUE,"B",IF(AD3383=TRUE,"C",IF(AE3383=TRUE,"D","其他"))))</f>
        <v/>
      </c>
      <c r="AH3383" s="3">
        <f>IF(分析表!$E$12&lt;&gt;"ALL",AND(AF3383=分析表!$E$10,AG3383=分析表!$E$12),IF(AF3383=分析表!$E$10,TRUE(),IF(AF3383="ALL",TRUE(),"")))</f>
        <v/>
      </c>
    </row>
    <row r="3384">
      <c r="A3384" s="3">
        <f>COUNTIF($AH$2:AH3384,"TRUE")</f>
        <v/>
      </c>
      <c r="B3384" s="3">
        <f>COUNTIF($AG$2:$AG3384,#REF!)</f>
        <v/>
      </c>
      <c r="C3384" s="56">
        <f>待赋值表!A3383</f>
        <v/>
      </c>
      <c r="E3384" s="6">
        <f>待赋值表!D3383</f>
        <v/>
      </c>
      <c r="F3384" s="6">
        <f>待赋值表!E3383</f>
        <v/>
      </c>
      <c r="G3384" s="6">
        <f>待赋值表!F3383</f>
        <v/>
      </c>
      <c r="H3384" s="6">
        <f>待赋值表!G3383</f>
        <v/>
      </c>
      <c r="I3384" s="6">
        <f>待赋值表!H3383</f>
        <v/>
      </c>
      <c r="J3384" s="6">
        <f>待赋值表!I3383</f>
        <v/>
      </c>
      <c r="K3384" s="6">
        <f>待赋值表!J3383</f>
        <v/>
      </c>
      <c r="L3384" s="6">
        <f>待赋值表!K3383</f>
        <v/>
      </c>
      <c r="M3384" s="6">
        <f>待赋值表!L3383</f>
        <v/>
      </c>
      <c r="N3384" s="6">
        <f>待赋值表!M3383</f>
        <v/>
      </c>
      <c r="O3384" s="6">
        <f>待赋值表!N3383</f>
        <v/>
      </c>
      <c r="P3384" s="6">
        <f>待赋值表!O3383</f>
        <v/>
      </c>
      <c r="Q3384" s="6">
        <f>IF(待赋值表!P3383&lt;&gt;"",待赋值表!P3383,0)</f>
        <v/>
      </c>
      <c r="R3384" s="6">
        <f>待赋值表!Q3383</f>
        <v/>
      </c>
      <c r="S3384" s="6">
        <f>待赋值表!R3383</f>
        <v/>
      </c>
      <c r="T3384" s="6">
        <f>待赋值表!S3383</f>
        <v/>
      </c>
      <c r="U3384" s="6">
        <f>待赋值表!T3383</f>
        <v/>
      </c>
      <c r="V3384" s="6">
        <f>待赋值表!U3383</f>
        <v/>
      </c>
      <c r="W3384" s="6">
        <f>待赋值表!V3383</f>
        <v/>
      </c>
      <c r="X3384" s="6">
        <f>待赋值表!W3383</f>
        <v/>
      </c>
      <c r="Y3384" s="6">
        <f>待赋值表!X3383</f>
        <v/>
      </c>
      <c r="Z3384" s="3">
        <f>IF(M3384&gt;=0.01,"B_pre",IF(M3384&gt;=0,"C_pre","none"))</f>
        <v/>
      </c>
      <c r="AA3384" s="3">
        <f>IF(U3384&gt;0.125,"a_pre",IF(U3384&gt;=0,"b_pre","none"))</f>
        <v/>
      </c>
      <c r="AB3384" s="3">
        <f>AND(Z3384="B_pre",AA3384="a_pre")</f>
        <v/>
      </c>
      <c r="AC3384" s="3">
        <f>AND(Z3384="B_pre",AA3384="b_pre")</f>
        <v/>
      </c>
      <c r="AD3384" s="3">
        <f>AND(Z3384="C_pre",AA3384="a_pre")</f>
        <v/>
      </c>
      <c r="AE3384" s="3">
        <f>AND(Z3384="C_pre",AA3384="b_pre")</f>
        <v/>
      </c>
      <c r="AF3384" s="6">
        <f>待赋值表!C3383</f>
        <v/>
      </c>
      <c r="AG3384" s="3">
        <f t="array" ref="AG3384">IF(AB3384=TRUE,"A",IF(AC3384=TRUE,"B",IF(AD3384=TRUE,"C",IF(AE3384=TRUE,"D","其他"))))</f>
        <v/>
      </c>
      <c r="AH3384" s="3">
        <f>IF(分析表!$E$12&lt;&gt;"ALL",AND(AF3384=分析表!$E$10,AG3384=分析表!$E$12),IF(AF3384=分析表!$E$10,TRUE(),IF(AF3384="ALL",TRUE(),"")))</f>
        <v/>
      </c>
    </row>
    <row r="3385">
      <c r="A3385" s="3">
        <f>COUNTIF($AH$2:AH3385,"TRUE")</f>
        <v/>
      </c>
      <c r="B3385" s="3">
        <f>COUNTIF($AG$2:$AG3385,#REF!)</f>
        <v/>
      </c>
      <c r="C3385" s="56">
        <f>待赋值表!A3384</f>
        <v/>
      </c>
      <c r="E3385" s="6">
        <f>待赋值表!D3384</f>
        <v/>
      </c>
      <c r="F3385" s="6">
        <f>待赋值表!E3384</f>
        <v/>
      </c>
      <c r="G3385" s="6">
        <f>待赋值表!F3384</f>
        <v/>
      </c>
      <c r="H3385" s="6">
        <f>待赋值表!G3384</f>
        <v/>
      </c>
      <c r="I3385" s="6">
        <f>待赋值表!H3384</f>
        <v/>
      </c>
      <c r="J3385" s="6">
        <f>待赋值表!I3384</f>
        <v/>
      </c>
      <c r="K3385" s="6">
        <f>待赋值表!J3384</f>
        <v/>
      </c>
      <c r="L3385" s="6">
        <f>待赋值表!K3384</f>
        <v/>
      </c>
      <c r="M3385" s="6">
        <f>待赋值表!L3384</f>
        <v/>
      </c>
      <c r="N3385" s="6">
        <f>待赋值表!M3384</f>
        <v/>
      </c>
      <c r="O3385" s="6">
        <f>待赋值表!N3384</f>
        <v/>
      </c>
      <c r="P3385" s="6">
        <f>待赋值表!O3384</f>
        <v/>
      </c>
      <c r="Q3385" s="6">
        <f>IF(待赋值表!P3384&lt;&gt;"",待赋值表!P3384,0)</f>
        <v/>
      </c>
      <c r="R3385" s="6">
        <f>待赋值表!Q3384</f>
        <v/>
      </c>
      <c r="S3385" s="6">
        <f>待赋值表!R3384</f>
        <v/>
      </c>
      <c r="T3385" s="6">
        <f>待赋值表!S3384</f>
        <v/>
      </c>
      <c r="U3385" s="6">
        <f>待赋值表!T3384</f>
        <v/>
      </c>
      <c r="V3385" s="6">
        <f>待赋值表!U3384</f>
        <v/>
      </c>
      <c r="W3385" s="6">
        <f>待赋值表!V3384</f>
        <v/>
      </c>
      <c r="X3385" s="6">
        <f>待赋值表!W3384</f>
        <v/>
      </c>
      <c r="Y3385" s="6">
        <f>待赋值表!X3384</f>
        <v/>
      </c>
      <c r="Z3385" s="3">
        <f>IF(M3385&gt;=0.01,"B_pre",IF(M3385&gt;=0,"C_pre","none"))</f>
        <v/>
      </c>
      <c r="AA3385" s="3">
        <f>IF(U3385&gt;0.125,"a_pre",IF(U3385&gt;=0,"b_pre","none"))</f>
        <v/>
      </c>
      <c r="AB3385" s="3">
        <f>AND(Z3385="B_pre",AA3385="a_pre")</f>
        <v/>
      </c>
      <c r="AC3385" s="3">
        <f>AND(Z3385="B_pre",AA3385="b_pre")</f>
        <v/>
      </c>
      <c r="AD3385" s="3">
        <f>AND(Z3385="C_pre",AA3385="a_pre")</f>
        <v/>
      </c>
      <c r="AE3385" s="3">
        <f>AND(Z3385="C_pre",AA3385="b_pre")</f>
        <v/>
      </c>
      <c r="AF3385" s="6">
        <f>待赋值表!C3384</f>
        <v/>
      </c>
      <c r="AG3385" s="3">
        <f t="array" ref="AG3385">IF(AB3385=TRUE,"A",IF(AC3385=TRUE,"B",IF(AD3385=TRUE,"C",IF(AE3385=TRUE,"D","其他"))))</f>
        <v/>
      </c>
      <c r="AH3385" s="3">
        <f>IF(分析表!$E$12&lt;&gt;"ALL",AND(AF3385=分析表!$E$10,AG3385=分析表!$E$12),IF(AF3385=分析表!$E$10,TRUE(),IF(AF3385="ALL",TRUE(),"")))</f>
        <v/>
      </c>
    </row>
    <row r="3386">
      <c r="A3386" s="3">
        <f>COUNTIF($AH$2:AH3386,"TRUE")</f>
        <v/>
      </c>
      <c r="B3386" s="3">
        <f>COUNTIF($AG$2:$AG3386,#REF!)</f>
        <v/>
      </c>
      <c r="C3386" s="56">
        <f>待赋值表!A3385</f>
        <v/>
      </c>
      <c r="E3386" s="6">
        <f>待赋值表!D3385</f>
        <v/>
      </c>
      <c r="F3386" s="6">
        <f>待赋值表!E3385</f>
        <v/>
      </c>
      <c r="G3386" s="6">
        <f>待赋值表!F3385</f>
        <v/>
      </c>
      <c r="H3386" s="6">
        <f>待赋值表!G3385</f>
        <v/>
      </c>
      <c r="I3386" s="6">
        <f>待赋值表!H3385</f>
        <v/>
      </c>
      <c r="J3386" s="6">
        <f>待赋值表!I3385</f>
        <v/>
      </c>
      <c r="K3386" s="6">
        <f>待赋值表!J3385</f>
        <v/>
      </c>
      <c r="L3386" s="6">
        <f>待赋值表!K3385</f>
        <v/>
      </c>
      <c r="M3386" s="6">
        <f>待赋值表!L3385</f>
        <v/>
      </c>
      <c r="N3386" s="6">
        <f>待赋值表!M3385</f>
        <v/>
      </c>
      <c r="O3386" s="6">
        <f>待赋值表!N3385</f>
        <v/>
      </c>
      <c r="P3386" s="6">
        <f>待赋值表!O3385</f>
        <v/>
      </c>
      <c r="Q3386" s="6">
        <f>IF(待赋值表!P3385&lt;&gt;"",待赋值表!P3385,0)</f>
        <v/>
      </c>
      <c r="R3386" s="6">
        <f>待赋值表!Q3385</f>
        <v/>
      </c>
      <c r="S3386" s="6">
        <f>待赋值表!R3385</f>
        <v/>
      </c>
      <c r="T3386" s="6">
        <f>待赋值表!S3385</f>
        <v/>
      </c>
      <c r="U3386" s="6">
        <f>待赋值表!T3385</f>
        <v/>
      </c>
      <c r="V3386" s="6">
        <f>待赋值表!U3385</f>
        <v/>
      </c>
      <c r="W3386" s="6">
        <f>待赋值表!V3385</f>
        <v/>
      </c>
      <c r="X3386" s="6">
        <f>待赋值表!W3385</f>
        <v/>
      </c>
      <c r="Y3386" s="6">
        <f>待赋值表!X3385</f>
        <v/>
      </c>
      <c r="Z3386" s="3">
        <f>IF(M3386&gt;=0.01,"B_pre",IF(M3386&gt;=0,"C_pre","none"))</f>
        <v/>
      </c>
      <c r="AA3386" s="3">
        <f>IF(U3386&gt;0.125,"a_pre",IF(U3386&gt;=0,"b_pre","none"))</f>
        <v/>
      </c>
      <c r="AB3386" s="3">
        <f>AND(Z3386="B_pre",AA3386="a_pre")</f>
        <v/>
      </c>
      <c r="AC3386" s="3">
        <f>AND(Z3386="B_pre",AA3386="b_pre")</f>
        <v/>
      </c>
      <c r="AD3386" s="3">
        <f>AND(Z3386="C_pre",AA3386="a_pre")</f>
        <v/>
      </c>
      <c r="AE3386" s="3">
        <f>AND(Z3386="C_pre",AA3386="b_pre")</f>
        <v/>
      </c>
      <c r="AF3386" s="6">
        <f>待赋值表!C3385</f>
        <v/>
      </c>
      <c r="AG3386" s="3">
        <f t="array" ref="AG3386">IF(AB3386=TRUE,"A",IF(AC3386=TRUE,"B",IF(AD3386=TRUE,"C",IF(AE3386=TRUE,"D","其他"))))</f>
        <v/>
      </c>
      <c r="AH3386" s="3">
        <f>IF(分析表!$E$12&lt;&gt;"ALL",AND(AF3386=分析表!$E$10,AG3386=分析表!$E$12),IF(AF3386=分析表!$E$10,TRUE(),IF(AF3386="ALL",TRUE(),"")))</f>
        <v/>
      </c>
    </row>
    <row r="3387">
      <c r="A3387" s="3">
        <f>COUNTIF($AH$2:AH3387,"TRUE")</f>
        <v/>
      </c>
      <c r="B3387" s="3">
        <f>COUNTIF($AG$2:$AG3387,#REF!)</f>
        <v/>
      </c>
      <c r="C3387" s="56">
        <f>待赋值表!A3386</f>
        <v/>
      </c>
      <c r="E3387" s="6">
        <f>待赋值表!D3386</f>
        <v/>
      </c>
      <c r="F3387" s="6">
        <f>待赋值表!E3386</f>
        <v/>
      </c>
      <c r="G3387" s="6">
        <f>待赋值表!F3386</f>
        <v/>
      </c>
      <c r="H3387" s="6">
        <f>待赋值表!G3386</f>
        <v/>
      </c>
      <c r="I3387" s="6">
        <f>待赋值表!H3386</f>
        <v/>
      </c>
      <c r="J3387" s="6">
        <f>待赋值表!I3386</f>
        <v/>
      </c>
      <c r="K3387" s="6">
        <f>待赋值表!J3386</f>
        <v/>
      </c>
      <c r="L3387" s="6">
        <f>待赋值表!K3386</f>
        <v/>
      </c>
      <c r="M3387" s="6">
        <f>待赋值表!L3386</f>
        <v/>
      </c>
      <c r="N3387" s="6">
        <f>待赋值表!M3386</f>
        <v/>
      </c>
      <c r="O3387" s="6">
        <f>待赋值表!N3386</f>
        <v/>
      </c>
      <c r="P3387" s="6">
        <f>待赋值表!O3386</f>
        <v/>
      </c>
      <c r="Q3387" s="6">
        <f>IF(待赋值表!P3386&lt;&gt;"",待赋值表!P3386,0)</f>
        <v/>
      </c>
      <c r="R3387" s="6">
        <f>待赋值表!Q3386</f>
        <v/>
      </c>
      <c r="S3387" s="6">
        <f>待赋值表!R3386</f>
        <v/>
      </c>
      <c r="T3387" s="6">
        <f>待赋值表!S3386</f>
        <v/>
      </c>
      <c r="U3387" s="6">
        <f>待赋值表!T3386</f>
        <v/>
      </c>
      <c r="V3387" s="6">
        <f>待赋值表!U3386</f>
        <v/>
      </c>
      <c r="W3387" s="6">
        <f>待赋值表!V3386</f>
        <v/>
      </c>
      <c r="X3387" s="6">
        <f>待赋值表!W3386</f>
        <v/>
      </c>
      <c r="Y3387" s="6">
        <f>待赋值表!X3386</f>
        <v/>
      </c>
      <c r="Z3387" s="3">
        <f>IF(M3387&gt;=0.01,"B_pre",IF(M3387&gt;=0,"C_pre","none"))</f>
        <v/>
      </c>
      <c r="AA3387" s="3">
        <f>IF(U3387&gt;0.125,"a_pre",IF(U3387&gt;=0,"b_pre","none"))</f>
        <v/>
      </c>
      <c r="AB3387" s="3">
        <f>AND(Z3387="B_pre",AA3387="a_pre")</f>
        <v/>
      </c>
      <c r="AC3387" s="3">
        <f>AND(Z3387="B_pre",AA3387="b_pre")</f>
        <v/>
      </c>
      <c r="AD3387" s="3">
        <f>AND(Z3387="C_pre",AA3387="a_pre")</f>
        <v/>
      </c>
      <c r="AE3387" s="3">
        <f>AND(Z3387="C_pre",AA3387="b_pre")</f>
        <v/>
      </c>
      <c r="AF3387" s="6">
        <f>待赋值表!C3386</f>
        <v/>
      </c>
      <c r="AG3387" s="3">
        <f t="array" ref="AG3387">IF(AB3387=TRUE,"A",IF(AC3387=TRUE,"B",IF(AD3387=TRUE,"C",IF(AE3387=TRUE,"D","其他"))))</f>
        <v/>
      </c>
      <c r="AH3387" s="3">
        <f>IF(分析表!$E$12&lt;&gt;"ALL",AND(AF3387=分析表!$E$10,AG3387=分析表!$E$12),IF(AF3387=分析表!$E$10,TRUE(),IF(AF3387="ALL",TRUE(),"")))</f>
        <v/>
      </c>
    </row>
    <row r="3388">
      <c r="A3388" s="3">
        <f>COUNTIF($AH$2:AH3388,"TRUE")</f>
        <v/>
      </c>
      <c r="B3388" s="3">
        <f>COUNTIF($AG$2:$AG3388,#REF!)</f>
        <v/>
      </c>
      <c r="C3388" s="56">
        <f>待赋值表!A3387</f>
        <v/>
      </c>
      <c r="E3388" s="6">
        <f>待赋值表!D3387</f>
        <v/>
      </c>
      <c r="F3388" s="6">
        <f>待赋值表!E3387</f>
        <v/>
      </c>
      <c r="G3388" s="6">
        <f>待赋值表!F3387</f>
        <v/>
      </c>
      <c r="H3388" s="6">
        <f>待赋值表!G3387</f>
        <v/>
      </c>
      <c r="I3388" s="6">
        <f>待赋值表!H3387</f>
        <v/>
      </c>
      <c r="J3388" s="6">
        <f>待赋值表!I3387</f>
        <v/>
      </c>
      <c r="K3388" s="6">
        <f>待赋值表!J3387</f>
        <v/>
      </c>
      <c r="L3388" s="6">
        <f>待赋值表!K3387</f>
        <v/>
      </c>
      <c r="M3388" s="6">
        <f>待赋值表!L3387</f>
        <v/>
      </c>
      <c r="N3388" s="6">
        <f>待赋值表!M3387</f>
        <v/>
      </c>
      <c r="O3388" s="6">
        <f>待赋值表!N3387</f>
        <v/>
      </c>
      <c r="P3388" s="6">
        <f>待赋值表!O3387</f>
        <v/>
      </c>
      <c r="Q3388" s="6">
        <f>IF(待赋值表!P3387&lt;&gt;"",待赋值表!P3387,0)</f>
        <v/>
      </c>
      <c r="R3388" s="6">
        <f>待赋值表!Q3387</f>
        <v/>
      </c>
      <c r="S3388" s="6">
        <f>待赋值表!R3387</f>
        <v/>
      </c>
      <c r="T3388" s="6">
        <f>待赋值表!S3387</f>
        <v/>
      </c>
      <c r="U3388" s="6">
        <f>待赋值表!T3387</f>
        <v/>
      </c>
      <c r="V3388" s="6">
        <f>待赋值表!U3387</f>
        <v/>
      </c>
      <c r="W3388" s="6">
        <f>待赋值表!V3387</f>
        <v/>
      </c>
      <c r="X3388" s="6">
        <f>待赋值表!W3387</f>
        <v/>
      </c>
      <c r="Y3388" s="6">
        <f>待赋值表!X3387</f>
        <v/>
      </c>
      <c r="Z3388" s="3">
        <f>IF(M3388&gt;=0.01,"B_pre",IF(M3388&gt;=0,"C_pre","none"))</f>
        <v/>
      </c>
      <c r="AA3388" s="3">
        <f>IF(U3388&gt;0.125,"a_pre",IF(U3388&gt;=0,"b_pre","none"))</f>
        <v/>
      </c>
      <c r="AB3388" s="3">
        <f>AND(Z3388="B_pre",AA3388="a_pre")</f>
        <v/>
      </c>
      <c r="AC3388" s="3">
        <f>AND(Z3388="B_pre",AA3388="b_pre")</f>
        <v/>
      </c>
      <c r="AD3388" s="3">
        <f>AND(Z3388="C_pre",AA3388="a_pre")</f>
        <v/>
      </c>
      <c r="AE3388" s="3">
        <f>AND(Z3388="C_pre",AA3388="b_pre")</f>
        <v/>
      </c>
      <c r="AF3388" s="6">
        <f>待赋值表!C3387</f>
        <v/>
      </c>
      <c r="AG3388" s="3">
        <f t="array" ref="AG3388">IF(AB3388=TRUE,"A",IF(AC3388=TRUE,"B",IF(AD3388=TRUE,"C",IF(AE3388=TRUE,"D","其他"))))</f>
        <v/>
      </c>
      <c r="AH3388" s="3">
        <f>IF(分析表!$E$12&lt;&gt;"ALL",AND(AF3388=分析表!$E$10,AG3388=分析表!$E$12),IF(AF3388=分析表!$E$10,TRUE(),IF(AF3388="ALL",TRUE(),"")))</f>
        <v/>
      </c>
    </row>
    <row r="3389">
      <c r="A3389" s="3">
        <f>COUNTIF($AH$2:AH3389,"TRUE")</f>
        <v/>
      </c>
      <c r="B3389" s="3">
        <f>COUNTIF($AG$2:$AG3389,#REF!)</f>
        <v/>
      </c>
      <c r="C3389" s="56">
        <f>待赋值表!A3388</f>
        <v/>
      </c>
      <c r="E3389" s="6">
        <f>待赋值表!D3388</f>
        <v/>
      </c>
      <c r="F3389" s="6">
        <f>待赋值表!E3388</f>
        <v/>
      </c>
      <c r="G3389" s="6">
        <f>待赋值表!F3388</f>
        <v/>
      </c>
      <c r="H3389" s="6">
        <f>待赋值表!G3388</f>
        <v/>
      </c>
      <c r="I3389" s="6">
        <f>待赋值表!H3388</f>
        <v/>
      </c>
      <c r="J3389" s="6">
        <f>待赋值表!I3388</f>
        <v/>
      </c>
      <c r="K3389" s="6">
        <f>待赋值表!J3388</f>
        <v/>
      </c>
      <c r="L3389" s="6">
        <f>待赋值表!K3388</f>
        <v/>
      </c>
      <c r="M3389" s="6">
        <f>待赋值表!L3388</f>
        <v/>
      </c>
      <c r="N3389" s="6">
        <f>待赋值表!M3388</f>
        <v/>
      </c>
      <c r="O3389" s="6">
        <f>待赋值表!N3388</f>
        <v/>
      </c>
      <c r="P3389" s="6">
        <f>待赋值表!O3388</f>
        <v/>
      </c>
      <c r="Q3389" s="6">
        <f>IF(待赋值表!P3388&lt;&gt;"",待赋值表!P3388,0)</f>
        <v/>
      </c>
      <c r="R3389" s="6">
        <f>待赋值表!Q3388</f>
        <v/>
      </c>
      <c r="S3389" s="6">
        <f>待赋值表!R3388</f>
        <v/>
      </c>
      <c r="T3389" s="6">
        <f>待赋值表!S3388</f>
        <v/>
      </c>
      <c r="U3389" s="6">
        <f>待赋值表!T3388</f>
        <v/>
      </c>
      <c r="V3389" s="6">
        <f>待赋值表!U3388</f>
        <v/>
      </c>
      <c r="W3389" s="6">
        <f>待赋值表!V3388</f>
        <v/>
      </c>
      <c r="X3389" s="6">
        <f>待赋值表!W3388</f>
        <v/>
      </c>
      <c r="Y3389" s="6">
        <f>待赋值表!X3388</f>
        <v/>
      </c>
      <c r="Z3389" s="3">
        <f>IF(M3389&gt;=0.01,"B_pre",IF(M3389&gt;=0,"C_pre","none"))</f>
        <v/>
      </c>
      <c r="AA3389" s="3">
        <f>IF(U3389&gt;0.125,"a_pre",IF(U3389&gt;=0,"b_pre","none"))</f>
        <v/>
      </c>
      <c r="AB3389" s="3">
        <f>AND(Z3389="B_pre",AA3389="a_pre")</f>
        <v/>
      </c>
      <c r="AC3389" s="3">
        <f>AND(Z3389="B_pre",AA3389="b_pre")</f>
        <v/>
      </c>
      <c r="AD3389" s="3">
        <f>AND(Z3389="C_pre",AA3389="a_pre")</f>
        <v/>
      </c>
      <c r="AE3389" s="3">
        <f>AND(Z3389="C_pre",AA3389="b_pre")</f>
        <v/>
      </c>
      <c r="AF3389" s="6">
        <f>待赋值表!C3388</f>
        <v/>
      </c>
      <c r="AG3389" s="3">
        <f t="array" ref="AG3389">IF(AB3389=TRUE,"A",IF(AC3389=TRUE,"B",IF(AD3389=TRUE,"C",IF(AE3389=TRUE,"D","其他"))))</f>
        <v/>
      </c>
      <c r="AH3389" s="3">
        <f>IF(分析表!$E$12&lt;&gt;"ALL",AND(AF3389=分析表!$E$10,AG3389=分析表!$E$12),IF(AF3389=分析表!$E$10,TRUE(),IF(AF3389="ALL",TRUE(),"")))</f>
        <v/>
      </c>
    </row>
    <row r="3390">
      <c r="A3390" s="3">
        <f>COUNTIF($AH$2:AH3390,"TRUE")</f>
        <v/>
      </c>
      <c r="B3390" s="3">
        <f>COUNTIF($AG$2:$AG3390,#REF!)</f>
        <v/>
      </c>
      <c r="C3390" s="56">
        <f>待赋值表!A3389</f>
        <v/>
      </c>
      <c r="E3390" s="6">
        <f>待赋值表!D3389</f>
        <v/>
      </c>
      <c r="F3390" s="6">
        <f>待赋值表!E3389</f>
        <v/>
      </c>
      <c r="G3390" s="6">
        <f>待赋值表!F3389</f>
        <v/>
      </c>
      <c r="H3390" s="6">
        <f>待赋值表!G3389</f>
        <v/>
      </c>
      <c r="I3390" s="6">
        <f>待赋值表!H3389</f>
        <v/>
      </c>
      <c r="J3390" s="6">
        <f>待赋值表!I3389</f>
        <v/>
      </c>
      <c r="K3390" s="6">
        <f>待赋值表!J3389</f>
        <v/>
      </c>
      <c r="L3390" s="6">
        <f>待赋值表!K3389</f>
        <v/>
      </c>
      <c r="M3390" s="6">
        <f>待赋值表!L3389</f>
        <v/>
      </c>
      <c r="N3390" s="6">
        <f>待赋值表!M3389</f>
        <v/>
      </c>
      <c r="O3390" s="6">
        <f>待赋值表!N3389</f>
        <v/>
      </c>
      <c r="P3390" s="6">
        <f>待赋值表!O3389</f>
        <v/>
      </c>
      <c r="Q3390" s="6">
        <f>IF(待赋值表!P3389&lt;&gt;"",待赋值表!P3389,0)</f>
        <v/>
      </c>
      <c r="R3390" s="6">
        <f>待赋值表!Q3389</f>
        <v/>
      </c>
      <c r="S3390" s="6">
        <f>待赋值表!R3389</f>
        <v/>
      </c>
      <c r="T3390" s="6">
        <f>待赋值表!S3389</f>
        <v/>
      </c>
      <c r="U3390" s="6">
        <f>待赋值表!T3389</f>
        <v/>
      </c>
      <c r="V3390" s="6">
        <f>待赋值表!U3389</f>
        <v/>
      </c>
      <c r="W3390" s="6">
        <f>待赋值表!V3389</f>
        <v/>
      </c>
      <c r="X3390" s="6">
        <f>待赋值表!W3389</f>
        <v/>
      </c>
      <c r="Y3390" s="6">
        <f>待赋值表!X3389</f>
        <v/>
      </c>
      <c r="Z3390" s="3">
        <f>IF(M3390&gt;=0.01,"B_pre",IF(M3390&gt;=0,"C_pre","none"))</f>
        <v/>
      </c>
      <c r="AA3390" s="3">
        <f>IF(U3390&gt;0.125,"a_pre",IF(U3390&gt;=0,"b_pre","none"))</f>
        <v/>
      </c>
      <c r="AB3390" s="3">
        <f>AND(Z3390="B_pre",AA3390="a_pre")</f>
        <v/>
      </c>
      <c r="AC3390" s="3">
        <f>AND(Z3390="B_pre",AA3390="b_pre")</f>
        <v/>
      </c>
      <c r="AD3390" s="3">
        <f>AND(Z3390="C_pre",AA3390="a_pre")</f>
        <v/>
      </c>
      <c r="AE3390" s="3">
        <f>AND(Z3390="C_pre",AA3390="b_pre")</f>
        <v/>
      </c>
      <c r="AF3390" s="6">
        <f>待赋值表!C3389</f>
        <v/>
      </c>
      <c r="AG3390" s="3">
        <f t="array" ref="AG3390">IF(AB3390=TRUE,"A",IF(AC3390=TRUE,"B",IF(AD3390=TRUE,"C",IF(AE3390=TRUE,"D","其他"))))</f>
        <v/>
      </c>
      <c r="AH3390" s="3">
        <f>IF(分析表!$E$12&lt;&gt;"ALL",AND(AF3390=分析表!$E$10,AG3390=分析表!$E$12),IF(AF3390=分析表!$E$10,TRUE(),IF(AF3390="ALL",TRUE(),"")))</f>
        <v/>
      </c>
    </row>
    <row r="3391">
      <c r="A3391" s="3">
        <f>COUNTIF($AH$2:AH3391,"TRUE")</f>
        <v/>
      </c>
      <c r="B3391" s="3">
        <f>COUNTIF($AG$2:$AG3391,#REF!)</f>
        <v/>
      </c>
      <c r="C3391" s="56">
        <f>待赋值表!A3390</f>
        <v/>
      </c>
      <c r="E3391" s="6">
        <f>待赋值表!D3390</f>
        <v/>
      </c>
      <c r="F3391" s="6">
        <f>待赋值表!E3390</f>
        <v/>
      </c>
      <c r="G3391" s="6">
        <f>待赋值表!F3390</f>
        <v/>
      </c>
      <c r="H3391" s="6">
        <f>待赋值表!G3390</f>
        <v/>
      </c>
      <c r="I3391" s="6">
        <f>待赋值表!H3390</f>
        <v/>
      </c>
      <c r="J3391" s="6">
        <f>待赋值表!I3390</f>
        <v/>
      </c>
      <c r="K3391" s="6">
        <f>待赋值表!J3390</f>
        <v/>
      </c>
      <c r="L3391" s="6">
        <f>待赋值表!K3390</f>
        <v/>
      </c>
      <c r="M3391" s="6">
        <f>待赋值表!L3390</f>
        <v/>
      </c>
      <c r="N3391" s="6">
        <f>待赋值表!M3390</f>
        <v/>
      </c>
      <c r="O3391" s="6">
        <f>待赋值表!N3390</f>
        <v/>
      </c>
      <c r="P3391" s="6">
        <f>待赋值表!O3390</f>
        <v/>
      </c>
      <c r="Q3391" s="6">
        <f>IF(待赋值表!P3390&lt;&gt;"",待赋值表!P3390,0)</f>
        <v/>
      </c>
      <c r="R3391" s="6">
        <f>待赋值表!Q3390</f>
        <v/>
      </c>
      <c r="S3391" s="6">
        <f>待赋值表!R3390</f>
        <v/>
      </c>
      <c r="T3391" s="6">
        <f>待赋值表!S3390</f>
        <v/>
      </c>
      <c r="U3391" s="6">
        <f>待赋值表!T3390</f>
        <v/>
      </c>
      <c r="V3391" s="6">
        <f>待赋值表!U3390</f>
        <v/>
      </c>
      <c r="W3391" s="6">
        <f>待赋值表!V3390</f>
        <v/>
      </c>
      <c r="X3391" s="6">
        <f>待赋值表!W3390</f>
        <v/>
      </c>
      <c r="Y3391" s="6">
        <f>待赋值表!X3390</f>
        <v/>
      </c>
      <c r="Z3391" s="3">
        <f>IF(M3391&gt;=0.01,"B_pre",IF(M3391&gt;=0,"C_pre","none"))</f>
        <v/>
      </c>
      <c r="AA3391" s="3">
        <f>IF(U3391&gt;0.125,"a_pre",IF(U3391&gt;=0,"b_pre","none"))</f>
        <v/>
      </c>
      <c r="AB3391" s="3">
        <f>AND(Z3391="B_pre",AA3391="a_pre")</f>
        <v/>
      </c>
      <c r="AC3391" s="3">
        <f>AND(Z3391="B_pre",AA3391="b_pre")</f>
        <v/>
      </c>
      <c r="AD3391" s="3">
        <f>AND(Z3391="C_pre",AA3391="a_pre")</f>
        <v/>
      </c>
      <c r="AE3391" s="3">
        <f>AND(Z3391="C_pre",AA3391="b_pre")</f>
        <v/>
      </c>
      <c r="AF3391" s="6">
        <f>待赋值表!C3390</f>
        <v/>
      </c>
      <c r="AG3391" s="3">
        <f t="array" ref="AG3391">IF(AB3391=TRUE,"A",IF(AC3391=TRUE,"B",IF(AD3391=TRUE,"C",IF(AE3391=TRUE,"D","其他"))))</f>
        <v/>
      </c>
      <c r="AH3391" s="3">
        <f>IF(分析表!$E$12&lt;&gt;"ALL",AND(AF3391=分析表!$E$10,AG3391=分析表!$E$12),IF(AF3391=分析表!$E$10,TRUE(),IF(AF3391="ALL",TRUE(),"")))</f>
        <v/>
      </c>
    </row>
    <row r="3392">
      <c r="A3392" s="3">
        <f>COUNTIF($AH$2:AH3392,"TRUE")</f>
        <v/>
      </c>
      <c r="B3392" s="3">
        <f>COUNTIF($AG$2:$AG3392,#REF!)</f>
        <v/>
      </c>
      <c r="C3392" s="56">
        <f>待赋值表!A3391</f>
        <v/>
      </c>
      <c r="E3392" s="6">
        <f>待赋值表!D3391</f>
        <v/>
      </c>
      <c r="F3392" s="6">
        <f>待赋值表!E3391</f>
        <v/>
      </c>
      <c r="G3392" s="6">
        <f>待赋值表!F3391</f>
        <v/>
      </c>
      <c r="H3392" s="6">
        <f>待赋值表!G3391</f>
        <v/>
      </c>
      <c r="I3392" s="6">
        <f>待赋值表!H3391</f>
        <v/>
      </c>
      <c r="J3392" s="6">
        <f>待赋值表!I3391</f>
        <v/>
      </c>
      <c r="K3392" s="6">
        <f>待赋值表!J3391</f>
        <v/>
      </c>
      <c r="L3392" s="6">
        <f>待赋值表!K3391</f>
        <v/>
      </c>
      <c r="M3392" s="6">
        <f>待赋值表!L3391</f>
        <v/>
      </c>
      <c r="N3392" s="6">
        <f>待赋值表!M3391</f>
        <v/>
      </c>
      <c r="O3392" s="6">
        <f>待赋值表!N3391</f>
        <v/>
      </c>
      <c r="P3392" s="6">
        <f>待赋值表!O3391</f>
        <v/>
      </c>
      <c r="Q3392" s="6">
        <f>IF(待赋值表!P3391&lt;&gt;"",待赋值表!P3391,0)</f>
        <v/>
      </c>
      <c r="R3392" s="6">
        <f>待赋值表!Q3391</f>
        <v/>
      </c>
      <c r="S3392" s="6">
        <f>待赋值表!R3391</f>
        <v/>
      </c>
      <c r="T3392" s="6">
        <f>待赋值表!S3391</f>
        <v/>
      </c>
      <c r="U3392" s="6">
        <f>待赋值表!T3391</f>
        <v/>
      </c>
      <c r="V3392" s="6">
        <f>待赋值表!U3391</f>
        <v/>
      </c>
      <c r="W3392" s="6">
        <f>待赋值表!V3391</f>
        <v/>
      </c>
      <c r="X3392" s="6">
        <f>待赋值表!W3391</f>
        <v/>
      </c>
      <c r="Y3392" s="6">
        <f>待赋值表!X3391</f>
        <v/>
      </c>
      <c r="Z3392" s="3">
        <f>IF(M3392&gt;=0.01,"B_pre",IF(M3392&gt;=0,"C_pre","none"))</f>
        <v/>
      </c>
      <c r="AA3392" s="3">
        <f>IF(U3392&gt;0.125,"a_pre",IF(U3392&gt;=0,"b_pre","none"))</f>
        <v/>
      </c>
      <c r="AB3392" s="3">
        <f>AND(Z3392="B_pre",AA3392="a_pre")</f>
        <v/>
      </c>
      <c r="AC3392" s="3">
        <f>AND(Z3392="B_pre",AA3392="b_pre")</f>
        <v/>
      </c>
      <c r="AD3392" s="3">
        <f>AND(Z3392="C_pre",AA3392="a_pre")</f>
        <v/>
      </c>
      <c r="AE3392" s="3">
        <f>AND(Z3392="C_pre",AA3392="b_pre")</f>
        <v/>
      </c>
      <c r="AF3392" s="6">
        <f>待赋值表!C3391</f>
        <v/>
      </c>
      <c r="AG3392" s="3">
        <f t="array" ref="AG3392">IF(AB3392=TRUE,"A",IF(AC3392=TRUE,"B",IF(AD3392=TRUE,"C",IF(AE3392=TRUE,"D","其他"))))</f>
        <v/>
      </c>
      <c r="AH3392" s="3">
        <f>IF(分析表!$E$12&lt;&gt;"ALL",AND(AF3392=分析表!$E$10,AG3392=分析表!$E$12),IF(AF3392=分析表!$E$10,TRUE(),IF(AF3392="ALL",TRUE(),"")))</f>
        <v/>
      </c>
    </row>
    <row r="3393">
      <c r="A3393" s="3">
        <f>COUNTIF($AH$2:AH3393,"TRUE")</f>
        <v/>
      </c>
      <c r="B3393" s="3">
        <f>COUNTIF($AG$2:$AG3393,#REF!)</f>
        <v/>
      </c>
      <c r="C3393" s="56">
        <f>待赋值表!A3392</f>
        <v/>
      </c>
      <c r="E3393" s="6">
        <f>待赋值表!D3392</f>
        <v/>
      </c>
      <c r="F3393" s="6">
        <f>待赋值表!E3392</f>
        <v/>
      </c>
      <c r="G3393" s="6">
        <f>待赋值表!F3392</f>
        <v/>
      </c>
      <c r="H3393" s="6">
        <f>待赋值表!G3392</f>
        <v/>
      </c>
      <c r="I3393" s="6">
        <f>待赋值表!H3392</f>
        <v/>
      </c>
      <c r="J3393" s="6">
        <f>待赋值表!I3392</f>
        <v/>
      </c>
      <c r="K3393" s="6">
        <f>待赋值表!J3392</f>
        <v/>
      </c>
      <c r="L3393" s="6">
        <f>待赋值表!K3392</f>
        <v/>
      </c>
      <c r="M3393" s="6">
        <f>待赋值表!L3392</f>
        <v/>
      </c>
      <c r="N3393" s="6">
        <f>待赋值表!M3392</f>
        <v/>
      </c>
      <c r="O3393" s="6">
        <f>待赋值表!N3392</f>
        <v/>
      </c>
      <c r="P3393" s="6">
        <f>待赋值表!O3392</f>
        <v/>
      </c>
      <c r="Q3393" s="6">
        <f>IF(待赋值表!P3392&lt;&gt;"",待赋值表!P3392,0)</f>
        <v/>
      </c>
      <c r="R3393" s="6">
        <f>待赋值表!Q3392</f>
        <v/>
      </c>
      <c r="S3393" s="6">
        <f>待赋值表!R3392</f>
        <v/>
      </c>
      <c r="T3393" s="6">
        <f>待赋值表!S3392</f>
        <v/>
      </c>
      <c r="U3393" s="6">
        <f>待赋值表!T3392</f>
        <v/>
      </c>
      <c r="V3393" s="6">
        <f>待赋值表!U3392</f>
        <v/>
      </c>
      <c r="W3393" s="6">
        <f>待赋值表!V3392</f>
        <v/>
      </c>
      <c r="X3393" s="6">
        <f>待赋值表!W3392</f>
        <v/>
      </c>
      <c r="Y3393" s="6">
        <f>待赋值表!X3392</f>
        <v/>
      </c>
      <c r="Z3393" s="3">
        <f>IF(M3393&gt;=0.01,"B_pre",IF(M3393&gt;=0,"C_pre","none"))</f>
        <v/>
      </c>
      <c r="AA3393" s="3">
        <f>IF(U3393&gt;0.125,"a_pre",IF(U3393&gt;=0,"b_pre","none"))</f>
        <v/>
      </c>
      <c r="AB3393" s="3">
        <f>AND(Z3393="B_pre",AA3393="a_pre")</f>
        <v/>
      </c>
      <c r="AC3393" s="3">
        <f>AND(Z3393="B_pre",AA3393="b_pre")</f>
        <v/>
      </c>
      <c r="AD3393" s="3">
        <f>AND(Z3393="C_pre",AA3393="a_pre")</f>
        <v/>
      </c>
      <c r="AE3393" s="3">
        <f>AND(Z3393="C_pre",AA3393="b_pre")</f>
        <v/>
      </c>
      <c r="AF3393" s="6">
        <f>待赋值表!C3392</f>
        <v/>
      </c>
      <c r="AG3393" s="3">
        <f t="array" ref="AG3393">IF(AB3393=TRUE,"A",IF(AC3393=TRUE,"B",IF(AD3393=TRUE,"C",IF(AE3393=TRUE,"D","其他"))))</f>
        <v/>
      </c>
      <c r="AH3393" s="3">
        <f>IF(分析表!$E$12&lt;&gt;"ALL",AND(AF3393=分析表!$E$10,AG3393=分析表!$E$12),IF(AF3393=分析表!$E$10,TRUE(),IF(AF3393="ALL",TRUE(),"")))</f>
        <v/>
      </c>
    </row>
    <row r="3394">
      <c r="A3394" s="3">
        <f>COUNTIF($AH$2:AH3394,"TRUE")</f>
        <v/>
      </c>
      <c r="B3394" s="3">
        <f>COUNTIF($AG$2:$AG3394,#REF!)</f>
        <v/>
      </c>
      <c r="C3394" s="56">
        <f>待赋值表!A3393</f>
        <v/>
      </c>
      <c r="E3394" s="6">
        <f>待赋值表!D3393</f>
        <v/>
      </c>
      <c r="F3394" s="6">
        <f>待赋值表!E3393</f>
        <v/>
      </c>
      <c r="G3394" s="6">
        <f>待赋值表!F3393</f>
        <v/>
      </c>
      <c r="H3394" s="6">
        <f>待赋值表!G3393</f>
        <v/>
      </c>
      <c r="I3394" s="6">
        <f>待赋值表!H3393</f>
        <v/>
      </c>
      <c r="J3394" s="6">
        <f>待赋值表!I3393</f>
        <v/>
      </c>
      <c r="K3394" s="6">
        <f>待赋值表!J3393</f>
        <v/>
      </c>
      <c r="L3394" s="6">
        <f>待赋值表!K3393</f>
        <v/>
      </c>
      <c r="M3394" s="6">
        <f>待赋值表!L3393</f>
        <v/>
      </c>
      <c r="N3394" s="6">
        <f>待赋值表!M3393</f>
        <v/>
      </c>
      <c r="O3394" s="6">
        <f>待赋值表!N3393</f>
        <v/>
      </c>
      <c r="P3394" s="6">
        <f>待赋值表!O3393</f>
        <v/>
      </c>
      <c r="Q3394" s="6">
        <f>IF(待赋值表!P3393&lt;&gt;"",待赋值表!P3393,0)</f>
        <v/>
      </c>
      <c r="R3394" s="6">
        <f>待赋值表!Q3393</f>
        <v/>
      </c>
      <c r="S3394" s="6">
        <f>待赋值表!R3393</f>
        <v/>
      </c>
      <c r="T3394" s="6">
        <f>待赋值表!S3393</f>
        <v/>
      </c>
      <c r="U3394" s="6">
        <f>待赋值表!T3393</f>
        <v/>
      </c>
      <c r="V3394" s="6">
        <f>待赋值表!U3393</f>
        <v/>
      </c>
      <c r="W3394" s="6">
        <f>待赋值表!V3393</f>
        <v/>
      </c>
      <c r="X3394" s="6">
        <f>待赋值表!W3393</f>
        <v/>
      </c>
      <c r="Y3394" s="6">
        <f>待赋值表!X3393</f>
        <v/>
      </c>
      <c r="Z3394" s="3">
        <f>IF(M3394&gt;=0.01,"B_pre",IF(M3394&gt;=0,"C_pre","none"))</f>
        <v/>
      </c>
      <c r="AA3394" s="3">
        <f>IF(U3394&gt;0.125,"a_pre",IF(U3394&gt;=0,"b_pre","none"))</f>
        <v/>
      </c>
      <c r="AB3394" s="3">
        <f>AND(Z3394="B_pre",AA3394="a_pre")</f>
        <v/>
      </c>
      <c r="AC3394" s="3">
        <f>AND(Z3394="B_pre",AA3394="b_pre")</f>
        <v/>
      </c>
      <c r="AD3394" s="3">
        <f>AND(Z3394="C_pre",AA3394="a_pre")</f>
        <v/>
      </c>
      <c r="AE3394" s="3">
        <f>AND(Z3394="C_pre",AA3394="b_pre")</f>
        <v/>
      </c>
      <c r="AF3394" s="6">
        <f>待赋值表!C3393</f>
        <v/>
      </c>
      <c r="AG3394" s="3">
        <f t="array" ref="AG3394">IF(AB3394=TRUE,"A",IF(AC3394=TRUE,"B",IF(AD3394=TRUE,"C",IF(AE3394=TRUE,"D","其他"))))</f>
        <v/>
      </c>
      <c r="AH3394" s="3">
        <f>IF(分析表!$E$12&lt;&gt;"ALL",AND(AF3394=分析表!$E$10,AG3394=分析表!$E$12),IF(AF3394=分析表!$E$10,TRUE(),IF(AF3394="ALL",TRUE(),"")))</f>
        <v/>
      </c>
    </row>
    <row r="3395">
      <c r="A3395" s="3">
        <f>COUNTIF($AH$2:AH3395,"TRUE")</f>
        <v/>
      </c>
      <c r="B3395" s="3">
        <f>COUNTIF($AG$2:$AG3395,#REF!)</f>
        <v/>
      </c>
      <c r="C3395" s="56">
        <f>待赋值表!A3394</f>
        <v/>
      </c>
      <c r="E3395" s="6">
        <f>待赋值表!D3394</f>
        <v/>
      </c>
      <c r="F3395" s="6">
        <f>待赋值表!E3394</f>
        <v/>
      </c>
      <c r="G3395" s="6">
        <f>待赋值表!F3394</f>
        <v/>
      </c>
      <c r="H3395" s="6">
        <f>待赋值表!G3394</f>
        <v/>
      </c>
      <c r="I3395" s="6">
        <f>待赋值表!H3394</f>
        <v/>
      </c>
      <c r="J3395" s="6">
        <f>待赋值表!I3394</f>
        <v/>
      </c>
      <c r="K3395" s="6">
        <f>待赋值表!J3394</f>
        <v/>
      </c>
      <c r="L3395" s="6">
        <f>待赋值表!K3394</f>
        <v/>
      </c>
      <c r="M3395" s="6">
        <f>待赋值表!L3394</f>
        <v/>
      </c>
      <c r="N3395" s="6">
        <f>待赋值表!M3394</f>
        <v/>
      </c>
      <c r="O3395" s="6">
        <f>待赋值表!N3394</f>
        <v/>
      </c>
      <c r="P3395" s="6">
        <f>待赋值表!O3394</f>
        <v/>
      </c>
      <c r="Q3395" s="6">
        <f>IF(待赋值表!P3394&lt;&gt;"",待赋值表!P3394,0)</f>
        <v/>
      </c>
      <c r="R3395" s="6">
        <f>待赋值表!Q3394</f>
        <v/>
      </c>
      <c r="S3395" s="6">
        <f>待赋值表!R3394</f>
        <v/>
      </c>
      <c r="T3395" s="6">
        <f>待赋值表!S3394</f>
        <v/>
      </c>
      <c r="U3395" s="6">
        <f>待赋值表!T3394</f>
        <v/>
      </c>
      <c r="V3395" s="6">
        <f>待赋值表!U3394</f>
        <v/>
      </c>
      <c r="W3395" s="6">
        <f>待赋值表!V3394</f>
        <v/>
      </c>
      <c r="X3395" s="6">
        <f>待赋值表!W3394</f>
        <v/>
      </c>
      <c r="Y3395" s="6">
        <f>待赋值表!X3394</f>
        <v/>
      </c>
      <c r="Z3395" s="3">
        <f>IF(M3395&gt;=0.01,"B_pre",IF(M3395&gt;=0,"C_pre","none"))</f>
        <v/>
      </c>
      <c r="AA3395" s="3">
        <f>IF(U3395&gt;0.125,"a_pre",IF(U3395&gt;=0,"b_pre","none"))</f>
        <v/>
      </c>
      <c r="AB3395" s="3">
        <f>AND(Z3395="B_pre",AA3395="a_pre")</f>
        <v/>
      </c>
      <c r="AC3395" s="3">
        <f>AND(Z3395="B_pre",AA3395="b_pre")</f>
        <v/>
      </c>
      <c r="AD3395" s="3">
        <f>AND(Z3395="C_pre",AA3395="a_pre")</f>
        <v/>
      </c>
      <c r="AE3395" s="3">
        <f>AND(Z3395="C_pre",AA3395="b_pre")</f>
        <v/>
      </c>
      <c r="AF3395" s="6">
        <f>待赋值表!C3394</f>
        <v/>
      </c>
      <c r="AG3395" s="3">
        <f t="array" ref="AG3395">IF(AB3395=TRUE,"A",IF(AC3395=TRUE,"B",IF(AD3395=TRUE,"C",IF(AE3395=TRUE,"D","其他"))))</f>
        <v/>
      </c>
      <c r="AH3395" s="3">
        <f>IF(分析表!$E$12&lt;&gt;"ALL",AND(AF3395=分析表!$E$10,AG3395=分析表!$E$12),IF(AF3395=分析表!$E$10,TRUE(),IF(AF3395="ALL",TRUE(),"")))</f>
        <v/>
      </c>
    </row>
    <row r="3396">
      <c r="A3396" s="3">
        <f>COUNTIF($AH$2:AH3396,"TRUE")</f>
        <v/>
      </c>
      <c r="B3396" s="3">
        <f>COUNTIF($AG$2:$AG3396,#REF!)</f>
        <v/>
      </c>
      <c r="C3396" s="56">
        <f>待赋值表!A3395</f>
        <v/>
      </c>
      <c r="E3396" s="6">
        <f>待赋值表!D3395</f>
        <v/>
      </c>
      <c r="F3396" s="6">
        <f>待赋值表!E3395</f>
        <v/>
      </c>
      <c r="G3396" s="6">
        <f>待赋值表!F3395</f>
        <v/>
      </c>
      <c r="H3396" s="6">
        <f>待赋值表!G3395</f>
        <v/>
      </c>
      <c r="I3396" s="6">
        <f>待赋值表!H3395</f>
        <v/>
      </c>
      <c r="J3396" s="6">
        <f>待赋值表!I3395</f>
        <v/>
      </c>
      <c r="K3396" s="6">
        <f>待赋值表!J3395</f>
        <v/>
      </c>
      <c r="L3396" s="6">
        <f>待赋值表!K3395</f>
        <v/>
      </c>
      <c r="M3396" s="6">
        <f>待赋值表!L3395</f>
        <v/>
      </c>
      <c r="N3396" s="6">
        <f>待赋值表!M3395</f>
        <v/>
      </c>
      <c r="O3396" s="6">
        <f>待赋值表!N3395</f>
        <v/>
      </c>
      <c r="P3396" s="6">
        <f>待赋值表!O3395</f>
        <v/>
      </c>
      <c r="Q3396" s="6">
        <f>IF(待赋值表!P3395&lt;&gt;"",待赋值表!P3395,0)</f>
        <v/>
      </c>
      <c r="R3396" s="6">
        <f>待赋值表!Q3395</f>
        <v/>
      </c>
      <c r="S3396" s="6">
        <f>待赋值表!R3395</f>
        <v/>
      </c>
      <c r="T3396" s="6">
        <f>待赋值表!S3395</f>
        <v/>
      </c>
      <c r="U3396" s="6">
        <f>待赋值表!T3395</f>
        <v/>
      </c>
      <c r="V3396" s="6">
        <f>待赋值表!U3395</f>
        <v/>
      </c>
      <c r="W3396" s="6">
        <f>待赋值表!V3395</f>
        <v/>
      </c>
      <c r="X3396" s="6">
        <f>待赋值表!W3395</f>
        <v/>
      </c>
      <c r="Y3396" s="6">
        <f>待赋值表!X3395</f>
        <v/>
      </c>
      <c r="Z3396" s="3">
        <f>IF(M3396&gt;=0.01,"B_pre",IF(M3396&gt;=0,"C_pre","none"))</f>
        <v/>
      </c>
      <c r="AA3396" s="3">
        <f>IF(U3396&gt;0.125,"a_pre",IF(U3396&gt;=0,"b_pre","none"))</f>
        <v/>
      </c>
      <c r="AB3396" s="3">
        <f>AND(Z3396="B_pre",AA3396="a_pre")</f>
        <v/>
      </c>
      <c r="AC3396" s="3">
        <f>AND(Z3396="B_pre",AA3396="b_pre")</f>
        <v/>
      </c>
      <c r="AD3396" s="3">
        <f>AND(Z3396="C_pre",AA3396="a_pre")</f>
        <v/>
      </c>
      <c r="AE3396" s="3">
        <f>AND(Z3396="C_pre",AA3396="b_pre")</f>
        <v/>
      </c>
      <c r="AF3396" s="6">
        <f>待赋值表!C3395</f>
        <v/>
      </c>
      <c r="AG3396" s="3">
        <f t="array" ref="AG3396">IF(AB3396=TRUE,"A",IF(AC3396=TRUE,"B",IF(AD3396=TRUE,"C",IF(AE3396=TRUE,"D","其他"))))</f>
        <v/>
      </c>
      <c r="AH3396" s="3">
        <f>IF(分析表!$E$12&lt;&gt;"ALL",AND(AF3396=分析表!$E$10,AG3396=分析表!$E$12),IF(AF3396=分析表!$E$10,TRUE(),IF(AF3396="ALL",TRUE(),"")))</f>
        <v/>
      </c>
    </row>
    <row r="3397">
      <c r="A3397" s="3">
        <f>COUNTIF($AH$2:AH3397,"TRUE")</f>
        <v/>
      </c>
      <c r="B3397" s="3">
        <f>COUNTIF($AG$2:$AG3397,#REF!)</f>
        <v/>
      </c>
      <c r="C3397" s="56">
        <f>待赋值表!A3396</f>
        <v/>
      </c>
      <c r="E3397" s="6">
        <f>待赋值表!D3396</f>
        <v/>
      </c>
      <c r="F3397" s="6">
        <f>待赋值表!E3396</f>
        <v/>
      </c>
      <c r="G3397" s="6">
        <f>待赋值表!F3396</f>
        <v/>
      </c>
      <c r="H3397" s="6">
        <f>待赋值表!G3396</f>
        <v/>
      </c>
      <c r="I3397" s="6">
        <f>待赋值表!H3396</f>
        <v/>
      </c>
      <c r="J3397" s="6">
        <f>待赋值表!I3396</f>
        <v/>
      </c>
      <c r="K3397" s="6">
        <f>待赋值表!J3396</f>
        <v/>
      </c>
      <c r="L3397" s="6">
        <f>待赋值表!K3396</f>
        <v/>
      </c>
      <c r="M3397" s="6">
        <f>待赋值表!L3396</f>
        <v/>
      </c>
      <c r="N3397" s="6">
        <f>待赋值表!M3396</f>
        <v/>
      </c>
      <c r="O3397" s="6">
        <f>待赋值表!N3396</f>
        <v/>
      </c>
      <c r="P3397" s="6">
        <f>待赋值表!O3396</f>
        <v/>
      </c>
      <c r="Q3397" s="6">
        <f>IF(待赋值表!P3396&lt;&gt;"",待赋值表!P3396,0)</f>
        <v/>
      </c>
      <c r="R3397" s="6">
        <f>待赋值表!Q3396</f>
        <v/>
      </c>
      <c r="S3397" s="6">
        <f>待赋值表!R3396</f>
        <v/>
      </c>
      <c r="T3397" s="6">
        <f>待赋值表!S3396</f>
        <v/>
      </c>
      <c r="U3397" s="6">
        <f>待赋值表!T3396</f>
        <v/>
      </c>
      <c r="V3397" s="6">
        <f>待赋值表!U3396</f>
        <v/>
      </c>
      <c r="W3397" s="6">
        <f>待赋值表!V3396</f>
        <v/>
      </c>
      <c r="X3397" s="6">
        <f>待赋值表!W3396</f>
        <v/>
      </c>
      <c r="Y3397" s="6">
        <f>待赋值表!X3396</f>
        <v/>
      </c>
      <c r="Z3397" s="3">
        <f>IF(M3397&gt;=0.01,"B_pre",IF(M3397&gt;=0,"C_pre","none"))</f>
        <v/>
      </c>
      <c r="AA3397" s="3">
        <f>IF(U3397&gt;0.125,"a_pre",IF(U3397&gt;=0,"b_pre","none"))</f>
        <v/>
      </c>
      <c r="AB3397" s="3">
        <f>AND(Z3397="B_pre",AA3397="a_pre")</f>
        <v/>
      </c>
      <c r="AC3397" s="3">
        <f>AND(Z3397="B_pre",AA3397="b_pre")</f>
        <v/>
      </c>
      <c r="AD3397" s="3">
        <f>AND(Z3397="C_pre",AA3397="a_pre")</f>
        <v/>
      </c>
      <c r="AE3397" s="3">
        <f>AND(Z3397="C_pre",AA3397="b_pre")</f>
        <v/>
      </c>
      <c r="AF3397" s="6">
        <f>待赋值表!C3396</f>
        <v/>
      </c>
      <c r="AG3397" s="3">
        <f t="array" ref="AG3397">IF(AB3397=TRUE,"A",IF(AC3397=TRUE,"B",IF(AD3397=TRUE,"C",IF(AE3397=TRUE,"D","其他"))))</f>
        <v/>
      </c>
      <c r="AH3397" s="3">
        <f>IF(分析表!$E$12&lt;&gt;"ALL",AND(AF3397=分析表!$E$10,AG3397=分析表!$E$12),IF(AF3397=分析表!$E$10,TRUE(),IF(AF3397="ALL",TRUE(),"")))</f>
        <v/>
      </c>
    </row>
    <row r="3398">
      <c r="A3398" s="3">
        <f>COUNTIF($AH$2:AH3398,"TRUE")</f>
        <v/>
      </c>
      <c r="B3398" s="3">
        <f>COUNTIF($AG$2:$AG3398,#REF!)</f>
        <v/>
      </c>
      <c r="C3398" s="56">
        <f>待赋值表!A3397</f>
        <v/>
      </c>
      <c r="E3398" s="6">
        <f>待赋值表!D3397</f>
        <v/>
      </c>
      <c r="F3398" s="6">
        <f>待赋值表!E3397</f>
        <v/>
      </c>
      <c r="G3398" s="6">
        <f>待赋值表!F3397</f>
        <v/>
      </c>
      <c r="H3398" s="6">
        <f>待赋值表!G3397</f>
        <v/>
      </c>
      <c r="I3398" s="6">
        <f>待赋值表!H3397</f>
        <v/>
      </c>
      <c r="J3398" s="6">
        <f>待赋值表!I3397</f>
        <v/>
      </c>
      <c r="K3398" s="6">
        <f>待赋值表!J3397</f>
        <v/>
      </c>
      <c r="L3398" s="6">
        <f>待赋值表!K3397</f>
        <v/>
      </c>
      <c r="M3398" s="6">
        <f>待赋值表!L3397</f>
        <v/>
      </c>
      <c r="N3398" s="6">
        <f>待赋值表!M3397</f>
        <v/>
      </c>
      <c r="O3398" s="6">
        <f>待赋值表!N3397</f>
        <v/>
      </c>
      <c r="P3398" s="6">
        <f>待赋值表!O3397</f>
        <v/>
      </c>
      <c r="Q3398" s="6">
        <f>IF(待赋值表!P3397&lt;&gt;"",待赋值表!P3397,0)</f>
        <v/>
      </c>
      <c r="R3398" s="6">
        <f>待赋值表!Q3397</f>
        <v/>
      </c>
      <c r="S3398" s="6">
        <f>待赋值表!R3397</f>
        <v/>
      </c>
      <c r="T3398" s="6">
        <f>待赋值表!S3397</f>
        <v/>
      </c>
      <c r="U3398" s="6">
        <f>待赋值表!T3397</f>
        <v/>
      </c>
      <c r="V3398" s="6">
        <f>待赋值表!U3397</f>
        <v/>
      </c>
      <c r="W3398" s="6">
        <f>待赋值表!V3397</f>
        <v/>
      </c>
      <c r="X3398" s="6">
        <f>待赋值表!W3397</f>
        <v/>
      </c>
      <c r="Y3398" s="6">
        <f>待赋值表!X3397</f>
        <v/>
      </c>
      <c r="Z3398" s="3">
        <f>IF(M3398&gt;=0.01,"B_pre",IF(M3398&gt;=0,"C_pre","none"))</f>
        <v/>
      </c>
      <c r="AA3398" s="3">
        <f>IF(U3398&gt;0.125,"a_pre",IF(U3398&gt;=0,"b_pre","none"))</f>
        <v/>
      </c>
      <c r="AB3398" s="3">
        <f>AND(Z3398="B_pre",AA3398="a_pre")</f>
        <v/>
      </c>
      <c r="AC3398" s="3">
        <f>AND(Z3398="B_pre",AA3398="b_pre")</f>
        <v/>
      </c>
      <c r="AD3398" s="3">
        <f>AND(Z3398="C_pre",AA3398="a_pre")</f>
        <v/>
      </c>
      <c r="AE3398" s="3">
        <f>AND(Z3398="C_pre",AA3398="b_pre")</f>
        <v/>
      </c>
      <c r="AF3398" s="6">
        <f>待赋值表!C3397</f>
        <v/>
      </c>
      <c r="AG3398" s="3">
        <f t="array" ref="AG3398">IF(AB3398=TRUE,"A",IF(AC3398=TRUE,"B",IF(AD3398=TRUE,"C",IF(AE3398=TRUE,"D","其他"))))</f>
        <v/>
      </c>
      <c r="AH3398" s="3">
        <f>IF(分析表!$E$12&lt;&gt;"ALL",AND(AF3398=分析表!$E$10,AG3398=分析表!$E$12),IF(AF3398=分析表!$E$10,TRUE(),IF(AF3398="ALL",TRUE(),"")))</f>
        <v/>
      </c>
    </row>
    <row r="3399">
      <c r="A3399" s="3">
        <f>COUNTIF($AH$2:AH3399,"TRUE")</f>
        <v/>
      </c>
      <c r="B3399" s="3">
        <f>COUNTIF($AG$2:$AG3399,#REF!)</f>
        <v/>
      </c>
      <c r="C3399" s="56">
        <f>待赋值表!A3398</f>
        <v/>
      </c>
      <c r="E3399" s="6">
        <f>待赋值表!D3398</f>
        <v/>
      </c>
      <c r="F3399" s="6">
        <f>待赋值表!E3398</f>
        <v/>
      </c>
      <c r="G3399" s="6">
        <f>待赋值表!F3398</f>
        <v/>
      </c>
      <c r="H3399" s="6">
        <f>待赋值表!G3398</f>
        <v/>
      </c>
      <c r="I3399" s="6">
        <f>待赋值表!H3398</f>
        <v/>
      </c>
      <c r="J3399" s="6">
        <f>待赋值表!I3398</f>
        <v/>
      </c>
      <c r="K3399" s="6">
        <f>待赋值表!J3398</f>
        <v/>
      </c>
      <c r="L3399" s="6">
        <f>待赋值表!K3398</f>
        <v/>
      </c>
      <c r="M3399" s="6">
        <f>待赋值表!L3398</f>
        <v/>
      </c>
      <c r="N3399" s="6">
        <f>待赋值表!M3398</f>
        <v/>
      </c>
      <c r="O3399" s="6">
        <f>待赋值表!N3398</f>
        <v/>
      </c>
      <c r="P3399" s="6">
        <f>待赋值表!O3398</f>
        <v/>
      </c>
      <c r="Q3399" s="6">
        <f>IF(待赋值表!P3398&lt;&gt;"",待赋值表!P3398,0)</f>
        <v/>
      </c>
      <c r="R3399" s="6">
        <f>待赋值表!Q3398</f>
        <v/>
      </c>
      <c r="S3399" s="6">
        <f>待赋值表!R3398</f>
        <v/>
      </c>
      <c r="T3399" s="6">
        <f>待赋值表!S3398</f>
        <v/>
      </c>
      <c r="U3399" s="6">
        <f>待赋值表!T3398</f>
        <v/>
      </c>
      <c r="V3399" s="6">
        <f>待赋值表!U3398</f>
        <v/>
      </c>
      <c r="W3399" s="6">
        <f>待赋值表!V3398</f>
        <v/>
      </c>
      <c r="X3399" s="6">
        <f>待赋值表!W3398</f>
        <v/>
      </c>
      <c r="Y3399" s="6">
        <f>待赋值表!X3398</f>
        <v/>
      </c>
      <c r="Z3399" s="3">
        <f>IF(M3399&gt;=0.01,"B_pre",IF(M3399&gt;=0,"C_pre","none"))</f>
        <v/>
      </c>
      <c r="AA3399" s="3">
        <f>IF(U3399&gt;0.125,"a_pre",IF(U3399&gt;=0,"b_pre","none"))</f>
        <v/>
      </c>
      <c r="AB3399" s="3">
        <f>AND(Z3399="B_pre",AA3399="a_pre")</f>
        <v/>
      </c>
      <c r="AC3399" s="3">
        <f>AND(Z3399="B_pre",AA3399="b_pre")</f>
        <v/>
      </c>
      <c r="AD3399" s="3">
        <f>AND(Z3399="C_pre",AA3399="a_pre")</f>
        <v/>
      </c>
      <c r="AE3399" s="3">
        <f>AND(Z3399="C_pre",AA3399="b_pre")</f>
        <v/>
      </c>
      <c r="AF3399" s="6">
        <f>待赋值表!C3398</f>
        <v/>
      </c>
      <c r="AG3399" s="3">
        <f t="array" ref="AG3399">IF(AB3399=TRUE,"A",IF(AC3399=TRUE,"B",IF(AD3399=TRUE,"C",IF(AE3399=TRUE,"D","其他"))))</f>
        <v/>
      </c>
      <c r="AH3399" s="3">
        <f>IF(分析表!$E$12&lt;&gt;"ALL",AND(AF3399=分析表!$E$10,AG3399=分析表!$E$12),IF(AF3399=分析表!$E$10,TRUE(),IF(AF3399="ALL",TRUE(),"")))</f>
        <v/>
      </c>
    </row>
    <row r="3400">
      <c r="A3400" s="3">
        <f>COUNTIF($AH$2:AH3400,"TRUE")</f>
        <v/>
      </c>
      <c r="B3400" s="3">
        <f>COUNTIF($AG$2:$AG3400,#REF!)</f>
        <v/>
      </c>
      <c r="C3400" s="56">
        <f>待赋值表!A3399</f>
        <v/>
      </c>
      <c r="E3400" s="6">
        <f>待赋值表!D3399</f>
        <v/>
      </c>
      <c r="F3400" s="6">
        <f>待赋值表!E3399</f>
        <v/>
      </c>
      <c r="G3400" s="6">
        <f>待赋值表!F3399</f>
        <v/>
      </c>
      <c r="H3400" s="6">
        <f>待赋值表!G3399</f>
        <v/>
      </c>
      <c r="I3400" s="6">
        <f>待赋值表!H3399</f>
        <v/>
      </c>
      <c r="J3400" s="6">
        <f>待赋值表!I3399</f>
        <v/>
      </c>
      <c r="K3400" s="6">
        <f>待赋值表!J3399</f>
        <v/>
      </c>
      <c r="L3400" s="6">
        <f>待赋值表!K3399</f>
        <v/>
      </c>
      <c r="M3400" s="6">
        <f>待赋值表!L3399</f>
        <v/>
      </c>
      <c r="N3400" s="6">
        <f>待赋值表!M3399</f>
        <v/>
      </c>
      <c r="O3400" s="6">
        <f>待赋值表!N3399</f>
        <v/>
      </c>
      <c r="P3400" s="6">
        <f>待赋值表!O3399</f>
        <v/>
      </c>
      <c r="Q3400" s="6">
        <f>IF(待赋值表!P3399&lt;&gt;"",待赋值表!P3399,0)</f>
        <v/>
      </c>
      <c r="R3400" s="6">
        <f>待赋值表!Q3399</f>
        <v/>
      </c>
      <c r="S3400" s="6">
        <f>待赋值表!R3399</f>
        <v/>
      </c>
      <c r="T3400" s="6">
        <f>待赋值表!S3399</f>
        <v/>
      </c>
      <c r="U3400" s="6">
        <f>待赋值表!T3399</f>
        <v/>
      </c>
      <c r="V3400" s="6">
        <f>待赋值表!U3399</f>
        <v/>
      </c>
      <c r="W3400" s="6">
        <f>待赋值表!V3399</f>
        <v/>
      </c>
      <c r="X3400" s="6">
        <f>待赋值表!W3399</f>
        <v/>
      </c>
      <c r="Y3400" s="6">
        <f>待赋值表!X3399</f>
        <v/>
      </c>
      <c r="Z3400" s="3">
        <f>IF(M3400&gt;=0.01,"B_pre",IF(M3400&gt;=0,"C_pre","none"))</f>
        <v/>
      </c>
      <c r="AA3400" s="3">
        <f>IF(U3400&gt;0.125,"a_pre",IF(U3400&gt;=0,"b_pre","none"))</f>
        <v/>
      </c>
      <c r="AB3400" s="3">
        <f>AND(Z3400="B_pre",AA3400="a_pre")</f>
        <v/>
      </c>
      <c r="AC3400" s="3">
        <f>AND(Z3400="B_pre",AA3400="b_pre")</f>
        <v/>
      </c>
      <c r="AD3400" s="3">
        <f>AND(Z3400="C_pre",AA3400="a_pre")</f>
        <v/>
      </c>
      <c r="AE3400" s="3">
        <f>AND(Z3400="C_pre",AA3400="b_pre")</f>
        <v/>
      </c>
      <c r="AF3400" s="6">
        <f>待赋值表!C3399</f>
        <v/>
      </c>
      <c r="AG3400" s="3">
        <f t="array" ref="AG3400">IF(AB3400=TRUE,"A",IF(AC3400=TRUE,"B",IF(AD3400=TRUE,"C",IF(AE3400=TRUE,"D","其他"))))</f>
        <v/>
      </c>
      <c r="AH3400" s="3">
        <f>IF(分析表!$E$12&lt;&gt;"ALL",AND(AF3400=分析表!$E$10,AG3400=分析表!$E$12),IF(AF3400=分析表!$E$10,TRUE(),IF(AF3400="ALL",TRUE(),"")))</f>
        <v/>
      </c>
    </row>
    <row r="3401">
      <c r="A3401" s="3">
        <f>COUNTIF($AH$2:AH3401,"TRUE")</f>
        <v/>
      </c>
      <c r="B3401" s="3">
        <f>COUNTIF($AG$2:$AG3401,#REF!)</f>
        <v/>
      </c>
      <c r="C3401" s="56">
        <f>待赋值表!A3400</f>
        <v/>
      </c>
      <c r="E3401" s="6">
        <f>待赋值表!D3400</f>
        <v/>
      </c>
      <c r="F3401" s="6">
        <f>待赋值表!E3400</f>
        <v/>
      </c>
      <c r="G3401" s="6">
        <f>待赋值表!F3400</f>
        <v/>
      </c>
      <c r="H3401" s="6">
        <f>待赋值表!G3400</f>
        <v/>
      </c>
      <c r="I3401" s="6">
        <f>待赋值表!H3400</f>
        <v/>
      </c>
      <c r="J3401" s="6">
        <f>待赋值表!I3400</f>
        <v/>
      </c>
      <c r="K3401" s="6">
        <f>待赋值表!J3400</f>
        <v/>
      </c>
      <c r="L3401" s="6">
        <f>待赋值表!K3400</f>
        <v/>
      </c>
      <c r="M3401" s="6">
        <f>待赋值表!L3400</f>
        <v/>
      </c>
      <c r="N3401" s="6">
        <f>待赋值表!M3400</f>
        <v/>
      </c>
      <c r="O3401" s="6">
        <f>待赋值表!N3400</f>
        <v/>
      </c>
      <c r="P3401" s="6">
        <f>待赋值表!O3400</f>
        <v/>
      </c>
      <c r="Q3401" s="6">
        <f>IF(待赋值表!P3400&lt;&gt;"",待赋值表!P3400,0)</f>
        <v/>
      </c>
      <c r="R3401" s="6">
        <f>待赋值表!Q3400</f>
        <v/>
      </c>
      <c r="S3401" s="6">
        <f>待赋值表!R3400</f>
        <v/>
      </c>
      <c r="T3401" s="6">
        <f>待赋值表!S3400</f>
        <v/>
      </c>
      <c r="U3401" s="6">
        <f>待赋值表!T3400</f>
        <v/>
      </c>
      <c r="V3401" s="6">
        <f>待赋值表!U3400</f>
        <v/>
      </c>
      <c r="W3401" s="6">
        <f>待赋值表!V3400</f>
        <v/>
      </c>
      <c r="X3401" s="6">
        <f>待赋值表!W3400</f>
        <v/>
      </c>
      <c r="Y3401" s="6">
        <f>待赋值表!X3400</f>
        <v/>
      </c>
      <c r="Z3401" s="3">
        <f>IF(M3401&gt;=0.01,"B_pre",IF(M3401&gt;=0,"C_pre","none"))</f>
        <v/>
      </c>
      <c r="AA3401" s="3">
        <f>IF(U3401&gt;0.125,"a_pre",IF(U3401&gt;=0,"b_pre","none"))</f>
        <v/>
      </c>
      <c r="AB3401" s="3">
        <f>AND(Z3401="B_pre",AA3401="a_pre")</f>
        <v/>
      </c>
      <c r="AC3401" s="3">
        <f>AND(Z3401="B_pre",AA3401="b_pre")</f>
        <v/>
      </c>
      <c r="AD3401" s="3">
        <f>AND(Z3401="C_pre",AA3401="a_pre")</f>
        <v/>
      </c>
      <c r="AE3401" s="3">
        <f>AND(Z3401="C_pre",AA3401="b_pre")</f>
        <v/>
      </c>
      <c r="AF3401" s="6">
        <f>待赋值表!C3400</f>
        <v/>
      </c>
      <c r="AG3401" s="3">
        <f t="array" ref="AG3401">IF(AB3401=TRUE,"A",IF(AC3401=TRUE,"B",IF(AD3401=TRUE,"C",IF(AE3401=TRUE,"D","其他"))))</f>
        <v/>
      </c>
      <c r="AH3401" s="3">
        <f>IF(分析表!$E$12&lt;&gt;"ALL",AND(AF3401=分析表!$E$10,AG3401=分析表!$E$12),IF(AF3401=分析表!$E$10,TRUE(),IF(AF3401="ALL",TRUE(),"")))</f>
        <v/>
      </c>
    </row>
    <row r="3402">
      <c r="A3402" s="3">
        <f>COUNTIF($AH$2:AH3402,"TRUE")</f>
        <v/>
      </c>
      <c r="B3402" s="3">
        <f>COUNTIF($AG$2:$AG3402,#REF!)</f>
        <v/>
      </c>
      <c r="C3402" s="56">
        <f>待赋值表!A3401</f>
        <v/>
      </c>
      <c r="E3402" s="6">
        <f>待赋值表!D3401</f>
        <v/>
      </c>
      <c r="F3402" s="6">
        <f>待赋值表!E3401</f>
        <v/>
      </c>
      <c r="G3402" s="6">
        <f>待赋值表!F3401</f>
        <v/>
      </c>
      <c r="H3402" s="6">
        <f>待赋值表!G3401</f>
        <v/>
      </c>
      <c r="I3402" s="6">
        <f>待赋值表!H3401</f>
        <v/>
      </c>
      <c r="J3402" s="6">
        <f>待赋值表!I3401</f>
        <v/>
      </c>
      <c r="K3402" s="6">
        <f>待赋值表!J3401</f>
        <v/>
      </c>
      <c r="L3402" s="6">
        <f>待赋值表!K3401</f>
        <v/>
      </c>
      <c r="M3402" s="6">
        <f>待赋值表!L3401</f>
        <v/>
      </c>
      <c r="N3402" s="6">
        <f>待赋值表!M3401</f>
        <v/>
      </c>
      <c r="O3402" s="6">
        <f>待赋值表!N3401</f>
        <v/>
      </c>
      <c r="P3402" s="6">
        <f>待赋值表!O3401</f>
        <v/>
      </c>
      <c r="Q3402" s="6">
        <f>IF(待赋值表!P3401&lt;&gt;"",待赋值表!P3401,0)</f>
        <v/>
      </c>
      <c r="R3402" s="6">
        <f>待赋值表!Q3401</f>
        <v/>
      </c>
      <c r="S3402" s="6">
        <f>待赋值表!R3401</f>
        <v/>
      </c>
      <c r="T3402" s="6">
        <f>待赋值表!S3401</f>
        <v/>
      </c>
      <c r="U3402" s="6">
        <f>待赋值表!T3401</f>
        <v/>
      </c>
      <c r="V3402" s="6">
        <f>待赋值表!U3401</f>
        <v/>
      </c>
      <c r="W3402" s="6">
        <f>待赋值表!V3401</f>
        <v/>
      </c>
      <c r="X3402" s="6">
        <f>待赋值表!W3401</f>
        <v/>
      </c>
      <c r="Y3402" s="6">
        <f>待赋值表!X3401</f>
        <v/>
      </c>
      <c r="Z3402" s="3">
        <f>IF(M3402&gt;=0.01,"B_pre",IF(M3402&gt;=0,"C_pre","none"))</f>
        <v/>
      </c>
      <c r="AA3402" s="3">
        <f>IF(U3402&gt;0.125,"a_pre",IF(U3402&gt;=0,"b_pre","none"))</f>
        <v/>
      </c>
      <c r="AB3402" s="3">
        <f>AND(Z3402="B_pre",AA3402="a_pre")</f>
        <v/>
      </c>
      <c r="AC3402" s="3">
        <f>AND(Z3402="B_pre",AA3402="b_pre")</f>
        <v/>
      </c>
      <c r="AD3402" s="3">
        <f>AND(Z3402="C_pre",AA3402="a_pre")</f>
        <v/>
      </c>
      <c r="AE3402" s="3">
        <f>AND(Z3402="C_pre",AA3402="b_pre")</f>
        <v/>
      </c>
      <c r="AF3402" s="6">
        <f>待赋值表!C3401</f>
        <v/>
      </c>
      <c r="AG3402" s="3">
        <f t="array" ref="AG3402">IF(AB3402=TRUE,"A",IF(AC3402=TRUE,"B",IF(AD3402=TRUE,"C",IF(AE3402=TRUE,"D","其他"))))</f>
        <v/>
      </c>
      <c r="AH3402" s="3">
        <f>IF(分析表!$E$12&lt;&gt;"ALL",AND(AF3402=分析表!$E$10,AG3402=分析表!$E$12),IF(AF3402=分析表!$E$10,TRUE(),IF(AF3402="ALL",TRUE(),"")))</f>
        <v/>
      </c>
    </row>
    <row r="3403">
      <c r="A3403" s="3">
        <f>COUNTIF($AH$2:AH3403,"TRUE")</f>
        <v/>
      </c>
      <c r="B3403" s="3">
        <f>COUNTIF($AG$2:$AG3403,#REF!)</f>
        <v/>
      </c>
      <c r="C3403" s="56">
        <f>待赋值表!A3402</f>
        <v/>
      </c>
      <c r="E3403" s="6">
        <f>待赋值表!D3402</f>
        <v/>
      </c>
      <c r="F3403" s="6">
        <f>待赋值表!E3402</f>
        <v/>
      </c>
      <c r="G3403" s="6">
        <f>待赋值表!F3402</f>
        <v/>
      </c>
      <c r="H3403" s="6">
        <f>待赋值表!G3402</f>
        <v/>
      </c>
      <c r="I3403" s="6">
        <f>待赋值表!H3402</f>
        <v/>
      </c>
      <c r="J3403" s="6">
        <f>待赋值表!I3402</f>
        <v/>
      </c>
      <c r="K3403" s="6">
        <f>待赋值表!J3402</f>
        <v/>
      </c>
      <c r="L3403" s="6">
        <f>待赋值表!K3402</f>
        <v/>
      </c>
      <c r="M3403" s="6">
        <f>待赋值表!L3402</f>
        <v/>
      </c>
      <c r="N3403" s="6">
        <f>待赋值表!M3402</f>
        <v/>
      </c>
      <c r="O3403" s="6">
        <f>待赋值表!N3402</f>
        <v/>
      </c>
      <c r="P3403" s="6">
        <f>待赋值表!O3402</f>
        <v/>
      </c>
      <c r="Q3403" s="6">
        <f>IF(待赋值表!P3402&lt;&gt;"",待赋值表!P3402,0)</f>
        <v/>
      </c>
      <c r="R3403" s="6">
        <f>待赋值表!Q3402</f>
        <v/>
      </c>
      <c r="S3403" s="6">
        <f>待赋值表!R3402</f>
        <v/>
      </c>
      <c r="T3403" s="6">
        <f>待赋值表!S3402</f>
        <v/>
      </c>
      <c r="U3403" s="6">
        <f>待赋值表!T3402</f>
        <v/>
      </c>
      <c r="V3403" s="6">
        <f>待赋值表!U3402</f>
        <v/>
      </c>
      <c r="W3403" s="6">
        <f>待赋值表!V3402</f>
        <v/>
      </c>
      <c r="X3403" s="6">
        <f>待赋值表!W3402</f>
        <v/>
      </c>
      <c r="Y3403" s="6">
        <f>待赋值表!X3402</f>
        <v/>
      </c>
      <c r="Z3403" s="3">
        <f>IF(M3403&gt;=0.01,"B_pre",IF(M3403&gt;=0,"C_pre","none"))</f>
        <v/>
      </c>
      <c r="AA3403" s="3">
        <f>IF(U3403&gt;0.125,"a_pre",IF(U3403&gt;=0,"b_pre","none"))</f>
        <v/>
      </c>
      <c r="AB3403" s="3">
        <f>AND(Z3403="B_pre",AA3403="a_pre")</f>
        <v/>
      </c>
      <c r="AC3403" s="3">
        <f>AND(Z3403="B_pre",AA3403="b_pre")</f>
        <v/>
      </c>
      <c r="AD3403" s="3">
        <f>AND(Z3403="C_pre",AA3403="a_pre")</f>
        <v/>
      </c>
      <c r="AE3403" s="3">
        <f>AND(Z3403="C_pre",AA3403="b_pre")</f>
        <v/>
      </c>
      <c r="AF3403" s="6">
        <f>待赋值表!C3402</f>
        <v/>
      </c>
      <c r="AG3403" s="3">
        <f t="array" ref="AG3403">IF(AB3403=TRUE,"A",IF(AC3403=TRUE,"B",IF(AD3403=TRUE,"C",IF(AE3403=TRUE,"D","其他"))))</f>
        <v/>
      </c>
      <c r="AH3403" s="3">
        <f>IF(分析表!$E$12&lt;&gt;"ALL",AND(AF3403=分析表!$E$10,AG3403=分析表!$E$12),IF(AF3403=分析表!$E$10,TRUE(),IF(AF3403="ALL",TRUE(),"")))</f>
        <v/>
      </c>
    </row>
    <row r="3404">
      <c r="A3404" s="3">
        <f>COUNTIF($AH$2:AH3404,"TRUE")</f>
        <v/>
      </c>
      <c r="B3404" s="3">
        <f>COUNTIF($AG$2:$AG3404,#REF!)</f>
        <v/>
      </c>
      <c r="C3404" s="56">
        <f>待赋值表!A3403</f>
        <v/>
      </c>
      <c r="E3404" s="6">
        <f>待赋值表!D3403</f>
        <v/>
      </c>
      <c r="F3404" s="6">
        <f>待赋值表!E3403</f>
        <v/>
      </c>
      <c r="G3404" s="6">
        <f>待赋值表!F3403</f>
        <v/>
      </c>
      <c r="H3404" s="6">
        <f>待赋值表!G3403</f>
        <v/>
      </c>
      <c r="I3404" s="6">
        <f>待赋值表!H3403</f>
        <v/>
      </c>
      <c r="J3404" s="6">
        <f>待赋值表!I3403</f>
        <v/>
      </c>
      <c r="K3404" s="6">
        <f>待赋值表!J3403</f>
        <v/>
      </c>
      <c r="L3404" s="6">
        <f>待赋值表!K3403</f>
        <v/>
      </c>
      <c r="M3404" s="6">
        <f>待赋值表!L3403</f>
        <v/>
      </c>
      <c r="N3404" s="6">
        <f>待赋值表!M3403</f>
        <v/>
      </c>
      <c r="O3404" s="6">
        <f>待赋值表!N3403</f>
        <v/>
      </c>
      <c r="P3404" s="6">
        <f>待赋值表!O3403</f>
        <v/>
      </c>
      <c r="Q3404" s="6">
        <f>IF(待赋值表!P3403&lt;&gt;"",待赋值表!P3403,0)</f>
        <v/>
      </c>
      <c r="R3404" s="6">
        <f>待赋值表!Q3403</f>
        <v/>
      </c>
      <c r="S3404" s="6">
        <f>待赋值表!R3403</f>
        <v/>
      </c>
      <c r="T3404" s="6">
        <f>待赋值表!S3403</f>
        <v/>
      </c>
      <c r="U3404" s="6">
        <f>待赋值表!T3403</f>
        <v/>
      </c>
      <c r="V3404" s="6">
        <f>待赋值表!U3403</f>
        <v/>
      </c>
      <c r="W3404" s="6">
        <f>待赋值表!V3403</f>
        <v/>
      </c>
      <c r="X3404" s="6">
        <f>待赋值表!W3403</f>
        <v/>
      </c>
      <c r="Y3404" s="6">
        <f>待赋值表!X3403</f>
        <v/>
      </c>
      <c r="Z3404" s="3">
        <f>IF(M3404&gt;=0.01,"B_pre",IF(M3404&gt;=0,"C_pre","none"))</f>
        <v/>
      </c>
      <c r="AA3404" s="3">
        <f>IF(U3404&gt;0.125,"a_pre",IF(U3404&gt;=0,"b_pre","none"))</f>
        <v/>
      </c>
      <c r="AB3404" s="3">
        <f>AND(Z3404="B_pre",AA3404="a_pre")</f>
        <v/>
      </c>
      <c r="AC3404" s="3">
        <f>AND(Z3404="B_pre",AA3404="b_pre")</f>
        <v/>
      </c>
      <c r="AD3404" s="3">
        <f>AND(Z3404="C_pre",AA3404="a_pre")</f>
        <v/>
      </c>
      <c r="AE3404" s="3">
        <f>AND(Z3404="C_pre",AA3404="b_pre")</f>
        <v/>
      </c>
      <c r="AF3404" s="6">
        <f>待赋值表!C3403</f>
        <v/>
      </c>
      <c r="AG3404" s="3">
        <f t="array" ref="AG3404">IF(AB3404=TRUE,"A",IF(AC3404=TRUE,"B",IF(AD3404=TRUE,"C",IF(AE3404=TRUE,"D","其他"))))</f>
        <v/>
      </c>
      <c r="AH3404" s="3">
        <f>IF(分析表!$E$12&lt;&gt;"ALL",AND(AF3404=分析表!$E$10,AG3404=分析表!$E$12),IF(AF3404=分析表!$E$10,TRUE(),IF(AF3404="ALL",TRUE(),"")))</f>
        <v/>
      </c>
    </row>
    <row r="3405">
      <c r="A3405" s="3">
        <f>COUNTIF($AH$2:AH3405,"TRUE")</f>
        <v/>
      </c>
      <c r="B3405" s="3">
        <f>COUNTIF($AG$2:$AG3405,#REF!)</f>
        <v/>
      </c>
      <c r="C3405" s="56">
        <f>待赋值表!A3404</f>
        <v/>
      </c>
      <c r="E3405" s="6">
        <f>待赋值表!D3404</f>
        <v/>
      </c>
      <c r="F3405" s="6">
        <f>待赋值表!E3404</f>
        <v/>
      </c>
      <c r="G3405" s="6">
        <f>待赋值表!F3404</f>
        <v/>
      </c>
      <c r="H3405" s="6">
        <f>待赋值表!G3404</f>
        <v/>
      </c>
      <c r="I3405" s="6">
        <f>待赋值表!H3404</f>
        <v/>
      </c>
      <c r="J3405" s="6">
        <f>待赋值表!I3404</f>
        <v/>
      </c>
      <c r="K3405" s="6">
        <f>待赋值表!J3404</f>
        <v/>
      </c>
      <c r="L3405" s="6">
        <f>待赋值表!K3404</f>
        <v/>
      </c>
      <c r="M3405" s="6">
        <f>待赋值表!L3404</f>
        <v/>
      </c>
      <c r="N3405" s="6">
        <f>待赋值表!M3404</f>
        <v/>
      </c>
      <c r="O3405" s="6">
        <f>待赋值表!N3404</f>
        <v/>
      </c>
      <c r="P3405" s="6">
        <f>待赋值表!O3404</f>
        <v/>
      </c>
      <c r="Q3405" s="6">
        <f>IF(待赋值表!P3404&lt;&gt;"",待赋值表!P3404,0)</f>
        <v/>
      </c>
      <c r="R3405" s="6">
        <f>待赋值表!Q3404</f>
        <v/>
      </c>
      <c r="S3405" s="6">
        <f>待赋值表!R3404</f>
        <v/>
      </c>
      <c r="T3405" s="6">
        <f>待赋值表!S3404</f>
        <v/>
      </c>
      <c r="U3405" s="6">
        <f>待赋值表!T3404</f>
        <v/>
      </c>
      <c r="V3405" s="6">
        <f>待赋值表!U3404</f>
        <v/>
      </c>
      <c r="W3405" s="6">
        <f>待赋值表!V3404</f>
        <v/>
      </c>
      <c r="X3405" s="6">
        <f>待赋值表!W3404</f>
        <v/>
      </c>
      <c r="Y3405" s="6">
        <f>待赋值表!X3404</f>
        <v/>
      </c>
      <c r="Z3405" s="3">
        <f>IF(M3405&gt;=0.01,"B_pre",IF(M3405&gt;=0,"C_pre","none"))</f>
        <v/>
      </c>
      <c r="AA3405" s="3">
        <f>IF(U3405&gt;0.125,"a_pre",IF(U3405&gt;=0,"b_pre","none"))</f>
        <v/>
      </c>
      <c r="AB3405" s="3">
        <f>AND(Z3405="B_pre",AA3405="a_pre")</f>
        <v/>
      </c>
      <c r="AC3405" s="3">
        <f>AND(Z3405="B_pre",AA3405="b_pre")</f>
        <v/>
      </c>
      <c r="AD3405" s="3">
        <f>AND(Z3405="C_pre",AA3405="a_pre")</f>
        <v/>
      </c>
      <c r="AE3405" s="3">
        <f>AND(Z3405="C_pre",AA3405="b_pre")</f>
        <v/>
      </c>
      <c r="AF3405" s="6">
        <f>待赋值表!C3404</f>
        <v/>
      </c>
      <c r="AG3405" s="3">
        <f t="array" ref="AG3405">IF(AB3405=TRUE,"A",IF(AC3405=TRUE,"B",IF(AD3405=TRUE,"C",IF(AE3405=TRUE,"D","其他"))))</f>
        <v/>
      </c>
      <c r="AH3405" s="3">
        <f>IF(分析表!$E$12&lt;&gt;"ALL",AND(AF3405=分析表!$E$10,AG3405=分析表!$E$12),IF(AF3405=分析表!$E$10,TRUE(),IF(AF3405="ALL",TRUE(),"")))</f>
        <v/>
      </c>
    </row>
    <row r="3406">
      <c r="A3406" s="3">
        <f>COUNTIF($AH$2:AH3406,"TRUE")</f>
        <v/>
      </c>
      <c r="B3406" s="3">
        <f>COUNTIF($AG$2:$AG3406,#REF!)</f>
        <v/>
      </c>
      <c r="C3406" s="56">
        <f>待赋值表!A3405</f>
        <v/>
      </c>
      <c r="E3406" s="6">
        <f>待赋值表!D3405</f>
        <v/>
      </c>
      <c r="F3406" s="6">
        <f>待赋值表!E3405</f>
        <v/>
      </c>
      <c r="G3406" s="6">
        <f>待赋值表!F3405</f>
        <v/>
      </c>
      <c r="H3406" s="6">
        <f>待赋值表!G3405</f>
        <v/>
      </c>
      <c r="I3406" s="6">
        <f>待赋值表!H3405</f>
        <v/>
      </c>
      <c r="J3406" s="6">
        <f>待赋值表!I3405</f>
        <v/>
      </c>
      <c r="K3406" s="6">
        <f>待赋值表!J3405</f>
        <v/>
      </c>
      <c r="L3406" s="6">
        <f>待赋值表!K3405</f>
        <v/>
      </c>
      <c r="M3406" s="6">
        <f>待赋值表!L3405</f>
        <v/>
      </c>
      <c r="N3406" s="6">
        <f>待赋值表!M3405</f>
        <v/>
      </c>
      <c r="O3406" s="6">
        <f>待赋值表!N3405</f>
        <v/>
      </c>
      <c r="P3406" s="6">
        <f>待赋值表!O3405</f>
        <v/>
      </c>
      <c r="Q3406" s="6">
        <f>IF(待赋值表!P3405&lt;&gt;"",待赋值表!P3405,0)</f>
        <v/>
      </c>
      <c r="R3406" s="6">
        <f>待赋值表!Q3405</f>
        <v/>
      </c>
      <c r="S3406" s="6">
        <f>待赋值表!R3405</f>
        <v/>
      </c>
      <c r="T3406" s="6">
        <f>待赋值表!S3405</f>
        <v/>
      </c>
      <c r="U3406" s="6">
        <f>待赋值表!T3405</f>
        <v/>
      </c>
      <c r="V3406" s="6">
        <f>待赋值表!U3405</f>
        <v/>
      </c>
      <c r="W3406" s="6">
        <f>待赋值表!V3405</f>
        <v/>
      </c>
      <c r="X3406" s="6">
        <f>待赋值表!W3405</f>
        <v/>
      </c>
      <c r="Y3406" s="6">
        <f>待赋值表!X3405</f>
        <v/>
      </c>
      <c r="Z3406" s="3">
        <f>IF(M3406&gt;=0.01,"B_pre",IF(M3406&gt;=0,"C_pre","none"))</f>
        <v/>
      </c>
      <c r="AA3406" s="3">
        <f>IF(U3406&gt;0.125,"a_pre",IF(U3406&gt;=0,"b_pre","none"))</f>
        <v/>
      </c>
      <c r="AB3406" s="3">
        <f>AND(Z3406="B_pre",AA3406="a_pre")</f>
        <v/>
      </c>
      <c r="AC3406" s="3">
        <f>AND(Z3406="B_pre",AA3406="b_pre")</f>
        <v/>
      </c>
      <c r="AD3406" s="3">
        <f>AND(Z3406="C_pre",AA3406="a_pre")</f>
        <v/>
      </c>
      <c r="AE3406" s="3">
        <f>AND(Z3406="C_pre",AA3406="b_pre")</f>
        <v/>
      </c>
      <c r="AF3406" s="6">
        <f>待赋值表!C3405</f>
        <v/>
      </c>
      <c r="AG3406" s="3">
        <f t="array" ref="AG3406">IF(AB3406=TRUE,"A",IF(AC3406=TRUE,"B",IF(AD3406=TRUE,"C",IF(AE3406=TRUE,"D","其他"))))</f>
        <v/>
      </c>
      <c r="AH3406" s="3">
        <f>IF(分析表!$E$12&lt;&gt;"ALL",AND(AF3406=分析表!$E$10,AG3406=分析表!$E$12),IF(AF3406=分析表!$E$10,TRUE(),IF(AF3406="ALL",TRUE(),"")))</f>
        <v/>
      </c>
    </row>
    <row r="3407">
      <c r="A3407" s="3">
        <f>COUNTIF($AH$2:AH3407,"TRUE")</f>
        <v/>
      </c>
      <c r="B3407" s="3">
        <f>COUNTIF($AG$2:$AG3407,#REF!)</f>
        <v/>
      </c>
      <c r="C3407" s="56">
        <f>待赋值表!A3406</f>
        <v/>
      </c>
      <c r="E3407" s="6">
        <f>待赋值表!D3406</f>
        <v/>
      </c>
      <c r="F3407" s="6">
        <f>待赋值表!E3406</f>
        <v/>
      </c>
      <c r="G3407" s="6">
        <f>待赋值表!F3406</f>
        <v/>
      </c>
      <c r="H3407" s="6">
        <f>待赋值表!G3406</f>
        <v/>
      </c>
      <c r="I3407" s="6">
        <f>待赋值表!H3406</f>
        <v/>
      </c>
      <c r="J3407" s="6">
        <f>待赋值表!I3406</f>
        <v/>
      </c>
      <c r="K3407" s="6">
        <f>待赋值表!J3406</f>
        <v/>
      </c>
      <c r="L3407" s="6">
        <f>待赋值表!K3406</f>
        <v/>
      </c>
      <c r="M3407" s="6">
        <f>待赋值表!L3406</f>
        <v/>
      </c>
      <c r="N3407" s="6">
        <f>待赋值表!M3406</f>
        <v/>
      </c>
      <c r="O3407" s="6">
        <f>待赋值表!N3406</f>
        <v/>
      </c>
      <c r="P3407" s="6">
        <f>待赋值表!O3406</f>
        <v/>
      </c>
      <c r="Q3407" s="6">
        <f>IF(待赋值表!P3406&lt;&gt;"",待赋值表!P3406,0)</f>
        <v/>
      </c>
      <c r="R3407" s="6">
        <f>待赋值表!Q3406</f>
        <v/>
      </c>
      <c r="S3407" s="6">
        <f>待赋值表!R3406</f>
        <v/>
      </c>
      <c r="T3407" s="6">
        <f>待赋值表!S3406</f>
        <v/>
      </c>
      <c r="U3407" s="6">
        <f>待赋值表!T3406</f>
        <v/>
      </c>
      <c r="V3407" s="6">
        <f>待赋值表!U3406</f>
        <v/>
      </c>
      <c r="W3407" s="6">
        <f>待赋值表!V3406</f>
        <v/>
      </c>
      <c r="X3407" s="6">
        <f>待赋值表!W3406</f>
        <v/>
      </c>
      <c r="Y3407" s="6">
        <f>待赋值表!X3406</f>
        <v/>
      </c>
      <c r="Z3407" s="3">
        <f>IF(M3407&gt;=0.01,"B_pre",IF(M3407&gt;=0,"C_pre","none"))</f>
        <v/>
      </c>
      <c r="AA3407" s="3">
        <f>IF(U3407&gt;0.125,"a_pre",IF(U3407&gt;=0,"b_pre","none"))</f>
        <v/>
      </c>
      <c r="AB3407" s="3">
        <f>AND(Z3407="B_pre",AA3407="a_pre")</f>
        <v/>
      </c>
      <c r="AC3407" s="3">
        <f>AND(Z3407="B_pre",AA3407="b_pre")</f>
        <v/>
      </c>
      <c r="AD3407" s="3">
        <f>AND(Z3407="C_pre",AA3407="a_pre")</f>
        <v/>
      </c>
      <c r="AE3407" s="3">
        <f>AND(Z3407="C_pre",AA3407="b_pre")</f>
        <v/>
      </c>
      <c r="AF3407" s="6">
        <f>待赋值表!C3406</f>
        <v/>
      </c>
      <c r="AG3407" s="3">
        <f t="array" ref="AG3407">IF(AB3407=TRUE,"A",IF(AC3407=TRUE,"B",IF(AD3407=TRUE,"C",IF(AE3407=TRUE,"D","其他"))))</f>
        <v/>
      </c>
      <c r="AH3407" s="3">
        <f>IF(分析表!$E$12&lt;&gt;"ALL",AND(AF3407=分析表!$E$10,AG3407=分析表!$E$12),IF(AF3407=分析表!$E$10,TRUE(),IF(AF3407="ALL",TRUE(),"")))</f>
        <v/>
      </c>
    </row>
    <row r="3408">
      <c r="A3408" s="3">
        <f>COUNTIF($AH$2:AH3408,"TRUE")</f>
        <v/>
      </c>
      <c r="B3408" s="3">
        <f>COUNTIF($AG$2:$AG3408,#REF!)</f>
        <v/>
      </c>
      <c r="C3408" s="56">
        <f>待赋值表!A3407</f>
        <v/>
      </c>
      <c r="E3408" s="6">
        <f>待赋值表!D3407</f>
        <v/>
      </c>
      <c r="F3408" s="6">
        <f>待赋值表!E3407</f>
        <v/>
      </c>
      <c r="G3408" s="6">
        <f>待赋值表!F3407</f>
        <v/>
      </c>
      <c r="H3408" s="6">
        <f>待赋值表!G3407</f>
        <v/>
      </c>
      <c r="I3408" s="6">
        <f>待赋值表!H3407</f>
        <v/>
      </c>
      <c r="J3408" s="6">
        <f>待赋值表!I3407</f>
        <v/>
      </c>
      <c r="K3408" s="6">
        <f>待赋值表!J3407</f>
        <v/>
      </c>
      <c r="L3408" s="6">
        <f>待赋值表!K3407</f>
        <v/>
      </c>
      <c r="M3408" s="6">
        <f>待赋值表!L3407</f>
        <v/>
      </c>
      <c r="N3408" s="6">
        <f>待赋值表!M3407</f>
        <v/>
      </c>
      <c r="O3408" s="6">
        <f>待赋值表!N3407</f>
        <v/>
      </c>
      <c r="P3408" s="6">
        <f>待赋值表!O3407</f>
        <v/>
      </c>
      <c r="Q3408" s="6">
        <f>IF(待赋值表!P3407&lt;&gt;"",待赋值表!P3407,0)</f>
        <v/>
      </c>
      <c r="R3408" s="6">
        <f>待赋值表!Q3407</f>
        <v/>
      </c>
      <c r="S3408" s="6">
        <f>待赋值表!R3407</f>
        <v/>
      </c>
      <c r="T3408" s="6">
        <f>待赋值表!S3407</f>
        <v/>
      </c>
      <c r="U3408" s="6">
        <f>待赋值表!T3407</f>
        <v/>
      </c>
      <c r="V3408" s="6">
        <f>待赋值表!U3407</f>
        <v/>
      </c>
      <c r="W3408" s="6">
        <f>待赋值表!V3407</f>
        <v/>
      </c>
      <c r="X3408" s="6">
        <f>待赋值表!W3407</f>
        <v/>
      </c>
      <c r="Y3408" s="6">
        <f>待赋值表!X3407</f>
        <v/>
      </c>
      <c r="Z3408" s="3">
        <f>IF(M3408&gt;=0.01,"B_pre",IF(M3408&gt;=0,"C_pre","none"))</f>
        <v/>
      </c>
      <c r="AA3408" s="3">
        <f>IF(U3408&gt;0.125,"a_pre",IF(U3408&gt;=0,"b_pre","none"))</f>
        <v/>
      </c>
      <c r="AB3408" s="3">
        <f>AND(Z3408="B_pre",AA3408="a_pre")</f>
        <v/>
      </c>
      <c r="AC3408" s="3">
        <f>AND(Z3408="B_pre",AA3408="b_pre")</f>
        <v/>
      </c>
      <c r="AD3408" s="3">
        <f>AND(Z3408="C_pre",AA3408="a_pre")</f>
        <v/>
      </c>
      <c r="AE3408" s="3">
        <f>AND(Z3408="C_pre",AA3408="b_pre")</f>
        <v/>
      </c>
      <c r="AF3408" s="6">
        <f>待赋值表!C3407</f>
        <v/>
      </c>
      <c r="AG3408" s="3">
        <f t="array" ref="AG3408">IF(AB3408=TRUE,"A",IF(AC3408=TRUE,"B",IF(AD3408=TRUE,"C",IF(AE3408=TRUE,"D","其他"))))</f>
        <v/>
      </c>
      <c r="AH3408" s="3">
        <f>IF(分析表!$E$12&lt;&gt;"ALL",AND(AF3408=分析表!$E$10,AG3408=分析表!$E$12),IF(AF3408=分析表!$E$10,TRUE(),IF(AF3408="ALL",TRUE(),"")))</f>
        <v/>
      </c>
    </row>
    <row r="3409">
      <c r="A3409" s="3">
        <f>COUNTIF($AH$2:AH3409,"TRUE")</f>
        <v/>
      </c>
      <c r="B3409" s="3">
        <f>COUNTIF($AG$2:$AG3409,#REF!)</f>
        <v/>
      </c>
      <c r="C3409" s="56">
        <f>待赋值表!A3408</f>
        <v/>
      </c>
      <c r="E3409" s="6">
        <f>待赋值表!D3408</f>
        <v/>
      </c>
      <c r="F3409" s="6">
        <f>待赋值表!E3408</f>
        <v/>
      </c>
      <c r="G3409" s="6">
        <f>待赋值表!F3408</f>
        <v/>
      </c>
      <c r="H3409" s="6">
        <f>待赋值表!G3408</f>
        <v/>
      </c>
      <c r="I3409" s="6">
        <f>待赋值表!H3408</f>
        <v/>
      </c>
      <c r="J3409" s="6">
        <f>待赋值表!I3408</f>
        <v/>
      </c>
      <c r="K3409" s="6">
        <f>待赋值表!J3408</f>
        <v/>
      </c>
      <c r="L3409" s="6">
        <f>待赋值表!K3408</f>
        <v/>
      </c>
      <c r="M3409" s="6">
        <f>待赋值表!L3408</f>
        <v/>
      </c>
      <c r="N3409" s="6">
        <f>待赋值表!M3408</f>
        <v/>
      </c>
      <c r="O3409" s="6">
        <f>待赋值表!N3408</f>
        <v/>
      </c>
      <c r="P3409" s="6">
        <f>待赋值表!O3408</f>
        <v/>
      </c>
      <c r="Q3409" s="6">
        <f>IF(待赋值表!P3408&lt;&gt;"",待赋值表!P3408,0)</f>
        <v/>
      </c>
      <c r="R3409" s="6">
        <f>待赋值表!Q3408</f>
        <v/>
      </c>
      <c r="S3409" s="6">
        <f>待赋值表!R3408</f>
        <v/>
      </c>
      <c r="T3409" s="6">
        <f>待赋值表!S3408</f>
        <v/>
      </c>
      <c r="U3409" s="6">
        <f>待赋值表!T3408</f>
        <v/>
      </c>
      <c r="V3409" s="6">
        <f>待赋值表!U3408</f>
        <v/>
      </c>
      <c r="W3409" s="6">
        <f>待赋值表!V3408</f>
        <v/>
      </c>
      <c r="X3409" s="6">
        <f>待赋值表!W3408</f>
        <v/>
      </c>
      <c r="Y3409" s="6">
        <f>待赋值表!X3408</f>
        <v/>
      </c>
      <c r="Z3409" s="3">
        <f>IF(M3409&gt;=0.01,"B_pre",IF(M3409&gt;=0,"C_pre","none"))</f>
        <v/>
      </c>
      <c r="AA3409" s="3">
        <f>IF(U3409&gt;0.125,"a_pre",IF(U3409&gt;=0,"b_pre","none"))</f>
        <v/>
      </c>
      <c r="AB3409" s="3">
        <f>AND(Z3409="B_pre",AA3409="a_pre")</f>
        <v/>
      </c>
      <c r="AC3409" s="3">
        <f>AND(Z3409="B_pre",AA3409="b_pre")</f>
        <v/>
      </c>
      <c r="AD3409" s="3">
        <f>AND(Z3409="C_pre",AA3409="a_pre")</f>
        <v/>
      </c>
      <c r="AE3409" s="3">
        <f>AND(Z3409="C_pre",AA3409="b_pre")</f>
        <v/>
      </c>
      <c r="AF3409" s="6">
        <f>待赋值表!C3408</f>
        <v/>
      </c>
      <c r="AG3409" s="3">
        <f t="array" ref="AG3409">IF(AB3409=TRUE,"A",IF(AC3409=TRUE,"B",IF(AD3409=TRUE,"C",IF(AE3409=TRUE,"D","其他"))))</f>
        <v/>
      </c>
      <c r="AH3409" s="3">
        <f>IF(分析表!$E$12&lt;&gt;"ALL",AND(AF3409=分析表!$E$10,AG3409=分析表!$E$12),IF(AF3409=分析表!$E$10,TRUE(),IF(AF3409="ALL",TRUE(),"")))</f>
        <v/>
      </c>
    </row>
    <row r="3410">
      <c r="A3410" s="3">
        <f>COUNTIF($AH$2:AH3410,"TRUE")</f>
        <v/>
      </c>
      <c r="B3410" s="3">
        <f>COUNTIF($AG$2:$AG3410,#REF!)</f>
        <v/>
      </c>
      <c r="C3410" s="56">
        <f>待赋值表!A3409</f>
        <v/>
      </c>
      <c r="E3410" s="6">
        <f>待赋值表!D3409</f>
        <v/>
      </c>
      <c r="F3410" s="6">
        <f>待赋值表!E3409</f>
        <v/>
      </c>
      <c r="G3410" s="6">
        <f>待赋值表!F3409</f>
        <v/>
      </c>
      <c r="H3410" s="6">
        <f>待赋值表!G3409</f>
        <v/>
      </c>
      <c r="I3410" s="6">
        <f>待赋值表!H3409</f>
        <v/>
      </c>
      <c r="J3410" s="6">
        <f>待赋值表!I3409</f>
        <v/>
      </c>
      <c r="K3410" s="6">
        <f>待赋值表!J3409</f>
        <v/>
      </c>
      <c r="L3410" s="6">
        <f>待赋值表!K3409</f>
        <v/>
      </c>
      <c r="M3410" s="6">
        <f>待赋值表!L3409</f>
        <v/>
      </c>
      <c r="N3410" s="6">
        <f>待赋值表!M3409</f>
        <v/>
      </c>
      <c r="O3410" s="6">
        <f>待赋值表!N3409</f>
        <v/>
      </c>
      <c r="P3410" s="6">
        <f>待赋值表!O3409</f>
        <v/>
      </c>
      <c r="Q3410" s="6">
        <f>IF(待赋值表!P3409&lt;&gt;"",待赋值表!P3409,0)</f>
        <v/>
      </c>
      <c r="R3410" s="6">
        <f>待赋值表!Q3409</f>
        <v/>
      </c>
      <c r="S3410" s="6">
        <f>待赋值表!R3409</f>
        <v/>
      </c>
      <c r="T3410" s="6">
        <f>待赋值表!S3409</f>
        <v/>
      </c>
      <c r="U3410" s="6">
        <f>待赋值表!T3409</f>
        <v/>
      </c>
      <c r="V3410" s="6">
        <f>待赋值表!U3409</f>
        <v/>
      </c>
      <c r="W3410" s="6">
        <f>待赋值表!V3409</f>
        <v/>
      </c>
      <c r="X3410" s="6">
        <f>待赋值表!W3409</f>
        <v/>
      </c>
      <c r="Y3410" s="6">
        <f>待赋值表!X3409</f>
        <v/>
      </c>
      <c r="Z3410" s="3">
        <f>IF(M3410&gt;=0.01,"B_pre",IF(M3410&gt;=0,"C_pre","none"))</f>
        <v/>
      </c>
      <c r="AA3410" s="3">
        <f>IF(U3410&gt;0.125,"a_pre",IF(U3410&gt;=0,"b_pre","none"))</f>
        <v/>
      </c>
      <c r="AB3410" s="3">
        <f>AND(Z3410="B_pre",AA3410="a_pre")</f>
        <v/>
      </c>
      <c r="AC3410" s="3">
        <f>AND(Z3410="B_pre",AA3410="b_pre")</f>
        <v/>
      </c>
      <c r="AD3410" s="3">
        <f>AND(Z3410="C_pre",AA3410="a_pre")</f>
        <v/>
      </c>
      <c r="AE3410" s="3">
        <f>AND(Z3410="C_pre",AA3410="b_pre")</f>
        <v/>
      </c>
      <c r="AF3410" s="6">
        <f>待赋值表!C3409</f>
        <v/>
      </c>
      <c r="AG3410" s="3">
        <f t="array" ref="AG3410">IF(AB3410=TRUE,"A",IF(AC3410=TRUE,"B",IF(AD3410=TRUE,"C",IF(AE3410=TRUE,"D","其他"))))</f>
        <v/>
      </c>
      <c r="AH3410" s="3">
        <f>IF(分析表!$E$12&lt;&gt;"ALL",AND(AF3410=分析表!$E$10,AG3410=分析表!$E$12),IF(AF3410=分析表!$E$10,TRUE(),IF(AF3410="ALL",TRUE(),"")))</f>
        <v/>
      </c>
    </row>
    <row r="3411">
      <c r="A3411" s="3">
        <f>COUNTIF($AH$2:AH3411,"TRUE")</f>
        <v/>
      </c>
      <c r="B3411" s="3">
        <f>COUNTIF($AG$2:$AG3411,#REF!)</f>
        <v/>
      </c>
      <c r="C3411" s="56">
        <f>待赋值表!A3410</f>
        <v/>
      </c>
      <c r="E3411" s="6">
        <f>待赋值表!D3410</f>
        <v/>
      </c>
      <c r="F3411" s="6">
        <f>待赋值表!E3410</f>
        <v/>
      </c>
      <c r="G3411" s="6">
        <f>待赋值表!F3410</f>
        <v/>
      </c>
      <c r="H3411" s="6">
        <f>待赋值表!G3410</f>
        <v/>
      </c>
      <c r="I3411" s="6">
        <f>待赋值表!H3410</f>
        <v/>
      </c>
      <c r="J3411" s="6">
        <f>待赋值表!I3410</f>
        <v/>
      </c>
      <c r="K3411" s="6">
        <f>待赋值表!J3410</f>
        <v/>
      </c>
      <c r="L3411" s="6">
        <f>待赋值表!K3410</f>
        <v/>
      </c>
      <c r="M3411" s="6">
        <f>待赋值表!L3410</f>
        <v/>
      </c>
      <c r="N3411" s="6">
        <f>待赋值表!M3410</f>
        <v/>
      </c>
      <c r="O3411" s="6">
        <f>待赋值表!N3410</f>
        <v/>
      </c>
      <c r="P3411" s="6">
        <f>待赋值表!O3410</f>
        <v/>
      </c>
      <c r="Q3411" s="6">
        <f>IF(待赋值表!P3410&lt;&gt;"",待赋值表!P3410,0)</f>
        <v/>
      </c>
      <c r="R3411" s="6">
        <f>待赋值表!Q3410</f>
        <v/>
      </c>
      <c r="S3411" s="6">
        <f>待赋值表!R3410</f>
        <v/>
      </c>
      <c r="T3411" s="6">
        <f>待赋值表!S3410</f>
        <v/>
      </c>
      <c r="U3411" s="6">
        <f>待赋值表!T3410</f>
        <v/>
      </c>
      <c r="V3411" s="6">
        <f>待赋值表!U3410</f>
        <v/>
      </c>
      <c r="W3411" s="6">
        <f>待赋值表!V3410</f>
        <v/>
      </c>
      <c r="X3411" s="6">
        <f>待赋值表!W3410</f>
        <v/>
      </c>
      <c r="Y3411" s="6">
        <f>待赋值表!X3410</f>
        <v/>
      </c>
      <c r="Z3411" s="3">
        <f>IF(M3411&gt;=0.01,"B_pre",IF(M3411&gt;=0,"C_pre","none"))</f>
        <v/>
      </c>
      <c r="AA3411" s="3">
        <f>IF(U3411&gt;0.125,"a_pre",IF(U3411&gt;=0,"b_pre","none"))</f>
        <v/>
      </c>
      <c r="AB3411" s="3">
        <f>AND(Z3411="B_pre",AA3411="a_pre")</f>
        <v/>
      </c>
      <c r="AC3411" s="3">
        <f>AND(Z3411="B_pre",AA3411="b_pre")</f>
        <v/>
      </c>
      <c r="AD3411" s="3">
        <f>AND(Z3411="C_pre",AA3411="a_pre")</f>
        <v/>
      </c>
      <c r="AE3411" s="3">
        <f>AND(Z3411="C_pre",AA3411="b_pre")</f>
        <v/>
      </c>
      <c r="AF3411" s="6">
        <f>待赋值表!C3410</f>
        <v/>
      </c>
      <c r="AG3411" s="3">
        <f t="array" ref="AG3411">IF(AB3411=TRUE,"A",IF(AC3411=TRUE,"B",IF(AD3411=TRUE,"C",IF(AE3411=TRUE,"D","其他"))))</f>
        <v/>
      </c>
      <c r="AH3411" s="3">
        <f>IF(分析表!$E$12&lt;&gt;"ALL",AND(AF3411=分析表!$E$10,AG3411=分析表!$E$12),IF(AF3411=分析表!$E$10,TRUE(),IF(AF3411="ALL",TRUE(),"")))</f>
        <v/>
      </c>
    </row>
    <row r="3412">
      <c r="A3412" s="3">
        <f>COUNTIF($AH$2:AH3412,"TRUE")</f>
        <v/>
      </c>
      <c r="B3412" s="3">
        <f>COUNTIF($AG$2:$AG3412,#REF!)</f>
        <v/>
      </c>
      <c r="C3412" s="56">
        <f>待赋值表!A3411</f>
        <v/>
      </c>
      <c r="E3412" s="6">
        <f>待赋值表!D3411</f>
        <v/>
      </c>
      <c r="F3412" s="6">
        <f>待赋值表!E3411</f>
        <v/>
      </c>
      <c r="G3412" s="6">
        <f>待赋值表!F3411</f>
        <v/>
      </c>
      <c r="H3412" s="6">
        <f>待赋值表!G3411</f>
        <v/>
      </c>
      <c r="I3412" s="6">
        <f>待赋值表!H3411</f>
        <v/>
      </c>
      <c r="J3412" s="6">
        <f>待赋值表!I3411</f>
        <v/>
      </c>
      <c r="K3412" s="6">
        <f>待赋值表!J3411</f>
        <v/>
      </c>
      <c r="L3412" s="6">
        <f>待赋值表!K3411</f>
        <v/>
      </c>
      <c r="M3412" s="6">
        <f>待赋值表!L3411</f>
        <v/>
      </c>
      <c r="N3412" s="6">
        <f>待赋值表!M3411</f>
        <v/>
      </c>
      <c r="O3412" s="6">
        <f>待赋值表!N3411</f>
        <v/>
      </c>
      <c r="P3412" s="6">
        <f>待赋值表!O3411</f>
        <v/>
      </c>
      <c r="Q3412" s="6">
        <f>IF(待赋值表!P3411&lt;&gt;"",待赋值表!P3411,0)</f>
        <v/>
      </c>
      <c r="R3412" s="6">
        <f>待赋值表!Q3411</f>
        <v/>
      </c>
      <c r="S3412" s="6">
        <f>待赋值表!R3411</f>
        <v/>
      </c>
      <c r="T3412" s="6">
        <f>待赋值表!S3411</f>
        <v/>
      </c>
      <c r="U3412" s="6">
        <f>待赋值表!T3411</f>
        <v/>
      </c>
      <c r="V3412" s="6">
        <f>待赋值表!U3411</f>
        <v/>
      </c>
      <c r="W3412" s="6">
        <f>待赋值表!V3411</f>
        <v/>
      </c>
      <c r="X3412" s="6">
        <f>待赋值表!W3411</f>
        <v/>
      </c>
      <c r="Y3412" s="6">
        <f>待赋值表!X3411</f>
        <v/>
      </c>
      <c r="Z3412" s="3">
        <f>IF(M3412&gt;=0.01,"B_pre",IF(M3412&gt;=0,"C_pre","none"))</f>
        <v/>
      </c>
      <c r="AA3412" s="3">
        <f>IF(U3412&gt;0.125,"a_pre",IF(U3412&gt;=0,"b_pre","none"))</f>
        <v/>
      </c>
      <c r="AB3412" s="3">
        <f>AND(Z3412="B_pre",AA3412="a_pre")</f>
        <v/>
      </c>
      <c r="AC3412" s="3">
        <f>AND(Z3412="B_pre",AA3412="b_pre")</f>
        <v/>
      </c>
      <c r="AD3412" s="3">
        <f>AND(Z3412="C_pre",AA3412="a_pre")</f>
        <v/>
      </c>
      <c r="AE3412" s="3">
        <f>AND(Z3412="C_pre",AA3412="b_pre")</f>
        <v/>
      </c>
      <c r="AF3412" s="6">
        <f>待赋值表!C3411</f>
        <v/>
      </c>
      <c r="AG3412" s="3">
        <f t="array" ref="AG3412">IF(AB3412=TRUE,"A",IF(AC3412=TRUE,"B",IF(AD3412=TRUE,"C",IF(AE3412=TRUE,"D","其他"))))</f>
        <v/>
      </c>
      <c r="AH3412" s="3">
        <f>IF(分析表!$E$12&lt;&gt;"ALL",AND(AF3412=分析表!$E$10,AG3412=分析表!$E$12),IF(AF3412=分析表!$E$10,TRUE(),IF(AF3412="ALL",TRUE(),"")))</f>
        <v/>
      </c>
    </row>
    <row r="3413">
      <c r="A3413" s="3">
        <f>COUNTIF($AH$2:AH3413,"TRUE")</f>
        <v/>
      </c>
      <c r="B3413" s="3">
        <f>COUNTIF($AG$2:$AG3413,#REF!)</f>
        <v/>
      </c>
      <c r="C3413" s="56">
        <f>待赋值表!A3412</f>
        <v/>
      </c>
      <c r="E3413" s="6">
        <f>待赋值表!D3412</f>
        <v/>
      </c>
      <c r="F3413" s="6">
        <f>待赋值表!E3412</f>
        <v/>
      </c>
      <c r="G3413" s="6">
        <f>待赋值表!F3412</f>
        <v/>
      </c>
      <c r="H3413" s="6">
        <f>待赋值表!G3412</f>
        <v/>
      </c>
      <c r="I3413" s="6">
        <f>待赋值表!H3412</f>
        <v/>
      </c>
      <c r="J3413" s="6">
        <f>待赋值表!I3412</f>
        <v/>
      </c>
      <c r="K3413" s="6">
        <f>待赋值表!J3412</f>
        <v/>
      </c>
      <c r="L3413" s="6">
        <f>待赋值表!K3412</f>
        <v/>
      </c>
      <c r="M3413" s="6">
        <f>待赋值表!L3412</f>
        <v/>
      </c>
      <c r="N3413" s="6">
        <f>待赋值表!M3412</f>
        <v/>
      </c>
      <c r="O3413" s="6">
        <f>待赋值表!N3412</f>
        <v/>
      </c>
      <c r="P3413" s="6">
        <f>待赋值表!O3412</f>
        <v/>
      </c>
      <c r="Q3413" s="6">
        <f>IF(待赋值表!P3412&lt;&gt;"",待赋值表!P3412,0)</f>
        <v/>
      </c>
      <c r="R3413" s="6">
        <f>待赋值表!Q3412</f>
        <v/>
      </c>
      <c r="S3413" s="6">
        <f>待赋值表!R3412</f>
        <v/>
      </c>
      <c r="T3413" s="6">
        <f>待赋值表!S3412</f>
        <v/>
      </c>
      <c r="U3413" s="6">
        <f>待赋值表!T3412</f>
        <v/>
      </c>
      <c r="V3413" s="6">
        <f>待赋值表!U3412</f>
        <v/>
      </c>
      <c r="W3413" s="6">
        <f>待赋值表!V3412</f>
        <v/>
      </c>
      <c r="X3413" s="6">
        <f>待赋值表!W3412</f>
        <v/>
      </c>
      <c r="Y3413" s="6">
        <f>待赋值表!X3412</f>
        <v/>
      </c>
      <c r="Z3413" s="3">
        <f>IF(M3413&gt;=0.01,"B_pre",IF(M3413&gt;=0,"C_pre","none"))</f>
        <v/>
      </c>
      <c r="AA3413" s="3">
        <f>IF(U3413&gt;0.125,"a_pre",IF(U3413&gt;=0,"b_pre","none"))</f>
        <v/>
      </c>
      <c r="AB3413" s="3">
        <f>AND(Z3413="B_pre",AA3413="a_pre")</f>
        <v/>
      </c>
      <c r="AC3413" s="3">
        <f>AND(Z3413="B_pre",AA3413="b_pre")</f>
        <v/>
      </c>
      <c r="AD3413" s="3">
        <f>AND(Z3413="C_pre",AA3413="a_pre")</f>
        <v/>
      </c>
      <c r="AE3413" s="3">
        <f>AND(Z3413="C_pre",AA3413="b_pre")</f>
        <v/>
      </c>
      <c r="AF3413" s="6">
        <f>待赋值表!C3412</f>
        <v/>
      </c>
      <c r="AG3413" s="3">
        <f t="array" ref="AG3413">IF(AB3413=TRUE,"A",IF(AC3413=TRUE,"B",IF(AD3413=TRUE,"C",IF(AE3413=TRUE,"D","其他"))))</f>
        <v/>
      </c>
      <c r="AH3413" s="3">
        <f>IF(分析表!$E$12&lt;&gt;"ALL",AND(AF3413=分析表!$E$10,AG3413=分析表!$E$12),IF(AF3413=分析表!$E$10,TRUE(),IF(AF3413="ALL",TRUE(),"")))</f>
        <v/>
      </c>
    </row>
    <row r="3414">
      <c r="A3414" s="3">
        <f>COUNTIF($AH$2:AH3414,"TRUE")</f>
        <v/>
      </c>
      <c r="B3414" s="3">
        <f>COUNTIF($AG$2:$AG3414,#REF!)</f>
        <v/>
      </c>
      <c r="C3414" s="56">
        <f>待赋值表!A3413</f>
        <v/>
      </c>
      <c r="E3414" s="6">
        <f>待赋值表!D3413</f>
        <v/>
      </c>
      <c r="F3414" s="6">
        <f>待赋值表!E3413</f>
        <v/>
      </c>
      <c r="G3414" s="6">
        <f>待赋值表!F3413</f>
        <v/>
      </c>
      <c r="H3414" s="6">
        <f>待赋值表!G3413</f>
        <v/>
      </c>
      <c r="I3414" s="6">
        <f>待赋值表!H3413</f>
        <v/>
      </c>
      <c r="J3414" s="6">
        <f>待赋值表!I3413</f>
        <v/>
      </c>
      <c r="K3414" s="6">
        <f>待赋值表!J3413</f>
        <v/>
      </c>
      <c r="L3414" s="6">
        <f>待赋值表!K3413</f>
        <v/>
      </c>
      <c r="M3414" s="6">
        <f>待赋值表!L3413</f>
        <v/>
      </c>
      <c r="N3414" s="6">
        <f>待赋值表!M3413</f>
        <v/>
      </c>
      <c r="O3414" s="6">
        <f>待赋值表!N3413</f>
        <v/>
      </c>
      <c r="P3414" s="6">
        <f>待赋值表!O3413</f>
        <v/>
      </c>
      <c r="Q3414" s="6">
        <f>IF(待赋值表!P3413&lt;&gt;"",待赋值表!P3413,0)</f>
        <v/>
      </c>
      <c r="R3414" s="6">
        <f>待赋值表!Q3413</f>
        <v/>
      </c>
      <c r="S3414" s="6">
        <f>待赋值表!R3413</f>
        <v/>
      </c>
      <c r="T3414" s="6">
        <f>待赋值表!S3413</f>
        <v/>
      </c>
      <c r="U3414" s="6">
        <f>待赋值表!T3413</f>
        <v/>
      </c>
      <c r="V3414" s="6">
        <f>待赋值表!U3413</f>
        <v/>
      </c>
      <c r="W3414" s="6">
        <f>待赋值表!V3413</f>
        <v/>
      </c>
      <c r="X3414" s="6">
        <f>待赋值表!W3413</f>
        <v/>
      </c>
      <c r="Y3414" s="6">
        <f>待赋值表!X3413</f>
        <v/>
      </c>
      <c r="Z3414" s="3">
        <f>IF(M3414&gt;=0.01,"B_pre",IF(M3414&gt;=0,"C_pre","none"))</f>
        <v/>
      </c>
      <c r="AA3414" s="3">
        <f>IF(U3414&gt;0.125,"a_pre",IF(U3414&gt;=0,"b_pre","none"))</f>
        <v/>
      </c>
      <c r="AB3414" s="3">
        <f>AND(Z3414="B_pre",AA3414="a_pre")</f>
        <v/>
      </c>
      <c r="AC3414" s="3">
        <f>AND(Z3414="B_pre",AA3414="b_pre")</f>
        <v/>
      </c>
      <c r="AD3414" s="3">
        <f>AND(Z3414="C_pre",AA3414="a_pre")</f>
        <v/>
      </c>
      <c r="AE3414" s="3">
        <f>AND(Z3414="C_pre",AA3414="b_pre")</f>
        <v/>
      </c>
      <c r="AF3414" s="6">
        <f>待赋值表!C3413</f>
        <v/>
      </c>
      <c r="AG3414" s="3">
        <f t="array" ref="AG3414">IF(AB3414=TRUE,"A",IF(AC3414=TRUE,"B",IF(AD3414=TRUE,"C",IF(AE3414=TRUE,"D","其他"))))</f>
        <v/>
      </c>
      <c r="AH3414" s="3">
        <f>IF(分析表!$E$12&lt;&gt;"ALL",AND(AF3414=分析表!$E$10,AG3414=分析表!$E$12),IF(AF3414=分析表!$E$10,TRUE(),IF(AF3414="ALL",TRUE(),"")))</f>
        <v/>
      </c>
    </row>
    <row r="3415">
      <c r="A3415" s="3">
        <f>COUNTIF($AH$2:AH3415,"TRUE")</f>
        <v/>
      </c>
      <c r="B3415" s="3">
        <f>COUNTIF($AG$2:$AG3415,#REF!)</f>
        <v/>
      </c>
      <c r="C3415" s="56">
        <f>待赋值表!A3414</f>
        <v/>
      </c>
      <c r="E3415" s="6">
        <f>待赋值表!D3414</f>
        <v/>
      </c>
      <c r="F3415" s="6">
        <f>待赋值表!E3414</f>
        <v/>
      </c>
      <c r="G3415" s="6">
        <f>待赋值表!F3414</f>
        <v/>
      </c>
      <c r="H3415" s="6">
        <f>待赋值表!G3414</f>
        <v/>
      </c>
      <c r="I3415" s="6">
        <f>待赋值表!H3414</f>
        <v/>
      </c>
      <c r="J3415" s="6">
        <f>待赋值表!I3414</f>
        <v/>
      </c>
      <c r="K3415" s="6">
        <f>待赋值表!J3414</f>
        <v/>
      </c>
      <c r="L3415" s="6">
        <f>待赋值表!K3414</f>
        <v/>
      </c>
      <c r="M3415" s="6">
        <f>待赋值表!L3414</f>
        <v/>
      </c>
      <c r="N3415" s="6">
        <f>待赋值表!M3414</f>
        <v/>
      </c>
      <c r="O3415" s="6">
        <f>待赋值表!N3414</f>
        <v/>
      </c>
      <c r="P3415" s="6">
        <f>待赋值表!O3414</f>
        <v/>
      </c>
      <c r="Q3415" s="6">
        <f>IF(待赋值表!P3414&lt;&gt;"",待赋值表!P3414,0)</f>
        <v/>
      </c>
      <c r="R3415" s="6">
        <f>待赋值表!Q3414</f>
        <v/>
      </c>
      <c r="S3415" s="6">
        <f>待赋值表!R3414</f>
        <v/>
      </c>
      <c r="T3415" s="6">
        <f>待赋值表!S3414</f>
        <v/>
      </c>
      <c r="U3415" s="6">
        <f>待赋值表!T3414</f>
        <v/>
      </c>
      <c r="V3415" s="6">
        <f>待赋值表!U3414</f>
        <v/>
      </c>
      <c r="W3415" s="6">
        <f>待赋值表!V3414</f>
        <v/>
      </c>
      <c r="X3415" s="6">
        <f>待赋值表!W3414</f>
        <v/>
      </c>
      <c r="Y3415" s="6">
        <f>待赋值表!X3414</f>
        <v/>
      </c>
      <c r="Z3415" s="3">
        <f>IF(M3415&gt;=0.01,"B_pre",IF(M3415&gt;=0,"C_pre","none"))</f>
        <v/>
      </c>
      <c r="AA3415" s="3">
        <f>IF(U3415&gt;0.125,"a_pre",IF(U3415&gt;=0,"b_pre","none"))</f>
        <v/>
      </c>
      <c r="AB3415" s="3">
        <f>AND(Z3415="B_pre",AA3415="a_pre")</f>
        <v/>
      </c>
      <c r="AC3415" s="3">
        <f>AND(Z3415="B_pre",AA3415="b_pre")</f>
        <v/>
      </c>
      <c r="AD3415" s="3">
        <f>AND(Z3415="C_pre",AA3415="a_pre")</f>
        <v/>
      </c>
      <c r="AE3415" s="3">
        <f>AND(Z3415="C_pre",AA3415="b_pre")</f>
        <v/>
      </c>
      <c r="AF3415" s="6">
        <f>待赋值表!C3414</f>
        <v/>
      </c>
      <c r="AG3415" s="3">
        <f t="array" ref="AG3415">IF(AB3415=TRUE,"A",IF(AC3415=TRUE,"B",IF(AD3415=TRUE,"C",IF(AE3415=TRUE,"D","其他"))))</f>
        <v/>
      </c>
      <c r="AH3415" s="3">
        <f>IF(分析表!$E$12&lt;&gt;"ALL",AND(AF3415=分析表!$E$10,AG3415=分析表!$E$12),IF(AF3415=分析表!$E$10,TRUE(),IF(AF3415="ALL",TRUE(),"")))</f>
        <v/>
      </c>
    </row>
    <row r="3416">
      <c r="A3416" s="3">
        <f>COUNTIF($AH$2:AH3416,"TRUE")</f>
        <v/>
      </c>
      <c r="B3416" s="3">
        <f>COUNTIF($AG$2:$AG3416,#REF!)</f>
        <v/>
      </c>
      <c r="C3416" s="56">
        <f>待赋值表!A3415</f>
        <v/>
      </c>
      <c r="E3416" s="6">
        <f>待赋值表!D3415</f>
        <v/>
      </c>
      <c r="F3416" s="6">
        <f>待赋值表!E3415</f>
        <v/>
      </c>
      <c r="G3416" s="6">
        <f>待赋值表!F3415</f>
        <v/>
      </c>
      <c r="H3416" s="6">
        <f>待赋值表!G3415</f>
        <v/>
      </c>
      <c r="I3416" s="6">
        <f>待赋值表!H3415</f>
        <v/>
      </c>
      <c r="J3416" s="6">
        <f>待赋值表!I3415</f>
        <v/>
      </c>
      <c r="K3416" s="6">
        <f>待赋值表!J3415</f>
        <v/>
      </c>
      <c r="L3416" s="6">
        <f>待赋值表!K3415</f>
        <v/>
      </c>
      <c r="M3416" s="6">
        <f>待赋值表!L3415</f>
        <v/>
      </c>
      <c r="N3416" s="6">
        <f>待赋值表!M3415</f>
        <v/>
      </c>
      <c r="O3416" s="6">
        <f>待赋值表!N3415</f>
        <v/>
      </c>
      <c r="P3416" s="6">
        <f>待赋值表!O3415</f>
        <v/>
      </c>
      <c r="Q3416" s="6">
        <f>IF(待赋值表!P3415&lt;&gt;"",待赋值表!P3415,0)</f>
        <v/>
      </c>
      <c r="R3416" s="6">
        <f>待赋值表!Q3415</f>
        <v/>
      </c>
      <c r="S3416" s="6">
        <f>待赋值表!R3415</f>
        <v/>
      </c>
      <c r="T3416" s="6">
        <f>待赋值表!S3415</f>
        <v/>
      </c>
      <c r="U3416" s="6">
        <f>待赋值表!T3415</f>
        <v/>
      </c>
      <c r="V3416" s="6">
        <f>待赋值表!U3415</f>
        <v/>
      </c>
      <c r="W3416" s="6">
        <f>待赋值表!V3415</f>
        <v/>
      </c>
      <c r="X3416" s="6">
        <f>待赋值表!W3415</f>
        <v/>
      </c>
      <c r="Y3416" s="6">
        <f>待赋值表!X3415</f>
        <v/>
      </c>
      <c r="Z3416" s="3">
        <f>IF(M3416&gt;=0.01,"B_pre",IF(M3416&gt;=0,"C_pre","none"))</f>
        <v/>
      </c>
      <c r="AA3416" s="3">
        <f>IF(U3416&gt;0.125,"a_pre",IF(U3416&gt;=0,"b_pre","none"))</f>
        <v/>
      </c>
      <c r="AB3416" s="3">
        <f>AND(Z3416="B_pre",AA3416="a_pre")</f>
        <v/>
      </c>
      <c r="AC3416" s="3">
        <f>AND(Z3416="B_pre",AA3416="b_pre")</f>
        <v/>
      </c>
      <c r="AD3416" s="3">
        <f>AND(Z3416="C_pre",AA3416="a_pre")</f>
        <v/>
      </c>
      <c r="AE3416" s="3">
        <f>AND(Z3416="C_pre",AA3416="b_pre")</f>
        <v/>
      </c>
      <c r="AF3416" s="6">
        <f>待赋值表!C3415</f>
        <v/>
      </c>
      <c r="AG3416" s="3">
        <f t="array" ref="AG3416">IF(AB3416=TRUE,"A",IF(AC3416=TRUE,"B",IF(AD3416=TRUE,"C",IF(AE3416=TRUE,"D","其他"))))</f>
        <v/>
      </c>
      <c r="AH3416" s="3">
        <f>IF(分析表!$E$12&lt;&gt;"ALL",AND(AF3416=分析表!$E$10,AG3416=分析表!$E$12),IF(AF3416=分析表!$E$10,TRUE(),IF(AF3416="ALL",TRUE(),"")))</f>
        <v/>
      </c>
    </row>
    <row r="3417">
      <c r="A3417" s="3">
        <f>COUNTIF($AH$2:AH3417,"TRUE")</f>
        <v/>
      </c>
      <c r="B3417" s="3">
        <f>COUNTIF($AG$2:$AG3417,#REF!)</f>
        <v/>
      </c>
      <c r="C3417" s="56">
        <f>待赋值表!A3416</f>
        <v/>
      </c>
      <c r="E3417" s="6">
        <f>待赋值表!D3416</f>
        <v/>
      </c>
      <c r="F3417" s="6">
        <f>待赋值表!E3416</f>
        <v/>
      </c>
      <c r="G3417" s="6">
        <f>待赋值表!F3416</f>
        <v/>
      </c>
      <c r="H3417" s="6">
        <f>待赋值表!G3416</f>
        <v/>
      </c>
      <c r="I3417" s="6">
        <f>待赋值表!H3416</f>
        <v/>
      </c>
      <c r="J3417" s="6">
        <f>待赋值表!I3416</f>
        <v/>
      </c>
      <c r="K3417" s="6">
        <f>待赋值表!J3416</f>
        <v/>
      </c>
      <c r="L3417" s="6">
        <f>待赋值表!K3416</f>
        <v/>
      </c>
      <c r="M3417" s="6">
        <f>待赋值表!L3416</f>
        <v/>
      </c>
      <c r="N3417" s="6">
        <f>待赋值表!M3416</f>
        <v/>
      </c>
      <c r="O3417" s="6">
        <f>待赋值表!N3416</f>
        <v/>
      </c>
      <c r="P3417" s="6">
        <f>待赋值表!O3416</f>
        <v/>
      </c>
      <c r="Q3417" s="6">
        <f>IF(待赋值表!P3416&lt;&gt;"",待赋值表!P3416,0)</f>
        <v/>
      </c>
      <c r="R3417" s="6">
        <f>待赋值表!Q3416</f>
        <v/>
      </c>
      <c r="S3417" s="6">
        <f>待赋值表!R3416</f>
        <v/>
      </c>
      <c r="T3417" s="6">
        <f>待赋值表!S3416</f>
        <v/>
      </c>
      <c r="U3417" s="6">
        <f>待赋值表!T3416</f>
        <v/>
      </c>
      <c r="V3417" s="6">
        <f>待赋值表!U3416</f>
        <v/>
      </c>
      <c r="W3417" s="6">
        <f>待赋值表!V3416</f>
        <v/>
      </c>
      <c r="X3417" s="6">
        <f>待赋值表!W3416</f>
        <v/>
      </c>
      <c r="Y3417" s="6">
        <f>待赋值表!X3416</f>
        <v/>
      </c>
      <c r="Z3417" s="3">
        <f>IF(M3417&gt;=0.01,"B_pre",IF(M3417&gt;=0,"C_pre","none"))</f>
        <v/>
      </c>
      <c r="AA3417" s="3">
        <f>IF(U3417&gt;0.125,"a_pre",IF(U3417&gt;=0,"b_pre","none"))</f>
        <v/>
      </c>
      <c r="AB3417" s="3">
        <f>AND(Z3417="B_pre",AA3417="a_pre")</f>
        <v/>
      </c>
      <c r="AC3417" s="3">
        <f>AND(Z3417="B_pre",AA3417="b_pre")</f>
        <v/>
      </c>
      <c r="AD3417" s="3">
        <f>AND(Z3417="C_pre",AA3417="a_pre")</f>
        <v/>
      </c>
      <c r="AE3417" s="3">
        <f>AND(Z3417="C_pre",AA3417="b_pre")</f>
        <v/>
      </c>
      <c r="AF3417" s="6">
        <f>待赋值表!C3416</f>
        <v/>
      </c>
      <c r="AG3417" s="3">
        <f t="array" ref="AG3417">IF(AB3417=TRUE,"A",IF(AC3417=TRUE,"B",IF(AD3417=TRUE,"C",IF(AE3417=TRUE,"D","其他"))))</f>
        <v/>
      </c>
      <c r="AH3417" s="3">
        <f>IF(分析表!$E$12&lt;&gt;"ALL",AND(AF3417=分析表!$E$10,AG3417=分析表!$E$12),IF(AF3417=分析表!$E$10,TRUE(),IF(AF3417="ALL",TRUE(),"")))</f>
        <v/>
      </c>
    </row>
    <row r="3418">
      <c r="A3418" s="3">
        <f>COUNTIF($AH$2:AH3418,"TRUE")</f>
        <v/>
      </c>
      <c r="B3418" s="3">
        <f>COUNTIF($AG$2:$AG3418,#REF!)</f>
        <v/>
      </c>
      <c r="C3418" s="56">
        <f>待赋值表!A3417</f>
        <v/>
      </c>
      <c r="E3418" s="6">
        <f>待赋值表!D3417</f>
        <v/>
      </c>
      <c r="F3418" s="6">
        <f>待赋值表!E3417</f>
        <v/>
      </c>
      <c r="G3418" s="6">
        <f>待赋值表!F3417</f>
        <v/>
      </c>
      <c r="H3418" s="6">
        <f>待赋值表!G3417</f>
        <v/>
      </c>
      <c r="I3418" s="6">
        <f>待赋值表!H3417</f>
        <v/>
      </c>
      <c r="J3418" s="6">
        <f>待赋值表!I3417</f>
        <v/>
      </c>
      <c r="K3418" s="6">
        <f>待赋值表!J3417</f>
        <v/>
      </c>
      <c r="L3418" s="6">
        <f>待赋值表!K3417</f>
        <v/>
      </c>
      <c r="M3418" s="6">
        <f>待赋值表!L3417</f>
        <v/>
      </c>
      <c r="N3418" s="6">
        <f>待赋值表!M3417</f>
        <v/>
      </c>
      <c r="O3418" s="6">
        <f>待赋值表!N3417</f>
        <v/>
      </c>
      <c r="P3418" s="6">
        <f>待赋值表!O3417</f>
        <v/>
      </c>
      <c r="Q3418" s="6">
        <f>IF(待赋值表!P3417&lt;&gt;"",待赋值表!P3417,0)</f>
        <v/>
      </c>
      <c r="R3418" s="6">
        <f>待赋值表!Q3417</f>
        <v/>
      </c>
      <c r="S3418" s="6">
        <f>待赋值表!R3417</f>
        <v/>
      </c>
      <c r="T3418" s="6">
        <f>待赋值表!S3417</f>
        <v/>
      </c>
      <c r="U3418" s="6">
        <f>待赋值表!T3417</f>
        <v/>
      </c>
      <c r="V3418" s="6">
        <f>待赋值表!U3417</f>
        <v/>
      </c>
      <c r="W3418" s="6">
        <f>待赋值表!V3417</f>
        <v/>
      </c>
      <c r="X3418" s="6">
        <f>待赋值表!W3417</f>
        <v/>
      </c>
      <c r="Y3418" s="6">
        <f>待赋值表!X3417</f>
        <v/>
      </c>
      <c r="Z3418" s="3">
        <f>IF(M3418&gt;=0.01,"B_pre",IF(M3418&gt;=0,"C_pre","none"))</f>
        <v/>
      </c>
      <c r="AA3418" s="3">
        <f>IF(U3418&gt;0.125,"a_pre",IF(U3418&gt;=0,"b_pre","none"))</f>
        <v/>
      </c>
      <c r="AB3418" s="3">
        <f>AND(Z3418="B_pre",AA3418="a_pre")</f>
        <v/>
      </c>
      <c r="AC3418" s="3">
        <f>AND(Z3418="B_pre",AA3418="b_pre")</f>
        <v/>
      </c>
      <c r="AD3418" s="3">
        <f>AND(Z3418="C_pre",AA3418="a_pre")</f>
        <v/>
      </c>
      <c r="AE3418" s="3">
        <f>AND(Z3418="C_pre",AA3418="b_pre")</f>
        <v/>
      </c>
      <c r="AF3418" s="6">
        <f>待赋值表!C3417</f>
        <v/>
      </c>
      <c r="AG3418" s="3">
        <f t="array" ref="AG3418">IF(AB3418=TRUE,"A",IF(AC3418=TRUE,"B",IF(AD3418=TRUE,"C",IF(AE3418=TRUE,"D","其他"))))</f>
        <v/>
      </c>
      <c r="AH3418" s="3">
        <f>IF(分析表!$E$12&lt;&gt;"ALL",AND(AF3418=分析表!$E$10,AG3418=分析表!$E$12),IF(AF3418=分析表!$E$10,TRUE(),IF(AF3418="ALL",TRUE(),"")))</f>
        <v/>
      </c>
    </row>
    <row r="3419">
      <c r="A3419" s="3">
        <f>COUNTIF($AH$2:AH3419,"TRUE")</f>
        <v/>
      </c>
      <c r="B3419" s="3">
        <f>COUNTIF($AG$2:$AG3419,#REF!)</f>
        <v/>
      </c>
      <c r="C3419" s="56">
        <f>待赋值表!A3418</f>
        <v/>
      </c>
      <c r="E3419" s="6">
        <f>待赋值表!D3418</f>
        <v/>
      </c>
      <c r="F3419" s="6">
        <f>待赋值表!E3418</f>
        <v/>
      </c>
      <c r="G3419" s="6">
        <f>待赋值表!F3418</f>
        <v/>
      </c>
      <c r="H3419" s="6">
        <f>待赋值表!G3418</f>
        <v/>
      </c>
      <c r="I3419" s="6">
        <f>待赋值表!H3418</f>
        <v/>
      </c>
      <c r="J3419" s="6">
        <f>待赋值表!I3418</f>
        <v/>
      </c>
      <c r="K3419" s="6">
        <f>待赋值表!J3418</f>
        <v/>
      </c>
      <c r="L3419" s="6">
        <f>待赋值表!K3418</f>
        <v/>
      </c>
      <c r="M3419" s="6">
        <f>待赋值表!L3418</f>
        <v/>
      </c>
      <c r="N3419" s="6">
        <f>待赋值表!M3418</f>
        <v/>
      </c>
      <c r="O3419" s="6">
        <f>待赋值表!N3418</f>
        <v/>
      </c>
      <c r="P3419" s="6">
        <f>待赋值表!O3418</f>
        <v/>
      </c>
      <c r="Q3419" s="6">
        <f>IF(待赋值表!P3418&lt;&gt;"",待赋值表!P3418,0)</f>
        <v/>
      </c>
      <c r="R3419" s="6">
        <f>待赋值表!Q3418</f>
        <v/>
      </c>
      <c r="S3419" s="6">
        <f>待赋值表!R3418</f>
        <v/>
      </c>
      <c r="T3419" s="6">
        <f>待赋值表!S3418</f>
        <v/>
      </c>
      <c r="U3419" s="6">
        <f>待赋值表!T3418</f>
        <v/>
      </c>
      <c r="V3419" s="6">
        <f>待赋值表!U3418</f>
        <v/>
      </c>
      <c r="W3419" s="6">
        <f>待赋值表!V3418</f>
        <v/>
      </c>
      <c r="X3419" s="6">
        <f>待赋值表!W3418</f>
        <v/>
      </c>
      <c r="Y3419" s="6">
        <f>待赋值表!X3418</f>
        <v/>
      </c>
      <c r="Z3419" s="3">
        <f>IF(M3419&gt;=0.01,"B_pre",IF(M3419&gt;=0,"C_pre","none"))</f>
        <v/>
      </c>
      <c r="AA3419" s="3">
        <f>IF(U3419&gt;0.125,"a_pre",IF(U3419&gt;=0,"b_pre","none"))</f>
        <v/>
      </c>
      <c r="AB3419" s="3">
        <f>AND(Z3419="B_pre",AA3419="a_pre")</f>
        <v/>
      </c>
      <c r="AC3419" s="3">
        <f>AND(Z3419="B_pre",AA3419="b_pre")</f>
        <v/>
      </c>
      <c r="AD3419" s="3">
        <f>AND(Z3419="C_pre",AA3419="a_pre")</f>
        <v/>
      </c>
      <c r="AE3419" s="3">
        <f>AND(Z3419="C_pre",AA3419="b_pre")</f>
        <v/>
      </c>
      <c r="AF3419" s="6">
        <f>待赋值表!C3418</f>
        <v/>
      </c>
      <c r="AG3419" s="3">
        <f t="array" ref="AG3419">IF(AB3419=TRUE,"A",IF(AC3419=TRUE,"B",IF(AD3419=TRUE,"C",IF(AE3419=TRUE,"D","其他"))))</f>
        <v/>
      </c>
      <c r="AH3419" s="3">
        <f>IF(分析表!$E$12&lt;&gt;"ALL",AND(AF3419=分析表!$E$10,AG3419=分析表!$E$12),IF(AF3419=分析表!$E$10,TRUE(),IF(AF3419="ALL",TRUE(),"")))</f>
        <v/>
      </c>
    </row>
    <row r="3420">
      <c r="A3420" s="3">
        <f>COUNTIF($AH$2:AH3420,"TRUE")</f>
        <v/>
      </c>
      <c r="B3420" s="3">
        <f>COUNTIF($AG$2:$AG3420,#REF!)</f>
        <v/>
      </c>
      <c r="C3420" s="56">
        <f>待赋值表!A3419</f>
        <v/>
      </c>
      <c r="E3420" s="6">
        <f>待赋值表!D3419</f>
        <v/>
      </c>
      <c r="F3420" s="6">
        <f>待赋值表!E3419</f>
        <v/>
      </c>
      <c r="G3420" s="6">
        <f>待赋值表!F3419</f>
        <v/>
      </c>
      <c r="H3420" s="6">
        <f>待赋值表!G3419</f>
        <v/>
      </c>
      <c r="I3420" s="6">
        <f>待赋值表!H3419</f>
        <v/>
      </c>
      <c r="J3420" s="6">
        <f>待赋值表!I3419</f>
        <v/>
      </c>
      <c r="K3420" s="6">
        <f>待赋值表!J3419</f>
        <v/>
      </c>
      <c r="L3420" s="6">
        <f>待赋值表!K3419</f>
        <v/>
      </c>
      <c r="M3420" s="6">
        <f>待赋值表!L3419</f>
        <v/>
      </c>
      <c r="N3420" s="6">
        <f>待赋值表!M3419</f>
        <v/>
      </c>
      <c r="O3420" s="6">
        <f>待赋值表!N3419</f>
        <v/>
      </c>
      <c r="P3420" s="6">
        <f>待赋值表!O3419</f>
        <v/>
      </c>
      <c r="Q3420" s="6">
        <f>IF(待赋值表!P3419&lt;&gt;"",待赋值表!P3419,0)</f>
        <v/>
      </c>
      <c r="R3420" s="6">
        <f>待赋值表!Q3419</f>
        <v/>
      </c>
      <c r="S3420" s="6">
        <f>待赋值表!R3419</f>
        <v/>
      </c>
      <c r="T3420" s="6">
        <f>待赋值表!S3419</f>
        <v/>
      </c>
      <c r="U3420" s="6">
        <f>待赋值表!T3419</f>
        <v/>
      </c>
      <c r="V3420" s="6">
        <f>待赋值表!U3419</f>
        <v/>
      </c>
      <c r="W3420" s="6">
        <f>待赋值表!V3419</f>
        <v/>
      </c>
      <c r="X3420" s="6">
        <f>待赋值表!W3419</f>
        <v/>
      </c>
      <c r="Y3420" s="6">
        <f>待赋值表!X3419</f>
        <v/>
      </c>
      <c r="Z3420" s="3">
        <f>IF(M3420&gt;=0.01,"B_pre",IF(M3420&gt;=0,"C_pre","none"))</f>
        <v/>
      </c>
      <c r="AA3420" s="3">
        <f>IF(U3420&gt;0.125,"a_pre",IF(U3420&gt;=0,"b_pre","none"))</f>
        <v/>
      </c>
      <c r="AB3420" s="3">
        <f>AND(Z3420="B_pre",AA3420="a_pre")</f>
        <v/>
      </c>
      <c r="AC3420" s="3">
        <f>AND(Z3420="B_pre",AA3420="b_pre")</f>
        <v/>
      </c>
      <c r="AD3420" s="3">
        <f>AND(Z3420="C_pre",AA3420="a_pre")</f>
        <v/>
      </c>
      <c r="AE3420" s="3">
        <f>AND(Z3420="C_pre",AA3420="b_pre")</f>
        <v/>
      </c>
      <c r="AF3420" s="6">
        <f>待赋值表!C3419</f>
        <v/>
      </c>
      <c r="AG3420" s="3">
        <f t="array" ref="AG3420">IF(AB3420=TRUE,"A",IF(AC3420=TRUE,"B",IF(AD3420=TRUE,"C",IF(AE3420=TRUE,"D","其他"))))</f>
        <v/>
      </c>
      <c r="AH3420" s="3">
        <f>IF(分析表!$E$12&lt;&gt;"ALL",AND(AF3420=分析表!$E$10,AG3420=分析表!$E$12),IF(AF3420=分析表!$E$10,TRUE(),IF(AF3420="ALL",TRUE(),"")))</f>
        <v/>
      </c>
    </row>
    <row r="3421">
      <c r="A3421" s="3">
        <f>COUNTIF($AH$2:AH3421,"TRUE")</f>
        <v/>
      </c>
      <c r="B3421" s="3">
        <f>COUNTIF($AG$2:$AG3421,#REF!)</f>
        <v/>
      </c>
      <c r="C3421" s="56">
        <f>待赋值表!A3420</f>
        <v/>
      </c>
      <c r="E3421" s="6">
        <f>待赋值表!D3420</f>
        <v/>
      </c>
      <c r="F3421" s="6">
        <f>待赋值表!E3420</f>
        <v/>
      </c>
      <c r="G3421" s="6">
        <f>待赋值表!F3420</f>
        <v/>
      </c>
      <c r="H3421" s="6">
        <f>待赋值表!G3420</f>
        <v/>
      </c>
      <c r="I3421" s="6">
        <f>待赋值表!H3420</f>
        <v/>
      </c>
      <c r="J3421" s="6">
        <f>待赋值表!I3420</f>
        <v/>
      </c>
      <c r="K3421" s="6">
        <f>待赋值表!J3420</f>
        <v/>
      </c>
      <c r="L3421" s="6">
        <f>待赋值表!K3420</f>
        <v/>
      </c>
      <c r="M3421" s="6">
        <f>待赋值表!L3420</f>
        <v/>
      </c>
      <c r="N3421" s="6">
        <f>待赋值表!M3420</f>
        <v/>
      </c>
      <c r="O3421" s="6">
        <f>待赋值表!N3420</f>
        <v/>
      </c>
      <c r="P3421" s="6">
        <f>待赋值表!O3420</f>
        <v/>
      </c>
      <c r="Q3421" s="6">
        <f>IF(待赋值表!P3420&lt;&gt;"",待赋值表!P3420,0)</f>
        <v/>
      </c>
      <c r="R3421" s="6">
        <f>待赋值表!Q3420</f>
        <v/>
      </c>
      <c r="S3421" s="6">
        <f>待赋值表!R3420</f>
        <v/>
      </c>
      <c r="T3421" s="6">
        <f>待赋值表!S3420</f>
        <v/>
      </c>
      <c r="U3421" s="6">
        <f>待赋值表!T3420</f>
        <v/>
      </c>
      <c r="V3421" s="6">
        <f>待赋值表!U3420</f>
        <v/>
      </c>
      <c r="W3421" s="6">
        <f>待赋值表!V3420</f>
        <v/>
      </c>
      <c r="X3421" s="6">
        <f>待赋值表!W3420</f>
        <v/>
      </c>
      <c r="Y3421" s="6">
        <f>待赋值表!X3420</f>
        <v/>
      </c>
      <c r="Z3421" s="3">
        <f>IF(M3421&gt;=0.01,"B_pre",IF(M3421&gt;=0,"C_pre","none"))</f>
        <v/>
      </c>
      <c r="AA3421" s="3">
        <f>IF(U3421&gt;0.125,"a_pre",IF(U3421&gt;=0,"b_pre","none"))</f>
        <v/>
      </c>
      <c r="AB3421" s="3">
        <f>AND(Z3421="B_pre",AA3421="a_pre")</f>
        <v/>
      </c>
      <c r="AC3421" s="3">
        <f>AND(Z3421="B_pre",AA3421="b_pre")</f>
        <v/>
      </c>
      <c r="AD3421" s="3">
        <f>AND(Z3421="C_pre",AA3421="a_pre")</f>
        <v/>
      </c>
      <c r="AE3421" s="3">
        <f>AND(Z3421="C_pre",AA3421="b_pre")</f>
        <v/>
      </c>
      <c r="AF3421" s="6">
        <f>待赋值表!C3420</f>
        <v/>
      </c>
      <c r="AG3421" s="3">
        <f t="array" ref="AG3421">IF(AB3421=TRUE,"A",IF(AC3421=TRUE,"B",IF(AD3421=TRUE,"C",IF(AE3421=TRUE,"D","其他"))))</f>
        <v/>
      </c>
      <c r="AH3421" s="3">
        <f>IF(分析表!$E$12&lt;&gt;"ALL",AND(AF3421=分析表!$E$10,AG3421=分析表!$E$12),IF(AF3421=分析表!$E$10,TRUE(),IF(AF3421="ALL",TRUE(),"")))</f>
        <v/>
      </c>
    </row>
    <row r="3422">
      <c r="A3422" s="3">
        <f>COUNTIF($AH$2:AH3422,"TRUE")</f>
        <v/>
      </c>
      <c r="B3422" s="3">
        <f>COUNTIF($AG$2:$AG3422,#REF!)</f>
        <v/>
      </c>
      <c r="C3422" s="56">
        <f>待赋值表!A3421</f>
        <v/>
      </c>
      <c r="E3422" s="6">
        <f>待赋值表!D3421</f>
        <v/>
      </c>
      <c r="F3422" s="6">
        <f>待赋值表!E3421</f>
        <v/>
      </c>
      <c r="G3422" s="6">
        <f>待赋值表!F3421</f>
        <v/>
      </c>
      <c r="H3422" s="6">
        <f>待赋值表!G3421</f>
        <v/>
      </c>
      <c r="I3422" s="6">
        <f>待赋值表!H3421</f>
        <v/>
      </c>
      <c r="J3422" s="6">
        <f>待赋值表!I3421</f>
        <v/>
      </c>
      <c r="K3422" s="6">
        <f>待赋值表!J3421</f>
        <v/>
      </c>
      <c r="L3422" s="6">
        <f>待赋值表!K3421</f>
        <v/>
      </c>
      <c r="M3422" s="6">
        <f>待赋值表!L3421</f>
        <v/>
      </c>
      <c r="N3422" s="6">
        <f>待赋值表!M3421</f>
        <v/>
      </c>
      <c r="O3422" s="6">
        <f>待赋值表!N3421</f>
        <v/>
      </c>
      <c r="P3422" s="6">
        <f>待赋值表!O3421</f>
        <v/>
      </c>
      <c r="Q3422" s="6">
        <f>IF(待赋值表!P3421&lt;&gt;"",待赋值表!P3421,0)</f>
        <v/>
      </c>
      <c r="R3422" s="6">
        <f>待赋值表!Q3421</f>
        <v/>
      </c>
      <c r="S3422" s="6">
        <f>待赋值表!R3421</f>
        <v/>
      </c>
      <c r="T3422" s="6">
        <f>待赋值表!S3421</f>
        <v/>
      </c>
      <c r="U3422" s="6">
        <f>待赋值表!T3421</f>
        <v/>
      </c>
      <c r="V3422" s="6">
        <f>待赋值表!U3421</f>
        <v/>
      </c>
      <c r="W3422" s="6">
        <f>待赋值表!V3421</f>
        <v/>
      </c>
      <c r="X3422" s="6">
        <f>待赋值表!W3421</f>
        <v/>
      </c>
      <c r="Y3422" s="6">
        <f>待赋值表!X3421</f>
        <v/>
      </c>
      <c r="Z3422" s="3">
        <f>IF(M3422&gt;=0.01,"B_pre",IF(M3422&gt;=0,"C_pre","none"))</f>
        <v/>
      </c>
      <c r="AA3422" s="3">
        <f>IF(U3422&gt;0.125,"a_pre",IF(U3422&gt;=0,"b_pre","none"))</f>
        <v/>
      </c>
      <c r="AB3422" s="3">
        <f>AND(Z3422="B_pre",AA3422="a_pre")</f>
        <v/>
      </c>
      <c r="AC3422" s="3">
        <f>AND(Z3422="B_pre",AA3422="b_pre")</f>
        <v/>
      </c>
      <c r="AD3422" s="3">
        <f>AND(Z3422="C_pre",AA3422="a_pre")</f>
        <v/>
      </c>
      <c r="AE3422" s="3">
        <f>AND(Z3422="C_pre",AA3422="b_pre")</f>
        <v/>
      </c>
      <c r="AF3422" s="6">
        <f>待赋值表!C3421</f>
        <v/>
      </c>
      <c r="AG3422" s="3">
        <f t="array" ref="AG3422">IF(AB3422=TRUE,"A",IF(AC3422=TRUE,"B",IF(AD3422=TRUE,"C",IF(AE3422=TRUE,"D","其他"))))</f>
        <v/>
      </c>
      <c r="AH3422" s="3">
        <f>IF(分析表!$E$12&lt;&gt;"ALL",AND(AF3422=分析表!$E$10,AG3422=分析表!$E$12),IF(AF3422=分析表!$E$10,TRUE(),IF(AF3422="ALL",TRUE(),"")))</f>
        <v/>
      </c>
    </row>
    <row r="3423">
      <c r="A3423" s="3">
        <f>COUNTIF($AH$2:AH3423,"TRUE")</f>
        <v/>
      </c>
      <c r="B3423" s="3">
        <f>COUNTIF($AG$2:$AG3423,#REF!)</f>
        <v/>
      </c>
      <c r="C3423" s="56">
        <f>待赋值表!A3422</f>
        <v/>
      </c>
      <c r="E3423" s="6">
        <f>待赋值表!D3422</f>
        <v/>
      </c>
      <c r="F3423" s="6">
        <f>待赋值表!E3422</f>
        <v/>
      </c>
      <c r="G3423" s="6">
        <f>待赋值表!F3422</f>
        <v/>
      </c>
      <c r="H3423" s="6">
        <f>待赋值表!G3422</f>
        <v/>
      </c>
      <c r="I3423" s="6">
        <f>待赋值表!H3422</f>
        <v/>
      </c>
      <c r="J3423" s="6">
        <f>待赋值表!I3422</f>
        <v/>
      </c>
      <c r="K3423" s="6">
        <f>待赋值表!J3422</f>
        <v/>
      </c>
      <c r="L3423" s="6">
        <f>待赋值表!K3422</f>
        <v/>
      </c>
      <c r="M3423" s="6">
        <f>待赋值表!L3422</f>
        <v/>
      </c>
      <c r="N3423" s="6">
        <f>待赋值表!M3422</f>
        <v/>
      </c>
      <c r="O3423" s="6">
        <f>待赋值表!N3422</f>
        <v/>
      </c>
      <c r="P3423" s="6">
        <f>待赋值表!O3422</f>
        <v/>
      </c>
      <c r="Q3423" s="6">
        <f>IF(待赋值表!P3422&lt;&gt;"",待赋值表!P3422,0)</f>
        <v/>
      </c>
      <c r="R3423" s="6">
        <f>待赋值表!Q3422</f>
        <v/>
      </c>
      <c r="S3423" s="6">
        <f>待赋值表!R3422</f>
        <v/>
      </c>
      <c r="T3423" s="6">
        <f>待赋值表!S3422</f>
        <v/>
      </c>
      <c r="U3423" s="6">
        <f>待赋值表!T3422</f>
        <v/>
      </c>
      <c r="V3423" s="6">
        <f>待赋值表!U3422</f>
        <v/>
      </c>
      <c r="W3423" s="6">
        <f>待赋值表!V3422</f>
        <v/>
      </c>
      <c r="X3423" s="6">
        <f>待赋值表!W3422</f>
        <v/>
      </c>
      <c r="Y3423" s="6">
        <f>待赋值表!X3422</f>
        <v/>
      </c>
      <c r="Z3423" s="3">
        <f>IF(M3423&gt;=0.01,"B_pre",IF(M3423&gt;=0,"C_pre","none"))</f>
        <v/>
      </c>
      <c r="AA3423" s="3">
        <f>IF(U3423&gt;0.125,"a_pre",IF(U3423&gt;=0,"b_pre","none"))</f>
        <v/>
      </c>
      <c r="AB3423" s="3">
        <f>AND(Z3423="B_pre",AA3423="a_pre")</f>
        <v/>
      </c>
      <c r="AC3423" s="3">
        <f>AND(Z3423="B_pre",AA3423="b_pre")</f>
        <v/>
      </c>
      <c r="AD3423" s="3">
        <f>AND(Z3423="C_pre",AA3423="a_pre")</f>
        <v/>
      </c>
      <c r="AE3423" s="3">
        <f>AND(Z3423="C_pre",AA3423="b_pre")</f>
        <v/>
      </c>
      <c r="AF3423" s="6">
        <f>待赋值表!C3422</f>
        <v/>
      </c>
      <c r="AG3423" s="3">
        <f t="array" ref="AG3423">IF(AB3423=TRUE,"A",IF(AC3423=TRUE,"B",IF(AD3423=TRUE,"C",IF(AE3423=TRUE,"D","其他"))))</f>
        <v/>
      </c>
      <c r="AH3423" s="3">
        <f>IF(分析表!$E$12&lt;&gt;"ALL",AND(AF3423=分析表!$E$10,AG3423=分析表!$E$12),IF(AF3423=分析表!$E$10,TRUE(),IF(AF3423="ALL",TRUE(),"")))</f>
        <v/>
      </c>
    </row>
    <row r="3424">
      <c r="A3424" s="3">
        <f>COUNTIF($AH$2:AH3424,"TRUE")</f>
        <v/>
      </c>
      <c r="B3424" s="3">
        <f>COUNTIF($AG$2:$AG3424,#REF!)</f>
        <v/>
      </c>
      <c r="C3424" s="56">
        <f>待赋值表!A3423</f>
        <v/>
      </c>
      <c r="E3424" s="6">
        <f>待赋值表!D3423</f>
        <v/>
      </c>
      <c r="F3424" s="6">
        <f>待赋值表!E3423</f>
        <v/>
      </c>
      <c r="G3424" s="6">
        <f>待赋值表!F3423</f>
        <v/>
      </c>
      <c r="H3424" s="6">
        <f>待赋值表!G3423</f>
        <v/>
      </c>
      <c r="I3424" s="6">
        <f>待赋值表!H3423</f>
        <v/>
      </c>
      <c r="J3424" s="6">
        <f>待赋值表!I3423</f>
        <v/>
      </c>
      <c r="K3424" s="6">
        <f>待赋值表!J3423</f>
        <v/>
      </c>
      <c r="L3424" s="6">
        <f>待赋值表!K3423</f>
        <v/>
      </c>
      <c r="M3424" s="6">
        <f>待赋值表!L3423</f>
        <v/>
      </c>
      <c r="N3424" s="6">
        <f>待赋值表!M3423</f>
        <v/>
      </c>
      <c r="O3424" s="6">
        <f>待赋值表!N3423</f>
        <v/>
      </c>
      <c r="P3424" s="6">
        <f>待赋值表!O3423</f>
        <v/>
      </c>
      <c r="Q3424" s="6">
        <f>IF(待赋值表!P3423&lt;&gt;"",待赋值表!P3423,0)</f>
        <v/>
      </c>
      <c r="R3424" s="6">
        <f>待赋值表!Q3423</f>
        <v/>
      </c>
      <c r="S3424" s="6">
        <f>待赋值表!R3423</f>
        <v/>
      </c>
      <c r="T3424" s="6">
        <f>待赋值表!S3423</f>
        <v/>
      </c>
      <c r="U3424" s="6">
        <f>待赋值表!T3423</f>
        <v/>
      </c>
      <c r="V3424" s="6">
        <f>待赋值表!U3423</f>
        <v/>
      </c>
      <c r="W3424" s="6">
        <f>待赋值表!V3423</f>
        <v/>
      </c>
      <c r="X3424" s="6">
        <f>待赋值表!W3423</f>
        <v/>
      </c>
      <c r="Y3424" s="6">
        <f>待赋值表!X3423</f>
        <v/>
      </c>
      <c r="Z3424" s="3">
        <f>IF(M3424&gt;=0.01,"B_pre",IF(M3424&gt;=0,"C_pre","none"))</f>
        <v/>
      </c>
      <c r="AA3424" s="3">
        <f>IF(U3424&gt;0.125,"a_pre",IF(U3424&gt;=0,"b_pre","none"))</f>
        <v/>
      </c>
      <c r="AB3424" s="3">
        <f>AND(Z3424="B_pre",AA3424="a_pre")</f>
        <v/>
      </c>
      <c r="AC3424" s="3">
        <f>AND(Z3424="B_pre",AA3424="b_pre")</f>
        <v/>
      </c>
      <c r="AD3424" s="3">
        <f>AND(Z3424="C_pre",AA3424="a_pre")</f>
        <v/>
      </c>
      <c r="AE3424" s="3">
        <f>AND(Z3424="C_pre",AA3424="b_pre")</f>
        <v/>
      </c>
      <c r="AF3424" s="6">
        <f>待赋值表!C3423</f>
        <v/>
      </c>
      <c r="AG3424" s="3">
        <f t="array" ref="AG3424">IF(AB3424=TRUE,"A",IF(AC3424=TRUE,"B",IF(AD3424=TRUE,"C",IF(AE3424=TRUE,"D","其他"))))</f>
        <v/>
      </c>
      <c r="AH3424" s="3">
        <f>IF(分析表!$E$12&lt;&gt;"ALL",AND(AF3424=分析表!$E$10,AG3424=分析表!$E$12),IF(AF3424=分析表!$E$10,TRUE(),IF(AF3424="ALL",TRUE(),"")))</f>
        <v/>
      </c>
    </row>
    <row r="3425">
      <c r="A3425" s="3">
        <f>COUNTIF($AH$2:AH3425,"TRUE")</f>
        <v/>
      </c>
      <c r="B3425" s="3">
        <f>COUNTIF($AG$2:$AG3425,#REF!)</f>
        <v/>
      </c>
      <c r="C3425" s="56">
        <f>待赋值表!A3424</f>
        <v/>
      </c>
      <c r="E3425" s="6">
        <f>待赋值表!D3424</f>
        <v/>
      </c>
      <c r="F3425" s="6">
        <f>待赋值表!E3424</f>
        <v/>
      </c>
      <c r="G3425" s="6">
        <f>待赋值表!F3424</f>
        <v/>
      </c>
      <c r="H3425" s="6">
        <f>待赋值表!G3424</f>
        <v/>
      </c>
      <c r="I3425" s="6">
        <f>待赋值表!H3424</f>
        <v/>
      </c>
      <c r="J3425" s="6">
        <f>待赋值表!I3424</f>
        <v/>
      </c>
      <c r="K3425" s="6">
        <f>待赋值表!J3424</f>
        <v/>
      </c>
      <c r="L3425" s="6">
        <f>待赋值表!K3424</f>
        <v/>
      </c>
      <c r="M3425" s="6">
        <f>待赋值表!L3424</f>
        <v/>
      </c>
      <c r="N3425" s="6">
        <f>待赋值表!M3424</f>
        <v/>
      </c>
      <c r="O3425" s="6">
        <f>待赋值表!N3424</f>
        <v/>
      </c>
      <c r="P3425" s="6">
        <f>待赋值表!O3424</f>
        <v/>
      </c>
      <c r="Q3425" s="6">
        <f>IF(待赋值表!P3424&lt;&gt;"",待赋值表!P3424,0)</f>
        <v/>
      </c>
      <c r="R3425" s="6">
        <f>待赋值表!Q3424</f>
        <v/>
      </c>
      <c r="S3425" s="6">
        <f>待赋值表!R3424</f>
        <v/>
      </c>
      <c r="T3425" s="6">
        <f>待赋值表!S3424</f>
        <v/>
      </c>
      <c r="U3425" s="6">
        <f>待赋值表!T3424</f>
        <v/>
      </c>
      <c r="V3425" s="6">
        <f>待赋值表!U3424</f>
        <v/>
      </c>
      <c r="W3425" s="6">
        <f>待赋值表!V3424</f>
        <v/>
      </c>
      <c r="X3425" s="6">
        <f>待赋值表!W3424</f>
        <v/>
      </c>
      <c r="Y3425" s="6">
        <f>待赋值表!X3424</f>
        <v/>
      </c>
      <c r="Z3425" s="3">
        <f>IF(M3425&gt;=0.01,"B_pre",IF(M3425&gt;=0,"C_pre","none"))</f>
        <v/>
      </c>
      <c r="AA3425" s="3">
        <f>IF(U3425&gt;0.125,"a_pre",IF(U3425&gt;=0,"b_pre","none"))</f>
        <v/>
      </c>
      <c r="AB3425" s="3">
        <f>AND(Z3425="B_pre",AA3425="a_pre")</f>
        <v/>
      </c>
      <c r="AC3425" s="3">
        <f>AND(Z3425="B_pre",AA3425="b_pre")</f>
        <v/>
      </c>
      <c r="AD3425" s="3">
        <f>AND(Z3425="C_pre",AA3425="a_pre")</f>
        <v/>
      </c>
      <c r="AE3425" s="3">
        <f>AND(Z3425="C_pre",AA3425="b_pre")</f>
        <v/>
      </c>
      <c r="AF3425" s="6">
        <f>待赋值表!C3424</f>
        <v/>
      </c>
      <c r="AG3425" s="3">
        <f t="array" ref="AG3425">IF(AB3425=TRUE,"A",IF(AC3425=TRUE,"B",IF(AD3425=TRUE,"C",IF(AE3425=TRUE,"D","其他"))))</f>
        <v/>
      </c>
      <c r="AH3425" s="3">
        <f>IF(分析表!$E$12&lt;&gt;"ALL",AND(AF3425=分析表!$E$10,AG3425=分析表!$E$12),IF(AF3425=分析表!$E$10,TRUE(),IF(AF3425="ALL",TRUE(),"")))</f>
        <v/>
      </c>
    </row>
    <row r="3426">
      <c r="A3426" s="3">
        <f>COUNTIF($AH$2:AH3426,"TRUE")</f>
        <v/>
      </c>
      <c r="B3426" s="3">
        <f>COUNTIF($AG$2:$AG3426,#REF!)</f>
        <v/>
      </c>
      <c r="C3426" s="56">
        <f>待赋值表!A3425</f>
        <v/>
      </c>
      <c r="E3426" s="6">
        <f>待赋值表!D3425</f>
        <v/>
      </c>
      <c r="F3426" s="6">
        <f>待赋值表!E3425</f>
        <v/>
      </c>
      <c r="G3426" s="6">
        <f>待赋值表!F3425</f>
        <v/>
      </c>
      <c r="H3426" s="6">
        <f>待赋值表!G3425</f>
        <v/>
      </c>
      <c r="I3426" s="6">
        <f>待赋值表!H3425</f>
        <v/>
      </c>
      <c r="J3426" s="6">
        <f>待赋值表!I3425</f>
        <v/>
      </c>
      <c r="K3426" s="6">
        <f>待赋值表!J3425</f>
        <v/>
      </c>
      <c r="L3426" s="6">
        <f>待赋值表!K3425</f>
        <v/>
      </c>
      <c r="M3426" s="6">
        <f>待赋值表!L3425</f>
        <v/>
      </c>
      <c r="N3426" s="6">
        <f>待赋值表!M3425</f>
        <v/>
      </c>
      <c r="O3426" s="6">
        <f>待赋值表!N3425</f>
        <v/>
      </c>
      <c r="P3426" s="6">
        <f>待赋值表!O3425</f>
        <v/>
      </c>
      <c r="Q3426" s="6">
        <f>IF(待赋值表!P3425&lt;&gt;"",待赋值表!P3425,0)</f>
        <v/>
      </c>
      <c r="R3426" s="6">
        <f>待赋值表!Q3425</f>
        <v/>
      </c>
      <c r="S3426" s="6">
        <f>待赋值表!R3425</f>
        <v/>
      </c>
      <c r="T3426" s="6">
        <f>待赋值表!S3425</f>
        <v/>
      </c>
      <c r="U3426" s="6">
        <f>待赋值表!T3425</f>
        <v/>
      </c>
      <c r="V3426" s="6">
        <f>待赋值表!U3425</f>
        <v/>
      </c>
      <c r="W3426" s="6">
        <f>待赋值表!V3425</f>
        <v/>
      </c>
      <c r="X3426" s="6">
        <f>待赋值表!W3425</f>
        <v/>
      </c>
      <c r="Y3426" s="6">
        <f>待赋值表!X3425</f>
        <v/>
      </c>
      <c r="Z3426" s="3">
        <f>IF(M3426&gt;=0.01,"B_pre",IF(M3426&gt;=0,"C_pre","none"))</f>
        <v/>
      </c>
      <c r="AA3426" s="3">
        <f>IF(U3426&gt;0.125,"a_pre",IF(U3426&gt;=0,"b_pre","none"))</f>
        <v/>
      </c>
      <c r="AB3426" s="3">
        <f>AND(Z3426="B_pre",AA3426="a_pre")</f>
        <v/>
      </c>
      <c r="AC3426" s="3">
        <f>AND(Z3426="B_pre",AA3426="b_pre")</f>
        <v/>
      </c>
      <c r="AD3426" s="3">
        <f>AND(Z3426="C_pre",AA3426="a_pre")</f>
        <v/>
      </c>
      <c r="AE3426" s="3">
        <f>AND(Z3426="C_pre",AA3426="b_pre")</f>
        <v/>
      </c>
      <c r="AF3426" s="6">
        <f>待赋值表!C3425</f>
        <v/>
      </c>
      <c r="AG3426" s="3">
        <f t="array" ref="AG3426">IF(AB3426=TRUE,"A",IF(AC3426=TRUE,"B",IF(AD3426=TRUE,"C",IF(AE3426=TRUE,"D","其他"))))</f>
        <v/>
      </c>
      <c r="AH3426" s="3">
        <f>IF(分析表!$E$12&lt;&gt;"ALL",AND(AF3426=分析表!$E$10,AG3426=分析表!$E$12),IF(AF3426=分析表!$E$10,TRUE(),IF(AF3426="ALL",TRUE(),"")))</f>
        <v/>
      </c>
    </row>
    <row r="3427">
      <c r="A3427" s="3">
        <f>COUNTIF($AH$2:AH3427,"TRUE")</f>
        <v/>
      </c>
      <c r="B3427" s="3">
        <f>COUNTIF($AG$2:$AG3427,#REF!)</f>
        <v/>
      </c>
      <c r="C3427" s="56">
        <f>待赋值表!A3426</f>
        <v/>
      </c>
      <c r="E3427" s="6">
        <f>待赋值表!D3426</f>
        <v/>
      </c>
      <c r="F3427" s="6">
        <f>待赋值表!E3426</f>
        <v/>
      </c>
      <c r="G3427" s="6">
        <f>待赋值表!F3426</f>
        <v/>
      </c>
      <c r="H3427" s="6">
        <f>待赋值表!G3426</f>
        <v/>
      </c>
      <c r="I3427" s="6">
        <f>待赋值表!H3426</f>
        <v/>
      </c>
      <c r="J3427" s="6">
        <f>待赋值表!I3426</f>
        <v/>
      </c>
      <c r="K3427" s="6">
        <f>待赋值表!J3426</f>
        <v/>
      </c>
      <c r="L3427" s="6">
        <f>待赋值表!K3426</f>
        <v/>
      </c>
      <c r="M3427" s="6">
        <f>待赋值表!L3426</f>
        <v/>
      </c>
      <c r="N3427" s="6">
        <f>待赋值表!M3426</f>
        <v/>
      </c>
      <c r="O3427" s="6">
        <f>待赋值表!N3426</f>
        <v/>
      </c>
      <c r="P3427" s="6">
        <f>待赋值表!O3426</f>
        <v/>
      </c>
      <c r="Q3427" s="6">
        <f>IF(待赋值表!P3426&lt;&gt;"",待赋值表!P3426,0)</f>
        <v/>
      </c>
      <c r="R3427" s="6">
        <f>待赋值表!Q3426</f>
        <v/>
      </c>
      <c r="S3427" s="6">
        <f>待赋值表!R3426</f>
        <v/>
      </c>
      <c r="T3427" s="6">
        <f>待赋值表!S3426</f>
        <v/>
      </c>
      <c r="U3427" s="6">
        <f>待赋值表!T3426</f>
        <v/>
      </c>
      <c r="V3427" s="6">
        <f>待赋值表!U3426</f>
        <v/>
      </c>
      <c r="W3427" s="6">
        <f>待赋值表!V3426</f>
        <v/>
      </c>
      <c r="X3427" s="6">
        <f>待赋值表!W3426</f>
        <v/>
      </c>
      <c r="Y3427" s="6">
        <f>待赋值表!X3426</f>
        <v/>
      </c>
      <c r="Z3427" s="3">
        <f>IF(M3427&gt;=0.01,"B_pre",IF(M3427&gt;=0,"C_pre","none"))</f>
        <v/>
      </c>
      <c r="AA3427" s="3">
        <f>IF(U3427&gt;0.125,"a_pre",IF(U3427&gt;=0,"b_pre","none"))</f>
        <v/>
      </c>
      <c r="AB3427" s="3">
        <f>AND(Z3427="B_pre",AA3427="a_pre")</f>
        <v/>
      </c>
      <c r="AC3427" s="3">
        <f>AND(Z3427="B_pre",AA3427="b_pre")</f>
        <v/>
      </c>
      <c r="AD3427" s="3">
        <f>AND(Z3427="C_pre",AA3427="a_pre")</f>
        <v/>
      </c>
      <c r="AE3427" s="3">
        <f>AND(Z3427="C_pre",AA3427="b_pre")</f>
        <v/>
      </c>
      <c r="AF3427" s="6">
        <f>待赋值表!C3426</f>
        <v/>
      </c>
      <c r="AG3427" s="3">
        <f t="array" ref="AG3427">IF(AB3427=TRUE,"A",IF(AC3427=TRUE,"B",IF(AD3427=TRUE,"C",IF(AE3427=TRUE,"D","其他"))))</f>
        <v/>
      </c>
      <c r="AH3427" s="3">
        <f>IF(分析表!$E$12&lt;&gt;"ALL",AND(AF3427=分析表!$E$10,AG3427=分析表!$E$12),IF(AF3427=分析表!$E$10,TRUE(),IF(AF3427="ALL",TRUE(),"")))</f>
        <v/>
      </c>
    </row>
    <row r="3428">
      <c r="A3428" s="3">
        <f>COUNTIF($AH$2:AH3428,"TRUE")</f>
        <v/>
      </c>
      <c r="B3428" s="3">
        <f>COUNTIF($AG$2:$AG3428,#REF!)</f>
        <v/>
      </c>
      <c r="C3428" s="56">
        <f>待赋值表!A3427</f>
        <v/>
      </c>
      <c r="E3428" s="6">
        <f>待赋值表!D3427</f>
        <v/>
      </c>
      <c r="F3428" s="6">
        <f>待赋值表!E3427</f>
        <v/>
      </c>
      <c r="G3428" s="6">
        <f>待赋值表!F3427</f>
        <v/>
      </c>
      <c r="H3428" s="6">
        <f>待赋值表!G3427</f>
        <v/>
      </c>
      <c r="I3428" s="6">
        <f>待赋值表!H3427</f>
        <v/>
      </c>
      <c r="J3428" s="6">
        <f>待赋值表!I3427</f>
        <v/>
      </c>
      <c r="K3428" s="6">
        <f>待赋值表!J3427</f>
        <v/>
      </c>
      <c r="L3428" s="6">
        <f>待赋值表!K3427</f>
        <v/>
      </c>
      <c r="M3428" s="6">
        <f>待赋值表!L3427</f>
        <v/>
      </c>
      <c r="N3428" s="6">
        <f>待赋值表!M3427</f>
        <v/>
      </c>
      <c r="O3428" s="6">
        <f>待赋值表!N3427</f>
        <v/>
      </c>
      <c r="P3428" s="6">
        <f>待赋值表!O3427</f>
        <v/>
      </c>
      <c r="Q3428" s="6">
        <f>IF(待赋值表!P3427&lt;&gt;"",待赋值表!P3427,0)</f>
        <v/>
      </c>
      <c r="R3428" s="6">
        <f>待赋值表!Q3427</f>
        <v/>
      </c>
      <c r="S3428" s="6">
        <f>待赋值表!R3427</f>
        <v/>
      </c>
      <c r="T3428" s="6">
        <f>待赋值表!S3427</f>
        <v/>
      </c>
      <c r="U3428" s="6">
        <f>待赋值表!T3427</f>
        <v/>
      </c>
      <c r="V3428" s="6">
        <f>待赋值表!U3427</f>
        <v/>
      </c>
      <c r="W3428" s="6">
        <f>待赋值表!V3427</f>
        <v/>
      </c>
      <c r="X3428" s="6">
        <f>待赋值表!W3427</f>
        <v/>
      </c>
      <c r="Y3428" s="6">
        <f>待赋值表!X3427</f>
        <v/>
      </c>
      <c r="Z3428" s="3">
        <f>IF(M3428&gt;=0.01,"B_pre",IF(M3428&gt;=0,"C_pre","none"))</f>
        <v/>
      </c>
      <c r="AA3428" s="3">
        <f>IF(U3428&gt;0.125,"a_pre",IF(U3428&gt;=0,"b_pre","none"))</f>
        <v/>
      </c>
      <c r="AB3428" s="3">
        <f>AND(Z3428="B_pre",AA3428="a_pre")</f>
        <v/>
      </c>
      <c r="AC3428" s="3">
        <f>AND(Z3428="B_pre",AA3428="b_pre")</f>
        <v/>
      </c>
      <c r="AD3428" s="3">
        <f>AND(Z3428="C_pre",AA3428="a_pre")</f>
        <v/>
      </c>
      <c r="AE3428" s="3">
        <f>AND(Z3428="C_pre",AA3428="b_pre")</f>
        <v/>
      </c>
      <c r="AF3428" s="6">
        <f>待赋值表!C3427</f>
        <v/>
      </c>
      <c r="AG3428" s="3">
        <f t="array" ref="AG3428">IF(AB3428=TRUE,"A",IF(AC3428=TRUE,"B",IF(AD3428=TRUE,"C",IF(AE3428=TRUE,"D","其他"))))</f>
        <v/>
      </c>
      <c r="AH3428" s="3">
        <f>IF(分析表!$E$12&lt;&gt;"ALL",AND(AF3428=分析表!$E$10,AG3428=分析表!$E$12),IF(AF3428=分析表!$E$10,TRUE(),IF(AF3428="ALL",TRUE(),"")))</f>
        <v/>
      </c>
    </row>
    <row r="3429">
      <c r="A3429" s="3">
        <f>COUNTIF($AH$2:AH3429,"TRUE")</f>
        <v/>
      </c>
      <c r="B3429" s="3">
        <f>COUNTIF($AG$2:$AG3429,#REF!)</f>
        <v/>
      </c>
      <c r="C3429" s="56">
        <f>待赋值表!A3428</f>
        <v/>
      </c>
      <c r="E3429" s="6">
        <f>待赋值表!D3428</f>
        <v/>
      </c>
      <c r="F3429" s="6">
        <f>待赋值表!E3428</f>
        <v/>
      </c>
      <c r="G3429" s="6">
        <f>待赋值表!F3428</f>
        <v/>
      </c>
      <c r="H3429" s="6">
        <f>待赋值表!G3428</f>
        <v/>
      </c>
      <c r="I3429" s="6">
        <f>待赋值表!H3428</f>
        <v/>
      </c>
      <c r="J3429" s="6">
        <f>待赋值表!I3428</f>
        <v/>
      </c>
      <c r="K3429" s="6">
        <f>待赋值表!J3428</f>
        <v/>
      </c>
      <c r="L3429" s="6">
        <f>待赋值表!K3428</f>
        <v/>
      </c>
      <c r="M3429" s="6">
        <f>待赋值表!L3428</f>
        <v/>
      </c>
      <c r="N3429" s="6">
        <f>待赋值表!M3428</f>
        <v/>
      </c>
      <c r="O3429" s="6">
        <f>待赋值表!N3428</f>
        <v/>
      </c>
      <c r="P3429" s="6">
        <f>待赋值表!O3428</f>
        <v/>
      </c>
      <c r="Q3429" s="6">
        <f>IF(待赋值表!P3428&lt;&gt;"",待赋值表!P3428,0)</f>
        <v/>
      </c>
      <c r="R3429" s="6">
        <f>待赋值表!Q3428</f>
        <v/>
      </c>
      <c r="S3429" s="6">
        <f>待赋值表!R3428</f>
        <v/>
      </c>
      <c r="T3429" s="6">
        <f>待赋值表!S3428</f>
        <v/>
      </c>
      <c r="U3429" s="6">
        <f>待赋值表!T3428</f>
        <v/>
      </c>
      <c r="V3429" s="6">
        <f>待赋值表!U3428</f>
        <v/>
      </c>
      <c r="W3429" s="6">
        <f>待赋值表!V3428</f>
        <v/>
      </c>
      <c r="X3429" s="6">
        <f>待赋值表!W3428</f>
        <v/>
      </c>
      <c r="Y3429" s="6">
        <f>待赋值表!X3428</f>
        <v/>
      </c>
      <c r="Z3429" s="3">
        <f>IF(M3429&gt;=0.01,"B_pre",IF(M3429&gt;=0,"C_pre","none"))</f>
        <v/>
      </c>
      <c r="AA3429" s="3">
        <f>IF(U3429&gt;0.125,"a_pre",IF(U3429&gt;=0,"b_pre","none"))</f>
        <v/>
      </c>
      <c r="AB3429" s="3">
        <f>AND(Z3429="B_pre",AA3429="a_pre")</f>
        <v/>
      </c>
      <c r="AC3429" s="3">
        <f>AND(Z3429="B_pre",AA3429="b_pre")</f>
        <v/>
      </c>
      <c r="AD3429" s="3">
        <f>AND(Z3429="C_pre",AA3429="a_pre")</f>
        <v/>
      </c>
      <c r="AE3429" s="3">
        <f>AND(Z3429="C_pre",AA3429="b_pre")</f>
        <v/>
      </c>
      <c r="AF3429" s="6">
        <f>待赋值表!C3428</f>
        <v/>
      </c>
      <c r="AG3429" s="3">
        <f t="array" ref="AG3429">IF(AB3429=TRUE,"A",IF(AC3429=TRUE,"B",IF(AD3429=TRUE,"C",IF(AE3429=TRUE,"D","其他"))))</f>
        <v/>
      </c>
      <c r="AH3429" s="3">
        <f>IF(分析表!$E$12&lt;&gt;"ALL",AND(AF3429=分析表!$E$10,AG3429=分析表!$E$12),IF(AF3429=分析表!$E$10,TRUE(),IF(AF3429="ALL",TRUE(),"")))</f>
        <v/>
      </c>
    </row>
    <row r="3430">
      <c r="A3430" s="3">
        <f>COUNTIF($AH$2:AH3430,"TRUE")</f>
        <v/>
      </c>
      <c r="B3430" s="3">
        <f>COUNTIF($AG$2:$AG3430,#REF!)</f>
        <v/>
      </c>
      <c r="C3430" s="56">
        <f>待赋值表!A3429</f>
        <v/>
      </c>
      <c r="E3430" s="6">
        <f>待赋值表!D3429</f>
        <v/>
      </c>
      <c r="F3430" s="6">
        <f>待赋值表!E3429</f>
        <v/>
      </c>
      <c r="G3430" s="6">
        <f>待赋值表!F3429</f>
        <v/>
      </c>
      <c r="H3430" s="6">
        <f>待赋值表!G3429</f>
        <v/>
      </c>
      <c r="I3430" s="6">
        <f>待赋值表!H3429</f>
        <v/>
      </c>
      <c r="J3430" s="6">
        <f>待赋值表!I3429</f>
        <v/>
      </c>
      <c r="K3430" s="6">
        <f>待赋值表!J3429</f>
        <v/>
      </c>
      <c r="L3430" s="6">
        <f>待赋值表!K3429</f>
        <v/>
      </c>
      <c r="M3430" s="6">
        <f>待赋值表!L3429</f>
        <v/>
      </c>
      <c r="N3430" s="6">
        <f>待赋值表!M3429</f>
        <v/>
      </c>
      <c r="O3430" s="6">
        <f>待赋值表!N3429</f>
        <v/>
      </c>
      <c r="P3430" s="6">
        <f>待赋值表!O3429</f>
        <v/>
      </c>
      <c r="Q3430" s="6">
        <f>IF(待赋值表!P3429&lt;&gt;"",待赋值表!P3429,0)</f>
        <v/>
      </c>
      <c r="R3430" s="6">
        <f>待赋值表!Q3429</f>
        <v/>
      </c>
      <c r="S3430" s="6">
        <f>待赋值表!R3429</f>
        <v/>
      </c>
      <c r="T3430" s="6">
        <f>待赋值表!S3429</f>
        <v/>
      </c>
      <c r="U3430" s="6">
        <f>待赋值表!T3429</f>
        <v/>
      </c>
      <c r="V3430" s="6">
        <f>待赋值表!U3429</f>
        <v/>
      </c>
      <c r="W3430" s="6">
        <f>待赋值表!V3429</f>
        <v/>
      </c>
      <c r="X3430" s="6">
        <f>待赋值表!W3429</f>
        <v/>
      </c>
      <c r="Y3430" s="6">
        <f>待赋值表!X3429</f>
        <v/>
      </c>
      <c r="Z3430" s="3">
        <f>IF(M3430&gt;=0.01,"B_pre",IF(M3430&gt;=0,"C_pre","none"))</f>
        <v/>
      </c>
      <c r="AA3430" s="3">
        <f>IF(U3430&gt;0.125,"a_pre",IF(U3430&gt;=0,"b_pre","none"))</f>
        <v/>
      </c>
      <c r="AB3430" s="3">
        <f>AND(Z3430="B_pre",AA3430="a_pre")</f>
        <v/>
      </c>
      <c r="AC3430" s="3">
        <f>AND(Z3430="B_pre",AA3430="b_pre")</f>
        <v/>
      </c>
      <c r="AD3430" s="3">
        <f>AND(Z3430="C_pre",AA3430="a_pre")</f>
        <v/>
      </c>
      <c r="AE3430" s="3">
        <f>AND(Z3430="C_pre",AA3430="b_pre")</f>
        <v/>
      </c>
      <c r="AF3430" s="6">
        <f>待赋值表!C3429</f>
        <v/>
      </c>
      <c r="AG3430" s="3">
        <f t="array" ref="AG3430">IF(AB3430=TRUE,"A",IF(AC3430=TRUE,"B",IF(AD3430=TRUE,"C",IF(AE3430=TRUE,"D","其他"))))</f>
        <v/>
      </c>
      <c r="AH3430" s="3">
        <f>IF(分析表!$E$12&lt;&gt;"ALL",AND(AF3430=分析表!$E$10,AG3430=分析表!$E$12),IF(AF3430=分析表!$E$10,TRUE(),IF(AF3430="ALL",TRUE(),"")))</f>
        <v/>
      </c>
    </row>
    <row r="3431">
      <c r="A3431" s="3">
        <f>COUNTIF($AH$2:AH3431,"TRUE")</f>
        <v/>
      </c>
      <c r="B3431" s="3">
        <f>COUNTIF($AG$2:$AG3431,#REF!)</f>
        <v/>
      </c>
      <c r="C3431" s="56">
        <f>待赋值表!A3430</f>
        <v/>
      </c>
      <c r="E3431" s="6">
        <f>待赋值表!D3430</f>
        <v/>
      </c>
      <c r="F3431" s="6">
        <f>待赋值表!E3430</f>
        <v/>
      </c>
      <c r="G3431" s="6">
        <f>待赋值表!F3430</f>
        <v/>
      </c>
      <c r="H3431" s="6">
        <f>待赋值表!G3430</f>
        <v/>
      </c>
      <c r="I3431" s="6">
        <f>待赋值表!H3430</f>
        <v/>
      </c>
      <c r="J3431" s="6">
        <f>待赋值表!I3430</f>
        <v/>
      </c>
      <c r="K3431" s="6">
        <f>待赋值表!J3430</f>
        <v/>
      </c>
      <c r="L3431" s="6">
        <f>待赋值表!K3430</f>
        <v/>
      </c>
      <c r="M3431" s="6">
        <f>待赋值表!L3430</f>
        <v/>
      </c>
      <c r="N3431" s="6">
        <f>待赋值表!M3430</f>
        <v/>
      </c>
      <c r="O3431" s="6">
        <f>待赋值表!N3430</f>
        <v/>
      </c>
      <c r="P3431" s="6">
        <f>待赋值表!O3430</f>
        <v/>
      </c>
      <c r="Q3431" s="6">
        <f>IF(待赋值表!P3430&lt;&gt;"",待赋值表!P3430,0)</f>
        <v/>
      </c>
      <c r="R3431" s="6">
        <f>待赋值表!Q3430</f>
        <v/>
      </c>
      <c r="S3431" s="6">
        <f>待赋值表!R3430</f>
        <v/>
      </c>
      <c r="T3431" s="6">
        <f>待赋值表!S3430</f>
        <v/>
      </c>
      <c r="U3431" s="6">
        <f>待赋值表!T3430</f>
        <v/>
      </c>
      <c r="V3431" s="6">
        <f>待赋值表!U3430</f>
        <v/>
      </c>
      <c r="W3431" s="6">
        <f>待赋值表!V3430</f>
        <v/>
      </c>
      <c r="X3431" s="6">
        <f>待赋值表!W3430</f>
        <v/>
      </c>
      <c r="Y3431" s="6">
        <f>待赋值表!X3430</f>
        <v/>
      </c>
      <c r="Z3431" s="3">
        <f>IF(M3431&gt;=0.01,"B_pre",IF(M3431&gt;=0,"C_pre","none"))</f>
        <v/>
      </c>
      <c r="AA3431" s="3">
        <f>IF(U3431&gt;0.125,"a_pre",IF(U3431&gt;=0,"b_pre","none"))</f>
        <v/>
      </c>
      <c r="AB3431" s="3">
        <f>AND(Z3431="B_pre",AA3431="a_pre")</f>
        <v/>
      </c>
      <c r="AC3431" s="3">
        <f>AND(Z3431="B_pre",AA3431="b_pre")</f>
        <v/>
      </c>
      <c r="AD3431" s="3">
        <f>AND(Z3431="C_pre",AA3431="a_pre")</f>
        <v/>
      </c>
      <c r="AE3431" s="3">
        <f>AND(Z3431="C_pre",AA3431="b_pre")</f>
        <v/>
      </c>
      <c r="AF3431" s="6">
        <f>待赋值表!C3430</f>
        <v/>
      </c>
      <c r="AG3431" s="3">
        <f t="array" ref="AG3431">IF(AB3431=TRUE,"A",IF(AC3431=TRUE,"B",IF(AD3431=TRUE,"C",IF(AE3431=TRUE,"D","其他"))))</f>
        <v/>
      </c>
      <c r="AH3431" s="3">
        <f>IF(分析表!$E$12&lt;&gt;"ALL",AND(AF3431=分析表!$E$10,AG3431=分析表!$E$12),IF(AF3431=分析表!$E$10,TRUE(),IF(AF3431="ALL",TRUE(),"")))</f>
        <v/>
      </c>
    </row>
    <row r="3432">
      <c r="A3432" s="3">
        <f>COUNTIF($AH$2:AH3432,"TRUE")</f>
        <v/>
      </c>
      <c r="B3432" s="3">
        <f>COUNTIF($AG$2:$AG3432,#REF!)</f>
        <v/>
      </c>
      <c r="C3432" s="56">
        <f>待赋值表!A3431</f>
        <v/>
      </c>
      <c r="E3432" s="6">
        <f>待赋值表!D3431</f>
        <v/>
      </c>
      <c r="F3432" s="6">
        <f>待赋值表!E3431</f>
        <v/>
      </c>
      <c r="G3432" s="6">
        <f>待赋值表!F3431</f>
        <v/>
      </c>
      <c r="H3432" s="6">
        <f>待赋值表!G3431</f>
        <v/>
      </c>
      <c r="I3432" s="6">
        <f>待赋值表!H3431</f>
        <v/>
      </c>
      <c r="J3432" s="6">
        <f>待赋值表!I3431</f>
        <v/>
      </c>
      <c r="K3432" s="6">
        <f>待赋值表!J3431</f>
        <v/>
      </c>
      <c r="L3432" s="6">
        <f>待赋值表!K3431</f>
        <v/>
      </c>
      <c r="M3432" s="6">
        <f>待赋值表!L3431</f>
        <v/>
      </c>
      <c r="N3432" s="6">
        <f>待赋值表!M3431</f>
        <v/>
      </c>
      <c r="O3432" s="6">
        <f>待赋值表!N3431</f>
        <v/>
      </c>
      <c r="P3432" s="6">
        <f>待赋值表!O3431</f>
        <v/>
      </c>
      <c r="Q3432" s="6">
        <f>IF(待赋值表!P3431&lt;&gt;"",待赋值表!P3431,0)</f>
        <v/>
      </c>
      <c r="R3432" s="6">
        <f>待赋值表!Q3431</f>
        <v/>
      </c>
      <c r="S3432" s="6">
        <f>待赋值表!R3431</f>
        <v/>
      </c>
      <c r="T3432" s="6">
        <f>待赋值表!S3431</f>
        <v/>
      </c>
      <c r="U3432" s="6">
        <f>待赋值表!T3431</f>
        <v/>
      </c>
      <c r="V3432" s="6">
        <f>待赋值表!U3431</f>
        <v/>
      </c>
      <c r="W3432" s="6">
        <f>待赋值表!V3431</f>
        <v/>
      </c>
      <c r="X3432" s="6">
        <f>待赋值表!W3431</f>
        <v/>
      </c>
      <c r="Y3432" s="6">
        <f>待赋值表!X3431</f>
        <v/>
      </c>
      <c r="Z3432" s="3">
        <f>IF(M3432&gt;=0.01,"B_pre",IF(M3432&gt;=0,"C_pre","none"))</f>
        <v/>
      </c>
      <c r="AA3432" s="3">
        <f>IF(U3432&gt;0.125,"a_pre",IF(U3432&gt;=0,"b_pre","none"))</f>
        <v/>
      </c>
      <c r="AB3432" s="3">
        <f>AND(Z3432="B_pre",AA3432="a_pre")</f>
        <v/>
      </c>
      <c r="AC3432" s="3">
        <f>AND(Z3432="B_pre",AA3432="b_pre")</f>
        <v/>
      </c>
      <c r="AD3432" s="3">
        <f>AND(Z3432="C_pre",AA3432="a_pre")</f>
        <v/>
      </c>
      <c r="AE3432" s="3">
        <f>AND(Z3432="C_pre",AA3432="b_pre")</f>
        <v/>
      </c>
      <c r="AF3432" s="6">
        <f>待赋值表!C3431</f>
        <v/>
      </c>
      <c r="AG3432" s="3">
        <f t="array" ref="AG3432">IF(AB3432=TRUE,"A",IF(AC3432=TRUE,"B",IF(AD3432=TRUE,"C",IF(AE3432=TRUE,"D","其他"))))</f>
        <v/>
      </c>
      <c r="AH3432" s="3">
        <f>IF(分析表!$E$12&lt;&gt;"ALL",AND(AF3432=分析表!$E$10,AG3432=分析表!$E$12),IF(AF3432=分析表!$E$10,TRUE(),IF(AF3432="ALL",TRUE(),"")))</f>
        <v/>
      </c>
    </row>
    <row r="3433">
      <c r="A3433" s="3">
        <f>COUNTIF($AH$2:AH3433,"TRUE")</f>
        <v/>
      </c>
      <c r="B3433" s="3">
        <f>COUNTIF($AG$2:$AG3433,#REF!)</f>
        <v/>
      </c>
      <c r="C3433" s="56">
        <f>待赋值表!A3432</f>
        <v/>
      </c>
      <c r="E3433" s="6">
        <f>待赋值表!D3432</f>
        <v/>
      </c>
      <c r="F3433" s="6">
        <f>待赋值表!E3432</f>
        <v/>
      </c>
      <c r="G3433" s="6">
        <f>待赋值表!F3432</f>
        <v/>
      </c>
      <c r="H3433" s="6">
        <f>待赋值表!G3432</f>
        <v/>
      </c>
      <c r="I3433" s="6">
        <f>待赋值表!H3432</f>
        <v/>
      </c>
      <c r="J3433" s="6">
        <f>待赋值表!I3432</f>
        <v/>
      </c>
      <c r="K3433" s="6">
        <f>待赋值表!J3432</f>
        <v/>
      </c>
      <c r="L3433" s="6">
        <f>待赋值表!K3432</f>
        <v/>
      </c>
      <c r="M3433" s="6">
        <f>待赋值表!L3432</f>
        <v/>
      </c>
      <c r="N3433" s="6">
        <f>待赋值表!M3432</f>
        <v/>
      </c>
      <c r="O3433" s="6">
        <f>待赋值表!N3432</f>
        <v/>
      </c>
      <c r="P3433" s="6">
        <f>待赋值表!O3432</f>
        <v/>
      </c>
      <c r="Q3433" s="6">
        <f>IF(待赋值表!P3432&lt;&gt;"",待赋值表!P3432,0)</f>
        <v/>
      </c>
      <c r="R3433" s="6">
        <f>待赋值表!Q3432</f>
        <v/>
      </c>
      <c r="S3433" s="6">
        <f>待赋值表!R3432</f>
        <v/>
      </c>
      <c r="T3433" s="6">
        <f>待赋值表!S3432</f>
        <v/>
      </c>
      <c r="U3433" s="6">
        <f>待赋值表!T3432</f>
        <v/>
      </c>
      <c r="V3433" s="6">
        <f>待赋值表!U3432</f>
        <v/>
      </c>
      <c r="W3433" s="6">
        <f>待赋值表!V3432</f>
        <v/>
      </c>
      <c r="X3433" s="6">
        <f>待赋值表!W3432</f>
        <v/>
      </c>
      <c r="Y3433" s="6">
        <f>待赋值表!X3432</f>
        <v/>
      </c>
      <c r="Z3433" s="3">
        <f>IF(M3433&gt;=0.01,"B_pre",IF(M3433&gt;=0,"C_pre","none"))</f>
        <v/>
      </c>
      <c r="AA3433" s="3">
        <f>IF(U3433&gt;0.125,"a_pre",IF(U3433&gt;=0,"b_pre","none"))</f>
        <v/>
      </c>
      <c r="AB3433" s="3">
        <f>AND(Z3433="B_pre",AA3433="a_pre")</f>
        <v/>
      </c>
      <c r="AC3433" s="3">
        <f>AND(Z3433="B_pre",AA3433="b_pre")</f>
        <v/>
      </c>
      <c r="AD3433" s="3">
        <f>AND(Z3433="C_pre",AA3433="a_pre")</f>
        <v/>
      </c>
      <c r="AE3433" s="3">
        <f>AND(Z3433="C_pre",AA3433="b_pre")</f>
        <v/>
      </c>
      <c r="AF3433" s="6">
        <f>待赋值表!C3432</f>
        <v/>
      </c>
      <c r="AG3433" s="3">
        <f t="array" ref="AG3433">IF(AB3433=TRUE,"A",IF(AC3433=TRUE,"B",IF(AD3433=TRUE,"C",IF(AE3433=TRUE,"D","其他"))))</f>
        <v/>
      </c>
      <c r="AH3433" s="3">
        <f>IF(分析表!$E$12&lt;&gt;"ALL",AND(AF3433=分析表!$E$10,AG3433=分析表!$E$12),IF(AF3433=分析表!$E$10,TRUE(),IF(AF3433="ALL",TRUE(),"")))</f>
        <v/>
      </c>
    </row>
    <row r="3434">
      <c r="A3434" s="3">
        <f>COUNTIF($AH$2:AH3434,"TRUE")</f>
        <v/>
      </c>
      <c r="B3434" s="3">
        <f>COUNTIF($AG$2:$AG3434,#REF!)</f>
        <v/>
      </c>
      <c r="C3434" s="56">
        <f>待赋值表!A3433</f>
        <v/>
      </c>
      <c r="E3434" s="6">
        <f>待赋值表!D3433</f>
        <v/>
      </c>
      <c r="F3434" s="6">
        <f>待赋值表!E3433</f>
        <v/>
      </c>
      <c r="G3434" s="6">
        <f>待赋值表!F3433</f>
        <v/>
      </c>
      <c r="H3434" s="6">
        <f>待赋值表!G3433</f>
        <v/>
      </c>
      <c r="I3434" s="6">
        <f>待赋值表!H3433</f>
        <v/>
      </c>
      <c r="J3434" s="6">
        <f>待赋值表!I3433</f>
        <v/>
      </c>
      <c r="K3434" s="6">
        <f>待赋值表!J3433</f>
        <v/>
      </c>
      <c r="L3434" s="6">
        <f>待赋值表!K3433</f>
        <v/>
      </c>
      <c r="M3434" s="6">
        <f>待赋值表!L3433</f>
        <v/>
      </c>
      <c r="N3434" s="6">
        <f>待赋值表!M3433</f>
        <v/>
      </c>
      <c r="O3434" s="6">
        <f>待赋值表!N3433</f>
        <v/>
      </c>
      <c r="P3434" s="6">
        <f>待赋值表!O3433</f>
        <v/>
      </c>
      <c r="Q3434" s="6">
        <f>IF(待赋值表!P3433&lt;&gt;"",待赋值表!P3433,0)</f>
        <v/>
      </c>
      <c r="R3434" s="6">
        <f>待赋值表!Q3433</f>
        <v/>
      </c>
      <c r="S3434" s="6">
        <f>待赋值表!R3433</f>
        <v/>
      </c>
      <c r="T3434" s="6">
        <f>待赋值表!S3433</f>
        <v/>
      </c>
      <c r="U3434" s="6">
        <f>待赋值表!T3433</f>
        <v/>
      </c>
      <c r="V3434" s="6">
        <f>待赋值表!U3433</f>
        <v/>
      </c>
      <c r="W3434" s="6">
        <f>待赋值表!V3433</f>
        <v/>
      </c>
      <c r="X3434" s="6">
        <f>待赋值表!W3433</f>
        <v/>
      </c>
      <c r="Y3434" s="6">
        <f>待赋值表!X3433</f>
        <v/>
      </c>
      <c r="Z3434" s="3">
        <f>IF(M3434&gt;=0.01,"B_pre",IF(M3434&gt;=0,"C_pre","none"))</f>
        <v/>
      </c>
      <c r="AA3434" s="3">
        <f>IF(U3434&gt;0.125,"a_pre",IF(U3434&gt;=0,"b_pre","none"))</f>
        <v/>
      </c>
      <c r="AB3434" s="3">
        <f>AND(Z3434="B_pre",AA3434="a_pre")</f>
        <v/>
      </c>
      <c r="AC3434" s="3">
        <f>AND(Z3434="B_pre",AA3434="b_pre")</f>
        <v/>
      </c>
      <c r="AD3434" s="3">
        <f>AND(Z3434="C_pre",AA3434="a_pre")</f>
        <v/>
      </c>
      <c r="AE3434" s="3">
        <f>AND(Z3434="C_pre",AA3434="b_pre")</f>
        <v/>
      </c>
      <c r="AF3434" s="6">
        <f>待赋值表!C3433</f>
        <v/>
      </c>
      <c r="AG3434" s="3">
        <f t="array" ref="AG3434">IF(AB3434=TRUE,"A",IF(AC3434=TRUE,"B",IF(AD3434=TRUE,"C",IF(AE3434=TRUE,"D","其他"))))</f>
        <v/>
      </c>
      <c r="AH3434" s="3">
        <f>IF(分析表!$E$12&lt;&gt;"ALL",AND(AF3434=分析表!$E$10,AG3434=分析表!$E$12),IF(AF3434=分析表!$E$10,TRUE(),IF(AF3434="ALL",TRUE(),"")))</f>
        <v/>
      </c>
    </row>
    <row r="3435">
      <c r="A3435" s="3">
        <f>COUNTIF($AH$2:AH3435,"TRUE")</f>
        <v/>
      </c>
      <c r="B3435" s="3">
        <f>COUNTIF($AG$2:$AG3435,#REF!)</f>
        <v/>
      </c>
      <c r="C3435" s="56">
        <f>待赋值表!A3434</f>
        <v/>
      </c>
      <c r="E3435" s="6">
        <f>待赋值表!D3434</f>
        <v/>
      </c>
      <c r="F3435" s="6">
        <f>待赋值表!E3434</f>
        <v/>
      </c>
      <c r="G3435" s="6">
        <f>待赋值表!F3434</f>
        <v/>
      </c>
      <c r="H3435" s="6">
        <f>待赋值表!G3434</f>
        <v/>
      </c>
      <c r="I3435" s="6">
        <f>待赋值表!H3434</f>
        <v/>
      </c>
      <c r="J3435" s="6">
        <f>待赋值表!I3434</f>
        <v/>
      </c>
      <c r="K3435" s="6">
        <f>待赋值表!J3434</f>
        <v/>
      </c>
      <c r="L3435" s="6">
        <f>待赋值表!K3434</f>
        <v/>
      </c>
      <c r="M3435" s="6">
        <f>待赋值表!L3434</f>
        <v/>
      </c>
      <c r="N3435" s="6">
        <f>待赋值表!M3434</f>
        <v/>
      </c>
      <c r="O3435" s="6">
        <f>待赋值表!N3434</f>
        <v/>
      </c>
      <c r="P3435" s="6">
        <f>待赋值表!O3434</f>
        <v/>
      </c>
      <c r="Q3435" s="6">
        <f>IF(待赋值表!P3434&lt;&gt;"",待赋值表!P3434,0)</f>
        <v/>
      </c>
      <c r="R3435" s="6">
        <f>待赋值表!Q3434</f>
        <v/>
      </c>
      <c r="S3435" s="6">
        <f>待赋值表!R3434</f>
        <v/>
      </c>
      <c r="T3435" s="6">
        <f>待赋值表!S3434</f>
        <v/>
      </c>
      <c r="U3435" s="6">
        <f>待赋值表!T3434</f>
        <v/>
      </c>
      <c r="V3435" s="6">
        <f>待赋值表!U3434</f>
        <v/>
      </c>
      <c r="W3435" s="6">
        <f>待赋值表!V3434</f>
        <v/>
      </c>
      <c r="X3435" s="6">
        <f>待赋值表!W3434</f>
        <v/>
      </c>
      <c r="Y3435" s="6">
        <f>待赋值表!X3434</f>
        <v/>
      </c>
      <c r="Z3435" s="3">
        <f>IF(M3435&gt;=0.01,"B_pre",IF(M3435&gt;=0,"C_pre","none"))</f>
        <v/>
      </c>
      <c r="AA3435" s="3">
        <f>IF(U3435&gt;0.125,"a_pre",IF(U3435&gt;=0,"b_pre","none"))</f>
        <v/>
      </c>
      <c r="AB3435" s="3">
        <f>AND(Z3435="B_pre",AA3435="a_pre")</f>
        <v/>
      </c>
      <c r="AC3435" s="3">
        <f>AND(Z3435="B_pre",AA3435="b_pre")</f>
        <v/>
      </c>
      <c r="AD3435" s="3">
        <f>AND(Z3435="C_pre",AA3435="a_pre")</f>
        <v/>
      </c>
      <c r="AE3435" s="3">
        <f>AND(Z3435="C_pre",AA3435="b_pre")</f>
        <v/>
      </c>
      <c r="AF3435" s="6">
        <f>待赋值表!C3434</f>
        <v/>
      </c>
      <c r="AG3435" s="3">
        <f t="array" ref="AG3435">IF(AB3435=TRUE,"A",IF(AC3435=TRUE,"B",IF(AD3435=TRUE,"C",IF(AE3435=TRUE,"D","其他"))))</f>
        <v/>
      </c>
      <c r="AH3435" s="3">
        <f>IF(分析表!$E$12&lt;&gt;"ALL",AND(AF3435=分析表!$E$10,AG3435=分析表!$E$12),IF(AF3435=分析表!$E$10,TRUE(),IF(AF3435="ALL",TRUE(),"")))</f>
        <v/>
      </c>
    </row>
    <row r="3436">
      <c r="A3436" s="3">
        <f>COUNTIF($AH$2:AH3436,"TRUE")</f>
        <v/>
      </c>
      <c r="B3436" s="3">
        <f>COUNTIF($AG$2:$AG3436,#REF!)</f>
        <v/>
      </c>
      <c r="C3436" s="56">
        <f>待赋值表!A3435</f>
        <v/>
      </c>
      <c r="E3436" s="6">
        <f>待赋值表!D3435</f>
        <v/>
      </c>
      <c r="F3436" s="6">
        <f>待赋值表!E3435</f>
        <v/>
      </c>
      <c r="G3436" s="6">
        <f>待赋值表!F3435</f>
        <v/>
      </c>
      <c r="H3436" s="6">
        <f>待赋值表!G3435</f>
        <v/>
      </c>
      <c r="I3436" s="6">
        <f>待赋值表!H3435</f>
        <v/>
      </c>
      <c r="J3436" s="6">
        <f>待赋值表!I3435</f>
        <v/>
      </c>
      <c r="K3436" s="6">
        <f>待赋值表!J3435</f>
        <v/>
      </c>
      <c r="L3436" s="6">
        <f>待赋值表!K3435</f>
        <v/>
      </c>
      <c r="M3436" s="6">
        <f>待赋值表!L3435</f>
        <v/>
      </c>
      <c r="N3436" s="6">
        <f>待赋值表!M3435</f>
        <v/>
      </c>
      <c r="O3436" s="6">
        <f>待赋值表!N3435</f>
        <v/>
      </c>
      <c r="P3436" s="6">
        <f>待赋值表!O3435</f>
        <v/>
      </c>
      <c r="Q3436" s="6">
        <f>IF(待赋值表!P3435&lt;&gt;"",待赋值表!P3435,0)</f>
        <v/>
      </c>
      <c r="R3436" s="6">
        <f>待赋值表!Q3435</f>
        <v/>
      </c>
      <c r="S3436" s="6">
        <f>待赋值表!R3435</f>
        <v/>
      </c>
      <c r="T3436" s="6">
        <f>待赋值表!S3435</f>
        <v/>
      </c>
      <c r="U3436" s="6">
        <f>待赋值表!T3435</f>
        <v/>
      </c>
      <c r="V3436" s="6">
        <f>待赋值表!U3435</f>
        <v/>
      </c>
      <c r="W3436" s="6">
        <f>待赋值表!V3435</f>
        <v/>
      </c>
      <c r="X3436" s="6">
        <f>待赋值表!W3435</f>
        <v/>
      </c>
      <c r="Y3436" s="6">
        <f>待赋值表!X3435</f>
        <v/>
      </c>
      <c r="Z3436" s="3">
        <f>IF(M3436&gt;=0.01,"B_pre",IF(M3436&gt;=0,"C_pre","none"))</f>
        <v/>
      </c>
      <c r="AA3436" s="3">
        <f>IF(U3436&gt;0.125,"a_pre",IF(U3436&gt;=0,"b_pre","none"))</f>
        <v/>
      </c>
      <c r="AB3436" s="3">
        <f>AND(Z3436="B_pre",AA3436="a_pre")</f>
        <v/>
      </c>
      <c r="AC3436" s="3">
        <f>AND(Z3436="B_pre",AA3436="b_pre")</f>
        <v/>
      </c>
      <c r="AD3436" s="3">
        <f>AND(Z3436="C_pre",AA3436="a_pre")</f>
        <v/>
      </c>
      <c r="AE3436" s="3">
        <f>AND(Z3436="C_pre",AA3436="b_pre")</f>
        <v/>
      </c>
      <c r="AF3436" s="6">
        <f>待赋值表!C3435</f>
        <v/>
      </c>
      <c r="AG3436" s="3">
        <f t="array" ref="AG3436">IF(AB3436=TRUE,"A",IF(AC3436=TRUE,"B",IF(AD3436=TRUE,"C",IF(AE3436=TRUE,"D","其他"))))</f>
        <v/>
      </c>
      <c r="AH3436" s="3">
        <f>IF(分析表!$E$12&lt;&gt;"ALL",AND(AF3436=分析表!$E$10,AG3436=分析表!$E$12),IF(AF3436=分析表!$E$10,TRUE(),IF(AF3436="ALL",TRUE(),"")))</f>
        <v/>
      </c>
    </row>
    <row r="3437">
      <c r="A3437" s="3">
        <f>COUNTIF($AH$2:AH3437,"TRUE")</f>
        <v/>
      </c>
      <c r="B3437" s="3">
        <f>COUNTIF($AG$2:$AG3437,#REF!)</f>
        <v/>
      </c>
      <c r="C3437" s="56">
        <f>待赋值表!A3436</f>
        <v/>
      </c>
      <c r="E3437" s="6">
        <f>待赋值表!D3436</f>
        <v/>
      </c>
      <c r="F3437" s="6">
        <f>待赋值表!E3436</f>
        <v/>
      </c>
      <c r="G3437" s="6">
        <f>待赋值表!F3436</f>
        <v/>
      </c>
      <c r="H3437" s="6">
        <f>待赋值表!G3436</f>
        <v/>
      </c>
      <c r="I3437" s="6">
        <f>待赋值表!H3436</f>
        <v/>
      </c>
      <c r="J3437" s="6">
        <f>待赋值表!I3436</f>
        <v/>
      </c>
      <c r="K3437" s="6">
        <f>待赋值表!J3436</f>
        <v/>
      </c>
      <c r="L3437" s="6">
        <f>待赋值表!K3436</f>
        <v/>
      </c>
      <c r="M3437" s="6">
        <f>待赋值表!L3436</f>
        <v/>
      </c>
      <c r="N3437" s="6">
        <f>待赋值表!M3436</f>
        <v/>
      </c>
      <c r="O3437" s="6">
        <f>待赋值表!N3436</f>
        <v/>
      </c>
      <c r="P3437" s="6">
        <f>待赋值表!O3436</f>
        <v/>
      </c>
      <c r="Q3437" s="6">
        <f>IF(待赋值表!P3436&lt;&gt;"",待赋值表!P3436,0)</f>
        <v/>
      </c>
      <c r="R3437" s="6">
        <f>待赋值表!Q3436</f>
        <v/>
      </c>
      <c r="S3437" s="6">
        <f>待赋值表!R3436</f>
        <v/>
      </c>
      <c r="T3437" s="6">
        <f>待赋值表!S3436</f>
        <v/>
      </c>
      <c r="U3437" s="6">
        <f>待赋值表!T3436</f>
        <v/>
      </c>
      <c r="V3437" s="6">
        <f>待赋值表!U3436</f>
        <v/>
      </c>
      <c r="W3437" s="6">
        <f>待赋值表!V3436</f>
        <v/>
      </c>
      <c r="X3437" s="6">
        <f>待赋值表!W3436</f>
        <v/>
      </c>
      <c r="Y3437" s="6">
        <f>待赋值表!X3436</f>
        <v/>
      </c>
      <c r="Z3437" s="3">
        <f>IF(M3437&gt;=0.01,"B_pre",IF(M3437&gt;=0,"C_pre","none"))</f>
        <v/>
      </c>
      <c r="AA3437" s="3">
        <f>IF(U3437&gt;0.125,"a_pre",IF(U3437&gt;=0,"b_pre","none"))</f>
        <v/>
      </c>
      <c r="AB3437" s="3">
        <f>AND(Z3437="B_pre",AA3437="a_pre")</f>
        <v/>
      </c>
      <c r="AC3437" s="3">
        <f>AND(Z3437="B_pre",AA3437="b_pre")</f>
        <v/>
      </c>
      <c r="AD3437" s="3">
        <f>AND(Z3437="C_pre",AA3437="a_pre")</f>
        <v/>
      </c>
      <c r="AE3437" s="3">
        <f>AND(Z3437="C_pre",AA3437="b_pre")</f>
        <v/>
      </c>
      <c r="AF3437" s="6">
        <f>待赋值表!C3436</f>
        <v/>
      </c>
      <c r="AG3437" s="3">
        <f t="array" ref="AG3437">IF(AB3437=TRUE,"A",IF(AC3437=TRUE,"B",IF(AD3437=TRUE,"C",IF(AE3437=TRUE,"D","其他"))))</f>
        <v/>
      </c>
      <c r="AH3437" s="3">
        <f>IF(分析表!$E$12&lt;&gt;"ALL",AND(AF3437=分析表!$E$10,AG3437=分析表!$E$12),IF(AF3437=分析表!$E$10,TRUE(),IF(AF3437="ALL",TRUE(),"")))</f>
        <v/>
      </c>
    </row>
    <row r="3438">
      <c r="A3438" s="3">
        <f>COUNTIF($AH$2:AH3438,"TRUE")</f>
        <v/>
      </c>
      <c r="B3438" s="3">
        <f>COUNTIF($AG$2:$AG3438,#REF!)</f>
        <v/>
      </c>
      <c r="C3438" s="56">
        <f>待赋值表!A3437</f>
        <v/>
      </c>
      <c r="E3438" s="6">
        <f>待赋值表!D3437</f>
        <v/>
      </c>
      <c r="F3438" s="6">
        <f>待赋值表!E3437</f>
        <v/>
      </c>
      <c r="G3438" s="6">
        <f>待赋值表!F3437</f>
        <v/>
      </c>
      <c r="H3438" s="6">
        <f>待赋值表!G3437</f>
        <v/>
      </c>
      <c r="I3438" s="6">
        <f>待赋值表!H3437</f>
        <v/>
      </c>
      <c r="J3438" s="6">
        <f>待赋值表!I3437</f>
        <v/>
      </c>
      <c r="K3438" s="6">
        <f>待赋值表!J3437</f>
        <v/>
      </c>
      <c r="L3438" s="6">
        <f>待赋值表!K3437</f>
        <v/>
      </c>
      <c r="M3438" s="6">
        <f>待赋值表!L3437</f>
        <v/>
      </c>
      <c r="N3438" s="6">
        <f>待赋值表!M3437</f>
        <v/>
      </c>
      <c r="O3438" s="6">
        <f>待赋值表!N3437</f>
        <v/>
      </c>
      <c r="P3438" s="6">
        <f>待赋值表!O3437</f>
        <v/>
      </c>
      <c r="Q3438" s="6">
        <f>IF(待赋值表!P3437&lt;&gt;"",待赋值表!P3437,0)</f>
        <v/>
      </c>
      <c r="R3438" s="6">
        <f>待赋值表!Q3437</f>
        <v/>
      </c>
      <c r="S3438" s="6">
        <f>待赋值表!R3437</f>
        <v/>
      </c>
      <c r="T3438" s="6">
        <f>待赋值表!S3437</f>
        <v/>
      </c>
      <c r="U3438" s="6">
        <f>待赋值表!T3437</f>
        <v/>
      </c>
      <c r="V3438" s="6">
        <f>待赋值表!U3437</f>
        <v/>
      </c>
      <c r="W3438" s="6">
        <f>待赋值表!V3437</f>
        <v/>
      </c>
      <c r="X3438" s="6">
        <f>待赋值表!W3437</f>
        <v/>
      </c>
      <c r="Y3438" s="6">
        <f>待赋值表!X3437</f>
        <v/>
      </c>
      <c r="Z3438" s="3">
        <f>IF(M3438&gt;=0.01,"B_pre",IF(M3438&gt;=0,"C_pre","none"))</f>
        <v/>
      </c>
      <c r="AA3438" s="3">
        <f>IF(U3438&gt;0.125,"a_pre",IF(U3438&gt;=0,"b_pre","none"))</f>
        <v/>
      </c>
      <c r="AB3438" s="3">
        <f>AND(Z3438="B_pre",AA3438="a_pre")</f>
        <v/>
      </c>
      <c r="AC3438" s="3">
        <f>AND(Z3438="B_pre",AA3438="b_pre")</f>
        <v/>
      </c>
      <c r="AD3438" s="3">
        <f>AND(Z3438="C_pre",AA3438="a_pre")</f>
        <v/>
      </c>
      <c r="AE3438" s="3">
        <f>AND(Z3438="C_pre",AA3438="b_pre")</f>
        <v/>
      </c>
      <c r="AF3438" s="6">
        <f>待赋值表!C3437</f>
        <v/>
      </c>
      <c r="AG3438" s="3">
        <f t="array" ref="AG3438">IF(AB3438=TRUE,"A",IF(AC3438=TRUE,"B",IF(AD3438=TRUE,"C",IF(AE3438=TRUE,"D","其他"))))</f>
        <v/>
      </c>
      <c r="AH3438" s="3">
        <f>IF(分析表!$E$12&lt;&gt;"ALL",AND(AF3438=分析表!$E$10,AG3438=分析表!$E$12),IF(AF3438=分析表!$E$10,TRUE(),IF(AF3438="ALL",TRUE(),"")))</f>
        <v/>
      </c>
    </row>
    <row r="3439">
      <c r="A3439" s="3">
        <f>COUNTIF($AH$2:AH3439,"TRUE")</f>
        <v/>
      </c>
      <c r="B3439" s="3">
        <f>COUNTIF($AG$2:$AG3439,#REF!)</f>
        <v/>
      </c>
      <c r="C3439" s="56">
        <f>待赋值表!A3438</f>
        <v/>
      </c>
      <c r="E3439" s="6">
        <f>待赋值表!D3438</f>
        <v/>
      </c>
      <c r="F3439" s="6">
        <f>待赋值表!E3438</f>
        <v/>
      </c>
      <c r="G3439" s="6">
        <f>待赋值表!F3438</f>
        <v/>
      </c>
      <c r="H3439" s="6">
        <f>待赋值表!G3438</f>
        <v/>
      </c>
      <c r="I3439" s="6">
        <f>待赋值表!H3438</f>
        <v/>
      </c>
      <c r="J3439" s="6">
        <f>待赋值表!I3438</f>
        <v/>
      </c>
      <c r="K3439" s="6">
        <f>待赋值表!J3438</f>
        <v/>
      </c>
      <c r="L3439" s="6">
        <f>待赋值表!K3438</f>
        <v/>
      </c>
      <c r="M3439" s="6">
        <f>待赋值表!L3438</f>
        <v/>
      </c>
      <c r="N3439" s="6">
        <f>待赋值表!M3438</f>
        <v/>
      </c>
      <c r="O3439" s="6">
        <f>待赋值表!N3438</f>
        <v/>
      </c>
      <c r="P3439" s="6">
        <f>待赋值表!O3438</f>
        <v/>
      </c>
      <c r="Q3439" s="6">
        <f>IF(待赋值表!P3438&lt;&gt;"",待赋值表!P3438,0)</f>
        <v/>
      </c>
      <c r="R3439" s="6">
        <f>待赋值表!Q3438</f>
        <v/>
      </c>
      <c r="S3439" s="6">
        <f>待赋值表!R3438</f>
        <v/>
      </c>
      <c r="T3439" s="6">
        <f>待赋值表!S3438</f>
        <v/>
      </c>
      <c r="U3439" s="6">
        <f>待赋值表!T3438</f>
        <v/>
      </c>
      <c r="V3439" s="6">
        <f>待赋值表!U3438</f>
        <v/>
      </c>
      <c r="W3439" s="6">
        <f>待赋值表!V3438</f>
        <v/>
      </c>
      <c r="X3439" s="6">
        <f>待赋值表!W3438</f>
        <v/>
      </c>
      <c r="Y3439" s="6">
        <f>待赋值表!X3438</f>
        <v/>
      </c>
      <c r="Z3439" s="3">
        <f>IF(M3439&gt;=0.01,"B_pre",IF(M3439&gt;=0,"C_pre","none"))</f>
        <v/>
      </c>
      <c r="AA3439" s="3">
        <f>IF(U3439&gt;0.125,"a_pre",IF(U3439&gt;=0,"b_pre","none"))</f>
        <v/>
      </c>
      <c r="AB3439" s="3">
        <f>AND(Z3439="B_pre",AA3439="a_pre")</f>
        <v/>
      </c>
      <c r="AC3439" s="3">
        <f>AND(Z3439="B_pre",AA3439="b_pre")</f>
        <v/>
      </c>
      <c r="AD3439" s="3">
        <f>AND(Z3439="C_pre",AA3439="a_pre")</f>
        <v/>
      </c>
      <c r="AE3439" s="3">
        <f>AND(Z3439="C_pre",AA3439="b_pre")</f>
        <v/>
      </c>
      <c r="AF3439" s="6">
        <f>待赋值表!C3438</f>
        <v/>
      </c>
      <c r="AG3439" s="3">
        <f t="array" ref="AG3439">IF(AB3439=TRUE,"A",IF(AC3439=TRUE,"B",IF(AD3439=TRUE,"C",IF(AE3439=TRUE,"D","其他"))))</f>
        <v/>
      </c>
      <c r="AH3439" s="3">
        <f>IF(分析表!$E$12&lt;&gt;"ALL",AND(AF3439=分析表!$E$10,AG3439=分析表!$E$12),IF(AF3439=分析表!$E$10,TRUE(),IF(AF3439="ALL",TRUE(),"")))</f>
        <v/>
      </c>
    </row>
    <row r="3440">
      <c r="A3440" s="3">
        <f>COUNTIF($AH$2:AH3440,"TRUE")</f>
        <v/>
      </c>
      <c r="B3440" s="3">
        <f>COUNTIF($AG$2:$AG3440,#REF!)</f>
        <v/>
      </c>
      <c r="C3440" s="56">
        <f>待赋值表!A3439</f>
        <v/>
      </c>
      <c r="E3440" s="6">
        <f>待赋值表!D3439</f>
        <v/>
      </c>
      <c r="F3440" s="6">
        <f>待赋值表!E3439</f>
        <v/>
      </c>
      <c r="G3440" s="6">
        <f>待赋值表!F3439</f>
        <v/>
      </c>
      <c r="H3440" s="6">
        <f>待赋值表!G3439</f>
        <v/>
      </c>
      <c r="I3440" s="6">
        <f>待赋值表!H3439</f>
        <v/>
      </c>
      <c r="J3440" s="6">
        <f>待赋值表!I3439</f>
        <v/>
      </c>
      <c r="K3440" s="6">
        <f>待赋值表!J3439</f>
        <v/>
      </c>
      <c r="L3440" s="6">
        <f>待赋值表!K3439</f>
        <v/>
      </c>
      <c r="M3440" s="6">
        <f>待赋值表!L3439</f>
        <v/>
      </c>
      <c r="N3440" s="6">
        <f>待赋值表!M3439</f>
        <v/>
      </c>
      <c r="O3440" s="6">
        <f>待赋值表!N3439</f>
        <v/>
      </c>
      <c r="P3440" s="6">
        <f>待赋值表!O3439</f>
        <v/>
      </c>
      <c r="Q3440" s="6">
        <f>IF(待赋值表!P3439&lt;&gt;"",待赋值表!P3439,0)</f>
        <v/>
      </c>
      <c r="R3440" s="6">
        <f>待赋值表!Q3439</f>
        <v/>
      </c>
      <c r="S3440" s="6">
        <f>待赋值表!R3439</f>
        <v/>
      </c>
      <c r="T3440" s="6">
        <f>待赋值表!S3439</f>
        <v/>
      </c>
      <c r="U3440" s="6">
        <f>待赋值表!T3439</f>
        <v/>
      </c>
      <c r="V3440" s="6">
        <f>待赋值表!U3439</f>
        <v/>
      </c>
      <c r="W3440" s="6">
        <f>待赋值表!V3439</f>
        <v/>
      </c>
      <c r="X3440" s="6">
        <f>待赋值表!W3439</f>
        <v/>
      </c>
      <c r="Y3440" s="6">
        <f>待赋值表!X3439</f>
        <v/>
      </c>
      <c r="Z3440" s="3">
        <f>IF(M3440&gt;=0.01,"B_pre",IF(M3440&gt;=0,"C_pre","none"))</f>
        <v/>
      </c>
      <c r="AA3440" s="3">
        <f>IF(U3440&gt;0.125,"a_pre",IF(U3440&gt;=0,"b_pre","none"))</f>
        <v/>
      </c>
      <c r="AB3440" s="3">
        <f>AND(Z3440="B_pre",AA3440="a_pre")</f>
        <v/>
      </c>
      <c r="AC3440" s="3">
        <f>AND(Z3440="B_pre",AA3440="b_pre")</f>
        <v/>
      </c>
      <c r="AD3440" s="3">
        <f>AND(Z3440="C_pre",AA3440="a_pre")</f>
        <v/>
      </c>
      <c r="AE3440" s="3">
        <f>AND(Z3440="C_pre",AA3440="b_pre")</f>
        <v/>
      </c>
      <c r="AF3440" s="6">
        <f>待赋值表!C3439</f>
        <v/>
      </c>
      <c r="AG3440" s="3">
        <f t="array" ref="AG3440">IF(AB3440=TRUE,"A",IF(AC3440=TRUE,"B",IF(AD3440=TRUE,"C",IF(AE3440=TRUE,"D","其他"))))</f>
        <v/>
      </c>
      <c r="AH3440" s="3">
        <f>IF(分析表!$E$12&lt;&gt;"ALL",AND(AF3440=分析表!$E$10,AG3440=分析表!$E$12),IF(AF3440=分析表!$E$10,TRUE(),IF(AF3440="ALL",TRUE(),"")))</f>
        <v/>
      </c>
    </row>
    <row r="3441">
      <c r="A3441" s="3">
        <f>COUNTIF($AH$2:AH3441,"TRUE")</f>
        <v/>
      </c>
      <c r="B3441" s="3">
        <f>COUNTIF($AG$2:$AG3441,#REF!)</f>
        <v/>
      </c>
      <c r="C3441" s="56">
        <f>待赋值表!A3440</f>
        <v/>
      </c>
      <c r="E3441" s="6">
        <f>待赋值表!D3440</f>
        <v/>
      </c>
      <c r="F3441" s="6">
        <f>待赋值表!E3440</f>
        <v/>
      </c>
      <c r="G3441" s="6">
        <f>待赋值表!F3440</f>
        <v/>
      </c>
      <c r="H3441" s="6">
        <f>待赋值表!G3440</f>
        <v/>
      </c>
      <c r="I3441" s="6">
        <f>待赋值表!H3440</f>
        <v/>
      </c>
      <c r="J3441" s="6">
        <f>待赋值表!I3440</f>
        <v/>
      </c>
      <c r="K3441" s="6">
        <f>待赋值表!J3440</f>
        <v/>
      </c>
      <c r="L3441" s="6">
        <f>待赋值表!K3440</f>
        <v/>
      </c>
      <c r="M3441" s="6">
        <f>待赋值表!L3440</f>
        <v/>
      </c>
      <c r="N3441" s="6">
        <f>待赋值表!M3440</f>
        <v/>
      </c>
      <c r="O3441" s="6">
        <f>待赋值表!N3440</f>
        <v/>
      </c>
      <c r="P3441" s="6">
        <f>待赋值表!O3440</f>
        <v/>
      </c>
      <c r="Q3441" s="6">
        <f>IF(待赋值表!P3440&lt;&gt;"",待赋值表!P3440,0)</f>
        <v/>
      </c>
      <c r="R3441" s="6">
        <f>待赋值表!Q3440</f>
        <v/>
      </c>
      <c r="S3441" s="6">
        <f>待赋值表!R3440</f>
        <v/>
      </c>
      <c r="T3441" s="6">
        <f>待赋值表!S3440</f>
        <v/>
      </c>
      <c r="U3441" s="6">
        <f>待赋值表!T3440</f>
        <v/>
      </c>
      <c r="V3441" s="6">
        <f>待赋值表!U3440</f>
        <v/>
      </c>
      <c r="W3441" s="6">
        <f>待赋值表!V3440</f>
        <v/>
      </c>
      <c r="X3441" s="6">
        <f>待赋值表!W3440</f>
        <v/>
      </c>
      <c r="Y3441" s="6">
        <f>待赋值表!X3440</f>
        <v/>
      </c>
      <c r="Z3441" s="3">
        <f>IF(M3441&gt;=0.01,"B_pre",IF(M3441&gt;=0,"C_pre","none"))</f>
        <v/>
      </c>
      <c r="AA3441" s="3">
        <f>IF(U3441&gt;0.125,"a_pre",IF(U3441&gt;=0,"b_pre","none"))</f>
        <v/>
      </c>
      <c r="AB3441" s="3">
        <f>AND(Z3441="B_pre",AA3441="a_pre")</f>
        <v/>
      </c>
      <c r="AC3441" s="3">
        <f>AND(Z3441="B_pre",AA3441="b_pre")</f>
        <v/>
      </c>
      <c r="AD3441" s="3">
        <f>AND(Z3441="C_pre",AA3441="a_pre")</f>
        <v/>
      </c>
      <c r="AE3441" s="3">
        <f>AND(Z3441="C_pre",AA3441="b_pre")</f>
        <v/>
      </c>
      <c r="AF3441" s="6">
        <f>待赋值表!C3440</f>
        <v/>
      </c>
      <c r="AG3441" s="3">
        <f t="array" ref="AG3441">IF(AB3441=TRUE,"A",IF(AC3441=TRUE,"B",IF(AD3441=TRUE,"C",IF(AE3441=TRUE,"D","其他"))))</f>
        <v/>
      </c>
      <c r="AH3441" s="3">
        <f>IF(分析表!$E$12&lt;&gt;"ALL",AND(AF3441=分析表!$E$10,AG3441=分析表!$E$12),IF(AF3441=分析表!$E$10,TRUE(),IF(AF3441="ALL",TRUE(),"")))</f>
        <v/>
      </c>
    </row>
    <row r="3442">
      <c r="A3442" s="3">
        <f>COUNTIF($AH$2:AH3442,"TRUE")</f>
        <v/>
      </c>
      <c r="B3442" s="3">
        <f>COUNTIF($AG$2:$AG3442,#REF!)</f>
        <v/>
      </c>
      <c r="C3442" s="56">
        <f>待赋值表!A3441</f>
        <v/>
      </c>
      <c r="E3442" s="6">
        <f>待赋值表!D3441</f>
        <v/>
      </c>
      <c r="F3442" s="6">
        <f>待赋值表!E3441</f>
        <v/>
      </c>
      <c r="G3442" s="6">
        <f>待赋值表!F3441</f>
        <v/>
      </c>
      <c r="H3442" s="6">
        <f>待赋值表!G3441</f>
        <v/>
      </c>
      <c r="I3442" s="6">
        <f>待赋值表!H3441</f>
        <v/>
      </c>
      <c r="J3442" s="6">
        <f>待赋值表!I3441</f>
        <v/>
      </c>
      <c r="K3442" s="6">
        <f>待赋值表!J3441</f>
        <v/>
      </c>
      <c r="L3442" s="6">
        <f>待赋值表!K3441</f>
        <v/>
      </c>
      <c r="M3442" s="6">
        <f>待赋值表!L3441</f>
        <v/>
      </c>
      <c r="N3442" s="6">
        <f>待赋值表!M3441</f>
        <v/>
      </c>
      <c r="O3442" s="6">
        <f>待赋值表!N3441</f>
        <v/>
      </c>
      <c r="P3442" s="6">
        <f>待赋值表!O3441</f>
        <v/>
      </c>
      <c r="Q3442" s="6">
        <f>IF(待赋值表!P3441&lt;&gt;"",待赋值表!P3441,0)</f>
        <v/>
      </c>
      <c r="R3442" s="6">
        <f>待赋值表!Q3441</f>
        <v/>
      </c>
      <c r="S3442" s="6">
        <f>待赋值表!R3441</f>
        <v/>
      </c>
      <c r="T3442" s="6">
        <f>待赋值表!S3441</f>
        <v/>
      </c>
      <c r="U3442" s="6">
        <f>待赋值表!T3441</f>
        <v/>
      </c>
      <c r="V3442" s="6">
        <f>待赋值表!U3441</f>
        <v/>
      </c>
      <c r="W3442" s="6">
        <f>待赋值表!V3441</f>
        <v/>
      </c>
      <c r="X3442" s="6">
        <f>待赋值表!W3441</f>
        <v/>
      </c>
      <c r="Y3442" s="6">
        <f>待赋值表!X3441</f>
        <v/>
      </c>
      <c r="Z3442" s="3">
        <f>IF(M3442&gt;=0.01,"B_pre",IF(M3442&gt;=0,"C_pre","none"))</f>
        <v/>
      </c>
      <c r="AA3442" s="3">
        <f>IF(U3442&gt;0.125,"a_pre",IF(U3442&gt;=0,"b_pre","none"))</f>
        <v/>
      </c>
      <c r="AB3442" s="3">
        <f>AND(Z3442="B_pre",AA3442="a_pre")</f>
        <v/>
      </c>
      <c r="AC3442" s="3">
        <f>AND(Z3442="B_pre",AA3442="b_pre")</f>
        <v/>
      </c>
      <c r="AD3442" s="3">
        <f>AND(Z3442="C_pre",AA3442="a_pre")</f>
        <v/>
      </c>
      <c r="AE3442" s="3">
        <f>AND(Z3442="C_pre",AA3442="b_pre")</f>
        <v/>
      </c>
      <c r="AF3442" s="6">
        <f>待赋值表!C3441</f>
        <v/>
      </c>
      <c r="AG3442" s="3">
        <f t="array" ref="AG3442">IF(AB3442=TRUE,"A",IF(AC3442=TRUE,"B",IF(AD3442=TRUE,"C",IF(AE3442=TRUE,"D","其他"))))</f>
        <v/>
      </c>
      <c r="AH3442" s="3">
        <f>IF(分析表!$E$12&lt;&gt;"ALL",AND(AF3442=分析表!$E$10,AG3442=分析表!$E$12),IF(AF3442=分析表!$E$10,TRUE(),IF(AF3442="ALL",TRUE(),"")))</f>
        <v/>
      </c>
    </row>
    <row r="3443">
      <c r="A3443" s="3">
        <f>COUNTIF($AH$2:AH3443,"TRUE")</f>
        <v/>
      </c>
      <c r="B3443" s="3">
        <f>COUNTIF($AG$2:$AG3443,#REF!)</f>
        <v/>
      </c>
      <c r="C3443" s="56">
        <f>待赋值表!A3442</f>
        <v/>
      </c>
      <c r="E3443" s="6">
        <f>待赋值表!D3442</f>
        <v/>
      </c>
      <c r="F3443" s="6">
        <f>待赋值表!E3442</f>
        <v/>
      </c>
      <c r="G3443" s="6">
        <f>待赋值表!F3442</f>
        <v/>
      </c>
      <c r="H3443" s="6">
        <f>待赋值表!G3442</f>
        <v/>
      </c>
      <c r="I3443" s="6">
        <f>待赋值表!H3442</f>
        <v/>
      </c>
      <c r="J3443" s="6">
        <f>待赋值表!I3442</f>
        <v/>
      </c>
      <c r="K3443" s="6">
        <f>待赋值表!J3442</f>
        <v/>
      </c>
      <c r="L3443" s="6">
        <f>待赋值表!K3442</f>
        <v/>
      </c>
      <c r="M3443" s="6">
        <f>待赋值表!L3442</f>
        <v/>
      </c>
      <c r="N3443" s="6">
        <f>待赋值表!M3442</f>
        <v/>
      </c>
      <c r="O3443" s="6">
        <f>待赋值表!N3442</f>
        <v/>
      </c>
      <c r="P3443" s="6">
        <f>待赋值表!O3442</f>
        <v/>
      </c>
      <c r="Q3443" s="6">
        <f>IF(待赋值表!P3442&lt;&gt;"",待赋值表!P3442,0)</f>
        <v/>
      </c>
      <c r="R3443" s="6">
        <f>待赋值表!Q3442</f>
        <v/>
      </c>
      <c r="S3443" s="6">
        <f>待赋值表!R3442</f>
        <v/>
      </c>
      <c r="T3443" s="6">
        <f>待赋值表!S3442</f>
        <v/>
      </c>
      <c r="U3443" s="6">
        <f>待赋值表!T3442</f>
        <v/>
      </c>
      <c r="V3443" s="6">
        <f>待赋值表!U3442</f>
        <v/>
      </c>
      <c r="W3443" s="6">
        <f>待赋值表!V3442</f>
        <v/>
      </c>
      <c r="X3443" s="6">
        <f>待赋值表!W3442</f>
        <v/>
      </c>
      <c r="Y3443" s="6">
        <f>待赋值表!X3442</f>
        <v/>
      </c>
      <c r="Z3443" s="3">
        <f>IF(M3443&gt;=0.01,"B_pre",IF(M3443&gt;=0,"C_pre","none"))</f>
        <v/>
      </c>
      <c r="AA3443" s="3">
        <f>IF(U3443&gt;0.125,"a_pre",IF(U3443&gt;=0,"b_pre","none"))</f>
        <v/>
      </c>
      <c r="AB3443" s="3">
        <f>AND(Z3443="B_pre",AA3443="a_pre")</f>
        <v/>
      </c>
      <c r="AC3443" s="3">
        <f>AND(Z3443="B_pre",AA3443="b_pre")</f>
        <v/>
      </c>
      <c r="AD3443" s="3">
        <f>AND(Z3443="C_pre",AA3443="a_pre")</f>
        <v/>
      </c>
      <c r="AE3443" s="3">
        <f>AND(Z3443="C_pre",AA3443="b_pre")</f>
        <v/>
      </c>
      <c r="AF3443" s="6">
        <f>待赋值表!C3442</f>
        <v/>
      </c>
      <c r="AG3443" s="3">
        <f t="array" ref="AG3443">IF(AB3443=TRUE,"A",IF(AC3443=TRUE,"B",IF(AD3443=TRUE,"C",IF(AE3443=TRUE,"D","其他"))))</f>
        <v/>
      </c>
      <c r="AH3443" s="3">
        <f>IF(分析表!$E$12&lt;&gt;"ALL",AND(AF3443=分析表!$E$10,AG3443=分析表!$E$12),IF(AF3443=分析表!$E$10,TRUE(),IF(AF3443="ALL",TRUE(),"")))</f>
        <v/>
      </c>
    </row>
    <row r="3444">
      <c r="A3444" s="3">
        <f>COUNTIF($AH$2:AH3444,"TRUE")</f>
        <v/>
      </c>
      <c r="B3444" s="3">
        <f>COUNTIF($AG$2:$AG3444,#REF!)</f>
        <v/>
      </c>
      <c r="C3444" s="56">
        <f>待赋值表!A3443</f>
        <v/>
      </c>
      <c r="E3444" s="6">
        <f>待赋值表!D3443</f>
        <v/>
      </c>
      <c r="F3444" s="6">
        <f>待赋值表!E3443</f>
        <v/>
      </c>
      <c r="G3444" s="6">
        <f>待赋值表!F3443</f>
        <v/>
      </c>
      <c r="H3444" s="6">
        <f>待赋值表!G3443</f>
        <v/>
      </c>
      <c r="I3444" s="6">
        <f>待赋值表!H3443</f>
        <v/>
      </c>
      <c r="J3444" s="6">
        <f>待赋值表!I3443</f>
        <v/>
      </c>
      <c r="K3444" s="6">
        <f>待赋值表!J3443</f>
        <v/>
      </c>
      <c r="L3444" s="6">
        <f>待赋值表!K3443</f>
        <v/>
      </c>
      <c r="M3444" s="6">
        <f>待赋值表!L3443</f>
        <v/>
      </c>
      <c r="N3444" s="6">
        <f>待赋值表!M3443</f>
        <v/>
      </c>
      <c r="O3444" s="6">
        <f>待赋值表!N3443</f>
        <v/>
      </c>
      <c r="P3444" s="6">
        <f>待赋值表!O3443</f>
        <v/>
      </c>
      <c r="Q3444" s="6">
        <f>IF(待赋值表!P3443&lt;&gt;"",待赋值表!P3443,0)</f>
        <v/>
      </c>
      <c r="R3444" s="6">
        <f>待赋值表!Q3443</f>
        <v/>
      </c>
      <c r="S3444" s="6">
        <f>待赋值表!R3443</f>
        <v/>
      </c>
      <c r="T3444" s="6">
        <f>待赋值表!S3443</f>
        <v/>
      </c>
      <c r="U3444" s="6">
        <f>待赋值表!T3443</f>
        <v/>
      </c>
      <c r="V3444" s="6">
        <f>待赋值表!U3443</f>
        <v/>
      </c>
      <c r="W3444" s="6">
        <f>待赋值表!V3443</f>
        <v/>
      </c>
      <c r="X3444" s="6">
        <f>待赋值表!W3443</f>
        <v/>
      </c>
      <c r="Y3444" s="6">
        <f>待赋值表!X3443</f>
        <v/>
      </c>
      <c r="Z3444" s="3">
        <f>IF(M3444&gt;=0.01,"B_pre",IF(M3444&gt;=0,"C_pre","none"))</f>
        <v/>
      </c>
      <c r="AA3444" s="3">
        <f>IF(U3444&gt;0.125,"a_pre",IF(U3444&gt;=0,"b_pre","none"))</f>
        <v/>
      </c>
      <c r="AB3444" s="3">
        <f>AND(Z3444="B_pre",AA3444="a_pre")</f>
        <v/>
      </c>
      <c r="AC3444" s="3">
        <f>AND(Z3444="B_pre",AA3444="b_pre")</f>
        <v/>
      </c>
      <c r="AD3444" s="3">
        <f>AND(Z3444="C_pre",AA3444="a_pre")</f>
        <v/>
      </c>
      <c r="AE3444" s="3">
        <f>AND(Z3444="C_pre",AA3444="b_pre")</f>
        <v/>
      </c>
      <c r="AF3444" s="6">
        <f>待赋值表!C3443</f>
        <v/>
      </c>
      <c r="AG3444" s="3">
        <f t="array" ref="AG3444">IF(AB3444=TRUE,"A",IF(AC3444=TRUE,"B",IF(AD3444=TRUE,"C",IF(AE3444=TRUE,"D","其他"))))</f>
        <v/>
      </c>
      <c r="AH3444" s="3">
        <f>IF(分析表!$E$12&lt;&gt;"ALL",AND(AF3444=分析表!$E$10,AG3444=分析表!$E$12),IF(AF3444=分析表!$E$10,TRUE(),IF(AF3444="ALL",TRUE(),"")))</f>
        <v/>
      </c>
    </row>
    <row r="3445">
      <c r="A3445" s="3">
        <f>COUNTIF($AH$2:AH3445,"TRUE")</f>
        <v/>
      </c>
      <c r="B3445" s="3">
        <f>COUNTIF($AG$2:$AG3445,#REF!)</f>
        <v/>
      </c>
      <c r="C3445" s="56">
        <f>待赋值表!A3444</f>
        <v/>
      </c>
      <c r="E3445" s="6">
        <f>待赋值表!D3444</f>
        <v/>
      </c>
      <c r="F3445" s="6">
        <f>待赋值表!E3444</f>
        <v/>
      </c>
      <c r="G3445" s="6">
        <f>待赋值表!F3444</f>
        <v/>
      </c>
      <c r="H3445" s="6">
        <f>待赋值表!G3444</f>
        <v/>
      </c>
      <c r="I3445" s="6">
        <f>待赋值表!H3444</f>
        <v/>
      </c>
      <c r="J3445" s="6">
        <f>待赋值表!I3444</f>
        <v/>
      </c>
      <c r="K3445" s="6">
        <f>待赋值表!J3444</f>
        <v/>
      </c>
      <c r="L3445" s="6">
        <f>待赋值表!K3444</f>
        <v/>
      </c>
      <c r="M3445" s="6">
        <f>待赋值表!L3444</f>
        <v/>
      </c>
      <c r="N3445" s="6">
        <f>待赋值表!M3444</f>
        <v/>
      </c>
      <c r="O3445" s="6">
        <f>待赋值表!N3444</f>
        <v/>
      </c>
      <c r="P3445" s="6">
        <f>待赋值表!O3444</f>
        <v/>
      </c>
      <c r="Q3445" s="6">
        <f>IF(待赋值表!P3444&lt;&gt;"",待赋值表!P3444,0)</f>
        <v/>
      </c>
      <c r="R3445" s="6">
        <f>待赋值表!Q3444</f>
        <v/>
      </c>
      <c r="S3445" s="6">
        <f>待赋值表!R3444</f>
        <v/>
      </c>
      <c r="T3445" s="6">
        <f>待赋值表!S3444</f>
        <v/>
      </c>
      <c r="U3445" s="6">
        <f>待赋值表!T3444</f>
        <v/>
      </c>
      <c r="V3445" s="6">
        <f>待赋值表!U3444</f>
        <v/>
      </c>
      <c r="W3445" s="6">
        <f>待赋值表!V3444</f>
        <v/>
      </c>
      <c r="X3445" s="6">
        <f>待赋值表!W3444</f>
        <v/>
      </c>
      <c r="Y3445" s="6">
        <f>待赋值表!X3444</f>
        <v/>
      </c>
      <c r="Z3445" s="3">
        <f>IF(M3445&gt;=0.01,"B_pre",IF(M3445&gt;=0,"C_pre","none"))</f>
        <v/>
      </c>
      <c r="AA3445" s="3">
        <f>IF(U3445&gt;0.125,"a_pre",IF(U3445&gt;=0,"b_pre","none"))</f>
        <v/>
      </c>
      <c r="AB3445" s="3">
        <f>AND(Z3445="B_pre",AA3445="a_pre")</f>
        <v/>
      </c>
      <c r="AC3445" s="3">
        <f>AND(Z3445="B_pre",AA3445="b_pre")</f>
        <v/>
      </c>
      <c r="AD3445" s="3">
        <f>AND(Z3445="C_pre",AA3445="a_pre")</f>
        <v/>
      </c>
      <c r="AE3445" s="3">
        <f>AND(Z3445="C_pre",AA3445="b_pre")</f>
        <v/>
      </c>
      <c r="AF3445" s="6">
        <f>待赋值表!C3444</f>
        <v/>
      </c>
      <c r="AG3445" s="3">
        <f t="array" ref="AG3445">IF(AB3445=TRUE,"A",IF(AC3445=TRUE,"B",IF(AD3445=TRUE,"C",IF(AE3445=TRUE,"D","其他"))))</f>
        <v/>
      </c>
      <c r="AH3445" s="3">
        <f>IF(分析表!$E$12&lt;&gt;"ALL",AND(AF3445=分析表!$E$10,AG3445=分析表!$E$12),IF(AF3445=分析表!$E$10,TRUE(),IF(AF3445="ALL",TRUE(),"")))</f>
        <v/>
      </c>
    </row>
    <row r="3446">
      <c r="A3446" s="3">
        <f>COUNTIF($AH$2:AH3446,"TRUE")</f>
        <v/>
      </c>
      <c r="B3446" s="3">
        <f>COUNTIF($AG$2:$AG3446,#REF!)</f>
        <v/>
      </c>
      <c r="C3446" s="56">
        <f>待赋值表!A3445</f>
        <v/>
      </c>
      <c r="E3446" s="6">
        <f>待赋值表!D3445</f>
        <v/>
      </c>
      <c r="F3446" s="6">
        <f>待赋值表!E3445</f>
        <v/>
      </c>
      <c r="G3446" s="6">
        <f>待赋值表!F3445</f>
        <v/>
      </c>
      <c r="H3446" s="6">
        <f>待赋值表!G3445</f>
        <v/>
      </c>
      <c r="I3446" s="6">
        <f>待赋值表!H3445</f>
        <v/>
      </c>
      <c r="J3446" s="6">
        <f>待赋值表!I3445</f>
        <v/>
      </c>
      <c r="K3446" s="6">
        <f>待赋值表!J3445</f>
        <v/>
      </c>
      <c r="L3446" s="6">
        <f>待赋值表!K3445</f>
        <v/>
      </c>
      <c r="M3446" s="6">
        <f>待赋值表!L3445</f>
        <v/>
      </c>
      <c r="N3446" s="6">
        <f>待赋值表!M3445</f>
        <v/>
      </c>
      <c r="O3446" s="6">
        <f>待赋值表!N3445</f>
        <v/>
      </c>
      <c r="P3446" s="6">
        <f>待赋值表!O3445</f>
        <v/>
      </c>
      <c r="Q3446" s="6">
        <f>IF(待赋值表!P3445&lt;&gt;"",待赋值表!P3445,0)</f>
        <v/>
      </c>
      <c r="R3446" s="6">
        <f>待赋值表!Q3445</f>
        <v/>
      </c>
      <c r="S3446" s="6">
        <f>待赋值表!R3445</f>
        <v/>
      </c>
      <c r="T3446" s="6">
        <f>待赋值表!S3445</f>
        <v/>
      </c>
      <c r="U3446" s="6">
        <f>待赋值表!T3445</f>
        <v/>
      </c>
      <c r="V3446" s="6">
        <f>待赋值表!U3445</f>
        <v/>
      </c>
      <c r="W3446" s="6">
        <f>待赋值表!V3445</f>
        <v/>
      </c>
      <c r="X3446" s="6">
        <f>待赋值表!W3445</f>
        <v/>
      </c>
      <c r="Y3446" s="6">
        <f>待赋值表!X3445</f>
        <v/>
      </c>
      <c r="Z3446" s="3">
        <f>IF(M3446&gt;=0.01,"B_pre",IF(M3446&gt;=0,"C_pre","none"))</f>
        <v/>
      </c>
      <c r="AA3446" s="3">
        <f>IF(U3446&gt;0.125,"a_pre",IF(U3446&gt;=0,"b_pre","none"))</f>
        <v/>
      </c>
      <c r="AB3446" s="3">
        <f>AND(Z3446="B_pre",AA3446="a_pre")</f>
        <v/>
      </c>
      <c r="AC3446" s="3">
        <f>AND(Z3446="B_pre",AA3446="b_pre")</f>
        <v/>
      </c>
      <c r="AD3446" s="3">
        <f>AND(Z3446="C_pre",AA3446="a_pre")</f>
        <v/>
      </c>
      <c r="AE3446" s="3">
        <f>AND(Z3446="C_pre",AA3446="b_pre")</f>
        <v/>
      </c>
      <c r="AF3446" s="6">
        <f>待赋值表!C3445</f>
        <v/>
      </c>
      <c r="AG3446" s="3">
        <f t="array" ref="AG3446">IF(AB3446=TRUE,"A",IF(AC3446=TRUE,"B",IF(AD3446=TRUE,"C",IF(AE3446=TRUE,"D","其他"))))</f>
        <v/>
      </c>
      <c r="AH3446" s="3">
        <f>IF(分析表!$E$12&lt;&gt;"ALL",AND(AF3446=分析表!$E$10,AG3446=分析表!$E$12),IF(AF3446=分析表!$E$10,TRUE(),IF(AF3446="ALL",TRUE(),"")))</f>
        <v/>
      </c>
    </row>
    <row r="3447">
      <c r="A3447" s="3">
        <f>COUNTIF($AH$2:AH3447,"TRUE")</f>
        <v/>
      </c>
      <c r="B3447" s="3">
        <f>COUNTIF($AG$2:$AG3447,#REF!)</f>
        <v/>
      </c>
      <c r="C3447" s="56">
        <f>待赋值表!A3446</f>
        <v/>
      </c>
      <c r="E3447" s="6">
        <f>待赋值表!D3446</f>
        <v/>
      </c>
      <c r="F3447" s="6">
        <f>待赋值表!E3446</f>
        <v/>
      </c>
      <c r="G3447" s="6">
        <f>待赋值表!F3446</f>
        <v/>
      </c>
      <c r="H3447" s="6">
        <f>待赋值表!G3446</f>
        <v/>
      </c>
      <c r="I3447" s="6">
        <f>待赋值表!H3446</f>
        <v/>
      </c>
      <c r="J3447" s="6">
        <f>待赋值表!I3446</f>
        <v/>
      </c>
      <c r="K3447" s="6">
        <f>待赋值表!J3446</f>
        <v/>
      </c>
      <c r="L3447" s="6">
        <f>待赋值表!K3446</f>
        <v/>
      </c>
      <c r="M3447" s="6">
        <f>待赋值表!L3446</f>
        <v/>
      </c>
      <c r="N3447" s="6">
        <f>待赋值表!M3446</f>
        <v/>
      </c>
      <c r="O3447" s="6">
        <f>待赋值表!N3446</f>
        <v/>
      </c>
      <c r="P3447" s="6">
        <f>待赋值表!O3446</f>
        <v/>
      </c>
      <c r="Q3447" s="6">
        <f>IF(待赋值表!P3446&lt;&gt;"",待赋值表!P3446,0)</f>
        <v/>
      </c>
      <c r="R3447" s="6">
        <f>待赋值表!Q3446</f>
        <v/>
      </c>
      <c r="S3447" s="6">
        <f>待赋值表!R3446</f>
        <v/>
      </c>
      <c r="T3447" s="6">
        <f>待赋值表!S3446</f>
        <v/>
      </c>
      <c r="U3447" s="6">
        <f>待赋值表!T3446</f>
        <v/>
      </c>
      <c r="V3447" s="6">
        <f>待赋值表!U3446</f>
        <v/>
      </c>
      <c r="W3447" s="6">
        <f>待赋值表!V3446</f>
        <v/>
      </c>
      <c r="X3447" s="6">
        <f>待赋值表!W3446</f>
        <v/>
      </c>
      <c r="Y3447" s="6">
        <f>待赋值表!X3446</f>
        <v/>
      </c>
      <c r="Z3447" s="3">
        <f>IF(M3447&gt;=0.01,"B_pre",IF(M3447&gt;=0,"C_pre","none"))</f>
        <v/>
      </c>
      <c r="AA3447" s="3">
        <f>IF(U3447&gt;0.125,"a_pre",IF(U3447&gt;=0,"b_pre","none"))</f>
        <v/>
      </c>
      <c r="AB3447" s="3">
        <f>AND(Z3447="B_pre",AA3447="a_pre")</f>
        <v/>
      </c>
      <c r="AC3447" s="3">
        <f>AND(Z3447="B_pre",AA3447="b_pre")</f>
        <v/>
      </c>
      <c r="AD3447" s="3">
        <f>AND(Z3447="C_pre",AA3447="a_pre")</f>
        <v/>
      </c>
      <c r="AE3447" s="3">
        <f>AND(Z3447="C_pre",AA3447="b_pre")</f>
        <v/>
      </c>
      <c r="AF3447" s="6">
        <f>待赋值表!C3446</f>
        <v/>
      </c>
      <c r="AG3447" s="3">
        <f t="array" ref="AG3447">IF(AB3447=TRUE,"A",IF(AC3447=TRUE,"B",IF(AD3447=TRUE,"C",IF(AE3447=TRUE,"D","其他"))))</f>
        <v/>
      </c>
      <c r="AH3447" s="3">
        <f>IF(分析表!$E$12&lt;&gt;"ALL",AND(AF3447=分析表!$E$10,AG3447=分析表!$E$12),IF(AF3447=分析表!$E$10,TRUE(),IF(AF3447="ALL",TRUE(),"")))</f>
        <v/>
      </c>
    </row>
    <row r="3448">
      <c r="A3448" s="3">
        <f>COUNTIF($AH$2:AH3448,"TRUE")</f>
        <v/>
      </c>
      <c r="B3448" s="3">
        <f>COUNTIF($AG$2:$AG3448,#REF!)</f>
        <v/>
      </c>
      <c r="C3448" s="56">
        <f>待赋值表!A3447</f>
        <v/>
      </c>
      <c r="E3448" s="6">
        <f>待赋值表!D3447</f>
        <v/>
      </c>
      <c r="F3448" s="6">
        <f>待赋值表!E3447</f>
        <v/>
      </c>
      <c r="G3448" s="6">
        <f>待赋值表!F3447</f>
        <v/>
      </c>
      <c r="H3448" s="6">
        <f>待赋值表!G3447</f>
        <v/>
      </c>
      <c r="I3448" s="6">
        <f>待赋值表!H3447</f>
        <v/>
      </c>
      <c r="J3448" s="6">
        <f>待赋值表!I3447</f>
        <v/>
      </c>
      <c r="K3448" s="6">
        <f>待赋值表!J3447</f>
        <v/>
      </c>
      <c r="L3448" s="6">
        <f>待赋值表!K3447</f>
        <v/>
      </c>
      <c r="M3448" s="6">
        <f>待赋值表!L3447</f>
        <v/>
      </c>
      <c r="N3448" s="6">
        <f>待赋值表!M3447</f>
        <v/>
      </c>
      <c r="O3448" s="6">
        <f>待赋值表!N3447</f>
        <v/>
      </c>
      <c r="P3448" s="6">
        <f>待赋值表!O3447</f>
        <v/>
      </c>
      <c r="Q3448" s="6">
        <f>IF(待赋值表!P3447&lt;&gt;"",待赋值表!P3447,0)</f>
        <v/>
      </c>
      <c r="R3448" s="6">
        <f>待赋值表!Q3447</f>
        <v/>
      </c>
      <c r="S3448" s="6">
        <f>待赋值表!R3447</f>
        <v/>
      </c>
      <c r="T3448" s="6">
        <f>待赋值表!S3447</f>
        <v/>
      </c>
      <c r="U3448" s="6">
        <f>待赋值表!T3447</f>
        <v/>
      </c>
      <c r="V3448" s="6">
        <f>待赋值表!U3447</f>
        <v/>
      </c>
      <c r="W3448" s="6">
        <f>待赋值表!V3447</f>
        <v/>
      </c>
      <c r="X3448" s="6">
        <f>待赋值表!W3447</f>
        <v/>
      </c>
      <c r="Y3448" s="6">
        <f>待赋值表!X3447</f>
        <v/>
      </c>
      <c r="Z3448" s="3">
        <f>IF(M3448&gt;=0.01,"B_pre",IF(M3448&gt;=0,"C_pre","none"))</f>
        <v/>
      </c>
      <c r="AA3448" s="3">
        <f>IF(U3448&gt;0.125,"a_pre",IF(U3448&gt;=0,"b_pre","none"))</f>
        <v/>
      </c>
      <c r="AB3448" s="3">
        <f>AND(Z3448="B_pre",AA3448="a_pre")</f>
        <v/>
      </c>
      <c r="AC3448" s="3">
        <f>AND(Z3448="B_pre",AA3448="b_pre")</f>
        <v/>
      </c>
      <c r="AD3448" s="3">
        <f>AND(Z3448="C_pre",AA3448="a_pre")</f>
        <v/>
      </c>
      <c r="AE3448" s="3">
        <f>AND(Z3448="C_pre",AA3448="b_pre")</f>
        <v/>
      </c>
      <c r="AF3448" s="6">
        <f>待赋值表!C3447</f>
        <v/>
      </c>
      <c r="AG3448" s="3">
        <f t="array" ref="AG3448">IF(AB3448=TRUE,"A",IF(AC3448=TRUE,"B",IF(AD3448=TRUE,"C",IF(AE3448=TRUE,"D","其他"))))</f>
        <v/>
      </c>
      <c r="AH3448" s="3">
        <f>IF(分析表!$E$12&lt;&gt;"ALL",AND(AF3448=分析表!$E$10,AG3448=分析表!$E$12),IF(AF3448=分析表!$E$10,TRUE(),IF(AF3448="ALL",TRUE(),"")))</f>
        <v/>
      </c>
    </row>
    <row r="3449">
      <c r="A3449" s="3">
        <f>COUNTIF($AH$2:AH3449,"TRUE")</f>
        <v/>
      </c>
      <c r="B3449" s="3">
        <f>COUNTIF($AG$2:$AG3449,#REF!)</f>
        <v/>
      </c>
      <c r="C3449" s="56">
        <f>待赋值表!A3448</f>
        <v/>
      </c>
      <c r="E3449" s="6">
        <f>待赋值表!D3448</f>
        <v/>
      </c>
      <c r="F3449" s="6">
        <f>待赋值表!E3448</f>
        <v/>
      </c>
      <c r="G3449" s="6">
        <f>待赋值表!F3448</f>
        <v/>
      </c>
      <c r="H3449" s="6">
        <f>待赋值表!G3448</f>
        <v/>
      </c>
      <c r="I3449" s="6">
        <f>待赋值表!H3448</f>
        <v/>
      </c>
      <c r="J3449" s="6">
        <f>待赋值表!I3448</f>
        <v/>
      </c>
      <c r="K3449" s="6">
        <f>待赋值表!J3448</f>
        <v/>
      </c>
      <c r="L3449" s="6">
        <f>待赋值表!K3448</f>
        <v/>
      </c>
      <c r="M3449" s="6">
        <f>待赋值表!L3448</f>
        <v/>
      </c>
      <c r="N3449" s="6">
        <f>待赋值表!M3448</f>
        <v/>
      </c>
      <c r="O3449" s="6">
        <f>待赋值表!N3448</f>
        <v/>
      </c>
      <c r="P3449" s="6">
        <f>待赋值表!O3448</f>
        <v/>
      </c>
      <c r="Q3449" s="6">
        <f>IF(待赋值表!P3448&lt;&gt;"",待赋值表!P3448,0)</f>
        <v/>
      </c>
      <c r="R3449" s="6">
        <f>待赋值表!Q3448</f>
        <v/>
      </c>
      <c r="S3449" s="6">
        <f>待赋值表!R3448</f>
        <v/>
      </c>
      <c r="T3449" s="6">
        <f>待赋值表!S3448</f>
        <v/>
      </c>
      <c r="U3449" s="6">
        <f>待赋值表!T3448</f>
        <v/>
      </c>
      <c r="V3449" s="6">
        <f>待赋值表!U3448</f>
        <v/>
      </c>
      <c r="W3449" s="6">
        <f>待赋值表!V3448</f>
        <v/>
      </c>
      <c r="X3449" s="6">
        <f>待赋值表!W3448</f>
        <v/>
      </c>
      <c r="Y3449" s="6">
        <f>待赋值表!X3448</f>
        <v/>
      </c>
      <c r="Z3449" s="3">
        <f>IF(M3449&gt;=0.01,"B_pre",IF(M3449&gt;=0,"C_pre","none"))</f>
        <v/>
      </c>
      <c r="AA3449" s="3">
        <f>IF(U3449&gt;0.125,"a_pre",IF(U3449&gt;=0,"b_pre","none"))</f>
        <v/>
      </c>
      <c r="AB3449" s="3">
        <f>AND(Z3449="B_pre",AA3449="a_pre")</f>
        <v/>
      </c>
      <c r="AC3449" s="3">
        <f>AND(Z3449="B_pre",AA3449="b_pre")</f>
        <v/>
      </c>
      <c r="AD3449" s="3">
        <f>AND(Z3449="C_pre",AA3449="a_pre")</f>
        <v/>
      </c>
      <c r="AE3449" s="3">
        <f>AND(Z3449="C_pre",AA3449="b_pre")</f>
        <v/>
      </c>
      <c r="AF3449" s="6">
        <f>待赋值表!C3448</f>
        <v/>
      </c>
      <c r="AG3449" s="3">
        <f t="array" ref="AG3449">IF(AB3449=TRUE,"A",IF(AC3449=TRUE,"B",IF(AD3449=TRUE,"C",IF(AE3449=TRUE,"D","其他"))))</f>
        <v/>
      </c>
      <c r="AH3449" s="3">
        <f>IF(分析表!$E$12&lt;&gt;"ALL",AND(AF3449=分析表!$E$10,AG3449=分析表!$E$12),IF(AF3449=分析表!$E$10,TRUE(),IF(AF3449="ALL",TRUE(),"")))</f>
        <v/>
      </c>
    </row>
    <row r="3450">
      <c r="A3450" s="3">
        <f>COUNTIF($AH$2:AH3450,"TRUE")</f>
        <v/>
      </c>
      <c r="B3450" s="3">
        <f>COUNTIF($AG$2:$AG3450,#REF!)</f>
        <v/>
      </c>
      <c r="C3450" s="56">
        <f>待赋值表!A3449</f>
        <v/>
      </c>
      <c r="E3450" s="6">
        <f>待赋值表!D3449</f>
        <v/>
      </c>
      <c r="F3450" s="6">
        <f>待赋值表!E3449</f>
        <v/>
      </c>
      <c r="G3450" s="6">
        <f>待赋值表!F3449</f>
        <v/>
      </c>
      <c r="H3450" s="6">
        <f>待赋值表!G3449</f>
        <v/>
      </c>
      <c r="I3450" s="6">
        <f>待赋值表!H3449</f>
        <v/>
      </c>
      <c r="J3450" s="6">
        <f>待赋值表!I3449</f>
        <v/>
      </c>
      <c r="K3450" s="6">
        <f>待赋值表!J3449</f>
        <v/>
      </c>
      <c r="L3450" s="6">
        <f>待赋值表!K3449</f>
        <v/>
      </c>
      <c r="M3450" s="6">
        <f>待赋值表!L3449</f>
        <v/>
      </c>
      <c r="N3450" s="6">
        <f>待赋值表!M3449</f>
        <v/>
      </c>
      <c r="O3450" s="6">
        <f>待赋值表!N3449</f>
        <v/>
      </c>
      <c r="P3450" s="6">
        <f>待赋值表!O3449</f>
        <v/>
      </c>
      <c r="Q3450" s="6">
        <f>IF(待赋值表!P3449&lt;&gt;"",待赋值表!P3449,0)</f>
        <v/>
      </c>
      <c r="R3450" s="6">
        <f>待赋值表!Q3449</f>
        <v/>
      </c>
      <c r="S3450" s="6">
        <f>待赋值表!R3449</f>
        <v/>
      </c>
      <c r="T3450" s="6">
        <f>待赋值表!S3449</f>
        <v/>
      </c>
      <c r="U3450" s="6">
        <f>待赋值表!T3449</f>
        <v/>
      </c>
      <c r="V3450" s="6">
        <f>待赋值表!U3449</f>
        <v/>
      </c>
      <c r="W3450" s="6">
        <f>待赋值表!V3449</f>
        <v/>
      </c>
      <c r="X3450" s="6">
        <f>待赋值表!W3449</f>
        <v/>
      </c>
      <c r="Y3450" s="6">
        <f>待赋值表!X3449</f>
        <v/>
      </c>
      <c r="Z3450" s="3">
        <f>IF(M3450&gt;=0.01,"B_pre",IF(M3450&gt;=0,"C_pre","none"))</f>
        <v/>
      </c>
      <c r="AA3450" s="3">
        <f>IF(U3450&gt;0.125,"a_pre",IF(U3450&gt;=0,"b_pre","none"))</f>
        <v/>
      </c>
      <c r="AB3450" s="3">
        <f>AND(Z3450="B_pre",AA3450="a_pre")</f>
        <v/>
      </c>
      <c r="AC3450" s="3">
        <f>AND(Z3450="B_pre",AA3450="b_pre")</f>
        <v/>
      </c>
      <c r="AD3450" s="3">
        <f>AND(Z3450="C_pre",AA3450="a_pre")</f>
        <v/>
      </c>
      <c r="AE3450" s="3">
        <f>AND(Z3450="C_pre",AA3450="b_pre")</f>
        <v/>
      </c>
      <c r="AF3450" s="6">
        <f>待赋值表!C3449</f>
        <v/>
      </c>
      <c r="AG3450" s="3">
        <f t="array" ref="AG3450">IF(AB3450=TRUE,"A",IF(AC3450=TRUE,"B",IF(AD3450=TRUE,"C",IF(AE3450=TRUE,"D","其他"))))</f>
        <v/>
      </c>
      <c r="AH3450" s="3">
        <f>IF(分析表!$E$12&lt;&gt;"ALL",AND(AF3450=分析表!$E$10,AG3450=分析表!$E$12),IF(AF3450=分析表!$E$10,TRUE(),IF(AF3450="ALL",TRUE(),"")))</f>
        <v/>
      </c>
    </row>
    <row r="3451">
      <c r="A3451" s="3">
        <f>COUNTIF($AH$2:AH3451,"TRUE")</f>
        <v/>
      </c>
      <c r="B3451" s="3">
        <f>COUNTIF($AG$2:$AG3451,#REF!)</f>
        <v/>
      </c>
      <c r="C3451" s="56">
        <f>待赋值表!A3450</f>
        <v/>
      </c>
      <c r="E3451" s="6">
        <f>待赋值表!D3450</f>
        <v/>
      </c>
      <c r="F3451" s="6">
        <f>待赋值表!E3450</f>
        <v/>
      </c>
      <c r="G3451" s="6">
        <f>待赋值表!F3450</f>
        <v/>
      </c>
      <c r="H3451" s="6">
        <f>待赋值表!G3450</f>
        <v/>
      </c>
      <c r="I3451" s="6">
        <f>待赋值表!H3450</f>
        <v/>
      </c>
      <c r="J3451" s="6">
        <f>待赋值表!I3450</f>
        <v/>
      </c>
      <c r="K3451" s="6">
        <f>待赋值表!J3450</f>
        <v/>
      </c>
      <c r="L3451" s="6">
        <f>待赋值表!K3450</f>
        <v/>
      </c>
      <c r="M3451" s="6">
        <f>待赋值表!L3450</f>
        <v/>
      </c>
      <c r="N3451" s="6">
        <f>待赋值表!M3450</f>
        <v/>
      </c>
      <c r="O3451" s="6">
        <f>待赋值表!N3450</f>
        <v/>
      </c>
      <c r="P3451" s="6">
        <f>待赋值表!O3450</f>
        <v/>
      </c>
      <c r="Q3451" s="6">
        <f>IF(待赋值表!P3450&lt;&gt;"",待赋值表!P3450,0)</f>
        <v/>
      </c>
      <c r="R3451" s="6">
        <f>待赋值表!Q3450</f>
        <v/>
      </c>
      <c r="S3451" s="6">
        <f>待赋值表!R3450</f>
        <v/>
      </c>
      <c r="T3451" s="6">
        <f>待赋值表!S3450</f>
        <v/>
      </c>
      <c r="U3451" s="6">
        <f>待赋值表!T3450</f>
        <v/>
      </c>
      <c r="V3451" s="6">
        <f>待赋值表!U3450</f>
        <v/>
      </c>
      <c r="W3451" s="6">
        <f>待赋值表!V3450</f>
        <v/>
      </c>
      <c r="X3451" s="6">
        <f>待赋值表!W3450</f>
        <v/>
      </c>
      <c r="Y3451" s="6">
        <f>待赋值表!X3450</f>
        <v/>
      </c>
      <c r="Z3451" s="3">
        <f>IF(M3451&gt;=0.01,"B_pre",IF(M3451&gt;=0,"C_pre","none"))</f>
        <v/>
      </c>
      <c r="AA3451" s="3">
        <f>IF(U3451&gt;0.125,"a_pre",IF(U3451&gt;=0,"b_pre","none"))</f>
        <v/>
      </c>
      <c r="AB3451" s="3">
        <f>AND(Z3451="B_pre",AA3451="a_pre")</f>
        <v/>
      </c>
      <c r="AC3451" s="3">
        <f>AND(Z3451="B_pre",AA3451="b_pre")</f>
        <v/>
      </c>
      <c r="AD3451" s="3">
        <f>AND(Z3451="C_pre",AA3451="a_pre")</f>
        <v/>
      </c>
      <c r="AE3451" s="3">
        <f>AND(Z3451="C_pre",AA3451="b_pre")</f>
        <v/>
      </c>
      <c r="AF3451" s="6">
        <f>待赋值表!C3450</f>
        <v/>
      </c>
      <c r="AG3451" s="3">
        <f t="array" ref="AG3451">IF(AB3451=TRUE,"A",IF(AC3451=TRUE,"B",IF(AD3451=TRUE,"C",IF(AE3451=TRUE,"D","其他"))))</f>
        <v/>
      </c>
      <c r="AH3451" s="3">
        <f>IF(分析表!$E$12&lt;&gt;"ALL",AND(AF3451=分析表!$E$10,AG3451=分析表!$E$12),IF(AF3451=分析表!$E$10,TRUE(),IF(AF3451="ALL",TRUE(),"")))</f>
        <v/>
      </c>
    </row>
    <row r="3452">
      <c r="A3452" s="3">
        <f>COUNTIF($AH$2:AH3452,"TRUE")</f>
        <v/>
      </c>
      <c r="B3452" s="3">
        <f>COUNTIF($AG$2:$AG3452,#REF!)</f>
        <v/>
      </c>
      <c r="C3452" s="56">
        <f>待赋值表!A3451</f>
        <v/>
      </c>
      <c r="E3452" s="6">
        <f>待赋值表!D3451</f>
        <v/>
      </c>
      <c r="F3452" s="6">
        <f>待赋值表!E3451</f>
        <v/>
      </c>
      <c r="G3452" s="6">
        <f>待赋值表!F3451</f>
        <v/>
      </c>
      <c r="H3452" s="6">
        <f>待赋值表!G3451</f>
        <v/>
      </c>
      <c r="I3452" s="6">
        <f>待赋值表!H3451</f>
        <v/>
      </c>
      <c r="J3452" s="6">
        <f>待赋值表!I3451</f>
        <v/>
      </c>
      <c r="K3452" s="6">
        <f>待赋值表!J3451</f>
        <v/>
      </c>
      <c r="L3452" s="6">
        <f>待赋值表!K3451</f>
        <v/>
      </c>
      <c r="M3452" s="6">
        <f>待赋值表!L3451</f>
        <v/>
      </c>
      <c r="N3452" s="6">
        <f>待赋值表!M3451</f>
        <v/>
      </c>
      <c r="O3452" s="6">
        <f>待赋值表!N3451</f>
        <v/>
      </c>
      <c r="P3452" s="6">
        <f>待赋值表!O3451</f>
        <v/>
      </c>
      <c r="Q3452" s="6">
        <f>IF(待赋值表!P3451&lt;&gt;"",待赋值表!P3451,0)</f>
        <v/>
      </c>
      <c r="R3452" s="6">
        <f>待赋值表!Q3451</f>
        <v/>
      </c>
      <c r="S3452" s="6">
        <f>待赋值表!R3451</f>
        <v/>
      </c>
      <c r="T3452" s="6">
        <f>待赋值表!S3451</f>
        <v/>
      </c>
      <c r="U3452" s="6">
        <f>待赋值表!T3451</f>
        <v/>
      </c>
      <c r="V3452" s="6">
        <f>待赋值表!U3451</f>
        <v/>
      </c>
      <c r="W3452" s="6">
        <f>待赋值表!V3451</f>
        <v/>
      </c>
      <c r="X3452" s="6">
        <f>待赋值表!W3451</f>
        <v/>
      </c>
      <c r="Y3452" s="6">
        <f>待赋值表!X3451</f>
        <v/>
      </c>
      <c r="Z3452" s="3">
        <f>IF(M3452&gt;=0.01,"B_pre",IF(M3452&gt;=0,"C_pre","none"))</f>
        <v/>
      </c>
      <c r="AA3452" s="3">
        <f>IF(U3452&gt;0.125,"a_pre",IF(U3452&gt;=0,"b_pre","none"))</f>
        <v/>
      </c>
      <c r="AB3452" s="3">
        <f>AND(Z3452="B_pre",AA3452="a_pre")</f>
        <v/>
      </c>
      <c r="AC3452" s="3">
        <f>AND(Z3452="B_pre",AA3452="b_pre")</f>
        <v/>
      </c>
      <c r="AD3452" s="3">
        <f>AND(Z3452="C_pre",AA3452="a_pre")</f>
        <v/>
      </c>
      <c r="AE3452" s="3">
        <f>AND(Z3452="C_pre",AA3452="b_pre")</f>
        <v/>
      </c>
      <c r="AF3452" s="6">
        <f>待赋值表!C3451</f>
        <v/>
      </c>
      <c r="AG3452" s="3">
        <f t="array" ref="AG3452">IF(AB3452=TRUE,"A",IF(AC3452=TRUE,"B",IF(AD3452=TRUE,"C",IF(AE3452=TRUE,"D","其他"))))</f>
        <v/>
      </c>
      <c r="AH3452" s="3">
        <f>IF(分析表!$E$12&lt;&gt;"ALL",AND(AF3452=分析表!$E$10,AG3452=分析表!$E$12),IF(AF3452=分析表!$E$10,TRUE(),IF(AF3452="ALL",TRUE(),"")))</f>
        <v/>
      </c>
    </row>
    <row r="3453">
      <c r="A3453" s="3">
        <f>COUNTIF($AH$2:AH3453,"TRUE")</f>
        <v/>
      </c>
      <c r="B3453" s="3">
        <f>COUNTIF($AG$2:$AG3453,#REF!)</f>
        <v/>
      </c>
      <c r="C3453" s="56">
        <f>待赋值表!A3452</f>
        <v/>
      </c>
      <c r="E3453" s="6">
        <f>待赋值表!D3452</f>
        <v/>
      </c>
      <c r="F3453" s="6">
        <f>待赋值表!E3452</f>
        <v/>
      </c>
      <c r="G3453" s="6">
        <f>待赋值表!F3452</f>
        <v/>
      </c>
      <c r="H3453" s="6">
        <f>待赋值表!G3452</f>
        <v/>
      </c>
      <c r="I3453" s="6">
        <f>待赋值表!H3452</f>
        <v/>
      </c>
      <c r="J3453" s="6">
        <f>待赋值表!I3452</f>
        <v/>
      </c>
      <c r="K3453" s="6">
        <f>待赋值表!J3452</f>
        <v/>
      </c>
      <c r="L3453" s="6">
        <f>待赋值表!K3452</f>
        <v/>
      </c>
      <c r="M3453" s="6">
        <f>待赋值表!L3452</f>
        <v/>
      </c>
      <c r="N3453" s="6">
        <f>待赋值表!M3452</f>
        <v/>
      </c>
      <c r="O3453" s="6">
        <f>待赋值表!N3452</f>
        <v/>
      </c>
      <c r="P3453" s="6">
        <f>待赋值表!O3452</f>
        <v/>
      </c>
      <c r="Q3453" s="6">
        <f>IF(待赋值表!P3452&lt;&gt;"",待赋值表!P3452,0)</f>
        <v/>
      </c>
      <c r="R3453" s="6">
        <f>待赋值表!Q3452</f>
        <v/>
      </c>
      <c r="S3453" s="6">
        <f>待赋值表!R3452</f>
        <v/>
      </c>
      <c r="T3453" s="6">
        <f>待赋值表!S3452</f>
        <v/>
      </c>
      <c r="U3453" s="6">
        <f>待赋值表!T3452</f>
        <v/>
      </c>
      <c r="V3453" s="6">
        <f>待赋值表!U3452</f>
        <v/>
      </c>
      <c r="W3453" s="6">
        <f>待赋值表!V3452</f>
        <v/>
      </c>
      <c r="X3453" s="6">
        <f>待赋值表!W3452</f>
        <v/>
      </c>
      <c r="Y3453" s="6">
        <f>待赋值表!X3452</f>
        <v/>
      </c>
      <c r="Z3453" s="3">
        <f>IF(M3453&gt;=0.01,"B_pre",IF(M3453&gt;=0,"C_pre","none"))</f>
        <v/>
      </c>
      <c r="AA3453" s="3">
        <f>IF(U3453&gt;0.125,"a_pre",IF(U3453&gt;=0,"b_pre","none"))</f>
        <v/>
      </c>
      <c r="AB3453" s="3">
        <f>AND(Z3453="B_pre",AA3453="a_pre")</f>
        <v/>
      </c>
      <c r="AC3453" s="3">
        <f>AND(Z3453="B_pre",AA3453="b_pre")</f>
        <v/>
      </c>
      <c r="AD3453" s="3">
        <f>AND(Z3453="C_pre",AA3453="a_pre")</f>
        <v/>
      </c>
      <c r="AE3453" s="3">
        <f>AND(Z3453="C_pre",AA3453="b_pre")</f>
        <v/>
      </c>
      <c r="AF3453" s="6">
        <f>待赋值表!C3452</f>
        <v/>
      </c>
      <c r="AG3453" s="3">
        <f t="array" ref="AG3453">IF(AB3453=TRUE,"A",IF(AC3453=TRUE,"B",IF(AD3453=TRUE,"C",IF(AE3453=TRUE,"D","其他"))))</f>
        <v/>
      </c>
      <c r="AH3453" s="3">
        <f>IF(分析表!$E$12&lt;&gt;"ALL",AND(AF3453=分析表!$E$10,AG3453=分析表!$E$12),IF(AF3453=分析表!$E$10,TRUE(),IF(AF3453="ALL",TRUE(),"")))</f>
        <v/>
      </c>
    </row>
    <row r="3454">
      <c r="A3454" s="3">
        <f>COUNTIF($AH$2:AH3454,"TRUE")</f>
        <v/>
      </c>
      <c r="B3454" s="3">
        <f>COUNTIF($AG$2:$AG3454,#REF!)</f>
        <v/>
      </c>
      <c r="C3454" s="56">
        <f>待赋值表!A3453</f>
        <v/>
      </c>
      <c r="E3454" s="6">
        <f>待赋值表!D3453</f>
        <v/>
      </c>
      <c r="F3454" s="6">
        <f>待赋值表!E3453</f>
        <v/>
      </c>
      <c r="G3454" s="6">
        <f>待赋值表!F3453</f>
        <v/>
      </c>
      <c r="H3454" s="6">
        <f>待赋值表!G3453</f>
        <v/>
      </c>
      <c r="I3454" s="6">
        <f>待赋值表!H3453</f>
        <v/>
      </c>
      <c r="J3454" s="6">
        <f>待赋值表!I3453</f>
        <v/>
      </c>
      <c r="K3454" s="6">
        <f>待赋值表!J3453</f>
        <v/>
      </c>
      <c r="L3454" s="6">
        <f>待赋值表!K3453</f>
        <v/>
      </c>
      <c r="M3454" s="6">
        <f>待赋值表!L3453</f>
        <v/>
      </c>
      <c r="N3454" s="6">
        <f>待赋值表!M3453</f>
        <v/>
      </c>
      <c r="O3454" s="6">
        <f>待赋值表!N3453</f>
        <v/>
      </c>
      <c r="P3454" s="6">
        <f>待赋值表!O3453</f>
        <v/>
      </c>
      <c r="Q3454" s="6">
        <f>IF(待赋值表!P3453&lt;&gt;"",待赋值表!P3453,0)</f>
        <v/>
      </c>
      <c r="R3454" s="6">
        <f>待赋值表!Q3453</f>
        <v/>
      </c>
      <c r="S3454" s="6">
        <f>待赋值表!R3453</f>
        <v/>
      </c>
      <c r="T3454" s="6">
        <f>待赋值表!S3453</f>
        <v/>
      </c>
      <c r="U3454" s="6">
        <f>待赋值表!T3453</f>
        <v/>
      </c>
      <c r="V3454" s="6">
        <f>待赋值表!U3453</f>
        <v/>
      </c>
      <c r="W3454" s="6">
        <f>待赋值表!V3453</f>
        <v/>
      </c>
      <c r="X3454" s="6">
        <f>待赋值表!W3453</f>
        <v/>
      </c>
      <c r="Y3454" s="6">
        <f>待赋值表!X3453</f>
        <v/>
      </c>
      <c r="Z3454" s="3">
        <f>IF(M3454&gt;=0.01,"B_pre",IF(M3454&gt;=0,"C_pre","none"))</f>
        <v/>
      </c>
      <c r="AA3454" s="3">
        <f>IF(U3454&gt;0.125,"a_pre",IF(U3454&gt;=0,"b_pre","none"))</f>
        <v/>
      </c>
      <c r="AB3454" s="3">
        <f>AND(Z3454="B_pre",AA3454="a_pre")</f>
        <v/>
      </c>
      <c r="AC3454" s="3">
        <f>AND(Z3454="B_pre",AA3454="b_pre")</f>
        <v/>
      </c>
      <c r="AD3454" s="3">
        <f>AND(Z3454="C_pre",AA3454="a_pre")</f>
        <v/>
      </c>
      <c r="AE3454" s="3">
        <f>AND(Z3454="C_pre",AA3454="b_pre")</f>
        <v/>
      </c>
      <c r="AF3454" s="6">
        <f>待赋值表!C3453</f>
        <v/>
      </c>
      <c r="AG3454" s="3">
        <f t="array" ref="AG3454">IF(AB3454=TRUE,"A",IF(AC3454=TRUE,"B",IF(AD3454=TRUE,"C",IF(AE3454=TRUE,"D","其他"))))</f>
        <v/>
      </c>
      <c r="AH3454" s="3">
        <f>IF(分析表!$E$12&lt;&gt;"ALL",AND(AF3454=分析表!$E$10,AG3454=分析表!$E$12),IF(AF3454=分析表!$E$10,TRUE(),IF(AF3454="ALL",TRUE(),"")))</f>
        <v/>
      </c>
    </row>
    <row r="3455">
      <c r="A3455" s="3">
        <f>COUNTIF($AH$2:AH3455,"TRUE")</f>
        <v/>
      </c>
      <c r="B3455" s="3">
        <f>COUNTIF($AG$2:$AG3455,#REF!)</f>
        <v/>
      </c>
      <c r="C3455" s="56">
        <f>待赋值表!A3454</f>
        <v/>
      </c>
      <c r="E3455" s="6">
        <f>待赋值表!D3454</f>
        <v/>
      </c>
      <c r="F3455" s="6">
        <f>待赋值表!E3454</f>
        <v/>
      </c>
      <c r="G3455" s="6">
        <f>待赋值表!F3454</f>
        <v/>
      </c>
      <c r="H3455" s="6">
        <f>待赋值表!G3454</f>
        <v/>
      </c>
      <c r="I3455" s="6">
        <f>待赋值表!H3454</f>
        <v/>
      </c>
      <c r="J3455" s="6">
        <f>待赋值表!I3454</f>
        <v/>
      </c>
      <c r="K3455" s="6">
        <f>待赋值表!J3454</f>
        <v/>
      </c>
      <c r="L3455" s="6">
        <f>待赋值表!K3454</f>
        <v/>
      </c>
      <c r="M3455" s="6">
        <f>待赋值表!L3454</f>
        <v/>
      </c>
      <c r="N3455" s="6">
        <f>待赋值表!M3454</f>
        <v/>
      </c>
      <c r="O3455" s="6">
        <f>待赋值表!N3454</f>
        <v/>
      </c>
      <c r="P3455" s="6">
        <f>待赋值表!O3454</f>
        <v/>
      </c>
      <c r="Q3455" s="6">
        <f>IF(待赋值表!P3454&lt;&gt;"",待赋值表!P3454,0)</f>
        <v/>
      </c>
      <c r="R3455" s="6">
        <f>待赋值表!Q3454</f>
        <v/>
      </c>
      <c r="S3455" s="6">
        <f>待赋值表!R3454</f>
        <v/>
      </c>
      <c r="T3455" s="6">
        <f>待赋值表!S3454</f>
        <v/>
      </c>
      <c r="U3455" s="6">
        <f>待赋值表!T3454</f>
        <v/>
      </c>
      <c r="V3455" s="6">
        <f>待赋值表!U3454</f>
        <v/>
      </c>
      <c r="W3455" s="6">
        <f>待赋值表!V3454</f>
        <v/>
      </c>
      <c r="X3455" s="6">
        <f>待赋值表!W3454</f>
        <v/>
      </c>
      <c r="Y3455" s="6">
        <f>待赋值表!X3454</f>
        <v/>
      </c>
      <c r="Z3455" s="3">
        <f>IF(M3455&gt;=0.01,"B_pre",IF(M3455&gt;=0,"C_pre","none"))</f>
        <v/>
      </c>
      <c r="AA3455" s="3">
        <f>IF(U3455&gt;0.125,"a_pre",IF(U3455&gt;=0,"b_pre","none"))</f>
        <v/>
      </c>
      <c r="AB3455" s="3">
        <f>AND(Z3455="B_pre",AA3455="a_pre")</f>
        <v/>
      </c>
      <c r="AC3455" s="3">
        <f>AND(Z3455="B_pre",AA3455="b_pre")</f>
        <v/>
      </c>
      <c r="AD3455" s="3">
        <f>AND(Z3455="C_pre",AA3455="a_pre")</f>
        <v/>
      </c>
      <c r="AE3455" s="3">
        <f>AND(Z3455="C_pre",AA3455="b_pre")</f>
        <v/>
      </c>
      <c r="AF3455" s="6">
        <f>待赋值表!C3454</f>
        <v/>
      </c>
      <c r="AG3455" s="3">
        <f t="array" ref="AG3455">IF(AB3455=TRUE,"A",IF(AC3455=TRUE,"B",IF(AD3455=TRUE,"C",IF(AE3455=TRUE,"D","其他"))))</f>
        <v/>
      </c>
      <c r="AH3455" s="3">
        <f>IF(分析表!$E$12&lt;&gt;"ALL",AND(AF3455=分析表!$E$10,AG3455=分析表!$E$12),IF(AF3455=分析表!$E$10,TRUE(),IF(AF3455="ALL",TRUE(),"")))</f>
        <v/>
      </c>
    </row>
    <row r="3456">
      <c r="A3456" s="3">
        <f>COUNTIF($AH$2:AH3456,"TRUE")</f>
        <v/>
      </c>
      <c r="B3456" s="3">
        <f>COUNTIF($AG$2:$AG3456,#REF!)</f>
        <v/>
      </c>
      <c r="C3456" s="56">
        <f>待赋值表!A3455</f>
        <v/>
      </c>
      <c r="E3456" s="6">
        <f>待赋值表!D3455</f>
        <v/>
      </c>
      <c r="F3456" s="6">
        <f>待赋值表!E3455</f>
        <v/>
      </c>
      <c r="G3456" s="6">
        <f>待赋值表!F3455</f>
        <v/>
      </c>
      <c r="H3456" s="6">
        <f>待赋值表!G3455</f>
        <v/>
      </c>
      <c r="I3456" s="6">
        <f>待赋值表!H3455</f>
        <v/>
      </c>
      <c r="J3456" s="6">
        <f>待赋值表!I3455</f>
        <v/>
      </c>
      <c r="K3456" s="6">
        <f>待赋值表!J3455</f>
        <v/>
      </c>
      <c r="L3456" s="6">
        <f>待赋值表!K3455</f>
        <v/>
      </c>
      <c r="M3456" s="6">
        <f>待赋值表!L3455</f>
        <v/>
      </c>
      <c r="N3456" s="6">
        <f>待赋值表!M3455</f>
        <v/>
      </c>
      <c r="O3456" s="6">
        <f>待赋值表!N3455</f>
        <v/>
      </c>
      <c r="P3456" s="6">
        <f>待赋值表!O3455</f>
        <v/>
      </c>
      <c r="Q3456" s="6">
        <f>IF(待赋值表!P3455&lt;&gt;"",待赋值表!P3455,0)</f>
        <v/>
      </c>
      <c r="R3456" s="6">
        <f>待赋值表!Q3455</f>
        <v/>
      </c>
      <c r="S3456" s="6">
        <f>待赋值表!R3455</f>
        <v/>
      </c>
      <c r="T3456" s="6">
        <f>待赋值表!S3455</f>
        <v/>
      </c>
      <c r="U3456" s="6">
        <f>待赋值表!T3455</f>
        <v/>
      </c>
      <c r="V3456" s="6">
        <f>待赋值表!U3455</f>
        <v/>
      </c>
      <c r="W3456" s="6">
        <f>待赋值表!V3455</f>
        <v/>
      </c>
      <c r="X3456" s="6">
        <f>待赋值表!W3455</f>
        <v/>
      </c>
      <c r="Y3456" s="6">
        <f>待赋值表!X3455</f>
        <v/>
      </c>
      <c r="Z3456" s="3">
        <f>IF(M3456&gt;=0.01,"B_pre",IF(M3456&gt;=0,"C_pre","none"))</f>
        <v/>
      </c>
      <c r="AA3456" s="3">
        <f>IF(U3456&gt;0.125,"a_pre",IF(U3456&gt;=0,"b_pre","none"))</f>
        <v/>
      </c>
      <c r="AB3456" s="3">
        <f>AND(Z3456="B_pre",AA3456="a_pre")</f>
        <v/>
      </c>
      <c r="AC3456" s="3">
        <f>AND(Z3456="B_pre",AA3456="b_pre")</f>
        <v/>
      </c>
      <c r="AD3456" s="3">
        <f>AND(Z3456="C_pre",AA3456="a_pre")</f>
        <v/>
      </c>
      <c r="AE3456" s="3">
        <f>AND(Z3456="C_pre",AA3456="b_pre")</f>
        <v/>
      </c>
      <c r="AF3456" s="6">
        <f>待赋值表!C3455</f>
        <v/>
      </c>
      <c r="AG3456" s="3">
        <f t="array" ref="AG3456">IF(AB3456=TRUE,"A",IF(AC3456=TRUE,"B",IF(AD3456=TRUE,"C",IF(AE3456=TRUE,"D","其他"))))</f>
        <v/>
      </c>
      <c r="AH3456" s="3">
        <f>IF(分析表!$E$12&lt;&gt;"ALL",AND(AF3456=分析表!$E$10,AG3456=分析表!$E$12),IF(AF3456=分析表!$E$10,TRUE(),IF(AF3456="ALL",TRUE(),"")))</f>
        <v/>
      </c>
    </row>
    <row r="3457">
      <c r="A3457" s="3">
        <f>COUNTIF($AH$2:AH3457,"TRUE")</f>
        <v/>
      </c>
      <c r="B3457" s="3">
        <f>COUNTIF($AG$2:$AG3457,#REF!)</f>
        <v/>
      </c>
      <c r="C3457" s="56">
        <f>待赋值表!A3456</f>
        <v/>
      </c>
      <c r="E3457" s="6">
        <f>待赋值表!D3456</f>
        <v/>
      </c>
      <c r="F3457" s="6">
        <f>待赋值表!E3456</f>
        <v/>
      </c>
      <c r="G3457" s="6">
        <f>待赋值表!F3456</f>
        <v/>
      </c>
      <c r="H3457" s="6">
        <f>待赋值表!G3456</f>
        <v/>
      </c>
      <c r="I3457" s="6">
        <f>待赋值表!H3456</f>
        <v/>
      </c>
      <c r="J3457" s="6">
        <f>待赋值表!I3456</f>
        <v/>
      </c>
      <c r="K3457" s="6">
        <f>待赋值表!J3456</f>
        <v/>
      </c>
      <c r="L3457" s="6">
        <f>待赋值表!K3456</f>
        <v/>
      </c>
      <c r="M3457" s="6">
        <f>待赋值表!L3456</f>
        <v/>
      </c>
      <c r="N3457" s="6">
        <f>待赋值表!M3456</f>
        <v/>
      </c>
      <c r="O3457" s="6">
        <f>待赋值表!N3456</f>
        <v/>
      </c>
      <c r="P3457" s="6">
        <f>待赋值表!O3456</f>
        <v/>
      </c>
      <c r="Q3457" s="6">
        <f>IF(待赋值表!P3456&lt;&gt;"",待赋值表!P3456,0)</f>
        <v/>
      </c>
      <c r="R3457" s="6">
        <f>待赋值表!Q3456</f>
        <v/>
      </c>
      <c r="S3457" s="6">
        <f>待赋值表!R3456</f>
        <v/>
      </c>
      <c r="T3457" s="6">
        <f>待赋值表!S3456</f>
        <v/>
      </c>
      <c r="U3457" s="6">
        <f>待赋值表!T3456</f>
        <v/>
      </c>
      <c r="V3457" s="6">
        <f>待赋值表!U3456</f>
        <v/>
      </c>
      <c r="W3457" s="6">
        <f>待赋值表!V3456</f>
        <v/>
      </c>
      <c r="X3457" s="6">
        <f>待赋值表!W3456</f>
        <v/>
      </c>
      <c r="Y3457" s="6">
        <f>待赋值表!X3456</f>
        <v/>
      </c>
      <c r="Z3457" s="3">
        <f>IF(M3457&gt;=0.01,"B_pre",IF(M3457&gt;=0,"C_pre","none"))</f>
        <v/>
      </c>
      <c r="AA3457" s="3">
        <f>IF(U3457&gt;0.125,"a_pre",IF(U3457&gt;=0,"b_pre","none"))</f>
        <v/>
      </c>
      <c r="AB3457" s="3">
        <f>AND(Z3457="B_pre",AA3457="a_pre")</f>
        <v/>
      </c>
      <c r="AC3457" s="3">
        <f>AND(Z3457="B_pre",AA3457="b_pre")</f>
        <v/>
      </c>
      <c r="AD3457" s="3">
        <f>AND(Z3457="C_pre",AA3457="a_pre")</f>
        <v/>
      </c>
      <c r="AE3457" s="3">
        <f>AND(Z3457="C_pre",AA3457="b_pre")</f>
        <v/>
      </c>
      <c r="AF3457" s="6">
        <f>待赋值表!C3456</f>
        <v/>
      </c>
      <c r="AG3457" s="3">
        <f t="array" ref="AG3457">IF(AB3457=TRUE,"A",IF(AC3457=TRUE,"B",IF(AD3457=TRUE,"C",IF(AE3457=TRUE,"D","其他"))))</f>
        <v/>
      </c>
      <c r="AH3457" s="3">
        <f>IF(分析表!$E$12&lt;&gt;"ALL",AND(AF3457=分析表!$E$10,AG3457=分析表!$E$12),IF(AF3457=分析表!$E$10,TRUE(),IF(AF3457="ALL",TRUE(),"")))</f>
        <v/>
      </c>
    </row>
    <row r="3458">
      <c r="A3458" s="3">
        <f>COUNTIF($AH$2:AH3458,"TRUE")</f>
        <v/>
      </c>
      <c r="B3458" s="3">
        <f>COUNTIF($AG$2:$AG3458,#REF!)</f>
        <v/>
      </c>
      <c r="C3458" s="56">
        <f>待赋值表!A3457</f>
        <v/>
      </c>
      <c r="E3458" s="6">
        <f>待赋值表!D3457</f>
        <v/>
      </c>
      <c r="F3458" s="6">
        <f>待赋值表!E3457</f>
        <v/>
      </c>
      <c r="G3458" s="6">
        <f>待赋值表!F3457</f>
        <v/>
      </c>
      <c r="H3458" s="6">
        <f>待赋值表!G3457</f>
        <v/>
      </c>
      <c r="I3458" s="6">
        <f>待赋值表!H3457</f>
        <v/>
      </c>
      <c r="J3458" s="6">
        <f>待赋值表!I3457</f>
        <v/>
      </c>
      <c r="K3458" s="6">
        <f>待赋值表!J3457</f>
        <v/>
      </c>
      <c r="L3458" s="6">
        <f>待赋值表!K3457</f>
        <v/>
      </c>
      <c r="M3458" s="6">
        <f>待赋值表!L3457</f>
        <v/>
      </c>
      <c r="N3458" s="6">
        <f>待赋值表!M3457</f>
        <v/>
      </c>
      <c r="O3458" s="6">
        <f>待赋值表!N3457</f>
        <v/>
      </c>
      <c r="P3458" s="6">
        <f>待赋值表!O3457</f>
        <v/>
      </c>
      <c r="Q3458" s="6">
        <f>IF(待赋值表!P3457&lt;&gt;"",待赋值表!P3457,0)</f>
        <v/>
      </c>
      <c r="R3458" s="6">
        <f>待赋值表!Q3457</f>
        <v/>
      </c>
      <c r="S3458" s="6">
        <f>待赋值表!R3457</f>
        <v/>
      </c>
      <c r="T3458" s="6">
        <f>待赋值表!S3457</f>
        <v/>
      </c>
      <c r="U3458" s="6">
        <f>待赋值表!T3457</f>
        <v/>
      </c>
      <c r="V3458" s="6">
        <f>待赋值表!U3457</f>
        <v/>
      </c>
      <c r="W3458" s="6">
        <f>待赋值表!V3457</f>
        <v/>
      </c>
      <c r="X3458" s="6">
        <f>待赋值表!W3457</f>
        <v/>
      </c>
      <c r="Y3458" s="6">
        <f>待赋值表!X3457</f>
        <v/>
      </c>
      <c r="Z3458" s="3">
        <f>IF(M3458&gt;=0.01,"B_pre",IF(M3458&gt;=0,"C_pre","none"))</f>
        <v/>
      </c>
      <c r="AA3458" s="3">
        <f>IF(U3458&gt;0.125,"a_pre",IF(U3458&gt;=0,"b_pre","none"))</f>
        <v/>
      </c>
      <c r="AB3458" s="3">
        <f>AND(Z3458="B_pre",AA3458="a_pre")</f>
        <v/>
      </c>
      <c r="AC3458" s="3">
        <f>AND(Z3458="B_pre",AA3458="b_pre")</f>
        <v/>
      </c>
      <c r="AD3458" s="3">
        <f>AND(Z3458="C_pre",AA3458="a_pre")</f>
        <v/>
      </c>
      <c r="AE3458" s="3">
        <f>AND(Z3458="C_pre",AA3458="b_pre")</f>
        <v/>
      </c>
      <c r="AF3458" s="6">
        <f>待赋值表!C3457</f>
        <v/>
      </c>
      <c r="AG3458" s="3">
        <f t="array" ref="AG3458">IF(AB3458=TRUE,"A",IF(AC3458=TRUE,"B",IF(AD3458=TRUE,"C",IF(AE3458=TRUE,"D","其他"))))</f>
        <v/>
      </c>
      <c r="AH3458" s="3">
        <f>IF(分析表!$E$12&lt;&gt;"ALL",AND(AF3458=分析表!$E$10,AG3458=分析表!$E$12),IF(AF3458=分析表!$E$10,TRUE(),IF(AF3458="ALL",TRUE(),"")))</f>
        <v/>
      </c>
    </row>
    <row r="3459">
      <c r="A3459" s="3">
        <f>COUNTIF($AH$2:AH3459,"TRUE")</f>
        <v/>
      </c>
      <c r="B3459" s="3">
        <f>COUNTIF($AG$2:$AG3459,#REF!)</f>
        <v/>
      </c>
      <c r="C3459" s="56">
        <f>待赋值表!A3458</f>
        <v/>
      </c>
      <c r="E3459" s="6">
        <f>待赋值表!D3458</f>
        <v/>
      </c>
      <c r="F3459" s="6">
        <f>待赋值表!E3458</f>
        <v/>
      </c>
      <c r="G3459" s="6">
        <f>待赋值表!F3458</f>
        <v/>
      </c>
      <c r="H3459" s="6">
        <f>待赋值表!G3458</f>
        <v/>
      </c>
      <c r="I3459" s="6">
        <f>待赋值表!H3458</f>
        <v/>
      </c>
      <c r="J3459" s="6">
        <f>待赋值表!I3458</f>
        <v/>
      </c>
      <c r="K3459" s="6">
        <f>待赋值表!J3458</f>
        <v/>
      </c>
      <c r="L3459" s="6">
        <f>待赋值表!K3458</f>
        <v/>
      </c>
      <c r="M3459" s="6">
        <f>待赋值表!L3458</f>
        <v/>
      </c>
      <c r="N3459" s="6">
        <f>待赋值表!M3458</f>
        <v/>
      </c>
      <c r="O3459" s="6">
        <f>待赋值表!N3458</f>
        <v/>
      </c>
      <c r="P3459" s="6">
        <f>待赋值表!O3458</f>
        <v/>
      </c>
      <c r="Q3459" s="6">
        <f>IF(待赋值表!P3458&lt;&gt;"",待赋值表!P3458,0)</f>
        <v/>
      </c>
      <c r="R3459" s="6">
        <f>待赋值表!Q3458</f>
        <v/>
      </c>
      <c r="S3459" s="6">
        <f>待赋值表!R3458</f>
        <v/>
      </c>
      <c r="T3459" s="6">
        <f>待赋值表!S3458</f>
        <v/>
      </c>
      <c r="U3459" s="6">
        <f>待赋值表!T3458</f>
        <v/>
      </c>
      <c r="V3459" s="6">
        <f>待赋值表!U3458</f>
        <v/>
      </c>
      <c r="W3459" s="6">
        <f>待赋值表!V3458</f>
        <v/>
      </c>
      <c r="X3459" s="6">
        <f>待赋值表!W3458</f>
        <v/>
      </c>
      <c r="Y3459" s="6">
        <f>待赋值表!X3458</f>
        <v/>
      </c>
      <c r="Z3459" s="3">
        <f>IF(M3459&gt;=0.01,"B_pre",IF(M3459&gt;=0,"C_pre","none"))</f>
        <v/>
      </c>
      <c r="AA3459" s="3">
        <f>IF(U3459&gt;0.125,"a_pre",IF(U3459&gt;=0,"b_pre","none"))</f>
        <v/>
      </c>
      <c r="AB3459" s="3">
        <f>AND(Z3459="B_pre",AA3459="a_pre")</f>
        <v/>
      </c>
      <c r="AC3459" s="3">
        <f>AND(Z3459="B_pre",AA3459="b_pre")</f>
        <v/>
      </c>
      <c r="AD3459" s="3">
        <f>AND(Z3459="C_pre",AA3459="a_pre")</f>
        <v/>
      </c>
      <c r="AE3459" s="3">
        <f>AND(Z3459="C_pre",AA3459="b_pre")</f>
        <v/>
      </c>
      <c r="AF3459" s="6">
        <f>待赋值表!C3458</f>
        <v/>
      </c>
      <c r="AG3459" s="3">
        <f t="array" ref="AG3459">IF(AB3459=TRUE,"A",IF(AC3459=TRUE,"B",IF(AD3459=TRUE,"C",IF(AE3459=TRUE,"D","其他"))))</f>
        <v/>
      </c>
      <c r="AH3459" s="3">
        <f>IF(分析表!$E$12&lt;&gt;"ALL",AND(AF3459=分析表!$E$10,AG3459=分析表!$E$12),IF(AF3459=分析表!$E$10,TRUE(),IF(AF3459="ALL",TRUE(),"")))</f>
        <v/>
      </c>
    </row>
    <row r="3460">
      <c r="A3460" s="3">
        <f>COUNTIF($AH$2:AH3460,"TRUE")</f>
        <v/>
      </c>
      <c r="B3460" s="3">
        <f>COUNTIF($AG$2:$AG3460,#REF!)</f>
        <v/>
      </c>
      <c r="C3460" s="56">
        <f>待赋值表!A3459</f>
        <v/>
      </c>
      <c r="E3460" s="6">
        <f>待赋值表!D3459</f>
        <v/>
      </c>
      <c r="F3460" s="6">
        <f>待赋值表!E3459</f>
        <v/>
      </c>
      <c r="G3460" s="6">
        <f>待赋值表!F3459</f>
        <v/>
      </c>
      <c r="H3460" s="6">
        <f>待赋值表!G3459</f>
        <v/>
      </c>
      <c r="I3460" s="6">
        <f>待赋值表!H3459</f>
        <v/>
      </c>
      <c r="J3460" s="6">
        <f>待赋值表!I3459</f>
        <v/>
      </c>
      <c r="K3460" s="6">
        <f>待赋值表!J3459</f>
        <v/>
      </c>
      <c r="L3460" s="6">
        <f>待赋值表!K3459</f>
        <v/>
      </c>
      <c r="M3460" s="6">
        <f>待赋值表!L3459</f>
        <v/>
      </c>
      <c r="N3460" s="6">
        <f>待赋值表!M3459</f>
        <v/>
      </c>
      <c r="O3460" s="6">
        <f>待赋值表!N3459</f>
        <v/>
      </c>
      <c r="P3460" s="6">
        <f>待赋值表!O3459</f>
        <v/>
      </c>
      <c r="Q3460" s="6">
        <f>IF(待赋值表!P3459&lt;&gt;"",待赋值表!P3459,0)</f>
        <v/>
      </c>
      <c r="R3460" s="6">
        <f>待赋值表!Q3459</f>
        <v/>
      </c>
      <c r="S3460" s="6">
        <f>待赋值表!R3459</f>
        <v/>
      </c>
      <c r="T3460" s="6">
        <f>待赋值表!S3459</f>
        <v/>
      </c>
      <c r="U3460" s="6">
        <f>待赋值表!T3459</f>
        <v/>
      </c>
      <c r="V3460" s="6">
        <f>待赋值表!U3459</f>
        <v/>
      </c>
      <c r="W3460" s="6">
        <f>待赋值表!V3459</f>
        <v/>
      </c>
      <c r="X3460" s="6">
        <f>待赋值表!W3459</f>
        <v/>
      </c>
      <c r="Y3460" s="6">
        <f>待赋值表!X3459</f>
        <v/>
      </c>
      <c r="Z3460" s="3">
        <f>IF(M3460&gt;=0.01,"B_pre",IF(M3460&gt;=0,"C_pre","none"))</f>
        <v/>
      </c>
      <c r="AA3460" s="3">
        <f>IF(U3460&gt;0.125,"a_pre",IF(U3460&gt;=0,"b_pre","none"))</f>
        <v/>
      </c>
      <c r="AB3460" s="3">
        <f>AND(Z3460="B_pre",AA3460="a_pre")</f>
        <v/>
      </c>
      <c r="AC3460" s="3">
        <f>AND(Z3460="B_pre",AA3460="b_pre")</f>
        <v/>
      </c>
      <c r="AD3460" s="3">
        <f>AND(Z3460="C_pre",AA3460="a_pre")</f>
        <v/>
      </c>
      <c r="AE3460" s="3">
        <f>AND(Z3460="C_pre",AA3460="b_pre")</f>
        <v/>
      </c>
      <c r="AF3460" s="6">
        <f>待赋值表!C3459</f>
        <v/>
      </c>
      <c r="AG3460" s="3">
        <f t="array" ref="AG3460">IF(AB3460=TRUE,"A",IF(AC3460=TRUE,"B",IF(AD3460=TRUE,"C",IF(AE3460=TRUE,"D","其他"))))</f>
        <v/>
      </c>
      <c r="AH3460" s="3">
        <f>IF(分析表!$E$12&lt;&gt;"ALL",AND(AF3460=分析表!$E$10,AG3460=分析表!$E$12),IF(AF3460=分析表!$E$10,TRUE(),IF(AF3460="ALL",TRUE(),"")))</f>
        <v/>
      </c>
    </row>
    <row r="3461">
      <c r="A3461" s="3">
        <f>COUNTIF($AH$2:AH3461,"TRUE")</f>
        <v/>
      </c>
      <c r="B3461" s="3">
        <f>COUNTIF($AG$2:$AG3461,#REF!)</f>
        <v/>
      </c>
      <c r="C3461" s="56">
        <f>待赋值表!A3460</f>
        <v/>
      </c>
      <c r="E3461" s="6">
        <f>待赋值表!D3460</f>
        <v/>
      </c>
      <c r="F3461" s="6">
        <f>待赋值表!E3460</f>
        <v/>
      </c>
      <c r="G3461" s="6">
        <f>待赋值表!F3460</f>
        <v/>
      </c>
      <c r="H3461" s="6">
        <f>待赋值表!G3460</f>
        <v/>
      </c>
      <c r="I3461" s="6">
        <f>待赋值表!H3460</f>
        <v/>
      </c>
      <c r="J3461" s="6">
        <f>待赋值表!I3460</f>
        <v/>
      </c>
      <c r="K3461" s="6">
        <f>待赋值表!J3460</f>
        <v/>
      </c>
      <c r="L3461" s="6">
        <f>待赋值表!K3460</f>
        <v/>
      </c>
      <c r="M3461" s="6">
        <f>待赋值表!L3460</f>
        <v/>
      </c>
      <c r="N3461" s="6">
        <f>待赋值表!M3460</f>
        <v/>
      </c>
      <c r="O3461" s="6">
        <f>待赋值表!N3460</f>
        <v/>
      </c>
      <c r="P3461" s="6">
        <f>待赋值表!O3460</f>
        <v/>
      </c>
      <c r="Q3461" s="6">
        <f>IF(待赋值表!P3460&lt;&gt;"",待赋值表!P3460,0)</f>
        <v/>
      </c>
      <c r="R3461" s="6">
        <f>待赋值表!Q3460</f>
        <v/>
      </c>
      <c r="S3461" s="6">
        <f>待赋值表!R3460</f>
        <v/>
      </c>
      <c r="T3461" s="6">
        <f>待赋值表!S3460</f>
        <v/>
      </c>
      <c r="U3461" s="6">
        <f>待赋值表!T3460</f>
        <v/>
      </c>
      <c r="V3461" s="6">
        <f>待赋值表!U3460</f>
        <v/>
      </c>
      <c r="W3461" s="6">
        <f>待赋值表!V3460</f>
        <v/>
      </c>
      <c r="X3461" s="6">
        <f>待赋值表!W3460</f>
        <v/>
      </c>
      <c r="Y3461" s="6">
        <f>待赋值表!X3460</f>
        <v/>
      </c>
      <c r="Z3461" s="3">
        <f>IF(M3461&gt;=0.01,"B_pre",IF(M3461&gt;=0,"C_pre","none"))</f>
        <v/>
      </c>
      <c r="AA3461" s="3">
        <f>IF(U3461&gt;0.125,"a_pre",IF(U3461&gt;=0,"b_pre","none"))</f>
        <v/>
      </c>
      <c r="AB3461" s="3">
        <f>AND(Z3461="B_pre",AA3461="a_pre")</f>
        <v/>
      </c>
      <c r="AC3461" s="3">
        <f>AND(Z3461="B_pre",AA3461="b_pre")</f>
        <v/>
      </c>
      <c r="AD3461" s="3">
        <f>AND(Z3461="C_pre",AA3461="a_pre")</f>
        <v/>
      </c>
      <c r="AE3461" s="3">
        <f>AND(Z3461="C_pre",AA3461="b_pre")</f>
        <v/>
      </c>
      <c r="AF3461" s="6">
        <f>待赋值表!C3460</f>
        <v/>
      </c>
      <c r="AG3461" s="3">
        <f t="array" ref="AG3461">IF(AB3461=TRUE,"A",IF(AC3461=TRUE,"B",IF(AD3461=TRUE,"C",IF(AE3461=TRUE,"D","其他"))))</f>
        <v/>
      </c>
      <c r="AH3461" s="3">
        <f>IF(分析表!$E$12&lt;&gt;"ALL",AND(AF3461=分析表!$E$10,AG3461=分析表!$E$12),IF(AF3461=分析表!$E$10,TRUE(),IF(AF3461="ALL",TRUE(),"")))</f>
        <v/>
      </c>
    </row>
    <row r="3462">
      <c r="A3462" s="3">
        <f>COUNTIF($AH$2:AH3462,"TRUE")</f>
        <v/>
      </c>
      <c r="B3462" s="3">
        <f>COUNTIF($AG$2:$AG3462,#REF!)</f>
        <v/>
      </c>
      <c r="C3462" s="56">
        <f>待赋值表!A3461</f>
        <v/>
      </c>
      <c r="E3462" s="6">
        <f>待赋值表!D3461</f>
        <v/>
      </c>
      <c r="F3462" s="6">
        <f>待赋值表!E3461</f>
        <v/>
      </c>
      <c r="G3462" s="6">
        <f>待赋值表!F3461</f>
        <v/>
      </c>
      <c r="H3462" s="6">
        <f>待赋值表!G3461</f>
        <v/>
      </c>
      <c r="I3462" s="6">
        <f>待赋值表!H3461</f>
        <v/>
      </c>
      <c r="J3462" s="6">
        <f>待赋值表!I3461</f>
        <v/>
      </c>
      <c r="K3462" s="6">
        <f>待赋值表!J3461</f>
        <v/>
      </c>
      <c r="L3462" s="6">
        <f>待赋值表!K3461</f>
        <v/>
      </c>
      <c r="M3462" s="6">
        <f>待赋值表!L3461</f>
        <v/>
      </c>
      <c r="N3462" s="6">
        <f>待赋值表!M3461</f>
        <v/>
      </c>
      <c r="O3462" s="6">
        <f>待赋值表!N3461</f>
        <v/>
      </c>
      <c r="P3462" s="6">
        <f>待赋值表!O3461</f>
        <v/>
      </c>
      <c r="Q3462" s="6">
        <f>IF(待赋值表!P3461&lt;&gt;"",待赋值表!P3461,0)</f>
        <v/>
      </c>
      <c r="R3462" s="6">
        <f>待赋值表!Q3461</f>
        <v/>
      </c>
      <c r="S3462" s="6">
        <f>待赋值表!R3461</f>
        <v/>
      </c>
      <c r="T3462" s="6">
        <f>待赋值表!S3461</f>
        <v/>
      </c>
      <c r="U3462" s="6">
        <f>待赋值表!T3461</f>
        <v/>
      </c>
      <c r="V3462" s="6">
        <f>待赋值表!U3461</f>
        <v/>
      </c>
      <c r="W3462" s="6">
        <f>待赋值表!V3461</f>
        <v/>
      </c>
      <c r="X3462" s="6">
        <f>待赋值表!W3461</f>
        <v/>
      </c>
      <c r="Y3462" s="6">
        <f>待赋值表!X3461</f>
        <v/>
      </c>
      <c r="Z3462" s="3">
        <f>IF(M3462&gt;=0.01,"B_pre",IF(M3462&gt;=0,"C_pre","none"))</f>
        <v/>
      </c>
      <c r="AA3462" s="3">
        <f>IF(U3462&gt;0.125,"a_pre",IF(U3462&gt;=0,"b_pre","none"))</f>
        <v/>
      </c>
      <c r="AB3462" s="3">
        <f>AND(Z3462="B_pre",AA3462="a_pre")</f>
        <v/>
      </c>
      <c r="AC3462" s="3">
        <f>AND(Z3462="B_pre",AA3462="b_pre")</f>
        <v/>
      </c>
      <c r="AD3462" s="3">
        <f>AND(Z3462="C_pre",AA3462="a_pre")</f>
        <v/>
      </c>
      <c r="AE3462" s="3">
        <f>AND(Z3462="C_pre",AA3462="b_pre")</f>
        <v/>
      </c>
      <c r="AF3462" s="6">
        <f>待赋值表!C3461</f>
        <v/>
      </c>
      <c r="AG3462" s="3">
        <f t="array" ref="AG3462">IF(AB3462=TRUE,"A",IF(AC3462=TRUE,"B",IF(AD3462=TRUE,"C",IF(AE3462=TRUE,"D","其他"))))</f>
        <v/>
      </c>
      <c r="AH3462" s="3">
        <f>IF(分析表!$E$12&lt;&gt;"ALL",AND(AF3462=分析表!$E$10,AG3462=分析表!$E$12),IF(AF3462=分析表!$E$10,TRUE(),IF(AF3462="ALL",TRUE(),"")))</f>
        <v/>
      </c>
    </row>
    <row r="3463">
      <c r="A3463" s="3">
        <f>COUNTIF($AH$2:AH3463,"TRUE")</f>
        <v/>
      </c>
      <c r="B3463" s="3">
        <f>COUNTIF($AG$2:$AG3463,#REF!)</f>
        <v/>
      </c>
      <c r="C3463" s="56">
        <f>待赋值表!A3462</f>
        <v/>
      </c>
      <c r="E3463" s="6">
        <f>待赋值表!D3462</f>
        <v/>
      </c>
      <c r="F3463" s="6">
        <f>待赋值表!E3462</f>
        <v/>
      </c>
      <c r="G3463" s="6">
        <f>待赋值表!F3462</f>
        <v/>
      </c>
      <c r="H3463" s="6">
        <f>待赋值表!G3462</f>
        <v/>
      </c>
      <c r="I3463" s="6">
        <f>待赋值表!H3462</f>
        <v/>
      </c>
      <c r="J3463" s="6">
        <f>待赋值表!I3462</f>
        <v/>
      </c>
      <c r="K3463" s="6">
        <f>待赋值表!J3462</f>
        <v/>
      </c>
      <c r="L3463" s="6">
        <f>待赋值表!K3462</f>
        <v/>
      </c>
      <c r="M3463" s="6">
        <f>待赋值表!L3462</f>
        <v/>
      </c>
      <c r="N3463" s="6">
        <f>待赋值表!M3462</f>
        <v/>
      </c>
      <c r="O3463" s="6">
        <f>待赋值表!N3462</f>
        <v/>
      </c>
      <c r="P3463" s="6">
        <f>待赋值表!O3462</f>
        <v/>
      </c>
      <c r="Q3463" s="6">
        <f>IF(待赋值表!P3462&lt;&gt;"",待赋值表!P3462,0)</f>
        <v/>
      </c>
      <c r="R3463" s="6">
        <f>待赋值表!Q3462</f>
        <v/>
      </c>
      <c r="S3463" s="6">
        <f>待赋值表!R3462</f>
        <v/>
      </c>
      <c r="T3463" s="6">
        <f>待赋值表!S3462</f>
        <v/>
      </c>
      <c r="U3463" s="6">
        <f>待赋值表!T3462</f>
        <v/>
      </c>
      <c r="V3463" s="6">
        <f>待赋值表!U3462</f>
        <v/>
      </c>
      <c r="W3463" s="6">
        <f>待赋值表!V3462</f>
        <v/>
      </c>
      <c r="X3463" s="6">
        <f>待赋值表!W3462</f>
        <v/>
      </c>
      <c r="Y3463" s="6">
        <f>待赋值表!X3462</f>
        <v/>
      </c>
      <c r="Z3463" s="3">
        <f>IF(M3463&gt;=0.01,"B_pre",IF(M3463&gt;=0,"C_pre","none"))</f>
        <v/>
      </c>
      <c r="AA3463" s="3">
        <f>IF(U3463&gt;0.125,"a_pre",IF(U3463&gt;=0,"b_pre","none"))</f>
        <v/>
      </c>
      <c r="AB3463" s="3">
        <f>AND(Z3463="B_pre",AA3463="a_pre")</f>
        <v/>
      </c>
      <c r="AC3463" s="3">
        <f>AND(Z3463="B_pre",AA3463="b_pre")</f>
        <v/>
      </c>
      <c r="AD3463" s="3">
        <f>AND(Z3463="C_pre",AA3463="a_pre")</f>
        <v/>
      </c>
      <c r="AE3463" s="3">
        <f>AND(Z3463="C_pre",AA3463="b_pre")</f>
        <v/>
      </c>
      <c r="AF3463" s="6">
        <f>待赋值表!C3462</f>
        <v/>
      </c>
      <c r="AG3463" s="3">
        <f t="array" ref="AG3463">IF(AB3463=TRUE,"A",IF(AC3463=TRUE,"B",IF(AD3463=TRUE,"C",IF(AE3463=TRUE,"D","其他"))))</f>
        <v/>
      </c>
      <c r="AH3463" s="3">
        <f>IF(分析表!$E$12&lt;&gt;"ALL",AND(AF3463=分析表!$E$10,AG3463=分析表!$E$12),IF(AF3463=分析表!$E$10,TRUE(),IF(AF3463="ALL",TRUE(),"")))</f>
        <v/>
      </c>
    </row>
    <row r="3464">
      <c r="A3464" s="3">
        <f>COUNTIF($AH$2:AH3464,"TRUE")</f>
        <v/>
      </c>
      <c r="B3464" s="3">
        <f>COUNTIF($AG$2:$AG3464,#REF!)</f>
        <v/>
      </c>
      <c r="C3464" s="56">
        <f>待赋值表!A3463</f>
        <v/>
      </c>
      <c r="E3464" s="6">
        <f>待赋值表!D3463</f>
        <v/>
      </c>
      <c r="F3464" s="6">
        <f>待赋值表!E3463</f>
        <v/>
      </c>
      <c r="G3464" s="6">
        <f>待赋值表!F3463</f>
        <v/>
      </c>
      <c r="H3464" s="6">
        <f>待赋值表!G3463</f>
        <v/>
      </c>
      <c r="I3464" s="6">
        <f>待赋值表!H3463</f>
        <v/>
      </c>
      <c r="J3464" s="6">
        <f>待赋值表!I3463</f>
        <v/>
      </c>
      <c r="K3464" s="6">
        <f>待赋值表!J3463</f>
        <v/>
      </c>
      <c r="L3464" s="6">
        <f>待赋值表!K3463</f>
        <v/>
      </c>
      <c r="M3464" s="6">
        <f>待赋值表!L3463</f>
        <v/>
      </c>
      <c r="N3464" s="6">
        <f>待赋值表!M3463</f>
        <v/>
      </c>
      <c r="O3464" s="6">
        <f>待赋值表!N3463</f>
        <v/>
      </c>
      <c r="P3464" s="6">
        <f>待赋值表!O3463</f>
        <v/>
      </c>
      <c r="Q3464" s="6">
        <f>IF(待赋值表!P3463&lt;&gt;"",待赋值表!P3463,0)</f>
        <v/>
      </c>
      <c r="R3464" s="6">
        <f>待赋值表!Q3463</f>
        <v/>
      </c>
      <c r="S3464" s="6">
        <f>待赋值表!R3463</f>
        <v/>
      </c>
      <c r="T3464" s="6">
        <f>待赋值表!S3463</f>
        <v/>
      </c>
      <c r="U3464" s="6">
        <f>待赋值表!T3463</f>
        <v/>
      </c>
      <c r="V3464" s="6">
        <f>待赋值表!U3463</f>
        <v/>
      </c>
      <c r="W3464" s="6">
        <f>待赋值表!V3463</f>
        <v/>
      </c>
      <c r="X3464" s="6">
        <f>待赋值表!W3463</f>
        <v/>
      </c>
      <c r="Y3464" s="6">
        <f>待赋值表!X3463</f>
        <v/>
      </c>
      <c r="Z3464" s="3">
        <f>IF(M3464&gt;=0.01,"B_pre",IF(M3464&gt;=0,"C_pre","none"))</f>
        <v/>
      </c>
      <c r="AA3464" s="3">
        <f>IF(U3464&gt;0.125,"a_pre",IF(U3464&gt;=0,"b_pre","none"))</f>
        <v/>
      </c>
      <c r="AB3464" s="3">
        <f>AND(Z3464="B_pre",AA3464="a_pre")</f>
        <v/>
      </c>
      <c r="AC3464" s="3">
        <f>AND(Z3464="B_pre",AA3464="b_pre")</f>
        <v/>
      </c>
      <c r="AD3464" s="3">
        <f>AND(Z3464="C_pre",AA3464="a_pre")</f>
        <v/>
      </c>
      <c r="AE3464" s="3">
        <f>AND(Z3464="C_pre",AA3464="b_pre")</f>
        <v/>
      </c>
      <c r="AF3464" s="6">
        <f>待赋值表!C3463</f>
        <v/>
      </c>
      <c r="AG3464" s="3">
        <f t="array" ref="AG3464">IF(AB3464=TRUE,"A",IF(AC3464=TRUE,"B",IF(AD3464=TRUE,"C",IF(AE3464=TRUE,"D","其他"))))</f>
        <v/>
      </c>
      <c r="AH3464" s="3">
        <f>IF(分析表!$E$12&lt;&gt;"ALL",AND(AF3464=分析表!$E$10,AG3464=分析表!$E$12),IF(AF3464=分析表!$E$10,TRUE(),IF(AF3464="ALL",TRUE(),"")))</f>
        <v/>
      </c>
    </row>
    <row r="3465">
      <c r="A3465" s="3">
        <f>COUNTIF($AH$2:AH3465,"TRUE")</f>
        <v/>
      </c>
      <c r="B3465" s="3">
        <f>COUNTIF($AG$2:$AG3465,#REF!)</f>
        <v/>
      </c>
      <c r="C3465" s="56">
        <f>待赋值表!A3464</f>
        <v/>
      </c>
      <c r="E3465" s="6">
        <f>待赋值表!D3464</f>
        <v/>
      </c>
      <c r="F3465" s="6">
        <f>待赋值表!E3464</f>
        <v/>
      </c>
      <c r="G3465" s="6">
        <f>待赋值表!F3464</f>
        <v/>
      </c>
      <c r="H3465" s="6">
        <f>待赋值表!G3464</f>
        <v/>
      </c>
      <c r="I3465" s="6">
        <f>待赋值表!H3464</f>
        <v/>
      </c>
      <c r="J3465" s="6">
        <f>待赋值表!I3464</f>
        <v/>
      </c>
      <c r="K3465" s="6">
        <f>待赋值表!J3464</f>
        <v/>
      </c>
      <c r="L3465" s="6">
        <f>待赋值表!K3464</f>
        <v/>
      </c>
      <c r="M3465" s="6">
        <f>待赋值表!L3464</f>
        <v/>
      </c>
      <c r="N3465" s="6">
        <f>待赋值表!M3464</f>
        <v/>
      </c>
      <c r="O3465" s="6">
        <f>待赋值表!N3464</f>
        <v/>
      </c>
      <c r="P3465" s="6">
        <f>待赋值表!O3464</f>
        <v/>
      </c>
      <c r="Q3465" s="6">
        <f>IF(待赋值表!P3464&lt;&gt;"",待赋值表!P3464,0)</f>
        <v/>
      </c>
      <c r="R3465" s="6">
        <f>待赋值表!Q3464</f>
        <v/>
      </c>
      <c r="S3465" s="6">
        <f>待赋值表!R3464</f>
        <v/>
      </c>
      <c r="T3465" s="6">
        <f>待赋值表!S3464</f>
        <v/>
      </c>
      <c r="U3465" s="6">
        <f>待赋值表!T3464</f>
        <v/>
      </c>
      <c r="V3465" s="6">
        <f>待赋值表!U3464</f>
        <v/>
      </c>
      <c r="W3465" s="6">
        <f>待赋值表!V3464</f>
        <v/>
      </c>
      <c r="X3465" s="6">
        <f>待赋值表!W3464</f>
        <v/>
      </c>
      <c r="Y3465" s="6">
        <f>待赋值表!X3464</f>
        <v/>
      </c>
      <c r="Z3465" s="3">
        <f>IF(M3465&gt;=0.01,"B_pre",IF(M3465&gt;=0,"C_pre","none"))</f>
        <v/>
      </c>
      <c r="AA3465" s="3">
        <f>IF(U3465&gt;0.125,"a_pre",IF(U3465&gt;=0,"b_pre","none"))</f>
        <v/>
      </c>
      <c r="AB3465" s="3">
        <f>AND(Z3465="B_pre",AA3465="a_pre")</f>
        <v/>
      </c>
      <c r="AC3465" s="3">
        <f>AND(Z3465="B_pre",AA3465="b_pre")</f>
        <v/>
      </c>
      <c r="AD3465" s="3">
        <f>AND(Z3465="C_pre",AA3465="a_pre")</f>
        <v/>
      </c>
      <c r="AE3465" s="3">
        <f>AND(Z3465="C_pre",AA3465="b_pre")</f>
        <v/>
      </c>
      <c r="AF3465" s="6">
        <f>待赋值表!C3464</f>
        <v/>
      </c>
      <c r="AG3465" s="3">
        <f t="array" ref="AG3465">IF(AB3465=TRUE,"A",IF(AC3465=TRUE,"B",IF(AD3465=TRUE,"C",IF(AE3465=TRUE,"D","其他"))))</f>
        <v/>
      </c>
      <c r="AH3465" s="3">
        <f>IF(分析表!$E$12&lt;&gt;"ALL",AND(AF3465=分析表!$E$10,AG3465=分析表!$E$12),IF(AF3465=分析表!$E$10,TRUE(),IF(AF3465="ALL",TRUE(),"")))</f>
        <v/>
      </c>
    </row>
    <row r="3466">
      <c r="A3466" s="3">
        <f>COUNTIF($AH$2:AH3466,"TRUE")</f>
        <v/>
      </c>
      <c r="B3466" s="3">
        <f>COUNTIF($AG$2:$AG3466,#REF!)</f>
        <v/>
      </c>
      <c r="C3466" s="56">
        <f>待赋值表!A3465</f>
        <v/>
      </c>
      <c r="E3466" s="6">
        <f>待赋值表!D3465</f>
        <v/>
      </c>
      <c r="F3466" s="6">
        <f>待赋值表!E3465</f>
        <v/>
      </c>
      <c r="G3466" s="6">
        <f>待赋值表!F3465</f>
        <v/>
      </c>
      <c r="H3466" s="6">
        <f>待赋值表!G3465</f>
        <v/>
      </c>
      <c r="I3466" s="6">
        <f>待赋值表!H3465</f>
        <v/>
      </c>
      <c r="J3466" s="6">
        <f>待赋值表!I3465</f>
        <v/>
      </c>
      <c r="K3466" s="6">
        <f>待赋值表!J3465</f>
        <v/>
      </c>
      <c r="L3466" s="6">
        <f>待赋值表!K3465</f>
        <v/>
      </c>
      <c r="M3466" s="6">
        <f>待赋值表!L3465</f>
        <v/>
      </c>
      <c r="N3466" s="6">
        <f>待赋值表!M3465</f>
        <v/>
      </c>
      <c r="O3466" s="6">
        <f>待赋值表!N3465</f>
        <v/>
      </c>
      <c r="P3466" s="6">
        <f>待赋值表!O3465</f>
        <v/>
      </c>
      <c r="Q3466" s="6">
        <f>IF(待赋值表!P3465&lt;&gt;"",待赋值表!P3465,0)</f>
        <v/>
      </c>
      <c r="R3466" s="6">
        <f>待赋值表!Q3465</f>
        <v/>
      </c>
      <c r="S3466" s="6">
        <f>待赋值表!R3465</f>
        <v/>
      </c>
      <c r="T3466" s="6">
        <f>待赋值表!S3465</f>
        <v/>
      </c>
      <c r="U3466" s="6">
        <f>待赋值表!T3465</f>
        <v/>
      </c>
      <c r="V3466" s="6">
        <f>待赋值表!U3465</f>
        <v/>
      </c>
      <c r="W3466" s="6">
        <f>待赋值表!V3465</f>
        <v/>
      </c>
      <c r="X3466" s="6">
        <f>待赋值表!W3465</f>
        <v/>
      </c>
      <c r="Y3466" s="6">
        <f>待赋值表!X3465</f>
        <v/>
      </c>
      <c r="Z3466" s="3">
        <f>IF(M3466&gt;=0.01,"B_pre",IF(M3466&gt;=0,"C_pre","none"))</f>
        <v/>
      </c>
      <c r="AA3466" s="3">
        <f>IF(U3466&gt;0.125,"a_pre",IF(U3466&gt;=0,"b_pre","none"))</f>
        <v/>
      </c>
      <c r="AB3466" s="3">
        <f>AND(Z3466="B_pre",AA3466="a_pre")</f>
        <v/>
      </c>
      <c r="AC3466" s="3">
        <f>AND(Z3466="B_pre",AA3466="b_pre")</f>
        <v/>
      </c>
      <c r="AD3466" s="3">
        <f>AND(Z3466="C_pre",AA3466="a_pre")</f>
        <v/>
      </c>
      <c r="AE3466" s="3">
        <f>AND(Z3466="C_pre",AA3466="b_pre")</f>
        <v/>
      </c>
      <c r="AF3466" s="6">
        <f>待赋值表!C3465</f>
        <v/>
      </c>
      <c r="AG3466" s="3">
        <f t="array" ref="AG3466">IF(AB3466=TRUE,"A",IF(AC3466=TRUE,"B",IF(AD3466=TRUE,"C",IF(AE3466=TRUE,"D","其他"))))</f>
        <v/>
      </c>
      <c r="AH3466" s="3">
        <f>IF(分析表!$E$12&lt;&gt;"ALL",AND(AF3466=分析表!$E$10,AG3466=分析表!$E$12),IF(AF3466=分析表!$E$10,TRUE(),IF(AF3466="ALL",TRUE(),"")))</f>
        <v/>
      </c>
    </row>
    <row r="3467">
      <c r="A3467" s="3">
        <f>COUNTIF($AH$2:AH3467,"TRUE")</f>
        <v/>
      </c>
      <c r="B3467" s="3">
        <f>COUNTIF($AG$2:$AG3467,#REF!)</f>
        <v/>
      </c>
      <c r="C3467" s="56">
        <f>待赋值表!A3466</f>
        <v/>
      </c>
      <c r="E3467" s="6">
        <f>待赋值表!D3466</f>
        <v/>
      </c>
      <c r="F3467" s="6">
        <f>待赋值表!E3466</f>
        <v/>
      </c>
      <c r="G3467" s="6">
        <f>待赋值表!F3466</f>
        <v/>
      </c>
      <c r="H3467" s="6">
        <f>待赋值表!G3466</f>
        <v/>
      </c>
      <c r="I3467" s="6">
        <f>待赋值表!H3466</f>
        <v/>
      </c>
      <c r="J3467" s="6">
        <f>待赋值表!I3466</f>
        <v/>
      </c>
      <c r="K3467" s="6">
        <f>待赋值表!J3466</f>
        <v/>
      </c>
      <c r="L3467" s="6">
        <f>待赋值表!K3466</f>
        <v/>
      </c>
      <c r="M3467" s="6">
        <f>待赋值表!L3466</f>
        <v/>
      </c>
      <c r="N3467" s="6">
        <f>待赋值表!M3466</f>
        <v/>
      </c>
      <c r="O3467" s="6">
        <f>待赋值表!N3466</f>
        <v/>
      </c>
      <c r="P3467" s="6">
        <f>待赋值表!O3466</f>
        <v/>
      </c>
      <c r="Q3467" s="6">
        <f>IF(待赋值表!P3466&lt;&gt;"",待赋值表!P3466,0)</f>
        <v/>
      </c>
      <c r="R3467" s="6">
        <f>待赋值表!Q3466</f>
        <v/>
      </c>
      <c r="S3467" s="6">
        <f>待赋值表!R3466</f>
        <v/>
      </c>
      <c r="T3467" s="6">
        <f>待赋值表!S3466</f>
        <v/>
      </c>
      <c r="U3467" s="6">
        <f>待赋值表!T3466</f>
        <v/>
      </c>
      <c r="V3467" s="6">
        <f>待赋值表!U3466</f>
        <v/>
      </c>
      <c r="W3467" s="6">
        <f>待赋值表!V3466</f>
        <v/>
      </c>
      <c r="X3467" s="6">
        <f>待赋值表!W3466</f>
        <v/>
      </c>
      <c r="Y3467" s="6">
        <f>待赋值表!X3466</f>
        <v/>
      </c>
      <c r="Z3467" s="3">
        <f>IF(M3467&gt;=0.01,"B_pre",IF(M3467&gt;=0,"C_pre","none"))</f>
        <v/>
      </c>
      <c r="AA3467" s="3">
        <f>IF(U3467&gt;0.125,"a_pre",IF(U3467&gt;=0,"b_pre","none"))</f>
        <v/>
      </c>
      <c r="AB3467" s="3">
        <f>AND(Z3467="B_pre",AA3467="a_pre")</f>
        <v/>
      </c>
      <c r="AC3467" s="3">
        <f>AND(Z3467="B_pre",AA3467="b_pre")</f>
        <v/>
      </c>
      <c r="AD3467" s="3">
        <f>AND(Z3467="C_pre",AA3467="a_pre")</f>
        <v/>
      </c>
      <c r="AE3467" s="3">
        <f>AND(Z3467="C_pre",AA3467="b_pre")</f>
        <v/>
      </c>
      <c r="AF3467" s="6">
        <f>待赋值表!C3466</f>
        <v/>
      </c>
      <c r="AG3467" s="3">
        <f t="array" ref="AG3467">IF(AB3467=TRUE,"A",IF(AC3467=TRUE,"B",IF(AD3467=TRUE,"C",IF(AE3467=TRUE,"D","其他"))))</f>
        <v/>
      </c>
      <c r="AH3467" s="3">
        <f>IF(分析表!$E$12&lt;&gt;"ALL",AND(AF3467=分析表!$E$10,AG3467=分析表!$E$12),IF(AF3467=分析表!$E$10,TRUE(),IF(AF3467="ALL",TRUE(),"")))</f>
        <v/>
      </c>
    </row>
    <row r="3468">
      <c r="A3468" s="3">
        <f>COUNTIF($AH$2:AH3468,"TRUE")</f>
        <v/>
      </c>
      <c r="B3468" s="3">
        <f>COUNTIF($AG$2:$AG3468,#REF!)</f>
        <v/>
      </c>
      <c r="C3468" s="56">
        <f>待赋值表!A3467</f>
        <v/>
      </c>
      <c r="E3468" s="6">
        <f>待赋值表!D3467</f>
        <v/>
      </c>
      <c r="F3468" s="6">
        <f>待赋值表!E3467</f>
        <v/>
      </c>
      <c r="G3468" s="6">
        <f>待赋值表!F3467</f>
        <v/>
      </c>
      <c r="H3468" s="6">
        <f>待赋值表!G3467</f>
        <v/>
      </c>
      <c r="I3468" s="6">
        <f>待赋值表!H3467</f>
        <v/>
      </c>
      <c r="J3468" s="6">
        <f>待赋值表!I3467</f>
        <v/>
      </c>
      <c r="K3468" s="6">
        <f>待赋值表!J3467</f>
        <v/>
      </c>
      <c r="L3468" s="6">
        <f>待赋值表!K3467</f>
        <v/>
      </c>
      <c r="M3468" s="6">
        <f>待赋值表!L3467</f>
        <v/>
      </c>
      <c r="N3468" s="6">
        <f>待赋值表!M3467</f>
        <v/>
      </c>
      <c r="O3468" s="6">
        <f>待赋值表!N3467</f>
        <v/>
      </c>
      <c r="P3468" s="6">
        <f>待赋值表!O3467</f>
        <v/>
      </c>
      <c r="Q3468" s="6">
        <f>IF(待赋值表!P3467&lt;&gt;"",待赋值表!P3467,0)</f>
        <v/>
      </c>
      <c r="R3468" s="6">
        <f>待赋值表!Q3467</f>
        <v/>
      </c>
      <c r="S3468" s="6">
        <f>待赋值表!R3467</f>
        <v/>
      </c>
      <c r="T3468" s="6">
        <f>待赋值表!S3467</f>
        <v/>
      </c>
      <c r="U3468" s="6">
        <f>待赋值表!T3467</f>
        <v/>
      </c>
      <c r="V3468" s="6">
        <f>待赋值表!U3467</f>
        <v/>
      </c>
      <c r="W3468" s="6">
        <f>待赋值表!V3467</f>
        <v/>
      </c>
      <c r="X3468" s="6">
        <f>待赋值表!W3467</f>
        <v/>
      </c>
      <c r="Y3468" s="6">
        <f>待赋值表!X3467</f>
        <v/>
      </c>
      <c r="Z3468" s="3">
        <f>IF(M3468&gt;=0.01,"B_pre",IF(M3468&gt;=0,"C_pre","none"))</f>
        <v/>
      </c>
      <c r="AA3468" s="3">
        <f>IF(U3468&gt;0.125,"a_pre",IF(U3468&gt;=0,"b_pre","none"))</f>
        <v/>
      </c>
      <c r="AB3468" s="3">
        <f>AND(Z3468="B_pre",AA3468="a_pre")</f>
        <v/>
      </c>
      <c r="AC3468" s="3">
        <f>AND(Z3468="B_pre",AA3468="b_pre")</f>
        <v/>
      </c>
      <c r="AD3468" s="3">
        <f>AND(Z3468="C_pre",AA3468="a_pre")</f>
        <v/>
      </c>
      <c r="AE3468" s="3">
        <f>AND(Z3468="C_pre",AA3468="b_pre")</f>
        <v/>
      </c>
      <c r="AF3468" s="6">
        <f>待赋值表!C3467</f>
        <v/>
      </c>
      <c r="AG3468" s="3">
        <f t="array" ref="AG3468">IF(AB3468=TRUE,"A",IF(AC3468=TRUE,"B",IF(AD3468=TRUE,"C",IF(AE3468=TRUE,"D","其他"))))</f>
        <v/>
      </c>
      <c r="AH3468" s="3">
        <f>IF(分析表!$E$12&lt;&gt;"ALL",AND(AF3468=分析表!$E$10,AG3468=分析表!$E$12),IF(AF3468=分析表!$E$10,TRUE(),IF(AF3468="ALL",TRUE(),"")))</f>
        <v/>
      </c>
    </row>
    <row r="3469">
      <c r="A3469" s="3">
        <f>COUNTIF($AH$2:AH3469,"TRUE")</f>
        <v/>
      </c>
      <c r="B3469" s="3">
        <f>COUNTIF($AG$2:$AG3469,#REF!)</f>
        <v/>
      </c>
      <c r="C3469" s="56">
        <f>待赋值表!A3468</f>
        <v/>
      </c>
      <c r="E3469" s="6">
        <f>待赋值表!D3468</f>
        <v/>
      </c>
      <c r="F3469" s="6">
        <f>待赋值表!E3468</f>
        <v/>
      </c>
      <c r="G3469" s="6">
        <f>待赋值表!F3468</f>
        <v/>
      </c>
      <c r="H3469" s="6">
        <f>待赋值表!G3468</f>
        <v/>
      </c>
      <c r="I3469" s="6">
        <f>待赋值表!H3468</f>
        <v/>
      </c>
      <c r="J3469" s="6">
        <f>待赋值表!I3468</f>
        <v/>
      </c>
      <c r="K3469" s="6">
        <f>待赋值表!J3468</f>
        <v/>
      </c>
      <c r="L3469" s="6">
        <f>待赋值表!K3468</f>
        <v/>
      </c>
      <c r="M3469" s="6">
        <f>待赋值表!L3468</f>
        <v/>
      </c>
      <c r="N3469" s="6">
        <f>待赋值表!M3468</f>
        <v/>
      </c>
      <c r="O3469" s="6">
        <f>待赋值表!N3468</f>
        <v/>
      </c>
      <c r="P3469" s="6">
        <f>待赋值表!O3468</f>
        <v/>
      </c>
      <c r="Q3469" s="6">
        <f>IF(待赋值表!P3468&lt;&gt;"",待赋值表!P3468,0)</f>
        <v/>
      </c>
      <c r="R3469" s="6">
        <f>待赋值表!Q3468</f>
        <v/>
      </c>
      <c r="S3469" s="6">
        <f>待赋值表!R3468</f>
        <v/>
      </c>
      <c r="T3469" s="6">
        <f>待赋值表!S3468</f>
        <v/>
      </c>
      <c r="U3469" s="6">
        <f>待赋值表!T3468</f>
        <v/>
      </c>
      <c r="V3469" s="6">
        <f>待赋值表!U3468</f>
        <v/>
      </c>
      <c r="W3469" s="6">
        <f>待赋值表!V3468</f>
        <v/>
      </c>
      <c r="X3469" s="6">
        <f>待赋值表!W3468</f>
        <v/>
      </c>
      <c r="Y3469" s="6">
        <f>待赋值表!X3468</f>
        <v/>
      </c>
      <c r="Z3469" s="3">
        <f>IF(M3469&gt;=0.01,"B_pre",IF(M3469&gt;=0,"C_pre","none"))</f>
        <v/>
      </c>
      <c r="AA3469" s="3">
        <f>IF(U3469&gt;0.125,"a_pre",IF(U3469&gt;=0,"b_pre","none"))</f>
        <v/>
      </c>
      <c r="AB3469" s="3">
        <f>AND(Z3469="B_pre",AA3469="a_pre")</f>
        <v/>
      </c>
      <c r="AC3469" s="3">
        <f>AND(Z3469="B_pre",AA3469="b_pre")</f>
        <v/>
      </c>
      <c r="AD3469" s="3">
        <f>AND(Z3469="C_pre",AA3469="a_pre")</f>
        <v/>
      </c>
      <c r="AE3469" s="3">
        <f>AND(Z3469="C_pre",AA3469="b_pre")</f>
        <v/>
      </c>
      <c r="AF3469" s="6">
        <f>待赋值表!C3468</f>
        <v/>
      </c>
      <c r="AG3469" s="3">
        <f t="array" ref="AG3469">IF(AB3469=TRUE,"A",IF(AC3469=TRUE,"B",IF(AD3469=TRUE,"C",IF(AE3469=TRUE,"D","其他"))))</f>
        <v/>
      </c>
      <c r="AH3469" s="3">
        <f>IF(分析表!$E$12&lt;&gt;"ALL",AND(AF3469=分析表!$E$10,AG3469=分析表!$E$12),IF(AF3469=分析表!$E$10,TRUE(),IF(AF3469="ALL",TRUE(),"")))</f>
        <v/>
      </c>
    </row>
    <row r="3470">
      <c r="A3470" s="3">
        <f>COUNTIF($AH$2:AH3470,"TRUE")</f>
        <v/>
      </c>
      <c r="B3470" s="3">
        <f>COUNTIF($AG$2:$AG3470,#REF!)</f>
        <v/>
      </c>
      <c r="C3470" s="56">
        <f>待赋值表!A3469</f>
        <v/>
      </c>
      <c r="E3470" s="6">
        <f>待赋值表!D3469</f>
        <v/>
      </c>
      <c r="F3470" s="6">
        <f>待赋值表!E3469</f>
        <v/>
      </c>
      <c r="G3470" s="6">
        <f>待赋值表!F3469</f>
        <v/>
      </c>
      <c r="H3470" s="6">
        <f>待赋值表!G3469</f>
        <v/>
      </c>
      <c r="I3470" s="6">
        <f>待赋值表!H3469</f>
        <v/>
      </c>
      <c r="J3470" s="6">
        <f>待赋值表!I3469</f>
        <v/>
      </c>
      <c r="K3470" s="6">
        <f>待赋值表!J3469</f>
        <v/>
      </c>
      <c r="L3470" s="6">
        <f>待赋值表!K3469</f>
        <v/>
      </c>
      <c r="M3470" s="6">
        <f>待赋值表!L3469</f>
        <v/>
      </c>
      <c r="N3470" s="6">
        <f>待赋值表!M3469</f>
        <v/>
      </c>
      <c r="O3470" s="6">
        <f>待赋值表!N3469</f>
        <v/>
      </c>
      <c r="P3470" s="6">
        <f>待赋值表!O3469</f>
        <v/>
      </c>
      <c r="Q3470" s="6">
        <f>IF(待赋值表!P3469&lt;&gt;"",待赋值表!P3469,0)</f>
        <v/>
      </c>
      <c r="R3470" s="6">
        <f>待赋值表!Q3469</f>
        <v/>
      </c>
      <c r="S3470" s="6">
        <f>待赋值表!R3469</f>
        <v/>
      </c>
      <c r="T3470" s="6">
        <f>待赋值表!S3469</f>
        <v/>
      </c>
      <c r="U3470" s="6">
        <f>待赋值表!T3469</f>
        <v/>
      </c>
      <c r="V3470" s="6">
        <f>待赋值表!U3469</f>
        <v/>
      </c>
      <c r="W3470" s="6">
        <f>待赋值表!V3469</f>
        <v/>
      </c>
      <c r="X3470" s="6">
        <f>待赋值表!W3469</f>
        <v/>
      </c>
      <c r="Y3470" s="6">
        <f>待赋值表!X3469</f>
        <v/>
      </c>
      <c r="Z3470" s="3">
        <f>IF(M3470&gt;=0.01,"B_pre",IF(M3470&gt;=0,"C_pre","none"))</f>
        <v/>
      </c>
      <c r="AA3470" s="3">
        <f>IF(U3470&gt;0.125,"a_pre",IF(U3470&gt;=0,"b_pre","none"))</f>
        <v/>
      </c>
      <c r="AB3470" s="3">
        <f>AND(Z3470="B_pre",AA3470="a_pre")</f>
        <v/>
      </c>
      <c r="AC3470" s="3">
        <f>AND(Z3470="B_pre",AA3470="b_pre")</f>
        <v/>
      </c>
      <c r="AD3470" s="3">
        <f>AND(Z3470="C_pre",AA3470="a_pre")</f>
        <v/>
      </c>
      <c r="AE3470" s="3">
        <f>AND(Z3470="C_pre",AA3470="b_pre")</f>
        <v/>
      </c>
      <c r="AF3470" s="6">
        <f>待赋值表!C3469</f>
        <v/>
      </c>
      <c r="AG3470" s="3">
        <f t="array" ref="AG3470">IF(AB3470=TRUE,"A",IF(AC3470=TRUE,"B",IF(AD3470=TRUE,"C",IF(AE3470=TRUE,"D","其他"))))</f>
        <v/>
      </c>
      <c r="AH3470" s="3">
        <f>IF(分析表!$E$12&lt;&gt;"ALL",AND(AF3470=分析表!$E$10,AG3470=分析表!$E$12),IF(AF3470=分析表!$E$10,TRUE(),IF(AF3470="ALL",TRUE(),"")))</f>
        <v/>
      </c>
    </row>
    <row r="3471">
      <c r="A3471" s="3">
        <f>COUNTIF($AH$2:AH3471,"TRUE")</f>
        <v/>
      </c>
      <c r="B3471" s="3">
        <f>COUNTIF($AG$2:$AG3471,#REF!)</f>
        <v/>
      </c>
      <c r="C3471" s="56">
        <f>待赋值表!A3470</f>
        <v/>
      </c>
      <c r="E3471" s="6">
        <f>待赋值表!D3470</f>
        <v/>
      </c>
      <c r="F3471" s="6">
        <f>待赋值表!E3470</f>
        <v/>
      </c>
      <c r="G3471" s="6">
        <f>待赋值表!F3470</f>
        <v/>
      </c>
      <c r="H3471" s="6">
        <f>待赋值表!G3470</f>
        <v/>
      </c>
      <c r="I3471" s="6">
        <f>待赋值表!H3470</f>
        <v/>
      </c>
      <c r="J3471" s="6">
        <f>待赋值表!I3470</f>
        <v/>
      </c>
      <c r="K3471" s="6">
        <f>待赋值表!J3470</f>
        <v/>
      </c>
      <c r="L3471" s="6">
        <f>待赋值表!K3470</f>
        <v/>
      </c>
      <c r="M3471" s="6">
        <f>待赋值表!L3470</f>
        <v/>
      </c>
      <c r="N3471" s="6">
        <f>待赋值表!M3470</f>
        <v/>
      </c>
      <c r="O3471" s="6">
        <f>待赋值表!N3470</f>
        <v/>
      </c>
      <c r="P3471" s="6">
        <f>待赋值表!O3470</f>
        <v/>
      </c>
      <c r="Q3471" s="6">
        <f>IF(待赋值表!P3470&lt;&gt;"",待赋值表!P3470,0)</f>
        <v/>
      </c>
      <c r="R3471" s="6">
        <f>待赋值表!Q3470</f>
        <v/>
      </c>
      <c r="S3471" s="6">
        <f>待赋值表!R3470</f>
        <v/>
      </c>
      <c r="T3471" s="6">
        <f>待赋值表!S3470</f>
        <v/>
      </c>
      <c r="U3471" s="6">
        <f>待赋值表!T3470</f>
        <v/>
      </c>
      <c r="V3471" s="6">
        <f>待赋值表!U3470</f>
        <v/>
      </c>
      <c r="W3471" s="6">
        <f>待赋值表!V3470</f>
        <v/>
      </c>
      <c r="X3471" s="6">
        <f>待赋值表!W3470</f>
        <v/>
      </c>
      <c r="Y3471" s="6">
        <f>待赋值表!X3470</f>
        <v/>
      </c>
      <c r="Z3471" s="3">
        <f>IF(M3471&gt;=0.01,"B_pre",IF(M3471&gt;=0,"C_pre","none"))</f>
        <v/>
      </c>
      <c r="AA3471" s="3">
        <f>IF(U3471&gt;0.125,"a_pre",IF(U3471&gt;=0,"b_pre","none"))</f>
        <v/>
      </c>
      <c r="AB3471" s="3">
        <f>AND(Z3471="B_pre",AA3471="a_pre")</f>
        <v/>
      </c>
      <c r="AC3471" s="3">
        <f>AND(Z3471="B_pre",AA3471="b_pre")</f>
        <v/>
      </c>
      <c r="AD3471" s="3">
        <f>AND(Z3471="C_pre",AA3471="a_pre")</f>
        <v/>
      </c>
      <c r="AE3471" s="3">
        <f>AND(Z3471="C_pre",AA3471="b_pre")</f>
        <v/>
      </c>
      <c r="AF3471" s="6">
        <f>待赋值表!C3470</f>
        <v/>
      </c>
      <c r="AG3471" s="3">
        <f t="array" ref="AG3471">IF(AB3471=TRUE,"A",IF(AC3471=TRUE,"B",IF(AD3471=TRUE,"C",IF(AE3471=TRUE,"D","其他"))))</f>
        <v/>
      </c>
      <c r="AH3471" s="3">
        <f>IF(分析表!$E$12&lt;&gt;"ALL",AND(AF3471=分析表!$E$10,AG3471=分析表!$E$12),IF(AF3471=分析表!$E$10,TRUE(),IF(AF3471="ALL",TRUE(),"")))</f>
        <v/>
      </c>
    </row>
    <row r="3472">
      <c r="A3472" s="3">
        <f>COUNTIF($AH$2:AH3472,"TRUE")</f>
        <v/>
      </c>
      <c r="B3472" s="3">
        <f>COUNTIF($AG$2:$AG3472,#REF!)</f>
        <v/>
      </c>
      <c r="C3472" s="56">
        <f>待赋值表!A3471</f>
        <v/>
      </c>
      <c r="E3472" s="6">
        <f>待赋值表!D3471</f>
        <v/>
      </c>
      <c r="F3472" s="6">
        <f>待赋值表!E3471</f>
        <v/>
      </c>
      <c r="G3472" s="6">
        <f>待赋值表!F3471</f>
        <v/>
      </c>
      <c r="H3472" s="6">
        <f>待赋值表!G3471</f>
        <v/>
      </c>
      <c r="I3472" s="6">
        <f>待赋值表!H3471</f>
        <v/>
      </c>
      <c r="J3472" s="6">
        <f>待赋值表!I3471</f>
        <v/>
      </c>
      <c r="K3472" s="6">
        <f>待赋值表!J3471</f>
        <v/>
      </c>
      <c r="L3472" s="6">
        <f>待赋值表!K3471</f>
        <v/>
      </c>
      <c r="M3472" s="6">
        <f>待赋值表!L3471</f>
        <v/>
      </c>
      <c r="N3472" s="6">
        <f>待赋值表!M3471</f>
        <v/>
      </c>
      <c r="O3472" s="6">
        <f>待赋值表!N3471</f>
        <v/>
      </c>
      <c r="P3472" s="6">
        <f>待赋值表!O3471</f>
        <v/>
      </c>
      <c r="Q3472" s="6">
        <f>IF(待赋值表!P3471&lt;&gt;"",待赋值表!P3471,0)</f>
        <v/>
      </c>
      <c r="R3472" s="6">
        <f>待赋值表!Q3471</f>
        <v/>
      </c>
      <c r="S3472" s="6">
        <f>待赋值表!R3471</f>
        <v/>
      </c>
      <c r="T3472" s="6">
        <f>待赋值表!S3471</f>
        <v/>
      </c>
      <c r="U3472" s="6">
        <f>待赋值表!T3471</f>
        <v/>
      </c>
      <c r="V3472" s="6">
        <f>待赋值表!U3471</f>
        <v/>
      </c>
      <c r="W3472" s="6">
        <f>待赋值表!V3471</f>
        <v/>
      </c>
      <c r="X3472" s="6">
        <f>待赋值表!W3471</f>
        <v/>
      </c>
      <c r="Y3472" s="6">
        <f>待赋值表!X3471</f>
        <v/>
      </c>
      <c r="Z3472" s="3">
        <f>IF(M3472&gt;=0.01,"B_pre",IF(M3472&gt;=0,"C_pre","none"))</f>
        <v/>
      </c>
      <c r="AA3472" s="3">
        <f>IF(U3472&gt;0.125,"a_pre",IF(U3472&gt;=0,"b_pre","none"))</f>
        <v/>
      </c>
      <c r="AB3472" s="3">
        <f>AND(Z3472="B_pre",AA3472="a_pre")</f>
        <v/>
      </c>
      <c r="AC3472" s="3">
        <f>AND(Z3472="B_pre",AA3472="b_pre")</f>
        <v/>
      </c>
      <c r="AD3472" s="3">
        <f>AND(Z3472="C_pre",AA3472="a_pre")</f>
        <v/>
      </c>
      <c r="AE3472" s="3">
        <f>AND(Z3472="C_pre",AA3472="b_pre")</f>
        <v/>
      </c>
      <c r="AF3472" s="6">
        <f>待赋值表!C3471</f>
        <v/>
      </c>
      <c r="AG3472" s="3">
        <f t="array" ref="AG3472">IF(AB3472=TRUE,"A",IF(AC3472=TRUE,"B",IF(AD3472=TRUE,"C",IF(AE3472=TRUE,"D","其他"))))</f>
        <v/>
      </c>
      <c r="AH3472" s="3">
        <f>IF(分析表!$E$12&lt;&gt;"ALL",AND(AF3472=分析表!$E$10,AG3472=分析表!$E$12),IF(AF3472=分析表!$E$10,TRUE(),IF(AF3472="ALL",TRUE(),"")))</f>
        <v/>
      </c>
    </row>
    <row r="3473">
      <c r="A3473" s="3">
        <f>COUNTIF($AH$2:AH3473,"TRUE")</f>
        <v/>
      </c>
      <c r="B3473" s="3">
        <f>COUNTIF($AG$2:$AG3473,#REF!)</f>
        <v/>
      </c>
      <c r="C3473" s="56">
        <f>待赋值表!A3472</f>
        <v/>
      </c>
      <c r="E3473" s="6">
        <f>待赋值表!D3472</f>
        <v/>
      </c>
      <c r="F3473" s="6">
        <f>待赋值表!E3472</f>
        <v/>
      </c>
      <c r="G3473" s="6">
        <f>待赋值表!F3472</f>
        <v/>
      </c>
      <c r="H3473" s="6">
        <f>待赋值表!G3472</f>
        <v/>
      </c>
      <c r="I3473" s="6">
        <f>待赋值表!H3472</f>
        <v/>
      </c>
      <c r="J3473" s="6">
        <f>待赋值表!I3472</f>
        <v/>
      </c>
      <c r="K3473" s="6">
        <f>待赋值表!J3472</f>
        <v/>
      </c>
      <c r="L3473" s="6">
        <f>待赋值表!K3472</f>
        <v/>
      </c>
      <c r="M3473" s="6">
        <f>待赋值表!L3472</f>
        <v/>
      </c>
      <c r="N3473" s="6">
        <f>待赋值表!M3472</f>
        <v/>
      </c>
      <c r="O3473" s="6">
        <f>待赋值表!N3472</f>
        <v/>
      </c>
      <c r="P3473" s="6">
        <f>待赋值表!O3472</f>
        <v/>
      </c>
      <c r="Q3473" s="6">
        <f>IF(待赋值表!P3472&lt;&gt;"",待赋值表!P3472,0)</f>
        <v/>
      </c>
      <c r="R3473" s="6">
        <f>待赋值表!Q3472</f>
        <v/>
      </c>
      <c r="S3473" s="6">
        <f>待赋值表!R3472</f>
        <v/>
      </c>
      <c r="T3473" s="6">
        <f>待赋值表!S3472</f>
        <v/>
      </c>
      <c r="U3473" s="6">
        <f>待赋值表!T3472</f>
        <v/>
      </c>
      <c r="V3473" s="6">
        <f>待赋值表!U3472</f>
        <v/>
      </c>
      <c r="W3473" s="6">
        <f>待赋值表!V3472</f>
        <v/>
      </c>
      <c r="X3473" s="6">
        <f>待赋值表!W3472</f>
        <v/>
      </c>
      <c r="Y3473" s="6">
        <f>待赋值表!X3472</f>
        <v/>
      </c>
      <c r="Z3473" s="3">
        <f>IF(M3473&gt;=0.01,"B_pre",IF(M3473&gt;=0,"C_pre","none"))</f>
        <v/>
      </c>
      <c r="AA3473" s="3">
        <f>IF(U3473&gt;0.125,"a_pre",IF(U3473&gt;=0,"b_pre","none"))</f>
        <v/>
      </c>
      <c r="AB3473" s="3">
        <f>AND(Z3473="B_pre",AA3473="a_pre")</f>
        <v/>
      </c>
      <c r="AC3473" s="3">
        <f>AND(Z3473="B_pre",AA3473="b_pre")</f>
        <v/>
      </c>
      <c r="AD3473" s="3">
        <f>AND(Z3473="C_pre",AA3473="a_pre")</f>
        <v/>
      </c>
      <c r="AE3473" s="3">
        <f>AND(Z3473="C_pre",AA3473="b_pre")</f>
        <v/>
      </c>
      <c r="AF3473" s="6">
        <f>待赋值表!C3472</f>
        <v/>
      </c>
      <c r="AG3473" s="3">
        <f t="array" ref="AG3473">IF(AB3473=TRUE,"A",IF(AC3473=TRUE,"B",IF(AD3473=TRUE,"C",IF(AE3473=TRUE,"D","其他"))))</f>
        <v/>
      </c>
      <c r="AH3473" s="3">
        <f>IF(分析表!$E$12&lt;&gt;"ALL",AND(AF3473=分析表!$E$10,AG3473=分析表!$E$12),IF(AF3473=分析表!$E$10,TRUE(),IF(AF3473="ALL",TRUE(),"")))</f>
        <v/>
      </c>
    </row>
    <row r="3474">
      <c r="A3474" s="3">
        <f>COUNTIF($AH$2:AH3474,"TRUE")</f>
        <v/>
      </c>
      <c r="B3474" s="3">
        <f>COUNTIF($AG$2:$AG3474,#REF!)</f>
        <v/>
      </c>
      <c r="C3474" s="56">
        <f>待赋值表!A3473</f>
        <v/>
      </c>
      <c r="E3474" s="6">
        <f>待赋值表!D3473</f>
        <v/>
      </c>
      <c r="F3474" s="6">
        <f>待赋值表!E3473</f>
        <v/>
      </c>
      <c r="G3474" s="6">
        <f>待赋值表!F3473</f>
        <v/>
      </c>
      <c r="H3474" s="6">
        <f>待赋值表!G3473</f>
        <v/>
      </c>
      <c r="I3474" s="6">
        <f>待赋值表!H3473</f>
        <v/>
      </c>
      <c r="J3474" s="6">
        <f>待赋值表!I3473</f>
        <v/>
      </c>
      <c r="K3474" s="6">
        <f>待赋值表!J3473</f>
        <v/>
      </c>
      <c r="L3474" s="6">
        <f>待赋值表!K3473</f>
        <v/>
      </c>
      <c r="M3474" s="6">
        <f>待赋值表!L3473</f>
        <v/>
      </c>
      <c r="N3474" s="6">
        <f>待赋值表!M3473</f>
        <v/>
      </c>
      <c r="O3474" s="6">
        <f>待赋值表!N3473</f>
        <v/>
      </c>
      <c r="P3474" s="6">
        <f>待赋值表!O3473</f>
        <v/>
      </c>
      <c r="Q3474" s="6">
        <f>IF(待赋值表!P3473&lt;&gt;"",待赋值表!P3473,0)</f>
        <v/>
      </c>
      <c r="R3474" s="6">
        <f>待赋值表!Q3473</f>
        <v/>
      </c>
      <c r="S3474" s="6">
        <f>待赋值表!R3473</f>
        <v/>
      </c>
      <c r="T3474" s="6">
        <f>待赋值表!S3473</f>
        <v/>
      </c>
      <c r="U3474" s="6">
        <f>待赋值表!T3473</f>
        <v/>
      </c>
      <c r="V3474" s="6">
        <f>待赋值表!U3473</f>
        <v/>
      </c>
      <c r="W3474" s="6">
        <f>待赋值表!V3473</f>
        <v/>
      </c>
      <c r="X3474" s="6">
        <f>待赋值表!W3473</f>
        <v/>
      </c>
      <c r="Y3474" s="6">
        <f>待赋值表!X3473</f>
        <v/>
      </c>
      <c r="Z3474" s="3">
        <f>IF(M3474&gt;=0.01,"B_pre",IF(M3474&gt;=0,"C_pre","none"))</f>
        <v/>
      </c>
      <c r="AA3474" s="3">
        <f>IF(U3474&gt;0.125,"a_pre",IF(U3474&gt;=0,"b_pre","none"))</f>
        <v/>
      </c>
      <c r="AB3474" s="3">
        <f>AND(Z3474="B_pre",AA3474="a_pre")</f>
        <v/>
      </c>
      <c r="AC3474" s="3">
        <f>AND(Z3474="B_pre",AA3474="b_pre")</f>
        <v/>
      </c>
      <c r="AD3474" s="3">
        <f>AND(Z3474="C_pre",AA3474="a_pre")</f>
        <v/>
      </c>
      <c r="AE3474" s="3">
        <f>AND(Z3474="C_pre",AA3474="b_pre")</f>
        <v/>
      </c>
      <c r="AF3474" s="6">
        <f>待赋值表!C3473</f>
        <v/>
      </c>
      <c r="AG3474" s="3">
        <f t="array" ref="AG3474">IF(AB3474=TRUE,"A",IF(AC3474=TRUE,"B",IF(AD3474=TRUE,"C",IF(AE3474=TRUE,"D","其他"))))</f>
        <v/>
      </c>
      <c r="AH3474" s="3">
        <f>IF(分析表!$E$12&lt;&gt;"ALL",AND(AF3474=分析表!$E$10,AG3474=分析表!$E$12),IF(AF3474=分析表!$E$10,TRUE(),IF(AF3474="ALL",TRUE(),"")))</f>
        <v/>
      </c>
    </row>
    <row r="3475">
      <c r="A3475" s="3">
        <f>COUNTIF($AH$2:AH3475,"TRUE")</f>
        <v/>
      </c>
      <c r="B3475" s="3">
        <f>COUNTIF($AG$2:$AG3475,#REF!)</f>
        <v/>
      </c>
      <c r="C3475" s="56">
        <f>待赋值表!A3474</f>
        <v/>
      </c>
      <c r="E3475" s="6">
        <f>待赋值表!D3474</f>
        <v/>
      </c>
      <c r="F3475" s="6">
        <f>待赋值表!E3474</f>
        <v/>
      </c>
      <c r="G3475" s="6">
        <f>待赋值表!F3474</f>
        <v/>
      </c>
      <c r="H3475" s="6">
        <f>待赋值表!G3474</f>
        <v/>
      </c>
      <c r="I3475" s="6">
        <f>待赋值表!H3474</f>
        <v/>
      </c>
      <c r="J3475" s="6">
        <f>待赋值表!I3474</f>
        <v/>
      </c>
      <c r="K3475" s="6">
        <f>待赋值表!J3474</f>
        <v/>
      </c>
      <c r="L3475" s="6">
        <f>待赋值表!K3474</f>
        <v/>
      </c>
      <c r="M3475" s="6">
        <f>待赋值表!L3474</f>
        <v/>
      </c>
      <c r="N3475" s="6">
        <f>待赋值表!M3474</f>
        <v/>
      </c>
      <c r="O3475" s="6">
        <f>待赋值表!N3474</f>
        <v/>
      </c>
      <c r="P3475" s="6">
        <f>待赋值表!O3474</f>
        <v/>
      </c>
      <c r="Q3475" s="6">
        <f>IF(待赋值表!P3474&lt;&gt;"",待赋值表!P3474,0)</f>
        <v/>
      </c>
      <c r="R3475" s="6">
        <f>待赋值表!Q3474</f>
        <v/>
      </c>
      <c r="S3475" s="6">
        <f>待赋值表!R3474</f>
        <v/>
      </c>
      <c r="T3475" s="6">
        <f>待赋值表!S3474</f>
        <v/>
      </c>
      <c r="U3475" s="6">
        <f>待赋值表!T3474</f>
        <v/>
      </c>
      <c r="V3475" s="6">
        <f>待赋值表!U3474</f>
        <v/>
      </c>
      <c r="W3475" s="6">
        <f>待赋值表!V3474</f>
        <v/>
      </c>
      <c r="X3475" s="6">
        <f>待赋值表!W3474</f>
        <v/>
      </c>
      <c r="Y3475" s="6">
        <f>待赋值表!X3474</f>
        <v/>
      </c>
      <c r="Z3475" s="3">
        <f>IF(M3475&gt;=0.01,"B_pre",IF(M3475&gt;=0,"C_pre","none"))</f>
        <v/>
      </c>
      <c r="AA3475" s="3">
        <f>IF(U3475&gt;0.125,"a_pre",IF(U3475&gt;=0,"b_pre","none"))</f>
        <v/>
      </c>
      <c r="AB3475" s="3">
        <f>AND(Z3475="B_pre",AA3475="a_pre")</f>
        <v/>
      </c>
      <c r="AC3475" s="3">
        <f>AND(Z3475="B_pre",AA3475="b_pre")</f>
        <v/>
      </c>
      <c r="AD3475" s="3">
        <f>AND(Z3475="C_pre",AA3475="a_pre")</f>
        <v/>
      </c>
      <c r="AE3475" s="3">
        <f>AND(Z3475="C_pre",AA3475="b_pre")</f>
        <v/>
      </c>
      <c r="AF3475" s="6">
        <f>待赋值表!C3474</f>
        <v/>
      </c>
      <c r="AG3475" s="3">
        <f t="array" ref="AG3475">IF(AB3475=TRUE,"A",IF(AC3475=TRUE,"B",IF(AD3475=TRUE,"C",IF(AE3475=TRUE,"D","其他"))))</f>
        <v/>
      </c>
      <c r="AH3475" s="3">
        <f>IF(分析表!$E$12&lt;&gt;"ALL",AND(AF3475=分析表!$E$10,AG3475=分析表!$E$12),IF(AF3475=分析表!$E$10,TRUE(),IF(AF3475="ALL",TRUE(),"")))</f>
        <v/>
      </c>
    </row>
    <row r="3476">
      <c r="A3476" s="3">
        <f>COUNTIF($AH$2:AH3476,"TRUE")</f>
        <v/>
      </c>
      <c r="B3476" s="3">
        <f>COUNTIF($AG$2:$AG3476,#REF!)</f>
        <v/>
      </c>
      <c r="C3476" s="56">
        <f>待赋值表!A3475</f>
        <v/>
      </c>
      <c r="E3476" s="6">
        <f>待赋值表!D3475</f>
        <v/>
      </c>
      <c r="F3476" s="6">
        <f>待赋值表!E3475</f>
        <v/>
      </c>
      <c r="G3476" s="6">
        <f>待赋值表!F3475</f>
        <v/>
      </c>
      <c r="H3476" s="6">
        <f>待赋值表!G3475</f>
        <v/>
      </c>
      <c r="I3476" s="6">
        <f>待赋值表!H3475</f>
        <v/>
      </c>
      <c r="J3476" s="6">
        <f>待赋值表!I3475</f>
        <v/>
      </c>
      <c r="K3476" s="6">
        <f>待赋值表!J3475</f>
        <v/>
      </c>
      <c r="L3476" s="6">
        <f>待赋值表!K3475</f>
        <v/>
      </c>
      <c r="M3476" s="6">
        <f>待赋值表!L3475</f>
        <v/>
      </c>
      <c r="N3476" s="6">
        <f>待赋值表!M3475</f>
        <v/>
      </c>
      <c r="O3476" s="6">
        <f>待赋值表!N3475</f>
        <v/>
      </c>
      <c r="P3476" s="6">
        <f>待赋值表!O3475</f>
        <v/>
      </c>
      <c r="Q3476" s="6">
        <f>IF(待赋值表!P3475&lt;&gt;"",待赋值表!P3475,0)</f>
        <v/>
      </c>
      <c r="R3476" s="6">
        <f>待赋值表!Q3475</f>
        <v/>
      </c>
      <c r="S3476" s="6">
        <f>待赋值表!R3475</f>
        <v/>
      </c>
      <c r="T3476" s="6">
        <f>待赋值表!S3475</f>
        <v/>
      </c>
      <c r="U3476" s="6">
        <f>待赋值表!T3475</f>
        <v/>
      </c>
      <c r="V3476" s="6">
        <f>待赋值表!U3475</f>
        <v/>
      </c>
      <c r="W3476" s="6">
        <f>待赋值表!V3475</f>
        <v/>
      </c>
      <c r="X3476" s="6">
        <f>待赋值表!W3475</f>
        <v/>
      </c>
      <c r="Y3476" s="6">
        <f>待赋值表!X3475</f>
        <v/>
      </c>
      <c r="Z3476" s="3">
        <f>IF(M3476&gt;=0.01,"B_pre",IF(M3476&gt;=0,"C_pre","none"))</f>
        <v/>
      </c>
      <c r="AA3476" s="3">
        <f>IF(U3476&gt;0.125,"a_pre",IF(U3476&gt;=0,"b_pre","none"))</f>
        <v/>
      </c>
      <c r="AB3476" s="3">
        <f>AND(Z3476="B_pre",AA3476="a_pre")</f>
        <v/>
      </c>
      <c r="AC3476" s="3">
        <f>AND(Z3476="B_pre",AA3476="b_pre")</f>
        <v/>
      </c>
      <c r="AD3476" s="3">
        <f>AND(Z3476="C_pre",AA3476="a_pre")</f>
        <v/>
      </c>
      <c r="AE3476" s="3">
        <f>AND(Z3476="C_pre",AA3476="b_pre")</f>
        <v/>
      </c>
      <c r="AF3476" s="6">
        <f>待赋值表!C3475</f>
        <v/>
      </c>
      <c r="AG3476" s="3">
        <f t="array" ref="AG3476">IF(AB3476=TRUE,"A",IF(AC3476=TRUE,"B",IF(AD3476=TRUE,"C",IF(AE3476=TRUE,"D","其他"))))</f>
        <v/>
      </c>
      <c r="AH3476" s="3">
        <f>IF(分析表!$E$12&lt;&gt;"ALL",AND(AF3476=分析表!$E$10,AG3476=分析表!$E$12),IF(AF3476=分析表!$E$10,TRUE(),IF(AF3476="ALL",TRUE(),"")))</f>
        <v/>
      </c>
    </row>
    <row r="3477">
      <c r="A3477" s="3">
        <f>COUNTIF($AH$2:AH3477,"TRUE")</f>
        <v/>
      </c>
      <c r="B3477" s="3">
        <f>COUNTIF($AG$2:$AG3477,#REF!)</f>
        <v/>
      </c>
      <c r="C3477" s="56">
        <f>待赋值表!A3476</f>
        <v/>
      </c>
      <c r="E3477" s="6">
        <f>待赋值表!D3476</f>
        <v/>
      </c>
      <c r="F3477" s="6">
        <f>待赋值表!E3476</f>
        <v/>
      </c>
      <c r="G3477" s="6">
        <f>待赋值表!F3476</f>
        <v/>
      </c>
      <c r="H3477" s="6">
        <f>待赋值表!G3476</f>
        <v/>
      </c>
      <c r="I3477" s="6">
        <f>待赋值表!H3476</f>
        <v/>
      </c>
      <c r="J3477" s="6">
        <f>待赋值表!I3476</f>
        <v/>
      </c>
      <c r="K3477" s="6">
        <f>待赋值表!J3476</f>
        <v/>
      </c>
      <c r="L3477" s="6">
        <f>待赋值表!K3476</f>
        <v/>
      </c>
      <c r="M3477" s="6">
        <f>待赋值表!L3476</f>
        <v/>
      </c>
      <c r="N3477" s="6">
        <f>待赋值表!M3476</f>
        <v/>
      </c>
      <c r="O3477" s="6">
        <f>待赋值表!N3476</f>
        <v/>
      </c>
      <c r="P3477" s="6">
        <f>待赋值表!O3476</f>
        <v/>
      </c>
      <c r="Q3477" s="6">
        <f>IF(待赋值表!P3476&lt;&gt;"",待赋值表!P3476,0)</f>
        <v/>
      </c>
      <c r="R3477" s="6">
        <f>待赋值表!Q3476</f>
        <v/>
      </c>
      <c r="S3477" s="6">
        <f>待赋值表!R3476</f>
        <v/>
      </c>
      <c r="T3477" s="6">
        <f>待赋值表!S3476</f>
        <v/>
      </c>
      <c r="U3477" s="6">
        <f>待赋值表!T3476</f>
        <v/>
      </c>
      <c r="V3477" s="6">
        <f>待赋值表!U3476</f>
        <v/>
      </c>
      <c r="W3477" s="6">
        <f>待赋值表!V3476</f>
        <v/>
      </c>
      <c r="X3477" s="6">
        <f>待赋值表!W3476</f>
        <v/>
      </c>
      <c r="Y3477" s="6">
        <f>待赋值表!X3476</f>
        <v/>
      </c>
      <c r="Z3477" s="3">
        <f>IF(M3477&gt;=0.01,"B_pre",IF(M3477&gt;=0,"C_pre","none"))</f>
        <v/>
      </c>
      <c r="AA3477" s="3">
        <f>IF(U3477&gt;0.125,"a_pre",IF(U3477&gt;=0,"b_pre","none"))</f>
        <v/>
      </c>
      <c r="AB3477" s="3">
        <f>AND(Z3477="B_pre",AA3477="a_pre")</f>
        <v/>
      </c>
      <c r="AC3477" s="3">
        <f>AND(Z3477="B_pre",AA3477="b_pre")</f>
        <v/>
      </c>
      <c r="AD3477" s="3">
        <f>AND(Z3477="C_pre",AA3477="a_pre")</f>
        <v/>
      </c>
      <c r="AE3477" s="3">
        <f>AND(Z3477="C_pre",AA3477="b_pre")</f>
        <v/>
      </c>
      <c r="AF3477" s="6">
        <f>待赋值表!C3476</f>
        <v/>
      </c>
      <c r="AG3477" s="3">
        <f t="array" ref="AG3477">IF(AB3477=TRUE,"A",IF(AC3477=TRUE,"B",IF(AD3477=TRUE,"C",IF(AE3477=TRUE,"D","其他"))))</f>
        <v/>
      </c>
      <c r="AH3477" s="3">
        <f>IF(分析表!$E$12&lt;&gt;"ALL",AND(AF3477=分析表!$E$10,AG3477=分析表!$E$12),IF(AF3477=分析表!$E$10,TRUE(),IF(AF3477="ALL",TRUE(),"")))</f>
        <v/>
      </c>
    </row>
    <row r="3478">
      <c r="A3478" s="3">
        <f>COUNTIF($AH$2:AH3478,"TRUE")</f>
        <v/>
      </c>
      <c r="B3478" s="3">
        <f>COUNTIF($AG$2:$AG3478,#REF!)</f>
        <v/>
      </c>
      <c r="C3478" s="56">
        <f>待赋值表!A3477</f>
        <v/>
      </c>
      <c r="E3478" s="6">
        <f>待赋值表!D3477</f>
        <v/>
      </c>
      <c r="F3478" s="6">
        <f>待赋值表!E3477</f>
        <v/>
      </c>
      <c r="G3478" s="6">
        <f>待赋值表!F3477</f>
        <v/>
      </c>
      <c r="H3478" s="6">
        <f>待赋值表!G3477</f>
        <v/>
      </c>
      <c r="I3478" s="6">
        <f>待赋值表!H3477</f>
        <v/>
      </c>
      <c r="J3478" s="6">
        <f>待赋值表!I3477</f>
        <v/>
      </c>
      <c r="K3478" s="6">
        <f>待赋值表!J3477</f>
        <v/>
      </c>
      <c r="L3478" s="6">
        <f>待赋值表!K3477</f>
        <v/>
      </c>
      <c r="M3478" s="6">
        <f>待赋值表!L3477</f>
        <v/>
      </c>
      <c r="N3478" s="6">
        <f>待赋值表!M3477</f>
        <v/>
      </c>
      <c r="O3478" s="6">
        <f>待赋值表!N3477</f>
        <v/>
      </c>
      <c r="P3478" s="6">
        <f>待赋值表!O3477</f>
        <v/>
      </c>
      <c r="Q3478" s="6">
        <f>IF(待赋值表!P3477&lt;&gt;"",待赋值表!P3477,0)</f>
        <v/>
      </c>
      <c r="R3478" s="6">
        <f>待赋值表!Q3477</f>
        <v/>
      </c>
      <c r="S3478" s="6">
        <f>待赋值表!R3477</f>
        <v/>
      </c>
      <c r="T3478" s="6">
        <f>待赋值表!S3477</f>
        <v/>
      </c>
      <c r="U3478" s="6">
        <f>待赋值表!T3477</f>
        <v/>
      </c>
      <c r="V3478" s="6">
        <f>待赋值表!U3477</f>
        <v/>
      </c>
      <c r="W3478" s="6">
        <f>待赋值表!V3477</f>
        <v/>
      </c>
      <c r="X3478" s="6">
        <f>待赋值表!W3477</f>
        <v/>
      </c>
      <c r="Y3478" s="6">
        <f>待赋值表!X3477</f>
        <v/>
      </c>
      <c r="Z3478" s="3">
        <f>IF(M3478&gt;=0.01,"B_pre",IF(M3478&gt;=0,"C_pre","none"))</f>
        <v/>
      </c>
      <c r="AA3478" s="3">
        <f>IF(U3478&gt;0.125,"a_pre",IF(U3478&gt;=0,"b_pre","none"))</f>
        <v/>
      </c>
      <c r="AB3478" s="3">
        <f>AND(Z3478="B_pre",AA3478="a_pre")</f>
        <v/>
      </c>
      <c r="AC3478" s="3">
        <f>AND(Z3478="B_pre",AA3478="b_pre")</f>
        <v/>
      </c>
      <c r="AD3478" s="3">
        <f>AND(Z3478="C_pre",AA3478="a_pre")</f>
        <v/>
      </c>
      <c r="AE3478" s="3">
        <f>AND(Z3478="C_pre",AA3478="b_pre")</f>
        <v/>
      </c>
      <c r="AF3478" s="6">
        <f>待赋值表!C3477</f>
        <v/>
      </c>
      <c r="AG3478" s="3">
        <f t="array" ref="AG3478">IF(AB3478=TRUE,"A",IF(AC3478=TRUE,"B",IF(AD3478=TRUE,"C",IF(AE3478=TRUE,"D","其他"))))</f>
        <v/>
      </c>
      <c r="AH3478" s="3">
        <f>IF(分析表!$E$12&lt;&gt;"ALL",AND(AF3478=分析表!$E$10,AG3478=分析表!$E$12),IF(AF3478=分析表!$E$10,TRUE(),IF(AF3478="ALL",TRUE(),"")))</f>
        <v/>
      </c>
    </row>
    <row r="3479">
      <c r="A3479" s="3">
        <f>COUNTIF($AH$2:AH3479,"TRUE")</f>
        <v/>
      </c>
      <c r="B3479" s="3">
        <f>COUNTIF($AG$2:$AG3479,#REF!)</f>
        <v/>
      </c>
      <c r="C3479" s="56">
        <f>待赋值表!A3478</f>
        <v/>
      </c>
      <c r="E3479" s="6">
        <f>待赋值表!D3478</f>
        <v/>
      </c>
      <c r="F3479" s="6">
        <f>待赋值表!E3478</f>
        <v/>
      </c>
      <c r="G3479" s="6">
        <f>待赋值表!F3478</f>
        <v/>
      </c>
      <c r="H3479" s="6">
        <f>待赋值表!G3478</f>
        <v/>
      </c>
      <c r="I3479" s="6">
        <f>待赋值表!H3478</f>
        <v/>
      </c>
      <c r="J3479" s="6">
        <f>待赋值表!I3478</f>
        <v/>
      </c>
      <c r="K3479" s="6">
        <f>待赋值表!J3478</f>
        <v/>
      </c>
      <c r="L3479" s="6">
        <f>待赋值表!K3478</f>
        <v/>
      </c>
      <c r="M3479" s="6">
        <f>待赋值表!L3478</f>
        <v/>
      </c>
      <c r="N3479" s="6">
        <f>待赋值表!M3478</f>
        <v/>
      </c>
      <c r="O3479" s="6">
        <f>待赋值表!N3478</f>
        <v/>
      </c>
      <c r="P3479" s="6">
        <f>待赋值表!O3478</f>
        <v/>
      </c>
      <c r="Q3479" s="6">
        <f>IF(待赋值表!P3478&lt;&gt;"",待赋值表!P3478,0)</f>
        <v/>
      </c>
      <c r="R3479" s="6">
        <f>待赋值表!Q3478</f>
        <v/>
      </c>
      <c r="S3479" s="6">
        <f>待赋值表!R3478</f>
        <v/>
      </c>
      <c r="T3479" s="6">
        <f>待赋值表!S3478</f>
        <v/>
      </c>
      <c r="U3479" s="6">
        <f>待赋值表!T3478</f>
        <v/>
      </c>
      <c r="V3479" s="6">
        <f>待赋值表!U3478</f>
        <v/>
      </c>
      <c r="W3479" s="6">
        <f>待赋值表!V3478</f>
        <v/>
      </c>
      <c r="X3479" s="6">
        <f>待赋值表!W3478</f>
        <v/>
      </c>
      <c r="Y3479" s="6">
        <f>待赋值表!X3478</f>
        <v/>
      </c>
      <c r="Z3479" s="3">
        <f>IF(M3479&gt;=0.01,"B_pre",IF(M3479&gt;=0,"C_pre","none"))</f>
        <v/>
      </c>
      <c r="AA3479" s="3">
        <f>IF(U3479&gt;0.125,"a_pre",IF(U3479&gt;=0,"b_pre","none"))</f>
        <v/>
      </c>
      <c r="AB3479" s="3">
        <f>AND(Z3479="B_pre",AA3479="a_pre")</f>
        <v/>
      </c>
      <c r="AC3479" s="3">
        <f>AND(Z3479="B_pre",AA3479="b_pre")</f>
        <v/>
      </c>
      <c r="AD3479" s="3">
        <f>AND(Z3479="C_pre",AA3479="a_pre")</f>
        <v/>
      </c>
      <c r="AE3479" s="3">
        <f>AND(Z3479="C_pre",AA3479="b_pre")</f>
        <v/>
      </c>
      <c r="AF3479" s="6">
        <f>待赋值表!C3478</f>
        <v/>
      </c>
      <c r="AG3479" s="3">
        <f t="array" ref="AG3479">IF(AB3479=TRUE,"A",IF(AC3479=TRUE,"B",IF(AD3479=TRUE,"C",IF(AE3479=TRUE,"D","其他"))))</f>
        <v/>
      </c>
      <c r="AH3479" s="3">
        <f>IF(分析表!$E$12&lt;&gt;"ALL",AND(AF3479=分析表!$E$10,AG3479=分析表!$E$12),IF(AF3479=分析表!$E$10,TRUE(),IF(AF3479="ALL",TRUE(),"")))</f>
        <v/>
      </c>
    </row>
    <row r="3480">
      <c r="A3480" s="3">
        <f>COUNTIF($AH$2:AH3480,"TRUE")</f>
        <v/>
      </c>
      <c r="B3480" s="3">
        <f>COUNTIF($AG$2:$AG3480,#REF!)</f>
        <v/>
      </c>
      <c r="C3480" s="56">
        <f>待赋值表!A3479</f>
        <v/>
      </c>
      <c r="E3480" s="6">
        <f>待赋值表!D3479</f>
        <v/>
      </c>
      <c r="F3480" s="6">
        <f>待赋值表!E3479</f>
        <v/>
      </c>
      <c r="G3480" s="6">
        <f>待赋值表!F3479</f>
        <v/>
      </c>
      <c r="H3480" s="6">
        <f>待赋值表!G3479</f>
        <v/>
      </c>
      <c r="I3480" s="6">
        <f>待赋值表!H3479</f>
        <v/>
      </c>
      <c r="J3480" s="6">
        <f>待赋值表!I3479</f>
        <v/>
      </c>
      <c r="K3480" s="6">
        <f>待赋值表!J3479</f>
        <v/>
      </c>
      <c r="L3480" s="6">
        <f>待赋值表!K3479</f>
        <v/>
      </c>
      <c r="M3480" s="6">
        <f>待赋值表!L3479</f>
        <v/>
      </c>
      <c r="N3480" s="6">
        <f>待赋值表!M3479</f>
        <v/>
      </c>
      <c r="O3480" s="6">
        <f>待赋值表!N3479</f>
        <v/>
      </c>
      <c r="P3480" s="6">
        <f>待赋值表!O3479</f>
        <v/>
      </c>
      <c r="Q3480" s="6">
        <f>IF(待赋值表!P3479&lt;&gt;"",待赋值表!P3479,0)</f>
        <v/>
      </c>
      <c r="R3480" s="6">
        <f>待赋值表!Q3479</f>
        <v/>
      </c>
      <c r="S3480" s="6">
        <f>待赋值表!R3479</f>
        <v/>
      </c>
      <c r="T3480" s="6">
        <f>待赋值表!S3479</f>
        <v/>
      </c>
      <c r="U3480" s="6">
        <f>待赋值表!T3479</f>
        <v/>
      </c>
      <c r="V3480" s="6">
        <f>待赋值表!U3479</f>
        <v/>
      </c>
      <c r="W3480" s="6">
        <f>待赋值表!V3479</f>
        <v/>
      </c>
      <c r="X3480" s="6">
        <f>待赋值表!W3479</f>
        <v/>
      </c>
      <c r="Y3480" s="6">
        <f>待赋值表!X3479</f>
        <v/>
      </c>
      <c r="Z3480" s="3">
        <f>IF(M3480&gt;=0.01,"B_pre",IF(M3480&gt;=0,"C_pre","none"))</f>
        <v/>
      </c>
      <c r="AA3480" s="3">
        <f>IF(U3480&gt;0.125,"a_pre",IF(U3480&gt;=0,"b_pre","none"))</f>
        <v/>
      </c>
      <c r="AB3480" s="3">
        <f>AND(Z3480="B_pre",AA3480="a_pre")</f>
        <v/>
      </c>
      <c r="AC3480" s="3">
        <f>AND(Z3480="B_pre",AA3480="b_pre")</f>
        <v/>
      </c>
      <c r="AD3480" s="3">
        <f>AND(Z3480="C_pre",AA3480="a_pre")</f>
        <v/>
      </c>
      <c r="AE3480" s="3">
        <f>AND(Z3480="C_pre",AA3480="b_pre")</f>
        <v/>
      </c>
      <c r="AF3480" s="6">
        <f>待赋值表!C3479</f>
        <v/>
      </c>
      <c r="AG3480" s="3">
        <f t="array" ref="AG3480">IF(AB3480=TRUE,"A",IF(AC3480=TRUE,"B",IF(AD3480=TRUE,"C",IF(AE3480=TRUE,"D","其他"))))</f>
        <v/>
      </c>
      <c r="AH3480" s="3">
        <f>IF(分析表!$E$12&lt;&gt;"ALL",AND(AF3480=分析表!$E$10,AG3480=分析表!$E$12),IF(AF3480=分析表!$E$10,TRUE(),IF(AF3480="ALL",TRUE(),"")))</f>
        <v/>
      </c>
    </row>
    <row r="3481">
      <c r="A3481" s="3">
        <f>COUNTIF($AH$2:AH3481,"TRUE")</f>
        <v/>
      </c>
      <c r="B3481" s="3">
        <f>COUNTIF($AG$2:$AG3481,#REF!)</f>
        <v/>
      </c>
      <c r="C3481" s="56">
        <f>待赋值表!A3480</f>
        <v/>
      </c>
      <c r="E3481" s="6">
        <f>待赋值表!D3480</f>
        <v/>
      </c>
      <c r="F3481" s="6">
        <f>待赋值表!E3480</f>
        <v/>
      </c>
      <c r="G3481" s="6">
        <f>待赋值表!F3480</f>
        <v/>
      </c>
      <c r="H3481" s="6">
        <f>待赋值表!G3480</f>
        <v/>
      </c>
      <c r="I3481" s="6">
        <f>待赋值表!H3480</f>
        <v/>
      </c>
      <c r="J3481" s="6">
        <f>待赋值表!I3480</f>
        <v/>
      </c>
      <c r="K3481" s="6">
        <f>待赋值表!J3480</f>
        <v/>
      </c>
      <c r="L3481" s="6">
        <f>待赋值表!K3480</f>
        <v/>
      </c>
      <c r="M3481" s="6">
        <f>待赋值表!L3480</f>
        <v/>
      </c>
      <c r="N3481" s="6">
        <f>待赋值表!M3480</f>
        <v/>
      </c>
      <c r="O3481" s="6">
        <f>待赋值表!N3480</f>
        <v/>
      </c>
      <c r="P3481" s="6">
        <f>待赋值表!O3480</f>
        <v/>
      </c>
      <c r="Q3481" s="6">
        <f>IF(待赋值表!P3480&lt;&gt;"",待赋值表!P3480,0)</f>
        <v/>
      </c>
      <c r="R3481" s="6">
        <f>待赋值表!Q3480</f>
        <v/>
      </c>
      <c r="S3481" s="6">
        <f>待赋值表!R3480</f>
        <v/>
      </c>
      <c r="T3481" s="6">
        <f>待赋值表!S3480</f>
        <v/>
      </c>
      <c r="U3481" s="6">
        <f>待赋值表!T3480</f>
        <v/>
      </c>
      <c r="V3481" s="6">
        <f>待赋值表!U3480</f>
        <v/>
      </c>
      <c r="W3481" s="6">
        <f>待赋值表!V3480</f>
        <v/>
      </c>
      <c r="X3481" s="6">
        <f>待赋值表!W3480</f>
        <v/>
      </c>
      <c r="Y3481" s="6">
        <f>待赋值表!X3480</f>
        <v/>
      </c>
      <c r="Z3481" s="3">
        <f>IF(M3481&gt;=0.01,"B_pre",IF(M3481&gt;=0,"C_pre","none"))</f>
        <v/>
      </c>
      <c r="AA3481" s="3">
        <f>IF(U3481&gt;0.125,"a_pre",IF(U3481&gt;=0,"b_pre","none"))</f>
        <v/>
      </c>
      <c r="AB3481" s="3">
        <f>AND(Z3481="B_pre",AA3481="a_pre")</f>
        <v/>
      </c>
      <c r="AC3481" s="3">
        <f>AND(Z3481="B_pre",AA3481="b_pre")</f>
        <v/>
      </c>
      <c r="AD3481" s="3">
        <f>AND(Z3481="C_pre",AA3481="a_pre")</f>
        <v/>
      </c>
      <c r="AE3481" s="3">
        <f>AND(Z3481="C_pre",AA3481="b_pre")</f>
        <v/>
      </c>
      <c r="AF3481" s="6">
        <f>待赋值表!C3480</f>
        <v/>
      </c>
      <c r="AG3481" s="3">
        <f t="array" ref="AG3481">IF(AB3481=TRUE,"A",IF(AC3481=TRUE,"B",IF(AD3481=TRUE,"C",IF(AE3481=TRUE,"D","其他"))))</f>
        <v/>
      </c>
      <c r="AH3481" s="3">
        <f>IF(分析表!$E$12&lt;&gt;"ALL",AND(AF3481=分析表!$E$10,AG3481=分析表!$E$12),IF(AF3481=分析表!$E$10,TRUE(),IF(AF3481="ALL",TRUE(),"")))</f>
        <v/>
      </c>
    </row>
    <row r="3482">
      <c r="A3482" s="3">
        <f>COUNTIF($AH$2:AH3482,"TRUE")</f>
        <v/>
      </c>
      <c r="B3482" s="3">
        <f>COUNTIF($AG$2:$AG3482,#REF!)</f>
        <v/>
      </c>
      <c r="C3482" s="56">
        <f>待赋值表!A3481</f>
        <v/>
      </c>
      <c r="E3482" s="6">
        <f>待赋值表!D3481</f>
        <v/>
      </c>
      <c r="F3482" s="6">
        <f>待赋值表!E3481</f>
        <v/>
      </c>
      <c r="G3482" s="6">
        <f>待赋值表!F3481</f>
        <v/>
      </c>
      <c r="H3482" s="6">
        <f>待赋值表!G3481</f>
        <v/>
      </c>
      <c r="I3482" s="6">
        <f>待赋值表!H3481</f>
        <v/>
      </c>
      <c r="J3482" s="6">
        <f>待赋值表!I3481</f>
        <v/>
      </c>
      <c r="K3482" s="6">
        <f>待赋值表!J3481</f>
        <v/>
      </c>
      <c r="L3482" s="6">
        <f>待赋值表!K3481</f>
        <v/>
      </c>
      <c r="M3482" s="6">
        <f>待赋值表!L3481</f>
        <v/>
      </c>
      <c r="N3482" s="6">
        <f>待赋值表!M3481</f>
        <v/>
      </c>
      <c r="O3482" s="6">
        <f>待赋值表!N3481</f>
        <v/>
      </c>
      <c r="P3482" s="6">
        <f>待赋值表!O3481</f>
        <v/>
      </c>
      <c r="Q3482" s="6">
        <f>IF(待赋值表!P3481&lt;&gt;"",待赋值表!P3481,0)</f>
        <v/>
      </c>
      <c r="R3482" s="6">
        <f>待赋值表!Q3481</f>
        <v/>
      </c>
      <c r="S3482" s="6">
        <f>待赋值表!R3481</f>
        <v/>
      </c>
      <c r="T3482" s="6">
        <f>待赋值表!S3481</f>
        <v/>
      </c>
      <c r="U3482" s="6">
        <f>待赋值表!T3481</f>
        <v/>
      </c>
      <c r="V3482" s="6">
        <f>待赋值表!U3481</f>
        <v/>
      </c>
      <c r="W3482" s="6">
        <f>待赋值表!V3481</f>
        <v/>
      </c>
      <c r="X3482" s="6">
        <f>待赋值表!W3481</f>
        <v/>
      </c>
      <c r="Y3482" s="6">
        <f>待赋值表!X3481</f>
        <v/>
      </c>
      <c r="Z3482" s="3">
        <f>IF(M3482&gt;=0.01,"B_pre",IF(M3482&gt;=0,"C_pre","none"))</f>
        <v/>
      </c>
      <c r="AA3482" s="3">
        <f>IF(U3482&gt;0.125,"a_pre",IF(U3482&gt;=0,"b_pre","none"))</f>
        <v/>
      </c>
      <c r="AB3482" s="3">
        <f>AND(Z3482="B_pre",AA3482="a_pre")</f>
        <v/>
      </c>
      <c r="AC3482" s="3">
        <f>AND(Z3482="B_pre",AA3482="b_pre")</f>
        <v/>
      </c>
      <c r="AD3482" s="3">
        <f>AND(Z3482="C_pre",AA3482="a_pre")</f>
        <v/>
      </c>
      <c r="AE3482" s="3">
        <f>AND(Z3482="C_pre",AA3482="b_pre")</f>
        <v/>
      </c>
      <c r="AF3482" s="6">
        <f>待赋值表!C3481</f>
        <v/>
      </c>
      <c r="AG3482" s="3">
        <f t="array" ref="AG3482">IF(AB3482=TRUE,"A",IF(AC3482=TRUE,"B",IF(AD3482=TRUE,"C",IF(AE3482=TRUE,"D","其他"))))</f>
        <v/>
      </c>
      <c r="AH3482" s="3">
        <f>IF(分析表!$E$12&lt;&gt;"ALL",AND(AF3482=分析表!$E$10,AG3482=分析表!$E$12),IF(AF3482=分析表!$E$10,TRUE(),IF(AF3482="ALL",TRUE(),"")))</f>
        <v/>
      </c>
    </row>
    <row r="3483">
      <c r="A3483" s="3">
        <f>COUNTIF($AH$2:AH3483,"TRUE")</f>
        <v/>
      </c>
      <c r="B3483" s="3">
        <f>COUNTIF($AG$2:$AG3483,#REF!)</f>
        <v/>
      </c>
      <c r="C3483" s="56">
        <f>待赋值表!A3482</f>
        <v/>
      </c>
      <c r="E3483" s="6">
        <f>待赋值表!D3482</f>
        <v/>
      </c>
      <c r="F3483" s="6">
        <f>待赋值表!E3482</f>
        <v/>
      </c>
      <c r="G3483" s="6">
        <f>待赋值表!F3482</f>
        <v/>
      </c>
      <c r="H3483" s="6">
        <f>待赋值表!G3482</f>
        <v/>
      </c>
      <c r="I3483" s="6">
        <f>待赋值表!H3482</f>
        <v/>
      </c>
      <c r="J3483" s="6">
        <f>待赋值表!I3482</f>
        <v/>
      </c>
      <c r="K3483" s="6">
        <f>待赋值表!J3482</f>
        <v/>
      </c>
      <c r="L3483" s="6">
        <f>待赋值表!K3482</f>
        <v/>
      </c>
      <c r="M3483" s="6">
        <f>待赋值表!L3482</f>
        <v/>
      </c>
      <c r="N3483" s="6">
        <f>待赋值表!M3482</f>
        <v/>
      </c>
      <c r="O3483" s="6">
        <f>待赋值表!N3482</f>
        <v/>
      </c>
      <c r="P3483" s="6">
        <f>待赋值表!O3482</f>
        <v/>
      </c>
      <c r="Q3483" s="6">
        <f>IF(待赋值表!P3482&lt;&gt;"",待赋值表!P3482,0)</f>
        <v/>
      </c>
      <c r="R3483" s="6">
        <f>待赋值表!Q3482</f>
        <v/>
      </c>
      <c r="S3483" s="6">
        <f>待赋值表!R3482</f>
        <v/>
      </c>
      <c r="T3483" s="6">
        <f>待赋值表!S3482</f>
        <v/>
      </c>
      <c r="U3483" s="6">
        <f>待赋值表!T3482</f>
        <v/>
      </c>
      <c r="V3483" s="6">
        <f>待赋值表!U3482</f>
        <v/>
      </c>
      <c r="W3483" s="6">
        <f>待赋值表!V3482</f>
        <v/>
      </c>
      <c r="X3483" s="6">
        <f>待赋值表!W3482</f>
        <v/>
      </c>
      <c r="Y3483" s="6">
        <f>待赋值表!X3482</f>
        <v/>
      </c>
      <c r="Z3483" s="3">
        <f>IF(M3483&gt;=0.01,"B_pre",IF(M3483&gt;=0,"C_pre","none"))</f>
        <v/>
      </c>
      <c r="AA3483" s="3">
        <f>IF(U3483&gt;0.125,"a_pre",IF(U3483&gt;=0,"b_pre","none"))</f>
        <v/>
      </c>
      <c r="AB3483" s="3">
        <f>AND(Z3483="B_pre",AA3483="a_pre")</f>
        <v/>
      </c>
      <c r="AC3483" s="3">
        <f>AND(Z3483="B_pre",AA3483="b_pre")</f>
        <v/>
      </c>
      <c r="AD3483" s="3">
        <f>AND(Z3483="C_pre",AA3483="a_pre")</f>
        <v/>
      </c>
      <c r="AE3483" s="3">
        <f>AND(Z3483="C_pre",AA3483="b_pre")</f>
        <v/>
      </c>
      <c r="AF3483" s="6">
        <f>待赋值表!C3482</f>
        <v/>
      </c>
      <c r="AG3483" s="3">
        <f t="array" ref="AG3483">IF(AB3483=TRUE,"A",IF(AC3483=TRUE,"B",IF(AD3483=TRUE,"C",IF(AE3483=TRUE,"D","其他"))))</f>
        <v/>
      </c>
      <c r="AH3483" s="3">
        <f>IF(分析表!$E$12&lt;&gt;"ALL",AND(AF3483=分析表!$E$10,AG3483=分析表!$E$12),IF(AF3483=分析表!$E$10,TRUE(),IF(AF3483="ALL",TRUE(),"")))</f>
        <v/>
      </c>
    </row>
    <row r="3484">
      <c r="A3484" s="3">
        <f>COUNTIF($AH$2:AH3484,"TRUE")</f>
        <v/>
      </c>
      <c r="B3484" s="3">
        <f>COUNTIF($AG$2:$AG3484,#REF!)</f>
        <v/>
      </c>
      <c r="C3484" s="56">
        <f>待赋值表!A3483</f>
        <v/>
      </c>
      <c r="E3484" s="6">
        <f>待赋值表!D3483</f>
        <v/>
      </c>
      <c r="F3484" s="6">
        <f>待赋值表!E3483</f>
        <v/>
      </c>
      <c r="G3484" s="6">
        <f>待赋值表!F3483</f>
        <v/>
      </c>
      <c r="H3484" s="6">
        <f>待赋值表!G3483</f>
        <v/>
      </c>
      <c r="I3484" s="6">
        <f>待赋值表!H3483</f>
        <v/>
      </c>
      <c r="J3484" s="6">
        <f>待赋值表!I3483</f>
        <v/>
      </c>
      <c r="K3484" s="6">
        <f>待赋值表!J3483</f>
        <v/>
      </c>
      <c r="L3484" s="6">
        <f>待赋值表!K3483</f>
        <v/>
      </c>
      <c r="M3484" s="6">
        <f>待赋值表!L3483</f>
        <v/>
      </c>
      <c r="N3484" s="6">
        <f>待赋值表!M3483</f>
        <v/>
      </c>
      <c r="O3484" s="6">
        <f>待赋值表!N3483</f>
        <v/>
      </c>
      <c r="P3484" s="6">
        <f>待赋值表!O3483</f>
        <v/>
      </c>
      <c r="Q3484" s="6">
        <f>IF(待赋值表!P3483&lt;&gt;"",待赋值表!P3483,0)</f>
        <v/>
      </c>
      <c r="R3484" s="6">
        <f>待赋值表!Q3483</f>
        <v/>
      </c>
      <c r="S3484" s="6">
        <f>待赋值表!R3483</f>
        <v/>
      </c>
      <c r="T3484" s="6">
        <f>待赋值表!S3483</f>
        <v/>
      </c>
      <c r="U3484" s="6">
        <f>待赋值表!T3483</f>
        <v/>
      </c>
      <c r="V3484" s="6">
        <f>待赋值表!U3483</f>
        <v/>
      </c>
      <c r="W3484" s="6">
        <f>待赋值表!V3483</f>
        <v/>
      </c>
      <c r="X3484" s="6">
        <f>待赋值表!W3483</f>
        <v/>
      </c>
      <c r="Y3484" s="6">
        <f>待赋值表!X3483</f>
        <v/>
      </c>
      <c r="Z3484" s="3">
        <f>IF(M3484&gt;=0.01,"B_pre",IF(M3484&gt;=0,"C_pre","none"))</f>
        <v/>
      </c>
      <c r="AA3484" s="3">
        <f>IF(U3484&gt;0.125,"a_pre",IF(U3484&gt;=0,"b_pre","none"))</f>
        <v/>
      </c>
      <c r="AB3484" s="3">
        <f>AND(Z3484="B_pre",AA3484="a_pre")</f>
        <v/>
      </c>
      <c r="AC3484" s="3">
        <f>AND(Z3484="B_pre",AA3484="b_pre")</f>
        <v/>
      </c>
      <c r="AD3484" s="3">
        <f>AND(Z3484="C_pre",AA3484="a_pre")</f>
        <v/>
      </c>
      <c r="AE3484" s="3">
        <f>AND(Z3484="C_pre",AA3484="b_pre")</f>
        <v/>
      </c>
      <c r="AF3484" s="6">
        <f>待赋值表!C3483</f>
        <v/>
      </c>
      <c r="AG3484" s="3">
        <f t="array" ref="AG3484">IF(AB3484=TRUE,"A",IF(AC3484=TRUE,"B",IF(AD3484=TRUE,"C",IF(AE3484=TRUE,"D","其他"))))</f>
        <v/>
      </c>
      <c r="AH3484" s="3">
        <f>IF(分析表!$E$12&lt;&gt;"ALL",AND(AF3484=分析表!$E$10,AG3484=分析表!$E$12),IF(AF3484=分析表!$E$10,TRUE(),IF(AF3484="ALL",TRUE(),"")))</f>
        <v/>
      </c>
    </row>
    <row r="3485">
      <c r="A3485" s="3">
        <f>COUNTIF($AH$2:AH3485,"TRUE")</f>
        <v/>
      </c>
      <c r="B3485" s="3">
        <f>COUNTIF($AG$2:$AG3485,#REF!)</f>
        <v/>
      </c>
      <c r="C3485" s="56">
        <f>待赋值表!A3484</f>
        <v/>
      </c>
      <c r="E3485" s="6">
        <f>待赋值表!D3484</f>
        <v/>
      </c>
      <c r="F3485" s="6">
        <f>待赋值表!E3484</f>
        <v/>
      </c>
      <c r="G3485" s="6">
        <f>待赋值表!F3484</f>
        <v/>
      </c>
      <c r="H3485" s="6">
        <f>待赋值表!G3484</f>
        <v/>
      </c>
      <c r="I3485" s="6">
        <f>待赋值表!H3484</f>
        <v/>
      </c>
      <c r="J3485" s="6">
        <f>待赋值表!I3484</f>
        <v/>
      </c>
      <c r="K3485" s="6">
        <f>待赋值表!J3484</f>
        <v/>
      </c>
      <c r="L3485" s="6">
        <f>待赋值表!K3484</f>
        <v/>
      </c>
      <c r="M3485" s="6">
        <f>待赋值表!L3484</f>
        <v/>
      </c>
      <c r="N3485" s="6">
        <f>待赋值表!M3484</f>
        <v/>
      </c>
      <c r="O3485" s="6">
        <f>待赋值表!N3484</f>
        <v/>
      </c>
      <c r="P3485" s="6">
        <f>待赋值表!O3484</f>
        <v/>
      </c>
      <c r="Q3485" s="6">
        <f>IF(待赋值表!P3484&lt;&gt;"",待赋值表!P3484,0)</f>
        <v/>
      </c>
      <c r="R3485" s="6">
        <f>待赋值表!Q3484</f>
        <v/>
      </c>
      <c r="S3485" s="6">
        <f>待赋值表!R3484</f>
        <v/>
      </c>
      <c r="T3485" s="6">
        <f>待赋值表!S3484</f>
        <v/>
      </c>
      <c r="U3485" s="6">
        <f>待赋值表!T3484</f>
        <v/>
      </c>
      <c r="V3485" s="6">
        <f>待赋值表!U3484</f>
        <v/>
      </c>
      <c r="W3485" s="6">
        <f>待赋值表!V3484</f>
        <v/>
      </c>
      <c r="X3485" s="6">
        <f>待赋值表!W3484</f>
        <v/>
      </c>
      <c r="Y3485" s="6">
        <f>待赋值表!X3484</f>
        <v/>
      </c>
      <c r="Z3485" s="3">
        <f>IF(M3485&gt;=0.01,"B_pre",IF(M3485&gt;=0,"C_pre","none"))</f>
        <v/>
      </c>
      <c r="AA3485" s="3">
        <f>IF(U3485&gt;0.125,"a_pre",IF(U3485&gt;=0,"b_pre","none"))</f>
        <v/>
      </c>
      <c r="AB3485" s="3">
        <f>AND(Z3485="B_pre",AA3485="a_pre")</f>
        <v/>
      </c>
      <c r="AC3485" s="3">
        <f>AND(Z3485="B_pre",AA3485="b_pre")</f>
        <v/>
      </c>
      <c r="AD3485" s="3">
        <f>AND(Z3485="C_pre",AA3485="a_pre")</f>
        <v/>
      </c>
      <c r="AE3485" s="3">
        <f>AND(Z3485="C_pre",AA3485="b_pre")</f>
        <v/>
      </c>
      <c r="AF3485" s="6">
        <f>待赋值表!C3484</f>
        <v/>
      </c>
      <c r="AG3485" s="3">
        <f t="array" ref="AG3485">IF(AB3485=TRUE,"A",IF(AC3485=TRUE,"B",IF(AD3485=TRUE,"C",IF(AE3485=TRUE,"D","其他"))))</f>
        <v/>
      </c>
      <c r="AH3485" s="3">
        <f>IF(分析表!$E$12&lt;&gt;"ALL",AND(AF3485=分析表!$E$10,AG3485=分析表!$E$12),IF(AF3485=分析表!$E$10,TRUE(),IF(AF3485="ALL",TRUE(),"")))</f>
        <v/>
      </c>
    </row>
    <row r="3486">
      <c r="A3486" s="3">
        <f>COUNTIF($AH$2:AH3486,"TRUE")</f>
        <v/>
      </c>
      <c r="B3486" s="3">
        <f>COUNTIF($AG$2:$AG3486,#REF!)</f>
        <v/>
      </c>
      <c r="C3486" s="56">
        <f>待赋值表!A3485</f>
        <v/>
      </c>
      <c r="E3486" s="6">
        <f>待赋值表!D3485</f>
        <v/>
      </c>
      <c r="F3486" s="6">
        <f>待赋值表!E3485</f>
        <v/>
      </c>
      <c r="G3486" s="6">
        <f>待赋值表!F3485</f>
        <v/>
      </c>
      <c r="H3486" s="6">
        <f>待赋值表!G3485</f>
        <v/>
      </c>
      <c r="I3486" s="6">
        <f>待赋值表!H3485</f>
        <v/>
      </c>
      <c r="J3486" s="6">
        <f>待赋值表!I3485</f>
        <v/>
      </c>
      <c r="K3486" s="6">
        <f>待赋值表!J3485</f>
        <v/>
      </c>
      <c r="L3486" s="6">
        <f>待赋值表!K3485</f>
        <v/>
      </c>
      <c r="M3486" s="6">
        <f>待赋值表!L3485</f>
        <v/>
      </c>
      <c r="N3486" s="6">
        <f>待赋值表!M3485</f>
        <v/>
      </c>
      <c r="O3486" s="6">
        <f>待赋值表!N3485</f>
        <v/>
      </c>
      <c r="P3486" s="6">
        <f>待赋值表!O3485</f>
        <v/>
      </c>
      <c r="Q3486" s="6">
        <f>IF(待赋值表!P3485&lt;&gt;"",待赋值表!P3485,0)</f>
        <v/>
      </c>
      <c r="R3486" s="6">
        <f>待赋值表!Q3485</f>
        <v/>
      </c>
      <c r="S3486" s="6">
        <f>待赋值表!R3485</f>
        <v/>
      </c>
      <c r="T3486" s="6">
        <f>待赋值表!S3485</f>
        <v/>
      </c>
      <c r="U3486" s="6">
        <f>待赋值表!T3485</f>
        <v/>
      </c>
      <c r="V3486" s="6">
        <f>待赋值表!U3485</f>
        <v/>
      </c>
      <c r="W3486" s="6">
        <f>待赋值表!V3485</f>
        <v/>
      </c>
      <c r="X3486" s="6">
        <f>待赋值表!W3485</f>
        <v/>
      </c>
      <c r="Y3486" s="6">
        <f>待赋值表!X3485</f>
        <v/>
      </c>
      <c r="Z3486" s="3">
        <f>IF(M3486&gt;=0.01,"B_pre",IF(M3486&gt;=0,"C_pre","none"))</f>
        <v/>
      </c>
      <c r="AA3486" s="3">
        <f>IF(U3486&gt;0.125,"a_pre",IF(U3486&gt;=0,"b_pre","none"))</f>
        <v/>
      </c>
      <c r="AB3486" s="3">
        <f>AND(Z3486="B_pre",AA3486="a_pre")</f>
        <v/>
      </c>
      <c r="AC3486" s="3">
        <f>AND(Z3486="B_pre",AA3486="b_pre")</f>
        <v/>
      </c>
      <c r="AD3486" s="3">
        <f>AND(Z3486="C_pre",AA3486="a_pre")</f>
        <v/>
      </c>
      <c r="AE3486" s="3">
        <f>AND(Z3486="C_pre",AA3486="b_pre")</f>
        <v/>
      </c>
      <c r="AF3486" s="6">
        <f>待赋值表!C3485</f>
        <v/>
      </c>
      <c r="AG3486" s="3">
        <f t="array" ref="AG3486">IF(AB3486=TRUE,"A",IF(AC3486=TRUE,"B",IF(AD3486=TRUE,"C",IF(AE3486=TRUE,"D","其他"))))</f>
        <v/>
      </c>
      <c r="AH3486" s="3">
        <f>IF(分析表!$E$12&lt;&gt;"ALL",AND(AF3486=分析表!$E$10,AG3486=分析表!$E$12),IF(AF3486=分析表!$E$10,TRUE(),IF(AF3486="ALL",TRUE(),"")))</f>
        <v/>
      </c>
    </row>
    <row r="3487">
      <c r="A3487" s="3">
        <f>COUNTIF($AH$2:AH3487,"TRUE")</f>
        <v/>
      </c>
      <c r="B3487" s="3">
        <f>COUNTIF($AG$2:$AG3487,#REF!)</f>
        <v/>
      </c>
      <c r="C3487" s="56">
        <f>待赋值表!A3486</f>
        <v/>
      </c>
      <c r="E3487" s="6">
        <f>待赋值表!D3486</f>
        <v/>
      </c>
      <c r="F3487" s="6">
        <f>待赋值表!E3486</f>
        <v/>
      </c>
      <c r="G3487" s="6">
        <f>待赋值表!F3486</f>
        <v/>
      </c>
      <c r="H3487" s="6">
        <f>待赋值表!G3486</f>
        <v/>
      </c>
      <c r="I3487" s="6">
        <f>待赋值表!H3486</f>
        <v/>
      </c>
      <c r="J3487" s="6">
        <f>待赋值表!I3486</f>
        <v/>
      </c>
      <c r="K3487" s="6">
        <f>待赋值表!J3486</f>
        <v/>
      </c>
      <c r="L3487" s="6">
        <f>待赋值表!K3486</f>
        <v/>
      </c>
      <c r="M3487" s="6">
        <f>待赋值表!L3486</f>
        <v/>
      </c>
      <c r="N3487" s="6">
        <f>待赋值表!M3486</f>
        <v/>
      </c>
      <c r="O3487" s="6">
        <f>待赋值表!N3486</f>
        <v/>
      </c>
      <c r="P3487" s="6">
        <f>待赋值表!O3486</f>
        <v/>
      </c>
      <c r="Q3487" s="6">
        <f>IF(待赋值表!P3486&lt;&gt;"",待赋值表!P3486,0)</f>
        <v/>
      </c>
      <c r="R3487" s="6">
        <f>待赋值表!Q3486</f>
        <v/>
      </c>
      <c r="S3487" s="6">
        <f>待赋值表!R3486</f>
        <v/>
      </c>
      <c r="T3487" s="6">
        <f>待赋值表!S3486</f>
        <v/>
      </c>
      <c r="U3487" s="6">
        <f>待赋值表!T3486</f>
        <v/>
      </c>
      <c r="V3487" s="6">
        <f>待赋值表!U3486</f>
        <v/>
      </c>
      <c r="W3487" s="6">
        <f>待赋值表!V3486</f>
        <v/>
      </c>
      <c r="X3487" s="6">
        <f>待赋值表!W3486</f>
        <v/>
      </c>
      <c r="Y3487" s="6">
        <f>待赋值表!X3486</f>
        <v/>
      </c>
      <c r="Z3487" s="3">
        <f>IF(M3487&gt;=0.01,"B_pre",IF(M3487&gt;=0,"C_pre","none"))</f>
        <v/>
      </c>
      <c r="AA3487" s="3">
        <f>IF(U3487&gt;0.125,"a_pre",IF(U3487&gt;=0,"b_pre","none"))</f>
        <v/>
      </c>
      <c r="AB3487" s="3">
        <f>AND(Z3487="B_pre",AA3487="a_pre")</f>
        <v/>
      </c>
      <c r="AC3487" s="3">
        <f>AND(Z3487="B_pre",AA3487="b_pre")</f>
        <v/>
      </c>
      <c r="AD3487" s="3">
        <f>AND(Z3487="C_pre",AA3487="a_pre")</f>
        <v/>
      </c>
      <c r="AE3487" s="3">
        <f>AND(Z3487="C_pre",AA3487="b_pre")</f>
        <v/>
      </c>
      <c r="AF3487" s="6">
        <f>待赋值表!C3486</f>
        <v/>
      </c>
      <c r="AG3487" s="3">
        <f t="array" ref="AG3487">IF(AB3487=TRUE,"A",IF(AC3487=TRUE,"B",IF(AD3487=TRUE,"C",IF(AE3487=TRUE,"D","其他"))))</f>
        <v/>
      </c>
      <c r="AH3487" s="3">
        <f>IF(分析表!$E$12&lt;&gt;"ALL",AND(AF3487=分析表!$E$10,AG3487=分析表!$E$12),IF(AF3487=分析表!$E$10,TRUE(),IF(AF3487="ALL",TRUE(),"")))</f>
        <v/>
      </c>
    </row>
    <row r="3488">
      <c r="A3488" s="3">
        <f>COUNTIF($AH$2:AH3488,"TRUE")</f>
        <v/>
      </c>
      <c r="B3488" s="3">
        <f>COUNTIF($AG$2:$AG3488,#REF!)</f>
        <v/>
      </c>
      <c r="C3488" s="56">
        <f>待赋值表!A3487</f>
        <v/>
      </c>
      <c r="E3488" s="6">
        <f>待赋值表!D3487</f>
        <v/>
      </c>
      <c r="F3488" s="6">
        <f>待赋值表!E3487</f>
        <v/>
      </c>
      <c r="G3488" s="6">
        <f>待赋值表!F3487</f>
        <v/>
      </c>
      <c r="H3488" s="6">
        <f>待赋值表!G3487</f>
        <v/>
      </c>
      <c r="I3488" s="6">
        <f>待赋值表!H3487</f>
        <v/>
      </c>
      <c r="J3488" s="6">
        <f>待赋值表!I3487</f>
        <v/>
      </c>
      <c r="K3488" s="6">
        <f>待赋值表!J3487</f>
        <v/>
      </c>
      <c r="L3488" s="6">
        <f>待赋值表!K3487</f>
        <v/>
      </c>
      <c r="M3488" s="6">
        <f>待赋值表!L3487</f>
        <v/>
      </c>
      <c r="N3488" s="6">
        <f>待赋值表!M3487</f>
        <v/>
      </c>
      <c r="O3488" s="6">
        <f>待赋值表!N3487</f>
        <v/>
      </c>
      <c r="P3488" s="6">
        <f>待赋值表!O3487</f>
        <v/>
      </c>
      <c r="Q3488" s="6">
        <f>IF(待赋值表!P3487&lt;&gt;"",待赋值表!P3487,0)</f>
        <v/>
      </c>
      <c r="R3488" s="6">
        <f>待赋值表!Q3487</f>
        <v/>
      </c>
      <c r="S3488" s="6">
        <f>待赋值表!R3487</f>
        <v/>
      </c>
      <c r="T3488" s="6">
        <f>待赋值表!S3487</f>
        <v/>
      </c>
      <c r="U3488" s="6">
        <f>待赋值表!T3487</f>
        <v/>
      </c>
      <c r="V3488" s="6">
        <f>待赋值表!U3487</f>
        <v/>
      </c>
      <c r="W3488" s="6">
        <f>待赋值表!V3487</f>
        <v/>
      </c>
      <c r="X3488" s="6">
        <f>待赋值表!W3487</f>
        <v/>
      </c>
      <c r="Y3488" s="6">
        <f>待赋值表!X3487</f>
        <v/>
      </c>
      <c r="Z3488" s="3">
        <f>IF(M3488&gt;=0.01,"B_pre",IF(M3488&gt;=0,"C_pre","none"))</f>
        <v/>
      </c>
      <c r="AA3488" s="3">
        <f>IF(U3488&gt;0.125,"a_pre",IF(U3488&gt;=0,"b_pre","none"))</f>
        <v/>
      </c>
      <c r="AB3488" s="3">
        <f>AND(Z3488="B_pre",AA3488="a_pre")</f>
        <v/>
      </c>
      <c r="AC3488" s="3">
        <f>AND(Z3488="B_pre",AA3488="b_pre")</f>
        <v/>
      </c>
      <c r="AD3488" s="3">
        <f>AND(Z3488="C_pre",AA3488="a_pre")</f>
        <v/>
      </c>
      <c r="AE3488" s="3">
        <f>AND(Z3488="C_pre",AA3488="b_pre")</f>
        <v/>
      </c>
      <c r="AF3488" s="6">
        <f>待赋值表!C3487</f>
        <v/>
      </c>
      <c r="AG3488" s="3">
        <f t="array" ref="AG3488">IF(AB3488=TRUE,"A",IF(AC3488=TRUE,"B",IF(AD3488=TRUE,"C",IF(AE3488=TRUE,"D","其他"))))</f>
        <v/>
      </c>
      <c r="AH3488" s="3">
        <f>IF(分析表!$E$12&lt;&gt;"ALL",AND(AF3488=分析表!$E$10,AG3488=分析表!$E$12),IF(AF3488=分析表!$E$10,TRUE(),IF(AF3488="ALL",TRUE(),"")))</f>
        <v/>
      </c>
    </row>
    <row r="3489">
      <c r="A3489" s="3">
        <f>COUNTIF($AH$2:AH3489,"TRUE")</f>
        <v/>
      </c>
      <c r="B3489" s="3">
        <f>COUNTIF($AG$2:$AG3489,#REF!)</f>
        <v/>
      </c>
      <c r="C3489" s="56">
        <f>待赋值表!A3488</f>
        <v/>
      </c>
      <c r="E3489" s="6">
        <f>待赋值表!D3488</f>
        <v/>
      </c>
      <c r="F3489" s="6">
        <f>待赋值表!E3488</f>
        <v/>
      </c>
      <c r="G3489" s="6">
        <f>待赋值表!F3488</f>
        <v/>
      </c>
      <c r="H3489" s="6">
        <f>待赋值表!G3488</f>
        <v/>
      </c>
      <c r="I3489" s="6">
        <f>待赋值表!H3488</f>
        <v/>
      </c>
      <c r="J3489" s="6">
        <f>待赋值表!I3488</f>
        <v/>
      </c>
      <c r="K3489" s="6">
        <f>待赋值表!J3488</f>
        <v/>
      </c>
      <c r="L3489" s="6">
        <f>待赋值表!K3488</f>
        <v/>
      </c>
      <c r="M3489" s="6">
        <f>待赋值表!L3488</f>
        <v/>
      </c>
      <c r="N3489" s="6">
        <f>待赋值表!M3488</f>
        <v/>
      </c>
      <c r="O3489" s="6">
        <f>待赋值表!N3488</f>
        <v/>
      </c>
      <c r="P3489" s="6">
        <f>待赋值表!O3488</f>
        <v/>
      </c>
      <c r="Q3489" s="6">
        <f>IF(待赋值表!P3488&lt;&gt;"",待赋值表!P3488,0)</f>
        <v/>
      </c>
      <c r="R3489" s="6">
        <f>待赋值表!Q3488</f>
        <v/>
      </c>
      <c r="S3489" s="6">
        <f>待赋值表!R3488</f>
        <v/>
      </c>
      <c r="T3489" s="6">
        <f>待赋值表!S3488</f>
        <v/>
      </c>
      <c r="U3489" s="6">
        <f>待赋值表!T3488</f>
        <v/>
      </c>
      <c r="V3489" s="6">
        <f>待赋值表!U3488</f>
        <v/>
      </c>
      <c r="W3489" s="6">
        <f>待赋值表!V3488</f>
        <v/>
      </c>
      <c r="X3489" s="6">
        <f>待赋值表!W3488</f>
        <v/>
      </c>
      <c r="Y3489" s="6">
        <f>待赋值表!X3488</f>
        <v/>
      </c>
      <c r="Z3489" s="3">
        <f>IF(M3489&gt;=0.01,"B_pre",IF(M3489&gt;=0,"C_pre","none"))</f>
        <v/>
      </c>
      <c r="AA3489" s="3">
        <f>IF(U3489&gt;0.125,"a_pre",IF(U3489&gt;=0,"b_pre","none"))</f>
        <v/>
      </c>
      <c r="AB3489" s="3">
        <f>AND(Z3489="B_pre",AA3489="a_pre")</f>
        <v/>
      </c>
      <c r="AC3489" s="3">
        <f>AND(Z3489="B_pre",AA3489="b_pre")</f>
        <v/>
      </c>
      <c r="AD3489" s="3">
        <f>AND(Z3489="C_pre",AA3489="a_pre")</f>
        <v/>
      </c>
      <c r="AE3489" s="3">
        <f>AND(Z3489="C_pre",AA3489="b_pre")</f>
        <v/>
      </c>
      <c r="AF3489" s="6">
        <f>待赋值表!C3488</f>
        <v/>
      </c>
      <c r="AG3489" s="3">
        <f t="array" ref="AG3489">IF(AB3489=TRUE,"A",IF(AC3489=TRUE,"B",IF(AD3489=TRUE,"C",IF(AE3489=TRUE,"D","其他"))))</f>
        <v/>
      </c>
      <c r="AH3489" s="3">
        <f>IF(分析表!$E$12&lt;&gt;"ALL",AND(AF3489=分析表!$E$10,AG3489=分析表!$E$12),IF(AF3489=分析表!$E$10,TRUE(),IF(AF3489="ALL",TRUE(),"")))</f>
        <v/>
      </c>
    </row>
    <row r="3490">
      <c r="A3490" s="3">
        <f>COUNTIF($AH$2:AH3490,"TRUE")</f>
        <v/>
      </c>
      <c r="B3490" s="3">
        <f>COUNTIF($AG$2:$AG3490,#REF!)</f>
        <v/>
      </c>
      <c r="C3490" s="56">
        <f>待赋值表!A3489</f>
        <v/>
      </c>
      <c r="E3490" s="6">
        <f>待赋值表!D3489</f>
        <v/>
      </c>
      <c r="F3490" s="6">
        <f>待赋值表!E3489</f>
        <v/>
      </c>
      <c r="G3490" s="6">
        <f>待赋值表!F3489</f>
        <v/>
      </c>
      <c r="H3490" s="6">
        <f>待赋值表!G3489</f>
        <v/>
      </c>
      <c r="I3490" s="6">
        <f>待赋值表!H3489</f>
        <v/>
      </c>
      <c r="J3490" s="6">
        <f>待赋值表!I3489</f>
        <v/>
      </c>
      <c r="K3490" s="6">
        <f>待赋值表!J3489</f>
        <v/>
      </c>
      <c r="L3490" s="6">
        <f>待赋值表!K3489</f>
        <v/>
      </c>
      <c r="M3490" s="6">
        <f>待赋值表!L3489</f>
        <v/>
      </c>
      <c r="N3490" s="6">
        <f>待赋值表!M3489</f>
        <v/>
      </c>
      <c r="O3490" s="6">
        <f>待赋值表!N3489</f>
        <v/>
      </c>
      <c r="P3490" s="6">
        <f>待赋值表!O3489</f>
        <v/>
      </c>
      <c r="Q3490" s="6">
        <f>IF(待赋值表!P3489&lt;&gt;"",待赋值表!P3489,0)</f>
        <v/>
      </c>
      <c r="R3490" s="6">
        <f>待赋值表!Q3489</f>
        <v/>
      </c>
      <c r="S3490" s="6">
        <f>待赋值表!R3489</f>
        <v/>
      </c>
      <c r="T3490" s="6">
        <f>待赋值表!S3489</f>
        <v/>
      </c>
      <c r="U3490" s="6">
        <f>待赋值表!T3489</f>
        <v/>
      </c>
      <c r="V3490" s="6">
        <f>待赋值表!U3489</f>
        <v/>
      </c>
      <c r="W3490" s="6">
        <f>待赋值表!V3489</f>
        <v/>
      </c>
      <c r="X3490" s="6">
        <f>待赋值表!W3489</f>
        <v/>
      </c>
      <c r="Y3490" s="6">
        <f>待赋值表!X3489</f>
        <v/>
      </c>
      <c r="Z3490" s="3">
        <f>IF(M3490&gt;=0.01,"B_pre",IF(M3490&gt;=0,"C_pre","none"))</f>
        <v/>
      </c>
      <c r="AA3490" s="3">
        <f>IF(U3490&gt;0.125,"a_pre",IF(U3490&gt;=0,"b_pre","none"))</f>
        <v/>
      </c>
      <c r="AB3490" s="3">
        <f>AND(Z3490="B_pre",AA3490="a_pre")</f>
        <v/>
      </c>
      <c r="AC3490" s="3">
        <f>AND(Z3490="B_pre",AA3490="b_pre")</f>
        <v/>
      </c>
      <c r="AD3490" s="3">
        <f>AND(Z3490="C_pre",AA3490="a_pre")</f>
        <v/>
      </c>
      <c r="AE3490" s="3">
        <f>AND(Z3490="C_pre",AA3490="b_pre")</f>
        <v/>
      </c>
      <c r="AF3490" s="6">
        <f>待赋值表!C3489</f>
        <v/>
      </c>
      <c r="AG3490" s="3">
        <f t="array" ref="AG3490">IF(AB3490=TRUE,"A",IF(AC3490=TRUE,"B",IF(AD3490=TRUE,"C",IF(AE3490=TRUE,"D","其他"))))</f>
        <v/>
      </c>
      <c r="AH3490" s="3">
        <f>IF(分析表!$E$12&lt;&gt;"ALL",AND(AF3490=分析表!$E$10,AG3490=分析表!$E$12),IF(AF3490=分析表!$E$10,TRUE(),IF(AF3490="ALL",TRUE(),"")))</f>
        <v/>
      </c>
    </row>
    <row r="3491">
      <c r="A3491" s="3">
        <f>COUNTIF($AH$2:AH3491,"TRUE")</f>
        <v/>
      </c>
      <c r="B3491" s="3">
        <f>COUNTIF($AG$2:$AG3491,#REF!)</f>
        <v/>
      </c>
      <c r="C3491" s="56">
        <f>待赋值表!A3490</f>
        <v/>
      </c>
      <c r="E3491" s="6">
        <f>待赋值表!D3490</f>
        <v/>
      </c>
      <c r="F3491" s="6">
        <f>待赋值表!E3490</f>
        <v/>
      </c>
      <c r="G3491" s="6">
        <f>待赋值表!F3490</f>
        <v/>
      </c>
      <c r="H3491" s="6">
        <f>待赋值表!G3490</f>
        <v/>
      </c>
      <c r="I3491" s="6">
        <f>待赋值表!H3490</f>
        <v/>
      </c>
      <c r="J3491" s="6">
        <f>待赋值表!I3490</f>
        <v/>
      </c>
      <c r="K3491" s="6">
        <f>待赋值表!J3490</f>
        <v/>
      </c>
      <c r="L3491" s="6">
        <f>待赋值表!K3490</f>
        <v/>
      </c>
      <c r="M3491" s="6">
        <f>待赋值表!L3490</f>
        <v/>
      </c>
      <c r="N3491" s="6">
        <f>待赋值表!M3490</f>
        <v/>
      </c>
      <c r="O3491" s="6">
        <f>待赋值表!N3490</f>
        <v/>
      </c>
      <c r="P3491" s="6">
        <f>待赋值表!O3490</f>
        <v/>
      </c>
      <c r="Q3491" s="6">
        <f>IF(待赋值表!P3490&lt;&gt;"",待赋值表!P3490,0)</f>
        <v/>
      </c>
      <c r="R3491" s="6">
        <f>待赋值表!Q3490</f>
        <v/>
      </c>
      <c r="S3491" s="6">
        <f>待赋值表!R3490</f>
        <v/>
      </c>
      <c r="T3491" s="6">
        <f>待赋值表!S3490</f>
        <v/>
      </c>
      <c r="U3491" s="6">
        <f>待赋值表!T3490</f>
        <v/>
      </c>
      <c r="V3491" s="6">
        <f>待赋值表!U3490</f>
        <v/>
      </c>
      <c r="W3491" s="6">
        <f>待赋值表!V3490</f>
        <v/>
      </c>
      <c r="X3491" s="6">
        <f>待赋值表!W3490</f>
        <v/>
      </c>
      <c r="Y3491" s="6">
        <f>待赋值表!X3490</f>
        <v/>
      </c>
      <c r="Z3491" s="3">
        <f>IF(M3491&gt;=0.01,"B_pre",IF(M3491&gt;=0,"C_pre","none"))</f>
        <v/>
      </c>
      <c r="AA3491" s="3">
        <f>IF(U3491&gt;0.125,"a_pre",IF(U3491&gt;=0,"b_pre","none"))</f>
        <v/>
      </c>
      <c r="AB3491" s="3">
        <f>AND(Z3491="B_pre",AA3491="a_pre")</f>
        <v/>
      </c>
      <c r="AC3491" s="3">
        <f>AND(Z3491="B_pre",AA3491="b_pre")</f>
        <v/>
      </c>
      <c r="AD3491" s="3">
        <f>AND(Z3491="C_pre",AA3491="a_pre")</f>
        <v/>
      </c>
      <c r="AE3491" s="3">
        <f>AND(Z3491="C_pre",AA3491="b_pre")</f>
        <v/>
      </c>
      <c r="AF3491" s="6">
        <f>待赋值表!C3490</f>
        <v/>
      </c>
      <c r="AG3491" s="3">
        <f t="array" ref="AG3491">IF(AB3491=TRUE,"A",IF(AC3491=TRUE,"B",IF(AD3491=TRUE,"C",IF(AE3491=TRUE,"D","其他"))))</f>
        <v/>
      </c>
      <c r="AH3491" s="3">
        <f>IF(分析表!$E$12&lt;&gt;"ALL",AND(AF3491=分析表!$E$10,AG3491=分析表!$E$12),IF(AF3491=分析表!$E$10,TRUE(),IF(AF3491="ALL",TRUE(),"")))</f>
        <v/>
      </c>
    </row>
    <row r="3492">
      <c r="A3492" s="3">
        <f>COUNTIF($AH$2:AH3492,"TRUE")</f>
        <v/>
      </c>
      <c r="B3492" s="3">
        <f>COUNTIF($AG$2:$AG3492,#REF!)</f>
        <v/>
      </c>
      <c r="C3492" s="56">
        <f>待赋值表!A3491</f>
        <v/>
      </c>
      <c r="E3492" s="6">
        <f>待赋值表!D3491</f>
        <v/>
      </c>
      <c r="F3492" s="6">
        <f>待赋值表!E3491</f>
        <v/>
      </c>
      <c r="G3492" s="6">
        <f>待赋值表!F3491</f>
        <v/>
      </c>
      <c r="H3492" s="6">
        <f>待赋值表!G3491</f>
        <v/>
      </c>
      <c r="I3492" s="6">
        <f>待赋值表!H3491</f>
        <v/>
      </c>
      <c r="J3492" s="6">
        <f>待赋值表!I3491</f>
        <v/>
      </c>
      <c r="K3492" s="6">
        <f>待赋值表!J3491</f>
        <v/>
      </c>
      <c r="L3492" s="6">
        <f>待赋值表!K3491</f>
        <v/>
      </c>
      <c r="M3492" s="6">
        <f>待赋值表!L3491</f>
        <v/>
      </c>
      <c r="N3492" s="6">
        <f>待赋值表!M3491</f>
        <v/>
      </c>
      <c r="O3492" s="6">
        <f>待赋值表!N3491</f>
        <v/>
      </c>
      <c r="P3492" s="6">
        <f>待赋值表!O3491</f>
        <v/>
      </c>
      <c r="Q3492" s="6">
        <f>IF(待赋值表!P3491&lt;&gt;"",待赋值表!P3491,0)</f>
        <v/>
      </c>
      <c r="R3492" s="6">
        <f>待赋值表!Q3491</f>
        <v/>
      </c>
      <c r="S3492" s="6">
        <f>待赋值表!R3491</f>
        <v/>
      </c>
      <c r="T3492" s="6">
        <f>待赋值表!S3491</f>
        <v/>
      </c>
      <c r="U3492" s="6">
        <f>待赋值表!T3491</f>
        <v/>
      </c>
      <c r="V3492" s="6">
        <f>待赋值表!U3491</f>
        <v/>
      </c>
      <c r="W3492" s="6">
        <f>待赋值表!V3491</f>
        <v/>
      </c>
      <c r="X3492" s="6">
        <f>待赋值表!W3491</f>
        <v/>
      </c>
      <c r="Y3492" s="6">
        <f>待赋值表!X3491</f>
        <v/>
      </c>
      <c r="Z3492" s="3">
        <f>IF(M3492&gt;=0.01,"B_pre",IF(M3492&gt;=0,"C_pre","none"))</f>
        <v/>
      </c>
      <c r="AA3492" s="3">
        <f>IF(U3492&gt;0.125,"a_pre",IF(U3492&gt;=0,"b_pre","none"))</f>
        <v/>
      </c>
      <c r="AB3492" s="3">
        <f>AND(Z3492="B_pre",AA3492="a_pre")</f>
        <v/>
      </c>
      <c r="AC3492" s="3">
        <f>AND(Z3492="B_pre",AA3492="b_pre")</f>
        <v/>
      </c>
      <c r="AD3492" s="3">
        <f>AND(Z3492="C_pre",AA3492="a_pre")</f>
        <v/>
      </c>
      <c r="AE3492" s="3">
        <f>AND(Z3492="C_pre",AA3492="b_pre")</f>
        <v/>
      </c>
      <c r="AF3492" s="6">
        <f>待赋值表!C3491</f>
        <v/>
      </c>
      <c r="AG3492" s="3">
        <f t="array" ref="AG3492">IF(AB3492=TRUE,"A",IF(AC3492=TRUE,"B",IF(AD3492=TRUE,"C",IF(AE3492=TRUE,"D","其他"))))</f>
        <v/>
      </c>
      <c r="AH3492" s="3">
        <f>IF(分析表!$E$12&lt;&gt;"ALL",AND(AF3492=分析表!$E$10,AG3492=分析表!$E$12),IF(AF3492=分析表!$E$10,TRUE(),IF(AF3492="ALL",TRUE(),"")))</f>
        <v/>
      </c>
    </row>
    <row r="3493">
      <c r="A3493" s="3">
        <f>COUNTIF($AH$2:AH3493,"TRUE")</f>
        <v/>
      </c>
      <c r="B3493" s="3">
        <f>COUNTIF($AG$2:$AG3493,#REF!)</f>
        <v/>
      </c>
      <c r="C3493" s="56">
        <f>待赋值表!A3492</f>
        <v/>
      </c>
      <c r="E3493" s="6">
        <f>待赋值表!D3492</f>
        <v/>
      </c>
      <c r="F3493" s="6">
        <f>待赋值表!E3492</f>
        <v/>
      </c>
      <c r="G3493" s="6">
        <f>待赋值表!F3492</f>
        <v/>
      </c>
      <c r="H3493" s="6">
        <f>待赋值表!G3492</f>
        <v/>
      </c>
      <c r="I3493" s="6">
        <f>待赋值表!H3492</f>
        <v/>
      </c>
      <c r="J3493" s="6">
        <f>待赋值表!I3492</f>
        <v/>
      </c>
      <c r="K3493" s="6">
        <f>待赋值表!J3492</f>
        <v/>
      </c>
      <c r="L3493" s="6">
        <f>待赋值表!K3492</f>
        <v/>
      </c>
      <c r="M3493" s="6">
        <f>待赋值表!L3492</f>
        <v/>
      </c>
      <c r="N3493" s="6">
        <f>待赋值表!M3492</f>
        <v/>
      </c>
      <c r="O3493" s="6">
        <f>待赋值表!N3492</f>
        <v/>
      </c>
      <c r="P3493" s="6">
        <f>待赋值表!O3492</f>
        <v/>
      </c>
      <c r="Q3493" s="6">
        <f>IF(待赋值表!P3492&lt;&gt;"",待赋值表!P3492,0)</f>
        <v/>
      </c>
      <c r="R3493" s="6">
        <f>待赋值表!Q3492</f>
        <v/>
      </c>
      <c r="S3493" s="6">
        <f>待赋值表!R3492</f>
        <v/>
      </c>
      <c r="T3493" s="6">
        <f>待赋值表!S3492</f>
        <v/>
      </c>
      <c r="U3493" s="6">
        <f>待赋值表!T3492</f>
        <v/>
      </c>
      <c r="V3493" s="6">
        <f>待赋值表!U3492</f>
        <v/>
      </c>
      <c r="W3493" s="6">
        <f>待赋值表!V3492</f>
        <v/>
      </c>
      <c r="X3493" s="6">
        <f>待赋值表!W3492</f>
        <v/>
      </c>
      <c r="Y3493" s="6">
        <f>待赋值表!X3492</f>
        <v/>
      </c>
      <c r="Z3493" s="3">
        <f>IF(M3493&gt;=0.01,"B_pre",IF(M3493&gt;=0,"C_pre","none"))</f>
        <v/>
      </c>
      <c r="AA3493" s="3">
        <f>IF(U3493&gt;0.125,"a_pre",IF(U3493&gt;=0,"b_pre","none"))</f>
        <v/>
      </c>
      <c r="AB3493" s="3">
        <f>AND(Z3493="B_pre",AA3493="a_pre")</f>
        <v/>
      </c>
      <c r="AC3493" s="3">
        <f>AND(Z3493="B_pre",AA3493="b_pre")</f>
        <v/>
      </c>
      <c r="AD3493" s="3">
        <f>AND(Z3493="C_pre",AA3493="a_pre")</f>
        <v/>
      </c>
      <c r="AE3493" s="3">
        <f>AND(Z3493="C_pre",AA3493="b_pre")</f>
        <v/>
      </c>
      <c r="AF3493" s="6">
        <f>待赋值表!C3492</f>
        <v/>
      </c>
      <c r="AG3493" s="3">
        <f t="array" ref="AG3493">IF(AB3493=TRUE,"A",IF(AC3493=TRUE,"B",IF(AD3493=TRUE,"C",IF(AE3493=TRUE,"D","其他"))))</f>
        <v/>
      </c>
      <c r="AH3493" s="3">
        <f>IF(分析表!$E$12&lt;&gt;"ALL",AND(AF3493=分析表!$E$10,AG3493=分析表!$E$12),IF(AF3493=分析表!$E$10,TRUE(),IF(AF3493="ALL",TRUE(),"")))</f>
        <v/>
      </c>
    </row>
    <row r="3494">
      <c r="A3494" s="3">
        <f>COUNTIF($AH$2:AH3494,"TRUE")</f>
        <v/>
      </c>
      <c r="B3494" s="3">
        <f>COUNTIF($AG$2:$AG3494,#REF!)</f>
        <v/>
      </c>
      <c r="C3494" s="56">
        <f>待赋值表!A3493</f>
        <v/>
      </c>
      <c r="E3494" s="6">
        <f>待赋值表!D3493</f>
        <v/>
      </c>
      <c r="F3494" s="6">
        <f>待赋值表!E3493</f>
        <v/>
      </c>
      <c r="G3494" s="6">
        <f>待赋值表!F3493</f>
        <v/>
      </c>
      <c r="H3494" s="6">
        <f>待赋值表!G3493</f>
        <v/>
      </c>
      <c r="I3494" s="6">
        <f>待赋值表!H3493</f>
        <v/>
      </c>
      <c r="J3494" s="6">
        <f>待赋值表!I3493</f>
        <v/>
      </c>
      <c r="K3494" s="6">
        <f>待赋值表!J3493</f>
        <v/>
      </c>
      <c r="L3494" s="6">
        <f>待赋值表!K3493</f>
        <v/>
      </c>
      <c r="M3494" s="6">
        <f>待赋值表!L3493</f>
        <v/>
      </c>
      <c r="N3494" s="6">
        <f>待赋值表!M3493</f>
        <v/>
      </c>
      <c r="O3494" s="6">
        <f>待赋值表!N3493</f>
        <v/>
      </c>
      <c r="P3494" s="6">
        <f>待赋值表!O3493</f>
        <v/>
      </c>
      <c r="Q3494" s="6">
        <f>IF(待赋值表!P3493&lt;&gt;"",待赋值表!P3493,0)</f>
        <v/>
      </c>
      <c r="R3494" s="6">
        <f>待赋值表!Q3493</f>
        <v/>
      </c>
      <c r="S3494" s="6">
        <f>待赋值表!R3493</f>
        <v/>
      </c>
      <c r="T3494" s="6">
        <f>待赋值表!S3493</f>
        <v/>
      </c>
      <c r="U3494" s="6">
        <f>待赋值表!T3493</f>
        <v/>
      </c>
      <c r="V3494" s="6">
        <f>待赋值表!U3493</f>
        <v/>
      </c>
      <c r="W3494" s="6">
        <f>待赋值表!V3493</f>
        <v/>
      </c>
      <c r="X3494" s="6">
        <f>待赋值表!W3493</f>
        <v/>
      </c>
      <c r="Y3494" s="6">
        <f>待赋值表!X3493</f>
        <v/>
      </c>
      <c r="Z3494" s="3">
        <f>IF(M3494&gt;=0.01,"B_pre",IF(M3494&gt;=0,"C_pre","none"))</f>
        <v/>
      </c>
      <c r="AA3494" s="3">
        <f>IF(U3494&gt;0.125,"a_pre",IF(U3494&gt;=0,"b_pre","none"))</f>
        <v/>
      </c>
      <c r="AB3494" s="3">
        <f>AND(Z3494="B_pre",AA3494="a_pre")</f>
        <v/>
      </c>
      <c r="AC3494" s="3">
        <f>AND(Z3494="B_pre",AA3494="b_pre")</f>
        <v/>
      </c>
      <c r="AD3494" s="3">
        <f>AND(Z3494="C_pre",AA3494="a_pre")</f>
        <v/>
      </c>
      <c r="AE3494" s="3">
        <f>AND(Z3494="C_pre",AA3494="b_pre")</f>
        <v/>
      </c>
      <c r="AF3494" s="6">
        <f>待赋值表!C3493</f>
        <v/>
      </c>
      <c r="AG3494" s="3">
        <f t="array" ref="AG3494">IF(AB3494=TRUE,"A",IF(AC3494=TRUE,"B",IF(AD3494=TRUE,"C",IF(AE3494=TRUE,"D","其他"))))</f>
        <v/>
      </c>
      <c r="AH3494" s="3">
        <f>IF(分析表!$E$12&lt;&gt;"ALL",AND(AF3494=分析表!$E$10,AG3494=分析表!$E$12),IF(AF3494=分析表!$E$10,TRUE(),IF(AF3494="ALL",TRUE(),"")))</f>
        <v/>
      </c>
    </row>
    <row r="3495">
      <c r="A3495" s="3">
        <f>COUNTIF($AH$2:AH3495,"TRUE")</f>
        <v/>
      </c>
      <c r="B3495" s="3">
        <f>COUNTIF($AG$2:$AG3495,#REF!)</f>
        <v/>
      </c>
      <c r="C3495" s="56">
        <f>待赋值表!A3494</f>
        <v/>
      </c>
      <c r="E3495" s="6">
        <f>待赋值表!D3494</f>
        <v/>
      </c>
      <c r="F3495" s="6">
        <f>待赋值表!E3494</f>
        <v/>
      </c>
      <c r="G3495" s="6">
        <f>待赋值表!F3494</f>
        <v/>
      </c>
      <c r="H3495" s="6">
        <f>待赋值表!G3494</f>
        <v/>
      </c>
      <c r="I3495" s="6">
        <f>待赋值表!H3494</f>
        <v/>
      </c>
      <c r="J3495" s="6">
        <f>待赋值表!I3494</f>
        <v/>
      </c>
      <c r="K3495" s="6">
        <f>待赋值表!J3494</f>
        <v/>
      </c>
      <c r="L3495" s="6">
        <f>待赋值表!K3494</f>
        <v/>
      </c>
      <c r="M3495" s="6">
        <f>待赋值表!L3494</f>
        <v/>
      </c>
      <c r="N3495" s="6">
        <f>待赋值表!M3494</f>
        <v/>
      </c>
      <c r="O3495" s="6">
        <f>待赋值表!N3494</f>
        <v/>
      </c>
      <c r="P3495" s="6">
        <f>待赋值表!O3494</f>
        <v/>
      </c>
      <c r="Q3495" s="6">
        <f>IF(待赋值表!P3494&lt;&gt;"",待赋值表!P3494,0)</f>
        <v/>
      </c>
      <c r="R3495" s="6">
        <f>待赋值表!Q3494</f>
        <v/>
      </c>
      <c r="S3495" s="6">
        <f>待赋值表!R3494</f>
        <v/>
      </c>
      <c r="T3495" s="6">
        <f>待赋值表!S3494</f>
        <v/>
      </c>
      <c r="U3495" s="6">
        <f>待赋值表!T3494</f>
        <v/>
      </c>
      <c r="V3495" s="6">
        <f>待赋值表!U3494</f>
        <v/>
      </c>
      <c r="W3495" s="6">
        <f>待赋值表!V3494</f>
        <v/>
      </c>
      <c r="X3495" s="6">
        <f>待赋值表!W3494</f>
        <v/>
      </c>
      <c r="Y3495" s="6">
        <f>待赋值表!X3494</f>
        <v/>
      </c>
      <c r="Z3495" s="3">
        <f>IF(M3495&gt;=0.01,"B_pre",IF(M3495&gt;=0,"C_pre","none"))</f>
        <v/>
      </c>
      <c r="AA3495" s="3">
        <f>IF(U3495&gt;0.125,"a_pre",IF(U3495&gt;=0,"b_pre","none"))</f>
        <v/>
      </c>
      <c r="AB3495" s="3">
        <f>AND(Z3495="B_pre",AA3495="a_pre")</f>
        <v/>
      </c>
      <c r="AC3495" s="3">
        <f>AND(Z3495="B_pre",AA3495="b_pre")</f>
        <v/>
      </c>
      <c r="AD3495" s="3">
        <f>AND(Z3495="C_pre",AA3495="a_pre")</f>
        <v/>
      </c>
      <c r="AE3495" s="3">
        <f>AND(Z3495="C_pre",AA3495="b_pre")</f>
        <v/>
      </c>
      <c r="AF3495" s="6">
        <f>待赋值表!C3494</f>
        <v/>
      </c>
      <c r="AG3495" s="3">
        <f t="array" ref="AG3495">IF(AB3495=TRUE,"A",IF(AC3495=TRUE,"B",IF(AD3495=TRUE,"C",IF(AE3495=TRUE,"D","其他"))))</f>
        <v/>
      </c>
      <c r="AH3495" s="3">
        <f>IF(分析表!$E$12&lt;&gt;"ALL",AND(AF3495=分析表!$E$10,AG3495=分析表!$E$12),IF(AF3495=分析表!$E$10,TRUE(),IF(AF3495="ALL",TRUE(),"")))</f>
        <v/>
      </c>
    </row>
    <row r="3496">
      <c r="A3496" s="3">
        <f>COUNTIF($AH$2:AH3496,"TRUE")</f>
        <v/>
      </c>
      <c r="B3496" s="3">
        <f>COUNTIF($AG$2:$AG3496,#REF!)</f>
        <v/>
      </c>
      <c r="C3496" s="56">
        <f>待赋值表!A3495</f>
        <v/>
      </c>
      <c r="E3496" s="6">
        <f>待赋值表!D3495</f>
        <v/>
      </c>
      <c r="F3496" s="6">
        <f>待赋值表!E3495</f>
        <v/>
      </c>
      <c r="G3496" s="6">
        <f>待赋值表!F3495</f>
        <v/>
      </c>
      <c r="H3496" s="6">
        <f>待赋值表!G3495</f>
        <v/>
      </c>
      <c r="I3496" s="6">
        <f>待赋值表!H3495</f>
        <v/>
      </c>
      <c r="J3496" s="6">
        <f>待赋值表!I3495</f>
        <v/>
      </c>
      <c r="K3496" s="6">
        <f>待赋值表!J3495</f>
        <v/>
      </c>
      <c r="L3496" s="6">
        <f>待赋值表!K3495</f>
        <v/>
      </c>
      <c r="M3496" s="6">
        <f>待赋值表!L3495</f>
        <v/>
      </c>
      <c r="N3496" s="6">
        <f>待赋值表!M3495</f>
        <v/>
      </c>
      <c r="O3496" s="6">
        <f>待赋值表!N3495</f>
        <v/>
      </c>
      <c r="P3496" s="6">
        <f>待赋值表!O3495</f>
        <v/>
      </c>
      <c r="Q3496" s="6">
        <f>IF(待赋值表!P3495&lt;&gt;"",待赋值表!P3495,0)</f>
        <v/>
      </c>
      <c r="R3496" s="6">
        <f>待赋值表!Q3495</f>
        <v/>
      </c>
      <c r="S3496" s="6">
        <f>待赋值表!R3495</f>
        <v/>
      </c>
      <c r="T3496" s="6">
        <f>待赋值表!S3495</f>
        <v/>
      </c>
      <c r="U3496" s="6">
        <f>待赋值表!T3495</f>
        <v/>
      </c>
      <c r="V3496" s="6">
        <f>待赋值表!U3495</f>
        <v/>
      </c>
      <c r="W3496" s="6">
        <f>待赋值表!V3495</f>
        <v/>
      </c>
      <c r="X3496" s="6">
        <f>待赋值表!W3495</f>
        <v/>
      </c>
      <c r="Y3496" s="6">
        <f>待赋值表!X3495</f>
        <v/>
      </c>
      <c r="Z3496" s="3">
        <f>IF(M3496&gt;=0.01,"B_pre",IF(M3496&gt;=0,"C_pre","none"))</f>
        <v/>
      </c>
      <c r="AA3496" s="3">
        <f>IF(U3496&gt;0.125,"a_pre",IF(U3496&gt;=0,"b_pre","none"))</f>
        <v/>
      </c>
      <c r="AB3496" s="3">
        <f>AND(Z3496="B_pre",AA3496="a_pre")</f>
        <v/>
      </c>
      <c r="AC3496" s="3">
        <f>AND(Z3496="B_pre",AA3496="b_pre")</f>
        <v/>
      </c>
      <c r="AD3496" s="3">
        <f>AND(Z3496="C_pre",AA3496="a_pre")</f>
        <v/>
      </c>
      <c r="AE3496" s="3">
        <f>AND(Z3496="C_pre",AA3496="b_pre")</f>
        <v/>
      </c>
      <c r="AF3496" s="6">
        <f>待赋值表!C3495</f>
        <v/>
      </c>
      <c r="AG3496" s="3">
        <f t="array" ref="AG3496">IF(AB3496=TRUE,"A",IF(AC3496=TRUE,"B",IF(AD3496=TRUE,"C",IF(AE3496=TRUE,"D","其他"))))</f>
        <v/>
      </c>
      <c r="AH3496" s="3">
        <f>IF(分析表!$E$12&lt;&gt;"ALL",AND(AF3496=分析表!$E$10,AG3496=分析表!$E$12),IF(AF3496=分析表!$E$10,TRUE(),IF(AF3496="ALL",TRUE(),"")))</f>
        <v/>
      </c>
    </row>
    <row r="3497">
      <c r="A3497" s="3">
        <f>COUNTIF($AH$2:AH3497,"TRUE")</f>
        <v/>
      </c>
      <c r="B3497" s="3">
        <f>COUNTIF($AG$2:$AG3497,#REF!)</f>
        <v/>
      </c>
      <c r="C3497" s="56">
        <f>待赋值表!A3496</f>
        <v/>
      </c>
      <c r="E3497" s="6">
        <f>待赋值表!D3496</f>
        <v/>
      </c>
      <c r="F3497" s="6">
        <f>待赋值表!E3496</f>
        <v/>
      </c>
      <c r="G3497" s="6">
        <f>待赋值表!F3496</f>
        <v/>
      </c>
      <c r="H3497" s="6">
        <f>待赋值表!G3496</f>
        <v/>
      </c>
      <c r="I3497" s="6">
        <f>待赋值表!H3496</f>
        <v/>
      </c>
      <c r="J3497" s="6">
        <f>待赋值表!I3496</f>
        <v/>
      </c>
      <c r="K3497" s="6">
        <f>待赋值表!J3496</f>
        <v/>
      </c>
      <c r="L3497" s="6">
        <f>待赋值表!K3496</f>
        <v/>
      </c>
      <c r="M3497" s="6">
        <f>待赋值表!L3496</f>
        <v/>
      </c>
      <c r="N3497" s="6">
        <f>待赋值表!M3496</f>
        <v/>
      </c>
      <c r="O3497" s="6">
        <f>待赋值表!N3496</f>
        <v/>
      </c>
      <c r="P3497" s="6">
        <f>待赋值表!O3496</f>
        <v/>
      </c>
      <c r="Q3497" s="6">
        <f>IF(待赋值表!P3496&lt;&gt;"",待赋值表!P3496,0)</f>
        <v/>
      </c>
      <c r="R3497" s="6">
        <f>待赋值表!Q3496</f>
        <v/>
      </c>
      <c r="S3497" s="6">
        <f>待赋值表!R3496</f>
        <v/>
      </c>
      <c r="T3497" s="6">
        <f>待赋值表!S3496</f>
        <v/>
      </c>
      <c r="U3497" s="6">
        <f>待赋值表!T3496</f>
        <v/>
      </c>
      <c r="V3497" s="6">
        <f>待赋值表!U3496</f>
        <v/>
      </c>
      <c r="W3497" s="6">
        <f>待赋值表!V3496</f>
        <v/>
      </c>
      <c r="X3497" s="6">
        <f>待赋值表!W3496</f>
        <v/>
      </c>
      <c r="Y3497" s="6">
        <f>待赋值表!X3496</f>
        <v/>
      </c>
      <c r="Z3497" s="3">
        <f>IF(M3497&gt;=0.01,"B_pre",IF(M3497&gt;=0,"C_pre","none"))</f>
        <v/>
      </c>
      <c r="AA3497" s="3">
        <f>IF(U3497&gt;0.125,"a_pre",IF(U3497&gt;=0,"b_pre","none"))</f>
        <v/>
      </c>
      <c r="AB3497" s="3">
        <f>AND(Z3497="B_pre",AA3497="a_pre")</f>
        <v/>
      </c>
      <c r="AC3497" s="3">
        <f>AND(Z3497="B_pre",AA3497="b_pre")</f>
        <v/>
      </c>
      <c r="AD3497" s="3">
        <f>AND(Z3497="C_pre",AA3497="a_pre")</f>
        <v/>
      </c>
      <c r="AE3497" s="3">
        <f>AND(Z3497="C_pre",AA3497="b_pre")</f>
        <v/>
      </c>
      <c r="AF3497" s="6">
        <f>待赋值表!C3496</f>
        <v/>
      </c>
      <c r="AG3497" s="3">
        <f t="array" ref="AG3497">IF(AB3497=TRUE,"A",IF(AC3497=TRUE,"B",IF(AD3497=TRUE,"C",IF(AE3497=TRUE,"D","其他"))))</f>
        <v/>
      </c>
      <c r="AH3497" s="3">
        <f>IF(分析表!$E$12&lt;&gt;"ALL",AND(AF3497=分析表!$E$10,AG3497=分析表!$E$12),IF(AF3497=分析表!$E$10,TRUE(),IF(AF3497="ALL",TRUE(),"")))</f>
        <v/>
      </c>
    </row>
    <row r="3498">
      <c r="A3498" s="3">
        <f>COUNTIF($AH$2:AH3498,"TRUE")</f>
        <v/>
      </c>
      <c r="B3498" s="3">
        <f>COUNTIF($AG$2:$AG3498,#REF!)</f>
        <v/>
      </c>
      <c r="C3498" s="56">
        <f>待赋值表!A3497</f>
        <v/>
      </c>
      <c r="E3498" s="6">
        <f>待赋值表!D3497</f>
        <v/>
      </c>
      <c r="F3498" s="6">
        <f>待赋值表!E3497</f>
        <v/>
      </c>
      <c r="G3498" s="6">
        <f>待赋值表!F3497</f>
        <v/>
      </c>
      <c r="H3498" s="6">
        <f>待赋值表!G3497</f>
        <v/>
      </c>
      <c r="I3498" s="6">
        <f>待赋值表!H3497</f>
        <v/>
      </c>
      <c r="J3498" s="6">
        <f>待赋值表!I3497</f>
        <v/>
      </c>
      <c r="K3498" s="6">
        <f>待赋值表!J3497</f>
        <v/>
      </c>
      <c r="L3498" s="6">
        <f>待赋值表!K3497</f>
        <v/>
      </c>
      <c r="M3498" s="6">
        <f>待赋值表!L3497</f>
        <v/>
      </c>
      <c r="N3498" s="6">
        <f>待赋值表!M3497</f>
        <v/>
      </c>
      <c r="O3498" s="6">
        <f>待赋值表!N3497</f>
        <v/>
      </c>
      <c r="P3498" s="6">
        <f>待赋值表!O3497</f>
        <v/>
      </c>
      <c r="Q3498" s="6">
        <f>IF(待赋值表!P3497&lt;&gt;"",待赋值表!P3497,0)</f>
        <v/>
      </c>
      <c r="R3498" s="6">
        <f>待赋值表!Q3497</f>
        <v/>
      </c>
      <c r="S3498" s="6">
        <f>待赋值表!R3497</f>
        <v/>
      </c>
      <c r="T3498" s="6">
        <f>待赋值表!S3497</f>
        <v/>
      </c>
      <c r="U3498" s="6">
        <f>待赋值表!T3497</f>
        <v/>
      </c>
      <c r="V3498" s="6">
        <f>待赋值表!U3497</f>
        <v/>
      </c>
      <c r="W3498" s="6">
        <f>待赋值表!V3497</f>
        <v/>
      </c>
      <c r="X3498" s="6">
        <f>待赋值表!W3497</f>
        <v/>
      </c>
      <c r="Y3498" s="6">
        <f>待赋值表!X3497</f>
        <v/>
      </c>
      <c r="Z3498" s="3">
        <f>IF(M3498&gt;=0.01,"B_pre",IF(M3498&gt;=0,"C_pre","none"))</f>
        <v/>
      </c>
      <c r="AA3498" s="3">
        <f>IF(U3498&gt;0.125,"a_pre",IF(U3498&gt;=0,"b_pre","none"))</f>
        <v/>
      </c>
      <c r="AB3498" s="3">
        <f>AND(Z3498="B_pre",AA3498="a_pre")</f>
        <v/>
      </c>
      <c r="AC3498" s="3">
        <f>AND(Z3498="B_pre",AA3498="b_pre")</f>
        <v/>
      </c>
      <c r="AD3498" s="3">
        <f>AND(Z3498="C_pre",AA3498="a_pre")</f>
        <v/>
      </c>
      <c r="AE3498" s="3">
        <f>AND(Z3498="C_pre",AA3498="b_pre")</f>
        <v/>
      </c>
      <c r="AF3498" s="6">
        <f>待赋值表!C3497</f>
        <v/>
      </c>
      <c r="AG3498" s="3">
        <f t="array" ref="AG3498">IF(AB3498=TRUE,"A",IF(AC3498=TRUE,"B",IF(AD3498=TRUE,"C",IF(AE3498=TRUE,"D","其他"))))</f>
        <v/>
      </c>
      <c r="AH3498" s="3">
        <f>IF(分析表!$E$12&lt;&gt;"ALL",AND(AF3498=分析表!$E$10,AG3498=分析表!$E$12),IF(AF3498=分析表!$E$10,TRUE(),IF(AF3498="ALL",TRUE(),"")))</f>
        <v/>
      </c>
    </row>
    <row r="3499">
      <c r="A3499" s="3">
        <f>COUNTIF($AH$2:AH3499,"TRUE")</f>
        <v/>
      </c>
      <c r="B3499" s="3">
        <f>COUNTIF($AG$2:$AG3499,#REF!)</f>
        <v/>
      </c>
      <c r="C3499" s="56">
        <f>待赋值表!A3498</f>
        <v/>
      </c>
      <c r="E3499" s="6">
        <f>待赋值表!D3498</f>
        <v/>
      </c>
      <c r="F3499" s="6">
        <f>待赋值表!E3498</f>
        <v/>
      </c>
      <c r="G3499" s="6">
        <f>待赋值表!F3498</f>
        <v/>
      </c>
      <c r="H3499" s="6">
        <f>待赋值表!G3498</f>
        <v/>
      </c>
      <c r="I3499" s="6">
        <f>待赋值表!H3498</f>
        <v/>
      </c>
      <c r="J3499" s="6">
        <f>待赋值表!I3498</f>
        <v/>
      </c>
      <c r="K3499" s="6">
        <f>待赋值表!J3498</f>
        <v/>
      </c>
      <c r="L3499" s="6">
        <f>待赋值表!K3498</f>
        <v/>
      </c>
      <c r="M3499" s="6">
        <f>待赋值表!L3498</f>
        <v/>
      </c>
      <c r="N3499" s="6">
        <f>待赋值表!M3498</f>
        <v/>
      </c>
      <c r="O3499" s="6">
        <f>待赋值表!N3498</f>
        <v/>
      </c>
      <c r="P3499" s="6">
        <f>待赋值表!O3498</f>
        <v/>
      </c>
      <c r="Q3499" s="6">
        <f>IF(待赋值表!P3498&lt;&gt;"",待赋值表!P3498,0)</f>
        <v/>
      </c>
      <c r="R3499" s="6">
        <f>待赋值表!Q3498</f>
        <v/>
      </c>
      <c r="S3499" s="6">
        <f>待赋值表!R3498</f>
        <v/>
      </c>
      <c r="T3499" s="6">
        <f>待赋值表!S3498</f>
        <v/>
      </c>
      <c r="U3499" s="6">
        <f>待赋值表!T3498</f>
        <v/>
      </c>
      <c r="V3499" s="6">
        <f>待赋值表!U3498</f>
        <v/>
      </c>
      <c r="W3499" s="6">
        <f>待赋值表!V3498</f>
        <v/>
      </c>
      <c r="X3499" s="6">
        <f>待赋值表!W3498</f>
        <v/>
      </c>
      <c r="Y3499" s="6">
        <f>待赋值表!X3498</f>
        <v/>
      </c>
      <c r="Z3499" s="3">
        <f>IF(M3499&gt;=0.01,"B_pre",IF(M3499&gt;=0,"C_pre","none"))</f>
        <v/>
      </c>
      <c r="AA3499" s="3">
        <f>IF(U3499&gt;0.125,"a_pre",IF(U3499&gt;=0,"b_pre","none"))</f>
        <v/>
      </c>
      <c r="AB3499" s="3">
        <f>AND(Z3499="B_pre",AA3499="a_pre")</f>
        <v/>
      </c>
      <c r="AC3499" s="3">
        <f>AND(Z3499="B_pre",AA3499="b_pre")</f>
        <v/>
      </c>
      <c r="AD3499" s="3">
        <f>AND(Z3499="C_pre",AA3499="a_pre")</f>
        <v/>
      </c>
      <c r="AE3499" s="3">
        <f>AND(Z3499="C_pre",AA3499="b_pre")</f>
        <v/>
      </c>
      <c r="AF3499" s="6">
        <f>待赋值表!C3498</f>
        <v/>
      </c>
      <c r="AG3499" s="3">
        <f t="array" ref="AG3499">IF(AB3499=TRUE,"A",IF(AC3499=TRUE,"B",IF(AD3499=TRUE,"C",IF(AE3499=TRUE,"D","其他"))))</f>
        <v/>
      </c>
      <c r="AH3499" s="3">
        <f>IF(分析表!$E$12&lt;&gt;"ALL",AND(AF3499=分析表!$E$10,AG3499=分析表!$E$12),IF(AF3499=分析表!$E$10,TRUE(),IF(AF3499="ALL",TRUE(),"")))</f>
        <v/>
      </c>
    </row>
    <row r="3500">
      <c r="A3500" s="3">
        <f>COUNTIF($AH$2:AH3500,"TRUE")</f>
        <v/>
      </c>
      <c r="B3500" s="3">
        <f>COUNTIF($AG$2:$AG3500,#REF!)</f>
        <v/>
      </c>
      <c r="C3500" s="56">
        <f>待赋值表!A3499</f>
        <v/>
      </c>
      <c r="E3500" s="6">
        <f>待赋值表!D3499</f>
        <v/>
      </c>
      <c r="F3500" s="6">
        <f>待赋值表!E3499</f>
        <v/>
      </c>
      <c r="G3500" s="6">
        <f>待赋值表!F3499</f>
        <v/>
      </c>
      <c r="H3500" s="6">
        <f>待赋值表!G3499</f>
        <v/>
      </c>
      <c r="I3500" s="6">
        <f>待赋值表!H3499</f>
        <v/>
      </c>
      <c r="J3500" s="6">
        <f>待赋值表!I3499</f>
        <v/>
      </c>
      <c r="K3500" s="6">
        <f>待赋值表!J3499</f>
        <v/>
      </c>
      <c r="L3500" s="6">
        <f>待赋值表!K3499</f>
        <v/>
      </c>
      <c r="M3500" s="6">
        <f>待赋值表!L3499</f>
        <v/>
      </c>
      <c r="N3500" s="6">
        <f>待赋值表!M3499</f>
        <v/>
      </c>
      <c r="O3500" s="6">
        <f>待赋值表!N3499</f>
        <v/>
      </c>
      <c r="P3500" s="6">
        <f>待赋值表!O3499</f>
        <v/>
      </c>
      <c r="Q3500" s="6">
        <f>IF(待赋值表!P3499&lt;&gt;"",待赋值表!P3499,0)</f>
        <v/>
      </c>
      <c r="R3500" s="6">
        <f>待赋值表!Q3499</f>
        <v/>
      </c>
      <c r="S3500" s="6">
        <f>待赋值表!R3499</f>
        <v/>
      </c>
      <c r="T3500" s="6">
        <f>待赋值表!S3499</f>
        <v/>
      </c>
      <c r="U3500" s="6">
        <f>待赋值表!T3499</f>
        <v/>
      </c>
      <c r="V3500" s="6">
        <f>待赋值表!U3499</f>
        <v/>
      </c>
      <c r="W3500" s="6">
        <f>待赋值表!V3499</f>
        <v/>
      </c>
      <c r="X3500" s="6">
        <f>待赋值表!W3499</f>
        <v/>
      </c>
      <c r="Y3500" s="6">
        <f>待赋值表!X3499</f>
        <v/>
      </c>
      <c r="Z3500" s="3">
        <f>IF(M3500&gt;=0.01,"B_pre",IF(M3500&gt;=0,"C_pre","none"))</f>
        <v/>
      </c>
      <c r="AA3500" s="3">
        <f>IF(U3500&gt;0.125,"a_pre",IF(U3500&gt;=0,"b_pre","none"))</f>
        <v/>
      </c>
      <c r="AB3500" s="3">
        <f>AND(Z3500="B_pre",AA3500="a_pre")</f>
        <v/>
      </c>
      <c r="AC3500" s="3">
        <f>AND(Z3500="B_pre",AA3500="b_pre")</f>
        <v/>
      </c>
      <c r="AD3500" s="3">
        <f>AND(Z3500="C_pre",AA3500="a_pre")</f>
        <v/>
      </c>
      <c r="AE3500" s="3">
        <f>AND(Z3500="C_pre",AA3500="b_pre")</f>
        <v/>
      </c>
      <c r="AF3500" s="6">
        <f>待赋值表!C3499</f>
        <v/>
      </c>
      <c r="AG3500" s="3">
        <f t="array" ref="AG3500">IF(AB3500=TRUE,"A",IF(AC3500=TRUE,"B",IF(AD3500=TRUE,"C",IF(AE3500=TRUE,"D","其他"))))</f>
        <v/>
      </c>
      <c r="AH3500" s="3">
        <f>IF(分析表!$E$12&lt;&gt;"ALL",AND(AF3500=分析表!$E$10,AG3500=分析表!$E$12),IF(AF3500=分析表!$E$10,TRUE(),IF(AF3500="ALL",TRUE(),"")))</f>
        <v/>
      </c>
    </row>
    <row r="3501">
      <c r="A3501" s="3">
        <f>COUNTIF($AH$2:AH3501,"TRUE")</f>
        <v/>
      </c>
      <c r="B3501" s="3">
        <f>COUNTIF($AG$2:$AG3501,#REF!)</f>
        <v/>
      </c>
      <c r="C3501" s="56">
        <f>待赋值表!A3500</f>
        <v/>
      </c>
      <c r="E3501" s="6">
        <f>待赋值表!D3500</f>
        <v/>
      </c>
      <c r="F3501" s="6">
        <f>待赋值表!E3500</f>
        <v/>
      </c>
      <c r="G3501" s="6">
        <f>待赋值表!F3500</f>
        <v/>
      </c>
      <c r="H3501" s="6">
        <f>待赋值表!G3500</f>
        <v/>
      </c>
      <c r="I3501" s="6">
        <f>待赋值表!H3500</f>
        <v/>
      </c>
      <c r="J3501" s="6">
        <f>待赋值表!I3500</f>
        <v/>
      </c>
      <c r="K3501" s="6">
        <f>待赋值表!J3500</f>
        <v/>
      </c>
      <c r="L3501" s="6">
        <f>待赋值表!K3500</f>
        <v/>
      </c>
      <c r="M3501" s="6">
        <f>待赋值表!L3500</f>
        <v/>
      </c>
      <c r="N3501" s="6">
        <f>待赋值表!M3500</f>
        <v/>
      </c>
      <c r="O3501" s="6">
        <f>待赋值表!N3500</f>
        <v/>
      </c>
      <c r="P3501" s="6">
        <f>待赋值表!O3500</f>
        <v/>
      </c>
      <c r="Q3501" s="6">
        <f>IF(待赋值表!P3500&lt;&gt;"",待赋值表!P3500,0)</f>
        <v/>
      </c>
      <c r="R3501" s="6">
        <f>待赋值表!Q3500</f>
        <v/>
      </c>
      <c r="S3501" s="6">
        <f>待赋值表!R3500</f>
        <v/>
      </c>
      <c r="T3501" s="6">
        <f>待赋值表!S3500</f>
        <v/>
      </c>
      <c r="U3501" s="6">
        <f>待赋值表!T3500</f>
        <v/>
      </c>
      <c r="V3501" s="6">
        <f>待赋值表!U3500</f>
        <v/>
      </c>
      <c r="W3501" s="6">
        <f>待赋值表!V3500</f>
        <v/>
      </c>
      <c r="X3501" s="6">
        <f>待赋值表!W3500</f>
        <v/>
      </c>
      <c r="Y3501" s="6">
        <f>待赋值表!X3500</f>
        <v/>
      </c>
      <c r="Z3501" s="3">
        <f>IF(M3501&gt;=0.01,"B_pre",IF(M3501&gt;=0,"C_pre","none"))</f>
        <v/>
      </c>
      <c r="AA3501" s="3">
        <f>IF(U3501&gt;0.125,"a_pre",IF(U3501&gt;=0,"b_pre","none"))</f>
        <v/>
      </c>
      <c r="AB3501" s="3">
        <f>AND(Z3501="B_pre",AA3501="a_pre")</f>
        <v/>
      </c>
      <c r="AC3501" s="3">
        <f>AND(Z3501="B_pre",AA3501="b_pre")</f>
        <v/>
      </c>
      <c r="AD3501" s="3">
        <f>AND(Z3501="C_pre",AA3501="a_pre")</f>
        <v/>
      </c>
      <c r="AE3501" s="3">
        <f>AND(Z3501="C_pre",AA3501="b_pre")</f>
        <v/>
      </c>
      <c r="AF3501" s="6">
        <f>待赋值表!C3500</f>
        <v/>
      </c>
      <c r="AG3501" s="3">
        <f t="array" ref="AG3501">IF(AB3501=TRUE,"A",IF(AC3501=TRUE,"B",IF(AD3501=TRUE,"C",IF(AE3501=TRUE,"D","其他"))))</f>
        <v/>
      </c>
      <c r="AH3501" s="3">
        <f>IF(分析表!$E$12&lt;&gt;"ALL",AND(AF3501=分析表!$E$10,AG3501=分析表!$E$12),IF(AF3501=分析表!$E$10,TRUE(),IF(AF3501="ALL",TRUE(),"")))</f>
        <v/>
      </c>
    </row>
    <row r="3502">
      <c r="A3502" s="3">
        <f>COUNTIF($AH$2:AH3502,"TRUE")</f>
        <v/>
      </c>
      <c r="B3502" s="3">
        <f>COUNTIF($AG$2:$AG3502,#REF!)</f>
        <v/>
      </c>
      <c r="C3502" s="56">
        <f>待赋值表!A3501</f>
        <v/>
      </c>
      <c r="E3502" s="6">
        <f>待赋值表!D3501</f>
        <v/>
      </c>
      <c r="F3502" s="6">
        <f>待赋值表!E3501</f>
        <v/>
      </c>
      <c r="G3502" s="6">
        <f>待赋值表!F3501</f>
        <v/>
      </c>
      <c r="H3502" s="6">
        <f>待赋值表!G3501</f>
        <v/>
      </c>
      <c r="I3502" s="6">
        <f>待赋值表!H3501</f>
        <v/>
      </c>
      <c r="J3502" s="6">
        <f>待赋值表!I3501</f>
        <v/>
      </c>
      <c r="K3502" s="6">
        <f>待赋值表!J3501</f>
        <v/>
      </c>
      <c r="L3502" s="6">
        <f>待赋值表!K3501</f>
        <v/>
      </c>
      <c r="M3502" s="6">
        <f>待赋值表!L3501</f>
        <v/>
      </c>
      <c r="N3502" s="6">
        <f>待赋值表!M3501</f>
        <v/>
      </c>
      <c r="O3502" s="6">
        <f>待赋值表!N3501</f>
        <v/>
      </c>
      <c r="P3502" s="6">
        <f>待赋值表!O3501</f>
        <v/>
      </c>
      <c r="Q3502" s="6">
        <f>IF(待赋值表!P3501&lt;&gt;"",待赋值表!P3501,0)</f>
        <v/>
      </c>
      <c r="R3502" s="6">
        <f>待赋值表!Q3501</f>
        <v/>
      </c>
      <c r="S3502" s="6">
        <f>待赋值表!R3501</f>
        <v/>
      </c>
      <c r="T3502" s="6">
        <f>待赋值表!S3501</f>
        <v/>
      </c>
      <c r="U3502" s="6">
        <f>待赋值表!T3501</f>
        <v/>
      </c>
      <c r="V3502" s="6">
        <f>待赋值表!U3501</f>
        <v/>
      </c>
      <c r="W3502" s="6">
        <f>待赋值表!V3501</f>
        <v/>
      </c>
      <c r="X3502" s="6">
        <f>待赋值表!W3501</f>
        <v/>
      </c>
      <c r="Y3502" s="6">
        <f>待赋值表!X3501</f>
        <v/>
      </c>
      <c r="Z3502" s="3">
        <f>IF(M3502&gt;=0.01,"B_pre",IF(M3502&gt;=0,"C_pre","none"))</f>
        <v/>
      </c>
      <c r="AA3502" s="3">
        <f>IF(U3502&gt;0.125,"a_pre",IF(U3502&gt;=0,"b_pre","none"))</f>
        <v/>
      </c>
      <c r="AB3502" s="3">
        <f>AND(Z3502="B_pre",AA3502="a_pre")</f>
        <v/>
      </c>
      <c r="AC3502" s="3">
        <f>AND(Z3502="B_pre",AA3502="b_pre")</f>
        <v/>
      </c>
      <c r="AD3502" s="3">
        <f>AND(Z3502="C_pre",AA3502="a_pre")</f>
        <v/>
      </c>
      <c r="AE3502" s="3">
        <f>AND(Z3502="C_pre",AA3502="b_pre")</f>
        <v/>
      </c>
      <c r="AF3502" s="6">
        <f>待赋值表!C3501</f>
        <v/>
      </c>
      <c r="AG3502" s="3">
        <f t="array" ref="AG3502">IF(AB3502=TRUE,"A",IF(AC3502=TRUE,"B",IF(AD3502=TRUE,"C",IF(AE3502=TRUE,"D","其他"))))</f>
        <v/>
      </c>
      <c r="AH3502" s="3">
        <f>IF(分析表!$E$12&lt;&gt;"ALL",AND(AF3502=分析表!$E$10,AG3502=分析表!$E$12),IF(AF3502=分析表!$E$10,TRUE(),IF(AF3502="ALL",TRUE(),"")))</f>
        <v/>
      </c>
    </row>
    <row r="3503">
      <c r="A3503" s="3">
        <f>COUNTIF($AH$2:AH3503,"TRUE")</f>
        <v/>
      </c>
      <c r="B3503" s="3">
        <f>COUNTIF($AG$2:$AG3503,#REF!)</f>
        <v/>
      </c>
      <c r="C3503" s="56">
        <f>待赋值表!A3502</f>
        <v/>
      </c>
      <c r="E3503" s="6">
        <f>待赋值表!D3502</f>
        <v/>
      </c>
      <c r="F3503" s="6">
        <f>待赋值表!E3502</f>
        <v/>
      </c>
      <c r="G3503" s="6">
        <f>待赋值表!F3502</f>
        <v/>
      </c>
      <c r="H3503" s="6">
        <f>待赋值表!G3502</f>
        <v/>
      </c>
      <c r="I3503" s="6">
        <f>待赋值表!H3502</f>
        <v/>
      </c>
      <c r="J3503" s="6">
        <f>待赋值表!I3502</f>
        <v/>
      </c>
      <c r="K3503" s="6">
        <f>待赋值表!J3502</f>
        <v/>
      </c>
      <c r="L3503" s="6">
        <f>待赋值表!K3502</f>
        <v/>
      </c>
      <c r="M3503" s="6">
        <f>待赋值表!L3502</f>
        <v/>
      </c>
      <c r="N3503" s="6">
        <f>待赋值表!M3502</f>
        <v/>
      </c>
      <c r="O3503" s="6">
        <f>待赋值表!N3502</f>
        <v/>
      </c>
      <c r="P3503" s="6">
        <f>待赋值表!O3502</f>
        <v/>
      </c>
      <c r="Q3503" s="6">
        <f>IF(待赋值表!P3502&lt;&gt;"",待赋值表!P3502,0)</f>
        <v/>
      </c>
      <c r="R3503" s="6">
        <f>待赋值表!Q3502</f>
        <v/>
      </c>
      <c r="S3503" s="6">
        <f>待赋值表!R3502</f>
        <v/>
      </c>
      <c r="T3503" s="6">
        <f>待赋值表!S3502</f>
        <v/>
      </c>
      <c r="U3503" s="6">
        <f>待赋值表!T3502</f>
        <v/>
      </c>
      <c r="V3503" s="6">
        <f>待赋值表!U3502</f>
        <v/>
      </c>
      <c r="W3503" s="6">
        <f>待赋值表!V3502</f>
        <v/>
      </c>
      <c r="X3503" s="6">
        <f>待赋值表!W3502</f>
        <v/>
      </c>
      <c r="Y3503" s="6">
        <f>待赋值表!X3502</f>
        <v/>
      </c>
      <c r="Z3503" s="3">
        <f>IF(M3503&gt;=0.01,"B_pre",IF(M3503&gt;=0,"C_pre","none"))</f>
        <v/>
      </c>
      <c r="AA3503" s="3">
        <f>IF(U3503&gt;0.125,"a_pre",IF(U3503&gt;=0,"b_pre","none"))</f>
        <v/>
      </c>
      <c r="AB3503" s="3">
        <f>AND(Z3503="B_pre",AA3503="a_pre")</f>
        <v/>
      </c>
      <c r="AC3503" s="3">
        <f>AND(Z3503="B_pre",AA3503="b_pre")</f>
        <v/>
      </c>
      <c r="AD3503" s="3">
        <f>AND(Z3503="C_pre",AA3503="a_pre")</f>
        <v/>
      </c>
      <c r="AE3503" s="3">
        <f>AND(Z3503="C_pre",AA3503="b_pre")</f>
        <v/>
      </c>
      <c r="AF3503" s="6">
        <f>待赋值表!C3502</f>
        <v/>
      </c>
      <c r="AG3503" s="3">
        <f t="array" ref="AG3503">IF(AB3503=TRUE,"A",IF(AC3503=TRUE,"B",IF(AD3503=TRUE,"C",IF(AE3503=TRUE,"D","其他"))))</f>
        <v/>
      </c>
      <c r="AH3503" s="3">
        <f>IF(分析表!$E$12&lt;&gt;"ALL",AND(AF3503=分析表!$E$10,AG3503=分析表!$E$12),IF(AF3503=分析表!$E$10,TRUE(),IF(AF3503="ALL",TRUE(),"")))</f>
        <v/>
      </c>
    </row>
    <row r="3504">
      <c r="A3504" s="3">
        <f>COUNTIF($AH$2:AH3504,"TRUE")</f>
        <v/>
      </c>
      <c r="B3504" s="3">
        <f>COUNTIF($AG$2:$AG3504,#REF!)</f>
        <v/>
      </c>
      <c r="C3504" s="56">
        <f>待赋值表!A3503</f>
        <v/>
      </c>
      <c r="E3504" s="6">
        <f>待赋值表!D3503</f>
        <v/>
      </c>
      <c r="F3504" s="6">
        <f>待赋值表!E3503</f>
        <v/>
      </c>
      <c r="G3504" s="6">
        <f>待赋值表!F3503</f>
        <v/>
      </c>
      <c r="H3504" s="6">
        <f>待赋值表!G3503</f>
        <v/>
      </c>
      <c r="I3504" s="6">
        <f>待赋值表!H3503</f>
        <v/>
      </c>
      <c r="J3504" s="6">
        <f>待赋值表!I3503</f>
        <v/>
      </c>
      <c r="K3504" s="6">
        <f>待赋值表!J3503</f>
        <v/>
      </c>
      <c r="L3504" s="6">
        <f>待赋值表!K3503</f>
        <v/>
      </c>
      <c r="M3504" s="6">
        <f>待赋值表!L3503</f>
        <v/>
      </c>
      <c r="N3504" s="6">
        <f>待赋值表!M3503</f>
        <v/>
      </c>
      <c r="O3504" s="6">
        <f>待赋值表!N3503</f>
        <v/>
      </c>
      <c r="P3504" s="6">
        <f>待赋值表!O3503</f>
        <v/>
      </c>
      <c r="Q3504" s="6">
        <f>IF(待赋值表!P3503&lt;&gt;"",待赋值表!P3503,0)</f>
        <v/>
      </c>
      <c r="R3504" s="6">
        <f>待赋值表!Q3503</f>
        <v/>
      </c>
      <c r="S3504" s="6">
        <f>待赋值表!R3503</f>
        <v/>
      </c>
      <c r="T3504" s="6">
        <f>待赋值表!S3503</f>
        <v/>
      </c>
      <c r="U3504" s="6">
        <f>待赋值表!T3503</f>
        <v/>
      </c>
      <c r="V3504" s="6">
        <f>待赋值表!U3503</f>
        <v/>
      </c>
      <c r="W3504" s="6">
        <f>待赋值表!V3503</f>
        <v/>
      </c>
      <c r="X3504" s="6">
        <f>待赋值表!W3503</f>
        <v/>
      </c>
      <c r="Y3504" s="6">
        <f>待赋值表!X3503</f>
        <v/>
      </c>
      <c r="Z3504" s="3">
        <f>IF(M3504&gt;=0.01,"B_pre",IF(M3504&gt;=0,"C_pre","none"))</f>
        <v/>
      </c>
      <c r="AA3504" s="3">
        <f>IF(U3504&gt;0.125,"a_pre",IF(U3504&gt;=0,"b_pre","none"))</f>
        <v/>
      </c>
      <c r="AB3504" s="3">
        <f>AND(Z3504="B_pre",AA3504="a_pre")</f>
        <v/>
      </c>
      <c r="AC3504" s="3">
        <f>AND(Z3504="B_pre",AA3504="b_pre")</f>
        <v/>
      </c>
      <c r="AD3504" s="3">
        <f>AND(Z3504="C_pre",AA3504="a_pre")</f>
        <v/>
      </c>
      <c r="AE3504" s="3">
        <f>AND(Z3504="C_pre",AA3504="b_pre")</f>
        <v/>
      </c>
      <c r="AF3504" s="6">
        <f>待赋值表!C3503</f>
        <v/>
      </c>
      <c r="AG3504" s="3">
        <f t="array" ref="AG3504">IF(AB3504=TRUE,"A",IF(AC3504=TRUE,"B",IF(AD3504=TRUE,"C",IF(AE3504=TRUE,"D","其他"))))</f>
        <v/>
      </c>
      <c r="AH3504" s="3">
        <f>IF(分析表!$E$12&lt;&gt;"ALL",AND(AF3504=分析表!$E$10,AG3504=分析表!$E$12),IF(AF3504=分析表!$E$10,TRUE(),IF(AF3504="ALL",TRUE(),"")))</f>
        <v/>
      </c>
    </row>
    <row r="3505">
      <c r="A3505" s="3">
        <f>COUNTIF($AH$2:AH3505,"TRUE")</f>
        <v/>
      </c>
      <c r="B3505" s="3">
        <f>COUNTIF($AG$2:$AG3505,#REF!)</f>
        <v/>
      </c>
      <c r="C3505" s="56">
        <f>待赋值表!A3504</f>
        <v/>
      </c>
      <c r="E3505" s="6">
        <f>待赋值表!D3504</f>
        <v/>
      </c>
      <c r="F3505" s="6">
        <f>待赋值表!E3504</f>
        <v/>
      </c>
      <c r="G3505" s="6">
        <f>待赋值表!F3504</f>
        <v/>
      </c>
      <c r="H3505" s="6">
        <f>待赋值表!G3504</f>
        <v/>
      </c>
      <c r="I3505" s="6">
        <f>待赋值表!H3504</f>
        <v/>
      </c>
      <c r="J3505" s="6">
        <f>待赋值表!I3504</f>
        <v/>
      </c>
      <c r="K3505" s="6">
        <f>待赋值表!J3504</f>
        <v/>
      </c>
      <c r="L3505" s="6">
        <f>待赋值表!K3504</f>
        <v/>
      </c>
      <c r="M3505" s="6">
        <f>待赋值表!L3504</f>
        <v/>
      </c>
      <c r="N3505" s="6">
        <f>待赋值表!M3504</f>
        <v/>
      </c>
      <c r="O3505" s="6">
        <f>待赋值表!N3504</f>
        <v/>
      </c>
      <c r="P3505" s="6">
        <f>待赋值表!O3504</f>
        <v/>
      </c>
      <c r="Q3505" s="6">
        <f>IF(待赋值表!P3504&lt;&gt;"",待赋值表!P3504,0)</f>
        <v/>
      </c>
      <c r="R3505" s="6">
        <f>待赋值表!Q3504</f>
        <v/>
      </c>
      <c r="S3505" s="6">
        <f>待赋值表!R3504</f>
        <v/>
      </c>
      <c r="T3505" s="6">
        <f>待赋值表!S3504</f>
        <v/>
      </c>
      <c r="U3505" s="6">
        <f>待赋值表!T3504</f>
        <v/>
      </c>
      <c r="V3505" s="6">
        <f>待赋值表!U3504</f>
        <v/>
      </c>
      <c r="W3505" s="6">
        <f>待赋值表!V3504</f>
        <v/>
      </c>
      <c r="X3505" s="6">
        <f>待赋值表!W3504</f>
        <v/>
      </c>
      <c r="Y3505" s="6">
        <f>待赋值表!X3504</f>
        <v/>
      </c>
      <c r="Z3505" s="3">
        <f>IF(M3505&gt;=0.01,"B_pre",IF(M3505&gt;=0,"C_pre","none"))</f>
        <v/>
      </c>
      <c r="AA3505" s="3">
        <f>IF(U3505&gt;0.125,"a_pre",IF(U3505&gt;=0,"b_pre","none"))</f>
        <v/>
      </c>
      <c r="AB3505" s="3">
        <f>AND(Z3505="B_pre",AA3505="a_pre")</f>
        <v/>
      </c>
      <c r="AC3505" s="3">
        <f>AND(Z3505="B_pre",AA3505="b_pre")</f>
        <v/>
      </c>
      <c r="AD3505" s="3">
        <f>AND(Z3505="C_pre",AA3505="a_pre")</f>
        <v/>
      </c>
      <c r="AE3505" s="3">
        <f>AND(Z3505="C_pre",AA3505="b_pre")</f>
        <v/>
      </c>
      <c r="AF3505" s="6">
        <f>待赋值表!C3504</f>
        <v/>
      </c>
      <c r="AG3505" s="3">
        <f t="array" ref="AG3505">IF(AB3505=TRUE,"A",IF(AC3505=TRUE,"B",IF(AD3505=TRUE,"C",IF(AE3505=TRUE,"D","其他"))))</f>
        <v/>
      </c>
      <c r="AH3505" s="3">
        <f>IF(分析表!$E$12&lt;&gt;"ALL",AND(AF3505=分析表!$E$10,AG3505=分析表!$E$12),IF(AF3505=分析表!$E$10,TRUE(),IF(AF3505="ALL",TRUE(),"")))</f>
        <v/>
      </c>
    </row>
    <row r="3506">
      <c r="A3506" s="3">
        <f>COUNTIF($AH$2:AH3506,"TRUE")</f>
        <v/>
      </c>
      <c r="B3506" s="3">
        <f>COUNTIF($AG$2:$AG3506,#REF!)</f>
        <v/>
      </c>
      <c r="C3506" s="56">
        <f>待赋值表!A3505</f>
        <v/>
      </c>
      <c r="E3506" s="6">
        <f>待赋值表!D3505</f>
        <v/>
      </c>
      <c r="F3506" s="6">
        <f>待赋值表!E3505</f>
        <v/>
      </c>
      <c r="G3506" s="6">
        <f>待赋值表!F3505</f>
        <v/>
      </c>
      <c r="H3506" s="6">
        <f>待赋值表!G3505</f>
        <v/>
      </c>
      <c r="I3506" s="6">
        <f>待赋值表!H3505</f>
        <v/>
      </c>
      <c r="J3506" s="6">
        <f>待赋值表!I3505</f>
        <v/>
      </c>
      <c r="K3506" s="6">
        <f>待赋值表!J3505</f>
        <v/>
      </c>
      <c r="L3506" s="6">
        <f>待赋值表!K3505</f>
        <v/>
      </c>
      <c r="M3506" s="6">
        <f>待赋值表!L3505</f>
        <v/>
      </c>
      <c r="N3506" s="6">
        <f>待赋值表!M3505</f>
        <v/>
      </c>
      <c r="O3506" s="6">
        <f>待赋值表!N3505</f>
        <v/>
      </c>
      <c r="P3506" s="6">
        <f>待赋值表!O3505</f>
        <v/>
      </c>
      <c r="Q3506" s="6">
        <f>IF(待赋值表!P3505&lt;&gt;"",待赋值表!P3505,0)</f>
        <v/>
      </c>
      <c r="R3506" s="6">
        <f>待赋值表!Q3505</f>
        <v/>
      </c>
      <c r="S3506" s="6">
        <f>待赋值表!R3505</f>
        <v/>
      </c>
      <c r="T3506" s="6">
        <f>待赋值表!S3505</f>
        <v/>
      </c>
      <c r="U3506" s="6">
        <f>待赋值表!T3505</f>
        <v/>
      </c>
      <c r="V3506" s="6">
        <f>待赋值表!U3505</f>
        <v/>
      </c>
      <c r="W3506" s="6">
        <f>待赋值表!V3505</f>
        <v/>
      </c>
      <c r="X3506" s="6">
        <f>待赋值表!W3505</f>
        <v/>
      </c>
      <c r="Y3506" s="6">
        <f>待赋值表!X3505</f>
        <v/>
      </c>
      <c r="Z3506" s="3">
        <f>IF(M3506&gt;=0.01,"B_pre",IF(M3506&gt;=0,"C_pre","none"))</f>
        <v/>
      </c>
      <c r="AA3506" s="3">
        <f>IF(U3506&gt;0.125,"a_pre",IF(U3506&gt;=0,"b_pre","none"))</f>
        <v/>
      </c>
      <c r="AB3506" s="3">
        <f>AND(Z3506="B_pre",AA3506="a_pre")</f>
        <v/>
      </c>
      <c r="AC3506" s="3">
        <f>AND(Z3506="B_pre",AA3506="b_pre")</f>
        <v/>
      </c>
      <c r="AD3506" s="3">
        <f>AND(Z3506="C_pre",AA3506="a_pre")</f>
        <v/>
      </c>
      <c r="AE3506" s="3">
        <f>AND(Z3506="C_pre",AA3506="b_pre")</f>
        <v/>
      </c>
      <c r="AF3506" s="6">
        <f>待赋值表!C3505</f>
        <v/>
      </c>
      <c r="AG3506" s="3">
        <f t="array" ref="AG3506">IF(AB3506=TRUE,"A",IF(AC3506=TRUE,"B",IF(AD3506=TRUE,"C",IF(AE3506=TRUE,"D","其他"))))</f>
        <v/>
      </c>
      <c r="AH3506" s="3">
        <f>IF(分析表!$E$12&lt;&gt;"ALL",AND(AF3506=分析表!$E$10,AG3506=分析表!$E$12),IF(AF3506=分析表!$E$10,TRUE(),IF(AF3506="ALL",TRUE(),"")))</f>
        <v/>
      </c>
    </row>
    <row r="3507">
      <c r="A3507" s="3">
        <f>COUNTIF($AH$2:AH3507,"TRUE")</f>
        <v/>
      </c>
      <c r="B3507" s="3">
        <f>COUNTIF($AG$2:$AG3507,#REF!)</f>
        <v/>
      </c>
      <c r="C3507" s="56">
        <f>待赋值表!A3506</f>
        <v/>
      </c>
      <c r="E3507" s="6">
        <f>待赋值表!D3506</f>
        <v/>
      </c>
      <c r="F3507" s="6">
        <f>待赋值表!E3506</f>
        <v/>
      </c>
      <c r="G3507" s="6">
        <f>待赋值表!F3506</f>
        <v/>
      </c>
      <c r="H3507" s="6">
        <f>待赋值表!G3506</f>
        <v/>
      </c>
      <c r="I3507" s="6">
        <f>待赋值表!H3506</f>
        <v/>
      </c>
      <c r="J3507" s="6">
        <f>待赋值表!I3506</f>
        <v/>
      </c>
      <c r="K3507" s="6">
        <f>待赋值表!J3506</f>
        <v/>
      </c>
      <c r="L3507" s="6">
        <f>待赋值表!K3506</f>
        <v/>
      </c>
      <c r="M3507" s="6">
        <f>待赋值表!L3506</f>
        <v/>
      </c>
      <c r="N3507" s="6">
        <f>待赋值表!M3506</f>
        <v/>
      </c>
      <c r="O3507" s="6">
        <f>待赋值表!N3506</f>
        <v/>
      </c>
      <c r="P3507" s="6">
        <f>待赋值表!O3506</f>
        <v/>
      </c>
      <c r="Q3507" s="6">
        <f>IF(待赋值表!P3506&lt;&gt;"",待赋值表!P3506,0)</f>
        <v/>
      </c>
      <c r="R3507" s="6">
        <f>待赋值表!Q3506</f>
        <v/>
      </c>
      <c r="S3507" s="6">
        <f>待赋值表!R3506</f>
        <v/>
      </c>
      <c r="T3507" s="6">
        <f>待赋值表!S3506</f>
        <v/>
      </c>
      <c r="U3507" s="6">
        <f>待赋值表!T3506</f>
        <v/>
      </c>
      <c r="V3507" s="6">
        <f>待赋值表!U3506</f>
        <v/>
      </c>
      <c r="W3507" s="6">
        <f>待赋值表!V3506</f>
        <v/>
      </c>
      <c r="X3507" s="6">
        <f>待赋值表!W3506</f>
        <v/>
      </c>
      <c r="Y3507" s="6">
        <f>待赋值表!X3506</f>
        <v/>
      </c>
      <c r="Z3507" s="3">
        <f>IF(M3507&gt;=0.01,"B_pre",IF(M3507&gt;=0,"C_pre","none"))</f>
        <v/>
      </c>
      <c r="AA3507" s="3">
        <f>IF(U3507&gt;0.125,"a_pre",IF(U3507&gt;=0,"b_pre","none"))</f>
        <v/>
      </c>
      <c r="AB3507" s="3">
        <f>AND(Z3507="B_pre",AA3507="a_pre")</f>
        <v/>
      </c>
      <c r="AC3507" s="3">
        <f>AND(Z3507="B_pre",AA3507="b_pre")</f>
        <v/>
      </c>
      <c r="AD3507" s="3">
        <f>AND(Z3507="C_pre",AA3507="a_pre")</f>
        <v/>
      </c>
      <c r="AE3507" s="3">
        <f>AND(Z3507="C_pre",AA3507="b_pre")</f>
        <v/>
      </c>
      <c r="AF3507" s="6">
        <f>待赋值表!C3506</f>
        <v/>
      </c>
      <c r="AG3507" s="3">
        <f t="array" ref="AG3507">IF(AB3507=TRUE,"A",IF(AC3507=TRUE,"B",IF(AD3507=TRUE,"C",IF(AE3507=TRUE,"D","其他"))))</f>
        <v/>
      </c>
      <c r="AH3507" s="3">
        <f>IF(分析表!$E$12&lt;&gt;"ALL",AND(AF3507=分析表!$E$10,AG3507=分析表!$E$12),IF(AF3507=分析表!$E$10,TRUE(),IF(AF3507="ALL",TRUE(),"")))</f>
        <v/>
      </c>
    </row>
    <row r="3508">
      <c r="A3508" s="3">
        <f>COUNTIF($AH$2:AH3508,"TRUE")</f>
        <v/>
      </c>
      <c r="B3508" s="3">
        <f>COUNTIF($AG$2:$AG3508,#REF!)</f>
        <v/>
      </c>
      <c r="C3508" s="56">
        <f>待赋值表!A3507</f>
        <v/>
      </c>
      <c r="E3508" s="6">
        <f>待赋值表!D3507</f>
        <v/>
      </c>
      <c r="F3508" s="6">
        <f>待赋值表!E3507</f>
        <v/>
      </c>
      <c r="G3508" s="6">
        <f>待赋值表!F3507</f>
        <v/>
      </c>
      <c r="H3508" s="6">
        <f>待赋值表!G3507</f>
        <v/>
      </c>
      <c r="I3508" s="6">
        <f>待赋值表!H3507</f>
        <v/>
      </c>
      <c r="J3508" s="6">
        <f>待赋值表!I3507</f>
        <v/>
      </c>
      <c r="K3508" s="6">
        <f>待赋值表!J3507</f>
        <v/>
      </c>
      <c r="L3508" s="6">
        <f>待赋值表!K3507</f>
        <v/>
      </c>
      <c r="M3508" s="6">
        <f>待赋值表!L3507</f>
        <v/>
      </c>
      <c r="N3508" s="6">
        <f>待赋值表!M3507</f>
        <v/>
      </c>
      <c r="O3508" s="6">
        <f>待赋值表!N3507</f>
        <v/>
      </c>
      <c r="P3508" s="6">
        <f>待赋值表!O3507</f>
        <v/>
      </c>
      <c r="Q3508" s="6">
        <f>IF(待赋值表!P3507&lt;&gt;"",待赋值表!P3507,0)</f>
        <v/>
      </c>
      <c r="R3508" s="6">
        <f>待赋值表!Q3507</f>
        <v/>
      </c>
      <c r="S3508" s="6">
        <f>待赋值表!R3507</f>
        <v/>
      </c>
      <c r="T3508" s="6">
        <f>待赋值表!S3507</f>
        <v/>
      </c>
      <c r="U3508" s="6">
        <f>待赋值表!T3507</f>
        <v/>
      </c>
      <c r="V3508" s="6">
        <f>待赋值表!U3507</f>
        <v/>
      </c>
      <c r="W3508" s="6">
        <f>待赋值表!V3507</f>
        <v/>
      </c>
      <c r="X3508" s="6">
        <f>待赋值表!W3507</f>
        <v/>
      </c>
      <c r="Y3508" s="6">
        <f>待赋值表!X3507</f>
        <v/>
      </c>
      <c r="Z3508" s="3">
        <f>IF(M3508&gt;=0.01,"B_pre",IF(M3508&gt;=0,"C_pre","none"))</f>
        <v/>
      </c>
      <c r="AA3508" s="3">
        <f>IF(U3508&gt;0.125,"a_pre",IF(U3508&gt;=0,"b_pre","none"))</f>
        <v/>
      </c>
      <c r="AB3508" s="3">
        <f>AND(Z3508="B_pre",AA3508="a_pre")</f>
        <v/>
      </c>
      <c r="AC3508" s="3">
        <f>AND(Z3508="B_pre",AA3508="b_pre")</f>
        <v/>
      </c>
      <c r="AD3508" s="3">
        <f>AND(Z3508="C_pre",AA3508="a_pre")</f>
        <v/>
      </c>
      <c r="AE3508" s="3">
        <f>AND(Z3508="C_pre",AA3508="b_pre")</f>
        <v/>
      </c>
      <c r="AF3508" s="6">
        <f>待赋值表!C3507</f>
        <v/>
      </c>
      <c r="AG3508" s="3">
        <f t="array" ref="AG3508">IF(AB3508=TRUE,"A",IF(AC3508=TRUE,"B",IF(AD3508=TRUE,"C",IF(AE3508=TRUE,"D","其他"))))</f>
        <v/>
      </c>
      <c r="AH3508" s="3">
        <f>IF(分析表!$E$12&lt;&gt;"ALL",AND(AF3508=分析表!$E$10,AG3508=分析表!$E$12),IF(AF3508=分析表!$E$10,TRUE(),IF(AF3508="ALL",TRUE(),"")))</f>
        <v/>
      </c>
    </row>
    <row r="3509">
      <c r="A3509" s="3">
        <f>COUNTIF($AH$2:AH3509,"TRUE")</f>
        <v/>
      </c>
      <c r="B3509" s="3">
        <f>COUNTIF($AG$2:$AG3509,#REF!)</f>
        <v/>
      </c>
      <c r="C3509" s="56">
        <f>待赋值表!A3508</f>
        <v/>
      </c>
      <c r="E3509" s="6">
        <f>待赋值表!D3508</f>
        <v/>
      </c>
      <c r="F3509" s="6">
        <f>待赋值表!E3508</f>
        <v/>
      </c>
      <c r="G3509" s="6">
        <f>待赋值表!F3508</f>
        <v/>
      </c>
      <c r="H3509" s="6">
        <f>待赋值表!G3508</f>
        <v/>
      </c>
      <c r="I3509" s="6">
        <f>待赋值表!H3508</f>
        <v/>
      </c>
      <c r="J3509" s="6">
        <f>待赋值表!I3508</f>
        <v/>
      </c>
      <c r="K3509" s="6">
        <f>待赋值表!J3508</f>
        <v/>
      </c>
      <c r="L3509" s="6">
        <f>待赋值表!K3508</f>
        <v/>
      </c>
      <c r="M3509" s="6">
        <f>待赋值表!L3508</f>
        <v/>
      </c>
      <c r="N3509" s="6">
        <f>待赋值表!M3508</f>
        <v/>
      </c>
      <c r="O3509" s="6">
        <f>待赋值表!N3508</f>
        <v/>
      </c>
      <c r="P3509" s="6">
        <f>待赋值表!O3508</f>
        <v/>
      </c>
      <c r="Q3509" s="6">
        <f>IF(待赋值表!P3508&lt;&gt;"",待赋值表!P3508,0)</f>
        <v/>
      </c>
      <c r="R3509" s="6">
        <f>待赋值表!Q3508</f>
        <v/>
      </c>
      <c r="S3509" s="6">
        <f>待赋值表!R3508</f>
        <v/>
      </c>
      <c r="T3509" s="6">
        <f>待赋值表!S3508</f>
        <v/>
      </c>
      <c r="U3509" s="6">
        <f>待赋值表!T3508</f>
        <v/>
      </c>
      <c r="V3509" s="6">
        <f>待赋值表!U3508</f>
        <v/>
      </c>
      <c r="W3509" s="6">
        <f>待赋值表!V3508</f>
        <v/>
      </c>
      <c r="X3509" s="6">
        <f>待赋值表!W3508</f>
        <v/>
      </c>
      <c r="Y3509" s="6">
        <f>待赋值表!X3508</f>
        <v/>
      </c>
      <c r="Z3509" s="3">
        <f>IF(M3509&gt;=0.01,"B_pre",IF(M3509&gt;=0,"C_pre","none"))</f>
        <v/>
      </c>
      <c r="AA3509" s="3">
        <f>IF(U3509&gt;0.125,"a_pre",IF(U3509&gt;=0,"b_pre","none"))</f>
        <v/>
      </c>
      <c r="AB3509" s="3">
        <f>AND(Z3509="B_pre",AA3509="a_pre")</f>
        <v/>
      </c>
      <c r="AC3509" s="3">
        <f>AND(Z3509="B_pre",AA3509="b_pre")</f>
        <v/>
      </c>
      <c r="AD3509" s="3">
        <f>AND(Z3509="C_pre",AA3509="a_pre")</f>
        <v/>
      </c>
      <c r="AE3509" s="3">
        <f>AND(Z3509="C_pre",AA3509="b_pre")</f>
        <v/>
      </c>
      <c r="AF3509" s="6">
        <f>待赋值表!C3508</f>
        <v/>
      </c>
      <c r="AG3509" s="3">
        <f t="array" ref="AG3509">IF(AB3509=TRUE,"A",IF(AC3509=TRUE,"B",IF(AD3509=TRUE,"C",IF(AE3509=TRUE,"D","其他"))))</f>
        <v/>
      </c>
      <c r="AH3509" s="3">
        <f>IF(分析表!$E$12&lt;&gt;"ALL",AND(AF3509=分析表!$E$10,AG3509=分析表!$E$12),IF(AF3509=分析表!$E$10,TRUE(),IF(AF3509="ALL",TRUE(),"")))</f>
        <v/>
      </c>
    </row>
    <row r="3510">
      <c r="A3510" s="3">
        <f>COUNTIF($AH$2:AH3510,"TRUE")</f>
        <v/>
      </c>
      <c r="B3510" s="3">
        <f>COUNTIF($AG$2:$AG3510,#REF!)</f>
        <v/>
      </c>
      <c r="C3510" s="56">
        <f>待赋值表!A3509</f>
        <v/>
      </c>
      <c r="E3510" s="6">
        <f>待赋值表!D3509</f>
        <v/>
      </c>
      <c r="F3510" s="6">
        <f>待赋值表!E3509</f>
        <v/>
      </c>
      <c r="G3510" s="6">
        <f>待赋值表!F3509</f>
        <v/>
      </c>
      <c r="H3510" s="6">
        <f>待赋值表!G3509</f>
        <v/>
      </c>
      <c r="I3510" s="6">
        <f>待赋值表!H3509</f>
        <v/>
      </c>
      <c r="J3510" s="6">
        <f>待赋值表!I3509</f>
        <v/>
      </c>
      <c r="K3510" s="6">
        <f>待赋值表!J3509</f>
        <v/>
      </c>
      <c r="L3510" s="6">
        <f>待赋值表!K3509</f>
        <v/>
      </c>
      <c r="M3510" s="6">
        <f>待赋值表!L3509</f>
        <v/>
      </c>
      <c r="N3510" s="6">
        <f>待赋值表!M3509</f>
        <v/>
      </c>
      <c r="O3510" s="6">
        <f>待赋值表!N3509</f>
        <v/>
      </c>
      <c r="P3510" s="6">
        <f>待赋值表!O3509</f>
        <v/>
      </c>
      <c r="Q3510" s="6">
        <f>IF(待赋值表!P3509&lt;&gt;"",待赋值表!P3509,0)</f>
        <v/>
      </c>
      <c r="R3510" s="6">
        <f>待赋值表!Q3509</f>
        <v/>
      </c>
      <c r="S3510" s="6">
        <f>待赋值表!R3509</f>
        <v/>
      </c>
      <c r="T3510" s="6">
        <f>待赋值表!S3509</f>
        <v/>
      </c>
      <c r="U3510" s="6">
        <f>待赋值表!T3509</f>
        <v/>
      </c>
      <c r="V3510" s="6">
        <f>待赋值表!U3509</f>
        <v/>
      </c>
      <c r="W3510" s="6">
        <f>待赋值表!V3509</f>
        <v/>
      </c>
      <c r="X3510" s="6">
        <f>待赋值表!W3509</f>
        <v/>
      </c>
      <c r="Y3510" s="6">
        <f>待赋值表!X3509</f>
        <v/>
      </c>
      <c r="Z3510" s="3">
        <f>IF(M3510&gt;=0.01,"B_pre",IF(M3510&gt;=0,"C_pre","none"))</f>
        <v/>
      </c>
      <c r="AA3510" s="3">
        <f>IF(U3510&gt;0.125,"a_pre",IF(U3510&gt;=0,"b_pre","none"))</f>
        <v/>
      </c>
      <c r="AB3510" s="3">
        <f>AND(Z3510="B_pre",AA3510="a_pre")</f>
        <v/>
      </c>
      <c r="AC3510" s="3">
        <f>AND(Z3510="B_pre",AA3510="b_pre")</f>
        <v/>
      </c>
      <c r="AD3510" s="3">
        <f>AND(Z3510="C_pre",AA3510="a_pre")</f>
        <v/>
      </c>
      <c r="AE3510" s="3">
        <f>AND(Z3510="C_pre",AA3510="b_pre")</f>
        <v/>
      </c>
      <c r="AF3510" s="6">
        <f>待赋值表!C3509</f>
        <v/>
      </c>
      <c r="AG3510" s="3">
        <f t="array" ref="AG3510">IF(AB3510=TRUE,"A",IF(AC3510=TRUE,"B",IF(AD3510=TRUE,"C",IF(AE3510=TRUE,"D","其他"))))</f>
        <v/>
      </c>
      <c r="AH3510" s="3">
        <f>IF(分析表!$E$12&lt;&gt;"ALL",AND(AF3510=分析表!$E$10,AG3510=分析表!$E$12),IF(AF3510=分析表!$E$10,TRUE(),IF(AF3510="ALL",TRUE(),"")))</f>
        <v/>
      </c>
    </row>
    <row r="3511">
      <c r="A3511" s="3">
        <f>COUNTIF($AH$2:AH3511,"TRUE")</f>
        <v/>
      </c>
      <c r="B3511" s="3">
        <f>COUNTIF($AG$2:$AG3511,#REF!)</f>
        <v/>
      </c>
      <c r="C3511" s="56">
        <f>待赋值表!A3510</f>
        <v/>
      </c>
      <c r="E3511" s="6">
        <f>待赋值表!D3510</f>
        <v/>
      </c>
      <c r="F3511" s="6">
        <f>待赋值表!E3510</f>
        <v/>
      </c>
      <c r="G3511" s="6">
        <f>待赋值表!F3510</f>
        <v/>
      </c>
      <c r="H3511" s="6">
        <f>待赋值表!G3510</f>
        <v/>
      </c>
      <c r="I3511" s="6">
        <f>待赋值表!H3510</f>
        <v/>
      </c>
      <c r="J3511" s="6">
        <f>待赋值表!I3510</f>
        <v/>
      </c>
      <c r="K3511" s="6">
        <f>待赋值表!J3510</f>
        <v/>
      </c>
      <c r="L3511" s="6">
        <f>待赋值表!K3510</f>
        <v/>
      </c>
      <c r="M3511" s="6">
        <f>待赋值表!L3510</f>
        <v/>
      </c>
      <c r="N3511" s="6">
        <f>待赋值表!M3510</f>
        <v/>
      </c>
      <c r="O3511" s="6">
        <f>待赋值表!N3510</f>
        <v/>
      </c>
      <c r="P3511" s="6">
        <f>待赋值表!O3510</f>
        <v/>
      </c>
      <c r="Q3511" s="6">
        <f>IF(待赋值表!P3510&lt;&gt;"",待赋值表!P3510,0)</f>
        <v/>
      </c>
      <c r="R3511" s="6">
        <f>待赋值表!Q3510</f>
        <v/>
      </c>
      <c r="S3511" s="6">
        <f>待赋值表!R3510</f>
        <v/>
      </c>
      <c r="T3511" s="6">
        <f>待赋值表!S3510</f>
        <v/>
      </c>
      <c r="U3511" s="6">
        <f>待赋值表!T3510</f>
        <v/>
      </c>
      <c r="V3511" s="6">
        <f>待赋值表!U3510</f>
        <v/>
      </c>
      <c r="W3511" s="6">
        <f>待赋值表!V3510</f>
        <v/>
      </c>
      <c r="X3511" s="6">
        <f>待赋值表!W3510</f>
        <v/>
      </c>
      <c r="Y3511" s="6">
        <f>待赋值表!X3510</f>
        <v/>
      </c>
      <c r="Z3511" s="3">
        <f>IF(M3511&gt;=0.01,"B_pre",IF(M3511&gt;=0,"C_pre","none"))</f>
        <v/>
      </c>
      <c r="AA3511" s="3">
        <f>IF(U3511&gt;0.125,"a_pre",IF(U3511&gt;=0,"b_pre","none"))</f>
        <v/>
      </c>
      <c r="AB3511" s="3">
        <f>AND(Z3511="B_pre",AA3511="a_pre")</f>
        <v/>
      </c>
      <c r="AC3511" s="3">
        <f>AND(Z3511="B_pre",AA3511="b_pre")</f>
        <v/>
      </c>
      <c r="AD3511" s="3">
        <f>AND(Z3511="C_pre",AA3511="a_pre")</f>
        <v/>
      </c>
      <c r="AE3511" s="3">
        <f>AND(Z3511="C_pre",AA3511="b_pre")</f>
        <v/>
      </c>
      <c r="AF3511" s="6">
        <f>待赋值表!C3510</f>
        <v/>
      </c>
      <c r="AG3511" s="3">
        <f t="array" ref="AG3511">IF(AB3511=TRUE,"A",IF(AC3511=TRUE,"B",IF(AD3511=TRUE,"C",IF(AE3511=TRUE,"D","其他"))))</f>
        <v/>
      </c>
      <c r="AH3511" s="3">
        <f>IF(分析表!$E$12&lt;&gt;"ALL",AND(AF3511=分析表!$E$10,AG3511=分析表!$E$12),IF(AF3511=分析表!$E$10,TRUE(),IF(AF3511="ALL",TRUE(),"")))</f>
        <v/>
      </c>
    </row>
    <row r="3512">
      <c r="A3512" s="3">
        <f>COUNTIF($AH$2:AH3512,"TRUE")</f>
        <v/>
      </c>
      <c r="B3512" s="3">
        <f>COUNTIF($AG$2:$AG3512,#REF!)</f>
        <v/>
      </c>
      <c r="C3512" s="56">
        <f>待赋值表!A3511</f>
        <v/>
      </c>
      <c r="E3512" s="6">
        <f>待赋值表!D3511</f>
        <v/>
      </c>
      <c r="F3512" s="6">
        <f>待赋值表!E3511</f>
        <v/>
      </c>
      <c r="G3512" s="6">
        <f>待赋值表!F3511</f>
        <v/>
      </c>
      <c r="H3512" s="6">
        <f>待赋值表!G3511</f>
        <v/>
      </c>
      <c r="I3512" s="6">
        <f>待赋值表!H3511</f>
        <v/>
      </c>
      <c r="J3512" s="6">
        <f>待赋值表!I3511</f>
        <v/>
      </c>
      <c r="K3512" s="6">
        <f>待赋值表!J3511</f>
        <v/>
      </c>
      <c r="L3512" s="6">
        <f>待赋值表!K3511</f>
        <v/>
      </c>
      <c r="M3512" s="6">
        <f>待赋值表!L3511</f>
        <v/>
      </c>
      <c r="N3512" s="6">
        <f>待赋值表!M3511</f>
        <v/>
      </c>
      <c r="O3512" s="6">
        <f>待赋值表!N3511</f>
        <v/>
      </c>
      <c r="P3512" s="6">
        <f>待赋值表!O3511</f>
        <v/>
      </c>
      <c r="Q3512" s="6">
        <f>IF(待赋值表!P3511&lt;&gt;"",待赋值表!P3511,0)</f>
        <v/>
      </c>
      <c r="R3512" s="6">
        <f>待赋值表!Q3511</f>
        <v/>
      </c>
      <c r="S3512" s="6">
        <f>待赋值表!R3511</f>
        <v/>
      </c>
      <c r="T3512" s="6">
        <f>待赋值表!S3511</f>
        <v/>
      </c>
      <c r="U3512" s="6">
        <f>待赋值表!T3511</f>
        <v/>
      </c>
      <c r="V3512" s="6">
        <f>待赋值表!U3511</f>
        <v/>
      </c>
      <c r="W3512" s="6">
        <f>待赋值表!V3511</f>
        <v/>
      </c>
      <c r="X3512" s="6">
        <f>待赋值表!W3511</f>
        <v/>
      </c>
      <c r="Y3512" s="6">
        <f>待赋值表!X3511</f>
        <v/>
      </c>
      <c r="Z3512" s="3">
        <f>IF(M3512&gt;=0.01,"B_pre",IF(M3512&gt;=0,"C_pre","none"))</f>
        <v/>
      </c>
      <c r="AA3512" s="3">
        <f>IF(U3512&gt;0.125,"a_pre",IF(U3512&gt;=0,"b_pre","none"))</f>
        <v/>
      </c>
      <c r="AB3512" s="3">
        <f>AND(Z3512="B_pre",AA3512="a_pre")</f>
        <v/>
      </c>
      <c r="AC3512" s="3">
        <f>AND(Z3512="B_pre",AA3512="b_pre")</f>
        <v/>
      </c>
      <c r="AD3512" s="3">
        <f>AND(Z3512="C_pre",AA3512="a_pre")</f>
        <v/>
      </c>
      <c r="AE3512" s="3">
        <f>AND(Z3512="C_pre",AA3512="b_pre")</f>
        <v/>
      </c>
      <c r="AF3512" s="6">
        <f>待赋值表!C3511</f>
        <v/>
      </c>
      <c r="AG3512" s="3">
        <f t="array" ref="AG3512">IF(AB3512=TRUE,"A",IF(AC3512=TRUE,"B",IF(AD3512=TRUE,"C",IF(AE3512=TRUE,"D","其他"))))</f>
        <v/>
      </c>
      <c r="AH3512" s="3">
        <f>IF(分析表!$E$12&lt;&gt;"ALL",AND(AF3512=分析表!$E$10,AG3512=分析表!$E$12),IF(AF3512=分析表!$E$10,TRUE(),IF(AF3512="ALL",TRUE(),"")))</f>
        <v/>
      </c>
    </row>
    <row r="3513">
      <c r="A3513" s="3">
        <f>COUNTIF($AH$2:AH3513,"TRUE")</f>
        <v/>
      </c>
      <c r="B3513" s="3">
        <f>COUNTIF($AG$2:$AG3513,#REF!)</f>
        <v/>
      </c>
      <c r="C3513" s="56">
        <f>待赋值表!A3512</f>
        <v/>
      </c>
      <c r="E3513" s="6">
        <f>待赋值表!D3512</f>
        <v/>
      </c>
      <c r="F3513" s="6">
        <f>待赋值表!E3512</f>
        <v/>
      </c>
      <c r="G3513" s="6">
        <f>待赋值表!F3512</f>
        <v/>
      </c>
      <c r="H3513" s="6">
        <f>待赋值表!G3512</f>
        <v/>
      </c>
      <c r="I3513" s="6">
        <f>待赋值表!H3512</f>
        <v/>
      </c>
      <c r="J3513" s="6">
        <f>待赋值表!I3512</f>
        <v/>
      </c>
      <c r="K3513" s="6">
        <f>待赋值表!J3512</f>
        <v/>
      </c>
      <c r="L3513" s="6">
        <f>待赋值表!K3512</f>
        <v/>
      </c>
      <c r="M3513" s="6">
        <f>待赋值表!L3512</f>
        <v/>
      </c>
      <c r="N3513" s="6">
        <f>待赋值表!M3512</f>
        <v/>
      </c>
      <c r="O3513" s="6">
        <f>待赋值表!N3512</f>
        <v/>
      </c>
      <c r="P3513" s="6">
        <f>待赋值表!O3512</f>
        <v/>
      </c>
      <c r="Q3513" s="6">
        <f>IF(待赋值表!P3512&lt;&gt;"",待赋值表!P3512,0)</f>
        <v/>
      </c>
      <c r="R3513" s="6">
        <f>待赋值表!Q3512</f>
        <v/>
      </c>
      <c r="S3513" s="6">
        <f>待赋值表!R3512</f>
        <v/>
      </c>
      <c r="T3513" s="6">
        <f>待赋值表!S3512</f>
        <v/>
      </c>
      <c r="U3513" s="6">
        <f>待赋值表!T3512</f>
        <v/>
      </c>
      <c r="V3513" s="6">
        <f>待赋值表!U3512</f>
        <v/>
      </c>
      <c r="W3513" s="6">
        <f>待赋值表!V3512</f>
        <v/>
      </c>
      <c r="X3513" s="6">
        <f>待赋值表!W3512</f>
        <v/>
      </c>
      <c r="Y3513" s="6">
        <f>待赋值表!X3512</f>
        <v/>
      </c>
      <c r="Z3513" s="3">
        <f>IF(M3513&gt;=0.01,"B_pre",IF(M3513&gt;=0,"C_pre","none"))</f>
        <v/>
      </c>
      <c r="AA3513" s="3">
        <f>IF(U3513&gt;0.125,"a_pre",IF(U3513&gt;=0,"b_pre","none"))</f>
        <v/>
      </c>
      <c r="AB3513" s="3">
        <f>AND(Z3513="B_pre",AA3513="a_pre")</f>
        <v/>
      </c>
      <c r="AC3513" s="3">
        <f>AND(Z3513="B_pre",AA3513="b_pre")</f>
        <v/>
      </c>
      <c r="AD3513" s="3">
        <f>AND(Z3513="C_pre",AA3513="a_pre")</f>
        <v/>
      </c>
      <c r="AE3513" s="3">
        <f>AND(Z3513="C_pre",AA3513="b_pre")</f>
        <v/>
      </c>
      <c r="AF3513" s="6">
        <f>待赋值表!C3512</f>
        <v/>
      </c>
      <c r="AG3513" s="3">
        <f t="array" ref="AG3513">IF(AB3513=TRUE,"A",IF(AC3513=TRUE,"B",IF(AD3513=TRUE,"C",IF(AE3513=TRUE,"D","其他"))))</f>
        <v/>
      </c>
      <c r="AH3513" s="3">
        <f>IF(分析表!$E$12&lt;&gt;"ALL",AND(AF3513=分析表!$E$10,AG3513=分析表!$E$12),IF(AF3513=分析表!$E$10,TRUE(),IF(AF3513="ALL",TRUE(),"")))</f>
        <v/>
      </c>
    </row>
    <row r="3514">
      <c r="A3514" s="3">
        <f>COUNTIF($AH$2:AH3514,"TRUE")</f>
        <v/>
      </c>
      <c r="B3514" s="3">
        <f>COUNTIF($AG$2:$AG3514,#REF!)</f>
        <v/>
      </c>
      <c r="C3514" s="56">
        <f>待赋值表!A3513</f>
        <v/>
      </c>
      <c r="E3514" s="6">
        <f>待赋值表!D3513</f>
        <v/>
      </c>
      <c r="F3514" s="6">
        <f>待赋值表!E3513</f>
        <v/>
      </c>
      <c r="G3514" s="6">
        <f>待赋值表!F3513</f>
        <v/>
      </c>
      <c r="H3514" s="6">
        <f>待赋值表!G3513</f>
        <v/>
      </c>
      <c r="I3514" s="6">
        <f>待赋值表!H3513</f>
        <v/>
      </c>
      <c r="J3514" s="6">
        <f>待赋值表!I3513</f>
        <v/>
      </c>
      <c r="K3514" s="6">
        <f>待赋值表!J3513</f>
        <v/>
      </c>
      <c r="L3514" s="6">
        <f>待赋值表!K3513</f>
        <v/>
      </c>
      <c r="M3514" s="6">
        <f>待赋值表!L3513</f>
        <v/>
      </c>
      <c r="N3514" s="6">
        <f>待赋值表!M3513</f>
        <v/>
      </c>
      <c r="O3514" s="6">
        <f>待赋值表!N3513</f>
        <v/>
      </c>
      <c r="P3514" s="6">
        <f>待赋值表!O3513</f>
        <v/>
      </c>
      <c r="Q3514" s="6">
        <f>IF(待赋值表!P3513&lt;&gt;"",待赋值表!P3513,0)</f>
        <v/>
      </c>
      <c r="R3514" s="6">
        <f>待赋值表!Q3513</f>
        <v/>
      </c>
      <c r="S3514" s="6">
        <f>待赋值表!R3513</f>
        <v/>
      </c>
      <c r="T3514" s="6">
        <f>待赋值表!S3513</f>
        <v/>
      </c>
      <c r="U3514" s="6">
        <f>待赋值表!T3513</f>
        <v/>
      </c>
      <c r="V3514" s="6">
        <f>待赋值表!U3513</f>
        <v/>
      </c>
      <c r="W3514" s="6">
        <f>待赋值表!V3513</f>
        <v/>
      </c>
      <c r="X3514" s="6">
        <f>待赋值表!W3513</f>
        <v/>
      </c>
      <c r="Y3514" s="6">
        <f>待赋值表!X3513</f>
        <v/>
      </c>
      <c r="Z3514" s="3">
        <f>IF(M3514&gt;=0.01,"B_pre",IF(M3514&gt;=0,"C_pre","none"))</f>
        <v/>
      </c>
      <c r="AA3514" s="3">
        <f>IF(U3514&gt;0.125,"a_pre",IF(U3514&gt;=0,"b_pre","none"))</f>
        <v/>
      </c>
      <c r="AB3514" s="3">
        <f>AND(Z3514="B_pre",AA3514="a_pre")</f>
        <v/>
      </c>
      <c r="AC3514" s="3">
        <f>AND(Z3514="B_pre",AA3514="b_pre")</f>
        <v/>
      </c>
      <c r="AD3514" s="3">
        <f>AND(Z3514="C_pre",AA3514="a_pre")</f>
        <v/>
      </c>
      <c r="AE3514" s="3">
        <f>AND(Z3514="C_pre",AA3514="b_pre")</f>
        <v/>
      </c>
      <c r="AF3514" s="6">
        <f>待赋值表!C3513</f>
        <v/>
      </c>
      <c r="AG3514" s="3">
        <f t="array" ref="AG3514">IF(AB3514=TRUE,"A",IF(AC3514=TRUE,"B",IF(AD3514=TRUE,"C",IF(AE3514=TRUE,"D","其他"))))</f>
        <v/>
      </c>
      <c r="AH3514" s="3">
        <f>IF(分析表!$E$12&lt;&gt;"ALL",AND(AF3514=分析表!$E$10,AG3514=分析表!$E$12),IF(AF3514=分析表!$E$10,TRUE(),IF(AF3514="ALL",TRUE(),"")))</f>
        <v/>
      </c>
    </row>
    <row r="3515">
      <c r="A3515" s="3">
        <f>COUNTIF($AH$2:AH3515,"TRUE")</f>
        <v/>
      </c>
      <c r="B3515" s="3">
        <f>COUNTIF($AG$2:$AG3515,#REF!)</f>
        <v/>
      </c>
      <c r="C3515" s="56">
        <f>待赋值表!A3514</f>
        <v/>
      </c>
      <c r="E3515" s="6">
        <f>待赋值表!D3514</f>
        <v/>
      </c>
      <c r="F3515" s="6">
        <f>待赋值表!E3514</f>
        <v/>
      </c>
      <c r="G3515" s="6">
        <f>待赋值表!F3514</f>
        <v/>
      </c>
      <c r="H3515" s="6">
        <f>待赋值表!G3514</f>
        <v/>
      </c>
      <c r="I3515" s="6">
        <f>待赋值表!H3514</f>
        <v/>
      </c>
      <c r="J3515" s="6">
        <f>待赋值表!I3514</f>
        <v/>
      </c>
      <c r="K3515" s="6">
        <f>待赋值表!J3514</f>
        <v/>
      </c>
      <c r="L3515" s="6">
        <f>待赋值表!K3514</f>
        <v/>
      </c>
      <c r="M3515" s="6">
        <f>待赋值表!L3514</f>
        <v/>
      </c>
      <c r="N3515" s="6">
        <f>待赋值表!M3514</f>
        <v/>
      </c>
      <c r="O3515" s="6">
        <f>待赋值表!N3514</f>
        <v/>
      </c>
      <c r="P3515" s="6">
        <f>待赋值表!O3514</f>
        <v/>
      </c>
      <c r="Q3515" s="6">
        <f>IF(待赋值表!P3514&lt;&gt;"",待赋值表!P3514,0)</f>
        <v/>
      </c>
      <c r="R3515" s="6">
        <f>待赋值表!Q3514</f>
        <v/>
      </c>
      <c r="S3515" s="6">
        <f>待赋值表!R3514</f>
        <v/>
      </c>
      <c r="T3515" s="6">
        <f>待赋值表!S3514</f>
        <v/>
      </c>
      <c r="U3515" s="6">
        <f>待赋值表!T3514</f>
        <v/>
      </c>
      <c r="V3515" s="6">
        <f>待赋值表!U3514</f>
        <v/>
      </c>
      <c r="W3515" s="6">
        <f>待赋值表!V3514</f>
        <v/>
      </c>
      <c r="X3515" s="6">
        <f>待赋值表!W3514</f>
        <v/>
      </c>
      <c r="Y3515" s="6">
        <f>待赋值表!X3514</f>
        <v/>
      </c>
      <c r="Z3515" s="3">
        <f>IF(M3515&gt;=0.01,"B_pre",IF(M3515&gt;=0,"C_pre","none"))</f>
        <v/>
      </c>
      <c r="AA3515" s="3">
        <f>IF(U3515&gt;0.125,"a_pre",IF(U3515&gt;=0,"b_pre","none"))</f>
        <v/>
      </c>
      <c r="AB3515" s="3">
        <f>AND(Z3515="B_pre",AA3515="a_pre")</f>
        <v/>
      </c>
      <c r="AC3515" s="3">
        <f>AND(Z3515="B_pre",AA3515="b_pre")</f>
        <v/>
      </c>
      <c r="AD3515" s="3">
        <f>AND(Z3515="C_pre",AA3515="a_pre")</f>
        <v/>
      </c>
      <c r="AE3515" s="3">
        <f>AND(Z3515="C_pre",AA3515="b_pre")</f>
        <v/>
      </c>
      <c r="AF3515" s="6">
        <f>待赋值表!C3514</f>
        <v/>
      </c>
      <c r="AG3515" s="3">
        <f t="array" ref="AG3515">IF(AB3515=TRUE,"A",IF(AC3515=TRUE,"B",IF(AD3515=TRUE,"C",IF(AE3515=TRUE,"D","其他"))))</f>
        <v/>
      </c>
      <c r="AH3515" s="3">
        <f>IF(分析表!$E$12&lt;&gt;"ALL",AND(AF3515=分析表!$E$10,AG3515=分析表!$E$12),IF(AF3515=分析表!$E$10,TRUE(),IF(AF3515="ALL",TRUE(),"")))</f>
        <v/>
      </c>
    </row>
    <row r="3516">
      <c r="A3516" s="3">
        <f>COUNTIF($AH$2:AH3516,"TRUE")</f>
        <v/>
      </c>
      <c r="B3516" s="3">
        <f>COUNTIF($AG$2:$AG3516,#REF!)</f>
        <v/>
      </c>
      <c r="C3516" s="56">
        <f>待赋值表!A3515</f>
        <v/>
      </c>
      <c r="E3516" s="6">
        <f>待赋值表!D3515</f>
        <v/>
      </c>
      <c r="F3516" s="6">
        <f>待赋值表!E3515</f>
        <v/>
      </c>
      <c r="G3516" s="6">
        <f>待赋值表!F3515</f>
        <v/>
      </c>
      <c r="H3516" s="6">
        <f>待赋值表!G3515</f>
        <v/>
      </c>
      <c r="I3516" s="6">
        <f>待赋值表!H3515</f>
        <v/>
      </c>
      <c r="J3516" s="6">
        <f>待赋值表!I3515</f>
        <v/>
      </c>
      <c r="K3516" s="6">
        <f>待赋值表!J3515</f>
        <v/>
      </c>
      <c r="L3516" s="6">
        <f>待赋值表!K3515</f>
        <v/>
      </c>
      <c r="M3516" s="6">
        <f>待赋值表!L3515</f>
        <v/>
      </c>
      <c r="N3516" s="6">
        <f>待赋值表!M3515</f>
        <v/>
      </c>
      <c r="O3516" s="6">
        <f>待赋值表!N3515</f>
        <v/>
      </c>
      <c r="P3516" s="6">
        <f>待赋值表!O3515</f>
        <v/>
      </c>
      <c r="Q3516" s="6">
        <f>IF(待赋值表!P3515&lt;&gt;"",待赋值表!P3515,0)</f>
        <v/>
      </c>
      <c r="R3516" s="6">
        <f>待赋值表!Q3515</f>
        <v/>
      </c>
      <c r="S3516" s="6">
        <f>待赋值表!R3515</f>
        <v/>
      </c>
      <c r="T3516" s="6">
        <f>待赋值表!S3515</f>
        <v/>
      </c>
      <c r="U3516" s="6">
        <f>待赋值表!T3515</f>
        <v/>
      </c>
      <c r="V3516" s="6">
        <f>待赋值表!U3515</f>
        <v/>
      </c>
      <c r="W3516" s="6">
        <f>待赋值表!V3515</f>
        <v/>
      </c>
      <c r="X3516" s="6">
        <f>待赋值表!W3515</f>
        <v/>
      </c>
      <c r="Y3516" s="6">
        <f>待赋值表!X3515</f>
        <v/>
      </c>
      <c r="Z3516" s="3">
        <f>IF(M3516&gt;=0.01,"B_pre",IF(M3516&gt;=0,"C_pre","none"))</f>
        <v/>
      </c>
      <c r="AA3516" s="3">
        <f>IF(U3516&gt;0.125,"a_pre",IF(U3516&gt;=0,"b_pre","none"))</f>
        <v/>
      </c>
      <c r="AB3516" s="3">
        <f>AND(Z3516="B_pre",AA3516="a_pre")</f>
        <v/>
      </c>
      <c r="AC3516" s="3">
        <f>AND(Z3516="B_pre",AA3516="b_pre")</f>
        <v/>
      </c>
      <c r="AD3516" s="3">
        <f>AND(Z3516="C_pre",AA3516="a_pre")</f>
        <v/>
      </c>
      <c r="AE3516" s="3">
        <f>AND(Z3516="C_pre",AA3516="b_pre")</f>
        <v/>
      </c>
      <c r="AF3516" s="6">
        <f>待赋值表!C3515</f>
        <v/>
      </c>
      <c r="AG3516" s="3">
        <f t="array" ref="AG3516">IF(AB3516=TRUE,"A",IF(AC3516=TRUE,"B",IF(AD3516=TRUE,"C",IF(AE3516=TRUE,"D","其他"))))</f>
        <v/>
      </c>
      <c r="AH3516" s="3">
        <f>IF(分析表!$E$12&lt;&gt;"ALL",AND(AF3516=分析表!$E$10,AG3516=分析表!$E$12),IF(AF3516=分析表!$E$10,TRUE(),IF(AF3516="ALL",TRUE(),"")))</f>
        <v/>
      </c>
    </row>
    <row r="3517">
      <c r="A3517" s="3">
        <f>COUNTIF($AH$2:AH3517,"TRUE")</f>
        <v/>
      </c>
      <c r="B3517" s="3">
        <f>COUNTIF($AG$2:$AG3517,#REF!)</f>
        <v/>
      </c>
      <c r="C3517" s="56">
        <f>待赋值表!A3516</f>
        <v/>
      </c>
      <c r="E3517" s="6">
        <f>待赋值表!D3516</f>
        <v/>
      </c>
      <c r="F3517" s="6">
        <f>待赋值表!E3516</f>
        <v/>
      </c>
      <c r="G3517" s="6">
        <f>待赋值表!F3516</f>
        <v/>
      </c>
      <c r="H3517" s="6">
        <f>待赋值表!G3516</f>
        <v/>
      </c>
      <c r="I3517" s="6">
        <f>待赋值表!H3516</f>
        <v/>
      </c>
      <c r="J3517" s="6">
        <f>待赋值表!I3516</f>
        <v/>
      </c>
      <c r="K3517" s="6">
        <f>待赋值表!J3516</f>
        <v/>
      </c>
      <c r="L3517" s="6">
        <f>待赋值表!K3516</f>
        <v/>
      </c>
      <c r="M3517" s="6">
        <f>待赋值表!L3516</f>
        <v/>
      </c>
      <c r="N3517" s="6">
        <f>待赋值表!M3516</f>
        <v/>
      </c>
      <c r="O3517" s="6">
        <f>待赋值表!N3516</f>
        <v/>
      </c>
      <c r="P3517" s="6">
        <f>待赋值表!O3516</f>
        <v/>
      </c>
      <c r="Q3517" s="6">
        <f>IF(待赋值表!P3516&lt;&gt;"",待赋值表!P3516,0)</f>
        <v/>
      </c>
      <c r="R3517" s="6">
        <f>待赋值表!Q3516</f>
        <v/>
      </c>
      <c r="S3517" s="6">
        <f>待赋值表!R3516</f>
        <v/>
      </c>
      <c r="T3517" s="6">
        <f>待赋值表!S3516</f>
        <v/>
      </c>
      <c r="U3517" s="6">
        <f>待赋值表!T3516</f>
        <v/>
      </c>
      <c r="V3517" s="6">
        <f>待赋值表!U3516</f>
        <v/>
      </c>
      <c r="W3517" s="6">
        <f>待赋值表!V3516</f>
        <v/>
      </c>
      <c r="X3517" s="6">
        <f>待赋值表!W3516</f>
        <v/>
      </c>
      <c r="Y3517" s="6">
        <f>待赋值表!X3516</f>
        <v/>
      </c>
      <c r="Z3517" s="3">
        <f>IF(M3517&gt;=0.01,"B_pre",IF(M3517&gt;=0,"C_pre","none"))</f>
        <v/>
      </c>
      <c r="AA3517" s="3">
        <f>IF(U3517&gt;0.125,"a_pre",IF(U3517&gt;=0,"b_pre","none"))</f>
        <v/>
      </c>
      <c r="AB3517" s="3">
        <f>AND(Z3517="B_pre",AA3517="a_pre")</f>
        <v/>
      </c>
      <c r="AC3517" s="3">
        <f>AND(Z3517="B_pre",AA3517="b_pre")</f>
        <v/>
      </c>
      <c r="AD3517" s="3">
        <f>AND(Z3517="C_pre",AA3517="a_pre")</f>
        <v/>
      </c>
      <c r="AE3517" s="3">
        <f>AND(Z3517="C_pre",AA3517="b_pre")</f>
        <v/>
      </c>
      <c r="AF3517" s="6">
        <f>待赋值表!C3516</f>
        <v/>
      </c>
      <c r="AG3517" s="3">
        <f t="array" ref="AG3517">IF(AB3517=TRUE,"A",IF(AC3517=TRUE,"B",IF(AD3517=TRUE,"C",IF(AE3517=TRUE,"D","其他"))))</f>
        <v/>
      </c>
      <c r="AH3517" s="3">
        <f>IF(分析表!$E$12&lt;&gt;"ALL",AND(AF3517=分析表!$E$10,AG3517=分析表!$E$12),IF(AF3517=分析表!$E$10,TRUE(),IF(AF3517="ALL",TRUE(),"")))</f>
        <v/>
      </c>
    </row>
    <row r="3518">
      <c r="A3518" s="3">
        <f>COUNTIF($AH$2:AH3518,"TRUE")</f>
        <v/>
      </c>
      <c r="B3518" s="3">
        <f>COUNTIF($AG$2:$AG3518,#REF!)</f>
        <v/>
      </c>
      <c r="C3518" s="56">
        <f>待赋值表!A3517</f>
        <v/>
      </c>
      <c r="E3518" s="6">
        <f>待赋值表!D3517</f>
        <v/>
      </c>
      <c r="F3518" s="6">
        <f>待赋值表!E3517</f>
        <v/>
      </c>
      <c r="G3518" s="6">
        <f>待赋值表!F3517</f>
        <v/>
      </c>
      <c r="H3518" s="6">
        <f>待赋值表!G3517</f>
        <v/>
      </c>
      <c r="I3518" s="6">
        <f>待赋值表!H3517</f>
        <v/>
      </c>
      <c r="J3518" s="6">
        <f>待赋值表!I3517</f>
        <v/>
      </c>
      <c r="K3518" s="6">
        <f>待赋值表!J3517</f>
        <v/>
      </c>
      <c r="L3518" s="6">
        <f>待赋值表!K3517</f>
        <v/>
      </c>
      <c r="M3518" s="6">
        <f>待赋值表!L3517</f>
        <v/>
      </c>
      <c r="N3518" s="6">
        <f>待赋值表!M3517</f>
        <v/>
      </c>
      <c r="O3518" s="6">
        <f>待赋值表!N3517</f>
        <v/>
      </c>
      <c r="P3518" s="6">
        <f>待赋值表!O3517</f>
        <v/>
      </c>
      <c r="Q3518" s="6">
        <f>IF(待赋值表!P3517&lt;&gt;"",待赋值表!P3517,0)</f>
        <v/>
      </c>
      <c r="R3518" s="6">
        <f>待赋值表!Q3517</f>
        <v/>
      </c>
      <c r="S3518" s="6">
        <f>待赋值表!R3517</f>
        <v/>
      </c>
      <c r="T3518" s="6">
        <f>待赋值表!S3517</f>
        <v/>
      </c>
      <c r="U3518" s="6">
        <f>待赋值表!T3517</f>
        <v/>
      </c>
      <c r="V3518" s="6">
        <f>待赋值表!U3517</f>
        <v/>
      </c>
      <c r="W3518" s="6">
        <f>待赋值表!V3517</f>
        <v/>
      </c>
      <c r="X3518" s="6">
        <f>待赋值表!W3517</f>
        <v/>
      </c>
      <c r="Y3518" s="6">
        <f>待赋值表!X3517</f>
        <v/>
      </c>
      <c r="Z3518" s="3">
        <f>IF(M3518&gt;=0.01,"B_pre",IF(M3518&gt;=0,"C_pre","none"))</f>
        <v/>
      </c>
      <c r="AA3518" s="3">
        <f>IF(U3518&gt;0.125,"a_pre",IF(U3518&gt;=0,"b_pre","none"))</f>
        <v/>
      </c>
      <c r="AB3518" s="3">
        <f>AND(Z3518="B_pre",AA3518="a_pre")</f>
        <v/>
      </c>
      <c r="AC3518" s="3">
        <f>AND(Z3518="B_pre",AA3518="b_pre")</f>
        <v/>
      </c>
      <c r="AD3518" s="3">
        <f>AND(Z3518="C_pre",AA3518="a_pre")</f>
        <v/>
      </c>
      <c r="AE3518" s="3">
        <f>AND(Z3518="C_pre",AA3518="b_pre")</f>
        <v/>
      </c>
      <c r="AF3518" s="6">
        <f>待赋值表!C3517</f>
        <v/>
      </c>
      <c r="AG3518" s="3">
        <f t="array" ref="AG3518">IF(AB3518=TRUE,"A",IF(AC3518=TRUE,"B",IF(AD3518=TRUE,"C",IF(AE3518=TRUE,"D","其他"))))</f>
        <v/>
      </c>
      <c r="AH3518" s="3">
        <f>IF(分析表!$E$12&lt;&gt;"ALL",AND(AF3518=分析表!$E$10,AG3518=分析表!$E$12),IF(AF3518=分析表!$E$10,TRUE(),IF(AF3518="ALL",TRUE(),"")))</f>
        <v/>
      </c>
    </row>
    <row r="3519">
      <c r="A3519" s="3">
        <f>COUNTIF($AH$2:AH3519,"TRUE")</f>
        <v/>
      </c>
      <c r="B3519" s="3">
        <f>COUNTIF($AG$2:$AG3519,#REF!)</f>
        <v/>
      </c>
      <c r="C3519" s="56">
        <f>待赋值表!A3518</f>
        <v/>
      </c>
      <c r="E3519" s="6">
        <f>待赋值表!D3518</f>
        <v/>
      </c>
      <c r="F3519" s="6">
        <f>待赋值表!E3518</f>
        <v/>
      </c>
      <c r="G3519" s="6">
        <f>待赋值表!F3518</f>
        <v/>
      </c>
      <c r="H3519" s="6">
        <f>待赋值表!G3518</f>
        <v/>
      </c>
      <c r="I3519" s="6">
        <f>待赋值表!H3518</f>
        <v/>
      </c>
      <c r="J3519" s="6">
        <f>待赋值表!I3518</f>
        <v/>
      </c>
      <c r="K3519" s="6">
        <f>待赋值表!J3518</f>
        <v/>
      </c>
      <c r="L3519" s="6">
        <f>待赋值表!K3518</f>
        <v/>
      </c>
      <c r="M3519" s="6">
        <f>待赋值表!L3518</f>
        <v/>
      </c>
      <c r="N3519" s="6">
        <f>待赋值表!M3518</f>
        <v/>
      </c>
      <c r="O3519" s="6">
        <f>待赋值表!N3518</f>
        <v/>
      </c>
      <c r="P3519" s="6">
        <f>待赋值表!O3518</f>
        <v/>
      </c>
      <c r="Q3519" s="6">
        <f>IF(待赋值表!P3518&lt;&gt;"",待赋值表!P3518,0)</f>
        <v/>
      </c>
      <c r="R3519" s="6">
        <f>待赋值表!Q3518</f>
        <v/>
      </c>
      <c r="S3519" s="6">
        <f>待赋值表!R3518</f>
        <v/>
      </c>
      <c r="T3519" s="6">
        <f>待赋值表!S3518</f>
        <v/>
      </c>
      <c r="U3519" s="6">
        <f>待赋值表!T3518</f>
        <v/>
      </c>
      <c r="V3519" s="6">
        <f>待赋值表!U3518</f>
        <v/>
      </c>
      <c r="W3519" s="6">
        <f>待赋值表!V3518</f>
        <v/>
      </c>
      <c r="X3519" s="6">
        <f>待赋值表!W3518</f>
        <v/>
      </c>
      <c r="Y3519" s="6">
        <f>待赋值表!X3518</f>
        <v/>
      </c>
      <c r="Z3519" s="3">
        <f>IF(M3519&gt;=0.01,"B_pre",IF(M3519&gt;=0,"C_pre","none"))</f>
        <v/>
      </c>
      <c r="AA3519" s="3">
        <f>IF(U3519&gt;0.125,"a_pre",IF(U3519&gt;=0,"b_pre","none"))</f>
        <v/>
      </c>
      <c r="AB3519" s="3">
        <f>AND(Z3519="B_pre",AA3519="a_pre")</f>
        <v/>
      </c>
      <c r="AC3519" s="3">
        <f>AND(Z3519="B_pre",AA3519="b_pre")</f>
        <v/>
      </c>
      <c r="AD3519" s="3">
        <f>AND(Z3519="C_pre",AA3519="a_pre")</f>
        <v/>
      </c>
      <c r="AE3519" s="3">
        <f>AND(Z3519="C_pre",AA3519="b_pre")</f>
        <v/>
      </c>
      <c r="AF3519" s="6">
        <f>待赋值表!C3518</f>
        <v/>
      </c>
      <c r="AG3519" s="3">
        <f t="array" ref="AG3519">IF(AB3519=TRUE,"A",IF(AC3519=TRUE,"B",IF(AD3519=TRUE,"C",IF(AE3519=TRUE,"D","其他"))))</f>
        <v/>
      </c>
      <c r="AH3519" s="3">
        <f>IF(分析表!$E$12&lt;&gt;"ALL",AND(AF3519=分析表!$E$10,AG3519=分析表!$E$12),IF(AF3519=分析表!$E$10,TRUE(),IF(AF3519="ALL",TRUE(),"")))</f>
        <v/>
      </c>
    </row>
    <row r="3520">
      <c r="A3520" s="3">
        <f>COUNTIF($AH$2:AH3520,"TRUE")</f>
        <v/>
      </c>
      <c r="B3520" s="3">
        <f>COUNTIF($AG$2:$AG3520,#REF!)</f>
        <v/>
      </c>
      <c r="C3520" s="56">
        <f>待赋值表!A3519</f>
        <v/>
      </c>
      <c r="E3520" s="6">
        <f>待赋值表!D3519</f>
        <v/>
      </c>
      <c r="F3520" s="6">
        <f>待赋值表!E3519</f>
        <v/>
      </c>
      <c r="G3520" s="6">
        <f>待赋值表!F3519</f>
        <v/>
      </c>
      <c r="H3520" s="6">
        <f>待赋值表!G3519</f>
        <v/>
      </c>
      <c r="I3520" s="6">
        <f>待赋值表!H3519</f>
        <v/>
      </c>
      <c r="J3520" s="6">
        <f>待赋值表!I3519</f>
        <v/>
      </c>
      <c r="K3520" s="6">
        <f>待赋值表!J3519</f>
        <v/>
      </c>
      <c r="L3520" s="6">
        <f>待赋值表!K3519</f>
        <v/>
      </c>
      <c r="M3520" s="6">
        <f>待赋值表!L3519</f>
        <v/>
      </c>
      <c r="N3520" s="6">
        <f>待赋值表!M3519</f>
        <v/>
      </c>
      <c r="O3520" s="6">
        <f>待赋值表!N3519</f>
        <v/>
      </c>
      <c r="P3520" s="6">
        <f>待赋值表!O3519</f>
        <v/>
      </c>
      <c r="Q3520" s="6">
        <f>IF(待赋值表!P3519&lt;&gt;"",待赋值表!P3519,0)</f>
        <v/>
      </c>
      <c r="R3520" s="6">
        <f>待赋值表!Q3519</f>
        <v/>
      </c>
      <c r="S3520" s="6">
        <f>待赋值表!R3519</f>
        <v/>
      </c>
      <c r="T3520" s="6">
        <f>待赋值表!S3519</f>
        <v/>
      </c>
      <c r="U3520" s="6">
        <f>待赋值表!T3519</f>
        <v/>
      </c>
      <c r="V3520" s="6">
        <f>待赋值表!U3519</f>
        <v/>
      </c>
      <c r="W3520" s="6">
        <f>待赋值表!V3519</f>
        <v/>
      </c>
      <c r="X3520" s="6">
        <f>待赋值表!W3519</f>
        <v/>
      </c>
      <c r="Y3520" s="6">
        <f>待赋值表!X3519</f>
        <v/>
      </c>
      <c r="Z3520" s="3">
        <f>IF(M3520&gt;=0.01,"B_pre",IF(M3520&gt;=0,"C_pre","none"))</f>
        <v/>
      </c>
      <c r="AA3520" s="3">
        <f>IF(U3520&gt;0.125,"a_pre",IF(U3520&gt;=0,"b_pre","none"))</f>
        <v/>
      </c>
      <c r="AB3520" s="3">
        <f>AND(Z3520="B_pre",AA3520="a_pre")</f>
        <v/>
      </c>
      <c r="AC3520" s="3">
        <f>AND(Z3520="B_pre",AA3520="b_pre")</f>
        <v/>
      </c>
      <c r="AD3520" s="3">
        <f>AND(Z3520="C_pre",AA3520="a_pre")</f>
        <v/>
      </c>
      <c r="AE3520" s="3">
        <f>AND(Z3520="C_pre",AA3520="b_pre")</f>
        <v/>
      </c>
      <c r="AF3520" s="6">
        <f>待赋值表!C3519</f>
        <v/>
      </c>
      <c r="AG3520" s="3">
        <f t="array" ref="AG3520">IF(AB3520=TRUE,"A",IF(AC3520=TRUE,"B",IF(AD3520=TRUE,"C",IF(AE3520=TRUE,"D","其他"))))</f>
        <v/>
      </c>
      <c r="AH3520" s="3">
        <f>IF(分析表!$E$12&lt;&gt;"ALL",AND(AF3520=分析表!$E$10,AG3520=分析表!$E$12),IF(AF3520=分析表!$E$10,TRUE(),IF(AF3520="ALL",TRUE(),"")))</f>
        <v/>
      </c>
    </row>
    <row r="3521">
      <c r="A3521" s="3">
        <f>COUNTIF($AH$2:AH3521,"TRUE")</f>
        <v/>
      </c>
      <c r="B3521" s="3">
        <f>COUNTIF($AG$2:$AG3521,#REF!)</f>
        <v/>
      </c>
      <c r="C3521" s="56">
        <f>待赋值表!A3520</f>
        <v/>
      </c>
      <c r="E3521" s="6">
        <f>待赋值表!D3520</f>
        <v/>
      </c>
      <c r="F3521" s="6">
        <f>待赋值表!E3520</f>
        <v/>
      </c>
      <c r="G3521" s="6">
        <f>待赋值表!F3520</f>
        <v/>
      </c>
      <c r="H3521" s="6">
        <f>待赋值表!G3520</f>
        <v/>
      </c>
      <c r="I3521" s="6">
        <f>待赋值表!H3520</f>
        <v/>
      </c>
      <c r="J3521" s="6">
        <f>待赋值表!I3520</f>
        <v/>
      </c>
      <c r="K3521" s="6">
        <f>待赋值表!J3520</f>
        <v/>
      </c>
      <c r="L3521" s="6">
        <f>待赋值表!K3520</f>
        <v/>
      </c>
      <c r="M3521" s="6">
        <f>待赋值表!L3520</f>
        <v/>
      </c>
      <c r="N3521" s="6">
        <f>待赋值表!M3520</f>
        <v/>
      </c>
      <c r="O3521" s="6">
        <f>待赋值表!N3520</f>
        <v/>
      </c>
      <c r="P3521" s="6">
        <f>待赋值表!O3520</f>
        <v/>
      </c>
      <c r="Q3521" s="6">
        <f>IF(待赋值表!P3520&lt;&gt;"",待赋值表!P3520,0)</f>
        <v/>
      </c>
      <c r="R3521" s="6">
        <f>待赋值表!Q3520</f>
        <v/>
      </c>
      <c r="S3521" s="6">
        <f>待赋值表!R3520</f>
        <v/>
      </c>
      <c r="T3521" s="6">
        <f>待赋值表!S3520</f>
        <v/>
      </c>
      <c r="U3521" s="6">
        <f>待赋值表!T3520</f>
        <v/>
      </c>
      <c r="V3521" s="6">
        <f>待赋值表!U3520</f>
        <v/>
      </c>
      <c r="W3521" s="6">
        <f>待赋值表!V3520</f>
        <v/>
      </c>
      <c r="X3521" s="6">
        <f>待赋值表!W3520</f>
        <v/>
      </c>
      <c r="Y3521" s="6">
        <f>待赋值表!X3520</f>
        <v/>
      </c>
      <c r="Z3521" s="3">
        <f>IF(M3521&gt;=0.01,"B_pre",IF(M3521&gt;=0,"C_pre","none"))</f>
        <v/>
      </c>
      <c r="AA3521" s="3">
        <f>IF(U3521&gt;0.125,"a_pre",IF(U3521&gt;=0,"b_pre","none"))</f>
        <v/>
      </c>
      <c r="AB3521" s="3">
        <f>AND(Z3521="B_pre",AA3521="a_pre")</f>
        <v/>
      </c>
      <c r="AC3521" s="3">
        <f>AND(Z3521="B_pre",AA3521="b_pre")</f>
        <v/>
      </c>
      <c r="AD3521" s="3">
        <f>AND(Z3521="C_pre",AA3521="a_pre")</f>
        <v/>
      </c>
      <c r="AE3521" s="3">
        <f>AND(Z3521="C_pre",AA3521="b_pre")</f>
        <v/>
      </c>
      <c r="AF3521" s="6">
        <f>待赋值表!C3520</f>
        <v/>
      </c>
      <c r="AG3521" s="3">
        <f t="array" ref="AG3521">IF(AB3521=TRUE,"A",IF(AC3521=TRUE,"B",IF(AD3521=TRUE,"C",IF(AE3521=TRUE,"D","其他"))))</f>
        <v/>
      </c>
      <c r="AH3521" s="3">
        <f>IF(分析表!$E$12&lt;&gt;"ALL",AND(AF3521=分析表!$E$10,AG3521=分析表!$E$12),IF(AF3521=分析表!$E$10,TRUE(),IF(AF3521="ALL",TRUE(),"")))</f>
        <v/>
      </c>
    </row>
    <row r="3522">
      <c r="A3522" s="3">
        <f>COUNTIF($AH$2:AH3522,"TRUE")</f>
        <v/>
      </c>
      <c r="B3522" s="3">
        <f>COUNTIF($AG$2:$AG3522,#REF!)</f>
        <v/>
      </c>
      <c r="C3522" s="56">
        <f>待赋值表!A3521</f>
        <v/>
      </c>
      <c r="E3522" s="6">
        <f>待赋值表!D3521</f>
        <v/>
      </c>
      <c r="F3522" s="6">
        <f>待赋值表!E3521</f>
        <v/>
      </c>
      <c r="G3522" s="6">
        <f>待赋值表!F3521</f>
        <v/>
      </c>
      <c r="H3522" s="6">
        <f>待赋值表!G3521</f>
        <v/>
      </c>
      <c r="I3522" s="6">
        <f>待赋值表!H3521</f>
        <v/>
      </c>
      <c r="J3522" s="6">
        <f>待赋值表!I3521</f>
        <v/>
      </c>
      <c r="K3522" s="6">
        <f>待赋值表!J3521</f>
        <v/>
      </c>
      <c r="L3522" s="6">
        <f>待赋值表!K3521</f>
        <v/>
      </c>
      <c r="M3522" s="6">
        <f>待赋值表!L3521</f>
        <v/>
      </c>
      <c r="N3522" s="6">
        <f>待赋值表!M3521</f>
        <v/>
      </c>
      <c r="O3522" s="6">
        <f>待赋值表!N3521</f>
        <v/>
      </c>
      <c r="P3522" s="6">
        <f>待赋值表!O3521</f>
        <v/>
      </c>
      <c r="Q3522" s="6">
        <f>IF(待赋值表!P3521&lt;&gt;"",待赋值表!P3521,0)</f>
        <v/>
      </c>
      <c r="R3522" s="6">
        <f>待赋值表!Q3521</f>
        <v/>
      </c>
      <c r="S3522" s="6">
        <f>待赋值表!R3521</f>
        <v/>
      </c>
      <c r="T3522" s="6">
        <f>待赋值表!S3521</f>
        <v/>
      </c>
      <c r="U3522" s="6">
        <f>待赋值表!T3521</f>
        <v/>
      </c>
      <c r="V3522" s="6">
        <f>待赋值表!U3521</f>
        <v/>
      </c>
      <c r="W3522" s="6">
        <f>待赋值表!V3521</f>
        <v/>
      </c>
      <c r="X3522" s="6">
        <f>待赋值表!W3521</f>
        <v/>
      </c>
      <c r="Y3522" s="6">
        <f>待赋值表!X3521</f>
        <v/>
      </c>
      <c r="Z3522" s="3">
        <f>IF(M3522&gt;=0.01,"B_pre",IF(M3522&gt;=0,"C_pre","none"))</f>
        <v/>
      </c>
      <c r="AA3522" s="3">
        <f>IF(U3522&gt;0.125,"a_pre",IF(U3522&gt;=0,"b_pre","none"))</f>
        <v/>
      </c>
      <c r="AB3522" s="3">
        <f>AND(Z3522="B_pre",AA3522="a_pre")</f>
        <v/>
      </c>
      <c r="AC3522" s="3">
        <f>AND(Z3522="B_pre",AA3522="b_pre")</f>
        <v/>
      </c>
      <c r="AD3522" s="3">
        <f>AND(Z3522="C_pre",AA3522="a_pre")</f>
        <v/>
      </c>
      <c r="AE3522" s="3">
        <f>AND(Z3522="C_pre",AA3522="b_pre")</f>
        <v/>
      </c>
      <c r="AF3522" s="6">
        <f>待赋值表!C3521</f>
        <v/>
      </c>
      <c r="AG3522" s="3">
        <f t="array" ref="AG3522">IF(AB3522=TRUE,"A",IF(AC3522=TRUE,"B",IF(AD3522=TRUE,"C",IF(AE3522=TRUE,"D","其他"))))</f>
        <v/>
      </c>
      <c r="AH3522" s="3">
        <f>IF(分析表!$E$12&lt;&gt;"ALL",AND(AF3522=分析表!$E$10,AG3522=分析表!$E$12),IF(AF3522=分析表!$E$10,TRUE(),IF(AF3522="ALL",TRUE(),"")))</f>
        <v/>
      </c>
    </row>
    <row r="3523">
      <c r="A3523" s="3">
        <f>COUNTIF($AH$2:AH3523,"TRUE")</f>
        <v/>
      </c>
      <c r="B3523" s="3">
        <f>COUNTIF($AG$2:$AG3523,#REF!)</f>
        <v/>
      </c>
      <c r="C3523" s="56">
        <f>待赋值表!A3522</f>
        <v/>
      </c>
      <c r="E3523" s="6">
        <f>待赋值表!D3522</f>
        <v/>
      </c>
      <c r="F3523" s="6">
        <f>待赋值表!E3522</f>
        <v/>
      </c>
      <c r="G3523" s="6">
        <f>待赋值表!F3522</f>
        <v/>
      </c>
      <c r="H3523" s="6">
        <f>待赋值表!G3522</f>
        <v/>
      </c>
      <c r="I3523" s="6">
        <f>待赋值表!H3522</f>
        <v/>
      </c>
      <c r="J3523" s="6">
        <f>待赋值表!I3522</f>
        <v/>
      </c>
      <c r="K3523" s="6">
        <f>待赋值表!J3522</f>
        <v/>
      </c>
      <c r="L3523" s="6">
        <f>待赋值表!K3522</f>
        <v/>
      </c>
      <c r="M3523" s="6">
        <f>待赋值表!L3522</f>
        <v/>
      </c>
      <c r="N3523" s="6">
        <f>待赋值表!M3522</f>
        <v/>
      </c>
      <c r="O3523" s="6">
        <f>待赋值表!N3522</f>
        <v/>
      </c>
      <c r="P3523" s="6">
        <f>待赋值表!O3522</f>
        <v/>
      </c>
      <c r="Q3523" s="6">
        <f>IF(待赋值表!P3522&lt;&gt;"",待赋值表!P3522,0)</f>
        <v/>
      </c>
      <c r="R3523" s="6">
        <f>待赋值表!Q3522</f>
        <v/>
      </c>
      <c r="S3523" s="6">
        <f>待赋值表!R3522</f>
        <v/>
      </c>
      <c r="T3523" s="6">
        <f>待赋值表!S3522</f>
        <v/>
      </c>
      <c r="U3523" s="6">
        <f>待赋值表!T3522</f>
        <v/>
      </c>
      <c r="V3523" s="6">
        <f>待赋值表!U3522</f>
        <v/>
      </c>
      <c r="W3523" s="6">
        <f>待赋值表!V3522</f>
        <v/>
      </c>
      <c r="X3523" s="6">
        <f>待赋值表!W3522</f>
        <v/>
      </c>
      <c r="Y3523" s="6">
        <f>待赋值表!X3522</f>
        <v/>
      </c>
      <c r="Z3523" s="3">
        <f>IF(M3523&gt;=0.01,"B_pre",IF(M3523&gt;=0,"C_pre","none"))</f>
        <v/>
      </c>
      <c r="AA3523" s="3">
        <f>IF(U3523&gt;0.125,"a_pre",IF(U3523&gt;=0,"b_pre","none"))</f>
        <v/>
      </c>
      <c r="AB3523" s="3">
        <f>AND(Z3523="B_pre",AA3523="a_pre")</f>
        <v/>
      </c>
      <c r="AC3523" s="3">
        <f>AND(Z3523="B_pre",AA3523="b_pre")</f>
        <v/>
      </c>
      <c r="AD3523" s="3">
        <f>AND(Z3523="C_pre",AA3523="a_pre")</f>
        <v/>
      </c>
      <c r="AE3523" s="3">
        <f>AND(Z3523="C_pre",AA3523="b_pre")</f>
        <v/>
      </c>
      <c r="AF3523" s="6">
        <f>待赋值表!C3522</f>
        <v/>
      </c>
      <c r="AG3523" s="3">
        <f t="array" ref="AG3523">IF(AB3523=TRUE,"A",IF(AC3523=TRUE,"B",IF(AD3523=TRUE,"C",IF(AE3523=TRUE,"D","其他"))))</f>
        <v/>
      </c>
      <c r="AH3523" s="3">
        <f>IF(分析表!$E$12&lt;&gt;"ALL",AND(AF3523=分析表!$E$10,AG3523=分析表!$E$12),IF(AF3523=分析表!$E$10,TRUE(),IF(AF3523="ALL",TRUE(),"")))</f>
        <v/>
      </c>
    </row>
    <row r="3524">
      <c r="A3524" s="3">
        <f>COUNTIF($AH$2:AH3524,"TRUE")</f>
        <v/>
      </c>
      <c r="B3524" s="3">
        <f>COUNTIF($AG$2:$AG3524,#REF!)</f>
        <v/>
      </c>
      <c r="C3524" s="56">
        <f>待赋值表!A3523</f>
        <v/>
      </c>
      <c r="E3524" s="6">
        <f>待赋值表!D3523</f>
        <v/>
      </c>
      <c r="F3524" s="6">
        <f>待赋值表!E3523</f>
        <v/>
      </c>
      <c r="G3524" s="6">
        <f>待赋值表!F3523</f>
        <v/>
      </c>
      <c r="H3524" s="6">
        <f>待赋值表!G3523</f>
        <v/>
      </c>
      <c r="I3524" s="6">
        <f>待赋值表!H3523</f>
        <v/>
      </c>
      <c r="J3524" s="6">
        <f>待赋值表!I3523</f>
        <v/>
      </c>
      <c r="K3524" s="6">
        <f>待赋值表!J3523</f>
        <v/>
      </c>
      <c r="L3524" s="6">
        <f>待赋值表!K3523</f>
        <v/>
      </c>
      <c r="M3524" s="6">
        <f>待赋值表!L3523</f>
        <v/>
      </c>
      <c r="N3524" s="6">
        <f>待赋值表!M3523</f>
        <v/>
      </c>
      <c r="O3524" s="6">
        <f>待赋值表!N3523</f>
        <v/>
      </c>
      <c r="P3524" s="6">
        <f>待赋值表!O3523</f>
        <v/>
      </c>
      <c r="Q3524" s="6">
        <f>IF(待赋值表!P3523&lt;&gt;"",待赋值表!P3523,0)</f>
        <v/>
      </c>
      <c r="R3524" s="6">
        <f>待赋值表!Q3523</f>
        <v/>
      </c>
      <c r="S3524" s="6">
        <f>待赋值表!R3523</f>
        <v/>
      </c>
      <c r="T3524" s="6">
        <f>待赋值表!S3523</f>
        <v/>
      </c>
      <c r="U3524" s="6">
        <f>待赋值表!T3523</f>
        <v/>
      </c>
      <c r="V3524" s="6">
        <f>待赋值表!U3523</f>
        <v/>
      </c>
      <c r="W3524" s="6">
        <f>待赋值表!V3523</f>
        <v/>
      </c>
      <c r="X3524" s="6">
        <f>待赋值表!W3523</f>
        <v/>
      </c>
      <c r="Y3524" s="6">
        <f>待赋值表!X3523</f>
        <v/>
      </c>
      <c r="Z3524" s="3">
        <f>IF(M3524&gt;=0.01,"B_pre",IF(M3524&gt;=0,"C_pre","none"))</f>
        <v/>
      </c>
      <c r="AA3524" s="3">
        <f>IF(U3524&gt;0.125,"a_pre",IF(U3524&gt;=0,"b_pre","none"))</f>
        <v/>
      </c>
      <c r="AB3524" s="3">
        <f>AND(Z3524="B_pre",AA3524="a_pre")</f>
        <v/>
      </c>
      <c r="AC3524" s="3">
        <f>AND(Z3524="B_pre",AA3524="b_pre")</f>
        <v/>
      </c>
      <c r="AD3524" s="3">
        <f>AND(Z3524="C_pre",AA3524="a_pre")</f>
        <v/>
      </c>
      <c r="AE3524" s="3">
        <f>AND(Z3524="C_pre",AA3524="b_pre")</f>
        <v/>
      </c>
      <c r="AF3524" s="6">
        <f>待赋值表!C3523</f>
        <v/>
      </c>
      <c r="AG3524" s="3">
        <f t="array" ref="AG3524">IF(AB3524=TRUE,"A",IF(AC3524=TRUE,"B",IF(AD3524=TRUE,"C",IF(AE3524=TRUE,"D","其他"))))</f>
        <v/>
      </c>
      <c r="AH3524" s="3">
        <f>IF(分析表!$E$12&lt;&gt;"ALL",AND(AF3524=分析表!$E$10,AG3524=分析表!$E$12),IF(AF3524=分析表!$E$10,TRUE(),IF(AF3524="ALL",TRUE(),"")))</f>
        <v/>
      </c>
    </row>
    <row r="3525">
      <c r="A3525" s="3">
        <f>COUNTIF($AH$2:AH3525,"TRUE")</f>
        <v/>
      </c>
      <c r="B3525" s="3">
        <f>COUNTIF($AG$2:$AG3525,#REF!)</f>
        <v/>
      </c>
      <c r="C3525" s="56">
        <f>待赋值表!A3524</f>
        <v/>
      </c>
      <c r="E3525" s="6">
        <f>待赋值表!D3524</f>
        <v/>
      </c>
      <c r="F3525" s="6">
        <f>待赋值表!E3524</f>
        <v/>
      </c>
      <c r="G3525" s="6">
        <f>待赋值表!F3524</f>
        <v/>
      </c>
      <c r="H3525" s="6">
        <f>待赋值表!G3524</f>
        <v/>
      </c>
      <c r="I3525" s="6">
        <f>待赋值表!H3524</f>
        <v/>
      </c>
      <c r="J3525" s="6">
        <f>待赋值表!I3524</f>
        <v/>
      </c>
      <c r="K3525" s="6">
        <f>待赋值表!J3524</f>
        <v/>
      </c>
      <c r="L3525" s="6">
        <f>待赋值表!K3524</f>
        <v/>
      </c>
      <c r="M3525" s="6">
        <f>待赋值表!L3524</f>
        <v/>
      </c>
      <c r="N3525" s="6">
        <f>待赋值表!M3524</f>
        <v/>
      </c>
      <c r="O3525" s="6">
        <f>待赋值表!N3524</f>
        <v/>
      </c>
      <c r="P3525" s="6">
        <f>待赋值表!O3524</f>
        <v/>
      </c>
      <c r="Q3525" s="6">
        <f>IF(待赋值表!P3524&lt;&gt;"",待赋值表!P3524,0)</f>
        <v/>
      </c>
      <c r="R3525" s="6">
        <f>待赋值表!Q3524</f>
        <v/>
      </c>
      <c r="S3525" s="6">
        <f>待赋值表!R3524</f>
        <v/>
      </c>
      <c r="T3525" s="6">
        <f>待赋值表!S3524</f>
        <v/>
      </c>
      <c r="U3525" s="6">
        <f>待赋值表!T3524</f>
        <v/>
      </c>
      <c r="V3525" s="6">
        <f>待赋值表!U3524</f>
        <v/>
      </c>
      <c r="W3525" s="6">
        <f>待赋值表!V3524</f>
        <v/>
      </c>
      <c r="X3525" s="6">
        <f>待赋值表!W3524</f>
        <v/>
      </c>
      <c r="Y3525" s="6">
        <f>待赋值表!X3524</f>
        <v/>
      </c>
      <c r="Z3525" s="3">
        <f>IF(M3525&gt;=0.01,"B_pre",IF(M3525&gt;=0,"C_pre","none"))</f>
        <v/>
      </c>
      <c r="AA3525" s="3">
        <f>IF(U3525&gt;0.125,"a_pre",IF(U3525&gt;=0,"b_pre","none"))</f>
        <v/>
      </c>
      <c r="AB3525" s="3">
        <f>AND(Z3525="B_pre",AA3525="a_pre")</f>
        <v/>
      </c>
      <c r="AC3525" s="3">
        <f>AND(Z3525="B_pre",AA3525="b_pre")</f>
        <v/>
      </c>
      <c r="AD3525" s="3">
        <f>AND(Z3525="C_pre",AA3525="a_pre")</f>
        <v/>
      </c>
      <c r="AE3525" s="3">
        <f>AND(Z3525="C_pre",AA3525="b_pre")</f>
        <v/>
      </c>
      <c r="AF3525" s="6">
        <f>待赋值表!C3524</f>
        <v/>
      </c>
      <c r="AG3525" s="3">
        <f t="array" ref="AG3525">IF(AB3525=TRUE,"A",IF(AC3525=TRUE,"B",IF(AD3525=TRUE,"C",IF(AE3525=TRUE,"D","其他"))))</f>
        <v/>
      </c>
      <c r="AH3525" s="3">
        <f>IF(分析表!$E$12&lt;&gt;"ALL",AND(AF3525=分析表!$E$10,AG3525=分析表!$E$12),IF(AF3525=分析表!$E$10,TRUE(),IF(AF3525="ALL",TRUE(),"")))</f>
        <v/>
      </c>
    </row>
    <row r="3526">
      <c r="A3526" s="3">
        <f>COUNTIF($AH$2:AH3526,"TRUE")</f>
        <v/>
      </c>
      <c r="B3526" s="3">
        <f>COUNTIF($AG$2:$AG3526,#REF!)</f>
        <v/>
      </c>
      <c r="C3526" s="56">
        <f>待赋值表!A3525</f>
        <v/>
      </c>
      <c r="E3526" s="6">
        <f>待赋值表!D3525</f>
        <v/>
      </c>
      <c r="F3526" s="6">
        <f>待赋值表!E3525</f>
        <v/>
      </c>
      <c r="G3526" s="6">
        <f>待赋值表!F3525</f>
        <v/>
      </c>
      <c r="H3526" s="6">
        <f>待赋值表!G3525</f>
        <v/>
      </c>
      <c r="I3526" s="6">
        <f>待赋值表!H3525</f>
        <v/>
      </c>
      <c r="J3526" s="6">
        <f>待赋值表!I3525</f>
        <v/>
      </c>
      <c r="K3526" s="6">
        <f>待赋值表!J3525</f>
        <v/>
      </c>
      <c r="L3526" s="6">
        <f>待赋值表!K3525</f>
        <v/>
      </c>
      <c r="M3526" s="6">
        <f>待赋值表!L3525</f>
        <v/>
      </c>
      <c r="N3526" s="6">
        <f>待赋值表!M3525</f>
        <v/>
      </c>
      <c r="O3526" s="6">
        <f>待赋值表!N3525</f>
        <v/>
      </c>
      <c r="P3526" s="6">
        <f>待赋值表!O3525</f>
        <v/>
      </c>
      <c r="Q3526" s="6">
        <f>IF(待赋值表!P3525&lt;&gt;"",待赋值表!P3525,0)</f>
        <v/>
      </c>
      <c r="R3526" s="6">
        <f>待赋值表!Q3525</f>
        <v/>
      </c>
      <c r="S3526" s="6">
        <f>待赋值表!R3525</f>
        <v/>
      </c>
      <c r="T3526" s="6">
        <f>待赋值表!S3525</f>
        <v/>
      </c>
      <c r="U3526" s="6">
        <f>待赋值表!T3525</f>
        <v/>
      </c>
      <c r="V3526" s="6">
        <f>待赋值表!U3525</f>
        <v/>
      </c>
      <c r="W3526" s="6">
        <f>待赋值表!V3525</f>
        <v/>
      </c>
      <c r="X3526" s="6">
        <f>待赋值表!W3525</f>
        <v/>
      </c>
      <c r="Y3526" s="6">
        <f>待赋值表!X3525</f>
        <v/>
      </c>
      <c r="Z3526" s="3">
        <f>IF(M3526&gt;=0.01,"B_pre",IF(M3526&gt;=0,"C_pre","none"))</f>
        <v/>
      </c>
      <c r="AA3526" s="3">
        <f>IF(U3526&gt;0.125,"a_pre",IF(U3526&gt;=0,"b_pre","none"))</f>
        <v/>
      </c>
      <c r="AB3526" s="3">
        <f>AND(Z3526="B_pre",AA3526="a_pre")</f>
        <v/>
      </c>
      <c r="AC3526" s="3">
        <f>AND(Z3526="B_pre",AA3526="b_pre")</f>
        <v/>
      </c>
      <c r="AD3526" s="3">
        <f>AND(Z3526="C_pre",AA3526="a_pre")</f>
        <v/>
      </c>
      <c r="AE3526" s="3">
        <f>AND(Z3526="C_pre",AA3526="b_pre")</f>
        <v/>
      </c>
      <c r="AF3526" s="6">
        <f>待赋值表!C3525</f>
        <v/>
      </c>
      <c r="AG3526" s="3">
        <f t="array" ref="AG3526">IF(AB3526=TRUE,"A",IF(AC3526=TRUE,"B",IF(AD3526=TRUE,"C",IF(AE3526=TRUE,"D","其他"))))</f>
        <v/>
      </c>
      <c r="AH3526" s="3">
        <f>IF(分析表!$E$12&lt;&gt;"ALL",AND(AF3526=分析表!$E$10,AG3526=分析表!$E$12),IF(AF3526=分析表!$E$10,TRUE(),IF(AF3526="ALL",TRUE(),"")))</f>
        <v/>
      </c>
    </row>
    <row r="3527">
      <c r="A3527" s="3">
        <f>COUNTIF($AH$2:AH3527,"TRUE")</f>
        <v/>
      </c>
      <c r="B3527" s="3">
        <f>COUNTIF($AG$2:$AG3527,#REF!)</f>
        <v/>
      </c>
      <c r="C3527" s="56">
        <f>待赋值表!A3526</f>
        <v/>
      </c>
      <c r="E3527" s="6">
        <f>待赋值表!D3526</f>
        <v/>
      </c>
      <c r="F3527" s="6">
        <f>待赋值表!E3526</f>
        <v/>
      </c>
      <c r="G3527" s="6">
        <f>待赋值表!F3526</f>
        <v/>
      </c>
      <c r="H3527" s="6">
        <f>待赋值表!G3526</f>
        <v/>
      </c>
      <c r="I3527" s="6">
        <f>待赋值表!H3526</f>
        <v/>
      </c>
      <c r="J3527" s="6">
        <f>待赋值表!I3526</f>
        <v/>
      </c>
      <c r="K3527" s="6">
        <f>待赋值表!J3526</f>
        <v/>
      </c>
      <c r="L3527" s="6">
        <f>待赋值表!K3526</f>
        <v/>
      </c>
      <c r="M3527" s="6">
        <f>待赋值表!L3526</f>
        <v/>
      </c>
      <c r="N3527" s="6">
        <f>待赋值表!M3526</f>
        <v/>
      </c>
      <c r="O3527" s="6">
        <f>待赋值表!N3526</f>
        <v/>
      </c>
      <c r="P3527" s="6">
        <f>待赋值表!O3526</f>
        <v/>
      </c>
      <c r="Q3527" s="6">
        <f>IF(待赋值表!P3526&lt;&gt;"",待赋值表!P3526,0)</f>
        <v/>
      </c>
      <c r="R3527" s="6">
        <f>待赋值表!Q3526</f>
        <v/>
      </c>
      <c r="S3527" s="6">
        <f>待赋值表!R3526</f>
        <v/>
      </c>
      <c r="T3527" s="6">
        <f>待赋值表!S3526</f>
        <v/>
      </c>
      <c r="U3527" s="6">
        <f>待赋值表!T3526</f>
        <v/>
      </c>
      <c r="V3527" s="6">
        <f>待赋值表!U3526</f>
        <v/>
      </c>
      <c r="W3527" s="6">
        <f>待赋值表!V3526</f>
        <v/>
      </c>
      <c r="X3527" s="6">
        <f>待赋值表!W3526</f>
        <v/>
      </c>
      <c r="Y3527" s="6">
        <f>待赋值表!X3526</f>
        <v/>
      </c>
      <c r="Z3527" s="3">
        <f>IF(M3527&gt;=0.01,"B_pre",IF(M3527&gt;=0,"C_pre","none"))</f>
        <v/>
      </c>
      <c r="AA3527" s="3">
        <f>IF(U3527&gt;0.125,"a_pre",IF(U3527&gt;=0,"b_pre","none"))</f>
        <v/>
      </c>
      <c r="AB3527" s="3">
        <f>AND(Z3527="B_pre",AA3527="a_pre")</f>
        <v/>
      </c>
      <c r="AC3527" s="3">
        <f>AND(Z3527="B_pre",AA3527="b_pre")</f>
        <v/>
      </c>
      <c r="AD3527" s="3">
        <f>AND(Z3527="C_pre",AA3527="a_pre")</f>
        <v/>
      </c>
      <c r="AE3527" s="3">
        <f>AND(Z3527="C_pre",AA3527="b_pre")</f>
        <v/>
      </c>
      <c r="AF3527" s="6">
        <f>待赋值表!C3526</f>
        <v/>
      </c>
      <c r="AG3527" s="3">
        <f t="array" ref="AG3527">IF(AB3527=TRUE,"A",IF(AC3527=TRUE,"B",IF(AD3527=TRUE,"C",IF(AE3527=TRUE,"D","其他"))))</f>
        <v/>
      </c>
      <c r="AH3527" s="3">
        <f>IF(分析表!$E$12&lt;&gt;"ALL",AND(AF3527=分析表!$E$10,AG3527=分析表!$E$12),IF(AF3527=分析表!$E$10,TRUE(),IF(AF3527="ALL",TRUE(),"")))</f>
        <v/>
      </c>
    </row>
    <row r="3528">
      <c r="A3528" s="3">
        <f>COUNTIF($AH$2:AH3528,"TRUE")</f>
        <v/>
      </c>
      <c r="B3528" s="3">
        <f>COUNTIF($AG$2:$AG3528,#REF!)</f>
        <v/>
      </c>
      <c r="C3528" s="56">
        <f>待赋值表!A3527</f>
        <v/>
      </c>
      <c r="E3528" s="6">
        <f>待赋值表!D3527</f>
        <v/>
      </c>
      <c r="F3528" s="6">
        <f>待赋值表!E3527</f>
        <v/>
      </c>
      <c r="G3528" s="6">
        <f>待赋值表!F3527</f>
        <v/>
      </c>
      <c r="H3528" s="6">
        <f>待赋值表!G3527</f>
        <v/>
      </c>
      <c r="I3528" s="6">
        <f>待赋值表!H3527</f>
        <v/>
      </c>
      <c r="J3528" s="6">
        <f>待赋值表!I3527</f>
        <v/>
      </c>
      <c r="K3528" s="6">
        <f>待赋值表!J3527</f>
        <v/>
      </c>
      <c r="L3528" s="6">
        <f>待赋值表!K3527</f>
        <v/>
      </c>
      <c r="M3528" s="6">
        <f>待赋值表!L3527</f>
        <v/>
      </c>
      <c r="N3528" s="6">
        <f>待赋值表!M3527</f>
        <v/>
      </c>
      <c r="O3528" s="6">
        <f>待赋值表!N3527</f>
        <v/>
      </c>
      <c r="P3528" s="6">
        <f>待赋值表!O3527</f>
        <v/>
      </c>
      <c r="Q3528" s="6">
        <f>IF(待赋值表!P3527&lt;&gt;"",待赋值表!P3527,0)</f>
        <v/>
      </c>
      <c r="R3528" s="6">
        <f>待赋值表!Q3527</f>
        <v/>
      </c>
      <c r="S3528" s="6">
        <f>待赋值表!R3527</f>
        <v/>
      </c>
      <c r="T3528" s="6">
        <f>待赋值表!S3527</f>
        <v/>
      </c>
      <c r="U3528" s="6">
        <f>待赋值表!T3527</f>
        <v/>
      </c>
      <c r="V3528" s="6">
        <f>待赋值表!U3527</f>
        <v/>
      </c>
      <c r="W3528" s="6">
        <f>待赋值表!V3527</f>
        <v/>
      </c>
      <c r="X3528" s="6">
        <f>待赋值表!W3527</f>
        <v/>
      </c>
      <c r="Y3528" s="6">
        <f>待赋值表!X3527</f>
        <v/>
      </c>
      <c r="Z3528" s="3">
        <f>IF(M3528&gt;=0.01,"B_pre",IF(M3528&gt;=0,"C_pre","none"))</f>
        <v/>
      </c>
      <c r="AA3528" s="3">
        <f>IF(U3528&gt;0.125,"a_pre",IF(U3528&gt;=0,"b_pre","none"))</f>
        <v/>
      </c>
      <c r="AB3528" s="3">
        <f>AND(Z3528="B_pre",AA3528="a_pre")</f>
        <v/>
      </c>
      <c r="AC3528" s="3">
        <f>AND(Z3528="B_pre",AA3528="b_pre")</f>
        <v/>
      </c>
      <c r="AD3528" s="3">
        <f>AND(Z3528="C_pre",AA3528="a_pre")</f>
        <v/>
      </c>
      <c r="AE3528" s="3">
        <f>AND(Z3528="C_pre",AA3528="b_pre")</f>
        <v/>
      </c>
      <c r="AF3528" s="6">
        <f>待赋值表!C3527</f>
        <v/>
      </c>
      <c r="AG3528" s="3">
        <f t="array" ref="AG3528">IF(AB3528=TRUE,"A",IF(AC3528=TRUE,"B",IF(AD3528=TRUE,"C",IF(AE3528=TRUE,"D","其他"))))</f>
        <v/>
      </c>
      <c r="AH3528" s="3">
        <f>IF(分析表!$E$12&lt;&gt;"ALL",AND(AF3528=分析表!$E$10,AG3528=分析表!$E$12),IF(AF3528=分析表!$E$10,TRUE(),IF(AF3528="ALL",TRUE(),"")))</f>
        <v/>
      </c>
    </row>
    <row r="3529">
      <c r="A3529" s="3">
        <f>COUNTIF($AH$2:AH3529,"TRUE")</f>
        <v/>
      </c>
      <c r="B3529" s="3">
        <f>COUNTIF($AG$2:$AG3529,#REF!)</f>
        <v/>
      </c>
      <c r="C3529" s="56">
        <f>待赋值表!A3528</f>
        <v/>
      </c>
      <c r="E3529" s="6">
        <f>待赋值表!D3528</f>
        <v/>
      </c>
      <c r="F3529" s="6">
        <f>待赋值表!E3528</f>
        <v/>
      </c>
      <c r="G3529" s="6">
        <f>待赋值表!F3528</f>
        <v/>
      </c>
      <c r="H3529" s="6">
        <f>待赋值表!G3528</f>
        <v/>
      </c>
      <c r="I3529" s="6">
        <f>待赋值表!H3528</f>
        <v/>
      </c>
      <c r="J3529" s="6">
        <f>待赋值表!I3528</f>
        <v/>
      </c>
      <c r="K3529" s="6">
        <f>待赋值表!J3528</f>
        <v/>
      </c>
      <c r="L3529" s="6">
        <f>待赋值表!K3528</f>
        <v/>
      </c>
      <c r="M3529" s="6">
        <f>待赋值表!L3528</f>
        <v/>
      </c>
      <c r="N3529" s="6">
        <f>待赋值表!M3528</f>
        <v/>
      </c>
      <c r="O3529" s="6">
        <f>待赋值表!N3528</f>
        <v/>
      </c>
      <c r="P3529" s="6">
        <f>待赋值表!O3528</f>
        <v/>
      </c>
      <c r="Q3529" s="6">
        <f>IF(待赋值表!P3528&lt;&gt;"",待赋值表!P3528,0)</f>
        <v/>
      </c>
      <c r="R3529" s="6">
        <f>待赋值表!Q3528</f>
        <v/>
      </c>
      <c r="S3529" s="6">
        <f>待赋值表!R3528</f>
        <v/>
      </c>
      <c r="T3529" s="6">
        <f>待赋值表!S3528</f>
        <v/>
      </c>
      <c r="U3529" s="6">
        <f>待赋值表!T3528</f>
        <v/>
      </c>
      <c r="V3529" s="6">
        <f>待赋值表!U3528</f>
        <v/>
      </c>
      <c r="W3529" s="6">
        <f>待赋值表!V3528</f>
        <v/>
      </c>
      <c r="X3529" s="6">
        <f>待赋值表!W3528</f>
        <v/>
      </c>
      <c r="Y3529" s="6">
        <f>待赋值表!X3528</f>
        <v/>
      </c>
      <c r="Z3529" s="3">
        <f>IF(M3529&gt;=0.01,"B_pre",IF(M3529&gt;=0,"C_pre","none"))</f>
        <v/>
      </c>
      <c r="AA3529" s="3">
        <f>IF(U3529&gt;0.125,"a_pre",IF(U3529&gt;=0,"b_pre","none"))</f>
        <v/>
      </c>
      <c r="AB3529" s="3">
        <f>AND(Z3529="B_pre",AA3529="a_pre")</f>
        <v/>
      </c>
      <c r="AC3529" s="3">
        <f>AND(Z3529="B_pre",AA3529="b_pre")</f>
        <v/>
      </c>
      <c r="AD3529" s="3">
        <f>AND(Z3529="C_pre",AA3529="a_pre")</f>
        <v/>
      </c>
      <c r="AE3529" s="3">
        <f>AND(Z3529="C_pre",AA3529="b_pre")</f>
        <v/>
      </c>
      <c r="AF3529" s="6">
        <f>待赋值表!C3528</f>
        <v/>
      </c>
      <c r="AG3529" s="3">
        <f t="array" ref="AG3529">IF(AB3529=TRUE,"A",IF(AC3529=TRUE,"B",IF(AD3529=TRUE,"C",IF(AE3529=TRUE,"D","其他"))))</f>
        <v/>
      </c>
      <c r="AH3529" s="3">
        <f>IF(分析表!$E$12&lt;&gt;"ALL",AND(AF3529=分析表!$E$10,AG3529=分析表!$E$12),IF(AF3529=分析表!$E$10,TRUE(),IF(AF3529="ALL",TRUE(),"")))</f>
        <v/>
      </c>
    </row>
    <row r="3530">
      <c r="A3530" s="3">
        <f>COUNTIF($AH$2:AH3530,"TRUE")</f>
        <v/>
      </c>
      <c r="B3530" s="3">
        <f>COUNTIF($AG$2:$AG3530,#REF!)</f>
        <v/>
      </c>
      <c r="C3530" s="56">
        <f>待赋值表!A3529</f>
        <v/>
      </c>
      <c r="E3530" s="6">
        <f>待赋值表!D3529</f>
        <v/>
      </c>
      <c r="F3530" s="6">
        <f>待赋值表!E3529</f>
        <v/>
      </c>
      <c r="G3530" s="6">
        <f>待赋值表!F3529</f>
        <v/>
      </c>
      <c r="H3530" s="6">
        <f>待赋值表!G3529</f>
        <v/>
      </c>
      <c r="I3530" s="6">
        <f>待赋值表!H3529</f>
        <v/>
      </c>
      <c r="J3530" s="6">
        <f>待赋值表!I3529</f>
        <v/>
      </c>
      <c r="K3530" s="6">
        <f>待赋值表!J3529</f>
        <v/>
      </c>
      <c r="L3530" s="6">
        <f>待赋值表!K3529</f>
        <v/>
      </c>
      <c r="M3530" s="6">
        <f>待赋值表!L3529</f>
        <v/>
      </c>
      <c r="N3530" s="6">
        <f>待赋值表!M3529</f>
        <v/>
      </c>
      <c r="O3530" s="6">
        <f>待赋值表!N3529</f>
        <v/>
      </c>
      <c r="P3530" s="6">
        <f>待赋值表!O3529</f>
        <v/>
      </c>
      <c r="Q3530" s="6">
        <f>IF(待赋值表!P3529&lt;&gt;"",待赋值表!P3529,0)</f>
        <v/>
      </c>
      <c r="R3530" s="6">
        <f>待赋值表!Q3529</f>
        <v/>
      </c>
      <c r="S3530" s="6">
        <f>待赋值表!R3529</f>
        <v/>
      </c>
      <c r="T3530" s="6">
        <f>待赋值表!S3529</f>
        <v/>
      </c>
      <c r="U3530" s="6">
        <f>待赋值表!T3529</f>
        <v/>
      </c>
      <c r="V3530" s="6">
        <f>待赋值表!U3529</f>
        <v/>
      </c>
      <c r="W3530" s="6">
        <f>待赋值表!V3529</f>
        <v/>
      </c>
      <c r="X3530" s="6">
        <f>待赋值表!W3529</f>
        <v/>
      </c>
      <c r="Y3530" s="6">
        <f>待赋值表!X3529</f>
        <v/>
      </c>
      <c r="Z3530" s="3">
        <f>IF(M3530&gt;=0.01,"B_pre",IF(M3530&gt;=0,"C_pre","none"))</f>
        <v/>
      </c>
      <c r="AA3530" s="3">
        <f>IF(U3530&gt;0.125,"a_pre",IF(U3530&gt;=0,"b_pre","none"))</f>
        <v/>
      </c>
      <c r="AB3530" s="3">
        <f>AND(Z3530="B_pre",AA3530="a_pre")</f>
        <v/>
      </c>
      <c r="AC3530" s="3">
        <f>AND(Z3530="B_pre",AA3530="b_pre")</f>
        <v/>
      </c>
      <c r="AD3530" s="3">
        <f>AND(Z3530="C_pre",AA3530="a_pre")</f>
        <v/>
      </c>
      <c r="AE3530" s="3">
        <f>AND(Z3530="C_pre",AA3530="b_pre")</f>
        <v/>
      </c>
      <c r="AF3530" s="6">
        <f>待赋值表!C3529</f>
        <v/>
      </c>
      <c r="AG3530" s="3">
        <f t="array" ref="AG3530">IF(AB3530=TRUE,"A",IF(AC3530=TRUE,"B",IF(AD3530=TRUE,"C",IF(AE3530=TRUE,"D","其他"))))</f>
        <v/>
      </c>
      <c r="AH3530" s="3">
        <f>IF(分析表!$E$12&lt;&gt;"ALL",AND(AF3530=分析表!$E$10,AG3530=分析表!$E$12),IF(AF3530=分析表!$E$10,TRUE(),IF(AF3530="ALL",TRUE(),"")))</f>
        <v/>
      </c>
    </row>
    <row r="3531">
      <c r="A3531" s="3">
        <f>COUNTIF($AH$2:AH3531,"TRUE")</f>
        <v/>
      </c>
      <c r="B3531" s="3">
        <f>COUNTIF($AG$2:$AG3531,#REF!)</f>
        <v/>
      </c>
      <c r="C3531" s="56">
        <f>待赋值表!A3530</f>
        <v/>
      </c>
      <c r="E3531" s="6">
        <f>待赋值表!D3530</f>
        <v/>
      </c>
      <c r="F3531" s="6">
        <f>待赋值表!E3530</f>
        <v/>
      </c>
      <c r="G3531" s="6">
        <f>待赋值表!F3530</f>
        <v/>
      </c>
      <c r="H3531" s="6">
        <f>待赋值表!G3530</f>
        <v/>
      </c>
      <c r="I3531" s="6">
        <f>待赋值表!H3530</f>
        <v/>
      </c>
      <c r="J3531" s="6">
        <f>待赋值表!I3530</f>
        <v/>
      </c>
      <c r="K3531" s="6">
        <f>待赋值表!J3530</f>
        <v/>
      </c>
      <c r="L3531" s="6">
        <f>待赋值表!K3530</f>
        <v/>
      </c>
      <c r="M3531" s="6">
        <f>待赋值表!L3530</f>
        <v/>
      </c>
      <c r="N3531" s="6">
        <f>待赋值表!M3530</f>
        <v/>
      </c>
      <c r="O3531" s="6">
        <f>待赋值表!N3530</f>
        <v/>
      </c>
      <c r="P3531" s="6">
        <f>待赋值表!O3530</f>
        <v/>
      </c>
      <c r="Q3531" s="6">
        <f>IF(待赋值表!P3530&lt;&gt;"",待赋值表!P3530,0)</f>
        <v/>
      </c>
      <c r="R3531" s="6">
        <f>待赋值表!Q3530</f>
        <v/>
      </c>
      <c r="S3531" s="6">
        <f>待赋值表!R3530</f>
        <v/>
      </c>
      <c r="T3531" s="6">
        <f>待赋值表!S3530</f>
        <v/>
      </c>
      <c r="U3531" s="6">
        <f>待赋值表!T3530</f>
        <v/>
      </c>
      <c r="V3531" s="6">
        <f>待赋值表!U3530</f>
        <v/>
      </c>
      <c r="W3531" s="6">
        <f>待赋值表!V3530</f>
        <v/>
      </c>
      <c r="X3531" s="6">
        <f>待赋值表!W3530</f>
        <v/>
      </c>
      <c r="Y3531" s="6">
        <f>待赋值表!X3530</f>
        <v/>
      </c>
      <c r="Z3531" s="3">
        <f>IF(M3531&gt;=0.01,"B_pre",IF(M3531&gt;=0,"C_pre","none"))</f>
        <v/>
      </c>
      <c r="AA3531" s="3">
        <f>IF(U3531&gt;0.125,"a_pre",IF(U3531&gt;=0,"b_pre","none"))</f>
        <v/>
      </c>
      <c r="AB3531" s="3">
        <f>AND(Z3531="B_pre",AA3531="a_pre")</f>
        <v/>
      </c>
      <c r="AC3531" s="3">
        <f>AND(Z3531="B_pre",AA3531="b_pre")</f>
        <v/>
      </c>
      <c r="AD3531" s="3">
        <f>AND(Z3531="C_pre",AA3531="a_pre")</f>
        <v/>
      </c>
      <c r="AE3531" s="3">
        <f>AND(Z3531="C_pre",AA3531="b_pre")</f>
        <v/>
      </c>
      <c r="AF3531" s="6">
        <f>待赋值表!C3530</f>
        <v/>
      </c>
      <c r="AG3531" s="3">
        <f t="array" ref="AG3531">IF(AB3531=TRUE,"A",IF(AC3531=TRUE,"B",IF(AD3531=TRUE,"C",IF(AE3531=TRUE,"D","其他"))))</f>
        <v/>
      </c>
      <c r="AH3531" s="3">
        <f>IF(分析表!$E$12&lt;&gt;"ALL",AND(AF3531=分析表!$E$10,AG3531=分析表!$E$12),IF(AF3531=分析表!$E$10,TRUE(),IF(AF3531="ALL",TRUE(),"")))</f>
        <v/>
      </c>
    </row>
    <row r="3532">
      <c r="A3532" s="3">
        <f>COUNTIF($AH$2:AH3532,"TRUE")</f>
        <v/>
      </c>
      <c r="B3532" s="3">
        <f>COUNTIF($AG$2:$AG3532,#REF!)</f>
        <v/>
      </c>
      <c r="C3532" s="56">
        <f>待赋值表!A3531</f>
        <v/>
      </c>
      <c r="E3532" s="6">
        <f>待赋值表!D3531</f>
        <v/>
      </c>
      <c r="F3532" s="6">
        <f>待赋值表!E3531</f>
        <v/>
      </c>
      <c r="G3532" s="6">
        <f>待赋值表!F3531</f>
        <v/>
      </c>
      <c r="H3532" s="6">
        <f>待赋值表!G3531</f>
        <v/>
      </c>
      <c r="I3532" s="6">
        <f>待赋值表!H3531</f>
        <v/>
      </c>
      <c r="J3532" s="6">
        <f>待赋值表!I3531</f>
        <v/>
      </c>
      <c r="K3532" s="6">
        <f>待赋值表!J3531</f>
        <v/>
      </c>
      <c r="L3532" s="6">
        <f>待赋值表!K3531</f>
        <v/>
      </c>
      <c r="M3532" s="6">
        <f>待赋值表!L3531</f>
        <v/>
      </c>
      <c r="N3532" s="6">
        <f>待赋值表!M3531</f>
        <v/>
      </c>
      <c r="O3532" s="6">
        <f>待赋值表!N3531</f>
        <v/>
      </c>
      <c r="P3532" s="6">
        <f>待赋值表!O3531</f>
        <v/>
      </c>
      <c r="Q3532" s="6">
        <f>IF(待赋值表!P3531&lt;&gt;"",待赋值表!P3531,0)</f>
        <v/>
      </c>
      <c r="R3532" s="6">
        <f>待赋值表!Q3531</f>
        <v/>
      </c>
      <c r="S3532" s="6">
        <f>待赋值表!R3531</f>
        <v/>
      </c>
      <c r="T3532" s="6">
        <f>待赋值表!S3531</f>
        <v/>
      </c>
      <c r="U3532" s="6">
        <f>待赋值表!T3531</f>
        <v/>
      </c>
      <c r="V3532" s="6">
        <f>待赋值表!U3531</f>
        <v/>
      </c>
      <c r="W3532" s="6">
        <f>待赋值表!V3531</f>
        <v/>
      </c>
      <c r="X3532" s="6">
        <f>待赋值表!W3531</f>
        <v/>
      </c>
      <c r="Y3532" s="6">
        <f>待赋值表!X3531</f>
        <v/>
      </c>
      <c r="Z3532" s="3">
        <f>IF(M3532&gt;=0.01,"B_pre",IF(M3532&gt;=0,"C_pre","none"))</f>
        <v/>
      </c>
      <c r="AA3532" s="3">
        <f>IF(U3532&gt;0.125,"a_pre",IF(U3532&gt;=0,"b_pre","none"))</f>
        <v/>
      </c>
      <c r="AB3532" s="3">
        <f>AND(Z3532="B_pre",AA3532="a_pre")</f>
        <v/>
      </c>
      <c r="AC3532" s="3">
        <f>AND(Z3532="B_pre",AA3532="b_pre")</f>
        <v/>
      </c>
      <c r="AD3532" s="3">
        <f>AND(Z3532="C_pre",AA3532="a_pre")</f>
        <v/>
      </c>
      <c r="AE3532" s="3">
        <f>AND(Z3532="C_pre",AA3532="b_pre")</f>
        <v/>
      </c>
      <c r="AF3532" s="6">
        <f>待赋值表!C3531</f>
        <v/>
      </c>
      <c r="AG3532" s="3">
        <f t="array" ref="AG3532">IF(AB3532=TRUE,"A",IF(AC3532=TRUE,"B",IF(AD3532=TRUE,"C",IF(AE3532=TRUE,"D","其他"))))</f>
        <v/>
      </c>
      <c r="AH3532" s="3">
        <f>IF(分析表!$E$12&lt;&gt;"ALL",AND(AF3532=分析表!$E$10,AG3532=分析表!$E$12),IF(AF3532=分析表!$E$10,TRUE(),IF(AF3532="ALL",TRUE(),"")))</f>
        <v/>
      </c>
    </row>
    <row r="3533">
      <c r="A3533" s="3">
        <f>COUNTIF($AH$2:AH3533,"TRUE")</f>
        <v/>
      </c>
      <c r="B3533" s="3">
        <f>COUNTIF($AG$2:$AG3533,#REF!)</f>
        <v/>
      </c>
      <c r="C3533" s="56">
        <f>待赋值表!A3532</f>
        <v/>
      </c>
      <c r="E3533" s="6">
        <f>待赋值表!D3532</f>
        <v/>
      </c>
      <c r="F3533" s="6">
        <f>待赋值表!E3532</f>
        <v/>
      </c>
      <c r="G3533" s="6">
        <f>待赋值表!F3532</f>
        <v/>
      </c>
      <c r="H3533" s="6">
        <f>待赋值表!G3532</f>
        <v/>
      </c>
      <c r="I3533" s="6">
        <f>待赋值表!H3532</f>
        <v/>
      </c>
      <c r="J3533" s="6">
        <f>待赋值表!I3532</f>
        <v/>
      </c>
      <c r="K3533" s="6">
        <f>待赋值表!J3532</f>
        <v/>
      </c>
      <c r="L3533" s="6">
        <f>待赋值表!K3532</f>
        <v/>
      </c>
      <c r="M3533" s="6">
        <f>待赋值表!L3532</f>
        <v/>
      </c>
      <c r="N3533" s="6">
        <f>待赋值表!M3532</f>
        <v/>
      </c>
      <c r="O3533" s="6">
        <f>待赋值表!N3532</f>
        <v/>
      </c>
      <c r="P3533" s="6">
        <f>待赋值表!O3532</f>
        <v/>
      </c>
      <c r="Q3533" s="6">
        <f>IF(待赋值表!P3532&lt;&gt;"",待赋值表!P3532,0)</f>
        <v/>
      </c>
      <c r="R3533" s="6">
        <f>待赋值表!Q3532</f>
        <v/>
      </c>
      <c r="S3533" s="6">
        <f>待赋值表!R3532</f>
        <v/>
      </c>
      <c r="T3533" s="6">
        <f>待赋值表!S3532</f>
        <v/>
      </c>
      <c r="U3533" s="6">
        <f>待赋值表!T3532</f>
        <v/>
      </c>
      <c r="V3533" s="6">
        <f>待赋值表!U3532</f>
        <v/>
      </c>
      <c r="W3533" s="6">
        <f>待赋值表!V3532</f>
        <v/>
      </c>
      <c r="X3533" s="6">
        <f>待赋值表!W3532</f>
        <v/>
      </c>
      <c r="Y3533" s="6">
        <f>待赋值表!X3532</f>
        <v/>
      </c>
      <c r="Z3533" s="3">
        <f>IF(M3533&gt;=0.01,"B_pre",IF(M3533&gt;=0,"C_pre","none"))</f>
        <v/>
      </c>
      <c r="AA3533" s="3">
        <f>IF(U3533&gt;0.125,"a_pre",IF(U3533&gt;=0,"b_pre","none"))</f>
        <v/>
      </c>
      <c r="AB3533" s="3">
        <f>AND(Z3533="B_pre",AA3533="a_pre")</f>
        <v/>
      </c>
      <c r="AC3533" s="3">
        <f>AND(Z3533="B_pre",AA3533="b_pre")</f>
        <v/>
      </c>
      <c r="AD3533" s="3">
        <f>AND(Z3533="C_pre",AA3533="a_pre")</f>
        <v/>
      </c>
      <c r="AE3533" s="3">
        <f>AND(Z3533="C_pre",AA3533="b_pre")</f>
        <v/>
      </c>
      <c r="AF3533" s="6">
        <f>待赋值表!C3532</f>
        <v/>
      </c>
      <c r="AG3533" s="3">
        <f t="array" ref="AG3533">IF(AB3533=TRUE,"A",IF(AC3533=TRUE,"B",IF(AD3533=TRUE,"C",IF(AE3533=TRUE,"D","其他"))))</f>
        <v/>
      </c>
      <c r="AH3533" s="3">
        <f>IF(分析表!$E$12&lt;&gt;"ALL",AND(AF3533=分析表!$E$10,AG3533=分析表!$E$12),IF(AF3533=分析表!$E$10,TRUE(),IF(AF3533="ALL",TRUE(),"")))</f>
        <v/>
      </c>
    </row>
    <row r="3534">
      <c r="A3534" s="3">
        <f>COUNTIF($AH$2:AH3534,"TRUE")</f>
        <v/>
      </c>
      <c r="B3534" s="3">
        <f>COUNTIF($AG$2:$AG3534,#REF!)</f>
        <v/>
      </c>
      <c r="C3534" s="56">
        <f>待赋值表!A3533</f>
        <v/>
      </c>
      <c r="E3534" s="6">
        <f>待赋值表!D3533</f>
        <v/>
      </c>
      <c r="F3534" s="6">
        <f>待赋值表!E3533</f>
        <v/>
      </c>
      <c r="G3534" s="6">
        <f>待赋值表!F3533</f>
        <v/>
      </c>
      <c r="H3534" s="6">
        <f>待赋值表!G3533</f>
        <v/>
      </c>
      <c r="I3534" s="6">
        <f>待赋值表!H3533</f>
        <v/>
      </c>
      <c r="J3534" s="6">
        <f>待赋值表!I3533</f>
        <v/>
      </c>
      <c r="K3534" s="6">
        <f>待赋值表!J3533</f>
        <v/>
      </c>
      <c r="L3534" s="6">
        <f>待赋值表!K3533</f>
        <v/>
      </c>
      <c r="M3534" s="6">
        <f>待赋值表!L3533</f>
        <v/>
      </c>
      <c r="N3534" s="6">
        <f>待赋值表!M3533</f>
        <v/>
      </c>
      <c r="O3534" s="6">
        <f>待赋值表!N3533</f>
        <v/>
      </c>
      <c r="P3534" s="6">
        <f>待赋值表!O3533</f>
        <v/>
      </c>
      <c r="Q3534" s="6">
        <f>IF(待赋值表!P3533&lt;&gt;"",待赋值表!P3533,0)</f>
        <v/>
      </c>
      <c r="R3534" s="6">
        <f>待赋值表!Q3533</f>
        <v/>
      </c>
      <c r="S3534" s="6">
        <f>待赋值表!R3533</f>
        <v/>
      </c>
      <c r="T3534" s="6">
        <f>待赋值表!S3533</f>
        <v/>
      </c>
      <c r="U3534" s="6">
        <f>待赋值表!T3533</f>
        <v/>
      </c>
      <c r="V3534" s="6">
        <f>待赋值表!U3533</f>
        <v/>
      </c>
      <c r="W3534" s="6">
        <f>待赋值表!V3533</f>
        <v/>
      </c>
      <c r="X3534" s="6">
        <f>待赋值表!W3533</f>
        <v/>
      </c>
      <c r="Y3534" s="6">
        <f>待赋值表!X3533</f>
        <v/>
      </c>
      <c r="Z3534" s="3">
        <f>IF(M3534&gt;=0.01,"B_pre",IF(M3534&gt;=0,"C_pre","none"))</f>
        <v/>
      </c>
      <c r="AA3534" s="3">
        <f>IF(U3534&gt;0.125,"a_pre",IF(U3534&gt;=0,"b_pre","none"))</f>
        <v/>
      </c>
      <c r="AB3534" s="3">
        <f>AND(Z3534="B_pre",AA3534="a_pre")</f>
        <v/>
      </c>
      <c r="AC3534" s="3">
        <f>AND(Z3534="B_pre",AA3534="b_pre")</f>
        <v/>
      </c>
      <c r="AD3534" s="3">
        <f>AND(Z3534="C_pre",AA3534="a_pre")</f>
        <v/>
      </c>
      <c r="AE3534" s="3">
        <f>AND(Z3534="C_pre",AA3534="b_pre")</f>
        <v/>
      </c>
      <c r="AF3534" s="6">
        <f>待赋值表!C3533</f>
        <v/>
      </c>
      <c r="AG3534" s="3">
        <f t="array" ref="AG3534">IF(AB3534=TRUE,"A",IF(AC3534=TRUE,"B",IF(AD3534=TRUE,"C",IF(AE3534=TRUE,"D","其他"))))</f>
        <v/>
      </c>
      <c r="AH3534" s="3">
        <f>IF(分析表!$E$12&lt;&gt;"ALL",AND(AF3534=分析表!$E$10,AG3534=分析表!$E$12),IF(AF3534=分析表!$E$10,TRUE(),IF(AF3534="ALL",TRUE(),"")))</f>
        <v/>
      </c>
    </row>
    <row r="3535">
      <c r="A3535" s="3">
        <f>COUNTIF($AH$2:AH3535,"TRUE")</f>
        <v/>
      </c>
      <c r="B3535" s="3">
        <f>COUNTIF($AG$2:$AG3535,#REF!)</f>
        <v/>
      </c>
      <c r="C3535" s="56">
        <f>待赋值表!A3534</f>
        <v/>
      </c>
      <c r="E3535" s="6">
        <f>待赋值表!D3534</f>
        <v/>
      </c>
      <c r="F3535" s="6">
        <f>待赋值表!E3534</f>
        <v/>
      </c>
      <c r="G3535" s="6">
        <f>待赋值表!F3534</f>
        <v/>
      </c>
      <c r="H3535" s="6">
        <f>待赋值表!G3534</f>
        <v/>
      </c>
      <c r="I3535" s="6">
        <f>待赋值表!H3534</f>
        <v/>
      </c>
      <c r="J3535" s="6">
        <f>待赋值表!I3534</f>
        <v/>
      </c>
      <c r="K3535" s="6">
        <f>待赋值表!J3534</f>
        <v/>
      </c>
      <c r="L3535" s="6">
        <f>待赋值表!K3534</f>
        <v/>
      </c>
      <c r="M3535" s="6">
        <f>待赋值表!L3534</f>
        <v/>
      </c>
      <c r="N3535" s="6">
        <f>待赋值表!M3534</f>
        <v/>
      </c>
      <c r="O3535" s="6">
        <f>待赋值表!N3534</f>
        <v/>
      </c>
      <c r="P3535" s="6">
        <f>待赋值表!O3534</f>
        <v/>
      </c>
      <c r="Q3535" s="6">
        <f>IF(待赋值表!P3534&lt;&gt;"",待赋值表!P3534,0)</f>
        <v/>
      </c>
      <c r="R3535" s="6">
        <f>待赋值表!Q3534</f>
        <v/>
      </c>
      <c r="S3535" s="6">
        <f>待赋值表!R3534</f>
        <v/>
      </c>
      <c r="T3535" s="6">
        <f>待赋值表!S3534</f>
        <v/>
      </c>
      <c r="U3535" s="6">
        <f>待赋值表!T3534</f>
        <v/>
      </c>
      <c r="V3535" s="6">
        <f>待赋值表!U3534</f>
        <v/>
      </c>
      <c r="W3535" s="6">
        <f>待赋值表!V3534</f>
        <v/>
      </c>
      <c r="X3535" s="6">
        <f>待赋值表!W3534</f>
        <v/>
      </c>
      <c r="Y3535" s="6">
        <f>待赋值表!X3534</f>
        <v/>
      </c>
      <c r="Z3535" s="3">
        <f>IF(M3535&gt;=0.01,"B_pre",IF(M3535&gt;=0,"C_pre","none"))</f>
        <v/>
      </c>
      <c r="AA3535" s="3">
        <f>IF(U3535&gt;0.125,"a_pre",IF(U3535&gt;=0,"b_pre","none"))</f>
        <v/>
      </c>
      <c r="AB3535" s="3">
        <f>AND(Z3535="B_pre",AA3535="a_pre")</f>
        <v/>
      </c>
      <c r="AC3535" s="3">
        <f>AND(Z3535="B_pre",AA3535="b_pre")</f>
        <v/>
      </c>
      <c r="AD3535" s="3">
        <f>AND(Z3535="C_pre",AA3535="a_pre")</f>
        <v/>
      </c>
      <c r="AE3535" s="3">
        <f>AND(Z3535="C_pre",AA3535="b_pre")</f>
        <v/>
      </c>
      <c r="AF3535" s="6">
        <f>待赋值表!C3534</f>
        <v/>
      </c>
      <c r="AG3535" s="3">
        <f t="array" ref="AG3535">IF(AB3535=TRUE,"A",IF(AC3535=TRUE,"B",IF(AD3535=TRUE,"C",IF(AE3535=TRUE,"D","其他"))))</f>
        <v/>
      </c>
      <c r="AH3535" s="3">
        <f>IF(分析表!$E$12&lt;&gt;"ALL",AND(AF3535=分析表!$E$10,AG3535=分析表!$E$12),IF(AF3535=分析表!$E$10,TRUE(),IF(AF3535="ALL",TRUE(),"")))</f>
        <v/>
      </c>
    </row>
    <row r="3536">
      <c r="A3536" s="3">
        <f>COUNTIF($AH$2:AH3536,"TRUE")</f>
        <v/>
      </c>
      <c r="B3536" s="3">
        <f>COUNTIF($AG$2:$AG3536,#REF!)</f>
        <v/>
      </c>
      <c r="C3536" s="56">
        <f>待赋值表!A3535</f>
        <v/>
      </c>
      <c r="E3536" s="6">
        <f>待赋值表!D3535</f>
        <v/>
      </c>
      <c r="F3536" s="6">
        <f>待赋值表!E3535</f>
        <v/>
      </c>
      <c r="G3536" s="6">
        <f>待赋值表!F3535</f>
        <v/>
      </c>
      <c r="H3536" s="6">
        <f>待赋值表!G3535</f>
        <v/>
      </c>
      <c r="I3536" s="6">
        <f>待赋值表!H3535</f>
        <v/>
      </c>
      <c r="J3536" s="6">
        <f>待赋值表!I3535</f>
        <v/>
      </c>
      <c r="K3536" s="6">
        <f>待赋值表!J3535</f>
        <v/>
      </c>
      <c r="L3536" s="6">
        <f>待赋值表!K3535</f>
        <v/>
      </c>
      <c r="M3536" s="6">
        <f>待赋值表!L3535</f>
        <v/>
      </c>
      <c r="N3536" s="6">
        <f>待赋值表!M3535</f>
        <v/>
      </c>
      <c r="O3536" s="6">
        <f>待赋值表!N3535</f>
        <v/>
      </c>
      <c r="P3536" s="6">
        <f>待赋值表!O3535</f>
        <v/>
      </c>
      <c r="Q3536" s="6">
        <f>IF(待赋值表!P3535&lt;&gt;"",待赋值表!P3535,0)</f>
        <v/>
      </c>
      <c r="R3536" s="6">
        <f>待赋值表!Q3535</f>
        <v/>
      </c>
      <c r="S3536" s="6">
        <f>待赋值表!R3535</f>
        <v/>
      </c>
      <c r="T3536" s="6">
        <f>待赋值表!S3535</f>
        <v/>
      </c>
      <c r="U3536" s="6">
        <f>待赋值表!T3535</f>
        <v/>
      </c>
      <c r="V3536" s="6">
        <f>待赋值表!U3535</f>
        <v/>
      </c>
      <c r="W3536" s="6">
        <f>待赋值表!V3535</f>
        <v/>
      </c>
      <c r="X3536" s="6">
        <f>待赋值表!W3535</f>
        <v/>
      </c>
      <c r="Y3536" s="6">
        <f>待赋值表!X3535</f>
        <v/>
      </c>
      <c r="Z3536" s="3">
        <f>IF(M3536&gt;=0.01,"B_pre",IF(M3536&gt;=0,"C_pre","none"))</f>
        <v/>
      </c>
      <c r="AA3536" s="3">
        <f>IF(U3536&gt;0.125,"a_pre",IF(U3536&gt;=0,"b_pre","none"))</f>
        <v/>
      </c>
      <c r="AB3536" s="3">
        <f>AND(Z3536="B_pre",AA3536="a_pre")</f>
        <v/>
      </c>
      <c r="AC3536" s="3">
        <f>AND(Z3536="B_pre",AA3536="b_pre")</f>
        <v/>
      </c>
      <c r="AD3536" s="3">
        <f>AND(Z3536="C_pre",AA3536="a_pre")</f>
        <v/>
      </c>
      <c r="AE3536" s="3">
        <f>AND(Z3536="C_pre",AA3536="b_pre")</f>
        <v/>
      </c>
      <c r="AF3536" s="6">
        <f>待赋值表!C3535</f>
        <v/>
      </c>
      <c r="AG3536" s="3">
        <f t="array" ref="AG3536">IF(AB3536=TRUE,"A",IF(AC3536=TRUE,"B",IF(AD3536=TRUE,"C",IF(AE3536=TRUE,"D","其他"))))</f>
        <v/>
      </c>
      <c r="AH3536" s="3">
        <f>IF(分析表!$E$12&lt;&gt;"ALL",AND(AF3536=分析表!$E$10,AG3536=分析表!$E$12),IF(AF3536=分析表!$E$10,TRUE(),IF(AF3536="ALL",TRUE(),"")))</f>
        <v/>
      </c>
    </row>
    <row r="3537">
      <c r="A3537" s="3">
        <f>COUNTIF($AH$2:AH3537,"TRUE")</f>
        <v/>
      </c>
      <c r="B3537" s="3">
        <f>COUNTIF($AG$2:$AG3537,#REF!)</f>
        <v/>
      </c>
      <c r="C3537" s="56">
        <f>待赋值表!A3536</f>
        <v/>
      </c>
      <c r="E3537" s="6">
        <f>待赋值表!D3536</f>
        <v/>
      </c>
      <c r="F3537" s="6">
        <f>待赋值表!E3536</f>
        <v/>
      </c>
      <c r="G3537" s="6">
        <f>待赋值表!F3536</f>
        <v/>
      </c>
      <c r="H3537" s="6">
        <f>待赋值表!G3536</f>
        <v/>
      </c>
      <c r="I3537" s="6">
        <f>待赋值表!H3536</f>
        <v/>
      </c>
      <c r="J3537" s="6">
        <f>待赋值表!I3536</f>
        <v/>
      </c>
      <c r="K3537" s="6">
        <f>待赋值表!J3536</f>
        <v/>
      </c>
      <c r="L3537" s="6">
        <f>待赋值表!K3536</f>
        <v/>
      </c>
      <c r="M3537" s="6">
        <f>待赋值表!L3536</f>
        <v/>
      </c>
      <c r="N3537" s="6">
        <f>待赋值表!M3536</f>
        <v/>
      </c>
      <c r="O3537" s="6">
        <f>待赋值表!N3536</f>
        <v/>
      </c>
      <c r="P3537" s="6">
        <f>待赋值表!O3536</f>
        <v/>
      </c>
      <c r="Q3537" s="6">
        <f>IF(待赋值表!P3536&lt;&gt;"",待赋值表!P3536,0)</f>
        <v/>
      </c>
      <c r="R3537" s="6">
        <f>待赋值表!Q3536</f>
        <v/>
      </c>
      <c r="S3537" s="6">
        <f>待赋值表!R3536</f>
        <v/>
      </c>
      <c r="T3537" s="6">
        <f>待赋值表!S3536</f>
        <v/>
      </c>
      <c r="U3537" s="6">
        <f>待赋值表!T3536</f>
        <v/>
      </c>
      <c r="V3537" s="6">
        <f>待赋值表!U3536</f>
        <v/>
      </c>
      <c r="W3537" s="6">
        <f>待赋值表!V3536</f>
        <v/>
      </c>
      <c r="X3537" s="6">
        <f>待赋值表!W3536</f>
        <v/>
      </c>
      <c r="Y3537" s="6">
        <f>待赋值表!X3536</f>
        <v/>
      </c>
      <c r="Z3537" s="3">
        <f>IF(M3537&gt;=0.01,"B_pre",IF(M3537&gt;=0,"C_pre","none"))</f>
        <v/>
      </c>
      <c r="AA3537" s="3">
        <f>IF(U3537&gt;0.125,"a_pre",IF(U3537&gt;=0,"b_pre","none"))</f>
        <v/>
      </c>
      <c r="AB3537" s="3">
        <f>AND(Z3537="B_pre",AA3537="a_pre")</f>
        <v/>
      </c>
      <c r="AC3537" s="3">
        <f>AND(Z3537="B_pre",AA3537="b_pre")</f>
        <v/>
      </c>
      <c r="AD3537" s="3">
        <f>AND(Z3537="C_pre",AA3537="a_pre")</f>
        <v/>
      </c>
      <c r="AE3537" s="3">
        <f>AND(Z3537="C_pre",AA3537="b_pre")</f>
        <v/>
      </c>
      <c r="AF3537" s="6">
        <f>待赋值表!C3536</f>
        <v/>
      </c>
      <c r="AG3537" s="3">
        <f t="array" ref="AG3537">IF(AB3537=TRUE,"A",IF(AC3537=TRUE,"B",IF(AD3537=TRUE,"C",IF(AE3537=TRUE,"D","其他"))))</f>
        <v/>
      </c>
      <c r="AH3537" s="3">
        <f>IF(分析表!$E$12&lt;&gt;"ALL",AND(AF3537=分析表!$E$10,AG3537=分析表!$E$12),IF(AF3537=分析表!$E$10,TRUE(),IF(AF3537="ALL",TRUE(),"")))</f>
        <v/>
      </c>
    </row>
    <row r="3538">
      <c r="A3538" s="3">
        <f>COUNTIF($AH$2:AH3538,"TRUE")</f>
        <v/>
      </c>
      <c r="B3538" s="3">
        <f>COUNTIF($AG$2:$AG3538,#REF!)</f>
        <v/>
      </c>
      <c r="C3538" s="56">
        <f>待赋值表!A3537</f>
        <v/>
      </c>
      <c r="E3538" s="6">
        <f>待赋值表!D3537</f>
        <v/>
      </c>
      <c r="F3538" s="6">
        <f>待赋值表!E3537</f>
        <v/>
      </c>
      <c r="G3538" s="6">
        <f>待赋值表!F3537</f>
        <v/>
      </c>
      <c r="H3538" s="6">
        <f>待赋值表!G3537</f>
        <v/>
      </c>
      <c r="I3538" s="6">
        <f>待赋值表!H3537</f>
        <v/>
      </c>
      <c r="J3538" s="6">
        <f>待赋值表!I3537</f>
        <v/>
      </c>
      <c r="K3538" s="6">
        <f>待赋值表!J3537</f>
        <v/>
      </c>
      <c r="L3538" s="6">
        <f>待赋值表!K3537</f>
        <v/>
      </c>
      <c r="M3538" s="6">
        <f>待赋值表!L3537</f>
        <v/>
      </c>
      <c r="N3538" s="6">
        <f>待赋值表!M3537</f>
        <v/>
      </c>
      <c r="O3538" s="6">
        <f>待赋值表!N3537</f>
        <v/>
      </c>
      <c r="P3538" s="6">
        <f>待赋值表!O3537</f>
        <v/>
      </c>
      <c r="Q3538" s="6">
        <f>IF(待赋值表!P3537&lt;&gt;"",待赋值表!P3537,0)</f>
        <v/>
      </c>
      <c r="R3538" s="6">
        <f>待赋值表!Q3537</f>
        <v/>
      </c>
      <c r="S3538" s="6">
        <f>待赋值表!R3537</f>
        <v/>
      </c>
      <c r="T3538" s="6">
        <f>待赋值表!S3537</f>
        <v/>
      </c>
      <c r="U3538" s="6">
        <f>待赋值表!T3537</f>
        <v/>
      </c>
      <c r="V3538" s="6">
        <f>待赋值表!U3537</f>
        <v/>
      </c>
      <c r="W3538" s="6">
        <f>待赋值表!V3537</f>
        <v/>
      </c>
      <c r="X3538" s="6">
        <f>待赋值表!W3537</f>
        <v/>
      </c>
      <c r="Y3538" s="6">
        <f>待赋值表!X3537</f>
        <v/>
      </c>
      <c r="Z3538" s="3">
        <f>IF(M3538&gt;=0.01,"B_pre",IF(M3538&gt;=0,"C_pre","none"))</f>
        <v/>
      </c>
      <c r="AA3538" s="3">
        <f>IF(U3538&gt;0.125,"a_pre",IF(U3538&gt;=0,"b_pre","none"))</f>
        <v/>
      </c>
      <c r="AB3538" s="3">
        <f>AND(Z3538="B_pre",AA3538="a_pre")</f>
        <v/>
      </c>
      <c r="AC3538" s="3">
        <f>AND(Z3538="B_pre",AA3538="b_pre")</f>
        <v/>
      </c>
      <c r="AD3538" s="3">
        <f>AND(Z3538="C_pre",AA3538="a_pre")</f>
        <v/>
      </c>
      <c r="AE3538" s="3">
        <f>AND(Z3538="C_pre",AA3538="b_pre")</f>
        <v/>
      </c>
      <c r="AF3538" s="6">
        <f>待赋值表!C3537</f>
        <v/>
      </c>
      <c r="AG3538" s="3">
        <f t="array" ref="AG3538">IF(AB3538=TRUE,"A",IF(AC3538=TRUE,"B",IF(AD3538=TRUE,"C",IF(AE3538=TRUE,"D","其他"))))</f>
        <v/>
      </c>
      <c r="AH3538" s="3">
        <f>IF(分析表!$E$12&lt;&gt;"ALL",AND(AF3538=分析表!$E$10,AG3538=分析表!$E$12),IF(AF3538=分析表!$E$10,TRUE(),IF(AF3538="ALL",TRUE(),"")))</f>
        <v/>
      </c>
    </row>
    <row r="3539">
      <c r="A3539" s="3">
        <f>COUNTIF($AH$2:AH3539,"TRUE")</f>
        <v/>
      </c>
      <c r="B3539" s="3">
        <f>COUNTIF($AG$2:$AG3539,#REF!)</f>
        <v/>
      </c>
      <c r="C3539" s="56">
        <f>待赋值表!A3538</f>
        <v/>
      </c>
      <c r="E3539" s="6">
        <f>待赋值表!D3538</f>
        <v/>
      </c>
      <c r="F3539" s="6">
        <f>待赋值表!E3538</f>
        <v/>
      </c>
      <c r="G3539" s="6">
        <f>待赋值表!F3538</f>
        <v/>
      </c>
      <c r="H3539" s="6">
        <f>待赋值表!G3538</f>
        <v/>
      </c>
      <c r="I3539" s="6">
        <f>待赋值表!H3538</f>
        <v/>
      </c>
      <c r="J3539" s="6">
        <f>待赋值表!I3538</f>
        <v/>
      </c>
      <c r="K3539" s="6">
        <f>待赋值表!J3538</f>
        <v/>
      </c>
      <c r="L3539" s="6">
        <f>待赋值表!K3538</f>
        <v/>
      </c>
      <c r="M3539" s="6">
        <f>待赋值表!L3538</f>
        <v/>
      </c>
      <c r="N3539" s="6">
        <f>待赋值表!M3538</f>
        <v/>
      </c>
      <c r="O3539" s="6">
        <f>待赋值表!N3538</f>
        <v/>
      </c>
      <c r="P3539" s="6">
        <f>待赋值表!O3538</f>
        <v/>
      </c>
      <c r="Q3539" s="6">
        <f>IF(待赋值表!P3538&lt;&gt;"",待赋值表!P3538,0)</f>
        <v/>
      </c>
      <c r="R3539" s="6">
        <f>待赋值表!Q3538</f>
        <v/>
      </c>
      <c r="S3539" s="6">
        <f>待赋值表!R3538</f>
        <v/>
      </c>
      <c r="T3539" s="6">
        <f>待赋值表!S3538</f>
        <v/>
      </c>
      <c r="U3539" s="6">
        <f>待赋值表!T3538</f>
        <v/>
      </c>
      <c r="V3539" s="6">
        <f>待赋值表!U3538</f>
        <v/>
      </c>
      <c r="W3539" s="6">
        <f>待赋值表!V3538</f>
        <v/>
      </c>
      <c r="X3539" s="6">
        <f>待赋值表!W3538</f>
        <v/>
      </c>
      <c r="Y3539" s="6">
        <f>待赋值表!X3538</f>
        <v/>
      </c>
      <c r="Z3539" s="3">
        <f>IF(M3539&gt;=0.01,"B_pre",IF(M3539&gt;=0,"C_pre","none"))</f>
        <v/>
      </c>
      <c r="AA3539" s="3">
        <f>IF(U3539&gt;0.125,"a_pre",IF(U3539&gt;=0,"b_pre","none"))</f>
        <v/>
      </c>
      <c r="AB3539" s="3">
        <f>AND(Z3539="B_pre",AA3539="a_pre")</f>
        <v/>
      </c>
      <c r="AC3539" s="3">
        <f>AND(Z3539="B_pre",AA3539="b_pre")</f>
        <v/>
      </c>
      <c r="AD3539" s="3">
        <f>AND(Z3539="C_pre",AA3539="a_pre")</f>
        <v/>
      </c>
      <c r="AE3539" s="3">
        <f>AND(Z3539="C_pre",AA3539="b_pre")</f>
        <v/>
      </c>
      <c r="AF3539" s="6">
        <f>待赋值表!C3538</f>
        <v/>
      </c>
      <c r="AG3539" s="3">
        <f t="array" ref="AG3539">IF(AB3539=TRUE,"A",IF(AC3539=TRUE,"B",IF(AD3539=TRUE,"C",IF(AE3539=TRUE,"D","其他"))))</f>
        <v/>
      </c>
      <c r="AH3539" s="3">
        <f>IF(分析表!$E$12&lt;&gt;"ALL",AND(AF3539=分析表!$E$10,AG3539=分析表!$E$12),IF(AF3539=分析表!$E$10,TRUE(),IF(AF3539="ALL",TRUE(),"")))</f>
        <v/>
      </c>
    </row>
    <row r="3540">
      <c r="A3540" s="3">
        <f>COUNTIF($AH$2:AH3540,"TRUE")</f>
        <v/>
      </c>
      <c r="B3540" s="3">
        <f>COUNTIF($AG$2:$AG3540,#REF!)</f>
        <v/>
      </c>
      <c r="C3540" s="56">
        <f>待赋值表!A3539</f>
        <v/>
      </c>
      <c r="E3540" s="6">
        <f>待赋值表!D3539</f>
        <v/>
      </c>
      <c r="F3540" s="6">
        <f>待赋值表!E3539</f>
        <v/>
      </c>
      <c r="G3540" s="6">
        <f>待赋值表!F3539</f>
        <v/>
      </c>
      <c r="H3540" s="6">
        <f>待赋值表!G3539</f>
        <v/>
      </c>
      <c r="I3540" s="6">
        <f>待赋值表!H3539</f>
        <v/>
      </c>
      <c r="J3540" s="6">
        <f>待赋值表!I3539</f>
        <v/>
      </c>
      <c r="K3540" s="6">
        <f>待赋值表!J3539</f>
        <v/>
      </c>
      <c r="L3540" s="6">
        <f>待赋值表!K3539</f>
        <v/>
      </c>
      <c r="M3540" s="6">
        <f>待赋值表!L3539</f>
        <v/>
      </c>
      <c r="N3540" s="6">
        <f>待赋值表!M3539</f>
        <v/>
      </c>
      <c r="O3540" s="6">
        <f>待赋值表!N3539</f>
        <v/>
      </c>
      <c r="P3540" s="6">
        <f>待赋值表!O3539</f>
        <v/>
      </c>
      <c r="Q3540" s="6">
        <f>IF(待赋值表!P3539&lt;&gt;"",待赋值表!P3539,0)</f>
        <v/>
      </c>
      <c r="R3540" s="6">
        <f>待赋值表!Q3539</f>
        <v/>
      </c>
      <c r="S3540" s="6">
        <f>待赋值表!R3539</f>
        <v/>
      </c>
      <c r="T3540" s="6">
        <f>待赋值表!S3539</f>
        <v/>
      </c>
      <c r="U3540" s="6">
        <f>待赋值表!T3539</f>
        <v/>
      </c>
      <c r="V3540" s="6">
        <f>待赋值表!U3539</f>
        <v/>
      </c>
      <c r="W3540" s="6">
        <f>待赋值表!V3539</f>
        <v/>
      </c>
      <c r="X3540" s="6">
        <f>待赋值表!W3539</f>
        <v/>
      </c>
      <c r="Y3540" s="6">
        <f>待赋值表!X3539</f>
        <v/>
      </c>
      <c r="Z3540" s="3">
        <f>IF(M3540&gt;=0.01,"B_pre",IF(M3540&gt;=0,"C_pre","none"))</f>
        <v/>
      </c>
      <c r="AA3540" s="3">
        <f>IF(U3540&gt;0.125,"a_pre",IF(U3540&gt;=0,"b_pre","none"))</f>
        <v/>
      </c>
      <c r="AB3540" s="3">
        <f>AND(Z3540="B_pre",AA3540="a_pre")</f>
        <v/>
      </c>
      <c r="AC3540" s="3">
        <f>AND(Z3540="B_pre",AA3540="b_pre")</f>
        <v/>
      </c>
      <c r="AD3540" s="3">
        <f>AND(Z3540="C_pre",AA3540="a_pre")</f>
        <v/>
      </c>
      <c r="AE3540" s="3">
        <f>AND(Z3540="C_pre",AA3540="b_pre")</f>
        <v/>
      </c>
      <c r="AF3540" s="6">
        <f>待赋值表!C3539</f>
        <v/>
      </c>
      <c r="AG3540" s="3">
        <f t="array" ref="AG3540">IF(AB3540=TRUE,"A",IF(AC3540=TRUE,"B",IF(AD3540=TRUE,"C",IF(AE3540=TRUE,"D","其他"))))</f>
        <v/>
      </c>
      <c r="AH3540" s="3">
        <f>IF(分析表!$E$12&lt;&gt;"ALL",AND(AF3540=分析表!$E$10,AG3540=分析表!$E$12),IF(AF3540=分析表!$E$10,TRUE(),IF(AF3540="ALL",TRUE(),"")))</f>
        <v/>
      </c>
    </row>
    <row r="3541">
      <c r="A3541" s="3">
        <f>COUNTIF($AH$2:AH3541,"TRUE")</f>
        <v/>
      </c>
      <c r="B3541" s="3">
        <f>COUNTIF($AG$2:$AG3541,#REF!)</f>
        <v/>
      </c>
      <c r="C3541" s="56">
        <f>待赋值表!A3540</f>
        <v/>
      </c>
      <c r="E3541" s="6">
        <f>待赋值表!D3540</f>
        <v/>
      </c>
      <c r="F3541" s="6">
        <f>待赋值表!E3540</f>
        <v/>
      </c>
      <c r="G3541" s="6">
        <f>待赋值表!F3540</f>
        <v/>
      </c>
      <c r="H3541" s="6">
        <f>待赋值表!G3540</f>
        <v/>
      </c>
      <c r="I3541" s="6">
        <f>待赋值表!H3540</f>
        <v/>
      </c>
      <c r="J3541" s="6">
        <f>待赋值表!I3540</f>
        <v/>
      </c>
      <c r="K3541" s="6">
        <f>待赋值表!J3540</f>
        <v/>
      </c>
      <c r="L3541" s="6">
        <f>待赋值表!K3540</f>
        <v/>
      </c>
      <c r="M3541" s="6">
        <f>待赋值表!L3540</f>
        <v/>
      </c>
      <c r="N3541" s="6">
        <f>待赋值表!M3540</f>
        <v/>
      </c>
      <c r="O3541" s="6">
        <f>待赋值表!N3540</f>
        <v/>
      </c>
      <c r="P3541" s="6">
        <f>待赋值表!O3540</f>
        <v/>
      </c>
      <c r="Q3541" s="6">
        <f>IF(待赋值表!P3540&lt;&gt;"",待赋值表!P3540,0)</f>
        <v/>
      </c>
      <c r="R3541" s="6">
        <f>待赋值表!Q3540</f>
        <v/>
      </c>
      <c r="S3541" s="6">
        <f>待赋值表!R3540</f>
        <v/>
      </c>
      <c r="T3541" s="6">
        <f>待赋值表!S3540</f>
        <v/>
      </c>
      <c r="U3541" s="6">
        <f>待赋值表!T3540</f>
        <v/>
      </c>
      <c r="V3541" s="6">
        <f>待赋值表!U3540</f>
        <v/>
      </c>
      <c r="W3541" s="6">
        <f>待赋值表!V3540</f>
        <v/>
      </c>
      <c r="X3541" s="6">
        <f>待赋值表!W3540</f>
        <v/>
      </c>
      <c r="Y3541" s="6">
        <f>待赋值表!X3540</f>
        <v/>
      </c>
      <c r="Z3541" s="3">
        <f>IF(M3541&gt;=0.01,"B_pre",IF(M3541&gt;=0,"C_pre","none"))</f>
        <v/>
      </c>
      <c r="AA3541" s="3">
        <f>IF(U3541&gt;0.125,"a_pre",IF(U3541&gt;=0,"b_pre","none"))</f>
        <v/>
      </c>
      <c r="AB3541" s="3">
        <f>AND(Z3541="B_pre",AA3541="a_pre")</f>
        <v/>
      </c>
      <c r="AC3541" s="3">
        <f>AND(Z3541="B_pre",AA3541="b_pre")</f>
        <v/>
      </c>
      <c r="AD3541" s="3">
        <f>AND(Z3541="C_pre",AA3541="a_pre")</f>
        <v/>
      </c>
      <c r="AE3541" s="3">
        <f>AND(Z3541="C_pre",AA3541="b_pre")</f>
        <v/>
      </c>
      <c r="AF3541" s="6">
        <f>待赋值表!C3540</f>
        <v/>
      </c>
      <c r="AG3541" s="3">
        <f t="array" ref="AG3541">IF(AB3541=TRUE,"A",IF(AC3541=TRUE,"B",IF(AD3541=TRUE,"C",IF(AE3541=TRUE,"D","其他"))))</f>
        <v/>
      </c>
      <c r="AH3541" s="3">
        <f>IF(分析表!$E$12&lt;&gt;"ALL",AND(AF3541=分析表!$E$10,AG3541=分析表!$E$12),IF(AF3541=分析表!$E$10,TRUE(),IF(AF3541="ALL",TRUE(),"")))</f>
        <v/>
      </c>
    </row>
    <row r="3542">
      <c r="A3542" s="3">
        <f>COUNTIF($AH$2:AH3542,"TRUE")</f>
        <v/>
      </c>
      <c r="B3542" s="3">
        <f>COUNTIF($AG$2:$AG3542,#REF!)</f>
        <v/>
      </c>
      <c r="C3542" s="56">
        <f>待赋值表!A3541</f>
        <v/>
      </c>
      <c r="E3542" s="6">
        <f>待赋值表!D3541</f>
        <v/>
      </c>
      <c r="F3542" s="6">
        <f>待赋值表!E3541</f>
        <v/>
      </c>
      <c r="G3542" s="6">
        <f>待赋值表!F3541</f>
        <v/>
      </c>
      <c r="H3542" s="6">
        <f>待赋值表!G3541</f>
        <v/>
      </c>
      <c r="I3542" s="6">
        <f>待赋值表!H3541</f>
        <v/>
      </c>
      <c r="J3542" s="6">
        <f>待赋值表!I3541</f>
        <v/>
      </c>
      <c r="K3542" s="6">
        <f>待赋值表!J3541</f>
        <v/>
      </c>
      <c r="L3542" s="6">
        <f>待赋值表!K3541</f>
        <v/>
      </c>
      <c r="M3542" s="6">
        <f>待赋值表!L3541</f>
        <v/>
      </c>
      <c r="N3542" s="6">
        <f>待赋值表!M3541</f>
        <v/>
      </c>
      <c r="O3542" s="6">
        <f>待赋值表!N3541</f>
        <v/>
      </c>
      <c r="P3542" s="6">
        <f>待赋值表!O3541</f>
        <v/>
      </c>
      <c r="Q3542" s="6">
        <f>IF(待赋值表!P3541&lt;&gt;"",待赋值表!P3541,0)</f>
        <v/>
      </c>
      <c r="R3542" s="6">
        <f>待赋值表!Q3541</f>
        <v/>
      </c>
      <c r="S3542" s="6">
        <f>待赋值表!R3541</f>
        <v/>
      </c>
      <c r="T3542" s="6">
        <f>待赋值表!S3541</f>
        <v/>
      </c>
      <c r="U3542" s="6">
        <f>待赋值表!T3541</f>
        <v/>
      </c>
      <c r="V3542" s="6">
        <f>待赋值表!U3541</f>
        <v/>
      </c>
      <c r="W3542" s="6">
        <f>待赋值表!V3541</f>
        <v/>
      </c>
      <c r="X3542" s="6">
        <f>待赋值表!W3541</f>
        <v/>
      </c>
      <c r="Y3542" s="6">
        <f>待赋值表!X3541</f>
        <v/>
      </c>
      <c r="Z3542" s="3">
        <f>IF(M3542&gt;=0.01,"B_pre",IF(M3542&gt;=0,"C_pre","none"))</f>
        <v/>
      </c>
      <c r="AA3542" s="3">
        <f>IF(U3542&gt;0.125,"a_pre",IF(U3542&gt;=0,"b_pre","none"))</f>
        <v/>
      </c>
      <c r="AB3542" s="3">
        <f>AND(Z3542="B_pre",AA3542="a_pre")</f>
        <v/>
      </c>
      <c r="AC3542" s="3">
        <f>AND(Z3542="B_pre",AA3542="b_pre")</f>
        <v/>
      </c>
      <c r="AD3542" s="3">
        <f>AND(Z3542="C_pre",AA3542="a_pre")</f>
        <v/>
      </c>
      <c r="AE3542" s="3">
        <f>AND(Z3542="C_pre",AA3542="b_pre")</f>
        <v/>
      </c>
      <c r="AF3542" s="6">
        <f>待赋值表!C3541</f>
        <v/>
      </c>
      <c r="AG3542" s="3">
        <f t="array" ref="AG3542">IF(AB3542=TRUE,"A",IF(AC3542=TRUE,"B",IF(AD3542=TRUE,"C",IF(AE3542=TRUE,"D","其他"))))</f>
        <v/>
      </c>
      <c r="AH3542" s="3">
        <f>IF(分析表!$E$12&lt;&gt;"ALL",AND(AF3542=分析表!$E$10,AG3542=分析表!$E$12),IF(AF3542=分析表!$E$10,TRUE(),IF(AF3542="ALL",TRUE(),"")))</f>
        <v/>
      </c>
    </row>
    <row r="3543">
      <c r="A3543" s="3">
        <f>COUNTIF($AH$2:AH3543,"TRUE")</f>
        <v/>
      </c>
      <c r="B3543" s="3">
        <f>COUNTIF($AG$2:$AG3543,#REF!)</f>
        <v/>
      </c>
      <c r="C3543" s="56">
        <f>待赋值表!A3542</f>
        <v/>
      </c>
      <c r="E3543" s="6">
        <f>待赋值表!D3542</f>
        <v/>
      </c>
      <c r="F3543" s="6">
        <f>待赋值表!E3542</f>
        <v/>
      </c>
      <c r="G3543" s="6">
        <f>待赋值表!F3542</f>
        <v/>
      </c>
      <c r="H3543" s="6">
        <f>待赋值表!G3542</f>
        <v/>
      </c>
      <c r="I3543" s="6">
        <f>待赋值表!H3542</f>
        <v/>
      </c>
      <c r="J3543" s="6">
        <f>待赋值表!I3542</f>
        <v/>
      </c>
      <c r="K3543" s="6">
        <f>待赋值表!J3542</f>
        <v/>
      </c>
      <c r="L3543" s="6">
        <f>待赋值表!K3542</f>
        <v/>
      </c>
      <c r="M3543" s="6">
        <f>待赋值表!L3542</f>
        <v/>
      </c>
      <c r="N3543" s="6">
        <f>待赋值表!M3542</f>
        <v/>
      </c>
      <c r="O3543" s="6">
        <f>待赋值表!N3542</f>
        <v/>
      </c>
      <c r="P3543" s="6">
        <f>待赋值表!O3542</f>
        <v/>
      </c>
      <c r="Q3543" s="6">
        <f>IF(待赋值表!P3542&lt;&gt;"",待赋值表!P3542,0)</f>
        <v/>
      </c>
      <c r="R3543" s="6">
        <f>待赋值表!Q3542</f>
        <v/>
      </c>
      <c r="S3543" s="6">
        <f>待赋值表!R3542</f>
        <v/>
      </c>
      <c r="T3543" s="6">
        <f>待赋值表!S3542</f>
        <v/>
      </c>
      <c r="U3543" s="6">
        <f>待赋值表!T3542</f>
        <v/>
      </c>
      <c r="V3543" s="6">
        <f>待赋值表!U3542</f>
        <v/>
      </c>
      <c r="W3543" s="6">
        <f>待赋值表!V3542</f>
        <v/>
      </c>
      <c r="X3543" s="6">
        <f>待赋值表!W3542</f>
        <v/>
      </c>
      <c r="Y3543" s="6">
        <f>待赋值表!X3542</f>
        <v/>
      </c>
      <c r="Z3543" s="3">
        <f>IF(M3543&gt;=0.01,"B_pre",IF(M3543&gt;=0,"C_pre","none"))</f>
        <v/>
      </c>
      <c r="AA3543" s="3">
        <f>IF(U3543&gt;0.125,"a_pre",IF(U3543&gt;=0,"b_pre","none"))</f>
        <v/>
      </c>
      <c r="AB3543" s="3">
        <f>AND(Z3543="B_pre",AA3543="a_pre")</f>
        <v/>
      </c>
      <c r="AC3543" s="3">
        <f>AND(Z3543="B_pre",AA3543="b_pre")</f>
        <v/>
      </c>
      <c r="AD3543" s="3">
        <f>AND(Z3543="C_pre",AA3543="a_pre")</f>
        <v/>
      </c>
      <c r="AE3543" s="3">
        <f>AND(Z3543="C_pre",AA3543="b_pre")</f>
        <v/>
      </c>
      <c r="AF3543" s="6">
        <f>待赋值表!C3542</f>
        <v/>
      </c>
      <c r="AG3543" s="3">
        <f t="array" ref="AG3543">IF(AB3543=TRUE,"A",IF(AC3543=TRUE,"B",IF(AD3543=TRUE,"C",IF(AE3543=TRUE,"D","其他"))))</f>
        <v/>
      </c>
      <c r="AH3543" s="3">
        <f>IF(分析表!$E$12&lt;&gt;"ALL",AND(AF3543=分析表!$E$10,AG3543=分析表!$E$12),IF(AF3543=分析表!$E$10,TRUE(),IF(AF3543="ALL",TRUE(),"")))</f>
        <v/>
      </c>
    </row>
    <row r="3544">
      <c r="A3544" s="3">
        <f>COUNTIF($AH$2:AH3544,"TRUE")</f>
        <v/>
      </c>
      <c r="B3544" s="3">
        <f>COUNTIF($AG$2:$AG3544,#REF!)</f>
        <v/>
      </c>
      <c r="C3544" s="56">
        <f>待赋值表!A3543</f>
        <v/>
      </c>
      <c r="E3544" s="6">
        <f>待赋值表!D3543</f>
        <v/>
      </c>
      <c r="F3544" s="6">
        <f>待赋值表!E3543</f>
        <v/>
      </c>
      <c r="G3544" s="6">
        <f>待赋值表!F3543</f>
        <v/>
      </c>
      <c r="H3544" s="6">
        <f>待赋值表!G3543</f>
        <v/>
      </c>
      <c r="I3544" s="6">
        <f>待赋值表!H3543</f>
        <v/>
      </c>
      <c r="J3544" s="6">
        <f>待赋值表!I3543</f>
        <v/>
      </c>
      <c r="K3544" s="6">
        <f>待赋值表!J3543</f>
        <v/>
      </c>
      <c r="L3544" s="6">
        <f>待赋值表!K3543</f>
        <v/>
      </c>
      <c r="M3544" s="6">
        <f>待赋值表!L3543</f>
        <v/>
      </c>
      <c r="N3544" s="6">
        <f>待赋值表!M3543</f>
        <v/>
      </c>
      <c r="O3544" s="6">
        <f>待赋值表!N3543</f>
        <v/>
      </c>
      <c r="P3544" s="6">
        <f>待赋值表!O3543</f>
        <v/>
      </c>
      <c r="Q3544" s="6">
        <f>IF(待赋值表!P3543&lt;&gt;"",待赋值表!P3543,0)</f>
        <v/>
      </c>
      <c r="R3544" s="6">
        <f>待赋值表!Q3543</f>
        <v/>
      </c>
      <c r="S3544" s="6">
        <f>待赋值表!R3543</f>
        <v/>
      </c>
      <c r="T3544" s="6">
        <f>待赋值表!S3543</f>
        <v/>
      </c>
      <c r="U3544" s="6">
        <f>待赋值表!T3543</f>
        <v/>
      </c>
      <c r="V3544" s="6">
        <f>待赋值表!U3543</f>
        <v/>
      </c>
      <c r="W3544" s="6">
        <f>待赋值表!V3543</f>
        <v/>
      </c>
      <c r="X3544" s="6">
        <f>待赋值表!W3543</f>
        <v/>
      </c>
      <c r="Y3544" s="6">
        <f>待赋值表!X3543</f>
        <v/>
      </c>
      <c r="Z3544" s="3">
        <f>IF(M3544&gt;=0.01,"B_pre",IF(M3544&gt;=0,"C_pre","none"))</f>
        <v/>
      </c>
      <c r="AA3544" s="3">
        <f>IF(U3544&gt;0.125,"a_pre",IF(U3544&gt;=0,"b_pre","none"))</f>
        <v/>
      </c>
      <c r="AB3544" s="3">
        <f>AND(Z3544="B_pre",AA3544="a_pre")</f>
        <v/>
      </c>
      <c r="AC3544" s="3">
        <f>AND(Z3544="B_pre",AA3544="b_pre")</f>
        <v/>
      </c>
      <c r="AD3544" s="3">
        <f>AND(Z3544="C_pre",AA3544="a_pre")</f>
        <v/>
      </c>
      <c r="AE3544" s="3">
        <f>AND(Z3544="C_pre",AA3544="b_pre")</f>
        <v/>
      </c>
      <c r="AF3544" s="6">
        <f>待赋值表!C3543</f>
        <v/>
      </c>
      <c r="AG3544" s="3">
        <f t="array" ref="AG3544">IF(AB3544=TRUE,"A",IF(AC3544=TRUE,"B",IF(AD3544=TRUE,"C",IF(AE3544=TRUE,"D","其他"))))</f>
        <v/>
      </c>
      <c r="AH3544" s="3">
        <f>IF(分析表!$E$12&lt;&gt;"ALL",AND(AF3544=分析表!$E$10,AG3544=分析表!$E$12),IF(AF3544=分析表!$E$10,TRUE(),IF(AF3544="ALL",TRUE(),"")))</f>
        <v/>
      </c>
    </row>
    <row r="3545">
      <c r="A3545" s="3">
        <f>COUNTIF($AH$2:AH3545,"TRUE")</f>
        <v/>
      </c>
      <c r="B3545" s="3">
        <f>COUNTIF($AG$2:$AG3545,#REF!)</f>
        <v/>
      </c>
      <c r="C3545" s="56">
        <f>待赋值表!A3544</f>
        <v/>
      </c>
      <c r="E3545" s="6">
        <f>待赋值表!D3544</f>
        <v/>
      </c>
      <c r="F3545" s="6">
        <f>待赋值表!E3544</f>
        <v/>
      </c>
      <c r="G3545" s="6">
        <f>待赋值表!F3544</f>
        <v/>
      </c>
      <c r="H3545" s="6">
        <f>待赋值表!G3544</f>
        <v/>
      </c>
      <c r="I3545" s="6">
        <f>待赋值表!H3544</f>
        <v/>
      </c>
      <c r="J3545" s="6">
        <f>待赋值表!I3544</f>
        <v/>
      </c>
      <c r="K3545" s="6">
        <f>待赋值表!J3544</f>
        <v/>
      </c>
      <c r="L3545" s="6">
        <f>待赋值表!K3544</f>
        <v/>
      </c>
      <c r="M3545" s="6">
        <f>待赋值表!L3544</f>
        <v/>
      </c>
      <c r="N3545" s="6">
        <f>待赋值表!M3544</f>
        <v/>
      </c>
      <c r="O3545" s="6">
        <f>待赋值表!N3544</f>
        <v/>
      </c>
      <c r="P3545" s="6">
        <f>待赋值表!O3544</f>
        <v/>
      </c>
      <c r="Q3545" s="6">
        <f>IF(待赋值表!P3544&lt;&gt;"",待赋值表!P3544,0)</f>
        <v/>
      </c>
      <c r="R3545" s="6">
        <f>待赋值表!Q3544</f>
        <v/>
      </c>
      <c r="S3545" s="6">
        <f>待赋值表!R3544</f>
        <v/>
      </c>
      <c r="T3545" s="6">
        <f>待赋值表!S3544</f>
        <v/>
      </c>
      <c r="U3545" s="6">
        <f>待赋值表!T3544</f>
        <v/>
      </c>
      <c r="V3545" s="6">
        <f>待赋值表!U3544</f>
        <v/>
      </c>
      <c r="W3545" s="6">
        <f>待赋值表!V3544</f>
        <v/>
      </c>
      <c r="X3545" s="6">
        <f>待赋值表!W3544</f>
        <v/>
      </c>
      <c r="Y3545" s="6">
        <f>待赋值表!X3544</f>
        <v/>
      </c>
      <c r="Z3545" s="3">
        <f>IF(M3545&gt;=0.01,"B_pre",IF(M3545&gt;=0,"C_pre","none"))</f>
        <v/>
      </c>
      <c r="AA3545" s="3">
        <f>IF(U3545&gt;0.125,"a_pre",IF(U3545&gt;=0,"b_pre","none"))</f>
        <v/>
      </c>
      <c r="AB3545" s="3">
        <f>AND(Z3545="B_pre",AA3545="a_pre")</f>
        <v/>
      </c>
      <c r="AC3545" s="3">
        <f>AND(Z3545="B_pre",AA3545="b_pre")</f>
        <v/>
      </c>
      <c r="AD3545" s="3">
        <f>AND(Z3545="C_pre",AA3545="a_pre")</f>
        <v/>
      </c>
      <c r="AE3545" s="3">
        <f>AND(Z3545="C_pre",AA3545="b_pre")</f>
        <v/>
      </c>
      <c r="AF3545" s="6">
        <f>待赋值表!C3544</f>
        <v/>
      </c>
      <c r="AG3545" s="3">
        <f t="array" ref="AG3545">IF(AB3545=TRUE,"A",IF(AC3545=TRUE,"B",IF(AD3545=TRUE,"C",IF(AE3545=TRUE,"D","其他"))))</f>
        <v/>
      </c>
      <c r="AH3545" s="3">
        <f>IF(分析表!$E$12&lt;&gt;"ALL",AND(AF3545=分析表!$E$10,AG3545=分析表!$E$12),IF(AF3545=分析表!$E$10,TRUE(),IF(AF3545="ALL",TRUE(),"")))</f>
        <v/>
      </c>
    </row>
    <row r="3546">
      <c r="A3546" s="3">
        <f>COUNTIF($AH$2:AH3546,"TRUE")</f>
        <v/>
      </c>
      <c r="B3546" s="3">
        <f>COUNTIF($AG$2:$AG3546,#REF!)</f>
        <v/>
      </c>
      <c r="C3546" s="56">
        <f>待赋值表!A3545</f>
        <v/>
      </c>
      <c r="E3546" s="6">
        <f>待赋值表!D3545</f>
        <v/>
      </c>
      <c r="F3546" s="6">
        <f>待赋值表!E3545</f>
        <v/>
      </c>
      <c r="G3546" s="6">
        <f>待赋值表!F3545</f>
        <v/>
      </c>
      <c r="H3546" s="6">
        <f>待赋值表!G3545</f>
        <v/>
      </c>
      <c r="I3546" s="6">
        <f>待赋值表!H3545</f>
        <v/>
      </c>
      <c r="J3546" s="6">
        <f>待赋值表!I3545</f>
        <v/>
      </c>
      <c r="K3546" s="6">
        <f>待赋值表!J3545</f>
        <v/>
      </c>
      <c r="L3546" s="6">
        <f>待赋值表!K3545</f>
        <v/>
      </c>
      <c r="M3546" s="6">
        <f>待赋值表!L3545</f>
        <v/>
      </c>
      <c r="N3546" s="6">
        <f>待赋值表!M3545</f>
        <v/>
      </c>
      <c r="O3546" s="6">
        <f>待赋值表!N3545</f>
        <v/>
      </c>
      <c r="P3546" s="6">
        <f>待赋值表!O3545</f>
        <v/>
      </c>
      <c r="Q3546" s="6">
        <f>IF(待赋值表!P3545&lt;&gt;"",待赋值表!P3545,0)</f>
        <v/>
      </c>
      <c r="R3546" s="6">
        <f>待赋值表!Q3545</f>
        <v/>
      </c>
      <c r="S3546" s="6">
        <f>待赋值表!R3545</f>
        <v/>
      </c>
      <c r="T3546" s="6">
        <f>待赋值表!S3545</f>
        <v/>
      </c>
      <c r="U3546" s="6">
        <f>待赋值表!T3545</f>
        <v/>
      </c>
      <c r="V3546" s="6">
        <f>待赋值表!U3545</f>
        <v/>
      </c>
      <c r="W3546" s="6">
        <f>待赋值表!V3545</f>
        <v/>
      </c>
      <c r="X3546" s="6">
        <f>待赋值表!W3545</f>
        <v/>
      </c>
      <c r="Y3546" s="6">
        <f>待赋值表!X3545</f>
        <v/>
      </c>
      <c r="Z3546" s="3">
        <f>IF(M3546&gt;=0.01,"B_pre",IF(M3546&gt;=0,"C_pre","none"))</f>
        <v/>
      </c>
      <c r="AA3546" s="3">
        <f>IF(U3546&gt;0.125,"a_pre",IF(U3546&gt;=0,"b_pre","none"))</f>
        <v/>
      </c>
      <c r="AB3546" s="3">
        <f>AND(Z3546="B_pre",AA3546="a_pre")</f>
        <v/>
      </c>
      <c r="AC3546" s="3">
        <f>AND(Z3546="B_pre",AA3546="b_pre")</f>
        <v/>
      </c>
      <c r="AD3546" s="3">
        <f>AND(Z3546="C_pre",AA3546="a_pre")</f>
        <v/>
      </c>
      <c r="AE3546" s="3">
        <f>AND(Z3546="C_pre",AA3546="b_pre")</f>
        <v/>
      </c>
      <c r="AF3546" s="6">
        <f>待赋值表!C3545</f>
        <v/>
      </c>
      <c r="AG3546" s="3">
        <f t="array" ref="AG3546">IF(AB3546=TRUE,"A",IF(AC3546=TRUE,"B",IF(AD3546=TRUE,"C",IF(AE3546=TRUE,"D","其他"))))</f>
        <v/>
      </c>
      <c r="AH3546" s="3">
        <f>IF(分析表!$E$12&lt;&gt;"ALL",AND(AF3546=分析表!$E$10,AG3546=分析表!$E$12),IF(AF3546=分析表!$E$10,TRUE(),IF(AF3546="ALL",TRUE(),"")))</f>
        <v/>
      </c>
    </row>
    <row r="3547">
      <c r="A3547" s="3">
        <f>COUNTIF($AH$2:AH3547,"TRUE")</f>
        <v/>
      </c>
      <c r="B3547" s="3">
        <f>COUNTIF($AG$2:$AG3547,#REF!)</f>
        <v/>
      </c>
      <c r="C3547" s="56">
        <f>待赋值表!A3546</f>
        <v/>
      </c>
      <c r="E3547" s="6">
        <f>待赋值表!D3546</f>
        <v/>
      </c>
      <c r="F3547" s="6">
        <f>待赋值表!E3546</f>
        <v/>
      </c>
      <c r="G3547" s="6">
        <f>待赋值表!F3546</f>
        <v/>
      </c>
      <c r="H3547" s="6">
        <f>待赋值表!G3546</f>
        <v/>
      </c>
      <c r="I3547" s="6">
        <f>待赋值表!H3546</f>
        <v/>
      </c>
      <c r="J3547" s="6">
        <f>待赋值表!I3546</f>
        <v/>
      </c>
      <c r="K3547" s="6">
        <f>待赋值表!J3546</f>
        <v/>
      </c>
      <c r="L3547" s="6">
        <f>待赋值表!K3546</f>
        <v/>
      </c>
      <c r="M3547" s="6">
        <f>待赋值表!L3546</f>
        <v/>
      </c>
      <c r="N3547" s="6">
        <f>待赋值表!M3546</f>
        <v/>
      </c>
      <c r="O3547" s="6">
        <f>待赋值表!N3546</f>
        <v/>
      </c>
      <c r="P3547" s="6">
        <f>待赋值表!O3546</f>
        <v/>
      </c>
      <c r="Q3547" s="6">
        <f>IF(待赋值表!P3546&lt;&gt;"",待赋值表!P3546,0)</f>
        <v/>
      </c>
      <c r="R3547" s="6">
        <f>待赋值表!Q3546</f>
        <v/>
      </c>
      <c r="S3547" s="6">
        <f>待赋值表!R3546</f>
        <v/>
      </c>
      <c r="T3547" s="6">
        <f>待赋值表!S3546</f>
        <v/>
      </c>
      <c r="U3547" s="6">
        <f>待赋值表!T3546</f>
        <v/>
      </c>
      <c r="V3547" s="6">
        <f>待赋值表!U3546</f>
        <v/>
      </c>
      <c r="W3547" s="6">
        <f>待赋值表!V3546</f>
        <v/>
      </c>
      <c r="X3547" s="6">
        <f>待赋值表!W3546</f>
        <v/>
      </c>
      <c r="Y3547" s="6">
        <f>待赋值表!X3546</f>
        <v/>
      </c>
      <c r="Z3547" s="3">
        <f>IF(M3547&gt;=0.01,"B_pre",IF(M3547&gt;=0,"C_pre","none"))</f>
        <v/>
      </c>
      <c r="AA3547" s="3">
        <f>IF(U3547&gt;0.125,"a_pre",IF(U3547&gt;=0,"b_pre","none"))</f>
        <v/>
      </c>
      <c r="AB3547" s="3">
        <f>AND(Z3547="B_pre",AA3547="a_pre")</f>
        <v/>
      </c>
      <c r="AC3547" s="3">
        <f>AND(Z3547="B_pre",AA3547="b_pre")</f>
        <v/>
      </c>
      <c r="AD3547" s="3">
        <f>AND(Z3547="C_pre",AA3547="a_pre")</f>
        <v/>
      </c>
      <c r="AE3547" s="3">
        <f>AND(Z3547="C_pre",AA3547="b_pre")</f>
        <v/>
      </c>
      <c r="AF3547" s="6">
        <f>待赋值表!C3546</f>
        <v/>
      </c>
      <c r="AG3547" s="3">
        <f t="array" ref="AG3547">IF(AB3547=TRUE,"A",IF(AC3547=TRUE,"B",IF(AD3547=TRUE,"C",IF(AE3547=TRUE,"D","其他"))))</f>
        <v/>
      </c>
      <c r="AH3547" s="3">
        <f>IF(分析表!$E$12&lt;&gt;"ALL",AND(AF3547=分析表!$E$10,AG3547=分析表!$E$12),IF(AF3547=分析表!$E$10,TRUE(),IF(AF3547="ALL",TRUE(),"")))</f>
        <v/>
      </c>
    </row>
    <row r="3548">
      <c r="A3548" s="3">
        <f>COUNTIF($AH$2:AH3548,"TRUE")</f>
        <v/>
      </c>
      <c r="B3548" s="3">
        <f>COUNTIF($AG$2:$AG3548,#REF!)</f>
        <v/>
      </c>
      <c r="C3548" s="56">
        <f>待赋值表!A3547</f>
        <v/>
      </c>
      <c r="E3548" s="6">
        <f>待赋值表!D3547</f>
        <v/>
      </c>
      <c r="F3548" s="6">
        <f>待赋值表!E3547</f>
        <v/>
      </c>
      <c r="G3548" s="6">
        <f>待赋值表!F3547</f>
        <v/>
      </c>
      <c r="H3548" s="6">
        <f>待赋值表!G3547</f>
        <v/>
      </c>
      <c r="I3548" s="6">
        <f>待赋值表!H3547</f>
        <v/>
      </c>
      <c r="J3548" s="6">
        <f>待赋值表!I3547</f>
        <v/>
      </c>
      <c r="K3548" s="6">
        <f>待赋值表!J3547</f>
        <v/>
      </c>
      <c r="L3548" s="6">
        <f>待赋值表!K3547</f>
        <v/>
      </c>
      <c r="M3548" s="6">
        <f>待赋值表!L3547</f>
        <v/>
      </c>
      <c r="N3548" s="6">
        <f>待赋值表!M3547</f>
        <v/>
      </c>
      <c r="O3548" s="6">
        <f>待赋值表!N3547</f>
        <v/>
      </c>
      <c r="P3548" s="6">
        <f>待赋值表!O3547</f>
        <v/>
      </c>
      <c r="Q3548" s="6">
        <f>IF(待赋值表!P3547&lt;&gt;"",待赋值表!P3547,0)</f>
        <v/>
      </c>
      <c r="R3548" s="6">
        <f>待赋值表!Q3547</f>
        <v/>
      </c>
      <c r="S3548" s="6">
        <f>待赋值表!R3547</f>
        <v/>
      </c>
      <c r="T3548" s="6">
        <f>待赋值表!S3547</f>
        <v/>
      </c>
      <c r="U3548" s="6">
        <f>待赋值表!T3547</f>
        <v/>
      </c>
      <c r="V3548" s="6">
        <f>待赋值表!U3547</f>
        <v/>
      </c>
      <c r="W3548" s="6">
        <f>待赋值表!V3547</f>
        <v/>
      </c>
      <c r="X3548" s="6">
        <f>待赋值表!W3547</f>
        <v/>
      </c>
      <c r="Y3548" s="6">
        <f>待赋值表!X3547</f>
        <v/>
      </c>
      <c r="Z3548" s="3">
        <f>IF(M3548&gt;=0.01,"B_pre",IF(M3548&gt;=0,"C_pre","none"))</f>
        <v/>
      </c>
      <c r="AA3548" s="3">
        <f>IF(U3548&gt;0.125,"a_pre",IF(U3548&gt;=0,"b_pre","none"))</f>
        <v/>
      </c>
      <c r="AB3548" s="3">
        <f>AND(Z3548="B_pre",AA3548="a_pre")</f>
        <v/>
      </c>
      <c r="AC3548" s="3">
        <f>AND(Z3548="B_pre",AA3548="b_pre")</f>
        <v/>
      </c>
      <c r="AD3548" s="3">
        <f>AND(Z3548="C_pre",AA3548="a_pre")</f>
        <v/>
      </c>
      <c r="AE3548" s="3">
        <f>AND(Z3548="C_pre",AA3548="b_pre")</f>
        <v/>
      </c>
      <c r="AF3548" s="6">
        <f>待赋值表!C3547</f>
        <v/>
      </c>
      <c r="AG3548" s="3">
        <f t="array" ref="AG3548">IF(AB3548=TRUE,"A",IF(AC3548=TRUE,"B",IF(AD3548=TRUE,"C",IF(AE3548=TRUE,"D","其他"))))</f>
        <v/>
      </c>
      <c r="AH3548" s="3">
        <f>IF(分析表!$E$12&lt;&gt;"ALL",AND(AF3548=分析表!$E$10,AG3548=分析表!$E$12),IF(AF3548=分析表!$E$10,TRUE(),IF(AF3548="ALL",TRUE(),"")))</f>
        <v/>
      </c>
    </row>
    <row r="3549">
      <c r="A3549" s="3">
        <f>COUNTIF($AH$2:AH3549,"TRUE")</f>
        <v/>
      </c>
      <c r="B3549" s="3">
        <f>COUNTIF($AG$2:$AG3549,#REF!)</f>
        <v/>
      </c>
      <c r="C3549" s="56">
        <f>待赋值表!A3548</f>
        <v/>
      </c>
      <c r="E3549" s="6">
        <f>待赋值表!D3548</f>
        <v/>
      </c>
      <c r="F3549" s="6">
        <f>待赋值表!E3548</f>
        <v/>
      </c>
      <c r="G3549" s="6">
        <f>待赋值表!F3548</f>
        <v/>
      </c>
      <c r="H3549" s="6">
        <f>待赋值表!G3548</f>
        <v/>
      </c>
      <c r="I3549" s="6">
        <f>待赋值表!H3548</f>
        <v/>
      </c>
      <c r="J3549" s="6">
        <f>待赋值表!I3548</f>
        <v/>
      </c>
      <c r="K3549" s="6">
        <f>待赋值表!J3548</f>
        <v/>
      </c>
      <c r="L3549" s="6">
        <f>待赋值表!K3548</f>
        <v/>
      </c>
      <c r="M3549" s="6">
        <f>待赋值表!L3548</f>
        <v/>
      </c>
      <c r="N3549" s="6">
        <f>待赋值表!M3548</f>
        <v/>
      </c>
      <c r="O3549" s="6">
        <f>待赋值表!N3548</f>
        <v/>
      </c>
      <c r="P3549" s="6">
        <f>待赋值表!O3548</f>
        <v/>
      </c>
      <c r="Q3549" s="6">
        <f>IF(待赋值表!P3548&lt;&gt;"",待赋值表!P3548,0)</f>
        <v/>
      </c>
      <c r="R3549" s="6">
        <f>待赋值表!Q3548</f>
        <v/>
      </c>
      <c r="S3549" s="6">
        <f>待赋值表!R3548</f>
        <v/>
      </c>
      <c r="T3549" s="6">
        <f>待赋值表!S3548</f>
        <v/>
      </c>
      <c r="U3549" s="6">
        <f>待赋值表!T3548</f>
        <v/>
      </c>
      <c r="V3549" s="6">
        <f>待赋值表!U3548</f>
        <v/>
      </c>
      <c r="W3549" s="6">
        <f>待赋值表!V3548</f>
        <v/>
      </c>
      <c r="X3549" s="6">
        <f>待赋值表!W3548</f>
        <v/>
      </c>
      <c r="Y3549" s="6">
        <f>待赋值表!X3548</f>
        <v/>
      </c>
      <c r="Z3549" s="3">
        <f>IF(M3549&gt;=0.01,"B_pre",IF(M3549&gt;=0,"C_pre","none"))</f>
        <v/>
      </c>
      <c r="AA3549" s="3">
        <f>IF(U3549&gt;0.125,"a_pre",IF(U3549&gt;=0,"b_pre","none"))</f>
        <v/>
      </c>
      <c r="AB3549" s="3">
        <f>AND(Z3549="B_pre",AA3549="a_pre")</f>
        <v/>
      </c>
      <c r="AC3549" s="3">
        <f>AND(Z3549="B_pre",AA3549="b_pre")</f>
        <v/>
      </c>
      <c r="AD3549" s="3">
        <f>AND(Z3549="C_pre",AA3549="a_pre")</f>
        <v/>
      </c>
      <c r="AE3549" s="3">
        <f>AND(Z3549="C_pre",AA3549="b_pre")</f>
        <v/>
      </c>
      <c r="AF3549" s="6">
        <f>待赋值表!C3548</f>
        <v/>
      </c>
      <c r="AG3549" s="3">
        <f t="array" ref="AG3549">IF(AB3549=TRUE,"A",IF(AC3549=TRUE,"B",IF(AD3549=TRUE,"C",IF(AE3549=TRUE,"D","其他"))))</f>
        <v/>
      </c>
      <c r="AH3549" s="3">
        <f>IF(分析表!$E$12&lt;&gt;"ALL",AND(AF3549=分析表!$E$10,AG3549=分析表!$E$12),IF(AF3549=分析表!$E$10,TRUE(),IF(AF3549="ALL",TRUE(),"")))</f>
        <v/>
      </c>
    </row>
    <row r="3550">
      <c r="A3550" s="3">
        <f>COUNTIF($AH$2:AH3550,"TRUE")</f>
        <v/>
      </c>
      <c r="B3550" s="3">
        <f>COUNTIF($AG$2:$AG3550,#REF!)</f>
        <v/>
      </c>
      <c r="C3550" s="56">
        <f>待赋值表!A3549</f>
        <v/>
      </c>
      <c r="E3550" s="6">
        <f>待赋值表!D3549</f>
        <v/>
      </c>
      <c r="F3550" s="6">
        <f>待赋值表!E3549</f>
        <v/>
      </c>
      <c r="G3550" s="6">
        <f>待赋值表!F3549</f>
        <v/>
      </c>
      <c r="H3550" s="6">
        <f>待赋值表!G3549</f>
        <v/>
      </c>
      <c r="I3550" s="6">
        <f>待赋值表!H3549</f>
        <v/>
      </c>
      <c r="J3550" s="6">
        <f>待赋值表!I3549</f>
        <v/>
      </c>
      <c r="K3550" s="6">
        <f>待赋值表!J3549</f>
        <v/>
      </c>
      <c r="L3550" s="6">
        <f>待赋值表!K3549</f>
        <v/>
      </c>
      <c r="M3550" s="6">
        <f>待赋值表!L3549</f>
        <v/>
      </c>
      <c r="N3550" s="6">
        <f>待赋值表!M3549</f>
        <v/>
      </c>
      <c r="O3550" s="6">
        <f>待赋值表!N3549</f>
        <v/>
      </c>
      <c r="P3550" s="6">
        <f>待赋值表!O3549</f>
        <v/>
      </c>
      <c r="Q3550" s="6">
        <f>IF(待赋值表!P3549&lt;&gt;"",待赋值表!P3549,0)</f>
        <v/>
      </c>
      <c r="R3550" s="6">
        <f>待赋值表!Q3549</f>
        <v/>
      </c>
      <c r="S3550" s="6">
        <f>待赋值表!R3549</f>
        <v/>
      </c>
      <c r="T3550" s="6">
        <f>待赋值表!S3549</f>
        <v/>
      </c>
      <c r="U3550" s="6">
        <f>待赋值表!T3549</f>
        <v/>
      </c>
      <c r="V3550" s="6">
        <f>待赋值表!U3549</f>
        <v/>
      </c>
      <c r="W3550" s="6">
        <f>待赋值表!V3549</f>
        <v/>
      </c>
      <c r="X3550" s="6">
        <f>待赋值表!W3549</f>
        <v/>
      </c>
      <c r="Y3550" s="6">
        <f>待赋值表!X3549</f>
        <v/>
      </c>
      <c r="Z3550" s="3">
        <f>IF(M3550&gt;=0.01,"B_pre",IF(M3550&gt;=0,"C_pre","none"))</f>
        <v/>
      </c>
      <c r="AA3550" s="3">
        <f>IF(U3550&gt;0.125,"a_pre",IF(U3550&gt;=0,"b_pre","none"))</f>
        <v/>
      </c>
      <c r="AB3550" s="3">
        <f>AND(Z3550="B_pre",AA3550="a_pre")</f>
        <v/>
      </c>
      <c r="AC3550" s="3">
        <f>AND(Z3550="B_pre",AA3550="b_pre")</f>
        <v/>
      </c>
      <c r="AD3550" s="3">
        <f>AND(Z3550="C_pre",AA3550="a_pre")</f>
        <v/>
      </c>
      <c r="AE3550" s="3">
        <f>AND(Z3550="C_pre",AA3550="b_pre")</f>
        <v/>
      </c>
      <c r="AF3550" s="6">
        <f>待赋值表!C3549</f>
        <v/>
      </c>
      <c r="AG3550" s="3">
        <f t="array" ref="AG3550">IF(AB3550=TRUE,"A",IF(AC3550=TRUE,"B",IF(AD3550=TRUE,"C",IF(AE3550=TRUE,"D","其他"))))</f>
        <v/>
      </c>
      <c r="AH3550" s="3">
        <f>IF(分析表!$E$12&lt;&gt;"ALL",AND(AF3550=分析表!$E$10,AG3550=分析表!$E$12),IF(AF3550=分析表!$E$10,TRUE(),IF(AF3550="ALL",TRUE(),"")))</f>
        <v/>
      </c>
    </row>
    <row r="3551">
      <c r="A3551" s="3">
        <f>COUNTIF($AH$2:AH3551,"TRUE")</f>
        <v/>
      </c>
      <c r="B3551" s="3">
        <f>COUNTIF($AG$2:$AG3551,#REF!)</f>
        <v/>
      </c>
      <c r="C3551" s="56">
        <f>待赋值表!A3550</f>
        <v/>
      </c>
      <c r="E3551" s="6">
        <f>待赋值表!D3550</f>
        <v/>
      </c>
      <c r="F3551" s="6">
        <f>待赋值表!E3550</f>
        <v/>
      </c>
      <c r="G3551" s="6">
        <f>待赋值表!F3550</f>
        <v/>
      </c>
      <c r="H3551" s="6">
        <f>待赋值表!G3550</f>
        <v/>
      </c>
      <c r="I3551" s="6">
        <f>待赋值表!H3550</f>
        <v/>
      </c>
      <c r="J3551" s="6">
        <f>待赋值表!I3550</f>
        <v/>
      </c>
      <c r="K3551" s="6">
        <f>待赋值表!J3550</f>
        <v/>
      </c>
      <c r="L3551" s="6">
        <f>待赋值表!K3550</f>
        <v/>
      </c>
      <c r="M3551" s="6">
        <f>待赋值表!L3550</f>
        <v/>
      </c>
      <c r="N3551" s="6">
        <f>待赋值表!M3550</f>
        <v/>
      </c>
      <c r="O3551" s="6">
        <f>待赋值表!N3550</f>
        <v/>
      </c>
      <c r="P3551" s="6">
        <f>待赋值表!O3550</f>
        <v/>
      </c>
      <c r="Q3551" s="6">
        <f>IF(待赋值表!P3550&lt;&gt;"",待赋值表!P3550,0)</f>
        <v/>
      </c>
      <c r="R3551" s="6">
        <f>待赋值表!Q3550</f>
        <v/>
      </c>
      <c r="S3551" s="6">
        <f>待赋值表!R3550</f>
        <v/>
      </c>
      <c r="T3551" s="6">
        <f>待赋值表!S3550</f>
        <v/>
      </c>
      <c r="U3551" s="6">
        <f>待赋值表!T3550</f>
        <v/>
      </c>
      <c r="V3551" s="6">
        <f>待赋值表!U3550</f>
        <v/>
      </c>
      <c r="W3551" s="6">
        <f>待赋值表!V3550</f>
        <v/>
      </c>
      <c r="X3551" s="6">
        <f>待赋值表!W3550</f>
        <v/>
      </c>
      <c r="Y3551" s="6">
        <f>待赋值表!X3550</f>
        <v/>
      </c>
      <c r="Z3551" s="3">
        <f>IF(M3551&gt;=0.01,"B_pre",IF(M3551&gt;=0,"C_pre","none"))</f>
        <v/>
      </c>
      <c r="AA3551" s="3">
        <f>IF(U3551&gt;0.125,"a_pre",IF(U3551&gt;=0,"b_pre","none"))</f>
        <v/>
      </c>
      <c r="AB3551" s="3">
        <f>AND(Z3551="B_pre",AA3551="a_pre")</f>
        <v/>
      </c>
      <c r="AC3551" s="3">
        <f>AND(Z3551="B_pre",AA3551="b_pre")</f>
        <v/>
      </c>
      <c r="AD3551" s="3">
        <f>AND(Z3551="C_pre",AA3551="a_pre")</f>
        <v/>
      </c>
      <c r="AE3551" s="3">
        <f>AND(Z3551="C_pre",AA3551="b_pre")</f>
        <v/>
      </c>
      <c r="AF3551" s="6">
        <f>待赋值表!C3550</f>
        <v/>
      </c>
      <c r="AG3551" s="3">
        <f t="array" ref="AG3551">IF(AB3551=TRUE,"A",IF(AC3551=TRUE,"B",IF(AD3551=TRUE,"C",IF(AE3551=TRUE,"D","其他"))))</f>
        <v/>
      </c>
      <c r="AH3551" s="3">
        <f>IF(分析表!$E$12&lt;&gt;"ALL",AND(AF3551=分析表!$E$10,AG3551=分析表!$E$12),IF(AF3551=分析表!$E$10,TRUE(),IF(AF3551="ALL",TRUE(),"")))</f>
        <v/>
      </c>
    </row>
    <row r="3552">
      <c r="A3552" s="3">
        <f>COUNTIF($AH$2:AH3552,"TRUE")</f>
        <v/>
      </c>
      <c r="B3552" s="3">
        <f>COUNTIF($AG$2:$AG3552,#REF!)</f>
        <v/>
      </c>
      <c r="C3552" s="56">
        <f>待赋值表!A3551</f>
        <v/>
      </c>
      <c r="E3552" s="6">
        <f>待赋值表!D3551</f>
        <v/>
      </c>
      <c r="F3552" s="6">
        <f>待赋值表!E3551</f>
        <v/>
      </c>
      <c r="G3552" s="6">
        <f>待赋值表!F3551</f>
        <v/>
      </c>
      <c r="H3552" s="6">
        <f>待赋值表!G3551</f>
        <v/>
      </c>
      <c r="I3552" s="6">
        <f>待赋值表!H3551</f>
        <v/>
      </c>
      <c r="J3552" s="6">
        <f>待赋值表!I3551</f>
        <v/>
      </c>
      <c r="K3552" s="6">
        <f>待赋值表!J3551</f>
        <v/>
      </c>
      <c r="L3552" s="6">
        <f>待赋值表!K3551</f>
        <v/>
      </c>
      <c r="M3552" s="6">
        <f>待赋值表!L3551</f>
        <v/>
      </c>
      <c r="N3552" s="6">
        <f>待赋值表!M3551</f>
        <v/>
      </c>
      <c r="O3552" s="6">
        <f>待赋值表!N3551</f>
        <v/>
      </c>
      <c r="P3552" s="6">
        <f>待赋值表!O3551</f>
        <v/>
      </c>
      <c r="Q3552" s="6">
        <f>IF(待赋值表!P3551&lt;&gt;"",待赋值表!P3551,0)</f>
        <v/>
      </c>
      <c r="R3552" s="6">
        <f>待赋值表!Q3551</f>
        <v/>
      </c>
      <c r="S3552" s="6">
        <f>待赋值表!R3551</f>
        <v/>
      </c>
      <c r="T3552" s="6">
        <f>待赋值表!S3551</f>
        <v/>
      </c>
      <c r="U3552" s="6">
        <f>待赋值表!T3551</f>
        <v/>
      </c>
      <c r="V3552" s="6">
        <f>待赋值表!U3551</f>
        <v/>
      </c>
      <c r="W3552" s="6">
        <f>待赋值表!V3551</f>
        <v/>
      </c>
      <c r="X3552" s="6">
        <f>待赋值表!W3551</f>
        <v/>
      </c>
      <c r="Y3552" s="6">
        <f>待赋值表!X3551</f>
        <v/>
      </c>
      <c r="Z3552" s="3">
        <f>IF(M3552&gt;=0.01,"B_pre",IF(M3552&gt;=0,"C_pre","none"))</f>
        <v/>
      </c>
      <c r="AA3552" s="3">
        <f>IF(U3552&gt;0.125,"a_pre",IF(U3552&gt;=0,"b_pre","none"))</f>
        <v/>
      </c>
      <c r="AB3552" s="3">
        <f>AND(Z3552="B_pre",AA3552="a_pre")</f>
        <v/>
      </c>
      <c r="AC3552" s="3">
        <f>AND(Z3552="B_pre",AA3552="b_pre")</f>
        <v/>
      </c>
      <c r="AD3552" s="3">
        <f>AND(Z3552="C_pre",AA3552="a_pre")</f>
        <v/>
      </c>
      <c r="AE3552" s="3">
        <f>AND(Z3552="C_pre",AA3552="b_pre")</f>
        <v/>
      </c>
      <c r="AF3552" s="6">
        <f>待赋值表!C3551</f>
        <v/>
      </c>
      <c r="AG3552" s="3">
        <f t="array" ref="AG3552">IF(AB3552=TRUE,"A",IF(AC3552=TRUE,"B",IF(AD3552=TRUE,"C",IF(AE3552=TRUE,"D","其他"))))</f>
        <v/>
      </c>
      <c r="AH3552" s="3">
        <f>IF(分析表!$E$12&lt;&gt;"ALL",AND(AF3552=分析表!$E$10,AG3552=分析表!$E$12),IF(AF3552=分析表!$E$10,TRUE(),IF(AF3552="ALL",TRUE(),"")))</f>
        <v/>
      </c>
    </row>
    <row r="3553">
      <c r="A3553" s="3">
        <f>COUNTIF($AH$2:AH3553,"TRUE")</f>
        <v/>
      </c>
      <c r="B3553" s="3">
        <f>COUNTIF($AG$2:$AG3553,#REF!)</f>
        <v/>
      </c>
      <c r="C3553" s="56">
        <f>待赋值表!A3552</f>
        <v/>
      </c>
      <c r="E3553" s="6">
        <f>待赋值表!D3552</f>
        <v/>
      </c>
      <c r="F3553" s="6">
        <f>待赋值表!E3552</f>
        <v/>
      </c>
      <c r="G3553" s="6">
        <f>待赋值表!F3552</f>
        <v/>
      </c>
      <c r="H3553" s="6">
        <f>待赋值表!G3552</f>
        <v/>
      </c>
      <c r="I3553" s="6">
        <f>待赋值表!H3552</f>
        <v/>
      </c>
      <c r="J3553" s="6">
        <f>待赋值表!I3552</f>
        <v/>
      </c>
      <c r="K3553" s="6">
        <f>待赋值表!J3552</f>
        <v/>
      </c>
      <c r="L3553" s="6">
        <f>待赋值表!K3552</f>
        <v/>
      </c>
      <c r="M3553" s="6">
        <f>待赋值表!L3552</f>
        <v/>
      </c>
      <c r="N3553" s="6">
        <f>待赋值表!M3552</f>
        <v/>
      </c>
      <c r="O3553" s="6">
        <f>待赋值表!N3552</f>
        <v/>
      </c>
      <c r="P3553" s="6">
        <f>待赋值表!O3552</f>
        <v/>
      </c>
      <c r="Q3553" s="6">
        <f>IF(待赋值表!P3552&lt;&gt;"",待赋值表!P3552,0)</f>
        <v/>
      </c>
      <c r="R3553" s="6">
        <f>待赋值表!Q3552</f>
        <v/>
      </c>
      <c r="S3553" s="6">
        <f>待赋值表!R3552</f>
        <v/>
      </c>
      <c r="T3553" s="6">
        <f>待赋值表!S3552</f>
        <v/>
      </c>
      <c r="U3553" s="6">
        <f>待赋值表!T3552</f>
        <v/>
      </c>
      <c r="V3553" s="6">
        <f>待赋值表!U3552</f>
        <v/>
      </c>
      <c r="W3553" s="6">
        <f>待赋值表!V3552</f>
        <v/>
      </c>
      <c r="X3553" s="6">
        <f>待赋值表!W3552</f>
        <v/>
      </c>
      <c r="Y3553" s="6">
        <f>待赋值表!X3552</f>
        <v/>
      </c>
      <c r="Z3553" s="3">
        <f>IF(M3553&gt;=0.01,"B_pre",IF(M3553&gt;=0,"C_pre","none"))</f>
        <v/>
      </c>
      <c r="AA3553" s="3">
        <f>IF(U3553&gt;0.125,"a_pre",IF(U3553&gt;=0,"b_pre","none"))</f>
        <v/>
      </c>
      <c r="AB3553" s="3">
        <f>AND(Z3553="B_pre",AA3553="a_pre")</f>
        <v/>
      </c>
      <c r="AC3553" s="3">
        <f>AND(Z3553="B_pre",AA3553="b_pre")</f>
        <v/>
      </c>
      <c r="AD3553" s="3">
        <f>AND(Z3553="C_pre",AA3553="a_pre")</f>
        <v/>
      </c>
      <c r="AE3553" s="3">
        <f>AND(Z3553="C_pre",AA3553="b_pre")</f>
        <v/>
      </c>
      <c r="AF3553" s="6">
        <f>待赋值表!C3552</f>
        <v/>
      </c>
      <c r="AG3553" s="3">
        <f t="array" ref="AG3553">IF(AB3553=TRUE,"A",IF(AC3553=TRUE,"B",IF(AD3553=TRUE,"C",IF(AE3553=TRUE,"D","其他"))))</f>
        <v/>
      </c>
      <c r="AH3553" s="3">
        <f>IF(分析表!$E$12&lt;&gt;"ALL",AND(AF3553=分析表!$E$10,AG3553=分析表!$E$12),IF(AF3553=分析表!$E$10,TRUE(),IF(AF3553="ALL",TRUE(),"")))</f>
        <v/>
      </c>
    </row>
    <row r="3554">
      <c r="A3554" s="3">
        <f>COUNTIF($AH$2:AH3554,"TRUE")</f>
        <v/>
      </c>
      <c r="B3554" s="3">
        <f>COUNTIF($AG$2:$AG3554,#REF!)</f>
        <v/>
      </c>
      <c r="C3554" s="56">
        <f>待赋值表!A3553</f>
        <v/>
      </c>
      <c r="E3554" s="6">
        <f>待赋值表!D3553</f>
        <v/>
      </c>
      <c r="F3554" s="6">
        <f>待赋值表!E3553</f>
        <v/>
      </c>
      <c r="G3554" s="6">
        <f>待赋值表!F3553</f>
        <v/>
      </c>
      <c r="H3554" s="6">
        <f>待赋值表!G3553</f>
        <v/>
      </c>
      <c r="I3554" s="6">
        <f>待赋值表!H3553</f>
        <v/>
      </c>
      <c r="J3554" s="6">
        <f>待赋值表!I3553</f>
        <v/>
      </c>
      <c r="K3554" s="6">
        <f>待赋值表!J3553</f>
        <v/>
      </c>
      <c r="L3554" s="6">
        <f>待赋值表!K3553</f>
        <v/>
      </c>
      <c r="M3554" s="6">
        <f>待赋值表!L3553</f>
        <v/>
      </c>
      <c r="N3554" s="6">
        <f>待赋值表!M3553</f>
        <v/>
      </c>
      <c r="O3554" s="6">
        <f>待赋值表!N3553</f>
        <v/>
      </c>
      <c r="P3554" s="6">
        <f>待赋值表!O3553</f>
        <v/>
      </c>
      <c r="Q3554" s="6">
        <f>IF(待赋值表!P3553&lt;&gt;"",待赋值表!P3553,0)</f>
        <v/>
      </c>
      <c r="R3554" s="6">
        <f>待赋值表!Q3553</f>
        <v/>
      </c>
      <c r="S3554" s="6">
        <f>待赋值表!R3553</f>
        <v/>
      </c>
      <c r="T3554" s="6">
        <f>待赋值表!S3553</f>
        <v/>
      </c>
      <c r="U3554" s="6">
        <f>待赋值表!T3553</f>
        <v/>
      </c>
      <c r="V3554" s="6">
        <f>待赋值表!U3553</f>
        <v/>
      </c>
      <c r="W3554" s="6">
        <f>待赋值表!V3553</f>
        <v/>
      </c>
      <c r="X3554" s="6">
        <f>待赋值表!W3553</f>
        <v/>
      </c>
      <c r="Y3554" s="6">
        <f>待赋值表!X3553</f>
        <v/>
      </c>
      <c r="Z3554" s="3">
        <f>IF(M3554&gt;=0.01,"B_pre",IF(M3554&gt;=0,"C_pre","none"))</f>
        <v/>
      </c>
      <c r="AA3554" s="3">
        <f>IF(U3554&gt;0.125,"a_pre",IF(U3554&gt;=0,"b_pre","none"))</f>
        <v/>
      </c>
      <c r="AB3554" s="3">
        <f>AND(Z3554="B_pre",AA3554="a_pre")</f>
        <v/>
      </c>
      <c r="AC3554" s="3">
        <f>AND(Z3554="B_pre",AA3554="b_pre")</f>
        <v/>
      </c>
      <c r="AD3554" s="3">
        <f>AND(Z3554="C_pre",AA3554="a_pre")</f>
        <v/>
      </c>
      <c r="AE3554" s="3">
        <f>AND(Z3554="C_pre",AA3554="b_pre")</f>
        <v/>
      </c>
      <c r="AF3554" s="6">
        <f>待赋值表!C3553</f>
        <v/>
      </c>
      <c r="AG3554" s="3">
        <f t="array" ref="AG3554">IF(AB3554=TRUE,"A",IF(AC3554=TRUE,"B",IF(AD3554=TRUE,"C",IF(AE3554=TRUE,"D","其他"))))</f>
        <v/>
      </c>
      <c r="AH3554" s="3">
        <f>IF(分析表!$E$12&lt;&gt;"ALL",AND(AF3554=分析表!$E$10,AG3554=分析表!$E$12),IF(AF3554=分析表!$E$10,TRUE(),IF(AF3554="ALL",TRUE(),"")))</f>
        <v/>
      </c>
    </row>
    <row r="3555">
      <c r="A3555" s="3">
        <f>COUNTIF($AH$2:AH3555,"TRUE")</f>
        <v/>
      </c>
      <c r="B3555" s="3">
        <f>COUNTIF($AG$2:$AG3555,#REF!)</f>
        <v/>
      </c>
      <c r="C3555" s="56">
        <f>待赋值表!A3554</f>
        <v/>
      </c>
      <c r="E3555" s="6">
        <f>待赋值表!D3554</f>
        <v/>
      </c>
      <c r="F3555" s="6">
        <f>待赋值表!E3554</f>
        <v/>
      </c>
      <c r="G3555" s="6">
        <f>待赋值表!F3554</f>
        <v/>
      </c>
      <c r="H3555" s="6">
        <f>待赋值表!G3554</f>
        <v/>
      </c>
      <c r="I3555" s="6">
        <f>待赋值表!H3554</f>
        <v/>
      </c>
      <c r="J3555" s="6">
        <f>待赋值表!I3554</f>
        <v/>
      </c>
      <c r="K3555" s="6">
        <f>待赋值表!J3554</f>
        <v/>
      </c>
      <c r="L3555" s="6">
        <f>待赋值表!K3554</f>
        <v/>
      </c>
      <c r="M3555" s="6">
        <f>待赋值表!L3554</f>
        <v/>
      </c>
      <c r="N3555" s="6">
        <f>待赋值表!M3554</f>
        <v/>
      </c>
      <c r="O3555" s="6">
        <f>待赋值表!N3554</f>
        <v/>
      </c>
      <c r="P3555" s="6">
        <f>待赋值表!O3554</f>
        <v/>
      </c>
      <c r="Q3555" s="6">
        <f>IF(待赋值表!P3554&lt;&gt;"",待赋值表!P3554,0)</f>
        <v/>
      </c>
      <c r="R3555" s="6">
        <f>待赋值表!Q3554</f>
        <v/>
      </c>
      <c r="S3555" s="6">
        <f>待赋值表!R3554</f>
        <v/>
      </c>
      <c r="T3555" s="6">
        <f>待赋值表!S3554</f>
        <v/>
      </c>
      <c r="U3555" s="6">
        <f>待赋值表!T3554</f>
        <v/>
      </c>
      <c r="V3555" s="6">
        <f>待赋值表!U3554</f>
        <v/>
      </c>
      <c r="W3555" s="6">
        <f>待赋值表!V3554</f>
        <v/>
      </c>
      <c r="X3555" s="6">
        <f>待赋值表!W3554</f>
        <v/>
      </c>
      <c r="Y3555" s="6">
        <f>待赋值表!X3554</f>
        <v/>
      </c>
      <c r="Z3555" s="3">
        <f>IF(M3555&gt;=0.01,"B_pre",IF(M3555&gt;=0,"C_pre","none"))</f>
        <v/>
      </c>
      <c r="AA3555" s="3">
        <f>IF(U3555&gt;0.125,"a_pre",IF(U3555&gt;=0,"b_pre","none"))</f>
        <v/>
      </c>
      <c r="AB3555" s="3">
        <f>AND(Z3555="B_pre",AA3555="a_pre")</f>
        <v/>
      </c>
      <c r="AC3555" s="3">
        <f>AND(Z3555="B_pre",AA3555="b_pre")</f>
        <v/>
      </c>
      <c r="AD3555" s="3">
        <f>AND(Z3555="C_pre",AA3555="a_pre")</f>
        <v/>
      </c>
      <c r="AE3555" s="3">
        <f>AND(Z3555="C_pre",AA3555="b_pre")</f>
        <v/>
      </c>
      <c r="AF3555" s="6">
        <f>待赋值表!C3554</f>
        <v/>
      </c>
      <c r="AG3555" s="3">
        <f t="array" ref="AG3555">IF(AB3555=TRUE,"A",IF(AC3555=TRUE,"B",IF(AD3555=TRUE,"C",IF(AE3555=TRUE,"D","其他"))))</f>
        <v/>
      </c>
      <c r="AH3555" s="3">
        <f>IF(分析表!$E$12&lt;&gt;"ALL",AND(AF3555=分析表!$E$10,AG3555=分析表!$E$12),IF(AF3555=分析表!$E$10,TRUE(),IF(AF3555="ALL",TRUE(),"")))</f>
        <v/>
      </c>
    </row>
    <row r="3556">
      <c r="A3556" s="3">
        <f>COUNTIF($AH$2:AH3556,"TRUE")</f>
        <v/>
      </c>
      <c r="B3556" s="3">
        <f>COUNTIF($AG$2:$AG3556,#REF!)</f>
        <v/>
      </c>
      <c r="C3556" s="56">
        <f>待赋值表!A3555</f>
        <v/>
      </c>
      <c r="E3556" s="6">
        <f>待赋值表!D3555</f>
        <v/>
      </c>
      <c r="F3556" s="6">
        <f>待赋值表!E3555</f>
        <v/>
      </c>
      <c r="G3556" s="6">
        <f>待赋值表!F3555</f>
        <v/>
      </c>
      <c r="H3556" s="6">
        <f>待赋值表!G3555</f>
        <v/>
      </c>
      <c r="I3556" s="6">
        <f>待赋值表!H3555</f>
        <v/>
      </c>
      <c r="J3556" s="6">
        <f>待赋值表!I3555</f>
        <v/>
      </c>
      <c r="K3556" s="6">
        <f>待赋值表!J3555</f>
        <v/>
      </c>
      <c r="L3556" s="6">
        <f>待赋值表!K3555</f>
        <v/>
      </c>
      <c r="M3556" s="6">
        <f>待赋值表!L3555</f>
        <v/>
      </c>
      <c r="N3556" s="6">
        <f>待赋值表!M3555</f>
        <v/>
      </c>
      <c r="O3556" s="6">
        <f>待赋值表!N3555</f>
        <v/>
      </c>
      <c r="P3556" s="6">
        <f>待赋值表!O3555</f>
        <v/>
      </c>
      <c r="Q3556" s="6">
        <f>IF(待赋值表!P3555&lt;&gt;"",待赋值表!P3555,0)</f>
        <v/>
      </c>
      <c r="R3556" s="6">
        <f>待赋值表!Q3555</f>
        <v/>
      </c>
      <c r="S3556" s="6">
        <f>待赋值表!R3555</f>
        <v/>
      </c>
      <c r="T3556" s="6">
        <f>待赋值表!S3555</f>
        <v/>
      </c>
      <c r="U3556" s="6">
        <f>待赋值表!T3555</f>
        <v/>
      </c>
      <c r="V3556" s="6">
        <f>待赋值表!U3555</f>
        <v/>
      </c>
      <c r="W3556" s="6">
        <f>待赋值表!V3555</f>
        <v/>
      </c>
      <c r="X3556" s="6">
        <f>待赋值表!W3555</f>
        <v/>
      </c>
      <c r="Y3556" s="6">
        <f>待赋值表!X3555</f>
        <v/>
      </c>
      <c r="Z3556" s="3">
        <f>IF(M3556&gt;=0.01,"B_pre",IF(M3556&gt;=0,"C_pre","none"))</f>
        <v/>
      </c>
      <c r="AA3556" s="3">
        <f>IF(U3556&gt;0.125,"a_pre",IF(U3556&gt;=0,"b_pre","none"))</f>
        <v/>
      </c>
      <c r="AB3556" s="3">
        <f>AND(Z3556="B_pre",AA3556="a_pre")</f>
        <v/>
      </c>
      <c r="AC3556" s="3">
        <f>AND(Z3556="B_pre",AA3556="b_pre")</f>
        <v/>
      </c>
      <c r="AD3556" s="3">
        <f>AND(Z3556="C_pre",AA3556="a_pre")</f>
        <v/>
      </c>
      <c r="AE3556" s="3">
        <f>AND(Z3556="C_pre",AA3556="b_pre")</f>
        <v/>
      </c>
      <c r="AF3556" s="6">
        <f>待赋值表!C3555</f>
        <v/>
      </c>
      <c r="AG3556" s="3">
        <f t="array" ref="AG3556">IF(AB3556=TRUE,"A",IF(AC3556=TRUE,"B",IF(AD3556=TRUE,"C",IF(AE3556=TRUE,"D","其他"))))</f>
        <v/>
      </c>
      <c r="AH3556" s="3">
        <f>IF(分析表!$E$12&lt;&gt;"ALL",AND(AF3556=分析表!$E$10,AG3556=分析表!$E$12),IF(AF3556=分析表!$E$10,TRUE(),IF(AF3556="ALL",TRUE(),"")))</f>
        <v/>
      </c>
    </row>
    <row r="3557">
      <c r="A3557" s="3">
        <f>COUNTIF($AH$2:AH3557,"TRUE")</f>
        <v/>
      </c>
      <c r="B3557" s="3">
        <f>COUNTIF($AG$2:$AG3557,#REF!)</f>
        <v/>
      </c>
      <c r="C3557" s="56">
        <f>待赋值表!A3556</f>
        <v/>
      </c>
      <c r="E3557" s="6">
        <f>待赋值表!D3556</f>
        <v/>
      </c>
      <c r="F3557" s="6">
        <f>待赋值表!E3556</f>
        <v/>
      </c>
      <c r="G3557" s="6">
        <f>待赋值表!F3556</f>
        <v/>
      </c>
      <c r="H3557" s="6">
        <f>待赋值表!G3556</f>
        <v/>
      </c>
      <c r="I3557" s="6">
        <f>待赋值表!H3556</f>
        <v/>
      </c>
      <c r="J3557" s="6">
        <f>待赋值表!I3556</f>
        <v/>
      </c>
      <c r="K3557" s="6">
        <f>待赋值表!J3556</f>
        <v/>
      </c>
      <c r="L3557" s="6">
        <f>待赋值表!K3556</f>
        <v/>
      </c>
      <c r="M3557" s="6">
        <f>待赋值表!L3556</f>
        <v/>
      </c>
      <c r="N3557" s="6">
        <f>待赋值表!M3556</f>
        <v/>
      </c>
      <c r="O3557" s="6">
        <f>待赋值表!N3556</f>
        <v/>
      </c>
      <c r="P3557" s="6">
        <f>待赋值表!O3556</f>
        <v/>
      </c>
      <c r="Q3557" s="6">
        <f>IF(待赋值表!P3556&lt;&gt;"",待赋值表!P3556,0)</f>
        <v/>
      </c>
      <c r="R3557" s="6">
        <f>待赋值表!Q3556</f>
        <v/>
      </c>
      <c r="S3557" s="6">
        <f>待赋值表!R3556</f>
        <v/>
      </c>
      <c r="T3557" s="6">
        <f>待赋值表!S3556</f>
        <v/>
      </c>
      <c r="U3557" s="6">
        <f>待赋值表!T3556</f>
        <v/>
      </c>
      <c r="V3557" s="6">
        <f>待赋值表!U3556</f>
        <v/>
      </c>
      <c r="W3557" s="6">
        <f>待赋值表!V3556</f>
        <v/>
      </c>
      <c r="X3557" s="6">
        <f>待赋值表!W3556</f>
        <v/>
      </c>
      <c r="Y3557" s="6">
        <f>待赋值表!X3556</f>
        <v/>
      </c>
      <c r="Z3557" s="3">
        <f>IF(M3557&gt;=0.01,"B_pre",IF(M3557&gt;=0,"C_pre","none"))</f>
        <v/>
      </c>
      <c r="AA3557" s="3">
        <f>IF(U3557&gt;0.125,"a_pre",IF(U3557&gt;=0,"b_pre","none"))</f>
        <v/>
      </c>
      <c r="AB3557" s="3">
        <f>AND(Z3557="B_pre",AA3557="a_pre")</f>
        <v/>
      </c>
      <c r="AC3557" s="3">
        <f>AND(Z3557="B_pre",AA3557="b_pre")</f>
        <v/>
      </c>
      <c r="AD3557" s="3">
        <f>AND(Z3557="C_pre",AA3557="a_pre")</f>
        <v/>
      </c>
      <c r="AE3557" s="3">
        <f>AND(Z3557="C_pre",AA3557="b_pre")</f>
        <v/>
      </c>
      <c r="AF3557" s="6">
        <f>待赋值表!C3556</f>
        <v/>
      </c>
      <c r="AG3557" s="3">
        <f t="array" ref="AG3557">IF(AB3557=TRUE,"A",IF(AC3557=TRUE,"B",IF(AD3557=TRUE,"C",IF(AE3557=TRUE,"D","其他"))))</f>
        <v/>
      </c>
      <c r="AH3557" s="3">
        <f>IF(分析表!$E$12&lt;&gt;"ALL",AND(AF3557=分析表!$E$10,AG3557=分析表!$E$12),IF(AF3557=分析表!$E$10,TRUE(),IF(AF3557="ALL",TRUE(),"")))</f>
        <v/>
      </c>
    </row>
    <row r="3558">
      <c r="A3558" s="3">
        <f>COUNTIF($AH$2:AH3558,"TRUE")</f>
        <v/>
      </c>
      <c r="B3558" s="3">
        <f>COUNTIF($AG$2:$AG3558,#REF!)</f>
        <v/>
      </c>
      <c r="C3558" s="56">
        <f>待赋值表!A3557</f>
        <v/>
      </c>
      <c r="E3558" s="6">
        <f>待赋值表!D3557</f>
        <v/>
      </c>
      <c r="F3558" s="6">
        <f>待赋值表!E3557</f>
        <v/>
      </c>
      <c r="G3558" s="6">
        <f>待赋值表!F3557</f>
        <v/>
      </c>
      <c r="H3558" s="6">
        <f>待赋值表!G3557</f>
        <v/>
      </c>
      <c r="I3558" s="6">
        <f>待赋值表!H3557</f>
        <v/>
      </c>
      <c r="J3558" s="6">
        <f>待赋值表!I3557</f>
        <v/>
      </c>
      <c r="K3558" s="6">
        <f>待赋值表!J3557</f>
        <v/>
      </c>
      <c r="L3558" s="6">
        <f>待赋值表!K3557</f>
        <v/>
      </c>
      <c r="M3558" s="6">
        <f>待赋值表!L3557</f>
        <v/>
      </c>
      <c r="N3558" s="6">
        <f>待赋值表!M3557</f>
        <v/>
      </c>
      <c r="O3558" s="6">
        <f>待赋值表!N3557</f>
        <v/>
      </c>
      <c r="P3558" s="6">
        <f>待赋值表!O3557</f>
        <v/>
      </c>
      <c r="Q3558" s="6">
        <f>IF(待赋值表!P3557&lt;&gt;"",待赋值表!P3557,0)</f>
        <v/>
      </c>
      <c r="R3558" s="6">
        <f>待赋值表!Q3557</f>
        <v/>
      </c>
      <c r="S3558" s="6">
        <f>待赋值表!R3557</f>
        <v/>
      </c>
      <c r="T3558" s="6">
        <f>待赋值表!S3557</f>
        <v/>
      </c>
      <c r="U3558" s="6">
        <f>待赋值表!T3557</f>
        <v/>
      </c>
      <c r="V3558" s="6">
        <f>待赋值表!U3557</f>
        <v/>
      </c>
      <c r="W3558" s="6">
        <f>待赋值表!V3557</f>
        <v/>
      </c>
      <c r="X3558" s="6">
        <f>待赋值表!W3557</f>
        <v/>
      </c>
      <c r="Y3558" s="6">
        <f>待赋值表!X3557</f>
        <v/>
      </c>
      <c r="Z3558" s="3">
        <f>IF(M3558&gt;=0.01,"B_pre",IF(M3558&gt;=0,"C_pre","none"))</f>
        <v/>
      </c>
      <c r="AA3558" s="3">
        <f>IF(U3558&gt;0.125,"a_pre",IF(U3558&gt;=0,"b_pre","none"))</f>
        <v/>
      </c>
      <c r="AB3558" s="3">
        <f>AND(Z3558="B_pre",AA3558="a_pre")</f>
        <v/>
      </c>
      <c r="AC3558" s="3">
        <f>AND(Z3558="B_pre",AA3558="b_pre")</f>
        <v/>
      </c>
      <c r="AD3558" s="3">
        <f>AND(Z3558="C_pre",AA3558="a_pre")</f>
        <v/>
      </c>
      <c r="AE3558" s="3">
        <f>AND(Z3558="C_pre",AA3558="b_pre")</f>
        <v/>
      </c>
      <c r="AF3558" s="6">
        <f>待赋值表!C3557</f>
        <v/>
      </c>
      <c r="AG3558" s="3">
        <f t="array" ref="AG3558">IF(AB3558=TRUE,"A",IF(AC3558=TRUE,"B",IF(AD3558=TRUE,"C",IF(AE3558=TRUE,"D","其他"))))</f>
        <v/>
      </c>
      <c r="AH3558" s="3">
        <f>IF(分析表!$E$12&lt;&gt;"ALL",AND(AF3558=分析表!$E$10,AG3558=分析表!$E$12),IF(AF3558=分析表!$E$10,TRUE(),IF(AF3558="ALL",TRUE(),"")))</f>
        <v/>
      </c>
    </row>
    <row r="3559">
      <c r="A3559" s="3">
        <f>COUNTIF($AH$2:AH3559,"TRUE")</f>
        <v/>
      </c>
      <c r="B3559" s="3">
        <f>COUNTIF($AG$2:$AG3559,#REF!)</f>
        <v/>
      </c>
      <c r="C3559" s="56">
        <f>待赋值表!A3558</f>
        <v/>
      </c>
      <c r="E3559" s="6">
        <f>待赋值表!D3558</f>
        <v/>
      </c>
      <c r="F3559" s="6">
        <f>待赋值表!E3558</f>
        <v/>
      </c>
      <c r="G3559" s="6">
        <f>待赋值表!F3558</f>
        <v/>
      </c>
      <c r="H3559" s="6">
        <f>待赋值表!G3558</f>
        <v/>
      </c>
      <c r="I3559" s="6">
        <f>待赋值表!H3558</f>
        <v/>
      </c>
      <c r="J3559" s="6">
        <f>待赋值表!I3558</f>
        <v/>
      </c>
      <c r="K3559" s="6">
        <f>待赋值表!J3558</f>
        <v/>
      </c>
      <c r="L3559" s="6">
        <f>待赋值表!K3558</f>
        <v/>
      </c>
      <c r="M3559" s="6">
        <f>待赋值表!L3558</f>
        <v/>
      </c>
      <c r="N3559" s="6">
        <f>待赋值表!M3558</f>
        <v/>
      </c>
      <c r="O3559" s="6">
        <f>待赋值表!N3558</f>
        <v/>
      </c>
      <c r="P3559" s="6">
        <f>待赋值表!O3558</f>
        <v/>
      </c>
      <c r="Q3559" s="6">
        <f>IF(待赋值表!P3558&lt;&gt;"",待赋值表!P3558,0)</f>
        <v/>
      </c>
      <c r="R3559" s="6">
        <f>待赋值表!Q3558</f>
        <v/>
      </c>
      <c r="S3559" s="6">
        <f>待赋值表!R3558</f>
        <v/>
      </c>
      <c r="T3559" s="6">
        <f>待赋值表!S3558</f>
        <v/>
      </c>
      <c r="U3559" s="6">
        <f>待赋值表!T3558</f>
        <v/>
      </c>
      <c r="V3559" s="6">
        <f>待赋值表!U3558</f>
        <v/>
      </c>
      <c r="W3559" s="6">
        <f>待赋值表!V3558</f>
        <v/>
      </c>
      <c r="X3559" s="6">
        <f>待赋值表!W3558</f>
        <v/>
      </c>
      <c r="Y3559" s="6">
        <f>待赋值表!X3558</f>
        <v/>
      </c>
      <c r="Z3559" s="3">
        <f>IF(M3559&gt;=0.01,"B_pre",IF(M3559&gt;=0,"C_pre","none"))</f>
        <v/>
      </c>
      <c r="AA3559" s="3">
        <f>IF(U3559&gt;0.125,"a_pre",IF(U3559&gt;=0,"b_pre","none"))</f>
        <v/>
      </c>
      <c r="AB3559" s="3">
        <f>AND(Z3559="B_pre",AA3559="a_pre")</f>
        <v/>
      </c>
      <c r="AC3559" s="3">
        <f>AND(Z3559="B_pre",AA3559="b_pre")</f>
        <v/>
      </c>
      <c r="AD3559" s="3">
        <f>AND(Z3559="C_pre",AA3559="a_pre")</f>
        <v/>
      </c>
      <c r="AE3559" s="3">
        <f>AND(Z3559="C_pre",AA3559="b_pre")</f>
        <v/>
      </c>
      <c r="AF3559" s="6">
        <f>待赋值表!C3558</f>
        <v/>
      </c>
      <c r="AG3559" s="3">
        <f t="array" ref="AG3559">IF(AB3559=TRUE,"A",IF(AC3559=TRUE,"B",IF(AD3559=TRUE,"C",IF(AE3559=TRUE,"D","其他"))))</f>
        <v/>
      </c>
      <c r="AH3559" s="3">
        <f>IF(分析表!$E$12&lt;&gt;"ALL",AND(AF3559=分析表!$E$10,AG3559=分析表!$E$12),IF(AF3559=分析表!$E$10,TRUE(),IF(AF3559="ALL",TRUE(),"")))</f>
        <v/>
      </c>
    </row>
    <row r="3560">
      <c r="A3560" s="3">
        <f>COUNTIF($AH$2:AH3560,"TRUE")</f>
        <v/>
      </c>
      <c r="B3560" s="3">
        <f>COUNTIF($AG$2:$AG3560,#REF!)</f>
        <v/>
      </c>
      <c r="C3560" s="56">
        <f>待赋值表!A3559</f>
        <v/>
      </c>
      <c r="E3560" s="6">
        <f>待赋值表!D3559</f>
        <v/>
      </c>
      <c r="F3560" s="6">
        <f>待赋值表!E3559</f>
        <v/>
      </c>
      <c r="G3560" s="6">
        <f>待赋值表!F3559</f>
        <v/>
      </c>
      <c r="H3560" s="6">
        <f>待赋值表!G3559</f>
        <v/>
      </c>
      <c r="I3560" s="6">
        <f>待赋值表!H3559</f>
        <v/>
      </c>
      <c r="J3560" s="6">
        <f>待赋值表!I3559</f>
        <v/>
      </c>
      <c r="K3560" s="6">
        <f>待赋值表!J3559</f>
        <v/>
      </c>
      <c r="L3560" s="6">
        <f>待赋值表!K3559</f>
        <v/>
      </c>
      <c r="M3560" s="6">
        <f>待赋值表!L3559</f>
        <v/>
      </c>
      <c r="N3560" s="6">
        <f>待赋值表!M3559</f>
        <v/>
      </c>
      <c r="O3560" s="6">
        <f>待赋值表!N3559</f>
        <v/>
      </c>
      <c r="P3560" s="6">
        <f>待赋值表!O3559</f>
        <v/>
      </c>
      <c r="Q3560" s="6">
        <f>IF(待赋值表!P3559&lt;&gt;"",待赋值表!P3559,0)</f>
        <v/>
      </c>
      <c r="R3560" s="6">
        <f>待赋值表!Q3559</f>
        <v/>
      </c>
      <c r="S3560" s="6">
        <f>待赋值表!R3559</f>
        <v/>
      </c>
      <c r="T3560" s="6">
        <f>待赋值表!S3559</f>
        <v/>
      </c>
      <c r="U3560" s="6">
        <f>待赋值表!T3559</f>
        <v/>
      </c>
      <c r="V3560" s="6">
        <f>待赋值表!U3559</f>
        <v/>
      </c>
      <c r="W3560" s="6">
        <f>待赋值表!V3559</f>
        <v/>
      </c>
      <c r="X3560" s="6">
        <f>待赋值表!W3559</f>
        <v/>
      </c>
      <c r="Y3560" s="6">
        <f>待赋值表!X3559</f>
        <v/>
      </c>
      <c r="Z3560" s="3">
        <f>IF(M3560&gt;=0.01,"B_pre",IF(M3560&gt;=0,"C_pre","none"))</f>
        <v/>
      </c>
      <c r="AA3560" s="3">
        <f>IF(U3560&gt;0.125,"a_pre",IF(U3560&gt;=0,"b_pre","none"))</f>
        <v/>
      </c>
      <c r="AB3560" s="3">
        <f>AND(Z3560="B_pre",AA3560="a_pre")</f>
        <v/>
      </c>
      <c r="AC3560" s="3">
        <f>AND(Z3560="B_pre",AA3560="b_pre")</f>
        <v/>
      </c>
      <c r="AD3560" s="3">
        <f>AND(Z3560="C_pre",AA3560="a_pre")</f>
        <v/>
      </c>
      <c r="AE3560" s="3">
        <f>AND(Z3560="C_pre",AA3560="b_pre")</f>
        <v/>
      </c>
      <c r="AF3560" s="6">
        <f>待赋值表!C3559</f>
        <v/>
      </c>
      <c r="AG3560" s="3">
        <f t="array" ref="AG3560">IF(AB3560=TRUE,"A",IF(AC3560=TRUE,"B",IF(AD3560=TRUE,"C",IF(AE3560=TRUE,"D","其他"))))</f>
        <v/>
      </c>
      <c r="AH3560" s="3">
        <f>IF(分析表!$E$12&lt;&gt;"ALL",AND(AF3560=分析表!$E$10,AG3560=分析表!$E$12),IF(AF3560=分析表!$E$10,TRUE(),IF(AF3560="ALL",TRUE(),"")))</f>
        <v/>
      </c>
    </row>
    <row r="3561">
      <c r="A3561" s="3">
        <f>COUNTIF($AH$2:AH3561,"TRUE")</f>
        <v/>
      </c>
      <c r="B3561" s="3">
        <f>COUNTIF($AG$2:$AG3561,#REF!)</f>
        <v/>
      </c>
      <c r="C3561" s="56">
        <f>待赋值表!A3560</f>
        <v/>
      </c>
      <c r="E3561" s="6">
        <f>待赋值表!D3560</f>
        <v/>
      </c>
      <c r="F3561" s="6">
        <f>待赋值表!E3560</f>
        <v/>
      </c>
      <c r="G3561" s="6">
        <f>待赋值表!F3560</f>
        <v/>
      </c>
      <c r="H3561" s="6">
        <f>待赋值表!G3560</f>
        <v/>
      </c>
      <c r="I3561" s="6">
        <f>待赋值表!H3560</f>
        <v/>
      </c>
      <c r="J3561" s="6">
        <f>待赋值表!I3560</f>
        <v/>
      </c>
      <c r="K3561" s="6">
        <f>待赋值表!J3560</f>
        <v/>
      </c>
      <c r="L3561" s="6">
        <f>待赋值表!K3560</f>
        <v/>
      </c>
      <c r="M3561" s="6">
        <f>待赋值表!L3560</f>
        <v/>
      </c>
      <c r="N3561" s="6">
        <f>待赋值表!M3560</f>
        <v/>
      </c>
      <c r="O3561" s="6">
        <f>待赋值表!N3560</f>
        <v/>
      </c>
      <c r="P3561" s="6">
        <f>待赋值表!O3560</f>
        <v/>
      </c>
      <c r="Q3561" s="6">
        <f>IF(待赋值表!P3560&lt;&gt;"",待赋值表!P3560,0)</f>
        <v/>
      </c>
      <c r="R3561" s="6">
        <f>待赋值表!Q3560</f>
        <v/>
      </c>
      <c r="S3561" s="6">
        <f>待赋值表!R3560</f>
        <v/>
      </c>
      <c r="T3561" s="6">
        <f>待赋值表!S3560</f>
        <v/>
      </c>
      <c r="U3561" s="6">
        <f>待赋值表!T3560</f>
        <v/>
      </c>
      <c r="V3561" s="6">
        <f>待赋值表!U3560</f>
        <v/>
      </c>
      <c r="W3561" s="6">
        <f>待赋值表!V3560</f>
        <v/>
      </c>
      <c r="X3561" s="6">
        <f>待赋值表!W3560</f>
        <v/>
      </c>
      <c r="Y3561" s="6">
        <f>待赋值表!X3560</f>
        <v/>
      </c>
      <c r="Z3561" s="3">
        <f>IF(M3561&gt;=0.01,"B_pre",IF(M3561&gt;=0,"C_pre","none"))</f>
        <v/>
      </c>
      <c r="AA3561" s="3">
        <f>IF(U3561&gt;0.125,"a_pre",IF(U3561&gt;=0,"b_pre","none"))</f>
        <v/>
      </c>
      <c r="AB3561" s="3">
        <f>AND(Z3561="B_pre",AA3561="a_pre")</f>
        <v/>
      </c>
      <c r="AC3561" s="3">
        <f>AND(Z3561="B_pre",AA3561="b_pre")</f>
        <v/>
      </c>
      <c r="AD3561" s="3">
        <f>AND(Z3561="C_pre",AA3561="a_pre")</f>
        <v/>
      </c>
      <c r="AE3561" s="3">
        <f>AND(Z3561="C_pre",AA3561="b_pre")</f>
        <v/>
      </c>
      <c r="AF3561" s="6">
        <f>待赋值表!C3560</f>
        <v/>
      </c>
      <c r="AG3561" s="3">
        <f t="array" ref="AG3561">IF(AB3561=TRUE,"A",IF(AC3561=TRUE,"B",IF(AD3561=TRUE,"C",IF(AE3561=TRUE,"D","其他"))))</f>
        <v/>
      </c>
      <c r="AH3561" s="3">
        <f>IF(分析表!$E$12&lt;&gt;"ALL",AND(AF3561=分析表!$E$10,AG3561=分析表!$E$12),IF(AF3561=分析表!$E$10,TRUE(),IF(AF3561="ALL",TRUE(),"")))</f>
        <v/>
      </c>
    </row>
    <row r="3562">
      <c r="A3562" s="3">
        <f>COUNTIF($AH$2:AH3562,"TRUE")</f>
        <v/>
      </c>
      <c r="B3562" s="3">
        <f>COUNTIF($AG$2:$AG3562,#REF!)</f>
        <v/>
      </c>
      <c r="C3562" s="56">
        <f>待赋值表!A3561</f>
        <v/>
      </c>
      <c r="E3562" s="6">
        <f>待赋值表!D3561</f>
        <v/>
      </c>
      <c r="F3562" s="6">
        <f>待赋值表!E3561</f>
        <v/>
      </c>
      <c r="G3562" s="6">
        <f>待赋值表!F3561</f>
        <v/>
      </c>
      <c r="H3562" s="6">
        <f>待赋值表!G3561</f>
        <v/>
      </c>
      <c r="I3562" s="6">
        <f>待赋值表!H3561</f>
        <v/>
      </c>
      <c r="J3562" s="6">
        <f>待赋值表!I3561</f>
        <v/>
      </c>
      <c r="K3562" s="6">
        <f>待赋值表!J3561</f>
        <v/>
      </c>
      <c r="L3562" s="6">
        <f>待赋值表!K3561</f>
        <v/>
      </c>
      <c r="M3562" s="6">
        <f>待赋值表!L3561</f>
        <v/>
      </c>
      <c r="N3562" s="6">
        <f>待赋值表!M3561</f>
        <v/>
      </c>
      <c r="O3562" s="6">
        <f>待赋值表!N3561</f>
        <v/>
      </c>
      <c r="P3562" s="6">
        <f>待赋值表!O3561</f>
        <v/>
      </c>
      <c r="Q3562" s="6">
        <f>IF(待赋值表!P3561&lt;&gt;"",待赋值表!P3561,0)</f>
        <v/>
      </c>
      <c r="R3562" s="6">
        <f>待赋值表!Q3561</f>
        <v/>
      </c>
      <c r="S3562" s="6">
        <f>待赋值表!R3561</f>
        <v/>
      </c>
      <c r="T3562" s="6">
        <f>待赋值表!S3561</f>
        <v/>
      </c>
      <c r="U3562" s="6">
        <f>待赋值表!T3561</f>
        <v/>
      </c>
      <c r="V3562" s="6">
        <f>待赋值表!U3561</f>
        <v/>
      </c>
      <c r="W3562" s="6">
        <f>待赋值表!V3561</f>
        <v/>
      </c>
      <c r="X3562" s="6">
        <f>待赋值表!W3561</f>
        <v/>
      </c>
      <c r="Y3562" s="6">
        <f>待赋值表!X3561</f>
        <v/>
      </c>
      <c r="Z3562" s="3">
        <f>IF(M3562&gt;=0.01,"B_pre",IF(M3562&gt;=0,"C_pre","none"))</f>
        <v/>
      </c>
      <c r="AA3562" s="3">
        <f>IF(U3562&gt;0.125,"a_pre",IF(U3562&gt;=0,"b_pre","none"))</f>
        <v/>
      </c>
      <c r="AB3562" s="3">
        <f>AND(Z3562="B_pre",AA3562="a_pre")</f>
        <v/>
      </c>
      <c r="AC3562" s="3">
        <f>AND(Z3562="B_pre",AA3562="b_pre")</f>
        <v/>
      </c>
      <c r="AD3562" s="3">
        <f>AND(Z3562="C_pre",AA3562="a_pre")</f>
        <v/>
      </c>
      <c r="AE3562" s="3">
        <f>AND(Z3562="C_pre",AA3562="b_pre")</f>
        <v/>
      </c>
      <c r="AF3562" s="6">
        <f>待赋值表!C3561</f>
        <v/>
      </c>
      <c r="AG3562" s="3">
        <f t="array" ref="AG3562">IF(AB3562=TRUE,"A",IF(AC3562=TRUE,"B",IF(AD3562=TRUE,"C",IF(AE3562=TRUE,"D","其他"))))</f>
        <v/>
      </c>
      <c r="AH3562" s="3">
        <f>IF(分析表!$E$12&lt;&gt;"ALL",AND(AF3562=分析表!$E$10,AG3562=分析表!$E$12),IF(AF3562=分析表!$E$10,TRUE(),IF(AF3562="ALL",TRUE(),"")))</f>
        <v/>
      </c>
    </row>
    <row r="3563">
      <c r="A3563" s="3">
        <f>COUNTIF($AH$2:AH3563,"TRUE")</f>
        <v/>
      </c>
      <c r="B3563" s="3">
        <f>COUNTIF($AG$2:$AG3563,#REF!)</f>
        <v/>
      </c>
      <c r="C3563" s="56">
        <f>待赋值表!A3562</f>
        <v/>
      </c>
      <c r="E3563" s="6">
        <f>待赋值表!D3562</f>
        <v/>
      </c>
      <c r="F3563" s="6">
        <f>待赋值表!E3562</f>
        <v/>
      </c>
      <c r="G3563" s="6">
        <f>待赋值表!F3562</f>
        <v/>
      </c>
      <c r="H3563" s="6">
        <f>待赋值表!G3562</f>
        <v/>
      </c>
      <c r="I3563" s="6">
        <f>待赋值表!H3562</f>
        <v/>
      </c>
      <c r="J3563" s="6">
        <f>待赋值表!I3562</f>
        <v/>
      </c>
      <c r="K3563" s="6">
        <f>待赋值表!J3562</f>
        <v/>
      </c>
      <c r="L3563" s="6">
        <f>待赋值表!K3562</f>
        <v/>
      </c>
      <c r="M3563" s="6">
        <f>待赋值表!L3562</f>
        <v/>
      </c>
      <c r="N3563" s="6">
        <f>待赋值表!M3562</f>
        <v/>
      </c>
      <c r="O3563" s="6">
        <f>待赋值表!N3562</f>
        <v/>
      </c>
      <c r="P3563" s="6">
        <f>待赋值表!O3562</f>
        <v/>
      </c>
      <c r="Q3563" s="6">
        <f>IF(待赋值表!P3562&lt;&gt;"",待赋值表!P3562,0)</f>
        <v/>
      </c>
      <c r="R3563" s="6">
        <f>待赋值表!Q3562</f>
        <v/>
      </c>
      <c r="S3563" s="6">
        <f>待赋值表!R3562</f>
        <v/>
      </c>
      <c r="T3563" s="6">
        <f>待赋值表!S3562</f>
        <v/>
      </c>
      <c r="U3563" s="6">
        <f>待赋值表!T3562</f>
        <v/>
      </c>
      <c r="V3563" s="6">
        <f>待赋值表!U3562</f>
        <v/>
      </c>
      <c r="W3563" s="6">
        <f>待赋值表!V3562</f>
        <v/>
      </c>
      <c r="X3563" s="6">
        <f>待赋值表!W3562</f>
        <v/>
      </c>
      <c r="Y3563" s="6">
        <f>待赋值表!X3562</f>
        <v/>
      </c>
      <c r="Z3563" s="3">
        <f>IF(M3563&gt;=0.01,"B_pre",IF(M3563&gt;=0,"C_pre","none"))</f>
        <v/>
      </c>
      <c r="AA3563" s="3">
        <f>IF(U3563&gt;0.125,"a_pre",IF(U3563&gt;=0,"b_pre","none"))</f>
        <v/>
      </c>
      <c r="AB3563" s="3">
        <f>AND(Z3563="B_pre",AA3563="a_pre")</f>
        <v/>
      </c>
      <c r="AC3563" s="3">
        <f>AND(Z3563="B_pre",AA3563="b_pre")</f>
        <v/>
      </c>
      <c r="AD3563" s="3">
        <f>AND(Z3563="C_pre",AA3563="a_pre")</f>
        <v/>
      </c>
      <c r="AE3563" s="3">
        <f>AND(Z3563="C_pre",AA3563="b_pre")</f>
        <v/>
      </c>
      <c r="AF3563" s="6">
        <f>待赋值表!C3562</f>
        <v/>
      </c>
      <c r="AG3563" s="3">
        <f t="array" ref="AG3563">IF(AB3563=TRUE,"A",IF(AC3563=TRUE,"B",IF(AD3563=TRUE,"C",IF(AE3563=TRUE,"D","其他"))))</f>
        <v/>
      </c>
      <c r="AH3563" s="3">
        <f>IF(分析表!$E$12&lt;&gt;"ALL",AND(AF3563=分析表!$E$10,AG3563=分析表!$E$12),IF(AF3563=分析表!$E$10,TRUE(),IF(AF3563="ALL",TRUE(),"")))</f>
        <v/>
      </c>
    </row>
    <row r="3564">
      <c r="A3564" s="3">
        <f>COUNTIF($AH$2:AH3564,"TRUE")</f>
        <v/>
      </c>
      <c r="B3564" s="3">
        <f>COUNTIF($AG$2:$AG3564,#REF!)</f>
        <v/>
      </c>
      <c r="C3564" s="56">
        <f>待赋值表!A3563</f>
        <v/>
      </c>
      <c r="E3564" s="6">
        <f>待赋值表!D3563</f>
        <v/>
      </c>
      <c r="F3564" s="6">
        <f>待赋值表!E3563</f>
        <v/>
      </c>
      <c r="G3564" s="6">
        <f>待赋值表!F3563</f>
        <v/>
      </c>
      <c r="H3564" s="6">
        <f>待赋值表!G3563</f>
        <v/>
      </c>
      <c r="I3564" s="6">
        <f>待赋值表!H3563</f>
        <v/>
      </c>
      <c r="J3564" s="6">
        <f>待赋值表!I3563</f>
        <v/>
      </c>
      <c r="K3564" s="6">
        <f>待赋值表!J3563</f>
        <v/>
      </c>
      <c r="L3564" s="6">
        <f>待赋值表!K3563</f>
        <v/>
      </c>
      <c r="M3564" s="6">
        <f>待赋值表!L3563</f>
        <v/>
      </c>
      <c r="N3564" s="6">
        <f>待赋值表!M3563</f>
        <v/>
      </c>
      <c r="O3564" s="6">
        <f>待赋值表!N3563</f>
        <v/>
      </c>
      <c r="P3564" s="6">
        <f>待赋值表!O3563</f>
        <v/>
      </c>
      <c r="Q3564" s="6">
        <f>IF(待赋值表!P3563&lt;&gt;"",待赋值表!P3563,0)</f>
        <v/>
      </c>
      <c r="R3564" s="6">
        <f>待赋值表!Q3563</f>
        <v/>
      </c>
      <c r="S3564" s="6">
        <f>待赋值表!R3563</f>
        <v/>
      </c>
      <c r="T3564" s="6">
        <f>待赋值表!S3563</f>
        <v/>
      </c>
      <c r="U3564" s="6">
        <f>待赋值表!T3563</f>
        <v/>
      </c>
      <c r="V3564" s="6">
        <f>待赋值表!U3563</f>
        <v/>
      </c>
      <c r="W3564" s="6">
        <f>待赋值表!V3563</f>
        <v/>
      </c>
      <c r="X3564" s="6">
        <f>待赋值表!W3563</f>
        <v/>
      </c>
      <c r="Y3564" s="6">
        <f>待赋值表!X3563</f>
        <v/>
      </c>
      <c r="Z3564" s="3">
        <f>IF(M3564&gt;=0.01,"B_pre",IF(M3564&gt;=0,"C_pre","none"))</f>
        <v/>
      </c>
      <c r="AA3564" s="3">
        <f>IF(U3564&gt;0.125,"a_pre",IF(U3564&gt;=0,"b_pre","none"))</f>
        <v/>
      </c>
      <c r="AB3564" s="3">
        <f>AND(Z3564="B_pre",AA3564="a_pre")</f>
        <v/>
      </c>
      <c r="AC3564" s="3">
        <f>AND(Z3564="B_pre",AA3564="b_pre")</f>
        <v/>
      </c>
      <c r="AD3564" s="3">
        <f>AND(Z3564="C_pre",AA3564="a_pre")</f>
        <v/>
      </c>
      <c r="AE3564" s="3">
        <f>AND(Z3564="C_pre",AA3564="b_pre")</f>
        <v/>
      </c>
      <c r="AF3564" s="6">
        <f>待赋值表!C3563</f>
        <v/>
      </c>
      <c r="AG3564" s="3">
        <f t="array" ref="AG3564">IF(AB3564=TRUE,"A",IF(AC3564=TRUE,"B",IF(AD3564=TRUE,"C",IF(AE3564=TRUE,"D","其他"))))</f>
        <v/>
      </c>
      <c r="AH3564" s="3">
        <f>IF(分析表!$E$12&lt;&gt;"ALL",AND(AF3564=分析表!$E$10,AG3564=分析表!$E$12),IF(AF3564=分析表!$E$10,TRUE(),IF(AF3564="ALL",TRUE(),"")))</f>
        <v/>
      </c>
    </row>
    <row r="3565">
      <c r="A3565" s="3">
        <f>COUNTIF($AH$2:AH3565,"TRUE")</f>
        <v/>
      </c>
      <c r="B3565" s="3">
        <f>COUNTIF($AG$2:$AG3565,#REF!)</f>
        <v/>
      </c>
      <c r="C3565" s="56">
        <f>待赋值表!A3564</f>
        <v/>
      </c>
      <c r="E3565" s="6">
        <f>待赋值表!D3564</f>
        <v/>
      </c>
      <c r="F3565" s="6">
        <f>待赋值表!E3564</f>
        <v/>
      </c>
      <c r="G3565" s="6">
        <f>待赋值表!F3564</f>
        <v/>
      </c>
      <c r="H3565" s="6">
        <f>待赋值表!G3564</f>
        <v/>
      </c>
      <c r="I3565" s="6">
        <f>待赋值表!H3564</f>
        <v/>
      </c>
      <c r="J3565" s="6">
        <f>待赋值表!I3564</f>
        <v/>
      </c>
      <c r="K3565" s="6">
        <f>待赋值表!J3564</f>
        <v/>
      </c>
      <c r="L3565" s="6">
        <f>待赋值表!K3564</f>
        <v/>
      </c>
      <c r="M3565" s="6">
        <f>待赋值表!L3564</f>
        <v/>
      </c>
      <c r="N3565" s="6">
        <f>待赋值表!M3564</f>
        <v/>
      </c>
      <c r="O3565" s="6">
        <f>待赋值表!N3564</f>
        <v/>
      </c>
      <c r="P3565" s="6">
        <f>待赋值表!O3564</f>
        <v/>
      </c>
      <c r="Q3565" s="6">
        <f>IF(待赋值表!P3564&lt;&gt;"",待赋值表!P3564,0)</f>
        <v/>
      </c>
      <c r="R3565" s="6">
        <f>待赋值表!Q3564</f>
        <v/>
      </c>
      <c r="S3565" s="6">
        <f>待赋值表!R3564</f>
        <v/>
      </c>
      <c r="T3565" s="6">
        <f>待赋值表!S3564</f>
        <v/>
      </c>
      <c r="U3565" s="6">
        <f>待赋值表!T3564</f>
        <v/>
      </c>
      <c r="V3565" s="6">
        <f>待赋值表!U3564</f>
        <v/>
      </c>
      <c r="W3565" s="6">
        <f>待赋值表!V3564</f>
        <v/>
      </c>
      <c r="X3565" s="6">
        <f>待赋值表!W3564</f>
        <v/>
      </c>
      <c r="Y3565" s="6">
        <f>待赋值表!X3564</f>
        <v/>
      </c>
      <c r="Z3565" s="3">
        <f>IF(M3565&gt;=0.01,"B_pre",IF(M3565&gt;=0,"C_pre","none"))</f>
        <v/>
      </c>
      <c r="AA3565" s="3">
        <f>IF(U3565&gt;0.125,"a_pre",IF(U3565&gt;=0,"b_pre","none"))</f>
        <v/>
      </c>
      <c r="AB3565" s="3">
        <f>AND(Z3565="B_pre",AA3565="a_pre")</f>
        <v/>
      </c>
      <c r="AC3565" s="3">
        <f>AND(Z3565="B_pre",AA3565="b_pre")</f>
        <v/>
      </c>
      <c r="AD3565" s="3">
        <f>AND(Z3565="C_pre",AA3565="a_pre")</f>
        <v/>
      </c>
      <c r="AE3565" s="3">
        <f>AND(Z3565="C_pre",AA3565="b_pre")</f>
        <v/>
      </c>
      <c r="AF3565" s="6">
        <f>待赋值表!C3564</f>
        <v/>
      </c>
      <c r="AG3565" s="3">
        <f t="array" ref="AG3565">IF(AB3565=TRUE,"A",IF(AC3565=TRUE,"B",IF(AD3565=TRUE,"C",IF(AE3565=TRUE,"D","其他"))))</f>
        <v/>
      </c>
      <c r="AH3565" s="3">
        <f>IF(分析表!$E$12&lt;&gt;"ALL",AND(AF3565=分析表!$E$10,AG3565=分析表!$E$12),IF(AF3565=分析表!$E$10,TRUE(),IF(AF3565="ALL",TRUE(),"")))</f>
        <v/>
      </c>
    </row>
    <row r="3566">
      <c r="A3566" s="3">
        <f>COUNTIF($AH$2:AH3566,"TRUE")</f>
        <v/>
      </c>
      <c r="B3566" s="3">
        <f>COUNTIF($AG$2:$AG3566,#REF!)</f>
        <v/>
      </c>
      <c r="C3566" s="56">
        <f>待赋值表!A3565</f>
        <v/>
      </c>
      <c r="E3566" s="6">
        <f>待赋值表!D3565</f>
        <v/>
      </c>
      <c r="F3566" s="6">
        <f>待赋值表!E3565</f>
        <v/>
      </c>
      <c r="G3566" s="6">
        <f>待赋值表!F3565</f>
        <v/>
      </c>
      <c r="H3566" s="6">
        <f>待赋值表!G3565</f>
        <v/>
      </c>
      <c r="I3566" s="6">
        <f>待赋值表!H3565</f>
        <v/>
      </c>
      <c r="J3566" s="6">
        <f>待赋值表!I3565</f>
        <v/>
      </c>
      <c r="K3566" s="6">
        <f>待赋值表!J3565</f>
        <v/>
      </c>
      <c r="L3566" s="6">
        <f>待赋值表!K3565</f>
        <v/>
      </c>
      <c r="M3566" s="6">
        <f>待赋值表!L3565</f>
        <v/>
      </c>
      <c r="N3566" s="6">
        <f>待赋值表!M3565</f>
        <v/>
      </c>
      <c r="O3566" s="6">
        <f>待赋值表!N3565</f>
        <v/>
      </c>
      <c r="P3566" s="6">
        <f>待赋值表!O3565</f>
        <v/>
      </c>
      <c r="Q3566" s="6">
        <f>IF(待赋值表!P3565&lt;&gt;"",待赋值表!P3565,0)</f>
        <v/>
      </c>
      <c r="R3566" s="6">
        <f>待赋值表!Q3565</f>
        <v/>
      </c>
      <c r="S3566" s="6">
        <f>待赋值表!R3565</f>
        <v/>
      </c>
      <c r="T3566" s="6">
        <f>待赋值表!S3565</f>
        <v/>
      </c>
      <c r="U3566" s="6">
        <f>待赋值表!T3565</f>
        <v/>
      </c>
      <c r="V3566" s="6">
        <f>待赋值表!U3565</f>
        <v/>
      </c>
      <c r="W3566" s="6">
        <f>待赋值表!V3565</f>
        <v/>
      </c>
      <c r="X3566" s="6">
        <f>待赋值表!W3565</f>
        <v/>
      </c>
      <c r="Y3566" s="6">
        <f>待赋值表!X3565</f>
        <v/>
      </c>
      <c r="Z3566" s="3">
        <f>IF(M3566&gt;=0.01,"B_pre",IF(M3566&gt;=0,"C_pre","none"))</f>
        <v/>
      </c>
      <c r="AA3566" s="3">
        <f>IF(U3566&gt;0.125,"a_pre",IF(U3566&gt;=0,"b_pre","none"))</f>
        <v/>
      </c>
      <c r="AB3566" s="3">
        <f>AND(Z3566="B_pre",AA3566="a_pre")</f>
        <v/>
      </c>
      <c r="AC3566" s="3">
        <f>AND(Z3566="B_pre",AA3566="b_pre")</f>
        <v/>
      </c>
      <c r="AD3566" s="3">
        <f>AND(Z3566="C_pre",AA3566="a_pre")</f>
        <v/>
      </c>
      <c r="AE3566" s="3">
        <f>AND(Z3566="C_pre",AA3566="b_pre")</f>
        <v/>
      </c>
      <c r="AF3566" s="6">
        <f>待赋值表!C3565</f>
        <v/>
      </c>
      <c r="AG3566" s="3">
        <f t="array" ref="AG3566">IF(AB3566=TRUE,"A",IF(AC3566=TRUE,"B",IF(AD3566=TRUE,"C",IF(AE3566=TRUE,"D","其他"))))</f>
        <v/>
      </c>
      <c r="AH3566" s="3">
        <f>IF(分析表!$E$12&lt;&gt;"ALL",AND(AF3566=分析表!$E$10,AG3566=分析表!$E$12),IF(AF3566=分析表!$E$10,TRUE(),IF(AF3566="ALL",TRUE(),"")))</f>
        <v/>
      </c>
    </row>
    <row r="3567">
      <c r="A3567" s="3">
        <f>COUNTIF($AH$2:AH3567,"TRUE")</f>
        <v/>
      </c>
      <c r="B3567" s="3">
        <f>COUNTIF($AG$2:$AG3567,#REF!)</f>
        <v/>
      </c>
      <c r="C3567" s="56">
        <f>待赋值表!A3566</f>
        <v/>
      </c>
      <c r="E3567" s="6">
        <f>待赋值表!D3566</f>
        <v/>
      </c>
      <c r="F3567" s="6">
        <f>待赋值表!E3566</f>
        <v/>
      </c>
      <c r="G3567" s="6">
        <f>待赋值表!F3566</f>
        <v/>
      </c>
      <c r="H3567" s="6">
        <f>待赋值表!G3566</f>
        <v/>
      </c>
      <c r="I3567" s="6">
        <f>待赋值表!H3566</f>
        <v/>
      </c>
      <c r="J3567" s="6">
        <f>待赋值表!I3566</f>
        <v/>
      </c>
      <c r="K3567" s="6">
        <f>待赋值表!J3566</f>
        <v/>
      </c>
      <c r="L3567" s="6">
        <f>待赋值表!K3566</f>
        <v/>
      </c>
      <c r="M3567" s="6">
        <f>待赋值表!L3566</f>
        <v/>
      </c>
      <c r="N3567" s="6">
        <f>待赋值表!M3566</f>
        <v/>
      </c>
      <c r="O3567" s="6">
        <f>待赋值表!N3566</f>
        <v/>
      </c>
      <c r="P3567" s="6">
        <f>待赋值表!O3566</f>
        <v/>
      </c>
      <c r="Q3567" s="6">
        <f>IF(待赋值表!P3566&lt;&gt;"",待赋值表!P3566,0)</f>
        <v/>
      </c>
      <c r="R3567" s="6">
        <f>待赋值表!Q3566</f>
        <v/>
      </c>
      <c r="S3567" s="6">
        <f>待赋值表!R3566</f>
        <v/>
      </c>
      <c r="T3567" s="6">
        <f>待赋值表!S3566</f>
        <v/>
      </c>
      <c r="U3567" s="6">
        <f>待赋值表!T3566</f>
        <v/>
      </c>
      <c r="V3567" s="6">
        <f>待赋值表!U3566</f>
        <v/>
      </c>
      <c r="W3567" s="6">
        <f>待赋值表!V3566</f>
        <v/>
      </c>
      <c r="X3567" s="6">
        <f>待赋值表!W3566</f>
        <v/>
      </c>
      <c r="Y3567" s="6">
        <f>待赋值表!X3566</f>
        <v/>
      </c>
      <c r="Z3567" s="3">
        <f>IF(M3567&gt;=0.01,"B_pre",IF(M3567&gt;=0,"C_pre","none"))</f>
        <v/>
      </c>
      <c r="AA3567" s="3">
        <f>IF(U3567&gt;0.125,"a_pre",IF(U3567&gt;=0,"b_pre","none"))</f>
        <v/>
      </c>
      <c r="AB3567" s="3">
        <f>AND(Z3567="B_pre",AA3567="a_pre")</f>
        <v/>
      </c>
      <c r="AC3567" s="3">
        <f>AND(Z3567="B_pre",AA3567="b_pre")</f>
        <v/>
      </c>
      <c r="AD3567" s="3">
        <f>AND(Z3567="C_pre",AA3567="a_pre")</f>
        <v/>
      </c>
      <c r="AE3567" s="3">
        <f>AND(Z3567="C_pre",AA3567="b_pre")</f>
        <v/>
      </c>
      <c r="AF3567" s="6">
        <f>待赋值表!C3566</f>
        <v/>
      </c>
      <c r="AG3567" s="3">
        <f t="array" ref="AG3567">IF(AB3567=TRUE,"A",IF(AC3567=TRUE,"B",IF(AD3567=TRUE,"C",IF(AE3567=TRUE,"D","其他"))))</f>
        <v/>
      </c>
      <c r="AH3567" s="3">
        <f>IF(分析表!$E$12&lt;&gt;"ALL",AND(AF3567=分析表!$E$10,AG3567=分析表!$E$12),IF(AF3567=分析表!$E$10,TRUE(),IF(AF3567="ALL",TRUE(),"")))</f>
        <v/>
      </c>
    </row>
    <row r="3568">
      <c r="A3568" s="3">
        <f>COUNTIF($AH$2:AH3568,"TRUE")</f>
        <v/>
      </c>
      <c r="B3568" s="3">
        <f>COUNTIF($AG$2:$AG3568,#REF!)</f>
        <v/>
      </c>
      <c r="C3568" s="56">
        <f>待赋值表!A3567</f>
        <v/>
      </c>
      <c r="E3568" s="6">
        <f>待赋值表!D3567</f>
        <v/>
      </c>
      <c r="F3568" s="6">
        <f>待赋值表!E3567</f>
        <v/>
      </c>
      <c r="G3568" s="6">
        <f>待赋值表!F3567</f>
        <v/>
      </c>
      <c r="H3568" s="6">
        <f>待赋值表!G3567</f>
        <v/>
      </c>
      <c r="I3568" s="6">
        <f>待赋值表!H3567</f>
        <v/>
      </c>
      <c r="J3568" s="6">
        <f>待赋值表!I3567</f>
        <v/>
      </c>
      <c r="K3568" s="6">
        <f>待赋值表!J3567</f>
        <v/>
      </c>
      <c r="L3568" s="6">
        <f>待赋值表!K3567</f>
        <v/>
      </c>
      <c r="M3568" s="6">
        <f>待赋值表!L3567</f>
        <v/>
      </c>
      <c r="N3568" s="6">
        <f>待赋值表!M3567</f>
        <v/>
      </c>
      <c r="O3568" s="6">
        <f>待赋值表!N3567</f>
        <v/>
      </c>
      <c r="P3568" s="6">
        <f>待赋值表!O3567</f>
        <v/>
      </c>
      <c r="Q3568" s="6">
        <f>IF(待赋值表!P3567&lt;&gt;"",待赋值表!P3567,0)</f>
        <v/>
      </c>
      <c r="R3568" s="6">
        <f>待赋值表!Q3567</f>
        <v/>
      </c>
      <c r="S3568" s="6">
        <f>待赋值表!R3567</f>
        <v/>
      </c>
      <c r="T3568" s="6">
        <f>待赋值表!S3567</f>
        <v/>
      </c>
      <c r="U3568" s="6">
        <f>待赋值表!T3567</f>
        <v/>
      </c>
      <c r="V3568" s="6">
        <f>待赋值表!U3567</f>
        <v/>
      </c>
      <c r="W3568" s="6">
        <f>待赋值表!V3567</f>
        <v/>
      </c>
      <c r="X3568" s="6">
        <f>待赋值表!W3567</f>
        <v/>
      </c>
      <c r="Y3568" s="6">
        <f>待赋值表!X3567</f>
        <v/>
      </c>
      <c r="Z3568" s="3">
        <f>IF(M3568&gt;=0.01,"B_pre",IF(M3568&gt;=0,"C_pre","none"))</f>
        <v/>
      </c>
      <c r="AA3568" s="3">
        <f>IF(U3568&gt;0.125,"a_pre",IF(U3568&gt;=0,"b_pre","none"))</f>
        <v/>
      </c>
      <c r="AB3568" s="3">
        <f>AND(Z3568="B_pre",AA3568="a_pre")</f>
        <v/>
      </c>
      <c r="AC3568" s="3">
        <f>AND(Z3568="B_pre",AA3568="b_pre")</f>
        <v/>
      </c>
      <c r="AD3568" s="3">
        <f>AND(Z3568="C_pre",AA3568="a_pre")</f>
        <v/>
      </c>
      <c r="AE3568" s="3">
        <f>AND(Z3568="C_pre",AA3568="b_pre")</f>
        <v/>
      </c>
      <c r="AF3568" s="6">
        <f>待赋值表!C3567</f>
        <v/>
      </c>
      <c r="AG3568" s="3">
        <f t="array" ref="AG3568">IF(AB3568=TRUE,"A",IF(AC3568=TRUE,"B",IF(AD3568=TRUE,"C",IF(AE3568=TRUE,"D","其他"))))</f>
        <v/>
      </c>
      <c r="AH3568" s="3">
        <f>IF(分析表!$E$12&lt;&gt;"ALL",AND(AF3568=分析表!$E$10,AG3568=分析表!$E$12),IF(AF3568=分析表!$E$10,TRUE(),IF(AF3568="ALL",TRUE(),"")))</f>
        <v/>
      </c>
    </row>
    <row r="3569">
      <c r="A3569" s="3">
        <f>COUNTIF($AH$2:AH3569,"TRUE")</f>
        <v/>
      </c>
      <c r="B3569" s="3">
        <f>COUNTIF($AG$2:$AG3569,#REF!)</f>
        <v/>
      </c>
      <c r="C3569" s="56">
        <f>待赋值表!A3568</f>
        <v/>
      </c>
      <c r="E3569" s="6">
        <f>待赋值表!D3568</f>
        <v/>
      </c>
      <c r="F3569" s="6">
        <f>待赋值表!E3568</f>
        <v/>
      </c>
      <c r="G3569" s="6">
        <f>待赋值表!F3568</f>
        <v/>
      </c>
      <c r="H3569" s="6">
        <f>待赋值表!G3568</f>
        <v/>
      </c>
      <c r="I3569" s="6">
        <f>待赋值表!H3568</f>
        <v/>
      </c>
      <c r="J3569" s="6">
        <f>待赋值表!I3568</f>
        <v/>
      </c>
      <c r="K3569" s="6">
        <f>待赋值表!J3568</f>
        <v/>
      </c>
      <c r="L3569" s="6">
        <f>待赋值表!K3568</f>
        <v/>
      </c>
      <c r="M3569" s="6">
        <f>待赋值表!L3568</f>
        <v/>
      </c>
      <c r="N3569" s="6">
        <f>待赋值表!M3568</f>
        <v/>
      </c>
      <c r="O3569" s="6">
        <f>待赋值表!N3568</f>
        <v/>
      </c>
      <c r="P3569" s="6">
        <f>待赋值表!O3568</f>
        <v/>
      </c>
      <c r="Q3569" s="6">
        <f>IF(待赋值表!P3568&lt;&gt;"",待赋值表!P3568,0)</f>
        <v/>
      </c>
      <c r="R3569" s="6">
        <f>待赋值表!Q3568</f>
        <v/>
      </c>
      <c r="S3569" s="6">
        <f>待赋值表!R3568</f>
        <v/>
      </c>
      <c r="T3569" s="6">
        <f>待赋值表!S3568</f>
        <v/>
      </c>
      <c r="U3569" s="6">
        <f>待赋值表!T3568</f>
        <v/>
      </c>
      <c r="V3569" s="6">
        <f>待赋值表!U3568</f>
        <v/>
      </c>
      <c r="W3569" s="6">
        <f>待赋值表!V3568</f>
        <v/>
      </c>
      <c r="X3569" s="6">
        <f>待赋值表!W3568</f>
        <v/>
      </c>
      <c r="Y3569" s="6">
        <f>待赋值表!X3568</f>
        <v/>
      </c>
      <c r="Z3569" s="3">
        <f>IF(M3569&gt;=0.01,"B_pre",IF(M3569&gt;=0,"C_pre","none"))</f>
        <v/>
      </c>
      <c r="AA3569" s="3">
        <f>IF(U3569&gt;0.125,"a_pre",IF(U3569&gt;=0,"b_pre","none"))</f>
        <v/>
      </c>
      <c r="AB3569" s="3">
        <f>AND(Z3569="B_pre",AA3569="a_pre")</f>
        <v/>
      </c>
      <c r="AC3569" s="3">
        <f>AND(Z3569="B_pre",AA3569="b_pre")</f>
        <v/>
      </c>
      <c r="AD3569" s="3">
        <f>AND(Z3569="C_pre",AA3569="a_pre")</f>
        <v/>
      </c>
      <c r="AE3569" s="3">
        <f>AND(Z3569="C_pre",AA3569="b_pre")</f>
        <v/>
      </c>
      <c r="AF3569" s="6">
        <f>待赋值表!C3568</f>
        <v/>
      </c>
      <c r="AG3569" s="3">
        <f t="array" ref="AG3569">IF(AB3569=TRUE,"A",IF(AC3569=TRUE,"B",IF(AD3569=TRUE,"C",IF(AE3569=TRUE,"D","其他"))))</f>
        <v/>
      </c>
      <c r="AH3569" s="3">
        <f>IF(分析表!$E$12&lt;&gt;"ALL",AND(AF3569=分析表!$E$10,AG3569=分析表!$E$12),IF(AF3569=分析表!$E$10,TRUE(),IF(AF3569="ALL",TRUE(),"")))</f>
        <v/>
      </c>
    </row>
    <row r="3570">
      <c r="A3570" s="3">
        <f>COUNTIF($AH$2:AH3570,"TRUE")</f>
        <v/>
      </c>
      <c r="B3570" s="3">
        <f>COUNTIF($AG$2:$AG3570,#REF!)</f>
        <v/>
      </c>
      <c r="C3570" s="56">
        <f>待赋值表!A3569</f>
        <v/>
      </c>
      <c r="E3570" s="6">
        <f>待赋值表!D3569</f>
        <v/>
      </c>
      <c r="F3570" s="6">
        <f>待赋值表!E3569</f>
        <v/>
      </c>
      <c r="G3570" s="6">
        <f>待赋值表!F3569</f>
        <v/>
      </c>
      <c r="H3570" s="6">
        <f>待赋值表!G3569</f>
        <v/>
      </c>
      <c r="I3570" s="6">
        <f>待赋值表!H3569</f>
        <v/>
      </c>
      <c r="J3570" s="6">
        <f>待赋值表!I3569</f>
        <v/>
      </c>
      <c r="K3570" s="6">
        <f>待赋值表!J3569</f>
        <v/>
      </c>
      <c r="L3570" s="6">
        <f>待赋值表!K3569</f>
        <v/>
      </c>
      <c r="M3570" s="6">
        <f>待赋值表!L3569</f>
        <v/>
      </c>
      <c r="N3570" s="6">
        <f>待赋值表!M3569</f>
        <v/>
      </c>
      <c r="O3570" s="6">
        <f>待赋值表!N3569</f>
        <v/>
      </c>
      <c r="P3570" s="6">
        <f>待赋值表!O3569</f>
        <v/>
      </c>
      <c r="Q3570" s="6">
        <f>IF(待赋值表!P3569&lt;&gt;"",待赋值表!P3569,0)</f>
        <v/>
      </c>
      <c r="R3570" s="6">
        <f>待赋值表!Q3569</f>
        <v/>
      </c>
      <c r="S3570" s="6">
        <f>待赋值表!R3569</f>
        <v/>
      </c>
      <c r="T3570" s="6">
        <f>待赋值表!S3569</f>
        <v/>
      </c>
      <c r="U3570" s="6">
        <f>待赋值表!T3569</f>
        <v/>
      </c>
      <c r="V3570" s="6">
        <f>待赋值表!U3569</f>
        <v/>
      </c>
      <c r="W3570" s="6">
        <f>待赋值表!V3569</f>
        <v/>
      </c>
      <c r="X3570" s="6">
        <f>待赋值表!W3569</f>
        <v/>
      </c>
      <c r="Y3570" s="6">
        <f>待赋值表!X3569</f>
        <v/>
      </c>
      <c r="Z3570" s="3">
        <f>IF(M3570&gt;=0.01,"B_pre",IF(M3570&gt;=0,"C_pre","none"))</f>
        <v/>
      </c>
      <c r="AA3570" s="3">
        <f>IF(U3570&gt;0.125,"a_pre",IF(U3570&gt;=0,"b_pre","none"))</f>
        <v/>
      </c>
      <c r="AB3570" s="3">
        <f>AND(Z3570="B_pre",AA3570="a_pre")</f>
        <v/>
      </c>
      <c r="AC3570" s="3">
        <f>AND(Z3570="B_pre",AA3570="b_pre")</f>
        <v/>
      </c>
      <c r="AD3570" s="3">
        <f>AND(Z3570="C_pre",AA3570="a_pre")</f>
        <v/>
      </c>
      <c r="AE3570" s="3">
        <f>AND(Z3570="C_pre",AA3570="b_pre")</f>
        <v/>
      </c>
      <c r="AF3570" s="6">
        <f>待赋值表!C3569</f>
        <v/>
      </c>
      <c r="AG3570" s="3">
        <f t="array" ref="AG3570">IF(AB3570=TRUE,"A",IF(AC3570=TRUE,"B",IF(AD3570=TRUE,"C",IF(AE3570=TRUE,"D","其他"))))</f>
        <v/>
      </c>
      <c r="AH3570" s="3">
        <f>IF(分析表!$E$12&lt;&gt;"ALL",AND(AF3570=分析表!$E$10,AG3570=分析表!$E$12),IF(AF3570=分析表!$E$10,TRUE(),IF(AF3570="ALL",TRUE(),"")))</f>
        <v/>
      </c>
    </row>
    <row r="3571">
      <c r="A3571" s="3">
        <f>COUNTIF($AH$2:AH3571,"TRUE")</f>
        <v/>
      </c>
      <c r="B3571" s="3">
        <f>COUNTIF($AG$2:$AG3571,#REF!)</f>
        <v/>
      </c>
      <c r="C3571" s="56">
        <f>待赋值表!A3570</f>
        <v/>
      </c>
      <c r="E3571" s="6">
        <f>待赋值表!D3570</f>
        <v/>
      </c>
      <c r="F3571" s="6">
        <f>待赋值表!E3570</f>
        <v/>
      </c>
      <c r="G3571" s="6">
        <f>待赋值表!F3570</f>
        <v/>
      </c>
      <c r="H3571" s="6">
        <f>待赋值表!G3570</f>
        <v/>
      </c>
      <c r="I3571" s="6">
        <f>待赋值表!H3570</f>
        <v/>
      </c>
      <c r="J3571" s="6">
        <f>待赋值表!I3570</f>
        <v/>
      </c>
      <c r="K3571" s="6">
        <f>待赋值表!J3570</f>
        <v/>
      </c>
      <c r="L3571" s="6">
        <f>待赋值表!K3570</f>
        <v/>
      </c>
      <c r="M3571" s="6">
        <f>待赋值表!L3570</f>
        <v/>
      </c>
      <c r="N3571" s="6">
        <f>待赋值表!M3570</f>
        <v/>
      </c>
      <c r="O3571" s="6">
        <f>待赋值表!N3570</f>
        <v/>
      </c>
      <c r="P3571" s="6">
        <f>待赋值表!O3570</f>
        <v/>
      </c>
      <c r="Q3571" s="6">
        <f>IF(待赋值表!P3570&lt;&gt;"",待赋值表!P3570,0)</f>
        <v/>
      </c>
      <c r="R3571" s="6">
        <f>待赋值表!Q3570</f>
        <v/>
      </c>
      <c r="S3571" s="6">
        <f>待赋值表!R3570</f>
        <v/>
      </c>
      <c r="T3571" s="6">
        <f>待赋值表!S3570</f>
        <v/>
      </c>
      <c r="U3571" s="6">
        <f>待赋值表!T3570</f>
        <v/>
      </c>
      <c r="V3571" s="6">
        <f>待赋值表!U3570</f>
        <v/>
      </c>
      <c r="W3571" s="6">
        <f>待赋值表!V3570</f>
        <v/>
      </c>
      <c r="X3571" s="6">
        <f>待赋值表!W3570</f>
        <v/>
      </c>
      <c r="Y3571" s="6">
        <f>待赋值表!X3570</f>
        <v/>
      </c>
      <c r="Z3571" s="3">
        <f>IF(M3571&gt;=0.01,"B_pre",IF(M3571&gt;=0,"C_pre","none"))</f>
        <v/>
      </c>
      <c r="AA3571" s="3">
        <f>IF(U3571&gt;0.125,"a_pre",IF(U3571&gt;=0,"b_pre","none"))</f>
        <v/>
      </c>
      <c r="AB3571" s="3">
        <f>AND(Z3571="B_pre",AA3571="a_pre")</f>
        <v/>
      </c>
      <c r="AC3571" s="3">
        <f>AND(Z3571="B_pre",AA3571="b_pre")</f>
        <v/>
      </c>
      <c r="AD3571" s="3">
        <f>AND(Z3571="C_pre",AA3571="a_pre")</f>
        <v/>
      </c>
      <c r="AE3571" s="3">
        <f>AND(Z3571="C_pre",AA3571="b_pre")</f>
        <v/>
      </c>
      <c r="AF3571" s="6">
        <f>待赋值表!C3570</f>
        <v/>
      </c>
      <c r="AG3571" s="3">
        <f t="array" ref="AG3571">IF(AB3571=TRUE,"A",IF(AC3571=TRUE,"B",IF(AD3571=TRUE,"C",IF(AE3571=TRUE,"D","其他"))))</f>
        <v/>
      </c>
      <c r="AH3571" s="3">
        <f>IF(分析表!$E$12&lt;&gt;"ALL",AND(AF3571=分析表!$E$10,AG3571=分析表!$E$12),IF(AF3571=分析表!$E$10,TRUE(),IF(AF3571="ALL",TRUE(),"")))</f>
        <v/>
      </c>
    </row>
    <row r="3572">
      <c r="A3572" s="3">
        <f>COUNTIF($AH$2:AH3572,"TRUE")</f>
        <v/>
      </c>
      <c r="B3572" s="3">
        <f>COUNTIF($AG$2:$AG3572,#REF!)</f>
        <v/>
      </c>
      <c r="C3572" s="56">
        <f>待赋值表!A3571</f>
        <v/>
      </c>
      <c r="E3572" s="6">
        <f>待赋值表!D3571</f>
        <v/>
      </c>
      <c r="F3572" s="6">
        <f>待赋值表!E3571</f>
        <v/>
      </c>
      <c r="G3572" s="6">
        <f>待赋值表!F3571</f>
        <v/>
      </c>
      <c r="H3572" s="6">
        <f>待赋值表!G3571</f>
        <v/>
      </c>
      <c r="I3572" s="6">
        <f>待赋值表!H3571</f>
        <v/>
      </c>
      <c r="J3572" s="6">
        <f>待赋值表!I3571</f>
        <v/>
      </c>
      <c r="K3572" s="6">
        <f>待赋值表!J3571</f>
        <v/>
      </c>
      <c r="L3572" s="6">
        <f>待赋值表!K3571</f>
        <v/>
      </c>
      <c r="M3572" s="6">
        <f>待赋值表!L3571</f>
        <v/>
      </c>
      <c r="N3572" s="6">
        <f>待赋值表!M3571</f>
        <v/>
      </c>
      <c r="O3572" s="6">
        <f>待赋值表!N3571</f>
        <v/>
      </c>
      <c r="P3572" s="6">
        <f>待赋值表!O3571</f>
        <v/>
      </c>
      <c r="Q3572" s="6">
        <f>IF(待赋值表!P3571&lt;&gt;"",待赋值表!P3571,0)</f>
        <v/>
      </c>
      <c r="R3572" s="6">
        <f>待赋值表!Q3571</f>
        <v/>
      </c>
      <c r="S3572" s="6">
        <f>待赋值表!R3571</f>
        <v/>
      </c>
      <c r="T3572" s="6">
        <f>待赋值表!S3571</f>
        <v/>
      </c>
      <c r="U3572" s="6">
        <f>待赋值表!T3571</f>
        <v/>
      </c>
      <c r="V3572" s="6">
        <f>待赋值表!U3571</f>
        <v/>
      </c>
      <c r="W3572" s="6">
        <f>待赋值表!V3571</f>
        <v/>
      </c>
      <c r="X3572" s="6">
        <f>待赋值表!W3571</f>
        <v/>
      </c>
      <c r="Y3572" s="6">
        <f>待赋值表!X3571</f>
        <v/>
      </c>
      <c r="Z3572" s="3">
        <f>IF(M3572&gt;=0.01,"B_pre",IF(M3572&gt;=0,"C_pre","none"))</f>
        <v/>
      </c>
      <c r="AA3572" s="3">
        <f>IF(U3572&gt;0.125,"a_pre",IF(U3572&gt;=0,"b_pre","none"))</f>
        <v/>
      </c>
      <c r="AB3572" s="3">
        <f>AND(Z3572="B_pre",AA3572="a_pre")</f>
        <v/>
      </c>
      <c r="AC3572" s="3">
        <f>AND(Z3572="B_pre",AA3572="b_pre")</f>
        <v/>
      </c>
      <c r="AD3572" s="3">
        <f>AND(Z3572="C_pre",AA3572="a_pre")</f>
        <v/>
      </c>
      <c r="AE3572" s="3">
        <f>AND(Z3572="C_pre",AA3572="b_pre")</f>
        <v/>
      </c>
      <c r="AF3572" s="6">
        <f>待赋值表!C3571</f>
        <v/>
      </c>
      <c r="AG3572" s="3">
        <f t="array" ref="AG3572">IF(AB3572=TRUE,"A",IF(AC3572=TRUE,"B",IF(AD3572=TRUE,"C",IF(AE3572=TRUE,"D","其他"))))</f>
        <v/>
      </c>
      <c r="AH3572" s="3">
        <f>IF(分析表!$E$12&lt;&gt;"ALL",AND(AF3572=分析表!$E$10,AG3572=分析表!$E$12),IF(AF3572=分析表!$E$10,TRUE(),IF(AF3572="ALL",TRUE(),"")))</f>
        <v/>
      </c>
    </row>
    <row r="3573">
      <c r="A3573" s="3">
        <f>COUNTIF($AH$2:AH3573,"TRUE")</f>
        <v/>
      </c>
      <c r="B3573" s="3">
        <f>COUNTIF($AG$2:$AG3573,#REF!)</f>
        <v/>
      </c>
      <c r="C3573" s="56">
        <f>待赋值表!A3572</f>
        <v/>
      </c>
      <c r="E3573" s="6">
        <f>待赋值表!D3572</f>
        <v/>
      </c>
      <c r="F3573" s="6">
        <f>待赋值表!E3572</f>
        <v/>
      </c>
      <c r="G3573" s="6">
        <f>待赋值表!F3572</f>
        <v/>
      </c>
      <c r="H3573" s="6">
        <f>待赋值表!G3572</f>
        <v/>
      </c>
      <c r="I3573" s="6">
        <f>待赋值表!H3572</f>
        <v/>
      </c>
      <c r="J3573" s="6">
        <f>待赋值表!I3572</f>
        <v/>
      </c>
      <c r="K3573" s="6">
        <f>待赋值表!J3572</f>
        <v/>
      </c>
      <c r="L3573" s="6">
        <f>待赋值表!K3572</f>
        <v/>
      </c>
      <c r="M3573" s="6">
        <f>待赋值表!L3572</f>
        <v/>
      </c>
      <c r="N3573" s="6">
        <f>待赋值表!M3572</f>
        <v/>
      </c>
      <c r="O3573" s="6">
        <f>待赋值表!N3572</f>
        <v/>
      </c>
      <c r="P3573" s="6">
        <f>待赋值表!O3572</f>
        <v/>
      </c>
      <c r="Q3573" s="6">
        <f>IF(待赋值表!P3572&lt;&gt;"",待赋值表!P3572,0)</f>
        <v/>
      </c>
      <c r="R3573" s="6">
        <f>待赋值表!Q3572</f>
        <v/>
      </c>
      <c r="S3573" s="6">
        <f>待赋值表!R3572</f>
        <v/>
      </c>
      <c r="T3573" s="6">
        <f>待赋值表!S3572</f>
        <v/>
      </c>
      <c r="U3573" s="6">
        <f>待赋值表!T3572</f>
        <v/>
      </c>
      <c r="V3573" s="6">
        <f>待赋值表!U3572</f>
        <v/>
      </c>
      <c r="W3573" s="6">
        <f>待赋值表!V3572</f>
        <v/>
      </c>
      <c r="X3573" s="6">
        <f>待赋值表!W3572</f>
        <v/>
      </c>
      <c r="Y3573" s="6">
        <f>待赋值表!X3572</f>
        <v/>
      </c>
      <c r="Z3573" s="3">
        <f>IF(M3573&gt;=0.01,"B_pre",IF(M3573&gt;=0,"C_pre","none"))</f>
        <v/>
      </c>
      <c r="AA3573" s="3">
        <f>IF(U3573&gt;0.125,"a_pre",IF(U3573&gt;=0,"b_pre","none"))</f>
        <v/>
      </c>
      <c r="AB3573" s="3">
        <f>AND(Z3573="B_pre",AA3573="a_pre")</f>
        <v/>
      </c>
      <c r="AC3573" s="3">
        <f>AND(Z3573="B_pre",AA3573="b_pre")</f>
        <v/>
      </c>
      <c r="AD3573" s="3">
        <f>AND(Z3573="C_pre",AA3573="a_pre")</f>
        <v/>
      </c>
      <c r="AE3573" s="3">
        <f>AND(Z3573="C_pre",AA3573="b_pre")</f>
        <v/>
      </c>
      <c r="AF3573" s="6">
        <f>待赋值表!C3572</f>
        <v/>
      </c>
      <c r="AG3573" s="3">
        <f t="array" ref="AG3573">IF(AB3573=TRUE,"A",IF(AC3573=TRUE,"B",IF(AD3573=TRUE,"C",IF(AE3573=TRUE,"D","其他"))))</f>
        <v/>
      </c>
      <c r="AH3573" s="3">
        <f>IF(分析表!$E$12&lt;&gt;"ALL",AND(AF3573=分析表!$E$10,AG3573=分析表!$E$12),IF(AF3573=分析表!$E$10,TRUE(),IF(AF3573="ALL",TRUE(),"")))</f>
        <v/>
      </c>
    </row>
    <row r="3574">
      <c r="A3574" s="3">
        <f>COUNTIF($AH$2:AH3574,"TRUE")</f>
        <v/>
      </c>
      <c r="B3574" s="3">
        <f>COUNTIF($AG$2:$AG3574,#REF!)</f>
        <v/>
      </c>
      <c r="C3574" s="56">
        <f>待赋值表!A3573</f>
        <v/>
      </c>
      <c r="E3574" s="6">
        <f>待赋值表!D3573</f>
        <v/>
      </c>
      <c r="F3574" s="6">
        <f>待赋值表!E3573</f>
        <v/>
      </c>
      <c r="G3574" s="6">
        <f>待赋值表!F3573</f>
        <v/>
      </c>
      <c r="H3574" s="6">
        <f>待赋值表!G3573</f>
        <v/>
      </c>
      <c r="I3574" s="6">
        <f>待赋值表!H3573</f>
        <v/>
      </c>
      <c r="J3574" s="6">
        <f>待赋值表!I3573</f>
        <v/>
      </c>
      <c r="K3574" s="6">
        <f>待赋值表!J3573</f>
        <v/>
      </c>
      <c r="L3574" s="6">
        <f>待赋值表!K3573</f>
        <v/>
      </c>
      <c r="M3574" s="6">
        <f>待赋值表!L3573</f>
        <v/>
      </c>
      <c r="N3574" s="6">
        <f>待赋值表!M3573</f>
        <v/>
      </c>
      <c r="O3574" s="6">
        <f>待赋值表!N3573</f>
        <v/>
      </c>
      <c r="P3574" s="6">
        <f>待赋值表!O3573</f>
        <v/>
      </c>
      <c r="Q3574" s="6">
        <f>IF(待赋值表!P3573&lt;&gt;"",待赋值表!P3573,0)</f>
        <v/>
      </c>
      <c r="R3574" s="6">
        <f>待赋值表!Q3573</f>
        <v/>
      </c>
      <c r="S3574" s="6">
        <f>待赋值表!R3573</f>
        <v/>
      </c>
      <c r="T3574" s="6">
        <f>待赋值表!S3573</f>
        <v/>
      </c>
      <c r="U3574" s="6">
        <f>待赋值表!T3573</f>
        <v/>
      </c>
      <c r="V3574" s="6">
        <f>待赋值表!U3573</f>
        <v/>
      </c>
      <c r="W3574" s="6">
        <f>待赋值表!V3573</f>
        <v/>
      </c>
      <c r="X3574" s="6">
        <f>待赋值表!W3573</f>
        <v/>
      </c>
      <c r="Y3574" s="6">
        <f>待赋值表!X3573</f>
        <v/>
      </c>
      <c r="Z3574" s="3">
        <f>IF(M3574&gt;=0.01,"B_pre",IF(M3574&gt;=0,"C_pre","none"))</f>
        <v/>
      </c>
      <c r="AA3574" s="3">
        <f>IF(U3574&gt;0.125,"a_pre",IF(U3574&gt;=0,"b_pre","none"))</f>
        <v/>
      </c>
      <c r="AB3574" s="3">
        <f>AND(Z3574="B_pre",AA3574="a_pre")</f>
        <v/>
      </c>
      <c r="AC3574" s="3">
        <f>AND(Z3574="B_pre",AA3574="b_pre")</f>
        <v/>
      </c>
      <c r="AD3574" s="3">
        <f>AND(Z3574="C_pre",AA3574="a_pre")</f>
        <v/>
      </c>
      <c r="AE3574" s="3">
        <f>AND(Z3574="C_pre",AA3574="b_pre")</f>
        <v/>
      </c>
      <c r="AF3574" s="6">
        <f>待赋值表!C3573</f>
        <v/>
      </c>
      <c r="AG3574" s="3">
        <f t="array" ref="AG3574">IF(AB3574=TRUE,"A",IF(AC3574=TRUE,"B",IF(AD3574=TRUE,"C",IF(AE3574=TRUE,"D","其他"))))</f>
        <v/>
      </c>
      <c r="AH3574" s="3">
        <f>IF(分析表!$E$12&lt;&gt;"ALL",AND(AF3574=分析表!$E$10,AG3574=分析表!$E$12),IF(AF3574=分析表!$E$10,TRUE(),IF(AF3574="ALL",TRUE(),"")))</f>
        <v/>
      </c>
    </row>
    <row r="3575">
      <c r="A3575" s="3">
        <f>COUNTIF($AH$2:AH3575,"TRUE")</f>
        <v/>
      </c>
      <c r="B3575" s="3">
        <f>COUNTIF($AG$2:$AG3575,#REF!)</f>
        <v/>
      </c>
      <c r="C3575" s="56">
        <f>待赋值表!A3574</f>
        <v/>
      </c>
      <c r="E3575" s="6">
        <f>待赋值表!D3574</f>
        <v/>
      </c>
      <c r="F3575" s="6">
        <f>待赋值表!E3574</f>
        <v/>
      </c>
      <c r="G3575" s="6">
        <f>待赋值表!F3574</f>
        <v/>
      </c>
      <c r="H3575" s="6">
        <f>待赋值表!G3574</f>
        <v/>
      </c>
      <c r="I3575" s="6">
        <f>待赋值表!H3574</f>
        <v/>
      </c>
      <c r="J3575" s="6">
        <f>待赋值表!I3574</f>
        <v/>
      </c>
      <c r="K3575" s="6">
        <f>待赋值表!J3574</f>
        <v/>
      </c>
      <c r="L3575" s="6">
        <f>待赋值表!K3574</f>
        <v/>
      </c>
      <c r="M3575" s="6">
        <f>待赋值表!L3574</f>
        <v/>
      </c>
      <c r="N3575" s="6">
        <f>待赋值表!M3574</f>
        <v/>
      </c>
      <c r="O3575" s="6">
        <f>待赋值表!N3574</f>
        <v/>
      </c>
      <c r="P3575" s="6">
        <f>待赋值表!O3574</f>
        <v/>
      </c>
      <c r="Q3575" s="6">
        <f>IF(待赋值表!P3574&lt;&gt;"",待赋值表!P3574,0)</f>
        <v/>
      </c>
      <c r="R3575" s="6">
        <f>待赋值表!Q3574</f>
        <v/>
      </c>
      <c r="S3575" s="6">
        <f>待赋值表!R3574</f>
        <v/>
      </c>
      <c r="T3575" s="6">
        <f>待赋值表!S3574</f>
        <v/>
      </c>
      <c r="U3575" s="6">
        <f>待赋值表!T3574</f>
        <v/>
      </c>
      <c r="V3575" s="6">
        <f>待赋值表!U3574</f>
        <v/>
      </c>
      <c r="W3575" s="6">
        <f>待赋值表!V3574</f>
        <v/>
      </c>
      <c r="X3575" s="6">
        <f>待赋值表!W3574</f>
        <v/>
      </c>
      <c r="Y3575" s="6">
        <f>待赋值表!X3574</f>
        <v/>
      </c>
      <c r="Z3575" s="3">
        <f>IF(M3575&gt;=0.01,"B_pre",IF(M3575&gt;=0,"C_pre","none"))</f>
        <v/>
      </c>
      <c r="AA3575" s="3">
        <f>IF(U3575&gt;0.125,"a_pre",IF(U3575&gt;=0,"b_pre","none"))</f>
        <v/>
      </c>
      <c r="AB3575" s="3">
        <f>AND(Z3575="B_pre",AA3575="a_pre")</f>
        <v/>
      </c>
      <c r="AC3575" s="3">
        <f>AND(Z3575="B_pre",AA3575="b_pre")</f>
        <v/>
      </c>
      <c r="AD3575" s="3">
        <f>AND(Z3575="C_pre",AA3575="a_pre")</f>
        <v/>
      </c>
      <c r="AE3575" s="3">
        <f>AND(Z3575="C_pre",AA3575="b_pre")</f>
        <v/>
      </c>
      <c r="AF3575" s="6">
        <f>待赋值表!C3574</f>
        <v/>
      </c>
      <c r="AG3575" s="3">
        <f t="array" ref="AG3575">IF(AB3575=TRUE,"A",IF(AC3575=TRUE,"B",IF(AD3575=TRUE,"C",IF(AE3575=TRUE,"D","其他"))))</f>
        <v/>
      </c>
      <c r="AH3575" s="3">
        <f>IF(分析表!$E$12&lt;&gt;"ALL",AND(AF3575=分析表!$E$10,AG3575=分析表!$E$12),IF(AF3575=分析表!$E$10,TRUE(),IF(AF3575="ALL",TRUE(),"")))</f>
        <v/>
      </c>
    </row>
    <row r="3576">
      <c r="A3576" s="3">
        <f>COUNTIF($AH$2:AH3576,"TRUE")</f>
        <v/>
      </c>
      <c r="B3576" s="3">
        <f>COUNTIF($AG$2:$AG3576,#REF!)</f>
        <v/>
      </c>
      <c r="C3576" s="56">
        <f>待赋值表!A3575</f>
        <v/>
      </c>
      <c r="E3576" s="6">
        <f>待赋值表!D3575</f>
        <v/>
      </c>
      <c r="F3576" s="6">
        <f>待赋值表!E3575</f>
        <v/>
      </c>
      <c r="G3576" s="6">
        <f>待赋值表!F3575</f>
        <v/>
      </c>
      <c r="H3576" s="6">
        <f>待赋值表!G3575</f>
        <v/>
      </c>
      <c r="I3576" s="6">
        <f>待赋值表!H3575</f>
        <v/>
      </c>
      <c r="J3576" s="6">
        <f>待赋值表!I3575</f>
        <v/>
      </c>
      <c r="K3576" s="6">
        <f>待赋值表!J3575</f>
        <v/>
      </c>
      <c r="L3576" s="6">
        <f>待赋值表!K3575</f>
        <v/>
      </c>
      <c r="M3576" s="6">
        <f>待赋值表!L3575</f>
        <v/>
      </c>
      <c r="N3576" s="6">
        <f>待赋值表!M3575</f>
        <v/>
      </c>
      <c r="O3576" s="6">
        <f>待赋值表!N3575</f>
        <v/>
      </c>
      <c r="P3576" s="6">
        <f>待赋值表!O3575</f>
        <v/>
      </c>
      <c r="Q3576" s="6">
        <f>IF(待赋值表!P3575&lt;&gt;"",待赋值表!P3575,0)</f>
        <v/>
      </c>
      <c r="R3576" s="6">
        <f>待赋值表!Q3575</f>
        <v/>
      </c>
      <c r="S3576" s="6">
        <f>待赋值表!R3575</f>
        <v/>
      </c>
      <c r="T3576" s="6">
        <f>待赋值表!S3575</f>
        <v/>
      </c>
      <c r="U3576" s="6">
        <f>待赋值表!T3575</f>
        <v/>
      </c>
      <c r="V3576" s="6">
        <f>待赋值表!U3575</f>
        <v/>
      </c>
      <c r="W3576" s="6">
        <f>待赋值表!V3575</f>
        <v/>
      </c>
      <c r="X3576" s="6">
        <f>待赋值表!W3575</f>
        <v/>
      </c>
      <c r="Y3576" s="6">
        <f>待赋值表!X3575</f>
        <v/>
      </c>
      <c r="Z3576" s="3">
        <f>IF(M3576&gt;=0.01,"B_pre",IF(M3576&gt;=0,"C_pre","none"))</f>
        <v/>
      </c>
      <c r="AA3576" s="3">
        <f>IF(U3576&gt;0.125,"a_pre",IF(U3576&gt;=0,"b_pre","none"))</f>
        <v/>
      </c>
      <c r="AB3576" s="3">
        <f>AND(Z3576="B_pre",AA3576="a_pre")</f>
        <v/>
      </c>
      <c r="AC3576" s="3">
        <f>AND(Z3576="B_pre",AA3576="b_pre")</f>
        <v/>
      </c>
      <c r="AD3576" s="3">
        <f>AND(Z3576="C_pre",AA3576="a_pre")</f>
        <v/>
      </c>
      <c r="AE3576" s="3">
        <f>AND(Z3576="C_pre",AA3576="b_pre")</f>
        <v/>
      </c>
      <c r="AF3576" s="6">
        <f>待赋值表!C3575</f>
        <v/>
      </c>
      <c r="AG3576" s="3">
        <f t="array" ref="AG3576">IF(AB3576=TRUE,"A",IF(AC3576=TRUE,"B",IF(AD3576=TRUE,"C",IF(AE3576=TRUE,"D","其他"))))</f>
        <v/>
      </c>
      <c r="AH3576" s="3">
        <f>IF(分析表!$E$12&lt;&gt;"ALL",AND(AF3576=分析表!$E$10,AG3576=分析表!$E$12),IF(AF3576=分析表!$E$10,TRUE(),IF(AF3576="ALL",TRUE(),"")))</f>
        <v/>
      </c>
    </row>
    <row r="3577">
      <c r="A3577" s="3">
        <f>COUNTIF($AH$2:AH3577,"TRUE")</f>
        <v/>
      </c>
      <c r="B3577" s="3">
        <f>COUNTIF($AG$2:$AG3577,#REF!)</f>
        <v/>
      </c>
      <c r="C3577" s="56">
        <f>待赋值表!A3576</f>
        <v/>
      </c>
      <c r="E3577" s="6">
        <f>待赋值表!D3576</f>
        <v/>
      </c>
      <c r="F3577" s="6">
        <f>待赋值表!E3576</f>
        <v/>
      </c>
      <c r="G3577" s="6">
        <f>待赋值表!F3576</f>
        <v/>
      </c>
      <c r="H3577" s="6">
        <f>待赋值表!G3576</f>
        <v/>
      </c>
      <c r="I3577" s="6">
        <f>待赋值表!H3576</f>
        <v/>
      </c>
      <c r="J3577" s="6">
        <f>待赋值表!I3576</f>
        <v/>
      </c>
      <c r="K3577" s="6">
        <f>待赋值表!J3576</f>
        <v/>
      </c>
      <c r="L3577" s="6">
        <f>待赋值表!K3576</f>
        <v/>
      </c>
      <c r="M3577" s="6">
        <f>待赋值表!L3576</f>
        <v/>
      </c>
      <c r="N3577" s="6">
        <f>待赋值表!M3576</f>
        <v/>
      </c>
      <c r="O3577" s="6">
        <f>待赋值表!N3576</f>
        <v/>
      </c>
      <c r="P3577" s="6">
        <f>待赋值表!O3576</f>
        <v/>
      </c>
      <c r="Q3577" s="6">
        <f>IF(待赋值表!P3576&lt;&gt;"",待赋值表!P3576,0)</f>
        <v/>
      </c>
      <c r="R3577" s="6">
        <f>待赋值表!Q3576</f>
        <v/>
      </c>
      <c r="S3577" s="6">
        <f>待赋值表!R3576</f>
        <v/>
      </c>
      <c r="T3577" s="6">
        <f>待赋值表!S3576</f>
        <v/>
      </c>
      <c r="U3577" s="6">
        <f>待赋值表!T3576</f>
        <v/>
      </c>
      <c r="V3577" s="6">
        <f>待赋值表!U3576</f>
        <v/>
      </c>
      <c r="W3577" s="6">
        <f>待赋值表!V3576</f>
        <v/>
      </c>
      <c r="X3577" s="6">
        <f>待赋值表!W3576</f>
        <v/>
      </c>
      <c r="Y3577" s="6">
        <f>待赋值表!X3576</f>
        <v/>
      </c>
      <c r="Z3577" s="3">
        <f>IF(M3577&gt;=0.01,"B_pre",IF(M3577&gt;=0,"C_pre","none"))</f>
        <v/>
      </c>
      <c r="AA3577" s="3">
        <f>IF(U3577&gt;0.125,"a_pre",IF(U3577&gt;=0,"b_pre","none"))</f>
        <v/>
      </c>
      <c r="AB3577" s="3">
        <f>AND(Z3577="B_pre",AA3577="a_pre")</f>
        <v/>
      </c>
      <c r="AC3577" s="3">
        <f>AND(Z3577="B_pre",AA3577="b_pre")</f>
        <v/>
      </c>
      <c r="AD3577" s="3">
        <f>AND(Z3577="C_pre",AA3577="a_pre")</f>
        <v/>
      </c>
      <c r="AE3577" s="3">
        <f>AND(Z3577="C_pre",AA3577="b_pre")</f>
        <v/>
      </c>
      <c r="AF3577" s="6">
        <f>待赋值表!C3576</f>
        <v/>
      </c>
      <c r="AG3577" s="3">
        <f t="array" ref="AG3577">IF(AB3577=TRUE,"A",IF(AC3577=TRUE,"B",IF(AD3577=TRUE,"C",IF(AE3577=TRUE,"D","其他"))))</f>
        <v/>
      </c>
      <c r="AH3577" s="3">
        <f>IF(分析表!$E$12&lt;&gt;"ALL",AND(AF3577=分析表!$E$10,AG3577=分析表!$E$12),IF(AF3577=分析表!$E$10,TRUE(),IF(AF3577="ALL",TRUE(),"")))</f>
        <v/>
      </c>
    </row>
    <row r="3578">
      <c r="A3578" s="3">
        <f>COUNTIF($AH$2:AH3578,"TRUE")</f>
        <v/>
      </c>
      <c r="B3578" s="3">
        <f>COUNTIF($AG$2:$AG3578,#REF!)</f>
        <v/>
      </c>
      <c r="C3578" s="56">
        <f>待赋值表!A3577</f>
        <v/>
      </c>
      <c r="E3578" s="6">
        <f>待赋值表!D3577</f>
        <v/>
      </c>
      <c r="F3578" s="6">
        <f>待赋值表!E3577</f>
        <v/>
      </c>
      <c r="G3578" s="6">
        <f>待赋值表!F3577</f>
        <v/>
      </c>
      <c r="H3578" s="6">
        <f>待赋值表!G3577</f>
        <v/>
      </c>
      <c r="I3578" s="6">
        <f>待赋值表!H3577</f>
        <v/>
      </c>
      <c r="J3578" s="6">
        <f>待赋值表!I3577</f>
        <v/>
      </c>
      <c r="K3578" s="6">
        <f>待赋值表!J3577</f>
        <v/>
      </c>
      <c r="L3578" s="6">
        <f>待赋值表!K3577</f>
        <v/>
      </c>
      <c r="M3578" s="6">
        <f>待赋值表!L3577</f>
        <v/>
      </c>
      <c r="N3578" s="6">
        <f>待赋值表!M3577</f>
        <v/>
      </c>
      <c r="O3578" s="6">
        <f>待赋值表!N3577</f>
        <v/>
      </c>
      <c r="P3578" s="6">
        <f>待赋值表!O3577</f>
        <v/>
      </c>
      <c r="Q3578" s="6">
        <f>IF(待赋值表!P3577&lt;&gt;"",待赋值表!P3577,0)</f>
        <v/>
      </c>
      <c r="R3578" s="6">
        <f>待赋值表!Q3577</f>
        <v/>
      </c>
      <c r="S3578" s="6">
        <f>待赋值表!R3577</f>
        <v/>
      </c>
      <c r="T3578" s="6">
        <f>待赋值表!S3577</f>
        <v/>
      </c>
      <c r="U3578" s="6">
        <f>待赋值表!T3577</f>
        <v/>
      </c>
      <c r="V3578" s="6">
        <f>待赋值表!U3577</f>
        <v/>
      </c>
      <c r="W3578" s="6">
        <f>待赋值表!V3577</f>
        <v/>
      </c>
      <c r="X3578" s="6">
        <f>待赋值表!W3577</f>
        <v/>
      </c>
      <c r="Y3578" s="6">
        <f>待赋值表!X3577</f>
        <v/>
      </c>
      <c r="Z3578" s="3">
        <f>IF(M3578&gt;=0.01,"B_pre",IF(M3578&gt;=0,"C_pre","none"))</f>
        <v/>
      </c>
      <c r="AA3578" s="3">
        <f>IF(U3578&gt;0.125,"a_pre",IF(U3578&gt;=0,"b_pre","none"))</f>
        <v/>
      </c>
      <c r="AB3578" s="3">
        <f>AND(Z3578="B_pre",AA3578="a_pre")</f>
        <v/>
      </c>
      <c r="AC3578" s="3">
        <f>AND(Z3578="B_pre",AA3578="b_pre")</f>
        <v/>
      </c>
      <c r="AD3578" s="3">
        <f>AND(Z3578="C_pre",AA3578="a_pre")</f>
        <v/>
      </c>
      <c r="AE3578" s="3">
        <f>AND(Z3578="C_pre",AA3578="b_pre")</f>
        <v/>
      </c>
      <c r="AF3578" s="6">
        <f>待赋值表!C3577</f>
        <v/>
      </c>
      <c r="AG3578" s="3">
        <f t="array" ref="AG3578">IF(AB3578=TRUE,"A",IF(AC3578=TRUE,"B",IF(AD3578=TRUE,"C",IF(AE3578=TRUE,"D","其他"))))</f>
        <v/>
      </c>
      <c r="AH3578" s="3">
        <f>IF(分析表!$E$12&lt;&gt;"ALL",AND(AF3578=分析表!$E$10,AG3578=分析表!$E$12),IF(AF3578=分析表!$E$10,TRUE(),IF(AF3578="ALL",TRUE(),"")))</f>
        <v/>
      </c>
    </row>
    <row r="3579">
      <c r="A3579" s="3">
        <f>COUNTIF($AH$2:AH3579,"TRUE")</f>
        <v/>
      </c>
      <c r="B3579" s="3">
        <f>COUNTIF($AG$2:$AG3579,#REF!)</f>
        <v/>
      </c>
      <c r="C3579" s="56">
        <f>待赋值表!A3578</f>
        <v/>
      </c>
      <c r="E3579" s="6">
        <f>待赋值表!D3578</f>
        <v/>
      </c>
      <c r="F3579" s="6">
        <f>待赋值表!E3578</f>
        <v/>
      </c>
      <c r="G3579" s="6">
        <f>待赋值表!F3578</f>
        <v/>
      </c>
      <c r="H3579" s="6">
        <f>待赋值表!G3578</f>
        <v/>
      </c>
      <c r="I3579" s="6">
        <f>待赋值表!H3578</f>
        <v/>
      </c>
      <c r="J3579" s="6">
        <f>待赋值表!I3578</f>
        <v/>
      </c>
      <c r="K3579" s="6">
        <f>待赋值表!J3578</f>
        <v/>
      </c>
      <c r="L3579" s="6">
        <f>待赋值表!K3578</f>
        <v/>
      </c>
      <c r="M3579" s="6">
        <f>待赋值表!L3578</f>
        <v/>
      </c>
      <c r="N3579" s="6">
        <f>待赋值表!M3578</f>
        <v/>
      </c>
      <c r="O3579" s="6">
        <f>待赋值表!N3578</f>
        <v/>
      </c>
      <c r="P3579" s="6">
        <f>待赋值表!O3578</f>
        <v/>
      </c>
      <c r="Q3579" s="6">
        <f>IF(待赋值表!P3578&lt;&gt;"",待赋值表!P3578,0)</f>
        <v/>
      </c>
      <c r="R3579" s="6">
        <f>待赋值表!Q3578</f>
        <v/>
      </c>
      <c r="S3579" s="6">
        <f>待赋值表!R3578</f>
        <v/>
      </c>
      <c r="T3579" s="6">
        <f>待赋值表!S3578</f>
        <v/>
      </c>
      <c r="U3579" s="6">
        <f>待赋值表!T3578</f>
        <v/>
      </c>
      <c r="V3579" s="6">
        <f>待赋值表!U3578</f>
        <v/>
      </c>
      <c r="W3579" s="6">
        <f>待赋值表!V3578</f>
        <v/>
      </c>
      <c r="X3579" s="6">
        <f>待赋值表!W3578</f>
        <v/>
      </c>
      <c r="Y3579" s="6">
        <f>待赋值表!X3578</f>
        <v/>
      </c>
      <c r="Z3579" s="3">
        <f>IF(M3579&gt;=0.01,"B_pre",IF(M3579&gt;=0,"C_pre","none"))</f>
        <v/>
      </c>
      <c r="AA3579" s="3">
        <f>IF(U3579&gt;0.125,"a_pre",IF(U3579&gt;=0,"b_pre","none"))</f>
        <v/>
      </c>
      <c r="AB3579" s="3">
        <f>AND(Z3579="B_pre",AA3579="a_pre")</f>
        <v/>
      </c>
      <c r="AC3579" s="3">
        <f>AND(Z3579="B_pre",AA3579="b_pre")</f>
        <v/>
      </c>
      <c r="AD3579" s="3">
        <f>AND(Z3579="C_pre",AA3579="a_pre")</f>
        <v/>
      </c>
      <c r="AE3579" s="3">
        <f>AND(Z3579="C_pre",AA3579="b_pre")</f>
        <v/>
      </c>
      <c r="AF3579" s="6">
        <f>待赋值表!C3578</f>
        <v/>
      </c>
      <c r="AG3579" s="3">
        <f t="array" ref="AG3579">IF(AB3579=TRUE,"A",IF(AC3579=TRUE,"B",IF(AD3579=TRUE,"C",IF(AE3579=TRUE,"D","其他"))))</f>
        <v/>
      </c>
      <c r="AH3579" s="3">
        <f>IF(分析表!$E$12&lt;&gt;"ALL",AND(AF3579=分析表!$E$10,AG3579=分析表!$E$12),IF(AF3579=分析表!$E$10,TRUE(),IF(AF3579="ALL",TRUE(),"")))</f>
        <v/>
      </c>
    </row>
    <row r="3580">
      <c r="A3580" s="3">
        <f>COUNTIF($AH$2:AH3580,"TRUE")</f>
        <v/>
      </c>
      <c r="B3580" s="3">
        <f>COUNTIF($AG$2:$AG3580,#REF!)</f>
        <v/>
      </c>
      <c r="C3580" s="56">
        <f>待赋值表!A3579</f>
        <v/>
      </c>
      <c r="E3580" s="6">
        <f>待赋值表!D3579</f>
        <v/>
      </c>
      <c r="F3580" s="6">
        <f>待赋值表!E3579</f>
        <v/>
      </c>
      <c r="G3580" s="6">
        <f>待赋值表!F3579</f>
        <v/>
      </c>
      <c r="H3580" s="6">
        <f>待赋值表!G3579</f>
        <v/>
      </c>
      <c r="I3580" s="6">
        <f>待赋值表!H3579</f>
        <v/>
      </c>
      <c r="J3580" s="6">
        <f>待赋值表!I3579</f>
        <v/>
      </c>
      <c r="K3580" s="6">
        <f>待赋值表!J3579</f>
        <v/>
      </c>
      <c r="L3580" s="6">
        <f>待赋值表!K3579</f>
        <v/>
      </c>
      <c r="M3580" s="6">
        <f>待赋值表!L3579</f>
        <v/>
      </c>
      <c r="N3580" s="6">
        <f>待赋值表!M3579</f>
        <v/>
      </c>
      <c r="O3580" s="6">
        <f>待赋值表!N3579</f>
        <v/>
      </c>
      <c r="P3580" s="6">
        <f>待赋值表!O3579</f>
        <v/>
      </c>
      <c r="Q3580" s="6">
        <f>IF(待赋值表!P3579&lt;&gt;"",待赋值表!P3579,0)</f>
        <v/>
      </c>
      <c r="R3580" s="6">
        <f>待赋值表!Q3579</f>
        <v/>
      </c>
      <c r="S3580" s="6">
        <f>待赋值表!R3579</f>
        <v/>
      </c>
      <c r="T3580" s="6">
        <f>待赋值表!S3579</f>
        <v/>
      </c>
      <c r="U3580" s="6">
        <f>待赋值表!T3579</f>
        <v/>
      </c>
      <c r="V3580" s="6">
        <f>待赋值表!U3579</f>
        <v/>
      </c>
      <c r="W3580" s="6">
        <f>待赋值表!V3579</f>
        <v/>
      </c>
      <c r="X3580" s="6">
        <f>待赋值表!W3579</f>
        <v/>
      </c>
      <c r="Y3580" s="6">
        <f>待赋值表!X3579</f>
        <v/>
      </c>
      <c r="Z3580" s="3">
        <f>IF(M3580&gt;=0.01,"B_pre",IF(M3580&gt;=0,"C_pre","none"))</f>
        <v/>
      </c>
      <c r="AA3580" s="3">
        <f>IF(U3580&gt;0.125,"a_pre",IF(U3580&gt;=0,"b_pre","none"))</f>
        <v/>
      </c>
      <c r="AB3580" s="3">
        <f>AND(Z3580="B_pre",AA3580="a_pre")</f>
        <v/>
      </c>
      <c r="AC3580" s="3">
        <f>AND(Z3580="B_pre",AA3580="b_pre")</f>
        <v/>
      </c>
      <c r="AD3580" s="3">
        <f>AND(Z3580="C_pre",AA3580="a_pre")</f>
        <v/>
      </c>
      <c r="AE3580" s="3">
        <f>AND(Z3580="C_pre",AA3580="b_pre")</f>
        <v/>
      </c>
      <c r="AF3580" s="6">
        <f>待赋值表!C3579</f>
        <v/>
      </c>
      <c r="AG3580" s="3">
        <f t="array" ref="AG3580">IF(AB3580=TRUE,"A",IF(AC3580=TRUE,"B",IF(AD3580=TRUE,"C",IF(AE3580=TRUE,"D","其他"))))</f>
        <v/>
      </c>
      <c r="AH3580" s="3">
        <f>IF(分析表!$E$12&lt;&gt;"ALL",AND(AF3580=分析表!$E$10,AG3580=分析表!$E$12),IF(AF3580=分析表!$E$10,TRUE(),IF(AF3580="ALL",TRUE(),"")))</f>
        <v/>
      </c>
    </row>
    <row r="3581">
      <c r="A3581" s="3">
        <f>COUNTIF($AH$2:AH3581,"TRUE")</f>
        <v/>
      </c>
      <c r="B3581" s="3">
        <f>COUNTIF($AG$2:$AG3581,#REF!)</f>
        <v/>
      </c>
      <c r="C3581" s="56">
        <f>待赋值表!A3580</f>
        <v/>
      </c>
      <c r="E3581" s="6">
        <f>待赋值表!D3580</f>
        <v/>
      </c>
      <c r="F3581" s="6">
        <f>待赋值表!E3580</f>
        <v/>
      </c>
      <c r="G3581" s="6">
        <f>待赋值表!F3580</f>
        <v/>
      </c>
      <c r="H3581" s="6">
        <f>待赋值表!G3580</f>
        <v/>
      </c>
      <c r="I3581" s="6">
        <f>待赋值表!H3580</f>
        <v/>
      </c>
      <c r="J3581" s="6">
        <f>待赋值表!I3580</f>
        <v/>
      </c>
      <c r="K3581" s="6">
        <f>待赋值表!J3580</f>
        <v/>
      </c>
      <c r="L3581" s="6">
        <f>待赋值表!K3580</f>
        <v/>
      </c>
      <c r="M3581" s="6">
        <f>待赋值表!L3580</f>
        <v/>
      </c>
      <c r="N3581" s="6">
        <f>待赋值表!M3580</f>
        <v/>
      </c>
      <c r="O3581" s="6">
        <f>待赋值表!N3580</f>
        <v/>
      </c>
      <c r="P3581" s="6">
        <f>待赋值表!O3580</f>
        <v/>
      </c>
      <c r="Q3581" s="6">
        <f>IF(待赋值表!P3580&lt;&gt;"",待赋值表!P3580,0)</f>
        <v/>
      </c>
      <c r="R3581" s="6">
        <f>待赋值表!Q3580</f>
        <v/>
      </c>
      <c r="S3581" s="6">
        <f>待赋值表!R3580</f>
        <v/>
      </c>
      <c r="T3581" s="6">
        <f>待赋值表!S3580</f>
        <v/>
      </c>
      <c r="U3581" s="6">
        <f>待赋值表!T3580</f>
        <v/>
      </c>
      <c r="V3581" s="6">
        <f>待赋值表!U3580</f>
        <v/>
      </c>
      <c r="W3581" s="6">
        <f>待赋值表!V3580</f>
        <v/>
      </c>
      <c r="X3581" s="6">
        <f>待赋值表!W3580</f>
        <v/>
      </c>
      <c r="Y3581" s="6">
        <f>待赋值表!X3580</f>
        <v/>
      </c>
      <c r="Z3581" s="3">
        <f>IF(M3581&gt;=0.01,"B_pre",IF(M3581&gt;=0,"C_pre","none"))</f>
        <v/>
      </c>
      <c r="AA3581" s="3">
        <f>IF(U3581&gt;0.125,"a_pre",IF(U3581&gt;=0,"b_pre","none"))</f>
        <v/>
      </c>
      <c r="AB3581" s="3">
        <f>AND(Z3581="B_pre",AA3581="a_pre")</f>
        <v/>
      </c>
      <c r="AC3581" s="3">
        <f>AND(Z3581="B_pre",AA3581="b_pre")</f>
        <v/>
      </c>
      <c r="AD3581" s="3">
        <f>AND(Z3581="C_pre",AA3581="a_pre")</f>
        <v/>
      </c>
      <c r="AE3581" s="3">
        <f>AND(Z3581="C_pre",AA3581="b_pre")</f>
        <v/>
      </c>
      <c r="AF3581" s="6">
        <f>待赋值表!C3580</f>
        <v/>
      </c>
      <c r="AG3581" s="3">
        <f t="array" ref="AG3581">IF(AB3581=TRUE,"A",IF(AC3581=TRUE,"B",IF(AD3581=TRUE,"C",IF(AE3581=TRUE,"D","其他"))))</f>
        <v/>
      </c>
      <c r="AH3581" s="3">
        <f>IF(分析表!$E$12&lt;&gt;"ALL",AND(AF3581=分析表!$E$10,AG3581=分析表!$E$12),IF(AF3581=分析表!$E$10,TRUE(),IF(AF3581="ALL",TRUE(),"")))</f>
        <v/>
      </c>
    </row>
    <row r="3582">
      <c r="A3582" s="3">
        <f>COUNTIF($AH$2:AH3582,"TRUE")</f>
        <v/>
      </c>
      <c r="B3582" s="3">
        <f>COUNTIF($AG$2:$AG3582,#REF!)</f>
        <v/>
      </c>
      <c r="C3582" s="56">
        <f>待赋值表!A3581</f>
        <v/>
      </c>
      <c r="E3582" s="6">
        <f>待赋值表!D3581</f>
        <v/>
      </c>
      <c r="F3582" s="6">
        <f>待赋值表!E3581</f>
        <v/>
      </c>
      <c r="G3582" s="6">
        <f>待赋值表!F3581</f>
        <v/>
      </c>
      <c r="H3582" s="6">
        <f>待赋值表!G3581</f>
        <v/>
      </c>
      <c r="I3582" s="6">
        <f>待赋值表!H3581</f>
        <v/>
      </c>
      <c r="J3582" s="6">
        <f>待赋值表!I3581</f>
        <v/>
      </c>
      <c r="K3582" s="6">
        <f>待赋值表!J3581</f>
        <v/>
      </c>
      <c r="L3582" s="6">
        <f>待赋值表!K3581</f>
        <v/>
      </c>
      <c r="M3582" s="6">
        <f>待赋值表!L3581</f>
        <v/>
      </c>
      <c r="N3582" s="6">
        <f>待赋值表!M3581</f>
        <v/>
      </c>
      <c r="O3582" s="6">
        <f>待赋值表!N3581</f>
        <v/>
      </c>
      <c r="P3582" s="6">
        <f>待赋值表!O3581</f>
        <v/>
      </c>
      <c r="Q3582" s="6">
        <f>IF(待赋值表!P3581&lt;&gt;"",待赋值表!P3581,0)</f>
        <v/>
      </c>
      <c r="R3582" s="6">
        <f>待赋值表!Q3581</f>
        <v/>
      </c>
      <c r="S3582" s="6">
        <f>待赋值表!R3581</f>
        <v/>
      </c>
      <c r="T3582" s="6">
        <f>待赋值表!S3581</f>
        <v/>
      </c>
      <c r="U3582" s="6">
        <f>待赋值表!T3581</f>
        <v/>
      </c>
      <c r="V3582" s="6">
        <f>待赋值表!U3581</f>
        <v/>
      </c>
      <c r="W3582" s="6">
        <f>待赋值表!V3581</f>
        <v/>
      </c>
      <c r="X3582" s="6">
        <f>待赋值表!W3581</f>
        <v/>
      </c>
      <c r="Y3582" s="6">
        <f>待赋值表!X3581</f>
        <v/>
      </c>
      <c r="Z3582" s="3">
        <f>IF(M3582&gt;=0.01,"B_pre",IF(M3582&gt;=0,"C_pre","none"))</f>
        <v/>
      </c>
      <c r="AA3582" s="3">
        <f>IF(U3582&gt;0.125,"a_pre",IF(U3582&gt;=0,"b_pre","none"))</f>
        <v/>
      </c>
      <c r="AB3582" s="3">
        <f>AND(Z3582="B_pre",AA3582="a_pre")</f>
        <v/>
      </c>
      <c r="AC3582" s="3">
        <f>AND(Z3582="B_pre",AA3582="b_pre")</f>
        <v/>
      </c>
      <c r="AD3582" s="3">
        <f>AND(Z3582="C_pre",AA3582="a_pre")</f>
        <v/>
      </c>
      <c r="AE3582" s="3">
        <f>AND(Z3582="C_pre",AA3582="b_pre")</f>
        <v/>
      </c>
      <c r="AF3582" s="6">
        <f>待赋值表!C3581</f>
        <v/>
      </c>
      <c r="AG3582" s="3">
        <f t="array" ref="AG3582">IF(AB3582=TRUE,"A",IF(AC3582=TRUE,"B",IF(AD3582=TRUE,"C",IF(AE3582=TRUE,"D","其他"))))</f>
        <v/>
      </c>
      <c r="AH3582" s="3">
        <f>IF(分析表!$E$12&lt;&gt;"ALL",AND(AF3582=分析表!$E$10,AG3582=分析表!$E$12),IF(AF3582=分析表!$E$10,TRUE(),IF(AF3582="ALL",TRUE(),"")))</f>
        <v/>
      </c>
    </row>
    <row r="3583">
      <c r="A3583" s="3">
        <f>COUNTIF($AH$2:AH3583,"TRUE")</f>
        <v/>
      </c>
      <c r="B3583" s="3">
        <f>COUNTIF($AG$2:$AG3583,#REF!)</f>
        <v/>
      </c>
      <c r="C3583" s="56">
        <f>待赋值表!A3582</f>
        <v/>
      </c>
      <c r="E3583" s="6">
        <f>待赋值表!D3582</f>
        <v/>
      </c>
      <c r="F3583" s="6">
        <f>待赋值表!E3582</f>
        <v/>
      </c>
      <c r="G3583" s="6">
        <f>待赋值表!F3582</f>
        <v/>
      </c>
      <c r="H3583" s="6">
        <f>待赋值表!G3582</f>
        <v/>
      </c>
      <c r="I3583" s="6">
        <f>待赋值表!H3582</f>
        <v/>
      </c>
      <c r="J3583" s="6">
        <f>待赋值表!I3582</f>
        <v/>
      </c>
      <c r="K3583" s="6">
        <f>待赋值表!J3582</f>
        <v/>
      </c>
      <c r="L3583" s="6">
        <f>待赋值表!K3582</f>
        <v/>
      </c>
      <c r="M3583" s="6">
        <f>待赋值表!L3582</f>
        <v/>
      </c>
      <c r="N3583" s="6">
        <f>待赋值表!M3582</f>
        <v/>
      </c>
      <c r="O3583" s="6">
        <f>待赋值表!N3582</f>
        <v/>
      </c>
      <c r="P3583" s="6">
        <f>待赋值表!O3582</f>
        <v/>
      </c>
      <c r="Q3583" s="6">
        <f>IF(待赋值表!P3582&lt;&gt;"",待赋值表!P3582,0)</f>
        <v/>
      </c>
      <c r="R3583" s="6">
        <f>待赋值表!Q3582</f>
        <v/>
      </c>
      <c r="S3583" s="6">
        <f>待赋值表!R3582</f>
        <v/>
      </c>
      <c r="T3583" s="6">
        <f>待赋值表!S3582</f>
        <v/>
      </c>
      <c r="U3583" s="6">
        <f>待赋值表!T3582</f>
        <v/>
      </c>
      <c r="V3583" s="6">
        <f>待赋值表!U3582</f>
        <v/>
      </c>
      <c r="W3583" s="6">
        <f>待赋值表!V3582</f>
        <v/>
      </c>
      <c r="X3583" s="6">
        <f>待赋值表!W3582</f>
        <v/>
      </c>
      <c r="Y3583" s="6">
        <f>待赋值表!X3582</f>
        <v/>
      </c>
      <c r="Z3583" s="3">
        <f>IF(M3583&gt;=0.01,"B_pre",IF(M3583&gt;=0,"C_pre","none"))</f>
        <v/>
      </c>
      <c r="AA3583" s="3">
        <f>IF(U3583&gt;0.125,"a_pre",IF(U3583&gt;=0,"b_pre","none"))</f>
        <v/>
      </c>
      <c r="AB3583" s="3">
        <f>AND(Z3583="B_pre",AA3583="a_pre")</f>
        <v/>
      </c>
      <c r="AC3583" s="3">
        <f>AND(Z3583="B_pre",AA3583="b_pre")</f>
        <v/>
      </c>
      <c r="AD3583" s="3">
        <f>AND(Z3583="C_pre",AA3583="a_pre")</f>
        <v/>
      </c>
      <c r="AE3583" s="3">
        <f>AND(Z3583="C_pre",AA3583="b_pre")</f>
        <v/>
      </c>
      <c r="AF3583" s="6">
        <f>待赋值表!C3582</f>
        <v/>
      </c>
      <c r="AG3583" s="3">
        <f t="array" ref="AG3583">IF(AB3583=TRUE,"A",IF(AC3583=TRUE,"B",IF(AD3583=TRUE,"C",IF(AE3583=TRUE,"D","其他"))))</f>
        <v/>
      </c>
      <c r="AH3583" s="3">
        <f>IF(分析表!$E$12&lt;&gt;"ALL",AND(AF3583=分析表!$E$10,AG3583=分析表!$E$12),IF(AF3583=分析表!$E$10,TRUE(),IF(AF3583="ALL",TRUE(),"")))</f>
        <v/>
      </c>
    </row>
    <row r="3584">
      <c r="A3584" s="3">
        <f>COUNTIF($AH$2:AH3584,"TRUE")</f>
        <v/>
      </c>
      <c r="B3584" s="3">
        <f>COUNTIF($AG$2:$AG3584,#REF!)</f>
        <v/>
      </c>
      <c r="C3584" s="56">
        <f>待赋值表!A3583</f>
        <v/>
      </c>
      <c r="E3584" s="6">
        <f>待赋值表!D3583</f>
        <v/>
      </c>
      <c r="F3584" s="6">
        <f>待赋值表!E3583</f>
        <v/>
      </c>
      <c r="G3584" s="6">
        <f>待赋值表!F3583</f>
        <v/>
      </c>
      <c r="H3584" s="6">
        <f>待赋值表!G3583</f>
        <v/>
      </c>
      <c r="I3584" s="6">
        <f>待赋值表!H3583</f>
        <v/>
      </c>
      <c r="J3584" s="6">
        <f>待赋值表!I3583</f>
        <v/>
      </c>
      <c r="K3584" s="6">
        <f>待赋值表!J3583</f>
        <v/>
      </c>
      <c r="L3584" s="6">
        <f>待赋值表!K3583</f>
        <v/>
      </c>
      <c r="M3584" s="6">
        <f>待赋值表!L3583</f>
        <v/>
      </c>
      <c r="N3584" s="6">
        <f>待赋值表!M3583</f>
        <v/>
      </c>
      <c r="O3584" s="6">
        <f>待赋值表!N3583</f>
        <v/>
      </c>
      <c r="P3584" s="6">
        <f>待赋值表!O3583</f>
        <v/>
      </c>
      <c r="Q3584" s="6">
        <f>IF(待赋值表!P3583&lt;&gt;"",待赋值表!P3583,0)</f>
        <v/>
      </c>
      <c r="R3584" s="6">
        <f>待赋值表!Q3583</f>
        <v/>
      </c>
      <c r="S3584" s="6">
        <f>待赋值表!R3583</f>
        <v/>
      </c>
      <c r="T3584" s="6">
        <f>待赋值表!S3583</f>
        <v/>
      </c>
      <c r="U3584" s="6">
        <f>待赋值表!T3583</f>
        <v/>
      </c>
      <c r="V3584" s="6">
        <f>待赋值表!U3583</f>
        <v/>
      </c>
      <c r="W3584" s="6">
        <f>待赋值表!V3583</f>
        <v/>
      </c>
      <c r="X3584" s="6">
        <f>待赋值表!W3583</f>
        <v/>
      </c>
      <c r="Y3584" s="6">
        <f>待赋值表!X3583</f>
        <v/>
      </c>
      <c r="Z3584" s="3">
        <f>IF(M3584&gt;=0.01,"B_pre",IF(M3584&gt;=0,"C_pre","none"))</f>
        <v/>
      </c>
      <c r="AA3584" s="3">
        <f>IF(U3584&gt;0.125,"a_pre",IF(U3584&gt;=0,"b_pre","none"))</f>
        <v/>
      </c>
      <c r="AB3584" s="3">
        <f>AND(Z3584="B_pre",AA3584="a_pre")</f>
        <v/>
      </c>
      <c r="AC3584" s="3">
        <f>AND(Z3584="B_pre",AA3584="b_pre")</f>
        <v/>
      </c>
      <c r="AD3584" s="3">
        <f>AND(Z3584="C_pre",AA3584="a_pre")</f>
        <v/>
      </c>
      <c r="AE3584" s="3">
        <f>AND(Z3584="C_pre",AA3584="b_pre")</f>
        <v/>
      </c>
      <c r="AF3584" s="6">
        <f>待赋值表!C3583</f>
        <v/>
      </c>
      <c r="AG3584" s="3">
        <f t="array" ref="AG3584">IF(AB3584=TRUE,"A",IF(AC3584=TRUE,"B",IF(AD3584=TRUE,"C",IF(AE3584=TRUE,"D","其他"))))</f>
        <v/>
      </c>
      <c r="AH3584" s="3">
        <f>IF(分析表!$E$12&lt;&gt;"ALL",AND(AF3584=分析表!$E$10,AG3584=分析表!$E$12),IF(AF3584=分析表!$E$10,TRUE(),IF(AF3584="ALL",TRUE(),"")))</f>
        <v/>
      </c>
    </row>
    <row r="3585">
      <c r="A3585" s="3">
        <f>COUNTIF($AH$2:AH3585,"TRUE")</f>
        <v/>
      </c>
      <c r="B3585" s="3">
        <f>COUNTIF($AG$2:$AG3585,#REF!)</f>
        <v/>
      </c>
      <c r="C3585" s="56">
        <f>待赋值表!A3584</f>
        <v/>
      </c>
      <c r="E3585" s="6">
        <f>待赋值表!D3584</f>
        <v/>
      </c>
      <c r="F3585" s="6">
        <f>待赋值表!E3584</f>
        <v/>
      </c>
      <c r="G3585" s="6">
        <f>待赋值表!F3584</f>
        <v/>
      </c>
      <c r="H3585" s="6">
        <f>待赋值表!G3584</f>
        <v/>
      </c>
      <c r="I3585" s="6">
        <f>待赋值表!H3584</f>
        <v/>
      </c>
      <c r="J3585" s="6">
        <f>待赋值表!I3584</f>
        <v/>
      </c>
      <c r="K3585" s="6">
        <f>待赋值表!J3584</f>
        <v/>
      </c>
      <c r="L3585" s="6">
        <f>待赋值表!K3584</f>
        <v/>
      </c>
      <c r="M3585" s="6">
        <f>待赋值表!L3584</f>
        <v/>
      </c>
      <c r="N3585" s="6">
        <f>待赋值表!M3584</f>
        <v/>
      </c>
      <c r="O3585" s="6">
        <f>待赋值表!N3584</f>
        <v/>
      </c>
      <c r="P3585" s="6">
        <f>待赋值表!O3584</f>
        <v/>
      </c>
      <c r="Q3585" s="6">
        <f>IF(待赋值表!P3584&lt;&gt;"",待赋值表!P3584,0)</f>
        <v/>
      </c>
      <c r="R3585" s="6">
        <f>待赋值表!Q3584</f>
        <v/>
      </c>
      <c r="S3585" s="6">
        <f>待赋值表!R3584</f>
        <v/>
      </c>
      <c r="T3585" s="6">
        <f>待赋值表!S3584</f>
        <v/>
      </c>
      <c r="U3585" s="6">
        <f>待赋值表!T3584</f>
        <v/>
      </c>
      <c r="V3585" s="6">
        <f>待赋值表!U3584</f>
        <v/>
      </c>
      <c r="W3585" s="6">
        <f>待赋值表!V3584</f>
        <v/>
      </c>
      <c r="X3585" s="6">
        <f>待赋值表!W3584</f>
        <v/>
      </c>
      <c r="Y3585" s="6">
        <f>待赋值表!X3584</f>
        <v/>
      </c>
      <c r="Z3585" s="3">
        <f>IF(M3585&gt;=0.01,"B_pre",IF(M3585&gt;=0,"C_pre","none"))</f>
        <v/>
      </c>
      <c r="AA3585" s="3">
        <f>IF(U3585&gt;0.125,"a_pre",IF(U3585&gt;=0,"b_pre","none"))</f>
        <v/>
      </c>
      <c r="AB3585" s="3">
        <f>AND(Z3585="B_pre",AA3585="a_pre")</f>
        <v/>
      </c>
      <c r="AC3585" s="3">
        <f>AND(Z3585="B_pre",AA3585="b_pre")</f>
        <v/>
      </c>
      <c r="AD3585" s="3">
        <f>AND(Z3585="C_pre",AA3585="a_pre")</f>
        <v/>
      </c>
      <c r="AE3585" s="3">
        <f>AND(Z3585="C_pre",AA3585="b_pre")</f>
        <v/>
      </c>
      <c r="AF3585" s="6">
        <f>待赋值表!C3584</f>
        <v/>
      </c>
      <c r="AG3585" s="3">
        <f t="array" ref="AG3585">IF(AB3585=TRUE,"A",IF(AC3585=TRUE,"B",IF(AD3585=TRUE,"C",IF(AE3585=TRUE,"D","其他"))))</f>
        <v/>
      </c>
      <c r="AH3585" s="3">
        <f>IF(分析表!$E$12&lt;&gt;"ALL",AND(AF3585=分析表!$E$10,AG3585=分析表!$E$12),IF(AF3585=分析表!$E$10,TRUE(),IF(AF3585="ALL",TRUE(),"")))</f>
        <v/>
      </c>
    </row>
    <row r="3586">
      <c r="A3586" s="3">
        <f>COUNTIF($AH$2:AH3586,"TRUE")</f>
        <v/>
      </c>
      <c r="B3586" s="3">
        <f>COUNTIF($AG$2:$AG3586,#REF!)</f>
        <v/>
      </c>
      <c r="C3586" s="56">
        <f>待赋值表!A3585</f>
        <v/>
      </c>
      <c r="E3586" s="6">
        <f>待赋值表!D3585</f>
        <v/>
      </c>
      <c r="F3586" s="6">
        <f>待赋值表!E3585</f>
        <v/>
      </c>
      <c r="G3586" s="6">
        <f>待赋值表!F3585</f>
        <v/>
      </c>
      <c r="H3586" s="6">
        <f>待赋值表!G3585</f>
        <v/>
      </c>
      <c r="I3586" s="6">
        <f>待赋值表!H3585</f>
        <v/>
      </c>
      <c r="J3586" s="6">
        <f>待赋值表!I3585</f>
        <v/>
      </c>
      <c r="K3586" s="6">
        <f>待赋值表!J3585</f>
        <v/>
      </c>
      <c r="L3586" s="6">
        <f>待赋值表!K3585</f>
        <v/>
      </c>
      <c r="M3586" s="6">
        <f>待赋值表!L3585</f>
        <v/>
      </c>
      <c r="N3586" s="6">
        <f>待赋值表!M3585</f>
        <v/>
      </c>
      <c r="O3586" s="6">
        <f>待赋值表!N3585</f>
        <v/>
      </c>
      <c r="P3586" s="6">
        <f>待赋值表!O3585</f>
        <v/>
      </c>
      <c r="Q3586" s="6">
        <f>IF(待赋值表!P3585&lt;&gt;"",待赋值表!P3585,0)</f>
        <v/>
      </c>
      <c r="R3586" s="6">
        <f>待赋值表!Q3585</f>
        <v/>
      </c>
      <c r="S3586" s="6">
        <f>待赋值表!R3585</f>
        <v/>
      </c>
      <c r="T3586" s="6">
        <f>待赋值表!S3585</f>
        <v/>
      </c>
      <c r="U3586" s="6">
        <f>待赋值表!T3585</f>
        <v/>
      </c>
      <c r="V3586" s="6">
        <f>待赋值表!U3585</f>
        <v/>
      </c>
      <c r="W3586" s="6">
        <f>待赋值表!V3585</f>
        <v/>
      </c>
      <c r="X3586" s="6">
        <f>待赋值表!W3585</f>
        <v/>
      </c>
      <c r="Y3586" s="6">
        <f>待赋值表!X3585</f>
        <v/>
      </c>
      <c r="Z3586" s="3">
        <f>IF(M3586&gt;=0.01,"B_pre",IF(M3586&gt;=0,"C_pre","none"))</f>
        <v/>
      </c>
      <c r="AA3586" s="3">
        <f>IF(U3586&gt;0.125,"a_pre",IF(U3586&gt;=0,"b_pre","none"))</f>
        <v/>
      </c>
      <c r="AB3586" s="3">
        <f>AND(Z3586="B_pre",AA3586="a_pre")</f>
        <v/>
      </c>
      <c r="AC3586" s="3">
        <f>AND(Z3586="B_pre",AA3586="b_pre")</f>
        <v/>
      </c>
      <c r="AD3586" s="3">
        <f>AND(Z3586="C_pre",AA3586="a_pre")</f>
        <v/>
      </c>
      <c r="AE3586" s="3">
        <f>AND(Z3586="C_pre",AA3586="b_pre")</f>
        <v/>
      </c>
      <c r="AF3586" s="6">
        <f>待赋值表!C3585</f>
        <v/>
      </c>
      <c r="AG3586" s="3">
        <f t="array" ref="AG3586">IF(AB3586=TRUE,"A",IF(AC3586=TRUE,"B",IF(AD3586=TRUE,"C",IF(AE3586=TRUE,"D","其他"))))</f>
        <v/>
      </c>
      <c r="AH3586" s="3">
        <f>IF(分析表!$E$12&lt;&gt;"ALL",AND(AF3586=分析表!$E$10,AG3586=分析表!$E$12),IF(AF3586=分析表!$E$10,TRUE(),IF(AF3586="ALL",TRUE(),"")))</f>
        <v/>
      </c>
    </row>
    <row r="3587">
      <c r="A3587" s="3">
        <f>COUNTIF($AH$2:AH3587,"TRUE")</f>
        <v/>
      </c>
      <c r="B3587" s="3">
        <f>COUNTIF($AG$2:$AG3587,#REF!)</f>
        <v/>
      </c>
      <c r="C3587" s="56">
        <f>待赋值表!A3586</f>
        <v/>
      </c>
      <c r="E3587" s="6">
        <f>待赋值表!D3586</f>
        <v/>
      </c>
      <c r="F3587" s="6">
        <f>待赋值表!E3586</f>
        <v/>
      </c>
      <c r="G3587" s="6">
        <f>待赋值表!F3586</f>
        <v/>
      </c>
      <c r="H3587" s="6">
        <f>待赋值表!G3586</f>
        <v/>
      </c>
      <c r="I3587" s="6">
        <f>待赋值表!H3586</f>
        <v/>
      </c>
      <c r="J3587" s="6">
        <f>待赋值表!I3586</f>
        <v/>
      </c>
      <c r="K3587" s="6">
        <f>待赋值表!J3586</f>
        <v/>
      </c>
      <c r="L3587" s="6">
        <f>待赋值表!K3586</f>
        <v/>
      </c>
      <c r="M3587" s="6">
        <f>待赋值表!L3586</f>
        <v/>
      </c>
      <c r="N3587" s="6">
        <f>待赋值表!M3586</f>
        <v/>
      </c>
      <c r="O3587" s="6">
        <f>待赋值表!N3586</f>
        <v/>
      </c>
      <c r="P3587" s="6">
        <f>待赋值表!O3586</f>
        <v/>
      </c>
      <c r="Q3587" s="6">
        <f>IF(待赋值表!P3586&lt;&gt;"",待赋值表!P3586,0)</f>
        <v/>
      </c>
      <c r="R3587" s="6">
        <f>待赋值表!Q3586</f>
        <v/>
      </c>
      <c r="S3587" s="6">
        <f>待赋值表!R3586</f>
        <v/>
      </c>
      <c r="T3587" s="6">
        <f>待赋值表!S3586</f>
        <v/>
      </c>
      <c r="U3587" s="6">
        <f>待赋值表!T3586</f>
        <v/>
      </c>
      <c r="V3587" s="6">
        <f>待赋值表!U3586</f>
        <v/>
      </c>
      <c r="W3587" s="6">
        <f>待赋值表!V3586</f>
        <v/>
      </c>
      <c r="X3587" s="6">
        <f>待赋值表!W3586</f>
        <v/>
      </c>
      <c r="Y3587" s="6">
        <f>待赋值表!X3586</f>
        <v/>
      </c>
      <c r="Z3587" s="3">
        <f>IF(M3587&gt;=0.01,"B_pre",IF(M3587&gt;=0,"C_pre","none"))</f>
        <v/>
      </c>
      <c r="AA3587" s="3">
        <f>IF(U3587&gt;0.125,"a_pre",IF(U3587&gt;=0,"b_pre","none"))</f>
        <v/>
      </c>
      <c r="AB3587" s="3">
        <f>AND(Z3587="B_pre",AA3587="a_pre")</f>
        <v/>
      </c>
      <c r="AC3587" s="3">
        <f>AND(Z3587="B_pre",AA3587="b_pre")</f>
        <v/>
      </c>
      <c r="AD3587" s="3">
        <f>AND(Z3587="C_pre",AA3587="a_pre")</f>
        <v/>
      </c>
      <c r="AE3587" s="3">
        <f>AND(Z3587="C_pre",AA3587="b_pre")</f>
        <v/>
      </c>
      <c r="AF3587" s="6">
        <f>待赋值表!C3586</f>
        <v/>
      </c>
      <c r="AG3587" s="3">
        <f t="array" ref="AG3587">IF(AB3587=TRUE,"A",IF(AC3587=TRUE,"B",IF(AD3587=TRUE,"C",IF(AE3587=TRUE,"D","其他"))))</f>
        <v/>
      </c>
      <c r="AH3587" s="3">
        <f>IF(分析表!$E$12&lt;&gt;"ALL",AND(AF3587=分析表!$E$10,AG3587=分析表!$E$12),IF(AF3587=分析表!$E$10,TRUE(),IF(AF3587="ALL",TRUE(),"")))</f>
        <v/>
      </c>
    </row>
    <row r="3588">
      <c r="A3588" s="3">
        <f>COUNTIF($AH$2:AH3588,"TRUE")</f>
        <v/>
      </c>
      <c r="B3588" s="3">
        <f>COUNTIF($AG$2:$AG3588,#REF!)</f>
        <v/>
      </c>
      <c r="C3588" s="56">
        <f>待赋值表!A3587</f>
        <v/>
      </c>
      <c r="E3588" s="6">
        <f>待赋值表!D3587</f>
        <v/>
      </c>
      <c r="F3588" s="6">
        <f>待赋值表!E3587</f>
        <v/>
      </c>
      <c r="G3588" s="6">
        <f>待赋值表!F3587</f>
        <v/>
      </c>
      <c r="H3588" s="6">
        <f>待赋值表!G3587</f>
        <v/>
      </c>
      <c r="I3588" s="6">
        <f>待赋值表!H3587</f>
        <v/>
      </c>
      <c r="J3588" s="6">
        <f>待赋值表!I3587</f>
        <v/>
      </c>
      <c r="K3588" s="6">
        <f>待赋值表!J3587</f>
        <v/>
      </c>
      <c r="L3588" s="6">
        <f>待赋值表!K3587</f>
        <v/>
      </c>
      <c r="M3588" s="6">
        <f>待赋值表!L3587</f>
        <v/>
      </c>
      <c r="N3588" s="6">
        <f>待赋值表!M3587</f>
        <v/>
      </c>
      <c r="O3588" s="6">
        <f>待赋值表!N3587</f>
        <v/>
      </c>
      <c r="P3588" s="6">
        <f>待赋值表!O3587</f>
        <v/>
      </c>
      <c r="Q3588" s="6">
        <f>IF(待赋值表!P3587&lt;&gt;"",待赋值表!P3587,0)</f>
        <v/>
      </c>
      <c r="R3588" s="6">
        <f>待赋值表!Q3587</f>
        <v/>
      </c>
      <c r="S3588" s="6">
        <f>待赋值表!R3587</f>
        <v/>
      </c>
      <c r="T3588" s="6">
        <f>待赋值表!S3587</f>
        <v/>
      </c>
      <c r="U3588" s="6">
        <f>待赋值表!T3587</f>
        <v/>
      </c>
      <c r="V3588" s="6">
        <f>待赋值表!U3587</f>
        <v/>
      </c>
      <c r="W3588" s="6">
        <f>待赋值表!V3587</f>
        <v/>
      </c>
      <c r="X3588" s="6">
        <f>待赋值表!W3587</f>
        <v/>
      </c>
      <c r="Y3588" s="6">
        <f>待赋值表!X3587</f>
        <v/>
      </c>
      <c r="Z3588" s="3">
        <f>IF(M3588&gt;=0.01,"B_pre",IF(M3588&gt;=0,"C_pre","none"))</f>
        <v/>
      </c>
      <c r="AA3588" s="3">
        <f>IF(U3588&gt;0.125,"a_pre",IF(U3588&gt;=0,"b_pre","none"))</f>
        <v/>
      </c>
      <c r="AB3588" s="3">
        <f>AND(Z3588="B_pre",AA3588="a_pre")</f>
        <v/>
      </c>
      <c r="AC3588" s="3">
        <f>AND(Z3588="B_pre",AA3588="b_pre")</f>
        <v/>
      </c>
      <c r="AD3588" s="3">
        <f>AND(Z3588="C_pre",AA3588="a_pre")</f>
        <v/>
      </c>
      <c r="AE3588" s="3">
        <f>AND(Z3588="C_pre",AA3588="b_pre")</f>
        <v/>
      </c>
      <c r="AF3588" s="6">
        <f>待赋值表!C3587</f>
        <v/>
      </c>
      <c r="AG3588" s="3">
        <f t="array" ref="AG3588">IF(AB3588=TRUE,"A",IF(AC3588=TRUE,"B",IF(AD3588=TRUE,"C",IF(AE3588=TRUE,"D","其他"))))</f>
        <v/>
      </c>
      <c r="AH3588" s="3">
        <f>IF(分析表!$E$12&lt;&gt;"ALL",AND(AF3588=分析表!$E$10,AG3588=分析表!$E$12),IF(AF3588=分析表!$E$10,TRUE(),IF(AF3588="ALL",TRUE(),"")))</f>
        <v/>
      </c>
    </row>
    <row r="3589">
      <c r="A3589" s="3">
        <f>COUNTIF($AH$2:AH3589,"TRUE")</f>
        <v/>
      </c>
      <c r="B3589" s="3">
        <f>COUNTIF($AG$2:$AG3589,#REF!)</f>
        <v/>
      </c>
      <c r="C3589" s="56">
        <f>待赋值表!A3588</f>
        <v/>
      </c>
      <c r="E3589" s="6">
        <f>待赋值表!D3588</f>
        <v/>
      </c>
      <c r="F3589" s="6">
        <f>待赋值表!E3588</f>
        <v/>
      </c>
      <c r="G3589" s="6">
        <f>待赋值表!F3588</f>
        <v/>
      </c>
      <c r="H3589" s="6">
        <f>待赋值表!G3588</f>
        <v/>
      </c>
      <c r="I3589" s="6">
        <f>待赋值表!H3588</f>
        <v/>
      </c>
      <c r="J3589" s="6">
        <f>待赋值表!I3588</f>
        <v/>
      </c>
      <c r="K3589" s="6">
        <f>待赋值表!J3588</f>
        <v/>
      </c>
      <c r="L3589" s="6">
        <f>待赋值表!K3588</f>
        <v/>
      </c>
      <c r="M3589" s="6">
        <f>待赋值表!L3588</f>
        <v/>
      </c>
      <c r="N3589" s="6">
        <f>待赋值表!M3588</f>
        <v/>
      </c>
      <c r="O3589" s="6">
        <f>待赋值表!N3588</f>
        <v/>
      </c>
      <c r="P3589" s="6">
        <f>待赋值表!O3588</f>
        <v/>
      </c>
      <c r="Q3589" s="6">
        <f>IF(待赋值表!P3588&lt;&gt;"",待赋值表!P3588,0)</f>
        <v/>
      </c>
      <c r="R3589" s="6">
        <f>待赋值表!Q3588</f>
        <v/>
      </c>
      <c r="S3589" s="6">
        <f>待赋值表!R3588</f>
        <v/>
      </c>
      <c r="T3589" s="6">
        <f>待赋值表!S3588</f>
        <v/>
      </c>
      <c r="U3589" s="6">
        <f>待赋值表!T3588</f>
        <v/>
      </c>
      <c r="V3589" s="6">
        <f>待赋值表!U3588</f>
        <v/>
      </c>
      <c r="W3589" s="6">
        <f>待赋值表!V3588</f>
        <v/>
      </c>
      <c r="X3589" s="6">
        <f>待赋值表!W3588</f>
        <v/>
      </c>
      <c r="Y3589" s="6">
        <f>待赋值表!X3588</f>
        <v/>
      </c>
      <c r="Z3589" s="3">
        <f>IF(M3589&gt;=0.01,"B_pre",IF(M3589&gt;=0,"C_pre","none"))</f>
        <v/>
      </c>
      <c r="AA3589" s="3">
        <f>IF(U3589&gt;0.125,"a_pre",IF(U3589&gt;=0,"b_pre","none"))</f>
        <v/>
      </c>
      <c r="AB3589" s="3">
        <f>AND(Z3589="B_pre",AA3589="a_pre")</f>
        <v/>
      </c>
      <c r="AC3589" s="3">
        <f>AND(Z3589="B_pre",AA3589="b_pre")</f>
        <v/>
      </c>
      <c r="AD3589" s="3">
        <f>AND(Z3589="C_pre",AA3589="a_pre")</f>
        <v/>
      </c>
      <c r="AE3589" s="3">
        <f>AND(Z3589="C_pre",AA3589="b_pre")</f>
        <v/>
      </c>
      <c r="AF3589" s="6">
        <f>待赋值表!C3588</f>
        <v/>
      </c>
      <c r="AG3589" s="3">
        <f t="array" ref="AG3589">IF(AB3589=TRUE,"A",IF(AC3589=TRUE,"B",IF(AD3589=TRUE,"C",IF(AE3589=TRUE,"D","其他"))))</f>
        <v/>
      </c>
      <c r="AH3589" s="3">
        <f>IF(分析表!$E$12&lt;&gt;"ALL",AND(AF3589=分析表!$E$10,AG3589=分析表!$E$12),IF(AF3589=分析表!$E$10,TRUE(),IF(AF3589="ALL",TRUE(),"")))</f>
        <v/>
      </c>
    </row>
    <row r="3590">
      <c r="A3590" s="3">
        <f>COUNTIF($AH$2:AH3590,"TRUE")</f>
        <v/>
      </c>
      <c r="B3590" s="3">
        <f>COUNTIF($AG$2:$AG3590,#REF!)</f>
        <v/>
      </c>
      <c r="C3590" s="56">
        <f>待赋值表!A3589</f>
        <v/>
      </c>
      <c r="E3590" s="6">
        <f>待赋值表!D3589</f>
        <v/>
      </c>
      <c r="F3590" s="6">
        <f>待赋值表!E3589</f>
        <v/>
      </c>
      <c r="G3590" s="6">
        <f>待赋值表!F3589</f>
        <v/>
      </c>
      <c r="H3590" s="6">
        <f>待赋值表!G3589</f>
        <v/>
      </c>
      <c r="I3590" s="6">
        <f>待赋值表!H3589</f>
        <v/>
      </c>
      <c r="J3590" s="6">
        <f>待赋值表!I3589</f>
        <v/>
      </c>
      <c r="K3590" s="6">
        <f>待赋值表!J3589</f>
        <v/>
      </c>
      <c r="L3590" s="6">
        <f>待赋值表!K3589</f>
        <v/>
      </c>
      <c r="M3590" s="6">
        <f>待赋值表!L3589</f>
        <v/>
      </c>
      <c r="N3590" s="6">
        <f>待赋值表!M3589</f>
        <v/>
      </c>
      <c r="O3590" s="6">
        <f>待赋值表!N3589</f>
        <v/>
      </c>
      <c r="P3590" s="6">
        <f>待赋值表!O3589</f>
        <v/>
      </c>
      <c r="Q3590" s="6">
        <f>IF(待赋值表!P3589&lt;&gt;"",待赋值表!P3589,0)</f>
        <v/>
      </c>
      <c r="R3590" s="6">
        <f>待赋值表!Q3589</f>
        <v/>
      </c>
      <c r="S3590" s="6">
        <f>待赋值表!R3589</f>
        <v/>
      </c>
      <c r="T3590" s="6">
        <f>待赋值表!S3589</f>
        <v/>
      </c>
      <c r="U3590" s="6">
        <f>待赋值表!T3589</f>
        <v/>
      </c>
      <c r="V3590" s="6">
        <f>待赋值表!U3589</f>
        <v/>
      </c>
      <c r="W3590" s="6">
        <f>待赋值表!V3589</f>
        <v/>
      </c>
      <c r="X3590" s="6">
        <f>待赋值表!W3589</f>
        <v/>
      </c>
      <c r="Y3590" s="6">
        <f>待赋值表!X3589</f>
        <v/>
      </c>
      <c r="Z3590" s="3">
        <f>IF(M3590&gt;=0.01,"B_pre",IF(M3590&gt;=0,"C_pre","none"))</f>
        <v/>
      </c>
      <c r="AA3590" s="3">
        <f>IF(U3590&gt;0.125,"a_pre",IF(U3590&gt;=0,"b_pre","none"))</f>
        <v/>
      </c>
      <c r="AB3590" s="3">
        <f>AND(Z3590="B_pre",AA3590="a_pre")</f>
        <v/>
      </c>
      <c r="AC3590" s="3">
        <f>AND(Z3590="B_pre",AA3590="b_pre")</f>
        <v/>
      </c>
      <c r="AD3590" s="3">
        <f>AND(Z3590="C_pre",AA3590="a_pre")</f>
        <v/>
      </c>
      <c r="AE3590" s="3">
        <f>AND(Z3590="C_pre",AA3590="b_pre")</f>
        <v/>
      </c>
      <c r="AF3590" s="6">
        <f>待赋值表!C3589</f>
        <v/>
      </c>
      <c r="AG3590" s="3">
        <f t="array" ref="AG3590">IF(AB3590=TRUE,"A",IF(AC3590=TRUE,"B",IF(AD3590=TRUE,"C",IF(AE3590=TRUE,"D","其他"))))</f>
        <v/>
      </c>
      <c r="AH3590" s="3">
        <f>IF(分析表!$E$12&lt;&gt;"ALL",AND(AF3590=分析表!$E$10,AG3590=分析表!$E$12),IF(AF3590=分析表!$E$10,TRUE(),IF(AF3590="ALL",TRUE(),"")))</f>
        <v/>
      </c>
    </row>
    <row r="3591">
      <c r="A3591" s="3">
        <f>COUNTIF($AH$2:AH3591,"TRUE")</f>
        <v/>
      </c>
      <c r="B3591" s="3">
        <f>COUNTIF($AG$2:$AG3591,#REF!)</f>
        <v/>
      </c>
      <c r="C3591" s="56">
        <f>待赋值表!A3590</f>
        <v/>
      </c>
      <c r="E3591" s="6">
        <f>待赋值表!D3590</f>
        <v/>
      </c>
      <c r="F3591" s="6">
        <f>待赋值表!E3590</f>
        <v/>
      </c>
      <c r="G3591" s="6">
        <f>待赋值表!F3590</f>
        <v/>
      </c>
      <c r="H3591" s="6">
        <f>待赋值表!G3590</f>
        <v/>
      </c>
      <c r="I3591" s="6">
        <f>待赋值表!H3590</f>
        <v/>
      </c>
      <c r="J3591" s="6">
        <f>待赋值表!I3590</f>
        <v/>
      </c>
      <c r="K3591" s="6">
        <f>待赋值表!J3590</f>
        <v/>
      </c>
      <c r="L3591" s="6">
        <f>待赋值表!K3590</f>
        <v/>
      </c>
      <c r="M3591" s="6">
        <f>待赋值表!L3590</f>
        <v/>
      </c>
      <c r="N3591" s="6">
        <f>待赋值表!M3590</f>
        <v/>
      </c>
      <c r="O3591" s="6">
        <f>待赋值表!N3590</f>
        <v/>
      </c>
      <c r="P3591" s="6">
        <f>待赋值表!O3590</f>
        <v/>
      </c>
      <c r="Q3591" s="6">
        <f>IF(待赋值表!P3590&lt;&gt;"",待赋值表!P3590,0)</f>
        <v/>
      </c>
      <c r="R3591" s="6">
        <f>待赋值表!Q3590</f>
        <v/>
      </c>
      <c r="S3591" s="6">
        <f>待赋值表!R3590</f>
        <v/>
      </c>
      <c r="T3591" s="6">
        <f>待赋值表!S3590</f>
        <v/>
      </c>
      <c r="U3591" s="6">
        <f>待赋值表!T3590</f>
        <v/>
      </c>
      <c r="V3591" s="6">
        <f>待赋值表!U3590</f>
        <v/>
      </c>
      <c r="W3591" s="6">
        <f>待赋值表!V3590</f>
        <v/>
      </c>
      <c r="X3591" s="6">
        <f>待赋值表!W3590</f>
        <v/>
      </c>
      <c r="Y3591" s="6">
        <f>待赋值表!X3590</f>
        <v/>
      </c>
      <c r="Z3591" s="3">
        <f>IF(M3591&gt;=0.01,"B_pre",IF(M3591&gt;=0,"C_pre","none"))</f>
        <v/>
      </c>
      <c r="AA3591" s="3">
        <f>IF(U3591&gt;0.125,"a_pre",IF(U3591&gt;=0,"b_pre","none"))</f>
        <v/>
      </c>
      <c r="AB3591" s="3">
        <f>AND(Z3591="B_pre",AA3591="a_pre")</f>
        <v/>
      </c>
      <c r="AC3591" s="3">
        <f>AND(Z3591="B_pre",AA3591="b_pre")</f>
        <v/>
      </c>
      <c r="AD3591" s="3">
        <f>AND(Z3591="C_pre",AA3591="a_pre")</f>
        <v/>
      </c>
      <c r="AE3591" s="3">
        <f>AND(Z3591="C_pre",AA3591="b_pre")</f>
        <v/>
      </c>
      <c r="AF3591" s="6">
        <f>待赋值表!C3590</f>
        <v/>
      </c>
      <c r="AG3591" s="3">
        <f t="array" ref="AG3591">IF(AB3591=TRUE,"A",IF(AC3591=TRUE,"B",IF(AD3591=TRUE,"C",IF(AE3591=TRUE,"D","其他"))))</f>
        <v/>
      </c>
      <c r="AH3591" s="3">
        <f>IF(分析表!$E$12&lt;&gt;"ALL",AND(AF3591=分析表!$E$10,AG3591=分析表!$E$12),IF(AF3591=分析表!$E$10,TRUE(),IF(AF3591="ALL",TRUE(),"")))</f>
        <v/>
      </c>
    </row>
    <row r="3592">
      <c r="A3592" s="3">
        <f>COUNTIF($AH$2:AH3592,"TRUE")</f>
        <v/>
      </c>
      <c r="B3592" s="3">
        <f>COUNTIF($AG$2:$AG3592,#REF!)</f>
        <v/>
      </c>
      <c r="C3592" s="56">
        <f>待赋值表!A3591</f>
        <v/>
      </c>
      <c r="E3592" s="6">
        <f>待赋值表!D3591</f>
        <v/>
      </c>
      <c r="F3592" s="6">
        <f>待赋值表!E3591</f>
        <v/>
      </c>
      <c r="G3592" s="6">
        <f>待赋值表!F3591</f>
        <v/>
      </c>
      <c r="H3592" s="6">
        <f>待赋值表!G3591</f>
        <v/>
      </c>
      <c r="I3592" s="6">
        <f>待赋值表!H3591</f>
        <v/>
      </c>
      <c r="J3592" s="6">
        <f>待赋值表!I3591</f>
        <v/>
      </c>
      <c r="K3592" s="6">
        <f>待赋值表!J3591</f>
        <v/>
      </c>
      <c r="L3592" s="6">
        <f>待赋值表!K3591</f>
        <v/>
      </c>
      <c r="M3592" s="6">
        <f>待赋值表!L3591</f>
        <v/>
      </c>
      <c r="N3592" s="6">
        <f>待赋值表!M3591</f>
        <v/>
      </c>
      <c r="O3592" s="6">
        <f>待赋值表!N3591</f>
        <v/>
      </c>
      <c r="P3592" s="6">
        <f>待赋值表!O3591</f>
        <v/>
      </c>
      <c r="Q3592" s="6">
        <f>IF(待赋值表!P3591&lt;&gt;"",待赋值表!P3591,0)</f>
        <v/>
      </c>
      <c r="R3592" s="6">
        <f>待赋值表!Q3591</f>
        <v/>
      </c>
      <c r="S3592" s="6">
        <f>待赋值表!R3591</f>
        <v/>
      </c>
      <c r="T3592" s="6">
        <f>待赋值表!S3591</f>
        <v/>
      </c>
      <c r="U3592" s="6">
        <f>待赋值表!T3591</f>
        <v/>
      </c>
      <c r="V3592" s="6">
        <f>待赋值表!U3591</f>
        <v/>
      </c>
      <c r="W3592" s="6">
        <f>待赋值表!V3591</f>
        <v/>
      </c>
      <c r="X3592" s="6">
        <f>待赋值表!W3591</f>
        <v/>
      </c>
      <c r="Y3592" s="6">
        <f>待赋值表!X3591</f>
        <v/>
      </c>
      <c r="Z3592" s="3">
        <f>IF(M3592&gt;=0.01,"B_pre",IF(M3592&gt;=0,"C_pre","none"))</f>
        <v/>
      </c>
      <c r="AA3592" s="3">
        <f>IF(U3592&gt;0.125,"a_pre",IF(U3592&gt;=0,"b_pre","none"))</f>
        <v/>
      </c>
      <c r="AB3592" s="3">
        <f>AND(Z3592="B_pre",AA3592="a_pre")</f>
        <v/>
      </c>
      <c r="AC3592" s="3">
        <f>AND(Z3592="B_pre",AA3592="b_pre")</f>
        <v/>
      </c>
      <c r="AD3592" s="3">
        <f>AND(Z3592="C_pre",AA3592="a_pre")</f>
        <v/>
      </c>
      <c r="AE3592" s="3">
        <f>AND(Z3592="C_pre",AA3592="b_pre")</f>
        <v/>
      </c>
      <c r="AF3592" s="6">
        <f>待赋值表!C3591</f>
        <v/>
      </c>
      <c r="AG3592" s="3">
        <f t="array" ref="AG3592">IF(AB3592=TRUE,"A",IF(AC3592=TRUE,"B",IF(AD3592=TRUE,"C",IF(AE3592=TRUE,"D","其他"))))</f>
        <v/>
      </c>
      <c r="AH3592" s="3">
        <f>IF(分析表!$E$12&lt;&gt;"ALL",AND(AF3592=分析表!$E$10,AG3592=分析表!$E$12),IF(AF3592=分析表!$E$10,TRUE(),IF(AF3592="ALL",TRUE(),"")))</f>
        <v/>
      </c>
    </row>
    <row r="3593">
      <c r="A3593" s="3">
        <f>COUNTIF($AH$2:AH3593,"TRUE")</f>
        <v/>
      </c>
      <c r="B3593" s="3">
        <f>COUNTIF($AG$2:$AG3593,#REF!)</f>
        <v/>
      </c>
      <c r="C3593" s="56">
        <f>待赋值表!A3592</f>
        <v/>
      </c>
      <c r="E3593" s="6">
        <f>待赋值表!D3592</f>
        <v/>
      </c>
      <c r="F3593" s="6">
        <f>待赋值表!E3592</f>
        <v/>
      </c>
      <c r="G3593" s="6">
        <f>待赋值表!F3592</f>
        <v/>
      </c>
      <c r="H3593" s="6">
        <f>待赋值表!G3592</f>
        <v/>
      </c>
      <c r="I3593" s="6">
        <f>待赋值表!H3592</f>
        <v/>
      </c>
      <c r="J3593" s="6">
        <f>待赋值表!I3592</f>
        <v/>
      </c>
      <c r="K3593" s="6">
        <f>待赋值表!J3592</f>
        <v/>
      </c>
      <c r="L3593" s="6">
        <f>待赋值表!K3592</f>
        <v/>
      </c>
      <c r="M3593" s="6">
        <f>待赋值表!L3592</f>
        <v/>
      </c>
      <c r="N3593" s="6">
        <f>待赋值表!M3592</f>
        <v/>
      </c>
      <c r="O3593" s="6">
        <f>待赋值表!N3592</f>
        <v/>
      </c>
      <c r="P3593" s="6">
        <f>待赋值表!O3592</f>
        <v/>
      </c>
      <c r="Q3593" s="6">
        <f>IF(待赋值表!P3592&lt;&gt;"",待赋值表!P3592,0)</f>
        <v/>
      </c>
      <c r="R3593" s="6">
        <f>待赋值表!Q3592</f>
        <v/>
      </c>
      <c r="S3593" s="6">
        <f>待赋值表!R3592</f>
        <v/>
      </c>
      <c r="T3593" s="6">
        <f>待赋值表!S3592</f>
        <v/>
      </c>
      <c r="U3593" s="6">
        <f>待赋值表!T3592</f>
        <v/>
      </c>
      <c r="V3593" s="6">
        <f>待赋值表!U3592</f>
        <v/>
      </c>
      <c r="W3593" s="6">
        <f>待赋值表!V3592</f>
        <v/>
      </c>
      <c r="X3593" s="6">
        <f>待赋值表!W3592</f>
        <v/>
      </c>
      <c r="Y3593" s="6">
        <f>待赋值表!X3592</f>
        <v/>
      </c>
      <c r="Z3593" s="3">
        <f>IF(M3593&gt;=0.01,"B_pre",IF(M3593&gt;=0,"C_pre","none"))</f>
        <v/>
      </c>
      <c r="AA3593" s="3">
        <f>IF(U3593&gt;0.125,"a_pre",IF(U3593&gt;=0,"b_pre","none"))</f>
        <v/>
      </c>
      <c r="AB3593" s="3">
        <f>AND(Z3593="B_pre",AA3593="a_pre")</f>
        <v/>
      </c>
      <c r="AC3593" s="3">
        <f>AND(Z3593="B_pre",AA3593="b_pre")</f>
        <v/>
      </c>
      <c r="AD3593" s="3">
        <f>AND(Z3593="C_pre",AA3593="a_pre")</f>
        <v/>
      </c>
      <c r="AE3593" s="3">
        <f>AND(Z3593="C_pre",AA3593="b_pre")</f>
        <v/>
      </c>
      <c r="AF3593" s="6">
        <f>待赋值表!C3592</f>
        <v/>
      </c>
      <c r="AG3593" s="3">
        <f t="array" ref="AG3593">IF(AB3593=TRUE,"A",IF(AC3593=TRUE,"B",IF(AD3593=TRUE,"C",IF(AE3593=TRUE,"D","其他"))))</f>
        <v/>
      </c>
      <c r="AH3593" s="3">
        <f>IF(分析表!$E$12&lt;&gt;"ALL",AND(AF3593=分析表!$E$10,AG3593=分析表!$E$12),IF(AF3593=分析表!$E$10,TRUE(),IF(AF3593="ALL",TRUE(),"")))</f>
        <v/>
      </c>
    </row>
    <row r="3594">
      <c r="A3594" s="3">
        <f>COUNTIF($AH$2:AH3594,"TRUE")</f>
        <v/>
      </c>
      <c r="B3594" s="3">
        <f>COUNTIF($AG$2:$AG3594,#REF!)</f>
        <v/>
      </c>
      <c r="C3594" s="56">
        <f>待赋值表!A3593</f>
        <v/>
      </c>
      <c r="E3594" s="6">
        <f>待赋值表!D3593</f>
        <v/>
      </c>
      <c r="F3594" s="6">
        <f>待赋值表!E3593</f>
        <v/>
      </c>
      <c r="G3594" s="6">
        <f>待赋值表!F3593</f>
        <v/>
      </c>
      <c r="H3594" s="6">
        <f>待赋值表!G3593</f>
        <v/>
      </c>
      <c r="I3594" s="6">
        <f>待赋值表!H3593</f>
        <v/>
      </c>
      <c r="J3594" s="6">
        <f>待赋值表!I3593</f>
        <v/>
      </c>
      <c r="K3594" s="6">
        <f>待赋值表!J3593</f>
        <v/>
      </c>
      <c r="L3594" s="6">
        <f>待赋值表!K3593</f>
        <v/>
      </c>
      <c r="M3594" s="6">
        <f>待赋值表!L3593</f>
        <v/>
      </c>
      <c r="N3594" s="6">
        <f>待赋值表!M3593</f>
        <v/>
      </c>
      <c r="O3594" s="6">
        <f>待赋值表!N3593</f>
        <v/>
      </c>
      <c r="P3594" s="6">
        <f>待赋值表!O3593</f>
        <v/>
      </c>
      <c r="Q3594" s="6">
        <f>IF(待赋值表!P3593&lt;&gt;"",待赋值表!P3593,0)</f>
        <v/>
      </c>
      <c r="R3594" s="6">
        <f>待赋值表!Q3593</f>
        <v/>
      </c>
      <c r="S3594" s="6">
        <f>待赋值表!R3593</f>
        <v/>
      </c>
      <c r="T3594" s="6">
        <f>待赋值表!S3593</f>
        <v/>
      </c>
      <c r="U3594" s="6">
        <f>待赋值表!T3593</f>
        <v/>
      </c>
      <c r="V3594" s="6">
        <f>待赋值表!U3593</f>
        <v/>
      </c>
      <c r="W3594" s="6">
        <f>待赋值表!V3593</f>
        <v/>
      </c>
      <c r="X3594" s="6">
        <f>待赋值表!W3593</f>
        <v/>
      </c>
      <c r="Y3594" s="6">
        <f>待赋值表!X3593</f>
        <v/>
      </c>
      <c r="Z3594" s="3">
        <f>IF(M3594&gt;=0.01,"B_pre",IF(M3594&gt;=0,"C_pre","none"))</f>
        <v/>
      </c>
      <c r="AA3594" s="3">
        <f>IF(U3594&gt;0.125,"a_pre",IF(U3594&gt;=0,"b_pre","none"))</f>
        <v/>
      </c>
      <c r="AB3594" s="3">
        <f>AND(Z3594="B_pre",AA3594="a_pre")</f>
        <v/>
      </c>
      <c r="AC3594" s="3">
        <f>AND(Z3594="B_pre",AA3594="b_pre")</f>
        <v/>
      </c>
      <c r="AD3594" s="3">
        <f>AND(Z3594="C_pre",AA3594="a_pre")</f>
        <v/>
      </c>
      <c r="AE3594" s="3">
        <f>AND(Z3594="C_pre",AA3594="b_pre")</f>
        <v/>
      </c>
      <c r="AF3594" s="6">
        <f>待赋值表!C3593</f>
        <v/>
      </c>
      <c r="AG3594" s="3">
        <f t="array" ref="AG3594">IF(AB3594=TRUE,"A",IF(AC3594=TRUE,"B",IF(AD3594=TRUE,"C",IF(AE3594=TRUE,"D","其他"))))</f>
        <v/>
      </c>
      <c r="AH3594" s="3">
        <f>IF(分析表!$E$12&lt;&gt;"ALL",AND(AF3594=分析表!$E$10,AG3594=分析表!$E$12),IF(AF3594=分析表!$E$10,TRUE(),IF(AF3594="ALL",TRUE(),"")))</f>
        <v/>
      </c>
    </row>
    <row r="3595">
      <c r="A3595" s="3">
        <f>COUNTIF($AH$2:AH3595,"TRUE")</f>
        <v/>
      </c>
      <c r="B3595" s="3">
        <f>COUNTIF($AG$2:$AG3595,#REF!)</f>
        <v/>
      </c>
      <c r="C3595" s="56">
        <f>待赋值表!A3594</f>
        <v/>
      </c>
      <c r="E3595" s="6">
        <f>待赋值表!D3594</f>
        <v/>
      </c>
      <c r="F3595" s="6">
        <f>待赋值表!E3594</f>
        <v/>
      </c>
      <c r="G3595" s="6">
        <f>待赋值表!F3594</f>
        <v/>
      </c>
      <c r="H3595" s="6">
        <f>待赋值表!G3594</f>
        <v/>
      </c>
      <c r="I3595" s="6">
        <f>待赋值表!H3594</f>
        <v/>
      </c>
      <c r="J3595" s="6">
        <f>待赋值表!I3594</f>
        <v/>
      </c>
      <c r="K3595" s="6">
        <f>待赋值表!J3594</f>
        <v/>
      </c>
      <c r="L3595" s="6">
        <f>待赋值表!K3594</f>
        <v/>
      </c>
      <c r="M3595" s="6">
        <f>待赋值表!L3594</f>
        <v/>
      </c>
      <c r="N3595" s="6">
        <f>待赋值表!M3594</f>
        <v/>
      </c>
      <c r="O3595" s="6">
        <f>待赋值表!N3594</f>
        <v/>
      </c>
      <c r="P3595" s="6">
        <f>待赋值表!O3594</f>
        <v/>
      </c>
      <c r="Q3595" s="6">
        <f>IF(待赋值表!P3594&lt;&gt;"",待赋值表!P3594,0)</f>
        <v/>
      </c>
      <c r="R3595" s="6">
        <f>待赋值表!Q3594</f>
        <v/>
      </c>
      <c r="S3595" s="6">
        <f>待赋值表!R3594</f>
        <v/>
      </c>
      <c r="T3595" s="6">
        <f>待赋值表!S3594</f>
        <v/>
      </c>
      <c r="U3595" s="6">
        <f>待赋值表!T3594</f>
        <v/>
      </c>
      <c r="V3595" s="6">
        <f>待赋值表!U3594</f>
        <v/>
      </c>
      <c r="W3595" s="6">
        <f>待赋值表!V3594</f>
        <v/>
      </c>
      <c r="X3595" s="6">
        <f>待赋值表!W3594</f>
        <v/>
      </c>
      <c r="Y3595" s="6">
        <f>待赋值表!X3594</f>
        <v/>
      </c>
      <c r="Z3595" s="3">
        <f>IF(M3595&gt;=0.01,"B_pre",IF(M3595&gt;=0,"C_pre","none"))</f>
        <v/>
      </c>
      <c r="AA3595" s="3">
        <f>IF(U3595&gt;0.125,"a_pre",IF(U3595&gt;=0,"b_pre","none"))</f>
        <v/>
      </c>
      <c r="AB3595" s="3">
        <f>AND(Z3595="B_pre",AA3595="a_pre")</f>
        <v/>
      </c>
      <c r="AC3595" s="3">
        <f>AND(Z3595="B_pre",AA3595="b_pre")</f>
        <v/>
      </c>
      <c r="AD3595" s="3">
        <f>AND(Z3595="C_pre",AA3595="a_pre")</f>
        <v/>
      </c>
      <c r="AE3595" s="3">
        <f>AND(Z3595="C_pre",AA3595="b_pre")</f>
        <v/>
      </c>
      <c r="AF3595" s="6">
        <f>待赋值表!C3594</f>
        <v/>
      </c>
      <c r="AG3595" s="3">
        <f t="array" ref="AG3595">IF(AB3595=TRUE,"A",IF(AC3595=TRUE,"B",IF(AD3595=TRUE,"C",IF(AE3595=TRUE,"D","其他"))))</f>
        <v/>
      </c>
      <c r="AH3595" s="3">
        <f>IF(分析表!$E$12&lt;&gt;"ALL",AND(AF3595=分析表!$E$10,AG3595=分析表!$E$12),IF(AF3595=分析表!$E$10,TRUE(),IF(AF3595="ALL",TRUE(),"")))</f>
        <v/>
      </c>
    </row>
    <row r="3596">
      <c r="A3596" s="3">
        <f>COUNTIF($AH$2:AH3596,"TRUE")</f>
        <v/>
      </c>
      <c r="B3596" s="3">
        <f>COUNTIF($AG$2:$AG3596,#REF!)</f>
        <v/>
      </c>
      <c r="C3596" s="56">
        <f>待赋值表!A3595</f>
        <v/>
      </c>
      <c r="E3596" s="6">
        <f>待赋值表!D3595</f>
        <v/>
      </c>
      <c r="F3596" s="6">
        <f>待赋值表!E3595</f>
        <v/>
      </c>
      <c r="G3596" s="6">
        <f>待赋值表!F3595</f>
        <v/>
      </c>
      <c r="H3596" s="6">
        <f>待赋值表!G3595</f>
        <v/>
      </c>
      <c r="I3596" s="6">
        <f>待赋值表!H3595</f>
        <v/>
      </c>
      <c r="J3596" s="6">
        <f>待赋值表!I3595</f>
        <v/>
      </c>
      <c r="K3596" s="6">
        <f>待赋值表!J3595</f>
        <v/>
      </c>
      <c r="L3596" s="6">
        <f>待赋值表!K3595</f>
        <v/>
      </c>
      <c r="M3596" s="6">
        <f>待赋值表!L3595</f>
        <v/>
      </c>
      <c r="N3596" s="6">
        <f>待赋值表!M3595</f>
        <v/>
      </c>
      <c r="O3596" s="6">
        <f>待赋值表!N3595</f>
        <v/>
      </c>
      <c r="P3596" s="6">
        <f>待赋值表!O3595</f>
        <v/>
      </c>
      <c r="Q3596" s="6">
        <f>IF(待赋值表!P3595&lt;&gt;"",待赋值表!P3595,0)</f>
        <v/>
      </c>
      <c r="R3596" s="6">
        <f>待赋值表!Q3595</f>
        <v/>
      </c>
      <c r="S3596" s="6">
        <f>待赋值表!R3595</f>
        <v/>
      </c>
      <c r="T3596" s="6">
        <f>待赋值表!S3595</f>
        <v/>
      </c>
      <c r="U3596" s="6">
        <f>待赋值表!T3595</f>
        <v/>
      </c>
      <c r="V3596" s="6">
        <f>待赋值表!U3595</f>
        <v/>
      </c>
      <c r="W3596" s="6">
        <f>待赋值表!V3595</f>
        <v/>
      </c>
      <c r="X3596" s="6">
        <f>待赋值表!W3595</f>
        <v/>
      </c>
      <c r="Y3596" s="6">
        <f>待赋值表!X3595</f>
        <v/>
      </c>
      <c r="Z3596" s="3">
        <f>IF(M3596&gt;=0.01,"B_pre",IF(M3596&gt;=0,"C_pre","none"))</f>
        <v/>
      </c>
      <c r="AA3596" s="3">
        <f>IF(U3596&gt;0.125,"a_pre",IF(U3596&gt;=0,"b_pre","none"))</f>
        <v/>
      </c>
      <c r="AB3596" s="3">
        <f>AND(Z3596="B_pre",AA3596="a_pre")</f>
        <v/>
      </c>
      <c r="AC3596" s="3">
        <f>AND(Z3596="B_pre",AA3596="b_pre")</f>
        <v/>
      </c>
      <c r="AD3596" s="3">
        <f>AND(Z3596="C_pre",AA3596="a_pre")</f>
        <v/>
      </c>
      <c r="AE3596" s="3">
        <f>AND(Z3596="C_pre",AA3596="b_pre")</f>
        <v/>
      </c>
      <c r="AF3596" s="6">
        <f>待赋值表!C3595</f>
        <v/>
      </c>
      <c r="AG3596" s="3">
        <f t="array" ref="AG3596">IF(AB3596=TRUE,"A",IF(AC3596=TRUE,"B",IF(AD3596=TRUE,"C",IF(AE3596=TRUE,"D","其他"))))</f>
        <v/>
      </c>
      <c r="AH3596" s="3">
        <f>IF(分析表!$E$12&lt;&gt;"ALL",AND(AF3596=分析表!$E$10,AG3596=分析表!$E$12),IF(AF3596=分析表!$E$10,TRUE(),IF(AF3596="ALL",TRUE(),"")))</f>
        <v/>
      </c>
    </row>
    <row r="3597">
      <c r="A3597" s="3">
        <f>COUNTIF($AH$2:AH3597,"TRUE")</f>
        <v/>
      </c>
      <c r="B3597" s="3">
        <f>COUNTIF($AG$2:$AG3597,#REF!)</f>
        <v/>
      </c>
      <c r="C3597" s="56">
        <f>待赋值表!A3596</f>
        <v/>
      </c>
      <c r="E3597" s="6">
        <f>待赋值表!D3596</f>
        <v/>
      </c>
      <c r="F3597" s="6">
        <f>待赋值表!E3596</f>
        <v/>
      </c>
      <c r="G3597" s="6">
        <f>待赋值表!F3596</f>
        <v/>
      </c>
      <c r="H3597" s="6">
        <f>待赋值表!G3596</f>
        <v/>
      </c>
      <c r="I3597" s="6">
        <f>待赋值表!H3596</f>
        <v/>
      </c>
      <c r="J3597" s="6">
        <f>待赋值表!I3596</f>
        <v/>
      </c>
      <c r="K3597" s="6">
        <f>待赋值表!J3596</f>
        <v/>
      </c>
      <c r="L3597" s="6">
        <f>待赋值表!K3596</f>
        <v/>
      </c>
      <c r="M3597" s="6">
        <f>待赋值表!L3596</f>
        <v/>
      </c>
      <c r="N3597" s="6">
        <f>待赋值表!M3596</f>
        <v/>
      </c>
      <c r="O3597" s="6">
        <f>待赋值表!N3596</f>
        <v/>
      </c>
      <c r="P3597" s="6">
        <f>待赋值表!O3596</f>
        <v/>
      </c>
      <c r="Q3597" s="6">
        <f>IF(待赋值表!P3596&lt;&gt;"",待赋值表!P3596,0)</f>
        <v/>
      </c>
      <c r="R3597" s="6">
        <f>待赋值表!Q3596</f>
        <v/>
      </c>
      <c r="S3597" s="6">
        <f>待赋值表!R3596</f>
        <v/>
      </c>
      <c r="T3597" s="6">
        <f>待赋值表!S3596</f>
        <v/>
      </c>
      <c r="U3597" s="6">
        <f>待赋值表!T3596</f>
        <v/>
      </c>
      <c r="V3597" s="6">
        <f>待赋值表!U3596</f>
        <v/>
      </c>
      <c r="W3597" s="6">
        <f>待赋值表!V3596</f>
        <v/>
      </c>
      <c r="X3597" s="6">
        <f>待赋值表!W3596</f>
        <v/>
      </c>
      <c r="Y3597" s="6">
        <f>待赋值表!X3596</f>
        <v/>
      </c>
      <c r="Z3597" s="3">
        <f>IF(M3597&gt;=0.01,"B_pre",IF(M3597&gt;=0,"C_pre","none"))</f>
        <v/>
      </c>
      <c r="AA3597" s="3">
        <f>IF(U3597&gt;0.125,"a_pre",IF(U3597&gt;=0,"b_pre","none"))</f>
        <v/>
      </c>
      <c r="AB3597" s="3">
        <f>AND(Z3597="B_pre",AA3597="a_pre")</f>
        <v/>
      </c>
      <c r="AC3597" s="3">
        <f>AND(Z3597="B_pre",AA3597="b_pre")</f>
        <v/>
      </c>
      <c r="AD3597" s="3">
        <f>AND(Z3597="C_pre",AA3597="a_pre")</f>
        <v/>
      </c>
      <c r="AE3597" s="3">
        <f>AND(Z3597="C_pre",AA3597="b_pre")</f>
        <v/>
      </c>
      <c r="AF3597" s="6">
        <f>待赋值表!C3596</f>
        <v/>
      </c>
      <c r="AG3597" s="3">
        <f t="array" ref="AG3597">IF(AB3597=TRUE,"A",IF(AC3597=TRUE,"B",IF(AD3597=TRUE,"C",IF(AE3597=TRUE,"D","其他"))))</f>
        <v/>
      </c>
      <c r="AH3597" s="3">
        <f>IF(分析表!$E$12&lt;&gt;"ALL",AND(AF3597=分析表!$E$10,AG3597=分析表!$E$12),IF(AF3597=分析表!$E$10,TRUE(),IF(AF3597="ALL",TRUE(),"")))</f>
        <v/>
      </c>
    </row>
    <row r="3598">
      <c r="A3598" s="3">
        <f>COUNTIF($AH$2:AH3598,"TRUE")</f>
        <v/>
      </c>
      <c r="B3598" s="3">
        <f>COUNTIF($AG$2:$AG3598,#REF!)</f>
        <v/>
      </c>
      <c r="C3598" s="56">
        <f>待赋值表!A3597</f>
        <v/>
      </c>
      <c r="E3598" s="6">
        <f>待赋值表!D3597</f>
        <v/>
      </c>
      <c r="F3598" s="6">
        <f>待赋值表!E3597</f>
        <v/>
      </c>
      <c r="G3598" s="6">
        <f>待赋值表!F3597</f>
        <v/>
      </c>
      <c r="H3598" s="6">
        <f>待赋值表!G3597</f>
        <v/>
      </c>
      <c r="I3598" s="6">
        <f>待赋值表!H3597</f>
        <v/>
      </c>
      <c r="J3598" s="6">
        <f>待赋值表!I3597</f>
        <v/>
      </c>
      <c r="K3598" s="6">
        <f>待赋值表!J3597</f>
        <v/>
      </c>
      <c r="L3598" s="6">
        <f>待赋值表!K3597</f>
        <v/>
      </c>
      <c r="M3598" s="6">
        <f>待赋值表!L3597</f>
        <v/>
      </c>
      <c r="N3598" s="6">
        <f>待赋值表!M3597</f>
        <v/>
      </c>
      <c r="O3598" s="6">
        <f>待赋值表!N3597</f>
        <v/>
      </c>
      <c r="P3598" s="6">
        <f>待赋值表!O3597</f>
        <v/>
      </c>
      <c r="Q3598" s="6">
        <f>IF(待赋值表!P3597&lt;&gt;"",待赋值表!P3597,0)</f>
        <v/>
      </c>
      <c r="R3598" s="6">
        <f>待赋值表!Q3597</f>
        <v/>
      </c>
      <c r="S3598" s="6">
        <f>待赋值表!R3597</f>
        <v/>
      </c>
      <c r="T3598" s="6">
        <f>待赋值表!S3597</f>
        <v/>
      </c>
      <c r="U3598" s="6">
        <f>待赋值表!T3597</f>
        <v/>
      </c>
      <c r="V3598" s="6">
        <f>待赋值表!U3597</f>
        <v/>
      </c>
      <c r="W3598" s="6">
        <f>待赋值表!V3597</f>
        <v/>
      </c>
      <c r="X3598" s="6">
        <f>待赋值表!W3597</f>
        <v/>
      </c>
      <c r="Y3598" s="6">
        <f>待赋值表!X3597</f>
        <v/>
      </c>
      <c r="Z3598" s="3">
        <f>IF(M3598&gt;=0.01,"B_pre",IF(M3598&gt;=0,"C_pre","none"))</f>
        <v/>
      </c>
      <c r="AA3598" s="3">
        <f>IF(U3598&gt;0.125,"a_pre",IF(U3598&gt;=0,"b_pre","none"))</f>
        <v/>
      </c>
      <c r="AB3598" s="3">
        <f>AND(Z3598="B_pre",AA3598="a_pre")</f>
        <v/>
      </c>
      <c r="AC3598" s="3">
        <f>AND(Z3598="B_pre",AA3598="b_pre")</f>
        <v/>
      </c>
      <c r="AD3598" s="3">
        <f>AND(Z3598="C_pre",AA3598="a_pre")</f>
        <v/>
      </c>
      <c r="AE3598" s="3">
        <f>AND(Z3598="C_pre",AA3598="b_pre")</f>
        <v/>
      </c>
      <c r="AF3598" s="6">
        <f>待赋值表!C3597</f>
        <v/>
      </c>
      <c r="AG3598" s="3">
        <f t="array" ref="AG3598">IF(AB3598=TRUE,"A",IF(AC3598=TRUE,"B",IF(AD3598=TRUE,"C",IF(AE3598=TRUE,"D","其他"))))</f>
        <v/>
      </c>
      <c r="AH3598" s="3">
        <f>IF(分析表!$E$12&lt;&gt;"ALL",AND(AF3598=分析表!$E$10,AG3598=分析表!$E$12),IF(AF3598=分析表!$E$10,TRUE(),IF(AF3598="ALL",TRUE(),"")))</f>
        <v/>
      </c>
    </row>
    <row r="3599">
      <c r="A3599" s="3">
        <f>COUNTIF($AH$2:AH3599,"TRUE")</f>
        <v/>
      </c>
      <c r="B3599" s="3">
        <f>COUNTIF($AG$2:$AG3599,#REF!)</f>
        <v/>
      </c>
      <c r="C3599" s="56">
        <f>待赋值表!A3598</f>
        <v/>
      </c>
      <c r="E3599" s="6">
        <f>待赋值表!D3598</f>
        <v/>
      </c>
      <c r="F3599" s="6">
        <f>待赋值表!E3598</f>
        <v/>
      </c>
      <c r="G3599" s="6">
        <f>待赋值表!F3598</f>
        <v/>
      </c>
      <c r="H3599" s="6">
        <f>待赋值表!G3598</f>
        <v/>
      </c>
      <c r="I3599" s="6">
        <f>待赋值表!H3598</f>
        <v/>
      </c>
      <c r="J3599" s="6">
        <f>待赋值表!I3598</f>
        <v/>
      </c>
      <c r="K3599" s="6">
        <f>待赋值表!J3598</f>
        <v/>
      </c>
      <c r="L3599" s="6">
        <f>待赋值表!K3598</f>
        <v/>
      </c>
      <c r="M3599" s="6">
        <f>待赋值表!L3598</f>
        <v/>
      </c>
      <c r="N3599" s="6">
        <f>待赋值表!M3598</f>
        <v/>
      </c>
      <c r="O3599" s="6">
        <f>待赋值表!N3598</f>
        <v/>
      </c>
      <c r="P3599" s="6">
        <f>待赋值表!O3598</f>
        <v/>
      </c>
      <c r="Q3599" s="6">
        <f>IF(待赋值表!P3598&lt;&gt;"",待赋值表!P3598,0)</f>
        <v/>
      </c>
      <c r="R3599" s="6">
        <f>待赋值表!Q3598</f>
        <v/>
      </c>
      <c r="S3599" s="6">
        <f>待赋值表!R3598</f>
        <v/>
      </c>
      <c r="T3599" s="6">
        <f>待赋值表!S3598</f>
        <v/>
      </c>
      <c r="U3599" s="6">
        <f>待赋值表!T3598</f>
        <v/>
      </c>
      <c r="V3599" s="6">
        <f>待赋值表!U3598</f>
        <v/>
      </c>
      <c r="W3599" s="6">
        <f>待赋值表!V3598</f>
        <v/>
      </c>
      <c r="X3599" s="6">
        <f>待赋值表!W3598</f>
        <v/>
      </c>
      <c r="Y3599" s="6">
        <f>待赋值表!X3598</f>
        <v/>
      </c>
      <c r="Z3599" s="3">
        <f>IF(M3599&gt;=0.01,"B_pre",IF(M3599&gt;=0,"C_pre","none"))</f>
        <v/>
      </c>
      <c r="AA3599" s="3">
        <f>IF(U3599&gt;0.125,"a_pre",IF(U3599&gt;=0,"b_pre","none"))</f>
        <v/>
      </c>
      <c r="AB3599" s="3">
        <f>AND(Z3599="B_pre",AA3599="a_pre")</f>
        <v/>
      </c>
      <c r="AC3599" s="3">
        <f>AND(Z3599="B_pre",AA3599="b_pre")</f>
        <v/>
      </c>
      <c r="AD3599" s="3">
        <f>AND(Z3599="C_pre",AA3599="a_pre")</f>
        <v/>
      </c>
      <c r="AE3599" s="3">
        <f>AND(Z3599="C_pre",AA3599="b_pre")</f>
        <v/>
      </c>
      <c r="AF3599" s="6">
        <f>待赋值表!C3598</f>
        <v/>
      </c>
      <c r="AG3599" s="3">
        <f t="array" ref="AG3599">IF(AB3599=TRUE,"A",IF(AC3599=TRUE,"B",IF(AD3599=TRUE,"C",IF(AE3599=TRUE,"D","其他"))))</f>
        <v/>
      </c>
      <c r="AH3599" s="3">
        <f>IF(分析表!$E$12&lt;&gt;"ALL",AND(AF3599=分析表!$E$10,AG3599=分析表!$E$12),IF(AF3599=分析表!$E$10,TRUE(),IF(AF3599="ALL",TRUE(),"")))</f>
        <v/>
      </c>
    </row>
    <row r="3600">
      <c r="A3600" s="3">
        <f>COUNTIF($AH$2:AH3600,"TRUE")</f>
        <v/>
      </c>
      <c r="B3600" s="3">
        <f>COUNTIF($AG$2:$AG3600,#REF!)</f>
        <v/>
      </c>
      <c r="C3600" s="56">
        <f>待赋值表!A3599</f>
        <v/>
      </c>
      <c r="E3600" s="6">
        <f>待赋值表!D3599</f>
        <v/>
      </c>
      <c r="F3600" s="6">
        <f>待赋值表!E3599</f>
        <v/>
      </c>
      <c r="G3600" s="6">
        <f>待赋值表!F3599</f>
        <v/>
      </c>
      <c r="H3600" s="6">
        <f>待赋值表!G3599</f>
        <v/>
      </c>
      <c r="I3600" s="6">
        <f>待赋值表!H3599</f>
        <v/>
      </c>
      <c r="J3600" s="6">
        <f>待赋值表!I3599</f>
        <v/>
      </c>
      <c r="K3600" s="6">
        <f>待赋值表!J3599</f>
        <v/>
      </c>
      <c r="L3600" s="6">
        <f>待赋值表!K3599</f>
        <v/>
      </c>
      <c r="M3600" s="6">
        <f>待赋值表!L3599</f>
        <v/>
      </c>
      <c r="N3600" s="6">
        <f>待赋值表!M3599</f>
        <v/>
      </c>
      <c r="O3600" s="6">
        <f>待赋值表!N3599</f>
        <v/>
      </c>
      <c r="P3600" s="6">
        <f>待赋值表!O3599</f>
        <v/>
      </c>
      <c r="Q3600" s="6">
        <f>IF(待赋值表!P3599&lt;&gt;"",待赋值表!P3599,0)</f>
        <v/>
      </c>
      <c r="R3600" s="6">
        <f>待赋值表!Q3599</f>
        <v/>
      </c>
      <c r="S3600" s="6">
        <f>待赋值表!R3599</f>
        <v/>
      </c>
      <c r="T3600" s="6">
        <f>待赋值表!S3599</f>
        <v/>
      </c>
      <c r="U3600" s="6">
        <f>待赋值表!T3599</f>
        <v/>
      </c>
      <c r="V3600" s="6">
        <f>待赋值表!U3599</f>
        <v/>
      </c>
      <c r="W3600" s="6">
        <f>待赋值表!V3599</f>
        <v/>
      </c>
      <c r="X3600" s="6">
        <f>待赋值表!W3599</f>
        <v/>
      </c>
      <c r="Y3600" s="6">
        <f>待赋值表!X3599</f>
        <v/>
      </c>
      <c r="Z3600" s="3">
        <f>IF(M3600&gt;=0.01,"B_pre",IF(M3600&gt;=0,"C_pre","none"))</f>
        <v/>
      </c>
      <c r="AA3600" s="3">
        <f>IF(U3600&gt;0.125,"a_pre",IF(U3600&gt;=0,"b_pre","none"))</f>
        <v/>
      </c>
      <c r="AB3600" s="3">
        <f>AND(Z3600="B_pre",AA3600="a_pre")</f>
        <v/>
      </c>
      <c r="AC3600" s="3">
        <f>AND(Z3600="B_pre",AA3600="b_pre")</f>
        <v/>
      </c>
      <c r="AD3600" s="3">
        <f>AND(Z3600="C_pre",AA3600="a_pre")</f>
        <v/>
      </c>
      <c r="AE3600" s="3">
        <f>AND(Z3600="C_pre",AA3600="b_pre")</f>
        <v/>
      </c>
      <c r="AF3600" s="6">
        <f>待赋值表!C3599</f>
        <v/>
      </c>
      <c r="AG3600" s="3">
        <f t="array" ref="AG3600">IF(AB3600=TRUE,"A",IF(AC3600=TRUE,"B",IF(AD3600=TRUE,"C",IF(AE3600=TRUE,"D","其他"))))</f>
        <v/>
      </c>
      <c r="AH3600" s="3">
        <f>IF(分析表!$E$12&lt;&gt;"ALL",AND(AF3600=分析表!$E$10,AG3600=分析表!$E$12),IF(AF3600=分析表!$E$10,TRUE(),IF(AF3600="ALL",TRUE(),"")))</f>
        <v/>
      </c>
    </row>
    <row r="3601">
      <c r="A3601" s="3">
        <f>COUNTIF($AH$2:AH3601,"TRUE")</f>
        <v/>
      </c>
      <c r="B3601" s="3">
        <f>COUNTIF($AG$2:$AG3601,#REF!)</f>
        <v/>
      </c>
      <c r="C3601" s="56">
        <f>待赋值表!A3600</f>
        <v/>
      </c>
      <c r="E3601" s="6">
        <f>待赋值表!D3600</f>
        <v/>
      </c>
      <c r="F3601" s="6">
        <f>待赋值表!E3600</f>
        <v/>
      </c>
      <c r="G3601" s="6">
        <f>待赋值表!F3600</f>
        <v/>
      </c>
      <c r="H3601" s="6">
        <f>待赋值表!G3600</f>
        <v/>
      </c>
      <c r="I3601" s="6">
        <f>待赋值表!H3600</f>
        <v/>
      </c>
      <c r="J3601" s="6">
        <f>待赋值表!I3600</f>
        <v/>
      </c>
      <c r="K3601" s="6">
        <f>待赋值表!J3600</f>
        <v/>
      </c>
      <c r="L3601" s="6">
        <f>待赋值表!K3600</f>
        <v/>
      </c>
      <c r="M3601" s="6">
        <f>待赋值表!L3600</f>
        <v/>
      </c>
      <c r="N3601" s="6">
        <f>待赋值表!M3600</f>
        <v/>
      </c>
      <c r="O3601" s="6">
        <f>待赋值表!N3600</f>
        <v/>
      </c>
      <c r="P3601" s="6">
        <f>待赋值表!O3600</f>
        <v/>
      </c>
      <c r="Q3601" s="6">
        <f>IF(待赋值表!P3600&lt;&gt;"",待赋值表!P3600,0)</f>
        <v/>
      </c>
      <c r="R3601" s="6">
        <f>待赋值表!Q3600</f>
        <v/>
      </c>
      <c r="S3601" s="6">
        <f>待赋值表!R3600</f>
        <v/>
      </c>
      <c r="T3601" s="6">
        <f>待赋值表!S3600</f>
        <v/>
      </c>
      <c r="U3601" s="6">
        <f>待赋值表!T3600</f>
        <v/>
      </c>
      <c r="V3601" s="6">
        <f>待赋值表!U3600</f>
        <v/>
      </c>
      <c r="W3601" s="6">
        <f>待赋值表!V3600</f>
        <v/>
      </c>
      <c r="X3601" s="6">
        <f>待赋值表!W3600</f>
        <v/>
      </c>
      <c r="Y3601" s="6">
        <f>待赋值表!X3600</f>
        <v/>
      </c>
      <c r="Z3601" s="3">
        <f>IF(M3601&gt;=0.01,"B_pre",IF(M3601&gt;=0,"C_pre","none"))</f>
        <v/>
      </c>
      <c r="AA3601" s="3">
        <f>IF(U3601&gt;0.125,"a_pre",IF(U3601&gt;=0,"b_pre","none"))</f>
        <v/>
      </c>
      <c r="AB3601" s="3">
        <f>AND(Z3601="B_pre",AA3601="a_pre")</f>
        <v/>
      </c>
      <c r="AC3601" s="3">
        <f>AND(Z3601="B_pre",AA3601="b_pre")</f>
        <v/>
      </c>
      <c r="AD3601" s="3">
        <f>AND(Z3601="C_pre",AA3601="a_pre")</f>
        <v/>
      </c>
      <c r="AE3601" s="3">
        <f>AND(Z3601="C_pre",AA3601="b_pre")</f>
        <v/>
      </c>
      <c r="AF3601" s="6">
        <f>待赋值表!C3600</f>
        <v/>
      </c>
      <c r="AG3601" s="3">
        <f t="array" ref="AG3601">IF(AB3601=TRUE,"A",IF(AC3601=TRUE,"B",IF(AD3601=TRUE,"C",IF(AE3601=TRUE,"D","其他"))))</f>
        <v/>
      </c>
      <c r="AH3601" s="3">
        <f>IF(分析表!$E$12&lt;&gt;"ALL",AND(AF3601=分析表!$E$10,AG3601=分析表!$E$12),IF(AF3601=分析表!$E$10,TRUE(),IF(AF3601="ALL",TRUE(),"")))</f>
        <v/>
      </c>
    </row>
    <row r="3602">
      <c r="A3602" s="3">
        <f>COUNTIF($AH$2:AH3602,"TRUE")</f>
        <v/>
      </c>
      <c r="B3602" s="3">
        <f>COUNTIF($AG$2:$AG3602,#REF!)</f>
        <v/>
      </c>
      <c r="C3602" s="56">
        <f>待赋值表!A3601</f>
        <v/>
      </c>
      <c r="E3602" s="6">
        <f>待赋值表!D3601</f>
        <v/>
      </c>
      <c r="F3602" s="6">
        <f>待赋值表!E3601</f>
        <v/>
      </c>
      <c r="G3602" s="6">
        <f>待赋值表!F3601</f>
        <v/>
      </c>
      <c r="H3602" s="6">
        <f>待赋值表!G3601</f>
        <v/>
      </c>
      <c r="I3602" s="6">
        <f>待赋值表!H3601</f>
        <v/>
      </c>
      <c r="J3602" s="6">
        <f>待赋值表!I3601</f>
        <v/>
      </c>
      <c r="K3602" s="6">
        <f>待赋值表!J3601</f>
        <v/>
      </c>
      <c r="L3602" s="6">
        <f>待赋值表!K3601</f>
        <v/>
      </c>
      <c r="M3602" s="6">
        <f>待赋值表!L3601</f>
        <v/>
      </c>
      <c r="N3602" s="6">
        <f>待赋值表!M3601</f>
        <v/>
      </c>
      <c r="O3602" s="6">
        <f>待赋值表!N3601</f>
        <v/>
      </c>
      <c r="P3602" s="6">
        <f>待赋值表!O3601</f>
        <v/>
      </c>
      <c r="Q3602" s="6">
        <f>IF(待赋值表!P3601&lt;&gt;"",待赋值表!P3601,0)</f>
        <v/>
      </c>
      <c r="R3602" s="6">
        <f>待赋值表!Q3601</f>
        <v/>
      </c>
      <c r="S3602" s="6">
        <f>待赋值表!R3601</f>
        <v/>
      </c>
      <c r="T3602" s="6">
        <f>待赋值表!S3601</f>
        <v/>
      </c>
      <c r="U3602" s="6">
        <f>待赋值表!T3601</f>
        <v/>
      </c>
      <c r="V3602" s="6">
        <f>待赋值表!U3601</f>
        <v/>
      </c>
      <c r="W3602" s="6">
        <f>待赋值表!V3601</f>
        <v/>
      </c>
      <c r="X3602" s="6">
        <f>待赋值表!W3601</f>
        <v/>
      </c>
      <c r="Y3602" s="6">
        <f>待赋值表!X3601</f>
        <v/>
      </c>
      <c r="Z3602" s="3">
        <f>IF(M3602&gt;=0.01,"B_pre",IF(M3602&gt;=0,"C_pre","none"))</f>
        <v/>
      </c>
      <c r="AA3602" s="3">
        <f>IF(U3602&gt;0.125,"a_pre",IF(U3602&gt;=0,"b_pre","none"))</f>
        <v/>
      </c>
      <c r="AB3602" s="3">
        <f>AND(Z3602="B_pre",AA3602="a_pre")</f>
        <v/>
      </c>
      <c r="AC3602" s="3">
        <f>AND(Z3602="B_pre",AA3602="b_pre")</f>
        <v/>
      </c>
      <c r="AD3602" s="3">
        <f>AND(Z3602="C_pre",AA3602="a_pre")</f>
        <v/>
      </c>
      <c r="AE3602" s="3">
        <f>AND(Z3602="C_pre",AA3602="b_pre")</f>
        <v/>
      </c>
      <c r="AF3602" s="6">
        <f>待赋值表!C3601</f>
        <v/>
      </c>
      <c r="AG3602" s="3">
        <f t="array" ref="AG3602">IF(AB3602=TRUE,"A",IF(AC3602=TRUE,"B",IF(AD3602=TRUE,"C",IF(AE3602=TRUE,"D","其他"))))</f>
        <v/>
      </c>
      <c r="AH3602" s="3">
        <f>IF(分析表!$E$12&lt;&gt;"ALL",AND(AF3602=分析表!$E$10,AG3602=分析表!$E$12),IF(AF3602=分析表!$E$10,TRUE(),IF(AF3602="ALL",TRUE(),"")))</f>
        <v/>
      </c>
    </row>
    <row r="3603">
      <c r="A3603" s="3">
        <f>COUNTIF($AH$2:AH3603,"TRUE")</f>
        <v/>
      </c>
      <c r="B3603" s="3">
        <f>COUNTIF($AG$2:$AG3603,#REF!)</f>
        <v/>
      </c>
      <c r="C3603" s="56">
        <f>待赋值表!A3602</f>
        <v/>
      </c>
      <c r="E3603" s="6">
        <f>待赋值表!D3602</f>
        <v/>
      </c>
      <c r="F3603" s="6">
        <f>待赋值表!E3602</f>
        <v/>
      </c>
      <c r="G3603" s="6">
        <f>待赋值表!F3602</f>
        <v/>
      </c>
      <c r="H3603" s="6">
        <f>待赋值表!G3602</f>
        <v/>
      </c>
      <c r="I3603" s="6">
        <f>待赋值表!H3602</f>
        <v/>
      </c>
      <c r="J3603" s="6">
        <f>待赋值表!I3602</f>
        <v/>
      </c>
      <c r="K3603" s="6">
        <f>待赋值表!J3602</f>
        <v/>
      </c>
      <c r="L3603" s="6">
        <f>待赋值表!K3602</f>
        <v/>
      </c>
      <c r="M3603" s="6">
        <f>待赋值表!L3602</f>
        <v/>
      </c>
      <c r="N3603" s="6">
        <f>待赋值表!M3602</f>
        <v/>
      </c>
      <c r="O3603" s="6">
        <f>待赋值表!N3602</f>
        <v/>
      </c>
      <c r="P3603" s="6">
        <f>待赋值表!O3602</f>
        <v/>
      </c>
      <c r="Q3603" s="6">
        <f>IF(待赋值表!P3602&lt;&gt;"",待赋值表!P3602,0)</f>
        <v/>
      </c>
      <c r="R3603" s="6">
        <f>待赋值表!Q3602</f>
        <v/>
      </c>
      <c r="S3603" s="6">
        <f>待赋值表!R3602</f>
        <v/>
      </c>
      <c r="T3603" s="6">
        <f>待赋值表!S3602</f>
        <v/>
      </c>
      <c r="U3603" s="6">
        <f>待赋值表!T3602</f>
        <v/>
      </c>
      <c r="V3603" s="6">
        <f>待赋值表!U3602</f>
        <v/>
      </c>
      <c r="W3603" s="6">
        <f>待赋值表!V3602</f>
        <v/>
      </c>
      <c r="X3603" s="6">
        <f>待赋值表!W3602</f>
        <v/>
      </c>
      <c r="Y3603" s="6">
        <f>待赋值表!X3602</f>
        <v/>
      </c>
      <c r="Z3603" s="3">
        <f>IF(M3603&gt;=0.01,"B_pre",IF(M3603&gt;=0,"C_pre","none"))</f>
        <v/>
      </c>
      <c r="AA3603" s="3">
        <f>IF(U3603&gt;0.125,"a_pre",IF(U3603&gt;=0,"b_pre","none"))</f>
        <v/>
      </c>
      <c r="AB3603" s="3">
        <f>AND(Z3603="B_pre",AA3603="a_pre")</f>
        <v/>
      </c>
      <c r="AC3603" s="3">
        <f>AND(Z3603="B_pre",AA3603="b_pre")</f>
        <v/>
      </c>
      <c r="AD3603" s="3">
        <f>AND(Z3603="C_pre",AA3603="a_pre")</f>
        <v/>
      </c>
      <c r="AE3603" s="3">
        <f>AND(Z3603="C_pre",AA3603="b_pre")</f>
        <v/>
      </c>
      <c r="AF3603" s="6">
        <f>待赋值表!C3602</f>
        <v/>
      </c>
      <c r="AG3603" s="3">
        <f t="array" ref="AG3603">IF(AB3603=TRUE,"A",IF(AC3603=TRUE,"B",IF(AD3603=TRUE,"C",IF(AE3603=TRUE,"D","其他"))))</f>
        <v/>
      </c>
      <c r="AH3603" s="3">
        <f>IF(分析表!$E$12&lt;&gt;"ALL",AND(AF3603=分析表!$E$10,AG3603=分析表!$E$12),IF(AF3603=分析表!$E$10,TRUE(),IF(AF3603="ALL",TRUE(),"")))</f>
        <v/>
      </c>
    </row>
    <row r="3604">
      <c r="A3604" s="3">
        <f>COUNTIF($AH$2:AH3604,"TRUE")</f>
        <v/>
      </c>
      <c r="B3604" s="3">
        <f>COUNTIF($AG$2:$AG3604,#REF!)</f>
        <v/>
      </c>
      <c r="C3604" s="56">
        <f>待赋值表!A3603</f>
        <v/>
      </c>
      <c r="E3604" s="6">
        <f>待赋值表!D3603</f>
        <v/>
      </c>
      <c r="F3604" s="6">
        <f>待赋值表!E3603</f>
        <v/>
      </c>
      <c r="G3604" s="6">
        <f>待赋值表!F3603</f>
        <v/>
      </c>
      <c r="H3604" s="6">
        <f>待赋值表!G3603</f>
        <v/>
      </c>
      <c r="I3604" s="6">
        <f>待赋值表!H3603</f>
        <v/>
      </c>
      <c r="J3604" s="6">
        <f>待赋值表!I3603</f>
        <v/>
      </c>
      <c r="K3604" s="6">
        <f>待赋值表!J3603</f>
        <v/>
      </c>
      <c r="L3604" s="6">
        <f>待赋值表!K3603</f>
        <v/>
      </c>
      <c r="M3604" s="6">
        <f>待赋值表!L3603</f>
        <v/>
      </c>
      <c r="N3604" s="6">
        <f>待赋值表!M3603</f>
        <v/>
      </c>
      <c r="O3604" s="6">
        <f>待赋值表!N3603</f>
        <v/>
      </c>
      <c r="P3604" s="6">
        <f>待赋值表!O3603</f>
        <v/>
      </c>
      <c r="Q3604" s="6">
        <f>IF(待赋值表!P3603&lt;&gt;"",待赋值表!P3603,0)</f>
        <v/>
      </c>
      <c r="R3604" s="6">
        <f>待赋值表!Q3603</f>
        <v/>
      </c>
      <c r="S3604" s="6">
        <f>待赋值表!R3603</f>
        <v/>
      </c>
      <c r="T3604" s="6">
        <f>待赋值表!S3603</f>
        <v/>
      </c>
      <c r="U3604" s="6">
        <f>待赋值表!T3603</f>
        <v/>
      </c>
      <c r="V3604" s="6">
        <f>待赋值表!U3603</f>
        <v/>
      </c>
      <c r="W3604" s="6">
        <f>待赋值表!V3603</f>
        <v/>
      </c>
      <c r="X3604" s="6">
        <f>待赋值表!W3603</f>
        <v/>
      </c>
      <c r="Y3604" s="6">
        <f>待赋值表!X3603</f>
        <v/>
      </c>
      <c r="Z3604" s="3">
        <f>IF(M3604&gt;=0.01,"B_pre",IF(M3604&gt;=0,"C_pre","none"))</f>
        <v/>
      </c>
      <c r="AA3604" s="3">
        <f>IF(U3604&gt;0.125,"a_pre",IF(U3604&gt;=0,"b_pre","none"))</f>
        <v/>
      </c>
      <c r="AB3604" s="3">
        <f>AND(Z3604="B_pre",AA3604="a_pre")</f>
        <v/>
      </c>
      <c r="AC3604" s="3">
        <f>AND(Z3604="B_pre",AA3604="b_pre")</f>
        <v/>
      </c>
      <c r="AD3604" s="3">
        <f>AND(Z3604="C_pre",AA3604="a_pre")</f>
        <v/>
      </c>
      <c r="AE3604" s="3">
        <f>AND(Z3604="C_pre",AA3604="b_pre")</f>
        <v/>
      </c>
      <c r="AF3604" s="6">
        <f>待赋值表!C3603</f>
        <v/>
      </c>
      <c r="AG3604" s="3">
        <f t="array" ref="AG3604">IF(AB3604=TRUE,"A",IF(AC3604=TRUE,"B",IF(AD3604=TRUE,"C",IF(AE3604=TRUE,"D","其他"))))</f>
        <v/>
      </c>
      <c r="AH3604" s="3">
        <f>IF(分析表!$E$12&lt;&gt;"ALL",AND(AF3604=分析表!$E$10,AG3604=分析表!$E$12),IF(AF3604=分析表!$E$10,TRUE(),IF(AF3604="ALL",TRUE(),"")))</f>
        <v/>
      </c>
    </row>
    <row r="3605">
      <c r="A3605" s="3">
        <f>COUNTIF($AH$2:AH3605,"TRUE")</f>
        <v/>
      </c>
      <c r="B3605" s="3">
        <f>COUNTIF($AG$2:$AG3605,#REF!)</f>
        <v/>
      </c>
      <c r="C3605" s="56">
        <f>待赋值表!A3604</f>
        <v/>
      </c>
      <c r="E3605" s="6">
        <f>待赋值表!D3604</f>
        <v/>
      </c>
      <c r="F3605" s="6">
        <f>待赋值表!E3604</f>
        <v/>
      </c>
      <c r="G3605" s="6">
        <f>待赋值表!F3604</f>
        <v/>
      </c>
      <c r="H3605" s="6">
        <f>待赋值表!G3604</f>
        <v/>
      </c>
      <c r="I3605" s="6">
        <f>待赋值表!H3604</f>
        <v/>
      </c>
      <c r="J3605" s="6">
        <f>待赋值表!I3604</f>
        <v/>
      </c>
      <c r="K3605" s="6">
        <f>待赋值表!J3604</f>
        <v/>
      </c>
      <c r="L3605" s="6">
        <f>待赋值表!K3604</f>
        <v/>
      </c>
      <c r="M3605" s="6">
        <f>待赋值表!L3604</f>
        <v/>
      </c>
      <c r="N3605" s="6">
        <f>待赋值表!M3604</f>
        <v/>
      </c>
      <c r="O3605" s="6">
        <f>待赋值表!N3604</f>
        <v/>
      </c>
      <c r="P3605" s="6">
        <f>待赋值表!O3604</f>
        <v/>
      </c>
      <c r="Q3605" s="6">
        <f>IF(待赋值表!P3604&lt;&gt;"",待赋值表!P3604,0)</f>
        <v/>
      </c>
      <c r="R3605" s="6">
        <f>待赋值表!Q3604</f>
        <v/>
      </c>
      <c r="S3605" s="6">
        <f>待赋值表!R3604</f>
        <v/>
      </c>
      <c r="T3605" s="6">
        <f>待赋值表!S3604</f>
        <v/>
      </c>
      <c r="U3605" s="6">
        <f>待赋值表!T3604</f>
        <v/>
      </c>
      <c r="V3605" s="6">
        <f>待赋值表!U3604</f>
        <v/>
      </c>
      <c r="W3605" s="6">
        <f>待赋值表!V3604</f>
        <v/>
      </c>
      <c r="X3605" s="6">
        <f>待赋值表!W3604</f>
        <v/>
      </c>
      <c r="Y3605" s="6">
        <f>待赋值表!X3604</f>
        <v/>
      </c>
      <c r="Z3605" s="3">
        <f>IF(M3605&gt;=0.01,"B_pre",IF(M3605&gt;=0,"C_pre","none"))</f>
        <v/>
      </c>
      <c r="AA3605" s="3">
        <f>IF(U3605&gt;0.125,"a_pre",IF(U3605&gt;=0,"b_pre","none"))</f>
        <v/>
      </c>
      <c r="AB3605" s="3">
        <f>AND(Z3605="B_pre",AA3605="a_pre")</f>
        <v/>
      </c>
      <c r="AC3605" s="3">
        <f>AND(Z3605="B_pre",AA3605="b_pre")</f>
        <v/>
      </c>
      <c r="AD3605" s="3">
        <f>AND(Z3605="C_pre",AA3605="a_pre")</f>
        <v/>
      </c>
      <c r="AE3605" s="3">
        <f>AND(Z3605="C_pre",AA3605="b_pre")</f>
        <v/>
      </c>
      <c r="AF3605" s="6">
        <f>待赋值表!C3604</f>
        <v/>
      </c>
      <c r="AG3605" s="3">
        <f t="array" ref="AG3605">IF(AB3605=TRUE,"A",IF(AC3605=TRUE,"B",IF(AD3605=TRUE,"C",IF(AE3605=TRUE,"D","其他"))))</f>
        <v/>
      </c>
      <c r="AH3605" s="3">
        <f>IF(分析表!$E$12&lt;&gt;"ALL",AND(AF3605=分析表!$E$10,AG3605=分析表!$E$12),IF(AF3605=分析表!$E$10,TRUE(),IF(AF3605="ALL",TRUE(),"")))</f>
        <v/>
      </c>
    </row>
    <row r="3606">
      <c r="A3606" s="3">
        <f>COUNTIF($AH$2:AH3606,"TRUE")</f>
        <v/>
      </c>
      <c r="B3606" s="3">
        <f>COUNTIF($AG$2:$AG3606,#REF!)</f>
        <v/>
      </c>
      <c r="C3606" s="56">
        <f>待赋值表!A3605</f>
        <v/>
      </c>
      <c r="E3606" s="6">
        <f>待赋值表!D3605</f>
        <v/>
      </c>
      <c r="F3606" s="6">
        <f>待赋值表!E3605</f>
        <v/>
      </c>
      <c r="G3606" s="6">
        <f>待赋值表!F3605</f>
        <v/>
      </c>
      <c r="H3606" s="6">
        <f>待赋值表!G3605</f>
        <v/>
      </c>
      <c r="I3606" s="6">
        <f>待赋值表!H3605</f>
        <v/>
      </c>
      <c r="J3606" s="6">
        <f>待赋值表!I3605</f>
        <v/>
      </c>
      <c r="K3606" s="6">
        <f>待赋值表!J3605</f>
        <v/>
      </c>
      <c r="L3606" s="6">
        <f>待赋值表!K3605</f>
        <v/>
      </c>
      <c r="M3606" s="6">
        <f>待赋值表!L3605</f>
        <v/>
      </c>
      <c r="N3606" s="6">
        <f>待赋值表!M3605</f>
        <v/>
      </c>
      <c r="O3606" s="6">
        <f>待赋值表!N3605</f>
        <v/>
      </c>
      <c r="P3606" s="6">
        <f>待赋值表!O3605</f>
        <v/>
      </c>
      <c r="Q3606" s="6">
        <f>IF(待赋值表!P3605&lt;&gt;"",待赋值表!P3605,0)</f>
        <v/>
      </c>
      <c r="R3606" s="6">
        <f>待赋值表!Q3605</f>
        <v/>
      </c>
      <c r="S3606" s="6">
        <f>待赋值表!R3605</f>
        <v/>
      </c>
      <c r="T3606" s="6">
        <f>待赋值表!S3605</f>
        <v/>
      </c>
      <c r="U3606" s="6">
        <f>待赋值表!T3605</f>
        <v/>
      </c>
      <c r="V3606" s="6">
        <f>待赋值表!U3605</f>
        <v/>
      </c>
      <c r="W3606" s="6">
        <f>待赋值表!V3605</f>
        <v/>
      </c>
      <c r="X3606" s="6">
        <f>待赋值表!W3605</f>
        <v/>
      </c>
      <c r="Y3606" s="6">
        <f>待赋值表!X3605</f>
        <v/>
      </c>
      <c r="Z3606" s="3">
        <f>IF(M3606&gt;=0.01,"B_pre",IF(M3606&gt;=0,"C_pre","none"))</f>
        <v/>
      </c>
      <c r="AA3606" s="3">
        <f>IF(U3606&gt;0.125,"a_pre",IF(U3606&gt;=0,"b_pre","none"))</f>
        <v/>
      </c>
      <c r="AB3606" s="3">
        <f>AND(Z3606="B_pre",AA3606="a_pre")</f>
        <v/>
      </c>
      <c r="AC3606" s="3">
        <f>AND(Z3606="B_pre",AA3606="b_pre")</f>
        <v/>
      </c>
      <c r="AD3606" s="3">
        <f>AND(Z3606="C_pre",AA3606="a_pre")</f>
        <v/>
      </c>
      <c r="AE3606" s="3">
        <f>AND(Z3606="C_pre",AA3606="b_pre")</f>
        <v/>
      </c>
      <c r="AF3606" s="6">
        <f>待赋值表!C3605</f>
        <v/>
      </c>
      <c r="AG3606" s="3">
        <f t="array" ref="AG3606">IF(AB3606=TRUE,"A",IF(AC3606=TRUE,"B",IF(AD3606=TRUE,"C",IF(AE3606=TRUE,"D","其他"))))</f>
        <v/>
      </c>
      <c r="AH3606" s="3">
        <f>IF(分析表!$E$12&lt;&gt;"ALL",AND(AF3606=分析表!$E$10,AG3606=分析表!$E$12),IF(AF3606=分析表!$E$10,TRUE(),IF(AF3606="ALL",TRUE(),"")))</f>
        <v/>
      </c>
    </row>
    <row r="3607">
      <c r="A3607" s="3">
        <f>COUNTIF($AH$2:AH3607,"TRUE")</f>
        <v/>
      </c>
      <c r="B3607" s="3">
        <f>COUNTIF($AG$2:$AG3607,#REF!)</f>
        <v/>
      </c>
      <c r="C3607" s="56">
        <f>待赋值表!A3606</f>
        <v/>
      </c>
      <c r="E3607" s="6">
        <f>待赋值表!D3606</f>
        <v/>
      </c>
      <c r="F3607" s="6">
        <f>待赋值表!E3606</f>
        <v/>
      </c>
      <c r="G3607" s="6">
        <f>待赋值表!F3606</f>
        <v/>
      </c>
      <c r="H3607" s="6">
        <f>待赋值表!G3606</f>
        <v/>
      </c>
      <c r="I3607" s="6">
        <f>待赋值表!H3606</f>
        <v/>
      </c>
      <c r="J3607" s="6">
        <f>待赋值表!I3606</f>
        <v/>
      </c>
      <c r="K3607" s="6">
        <f>待赋值表!J3606</f>
        <v/>
      </c>
      <c r="L3607" s="6">
        <f>待赋值表!K3606</f>
        <v/>
      </c>
      <c r="M3607" s="6">
        <f>待赋值表!L3606</f>
        <v/>
      </c>
      <c r="N3607" s="6">
        <f>待赋值表!M3606</f>
        <v/>
      </c>
      <c r="O3607" s="6">
        <f>待赋值表!N3606</f>
        <v/>
      </c>
      <c r="P3607" s="6">
        <f>待赋值表!O3606</f>
        <v/>
      </c>
      <c r="Q3607" s="6">
        <f>IF(待赋值表!P3606&lt;&gt;"",待赋值表!P3606,0)</f>
        <v/>
      </c>
      <c r="R3607" s="6">
        <f>待赋值表!Q3606</f>
        <v/>
      </c>
      <c r="S3607" s="6">
        <f>待赋值表!R3606</f>
        <v/>
      </c>
      <c r="T3607" s="6">
        <f>待赋值表!S3606</f>
        <v/>
      </c>
      <c r="U3607" s="6">
        <f>待赋值表!T3606</f>
        <v/>
      </c>
      <c r="V3607" s="6">
        <f>待赋值表!U3606</f>
        <v/>
      </c>
      <c r="W3607" s="6">
        <f>待赋值表!V3606</f>
        <v/>
      </c>
      <c r="X3607" s="6">
        <f>待赋值表!W3606</f>
        <v/>
      </c>
      <c r="Y3607" s="6">
        <f>待赋值表!X3606</f>
        <v/>
      </c>
      <c r="Z3607" s="3">
        <f>IF(M3607&gt;=0.01,"B_pre",IF(M3607&gt;=0,"C_pre","none"))</f>
        <v/>
      </c>
      <c r="AA3607" s="3">
        <f>IF(U3607&gt;0.125,"a_pre",IF(U3607&gt;=0,"b_pre","none"))</f>
        <v/>
      </c>
      <c r="AB3607" s="3">
        <f>AND(Z3607="B_pre",AA3607="a_pre")</f>
        <v/>
      </c>
      <c r="AC3607" s="3">
        <f>AND(Z3607="B_pre",AA3607="b_pre")</f>
        <v/>
      </c>
      <c r="AD3607" s="3">
        <f>AND(Z3607="C_pre",AA3607="a_pre")</f>
        <v/>
      </c>
      <c r="AE3607" s="3">
        <f>AND(Z3607="C_pre",AA3607="b_pre")</f>
        <v/>
      </c>
      <c r="AF3607" s="6">
        <f>待赋值表!C3606</f>
        <v/>
      </c>
      <c r="AG3607" s="3">
        <f t="array" ref="AG3607">IF(AB3607=TRUE,"A",IF(AC3607=TRUE,"B",IF(AD3607=TRUE,"C",IF(AE3607=TRUE,"D","其他"))))</f>
        <v/>
      </c>
      <c r="AH3607" s="3">
        <f>IF(分析表!$E$12&lt;&gt;"ALL",AND(AF3607=分析表!$E$10,AG3607=分析表!$E$12),IF(AF3607=分析表!$E$10,TRUE(),IF(AF3607="ALL",TRUE(),"")))</f>
        <v/>
      </c>
    </row>
    <row r="3608">
      <c r="A3608" s="3">
        <f>COUNTIF($AH$2:AH3608,"TRUE")</f>
        <v/>
      </c>
      <c r="B3608" s="3">
        <f>COUNTIF($AG$2:$AG3608,#REF!)</f>
        <v/>
      </c>
      <c r="C3608" s="56">
        <f>待赋值表!A3607</f>
        <v/>
      </c>
      <c r="E3608" s="6">
        <f>待赋值表!D3607</f>
        <v/>
      </c>
      <c r="F3608" s="6">
        <f>待赋值表!E3607</f>
        <v/>
      </c>
      <c r="G3608" s="6">
        <f>待赋值表!F3607</f>
        <v/>
      </c>
      <c r="H3608" s="6">
        <f>待赋值表!G3607</f>
        <v/>
      </c>
      <c r="I3608" s="6">
        <f>待赋值表!H3607</f>
        <v/>
      </c>
      <c r="J3608" s="6">
        <f>待赋值表!I3607</f>
        <v/>
      </c>
      <c r="K3608" s="6">
        <f>待赋值表!J3607</f>
        <v/>
      </c>
      <c r="L3608" s="6">
        <f>待赋值表!K3607</f>
        <v/>
      </c>
      <c r="M3608" s="6">
        <f>待赋值表!L3607</f>
        <v/>
      </c>
      <c r="N3608" s="6">
        <f>待赋值表!M3607</f>
        <v/>
      </c>
      <c r="O3608" s="6">
        <f>待赋值表!N3607</f>
        <v/>
      </c>
      <c r="P3608" s="6">
        <f>待赋值表!O3607</f>
        <v/>
      </c>
      <c r="Q3608" s="6">
        <f>IF(待赋值表!P3607&lt;&gt;"",待赋值表!P3607,0)</f>
        <v/>
      </c>
      <c r="R3608" s="6">
        <f>待赋值表!Q3607</f>
        <v/>
      </c>
      <c r="S3608" s="6">
        <f>待赋值表!R3607</f>
        <v/>
      </c>
      <c r="T3608" s="6">
        <f>待赋值表!S3607</f>
        <v/>
      </c>
      <c r="U3608" s="6">
        <f>待赋值表!T3607</f>
        <v/>
      </c>
      <c r="V3608" s="6">
        <f>待赋值表!U3607</f>
        <v/>
      </c>
      <c r="W3608" s="6">
        <f>待赋值表!V3607</f>
        <v/>
      </c>
      <c r="X3608" s="6">
        <f>待赋值表!W3607</f>
        <v/>
      </c>
      <c r="Y3608" s="6">
        <f>待赋值表!X3607</f>
        <v/>
      </c>
      <c r="Z3608" s="3">
        <f>IF(M3608&gt;=0.01,"B_pre",IF(M3608&gt;=0,"C_pre","none"))</f>
        <v/>
      </c>
      <c r="AA3608" s="3">
        <f>IF(U3608&gt;0.125,"a_pre",IF(U3608&gt;=0,"b_pre","none"))</f>
        <v/>
      </c>
      <c r="AB3608" s="3">
        <f>AND(Z3608="B_pre",AA3608="a_pre")</f>
        <v/>
      </c>
      <c r="AC3608" s="3">
        <f>AND(Z3608="B_pre",AA3608="b_pre")</f>
        <v/>
      </c>
      <c r="AD3608" s="3">
        <f>AND(Z3608="C_pre",AA3608="a_pre")</f>
        <v/>
      </c>
      <c r="AE3608" s="3">
        <f>AND(Z3608="C_pre",AA3608="b_pre")</f>
        <v/>
      </c>
      <c r="AF3608" s="6">
        <f>待赋值表!C3607</f>
        <v/>
      </c>
      <c r="AG3608" s="3">
        <f t="array" ref="AG3608">IF(AB3608=TRUE,"A",IF(AC3608=TRUE,"B",IF(AD3608=TRUE,"C",IF(AE3608=TRUE,"D","其他"))))</f>
        <v/>
      </c>
      <c r="AH3608" s="3">
        <f>IF(分析表!$E$12&lt;&gt;"ALL",AND(AF3608=分析表!$E$10,AG3608=分析表!$E$12),IF(AF3608=分析表!$E$10,TRUE(),IF(AF3608="ALL",TRUE(),"")))</f>
        <v/>
      </c>
    </row>
    <row r="3609">
      <c r="A3609" s="3">
        <f>COUNTIF($AH$2:AH3609,"TRUE")</f>
        <v/>
      </c>
      <c r="B3609" s="3">
        <f>COUNTIF($AG$2:$AG3609,#REF!)</f>
        <v/>
      </c>
      <c r="C3609" s="56">
        <f>待赋值表!A3608</f>
        <v/>
      </c>
      <c r="E3609" s="6">
        <f>待赋值表!D3608</f>
        <v/>
      </c>
      <c r="F3609" s="6">
        <f>待赋值表!E3608</f>
        <v/>
      </c>
      <c r="G3609" s="6">
        <f>待赋值表!F3608</f>
        <v/>
      </c>
      <c r="H3609" s="6">
        <f>待赋值表!G3608</f>
        <v/>
      </c>
      <c r="I3609" s="6">
        <f>待赋值表!H3608</f>
        <v/>
      </c>
      <c r="J3609" s="6">
        <f>待赋值表!I3608</f>
        <v/>
      </c>
      <c r="K3609" s="6">
        <f>待赋值表!J3608</f>
        <v/>
      </c>
      <c r="L3609" s="6">
        <f>待赋值表!K3608</f>
        <v/>
      </c>
      <c r="M3609" s="6">
        <f>待赋值表!L3608</f>
        <v/>
      </c>
      <c r="N3609" s="6">
        <f>待赋值表!M3608</f>
        <v/>
      </c>
      <c r="O3609" s="6">
        <f>待赋值表!N3608</f>
        <v/>
      </c>
      <c r="P3609" s="6">
        <f>待赋值表!O3608</f>
        <v/>
      </c>
      <c r="Q3609" s="6">
        <f>IF(待赋值表!P3608&lt;&gt;"",待赋值表!P3608,0)</f>
        <v/>
      </c>
      <c r="R3609" s="6">
        <f>待赋值表!Q3608</f>
        <v/>
      </c>
      <c r="S3609" s="6">
        <f>待赋值表!R3608</f>
        <v/>
      </c>
      <c r="T3609" s="6">
        <f>待赋值表!S3608</f>
        <v/>
      </c>
      <c r="U3609" s="6">
        <f>待赋值表!T3608</f>
        <v/>
      </c>
      <c r="V3609" s="6">
        <f>待赋值表!U3608</f>
        <v/>
      </c>
      <c r="W3609" s="6">
        <f>待赋值表!V3608</f>
        <v/>
      </c>
      <c r="X3609" s="6">
        <f>待赋值表!W3608</f>
        <v/>
      </c>
      <c r="Y3609" s="6">
        <f>待赋值表!X3608</f>
        <v/>
      </c>
      <c r="Z3609" s="3">
        <f>IF(M3609&gt;=0.01,"B_pre",IF(M3609&gt;=0,"C_pre","none"))</f>
        <v/>
      </c>
      <c r="AA3609" s="3">
        <f>IF(U3609&gt;0.125,"a_pre",IF(U3609&gt;=0,"b_pre","none"))</f>
        <v/>
      </c>
      <c r="AB3609" s="3">
        <f>AND(Z3609="B_pre",AA3609="a_pre")</f>
        <v/>
      </c>
      <c r="AC3609" s="3">
        <f>AND(Z3609="B_pre",AA3609="b_pre")</f>
        <v/>
      </c>
      <c r="AD3609" s="3">
        <f>AND(Z3609="C_pre",AA3609="a_pre")</f>
        <v/>
      </c>
      <c r="AE3609" s="3">
        <f>AND(Z3609="C_pre",AA3609="b_pre")</f>
        <v/>
      </c>
      <c r="AF3609" s="6">
        <f>待赋值表!C3608</f>
        <v/>
      </c>
      <c r="AG3609" s="3">
        <f t="array" ref="AG3609">IF(AB3609=TRUE,"A",IF(AC3609=TRUE,"B",IF(AD3609=TRUE,"C",IF(AE3609=TRUE,"D","其他"))))</f>
        <v/>
      </c>
      <c r="AH3609" s="3">
        <f>IF(分析表!$E$12&lt;&gt;"ALL",AND(AF3609=分析表!$E$10,AG3609=分析表!$E$12),IF(AF3609=分析表!$E$10,TRUE(),IF(AF3609="ALL",TRUE(),"")))</f>
        <v/>
      </c>
    </row>
    <row r="3610">
      <c r="A3610" s="3">
        <f>COUNTIF($AH$2:AH3610,"TRUE")</f>
        <v/>
      </c>
      <c r="B3610" s="3">
        <f>COUNTIF($AG$2:$AG3610,#REF!)</f>
        <v/>
      </c>
      <c r="C3610" s="56">
        <f>待赋值表!A3609</f>
        <v/>
      </c>
      <c r="E3610" s="6">
        <f>待赋值表!D3609</f>
        <v/>
      </c>
      <c r="F3610" s="6">
        <f>待赋值表!E3609</f>
        <v/>
      </c>
      <c r="G3610" s="6">
        <f>待赋值表!F3609</f>
        <v/>
      </c>
      <c r="H3610" s="6">
        <f>待赋值表!G3609</f>
        <v/>
      </c>
      <c r="I3610" s="6">
        <f>待赋值表!H3609</f>
        <v/>
      </c>
      <c r="J3610" s="6">
        <f>待赋值表!I3609</f>
        <v/>
      </c>
      <c r="K3610" s="6">
        <f>待赋值表!J3609</f>
        <v/>
      </c>
      <c r="L3610" s="6">
        <f>待赋值表!K3609</f>
        <v/>
      </c>
      <c r="M3610" s="6">
        <f>待赋值表!L3609</f>
        <v/>
      </c>
      <c r="N3610" s="6">
        <f>待赋值表!M3609</f>
        <v/>
      </c>
      <c r="O3610" s="6">
        <f>待赋值表!N3609</f>
        <v/>
      </c>
      <c r="P3610" s="6">
        <f>待赋值表!O3609</f>
        <v/>
      </c>
      <c r="Q3610" s="6">
        <f>IF(待赋值表!P3609&lt;&gt;"",待赋值表!P3609,0)</f>
        <v/>
      </c>
      <c r="R3610" s="6">
        <f>待赋值表!Q3609</f>
        <v/>
      </c>
      <c r="S3610" s="6">
        <f>待赋值表!R3609</f>
        <v/>
      </c>
      <c r="T3610" s="6">
        <f>待赋值表!S3609</f>
        <v/>
      </c>
      <c r="U3610" s="6">
        <f>待赋值表!T3609</f>
        <v/>
      </c>
      <c r="V3610" s="6">
        <f>待赋值表!U3609</f>
        <v/>
      </c>
      <c r="W3610" s="6">
        <f>待赋值表!V3609</f>
        <v/>
      </c>
      <c r="X3610" s="6">
        <f>待赋值表!W3609</f>
        <v/>
      </c>
      <c r="Y3610" s="6">
        <f>待赋值表!X3609</f>
        <v/>
      </c>
      <c r="Z3610" s="3">
        <f>IF(M3610&gt;=0.01,"B_pre",IF(M3610&gt;=0,"C_pre","none"))</f>
        <v/>
      </c>
      <c r="AA3610" s="3">
        <f>IF(U3610&gt;0.125,"a_pre",IF(U3610&gt;=0,"b_pre","none"))</f>
        <v/>
      </c>
      <c r="AB3610" s="3">
        <f>AND(Z3610="B_pre",AA3610="a_pre")</f>
        <v/>
      </c>
      <c r="AC3610" s="3">
        <f>AND(Z3610="B_pre",AA3610="b_pre")</f>
        <v/>
      </c>
      <c r="AD3610" s="3">
        <f>AND(Z3610="C_pre",AA3610="a_pre")</f>
        <v/>
      </c>
      <c r="AE3610" s="3">
        <f>AND(Z3610="C_pre",AA3610="b_pre")</f>
        <v/>
      </c>
      <c r="AF3610" s="6">
        <f>待赋值表!C3609</f>
        <v/>
      </c>
      <c r="AG3610" s="3">
        <f t="array" ref="AG3610">IF(AB3610=TRUE,"A",IF(AC3610=TRUE,"B",IF(AD3610=TRUE,"C",IF(AE3610=TRUE,"D","其他"))))</f>
        <v/>
      </c>
      <c r="AH3610" s="3">
        <f>IF(分析表!$E$12&lt;&gt;"ALL",AND(AF3610=分析表!$E$10,AG3610=分析表!$E$12),IF(AF3610=分析表!$E$10,TRUE(),IF(AF3610="ALL",TRUE(),"")))</f>
        <v/>
      </c>
    </row>
    <row r="3611">
      <c r="A3611" s="3">
        <f>COUNTIF($AH$2:AH3611,"TRUE")</f>
        <v/>
      </c>
      <c r="B3611" s="3">
        <f>COUNTIF($AG$2:$AG3611,#REF!)</f>
        <v/>
      </c>
      <c r="C3611" s="56">
        <f>待赋值表!A3610</f>
        <v/>
      </c>
      <c r="E3611" s="6">
        <f>待赋值表!D3610</f>
        <v/>
      </c>
      <c r="F3611" s="6">
        <f>待赋值表!E3610</f>
        <v/>
      </c>
      <c r="G3611" s="6">
        <f>待赋值表!F3610</f>
        <v/>
      </c>
      <c r="H3611" s="6">
        <f>待赋值表!G3610</f>
        <v/>
      </c>
      <c r="I3611" s="6">
        <f>待赋值表!H3610</f>
        <v/>
      </c>
      <c r="J3611" s="6">
        <f>待赋值表!I3610</f>
        <v/>
      </c>
      <c r="K3611" s="6">
        <f>待赋值表!J3610</f>
        <v/>
      </c>
      <c r="L3611" s="6">
        <f>待赋值表!K3610</f>
        <v/>
      </c>
      <c r="M3611" s="6">
        <f>待赋值表!L3610</f>
        <v/>
      </c>
      <c r="N3611" s="6">
        <f>待赋值表!M3610</f>
        <v/>
      </c>
      <c r="O3611" s="6">
        <f>待赋值表!N3610</f>
        <v/>
      </c>
      <c r="P3611" s="6">
        <f>待赋值表!O3610</f>
        <v/>
      </c>
      <c r="Q3611" s="6">
        <f>IF(待赋值表!P3610&lt;&gt;"",待赋值表!P3610,0)</f>
        <v/>
      </c>
      <c r="R3611" s="6">
        <f>待赋值表!Q3610</f>
        <v/>
      </c>
      <c r="S3611" s="6">
        <f>待赋值表!R3610</f>
        <v/>
      </c>
      <c r="T3611" s="6">
        <f>待赋值表!S3610</f>
        <v/>
      </c>
      <c r="U3611" s="6">
        <f>待赋值表!T3610</f>
        <v/>
      </c>
      <c r="V3611" s="6">
        <f>待赋值表!U3610</f>
        <v/>
      </c>
      <c r="W3611" s="6">
        <f>待赋值表!V3610</f>
        <v/>
      </c>
      <c r="X3611" s="6">
        <f>待赋值表!W3610</f>
        <v/>
      </c>
      <c r="Y3611" s="6">
        <f>待赋值表!X3610</f>
        <v/>
      </c>
      <c r="Z3611" s="3">
        <f>IF(M3611&gt;=0.01,"B_pre",IF(M3611&gt;=0,"C_pre","none"))</f>
        <v/>
      </c>
      <c r="AA3611" s="3">
        <f>IF(U3611&gt;0.125,"a_pre",IF(U3611&gt;=0,"b_pre","none"))</f>
        <v/>
      </c>
      <c r="AB3611" s="3">
        <f>AND(Z3611="B_pre",AA3611="a_pre")</f>
        <v/>
      </c>
      <c r="AC3611" s="3">
        <f>AND(Z3611="B_pre",AA3611="b_pre")</f>
        <v/>
      </c>
      <c r="AD3611" s="3">
        <f>AND(Z3611="C_pre",AA3611="a_pre")</f>
        <v/>
      </c>
      <c r="AE3611" s="3">
        <f>AND(Z3611="C_pre",AA3611="b_pre")</f>
        <v/>
      </c>
      <c r="AF3611" s="6">
        <f>待赋值表!C3610</f>
        <v/>
      </c>
      <c r="AG3611" s="3">
        <f t="array" ref="AG3611">IF(AB3611=TRUE,"A",IF(AC3611=TRUE,"B",IF(AD3611=TRUE,"C",IF(AE3611=TRUE,"D","其他"))))</f>
        <v/>
      </c>
      <c r="AH3611" s="3">
        <f>IF(分析表!$E$12&lt;&gt;"ALL",AND(AF3611=分析表!$E$10,AG3611=分析表!$E$12),IF(AF3611=分析表!$E$10,TRUE(),IF(AF3611="ALL",TRUE(),"")))</f>
        <v/>
      </c>
    </row>
    <row r="3612">
      <c r="A3612" s="3">
        <f>COUNTIF($AH$2:AH3612,"TRUE")</f>
        <v/>
      </c>
      <c r="B3612" s="3">
        <f>COUNTIF($AG$2:$AG3612,#REF!)</f>
        <v/>
      </c>
      <c r="C3612" s="56">
        <f>待赋值表!A3611</f>
        <v/>
      </c>
      <c r="E3612" s="6">
        <f>待赋值表!D3611</f>
        <v/>
      </c>
      <c r="F3612" s="6">
        <f>待赋值表!E3611</f>
        <v/>
      </c>
      <c r="G3612" s="6">
        <f>待赋值表!F3611</f>
        <v/>
      </c>
      <c r="H3612" s="6">
        <f>待赋值表!G3611</f>
        <v/>
      </c>
      <c r="I3612" s="6">
        <f>待赋值表!H3611</f>
        <v/>
      </c>
      <c r="J3612" s="6">
        <f>待赋值表!I3611</f>
        <v/>
      </c>
      <c r="K3612" s="6">
        <f>待赋值表!J3611</f>
        <v/>
      </c>
      <c r="L3612" s="6">
        <f>待赋值表!K3611</f>
        <v/>
      </c>
      <c r="M3612" s="6">
        <f>待赋值表!L3611</f>
        <v/>
      </c>
      <c r="N3612" s="6">
        <f>待赋值表!M3611</f>
        <v/>
      </c>
      <c r="O3612" s="6">
        <f>待赋值表!N3611</f>
        <v/>
      </c>
      <c r="P3612" s="6">
        <f>待赋值表!O3611</f>
        <v/>
      </c>
      <c r="Q3612" s="6">
        <f>IF(待赋值表!P3611&lt;&gt;"",待赋值表!P3611,0)</f>
        <v/>
      </c>
      <c r="R3612" s="6">
        <f>待赋值表!Q3611</f>
        <v/>
      </c>
      <c r="S3612" s="6">
        <f>待赋值表!R3611</f>
        <v/>
      </c>
      <c r="T3612" s="6">
        <f>待赋值表!S3611</f>
        <v/>
      </c>
      <c r="U3612" s="6">
        <f>待赋值表!T3611</f>
        <v/>
      </c>
      <c r="V3612" s="6">
        <f>待赋值表!U3611</f>
        <v/>
      </c>
      <c r="W3612" s="6">
        <f>待赋值表!V3611</f>
        <v/>
      </c>
      <c r="X3612" s="6">
        <f>待赋值表!W3611</f>
        <v/>
      </c>
      <c r="Y3612" s="6">
        <f>待赋值表!X3611</f>
        <v/>
      </c>
      <c r="Z3612" s="3">
        <f>IF(M3612&gt;=0.01,"B_pre",IF(M3612&gt;=0,"C_pre","none"))</f>
        <v/>
      </c>
      <c r="AA3612" s="3">
        <f>IF(U3612&gt;0.125,"a_pre",IF(U3612&gt;=0,"b_pre","none"))</f>
        <v/>
      </c>
      <c r="AB3612" s="3">
        <f>AND(Z3612="B_pre",AA3612="a_pre")</f>
        <v/>
      </c>
      <c r="AC3612" s="3">
        <f>AND(Z3612="B_pre",AA3612="b_pre")</f>
        <v/>
      </c>
      <c r="AD3612" s="3">
        <f>AND(Z3612="C_pre",AA3612="a_pre")</f>
        <v/>
      </c>
      <c r="AE3612" s="3">
        <f>AND(Z3612="C_pre",AA3612="b_pre")</f>
        <v/>
      </c>
      <c r="AF3612" s="6">
        <f>待赋值表!C3611</f>
        <v/>
      </c>
      <c r="AG3612" s="3">
        <f t="array" ref="AG3612">IF(AB3612=TRUE,"A",IF(AC3612=TRUE,"B",IF(AD3612=TRUE,"C",IF(AE3612=TRUE,"D","其他"))))</f>
        <v/>
      </c>
      <c r="AH3612" s="3">
        <f>IF(分析表!$E$12&lt;&gt;"ALL",AND(AF3612=分析表!$E$10,AG3612=分析表!$E$12),IF(AF3612=分析表!$E$10,TRUE(),IF(AF3612="ALL",TRUE(),"")))</f>
        <v/>
      </c>
    </row>
    <row r="3613">
      <c r="A3613" s="3">
        <f>COUNTIF($AH$2:AH3613,"TRUE")</f>
        <v/>
      </c>
      <c r="B3613" s="3">
        <f>COUNTIF($AG$2:$AG3613,#REF!)</f>
        <v/>
      </c>
      <c r="C3613" s="56">
        <f>待赋值表!A3612</f>
        <v/>
      </c>
      <c r="E3613" s="6">
        <f>待赋值表!D3612</f>
        <v/>
      </c>
      <c r="F3613" s="6">
        <f>待赋值表!E3612</f>
        <v/>
      </c>
      <c r="G3613" s="6">
        <f>待赋值表!F3612</f>
        <v/>
      </c>
      <c r="H3613" s="6">
        <f>待赋值表!G3612</f>
        <v/>
      </c>
      <c r="I3613" s="6">
        <f>待赋值表!H3612</f>
        <v/>
      </c>
      <c r="J3613" s="6">
        <f>待赋值表!I3612</f>
        <v/>
      </c>
      <c r="K3613" s="6">
        <f>待赋值表!J3612</f>
        <v/>
      </c>
      <c r="L3613" s="6">
        <f>待赋值表!K3612</f>
        <v/>
      </c>
      <c r="M3613" s="6">
        <f>待赋值表!L3612</f>
        <v/>
      </c>
      <c r="N3613" s="6">
        <f>待赋值表!M3612</f>
        <v/>
      </c>
      <c r="O3613" s="6">
        <f>待赋值表!N3612</f>
        <v/>
      </c>
      <c r="P3613" s="6">
        <f>待赋值表!O3612</f>
        <v/>
      </c>
      <c r="Q3613" s="6">
        <f>IF(待赋值表!P3612&lt;&gt;"",待赋值表!P3612,0)</f>
        <v/>
      </c>
      <c r="R3613" s="6">
        <f>待赋值表!Q3612</f>
        <v/>
      </c>
      <c r="S3613" s="6">
        <f>待赋值表!R3612</f>
        <v/>
      </c>
      <c r="T3613" s="6">
        <f>待赋值表!S3612</f>
        <v/>
      </c>
      <c r="U3613" s="6">
        <f>待赋值表!T3612</f>
        <v/>
      </c>
      <c r="V3613" s="6">
        <f>待赋值表!U3612</f>
        <v/>
      </c>
      <c r="W3613" s="6">
        <f>待赋值表!V3612</f>
        <v/>
      </c>
      <c r="X3613" s="6">
        <f>待赋值表!W3612</f>
        <v/>
      </c>
      <c r="Y3613" s="6">
        <f>待赋值表!X3612</f>
        <v/>
      </c>
      <c r="Z3613" s="3">
        <f>IF(M3613&gt;=0.01,"B_pre",IF(M3613&gt;=0,"C_pre","none"))</f>
        <v/>
      </c>
      <c r="AA3613" s="3">
        <f>IF(U3613&gt;0.125,"a_pre",IF(U3613&gt;=0,"b_pre","none"))</f>
        <v/>
      </c>
      <c r="AB3613" s="3">
        <f>AND(Z3613="B_pre",AA3613="a_pre")</f>
        <v/>
      </c>
      <c r="AC3613" s="3">
        <f>AND(Z3613="B_pre",AA3613="b_pre")</f>
        <v/>
      </c>
      <c r="AD3613" s="3">
        <f>AND(Z3613="C_pre",AA3613="a_pre")</f>
        <v/>
      </c>
      <c r="AE3613" s="3">
        <f>AND(Z3613="C_pre",AA3613="b_pre")</f>
        <v/>
      </c>
      <c r="AF3613" s="6">
        <f>待赋值表!C3612</f>
        <v/>
      </c>
      <c r="AG3613" s="3">
        <f t="array" ref="AG3613">IF(AB3613=TRUE,"A",IF(AC3613=TRUE,"B",IF(AD3613=TRUE,"C",IF(AE3613=TRUE,"D","其他"))))</f>
        <v/>
      </c>
      <c r="AH3613" s="3">
        <f>IF(分析表!$E$12&lt;&gt;"ALL",AND(AF3613=分析表!$E$10,AG3613=分析表!$E$12),IF(AF3613=分析表!$E$10,TRUE(),IF(AF3613="ALL",TRUE(),"")))</f>
        <v/>
      </c>
    </row>
    <row r="3614">
      <c r="A3614" s="3">
        <f>COUNTIF($AH$2:AH3614,"TRUE")</f>
        <v/>
      </c>
      <c r="B3614" s="3">
        <f>COUNTIF($AG$2:$AG3614,#REF!)</f>
        <v/>
      </c>
      <c r="C3614" s="56">
        <f>待赋值表!A3613</f>
        <v/>
      </c>
      <c r="E3614" s="6">
        <f>待赋值表!D3613</f>
        <v/>
      </c>
      <c r="F3614" s="6">
        <f>待赋值表!E3613</f>
        <v/>
      </c>
      <c r="G3614" s="6">
        <f>待赋值表!F3613</f>
        <v/>
      </c>
      <c r="H3614" s="6">
        <f>待赋值表!G3613</f>
        <v/>
      </c>
      <c r="I3614" s="6">
        <f>待赋值表!H3613</f>
        <v/>
      </c>
      <c r="J3614" s="6">
        <f>待赋值表!I3613</f>
        <v/>
      </c>
      <c r="K3614" s="6">
        <f>待赋值表!J3613</f>
        <v/>
      </c>
      <c r="L3614" s="6">
        <f>待赋值表!K3613</f>
        <v/>
      </c>
      <c r="M3614" s="6">
        <f>待赋值表!L3613</f>
        <v/>
      </c>
      <c r="N3614" s="6">
        <f>待赋值表!M3613</f>
        <v/>
      </c>
      <c r="O3614" s="6">
        <f>待赋值表!N3613</f>
        <v/>
      </c>
      <c r="P3614" s="6">
        <f>待赋值表!O3613</f>
        <v/>
      </c>
      <c r="Q3614" s="6">
        <f>IF(待赋值表!P3613&lt;&gt;"",待赋值表!P3613,0)</f>
        <v/>
      </c>
      <c r="R3614" s="6">
        <f>待赋值表!Q3613</f>
        <v/>
      </c>
      <c r="S3614" s="6">
        <f>待赋值表!R3613</f>
        <v/>
      </c>
      <c r="T3614" s="6">
        <f>待赋值表!S3613</f>
        <v/>
      </c>
      <c r="U3614" s="6">
        <f>待赋值表!T3613</f>
        <v/>
      </c>
      <c r="V3614" s="6">
        <f>待赋值表!U3613</f>
        <v/>
      </c>
      <c r="W3614" s="6">
        <f>待赋值表!V3613</f>
        <v/>
      </c>
      <c r="X3614" s="6">
        <f>待赋值表!W3613</f>
        <v/>
      </c>
      <c r="Y3614" s="6">
        <f>待赋值表!X3613</f>
        <v/>
      </c>
      <c r="Z3614" s="3">
        <f>IF(M3614&gt;=0.01,"B_pre",IF(M3614&gt;=0,"C_pre","none"))</f>
        <v/>
      </c>
      <c r="AA3614" s="3">
        <f>IF(U3614&gt;0.125,"a_pre",IF(U3614&gt;=0,"b_pre","none"))</f>
        <v/>
      </c>
      <c r="AB3614" s="3">
        <f>AND(Z3614="B_pre",AA3614="a_pre")</f>
        <v/>
      </c>
      <c r="AC3614" s="3">
        <f>AND(Z3614="B_pre",AA3614="b_pre")</f>
        <v/>
      </c>
      <c r="AD3614" s="3">
        <f>AND(Z3614="C_pre",AA3614="a_pre")</f>
        <v/>
      </c>
      <c r="AE3614" s="3">
        <f>AND(Z3614="C_pre",AA3614="b_pre")</f>
        <v/>
      </c>
      <c r="AF3614" s="6">
        <f>待赋值表!C3613</f>
        <v/>
      </c>
      <c r="AG3614" s="3">
        <f t="array" ref="AG3614">IF(AB3614=TRUE,"A",IF(AC3614=TRUE,"B",IF(AD3614=TRUE,"C",IF(AE3614=TRUE,"D","其他"))))</f>
        <v/>
      </c>
      <c r="AH3614" s="3">
        <f>IF(分析表!$E$12&lt;&gt;"ALL",AND(AF3614=分析表!$E$10,AG3614=分析表!$E$12),IF(AF3614=分析表!$E$10,TRUE(),IF(AF3614="ALL",TRUE(),"")))</f>
        <v/>
      </c>
    </row>
    <row r="3615">
      <c r="A3615" s="3">
        <f>COUNTIF($AH$2:AH3615,"TRUE")</f>
        <v/>
      </c>
      <c r="B3615" s="3">
        <f>COUNTIF($AG$2:$AG3615,#REF!)</f>
        <v/>
      </c>
      <c r="C3615" s="56">
        <f>待赋值表!A3614</f>
        <v/>
      </c>
      <c r="E3615" s="6">
        <f>待赋值表!D3614</f>
        <v/>
      </c>
      <c r="F3615" s="6">
        <f>待赋值表!E3614</f>
        <v/>
      </c>
      <c r="G3615" s="6">
        <f>待赋值表!F3614</f>
        <v/>
      </c>
      <c r="H3615" s="6">
        <f>待赋值表!G3614</f>
        <v/>
      </c>
      <c r="I3615" s="6">
        <f>待赋值表!H3614</f>
        <v/>
      </c>
      <c r="J3615" s="6">
        <f>待赋值表!I3614</f>
        <v/>
      </c>
      <c r="K3615" s="6">
        <f>待赋值表!J3614</f>
        <v/>
      </c>
      <c r="L3615" s="6">
        <f>待赋值表!K3614</f>
        <v/>
      </c>
      <c r="M3615" s="6">
        <f>待赋值表!L3614</f>
        <v/>
      </c>
      <c r="N3615" s="6">
        <f>待赋值表!M3614</f>
        <v/>
      </c>
      <c r="O3615" s="6">
        <f>待赋值表!N3614</f>
        <v/>
      </c>
      <c r="P3615" s="6">
        <f>待赋值表!O3614</f>
        <v/>
      </c>
      <c r="Q3615" s="6">
        <f>IF(待赋值表!P3614&lt;&gt;"",待赋值表!P3614,0)</f>
        <v/>
      </c>
      <c r="R3615" s="6">
        <f>待赋值表!Q3614</f>
        <v/>
      </c>
      <c r="S3615" s="6">
        <f>待赋值表!R3614</f>
        <v/>
      </c>
      <c r="T3615" s="6">
        <f>待赋值表!S3614</f>
        <v/>
      </c>
      <c r="U3615" s="6">
        <f>待赋值表!T3614</f>
        <v/>
      </c>
      <c r="V3615" s="6">
        <f>待赋值表!U3614</f>
        <v/>
      </c>
      <c r="W3615" s="6">
        <f>待赋值表!V3614</f>
        <v/>
      </c>
      <c r="X3615" s="6">
        <f>待赋值表!W3614</f>
        <v/>
      </c>
      <c r="Y3615" s="6">
        <f>待赋值表!X3614</f>
        <v/>
      </c>
      <c r="Z3615" s="3">
        <f>IF(M3615&gt;=0.01,"B_pre",IF(M3615&gt;=0,"C_pre","none"))</f>
        <v/>
      </c>
      <c r="AA3615" s="3">
        <f>IF(U3615&gt;0.125,"a_pre",IF(U3615&gt;=0,"b_pre","none"))</f>
        <v/>
      </c>
      <c r="AB3615" s="3">
        <f>AND(Z3615="B_pre",AA3615="a_pre")</f>
        <v/>
      </c>
      <c r="AC3615" s="3">
        <f>AND(Z3615="B_pre",AA3615="b_pre")</f>
        <v/>
      </c>
      <c r="AD3615" s="3">
        <f>AND(Z3615="C_pre",AA3615="a_pre")</f>
        <v/>
      </c>
      <c r="AE3615" s="3">
        <f>AND(Z3615="C_pre",AA3615="b_pre")</f>
        <v/>
      </c>
      <c r="AF3615" s="6">
        <f>待赋值表!C3614</f>
        <v/>
      </c>
      <c r="AG3615" s="3">
        <f t="array" ref="AG3615">IF(AB3615=TRUE,"A",IF(AC3615=TRUE,"B",IF(AD3615=TRUE,"C",IF(AE3615=TRUE,"D","其他"))))</f>
        <v/>
      </c>
      <c r="AH3615" s="3">
        <f>IF(分析表!$E$12&lt;&gt;"ALL",AND(AF3615=分析表!$E$10,AG3615=分析表!$E$12),IF(AF3615=分析表!$E$10,TRUE(),IF(AF3615="ALL",TRUE(),"")))</f>
        <v/>
      </c>
    </row>
    <row r="3616">
      <c r="A3616" s="3">
        <f>COUNTIF($AH$2:AH3616,"TRUE")</f>
        <v/>
      </c>
      <c r="B3616" s="3">
        <f>COUNTIF($AG$2:$AG3616,#REF!)</f>
        <v/>
      </c>
      <c r="C3616" s="56">
        <f>待赋值表!A3615</f>
        <v/>
      </c>
      <c r="E3616" s="6">
        <f>待赋值表!D3615</f>
        <v/>
      </c>
      <c r="F3616" s="6">
        <f>待赋值表!E3615</f>
        <v/>
      </c>
      <c r="G3616" s="6">
        <f>待赋值表!F3615</f>
        <v/>
      </c>
      <c r="H3616" s="6">
        <f>待赋值表!G3615</f>
        <v/>
      </c>
      <c r="I3616" s="6">
        <f>待赋值表!H3615</f>
        <v/>
      </c>
      <c r="J3616" s="6">
        <f>待赋值表!I3615</f>
        <v/>
      </c>
      <c r="K3616" s="6">
        <f>待赋值表!J3615</f>
        <v/>
      </c>
      <c r="L3616" s="6">
        <f>待赋值表!K3615</f>
        <v/>
      </c>
      <c r="M3616" s="6">
        <f>待赋值表!L3615</f>
        <v/>
      </c>
      <c r="N3616" s="6">
        <f>待赋值表!M3615</f>
        <v/>
      </c>
      <c r="O3616" s="6">
        <f>待赋值表!N3615</f>
        <v/>
      </c>
      <c r="P3616" s="6">
        <f>待赋值表!O3615</f>
        <v/>
      </c>
      <c r="Q3616" s="6">
        <f>IF(待赋值表!P3615&lt;&gt;"",待赋值表!P3615,0)</f>
        <v/>
      </c>
      <c r="R3616" s="6">
        <f>待赋值表!Q3615</f>
        <v/>
      </c>
      <c r="S3616" s="6">
        <f>待赋值表!R3615</f>
        <v/>
      </c>
      <c r="T3616" s="6">
        <f>待赋值表!S3615</f>
        <v/>
      </c>
      <c r="U3616" s="6">
        <f>待赋值表!T3615</f>
        <v/>
      </c>
      <c r="V3616" s="6">
        <f>待赋值表!U3615</f>
        <v/>
      </c>
      <c r="W3616" s="6">
        <f>待赋值表!V3615</f>
        <v/>
      </c>
      <c r="X3616" s="6">
        <f>待赋值表!W3615</f>
        <v/>
      </c>
      <c r="Y3616" s="6">
        <f>待赋值表!X3615</f>
        <v/>
      </c>
      <c r="Z3616" s="3">
        <f>IF(M3616&gt;=0.01,"B_pre",IF(M3616&gt;=0,"C_pre","none"))</f>
        <v/>
      </c>
      <c r="AA3616" s="3">
        <f>IF(U3616&gt;0.125,"a_pre",IF(U3616&gt;=0,"b_pre","none"))</f>
        <v/>
      </c>
      <c r="AB3616" s="3">
        <f>AND(Z3616="B_pre",AA3616="a_pre")</f>
        <v/>
      </c>
      <c r="AC3616" s="3">
        <f>AND(Z3616="B_pre",AA3616="b_pre")</f>
        <v/>
      </c>
      <c r="AD3616" s="3">
        <f>AND(Z3616="C_pre",AA3616="a_pre")</f>
        <v/>
      </c>
      <c r="AE3616" s="3">
        <f>AND(Z3616="C_pre",AA3616="b_pre")</f>
        <v/>
      </c>
      <c r="AF3616" s="6">
        <f>待赋值表!C3615</f>
        <v/>
      </c>
      <c r="AG3616" s="3">
        <f t="array" ref="AG3616">IF(AB3616=TRUE,"A",IF(AC3616=TRUE,"B",IF(AD3616=TRUE,"C",IF(AE3616=TRUE,"D","其他"))))</f>
        <v/>
      </c>
      <c r="AH3616" s="3">
        <f>IF(分析表!$E$12&lt;&gt;"ALL",AND(AF3616=分析表!$E$10,AG3616=分析表!$E$12),IF(AF3616=分析表!$E$10,TRUE(),IF(AF3616="ALL",TRUE(),"")))</f>
        <v/>
      </c>
    </row>
    <row r="3617">
      <c r="A3617" s="3">
        <f>COUNTIF($AH$2:AH3617,"TRUE")</f>
        <v/>
      </c>
      <c r="B3617" s="3">
        <f>COUNTIF($AG$2:$AG3617,#REF!)</f>
        <v/>
      </c>
      <c r="C3617" s="56">
        <f>待赋值表!A3616</f>
        <v/>
      </c>
      <c r="E3617" s="6">
        <f>待赋值表!D3616</f>
        <v/>
      </c>
      <c r="F3617" s="6">
        <f>待赋值表!E3616</f>
        <v/>
      </c>
      <c r="G3617" s="6">
        <f>待赋值表!F3616</f>
        <v/>
      </c>
      <c r="H3617" s="6">
        <f>待赋值表!G3616</f>
        <v/>
      </c>
      <c r="I3617" s="6">
        <f>待赋值表!H3616</f>
        <v/>
      </c>
      <c r="J3617" s="6">
        <f>待赋值表!I3616</f>
        <v/>
      </c>
      <c r="K3617" s="6">
        <f>待赋值表!J3616</f>
        <v/>
      </c>
      <c r="L3617" s="6">
        <f>待赋值表!K3616</f>
        <v/>
      </c>
      <c r="M3617" s="6">
        <f>待赋值表!L3616</f>
        <v/>
      </c>
      <c r="N3617" s="6">
        <f>待赋值表!M3616</f>
        <v/>
      </c>
      <c r="O3617" s="6">
        <f>待赋值表!N3616</f>
        <v/>
      </c>
      <c r="P3617" s="6">
        <f>待赋值表!O3616</f>
        <v/>
      </c>
      <c r="Q3617" s="6">
        <f>IF(待赋值表!P3616&lt;&gt;"",待赋值表!P3616,0)</f>
        <v/>
      </c>
      <c r="R3617" s="6">
        <f>待赋值表!Q3616</f>
        <v/>
      </c>
      <c r="S3617" s="6">
        <f>待赋值表!R3616</f>
        <v/>
      </c>
      <c r="T3617" s="6">
        <f>待赋值表!S3616</f>
        <v/>
      </c>
      <c r="U3617" s="6">
        <f>待赋值表!T3616</f>
        <v/>
      </c>
      <c r="V3617" s="6">
        <f>待赋值表!U3616</f>
        <v/>
      </c>
      <c r="W3617" s="6">
        <f>待赋值表!V3616</f>
        <v/>
      </c>
      <c r="X3617" s="6">
        <f>待赋值表!W3616</f>
        <v/>
      </c>
      <c r="Y3617" s="6">
        <f>待赋值表!X3616</f>
        <v/>
      </c>
      <c r="Z3617" s="3">
        <f>IF(M3617&gt;=0.01,"B_pre",IF(M3617&gt;=0,"C_pre","none"))</f>
        <v/>
      </c>
      <c r="AA3617" s="3">
        <f>IF(U3617&gt;0.125,"a_pre",IF(U3617&gt;=0,"b_pre","none"))</f>
        <v/>
      </c>
      <c r="AB3617" s="3">
        <f>AND(Z3617="B_pre",AA3617="a_pre")</f>
        <v/>
      </c>
      <c r="AC3617" s="3">
        <f>AND(Z3617="B_pre",AA3617="b_pre")</f>
        <v/>
      </c>
      <c r="AD3617" s="3">
        <f>AND(Z3617="C_pre",AA3617="a_pre")</f>
        <v/>
      </c>
      <c r="AE3617" s="3">
        <f>AND(Z3617="C_pre",AA3617="b_pre")</f>
        <v/>
      </c>
      <c r="AF3617" s="6">
        <f>待赋值表!C3616</f>
        <v/>
      </c>
      <c r="AG3617" s="3">
        <f t="array" ref="AG3617">IF(AB3617=TRUE,"A",IF(AC3617=TRUE,"B",IF(AD3617=TRUE,"C",IF(AE3617=TRUE,"D","其他"))))</f>
        <v/>
      </c>
      <c r="AH3617" s="3">
        <f>IF(分析表!$E$12&lt;&gt;"ALL",AND(AF3617=分析表!$E$10,AG3617=分析表!$E$12),IF(AF3617=分析表!$E$10,TRUE(),IF(AF3617="ALL",TRUE(),"")))</f>
        <v/>
      </c>
    </row>
    <row r="3618">
      <c r="A3618" s="3">
        <f>COUNTIF($AH$2:AH3618,"TRUE")</f>
        <v/>
      </c>
      <c r="B3618" s="3">
        <f>COUNTIF($AG$2:$AG3618,#REF!)</f>
        <v/>
      </c>
      <c r="C3618" s="56">
        <f>待赋值表!A3617</f>
        <v/>
      </c>
      <c r="E3618" s="6">
        <f>待赋值表!D3617</f>
        <v/>
      </c>
      <c r="F3618" s="6">
        <f>待赋值表!E3617</f>
        <v/>
      </c>
      <c r="G3618" s="6">
        <f>待赋值表!F3617</f>
        <v/>
      </c>
      <c r="H3618" s="6">
        <f>待赋值表!G3617</f>
        <v/>
      </c>
      <c r="I3618" s="6">
        <f>待赋值表!H3617</f>
        <v/>
      </c>
      <c r="J3618" s="6">
        <f>待赋值表!I3617</f>
        <v/>
      </c>
      <c r="K3618" s="6">
        <f>待赋值表!J3617</f>
        <v/>
      </c>
      <c r="L3618" s="6">
        <f>待赋值表!K3617</f>
        <v/>
      </c>
      <c r="M3618" s="6">
        <f>待赋值表!L3617</f>
        <v/>
      </c>
      <c r="N3618" s="6">
        <f>待赋值表!M3617</f>
        <v/>
      </c>
      <c r="O3618" s="6">
        <f>待赋值表!N3617</f>
        <v/>
      </c>
      <c r="P3618" s="6">
        <f>待赋值表!O3617</f>
        <v/>
      </c>
      <c r="Q3618" s="6">
        <f>IF(待赋值表!P3617&lt;&gt;"",待赋值表!P3617,0)</f>
        <v/>
      </c>
      <c r="R3618" s="6">
        <f>待赋值表!Q3617</f>
        <v/>
      </c>
      <c r="S3618" s="6">
        <f>待赋值表!R3617</f>
        <v/>
      </c>
      <c r="T3618" s="6">
        <f>待赋值表!S3617</f>
        <v/>
      </c>
      <c r="U3618" s="6">
        <f>待赋值表!T3617</f>
        <v/>
      </c>
      <c r="V3618" s="6">
        <f>待赋值表!U3617</f>
        <v/>
      </c>
      <c r="W3618" s="6">
        <f>待赋值表!V3617</f>
        <v/>
      </c>
      <c r="X3618" s="6">
        <f>待赋值表!W3617</f>
        <v/>
      </c>
      <c r="Y3618" s="6">
        <f>待赋值表!X3617</f>
        <v/>
      </c>
      <c r="Z3618" s="3">
        <f>IF(M3618&gt;=0.01,"B_pre",IF(M3618&gt;=0,"C_pre","none"))</f>
        <v/>
      </c>
      <c r="AA3618" s="3">
        <f>IF(U3618&gt;0.125,"a_pre",IF(U3618&gt;=0,"b_pre","none"))</f>
        <v/>
      </c>
      <c r="AB3618" s="3">
        <f>AND(Z3618="B_pre",AA3618="a_pre")</f>
        <v/>
      </c>
      <c r="AC3618" s="3">
        <f>AND(Z3618="B_pre",AA3618="b_pre")</f>
        <v/>
      </c>
      <c r="AD3618" s="3">
        <f>AND(Z3618="C_pre",AA3618="a_pre")</f>
        <v/>
      </c>
      <c r="AE3618" s="3">
        <f>AND(Z3618="C_pre",AA3618="b_pre")</f>
        <v/>
      </c>
      <c r="AF3618" s="6">
        <f>待赋值表!C3617</f>
        <v/>
      </c>
      <c r="AG3618" s="3">
        <f t="array" ref="AG3618">IF(AB3618=TRUE,"A",IF(AC3618=TRUE,"B",IF(AD3618=TRUE,"C",IF(AE3618=TRUE,"D","其他"))))</f>
        <v/>
      </c>
      <c r="AH3618" s="3">
        <f>IF(分析表!$E$12&lt;&gt;"ALL",AND(AF3618=分析表!$E$10,AG3618=分析表!$E$12),IF(AF3618=分析表!$E$10,TRUE(),IF(AF3618="ALL",TRUE(),"")))</f>
        <v/>
      </c>
    </row>
    <row r="3619">
      <c r="A3619" s="3">
        <f>COUNTIF($AH$2:AH3619,"TRUE")</f>
        <v/>
      </c>
      <c r="B3619" s="3">
        <f>COUNTIF($AG$2:$AG3619,#REF!)</f>
        <v/>
      </c>
      <c r="C3619" s="56">
        <f>待赋值表!A3618</f>
        <v/>
      </c>
      <c r="E3619" s="6">
        <f>待赋值表!D3618</f>
        <v/>
      </c>
      <c r="F3619" s="6">
        <f>待赋值表!E3618</f>
        <v/>
      </c>
      <c r="G3619" s="6">
        <f>待赋值表!F3618</f>
        <v/>
      </c>
      <c r="H3619" s="6">
        <f>待赋值表!G3618</f>
        <v/>
      </c>
      <c r="I3619" s="6">
        <f>待赋值表!H3618</f>
        <v/>
      </c>
      <c r="J3619" s="6">
        <f>待赋值表!I3618</f>
        <v/>
      </c>
      <c r="K3619" s="6">
        <f>待赋值表!J3618</f>
        <v/>
      </c>
      <c r="L3619" s="6">
        <f>待赋值表!K3618</f>
        <v/>
      </c>
      <c r="M3619" s="6">
        <f>待赋值表!L3618</f>
        <v/>
      </c>
      <c r="N3619" s="6">
        <f>待赋值表!M3618</f>
        <v/>
      </c>
      <c r="O3619" s="6">
        <f>待赋值表!N3618</f>
        <v/>
      </c>
      <c r="P3619" s="6">
        <f>待赋值表!O3618</f>
        <v/>
      </c>
      <c r="Q3619" s="6">
        <f>IF(待赋值表!P3618&lt;&gt;"",待赋值表!P3618,0)</f>
        <v/>
      </c>
      <c r="R3619" s="6">
        <f>待赋值表!Q3618</f>
        <v/>
      </c>
      <c r="S3619" s="6">
        <f>待赋值表!R3618</f>
        <v/>
      </c>
      <c r="T3619" s="6">
        <f>待赋值表!S3618</f>
        <v/>
      </c>
      <c r="U3619" s="6">
        <f>待赋值表!T3618</f>
        <v/>
      </c>
      <c r="V3619" s="6">
        <f>待赋值表!U3618</f>
        <v/>
      </c>
      <c r="W3619" s="6">
        <f>待赋值表!V3618</f>
        <v/>
      </c>
      <c r="X3619" s="6">
        <f>待赋值表!W3618</f>
        <v/>
      </c>
      <c r="Y3619" s="6">
        <f>待赋值表!X3618</f>
        <v/>
      </c>
      <c r="Z3619" s="3">
        <f>IF(M3619&gt;=0.01,"B_pre",IF(M3619&gt;=0,"C_pre","none"))</f>
        <v/>
      </c>
      <c r="AA3619" s="3">
        <f>IF(U3619&gt;0.125,"a_pre",IF(U3619&gt;=0,"b_pre","none"))</f>
        <v/>
      </c>
      <c r="AB3619" s="3">
        <f>AND(Z3619="B_pre",AA3619="a_pre")</f>
        <v/>
      </c>
      <c r="AC3619" s="3">
        <f>AND(Z3619="B_pre",AA3619="b_pre")</f>
        <v/>
      </c>
      <c r="AD3619" s="3">
        <f>AND(Z3619="C_pre",AA3619="a_pre")</f>
        <v/>
      </c>
      <c r="AE3619" s="3">
        <f>AND(Z3619="C_pre",AA3619="b_pre")</f>
        <v/>
      </c>
      <c r="AF3619" s="6">
        <f>待赋值表!C3618</f>
        <v/>
      </c>
      <c r="AG3619" s="3">
        <f t="array" ref="AG3619">IF(AB3619=TRUE,"A",IF(AC3619=TRUE,"B",IF(AD3619=TRUE,"C",IF(AE3619=TRUE,"D","其他"))))</f>
        <v/>
      </c>
      <c r="AH3619" s="3">
        <f>IF(分析表!$E$12&lt;&gt;"ALL",AND(AF3619=分析表!$E$10,AG3619=分析表!$E$12),IF(AF3619=分析表!$E$10,TRUE(),IF(AF3619="ALL",TRUE(),"")))</f>
        <v/>
      </c>
    </row>
    <row r="3620">
      <c r="A3620" s="3">
        <f>COUNTIF($AH$2:AH3620,"TRUE")</f>
        <v/>
      </c>
      <c r="B3620" s="3">
        <f>COUNTIF($AG$2:$AG3620,#REF!)</f>
        <v/>
      </c>
      <c r="C3620" s="56">
        <f>待赋值表!A3619</f>
        <v/>
      </c>
      <c r="E3620" s="6">
        <f>待赋值表!D3619</f>
        <v/>
      </c>
      <c r="F3620" s="6">
        <f>待赋值表!E3619</f>
        <v/>
      </c>
      <c r="G3620" s="6">
        <f>待赋值表!F3619</f>
        <v/>
      </c>
      <c r="H3620" s="6">
        <f>待赋值表!G3619</f>
        <v/>
      </c>
      <c r="I3620" s="6">
        <f>待赋值表!H3619</f>
        <v/>
      </c>
      <c r="J3620" s="6">
        <f>待赋值表!I3619</f>
        <v/>
      </c>
      <c r="K3620" s="6">
        <f>待赋值表!J3619</f>
        <v/>
      </c>
      <c r="L3620" s="6">
        <f>待赋值表!K3619</f>
        <v/>
      </c>
      <c r="M3620" s="6">
        <f>待赋值表!L3619</f>
        <v/>
      </c>
      <c r="N3620" s="6">
        <f>待赋值表!M3619</f>
        <v/>
      </c>
      <c r="O3620" s="6">
        <f>待赋值表!N3619</f>
        <v/>
      </c>
      <c r="P3620" s="6">
        <f>待赋值表!O3619</f>
        <v/>
      </c>
      <c r="Q3620" s="6">
        <f>IF(待赋值表!P3619&lt;&gt;"",待赋值表!P3619,0)</f>
        <v/>
      </c>
      <c r="R3620" s="6">
        <f>待赋值表!Q3619</f>
        <v/>
      </c>
      <c r="S3620" s="6">
        <f>待赋值表!R3619</f>
        <v/>
      </c>
      <c r="T3620" s="6">
        <f>待赋值表!S3619</f>
        <v/>
      </c>
      <c r="U3620" s="6">
        <f>待赋值表!T3619</f>
        <v/>
      </c>
      <c r="V3620" s="6">
        <f>待赋值表!U3619</f>
        <v/>
      </c>
      <c r="W3620" s="6">
        <f>待赋值表!V3619</f>
        <v/>
      </c>
      <c r="X3620" s="6">
        <f>待赋值表!W3619</f>
        <v/>
      </c>
      <c r="Y3620" s="6">
        <f>待赋值表!X3619</f>
        <v/>
      </c>
      <c r="Z3620" s="3">
        <f>IF(M3620&gt;=0.01,"B_pre",IF(M3620&gt;=0,"C_pre","none"))</f>
        <v/>
      </c>
      <c r="AA3620" s="3">
        <f>IF(U3620&gt;0.125,"a_pre",IF(U3620&gt;=0,"b_pre","none"))</f>
        <v/>
      </c>
      <c r="AB3620" s="3">
        <f>AND(Z3620="B_pre",AA3620="a_pre")</f>
        <v/>
      </c>
      <c r="AC3620" s="3">
        <f>AND(Z3620="B_pre",AA3620="b_pre")</f>
        <v/>
      </c>
      <c r="AD3620" s="3">
        <f>AND(Z3620="C_pre",AA3620="a_pre")</f>
        <v/>
      </c>
      <c r="AE3620" s="3">
        <f>AND(Z3620="C_pre",AA3620="b_pre")</f>
        <v/>
      </c>
      <c r="AF3620" s="6">
        <f>待赋值表!C3619</f>
        <v/>
      </c>
      <c r="AG3620" s="3">
        <f t="array" ref="AG3620">IF(AB3620=TRUE,"A",IF(AC3620=TRUE,"B",IF(AD3620=TRUE,"C",IF(AE3620=TRUE,"D","其他"))))</f>
        <v/>
      </c>
      <c r="AH3620" s="3">
        <f>IF(分析表!$E$12&lt;&gt;"ALL",AND(AF3620=分析表!$E$10,AG3620=分析表!$E$12),IF(AF3620=分析表!$E$10,TRUE(),IF(AF3620="ALL",TRUE(),"")))</f>
        <v/>
      </c>
    </row>
    <row r="3621">
      <c r="A3621" s="3">
        <f>COUNTIF($AH$2:AH3621,"TRUE")</f>
        <v/>
      </c>
      <c r="B3621" s="3">
        <f>COUNTIF($AG$2:$AG3621,#REF!)</f>
        <v/>
      </c>
      <c r="C3621" s="56">
        <f>待赋值表!A3620</f>
        <v/>
      </c>
      <c r="E3621" s="6">
        <f>待赋值表!D3620</f>
        <v/>
      </c>
      <c r="F3621" s="6">
        <f>待赋值表!E3620</f>
        <v/>
      </c>
      <c r="G3621" s="6">
        <f>待赋值表!F3620</f>
        <v/>
      </c>
      <c r="H3621" s="6">
        <f>待赋值表!G3620</f>
        <v/>
      </c>
      <c r="I3621" s="6">
        <f>待赋值表!H3620</f>
        <v/>
      </c>
      <c r="J3621" s="6">
        <f>待赋值表!I3620</f>
        <v/>
      </c>
      <c r="K3621" s="6">
        <f>待赋值表!J3620</f>
        <v/>
      </c>
      <c r="L3621" s="6">
        <f>待赋值表!K3620</f>
        <v/>
      </c>
      <c r="M3621" s="6">
        <f>待赋值表!L3620</f>
        <v/>
      </c>
      <c r="N3621" s="6">
        <f>待赋值表!M3620</f>
        <v/>
      </c>
      <c r="O3621" s="6">
        <f>待赋值表!N3620</f>
        <v/>
      </c>
      <c r="P3621" s="6">
        <f>待赋值表!O3620</f>
        <v/>
      </c>
      <c r="Q3621" s="6">
        <f>IF(待赋值表!P3620&lt;&gt;"",待赋值表!P3620,0)</f>
        <v/>
      </c>
      <c r="R3621" s="6">
        <f>待赋值表!Q3620</f>
        <v/>
      </c>
      <c r="S3621" s="6">
        <f>待赋值表!R3620</f>
        <v/>
      </c>
      <c r="T3621" s="6">
        <f>待赋值表!S3620</f>
        <v/>
      </c>
      <c r="U3621" s="6">
        <f>待赋值表!T3620</f>
        <v/>
      </c>
      <c r="V3621" s="6">
        <f>待赋值表!U3620</f>
        <v/>
      </c>
      <c r="W3621" s="6">
        <f>待赋值表!V3620</f>
        <v/>
      </c>
      <c r="X3621" s="6">
        <f>待赋值表!W3620</f>
        <v/>
      </c>
      <c r="Y3621" s="6">
        <f>待赋值表!X3620</f>
        <v/>
      </c>
      <c r="Z3621" s="3">
        <f>IF(M3621&gt;=0.01,"B_pre",IF(M3621&gt;=0,"C_pre","none"))</f>
        <v/>
      </c>
      <c r="AA3621" s="3">
        <f>IF(U3621&gt;0.125,"a_pre",IF(U3621&gt;=0,"b_pre","none"))</f>
        <v/>
      </c>
      <c r="AB3621" s="3">
        <f>AND(Z3621="B_pre",AA3621="a_pre")</f>
        <v/>
      </c>
      <c r="AC3621" s="3">
        <f>AND(Z3621="B_pre",AA3621="b_pre")</f>
        <v/>
      </c>
      <c r="AD3621" s="3">
        <f>AND(Z3621="C_pre",AA3621="a_pre")</f>
        <v/>
      </c>
      <c r="AE3621" s="3">
        <f>AND(Z3621="C_pre",AA3621="b_pre")</f>
        <v/>
      </c>
      <c r="AF3621" s="6">
        <f>待赋值表!C3620</f>
        <v/>
      </c>
      <c r="AG3621" s="3">
        <f t="array" ref="AG3621">IF(AB3621=TRUE,"A",IF(AC3621=TRUE,"B",IF(AD3621=TRUE,"C",IF(AE3621=TRUE,"D","其他"))))</f>
        <v/>
      </c>
      <c r="AH3621" s="3">
        <f>IF(分析表!$E$12&lt;&gt;"ALL",AND(AF3621=分析表!$E$10,AG3621=分析表!$E$12),IF(AF3621=分析表!$E$10,TRUE(),IF(AF3621="ALL",TRUE(),"")))</f>
        <v/>
      </c>
    </row>
    <row r="3622">
      <c r="A3622" s="3">
        <f>COUNTIF($AH$2:AH3622,"TRUE")</f>
        <v/>
      </c>
      <c r="B3622" s="3">
        <f>COUNTIF($AG$2:$AG3622,#REF!)</f>
        <v/>
      </c>
      <c r="C3622" s="56">
        <f>待赋值表!A3621</f>
        <v/>
      </c>
      <c r="E3622" s="6">
        <f>待赋值表!D3621</f>
        <v/>
      </c>
      <c r="F3622" s="6">
        <f>待赋值表!E3621</f>
        <v/>
      </c>
      <c r="G3622" s="6">
        <f>待赋值表!F3621</f>
        <v/>
      </c>
      <c r="H3622" s="6">
        <f>待赋值表!G3621</f>
        <v/>
      </c>
      <c r="I3622" s="6">
        <f>待赋值表!H3621</f>
        <v/>
      </c>
      <c r="J3622" s="6">
        <f>待赋值表!I3621</f>
        <v/>
      </c>
      <c r="K3622" s="6">
        <f>待赋值表!J3621</f>
        <v/>
      </c>
      <c r="L3622" s="6">
        <f>待赋值表!K3621</f>
        <v/>
      </c>
      <c r="M3622" s="6">
        <f>待赋值表!L3621</f>
        <v/>
      </c>
      <c r="N3622" s="6">
        <f>待赋值表!M3621</f>
        <v/>
      </c>
      <c r="O3622" s="6">
        <f>待赋值表!N3621</f>
        <v/>
      </c>
      <c r="P3622" s="6">
        <f>待赋值表!O3621</f>
        <v/>
      </c>
      <c r="Q3622" s="6">
        <f>IF(待赋值表!P3621&lt;&gt;"",待赋值表!P3621,0)</f>
        <v/>
      </c>
      <c r="R3622" s="6">
        <f>待赋值表!Q3621</f>
        <v/>
      </c>
      <c r="S3622" s="6">
        <f>待赋值表!R3621</f>
        <v/>
      </c>
      <c r="T3622" s="6">
        <f>待赋值表!S3621</f>
        <v/>
      </c>
      <c r="U3622" s="6">
        <f>待赋值表!T3621</f>
        <v/>
      </c>
      <c r="V3622" s="6">
        <f>待赋值表!U3621</f>
        <v/>
      </c>
      <c r="W3622" s="6">
        <f>待赋值表!V3621</f>
        <v/>
      </c>
      <c r="X3622" s="6">
        <f>待赋值表!W3621</f>
        <v/>
      </c>
      <c r="Y3622" s="6">
        <f>待赋值表!X3621</f>
        <v/>
      </c>
      <c r="Z3622" s="3">
        <f>IF(M3622&gt;=0.01,"B_pre",IF(M3622&gt;=0,"C_pre","none"))</f>
        <v/>
      </c>
      <c r="AA3622" s="3">
        <f>IF(U3622&gt;0.125,"a_pre",IF(U3622&gt;=0,"b_pre","none"))</f>
        <v/>
      </c>
      <c r="AB3622" s="3">
        <f>AND(Z3622="B_pre",AA3622="a_pre")</f>
        <v/>
      </c>
      <c r="AC3622" s="3">
        <f>AND(Z3622="B_pre",AA3622="b_pre")</f>
        <v/>
      </c>
      <c r="AD3622" s="3">
        <f>AND(Z3622="C_pre",AA3622="a_pre")</f>
        <v/>
      </c>
      <c r="AE3622" s="3">
        <f>AND(Z3622="C_pre",AA3622="b_pre")</f>
        <v/>
      </c>
      <c r="AF3622" s="6">
        <f>待赋值表!C3621</f>
        <v/>
      </c>
      <c r="AG3622" s="3">
        <f t="array" ref="AG3622">IF(AB3622=TRUE,"A",IF(AC3622=TRUE,"B",IF(AD3622=TRUE,"C",IF(AE3622=TRUE,"D","其他"))))</f>
        <v/>
      </c>
      <c r="AH3622" s="3">
        <f>IF(分析表!$E$12&lt;&gt;"ALL",AND(AF3622=分析表!$E$10,AG3622=分析表!$E$12),IF(AF3622=分析表!$E$10,TRUE(),IF(AF3622="ALL",TRUE(),"")))</f>
        <v/>
      </c>
    </row>
    <row r="3623">
      <c r="A3623" s="3">
        <f>COUNTIF($AH$2:AH3623,"TRUE")</f>
        <v/>
      </c>
      <c r="B3623" s="3">
        <f>COUNTIF($AG$2:$AG3623,#REF!)</f>
        <v/>
      </c>
      <c r="C3623" s="56">
        <f>待赋值表!A3622</f>
        <v/>
      </c>
      <c r="E3623" s="6">
        <f>待赋值表!D3622</f>
        <v/>
      </c>
      <c r="F3623" s="6">
        <f>待赋值表!E3622</f>
        <v/>
      </c>
      <c r="G3623" s="6">
        <f>待赋值表!F3622</f>
        <v/>
      </c>
      <c r="H3623" s="6">
        <f>待赋值表!G3622</f>
        <v/>
      </c>
      <c r="I3623" s="6">
        <f>待赋值表!H3622</f>
        <v/>
      </c>
      <c r="J3623" s="6">
        <f>待赋值表!I3622</f>
        <v/>
      </c>
      <c r="K3623" s="6">
        <f>待赋值表!J3622</f>
        <v/>
      </c>
      <c r="L3623" s="6">
        <f>待赋值表!K3622</f>
        <v/>
      </c>
      <c r="M3623" s="6">
        <f>待赋值表!L3622</f>
        <v/>
      </c>
      <c r="N3623" s="6">
        <f>待赋值表!M3622</f>
        <v/>
      </c>
      <c r="O3623" s="6">
        <f>待赋值表!N3622</f>
        <v/>
      </c>
      <c r="P3623" s="6">
        <f>待赋值表!O3622</f>
        <v/>
      </c>
      <c r="Q3623" s="6">
        <f>IF(待赋值表!P3622&lt;&gt;"",待赋值表!P3622,0)</f>
        <v/>
      </c>
      <c r="R3623" s="6">
        <f>待赋值表!Q3622</f>
        <v/>
      </c>
      <c r="S3623" s="6">
        <f>待赋值表!R3622</f>
        <v/>
      </c>
      <c r="T3623" s="6">
        <f>待赋值表!S3622</f>
        <v/>
      </c>
      <c r="U3623" s="6">
        <f>待赋值表!T3622</f>
        <v/>
      </c>
      <c r="V3623" s="6">
        <f>待赋值表!U3622</f>
        <v/>
      </c>
      <c r="W3623" s="6">
        <f>待赋值表!V3622</f>
        <v/>
      </c>
      <c r="X3623" s="6">
        <f>待赋值表!W3622</f>
        <v/>
      </c>
      <c r="Y3623" s="6">
        <f>待赋值表!X3622</f>
        <v/>
      </c>
      <c r="Z3623" s="3">
        <f>IF(M3623&gt;=0.01,"B_pre",IF(M3623&gt;=0,"C_pre","none"))</f>
        <v/>
      </c>
      <c r="AA3623" s="3">
        <f>IF(U3623&gt;0.125,"a_pre",IF(U3623&gt;=0,"b_pre","none"))</f>
        <v/>
      </c>
      <c r="AB3623" s="3">
        <f>AND(Z3623="B_pre",AA3623="a_pre")</f>
        <v/>
      </c>
      <c r="AC3623" s="3">
        <f>AND(Z3623="B_pre",AA3623="b_pre")</f>
        <v/>
      </c>
      <c r="AD3623" s="3">
        <f>AND(Z3623="C_pre",AA3623="a_pre")</f>
        <v/>
      </c>
      <c r="AE3623" s="3">
        <f>AND(Z3623="C_pre",AA3623="b_pre")</f>
        <v/>
      </c>
      <c r="AF3623" s="6">
        <f>待赋值表!C3622</f>
        <v/>
      </c>
      <c r="AG3623" s="3">
        <f t="array" ref="AG3623">IF(AB3623=TRUE,"A",IF(AC3623=TRUE,"B",IF(AD3623=TRUE,"C",IF(AE3623=TRUE,"D","其他"))))</f>
        <v/>
      </c>
      <c r="AH3623" s="3">
        <f>IF(分析表!$E$12&lt;&gt;"ALL",AND(AF3623=分析表!$E$10,AG3623=分析表!$E$12),IF(AF3623=分析表!$E$10,TRUE(),IF(AF3623="ALL",TRUE(),"")))</f>
        <v/>
      </c>
    </row>
    <row r="3624">
      <c r="A3624" s="3">
        <f>COUNTIF($AH$2:AH3624,"TRUE")</f>
        <v/>
      </c>
      <c r="B3624" s="3">
        <f>COUNTIF($AG$2:$AG3624,#REF!)</f>
        <v/>
      </c>
      <c r="C3624" s="56">
        <f>待赋值表!A3623</f>
        <v/>
      </c>
      <c r="E3624" s="6">
        <f>待赋值表!D3623</f>
        <v/>
      </c>
      <c r="F3624" s="6">
        <f>待赋值表!E3623</f>
        <v/>
      </c>
      <c r="G3624" s="6">
        <f>待赋值表!F3623</f>
        <v/>
      </c>
      <c r="H3624" s="6">
        <f>待赋值表!G3623</f>
        <v/>
      </c>
      <c r="I3624" s="6">
        <f>待赋值表!H3623</f>
        <v/>
      </c>
      <c r="J3624" s="6">
        <f>待赋值表!I3623</f>
        <v/>
      </c>
      <c r="K3624" s="6">
        <f>待赋值表!J3623</f>
        <v/>
      </c>
      <c r="L3624" s="6">
        <f>待赋值表!K3623</f>
        <v/>
      </c>
      <c r="M3624" s="6">
        <f>待赋值表!L3623</f>
        <v/>
      </c>
      <c r="N3624" s="6">
        <f>待赋值表!M3623</f>
        <v/>
      </c>
      <c r="O3624" s="6">
        <f>待赋值表!N3623</f>
        <v/>
      </c>
      <c r="P3624" s="6">
        <f>待赋值表!O3623</f>
        <v/>
      </c>
      <c r="Q3624" s="6">
        <f>IF(待赋值表!P3623&lt;&gt;"",待赋值表!P3623,0)</f>
        <v/>
      </c>
      <c r="R3624" s="6">
        <f>待赋值表!Q3623</f>
        <v/>
      </c>
      <c r="S3624" s="6">
        <f>待赋值表!R3623</f>
        <v/>
      </c>
      <c r="T3624" s="6">
        <f>待赋值表!S3623</f>
        <v/>
      </c>
      <c r="U3624" s="6">
        <f>待赋值表!T3623</f>
        <v/>
      </c>
      <c r="V3624" s="6">
        <f>待赋值表!U3623</f>
        <v/>
      </c>
      <c r="W3624" s="6">
        <f>待赋值表!V3623</f>
        <v/>
      </c>
      <c r="X3624" s="6">
        <f>待赋值表!W3623</f>
        <v/>
      </c>
      <c r="Y3624" s="6">
        <f>待赋值表!X3623</f>
        <v/>
      </c>
      <c r="Z3624" s="3">
        <f>IF(M3624&gt;=0.01,"B_pre",IF(M3624&gt;=0,"C_pre","none"))</f>
        <v/>
      </c>
      <c r="AA3624" s="3">
        <f>IF(U3624&gt;0.125,"a_pre",IF(U3624&gt;=0,"b_pre","none"))</f>
        <v/>
      </c>
      <c r="AB3624" s="3">
        <f>AND(Z3624="B_pre",AA3624="a_pre")</f>
        <v/>
      </c>
      <c r="AC3624" s="3">
        <f>AND(Z3624="B_pre",AA3624="b_pre")</f>
        <v/>
      </c>
      <c r="AD3624" s="3">
        <f>AND(Z3624="C_pre",AA3624="a_pre")</f>
        <v/>
      </c>
      <c r="AE3624" s="3">
        <f>AND(Z3624="C_pre",AA3624="b_pre")</f>
        <v/>
      </c>
      <c r="AF3624" s="6">
        <f>待赋值表!C3623</f>
        <v/>
      </c>
      <c r="AG3624" s="3">
        <f t="array" ref="AG3624">IF(AB3624=TRUE,"A",IF(AC3624=TRUE,"B",IF(AD3624=TRUE,"C",IF(AE3624=TRUE,"D","其他"))))</f>
        <v/>
      </c>
      <c r="AH3624" s="3">
        <f>IF(分析表!$E$12&lt;&gt;"ALL",AND(AF3624=分析表!$E$10,AG3624=分析表!$E$12),IF(AF3624=分析表!$E$10,TRUE(),IF(AF3624="ALL",TRUE(),"")))</f>
        <v/>
      </c>
    </row>
    <row r="3625">
      <c r="A3625" s="3">
        <f>COUNTIF($AH$2:AH3625,"TRUE")</f>
        <v/>
      </c>
      <c r="B3625" s="3">
        <f>COUNTIF($AG$2:$AG3625,#REF!)</f>
        <v/>
      </c>
      <c r="C3625" s="56">
        <f>待赋值表!A3624</f>
        <v/>
      </c>
      <c r="E3625" s="6">
        <f>待赋值表!D3624</f>
        <v/>
      </c>
      <c r="F3625" s="6">
        <f>待赋值表!E3624</f>
        <v/>
      </c>
      <c r="G3625" s="6">
        <f>待赋值表!F3624</f>
        <v/>
      </c>
      <c r="H3625" s="6">
        <f>待赋值表!G3624</f>
        <v/>
      </c>
      <c r="I3625" s="6">
        <f>待赋值表!H3624</f>
        <v/>
      </c>
      <c r="J3625" s="6">
        <f>待赋值表!I3624</f>
        <v/>
      </c>
      <c r="K3625" s="6">
        <f>待赋值表!J3624</f>
        <v/>
      </c>
      <c r="L3625" s="6">
        <f>待赋值表!K3624</f>
        <v/>
      </c>
      <c r="M3625" s="6">
        <f>待赋值表!L3624</f>
        <v/>
      </c>
      <c r="N3625" s="6">
        <f>待赋值表!M3624</f>
        <v/>
      </c>
      <c r="O3625" s="6">
        <f>待赋值表!N3624</f>
        <v/>
      </c>
      <c r="P3625" s="6">
        <f>待赋值表!O3624</f>
        <v/>
      </c>
      <c r="Q3625" s="6">
        <f>IF(待赋值表!P3624&lt;&gt;"",待赋值表!P3624,0)</f>
        <v/>
      </c>
      <c r="R3625" s="6">
        <f>待赋值表!Q3624</f>
        <v/>
      </c>
      <c r="S3625" s="6">
        <f>待赋值表!R3624</f>
        <v/>
      </c>
      <c r="T3625" s="6">
        <f>待赋值表!S3624</f>
        <v/>
      </c>
      <c r="U3625" s="6">
        <f>待赋值表!T3624</f>
        <v/>
      </c>
      <c r="V3625" s="6">
        <f>待赋值表!U3624</f>
        <v/>
      </c>
      <c r="W3625" s="6">
        <f>待赋值表!V3624</f>
        <v/>
      </c>
      <c r="X3625" s="6">
        <f>待赋值表!W3624</f>
        <v/>
      </c>
      <c r="Y3625" s="6">
        <f>待赋值表!X3624</f>
        <v/>
      </c>
      <c r="Z3625" s="3">
        <f>IF(M3625&gt;=0.01,"B_pre",IF(M3625&gt;=0,"C_pre","none"))</f>
        <v/>
      </c>
      <c r="AA3625" s="3">
        <f>IF(U3625&gt;0.125,"a_pre",IF(U3625&gt;=0,"b_pre","none"))</f>
        <v/>
      </c>
      <c r="AB3625" s="3">
        <f>AND(Z3625="B_pre",AA3625="a_pre")</f>
        <v/>
      </c>
      <c r="AC3625" s="3">
        <f>AND(Z3625="B_pre",AA3625="b_pre")</f>
        <v/>
      </c>
      <c r="AD3625" s="3">
        <f>AND(Z3625="C_pre",AA3625="a_pre")</f>
        <v/>
      </c>
      <c r="AE3625" s="3">
        <f>AND(Z3625="C_pre",AA3625="b_pre")</f>
        <v/>
      </c>
      <c r="AF3625" s="6">
        <f>待赋值表!C3624</f>
        <v/>
      </c>
      <c r="AG3625" s="3">
        <f t="array" ref="AG3625">IF(AB3625=TRUE,"A",IF(AC3625=TRUE,"B",IF(AD3625=TRUE,"C",IF(AE3625=TRUE,"D","其他"))))</f>
        <v/>
      </c>
      <c r="AH3625" s="3">
        <f>IF(分析表!$E$12&lt;&gt;"ALL",AND(AF3625=分析表!$E$10,AG3625=分析表!$E$12),IF(AF3625=分析表!$E$10,TRUE(),IF(AF3625="ALL",TRUE(),"")))</f>
        <v/>
      </c>
    </row>
    <row r="3626">
      <c r="A3626" s="3">
        <f>COUNTIF($AH$2:AH3626,"TRUE")</f>
        <v/>
      </c>
      <c r="B3626" s="3">
        <f>COUNTIF($AG$2:$AG3626,#REF!)</f>
        <v/>
      </c>
      <c r="C3626" s="56">
        <f>待赋值表!A3625</f>
        <v/>
      </c>
      <c r="E3626" s="6">
        <f>待赋值表!D3625</f>
        <v/>
      </c>
      <c r="F3626" s="6">
        <f>待赋值表!E3625</f>
        <v/>
      </c>
      <c r="G3626" s="6">
        <f>待赋值表!F3625</f>
        <v/>
      </c>
      <c r="H3626" s="6">
        <f>待赋值表!G3625</f>
        <v/>
      </c>
      <c r="I3626" s="6">
        <f>待赋值表!H3625</f>
        <v/>
      </c>
      <c r="J3626" s="6">
        <f>待赋值表!I3625</f>
        <v/>
      </c>
      <c r="K3626" s="6">
        <f>待赋值表!J3625</f>
        <v/>
      </c>
      <c r="L3626" s="6">
        <f>待赋值表!K3625</f>
        <v/>
      </c>
      <c r="M3626" s="6">
        <f>待赋值表!L3625</f>
        <v/>
      </c>
      <c r="N3626" s="6">
        <f>待赋值表!M3625</f>
        <v/>
      </c>
      <c r="O3626" s="6">
        <f>待赋值表!N3625</f>
        <v/>
      </c>
      <c r="P3626" s="6">
        <f>待赋值表!O3625</f>
        <v/>
      </c>
      <c r="Q3626" s="6">
        <f>IF(待赋值表!P3625&lt;&gt;"",待赋值表!P3625,0)</f>
        <v/>
      </c>
      <c r="R3626" s="6">
        <f>待赋值表!Q3625</f>
        <v/>
      </c>
      <c r="S3626" s="6">
        <f>待赋值表!R3625</f>
        <v/>
      </c>
      <c r="T3626" s="6">
        <f>待赋值表!S3625</f>
        <v/>
      </c>
      <c r="U3626" s="6">
        <f>待赋值表!T3625</f>
        <v/>
      </c>
      <c r="V3626" s="6">
        <f>待赋值表!U3625</f>
        <v/>
      </c>
      <c r="W3626" s="6">
        <f>待赋值表!V3625</f>
        <v/>
      </c>
      <c r="X3626" s="6">
        <f>待赋值表!W3625</f>
        <v/>
      </c>
      <c r="Y3626" s="6">
        <f>待赋值表!X3625</f>
        <v/>
      </c>
      <c r="Z3626" s="3">
        <f>IF(M3626&gt;=0.01,"B_pre",IF(M3626&gt;=0,"C_pre","none"))</f>
        <v/>
      </c>
      <c r="AA3626" s="3">
        <f>IF(U3626&gt;0.125,"a_pre",IF(U3626&gt;=0,"b_pre","none"))</f>
        <v/>
      </c>
      <c r="AB3626" s="3">
        <f>AND(Z3626="B_pre",AA3626="a_pre")</f>
        <v/>
      </c>
      <c r="AC3626" s="3">
        <f>AND(Z3626="B_pre",AA3626="b_pre")</f>
        <v/>
      </c>
      <c r="AD3626" s="3">
        <f>AND(Z3626="C_pre",AA3626="a_pre")</f>
        <v/>
      </c>
      <c r="AE3626" s="3">
        <f>AND(Z3626="C_pre",AA3626="b_pre")</f>
        <v/>
      </c>
      <c r="AF3626" s="6">
        <f>待赋值表!C3625</f>
        <v/>
      </c>
      <c r="AG3626" s="3">
        <f t="array" ref="AG3626">IF(AB3626=TRUE,"A",IF(AC3626=TRUE,"B",IF(AD3626=TRUE,"C",IF(AE3626=TRUE,"D","其他"))))</f>
        <v/>
      </c>
      <c r="AH3626" s="3">
        <f>IF(分析表!$E$12&lt;&gt;"ALL",AND(AF3626=分析表!$E$10,AG3626=分析表!$E$12),IF(AF3626=分析表!$E$10,TRUE(),IF(AF3626="ALL",TRUE(),"")))</f>
        <v/>
      </c>
    </row>
    <row r="3627">
      <c r="A3627" s="3">
        <f>COUNTIF($AH$2:AH3627,"TRUE")</f>
        <v/>
      </c>
      <c r="B3627" s="3">
        <f>COUNTIF($AG$2:$AG3627,#REF!)</f>
        <v/>
      </c>
      <c r="C3627" s="56">
        <f>待赋值表!A3626</f>
        <v/>
      </c>
      <c r="E3627" s="6">
        <f>待赋值表!D3626</f>
        <v/>
      </c>
      <c r="F3627" s="6">
        <f>待赋值表!E3626</f>
        <v/>
      </c>
      <c r="G3627" s="6">
        <f>待赋值表!F3626</f>
        <v/>
      </c>
      <c r="H3627" s="6">
        <f>待赋值表!G3626</f>
        <v/>
      </c>
      <c r="I3627" s="6">
        <f>待赋值表!H3626</f>
        <v/>
      </c>
      <c r="J3627" s="6">
        <f>待赋值表!I3626</f>
        <v/>
      </c>
      <c r="K3627" s="6">
        <f>待赋值表!J3626</f>
        <v/>
      </c>
      <c r="L3627" s="6">
        <f>待赋值表!K3626</f>
        <v/>
      </c>
      <c r="M3627" s="6">
        <f>待赋值表!L3626</f>
        <v/>
      </c>
      <c r="N3627" s="6">
        <f>待赋值表!M3626</f>
        <v/>
      </c>
      <c r="O3627" s="6">
        <f>待赋值表!N3626</f>
        <v/>
      </c>
      <c r="P3627" s="6">
        <f>待赋值表!O3626</f>
        <v/>
      </c>
      <c r="Q3627" s="6">
        <f>IF(待赋值表!P3626&lt;&gt;"",待赋值表!P3626,0)</f>
        <v/>
      </c>
      <c r="R3627" s="6">
        <f>待赋值表!Q3626</f>
        <v/>
      </c>
      <c r="S3627" s="6">
        <f>待赋值表!R3626</f>
        <v/>
      </c>
      <c r="T3627" s="6">
        <f>待赋值表!S3626</f>
        <v/>
      </c>
      <c r="U3627" s="6">
        <f>待赋值表!T3626</f>
        <v/>
      </c>
      <c r="V3627" s="6">
        <f>待赋值表!U3626</f>
        <v/>
      </c>
      <c r="W3627" s="6">
        <f>待赋值表!V3626</f>
        <v/>
      </c>
      <c r="X3627" s="6">
        <f>待赋值表!W3626</f>
        <v/>
      </c>
      <c r="Y3627" s="6">
        <f>待赋值表!X3626</f>
        <v/>
      </c>
      <c r="Z3627" s="3">
        <f>IF(M3627&gt;=0.01,"B_pre",IF(M3627&gt;=0,"C_pre","none"))</f>
        <v/>
      </c>
      <c r="AA3627" s="3">
        <f>IF(U3627&gt;0.125,"a_pre",IF(U3627&gt;=0,"b_pre","none"))</f>
        <v/>
      </c>
      <c r="AB3627" s="3">
        <f>AND(Z3627="B_pre",AA3627="a_pre")</f>
        <v/>
      </c>
      <c r="AC3627" s="3">
        <f>AND(Z3627="B_pre",AA3627="b_pre")</f>
        <v/>
      </c>
      <c r="AD3627" s="3">
        <f>AND(Z3627="C_pre",AA3627="a_pre")</f>
        <v/>
      </c>
      <c r="AE3627" s="3">
        <f>AND(Z3627="C_pre",AA3627="b_pre")</f>
        <v/>
      </c>
      <c r="AF3627" s="6">
        <f>待赋值表!C3626</f>
        <v/>
      </c>
      <c r="AG3627" s="3">
        <f t="array" ref="AG3627">IF(AB3627=TRUE,"A",IF(AC3627=TRUE,"B",IF(AD3627=TRUE,"C",IF(AE3627=TRUE,"D","其他"))))</f>
        <v/>
      </c>
      <c r="AH3627" s="3">
        <f>IF(分析表!$E$12&lt;&gt;"ALL",AND(AF3627=分析表!$E$10,AG3627=分析表!$E$12),IF(AF3627=分析表!$E$10,TRUE(),IF(AF3627="ALL",TRUE(),"")))</f>
        <v/>
      </c>
    </row>
    <row r="3628">
      <c r="A3628" s="3">
        <f>COUNTIF($AH$2:AH3628,"TRUE")</f>
        <v/>
      </c>
      <c r="B3628" s="3">
        <f>COUNTIF($AG$2:$AG3628,#REF!)</f>
        <v/>
      </c>
      <c r="C3628" s="56">
        <f>待赋值表!A3627</f>
        <v/>
      </c>
      <c r="E3628" s="6">
        <f>待赋值表!D3627</f>
        <v/>
      </c>
      <c r="F3628" s="6">
        <f>待赋值表!E3627</f>
        <v/>
      </c>
      <c r="G3628" s="6">
        <f>待赋值表!F3627</f>
        <v/>
      </c>
      <c r="H3628" s="6">
        <f>待赋值表!G3627</f>
        <v/>
      </c>
      <c r="I3628" s="6">
        <f>待赋值表!H3627</f>
        <v/>
      </c>
      <c r="J3628" s="6">
        <f>待赋值表!I3627</f>
        <v/>
      </c>
      <c r="K3628" s="6">
        <f>待赋值表!J3627</f>
        <v/>
      </c>
      <c r="L3628" s="6">
        <f>待赋值表!K3627</f>
        <v/>
      </c>
      <c r="M3628" s="6">
        <f>待赋值表!L3627</f>
        <v/>
      </c>
      <c r="N3628" s="6">
        <f>待赋值表!M3627</f>
        <v/>
      </c>
      <c r="O3628" s="6">
        <f>待赋值表!N3627</f>
        <v/>
      </c>
      <c r="P3628" s="6">
        <f>待赋值表!O3627</f>
        <v/>
      </c>
      <c r="Q3628" s="6">
        <f>IF(待赋值表!P3627&lt;&gt;"",待赋值表!P3627,0)</f>
        <v/>
      </c>
      <c r="R3628" s="6">
        <f>待赋值表!Q3627</f>
        <v/>
      </c>
      <c r="S3628" s="6">
        <f>待赋值表!R3627</f>
        <v/>
      </c>
      <c r="T3628" s="6">
        <f>待赋值表!S3627</f>
        <v/>
      </c>
      <c r="U3628" s="6">
        <f>待赋值表!T3627</f>
        <v/>
      </c>
      <c r="V3628" s="6">
        <f>待赋值表!U3627</f>
        <v/>
      </c>
      <c r="W3628" s="6">
        <f>待赋值表!V3627</f>
        <v/>
      </c>
      <c r="X3628" s="6">
        <f>待赋值表!W3627</f>
        <v/>
      </c>
      <c r="Y3628" s="6">
        <f>待赋值表!X3627</f>
        <v/>
      </c>
      <c r="Z3628" s="3">
        <f>IF(M3628&gt;=0.01,"B_pre",IF(M3628&gt;=0,"C_pre","none"))</f>
        <v/>
      </c>
      <c r="AA3628" s="3">
        <f>IF(U3628&gt;0.125,"a_pre",IF(U3628&gt;=0,"b_pre","none"))</f>
        <v/>
      </c>
      <c r="AB3628" s="3">
        <f>AND(Z3628="B_pre",AA3628="a_pre")</f>
        <v/>
      </c>
      <c r="AC3628" s="3">
        <f>AND(Z3628="B_pre",AA3628="b_pre")</f>
        <v/>
      </c>
      <c r="AD3628" s="3">
        <f>AND(Z3628="C_pre",AA3628="a_pre")</f>
        <v/>
      </c>
      <c r="AE3628" s="3">
        <f>AND(Z3628="C_pre",AA3628="b_pre")</f>
        <v/>
      </c>
      <c r="AF3628" s="6">
        <f>待赋值表!C3627</f>
        <v/>
      </c>
      <c r="AG3628" s="3">
        <f t="array" ref="AG3628">IF(AB3628=TRUE,"A",IF(AC3628=TRUE,"B",IF(AD3628=TRUE,"C",IF(AE3628=TRUE,"D","其他"))))</f>
        <v/>
      </c>
      <c r="AH3628" s="3">
        <f>IF(分析表!$E$12&lt;&gt;"ALL",AND(AF3628=分析表!$E$10,AG3628=分析表!$E$12),IF(AF3628=分析表!$E$10,TRUE(),IF(AF3628="ALL",TRUE(),"")))</f>
        <v/>
      </c>
    </row>
    <row r="3629">
      <c r="A3629" s="3">
        <f>COUNTIF($AH$2:AH3629,"TRUE")</f>
        <v/>
      </c>
      <c r="B3629" s="3">
        <f>COUNTIF($AG$2:$AG3629,#REF!)</f>
        <v/>
      </c>
      <c r="C3629" s="56">
        <f>待赋值表!A3628</f>
        <v/>
      </c>
      <c r="E3629" s="6">
        <f>待赋值表!D3628</f>
        <v/>
      </c>
      <c r="F3629" s="6">
        <f>待赋值表!E3628</f>
        <v/>
      </c>
      <c r="G3629" s="6">
        <f>待赋值表!F3628</f>
        <v/>
      </c>
      <c r="H3629" s="6">
        <f>待赋值表!G3628</f>
        <v/>
      </c>
      <c r="I3629" s="6">
        <f>待赋值表!H3628</f>
        <v/>
      </c>
      <c r="J3629" s="6">
        <f>待赋值表!I3628</f>
        <v/>
      </c>
      <c r="K3629" s="6">
        <f>待赋值表!J3628</f>
        <v/>
      </c>
      <c r="L3629" s="6">
        <f>待赋值表!K3628</f>
        <v/>
      </c>
      <c r="M3629" s="6">
        <f>待赋值表!L3628</f>
        <v/>
      </c>
      <c r="N3629" s="6">
        <f>待赋值表!M3628</f>
        <v/>
      </c>
      <c r="O3629" s="6">
        <f>待赋值表!N3628</f>
        <v/>
      </c>
      <c r="P3629" s="6">
        <f>待赋值表!O3628</f>
        <v/>
      </c>
      <c r="Q3629" s="6">
        <f>IF(待赋值表!P3628&lt;&gt;"",待赋值表!P3628,0)</f>
        <v/>
      </c>
      <c r="R3629" s="6">
        <f>待赋值表!Q3628</f>
        <v/>
      </c>
      <c r="S3629" s="6">
        <f>待赋值表!R3628</f>
        <v/>
      </c>
      <c r="T3629" s="6">
        <f>待赋值表!S3628</f>
        <v/>
      </c>
      <c r="U3629" s="6">
        <f>待赋值表!T3628</f>
        <v/>
      </c>
      <c r="V3629" s="6">
        <f>待赋值表!U3628</f>
        <v/>
      </c>
      <c r="W3629" s="6">
        <f>待赋值表!V3628</f>
        <v/>
      </c>
      <c r="X3629" s="6">
        <f>待赋值表!W3628</f>
        <v/>
      </c>
      <c r="Y3629" s="6">
        <f>待赋值表!X3628</f>
        <v/>
      </c>
      <c r="Z3629" s="3">
        <f>IF(M3629&gt;=0.01,"B_pre",IF(M3629&gt;=0,"C_pre","none"))</f>
        <v/>
      </c>
      <c r="AA3629" s="3">
        <f>IF(U3629&gt;0.125,"a_pre",IF(U3629&gt;=0,"b_pre","none"))</f>
        <v/>
      </c>
      <c r="AB3629" s="3">
        <f>AND(Z3629="B_pre",AA3629="a_pre")</f>
        <v/>
      </c>
      <c r="AC3629" s="3">
        <f>AND(Z3629="B_pre",AA3629="b_pre")</f>
        <v/>
      </c>
      <c r="AD3629" s="3">
        <f>AND(Z3629="C_pre",AA3629="a_pre")</f>
        <v/>
      </c>
      <c r="AE3629" s="3">
        <f>AND(Z3629="C_pre",AA3629="b_pre")</f>
        <v/>
      </c>
      <c r="AF3629" s="6">
        <f>待赋值表!C3628</f>
        <v/>
      </c>
      <c r="AG3629" s="3">
        <f t="array" ref="AG3629">IF(AB3629=TRUE,"A",IF(AC3629=TRUE,"B",IF(AD3629=TRUE,"C",IF(AE3629=TRUE,"D","其他"))))</f>
        <v/>
      </c>
      <c r="AH3629" s="3">
        <f>IF(分析表!$E$12&lt;&gt;"ALL",AND(AF3629=分析表!$E$10,AG3629=分析表!$E$12),IF(AF3629=分析表!$E$10,TRUE(),IF(AF3629="ALL",TRUE(),"")))</f>
        <v/>
      </c>
    </row>
    <row r="3630">
      <c r="A3630" s="3">
        <f>COUNTIF($AH$2:AH3630,"TRUE")</f>
        <v/>
      </c>
      <c r="B3630" s="3">
        <f>COUNTIF($AG$2:$AG3630,#REF!)</f>
        <v/>
      </c>
      <c r="C3630" s="56">
        <f>待赋值表!A3629</f>
        <v/>
      </c>
      <c r="E3630" s="6">
        <f>待赋值表!D3629</f>
        <v/>
      </c>
      <c r="F3630" s="6">
        <f>待赋值表!E3629</f>
        <v/>
      </c>
      <c r="G3630" s="6">
        <f>待赋值表!F3629</f>
        <v/>
      </c>
      <c r="H3630" s="6">
        <f>待赋值表!G3629</f>
        <v/>
      </c>
      <c r="I3630" s="6">
        <f>待赋值表!H3629</f>
        <v/>
      </c>
      <c r="J3630" s="6">
        <f>待赋值表!I3629</f>
        <v/>
      </c>
      <c r="K3630" s="6">
        <f>待赋值表!J3629</f>
        <v/>
      </c>
      <c r="L3630" s="6">
        <f>待赋值表!K3629</f>
        <v/>
      </c>
      <c r="M3630" s="6">
        <f>待赋值表!L3629</f>
        <v/>
      </c>
      <c r="N3630" s="6">
        <f>待赋值表!M3629</f>
        <v/>
      </c>
      <c r="O3630" s="6">
        <f>待赋值表!N3629</f>
        <v/>
      </c>
      <c r="P3630" s="6">
        <f>待赋值表!O3629</f>
        <v/>
      </c>
      <c r="Q3630" s="6">
        <f>IF(待赋值表!P3629&lt;&gt;"",待赋值表!P3629,0)</f>
        <v/>
      </c>
      <c r="R3630" s="6">
        <f>待赋值表!Q3629</f>
        <v/>
      </c>
      <c r="S3630" s="6">
        <f>待赋值表!R3629</f>
        <v/>
      </c>
      <c r="T3630" s="6">
        <f>待赋值表!S3629</f>
        <v/>
      </c>
      <c r="U3630" s="6">
        <f>待赋值表!T3629</f>
        <v/>
      </c>
      <c r="V3630" s="6">
        <f>待赋值表!U3629</f>
        <v/>
      </c>
      <c r="W3630" s="6">
        <f>待赋值表!V3629</f>
        <v/>
      </c>
      <c r="X3630" s="6">
        <f>待赋值表!W3629</f>
        <v/>
      </c>
      <c r="Y3630" s="6">
        <f>待赋值表!X3629</f>
        <v/>
      </c>
      <c r="Z3630" s="3">
        <f>IF(M3630&gt;=0.01,"B_pre",IF(M3630&gt;=0,"C_pre","none"))</f>
        <v/>
      </c>
      <c r="AA3630" s="3">
        <f>IF(U3630&gt;0.125,"a_pre",IF(U3630&gt;=0,"b_pre","none"))</f>
        <v/>
      </c>
      <c r="AB3630" s="3">
        <f>AND(Z3630="B_pre",AA3630="a_pre")</f>
        <v/>
      </c>
      <c r="AC3630" s="3">
        <f>AND(Z3630="B_pre",AA3630="b_pre")</f>
        <v/>
      </c>
      <c r="AD3630" s="3">
        <f>AND(Z3630="C_pre",AA3630="a_pre")</f>
        <v/>
      </c>
      <c r="AE3630" s="3">
        <f>AND(Z3630="C_pre",AA3630="b_pre")</f>
        <v/>
      </c>
      <c r="AF3630" s="6">
        <f>待赋值表!C3629</f>
        <v/>
      </c>
      <c r="AG3630" s="3">
        <f t="array" ref="AG3630">IF(AB3630=TRUE,"A",IF(AC3630=TRUE,"B",IF(AD3630=TRUE,"C",IF(AE3630=TRUE,"D","其他"))))</f>
        <v/>
      </c>
      <c r="AH3630" s="3">
        <f>IF(分析表!$E$12&lt;&gt;"ALL",AND(AF3630=分析表!$E$10,AG3630=分析表!$E$12),IF(AF3630=分析表!$E$10,TRUE(),IF(AF3630="ALL",TRUE(),"")))</f>
        <v/>
      </c>
    </row>
    <row r="3631">
      <c r="A3631" s="3">
        <f>COUNTIF($AH$2:AH3631,"TRUE")</f>
        <v/>
      </c>
      <c r="B3631" s="3">
        <f>COUNTIF($AG$2:$AG3631,#REF!)</f>
        <v/>
      </c>
      <c r="C3631" s="56">
        <f>待赋值表!A3630</f>
        <v/>
      </c>
      <c r="E3631" s="6">
        <f>待赋值表!D3630</f>
        <v/>
      </c>
      <c r="F3631" s="6">
        <f>待赋值表!E3630</f>
        <v/>
      </c>
      <c r="G3631" s="6">
        <f>待赋值表!F3630</f>
        <v/>
      </c>
      <c r="H3631" s="6">
        <f>待赋值表!G3630</f>
        <v/>
      </c>
      <c r="I3631" s="6">
        <f>待赋值表!H3630</f>
        <v/>
      </c>
      <c r="J3631" s="6">
        <f>待赋值表!I3630</f>
        <v/>
      </c>
      <c r="K3631" s="6">
        <f>待赋值表!J3630</f>
        <v/>
      </c>
      <c r="L3631" s="6">
        <f>待赋值表!K3630</f>
        <v/>
      </c>
      <c r="M3631" s="6">
        <f>待赋值表!L3630</f>
        <v/>
      </c>
      <c r="N3631" s="6">
        <f>待赋值表!M3630</f>
        <v/>
      </c>
      <c r="O3631" s="6">
        <f>待赋值表!N3630</f>
        <v/>
      </c>
      <c r="P3631" s="6">
        <f>待赋值表!O3630</f>
        <v/>
      </c>
      <c r="Q3631" s="6">
        <f>IF(待赋值表!P3630&lt;&gt;"",待赋值表!P3630,0)</f>
        <v/>
      </c>
      <c r="R3631" s="6">
        <f>待赋值表!Q3630</f>
        <v/>
      </c>
      <c r="S3631" s="6">
        <f>待赋值表!R3630</f>
        <v/>
      </c>
      <c r="T3631" s="6">
        <f>待赋值表!S3630</f>
        <v/>
      </c>
      <c r="U3631" s="6">
        <f>待赋值表!T3630</f>
        <v/>
      </c>
      <c r="V3631" s="6">
        <f>待赋值表!U3630</f>
        <v/>
      </c>
      <c r="W3631" s="6">
        <f>待赋值表!V3630</f>
        <v/>
      </c>
      <c r="X3631" s="6">
        <f>待赋值表!W3630</f>
        <v/>
      </c>
      <c r="Y3631" s="6">
        <f>待赋值表!X3630</f>
        <v/>
      </c>
      <c r="Z3631" s="3">
        <f>IF(M3631&gt;=0.01,"B_pre",IF(M3631&gt;=0,"C_pre","none"))</f>
        <v/>
      </c>
      <c r="AA3631" s="3">
        <f>IF(U3631&gt;0.125,"a_pre",IF(U3631&gt;=0,"b_pre","none"))</f>
        <v/>
      </c>
      <c r="AB3631" s="3">
        <f>AND(Z3631="B_pre",AA3631="a_pre")</f>
        <v/>
      </c>
      <c r="AC3631" s="3">
        <f>AND(Z3631="B_pre",AA3631="b_pre")</f>
        <v/>
      </c>
      <c r="AD3631" s="3">
        <f>AND(Z3631="C_pre",AA3631="a_pre")</f>
        <v/>
      </c>
      <c r="AE3631" s="3">
        <f>AND(Z3631="C_pre",AA3631="b_pre")</f>
        <v/>
      </c>
      <c r="AF3631" s="6">
        <f>待赋值表!C3630</f>
        <v/>
      </c>
      <c r="AG3631" s="3">
        <f t="array" ref="AG3631">IF(AB3631=TRUE,"A",IF(AC3631=TRUE,"B",IF(AD3631=TRUE,"C",IF(AE3631=TRUE,"D","其他"))))</f>
        <v/>
      </c>
      <c r="AH3631" s="3">
        <f>IF(分析表!$E$12&lt;&gt;"ALL",AND(AF3631=分析表!$E$10,AG3631=分析表!$E$12),IF(AF3631=分析表!$E$10,TRUE(),IF(AF3631="ALL",TRUE(),"")))</f>
        <v/>
      </c>
    </row>
    <row r="3632">
      <c r="A3632" s="3">
        <f>COUNTIF($AH$2:AH3632,"TRUE")</f>
        <v/>
      </c>
      <c r="B3632" s="3">
        <f>COUNTIF($AG$2:$AG3632,#REF!)</f>
        <v/>
      </c>
      <c r="C3632" s="56">
        <f>待赋值表!A3631</f>
        <v/>
      </c>
      <c r="E3632" s="6">
        <f>待赋值表!D3631</f>
        <v/>
      </c>
      <c r="F3632" s="6">
        <f>待赋值表!E3631</f>
        <v/>
      </c>
      <c r="G3632" s="6">
        <f>待赋值表!F3631</f>
        <v/>
      </c>
      <c r="H3632" s="6">
        <f>待赋值表!G3631</f>
        <v/>
      </c>
      <c r="I3632" s="6">
        <f>待赋值表!H3631</f>
        <v/>
      </c>
      <c r="J3632" s="6">
        <f>待赋值表!I3631</f>
        <v/>
      </c>
      <c r="K3632" s="6">
        <f>待赋值表!J3631</f>
        <v/>
      </c>
      <c r="L3632" s="6">
        <f>待赋值表!K3631</f>
        <v/>
      </c>
      <c r="M3632" s="6">
        <f>待赋值表!L3631</f>
        <v/>
      </c>
      <c r="N3632" s="6">
        <f>待赋值表!M3631</f>
        <v/>
      </c>
      <c r="O3632" s="6">
        <f>待赋值表!N3631</f>
        <v/>
      </c>
      <c r="P3632" s="6">
        <f>待赋值表!O3631</f>
        <v/>
      </c>
      <c r="Q3632" s="6">
        <f>IF(待赋值表!P3631&lt;&gt;"",待赋值表!P3631,0)</f>
        <v/>
      </c>
      <c r="R3632" s="6">
        <f>待赋值表!Q3631</f>
        <v/>
      </c>
      <c r="S3632" s="6">
        <f>待赋值表!R3631</f>
        <v/>
      </c>
      <c r="T3632" s="6">
        <f>待赋值表!S3631</f>
        <v/>
      </c>
      <c r="U3632" s="6">
        <f>待赋值表!T3631</f>
        <v/>
      </c>
      <c r="V3632" s="6">
        <f>待赋值表!U3631</f>
        <v/>
      </c>
      <c r="W3632" s="6">
        <f>待赋值表!V3631</f>
        <v/>
      </c>
      <c r="X3632" s="6">
        <f>待赋值表!W3631</f>
        <v/>
      </c>
      <c r="Y3632" s="6">
        <f>待赋值表!X3631</f>
        <v/>
      </c>
      <c r="Z3632" s="3">
        <f>IF(M3632&gt;=0.01,"B_pre",IF(M3632&gt;=0,"C_pre","none"))</f>
        <v/>
      </c>
      <c r="AA3632" s="3">
        <f>IF(U3632&gt;0.125,"a_pre",IF(U3632&gt;=0,"b_pre","none"))</f>
        <v/>
      </c>
      <c r="AB3632" s="3">
        <f>AND(Z3632="B_pre",AA3632="a_pre")</f>
        <v/>
      </c>
      <c r="AC3632" s="3">
        <f>AND(Z3632="B_pre",AA3632="b_pre")</f>
        <v/>
      </c>
      <c r="AD3632" s="3">
        <f>AND(Z3632="C_pre",AA3632="a_pre")</f>
        <v/>
      </c>
      <c r="AE3632" s="3">
        <f>AND(Z3632="C_pre",AA3632="b_pre")</f>
        <v/>
      </c>
      <c r="AF3632" s="6">
        <f>待赋值表!C3631</f>
        <v/>
      </c>
      <c r="AG3632" s="3">
        <f t="array" ref="AG3632">IF(AB3632=TRUE,"A",IF(AC3632=TRUE,"B",IF(AD3632=TRUE,"C",IF(AE3632=TRUE,"D","其他"))))</f>
        <v/>
      </c>
      <c r="AH3632" s="3">
        <f>IF(分析表!$E$12&lt;&gt;"ALL",AND(AF3632=分析表!$E$10,AG3632=分析表!$E$12),IF(AF3632=分析表!$E$10,TRUE(),IF(AF3632="ALL",TRUE(),"")))</f>
        <v/>
      </c>
    </row>
    <row r="3633">
      <c r="A3633" s="3">
        <f>COUNTIF($AH$2:AH3633,"TRUE")</f>
        <v/>
      </c>
      <c r="B3633" s="3">
        <f>COUNTIF($AG$2:$AG3633,#REF!)</f>
        <v/>
      </c>
      <c r="C3633" s="56">
        <f>待赋值表!A3632</f>
        <v/>
      </c>
      <c r="E3633" s="6">
        <f>待赋值表!D3632</f>
        <v/>
      </c>
      <c r="F3633" s="6">
        <f>待赋值表!E3632</f>
        <v/>
      </c>
      <c r="G3633" s="6">
        <f>待赋值表!F3632</f>
        <v/>
      </c>
      <c r="H3633" s="6">
        <f>待赋值表!G3632</f>
        <v/>
      </c>
      <c r="I3633" s="6">
        <f>待赋值表!H3632</f>
        <v/>
      </c>
      <c r="J3633" s="6">
        <f>待赋值表!I3632</f>
        <v/>
      </c>
      <c r="K3633" s="6">
        <f>待赋值表!J3632</f>
        <v/>
      </c>
      <c r="L3633" s="6">
        <f>待赋值表!K3632</f>
        <v/>
      </c>
      <c r="M3633" s="6">
        <f>待赋值表!L3632</f>
        <v/>
      </c>
      <c r="N3633" s="6">
        <f>待赋值表!M3632</f>
        <v/>
      </c>
      <c r="O3633" s="6">
        <f>待赋值表!N3632</f>
        <v/>
      </c>
      <c r="P3633" s="6">
        <f>待赋值表!O3632</f>
        <v/>
      </c>
      <c r="Q3633" s="6">
        <f>IF(待赋值表!P3632&lt;&gt;"",待赋值表!P3632,0)</f>
        <v/>
      </c>
      <c r="R3633" s="6">
        <f>待赋值表!Q3632</f>
        <v/>
      </c>
      <c r="S3633" s="6">
        <f>待赋值表!R3632</f>
        <v/>
      </c>
      <c r="T3633" s="6">
        <f>待赋值表!S3632</f>
        <v/>
      </c>
      <c r="U3633" s="6">
        <f>待赋值表!T3632</f>
        <v/>
      </c>
      <c r="V3633" s="6">
        <f>待赋值表!U3632</f>
        <v/>
      </c>
      <c r="W3633" s="6">
        <f>待赋值表!V3632</f>
        <v/>
      </c>
      <c r="X3633" s="6">
        <f>待赋值表!W3632</f>
        <v/>
      </c>
      <c r="Y3633" s="6">
        <f>待赋值表!X3632</f>
        <v/>
      </c>
      <c r="Z3633" s="3">
        <f>IF(M3633&gt;=0.01,"B_pre",IF(M3633&gt;=0,"C_pre","none"))</f>
        <v/>
      </c>
      <c r="AA3633" s="3">
        <f>IF(U3633&gt;0.125,"a_pre",IF(U3633&gt;=0,"b_pre","none"))</f>
        <v/>
      </c>
      <c r="AB3633" s="3">
        <f>AND(Z3633="B_pre",AA3633="a_pre")</f>
        <v/>
      </c>
      <c r="AC3633" s="3">
        <f>AND(Z3633="B_pre",AA3633="b_pre")</f>
        <v/>
      </c>
      <c r="AD3633" s="3">
        <f>AND(Z3633="C_pre",AA3633="a_pre")</f>
        <v/>
      </c>
      <c r="AE3633" s="3">
        <f>AND(Z3633="C_pre",AA3633="b_pre")</f>
        <v/>
      </c>
      <c r="AF3633" s="6">
        <f>待赋值表!C3632</f>
        <v/>
      </c>
      <c r="AG3633" s="3">
        <f t="array" ref="AG3633">IF(AB3633=TRUE,"A",IF(AC3633=TRUE,"B",IF(AD3633=TRUE,"C",IF(AE3633=TRUE,"D","其他"))))</f>
        <v/>
      </c>
      <c r="AH3633" s="3">
        <f>IF(分析表!$E$12&lt;&gt;"ALL",AND(AF3633=分析表!$E$10,AG3633=分析表!$E$12),IF(AF3633=分析表!$E$10,TRUE(),IF(AF3633="ALL",TRUE(),"")))</f>
        <v/>
      </c>
    </row>
    <row r="3634">
      <c r="A3634" s="3">
        <f>COUNTIF($AH$2:AH3634,"TRUE")</f>
        <v/>
      </c>
      <c r="B3634" s="3">
        <f>COUNTIF($AG$2:$AG3634,#REF!)</f>
        <v/>
      </c>
      <c r="C3634" s="56">
        <f>待赋值表!A3633</f>
        <v/>
      </c>
      <c r="E3634" s="6">
        <f>待赋值表!D3633</f>
        <v/>
      </c>
      <c r="F3634" s="6">
        <f>待赋值表!E3633</f>
        <v/>
      </c>
      <c r="G3634" s="6">
        <f>待赋值表!F3633</f>
        <v/>
      </c>
      <c r="H3634" s="6">
        <f>待赋值表!G3633</f>
        <v/>
      </c>
      <c r="I3634" s="6">
        <f>待赋值表!H3633</f>
        <v/>
      </c>
      <c r="J3634" s="6">
        <f>待赋值表!I3633</f>
        <v/>
      </c>
      <c r="K3634" s="6">
        <f>待赋值表!J3633</f>
        <v/>
      </c>
      <c r="L3634" s="6">
        <f>待赋值表!K3633</f>
        <v/>
      </c>
      <c r="M3634" s="6">
        <f>待赋值表!L3633</f>
        <v/>
      </c>
      <c r="N3634" s="6">
        <f>待赋值表!M3633</f>
        <v/>
      </c>
      <c r="O3634" s="6">
        <f>待赋值表!N3633</f>
        <v/>
      </c>
      <c r="P3634" s="6">
        <f>待赋值表!O3633</f>
        <v/>
      </c>
      <c r="Q3634" s="6">
        <f>IF(待赋值表!P3633&lt;&gt;"",待赋值表!P3633,0)</f>
        <v/>
      </c>
      <c r="R3634" s="6">
        <f>待赋值表!Q3633</f>
        <v/>
      </c>
      <c r="S3634" s="6">
        <f>待赋值表!R3633</f>
        <v/>
      </c>
      <c r="T3634" s="6">
        <f>待赋值表!S3633</f>
        <v/>
      </c>
      <c r="U3634" s="6">
        <f>待赋值表!T3633</f>
        <v/>
      </c>
      <c r="V3634" s="6">
        <f>待赋值表!U3633</f>
        <v/>
      </c>
      <c r="W3634" s="6">
        <f>待赋值表!V3633</f>
        <v/>
      </c>
      <c r="X3634" s="6">
        <f>待赋值表!W3633</f>
        <v/>
      </c>
      <c r="Y3634" s="6">
        <f>待赋值表!X3633</f>
        <v/>
      </c>
      <c r="Z3634" s="3">
        <f>IF(M3634&gt;=0.01,"B_pre",IF(M3634&gt;=0,"C_pre","none"))</f>
        <v/>
      </c>
      <c r="AA3634" s="3">
        <f>IF(U3634&gt;0.125,"a_pre",IF(U3634&gt;=0,"b_pre","none"))</f>
        <v/>
      </c>
      <c r="AB3634" s="3">
        <f>AND(Z3634="B_pre",AA3634="a_pre")</f>
        <v/>
      </c>
      <c r="AC3634" s="3">
        <f>AND(Z3634="B_pre",AA3634="b_pre")</f>
        <v/>
      </c>
      <c r="AD3634" s="3">
        <f>AND(Z3634="C_pre",AA3634="a_pre")</f>
        <v/>
      </c>
      <c r="AE3634" s="3">
        <f>AND(Z3634="C_pre",AA3634="b_pre")</f>
        <v/>
      </c>
      <c r="AF3634" s="6">
        <f>待赋值表!C3633</f>
        <v/>
      </c>
      <c r="AG3634" s="3">
        <f t="array" ref="AG3634">IF(AB3634=TRUE,"A",IF(AC3634=TRUE,"B",IF(AD3634=TRUE,"C",IF(AE3634=TRUE,"D","其他"))))</f>
        <v/>
      </c>
      <c r="AH3634" s="3">
        <f>IF(分析表!$E$12&lt;&gt;"ALL",AND(AF3634=分析表!$E$10,AG3634=分析表!$E$12),IF(AF3634=分析表!$E$10,TRUE(),IF(AF3634="ALL",TRUE(),"")))</f>
        <v/>
      </c>
    </row>
    <row r="3635">
      <c r="A3635" s="3">
        <f>COUNTIF($AH$2:AH3635,"TRUE")</f>
        <v/>
      </c>
      <c r="B3635" s="3">
        <f>COUNTIF($AG$2:$AG3635,#REF!)</f>
        <v/>
      </c>
      <c r="C3635" s="56">
        <f>待赋值表!A3634</f>
        <v/>
      </c>
      <c r="E3635" s="6">
        <f>待赋值表!D3634</f>
        <v/>
      </c>
      <c r="F3635" s="6">
        <f>待赋值表!E3634</f>
        <v/>
      </c>
      <c r="G3635" s="6">
        <f>待赋值表!F3634</f>
        <v/>
      </c>
      <c r="H3635" s="6">
        <f>待赋值表!G3634</f>
        <v/>
      </c>
      <c r="I3635" s="6">
        <f>待赋值表!H3634</f>
        <v/>
      </c>
      <c r="J3635" s="6">
        <f>待赋值表!I3634</f>
        <v/>
      </c>
      <c r="K3635" s="6">
        <f>待赋值表!J3634</f>
        <v/>
      </c>
      <c r="L3635" s="6">
        <f>待赋值表!K3634</f>
        <v/>
      </c>
      <c r="M3635" s="6">
        <f>待赋值表!L3634</f>
        <v/>
      </c>
      <c r="N3635" s="6">
        <f>待赋值表!M3634</f>
        <v/>
      </c>
      <c r="O3635" s="6">
        <f>待赋值表!N3634</f>
        <v/>
      </c>
      <c r="P3635" s="6">
        <f>待赋值表!O3634</f>
        <v/>
      </c>
      <c r="Q3635" s="6">
        <f>IF(待赋值表!P3634&lt;&gt;"",待赋值表!P3634,0)</f>
        <v/>
      </c>
      <c r="R3635" s="6">
        <f>待赋值表!Q3634</f>
        <v/>
      </c>
      <c r="S3635" s="6">
        <f>待赋值表!R3634</f>
        <v/>
      </c>
      <c r="T3635" s="6">
        <f>待赋值表!S3634</f>
        <v/>
      </c>
      <c r="U3635" s="6">
        <f>待赋值表!T3634</f>
        <v/>
      </c>
      <c r="V3635" s="6">
        <f>待赋值表!U3634</f>
        <v/>
      </c>
      <c r="W3635" s="6">
        <f>待赋值表!V3634</f>
        <v/>
      </c>
      <c r="X3635" s="6">
        <f>待赋值表!W3634</f>
        <v/>
      </c>
      <c r="Y3635" s="6">
        <f>待赋值表!X3634</f>
        <v/>
      </c>
      <c r="Z3635" s="3">
        <f>IF(M3635&gt;=0.01,"B_pre",IF(M3635&gt;=0,"C_pre","none"))</f>
        <v/>
      </c>
      <c r="AA3635" s="3">
        <f>IF(U3635&gt;0.125,"a_pre",IF(U3635&gt;=0,"b_pre","none"))</f>
        <v/>
      </c>
      <c r="AB3635" s="3">
        <f>AND(Z3635="B_pre",AA3635="a_pre")</f>
        <v/>
      </c>
      <c r="AC3635" s="3">
        <f>AND(Z3635="B_pre",AA3635="b_pre")</f>
        <v/>
      </c>
      <c r="AD3635" s="3">
        <f>AND(Z3635="C_pre",AA3635="a_pre")</f>
        <v/>
      </c>
      <c r="AE3635" s="3">
        <f>AND(Z3635="C_pre",AA3635="b_pre")</f>
        <v/>
      </c>
      <c r="AF3635" s="6">
        <f>待赋值表!C3634</f>
        <v/>
      </c>
      <c r="AG3635" s="3">
        <f t="array" ref="AG3635">IF(AB3635=TRUE,"A",IF(AC3635=TRUE,"B",IF(AD3635=TRUE,"C",IF(AE3635=TRUE,"D","其他"))))</f>
        <v/>
      </c>
      <c r="AH3635" s="3">
        <f>IF(分析表!$E$12&lt;&gt;"ALL",AND(AF3635=分析表!$E$10,AG3635=分析表!$E$12),IF(AF3635=分析表!$E$10,TRUE(),IF(AF3635="ALL",TRUE(),"")))</f>
        <v/>
      </c>
    </row>
    <row r="3636">
      <c r="A3636" s="3">
        <f>COUNTIF($AH$2:AH3636,"TRUE")</f>
        <v/>
      </c>
      <c r="B3636" s="3">
        <f>COUNTIF($AG$2:$AG3636,#REF!)</f>
        <v/>
      </c>
      <c r="C3636" s="56">
        <f>待赋值表!A3635</f>
        <v/>
      </c>
      <c r="E3636" s="6">
        <f>待赋值表!D3635</f>
        <v/>
      </c>
      <c r="F3636" s="6">
        <f>待赋值表!E3635</f>
        <v/>
      </c>
      <c r="G3636" s="6">
        <f>待赋值表!F3635</f>
        <v/>
      </c>
      <c r="H3636" s="6">
        <f>待赋值表!G3635</f>
        <v/>
      </c>
      <c r="I3636" s="6">
        <f>待赋值表!H3635</f>
        <v/>
      </c>
      <c r="J3636" s="6">
        <f>待赋值表!I3635</f>
        <v/>
      </c>
      <c r="K3636" s="6">
        <f>待赋值表!J3635</f>
        <v/>
      </c>
      <c r="L3636" s="6">
        <f>待赋值表!K3635</f>
        <v/>
      </c>
      <c r="M3636" s="6">
        <f>待赋值表!L3635</f>
        <v/>
      </c>
      <c r="N3636" s="6">
        <f>待赋值表!M3635</f>
        <v/>
      </c>
      <c r="O3636" s="6">
        <f>待赋值表!N3635</f>
        <v/>
      </c>
      <c r="P3636" s="6">
        <f>待赋值表!O3635</f>
        <v/>
      </c>
      <c r="Q3636" s="6">
        <f>IF(待赋值表!P3635&lt;&gt;"",待赋值表!P3635,0)</f>
        <v/>
      </c>
      <c r="R3636" s="6">
        <f>待赋值表!Q3635</f>
        <v/>
      </c>
      <c r="S3636" s="6">
        <f>待赋值表!R3635</f>
        <v/>
      </c>
      <c r="T3636" s="6">
        <f>待赋值表!S3635</f>
        <v/>
      </c>
      <c r="U3636" s="6">
        <f>待赋值表!T3635</f>
        <v/>
      </c>
      <c r="V3636" s="6">
        <f>待赋值表!U3635</f>
        <v/>
      </c>
      <c r="W3636" s="6">
        <f>待赋值表!V3635</f>
        <v/>
      </c>
      <c r="X3636" s="6">
        <f>待赋值表!W3635</f>
        <v/>
      </c>
      <c r="Y3636" s="6">
        <f>待赋值表!X3635</f>
        <v/>
      </c>
      <c r="Z3636" s="3">
        <f>IF(M3636&gt;=0.01,"B_pre",IF(M3636&gt;=0,"C_pre","none"))</f>
        <v/>
      </c>
      <c r="AA3636" s="3">
        <f>IF(U3636&gt;0.125,"a_pre",IF(U3636&gt;=0,"b_pre","none"))</f>
        <v/>
      </c>
      <c r="AB3636" s="3">
        <f>AND(Z3636="B_pre",AA3636="a_pre")</f>
        <v/>
      </c>
      <c r="AC3636" s="3">
        <f>AND(Z3636="B_pre",AA3636="b_pre")</f>
        <v/>
      </c>
      <c r="AD3636" s="3">
        <f>AND(Z3636="C_pre",AA3636="a_pre")</f>
        <v/>
      </c>
      <c r="AE3636" s="3">
        <f>AND(Z3636="C_pre",AA3636="b_pre")</f>
        <v/>
      </c>
      <c r="AF3636" s="6">
        <f>待赋值表!C3635</f>
        <v/>
      </c>
      <c r="AG3636" s="3">
        <f t="array" ref="AG3636">IF(AB3636=TRUE,"A",IF(AC3636=TRUE,"B",IF(AD3636=TRUE,"C",IF(AE3636=TRUE,"D","其他"))))</f>
        <v/>
      </c>
      <c r="AH3636" s="3">
        <f>IF(分析表!$E$12&lt;&gt;"ALL",AND(AF3636=分析表!$E$10,AG3636=分析表!$E$12),IF(AF3636=分析表!$E$10,TRUE(),IF(AF3636="ALL",TRUE(),"")))</f>
        <v/>
      </c>
    </row>
    <row r="3637">
      <c r="A3637" s="3">
        <f>COUNTIF($AH$2:AH3637,"TRUE")</f>
        <v/>
      </c>
      <c r="B3637" s="3">
        <f>COUNTIF($AG$2:$AG3637,#REF!)</f>
        <v/>
      </c>
      <c r="C3637" s="56">
        <f>待赋值表!A3636</f>
        <v/>
      </c>
      <c r="E3637" s="6">
        <f>待赋值表!D3636</f>
        <v/>
      </c>
      <c r="F3637" s="6">
        <f>待赋值表!E3636</f>
        <v/>
      </c>
      <c r="G3637" s="6">
        <f>待赋值表!F3636</f>
        <v/>
      </c>
      <c r="H3637" s="6">
        <f>待赋值表!G3636</f>
        <v/>
      </c>
      <c r="I3637" s="6">
        <f>待赋值表!H3636</f>
        <v/>
      </c>
      <c r="J3637" s="6">
        <f>待赋值表!I3636</f>
        <v/>
      </c>
      <c r="K3637" s="6">
        <f>待赋值表!J3636</f>
        <v/>
      </c>
      <c r="L3637" s="6">
        <f>待赋值表!K3636</f>
        <v/>
      </c>
      <c r="M3637" s="6">
        <f>待赋值表!L3636</f>
        <v/>
      </c>
      <c r="N3637" s="6">
        <f>待赋值表!M3636</f>
        <v/>
      </c>
      <c r="O3637" s="6">
        <f>待赋值表!N3636</f>
        <v/>
      </c>
      <c r="P3637" s="6">
        <f>待赋值表!O3636</f>
        <v/>
      </c>
      <c r="Q3637" s="6">
        <f>IF(待赋值表!P3636&lt;&gt;"",待赋值表!P3636,0)</f>
        <v/>
      </c>
      <c r="R3637" s="6">
        <f>待赋值表!Q3636</f>
        <v/>
      </c>
      <c r="S3637" s="6">
        <f>待赋值表!R3636</f>
        <v/>
      </c>
      <c r="T3637" s="6">
        <f>待赋值表!S3636</f>
        <v/>
      </c>
      <c r="U3637" s="6">
        <f>待赋值表!T3636</f>
        <v/>
      </c>
      <c r="V3637" s="6">
        <f>待赋值表!U3636</f>
        <v/>
      </c>
      <c r="W3637" s="6">
        <f>待赋值表!V3636</f>
        <v/>
      </c>
      <c r="X3637" s="6">
        <f>待赋值表!W3636</f>
        <v/>
      </c>
      <c r="Y3637" s="6">
        <f>待赋值表!X3636</f>
        <v/>
      </c>
      <c r="Z3637" s="3">
        <f>IF(M3637&gt;=0.01,"B_pre",IF(M3637&gt;=0,"C_pre","none"))</f>
        <v/>
      </c>
      <c r="AA3637" s="3">
        <f>IF(U3637&gt;0.125,"a_pre",IF(U3637&gt;=0,"b_pre","none"))</f>
        <v/>
      </c>
      <c r="AB3637" s="3">
        <f>AND(Z3637="B_pre",AA3637="a_pre")</f>
        <v/>
      </c>
      <c r="AC3637" s="3">
        <f>AND(Z3637="B_pre",AA3637="b_pre")</f>
        <v/>
      </c>
      <c r="AD3637" s="3">
        <f>AND(Z3637="C_pre",AA3637="a_pre")</f>
        <v/>
      </c>
      <c r="AE3637" s="3">
        <f>AND(Z3637="C_pre",AA3637="b_pre")</f>
        <v/>
      </c>
      <c r="AF3637" s="6">
        <f>待赋值表!C3636</f>
        <v/>
      </c>
      <c r="AG3637" s="3">
        <f t="array" ref="AG3637">IF(AB3637=TRUE,"A",IF(AC3637=TRUE,"B",IF(AD3637=TRUE,"C",IF(AE3637=TRUE,"D","其他"))))</f>
        <v/>
      </c>
      <c r="AH3637" s="3">
        <f>IF(分析表!$E$12&lt;&gt;"ALL",AND(AF3637=分析表!$E$10,AG3637=分析表!$E$12),IF(AF3637=分析表!$E$10,TRUE(),IF(AF3637="ALL",TRUE(),"")))</f>
        <v/>
      </c>
    </row>
    <row r="3638">
      <c r="A3638" s="3">
        <f>COUNTIF($AH$2:AH3638,"TRUE")</f>
        <v/>
      </c>
      <c r="B3638" s="3">
        <f>COUNTIF($AG$2:$AG3638,#REF!)</f>
        <v/>
      </c>
      <c r="C3638" s="56">
        <f>待赋值表!A3637</f>
        <v/>
      </c>
      <c r="E3638" s="6">
        <f>待赋值表!D3637</f>
        <v/>
      </c>
      <c r="F3638" s="6">
        <f>待赋值表!E3637</f>
        <v/>
      </c>
      <c r="G3638" s="6">
        <f>待赋值表!F3637</f>
        <v/>
      </c>
      <c r="H3638" s="6">
        <f>待赋值表!G3637</f>
        <v/>
      </c>
      <c r="I3638" s="6">
        <f>待赋值表!H3637</f>
        <v/>
      </c>
      <c r="J3638" s="6">
        <f>待赋值表!I3637</f>
        <v/>
      </c>
      <c r="K3638" s="6">
        <f>待赋值表!J3637</f>
        <v/>
      </c>
      <c r="L3638" s="6">
        <f>待赋值表!K3637</f>
        <v/>
      </c>
      <c r="M3638" s="6">
        <f>待赋值表!L3637</f>
        <v/>
      </c>
      <c r="N3638" s="6">
        <f>待赋值表!M3637</f>
        <v/>
      </c>
      <c r="O3638" s="6">
        <f>待赋值表!N3637</f>
        <v/>
      </c>
      <c r="P3638" s="6">
        <f>待赋值表!O3637</f>
        <v/>
      </c>
      <c r="Q3638" s="6">
        <f>IF(待赋值表!P3637&lt;&gt;"",待赋值表!P3637,0)</f>
        <v/>
      </c>
      <c r="R3638" s="6">
        <f>待赋值表!Q3637</f>
        <v/>
      </c>
      <c r="S3638" s="6">
        <f>待赋值表!R3637</f>
        <v/>
      </c>
      <c r="T3638" s="6">
        <f>待赋值表!S3637</f>
        <v/>
      </c>
      <c r="U3638" s="6">
        <f>待赋值表!T3637</f>
        <v/>
      </c>
      <c r="V3638" s="6">
        <f>待赋值表!U3637</f>
        <v/>
      </c>
      <c r="W3638" s="6">
        <f>待赋值表!V3637</f>
        <v/>
      </c>
      <c r="X3638" s="6">
        <f>待赋值表!W3637</f>
        <v/>
      </c>
      <c r="Y3638" s="6">
        <f>待赋值表!X3637</f>
        <v/>
      </c>
      <c r="Z3638" s="3">
        <f>IF(M3638&gt;=0.01,"B_pre",IF(M3638&gt;=0,"C_pre","none"))</f>
        <v/>
      </c>
      <c r="AA3638" s="3">
        <f>IF(U3638&gt;0.125,"a_pre",IF(U3638&gt;=0,"b_pre","none"))</f>
        <v/>
      </c>
      <c r="AB3638" s="3">
        <f>AND(Z3638="B_pre",AA3638="a_pre")</f>
        <v/>
      </c>
      <c r="AC3638" s="3">
        <f>AND(Z3638="B_pre",AA3638="b_pre")</f>
        <v/>
      </c>
      <c r="AD3638" s="3">
        <f>AND(Z3638="C_pre",AA3638="a_pre")</f>
        <v/>
      </c>
      <c r="AE3638" s="3">
        <f>AND(Z3638="C_pre",AA3638="b_pre")</f>
        <v/>
      </c>
      <c r="AF3638" s="6">
        <f>待赋值表!C3637</f>
        <v/>
      </c>
      <c r="AG3638" s="3">
        <f t="array" ref="AG3638">IF(AB3638=TRUE,"A",IF(AC3638=TRUE,"B",IF(AD3638=TRUE,"C",IF(AE3638=TRUE,"D","其他"))))</f>
        <v/>
      </c>
      <c r="AH3638" s="3">
        <f>IF(分析表!$E$12&lt;&gt;"ALL",AND(AF3638=分析表!$E$10,AG3638=分析表!$E$12),IF(AF3638=分析表!$E$10,TRUE(),IF(AF3638="ALL",TRUE(),"")))</f>
        <v/>
      </c>
    </row>
    <row r="3639">
      <c r="A3639" s="3">
        <f>COUNTIF($AH$2:AH3639,"TRUE")</f>
        <v/>
      </c>
      <c r="B3639" s="3">
        <f>COUNTIF($AG$2:$AG3639,#REF!)</f>
        <v/>
      </c>
      <c r="C3639" s="56">
        <f>待赋值表!A3638</f>
        <v/>
      </c>
      <c r="E3639" s="6">
        <f>待赋值表!D3638</f>
        <v/>
      </c>
      <c r="F3639" s="6">
        <f>待赋值表!E3638</f>
        <v/>
      </c>
      <c r="G3639" s="6">
        <f>待赋值表!F3638</f>
        <v/>
      </c>
      <c r="H3639" s="6">
        <f>待赋值表!G3638</f>
        <v/>
      </c>
      <c r="I3639" s="6">
        <f>待赋值表!H3638</f>
        <v/>
      </c>
      <c r="J3639" s="6">
        <f>待赋值表!I3638</f>
        <v/>
      </c>
      <c r="K3639" s="6">
        <f>待赋值表!J3638</f>
        <v/>
      </c>
      <c r="L3639" s="6">
        <f>待赋值表!K3638</f>
        <v/>
      </c>
      <c r="M3639" s="6">
        <f>待赋值表!L3638</f>
        <v/>
      </c>
      <c r="N3639" s="6">
        <f>待赋值表!M3638</f>
        <v/>
      </c>
      <c r="O3639" s="6">
        <f>待赋值表!N3638</f>
        <v/>
      </c>
      <c r="P3639" s="6">
        <f>待赋值表!O3638</f>
        <v/>
      </c>
      <c r="Q3639" s="6">
        <f>IF(待赋值表!P3638&lt;&gt;"",待赋值表!P3638,0)</f>
        <v/>
      </c>
      <c r="R3639" s="6">
        <f>待赋值表!Q3638</f>
        <v/>
      </c>
      <c r="S3639" s="6">
        <f>待赋值表!R3638</f>
        <v/>
      </c>
      <c r="T3639" s="6">
        <f>待赋值表!S3638</f>
        <v/>
      </c>
      <c r="U3639" s="6">
        <f>待赋值表!T3638</f>
        <v/>
      </c>
      <c r="V3639" s="6">
        <f>待赋值表!U3638</f>
        <v/>
      </c>
      <c r="W3639" s="6">
        <f>待赋值表!V3638</f>
        <v/>
      </c>
      <c r="X3639" s="6">
        <f>待赋值表!W3638</f>
        <v/>
      </c>
      <c r="Y3639" s="6">
        <f>待赋值表!X3638</f>
        <v/>
      </c>
      <c r="Z3639" s="3">
        <f>IF(M3639&gt;=0.01,"B_pre",IF(M3639&gt;=0,"C_pre","none"))</f>
        <v/>
      </c>
      <c r="AA3639" s="3">
        <f>IF(U3639&gt;0.125,"a_pre",IF(U3639&gt;=0,"b_pre","none"))</f>
        <v/>
      </c>
      <c r="AB3639" s="3">
        <f>AND(Z3639="B_pre",AA3639="a_pre")</f>
        <v/>
      </c>
      <c r="AC3639" s="3">
        <f>AND(Z3639="B_pre",AA3639="b_pre")</f>
        <v/>
      </c>
      <c r="AD3639" s="3">
        <f>AND(Z3639="C_pre",AA3639="a_pre")</f>
        <v/>
      </c>
      <c r="AE3639" s="3">
        <f>AND(Z3639="C_pre",AA3639="b_pre")</f>
        <v/>
      </c>
      <c r="AF3639" s="6">
        <f>待赋值表!C3638</f>
        <v/>
      </c>
      <c r="AG3639" s="3">
        <f t="array" ref="AG3639">IF(AB3639=TRUE,"A",IF(AC3639=TRUE,"B",IF(AD3639=TRUE,"C",IF(AE3639=TRUE,"D","其他"))))</f>
        <v/>
      </c>
      <c r="AH3639" s="3">
        <f>IF(分析表!$E$12&lt;&gt;"ALL",AND(AF3639=分析表!$E$10,AG3639=分析表!$E$12),IF(AF3639=分析表!$E$10,TRUE(),IF(AF3639="ALL",TRUE(),"")))</f>
        <v/>
      </c>
    </row>
    <row r="3640">
      <c r="A3640" s="3">
        <f>COUNTIF($AH$2:AH3640,"TRUE")</f>
        <v/>
      </c>
      <c r="B3640" s="3">
        <f>COUNTIF($AG$2:$AG3640,#REF!)</f>
        <v/>
      </c>
      <c r="C3640" s="56">
        <f>待赋值表!A3639</f>
        <v/>
      </c>
      <c r="E3640" s="6">
        <f>待赋值表!D3639</f>
        <v/>
      </c>
      <c r="F3640" s="6">
        <f>待赋值表!E3639</f>
        <v/>
      </c>
      <c r="G3640" s="6">
        <f>待赋值表!F3639</f>
        <v/>
      </c>
      <c r="H3640" s="6">
        <f>待赋值表!G3639</f>
        <v/>
      </c>
      <c r="I3640" s="6">
        <f>待赋值表!H3639</f>
        <v/>
      </c>
      <c r="J3640" s="6">
        <f>待赋值表!I3639</f>
        <v/>
      </c>
      <c r="K3640" s="6">
        <f>待赋值表!J3639</f>
        <v/>
      </c>
      <c r="L3640" s="6">
        <f>待赋值表!K3639</f>
        <v/>
      </c>
      <c r="M3640" s="6">
        <f>待赋值表!L3639</f>
        <v/>
      </c>
      <c r="N3640" s="6">
        <f>待赋值表!M3639</f>
        <v/>
      </c>
      <c r="O3640" s="6">
        <f>待赋值表!N3639</f>
        <v/>
      </c>
      <c r="P3640" s="6">
        <f>待赋值表!O3639</f>
        <v/>
      </c>
      <c r="Q3640" s="6">
        <f>IF(待赋值表!P3639&lt;&gt;"",待赋值表!P3639,0)</f>
        <v/>
      </c>
      <c r="R3640" s="6">
        <f>待赋值表!Q3639</f>
        <v/>
      </c>
      <c r="S3640" s="6">
        <f>待赋值表!R3639</f>
        <v/>
      </c>
      <c r="T3640" s="6">
        <f>待赋值表!S3639</f>
        <v/>
      </c>
      <c r="U3640" s="6">
        <f>待赋值表!T3639</f>
        <v/>
      </c>
      <c r="V3640" s="6">
        <f>待赋值表!U3639</f>
        <v/>
      </c>
      <c r="W3640" s="6">
        <f>待赋值表!V3639</f>
        <v/>
      </c>
      <c r="X3640" s="6">
        <f>待赋值表!W3639</f>
        <v/>
      </c>
      <c r="Y3640" s="6">
        <f>待赋值表!X3639</f>
        <v/>
      </c>
      <c r="Z3640" s="3">
        <f>IF(M3640&gt;=0.01,"B_pre",IF(M3640&gt;=0,"C_pre","none"))</f>
        <v/>
      </c>
      <c r="AA3640" s="3">
        <f>IF(U3640&gt;0.125,"a_pre",IF(U3640&gt;=0,"b_pre","none"))</f>
        <v/>
      </c>
      <c r="AB3640" s="3">
        <f>AND(Z3640="B_pre",AA3640="a_pre")</f>
        <v/>
      </c>
      <c r="AC3640" s="3">
        <f>AND(Z3640="B_pre",AA3640="b_pre")</f>
        <v/>
      </c>
      <c r="AD3640" s="3">
        <f>AND(Z3640="C_pre",AA3640="a_pre")</f>
        <v/>
      </c>
      <c r="AE3640" s="3">
        <f>AND(Z3640="C_pre",AA3640="b_pre")</f>
        <v/>
      </c>
      <c r="AF3640" s="6">
        <f>待赋值表!C3639</f>
        <v/>
      </c>
      <c r="AG3640" s="3">
        <f t="array" ref="AG3640">IF(AB3640=TRUE,"A",IF(AC3640=TRUE,"B",IF(AD3640=TRUE,"C",IF(AE3640=TRUE,"D","其他"))))</f>
        <v/>
      </c>
      <c r="AH3640" s="3">
        <f>IF(分析表!$E$12&lt;&gt;"ALL",AND(AF3640=分析表!$E$10,AG3640=分析表!$E$12),IF(AF3640=分析表!$E$10,TRUE(),IF(AF3640="ALL",TRUE(),"")))</f>
        <v/>
      </c>
    </row>
    <row r="3641">
      <c r="A3641" s="3">
        <f>COUNTIF($AH$2:AH3641,"TRUE")</f>
        <v/>
      </c>
      <c r="B3641" s="3">
        <f>COUNTIF($AG$2:$AG3641,#REF!)</f>
        <v/>
      </c>
      <c r="C3641" s="56">
        <f>待赋值表!A3640</f>
        <v/>
      </c>
      <c r="E3641" s="6">
        <f>待赋值表!D3640</f>
        <v/>
      </c>
      <c r="F3641" s="6">
        <f>待赋值表!E3640</f>
        <v/>
      </c>
      <c r="G3641" s="6">
        <f>待赋值表!F3640</f>
        <v/>
      </c>
      <c r="H3641" s="6">
        <f>待赋值表!G3640</f>
        <v/>
      </c>
      <c r="I3641" s="6">
        <f>待赋值表!H3640</f>
        <v/>
      </c>
      <c r="J3641" s="6">
        <f>待赋值表!I3640</f>
        <v/>
      </c>
      <c r="K3641" s="6">
        <f>待赋值表!J3640</f>
        <v/>
      </c>
      <c r="L3641" s="6">
        <f>待赋值表!K3640</f>
        <v/>
      </c>
      <c r="M3641" s="6">
        <f>待赋值表!L3640</f>
        <v/>
      </c>
      <c r="N3641" s="6">
        <f>待赋值表!M3640</f>
        <v/>
      </c>
      <c r="O3641" s="6">
        <f>待赋值表!N3640</f>
        <v/>
      </c>
      <c r="P3641" s="6">
        <f>待赋值表!O3640</f>
        <v/>
      </c>
      <c r="Q3641" s="6">
        <f>IF(待赋值表!P3640&lt;&gt;"",待赋值表!P3640,0)</f>
        <v/>
      </c>
      <c r="R3641" s="6">
        <f>待赋值表!Q3640</f>
        <v/>
      </c>
      <c r="S3641" s="6">
        <f>待赋值表!R3640</f>
        <v/>
      </c>
      <c r="T3641" s="6">
        <f>待赋值表!S3640</f>
        <v/>
      </c>
      <c r="U3641" s="6">
        <f>待赋值表!T3640</f>
        <v/>
      </c>
      <c r="V3641" s="6">
        <f>待赋值表!U3640</f>
        <v/>
      </c>
      <c r="W3641" s="6">
        <f>待赋值表!V3640</f>
        <v/>
      </c>
      <c r="X3641" s="6">
        <f>待赋值表!W3640</f>
        <v/>
      </c>
      <c r="Y3641" s="6">
        <f>待赋值表!X3640</f>
        <v/>
      </c>
      <c r="Z3641" s="3">
        <f>IF(M3641&gt;=0.01,"B_pre",IF(M3641&gt;=0,"C_pre","none"))</f>
        <v/>
      </c>
      <c r="AA3641" s="3">
        <f>IF(U3641&gt;0.125,"a_pre",IF(U3641&gt;=0,"b_pre","none"))</f>
        <v/>
      </c>
      <c r="AB3641" s="3">
        <f>AND(Z3641="B_pre",AA3641="a_pre")</f>
        <v/>
      </c>
      <c r="AC3641" s="3">
        <f>AND(Z3641="B_pre",AA3641="b_pre")</f>
        <v/>
      </c>
      <c r="AD3641" s="3">
        <f>AND(Z3641="C_pre",AA3641="a_pre")</f>
        <v/>
      </c>
      <c r="AE3641" s="3">
        <f>AND(Z3641="C_pre",AA3641="b_pre")</f>
        <v/>
      </c>
      <c r="AF3641" s="6">
        <f>待赋值表!C3640</f>
        <v/>
      </c>
      <c r="AG3641" s="3">
        <f t="array" ref="AG3641">IF(AB3641=TRUE,"A",IF(AC3641=TRUE,"B",IF(AD3641=TRUE,"C",IF(AE3641=TRUE,"D","其他"))))</f>
        <v/>
      </c>
      <c r="AH3641" s="3">
        <f>IF(分析表!$E$12&lt;&gt;"ALL",AND(AF3641=分析表!$E$10,AG3641=分析表!$E$12),IF(AF3641=分析表!$E$10,TRUE(),IF(AF3641="ALL",TRUE(),"")))</f>
        <v/>
      </c>
    </row>
    <row r="3642">
      <c r="A3642" s="3">
        <f>COUNTIF($AH$2:AH3642,"TRUE")</f>
        <v/>
      </c>
      <c r="B3642" s="3">
        <f>COUNTIF($AG$2:$AG3642,#REF!)</f>
        <v/>
      </c>
      <c r="C3642" s="56">
        <f>待赋值表!A3641</f>
        <v/>
      </c>
      <c r="E3642" s="6">
        <f>待赋值表!D3641</f>
        <v/>
      </c>
      <c r="F3642" s="6">
        <f>待赋值表!E3641</f>
        <v/>
      </c>
      <c r="G3642" s="6">
        <f>待赋值表!F3641</f>
        <v/>
      </c>
      <c r="H3642" s="6">
        <f>待赋值表!G3641</f>
        <v/>
      </c>
      <c r="I3642" s="6">
        <f>待赋值表!H3641</f>
        <v/>
      </c>
      <c r="J3642" s="6">
        <f>待赋值表!I3641</f>
        <v/>
      </c>
      <c r="K3642" s="6">
        <f>待赋值表!J3641</f>
        <v/>
      </c>
      <c r="L3642" s="6">
        <f>待赋值表!K3641</f>
        <v/>
      </c>
      <c r="M3642" s="6">
        <f>待赋值表!L3641</f>
        <v/>
      </c>
      <c r="N3642" s="6">
        <f>待赋值表!M3641</f>
        <v/>
      </c>
      <c r="O3642" s="6">
        <f>待赋值表!N3641</f>
        <v/>
      </c>
      <c r="P3642" s="6">
        <f>待赋值表!O3641</f>
        <v/>
      </c>
      <c r="Q3642" s="6">
        <f>IF(待赋值表!P3641&lt;&gt;"",待赋值表!P3641,0)</f>
        <v/>
      </c>
      <c r="R3642" s="6">
        <f>待赋值表!Q3641</f>
        <v/>
      </c>
      <c r="S3642" s="6">
        <f>待赋值表!R3641</f>
        <v/>
      </c>
      <c r="T3642" s="6">
        <f>待赋值表!S3641</f>
        <v/>
      </c>
      <c r="U3642" s="6">
        <f>待赋值表!T3641</f>
        <v/>
      </c>
      <c r="V3642" s="6">
        <f>待赋值表!U3641</f>
        <v/>
      </c>
      <c r="W3642" s="6">
        <f>待赋值表!V3641</f>
        <v/>
      </c>
      <c r="X3642" s="6">
        <f>待赋值表!W3641</f>
        <v/>
      </c>
      <c r="Y3642" s="6">
        <f>待赋值表!X3641</f>
        <v/>
      </c>
      <c r="Z3642" s="3">
        <f>IF(M3642&gt;=0.01,"B_pre",IF(M3642&gt;=0,"C_pre","none"))</f>
        <v/>
      </c>
      <c r="AA3642" s="3">
        <f>IF(U3642&gt;0.125,"a_pre",IF(U3642&gt;=0,"b_pre","none"))</f>
        <v/>
      </c>
      <c r="AB3642" s="3">
        <f>AND(Z3642="B_pre",AA3642="a_pre")</f>
        <v/>
      </c>
      <c r="AC3642" s="3">
        <f>AND(Z3642="B_pre",AA3642="b_pre")</f>
        <v/>
      </c>
      <c r="AD3642" s="3">
        <f>AND(Z3642="C_pre",AA3642="a_pre")</f>
        <v/>
      </c>
      <c r="AE3642" s="3">
        <f>AND(Z3642="C_pre",AA3642="b_pre")</f>
        <v/>
      </c>
      <c r="AF3642" s="6">
        <f>待赋值表!C3641</f>
        <v/>
      </c>
      <c r="AG3642" s="3">
        <f t="array" ref="AG3642">IF(AB3642=TRUE,"A",IF(AC3642=TRUE,"B",IF(AD3642=TRUE,"C",IF(AE3642=TRUE,"D","其他"))))</f>
        <v/>
      </c>
      <c r="AH3642" s="3">
        <f>IF(分析表!$E$12&lt;&gt;"ALL",AND(AF3642=分析表!$E$10,AG3642=分析表!$E$12),IF(AF3642=分析表!$E$10,TRUE(),IF(AF3642="ALL",TRUE(),"")))</f>
        <v/>
      </c>
    </row>
    <row r="3643">
      <c r="A3643" s="3">
        <f>COUNTIF($AH$2:AH3643,"TRUE")</f>
        <v/>
      </c>
      <c r="B3643" s="3">
        <f>COUNTIF($AG$2:$AG3643,#REF!)</f>
        <v/>
      </c>
      <c r="C3643" s="56">
        <f>待赋值表!A3642</f>
        <v/>
      </c>
      <c r="E3643" s="6">
        <f>待赋值表!D3642</f>
        <v/>
      </c>
      <c r="F3643" s="6">
        <f>待赋值表!E3642</f>
        <v/>
      </c>
      <c r="G3643" s="6">
        <f>待赋值表!F3642</f>
        <v/>
      </c>
      <c r="H3643" s="6">
        <f>待赋值表!G3642</f>
        <v/>
      </c>
      <c r="I3643" s="6">
        <f>待赋值表!H3642</f>
        <v/>
      </c>
      <c r="J3643" s="6">
        <f>待赋值表!I3642</f>
        <v/>
      </c>
      <c r="K3643" s="6">
        <f>待赋值表!J3642</f>
        <v/>
      </c>
      <c r="L3643" s="6">
        <f>待赋值表!K3642</f>
        <v/>
      </c>
      <c r="M3643" s="6">
        <f>待赋值表!L3642</f>
        <v/>
      </c>
      <c r="N3643" s="6">
        <f>待赋值表!M3642</f>
        <v/>
      </c>
      <c r="O3643" s="6">
        <f>待赋值表!N3642</f>
        <v/>
      </c>
      <c r="P3643" s="6">
        <f>待赋值表!O3642</f>
        <v/>
      </c>
      <c r="Q3643" s="6">
        <f>IF(待赋值表!P3642&lt;&gt;"",待赋值表!P3642,0)</f>
        <v/>
      </c>
      <c r="R3643" s="6">
        <f>待赋值表!Q3642</f>
        <v/>
      </c>
      <c r="S3643" s="6">
        <f>待赋值表!R3642</f>
        <v/>
      </c>
      <c r="T3643" s="6">
        <f>待赋值表!S3642</f>
        <v/>
      </c>
      <c r="U3643" s="6">
        <f>待赋值表!T3642</f>
        <v/>
      </c>
      <c r="V3643" s="6">
        <f>待赋值表!U3642</f>
        <v/>
      </c>
      <c r="W3643" s="6">
        <f>待赋值表!V3642</f>
        <v/>
      </c>
      <c r="X3643" s="6">
        <f>待赋值表!W3642</f>
        <v/>
      </c>
      <c r="Y3643" s="6">
        <f>待赋值表!X3642</f>
        <v/>
      </c>
      <c r="Z3643" s="3">
        <f>IF(M3643&gt;=0.01,"B_pre",IF(M3643&gt;=0,"C_pre","none"))</f>
        <v/>
      </c>
      <c r="AA3643" s="3">
        <f>IF(U3643&gt;0.125,"a_pre",IF(U3643&gt;=0,"b_pre","none"))</f>
        <v/>
      </c>
      <c r="AB3643" s="3">
        <f>AND(Z3643="B_pre",AA3643="a_pre")</f>
        <v/>
      </c>
      <c r="AC3643" s="3">
        <f>AND(Z3643="B_pre",AA3643="b_pre")</f>
        <v/>
      </c>
      <c r="AD3643" s="3">
        <f>AND(Z3643="C_pre",AA3643="a_pre")</f>
        <v/>
      </c>
      <c r="AE3643" s="3">
        <f>AND(Z3643="C_pre",AA3643="b_pre")</f>
        <v/>
      </c>
      <c r="AF3643" s="6">
        <f>待赋值表!C3642</f>
        <v/>
      </c>
      <c r="AG3643" s="3">
        <f t="array" ref="AG3643">IF(AB3643=TRUE,"A",IF(AC3643=TRUE,"B",IF(AD3643=TRUE,"C",IF(AE3643=TRUE,"D","其他"))))</f>
        <v/>
      </c>
      <c r="AH3643" s="3">
        <f>IF(分析表!$E$12&lt;&gt;"ALL",AND(AF3643=分析表!$E$10,AG3643=分析表!$E$12),IF(AF3643=分析表!$E$10,TRUE(),IF(AF3643="ALL",TRUE(),"")))</f>
        <v/>
      </c>
    </row>
    <row r="3644">
      <c r="A3644" s="3">
        <f>COUNTIF($AH$2:AH3644,"TRUE")</f>
        <v/>
      </c>
      <c r="B3644" s="3">
        <f>COUNTIF($AG$2:$AG3644,#REF!)</f>
        <v/>
      </c>
      <c r="C3644" s="56">
        <f>待赋值表!A3643</f>
        <v/>
      </c>
      <c r="E3644" s="6">
        <f>待赋值表!D3643</f>
        <v/>
      </c>
      <c r="F3644" s="6">
        <f>待赋值表!E3643</f>
        <v/>
      </c>
      <c r="G3644" s="6">
        <f>待赋值表!F3643</f>
        <v/>
      </c>
      <c r="H3644" s="6">
        <f>待赋值表!G3643</f>
        <v/>
      </c>
      <c r="I3644" s="6">
        <f>待赋值表!H3643</f>
        <v/>
      </c>
      <c r="J3644" s="6">
        <f>待赋值表!I3643</f>
        <v/>
      </c>
      <c r="K3644" s="6">
        <f>待赋值表!J3643</f>
        <v/>
      </c>
      <c r="L3644" s="6">
        <f>待赋值表!K3643</f>
        <v/>
      </c>
      <c r="M3644" s="6">
        <f>待赋值表!L3643</f>
        <v/>
      </c>
      <c r="N3644" s="6">
        <f>待赋值表!M3643</f>
        <v/>
      </c>
      <c r="O3644" s="6">
        <f>待赋值表!N3643</f>
        <v/>
      </c>
      <c r="P3644" s="6">
        <f>待赋值表!O3643</f>
        <v/>
      </c>
      <c r="Q3644" s="6">
        <f>IF(待赋值表!P3643&lt;&gt;"",待赋值表!P3643,0)</f>
        <v/>
      </c>
      <c r="R3644" s="6">
        <f>待赋值表!Q3643</f>
        <v/>
      </c>
      <c r="S3644" s="6">
        <f>待赋值表!R3643</f>
        <v/>
      </c>
      <c r="T3644" s="6">
        <f>待赋值表!S3643</f>
        <v/>
      </c>
      <c r="U3644" s="6">
        <f>待赋值表!T3643</f>
        <v/>
      </c>
      <c r="V3644" s="6">
        <f>待赋值表!U3643</f>
        <v/>
      </c>
      <c r="W3644" s="6">
        <f>待赋值表!V3643</f>
        <v/>
      </c>
      <c r="X3644" s="6">
        <f>待赋值表!W3643</f>
        <v/>
      </c>
      <c r="Y3644" s="6">
        <f>待赋值表!X3643</f>
        <v/>
      </c>
      <c r="Z3644" s="3">
        <f>IF(M3644&gt;=0.01,"B_pre",IF(M3644&gt;=0,"C_pre","none"))</f>
        <v/>
      </c>
      <c r="AA3644" s="3">
        <f>IF(U3644&gt;0.125,"a_pre",IF(U3644&gt;=0,"b_pre","none"))</f>
        <v/>
      </c>
      <c r="AB3644" s="3">
        <f>AND(Z3644="B_pre",AA3644="a_pre")</f>
        <v/>
      </c>
      <c r="AC3644" s="3">
        <f>AND(Z3644="B_pre",AA3644="b_pre")</f>
        <v/>
      </c>
      <c r="AD3644" s="3">
        <f>AND(Z3644="C_pre",AA3644="a_pre")</f>
        <v/>
      </c>
      <c r="AE3644" s="3">
        <f>AND(Z3644="C_pre",AA3644="b_pre")</f>
        <v/>
      </c>
      <c r="AF3644" s="6">
        <f>待赋值表!C3643</f>
        <v/>
      </c>
      <c r="AG3644" s="3">
        <f t="array" ref="AG3644">IF(AB3644=TRUE,"A",IF(AC3644=TRUE,"B",IF(AD3644=TRUE,"C",IF(AE3644=TRUE,"D","其他"))))</f>
        <v/>
      </c>
      <c r="AH3644" s="3">
        <f>IF(分析表!$E$12&lt;&gt;"ALL",AND(AF3644=分析表!$E$10,AG3644=分析表!$E$12),IF(AF3644=分析表!$E$10,TRUE(),IF(AF3644="ALL",TRUE(),"")))</f>
        <v/>
      </c>
    </row>
    <row r="3645">
      <c r="A3645" s="3">
        <f>COUNTIF($AH$2:AH3645,"TRUE")</f>
        <v/>
      </c>
      <c r="B3645" s="3">
        <f>COUNTIF($AG$2:$AG3645,#REF!)</f>
        <v/>
      </c>
      <c r="C3645" s="56">
        <f>待赋值表!A3644</f>
        <v/>
      </c>
      <c r="E3645" s="6">
        <f>待赋值表!D3644</f>
        <v/>
      </c>
      <c r="F3645" s="6">
        <f>待赋值表!E3644</f>
        <v/>
      </c>
      <c r="G3645" s="6">
        <f>待赋值表!F3644</f>
        <v/>
      </c>
      <c r="H3645" s="6">
        <f>待赋值表!G3644</f>
        <v/>
      </c>
      <c r="I3645" s="6">
        <f>待赋值表!H3644</f>
        <v/>
      </c>
      <c r="J3645" s="6">
        <f>待赋值表!I3644</f>
        <v/>
      </c>
      <c r="K3645" s="6">
        <f>待赋值表!J3644</f>
        <v/>
      </c>
      <c r="L3645" s="6">
        <f>待赋值表!K3644</f>
        <v/>
      </c>
      <c r="M3645" s="6">
        <f>待赋值表!L3644</f>
        <v/>
      </c>
      <c r="N3645" s="6">
        <f>待赋值表!M3644</f>
        <v/>
      </c>
      <c r="O3645" s="6">
        <f>待赋值表!N3644</f>
        <v/>
      </c>
      <c r="P3645" s="6">
        <f>待赋值表!O3644</f>
        <v/>
      </c>
      <c r="Q3645" s="6">
        <f>IF(待赋值表!P3644&lt;&gt;"",待赋值表!P3644,0)</f>
        <v/>
      </c>
      <c r="R3645" s="6">
        <f>待赋值表!Q3644</f>
        <v/>
      </c>
      <c r="S3645" s="6">
        <f>待赋值表!R3644</f>
        <v/>
      </c>
      <c r="T3645" s="6">
        <f>待赋值表!S3644</f>
        <v/>
      </c>
      <c r="U3645" s="6">
        <f>待赋值表!T3644</f>
        <v/>
      </c>
      <c r="V3645" s="6">
        <f>待赋值表!U3644</f>
        <v/>
      </c>
      <c r="W3645" s="6">
        <f>待赋值表!V3644</f>
        <v/>
      </c>
      <c r="X3645" s="6">
        <f>待赋值表!W3644</f>
        <v/>
      </c>
      <c r="Y3645" s="6">
        <f>待赋值表!X3644</f>
        <v/>
      </c>
      <c r="Z3645" s="3">
        <f>IF(M3645&gt;=0.01,"B_pre",IF(M3645&gt;=0,"C_pre","none"))</f>
        <v/>
      </c>
      <c r="AA3645" s="3">
        <f>IF(U3645&gt;0.125,"a_pre",IF(U3645&gt;=0,"b_pre","none"))</f>
        <v/>
      </c>
      <c r="AB3645" s="3">
        <f>AND(Z3645="B_pre",AA3645="a_pre")</f>
        <v/>
      </c>
      <c r="AC3645" s="3">
        <f>AND(Z3645="B_pre",AA3645="b_pre")</f>
        <v/>
      </c>
      <c r="AD3645" s="3">
        <f>AND(Z3645="C_pre",AA3645="a_pre")</f>
        <v/>
      </c>
      <c r="AE3645" s="3">
        <f>AND(Z3645="C_pre",AA3645="b_pre")</f>
        <v/>
      </c>
      <c r="AF3645" s="6">
        <f>待赋值表!C3644</f>
        <v/>
      </c>
      <c r="AG3645" s="3">
        <f t="array" ref="AG3645">IF(AB3645=TRUE,"A",IF(AC3645=TRUE,"B",IF(AD3645=TRUE,"C",IF(AE3645=TRUE,"D","其他"))))</f>
        <v/>
      </c>
      <c r="AH3645" s="3">
        <f>IF(分析表!$E$12&lt;&gt;"ALL",AND(AF3645=分析表!$E$10,AG3645=分析表!$E$12),IF(AF3645=分析表!$E$10,TRUE(),IF(AF3645="ALL",TRUE(),"")))</f>
        <v/>
      </c>
    </row>
    <row r="3646">
      <c r="A3646" s="3">
        <f>COUNTIF($AH$2:AH3646,"TRUE")</f>
        <v/>
      </c>
      <c r="B3646" s="3">
        <f>COUNTIF($AG$2:$AG3646,#REF!)</f>
        <v/>
      </c>
      <c r="C3646" s="56">
        <f>待赋值表!A3645</f>
        <v/>
      </c>
      <c r="E3646" s="6">
        <f>待赋值表!D3645</f>
        <v/>
      </c>
      <c r="F3646" s="6">
        <f>待赋值表!E3645</f>
        <v/>
      </c>
      <c r="G3646" s="6">
        <f>待赋值表!F3645</f>
        <v/>
      </c>
      <c r="H3646" s="6">
        <f>待赋值表!G3645</f>
        <v/>
      </c>
      <c r="I3646" s="6">
        <f>待赋值表!H3645</f>
        <v/>
      </c>
      <c r="J3646" s="6">
        <f>待赋值表!I3645</f>
        <v/>
      </c>
      <c r="K3646" s="6">
        <f>待赋值表!J3645</f>
        <v/>
      </c>
      <c r="L3646" s="6">
        <f>待赋值表!K3645</f>
        <v/>
      </c>
      <c r="M3646" s="6">
        <f>待赋值表!L3645</f>
        <v/>
      </c>
      <c r="N3646" s="6">
        <f>待赋值表!M3645</f>
        <v/>
      </c>
      <c r="O3646" s="6">
        <f>待赋值表!N3645</f>
        <v/>
      </c>
      <c r="P3646" s="6">
        <f>待赋值表!O3645</f>
        <v/>
      </c>
      <c r="Q3646" s="6">
        <f>IF(待赋值表!P3645&lt;&gt;"",待赋值表!P3645,0)</f>
        <v/>
      </c>
      <c r="R3646" s="6">
        <f>待赋值表!Q3645</f>
        <v/>
      </c>
      <c r="S3646" s="6">
        <f>待赋值表!R3645</f>
        <v/>
      </c>
      <c r="T3646" s="6">
        <f>待赋值表!S3645</f>
        <v/>
      </c>
      <c r="U3646" s="6">
        <f>待赋值表!T3645</f>
        <v/>
      </c>
      <c r="V3646" s="6">
        <f>待赋值表!U3645</f>
        <v/>
      </c>
      <c r="W3646" s="6">
        <f>待赋值表!V3645</f>
        <v/>
      </c>
      <c r="X3646" s="6">
        <f>待赋值表!W3645</f>
        <v/>
      </c>
      <c r="Y3646" s="6">
        <f>待赋值表!X3645</f>
        <v/>
      </c>
      <c r="Z3646" s="3">
        <f>IF(M3646&gt;=0.01,"B_pre",IF(M3646&gt;=0,"C_pre","none"))</f>
        <v/>
      </c>
      <c r="AA3646" s="3">
        <f>IF(U3646&gt;0.125,"a_pre",IF(U3646&gt;=0,"b_pre","none"))</f>
        <v/>
      </c>
      <c r="AB3646" s="3">
        <f>AND(Z3646="B_pre",AA3646="a_pre")</f>
        <v/>
      </c>
      <c r="AC3646" s="3">
        <f>AND(Z3646="B_pre",AA3646="b_pre")</f>
        <v/>
      </c>
      <c r="AD3646" s="3">
        <f>AND(Z3646="C_pre",AA3646="a_pre")</f>
        <v/>
      </c>
      <c r="AE3646" s="3">
        <f>AND(Z3646="C_pre",AA3646="b_pre")</f>
        <v/>
      </c>
      <c r="AF3646" s="6">
        <f>待赋值表!C3645</f>
        <v/>
      </c>
      <c r="AG3646" s="3">
        <f t="array" ref="AG3646">IF(AB3646=TRUE,"A",IF(AC3646=TRUE,"B",IF(AD3646=TRUE,"C",IF(AE3646=TRUE,"D","其他"))))</f>
        <v/>
      </c>
      <c r="AH3646" s="3">
        <f>IF(分析表!$E$12&lt;&gt;"ALL",AND(AF3646=分析表!$E$10,AG3646=分析表!$E$12),IF(AF3646=分析表!$E$10,TRUE(),IF(AF3646="ALL",TRUE(),"")))</f>
        <v/>
      </c>
    </row>
    <row r="3647">
      <c r="A3647" s="3">
        <f>COUNTIF($AH$2:AH3647,"TRUE")</f>
        <v/>
      </c>
      <c r="B3647" s="3">
        <f>COUNTIF($AG$2:$AG3647,#REF!)</f>
        <v/>
      </c>
      <c r="C3647" s="56">
        <f>待赋值表!A3646</f>
        <v/>
      </c>
      <c r="E3647" s="6">
        <f>待赋值表!D3646</f>
        <v/>
      </c>
      <c r="F3647" s="6">
        <f>待赋值表!E3646</f>
        <v/>
      </c>
      <c r="G3647" s="6">
        <f>待赋值表!F3646</f>
        <v/>
      </c>
      <c r="H3647" s="6">
        <f>待赋值表!G3646</f>
        <v/>
      </c>
      <c r="I3647" s="6">
        <f>待赋值表!H3646</f>
        <v/>
      </c>
      <c r="J3647" s="6">
        <f>待赋值表!I3646</f>
        <v/>
      </c>
      <c r="K3647" s="6">
        <f>待赋值表!J3646</f>
        <v/>
      </c>
      <c r="L3647" s="6">
        <f>待赋值表!K3646</f>
        <v/>
      </c>
      <c r="M3647" s="6">
        <f>待赋值表!L3646</f>
        <v/>
      </c>
      <c r="N3647" s="6">
        <f>待赋值表!M3646</f>
        <v/>
      </c>
      <c r="O3647" s="6">
        <f>待赋值表!N3646</f>
        <v/>
      </c>
      <c r="P3647" s="6">
        <f>待赋值表!O3646</f>
        <v/>
      </c>
      <c r="Q3647" s="6">
        <f>IF(待赋值表!P3646&lt;&gt;"",待赋值表!P3646,0)</f>
        <v/>
      </c>
      <c r="R3647" s="6">
        <f>待赋值表!Q3646</f>
        <v/>
      </c>
      <c r="S3647" s="6">
        <f>待赋值表!R3646</f>
        <v/>
      </c>
      <c r="T3647" s="6">
        <f>待赋值表!S3646</f>
        <v/>
      </c>
      <c r="U3647" s="6">
        <f>待赋值表!T3646</f>
        <v/>
      </c>
      <c r="V3647" s="6">
        <f>待赋值表!U3646</f>
        <v/>
      </c>
      <c r="W3647" s="6">
        <f>待赋值表!V3646</f>
        <v/>
      </c>
      <c r="X3647" s="6">
        <f>待赋值表!W3646</f>
        <v/>
      </c>
      <c r="Y3647" s="6">
        <f>待赋值表!X3646</f>
        <v/>
      </c>
      <c r="Z3647" s="3">
        <f>IF(M3647&gt;=0.01,"B_pre",IF(M3647&gt;=0,"C_pre","none"))</f>
        <v/>
      </c>
      <c r="AA3647" s="3">
        <f>IF(U3647&gt;0.125,"a_pre",IF(U3647&gt;=0,"b_pre","none"))</f>
        <v/>
      </c>
      <c r="AB3647" s="3">
        <f>AND(Z3647="B_pre",AA3647="a_pre")</f>
        <v/>
      </c>
      <c r="AC3647" s="3">
        <f>AND(Z3647="B_pre",AA3647="b_pre")</f>
        <v/>
      </c>
      <c r="AD3647" s="3">
        <f>AND(Z3647="C_pre",AA3647="a_pre")</f>
        <v/>
      </c>
      <c r="AE3647" s="3">
        <f>AND(Z3647="C_pre",AA3647="b_pre")</f>
        <v/>
      </c>
      <c r="AF3647" s="6">
        <f>待赋值表!C3646</f>
        <v/>
      </c>
      <c r="AG3647" s="3">
        <f t="array" ref="AG3647">IF(AB3647=TRUE,"A",IF(AC3647=TRUE,"B",IF(AD3647=TRUE,"C",IF(AE3647=TRUE,"D","其他"))))</f>
        <v/>
      </c>
      <c r="AH3647" s="3">
        <f>IF(分析表!$E$12&lt;&gt;"ALL",AND(AF3647=分析表!$E$10,AG3647=分析表!$E$12),IF(AF3647=分析表!$E$10,TRUE(),IF(AF3647="ALL",TRUE(),"")))</f>
        <v/>
      </c>
    </row>
    <row r="3648">
      <c r="A3648" s="3">
        <f>COUNTIF($AH$2:AH3648,"TRUE")</f>
        <v/>
      </c>
      <c r="B3648" s="3">
        <f>COUNTIF($AG$2:$AG3648,#REF!)</f>
        <v/>
      </c>
      <c r="C3648" s="56">
        <f>待赋值表!A3647</f>
        <v/>
      </c>
      <c r="E3648" s="6">
        <f>待赋值表!D3647</f>
        <v/>
      </c>
      <c r="F3648" s="6">
        <f>待赋值表!E3647</f>
        <v/>
      </c>
      <c r="G3648" s="6">
        <f>待赋值表!F3647</f>
        <v/>
      </c>
      <c r="H3648" s="6">
        <f>待赋值表!G3647</f>
        <v/>
      </c>
      <c r="I3648" s="6">
        <f>待赋值表!H3647</f>
        <v/>
      </c>
      <c r="J3648" s="6">
        <f>待赋值表!I3647</f>
        <v/>
      </c>
      <c r="K3648" s="6">
        <f>待赋值表!J3647</f>
        <v/>
      </c>
      <c r="L3648" s="6">
        <f>待赋值表!K3647</f>
        <v/>
      </c>
      <c r="M3648" s="6">
        <f>待赋值表!L3647</f>
        <v/>
      </c>
      <c r="N3648" s="6">
        <f>待赋值表!M3647</f>
        <v/>
      </c>
      <c r="O3648" s="6">
        <f>待赋值表!N3647</f>
        <v/>
      </c>
      <c r="P3648" s="6">
        <f>待赋值表!O3647</f>
        <v/>
      </c>
      <c r="Q3648" s="6">
        <f>IF(待赋值表!P3647&lt;&gt;"",待赋值表!P3647,0)</f>
        <v/>
      </c>
      <c r="R3648" s="6">
        <f>待赋值表!Q3647</f>
        <v/>
      </c>
      <c r="S3648" s="6">
        <f>待赋值表!R3647</f>
        <v/>
      </c>
      <c r="T3648" s="6">
        <f>待赋值表!S3647</f>
        <v/>
      </c>
      <c r="U3648" s="6">
        <f>待赋值表!T3647</f>
        <v/>
      </c>
      <c r="V3648" s="6">
        <f>待赋值表!U3647</f>
        <v/>
      </c>
      <c r="W3648" s="6">
        <f>待赋值表!V3647</f>
        <v/>
      </c>
      <c r="X3648" s="6">
        <f>待赋值表!W3647</f>
        <v/>
      </c>
      <c r="Y3648" s="6">
        <f>待赋值表!X3647</f>
        <v/>
      </c>
      <c r="Z3648" s="3">
        <f>IF(M3648&gt;=0.01,"B_pre",IF(M3648&gt;=0,"C_pre","none"))</f>
        <v/>
      </c>
      <c r="AA3648" s="3">
        <f>IF(U3648&gt;0.125,"a_pre",IF(U3648&gt;=0,"b_pre","none"))</f>
        <v/>
      </c>
      <c r="AB3648" s="3">
        <f>AND(Z3648="B_pre",AA3648="a_pre")</f>
        <v/>
      </c>
      <c r="AC3648" s="3">
        <f>AND(Z3648="B_pre",AA3648="b_pre")</f>
        <v/>
      </c>
      <c r="AD3648" s="3">
        <f>AND(Z3648="C_pre",AA3648="a_pre")</f>
        <v/>
      </c>
      <c r="AE3648" s="3">
        <f>AND(Z3648="C_pre",AA3648="b_pre")</f>
        <v/>
      </c>
      <c r="AF3648" s="6">
        <f>待赋值表!C3647</f>
        <v/>
      </c>
      <c r="AG3648" s="3">
        <f t="array" ref="AG3648">IF(AB3648=TRUE,"A",IF(AC3648=TRUE,"B",IF(AD3648=TRUE,"C",IF(AE3648=TRUE,"D","其他"))))</f>
        <v/>
      </c>
      <c r="AH3648" s="3">
        <f>IF(分析表!$E$12&lt;&gt;"ALL",AND(AF3648=分析表!$E$10,AG3648=分析表!$E$12),IF(AF3648=分析表!$E$10,TRUE(),IF(AF3648="ALL",TRUE(),"")))</f>
        <v/>
      </c>
    </row>
    <row r="3649">
      <c r="A3649" s="3">
        <f>COUNTIF($AH$2:AH3649,"TRUE")</f>
        <v/>
      </c>
      <c r="B3649" s="3">
        <f>COUNTIF($AG$2:$AG3649,#REF!)</f>
        <v/>
      </c>
      <c r="C3649" s="56">
        <f>待赋值表!A3648</f>
        <v/>
      </c>
      <c r="E3649" s="6">
        <f>待赋值表!D3648</f>
        <v/>
      </c>
      <c r="F3649" s="6">
        <f>待赋值表!E3648</f>
        <v/>
      </c>
      <c r="G3649" s="6">
        <f>待赋值表!F3648</f>
        <v/>
      </c>
      <c r="H3649" s="6">
        <f>待赋值表!G3648</f>
        <v/>
      </c>
      <c r="I3649" s="6">
        <f>待赋值表!H3648</f>
        <v/>
      </c>
      <c r="J3649" s="6">
        <f>待赋值表!I3648</f>
        <v/>
      </c>
      <c r="K3649" s="6">
        <f>待赋值表!J3648</f>
        <v/>
      </c>
      <c r="L3649" s="6">
        <f>待赋值表!K3648</f>
        <v/>
      </c>
      <c r="M3649" s="6">
        <f>待赋值表!L3648</f>
        <v/>
      </c>
      <c r="N3649" s="6">
        <f>待赋值表!M3648</f>
        <v/>
      </c>
      <c r="O3649" s="6">
        <f>待赋值表!N3648</f>
        <v/>
      </c>
      <c r="P3649" s="6">
        <f>待赋值表!O3648</f>
        <v/>
      </c>
      <c r="Q3649" s="6">
        <f>IF(待赋值表!P3648&lt;&gt;"",待赋值表!P3648,0)</f>
        <v/>
      </c>
      <c r="R3649" s="6">
        <f>待赋值表!Q3648</f>
        <v/>
      </c>
      <c r="S3649" s="6">
        <f>待赋值表!R3648</f>
        <v/>
      </c>
      <c r="T3649" s="6">
        <f>待赋值表!S3648</f>
        <v/>
      </c>
      <c r="U3649" s="6">
        <f>待赋值表!T3648</f>
        <v/>
      </c>
      <c r="V3649" s="6">
        <f>待赋值表!U3648</f>
        <v/>
      </c>
      <c r="W3649" s="6">
        <f>待赋值表!V3648</f>
        <v/>
      </c>
      <c r="X3649" s="6">
        <f>待赋值表!W3648</f>
        <v/>
      </c>
      <c r="Y3649" s="6">
        <f>待赋值表!X3648</f>
        <v/>
      </c>
      <c r="Z3649" s="3">
        <f>IF(M3649&gt;=0.01,"B_pre",IF(M3649&gt;=0,"C_pre","none"))</f>
        <v/>
      </c>
      <c r="AA3649" s="3">
        <f>IF(U3649&gt;0.125,"a_pre",IF(U3649&gt;=0,"b_pre","none"))</f>
        <v/>
      </c>
      <c r="AB3649" s="3">
        <f>AND(Z3649="B_pre",AA3649="a_pre")</f>
        <v/>
      </c>
      <c r="AC3649" s="3">
        <f>AND(Z3649="B_pre",AA3649="b_pre")</f>
        <v/>
      </c>
      <c r="AD3649" s="3">
        <f>AND(Z3649="C_pre",AA3649="a_pre")</f>
        <v/>
      </c>
      <c r="AE3649" s="3">
        <f>AND(Z3649="C_pre",AA3649="b_pre")</f>
        <v/>
      </c>
      <c r="AF3649" s="6">
        <f>待赋值表!C3648</f>
        <v/>
      </c>
      <c r="AG3649" s="3">
        <f t="array" ref="AG3649">IF(AB3649=TRUE,"A",IF(AC3649=TRUE,"B",IF(AD3649=TRUE,"C",IF(AE3649=TRUE,"D","其他"))))</f>
        <v/>
      </c>
      <c r="AH3649" s="3">
        <f>IF(分析表!$E$12&lt;&gt;"ALL",AND(AF3649=分析表!$E$10,AG3649=分析表!$E$12),IF(AF3649=分析表!$E$10,TRUE(),IF(AF3649="ALL",TRUE(),"")))</f>
        <v/>
      </c>
    </row>
    <row r="3650">
      <c r="A3650" s="3">
        <f>COUNTIF($AH$2:AH3650,"TRUE")</f>
        <v/>
      </c>
      <c r="B3650" s="3">
        <f>COUNTIF($AG$2:$AG3650,#REF!)</f>
        <v/>
      </c>
      <c r="C3650" s="56">
        <f>待赋值表!A3649</f>
        <v/>
      </c>
      <c r="E3650" s="6">
        <f>待赋值表!D3649</f>
        <v/>
      </c>
      <c r="F3650" s="6">
        <f>待赋值表!E3649</f>
        <v/>
      </c>
      <c r="G3650" s="6">
        <f>待赋值表!F3649</f>
        <v/>
      </c>
      <c r="H3650" s="6">
        <f>待赋值表!G3649</f>
        <v/>
      </c>
      <c r="I3650" s="6">
        <f>待赋值表!H3649</f>
        <v/>
      </c>
      <c r="J3650" s="6">
        <f>待赋值表!I3649</f>
        <v/>
      </c>
      <c r="K3650" s="6">
        <f>待赋值表!J3649</f>
        <v/>
      </c>
      <c r="L3650" s="6">
        <f>待赋值表!K3649</f>
        <v/>
      </c>
      <c r="M3650" s="6">
        <f>待赋值表!L3649</f>
        <v/>
      </c>
      <c r="N3650" s="6">
        <f>待赋值表!M3649</f>
        <v/>
      </c>
      <c r="O3650" s="6">
        <f>待赋值表!N3649</f>
        <v/>
      </c>
      <c r="P3650" s="6">
        <f>待赋值表!O3649</f>
        <v/>
      </c>
      <c r="Q3650" s="6">
        <f>IF(待赋值表!P3649&lt;&gt;"",待赋值表!P3649,0)</f>
        <v/>
      </c>
      <c r="R3650" s="6">
        <f>待赋值表!Q3649</f>
        <v/>
      </c>
      <c r="S3650" s="6">
        <f>待赋值表!R3649</f>
        <v/>
      </c>
      <c r="T3650" s="6">
        <f>待赋值表!S3649</f>
        <v/>
      </c>
      <c r="U3650" s="6">
        <f>待赋值表!T3649</f>
        <v/>
      </c>
      <c r="V3650" s="6">
        <f>待赋值表!U3649</f>
        <v/>
      </c>
      <c r="W3650" s="6">
        <f>待赋值表!V3649</f>
        <v/>
      </c>
      <c r="X3650" s="6">
        <f>待赋值表!W3649</f>
        <v/>
      </c>
      <c r="Y3650" s="6">
        <f>待赋值表!X3649</f>
        <v/>
      </c>
      <c r="Z3650" s="3">
        <f>IF(M3650&gt;=0.01,"B_pre",IF(M3650&gt;=0,"C_pre","none"))</f>
        <v/>
      </c>
      <c r="AA3650" s="3">
        <f>IF(U3650&gt;0.125,"a_pre",IF(U3650&gt;=0,"b_pre","none"))</f>
        <v/>
      </c>
      <c r="AB3650" s="3">
        <f>AND(Z3650="B_pre",AA3650="a_pre")</f>
        <v/>
      </c>
      <c r="AC3650" s="3">
        <f>AND(Z3650="B_pre",AA3650="b_pre")</f>
        <v/>
      </c>
      <c r="AD3650" s="3">
        <f>AND(Z3650="C_pre",AA3650="a_pre")</f>
        <v/>
      </c>
      <c r="AE3650" s="3">
        <f>AND(Z3650="C_pre",AA3650="b_pre")</f>
        <v/>
      </c>
      <c r="AF3650" s="6">
        <f>待赋值表!C3649</f>
        <v/>
      </c>
      <c r="AG3650" s="3">
        <f t="array" ref="AG3650">IF(AB3650=TRUE,"A",IF(AC3650=TRUE,"B",IF(AD3650=TRUE,"C",IF(AE3650=TRUE,"D","其他"))))</f>
        <v/>
      </c>
      <c r="AH3650" s="3">
        <f>IF(分析表!$E$12&lt;&gt;"ALL",AND(AF3650=分析表!$E$10,AG3650=分析表!$E$12),IF(AF3650=分析表!$E$10,TRUE(),IF(AF3650="ALL",TRUE(),"")))</f>
        <v/>
      </c>
    </row>
    <row r="3651">
      <c r="A3651" s="3">
        <f>COUNTIF($AH$2:AH3651,"TRUE")</f>
        <v/>
      </c>
      <c r="B3651" s="3">
        <f>COUNTIF($AG$2:$AG3651,#REF!)</f>
        <v/>
      </c>
      <c r="C3651" s="56">
        <f>待赋值表!A3650</f>
        <v/>
      </c>
      <c r="E3651" s="6">
        <f>待赋值表!D3650</f>
        <v/>
      </c>
      <c r="F3651" s="6">
        <f>待赋值表!E3650</f>
        <v/>
      </c>
      <c r="G3651" s="6">
        <f>待赋值表!F3650</f>
        <v/>
      </c>
      <c r="H3651" s="6">
        <f>待赋值表!G3650</f>
        <v/>
      </c>
      <c r="I3651" s="6">
        <f>待赋值表!H3650</f>
        <v/>
      </c>
      <c r="J3651" s="6">
        <f>待赋值表!I3650</f>
        <v/>
      </c>
      <c r="K3651" s="6">
        <f>待赋值表!J3650</f>
        <v/>
      </c>
      <c r="L3651" s="6">
        <f>待赋值表!K3650</f>
        <v/>
      </c>
      <c r="M3651" s="6">
        <f>待赋值表!L3650</f>
        <v/>
      </c>
      <c r="N3651" s="6">
        <f>待赋值表!M3650</f>
        <v/>
      </c>
      <c r="O3651" s="6">
        <f>待赋值表!N3650</f>
        <v/>
      </c>
      <c r="P3651" s="6">
        <f>待赋值表!O3650</f>
        <v/>
      </c>
      <c r="Q3651" s="6">
        <f>IF(待赋值表!P3650&lt;&gt;"",待赋值表!P3650,0)</f>
        <v/>
      </c>
      <c r="R3651" s="6">
        <f>待赋值表!Q3650</f>
        <v/>
      </c>
      <c r="S3651" s="6">
        <f>待赋值表!R3650</f>
        <v/>
      </c>
      <c r="T3651" s="6">
        <f>待赋值表!S3650</f>
        <v/>
      </c>
      <c r="U3651" s="6">
        <f>待赋值表!T3650</f>
        <v/>
      </c>
      <c r="V3651" s="6">
        <f>待赋值表!U3650</f>
        <v/>
      </c>
      <c r="W3651" s="6">
        <f>待赋值表!V3650</f>
        <v/>
      </c>
      <c r="X3651" s="6">
        <f>待赋值表!W3650</f>
        <v/>
      </c>
      <c r="Y3651" s="6">
        <f>待赋值表!X3650</f>
        <v/>
      </c>
      <c r="Z3651" s="3">
        <f>IF(M3651&gt;=0.01,"B_pre",IF(M3651&gt;=0,"C_pre","none"))</f>
        <v/>
      </c>
      <c r="AA3651" s="3">
        <f>IF(U3651&gt;0.125,"a_pre",IF(U3651&gt;=0,"b_pre","none"))</f>
        <v/>
      </c>
      <c r="AB3651" s="3">
        <f>AND(Z3651="B_pre",AA3651="a_pre")</f>
        <v/>
      </c>
      <c r="AC3651" s="3">
        <f>AND(Z3651="B_pre",AA3651="b_pre")</f>
        <v/>
      </c>
      <c r="AD3651" s="3">
        <f>AND(Z3651="C_pre",AA3651="a_pre")</f>
        <v/>
      </c>
      <c r="AE3651" s="3">
        <f>AND(Z3651="C_pre",AA3651="b_pre")</f>
        <v/>
      </c>
      <c r="AF3651" s="6">
        <f>待赋值表!C3650</f>
        <v/>
      </c>
      <c r="AG3651" s="3">
        <f t="array" ref="AG3651">IF(AB3651=TRUE,"A",IF(AC3651=TRUE,"B",IF(AD3651=TRUE,"C",IF(AE3651=TRUE,"D","其他"))))</f>
        <v/>
      </c>
      <c r="AH3651" s="3">
        <f>IF(分析表!$E$12&lt;&gt;"ALL",AND(AF3651=分析表!$E$10,AG3651=分析表!$E$12),IF(AF3651=分析表!$E$10,TRUE(),IF(AF3651="ALL",TRUE(),"")))</f>
        <v/>
      </c>
    </row>
    <row r="3652">
      <c r="A3652" s="3">
        <f>COUNTIF($AH$2:AH3652,"TRUE")</f>
        <v/>
      </c>
      <c r="B3652" s="3">
        <f>COUNTIF($AG$2:$AG3652,#REF!)</f>
        <v/>
      </c>
      <c r="C3652" s="56">
        <f>待赋值表!A3651</f>
        <v/>
      </c>
      <c r="E3652" s="6">
        <f>待赋值表!D3651</f>
        <v/>
      </c>
      <c r="F3652" s="6">
        <f>待赋值表!E3651</f>
        <v/>
      </c>
      <c r="G3652" s="6">
        <f>待赋值表!F3651</f>
        <v/>
      </c>
      <c r="H3652" s="6">
        <f>待赋值表!G3651</f>
        <v/>
      </c>
      <c r="I3652" s="6">
        <f>待赋值表!H3651</f>
        <v/>
      </c>
      <c r="J3652" s="6">
        <f>待赋值表!I3651</f>
        <v/>
      </c>
      <c r="K3652" s="6">
        <f>待赋值表!J3651</f>
        <v/>
      </c>
      <c r="L3652" s="6">
        <f>待赋值表!K3651</f>
        <v/>
      </c>
      <c r="M3652" s="6">
        <f>待赋值表!L3651</f>
        <v/>
      </c>
      <c r="N3652" s="6">
        <f>待赋值表!M3651</f>
        <v/>
      </c>
      <c r="O3652" s="6">
        <f>待赋值表!N3651</f>
        <v/>
      </c>
      <c r="P3652" s="6">
        <f>待赋值表!O3651</f>
        <v/>
      </c>
      <c r="Q3652" s="6">
        <f>IF(待赋值表!P3651&lt;&gt;"",待赋值表!P3651,0)</f>
        <v/>
      </c>
      <c r="R3652" s="6">
        <f>待赋值表!Q3651</f>
        <v/>
      </c>
      <c r="S3652" s="6">
        <f>待赋值表!R3651</f>
        <v/>
      </c>
      <c r="T3652" s="6">
        <f>待赋值表!S3651</f>
        <v/>
      </c>
      <c r="U3652" s="6">
        <f>待赋值表!T3651</f>
        <v/>
      </c>
      <c r="V3652" s="6">
        <f>待赋值表!U3651</f>
        <v/>
      </c>
      <c r="W3652" s="6">
        <f>待赋值表!V3651</f>
        <v/>
      </c>
      <c r="X3652" s="6">
        <f>待赋值表!W3651</f>
        <v/>
      </c>
      <c r="Y3652" s="6">
        <f>待赋值表!X3651</f>
        <v/>
      </c>
      <c r="Z3652" s="3">
        <f>IF(M3652&gt;=0.01,"B_pre",IF(M3652&gt;=0,"C_pre","none"))</f>
        <v/>
      </c>
      <c r="AA3652" s="3">
        <f>IF(U3652&gt;0.125,"a_pre",IF(U3652&gt;=0,"b_pre","none"))</f>
        <v/>
      </c>
      <c r="AB3652" s="3">
        <f>AND(Z3652="B_pre",AA3652="a_pre")</f>
        <v/>
      </c>
      <c r="AC3652" s="3">
        <f>AND(Z3652="B_pre",AA3652="b_pre")</f>
        <v/>
      </c>
      <c r="AD3652" s="3">
        <f>AND(Z3652="C_pre",AA3652="a_pre")</f>
        <v/>
      </c>
      <c r="AE3652" s="3">
        <f>AND(Z3652="C_pre",AA3652="b_pre")</f>
        <v/>
      </c>
      <c r="AF3652" s="6">
        <f>待赋值表!C3651</f>
        <v/>
      </c>
      <c r="AG3652" s="3">
        <f t="array" ref="AG3652">IF(AB3652=TRUE,"A",IF(AC3652=TRUE,"B",IF(AD3652=TRUE,"C",IF(AE3652=TRUE,"D","其他"))))</f>
        <v/>
      </c>
      <c r="AH3652" s="3">
        <f>IF(分析表!$E$12&lt;&gt;"ALL",AND(AF3652=分析表!$E$10,AG3652=分析表!$E$12),IF(AF3652=分析表!$E$10,TRUE(),IF(AF3652="ALL",TRUE(),"")))</f>
        <v/>
      </c>
    </row>
    <row r="3653">
      <c r="A3653" s="3">
        <f>COUNTIF($AH$2:AH3653,"TRUE")</f>
        <v/>
      </c>
      <c r="B3653" s="3">
        <f>COUNTIF($AG$2:$AG3653,#REF!)</f>
        <v/>
      </c>
      <c r="C3653" s="56">
        <f>待赋值表!A3652</f>
        <v/>
      </c>
      <c r="E3653" s="6">
        <f>待赋值表!D3652</f>
        <v/>
      </c>
      <c r="F3653" s="6">
        <f>待赋值表!E3652</f>
        <v/>
      </c>
      <c r="G3653" s="6">
        <f>待赋值表!F3652</f>
        <v/>
      </c>
      <c r="H3653" s="6">
        <f>待赋值表!G3652</f>
        <v/>
      </c>
      <c r="I3653" s="6">
        <f>待赋值表!H3652</f>
        <v/>
      </c>
      <c r="J3653" s="6">
        <f>待赋值表!I3652</f>
        <v/>
      </c>
      <c r="K3653" s="6">
        <f>待赋值表!J3652</f>
        <v/>
      </c>
      <c r="L3653" s="6">
        <f>待赋值表!K3652</f>
        <v/>
      </c>
      <c r="M3653" s="6">
        <f>待赋值表!L3652</f>
        <v/>
      </c>
      <c r="N3653" s="6">
        <f>待赋值表!M3652</f>
        <v/>
      </c>
      <c r="O3653" s="6">
        <f>待赋值表!N3652</f>
        <v/>
      </c>
      <c r="P3653" s="6">
        <f>待赋值表!O3652</f>
        <v/>
      </c>
      <c r="Q3653" s="6">
        <f>IF(待赋值表!P3652&lt;&gt;"",待赋值表!P3652,0)</f>
        <v/>
      </c>
      <c r="R3653" s="6">
        <f>待赋值表!Q3652</f>
        <v/>
      </c>
      <c r="S3653" s="6">
        <f>待赋值表!R3652</f>
        <v/>
      </c>
      <c r="T3653" s="6">
        <f>待赋值表!S3652</f>
        <v/>
      </c>
      <c r="U3653" s="6">
        <f>待赋值表!T3652</f>
        <v/>
      </c>
      <c r="V3653" s="6">
        <f>待赋值表!U3652</f>
        <v/>
      </c>
      <c r="W3653" s="6">
        <f>待赋值表!V3652</f>
        <v/>
      </c>
      <c r="X3653" s="6">
        <f>待赋值表!W3652</f>
        <v/>
      </c>
      <c r="Y3653" s="6">
        <f>待赋值表!X3652</f>
        <v/>
      </c>
      <c r="Z3653" s="3">
        <f>IF(M3653&gt;=0.01,"B_pre",IF(M3653&gt;=0,"C_pre","none"))</f>
        <v/>
      </c>
      <c r="AA3653" s="3">
        <f>IF(U3653&gt;0.125,"a_pre",IF(U3653&gt;=0,"b_pre","none"))</f>
        <v/>
      </c>
      <c r="AB3653" s="3">
        <f>AND(Z3653="B_pre",AA3653="a_pre")</f>
        <v/>
      </c>
      <c r="AC3653" s="3">
        <f>AND(Z3653="B_pre",AA3653="b_pre")</f>
        <v/>
      </c>
      <c r="AD3653" s="3">
        <f>AND(Z3653="C_pre",AA3653="a_pre")</f>
        <v/>
      </c>
      <c r="AE3653" s="3">
        <f>AND(Z3653="C_pre",AA3653="b_pre")</f>
        <v/>
      </c>
      <c r="AF3653" s="6">
        <f>待赋值表!C3652</f>
        <v/>
      </c>
      <c r="AG3653" s="3">
        <f t="array" ref="AG3653">IF(AB3653=TRUE,"A",IF(AC3653=TRUE,"B",IF(AD3653=TRUE,"C",IF(AE3653=TRUE,"D","其他"))))</f>
        <v/>
      </c>
      <c r="AH3653" s="3">
        <f>IF(分析表!$E$12&lt;&gt;"ALL",AND(AF3653=分析表!$E$10,AG3653=分析表!$E$12),IF(AF3653=分析表!$E$10,TRUE(),IF(AF3653="ALL",TRUE(),"")))</f>
        <v/>
      </c>
    </row>
    <row r="3654">
      <c r="A3654" s="3">
        <f>COUNTIF($AH$2:AH3654,"TRUE")</f>
        <v/>
      </c>
      <c r="B3654" s="3">
        <f>COUNTIF($AG$2:$AG3654,#REF!)</f>
        <v/>
      </c>
      <c r="C3654" s="56">
        <f>待赋值表!A3653</f>
        <v/>
      </c>
      <c r="E3654" s="6">
        <f>待赋值表!D3653</f>
        <v/>
      </c>
      <c r="F3654" s="6">
        <f>待赋值表!E3653</f>
        <v/>
      </c>
      <c r="G3654" s="6">
        <f>待赋值表!F3653</f>
        <v/>
      </c>
      <c r="H3654" s="6">
        <f>待赋值表!G3653</f>
        <v/>
      </c>
      <c r="I3654" s="6">
        <f>待赋值表!H3653</f>
        <v/>
      </c>
      <c r="J3654" s="6">
        <f>待赋值表!I3653</f>
        <v/>
      </c>
      <c r="K3654" s="6">
        <f>待赋值表!J3653</f>
        <v/>
      </c>
      <c r="L3654" s="6">
        <f>待赋值表!K3653</f>
        <v/>
      </c>
      <c r="M3654" s="6">
        <f>待赋值表!L3653</f>
        <v/>
      </c>
      <c r="N3654" s="6">
        <f>待赋值表!M3653</f>
        <v/>
      </c>
      <c r="O3654" s="6">
        <f>待赋值表!N3653</f>
        <v/>
      </c>
      <c r="P3654" s="6">
        <f>待赋值表!O3653</f>
        <v/>
      </c>
      <c r="Q3654" s="6">
        <f>IF(待赋值表!P3653&lt;&gt;"",待赋值表!P3653,0)</f>
        <v/>
      </c>
      <c r="R3654" s="6">
        <f>待赋值表!Q3653</f>
        <v/>
      </c>
      <c r="S3654" s="6">
        <f>待赋值表!R3653</f>
        <v/>
      </c>
      <c r="T3654" s="6">
        <f>待赋值表!S3653</f>
        <v/>
      </c>
      <c r="U3654" s="6">
        <f>待赋值表!T3653</f>
        <v/>
      </c>
      <c r="V3654" s="6">
        <f>待赋值表!U3653</f>
        <v/>
      </c>
      <c r="W3654" s="6">
        <f>待赋值表!V3653</f>
        <v/>
      </c>
      <c r="X3654" s="6">
        <f>待赋值表!W3653</f>
        <v/>
      </c>
      <c r="Y3654" s="6">
        <f>待赋值表!X3653</f>
        <v/>
      </c>
      <c r="Z3654" s="3">
        <f>IF(M3654&gt;=0.01,"B_pre",IF(M3654&gt;=0,"C_pre","none"))</f>
        <v/>
      </c>
      <c r="AA3654" s="3">
        <f>IF(U3654&gt;0.125,"a_pre",IF(U3654&gt;=0,"b_pre","none"))</f>
        <v/>
      </c>
      <c r="AB3654" s="3">
        <f>AND(Z3654="B_pre",AA3654="a_pre")</f>
        <v/>
      </c>
      <c r="AC3654" s="3">
        <f>AND(Z3654="B_pre",AA3654="b_pre")</f>
        <v/>
      </c>
      <c r="AD3654" s="3">
        <f>AND(Z3654="C_pre",AA3654="a_pre")</f>
        <v/>
      </c>
      <c r="AE3654" s="3">
        <f>AND(Z3654="C_pre",AA3654="b_pre")</f>
        <v/>
      </c>
      <c r="AF3654" s="6">
        <f>待赋值表!C3653</f>
        <v/>
      </c>
      <c r="AG3654" s="3">
        <f t="array" ref="AG3654">IF(AB3654=TRUE,"A",IF(AC3654=TRUE,"B",IF(AD3654=TRUE,"C",IF(AE3654=TRUE,"D","其他"))))</f>
        <v/>
      </c>
      <c r="AH3654" s="3">
        <f>IF(分析表!$E$12&lt;&gt;"ALL",AND(AF3654=分析表!$E$10,AG3654=分析表!$E$12),IF(AF3654=分析表!$E$10,TRUE(),IF(AF3654="ALL",TRUE(),"")))</f>
        <v/>
      </c>
    </row>
    <row r="3655">
      <c r="A3655" s="3">
        <f>COUNTIF($AH$2:AH3655,"TRUE")</f>
        <v/>
      </c>
      <c r="B3655" s="3">
        <f>COUNTIF($AG$2:$AG3655,#REF!)</f>
        <v/>
      </c>
      <c r="C3655" s="56">
        <f>待赋值表!A3654</f>
        <v/>
      </c>
      <c r="E3655" s="6">
        <f>待赋值表!D3654</f>
        <v/>
      </c>
      <c r="F3655" s="6">
        <f>待赋值表!E3654</f>
        <v/>
      </c>
      <c r="G3655" s="6">
        <f>待赋值表!F3654</f>
        <v/>
      </c>
      <c r="H3655" s="6">
        <f>待赋值表!G3654</f>
        <v/>
      </c>
      <c r="I3655" s="6">
        <f>待赋值表!H3654</f>
        <v/>
      </c>
      <c r="J3655" s="6">
        <f>待赋值表!I3654</f>
        <v/>
      </c>
      <c r="K3655" s="6">
        <f>待赋值表!J3654</f>
        <v/>
      </c>
      <c r="L3655" s="6">
        <f>待赋值表!K3654</f>
        <v/>
      </c>
      <c r="M3655" s="6">
        <f>待赋值表!L3654</f>
        <v/>
      </c>
      <c r="N3655" s="6">
        <f>待赋值表!M3654</f>
        <v/>
      </c>
      <c r="O3655" s="6">
        <f>待赋值表!N3654</f>
        <v/>
      </c>
      <c r="P3655" s="6">
        <f>待赋值表!O3654</f>
        <v/>
      </c>
      <c r="Q3655" s="6">
        <f>IF(待赋值表!P3654&lt;&gt;"",待赋值表!P3654,0)</f>
        <v/>
      </c>
      <c r="R3655" s="6">
        <f>待赋值表!Q3654</f>
        <v/>
      </c>
      <c r="S3655" s="6">
        <f>待赋值表!R3654</f>
        <v/>
      </c>
      <c r="T3655" s="6">
        <f>待赋值表!S3654</f>
        <v/>
      </c>
      <c r="U3655" s="6">
        <f>待赋值表!T3654</f>
        <v/>
      </c>
      <c r="V3655" s="6">
        <f>待赋值表!U3654</f>
        <v/>
      </c>
      <c r="W3655" s="6">
        <f>待赋值表!V3654</f>
        <v/>
      </c>
      <c r="X3655" s="6">
        <f>待赋值表!W3654</f>
        <v/>
      </c>
      <c r="Y3655" s="6">
        <f>待赋值表!X3654</f>
        <v/>
      </c>
      <c r="Z3655" s="3">
        <f>IF(M3655&gt;=0.01,"B_pre",IF(M3655&gt;=0,"C_pre","none"))</f>
        <v/>
      </c>
      <c r="AA3655" s="3">
        <f>IF(U3655&gt;0.125,"a_pre",IF(U3655&gt;=0,"b_pre","none"))</f>
        <v/>
      </c>
      <c r="AB3655" s="3">
        <f>AND(Z3655="B_pre",AA3655="a_pre")</f>
        <v/>
      </c>
      <c r="AC3655" s="3">
        <f>AND(Z3655="B_pre",AA3655="b_pre")</f>
        <v/>
      </c>
      <c r="AD3655" s="3">
        <f>AND(Z3655="C_pre",AA3655="a_pre")</f>
        <v/>
      </c>
      <c r="AE3655" s="3">
        <f>AND(Z3655="C_pre",AA3655="b_pre")</f>
        <v/>
      </c>
      <c r="AF3655" s="6">
        <f>待赋值表!C3654</f>
        <v/>
      </c>
      <c r="AG3655" s="3">
        <f t="array" ref="AG3655">IF(AB3655=TRUE,"A",IF(AC3655=TRUE,"B",IF(AD3655=TRUE,"C",IF(AE3655=TRUE,"D","其他"))))</f>
        <v/>
      </c>
      <c r="AH3655" s="3">
        <f>IF(分析表!$E$12&lt;&gt;"ALL",AND(AF3655=分析表!$E$10,AG3655=分析表!$E$12),IF(AF3655=分析表!$E$10,TRUE(),IF(AF3655="ALL",TRUE(),"")))</f>
        <v/>
      </c>
    </row>
    <row r="3656">
      <c r="A3656" s="3">
        <f>COUNTIF($AH$2:AH3656,"TRUE")</f>
        <v/>
      </c>
      <c r="B3656" s="3">
        <f>COUNTIF($AG$2:$AG3656,#REF!)</f>
        <v/>
      </c>
      <c r="C3656" s="56">
        <f>待赋值表!A3655</f>
        <v/>
      </c>
      <c r="E3656" s="6">
        <f>待赋值表!D3655</f>
        <v/>
      </c>
      <c r="F3656" s="6">
        <f>待赋值表!E3655</f>
        <v/>
      </c>
      <c r="G3656" s="6">
        <f>待赋值表!F3655</f>
        <v/>
      </c>
      <c r="H3656" s="6">
        <f>待赋值表!G3655</f>
        <v/>
      </c>
      <c r="I3656" s="6">
        <f>待赋值表!H3655</f>
        <v/>
      </c>
      <c r="J3656" s="6">
        <f>待赋值表!I3655</f>
        <v/>
      </c>
      <c r="K3656" s="6">
        <f>待赋值表!J3655</f>
        <v/>
      </c>
      <c r="L3656" s="6">
        <f>待赋值表!K3655</f>
        <v/>
      </c>
      <c r="M3656" s="6">
        <f>待赋值表!L3655</f>
        <v/>
      </c>
      <c r="N3656" s="6">
        <f>待赋值表!M3655</f>
        <v/>
      </c>
      <c r="O3656" s="6">
        <f>待赋值表!N3655</f>
        <v/>
      </c>
      <c r="P3656" s="6">
        <f>待赋值表!O3655</f>
        <v/>
      </c>
      <c r="Q3656" s="6">
        <f>IF(待赋值表!P3655&lt;&gt;"",待赋值表!P3655,0)</f>
        <v/>
      </c>
      <c r="R3656" s="6">
        <f>待赋值表!Q3655</f>
        <v/>
      </c>
      <c r="S3656" s="6">
        <f>待赋值表!R3655</f>
        <v/>
      </c>
      <c r="T3656" s="6">
        <f>待赋值表!S3655</f>
        <v/>
      </c>
      <c r="U3656" s="6">
        <f>待赋值表!T3655</f>
        <v/>
      </c>
      <c r="V3656" s="6">
        <f>待赋值表!U3655</f>
        <v/>
      </c>
      <c r="W3656" s="6">
        <f>待赋值表!V3655</f>
        <v/>
      </c>
      <c r="X3656" s="6">
        <f>待赋值表!W3655</f>
        <v/>
      </c>
      <c r="Y3656" s="6">
        <f>待赋值表!X3655</f>
        <v/>
      </c>
      <c r="Z3656" s="3">
        <f>IF(M3656&gt;=0.01,"B_pre",IF(M3656&gt;=0,"C_pre","none"))</f>
        <v/>
      </c>
      <c r="AA3656" s="3">
        <f>IF(U3656&gt;0.125,"a_pre",IF(U3656&gt;=0,"b_pre","none"))</f>
        <v/>
      </c>
      <c r="AB3656" s="3">
        <f>AND(Z3656="B_pre",AA3656="a_pre")</f>
        <v/>
      </c>
      <c r="AC3656" s="3">
        <f>AND(Z3656="B_pre",AA3656="b_pre")</f>
        <v/>
      </c>
      <c r="AD3656" s="3">
        <f>AND(Z3656="C_pre",AA3656="a_pre")</f>
        <v/>
      </c>
      <c r="AE3656" s="3">
        <f>AND(Z3656="C_pre",AA3656="b_pre")</f>
        <v/>
      </c>
      <c r="AF3656" s="6">
        <f>待赋值表!C3655</f>
        <v/>
      </c>
      <c r="AG3656" s="3">
        <f t="array" ref="AG3656">IF(AB3656=TRUE,"A",IF(AC3656=TRUE,"B",IF(AD3656=TRUE,"C",IF(AE3656=TRUE,"D","其他"))))</f>
        <v/>
      </c>
      <c r="AH3656" s="3">
        <f>IF(分析表!$E$12&lt;&gt;"ALL",AND(AF3656=分析表!$E$10,AG3656=分析表!$E$12),IF(AF3656=分析表!$E$10,TRUE(),IF(AF3656="ALL",TRUE(),"")))</f>
        <v/>
      </c>
    </row>
    <row r="3657">
      <c r="A3657" s="3">
        <f>COUNTIF($AH$2:AH3657,"TRUE")</f>
        <v/>
      </c>
      <c r="B3657" s="3">
        <f>COUNTIF($AG$2:$AG3657,#REF!)</f>
        <v/>
      </c>
      <c r="C3657" s="56">
        <f>待赋值表!A3656</f>
        <v/>
      </c>
      <c r="E3657" s="6">
        <f>待赋值表!D3656</f>
        <v/>
      </c>
      <c r="F3657" s="6">
        <f>待赋值表!E3656</f>
        <v/>
      </c>
      <c r="G3657" s="6">
        <f>待赋值表!F3656</f>
        <v/>
      </c>
      <c r="H3657" s="6">
        <f>待赋值表!G3656</f>
        <v/>
      </c>
      <c r="I3657" s="6">
        <f>待赋值表!H3656</f>
        <v/>
      </c>
      <c r="J3657" s="6">
        <f>待赋值表!I3656</f>
        <v/>
      </c>
      <c r="K3657" s="6">
        <f>待赋值表!J3656</f>
        <v/>
      </c>
      <c r="L3657" s="6">
        <f>待赋值表!K3656</f>
        <v/>
      </c>
      <c r="M3657" s="6">
        <f>待赋值表!L3656</f>
        <v/>
      </c>
      <c r="N3657" s="6">
        <f>待赋值表!M3656</f>
        <v/>
      </c>
      <c r="O3657" s="6">
        <f>待赋值表!N3656</f>
        <v/>
      </c>
      <c r="P3657" s="6">
        <f>待赋值表!O3656</f>
        <v/>
      </c>
      <c r="Q3657" s="6">
        <f>IF(待赋值表!P3656&lt;&gt;"",待赋值表!P3656,0)</f>
        <v/>
      </c>
      <c r="R3657" s="6">
        <f>待赋值表!Q3656</f>
        <v/>
      </c>
      <c r="S3657" s="6">
        <f>待赋值表!R3656</f>
        <v/>
      </c>
      <c r="T3657" s="6">
        <f>待赋值表!S3656</f>
        <v/>
      </c>
      <c r="U3657" s="6">
        <f>待赋值表!T3656</f>
        <v/>
      </c>
      <c r="V3657" s="6">
        <f>待赋值表!U3656</f>
        <v/>
      </c>
      <c r="W3657" s="6">
        <f>待赋值表!V3656</f>
        <v/>
      </c>
      <c r="X3657" s="6">
        <f>待赋值表!W3656</f>
        <v/>
      </c>
      <c r="Y3657" s="6">
        <f>待赋值表!X3656</f>
        <v/>
      </c>
      <c r="Z3657" s="3">
        <f>IF(M3657&gt;=0.01,"B_pre",IF(M3657&gt;=0,"C_pre","none"))</f>
        <v/>
      </c>
      <c r="AA3657" s="3">
        <f>IF(U3657&gt;0.125,"a_pre",IF(U3657&gt;=0,"b_pre","none"))</f>
        <v/>
      </c>
      <c r="AB3657" s="3">
        <f>AND(Z3657="B_pre",AA3657="a_pre")</f>
        <v/>
      </c>
      <c r="AC3657" s="3">
        <f>AND(Z3657="B_pre",AA3657="b_pre")</f>
        <v/>
      </c>
      <c r="AD3657" s="3">
        <f>AND(Z3657="C_pre",AA3657="a_pre")</f>
        <v/>
      </c>
      <c r="AE3657" s="3">
        <f>AND(Z3657="C_pre",AA3657="b_pre")</f>
        <v/>
      </c>
      <c r="AF3657" s="6">
        <f>待赋值表!C3656</f>
        <v/>
      </c>
      <c r="AG3657" s="3">
        <f t="array" ref="AG3657">IF(AB3657=TRUE,"A",IF(AC3657=TRUE,"B",IF(AD3657=TRUE,"C",IF(AE3657=TRUE,"D","其他"))))</f>
        <v/>
      </c>
      <c r="AH3657" s="3">
        <f>IF(分析表!$E$12&lt;&gt;"ALL",AND(AF3657=分析表!$E$10,AG3657=分析表!$E$12),IF(AF3657=分析表!$E$10,TRUE(),IF(AF3657="ALL",TRUE(),"")))</f>
        <v/>
      </c>
    </row>
    <row r="3658">
      <c r="A3658" s="3">
        <f>COUNTIF($AH$2:AH3658,"TRUE")</f>
        <v/>
      </c>
      <c r="B3658" s="3">
        <f>COUNTIF($AG$2:$AG3658,#REF!)</f>
        <v/>
      </c>
      <c r="C3658" s="56">
        <f>待赋值表!A3657</f>
        <v/>
      </c>
      <c r="E3658" s="6">
        <f>待赋值表!D3657</f>
        <v/>
      </c>
      <c r="F3658" s="6">
        <f>待赋值表!E3657</f>
        <v/>
      </c>
      <c r="G3658" s="6">
        <f>待赋值表!F3657</f>
        <v/>
      </c>
      <c r="H3658" s="6">
        <f>待赋值表!G3657</f>
        <v/>
      </c>
      <c r="I3658" s="6">
        <f>待赋值表!H3657</f>
        <v/>
      </c>
      <c r="J3658" s="6">
        <f>待赋值表!I3657</f>
        <v/>
      </c>
      <c r="K3658" s="6">
        <f>待赋值表!J3657</f>
        <v/>
      </c>
      <c r="L3658" s="6">
        <f>待赋值表!K3657</f>
        <v/>
      </c>
      <c r="M3658" s="6">
        <f>待赋值表!L3657</f>
        <v/>
      </c>
      <c r="N3658" s="6">
        <f>待赋值表!M3657</f>
        <v/>
      </c>
      <c r="O3658" s="6">
        <f>待赋值表!N3657</f>
        <v/>
      </c>
      <c r="P3658" s="6">
        <f>待赋值表!O3657</f>
        <v/>
      </c>
      <c r="Q3658" s="6">
        <f>IF(待赋值表!P3657&lt;&gt;"",待赋值表!P3657,0)</f>
        <v/>
      </c>
      <c r="R3658" s="6">
        <f>待赋值表!Q3657</f>
        <v/>
      </c>
      <c r="S3658" s="6">
        <f>待赋值表!R3657</f>
        <v/>
      </c>
      <c r="T3658" s="6">
        <f>待赋值表!S3657</f>
        <v/>
      </c>
      <c r="U3658" s="6">
        <f>待赋值表!T3657</f>
        <v/>
      </c>
      <c r="V3658" s="6">
        <f>待赋值表!U3657</f>
        <v/>
      </c>
      <c r="W3658" s="6">
        <f>待赋值表!V3657</f>
        <v/>
      </c>
      <c r="X3658" s="6">
        <f>待赋值表!W3657</f>
        <v/>
      </c>
      <c r="Y3658" s="6">
        <f>待赋值表!X3657</f>
        <v/>
      </c>
      <c r="Z3658" s="3">
        <f>IF(M3658&gt;=0.01,"B_pre",IF(M3658&gt;=0,"C_pre","none"))</f>
        <v/>
      </c>
      <c r="AA3658" s="3">
        <f>IF(U3658&gt;0.125,"a_pre",IF(U3658&gt;=0,"b_pre","none"))</f>
        <v/>
      </c>
      <c r="AB3658" s="3">
        <f>AND(Z3658="B_pre",AA3658="a_pre")</f>
        <v/>
      </c>
      <c r="AC3658" s="3">
        <f>AND(Z3658="B_pre",AA3658="b_pre")</f>
        <v/>
      </c>
      <c r="AD3658" s="3">
        <f>AND(Z3658="C_pre",AA3658="a_pre")</f>
        <v/>
      </c>
      <c r="AE3658" s="3">
        <f>AND(Z3658="C_pre",AA3658="b_pre")</f>
        <v/>
      </c>
      <c r="AF3658" s="6">
        <f>待赋值表!C3657</f>
        <v/>
      </c>
      <c r="AG3658" s="3">
        <f t="array" ref="AG3658">IF(AB3658=TRUE,"A",IF(AC3658=TRUE,"B",IF(AD3658=TRUE,"C",IF(AE3658=TRUE,"D","其他"))))</f>
        <v/>
      </c>
      <c r="AH3658" s="3">
        <f>IF(分析表!$E$12&lt;&gt;"ALL",AND(AF3658=分析表!$E$10,AG3658=分析表!$E$12),IF(AF3658=分析表!$E$10,TRUE(),IF(AF3658="ALL",TRUE(),"")))</f>
        <v/>
      </c>
    </row>
    <row r="3659">
      <c r="A3659" s="3">
        <f>COUNTIF($AH$2:AH3659,"TRUE")</f>
        <v/>
      </c>
      <c r="B3659" s="3">
        <f>COUNTIF($AG$2:$AG3659,#REF!)</f>
        <v/>
      </c>
      <c r="C3659" s="56">
        <f>待赋值表!A3658</f>
        <v/>
      </c>
      <c r="E3659" s="6">
        <f>待赋值表!D3658</f>
        <v/>
      </c>
      <c r="F3659" s="6">
        <f>待赋值表!E3658</f>
        <v/>
      </c>
      <c r="G3659" s="6">
        <f>待赋值表!F3658</f>
        <v/>
      </c>
      <c r="H3659" s="6">
        <f>待赋值表!G3658</f>
        <v/>
      </c>
      <c r="I3659" s="6">
        <f>待赋值表!H3658</f>
        <v/>
      </c>
      <c r="J3659" s="6">
        <f>待赋值表!I3658</f>
        <v/>
      </c>
      <c r="K3659" s="6">
        <f>待赋值表!J3658</f>
        <v/>
      </c>
      <c r="L3659" s="6">
        <f>待赋值表!K3658</f>
        <v/>
      </c>
      <c r="M3659" s="6">
        <f>待赋值表!L3658</f>
        <v/>
      </c>
      <c r="N3659" s="6">
        <f>待赋值表!M3658</f>
        <v/>
      </c>
      <c r="O3659" s="6">
        <f>待赋值表!N3658</f>
        <v/>
      </c>
      <c r="P3659" s="6">
        <f>待赋值表!O3658</f>
        <v/>
      </c>
      <c r="Q3659" s="6">
        <f>IF(待赋值表!P3658&lt;&gt;"",待赋值表!P3658,0)</f>
        <v/>
      </c>
      <c r="R3659" s="6">
        <f>待赋值表!Q3658</f>
        <v/>
      </c>
      <c r="S3659" s="6">
        <f>待赋值表!R3658</f>
        <v/>
      </c>
      <c r="T3659" s="6">
        <f>待赋值表!S3658</f>
        <v/>
      </c>
      <c r="U3659" s="6">
        <f>待赋值表!T3658</f>
        <v/>
      </c>
      <c r="V3659" s="6">
        <f>待赋值表!U3658</f>
        <v/>
      </c>
      <c r="W3659" s="6">
        <f>待赋值表!V3658</f>
        <v/>
      </c>
      <c r="X3659" s="6">
        <f>待赋值表!W3658</f>
        <v/>
      </c>
      <c r="Y3659" s="6">
        <f>待赋值表!X3658</f>
        <v/>
      </c>
      <c r="Z3659" s="3">
        <f>IF(M3659&gt;=0.01,"B_pre",IF(M3659&gt;=0,"C_pre","none"))</f>
        <v/>
      </c>
      <c r="AA3659" s="3">
        <f>IF(U3659&gt;0.125,"a_pre",IF(U3659&gt;=0,"b_pre","none"))</f>
        <v/>
      </c>
      <c r="AB3659" s="3">
        <f>AND(Z3659="B_pre",AA3659="a_pre")</f>
        <v/>
      </c>
      <c r="AC3659" s="3">
        <f>AND(Z3659="B_pre",AA3659="b_pre")</f>
        <v/>
      </c>
      <c r="AD3659" s="3">
        <f>AND(Z3659="C_pre",AA3659="a_pre")</f>
        <v/>
      </c>
      <c r="AE3659" s="3">
        <f>AND(Z3659="C_pre",AA3659="b_pre")</f>
        <v/>
      </c>
      <c r="AF3659" s="6">
        <f>待赋值表!C3658</f>
        <v/>
      </c>
      <c r="AG3659" s="3">
        <f t="array" ref="AG3659">IF(AB3659=TRUE,"A",IF(AC3659=TRUE,"B",IF(AD3659=TRUE,"C",IF(AE3659=TRUE,"D","其他"))))</f>
        <v/>
      </c>
      <c r="AH3659" s="3">
        <f>IF(分析表!$E$12&lt;&gt;"ALL",AND(AF3659=分析表!$E$10,AG3659=分析表!$E$12),IF(AF3659=分析表!$E$10,TRUE(),IF(AF3659="ALL",TRUE(),"")))</f>
        <v/>
      </c>
    </row>
    <row r="3660">
      <c r="A3660" s="3">
        <f>COUNTIF($AH$2:AH3660,"TRUE")</f>
        <v/>
      </c>
      <c r="B3660" s="3">
        <f>COUNTIF($AG$2:$AG3660,#REF!)</f>
        <v/>
      </c>
      <c r="C3660" s="56">
        <f>待赋值表!A3659</f>
        <v/>
      </c>
      <c r="E3660" s="6">
        <f>待赋值表!D3659</f>
        <v/>
      </c>
      <c r="F3660" s="6">
        <f>待赋值表!E3659</f>
        <v/>
      </c>
      <c r="G3660" s="6">
        <f>待赋值表!F3659</f>
        <v/>
      </c>
      <c r="H3660" s="6">
        <f>待赋值表!G3659</f>
        <v/>
      </c>
      <c r="I3660" s="6">
        <f>待赋值表!H3659</f>
        <v/>
      </c>
      <c r="J3660" s="6">
        <f>待赋值表!I3659</f>
        <v/>
      </c>
      <c r="K3660" s="6">
        <f>待赋值表!J3659</f>
        <v/>
      </c>
      <c r="L3660" s="6">
        <f>待赋值表!K3659</f>
        <v/>
      </c>
      <c r="M3660" s="6">
        <f>待赋值表!L3659</f>
        <v/>
      </c>
      <c r="N3660" s="6">
        <f>待赋值表!M3659</f>
        <v/>
      </c>
      <c r="O3660" s="6">
        <f>待赋值表!N3659</f>
        <v/>
      </c>
      <c r="P3660" s="6">
        <f>待赋值表!O3659</f>
        <v/>
      </c>
      <c r="Q3660" s="6">
        <f>IF(待赋值表!P3659&lt;&gt;"",待赋值表!P3659,0)</f>
        <v/>
      </c>
      <c r="R3660" s="6">
        <f>待赋值表!Q3659</f>
        <v/>
      </c>
      <c r="S3660" s="6">
        <f>待赋值表!R3659</f>
        <v/>
      </c>
      <c r="T3660" s="6">
        <f>待赋值表!S3659</f>
        <v/>
      </c>
      <c r="U3660" s="6">
        <f>待赋值表!T3659</f>
        <v/>
      </c>
      <c r="V3660" s="6">
        <f>待赋值表!U3659</f>
        <v/>
      </c>
      <c r="W3660" s="6">
        <f>待赋值表!V3659</f>
        <v/>
      </c>
      <c r="X3660" s="6">
        <f>待赋值表!W3659</f>
        <v/>
      </c>
      <c r="Y3660" s="6">
        <f>待赋值表!X3659</f>
        <v/>
      </c>
      <c r="Z3660" s="3">
        <f>IF(M3660&gt;=0.01,"B_pre",IF(M3660&gt;=0,"C_pre","none"))</f>
        <v/>
      </c>
      <c r="AA3660" s="3">
        <f>IF(U3660&gt;0.125,"a_pre",IF(U3660&gt;=0,"b_pre","none"))</f>
        <v/>
      </c>
      <c r="AB3660" s="3">
        <f>AND(Z3660="B_pre",AA3660="a_pre")</f>
        <v/>
      </c>
      <c r="AC3660" s="3">
        <f>AND(Z3660="B_pre",AA3660="b_pre")</f>
        <v/>
      </c>
      <c r="AD3660" s="3">
        <f>AND(Z3660="C_pre",AA3660="a_pre")</f>
        <v/>
      </c>
      <c r="AE3660" s="3">
        <f>AND(Z3660="C_pre",AA3660="b_pre")</f>
        <v/>
      </c>
      <c r="AF3660" s="6">
        <f>待赋值表!C3659</f>
        <v/>
      </c>
      <c r="AG3660" s="3">
        <f t="array" ref="AG3660">IF(AB3660=TRUE,"A",IF(AC3660=TRUE,"B",IF(AD3660=TRUE,"C",IF(AE3660=TRUE,"D","其他"))))</f>
        <v/>
      </c>
      <c r="AH3660" s="3">
        <f>IF(分析表!$E$12&lt;&gt;"ALL",AND(AF3660=分析表!$E$10,AG3660=分析表!$E$12),IF(AF3660=分析表!$E$10,TRUE(),IF(AF3660="ALL",TRUE(),"")))</f>
        <v/>
      </c>
    </row>
    <row r="3661">
      <c r="A3661" s="3">
        <f>COUNTIF($AH$2:AH3661,"TRUE")</f>
        <v/>
      </c>
      <c r="B3661" s="3">
        <f>COUNTIF($AG$2:$AG3661,#REF!)</f>
        <v/>
      </c>
      <c r="C3661" s="56">
        <f>待赋值表!A3660</f>
        <v/>
      </c>
      <c r="E3661" s="6">
        <f>待赋值表!D3660</f>
        <v/>
      </c>
      <c r="F3661" s="6">
        <f>待赋值表!E3660</f>
        <v/>
      </c>
      <c r="G3661" s="6">
        <f>待赋值表!F3660</f>
        <v/>
      </c>
      <c r="H3661" s="6">
        <f>待赋值表!G3660</f>
        <v/>
      </c>
      <c r="I3661" s="6">
        <f>待赋值表!H3660</f>
        <v/>
      </c>
      <c r="J3661" s="6">
        <f>待赋值表!I3660</f>
        <v/>
      </c>
      <c r="K3661" s="6">
        <f>待赋值表!J3660</f>
        <v/>
      </c>
      <c r="L3661" s="6">
        <f>待赋值表!K3660</f>
        <v/>
      </c>
      <c r="M3661" s="6">
        <f>待赋值表!L3660</f>
        <v/>
      </c>
      <c r="N3661" s="6">
        <f>待赋值表!M3660</f>
        <v/>
      </c>
      <c r="O3661" s="6">
        <f>待赋值表!N3660</f>
        <v/>
      </c>
      <c r="P3661" s="6">
        <f>待赋值表!O3660</f>
        <v/>
      </c>
      <c r="Q3661" s="6">
        <f>IF(待赋值表!P3660&lt;&gt;"",待赋值表!P3660,0)</f>
        <v/>
      </c>
      <c r="R3661" s="6">
        <f>待赋值表!Q3660</f>
        <v/>
      </c>
      <c r="S3661" s="6">
        <f>待赋值表!R3660</f>
        <v/>
      </c>
      <c r="T3661" s="6">
        <f>待赋值表!S3660</f>
        <v/>
      </c>
      <c r="U3661" s="6">
        <f>待赋值表!T3660</f>
        <v/>
      </c>
      <c r="V3661" s="6">
        <f>待赋值表!U3660</f>
        <v/>
      </c>
      <c r="W3661" s="6">
        <f>待赋值表!V3660</f>
        <v/>
      </c>
      <c r="X3661" s="6">
        <f>待赋值表!W3660</f>
        <v/>
      </c>
      <c r="Y3661" s="6">
        <f>待赋值表!X3660</f>
        <v/>
      </c>
      <c r="Z3661" s="3">
        <f>IF(M3661&gt;=0.01,"B_pre",IF(M3661&gt;=0,"C_pre","none"))</f>
        <v/>
      </c>
      <c r="AA3661" s="3">
        <f>IF(U3661&gt;0.125,"a_pre",IF(U3661&gt;=0,"b_pre","none"))</f>
        <v/>
      </c>
      <c r="AB3661" s="3">
        <f>AND(Z3661="B_pre",AA3661="a_pre")</f>
        <v/>
      </c>
      <c r="AC3661" s="3">
        <f>AND(Z3661="B_pre",AA3661="b_pre")</f>
        <v/>
      </c>
      <c r="AD3661" s="3">
        <f>AND(Z3661="C_pre",AA3661="a_pre")</f>
        <v/>
      </c>
      <c r="AE3661" s="3">
        <f>AND(Z3661="C_pre",AA3661="b_pre")</f>
        <v/>
      </c>
      <c r="AF3661" s="6">
        <f>待赋值表!C3660</f>
        <v/>
      </c>
      <c r="AG3661" s="3">
        <f t="array" ref="AG3661">IF(AB3661=TRUE,"A",IF(AC3661=TRUE,"B",IF(AD3661=TRUE,"C",IF(AE3661=TRUE,"D","其他"))))</f>
        <v/>
      </c>
      <c r="AH3661" s="3">
        <f>IF(分析表!$E$12&lt;&gt;"ALL",AND(AF3661=分析表!$E$10,AG3661=分析表!$E$12),IF(AF3661=分析表!$E$10,TRUE(),IF(AF3661="ALL",TRUE(),"")))</f>
        <v/>
      </c>
    </row>
    <row r="3662">
      <c r="A3662" s="3">
        <f>COUNTIF($AH$2:AH3662,"TRUE")</f>
        <v/>
      </c>
      <c r="B3662" s="3">
        <f>COUNTIF($AG$2:$AG3662,#REF!)</f>
        <v/>
      </c>
      <c r="C3662" s="56">
        <f>待赋值表!A3661</f>
        <v/>
      </c>
      <c r="E3662" s="6">
        <f>待赋值表!D3661</f>
        <v/>
      </c>
      <c r="F3662" s="6">
        <f>待赋值表!E3661</f>
        <v/>
      </c>
      <c r="G3662" s="6">
        <f>待赋值表!F3661</f>
        <v/>
      </c>
      <c r="H3662" s="6">
        <f>待赋值表!G3661</f>
        <v/>
      </c>
      <c r="I3662" s="6">
        <f>待赋值表!H3661</f>
        <v/>
      </c>
      <c r="J3662" s="6">
        <f>待赋值表!I3661</f>
        <v/>
      </c>
      <c r="K3662" s="6">
        <f>待赋值表!J3661</f>
        <v/>
      </c>
      <c r="L3662" s="6">
        <f>待赋值表!K3661</f>
        <v/>
      </c>
      <c r="M3662" s="6">
        <f>待赋值表!L3661</f>
        <v/>
      </c>
      <c r="N3662" s="6">
        <f>待赋值表!M3661</f>
        <v/>
      </c>
      <c r="O3662" s="6">
        <f>待赋值表!N3661</f>
        <v/>
      </c>
      <c r="P3662" s="6">
        <f>待赋值表!O3661</f>
        <v/>
      </c>
      <c r="Q3662" s="6">
        <f>IF(待赋值表!P3661&lt;&gt;"",待赋值表!P3661,0)</f>
        <v/>
      </c>
      <c r="R3662" s="6">
        <f>待赋值表!Q3661</f>
        <v/>
      </c>
      <c r="S3662" s="6">
        <f>待赋值表!R3661</f>
        <v/>
      </c>
      <c r="T3662" s="6">
        <f>待赋值表!S3661</f>
        <v/>
      </c>
      <c r="U3662" s="6">
        <f>待赋值表!T3661</f>
        <v/>
      </c>
      <c r="V3662" s="6">
        <f>待赋值表!U3661</f>
        <v/>
      </c>
      <c r="W3662" s="6">
        <f>待赋值表!V3661</f>
        <v/>
      </c>
      <c r="X3662" s="6">
        <f>待赋值表!W3661</f>
        <v/>
      </c>
      <c r="Y3662" s="6">
        <f>待赋值表!X3661</f>
        <v/>
      </c>
      <c r="Z3662" s="3">
        <f>IF(M3662&gt;=0.01,"B_pre",IF(M3662&gt;=0,"C_pre","none"))</f>
        <v/>
      </c>
      <c r="AA3662" s="3">
        <f>IF(U3662&gt;0.125,"a_pre",IF(U3662&gt;=0,"b_pre","none"))</f>
        <v/>
      </c>
      <c r="AB3662" s="3">
        <f>AND(Z3662="B_pre",AA3662="a_pre")</f>
        <v/>
      </c>
      <c r="AC3662" s="3">
        <f>AND(Z3662="B_pre",AA3662="b_pre")</f>
        <v/>
      </c>
      <c r="AD3662" s="3">
        <f>AND(Z3662="C_pre",AA3662="a_pre")</f>
        <v/>
      </c>
      <c r="AE3662" s="3">
        <f>AND(Z3662="C_pre",AA3662="b_pre")</f>
        <v/>
      </c>
      <c r="AF3662" s="6">
        <f>待赋值表!C3661</f>
        <v/>
      </c>
      <c r="AG3662" s="3">
        <f t="array" ref="AG3662">IF(AB3662=TRUE,"A",IF(AC3662=TRUE,"B",IF(AD3662=TRUE,"C",IF(AE3662=TRUE,"D","其他"))))</f>
        <v/>
      </c>
      <c r="AH3662" s="3">
        <f>IF(分析表!$E$12&lt;&gt;"ALL",AND(AF3662=分析表!$E$10,AG3662=分析表!$E$12),IF(AF3662=分析表!$E$10,TRUE(),IF(AF3662="ALL",TRUE(),"")))</f>
        <v/>
      </c>
    </row>
    <row r="3663">
      <c r="A3663" s="3">
        <f>COUNTIF($AH$2:AH3663,"TRUE")</f>
        <v/>
      </c>
      <c r="B3663" s="3">
        <f>COUNTIF($AG$2:$AG3663,#REF!)</f>
        <v/>
      </c>
      <c r="C3663" s="56">
        <f>待赋值表!A3662</f>
        <v/>
      </c>
      <c r="E3663" s="6">
        <f>待赋值表!D3662</f>
        <v/>
      </c>
      <c r="F3663" s="6">
        <f>待赋值表!E3662</f>
        <v/>
      </c>
      <c r="G3663" s="6">
        <f>待赋值表!F3662</f>
        <v/>
      </c>
      <c r="H3663" s="6">
        <f>待赋值表!G3662</f>
        <v/>
      </c>
      <c r="I3663" s="6">
        <f>待赋值表!H3662</f>
        <v/>
      </c>
      <c r="J3663" s="6">
        <f>待赋值表!I3662</f>
        <v/>
      </c>
      <c r="K3663" s="6">
        <f>待赋值表!J3662</f>
        <v/>
      </c>
      <c r="L3663" s="6">
        <f>待赋值表!K3662</f>
        <v/>
      </c>
      <c r="M3663" s="6">
        <f>待赋值表!L3662</f>
        <v/>
      </c>
      <c r="N3663" s="6">
        <f>待赋值表!M3662</f>
        <v/>
      </c>
      <c r="O3663" s="6">
        <f>待赋值表!N3662</f>
        <v/>
      </c>
      <c r="P3663" s="6">
        <f>待赋值表!O3662</f>
        <v/>
      </c>
      <c r="Q3663" s="6">
        <f>IF(待赋值表!P3662&lt;&gt;"",待赋值表!P3662,0)</f>
        <v/>
      </c>
      <c r="R3663" s="6">
        <f>待赋值表!Q3662</f>
        <v/>
      </c>
      <c r="S3663" s="6">
        <f>待赋值表!R3662</f>
        <v/>
      </c>
      <c r="T3663" s="6">
        <f>待赋值表!S3662</f>
        <v/>
      </c>
      <c r="U3663" s="6">
        <f>待赋值表!T3662</f>
        <v/>
      </c>
      <c r="V3663" s="6">
        <f>待赋值表!U3662</f>
        <v/>
      </c>
      <c r="W3663" s="6">
        <f>待赋值表!V3662</f>
        <v/>
      </c>
      <c r="X3663" s="6">
        <f>待赋值表!W3662</f>
        <v/>
      </c>
      <c r="Y3663" s="6">
        <f>待赋值表!X3662</f>
        <v/>
      </c>
      <c r="Z3663" s="3">
        <f>IF(M3663&gt;=0.01,"B_pre",IF(M3663&gt;=0,"C_pre","none"))</f>
        <v/>
      </c>
      <c r="AA3663" s="3">
        <f>IF(U3663&gt;0.125,"a_pre",IF(U3663&gt;=0,"b_pre","none"))</f>
        <v/>
      </c>
      <c r="AB3663" s="3">
        <f>AND(Z3663="B_pre",AA3663="a_pre")</f>
        <v/>
      </c>
      <c r="AC3663" s="3">
        <f>AND(Z3663="B_pre",AA3663="b_pre")</f>
        <v/>
      </c>
      <c r="AD3663" s="3">
        <f>AND(Z3663="C_pre",AA3663="a_pre")</f>
        <v/>
      </c>
      <c r="AE3663" s="3">
        <f>AND(Z3663="C_pre",AA3663="b_pre")</f>
        <v/>
      </c>
      <c r="AF3663" s="6">
        <f>待赋值表!C3662</f>
        <v/>
      </c>
      <c r="AG3663" s="3">
        <f t="array" ref="AG3663">IF(AB3663=TRUE,"A",IF(AC3663=TRUE,"B",IF(AD3663=TRUE,"C",IF(AE3663=TRUE,"D","其他"))))</f>
        <v/>
      </c>
      <c r="AH3663" s="3">
        <f>IF(分析表!$E$12&lt;&gt;"ALL",AND(AF3663=分析表!$E$10,AG3663=分析表!$E$12),IF(AF3663=分析表!$E$10,TRUE(),IF(AF3663="ALL",TRUE(),"")))</f>
        <v/>
      </c>
    </row>
    <row r="3664">
      <c r="A3664" s="3">
        <f>COUNTIF($AH$2:AH3664,"TRUE")</f>
        <v/>
      </c>
      <c r="B3664" s="3">
        <f>COUNTIF($AG$2:$AG3664,#REF!)</f>
        <v/>
      </c>
      <c r="C3664" s="56">
        <f>待赋值表!A3663</f>
        <v/>
      </c>
      <c r="E3664" s="6">
        <f>待赋值表!D3663</f>
        <v/>
      </c>
      <c r="F3664" s="6">
        <f>待赋值表!E3663</f>
        <v/>
      </c>
      <c r="G3664" s="6">
        <f>待赋值表!F3663</f>
        <v/>
      </c>
      <c r="H3664" s="6">
        <f>待赋值表!G3663</f>
        <v/>
      </c>
      <c r="I3664" s="6">
        <f>待赋值表!H3663</f>
        <v/>
      </c>
      <c r="J3664" s="6">
        <f>待赋值表!I3663</f>
        <v/>
      </c>
      <c r="K3664" s="6">
        <f>待赋值表!J3663</f>
        <v/>
      </c>
      <c r="L3664" s="6">
        <f>待赋值表!K3663</f>
        <v/>
      </c>
      <c r="M3664" s="6">
        <f>待赋值表!L3663</f>
        <v/>
      </c>
      <c r="N3664" s="6">
        <f>待赋值表!M3663</f>
        <v/>
      </c>
      <c r="O3664" s="6">
        <f>待赋值表!N3663</f>
        <v/>
      </c>
      <c r="P3664" s="6">
        <f>待赋值表!O3663</f>
        <v/>
      </c>
      <c r="Q3664" s="6">
        <f>IF(待赋值表!P3663&lt;&gt;"",待赋值表!P3663,0)</f>
        <v/>
      </c>
      <c r="R3664" s="6">
        <f>待赋值表!Q3663</f>
        <v/>
      </c>
      <c r="S3664" s="6">
        <f>待赋值表!R3663</f>
        <v/>
      </c>
      <c r="T3664" s="6">
        <f>待赋值表!S3663</f>
        <v/>
      </c>
      <c r="U3664" s="6">
        <f>待赋值表!T3663</f>
        <v/>
      </c>
      <c r="V3664" s="6">
        <f>待赋值表!U3663</f>
        <v/>
      </c>
      <c r="W3664" s="6">
        <f>待赋值表!V3663</f>
        <v/>
      </c>
      <c r="X3664" s="6">
        <f>待赋值表!W3663</f>
        <v/>
      </c>
      <c r="Y3664" s="6">
        <f>待赋值表!X3663</f>
        <v/>
      </c>
      <c r="Z3664" s="3">
        <f>IF(M3664&gt;=0.01,"B_pre",IF(M3664&gt;=0,"C_pre","none"))</f>
        <v/>
      </c>
      <c r="AA3664" s="3">
        <f>IF(U3664&gt;0.125,"a_pre",IF(U3664&gt;=0,"b_pre","none"))</f>
        <v/>
      </c>
      <c r="AB3664" s="3">
        <f>AND(Z3664="B_pre",AA3664="a_pre")</f>
        <v/>
      </c>
      <c r="AC3664" s="3">
        <f>AND(Z3664="B_pre",AA3664="b_pre")</f>
        <v/>
      </c>
      <c r="AD3664" s="3">
        <f>AND(Z3664="C_pre",AA3664="a_pre")</f>
        <v/>
      </c>
      <c r="AE3664" s="3">
        <f>AND(Z3664="C_pre",AA3664="b_pre")</f>
        <v/>
      </c>
      <c r="AF3664" s="6">
        <f>待赋值表!C3663</f>
        <v/>
      </c>
      <c r="AG3664" s="3">
        <f t="array" ref="AG3664">IF(AB3664=TRUE,"A",IF(AC3664=TRUE,"B",IF(AD3664=TRUE,"C",IF(AE3664=TRUE,"D","其他"))))</f>
        <v/>
      </c>
      <c r="AH3664" s="3">
        <f>IF(分析表!$E$12&lt;&gt;"ALL",AND(AF3664=分析表!$E$10,AG3664=分析表!$E$12),IF(AF3664=分析表!$E$10,TRUE(),IF(AF3664="ALL",TRUE(),"")))</f>
        <v/>
      </c>
    </row>
    <row r="3665">
      <c r="A3665" s="3">
        <f>COUNTIF($AH$2:AH3665,"TRUE")</f>
        <v/>
      </c>
      <c r="B3665" s="3">
        <f>COUNTIF($AG$2:$AG3665,#REF!)</f>
        <v/>
      </c>
      <c r="C3665" s="56">
        <f>待赋值表!A3664</f>
        <v/>
      </c>
      <c r="E3665" s="6">
        <f>待赋值表!D3664</f>
        <v/>
      </c>
      <c r="F3665" s="6">
        <f>待赋值表!E3664</f>
        <v/>
      </c>
      <c r="G3665" s="6">
        <f>待赋值表!F3664</f>
        <v/>
      </c>
      <c r="H3665" s="6">
        <f>待赋值表!G3664</f>
        <v/>
      </c>
      <c r="I3665" s="6">
        <f>待赋值表!H3664</f>
        <v/>
      </c>
      <c r="J3665" s="6">
        <f>待赋值表!I3664</f>
        <v/>
      </c>
      <c r="K3665" s="6">
        <f>待赋值表!J3664</f>
        <v/>
      </c>
      <c r="L3665" s="6">
        <f>待赋值表!K3664</f>
        <v/>
      </c>
      <c r="M3665" s="6">
        <f>待赋值表!L3664</f>
        <v/>
      </c>
      <c r="N3665" s="6">
        <f>待赋值表!M3664</f>
        <v/>
      </c>
      <c r="O3665" s="6">
        <f>待赋值表!N3664</f>
        <v/>
      </c>
      <c r="P3665" s="6">
        <f>待赋值表!O3664</f>
        <v/>
      </c>
      <c r="Q3665" s="6">
        <f>IF(待赋值表!P3664&lt;&gt;"",待赋值表!P3664,0)</f>
        <v/>
      </c>
      <c r="R3665" s="6">
        <f>待赋值表!Q3664</f>
        <v/>
      </c>
      <c r="S3665" s="6">
        <f>待赋值表!R3664</f>
        <v/>
      </c>
      <c r="T3665" s="6">
        <f>待赋值表!S3664</f>
        <v/>
      </c>
      <c r="U3665" s="6">
        <f>待赋值表!T3664</f>
        <v/>
      </c>
      <c r="V3665" s="6">
        <f>待赋值表!U3664</f>
        <v/>
      </c>
      <c r="W3665" s="6">
        <f>待赋值表!V3664</f>
        <v/>
      </c>
      <c r="X3665" s="6">
        <f>待赋值表!W3664</f>
        <v/>
      </c>
      <c r="Y3665" s="6">
        <f>待赋值表!X3664</f>
        <v/>
      </c>
      <c r="Z3665" s="3">
        <f>IF(M3665&gt;=0.01,"B_pre",IF(M3665&gt;=0,"C_pre","none"))</f>
        <v/>
      </c>
      <c r="AA3665" s="3">
        <f>IF(U3665&gt;0.125,"a_pre",IF(U3665&gt;=0,"b_pre","none"))</f>
        <v/>
      </c>
      <c r="AB3665" s="3">
        <f>AND(Z3665="B_pre",AA3665="a_pre")</f>
        <v/>
      </c>
      <c r="AC3665" s="3">
        <f>AND(Z3665="B_pre",AA3665="b_pre")</f>
        <v/>
      </c>
      <c r="AD3665" s="3">
        <f>AND(Z3665="C_pre",AA3665="a_pre")</f>
        <v/>
      </c>
      <c r="AE3665" s="3">
        <f>AND(Z3665="C_pre",AA3665="b_pre")</f>
        <v/>
      </c>
      <c r="AF3665" s="6">
        <f>待赋值表!C3664</f>
        <v/>
      </c>
      <c r="AG3665" s="3">
        <f t="array" ref="AG3665">IF(AB3665=TRUE,"A",IF(AC3665=TRUE,"B",IF(AD3665=TRUE,"C",IF(AE3665=TRUE,"D","其他"))))</f>
        <v/>
      </c>
      <c r="AH3665" s="3">
        <f>IF(分析表!$E$12&lt;&gt;"ALL",AND(AF3665=分析表!$E$10,AG3665=分析表!$E$12),IF(AF3665=分析表!$E$10,TRUE(),IF(AF3665="ALL",TRUE(),"")))</f>
        <v/>
      </c>
    </row>
    <row r="3666">
      <c r="A3666" s="3">
        <f>COUNTIF($AH$2:AH3666,"TRUE")</f>
        <v/>
      </c>
      <c r="B3666" s="3">
        <f>COUNTIF($AG$2:$AG3666,#REF!)</f>
        <v/>
      </c>
      <c r="C3666" s="56">
        <f>待赋值表!A3665</f>
        <v/>
      </c>
      <c r="E3666" s="6">
        <f>待赋值表!D3665</f>
        <v/>
      </c>
      <c r="F3666" s="6">
        <f>待赋值表!E3665</f>
        <v/>
      </c>
      <c r="G3666" s="6">
        <f>待赋值表!F3665</f>
        <v/>
      </c>
      <c r="H3666" s="6">
        <f>待赋值表!G3665</f>
        <v/>
      </c>
      <c r="I3666" s="6">
        <f>待赋值表!H3665</f>
        <v/>
      </c>
      <c r="J3666" s="6">
        <f>待赋值表!I3665</f>
        <v/>
      </c>
      <c r="K3666" s="6">
        <f>待赋值表!J3665</f>
        <v/>
      </c>
      <c r="L3666" s="6">
        <f>待赋值表!K3665</f>
        <v/>
      </c>
      <c r="M3666" s="6">
        <f>待赋值表!L3665</f>
        <v/>
      </c>
      <c r="N3666" s="6">
        <f>待赋值表!M3665</f>
        <v/>
      </c>
      <c r="O3666" s="6">
        <f>待赋值表!N3665</f>
        <v/>
      </c>
      <c r="P3666" s="6">
        <f>待赋值表!O3665</f>
        <v/>
      </c>
      <c r="Q3666" s="6">
        <f>IF(待赋值表!P3665&lt;&gt;"",待赋值表!P3665,0)</f>
        <v/>
      </c>
      <c r="R3666" s="6">
        <f>待赋值表!Q3665</f>
        <v/>
      </c>
      <c r="S3666" s="6">
        <f>待赋值表!R3665</f>
        <v/>
      </c>
      <c r="T3666" s="6">
        <f>待赋值表!S3665</f>
        <v/>
      </c>
      <c r="U3666" s="6">
        <f>待赋值表!T3665</f>
        <v/>
      </c>
      <c r="V3666" s="6">
        <f>待赋值表!U3665</f>
        <v/>
      </c>
      <c r="W3666" s="6">
        <f>待赋值表!V3665</f>
        <v/>
      </c>
      <c r="X3666" s="6">
        <f>待赋值表!W3665</f>
        <v/>
      </c>
      <c r="Y3666" s="6">
        <f>待赋值表!X3665</f>
        <v/>
      </c>
      <c r="Z3666" s="3">
        <f>IF(M3666&gt;=0.01,"B_pre",IF(M3666&gt;=0,"C_pre","none"))</f>
        <v/>
      </c>
      <c r="AA3666" s="3">
        <f>IF(U3666&gt;0.125,"a_pre",IF(U3666&gt;=0,"b_pre","none"))</f>
        <v/>
      </c>
      <c r="AB3666" s="3">
        <f>AND(Z3666="B_pre",AA3666="a_pre")</f>
        <v/>
      </c>
      <c r="AC3666" s="3">
        <f>AND(Z3666="B_pre",AA3666="b_pre")</f>
        <v/>
      </c>
      <c r="AD3666" s="3">
        <f>AND(Z3666="C_pre",AA3666="a_pre")</f>
        <v/>
      </c>
      <c r="AE3666" s="3">
        <f>AND(Z3666="C_pre",AA3666="b_pre")</f>
        <v/>
      </c>
      <c r="AF3666" s="6">
        <f>待赋值表!C3665</f>
        <v/>
      </c>
      <c r="AG3666" s="3">
        <f t="array" ref="AG3666">IF(AB3666=TRUE,"A",IF(AC3666=TRUE,"B",IF(AD3666=TRUE,"C",IF(AE3666=TRUE,"D","其他"))))</f>
        <v/>
      </c>
      <c r="AH3666" s="3">
        <f>IF(分析表!$E$12&lt;&gt;"ALL",AND(AF3666=分析表!$E$10,AG3666=分析表!$E$12),IF(AF3666=分析表!$E$10,TRUE(),IF(AF3666="ALL",TRUE(),"")))</f>
        <v/>
      </c>
    </row>
    <row r="3667">
      <c r="A3667" s="3">
        <f>COUNTIF($AH$2:AH3667,"TRUE")</f>
        <v/>
      </c>
      <c r="B3667" s="3">
        <f>COUNTIF($AG$2:$AG3667,#REF!)</f>
        <v/>
      </c>
      <c r="C3667" s="56">
        <f>待赋值表!A3666</f>
        <v/>
      </c>
      <c r="E3667" s="6">
        <f>待赋值表!D3666</f>
        <v/>
      </c>
      <c r="F3667" s="6">
        <f>待赋值表!E3666</f>
        <v/>
      </c>
      <c r="G3667" s="6">
        <f>待赋值表!F3666</f>
        <v/>
      </c>
      <c r="H3667" s="6">
        <f>待赋值表!G3666</f>
        <v/>
      </c>
      <c r="I3667" s="6">
        <f>待赋值表!H3666</f>
        <v/>
      </c>
      <c r="J3667" s="6">
        <f>待赋值表!I3666</f>
        <v/>
      </c>
      <c r="K3667" s="6">
        <f>待赋值表!J3666</f>
        <v/>
      </c>
      <c r="L3667" s="6">
        <f>待赋值表!K3666</f>
        <v/>
      </c>
      <c r="M3667" s="6">
        <f>待赋值表!L3666</f>
        <v/>
      </c>
      <c r="N3667" s="6">
        <f>待赋值表!M3666</f>
        <v/>
      </c>
      <c r="O3667" s="6">
        <f>待赋值表!N3666</f>
        <v/>
      </c>
      <c r="P3667" s="6">
        <f>待赋值表!O3666</f>
        <v/>
      </c>
      <c r="Q3667" s="6">
        <f>IF(待赋值表!P3666&lt;&gt;"",待赋值表!P3666,0)</f>
        <v/>
      </c>
      <c r="R3667" s="6">
        <f>待赋值表!Q3666</f>
        <v/>
      </c>
      <c r="S3667" s="6">
        <f>待赋值表!R3666</f>
        <v/>
      </c>
      <c r="T3667" s="6">
        <f>待赋值表!S3666</f>
        <v/>
      </c>
      <c r="U3667" s="6">
        <f>待赋值表!T3666</f>
        <v/>
      </c>
      <c r="V3667" s="6">
        <f>待赋值表!U3666</f>
        <v/>
      </c>
      <c r="W3667" s="6">
        <f>待赋值表!V3666</f>
        <v/>
      </c>
      <c r="X3667" s="6">
        <f>待赋值表!W3666</f>
        <v/>
      </c>
      <c r="Y3667" s="6">
        <f>待赋值表!X3666</f>
        <v/>
      </c>
      <c r="Z3667" s="3">
        <f>IF(M3667&gt;=0.01,"B_pre",IF(M3667&gt;=0,"C_pre","none"))</f>
        <v/>
      </c>
      <c r="AA3667" s="3">
        <f>IF(U3667&gt;0.125,"a_pre",IF(U3667&gt;=0,"b_pre","none"))</f>
        <v/>
      </c>
      <c r="AB3667" s="3">
        <f>AND(Z3667="B_pre",AA3667="a_pre")</f>
        <v/>
      </c>
      <c r="AC3667" s="3">
        <f>AND(Z3667="B_pre",AA3667="b_pre")</f>
        <v/>
      </c>
      <c r="AD3667" s="3">
        <f>AND(Z3667="C_pre",AA3667="a_pre")</f>
        <v/>
      </c>
      <c r="AE3667" s="3">
        <f>AND(Z3667="C_pre",AA3667="b_pre")</f>
        <v/>
      </c>
      <c r="AF3667" s="6">
        <f>待赋值表!C3666</f>
        <v/>
      </c>
      <c r="AG3667" s="3">
        <f t="array" ref="AG3667">IF(AB3667=TRUE,"A",IF(AC3667=TRUE,"B",IF(AD3667=TRUE,"C",IF(AE3667=TRUE,"D","其他"))))</f>
        <v/>
      </c>
      <c r="AH3667" s="3">
        <f>IF(分析表!$E$12&lt;&gt;"ALL",AND(AF3667=分析表!$E$10,AG3667=分析表!$E$12),IF(AF3667=分析表!$E$10,TRUE(),IF(AF3667="ALL",TRUE(),"")))</f>
        <v/>
      </c>
    </row>
    <row r="3668">
      <c r="A3668" s="3">
        <f>COUNTIF($AH$2:AH3668,"TRUE")</f>
        <v/>
      </c>
      <c r="B3668" s="3">
        <f>COUNTIF($AG$2:$AG3668,#REF!)</f>
        <v/>
      </c>
      <c r="C3668" s="56">
        <f>待赋值表!A3667</f>
        <v/>
      </c>
      <c r="E3668" s="6">
        <f>待赋值表!D3667</f>
        <v/>
      </c>
      <c r="F3668" s="6">
        <f>待赋值表!E3667</f>
        <v/>
      </c>
      <c r="G3668" s="6">
        <f>待赋值表!F3667</f>
        <v/>
      </c>
      <c r="H3668" s="6">
        <f>待赋值表!G3667</f>
        <v/>
      </c>
      <c r="I3668" s="6">
        <f>待赋值表!H3667</f>
        <v/>
      </c>
      <c r="J3668" s="6">
        <f>待赋值表!I3667</f>
        <v/>
      </c>
      <c r="K3668" s="6">
        <f>待赋值表!J3667</f>
        <v/>
      </c>
      <c r="L3668" s="6">
        <f>待赋值表!K3667</f>
        <v/>
      </c>
      <c r="M3668" s="6">
        <f>待赋值表!L3667</f>
        <v/>
      </c>
      <c r="N3668" s="6">
        <f>待赋值表!M3667</f>
        <v/>
      </c>
      <c r="O3668" s="6">
        <f>待赋值表!N3667</f>
        <v/>
      </c>
      <c r="P3668" s="6">
        <f>待赋值表!O3667</f>
        <v/>
      </c>
      <c r="Q3668" s="6">
        <f>IF(待赋值表!P3667&lt;&gt;"",待赋值表!P3667,0)</f>
        <v/>
      </c>
      <c r="R3668" s="6">
        <f>待赋值表!Q3667</f>
        <v/>
      </c>
      <c r="S3668" s="6">
        <f>待赋值表!R3667</f>
        <v/>
      </c>
      <c r="T3668" s="6">
        <f>待赋值表!S3667</f>
        <v/>
      </c>
      <c r="U3668" s="6">
        <f>待赋值表!T3667</f>
        <v/>
      </c>
      <c r="V3668" s="6">
        <f>待赋值表!U3667</f>
        <v/>
      </c>
      <c r="W3668" s="6">
        <f>待赋值表!V3667</f>
        <v/>
      </c>
      <c r="X3668" s="6">
        <f>待赋值表!W3667</f>
        <v/>
      </c>
      <c r="Y3668" s="6">
        <f>待赋值表!X3667</f>
        <v/>
      </c>
      <c r="Z3668" s="3">
        <f>IF(M3668&gt;=0.01,"B_pre",IF(M3668&gt;=0,"C_pre","none"))</f>
        <v/>
      </c>
      <c r="AA3668" s="3">
        <f>IF(U3668&gt;0.125,"a_pre",IF(U3668&gt;=0,"b_pre","none"))</f>
        <v/>
      </c>
      <c r="AB3668" s="3">
        <f>AND(Z3668="B_pre",AA3668="a_pre")</f>
        <v/>
      </c>
      <c r="AC3668" s="3">
        <f>AND(Z3668="B_pre",AA3668="b_pre")</f>
        <v/>
      </c>
      <c r="AD3668" s="3">
        <f>AND(Z3668="C_pre",AA3668="a_pre")</f>
        <v/>
      </c>
      <c r="AE3668" s="3">
        <f>AND(Z3668="C_pre",AA3668="b_pre")</f>
        <v/>
      </c>
      <c r="AF3668" s="6">
        <f>待赋值表!C3667</f>
        <v/>
      </c>
      <c r="AG3668" s="3">
        <f t="array" ref="AG3668">IF(AB3668=TRUE,"A",IF(AC3668=TRUE,"B",IF(AD3668=TRUE,"C",IF(AE3668=TRUE,"D","其他"))))</f>
        <v/>
      </c>
      <c r="AH3668" s="3">
        <f>IF(分析表!$E$12&lt;&gt;"ALL",AND(AF3668=分析表!$E$10,AG3668=分析表!$E$12),IF(AF3668=分析表!$E$10,TRUE(),IF(AF3668="ALL",TRUE(),"")))</f>
        <v/>
      </c>
    </row>
    <row r="3669">
      <c r="A3669" s="3">
        <f>COUNTIF($AH$2:AH3669,"TRUE")</f>
        <v/>
      </c>
      <c r="B3669" s="3">
        <f>COUNTIF($AG$2:$AG3669,#REF!)</f>
        <v/>
      </c>
      <c r="C3669" s="56">
        <f>待赋值表!A3668</f>
        <v/>
      </c>
      <c r="E3669" s="6">
        <f>待赋值表!D3668</f>
        <v/>
      </c>
      <c r="F3669" s="6">
        <f>待赋值表!E3668</f>
        <v/>
      </c>
      <c r="G3669" s="6">
        <f>待赋值表!F3668</f>
        <v/>
      </c>
      <c r="H3669" s="6">
        <f>待赋值表!G3668</f>
        <v/>
      </c>
      <c r="I3669" s="6">
        <f>待赋值表!H3668</f>
        <v/>
      </c>
      <c r="J3669" s="6">
        <f>待赋值表!I3668</f>
        <v/>
      </c>
      <c r="K3669" s="6">
        <f>待赋值表!J3668</f>
        <v/>
      </c>
      <c r="L3669" s="6">
        <f>待赋值表!K3668</f>
        <v/>
      </c>
      <c r="M3669" s="6">
        <f>待赋值表!L3668</f>
        <v/>
      </c>
      <c r="N3669" s="6">
        <f>待赋值表!M3668</f>
        <v/>
      </c>
      <c r="O3669" s="6">
        <f>待赋值表!N3668</f>
        <v/>
      </c>
      <c r="P3669" s="6">
        <f>待赋值表!O3668</f>
        <v/>
      </c>
      <c r="Q3669" s="6">
        <f>IF(待赋值表!P3668&lt;&gt;"",待赋值表!P3668,0)</f>
        <v/>
      </c>
      <c r="R3669" s="6">
        <f>待赋值表!Q3668</f>
        <v/>
      </c>
      <c r="S3669" s="6">
        <f>待赋值表!R3668</f>
        <v/>
      </c>
      <c r="T3669" s="6">
        <f>待赋值表!S3668</f>
        <v/>
      </c>
      <c r="U3669" s="6">
        <f>待赋值表!T3668</f>
        <v/>
      </c>
      <c r="V3669" s="6">
        <f>待赋值表!U3668</f>
        <v/>
      </c>
      <c r="W3669" s="6">
        <f>待赋值表!V3668</f>
        <v/>
      </c>
      <c r="X3669" s="6">
        <f>待赋值表!W3668</f>
        <v/>
      </c>
      <c r="Y3669" s="6">
        <f>待赋值表!X3668</f>
        <v/>
      </c>
      <c r="Z3669" s="3">
        <f>IF(M3669&gt;=0.01,"B_pre",IF(M3669&gt;=0,"C_pre","none"))</f>
        <v/>
      </c>
      <c r="AA3669" s="3">
        <f>IF(U3669&gt;0.125,"a_pre",IF(U3669&gt;=0,"b_pre","none"))</f>
        <v/>
      </c>
      <c r="AB3669" s="3">
        <f>AND(Z3669="B_pre",AA3669="a_pre")</f>
        <v/>
      </c>
      <c r="AC3669" s="3">
        <f>AND(Z3669="B_pre",AA3669="b_pre")</f>
        <v/>
      </c>
      <c r="AD3669" s="3">
        <f>AND(Z3669="C_pre",AA3669="a_pre")</f>
        <v/>
      </c>
      <c r="AE3669" s="3">
        <f>AND(Z3669="C_pre",AA3669="b_pre")</f>
        <v/>
      </c>
      <c r="AF3669" s="6">
        <f>待赋值表!C3668</f>
        <v/>
      </c>
      <c r="AG3669" s="3">
        <f t="array" ref="AG3669">IF(AB3669=TRUE,"A",IF(AC3669=TRUE,"B",IF(AD3669=TRUE,"C",IF(AE3669=TRUE,"D","其他"))))</f>
        <v/>
      </c>
      <c r="AH3669" s="3">
        <f>IF(分析表!$E$12&lt;&gt;"ALL",AND(AF3669=分析表!$E$10,AG3669=分析表!$E$12),IF(AF3669=分析表!$E$10,TRUE(),IF(AF3669="ALL",TRUE(),"")))</f>
        <v/>
      </c>
    </row>
    <row r="3670">
      <c r="A3670" s="3">
        <f>COUNTIF($AH$2:AH3670,"TRUE")</f>
        <v/>
      </c>
      <c r="B3670" s="3">
        <f>COUNTIF($AG$2:$AG3670,#REF!)</f>
        <v/>
      </c>
      <c r="C3670" s="56">
        <f>待赋值表!A3669</f>
        <v/>
      </c>
      <c r="E3670" s="6">
        <f>待赋值表!D3669</f>
        <v/>
      </c>
      <c r="F3670" s="6">
        <f>待赋值表!E3669</f>
        <v/>
      </c>
      <c r="G3670" s="6">
        <f>待赋值表!F3669</f>
        <v/>
      </c>
      <c r="H3670" s="6">
        <f>待赋值表!G3669</f>
        <v/>
      </c>
      <c r="I3670" s="6">
        <f>待赋值表!H3669</f>
        <v/>
      </c>
      <c r="J3670" s="6">
        <f>待赋值表!I3669</f>
        <v/>
      </c>
      <c r="K3670" s="6">
        <f>待赋值表!J3669</f>
        <v/>
      </c>
      <c r="L3670" s="6">
        <f>待赋值表!K3669</f>
        <v/>
      </c>
      <c r="M3670" s="6">
        <f>待赋值表!L3669</f>
        <v/>
      </c>
      <c r="N3670" s="6">
        <f>待赋值表!M3669</f>
        <v/>
      </c>
      <c r="O3670" s="6">
        <f>待赋值表!N3669</f>
        <v/>
      </c>
      <c r="P3670" s="6">
        <f>待赋值表!O3669</f>
        <v/>
      </c>
      <c r="Q3670" s="6">
        <f>IF(待赋值表!P3669&lt;&gt;"",待赋值表!P3669,0)</f>
        <v/>
      </c>
      <c r="R3670" s="6">
        <f>待赋值表!Q3669</f>
        <v/>
      </c>
      <c r="S3670" s="6">
        <f>待赋值表!R3669</f>
        <v/>
      </c>
      <c r="T3670" s="6">
        <f>待赋值表!S3669</f>
        <v/>
      </c>
      <c r="U3670" s="6">
        <f>待赋值表!T3669</f>
        <v/>
      </c>
      <c r="V3670" s="6">
        <f>待赋值表!U3669</f>
        <v/>
      </c>
      <c r="W3670" s="6">
        <f>待赋值表!V3669</f>
        <v/>
      </c>
      <c r="X3670" s="6">
        <f>待赋值表!W3669</f>
        <v/>
      </c>
      <c r="Y3670" s="6">
        <f>待赋值表!X3669</f>
        <v/>
      </c>
      <c r="Z3670" s="3">
        <f>IF(M3670&gt;=0.01,"B_pre",IF(M3670&gt;=0,"C_pre","none"))</f>
        <v/>
      </c>
      <c r="AA3670" s="3">
        <f>IF(U3670&gt;0.125,"a_pre",IF(U3670&gt;=0,"b_pre","none"))</f>
        <v/>
      </c>
      <c r="AB3670" s="3">
        <f>AND(Z3670="B_pre",AA3670="a_pre")</f>
        <v/>
      </c>
      <c r="AC3670" s="3">
        <f>AND(Z3670="B_pre",AA3670="b_pre")</f>
        <v/>
      </c>
      <c r="AD3670" s="3">
        <f>AND(Z3670="C_pre",AA3670="a_pre")</f>
        <v/>
      </c>
      <c r="AE3670" s="3">
        <f>AND(Z3670="C_pre",AA3670="b_pre")</f>
        <v/>
      </c>
      <c r="AF3670" s="6">
        <f>待赋值表!C3669</f>
        <v/>
      </c>
      <c r="AG3670" s="3">
        <f t="array" ref="AG3670">IF(AB3670=TRUE,"A",IF(AC3670=TRUE,"B",IF(AD3670=TRUE,"C",IF(AE3670=TRUE,"D","其他"))))</f>
        <v/>
      </c>
      <c r="AH3670" s="3">
        <f>IF(分析表!$E$12&lt;&gt;"ALL",AND(AF3670=分析表!$E$10,AG3670=分析表!$E$12),IF(AF3670=分析表!$E$10,TRUE(),IF(AF3670="ALL",TRUE(),"")))</f>
        <v/>
      </c>
    </row>
    <row r="3671">
      <c r="A3671" s="3">
        <f>COUNTIF($AH$2:AH3671,"TRUE")</f>
        <v/>
      </c>
      <c r="B3671" s="3">
        <f>COUNTIF($AG$2:$AG3671,#REF!)</f>
        <v/>
      </c>
      <c r="C3671" s="56">
        <f>待赋值表!A3670</f>
        <v/>
      </c>
      <c r="E3671" s="6">
        <f>待赋值表!D3670</f>
        <v/>
      </c>
      <c r="F3671" s="6">
        <f>待赋值表!E3670</f>
        <v/>
      </c>
      <c r="G3671" s="6">
        <f>待赋值表!F3670</f>
        <v/>
      </c>
      <c r="H3671" s="6">
        <f>待赋值表!G3670</f>
        <v/>
      </c>
      <c r="I3671" s="6">
        <f>待赋值表!H3670</f>
        <v/>
      </c>
      <c r="J3671" s="6">
        <f>待赋值表!I3670</f>
        <v/>
      </c>
      <c r="K3671" s="6">
        <f>待赋值表!J3670</f>
        <v/>
      </c>
      <c r="L3671" s="6">
        <f>待赋值表!K3670</f>
        <v/>
      </c>
      <c r="M3671" s="6">
        <f>待赋值表!L3670</f>
        <v/>
      </c>
      <c r="N3671" s="6">
        <f>待赋值表!M3670</f>
        <v/>
      </c>
      <c r="O3671" s="6">
        <f>待赋值表!N3670</f>
        <v/>
      </c>
      <c r="P3671" s="6">
        <f>待赋值表!O3670</f>
        <v/>
      </c>
      <c r="Q3671" s="6">
        <f>IF(待赋值表!P3670&lt;&gt;"",待赋值表!P3670,0)</f>
        <v/>
      </c>
      <c r="R3671" s="6">
        <f>待赋值表!Q3670</f>
        <v/>
      </c>
      <c r="S3671" s="6">
        <f>待赋值表!R3670</f>
        <v/>
      </c>
      <c r="T3671" s="6">
        <f>待赋值表!S3670</f>
        <v/>
      </c>
      <c r="U3671" s="6">
        <f>待赋值表!T3670</f>
        <v/>
      </c>
      <c r="V3671" s="6">
        <f>待赋值表!U3670</f>
        <v/>
      </c>
      <c r="W3671" s="6">
        <f>待赋值表!V3670</f>
        <v/>
      </c>
      <c r="X3671" s="6">
        <f>待赋值表!W3670</f>
        <v/>
      </c>
      <c r="Y3671" s="6">
        <f>待赋值表!X3670</f>
        <v/>
      </c>
      <c r="Z3671" s="3">
        <f>IF(M3671&gt;=0.01,"B_pre",IF(M3671&gt;=0,"C_pre","none"))</f>
        <v/>
      </c>
      <c r="AA3671" s="3">
        <f>IF(U3671&gt;0.125,"a_pre",IF(U3671&gt;=0,"b_pre","none"))</f>
        <v/>
      </c>
      <c r="AB3671" s="3">
        <f>AND(Z3671="B_pre",AA3671="a_pre")</f>
        <v/>
      </c>
      <c r="AC3671" s="3">
        <f>AND(Z3671="B_pre",AA3671="b_pre")</f>
        <v/>
      </c>
      <c r="AD3671" s="3">
        <f>AND(Z3671="C_pre",AA3671="a_pre")</f>
        <v/>
      </c>
      <c r="AE3671" s="3">
        <f>AND(Z3671="C_pre",AA3671="b_pre")</f>
        <v/>
      </c>
      <c r="AF3671" s="6">
        <f>待赋值表!C3670</f>
        <v/>
      </c>
      <c r="AG3671" s="3">
        <f t="array" ref="AG3671">IF(AB3671=TRUE,"A",IF(AC3671=TRUE,"B",IF(AD3671=TRUE,"C",IF(AE3671=TRUE,"D","其他"))))</f>
        <v/>
      </c>
      <c r="AH3671" s="3">
        <f>IF(分析表!$E$12&lt;&gt;"ALL",AND(AF3671=分析表!$E$10,AG3671=分析表!$E$12),IF(AF3671=分析表!$E$10,TRUE(),IF(AF3671="ALL",TRUE(),"")))</f>
        <v/>
      </c>
    </row>
    <row r="3672">
      <c r="A3672" s="3">
        <f>COUNTIF($AH$2:AH3672,"TRUE")</f>
        <v/>
      </c>
      <c r="B3672" s="3">
        <f>COUNTIF($AG$2:$AG3672,#REF!)</f>
        <v/>
      </c>
      <c r="C3672" s="56">
        <f>待赋值表!A3671</f>
        <v/>
      </c>
      <c r="E3672" s="6">
        <f>待赋值表!D3671</f>
        <v/>
      </c>
      <c r="F3672" s="6">
        <f>待赋值表!E3671</f>
        <v/>
      </c>
      <c r="G3672" s="6">
        <f>待赋值表!F3671</f>
        <v/>
      </c>
      <c r="H3672" s="6">
        <f>待赋值表!G3671</f>
        <v/>
      </c>
      <c r="I3672" s="6">
        <f>待赋值表!H3671</f>
        <v/>
      </c>
      <c r="J3672" s="6">
        <f>待赋值表!I3671</f>
        <v/>
      </c>
      <c r="K3672" s="6">
        <f>待赋值表!J3671</f>
        <v/>
      </c>
      <c r="L3672" s="6">
        <f>待赋值表!K3671</f>
        <v/>
      </c>
      <c r="M3672" s="6">
        <f>待赋值表!L3671</f>
        <v/>
      </c>
      <c r="N3672" s="6">
        <f>待赋值表!M3671</f>
        <v/>
      </c>
      <c r="O3672" s="6">
        <f>待赋值表!N3671</f>
        <v/>
      </c>
      <c r="P3672" s="6">
        <f>待赋值表!O3671</f>
        <v/>
      </c>
      <c r="Q3672" s="6">
        <f>IF(待赋值表!P3671&lt;&gt;"",待赋值表!P3671,0)</f>
        <v/>
      </c>
      <c r="R3672" s="6">
        <f>待赋值表!Q3671</f>
        <v/>
      </c>
      <c r="S3672" s="6">
        <f>待赋值表!R3671</f>
        <v/>
      </c>
      <c r="T3672" s="6">
        <f>待赋值表!S3671</f>
        <v/>
      </c>
      <c r="U3672" s="6">
        <f>待赋值表!T3671</f>
        <v/>
      </c>
      <c r="V3672" s="6">
        <f>待赋值表!U3671</f>
        <v/>
      </c>
      <c r="W3672" s="6">
        <f>待赋值表!V3671</f>
        <v/>
      </c>
      <c r="X3672" s="6">
        <f>待赋值表!W3671</f>
        <v/>
      </c>
      <c r="Y3672" s="6">
        <f>待赋值表!X3671</f>
        <v/>
      </c>
      <c r="Z3672" s="3">
        <f>IF(M3672&gt;=0.01,"B_pre",IF(M3672&gt;=0,"C_pre","none"))</f>
        <v/>
      </c>
      <c r="AA3672" s="3">
        <f>IF(U3672&gt;0.125,"a_pre",IF(U3672&gt;=0,"b_pre","none"))</f>
        <v/>
      </c>
      <c r="AB3672" s="3">
        <f>AND(Z3672="B_pre",AA3672="a_pre")</f>
        <v/>
      </c>
      <c r="AC3672" s="3">
        <f>AND(Z3672="B_pre",AA3672="b_pre")</f>
        <v/>
      </c>
      <c r="AD3672" s="3">
        <f>AND(Z3672="C_pre",AA3672="a_pre")</f>
        <v/>
      </c>
      <c r="AE3672" s="3">
        <f>AND(Z3672="C_pre",AA3672="b_pre")</f>
        <v/>
      </c>
      <c r="AF3672" s="6">
        <f>待赋值表!C3671</f>
        <v/>
      </c>
      <c r="AG3672" s="3">
        <f t="array" ref="AG3672">IF(AB3672=TRUE,"A",IF(AC3672=TRUE,"B",IF(AD3672=TRUE,"C",IF(AE3672=TRUE,"D","其他"))))</f>
        <v/>
      </c>
      <c r="AH3672" s="3">
        <f>IF(分析表!$E$12&lt;&gt;"ALL",AND(AF3672=分析表!$E$10,AG3672=分析表!$E$12),IF(AF3672=分析表!$E$10,TRUE(),IF(AF3672="ALL",TRUE(),"")))</f>
        <v/>
      </c>
    </row>
    <row r="3673">
      <c r="A3673" s="3">
        <f>COUNTIF($AH$2:AH3673,"TRUE")</f>
        <v/>
      </c>
      <c r="B3673" s="3">
        <f>COUNTIF($AG$2:$AG3673,#REF!)</f>
        <v/>
      </c>
      <c r="C3673" s="56">
        <f>待赋值表!A3672</f>
        <v/>
      </c>
      <c r="E3673" s="6">
        <f>待赋值表!D3672</f>
        <v/>
      </c>
      <c r="F3673" s="6">
        <f>待赋值表!E3672</f>
        <v/>
      </c>
      <c r="G3673" s="6">
        <f>待赋值表!F3672</f>
        <v/>
      </c>
      <c r="H3673" s="6">
        <f>待赋值表!G3672</f>
        <v/>
      </c>
      <c r="I3673" s="6">
        <f>待赋值表!H3672</f>
        <v/>
      </c>
      <c r="J3673" s="6">
        <f>待赋值表!I3672</f>
        <v/>
      </c>
      <c r="K3673" s="6">
        <f>待赋值表!J3672</f>
        <v/>
      </c>
      <c r="L3673" s="6">
        <f>待赋值表!K3672</f>
        <v/>
      </c>
      <c r="M3673" s="6">
        <f>待赋值表!L3672</f>
        <v/>
      </c>
      <c r="N3673" s="6">
        <f>待赋值表!M3672</f>
        <v/>
      </c>
      <c r="O3673" s="6">
        <f>待赋值表!N3672</f>
        <v/>
      </c>
      <c r="P3673" s="6">
        <f>待赋值表!O3672</f>
        <v/>
      </c>
      <c r="Q3673" s="6">
        <f>IF(待赋值表!P3672&lt;&gt;"",待赋值表!P3672,0)</f>
        <v/>
      </c>
      <c r="R3673" s="6">
        <f>待赋值表!Q3672</f>
        <v/>
      </c>
      <c r="S3673" s="6">
        <f>待赋值表!R3672</f>
        <v/>
      </c>
      <c r="T3673" s="6">
        <f>待赋值表!S3672</f>
        <v/>
      </c>
      <c r="U3673" s="6">
        <f>待赋值表!T3672</f>
        <v/>
      </c>
      <c r="V3673" s="6">
        <f>待赋值表!U3672</f>
        <v/>
      </c>
      <c r="W3673" s="6">
        <f>待赋值表!V3672</f>
        <v/>
      </c>
      <c r="X3673" s="6">
        <f>待赋值表!W3672</f>
        <v/>
      </c>
      <c r="Y3673" s="6">
        <f>待赋值表!X3672</f>
        <v/>
      </c>
      <c r="Z3673" s="3">
        <f>IF(M3673&gt;=0.01,"B_pre",IF(M3673&gt;=0,"C_pre","none"))</f>
        <v/>
      </c>
      <c r="AA3673" s="3">
        <f>IF(U3673&gt;0.125,"a_pre",IF(U3673&gt;=0,"b_pre","none"))</f>
        <v/>
      </c>
      <c r="AB3673" s="3">
        <f>AND(Z3673="B_pre",AA3673="a_pre")</f>
        <v/>
      </c>
      <c r="AC3673" s="3">
        <f>AND(Z3673="B_pre",AA3673="b_pre")</f>
        <v/>
      </c>
      <c r="AD3673" s="3">
        <f>AND(Z3673="C_pre",AA3673="a_pre")</f>
        <v/>
      </c>
      <c r="AE3673" s="3">
        <f>AND(Z3673="C_pre",AA3673="b_pre")</f>
        <v/>
      </c>
      <c r="AF3673" s="6">
        <f>待赋值表!C3672</f>
        <v/>
      </c>
      <c r="AG3673" s="3">
        <f t="array" ref="AG3673">IF(AB3673=TRUE,"A",IF(AC3673=TRUE,"B",IF(AD3673=TRUE,"C",IF(AE3673=TRUE,"D","其他"))))</f>
        <v/>
      </c>
      <c r="AH3673" s="3">
        <f>IF(分析表!$E$12&lt;&gt;"ALL",AND(AF3673=分析表!$E$10,AG3673=分析表!$E$12),IF(AF3673=分析表!$E$10,TRUE(),IF(AF3673="ALL",TRUE(),"")))</f>
        <v/>
      </c>
    </row>
    <row r="3674">
      <c r="A3674" s="3">
        <f>COUNTIF($AH$2:AH3674,"TRUE")</f>
        <v/>
      </c>
      <c r="B3674" s="3">
        <f>COUNTIF($AG$2:$AG3674,#REF!)</f>
        <v/>
      </c>
      <c r="C3674" s="56">
        <f>待赋值表!A3673</f>
        <v/>
      </c>
      <c r="E3674" s="6">
        <f>待赋值表!D3673</f>
        <v/>
      </c>
      <c r="F3674" s="6">
        <f>待赋值表!E3673</f>
        <v/>
      </c>
      <c r="G3674" s="6">
        <f>待赋值表!F3673</f>
        <v/>
      </c>
      <c r="H3674" s="6">
        <f>待赋值表!G3673</f>
        <v/>
      </c>
      <c r="I3674" s="6">
        <f>待赋值表!H3673</f>
        <v/>
      </c>
      <c r="J3674" s="6">
        <f>待赋值表!I3673</f>
        <v/>
      </c>
      <c r="K3674" s="6">
        <f>待赋值表!J3673</f>
        <v/>
      </c>
      <c r="L3674" s="6">
        <f>待赋值表!K3673</f>
        <v/>
      </c>
      <c r="M3674" s="6">
        <f>待赋值表!L3673</f>
        <v/>
      </c>
      <c r="N3674" s="6">
        <f>待赋值表!M3673</f>
        <v/>
      </c>
      <c r="O3674" s="6">
        <f>待赋值表!N3673</f>
        <v/>
      </c>
      <c r="P3674" s="6">
        <f>待赋值表!O3673</f>
        <v/>
      </c>
      <c r="Q3674" s="6">
        <f>IF(待赋值表!P3673&lt;&gt;"",待赋值表!P3673,0)</f>
        <v/>
      </c>
      <c r="R3674" s="6">
        <f>待赋值表!Q3673</f>
        <v/>
      </c>
      <c r="S3674" s="6">
        <f>待赋值表!R3673</f>
        <v/>
      </c>
      <c r="T3674" s="6">
        <f>待赋值表!S3673</f>
        <v/>
      </c>
      <c r="U3674" s="6">
        <f>待赋值表!T3673</f>
        <v/>
      </c>
      <c r="V3674" s="6">
        <f>待赋值表!U3673</f>
        <v/>
      </c>
      <c r="W3674" s="6">
        <f>待赋值表!V3673</f>
        <v/>
      </c>
      <c r="X3674" s="6">
        <f>待赋值表!W3673</f>
        <v/>
      </c>
      <c r="Y3674" s="6">
        <f>待赋值表!X3673</f>
        <v/>
      </c>
      <c r="Z3674" s="3">
        <f>IF(M3674&gt;=0.01,"B_pre",IF(M3674&gt;=0,"C_pre","none"))</f>
        <v/>
      </c>
      <c r="AA3674" s="3">
        <f>IF(U3674&gt;0.125,"a_pre",IF(U3674&gt;=0,"b_pre","none"))</f>
        <v/>
      </c>
      <c r="AB3674" s="3">
        <f>AND(Z3674="B_pre",AA3674="a_pre")</f>
        <v/>
      </c>
      <c r="AC3674" s="3">
        <f>AND(Z3674="B_pre",AA3674="b_pre")</f>
        <v/>
      </c>
      <c r="AD3674" s="3">
        <f>AND(Z3674="C_pre",AA3674="a_pre")</f>
        <v/>
      </c>
      <c r="AE3674" s="3">
        <f>AND(Z3674="C_pre",AA3674="b_pre")</f>
        <v/>
      </c>
      <c r="AF3674" s="6">
        <f>待赋值表!C3673</f>
        <v/>
      </c>
      <c r="AG3674" s="3">
        <f t="array" ref="AG3674">IF(AB3674=TRUE,"A",IF(AC3674=TRUE,"B",IF(AD3674=TRUE,"C",IF(AE3674=TRUE,"D","其他"))))</f>
        <v/>
      </c>
      <c r="AH3674" s="3">
        <f>IF(分析表!$E$12&lt;&gt;"ALL",AND(AF3674=分析表!$E$10,AG3674=分析表!$E$12),IF(AF3674=分析表!$E$10,TRUE(),IF(AF3674="ALL",TRUE(),"")))</f>
        <v/>
      </c>
    </row>
    <row r="3675">
      <c r="A3675" s="3">
        <f>COUNTIF($AH$2:AH3675,"TRUE")</f>
        <v/>
      </c>
      <c r="B3675" s="3">
        <f>COUNTIF($AG$2:$AG3675,#REF!)</f>
        <v/>
      </c>
      <c r="C3675" s="56">
        <f>待赋值表!A3674</f>
        <v/>
      </c>
      <c r="E3675" s="6">
        <f>待赋值表!D3674</f>
        <v/>
      </c>
      <c r="F3675" s="6">
        <f>待赋值表!E3674</f>
        <v/>
      </c>
      <c r="G3675" s="6">
        <f>待赋值表!F3674</f>
        <v/>
      </c>
      <c r="H3675" s="6">
        <f>待赋值表!G3674</f>
        <v/>
      </c>
      <c r="I3675" s="6">
        <f>待赋值表!H3674</f>
        <v/>
      </c>
      <c r="J3675" s="6">
        <f>待赋值表!I3674</f>
        <v/>
      </c>
      <c r="K3675" s="6">
        <f>待赋值表!J3674</f>
        <v/>
      </c>
      <c r="L3675" s="6">
        <f>待赋值表!K3674</f>
        <v/>
      </c>
      <c r="M3675" s="6">
        <f>待赋值表!L3674</f>
        <v/>
      </c>
      <c r="N3675" s="6">
        <f>待赋值表!M3674</f>
        <v/>
      </c>
      <c r="O3675" s="6">
        <f>待赋值表!N3674</f>
        <v/>
      </c>
      <c r="P3675" s="6">
        <f>待赋值表!O3674</f>
        <v/>
      </c>
      <c r="Q3675" s="6">
        <f>IF(待赋值表!P3674&lt;&gt;"",待赋值表!P3674,0)</f>
        <v/>
      </c>
      <c r="R3675" s="6">
        <f>待赋值表!Q3674</f>
        <v/>
      </c>
      <c r="S3675" s="6">
        <f>待赋值表!R3674</f>
        <v/>
      </c>
      <c r="T3675" s="6">
        <f>待赋值表!S3674</f>
        <v/>
      </c>
      <c r="U3675" s="6">
        <f>待赋值表!T3674</f>
        <v/>
      </c>
      <c r="V3675" s="6">
        <f>待赋值表!U3674</f>
        <v/>
      </c>
      <c r="W3675" s="6">
        <f>待赋值表!V3674</f>
        <v/>
      </c>
      <c r="X3675" s="6">
        <f>待赋值表!W3674</f>
        <v/>
      </c>
      <c r="Y3675" s="6">
        <f>待赋值表!X3674</f>
        <v/>
      </c>
      <c r="Z3675" s="3">
        <f>IF(M3675&gt;=0.01,"B_pre",IF(M3675&gt;=0,"C_pre","none"))</f>
        <v/>
      </c>
      <c r="AA3675" s="3">
        <f>IF(U3675&gt;0.125,"a_pre",IF(U3675&gt;=0,"b_pre","none"))</f>
        <v/>
      </c>
      <c r="AB3675" s="3">
        <f>AND(Z3675="B_pre",AA3675="a_pre")</f>
        <v/>
      </c>
      <c r="AC3675" s="3">
        <f>AND(Z3675="B_pre",AA3675="b_pre")</f>
        <v/>
      </c>
      <c r="AD3675" s="3">
        <f>AND(Z3675="C_pre",AA3675="a_pre")</f>
        <v/>
      </c>
      <c r="AE3675" s="3">
        <f>AND(Z3675="C_pre",AA3675="b_pre")</f>
        <v/>
      </c>
      <c r="AF3675" s="6">
        <f>待赋值表!C3674</f>
        <v/>
      </c>
      <c r="AG3675" s="3">
        <f t="array" ref="AG3675">IF(AB3675=TRUE,"A",IF(AC3675=TRUE,"B",IF(AD3675=TRUE,"C",IF(AE3675=TRUE,"D","其他"))))</f>
        <v/>
      </c>
      <c r="AH3675" s="3">
        <f>IF(分析表!$E$12&lt;&gt;"ALL",AND(AF3675=分析表!$E$10,AG3675=分析表!$E$12),IF(AF3675=分析表!$E$10,TRUE(),IF(AF3675="ALL",TRUE(),"")))</f>
        <v/>
      </c>
    </row>
    <row r="3676">
      <c r="A3676" s="3">
        <f>COUNTIF($AH$2:AH3676,"TRUE")</f>
        <v/>
      </c>
      <c r="B3676" s="3">
        <f>COUNTIF($AG$2:$AG3676,#REF!)</f>
        <v/>
      </c>
      <c r="C3676" s="56">
        <f>待赋值表!A3675</f>
        <v/>
      </c>
      <c r="E3676" s="6">
        <f>待赋值表!D3675</f>
        <v/>
      </c>
      <c r="F3676" s="6">
        <f>待赋值表!E3675</f>
        <v/>
      </c>
      <c r="G3676" s="6">
        <f>待赋值表!F3675</f>
        <v/>
      </c>
      <c r="H3676" s="6">
        <f>待赋值表!G3675</f>
        <v/>
      </c>
      <c r="I3676" s="6">
        <f>待赋值表!H3675</f>
        <v/>
      </c>
      <c r="J3676" s="6">
        <f>待赋值表!I3675</f>
        <v/>
      </c>
      <c r="K3676" s="6">
        <f>待赋值表!J3675</f>
        <v/>
      </c>
      <c r="L3676" s="6">
        <f>待赋值表!K3675</f>
        <v/>
      </c>
      <c r="M3676" s="6">
        <f>待赋值表!L3675</f>
        <v/>
      </c>
      <c r="N3676" s="6">
        <f>待赋值表!M3675</f>
        <v/>
      </c>
      <c r="O3676" s="6">
        <f>待赋值表!N3675</f>
        <v/>
      </c>
      <c r="P3676" s="6">
        <f>待赋值表!O3675</f>
        <v/>
      </c>
      <c r="Q3676" s="6">
        <f>IF(待赋值表!P3675&lt;&gt;"",待赋值表!P3675,0)</f>
        <v/>
      </c>
      <c r="R3676" s="6">
        <f>待赋值表!Q3675</f>
        <v/>
      </c>
      <c r="S3676" s="6">
        <f>待赋值表!R3675</f>
        <v/>
      </c>
      <c r="T3676" s="6">
        <f>待赋值表!S3675</f>
        <v/>
      </c>
      <c r="U3676" s="6">
        <f>待赋值表!T3675</f>
        <v/>
      </c>
      <c r="V3676" s="6">
        <f>待赋值表!U3675</f>
        <v/>
      </c>
      <c r="W3676" s="6">
        <f>待赋值表!V3675</f>
        <v/>
      </c>
      <c r="X3676" s="6">
        <f>待赋值表!W3675</f>
        <v/>
      </c>
      <c r="Y3676" s="6">
        <f>待赋值表!X3675</f>
        <v/>
      </c>
      <c r="Z3676" s="3">
        <f>IF(M3676&gt;=0.01,"B_pre",IF(M3676&gt;=0,"C_pre","none"))</f>
        <v/>
      </c>
      <c r="AA3676" s="3">
        <f>IF(U3676&gt;0.125,"a_pre",IF(U3676&gt;=0,"b_pre","none"))</f>
        <v/>
      </c>
      <c r="AB3676" s="3">
        <f>AND(Z3676="B_pre",AA3676="a_pre")</f>
        <v/>
      </c>
      <c r="AC3676" s="3">
        <f>AND(Z3676="B_pre",AA3676="b_pre")</f>
        <v/>
      </c>
      <c r="AD3676" s="3">
        <f>AND(Z3676="C_pre",AA3676="a_pre")</f>
        <v/>
      </c>
      <c r="AE3676" s="3">
        <f>AND(Z3676="C_pre",AA3676="b_pre")</f>
        <v/>
      </c>
      <c r="AF3676" s="6">
        <f>待赋值表!C3675</f>
        <v/>
      </c>
      <c r="AG3676" s="3">
        <f t="array" ref="AG3676">IF(AB3676=TRUE,"A",IF(AC3676=TRUE,"B",IF(AD3676=TRUE,"C",IF(AE3676=TRUE,"D","其他"))))</f>
        <v/>
      </c>
      <c r="AH3676" s="3">
        <f>IF(分析表!$E$12&lt;&gt;"ALL",AND(AF3676=分析表!$E$10,AG3676=分析表!$E$12),IF(AF3676=分析表!$E$10,TRUE(),IF(AF3676="ALL",TRUE(),"")))</f>
        <v/>
      </c>
    </row>
    <row r="3677">
      <c r="A3677" s="3">
        <f>COUNTIF($AH$2:AH3677,"TRUE")</f>
        <v/>
      </c>
      <c r="B3677" s="3">
        <f>COUNTIF($AG$2:$AG3677,#REF!)</f>
        <v/>
      </c>
      <c r="C3677" s="56">
        <f>待赋值表!A3676</f>
        <v/>
      </c>
      <c r="E3677" s="6">
        <f>待赋值表!D3676</f>
        <v/>
      </c>
      <c r="F3677" s="6">
        <f>待赋值表!E3676</f>
        <v/>
      </c>
      <c r="G3677" s="6">
        <f>待赋值表!F3676</f>
        <v/>
      </c>
      <c r="H3677" s="6">
        <f>待赋值表!G3676</f>
        <v/>
      </c>
      <c r="I3677" s="6">
        <f>待赋值表!H3676</f>
        <v/>
      </c>
      <c r="J3677" s="6">
        <f>待赋值表!I3676</f>
        <v/>
      </c>
      <c r="K3677" s="6">
        <f>待赋值表!J3676</f>
        <v/>
      </c>
      <c r="L3677" s="6">
        <f>待赋值表!K3676</f>
        <v/>
      </c>
      <c r="M3677" s="6">
        <f>待赋值表!L3676</f>
        <v/>
      </c>
      <c r="N3677" s="6">
        <f>待赋值表!M3676</f>
        <v/>
      </c>
      <c r="O3677" s="6">
        <f>待赋值表!N3676</f>
        <v/>
      </c>
      <c r="P3677" s="6">
        <f>待赋值表!O3676</f>
        <v/>
      </c>
      <c r="Q3677" s="6">
        <f>IF(待赋值表!P3676&lt;&gt;"",待赋值表!P3676,0)</f>
        <v/>
      </c>
      <c r="R3677" s="6">
        <f>待赋值表!Q3676</f>
        <v/>
      </c>
      <c r="S3677" s="6">
        <f>待赋值表!R3676</f>
        <v/>
      </c>
      <c r="T3677" s="6">
        <f>待赋值表!S3676</f>
        <v/>
      </c>
      <c r="U3677" s="6">
        <f>待赋值表!T3676</f>
        <v/>
      </c>
      <c r="V3677" s="6">
        <f>待赋值表!U3676</f>
        <v/>
      </c>
      <c r="W3677" s="6">
        <f>待赋值表!V3676</f>
        <v/>
      </c>
      <c r="X3677" s="6">
        <f>待赋值表!W3676</f>
        <v/>
      </c>
      <c r="Y3677" s="6">
        <f>待赋值表!X3676</f>
        <v/>
      </c>
      <c r="Z3677" s="3">
        <f>IF(M3677&gt;=0.01,"B_pre",IF(M3677&gt;=0,"C_pre","none"))</f>
        <v/>
      </c>
      <c r="AA3677" s="3">
        <f>IF(U3677&gt;0.125,"a_pre",IF(U3677&gt;=0,"b_pre","none"))</f>
        <v/>
      </c>
      <c r="AB3677" s="3">
        <f>AND(Z3677="B_pre",AA3677="a_pre")</f>
        <v/>
      </c>
      <c r="AC3677" s="3">
        <f>AND(Z3677="B_pre",AA3677="b_pre")</f>
        <v/>
      </c>
      <c r="AD3677" s="3">
        <f>AND(Z3677="C_pre",AA3677="a_pre")</f>
        <v/>
      </c>
      <c r="AE3677" s="3">
        <f>AND(Z3677="C_pre",AA3677="b_pre")</f>
        <v/>
      </c>
      <c r="AF3677" s="6">
        <f>待赋值表!C3676</f>
        <v/>
      </c>
      <c r="AG3677" s="3">
        <f t="array" ref="AG3677">IF(AB3677=TRUE,"A",IF(AC3677=TRUE,"B",IF(AD3677=TRUE,"C",IF(AE3677=TRUE,"D","其他"))))</f>
        <v/>
      </c>
      <c r="AH3677" s="3">
        <f>IF(分析表!$E$12&lt;&gt;"ALL",AND(AF3677=分析表!$E$10,AG3677=分析表!$E$12),IF(AF3677=分析表!$E$10,TRUE(),IF(AF3677="ALL",TRUE(),"")))</f>
        <v/>
      </c>
    </row>
    <row r="3678">
      <c r="A3678" s="3">
        <f>COUNTIF($AH$2:AH3678,"TRUE")</f>
        <v/>
      </c>
      <c r="B3678" s="3">
        <f>COUNTIF($AG$2:$AG3678,#REF!)</f>
        <v/>
      </c>
      <c r="C3678" s="56">
        <f>待赋值表!A3677</f>
        <v/>
      </c>
      <c r="E3678" s="6">
        <f>待赋值表!D3677</f>
        <v/>
      </c>
      <c r="F3678" s="6">
        <f>待赋值表!E3677</f>
        <v/>
      </c>
      <c r="G3678" s="6">
        <f>待赋值表!F3677</f>
        <v/>
      </c>
      <c r="H3678" s="6">
        <f>待赋值表!G3677</f>
        <v/>
      </c>
      <c r="I3678" s="6">
        <f>待赋值表!H3677</f>
        <v/>
      </c>
      <c r="J3678" s="6">
        <f>待赋值表!I3677</f>
        <v/>
      </c>
      <c r="K3678" s="6">
        <f>待赋值表!J3677</f>
        <v/>
      </c>
      <c r="L3678" s="6">
        <f>待赋值表!K3677</f>
        <v/>
      </c>
      <c r="M3678" s="6">
        <f>待赋值表!L3677</f>
        <v/>
      </c>
      <c r="N3678" s="6">
        <f>待赋值表!M3677</f>
        <v/>
      </c>
      <c r="O3678" s="6">
        <f>待赋值表!N3677</f>
        <v/>
      </c>
      <c r="P3678" s="6">
        <f>待赋值表!O3677</f>
        <v/>
      </c>
      <c r="Q3678" s="6">
        <f>IF(待赋值表!P3677&lt;&gt;"",待赋值表!P3677,0)</f>
        <v/>
      </c>
      <c r="R3678" s="6">
        <f>待赋值表!Q3677</f>
        <v/>
      </c>
      <c r="S3678" s="6">
        <f>待赋值表!R3677</f>
        <v/>
      </c>
      <c r="T3678" s="6">
        <f>待赋值表!S3677</f>
        <v/>
      </c>
      <c r="U3678" s="6">
        <f>待赋值表!T3677</f>
        <v/>
      </c>
      <c r="V3678" s="6">
        <f>待赋值表!U3677</f>
        <v/>
      </c>
      <c r="W3678" s="6">
        <f>待赋值表!V3677</f>
        <v/>
      </c>
      <c r="X3678" s="6">
        <f>待赋值表!W3677</f>
        <v/>
      </c>
      <c r="Y3678" s="6">
        <f>待赋值表!X3677</f>
        <v/>
      </c>
      <c r="Z3678" s="3">
        <f>IF(M3678&gt;=0.01,"B_pre",IF(M3678&gt;=0,"C_pre","none"))</f>
        <v/>
      </c>
      <c r="AA3678" s="3">
        <f>IF(U3678&gt;0.125,"a_pre",IF(U3678&gt;=0,"b_pre","none"))</f>
        <v/>
      </c>
      <c r="AB3678" s="3">
        <f>AND(Z3678="B_pre",AA3678="a_pre")</f>
        <v/>
      </c>
      <c r="AC3678" s="3">
        <f>AND(Z3678="B_pre",AA3678="b_pre")</f>
        <v/>
      </c>
      <c r="AD3678" s="3">
        <f>AND(Z3678="C_pre",AA3678="a_pre")</f>
        <v/>
      </c>
      <c r="AE3678" s="3">
        <f>AND(Z3678="C_pre",AA3678="b_pre")</f>
        <v/>
      </c>
      <c r="AF3678" s="6">
        <f>待赋值表!C3677</f>
        <v/>
      </c>
      <c r="AG3678" s="3">
        <f t="array" ref="AG3678">IF(AB3678=TRUE,"A",IF(AC3678=TRUE,"B",IF(AD3678=TRUE,"C",IF(AE3678=TRUE,"D","其他"))))</f>
        <v/>
      </c>
      <c r="AH3678" s="3">
        <f>IF(分析表!$E$12&lt;&gt;"ALL",AND(AF3678=分析表!$E$10,AG3678=分析表!$E$12),IF(AF3678=分析表!$E$10,TRUE(),IF(AF3678="ALL",TRUE(),"")))</f>
        <v/>
      </c>
    </row>
    <row r="3679">
      <c r="A3679" s="3">
        <f>COUNTIF($AH$2:AH3679,"TRUE")</f>
        <v/>
      </c>
      <c r="B3679" s="3">
        <f>COUNTIF($AG$2:$AG3679,#REF!)</f>
        <v/>
      </c>
      <c r="C3679" s="56">
        <f>待赋值表!A3678</f>
        <v/>
      </c>
      <c r="E3679" s="6">
        <f>待赋值表!D3678</f>
        <v/>
      </c>
      <c r="F3679" s="6">
        <f>待赋值表!E3678</f>
        <v/>
      </c>
      <c r="G3679" s="6">
        <f>待赋值表!F3678</f>
        <v/>
      </c>
      <c r="H3679" s="6">
        <f>待赋值表!G3678</f>
        <v/>
      </c>
      <c r="I3679" s="6">
        <f>待赋值表!H3678</f>
        <v/>
      </c>
      <c r="J3679" s="6">
        <f>待赋值表!I3678</f>
        <v/>
      </c>
      <c r="K3679" s="6">
        <f>待赋值表!J3678</f>
        <v/>
      </c>
      <c r="L3679" s="6">
        <f>待赋值表!K3678</f>
        <v/>
      </c>
      <c r="M3679" s="6">
        <f>待赋值表!L3678</f>
        <v/>
      </c>
      <c r="N3679" s="6">
        <f>待赋值表!M3678</f>
        <v/>
      </c>
      <c r="O3679" s="6">
        <f>待赋值表!N3678</f>
        <v/>
      </c>
      <c r="P3679" s="6">
        <f>待赋值表!O3678</f>
        <v/>
      </c>
      <c r="Q3679" s="6">
        <f>IF(待赋值表!P3678&lt;&gt;"",待赋值表!P3678,0)</f>
        <v/>
      </c>
      <c r="R3679" s="6">
        <f>待赋值表!Q3678</f>
        <v/>
      </c>
      <c r="S3679" s="6">
        <f>待赋值表!R3678</f>
        <v/>
      </c>
      <c r="T3679" s="6">
        <f>待赋值表!S3678</f>
        <v/>
      </c>
      <c r="U3679" s="6">
        <f>待赋值表!T3678</f>
        <v/>
      </c>
      <c r="V3679" s="6">
        <f>待赋值表!U3678</f>
        <v/>
      </c>
      <c r="W3679" s="6">
        <f>待赋值表!V3678</f>
        <v/>
      </c>
      <c r="X3679" s="6">
        <f>待赋值表!W3678</f>
        <v/>
      </c>
      <c r="Y3679" s="6">
        <f>待赋值表!X3678</f>
        <v/>
      </c>
      <c r="Z3679" s="3">
        <f>IF(M3679&gt;=0.01,"B_pre",IF(M3679&gt;=0,"C_pre","none"))</f>
        <v/>
      </c>
      <c r="AA3679" s="3">
        <f>IF(U3679&gt;0.125,"a_pre",IF(U3679&gt;=0,"b_pre","none"))</f>
        <v/>
      </c>
      <c r="AB3679" s="3">
        <f>AND(Z3679="B_pre",AA3679="a_pre")</f>
        <v/>
      </c>
      <c r="AC3679" s="3">
        <f>AND(Z3679="B_pre",AA3679="b_pre")</f>
        <v/>
      </c>
      <c r="AD3679" s="3">
        <f>AND(Z3679="C_pre",AA3679="a_pre")</f>
        <v/>
      </c>
      <c r="AE3679" s="3">
        <f>AND(Z3679="C_pre",AA3679="b_pre")</f>
        <v/>
      </c>
      <c r="AF3679" s="6">
        <f>待赋值表!C3678</f>
        <v/>
      </c>
      <c r="AG3679" s="3">
        <f t="array" ref="AG3679">IF(AB3679=TRUE,"A",IF(AC3679=TRUE,"B",IF(AD3679=TRUE,"C",IF(AE3679=TRUE,"D","其他"))))</f>
        <v/>
      </c>
      <c r="AH3679" s="3">
        <f>IF(分析表!$E$12&lt;&gt;"ALL",AND(AF3679=分析表!$E$10,AG3679=分析表!$E$12),IF(AF3679=分析表!$E$10,TRUE(),IF(AF3679="ALL",TRUE(),"")))</f>
        <v/>
      </c>
    </row>
    <row r="3680">
      <c r="A3680" s="3">
        <f>COUNTIF($AH$2:AH3680,"TRUE")</f>
        <v/>
      </c>
      <c r="B3680" s="3">
        <f>COUNTIF($AG$2:$AG3680,#REF!)</f>
        <v/>
      </c>
      <c r="C3680" s="56">
        <f>待赋值表!A3679</f>
        <v/>
      </c>
      <c r="E3680" s="6">
        <f>待赋值表!D3679</f>
        <v/>
      </c>
      <c r="F3680" s="6">
        <f>待赋值表!E3679</f>
        <v/>
      </c>
      <c r="G3680" s="6">
        <f>待赋值表!F3679</f>
        <v/>
      </c>
      <c r="H3680" s="6">
        <f>待赋值表!G3679</f>
        <v/>
      </c>
      <c r="I3680" s="6">
        <f>待赋值表!H3679</f>
        <v/>
      </c>
      <c r="J3680" s="6">
        <f>待赋值表!I3679</f>
        <v/>
      </c>
      <c r="K3680" s="6">
        <f>待赋值表!J3679</f>
        <v/>
      </c>
      <c r="L3680" s="6">
        <f>待赋值表!K3679</f>
        <v/>
      </c>
      <c r="M3680" s="6">
        <f>待赋值表!L3679</f>
        <v/>
      </c>
      <c r="N3680" s="6">
        <f>待赋值表!M3679</f>
        <v/>
      </c>
      <c r="O3680" s="6">
        <f>待赋值表!N3679</f>
        <v/>
      </c>
      <c r="P3680" s="6">
        <f>待赋值表!O3679</f>
        <v/>
      </c>
      <c r="Q3680" s="6">
        <f>IF(待赋值表!P3679&lt;&gt;"",待赋值表!P3679,0)</f>
        <v/>
      </c>
      <c r="R3680" s="6">
        <f>待赋值表!Q3679</f>
        <v/>
      </c>
      <c r="S3680" s="6">
        <f>待赋值表!R3679</f>
        <v/>
      </c>
      <c r="T3680" s="6">
        <f>待赋值表!S3679</f>
        <v/>
      </c>
      <c r="U3680" s="6">
        <f>待赋值表!T3679</f>
        <v/>
      </c>
      <c r="V3680" s="6">
        <f>待赋值表!U3679</f>
        <v/>
      </c>
      <c r="W3680" s="6">
        <f>待赋值表!V3679</f>
        <v/>
      </c>
      <c r="X3680" s="6">
        <f>待赋值表!W3679</f>
        <v/>
      </c>
      <c r="Y3680" s="6">
        <f>待赋值表!X3679</f>
        <v/>
      </c>
      <c r="Z3680" s="3">
        <f>IF(M3680&gt;=0.01,"B_pre",IF(M3680&gt;=0,"C_pre","none"))</f>
        <v/>
      </c>
      <c r="AA3680" s="3">
        <f>IF(U3680&gt;0.125,"a_pre",IF(U3680&gt;=0,"b_pre","none"))</f>
        <v/>
      </c>
      <c r="AB3680" s="3">
        <f>AND(Z3680="B_pre",AA3680="a_pre")</f>
        <v/>
      </c>
      <c r="AC3680" s="3">
        <f>AND(Z3680="B_pre",AA3680="b_pre")</f>
        <v/>
      </c>
      <c r="AD3680" s="3">
        <f>AND(Z3680="C_pre",AA3680="a_pre")</f>
        <v/>
      </c>
      <c r="AE3680" s="3">
        <f>AND(Z3680="C_pre",AA3680="b_pre")</f>
        <v/>
      </c>
      <c r="AF3680" s="6">
        <f>待赋值表!C3679</f>
        <v/>
      </c>
      <c r="AG3680" s="3">
        <f t="array" ref="AG3680">IF(AB3680=TRUE,"A",IF(AC3680=TRUE,"B",IF(AD3680=TRUE,"C",IF(AE3680=TRUE,"D","其他"))))</f>
        <v/>
      </c>
      <c r="AH3680" s="3">
        <f>IF(分析表!$E$12&lt;&gt;"ALL",AND(AF3680=分析表!$E$10,AG3680=分析表!$E$12),IF(AF3680=分析表!$E$10,TRUE(),IF(AF3680="ALL",TRUE(),"")))</f>
        <v/>
      </c>
    </row>
    <row r="3681">
      <c r="A3681" s="3">
        <f>COUNTIF($AH$2:AH3681,"TRUE")</f>
        <v/>
      </c>
      <c r="B3681" s="3">
        <f>COUNTIF($AG$2:$AG3681,#REF!)</f>
        <v/>
      </c>
      <c r="C3681" s="56">
        <f>待赋值表!A3680</f>
        <v/>
      </c>
      <c r="E3681" s="6">
        <f>待赋值表!D3680</f>
        <v/>
      </c>
      <c r="F3681" s="6">
        <f>待赋值表!E3680</f>
        <v/>
      </c>
      <c r="G3681" s="6">
        <f>待赋值表!F3680</f>
        <v/>
      </c>
      <c r="H3681" s="6">
        <f>待赋值表!G3680</f>
        <v/>
      </c>
      <c r="I3681" s="6">
        <f>待赋值表!H3680</f>
        <v/>
      </c>
      <c r="J3681" s="6">
        <f>待赋值表!I3680</f>
        <v/>
      </c>
      <c r="K3681" s="6">
        <f>待赋值表!J3680</f>
        <v/>
      </c>
      <c r="L3681" s="6">
        <f>待赋值表!K3680</f>
        <v/>
      </c>
      <c r="M3681" s="6">
        <f>待赋值表!L3680</f>
        <v/>
      </c>
      <c r="N3681" s="6">
        <f>待赋值表!M3680</f>
        <v/>
      </c>
      <c r="O3681" s="6">
        <f>待赋值表!N3680</f>
        <v/>
      </c>
      <c r="P3681" s="6">
        <f>待赋值表!O3680</f>
        <v/>
      </c>
      <c r="Q3681" s="6">
        <f>IF(待赋值表!P3680&lt;&gt;"",待赋值表!P3680,0)</f>
        <v/>
      </c>
      <c r="R3681" s="6">
        <f>待赋值表!Q3680</f>
        <v/>
      </c>
      <c r="S3681" s="6">
        <f>待赋值表!R3680</f>
        <v/>
      </c>
      <c r="T3681" s="6">
        <f>待赋值表!S3680</f>
        <v/>
      </c>
      <c r="U3681" s="6">
        <f>待赋值表!T3680</f>
        <v/>
      </c>
      <c r="V3681" s="6">
        <f>待赋值表!U3680</f>
        <v/>
      </c>
      <c r="W3681" s="6">
        <f>待赋值表!V3680</f>
        <v/>
      </c>
      <c r="X3681" s="6">
        <f>待赋值表!W3680</f>
        <v/>
      </c>
      <c r="Y3681" s="6">
        <f>待赋值表!X3680</f>
        <v/>
      </c>
      <c r="Z3681" s="3">
        <f>IF(M3681&gt;=0.01,"B_pre",IF(M3681&gt;=0,"C_pre","none"))</f>
        <v/>
      </c>
      <c r="AA3681" s="3">
        <f>IF(U3681&gt;0.125,"a_pre",IF(U3681&gt;=0,"b_pre","none"))</f>
        <v/>
      </c>
      <c r="AB3681" s="3">
        <f>AND(Z3681="B_pre",AA3681="a_pre")</f>
        <v/>
      </c>
      <c r="AC3681" s="3">
        <f>AND(Z3681="B_pre",AA3681="b_pre")</f>
        <v/>
      </c>
      <c r="AD3681" s="3">
        <f>AND(Z3681="C_pre",AA3681="a_pre")</f>
        <v/>
      </c>
      <c r="AE3681" s="3">
        <f>AND(Z3681="C_pre",AA3681="b_pre")</f>
        <v/>
      </c>
      <c r="AF3681" s="6">
        <f>待赋值表!C3680</f>
        <v/>
      </c>
      <c r="AG3681" s="3">
        <f t="array" ref="AG3681">IF(AB3681=TRUE,"A",IF(AC3681=TRUE,"B",IF(AD3681=TRUE,"C",IF(AE3681=TRUE,"D","其他"))))</f>
        <v/>
      </c>
      <c r="AH3681" s="3">
        <f>IF(分析表!$E$12&lt;&gt;"ALL",AND(AF3681=分析表!$E$10,AG3681=分析表!$E$12),IF(AF3681=分析表!$E$10,TRUE(),IF(AF3681="ALL",TRUE(),"")))</f>
        <v/>
      </c>
    </row>
    <row r="3682">
      <c r="A3682" s="3">
        <f>COUNTIF($AH$2:AH3682,"TRUE")</f>
        <v/>
      </c>
      <c r="B3682" s="3">
        <f>COUNTIF($AG$2:$AG3682,#REF!)</f>
        <v/>
      </c>
      <c r="C3682" s="56">
        <f>待赋值表!A3681</f>
        <v/>
      </c>
      <c r="E3682" s="6">
        <f>待赋值表!D3681</f>
        <v/>
      </c>
      <c r="F3682" s="6">
        <f>待赋值表!E3681</f>
        <v/>
      </c>
      <c r="G3682" s="6">
        <f>待赋值表!F3681</f>
        <v/>
      </c>
      <c r="H3682" s="6">
        <f>待赋值表!G3681</f>
        <v/>
      </c>
      <c r="I3682" s="6">
        <f>待赋值表!H3681</f>
        <v/>
      </c>
      <c r="J3682" s="6">
        <f>待赋值表!I3681</f>
        <v/>
      </c>
      <c r="K3682" s="6">
        <f>待赋值表!J3681</f>
        <v/>
      </c>
      <c r="L3682" s="6">
        <f>待赋值表!K3681</f>
        <v/>
      </c>
      <c r="M3682" s="6">
        <f>待赋值表!L3681</f>
        <v/>
      </c>
      <c r="N3682" s="6">
        <f>待赋值表!M3681</f>
        <v/>
      </c>
      <c r="O3682" s="6">
        <f>待赋值表!N3681</f>
        <v/>
      </c>
      <c r="P3682" s="6">
        <f>待赋值表!O3681</f>
        <v/>
      </c>
      <c r="Q3682" s="6">
        <f>IF(待赋值表!P3681&lt;&gt;"",待赋值表!P3681,0)</f>
        <v/>
      </c>
      <c r="R3682" s="6">
        <f>待赋值表!Q3681</f>
        <v/>
      </c>
      <c r="S3682" s="6">
        <f>待赋值表!R3681</f>
        <v/>
      </c>
      <c r="T3682" s="6">
        <f>待赋值表!S3681</f>
        <v/>
      </c>
      <c r="U3682" s="6">
        <f>待赋值表!T3681</f>
        <v/>
      </c>
      <c r="V3682" s="6">
        <f>待赋值表!U3681</f>
        <v/>
      </c>
      <c r="W3682" s="6">
        <f>待赋值表!V3681</f>
        <v/>
      </c>
      <c r="X3682" s="6">
        <f>待赋值表!W3681</f>
        <v/>
      </c>
      <c r="Y3682" s="6">
        <f>待赋值表!X3681</f>
        <v/>
      </c>
      <c r="Z3682" s="3">
        <f>IF(M3682&gt;=0.01,"B_pre",IF(M3682&gt;=0,"C_pre","none"))</f>
        <v/>
      </c>
      <c r="AA3682" s="3">
        <f>IF(U3682&gt;0.125,"a_pre",IF(U3682&gt;=0,"b_pre","none"))</f>
        <v/>
      </c>
      <c r="AB3682" s="3">
        <f>AND(Z3682="B_pre",AA3682="a_pre")</f>
        <v/>
      </c>
      <c r="AC3682" s="3">
        <f>AND(Z3682="B_pre",AA3682="b_pre")</f>
        <v/>
      </c>
      <c r="AD3682" s="3">
        <f>AND(Z3682="C_pre",AA3682="a_pre")</f>
        <v/>
      </c>
      <c r="AE3682" s="3">
        <f>AND(Z3682="C_pre",AA3682="b_pre")</f>
        <v/>
      </c>
      <c r="AF3682" s="6">
        <f>待赋值表!C3681</f>
        <v/>
      </c>
      <c r="AG3682" s="3">
        <f t="array" ref="AG3682">IF(AB3682=TRUE,"A",IF(AC3682=TRUE,"B",IF(AD3682=TRUE,"C",IF(AE3682=TRUE,"D","其他"))))</f>
        <v/>
      </c>
      <c r="AH3682" s="3">
        <f>IF(分析表!$E$12&lt;&gt;"ALL",AND(AF3682=分析表!$E$10,AG3682=分析表!$E$12),IF(AF3682=分析表!$E$10,TRUE(),IF(AF3682="ALL",TRUE(),"")))</f>
        <v/>
      </c>
    </row>
    <row r="3683">
      <c r="A3683" s="3">
        <f>COUNTIF($AH$2:AH3683,"TRUE")</f>
        <v/>
      </c>
      <c r="B3683" s="3">
        <f>COUNTIF($AG$2:$AG3683,#REF!)</f>
        <v/>
      </c>
      <c r="C3683" s="56">
        <f>待赋值表!A3682</f>
        <v/>
      </c>
      <c r="E3683" s="6">
        <f>待赋值表!D3682</f>
        <v/>
      </c>
      <c r="F3683" s="6">
        <f>待赋值表!E3682</f>
        <v/>
      </c>
      <c r="G3683" s="6">
        <f>待赋值表!F3682</f>
        <v/>
      </c>
      <c r="H3683" s="6">
        <f>待赋值表!G3682</f>
        <v/>
      </c>
      <c r="I3683" s="6">
        <f>待赋值表!H3682</f>
        <v/>
      </c>
      <c r="J3683" s="6">
        <f>待赋值表!I3682</f>
        <v/>
      </c>
      <c r="K3683" s="6">
        <f>待赋值表!J3682</f>
        <v/>
      </c>
      <c r="L3683" s="6">
        <f>待赋值表!K3682</f>
        <v/>
      </c>
      <c r="M3683" s="6">
        <f>待赋值表!L3682</f>
        <v/>
      </c>
      <c r="N3683" s="6">
        <f>待赋值表!M3682</f>
        <v/>
      </c>
      <c r="O3683" s="6">
        <f>待赋值表!N3682</f>
        <v/>
      </c>
      <c r="P3683" s="6">
        <f>待赋值表!O3682</f>
        <v/>
      </c>
      <c r="Q3683" s="6">
        <f>IF(待赋值表!P3682&lt;&gt;"",待赋值表!P3682,0)</f>
        <v/>
      </c>
      <c r="R3683" s="6">
        <f>待赋值表!Q3682</f>
        <v/>
      </c>
      <c r="S3683" s="6">
        <f>待赋值表!R3682</f>
        <v/>
      </c>
      <c r="T3683" s="6">
        <f>待赋值表!S3682</f>
        <v/>
      </c>
      <c r="U3683" s="6">
        <f>待赋值表!T3682</f>
        <v/>
      </c>
      <c r="V3683" s="6">
        <f>待赋值表!U3682</f>
        <v/>
      </c>
      <c r="W3683" s="6">
        <f>待赋值表!V3682</f>
        <v/>
      </c>
      <c r="X3683" s="6">
        <f>待赋值表!W3682</f>
        <v/>
      </c>
      <c r="Y3683" s="6">
        <f>待赋值表!X3682</f>
        <v/>
      </c>
      <c r="Z3683" s="3">
        <f>IF(M3683&gt;=0.01,"B_pre",IF(M3683&gt;=0,"C_pre","none"))</f>
        <v/>
      </c>
      <c r="AA3683" s="3">
        <f>IF(U3683&gt;0.125,"a_pre",IF(U3683&gt;=0,"b_pre","none"))</f>
        <v/>
      </c>
      <c r="AB3683" s="3">
        <f>AND(Z3683="B_pre",AA3683="a_pre")</f>
        <v/>
      </c>
      <c r="AC3683" s="3">
        <f>AND(Z3683="B_pre",AA3683="b_pre")</f>
        <v/>
      </c>
      <c r="AD3683" s="3">
        <f>AND(Z3683="C_pre",AA3683="a_pre")</f>
        <v/>
      </c>
      <c r="AE3683" s="3">
        <f>AND(Z3683="C_pre",AA3683="b_pre")</f>
        <v/>
      </c>
      <c r="AF3683" s="6">
        <f>待赋值表!C3682</f>
        <v/>
      </c>
      <c r="AG3683" s="3">
        <f t="array" ref="AG3683">IF(AB3683=TRUE,"A",IF(AC3683=TRUE,"B",IF(AD3683=TRUE,"C",IF(AE3683=TRUE,"D","其他"))))</f>
        <v/>
      </c>
      <c r="AH3683" s="3">
        <f>IF(分析表!$E$12&lt;&gt;"ALL",AND(AF3683=分析表!$E$10,AG3683=分析表!$E$12),IF(AF3683=分析表!$E$10,TRUE(),IF(AF3683="ALL",TRUE(),"")))</f>
        <v/>
      </c>
    </row>
    <row r="3684">
      <c r="A3684" s="3">
        <f>COUNTIF($AH$2:AH3684,"TRUE")</f>
        <v/>
      </c>
      <c r="B3684" s="3">
        <f>COUNTIF($AG$2:$AG3684,#REF!)</f>
        <v/>
      </c>
      <c r="C3684" s="56">
        <f>待赋值表!A3683</f>
        <v/>
      </c>
      <c r="E3684" s="6">
        <f>待赋值表!D3683</f>
        <v/>
      </c>
      <c r="F3684" s="6">
        <f>待赋值表!E3683</f>
        <v/>
      </c>
      <c r="G3684" s="6">
        <f>待赋值表!F3683</f>
        <v/>
      </c>
      <c r="H3684" s="6">
        <f>待赋值表!G3683</f>
        <v/>
      </c>
      <c r="I3684" s="6">
        <f>待赋值表!H3683</f>
        <v/>
      </c>
      <c r="J3684" s="6">
        <f>待赋值表!I3683</f>
        <v/>
      </c>
      <c r="K3684" s="6">
        <f>待赋值表!J3683</f>
        <v/>
      </c>
      <c r="L3684" s="6">
        <f>待赋值表!K3683</f>
        <v/>
      </c>
      <c r="M3684" s="6">
        <f>待赋值表!L3683</f>
        <v/>
      </c>
      <c r="N3684" s="6">
        <f>待赋值表!M3683</f>
        <v/>
      </c>
      <c r="O3684" s="6">
        <f>待赋值表!N3683</f>
        <v/>
      </c>
      <c r="P3684" s="6">
        <f>待赋值表!O3683</f>
        <v/>
      </c>
      <c r="Q3684" s="6">
        <f>IF(待赋值表!P3683&lt;&gt;"",待赋值表!P3683,0)</f>
        <v/>
      </c>
      <c r="R3684" s="6">
        <f>待赋值表!Q3683</f>
        <v/>
      </c>
      <c r="S3684" s="6">
        <f>待赋值表!R3683</f>
        <v/>
      </c>
      <c r="T3684" s="6">
        <f>待赋值表!S3683</f>
        <v/>
      </c>
      <c r="U3684" s="6">
        <f>待赋值表!T3683</f>
        <v/>
      </c>
      <c r="V3684" s="6">
        <f>待赋值表!U3683</f>
        <v/>
      </c>
      <c r="W3684" s="6">
        <f>待赋值表!V3683</f>
        <v/>
      </c>
      <c r="X3684" s="6">
        <f>待赋值表!W3683</f>
        <v/>
      </c>
      <c r="Y3684" s="6">
        <f>待赋值表!X3683</f>
        <v/>
      </c>
      <c r="Z3684" s="3">
        <f>IF(M3684&gt;=0.01,"B_pre",IF(M3684&gt;=0,"C_pre","none"))</f>
        <v/>
      </c>
      <c r="AA3684" s="3">
        <f>IF(U3684&gt;0.125,"a_pre",IF(U3684&gt;=0,"b_pre","none"))</f>
        <v/>
      </c>
      <c r="AB3684" s="3">
        <f>AND(Z3684="B_pre",AA3684="a_pre")</f>
        <v/>
      </c>
      <c r="AC3684" s="3">
        <f>AND(Z3684="B_pre",AA3684="b_pre")</f>
        <v/>
      </c>
      <c r="AD3684" s="3">
        <f>AND(Z3684="C_pre",AA3684="a_pre")</f>
        <v/>
      </c>
      <c r="AE3684" s="3">
        <f>AND(Z3684="C_pre",AA3684="b_pre")</f>
        <v/>
      </c>
      <c r="AF3684" s="6">
        <f>待赋值表!C3683</f>
        <v/>
      </c>
      <c r="AG3684" s="3">
        <f t="array" ref="AG3684">IF(AB3684=TRUE,"A",IF(AC3684=TRUE,"B",IF(AD3684=TRUE,"C",IF(AE3684=TRUE,"D","其他"))))</f>
        <v/>
      </c>
      <c r="AH3684" s="3">
        <f>IF(分析表!$E$12&lt;&gt;"ALL",AND(AF3684=分析表!$E$10,AG3684=分析表!$E$12),IF(AF3684=分析表!$E$10,TRUE(),IF(AF3684="ALL",TRUE(),"")))</f>
        <v/>
      </c>
    </row>
    <row r="3685">
      <c r="A3685" s="3">
        <f>COUNTIF($AH$2:AH3685,"TRUE")</f>
        <v/>
      </c>
      <c r="B3685" s="3">
        <f>COUNTIF($AG$2:$AG3685,#REF!)</f>
        <v/>
      </c>
      <c r="C3685" s="56">
        <f>待赋值表!A3684</f>
        <v/>
      </c>
      <c r="E3685" s="6">
        <f>待赋值表!D3684</f>
        <v/>
      </c>
      <c r="F3685" s="6">
        <f>待赋值表!E3684</f>
        <v/>
      </c>
      <c r="G3685" s="6">
        <f>待赋值表!F3684</f>
        <v/>
      </c>
      <c r="H3685" s="6">
        <f>待赋值表!G3684</f>
        <v/>
      </c>
      <c r="I3685" s="6">
        <f>待赋值表!H3684</f>
        <v/>
      </c>
      <c r="J3685" s="6">
        <f>待赋值表!I3684</f>
        <v/>
      </c>
      <c r="K3685" s="6">
        <f>待赋值表!J3684</f>
        <v/>
      </c>
      <c r="L3685" s="6">
        <f>待赋值表!K3684</f>
        <v/>
      </c>
      <c r="M3685" s="6">
        <f>待赋值表!L3684</f>
        <v/>
      </c>
      <c r="N3685" s="6">
        <f>待赋值表!M3684</f>
        <v/>
      </c>
      <c r="O3685" s="6">
        <f>待赋值表!N3684</f>
        <v/>
      </c>
      <c r="P3685" s="6">
        <f>待赋值表!O3684</f>
        <v/>
      </c>
      <c r="Q3685" s="6">
        <f>IF(待赋值表!P3684&lt;&gt;"",待赋值表!P3684,0)</f>
        <v/>
      </c>
      <c r="R3685" s="6">
        <f>待赋值表!Q3684</f>
        <v/>
      </c>
      <c r="S3685" s="6">
        <f>待赋值表!R3684</f>
        <v/>
      </c>
      <c r="T3685" s="6">
        <f>待赋值表!S3684</f>
        <v/>
      </c>
      <c r="U3685" s="6">
        <f>待赋值表!T3684</f>
        <v/>
      </c>
      <c r="V3685" s="6">
        <f>待赋值表!U3684</f>
        <v/>
      </c>
      <c r="W3685" s="6">
        <f>待赋值表!V3684</f>
        <v/>
      </c>
      <c r="X3685" s="6">
        <f>待赋值表!W3684</f>
        <v/>
      </c>
      <c r="Y3685" s="6">
        <f>待赋值表!X3684</f>
        <v/>
      </c>
      <c r="Z3685" s="3">
        <f>IF(M3685&gt;=0.01,"B_pre",IF(M3685&gt;=0,"C_pre","none"))</f>
        <v/>
      </c>
      <c r="AA3685" s="3">
        <f>IF(U3685&gt;0.125,"a_pre",IF(U3685&gt;=0,"b_pre","none"))</f>
        <v/>
      </c>
      <c r="AB3685" s="3">
        <f>AND(Z3685="B_pre",AA3685="a_pre")</f>
        <v/>
      </c>
      <c r="AC3685" s="3">
        <f>AND(Z3685="B_pre",AA3685="b_pre")</f>
        <v/>
      </c>
      <c r="AD3685" s="3">
        <f>AND(Z3685="C_pre",AA3685="a_pre")</f>
        <v/>
      </c>
      <c r="AE3685" s="3">
        <f>AND(Z3685="C_pre",AA3685="b_pre")</f>
        <v/>
      </c>
      <c r="AF3685" s="6">
        <f>待赋值表!C3684</f>
        <v/>
      </c>
      <c r="AG3685" s="3">
        <f t="array" ref="AG3685">IF(AB3685=TRUE,"A",IF(AC3685=TRUE,"B",IF(AD3685=TRUE,"C",IF(AE3685=TRUE,"D","其他"))))</f>
        <v/>
      </c>
      <c r="AH3685" s="3">
        <f>IF(分析表!$E$12&lt;&gt;"ALL",AND(AF3685=分析表!$E$10,AG3685=分析表!$E$12),IF(AF3685=分析表!$E$10,TRUE(),IF(AF3685="ALL",TRUE(),"")))</f>
        <v/>
      </c>
    </row>
    <row r="3686">
      <c r="A3686" s="3">
        <f>COUNTIF($AH$2:AH3686,"TRUE")</f>
        <v/>
      </c>
      <c r="B3686" s="3">
        <f>COUNTIF($AG$2:$AG3686,#REF!)</f>
        <v/>
      </c>
      <c r="C3686" s="56">
        <f>待赋值表!A3685</f>
        <v/>
      </c>
      <c r="E3686" s="6">
        <f>待赋值表!D3685</f>
        <v/>
      </c>
      <c r="F3686" s="6">
        <f>待赋值表!E3685</f>
        <v/>
      </c>
      <c r="G3686" s="6">
        <f>待赋值表!F3685</f>
        <v/>
      </c>
      <c r="H3686" s="6">
        <f>待赋值表!G3685</f>
        <v/>
      </c>
      <c r="I3686" s="6">
        <f>待赋值表!H3685</f>
        <v/>
      </c>
      <c r="J3686" s="6">
        <f>待赋值表!I3685</f>
        <v/>
      </c>
      <c r="K3686" s="6">
        <f>待赋值表!J3685</f>
        <v/>
      </c>
      <c r="L3686" s="6">
        <f>待赋值表!K3685</f>
        <v/>
      </c>
      <c r="M3686" s="6">
        <f>待赋值表!L3685</f>
        <v/>
      </c>
      <c r="N3686" s="6">
        <f>待赋值表!M3685</f>
        <v/>
      </c>
      <c r="O3686" s="6">
        <f>待赋值表!N3685</f>
        <v/>
      </c>
      <c r="P3686" s="6">
        <f>待赋值表!O3685</f>
        <v/>
      </c>
      <c r="Q3686" s="6">
        <f>IF(待赋值表!P3685&lt;&gt;"",待赋值表!P3685,0)</f>
        <v/>
      </c>
      <c r="R3686" s="6">
        <f>待赋值表!Q3685</f>
        <v/>
      </c>
      <c r="S3686" s="6">
        <f>待赋值表!R3685</f>
        <v/>
      </c>
      <c r="T3686" s="6">
        <f>待赋值表!S3685</f>
        <v/>
      </c>
      <c r="U3686" s="6">
        <f>待赋值表!T3685</f>
        <v/>
      </c>
      <c r="V3686" s="6">
        <f>待赋值表!U3685</f>
        <v/>
      </c>
      <c r="W3686" s="6">
        <f>待赋值表!V3685</f>
        <v/>
      </c>
      <c r="X3686" s="6">
        <f>待赋值表!W3685</f>
        <v/>
      </c>
      <c r="Y3686" s="6">
        <f>待赋值表!X3685</f>
        <v/>
      </c>
      <c r="Z3686" s="3">
        <f>IF(M3686&gt;=0.01,"B_pre",IF(M3686&gt;=0,"C_pre","none"))</f>
        <v/>
      </c>
      <c r="AA3686" s="3">
        <f>IF(U3686&gt;0.125,"a_pre",IF(U3686&gt;=0,"b_pre","none"))</f>
        <v/>
      </c>
      <c r="AB3686" s="3">
        <f>AND(Z3686="B_pre",AA3686="a_pre")</f>
        <v/>
      </c>
      <c r="AC3686" s="3">
        <f>AND(Z3686="B_pre",AA3686="b_pre")</f>
        <v/>
      </c>
      <c r="AD3686" s="3">
        <f>AND(Z3686="C_pre",AA3686="a_pre")</f>
        <v/>
      </c>
      <c r="AE3686" s="3">
        <f>AND(Z3686="C_pre",AA3686="b_pre")</f>
        <v/>
      </c>
      <c r="AF3686" s="6">
        <f>待赋值表!C3685</f>
        <v/>
      </c>
      <c r="AG3686" s="3">
        <f t="array" ref="AG3686">IF(AB3686=TRUE,"A",IF(AC3686=TRUE,"B",IF(AD3686=TRUE,"C",IF(AE3686=TRUE,"D","其他"))))</f>
        <v/>
      </c>
      <c r="AH3686" s="3">
        <f>IF(分析表!$E$12&lt;&gt;"ALL",AND(AF3686=分析表!$E$10,AG3686=分析表!$E$12),IF(AF3686=分析表!$E$10,TRUE(),IF(AF3686="ALL",TRUE(),"")))</f>
        <v/>
      </c>
    </row>
    <row r="3687">
      <c r="A3687" s="3">
        <f>COUNTIF($AH$2:AH3687,"TRUE")</f>
        <v/>
      </c>
      <c r="B3687" s="3">
        <f>COUNTIF($AG$2:$AG3687,#REF!)</f>
        <v/>
      </c>
      <c r="C3687" s="56">
        <f>待赋值表!A3686</f>
        <v/>
      </c>
      <c r="E3687" s="6">
        <f>待赋值表!D3686</f>
        <v/>
      </c>
      <c r="F3687" s="6">
        <f>待赋值表!E3686</f>
        <v/>
      </c>
      <c r="G3687" s="6">
        <f>待赋值表!F3686</f>
        <v/>
      </c>
      <c r="H3687" s="6">
        <f>待赋值表!G3686</f>
        <v/>
      </c>
      <c r="I3687" s="6">
        <f>待赋值表!H3686</f>
        <v/>
      </c>
      <c r="J3687" s="6">
        <f>待赋值表!I3686</f>
        <v/>
      </c>
      <c r="K3687" s="6">
        <f>待赋值表!J3686</f>
        <v/>
      </c>
      <c r="L3687" s="6">
        <f>待赋值表!K3686</f>
        <v/>
      </c>
      <c r="M3687" s="6">
        <f>待赋值表!L3686</f>
        <v/>
      </c>
      <c r="N3687" s="6">
        <f>待赋值表!M3686</f>
        <v/>
      </c>
      <c r="O3687" s="6">
        <f>待赋值表!N3686</f>
        <v/>
      </c>
      <c r="P3687" s="6">
        <f>待赋值表!O3686</f>
        <v/>
      </c>
      <c r="Q3687" s="6">
        <f>IF(待赋值表!P3686&lt;&gt;"",待赋值表!P3686,0)</f>
        <v/>
      </c>
      <c r="R3687" s="6">
        <f>待赋值表!Q3686</f>
        <v/>
      </c>
      <c r="S3687" s="6">
        <f>待赋值表!R3686</f>
        <v/>
      </c>
      <c r="T3687" s="6">
        <f>待赋值表!S3686</f>
        <v/>
      </c>
      <c r="U3687" s="6">
        <f>待赋值表!T3686</f>
        <v/>
      </c>
      <c r="V3687" s="6">
        <f>待赋值表!U3686</f>
        <v/>
      </c>
      <c r="W3687" s="6">
        <f>待赋值表!V3686</f>
        <v/>
      </c>
      <c r="X3687" s="6">
        <f>待赋值表!W3686</f>
        <v/>
      </c>
      <c r="Y3687" s="6">
        <f>待赋值表!X3686</f>
        <v/>
      </c>
      <c r="Z3687" s="3">
        <f>IF(M3687&gt;=0.01,"B_pre",IF(M3687&gt;=0,"C_pre","none"))</f>
        <v/>
      </c>
      <c r="AA3687" s="3">
        <f>IF(U3687&gt;0.125,"a_pre",IF(U3687&gt;=0,"b_pre","none"))</f>
        <v/>
      </c>
      <c r="AB3687" s="3">
        <f>AND(Z3687="B_pre",AA3687="a_pre")</f>
        <v/>
      </c>
      <c r="AC3687" s="3">
        <f>AND(Z3687="B_pre",AA3687="b_pre")</f>
        <v/>
      </c>
      <c r="AD3687" s="3">
        <f>AND(Z3687="C_pre",AA3687="a_pre")</f>
        <v/>
      </c>
      <c r="AE3687" s="3">
        <f>AND(Z3687="C_pre",AA3687="b_pre")</f>
        <v/>
      </c>
      <c r="AF3687" s="6">
        <f>待赋值表!C3686</f>
        <v/>
      </c>
      <c r="AG3687" s="3">
        <f t="array" ref="AG3687">IF(AB3687=TRUE,"A",IF(AC3687=TRUE,"B",IF(AD3687=TRUE,"C",IF(AE3687=TRUE,"D","其他"))))</f>
        <v/>
      </c>
      <c r="AH3687" s="3">
        <f>IF(分析表!$E$12&lt;&gt;"ALL",AND(AF3687=分析表!$E$10,AG3687=分析表!$E$12),IF(AF3687=分析表!$E$10,TRUE(),IF(AF3687="ALL",TRUE(),"")))</f>
        <v/>
      </c>
    </row>
    <row r="3688">
      <c r="A3688" s="3">
        <f>COUNTIF($AH$2:AH3688,"TRUE")</f>
        <v/>
      </c>
      <c r="B3688" s="3">
        <f>COUNTIF($AG$2:$AG3688,#REF!)</f>
        <v/>
      </c>
      <c r="C3688" s="56">
        <f>待赋值表!A3687</f>
        <v/>
      </c>
      <c r="E3688" s="6">
        <f>待赋值表!D3687</f>
        <v/>
      </c>
      <c r="F3688" s="6">
        <f>待赋值表!E3687</f>
        <v/>
      </c>
      <c r="G3688" s="6">
        <f>待赋值表!F3687</f>
        <v/>
      </c>
      <c r="H3688" s="6">
        <f>待赋值表!G3687</f>
        <v/>
      </c>
      <c r="I3688" s="6">
        <f>待赋值表!H3687</f>
        <v/>
      </c>
      <c r="J3688" s="6">
        <f>待赋值表!I3687</f>
        <v/>
      </c>
      <c r="K3688" s="6">
        <f>待赋值表!J3687</f>
        <v/>
      </c>
      <c r="L3688" s="6">
        <f>待赋值表!K3687</f>
        <v/>
      </c>
      <c r="M3688" s="6">
        <f>待赋值表!L3687</f>
        <v/>
      </c>
      <c r="N3688" s="6">
        <f>待赋值表!M3687</f>
        <v/>
      </c>
      <c r="O3688" s="6">
        <f>待赋值表!N3687</f>
        <v/>
      </c>
      <c r="P3688" s="6">
        <f>待赋值表!O3687</f>
        <v/>
      </c>
      <c r="Q3688" s="6">
        <f>IF(待赋值表!P3687&lt;&gt;"",待赋值表!P3687,0)</f>
        <v/>
      </c>
      <c r="R3688" s="6">
        <f>待赋值表!Q3687</f>
        <v/>
      </c>
      <c r="S3688" s="6">
        <f>待赋值表!R3687</f>
        <v/>
      </c>
      <c r="T3688" s="6">
        <f>待赋值表!S3687</f>
        <v/>
      </c>
      <c r="U3688" s="6">
        <f>待赋值表!T3687</f>
        <v/>
      </c>
      <c r="V3688" s="6">
        <f>待赋值表!U3687</f>
        <v/>
      </c>
      <c r="W3688" s="6">
        <f>待赋值表!V3687</f>
        <v/>
      </c>
      <c r="X3688" s="6">
        <f>待赋值表!W3687</f>
        <v/>
      </c>
      <c r="Y3688" s="6">
        <f>待赋值表!X3687</f>
        <v/>
      </c>
      <c r="Z3688" s="3">
        <f>IF(M3688&gt;=0.01,"B_pre",IF(M3688&gt;=0,"C_pre","none"))</f>
        <v/>
      </c>
      <c r="AA3688" s="3">
        <f>IF(U3688&gt;0.125,"a_pre",IF(U3688&gt;=0,"b_pre","none"))</f>
        <v/>
      </c>
      <c r="AB3688" s="3">
        <f>AND(Z3688="B_pre",AA3688="a_pre")</f>
        <v/>
      </c>
      <c r="AC3688" s="3">
        <f>AND(Z3688="B_pre",AA3688="b_pre")</f>
        <v/>
      </c>
      <c r="AD3688" s="3">
        <f>AND(Z3688="C_pre",AA3688="a_pre")</f>
        <v/>
      </c>
      <c r="AE3688" s="3">
        <f>AND(Z3688="C_pre",AA3688="b_pre")</f>
        <v/>
      </c>
      <c r="AF3688" s="6">
        <f>待赋值表!C3687</f>
        <v/>
      </c>
      <c r="AG3688" s="3">
        <f t="array" ref="AG3688">IF(AB3688=TRUE,"A",IF(AC3688=TRUE,"B",IF(AD3688=TRUE,"C",IF(AE3688=TRUE,"D","其他"))))</f>
        <v/>
      </c>
      <c r="AH3688" s="3">
        <f>IF(分析表!$E$12&lt;&gt;"ALL",AND(AF3688=分析表!$E$10,AG3688=分析表!$E$12),IF(AF3688=分析表!$E$10,TRUE(),IF(AF3688="ALL",TRUE(),"")))</f>
        <v/>
      </c>
    </row>
    <row r="3689">
      <c r="A3689" s="3">
        <f>COUNTIF($AH$2:AH3689,"TRUE")</f>
        <v/>
      </c>
      <c r="B3689" s="3">
        <f>COUNTIF($AG$2:$AG3689,#REF!)</f>
        <v/>
      </c>
      <c r="C3689" s="56">
        <f>待赋值表!A3688</f>
        <v/>
      </c>
      <c r="E3689" s="6">
        <f>待赋值表!D3688</f>
        <v/>
      </c>
      <c r="F3689" s="6">
        <f>待赋值表!E3688</f>
        <v/>
      </c>
      <c r="G3689" s="6">
        <f>待赋值表!F3688</f>
        <v/>
      </c>
      <c r="H3689" s="6">
        <f>待赋值表!G3688</f>
        <v/>
      </c>
      <c r="I3689" s="6">
        <f>待赋值表!H3688</f>
        <v/>
      </c>
      <c r="J3689" s="6">
        <f>待赋值表!I3688</f>
        <v/>
      </c>
      <c r="K3689" s="6">
        <f>待赋值表!J3688</f>
        <v/>
      </c>
      <c r="L3689" s="6">
        <f>待赋值表!K3688</f>
        <v/>
      </c>
      <c r="M3689" s="6">
        <f>待赋值表!L3688</f>
        <v/>
      </c>
      <c r="N3689" s="6">
        <f>待赋值表!M3688</f>
        <v/>
      </c>
      <c r="O3689" s="6">
        <f>待赋值表!N3688</f>
        <v/>
      </c>
      <c r="P3689" s="6">
        <f>待赋值表!O3688</f>
        <v/>
      </c>
      <c r="Q3689" s="6">
        <f>IF(待赋值表!P3688&lt;&gt;"",待赋值表!P3688,0)</f>
        <v/>
      </c>
      <c r="R3689" s="6">
        <f>待赋值表!Q3688</f>
        <v/>
      </c>
      <c r="S3689" s="6">
        <f>待赋值表!R3688</f>
        <v/>
      </c>
      <c r="T3689" s="6">
        <f>待赋值表!S3688</f>
        <v/>
      </c>
      <c r="U3689" s="6">
        <f>待赋值表!T3688</f>
        <v/>
      </c>
      <c r="V3689" s="6">
        <f>待赋值表!U3688</f>
        <v/>
      </c>
      <c r="W3689" s="6">
        <f>待赋值表!V3688</f>
        <v/>
      </c>
      <c r="X3689" s="6">
        <f>待赋值表!W3688</f>
        <v/>
      </c>
      <c r="Y3689" s="6">
        <f>待赋值表!X3688</f>
        <v/>
      </c>
      <c r="Z3689" s="3">
        <f>IF(M3689&gt;=0.01,"B_pre",IF(M3689&gt;=0,"C_pre","none"))</f>
        <v/>
      </c>
      <c r="AA3689" s="3">
        <f>IF(U3689&gt;0.125,"a_pre",IF(U3689&gt;=0,"b_pre","none"))</f>
        <v/>
      </c>
      <c r="AB3689" s="3">
        <f>AND(Z3689="B_pre",AA3689="a_pre")</f>
        <v/>
      </c>
      <c r="AC3689" s="3">
        <f>AND(Z3689="B_pre",AA3689="b_pre")</f>
        <v/>
      </c>
      <c r="AD3689" s="3">
        <f>AND(Z3689="C_pre",AA3689="a_pre")</f>
        <v/>
      </c>
      <c r="AE3689" s="3">
        <f>AND(Z3689="C_pre",AA3689="b_pre")</f>
        <v/>
      </c>
      <c r="AF3689" s="6">
        <f>待赋值表!C3688</f>
        <v/>
      </c>
      <c r="AG3689" s="3">
        <f t="array" ref="AG3689">IF(AB3689=TRUE,"A",IF(AC3689=TRUE,"B",IF(AD3689=TRUE,"C",IF(AE3689=TRUE,"D","其他"))))</f>
        <v/>
      </c>
      <c r="AH3689" s="3">
        <f>IF(分析表!$E$12&lt;&gt;"ALL",AND(AF3689=分析表!$E$10,AG3689=分析表!$E$12),IF(AF3689=分析表!$E$10,TRUE(),IF(AF3689="ALL",TRUE(),"")))</f>
        <v/>
      </c>
    </row>
    <row r="3690">
      <c r="A3690" s="3">
        <f>COUNTIF($AH$2:AH3690,"TRUE")</f>
        <v/>
      </c>
      <c r="B3690" s="3">
        <f>COUNTIF($AG$2:$AG3690,#REF!)</f>
        <v/>
      </c>
      <c r="C3690" s="56">
        <f>待赋值表!A3689</f>
        <v/>
      </c>
      <c r="E3690" s="6">
        <f>待赋值表!D3689</f>
        <v/>
      </c>
      <c r="F3690" s="6">
        <f>待赋值表!E3689</f>
        <v/>
      </c>
      <c r="G3690" s="6">
        <f>待赋值表!F3689</f>
        <v/>
      </c>
      <c r="H3690" s="6">
        <f>待赋值表!G3689</f>
        <v/>
      </c>
      <c r="I3690" s="6">
        <f>待赋值表!H3689</f>
        <v/>
      </c>
      <c r="J3690" s="6">
        <f>待赋值表!I3689</f>
        <v/>
      </c>
      <c r="K3690" s="6">
        <f>待赋值表!J3689</f>
        <v/>
      </c>
      <c r="L3690" s="6">
        <f>待赋值表!K3689</f>
        <v/>
      </c>
      <c r="M3690" s="6">
        <f>待赋值表!L3689</f>
        <v/>
      </c>
      <c r="N3690" s="6">
        <f>待赋值表!M3689</f>
        <v/>
      </c>
      <c r="O3690" s="6">
        <f>待赋值表!N3689</f>
        <v/>
      </c>
      <c r="P3690" s="6">
        <f>待赋值表!O3689</f>
        <v/>
      </c>
      <c r="Q3690" s="6">
        <f>IF(待赋值表!P3689&lt;&gt;"",待赋值表!P3689,0)</f>
        <v/>
      </c>
      <c r="R3690" s="6">
        <f>待赋值表!Q3689</f>
        <v/>
      </c>
      <c r="S3690" s="6">
        <f>待赋值表!R3689</f>
        <v/>
      </c>
      <c r="T3690" s="6">
        <f>待赋值表!S3689</f>
        <v/>
      </c>
      <c r="U3690" s="6">
        <f>待赋值表!T3689</f>
        <v/>
      </c>
      <c r="V3690" s="6">
        <f>待赋值表!U3689</f>
        <v/>
      </c>
      <c r="W3690" s="6">
        <f>待赋值表!V3689</f>
        <v/>
      </c>
      <c r="X3690" s="6">
        <f>待赋值表!W3689</f>
        <v/>
      </c>
      <c r="Y3690" s="6">
        <f>待赋值表!X3689</f>
        <v/>
      </c>
      <c r="Z3690" s="3">
        <f>IF(M3690&gt;=0.01,"B_pre",IF(M3690&gt;=0,"C_pre","none"))</f>
        <v/>
      </c>
      <c r="AA3690" s="3">
        <f>IF(U3690&gt;0.125,"a_pre",IF(U3690&gt;=0,"b_pre","none"))</f>
        <v/>
      </c>
      <c r="AB3690" s="3">
        <f>AND(Z3690="B_pre",AA3690="a_pre")</f>
        <v/>
      </c>
      <c r="AC3690" s="3">
        <f>AND(Z3690="B_pre",AA3690="b_pre")</f>
        <v/>
      </c>
      <c r="AD3690" s="3">
        <f>AND(Z3690="C_pre",AA3690="a_pre")</f>
        <v/>
      </c>
      <c r="AE3690" s="3">
        <f>AND(Z3690="C_pre",AA3690="b_pre")</f>
        <v/>
      </c>
      <c r="AF3690" s="6">
        <f>待赋值表!C3689</f>
        <v/>
      </c>
      <c r="AG3690" s="3">
        <f t="array" ref="AG3690">IF(AB3690=TRUE,"A",IF(AC3690=TRUE,"B",IF(AD3690=TRUE,"C",IF(AE3690=TRUE,"D","其他"))))</f>
        <v/>
      </c>
      <c r="AH3690" s="3">
        <f>IF(分析表!$E$12&lt;&gt;"ALL",AND(AF3690=分析表!$E$10,AG3690=分析表!$E$12),IF(AF3690=分析表!$E$10,TRUE(),IF(AF3690="ALL",TRUE(),"")))</f>
        <v/>
      </c>
    </row>
    <row r="3691">
      <c r="A3691" s="3">
        <f>COUNTIF($AH$2:AH3691,"TRUE")</f>
        <v/>
      </c>
      <c r="B3691" s="3">
        <f>COUNTIF($AG$2:$AG3691,#REF!)</f>
        <v/>
      </c>
      <c r="C3691" s="56">
        <f>待赋值表!A3690</f>
        <v/>
      </c>
      <c r="E3691" s="6">
        <f>待赋值表!D3690</f>
        <v/>
      </c>
      <c r="F3691" s="6">
        <f>待赋值表!E3690</f>
        <v/>
      </c>
      <c r="G3691" s="6">
        <f>待赋值表!F3690</f>
        <v/>
      </c>
      <c r="H3691" s="6">
        <f>待赋值表!G3690</f>
        <v/>
      </c>
      <c r="I3691" s="6">
        <f>待赋值表!H3690</f>
        <v/>
      </c>
      <c r="J3691" s="6">
        <f>待赋值表!I3690</f>
        <v/>
      </c>
      <c r="K3691" s="6">
        <f>待赋值表!J3690</f>
        <v/>
      </c>
      <c r="L3691" s="6">
        <f>待赋值表!K3690</f>
        <v/>
      </c>
      <c r="M3691" s="6">
        <f>待赋值表!L3690</f>
        <v/>
      </c>
      <c r="N3691" s="6">
        <f>待赋值表!M3690</f>
        <v/>
      </c>
      <c r="O3691" s="6">
        <f>待赋值表!N3690</f>
        <v/>
      </c>
      <c r="P3691" s="6">
        <f>待赋值表!O3690</f>
        <v/>
      </c>
      <c r="Q3691" s="6">
        <f>IF(待赋值表!P3690&lt;&gt;"",待赋值表!P3690,0)</f>
        <v/>
      </c>
      <c r="R3691" s="6">
        <f>待赋值表!Q3690</f>
        <v/>
      </c>
      <c r="S3691" s="6">
        <f>待赋值表!R3690</f>
        <v/>
      </c>
      <c r="T3691" s="6">
        <f>待赋值表!S3690</f>
        <v/>
      </c>
      <c r="U3691" s="6">
        <f>待赋值表!T3690</f>
        <v/>
      </c>
      <c r="V3691" s="6">
        <f>待赋值表!U3690</f>
        <v/>
      </c>
      <c r="W3691" s="6">
        <f>待赋值表!V3690</f>
        <v/>
      </c>
      <c r="X3691" s="6">
        <f>待赋值表!W3690</f>
        <v/>
      </c>
      <c r="Y3691" s="6">
        <f>待赋值表!X3690</f>
        <v/>
      </c>
      <c r="Z3691" s="3">
        <f>IF(M3691&gt;=0.01,"B_pre",IF(M3691&gt;=0,"C_pre","none"))</f>
        <v/>
      </c>
      <c r="AA3691" s="3">
        <f>IF(U3691&gt;0.125,"a_pre",IF(U3691&gt;=0,"b_pre","none"))</f>
        <v/>
      </c>
      <c r="AB3691" s="3">
        <f>AND(Z3691="B_pre",AA3691="a_pre")</f>
        <v/>
      </c>
      <c r="AC3691" s="3">
        <f>AND(Z3691="B_pre",AA3691="b_pre")</f>
        <v/>
      </c>
      <c r="AD3691" s="3">
        <f>AND(Z3691="C_pre",AA3691="a_pre")</f>
        <v/>
      </c>
      <c r="AE3691" s="3">
        <f>AND(Z3691="C_pre",AA3691="b_pre")</f>
        <v/>
      </c>
      <c r="AF3691" s="6">
        <f>待赋值表!C3690</f>
        <v/>
      </c>
      <c r="AG3691" s="3">
        <f t="array" ref="AG3691">IF(AB3691=TRUE,"A",IF(AC3691=TRUE,"B",IF(AD3691=TRUE,"C",IF(AE3691=TRUE,"D","其他"))))</f>
        <v/>
      </c>
      <c r="AH3691" s="3">
        <f>IF(分析表!$E$12&lt;&gt;"ALL",AND(AF3691=分析表!$E$10,AG3691=分析表!$E$12),IF(AF3691=分析表!$E$10,TRUE(),IF(AF3691="ALL",TRUE(),"")))</f>
        <v/>
      </c>
    </row>
    <row r="3692">
      <c r="A3692" s="3">
        <f>COUNTIF($AH$2:AH3692,"TRUE")</f>
        <v/>
      </c>
      <c r="B3692" s="3">
        <f>COUNTIF($AG$2:$AG3692,#REF!)</f>
        <v/>
      </c>
      <c r="C3692" s="56">
        <f>待赋值表!A3691</f>
        <v/>
      </c>
      <c r="E3692" s="6">
        <f>待赋值表!D3691</f>
        <v/>
      </c>
      <c r="F3692" s="6">
        <f>待赋值表!E3691</f>
        <v/>
      </c>
      <c r="G3692" s="6">
        <f>待赋值表!F3691</f>
        <v/>
      </c>
      <c r="H3692" s="6">
        <f>待赋值表!G3691</f>
        <v/>
      </c>
      <c r="I3692" s="6">
        <f>待赋值表!H3691</f>
        <v/>
      </c>
      <c r="J3692" s="6">
        <f>待赋值表!I3691</f>
        <v/>
      </c>
      <c r="K3692" s="6">
        <f>待赋值表!J3691</f>
        <v/>
      </c>
      <c r="L3692" s="6">
        <f>待赋值表!K3691</f>
        <v/>
      </c>
      <c r="M3692" s="6">
        <f>待赋值表!L3691</f>
        <v/>
      </c>
      <c r="N3692" s="6">
        <f>待赋值表!M3691</f>
        <v/>
      </c>
      <c r="O3692" s="6">
        <f>待赋值表!N3691</f>
        <v/>
      </c>
      <c r="P3692" s="6">
        <f>待赋值表!O3691</f>
        <v/>
      </c>
      <c r="Q3692" s="6">
        <f>IF(待赋值表!P3691&lt;&gt;"",待赋值表!P3691,0)</f>
        <v/>
      </c>
      <c r="R3692" s="6">
        <f>待赋值表!Q3691</f>
        <v/>
      </c>
      <c r="S3692" s="6">
        <f>待赋值表!R3691</f>
        <v/>
      </c>
      <c r="T3692" s="6">
        <f>待赋值表!S3691</f>
        <v/>
      </c>
      <c r="U3692" s="6">
        <f>待赋值表!T3691</f>
        <v/>
      </c>
      <c r="V3692" s="6">
        <f>待赋值表!U3691</f>
        <v/>
      </c>
      <c r="W3692" s="6">
        <f>待赋值表!V3691</f>
        <v/>
      </c>
      <c r="X3692" s="6">
        <f>待赋值表!W3691</f>
        <v/>
      </c>
      <c r="Y3692" s="6">
        <f>待赋值表!X3691</f>
        <v/>
      </c>
      <c r="Z3692" s="3">
        <f>IF(M3692&gt;=0.01,"B_pre",IF(M3692&gt;=0,"C_pre","none"))</f>
        <v/>
      </c>
      <c r="AA3692" s="3">
        <f>IF(U3692&gt;0.125,"a_pre",IF(U3692&gt;=0,"b_pre","none"))</f>
        <v/>
      </c>
      <c r="AB3692" s="3">
        <f>AND(Z3692="B_pre",AA3692="a_pre")</f>
        <v/>
      </c>
      <c r="AC3692" s="3">
        <f>AND(Z3692="B_pre",AA3692="b_pre")</f>
        <v/>
      </c>
      <c r="AD3692" s="3">
        <f>AND(Z3692="C_pre",AA3692="a_pre")</f>
        <v/>
      </c>
      <c r="AE3692" s="3">
        <f>AND(Z3692="C_pre",AA3692="b_pre")</f>
        <v/>
      </c>
      <c r="AF3692" s="6">
        <f>待赋值表!C3691</f>
        <v/>
      </c>
      <c r="AG3692" s="3">
        <f t="array" ref="AG3692">IF(AB3692=TRUE,"A",IF(AC3692=TRUE,"B",IF(AD3692=TRUE,"C",IF(AE3692=TRUE,"D","其他"))))</f>
        <v/>
      </c>
      <c r="AH3692" s="3">
        <f>IF(分析表!$E$12&lt;&gt;"ALL",AND(AF3692=分析表!$E$10,AG3692=分析表!$E$12),IF(AF3692=分析表!$E$10,TRUE(),IF(AF3692="ALL",TRUE(),"")))</f>
        <v/>
      </c>
    </row>
    <row r="3693">
      <c r="A3693" s="3">
        <f>COUNTIF($AH$2:AH3693,"TRUE")</f>
        <v/>
      </c>
      <c r="B3693" s="3">
        <f>COUNTIF($AG$2:$AG3693,#REF!)</f>
        <v/>
      </c>
      <c r="C3693" s="56">
        <f>待赋值表!A3692</f>
        <v/>
      </c>
      <c r="E3693" s="6">
        <f>待赋值表!D3692</f>
        <v/>
      </c>
      <c r="F3693" s="6">
        <f>待赋值表!E3692</f>
        <v/>
      </c>
      <c r="G3693" s="6">
        <f>待赋值表!F3692</f>
        <v/>
      </c>
      <c r="H3693" s="6">
        <f>待赋值表!G3692</f>
        <v/>
      </c>
      <c r="I3693" s="6">
        <f>待赋值表!H3692</f>
        <v/>
      </c>
      <c r="J3693" s="6">
        <f>待赋值表!I3692</f>
        <v/>
      </c>
      <c r="K3693" s="6">
        <f>待赋值表!J3692</f>
        <v/>
      </c>
      <c r="L3693" s="6">
        <f>待赋值表!K3692</f>
        <v/>
      </c>
      <c r="M3693" s="6">
        <f>待赋值表!L3692</f>
        <v/>
      </c>
      <c r="N3693" s="6">
        <f>待赋值表!M3692</f>
        <v/>
      </c>
      <c r="O3693" s="6">
        <f>待赋值表!N3692</f>
        <v/>
      </c>
      <c r="P3693" s="6">
        <f>待赋值表!O3692</f>
        <v/>
      </c>
      <c r="Q3693" s="6">
        <f>IF(待赋值表!P3692&lt;&gt;"",待赋值表!P3692,0)</f>
        <v/>
      </c>
      <c r="R3693" s="6">
        <f>待赋值表!Q3692</f>
        <v/>
      </c>
      <c r="S3693" s="6">
        <f>待赋值表!R3692</f>
        <v/>
      </c>
      <c r="T3693" s="6">
        <f>待赋值表!S3692</f>
        <v/>
      </c>
      <c r="U3693" s="6">
        <f>待赋值表!T3692</f>
        <v/>
      </c>
      <c r="V3693" s="6">
        <f>待赋值表!U3692</f>
        <v/>
      </c>
      <c r="W3693" s="6">
        <f>待赋值表!V3692</f>
        <v/>
      </c>
      <c r="X3693" s="6">
        <f>待赋值表!W3692</f>
        <v/>
      </c>
      <c r="Y3693" s="6">
        <f>待赋值表!X3692</f>
        <v/>
      </c>
      <c r="Z3693" s="3">
        <f>IF(M3693&gt;=0.01,"B_pre",IF(M3693&gt;=0,"C_pre","none"))</f>
        <v/>
      </c>
      <c r="AA3693" s="3">
        <f>IF(U3693&gt;0.125,"a_pre",IF(U3693&gt;=0,"b_pre","none"))</f>
        <v/>
      </c>
      <c r="AB3693" s="3">
        <f>AND(Z3693="B_pre",AA3693="a_pre")</f>
        <v/>
      </c>
      <c r="AC3693" s="3">
        <f>AND(Z3693="B_pre",AA3693="b_pre")</f>
        <v/>
      </c>
      <c r="AD3693" s="3">
        <f>AND(Z3693="C_pre",AA3693="a_pre")</f>
        <v/>
      </c>
      <c r="AE3693" s="3">
        <f>AND(Z3693="C_pre",AA3693="b_pre")</f>
        <v/>
      </c>
      <c r="AF3693" s="6">
        <f>待赋值表!C3692</f>
        <v/>
      </c>
      <c r="AG3693" s="3">
        <f t="array" ref="AG3693">IF(AB3693=TRUE,"A",IF(AC3693=TRUE,"B",IF(AD3693=TRUE,"C",IF(AE3693=TRUE,"D","其他"))))</f>
        <v/>
      </c>
      <c r="AH3693" s="3">
        <f>IF(分析表!$E$12&lt;&gt;"ALL",AND(AF3693=分析表!$E$10,AG3693=分析表!$E$12),IF(AF3693=分析表!$E$10,TRUE(),IF(AF3693="ALL",TRUE(),"")))</f>
        <v/>
      </c>
    </row>
    <row r="3694">
      <c r="A3694" s="3">
        <f>COUNTIF($AH$2:AH3694,"TRUE")</f>
        <v/>
      </c>
      <c r="B3694" s="3">
        <f>COUNTIF($AG$2:$AG3694,#REF!)</f>
        <v/>
      </c>
      <c r="C3694" s="56">
        <f>待赋值表!A3693</f>
        <v/>
      </c>
      <c r="E3694" s="6">
        <f>待赋值表!D3693</f>
        <v/>
      </c>
      <c r="F3694" s="6">
        <f>待赋值表!E3693</f>
        <v/>
      </c>
      <c r="G3694" s="6">
        <f>待赋值表!F3693</f>
        <v/>
      </c>
      <c r="H3694" s="6">
        <f>待赋值表!G3693</f>
        <v/>
      </c>
      <c r="I3694" s="6">
        <f>待赋值表!H3693</f>
        <v/>
      </c>
      <c r="J3694" s="6">
        <f>待赋值表!I3693</f>
        <v/>
      </c>
      <c r="K3694" s="6">
        <f>待赋值表!J3693</f>
        <v/>
      </c>
      <c r="L3694" s="6">
        <f>待赋值表!K3693</f>
        <v/>
      </c>
      <c r="M3694" s="6">
        <f>待赋值表!L3693</f>
        <v/>
      </c>
      <c r="N3694" s="6">
        <f>待赋值表!M3693</f>
        <v/>
      </c>
      <c r="O3694" s="6">
        <f>待赋值表!N3693</f>
        <v/>
      </c>
      <c r="P3694" s="6">
        <f>待赋值表!O3693</f>
        <v/>
      </c>
      <c r="Q3694" s="6">
        <f>IF(待赋值表!P3693&lt;&gt;"",待赋值表!P3693,0)</f>
        <v/>
      </c>
      <c r="R3694" s="6">
        <f>待赋值表!Q3693</f>
        <v/>
      </c>
      <c r="S3694" s="6">
        <f>待赋值表!R3693</f>
        <v/>
      </c>
      <c r="T3694" s="6">
        <f>待赋值表!S3693</f>
        <v/>
      </c>
      <c r="U3694" s="6">
        <f>待赋值表!T3693</f>
        <v/>
      </c>
      <c r="V3694" s="6">
        <f>待赋值表!U3693</f>
        <v/>
      </c>
      <c r="W3694" s="6">
        <f>待赋值表!V3693</f>
        <v/>
      </c>
      <c r="X3694" s="6">
        <f>待赋值表!W3693</f>
        <v/>
      </c>
      <c r="Y3694" s="6">
        <f>待赋值表!X3693</f>
        <v/>
      </c>
      <c r="Z3694" s="3">
        <f>IF(M3694&gt;=0.01,"B_pre",IF(M3694&gt;=0,"C_pre","none"))</f>
        <v/>
      </c>
      <c r="AA3694" s="3">
        <f>IF(U3694&gt;0.125,"a_pre",IF(U3694&gt;=0,"b_pre","none"))</f>
        <v/>
      </c>
      <c r="AB3694" s="3">
        <f>AND(Z3694="B_pre",AA3694="a_pre")</f>
        <v/>
      </c>
      <c r="AC3694" s="3">
        <f>AND(Z3694="B_pre",AA3694="b_pre")</f>
        <v/>
      </c>
      <c r="AD3694" s="3">
        <f>AND(Z3694="C_pre",AA3694="a_pre")</f>
        <v/>
      </c>
      <c r="AE3694" s="3">
        <f>AND(Z3694="C_pre",AA3694="b_pre")</f>
        <v/>
      </c>
      <c r="AF3694" s="6">
        <f>待赋值表!C3693</f>
        <v/>
      </c>
      <c r="AG3694" s="3">
        <f t="array" ref="AG3694">IF(AB3694=TRUE,"A",IF(AC3694=TRUE,"B",IF(AD3694=TRUE,"C",IF(AE3694=TRUE,"D","其他"))))</f>
        <v/>
      </c>
      <c r="AH3694" s="3">
        <f>IF(分析表!$E$12&lt;&gt;"ALL",AND(AF3694=分析表!$E$10,AG3694=分析表!$E$12),IF(AF3694=分析表!$E$10,TRUE(),IF(AF3694="ALL",TRUE(),"")))</f>
        <v/>
      </c>
    </row>
    <row r="3695">
      <c r="A3695" s="3">
        <f>COUNTIF($AH$2:AH3695,"TRUE")</f>
        <v/>
      </c>
      <c r="B3695" s="3">
        <f>COUNTIF($AG$2:$AG3695,#REF!)</f>
        <v/>
      </c>
      <c r="C3695" s="56">
        <f>待赋值表!A3694</f>
        <v/>
      </c>
      <c r="E3695" s="6">
        <f>待赋值表!D3694</f>
        <v/>
      </c>
      <c r="F3695" s="6">
        <f>待赋值表!E3694</f>
        <v/>
      </c>
      <c r="G3695" s="6">
        <f>待赋值表!F3694</f>
        <v/>
      </c>
      <c r="H3695" s="6">
        <f>待赋值表!G3694</f>
        <v/>
      </c>
      <c r="I3695" s="6">
        <f>待赋值表!H3694</f>
        <v/>
      </c>
      <c r="J3695" s="6">
        <f>待赋值表!I3694</f>
        <v/>
      </c>
      <c r="K3695" s="6">
        <f>待赋值表!J3694</f>
        <v/>
      </c>
      <c r="L3695" s="6">
        <f>待赋值表!K3694</f>
        <v/>
      </c>
      <c r="M3695" s="6">
        <f>待赋值表!L3694</f>
        <v/>
      </c>
      <c r="N3695" s="6">
        <f>待赋值表!M3694</f>
        <v/>
      </c>
      <c r="O3695" s="6">
        <f>待赋值表!N3694</f>
        <v/>
      </c>
      <c r="P3695" s="6">
        <f>待赋值表!O3694</f>
        <v/>
      </c>
      <c r="Q3695" s="6">
        <f>IF(待赋值表!P3694&lt;&gt;"",待赋值表!P3694,0)</f>
        <v/>
      </c>
      <c r="R3695" s="6">
        <f>待赋值表!Q3694</f>
        <v/>
      </c>
      <c r="S3695" s="6">
        <f>待赋值表!R3694</f>
        <v/>
      </c>
      <c r="T3695" s="6">
        <f>待赋值表!S3694</f>
        <v/>
      </c>
      <c r="U3695" s="6">
        <f>待赋值表!T3694</f>
        <v/>
      </c>
      <c r="V3695" s="6">
        <f>待赋值表!U3694</f>
        <v/>
      </c>
      <c r="W3695" s="6">
        <f>待赋值表!V3694</f>
        <v/>
      </c>
      <c r="X3695" s="6">
        <f>待赋值表!W3694</f>
        <v/>
      </c>
      <c r="Y3695" s="6">
        <f>待赋值表!X3694</f>
        <v/>
      </c>
      <c r="Z3695" s="3">
        <f>IF(M3695&gt;=0.01,"B_pre",IF(M3695&gt;=0,"C_pre","none"))</f>
        <v/>
      </c>
      <c r="AA3695" s="3">
        <f>IF(U3695&gt;0.125,"a_pre",IF(U3695&gt;=0,"b_pre","none"))</f>
        <v/>
      </c>
      <c r="AB3695" s="3">
        <f>AND(Z3695="B_pre",AA3695="a_pre")</f>
        <v/>
      </c>
      <c r="AC3695" s="3">
        <f>AND(Z3695="B_pre",AA3695="b_pre")</f>
        <v/>
      </c>
      <c r="AD3695" s="3">
        <f>AND(Z3695="C_pre",AA3695="a_pre")</f>
        <v/>
      </c>
      <c r="AE3695" s="3">
        <f>AND(Z3695="C_pre",AA3695="b_pre")</f>
        <v/>
      </c>
      <c r="AF3695" s="6">
        <f>待赋值表!C3694</f>
        <v/>
      </c>
      <c r="AG3695" s="3">
        <f t="array" ref="AG3695">IF(AB3695=TRUE,"A",IF(AC3695=TRUE,"B",IF(AD3695=TRUE,"C",IF(AE3695=TRUE,"D","其他"))))</f>
        <v/>
      </c>
      <c r="AH3695" s="3">
        <f>IF(分析表!$E$12&lt;&gt;"ALL",AND(AF3695=分析表!$E$10,AG3695=分析表!$E$12),IF(AF3695=分析表!$E$10,TRUE(),IF(AF3695="ALL",TRUE(),"")))</f>
        <v/>
      </c>
    </row>
    <row r="3696">
      <c r="A3696" s="3">
        <f>COUNTIF($AH$2:AH3696,"TRUE")</f>
        <v/>
      </c>
      <c r="B3696" s="3">
        <f>COUNTIF($AG$2:$AG3696,#REF!)</f>
        <v/>
      </c>
      <c r="C3696" s="56">
        <f>待赋值表!A3695</f>
        <v/>
      </c>
      <c r="E3696" s="6">
        <f>待赋值表!D3695</f>
        <v/>
      </c>
      <c r="F3696" s="6">
        <f>待赋值表!E3695</f>
        <v/>
      </c>
      <c r="G3696" s="6">
        <f>待赋值表!F3695</f>
        <v/>
      </c>
      <c r="H3696" s="6">
        <f>待赋值表!G3695</f>
        <v/>
      </c>
      <c r="I3696" s="6">
        <f>待赋值表!H3695</f>
        <v/>
      </c>
      <c r="J3696" s="6">
        <f>待赋值表!I3695</f>
        <v/>
      </c>
      <c r="K3696" s="6">
        <f>待赋值表!J3695</f>
        <v/>
      </c>
      <c r="L3696" s="6">
        <f>待赋值表!K3695</f>
        <v/>
      </c>
      <c r="M3696" s="6">
        <f>待赋值表!L3695</f>
        <v/>
      </c>
      <c r="N3696" s="6">
        <f>待赋值表!M3695</f>
        <v/>
      </c>
      <c r="O3696" s="6">
        <f>待赋值表!N3695</f>
        <v/>
      </c>
      <c r="P3696" s="6">
        <f>待赋值表!O3695</f>
        <v/>
      </c>
      <c r="Q3696" s="6">
        <f>IF(待赋值表!P3695&lt;&gt;"",待赋值表!P3695,0)</f>
        <v/>
      </c>
      <c r="R3696" s="6">
        <f>待赋值表!Q3695</f>
        <v/>
      </c>
      <c r="S3696" s="6">
        <f>待赋值表!R3695</f>
        <v/>
      </c>
      <c r="T3696" s="6">
        <f>待赋值表!S3695</f>
        <v/>
      </c>
      <c r="U3696" s="6">
        <f>待赋值表!T3695</f>
        <v/>
      </c>
      <c r="V3696" s="6">
        <f>待赋值表!U3695</f>
        <v/>
      </c>
      <c r="W3696" s="6">
        <f>待赋值表!V3695</f>
        <v/>
      </c>
      <c r="X3696" s="6">
        <f>待赋值表!W3695</f>
        <v/>
      </c>
      <c r="Y3696" s="6">
        <f>待赋值表!X3695</f>
        <v/>
      </c>
      <c r="Z3696" s="3">
        <f>IF(M3696&gt;=0.01,"B_pre",IF(M3696&gt;=0,"C_pre","none"))</f>
        <v/>
      </c>
      <c r="AA3696" s="3">
        <f>IF(U3696&gt;0.125,"a_pre",IF(U3696&gt;=0,"b_pre","none"))</f>
        <v/>
      </c>
      <c r="AB3696" s="3">
        <f>AND(Z3696="B_pre",AA3696="a_pre")</f>
        <v/>
      </c>
      <c r="AC3696" s="3">
        <f>AND(Z3696="B_pre",AA3696="b_pre")</f>
        <v/>
      </c>
      <c r="AD3696" s="3">
        <f>AND(Z3696="C_pre",AA3696="a_pre")</f>
        <v/>
      </c>
      <c r="AE3696" s="3">
        <f>AND(Z3696="C_pre",AA3696="b_pre")</f>
        <v/>
      </c>
      <c r="AF3696" s="6">
        <f>待赋值表!C3695</f>
        <v/>
      </c>
      <c r="AG3696" s="3">
        <f t="array" ref="AG3696">IF(AB3696=TRUE,"A",IF(AC3696=TRUE,"B",IF(AD3696=TRUE,"C",IF(AE3696=TRUE,"D","其他"))))</f>
        <v/>
      </c>
      <c r="AH3696" s="3">
        <f>IF(分析表!$E$12&lt;&gt;"ALL",AND(AF3696=分析表!$E$10,AG3696=分析表!$E$12),IF(AF3696=分析表!$E$10,TRUE(),IF(AF3696="ALL",TRUE(),"")))</f>
        <v/>
      </c>
    </row>
    <row r="3697">
      <c r="A3697" s="3">
        <f>COUNTIF($AH$2:AH3697,"TRUE")</f>
        <v/>
      </c>
      <c r="B3697" s="3">
        <f>COUNTIF($AG$2:$AG3697,#REF!)</f>
        <v/>
      </c>
      <c r="C3697" s="56">
        <f>待赋值表!A3696</f>
        <v/>
      </c>
      <c r="E3697" s="6">
        <f>待赋值表!D3696</f>
        <v/>
      </c>
      <c r="F3697" s="6">
        <f>待赋值表!E3696</f>
        <v/>
      </c>
      <c r="G3697" s="6">
        <f>待赋值表!F3696</f>
        <v/>
      </c>
      <c r="H3697" s="6">
        <f>待赋值表!G3696</f>
        <v/>
      </c>
      <c r="I3697" s="6">
        <f>待赋值表!H3696</f>
        <v/>
      </c>
      <c r="J3697" s="6">
        <f>待赋值表!I3696</f>
        <v/>
      </c>
      <c r="K3697" s="6">
        <f>待赋值表!J3696</f>
        <v/>
      </c>
      <c r="L3697" s="6">
        <f>待赋值表!K3696</f>
        <v/>
      </c>
      <c r="M3697" s="6">
        <f>待赋值表!L3696</f>
        <v/>
      </c>
      <c r="N3697" s="6">
        <f>待赋值表!M3696</f>
        <v/>
      </c>
      <c r="O3697" s="6">
        <f>待赋值表!N3696</f>
        <v/>
      </c>
      <c r="P3697" s="6">
        <f>待赋值表!O3696</f>
        <v/>
      </c>
      <c r="Q3697" s="6">
        <f>IF(待赋值表!P3696&lt;&gt;"",待赋值表!P3696,0)</f>
        <v/>
      </c>
      <c r="R3697" s="6">
        <f>待赋值表!Q3696</f>
        <v/>
      </c>
      <c r="S3697" s="6">
        <f>待赋值表!R3696</f>
        <v/>
      </c>
      <c r="T3697" s="6">
        <f>待赋值表!S3696</f>
        <v/>
      </c>
      <c r="U3697" s="6">
        <f>待赋值表!T3696</f>
        <v/>
      </c>
      <c r="V3697" s="6">
        <f>待赋值表!U3696</f>
        <v/>
      </c>
      <c r="W3697" s="6">
        <f>待赋值表!V3696</f>
        <v/>
      </c>
      <c r="X3697" s="6">
        <f>待赋值表!W3696</f>
        <v/>
      </c>
      <c r="Y3697" s="6">
        <f>待赋值表!X3696</f>
        <v/>
      </c>
      <c r="Z3697" s="3">
        <f>IF(M3697&gt;=0.01,"B_pre",IF(M3697&gt;=0,"C_pre","none"))</f>
        <v/>
      </c>
      <c r="AA3697" s="3">
        <f>IF(U3697&gt;0.125,"a_pre",IF(U3697&gt;=0,"b_pre","none"))</f>
        <v/>
      </c>
      <c r="AB3697" s="3">
        <f>AND(Z3697="B_pre",AA3697="a_pre")</f>
        <v/>
      </c>
      <c r="AC3697" s="3">
        <f>AND(Z3697="B_pre",AA3697="b_pre")</f>
        <v/>
      </c>
      <c r="AD3697" s="3">
        <f>AND(Z3697="C_pre",AA3697="a_pre")</f>
        <v/>
      </c>
      <c r="AE3697" s="3">
        <f>AND(Z3697="C_pre",AA3697="b_pre")</f>
        <v/>
      </c>
      <c r="AF3697" s="6">
        <f>待赋值表!C3696</f>
        <v/>
      </c>
      <c r="AG3697" s="3">
        <f t="array" ref="AG3697">IF(AB3697=TRUE,"A",IF(AC3697=TRUE,"B",IF(AD3697=TRUE,"C",IF(AE3697=TRUE,"D","其他"))))</f>
        <v/>
      </c>
      <c r="AH3697" s="3">
        <f>IF(分析表!$E$12&lt;&gt;"ALL",AND(AF3697=分析表!$E$10,AG3697=分析表!$E$12),IF(AF3697=分析表!$E$10,TRUE(),IF(AF3697="ALL",TRUE(),"")))</f>
        <v/>
      </c>
    </row>
    <row r="3698">
      <c r="A3698" s="3">
        <f>COUNTIF($AH$2:AH3698,"TRUE")</f>
        <v/>
      </c>
      <c r="B3698" s="3">
        <f>COUNTIF($AG$2:$AG3698,#REF!)</f>
        <v/>
      </c>
      <c r="C3698" s="56">
        <f>待赋值表!A3697</f>
        <v/>
      </c>
      <c r="E3698" s="6">
        <f>待赋值表!D3697</f>
        <v/>
      </c>
      <c r="F3698" s="6">
        <f>待赋值表!E3697</f>
        <v/>
      </c>
      <c r="G3698" s="6">
        <f>待赋值表!F3697</f>
        <v/>
      </c>
      <c r="H3698" s="6">
        <f>待赋值表!G3697</f>
        <v/>
      </c>
      <c r="I3698" s="6">
        <f>待赋值表!H3697</f>
        <v/>
      </c>
      <c r="J3698" s="6">
        <f>待赋值表!I3697</f>
        <v/>
      </c>
      <c r="K3698" s="6">
        <f>待赋值表!J3697</f>
        <v/>
      </c>
      <c r="L3698" s="6">
        <f>待赋值表!K3697</f>
        <v/>
      </c>
      <c r="M3698" s="6">
        <f>待赋值表!L3697</f>
        <v/>
      </c>
      <c r="N3698" s="6">
        <f>待赋值表!M3697</f>
        <v/>
      </c>
      <c r="O3698" s="6">
        <f>待赋值表!N3697</f>
        <v/>
      </c>
      <c r="P3698" s="6">
        <f>待赋值表!O3697</f>
        <v/>
      </c>
      <c r="Q3698" s="6">
        <f>IF(待赋值表!P3697&lt;&gt;"",待赋值表!P3697,0)</f>
        <v/>
      </c>
      <c r="R3698" s="6">
        <f>待赋值表!Q3697</f>
        <v/>
      </c>
      <c r="S3698" s="6">
        <f>待赋值表!R3697</f>
        <v/>
      </c>
      <c r="T3698" s="6">
        <f>待赋值表!S3697</f>
        <v/>
      </c>
      <c r="U3698" s="6">
        <f>待赋值表!T3697</f>
        <v/>
      </c>
      <c r="V3698" s="6">
        <f>待赋值表!U3697</f>
        <v/>
      </c>
      <c r="W3698" s="6">
        <f>待赋值表!V3697</f>
        <v/>
      </c>
      <c r="X3698" s="6">
        <f>待赋值表!W3697</f>
        <v/>
      </c>
      <c r="Y3698" s="6">
        <f>待赋值表!X3697</f>
        <v/>
      </c>
      <c r="Z3698" s="3">
        <f>IF(M3698&gt;=0.01,"B_pre",IF(M3698&gt;=0,"C_pre","none"))</f>
        <v/>
      </c>
      <c r="AA3698" s="3">
        <f>IF(U3698&gt;0.125,"a_pre",IF(U3698&gt;=0,"b_pre","none"))</f>
        <v/>
      </c>
      <c r="AB3698" s="3">
        <f>AND(Z3698="B_pre",AA3698="a_pre")</f>
        <v/>
      </c>
      <c r="AC3698" s="3">
        <f>AND(Z3698="B_pre",AA3698="b_pre")</f>
        <v/>
      </c>
      <c r="AD3698" s="3">
        <f>AND(Z3698="C_pre",AA3698="a_pre")</f>
        <v/>
      </c>
      <c r="AE3698" s="3">
        <f>AND(Z3698="C_pre",AA3698="b_pre")</f>
        <v/>
      </c>
      <c r="AF3698" s="6">
        <f>待赋值表!C3697</f>
        <v/>
      </c>
      <c r="AG3698" s="3">
        <f t="array" ref="AG3698">IF(AB3698=TRUE,"A",IF(AC3698=TRUE,"B",IF(AD3698=TRUE,"C",IF(AE3698=TRUE,"D","其他"))))</f>
        <v/>
      </c>
      <c r="AH3698" s="3">
        <f>IF(分析表!$E$12&lt;&gt;"ALL",AND(AF3698=分析表!$E$10,AG3698=分析表!$E$12),IF(AF3698=分析表!$E$10,TRUE(),IF(AF3698="ALL",TRUE(),"")))</f>
        <v/>
      </c>
    </row>
    <row r="3699">
      <c r="A3699" s="3">
        <f>COUNTIF($AH$2:AH3699,"TRUE")</f>
        <v/>
      </c>
      <c r="B3699" s="3">
        <f>COUNTIF($AG$2:$AG3699,#REF!)</f>
        <v/>
      </c>
      <c r="C3699" s="56">
        <f>待赋值表!A3698</f>
        <v/>
      </c>
      <c r="E3699" s="6">
        <f>待赋值表!D3698</f>
        <v/>
      </c>
      <c r="F3699" s="6">
        <f>待赋值表!E3698</f>
        <v/>
      </c>
      <c r="G3699" s="6">
        <f>待赋值表!F3698</f>
        <v/>
      </c>
      <c r="H3699" s="6">
        <f>待赋值表!G3698</f>
        <v/>
      </c>
      <c r="I3699" s="6">
        <f>待赋值表!H3698</f>
        <v/>
      </c>
      <c r="J3699" s="6">
        <f>待赋值表!I3698</f>
        <v/>
      </c>
      <c r="K3699" s="6">
        <f>待赋值表!J3698</f>
        <v/>
      </c>
      <c r="L3699" s="6">
        <f>待赋值表!K3698</f>
        <v/>
      </c>
      <c r="M3699" s="6">
        <f>待赋值表!L3698</f>
        <v/>
      </c>
      <c r="N3699" s="6">
        <f>待赋值表!M3698</f>
        <v/>
      </c>
      <c r="O3699" s="6">
        <f>待赋值表!N3698</f>
        <v/>
      </c>
      <c r="P3699" s="6">
        <f>待赋值表!O3698</f>
        <v/>
      </c>
      <c r="Q3699" s="6">
        <f>IF(待赋值表!P3698&lt;&gt;"",待赋值表!P3698,0)</f>
        <v/>
      </c>
      <c r="R3699" s="6">
        <f>待赋值表!Q3698</f>
        <v/>
      </c>
      <c r="S3699" s="6">
        <f>待赋值表!R3698</f>
        <v/>
      </c>
      <c r="T3699" s="6">
        <f>待赋值表!S3698</f>
        <v/>
      </c>
      <c r="U3699" s="6">
        <f>待赋值表!T3698</f>
        <v/>
      </c>
      <c r="V3699" s="6">
        <f>待赋值表!U3698</f>
        <v/>
      </c>
      <c r="W3699" s="6">
        <f>待赋值表!V3698</f>
        <v/>
      </c>
      <c r="X3699" s="6">
        <f>待赋值表!W3698</f>
        <v/>
      </c>
      <c r="Y3699" s="6">
        <f>待赋值表!X3698</f>
        <v/>
      </c>
      <c r="Z3699" s="3">
        <f>IF(M3699&gt;=0.01,"B_pre",IF(M3699&gt;=0,"C_pre","none"))</f>
        <v/>
      </c>
      <c r="AA3699" s="3">
        <f>IF(U3699&gt;0.125,"a_pre",IF(U3699&gt;=0,"b_pre","none"))</f>
        <v/>
      </c>
      <c r="AB3699" s="3">
        <f>AND(Z3699="B_pre",AA3699="a_pre")</f>
        <v/>
      </c>
      <c r="AC3699" s="3">
        <f>AND(Z3699="B_pre",AA3699="b_pre")</f>
        <v/>
      </c>
      <c r="AD3699" s="3">
        <f>AND(Z3699="C_pre",AA3699="a_pre")</f>
        <v/>
      </c>
      <c r="AE3699" s="3">
        <f>AND(Z3699="C_pre",AA3699="b_pre")</f>
        <v/>
      </c>
      <c r="AF3699" s="6">
        <f>待赋值表!C3698</f>
        <v/>
      </c>
      <c r="AG3699" s="3">
        <f t="array" ref="AG3699">IF(AB3699=TRUE,"A",IF(AC3699=TRUE,"B",IF(AD3699=TRUE,"C",IF(AE3699=TRUE,"D","其他"))))</f>
        <v/>
      </c>
      <c r="AH3699" s="3">
        <f>IF(分析表!$E$12&lt;&gt;"ALL",AND(AF3699=分析表!$E$10,AG3699=分析表!$E$12),IF(AF3699=分析表!$E$10,TRUE(),IF(AF3699="ALL",TRUE(),"")))</f>
        <v/>
      </c>
    </row>
    <row r="3700">
      <c r="A3700" s="3">
        <f>COUNTIF($AH$2:AH3700,"TRUE")</f>
        <v/>
      </c>
      <c r="B3700" s="3">
        <f>COUNTIF($AG$2:$AG3700,#REF!)</f>
        <v/>
      </c>
      <c r="C3700" s="56">
        <f>待赋值表!A3699</f>
        <v/>
      </c>
      <c r="E3700" s="6">
        <f>待赋值表!D3699</f>
        <v/>
      </c>
      <c r="F3700" s="6">
        <f>待赋值表!E3699</f>
        <v/>
      </c>
      <c r="G3700" s="6">
        <f>待赋值表!F3699</f>
        <v/>
      </c>
      <c r="H3700" s="6">
        <f>待赋值表!G3699</f>
        <v/>
      </c>
      <c r="I3700" s="6">
        <f>待赋值表!H3699</f>
        <v/>
      </c>
      <c r="J3700" s="6">
        <f>待赋值表!I3699</f>
        <v/>
      </c>
      <c r="K3700" s="6">
        <f>待赋值表!J3699</f>
        <v/>
      </c>
      <c r="L3700" s="6">
        <f>待赋值表!K3699</f>
        <v/>
      </c>
      <c r="M3700" s="6">
        <f>待赋值表!L3699</f>
        <v/>
      </c>
      <c r="N3700" s="6">
        <f>待赋值表!M3699</f>
        <v/>
      </c>
      <c r="O3700" s="6">
        <f>待赋值表!N3699</f>
        <v/>
      </c>
      <c r="P3700" s="6">
        <f>待赋值表!O3699</f>
        <v/>
      </c>
      <c r="Q3700" s="6">
        <f>IF(待赋值表!P3699&lt;&gt;"",待赋值表!P3699,0)</f>
        <v/>
      </c>
      <c r="R3700" s="6">
        <f>待赋值表!Q3699</f>
        <v/>
      </c>
      <c r="S3700" s="6">
        <f>待赋值表!R3699</f>
        <v/>
      </c>
      <c r="T3700" s="6">
        <f>待赋值表!S3699</f>
        <v/>
      </c>
      <c r="U3700" s="6">
        <f>待赋值表!T3699</f>
        <v/>
      </c>
      <c r="V3700" s="6">
        <f>待赋值表!U3699</f>
        <v/>
      </c>
      <c r="W3700" s="6">
        <f>待赋值表!V3699</f>
        <v/>
      </c>
      <c r="X3700" s="6">
        <f>待赋值表!W3699</f>
        <v/>
      </c>
      <c r="Y3700" s="6">
        <f>待赋值表!X3699</f>
        <v/>
      </c>
      <c r="Z3700" s="3">
        <f>IF(M3700&gt;=0.01,"B_pre",IF(M3700&gt;=0,"C_pre","none"))</f>
        <v/>
      </c>
      <c r="AA3700" s="3">
        <f>IF(U3700&gt;0.125,"a_pre",IF(U3700&gt;=0,"b_pre","none"))</f>
        <v/>
      </c>
      <c r="AB3700" s="3">
        <f>AND(Z3700="B_pre",AA3700="a_pre")</f>
        <v/>
      </c>
      <c r="AC3700" s="3">
        <f>AND(Z3700="B_pre",AA3700="b_pre")</f>
        <v/>
      </c>
      <c r="AD3700" s="3">
        <f>AND(Z3700="C_pre",AA3700="a_pre")</f>
        <v/>
      </c>
      <c r="AE3700" s="3">
        <f>AND(Z3700="C_pre",AA3700="b_pre")</f>
        <v/>
      </c>
      <c r="AF3700" s="6">
        <f>待赋值表!C3699</f>
        <v/>
      </c>
      <c r="AG3700" s="3">
        <f t="array" ref="AG3700">IF(AB3700=TRUE,"A",IF(AC3700=TRUE,"B",IF(AD3700=TRUE,"C",IF(AE3700=TRUE,"D","其他"))))</f>
        <v/>
      </c>
      <c r="AH3700" s="3">
        <f>IF(分析表!$E$12&lt;&gt;"ALL",AND(AF3700=分析表!$E$10,AG3700=分析表!$E$12),IF(AF3700=分析表!$E$10,TRUE(),IF(AF3700="ALL",TRUE(),"")))</f>
        <v/>
      </c>
    </row>
    <row r="3701">
      <c r="A3701" s="3">
        <f>COUNTIF($AH$2:AH3701,"TRUE")</f>
        <v/>
      </c>
      <c r="B3701" s="3">
        <f>COUNTIF($AG$2:$AG3701,#REF!)</f>
        <v/>
      </c>
      <c r="C3701" s="56">
        <f>待赋值表!A3700</f>
        <v/>
      </c>
      <c r="E3701" s="6">
        <f>待赋值表!D3700</f>
        <v/>
      </c>
      <c r="F3701" s="6">
        <f>待赋值表!E3700</f>
        <v/>
      </c>
      <c r="G3701" s="6">
        <f>待赋值表!F3700</f>
        <v/>
      </c>
      <c r="H3701" s="6">
        <f>待赋值表!G3700</f>
        <v/>
      </c>
      <c r="I3701" s="6">
        <f>待赋值表!H3700</f>
        <v/>
      </c>
      <c r="J3701" s="6">
        <f>待赋值表!I3700</f>
        <v/>
      </c>
      <c r="K3701" s="6">
        <f>待赋值表!J3700</f>
        <v/>
      </c>
      <c r="L3701" s="6">
        <f>待赋值表!K3700</f>
        <v/>
      </c>
      <c r="M3701" s="6">
        <f>待赋值表!L3700</f>
        <v/>
      </c>
      <c r="N3701" s="6">
        <f>待赋值表!M3700</f>
        <v/>
      </c>
      <c r="O3701" s="6">
        <f>待赋值表!N3700</f>
        <v/>
      </c>
      <c r="P3701" s="6">
        <f>待赋值表!O3700</f>
        <v/>
      </c>
      <c r="Q3701" s="6">
        <f>IF(待赋值表!P3700&lt;&gt;"",待赋值表!P3700,0)</f>
        <v/>
      </c>
      <c r="R3701" s="6">
        <f>待赋值表!Q3700</f>
        <v/>
      </c>
      <c r="S3701" s="6">
        <f>待赋值表!R3700</f>
        <v/>
      </c>
      <c r="T3701" s="6">
        <f>待赋值表!S3700</f>
        <v/>
      </c>
      <c r="U3701" s="6">
        <f>待赋值表!T3700</f>
        <v/>
      </c>
      <c r="V3701" s="6">
        <f>待赋值表!U3700</f>
        <v/>
      </c>
      <c r="W3701" s="6">
        <f>待赋值表!V3700</f>
        <v/>
      </c>
      <c r="X3701" s="6">
        <f>待赋值表!W3700</f>
        <v/>
      </c>
      <c r="Y3701" s="6">
        <f>待赋值表!X3700</f>
        <v/>
      </c>
      <c r="Z3701" s="3">
        <f>IF(M3701&gt;=0.01,"B_pre",IF(M3701&gt;=0,"C_pre","none"))</f>
        <v/>
      </c>
      <c r="AA3701" s="3">
        <f>IF(U3701&gt;0.125,"a_pre",IF(U3701&gt;=0,"b_pre","none"))</f>
        <v/>
      </c>
      <c r="AB3701" s="3">
        <f>AND(Z3701="B_pre",AA3701="a_pre")</f>
        <v/>
      </c>
      <c r="AC3701" s="3">
        <f>AND(Z3701="B_pre",AA3701="b_pre")</f>
        <v/>
      </c>
      <c r="AD3701" s="3">
        <f>AND(Z3701="C_pre",AA3701="a_pre")</f>
        <v/>
      </c>
      <c r="AE3701" s="3">
        <f>AND(Z3701="C_pre",AA3701="b_pre")</f>
        <v/>
      </c>
      <c r="AF3701" s="6">
        <f>待赋值表!C3700</f>
        <v/>
      </c>
      <c r="AG3701" s="3">
        <f t="array" ref="AG3701">IF(AB3701=TRUE,"A",IF(AC3701=TRUE,"B",IF(AD3701=TRUE,"C",IF(AE3701=TRUE,"D","其他"))))</f>
        <v/>
      </c>
      <c r="AH3701" s="3">
        <f>IF(分析表!$E$12&lt;&gt;"ALL",AND(AF3701=分析表!$E$10,AG3701=分析表!$E$12),IF(AF3701=分析表!$E$10,TRUE(),IF(AF3701="ALL",TRUE(),"")))</f>
        <v/>
      </c>
    </row>
    <row r="3702">
      <c r="A3702" s="3">
        <f>COUNTIF($AH$2:AH3702,"TRUE")</f>
        <v/>
      </c>
      <c r="B3702" s="3">
        <f>COUNTIF($AG$2:$AG3702,#REF!)</f>
        <v/>
      </c>
      <c r="C3702" s="56">
        <f>待赋值表!A3701</f>
        <v/>
      </c>
      <c r="E3702" s="6">
        <f>待赋值表!D3701</f>
        <v/>
      </c>
      <c r="F3702" s="6">
        <f>待赋值表!E3701</f>
        <v/>
      </c>
      <c r="G3702" s="6">
        <f>待赋值表!F3701</f>
        <v/>
      </c>
      <c r="H3702" s="6">
        <f>待赋值表!G3701</f>
        <v/>
      </c>
      <c r="I3702" s="6">
        <f>待赋值表!H3701</f>
        <v/>
      </c>
      <c r="J3702" s="6">
        <f>待赋值表!I3701</f>
        <v/>
      </c>
      <c r="K3702" s="6">
        <f>待赋值表!J3701</f>
        <v/>
      </c>
      <c r="L3702" s="6">
        <f>待赋值表!K3701</f>
        <v/>
      </c>
      <c r="M3702" s="6">
        <f>待赋值表!L3701</f>
        <v/>
      </c>
      <c r="N3702" s="6">
        <f>待赋值表!M3701</f>
        <v/>
      </c>
      <c r="O3702" s="6">
        <f>待赋值表!N3701</f>
        <v/>
      </c>
      <c r="P3702" s="6">
        <f>待赋值表!O3701</f>
        <v/>
      </c>
      <c r="Q3702" s="6">
        <f>IF(待赋值表!P3701&lt;&gt;"",待赋值表!P3701,0)</f>
        <v/>
      </c>
      <c r="R3702" s="6">
        <f>待赋值表!Q3701</f>
        <v/>
      </c>
      <c r="S3702" s="6">
        <f>待赋值表!R3701</f>
        <v/>
      </c>
      <c r="T3702" s="6">
        <f>待赋值表!S3701</f>
        <v/>
      </c>
      <c r="U3702" s="6">
        <f>待赋值表!T3701</f>
        <v/>
      </c>
      <c r="V3702" s="6">
        <f>待赋值表!U3701</f>
        <v/>
      </c>
      <c r="W3702" s="6">
        <f>待赋值表!V3701</f>
        <v/>
      </c>
      <c r="X3702" s="6">
        <f>待赋值表!W3701</f>
        <v/>
      </c>
      <c r="Y3702" s="6">
        <f>待赋值表!X3701</f>
        <v/>
      </c>
      <c r="Z3702" s="3">
        <f>IF(M3702&gt;=0.01,"B_pre",IF(M3702&gt;=0,"C_pre","none"))</f>
        <v/>
      </c>
      <c r="AA3702" s="3">
        <f>IF(U3702&gt;0.125,"a_pre",IF(U3702&gt;=0,"b_pre","none"))</f>
        <v/>
      </c>
      <c r="AB3702" s="3">
        <f>AND(Z3702="B_pre",AA3702="a_pre")</f>
        <v/>
      </c>
      <c r="AC3702" s="3">
        <f>AND(Z3702="B_pre",AA3702="b_pre")</f>
        <v/>
      </c>
      <c r="AD3702" s="3">
        <f>AND(Z3702="C_pre",AA3702="a_pre")</f>
        <v/>
      </c>
      <c r="AE3702" s="3">
        <f>AND(Z3702="C_pre",AA3702="b_pre")</f>
        <v/>
      </c>
      <c r="AF3702" s="6">
        <f>待赋值表!C3701</f>
        <v/>
      </c>
      <c r="AG3702" s="3">
        <f t="array" ref="AG3702">IF(AB3702=TRUE,"A",IF(AC3702=TRUE,"B",IF(AD3702=TRUE,"C",IF(AE3702=TRUE,"D","其他"))))</f>
        <v/>
      </c>
      <c r="AH3702" s="3">
        <f>IF(分析表!$E$12&lt;&gt;"ALL",AND(AF3702=分析表!$E$10,AG3702=分析表!$E$12),IF(AF3702=分析表!$E$10,TRUE(),IF(AF3702="ALL",TRUE(),"")))</f>
        <v/>
      </c>
    </row>
    <row r="3703">
      <c r="A3703" s="3">
        <f>COUNTIF($AH$2:AH3703,"TRUE")</f>
        <v/>
      </c>
      <c r="B3703" s="3">
        <f>COUNTIF($AG$2:$AG3703,#REF!)</f>
        <v/>
      </c>
      <c r="C3703" s="56">
        <f>待赋值表!A3702</f>
        <v/>
      </c>
      <c r="E3703" s="6">
        <f>待赋值表!D3702</f>
        <v/>
      </c>
      <c r="F3703" s="6">
        <f>待赋值表!E3702</f>
        <v/>
      </c>
      <c r="G3703" s="6">
        <f>待赋值表!F3702</f>
        <v/>
      </c>
      <c r="H3703" s="6">
        <f>待赋值表!G3702</f>
        <v/>
      </c>
      <c r="I3703" s="6">
        <f>待赋值表!H3702</f>
        <v/>
      </c>
      <c r="J3703" s="6">
        <f>待赋值表!I3702</f>
        <v/>
      </c>
      <c r="K3703" s="6">
        <f>待赋值表!J3702</f>
        <v/>
      </c>
      <c r="L3703" s="6">
        <f>待赋值表!K3702</f>
        <v/>
      </c>
      <c r="M3703" s="6">
        <f>待赋值表!L3702</f>
        <v/>
      </c>
      <c r="N3703" s="6">
        <f>待赋值表!M3702</f>
        <v/>
      </c>
      <c r="O3703" s="6">
        <f>待赋值表!N3702</f>
        <v/>
      </c>
      <c r="P3703" s="6">
        <f>待赋值表!O3702</f>
        <v/>
      </c>
      <c r="Q3703" s="6">
        <f>IF(待赋值表!P3702&lt;&gt;"",待赋值表!P3702,0)</f>
        <v/>
      </c>
      <c r="R3703" s="6">
        <f>待赋值表!Q3702</f>
        <v/>
      </c>
      <c r="S3703" s="6">
        <f>待赋值表!R3702</f>
        <v/>
      </c>
      <c r="T3703" s="6">
        <f>待赋值表!S3702</f>
        <v/>
      </c>
      <c r="U3703" s="6">
        <f>待赋值表!T3702</f>
        <v/>
      </c>
      <c r="V3703" s="6">
        <f>待赋值表!U3702</f>
        <v/>
      </c>
      <c r="W3703" s="6">
        <f>待赋值表!V3702</f>
        <v/>
      </c>
      <c r="X3703" s="6">
        <f>待赋值表!W3702</f>
        <v/>
      </c>
      <c r="Y3703" s="6">
        <f>待赋值表!X3702</f>
        <v/>
      </c>
      <c r="Z3703" s="3">
        <f>IF(M3703&gt;=0.01,"B_pre",IF(M3703&gt;=0,"C_pre","none"))</f>
        <v/>
      </c>
      <c r="AA3703" s="3">
        <f>IF(U3703&gt;0.125,"a_pre",IF(U3703&gt;=0,"b_pre","none"))</f>
        <v/>
      </c>
      <c r="AB3703" s="3">
        <f>AND(Z3703="B_pre",AA3703="a_pre")</f>
        <v/>
      </c>
      <c r="AC3703" s="3">
        <f>AND(Z3703="B_pre",AA3703="b_pre")</f>
        <v/>
      </c>
      <c r="AD3703" s="3">
        <f>AND(Z3703="C_pre",AA3703="a_pre")</f>
        <v/>
      </c>
      <c r="AE3703" s="3">
        <f>AND(Z3703="C_pre",AA3703="b_pre")</f>
        <v/>
      </c>
      <c r="AF3703" s="6">
        <f>待赋值表!C3702</f>
        <v/>
      </c>
      <c r="AG3703" s="3">
        <f t="array" ref="AG3703">IF(AB3703=TRUE,"A",IF(AC3703=TRUE,"B",IF(AD3703=TRUE,"C",IF(AE3703=TRUE,"D","其他"))))</f>
        <v/>
      </c>
      <c r="AH3703" s="3">
        <f>IF(分析表!$E$12&lt;&gt;"ALL",AND(AF3703=分析表!$E$10,AG3703=分析表!$E$12),IF(AF3703=分析表!$E$10,TRUE(),IF(AF3703="ALL",TRUE(),"")))</f>
        <v/>
      </c>
    </row>
    <row r="3704">
      <c r="A3704" s="3">
        <f>COUNTIF($AH$2:AH3704,"TRUE")</f>
        <v/>
      </c>
      <c r="B3704" s="3">
        <f>COUNTIF($AG$2:$AG3704,#REF!)</f>
        <v/>
      </c>
      <c r="C3704" s="56">
        <f>待赋值表!A3703</f>
        <v/>
      </c>
      <c r="E3704" s="6">
        <f>待赋值表!D3703</f>
        <v/>
      </c>
      <c r="F3704" s="6">
        <f>待赋值表!E3703</f>
        <v/>
      </c>
      <c r="G3704" s="6">
        <f>待赋值表!F3703</f>
        <v/>
      </c>
      <c r="H3704" s="6">
        <f>待赋值表!G3703</f>
        <v/>
      </c>
      <c r="I3704" s="6">
        <f>待赋值表!H3703</f>
        <v/>
      </c>
      <c r="J3704" s="6">
        <f>待赋值表!I3703</f>
        <v/>
      </c>
      <c r="K3704" s="6">
        <f>待赋值表!J3703</f>
        <v/>
      </c>
      <c r="L3704" s="6">
        <f>待赋值表!K3703</f>
        <v/>
      </c>
      <c r="M3704" s="6">
        <f>待赋值表!L3703</f>
        <v/>
      </c>
      <c r="N3704" s="6">
        <f>待赋值表!M3703</f>
        <v/>
      </c>
      <c r="O3704" s="6">
        <f>待赋值表!N3703</f>
        <v/>
      </c>
      <c r="P3704" s="6">
        <f>待赋值表!O3703</f>
        <v/>
      </c>
      <c r="Q3704" s="6">
        <f>IF(待赋值表!P3703&lt;&gt;"",待赋值表!P3703,0)</f>
        <v/>
      </c>
      <c r="R3704" s="6">
        <f>待赋值表!Q3703</f>
        <v/>
      </c>
      <c r="S3704" s="6">
        <f>待赋值表!R3703</f>
        <v/>
      </c>
      <c r="T3704" s="6">
        <f>待赋值表!S3703</f>
        <v/>
      </c>
      <c r="U3704" s="6">
        <f>待赋值表!T3703</f>
        <v/>
      </c>
      <c r="V3704" s="6">
        <f>待赋值表!U3703</f>
        <v/>
      </c>
      <c r="W3704" s="6">
        <f>待赋值表!V3703</f>
        <v/>
      </c>
      <c r="X3704" s="6">
        <f>待赋值表!W3703</f>
        <v/>
      </c>
      <c r="Y3704" s="6">
        <f>待赋值表!X3703</f>
        <v/>
      </c>
      <c r="Z3704" s="3">
        <f>IF(M3704&gt;=0.01,"B_pre",IF(M3704&gt;=0,"C_pre","none"))</f>
        <v/>
      </c>
      <c r="AA3704" s="3">
        <f>IF(U3704&gt;0.125,"a_pre",IF(U3704&gt;=0,"b_pre","none"))</f>
        <v/>
      </c>
      <c r="AB3704" s="3">
        <f>AND(Z3704="B_pre",AA3704="a_pre")</f>
        <v/>
      </c>
      <c r="AC3704" s="3">
        <f>AND(Z3704="B_pre",AA3704="b_pre")</f>
        <v/>
      </c>
      <c r="AD3704" s="3">
        <f>AND(Z3704="C_pre",AA3704="a_pre")</f>
        <v/>
      </c>
      <c r="AE3704" s="3">
        <f>AND(Z3704="C_pre",AA3704="b_pre")</f>
        <v/>
      </c>
      <c r="AF3704" s="6">
        <f>待赋值表!C3703</f>
        <v/>
      </c>
      <c r="AG3704" s="3">
        <f t="array" ref="AG3704">IF(AB3704=TRUE,"A",IF(AC3704=TRUE,"B",IF(AD3704=TRUE,"C",IF(AE3704=TRUE,"D","其他"))))</f>
        <v/>
      </c>
      <c r="AH3704" s="3">
        <f>IF(分析表!$E$12&lt;&gt;"ALL",AND(AF3704=分析表!$E$10,AG3704=分析表!$E$12),IF(AF3704=分析表!$E$10,TRUE(),IF(AF3704="ALL",TRUE(),"")))</f>
        <v/>
      </c>
    </row>
    <row r="3705">
      <c r="A3705" s="3">
        <f>COUNTIF($AH$2:AH3705,"TRUE")</f>
        <v/>
      </c>
      <c r="B3705" s="3">
        <f>COUNTIF($AG$2:$AG3705,#REF!)</f>
        <v/>
      </c>
      <c r="C3705" s="56">
        <f>待赋值表!A3704</f>
        <v/>
      </c>
      <c r="E3705" s="6">
        <f>待赋值表!D3704</f>
        <v/>
      </c>
      <c r="F3705" s="6">
        <f>待赋值表!E3704</f>
        <v/>
      </c>
      <c r="G3705" s="6">
        <f>待赋值表!F3704</f>
        <v/>
      </c>
      <c r="H3705" s="6">
        <f>待赋值表!G3704</f>
        <v/>
      </c>
      <c r="I3705" s="6">
        <f>待赋值表!H3704</f>
        <v/>
      </c>
      <c r="J3705" s="6">
        <f>待赋值表!I3704</f>
        <v/>
      </c>
      <c r="K3705" s="6">
        <f>待赋值表!J3704</f>
        <v/>
      </c>
      <c r="L3705" s="6">
        <f>待赋值表!K3704</f>
        <v/>
      </c>
      <c r="M3705" s="6">
        <f>待赋值表!L3704</f>
        <v/>
      </c>
      <c r="N3705" s="6">
        <f>待赋值表!M3704</f>
        <v/>
      </c>
      <c r="O3705" s="6">
        <f>待赋值表!N3704</f>
        <v/>
      </c>
      <c r="P3705" s="6">
        <f>待赋值表!O3704</f>
        <v/>
      </c>
      <c r="Q3705" s="6">
        <f>IF(待赋值表!P3704&lt;&gt;"",待赋值表!P3704,0)</f>
        <v/>
      </c>
      <c r="R3705" s="6">
        <f>待赋值表!Q3704</f>
        <v/>
      </c>
      <c r="S3705" s="6">
        <f>待赋值表!R3704</f>
        <v/>
      </c>
      <c r="T3705" s="6">
        <f>待赋值表!S3704</f>
        <v/>
      </c>
      <c r="U3705" s="6">
        <f>待赋值表!T3704</f>
        <v/>
      </c>
      <c r="V3705" s="6">
        <f>待赋值表!U3704</f>
        <v/>
      </c>
      <c r="W3705" s="6">
        <f>待赋值表!V3704</f>
        <v/>
      </c>
      <c r="X3705" s="6">
        <f>待赋值表!W3704</f>
        <v/>
      </c>
      <c r="Y3705" s="6">
        <f>待赋值表!X3704</f>
        <v/>
      </c>
      <c r="Z3705" s="3">
        <f>IF(M3705&gt;=0.01,"B_pre",IF(M3705&gt;=0,"C_pre","none"))</f>
        <v/>
      </c>
      <c r="AA3705" s="3">
        <f>IF(U3705&gt;0.125,"a_pre",IF(U3705&gt;=0,"b_pre","none"))</f>
        <v/>
      </c>
      <c r="AB3705" s="3">
        <f>AND(Z3705="B_pre",AA3705="a_pre")</f>
        <v/>
      </c>
      <c r="AC3705" s="3">
        <f>AND(Z3705="B_pre",AA3705="b_pre")</f>
        <v/>
      </c>
      <c r="AD3705" s="3">
        <f>AND(Z3705="C_pre",AA3705="a_pre")</f>
        <v/>
      </c>
      <c r="AE3705" s="3">
        <f>AND(Z3705="C_pre",AA3705="b_pre")</f>
        <v/>
      </c>
      <c r="AF3705" s="6">
        <f>待赋值表!C3704</f>
        <v/>
      </c>
      <c r="AG3705" s="3">
        <f t="array" ref="AG3705">IF(AB3705=TRUE,"A",IF(AC3705=TRUE,"B",IF(AD3705=TRUE,"C",IF(AE3705=TRUE,"D","其他"))))</f>
        <v/>
      </c>
      <c r="AH3705" s="3">
        <f>IF(分析表!$E$12&lt;&gt;"ALL",AND(AF3705=分析表!$E$10,AG3705=分析表!$E$12),IF(AF3705=分析表!$E$10,TRUE(),IF(AF3705="ALL",TRUE(),"")))</f>
        <v/>
      </c>
    </row>
    <row r="3706">
      <c r="A3706" s="3">
        <f>COUNTIF($AH$2:AH3706,"TRUE")</f>
        <v/>
      </c>
      <c r="B3706" s="3">
        <f>COUNTIF($AG$2:$AG3706,#REF!)</f>
        <v/>
      </c>
      <c r="C3706" s="56">
        <f>待赋值表!A3705</f>
        <v/>
      </c>
      <c r="E3706" s="6">
        <f>待赋值表!D3705</f>
        <v/>
      </c>
      <c r="F3706" s="6">
        <f>待赋值表!E3705</f>
        <v/>
      </c>
      <c r="G3706" s="6">
        <f>待赋值表!F3705</f>
        <v/>
      </c>
      <c r="H3706" s="6">
        <f>待赋值表!G3705</f>
        <v/>
      </c>
      <c r="I3706" s="6">
        <f>待赋值表!H3705</f>
        <v/>
      </c>
      <c r="J3706" s="6">
        <f>待赋值表!I3705</f>
        <v/>
      </c>
      <c r="K3706" s="6">
        <f>待赋值表!J3705</f>
        <v/>
      </c>
      <c r="L3706" s="6">
        <f>待赋值表!K3705</f>
        <v/>
      </c>
      <c r="M3706" s="6">
        <f>待赋值表!L3705</f>
        <v/>
      </c>
      <c r="N3706" s="6">
        <f>待赋值表!M3705</f>
        <v/>
      </c>
      <c r="O3706" s="6">
        <f>待赋值表!N3705</f>
        <v/>
      </c>
      <c r="P3706" s="6">
        <f>待赋值表!O3705</f>
        <v/>
      </c>
      <c r="Q3706" s="6">
        <f>IF(待赋值表!P3705&lt;&gt;"",待赋值表!P3705,0)</f>
        <v/>
      </c>
      <c r="R3706" s="6">
        <f>待赋值表!Q3705</f>
        <v/>
      </c>
      <c r="S3706" s="6">
        <f>待赋值表!R3705</f>
        <v/>
      </c>
      <c r="T3706" s="6">
        <f>待赋值表!S3705</f>
        <v/>
      </c>
      <c r="U3706" s="6">
        <f>待赋值表!T3705</f>
        <v/>
      </c>
      <c r="V3706" s="6">
        <f>待赋值表!U3705</f>
        <v/>
      </c>
      <c r="W3706" s="6">
        <f>待赋值表!V3705</f>
        <v/>
      </c>
      <c r="X3706" s="6">
        <f>待赋值表!W3705</f>
        <v/>
      </c>
      <c r="Y3706" s="6">
        <f>待赋值表!X3705</f>
        <v/>
      </c>
      <c r="Z3706" s="3">
        <f>IF(M3706&gt;=0.01,"B_pre",IF(M3706&gt;=0,"C_pre","none"))</f>
        <v/>
      </c>
      <c r="AA3706" s="3">
        <f>IF(U3706&gt;0.125,"a_pre",IF(U3706&gt;=0,"b_pre","none"))</f>
        <v/>
      </c>
      <c r="AB3706" s="3">
        <f>AND(Z3706="B_pre",AA3706="a_pre")</f>
        <v/>
      </c>
      <c r="AC3706" s="3">
        <f>AND(Z3706="B_pre",AA3706="b_pre")</f>
        <v/>
      </c>
      <c r="AD3706" s="3">
        <f>AND(Z3706="C_pre",AA3706="a_pre")</f>
        <v/>
      </c>
      <c r="AE3706" s="3">
        <f>AND(Z3706="C_pre",AA3706="b_pre")</f>
        <v/>
      </c>
      <c r="AF3706" s="6">
        <f>待赋值表!C3705</f>
        <v/>
      </c>
      <c r="AG3706" s="3">
        <f t="array" ref="AG3706">IF(AB3706=TRUE,"A",IF(AC3706=TRUE,"B",IF(AD3706=TRUE,"C",IF(AE3706=TRUE,"D","其他"))))</f>
        <v/>
      </c>
      <c r="AH3706" s="3">
        <f>IF(分析表!$E$12&lt;&gt;"ALL",AND(AF3706=分析表!$E$10,AG3706=分析表!$E$12),IF(AF3706=分析表!$E$10,TRUE(),IF(AF3706="ALL",TRUE(),"")))</f>
        <v/>
      </c>
    </row>
    <row r="3707">
      <c r="A3707" s="3">
        <f>COUNTIF($AH$2:AH3707,"TRUE")</f>
        <v/>
      </c>
      <c r="B3707" s="3">
        <f>COUNTIF($AG$2:$AG3707,#REF!)</f>
        <v/>
      </c>
      <c r="C3707" s="56">
        <f>待赋值表!A3706</f>
        <v/>
      </c>
      <c r="E3707" s="6">
        <f>待赋值表!D3706</f>
        <v/>
      </c>
      <c r="F3707" s="6">
        <f>待赋值表!E3706</f>
        <v/>
      </c>
      <c r="G3707" s="6">
        <f>待赋值表!F3706</f>
        <v/>
      </c>
      <c r="H3707" s="6">
        <f>待赋值表!G3706</f>
        <v/>
      </c>
      <c r="I3707" s="6">
        <f>待赋值表!H3706</f>
        <v/>
      </c>
      <c r="J3707" s="6">
        <f>待赋值表!I3706</f>
        <v/>
      </c>
      <c r="K3707" s="6">
        <f>待赋值表!J3706</f>
        <v/>
      </c>
      <c r="L3707" s="6">
        <f>待赋值表!K3706</f>
        <v/>
      </c>
      <c r="M3707" s="6">
        <f>待赋值表!L3706</f>
        <v/>
      </c>
      <c r="N3707" s="6">
        <f>待赋值表!M3706</f>
        <v/>
      </c>
      <c r="O3707" s="6">
        <f>待赋值表!N3706</f>
        <v/>
      </c>
      <c r="P3707" s="6">
        <f>待赋值表!O3706</f>
        <v/>
      </c>
      <c r="Q3707" s="6">
        <f>IF(待赋值表!P3706&lt;&gt;"",待赋值表!P3706,0)</f>
        <v/>
      </c>
      <c r="R3707" s="6">
        <f>待赋值表!Q3706</f>
        <v/>
      </c>
      <c r="S3707" s="6">
        <f>待赋值表!R3706</f>
        <v/>
      </c>
      <c r="T3707" s="6">
        <f>待赋值表!S3706</f>
        <v/>
      </c>
      <c r="U3707" s="6">
        <f>待赋值表!T3706</f>
        <v/>
      </c>
      <c r="V3707" s="6">
        <f>待赋值表!U3706</f>
        <v/>
      </c>
      <c r="W3707" s="6">
        <f>待赋值表!V3706</f>
        <v/>
      </c>
      <c r="X3707" s="6">
        <f>待赋值表!W3706</f>
        <v/>
      </c>
      <c r="Y3707" s="6">
        <f>待赋值表!X3706</f>
        <v/>
      </c>
      <c r="Z3707" s="3">
        <f>IF(M3707&gt;=0.01,"B_pre",IF(M3707&gt;=0,"C_pre","none"))</f>
        <v/>
      </c>
      <c r="AA3707" s="3">
        <f>IF(U3707&gt;0.125,"a_pre",IF(U3707&gt;=0,"b_pre","none"))</f>
        <v/>
      </c>
      <c r="AB3707" s="3">
        <f>AND(Z3707="B_pre",AA3707="a_pre")</f>
        <v/>
      </c>
      <c r="AC3707" s="3">
        <f>AND(Z3707="B_pre",AA3707="b_pre")</f>
        <v/>
      </c>
      <c r="AD3707" s="3">
        <f>AND(Z3707="C_pre",AA3707="a_pre")</f>
        <v/>
      </c>
      <c r="AE3707" s="3">
        <f>AND(Z3707="C_pre",AA3707="b_pre")</f>
        <v/>
      </c>
      <c r="AF3707" s="6">
        <f>待赋值表!C3706</f>
        <v/>
      </c>
      <c r="AG3707" s="3">
        <f t="array" ref="AG3707">IF(AB3707=TRUE,"A",IF(AC3707=TRUE,"B",IF(AD3707=TRUE,"C",IF(AE3707=TRUE,"D","其他"))))</f>
        <v/>
      </c>
      <c r="AH3707" s="3">
        <f>IF(分析表!$E$12&lt;&gt;"ALL",AND(AF3707=分析表!$E$10,AG3707=分析表!$E$12),IF(AF3707=分析表!$E$10,TRUE(),IF(AF3707="ALL",TRUE(),"")))</f>
        <v/>
      </c>
    </row>
    <row r="3708">
      <c r="A3708" s="3">
        <f>COUNTIF($AH$2:AH3708,"TRUE")</f>
        <v/>
      </c>
      <c r="B3708" s="3">
        <f>COUNTIF($AG$2:$AG3708,#REF!)</f>
        <v/>
      </c>
      <c r="C3708" s="56">
        <f>待赋值表!A3707</f>
        <v/>
      </c>
      <c r="E3708" s="6">
        <f>待赋值表!D3707</f>
        <v/>
      </c>
      <c r="F3708" s="6">
        <f>待赋值表!E3707</f>
        <v/>
      </c>
      <c r="G3708" s="6">
        <f>待赋值表!F3707</f>
        <v/>
      </c>
      <c r="H3708" s="6">
        <f>待赋值表!G3707</f>
        <v/>
      </c>
      <c r="I3708" s="6">
        <f>待赋值表!H3707</f>
        <v/>
      </c>
      <c r="J3708" s="6">
        <f>待赋值表!I3707</f>
        <v/>
      </c>
      <c r="K3708" s="6">
        <f>待赋值表!J3707</f>
        <v/>
      </c>
      <c r="L3708" s="6">
        <f>待赋值表!K3707</f>
        <v/>
      </c>
      <c r="M3708" s="6">
        <f>待赋值表!L3707</f>
        <v/>
      </c>
      <c r="N3708" s="6">
        <f>待赋值表!M3707</f>
        <v/>
      </c>
      <c r="O3708" s="6">
        <f>待赋值表!N3707</f>
        <v/>
      </c>
      <c r="P3708" s="6">
        <f>待赋值表!O3707</f>
        <v/>
      </c>
      <c r="Q3708" s="6">
        <f>IF(待赋值表!P3707&lt;&gt;"",待赋值表!P3707,0)</f>
        <v/>
      </c>
      <c r="R3708" s="6">
        <f>待赋值表!Q3707</f>
        <v/>
      </c>
      <c r="S3708" s="6">
        <f>待赋值表!R3707</f>
        <v/>
      </c>
      <c r="T3708" s="6">
        <f>待赋值表!S3707</f>
        <v/>
      </c>
      <c r="U3708" s="6">
        <f>待赋值表!T3707</f>
        <v/>
      </c>
      <c r="V3708" s="6">
        <f>待赋值表!U3707</f>
        <v/>
      </c>
      <c r="W3708" s="6">
        <f>待赋值表!V3707</f>
        <v/>
      </c>
      <c r="X3708" s="6">
        <f>待赋值表!W3707</f>
        <v/>
      </c>
      <c r="Y3708" s="6">
        <f>待赋值表!X3707</f>
        <v/>
      </c>
      <c r="Z3708" s="3">
        <f>IF(M3708&gt;=0.01,"B_pre",IF(M3708&gt;=0,"C_pre","none"))</f>
        <v/>
      </c>
      <c r="AA3708" s="3">
        <f>IF(U3708&gt;0.125,"a_pre",IF(U3708&gt;=0,"b_pre","none"))</f>
        <v/>
      </c>
      <c r="AB3708" s="3">
        <f>AND(Z3708="B_pre",AA3708="a_pre")</f>
        <v/>
      </c>
      <c r="AC3708" s="3">
        <f>AND(Z3708="B_pre",AA3708="b_pre")</f>
        <v/>
      </c>
      <c r="AD3708" s="3">
        <f>AND(Z3708="C_pre",AA3708="a_pre")</f>
        <v/>
      </c>
      <c r="AE3708" s="3">
        <f>AND(Z3708="C_pre",AA3708="b_pre")</f>
        <v/>
      </c>
      <c r="AF3708" s="6">
        <f>待赋值表!C3707</f>
        <v/>
      </c>
      <c r="AG3708" s="3">
        <f t="array" ref="AG3708">IF(AB3708=TRUE,"A",IF(AC3708=TRUE,"B",IF(AD3708=TRUE,"C",IF(AE3708=TRUE,"D","其他"))))</f>
        <v/>
      </c>
      <c r="AH3708" s="3">
        <f>IF(分析表!$E$12&lt;&gt;"ALL",AND(AF3708=分析表!$E$10,AG3708=分析表!$E$12),IF(AF3708=分析表!$E$10,TRUE(),IF(AF3708="ALL",TRUE(),"")))</f>
        <v/>
      </c>
    </row>
    <row r="3709">
      <c r="A3709" s="3">
        <f>COUNTIF($AH$2:AH3709,"TRUE")</f>
        <v/>
      </c>
      <c r="B3709" s="3">
        <f>COUNTIF($AG$2:$AG3709,#REF!)</f>
        <v/>
      </c>
      <c r="C3709" s="56">
        <f>待赋值表!A3708</f>
        <v/>
      </c>
      <c r="E3709" s="6">
        <f>待赋值表!D3708</f>
        <v/>
      </c>
      <c r="F3709" s="6">
        <f>待赋值表!E3708</f>
        <v/>
      </c>
      <c r="G3709" s="6">
        <f>待赋值表!F3708</f>
        <v/>
      </c>
      <c r="H3709" s="6">
        <f>待赋值表!G3708</f>
        <v/>
      </c>
      <c r="I3709" s="6">
        <f>待赋值表!H3708</f>
        <v/>
      </c>
      <c r="J3709" s="6">
        <f>待赋值表!I3708</f>
        <v/>
      </c>
      <c r="K3709" s="6">
        <f>待赋值表!J3708</f>
        <v/>
      </c>
      <c r="L3709" s="6">
        <f>待赋值表!K3708</f>
        <v/>
      </c>
      <c r="M3709" s="6">
        <f>待赋值表!L3708</f>
        <v/>
      </c>
      <c r="N3709" s="6">
        <f>待赋值表!M3708</f>
        <v/>
      </c>
      <c r="O3709" s="6">
        <f>待赋值表!N3708</f>
        <v/>
      </c>
      <c r="P3709" s="6">
        <f>待赋值表!O3708</f>
        <v/>
      </c>
      <c r="Q3709" s="6">
        <f>IF(待赋值表!P3708&lt;&gt;"",待赋值表!P3708,0)</f>
        <v/>
      </c>
      <c r="R3709" s="6">
        <f>待赋值表!Q3708</f>
        <v/>
      </c>
      <c r="S3709" s="6">
        <f>待赋值表!R3708</f>
        <v/>
      </c>
      <c r="T3709" s="6">
        <f>待赋值表!S3708</f>
        <v/>
      </c>
      <c r="U3709" s="6">
        <f>待赋值表!T3708</f>
        <v/>
      </c>
      <c r="V3709" s="6">
        <f>待赋值表!U3708</f>
        <v/>
      </c>
      <c r="W3709" s="6">
        <f>待赋值表!V3708</f>
        <v/>
      </c>
      <c r="X3709" s="6">
        <f>待赋值表!W3708</f>
        <v/>
      </c>
      <c r="Y3709" s="6">
        <f>待赋值表!X3708</f>
        <v/>
      </c>
      <c r="Z3709" s="3">
        <f>IF(M3709&gt;=0.01,"B_pre",IF(M3709&gt;=0,"C_pre","none"))</f>
        <v/>
      </c>
      <c r="AA3709" s="3">
        <f>IF(U3709&gt;0.125,"a_pre",IF(U3709&gt;=0,"b_pre","none"))</f>
        <v/>
      </c>
      <c r="AB3709" s="3">
        <f>AND(Z3709="B_pre",AA3709="a_pre")</f>
        <v/>
      </c>
      <c r="AC3709" s="3">
        <f>AND(Z3709="B_pre",AA3709="b_pre")</f>
        <v/>
      </c>
      <c r="AD3709" s="3">
        <f>AND(Z3709="C_pre",AA3709="a_pre")</f>
        <v/>
      </c>
      <c r="AE3709" s="3">
        <f>AND(Z3709="C_pre",AA3709="b_pre")</f>
        <v/>
      </c>
      <c r="AF3709" s="6">
        <f>待赋值表!C3708</f>
        <v/>
      </c>
      <c r="AG3709" s="3">
        <f t="array" ref="AG3709">IF(AB3709=TRUE,"A",IF(AC3709=TRUE,"B",IF(AD3709=TRUE,"C",IF(AE3709=TRUE,"D","其他"))))</f>
        <v/>
      </c>
      <c r="AH3709" s="3">
        <f>IF(分析表!$E$12&lt;&gt;"ALL",AND(AF3709=分析表!$E$10,AG3709=分析表!$E$12),IF(AF3709=分析表!$E$10,TRUE(),IF(AF3709="ALL",TRUE(),"")))</f>
        <v/>
      </c>
    </row>
    <row r="3710">
      <c r="A3710" s="3">
        <f>COUNTIF($AH$2:AH3710,"TRUE")</f>
        <v/>
      </c>
      <c r="B3710" s="3">
        <f>COUNTIF($AG$2:$AG3710,#REF!)</f>
        <v/>
      </c>
      <c r="C3710" s="56">
        <f>待赋值表!A3709</f>
        <v/>
      </c>
      <c r="E3710" s="6">
        <f>待赋值表!D3709</f>
        <v/>
      </c>
      <c r="F3710" s="6">
        <f>待赋值表!E3709</f>
        <v/>
      </c>
      <c r="G3710" s="6">
        <f>待赋值表!F3709</f>
        <v/>
      </c>
      <c r="H3710" s="6">
        <f>待赋值表!G3709</f>
        <v/>
      </c>
      <c r="I3710" s="6">
        <f>待赋值表!H3709</f>
        <v/>
      </c>
      <c r="J3710" s="6">
        <f>待赋值表!I3709</f>
        <v/>
      </c>
      <c r="K3710" s="6">
        <f>待赋值表!J3709</f>
        <v/>
      </c>
      <c r="L3710" s="6">
        <f>待赋值表!K3709</f>
        <v/>
      </c>
      <c r="M3710" s="6">
        <f>待赋值表!L3709</f>
        <v/>
      </c>
      <c r="N3710" s="6">
        <f>待赋值表!M3709</f>
        <v/>
      </c>
      <c r="O3710" s="6">
        <f>待赋值表!N3709</f>
        <v/>
      </c>
      <c r="P3710" s="6">
        <f>待赋值表!O3709</f>
        <v/>
      </c>
      <c r="Q3710" s="6">
        <f>IF(待赋值表!P3709&lt;&gt;"",待赋值表!P3709,0)</f>
        <v/>
      </c>
      <c r="R3710" s="6">
        <f>待赋值表!Q3709</f>
        <v/>
      </c>
      <c r="S3710" s="6">
        <f>待赋值表!R3709</f>
        <v/>
      </c>
      <c r="T3710" s="6">
        <f>待赋值表!S3709</f>
        <v/>
      </c>
      <c r="U3710" s="6">
        <f>待赋值表!T3709</f>
        <v/>
      </c>
      <c r="V3710" s="6">
        <f>待赋值表!U3709</f>
        <v/>
      </c>
      <c r="W3710" s="6">
        <f>待赋值表!V3709</f>
        <v/>
      </c>
      <c r="X3710" s="6">
        <f>待赋值表!W3709</f>
        <v/>
      </c>
      <c r="Y3710" s="6">
        <f>待赋值表!X3709</f>
        <v/>
      </c>
      <c r="Z3710" s="3">
        <f>IF(M3710&gt;=0.01,"B_pre",IF(M3710&gt;=0,"C_pre","none"))</f>
        <v/>
      </c>
      <c r="AA3710" s="3">
        <f>IF(U3710&gt;0.125,"a_pre",IF(U3710&gt;=0,"b_pre","none"))</f>
        <v/>
      </c>
      <c r="AB3710" s="3">
        <f>AND(Z3710="B_pre",AA3710="a_pre")</f>
        <v/>
      </c>
      <c r="AC3710" s="3">
        <f>AND(Z3710="B_pre",AA3710="b_pre")</f>
        <v/>
      </c>
      <c r="AD3710" s="3">
        <f>AND(Z3710="C_pre",AA3710="a_pre")</f>
        <v/>
      </c>
      <c r="AE3710" s="3">
        <f>AND(Z3710="C_pre",AA3710="b_pre")</f>
        <v/>
      </c>
      <c r="AF3710" s="6">
        <f>待赋值表!C3709</f>
        <v/>
      </c>
      <c r="AG3710" s="3">
        <f t="array" ref="AG3710">IF(AB3710=TRUE,"A",IF(AC3710=TRUE,"B",IF(AD3710=TRUE,"C",IF(AE3710=TRUE,"D","其他"))))</f>
        <v/>
      </c>
      <c r="AH3710" s="3">
        <f>IF(分析表!$E$12&lt;&gt;"ALL",AND(AF3710=分析表!$E$10,AG3710=分析表!$E$12),IF(AF3710=分析表!$E$10,TRUE(),IF(AF3710="ALL",TRUE(),"")))</f>
        <v/>
      </c>
    </row>
    <row r="3711">
      <c r="A3711" s="3">
        <f>COUNTIF($AH$2:AH3711,"TRUE")</f>
        <v/>
      </c>
      <c r="B3711" s="3">
        <f>COUNTIF($AG$2:$AG3711,#REF!)</f>
        <v/>
      </c>
      <c r="C3711" s="56">
        <f>待赋值表!A3710</f>
        <v/>
      </c>
      <c r="E3711" s="6">
        <f>待赋值表!D3710</f>
        <v/>
      </c>
      <c r="F3711" s="6">
        <f>待赋值表!E3710</f>
        <v/>
      </c>
      <c r="G3711" s="6">
        <f>待赋值表!F3710</f>
        <v/>
      </c>
      <c r="H3711" s="6">
        <f>待赋值表!G3710</f>
        <v/>
      </c>
      <c r="I3711" s="6">
        <f>待赋值表!H3710</f>
        <v/>
      </c>
      <c r="J3711" s="6">
        <f>待赋值表!I3710</f>
        <v/>
      </c>
      <c r="K3711" s="6">
        <f>待赋值表!J3710</f>
        <v/>
      </c>
      <c r="L3711" s="6">
        <f>待赋值表!K3710</f>
        <v/>
      </c>
      <c r="M3711" s="6">
        <f>待赋值表!L3710</f>
        <v/>
      </c>
      <c r="N3711" s="6">
        <f>待赋值表!M3710</f>
        <v/>
      </c>
      <c r="O3711" s="6">
        <f>待赋值表!N3710</f>
        <v/>
      </c>
      <c r="P3711" s="6">
        <f>待赋值表!O3710</f>
        <v/>
      </c>
      <c r="Q3711" s="6">
        <f>IF(待赋值表!P3710&lt;&gt;"",待赋值表!P3710,0)</f>
        <v/>
      </c>
      <c r="R3711" s="6">
        <f>待赋值表!Q3710</f>
        <v/>
      </c>
      <c r="S3711" s="6">
        <f>待赋值表!R3710</f>
        <v/>
      </c>
      <c r="T3711" s="6">
        <f>待赋值表!S3710</f>
        <v/>
      </c>
      <c r="U3711" s="6">
        <f>待赋值表!T3710</f>
        <v/>
      </c>
      <c r="V3711" s="6">
        <f>待赋值表!U3710</f>
        <v/>
      </c>
      <c r="W3711" s="6">
        <f>待赋值表!V3710</f>
        <v/>
      </c>
      <c r="X3711" s="6">
        <f>待赋值表!W3710</f>
        <v/>
      </c>
      <c r="Y3711" s="6">
        <f>待赋值表!X3710</f>
        <v/>
      </c>
      <c r="Z3711" s="3">
        <f>IF(M3711&gt;=0.01,"B_pre",IF(M3711&gt;=0,"C_pre","none"))</f>
        <v/>
      </c>
      <c r="AA3711" s="3">
        <f>IF(U3711&gt;0.125,"a_pre",IF(U3711&gt;=0,"b_pre","none"))</f>
        <v/>
      </c>
      <c r="AB3711" s="3">
        <f>AND(Z3711="B_pre",AA3711="a_pre")</f>
        <v/>
      </c>
      <c r="AC3711" s="3">
        <f>AND(Z3711="B_pre",AA3711="b_pre")</f>
        <v/>
      </c>
      <c r="AD3711" s="3">
        <f>AND(Z3711="C_pre",AA3711="a_pre")</f>
        <v/>
      </c>
      <c r="AE3711" s="3">
        <f>AND(Z3711="C_pre",AA3711="b_pre")</f>
        <v/>
      </c>
      <c r="AF3711" s="6">
        <f>待赋值表!C3710</f>
        <v/>
      </c>
      <c r="AG3711" s="3">
        <f t="array" ref="AG3711">IF(AB3711=TRUE,"A",IF(AC3711=TRUE,"B",IF(AD3711=TRUE,"C",IF(AE3711=TRUE,"D","其他"))))</f>
        <v/>
      </c>
      <c r="AH3711" s="3">
        <f>IF(分析表!$E$12&lt;&gt;"ALL",AND(AF3711=分析表!$E$10,AG3711=分析表!$E$12),IF(AF3711=分析表!$E$10,TRUE(),IF(AF3711="ALL",TRUE(),"")))</f>
        <v/>
      </c>
    </row>
    <row r="3712">
      <c r="A3712" s="3">
        <f>COUNTIF($AH$2:AH3712,"TRUE")</f>
        <v/>
      </c>
      <c r="B3712" s="3">
        <f>COUNTIF($AG$2:$AG3712,#REF!)</f>
        <v/>
      </c>
      <c r="C3712" s="56">
        <f>待赋值表!A3711</f>
        <v/>
      </c>
      <c r="E3712" s="6">
        <f>待赋值表!D3711</f>
        <v/>
      </c>
      <c r="F3712" s="6">
        <f>待赋值表!E3711</f>
        <v/>
      </c>
      <c r="G3712" s="6">
        <f>待赋值表!F3711</f>
        <v/>
      </c>
      <c r="H3712" s="6">
        <f>待赋值表!G3711</f>
        <v/>
      </c>
      <c r="I3712" s="6">
        <f>待赋值表!H3711</f>
        <v/>
      </c>
      <c r="J3712" s="6">
        <f>待赋值表!I3711</f>
        <v/>
      </c>
      <c r="K3712" s="6">
        <f>待赋值表!J3711</f>
        <v/>
      </c>
      <c r="L3712" s="6">
        <f>待赋值表!K3711</f>
        <v/>
      </c>
      <c r="M3712" s="6">
        <f>待赋值表!L3711</f>
        <v/>
      </c>
      <c r="N3712" s="6">
        <f>待赋值表!M3711</f>
        <v/>
      </c>
      <c r="O3712" s="6">
        <f>待赋值表!N3711</f>
        <v/>
      </c>
      <c r="P3712" s="6">
        <f>待赋值表!O3711</f>
        <v/>
      </c>
      <c r="Q3712" s="6">
        <f>IF(待赋值表!P3711&lt;&gt;"",待赋值表!P3711,0)</f>
        <v/>
      </c>
      <c r="R3712" s="6">
        <f>待赋值表!Q3711</f>
        <v/>
      </c>
      <c r="S3712" s="6">
        <f>待赋值表!R3711</f>
        <v/>
      </c>
      <c r="T3712" s="6">
        <f>待赋值表!S3711</f>
        <v/>
      </c>
      <c r="U3712" s="6">
        <f>待赋值表!T3711</f>
        <v/>
      </c>
      <c r="V3712" s="6">
        <f>待赋值表!U3711</f>
        <v/>
      </c>
      <c r="W3712" s="6">
        <f>待赋值表!V3711</f>
        <v/>
      </c>
      <c r="X3712" s="6">
        <f>待赋值表!W3711</f>
        <v/>
      </c>
      <c r="Y3712" s="6">
        <f>待赋值表!X3711</f>
        <v/>
      </c>
      <c r="Z3712" s="3">
        <f>IF(M3712&gt;=0.01,"B_pre",IF(M3712&gt;=0,"C_pre","none"))</f>
        <v/>
      </c>
      <c r="AA3712" s="3">
        <f>IF(U3712&gt;0.125,"a_pre",IF(U3712&gt;=0,"b_pre","none"))</f>
        <v/>
      </c>
      <c r="AB3712" s="3">
        <f>AND(Z3712="B_pre",AA3712="a_pre")</f>
        <v/>
      </c>
      <c r="AC3712" s="3">
        <f>AND(Z3712="B_pre",AA3712="b_pre")</f>
        <v/>
      </c>
      <c r="AD3712" s="3">
        <f>AND(Z3712="C_pre",AA3712="a_pre")</f>
        <v/>
      </c>
      <c r="AE3712" s="3">
        <f>AND(Z3712="C_pre",AA3712="b_pre")</f>
        <v/>
      </c>
      <c r="AF3712" s="6">
        <f>待赋值表!C3711</f>
        <v/>
      </c>
      <c r="AG3712" s="3">
        <f t="array" ref="AG3712">IF(AB3712=TRUE,"A",IF(AC3712=TRUE,"B",IF(AD3712=TRUE,"C",IF(AE3712=TRUE,"D","其他"))))</f>
        <v/>
      </c>
      <c r="AH3712" s="3">
        <f>IF(分析表!$E$12&lt;&gt;"ALL",AND(AF3712=分析表!$E$10,AG3712=分析表!$E$12),IF(AF3712=分析表!$E$10,TRUE(),IF(AF3712="ALL",TRUE(),"")))</f>
        <v/>
      </c>
    </row>
    <row r="3713">
      <c r="A3713" s="3">
        <f>COUNTIF($AH$2:AH3713,"TRUE")</f>
        <v/>
      </c>
      <c r="B3713" s="3">
        <f>COUNTIF($AG$2:$AG3713,#REF!)</f>
        <v/>
      </c>
      <c r="C3713" s="56">
        <f>待赋值表!A3712</f>
        <v/>
      </c>
      <c r="E3713" s="6">
        <f>待赋值表!D3712</f>
        <v/>
      </c>
      <c r="F3713" s="6">
        <f>待赋值表!E3712</f>
        <v/>
      </c>
      <c r="G3713" s="6">
        <f>待赋值表!F3712</f>
        <v/>
      </c>
      <c r="H3713" s="6">
        <f>待赋值表!G3712</f>
        <v/>
      </c>
      <c r="I3713" s="6">
        <f>待赋值表!H3712</f>
        <v/>
      </c>
      <c r="J3713" s="6">
        <f>待赋值表!I3712</f>
        <v/>
      </c>
      <c r="K3713" s="6">
        <f>待赋值表!J3712</f>
        <v/>
      </c>
      <c r="L3713" s="6">
        <f>待赋值表!K3712</f>
        <v/>
      </c>
      <c r="M3713" s="6">
        <f>待赋值表!L3712</f>
        <v/>
      </c>
      <c r="N3713" s="6">
        <f>待赋值表!M3712</f>
        <v/>
      </c>
      <c r="O3713" s="6">
        <f>待赋值表!N3712</f>
        <v/>
      </c>
      <c r="P3713" s="6">
        <f>待赋值表!O3712</f>
        <v/>
      </c>
      <c r="Q3713" s="6">
        <f>IF(待赋值表!P3712&lt;&gt;"",待赋值表!P3712,0)</f>
        <v/>
      </c>
      <c r="R3713" s="6">
        <f>待赋值表!Q3712</f>
        <v/>
      </c>
      <c r="S3713" s="6">
        <f>待赋值表!R3712</f>
        <v/>
      </c>
      <c r="T3713" s="6">
        <f>待赋值表!S3712</f>
        <v/>
      </c>
      <c r="U3713" s="6">
        <f>待赋值表!T3712</f>
        <v/>
      </c>
      <c r="V3713" s="6">
        <f>待赋值表!U3712</f>
        <v/>
      </c>
      <c r="W3713" s="6">
        <f>待赋值表!V3712</f>
        <v/>
      </c>
      <c r="X3713" s="6">
        <f>待赋值表!W3712</f>
        <v/>
      </c>
      <c r="Y3713" s="6">
        <f>待赋值表!X3712</f>
        <v/>
      </c>
      <c r="Z3713" s="3">
        <f>IF(M3713&gt;=0.01,"B_pre",IF(M3713&gt;=0,"C_pre","none"))</f>
        <v/>
      </c>
      <c r="AA3713" s="3">
        <f>IF(U3713&gt;0.125,"a_pre",IF(U3713&gt;=0,"b_pre","none"))</f>
        <v/>
      </c>
      <c r="AB3713" s="3">
        <f>AND(Z3713="B_pre",AA3713="a_pre")</f>
        <v/>
      </c>
      <c r="AC3713" s="3">
        <f>AND(Z3713="B_pre",AA3713="b_pre")</f>
        <v/>
      </c>
      <c r="AD3713" s="3">
        <f>AND(Z3713="C_pre",AA3713="a_pre")</f>
        <v/>
      </c>
      <c r="AE3713" s="3">
        <f>AND(Z3713="C_pre",AA3713="b_pre")</f>
        <v/>
      </c>
      <c r="AF3713" s="6">
        <f>待赋值表!C3712</f>
        <v/>
      </c>
      <c r="AG3713" s="3">
        <f t="array" ref="AG3713">IF(AB3713=TRUE,"A",IF(AC3713=TRUE,"B",IF(AD3713=TRUE,"C",IF(AE3713=TRUE,"D","其他"))))</f>
        <v/>
      </c>
      <c r="AH3713" s="3">
        <f>IF(分析表!$E$12&lt;&gt;"ALL",AND(AF3713=分析表!$E$10,AG3713=分析表!$E$12),IF(AF3713=分析表!$E$10,TRUE(),IF(AF3713="ALL",TRUE(),"")))</f>
        <v/>
      </c>
    </row>
    <row r="3714">
      <c r="A3714" s="3">
        <f>COUNTIF($AH$2:AH3714,"TRUE")</f>
        <v/>
      </c>
      <c r="B3714" s="3">
        <f>COUNTIF($AG$2:$AG3714,#REF!)</f>
        <v/>
      </c>
      <c r="C3714" s="56">
        <f>待赋值表!A3713</f>
        <v/>
      </c>
      <c r="E3714" s="6">
        <f>待赋值表!D3713</f>
        <v/>
      </c>
      <c r="F3714" s="6">
        <f>待赋值表!E3713</f>
        <v/>
      </c>
      <c r="G3714" s="6">
        <f>待赋值表!F3713</f>
        <v/>
      </c>
      <c r="H3714" s="6">
        <f>待赋值表!G3713</f>
        <v/>
      </c>
      <c r="I3714" s="6">
        <f>待赋值表!H3713</f>
        <v/>
      </c>
      <c r="J3714" s="6">
        <f>待赋值表!I3713</f>
        <v/>
      </c>
      <c r="K3714" s="6">
        <f>待赋值表!J3713</f>
        <v/>
      </c>
      <c r="L3714" s="6">
        <f>待赋值表!K3713</f>
        <v/>
      </c>
      <c r="M3714" s="6">
        <f>待赋值表!L3713</f>
        <v/>
      </c>
      <c r="N3714" s="6">
        <f>待赋值表!M3713</f>
        <v/>
      </c>
      <c r="O3714" s="6">
        <f>待赋值表!N3713</f>
        <v/>
      </c>
      <c r="P3714" s="6">
        <f>待赋值表!O3713</f>
        <v/>
      </c>
      <c r="Q3714" s="6">
        <f>IF(待赋值表!P3713&lt;&gt;"",待赋值表!P3713,0)</f>
        <v/>
      </c>
      <c r="R3714" s="6">
        <f>待赋值表!Q3713</f>
        <v/>
      </c>
      <c r="S3714" s="6">
        <f>待赋值表!R3713</f>
        <v/>
      </c>
      <c r="T3714" s="6">
        <f>待赋值表!S3713</f>
        <v/>
      </c>
      <c r="U3714" s="6">
        <f>待赋值表!T3713</f>
        <v/>
      </c>
      <c r="V3714" s="6">
        <f>待赋值表!U3713</f>
        <v/>
      </c>
      <c r="W3714" s="6">
        <f>待赋值表!V3713</f>
        <v/>
      </c>
      <c r="X3714" s="6">
        <f>待赋值表!W3713</f>
        <v/>
      </c>
      <c r="Y3714" s="6">
        <f>待赋值表!X3713</f>
        <v/>
      </c>
      <c r="Z3714" s="3">
        <f>IF(M3714&gt;=0.01,"B_pre",IF(M3714&gt;=0,"C_pre","none"))</f>
        <v/>
      </c>
      <c r="AA3714" s="3">
        <f>IF(U3714&gt;0.125,"a_pre",IF(U3714&gt;=0,"b_pre","none"))</f>
        <v/>
      </c>
      <c r="AB3714" s="3">
        <f>AND(Z3714="B_pre",AA3714="a_pre")</f>
        <v/>
      </c>
      <c r="AC3714" s="3">
        <f>AND(Z3714="B_pre",AA3714="b_pre")</f>
        <v/>
      </c>
      <c r="AD3714" s="3">
        <f>AND(Z3714="C_pre",AA3714="a_pre")</f>
        <v/>
      </c>
      <c r="AE3714" s="3">
        <f>AND(Z3714="C_pre",AA3714="b_pre")</f>
        <v/>
      </c>
      <c r="AF3714" s="6">
        <f>待赋值表!C3713</f>
        <v/>
      </c>
      <c r="AG3714" s="3">
        <f t="array" ref="AG3714">IF(AB3714=TRUE,"A",IF(AC3714=TRUE,"B",IF(AD3714=TRUE,"C",IF(AE3714=TRUE,"D","其他"))))</f>
        <v/>
      </c>
      <c r="AH3714" s="3">
        <f>IF(分析表!$E$12&lt;&gt;"ALL",AND(AF3714=分析表!$E$10,AG3714=分析表!$E$12),IF(AF3714=分析表!$E$10,TRUE(),IF(AF3714="ALL",TRUE(),"")))</f>
        <v/>
      </c>
    </row>
    <row r="3715">
      <c r="A3715" s="3">
        <f>COUNTIF($AH$2:AH3715,"TRUE")</f>
        <v/>
      </c>
      <c r="B3715" s="3">
        <f>COUNTIF($AG$2:$AG3715,#REF!)</f>
        <v/>
      </c>
      <c r="C3715" s="56">
        <f>待赋值表!A3714</f>
        <v/>
      </c>
      <c r="E3715" s="6">
        <f>待赋值表!D3714</f>
        <v/>
      </c>
      <c r="F3715" s="6">
        <f>待赋值表!E3714</f>
        <v/>
      </c>
      <c r="G3715" s="6">
        <f>待赋值表!F3714</f>
        <v/>
      </c>
      <c r="H3715" s="6">
        <f>待赋值表!G3714</f>
        <v/>
      </c>
      <c r="I3715" s="6">
        <f>待赋值表!H3714</f>
        <v/>
      </c>
      <c r="J3715" s="6">
        <f>待赋值表!I3714</f>
        <v/>
      </c>
      <c r="K3715" s="6">
        <f>待赋值表!J3714</f>
        <v/>
      </c>
      <c r="L3715" s="6">
        <f>待赋值表!K3714</f>
        <v/>
      </c>
      <c r="M3715" s="6">
        <f>待赋值表!L3714</f>
        <v/>
      </c>
      <c r="N3715" s="6">
        <f>待赋值表!M3714</f>
        <v/>
      </c>
      <c r="O3715" s="6">
        <f>待赋值表!N3714</f>
        <v/>
      </c>
      <c r="P3715" s="6">
        <f>待赋值表!O3714</f>
        <v/>
      </c>
      <c r="Q3715" s="6">
        <f>IF(待赋值表!P3714&lt;&gt;"",待赋值表!P3714,0)</f>
        <v/>
      </c>
      <c r="R3715" s="6">
        <f>待赋值表!Q3714</f>
        <v/>
      </c>
      <c r="S3715" s="6">
        <f>待赋值表!R3714</f>
        <v/>
      </c>
      <c r="T3715" s="6">
        <f>待赋值表!S3714</f>
        <v/>
      </c>
      <c r="U3715" s="6">
        <f>待赋值表!T3714</f>
        <v/>
      </c>
      <c r="V3715" s="6">
        <f>待赋值表!U3714</f>
        <v/>
      </c>
      <c r="W3715" s="6">
        <f>待赋值表!V3714</f>
        <v/>
      </c>
      <c r="X3715" s="6">
        <f>待赋值表!W3714</f>
        <v/>
      </c>
      <c r="Y3715" s="6">
        <f>待赋值表!X3714</f>
        <v/>
      </c>
      <c r="Z3715" s="3">
        <f>IF(M3715&gt;=0.01,"B_pre",IF(M3715&gt;=0,"C_pre","none"))</f>
        <v/>
      </c>
      <c r="AA3715" s="3">
        <f>IF(U3715&gt;0.125,"a_pre",IF(U3715&gt;=0,"b_pre","none"))</f>
        <v/>
      </c>
      <c r="AB3715" s="3">
        <f>AND(Z3715="B_pre",AA3715="a_pre")</f>
        <v/>
      </c>
      <c r="AC3715" s="3">
        <f>AND(Z3715="B_pre",AA3715="b_pre")</f>
        <v/>
      </c>
      <c r="AD3715" s="3">
        <f>AND(Z3715="C_pre",AA3715="a_pre")</f>
        <v/>
      </c>
      <c r="AE3715" s="3">
        <f>AND(Z3715="C_pre",AA3715="b_pre")</f>
        <v/>
      </c>
      <c r="AF3715" s="6">
        <f>待赋值表!C3714</f>
        <v/>
      </c>
      <c r="AG3715" s="3">
        <f t="array" ref="AG3715">IF(AB3715=TRUE,"A",IF(AC3715=TRUE,"B",IF(AD3715=TRUE,"C",IF(AE3715=TRUE,"D","其他"))))</f>
        <v/>
      </c>
      <c r="AH3715" s="3">
        <f>IF(分析表!$E$12&lt;&gt;"ALL",AND(AF3715=分析表!$E$10,AG3715=分析表!$E$12),IF(AF3715=分析表!$E$10,TRUE(),IF(AF3715="ALL",TRUE(),"")))</f>
        <v/>
      </c>
    </row>
    <row r="3716">
      <c r="A3716" s="3">
        <f>COUNTIF($AH$2:AH3716,"TRUE")</f>
        <v/>
      </c>
      <c r="B3716" s="3">
        <f>COUNTIF($AG$2:$AG3716,#REF!)</f>
        <v/>
      </c>
      <c r="C3716" s="56">
        <f>待赋值表!A3715</f>
        <v/>
      </c>
      <c r="E3716" s="6">
        <f>待赋值表!D3715</f>
        <v/>
      </c>
      <c r="F3716" s="6">
        <f>待赋值表!E3715</f>
        <v/>
      </c>
      <c r="G3716" s="6">
        <f>待赋值表!F3715</f>
        <v/>
      </c>
      <c r="H3716" s="6">
        <f>待赋值表!G3715</f>
        <v/>
      </c>
      <c r="I3716" s="6">
        <f>待赋值表!H3715</f>
        <v/>
      </c>
      <c r="J3716" s="6">
        <f>待赋值表!I3715</f>
        <v/>
      </c>
      <c r="K3716" s="6">
        <f>待赋值表!J3715</f>
        <v/>
      </c>
      <c r="L3716" s="6">
        <f>待赋值表!K3715</f>
        <v/>
      </c>
      <c r="M3716" s="6">
        <f>待赋值表!L3715</f>
        <v/>
      </c>
      <c r="N3716" s="6">
        <f>待赋值表!M3715</f>
        <v/>
      </c>
      <c r="O3716" s="6">
        <f>待赋值表!N3715</f>
        <v/>
      </c>
      <c r="P3716" s="6">
        <f>待赋值表!O3715</f>
        <v/>
      </c>
      <c r="Q3716" s="6">
        <f>IF(待赋值表!P3715&lt;&gt;"",待赋值表!P3715,0)</f>
        <v/>
      </c>
      <c r="R3716" s="6">
        <f>待赋值表!Q3715</f>
        <v/>
      </c>
      <c r="S3716" s="6">
        <f>待赋值表!R3715</f>
        <v/>
      </c>
      <c r="T3716" s="6">
        <f>待赋值表!S3715</f>
        <v/>
      </c>
      <c r="U3716" s="6">
        <f>待赋值表!T3715</f>
        <v/>
      </c>
      <c r="V3716" s="6">
        <f>待赋值表!U3715</f>
        <v/>
      </c>
      <c r="W3716" s="6">
        <f>待赋值表!V3715</f>
        <v/>
      </c>
      <c r="X3716" s="6">
        <f>待赋值表!W3715</f>
        <v/>
      </c>
      <c r="Y3716" s="6">
        <f>待赋值表!X3715</f>
        <v/>
      </c>
      <c r="Z3716" s="3">
        <f>IF(M3716&gt;=0.01,"B_pre",IF(M3716&gt;=0,"C_pre","none"))</f>
        <v/>
      </c>
      <c r="AA3716" s="3">
        <f>IF(U3716&gt;0.125,"a_pre",IF(U3716&gt;=0,"b_pre","none"))</f>
        <v/>
      </c>
      <c r="AB3716" s="3">
        <f>AND(Z3716="B_pre",AA3716="a_pre")</f>
        <v/>
      </c>
      <c r="AC3716" s="3">
        <f>AND(Z3716="B_pre",AA3716="b_pre")</f>
        <v/>
      </c>
      <c r="AD3716" s="3">
        <f>AND(Z3716="C_pre",AA3716="a_pre")</f>
        <v/>
      </c>
      <c r="AE3716" s="3">
        <f>AND(Z3716="C_pre",AA3716="b_pre")</f>
        <v/>
      </c>
      <c r="AF3716" s="6">
        <f>待赋值表!C3715</f>
        <v/>
      </c>
      <c r="AG3716" s="3">
        <f t="array" ref="AG3716">IF(AB3716=TRUE,"A",IF(AC3716=TRUE,"B",IF(AD3716=TRUE,"C",IF(AE3716=TRUE,"D","其他"))))</f>
        <v/>
      </c>
      <c r="AH3716" s="3">
        <f>IF(分析表!$E$12&lt;&gt;"ALL",AND(AF3716=分析表!$E$10,AG3716=分析表!$E$12),IF(AF3716=分析表!$E$10,TRUE(),IF(AF3716="ALL",TRUE(),"")))</f>
        <v/>
      </c>
    </row>
    <row r="3717">
      <c r="A3717" s="3">
        <f>COUNTIF($AH$2:AH3717,"TRUE")</f>
        <v/>
      </c>
      <c r="B3717" s="3">
        <f>COUNTIF($AG$2:$AG3717,#REF!)</f>
        <v/>
      </c>
      <c r="C3717" s="56">
        <f>待赋值表!A3716</f>
        <v/>
      </c>
      <c r="E3717" s="6">
        <f>待赋值表!D3716</f>
        <v/>
      </c>
      <c r="F3717" s="6">
        <f>待赋值表!E3716</f>
        <v/>
      </c>
      <c r="G3717" s="6">
        <f>待赋值表!F3716</f>
        <v/>
      </c>
      <c r="H3717" s="6">
        <f>待赋值表!G3716</f>
        <v/>
      </c>
      <c r="I3717" s="6">
        <f>待赋值表!H3716</f>
        <v/>
      </c>
      <c r="J3717" s="6">
        <f>待赋值表!I3716</f>
        <v/>
      </c>
      <c r="K3717" s="6">
        <f>待赋值表!J3716</f>
        <v/>
      </c>
      <c r="L3717" s="6">
        <f>待赋值表!K3716</f>
        <v/>
      </c>
      <c r="M3717" s="6">
        <f>待赋值表!L3716</f>
        <v/>
      </c>
      <c r="N3717" s="6">
        <f>待赋值表!M3716</f>
        <v/>
      </c>
      <c r="O3717" s="6">
        <f>待赋值表!N3716</f>
        <v/>
      </c>
      <c r="P3717" s="6">
        <f>待赋值表!O3716</f>
        <v/>
      </c>
      <c r="Q3717" s="6">
        <f>IF(待赋值表!P3716&lt;&gt;"",待赋值表!P3716,0)</f>
        <v/>
      </c>
      <c r="R3717" s="6">
        <f>待赋值表!Q3716</f>
        <v/>
      </c>
      <c r="S3717" s="6">
        <f>待赋值表!R3716</f>
        <v/>
      </c>
      <c r="T3717" s="6">
        <f>待赋值表!S3716</f>
        <v/>
      </c>
      <c r="U3717" s="6">
        <f>待赋值表!T3716</f>
        <v/>
      </c>
      <c r="V3717" s="6">
        <f>待赋值表!U3716</f>
        <v/>
      </c>
      <c r="W3717" s="6">
        <f>待赋值表!V3716</f>
        <v/>
      </c>
      <c r="X3717" s="6">
        <f>待赋值表!W3716</f>
        <v/>
      </c>
      <c r="Y3717" s="6">
        <f>待赋值表!X3716</f>
        <v/>
      </c>
      <c r="Z3717" s="3">
        <f>IF(M3717&gt;=0.01,"B_pre",IF(M3717&gt;=0,"C_pre","none"))</f>
        <v/>
      </c>
      <c r="AA3717" s="3">
        <f>IF(U3717&gt;0.125,"a_pre",IF(U3717&gt;=0,"b_pre","none"))</f>
        <v/>
      </c>
      <c r="AB3717" s="3">
        <f>AND(Z3717="B_pre",AA3717="a_pre")</f>
        <v/>
      </c>
      <c r="AC3717" s="3">
        <f>AND(Z3717="B_pre",AA3717="b_pre")</f>
        <v/>
      </c>
      <c r="AD3717" s="3">
        <f>AND(Z3717="C_pre",AA3717="a_pre")</f>
        <v/>
      </c>
      <c r="AE3717" s="3">
        <f>AND(Z3717="C_pre",AA3717="b_pre")</f>
        <v/>
      </c>
      <c r="AF3717" s="6">
        <f>待赋值表!C3716</f>
        <v/>
      </c>
      <c r="AG3717" s="3">
        <f t="array" ref="AG3717">IF(AB3717=TRUE,"A",IF(AC3717=TRUE,"B",IF(AD3717=TRUE,"C",IF(AE3717=TRUE,"D","其他"))))</f>
        <v/>
      </c>
      <c r="AH3717" s="3">
        <f>IF(分析表!$E$12&lt;&gt;"ALL",AND(AF3717=分析表!$E$10,AG3717=分析表!$E$12),IF(AF3717=分析表!$E$10,TRUE(),IF(AF3717="ALL",TRUE(),"")))</f>
        <v/>
      </c>
    </row>
    <row r="3718">
      <c r="A3718" s="3">
        <f>COUNTIF($AH$2:AH3718,"TRUE")</f>
        <v/>
      </c>
      <c r="B3718" s="3">
        <f>COUNTIF($AG$2:$AG3718,#REF!)</f>
        <v/>
      </c>
      <c r="C3718" s="56">
        <f>待赋值表!A3717</f>
        <v/>
      </c>
      <c r="E3718" s="6">
        <f>待赋值表!D3717</f>
        <v/>
      </c>
      <c r="F3718" s="6">
        <f>待赋值表!E3717</f>
        <v/>
      </c>
      <c r="G3718" s="6">
        <f>待赋值表!F3717</f>
        <v/>
      </c>
      <c r="H3718" s="6">
        <f>待赋值表!G3717</f>
        <v/>
      </c>
      <c r="I3718" s="6">
        <f>待赋值表!H3717</f>
        <v/>
      </c>
      <c r="J3718" s="6">
        <f>待赋值表!I3717</f>
        <v/>
      </c>
      <c r="K3718" s="6">
        <f>待赋值表!J3717</f>
        <v/>
      </c>
      <c r="L3718" s="6">
        <f>待赋值表!K3717</f>
        <v/>
      </c>
      <c r="M3718" s="6">
        <f>待赋值表!L3717</f>
        <v/>
      </c>
      <c r="N3718" s="6">
        <f>待赋值表!M3717</f>
        <v/>
      </c>
      <c r="O3718" s="6">
        <f>待赋值表!N3717</f>
        <v/>
      </c>
      <c r="P3718" s="6">
        <f>待赋值表!O3717</f>
        <v/>
      </c>
      <c r="Q3718" s="6">
        <f>IF(待赋值表!P3717&lt;&gt;"",待赋值表!P3717,0)</f>
        <v/>
      </c>
      <c r="R3718" s="6">
        <f>待赋值表!Q3717</f>
        <v/>
      </c>
      <c r="S3718" s="6">
        <f>待赋值表!R3717</f>
        <v/>
      </c>
      <c r="T3718" s="6">
        <f>待赋值表!S3717</f>
        <v/>
      </c>
      <c r="U3718" s="6">
        <f>待赋值表!T3717</f>
        <v/>
      </c>
      <c r="V3718" s="6">
        <f>待赋值表!U3717</f>
        <v/>
      </c>
      <c r="W3718" s="6">
        <f>待赋值表!V3717</f>
        <v/>
      </c>
      <c r="X3718" s="6">
        <f>待赋值表!W3717</f>
        <v/>
      </c>
      <c r="Y3718" s="6">
        <f>待赋值表!X3717</f>
        <v/>
      </c>
      <c r="Z3718" s="3">
        <f>IF(M3718&gt;=0.01,"B_pre",IF(M3718&gt;=0,"C_pre","none"))</f>
        <v/>
      </c>
      <c r="AA3718" s="3">
        <f>IF(U3718&gt;0.125,"a_pre",IF(U3718&gt;=0,"b_pre","none"))</f>
        <v/>
      </c>
      <c r="AB3718" s="3">
        <f>AND(Z3718="B_pre",AA3718="a_pre")</f>
        <v/>
      </c>
      <c r="AC3718" s="3">
        <f>AND(Z3718="B_pre",AA3718="b_pre")</f>
        <v/>
      </c>
      <c r="AD3718" s="3">
        <f>AND(Z3718="C_pre",AA3718="a_pre")</f>
        <v/>
      </c>
      <c r="AE3718" s="3">
        <f>AND(Z3718="C_pre",AA3718="b_pre")</f>
        <v/>
      </c>
      <c r="AF3718" s="6">
        <f>待赋值表!C3717</f>
        <v/>
      </c>
      <c r="AG3718" s="3">
        <f t="array" ref="AG3718">IF(AB3718=TRUE,"A",IF(AC3718=TRUE,"B",IF(AD3718=TRUE,"C",IF(AE3718=TRUE,"D","其他"))))</f>
        <v/>
      </c>
      <c r="AH3718" s="3">
        <f>IF(分析表!$E$12&lt;&gt;"ALL",AND(AF3718=分析表!$E$10,AG3718=分析表!$E$12),IF(AF3718=分析表!$E$10,TRUE(),IF(AF3718="ALL",TRUE(),"")))</f>
        <v/>
      </c>
    </row>
    <row r="3719">
      <c r="A3719" s="3">
        <f>COUNTIF($AH$2:AH3719,"TRUE")</f>
        <v/>
      </c>
      <c r="B3719" s="3">
        <f>COUNTIF($AG$2:$AG3719,#REF!)</f>
        <v/>
      </c>
      <c r="C3719" s="56">
        <f>待赋值表!A3718</f>
        <v/>
      </c>
      <c r="E3719" s="6">
        <f>待赋值表!D3718</f>
        <v/>
      </c>
      <c r="F3719" s="6">
        <f>待赋值表!E3718</f>
        <v/>
      </c>
      <c r="G3719" s="6">
        <f>待赋值表!F3718</f>
        <v/>
      </c>
      <c r="H3719" s="6">
        <f>待赋值表!G3718</f>
        <v/>
      </c>
      <c r="I3719" s="6">
        <f>待赋值表!H3718</f>
        <v/>
      </c>
      <c r="J3719" s="6">
        <f>待赋值表!I3718</f>
        <v/>
      </c>
      <c r="K3719" s="6">
        <f>待赋值表!J3718</f>
        <v/>
      </c>
      <c r="L3719" s="6">
        <f>待赋值表!K3718</f>
        <v/>
      </c>
      <c r="M3719" s="6">
        <f>待赋值表!L3718</f>
        <v/>
      </c>
      <c r="N3719" s="6">
        <f>待赋值表!M3718</f>
        <v/>
      </c>
      <c r="O3719" s="6">
        <f>待赋值表!N3718</f>
        <v/>
      </c>
      <c r="P3719" s="6">
        <f>待赋值表!O3718</f>
        <v/>
      </c>
      <c r="Q3719" s="6">
        <f>IF(待赋值表!P3718&lt;&gt;"",待赋值表!P3718,0)</f>
        <v/>
      </c>
      <c r="R3719" s="6">
        <f>待赋值表!Q3718</f>
        <v/>
      </c>
      <c r="S3719" s="6">
        <f>待赋值表!R3718</f>
        <v/>
      </c>
      <c r="T3719" s="6">
        <f>待赋值表!S3718</f>
        <v/>
      </c>
      <c r="U3719" s="6">
        <f>待赋值表!T3718</f>
        <v/>
      </c>
      <c r="V3719" s="6">
        <f>待赋值表!U3718</f>
        <v/>
      </c>
      <c r="W3719" s="6">
        <f>待赋值表!V3718</f>
        <v/>
      </c>
      <c r="X3719" s="6">
        <f>待赋值表!W3718</f>
        <v/>
      </c>
      <c r="Y3719" s="6">
        <f>待赋值表!X3718</f>
        <v/>
      </c>
      <c r="Z3719" s="3">
        <f>IF(M3719&gt;=0.01,"B_pre",IF(M3719&gt;=0,"C_pre","none"))</f>
        <v/>
      </c>
      <c r="AA3719" s="3">
        <f>IF(U3719&gt;0.125,"a_pre",IF(U3719&gt;=0,"b_pre","none"))</f>
        <v/>
      </c>
      <c r="AB3719" s="3">
        <f>AND(Z3719="B_pre",AA3719="a_pre")</f>
        <v/>
      </c>
      <c r="AC3719" s="3">
        <f>AND(Z3719="B_pre",AA3719="b_pre")</f>
        <v/>
      </c>
      <c r="AD3719" s="3">
        <f>AND(Z3719="C_pre",AA3719="a_pre")</f>
        <v/>
      </c>
      <c r="AE3719" s="3">
        <f>AND(Z3719="C_pre",AA3719="b_pre")</f>
        <v/>
      </c>
      <c r="AF3719" s="6">
        <f>待赋值表!C3718</f>
        <v/>
      </c>
      <c r="AG3719" s="3">
        <f t="array" ref="AG3719">IF(AB3719=TRUE,"A",IF(AC3719=TRUE,"B",IF(AD3719=TRUE,"C",IF(AE3719=TRUE,"D","其他"))))</f>
        <v/>
      </c>
      <c r="AH3719" s="3">
        <f>IF(分析表!$E$12&lt;&gt;"ALL",AND(AF3719=分析表!$E$10,AG3719=分析表!$E$12),IF(AF3719=分析表!$E$10,TRUE(),IF(AF3719="ALL",TRUE(),"")))</f>
        <v/>
      </c>
    </row>
    <row r="3720">
      <c r="A3720" s="3">
        <f>COUNTIF($AH$2:AH3720,"TRUE")</f>
        <v/>
      </c>
      <c r="B3720" s="3">
        <f>COUNTIF($AG$2:$AG3720,#REF!)</f>
        <v/>
      </c>
      <c r="C3720" s="56">
        <f>待赋值表!A3719</f>
        <v/>
      </c>
      <c r="E3720" s="6">
        <f>待赋值表!D3719</f>
        <v/>
      </c>
      <c r="F3720" s="6">
        <f>待赋值表!E3719</f>
        <v/>
      </c>
      <c r="G3720" s="6">
        <f>待赋值表!F3719</f>
        <v/>
      </c>
      <c r="H3720" s="6">
        <f>待赋值表!G3719</f>
        <v/>
      </c>
      <c r="I3720" s="6">
        <f>待赋值表!H3719</f>
        <v/>
      </c>
      <c r="J3720" s="6">
        <f>待赋值表!I3719</f>
        <v/>
      </c>
      <c r="K3720" s="6">
        <f>待赋值表!J3719</f>
        <v/>
      </c>
      <c r="L3720" s="6">
        <f>待赋值表!K3719</f>
        <v/>
      </c>
      <c r="M3720" s="6">
        <f>待赋值表!L3719</f>
        <v/>
      </c>
      <c r="N3720" s="6">
        <f>待赋值表!M3719</f>
        <v/>
      </c>
      <c r="O3720" s="6">
        <f>待赋值表!N3719</f>
        <v/>
      </c>
      <c r="P3720" s="6">
        <f>待赋值表!O3719</f>
        <v/>
      </c>
      <c r="Q3720" s="6">
        <f>IF(待赋值表!P3719&lt;&gt;"",待赋值表!P3719,0)</f>
        <v/>
      </c>
      <c r="R3720" s="6">
        <f>待赋值表!Q3719</f>
        <v/>
      </c>
      <c r="S3720" s="6">
        <f>待赋值表!R3719</f>
        <v/>
      </c>
      <c r="T3720" s="6">
        <f>待赋值表!S3719</f>
        <v/>
      </c>
      <c r="U3720" s="6">
        <f>待赋值表!T3719</f>
        <v/>
      </c>
      <c r="V3720" s="6">
        <f>待赋值表!U3719</f>
        <v/>
      </c>
      <c r="W3720" s="6">
        <f>待赋值表!V3719</f>
        <v/>
      </c>
      <c r="X3720" s="6">
        <f>待赋值表!W3719</f>
        <v/>
      </c>
      <c r="Y3720" s="6">
        <f>待赋值表!X3719</f>
        <v/>
      </c>
      <c r="Z3720" s="3">
        <f>IF(M3720&gt;=0.01,"B_pre",IF(M3720&gt;=0,"C_pre","none"))</f>
        <v/>
      </c>
      <c r="AA3720" s="3">
        <f>IF(U3720&gt;0.125,"a_pre",IF(U3720&gt;=0,"b_pre","none"))</f>
        <v/>
      </c>
      <c r="AB3720" s="3">
        <f>AND(Z3720="B_pre",AA3720="a_pre")</f>
        <v/>
      </c>
      <c r="AC3720" s="3">
        <f>AND(Z3720="B_pre",AA3720="b_pre")</f>
        <v/>
      </c>
      <c r="AD3720" s="3">
        <f>AND(Z3720="C_pre",AA3720="a_pre")</f>
        <v/>
      </c>
      <c r="AE3720" s="3">
        <f>AND(Z3720="C_pre",AA3720="b_pre")</f>
        <v/>
      </c>
      <c r="AF3720" s="6">
        <f>待赋值表!C3719</f>
        <v/>
      </c>
      <c r="AG3720" s="3">
        <f t="array" ref="AG3720">IF(AB3720=TRUE,"A",IF(AC3720=TRUE,"B",IF(AD3720=TRUE,"C",IF(AE3720=TRUE,"D","其他"))))</f>
        <v/>
      </c>
      <c r="AH3720" s="3">
        <f>IF(分析表!$E$12&lt;&gt;"ALL",AND(AF3720=分析表!$E$10,AG3720=分析表!$E$12),IF(AF3720=分析表!$E$10,TRUE(),IF(AF3720="ALL",TRUE(),"")))</f>
        <v/>
      </c>
    </row>
    <row r="3721">
      <c r="A3721" s="3">
        <f>COUNTIF($AH$2:AH3721,"TRUE")</f>
        <v/>
      </c>
      <c r="B3721" s="3">
        <f>COUNTIF($AG$2:$AG3721,#REF!)</f>
        <v/>
      </c>
      <c r="C3721" s="56">
        <f>待赋值表!A3720</f>
        <v/>
      </c>
      <c r="E3721" s="6">
        <f>待赋值表!D3720</f>
        <v/>
      </c>
      <c r="F3721" s="6">
        <f>待赋值表!E3720</f>
        <v/>
      </c>
      <c r="G3721" s="6">
        <f>待赋值表!F3720</f>
        <v/>
      </c>
      <c r="H3721" s="6">
        <f>待赋值表!G3720</f>
        <v/>
      </c>
      <c r="I3721" s="6">
        <f>待赋值表!H3720</f>
        <v/>
      </c>
      <c r="J3721" s="6">
        <f>待赋值表!I3720</f>
        <v/>
      </c>
      <c r="K3721" s="6">
        <f>待赋值表!J3720</f>
        <v/>
      </c>
      <c r="L3721" s="6">
        <f>待赋值表!K3720</f>
        <v/>
      </c>
      <c r="M3721" s="6">
        <f>待赋值表!L3720</f>
        <v/>
      </c>
      <c r="N3721" s="6">
        <f>待赋值表!M3720</f>
        <v/>
      </c>
      <c r="O3721" s="6">
        <f>待赋值表!N3720</f>
        <v/>
      </c>
      <c r="P3721" s="6">
        <f>待赋值表!O3720</f>
        <v/>
      </c>
      <c r="Q3721" s="6">
        <f>IF(待赋值表!P3720&lt;&gt;"",待赋值表!P3720,0)</f>
        <v/>
      </c>
      <c r="R3721" s="6">
        <f>待赋值表!Q3720</f>
        <v/>
      </c>
      <c r="S3721" s="6">
        <f>待赋值表!R3720</f>
        <v/>
      </c>
      <c r="T3721" s="6">
        <f>待赋值表!S3720</f>
        <v/>
      </c>
      <c r="U3721" s="6">
        <f>待赋值表!T3720</f>
        <v/>
      </c>
      <c r="V3721" s="6">
        <f>待赋值表!U3720</f>
        <v/>
      </c>
      <c r="W3721" s="6">
        <f>待赋值表!V3720</f>
        <v/>
      </c>
      <c r="X3721" s="6">
        <f>待赋值表!W3720</f>
        <v/>
      </c>
      <c r="Y3721" s="6">
        <f>待赋值表!X3720</f>
        <v/>
      </c>
      <c r="Z3721" s="3">
        <f>IF(M3721&gt;=0.01,"B_pre",IF(M3721&gt;=0,"C_pre","none"))</f>
        <v/>
      </c>
      <c r="AA3721" s="3">
        <f>IF(U3721&gt;0.125,"a_pre",IF(U3721&gt;=0,"b_pre","none"))</f>
        <v/>
      </c>
      <c r="AB3721" s="3">
        <f>AND(Z3721="B_pre",AA3721="a_pre")</f>
        <v/>
      </c>
      <c r="AC3721" s="3">
        <f>AND(Z3721="B_pre",AA3721="b_pre")</f>
        <v/>
      </c>
      <c r="AD3721" s="3">
        <f>AND(Z3721="C_pre",AA3721="a_pre")</f>
        <v/>
      </c>
      <c r="AE3721" s="3">
        <f>AND(Z3721="C_pre",AA3721="b_pre")</f>
        <v/>
      </c>
      <c r="AF3721" s="6">
        <f>待赋值表!C3720</f>
        <v/>
      </c>
      <c r="AG3721" s="3">
        <f t="array" ref="AG3721">IF(AB3721=TRUE,"A",IF(AC3721=TRUE,"B",IF(AD3721=TRUE,"C",IF(AE3721=TRUE,"D","其他"))))</f>
        <v/>
      </c>
      <c r="AH3721" s="3">
        <f>IF(分析表!$E$12&lt;&gt;"ALL",AND(AF3721=分析表!$E$10,AG3721=分析表!$E$12),IF(AF3721=分析表!$E$10,TRUE(),IF(AF3721="ALL",TRUE(),"")))</f>
        <v/>
      </c>
    </row>
    <row r="3722">
      <c r="A3722" s="3">
        <f>COUNTIF($AH$2:AH3722,"TRUE")</f>
        <v/>
      </c>
      <c r="B3722" s="3">
        <f>COUNTIF($AG$2:$AG3722,#REF!)</f>
        <v/>
      </c>
      <c r="C3722" s="56">
        <f>待赋值表!A3721</f>
        <v/>
      </c>
      <c r="E3722" s="6">
        <f>待赋值表!D3721</f>
        <v/>
      </c>
      <c r="F3722" s="6">
        <f>待赋值表!E3721</f>
        <v/>
      </c>
      <c r="G3722" s="6">
        <f>待赋值表!F3721</f>
        <v/>
      </c>
      <c r="H3722" s="6">
        <f>待赋值表!G3721</f>
        <v/>
      </c>
      <c r="I3722" s="6">
        <f>待赋值表!H3721</f>
        <v/>
      </c>
      <c r="J3722" s="6">
        <f>待赋值表!I3721</f>
        <v/>
      </c>
      <c r="K3722" s="6">
        <f>待赋值表!J3721</f>
        <v/>
      </c>
      <c r="L3722" s="6">
        <f>待赋值表!K3721</f>
        <v/>
      </c>
      <c r="M3722" s="6">
        <f>待赋值表!L3721</f>
        <v/>
      </c>
      <c r="N3722" s="6">
        <f>待赋值表!M3721</f>
        <v/>
      </c>
      <c r="O3722" s="6">
        <f>待赋值表!N3721</f>
        <v/>
      </c>
      <c r="P3722" s="6">
        <f>待赋值表!O3721</f>
        <v/>
      </c>
      <c r="Q3722" s="6">
        <f>IF(待赋值表!P3721&lt;&gt;"",待赋值表!P3721,0)</f>
        <v/>
      </c>
      <c r="R3722" s="6">
        <f>待赋值表!Q3721</f>
        <v/>
      </c>
      <c r="S3722" s="6">
        <f>待赋值表!R3721</f>
        <v/>
      </c>
      <c r="T3722" s="6">
        <f>待赋值表!S3721</f>
        <v/>
      </c>
      <c r="U3722" s="6">
        <f>待赋值表!T3721</f>
        <v/>
      </c>
      <c r="V3722" s="6">
        <f>待赋值表!U3721</f>
        <v/>
      </c>
      <c r="W3722" s="6">
        <f>待赋值表!V3721</f>
        <v/>
      </c>
      <c r="X3722" s="6">
        <f>待赋值表!W3721</f>
        <v/>
      </c>
      <c r="Y3722" s="6">
        <f>待赋值表!X3721</f>
        <v/>
      </c>
      <c r="Z3722" s="3">
        <f>IF(M3722&gt;=0.01,"B_pre",IF(M3722&gt;=0,"C_pre","none"))</f>
        <v/>
      </c>
      <c r="AA3722" s="3">
        <f>IF(U3722&gt;0.125,"a_pre",IF(U3722&gt;=0,"b_pre","none"))</f>
        <v/>
      </c>
      <c r="AB3722" s="3">
        <f>AND(Z3722="B_pre",AA3722="a_pre")</f>
        <v/>
      </c>
      <c r="AC3722" s="3">
        <f>AND(Z3722="B_pre",AA3722="b_pre")</f>
        <v/>
      </c>
      <c r="AD3722" s="3">
        <f>AND(Z3722="C_pre",AA3722="a_pre")</f>
        <v/>
      </c>
      <c r="AE3722" s="3">
        <f>AND(Z3722="C_pre",AA3722="b_pre")</f>
        <v/>
      </c>
      <c r="AF3722" s="6">
        <f>待赋值表!C3721</f>
        <v/>
      </c>
      <c r="AG3722" s="3">
        <f t="array" ref="AG3722">IF(AB3722=TRUE,"A",IF(AC3722=TRUE,"B",IF(AD3722=TRUE,"C",IF(AE3722=TRUE,"D","其他"))))</f>
        <v/>
      </c>
      <c r="AH3722" s="3">
        <f>IF(分析表!$E$12&lt;&gt;"ALL",AND(AF3722=分析表!$E$10,AG3722=分析表!$E$12),IF(AF3722=分析表!$E$10,TRUE(),IF(AF3722="ALL",TRUE(),"")))</f>
        <v/>
      </c>
    </row>
    <row r="3723">
      <c r="A3723" s="3">
        <f>COUNTIF($AH$2:AH3723,"TRUE")</f>
        <v/>
      </c>
      <c r="B3723" s="3">
        <f>COUNTIF($AG$2:$AG3723,#REF!)</f>
        <v/>
      </c>
      <c r="C3723" s="56">
        <f>待赋值表!A3722</f>
        <v/>
      </c>
      <c r="E3723" s="6">
        <f>待赋值表!D3722</f>
        <v/>
      </c>
      <c r="F3723" s="6">
        <f>待赋值表!E3722</f>
        <v/>
      </c>
      <c r="G3723" s="6">
        <f>待赋值表!F3722</f>
        <v/>
      </c>
      <c r="H3723" s="6">
        <f>待赋值表!G3722</f>
        <v/>
      </c>
      <c r="I3723" s="6">
        <f>待赋值表!H3722</f>
        <v/>
      </c>
      <c r="J3723" s="6">
        <f>待赋值表!I3722</f>
        <v/>
      </c>
      <c r="K3723" s="6">
        <f>待赋值表!J3722</f>
        <v/>
      </c>
      <c r="L3723" s="6">
        <f>待赋值表!K3722</f>
        <v/>
      </c>
      <c r="M3723" s="6">
        <f>待赋值表!L3722</f>
        <v/>
      </c>
      <c r="N3723" s="6">
        <f>待赋值表!M3722</f>
        <v/>
      </c>
      <c r="O3723" s="6">
        <f>待赋值表!N3722</f>
        <v/>
      </c>
      <c r="P3723" s="6">
        <f>待赋值表!O3722</f>
        <v/>
      </c>
      <c r="Q3723" s="6">
        <f>IF(待赋值表!P3722&lt;&gt;"",待赋值表!P3722,0)</f>
        <v/>
      </c>
      <c r="R3723" s="6">
        <f>待赋值表!Q3722</f>
        <v/>
      </c>
      <c r="S3723" s="6">
        <f>待赋值表!R3722</f>
        <v/>
      </c>
      <c r="T3723" s="6">
        <f>待赋值表!S3722</f>
        <v/>
      </c>
      <c r="U3723" s="6">
        <f>待赋值表!T3722</f>
        <v/>
      </c>
      <c r="V3723" s="6">
        <f>待赋值表!U3722</f>
        <v/>
      </c>
      <c r="W3723" s="6">
        <f>待赋值表!V3722</f>
        <v/>
      </c>
      <c r="X3723" s="6">
        <f>待赋值表!W3722</f>
        <v/>
      </c>
      <c r="Y3723" s="6">
        <f>待赋值表!X3722</f>
        <v/>
      </c>
      <c r="Z3723" s="3">
        <f>IF(M3723&gt;=0.01,"B_pre",IF(M3723&gt;=0,"C_pre","none"))</f>
        <v/>
      </c>
      <c r="AA3723" s="3">
        <f>IF(U3723&gt;0.125,"a_pre",IF(U3723&gt;=0,"b_pre","none"))</f>
        <v/>
      </c>
      <c r="AB3723" s="3">
        <f>AND(Z3723="B_pre",AA3723="a_pre")</f>
        <v/>
      </c>
      <c r="AC3723" s="3">
        <f>AND(Z3723="B_pre",AA3723="b_pre")</f>
        <v/>
      </c>
      <c r="AD3723" s="3">
        <f>AND(Z3723="C_pre",AA3723="a_pre")</f>
        <v/>
      </c>
      <c r="AE3723" s="3">
        <f>AND(Z3723="C_pre",AA3723="b_pre")</f>
        <v/>
      </c>
      <c r="AF3723" s="6">
        <f>待赋值表!C3722</f>
        <v/>
      </c>
      <c r="AG3723" s="3">
        <f t="array" ref="AG3723">IF(AB3723=TRUE,"A",IF(AC3723=TRUE,"B",IF(AD3723=TRUE,"C",IF(AE3723=TRUE,"D","其他"))))</f>
        <v/>
      </c>
      <c r="AH3723" s="3">
        <f>IF(分析表!$E$12&lt;&gt;"ALL",AND(AF3723=分析表!$E$10,AG3723=分析表!$E$12),IF(AF3723=分析表!$E$10,TRUE(),IF(AF3723="ALL",TRUE(),"")))</f>
        <v/>
      </c>
    </row>
    <row r="3724">
      <c r="A3724" s="3">
        <f>COUNTIF($AH$2:AH3724,"TRUE")</f>
        <v/>
      </c>
      <c r="B3724" s="3">
        <f>COUNTIF($AG$2:$AG3724,#REF!)</f>
        <v/>
      </c>
      <c r="C3724" s="56">
        <f>待赋值表!A3723</f>
        <v/>
      </c>
      <c r="E3724" s="6">
        <f>待赋值表!D3723</f>
        <v/>
      </c>
      <c r="F3724" s="6">
        <f>待赋值表!E3723</f>
        <v/>
      </c>
      <c r="G3724" s="6">
        <f>待赋值表!F3723</f>
        <v/>
      </c>
      <c r="H3724" s="6">
        <f>待赋值表!G3723</f>
        <v/>
      </c>
      <c r="I3724" s="6">
        <f>待赋值表!H3723</f>
        <v/>
      </c>
      <c r="J3724" s="6">
        <f>待赋值表!I3723</f>
        <v/>
      </c>
      <c r="K3724" s="6">
        <f>待赋值表!J3723</f>
        <v/>
      </c>
      <c r="L3724" s="6">
        <f>待赋值表!K3723</f>
        <v/>
      </c>
      <c r="M3724" s="6">
        <f>待赋值表!L3723</f>
        <v/>
      </c>
      <c r="N3724" s="6">
        <f>待赋值表!M3723</f>
        <v/>
      </c>
      <c r="O3724" s="6">
        <f>待赋值表!N3723</f>
        <v/>
      </c>
      <c r="P3724" s="6">
        <f>待赋值表!O3723</f>
        <v/>
      </c>
      <c r="Q3724" s="6">
        <f>IF(待赋值表!P3723&lt;&gt;"",待赋值表!P3723,0)</f>
        <v/>
      </c>
      <c r="R3724" s="6">
        <f>待赋值表!Q3723</f>
        <v/>
      </c>
      <c r="S3724" s="6">
        <f>待赋值表!R3723</f>
        <v/>
      </c>
      <c r="T3724" s="6">
        <f>待赋值表!S3723</f>
        <v/>
      </c>
      <c r="U3724" s="6">
        <f>待赋值表!T3723</f>
        <v/>
      </c>
      <c r="V3724" s="6">
        <f>待赋值表!U3723</f>
        <v/>
      </c>
      <c r="W3724" s="6">
        <f>待赋值表!V3723</f>
        <v/>
      </c>
      <c r="X3724" s="6">
        <f>待赋值表!W3723</f>
        <v/>
      </c>
      <c r="Y3724" s="6">
        <f>待赋值表!X3723</f>
        <v/>
      </c>
      <c r="Z3724" s="3">
        <f>IF(M3724&gt;=0.01,"B_pre",IF(M3724&gt;=0,"C_pre","none"))</f>
        <v/>
      </c>
      <c r="AA3724" s="3">
        <f>IF(U3724&gt;0.125,"a_pre",IF(U3724&gt;=0,"b_pre","none"))</f>
        <v/>
      </c>
      <c r="AB3724" s="3">
        <f>AND(Z3724="B_pre",AA3724="a_pre")</f>
        <v/>
      </c>
      <c r="AC3724" s="3">
        <f>AND(Z3724="B_pre",AA3724="b_pre")</f>
        <v/>
      </c>
      <c r="AD3724" s="3">
        <f>AND(Z3724="C_pre",AA3724="a_pre")</f>
        <v/>
      </c>
      <c r="AE3724" s="3">
        <f>AND(Z3724="C_pre",AA3724="b_pre")</f>
        <v/>
      </c>
      <c r="AF3724" s="6">
        <f>待赋值表!C3723</f>
        <v/>
      </c>
      <c r="AG3724" s="3">
        <f t="array" ref="AG3724">IF(AB3724=TRUE,"A",IF(AC3724=TRUE,"B",IF(AD3724=TRUE,"C",IF(AE3724=TRUE,"D","其他"))))</f>
        <v/>
      </c>
      <c r="AH3724" s="3">
        <f>IF(分析表!$E$12&lt;&gt;"ALL",AND(AF3724=分析表!$E$10,AG3724=分析表!$E$12),IF(AF3724=分析表!$E$10,TRUE(),IF(AF3724="ALL",TRUE(),"")))</f>
        <v/>
      </c>
    </row>
    <row r="3725">
      <c r="A3725" s="3">
        <f>COUNTIF($AH$2:AH3725,"TRUE")</f>
        <v/>
      </c>
      <c r="B3725" s="3">
        <f>COUNTIF($AG$2:$AG3725,#REF!)</f>
        <v/>
      </c>
      <c r="C3725" s="56">
        <f>待赋值表!A3724</f>
        <v/>
      </c>
      <c r="E3725" s="6">
        <f>待赋值表!D3724</f>
        <v/>
      </c>
      <c r="F3725" s="6">
        <f>待赋值表!E3724</f>
        <v/>
      </c>
      <c r="G3725" s="6">
        <f>待赋值表!F3724</f>
        <v/>
      </c>
      <c r="H3725" s="6">
        <f>待赋值表!G3724</f>
        <v/>
      </c>
      <c r="I3725" s="6">
        <f>待赋值表!H3724</f>
        <v/>
      </c>
      <c r="J3725" s="6">
        <f>待赋值表!I3724</f>
        <v/>
      </c>
      <c r="K3725" s="6">
        <f>待赋值表!J3724</f>
        <v/>
      </c>
      <c r="L3725" s="6">
        <f>待赋值表!K3724</f>
        <v/>
      </c>
      <c r="M3725" s="6">
        <f>待赋值表!L3724</f>
        <v/>
      </c>
      <c r="N3725" s="6">
        <f>待赋值表!M3724</f>
        <v/>
      </c>
      <c r="O3725" s="6">
        <f>待赋值表!N3724</f>
        <v/>
      </c>
      <c r="P3725" s="6">
        <f>待赋值表!O3724</f>
        <v/>
      </c>
      <c r="Q3725" s="6">
        <f>IF(待赋值表!P3724&lt;&gt;"",待赋值表!P3724,0)</f>
        <v/>
      </c>
      <c r="R3725" s="6">
        <f>待赋值表!Q3724</f>
        <v/>
      </c>
      <c r="S3725" s="6">
        <f>待赋值表!R3724</f>
        <v/>
      </c>
      <c r="T3725" s="6">
        <f>待赋值表!S3724</f>
        <v/>
      </c>
      <c r="U3725" s="6">
        <f>待赋值表!T3724</f>
        <v/>
      </c>
      <c r="V3725" s="6">
        <f>待赋值表!U3724</f>
        <v/>
      </c>
      <c r="W3725" s="6">
        <f>待赋值表!V3724</f>
        <v/>
      </c>
      <c r="X3725" s="6">
        <f>待赋值表!W3724</f>
        <v/>
      </c>
      <c r="Y3725" s="6">
        <f>待赋值表!X3724</f>
        <v/>
      </c>
      <c r="Z3725" s="3">
        <f>IF(M3725&gt;=0.01,"B_pre",IF(M3725&gt;=0,"C_pre","none"))</f>
        <v/>
      </c>
      <c r="AA3725" s="3">
        <f>IF(U3725&gt;0.125,"a_pre",IF(U3725&gt;=0,"b_pre","none"))</f>
        <v/>
      </c>
      <c r="AB3725" s="3">
        <f>AND(Z3725="B_pre",AA3725="a_pre")</f>
        <v/>
      </c>
      <c r="AC3725" s="3">
        <f>AND(Z3725="B_pre",AA3725="b_pre")</f>
        <v/>
      </c>
      <c r="AD3725" s="3">
        <f>AND(Z3725="C_pre",AA3725="a_pre")</f>
        <v/>
      </c>
      <c r="AE3725" s="3">
        <f>AND(Z3725="C_pre",AA3725="b_pre")</f>
        <v/>
      </c>
      <c r="AF3725" s="6">
        <f>待赋值表!C3724</f>
        <v/>
      </c>
      <c r="AG3725" s="3">
        <f t="array" ref="AG3725">IF(AB3725=TRUE,"A",IF(AC3725=TRUE,"B",IF(AD3725=TRUE,"C",IF(AE3725=TRUE,"D","其他"))))</f>
        <v/>
      </c>
      <c r="AH3725" s="3">
        <f>IF(分析表!$E$12&lt;&gt;"ALL",AND(AF3725=分析表!$E$10,AG3725=分析表!$E$12),IF(AF3725=分析表!$E$10,TRUE(),IF(AF3725="ALL",TRUE(),"")))</f>
        <v/>
      </c>
    </row>
    <row r="3726">
      <c r="A3726" s="3">
        <f>COUNTIF($AH$2:AH3726,"TRUE")</f>
        <v/>
      </c>
      <c r="B3726" s="3">
        <f>COUNTIF($AG$2:$AG3726,#REF!)</f>
        <v/>
      </c>
      <c r="C3726" s="56">
        <f>待赋值表!A3725</f>
        <v/>
      </c>
      <c r="E3726" s="6">
        <f>待赋值表!D3725</f>
        <v/>
      </c>
      <c r="F3726" s="6">
        <f>待赋值表!E3725</f>
        <v/>
      </c>
      <c r="G3726" s="6">
        <f>待赋值表!F3725</f>
        <v/>
      </c>
      <c r="H3726" s="6">
        <f>待赋值表!G3725</f>
        <v/>
      </c>
      <c r="I3726" s="6">
        <f>待赋值表!H3725</f>
        <v/>
      </c>
      <c r="J3726" s="6">
        <f>待赋值表!I3725</f>
        <v/>
      </c>
      <c r="K3726" s="6">
        <f>待赋值表!J3725</f>
        <v/>
      </c>
      <c r="L3726" s="6">
        <f>待赋值表!K3725</f>
        <v/>
      </c>
      <c r="M3726" s="6">
        <f>待赋值表!L3725</f>
        <v/>
      </c>
      <c r="N3726" s="6">
        <f>待赋值表!M3725</f>
        <v/>
      </c>
      <c r="O3726" s="6">
        <f>待赋值表!N3725</f>
        <v/>
      </c>
      <c r="P3726" s="6">
        <f>待赋值表!O3725</f>
        <v/>
      </c>
      <c r="Q3726" s="6">
        <f>IF(待赋值表!P3725&lt;&gt;"",待赋值表!P3725,0)</f>
        <v/>
      </c>
      <c r="R3726" s="6">
        <f>待赋值表!Q3725</f>
        <v/>
      </c>
      <c r="S3726" s="6">
        <f>待赋值表!R3725</f>
        <v/>
      </c>
      <c r="T3726" s="6">
        <f>待赋值表!S3725</f>
        <v/>
      </c>
      <c r="U3726" s="6">
        <f>待赋值表!T3725</f>
        <v/>
      </c>
      <c r="V3726" s="6">
        <f>待赋值表!U3725</f>
        <v/>
      </c>
      <c r="W3726" s="6">
        <f>待赋值表!V3725</f>
        <v/>
      </c>
      <c r="X3726" s="6">
        <f>待赋值表!W3725</f>
        <v/>
      </c>
      <c r="Y3726" s="6">
        <f>待赋值表!X3725</f>
        <v/>
      </c>
      <c r="Z3726" s="3">
        <f>IF(M3726&gt;=0.01,"B_pre",IF(M3726&gt;=0,"C_pre","none"))</f>
        <v/>
      </c>
      <c r="AA3726" s="3">
        <f>IF(U3726&gt;0.125,"a_pre",IF(U3726&gt;=0,"b_pre","none"))</f>
        <v/>
      </c>
      <c r="AB3726" s="3">
        <f>AND(Z3726="B_pre",AA3726="a_pre")</f>
        <v/>
      </c>
      <c r="AC3726" s="3">
        <f>AND(Z3726="B_pre",AA3726="b_pre")</f>
        <v/>
      </c>
      <c r="AD3726" s="3">
        <f>AND(Z3726="C_pre",AA3726="a_pre")</f>
        <v/>
      </c>
      <c r="AE3726" s="3">
        <f>AND(Z3726="C_pre",AA3726="b_pre")</f>
        <v/>
      </c>
      <c r="AF3726" s="6">
        <f>待赋值表!C3725</f>
        <v/>
      </c>
      <c r="AG3726" s="3">
        <f t="array" ref="AG3726">IF(AB3726=TRUE,"A",IF(AC3726=TRUE,"B",IF(AD3726=TRUE,"C",IF(AE3726=TRUE,"D","其他"))))</f>
        <v/>
      </c>
      <c r="AH3726" s="3">
        <f>IF(分析表!$E$12&lt;&gt;"ALL",AND(AF3726=分析表!$E$10,AG3726=分析表!$E$12),IF(AF3726=分析表!$E$10,TRUE(),IF(AF3726="ALL",TRUE(),"")))</f>
        <v/>
      </c>
    </row>
    <row r="3727">
      <c r="A3727" s="3">
        <f>COUNTIF($AH$2:AH3727,"TRUE")</f>
        <v/>
      </c>
      <c r="B3727" s="3">
        <f>COUNTIF($AG$2:$AG3727,#REF!)</f>
        <v/>
      </c>
      <c r="C3727" s="56">
        <f>待赋值表!A3726</f>
        <v/>
      </c>
      <c r="E3727" s="6">
        <f>待赋值表!D3726</f>
        <v/>
      </c>
      <c r="F3727" s="6">
        <f>待赋值表!E3726</f>
        <v/>
      </c>
      <c r="G3727" s="6">
        <f>待赋值表!F3726</f>
        <v/>
      </c>
      <c r="H3727" s="6">
        <f>待赋值表!G3726</f>
        <v/>
      </c>
      <c r="I3727" s="6">
        <f>待赋值表!H3726</f>
        <v/>
      </c>
      <c r="J3727" s="6">
        <f>待赋值表!I3726</f>
        <v/>
      </c>
      <c r="K3727" s="6">
        <f>待赋值表!J3726</f>
        <v/>
      </c>
      <c r="L3727" s="6">
        <f>待赋值表!K3726</f>
        <v/>
      </c>
      <c r="M3727" s="6">
        <f>待赋值表!L3726</f>
        <v/>
      </c>
      <c r="N3727" s="6">
        <f>待赋值表!M3726</f>
        <v/>
      </c>
      <c r="O3727" s="6">
        <f>待赋值表!N3726</f>
        <v/>
      </c>
      <c r="P3727" s="6">
        <f>待赋值表!O3726</f>
        <v/>
      </c>
      <c r="Q3727" s="6">
        <f>IF(待赋值表!P3726&lt;&gt;"",待赋值表!P3726,0)</f>
        <v/>
      </c>
      <c r="R3727" s="6">
        <f>待赋值表!Q3726</f>
        <v/>
      </c>
      <c r="S3727" s="6">
        <f>待赋值表!R3726</f>
        <v/>
      </c>
      <c r="T3727" s="6">
        <f>待赋值表!S3726</f>
        <v/>
      </c>
      <c r="U3727" s="6">
        <f>待赋值表!T3726</f>
        <v/>
      </c>
      <c r="V3727" s="6">
        <f>待赋值表!U3726</f>
        <v/>
      </c>
      <c r="W3727" s="6">
        <f>待赋值表!V3726</f>
        <v/>
      </c>
      <c r="X3727" s="6">
        <f>待赋值表!W3726</f>
        <v/>
      </c>
      <c r="Y3727" s="6">
        <f>待赋值表!X3726</f>
        <v/>
      </c>
      <c r="Z3727" s="3">
        <f>IF(M3727&gt;=0.01,"B_pre",IF(M3727&gt;=0,"C_pre","none"))</f>
        <v/>
      </c>
      <c r="AA3727" s="3">
        <f>IF(U3727&gt;0.125,"a_pre",IF(U3727&gt;=0,"b_pre","none"))</f>
        <v/>
      </c>
      <c r="AB3727" s="3">
        <f>AND(Z3727="B_pre",AA3727="a_pre")</f>
        <v/>
      </c>
      <c r="AC3727" s="3">
        <f>AND(Z3727="B_pre",AA3727="b_pre")</f>
        <v/>
      </c>
      <c r="AD3727" s="3">
        <f>AND(Z3727="C_pre",AA3727="a_pre")</f>
        <v/>
      </c>
      <c r="AE3727" s="3">
        <f>AND(Z3727="C_pre",AA3727="b_pre")</f>
        <v/>
      </c>
      <c r="AF3727" s="6">
        <f>待赋值表!C3726</f>
        <v/>
      </c>
      <c r="AG3727" s="3">
        <f t="array" ref="AG3727">IF(AB3727=TRUE,"A",IF(AC3727=TRUE,"B",IF(AD3727=TRUE,"C",IF(AE3727=TRUE,"D","其他"))))</f>
        <v/>
      </c>
      <c r="AH3727" s="3">
        <f>IF(分析表!$E$12&lt;&gt;"ALL",AND(AF3727=分析表!$E$10,AG3727=分析表!$E$12),IF(AF3727=分析表!$E$10,TRUE(),IF(AF3727="ALL",TRUE(),"")))</f>
        <v/>
      </c>
    </row>
    <row r="3728">
      <c r="A3728" s="3">
        <f>COUNTIF($AH$2:AH3728,"TRUE")</f>
        <v/>
      </c>
      <c r="B3728" s="3">
        <f>COUNTIF($AG$2:$AG3728,#REF!)</f>
        <v/>
      </c>
      <c r="C3728" s="56">
        <f>待赋值表!A3727</f>
        <v/>
      </c>
      <c r="E3728" s="6">
        <f>待赋值表!D3727</f>
        <v/>
      </c>
      <c r="F3728" s="6">
        <f>待赋值表!E3727</f>
        <v/>
      </c>
      <c r="G3728" s="6">
        <f>待赋值表!F3727</f>
        <v/>
      </c>
      <c r="H3728" s="6">
        <f>待赋值表!G3727</f>
        <v/>
      </c>
      <c r="I3728" s="6">
        <f>待赋值表!H3727</f>
        <v/>
      </c>
      <c r="J3728" s="6">
        <f>待赋值表!I3727</f>
        <v/>
      </c>
      <c r="K3728" s="6">
        <f>待赋值表!J3727</f>
        <v/>
      </c>
      <c r="L3728" s="6">
        <f>待赋值表!K3727</f>
        <v/>
      </c>
      <c r="M3728" s="6">
        <f>待赋值表!L3727</f>
        <v/>
      </c>
      <c r="N3728" s="6">
        <f>待赋值表!M3727</f>
        <v/>
      </c>
      <c r="O3728" s="6">
        <f>待赋值表!N3727</f>
        <v/>
      </c>
      <c r="P3728" s="6">
        <f>待赋值表!O3727</f>
        <v/>
      </c>
      <c r="Q3728" s="6">
        <f>IF(待赋值表!P3727&lt;&gt;"",待赋值表!P3727,0)</f>
        <v/>
      </c>
      <c r="R3728" s="6">
        <f>待赋值表!Q3727</f>
        <v/>
      </c>
      <c r="S3728" s="6">
        <f>待赋值表!R3727</f>
        <v/>
      </c>
      <c r="T3728" s="6">
        <f>待赋值表!S3727</f>
        <v/>
      </c>
      <c r="U3728" s="6">
        <f>待赋值表!T3727</f>
        <v/>
      </c>
      <c r="V3728" s="6">
        <f>待赋值表!U3727</f>
        <v/>
      </c>
      <c r="W3728" s="6">
        <f>待赋值表!V3727</f>
        <v/>
      </c>
      <c r="X3728" s="6">
        <f>待赋值表!W3727</f>
        <v/>
      </c>
      <c r="Y3728" s="6">
        <f>待赋值表!X3727</f>
        <v/>
      </c>
      <c r="Z3728" s="3">
        <f>IF(M3728&gt;=0.01,"B_pre",IF(M3728&gt;=0,"C_pre","none"))</f>
        <v/>
      </c>
      <c r="AA3728" s="3">
        <f>IF(U3728&gt;0.125,"a_pre",IF(U3728&gt;=0,"b_pre","none"))</f>
        <v/>
      </c>
      <c r="AB3728" s="3">
        <f>AND(Z3728="B_pre",AA3728="a_pre")</f>
        <v/>
      </c>
      <c r="AC3728" s="3">
        <f>AND(Z3728="B_pre",AA3728="b_pre")</f>
        <v/>
      </c>
      <c r="AD3728" s="3">
        <f>AND(Z3728="C_pre",AA3728="a_pre")</f>
        <v/>
      </c>
      <c r="AE3728" s="3">
        <f>AND(Z3728="C_pre",AA3728="b_pre")</f>
        <v/>
      </c>
      <c r="AF3728" s="6">
        <f>待赋值表!C3727</f>
        <v/>
      </c>
      <c r="AG3728" s="3">
        <f t="array" ref="AG3728">IF(AB3728=TRUE,"A",IF(AC3728=TRUE,"B",IF(AD3728=TRUE,"C",IF(AE3728=TRUE,"D","其他"))))</f>
        <v/>
      </c>
      <c r="AH3728" s="3">
        <f>IF(分析表!$E$12&lt;&gt;"ALL",AND(AF3728=分析表!$E$10,AG3728=分析表!$E$12),IF(AF3728=分析表!$E$10,TRUE(),IF(AF3728="ALL",TRUE(),"")))</f>
        <v/>
      </c>
    </row>
    <row r="3729">
      <c r="A3729" s="3">
        <f>COUNTIF($AH$2:AH3729,"TRUE")</f>
        <v/>
      </c>
      <c r="B3729" s="3">
        <f>COUNTIF($AG$2:$AG3729,#REF!)</f>
        <v/>
      </c>
      <c r="C3729" s="56">
        <f>待赋值表!A3728</f>
        <v/>
      </c>
      <c r="E3729" s="6">
        <f>待赋值表!D3728</f>
        <v/>
      </c>
      <c r="F3729" s="6">
        <f>待赋值表!E3728</f>
        <v/>
      </c>
      <c r="G3729" s="6">
        <f>待赋值表!F3728</f>
        <v/>
      </c>
      <c r="H3729" s="6">
        <f>待赋值表!G3728</f>
        <v/>
      </c>
      <c r="I3729" s="6">
        <f>待赋值表!H3728</f>
        <v/>
      </c>
      <c r="J3729" s="6">
        <f>待赋值表!I3728</f>
        <v/>
      </c>
      <c r="K3729" s="6">
        <f>待赋值表!J3728</f>
        <v/>
      </c>
      <c r="L3729" s="6">
        <f>待赋值表!K3728</f>
        <v/>
      </c>
      <c r="M3729" s="6">
        <f>待赋值表!L3728</f>
        <v/>
      </c>
      <c r="N3729" s="6">
        <f>待赋值表!M3728</f>
        <v/>
      </c>
      <c r="O3729" s="6">
        <f>待赋值表!N3728</f>
        <v/>
      </c>
      <c r="P3729" s="6">
        <f>待赋值表!O3728</f>
        <v/>
      </c>
      <c r="Q3729" s="6">
        <f>IF(待赋值表!P3728&lt;&gt;"",待赋值表!P3728,0)</f>
        <v/>
      </c>
      <c r="R3729" s="6">
        <f>待赋值表!Q3728</f>
        <v/>
      </c>
      <c r="S3729" s="6">
        <f>待赋值表!R3728</f>
        <v/>
      </c>
      <c r="T3729" s="6">
        <f>待赋值表!S3728</f>
        <v/>
      </c>
      <c r="U3729" s="6">
        <f>待赋值表!T3728</f>
        <v/>
      </c>
      <c r="V3729" s="6">
        <f>待赋值表!U3728</f>
        <v/>
      </c>
      <c r="W3729" s="6">
        <f>待赋值表!V3728</f>
        <v/>
      </c>
      <c r="X3729" s="6">
        <f>待赋值表!W3728</f>
        <v/>
      </c>
      <c r="Y3729" s="6">
        <f>待赋值表!X3728</f>
        <v/>
      </c>
      <c r="Z3729" s="3">
        <f>IF(M3729&gt;=0.01,"B_pre",IF(M3729&gt;=0,"C_pre","none"))</f>
        <v/>
      </c>
      <c r="AA3729" s="3">
        <f>IF(U3729&gt;0.125,"a_pre",IF(U3729&gt;=0,"b_pre","none"))</f>
        <v/>
      </c>
      <c r="AB3729" s="3">
        <f>AND(Z3729="B_pre",AA3729="a_pre")</f>
        <v/>
      </c>
      <c r="AC3729" s="3">
        <f>AND(Z3729="B_pre",AA3729="b_pre")</f>
        <v/>
      </c>
      <c r="AD3729" s="3">
        <f>AND(Z3729="C_pre",AA3729="a_pre")</f>
        <v/>
      </c>
      <c r="AE3729" s="3">
        <f>AND(Z3729="C_pre",AA3729="b_pre")</f>
        <v/>
      </c>
      <c r="AF3729" s="6">
        <f>待赋值表!C3728</f>
        <v/>
      </c>
      <c r="AG3729" s="3">
        <f t="array" ref="AG3729">IF(AB3729=TRUE,"A",IF(AC3729=TRUE,"B",IF(AD3729=TRUE,"C",IF(AE3729=TRUE,"D","其他"))))</f>
        <v/>
      </c>
      <c r="AH3729" s="3">
        <f>IF(分析表!$E$12&lt;&gt;"ALL",AND(AF3729=分析表!$E$10,AG3729=分析表!$E$12),IF(AF3729=分析表!$E$10,TRUE(),IF(AF3729="ALL",TRUE(),"")))</f>
        <v/>
      </c>
    </row>
    <row r="3730">
      <c r="A3730" s="3">
        <f>COUNTIF($AH$2:AH3730,"TRUE")</f>
        <v/>
      </c>
      <c r="B3730" s="3">
        <f>COUNTIF($AG$2:$AG3730,#REF!)</f>
        <v/>
      </c>
      <c r="C3730" s="56">
        <f>待赋值表!A3729</f>
        <v/>
      </c>
      <c r="E3730" s="6">
        <f>待赋值表!D3729</f>
        <v/>
      </c>
      <c r="F3730" s="6">
        <f>待赋值表!E3729</f>
        <v/>
      </c>
      <c r="G3730" s="6">
        <f>待赋值表!F3729</f>
        <v/>
      </c>
      <c r="H3730" s="6">
        <f>待赋值表!G3729</f>
        <v/>
      </c>
      <c r="I3730" s="6">
        <f>待赋值表!H3729</f>
        <v/>
      </c>
      <c r="J3730" s="6">
        <f>待赋值表!I3729</f>
        <v/>
      </c>
      <c r="K3730" s="6">
        <f>待赋值表!J3729</f>
        <v/>
      </c>
      <c r="L3730" s="6">
        <f>待赋值表!K3729</f>
        <v/>
      </c>
      <c r="M3730" s="6">
        <f>待赋值表!L3729</f>
        <v/>
      </c>
      <c r="N3730" s="6">
        <f>待赋值表!M3729</f>
        <v/>
      </c>
      <c r="O3730" s="6">
        <f>待赋值表!N3729</f>
        <v/>
      </c>
      <c r="P3730" s="6">
        <f>待赋值表!O3729</f>
        <v/>
      </c>
      <c r="Q3730" s="6">
        <f>IF(待赋值表!P3729&lt;&gt;"",待赋值表!P3729,0)</f>
        <v/>
      </c>
      <c r="R3730" s="6">
        <f>待赋值表!Q3729</f>
        <v/>
      </c>
      <c r="S3730" s="6">
        <f>待赋值表!R3729</f>
        <v/>
      </c>
      <c r="T3730" s="6">
        <f>待赋值表!S3729</f>
        <v/>
      </c>
      <c r="U3730" s="6">
        <f>待赋值表!T3729</f>
        <v/>
      </c>
      <c r="V3730" s="6">
        <f>待赋值表!U3729</f>
        <v/>
      </c>
      <c r="W3730" s="6">
        <f>待赋值表!V3729</f>
        <v/>
      </c>
      <c r="X3730" s="6">
        <f>待赋值表!W3729</f>
        <v/>
      </c>
      <c r="Y3730" s="6">
        <f>待赋值表!X3729</f>
        <v/>
      </c>
      <c r="Z3730" s="3">
        <f>IF(M3730&gt;=0.01,"B_pre",IF(M3730&gt;=0,"C_pre","none"))</f>
        <v/>
      </c>
      <c r="AA3730" s="3">
        <f>IF(U3730&gt;0.125,"a_pre",IF(U3730&gt;=0,"b_pre","none"))</f>
        <v/>
      </c>
      <c r="AB3730" s="3">
        <f>AND(Z3730="B_pre",AA3730="a_pre")</f>
        <v/>
      </c>
      <c r="AC3730" s="3">
        <f>AND(Z3730="B_pre",AA3730="b_pre")</f>
        <v/>
      </c>
      <c r="AD3730" s="3">
        <f>AND(Z3730="C_pre",AA3730="a_pre")</f>
        <v/>
      </c>
      <c r="AE3730" s="3">
        <f>AND(Z3730="C_pre",AA3730="b_pre")</f>
        <v/>
      </c>
      <c r="AF3730" s="6">
        <f>待赋值表!C3729</f>
        <v/>
      </c>
      <c r="AG3730" s="3">
        <f t="array" ref="AG3730">IF(AB3730=TRUE,"A",IF(AC3730=TRUE,"B",IF(AD3730=TRUE,"C",IF(AE3730=TRUE,"D","其他"))))</f>
        <v/>
      </c>
      <c r="AH3730" s="3">
        <f>IF(分析表!$E$12&lt;&gt;"ALL",AND(AF3730=分析表!$E$10,AG3730=分析表!$E$12),IF(AF3730=分析表!$E$10,TRUE(),IF(AF3730="ALL",TRUE(),"")))</f>
        <v/>
      </c>
    </row>
    <row r="3731">
      <c r="A3731" s="3">
        <f>COUNTIF($AH$2:AH3731,"TRUE")</f>
        <v/>
      </c>
      <c r="B3731" s="3">
        <f>COUNTIF($AG$2:$AG3731,#REF!)</f>
        <v/>
      </c>
      <c r="C3731" s="56">
        <f>待赋值表!A3730</f>
        <v/>
      </c>
      <c r="E3731" s="6">
        <f>待赋值表!D3730</f>
        <v/>
      </c>
      <c r="F3731" s="6">
        <f>待赋值表!E3730</f>
        <v/>
      </c>
      <c r="G3731" s="6">
        <f>待赋值表!F3730</f>
        <v/>
      </c>
      <c r="H3731" s="6">
        <f>待赋值表!G3730</f>
        <v/>
      </c>
      <c r="I3731" s="6">
        <f>待赋值表!H3730</f>
        <v/>
      </c>
      <c r="J3731" s="6">
        <f>待赋值表!I3730</f>
        <v/>
      </c>
      <c r="K3731" s="6">
        <f>待赋值表!J3730</f>
        <v/>
      </c>
      <c r="L3731" s="6">
        <f>待赋值表!K3730</f>
        <v/>
      </c>
      <c r="M3731" s="6">
        <f>待赋值表!L3730</f>
        <v/>
      </c>
      <c r="N3731" s="6">
        <f>待赋值表!M3730</f>
        <v/>
      </c>
      <c r="O3731" s="6">
        <f>待赋值表!N3730</f>
        <v/>
      </c>
      <c r="P3731" s="6">
        <f>待赋值表!O3730</f>
        <v/>
      </c>
      <c r="Q3731" s="6">
        <f>IF(待赋值表!P3730&lt;&gt;"",待赋值表!P3730,0)</f>
        <v/>
      </c>
      <c r="R3731" s="6">
        <f>待赋值表!Q3730</f>
        <v/>
      </c>
      <c r="S3731" s="6">
        <f>待赋值表!R3730</f>
        <v/>
      </c>
      <c r="T3731" s="6">
        <f>待赋值表!S3730</f>
        <v/>
      </c>
      <c r="U3731" s="6">
        <f>待赋值表!T3730</f>
        <v/>
      </c>
      <c r="V3731" s="6">
        <f>待赋值表!U3730</f>
        <v/>
      </c>
      <c r="W3731" s="6">
        <f>待赋值表!V3730</f>
        <v/>
      </c>
      <c r="X3731" s="6">
        <f>待赋值表!W3730</f>
        <v/>
      </c>
      <c r="Y3731" s="6">
        <f>待赋值表!X3730</f>
        <v/>
      </c>
      <c r="Z3731" s="3">
        <f>IF(M3731&gt;=0.01,"B_pre",IF(M3731&gt;=0,"C_pre","none"))</f>
        <v/>
      </c>
      <c r="AA3731" s="3">
        <f>IF(U3731&gt;0.125,"a_pre",IF(U3731&gt;=0,"b_pre","none"))</f>
        <v/>
      </c>
      <c r="AB3731" s="3">
        <f>AND(Z3731="B_pre",AA3731="a_pre")</f>
        <v/>
      </c>
      <c r="AC3731" s="3">
        <f>AND(Z3731="B_pre",AA3731="b_pre")</f>
        <v/>
      </c>
      <c r="AD3731" s="3">
        <f>AND(Z3731="C_pre",AA3731="a_pre")</f>
        <v/>
      </c>
      <c r="AE3731" s="3">
        <f>AND(Z3731="C_pre",AA3731="b_pre")</f>
        <v/>
      </c>
      <c r="AF3731" s="6">
        <f>待赋值表!C3730</f>
        <v/>
      </c>
      <c r="AG3731" s="3">
        <f t="array" ref="AG3731">IF(AB3731=TRUE,"A",IF(AC3731=TRUE,"B",IF(AD3731=TRUE,"C",IF(AE3731=TRUE,"D","其他"))))</f>
        <v/>
      </c>
      <c r="AH3731" s="3">
        <f>IF(分析表!$E$12&lt;&gt;"ALL",AND(AF3731=分析表!$E$10,AG3731=分析表!$E$12),IF(AF3731=分析表!$E$10,TRUE(),IF(AF3731="ALL",TRUE(),"")))</f>
        <v/>
      </c>
    </row>
    <row r="3732">
      <c r="A3732" s="3">
        <f>COUNTIF($AH$2:AH3732,"TRUE")</f>
        <v/>
      </c>
      <c r="B3732" s="3">
        <f>COUNTIF($AG$2:$AG3732,#REF!)</f>
        <v/>
      </c>
      <c r="C3732" s="56">
        <f>待赋值表!A3731</f>
        <v/>
      </c>
      <c r="E3732" s="6">
        <f>待赋值表!D3731</f>
        <v/>
      </c>
      <c r="F3732" s="6">
        <f>待赋值表!E3731</f>
        <v/>
      </c>
      <c r="G3732" s="6">
        <f>待赋值表!F3731</f>
        <v/>
      </c>
      <c r="H3732" s="6">
        <f>待赋值表!G3731</f>
        <v/>
      </c>
      <c r="I3732" s="6">
        <f>待赋值表!H3731</f>
        <v/>
      </c>
      <c r="J3732" s="6">
        <f>待赋值表!I3731</f>
        <v/>
      </c>
      <c r="K3732" s="6">
        <f>待赋值表!J3731</f>
        <v/>
      </c>
      <c r="L3732" s="6">
        <f>待赋值表!K3731</f>
        <v/>
      </c>
      <c r="M3732" s="6">
        <f>待赋值表!L3731</f>
        <v/>
      </c>
      <c r="N3732" s="6">
        <f>待赋值表!M3731</f>
        <v/>
      </c>
      <c r="O3732" s="6">
        <f>待赋值表!N3731</f>
        <v/>
      </c>
      <c r="P3732" s="6">
        <f>待赋值表!O3731</f>
        <v/>
      </c>
      <c r="Q3732" s="6">
        <f>IF(待赋值表!P3731&lt;&gt;"",待赋值表!P3731,0)</f>
        <v/>
      </c>
      <c r="R3732" s="6">
        <f>待赋值表!Q3731</f>
        <v/>
      </c>
      <c r="S3732" s="6">
        <f>待赋值表!R3731</f>
        <v/>
      </c>
      <c r="T3732" s="6">
        <f>待赋值表!S3731</f>
        <v/>
      </c>
      <c r="U3732" s="6">
        <f>待赋值表!T3731</f>
        <v/>
      </c>
      <c r="V3732" s="6">
        <f>待赋值表!U3731</f>
        <v/>
      </c>
      <c r="W3732" s="6">
        <f>待赋值表!V3731</f>
        <v/>
      </c>
      <c r="X3732" s="6">
        <f>待赋值表!W3731</f>
        <v/>
      </c>
      <c r="Y3732" s="6">
        <f>待赋值表!X3731</f>
        <v/>
      </c>
      <c r="Z3732" s="3">
        <f>IF(M3732&gt;=0.01,"B_pre",IF(M3732&gt;=0,"C_pre","none"))</f>
        <v/>
      </c>
      <c r="AA3732" s="3">
        <f>IF(U3732&gt;0.125,"a_pre",IF(U3732&gt;=0,"b_pre","none"))</f>
        <v/>
      </c>
      <c r="AB3732" s="3">
        <f>AND(Z3732="B_pre",AA3732="a_pre")</f>
        <v/>
      </c>
      <c r="AC3732" s="3">
        <f>AND(Z3732="B_pre",AA3732="b_pre")</f>
        <v/>
      </c>
      <c r="AD3732" s="3">
        <f>AND(Z3732="C_pre",AA3732="a_pre")</f>
        <v/>
      </c>
      <c r="AE3732" s="3">
        <f>AND(Z3732="C_pre",AA3732="b_pre")</f>
        <v/>
      </c>
      <c r="AF3732" s="6">
        <f>待赋值表!C3731</f>
        <v/>
      </c>
      <c r="AG3732" s="3">
        <f t="array" ref="AG3732">IF(AB3732=TRUE,"A",IF(AC3732=TRUE,"B",IF(AD3732=TRUE,"C",IF(AE3732=TRUE,"D","其他"))))</f>
        <v/>
      </c>
      <c r="AH3732" s="3">
        <f>IF(分析表!$E$12&lt;&gt;"ALL",AND(AF3732=分析表!$E$10,AG3732=分析表!$E$12),IF(AF3732=分析表!$E$10,TRUE(),IF(AF3732="ALL",TRUE(),"")))</f>
        <v/>
      </c>
    </row>
    <row r="3733">
      <c r="A3733" s="3">
        <f>COUNTIF($AH$2:AH3733,"TRUE")</f>
        <v/>
      </c>
      <c r="B3733" s="3">
        <f>COUNTIF($AG$2:$AG3733,#REF!)</f>
        <v/>
      </c>
      <c r="C3733" s="56">
        <f>待赋值表!A3732</f>
        <v/>
      </c>
      <c r="E3733" s="6">
        <f>待赋值表!D3732</f>
        <v/>
      </c>
      <c r="F3733" s="6">
        <f>待赋值表!E3732</f>
        <v/>
      </c>
      <c r="G3733" s="6">
        <f>待赋值表!F3732</f>
        <v/>
      </c>
      <c r="H3733" s="6">
        <f>待赋值表!G3732</f>
        <v/>
      </c>
      <c r="I3733" s="6">
        <f>待赋值表!H3732</f>
        <v/>
      </c>
      <c r="J3733" s="6">
        <f>待赋值表!I3732</f>
        <v/>
      </c>
      <c r="K3733" s="6">
        <f>待赋值表!J3732</f>
        <v/>
      </c>
      <c r="L3733" s="6">
        <f>待赋值表!K3732</f>
        <v/>
      </c>
      <c r="M3733" s="6">
        <f>待赋值表!L3732</f>
        <v/>
      </c>
      <c r="N3733" s="6">
        <f>待赋值表!M3732</f>
        <v/>
      </c>
      <c r="O3733" s="6">
        <f>待赋值表!N3732</f>
        <v/>
      </c>
      <c r="P3733" s="6">
        <f>待赋值表!O3732</f>
        <v/>
      </c>
      <c r="Q3733" s="6">
        <f>IF(待赋值表!P3732&lt;&gt;"",待赋值表!P3732,0)</f>
        <v/>
      </c>
      <c r="R3733" s="6">
        <f>待赋值表!Q3732</f>
        <v/>
      </c>
      <c r="S3733" s="6">
        <f>待赋值表!R3732</f>
        <v/>
      </c>
      <c r="T3733" s="6">
        <f>待赋值表!S3732</f>
        <v/>
      </c>
      <c r="U3733" s="6">
        <f>待赋值表!T3732</f>
        <v/>
      </c>
      <c r="V3733" s="6">
        <f>待赋值表!U3732</f>
        <v/>
      </c>
      <c r="W3733" s="6">
        <f>待赋值表!V3732</f>
        <v/>
      </c>
      <c r="X3733" s="6">
        <f>待赋值表!W3732</f>
        <v/>
      </c>
      <c r="Y3733" s="6">
        <f>待赋值表!X3732</f>
        <v/>
      </c>
      <c r="Z3733" s="3">
        <f>IF(M3733&gt;=0.01,"B_pre",IF(M3733&gt;=0,"C_pre","none"))</f>
        <v/>
      </c>
      <c r="AA3733" s="3">
        <f>IF(U3733&gt;0.125,"a_pre",IF(U3733&gt;=0,"b_pre","none"))</f>
        <v/>
      </c>
      <c r="AB3733" s="3">
        <f>AND(Z3733="B_pre",AA3733="a_pre")</f>
        <v/>
      </c>
      <c r="AC3733" s="3">
        <f>AND(Z3733="B_pre",AA3733="b_pre")</f>
        <v/>
      </c>
      <c r="AD3733" s="3">
        <f>AND(Z3733="C_pre",AA3733="a_pre")</f>
        <v/>
      </c>
      <c r="AE3733" s="3">
        <f>AND(Z3733="C_pre",AA3733="b_pre")</f>
        <v/>
      </c>
      <c r="AF3733" s="6">
        <f>待赋值表!C3732</f>
        <v/>
      </c>
      <c r="AG3733" s="3">
        <f t="array" ref="AG3733">IF(AB3733=TRUE,"A",IF(AC3733=TRUE,"B",IF(AD3733=TRUE,"C",IF(AE3733=TRUE,"D","其他"))))</f>
        <v/>
      </c>
      <c r="AH3733" s="3">
        <f>IF(分析表!$E$12&lt;&gt;"ALL",AND(AF3733=分析表!$E$10,AG3733=分析表!$E$12),IF(AF3733=分析表!$E$10,TRUE(),IF(AF3733="ALL",TRUE(),"")))</f>
        <v/>
      </c>
    </row>
    <row r="3734">
      <c r="A3734" s="3">
        <f>COUNTIF($AH$2:AH3734,"TRUE")</f>
        <v/>
      </c>
      <c r="B3734" s="3">
        <f>COUNTIF($AG$2:$AG3734,#REF!)</f>
        <v/>
      </c>
      <c r="C3734" s="56">
        <f>待赋值表!A3733</f>
        <v/>
      </c>
      <c r="E3734" s="6">
        <f>待赋值表!D3733</f>
        <v/>
      </c>
      <c r="F3734" s="6">
        <f>待赋值表!E3733</f>
        <v/>
      </c>
      <c r="G3734" s="6">
        <f>待赋值表!F3733</f>
        <v/>
      </c>
      <c r="H3734" s="6">
        <f>待赋值表!G3733</f>
        <v/>
      </c>
      <c r="I3734" s="6">
        <f>待赋值表!H3733</f>
        <v/>
      </c>
      <c r="J3734" s="6">
        <f>待赋值表!I3733</f>
        <v/>
      </c>
      <c r="K3734" s="6">
        <f>待赋值表!J3733</f>
        <v/>
      </c>
      <c r="L3734" s="6">
        <f>待赋值表!K3733</f>
        <v/>
      </c>
      <c r="M3734" s="6">
        <f>待赋值表!L3733</f>
        <v/>
      </c>
      <c r="N3734" s="6">
        <f>待赋值表!M3733</f>
        <v/>
      </c>
      <c r="O3734" s="6">
        <f>待赋值表!N3733</f>
        <v/>
      </c>
      <c r="P3734" s="6">
        <f>待赋值表!O3733</f>
        <v/>
      </c>
      <c r="Q3734" s="6">
        <f>IF(待赋值表!P3733&lt;&gt;"",待赋值表!P3733,0)</f>
        <v/>
      </c>
      <c r="R3734" s="6">
        <f>待赋值表!Q3733</f>
        <v/>
      </c>
      <c r="S3734" s="6">
        <f>待赋值表!R3733</f>
        <v/>
      </c>
      <c r="T3734" s="6">
        <f>待赋值表!S3733</f>
        <v/>
      </c>
      <c r="U3734" s="6">
        <f>待赋值表!T3733</f>
        <v/>
      </c>
      <c r="V3734" s="6">
        <f>待赋值表!U3733</f>
        <v/>
      </c>
      <c r="W3734" s="6">
        <f>待赋值表!V3733</f>
        <v/>
      </c>
      <c r="X3734" s="6">
        <f>待赋值表!W3733</f>
        <v/>
      </c>
      <c r="Y3734" s="6">
        <f>待赋值表!X3733</f>
        <v/>
      </c>
      <c r="Z3734" s="3">
        <f>IF(M3734&gt;=0.01,"B_pre",IF(M3734&gt;=0,"C_pre","none"))</f>
        <v/>
      </c>
      <c r="AA3734" s="3">
        <f>IF(U3734&gt;0.125,"a_pre",IF(U3734&gt;=0,"b_pre","none"))</f>
        <v/>
      </c>
      <c r="AB3734" s="3">
        <f>AND(Z3734="B_pre",AA3734="a_pre")</f>
        <v/>
      </c>
      <c r="AC3734" s="3">
        <f>AND(Z3734="B_pre",AA3734="b_pre")</f>
        <v/>
      </c>
      <c r="AD3734" s="3">
        <f>AND(Z3734="C_pre",AA3734="a_pre")</f>
        <v/>
      </c>
      <c r="AE3734" s="3">
        <f>AND(Z3734="C_pre",AA3734="b_pre")</f>
        <v/>
      </c>
      <c r="AF3734" s="6">
        <f>待赋值表!C3733</f>
        <v/>
      </c>
      <c r="AG3734" s="3">
        <f t="array" ref="AG3734">IF(AB3734=TRUE,"A",IF(AC3734=TRUE,"B",IF(AD3734=TRUE,"C",IF(AE3734=TRUE,"D","其他"))))</f>
        <v/>
      </c>
      <c r="AH3734" s="3">
        <f>IF(分析表!$E$12&lt;&gt;"ALL",AND(AF3734=分析表!$E$10,AG3734=分析表!$E$12),IF(AF3734=分析表!$E$10,TRUE(),IF(AF3734="ALL",TRUE(),"")))</f>
        <v/>
      </c>
    </row>
    <row r="3735">
      <c r="A3735" s="3">
        <f>COUNTIF($AH$2:AH3735,"TRUE")</f>
        <v/>
      </c>
      <c r="B3735" s="3">
        <f>COUNTIF($AG$2:$AG3735,#REF!)</f>
        <v/>
      </c>
      <c r="C3735" s="56">
        <f>待赋值表!A3734</f>
        <v/>
      </c>
      <c r="E3735" s="6">
        <f>待赋值表!D3734</f>
        <v/>
      </c>
      <c r="F3735" s="6">
        <f>待赋值表!E3734</f>
        <v/>
      </c>
      <c r="G3735" s="6">
        <f>待赋值表!F3734</f>
        <v/>
      </c>
      <c r="H3735" s="6">
        <f>待赋值表!G3734</f>
        <v/>
      </c>
      <c r="I3735" s="6">
        <f>待赋值表!H3734</f>
        <v/>
      </c>
      <c r="J3735" s="6">
        <f>待赋值表!I3734</f>
        <v/>
      </c>
      <c r="K3735" s="6">
        <f>待赋值表!J3734</f>
        <v/>
      </c>
      <c r="L3735" s="6">
        <f>待赋值表!K3734</f>
        <v/>
      </c>
      <c r="M3735" s="6">
        <f>待赋值表!L3734</f>
        <v/>
      </c>
      <c r="N3735" s="6">
        <f>待赋值表!M3734</f>
        <v/>
      </c>
      <c r="O3735" s="6">
        <f>待赋值表!N3734</f>
        <v/>
      </c>
      <c r="P3735" s="6">
        <f>待赋值表!O3734</f>
        <v/>
      </c>
      <c r="Q3735" s="6">
        <f>IF(待赋值表!P3734&lt;&gt;"",待赋值表!P3734,0)</f>
        <v/>
      </c>
      <c r="R3735" s="6">
        <f>待赋值表!Q3734</f>
        <v/>
      </c>
      <c r="S3735" s="6">
        <f>待赋值表!R3734</f>
        <v/>
      </c>
      <c r="T3735" s="6">
        <f>待赋值表!S3734</f>
        <v/>
      </c>
      <c r="U3735" s="6">
        <f>待赋值表!T3734</f>
        <v/>
      </c>
      <c r="V3735" s="6">
        <f>待赋值表!U3734</f>
        <v/>
      </c>
      <c r="W3735" s="6">
        <f>待赋值表!V3734</f>
        <v/>
      </c>
      <c r="X3735" s="6">
        <f>待赋值表!W3734</f>
        <v/>
      </c>
      <c r="Y3735" s="6">
        <f>待赋值表!X3734</f>
        <v/>
      </c>
      <c r="Z3735" s="3">
        <f>IF(M3735&gt;=0.01,"B_pre",IF(M3735&gt;=0,"C_pre","none"))</f>
        <v/>
      </c>
      <c r="AA3735" s="3">
        <f>IF(U3735&gt;0.125,"a_pre",IF(U3735&gt;=0,"b_pre","none"))</f>
        <v/>
      </c>
      <c r="AB3735" s="3">
        <f>AND(Z3735="B_pre",AA3735="a_pre")</f>
        <v/>
      </c>
      <c r="AC3735" s="3">
        <f>AND(Z3735="B_pre",AA3735="b_pre")</f>
        <v/>
      </c>
      <c r="AD3735" s="3">
        <f>AND(Z3735="C_pre",AA3735="a_pre")</f>
        <v/>
      </c>
      <c r="AE3735" s="3">
        <f>AND(Z3735="C_pre",AA3735="b_pre")</f>
        <v/>
      </c>
      <c r="AF3735" s="6">
        <f>待赋值表!C3734</f>
        <v/>
      </c>
      <c r="AG3735" s="3">
        <f t="array" ref="AG3735">IF(AB3735=TRUE,"A",IF(AC3735=TRUE,"B",IF(AD3735=TRUE,"C",IF(AE3735=TRUE,"D","其他"))))</f>
        <v/>
      </c>
      <c r="AH3735" s="3">
        <f>IF(分析表!$E$12&lt;&gt;"ALL",AND(AF3735=分析表!$E$10,AG3735=分析表!$E$12),IF(AF3735=分析表!$E$10,TRUE(),IF(AF3735="ALL",TRUE(),"")))</f>
        <v/>
      </c>
    </row>
    <row r="3736">
      <c r="A3736" s="3">
        <f>COUNTIF($AH$2:AH3736,"TRUE")</f>
        <v/>
      </c>
      <c r="B3736" s="3">
        <f>COUNTIF($AG$2:$AG3736,#REF!)</f>
        <v/>
      </c>
      <c r="C3736" s="56">
        <f>待赋值表!A3735</f>
        <v/>
      </c>
      <c r="E3736" s="6">
        <f>待赋值表!D3735</f>
        <v/>
      </c>
      <c r="F3736" s="6">
        <f>待赋值表!E3735</f>
        <v/>
      </c>
      <c r="G3736" s="6">
        <f>待赋值表!F3735</f>
        <v/>
      </c>
      <c r="H3736" s="6">
        <f>待赋值表!G3735</f>
        <v/>
      </c>
      <c r="I3736" s="6">
        <f>待赋值表!H3735</f>
        <v/>
      </c>
      <c r="J3736" s="6">
        <f>待赋值表!I3735</f>
        <v/>
      </c>
      <c r="K3736" s="6">
        <f>待赋值表!J3735</f>
        <v/>
      </c>
      <c r="L3736" s="6">
        <f>待赋值表!K3735</f>
        <v/>
      </c>
      <c r="M3736" s="6">
        <f>待赋值表!L3735</f>
        <v/>
      </c>
      <c r="N3736" s="6">
        <f>待赋值表!M3735</f>
        <v/>
      </c>
      <c r="O3736" s="6">
        <f>待赋值表!N3735</f>
        <v/>
      </c>
      <c r="P3736" s="6">
        <f>待赋值表!O3735</f>
        <v/>
      </c>
      <c r="Q3736" s="6">
        <f>IF(待赋值表!P3735&lt;&gt;"",待赋值表!P3735,0)</f>
        <v/>
      </c>
      <c r="R3736" s="6">
        <f>待赋值表!Q3735</f>
        <v/>
      </c>
      <c r="S3736" s="6">
        <f>待赋值表!R3735</f>
        <v/>
      </c>
      <c r="T3736" s="6">
        <f>待赋值表!S3735</f>
        <v/>
      </c>
      <c r="U3736" s="6">
        <f>待赋值表!T3735</f>
        <v/>
      </c>
      <c r="V3736" s="6">
        <f>待赋值表!U3735</f>
        <v/>
      </c>
      <c r="W3736" s="6">
        <f>待赋值表!V3735</f>
        <v/>
      </c>
      <c r="X3736" s="6">
        <f>待赋值表!W3735</f>
        <v/>
      </c>
      <c r="Y3736" s="6">
        <f>待赋值表!X3735</f>
        <v/>
      </c>
      <c r="Z3736" s="3">
        <f>IF(M3736&gt;=0.01,"B_pre",IF(M3736&gt;=0,"C_pre","none"))</f>
        <v/>
      </c>
      <c r="AA3736" s="3">
        <f>IF(U3736&gt;0.125,"a_pre",IF(U3736&gt;=0,"b_pre","none"))</f>
        <v/>
      </c>
      <c r="AB3736" s="3">
        <f>AND(Z3736="B_pre",AA3736="a_pre")</f>
        <v/>
      </c>
      <c r="AC3736" s="3">
        <f>AND(Z3736="B_pre",AA3736="b_pre")</f>
        <v/>
      </c>
      <c r="AD3736" s="3">
        <f>AND(Z3736="C_pre",AA3736="a_pre")</f>
        <v/>
      </c>
      <c r="AE3736" s="3">
        <f>AND(Z3736="C_pre",AA3736="b_pre")</f>
        <v/>
      </c>
      <c r="AF3736" s="6">
        <f>待赋值表!C3735</f>
        <v/>
      </c>
      <c r="AG3736" s="3">
        <f t="array" ref="AG3736">IF(AB3736=TRUE,"A",IF(AC3736=TRUE,"B",IF(AD3736=TRUE,"C",IF(AE3736=TRUE,"D","其他"))))</f>
        <v/>
      </c>
      <c r="AH3736" s="3">
        <f>IF(分析表!$E$12&lt;&gt;"ALL",AND(AF3736=分析表!$E$10,AG3736=分析表!$E$12),IF(AF3736=分析表!$E$10,TRUE(),IF(AF3736="ALL",TRUE(),"")))</f>
        <v/>
      </c>
    </row>
    <row r="3737">
      <c r="A3737" s="3">
        <f>COUNTIF($AH$2:AH3737,"TRUE")</f>
        <v/>
      </c>
      <c r="B3737" s="3">
        <f>COUNTIF($AG$2:$AG3737,#REF!)</f>
        <v/>
      </c>
      <c r="C3737" s="56">
        <f>待赋值表!A3736</f>
        <v/>
      </c>
      <c r="E3737" s="6">
        <f>待赋值表!D3736</f>
        <v/>
      </c>
      <c r="F3737" s="6">
        <f>待赋值表!E3736</f>
        <v/>
      </c>
      <c r="G3737" s="6">
        <f>待赋值表!F3736</f>
        <v/>
      </c>
      <c r="H3737" s="6">
        <f>待赋值表!G3736</f>
        <v/>
      </c>
      <c r="I3737" s="6">
        <f>待赋值表!H3736</f>
        <v/>
      </c>
      <c r="J3737" s="6">
        <f>待赋值表!I3736</f>
        <v/>
      </c>
      <c r="K3737" s="6">
        <f>待赋值表!J3736</f>
        <v/>
      </c>
      <c r="L3737" s="6">
        <f>待赋值表!K3736</f>
        <v/>
      </c>
      <c r="M3737" s="6">
        <f>待赋值表!L3736</f>
        <v/>
      </c>
      <c r="N3737" s="6">
        <f>待赋值表!M3736</f>
        <v/>
      </c>
      <c r="O3737" s="6">
        <f>待赋值表!N3736</f>
        <v/>
      </c>
      <c r="P3737" s="6">
        <f>待赋值表!O3736</f>
        <v/>
      </c>
      <c r="Q3737" s="6">
        <f>IF(待赋值表!P3736&lt;&gt;"",待赋值表!P3736,0)</f>
        <v/>
      </c>
      <c r="R3737" s="6">
        <f>待赋值表!Q3736</f>
        <v/>
      </c>
      <c r="S3737" s="6">
        <f>待赋值表!R3736</f>
        <v/>
      </c>
      <c r="T3737" s="6">
        <f>待赋值表!S3736</f>
        <v/>
      </c>
      <c r="U3737" s="6">
        <f>待赋值表!T3736</f>
        <v/>
      </c>
      <c r="V3737" s="6">
        <f>待赋值表!U3736</f>
        <v/>
      </c>
      <c r="W3737" s="6">
        <f>待赋值表!V3736</f>
        <v/>
      </c>
      <c r="X3737" s="6">
        <f>待赋值表!W3736</f>
        <v/>
      </c>
      <c r="Y3737" s="6">
        <f>待赋值表!X3736</f>
        <v/>
      </c>
      <c r="Z3737" s="3">
        <f>IF(M3737&gt;=0.01,"B_pre",IF(M3737&gt;=0,"C_pre","none"))</f>
        <v/>
      </c>
      <c r="AA3737" s="3">
        <f>IF(U3737&gt;0.125,"a_pre",IF(U3737&gt;=0,"b_pre","none"))</f>
        <v/>
      </c>
      <c r="AB3737" s="3">
        <f>AND(Z3737="B_pre",AA3737="a_pre")</f>
        <v/>
      </c>
      <c r="AC3737" s="3">
        <f>AND(Z3737="B_pre",AA3737="b_pre")</f>
        <v/>
      </c>
      <c r="AD3737" s="3">
        <f>AND(Z3737="C_pre",AA3737="a_pre")</f>
        <v/>
      </c>
      <c r="AE3737" s="3">
        <f>AND(Z3737="C_pre",AA3737="b_pre")</f>
        <v/>
      </c>
      <c r="AF3737" s="6">
        <f>待赋值表!C3736</f>
        <v/>
      </c>
      <c r="AG3737" s="3">
        <f t="array" ref="AG3737">IF(AB3737=TRUE,"A",IF(AC3737=TRUE,"B",IF(AD3737=TRUE,"C",IF(AE3737=TRUE,"D","其他"))))</f>
        <v/>
      </c>
      <c r="AH3737" s="3">
        <f>IF(分析表!$E$12&lt;&gt;"ALL",AND(AF3737=分析表!$E$10,AG3737=分析表!$E$12),IF(AF3737=分析表!$E$10,TRUE(),IF(AF3737="ALL",TRUE(),"")))</f>
        <v/>
      </c>
    </row>
    <row r="3738">
      <c r="A3738" s="3">
        <f>COUNTIF($AH$2:AH3738,"TRUE")</f>
        <v/>
      </c>
      <c r="B3738" s="3">
        <f>COUNTIF($AG$2:$AG3738,#REF!)</f>
        <v/>
      </c>
      <c r="C3738" s="56">
        <f>待赋值表!A3737</f>
        <v/>
      </c>
      <c r="E3738" s="6">
        <f>待赋值表!D3737</f>
        <v/>
      </c>
      <c r="F3738" s="6">
        <f>待赋值表!E3737</f>
        <v/>
      </c>
      <c r="G3738" s="6">
        <f>待赋值表!F3737</f>
        <v/>
      </c>
      <c r="H3738" s="6">
        <f>待赋值表!G3737</f>
        <v/>
      </c>
      <c r="I3738" s="6">
        <f>待赋值表!H3737</f>
        <v/>
      </c>
      <c r="J3738" s="6">
        <f>待赋值表!I3737</f>
        <v/>
      </c>
      <c r="K3738" s="6">
        <f>待赋值表!J3737</f>
        <v/>
      </c>
      <c r="L3738" s="6">
        <f>待赋值表!K3737</f>
        <v/>
      </c>
      <c r="M3738" s="6">
        <f>待赋值表!L3737</f>
        <v/>
      </c>
      <c r="N3738" s="6">
        <f>待赋值表!M3737</f>
        <v/>
      </c>
      <c r="O3738" s="6">
        <f>待赋值表!N3737</f>
        <v/>
      </c>
      <c r="P3738" s="6">
        <f>待赋值表!O3737</f>
        <v/>
      </c>
      <c r="Q3738" s="6">
        <f>IF(待赋值表!P3737&lt;&gt;"",待赋值表!P3737,0)</f>
        <v/>
      </c>
      <c r="R3738" s="6">
        <f>待赋值表!Q3737</f>
        <v/>
      </c>
      <c r="S3738" s="6">
        <f>待赋值表!R3737</f>
        <v/>
      </c>
      <c r="T3738" s="6">
        <f>待赋值表!S3737</f>
        <v/>
      </c>
      <c r="U3738" s="6">
        <f>待赋值表!T3737</f>
        <v/>
      </c>
      <c r="V3738" s="6">
        <f>待赋值表!U3737</f>
        <v/>
      </c>
      <c r="W3738" s="6">
        <f>待赋值表!V3737</f>
        <v/>
      </c>
      <c r="X3738" s="6">
        <f>待赋值表!W3737</f>
        <v/>
      </c>
      <c r="Y3738" s="6">
        <f>待赋值表!X3737</f>
        <v/>
      </c>
      <c r="Z3738" s="3">
        <f>IF(M3738&gt;=0.01,"B_pre",IF(M3738&gt;=0,"C_pre","none"))</f>
        <v/>
      </c>
      <c r="AA3738" s="3">
        <f>IF(U3738&gt;0.125,"a_pre",IF(U3738&gt;=0,"b_pre","none"))</f>
        <v/>
      </c>
      <c r="AB3738" s="3">
        <f>AND(Z3738="B_pre",AA3738="a_pre")</f>
        <v/>
      </c>
      <c r="AC3738" s="3">
        <f>AND(Z3738="B_pre",AA3738="b_pre")</f>
        <v/>
      </c>
      <c r="AD3738" s="3">
        <f>AND(Z3738="C_pre",AA3738="a_pre")</f>
        <v/>
      </c>
      <c r="AE3738" s="3">
        <f>AND(Z3738="C_pre",AA3738="b_pre")</f>
        <v/>
      </c>
      <c r="AF3738" s="6">
        <f>待赋值表!C3737</f>
        <v/>
      </c>
      <c r="AG3738" s="3">
        <f t="array" ref="AG3738">IF(AB3738=TRUE,"A",IF(AC3738=TRUE,"B",IF(AD3738=TRUE,"C",IF(AE3738=TRUE,"D","其他"))))</f>
        <v/>
      </c>
      <c r="AH3738" s="3">
        <f>IF(分析表!$E$12&lt;&gt;"ALL",AND(AF3738=分析表!$E$10,AG3738=分析表!$E$12),IF(AF3738=分析表!$E$10,TRUE(),IF(AF3738="ALL",TRUE(),"")))</f>
        <v/>
      </c>
    </row>
    <row r="3739">
      <c r="A3739" s="3">
        <f>COUNTIF($AH$2:AH3739,"TRUE")</f>
        <v/>
      </c>
      <c r="B3739" s="3">
        <f>COUNTIF($AG$2:$AG3739,#REF!)</f>
        <v/>
      </c>
      <c r="C3739" s="56">
        <f>待赋值表!A3738</f>
        <v/>
      </c>
      <c r="E3739" s="6">
        <f>待赋值表!D3738</f>
        <v/>
      </c>
      <c r="F3739" s="6">
        <f>待赋值表!E3738</f>
        <v/>
      </c>
      <c r="G3739" s="6">
        <f>待赋值表!F3738</f>
        <v/>
      </c>
      <c r="H3739" s="6">
        <f>待赋值表!G3738</f>
        <v/>
      </c>
      <c r="I3739" s="6">
        <f>待赋值表!H3738</f>
        <v/>
      </c>
      <c r="J3739" s="6">
        <f>待赋值表!I3738</f>
        <v/>
      </c>
      <c r="K3739" s="6">
        <f>待赋值表!J3738</f>
        <v/>
      </c>
      <c r="L3739" s="6">
        <f>待赋值表!K3738</f>
        <v/>
      </c>
      <c r="M3739" s="6">
        <f>待赋值表!L3738</f>
        <v/>
      </c>
      <c r="N3739" s="6">
        <f>待赋值表!M3738</f>
        <v/>
      </c>
      <c r="O3739" s="6">
        <f>待赋值表!N3738</f>
        <v/>
      </c>
      <c r="P3739" s="6">
        <f>待赋值表!O3738</f>
        <v/>
      </c>
      <c r="Q3739" s="6">
        <f>IF(待赋值表!P3738&lt;&gt;"",待赋值表!P3738,0)</f>
        <v/>
      </c>
      <c r="R3739" s="6">
        <f>待赋值表!Q3738</f>
        <v/>
      </c>
      <c r="S3739" s="6">
        <f>待赋值表!R3738</f>
        <v/>
      </c>
      <c r="T3739" s="6">
        <f>待赋值表!S3738</f>
        <v/>
      </c>
      <c r="U3739" s="6">
        <f>待赋值表!T3738</f>
        <v/>
      </c>
      <c r="V3739" s="6">
        <f>待赋值表!U3738</f>
        <v/>
      </c>
      <c r="W3739" s="6">
        <f>待赋值表!V3738</f>
        <v/>
      </c>
      <c r="X3739" s="6">
        <f>待赋值表!W3738</f>
        <v/>
      </c>
      <c r="Y3739" s="6">
        <f>待赋值表!X3738</f>
        <v/>
      </c>
      <c r="Z3739" s="3">
        <f>IF(M3739&gt;=0.01,"B_pre",IF(M3739&gt;=0,"C_pre","none"))</f>
        <v/>
      </c>
      <c r="AA3739" s="3">
        <f>IF(U3739&gt;0.125,"a_pre",IF(U3739&gt;=0,"b_pre","none"))</f>
        <v/>
      </c>
      <c r="AB3739" s="3">
        <f>AND(Z3739="B_pre",AA3739="a_pre")</f>
        <v/>
      </c>
      <c r="AC3739" s="3">
        <f>AND(Z3739="B_pre",AA3739="b_pre")</f>
        <v/>
      </c>
      <c r="AD3739" s="3">
        <f>AND(Z3739="C_pre",AA3739="a_pre")</f>
        <v/>
      </c>
      <c r="AE3739" s="3">
        <f>AND(Z3739="C_pre",AA3739="b_pre")</f>
        <v/>
      </c>
      <c r="AF3739" s="6">
        <f>待赋值表!C3738</f>
        <v/>
      </c>
      <c r="AG3739" s="3">
        <f t="array" ref="AG3739">IF(AB3739=TRUE,"A",IF(AC3739=TRUE,"B",IF(AD3739=TRUE,"C",IF(AE3739=TRUE,"D","其他"))))</f>
        <v/>
      </c>
      <c r="AH3739" s="3">
        <f>IF(分析表!$E$12&lt;&gt;"ALL",AND(AF3739=分析表!$E$10,AG3739=分析表!$E$12),IF(AF3739=分析表!$E$10,TRUE(),IF(AF3739="ALL",TRUE(),"")))</f>
        <v/>
      </c>
    </row>
    <row r="3740">
      <c r="A3740" s="3">
        <f>COUNTIF($AH$2:AH3740,"TRUE")</f>
        <v/>
      </c>
      <c r="B3740" s="3">
        <f>COUNTIF($AG$2:$AG3740,#REF!)</f>
        <v/>
      </c>
      <c r="C3740" s="56">
        <f>待赋值表!A3739</f>
        <v/>
      </c>
      <c r="E3740" s="6">
        <f>待赋值表!D3739</f>
        <v/>
      </c>
      <c r="F3740" s="6">
        <f>待赋值表!E3739</f>
        <v/>
      </c>
      <c r="G3740" s="6">
        <f>待赋值表!F3739</f>
        <v/>
      </c>
      <c r="H3740" s="6">
        <f>待赋值表!G3739</f>
        <v/>
      </c>
      <c r="I3740" s="6">
        <f>待赋值表!H3739</f>
        <v/>
      </c>
      <c r="J3740" s="6">
        <f>待赋值表!I3739</f>
        <v/>
      </c>
      <c r="K3740" s="6">
        <f>待赋值表!J3739</f>
        <v/>
      </c>
      <c r="L3740" s="6">
        <f>待赋值表!K3739</f>
        <v/>
      </c>
      <c r="M3740" s="6">
        <f>待赋值表!L3739</f>
        <v/>
      </c>
      <c r="N3740" s="6">
        <f>待赋值表!M3739</f>
        <v/>
      </c>
      <c r="O3740" s="6">
        <f>待赋值表!N3739</f>
        <v/>
      </c>
      <c r="P3740" s="6">
        <f>待赋值表!O3739</f>
        <v/>
      </c>
      <c r="Q3740" s="6">
        <f>IF(待赋值表!P3739&lt;&gt;"",待赋值表!P3739,0)</f>
        <v/>
      </c>
      <c r="R3740" s="6">
        <f>待赋值表!Q3739</f>
        <v/>
      </c>
      <c r="S3740" s="6">
        <f>待赋值表!R3739</f>
        <v/>
      </c>
      <c r="T3740" s="6">
        <f>待赋值表!S3739</f>
        <v/>
      </c>
      <c r="U3740" s="6">
        <f>待赋值表!T3739</f>
        <v/>
      </c>
      <c r="V3740" s="6">
        <f>待赋值表!U3739</f>
        <v/>
      </c>
      <c r="W3740" s="6">
        <f>待赋值表!V3739</f>
        <v/>
      </c>
      <c r="X3740" s="6">
        <f>待赋值表!W3739</f>
        <v/>
      </c>
      <c r="Y3740" s="6">
        <f>待赋值表!X3739</f>
        <v/>
      </c>
      <c r="Z3740" s="3">
        <f>IF(M3740&gt;=0.01,"B_pre",IF(M3740&gt;=0,"C_pre","none"))</f>
        <v/>
      </c>
      <c r="AA3740" s="3">
        <f>IF(U3740&gt;0.125,"a_pre",IF(U3740&gt;=0,"b_pre","none"))</f>
        <v/>
      </c>
      <c r="AB3740" s="3">
        <f>AND(Z3740="B_pre",AA3740="a_pre")</f>
        <v/>
      </c>
      <c r="AC3740" s="3">
        <f>AND(Z3740="B_pre",AA3740="b_pre")</f>
        <v/>
      </c>
      <c r="AD3740" s="3">
        <f>AND(Z3740="C_pre",AA3740="a_pre")</f>
        <v/>
      </c>
      <c r="AE3740" s="3">
        <f>AND(Z3740="C_pre",AA3740="b_pre")</f>
        <v/>
      </c>
      <c r="AF3740" s="6">
        <f>待赋值表!C3739</f>
        <v/>
      </c>
      <c r="AG3740" s="3">
        <f t="array" ref="AG3740">IF(AB3740=TRUE,"A",IF(AC3740=TRUE,"B",IF(AD3740=TRUE,"C",IF(AE3740=TRUE,"D","其他"))))</f>
        <v/>
      </c>
      <c r="AH3740" s="3">
        <f>IF(分析表!$E$12&lt;&gt;"ALL",AND(AF3740=分析表!$E$10,AG3740=分析表!$E$12),IF(AF3740=分析表!$E$10,TRUE(),IF(AF3740="ALL",TRUE(),"")))</f>
        <v/>
      </c>
    </row>
    <row r="3741">
      <c r="A3741" s="3">
        <f>COUNTIF($AH$2:AH3741,"TRUE")</f>
        <v/>
      </c>
      <c r="B3741" s="3">
        <f>COUNTIF($AG$2:$AG3741,#REF!)</f>
        <v/>
      </c>
      <c r="C3741" s="56">
        <f>待赋值表!A3740</f>
        <v/>
      </c>
      <c r="E3741" s="6">
        <f>待赋值表!D3740</f>
        <v/>
      </c>
      <c r="F3741" s="6">
        <f>待赋值表!E3740</f>
        <v/>
      </c>
      <c r="G3741" s="6">
        <f>待赋值表!F3740</f>
        <v/>
      </c>
      <c r="H3741" s="6">
        <f>待赋值表!G3740</f>
        <v/>
      </c>
      <c r="I3741" s="6">
        <f>待赋值表!H3740</f>
        <v/>
      </c>
      <c r="J3741" s="6">
        <f>待赋值表!I3740</f>
        <v/>
      </c>
      <c r="K3741" s="6">
        <f>待赋值表!J3740</f>
        <v/>
      </c>
      <c r="L3741" s="6">
        <f>待赋值表!K3740</f>
        <v/>
      </c>
      <c r="M3741" s="6">
        <f>待赋值表!L3740</f>
        <v/>
      </c>
      <c r="N3741" s="6">
        <f>待赋值表!M3740</f>
        <v/>
      </c>
      <c r="O3741" s="6">
        <f>待赋值表!N3740</f>
        <v/>
      </c>
      <c r="P3741" s="6">
        <f>待赋值表!O3740</f>
        <v/>
      </c>
      <c r="Q3741" s="6">
        <f>IF(待赋值表!P3740&lt;&gt;"",待赋值表!P3740,0)</f>
        <v/>
      </c>
      <c r="R3741" s="6">
        <f>待赋值表!Q3740</f>
        <v/>
      </c>
      <c r="S3741" s="6">
        <f>待赋值表!R3740</f>
        <v/>
      </c>
      <c r="T3741" s="6">
        <f>待赋值表!S3740</f>
        <v/>
      </c>
      <c r="U3741" s="6">
        <f>待赋值表!T3740</f>
        <v/>
      </c>
      <c r="V3741" s="6">
        <f>待赋值表!U3740</f>
        <v/>
      </c>
      <c r="W3741" s="6">
        <f>待赋值表!V3740</f>
        <v/>
      </c>
      <c r="X3741" s="6">
        <f>待赋值表!W3740</f>
        <v/>
      </c>
      <c r="Y3741" s="6">
        <f>待赋值表!X3740</f>
        <v/>
      </c>
      <c r="Z3741" s="3">
        <f>IF(M3741&gt;=0.01,"B_pre",IF(M3741&gt;=0,"C_pre","none"))</f>
        <v/>
      </c>
      <c r="AA3741" s="3">
        <f>IF(U3741&gt;0.125,"a_pre",IF(U3741&gt;=0,"b_pre","none"))</f>
        <v/>
      </c>
      <c r="AB3741" s="3">
        <f>AND(Z3741="B_pre",AA3741="a_pre")</f>
        <v/>
      </c>
      <c r="AC3741" s="3">
        <f>AND(Z3741="B_pre",AA3741="b_pre")</f>
        <v/>
      </c>
      <c r="AD3741" s="3">
        <f>AND(Z3741="C_pre",AA3741="a_pre")</f>
        <v/>
      </c>
      <c r="AE3741" s="3">
        <f>AND(Z3741="C_pre",AA3741="b_pre")</f>
        <v/>
      </c>
      <c r="AF3741" s="6">
        <f>待赋值表!C3740</f>
        <v/>
      </c>
      <c r="AG3741" s="3">
        <f t="array" ref="AG3741">IF(AB3741=TRUE,"A",IF(AC3741=TRUE,"B",IF(AD3741=TRUE,"C",IF(AE3741=TRUE,"D","其他"))))</f>
        <v/>
      </c>
      <c r="AH3741" s="3">
        <f>IF(分析表!$E$12&lt;&gt;"ALL",AND(AF3741=分析表!$E$10,AG3741=分析表!$E$12),IF(AF3741=分析表!$E$10,TRUE(),IF(AF3741="ALL",TRUE(),"")))</f>
        <v/>
      </c>
    </row>
    <row r="3742">
      <c r="A3742" s="3">
        <f>COUNTIF($AH$2:AH3742,"TRUE")</f>
        <v/>
      </c>
      <c r="B3742" s="3">
        <f>COUNTIF($AG$2:$AG3742,#REF!)</f>
        <v/>
      </c>
      <c r="C3742" s="56">
        <f>待赋值表!A3741</f>
        <v/>
      </c>
      <c r="E3742" s="6">
        <f>待赋值表!D3741</f>
        <v/>
      </c>
      <c r="F3742" s="6">
        <f>待赋值表!E3741</f>
        <v/>
      </c>
      <c r="G3742" s="6">
        <f>待赋值表!F3741</f>
        <v/>
      </c>
      <c r="H3742" s="6">
        <f>待赋值表!G3741</f>
        <v/>
      </c>
      <c r="I3742" s="6">
        <f>待赋值表!H3741</f>
        <v/>
      </c>
      <c r="J3742" s="6">
        <f>待赋值表!I3741</f>
        <v/>
      </c>
      <c r="K3742" s="6">
        <f>待赋值表!J3741</f>
        <v/>
      </c>
      <c r="L3742" s="6">
        <f>待赋值表!K3741</f>
        <v/>
      </c>
      <c r="M3742" s="6">
        <f>待赋值表!L3741</f>
        <v/>
      </c>
      <c r="N3742" s="6">
        <f>待赋值表!M3741</f>
        <v/>
      </c>
      <c r="O3742" s="6">
        <f>待赋值表!N3741</f>
        <v/>
      </c>
      <c r="P3742" s="6">
        <f>待赋值表!O3741</f>
        <v/>
      </c>
      <c r="Q3742" s="6">
        <f>IF(待赋值表!P3741&lt;&gt;"",待赋值表!P3741,0)</f>
        <v/>
      </c>
      <c r="R3742" s="6">
        <f>待赋值表!Q3741</f>
        <v/>
      </c>
      <c r="S3742" s="6">
        <f>待赋值表!R3741</f>
        <v/>
      </c>
      <c r="T3742" s="6">
        <f>待赋值表!S3741</f>
        <v/>
      </c>
      <c r="U3742" s="6">
        <f>待赋值表!T3741</f>
        <v/>
      </c>
      <c r="V3742" s="6">
        <f>待赋值表!U3741</f>
        <v/>
      </c>
      <c r="W3742" s="6">
        <f>待赋值表!V3741</f>
        <v/>
      </c>
      <c r="X3742" s="6">
        <f>待赋值表!W3741</f>
        <v/>
      </c>
      <c r="Y3742" s="6">
        <f>待赋值表!X3741</f>
        <v/>
      </c>
      <c r="Z3742" s="3">
        <f>IF(M3742&gt;=0.01,"B_pre",IF(M3742&gt;=0,"C_pre","none"))</f>
        <v/>
      </c>
      <c r="AA3742" s="3">
        <f>IF(U3742&gt;0.125,"a_pre",IF(U3742&gt;=0,"b_pre","none"))</f>
        <v/>
      </c>
      <c r="AB3742" s="3">
        <f>AND(Z3742="B_pre",AA3742="a_pre")</f>
        <v/>
      </c>
      <c r="AC3742" s="3">
        <f>AND(Z3742="B_pre",AA3742="b_pre")</f>
        <v/>
      </c>
      <c r="AD3742" s="3">
        <f>AND(Z3742="C_pre",AA3742="a_pre")</f>
        <v/>
      </c>
      <c r="AE3742" s="3">
        <f>AND(Z3742="C_pre",AA3742="b_pre")</f>
        <v/>
      </c>
      <c r="AF3742" s="6">
        <f>待赋值表!C3741</f>
        <v/>
      </c>
      <c r="AG3742" s="3">
        <f t="array" ref="AG3742">IF(AB3742=TRUE,"A",IF(AC3742=TRUE,"B",IF(AD3742=TRUE,"C",IF(AE3742=TRUE,"D","其他"))))</f>
        <v/>
      </c>
      <c r="AH3742" s="3">
        <f>IF(分析表!$E$12&lt;&gt;"ALL",AND(AF3742=分析表!$E$10,AG3742=分析表!$E$12),IF(AF3742=分析表!$E$10,TRUE(),IF(AF3742="ALL",TRUE(),"")))</f>
        <v/>
      </c>
    </row>
    <row r="3743">
      <c r="A3743" s="3">
        <f>COUNTIF($AH$2:AH3743,"TRUE")</f>
        <v/>
      </c>
      <c r="B3743" s="3">
        <f>COUNTIF($AG$2:$AG3743,#REF!)</f>
        <v/>
      </c>
      <c r="C3743" s="56">
        <f>待赋值表!A3742</f>
        <v/>
      </c>
      <c r="E3743" s="6">
        <f>待赋值表!D3742</f>
        <v/>
      </c>
      <c r="F3743" s="6">
        <f>待赋值表!E3742</f>
        <v/>
      </c>
      <c r="G3743" s="6">
        <f>待赋值表!F3742</f>
        <v/>
      </c>
      <c r="H3743" s="6">
        <f>待赋值表!G3742</f>
        <v/>
      </c>
      <c r="I3743" s="6">
        <f>待赋值表!H3742</f>
        <v/>
      </c>
      <c r="J3743" s="6">
        <f>待赋值表!I3742</f>
        <v/>
      </c>
      <c r="K3743" s="6">
        <f>待赋值表!J3742</f>
        <v/>
      </c>
      <c r="L3743" s="6">
        <f>待赋值表!K3742</f>
        <v/>
      </c>
      <c r="M3743" s="6">
        <f>待赋值表!L3742</f>
        <v/>
      </c>
      <c r="N3743" s="6">
        <f>待赋值表!M3742</f>
        <v/>
      </c>
      <c r="O3743" s="6">
        <f>待赋值表!N3742</f>
        <v/>
      </c>
      <c r="P3743" s="6">
        <f>待赋值表!O3742</f>
        <v/>
      </c>
      <c r="Q3743" s="6">
        <f>IF(待赋值表!P3742&lt;&gt;"",待赋值表!P3742,0)</f>
        <v/>
      </c>
      <c r="R3743" s="6">
        <f>待赋值表!Q3742</f>
        <v/>
      </c>
      <c r="S3743" s="6">
        <f>待赋值表!R3742</f>
        <v/>
      </c>
      <c r="T3743" s="6">
        <f>待赋值表!S3742</f>
        <v/>
      </c>
      <c r="U3743" s="6">
        <f>待赋值表!T3742</f>
        <v/>
      </c>
      <c r="V3743" s="6">
        <f>待赋值表!U3742</f>
        <v/>
      </c>
      <c r="W3743" s="6">
        <f>待赋值表!V3742</f>
        <v/>
      </c>
      <c r="X3743" s="6">
        <f>待赋值表!W3742</f>
        <v/>
      </c>
      <c r="Y3743" s="6">
        <f>待赋值表!X3742</f>
        <v/>
      </c>
      <c r="Z3743" s="3">
        <f>IF(M3743&gt;=0.01,"B_pre",IF(M3743&gt;=0,"C_pre","none"))</f>
        <v/>
      </c>
      <c r="AA3743" s="3">
        <f>IF(U3743&gt;0.125,"a_pre",IF(U3743&gt;=0,"b_pre","none"))</f>
        <v/>
      </c>
      <c r="AB3743" s="3">
        <f>AND(Z3743="B_pre",AA3743="a_pre")</f>
        <v/>
      </c>
      <c r="AC3743" s="3">
        <f>AND(Z3743="B_pre",AA3743="b_pre")</f>
        <v/>
      </c>
      <c r="AD3743" s="3">
        <f>AND(Z3743="C_pre",AA3743="a_pre")</f>
        <v/>
      </c>
      <c r="AE3743" s="3">
        <f>AND(Z3743="C_pre",AA3743="b_pre")</f>
        <v/>
      </c>
      <c r="AF3743" s="6">
        <f>待赋值表!C3742</f>
        <v/>
      </c>
      <c r="AG3743" s="3">
        <f t="array" ref="AG3743">IF(AB3743=TRUE,"A",IF(AC3743=TRUE,"B",IF(AD3743=TRUE,"C",IF(AE3743=TRUE,"D","其他"))))</f>
        <v/>
      </c>
      <c r="AH3743" s="3">
        <f>IF(分析表!$E$12&lt;&gt;"ALL",AND(AF3743=分析表!$E$10,AG3743=分析表!$E$12),IF(AF3743=分析表!$E$10,TRUE(),IF(AF3743="ALL",TRUE(),"")))</f>
        <v/>
      </c>
    </row>
    <row r="3744">
      <c r="A3744" s="3">
        <f>COUNTIF($AH$2:AH3744,"TRUE")</f>
        <v/>
      </c>
      <c r="B3744" s="3">
        <f>COUNTIF($AG$2:$AG3744,#REF!)</f>
        <v/>
      </c>
      <c r="C3744" s="56">
        <f>待赋值表!A3743</f>
        <v/>
      </c>
      <c r="E3744" s="6">
        <f>待赋值表!D3743</f>
        <v/>
      </c>
      <c r="F3744" s="6">
        <f>待赋值表!E3743</f>
        <v/>
      </c>
      <c r="G3744" s="6">
        <f>待赋值表!F3743</f>
        <v/>
      </c>
      <c r="H3744" s="6">
        <f>待赋值表!G3743</f>
        <v/>
      </c>
      <c r="I3744" s="6">
        <f>待赋值表!H3743</f>
        <v/>
      </c>
      <c r="J3744" s="6">
        <f>待赋值表!I3743</f>
        <v/>
      </c>
      <c r="K3744" s="6">
        <f>待赋值表!J3743</f>
        <v/>
      </c>
      <c r="L3744" s="6">
        <f>待赋值表!K3743</f>
        <v/>
      </c>
      <c r="M3744" s="6">
        <f>待赋值表!L3743</f>
        <v/>
      </c>
      <c r="N3744" s="6">
        <f>待赋值表!M3743</f>
        <v/>
      </c>
      <c r="O3744" s="6">
        <f>待赋值表!N3743</f>
        <v/>
      </c>
      <c r="P3744" s="6">
        <f>待赋值表!O3743</f>
        <v/>
      </c>
      <c r="Q3744" s="6">
        <f>IF(待赋值表!P3743&lt;&gt;"",待赋值表!P3743,0)</f>
        <v/>
      </c>
      <c r="R3744" s="6">
        <f>待赋值表!Q3743</f>
        <v/>
      </c>
      <c r="S3744" s="6">
        <f>待赋值表!R3743</f>
        <v/>
      </c>
      <c r="T3744" s="6">
        <f>待赋值表!S3743</f>
        <v/>
      </c>
      <c r="U3744" s="6">
        <f>待赋值表!T3743</f>
        <v/>
      </c>
      <c r="V3744" s="6">
        <f>待赋值表!U3743</f>
        <v/>
      </c>
      <c r="W3744" s="6">
        <f>待赋值表!V3743</f>
        <v/>
      </c>
      <c r="X3744" s="6">
        <f>待赋值表!W3743</f>
        <v/>
      </c>
      <c r="Y3744" s="6">
        <f>待赋值表!X3743</f>
        <v/>
      </c>
      <c r="Z3744" s="3">
        <f>IF(M3744&gt;=0.01,"B_pre",IF(M3744&gt;=0,"C_pre","none"))</f>
        <v/>
      </c>
      <c r="AA3744" s="3">
        <f>IF(U3744&gt;0.125,"a_pre",IF(U3744&gt;=0,"b_pre","none"))</f>
        <v/>
      </c>
      <c r="AB3744" s="3">
        <f>AND(Z3744="B_pre",AA3744="a_pre")</f>
        <v/>
      </c>
      <c r="AC3744" s="3">
        <f>AND(Z3744="B_pre",AA3744="b_pre")</f>
        <v/>
      </c>
      <c r="AD3744" s="3">
        <f>AND(Z3744="C_pre",AA3744="a_pre")</f>
        <v/>
      </c>
      <c r="AE3744" s="3">
        <f>AND(Z3744="C_pre",AA3744="b_pre")</f>
        <v/>
      </c>
      <c r="AF3744" s="6">
        <f>待赋值表!C3743</f>
        <v/>
      </c>
      <c r="AG3744" s="3">
        <f t="array" ref="AG3744">IF(AB3744=TRUE,"A",IF(AC3744=TRUE,"B",IF(AD3744=TRUE,"C",IF(AE3744=TRUE,"D","其他"))))</f>
        <v/>
      </c>
      <c r="AH3744" s="3">
        <f>IF(分析表!$E$12&lt;&gt;"ALL",AND(AF3744=分析表!$E$10,AG3744=分析表!$E$12),IF(AF3744=分析表!$E$10,TRUE(),IF(AF3744="ALL",TRUE(),"")))</f>
        <v/>
      </c>
    </row>
    <row r="3745">
      <c r="A3745" s="3">
        <f>COUNTIF($AH$2:AH3745,"TRUE")</f>
        <v/>
      </c>
      <c r="B3745" s="3">
        <f>COUNTIF($AG$2:$AG3745,#REF!)</f>
        <v/>
      </c>
      <c r="C3745" s="56">
        <f>待赋值表!A3744</f>
        <v/>
      </c>
      <c r="E3745" s="6">
        <f>待赋值表!D3744</f>
        <v/>
      </c>
      <c r="F3745" s="6">
        <f>待赋值表!E3744</f>
        <v/>
      </c>
      <c r="G3745" s="6">
        <f>待赋值表!F3744</f>
        <v/>
      </c>
      <c r="H3745" s="6">
        <f>待赋值表!G3744</f>
        <v/>
      </c>
      <c r="I3745" s="6">
        <f>待赋值表!H3744</f>
        <v/>
      </c>
      <c r="J3745" s="6">
        <f>待赋值表!I3744</f>
        <v/>
      </c>
      <c r="K3745" s="6">
        <f>待赋值表!J3744</f>
        <v/>
      </c>
      <c r="L3745" s="6">
        <f>待赋值表!K3744</f>
        <v/>
      </c>
      <c r="M3745" s="6">
        <f>待赋值表!L3744</f>
        <v/>
      </c>
      <c r="N3745" s="6">
        <f>待赋值表!M3744</f>
        <v/>
      </c>
      <c r="O3745" s="6">
        <f>待赋值表!N3744</f>
        <v/>
      </c>
      <c r="P3745" s="6">
        <f>待赋值表!O3744</f>
        <v/>
      </c>
      <c r="Q3745" s="6">
        <f>IF(待赋值表!P3744&lt;&gt;"",待赋值表!P3744,0)</f>
        <v/>
      </c>
      <c r="R3745" s="6">
        <f>待赋值表!Q3744</f>
        <v/>
      </c>
      <c r="S3745" s="6">
        <f>待赋值表!R3744</f>
        <v/>
      </c>
      <c r="T3745" s="6">
        <f>待赋值表!S3744</f>
        <v/>
      </c>
      <c r="U3745" s="6">
        <f>待赋值表!T3744</f>
        <v/>
      </c>
      <c r="V3745" s="6">
        <f>待赋值表!U3744</f>
        <v/>
      </c>
      <c r="W3745" s="6">
        <f>待赋值表!V3744</f>
        <v/>
      </c>
      <c r="X3745" s="6">
        <f>待赋值表!W3744</f>
        <v/>
      </c>
      <c r="Y3745" s="6">
        <f>待赋值表!X3744</f>
        <v/>
      </c>
      <c r="Z3745" s="3">
        <f>IF(M3745&gt;=0.01,"B_pre",IF(M3745&gt;=0,"C_pre","none"))</f>
        <v/>
      </c>
      <c r="AA3745" s="3">
        <f>IF(U3745&gt;0.125,"a_pre",IF(U3745&gt;=0,"b_pre","none"))</f>
        <v/>
      </c>
      <c r="AB3745" s="3">
        <f>AND(Z3745="B_pre",AA3745="a_pre")</f>
        <v/>
      </c>
      <c r="AC3745" s="3">
        <f>AND(Z3745="B_pre",AA3745="b_pre")</f>
        <v/>
      </c>
      <c r="AD3745" s="3">
        <f>AND(Z3745="C_pre",AA3745="a_pre")</f>
        <v/>
      </c>
      <c r="AE3745" s="3">
        <f>AND(Z3745="C_pre",AA3745="b_pre")</f>
        <v/>
      </c>
      <c r="AF3745" s="6">
        <f>待赋值表!C3744</f>
        <v/>
      </c>
      <c r="AG3745" s="3">
        <f t="array" ref="AG3745">IF(AB3745=TRUE,"A",IF(AC3745=TRUE,"B",IF(AD3745=TRUE,"C",IF(AE3745=TRUE,"D","其他"))))</f>
        <v/>
      </c>
      <c r="AH3745" s="3">
        <f>IF(分析表!$E$12&lt;&gt;"ALL",AND(AF3745=分析表!$E$10,AG3745=分析表!$E$12),IF(AF3745=分析表!$E$10,TRUE(),IF(AF3745="ALL",TRUE(),"")))</f>
        <v/>
      </c>
    </row>
    <row r="3746">
      <c r="A3746" s="3">
        <f>COUNTIF($AH$2:AH3746,"TRUE")</f>
        <v/>
      </c>
      <c r="B3746" s="3">
        <f>COUNTIF($AG$2:$AG3746,#REF!)</f>
        <v/>
      </c>
      <c r="C3746" s="56">
        <f>待赋值表!A3745</f>
        <v/>
      </c>
      <c r="E3746" s="6">
        <f>待赋值表!D3745</f>
        <v/>
      </c>
      <c r="F3746" s="6">
        <f>待赋值表!E3745</f>
        <v/>
      </c>
      <c r="G3746" s="6">
        <f>待赋值表!F3745</f>
        <v/>
      </c>
      <c r="H3746" s="6">
        <f>待赋值表!G3745</f>
        <v/>
      </c>
      <c r="I3746" s="6">
        <f>待赋值表!H3745</f>
        <v/>
      </c>
      <c r="J3746" s="6">
        <f>待赋值表!I3745</f>
        <v/>
      </c>
      <c r="K3746" s="6">
        <f>待赋值表!J3745</f>
        <v/>
      </c>
      <c r="L3746" s="6">
        <f>待赋值表!K3745</f>
        <v/>
      </c>
      <c r="M3746" s="6">
        <f>待赋值表!L3745</f>
        <v/>
      </c>
      <c r="N3746" s="6">
        <f>待赋值表!M3745</f>
        <v/>
      </c>
      <c r="O3746" s="6">
        <f>待赋值表!N3745</f>
        <v/>
      </c>
      <c r="P3746" s="6">
        <f>待赋值表!O3745</f>
        <v/>
      </c>
      <c r="Q3746" s="6">
        <f>IF(待赋值表!P3745&lt;&gt;"",待赋值表!P3745,0)</f>
        <v/>
      </c>
      <c r="R3746" s="6">
        <f>待赋值表!Q3745</f>
        <v/>
      </c>
      <c r="S3746" s="6">
        <f>待赋值表!R3745</f>
        <v/>
      </c>
      <c r="T3746" s="6">
        <f>待赋值表!S3745</f>
        <v/>
      </c>
      <c r="U3746" s="6">
        <f>待赋值表!T3745</f>
        <v/>
      </c>
      <c r="V3746" s="6">
        <f>待赋值表!U3745</f>
        <v/>
      </c>
      <c r="W3746" s="6">
        <f>待赋值表!V3745</f>
        <v/>
      </c>
      <c r="X3746" s="6">
        <f>待赋值表!W3745</f>
        <v/>
      </c>
      <c r="Y3746" s="6">
        <f>待赋值表!X3745</f>
        <v/>
      </c>
      <c r="Z3746" s="3">
        <f>IF(M3746&gt;=0.01,"B_pre",IF(M3746&gt;=0,"C_pre","none"))</f>
        <v/>
      </c>
      <c r="AA3746" s="3">
        <f>IF(U3746&gt;0.125,"a_pre",IF(U3746&gt;=0,"b_pre","none"))</f>
        <v/>
      </c>
      <c r="AB3746" s="3">
        <f>AND(Z3746="B_pre",AA3746="a_pre")</f>
        <v/>
      </c>
      <c r="AC3746" s="3">
        <f>AND(Z3746="B_pre",AA3746="b_pre")</f>
        <v/>
      </c>
      <c r="AD3746" s="3">
        <f>AND(Z3746="C_pre",AA3746="a_pre")</f>
        <v/>
      </c>
      <c r="AE3746" s="3">
        <f>AND(Z3746="C_pre",AA3746="b_pre")</f>
        <v/>
      </c>
      <c r="AF3746" s="6">
        <f>待赋值表!C3745</f>
        <v/>
      </c>
      <c r="AG3746" s="3">
        <f t="array" ref="AG3746">IF(AB3746=TRUE,"A",IF(AC3746=TRUE,"B",IF(AD3746=TRUE,"C",IF(AE3746=TRUE,"D","其他"))))</f>
        <v/>
      </c>
      <c r="AH3746" s="3">
        <f>IF(分析表!$E$12&lt;&gt;"ALL",AND(AF3746=分析表!$E$10,AG3746=分析表!$E$12),IF(AF3746=分析表!$E$10,TRUE(),IF(AF3746="ALL",TRUE(),"")))</f>
        <v/>
      </c>
    </row>
    <row r="3747">
      <c r="A3747" s="3">
        <f>COUNTIF($AH$2:AH3747,"TRUE")</f>
        <v/>
      </c>
      <c r="B3747" s="3">
        <f>COUNTIF($AG$2:$AG3747,#REF!)</f>
        <v/>
      </c>
      <c r="C3747" s="56">
        <f>待赋值表!A3746</f>
        <v/>
      </c>
      <c r="E3747" s="6">
        <f>待赋值表!D3746</f>
        <v/>
      </c>
      <c r="F3747" s="6">
        <f>待赋值表!E3746</f>
        <v/>
      </c>
      <c r="G3747" s="6">
        <f>待赋值表!F3746</f>
        <v/>
      </c>
      <c r="H3747" s="6">
        <f>待赋值表!G3746</f>
        <v/>
      </c>
      <c r="I3747" s="6">
        <f>待赋值表!H3746</f>
        <v/>
      </c>
      <c r="J3747" s="6">
        <f>待赋值表!I3746</f>
        <v/>
      </c>
      <c r="K3747" s="6">
        <f>待赋值表!J3746</f>
        <v/>
      </c>
      <c r="L3747" s="6">
        <f>待赋值表!K3746</f>
        <v/>
      </c>
      <c r="M3747" s="6">
        <f>待赋值表!L3746</f>
        <v/>
      </c>
      <c r="N3747" s="6">
        <f>待赋值表!M3746</f>
        <v/>
      </c>
      <c r="O3747" s="6">
        <f>待赋值表!N3746</f>
        <v/>
      </c>
      <c r="P3747" s="6">
        <f>待赋值表!O3746</f>
        <v/>
      </c>
      <c r="Q3747" s="6">
        <f>IF(待赋值表!P3746&lt;&gt;"",待赋值表!P3746,0)</f>
        <v/>
      </c>
      <c r="R3747" s="6">
        <f>待赋值表!Q3746</f>
        <v/>
      </c>
      <c r="S3747" s="6">
        <f>待赋值表!R3746</f>
        <v/>
      </c>
      <c r="T3747" s="6">
        <f>待赋值表!S3746</f>
        <v/>
      </c>
      <c r="U3747" s="6">
        <f>待赋值表!T3746</f>
        <v/>
      </c>
      <c r="V3747" s="6">
        <f>待赋值表!U3746</f>
        <v/>
      </c>
      <c r="W3747" s="6">
        <f>待赋值表!V3746</f>
        <v/>
      </c>
      <c r="X3747" s="6">
        <f>待赋值表!W3746</f>
        <v/>
      </c>
      <c r="Y3747" s="6">
        <f>待赋值表!X3746</f>
        <v/>
      </c>
      <c r="Z3747" s="3">
        <f>IF(M3747&gt;=0.01,"B_pre",IF(M3747&gt;=0,"C_pre","none"))</f>
        <v/>
      </c>
      <c r="AA3747" s="3">
        <f>IF(U3747&gt;0.125,"a_pre",IF(U3747&gt;=0,"b_pre","none"))</f>
        <v/>
      </c>
      <c r="AB3747" s="3">
        <f>AND(Z3747="B_pre",AA3747="a_pre")</f>
        <v/>
      </c>
      <c r="AC3747" s="3">
        <f>AND(Z3747="B_pre",AA3747="b_pre")</f>
        <v/>
      </c>
      <c r="AD3747" s="3">
        <f>AND(Z3747="C_pre",AA3747="a_pre")</f>
        <v/>
      </c>
      <c r="AE3747" s="3">
        <f>AND(Z3747="C_pre",AA3747="b_pre")</f>
        <v/>
      </c>
      <c r="AF3747" s="6">
        <f>待赋值表!C3746</f>
        <v/>
      </c>
      <c r="AG3747" s="3">
        <f t="array" ref="AG3747">IF(AB3747=TRUE,"A",IF(AC3747=TRUE,"B",IF(AD3747=TRUE,"C",IF(AE3747=TRUE,"D","其他"))))</f>
        <v/>
      </c>
      <c r="AH3747" s="3">
        <f>IF(分析表!$E$12&lt;&gt;"ALL",AND(AF3747=分析表!$E$10,AG3747=分析表!$E$12),IF(AF3747=分析表!$E$10,TRUE(),IF(AF3747="ALL",TRUE(),"")))</f>
        <v/>
      </c>
    </row>
    <row r="3748">
      <c r="A3748" s="3">
        <f>COUNTIF($AH$2:AH3748,"TRUE")</f>
        <v/>
      </c>
      <c r="B3748" s="3">
        <f>COUNTIF($AG$2:$AG3748,#REF!)</f>
        <v/>
      </c>
      <c r="C3748" s="56">
        <f>待赋值表!A3747</f>
        <v/>
      </c>
      <c r="E3748" s="6">
        <f>待赋值表!D3747</f>
        <v/>
      </c>
      <c r="F3748" s="6">
        <f>待赋值表!E3747</f>
        <v/>
      </c>
      <c r="G3748" s="6">
        <f>待赋值表!F3747</f>
        <v/>
      </c>
      <c r="H3748" s="6">
        <f>待赋值表!G3747</f>
        <v/>
      </c>
      <c r="I3748" s="6">
        <f>待赋值表!H3747</f>
        <v/>
      </c>
      <c r="J3748" s="6">
        <f>待赋值表!I3747</f>
        <v/>
      </c>
      <c r="K3748" s="6">
        <f>待赋值表!J3747</f>
        <v/>
      </c>
      <c r="L3748" s="6">
        <f>待赋值表!K3747</f>
        <v/>
      </c>
      <c r="M3748" s="6">
        <f>待赋值表!L3747</f>
        <v/>
      </c>
      <c r="N3748" s="6">
        <f>待赋值表!M3747</f>
        <v/>
      </c>
      <c r="O3748" s="6">
        <f>待赋值表!N3747</f>
        <v/>
      </c>
      <c r="P3748" s="6">
        <f>待赋值表!O3747</f>
        <v/>
      </c>
      <c r="Q3748" s="6">
        <f>IF(待赋值表!P3747&lt;&gt;"",待赋值表!P3747,0)</f>
        <v/>
      </c>
      <c r="R3748" s="6">
        <f>待赋值表!Q3747</f>
        <v/>
      </c>
      <c r="S3748" s="6">
        <f>待赋值表!R3747</f>
        <v/>
      </c>
      <c r="T3748" s="6">
        <f>待赋值表!S3747</f>
        <v/>
      </c>
      <c r="U3748" s="6">
        <f>待赋值表!T3747</f>
        <v/>
      </c>
      <c r="V3748" s="6">
        <f>待赋值表!U3747</f>
        <v/>
      </c>
      <c r="W3748" s="6">
        <f>待赋值表!V3747</f>
        <v/>
      </c>
      <c r="X3748" s="6">
        <f>待赋值表!W3747</f>
        <v/>
      </c>
      <c r="Y3748" s="6">
        <f>待赋值表!X3747</f>
        <v/>
      </c>
      <c r="Z3748" s="3">
        <f>IF(M3748&gt;=0.01,"B_pre",IF(M3748&gt;=0,"C_pre","none"))</f>
        <v/>
      </c>
      <c r="AA3748" s="3">
        <f>IF(U3748&gt;0.125,"a_pre",IF(U3748&gt;=0,"b_pre","none"))</f>
        <v/>
      </c>
      <c r="AB3748" s="3">
        <f>AND(Z3748="B_pre",AA3748="a_pre")</f>
        <v/>
      </c>
      <c r="AC3748" s="3">
        <f>AND(Z3748="B_pre",AA3748="b_pre")</f>
        <v/>
      </c>
      <c r="AD3748" s="3">
        <f>AND(Z3748="C_pre",AA3748="a_pre")</f>
        <v/>
      </c>
      <c r="AE3748" s="3">
        <f>AND(Z3748="C_pre",AA3748="b_pre")</f>
        <v/>
      </c>
      <c r="AF3748" s="6">
        <f>待赋值表!C3747</f>
        <v/>
      </c>
      <c r="AG3748" s="3">
        <f t="array" ref="AG3748">IF(AB3748=TRUE,"A",IF(AC3748=TRUE,"B",IF(AD3748=TRUE,"C",IF(AE3748=TRUE,"D","其他"))))</f>
        <v/>
      </c>
      <c r="AH3748" s="3">
        <f>IF(分析表!$E$12&lt;&gt;"ALL",AND(AF3748=分析表!$E$10,AG3748=分析表!$E$12),IF(AF3748=分析表!$E$10,TRUE(),IF(AF3748="ALL",TRUE(),"")))</f>
        <v/>
      </c>
    </row>
    <row r="3749">
      <c r="A3749" s="3">
        <f>COUNTIF($AH$2:AH3749,"TRUE")</f>
        <v/>
      </c>
      <c r="B3749" s="3">
        <f>COUNTIF($AG$2:$AG3749,#REF!)</f>
        <v/>
      </c>
      <c r="C3749" s="56">
        <f>待赋值表!A3748</f>
        <v/>
      </c>
      <c r="E3749" s="6">
        <f>待赋值表!D3748</f>
        <v/>
      </c>
      <c r="F3749" s="6">
        <f>待赋值表!E3748</f>
        <v/>
      </c>
      <c r="G3749" s="6">
        <f>待赋值表!F3748</f>
        <v/>
      </c>
      <c r="H3749" s="6">
        <f>待赋值表!G3748</f>
        <v/>
      </c>
      <c r="I3749" s="6">
        <f>待赋值表!H3748</f>
        <v/>
      </c>
      <c r="J3749" s="6">
        <f>待赋值表!I3748</f>
        <v/>
      </c>
      <c r="K3749" s="6">
        <f>待赋值表!J3748</f>
        <v/>
      </c>
      <c r="L3749" s="6">
        <f>待赋值表!K3748</f>
        <v/>
      </c>
      <c r="M3749" s="6">
        <f>待赋值表!L3748</f>
        <v/>
      </c>
      <c r="N3749" s="6">
        <f>待赋值表!M3748</f>
        <v/>
      </c>
      <c r="O3749" s="6">
        <f>待赋值表!N3748</f>
        <v/>
      </c>
      <c r="P3749" s="6">
        <f>待赋值表!O3748</f>
        <v/>
      </c>
      <c r="Q3749" s="6">
        <f>IF(待赋值表!P3748&lt;&gt;"",待赋值表!P3748,0)</f>
        <v/>
      </c>
      <c r="R3749" s="6">
        <f>待赋值表!Q3748</f>
        <v/>
      </c>
      <c r="S3749" s="6">
        <f>待赋值表!R3748</f>
        <v/>
      </c>
      <c r="T3749" s="6">
        <f>待赋值表!S3748</f>
        <v/>
      </c>
      <c r="U3749" s="6">
        <f>待赋值表!T3748</f>
        <v/>
      </c>
      <c r="V3749" s="6">
        <f>待赋值表!U3748</f>
        <v/>
      </c>
      <c r="W3749" s="6">
        <f>待赋值表!V3748</f>
        <v/>
      </c>
      <c r="X3749" s="6">
        <f>待赋值表!W3748</f>
        <v/>
      </c>
      <c r="Y3749" s="6">
        <f>待赋值表!X3748</f>
        <v/>
      </c>
      <c r="Z3749" s="3">
        <f>IF(M3749&gt;=0.01,"B_pre",IF(M3749&gt;=0,"C_pre","none"))</f>
        <v/>
      </c>
      <c r="AA3749" s="3">
        <f>IF(U3749&gt;0.125,"a_pre",IF(U3749&gt;=0,"b_pre","none"))</f>
        <v/>
      </c>
      <c r="AB3749" s="3">
        <f>AND(Z3749="B_pre",AA3749="a_pre")</f>
        <v/>
      </c>
      <c r="AC3749" s="3">
        <f>AND(Z3749="B_pre",AA3749="b_pre")</f>
        <v/>
      </c>
      <c r="AD3749" s="3">
        <f>AND(Z3749="C_pre",AA3749="a_pre")</f>
        <v/>
      </c>
      <c r="AE3749" s="3">
        <f>AND(Z3749="C_pre",AA3749="b_pre")</f>
        <v/>
      </c>
      <c r="AF3749" s="6">
        <f>待赋值表!C3748</f>
        <v/>
      </c>
      <c r="AG3749" s="3">
        <f t="array" ref="AG3749">IF(AB3749=TRUE,"A",IF(AC3749=TRUE,"B",IF(AD3749=TRUE,"C",IF(AE3749=TRUE,"D","其他"))))</f>
        <v/>
      </c>
      <c r="AH3749" s="3">
        <f>IF(分析表!$E$12&lt;&gt;"ALL",AND(AF3749=分析表!$E$10,AG3749=分析表!$E$12),IF(AF3749=分析表!$E$10,TRUE(),IF(AF3749="ALL",TRUE(),"")))</f>
        <v/>
      </c>
    </row>
    <row r="3750">
      <c r="A3750" s="3">
        <f>COUNTIF($AH$2:AH3750,"TRUE")</f>
        <v/>
      </c>
      <c r="B3750" s="3">
        <f>COUNTIF($AG$2:$AG3750,#REF!)</f>
        <v/>
      </c>
      <c r="C3750" s="56">
        <f>待赋值表!A3749</f>
        <v/>
      </c>
      <c r="E3750" s="6">
        <f>待赋值表!D3749</f>
        <v/>
      </c>
      <c r="F3750" s="6">
        <f>待赋值表!E3749</f>
        <v/>
      </c>
      <c r="G3750" s="6">
        <f>待赋值表!F3749</f>
        <v/>
      </c>
      <c r="H3750" s="6">
        <f>待赋值表!G3749</f>
        <v/>
      </c>
      <c r="I3750" s="6">
        <f>待赋值表!H3749</f>
        <v/>
      </c>
      <c r="J3750" s="6">
        <f>待赋值表!I3749</f>
        <v/>
      </c>
      <c r="K3750" s="6">
        <f>待赋值表!J3749</f>
        <v/>
      </c>
      <c r="L3750" s="6">
        <f>待赋值表!K3749</f>
        <v/>
      </c>
      <c r="M3750" s="6">
        <f>待赋值表!L3749</f>
        <v/>
      </c>
      <c r="N3750" s="6">
        <f>待赋值表!M3749</f>
        <v/>
      </c>
      <c r="O3750" s="6">
        <f>待赋值表!N3749</f>
        <v/>
      </c>
      <c r="P3750" s="6">
        <f>待赋值表!O3749</f>
        <v/>
      </c>
      <c r="Q3750" s="6">
        <f>IF(待赋值表!P3749&lt;&gt;"",待赋值表!P3749,0)</f>
        <v/>
      </c>
      <c r="R3750" s="6">
        <f>待赋值表!Q3749</f>
        <v/>
      </c>
      <c r="S3750" s="6">
        <f>待赋值表!R3749</f>
        <v/>
      </c>
      <c r="T3750" s="6">
        <f>待赋值表!S3749</f>
        <v/>
      </c>
      <c r="U3750" s="6">
        <f>待赋值表!T3749</f>
        <v/>
      </c>
      <c r="V3750" s="6">
        <f>待赋值表!U3749</f>
        <v/>
      </c>
      <c r="W3750" s="6">
        <f>待赋值表!V3749</f>
        <v/>
      </c>
      <c r="X3750" s="6">
        <f>待赋值表!W3749</f>
        <v/>
      </c>
      <c r="Y3750" s="6">
        <f>待赋值表!X3749</f>
        <v/>
      </c>
      <c r="Z3750" s="3">
        <f>IF(M3750&gt;=0.01,"B_pre",IF(M3750&gt;=0,"C_pre","none"))</f>
        <v/>
      </c>
      <c r="AA3750" s="3">
        <f>IF(U3750&gt;0.125,"a_pre",IF(U3750&gt;=0,"b_pre","none"))</f>
        <v/>
      </c>
      <c r="AB3750" s="3">
        <f>AND(Z3750="B_pre",AA3750="a_pre")</f>
        <v/>
      </c>
      <c r="AC3750" s="3">
        <f>AND(Z3750="B_pre",AA3750="b_pre")</f>
        <v/>
      </c>
      <c r="AD3750" s="3">
        <f>AND(Z3750="C_pre",AA3750="a_pre")</f>
        <v/>
      </c>
      <c r="AE3750" s="3">
        <f>AND(Z3750="C_pre",AA3750="b_pre")</f>
        <v/>
      </c>
      <c r="AF3750" s="6">
        <f>待赋值表!C3749</f>
        <v/>
      </c>
      <c r="AG3750" s="3">
        <f t="array" ref="AG3750">IF(AB3750=TRUE,"A",IF(AC3750=TRUE,"B",IF(AD3750=TRUE,"C",IF(AE3750=TRUE,"D","其他"))))</f>
        <v/>
      </c>
      <c r="AH3750" s="3">
        <f>IF(分析表!$E$12&lt;&gt;"ALL",AND(AF3750=分析表!$E$10,AG3750=分析表!$E$12),IF(AF3750=分析表!$E$10,TRUE(),IF(AF3750="ALL",TRUE(),"")))</f>
        <v/>
      </c>
    </row>
    <row r="3751">
      <c r="A3751" s="3">
        <f>COUNTIF($AH$2:AH3751,"TRUE")</f>
        <v/>
      </c>
      <c r="B3751" s="3">
        <f>COUNTIF($AG$2:$AG3751,#REF!)</f>
        <v/>
      </c>
      <c r="C3751" s="56">
        <f>待赋值表!A3750</f>
        <v/>
      </c>
      <c r="E3751" s="6">
        <f>待赋值表!D3750</f>
        <v/>
      </c>
      <c r="F3751" s="6">
        <f>待赋值表!E3750</f>
        <v/>
      </c>
      <c r="G3751" s="6">
        <f>待赋值表!F3750</f>
        <v/>
      </c>
      <c r="H3751" s="6">
        <f>待赋值表!G3750</f>
        <v/>
      </c>
      <c r="I3751" s="6">
        <f>待赋值表!H3750</f>
        <v/>
      </c>
      <c r="J3751" s="6">
        <f>待赋值表!I3750</f>
        <v/>
      </c>
      <c r="K3751" s="6">
        <f>待赋值表!J3750</f>
        <v/>
      </c>
      <c r="L3751" s="6">
        <f>待赋值表!K3750</f>
        <v/>
      </c>
      <c r="M3751" s="6">
        <f>待赋值表!L3750</f>
        <v/>
      </c>
      <c r="N3751" s="6">
        <f>待赋值表!M3750</f>
        <v/>
      </c>
      <c r="O3751" s="6">
        <f>待赋值表!N3750</f>
        <v/>
      </c>
      <c r="P3751" s="6">
        <f>待赋值表!O3750</f>
        <v/>
      </c>
      <c r="Q3751" s="6">
        <f>IF(待赋值表!P3750&lt;&gt;"",待赋值表!P3750,0)</f>
        <v/>
      </c>
      <c r="R3751" s="6">
        <f>待赋值表!Q3750</f>
        <v/>
      </c>
      <c r="S3751" s="6">
        <f>待赋值表!R3750</f>
        <v/>
      </c>
      <c r="T3751" s="6">
        <f>待赋值表!S3750</f>
        <v/>
      </c>
      <c r="U3751" s="6">
        <f>待赋值表!T3750</f>
        <v/>
      </c>
      <c r="V3751" s="6">
        <f>待赋值表!U3750</f>
        <v/>
      </c>
      <c r="W3751" s="6">
        <f>待赋值表!V3750</f>
        <v/>
      </c>
      <c r="X3751" s="6">
        <f>待赋值表!W3750</f>
        <v/>
      </c>
      <c r="Y3751" s="6">
        <f>待赋值表!X3750</f>
        <v/>
      </c>
      <c r="Z3751" s="3">
        <f>IF(M3751&gt;=0.01,"B_pre",IF(M3751&gt;=0,"C_pre","none"))</f>
        <v/>
      </c>
      <c r="AA3751" s="3">
        <f>IF(U3751&gt;0.125,"a_pre",IF(U3751&gt;=0,"b_pre","none"))</f>
        <v/>
      </c>
      <c r="AB3751" s="3">
        <f>AND(Z3751="B_pre",AA3751="a_pre")</f>
        <v/>
      </c>
      <c r="AC3751" s="3">
        <f>AND(Z3751="B_pre",AA3751="b_pre")</f>
        <v/>
      </c>
      <c r="AD3751" s="3">
        <f>AND(Z3751="C_pre",AA3751="a_pre")</f>
        <v/>
      </c>
      <c r="AE3751" s="3">
        <f>AND(Z3751="C_pre",AA3751="b_pre")</f>
        <v/>
      </c>
      <c r="AF3751" s="6">
        <f>待赋值表!C3750</f>
        <v/>
      </c>
      <c r="AG3751" s="3">
        <f t="array" ref="AG3751">IF(AB3751=TRUE,"A",IF(AC3751=TRUE,"B",IF(AD3751=TRUE,"C",IF(AE3751=TRUE,"D","其他"))))</f>
        <v/>
      </c>
      <c r="AH3751" s="3">
        <f>IF(分析表!$E$12&lt;&gt;"ALL",AND(AF3751=分析表!$E$10,AG3751=分析表!$E$12),IF(AF3751=分析表!$E$10,TRUE(),IF(AF3751="ALL",TRUE(),"")))</f>
        <v/>
      </c>
    </row>
    <row r="3752">
      <c r="A3752" s="3">
        <f>COUNTIF($AH$2:AH3752,"TRUE")</f>
        <v/>
      </c>
      <c r="B3752" s="3">
        <f>COUNTIF($AG$2:$AG3752,#REF!)</f>
        <v/>
      </c>
      <c r="C3752" s="56">
        <f>待赋值表!A3751</f>
        <v/>
      </c>
      <c r="E3752" s="6">
        <f>待赋值表!D3751</f>
        <v/>
      </c>
      <c r="F3752" s="6">
        <f>待赋值表!E3751</f>
        <v/>
      </c>
      <c r="G3752" s="6">
        <f>待赋值表!F3751</f>
        <v/>
      </c>
      <c r="H3752" s="6">
        <f>待赋值表!G3751</f>
        <v/>
      </c>
      <c r="I3752" s="6">
        <f>待赋值表!H3751</f>
        <v/>
      </c>
      <c r="J3752" s="6">
        <f>待赋值表!I3751</f>
        <v/>
      </c>
      <c r="K3752" s="6">
        <f>待赋值表!J3751</f>
        <v/>
      </c>
      <c r="L3752" s="6">
        <f>待赋值表!K3751</f>
        <v/>
      </c>
      <c r="M3752" s="6">
        <f>待赋值表!L3751</f>
        <v/>
      </c>
      <c r="N3752" s="6">
        <f>待赋值表!M3751</f>
        <v/>
      </c>
      <c r="O3752" s="6">
        <f>待赋值表!N3751</f>
        <v/>
      </c>
      <c r="P3752" s="6">
        <f>待赋值表!O3751</f>
        <v/>
      </c>
      <c r="Q3752" s="6">
        <f>IF(待赋值表!P3751&lt;&gt;"",待赋值表!P3751,0)</f>
        <v/>
      </c>
      <c r="R3752" s="6">
        <f>待赋值表!Q3751</f>
        <v/>
      </c>
      <c r="S3752" s="6">
        <f>待赋值表!R3751</f>
        <v/>
      </c>
      <c r="T3752" s="6">
        <f>待赋值表!S3751</f>
        <v/>
      </c>
      <c r="U3752" s="6">
        <f>待赋值表!T3751</f>
        <v/>
      </c>
      <c r="V3752" s="6">
        <f>待赋值表!U3751</f>
        <v/>
      </c>
      <c r="W3752" s="6">
        <f>待赋值表!V3751</f>
        <v/>
      </c>
      <c r="X3752" s="6">
        <f>待赋值表!W3751</f>
        <v/>
      </c>
      <c r="Y3752" s="6">
        <f>待赋值表!X3751</f>
        <v/>
      </c>
      <c r="Z3752" s="3">
        <f>IF(M3752&gt;=0.01,"B_pre",IF(M3752&gt;=0,"C_pre","none"))</f>
        <v/>
      </c>
      <c r="AA3752" s="3">
        <f>IF(U3752&gt;0.125,"a_pre",IF(U3752&gt;=0,"b_pre","none"))</f>
        <v/>
      </c>
      <c r="AB3752" s="3">
        <f>AND(Z3752="B_pre",AA3752="a_pre")</f>
        <v/>
      </c>
      <c r="AC3752" s="3">
        <f>AND(Z3752="B_pre",AA3752="b_pre")</f>
        <v/>
      </c>
      <c r="AD3752" s="3">
        <f>AND(Z3752="C_pre",AA3752="a_pre")</f>
        <v/>
      </c>
      <c r="AE3752" s="3">
        <f>AND(Z3752="C_pre",AA3752="b_pre")</f>
        <v/>
      </c>
      <c r="AF3752" s="6">
        <f>待赋值表!C3751</f>
        <v/>
      </c>
      <c r="AG3752" s="3">
        <f t="array" ref="AG3752">IF(AB3752=TRUE,"A",IF(AC3752=TRUE,"B",IF(AD3752=TRUE,"C",IF(AE3752=TRUE,"D","其他"))))</f>
        <v/>
      </c>
      <c r="AH3752" s="3">
        <f>IF(分析表!$E$12&lt;&gt;"ALL",AND(AF3752=分析表!$E$10,AG3752=分析表!$E$12),IF(AF3752=分析表!$E$10,TRUE(),IF(AF3752="ALL",TRUE(),"")))</f>
        <v/>
      </c>
    </row>
    <row r="3753">
      <c r="A3753" s="3">
        <f>COUNTIF($AH$2:AH3753,"TRUE")</f>
        <v/>
      </c>
      <c r="B3753" s="3">
        <f>COUNTIF($AG$2:$AG3753,#REF!)</f>
        <v/>
      </c>
      <c r="C3753" s="56">
        <f>待赋值表!A3752</f>
        <v/>
      </c>
      <c r="E3753" s="6">
        <f>待赋值表!D3752</f>
        <v/>
      </c>
      <c r="F3753" s="6">
        <f>待赋值表!E3752</f>
        <v/>
      </c>
      <c r="G3753" s="6">
        <f>待赋值表!F3752</f>
        <v/>
      </c>
      <c r="H3753" s="6">
        <f>待赋值表!G3752</f>
        <v/>
      </c>
      <c r="I3753" s="6">
        <f>待赋值表!H3752</f>
        <v/>
      </c>
      <c r="J3753" s="6">
        <f>待赋值表!I3752</f>
        <v/>
      </c>
      <c r="K3753" s="6">
        <f>待赋值表!J3752</f>
        <v/>
      </c>
      <c r="L3753" s="6">
        <f>待赋值表!K3752</f>
        <v/>
      </c>
      <c r="M3753" s="6">
        <f>待赋值表!L3752</f>
        <v/>
      </c>
      <c r="N3753" s="6">
        <f>待赋值表!M3752</f>
        <v/>
      </c>
      <c r="O3753" s="6">
        <f>待赋值表!N3752</f>
        <v/>
      </c>
      <c r="P3753" s="6">
        <f>待赋值表!O3752</f>
        <v/>
      </c>
      <c r="Q3753" s="6">
        <f>IF(待赋值表!P3752&lt;&gt;"",待赋值表!P3752,0)</f>
        <v/>
      </c>
      <c r="R3753" s="6">
        <f>待赋值表!Q3752</f>
        <v/>
      </c>
      <c r="S3753" s="6">
        <f>待赋值表!R3752</f>
        <v/>
      </c>
      <c r="T3753" s="6">
        <f>待赋值表!S3752</f>
        <v/>
      </c>
      <c r="U3753" s="6">
        <f>待赋值表!T3752</f>
        <v/>
      </c>
      <c r="V3753" s="6">
        <f>待赋值表!U3752</f>
        <v/>
      </c>
      <c r="W3753" s="6">
        <f>待赋值表!V3752</f>
        <v/>
      </c>
      <c r="X3753" s="6">
        <f>待赋值表!W3752</f>
        <v/>
      </c>
      <c r="Y3753" s="6">
        <f>待赋值表!X3752</f>
        <v/>
      </c>
      <c r="Z3753" s="3">
        <f>IF(M3753&gt;=0.01,"B_pre",IF(M3753&gt;=0,"C_pre","none"))</f>
        <v/>
      </c>
      <c r="AA3753" s="3">
        <f>IF(U3753&gt;0.125,"a_pre",IF(U3753&gt;=0,"b_pre","none"))</f>
        <v/>
      </c>
      <c r="AB3753" s="3">
        <f>AND(Z3753="B_pre",AA3753="a_pre")</f>
        <v/>
      </c>
      <c r="AC3753" s="3">
        <f>AND(Z3753="B_pre",AA3753="b_pre")</f>
        <v/>
      </c>
      <c r="AD3753" s="3">
        <f>AND(Z3753="C_pre",AA3753="a_pre")</f>
        <v/>
      </c>
      <c r="AE3753" s="3">
        <f>AND(Z3753="C_pre",AA3753="b_pre")</f>
        <v/>
      </c>
      <c r="AF3753" s="6">
        <f>待赋值表!C3752</f>
        <v/>
      </c>
      <c r="AG3753" s="3">
        <f t="array" ref="AG3753">IF(AB3753=TRUE,"A",IF(AC3753=TRUE,"B",IF(AD3753=TRUE,"C",IF(AE3753=TRUE,"D","其他"))))</f>
        <v/>
      </c>
      <c r="AH3753" s="3">
        <f>IF(分析表!$E$12&lt;&gt;"ALL",AND(AF3753=分析表!$E$10,AG3753=分析表!$E$12),IF(AF3753=分析表!$E$10,TRUE(),IF(AF3753="ALL",TRUE(),"")))</f>
        <v/>
      </c>
    </row>
    <row r="3754">
      <c r="A3754" s="3">
        <f>COUNTIF($AH$2:AH3754,"TRUE")</f>
        <v/>
      </c>
      <c r="B3754" s="3">
        <f>COUNTIF($AG$2:$AG3754,#REF!)</f>
        <v/>
      </c>
      <c r="C3754" s="56">
        <f>待赋值表!A3753</f>
        <v/>
      </c>
      <c r="E3754" s="6">
        <f>待赋值表!D3753</f>
        <v/>
      </c>
      <c r="F3754" s="6">
        <f>待赋值表!E3753</f>
        <v/>
      </c>
      <c r="G3754" s="6">
        <f>待赋值表!F3753</f>
        <v/>
      </c>
      <c r="H3754" s="6">
        <f>待赋值表!G3753</f>
        <v/>
      </c>
      <c r="I3754" s="6">
        <f>待赋值表!H3753</f>
        <v/>
      </c>
      <c r="J3754" s="6">
        <f>待赋值表!I3753</f>
        <v/>
      </c>
      <c r="K3754" s="6">
        <f>待赋值表!J3753</f>
        <v/>
      </c>
      <c r="L3754" s="6">
        <f>待赋值表!K3753</f>
        <v/>
      </c>
      <c r="M3754" s="6">
        <f>待赋值表!L3753</f>
        <v/>
      </c>
      <c r="N3754" s="6">
        <f>待赋值表!M3753</f>
        <v/>
      </c>
      <c r="O3754" s="6">
        <f>待赋值表!N3753</f>
        <v/>
      </c>
      <c r="P3754" s="6">
        <f>待赋值表!O3753</f>
        <v/>
      </c>
      <c r="Q3754" s="6">
        <f>IF(待赋值表!P3753&lt;&gt;"",待赋值表!P3753,0)</f>
        <v/>
      </c>
      <c r="R3754" s="6">
        <f>待赋值表!Q3753</f>
        <v/>
      </c>
      <c r="S3754" s="6">
        <f>待赋值表!R3753</f>
        <v/>
      </c>
      <c r="T3754" s="6">
        <f>待赋值表!S3753</f>
        <v/>
      </c>
      <c r="U3754" s="6">
        <f>待赋值表!T3753</f>
        <v/>
      </c>
      <c r="V3754" s="6">
        <f>待赋值表!U3753</f>
        <v/>
      </c>
      <c r="W3754" s="6">
        <f>待赋值表!V3753</f>
        <v/>
      </c>
      <c r="X3754" s="6">
        <f>待赋值表!W3753</f>
        <v/>
      </c>
      <c r="Y3754" s="6">
        <f>待赋值表!X3753</f>
        <v/>
      </c>
      <c r="Z3754" s="3">
        <f>IF(M3754&gt;=0.01,"B_pre",IF(M3754&gt;=0,"C_pre","none"))</f>
        <v/>
      </c>
      <c r="AA3754" s="3">
        <f>IF(U3754&gt;0.125,"a_pre",IF(U3754&gt;=0,"b_pre","none"))</f>
        <v/>
      </c>
      <c r="AB3754" s="3">
        <f>AND(Z3754="B_pre",AA3754="a_pre")</f>
        <v/>
      </c>
      <c r="AC3754" s="3">
        <f>AND(Z3754="B_pre",AA3754="b_pre")</f>
        <v/>
      </c>
      <c r="AD3754" s="3">
        <f>AND(Z3754="C_pre",AA3754="a_pre")</f>
        <v/>
      </c>
      <c r="AE3754" s="3">
        <f>AND(Z3754="C_pre",AA3754="b_pre")</f>
        <v/>
      </c>
      <c r="AF3754" s="6">
        <f>待赋值表!C3753</f>
        <v/>
      </c>
      <c r="AG3754" s="3">
        <f t="array" ref="AG3754">IF(AB3754=TRUE,"A",IF(AC3754=TRUE,"B",IF(AD3754=TRUE,"C",IF(AE3754=TRUE,"D","其他"))))</f>
        <v/>
      </c>
      <c r="AH3754" s="3">
        <f>IF(分析表!$E$12&lt;&gt;"ALL",AND(AF3754=分析表!$E$10,AG3754=分析表!$E$12),IF(AF3754=分析表!$E$10,TRUE(),IF(AF3754="ALL",TRUE(),"")))</f>
        <v/>
      </c>
    </row>
    <row r="3755">
      <c r="A3755" s="3">
        <f>COUNTIF($AH$2:AH3755,"TRUE")</f>
        <v/>
      </c>
      <c r="B3755" s="3">
        <f>COUNTIF($AG$2:$AG3755,#REF!)</f>
        <v/>
      </c>
      <c r="C3755" s="56">
        <f>待赋值表!A3754</f>
        <v/>
      </c>
      <c r="E3755" s="6">
        <f>待赋值表!D3754</f>
        <v/>
      </c>
      <c r="F3755" s="6">
        <f>待赋值表!E3754</f>
        <v/>
      </c>
      <c r="G3755" s="6">
        <f>待赋值表!F3754</f>
        <v/>
      </c>
      <c r="H3755" s="6">
        <f>待赋值表!G3754</f>
        <v/>
      </c>
      <c r="I3755" s="6">
        <f>待赋值表!H3754</f>
        <v/>
      </c>
      <c r="J3755" s="6">
        <f>待赋值表!I3754</f>
        <v/>
      </c>
      <c r="K3755" s="6">
        <f>待赋值表!J3754</f>
        <v/>
      </c>
      <c r="L3755" s="6">
        <f>待赋值表!K3754</f>
        <v/>
      </c>
      <c r="M3755" s="6">
        <f>待赋值表!L3754</f>
        <v/>
      </c>
      <c r="N3755" s="6">
        <f>待赋值表!M3754</f>
        <v/>
      </c>
      <c r="O3755" s="6">
        <f>待赋值表!N3754</f>
        <v/>
      </c>
      <c r="P3755" s="6">
        <f>待赋值表!O3754</f>
        <v/>
      </c>
      <c r="Q3755" s="6">
        <f>IF(待赋值表!P3754&lt;&gt;"",待赋值表!P3754,0)</f>
        <v/>
      </c>
      <c r="R3755" s="6">
        <f>待赋值表!Q3754</f>
        <v/>
      </c>
      <c r="S3755" s="6">
        <f>待赋值表!R3754</f>
        <v/>
      </c>
      <c r="T3755" s="6">
        <f>待赋值表!S3754</f>
        <v/>
      </c>
      <c r="U3755" s="6">
        <f>待赋值表!T3754</f>
        <v/>
      </c>
      <c r="V3755" s="6">
        <f>待赋值表!U3754</f>
        <v/>
      </c>
      <c r="W3755" s="6">
        <f>待赋值表!V3754</f>
        <v/>
      </c>
      <c r="X3755" s="6">
        <f>待赋值表!W3754</f>
        <v/>
      </c>
      <c r="Y3755" s="6">
        <f>待赋值表!X3754</f>
        <v/>
      </c>
      <c r="Z3755" s="3">
        <f>IF(M3755&gt;=0.01,"B_pre",IF(M3755&gt;=0,"C_pre","none"))</f>
        <v/>
      </c>
      <c r="AA3755" s="3">
        <f>IF(U3755&gt;0.125,"a_pre",IF(U3755&gt;=0,"b_pre","none"))</f>
        <v/>
      </c>
      <c r="AB3755" s="3">
        <f>AND(Z3755="B_pre",AA3755="a_pre")</f>
        <v/>
      </c>
      <c r="AC3755" s="3">
        <f>AND(Z3755="B_pre",AA3755="b_pre")</f>
        <v/>
      </c>
      <c r="AD3755" s="3">
        <f>AND(Z3755="C_pre",AA3755="a_pre")</f>
        <v/>
      </c>
      <c r="AE3755" s="3">
        <f>AND(Z3755="C_pre",AA3755="b_pre")</f>
        <v/>
      </c>
      <c r="AF3755" s="6">
        <f>待赋值表!C3754</f>
        <v/>
      </c>
      <c r="AG3755" s="3">
        <f t="array" ref="AG3755">IF(AB3755=TRUE,"A",IF(AC3755=TRUE,"B",IF(AD3755=TRUE,"C",IF(AE3755=TRUE,"D","其他"))))</f>
        <v/>
      </c>
      <c r="AH3755" s="3">
        <f>IF(分析表!$E$12&lt;&gt;"ALL",AND(AF3755=分析表!$E$10,AG3755=分析表!$E$12),IF(AF3755=分析表!$E$10,TRUE(),IF(AF3755="ALL",TRUE(),"")))</f>
        <v/>
      </c>
    </row>
    <row r="3756">
      <c r="A3756" s="3">
        <f>COUNTIF($AH$2:AH3756,"TRUE")</f>
        <v/>
      </c>
      <c r="B3756" s="3">
        <f>COUNTIF($AG$2:$AG3756,#REF!)</f>
        <v/>
      </c>
      <c r="C3756" s="56">
        <f>待赋值表!A3755</f>
        <v/>
      </c>
      <c r="E3756" s="6">
        <f>待赋值表!D3755</f>
        <v/>
      </c>
      <c r="F3756" s="6">
        <f>待赋值表!E3755</f>
        <v/>
      </c>
      <c r="G3756" s="6">
        <f>待赋值表!F3755</f>
        <v/>
      </c>
      <c r="H3756" s="6">
        <f>待赋值表!G3755</f>
        <v/>
      </c>
      <c r="I3756" s="6">
        <f>待赋值表!H3755</f>
        <v/>
      </c>
      <c r="J3756" s="6">
        <f>待赋值表!I3755</f>
        <v/>
      </c>
      <c r="K3756" s="6">
        <f>待赋值表!J3755</f>
        <v/>
      </c>
      <c r="L3756" s="6">
        <f>待赋值表!K3755</f>
        <v/>
      </c>
      <c r="M3756" s="6">
        <f>待赋值表!L3755</f>
        <v/>
      </c>
      <c r="N3756" s="6">
        <f>待赋值表!M3755</f>
        <v/>
      </c>
      <c r="O3756" s="6">
        <f>待赋值表!N3755</f>
        <v/>
      </c>
      <c r="P3756" s="6">
        <f>待赋值表!O3755</f>
        <v/>
      </c>
      <c r="Q3756" s="6">
        <f>IF(待赋值表!P3755&lt;&gt;"",待赋值表!P3755,0)</f>
        <v/>
      </c>
      <c r="R3756" s="6">
        <f>待赋值表!Q3755</f>
        <v/>
      </c>
      <c r="S3756" s="6">
        <f>待赋值表!R3755</f>
        <v/>
      </c>
      <c r="T3756" s="6">
        <f>待赋值表!S3755</f>
        <v/>
      </c>
      <c r="U3756" s="6">
        <f>待赋值表!T3755</f>
        <v/>
      </c>
      <c r="V3756" s="6">
        <f>待赋值表!U3755</f>
        <v/>
      </c>
      <c r="W3756" s="6">
        <f>待赋值表!V3755</f>
        <v/>
      </c>
      <c r="X3756" s="6">
        <f>待赋值表!W3755</f>
        <v/>
      </c>
      <c r="Y3756" s="6">
        <f>待赋值表!X3755</f>
        <v/>
      </c>
      <c r="Z3756" s="3">
        <f>IF(M3756&gt;=0.01,"B_pre",IF(M3756&gt;=0,"C_pre","none"))</f>
        <v/>
      </c>
      <c r="AA3756" s="3">
        <f>IF(U3756&gt;0.125,"a_pre",IF(U3756&gt;=0,"b_pre","none"))</f>
        <v/>
      </c>
      <c r="AB3756" s="3">
        <f>AND(Z3756="B_pre",AA3756="a_pre")</f>
        <v/>
      </c>
      <c r="AC3756" s="3">
        <f>AND(Z3756="B_pre",AA3756="b_pre")</f>
        <v/>
      </c>
      <c r="AD3756" s="3">
        <f>AND(Z3756="C_pre",AA3756="a_pre")</f>
        <v/>
      </c>
      <c r="AE3756" s="3">
        <f>AND(Z3756="C_pre",AA3756="b_pre")</f>
        <v/>
      </c>
      <c r="AF3756" s="6">
        <f>待赋值表!C3755</f>
        <v/>
      </c>
      <c r="AG3756" s="3">
        <f t="array" ref="AG3756">IF(AB3756=TRUE,"A",IF(AC3756=TRUE,"B",IF(AD3756=TRUE,"C",IF(AE3756=TRUE,"D","其他"))))</f>
        <v/>
      </c>
      <c r="AH3756" s="3">
        <f>IF(分析表!$E$12&lt;&gt;"ALL",AND(AF3756=分析表!$E$10,AG3756=分析表!$E$12),IF(AF3756=分析表!$E$10,TRUE(),IF(AF3756="ALL",TRUE(),"")))</f>
        <v/>
      </c>
    </row>
    <row r="3757">
      <c r="A3757" s="3">
        <f>COUNTIF($AH$2:AH3757,"TRUE")</f>
        <v/>
      </c>
      <c r="B3757" s="3">
        <f>COUNTIF($AG$2:$AG3757,#REF!)</f>
        <v/>
      </c>
      <c r="C3757" s="56">
        <f>待赋值表!A3756</f>
        <v/>
      </c>
      <c r="E3757" s="6">
        <f>待赋值表!D3756</f>
        <v/>
      </c>
      <c r="F3757" s="6">
        <f>待赋值表!E3756</f>
        <v/>
      </c>
      <c r="G3757" s="6">
        <f>待赋值表!F3756</f>
        <v/>
      </c>
      <c r="H3757" s="6">
        <f>待赋值表!G3756</f>
        <v/>
      </c>
      <c r="I3757" s="6">
        <f>待赋值表!H3756</f>
        <v/>
      </c>
      <c r="J3757" s="6">
        <f>待赋值表!I3756</f>
        <v/>
      </c>
      <c r="K3757" s="6">
        <f>待赋值表!J3756</f>
        <v/>
      </c>
      <c r="L3757" s="6">
        <f>待赋值表!K3756</f>
        <v/>
      </c>
      <c r="M3757" s="6">
        <f>待赋值表!L3756</f>
        <v/>
      </c>
      <c r="N3757" s="6">
        <f>待赋值表!M3756</f>
        <v/>
      </c>
      <c r="O3757" s="6">
        <f>待赋值表!N3756</f>
        <v/>
      </c>
      <c r="P3757" s="6">
        <f>待赋值表!O3756</f>
        <v/>
      </c>
      <c r="Q3757" s="6">
        <f>IF(待赋值表!P3756&lt;&gt;"",待赋值表!P3756,0)</f>
        <v/>
      </c>
      <c r="R3757" s="6">
        <f>待赋值表!Q3756</f>
        <v/>
      </c>
      <c r="S3757" s="6">
        <f>待赋值表!R3756</f>
        <v/>
      </c>
      <c r="T3757" s="6">
        <f>待赋值表!S3756</f>
        <v/>
      </c>
      <c r="U3757" s="6">
        <f>待赋值表!T3756</f>
        <v/>
      </c>
      <c r="V3757" s="6">
        <f>待赋值表!U3756</f>
        <v/>
      </c>
      <c r="W3757" s="6">
        <f>待赋值表!V3756</f>
        <v/>
      </c>
      <c r="X3757" s="6">
        <f>待赋值表!W3756</f>
        <v/>
      </c>
      <c r="Y3757" s="6">
        <f>待赋值表!X3756</f>
        <v/>
      </c>
      <c r="Z3757" s="3">
        <f>IF(M3757&gt;=0.01,"B_pre",IF(M3757&gt;=0,"C_pre","none"))</f>
        <v/>
      </c>
      <c r="AA3757" s="3">
        <f>IF(U3757&gt;0.125,"a_pre",IF(U3757&gt;=0,"b_pre","none"))</f>
        <v/>
      </c>
      <c r="AB3757" s="3">
        <f>AND(Z3757="B_pre",AA3757="a_pre")</f>
        <v/>
      </c>
      <c r="AC3757" s="3">
        <f>AND(Z3757="B_pre",AA3757="b_pre")</f>
        <v/>
      </c>
      <c r="AD3757" s="3">
        <f>AND(Z3757="C_pre",AA3757="a_pre")</f>
        <v/>
      </c>
      <c r="AE3757" s="3">
        <f>AND(Z3757="C_pre",AA3757="b_pre")</f>
        <v/>
      </c>
      <c r="AF3757" s="6">
        <f>待赋值表!C3756</f>
        <v/>
      </c>
      <c r="AG3757" s="3">
        <f t="array" ref="AG3757">IF(AB3757=TRUE,"A",IF(AC3757=TRUE,"B",IF(AD3757=TRUE,"C",IF(AE3757=TRUE,"D","其他"))))</f>
        <v/>
      </c>
      <c r="AH3757" s="3">
        <f>IF(分析表!$E$12&lt;&gt;"ALL",AND(AF3757=分析表!$E$10,AG3757=分析表!$E$12),IF(AF3757=分析表!$E$10,TRUE(),IF(AF3757="ALL",TRUE(),"")))</f>
        <v/>
      </c>
    </row>
    <row r="3758">
      <c r="A3758" s="3">
        <f>COUNTIF($AH$2:AH3758,"TRUE")</f>
        <v/>
      </c>
      <c r="B3758" s="3">
        <f>COUNTIF($AG$2:$AG3758,#REF!)</f>
        <v/>
      </c>
      <c r="C3758" s="56">
        <f>待赋值表!A3757</f>
        <v/>
      </c>
      <c r="E3758" s="6">
        <f>待赋值表!D3757</f>
        <v/>
      </c>
      <c r="F3758" s="6">
        <f>待赋值表!E3757</f>
        <v/>
      </c>
      <c r="G3758" s="6">
        <f>待赋值表!F3757</f>
        <v/>
      </c>
      <c r="H3758" s="6">
        <f>待赋值表!G3757</f>
        <v/>
      </c>
      <c r="I3758" s="6">
        <f>待赋值表!H3757</f>
        <v/>
      </c>
      <c r="J3758" s="6">
        <f>待赋值表!I3757</f>
        <v/>
      </c>
      <c r="K3758" s="6">
        <f>待赋值表!J3757</f>
        <v/>
      </c>
      <c r="L3758" s="6">
        <f>待赋值表!K3757</f>
        <v/>
      </c>
      <c r="M3758" s="6">
        <f>待赋值表!L3757</f>
        <v/>
      </c>
      <c r="N3758" s="6">
        <f>待赋值表!M3757</f>
        <v/>
      </c>
      <c r="O3758" s="6">
        <f>待赋值表!N3757</f>
        <v/>
      </c>
      <c r="P3758" s="6">
        <f>待赋值表!O3757</f>
        <v/>
      </c>
      <c r="Q3758" s="6">
        <f>IF(待赋值表!P3757&lt;&gt;"",待赋值表!P3757,0)</f>
        <v/>
      </c>
      <c r="R3758" s="6">
        <f>待赋值表!Q3757</f>
        <v/>
      </c>
      <c r="S3758" s="6">
        <f>待赋值表!R3757</f>
        <v/>
      </c>
      <c r="T3758" s="6">
        <f>待赋值表!S3757</f>
        <v/>
      </c>
      <c r="U3758" s="6">
        <f>待赋值表!T3757</f>
        <v/>
      </c>
      <c r="V3758" s="6">
        <f>待赋值表!U3757</f>
        <v/>
      </c>
      <c r="W3758" s="6">
        <f>待赋值表!V3757</f>
        <v/>
      </c>
      <c r="X3758" s="6">
        <f>待赋值表!W3757</f>
        <v/>
      </c>
      <c r="Y3758" s="6">
        <f>待赋值表!X3757</f>
        <v/>
      </c>
      <c r="Z3758" s="3">
        <f>IF(M3758&gt;=0.01,"B_pre",IF(M3758&gt;=0,"C_pre","none"))</f>
        <v/>
      </c>
      <c r="AA3758" s="3">
        <f>IF(U3758&gt;0.125,"a_pre",IF(U3758&gt;=0,"b_pre","none"))</f>
        <v/>
      </c>
      <c r="AB3758" s="3">
        <f>AND(Z3758="B_pre",AA3758="a_pre")</f>
        <v/>
      </c>
      <c r="AC3758" s="3">
        <f>AND(Z3758="B_pre",AA3758="b_pre")</f>
        <v/>
      </c>
      <c r="AD3758" s="3">
        <f>AND(Z3758="C_pre",AA3758="a_pre")</f>
        <v/>
      </c>
      <c r="AE3758" s="3">
        <f>AND(Z3758="C_pre",AA3758="b_pre")</f>
        <v/>
      </c>
      <c r="AF3758" s="6">
        <f>待赋值表!C3757</f>
        <v/>
      </c>
      <c r="AG3758" s="3">
        <f t="array" ref="AG3758">IF(AB3758=TRUE,"A",IF(AC3758=TRUE,"B",IF(AD3758=TRUE,"C",IF(AE3758=TRUE,"D","其他"))))</f>
        <v/>
      </c>
      <c r="AH3758" s="3">
        <f>IF(分析表!$E$12&lt;&gt;"ALL",AND(AF3758=分析表!$E$10,AG3758=分析表!$E$12),IF(AF3758=分析表!$E$10,TRUE(),IF(AF3758="ALL",TRUE(),"")))</f>
        <v/>
      </c>
    </row>
    <row r="3759">
      <c r="A3759" s="3">
        <f>COUNTIF($AH$2:AH3759,"TRUE")</f>
        <v/>
      </c>
      <c r="B3759" s="3">
        <f>COUNTIF($AG$2:$AG3759,#REF!)</f>
        <v/>
      </c>
      <c r="C3759" s="56">
        <f>待赋值表!A3758</f>
        <v/>
      </c>
      <c r="E3759" s="6">
        <f>待赋值表!D3758</f>
        <v/>
      </c>
      <c r="F3759" s="6">
        <f>待赋值表!E3758</f>
        <v/>
      </c>
      <c r="G3759" s="6">
        <f>待赋值表!F3758</f>
        <v/>
      </c>
      <c r="H3759" s="6">
        <f>待赋值表!G3758</f>
        <v/>
      </c>
      <c r="I3759" s="6">
        <f>待赋值表!H3758</f>
        <v/>
      </c>
      <c r="J3759" s="6">
        <f>待赋值表!I3758</f>
        <v/>
      </c>
      <c r="K3759" s="6">
        <f>待赋值表!J3758</f>
        <v/>
      </c>
      <c r="L3759" s="6">
        <f>待赋值表!K3758</f>
        <v/>
      </c>
      <c r="M3759" s="6">
        <f>待赋值表!L3758</f>
        <v/>
      </c>
      <c r="N3759" s="6">
        <f>待赋值表!M3758</f>
        <v/>
      </c>
      <c r="O3759" s="6">
        <f>待赋值表!N3758</f>
        <v/>
      </c>
      <c r="P3759" s="6">
        <f>待赋值表!O3758</f>
        <v/>
      </c>
      <c r="Q3759" s="6">
        <f>IF(待赋值表!P3758&lt;&gt;"",待赋值表!P3758,0)</f>
        <v/>
      </c>
      <c r="R3759" s="6">
        <f>待赋值表!Q3758</f>
        <v/>
      </c>
      <c r="S3759" s="6">
        <f>待赋值表!R3758</f>
        <v/>
      </c>
      <c r="T3759" s="6">
        <f>待赋值表!S3758</f>
        <v/>
      </c>
      <c r="U3759" s="6">
        <f>待赋值表!T3758</f>
        <v/>
      </c>
      <c r="V3759" s="6">
        <f>待赋值表!U3758</f>
        <v/>
      </c>
      <c r="W3759" s="6">
        <f>待赋值表!V3758</f>
        <v/>
      </c>
      <c r="X3759" s="6">
        <f>待赋值表!W3758</f>
        <v/>
      </c>
      <c r="Y3759" s="6">
        <f>待赋值表!X3758</f>
        <v/>
      </c>
      <c r="Z3759" s="3">
        <f>IF(M3759&gt;=0.01,"B_pre",IF(M3759&gt;=0,"C_pre","none"))</f>
        <v/>
      </c>
      <c r="AA3759" s="3">
        <f>IF(U3759&gt;0.125,"a_pre",IF(U3759&gt;=0,"b_pre","none"))</f>
        <v/>
      </c>
      <c r="AB3759" s="3">
        <f>AND(Z3759="B_pre",AA3759="a_pre")</f>
        <v/>
      </c>
      <c r="AC3759" s="3">
        <f>AND(Z3759="B_pre",AA3759="b_pre")</f>
        <v/>
      </c>
      <c r="AD3759" s="3">
        <f>AND(Z3759="C_pre",AA3759="a_pre")</f>
        <v/>
      </c>
      <c r="AE3759" s="3">
        <f>AND(Z3759="C_pre",AA3759="b_pre")</f>
        <v/>
      </c>
      <c r="AF3759" s="6">
        <f>待赋值表!C3758</f>
        <v/>
      </c>
      <c r="AG3759" s="3">
        <f t="array" ref="AG3759">IF(AB3759=TRUE,"A",IF(AC3759=TRUE,"B",IF(AD3759=TRUE,"C",IF(AE3759=TRUE,"D","其他"))))</f>
        <v/>
      </c>
      <c r="AH3759" s="3">
        <f>IF(分析表!$E$12&lt;&gt;"ALL",AND(AF3759=分析表!$E$10,AG3759=分析表!$E$12),IF(AF3759=分析表!$E$10,TRUE(),IF(AF3759="ALL",TRUE(),"")))</f>
        <v/>
      </c>
    </row>
    <row r="3760">
      <c r="A3760" s="3">
        <f>COUNTIF($AH$2:AH3760,"TRUE")</f>
        <v/>
      </c>
      <c r="B3760" s="3">
        <f>COUNTIF($AG$2:$AG3760,#REF!)</f>
        <v/>
      </c>
      <c r="C3760" s="56">
        <f>待赋值表!A3759</f>
        <v/>
      </c>
      <c r="E3760" s="6">
        <f>待赋值表!D3759</f>
        <v/>
      </c>
      <c r="F3760" s="6">
        <f>待赋值表!E3759</f>
        <v/>
      </c>
      <c r="G3760" s="6">
        <f>待赋值表!F3759</f>
        <v/>
      </c>
      <c r="H3760" s="6">
        <f>待赋值表!G3759</f>
        <v/>
      </c>
      <c r="I3760" s="6">
        <f>待赋值表!H3759</f>
        <v/>
      </c>
      <c r="J3760" s="6">
        <f>待赋值表!I3759</f>
        <v/>
      </c>
      <c r="K3760" s="6">
        <f>待赋值表!J3759</f>
        <v/>
      </c>
      <c r="L3760" s="6">
        <f>待赋值表!K3759</f>
        <v/>
      </c>
      <c r="M3760" s="6">
        <f>待赋值表!L3759</f>
        <v/>
      </c>
      <c r="N3760" s="6">
        <f>待赋值表!M3759</f>
        <v/>
      </c>
      <c r="O3760" s="6">
        <f>待赋值表!N3759</f>
        <v/>
      </c>
      <c r="P3760" s="6">
        <f>待赋值表!O3759</f>
        <v/>
      </c>
      <c r="Q3760" s="6">
        <f>IF(待赋值表!P3759&lt;&gt;"",待赋值表!P3759,0)</f>
        <v/>
      </c>
      <c r="R3760" s="6">
        <f>待赋值表!Q3759</f>
        <v/>
      </c>
      <c r="S3760" s="6">
        <f>待赋值表!R3759</f>
        <v/>
      </c>
      <c r="T3760" s="6">
        <f>待赋值表!S3759</f>
        <v/>
      </c>
      <c r="U3760" s="6">
        <f>待赋值表!T3759</f>
        <v/>
      </c>
      <c r="V3760" s="6">
        <f>待赋值表!U3759</f>
        <v/>
      </c>
      <c r="W3760" s="6">
        <f>待赋值表!V3759</f>
        <v/>
      </c>
      <c r="X3760" s="6">
        <f>待赋值表!W3759</f>
        <v/>
      </c>
      <c r="Y3760" s="6">
        <f>待赋值表!X3759</f>
        <v/>
      </c>
      <c r="Z3760" s="3">
        <f>IF(M3760&gt;=0.01,"B_pre",IF(M3760&gt;=0,"C_pre","none"))</f>
        <v/>
      </c>
      <c r="AA3760" s="3">
        <f>IF(U3760&gt;0.125,"a_pre",IF(U3760&gt;=0,"b_pre","none"))</f>
        <v/>
      </c>
      <c r="AB3760" s="3">
        <f>AND(Z3760="B_pre",AA3760="a_pre")</f>
        <v/>
      </c>
      <c r="AC3760" s="3">
        <f>AND(Z3760="B_pre",AA3760="b_pre")</f>
        <v/>
      </c>
      <c r="AD3760" s="3">
        <f>AND(Z3760="C_pre",AA3760="a_pre")</f>
        <v/>
      </c>
      <c r="AE3760" s="3">
        <f>AND(Z3760="C_pre",AA3760="b_pre")</f>
        <v/>
      </c>
      <c r="AF3760" s="6">
        <f>待赋值表!C3759</f>
        <v/>
      </c>
      <c r="AG3760" s="3">
        <f t="array" ref="AG3760">IF(AB3760=TRUE,"A",IF(AC3760=TRUE,"B",IF(AD3760=TRUE,"C",IF(AE3760=TRUE,"D","其他"))))</f>
        <v/>
      </c>
      <c r="AH3760" s="3">
        <f>IF(分析表!$E$12&lt;&gt;"ALL",AND(AF3760=分析表!$E$10,AG3760=分析表!$E$12),IF(AF3760=分析表!$E$10,TRUE(),IF(AF3760="ALL",TRUE(),"")))</f>
        <v/>
      </c>
    </row>
    <row r="3761">
      <c r="A3761" s="3">
        <f>COUNTIF($AH$2:AH3761,"TRUE")</f>
        <v/>
      </c>
      <c r="B3761" s="3">
        <f>COUNTIF($AG$2:$AG3761,#REF!)</f>
        <v/>
      </c>
      <c r="C3761" s="56">
        <f>待赋值表!A3760</f>
        <v/>
      </c>
      <c r="E3761" s="6">
        <f>待赋值表!D3760</f>
        <v/>
      </c>
      <c r="F3761" s="6">
        <f>待赋值表!E3760</f>
        <v/>
      </c>
      <c r="G3761" s="6">
        <f>待赋值表!F3760</f>
        <v/>
      </c>
      <c r="H3761" s="6">
        <f>待赋值表!G3760</f>
        <v/>
      </c>
      <c r="I3761" s="6">
        <f>待赋值表!H3760</f>
        <v/>
      </c>
      <c r="J3761" s="6">
        <f>待赋值表!I3760</f>
        <v/>
      </c>
      <c r="K3761" s="6">
        <f>待赋值表!J3760</f>
        <v/>
      </c>
      <c r="L3761" s="6">
        <f>待赋值表!K3760</f>
        <v/>
      </c>
      <c r="M3761" s="6">
        <f>待赋值表!L3760</f>
        <v/>
      </c>
      <c r="N3761" s="6">
        <f>待赋值表!M3760</f>
        <v/>
      </c>
      <c r="O3761" s="6">
        <f>待赋值表!N3760</f>
        <v/>
      </c>
      <c r="P3761" s="6">
        <f>待赋值表!O3760</f>
        <v/>
      </c>
      <c r="Q3761" s="6">
        <f>IF(待赋值表!P3760&lt;&gt;"",待赋值表!P3760,0)</f>
        <v/>
      </c>
      <c r="R3761" s="6">
        <f>待赋值表!Q3760</f>
        <v/>
      </c>
      <c r="S3761" s="6">
        <f>待赋值表!R3760</f>
        <v/>
      </c>
      <c r="T3761" s="6">
        <f>待赋值表!S3760</f>
        <v/>
      </c>
      <c r="U3761" s="6">
        <f>待赋值表!T3760</f>
        <v/>
      </c>
      <c r="V3761" s="6">
        <f>待赋值表!U3760</f>
        <v/>
      </c>
      <c r="W3761" s="6">
        <f>待赋值表!V3760</f>
        <v/>
      </c>
      <c r="X3761" s="6">
        <f>待赋值表!W3760</f>
        <v/>
      </c>
      <c r="Y3761" s="6">
        <f>待赋值表!X3760</f>
        <v/>
      </c>
      <c r="Z3761" s="3">
        <f>IF(M3761&gt;=0.01,"B_pre",IF(M3761&gt;=0,"C_pre","none"))</f>
        <v/>
      </c>
      <c r="AA3761" s="3">
        <f>IF(U3761&gt;0.125,"a_pre",IF(U3761&gt;=0,"b_pre","none"))</f>
        <v/>
      </c>
      <c r="AB3761" s="3">
        <f>AND(Z3761="B_pre",AA3761="a_pre")</f>
        <v/>
      </c>
      <c r="AC3761" s="3">
        <f>AND(Z3761="B_pre",AA3761="b_pre")</f>
        <v/>
      </c>
      <c r="AD3761" s="3">
        <f>AND(Z3761="C_pre",AA3761="a_pre")</f>
        <v/>
      </c>
      <c r="AE3761" s="3">
        <f>AND(Z3761="C_pre",AA3761="b_pre")</f>
        <v/>
      </c>
      <c r="AF3761" s="6">
        <f>待赋值表!C3760</f>
        <v/>
      </c>
      <c r="AG3761" s="3">
        <f t="array" ref="AG3761">IF(AB3761=TRUE,"A",IF(AC3761=TRUE,"B",IF(AD3761=TRUE,"C",IF(AE3761=TRUE,"D","其他"))))</f>
        <v/>
      </c>
      <c r="AH3761" s="3">
        <f>IF(分析表!$E$12&lt;&gt;"ALL",AND(AF3761=分析表!$E$10,AG3761=分析表!$E$12),IF(AF3761=分析表!$E$10,TRUE(),IF(AF3761="ALL",TRUE(),"")))</f>
        <v/>
      </c>
    </row>
    <row r="3762">
      <c r="A3762" s="3">
        <f>COUNTIF($AH$2:AH3762,"TRUE")</f>
        <v/>
      </c>
      <c r="B3762" s="3">
        <f>COUNTIF($AG$2:$AG3762,#REF!)</f>
        <v/>
      </c>
      <c r="C3762" s="56">
        <f>待赋值表!A3761</f>
        <v/>
      </c>
      <c r="E3762" s="6">
        <f>待赋值表!D3761</f>
        <v/>
      </c>
      <c r="F3762" s="6">
        <f>待赋值表!E3761</f>
        <v/>
      </c>
      <c r="G3762" s="6">
        <f>待赋值表!F3761</f>
        <v/>
      </c>
      <c r="H3762" s="6">
        <f>待赋值表!G3761</f>
        <v/>
      </c>
      <c r="I3762" s="6">
        <f>待赋值表!H3761</f>
        <v/>
      </c>
      <c r="J3762" s="6">
        <f>待赋值表!I3761</f>
        <v/>
      </c>
      <c r="K3762" s="6">
        <f>待赋值表!J3761</f>
        <v/>
      </c>
      <c r="L3762" s="6">
        <f>待赋值表!K3761</f>
        <v/>
      </c>
      <c r="M3762" s="6">
        <f>待赋值表!L3761</f>
        <v/>
      </c>
      <c r="N3762" s="6">
        <f>待赋值表!M3761</f>
        <v/>
      </c>
      <c r="O3762" s="6">
        <f>待赋值表!N3761</f>
        <v/>
      </c>
      <c r="P3762" s="6">
        <f>待赋值表!O3761</f>
        <v/>
      </c>
      <c r="Q3762" s="6">
        <f>IF(待赋值表!P3761&lt;&gt;"",待赋值表!P3761,0)</f>
        <v/>
      </c>
      <c r="R3762" s="6">
        <f>待赋值表!Q3761</f>
        <v/>
      </c>
      <c r="S3762" s="6">
        <f>待赋值表!R3761</f>
        <v/>
      </c>
      <c r="T3762" s="6">
        <f>待赋值表!S3761</f>
        <v/>
      </c>
      <c r="U3762" s="6">
        <f>待赋值表!T3761</f>
        <v/>
      </c>
      <c r="V3762" s="6">
        <f>待赋值表!U3761</f>
        <v/>
      </c>
      <c r="W3762" s="6">
        <f>待赋值表!V3761</f>
        <v/>
      </c>
      <c r="X3762" s="6">
        <f>待赋值表!W3761</f>
        <v/>
      </c>
      <c r="Y3762" s="6">
        <f>待赋值表!X3761</f>
        <v/>
      </c>
      <c r="Z3762" s="3">
        <f>IF(M3762&gt;=0.01,"B_pre",IF(M3762&gt;=0,"C_pre","none"))</f>
        <v/>
      </c>
      <c r="AA3762" s="3">
        <f>IF(U3762&gt;0.125,"a_pre",IF(U3762&gt;=0,"b_pre","none"))</f>
        <v/>
      </c>
      <c r="AB3762" s="3">
        <f>AND(Z3762="B_pre",AA3762="a_pre")</f>
        <v/>
      </c>
      <c r="AC3762" s="3">
        <f>AND(Z3762="B_pre",AA3762="b_pre")</f>
        <v/>
      </c>
      <c r="AD3762" s="3">
        <f>AND(Z3762="C_pre",AA3762="a_pre")</f>
        <v/>
      </c>
      <c r="AE3762" s="3">
        <f>AND(Z3762="C_pre",AA3762="b_pre")</f>
        <v/>
      </c>
      <c r="AF3762" s="6">
        <f>待赋值表!C3761</f>
        <v/>
      </c>
      <c r="AG3762" s="3">
        <f t="array" ref="AG3762">IF(AB3762=TRUE,"A",IF(AC3762=TRUE,"B",IF(AD3762=TRUE,"C",IF(AE3762=TRUE,"D","其他"))))</f>
        <v/>
      </c>
      <c r="AH3762" s="3">
        <f>IF(分析表!$E$12&lt;&gt;"ALL",AND(AF3762=分析表!$E$10,AG3762=分析表!$E$12),IF(AF3762=分析表!$E$10,TRUE(),IF(AF3762="ALL",TRUE(),"")))</f>
        <v/>
      </c>
    </row>
    <row r="3763">
      <c r="A3763" s="3">
        <f>COUNTIF($AH$2:AH3763,"TRUE")</f>
        <v/>
      </c>
      <c r="B3763" s="3">
        <f>COUNTIF($AG$2:$AG3763,#REF!)</f>
        <v/>
      </c>
      <c r="C3763" s="56">
        <f>待赋值表!A3762</f>
        <v/>
      </c>
      <c r="E3763" s="6">
        <f>待赋值表!D3762</f>
        <v/>
      </c>
      <c r="F3763" s="6">
        <f>待赋值表!E3762</f>
        <v/>
      </c>
      <c r="G3763" s="6">
        <f>待赋值表!F3762</f>
        <v/>
      </c>
      <c r="H3763" s="6">
        <f>待赋值表!G3762</f>
        <v/>
      </c>
      <c r="I3763" s="6">
        <f>待赋值表!H3762</f>
        <v/>
      </c>
      <c r="J3763" s="6">
        <f>待赋值表!I3762</f>
        <v/>
      </c>
      <c r="K3763" s="6">
        <f>待赋值表!J3762</f>
        <v/>
      </c>
      <c r="L3763" s="6">
        <f>待赋值表!K3762</f>
        <v/>
      </c>
      <c r="M3763" s="6">
        <f>待赋值表!L3762</f>
        <v/>
      </c>
      <c r="N3763" s="6">
        <f>待赋值表!M3762</f>
        <v/>
      </c>
      <c r="O3763" s="6">
        <f>待赋值表!N3762</f>
        <v/>
      </c>
      <c r="P3763" s="6">
        <f>待赋值表!O3762</f>
        <v/>
      </c>
      <c r="Q3763" s="6">
        <f>IF(待赋值表!P3762&lt;&gt;"",待赋值表!P3762,0)</f>
        <v/>
      </c>
      <c r="R3763" s="6">
        <f>待赋值表!Q3762</f>
        <v/>
      </c>
      <c r="S3763" s="6">
        <f>待赋值表!R3762</f>
        <v/>
      </c>
      <c r="T3763" s="6">
        <f>待赋值表!S3762</f>
        <v/>
      </c>
      <c r="U3763" s="6">
        <f>待赋值表!T3762</f>
        <v/>
      </c>
      <c r="V3763" s="6">
        <f>待赋值表!U3762</f>
        <v/>
      </c>
      <c r="W3763" s="6">
        <f>待赋值表!V3762</f>
        <v/>
      </c>
      <c r="X3763" s="6">
        <f>待赋值表!W3762</f>
        <v/>
      </c>
      <c r="Y3763" s="6">
        <f>待赋值表!X3762</f>
        <v/>
      </c>
      <c r="Z3763" s="3">
        <f>IF(M3763&gt;=0.01,"B_pre",IF(M3763&gt;=0,"C_pre","none"))</f>
        <v/>
      </c>
      <c r="AA3763" s="3">
        <f>IF(U3763&gt;0.125,"a_pre",IF(U3763&gt;=0,"b_pre","none"))</f>
        <v/>
      </c>
      <c r="AB3763" s="3">
        <f>AND(Z3763="B_pre",AA3763="a_pre")</f>
        <v/>
      </c>
      <c r="AC3763" s="3">
        <f>AND(Z3763="B_pre",AA3763="b_pre")</f>
        <v/>
      </c>
      <c r="AD3763" s="3">
        <f>AND(Z3763="C_pre",AA3763="a_pre")</f>
        <v/>
      </c>
      <c r="AE3763" s="3">
        <f>AND(Z3763="C_pre",AA3763="b_pre")</f>
        <v/>
      </c>
      <c r="AF3763" s="6">
        <f>待赋值表!C3762</f>
        <v/>
      </c>
      <c r="AG3763" s="3">
        <f t="array" ref="AG3763">IF(AB3763=TRUE,"A",IF(AC3763=TRUE,"B",IF(AD3763=TRUE,"C",IF(AE3763=TRUE,"D","其他"))))</f>
        <v/>
      </c>
      <c r="AH3763" s="3">
        <f>IF(分析表!$E$12&lt;&gt;"ALL",AND(AF3763=分析表!$E$10,AG3763=分析表!$E$12),IF(AF3763=分析表!$E$10,TRUE(),IF(AF3763="ALL",TRUE(),"")))</f>
        <v/>
      </c>
    </row>
    <row r="3764">
      <c r="A3764" s="3">
        <f>COUNTIF($AH$2:AH3764,"TRUE")</f>
        <v/>
      </c>
      <c r="B3764" s="3">
        <f>COUNTIF($AG$2:$AG3764,#REF!)</f>
        <v/>
      </c>
      <c r="C3764" s="56">
        <f>待赋值表!A3763</f>
        <v/>
      </c>
      <c r="E3764" s="6">
        <f>待赋值表!D3763</f>
        <v/>
      </c>
      <c r="F3764" s="6">
        <f>待赋值表!E3763</f>
        <v/>
      </c>
      <c r="G3764" s="6">
        <f>待赋值表!F3763</f>
        <v/>
      </c>
      <c r="H3764" s="6">
        <f>待赋值表!G3763</f>
        <v/>
      </c>
      <c r="I3764" s="6">
        <f>待赋值表!H3763</f>
        <v/>
      </c>
      <c r="J3764" s="6">
        <f>待赋值表!I3763</f>
        <v/>
      </c>
      <c r="K3764" s="6">
        <f>待赋值表!J3763</f>
        <v/>
      </c>
      <c r="L3764" s="6">
        <f>待赋值表!K3763</f>
        <v/>
      </c>
      <c r="M3764" s="6">
        <f>待赋值表!L3763</f>
        <v/>
      </c>
      <c r="N3764" s="6">
        <f>待赋值表!M3763</f>
        <v/>
      </c>
      <c r="O3764" s="6">
        <f>待赋值表!N3763</f>
        <v/>
      </c>
      <c r="P3764" s="6">
        <f>待赋值表!O3763</f>
        <v/>
      </c>
      <c r="Q3764" s="6">
        <f>IF(待赋值表!P3763&lt;&gt;"",待赋值表!P3763,0)</f>
        <v/>
      </c>
      <c r="R3764" s="6">
        <f>待赋值表!Q3763</f>
        <v/>
      </c>
      <c r="S3764" s="6">
        <f>待赋值表!R3763</f>
        <v/>
      </c>
      <c r="T3764" s="6">
        <f>待赋值表!S3763</f>
        <v/>
      </c>
      <c r="U3764" s="6">
        <f>待赋值表!T3763</f>
        <v/>
      </c>
      <c r="V3764" s="6">
        <f>待赋值表!U3763</f>
        <v/>
      </c>
      <c r="W3764" s="6">
        <f>待赋值表!V3763</f>
        <v/>
      </c>
      <c r="X3764" s="6">
        <f>待赋值表!W3763</f>
        <v/>
      </c>
      <c r="Y3764" s="6">
        <f>待赋值表!X3763</f>
        <v/>
      </c>
      <c r="Z3764" s="3">
        <f>IF(M3764&gt;=0.01,"B_pre",IF(M3764&gt;=0,"C_pre","none"))</f>
        <v/>
      </c>
      <c r="AA3764" s="3">
        <f>IF(U3764&gt;0.125,"a_pre",IF(U3764&gt;=0,"b_pre","none"))</f>
        <v/>
      </c>
      <c r="AB3764" s="3">
        <f>AND(Z3764="B_pre",AA3764="a_pre")</f>
        <v/>
      </c>
      <c r="AC3764" s="3">
        <f>AND(Z3764="B_pre",AA3764="b_pre")</f>
        <v/>
      </c>
      <c r="AD3764" s="3">
        <f>AND(Z3764="C_pre",AA3764="a_pre")</f>
        <v/>
      </c>
      <c r="AE3764" s="3">
        <f>AND(Z3764="C_pre",AA3764="b_pre")</f>
        <v/>
      </c>
      <c r="AF3764" s="6">
        <f>待赋值表!C3763</f>
        <v/>
      </c>
      <c r="AG3764" s="3">
        <f t="array" ref="AG3764">IF(AB3764=TRUE,"A",IF(AC3764=TRUE,"B",IF(AD3764=TRUE,"C",IF(AE3764=TRUE,"D","其他"))))</f>
        <v/>
      </c>
      <c r="AH3764" s="3">
        <f>IF(分析表!$E$12&lt;&gt;"ALL",AND(AF3764=分析表!$E$10,AG3764=分析表!$E$12),IF(AF3764=分析表!$E$10,TRUE(),IF(AF3764="ALL",TRUE(),"")))</f>
        <v/>
      </c>
    </row>
    <row r="3765">
      <c r="A3765" s="3">
        <f>COUNTIF($AH$2:AH3765,"TRUE")</f>
        <v/>
      </c>
      <c r="B3765" s="3">
        <f>COUNTIF($AG$2:$AG3765,#REF!)</f>
        <v/>
      </c>
      <c r="C3765" s="56">
        <f>待赋值表!A3764</f>
        <v/>
      </c>
      <c r="E3765" s="6">
        <f>待赋值表!D3764</f>
        <v/>
      </c>
      <c r="F3765" s="6">
        <f>待赋值表!E3764</f>
        <v/>
      </c>
      <c r="G3765" s="6">
        <f>待赋值表!F3764</f>
        <v/>
      </c>
      <c r="H3765" s="6">
        <f>待赋值表!G3764</f>
        <v/>
      </c>
      <c r="I3765" s="6">
        <f>待赋值表!H3764</f>
        <v/>
      </c>
      <c r="J3765" s="6">
        <f>待赋值表!I3764</f>
        <v/>
      </c>
      <c r="K3765" s="6">
        <f>待赋值表!J3764</f>
        <v/>
      </c>
      <c r="L3765" s="6">
        <f>待赋值表!K3764</f>
        <v/>
      </c>
      <c r="M3765" s="6">
        <f>待赋值表!L3764</f>
        <v/>
      </c>
      <c r="N3765" s="6">
        <f>待赋值表!M3764</f>
        <v/>
      </c>
      <c r="O3765" s="6">
        <f>待赋值表!N3764</f>
        <v/>
      </c>
      <c r="P3765" s="6">
        <f>待赋值表!O3764</f>
        <v/>
      </c>
      <c r="Q3765" s="6">
        <f>IF(待赋值表!P3764&lt;&gt;"",待赋值表!P3764,0)</f>
        <v/>
      </c>
      <c r="R3765" s="6">
        <f>待赋值表!Q3764</f>
        <v/>
      </c>
      <c r="S3765" s="6">
        <f>待赋值表!R3764</f>
        <v/>
      </c>
      <c r="T3765" s="6">
        <f>待赋值表!S3764</f>
        <v/>
      </c>
      <c r="U3765" s="6">
        <f>待赋值表!T3764</f>
        <v/>
      </c>
      <c r="V3765" s="6">
        <f>待赋值表!U3764</f>
        <v/>
      </c>
      <c r="W3765" s="6">
        <f>待赋值表!V3764</f>
        <v/>
      </c>
      <c r="X3765" s="6">
        <f>待赋值表!W3764</f>
        <v/>
      </c>
      <c r="Y3765" s="6">
        <f>待赋值表!X3764</f>
        <v/>
      </c>
      <c r="Z3765" s="3">
        <f>IF(M3765&gt;=0.01,"B_pre",IF(M3765&gt;=0,"C_pre","none"))</f>
        <v/>
      </c>
      <c r="AA3765" s="3">
        <f>IF(U3765&gt;0.125,"a_pre",IF(U3765&gt;=0,"b_pre","none"))</f>
        <v/>
      </c>
      <c r="AB3765" s="3">
        <f>AND(Z3765="B_pre",AA3765="a_pre")</f>
        <v/>
      </c>
      <c r="AC3765" s="3">
        <f>AND(Z3765="B_pre",AA3765="b_pre")</f>
        <v/>
      </c>
      <c r="AD3765" s="3">
        <f>AND(Z3765="C_pre",AA3765="a_pre")</f>
        <v/>
      </c>
      <c r="AE3765" s="3">
        <f>AND(Z3765="C_pre",AA3765="b_pre")</f>
        <v/>
      </c>
      <c r="AF3765" s="6">
        <f>待赋值表!C3764</f>
        <v/>
      </c>
      <c r="AG3765" s="3">
        <f t="array" ref="AG3765">IF(AB3765=TRUE,"A",IF(AC3765=TRUE,"B",IF(AD3765=TRUE,"C",IF(AE3765=TRUE,"D","其他"))))</f>
        <v/>
      </c>
      <c r="AH3765" s="3">
        <f>IF(分析表!$E$12&lt;&gt;"ALL",AND(AF3765=分析表!$E$10,AG3765=分析表!$E$12),IF(AF3765=分析表!$E$10,TRUE(),IF(AF3765="ALL",TRUE(),"")))</f>
        <v/>
      </c>
    </row>
    <row r="3766">
      <c r="A3766" s="3">
        <f>COUNTIF($AH$2:AH3766,"TRUE")</f>
        <v/>
      </c>
      <c r="B3766" s="3">
        <f>COUNTIF($AG$2:$AG3766,#REF!)</f>
        <v/>
      </c>
      <c r="C3766" s="56">
        <f>待赋值表!A3765</f>
        <v/>
      </c>
      <c r="E3766" s="6">
        <f>待赋值表!D3765</f>
        <v/>
      </c>
      <c r="F3766" s="6">
        <f>待赋值表!E3765</f>
        <v/>
      </c>
      <c r="G3766" s="6">
        <f>待赋值表!F3765</f>
        <v/>
      </c>
      <c r="H3766" s="6">
        <f>待赋值表!G3765</f>
        <v/>
      </c>
      <c r="I3766" s="6">
        <f>待赋值表!H3765</f>
        <v/>
      </c>
      <c r="J3766" s="6">
        <f>待赋值表!I3765</f>
        <v/>
      </c>
      <c r="K3766" s="6">
        <f>待赋值表!J3765</f>
        <v/>
      </c>
      <c r="L3766" s="6">
        <f>待赋值表!K3765</f>
        <v/>
      </c>
      <c r="M3766" s="6">
        <f>待赋值表!L3765</f>
        <v/>
      </c>
      <c r="N3766" s="6">
        <f>待赋值表!M3765</f>
        <v/>
      </c>
      <c r="O3766" s="6">
        <f>待赋值表!N3765</f>
        <v/>
      </c>
      <c r="P3766" s="6">
        <f>待赋值表!O3765</f>
        <v/>
      </c>
      <c r="Q3766" s="6">
        <f>IF(待赋值表!P3765&lt;&gt;"",待赋值表!P3765,0)</f>
        <v/>
      </c>
      <c r="R3766" s="6">
        <f>待赋值表!Q3765</f>
        <v/>
      </c>
      <c r="S3766" s="6">
        <f>待赋值表!R3765</f>
        <v/>
      </c>
      <c r="T3766" s="6">
        <f>待赋值表!S3765</f>
        <v/>
      </c>
      <c r="U3766" s="6">
        <f>待赋值表!T3765</f>
        <v/>
      </c>
      <c r="V3766" s="6">
        <f>待赋值表!U3765</f>
        <v/>
      </c>
      <c r="W3766" s="6">
        <f>待赋值表!V3765</f>
        <v/>
      </c>
      <c r="X3766" s="6">
        <f>待赋值表!W3765</f>
        <v/>
      </c>
      <c r="Y3766" s="6">
        <f>待赋值表!X3765</f>
        <v/>
      </c>
      <c r="Z3766" s="3">
        <f>IF(M3766&gt;=0.01,"B_pre",IF(M3766&gt;=0,"C_pre","none"))</f>
        <v/>
      </c>
      <c r="AA3766" s="3">
        <f>IF(U3766&gt;0.125,"a_pre",IF(U3766&gt;=0,"b_pre","none"))</f>
        <v/>
      </c>
      <c r="AB3766" s="3">
        <f>AND(Z3766="B_pre",AA3766="a_pre")</f>
        <v/>
      </c>
      <c r="AC3766" s="3">
        <f>AND(Z3766="B_pre",AA3766="b_pre")</f>
        <v/>
      </c>
      <c r="AD3766" s="3">
        <f>AND(Z3766="C_pre",AA3766="a_pre")</f>
        <v/>
      </c>
      <c r="AE3766" s="3">
        <f>AND(Z3766="C_pre",AA3766="b_pre")</f>
        <v/>
      </c>
      <c r="AF3766" s="6">
        <f>待赋值表!C3765</f>
        <v/>
      </c>
      <c r="AG3766" s="3">
        <f t="array" ref="AG3766">IF(AB3766=TRUE,"A",IF(AC3766=TRUE,"B",IF(AD3766=TRUE,"C",IF(AE3766=TRUE,"D","其他"))))</f>
        <v/>
      </c>
      <c r="AH3766" s="3">
        <f>IF(分析表!$E$12&lt;&gt;"ALL",AND(AF3766=分析表!$E$10,AG3766=分析表!$E$12),IF(AF3766=分析表!$E$10,TRUE(),IF(AF3766="ALL",TRUE(),"")))</f>
        <v/>
      </c>
    </row>
    <row r="3767">
      <c r="A3767" s="3">
        <f>COUNTIF($AH$2:AH3767,"TRUE")</f>
        <v/>
      </c>
      <c r="B3767" s="3">
        <f>COUNTIF($AG$2:$AG3767,#REF!)</f>
        <v/>
      </c>
      <c r="C3767" s="56">
        <f>待赋值表!A3766</f>
        <v/>
      </c>
      <c r="E3767" s="6">
        <f>待赋值表!D3766</f>
        <v/>
      </c>
      <c r="F3767" s="6">
        <f>待赋值表!E3766</f>
        <v/>
      </c>
      <c r="G3767" s="6">
        <f>待赋值表!F3766</f>
        <v/>
      </c>
      <c r="H3767" s="6">
        <f>待赋值表!G3766</f>
        <v/>
      </c>
      <c r="I3767" s="6">
        <f>待赋值表!H3766</f>
        <v/>
      </c>
      <c r="J3767" s="6">
        <f>待赋值表!I3766</f>
        <v/>
      </c>
      <c r="K3767" s="6">
        <f>待赋值表!J3766</f>
        <v/>
      </c>
      <c r="L3767" s="6">
        <f>待赋值表!K3766</f>
        <v/>
      </c>
      <c r="M3767" s="6">
        <f>待赋值表!L3766</f>
        <v/>
      </c>
      <c r="N3767" s="6">
        <f>待赋值表!M3766</f>
        <v/>
      </c>
      <c r="O3767" s="6">
        <f>待赋值表!N3766</f>
        <v/>
      </c>
      <c r="P3767" s="6">
        <f>待赋值表!O3766</f>
        <v/>
      </c>
      <c r="Q3767" s="6">
        <f>IF(待赋值表!P3766&lt;&gt;"",待赋值表!P3766,0)</f>
        <v/>
      </c>
      <c r="R3767" s="6">
        <f>待赋值表!Q3766</f>
        <v/>
      </c>
      <c r="S3767" s="6">
        <f>待赋值表!R3766</f>
        <v/>
      </c>
      <c r="T3767" s="6">
        <f>待赋值表!S3766</f>
        <v/>
      </c>
      <c r="U3767" s="6">
        <f>待赋值表!T3766</f>
        <v/>
      </c>
      <c r="V3767" s="6">
        <f>待赋值表!U3766</f>
        <v/>
      </c>
      <c r="W3767" s="6">
        <f>待赋值表!V3766</f>
        <v/>
      </c>
      <c r="X3767" s="6">
        <f>待赋值表!W3766</f>
        <v/>
      </c>
      <c r="Y3767" s="6">
        <f>待赋值表!X3766</f>
        <v/>
      </c>
      <c r="Z3767" s="3">
        <f>IF(M3767&gt;=0.01,"B_pre",IF(M3767&gt;=0,"C_pre","none"))</f>
        <v/>
      </c>
      <c r="AA3767" s="3">
        <f>IF(U3767&gt;0.125,"a_pre",IF(U3767&gt;=0,"b_pre","none"))</f>
        <v/>
      </c>
      <c r="AB3767" s="3">
        <f>AND(Z3767="B_pre",AA3767="a_pre")</f>
        <v/>
      </c>
      <c r="AC3767" s="3">
        <f>AND(Z3767="B_pre",AA3767="b_pre")</f>
        <v/>
      </c>
      <c r="AD3767" s="3">
        <f>AND(Z3767="C_pre",AA3767="a_pre")</f>
        <v/>
      </c>
      <c r="AE3767" s="3">
        <f>AND(Z3767="C_pre",AA3767="b_pre")</f>
        <v/>
      </c>
      <c r="AF3767" s="6">
        <f>待赋值表!C3766</f>
        <v/>
      </c>
      <c r="AG3767" s="3">
        <f t="array" ref="AG3767">IF(AB3767=TRUE,"A",IF(AC3767=TRUE,"B",IF(AD3767=TRUE,"C",IF(AE3767=TRUE,"D","其他"))))</f>
        <v/>
      </c>
      <c r="AH3767" s="3">
        <f>IF(分析表!$E$12&lt;&gt;"ALL",AND(AF3767=分析表!$E$10,AG3767=分析表!$E$12),IF(AF3767=分析表!$E$10,TRUE(),IF(AF3767="ALL",TRUE(),"")))</f>
        <v/>
      </c>
    </row>
    <row r="3768">
      <c r="A3768" s="3">
        <f>COUNTIF($AH$2:AH3768,"TRUE")</f>
        <v/>
      </c>
      <c r="B3768" s="3">
        <f>COUNTIF($AG$2:$AG3768,#REF!)</f>
        <v/>
      </c>
      <c r="C3768" s="56">
        <f>待赋值表!A3767</f>
        <v/>
      </c>
      <c r="E3768" s="6">
        <f>待赋值表!D3767</f>
        <v/>
      </c>
      <c r="F3768" s="6">
        <f>待赋值表!E3767</f>
        <v/>
      </c>
      <c r="G3768" s="6">
        <f>待赋值表!F3767</f>
        <v/>
      </c>
      <c r="H3768" s="6">
        <f>待赋值表!G3767</f>
        <v/>
      </c>
      <c r="I3768" s="6">
        <f>待赋值表!H3767</f>
        <v/>
      </c>
      <c r="J3768" s="6">
        <f>待赋值表!I3767</f>
        <v/>
      </c>
      <c r="K3768" s="6">
        <f>待赋值表!J3767</f>
        <v/>
      </c>
      <c r="L3768" s="6">
        <f>待赋值表!K3767</f>
        <v/>
      </c>
      <c r="M3768" s="6">
        <f>待赋值表!L3767</f>
        <v/>
      </c>
      <c r="N3768" s="6">
        <f>待赋值表!M3767</f>
        <v/>
      </c>
      <c r="O3768" s="6">
        <f>待赋值表!N3767</f>
        <v/>
      </c>
      <c r="P3768" s="6">
        <f>待赋值表!O3767</f>
        <v/>
      </c>
      <c r="Q3768" s="6">
        <f>IF(待赋值表!P3767&lt;&gt;"",待赋值表!P3767,0)</f>
        <v/>
      </c>
      <c r="R3768" s="6">
        <f>待赋值表!Q3767</f>
        <v/>
      </c>
      <c r="S3768" s="6">
        <f>待赋值表!R3767</f>
        <v/>
      </c>
      <c r="T3768" s="6">
        <f>待赋值表!S3767</f>
        <v/>
      </c>
      <c r="U3768" s="6">
        <f>待赋值表!T3767</f>
        <v/>
      </c>
      <c r="V3768" s="6">
        <f>待赋值表!U3767</f>
        <v/>
      </c>
      <c r="W3768" s="6">
        <f>待赋值表!V3767</f>
        <v/>
      </c>
      <c r="X3768" s="6">
        <f>待赋值表!W3767</f>
        <v/>
      </c>
      <c r="Y3768" s="6">
        <f>待赋值表!X3767</f>
        <v/>
      </c>
      <c r="Z3768" s="3">
        <f>IF(M3768&gt;=0.01,"B_pre",IF(M3768&gt;=0,"C_pre","none"))</f>
        <v/>
      </c>
      <c r="AA3768" s="3">
        <f>IF(U3768&gt;0.125,"a_pre",IF(U3768&gt;=0,"b_pre","none"))</f>
        <v/>
      </c>
      <c r="AB3768" s="3">
        <f>AND(Z3768="B_pre",AA3768="a_pre")</f>
        <v/>
      </c>
      <c r="AC3768" s="3">
        <f>AND(Z3768="B_pre",AA3768="b_pre")</f>
        <v/>
      </c>
      <c r="AD3768" s="3">
        <f>AND(Z3768="C_pre",AA3768="a_pre")</f>
        <v/>
      </c>
      <c r="AE3768" s="3">
        <f>AND(Z3768="C_pre",AA3768="b_pre")</f>
        <v/>
      </c>
      <c r="AF3768" s="6">
        <f>待赋值表!C3767</f>
        <v/>
      </c>
      <c r="AG3768" s="3">
        <f t="array" ref="AG3768">IF(AB3768=TRUE,"A",IF(AC3768=TRUE,"B",IF(AD3768=TRUE,"C",IF(AE3768=TRUE,"D","其他"))))</f>
        <v/>
      </c>
      <c r="AH3768" s="3">
        <f>IF(分析表!$E$12&lt;&gt;"ALL",AND(AF3768=分析表!$E$10,AG3768=分析表!$E$12),IF(AF3768=分析表!$E$10,TRUE(),IF(AF3768="ALL",TRUE(),"")))</f>
        <v/>
      </c>
    </row>
    <row r="3769">
      <c r="A3769" s="3">
        <f>COUNTIF($AH$2:AH3769,"TRUE")</f>
        <v/>
      </c>
      <c r="B3769" s="3">
        <f>COUNTIF($AG$2:$AG3769,#REF!)</f>
        <v/>
      </c>
      <c r="C3769" s="56">
        <f>待赋值表!A3768</f>
        <v/>
      </c>
      <c r="E3769" s="6">
        <f>待赋值表!D3768</f>
        <v/>
      </c>
      <c r="F3769" s="6">
        <f>待赋值表!E3768</f>
        <v/>
      </c>
      <c r="G3769" s="6">
        <f>待赋值表!F3768</f>
        <v/>
      </c>
      <c r="H3769" s="6">
        <f>待赋值表!G3768</f>
        <v/>
      </c>
      <c r="I3769" s="6">
        <f>待赋值表!H3768</f>
        <v/>
      </c>
      <c r="J3769" s="6">
        <f>待赋值表!I3768</f>
        <v/>
      </c>
      <c r="K3769" s="6">
        <f>待赋值表!J3768</f>
        <v/>
      </c>
      <c r="L3769" s="6">
        <f>待赋值表!K3768</f>
        <v/>
      </c>
      <c r="M3769" s="6">
        <f>待赋值表!L3768</f>
        <v/>
      </c>
      <c r="N3769" s="6">
        <f>待赋值表!M3768</f>
        <v/>
      </c>
      <c r="O3769" s="6">
        <f>待赋值表!N3768</f>
        <v/>
      </c>
      <c r="P3769" s="6">
        <f>待赋值表!O3768</f>
        <v/>
      </c>
      <c r="Q3769" s="6">
        <f>IF(待赋值表!P3768&lt;&gt;"",待赋值表!P3768,0)</f>
        <v/>
      </c>
      <c r="R3769" s="6">
        <f>待赋值表!Q3768</f>
        <v/>
      </c>
      <c r="S3769" s="6">
        <f>待赋值表!R3768</f>
        <v/>
      </c>
      <c r="T3769" s="6">
        <f>待赋值表!S3768</f>
        <v/>
      </c>
      <c r="U3769" s="6">
        <f>待赋值表!T3768</f>
        <v/>
      </c>
      <c r="V3769" s="6">
        <f>待赋值表!U3768</f>
        <v/>
      </c>
      <c r="W3769" s="6">
        <f>待赋值表!V3768</f>
        <v/>
      </c>
      <c r="X3769" s="6">
        <f>待赋值表!W3768</f>
        <v/>
      </c>
      <c r="Y3769" s="6">
        <f>待赋值表!X3768</f>
        <v/>
      </c>
      <c r="Z3769" s="3">
        <f>IF(M3769&gt;=0.01,"B_pre",IF(M3769&gt;=0,"C_pre","none"))</f>
        <v/>
      </c>
      <c r="AA3769" s="3">
        <f>IF(U3769&gt;0.125,"a_pre",IF(U3769&gt;=0,"b_pre","none"))</f>
        <v/>
      </c>
      <c r="AB3769" s="3">
        <f>AND(Z3769="B_pre",AA3769="a_pre")</f>
        <v/>
      </c>
      <c r="AC3769" s="3">
        <f>AND(Z3769="B_pre",AA3769="b_pre")</f>
        <v/>
      </c>
      <c r="AD3769" s="3">
        <f>AND(Z3769="C_pre",AA3769="a_pre")</f>
        <v/>
      </c>
      <c r="AE3769" s="3">
        <f>AND(Z3769="C_pre",AA3769="b_pre")</f>
        <v/>
      </c>
      <c r="AF3769" s="6">
        <f>待赋值表!C3768</f>
        <v/>
      </c>
      <c r="AG3769" s="3">
        <f t="array" ref="AG3769">IF(AB3769=TRUE,"A",IF(AC3769=TRUE,"B",IF(AD3769=TRUE,"C",IF(AE3769=TRUE,"D","其他"))))</f>
        <v/>
      </c>
      <c r="AH3769" s="3">
        <f>IF(分析表!$E$12&lt;&gt;"ALL",AND(AF3769=分析表!$E$10,AG3769=分析表!$E$12),IF(AF3769=分析表!$E$10,TRUE(),IF(AF3769="ALL",TRUE(),"")))</f>
        <v/>
      </c>
    </row>
    <row r="3770">
      <c r="A3770" s="3">
        <f>COUNTIF($AH$2:AH3770,"TRUE")</f>
        <v/>
      </c>
      <c r="B3770" s="3">
        <f>COUNTIF($AG$2:$AG3770,#REF!)</f>
        <v/>
      </c>
      <c r="C3770" s="56">
        <f>待赋值表!A3769</f>
        <v/>
      </c>
      <c r="E3770" s="6">
        <f>待赋值表!D3769</f>
        <v/>
      </c>
      <c r="F3770" s="6">
        <f>待赋值表!E3769</f>
        <v/>
      </c>
      <c r="G3770" s="6">
        <f>待赋值表!F3769</f>
        <v/>
      </c>
      <c r="H3770" s="6">
        <f>待赋值表!G3769</f>
        <v/>
      </c>
      <c r="I3770" s="6">
        <f>待赋值表!H3769</f>
        <v/>
      </c>
      <c r="J3770" s="6">
        <f>待赋值表!I3769</f>
        <v/>
      </c>
      <c r="K3770" s="6">
        <f>待赋值表!J3769</f>
        <v/>
      </c>
      <c r="L3770" s="6">
        <f>待赋值表!K3769</f>
        <v/>
      </c>
      <c r="M3770" s="6">
        <f>待赋值表!L3769</f>
        <v/>
      </c>
      <c r="N3770" s="6">
        <f>待赋值表!M3769</f>
        <v/>
      </c>
      <c r="O3770" s="6">
        <f>待赋值表!N3769</f>
        <v/>
      </c>
      <c r="P3770" s="6">
        <f>待赋值表!O3769</f>
        <v/>
      </c>
      <c r="Q3770" s="6">
        <f>IF(待赋值表!P3769&lt;&gt;"",待赋值表!P3769,0)</f>
        <v/>
      </c>
      <c r="R3770" s="6">
        <f>待赋值表!Q3769</f>
        <v/>
      </c>
      <c r="S3770" s="6">
        <f>待赋值表!R3769</f>
        <v/>
      </c>
      <c r="T3770" s="6">
        <f>待赋值表!S3769</f>
        <v/>
      </c>
      <c r="U3770" s="6">
        <f>待赋值表!T3769</f>
        <v/>
      </c>
      <c r="V3770" s="6">
        <f>待赋值表!U3769</f>
        <v/>
      </c>
      <c r="W3770" s="6">
        <f>待赋值表!V3769</f>
        <v/>
      </c>
      <c r="X3770" s="6">
        <f>待赋值表!W3769</f>
        <v/>
      </c>
      <c r="Y3770" s="6">
        <f>待赋值表!X3769</f>
        <v/>
      </c>
      <c r="Z3770" s="3">
        <f>IF(M3770&gt;=0.01,"B_pre",IF(M3770&gt;=0,"C_pre","none"))</f>
        <v/>
      </c>
      <c r="AA3770" s="3">
        <f>IF(U3770&gt;0.125,"a_pre",IF(U3770&gt;=0,"b_pre","none"))</f>
        <v/>
      </c>
      <c r="AB3770" s="3">
        <f>AND(Z3770="B_pre",AA3770="a_pre")</f>
        <v/>
      </c>
      <c r="AC3770" s="3">
        <f>AND(Z3770="B_pre",AA3770="b_pre")</f>
        <v/>
      </c>
      <c r="AD3770" s="3">
        <f>AND(Z3770="C_pre",AA3770="a_pre")</f>
        <v/>
      </c>
      <c r="AE3770" s="3">
        <f>AND(Z3770="C_pre",AA3770="b_pre")</f>
        <v/>
      </c>
      <c r="AF3770" s="6">
        <f>待赋值表!C3769</f>
        <v/>
      </c>
      <c r="AG3770" s="3">
        <f t="array" ref="AG3770">IF(AB3770=TRUE,"A",IF(AC3770=TRUE,"B",IF(AD3770=TRUE,"C",IF(AE3770=TRUE,"D","其他"))))</f>
        <v/>
      </c>
      <c r="AH3770" s="3">
        <f>IF(分析表!$E$12&lt;&gt;"ALL",AND(AF3770=分析表!$E$10,AG3770=分析表!$E$12),IF(AF3770=分析表!$E$10,TRUE(),IF(AF3770="ALL",TRUE(),"")))</f>
        <v/>
      </c>
    </row>
    <row r="3771">
      <c r="A3771" s="3">
        <f>COUNTIF($AH$2:AH3771,"TRUE")</f>
        <v/>
      </c>
      <c r="B3771" s="3">
        <f>COUNTIF($AG$2:$AG3771,#REF!)</f>
        <v/>
      </c>
      <c r="C3771" s="56">
        <f>待赋值表!A3770</f>
        <v/>
      </c>
      <c r="E3771" s="6">
        <f>待赋值表!D3770</f>
        <v/>
      </c>
      <c r="F3771" s="6">
        <f>待赋值表!E3770</f>
        <v/>
      </c>
      <c r="G3771" s="6">
        <f>待赋值表!F3770</f>
        <v/>
      </c>
      <c r="H3771" s="6">
        <f>待赋值表!G3770</f>
        <v/>
      </c>
      <c r="I3771" s="6">
        <f>待赋值表!H3770</f>
        <v/>
      </c>
      <c r="J3771" s="6">
        <f>待赋值表!I3770</f>
        <v/>
      </c>
      <c r="K3771" s="6">
        <f>待赋值表!J3770</f>
        <v/>
      </c>
      <c r="L3771" s="6">
        <f>待赋值表!K3770</f>
        <v/>
      </c>
      <c r="M3771" s="6">
        <f>待赋值表!L3770</f>
        <v/>
      </c>
      <c r="N3771" s="6">
        <f>待赋值表!M3770</f>
        <v/>
      </c>
      <c r="O3771" s="6">
        <f>待赋值表!N3770</f>
        <v/>
      </c>
      <c r="P3771" s="6">
        <f>待赋值表!O3770</f>
        <v/>
      </c>
      <c r="Q3771" s="6">
        <f>IF(待赋值表!P3770&lt;&gt;"",待赋值表!P3770,0)</f>
        <v/>
      </c>
      <c r="R3771" s="6">
        <f>待赋值表!Q3770</f>
        <v/>
      </c>
      <c r="S3771" s="6">
        <f>待赋值表!R3770</f>
        <v/>
      </c>
      <c r="T3771" s="6">
        <f>待赋值表!S3770</f>
        <v/>
      </c>
      <c r="U3771" s="6">
        <f>待赋值表!T3770</f>
        <v/>
      </c>
      <c r="V3771" s="6">
        <f>待赋值表!U3770</f>
        <v/>
      </c>
      <c r="W3771" s="6">
        <f>待赋值表!V3770</f>
        <v/>
      </c>
      <c r="X3771" s="6">
        <f>待赋值表!W3770</f>
        <v/>
      </c>
      <c r="Y3771" s="6">
        <f>待赋值表!X3770</f>
        <v/>
      </c>
      <c r="Z3771" s="3">
        <f>IF(M3771&gt;=0.01,"B_pre",IF(M3771&gt;=0,"C_pre","none"))</f>
        <v/>
      </c>
      <c r="AA3771" s="3">
        <f>IF(U3771&gt;0.125,"a_pre",IF(U3771&gt;=0,"b_pre","none"))</f>
        <v/>
      </c>
      <c r="AB3771" s="3">
        <f>AND(Z3771="B_pre",AA3771="a_pre")</f>
        <v/>
      </c>
      <c r="AC3771" s="3">
        <f>AND(Z3771="B_pre",AA3771="b_pre")</f>
        <v/>
      </c>
      <c r="AD3771" s="3">
        <f>AND(Z3771="C_pre",AA3771="a_pre")</f>
        <v/>
      </c>
      <c r="AE3771" s="3">
        <f>AND(Z3771="C_pre",AA3771="b_pre")</f>
        <v/>
      </c>
      <c r="AF3771" s="6">
        <f>待赋值表!C3770</f>
        <v/>
      </c>
      <c r="AG3771" s="3">
        <f t="array" ref="AG3771">IF(AB3771=TRUE,"A",IF(AC3771=TRUE,"B",IF(AD3771=TRUE,"C",IF(AE3771=TRUE,"D","其他"))))</f>
        <v/>
      </c>
      <c r="AH3771" s="3">
        <f>IF(分析表!$E$12&lt;&gt;"ALL",AND(AF3771=分析表!$E$10,AG3771=分析表!$E$12),IF(AF3771=分析表!$E$10,TRUE(),IF(AF3771="ALL",TRUE(),"")))</f>
        <v/>
      </c>
    </row>
    <row r="3772">
      <c r="A3772" s="3">
        <f>COUNTIF($AH$2:AH3772,"TRUE")</f>
        <v/>
      </c>
      <c r="B3772" s="3">
        <f>COUNTIF($AG$2:$AG3772,#REF!)</f>
        <v/>
      </c>
      <c r="C3772" s="56">
        <f>待赋值表!A3771</f>
        <v/>
      </c>
      <c r="E3772" s="6">
        <f>待赋值表!D3771</f>
        <v/>
      </c>
      <c r="F3772" s="6">
        <f>待赋值表!E3771</f>
        <v/>
      </c>
      <c r="G3772" s="6">
        <f>待赋值表!F3771</f>
        <v/>
      </c>
      <c r="H3772" s="6">
        <f>待赋值表!G3771</f>
        <v/>
      </c>
      <c r="I3772" s="6">
        <f>待赋值表!H3771</f>
        <v/>
      </c>
      <c r="J3772" s="6">
        <f>待赋值表!I3771</f>
        <v/>
      </c>
      <c r="K3772" s="6">
        <f>待赋值表!J3771</f>
        <v/>
      </c>
      <c r="L3772" s="6">
        <f>待赋值表!K3771</f>
        <v/>
      </c>
      <c r="M3772" s="6">
        <f>待赋值表!L3771</f>
        <v/>
      </c>
      <c r="N3772" s="6">
        <f>待赋值表!M3771</f>
        <v/>
      </c>
      <c r="O3772" s="6">
        <f>待赋值表!N3771</f>
        <v/>
      </c>
      <c r="P3772" s="6">
        <f>待赋值表!O3771</f>
        <v/>
      </c>
      <c r="Q3772" s="6">
        <f>IF(待赋值表!P3771&lt;&gt;"",待赋值表!P3771,0)</f>
        <v/>
      </c>
      <c r="R3772" s="6">
        <f>待赋值表!Q3771</f>
        <v/>
      </c>
      <c r="S3772" s="6">
        <f>待赋值表!R3771</f>
        <v/>
      </c>
      <c r="T3772" s="6">
        <f>待赋值表!S3771</f>
        <v/>
      </c>
      <c r="U3772" s="6">
        <f>待赋值表!T3771</f>
        <v/>
      </c>
      <c r="V3772" s="6">
        <f>待赋值表!U3771</f>
        <v/>
      </c>
      <c r="W3772" s="6">
        <f>待赋值表!V3771</f>
        <v/>
      </c>
      <c r="X3772" s="6">
        <f>待赋值表!W3771</f>
        <v/>
      </c>
      <c r="Y3772" s="6">
        <f>待赋值表!X3771</f>
        <v/>
      </c>
      <c r="Z3772" s="3">
        <f>IF(M3772&gt;=0.01,"B_pre",IF(M3772&gt;=0,"C_pre","none"))</f>
        <v/>
      </c>
      <c r="AA3772" s="3">
        <f>IF(U3772&gt;0.125,"a_pre",IF(U3772&gt;=0,"b_pre","none"))</f>
        <v/>
      </c>
      <c r="AB3772" s="3">
        <f>AND(Z3772="B_pre",AA3772="a_pre")</f>
        <v/>
      </c>
      <c r="AC3772" s="3">
        <f>AND(Z3772="B_pre",AA3772="b_pre")</f>
        <v/>
      </c>
      <c r="AD3772" s="3">
        <f>AND(Z3772="C_pre",AA3772="a_pre")</f>
        <v/>
      </c>
      <c r="AE3772" s="3">
        <f>AND(Z3772="C_pre",AA3772="b_pre")</f>
        <v/>
      </c>
      <c r="AF3772" s="6">
        <f>待赋值表!C3771</f>
        <v/>
      </c>
      <c r="AG3772" s="3">
        <f t="array" ref="AG3772">IF(AB3772=TRUE,"A",IF(AC3772=TRUE,"B",IF(AD3772=TRUE,"C",IF(AE3772=TRUE,"D","其他"))))</f>
        <v/>
      </c>
      <c r="AH3772" s="3">
        <f>IF(分析表!$E$12&lt;&gt;"ALL",AND(AF3772=分析表!$E$10,AG3772=分析表!$E$12),IF(AF3772=分析表!$E$10,TRUE(),IF(AF3772="ALL",TRUE(),"")))</f>
        <v/>
      </c>
    </row>
    <row r="3773">
      <c r="A3773" s="3">
        <f>COUNTIF($AH$2:AH3773,"TRUE")</f>
        <v/>
      </c>
      <c r="B3773" s="3">
        <f>COUNTIF($AG$2:$AG3773,#REF!)</f>
        <v/>
      </c>
      <c r="C3773" s="56">
        <f>待赋值表!A3772</f>
        <v/>
      </c>
      <c r="E3773" s="6">
        <f>待赋值表!D3772</f>
        <v/>
      </c>
      <c r="F3773" s="6">
        <f>待赋值表!E3772</f>
        <v/>
      </c>
      <c r="G3773" s="6">
        <f>待赋值表!F3772</f>
        <v/>
      </c>
      <c r="H3773" s="6">
        <f>待赋值表!G3772</f>
        <v/>
      </c>
      <c r="I3773" s="6">
        <f>待赋值表!H3772</f>
        <v/>
      </c>
      <c r="J3773" s="6">
        <f>待赋值表!I3772</f>
        <v/>
      </c>
      <c r="K3773" s="6">
        <f>待赋值表!J3772</f>
        <v/>
      </c>
      <c r="L3773" s="6">
        <f>待赋值表!K3772</f>
        <v/>
      </c>
      <c r="M3773" s="6">
        <f>待赋值表!L3772</f>
        <v/>
      </c>
      <c r="N3773" s="6">
        <f>待赋值表!M3772</f>
        <v/>
      </c>
      <c r="O3773" s="6">
        <f>待赋值表!N3772</f>
        <v/>
      </c>
      <c r="P3773" s="6">
        <f>待赋值表!O3772</f>
        <v/>
      </c>
      <c r="Q3773" s="6">
        <f>IF(待赋值表!P3772&lt;&gt;"",待赋值表!P3772,0)</f>
        <v/>
      </c>
      <c r="R3773" s="6">
        <f>待赋值表!Q3772</f>
        <v/>
      </c>
      <c r="S3773" s="6">
        <f>待赋值表!R3772</f>
        <v/>
      </c>
      <c r="T3773" s="6">
        <f>待赋值表!S3772</f>
        <v/>
      </c>
      <c r="U3773" s="6">
        <f>待赋值表!T3772</f>
        <v/>
      </c>
      <c r="V3773" s="6">
        <f>待赋值表!U3772</f>
        <v/>
      </c>
      <c r="W3773" s="6">
        <f>待赋值表!V3772</f>
        <v/>
      </c>
      <c r="X3773" s="6">
        <f>待赋值表!W3772</f>
        <v/>
      </c>
      <c r="Y3773" s="6">
        <f>待赋值表!X3772</f>
        <v/>
      </c>
      <c r="Z3773" s="3">
        <f>IF(M3773&gt;=0.01,"B_pre",IF(M3773&gt;=0,"C_pre","none"))</f>
        <v/>
      </c>
      <c r="AA3773" s="3">
        <f>IF(U3773&gt;0.125,"a_pre",IF(U3773&gt;=0,"b_pre","none"))</f>
        <v/>
      </c>
      <c r="AB3773" s="3">
        <f>AND(Z3773="B_pre",AA3773="a_pre")</f>
        <v/>
      </c>
      <c r="AC3773" s="3">
        <f>AND(Z3773="B_pre",AA3773="b_pre")</f>
        <v/>
      </c>
      <c r="AD3773" s="3">
        <f>AND(Z3773="C_pre",AA3773="a_pre")</f>
        <v/>
      </c>
      <c r="AE3773" s="3">
        <f>AND(Z3773="C_pre",AA3773="b_pre")</f>
        <v/>
      </c>
      <c r="AF3773" s="6">
        <f>待赋值表!C3772</f>
        <v/>
      </c>
      <c r="AG3773" s="3">
        <f t="array" ref="AG3773">IF(AB3773=TRUE,"A",IF(AC3773=TRUE,"B",IF(AD3773=TRUE,"C",IF(AE3773=TRUE,"D","其他"))))</f>
        <v/>
      </c>
      <c r="AH3773" s="3">
        <f>IF(分析表!$E$12&lt;&gt;"ALL",AND(AF3773=分析表!$E$10,AG3773=分析表!$E$12),IF(AF3773=分析表!$E$10,TRUE(),IF(AF3773="ALL",TRUE(),"")))</f>
        <v/>
      </c>
    </row>
    <row r="3774">
      <c r="A3774" s="3">
        <f>COUNTIF($AH$2:AH3774,"TRUE")</f>
        <v/>
      </c>
      <c r="B3774" s="3">
        <f>COUNTIF($AG$2:$AG3774,#REF!)</f>
        <v/>
      </c>
      <c r="C3774" s="56">
        <f>待赋值表!A3773</f>
        <v/>
      </c>
      <c r="E3774" s="6">
        <f>待赋值表!D3773</f>
        <v/>
      </c>
      <c r="F3774" s="6">
        <f>待赋值表!E3773</f>
        <v/>
      </c>
      <c r="G3774" s="6">
        <f>待赋值表!F3773</f>
        <v/>
      </c>
      <c r="H3774" s="6">
        <f>待赋值表!G3773</f>
        <v/>
      </c>
      <c r="I3774" s="6">
        <f>待赋值表!H3773</f>
        <v/>
      </c>
      <c r="J3774" s="6">
        <f>待赋值表!I3773</f>
        <v/>
      </c>
      <c r="K3774" s="6">
        <f>待赋值表!J3773</f>
        <v/>
      </c>
      <c r="L3774" s="6">
        <f>待赋值表!K3773</f>
        <v/>
      </c>
      <c r="M3774" s="6">
        <f>待赋值表!L3773</f>
        <v/>
      </c>
      <c r="N3774" s="6">
        <f>待赋值表!M3773</f>
        <v/>
      </c>
      <c r="O3774" s="6">
        <f>待赋值表!N3773</f>
        <v/>
      </c>
      <c r="P3774" s="6">
        <f>待赋值表!O3773</f>
        <v/>
      </c>
      <c r="Q3774" s="6">
        <f>IF(待赋值表!P3773&lt;&gt;"",待赋值表!P3773,0)</f>
        <v/>
      </c>
      <c r="R3774" s="6">
        <f>待赋值表!Q3773</f>
        <v/>
      </c>
      <c r="S3774" s="6">
        <f>待赋值表!R3773</f>
        <v/>
      </c>
      <c r="T3774" s="6">
        <f>待赋值表!S3773</f>
        <v/>
      </c>
      <c r="U3774" s="6">
        <f>待赋值表!T3773</f>
        <v/>
      </c>
      <c r="V3774" s="6">
        <f>待赋值表!U3773</f>
        <v/>
      </c>
      <c r="W3774" s="6">
        <f>待赋值表!V3773</f>
        <v/>
      </c>
      <c r="X3774" s="6">
        <f>待赋值表!W3773</f>
        <v/>
      </c>
      <c r="Y3774" s="6">
        <f>待赋值表!X3773</f>
        <v/>
      </c>
      <c r="Z3774" s="3">
        <f>IF(M3774&gt;=0.01,"B_pre",IF(M3774&gt;=0,"C_pre","none"))</f>
        <v/>
      </c>
      <c r="AA3774" s="3">
        <f>IF(U3774&gt;0.125,"a_pre",IF(U3774&gt;=0,"b_pre","none"))</f>
        <v/>
      </c>
      <c r="AB3774" s="3">
        <f>AND(Z3774="B_pre",AA3774="a_pre")</f>
        <v/>
      </c>
      <c r="AC3774" s="3">
        <f>AND(Z3774="B_pre",AA3774="b_pre")</f>
        <v/>
      </c>
      <c r="AD3774" s="3">
        <f>AND(Z3774="C_pre",AA3774="a_pre")</f>
        <v/>
      </c>
      <c r="AE3774" s="3">
        <f>AND(Z3774="C_pre",AA3774="b_pre")</f>
        <v/>
      </c>
      <c r="AF3774" s="6">
        <f>待赋值表!C3773</f>
        <v/>
      </c>
      <c r="AG3774" s="3">
        <f t="array" ref="AG3774">IF(AB3774=TRUE,"A",IF(AC3774=TRUE,"B",IF(AD3774=TRUE,"C",IF(AE3774=TRUE,"D","其他"))))</f>
        <v/>
      </c>
      <c r="AH3774" s="3">
        <f>IF(分析表!$E$12&lt;&gt;"ALL",AND(AF3774=分析表!$E$10,AG3774=分析表!$E$12),IF(AF3774=分析表!$E$10,TRUE(),IF(AF3774="ALL",TRUE(),"")))</f>
        <v/>
      </c>
    </row>
    <row r="3775">
      <c r="A3775" s="3">
        <f>COUNTIF($AH$2:AH3775,"TRUE")</f>
        <v/>
      </c>
      <c r="B3775" s="3">
        <f>COUNTIF($AG$2:$AG3775,#REF!)</f>
        <v/>
      </c>
      <c r="C3775" s="56">
        <f>待赋值表!A3774</f>
        <v/>
      </c>
      <c r="E3775" s="6">
        <f>待赋值表!D3774</f>
        <v/>
      </c>
      <c r="F3775" s="6">
        <f>待赋值表!E3774</f>
        <v/>
      </c>
      <c r="G3775" s="6">
        <f>待赋值表!F3774</f>
        <v/>
      </c>
      <c r="H3775" s="6">
        <f>待赋值表!G3774</f>
        <v/>
      </c>
      <c r="I3775" s="6">
        <f>待赋值表!H3774</f>
        <v/>
      </c>
      <c r="J3775" s="6">
        <f>待赋值表!I3774</f>
        <v/>
      </c>
      <c r="K3775" s="6">
        <f>待赋值表!J3774</f>
        <v/>
      </c>
      <c r="L3775" s="6">
        <f>待赋值表!K3774</f>
        <v/>
      </c>
      <c r="M3775" s="6">
        <f>待赋值表!L3774</f>
        <v/>
      </c>
      <c r="N3775" s="6">
        <f>待赋值表!M3774</f>
        <v/>
      </c>
      <c r="O3775" s="6">
        <f>待赋值表!N3774</f>
        <v/>
      </c>
      <c r="P3775" s="6">
        <f>待赋值表!O3774</f>
        <v/>
      </c>
      <c r="Q3775" s="6">
        <f>IF(待赋值表!P3774&lt;&gt;"",待赋值表!P3774,0)</f>
        <v/>
      </c>
      <c r="R3775" s="6">
        <f>待赋值表!Q3774</f>
        <v/>
      </c>
      <c r="S3775" s="6">
        <f>待赋值表!R3774</f>
        <v/>
      </c>
      <c r="T3775" s="6">
        <f>待赋值表!S3774</f>
        <v/>
      </c>
      <c r="U3775" s="6">
        <f>待赋值表!T3774</f>
        <v/>
      </c>
      <c r="V3775" s="6">
        <f>待赋值表!U3774</f>
        <v/>
      </c>
      <c r="W3775" s="6">
        <f>待赋值表!V3774</f>
        <v/>
      </c>
      <c r="X3775" s="6">
        <f>待赋值表!W3774</f>
        <v/>
      </c>
      <c r="Y3775" s="6">
        <f>待赋值表!X3774</f>
        <v/>
      </c>
      <c r="Z3775" s="3">
        <f>IF(M3775&gt;=0.01,"B_pre",IF(M3775&gt;=0,"C_pre","none"))</f>
        <v/>
      </c>
      <c r="AA3775" s="3">
        <f>IF(U3775&gt;0.125,"a_pre",IF(U3775&gt;=0,"b_pre","none"))</f>
        <v/>
      </c>
      <c r="AB3775" s="3">
        <f>AND(Z3775="B_pre",AA3775="a_pre")</f>
        <v/>
      </c>
      <c r="AC3775" s="3">
        <f>AND(Z3775="B_pre",AA3775="b_pre")</f>
        <v/>
      </c>
      <c r="AD3775" s="3">
        <f>AND(Z3775="C_pre",AA3775="a_pre")</f>
        <v/>
      </c>
      <c r="AE3775" s="3">
        <f>AND(Z3775="C_pre",AA3775="b_pre")</f>
        <v/>
      </c>
      <c r="AF3775" s="6">
        <f>待赋值表!C3774</f>
        <v/>
      </c>
      <c r="AG3775" s="3">
        <f t="array" ref="AG3775">IF(AB3775=TRUE,"A",IF(AC3775=TRUE,"B",IF(AD3775=TRUE,"C",IF(AE3775=TRUE,"D","其他"))))</f>
        <v/>
      </c>
      <c r="AH3775" s="3">
        <f>IF(分析表!$E$12&lt;&gt;"ALL",AND(AF3775=分析表!$E$10,AG3775=分析表!$E$12),IF(AF3775=分析表!$E$10,TRUE(),IF(AF3775="ALL",TRUE(),"")))</f>
        <v/>
      </c>
    </row>
    <row r="3776">
      <c r="A3776" s="3">
        <f>COUNTIF($AH$2:AH3776,"TRUE")</f>
        <v/>
      </c>
      <c r="B3776" s="3">
        <f>COUNTIF($AG$2:$AG3776,#REF!)</f>
        <v/>
      </c>
      <c r="C3776" s="56">
        <f>待赋值表!A3775</f>
        <v/>
      </c>
      <c r="E3776" s="6">
        <f>待赋值表!D3775</f>
        <v/>
      </c>
      <c r="F3776" s="6">
        <f>待赋值表!E3775</f>
        <v/>
      </c>
      <c r="G3776" s="6">
        <f>待赋值表!F3775</f>
        <v/>
      </c>
      <c r="H3776" s="6">
        <f>待赋值表!G3775</f>
        <v/>
      </c>
      <c r="I3776" s="6">
        <f>待赋值表!H3775</f>
        <v/>
      </c>
      <c r="J3776" s="6">
        <f>待赋值表!I3775</f>
        <v/>
      </c>
      <c r="K3776" s="6">
        <f>待赋值表!J3775</f>
        <v/>
      </c>
      <c r="L3776" s="6">
        <f>待赋值表!K3775</f>
        <v/>
      </c>
      <c r="M3776" s="6">
        <f>待赋值表!L3775</f>
        <v/>
      </c>
      <c r="N3776" s="6">
        <f>待赋值表!M3775</f>
        <v/>
      </c>
      <c r="O3776" s="6">
        <f>待赋值表!N3775</f>
        <v/>
      </c>
      <c r="P3776" s="6">
        <f>待赋值表!O3775</f>
        <v/>
      </c>
      <c r="Q3776" s="6">
        <f>IF(待赋值表!P3775&lt;&gt;"",待赋值表!P3775,0)</f>
        <v/>
      </c>
      <c r="R3776" s="6">
        <f>待赋值表!Q3775</f>
        <v/>
      </c>
      <c r="S3776" s="6">
        <f>待赋值表!R3775</f>
        <v/>
      </c>
      <c r="T3776" s="6">
        <f>待赋值表!S3775</f>
        <v/>
      </c>
      <c r="U3776" s="6">
        <f>待赋值表!T3775</f>
        <v/>
      </c>
      <c r="V3776" s="6">
        <f>待赋值表!U3775</f>
        <v/>
      </c>
      <c r="W3776" s="6">
        <f>待赋值表!V3775</f>
        <v/>
      </c>
      <c r="X3776" s="6">
        <f>待赋值表!W3775</f>
        <v/>
      </c>
      <c r="Y3776" s="6">
        <f>待赋值表!X3775</f>
        <v/>
      </c>
      <c r="Z3776" s="3">
        <f>IF(M3776&gt;=0.01,"B_pre",IF(M3776&gt;=0,"C_pre","none"))</f>
        <v/>
      </c>
      <c r="AA3776" s="3">
        <f>IF(U3776&gt;0.125,"a_pre",IF(U3776&gt;=0,"b_pre","none"))</f>
        <v/>
      </c>
      <c r="AB3776" s="3">
        <f>AND(Z3776="B_pre",AA3776="a_pre")</f>
        <v/>
      </c>
      <c r="AC3776" s="3">
        <f>AND(Z3776="B_pre",AA3776="b_pre")</f>
        <v/>
      </c>
      <c r="AD3776" s="3">
        <f>AND(Z3776="C_pre",AA3776="a_pre")</f>
        <v/>
      </c>
      <c r="AE3776" s="3">
        <f>AND(Z3776="C_pre",AA3776="b_pre")</f>
        <v/>
      </c>
      <c r="AF3776" s="6">
        <f>待赋值表!C3775</f>
        <v/>
      </c>
      <c r="AG3776" s="3">
        <f t="array" ref="AG3776">IF(AB3776=TRUE,"A",IF(AC3776=TRUE,"B",IF(AD3776=TRUE,"C",IF(AE3776=TRUE,"D","其他"))))</f>
        <v/>
      </c>
      <c r="AH3776" s="3">
        <f>IF(分析表!$E$12&lt;&gt;"ALL",AND(AF3776=分析表!$E$10,AG3776=分析表!$E$12),IF(AF3776=分析表!$E$10,TRUE(),IF(AF3776="ALL",TRUE(),"")))</f>
        <v/>
      </c>
    </row>
    <row r="3777">
      <c r="A3777" s="3">
        <f>COUNTIF($AH$2:AH3777,"TRUE")</f>
        <v/>
      </c>
      <c r="B3777" s="3">
        <f>COUNTIF($AG$2:$AG3777,#REF!)</f>
        <v/>
      </c>
      <c r="C3777" s="56">
        <f>待赋值表!A3776</f>
        <v/>
      </c>
      <c r="E3777" s="6">
        <f>待赋值表!D3776</f>
        <v/>
      </c>
      <c r="F3777" s="6">
        <f>待赋值表!E3776</f>
        <v/>
      </c>
      <c r="G3777" s="6">
        <f>待赋值表!F3776</f>
        <v/>
      </c>
      <c r="H3777" s="6">
        <f>待赋值表!G3776</f>
        <v/>
      </c>
      <c r="I3777" s="6">
        <f>待赋值表!H3776</f>
        <v/>
      </c>
      <c r="J3777" s="6">
        <f>待赋值表!I3776</f>
        <v/>
      </c>
      <c r="K3777" s="6">
        <f>待赋值表!J3776</f>
        <v/>
      </c>
      <c r="L3777" s="6">
        <f>待赋值表!K3776</f>
        <v/>
      </c>
      <c r="M3777" s="6">
        <f>待赋值表!L3776</f>
        <v/>
      </c>
      <c r="N3777" s="6">
        <f>待赋值表!M3776</f>
        <v/>
      </c>
      <c r="O3777" s="6">
        <f>待赋值表!N3776</f>
        <v/>
      </c>
      <c r="P3777" s="6">
        <f>待赋值表!O3776</f>
        <v/>
      </c>
      <c r="Q3777" s="6">
        <f>IF(待赋值表!P3776&lt;&gt;"",待赋值表!P3776,0)</f>
        <v/>
      </c>
      <c r="R3777" s="6">
        <f>待赋值表!Q3776</f>
        <v/>
      </c>
      <c r="S3777" s="6">
        <f>待赋值表!R3776</f>
        <v/>
      </c>
      <c r="T3777" s="6">
        <f>待赋值表!S3776</f>
        <v/>
      </c>
      <c r="U3777" s="6">
        <f>待赋值表!T3776</f>
        <v/>
      </c>
      <c r="V3777" s="6">
        <f>待赋值表!U3776</f>
        <v/>
      </c>
      <c r="W3777" s="6">
        <f>待赋值表!V3776</f>
        <v/>
      </c>
      <c r="X3777" s="6">
        <f>待赋值表!W3776</f>
        <v/>
      </c>
      <c r="Y3777" s="6">
        <f>待赋值表!X3776</f>
        <v/>
      </c>
      <c r="Z3777" s="3">
        <f>IF(M3777&gt;=0.01,"B_pre",IF(M3777&gt;=0,"C_pre","none"))</f>
        <v/>
      </c>
      <c r="AA3777" s="3">
        <f>IF(U3777&gt;0.125,"a_pre",IF(U3777&gt;=0,"b_pre","none"))</f>
        <v/>
      </c>
      <c r="AB3777" s="3">
        <f>AND(Z3777="B_pre",AA3777="a_pre")</f>
        <v/>
      </c>
      <c r="AC3777" s="3">
        <f>AND(Z3777="B_pre",AA3777="b_pre")</f>
        <v/>
      </c>
      <c r="AD3777" s="3">
        <f>AND(Z3777="C_pre",AA3777="a_pre")</f>
        <v/>
      </c>
      <c r="AE3777" s="3">
        <f>AND(Z3777="C_pre",AA3777="b_pre")</f>
        <v/>
      </c>
      <c r="AF3777" s="6">
        <f>待赋值表!C3776</f>
        <v/>
      </c>
      <c r="AG3777" s="3">
        <f t="array" ref="AG3777">IF(AB3777=TRUE,"A",IF(AC3777=TRUE,"B",IF(AD3777=TRUE,"C",IF(AE3777=TRUE,"D","其他"))))</f>
        <v/>
      </c>
      <c r="AH3777" s="3">
        <f>IF(分析表!$E$12&lt;&gt;"ALL",AND(AF3777=分析表!$E$10,AG3777=分析表!$E$12),IF(AF3777=分析表!$E$10,TRUE(),IF(AF3777="ALL",TRUE(),"")))</f>
        <v/>
      </c>
    </row>
    <row r="3778">
      <c r="A3778" s="3">
        <f>COUNTIF($AH$2:AH3778,"TRUE")</f>
        <v/>
      </c>
      <c r="B3778" s="3">
        <f>COUNTIF($AG$2:$AG3778,#REF!)</f>
        <v/>
      </c>
      <c r="C3778" s="56">
        <f>待赋值表!A3777</f>
        <v/>
      </c>
      <c r="E3778" s="6">
        <f>待赋值表!D3777</f>
        <v/>
      </c>
      <c r="F3778" s="6">
        <f>待赋值表!E3777</f>
        <v/>
      </c>
      <c r="G3778" s="6">
        <f>待赋值表!F3777</f>
        <v/>
      </c>
      <c r="H3778" s="6">
        <f>待赋值表!G3777</f>
        <v/>
      </c>
      <c r="I3778" s="6">
        <f>待赋值表!H3777</f>
        <v/>
      </c>
      <c r="J3778" s="6">
        <f>待赋值表!I3777</f>
        <v/>
      </c>
      <c r="K3778" s="6">
        <f>待赋值表!J3777</f>
        <v/>
      </c>
      <c r="L3778" s="6">
        <f>待赋值表!K3777</f>
        <v/>
      </c>
      <c r="M3778" s="6">
        <f>待赋值表!L3777</f>
        <v/>
      </c>
      <c r="N3778" s="6">
        <f>待赋值表!M3777</f>
        <v/>
      </c>
      <c r="O3778" s="6">
        <f>待赋值表!N3777</f>
        <v/>
      </c>
      <c r="P3778" s="6">
        <f>待赋值表!O3777</f>
        <v/>
      </c>
      <c r="Q3778" s="6">
        <f>IF(待赋值表!P3777&lt;&gt;"",待赋值表!P3777,0)</f>
        <v/>
      </c>
      <c r="R3778" s="6">
        <f>待赋值表!Q3777</f>
        <v/>
      </c>
      <c r="S3778" s="6">
        <f>待赋值表!R3777</f>
        <v/>
      </c>
      <c r="T3778" s="6">
        <f>待赋值表!S3777</f>
        <v/>
      </c>
      <c r="U3778" s="6">
        <f>待赋值表!T3777</f>
        <v/>
      </c>
      <c r="V3778" s="6">
        <f>待赋值表!U3777</f>
        <v/>
      </c>
      <c r="W3778" s="6">
        <f>待赋值表!V3777</f>
        <v/>
      </c>
      <c r="X3778" s="6">
        <f>待赋值表!W3777</f>
        <v/>
      </c>
      <c r="Y3778" s="6">
        <f>待赋值表!X3777</f>
        <v/>
      </c>
      <c r="Z3778" s="3">
        <f>IF(M3778&gt;=0.01,"B_pre",IF(M3778&gt;=0,"C_pre","none"))</f>
        <v/>
      </c>
      <c r="AA3778" s="3">
        <f>IF(U3778&gt;0.125,"a_pre",IF(U3778&gt;=0,"b_pre","none"))</f>
        <v/>
      </c>
      <c r="AB3778" s="3">
        <f>AND(Z3778="B_pre",AA3778="a_pre")</f>
        <v/>
      </c>
      <c r="AC3778" s="3">
        <f>AND(Z3778="B_pre",AA3778="b_pre")</f>
        <v/>
      </c>
      <c r="AD3778" s="3">
        <f>AND(Z3778="C_pre",AA3778="a_pre")</f>
        <v/>
      </c>
      <c r="AE3778" s="3">
        <f>AND(Z3778="C_pre",AA3778="b_pre")</f>
        <v/>
      </c>
      <c r="AF3778" s="6">
        <f>待赋值表!C3777</f>
        <v/>
      </c>
      <c r="AG3778" s="3">
        <f t="array" ref="AG3778">IF(AB3778=TRUE,"A",IF(AC3778=TRUE,"B",IF(AD3778=TRUE,"C",IF(AE3778=TRUE,"D","其他"))))</f>
        <v/>
      </c>
      <c r="AH3778" s="3">
        <f>IF(分析表!$E$12&lt;&gt;"ALL",AND(AF3778=分析表!$E$10,AG3778=分析表!$E$12),IF(AF3778=分析表!$E$10,TRUE(),IF(AF3778="ALL",TRUE(),"")))</f>
        <v/>
      </c>
    </row>
    <row r="3779">
      <c r="A3779" s="3">
        <f>COUNTIF($AH$2:AH3779,"TRUE")</f>
        <v/>
      </c>
      <c r="B3779" s="3">
        <f>COUNTIF($AG$2:$AG3779,#REF!)</f>
        <v/>
      </c>
      <c r="C3779" s="56">
        <f>待赋值表!A3778</f>
        <v/>
      </c>
      <c r="E3779" s="6">
        <f>待赋值表!D3778</f>
        <v/>
      </c>
      <c r="F3779" s="6">
        <f>待赋值表!E3778</f>
        <v/>
      </c>
      <c r="G3779" s="6">
        <f>待赋值表!F3778</f>
        <v/>
      </c>
      <c r="H3779" s="6">
        <f>待赋值表!G3778</f>
        <v/>
      </c>
      <c r="I3779" s="6">
        <f>待赋值表!H3778</f>
        <v/>
      </c>
      <c r="J3779" s="6">
        <f>待赋值表!I3778</f>
        <v/>
      </c>
      <c r="K3779" s="6">
        <f>待赋值表!J3778</f>
        <v/>
      </c>
      <c r="L3779" s="6">
        <f>待赋值表!K3778</f>
        <v/>
      </c>
      <c r="M3779" s="6">
        <f>待赋值表!L3778</f>
        <v/>
      </c>
      <c r="N3779" s="6">
        <f>待赋值表!M3778</f>
        <v/>
      </c>
      <c r="O3779" s="6">
        <f>待赋值表!N3778</f>
        <v/>
      </c>
      <c r="P3779" s="6">
        <f>待赋值表!O3778</f>
        <v/>
      </c>
      <c r="Q3779" s="6">
        <f>IF(待赋值表!P3778&lt;&gt;"",待赋值表!P3778,0)</f>
        <v/>
      </c>
      <c r="R3779" s="6">
        <f>待赋值表!Q3778</f>
        <v/>
      </c>
      <c r="S3779" s="6">
        <f>待赋值表!R3778</f>
        <v/>
      </c>
      <c r="T3779" s="6">
        <f>待赋值表!S3778</f>
        <v/>
      </c>
      <c r="U3779" s="6">
        <f>待赋值表!T3778</f>
        <v/>
      </c>
      <c r="V3779" s="6">
        <f>待赋值表!U3778</f>
        <v/>
      </c>
      <c r="W3779" s="6">
        <f>待赋值表!V3778</f>
        <v/>
      </c>
      <c r="X3779" s="6">
        <f>待赋值表!W3778</f>
        <v/>
      </c>
      <c r="Y3779" s="6">
        <f>待赋值表!X3778</f>
        <v/>
      </c>
      <c r="Z3779" s="3">
        <f>IF(M3779&gt;=0.01,"B_pre",IF(M3779&gt;=0,"C_pre","none"))</f>
        <v/>
      </c>
      <c r="AA3779" s="3">
        <f>IF(U3779&gt;0.125,"a_pre",IF(U3779&gt;=0,"b_pre","none"))</f>
        <v/>
      </c>
      <c r="AB3779" s="3">
        <f>AND(Z3779="B_pre",AA3779="a_pre")</f>
        <v/>
      </c>
      <c r="AC3779" s="3">
        <f>AND(Z3779="B_pre",AA3779="b_pre")</f>
        <v/>
      </c>
      <c r="AD3779" s="3">
        <f>AND(Z3779="C_pre",AA3779="a_pre")</f>
        <v/>
      </c>
      <c r="AE3779" s="3">
        <f>AND(Z3779="C_pre",AA3779="b_pre")</f>
        <v/>
      </c>
      <c r="AF3779" s="6">
        <f>待赋值表!C3778</f>
        <v/>
      </c>
      <c r="AG3779" s="3">
        <f t="array" ref="AG3779">IF(AB3779=TRUE,"A",IF(AC3779=TRUE,"B",IF(AD3779=TRUE,"C",IF(AE3779=TRUE,"D","其他"))))</f>
        <v/>
      </c>
      <c r="AH3779" s="3">
        <f>IF(分析表!$E$12&lt;&gt;"ALL",AND(AF3779=分析表!$E$10,AG3779=分析表!$E$12),IF(AF3779=分析表!$E$10,TRUE(),IF(AF3779="ALL",TRUE(),"")))</f>
        <v/>
      </c>
    </row>
    <row r="3780">
      <c r="A3780" s="3">
        <f>COUNTIF($AH$2:AH3780,"TRUE")</f>
        <v/>
      </c>
      <c r="B3780" s="3">
        <f>COUNTIF($AG$2:$AG3780,#REF!)</f>
        <v/>
      </c>
      <c r="C3780" s="56">
        <f>待赋值表!A3779</f>
        <v/>
      </c>
      <c r="E3780" s="6">
        <f>待赋值表!D3779</f>
        <v/>
      </c>
      <c r="F3780" s="6">
        <f>待赋值表!E3779</f>
        <v/>
      </c>
      <c r="G3780" s="6">
        <f>待赋值表!F3779</f>
        <v/>
      </c>
      <c r="H3780" s="6">
        <f>待赋值表!G3779</f>
        <v/>
      </c>
      <c r="I3780" s="6">
        <f>待赋值表!H3779</f>
        <v/>
      </c>
      <c r="J3780" s="6">
        <f>待赋值表!I3779</f>
        <v/>
      </c>
      <c r="K3780" s="6">
        <f>待赋值表!J3779</f>
        <v/>
      </c>
      <c r="L3780" s="6">
        <f>待赋值表!K3779</f>
        <v/>
      </c>
      <c r="M3780" s="6">
        <f>待赋值表!L3779</f>
        <v/>
      </c>
      <c r="N3780" s="6">
        <f>待赋值表!M3779</f>
        <v/>
      </c>
      <c r="O3780" s="6">
        <f>待赋值表!N3779</f>
        <v/>
      </c>
      <c r="P3780" s="6">
        <f>待赋值表!O3779</f>
        <v/>
      </c>
      <c r="Q3780" s="6">
        <f>IF(待赋值表!P3779&lt;&gt;"",待赋值表!P3779,0)</f>
        <v/>
      </c>
      <c r="R3780" s="6">
        <f>待赋值表!Q3779</f>
        <v/>
      </c>
      <c r="S3780" s="6">
        <f>待赋值表!R3779</f>
        <v/>
      </c>
      <c r="T3780" s="6">
        <f>待赋值表!S3779</f>
        <v/>
      </c>
      <c r="U3780" s="6">
        <f>待赋值表!T3779</f>
        <v/>
      </c>
      <c r="V3780" s="6">
        <f>待赋值表!U3779</f>
        <v/>
      </c>
      <c r="W3780" s="6">
        <f>待赋值表!V3779</f>
        <v/>
      </c>
      <c r="X3780" s="6">
        <f>待赋值表!W3779</f>
        <v/>
      </c>
      <c r="Y3780" s="6">
        <f>待赋值表!X3779</f>
        <v/>
      </c>
      <c r="Z3780" s="3">
        <f>IF(M3780&gt;=0.01,"B_pre",IF(M3780&gt;=0,"C_pre","none"))</f>
        <v/>
      </c>
      <c r="AA3780" s="3">
        <f>IF(U3780&gt;0.125,"a_pre",IF(U3780&gt;=0,"b_pre","none"))</f>
        <v/>
      </c>
      <c r="AB3780" s="3">
        <f>AND(Z3780="B_pre",AA3780="a_pre")</f>
        <v/>
      </c>
      <c r="AC3780" s="3">
        <f>AND(Z3780="B_pre",AA3780="b_pre")</f>
        <v/>
      </c>
      <c r="AD3780" s="3">
        <f>AND(Z3780="C_pre",AA3780="a_pre")</f>
        <v/>
      </c>
      <c r="AE3780" s="3">
        <f>AND(Z3780="C_pre",AA3780="b_pre")</f>
        <v/>
      </c>
      <c r="AF3780" s="6">
        <f>待赋值表!C3779</f>
        <v/>
      </c>
      <c r="AG3780" s="3">
        <f t="array" ref="AG3780">IF(AB3780=TRUE,"A",IF(AC3780=TRUE,"B",IF(AD3780=TRUE,"C",IF(AE3780=TRUE,"D","其他"))))</f>
        <v/>
      </c>
      <c r="AH3780" s="3">
        <f>IF(分析表!$E$12&lt;&gt;"ALL",AND(AF3780=分析表!$E$10,AG3780=分析表!$E$12),IF(AF3780=分析表!$E$10,TRUE(),IF(AF3780="ALL",TRUE(),"")))</f>
        <v/>
      </c>
    </row>
    <row r="3781">
      <c r="A3781" s="3">
        <f>COUNTIF($AH$2:AH3781,"TRUE")</f>
        <v/>
      </c>
      <c r="B3781" s="3">
        <f>COUNTIF($AG$2:$AG3781,#REF!)</f>
        <v/>
      </c>
      <c r="C3781" s="56">
        <f>待赋值表!A3780</f>
        <v/>
      </c>
      <c r="E3781" s="6">
        <f>待赋值表!D3780</f>
        <v/>
      </c>
      <c r="F3781" s="6">
        <f>待赋值表!E3780</f>
        <v/>
      </c>
      <c r="G3781" s="6">
        <f>待赋值表!F3780</f>
        <v/>
      </c>
      <c r="H3781" s="6">
        <f>待赋值表!G3780</f>
        <v/>
      </c>
      <c r="I3781" s="6">
        <f>待赋值表!H3780</f>
        <v/>
      </c>
      <c r="J3781" s="6">
        <f>待赋值表!I3780</f>
        <v/>
      </c>
      <c r="K3781" s="6">
        <f>待赋值表!J3780</f>
        <v/>
      </c>
      <c r="L3781" s="6">
        <f>待赋值表!K3780</f>
        <v/>
      </c>
      <c r="M3781" s="6">
        <f>待赋值表!L3780</f>
        <v/>
      </c>
      <c r="N3781" s="6">
        <f>待赋值表!M3780</f>
        <v/>
      </c>
      <c r="O3781" s="6">
        <f>待赋值表!N3780</f>
        <v/>
      </c>
      <c r="P3781" s="6">
        <f>待赋值表!O3780</f>
        <v/>
      </c>
      <c r="Q3781" s="6">
        <f>IF(待赋值表!P3780&lt;&gt;"",待赋值表!P3780,0)</f>
        <v/>
      </c>
      <c r="R3781" s="6">
        <f>待赋值表!Q3780</f>
        <v/>
      </c>
      <c r="S3781" s="6">
        <f>待赋值表!R3780</f>
        <v/>
      </c>
      <c r="T3781" s="6">
        <f>待赋值表!S3780</f>
        <v/>
      </c>
      <c r="U3781" s="6">
        <f>待赋值表!T3780</f>
        <v/>
      </c>
      <c r="V3781" s="6">
        <f>待赋值表!U3780</f>
        <v/>
      </c>
      <c r="W3781" s="6">
        <f>待赋值表!V3780</f>
        <v/>
      </c>
      <c r="X3781" s="6">
        <f>待赋值表!W3780</f>
        <v/>
      </c>
      <c r="Y3781" s="6">
        <f>待赋值表!X3780</f>
        <v/>
      </c>
      <c r="Z3781" s="3">
        <f>IF(M3781&gt;=0.01,"B_pre",IF(M3781&gt;=0,"C_pre","none"))</f>
        <v/>
      </c>
      <c r="AA3781" s="3">
        <f>IF(U3781&gt;0.125,"a_pre",IF(U3781&gt;=0,"b_pre","none"))</f>
        <v/>
      </c>
      <c r="AB3781" s="3">
        <f>AND(Z3781="B_pre",AA3781="a_pre")</f>
        <v/>
      </c>
      <c r="AC3781" s="3">
        <f>AND(Z3781="B_pre",AA3781="b_pre")</f>
        <v/>
      </c>
      <c r="AD3781" s="3">
        <f>AND(Z3781="C_pre",AA3781="a_pre")</f>
        <v/>
      </c>
      <c r="AE3781" s="3">
        <f>AND(Z3781="C_pre",AA3781="b_pre")</f>
        <v/>
      </c>
      <c r="AF3781" s="6">
        <f>待赋值表!C3780</f>
        <v/>
      </c>
      <c r="AG3781" s="3">
        <f t="array" ref="AG3781">IF(AB3781=TRUE,"A",IF(AC3781=TRUE,"B",IF(AD3781=TRUE,"C",IF(AE3781=TRUE,"D","其他"))))</f>
        <v/>
      </c>
      <c r="AH3781" s="3">
        <f>IF(分析表!$E$12&lt;&gt;"ALL",AND(AF3781=分析表!$E$10,AG3781=分析表!$E$12),IF(AF3781=分析表!$E$10,TRUE(),IF(AF3781="ALL",TRUE(),"")))</f>
        <v/>
      </c>
    </row>
    <row r="3782">
      <c r="A3782" s="3">
        <f>COUNTIF($AH$2:AH3782,"TRUE")</f>
        <v/>
      </c>
      <c r="B3782" s="3">
        <f>COUNTIF($AG$2:$AG3782,#REF!)</f>
        <v/>
      </c>
      <c r="C3782" s="56">
        <f>待赋值表!A3781</f>
        <v/>
      </c>
      <c r="E3782" s="6">
        <f>待赋值表!D3781</f>
        <v/>
      </c>
      <c r="F3782" s="6">
        <f>待赋值表!E3781</f>
        <v/>
      </c>
      <c r="G3782" s="6">
        <f>待赋值表!F3781</f>
        <v/>
      </c>
      <c r="H3782" s="6">
        <f>待赋值表!G3781</f>
        <v/>
      </c>
      <c r="I3782" s="6">
        <f>待赋值表!H3781</f>
        <v/>
      </c>
      <c r="J3782" s="6">
        <f>待赋值表!I3781</f>
        <v/>
      </c>
      <c r="K3782" s="6">
        <f>待赋值表!J3781</f>
        <v/>
      </c>
      <c r="L3782" s="6">
        <f>待赋值表!K3781</f>
        <v/>
      </c>
      <c r="M3782" s="6">
        <f>待赋值表!L3781</f>
        <v/>
      </c>
      <c r="N3782" s="6">
        <f>待赋值表!M3781</f>
        <v/>
      </c>
      <c r="O3782" s="6">
        <f>待赋值表!N3781</f>
        <v/>
      </c>
      <c r="P3782" s="6">
        <f>待赋值表!O3781</f>
        <v/>
      </c>
      <c r="Q3782" s="6">
        <f>IF(待赋值表!P3781&lt;&gt;"",待赋值表!P3781,0)</f>
        <v/>
      </c>
      <c r="R3782" s="6">
        <f>待赋值表!Q3781</f>
        <v/>
      </c>
      <c r="S3782" s="6">
        <f>待赋值表!R3781</f>
        <v/>
      </c>
      <c r="T3782" s="6">
        <f>待赋值表!S3781</f>
        <v/>
      </c>
      <c r="U3782" s="6">
        <f>待赋值表!T3781</f>
        <v/>
      </c>
      <c r="V3782" s="6">
        <f>待赋值表!U3781</f>
        <v/>
      </c>
      <c r="W3782" s="6">
        <f>待赋值表!V3781</f>
        <v/>
      </c>
      <c r="X3782" s="6">
        <f>待赋值表!W3781</f>
        <v/>
      </c>
      <c r="Y3782" s="6">
        <f>待赋值表!X3781</f>
        <v/>
      </c>
      <c r="Z3782" s="3">
        <f>IF(M3782&gt;=0.01,"B_pre",IF(M3782&gt;=0,"C_pre","none"))</f>
        <v/>
      </c>
      <c r="AA3782" s="3">
        <f>IF(U3782&gt;0.125,"a_pre",IF(U3782&gt;=0,"b_pre","none"))</f>
        <v/>
      </c>
      <c r="AB3782" s="3">
        <f>AND(Z3782="B_pre",AA3782="a_pre")</f>
        <v/>
      </c>
      <c r="AC3782" s="3">
        <f>AND(Z3782="B_pre",AA3782="b_pre")</f>
        <v/>
      </c>
      <c r="AD3782" s="3">
        <f>AND(Z3782="C_pre",AA3782="a_pre")</f>
        <v/>
      </c>
      <c r="AE3782" s="3">
        <f>AND(Z3782="C_pre",AA3782="b_pre")</f>
        <v/>
      </c>
      <c r="AF3782" s="6">
        <f>待赋值表!C3781</f>
        <v/>
      </c>
      <c r="AG3782" s="3">
        <f t="array" ref="AG3782">IF(AB3782=TRUE,"A",IF(AC3782=TRUE,"B",IF(AD3782=TRUE,"C",IF(AE3782=TRUE,"D","其他"))))</f>
        <v/>
      </c>
      <c r="AH3782" s="3">
        <f>IF(分析表!$E$12&lt;&gt;"ALL",AND(AF3782=分析表!$E$10,AG3782=分析表!$E$12),IF(AF3782=分析表!$E$10,TRUE(),IF(AF3782="ALL",TRUE(),"")))</f>
        <v/>
      </c>
    </row>
    <row r="3783">
      <c r="A3783" s="3">
        <f>COUNTIF($AH$2:AH3783,"TRUE")</f>
        <v/>
      </c>
      <c r="B3783" s="3">
        <f>COUNTIF($AG$2:$AG3783,#REF!)</f>
        <v/>
      </c>
      <c r="C3783" s="56">
        <f>待赋值表!A3782</f>
        <v/>
      </c>
      <c r="E3783" s="6">
        <f>待赋值表!D3782</f>
        <v/>
      </c>
      <c r="F3783" s="6">
        <f>待赋值表!E3782</f>
        <v/>
      </c>
      <c r="G3783" s="6">
        <f>待赋值表!F3782</f>
        <v/>
      </c>
      <c r="H3783" s="6">
        <f>待赋值表!G3782</f>
        <v/>
      </c>
      <c r="I3783" s="6">
        <f>待赋值表!H3782</f>
        <v/>
      </c>
      <c r="J3783" s="6">
        <f>待赋值表!I3782</f>
        <v/>
      </c>
      <c r="K3783" s="6">
        <f>待赋值表!J3782</f>
        <v/>
      </c>
      <c r="L3783" s="6">
        <f>待赋值表!K3782</f>
        <v/>
      </c>
      <c r="M3783" s="6">
        <f>待赋值表!L3782</f>
        <v/>
      </c>
      <c r="N3783" s="6">
        <f>待赋值表!M3782</f>
        <v/>
      </c>
      <c r="O3783" s="6">
        <f>待赋值表!N3782</f>
        <v/>
      </c>
      <c r="P3783" s="6">
        <f>待赋值表!O3782</f>
        <v/>
      </c>
      <c r="Q3783" s="6">
        <f>IF(待赋值表!P3782&lt;&gt;"",待赋值表!P3782,0)</f>
        <v/>
      </c>
      <c r="R3783" s="6">
        <f>待赋值表!Q3782</f>
        <v/>
      </c>
      <c r="S3783" s="6">
        <f>待赋值表!R3782</f>
        <v/>
      </c>
      <c r="T3783" s="6">
        <f>待赋值表!S3782</f>
        <v/>
      </c>
      <c r="U3783" s="6">
        <f>待赋值表!T3782</f>
        <v/>
      </c>
      <c r="V3783" s="6">
        <f>待赋值表!U3782</f>
        <v/>
      </c>
      <c r="W3783" s="6">
        <f>待赋值表!V3782</f>
        <v/>
      </c>
      <c r="X3783" s="6">
        <f>待赋值表!W3782</f>
        <v/>
      </c>
      <c r="Y3783" s="6">
        <f>待赋值表!X3782</f>
        <v/>
      </c>
      <c r="Z3783" s="3">
        <f>IF(M3783&gt;=0.01,"B_pre",IF(M3783&gt;=0,"C_pre","none"))</f>
        <v/>
      </c>
      <c r="AA3783" s="3">
        <f>IF(U3783&gt;0.125,"a_pre",IF(U3783&gt;=0,"b_pre","none"))</f>
        <v/>
      </c>
      <c r="AB3783" s="3">
        <f>AND(Z3783="B_pre",AA3783="a_pre")</f>
        <v/>
      </c>
      <c r="AC3783" s="3">
        <f>AND(Z3783="B_pre",AA3783="b_pre")</f>
        <v/>
      </c>
      <c r="AD3783" s="3">
        <f>AND(Z3783="C_pre",AA3783="a_pre")</f>
        <v/>
      </c>
      <c r="AE3783" s="3">
        <f>AND(Z3783="C_pre",AA3783="b_pre")</f>
        <v/>
      </c>
      <c r="AF3783" s="6">
        <f>待赋值表!C3782</f>
        <v/>
      </c>
      <c r="AG3783" s="3">
        <f t="array" ref="AG3783">IF(AB3783=TRUE,"A",IF(AC3783=TRUE,"B",IF(AD3783=TRUE,"C",IF(AE3783=TRUE,"D","其他"))))</f>
        <v/>
      </c>
      <c r="AH3783" s="3">
        <f>IF(分析表!$E$12&lt;&gt;"ALL",AND(AF3783=分析表!$E$10,AG3783=分析表!$E$12),IF(AF3783=分析表!$E$10,TRUE(),IF(AF3783="ALL",TRUE(),"")))</f>
        <v/>
      </c>
    </row>
    <row r="3784">
      <c r="A3784" s="3">
        <f>COUNTIF($AH$2:AH3784,"TRUE")</f>
        <v/>
      </c>
      <c r="B3784" s="3">
        <f>COUNTIF($AG$2:$AG3784,#REF!)</f>
        <v/>
      </c>
      <c r="C3784" s="56">
        <f>待赋值表!A3783</f>
        <v/>
      </c>
      <c r="E3784" s="6">
        <f>待赋值表!D3783</f>
        <v/>
      </c>
      <c r="F3784" s="6">
        <f>待赋值表!E3783</f>
        <v/>
      </c>
      <c r="G3784" s="6">
        <f>待赋值表!F3783</f>
        <v/>
      </c>
      <c r="H3784" s="6">
        <f>待赋值表!G3783</f>
        <v/>
      </c>
      <c r="I3784" s="6">
        <f>待赋值表!H3783</f>
        <v/>
      </c>
      <c r="J3784" s="6">
        <f>待赋值表!I3783</f>
        <v/>
      </c>
      <c r="K3784" s="6">
        <f>待赋值表!J3783</f>
        <v/>
      </c>
      <c r="L3784" s="6">
        <f>待赋值表!K3783</f>
        <v/>
      </c>
      <c r="M3784" s="6">
        <f>待赋值表!L3783</f>
        <v/>
      </c>
      <c r="N3784" s="6">
        <f>待赋值表!M3783</f>
        <v/>
      </c>
      <c r="O3784" s="6">
        <f>待赋值表!N3783</f>
        <v/>
      </c>
      <c r="P3784" s="6">
        <f>待赋值表!O3783</f>
        <v/>
      </c>
      <c r="Q3784" s="6">
        <f>IF(待赋值表!P3783&lt;&gt;"",待赋值表!P3783,0)</f>
        <v/>
      </c>
      <c r="R3784" s="6">
        <f>待赋值表!Q3783</f>
        <v/>
      </c>
      <c r="S3784" s="6">
        <f>待赋值表!R3783</f>
        <v/>
      </c>
      <c r="T3784" s="6">
        <f>待赋值表!S3783</f>
        <v/>
      </c>
      <c r="U3784" s="6">
        <f>待赋值表!T3783</f>
        <v/>
      </c>
      <c r="V3784" s="6">
        <f>待赋值表!U3783</f>
        <v/>
      </c>
      <c r="W3784" s="6">
        <f>待赋值表!V3783</f>
        <v/>
      </c>
      <c r="X3784" s="6">
        <f>待赋值表!W3783</f>
        <v/>
      </c>
      <c r="Y3784" s="6">
        <f>待赋值表!X3783</f>
        <v/>
      </c>
      <c r="Z3784" s="3">
        <f>IF(M3784&gt;=0.01,"B_pre",IF(M3784&gt;=0,"C_pre","none"))</f>
        <v/>
      </c>
      <c r="AA3784" s="3">
        <f>IF(U3784&gt;0.125,"a_pre",IF(U3784&gt;=0,"b_pre","none"))</f>
        <v/>
      </c>
      <c r="AB3784" s="3">
        <f>AND(Z3784="B_pre",AA3784="a_pre")</f>
        <v/>
      </c>
      <c r="AC3784" s="3">
        <f>AND(Z3784="B_pre",AA3784="b_pre")</f>
        <v/>
      </c>
      <c r="AD3784" s="3">
        <f>AND(Z3784="C_pre",AA3784="a_pre")</f>
        <v/>
      </c>
      <c r="AE3784" s="3">
        <f>AND(Z3784="C_pre",AA3784="b_pre")</f>
        <v/>
      </c>
      <c r="AF3784" s="6">
        <f>待赋值表!C3783</f>
        <v/>
      </c>
      <c r="AG3784" s="3">
        <f t="array" ref="AG3784">IF(AB3784=TRUE,"A",IF(AC3784=TRUE,"B",IF(AD3784=TRUE,"C",IF(AE3784=TRUE,"D","其他"))))</f>
        <v/>
      </c>
      <c r="AH3784" s="3">
        <f>IF(分析表!$E$12&lt;&gt;"ALL",AND(AF3784=分析表!$E$10,AG3784=分析表!$E$12),IF(AF3784=分析表!$E$10,TRUE(),IF(AF3784="ALL",TRUE(),"")))</f>
        <v/>
      </c>
    </row>
    <row r="3785">
      <c r="A3785" s="3">
        <f>COUNTIF($AH$2:AH3785,"TRUE")</f>
        <v/>
      </c>
      <c r="B3785" s="3">
        <f>COUNTIF($AG$2:$AG3785,#REF!)</f>
        <v/>
      </c>
      <c r="C3785" s="56">
        <f>待赋值表!A3784</f>
        <v/>
      </c>
      <c r="E3785" s="6">
        <f>待赋值表!D3784</f>
        <v/>
      </c>
      <c r="F3785" s="6">
        <f>待赋值表!E3784</f>
        <v/>
      </c>
      <c r="G3785" s="6">
        <f>待赋值表!F3784</f>
        <v/>
      </c>
      <c r="H3785" s="6">
        <f>待赋值表!G3784</f>
        <v/>
      </c>
      <c r="I3785" s="6">
        <f>待赋值表!H3784</f>
        <v/>
      </c>
      <c r="J3785" s="6">
        <f>待赋值表!I3784</f>
        <v/>
      </c>
      <c r="K3785" s="6">
        <f>待赋值表!J3784</f>
        <v/>
      </c>
      <c r="L3785" s="6">
        <f>待赋值表!K3784</f>
        <v/>
      </c>
      <c r="M3785" s="6">
        <f>待赋值表!L3784</f>
        <v/>
      </c>
      <c r="N3785" s="6">
        <f>待赋值表!M3784</f>
        <v/>
      </c>
      <c r="O3785" s="6">
        <f>待赋值表!N3784</f>
        <v/>
      </c>
      <c r="P3785" s="6">
        <f>待赋值表!O3784</f>
        <v/>
      </c>
      <c r="Q3785" s="6">
        <f>IF(待赋值表!P3784&lt;&gt;"",待赋值表!P3784,0)</f>
        <v/>
      </c>
      <c r="R3785" s="6">
        <f>待赋值表!Q3784</f>
        <v/>
      </c>
      <c r="S3785" s="6">
        <f>待赋值表!R3784</f>
        <v/>
      </c>
      <c r="T3785" s="6">
        <f>待赋值表!S3784</f>
        <v/>
      </c>
      <c r="U3785" s="6">
        <f>待赋值表!T3784</f>
        <v/>
      </c>
      <c r="V3785" s="6">
        <f>待赋值表!U3784</f>
        <v/>
      </c>
      <c r="W3785" s="6">
        <f>待赋值表!V3784</f>
        <v/>
      </c>
      <c r="X3785" s="6">
        <f>待赋值表!W3784</f>
        <v/>
      </c>
      <c r="Y3785" s="6">
        <f>待赋值表!X3784</f>
        <v/>
      </c>
      <c r="Z3785" s="3">
        <f>IF(M3785&gt;=0.01,"B_pre",IF(M3785&gt;=0,"C_pre","none"))</f>
        <v/>
      </c>
      <c r="AA3785" s="3">
        <f>IF(U3785&gt;0.125,"a_pre",IF(U3785&gt;=0,"b_pre","none"))</f>
        <v/>
      </c>
      <c r="AB3785" s="3">
        <f>AND(Z3785="B_pre",AA3785="a_pre")</f>
        <v/>
      </c>
      <c r="AC3785" s="3">
        <f>AND(Z3785="B_pre",AA3785="b_pre")</f>
        <v/>
      </c>
      <c r="AD3785" s="3">
        <f>AND(Z3785="C_pre",AA3785="a_pre")</f>
        <v/>
      </c>
      <c r="AE3785" s="3">
        <f>AND(Z3785="C_pre",AA3785="b_pre")</f>
        <v/>
      </c>
      <c r="AF3785" s="6">
        <f>待赋值表!C3784</f>
        <v/>
      </c>
      <c r="AG3785" s="3">
        <f t="array" ref="AG3785">IF(AB3785=TRUE,"A",IF(AC3785=TRUE,"B",IF(AD3785=TRUE,"C",IF(AE3785=TRUE,"D","其他"))))</f>
        <v/>
      </c>
      <c r="AH3785" s="3">
        <f>IF(分析表!$E$12&lt;&gt;"ALL",AND(AF3785=分析表!$E$10,AG3785=分析表!$E$12),IF(AF3785=分析表!$E$10,TRUE(),IF(AF3785="ALL",TRUE(),"")))</f>
        <v/>
      </c>
    </row>
    <row r="3786">
      <c r="A3786" s="3">
        <f>COUNTIF($AH$2:AH3786,"TRUE")</f>
        <v/>
      </c>
      <c r="B3786" s="3">
        <f>COUNTIF($AG$2:$AG3786,#REF!)</f>
        <v/>
      </c>
      <c r="C3786" s="56">
        <f>待赋值表!A3785</f>
        <v/>
      </c>
      <c r="E3786" s="6">
        <f>待赋值表!D3785</f>
        <v/>
      </c>
      <c r="F3786" s="6">
        <f>待赋值表!E3785</f>
        <v/>
      </c>
      <c r="G3786" s="6">
        <f>待赋值表!F3785</f>
        <v/>
      </c>
      <c r="H3786" s="6">
        <f>待赋值表!G3785</f>
        <v/>
      </c>
      <c r="I3786" s="6">
        <f>待赋值表!H3785</f>
        <v/>
      </c>
      <c r="J3786" s="6">
        <f>待赋值表!I3785</f>
        <v/>
      </c>
      <c r="K3786" s="6">
        <f>待赋值表!J3785</f>
        <v/>
      </c>
      <c r="L3786" s="6">
        <f>待赋值表!K3785</f>
        <v/>
      </c>
      <c r="M3786" s="6">
        <f>待赋值表!L3785</f>
        <v/>
      </c>
      <c r="N3786" s="6">
        <f>待赋值表!M3785</f>
        <v/>
      </c>
      <c r="O3786" s="6">
        <f>待赋值表!N3785</f>
        <v/>
      </c>
      <c r="P3786" s="6">
        <f>待赋值表!O3785</f>
        <v/>
      </c>
      <c r="Q3786" s="6">
        <f>IF(待赋值表!P3785&lt;&gt;"",待赋值表!P3785,0)</f>
        <v/>
      </c>
      <c r="R3786" s="6">
        <f>待赋值表!Q3785</f>
        <v/>
      </c>
      <c r="S3786" s="6">
        <f>待赋值表!R3785</f>
        <v/>
      </c>
      <c r="T3786" s="6">
        <f>待赋值表!S3785</f>
        <v/>
      </c>
      <c r="U3786" s="6">
        <f>待赋值表!T3785</f>
        <v/>
      </c>
      <c r="V3786" s="6">
        <f>待赋值表!U3785</f>
        <v/>
      </c>
      <c r="W3786" s="6">
        <f>待赋值表!V3785</f>
        <v/>
      </c>
      <c r="X3786" s="6">
        <f>待赋值表!W3785</f>
        <v/>
      </c>
      <c r="Y3786" s="6">
        <f>待赋值表!X3785</f>
        <v/>
      </c>
      <c r="Z3786" s="3">
        <f>IF(M3786&gt;=0.01,"B_pre",IF(M3786&gt;=0,"C_pre","none"))</f>
        <v/>
      </c>
      <c r="AA3786" s="3">
        <f>IF(U3786&gt;0.125,"a_pre",IF(U3786&gt;=0,"b_pre","none"))</f>
        <v/>
      </c>
      <c r="AB3786" s="3">
        <f>AND(Z3786="B_pre",AA3786="a_pre")</f>
        <v/>
      </c>
      <c r="AC3786" s="3">
        <f>AND(Z3786="B_pre",AA3786="b_pre")</f>
        <v/>
      </c>
      <c r="AD3786" s="3">
        <f>AND(Z3786="C_pre",AA3786="a_pre")</f>
        <v/>
      </c>
      <c r="AE3786" s="3">
        <f>AND(Z3786="C_pre",AA3786="b_pre")</f>
        <v/>
      </c>
      <c r="AF3786" s="6">
        <f>待赋值表!C3785</f>
        <v/>
      </c>
      <c r="AG3786" s="3">
        <f t="array" ref="AG3786">IF(AB3786=TRUE,"A",IF(AC3786=TRUE,"B",IF(AD3786=TRUE,"C",IF(AE3786=TRUE,"D","其他"))))</f>
        <v/>
      </c>
      <c r="AH3786" s="3">
        <f>IF(分析表!$E$12&lt;&gt;"ALL",AND(AF3786=分析表!$E$10,AG3786=分析表!$E$12),IF(AF3786=分析表!$E$10,TRUE(),IF(AF3786="ALL",TRUE(),"")))</f>
        <v/>
      </c>
    </row>
    <row r="3787">
      <c r="A3787" s="3">
        <f>COUNTIF($AH$2:AH3787,"TRUE")</f>
        <v/>
      </c>
      <c r="B3787" s="3">
        <f>COUNTIF($AG$2:$AG3787,#REF!)</f>
        <v/>
      </c>
      <c r="C3787" s="56">
        <f>待赋值表!A3786</f>
        <v/>
      </c>
      <c r="E3787" s="6">
        <f>待赋值表!D3786</f>
        <v/>
      </c>
      <c r="F3787" s="6">
        <f>待赋值表!E3786</f>
        <v/>
      </c>
      <c r="G3787" s="6">
        <f>待赋值表!F3786</f>
        <v/>
      </c>
      <c r="H3787" s="6">
        <f>待赋值表!G3786</f>
        <v/>
      </c>
      <c r="I3787" s="6">
        <f>待赋值表!H3786</f>
        <v/>
      </c>
      <c r="J3787" s="6">
        <f>待赋值表!I3786</f>
        <v/>
      </c>
      <c r="K3787" s="6">
        <f>待赋值表!J3786</f>
        <v/>
      </c>
      <c r="L3787" s="6">
        <f>待赋值表!K3786</f>
        <v/>
      </c>
      <c r="M3787" s="6">
        <f>待赋值表!L3786</f>
        <v/>
      </c>
      <c r="N3787" s="6">
        <f>待赋值表!M3786</f>
        <v/>
      </c>
      <c r="O3787" s="6">
        <f>待赋值表!N3786</f>
        <v/>
      </c>
      <c r="P3787" s="6">
        <f>待赋值表!O3786</f>
        <v/>
      </c>
      <c r="Q3787" s="6">
        <f>IF(待赋值表!P3786&lt;&gt;"",待赋值表!P3786,0)</f>
        <v/>
      </c>
      <c r="R3787" s="6">
        <f>待赋值表!Q3786</f>
        <v/>
      </c>
      <c r="S3787" s="6">
        <f>待赋值表!R3786</f>
        <v/>
      </c>
      <c r="T3787" s="6">
        <f>待赋值表!S3786</f>
        <v/>
      </c>
      <c r="U3787" s="6">
        <f>待赋值表!T3786</f>
        <v/>
      </c>
      <c r="V3787" s="6">
        <f>待赋值表!U3786</f>
        <v/>
      </c>
      <c r="W3787" s="6">
        <f>待赋值表!V3786</f>
        <v/>
      </c>
      <c r="X3787" s="6">
        <f>待赋值表!W3786</f>
        <v/>
      </c>
      <c r="Y3787" s="6">
        <f>待赋值表!X3786</f>
        <v/>
      </c>
      <c r="Z3787" s="3">
        <f>IF(M3787&gt;=0.01,"B_pre",IF(M3787&gt;=0,"C_pre","none"))</f>
        <v/>
      </c>
      <c r="AA3787" s="3">
        <f>IF(U3787&gt;0.125,"a_pre",IF(U3787&gt;=0,"b_pre","none"))</f>
        <v/>
      </c>
      <c r="AB3787" s="3">
        <f>AND(Z3787="B_pre",AA3787="a_pre")</f>
        <v/>
      </c>
      <c r="AC3787" s="3">
        <f>AND(Z3787="B_pre",AA3787="b_pre")</f>
        <v/>
      </c>
      <c r="AD3787" s="3">
        <f>AND(Z3787="C_pre",AA3787="a_pre")</f>
        <v/>
      </c>
      <c r="AE3787" s="3">
        <f>AND(Z3787="C_pre",AA3787="b_pre")</f>
        <v/>
      </c>
      <c r="AF3787" s="6">
        <f>待赋值表!C3786</f>
        <v/>
      </c>
      <c r="AG3787" s="3">
        <f t="array" ref="AG3787">IF(AB3787=TRUE,"A",IF(AC3787=TRUE,"B",IF(AD3787=TRUE,"C",IF(AE3787=TRUE,"D","其他"))))</f>
        <v/>
      </c>
      <c r="AH3787" s="3">
        <f>IF(分析表!$E$12&lt;&gt;"ALL",AND(AF3787=分析表!$E$10,AG3787=分析表!$E$12),IF(AF3787=分析表!$E$10,TRUE(),IF(AF3787="ALL",TRUE(),"")))</f>
        <v/>
      </c>
    </row>
    <row r="3788">
      <c r="A3788" s="3">
        <f>COUNTIF($AH$2:AH3788,"TRUE")</f>
        <v/>
      </c>
      <c r="B3788" s="3">
        <f>COUNTIF($AG$2:$AG3788,#REF!)</f>
        <v/>
      </c>
      <c r="C3788" s="56">
        <f>待赋值表!A3787</f>
        <v/>
      </c>
      <c r="E3788" s="6">
        <f>待赋值表!D3787</f>
        <v/>
      </c>
      <c r="F3788" s="6">
        <f>待赋值表!E3787</f>
        <v/>
      </c>
      <c r="G3788" s="6">
        <f>待赋值表!F3787</f>
        <v/>
      </c>
      <c r="H3788" s="6">
        <f>待赋值表!G3787</f>
        <v/>
      </c>
      <c r="I3788" s="6">
        <f>待赋值表!H3787</f>
        <v/>
      </c>
      <c r="J3788" s="6">
        <f>待赋值表!I3787</f>
        <v/>
      </c>
      <c r="K3788" s="6">
        <f>待赋值表!J3787</f>
        <v/>
      </c>
      <c r="L3788" s="6">
        <f>待赋值表!K3787</f>
        <v/>
      </c>
      <c r="M3788" s="6">
        <f>待赋值表!L3787</f>
        <v/>
      </c>
      <c r="N3788" s="6">
        <f>待赋值表!M3787</f>
        <v/>
      </c>
      <c r="O3788" s="6">
        <f>待赋值表!N3787</f>
        <v/>
      </c>
      <c r="P3788" s="6">
        <f>待赋值表!O3787</f>
        <v/>
      </c>
      <c r="Q3788" s="6">
        <f>IF(待赋值表!P3787&lt;&gt;"",待赋值表!P3787,0)</f>
        <v/>
      </c>
      <c r="R3788" s="6">
        <f>待赋值表!Q3787</f>
        <v/>
      </c>
      <c r="S3788" s="6">
        <f>待赋值表!R3787</f>
        <v/>
      </c>
      <c r="T3788" s="6">
        <f>待赋值表!S3787</f>
        <v/>
      </c>
      <c r="U3788" s="6">
        <f>待赋值表!T3787</f>
        <v/>
      </c>
      <c r="V3788" s="6">
        <f>待赋值表!U3787</f>
        <v/>
      </c>
      <c r="W3788" s="6">
        <f>待赋值表!V3787</f>
        <v/>
      </c>
      <c r="X3788" s="6">
        <f>待赋值表!W3787</f>
        <v/>
      </c>
      <c r="Y3788" s="6">
        <f>待赋值表!X3787</f>
        <v/>
      </c>
      <c r="Z3788" s="3">
        <f>IF(M3788&gt;=0.01,"B_pre",IF(M3788&gt;=0,"C_pre","none"))</f>
        <v/>
      </c>
      <c r="AA3788" s="3">
        <f>IF(U3788&gt;0.125,"a_pre",IF(U3788&gt;=0,"b_pre","none"))</f>
        <v/>
      </c>
      <c r="AB3788" s="3">
        <f>AND(Z3788="B_pre",AA3788="a_pre")</f>
        <v/>
      </c>
      <c r="AC3788" s="3">
        <f>AND(Z3788="B_pre",AA3788="b_pre")</f>
        <v/>
      </c>
      <c r="AD3788" s="3">
        <f>AND(Z3788="C_pre",AA3788="a_pre")</f>
        <v/>
      </c>
      <c r="AE3788" s="3">
        <f>AND(Z3788="C_pre",AA3788="b_pre")</f>
        <v/>
      </c>
      <c r="AF3788" s="6">
        <f>待赋值表!C3787</f>
        <v/>
      </c>
      <c r="AG3788" s="3">
        <f t="array" ref="AG3788">IF(AB3788=TRUE,"A",IF(AC3788=TRUE,"B",IF(AD3788=TRUE,"C",IF(AE3788=TRUE,"D","其他"))))</f>
        <v/>
      </c>
      <c r="AH3788" s="3">
        <f>IF(分析表!$E$12&lt;&gt;"ALL",AND(AF3788=分析表!$E$10,AG3788=分析表!$E$12),IF(AF3788=分析表!$E$10,TRUE(),IF(AF3788="ALL",TRUE(),"")))</f>
        <v/>
      </c>
    </row>
    <row r="3789">
      <c r="A3789" s="3">
        <f>COUNTIF($AH$2:AH3789,"TRUE")</f>
        <v/>
      </c>
      <c r="B3789" s="3">
        <f>COUNTIF($AG$2:$AG3789,#REF!)</f>
        <v/>
      </c>
      <c r="C3789" s="56">
        <f>待赋值表!A3788</f>
        <v/>
      </c>
      <c r="E3789" s="6">
        <f>待赋值表!D3788</f>
        <v/>
      </c>
      <c r="F3789" s="6">
        <f>待赋值表!E3788</f>
        <v/>
      </c>
      <c r="G3789" s="6">
        <f>待赋值表!F3788</f>
        <v/>
      </c>
      <c r="H3789" s="6">
        <f>待赋值表!G3788</f>
        <v/>
      </c>
      <c r="I3789" s="6">
        <f>待赋值表!H3788</f>
        <v/>
      </c>
      <c r="J3789" s="6">
        <f>待赋值表!I3788</f>
        <v/>
      </c>
      <c r="K3789" s="6">
        <f>待赋值表!J3788</f>
        <v/>
      </c>
      <c r="L3789" s="6">
        <f>待赋值表!K3788</f>
        <v/>
      </c>
      <c r="M3789" s="6">
        <f>待赋值表!L3788</f>
        <v/>
      </c>
      <c r="N3789" s="6">
        <f>待赋值表!M3788</f>
        <v/>
      </c>
      <c r="O3789" s="6">
        <f>待赋值表!N3788</f>
        <v/>
      </c>
      <c r="P3789" s="6">
        <f>待赋值表!O3788</f>
        <v/>
      </c>
      <c r="Q3789" s="6">
        <f>IF(待赋值表!P3788&lt;&gt;"",待赋值表!P3788,0)</f>
        <v/>
      </c>
      <c r="R3789" s="6">
        <f>待赋值表!Q3788</f>
        <v/>
      </c>
      <c r="S3789" s="6">
        <f>待赋值表!R3788</f>
        <v/>
      </c>
      <c r="T3789" s="6">
        <f>待赋值表!S3788</f>
        <v/>
      </c>
      <c r="U3789" s="6">
        <f>待赋值表!T3788</f>
        <v/>
      </c>
      <c r="V3789" s="6">
        <f>待赋值表!U3788</f>
        <v/>
      </c>
      <c r="W3789" s="6">
        <f>待赋值表!V3788</f>
        <v/>
      </c>
      <c r="X3789" s="6">
        <f>待赋值表!W3788</f>
        <v/>
      </c>
      <c r="Y3789" s="6">
        <f>待赋值表!X3788</f>
        <v/>
      </c>
      <c r="Z3789" s="3">
        <f>IF(M3789&gt;=0.01,"B_pre",IF(M3789&gt;=0,"C_pre","none"))</f>
        <v/>
      </c>
      <c r="AA3789" s="3">
        <f>IF(U3789&gt;0.125,"a_pre",IF(U3789&gt;=0,"b_pre","none"))</f>
        <v/>
      </c>
      <c r="AB3789" s="3">
        <f>AND(Z3789="B_pre",AA3789="a_pre")</f>
        <v/>
      </c>
      <c r="AC3789" s="3">
        <f>AND(Z3789="B_pre",AA3789="b_pre")</f>
        <v/>
      </c>
      <c r="AD3789" s="3">
        <f>AND(Z3789="C_pre",AA3789="a_pre")</f>
        <v/>
      </c>
      <c r="AE3789" s="3">
        <f>AND(Z3789="C_pre",AA3789="b_pre")</f>
        <v/>
      </c>
      <c r="AF3789" s="6">
        <f>待赋值表!C3788</f>
        <v/>
      </c>
      <c r="AG3789" s="3">
        <f t="array" ref="AG3789">IF(AB3789=TRUE,"A",IF(AC3789=TRUE,"B",IF(AD3789=TRUE,"C",IF(AE3789=TRUE,"D","其他"))))</f>
        <v/>
      </c>
      <c r="AH3789" s="3">
        <f>IF(分析表!$E$12&lt;&gt;"ALL",AND(AF3789=分析表!$E$10,AG3789=分析表!$E$12),IF(AF3789=分析表!$E$10,TRUE(),IF(AF3789="ALL",TRUE(),"")))</f>
        <v/>
      </c>
    </row>
    <row r="3790">
      <c r="A3790" s="3">
        <f>COUNTIF($AH$2:AH3790,"TRUE")</f>
        <v/>
      </c>
      <c r="B3790" s="3">
        <f>COUNTIF($AG$2:$AG3790,#REF!)</f>
        <v/>
      </c>
      <c r="C3790" s="56">
        <f>待赋值表!A3789</f>
        <v/>
      </c>
      <c r="E3790" s="6">
        <f>待赋值表!D3789</f>
        <v/>
      </c>
      <c r="F3790" s="6">
        <f>待赋值表!E3789</f>
        <v/>
      </c>
      <c r="G3790" s="6">
        <f>待赋值表!F3789</f>
        <v/>
      </c>
      <c r="H3790" s="6">
        <f>待赋值表!G3789</f>
        <v/>
      </c>
      <c r="I3790" s="6">
        <f>待赋值表!H3789</f>
        <v/>
      </c>
      <c r="J3790" s="6">
        <f>待赋值表!I3789</f>
        <v/>
      </c>
      <c r="K3790" s="6">
        <f>待赋值表!J3789</f>
        <v/>
      </c>
      <c r="L3790" s="6">
        <f>待赋值表!K3789</f>
        <v/>
      </c>
      <c r="M3790" s="6">
        <f>待赋值表!L3789</f>
        <v/>
      </c>
      <c r="N3790" s="6">
        <f>待赋值表!M3789</f>
        <v/>
      </c>
      <c r="O3790" s="6">
        <f>待赋值表!N3789</f>
        <v/>
      </c>
      <c r="P3790" s="6">
        <f>待赋值表!O3789</f>
        <v/>
      </c>
      <c r="Q3790" s="6">
        <f>IF(待赋值表!P3789&lt;&gt;"",待赋值表!P3789,0)</f>
        <v/>
      </c>
      <c r="R3790" s="6">
        <f>待赋值表!Q3789</f>
        <v/>
      </c>
      <c r="S3790" s="6">
        <f>待赋值表!R3789</f>
        <v/>
      </c>
      <c r="T3790" s="6">
        <f>待赋值表!S3789</f>
        <v/>
      </c>
      <c r="U3790" s="6">
        <f>待赋值表!T3789</f>
        <v/>
      </c>
      <c r="V3790" s="6">
        <f>待赋值表!U3789</f>
        <v/>
      </c>
      <c r="W3790" s="6">
        <f>待赋值表!V3789</f>
        <v/>
      </c>
      <c r="X3790" s="6">
        <f>待赋值表!W3789</f>
        <v/>
      </c>
      <c r="Y3790" s="6">
        <f>待赋值表!X3789</f>
        <v/>
      </c>
      <c r="Z3790" s="3">
        <f>IF(M3790&gt;=0.01,"B_pre",IF(M3790&gt;=0,"C_pre","none"))</f>
        <v/>
      </c>
      <c r="AA3790" s="3">
        <f>IF(U3790&gt;0.125,"a_pre",IF(U3790&gt;=0,"b_pre","none"))</f>
        <v/>
      </c>
      <c r="AB3790" s="3">
        <f>AND(Z3790="B_pre",AA3790="a_pre")</f>
        <v/>
      </c>
      <c r="AC3790" s="3">
        <f>AND(Z3790="B_pre",AA3790="b_pre")</f>
        <v/>
      </c>
      <c r="AD3790" s="3">
        <f>AND(Z3790="C_pre",AA3790="a_pre")</f>
        <v/>
      </c>
      <c r="AE3790" s="3">
        <f>AND(Z3790="C_pre",AA3790="b_pre")</f>
        <v/>
      </c>
      <c r="AF3790" s="6">
        <f>待赋值表!C3789</f>
        <v/>
      </c>
      <c r="AG3790" s="3">
        <f t="array" ref="AG3790">IF(AB3790=TRUE,"A",IF(AC3790=TRUE,"B",IF(AD3790=TRUE,"C",IF(AE3790=TRUE,"D","其他"))))</f>
        <v/>
      </c>
      <c r="AH3790" s="3">
        <f>IF(分析表!$E$12&lt;&gt;"ALL",AND(AF3790=分析表!$E$10,AG3790=分析表!$E$12),IF(AF3790=分析表!$E$10,TRUE(),IF(AF3790="ALL",TRUE(),"")))</f>
        <v/>
      </c>
    </row>
    <row r="3791">
      <c r="A3791" s="3">
        <f>COUNTIF($AH$2:AH3791,"TRUE")</f>
        <v/>
      </c>
      <c r="B3791" s="3">
        <f>COUNTIF($AG$2:$AG3791,#REF!)</f>
        <v/>
      </c>
      <c r="C3791" s="56">
        <f>待赋值表!A3790</f>
        <v/>
      </c>
      <c r="E3791" s="6">
        <f>待赋值表!D3790</f>
        <v/>
      </c>
      <c r="F3791" s="6">
        <f>待赋值表!E3790</f>
        <v/>
      </c>
      <c r="G3791" s="6">
        <f>待赋值表!F3790</f>
        <v/>
      </c>
      <c r="H3791" s="6">
        <f>待赋值表!G3790</f>
        <v/>
      </c>
      <c r="I3791" s="6">
        <f>待赋值表!H3790</f>
        <v/>
      </c>
      <c r="J3791" s="6">
        <f>待赋值表!I3790</f>
        <v/>
      </c>
      <c r="K3791" s="6">
        <f>待赋值表!J3790</f>
        <v/>
      </c>
      <c r="L3791" s="6">
        <f>待赋值表!K3790</f>
        <v/>
      </c>
      <c r="M3791" s="6">
        <f>待赋值表!L3790</f>
        <v/>
      </c>
      <c r="N3791" s="6">
        <f>待赋值表!M3790</f>
        <v/>
      </c>
      <c r="O3791" s="6">
        <f>待赋值表!N3790</f>
        <v/>
      </c>
      <c r="P3791" s="6">
        <f>待赋值表!O3790</f>
        <v/>
      </c>
      <c r="Q3791" s="6">
        <f>IF(待赋值表!P3790&lt;&gt;"",待赋值表!P3790,0)</f>
        <v/>
      </c>
      <c r="R3791" s="6">
        <f>待赋值表!Q3790</f>
        <v/>
      </c>
      <c r="S3791" s="6">
        <f>待赋值表!R3790</f>
        <v/>
      </c>
      <c r="T3791" s="6">
        <f>待赋值表!S3790</f>
        <v/>
      </c>
      <c r="U3791" s="6">
        <f>待赋值表!T3790</f>
        <v/>
      </c>
      <c r="V3791" s="6">
        <f>待赋值表!U3790</f>
        <v/>
      </c>
      <c r="W3791" s="6">
        <f>待赋值表!V3790</f>
        <v/>
      </c>
      <c r="X3791" s="6">
        <f>待赋值表!W3790</f>
        <v/>
      </c>
      <c r="Y3791" s="6">
        <f>待赋值表!X3790</f>
        <v/>
      </c>
      <c r="Z3791" s="3">
        <f>IF(M3791&gt;=0.01,"B_pre",IF(M3791&gt;=0,"C_pre","none"))</f>
        <v/>
      </c>
      <c r="AA3791" s="3">
        <f>IF(U3791&gt;0.125,"a_pre",IF(U3791&gt;=0,"b_pre","none"))</f>
        <v/>
      </c>
      <c r="AB3791" s="3">
        <f>AND(Z3791="B_pre",AA3791="a_pre")</f>
        <v/>
      </c>
      <c r="AC3791" s="3">
        <f>AND(Z3791="B_pre",AA3791="b_pre")</f>
        <v/>
      </c>
      <c r="AD3791" s="3">
        <f>AND(Z3791="C_pre",AA3791="a_pre")</f>
        <v/>
      </c>
      <c r="AE3791" s="3">
        <f>AND(Z3791="C_pre",AA3791="b_pre")</f>
        <v/>
      </c>
      <c r="AF3791" s="6">
        <f>待赋值表!C3790</f>
        <v/>
      </c>
      <c r="AG3791" s="3">
        <f t="array" ref="AG3791">IF(AB3791=TRUE,"A",IF(AC3791=TRUE,"B",IF(AD3791=TRUE,"C",IF(AE3791=TRUE,"D","其他"))))</f>
        <v/>
      </c>
      <c r="AH3791" s="3">
        <f>IF(分析表!$E$12&lt;&gt;"ALL",AND(AF3791=分析表!$E$10,AG3791=分析表!$E$12),IF(AF3791=分析表!$E$10,TRUE(),IF(AF3791="ALL",TRUE(),"")))</f>
        <v/>
      </c>
    </row>
    <row r="3792">
      <c r="A3792" s="3">
        <f>COUNTIF($AH$2:AH3792,"TRUE")</f>
        <v/>
      </c>
      <c r="B3792" s="3">
        <f>COUNTIF($AG$2:$AG3792,#REF!)</f>
        <v/>
      </c>
      <c r="C3792" s="56">
        <f>待赋值表!A3791</f>
        <v/>
      </c>
      <c r="E3792" s="6">
        <f>待赋值表!D3791</f>
        <v/>
      </c>
      <c r="F3792" s="6">
        <f>待赋值表!E3791</f>
        <v/>
      </c>
      <c r="G3792" s="6">
        <f>待赋值表!F3791</f>
        <v/>
      </c>
      <c r="H3792" s="6">
        <f>待赋值表!G3791</f>
        <v/>
      </c>
      <c r="I3792" s="6">
        <f>待赋值表!H3791</f>
        <v/>
      </c>
      <c r="J3792" s="6">
        <f>待赋值表!I3791</f>
        <v/>
      </c>
      <c r="K3792" s="6">
        <f>待赋值表!J3791</f>
        <v/>
      </c>
      <c r="L3792" s="6">
        <f>待赋值表!K3791</f>
        <v/>
      </c>
      <c r="M3792" s="6">
        <f>待赋值表!L3791</f>
        <v/>
      </c>
      <c r="N3792" s="6">
        <f>待赋值表!M3791</f>
        <v/>
      </c>
      <c r="O3792" s="6">
        <f>待赋值表!N3791</f>
        <v/>
      </c>
      <c r="P3792" s="6">
        <f>待赋值表!O3791</f>
        <v/>
      </c>
      <c r="Q3792" s="6">
        <f>IF(待赋值表!P3791&lt;&gt;"",待赋值表!P3791,0)</f>
        <v/>
      </c>
      <c r="R3792" s="6">
        <f>待赋值表!Q3791</f>
        <v/>
      </c>
      <c r="S3792" s="6">
        <f>待赋值表!R3791</f>
        <v/>
      </c>
      <c r="T3792" s="6">
        <f>待赋值表!S3791</f>
        <v/>
      </c>
      <c r="U3792" s="6">
        <f>待赋值表!T3791</f>
        <v/>
      </c>
      <c r="V3792" s="6">
        <f>待赋值表!U3791</f>
        <v/>
      </c>
      <c r="W3792" s="6">
        <f>待赋值表!V3791</f>
        <v/>
      </c>
      <c r="X3792" s="6">
        <f>待赋值表!W3791</f>
        <v/>
      </c>
      <c r="Y3792" s="6">
        <f>待赋值表!X3791</f>
        <v/>
      </c>
      <c r="Z3792" s="3">
        <f>IF(M3792&gt;=0.01,"B_pre",IF(M3792&gt;=0,"C_pre","none"))</f>
        <v/>
      </c>
      <c r="AA3792" s="3">
        <f>IF(U3792&gt;0.125,"a_pre",IF(U3792&gt;=0,"b_pre","none"))</f>
        <v/>
      </c>
      <c r="AB3792" s="3">
        <f>AND(Z3792="B_pre",AA3792="a_pre")</f>
        <v/>
      </c>
      <c r="AC3792" s="3">
        <f>AND(Z3792="B_pre",AA3792="b_pre")</f>
        <v/>
      </c>
      <c r="AD3792" s="3">
        <f>AND(Z3792="C_pre",AA3792="a_pre")</f>
        <v/>
      </c>
      <c r="AE3792" s="3">
        <f>AND(Z3792="C_pre",AA3792="b_pre")</f>
        <v/>
      </c>
      <c r="AF3792" s="6">
        <f>待赋值表!C3791</f>
        <v/>
      </c>
      <c r="AG3792" s="3">
        <f t="array" ref="AG3792">IF(AB3792=TRUE,"A",IF(AC3792=TRUE,"B",IF(AD3792=TRUE,"C",IF(AE3792=TRUE,"D","其他"))))</f>
        <v/>
      </c>
      <c r="AH3792" s="3">
        <f>IF(分析表!$E$12&lt;&gt;"ALL",AND(AF3792=分析表!$E$10,AG3792=分析表!$E$12),IF(AF3792=分析表!$E$10,TRUE(),IF(AF3792="ALL",TRUE(),"")))</f>
        <v/>
      </c>
    </row>
    <row r="3793">
      <c r="A3793" s="3">
        <f>COUNTIF($AH$2:AH3793,"TRUE")</f>
        <v/>
      </c>
      <c r="B3793" s="3">
        <f>COUNTIF($AG$2:$AG3793,#REF!)</f>
        <v/>
      </c>
      <c r="C3793" s="56">
        <f>待赋值表!A3792</f>
        <v/>
      </c>
      <c r="E3793" s="6">
        <f>待赋值表!D3792</f>
        <v/>
      </c>
      <c r="F3793" s="6">
        <f>待赋值表!E3792</f>
        <v/>
      </c>
      <c r="G3793" s="6">
        <f>待赋值表!F3792</f>
        <v/>
      </c>
      <c r="H3793" s="6">
        <f>待赋值表!G3792</f>
        <v/>
      </c>
      <c r="I3793" s="6">
        <f>待赋值表!H3792</f>
        <v/>
      </c>
      <c r="J3793" s="6">
        <f>待赋值表!I3792</f>
        <v/>
      </c>
      <c r="K3793" s="6">
        <f>待赋值表!J3792</f>
        <v/>
      </c>
      <c r="L3793" s="6">
        <f>待赋值表!K3792</f>
        <v/>
      </c>
      <c r="M3793" s="6">
        <f>待赋值表!L3792</f>
        <v/>
      </c>
      <c r="N3793" s="6">
        <f>待赋值表!M3792</f>
        <v/>
      </c>
      <c r="O3793" s="6">
        <f>待赋值表!N3792</f>
        <v/>
      </c>
      <c r="P3793" s="6">
        <f>待赋值表!O3792</f>
        <v/>
      </c>
      <c r="Q3793" s="6">
        <f>IF(待赋值表!P3792&lt;&gt;"",待赋值表!P3792,0)</f>
        <v/>
      </c>
      <c r="R3793" s="6">
        <f>待赋值表!Q3792</f>
        <v/>
      </c>
      <c r="S3793" s="6">
        <f>待赋值表!R3792</f>
        <v/>
      </c>
      <c r="T3793" s="6">
        <f>待赋值表!S3792</f>
        <v/>
      </c>
      <c r="U3793" s="6">
        <f>待赋值表!T3792</f>
        <v/>
      </c>
      <c r="V3793" s="6">
        <f>待赋值表!U3792</f>
        <v/>
      </c>
      <c r="W3793" s="6">
        <f>待赋值表!V3792</f>
        <v/>
      </c>
      <c r="X3793" s="6">
        <f>待赋值表!W3792</f>
        <v/>
      </c>
      <c r="Y3793" s="6">
        <f>待赋值表!X3792</f>
        <v/>
      </c>
      <c r="Z3793" s="3">
        <f>IF(M3793&gt;=0.01,"B_pre",IF(M3793&gt;=0,"C_pre","none"))</f>
        <v/>
      </c>
      <c r="AA3793" s="3">
        <f>IF(U3793&gt;0.125,"a_pre",IF(U3793&gt;=0,"b_pre","none"))</f>
        <v/>
      </c>
      <c r="AB3793" s="3">
        <f>AND(Z3793="B_pre",AA3793="a_pre")</f>
        <v/>
      </c>
      <c r="AC3793" s="3">
        <f>AND(Z3793="B_pre",AA3793="b_pre")</f>
        <v/>
      </c>
      <c r="AD3793" s="3">
        <f>AND(Z3793="C_pre",AA3793="a_pre")</f>
        <v/>
      </c>
      <c r="AE3793" s="3">
        <f>AND(Z3793="C_pre",AA3793="b_pre")</f>
        <v/>
      </c>
      <c r="AF3793" s="6">
        <f>待赋值表!C3792</f>
        <v/>
      </c>
      <c r="AG3793" s="3">
        <f t="array" ref="AG3793">IF(AB3793=TRUE,"A",IF(AC3793=TRUE,"B",IF(AD3793=TRUE,"C",IF(AE3793=TRUE,"D","其他"))))</f>
        <v/>
      </c>
      <c r="AH3793" s="3">
        <f>IF(分析表!$E$12&lt;&gt;"ALL",AND(AF3793=分析表!$E$10,AG3793=分析表!$E$12),IF(AF3793=分析表!$E$10,TRUE(),IF(AF3793="ALL",TRUE(),"")))</f>
        <v/>
      </c>
    </row>
    <row r="3794">
      <c r="A3794" s="3">
        <f>COUNTIF($AH$2:AH3794,"TRUE")</f>
        <v/>
      </c>
      <c r="B3794" s="3">
        <f>COUNTIF($AG$2:$AG3794,#REF!)</f>
        <v/>
      </c>
      <c r="C3794" s="56">
        <f>待赋值表!A3793</f>
        <v/>
      </c>
      <c r="E3794" s="6">
        <f>待赋值表!D3793</f>
        <v/>
      </c>
      <c r="F3794" s="6">
        <f>待赋值表!E3793</f>
        <v/>
      </c>
      <c r="G3794" s="6">
        <f>待赋值表!F3793</f>
        <v/>
      </c>
      <c r="H3794" s="6">
        <f>待赋值表!G3793</f>
        <v/>
      </c>
      <c r="I3794" s="6">
        <f>待赋值表!H3793</f>
        <v/>
      </c>
      <c r="J3794" s="6">
        <f>待赋值表!I3793</f>
        <v/>
      </c>
      <c r="K3794" s="6">
        <f>待赋值表!J3793</f>
        <v/>
      </c>
      <c r="L3794" s="6">
        <f>待赋值表!K3793</f>
        <v/>
      </c>
      <c r="M3794" s="6">
        <f>待赋值表!L3793</f>
        <v/>
      </c>
      <c r="N3794" s="6">
        <f>待赋值表!M3793</f>
        <v/>
      </c>
      <c r="O3794" s="6">
        <f>待赋值表!N3793</f>
        <v/>
      </c>
      <c r="P3794" s="6">
        <f>待赋值表!O3793</f>
        <v/>
      </c>
      <c r="Q3794" s="6">
        <f>IF(待赋值表!P3793&lt;&gt;"",待赋值表!P3793,0)</f>
        <v/>
      </c>
      <c r="R3794" s="6">
        <f>待赋值表!Q3793</f>
        <v/>
      </c>
      <c r="S3794" s="6">
        <f>待赋值表!R3793</f>
        <v/>
      </c>
      <c r="T3794" s="6">
        <f>待赋值表!S3793</f>
        <v/>
      </c>
      <c r="U3794" s="6">
        <f>待赋值表!T3793</f>
        <v/>
      </c>
      <c r="V3794" s="6">
        <f>待赋值表!U3793</f>
        <v/>
      </c>
      <c r="W3794" s="6">
        <f>待赋值表!V3793</f>
        <v/>
      </c>
      <c r="X3794" s="6">
        <f>待赋值表!W3793</f>
        <v/>
      </c>
      <c r="Y3794" s="6">
        <f>待赋值表!X3793</f>
        <v/>
      </c>
      <c r="Z3794" s="3">
        <f>IF(M3794&gt;=0.01,"B_pre",IF(M3794&gt;=0,"C_pre","none"))</f>
        <v/>
      </c>
      <c r="AA3794" s="3">
        <f>IF(U3794&gt;0.125,"a_pre",IF(U3794&gt;=0,"b_pre","none"))</f>
        <v/>
      </c>
      <c r="AB3794" s="3">
        <f>AND(Z3794="B_pre",AA3794="a_pre")</f>
        <v/>
      </c>
      <c r="AC3794" s="3">
        <f>AND(Z3794="B_pre",AA3794="b_pre")</f>
        <v/>
      </c>
      <c r="AD3794" s="3">
        <f>AND(Z3794="C_pre",AA3794="a_pre")</f>
        <v/>
      </c>
      <c r="AE3794" s="3">
        <f>AND(Z3794="C_pre",AA3794="b_pre")</f>
        <v/>
      </c>
      <c r="AF3794" s="6">
        <f>待赋值表!C3793</f>
        <v/>
      </c>
      <c r="AG3794" s="3">
        <f t="array" ref="AG3794">IF(AB3794=TRUE,"A",IF(AC3794=TRUE,"B",IF(AD3794=TRUE,"C",IF(AE3794=TRUE,"D","其他"))))</f>
        <v/>
      </c>
      <c r="AH3794" s="3">
        <f>IF(分析表!$E$12&lt;&gt;"ALL",AND(AF3794=分析表!$E$10,AG3794=分析表!$E$12),IF(AF3794=分析表!$E$10,TRUE(),IF(AF3794="ALL",TRUE(),"")))</f>
        <v/>
      </c>
    </row>
    <row r="3795">
      <c r="A3795" s="3">
        <f>COUNTIF($AH$2:AH3795,"TRUE")</f>
        <v/>
      </c>
      <c r="B3795" s="3">
        <f>COUNTIF($AG$2:$AG3795,#REF!)</f>
        <v/>
      </c>
      <c r="C3795" s="56">
        <f>待赋值表!A3794</f>
        <v/>
      </c>
      <c r="E3795" s="6">
        <f>待赋值表!D3794</f>
        <v/>
      </c>
      <c r="F3795" s="6">
        <f>待赋值表!E3794</f>
        <v/>
      </c>
      <c r="G3795" s="6">
        <f>待赋值表!F3794</f>
        <v/>
      </c>
      <c r="H3795" s="6">
        <f>待赋值表!G3794</f>
        <v/>
      </c>
      <c r="I3795" s="6">
        <f>待赋值表!H3794</f>
        <v/>
      </c>
      <c r="J3795" s="6">
        <f>待赋值表!I3794</f>
        <v/>
      </c>
      <c r="K3795" s="6">
        <f>待赋值表!J3794</f>
        <v/>
      </c>
      <c r="L3795" s="6">
        <f>待赋值表!K3794</f>
        <v/>
      </c>
      <c r="M3795" s="6">
        <f>待赋值表!L3794</f>
        <v/>
      </c>
      <c r="N3795" s="6">
        <f>待赋值表!M3794</f>
        <v/>
      </c>
      <c r="O3795" s="6">
        <f>待赋值表!N3794</f>
        <v/>
      </c>
      <c r="P3795" s="6">
        <f>待赋值表!O3794</f>
        <v/>
      </c>
      <c r="Q3795" s="6">
        <f>IF(待赋值表!P3794&lt;&gt;"",待赋值表!P3794,0)</f>
        <v/>
      </c>
      <c r="R3795" s="6">
        <f>待赋值表!Q3794</f>
        <v/>
      </c>
      <c r="S3795" s="6">
        <f>待赋值表!R3794</f>
        <v/>
      </c>
      <c r="T3795" s="6">
        <f>待赋值表!S3794</f>
        <v/>
      </c>
      <c r="U3795" s="6">
        <f>待赋值表!T3794</f>
        <v/>
      </c>
      <c r="V3795" s="6">
        <f>待赋值表!U3794</f>
        <v/>
      </c>
      <c r="W3795" s="6">
        <f>待赋值表!V3794</f>
        <v/>
      </c>
      <c r="X3795" s="6">
        <f>待赋值表!W3794</f>
        <v/>
      </c>
      <c r="Y3795" s="6">
        <f>待赋值表!X3794</f>
        <v/>
      </c>
      <c r="Z3795" s="3">
        <f>IF(M3795&gt;=0.01,"B_pre",IF(M3795&gt;=0,"C_pre","none"))</f>
        <v/>
      </c>
      <c r="AA3795" s="3">
        <f>IF(U3795&gt;0.125,"a_pre",IF(U3795&gt;=0,"b_pre","none"))</f>
        <v/>
      </c>
      <c r="AB3795" s="3">
        <f>AND(Z3795="B_pre",AA3795="a_pre")</f>
        <v/>
      </c>
      <c r="AC3795" s="3">
        <f>AND(Z3795="B_pre",AA3795="b_pre")</f>
        <v/>
      </c>
      <c r="AD3795" s="3">
        <f>AND(Z3795="C_pre",AA3795="a_pre")</f>
        <v/>
      </c>
      <c r="AE3795" s="3">
        <f>AND(Z3795="C_pre",AA3795="b_pre")</f>
        <v/>
      </c>
      <c r="AF3795" s="6">
        <f>待赋值表!C3794</f>
        <v/>
      </c>
      <c r="AG3795" s="3">
        <f t="array" ref="AG3795">IF(AB3795=TRUE,"A",IF(AC3795=TRUE,"B",IF(AD3795=TRUE,"C",IF(AE3795=TRUE,"D","其他"))))</f>
        <v/>
      </c>
      <c r="AH3795" s="3">
        <f>IF(分析表!$E$12&lt;&gt;"ALL",AND(AF3795=分析表!$E$10,AG3795=分析表!$E$12),IF(AF3795=分析表!$E$10,TRUE(),IF(AF3795="ALL",TRUE(),"")))</f>
        <v/>
      </c>
    </row>
    <row r="3796">
      <c r="A3796" s="3">
        <f>COUNTIF($AH$2:AH3796,"TRUE")</f>
        <v/>
      </c>
      <c r="B3796" s="3">
        <f>COUNTIF($AG$2:$AG3796,#REF!)</f>
        <v/>
      </c>
      <c r="C3796" s="56">
        <f>待赋值表!A3795</f>
        <v/>
      </c>
      <c r="E3796" s="6">
        <f>待赋值表!D3795</f>
        <v/>
      </c>
      <c r="F3796" s="6">
        <f>待赋值表!E3795</f>
        <v/>
      </c>
      <c r="G3796" s="6">
        <f>待赋值表!F3795</f>
        <v/>
      </c>
      <c r="H3796" s="6">
        <f>待赋值表!G3795</f>
        <v/>
      </c>
      <c r="I3796" s="6">
        <f>待赋值表!H3795</f>
        <v/>
      </c>
      <c r="J3796" s="6">
        <f>待赋值表!I3795</f>
        <v/>
      </c>
      <c r="K3796" s="6">
        <f>待赋值表!J3795</f>
        <v/>
      </c>
      <c r="L3796" s="6">
        <f>待赋值表!K3795</f>
        <v/>
      </c>
      <c r="M3796" s="6">
        <f>待赋值表!L3795</f>
        <v/>
      </c>
      <c r="N3796" s="6">
        <f>待赋值表!M3795</f>
        <v/>
      </c>
      <c r="O3796" s="6">
        <f>待赋值表!N3795</f>
        <v/>
      </c>
      <c r="P3796" s="6">
        <f>待赋值表!O3795</f>
        <v/>
      </c>
      <c r="Q3796" s="6">
        <f>IF(待赋值表!P3795&lt;&gt;"",待赋值表!P3795,0)</f>
        <v/>
      </c>
      <c r="R3796" s="6">
        <f>待赋值表!Q3795</f>
        <v/>
      </c>
      <c r="S3796" s="6">
        <f>待赋值表!R3795</f>
        <v/>
      </c>
      <c r="T3796" s="6">
        <f>待赋值表!S3795</f>
        <v/>
      </c>
      <c r="U3796" s="6">
        <f>待赋值表!T3795</f>
        <v/>
      </c>
      <c r="V3796" s="6">
        <f>待赋值表!U3795</f>
        <v/>
      </c>
      <c r="W3796" s="6">
        <f>待赋值表!V3795</f>
        <v/>
      </c>
      <c r="X3796" s="6">
        <f>待赋值表!W3795</f>
        <v/>
      </c>
      <c r="Y3796" s="6">
        <f>待赋值表!X3795</f>
        <v/>
      </c>
      <c r="Z3796" s="3">
        <f>IF(M3796&gt;=0.01,"B_pre",IF(M3796&gt;=0,"C_pre","none"))</f>
        <v/>
      </c>
      <c r="AA3796" s="3">
        <f>IF(U3796&gt;0.125,"a_pre",IF(U3796&gt;=0,"b_pre","none"))</f>
        <v/>
      </c>
      <c r="AB3796" s="3">
        <f>AND(Z3796="B_pre",AA3796="a_pre")</f>
        <v/>
      </c>
      <c r="AC3796" s="3">
        <f>AND(Z3796="B_pre",AA3796="b_pre")</f>
        <v/>
      </c>
      <c r="AD3796" s="3">
        <f>AND(Z3796="C_pre",AA3796="a_pre")</f>
        <v/>
      </c>
      <c r="AE3796" s="3">
        <f>AND(Z3796="C_pre",AA3796="b_pre")</f>
        <v/>
      </c>
      <c r="AF3796" s="6">
        <f>待赋值表!C3795</f>
        <v/>
      </c>
      <c r="AG3796" s="3">
        <f t="array" ref="AG3796">IF(AB3796=TRUE,"A",IF(AC3796=TRUE,"B",IF(AD3796=TRUE,"C",IF(AE3796=TRUE,"D","其他"))))</f>
        <v/>
      </c>
      <c r="AH3796" s="3">
        <f>IF(分析表!$E$12&lt;&gt;"ALL",AND(AF3796=分析表!$E$10,AG3796=分析表!$E$12),IF(AF3796=分析表!$E$10,TRUE(),IF(AF3796="ALL",TRUE(),"")))</f>
        <v/>
      </c>
    </row>
    <row r="3797">
      <c r="A3797" s="3">
        <f>COUNTIF($AH$2:AH3797,"TRUE")</f>
        <v/>
      </c>
      <c r="B3797" s="3">
        <f>COUNTIF($AG$2:$AG3797,#REF!)</f>
        <v/>
      </c>
      <c r="C3797" s="56">
        <f>待赋值表!A3796</f>
        <v/>
      </c>
      <c r="E3797" s="6">
        <f>待赋值表!D3796</f>
        <v/>
      </c>
      <c r="F3797" s="6">
        <f>待赋值表!E3796</f>
        <v/>
      </c>
      <c r="G3797" s="6">
        <f>待赋值表!F3796</f>
        <v/>
      </c>
      <c r="H3797" s="6">
        <f>待赋值表!G3796</f>
        <v/>
      </c>
      <c r="I3797" s="6">
        <f>待赋值表!H3796</f>
        <v/>
      </c>
      <c r="J3797" s="6">
        <f>待赋值表!I3796</f>
        <v/>
      </c>
      <c r="K3797" s="6">
        <f>待赋值表!J3796</f>
        <v/>
      </c>
      <c r="L3797" s="6">
        <f>待赋值表!K3796</f>
        <v/>
      </c>
      <c r="M3797" s="6">
        <f>待赋值表!L3796</f>
        <v/>
      </c>
      <c r="N3797" s="6">
        <f>待赋值表!M3796</f>
        <v/>
      </c>
      <c r="O3797" s="6">
        <f>待赋值表!N3796</f>
        <v/>
      </c>
      <c r="P3797" s="6">
        <f>待赋值表!O3796</f>
        <v/>
      </c>
      <c r="Q3797" s="6">
        <f>IF(待赋值表!P3796&lt;&gt;"",待赋值表!P3796,0)</f>
        <v/>
      </c>
      <c r="R3797" s="6">
        <f>待赋值表!Q3796</f>
        <v/>
      </c>
      <c r="S3797" s="6">
        <f>待赋值表!R3796</f>
        <v/>
      </c>
      <c r="T3797" s="6">
        <f>待赋值表!S3796</f>
        <v/>
      </c>
      <c r="U3797" s="6">
        <f>待赋值表!T3796</f>
        <v/>
      </c>
      <c r="V3797" s="6">
        <f>待赋值表!U3796</f>
        <v/>
      </c>
      <c r="W3797" s="6">
        <f>待赋值表!V3796</f>
        <v/>
      </c>
      <c r="X3797" s="6">
        <f>待赋值表!W3796</f>
        <v/>
      </c>
      <c r="Y3797" s="6">
        <f>待赋值表!X3796</f>
        <v/>
      </c>
      <c r="Z3797" s="3">
        <f>IF(M3797&gt;=0.01,"B_pre",IF(M3797&gt;=0,"C_pre","none"))</f>
        <v/>
      </c>
      <c r="AA3797" s="3">
        <f>IF(U3797&gt;0.125,"a_pre",IF(U3797&gt;=0,"b_pre","none"))</f>
        <v/>
      </c>
      <c r="AB3797" s="3">
        <f>AND(Z3797="B_pre",AA3797="a_pre")</f>
        <v/>
      </c>
      <c r="AC3797" s="3">
        <f>AND(Z3797="B_pre",AA3797="b_pre")</f>
        <v/>
      </c>
      <c r="AD3797" s="3">
        <f>AND(Z3797="C_pre",AA3797="a_pre")</f>
        <v/>
      </c>
      <c r="AE3797" s="3">
        <f>AND(Z3797="C_pre",AA3797="b_pre")</f>
        <v/>
      </c>
      <c r="AF3797" s="6">
        <f>待赋值表!C3796</f>
        <v/>
      </c>
      <c r="AG3797" s="3">
        <f t="array" ref="AG3797">IF(AB3797=TRUE,"A",IF(AC3797=TRUE,"B",IF(AD3797=TRUE,"C",IF(AE3797=TRUE,"D","其他"))))</f>
        <v/>
      </c>
      <c r="AH3797" s="3">
        <f>IF(分析表!$E$12&lt;&gt;"ALL",AND(AF3797=分析表!$E$10,AG3797=分析表!$E$12),IF(AF3797=分析表!$E$10,TRUE(),IF(AF3797="ALL",TRUE(),"")))</f>
        <v/>
      </c>
    </row>
    <row r="3798">
      <c r="A3798" s="3">
        <f>COUNTIF($AH$2:AH3798,"TRUE")</f>
        <v/>
      </c>
      <c r="B3798" s="3">
        <f>COUNTIF($AG$2:$AG3798,#REF!)</f>
        <v/>
      </c>
      <c r="C3798" s="56">
        <f>待赋值表!A3797</f>
        <v/>
      </c>
      <c r="E3798" s="6">
        <f>待赋值表!D3797</f>
        <v/>
      </c>
      <c r="F3798" s="6">
        <f>待赋值表!E3797</f>
        <v/>
      </c>
      <c r="G3798" s="6">
        <f>待赋值表!F3797</f>
        <v/>
      </c>
      <c r="H3798" s="6">
        <f>待赋值表!G3797</f>
        <v/>
      </c>
      <c r="I3798" s="6">
        <f>待赋值表!H3797</f>
        <v/>
      </c>
      <c r="J3798" s="6">
        <f>待赋值表!I3797</f>
        <v/>
      </c>
      <c r="K3798" s="6">
        <f>待赋值表!J3797</f>
        <v/>
      </c>
      <c r="L3798" s="6">
        <f>待赋值表!K3797</f>
        <v/>
      </c>
      <c r="M3798" s="6">
        <f>待赋值表!L3797</f>
        <v/>
      </c>
      <c r="N3798" s="6">
        <f>待赋值表!M3797</f>
        <v/>
      </c>
      <c r="O3798" s="6">
        <f>待赋值表!N3797</f>
        <v/>
      </c>
      <c r="P3798" s="6">
        <f>待赋值表!O3797</f>
        <v/>
      </c>
      <c r="Q3798" s="6">
        <f>IF(待赋值表!P3797&lt;&gt;"",待赋值表!P3797,0)</f>
        <v/>
      </c>
      <c r="R3798" s="6">
        <f>待赋值表!Q3797</f>
        <v/>
      </c>
      <c r="S3798" s="6">
        <f>待赋值表!R3797</f>
        <v/>
      </c>
      <c r="T3798" s="6">
        <f>待赋值表!S3797</f>
        <v/>
      </c>
      <c r="U3798" s="6">
        <f>待赋值表!T3797</f>
        <v/>
      </c>
      <c r="V3798" s="6">
        <f>待赋值表!U3797</f>
        <v/>
      </c>
      <c r="W3798" s="6">
        <f>待赋值表!V3797</f>
        <v/>
      </c>
      <c r="X3798" s="6">
        <f>待赋值表!W3797</f>
        <v/>
      </c>
      <c r="Y3798" s="6">
        <f>待赋值表!X3797</f>
        <v/>
      </c>
      <c r="Z3798" s="3">
        <f>IF(M3798&gt;=0.01,"B_pre",IF(M3798&gt;=0,"C_pre","none"))</f>
        <v/>
      </c>
      <c r="AA3798" s="3">
        <f>IF(U3798&gt;0.125,"a_pre",IF(U3798&gt;=0,"b_pre","none"))</f>
        <v/>
      </c>
      <c r="AB3798" s="3">
        <f>AND(Z3798="B_pre",AA3798="a_pre")</f>
        <v/>
      </c>
      <c r="AC3798" s="3">
        <f>AND(Z3798="B_pre",AA3798="b_pre")</f>
        <v/>
      </c>
      <c r="AD3798" s="3">
        <f>AND(Z3798="C_pre",AA3798="a_pre")</f>
        <v/>
      </c>
      <c r="AE3798" s="3">
        <f>AND(Z3798="C_pre",AA3798="b_pre")</f>
        <v/>
      </c>
      <c r="AF3798" s="6">
        <f>待赋值表!C3797</f>
        <v/>
      </c>
      <c r="AG3798" s="3">
        <f t="array" ref="AG3798">IF(AB3798=TRUE,"A",IF(AC3798=TRUE,"B",IF(AD3798=TRUE,"C",IF(AE3798=TRUE,"D","其他"))))</f>
        <v/>
      </c>
      <c r="AH3798" s="3">
        <f>IF(分析表!$E$12&lt;&gt;"ALL",AND(AF3798=分析表!$E$10,AG3798=分析表!$E$12),IF(AF3798=分析表!$E$10,TRUE(),IF(AF3798="ALL",TRUE(),"")))</f>
        <v/>
      </c>
    </row>
    <row r="3799">
      <c r="A3799" s="3">
        <f>COUNTIF($AH$2:AH3799,"TRUE")</f>
        <v/>
      </c>
      <c r="B3799" s="3">
        <f>COUNTIF($AG$2:$AG3799,#REF!)</f>
        <v/>
      </c>
      <c r="C3799" s="56">
        <f>待赋值表!A3798</f>
        <v/>
      </c>
      <c r="E3799" s="6">
        <f>待赋值表!D3798</f>
        <v/>
      </c>
      <c r="F3799" s="6">
        <f>待赋值表!E3798</f>
        <v/>
      </c>
      <c r="G3799" s="6">
        <f>待赋值表!F3798</f>
        <v/>
      </c>
      <c r="H3799" s="6">
        <f>待赋值表!G3798</f>
        <v/>
      </c>
      <c r="I3799" s="6">
        <f>待赋值表!H3798</f>
        <v/>
      </c>
      <c r="J3799" s="6">
        <f>待赋值表!I3798</f>
        <v/>
      </c>
      <c r="K3799" s="6">
        <f>待赋值表!J3798</f>
        <v/>
      </c>
      <c r="L3799" s="6">
        <f>待赋值表!K3798</f>
        <v/>
      </c>
      <c r="M3799" s="6">
        <f>待赋值表!L3798</f>
        <v/>
      </c>
      <c r="N3799" s="6">
        <f>待赋值表!M3798</f>
        <v/>
      </c>
      <c r="O3799" s="6">
        <f>待赋值表!N3798</f>
        <v/>
      </c>
      <c r="P3799" s="6">
        <f>待赋值表!O3798</f>
        <v/>
      </c>
      <c r="Q3799" s="6">
        <f>IF(待赋值表!P3798&lt;&gt;"",待赋值表!P3798,0)</f>
        <v/>
      </c>
      <c r="R3799" s="6">
        <f>待赋值表!Q3798</f>
        <v/>
      </c>
      <c r="S3799" s="6">
        <f>待赋值表!R3798</f>
        <v/>
      </c>
      <c r="T3799" s="6">
        <f>待赋值表!S3798</f>
        <v/>
      </c>
      <c r="U3799" s="6">
        <f>待赋值表!T3798</f>
        <v/>
      </c>
      <c r="V3799" s="6">
        <f>待赋值表!U3798</f>
        <v/>
      </c>
      <c r="W3799" s="6">
        <f>待赋值表!V3798</f>
        <v/>
      </c>
      <c r="X3799" s="6">
        <f>待赋值表!W3798</f>
        <v/>
      </c>
      <c r="Y3799" s="6">
        <f>待赋值表!X3798</f>
        <v/>
      </c>
      <c r="Z3799" s="3">
        <f>IF(M3799&gt;=0.01,"B_pre",IF(M3799&gt;=0,"C_pre","none"))</f>
        <v/>
      </c>
      <c r="AA3799" s="3">
        <f>IF(U3799&gt;0.125,"a_pre",IF(U3799&gt;=0,"b_pre","none"))</f>
        <v/>
      </c>
      <c r="AB3799" s="3">
        <f>AND(Z3799="B_pre",AA3799="a_pre")</f>
        <v/>
      </c>
      <c r="AC3799" s="3">
        <f>AND(Z3799="B_pre",AA3799="b_pre")</f>
        <v/>
      </c>
      <c r="AD3799" s="3">
        <f>AND(Z3799="C_pre",AA3799="a_pre")</f>
        <v/>
      </c>
      <c r="AE3799" s="3">
        <f>AND(Z3799="C_pre",AA3799="b_pre")</f>
        <v/>
      </c>
      <c r="AF3799" s="6">
        <f>待赋值表!C3798</f>
        <v/>
      </c>
      <c r="AG3799" s="3">
        <f t="array" ref="AG3799">IF(AB3799=TRUE,"A",IF(AC3799=TRUE,"B",IF(AD3799=TRUE,"C",IF(AE3799=TRUE,"D","其他"))))</f>
        <v/>
      </c>
      <c r="AH3799" s="3">
        <f>IF(分析表!$E$12&lt;&gt;"ALL",AND(AF3799=分析表!$E$10,AG3799=分析表!$E$12),IF(AF3799=分析表!$E$10,TRUE(),IF(AF3799="ALL",TRUE(),"")))</f>
        <v/>
      </c>
    </row>
    <row r="3800">
      <c r="A3800" s="3">
        <f>COUNTIF($AH$2:AH3800,"TRUE")</f>
        <v/>
      </c>
      <c r="B3800" s="3">
        <f>COUNTIF($AG$2:$AG3800,#REF!)</f>
        <v/>
      </c>
      <c r="C3800" s="56">
        <f>待赋值表!A3799</f>
        <v/>
      </c>
      <c r="E3800" s="6">
        <f>待赋值表!D3799</f>
        <v/>
      </c>
      <c r="F3800" s="6">
        <f>待赋值表!E3799</f>
        <v/>
      </c>
      <c r="G3800" s="6">
        <f>待赋值表!F3799</f>
        <v/>
      </c>
      <c r="H3800" s="6">
        <f>待赋值表!G3799</f>
        <v/>
      </c>
      <c r="I3800" s="6">
        <f>待赋值表!H3799</f>
        <v/>
      </c>
      <c r="J3800" s="6">
        <f>待赋值表!I3799</f>
        <v/>
      </c>
      <c r="K3800" s="6">
        <f>待赋值表!J3799</f>
        <v/>
      </c>
      <c r="L3800" s="6">
        <f>待赋值表!K3799</f>
        <v/>
      </c>
      <c r="M3800" s="6">
        <f>待赋值表!L3799</f>
        <v/>
      </c>
      <c r="N3800" s="6">
        <f>待赋值表!M3799</f>
        <v/>
      </c>
      <c r="O3800" s="6">
        <f>待赋值表!N3799</f>
        <v/>
      </c>
      <c r="P3800" s="6">
        <f>待赋值表!O3799</f>
        <v/>
      </c>
      <c r="Q3800" s="6">
        <f>IF(待赋值表!P3799&lt;&gt;"",待赋值表!P3799,0)</f>
        <v/>
      </c>
      <c r="R3800" s="6">
        <f>待赋值表!Q3799</f>
        <v/>
      </c>
      <c r="S3800" s="6">
        <f>待赋值表!R3799</f>
        <v/>
      </c>
      <c r="T3800" s="6">
        <f>待赋值表!S3799</f>
        <v/>
      </c>
      <c r="U3800" s="6">
        <f>待赋值表!T3799</f>
        <v/>
      </c>
      <c r="V3800" s="6">
        <f>待赋值表!U3799</f>
        <v/>
      </c>
      <c r="W3800" s="6">
        <f>待赋值表!V3799</f>
        <v/>
      </c>
      <c r="X3800" s="6">
        <f>待赋值表!W3799</f>
        <v/>
      </c>
      <c r="Y3800" s="6">
        <f>待赋值表!X3799</f>
        <v/>
      </c>
      <c r="Z3800" s="3">
        <f>IF(M3800&gt;=0.01,"B_pre",IF(M3800&gt;=0,"C_pre","none"))</f>
        <v/>
      </c>
      <c r="AA3800" s="3">
        <f>IF(U3800&gt;0.125,"a_pre",IF(U3800&gt;=0,"b_pre","none"))</f>
        <v/>
      </c>
      <c r="AB3800" s="3">
        <f>AND(Z3800="B_pre",AA3800="a_pre")</f>
        <v/>
      </c>
      <c r="AC3800" s="3">
        <f>AND(Z3800="B_pre",AA3800="b_pre")</f>
        <v/>
      </c>
      <c r="AD3800" s="3">
        <f>AND(Z3800="C_pre",AA3800="a_pre")</f>
        <v/>
      </c>
      <c r="AE3800" s="3">
        <f>AND(Z3800="C_pre",AA3800="b_pre")</f>
        <v/>
      </c>
      <c r="AF3800" s="6">
        <f>待赋值表!C3799</f>
        <v/>
      </c>
      <c r="AG3800" s="3">
        <f t="array" ref="AG3800">IF(AB3800=TRUE,"A",IF(AC3800=TRUE,"B",IF(AD3800=TRUE,"C",IF(AE3800=TRUE,"D","其他"))))</f>
        <v/>
      </c>
      <c r="AH3800" s="3">
        <f>IF(分析表!$E$12&lt;&gt;"ALL",AND(AF3800=分析表!$E$10,AG3800=分析表!$E$12),IF(AF3800=分析表!$E$10,TRUE(),IF(AF3800="ALL",TRUE(),"")))</f>
        <v/>
      </c>
    </row>
    <row r="3801">
      <c r="A3801" s="3">
        <f>COUNTIF($AH$2:AH3801,"TRUE")</f>
        <v/>
      </c>
      <c r="B3801" s="3">
        <f>COUNTIF($AG$2:$AG3801,#REF!)</f>
        <v/>
      </c>
      <c r="C3801" s="56">
        <f>待赋值表!A3800</f>
        <v/>
      </c>
      <c r="E3801" s="6">
        <f>待赋值表!D3800</f>
        <v/>
      </c>
      <c r="F3801" s="6">
        <f>待赋值表!E3800</f>
        <v/>
      </c>
      <c r="G3801" s="6">
        <f>待赋值表!F3800</f>
        <v/>
      </c>
      <c r="H3801" s="6">
        <f>待赋值表!G3800</f>
        <v/>
      </c>
      <c r="I3801" s="6">
        <f>待赋值表!H3800</f>
        <v/>
      </c>
      <c r="J3801" s="6">
        <f>待赋值表!I3800</f>
        <v/>
      </c>
      <c r="K3801" s="6">
        <f>待赋值表!J3800</f>
        <v/>
      </c>
      <c r="L3801" s="6">
        <f>待赋值表!K3800</f>
        <v/>
      </c>
      <c r="M3801" s="6">
        <f>待赋值表!L3800</f>
        <v/>
      </c>
      <c r="N3801" s="6">
        <f>待赋值表!M3800</f>
        <v/>
      </c>
      <c r="O3801" s="6">
        <f>待赋值表!N3800</f>
        <v/>
      </c>
      <c r="P3801" s="6">
        <f>待赋值表!O3800</f>
        <v/>
      </c>
      <c r="Q3801" s="6">
        <f>IF(待赋值表!P3800&lt;&gt;"",待赋值表!P3800,0)</f>
        <v/>
      </c>
      <c r="R3801" s="6">
        <f>待赋值表!Q3800</f>
        <v/>
      </c>
      <c r="S3801" s="6">
        <f>待赋值表!R3800</f>
        <v/>
      </c>
      <c r="T3801" s="6">
        <f>待赋值表!S3800</f>
        <v/>
      </c>
      <c r="U3801" s="6">
        <f>待赋值表!T3800</f>
        <v/>
      </c>
      <c r="V3801" s="6">
        <f>待赋值表!U3800</f>
        <v/>
      </c>
      <c r="W3801" s="6">
        <f>待赋值表!V3800</f>
        <v/>
      </c>
      <c r="X3801" s="6">
        <f>待赋值表!W3800</f>
        <v/>
      </c>
      <c r="Y3801" s="6">
        <f>待赋值表!X3800</f>
        <v/>
      </c>
      <c r="Z3801" s="3">
        <f>IF(M3801&gt;=0.01,"B_pre",IF(M3801&gt;=0,"C_pre","none"))</f>
        <v/>
      </c>
      <c r="AA3801" s="3">
        <f>IF(U3801&gt;0.125,"a_pre",IF(U3801&gt;=0,"b_pre","none"))</f>
        <v/>
      </c>
      <c r="AB3801" s="3">
        <f>AND(Z3801="B_pre",AA3801="a_pre")</f>
        <v/>
      </c>
      <c r="AC3801" s="3">
        <f>AND(Z3801="B_pre",AA3801="b_pre")</f>
        <v/>
      </c>
      <c r="AD3801" s="3">
        <f>AND(Z3801="C_pre",AA3801="a_pre")</f>
        <v/>
      </c>
      <c r="AE3801" s="3">
        <f>AND(Z3801="C_pre",AA3801="b_pre")</f>
        <v/>
      </c>
      <c r="AF3801" s="6">
        <f>待赋值表!C3800</f>
        <v/>
      </c>
      <c r="AG3801" s="3">
        <f t="array" ref="AG3801">IF(AB3801=TRUE,"A",IF(AC3801=TRUE,"B",IF(AD3801=TRUE,"C",IF(AE3801=TRUE,"D","其他"))))</f>
        <v/>
      </c>
      <c r="AH3801" s="3">
        <f>IF(分析表!$E$12&lt;&gt;"ALL",AND(AF3801=分析表!$E$10,AG3801=分析表!$E$12),IF(AF3801=分析表!$E$10,TRUE(),IF(AF3801="ALL",TRUE(),"")))</f>
        <v/>
      </c>
    </row>
    <row r="3802">
      <c r="A3802" s="3">
        <f>COUNTIF($AH$2:AH3802,"TRUE")</f>
        <v/>
      </c>
      <c r="B3802" s="3">
        <f>COUNTIF($AG$2:$AG3802,#REF!)</f>
        <v/>
      </c>
      <c r="C3802" s="56">
        <f>待赋值表!A3801</f>
        <v/>
      </c>
      <c r="E3802" s="6">
        <f>待赋值表!D3801</f>
        <v/>
      </c>
      <c r="F3802" s="6">
        <f>待赋值表!E3801</f>
        <v/>
      </c>
      <c r="G3802" s="6">
        <f>待赋值表!F3801</f>
        <v/>
      </c>
      <c r="H3802" s="6">
        <f>待赋值表!G3801</f>
        <v/>
      </c>
      <c r="I3802" s="6">
        <f>待赋值表!H3801</f>
        <v/>
      </c>
      <c r="J3802" s="6">
        <f>待赋值表!I3801</f>
        <v/>
      </c>
      <c r="K3802" s="6">
        <f>待赋值表!J3801</f>
        <v/>
      </c>
      <c r="L3802" s="6">
        <f>待赋值表!K3801</f>
        <v/>
      </c>
      <c r="M3802" s="6">
        <f>待赋值表!L3801</f>
        <v/>
      </c>
      <c r="N3802" s="6">
        <f>待赋值表!M3801</f>
        <v/>
      </c>
      <c r="O3802" s="6">
        <f>待赋值表!N3801</f>
        <v/>
      </c>
      <c r="P3802" s="6">
        <f>待赋值表!O3801</f>
        <v/>
      </c>
      <c r="Q3802" s="6">
        <f>IF(待赋值表!P3801&lt;&gt;"",待赋值表!P3801,0)</f>
        <v/>
      </c>
      <c r="R3802" s="6">
        <f>待赋值表!Q3801</f>
        <v/>
      </c>
      <c r="S3802" s="6">
        <f>待赋值表!R3801</f>
        <v/>
      </c>
      <c r="T3802" s="6">
        <f>待赋值表!S3801</f>
        <v/>
      </c>
      <c r="U3802" s="6">
        <f>待赋值表!T3801</f>
        <v/>
      </c>
      <c r="V3802" s="6">
        <f>待赋值表!U3801</f>
        <v/>
      </c>
      <c r="W3802" s="6">
        <f>待赋值表!V3801</f>
        <v/>
      </c>
      <c r="X3802" s="6">
        <f>待赋值表!W3801</f>
        <v/>
      </c>
      <c r="Y3802" s="6">
        <f>待赋值表!X3801</f>
        <v/>
      </c>
      <c r="Z3802" s="3">
        <f>IF(M3802&gt;=0.01,"B_pre",IF(M3802&gt;=0,"C_pre","none"))</f>
        <v/>
      </c>
      <c r="AA3802" s="3">
        <f>IF(U3802&gt;0.125,"a_pre",IF(U3802&gt;=0,"b_pre","none"))</f>
        <v/>
      </c>
      <c r="AB3802" s="3">
        <f>AND(Z3802="B_pre",AA3802="a_pre")</f>
        <v/>
      </c>
      <c r="AC3802" s="3">
        <f>AND(Z3802="B_pre",AA3802="b_pre")</f>
        <v/>
      </c>
      <c r="AD3802" s="3">
        <f>AND(Z3802="C_pre",AA3802="a_pre")</f>
        <v/>
      </c>
      <c r="AE3802" s="3">
        <f>AND(Z3802="C_pre",AA3802="b_pre")</f>
        <v/>
      </c>
      <c r="AF3802" s="6">
        <f>待赋值表!C3801</f>
        <v/>
      </c>
      <c r="AG3802" s="3">
        <f t="array" ref="AG3802">IF(AB3802=TRUE,"A",IF(AC3802=TRUE,"B",IF(AD3802=TRUE,"C",IF(AE3802=TRUE,"D","其他"))))</f>
        <v/>
      </c>
      <c r="AH3802" s="3">
        <f>IF(分析表!$E$12&lt;&gt;"ALL",AND(AF3802=分析表!$E$10,AG3802=分析表!$E$12),IF(AF3802=分析表!$E$10,TRUE(),IF(AF3802="ALL",TRUE(),"")))</f>
        <v/>
      </c>
    </row>
    <row r="3803">
      <c r="A3803" s="3">
        <f>COUNTIF($AH$2:AH3803,"TRUE")</f>
        <v/>
      </c>
      <c r="B3803" s="3">
        <f>COUNTIF($AG$2:$AG3803,#REF!)</f>
        <v/>
      </c>
      <c r="C3803" s="56">
        <f>待赋值表!A3802</f>
        <v/>
      </c>
      <c r="E3803" s="6">
        <f>待赋值表!D3802</f>
        <v/>
      </c>
      <c r="F3803" s="6">
        <f>待赋值表!E3802</f>
        <v/>
      </c>
      <c r="G3803" s="6">
        <f>待赋值表!F3802</f>
        <v/>
      </c>
      <c r="H3803" s="6">
        <f>待赋值表!G3802</f>
        <v/>
      </c>
      <c r="I3803" s="6">
        <f>待赋值表!H3802</f>
        <v/>
      </c>
      <c r="J3803" s="6">
        <f>待赋值表!I3802</f>
        <v/>
      </c>
      <c r="K3803" s="6">
        <f>待赋值表!J3802</f>
        <v/>
      </c>
      <c r="L3803" s="6">
        <f>待赋值表!K3802</f>
        <v/>
      </c>
      <c r="M3803" s="6">
        <f>待赋值表!L3802</f>
        <v/>
      </c>
      <c r="N3803" s="6">
        <f>待赋值表!M3802</f>
        <v/>
      </c>
      <c r="O3803" s="6">
        <f>待赋值表!N3802</f>
        <v/>
      </c>
      <c r="P3803" s="6">
        <f>待赋值表!O3802</f>
        <v/>
      </c>
      <c r="Q3803" s="6">
        <f>IF(待赋值表!P3802&lt;&gt;"",待赋值表!P3802,0)</f>
        <v/>
      </c>
      <c r="R3803" s="6">
        <f>待赋值表!Q3802</f>
        <v/>
      </c>
      <c r="S3803" s="6">
        <f>待赋值表!R3802</f>
        <v/>
      </c>
      <c r="T3803" s="6">
        <f>待赋值表!S3802</f>
        <v/>
      </c>
      <c r="U3803" s="6">
        <f>待赋值表!T3802</f>
        <v/>
      </c>
      <c r="V3803" s="6">
        <f>待赋值表!U3802</f>
        <v/>
      </c>
      <c r="W3803" s="6">
        <f>待赋值表!V3802</f>
        <v/>
      </c>
      <c r="X3803" s="6">
        <f>待赋值表!W3802</f>
        <v/>
      </c>
      <c r="Y3803" s="6">
        <f>待赋值表!X3802</f>
        <v/>
      </c>
      <c r="Z3803" s="3">
        <f>IF(M3803&gt;=0.01,"B_pre",IF(M3803&gt;=0,"C_pre","none"))</f>
        <v/>
      </c>
      <c r="AA3803" s="3">
        <f>IF(U3803&gt;0.125,"a_pre",IF(U3803&gt;=0,"b_pre","none"))</f>
        <v/>
      </c>
      <c r="AB3803" s="3">
        <f>AND(Z3803="B_pre",AA3803="a_pre")</f>
        <v/>
      </c>
      <c r="AC3803" s="3">
        <f>AND(Z3803="B_pre",AA3803="b_pre")</f>
        <v/>
      </c>
      <c r="AD3803" s="3">
        <f>AND(Z3803="C_pre",AA3803="a_pre")</f>
        <v/>
      </c>
      <c r="AE3803" s="3">
        <f>AND(Z3803="C_pre",AA3803="b_pre")</f>
        <v/>
      </c>
      <c r="AF3803" s="6">
        <f>待赋值表!C3802</f>
        <v/>
      </c>
      <c r="AG3803" s="3">
        <f t="array" ref="AG3803">IF(AB3803=TRUE,"A",IF(AC3803=TRUE,"B",IF(AD3803=TRUE,"C",IF(AE3803=TRUE,"D","其他"))))</f>
        <v/>
      </c>
      <c r="AH3803" s="3">
        <f>IF(分析表!$E$12&lt;&gt;"ALL",AND(AF3803=分析表!$E$10,AG3803=分析表!$E$12),IF(AF3803=分析表!$E$10,TRUE(),IF(AF3803="ALL",TRUE(),"")))</f>
        <v/>
      </c>
    </row>
    <row r="3804">
      <c r="A3804" s="3">
        <f>COUNTIF($AH$2:AH3804,"TRUE")</f>
        <v/>
      </c>
      <c r="B3804" s="3">
        <f>COUNTIF($AG$2:$AG3804,#REF!)</f>
        <v/>
      </c>
      <c r="C3804" s="56">
        <f>待赋值表!A3803</f>
        <v/>
      </c>
      <c r="E3804" s="6">
        <f>待赋值表!D3803</f>
        <v/>
      </c>
      <c r="F3804" s="6">
        <f>待赋值表!E3803</f>
        <v/>
      </c>
      <c r="G3804" s="6">
        <f>待赋值表!F3803</f>
        <v/>
      </c>
      <c r="H3804" s="6">
        <f>待赋值表!G3803</f>
        <v/>
      </c>
      <c r="I3804" s="6">
        <f>待赋值表!H3803</f>
        <v/>
      </c>
      <c r="J3804" s="6">
        <f>待赋值表!I3803</f>
        <v/>
      </c>
      <c r="K3804" s="6">
        <f>待赋值表!J3803</f>
        <v/>
      </c>
      <c r="L3804" s="6">
        <f>待赋值表!K3803</f>
        <v/>
      </c>
      <c r="M3804" s="6">
        <f>待赋值表!L3803</f>
        <v/>
      </c>
      <c r="N3804" s="6">
        <f>待赋值表!M3803</f>
        <v/>
      </c>
      <c r="O3804" s="6">
        <f>待赋值表!N3803</f>
        <v/>
      </c>
      <c r="P3804" s="6">
        <f>待赋值表!O3803</f>
        <v/>
      </c>
      <c r="Q3804" s="6">
        <f>IF(待赋值表!P3803&lt;&gt;"",待赋值表!P3803,0)</f>
        <v/>
      </c>
      <c r="R3804" s="6">
        <f>待赋值表!Q3803</f>
        <v/>
      </c>
      <c r="S3804" s="6">
        <f>待赋值表!R3803</f>
        <v/>
      </c>
      <c r="T3804" s="6">
        <f>待赋值表!S3803</f>
        <v/>
      </c>
      <c r="U3804" s="6">
        <f>待赋值表!T3803</f>
        <v/>
      </c>
      <c r="V3804" s="6">
        <f>待赋值表!U3803</f>
        <v/>
      </c>
      <c r="W3804" s="6">
        <f>待赋值表!V3803</f>
        <v/>
      </c>
      <c r="X3804" s="6">
        <f>待赋值表!W3803</f>
        <v/>
      </c>
      <c r="Y3804" s="6">
        <f>待赋值表!X3803</f>
        <v/>
      </c>
      <c r="Z3804" s="3">
        <f>IF(M3804&gt;=0.01,"B_pre",IF(M3804&gt;=0,"C_pre","none"))</f>
        <v/>
      </c>
      <c r="AA3804" s="3">
        <f>IF(U3804&gt;0.125,"a_pre",IF(U3804&gt;=0,"b_pre","none"))</f>
        <v/>
      </c>
      <c r="AB3804" s="3">
        <f>AND(Z3804="B_pre",AA3804="a_pre")</f>
        <v/>
      </c>
      <c r="AC3804" s="3">
        <f>AND(Z3804="B_pre",AA3804="b_pre")</f>
        <v/>
      </c>
      <c r="AD3804" s="3">
        <f>AND(Z3804="C_pre",AA3804="a_pre")</f>
        <v/>
      </c>
      <c r="AE3804" s="3">
        <f>AND(Z3804="C_pre",AA3804="b_pre")</f>
        <v/>
      </c>
      <c r="AF3804" s="6">
        <f>待赋值表!C3803</f>
        <v/>
      </c>
      <c r="AG3804" s="3">
        <f t="array" ref="AG3804">IF(AB3804=TRUE,"A",IF(AC3804=TRUE,"B",IF(AD3804=TRUE,"C",IF(AE3804=TRUE,"D","其他"))))</f>
        <v/>
      </c>
      <c r="AH3804" s="3">
        <f>IF(分析表!$E$12&lt;&gt;"ALL",AND(AF3804=分析表!$E$10,AG3804=分析表!$E$12),IF(AF3804=分析表!$E$10,TRUE(),IF(AF3804="ALL",TRUE(),"")))</f>
        <v/>
      </c>
    </row>
    <row r="3805">
      <c r="A3805" s="3">
        <f>COUNTIF($AH$2:AH3805,"TRUE")</f>
        <v/>
      </c>
      <c r="B3805" s="3">
        <f>COUNTIF($AG$2:$AG3805,#REF!)</f>
        <v/>
      </c>
      <c r="C3805" s="56">
        <f>待赋值表!A3804</f>
        <v/>
      </c>
      <c r="E3805" s="6">
        <f>待赋值表!D3804</f>
        <v/>
      </c>
      <c r="F3805" s="6">
        <f>待赋值表!E3804</f>
        <v/>
      </c>
      <c r="G3805" s="6">
        <f>待赋值表!F3804</f>
        <v/>
      </c>
      <c r="H3805" s="6">
        <f>待赋值表!G3804</f>
        <v/>
      </c>
      <c r="I3805" s="6">
        <f>待赋值表!H3804</f>
        <v/>
      </c>
      <c r="J3805" s="6">
        <f>待赋值表!I3804</f>
        <v/>
      </c>
      <c r="K3805" s="6">
        <f>待赋值表!J3804</f>
        <v/>
      </c>
      <c r="L3805" s="6">
        <f>待赋值表!K3804</f>
        <v/>
      </c>
      <c r="M3805" s="6">
        <f>待赋值表!L3804</f>
        <v/>
      </c>
      <c r="N3805" s="6">
        <f>待赋值表!M3804</f>
        <v/>
      </c>
      <c r="O3805" s="6">
        <f>待赋值表!N3804</f>
        <v/>
      </c>
      <c r="P3805" s="6">
        <f>待赋值表!O3804</f>
        <v/>
      </c>
      <c r="Q3805" s="6">
        <f>IF(待赋值表!P3804&lt;&gt;"",待赋值表!P3804,0)</f>
        <v/>
      </c>
      <c r="R3805" s="6">
        <f>待赋值表!Q3804</f>
        <v/>
      </c>
      <c r="S3805" s="6">
        <f>待赋值表!R3804</f>
        <v/>
      </c>
      <c r="T3805" s="6">
        <f>待赋值表!S3804</f>
        <v/>
      </c>
      <c r="U3805" s="6">
        <f>待赋值表!T3804</f>
        <v/>
      </c>
      <c r="V3805" s="6">
        <f>待赋值表!U3804</f>
        <v/>
      </c>
      <c r="W3805" s="6">
        <f>待赋值表!V3804</f>
        <v/>
      </c>
      <c r="X3805" s="6">
        <f>待赋值表!W3804</f>
        <v/>
      </c>
      <c r="Y3805" s="6">
        <f>待赋值表!X3804</f>
        <v/>
      </c>
      <c r="Z3805" s="3">
        <f>IF(M3805&gt;=0.01,"B_pre",IF(M3805&gt;=0,"C_pre","none"))</f>
        <v/>
      </c>
      <c r="AA3805" s="3">
        <f>IF(U3805&gt;0.125,"a_pre",IF(U3805&gt;=0,"b_pre","none"))</f>
        <v/>
      </c>
      <c r="AB3805" s="3">
        <f>AND(Z3805="B_pre",AA3805="a_pre")</f>
        <v/>
      </c>
      <c r="AC3805" s="3">
        <f>AND(Z3805="B_pre",AA3805="b_pre")</f>
        <v/>
      </c>
      <c r="AD3805" s="3">
        <f>AND(Z3805="C_pre",AA3805="a_pre")</f>
        <v/>
      </c>
      <c r="AE3805" s="3">
        <f>AND(Z3805="C_pre",AA3805="b_pre")</f>
        <v/>
      </c>
      <c r="AF3805" s="6">
        <f>待赋值表!C3804</f>
        <v/>
      </c>
      <c r="AG3805" s="3">
        <f t="array" ref="AG3805">IF(AB3805=TRUE,"A",IF(AC3805=TRUE,"B",IF(AD3805=TRUE,"C",IF(AE3805=TRUE,"D","其他"))))</f>
        <v/>
      </c>
      <c r="AH3805" s="3">
        <f>IF(分析表!$E$12&lt;&gt;"ALL",AND(AF3805=分析表!$E$10,AG3805=分析表!$E$12),IF(AF3805=分析表!$E$10,TRUE(),IF(AF3805="ALL",TRUE(),"")))</f>
        <v/>
      </c>
    </row>
    <row r="3806">
      <c r="A3806" s="3">
        <f>COUNTIF($AH$2:AH3806,"TRUE")</f>
        <v/>
      </c>
      <c r="B3806" s="3">
        <f>COUNTIF($AG$2:$AG3806,#REF!)</f>
        <v/>
      </c>
      <c r="C3806" s="56">
        <f>待赋值表!A3805</f>
        <v/>
      </c>
      <c r="E3806" s="6">
        <f>待赋值表!D3805</f>
        <v/>
      </c>
      <c r="F3806" s="6">
        <f>待赋值表!E3805</f>
        <v/>
      </c>
      <c r="G3806" s="6">
        <f>待赋值表!F3805</f>
        <v/>
      </c>
      <c r="H3806" s="6">
        <f>待赋值表!G3805</f>
        <v/>
      </c>
      <c r="I3806" s="6">
        <f>待赋值表!H3805</f>
        <v/>
      </c>
      <c r="J3806" s="6">
        <f>待赋值表!I3805</f>
        <v/>
      </c>
      <c r="K3806" s="6">
        <f>待赋值表!J3805</f>
        <v/>
      </c>
      <c r="L3806" s="6">
        <f>待赋值表!K3805</f>
        <v/>
      </c>
      <c r="M3806" s="6">
        <f>待赋值表!L3805</f>
        <v/>
      </c>
      <c r="N3806" s="6">
        <f>待赋值表!M3805</f>
        <v/>
      </c>
      <c r="O3806" s="6">
        <f>待赋值表!N3805</f>
        <v/>
      </c>
      <c r="P3806" s="6">
        <f>待赋值表!O3805</f>
        <v/>
      </c>
      <c r="Q3806" s="6">
        <f>IF(待赋值表!P3805&lt;&gt;"",待赋值表!P3805,0)</f>
        <v/>
      </c>
      <c r="R3806" s="6">
        <f>待赋值表!Q3805</f>
        <v/>
      </c>
      <c r="S3806" s="6">
        <f>待赋值表!R3805</f>
        <v/>
      </c>
      <c r="T3806" s="6">
        <f>待赋值表!S3805</f>
        <v/>
      </c>
      <c r="U3806" s="6">
        <f>待赋值表!T3805</f>
        <v/>
      </c>
      <c r="V3806" s="6">
        <f>待赋值表!U3805</f>
        <v/>
      </c>
      <c r="W3806" s="6">
        <f>待赋值表!V3805</f>
        <v/>
      </c>
      <c r="X3806" s="6">
        <f>待赋值表!W3805</f>
        <v/>
      </c>
      <c r="Y3806" s="6">
        <f>待赋值表!X3805</f>
        <v/>
      </c>
      <c r="Z3806" s="3">
        <f>IF(M3806&gt;=0.01,"B_pre",IF(M3806&gt;=0,"C_pre","none"))</f>
        <v/>
      </c>
      <c r="AA3806" s="3">
        <f>IF(U3806&gt;0.125,"a_pre",IF(U3806&gt;=0,"b_pre","none"))</f>
        <v/>
      </c>
      <c r="AB3806" s="3">
        <f>AND(Z3806="B_pre",AA3806="a_pre")</f>
        <v/>
      </c>
      <c r="AC3806" s="3">
        <f>AND(Z3806="B_pre",AA3806="b_pre")</f>
        <v/>
      </c>
      <c r="AD3806" s="3">
        <f>AND(Z3806="C_pre",AA3806="a_pre")</f>
        <v/>
      </c>
      <c r="AE3806" s="3">
        <f>AND(Z3806="C_pre",AA3806="b_pre")</f>
        <v/>
      </c>
      <c r="AF3806" s="6">
        <f>待赋值表!C3805</f>
        <v/>
      </c>
      <c r="AG3806" s="3">
        <f t="array" ref="AG3806">IF(AB3806=TRUE,"A",IF(AC3806=TRUE,"B",IF(AD3806=TRUE,"C",IF(AE3806=TRUE,"D","其他"))))</f>
        <v/>
      </c>
      <c r="AH3806" s="3">
        <f>IF(分析表!$E$12&lt;&gt;"ALL",AND(AF3806=分析表!$E$10,AG3806=分析表!$E$12),IF(AF3806=分析表!$E$10,TRUE(),IF(AF3806="ALL",TRUE(),"")))</f>
        <v/>
      </c>
    </row>
    <row r="3807">
      <c r="A3807" s="3">
        <f>COUNTIF($AH$2:AH3807,"TRUE")</f>
        <v/>
      </c>
      <c r="B3807" s="3">
        <f>COUNTIF($AG$2:$AG3807,#REF!)</f>
        <v/>
      </c>
      <c r="C3807" s="56">
        <f>待赋值表!A3806</f>
        <v/>
      </c>
      <c r="E3807" s="6">
        <f>待赋值表!D3806</f>
        <v/>
      </c>
      <c r="F3807" s="6">
        <f>待赋值表!E3806</f>
        <v/>
      </c>
      <c r="G3807" s="6">
        <f>待赋值表!F3806</f>
        <v/>
      </c>
      <c r="H3807" s="6">
        <f>待赋值表!G3806</f>
        <v/>
      </c>
      <c r="I3807" s="6">
        <f>待赋值表!H3806</f>
        <v/>
      </c>
      <c r="J3807" s="6">
        <f>待赋值表!I3806</f>
        <v/>
      </c>
      <c r="K3807" s="6">
        <f>待赋值表!J3806</f>
        <v/>
      </c>
      <c r="L3807" s="6">
        <f>待赋值表!K3806</f>
        <v/>
      </c>
      <c r="M3807" s="6">
        <f>待赋值表!L3806</f>
        <v/>
      </c>
      <c r="N3807" s="6">
        <f>待赋值表!M3806</f>
        <v/>
      </c>
      <c r="O3807" s="6">
        <f>待赋值表!N3806</f>
        <v/>
      </c>
      <c r="P3807" s="6">
        <f>待赋值表!O3806</f>
        <v/>
      </c>
      <c r="Q3807" s="6">
        <f>IF(待赋值表!P3806&lt;&gt;"",待赋值表!P3806,0)</f>
        <v/>
      </c>
      <c r="R3807" s="6">
        <f>待赋值表!Q3806</f>
        <v/>
      </c>
      <c r="S3807" s="6">
        <f>待赋值表!R3806</f>
        <v/>
      </c>
      <c r="T3807" s="6">
        <f>待赋值表!S3806</f>
        <v/>
      </c>
      <c r="U3807" s="6">
        <f>待赋值表!T3806</f>
        <v/>
      </c>
      <c r="V3807" s="6">
        <f>待赋值表!U3806</f>
        <v/>
      </c>
      <c r="W3807" s="6">
        <f>待赋值表!V3806</f>
        <v/>
      </c>
      <c r="X3807" s="6">
        <f>待赋值表!W3806</f>
        <v/>
      </c>
      <c r="Y3807" s="6">
        <f>待赋值表!X3806</f>
        <v/>
      </c>
      <c r="Z3807" s="3">
        <f>IF(M3807&gt;=0.01,"B_pre",IF(M3807&gt;=0,"C_pre","none"))</f>
        <v/>
      </c>
      <c r="AA3807" s="3">
        <f>IF(U3807&gt;0.125,"a_pre",IF(U3807&gt;=0,"b_pre","none"))</f>
        <v/>
      </c>
      <c r="AB3807" s="3">
        <f>AND(Z3807="B_pre",AA3807="a_pre")</f>
        <v/>
      </c>
      <c r="AC3807" s="3">
        <f>AND(Z3807="B_pre",AA3807="b_pre")</f>
        <v/>
      </c>
      <c r="AD3807" s="3">
        <f>AND(Z3807="C_pre",AA3807="a_pre")</f>
        <v/>
      </c>
      <c r="AE3807" s="3">
        <f>AND(Z3807="C_pre",AA3807="b_pre")</f>
        <v/>
      </c>
      <c r="AF3807" s="6">
        <f>待赋值表!C3806</f>
        <v/>
      </c>
      <c r="AG3807" s="3">
        <f t="array" ref="AG3807">IF(AB3807=TRUE,"A",IF(AC3807=TRUE,"B",IF(AD3807=TRUE,"C",IF(AE3807=TRUE,"D","其他"))))</f>
        <v/>
      </c>
      <c r="AH3807" s="3">
        <f>IF(分析表!$E$12&lt;&gt;"ALL",AND(AF3807=分析表!$E$10,AG3807=分析表!$E$12),IF(AF3807=分析表!$E$10,TRUE(),IF(AF3807="ALL",TRUE(),"")))</f>
        <v/>
      </c>
    </row>
    <row r="3808">
      <c r="A3808" s="3">
        <f>COUNTIF($AH$2:AH3808,"TRUE")</f>
        <v/>
      </c>
      <c r="B3808" s="3">
        <f>COUNTIF($AG$2:$AG3808,#REF!)</f>
        <v/>
      </c>
      <c r="C3808" s="56">
        <f>待赋值表!A3807</f>
        <v/>
      </c>
      <c r="E3808" s="6">
        <f>待赋值表!D3807</f>
        <v/>
      </c>
      <c r="F3808" s="6">
        <f>待赋值表!E3807</f>
        <v/>
      </c>
      <c r="G3808" s="6">
        <f>待赋值表!F3807</f>
        <v/>
      </c>
      <c r="H3808" s="6">
        <f>待赋值表!G3807</f>
        <v/>
      </c>
      <c r="I3808" s="6">
        <f>待赋值表!H3807</f>
        <v/>
      </c>
      <c r="J3808" s="6">
        <f>待赋值表!I3807</f>
        <v/>
      </c>
      <c r="K3808" s="6">
        <f>待赋值表!J3807</f>
        <v/>
      </c>
      <c r="L3808" s="6">
        <f>待赋值表!K3807</f>
        <v/>
      </c>
      <c r="M3808" s="6">
        <f>待赋值表!L3807</f>
        <v/>
      </c>
      <c r="N3808" s="6">
        <f>待赋值表!M3807</f>
        <v/>
      </c>
      <c r="O3808" s="6">
        <f>待赋值表!N3807</f>
        <v/>
      </c>
      <c r="P3808" s="6">
        <f>待赋值表!O3807</f>
        <v/>
      </c>
      <c r="Q3808" s="6">
        <f>IF(待赋值表!P3807&lt;&gt;"",待赋值表!P3807,0)</f>
        <v/>
      </c>
      <c r="R3808" s="6">
        <f>待赋值表!Q3807</f>
        <v/>
      </c>
      <c r="S3808" s="6">
        <f>待赋值表!R3807</f>
        <v/>
      </c>
      <c r="T3808" s="6">
        <f>待赋值表!S3807</f>
        <v/>
      </c>
      <c r="U3808" s="6">
        <f>待赋值表!T3807</f>
        <v/>
      </c>
      <c r="V3808" s="6">
        <f>待赋值表!U3807</f>
        <v/>
      </c>
      <c r="W3808" s="6">
        <f>待赋值表!V3807</f>
        <v/>
      </c>
      <c r="X3808" s="6">
        <f>待赋值表!W3807</f>
        <v/>
      </c>
      <c r="Y3808" s="6">
        <f>待赋值表!X3807</f>
        <v/>
      </c>
      <c r="Z3808" s="3">
        <f>IF(M3808&gt;=0.01,"B_pre",IF(M3808&gt;=0,"C_pre","none"))</f>
        <v/>
      </c>
      <c r="AA3808" s="3">
        <f>IF(U3808&gt;0.125,"a_pre",IF(U3808&gt;=0,"b_pre","none"))</f>
        <v/>
      </c>
      <c r="AB3808" s="3">
        <f>AND(Z3808="B_pre",AA3808="a_pre")</f>
        <v/>
      </c>
      <c r="AC3808" s="3">
        <f>AND(Z3808="B_pre",AA3808="b_pre")</f>
        <v/>
      </c>
      <c r="AD3808" s="3">
        <f>AND(Z3808="C_pre",AA3808="a_pre")</f>
        <v/>
      </c>
      <c r="AE3808" s="3">
        <f>AND(Z3808="C_pre",AA3808="b_pre")</f>
        <v/>
      </c>
      <c r="AF3808" s="6">
        <f>待赋值表!C3807</f>
        <v/>
      </c>
      <c r="AG3808" s="3">
        <f t="array" ref="AG3808">IF(AB3808=TRUE,"A",IF(AC3808=TRUE,"B",IF(AD3808=TRUE,"C",IF(AE3808=TRUE,"D","其他"))))</f>
        <v/>
      </c>
      <c r="AH3808" s="3">
        <f>IF(分析表!$E$12&lt;&gt;"ALL",AND(AF3808=分析表!$E$10,AG3808=分析表!$E$12),IF(AF3808=分析表!$E$10,TRUE(),IF(AF3808="ALL",TRUE(),"")))</f>
        <v/>
      </c>
    </row>
    <row r="3809">
      <c r="A3809" s="3">
        <f>COUNTIF($AH$2:AH3809,"TRUE")</f>
        <v/>
      </c>
      <c r="B3809" s="3">
        <f>COUNTIF($AG$2:$AG3809,#REF!)</f>
        <v/>
      </c>
      <c r="C3809" s="56">
        <f>待赋值表!A3808</f>
        <v/>
      </c>
      <c r="E3809" s="6">
        <f>待赋值表!D3808</f>
        <v/>
      </c>
      <c r="F3809" s="6">
        <f>待赋值表!E3808</f>
        <v/>
      </c>
      <c r="G3809" s="6">
        <f>待赋值表!F3808</f>
        <v/>
      </c>
      <c r="H3809" s="6">
        <f>待赋值表!G3808</f>
        <v/>
      </c>
      <c r="I3809" s="6">
        <f>待赋值表!H3808</f>
        <v/>
      </c>
      <c r="J3809" s="6">
        <f>待赋值表!I3808</f>
        <v/>
      </c>
      <c r="K3809" s="6">
        <f>待赋值表!J3808</f>
        <v/>
      </c>
      <c r="L3809" s="6">
        <f>待赋值表!K3808</f>
        <v/>
      </c>
      <c r="M3809" s="6">
        <f>待赋值表!L3808</f>
        <v/>
      </c>
      <c r="N3809" s="6">
        <f>待赋值表!M3808</f>
        <v/>
      </c>
      <c r="O3809" s="6">
        <f>待赋值表!N3808</f>
        <v/>
      </c>
      <c r="P3809" s="6">
        <f>待赋值表!O3808</f>
        <v/>
      </c>
      <c r="Q3809" s="6">
        <f>IF(待赋值表!P3808&lt;&gt;"",待赋值表!P3808,0)</f>
        <v/>
      </c>
      <c r="R3809" s="6">
        <f>待赋值表!Q3808</f>
        <v/>
      </c>
      <c r="S3809" s="6">
        <f>待赋值表!R3808</f>
        <v/>
      </c>
      <c r="T3809" s="6">
        <f>待赋值表!S3808</f>
        <v/>
      </c>
      <c r="U3809" s="6">
        <f>待赋值表!T3808</f>
        <v/>
      </c>
      <c r="V3809" s="6">
        <f>待赋值表!U3808</f>
        <v/>
      </c>
      <c r="W3809" s="6">
        <f>待赋值表!V3808</f>
        <v/>
      </c>
      <c r="X3809" s="6">
        <f>待赋值表!W3808</f>
        <v/>
      </c>
      <c r="Y3809" s="6">
        <f>待赋值表!X3808</f>
        <v/>
      </c>
      <c r="Z3809" s="3">
        <f>IF(M3809&gt;=0.01,"B_pre",IF(M3809&gt;=0,"C_pre","none"))</f>
        <v/>
      </c>
      <c r="AA3809" s="3">
        <f>IF(U3809&gt;0.125,"a_pre",IF(U3809&gt;=0,"b_pre","none"))</f>
        <v/>
      </c>
      <c r="AB3809" s="3">
        <f>AND(Z3809="B_pre",AA3809="a_pre")</f>
        <v/>
      </c>
      <c r="AC3809" s="3">
        <f>AND(Z3809="B_pre",AA3809="b_pre")</f>
        <v/>
      </c>
      <c r="AD3809" s="3">
        <f>AND(Z3809="C_pre",AA3809="a_pre")</f>
        <v/>
      </c>
      <c r="AE3809" s="3">
        <f>AND(Z3809="C_pre",AA3809="b_pre")</f>
        <v/>
      </c>
      <c r="AF3809" s="6">
        <f>待赋值表!C3808</f>
        <v/>
      </c>
      <c r="AG3809" s="3">
        <f t="array" ref="AG3809">IF(AB3809=TRUE,"A",IF(AC3809=TRUE,"B",IF(AD3809=TRUE,"C",IF(AE3809=TRUE,"D","其他"))))</f>
        <v/>
      </c>
      <c r="AH3809" s="3">
        <f>IF(分析表!$E$12&lt;&gt;"ALL",AND(AF3809=分析表!$E$10,AG3809=分析表!$E$12),IF(AF3809=分析表!$E$10,TRUE(),IF(AF3809="ALL",TRUE(),"")))</f>
        <v/>
      </c>
    </row>
    <row r="3810">
      <c r="A3810" s="3">
        <f>COUNTIF($AH$2:AH3810,"TRUE")</f>
        <v/>
      </c>
      <c r="B3810" s="3">
        <f>COUNTIF($AG$2:$AG3810,#REF!)</f>
        <v/>
      </c>
      <c r="C3810" s="56">
        <f>待赋值表!A3809</f>
        <v/>
      </c>
      <c r="E3810" s="6">
        <f>待赋值表!D3809</f>
        <v/>
      </c>
      <c r="F3810" s="6">
        <f>待赋值表!E3809</f>
        <v/>
      </c>
      <c r="G3810" s="6">
        <f>待赋值表!F3809</f>
        <v/>
      </c>
      <c r="H3810" s="6">
        <f>待赋值表!G3809</f>
        <v/>
      </c>
      <c r="I3810" s="6">
        <f>待赋值表!H3809</f>
        <v/>
      </c>
      <c r="J3810" s="6">
        <f>待赋值表!I3809</f>
        <v/>
      </c>
      <c r="K3810" s="6">
        <f>待赋值表!J3809</f>
        <v/>
      </c>
      <c r="L3810" s="6">
        <f>待赋值表!K3809</f>
        <v/>
      </c>
      <c r="M3810" s="6">
        <f>待赋值表!L3809</f>
        <v/>
      </c>
      <c r="N3810" s="6">
        <f>待赋值表!M3809</f>
        <v/>
      </c>
      <c r="O3810" s="6">
        <f>待赋值表!N3809</f>
        <v/>
      </c>
      <c r="P3810" s="6">
        <f>待赋值表!O3809</f>
        <v/>
      </c>
      <c r="Q3810" s="6">
        <f>IF(待赋值表!P3809&lt;&gt;"",待赋值表!P3809,0)</f>
        <v/>
      </c>
      <c r="R3810" s="6">
        <f>待赋值表!Q3809</f>
        <v/>
      </c>
      <c r="S3810" s="6">
        <f>待赋值表!R3809</f>
        <v/>
      </c>
      <c r="T3810" s="6">
        <f>待赋值表!S3809</f>
        <v/>
      </c>
      <c r="U3810" s="6">
        <f>待赋值表!T3809</f>
        <v/>
      </c>
      <c r="V3810" s="6">
        <f>待赋值表!U3809</f>
        <v/>
      </c>
      <c r="W3810" s="6">
        <f>待赋值表!V3809</f>
        <v/>
      </c>
      <c r="X3810" s="6">
        <f>待赋值表!W3809</f>
        <v/>
      </c>
      <c r="Y3810" s="6">
        <f>待赋值表!X3809</f>
        <v/>
      </c>
      <c r="Z3810" s="3">
        <f>IF(M3810&gt;=0.01,"B_pre",IF(M3810&gt;=0,"C_pre","none"))</f>
        <v/>
      </c>
      <c r="AA3810" s="3">
        <f>IF(U3810&gt;0.125,"a_pre",IF(U3810&gt;=0,"b_pre","none"))</f>
        <v/>
      </c>
      <c r="AB3810" s="3">
        <f>AND(Z3810="B_pre",AA3810="a_pre")</f>
        <v/>
      </c>
      <c r="AC3810" s="3">
        <f>AND(Z3810="B_pre",AA3810="b_pre")</f>
        <v/>
      </c>
      <c r="AD3810" s="3">
        <f>AND(Z3810="C_pre",AA3810="a_pre")</f>
        <v/>
      </c>
      <c r="AE3810" s="3">
        <f>AND(Z3810="C_pre",AA3810="b_pre")</f>
        <v/>
      </c>
      <c r="AF3810" s="6">
        <f>待赋值表!C3809</f>
        <v/>
      </c>
      <c r="AG3810" s="3">
        <f t="array" ref="AG3810">IF(AB3810=TRUE,"A",IF(AC3810=TRUE,"B",IF(AD3810=TRUE,"C",IF(AE3810=TRUE,"D","其他"))))</f>
        <v/>
      </c>
      <c r="AH3810" s="3">
        <f>IF(分析表!$E$12&lt;&gt;"ALL",AND(AF3810=分析表!$E$10,AG3810=分析表!$E$12),IF(AF3810=分析表!$E$10,TRUE(),IF(AF3810="ALL",TRUE(),"")))</f>
        <v/>
      </c>
    </row>
    <row r="3811">
      <c r="A3811" s="3">
        <f>COUNTIF($AH$2:AH3811,"TRUE")</f>
        <v/>
      </c>
      <c r="B3811" s="3">
        <f>COUNTIF($AG$2:$AG3811,#REF!)</f>
        <v/>
      </c>
      <c r="C3811" s="56">
        <f>待赋值表!A3810</f>
        <v/>
      </c>
      <c r="E3811" s="6">
        <f>待赋值表!D3810</f>
        <v/>
      </c>
      <c r="F3811" s="6">
        <f>待赋值表!E3810</f>
        <v/>
      </c>
      <c r="G3811" s="6">
        <f>待赋值表!F3810</f>
        <v/>
      </c>
      <c r="H3811" s="6">
        <f>待赋值表!G3810</f>
        <v/>
      </c>
      <c r="I3811" s="6">
        <f>待赋值表!H3810</f>
        <v/>
      </c>
      <c r="J3811" s="6">
        <f>待赋值表!I3810</f>
        <v/>
      </c>
      <c r="K3811" s="6">
        <f>待赋值表!J3810</f>
        <v/>
      </c>
      <c r="L3811" s="6">
        <f>待赋值表!K3810</f>
        <v/>
      </c>
      <c r="M3811" s="6">
        <f>待赋值表!L3810</f>
        <v/>
      </c>
      <c r="N3811" s="6">
        <f>待赋值表!M3810</f>
        <v/>
      </c>
      <c r="O3811" s="6">
        <f>待赋值表!N3810</f>
        <v/>
      </c>
      <c r="P3811" s="6">
        <f>待赋值表!O3810</f>
        <v/>
      </c>
      <c r="Q3811" s="6">
        <f>IF(待赋值表!P3810&lt;&gt;"",待赋值表!P3810,0)</f>
        <v/>
      </c>
      <c r="R3811" s="6">
        <f>待赋值表!Q3810</f>
        <v/>
      </c>
      <c r="S3811" s="6">
        <f>待赋值表!R3810</f>
        <v/>
      </c>
      <c r="T3811" s="6">
        <f>待赋值表!S3810</f>
        <v/>
      </c>
      <c r="U3811" s="6">
        <f>待赋值表!T3810</f>
        <v/>
      </c>
      <c r="V3811" s="6">
        <f>待赋值表!U3810</f>
        <v/>
      </c>
      <c r="W3811" s="6">
        <f>待赋值表!V3810</f>
        <v/>
      </c>
      <c r="X3811" s="6">
        <f>待赋值表!W3810</f>
        <v/>
      </c>
      <c r="Y3811" s="6">
        <f>待赋值表!X3810</f>
        <v/>
      </c>
      <c r="Z3811" s="3">
        <f>IF(M3811&gt;=0.01,"B_pre",IF(M3811&gt;=0,"C_pre","none"))</f>
        <v/>
      </c>
      <c r="AA3811" s="3">
        <f>IF(U3811&gt;0.125,"a_pre",IF(U3811&gt;=0,"b_pre","none"))</f>
        <v/>
      </c>
      <c r="AB3811" s="3">
        <f>AND(Z3811="B_pre",AA3811="a_pre")</f>
        <v/>
      </c>
      <c r="AC3811" s="3">
        <f>AND(Z3811="B_pre",AA3811="b_pre")</f>
        <v/>
      </c>
      <c r="AD3811" s="3">
        <f>AND(Z3811="C_pre",AA3811="a_pre")</f>
        <v/>
      </c>
      <c r="AE3811" s="3">
        <f>AND(Z3811="C_pre",AA3811="b_pre")</f>
        <v/>
      </c>
      <c r="AF3811" s="6">
        <f>待赋值表!C3810</f>
        <v/>
      </c>
      <c r="AG3811" s="3">
        <f t="array" ref="AG3811">IF(AB3811=TRUE,"A",IF(AC3811=TRUE,"B",IF(AD3811=TRUE,"C",IF(AE3811=TRUE,"D","其他"))))</f>
        <v/>
      </c>
      <c r="AH3811" s="3">
        <f>IF(分析表!$E$12&lt;&gt;"ALL",AND(AF3811=分析表!$E$10,AG3811=分析表!$E$12),IF(AF3811=分析表!$E$10,TRUE(),IF(AF3811="ALL",TRUE(),"")))</f>
        <v/>
      </c>
    </row>
    <row r="3812">
      <c r="A3812" s="3">
        <f>COUNTIF($AH$2:AH3812,"TRUE")</f>
        <v/>
      </c>
      <c r="B3812" s="3">
        <f>COUNTIF($AG$2:$AG3812,#REF!)</f>
        <v/>
      </c>
      <c r="C3812" s="56">
        <f>待赋值表!A3811</f>
        <v/>
      </c>
      <c r="E3812" s="6">
        <f>待赋值表!D3811</f>
        <v/>
      </c>
      <c r="F3812" s="6">
        <f>待赋值表!E3811</f>
        <v/>
      </c>
      <c r="G3812" s="6">
        <f>待赋值表!F3811</f>
        <v/>
      </c>
      <c r="H3812" s="6">
        <f>待赋值表!G3811</f>
        <v/>
      </c>
      <c r="I3812" s="6">
        <f>待赋值表!H3811</f>
        <v/>
      </c>
      <c r="J3812" s="6">
        <f>待赋值表!I3811</f>
        <v/>
      </c>
      <c r="K3812" s="6">
        <f>待赋值表!J3811</f>
        <v/>
      </c>
      <c r="L3812" s="6">
        <f>待赋值表!K3811</f>
        <v/>
      </c>
      <c r="M3812" s="6">
        <f>待赋值表!L3811</f>
        <v/>
      </c>
      <c r="N3812" s="6">
        <f>待赋值表!M3811</f>
        <v/>
      </c>
      <c r="O3812" s="6">
        <f>待赋值表!N3811</f>
        <v/>
      </c>
      <c r="P3812" s="6">
        <f>待赋值表!O3811</f>
        <v/>
      </c>
      <c r="Q3812" s="6">
        <f>IF(待赋值表!P3811&lt;&gt;"",待赋值表!P3811,0)</f>
        <v/>
      </c>
      <c r="R3812" s="6">
        <f>待赋值表!Q3811</f>
        <v/>
      </c>
      <c r="S3812" s="6">
        <f>待赋值表!R3811</f>
        <v/>
      </c>
      <c r="T3812" s="6">
        <f>待赋值表!S3811</f>
        <v/>
      </c>
      <c r="U3812" s="6">
        <f>待赋值表!T3811</f>
        <v/>
      </c>
      <c r="V3812" s="6">
        <f>待赋值表!U3811</f>
        <v/>
      </c>
      <c r="W3812" s="6">
        <f>待赋值表!V3811</f>
        <v/>
      </c>
      <c r="X3812" s="6">
        <f>待赋值表!W3811</f>
        <v/>
      </c>
      <c r="Y3812" s="6">
        <f>待赋值表!X3811</f>
        <v/>
      </c>
      <c r="Z3812" s="3">
        <f>IF(M3812&gt;=0.01,"B_pre",IF(M3812&gt;=0,"C_pre","none"))</f>
        <v/>
      </c>
      <c r="AA3812" s="3">
        <f>IF(U3812&gt;0.125,"a_pre",IF(U3812&gt;=0,"b_pre","none"))</f>
        <v/>
      </c>
      <c r="AB3812" s="3">
        <f>AND(Z3812="B_pre",AA3812="a_pre")</f>
        <v/>
      </c>
      <c r="AC3812" s="3">
        <f>AND(Z3812="B_pre",AA3812="b_pre")</f>
        <v/>
      </c>
      <c r="AD3812" s="3">
        <f>AND(Z3812="C_pre",AA3812="a_pre")</f>
        <v/>
      </c>
      <c r="AE3812" s="3">
        <f>AND(Z3812="C_pre",AA3812="b_pre")</f>
        <v/>
      </c>
      <c r="AF3812" s="6">
        <f>待赋值表!C3811</f>
        <v/>
      </c>
      <c r="AG3812" s="3">
        <f t="array" ref="AG3812">IF(AB3812=TRUE,"A",IF(AC3812=TRUE,"B",IF(AD3812=TRUE,"C",IF(AE3812=TRUE,"D","其他"))))</f>
        <v/>
      </c>
      <c r="AH3812" s="3">
        <f>IF(分析表!$E$12&lt;&gt;"ALL",AND(AF3812=分析表!$E$10,AG3812=分析表!$E$12),IF(AF3812=分析表!$E$10,TRUE(),IF(AF3812="ALL",TRUE(),"")))</f>
        <v/>
      </c>
    </row>
    <row r="3813">
      <c r="A3813" s="3">
        <f>COUNTIF($AH$2:AH3813,"TRUE")</f>
        <v/>
      </c>
      <c r="B3813" s="3">
        <f>COUNTIF($AG$2:$AG3813,#REF!)</f>
        <v/>
      </c>
      <c r="C3813" s="56">
        <f>待赋值表!A3812</f>
        <v/>
      </c>
      <c r="E3813" s="6">
        <f>待赋值表!D3812</f>
        <v/>
      </c>
      <c r="F3813" s="6">
        <f>待赋值表!E3812</f>
        <v/>
      </c>
      <c r="G3813" s="6">
        <f>待赋值表!F3812</f>
        <v/>
      </c>
      <c r="H3813" s="6">
        <f>待赋值表!G3812</f>
        <v/>
      </c>
      <c r="I3813" s="6">
        <f>待赋值表!H3812</f>
        <v/>
      </c>
      <c r="J3813" s="6">
        <f>待赋值表!I3812</f>
        <v/>
      </c>
      <c r="K3813" s="6">
        <f>待赋值表!J3812</f>
        <v/>
      </c>
      <c r="L3813" s="6">
        <f>待赋值表!K3812</f>
        <v/>
      </c>
      <c r="M3813" s="6">
        <f>待赋值表!L3812</f>
        <v/>
      </c>
      <c r="N3813" s="6">
        <f>待赋值表!M3812</f>
        <v/>
      </c>
      <c r="O3813" s="6">
        <f>待赋值表!N3812</f>
        <v/>
      </c>
      <c r="P3813" s="6">
        <f>待赋值表!O3812</f>
        <v/>
      </c>
      <c r="Q3813" s="6">
        <f>IF(待赋值表!P3812&lt;&gt;"",待赋值表!P3812,0)</f>
        <v/>
      </c>
      <c r="R3813" s="6">
        <f>待赋值表!Q3812</f>
        <v/>
      </c>
      <c r="S3813" s="6">
        <f>待赋值表!R3812</f>
        <v/>
      </c>
      <c r="T3813" s="6">
        <f>待赋值表!S3812</f>
        <v/>
      </c>
      <c r="U3813" s="6">
        <f>待赋值表!T3812</f>
        <v/>
      </c>
      <c r="V3813" s="6">
        <f>待赋值表!U3812</f>
        <v/>
      </c>
      <c r="W3813" s="6">
        <f>待赋值表!V3812</f>
        <v/>
      </c>
      <c r="X3813" s="6">
        <f>待赋值表!W3812</f>
        <v/>
      </c>
      <c r="Y3813" s="6">
        <f>待赋值表!X3812</f>
        <v/>
      </c>
      <c r="Z3813" s="3">
        <f>IF(M3813&gt;=0.01,"B_pre",IF(M3813&gt;=0,"C_pre","none"))</f>
        <v/>
      </c>
      <c r="AA3813" s="3">
        <f>IF(U3813&gt;0.125,"a_pre",IF(U3813&gt;=0,"b_pre","none"))</f>
        <v/>
      </c>
      <c r="AB3813" s="3">
        <f>AND(Z3813="B_pre",AA3813="a_pre")</f>
        <v/>
      </c>
      <c r="AC3813" s="3">
        <f>AND(Z3813="B_pre",AA3813="b_pre")</f>
        <v/>
      </c>
      <c r="AD3813" s="3">
        <f>AND(Z3813="C_pre",AA3813="a_pre")</f>
        <v/>
      </c>
      <c r="AE3813" s="3">
        <f>AND(Z3813="C_pre",AA3813="b_pre")</f>
        <v/>
      </c>
      <c r="AF3813" s="6">
        <f>待赋值表!C3812</f>
        <v/>
      </c>
      <c r="AG3813" s="3">
        <f t="array" ref="AG3813">IF(AB3813=TRUE,"A",IF(AC3813=TRUE,"B",IF(AD3813=TRUE,"C",IF(AE3813=TRUE,"D","其他"))))</f>
        <v/>
      </c>
      <c r="AH3813" s="3">
        <f>IF(分析表!$E$12&lt;&gt;"ALL",AND(AF3813=分析表!$E$10,AG3813=分析表!$E$12),IF(AF3813=分析表!$E$10,TRUE(),IF(AF3813="ALL",TRUE(),"")))</f>
        <v/>
      </c>
    </row>
    <row r="3814">
      <c r="A3814" s="3">
        <f>COUNTIF($AH$2:AH3814,"TRUE")</f>
        <v/>
      </c>
      <c r="B3814" s="3">
        <f>COUNTIF($AG$2:$AG3814,#REF!)</f>
        <v/>
      </c>
      <c r="C3814" s="56">
        <f>待赋值表!A3813</f>
        <v/>
      </c>
      <c r="E3814" s="6">
        <f>待赋值表!D3813</f>
        <v/>
      </c>
      <c r="F3814" s="6">
        <f>待赋值表!E3813</f>
        <v/>
      </c>
      <c r="G3814" s="6">
        <f>待赋值表!F3813</f>
        <v/>
      </c>
      <c r="H3814" s="6">
        <f>待赋值表!G3813</f>
        <v/>
      </c>
      <c r="I3814" s="6">
        <f>待赋值表!H3813</f>
        <v/>
      </c>
      <c r="J3814" s="6">
        <f>待赋值表!I3813</f>
        <v/>
      </c>
      <c r="K3814" s="6">
        <f>待赋值表!J3813</f>
        <v/>
      </c>
      <c r="L3814" s="6">
        <f>待赋值表!K3813</f>
        <v/>
      </c>
      <c r="M3814" s="6">
        <f>待赋值表!L3813</f>
        <v/>
      </c>
      <c r="N3814" s="6">
        <f>待赋值表!M3813</f>
        <v/>
      </c>
      <c r="O3814" s="6">
        <f>待赋值表!N3813</f>
        <v/>
      </c>
      <c r="P3814" s="6">
        <f>待赋值表!O3813</f>
        <v/>
      </c>
      <c r="Q3814" s="6">
        <f>IF(待赋值表!P3813&lt;&gt;"",待赋值表!P3813,0)</f>
        <v/>
      </c>
      <c r="R3814" s="6">
        <f>待赋值表!Q3813</f>
        <v/>
      </c>
      <c r="S3814" s="6">
        <f>待赋值表!R3813</f>
        <v/>
      </c>
      <c r="T3814" s="6">
        <f>待赋值表!S3813</f>
        <v/>
      </c>
      <c r="U3814" s="6">
        <f>待赋值表!T3813</f>
        <v/>
      </c>
      <c r="V3814" s="6">
        <f>待赋值表!U3813</f>
        <v/>
      </c>
      <c r="W3814" s="6">
        <f>待赋值表!V3813</f>
        <v/>
      </c>
      <c r="X3814" s="6">
        <f>待赋值表!W3813</f>
        <v/>
      </c>
      <c r="Y3814" s="6">
        <f>待赋值表!X3813</f>
        <v/>
      </c>
      <c r="Z3814" s="3">
        <f>IF(M3814&gt;=0.01,"B_pre",IF(M3814&gt;=0,"C_pre","none"))</f>
        <v/>
      </c>
      <c r="AA3814" s="3">
        <f>IF(U3814&gt;0.125,"a_pre",IF(U3814&gt;=0,"b_pre","none"))</f>
        <v/>
      </c>
      <c r="AB3814" s="3">
        <f>AND(Z3814="B_pre",AA3814="a_pre")</f>
        <v/>
      </c>
      <c r="AC3814" s="3">
        <f>AND(Z3814="B_pre",AA3814="b_pre")</f>
        <v/>
      </c>
      <c r="AD3814" s="3">
        <f>AND(Z3814="C_pre",AA3814="a_pre")</f>
        <v/>
      </c>
      <c r="AE3814" s="3">
        <f>AND(Z3814="C_pre",AA3814="b_pre")</f>
        <v/>
      </c>
      <c r="AF3814" s="6">
        <f>待赋值表!C3813</f>
        <v/>
      </c>
      <c r="AG3814" s="3">
        <f t="array" ref="AG3814">IF(AB3814=TRUE,"A",IF(AC3814=TRUE,"B",IF(AD3814=TRUE,"C",IF(AE3814=TRUE,"D","其他"))))</f>
        <v/>
      </c>
      <c r="AH3814" s="3">
        <f>IF(分析表!$E$12&lt;&gt;"ALL",AND(AF3814=分析表!$E$10,AG3814=分析表!$E$12),IF(AF3814=分析表!$E$10,TRUE(),IF(AF3814="ALL",TRUE(),"")))</f>
        <v/>
      </c>
    </row>
    <row r="3815">
      <c r="A3815" s="3">
        <f>COUNTIF($AH$2:AH3815,"TRUE")</f>
        <v/>
      </c>
      <c r="B3815" s="3">
        <f>COUNTIF($AG$2:$AG3815,#REF!)</f>
        <v/>
      </c>
      <c r="C3815" s="56">
        <f>待赋值表!A3814</f>
        <v/>
      </c>
      <c r="E3815" s="6">
        <f>待赋值表!D3814</f>
        <v/>
      </c>
      <c r="F3815" s="6">
        <f>待赋值表!E3814</f>
        <v/>
      </c>
      <c r="G3815" s="6">
        <f>待赋值表!F3814</f>
        <v/>
      </c>
      <c r="H3815" s="6">
        <f>待赋值表!G3814</f>
        <v/>
      </c>
      <c r="I3815" s="6">
        <f>待赋值表!H3814</f>
        <v/>
      </c>
      <c r="J3815" s="6">
        <f>待赋值表!I3814</f>
        <v/>
      </c>
      <c r="K3815" s="6">
        <f>待赋值表!J3814</f>
        <v/>
      </c>
      <c r="L3815" s="6">
        <f>待赋值表!K3814</f>
        <v/>
      </c>
      <c r="M3815" s="6">
        <f>待赋值表!L3814</f>
        <v/>
      </c>
      <c r="N3815" s="6">
        <f>待赋值表!M3814</f>
        <v/>
      </c>
      <c r="O3815" s="6">
        <f>待赋值表!N3814</f>
        <v/>
      </c>
      <c r="P3815" s="6">
        <f>待赋值表!O3814</f>
        <v/>
      </c>
      <c r="Q3815" s="6">
        <f>IF(待赋值表!P3814&lt;&gt;"",待赋值表!P3814,0)</f>
        <v/>
      </c>
      <c r="R3815" s="6">
        <f>待赋值表!Q3814</f>
        <v/>
      </c>
      <c r="S3815" s="6">
        <f>待赋值表!R3814</f>
        <v/>
      </c>
      <c r="T3815" s="6">
        <f>待赋值表!S3814</f>
        <v/>
      </c>
      <c r="U3815" s="6">
        <f>待赋值表!T3814</f>
        <v/>
      </c>
      <c r="V3815" s="6">
        <f>待赋值表!U3814</f>
        <v/>
      </c>
      <c r="W3815" s="6">
        <f>待赋值表!V3814</f>
        <v/>
      </c>
      <c r="X3815" s="6">
        <f>待赋值表!W3814</f>
        <v/>
      </c>
      <c r="Y3815" s="6">
        <f>待赋值表!X3814</f>
        <v/>
      </c>
      <c r="Z3815" s="3">
        <f>IF(M3815&gt;=0.01,"B_pre",IF(M3815&gt;=0,"C_pre","none"))</f>
        <v/>
      </c>
      <c r="AA3815" s="3">
        <f>IF(U3815&gt;0.125,"a_pre",IF(U3815&gt;=0,"b_pre","none"))</f>
        <v/>
      </c>
      <c r="AB3815" s="3">
        <f>AND(Z3815="B_pre",AA3815="a_pre")</f>
        <v/>
      </c>
      <c r="AC3815" s="3">
        <f>AND(Z3815="B_pre",AA3815="b_pre")</f>
        <v/>
      </c>
      <c r="AD3815" s="3">
        <f>AND(Z3815="C_pre",AA3815="a_pre")</f>
        <v/>
      </c>
      <c r="AE3815" s="3">
        <f>AND(Z3815="C_pre",AA3815="b_pre")</f>
        <v/>
      </c>
      <c r="AF3815" s="6">
        <f>待赋值表!C3814</f>
        <v/>
      </c>
      <c r="AG3815" s="3">
        <f t="array" ref="AG3815">IF(AB3815=TRUE,"A",IF(AC3815=TRUE,"B",IF(AD3815=TRUE,"C",IF(AE3815=TRUE,"D","其他"))))</f>
        <v/>
      </c>
      <c r="AH3815" s="3">
        <f>IF(分析表!$E$12&lt;&gt;"ALL",AND(AF3815=分析表!$E$10,AG3815=分析表!$E$12),IF(AF3815=分析表!$E$10,TRUE(),IF(AF3815="ALL",TRUE(),"")))</f>
        <v/>
      </c>
    </row>
    <row r="3816">
      <c r="A3816" s="3">
        <f>COUNTIF($AH$2:AH3816,"TRUE")</f>
        <v/>
      </c>
      <c r="B3816" s="3">
        <f>COUNTIF($AG$2:$AG3816,#REF!)</f>
        <v/>
      </c>
      <c r="C3816" s="56">
        <f>待赋值表!A3815</f>
        <v/>
      </c>
      <c r="E3816" s="6">
        <f>待赋值表!D3815</f>
        <v/>
      </c>
      <c r="F3816" s="6">
        <f>待赋值表!E3815</f>
        <v/>
      </c>
      <c r="G3816" s="6">
        <f>待赋值表!F3815</f>
        <v/>
      </c>
      <c r="H3816" s="6">
        <f>待赋值表!G3815</f>
        <v/>
      </c>
      <c r="I3816" s="6">
        <f>待赋值表!H3815</f>
        <v/>
      </c>
      <c r="J3816" s="6">
        <f>待赋值表!I3815</f>
        <v/>
      </c>
      <c r="K3816" s="6">
        <f>待赋值表!J3815</f>
        <v/>
      </c>
      <c r="L3816" s="6">
        <f>待赋值表!K3815</f>
        <v/>
      </c>
      <c r="M3816" s="6">
        <f>待赋值表!L3815</f>
        <v/>
      </c>
      <c r="N3816" s="6">
        <f>待赋值表!M3815</f>
        <v/>
      </c>
      <c r="O3816" s="6">
        <f>待赋值表!N3815</f>
        <v/>
      </c>
      <c r="P3816" s="6">
        <f>待赋值表!O3815</f>
        <v/>
      </c>
      <c r="Q3816" s="6">
        <f>IF(待赋值表!P3815&lt;&gt;"",待赋值表!P3815,0)</f>
        <v/>
      </c>
      <c r="R3816" s="6">
        <f>待赋值表!Q3815</f>
        <v/>
      </c>
      <c r="S3816" s="6">
        <f>待赋值表!R3815</f>
        <v/>
      </c>
      <c r="T3816" s="6">
        <f>待赋值表!S3815</f>
        <v/>
      </c>
      <c r="U3816" s="6">
        <f>待赋值表!T3815</f>
        <v/>
      </c>
      <c r="V3816" s="6">
        <f>待赋值表!U3815</f>
        <v/>
      </c>
      <c r="W3816" s="6">
        <f>待赋值表!V3815</f>
        <v/>
      </c>
      <c r="X3816" s="6">
        <f>待赋值表!W3815</f>
        <v/>
      </c>
      <c r="Y3816" s="6">
        <f>待赋值表!X3815</f>
        <v/>
      </c>
      <c r="Z3816" s="3">
        <f>IF(M3816&gt;=0.01,"B_pre",IF(M3816&gt;=0,"C_pre","none"))</f>
        <v/>
      </c>
      <c r="AA3816" s="3">
        <f>IF(U3816&gt;0.125,"a_pre",IF(U3816&gt;=0,"b_pre","none"))</f>
        <v/>
      </c>
      <c r="AB3816" s="3">
        <f>AND(Z3816="B_pre",AA3816="a_pre")</f>
        <v/>
      </c>
      <c r="AC3816" s="3">
        <f>AND(Z3816="B_pre",AA3816="b_pre")</f>
        <v/>
      </c>
      <c r="AD3816" s="3">
        <f>AND(Z3816="C_pre",AA3816="a_pre")</f>
        <v/>
      </c>
      <c r="AE3816" s="3">
        <f>AND(Z3816="C_pre",AA3816="b_pre")</f>
        <v/>
      </c>
      <c r="AF3816" s="6">
        <f>待赋值表!C3815</f>
        <v/>
      </c>
      <c r="AG3816" s="3">
        <f t="array" ref="AG3816">IF(AB3816=TRUE,"A",IF(AC3816=TRUE,"B",IF(AD3816=TRUE,"C",IF(AE3816=TRUE,"D","其他"))))</f>
        <v/>
      </c>
      <c r="AH3816" s="3">
        <f>IF(分析表!$E$12&lt;&gt;"ALL",AND(AF3816=分析表!$E$10,AG3816=分析表!$E$12),IF(AF3816=分析表!$E$10,TRUE(),IF(AF3816="ALL",TRUE(),"")))</f>
        <v/>
      </c>
    </row>
    <row r="3817">
      <c r="A3817" s="3">
        <f>COUNTIF($AH$2:AH3817,"TRUE")</f>
        <v/>
      </c>
      <c r="B3817" s="3">
        <f>COUNTIF($AG$2:$AG3817,#REF!)</f>
        <v/>
      </c>
      <c r="C3817" s="56">
        <f>待赋值表!A3816</f>
        <v/>
      </c>
      <c r="E3817" s="6">
        <f>待赋值表!D3816</f>
        <v/>
      </c>
      <c r="F3817" s="6">
        <f>待赋值表!E3816</f>
        <v/>
      </c>
      <c r="G3817" s="6">
        <f>待赋值表!F3816</f>
        <v/>
      </c>
      <c r="H3817" s="6">
        <f>待赋值表!G3816</f>
        <v/>
      </c>
      <c r="I3817" s="6">
        <f>待赋值表!H3816</f>
        <v/>
      </c>
      <c r="J3817" s="6">
        <f>待赋值表!I3816</f>
        <v/>
      </c>
      <c r="K3817" s="6">
        <f>待赋值表!J3816</f>
        <v/>
      </c>
      <c r="L3817" s="6">
        <f>待赋值表!K3816</f>
        <v/>
      </c>
      <c r="M3817" s="6">
        <f>待赋值表!L3816</f>
        <v/>
      </c>
      <c r="N3817" s="6">
        <f>待赋值表!M3816</f>
        <v/>
      </c>
      <c r="O3817" s="6">
        <f>待赋值表!N3816</f>
        <v/>
      </c>
      <c r="P3817" s="6">
        <f>待赋值表!O3816</f>
        <v/>
      </c>
      <c r="Q3817" s="6">
        <f>IF(待赋值表!P3816&lt;&gt;"",待赋值表!P3816,0)</f>
        <v/>
      </c>
      <c r="R3817" s="6">
        <f>待赋值表!Q3816</f>
        <v/>
      </c>
      <c r="S3817" s="6">
        <f>待赋值表!R3816</f>
        <v/>
      </c>
      <c r="T3817" s="6">
        <f>待赋值表!S3816</f>
        <v/>
      </c>
      <c r="U3817" s="6">
        <f>待赋值表!T3816</f>
        <v/>
      </c>
      <c r="V3817" s="6">
        <f>待赋值表!U3816</f>
        <v/>
      </c>
      <c r="W3817" s="6">
        <f>待赋值表!V3816</f>
        <v/>
      </c>
      <c r="X3817" s="6">
        <f>待赋值表!W3816</f>
        <v/>
      </c>
      <c r="Y3817" s="6">
        <f>待赋值表!X3816</f>
        <v/>
      </c>
      <c r="Z3817" s="3">
        <f>IF(M3817&gt;=0.01,"B_pre",IF(M3817&gt;=0,"C_pre","none"))</f>
        <v/>
      </c>
      <c r="AA3817" s="3">
        <f>IF(U3817&gt;0.125,"a_pre",IF(U3817&gt;=0,"b_pre","none"))</f>
        <v/>
      </c>
      <c r="AB3817" s="3">
        <f>AND(Z3817="B_pre",AA3817="a_pre")</f>
        <v/>
      </c>
      <c r="AC3817" s="3">
        <f>AND(Z3817="B_pre",AA3817="b_pre")</f>
        <v/>
      </c>
      <c r="AD3817" s="3">
        <f>AND(Z3817="C_pre",AA3817="a_pre")</f>
        <v/>
      </c>
      <c r="AE3817" s="3">
        <f>AND(Z3817="C_pre",AA3817="b_pre")</f>
        <v/>
      </c>
      <c r="AF3817" s="6">
        <f>待赋值表!C3816</f>
        <v/>
      </c>
      <c r="AG3817" s="3">
        <f t="array" ref="AG3817">IF(AB3817=TRUE,"A",IF(AC3817=TRUE,"B",IF(AD3817=TRUE,"C",IF(AE3817=TRUE,"D","其他"))))</f>
        <v/>
      </c>
      <c r="AH3817" s="3">
        <f>IF(分析表!$E$12&lt;&gt;"ALL",AND(AF3817=分析表!$E$10,AG3817=分析表!$E$12),IF(AF3817=分析表!$E$10,TRUE(),IF(AF3817="ALL",TRUE(),"")))</f>
        <v/>
      </c>
    </row>
    <row r="3818">
      <c r="A3818" s="3">
        <f>COUNTIF($AH$2:AH3818,"TRUE")</f>
        <v/>
      </c>
      <c r="B3818" s="3">
        <f>COUNTIF($AG$2:$AG3818,#REF!)</f>
        <v/>
      </c>
      <c r="C3818" s="56">
        <f>待赋值表!A3817</f>
        <v/>
      </c>
      <c r="E3818" s="6">
        <f>待赋值表!D3817</f>
        <v/>
      </c>
      <c r="F3818" s="6">
        <f>待赋值表!E3817</f>
        <v/>
      </c>
      <c r="G3818" s="6">
        <f>待赋值表!F3817</f>
        <v/>
      </c>
      <c r="H3818" s="6">
        <f>待赋值表!G3817</f>
        <v/>
      </c>
      <c r="I3818" s="6">
        <f>待赋值表!H3817</f>
        <v/>
      </c>
      <c r="J3818" s="6">
        <f>待赋值表!I3817</f>
        <v/>
      </c>
      <c r="K3818" s="6">
        <f>待赋值表!J3817</f>
        <v/>
      </c>
      <c r="L3818" s="6">
        <f>待赋值表!K3817</f>
        <v/>
      </c>
      <c r="M3818" s="6">
        <f>待赋值表!L3817</f>
        <v/>
      </c>
      <c r="N3818" s="6">
        <f>待赋值表!M3817</f>
        <v/>
      </c>
      <c r="O3818" s="6">
        <f>待赋值表!N3817</f>
        <v/>
      </c>
      <c r="P3818" s="6">
        <f>待赋值表!O3817</f>
        <v/>
      </c>
      <c r="Q3818" s="6">
        <f>IF(待赋值表!P3817&lt;&gt;"",待赋值表!P3817,0)</f>
        <v/>
      </c>
      <c r="R3818" s="6">
        <f>待赋值表!Q3817</f>
        <v/>
      </c>
      <c r="S3818" s="6">
        <f>待赋值表!R3817</f>
        <v/>
      </c>
      <c r="T3818" s="6">
        <f>待赋值表!S3817</f>
        <v/>
      </c>
      <c r="U3818" s="6">
        <f>待赋值表!T3817</f>
        <v/>
      </c>
      <c r="V3818" s="6">
        <f>待赋值表!U3817</f>
        <v/>
      </c>
      <c r="W3818" s="6">
        <f>待赋值表!V3817</f>
        <v/>
      </c>
      <c r="X3818" s="6">
        <f>待赋值表!W3817</f>
        <v/>
      </c>
      <c r="Y3818" s="6">
        <f>待赋值表!X3817</f>
        <v/>
      </c>
      <c r="Z3818" s="3">
        <f>IF(M3818&gt;=0.01,"B_pre",IF(M3818&gt;=0,"C_pre","none"))</f>
        <v/>
      </c>
      <c r="AA3818" s="3">
        <f>IF(U3818&gt;0.125,"a_pre",IF(U3818&gt;=0,"b_pre","none"))</f>
        <v/>
      </c>
      <c r="AB3818" s="3">
        <f>AND(Z3818="B_pre",AA3818="a_pre")</f>
        <v/>
      </c>
      <c r="AC3818" s="3">
        <f>AND(Z3818="B_pre",AA3818="b_pre")</f>
        <v/>
      </c>
      <c r="AD3818" s="3">
        <f>AND(Z3818="C_pre",AA3818="a_pre")</f>
        <v/>
      </c>
      <c r="AE3818" s="3">
        <f>AND(Z3818="C_pre",AA3818="b_pre")</f>
        <v/>
      </c>
      <c r="AF3818" s="6">
        <f>待赋值表!C3817</f>
        <v/>
      </c>
      <c r="AG3818" s="3">
        <f t="array" ref="AG3818">IF(AB3818=TRUE,"A",IF(AC3818=TRUE,"B",IF(AD3818=TRUE,"C",IF(AE3818=TRUE,"D","其他"))))</f>
        <v/>
      </c>
      <c r="AH3818" s="3">
        <f>IF(分析表!$E$12&lt;&gt;"ALL",AND(AF3818=分析表!$E$10,AG3818=分析表!$E$12),IF(AF3818=分析表!$E$10,TRUE(),IF(AF3818="ALL",TRUE(),"")))</f>
        <v/>
      </c>
    </row>
    <row r="3819">
      <c r="A3819" s="3">
        <f>COUNTIF($AH$2:AH3819,"TRUE")</f>
        <v/>
      </c>
      <c r="B3819" s="3">
        <f>COUNTIF($AG$2:$AG3819,#REF!)</f>
        <v/>
      </c>
      <c r="C3819" s="56">
        <f>待赋值表!A3818</f>
        <v/>
      </c>
      <c r="E3819" s="6">
        <f>待赋值表!D3818</f>
        <v/>
      </c>
      <c r="F3819" s="6">
        <f>待赋值表!E3818</f>
        <v/>
      </c>
      <c r="G3819" s="6">
        <f>待赋值表!F3818</f>
        <v/>
      </c>
      <c r="H3819" s="6">
        <f>待赋值表!G3818</f>
        <v/>
      </c>
      <c r="I3819" s="6">
        <f>待赋值表!H3818</f>
        <v/>
      </c>
      <c r="J3819" s="6">
        <f>待赋值表!I3818</f>
        <v/>
      </c>
      <c r="K3819" s="6">
        <f>待赋值表!J3818</f>
        <v/>
      </c>
      <c r="L3819" s="6">
        <f>待赋值表!K3818</f>
        <v/>
      </c>
      <c r="M3819" s="6">
        <f>待赋值表!L3818</f>
        <v/>
      </c>
      <c r="N3819" s="6">
        <f>待赋值表!M3818</f>
        <v/>
      </c>
      <c r="O3819" s="6">
        <f>待赋值表!N3818</f>
        <v/>
      </c>
      <c r="P3819" s="6">
        <f>待赋值表!O3818</f>
        <v/>
      </c>
      <c r="Q3819" s="6">
        <f>IF(待赋值表!P3818&lt;&gt;"",待赋值表!P3818,0)</f>
        <v/>
      </c>
      <c r="R3819" s="6">
        <f>待赋值表!Q3818</f>
        <v/>
      </c>
      <c r="S3819" s="6">
        <f>待赋值表!R3818</f>
        <v/>
      </c>
      <c r="T3819" s="6">
        <f>待赋值表!S3818</f>
        <v/>
      </c>
      <c r="U3819" s="6">
        <f>待赋值表!T3818</f>
        <v/>
      </c>
      <c r="V3819" s="6">
        <f>待赋值表!U3818</f>
        <v/>
      </c>
      <c r="W3819" s="6">
        <f>待赋值表!V3818</f>
        <v/>
      </c>
      <c r="X3819" s="6">
        <f>待赋值表!W3818</f>
        <v/>
      </c>
      <c r="Y3819" s="6">
        <f>待赋值表!X3818</f>
        <v/>
      </c>
      <c r="Z3819" s="3">
        <f>IF(M3819&gt;=0.01,"B_pre",IF(M3819&gt;=0,"C_pre","none"))</f>
        <v/>
      </c>
      <c r="AA3819" s="3">
        <f>IF(U3819&gt;0.125,"a_pre",IF(U3819&gt;=0,"b_pre","none"))</f>
        <v/>
      </c>
      <c r="AB3819" s="3">
        <f>AND(Z3819="B_pre",AA3819="a_pre")</f>
        <v/>
      </c>
      <c r="AC3819" s="3">
        <f>AND(Z3819="B_pre",AA3819="b_pre")</f>
        <v/>
      </c>
      <c r="AD3819" s="3">
        <f>AND(Z3819="C_pre",AA3819="a_pre")</f>
        <v/>
      </c>
      <c r="AE3819" s="3">
        <f>AND(Z3819="C_pre",AA3819="b_pre")</f>
        <v/>
      </c>
      <c r="AF3819" s="6">
        <f>待赋值表!C3818</f>
        <v/>
      </c>
      <c r="AG3819" s="3">
        <f t="array" ref="AG3819">IF(AB3819=TRUE,"A",IF(AC3819=TRUE,"B",IF(AD3819=TRUE,"C",IF(AE3819=TRUE,"D","其他"))))</f>
        <v/>
      </c>
      <c r="AH3819" s="3">
        <f>IF(分析表!$E$12&lt;&gt;"ALL",AND(AF3819=分析表!$E$10,AG3819=分析表!$E$12),IF(AF3819=分析表!$E$10,TRUE(),IF(AF3819="ALL",TRUE(),"")))</f>
        <v/>
      </c>
    </row>
    <row r="3820">
      <c r="A3820" s="3">
        <f>COUNTIF($AH$2:AH3820,"TRUE")</f>
        <v/>
      </c>
      <c r="B3820" s="3">
        <f>COUNTIF($AG$2:$AG3820,#REF!)</f>
        <v/>
      </c>
      <c r="C3820" s="56">
        <f>待赋值表!A3819</f>
        <v/>
      </c>
      <c r="E3820" s="6">
        <f>待赋值表!D3819</f>
        <v/>
      </c>
      <c r="F3820" s="6">
        <f>待赋值表!E3819</f>
        <v/>
      </c>
      <c r="G3820" s="6">
        <f>待赋值表!F3819</f>
        <v/>
      </c>
      <c r="H3820" s="6">
        <f>待赋值表!G3819</f>
        <v/>
      </c>
      <c r="I3820" s="6">
        <f>待赋值表!H3819</f>
        <v/>
      </c>
      <c r="J3820" s="6">
        <f>待赋值表!I3819</f>
        <v/>
      </c>
      <c r="K3820" s="6">
        <f>待赋值表!J3819</f>
        <v/>
      </c>
      <c r="L3820" s="6">
        <f>待赋值表!K3819</f>
        <v/>
      </c>
      <c r="M3820" s="6">
        <f>待赋值表!L3819</f>
        <v/>
      </c>
      <c r="N3820" s="6">
        <f>待赋值表!M3819</f>
        <v/>
      </c>
      <c r="O3820" s="6">
        <f>待赋值表!N3819</f>
        <v/>
      </c>
      <c r="P3820" s="6">
        <f>待赋值表!O3819</f>
        <v/>
      </c>
      <c r="Q3820" s="6">
        <f>IF(待赋值表!P3819&lt;&gt;"",待赋值表!P3819,0)</f>
        <v/>
      </c>
      <c r="R3820" s="6">
        <f>待赋值表!Q3819</f>
        <v/>
      </c>
      <c r="S3820" s="6">
        <f>待赋值表!R3819</f>
        <v/>
      </c>
      <c r="T3820" s="6">
        <f>待赋值表!S3819</f>
        <v/>
      </c>
      <c r="U3820" s="6">
        <f>待赋值表!T3819</f>
        <v/>
      </c>
      <c r="V3820" s="6">
        <f>待赋值表!U3819</f>
        <v/>
      </c>
      <c r="W3820" s="6">
        <f>待赋值表!V3819</f>
        <v/>
      </c>
      <c r="X3820" s="6">
        <f>待赋值表!W3819</f>
        <v/>
      </c>
      <c r="Y3820" s="6">
        <f>待赋值表!X3819</f>
        <v/>
      </c>
      <c r="Z3820" s="3">
        <f>IF(M3820&gt;=0.01,"B_pre",IF(M3820&gt;=0,"C_pre","none"))</f>
        <v/>
      </c>
      <c r="AA3820" s="3">
        <f>IF(U3820&gt;0.125,"a_pre",IF(U3820&gt;=0,"b_pre","none"))</f>
        <v/>
      </c>
      <c r="AB3820" s="3">
        <f>AND(Z3820="B_pre",AA3820="a_pre")</f>
        <v/>
      </c>
      <c r="AC3820" s="3">
        <f>AND(Z3820="B_pre",AA3820="b_pre")</f>
        <v/>
      </c>
      <c r="AD3820" s="3">
        <f>AND(Z3820="C_pre",AA3820="a_pre")</f>
        <v/>
      </c>
      <c r="AE3820" s="3">
        <f>AND(Z3820="C_pre",AA3820="b_pre")</f>
        <v/>
      </c>
      <c r="AF3820" s="6">
        <f>待赋值表!C3819</f>
        <v/>
      </c>
      <c r="AG3820" s="3">
        <f t="array" ref="AG3820">IF(AB3820=TRUE,"A",IF(AC3820=TRUE,"B",IF(AD3820=TRUE,"C",IF(AE3820=TRUE,"D","其他"))))</f>
        <v/>
      </c>
      <c r="AH3820" s="3">
        <f>IF(分析表!$E$12&lt;&gt;"ALL",AND(AF3820=分析表!$E$10,AG3820=分析表!$E$12),IF(AF3820=分析表!$E$10,TRUE(),IF(AF3820="ALL",TRUE(),"")))</f>
        <v/>
      </c>
    </row>
    <row r="3821">
      <c r="A3821" s="3">
        <f>COUNTIF($AH$2:AH3821,"TRUE")</f>
        <v/>
      </c>
      <c r="B3821" s="3">
        <f>COUNTIF($AG$2:$AG3821,#REF!)</f>
        <v/>
      </c>
      <c r="C3821" s="56">
        <f>待赋值表!A3820</f>
        <v/>
      </c>
      <c r="E3821" s="6">
        <f>待赋值表!D3820</f>
        <v/>
      </c>
      <c r="F3821" s="6">
        <f>待赋值表!E3820</f>
        <v/>
      </c>
      <c r="G3821" s="6">
        <f>待赋值表!F3820</f>
        <v/>
      </c>
      <c r="H3821" s="6">
        <f>待赋值表!G3820</f>
        <v/>
      </c>
      <c r="I3821" s="6">
        <f>待赋值表!H3820</f>
        <v/>
      </c>
      <c r="J3821" s="6">
        <f>待赋值表!I3820</f>
        <v/>
      </c>
      <c r="K3821" s="6">
        <f>待赋值表!J3820</f>
        <v/>
      </c>
      <c r="L3821" s="6">
        <f>待赋值表!K3820</f>
        <v/>
      </c>
      <c r="M3821" s="6">
        <f>待赋值表!L3820</f>
        <v/>
      </c>
      <c r="N3821" s="6">
        <f>待赋值表!M3820</f>
        <v/>
      </c>
      <c r="O3821" s="6">
        <f>待赋值表!N3820</f>
        <v/>
      </c>
      <c r="P3821" s="6">
        <f>待赋值表!O3820</f>
        <v/>
      </c>
      <c r="Q3821" s="6">
        <f>IF(待赋值表!P3820&lt;&gt;"",待赋值表!P3820,0)</f>
        <v/>
      </c>
      <c r="R3821" s="6">
        <f>待赋值表!Q3820</f>
        <v/>
      </c>
      <c r="S3821" s="6">
        <f>待赋值表!R3820</f>
        <v/>
      </c>
      <c r="T3821" s="6">
        <f>待赋值表!S3820</f>
        <v/>
      </c>
      <c r="U3821" s="6">
        <f>待赋值表!T3820</f>
        <v/>
      </c>
      <c r="V3821" s="6">
        <f>待赋值表!U3820</f>
        <v/>
      </c>
      <c r="W3821" s="6">
        <f>待赋值表!V3820</f>
        <v/>
      </c>
      <c r="X3821" s="6">
        <f>待赋值表!W3820</f>
        <v/>
      </c>
      <c r="Y3821" s="6">
        <f>待赋值表!X3820</f>
        <v/>
      </c>
      <c r="Z3821" s="3">
        <f>IF(M3821&gt;=0.01,"B_pre",IF(M3821&gt;=0,"C_pre","none"))</f>
        <v/>
      </c>
      <c r="AA3821" s="3">
        <f>IF(U3821&gt;0.125,"a_pre",IF(U3821&gt;=0,"b_pre","none"))</f>
        <v/>
      </c>
      <c r="AB3821" s="3">
        <f>AND(Z3821="B_pre",AA3821="a_pre")</f>
        <v/>
      </c>
      <c r="AC3821" s="3">
        <f>AND(Z3821="B_pre",AA3821="b_pre")</f>
        <v/>
      </c>
      <c r="AD3821" s="3">
        <f>AND(Z3821="C_pre",AA3821="a_pre")</f>
        <v/>
      </c>
      <c r="AE3821" s="3">
        <f>AND(Z3821="C_pre",AA3821="b_pre")</f>
        <v/>
      </c>
      <c r="AF3821" s="6">
        <f>待赋值表!C3820</f>
        <v/>
      </c>
      <c r="AG3821" s="3">
        <f t="array" ref="AG3821">IF(AB3821=TRUE,"A",IF(AC3821=TRUE,"B",IF(AD3821=TRUE,"C",IF(AE3821=TRUE,"D","其他"))))</f>
        <v/>
      </c>
      <c r="AH3821" s="3">
        <f>IF(分析表!$E$12&lt;&gt;"ALL",AND(AF3821=分析表!$E$10,AG3821=分析表!$E$12),IF(AF3821=分析表!$E$10,TRUE(),IF(AF3821="ALL",TRUE(),"")))</f>
        <v/>
      </c>
    </row>
    <row r="3822">
      <c r="A3822" s="3">
        <f>COUNTIF($AH$2:AH3822,"TRUE")</f>
        <v/>
      </c>
      <c r="B3822" s="3">
        <f>COUNTIF($AG$2:$AG3822,#REF!)</f>
        <v/>
      </c>
      <c r="C3822" s="56">
        <f>待赋值表!A3821</f>
        <v/>
      </c>
      <c r="E3822" s="6">
        <f>待赋值表!D3821</f>
        <v/>
      </c>
      <c r="F3822" s="6">
        <f>待赋值表!E3821</f>
        <v/>
      </c>
      <c r="G3822" s="6">
        <f>待赋值表!F3821</f>
        <v/>
      </c>
      <c r="H3822" s="6">
        <f>待赋值表!G3821</f>
        <v/>
      </c>
      <c r="I3822" s="6">
        <f>待赋值表!H3821</f>
        <v/>
      </c>
      <c r="J3822" s="6">
        <f>待赋值表!I3821</f>
        <v/>
      </c>
      <c r="K3822" s="6">
        <f>待赋值表!J3821</f>
        <v/>
      </c>
      <c r="L3822" s="6">
        <f>待赋值表!K3821</f>
        <v/>
      </c>
      <c r="M3822" s="6">
        <f>待赋值表!L3821</f>
        <v/>
      </c>
      <c r="N3822" s="6">
        <f>待赋值表!M3821</f>
        <v/>
      </c>
      <c r="O3822" s="6">
        <f>待赋值表!N3821</f>
        <v/>
      </c>
      <c r="P3822" s="6">
        <f>待赋值表!O3821</f>
        <v/>
      </c>
      <c r="Q3822" s="6">
        <f>IF(待赋值表!P3821&lt;&gt;"",待赋值表!P3821,0)</f>
        <v/>
      </c>
      <c r="R3822" s="6">
        <f>待赋值表!Q3821</f>
        <v/>
      </c>
      <c r="S3822" s="6">
        <f>待赋值表!R3821</f>
        <v/>
      </c>
      <c r="T3822" s="6">
        <f>待赋值表!S3821</f>
        <v/>
      </c>
      <c r="U3822" s="6">
        <f>待赋值表!T3821</f>
        <v/>
      </c>
      <c r="V3822" s="6">
        <f>待赋值表!U3821</f>
        <v/>
      </c>
      <c r="W3822" s="6">
        <f>待赋值表!V3821</f>
        <v/>
      </c>
      <c r="X3822" s="6">
        <f>待赋值表!W3821</f>
        <v/>
      </c>
      <c r="Y3822" s="6">
        <f>待赋值表!X3821</f>
        <v/>
      </c>
      <c r="Z3822" s="3">
        <f>IF(M3822&gt;=0.01,"B_pre",IF(M3822&gt;=0,"C_pre","none"))</f>
        <v/>
      </c>
      <c r="AA3822" s="3">
        <f>IF(U3822&gt;0.125,"a_pre",IF(U3822&gt;=0,"b_pre","none"))</f>
        <v/>
      </c>
      <c r="AB3822" s="3">
        <f>AND(Z3822="B_pre",AA3822="a_pre")</f>
        <v/>
      </c>
      <c r="AC3822" s="3">
        <f>AND(Z3822="B_pre",AA3822="b_pre")</f>
        <v/>
      </c>
      <c r="AD3822" s="3">
        <f>AND(Z3822="C_pre",AA3822="a_pre")</f>
        <v/>
      </c>
      <c r="AE3822" s="3">
        <f>AND(Z3822="C_pre",AA3822="b_pre")</f>
        <v/>
      </c>
      <c r="AF3822" s="6">
        <f>待赋值表!C3821</f>
        <v/>
      </c>
      <c r="AG3822" s="3">
        <f t="array" ref="AG3822">IF(AB3822=TRUE,"A",IF(AC3822=TRUE,"B",IF(AD3822=TRUE,"C",IF(AE3822=TRUE,"D","其他"))))</f>
        <v/>
      </c>
      <c r="AH3822" s="3">
        <f>IF(分析表!$E$12&lt;&gt;"ALL",AND(AF3822=分析表!$E$10,AG3822=分析表!$E$12),IF(AF3822=分析表!$E$10,TRUE(),IF(AF3822="ALL",TRUE(),"")))</f>
        <v/>
      </c>
    </row>
    <row r="3823">
      <c r="A3823" s="3">
        <f>COUNTIF($AH$2:AH3823,"TRUE")</f>
        <v/>
      </c>
      <c r="B3823" s="3">
        <f>COUNTIF($AG$2:$AG3823,#REF!)</f>
        <v/>
      </c>
      <c r="C3823" s="56">
        <f>待赋值表!A3822</f>
        <v/>
      </c>
      <c r="E3823" s="6">
        <f>待赋值表!D3822</f>
        <v/>
      </c>
      <c r="F3823" s="6">
        <f>待赋值表!E3822</f>
        <v/>
      </c>
      <c r="G3823" s="6">
        <f>待赋值表!F3822</f>
        <v/>
      </c>
      <c r="H3823" s="6">
        <f>待赋值表!G3822</f>
        <v/>
      </c>
      <c r="I3823" s="6">
        <f>待赋值表!H3822</f>
        <v/>
      </c>
      <c r="J3823" s="6">
        <f>待赋值表!I3822</f>
        <v/>
      </c>
      <c r="K3823" s="6">
        <f>待赋值表!J3822</f>
        <v/>
      </c>
      <c r="L3823" s="6">
        <f>待赋值表!K3822</f>
        <v/>
      </c>
      <c r="M3823" s="6">
        <f>待赋值表!L3822</f>
        <v/>
      </c>
      <c r="N3823" s="6">
        <f>待赋值表!M3822</f>
        <v/>
      </c>
      <c r="O3823" s="6">
        <f>待赋值表!N3822</f>
        <v/>
      </c>
      <c r="P3823" s="6">
        <f>待赋值表!O3822</f>
        <v/>
      </c>
      <c r="Q3823" s="6">
        <f>IF(待赋值表!P3822&lt;&gt;"",待赋值表!P3822,0)</f>
        <v/>
      </c>
      <c r="R3823" s="6">
        <f>待赋值表!Q3822</f>
        <v/>
      </c>
      <c r="S3823" s="6">
        <f>待赋值表!R3822</f>
        <v/>
      </c>
      <c r="T3823" s="6">
        <f>待赋值表!S3822</f>
        <v/>
      </c>
      <c r="U3823" s="6">
        <f>待赋值表!T3822</f>
        <v/>
      </c>
      <c r="V3823" s="6">
        <f>待赋值表!U3822</f>
        <v/>
      </c>
      <c r="W3823" s="6">
        <f>待赋值表!V3822</f>
        <v/>
      </c>
      <c r="X3823" s="6">
        <f>待赋值表!W3822</f>
        <v/>
      </c>
      <c r="Y3823" s="6">
        <f>待赋值表!X3822</f>
        <v/>
      </c>
      <c r="Z3823" s="3">
        <f>IF(M3823&gt;=0.01,"B_pre",IF(M3823&gt;=0,"C_pre","none"))</f>
        <v/>
      </c>
      <c r="AA3823" s="3">
        <f>IF(U3823&gt;0.125,"a_pre",IF(U3823&gt;=0,"b_pre","none"))</f>
        <v/>
      </c>
      <c r="AB3823" s="3">
        <f>AND(Z3823="B_pre",AA3823="a_pre")</f>
        <v/>
      </c>
      <c r="AC3823" s="3">
        <f>AND(Z3823="B_pre",AA3823="b_pre")</f>
        <v/>
      </c>
      <c r="AD3823" s="3">
        <f>AND(Z3823="C_pre",AA3823="a_pre")</f>
        <v/>
      </c>
      <c r="AE3823" s="3">
        <f>AND(Z3823="C_pre",AA3823="b_pre")</f>
        <v/>
      </c>
      <c r="AF3823" s="6">
        <f>待赋值表!C3822</f>
        <v/>
      </c>
      <c r="AG3823" s="3">
        <f t="array" ref="AG3823">IF(AB3823=TRUE,"A",IF(AC3823=TRUE,"B",IF(AD3823=TRUE,"C",IF(AE3823=TRUE,"D","其他"))))</f>
        <v/>
      </c>
      <c r="AH3823" s="3">
        <f>IF(分析表!$E$12&lt;&gt;"ALL",AND(AF3823=分析表!$E$10,AG3823=分析表!$E$12),IF(AF3823=分析表!$E$10,TRUE(),IF(AF3823="ALL",TRUE(),"")))</f>
        <v/>
      </c>
    </row>
    <row r="3824">
      <c r="A3824" s="3">
        <f>COUNTIF($AH$2:AH3824,"TRUE")</f>
        <v/>
      </c>
      <c r="B3824" s="3">
        <f>COUNTIF($AG$2:$AG3824,#REF!)</f>
        <v/>
      </c>
      <c r="C3824" s="56">
        <f>待赋值表!A3823</f>
        <v/>
      </c>
      <c r="E3824" s="6">
        <f>待赋值表!D3823</f>
        <v/>
      </c>
      <c r="F3824" s="6">
        <f>待赋值表!E3823</f>
        <v/>
      </c>
      <c r="G3824" s="6">
        <f>待赋值表!F3823</f>
        <v/>
      </c>
      <c r="H3824" s="6">
        <f>待赋值表!G3823</f>
        <v/>
      </c>
      <c r="I3824" s="6">
        <f>待赋值表!H3823</f>
        <v/>
      </c>
      <c r="J3824" s="6">
        <f>待赋值表!I3823</f>
        <v/>
      </c>
      <c r="K3824" s="6">
        <f>待赋值表!J3823</f>
        <v/>
      </c>
      <c r="L3824" s="6">
        <f>待赋值表!K3823</f>
        <v/>
      </c>
      <c r="M3824" s="6">
        <f>待赋值表!L3823</f>
        <v/>
      </c>
      <c r="N3824" s="6">
        <f>待赋值表!M3823</f>
        <v/>
      </c>
      <c r="O3824" s="6">
        <f>待赋值表!N3823</f>
        <v/>
      </c>
      <c r="P3824" s="6">
        <f>待赋值表!O3823</f>
        <v/>
      </c>
      <c r="Q3824" s="6">
        <f>IF(待赋值表!P3823&lt;&gt;"",待赋值表!P3823,0)</f>
        <v/>
      </c>
      <c r="R3824" s="6">
        <f>待赋值表!Q3823</f>
        <v/>
      </c>
      <c r="S3824" s="6">
        <f>待赋值表!R3823</f>
        <v/>
      </c>
      <c r="T3824" s="6">
        <f>待赋值表!S3823</f>
        <v/>
      </c>
      <c r="U3824" s="6">
        <f>待赋值表!T3823</f>
        <v/>
      </c>
      <c r="V3824" s="6">
        <f>待赋值表!U3823</f>
        <v/>
      </c>
      <c r="W3824" s="6">
        <f>待赋值表!V3823</f>
        <v/>
      </c>
      <c r="X3824" s="6">
        <f>待赋值表!W3823</f>
        <v/>
      </c>
      <c r="Y3824" s="6">
        <f>待赋值表!X3823</f>
        <v/>
      </c>
      <c r="Z3824" s="3">
        <f>IF(M3824&gt;=0.01,"B_pre",IF(M3824&gt;=0,"C_pre","none"))</f>
        <v/>
      </c>
      <c r="AA3824" s="3">
        <f>IF(U3824&gt;0.125,"a_pre",IF(U3824&gt;=0,"b_pre","none"))</f>
        <v/>
      </c>
      <c r="AB3824" s="3">
        <f>AND(Z3824="B_pre",AA3824="a_pre")</f>
        <v/>
      </c>
      <c r="AC3824" s="3">
        <f>AND(Z3824="B_pre",AA3824="b_pre")</f>
        <v/>
      </c>
      <c r="AD3824" s="3">
        <f>AND(Z3824="C_pre",AA3824="a_pre")</f>
        <v/>
      </c>
      <c r="AE3824" s="3">
        <f>AND(Z3824="C_pre",AA3824="b_pre")</f>
        <v/>
      </c>
      <c r="AF3824" s="6">
        <f>待赋值表!C3823</f>
        <v/>
      </c>
      <c r="AG3824" s="3">
        <f t="array" ref="AG3824">IF(AB3824=TRUE,"A",IF(AC3824=TRUE,"B",IF(AD3824=TRUE,"C",IF(AE3824=TRUE,"D","其他"))))</f>
        <v/>
      </c>
      <c r="AH3824" s="3">
        <f>IF(分析表!$E$12&lt;&gt;"ALL",AND(AF3824=分析表!$E$10,AG3824=分析表!$E$12),IF(AF3824=分析表!$E$10,TRUE(),IF(AF3824="ALL",TRUE(),"")))</f>
        <v/>
      </c>
    </row>
    <row r="3825">
      <c r="A3825" s="3">
        <f>COUNTIF($AH$2:AH3825,"TRUE")</f>
        <v/>
      </c>
      <c r="B3825" s="3">
        <f>COUNTIF($AG$2:$AG3825,#REF!)</f>
        <v/>
      </c>
      <c r="C3825" s="56">
        <f>待赋值表!A3824</f>
        <v/>
      </c>
      <c r="E3825" s="6">
        <f>待赋值表!D3824</f>
        <v/>
      </c>
      <c r="F3825" s="6">
        <f>待赋值表!E3824</f>
        <v/>
      </c>
      <c r="G3825" s="6">
        <f>待赋值表!F3824</f>
        <v/>
      </c>
      <c r="H3825" s="6">
        <f>待赋值表!G3824</f>
        <v/>
      </c>
      <c r="I3825" s="6">
        <f>待赋值表!H3824</f>
        <v/>
      </c>
      <c r="J3825" s="6">
        <f>待赋值表!I3824</f>
        <v/>
      </c>
      <c r="K3825" s="6">
        <f>待赋值表!J3824</f>
        <v/>
      </c>
      <c r="L3825" s="6">
        <f>待赋值表!K3824</f>
        <v/>
      </c>
      <c r="M3825" s="6">
        <f>待赋值表!L3824</f>
        <v/>
      </c>
      <c r="N3825" s="6">
        <f>待赋值表!M3824</f>
        <v/>
      </c>
      <c r="O3825" s="6">
        <f>待赋值表!N3824</f>
        <v/>
      </c>
      <c r="P3825" s="6">
        <f>待赋值表!O3824</f>
        <v/>
      </c>
      <c r="Q3825" s="6">
        <f>IF(待赋值表!P3824&lt;&gt;"",待赋值表!P3824,0)</f>
        <v/>
      </c>
      <c r="R3825" s="6">
        <f>待赋值表!Q3824</f>
        <v/>
      </c>
      <c r="S3825" s="6">
        <f>待赋值表!R3824</f>
        <v/>
      </c>
      <c r="T3825" s="6">
        <f>待赋值表!S3824</f>
        <v/>
      </c>
      <c r="U3825" s="6">
        <f>待赋值表!T3824</f>
        <v/>
      </c>
      <c r="V3825" s="6">
        <f>待赋值表!U3824</f>
        <v/>
      </c>
      <c r="W3825" s="6">
        <f>待赋值表!V3824</f>
        <v/>
      </c>
      <c r="X3825" s="6">
        <f>待赋值表!W3824</f>
        <v/>
      </c>
      <c r="Y3825" s="6">
        <f>待赋值表!X3824</f>
        <v/>
      </c>
      <c r="Z3825" s="3">
        <f>IF(M3825&gt;=0.01,"B_pre",IF(M3825&gt;=0,"C_pre","none"))</f>
        <v/>
      </c>
      <c r="AA3825" s="3">
        <f>IF(U3825&gt;0.125,"a_pre",IF(U3825&gt;=0,"b_pre","none"))</f>
        <v/>
      </c>
      <c r="AB3825" s="3">
        <f>AND(Z3825="B_pre",AA3825="a_pre")</f>
        <v/>
      </c>
      <c r="AC3825" s="3">
        <f>AND(Z3825="B_pre",AA3825="b_pre")</f>
        <v/>
      </c>
      <c r="AD3825" s="3">
        <f>AND(Z3825="C_pre",AA3825="a_pre")</f>
        <v/>
      </c>
      <c r="AE3825" s="3">
        <f>AND(Z3825="C_pre",AA3825="b_pre")</f>
        <v/>
      </c>
      <c r="AF3825" s="6">
        <f>待赋值表!C3824</f>
        <v/>
      </c>
      <c r="AG3825" s="3">
        <f t="array" ref="AG3825">IF(AB3825=TRUE,"A",IF(AC3825=TRUE,"B",IF(AD3825=TRUE,"C",IF(AE3825=TRUE,"D","其他"))))</f>
        <v/>
      </c>
      <c r="AH3825" s="3">
        <f>IF(分析表!$E$12&lt;&gt;"ALL",AND(AF3825=分析表!$E$10,AG3825=分析表!$E$12),IF(AF3825=分析表!$E$10,TRUE(),IF(AF3825="ALL",TRUE(),"")))</f>
        <v/>
      </c>
    </row>
    <row r="3826">
      <c r="A3826" s="3">
        <f>COUNTIF($AH$2:AH3826,"TRUE")</f>
        <v/>
      </c>
      <c r="B3826" s="3">
        <f>COUNTIF($AG$2:$AG3826,#REF!)</f>
        <v/>
      </c>
      <c r="C3826" s="56">
        <f>待赋值表!A3825</f>
        <v/>
      </c>
      <c r="E3826" s="6">
        <f>待赋值表!D3825</f>
        <v/>
      </c>
      <c r="F3826" s="6">
        <f>待赋值表!E3825</f>
        <v/>
      </c>
      <c r="G3826" s="6">
        <f>待赋值表!F3825</f>
        <v/>
      </c>
      <c r="H3826" s="6">
        <f>待赋值表!G3825</f>
        <v/>
      </c>
      <c r="I3826" s="6">
        <f>待赋值表!H3825</f>
        <v/>
      </c>
      <c r="J3826" s="6">
        <f>待赋值表!I3825</f>
        <v/>
      </c>
      <c r="K3826" s="6">
        <f>待赋值表!J3825</f>
        <v/>
      </c>
      <c r="L3826" s="6">
        <f>待赋值表!K3825</f>
        <v/>
      </c>
      <c r="M3826" s="6">
        <f>待赋值表!L3825</f>
        <v/>
      </c>
      <c r="N3826" s="6">
        <f>待赋值表!M3825</f>
        <v/>
      </c>
      <c r="O3826" s="6">
        <f>待赋值表!N3825</f>
        <v/>
      </c>
      <c r="P3826" s="6">
        <f>待赋值表!O3825</f>
        <v/>
      </c>
      <c r="Q3826" s="6">
        <f>IF(待赋值表!P3825&lt;&gt;"",待赋值表!P3825,0)</f>
        <v/>
      </c>
      <c r="R3826" s="6">
        <f>待赋值表!Q3825</f>
        <v/>
      </c>
      <c r="S3826" s="6">
        <f>待赋值表!R3825</f>
        <v/>
      </c>
      <c r="T3826" s="6">
        <f>待赋值表!S3825</f>
        <v/>
      </c>
      <c r="U3826" s="6">
        <f>待赋值表!T3825</f>
        <v/>
      </c>
      <c r="V3826" s="6">
        <f>待赋值表!U3825</f>
        <v/>
      </c>
      <c r="W3826" s="6">
        <f>待赋值表!V3825</f>
        <v/>
      </c>
      <c r="X3826" s="6">
        <f>待赋值表!W3825</f>
        <v/>
      </c>
      <c r="Y3826" s="6">
        <f>待赋值表!X3825</f>
        <v/>
      </c>
      <c r="Z3826" s="3">
        <f>IF(M3826&gt;=0.01,"B_pre",IF(M3826&gt;=0,"C_pre","none"))</f>
        <v/>
      </c>
      <c r="AA3826" s="3">
        <f>IF(U3826&gt;0.125,"a_pre",IF(U3826&gt;=0,"b_pre","none"))</f>
        <v/>
      </c>
      <c r="AB3826" s="3">
        <f>AND(Z3826="B_pre",AA3826="a_pre")</f>
        <v/>
      </c>
      <c r="AC3826" s="3">
        <f>AND(Z3826="B_pre",AA3826="b_pre")</f>
        <v/>
      </c>
      <c r="AD3826" s="3">
        <f>AND(Z3826="C_pre",AA3826="a_pre")</f>
        <v/>
      </c>
      <c r="AE3826" s="3">
        <f>AND(Z3826="C_pre",AA3826="b_pre")</f>
        <v/>
      </c>
      <c r="AF3826" s="6">
        <f>待赋值表!C3825</f>
        <v/>
      </c>
      <c r="AG3826" s="3">
        <f t="array" ref="AG3826">IF(AB3826=TRUE,"A",IF(AC3826=TRUE,"B",IF(AD3826=TRUE,"C",IF(AE3826=TRUE,"D","其他"))))</f>
        <v/>
      </c>
      <c r="AH3826" s="3">
        <f>IF(分析表!$E$12&lt;&gt;"ALL",AND(AF3826=分析表!$E$10,AG3826=分析表!$E$12),IF(AF3826=分析表!$E$10,TRUE(),IF(AF3826="ALL",TRUE(),"")))</f>
        <v/>
      </c>
    </row>
    <row r="3827">
      <c r="A3827" s="3">
        <f>COUNTIF($AH$2:AH3827,"TRUE")</f>
        <v/>
      </c>
      <c r="B3827" s="3">
        <f>COUNTIF($AG$2:$AG3827,#REF!)</f>
        <v/>
      </c>
      <c r="C3827" s="56">
        <f>待赋值表!A3826</f>
        <v/>
      </c>
      <c r="E3827" s="6">
        <f>待赋值表!D3826</f>
        <v/>
      </c>
      <c r="F3827" s="6">
        <f>待赋值表!E3826</f>
        <v/>
      </c>
      <c r="G3827" s="6">
        <f>待赋值表!F3826</f>
        <v/>
      </c>
      <c r="H3827" s="6">
        <f>待赋值表!G3826</f>
        <v/>
      </c>
      <c r="I3827" s="6">
        <f>待赋值表!H3826</f>
        <v/>
      </c>
      <c r="J3827" s="6">
        <f>待赋值表!I3826</f>
        <v/>
      </c>
      <c r="K3827" s="6">
        <f>待赋值表!J3826</f>
        <v/>
      </c>
      <c r="L3827" s="6">
        <f>待赋值表!K3826</f>
        <v/>
      </c>
      <c r="M3827" s="6">
        <f>待赋值表!L3826</f>
        <v/>
      </c>
      <c r="N3827" s="6">
        <f>待赋值表!M3826</f>
        <v/>
      </c>
      <c r="O3827" s="6">
        <f>待赋值表!N3826</f>
        <v/>
      </c>
      <c r="P3827" s="6">
        <f>待赋值表!O3826</f>
        <v/>
      </c>
      <c r="Q3827" s="6">
        <f>IF(待赋值表!P3826&lt;&gt;"",待赋值表!P3826,0)</f>
        <v/>
      </c>
      <c r="R3827" s="6">
        <f>待赋值表!Q3826</f>
        <v/>
      </c>
      <c r="S3827" s="6">
        <f>待赋值表!R3826</f>
        <v/>
      </c>
      <c r="T3827" s="6">
        <f>待赋值表!S3826</f>
        <v/>
      </c>
      <c r="U3827" s="6">
        <f>待赋值表!T3826</f>
        <v/>
      </c>
      <c r="V3827" s="6">
        <f>待赋值表!U3826</f>
        <v/>
      </c>
      <c r="W3827" s="6">
        <f>待赋值表!V3826</f>
        <v/>
      </c>
      <c r="X3827" s="6">
        <f>待赋值表!W3826</f>
        <v/>
      </c>
      <c r="Y3827" s="6">
        <f>待赋值表!X3826</f>
        <v/>
      </c>
      <c r="Z3827" s="3">
        <f>IF(M3827&gt;=0.01,"B_pre",IF(M3827&gt;=0,"C_pre","none"))</f>
        <v/>
      </c>
      <c r="AA3827" s="3">
        <f>IF(U3827&gt;0.125,"a_pre",IF(U3827&gt;=0,"b_pre","none"))</f>
        <v/>
      </c>
      <c r="AB3827" s="3">
        <f>AND(Z3827="B_pre",AA3827="a_pre")</f>
        <v/>
      </c>
      <c r="AC3827" s="3">
        <f>AND(Z3827="B_pre",AA3827="b_pre")</f>
        <v/>
      </c>
      <c r="AD3827" s="3">
        <f>AND(Z3827="C_pre",AA3827="a_pre")</f>
        <v/>
      </c>
      <c r="AE3827" s="3">
        <f>AND(Z3827="C_pre",AA3827="b_pre")</f>
        <v/>
      </c>
      <c r="AF3827" s="6">
        <f>待赋值表!C3826</f>
        <v/>
      </c>
      <c r="AG3827" s="3">
        <f t="array" ref="AG3827">IF(AB3827=TRUE,"A",IF(AC3827=TRUE,"B",IF(AD3827=TRUE,"C",IF(AE3827=TRUE,"D","其他"))))</f>
        <v/>
      </c>
      <c r="AH3827" s="3">
        <f>IF(分析表!$E$12&lt;&gt;"ALL",AND(AF3827=分析表!$E$10,AG3827=分析表!$E$12),IF(AF3827=分析表!$E$10,TRUE(),IF(AF3827="ALL",TRUE(),"")))</f>
        <v/>
      </c>
    </row>
    <row r="3828">
      <c r="A3828" s="3">
        <f>COUNTIF($AH$2:AH3828,"TRUE")</f>
        <v/>
      </c>
      <c r="B3828" s="3">
        <f>COUNTIF($AG$2:$AG3828,#REF!)</f>
        <v/>
      </c>
      <c r="C3828" s="56">
        <f>待赋值表!A3827</f>
        <v/>
      </c>
      <c r="E3828" s="6">
        <f>待赋值表!D3827</f>
        <v/>
      </c>
      <c r="F3828" s="6">
        <f>待赋值表!E3827</f>
        <v/>
      </c>
      <c r="G3828" s="6">
        <f>待赋值表!F3827</f>
        <v/>
      </c>
      <c r="H3828" s="6">
        <f>待赋值表!G3827</f>
        <v/>
      </c>
      <c r="I3828" s="6">
        <f>待赋值表!H3827</f>
        <v/>
      </c>
      <c r="J3828" s="6">
        <f>待赋值表!I3827</f>
        <v/>
      </c>
      <c r="K3828" s="6">
        <f>待赋值表!J3827</f>
        <v/>
      </c>
      <c r="L3828" s="6">
        <f>待赋值表!K3827</f>
        <v/>
      </c>
      <c r="M3828" s="6">
        <f>待赋值表!L3827</f>
        <v/>
      </c>
      <c r="N3828" s="6">
        <f>待赋值表!M3827</f>
        <v/>
      </c>
      <c r="O3828" s="6">
        <f>待赋值表!N3827</f>
        <v/>
      </c>
      <c r="P3828" s="6">
        <f>待赋值表!O3827</f>
        <v/>
      </c>
      <c r="Q3828" s="6">
        <f>IF(待赋值表!P3827&lt;&gt;"",待赋值表!P3827,0)</f>
        <v/>
      </c>
      <c r="R3828" s="6">
        <f>待赋值表!Q3827</f>
        <v/>
      </c>
      <c r="S3828" s="6">
        <f>待赋值表!R3827</f>
        <v/>
      </c>
      <c r="T3828" s="6">
        <f>待赋值表!S3827</f>
        <v/>
      </c>
      <c r="U3828" s="6">
        <f>待赋值表!T3827</f>
        <v/>
      </c>
      <c r="V3828" s="6">
        <f>待赋值表!U3827</f>
        <v/>
      </c>
      <c r="W3828" s="6">
        <f>待赋值表!V3827</f>
        <v/>
      </c>
      <c r="X3828" s="6">
        <f>待赋值表!W3827</f>
        <v/>
      </c>
      <c r="Y3828" s="6">
        <f>待赋值表!X3827</f>
        <v/>
      </c>
      <c r="Z3828" s="3">
        <f>IF(M3828&gt;=0.01,"B_pre",IF(M3828&gt;=0,"C_pre","none"))</f>
        <v/>
      </c>
      <c r="AA3828" s="3">
        <f>IF(U3828&gt;0.125,"a_pre",IF(U3828&gt;=0,"b_pre","none"))</f>
        <v/>
      </c>
      <c r="AB3828" s="3">
        <f>AND(Z3828="B_pre",AA3828="a_pre")</f>
        <v/>
      </c>
      <c r="AC3828" s="3">
        <f>AND(Z3828="B_pre",AA3828="b_pre")</f>
        <v/>
      </c>
      <c r="AD3828" s="3">
        <f>AND(Z3828="C_pre",AA3828="a_pre")</f>
        <v/>
      </c>
      <c r="AE3828" s="3">
        <f>AND(Z3828="C_pre",AA3828="b_pre")</f>
        <v/>
      </c>
      <c r="AF3828" s="6">
        <f>待赋值表!C3827</f>
        <v/>
      </c>
      <c r="AG3828" s="3">
        <f t="array" ref="AG3828">IF(AB3828=TRUE,"A",IF(AC3828=TRUE,"B",IF(AD3828=TRUE,"C",IF(AE3828=TRUE,"D","其他"))))</f>
        <v/>
      </c>
      <c r="AH3828" s="3">
        <f>IF(分析表!$E$12&lt;&gt;"ALL",AND(AF3828=分析表!$E$10,AG3828=分析表!$E$12),IF(AF3828=分析表!$E$10,TRUE(),IF(AF3828="ALL",TRUE(),"")))</f>
        <v/>
      </c>
    </row>
    <row r="3829">
      <c r="A3829" s="3">
        <f>COUNTIF($AH$2:AH3829,"TRUE")</f>
        <v/>
      </c>
      <c r="B3829" s="3">
        <f>COUNTIF($AG$2:$AG3829,#REF!)</f>
        <v/>
      </c>
      <c r="C3829" s="56">
        <f>待赋值表!A3828</f>
        <v/>
      </c>
      <c r="E3829" s="6">
        <f>待赋值表!D3828</f>
        <v/>
      </c>
      <c r="F3829" s="6">
        <f>待赋值表!E3828</f>
        <v/>
      </c>
      <c r="G3829" s="6">
        <f>待赋值表!F3828</f>
        <v/>
      </c>
      <c r="H3829" s="6">
        <f>待赋值表!G3828</f>
        <v/>
      </c>
      <c r="I3829" s="6">
        <f>待赋值表!H3828</f>
        <v/>
      </c>
      <c r="J3829" s="6">
        <f>待赋值表!I3828</f>
        <v/>
      </c>
      <c r="K3829" s="6">
        <f>待赋值表!J3828</f>
        <v/>
      </c>
      <c r="L3829" s="6">
        <f>待赋值表!K3828</f>
        <v/>
      </c>
      <c r="M3829" s="6">
        <f>待赋值表!L3828</f>
        <v/>
      </c>
      <c r="N3829" s="6">
        <f>待赋值表!M3828</f>
        <v/>
      </c>
      <c r="O3829" s="6">
        <f>待赋值表!N3828</f>
        <v/>
      </c>
      <c r="P3829" s="6">
        <f>待赋值表!O3828</f>
        <v/>
      </c>
      <c r="Q3829" s="6">
        <f>IF(待赋值表!P3828&lt;&gt;"",待赋值表!P3828,0)</f>
        <v/>
      </c>
      <c r="R3829" s="6">
        <f>待赋值表!Q3828</f>
        <v/>
      </c>
      <c r="S3829" s="6">
        <f>待赋值表!R3828</f>
        <v/>
      </c>
      <c r="T3829" s="6">
        <f>待赋值表!S3828</f>
        <v/>
      </c>
      <c r="U3829" s="6">
        <f>待赋值表!T3828</f>
        <v/>
      </c>
      <c r="V3829" s="6">
        <f>待赋值表!U3828</f>
        <v/>
      </c>
      <c r="W3829" s="6">
        <f>待赋值表!V3828</f>
        <v/>
      </c>
      <c r="X3829" s="6">
        <f>待赋值表!W3828</f>
        <v/>
      </c>
      <c r="Y3829" s="6">
        <f>待赋值表!X3828</f>
        <v/>
      </c>
      <c r="Z3829" s="3">
        <f>IF(M3829&gt;=0.01,"B_pre",IF(M3829&gt;=0,"C_pre","none"))</f>
        <v/>
      </c>
      <c r="AA3829" s="3">
        <f>IF(U3829&gt;0.125,"a_pre",IF(U3829&gt;=0,"b_pre","none"))</f>
        <v/>
      </c>
      <c r="AB3829" s="3">
        <f>AND(Z3829="B_pre",AA3829="a_pre")</f>
        <v/>
      </c>
      <c r="AC3829" s="3">
        <f>AND(Z3829="B_pre",AA3829="b_pre")</f>
        <v/>
      </c>
      <c r="AD3829" s="3">
        <f>AND(Z3829="C_pre",AA3829="a_pre")</f>
        <v/>
      </c>
      <c r="AE3829" s="3">
        <f>AND(Z3829="C_pre",AA3829="b_pre")</f>
        <v/>
      </c>
      <c r="AF3829" s="6">
        <f>待赋值表!C3828</f>
        <v/>
      </c>
      <c r="AG3829" s="3">
        <f t="array" ref="AG3829">IF(AB3829=TRUE,"A",IF(AC3829=TRUE,"B",IF(AD3829=TRUE,"C",IF(AE3829=TRUE,"D","其他"))))</f>
        <v/>
      </c>
      <c r="AH3829" s="3">
        <f>IF(分析表!$E$12&lt;&gt;"ALL",AND(AF3829=分析表!$E$10,AG3829=分析表!$E$12),IF(AF3829=分析表!$E$10,TRUE(),IF(AF3829="ALL",TRUE(),"")))</f>
        <v/>
      </c>
    </row>
    <row r="3830">
      <c r="A3830" s="3">
        <f>COUNTIF($AH$2:AH3830,"TRUE")</f>
        <v/>
      </c>
      <c r="B3830" s="3">
        <f>COUNTIF($AG$2:$AG3830,#REF!)</f>
        <v/>
      </c>
      <c r="C3830" s="56">
        <f>待赋值表!A3829</f>
        <v/>
      </c>
      <c r="E3830" s="6">
        <f>待赋值表!D3829</f>
        <v/>
      </c>
      <c r="F3830" s="6">
        <f>待赋值表!E3829</f>
        <v/>
      </c>
      <c r="G3830" s="6">
        <f>待赋值表!F3829</f>
        <v/>
      </c>
      <c r="H3830" s="6">
        <f>待赋值表!G3829</f>
        <v/>
      </c>
      <c r="I3830" s="6">
        <f>待赋值表!H3829</f>
        <v/>
      </c>
      <c r="J3830" s="6">
        <f>待赋值表!I3829</f>
        <v/>
      </c>
      <c r="K3830" s="6">
        <f>待赋值表!J3829</f>
        <v/>
      </c>
      <c r="L3830" s="6">
        <f>待赋值表!K3829</f>
        <v/>
      </c>
      <c r="M3830" s="6">
        <f>待赋值表!L3829</f>
        <v/>
      </c>
      <c r="N3830" s="6">
        <f>待赋值表!M3829</f>
        <v/>
      </c>
      <c r="O3830" s="6">
        <f>待赋值表!N3829</f>
        <v/>
      </c>
      <c r="P3830" s="6">
        <f>待赋值表!O3829</f>
        <v/>
      </c>
      <c r="Q3830" s="6">
        <f>IF(待赋值表!P3829&lt;&gt;"",待赋值表!P3829,0)</f>
        <v/>
      </c>
      <c r="R3830" s="6">
        <f>待赋值表!Q3829</f>
        <v/>
      </c>
      <c r="S3830" s="6">
        <f>待赋值表!R3829</f>
        <v/>
      </c>
      <c r="T3830" s="6">
        <f>待赋值表!S3829</f>
        <v/>
      </c>
      <c r="U3830" s="6">
        <f>待赋值表!T3829</f>
        <v/>
      </c>
      <c r="V3830" s="6">
        <f>待赋值表!U3829</f>
        <v/>
      </c>
      <c r="W3830" s="6">
        <f>待赋值表!V3829</f>
        <v/>
      </c>
      <c r="X3830" s="6">
        <f>待赋值表!W3829</f>
        <v/>
      </c>
      <c r="Y3830" s="6">
        <f>待赋值表!X3829</f>
        <v/>
      </c>
      <c r="Z3830" s="3">
        <f>IF(M3830&gt;=0.01,"B_pre",IF(M3830&gt;=0,"C_pre","none"))</f>
        <v/>
      </c>
      <c r="AA3830" s="3">
        <f>IF(U3830&gt;0.125,"a_pre",IF(U3830&gt;=0,"b_pre","none"))</f>
        <v/>
      </c>
      <c r="AB3830" s="3">
        <f>AND(Z3830="B_pre",AA3830="a_pre")</f>
        <v/>
      </c>
      <c r="AC3830" s="3">
        <f>AND(Z3830="B_pre",AA3830="b_pre")</f>
        <v/>
      </c>
      <c r="AD3830" s="3">
        <f>AND(Z3830="C_pre",AA3830="a_pre")</f>
        <v/>
      </c>
      <c r="AE3830" s="3">
        <f>AND(Z3830="C_pre",AA3830="b_pre")</f>
        <v/>
      </c>
      <c r="AF3830" s="6">
        <f>待赋值表!C3829</f>
        <v/>
      </c>
      <c r="AG3830" s="3">
        <f t="array" ref="AG3830">IF(AB3830=TRUE,"A",IF(AC3830=TRUE,"B",IF(AD3830=TRUE,"C",IF(AE3830=TRUE,"D","其他"))))</f>
        <v/>
      </c>
      <c r="AH3830" s="3">
        <f>IF(分析表!$E$12&lt;&gt;"ALL",AND(AF3830=分析表!$E$10,AG3830=分析表!$E$12),IF(AF3830=分析表!$E$10,TRUE(),IF(AF3830="ALL",TRUE(),"")))</f>
        <v/>
      </c>
    </row>
    <row r="3831">
      <c r="A3831" s="3">
        <f>COUNTIF($AH$2:AH3831,"TRUE")</f>
        <v/>
      </c>
      <c r="B3831" s="3">
        <f>COUNTIF($AG$2:$AG3831,#REF!)</f>
        <v/>
      </c>
      <c r="C3831" s="56">
        <f>待赋值表!A3830</f>
        <v/>
      </c>
      <c r="E3831" s="6">
        <f>待赋值表!D3830</f>
        <v/>
      </c>
      <c r="F3831" s="6">
        <f>待赋值表!E3830</f>
        <v/>
      </c>
      <c r="G3831" s="6">
        <f>待赋值表!F3830</f>
        <v/>
      </c>
      <c r="H3831" s="6">
        <f>待赋值表!G3830</f>
        <v/>
      </c>
      <c r="I3831" s="6">
        <f>待赋值表!H3830</f>
        <v/>
      </c>
      <c r="J3831" s="6">
        <f>待赋值表!I3830</f>
        <v/>
      </c>
      <c r="K3831" s="6">
        <f>待赋值表!J3830</f>
        <v/>
      </c>
      <c r="L3831" s="6">
        <f>待赋值表!K3830</f>
        <v/>
      </c>
      <c r="M3831" s="6">
        <f>待赋值表!L3830</f>
        <v/>
      </c>
      <c r="N3831" s="6">
        <f>待赋值表!M3830</f>
        <v/>
      </c>
      <c r="O3831" s="6">
        <f>待赋值表!N3830</f>
        <v/>
      </c>
      <c r="P3831" s="6">
        <f>待赋值表!O3830</f>
        <v/>
      </c>
      <c r="Q3831" s="6">
        <f>IF(待赋值表!P3830&lt;&gt;"",待赋值表!P3830,0)</f>
        <v/>
      </c>
      <c r="R3831" s="6">
        <f>待赋值表!Q3830</f>
        <v/>
      </c>
      <c r="S3831" s="6">
        <f>待赋值表!R3830</f>
        <v/>
      </c>
      <c r="T3831" s="6">
        <f>待赋值表!S3830</f>
        <v/>
      </c>
      <c r="U3831" s="6">
        <f>待赋值表!T3830</f>
        <v/>
      </c>
      <c r="V3831" s="6">
        <f>待赋值表!U3830</f>
        <v/>
      </c>
      <c r="W3831" s="6">
        <f>待赋值表!V3830</f>
        <v/>
      </c>
      <c r="X3831" s="6">
        <f>待赋值表!W3830</f>
        <v/>
      </c>
      <c r="Y3831" s="6">
        <f>待赋值表!X3830</f>
        <v/>
      </c>
      <c r="Z3831" s="3">
        <f>IF(M3831&gt;=0.01,"B_pre",IF(M3831&gt;=0,"C_pre","none"))</f>
        <v/>
      </c>
      <c r="AA3831" s="3">
        <f>IF(U3831&gt;0.125,"a_pre",IF(U3831&gt;=0,"b_pre","none"))</f>
        <v/>
      </c>
      <c r="AB3831" s="3">
        <f>AND(Z3831="B_pre",AA3831="a_pre")</f>
        <v/>
      </c>
      <c r="AC3831" s="3">
        <f>AND(Z3831="B_pre",AA3831="b_pre")</f>
        <v/>
      </c>
      <c r="AD3831" s="3">
        <f>AND(Z3831="C_pre",AA3831="a_pre")</f>
        <v/>
      </c>
      <c r="AE3831" s="3">
        <f>AND(Z3831="C_pre",AA3831="b_pre")</f>
        <v/>
      </c>
      <c r="AF3831" s="6">
        <f>待赋值表!C3830</f>
        <v/>
      </c>
      <c r="AG3831" s="3">
        <f t="array" ref="AG3831">IF(AB3831=TRUE,"A",IF(AC3831=TRUE,"B",IF(AD3831=TRUE,"C",IF(AE3831=TRUE,"D","其他"))))</f>
        <v/>
      </c>
      <c r="AH3831" s="3">
        <f>IF(分析表!$E$12&lt;&gt;"ALL",AND(AF3831=分析表!$E$10,AG3831=分析表!$E$12),IF(AF3831=分析表!$E$10,TRUE(),IF(AF3831="ALL",TRUE(),"")))</f>
        <v/>
      </c>
    </row>
    <row r="3832">
      <c r="A3832" s="3">
        <f>COUNTIF($AH$2:AH3832,"TRUE")</f>
        <v/>
      </c>
      <c r="B3832" s="3">
        <f>COUNTIF($AG$2:$AG3832,#REF!)</f>
        <v/>
      </c>
      <c r="C3832" s="56">
        <f>待赋值表!A3831</f>
        <v/>
      </c>
      <c r="E3832" s="6">
        <f>待赋值表!D3831</f>
        <v/>
      </c>
      <c r="F3832" s="6">
        <f>待赋值表!E3831</f>
        <v/>
      </c>
      <c r="G3832" s="6">
        <f>待赋值表!F3831</f>
        <v/>
      </c>
      <c r="H3832" s="6">
        <f>待赋值表!G3831</f>
        <v/>
      </c>
      <c r="I3832" s="6">
        <f>待赋值表!H3831</f>
        <v/>
      </c>
      <c r="J3832" s="6">
        <f>待赋值表!I3831</f>
        <v/>
      </c>
      <c r="K3832" s="6">
        <f>待赋值表!J3831</f>
        <v/>
      </c>
      <c r="L3832" s="6">
        <f>待赋值表!K3831</f>
        <v/>
      </c>
      <c r="M3832" s="6">
        <f>待赋值表!L3831</f>
        <v/>
      </c>
      <c r="N3832" s="6">
        <f>待赋值表!M3831</f>
        <v/>
      </c>
      <c r="O3832" s="6">
        <f>待赋值表!N3831</f>
        <v/>
      </c>
      <c r="P3832" s="6">
        <f>待赋值表!O3831</f>
        <v/>
      </c>
      <c r="Q3832" s="6">
        <f>IF(待赋值表!P3831&lt;&gt;"",待赋值表!P3831,0)</f>
        <v/>
      </c>
      <c r="R3832" s="6">
        <f>待赋值表!Q3831</f>
        <v/>
      </c>
      <c r="S3832" s="6">
        <f>待赋值表!R3831</f>
        <v/>
      </c>
      <c r="T3832" s="6">
        <f>待赋值表!S3831</f>
        <v/>
      </c>
      <c r="U3832" s="6">
        <f>待赋值表!T3831</f>
        <v/>
      </c>
      <c r="V3832" s="6">
        <f>待赋值表!U3831</f>
        <v/>
      </c>
      <c r="W3832" s="6">
        <f>待赋值表!V3831</f>
        <v/>
      </c>
      <c r="X3832" s="6">
        <f>待赋值表!W3831</f>
        <v/>
      </c>
      <c r="Y3832" s="6">
        <f>待赋值表!X3831</f>
        <v/>
      </c>
      <c r="Z3832" s="3">
        <f>IF(M3832&gt;=0.01,"B_pre",IF(M3832&gt;=0,"C_pre","none"))</f>
        <v/>
      </c>
      <c r="AA3832" s="3">
        <f>IF(U3832&gt;0.125,"a_pre",IF(U3832&gt;=0,"b_pre","none"))</f>
        <v/>
      </c>
      <c r="AB3832" s="3">
        <f>AND(Z3832="B_pre",AA3832="a_pre")</f>
        <v/>
      </c>
      <c r="AC3832" s="3">
        <f>AND(Z3832="B_pre",AA3832="b_pre")</f>
        <v/>
      </c>
      <c r="AD3832" s="3">
        <f>AND(Z3832="C_pre",AA3832="a_pre")</f>
        <v/>
      </c>
      <c r="AE3832" s="3">
        <f>AND(Z3832="C_pre",AA3832="b_pre")</f>
        <v/>
      </c>
      <c r="AF3832" s="6">
        <f>待赋值表!C3831</f>
        <v/>
      </c>
      <c r="AG3832" s="3">
        <f t="array" ref="AG3832">IF(AB3832=TRUE,"A",IF(AC3832=TRUE,"B",IF(AD3832=TRUE,"C",IF(AE3832=TRUE,"D","其他"))))</f>
        <v/>
      </c>
      <c r="AH3832" s="3">
        <f>IF(分析表!$E$12&lt;&gt;"ALL",AND(AF3832=分析表!$E$10,AG3832=分析表!$E$12),IF(AF3832=分析表!$E$10,TRUE(),IF(AF3832="ALL",TRUE(),"")))</f>
        <v/>
      </c>
    </row>
    <row r="3833">
      <c r="A3833" s="3">
        <f>COUNTIF($AH$2:AH3833,"TRUE")</f>
        <v/>
      </c>
      <c r="B3833" s="3">
        <f>COUNTIF($AG$2:$AG3833,#REF!)</f>
        <v/>
      </c>
      <c r="C3833" s="56">
        <f>待赋值表!A3832</f>
        <v/>
      </c>
      <c r="E3833" s="6">
        <f>待赋值表!D3832</f>
        <v/>
      </c>
      <c r="F3833" s="6">
        <f>待赋值表!E3832</f>
        <v/>
      </c>
      <c r="G3833" s="6">
        <f>待赋值表!F3832</f>
        <v/>
      </c>
      <c r="H3833" s="6">
        <f>待赋值表!G3832</f>
        <v/>
      </c>
      <c r="I3833" s="6">
        <f>待赋值表!H3832</f>
        <v/>
      </c>
      <c r="J3833" s="6">
        <f>待赋值表!I3832</f>
        <v/>
      </c>
      <c r="K3833" s="6">
        <f>待赋值表!J3832</f>
        <v/>
      </c>
      <c r="L3833" s="6">
        <f>待赋值表!K3832</f>
        <v/>
      </c>
      <c r="M3833" s="6">
        <f>待赋值表!L3832</f>
        <v/>
      </c>
      <c r="N3833" s="6">
        <f>待赋值表!M3832</f>
        <v/>
      </c>
      <c r="O3833" s="6">
        <f>待赋值表!N3832</f>
        <v/>
      </c>
      <c r="P3833" s="6">
        <f>待赋值表!O3832</f>
        <v/>
      </c>
      <c r="Q3833" s="6">
        <f>IF(待赋值表!P3832&lt;&gt;"",待赋值表!P3832,0)</f>
        <v/>
      </c>
      <c r="R3833" s="6">
        <f>待赋值表!Q3832</f>
        <v/>
      </c>
      <c r="S3833" s="6">
        <f>待赋值表!R3832</f>
        <v/>
      </c>
      <c r="T3833" s="6">
        <f>待赋值表!S3832</f>
        <v/>
      </c>
      <c r="U3833" s="6">
        <f>待赋值表!T3832</f>
        <v/>
      </c>
      <c r="V3833" s="6">
        <f>待赋值表!U3832</f>
        <v/>
      </c>
      <c r="W3833" s="6">
        <f>待赋值表!V3832</f>
        <v/>
      </c>
      <c r="X3833" s="6">
        <f>待赋值表!W3832</f>
        <v/>
      </c>
      <c r="Y3833" s="6">
        <f>待赋值表!X3832</f>
        <v/>
      </c>
      <c r="Z3833" s="3">
        <f>IF(M3833&gt;=0.01,"B_pre",IF(M3833&gt;=0,"C_pre","none"))</f>
        <v/>
      </c>
      <c r="AA3833" s="3">
        <f>IF(U3833&gt;0.125,"a_pre",IF(U3833&gt;=0,"b_pre","none"))</f>
        <v/>
      </c>
      <c r="AB3833" s="3">
        <f>AND(Z3833="B_pre",AA3833="a_pre")</f>
        <v/>
      </c>
      <c r="AC3833" s="3">
        <f>AND(Z3833="B_pre",AA3833="b_pre")</f>
        <v/>
      </c>
      <c r="AD3833" s="3">
        <f>AND(Z3833="C_pre",AA3833="a_pre")</f>
        <v/>
      </c>
      <c r="AE3833" s="3">
        <f>AND(Z3833="C_pre",AA3833="b_pre")</f>
        <v/>
      </c>
      <c r="AF3833" s="6">
        <f>待赋值表!C3832</f>
        <v/>
      </c>
      <c r="AG3833" s="3">
        <f t="array" ref="AG3833">IF(AB3833=TRUE,"A",IF(AC3833=TRUE,"B",IF(AD3833=TRUE,"C",IF(AE3833=TRUE,"D","其他"))))</f>
        <v/>
      </c>
      <c r="AH3833" s="3">
        <f>IF(分析表!$E$12&lt;&gt;"ALL",AND(AF3833=分析表!$E$10,AG3833=分析表!$E$12),IF(AF3833=分析表!$E$10,TRUE(),IF(AF3833="ALL",TRUE(),"")))</f>
        <v/>
      </c>
    </row>
    <row r="3834">
      <c r="A3834" s="3">
        <f>COUNTIF($AH$2:AH3834,"TRUE")</f>
        <v/>
      </c>
      <c r="B3834" s="3">
        <f>COUNTIF($AG$2:$AG3834,#REF!)</f>
        <v/>
      </c>
      <c r="C3834" s="56">
        <f>待赋值表!A3833</f>
        <v/>
      </c>
      <c r="E3834" s="6">
        <f>待赋值表!D3833</f>
        <v/>
      </c>
      <c r="F3834" s="6">
        <f>待赋值表!E3833</f>
        <v/>
      </c>
      <c r="G3834" s="6">
        <f>待赋值表!F3833</f>
        <v/>
      </c>
      <c r="H3834" s="6">
        <f>待赋值表!G3833</f>
        <v/>
      </c>
      <c r="I3834" s="6">
        <f>待赋值表!H3833</f>
        <v/>
      </c>
      <c r="J3834" s="6">
        <f>待赋值表!I3833</f>
        <v/>
      </c>
      <c r="K3834" s="6">
        <f>待赋值表!J3833</f>
        <v/>
      </c>
      <c r="L3834" s="6">
        <f>待赋值表!K3833</f>
        <v/>
      </c>
      <c r="M3834" s="6">
        <f>待赋值表!L3833</f>
        <v/>
      </c>
      <c r="N3834" s="6">
        <f>待赋值表!M3833</f>
        <v/>
      </c>
      <c r="O3834" s="6">
        <f>待赋值表!N3833</f>
        <v/>
      </c>
      <c r="P3834" s="6">
        <f>待赋值表!O3833</f>
        <v/>
      </c>
      <c r="Q3834" s="6">
        <f>IF(待赋值表!P3833&lt;&gt;"",待赋值表!P3833,0)</f>
        <v/>
      </c>
      <c r="R3834" s="6">
        <f>待赋值表!Q3833</f>
        <v/>
      </c>
      <c r="S3834" s="6">
        <f>待赋值表!R3833</f>
        <v/>
      </c>
      <c r="T3834" s="6">
        <f>待赋值表!S3833</f>
        <v/>
      </c>
      <c r="U3834" s="6">
        <f>待赋值表!T3833</f>
        <v/>
      </c>
      <c r="V3834" s="6">
        <f>待赋值表!U3833</f>
        <v/>
      </c>
      <c r="W3834" s="6">
        <f>待赋值表!V3833</f>
        <v/>
      </c>
      <c r="X3834" s="6">
        <f>待赋值表!W3833</f>
        <v/>
      </c>
      <c r="Y3834" s="6">
        <f>待赋值表!X3833</f>
        <v/>
      </c>
      <c r="Z3834" s="3">
        <f>IF(M3834&gt;=0.01,"B_pre",IF(M3834&gt;=0,"C_pre","none"))</f>
        <v/>
      </c>
      <c r="AA3834" s="3">
        <f>IF(U3834&gt;0.125,"a_pre",IF(U3834&gt;=0,"b_pre","none"))</f>
        <v/>
      </c>
      <c r="AB3834" s="3">
        <f>AND(Z3834="B_pre",AA3834="a_pre")</f>
        <v/>
      </c>
      <c r="AC3834" s="3">
        <f>AND(Z3834="B_pre",AA3834="b_pre")</f>
        <v/>
      </c>
      <c r="AD3834" s="3">
        <f>AND(Z3834="C_pre",AA3834="a_pre")</f>
        <v/>
      </c>
      <c r="AE3834" s="3">
        <f>AND(Z3834="C_pre",AA3834="b_pre")</f>
        <v/>
      </c>
      <c r="AF3834" s="6">
        <f>待赋值表!C3833</f>
        <v/>
      </c>
      <c r="AG3834" s="3">
        <f t="array" ref="AG3834">IF(AB3834=TRUE,"A",IF(AC3834=TRUE,"B",IF(AD3834=TRUE,"C",IF(AE3834=TRUE,"D","其他"))))</f>
        <v/>
      </c>
      <c r="AH3834" s="3">
        <f>IF(分析表!$E$12&lt;&gt;"ALL",AND(AF3834=分析表!$E$10,AG3834=分析表!$E$12),IF(AF3834=分析表!$E$10,TRUE(),IF(AF3834="ALL",TRUE(),"")))</f>
        <v/>
      </c>
    </row>
    <row r="3835">
      <c r="A3835" s="3">
        <f>COUNTIF($AH$2:AH3835,"TRUE")</f>
        <v/>
      </c>
      <c r="B3835" s="3">
        <f>COUNTIF($AG$2:$AG3835,#REF!)</f>
        <v/>
      </c>
      <c r="C3835" s="56">
        <f>待赋值表!A3834</f>
        <v/>
      </c>
      <c r="E3835" s="6">
        <f>待赋值表!D3834</f>
        <v/>
      </c>
      <c r="F3835" s="6">
        <f>待赋值表!E3834</f>
        <v/>
      </c>
      <c r="G3835" s="6">
        <f>待赋值表!F3834</f>
        <v/>
      </c>
      <c r="H3835" s="6">
        <f>待赋值表!G3834</f>
        <v/>
      </c>
      <c r="I3835" s="6">
        <f>待赋值表!H3834</f>
        <v/>
      </c>
      <c r="J3835" s="6">
        <f>待赋值表!I3834</f>
        <v/>
      </c>
      <c r="K3835" s="6">
        <f>待赋值表!J3834</f>
        <v/>
      </c>
      <c r="L3835" s="6">
        <f>待赋值表!K3834</f>
        <v/>
      </c>
      <c r="M3835" s="6">
        <f>待赋值表!L3834</f>
        <v/>
      </c>
      <c r="N3835" s="6">
        <f>待赋值表!M3834</f>
        <v/>
      </c>
      <c r="O3835" s="6">
        <f>待赋值表!N3834</f>
        <v/>
      </c>
      <c r="P3835" s="6">
        <f>待赋值表!O3834</f>
        <v/>
      </c>
      <c r="Q3835" s="6">
        <f>IF(待赋值表!P3834&lt;&gt;"",待赋值表!P3834,0)</f>
        <v/>
      </c>
      <c r="R3835" s="6">
        <f>待赋值表!Q3834</f>
        <v/>
      </c>
      <c r="S3835" s="6">
        <f>待赋值表!R3834</f>
        <v/>
      </c>
      <c r="T3835" s="6">
        <f>待赋值表!S3834</f>
        <v/>
      </c>
      <c r="U3835" s="6">
        <f>待赋值表!T3834</f>
        <v/>
      </c>
      <c r="V3835" s="6">
        <f>待赋值表!U3834</f>
        <v/>
      </c>
      <c r="W3835" s="6">
        <f>待赋值表!V3834</f>
        <v/>
      </c>
      <c r="X3835" s="6">
        <f>待赋值表!W3834</f>
        <v/>
      </c>
      <c r="Y3835" s="6">
        <f>待赋值表!X3834</f>
        <v/>
      </c>
      <c r="Z3835" s="3">
        <f>IF(M3835&gt;=0.01,"B_pre",IF(M3835&gt;=0,"C_pre","none"))</f>
        <v/>
      </c>
      <c r="AA3835" s="3">
        <f>IF(U3835&gt;0.125,"a_pre",IF(U3835&gt;=0,"b_pre","none"))</f>
        <v/>
      </c>
      <c r="AB3835" s="3">
        <f>AND(Z3835="B_pre",AA3835="a_pre")</f>
        <v/>
      </c>
      <c r="AC3835" s="3">
        <f>AND(Z3835="B_pre",AA3835="b_pre")</f>
        <v/>
      </c>
      <c r="AD3835" s="3">
        <f>AND(Z3835="C_pre",AA3835="a_pre")</f>
        <v/>
      </c>
      <c r="AE3835" s="3">
        <f>AND(Z3835="C_pre",AA3835="b_pre")</f>
        <v/>
      </c>
      <c r="AF3835" s="6">
        <f>待赋值表!C3834</f>
        <v/>
      </c>
      <c r="AG3835" s="3">
        <f t="array" ref="AG3835">IF(AB3835=TRUE,"A",IF(AC3835=TRUE,"B",IF(AD3835=TRUE,"C",IF(AE3835=TRUE,"D","其他"))))</f>
        <v/>
      </c>
      <c r="AH3835" s="3">
        <f>IF(分析表!$E$12&lt;&gt;"ALL",AND(AF3835=分析表!$E$10,AG3835=分析表!$E$12),IF(AF3835=分析表!$E$10,TRUE(),IF(AF3835="ALL",TRUE(),"")))</f>
        <v/>
      </c>
    </row>
    <row r="3836">
      <c r="A3836" s="3">
        <f>COUNTIF($AH$2:AH3836,"TRUE")</f>
        <v/>
      </c>
      <c r="B3836" s="3">
        <f>COUNTIF($AG$2:$AG3836,#REF!)</f>
        <v/>
      </c>
      <c r="C3836" s="56">
        <f>待赋值表!A3835</f>
        <v/>
      </c>
      <c r="E3836" s="6">
        <f>待赋值表!D3835</f>
        <v/>
      </c>
      <c r="F3836" s="6">
        <f>待赋值表!E3835</f>
        <v/>
      </c>
      <c r="G3836" s="6">
        <f>待赋值表!F3835</f>
        <v/>
      </c>
      <c r="H3836" s="6">
        <f>待赋值表!G3835</f>
        <v/>
      </c>
      <c r="I3836" s="6">
        <f>待赋值表!H3835</f>
        <v/>
      </c>
      <c r="J3836" s="6">
        <f>待赋值表!I3835</f>
        <v/>
      </c>
      <c r="K3836" s="6">
        <f>待赋值表!J3835</f>
        <v/>
      </c>
      <c r="L3836" s="6">
        <f>待赋值表!K3835</f>
        <v/>
      </c>
      <c r="M3836" s="6">
        <f>待赋值表!L3835</f>
        <v/>
      </c>
      <c r="N3836" s="6">
        <f>待赋值表!M3835</f>
        <v/>
      </c>
      <c r="O3836" s="6">
        <f>待赋值表!N3835</f>
        <v/>
      </c>
      <c r="P3836" s="6">
        <f>待赋值表!O3835</f>
        <v/>
      </c>
      <c r="Q3836" s="6">
        <f>IF(待赋值表!P3835&lt;&gt;"",待赋值表!P3835,0)</f>
        <v/>
      </c>
      <c r="R3836" s="6">
        <f>待赋值表!Q3835</f>
        <v/>
      </c>
      <c r="S3836" s="6">
        <f>待赋值表!R3835</f>
        <v/>
      </c>
      <c r="T3836" s="6">
        <f>待赋值表!S3835</f>
        <v/>
      </c>
      <c r="U3836" s="6">
        <f>待赋值表!T3835</f>
        <v/>
      </c>
      <c r="V3836" s="6">
        <f>待赋值表!U3835</f>
        <v/>
      </c>
      <c r="W3836" s="6">
        <f>待赋值表!V3835</f>
        <v/>
      </c>
      <c r="X3836" s="6">
        <f>待赋值表!W3835</f>
        <v/>
      </c>
      <c r="Y3836" s="6">
        <f>待赋值表!X3835</f>
        <v/>
      </c>
      <c r="Z3836" s="3">
        <f>IF(M3836&gt;=0.01,"B_pre",IF(M3836&gt;=0,"C_pre","none"))</f>
        <v/>
      </c>
      <c r="AA3836" s="3">
        <f>IF(U3836&gt;0.125,"a_pre",IF(U3836&gt;=0,"b_pre","none"))</f>
        <v/>
      </c>
      <c r="AB3836" s="3">
        <f>AND(Z3836="B_pre",AA3836="a_pre")</f>
        <v/>
      </c>
      <c r="AC3836" s="3">
        <f>AND(Z3836="B_pre",AA3836="b_pre")</f>
        <v/>
      </c>
      <c r="AD3836" s="3">
        <f>AND(Z3836="C_pre",AA3836="a_pre")</f>
        <v/>
      </c>
      <c r="AE3836" s="3">
        <f>AND(Z3836="C_pre",AA3836="b_pre")</f>
        <v/>
      </c>
      <c r="AF3836" s="6">
        <f>待赋值表!C3835</f>
        <v/>
      </c>
      <c r="AG3836" s="3">
        <f t="array" ref="AG3836">IF(AB3836=TRUE,"A",IF(AC3836=TRUE,"B",IF(AD3836=TRUE,"C",IF(AE3836=TRUE,"D","其他"))))</f>
        <v/>
      </c>
      <c r="AH3836" s="3">
        <f>IF(分析表!$E$12&lt;&gt;"ALL",AND(AF3836=分析表!$E$10,AG3836=分析表!$E$12),IF(AF3836=分析表!$E$10,TRUE(),IF(AF3836="ALL",TRUE(),"")))</f>
        <v/>
      </c>
    </row>
    <row r="3837">
      <c r="A3837" s="3">
        <f>COUNTIF($AH$2:AH3837,"TRUE")</f>
        <v/>
      </c>
      <c r="B3837" s="3">
        <f>COUNTIF($AG$2:$AG3837,#REF!)</f>
        <v/>
      </c>
      <c r="C3837" s="56">
        <f>待赋值表!A3836</f>
        <v/>
      </c>
      <c r="E3837" s="6">
        <f>待赋值表!D3836</f>
        <v/>
      </c>
      <c r="F3837" s="6">
        <f>待赋值表!E3836</f>
        <v/>
      </c>
      <c r="G3837" s="6">
        <f>待赋值表!F3836</f>
        <v/>
      </c>
      <c r="H3837" s="6">
        <f>待赋值表!G3836</f>
        <v/>
      </c>
      <c r="I3837" s="6">
        <f>待赋值表!H3836</f>
        <v/>
      </c>
      <c r="J3837" s="6">
        <f>待赋值表!I3836</f>
        <v/>
      </c>
      <c r="K3837" s="6">
        <f>待赋值表!J3836</f>
        <v/>
      </c>
      <c r="L3837" s="6">
        <f>待赋值表!K3836</f>
        <v/>
      </c>
      <c r="M3837" s="6">
        <f>待赋值表!L3836</f>
        <v/>
      </c>
      <c r="N3837" s="6">
        <f>待赋值表!M3836</f>
        <v/>
      </c>
      <c r="O3837" s="6">
        <f>待赋值表!N3836</f>
        <v/>
      </c>
      <c r="P3837" s="6">
        <f>待赋值表!O3836</f>
        <v/>
      </c>
      <c r="Q3837" s="6">
        <f>IF(待赋值表!P3836&lt;&gt;"",待赋值表!P3836,0)</f>
        <v/>
      </c>
      <c r="R3837" s="6">
        <f>待赋值表!Q3836</f>
        <v/>
      </c>
      <c r="S3837" s="6">
        <f>待赋值表!R3836</f>
        <v/>
      </c>
      <c r="T3837" s="6">
        <f>待赋值表!S3836</f>
        <v/>
      </c>
      <c r="U3837" s="6">
        <f>待赋值表!T3836</f>
        <v/>
      </c>
      <c r="V3837" s="6">
        <f>待赋值表!U3836</f>
        <v/>
      </c>
      <c r="W3837" s="6">
        <f>待赋值表!V3836</f>
        <v/>
      </c>
      <c r="X3837" s="6">
        <f>待赋值表!W3836</f>
        <v/>
      </c>
      <c r="Y3837" s="6">
        <f>待赋值表!X3836</f>
        <v/>
      </c>
      <c r="Z3837" s="3">
        <f>IF(M3837&gt;=0.01,"B_pre",IF(M3837&gt;=0,"C_pre","none"))</f>
        <v/>
      </c>
      <c r="AA3837" s="3">
        <f>IF(U3837&gt;0.125,"a_pre",IF(U3837&gt;=0,"b_pre","none"))</f>
        <v/>
      </c>
      <c r="AB3837" s="3">
        <f>AND(Z3837="B_pre",AA3837="a_pre")</f>
        <v/>
      </c>
      <c r="AC3837" s="3">
        <f>AND(Z3837="B_pre",AA3837="b_pre")</f>
        <v/>
      </c>
      <c r="AD3837" s="3">
        <f>AND(Z3837="C_pre",AA3837="a_pre")</f>
        <v/>
      </c>
      <c r="AE3837" s="3">
        <f>AND(Z3837="C_pre",AA3837="b_pre")</f>
        <v/>
      </c>
      <c r="AF3837" s="6">
        <f>待赋值表!C3836</f>
        <v/>
      </c>
      <c r="AG3837" s="3">
        <f t="array" ref="AG3837">IF(AB3837=TRUE,"A",IF(AC3837=TRUE,"B",IF(AD3837=TRUE,"C",IF(AE3837=TRUE,"D","其他"))))</f>
        <v/>
      </c>
      <c r="AH3837" s="3">
        <f>IF(分析表!$E$12&lt;&gt;"ALL",AND(AF3837=分析表!$E$10,AG3837=分析表!$E$12),IF(AF3837=分析表!$E$10,TRUE(),IF(AF3837="ALL",TRUE(),"")))</f>
        <v/>
      </c>
    </row>
    <row r="3838">
      <c r="A3838" s="3">
        <f>COUNTIF($AH$2:AH3838,"TRUE")</f>
        <v/>
      </c>
      <c r="B3838" s="3">
        <f>COUNTIF($AG$2:$AG3838,#REF!)</f>
        <v/>
      </c>
      <c r="C3838" s="56">
        <f>待赋值表!A3837</f>
        <v/>
      </c>
      <c r="E3838" s="6">
        <f>待赋值表!D3837</f>
        <v/>
      </c>
      <c r="F3838" s="6">
        <f>待赋值表!E3837</f>
        <v/>
      </c>
      <c r="G3838" s="6">
        <f>待赋值表!F3837</f>
        <v/>
      </c>
      <c r="H3838" s="6">
        <f>待赋值表!G3837</f>
        <v/>
      </c>
      <c r="I3838" s="6">
        <f>待赋值表!H3837</f>
        <v/>
      </c>
      <c r="J3838" s="6">
        <f>待赋值表!I3837</f>
        <v/>
      </c>
      <c r="K3838" s="6">
        <f>待赋值表!J3837</f>
        <v/>
      </c>
      <c r="L3838" s="6">
        <f>待赋值表!K3837</f>
        <v/>
      </c>
      <c r="M3838" s="6">
        <f>待赋值表!L3837</f>
        <v/>
      </c>
      <c r="N3838" s="6">
        <f>待赋值表!M3837</f>
        <v/>
      </c>
      <c r="O3838" s="6">
        <f>待赋值表!N3837</f>
        <v/>
      </c>
      <c r="P3838" s="6">
        <f>待赋值表!O3837</f>
        <v/>
      </c>
      <c r="Q3838" s="6">
        <f>IF(待赋值表!P3837&lt;&gt;"",待赋值表!P3837,0)</f>
        <v/>
      </c>
      <c r="R3838" s="6">
        <f>待赋值表!Q3837</f>
        <v/>
      </c>
      <c r="S3838" s="6">
        <f>待赋值表!R3837</f>
        <v/>
      </c>
      <c r="T3838" s="6">
        <f>待赋值表!S3837</f>
        <v/>
      </c>
      <c r="U3838" s="6">
        <f>待赋值表!T3837</f>
        <v/>
      </c>
      <c r="V3838" s="6">
        <f>待赋值表!U3837</f>
        <v/>
      </c>
      <c r="W3838" s="6">
        <f>待赋值表!V3837</f>
        <v/>
      </c>
      <c r="X3838" s="6">
        <f>待赋值表!W3837</f>
        <v/>
      </c>
      <c r="Y3838" s="6">
        <f>待赋值表!X3837</f>
        <v/>
      </c>
      <c r="Z3838" s="3">
        <f>IF(M3838&gt;=0.01,"B_pre",IF(M3838&gt;=0,"C_pre","none"))</f>
        <v/>
      </c>
      <c r="AA3838" s="3">
        <f>IF(U3838&gt;0.125,"a_pre",IF(U3838&gt;=0,"b_pre","none"))</f>
        <v/>
      </c>
      <c r="AB3838" s="3">
        <f>AND(Z3838="B_pre",AA3838="a_pre")</f>
        <v/>
      </c>
      <c r="AC3838" s="3">
        <f>AND(Z3838="B_pre",AA3838="b_pre")</f>
        <v/>
      </c>
      <c r="AD3838" s="3">
        <f>AND(Z3838="C_pre",AA3838="a_pre")</f>
        <v/>
      </c>
      <c r="AE3838" s="3">
        <f>AND(Z3838="C_pre",AA3838="b_pre")</f>
        <v/>
      </c>
      <c r="AF3838" s="6">
        <f>待赋值表!C3837</f>
        <v/>
      </c>
      <c r="AG3838" s="3">
        <f t="array" ref="AG3838">IF(AB3838=TRUE,"A",IF(AC3838=TRUE,"B",IF(AD3838=TRUE,"C",IF(AE3838=TRUE,"D","其他"))))</f>
        <v/>
      </c>
      <c r="AH3838" s="3">
        <f>IF(分析表!$E$12&lt;&gt;"ALL",AND(AF3838=分析表!$E$10,AG3838=分析表!$E$12),IF(AF3838=分析表!$E$10,TRUE(),IF(AF3838="ALL",TRUE(),"")))</f>
        <v/>
      </c>
    </row>
    <row r="3839">
      <c r="A3839" s="3">
        <f>COUNTIF($AH$2:AH3839,"TRUE")</f>
        <v/>
      </c>
      <c r="B3839" s="3">
        <f>COUNTIF($AG$2:$AG3839,#REF!)</f>
        <v/>
      </c>
      <c r="C3839" s="56">
        <f>待赋值表!A3838</f>
        <v/>
      </c>
      <c r="E3839" s="6">
        <f>待赋值表!D3838</f>
        <v/>
      </c>
      <c r="F3839" s="6">
        <f>待赋值表!E3838</f>
        <v/>
      </c>
      <c r="G3839" s="6">
        <f>待赋值表!F3838</f>
        <v/>
      </c>
      <c r="H3839" s="6">
        <f>待赋值表!G3838</f>
        <v/>
      </c>
      <c r="I3839" s="6">
        <f>待赋值表!H3838</f>
        <v/>
      </c>
      <c r="J3839" s="6">
        <f>待赋值表!I3838</f>
        <v/>
      </c>
      <c r="K3839" s="6">
        <f>待赋值表!J3838</f>
        <v/>
      </c>
      <c r="L3839" s="6">
        <f>待赋值表!K3838</f>
        <v/>
      </c>
      <c r="M3839" s="6">
        <f>待赋值表!L3838</f>
        <v/>
      </c>
      <c r="N3839" s="6">
        <f>待赋值表!M3838</f>
        <v/>
      </c>
      <c r="O3839" s="6">
        <f>待赋值表!N3838</f>
        <v/>
      </c>
      <c r="P3839" s="6">
        <f>待赋值表!O3838</f>
        <v/>
      </c>
      <c r="Q3839" s="6">
        <f>IF(待赋值表!P3838&lt;&gt;"",待赋值表!P3838,0)</f>
        <v/>
      </c>
      <c r="R3839" s="6">
        <f>待赋值表!Q3838</f>
        <v/>
      </c>
      <c r="S3839" s="6">
        <f>待赋值表!R3838</f>
        <v/>
      </c>
      <c r="T3839" s="6">
        <f>待赋值表!S3838</f>
        <v/>
      </c>
      <c r="U3839" s="6">
        <f>待赋值表!T3838</f>
        <v/>
      </c>
      <c r="V3839" s="6">
        <f>待赋值表!U3838</f>
        <v/>
      </c>
      <c r="W3839" s="6">
        <f>待赋值表!V3838</f>
        <v/>
      </c>
      <c r="X3839" s="6">
        <f>待赋值表!W3838</f>
        <v/>
      </c>
      <c r="Y3839" s="6">
        <f>待赋值表!X3838</f>
        <v/>
      </c>
      <c r="Z3839" s="3">
        <f>IF(M3839&gt;=0.01,"B_pre",IF(M3839&gt;=0,"C_pre","none"))</f>
        <v/>
      </c>
      <c r="AA3839" s="3">
        <f>IF(U3839&gt;0.125,"a_pre",IF(U3839&gt;=0,"b_pre","none"))</f>
        <v/>
      </c>
      <c r="AB3839" s="3">
        <f>AND(Z3839="B_pre",AA3839="a_pre")</f>
        <v/>
      </c>
      <c r="AC3839" s="3">
        <f>AND(Z3839="B_pre",AA3839="b_pre")</f>
        <v/>
      </c>
      <c r="AD3839" s="3">
        <f>AND(Z3839="C_pre",AA3839="a_pre")</f>
        <v/>
      </c>
      <c r="AE3839" s="3">
        <f>AND(Z3839="C_pre",AA3839="b_pre")</f>
        <v/>
      </c>
      <c r="AF3839" s="6">
        <f>待赋值表!C3838</f>
        <v/>
      </c>
      <c r="AG3839" s="3">
        <f t="array" ref="AG3839">IF(AB3839=TRUE,"A",IF(AC3839=TRUE,"B",IF(AD3839=TRUE,"C",IF(AE3839=TRUE,"D","其他"))))</f>
        <v/>
      </c>
      <c r="AH3839" s="3">
        <f>IF(分析表!$E$12&lt;&gt;"ALL",AND(AF3839=分析表!$E$10,AG3839=分析表!$E$12),IF(AF3839=分析表!$E$10,TRUE(),IF(AF3839="ALL",TRUE(),"")))</f>
        <v/>
      </c>
    </row>
    <row r="3840">
      <c r="A3840" s="3">
        <f>COUNTIF($AH$2:AH3840,"TRUE")</f>
        <v/>
      </c>
      <c r="B3840" s="3">
        <f>COUNTIF($AG$2:$AG3840,#REF!)</f>
        <v/>
      </c>
      <c r="C3840" s="56">
        <f>待赋值表!A3839</f>
        <v/>
      </c>
      <c r="E3840" s="6">
        <f>待赋值表!D3839</f>
        <v/>
      </c>
      <c r="F3840" s="6">
        <f>待赋值表!E3839</f>
        <v/>
      </c>
      <c r="G3840" s="6">
        <f>待赋值表!F3839</f>
        <v/>
      </c>
      <c r="H3840" s="6">
        <f>待赋值表!G3839</f>
        <v/>
      </c>
      <c r="I3840" s="6">
        <f>待赋值表!H3839</f>
        <v/>
      </c>
      <c r="J3840" s="6">
        <f>待赋值表!I3839</f>
        <v/>
      </c>
      <c r="K3840" s="6">
        <f>待赋值表!J3839</f>
        <v/>
      </c>
      <c r="L3840" s="6">
        <f>待赋值表!K3839</f>
        <v/>
      </c>
      <c r="M3840" s="6">
        <f>待赋值表!L3839</f>
        <v/>
      </c>
      <c r="N3840" s="6">
        <f>待赋值表!M3839</f>
        <v/>
      </c>
      <c r="O3840" s="6">
        <f>待赋值表!N3839</f>
        <v/>
      </c>
      <c r="P3840" s="6">
        <f>待赋值表!O3839</f>
        <v/>
      </c>
      <c r="Q3840" s="6">
        <f>IF(待赋值表!P3839&lt;&gt;"",待赋值表!P3839,0)</f>
        <v/>
      </c>
      <c r="R3840" s="6">
        <f>待赋值表!Q3839</f>
        <v/>
      </c>
      <c r="S3840" s="6">
        <f>待赋值表!R3839</f>
        <v/>
      </c>
      <c r="T3840" s="6">
        <f>待赋值表!S3839</f>
        <v/>
      </c>
      <c r="U3840" s="6">
        <f>待赋值表!T3839</f>
        <v/>
      </c>
      <c r="V3840" s="6">
        <f>待赋值表!U3839</f>
        <v/>
      </c>
      <c r="W3840" s="6">
        <f>待赋值表!V3839</f>
        <v/>
      </c>
      <c r="X3840" s="6">
        <f>待赋值表!W3839</f>
        <v/>
      </c>
      <c r="Y3840" s="6">
        <f>待赋值表!X3839</f>
        <v/>
      </c>
      <c r="Z3840" s="3">
        <f>IF(M3840&gt;=0.01,"B_pre",IF(M3840&gt;=0,"C_pre","none"))</f>
        <v/>
      </c>
      <c r="AA3840" s="3">
        <f>IF(U3840&gt;0.125,"a_pre",IF(U3840&gt;=0,"b_pre","none"))</f>
        <v/>
      </c>
      <c r="AB3840" s="3">
        <f>AND(Z3840="B_pre",AA3840="a_pre")</f>
        <v/>
      </c>
      <c r="AC3840" s="3">
        <f>AND(Z3840="B_pre",AA3840="b_pre")</f>
        <v/>
      </c>
      <c r="AD3840" s="3">
        <f>AND(Z3840="C_pre",AA3840="a_pre")</f>
        <v/>
      </c>
      <c r="AE3840" s="3">
        <f>AND(Z3840="C_pre",AA3840="b_pre")</f>
        <v/>
      </c>
      <c r="AF3840" s="6">
        <f>待赋值表!C3839</f>
        <v/>
      </c>
      <c r="AG3840" s="3">
        <f t="array" ref="AG3840">IF(AB3840=TRUE,"A",IF(AC3840=TRUE,"B",IF(AD3840=TRUE,"C",IF(AE3840=TRUE,"D","其他"))))</f>
        <v/>
      </c>
      <c r="AH3840" s="3">
        <f>IF(分析表!$E$12&lt;&gt;"ALL",AND(AF3840=分析表!$E$10,AG3840=分析表!$E$12),IF(AF3840=分析表!$E$10,TRUE(),IF(AF3840="ALL",TRUE(),"")))</f>
        <v/>
      </c>
    </row>
    <row r="3841">
      <c r="A3841" s="3">
        <f>COUNTIF($AH$2:AH3841,"TRUE")</f>
        <v/>
      </c>
      <c r="B3841" s="3">
        <f>COUNTIF($AG$2:$AG3841,#REF!)</f>
        <v/>
      </c>
      <c r="C3841" s="56">
        <f>待赋值表!A3840</f>
        <v/>
      </c>
      <c r="E3841" s="6">
        <f>待赋值表!D3840</f>
        <v/>
      </c>
      <c r="F3841" s="6">
        <f>待赋值表!E3840</f>
        <v/>
      </c>
      <c r="G3841" s="6">
        <f>待赋值表!F3840</f>
        <v/>
      </c>
      <c r="H3841" s="6">
        <f>待赋值表!G3840</f>
        <v/>
      </c>
      <c r="I3841" s="6">
        <f>待赋值表!H3840</f>
        <v/>
      </c>
      <c r="J3841" s="6">
        <f>待赋值表!I3840</f>
        <v/>
      </c>
      <c r="K3841" s="6">
        <f>待赋值表!J3840</f>
        <v/>
      </c>
      <c r="L3841" s="6">
        <f>待赋值表!K3840</f>
        <v/>
      </c>
      <c r="M3841" s="6">
        <f>待赋值表!L3840</f>
        <v/>
      </c>
      <c r="N3841" s="6">
        <f>待赋值表!M3840</f>
        <v/>
      </c>
      <c r="O3841" s="6">
        <f>待赋值表!N3840</f>
        <v/>
      </c>
      <c r="P3841" s="6">
        <f>待赋值表!O3840</f>
        <v/>
      </c>
      <c r="Q3841" s="6">
        <f>IF(待赋值表!P3840&lt;&gt;"",待赋值表!P3840,0)</f>
        <v/>
      </c>
      <c r="R3841" s="6">
        <f>待赋值表!Q3840</f>
        <v/>
      </c>
      <c r="S3841" s="6">
        <f>待赋值表!R3840</f>
        <v/>
      </c>
      <c r="T3841" s="6">
        <f>待赋值表!S3840</f>
        <v/>
      </c>
      <c r="U3841" s="6">
        <f>待赋值表!T3840</f>
        <v/>
      </c>
      <c r="V3841" s="6">
        <f>待赋值表!U3840</f>
        <v/>
      </c>
      <c r="W3841" s="6">
        <f>待赋值表!V3840</f>
        <v/>
      </c>
      <c r="X3841" s="6">
        <f>待赋值表!W3840</f>
        <v/>
      </c>
      <c r="Y3841" s="6">
        <f>待赋值表!X3840</f>
        <v/>
      </c>
      <c r="Z3841" s="3">
        <f>IF(M3841&gt;=0.01,"B_pre",IF(M3841&gt;=0,"C_pre","none"))</f>
        <v/>
      </c>
      <c r="AA3841" s="3">
        <f>IF(U3841&gt;0.125,"a_pre",IF(U3841&gt;=0,"b_pre","none"))</f>
        <v/>
      </c>
      <c r="AB3841" s="3">
        <f>AND(Z3841="B_pre",AA3841="a_pre")</f>
        <v/>
      </c>
      <c r="AC3841" s="3">
        <f>AND(Z3841="B_pre",AA3841="b_pre")</f>
        <v/>
      </c>
      <c r="AD3841" s="3">
        <f>AND(Z3841="C_pre",AA3841="a_pre")</f>
        <v/>
      </c>
      <c r="AE3841" s="3">
        <f>AND(Z3841="C_pre",AA3841="b_pre")</f>
        <v/>
      </c>
      <c r="AF3841" s="6">
        <f>待赋值表!C3840</f>
        <v/>
      </c>
      <c r="AG3841" s="3">
        <f t="array" ref="AG3841">IF(AB3841=TRUE,"A",IF(AC3841=TRUE,"B",IF(AD3841=TRUE,"C",IF(AE3841=TRUE,"D","其他"))))</f>
        <v/>
      </c>
      <c r="AH3841" s="3">
        <f>IF(分析表!$E$12&lt;&gt;"ALL",AND(AF3841=分析表!$E$10,AG3841=分析表!$E$12),IF(AF3841=分析表!$E$10,TRUE(),IF(AF3841="ALL",TRUE(),"")))</f>
        <v/>
      </c>
    </row>
    <row r="3842">
      <c r="A3842" s="3">
        <f>COUNTIF($AH$2:AH3842,"TRUE")</f>
        <v/>
      </c>
      <c r="B3842" s="3">
        <f>COUNTIF($AG$2:$AG3842,#REF!)</f>
        <v/>
      </c>
      <c r="C3842" s="56">
        <f>待赋值表!A3841</f>
        <v/>
      </c>
      <c r="E3842" s="6">
        <f>待赋值表!D3841</f>
        <v/>
      </c>
      <c r="F3842" s="6">
        <f>待赋值表!E3841</f>
        <v/>
      </c>
      <c r="G3842" s="6">
        <f>待赋值表!F3841</f>
        <v/>
      </c>
      <c r="H3842" s="6">
        <f>待赋值表!G3841</f>
        <v/>
      </c>
      <c r="I3842" s="6">
        <f>待赋值表!H3841</f>
        <v/>
      </c>
      <c r="J3842" s="6">
        <f>待赋值表!I3841</f>
        <v/>
      </c>
      <c r="K3842" s="6">
        <f>待赋值表!J3841</f>
        <v/>
      </c>
      <c r="L3842" s="6">
        <f>待赋值表!K3841</f>
        <v/>
      </c>
      <c r="M3842" s="6">
        <f>待赋值表!L3841</f>
        <v/>
      </c>
      <c r="N3842" s="6">
        <f>待赋值表!M3841</f>
        <v/>
      </c>
      <c r="O3842" s="6">
        <f>待赋值表!N3841</f>
        <v/>
      </c>
      <c r="P3842" s="6">
        <f>待赋值表!O3841</f>
        <v/>
      </c>
      <c r="Q3842" s="6">
        <f>IF(待赋值表!P3841&lt;&gt;"",待赋值表!P3841,0)</f>
        <v/>
      </c>
      <c r="R3842" s="6">
        <f>待赋值表!Q3841</f>
        <v/>
      </c>
      <c r="S3842" s="6">
        <f>待赋值表!R3841</f>
        <v/>
      </c>
      <c r="T3842" s="6">
        <f>待赋值表!S3841</f>
        <v/>
      </c>
      <c r="U3842" s="6">
        <f>待赋值表!T3841</f>
        <v/>
      </c>
      <c r="V3842" s="6">
        <f>待赋值表!U3841</f>
        <v/>
      </c>
      <c r="W3842" s="6">
        <f>待赋值表!V3841</f>
        <v/>
      </c>
      <c r="X3842" s="6">
        <f>待赋值表!W3841</f>
        <v/>
      </c>
      <c r="Y3842" s="6">
        <f>待赋值表!X3841</f>
        <v/>
      </c>
      <c r="Z3842" s="3">
        <f>IF(M3842&gt;=0.01,"B_pre",IF(M3842&gt;=0,"C_pre","none"))</f>
        <v/>
      </c>
      <c r="AA3842" s="3">
        <f>IF(U3842&gt;0.125,"a_pre",IF(U3842&gt;=0,"b_pre","none"))</f>
        <v/>
      </c>
      <c r="AB3842" s="3">
        <f>AND(Z3842="B_pre",AA3842="a_pre")</f>
        <v/>
      </c>
      <c r="AC3842" s="3">
        <f>AND(Z3842="B_pre",AA3842="b_pre")</f>
        <v/>
      </c>
      <c r="AD3842" s="3">
        <f>AND(Z3842="C_pre",AA3842="a_pre")</f>
        <v/>
      </c>
      <c r="AE3842" s="3">
        <f>AND(Z3842="C_pre",AA3842="b_pre")</f>
        <v/>
      </c>
      <c r="AF3842" s="6">
        <f>待赋值表!C3841</f>
        <v/>
      </c>
      <c r="AG3842" s="3">
        <f t="array" ref="AG3842">IF(AB3842=TRUE,"A",IF(AC3842=TRUE,"B",IF(AD3842=TRUE,"C",IF(AE3842=TRUE,"D","其他"))))</f>
        <v/>
      </c>
      <c r="AH3842" s="3">
        <f>IF(分析表!$E$12&lt;&gt;"ALL",AND(AF3842=分析表!$E$10,AG3842=分析表!$E$12),IF(AF3842=分析表!$E$10,TRUE(),IF(AF3842="ALL",TRUE(),"")))</f>
        <v/>
      </c>
    </row>
    <row r="3843">
      <c r="A3843" s="3">
        <f>COUNTIF($AH$2:AH3843,"TRUE")</f>
        <v/>
      </c>
      <c r="B3843" s="3">
        <f>COUNTIF($AG$2:$AG3843,#REF!)</f>
        <v/>
      </c>
      <c r="C3843" s="56">
        <f>待赋值表!A3842</f>
        <v/>
      </c>
      <c r="E3843" s="6">
        <f>待赋值表!D3842</f>
        <v/>
      </c>
      <c r="F3843" s="6">
        <f>待赋值表!E3842</f>
        <v/>
      </c>
      <c r="G3843" s="6">
        <f>待赋值表!F3842</f>
        <v/>
      </c>
      <c r="H3843" s="6">
        <f>待赋值表!G3842</f>
        <v/>
      </c>
      <c r="I3843" s="6">
        <f>待赋值表!H3842</f>
        <v/>
      </c>
      <c r="J3843" s="6">
        <f>待赋值表!I3842</f>
        <v/>
      </c>
      <c r="K3843" s="6">
        <f>待赋值表!J3842</f>
        <v/>
      </c>
      <c r="L3843" s="6">
        <f>待赋值表!K3842</f>
        <v/>
      </c>
      <c r="M3843" s="6">
        <f>待赋值表!L3842</f>
        <v/>
      </c>
      <c r="N3843" s="6">
        <f>待赋值表!M3842</f>
        <v/>
      </c>
      <c r="O3843" s="6">
        <f>待赋值表!N3842</f>
        <v/>
      </c>
      <c r="P3843" s="6">
        <f>待赋值表!O3842</f>
        <v/>
      </c>
      <c r="Q3843" s="6">
        <f>IF(待赋值表!P3842&lt;&gt;"",待赋值表!P3842,0)</f>
        <v/>
      </c>
      <c r="R3843" s="6">
        <f>待赋值表!Q3842</f>
        <v/>
      </c>
      <c r="S3843" s="6">
        <f>待赋值表!R3842</f>
        <v/>
      </c>
      <c r="T3843" s="6">
        <f>待赋值表!S3842</f>
        <v/>
      </c>
      <c r="U3843" s="6">
        <f>待赋值表!T3842</f>
        <v/>
      </c>
      <c r="V3843" s="6">
        <f>待赋值表!U3842</f>
        <v/>
      </c>
      <c r="W3843" s="6">
        <f>待赋值表!V3842</f>
        <v/>
      </c>
      <c r="X3843" s="6">
        <f>待赋值表!W3842</f>
        <v/>
      </c>
      <c r="Y3843" s="6">
        <f>待赋值表!X3842</f>
        <v/>
      </c>
      <c r="Z3843" s="3">
        <f>IF(M3843&gt;=0.01,"B_pre",IF(M3843&gt;=0,"C_pre","none"))</f>
        <v/>
      </c>
      <c r="AA3843" s="3">
        <f>IF(U3843&gt;0.125,"a_pre",IF(U3843&gt;=0,"b_pre","none"))</f>
        <v/>
      </c>
      <c r="AB3843" s="3">
        <f>AND(Z3843="B_pre",AA3843="a_pre")</f>
        <v/>
      </c>
      <c r="AC3843" s="3">
        <f>AND(Z3843="B_pre",AA3843="b_pre")</f>
        <v/>
      </c>
      <c r="AD3843" s="3">
        <f>AND(Z3843="C_pre",AA3843="a_pre")</f>
        <v/>
      </c>
      <c r="AE3843" s="3">
        <f>AND(Z3843="C_pre",AA3843="b_pre")</f>
        <v/>
      </c>
      <c r="AF3843" s="6">
        <f>待赋值表!C3842</f>
        <v/>
      </c>
      <c r="AG3843" s="3">
        <f t="array" ref="AG3843">IF(AB3843=TRUE,"A",IF(AC3843=TRUE,"B",IF(AD3843=TRUE,"C",IF(AE3843=TRUE,"D","其他"))))</f>
        <v/>
      </c>
      <c r="AH3843" s="3">
        <f>IF(分析表!$E$12&lt;&gt;"ALL",AND(AF3843=分析表!$E$10,AG3843=分析表!$E$12),IF(AF3843=分析表!$E$10,TRUE(),IF(AF3843="ALL",TRUE(),"")))</f>
        <v/>
      </c>
    </row>
    <row r="3844">
      <c r="A3844" s="3">
        <f>COUNTIF($AH$2:AH3844,"TRUE")</f>
        <v/>
      </c>
      <c r="B3844" s="3">
        <f>COUNTIF($AG$2:$AG3844,#REF!)</f>
        <v/>
      </c>
      <c r="C3844" s="56">
        <f>待赋值表!A3843</f>
        <v/>
      </c>
      <c r="E3844" s="6">
        <f>待赋值表!D3843</f>
        <v/>
      </c>
      <c r="F3844" s="6">
        <f>待赋值表!E3843</f>
        <v/>
      </c>
      <c r="G3844" s="6">
        <f>待赋值表!F3843</f>
        <v/>
      </c>
      <c r="H3844" s="6">
        <f>待赋值表!G3843</f>
        <v/>
      </c>
      <c r="I3844" s="6">
        <f>待赋值表!H3843</f>
        <v/>
      </c>
      <c r="J3844" s="6">
        <f>待赋值表!I3843</f>
        <v/>
      </c>
      <c r="K3844" s="6">
        <f>待赋值表!J3843</f>
        <v/>
      </c>
      <c r="L3844" s="6">
        <f>待赋值表!K3843</f>
        <v/>
      </c>
      <c r="M3844" s="6">
        <f>待赋值表!L3843</f>
        <v/>
      </c>
      <c r="N3844" s="6">
        <f>待赋值表!M3843</f>
        <v/>
      </c>
      <c r="O3844" s="6">
        <f>待赋值表!N3843</f>
        <v/>
      </c>
      <c r="P3844" s="6">
        <f>待赋值表!O3843</f>
        <v/>
      </c>
      <c r="Q3844" s="6">
        <f>IF(待赋值表!P3843&lt;&gt;"",待赋值表!P3843,0)</f>
        <v/>
      </c>
      <c r="R3844" s="6">
        <f>待赋值表!Q3843</f>
        <v/>
      </c>
      <c r="S3844" s="6">
        <f>待赋值表!R3843</f>
        <v/>
      </c>
      <c r="T3844" s="6">
        <f>待赋值表!S3843</f>
        <v/>
      </c>
      <c r="U3844" s="6">
        <f>待赋值表!T3843</f>
        <v/>
      </c>
      <c r="V3844" s="6">
        <f>待赋值表!U3843</f>
        <v/>
      </c>
      <c r="W3844" s="6">
        <f>待赋值表!V3843</f>
        <v/>
      </c>
      <c r="X3844" s="6">
        <f>待赋值表!W3843</f>
        <v/>
      </c>
      <c r="Y3844" s="6">
        <f>待赋值表!X3843</f>
        <v/>
      </c>
      <c r="Z3844" s="3">
        <f>IF(M3844&gt;=0.01,"B_pre",IF(M3844&gt;=0,"C_pre","none"))</f>
        <v/>
      </c>
      <c r="AA3844" s="3">
        <f>IF(U3844&gt;0.125,"a_pre",IF(U3844&gt;=0,"b_pre","none"))</f>
        <v/>
      </c>
      <c r="AB3844" s="3">
        <f>AND(Z3844="B_pre",AA3844="a_pre")</f>
        <v/>
      </c>
      <c r="AC3844" s="3">
        <f>AND(Z3844="B_pre",AA3844="b_pre")</f>
        <v/>
      </c>
      <c r="AD3844" s="3">
        <f>AND(Z3844="C_pre",AA3844="a_pre")</f>
        <v/>
      </c>
      <c r="AE3844" s="3">
        <f>AND(Z3844="C_pre",AA3844="b_pre")</f>
        <v/>
      </c>
      <c r="AF3844" s="6">
        <f>待赋值表!C3843</f>
        <v/>
      </c>
      <c r="AG3844" s="3">
        <f t="array" ref="AG3844">IF(AB3844=TRUE,"A",IF(AC3844=TRUE,"B",IF(AD3844=TRUE,"C",IF(AE3844=TRUE,"D","其他"))))</f>
        <v/>
      </c>
      <c r="AH3844" s="3">
        <f>IF(分析表!$E$12&lt;&gt;"ALL",AND(AF3844=分析表!$E$10,AG3844=分析表!$E$12),IF(AF3844=分析表!$E$10,TRUE(),IF(AF3844="ALL",TRUE(),"")))</f>
        <v/>
      </c>
    </row>
    <row r="3845">
      <c r="A3845" s="3">
        <f>COUNTIF($AH$2:AH3845,"TRUE")</f>
        <v/>
      </c>
      <c r="B3845" s="3">
        <f>COUNTIF($AG$2:$AG3845,#REF!)</f>
        <v/>
      </c>
      <c r="C3845" s="56">
        <f>待赋值表!A3844</f>
        <v/>
      </c>
      <c r="E3845" s="6">
        <f>待赋值表!D3844</f>
        <v/>
      </c>
      <c r="F3845" s="6">
        <f>待赋值表!E3844</f>
        <v/>
      </c>
      <c r="G3845" s="6">
        <f>待赋值表!F3844</f>
        <v/>
      </c>
      <c r="H3845" s="6">
        <f>待赋值表!G3844</f>
        <v/>
      </c>
      <c r="I3845" s="6">
        <f>待赋值表!H3844</f>
        <v/>
      </c>
      <c r="J3845" s="6">
        <f>待赋值表!I3844</f>
        <v/>
      </c>
      <c r="K3845" s="6">
        <f>待赋值表!J3844</f>
        <v/>
      </c>
      <c r="L3845" s="6">
        <f>待赋值表!K3844</f>
        <v/>
      </c>
      <c r="M3845" s="6">
        <f>待赋值表!L3844</f>
        <v/>
      </c>
      <c r="N3845" s="6">
        <f>待赋值表!M3844</f>
        <v/>
      </c>
      <c r="O3845" s="6">
        <f>待赋值表!N3844</f>
        <v/>
      </c>
      <c r="P3845" s="6">
        <f>待赋值表!O3844</f>
        <v/>
      </c>
      <c r="Q3845" s="6">
        <f>IF(待赋值表!P3844&lt;&gt;"",待赋值表!P3844,0)</f>
        <v/>
      </c>
      <c r="R3845" s="6">
        <f>待赋值表!Q3844</f>
        <v/>
      </c>
      <c r="S3845" s="6">
        <f>待赋值表!R3844</f>
        <v/>
      </c>
      <c r="T3845" s="6">
        <f>待赋值表!S3844</f>
        <v/>
      </c>
      <c r="U3845" s="6">
        <f>待赋值表!T3844</f>
        <v/>
      </c>
      <c r="V3845" s="6">
        <f>待赋值表!U3844</f>
        <v/>
      </c>
      <c r="W3845" s="6">
        <f>待赋值表!V3844</f>
        <v/>
      </c>
      <c r="X3845" s="6">
        <f>待赋值表!W3844</f>
        <v/>
      </c>
      <c r="Y3845" s="6">
        <f>待赋值表!X3844</f>
        <v/>
      </c>
      <c r="Z3845" s="3">
        <f>IF(M3845&gt;=0.01,"B_pre",IF(M3845&gt;=0,"C_pre","none"))</f>
        <v/>
      </c>
      <c r="AA3845" s="3">
        <f>IF(U3845&gt;0.125,"a_pre",IF(U3845&gt;=0,"b_pre","none"))</f>
        <v/>
      </c>
      <c r="AB3845" s="3">
        <f>AND(Z3845="B_pre",AA3845="a_pre")</f>
        <v/>
      </c>
      <c r="AC3845" s="3">
        <f>AND(Z3845="B_pre",AA3845="b_pre")</f>
        <v/>
      </c>
      <c r="AD3845" s="3">
        <f>AND(Z3845="C_pre",AA3845="a_pre")</f>
        <v/>
      </c>
      <c r="AE3845" s="3">
        <f>AND(Z3845="C_pre",AA3845="b_pre")</f>
        <v/>
      </c>
      <c r="AF3845" s="6">
        <f>待赋值表!C3844</f>
        <v/>
      </c>
      <c r="AG3845" s="3">
        <f t="array" ref="AG3845">IF(AB3845=TRUE,"A",IF(AC3845=TRUE,"B",IF(AD3845=TRUE,"C",IF(AE3845=TRUE,"D","其他"))))</f>
        <v/>
      </c>
      <c r="AH3845" s="3">
        <f>IF(分析表!$E$12&lt;&gt;"ALL",AND(AF3845=分析表!$E$10,AG3845=分析表!$E$12),IF(AF3845=分析表!$E$10,TRUE(),IF(AF3845="ALL",TRUE(),"")))</f>
        <v/>
      </c>
    </row>
    <row r="3846">
      <c r="A3846" s="3">
        <f>COUNTIF($AH$2:AH3846,"TRUE")</f>
        <v/>
      </c>
      <c r="B3846" s="3">
        <f>COUNTIF($AG$2:$AG3846,#REF!)</f>
        <v/>
      </c>
      <c r="C3846" s="56">
        <f>待赋值表!A3845</f>
        <v/>
      </c>
      <c r="E3846" s="6">
        <f>待赋值表!D3845</f>
        <v/>
      </c>
      <c r="F3846" s="6">
        <f>待赋值表!E3845</f>
        <v/>
      </c>
      <c r="G3846" s="6">
        <f>待赋值表!F3845</f>
        <v/>
      </c>
      <c r="H3846" s="6">
        <f>待赋值表!G3845</f>
        <v/>
      </c>
      <c r="I3846" s="6">
        <f>待赋值表!H3845</f>
        <v/>
      </c>
      <c r="J3846" s="6">
        <f>待赋值表!I3845</f>
        <v/>
      </c>
      <c r="K3846" s="6">
        <f>待赋值表!J3845</f>
        <v/>
      </c>
      <c r="L3846" s="6">
        <f>待赋值表!K3845</f>
        <v/>
      </c>
      <c r="M3846" s="6">
        <f>待赋值表!L3845</f>
        <v/>
      </c>
      <c r="N3846" s="6">
        <f>待赋值表!M3845</f>
        <v/>
      </c>
      <c r="O3846" s="6">
        <f>待赋值表!N3845</f>
        <v/>
      </c>
      <c r="P3846" s="6">
        <f>待赋值表!O3845</f>
        <v/>
      </c>
      <c r="Q3846" s="6">
        <f>IF(待赋值表!P3845&lt;&gt;"",待赋值表!P3845,0)</f>
        <v/>
      </c>
      <c r="R3846" s="6">
        <f>待赋值表!Q3845</f>
        <v/>
      </c>
      <c r="S3846" s="6">
        <f>待赋值表!R3845</f>
        <v/>
      </c>
      <c r="T3846" s="6">
        <f>待赋值表!S3845</f>
        <v/>
      </c>
      <c r="U3846" s="6">
        <f>待赋值表!T3845</f>
        <v/>
      </c>
      <c r="V3846" s="6">
        <f>待赋值表!U3845</f>
        <v/>
      </c>
      <c r="W3846" s="6">
        <f>待赋值表!V3845</f>
        <v/>
      </c>
      <c r="X3846" s="6">
        <f>待赋值表!W3845</f>
        <v/>
      </c>
      <c r="Y3846" s="6">
        <f>待赋值表!X3845</f>
        <v/>
      </c>
      <c r="Z3846" s="3">
        <f>IF(M3846&gt;=0.01,"B_pre",IF(M3846&gt;=0,"C_pre","none"))</f>
        <v/>
      </c>
      <c r="AA3846" s="3">
        <f>IF(U3846&gt;0.125,"a_pre",IF(U3846&gt;=0,"b_pre","none"))</f>
        <v/>
      </c>
      <c r="AB3846" s="3">
        <f>AND(Z3846="B_pre",AA3846="a_pre")</f>
        <v/>
      </c>
      <c r="AC3846" s="3">
        <f>AND(Z3846="B_pre",AA3846="b_pre")</f>
        <v/>
      </c>
      <c r="AD3846" s="3">
        <f>AND(Z3846="C_pre",AA3846="a_pre")</f>
        <v/>
      </c>
      <c r="AE3846" s="3">
        <f>AND(Z3846="C_pre",AA3846="b_pre")</f>
        <v/>
      </c>
      <c r="AF3846" s="6">
        <f>待赋值表!C3845</f>
        <v/>
      </c>
      <c r="AG3846" s="3">
        <f t="array" ref="AG3846">IF(AB3846=TRUE,"A",IF(AC3846=TRUE,"B",IF(AD3846=TRUE,"C",IF(AE3846=TRUE,"D","其他"))))</f>
        <v/>
      </c>
      <c r="AH3846" s="3">
        <f>IF(分析表!$E$12&lt;&gt;"ALL",AND(AF3846=分析表!$E$10,AG3846=分析表!$E$12),IF(AF3846=分析表!$E$10,TRUE(),IF(AF3846="ALL",TRUE(),"")))</f>
        <v/>
      </c>
    </row>
    <row r="3847">
      <c r="A3847" s="3">
        <f>COUNTIF($AH$2:AH3847,"TRUE")</f>
        <v/>
      </c>
      <c r="B3847" s="3">
        <f>COUNTIF($AG$2:$AG3847,#REF!)</f>
        <v/>
      </c>
      <c r="C3847" s="56">
        <f>待赋值表!A3846</f>
        <v/>
      </c>
      <c r="E3847" s="6">
        <f>待赋值表!D3846</f>
        <v/>
      </c>
      <c r="F3847" s="6">
        <f>待赋值表!E3846</f>
        <v/>
      </c>
      <c r="G3847" s="6">
        <f>待赋值表!F3846</f>
        <v/>
      </c>
      <c r="H3847" s="6">
        <f>待赋值表!G3846</f>
        <v/>
      </c>
      <c r="I3847" s="6">
        <f>待赋值表!H3846</f>
        <v/>
      </c>
      <c r="J3847" s="6">
        <f>待赋值表!I3846</f>
        <v/>
      </c>
      <c r="K3847" s="6">
        <f>待赋值表!J3846</f>
        <v/>
      </c>
      <c r="L3847" s="6">
        <f>待赋值表!K3846</f>
        <v/>
      </c>
      <c r="M3847" s="6">
        <f>待赋值表!L3846</f>
        <v/>
      </c>
      <c r="N3847" s="6">
        <f>待赋值表!M3846</f>
        <v/>
      </c>
      <c r="O3847" s="6">
        <f>待赋值表!N3846</f>
        <v/>
      </c>
      <c r="P3847" s="6">
        <f>待赋值表!O3846</f>
        <v/>
      </c>
      <c r="Q3847" s="6">
        <f>IF(待赋值表!P3846&lt;&gt;"",待赋值表!P3846,0)</f>
        <v/>
      </c>
      <c r="R3847" s="6">
        <f>待赋值表!Q3846</f>
        <v/>
      </c>
      <c r="S3847" s="6">
        <f>待赋值表!R3846</f>
        <v/>
      </c>
      <c r="T3847" s="6">
        <f>待赋值表!S3846</f>
        <v/>
      </c>
      <c r="U3847" s="6">
        <f>待赋值表!T3846</f>
        <v/>
      </c>
      <c r="V3847" s="6">
        <f>待赋值表!U3846</f>
        <v/>
      </c>
      <c r="W3847" s="6">
        <f>待赋值表!V3846</f>
        <v/>
      </c>
      <c r="X3847" s="6">
        <f>待赋值表!W3846</f>
        <v/>
      </c>
      <c r="Y3847" s="6">
        <f>待赋值表!X3846</f>
        <v/>
      </c>
      <c r="Z3847" s="3">
        <f>IF(M3847&gt;=0.01,"B_pre",IF(M3847&gt;=0,"C_pre","none"))</f>
        <v/>
      </c>
      <c r="AA3847" s="3">
        <f>IF(U3847&gt;0.125,"a_pre",IF(U3847&gt;=0,"b_pre","none"))</f>
        <v/>
      </c>
      <c r="AB3847" s="3">
        <f>AND(Z3847="B_pre",AA3847="a_pre")</f>
        <v/>
      </c>
      <c r="AC3847" s="3">
        <f>AND(Z3847="B_pre",AA3847="b_pre")</f>
        <v/>
      </c>
      <c r="AD3847" s="3">
        <f>AND(Z3847="C_pre",AA3847="a_pre")</f>
        <v/>
      </c>
      <c r="AE3847" s="3">
        <f>AND(Z3847="C_pre",AA3847="b_pre")</f>
        <v/>
      </c>
      <c r="AF3847" s="6">
        <f>待赋值表!C3846</f>
        <v/>
      </c>
      <c r="AG3847" s="3">
        <f t="array" ref="AG3847">IF(AB3847=TRUE,"A",IF(AC3847=TRUE,"B",IF(AD3847=TRUE,"C",IF(AE3847=TRUE,"D","其他"))))</f>
        <v/>
      </c>
      <c r="AH3847" s="3">
        <f>IF(分析表!$E$12&lt;&gt;"ALL",AND(AF3847=分析表!$E$10,AG3847=分析表!$E$12),IF(AF3847=分析表!$E$10,TRUE(),IF(AF3847="ALL",TRUE(),"")))</f>
        <v/>
      </c>
    </row>
    <row r="3848">
      <c r="A3848" s="3">
        <f>COUNTIF($AH$2:AH3848,"TRUE")</f>
        <v/>
      </c>
      <c r="B3848" s="3">
        <f>COUNTIF($AG$2:$AG3848,#REF!)</f>
        <v/>
      </c>
      <c r="C3848" s="56">
        <f>待赋值表!A3847</f>
        <v/>
      </c>
      <c r="E3848" s="6">
        <f>待赋值表!D3847</f>
        <v/>
      </c>
      <c r="F3848" s="6">
        <f>待赋值表!E3847</f>
        <v/>
      </c>
      <c r="G3848" s="6">
        <f>待赋值表!F3847</f>
        <v/>
      </c>
      <c r="H3848" s="6">
        <f>待赋值表!G3847</f>
        <v/>
      </c>
      <c r="I3848" s="6">
        <f>待赋值表!H3847</f>
        <v/>
      </c>
      <c r="J3848" s="6">
        <f>待赋值表!I3847</f>
        <v/>
      </c>
      <c r="K3848" s="6">
        <f>待赋值表!J3847</f>
        <v/>
      </c>
      <c r="L3848" s="6">
        <f>待赋值表!K3847</f>
        <v/>
      </c>
      <c r="M3848" s="6">
        <f>待赋值表!L3847</f>
        <v/>
      </c>
      <c r="N3848" s="6">
        <f>待赋值表!M3847</f>
        <v/>
      </c>
      <c r="O3848" s="6">
        <f>待赋值表!N3847</f>
        <v/>
      </c>
      <c r="P3848" s="6">
        <f>待赋值表!O3847</f>
        <v/>
      </c>
      <c r="Q3848" s="6">
        <f>IF(待赋值表!P3847&lt;&gt;"",待赋值表!P3847,0)</f>
        <v/>
      </c>
      <c r="R3848" s="6">
        <f>待赋值表!Q3847</f>
        <v/>
      </c>
      <c r="S3848" s="6">
        <f>待赋值表!R3847</f>
        <v/>
      </c>
      <c r="T3848" s="6">
        <f>待赋值表!S3847</f>
        <v/>
      </c>
      <c r="U3848" s="6">
        <f>待赋值表!T3847</f>
        <v/>
      </c>
      <c r="V3848" s="6">
        <f>待赋值表!U3847</f>
        <v/>
      </c>
      <c r="W3848" s="6">
        <f>待赋值表!V3847</f>
        <v/>
      </c>
      <c r="X3848" s="6">
        <f>待赋值表!W3847</f>
        <v/>
      </c>
      <c r="Y3848" s="6">
        <f>待赋值表!X3847</f>
        <v/>
      </c>
      <c r="Z3848" s="3">
        <f>IF(M3848&gt;=0.01,"B_pre",IF(M3848&gt;=0,"C_pre","none"))</f>
        <v/>
      </c>
      <c r="AA3848" s="3">
        <f>IF(U3848&gt;0.125,"a_pre",IF(U3848&gt;=0,"b_pre","none"))</f>
        <v/>
      </c>
      <c r="AB3848" s="3">
        <f>AND(Z3848="B_pre",AA3848="a_pre")</f>
        <v/>
      </c>
      <c r="AC3848" s="3">
        <f>AND(Z3848="B_pre",AA3848="b_pre")</f>
        <v/>
      </c>
      <c r="AD3848" s="3">
        <f>AND(Z3848="C_pre",AA3848="a_pre")</f>
        <v/>
      </c>
      <c r="AE3848" s="3">
        <f>AND(Z3848="C_pre",AA3848="b_pre")</f>
        <v/>
      </c>
      <c r="AF3848" s="6">
        <f>待赋值表!C3847</f>
        <v/>
      </c>
      <c r="AG3848" s="3">
        <f t="array" ref="AG3848">IF(AB3848=TRUE,"A",IF(AC3848=TRUE,"B",IF(AD3848=TRUE,"C",IF(AE3848=TRUE,"D","其他"))))</f>
        <v/>
      </c>
      <c r="AH3848" s="3">
        <f>IF(分析表!$E$12&lt;&gt;"ALL",AND(AF3848=分析表!$E$10,AG3848=分析表!$E$12),IF(AF3848=分析表!$E$10,TRUE(),IF(AF3848="ALL",TRUE(),"")))</f>
        <v/>
      </c>
    </row>
    <row r="3849">
      <c r="A3849" s="3">
        <f>COUNTIF($AH$2:AH3849,"TRUE")</f>
        <v/>
      </c>
      <c r="B3849" s="3">
        <f>COUNTIF($AG$2:$AG3849,#REF!)</f>
        <v/>
      </c>
      <c r="C3849" s="56">
        <f>待赋值表!A3848</f>
        <v/>
      </c>
      <c r="E3849" s="6">
        <f>待赋值表!D3848</f>
        <v/>
      </c>
      <c r="F3849" s="6">
        <f>待赋值表!E3848</f>
        <v/>
      </c>
      <c r="G3849" s="6">
        <f>待赋值表!F3848</f>
        <v/>
      </c>
      <c r="H3849" s="6">
        <f>待赋值表!G3848</f>
        <v/>
      </c>
      <c r="I3849" s="6">
        <f>待赋值表!H3848</f>
        <v/>
      </c>
      <c r="J3849" s="6">
        <f>待赋值表!I3848</f>
        <v/>
      </c>
      <c r="K3849" s="6">
        <f>待赋值表!J3848</f>
        <v/>
      </c>
      <c r="L3849" s="6">
        <f>待赋值表!K3848</f>
        <v/>
      </c>
      <c r="M3849" s="6">
        <f>待赋值表!L3848</f>
        <v/>
      </c>
      <c r="N3849" s="6">
        <f>待赋值表!M3848</f>
        <v/>
      </c>
      <c r="O3849" s="6">
        <f>待赋值表!N3848</f>
        <v/>
      </c>
      <c r="P3849" s="6">
        <f>待赋值表!O3848</f>
        <v/>
      </c>
      <c r="Q3849" s="6">
        <f>IF(待赋值表!P3848&lt;&gt;"",待赋值表!P3848,0)</f>
        <v/>
      </c>
      <c r="R3849" s="6">
        <f>待赋值表!Q3848</f>
        <v/>
      </c>
      <c r="S3849" s="6">
        <f>待赋值表!R3848</f>
        <v/>
      </c>
      <c r="T3849" s="6">
        <f>待赋值表!S3848</f>
        <v/>
      </c>
      <c r="U3849" s="6">
        <f>待赋值表!T3848</f>
        <v/>
      </c>
      <c r="V3849" s="6">
        <f>待赋值表!U3848</f>
        <v/>
      </c>
      <c r="W3849" s="6">
        <f>待赋值表!V3848</f>
        <v/>
      </c>
      <c r="X3849" s="6">
        <f>待赋值表!W3848</f>
        <v/>
      </c>
      <c r="Y3849" s="6">
        <f>待赋值表!X3848</f>
        <v/>
      </c>
      <c r="Z3849" s="3">
        <f>IF(M3849&gt;=0.01,"B_pre",IF(M3849&gt;=0,"C_pre","none"))</f>
        <v/>
      </c>
      <c r="AA3849" s="3">
        <f>IF(U3849&gt;0.125,"a_pre",IF(U3849&gt;=0,"b_pre","none"))</f>
        <v/>
      </c>
      <c r="AB3849" s="3">
        <f>AND(Z3849="B_pre",AA3849="a_pre")</f>
        <v/>
      </c>
      <c r="AC3849" s="3">
        <f>AND(Z3849="B_pre",AA3849="b_pre")</f>
        <v/>
      </c>
      <c r="AD3849" s="3">
        <f>AND(Z3849="C_pre",AA3849="a_pre")</f>
        <v/>
      </c>
      <c r="AE3849" s="3">
        <f>AND(Z3849="C_pre",AA3849="b_pre")</f>
        <v/>
      </c>
      <c r="AF3849" s="6">
        <f>待赋值表!C3848</f>
        <v/>
      </c>
      <c r="AG3849" s="3">
        <f t="array" ref="AG3849">IF(AB3849=TRUE,"A",IF(AC3849=TRUE,"B",IF(AD3849=TRUE,"C",IF(AE3849=TRUE,"D","其他"))))</f>
        <v/>
      </c>
      <c r="AH3849" s="3">
        <f>IF(分析表!$E$12&lt;&gt;"ALL",AND(AF3849=分析表!$E$10,AG3849=分析表!$E$12),IF(AF3849=分析表!$E$10,TRUE(),IF(AF3849="ALL",TRUE(),"")))</f>
        <v/>
      </c>
    </row>
    <row r="3850">
      <c r="A3850" s="3">
        <f>COUNTIF($AH$2:AH3850,"TRUE")</f>
        <v/>
      </c>
      <c r="B3850" s="3">
        <f>COUNTIF($AG$2:$AG3850,#REF!)</f>
        <v/>
      </c>
      <c r="C3850" s="56">
        <f>待赋值表!A3849</f>
        <v/>
      </c>
      <c r="E3850" s="6">
        <f>待赋值表!D3849</f>
        <v/>
      </c>
      <c r="F3850" s="6">
        <f>待赋值表!E3849</f>
        <v/>
      </c>
      <c r="G3850" s="6">
        <f>待赋值表!F3849</f>
        <v/>
      </c>
      <c r="H3850" s="6">
        <f>待赋值表!G3849</f>
        <v/>
      </c>
      <c r="I3850" s="6">
        <f>待赋值表!H3849</f>
        <v/>
      </c>
      <c r="J3850" s="6">
        <f>待赋值表!I3849</f>
        <v/>
      </c>
      <c r="K3850" s="6">
        <f>待赋值表!J3849</f>
        <v/>
      </c>
      <c r="L3850" s="6">
        <f>待赋值表!K3849</f>
        <v/>
      </c>
      <c r="M3850" s="6">
        <f>待赋值表!L3849</f>
        <v/>
      </c>
      <c r="N3850" s="6">
        <f>待赋值表!M3849</f>
        <v/>
      </c>
      <c r="O3850" s="6">
        <f>待赋值表!N3849</f>
        <v/>
      </c>
      <c r="P3850" s="6">
        <f>待赋值表!O3849</f>
        <v/>
      </c>
      <c r="Q3850" s="6">
        <f>IF(待赋值表!P3849&lt;&gt;"",待赋值表!P3849,0)</f>
        <v/>
      </c>
      <c r="R3850" s="6">
        <f>待赋值表!Q3849</f>
        <v/>
      </c>
      <c r="S3850" s="6">
        <f>待赋值表!R3849</f>
        <v/>
      </c>
      <c r="T3850" s="6">
        <f>待赋值表!S3849</f>
        <v/>
      </c>
      <c r="U3850" s="6">
        <f>待赋值表!T3849</f>
        <v/>
      </c>
      <c r="V3850" s="6">
        <f>待赋值表!U3849</f>
        <v/>
      </c>
      <c r="W3850" s="6">
        <f>待赋值表!V3849</f>
        <v/>
      </c>
      <c r="X3850" s="6">
        <f>待赋值表!W3849</f>
        <v/>
      </c>
      <c r="Y3850" s="6">
        <f>待赋值表!X3849</f>
        <v/>
      </c>
      <c r="Z3850" s="3">
        <f>IF(M3850&gt;=0.01,"B_pre",IF(M3850&gt;=0,"C_pre","none"))</f>
        <v/>
      </c>
      <c r="AA3850" s="3">
        <f>IF(U3850&gt;0.125,"a_pre",IF(U3850&gt;=0,"b_pre","none"))</f>
        <v/>
      </c>
      <c r="AB3850" s="3">
        <f>AND(Z3850="B_pre",AA3850="a_pre")</f>
        <v/>
      </c>
      <c r="AC3850" s="3">
        <f>AND(Z3850="B_pre",AA3850="b_pre")</f>
        <v/>
      </c>
      <c r="AD3850" s="3">
        <f>AND(Z3850="C_pre",AA3850="a_pre")</f>
        <v/>
      </c>
      <c r="AE3850" s="3">
        <f>AND(Z3850="C_pre",AA3850="b_pre")</f>
        <v/>
      </c>
      <c r="AF3850" s="6">
        <f>待赋值表!C3849</f>
        <v/>
      </c>
      <c r="AG3850" s="3">
        <f t="array" ref="AG3850">IF(AB3850=TRUE,"A",IF(AC3850=TRUE,"B",IF(AD3850=TRUE,"C",IF(AE3850=TRUE,"D","其他"))))</f>
        <v/>
      </c>
      <c r="AH3850" s="3">
        <f>IF(分析表!$E$12&lt;&gt;"ALL",AND(AF3850=分析表!$E$10,AG3850=分析表!$E$12),IF(AF3850=分析表!$E$10,TRUE(),IF(AF3850="ALL",TRUE(),"")))</f>
        <v/>
      </c>
    </row>
    <row r="3851">
      <c r="A3851" s="3">
        <f>COUNTIF($AH$2:AH3851,"TRUE")</f>
        <v/>
      </c>
      <c r="B3851" s="3">
        <f>COUNTIF($AG$2:$AG3851,#REF!)</f>
        <v/>
      </c>
      <c r="C3851" s="56">
        <f>待赋值表!A3850</f>
        <v/>
      </c>
      <c r="E3851" s="6">
        <f>待赋值表!D3850</f>
        <v/>
      </c>
      <c r="F3851" s="6">
        <f>待赋值表!E3850</f>
        <v/>
      </c>
      <c r="G3851" s="6">
        <f>待赋值表!F3850</f>
        <v/>
      </c>
      <c r="H3851" s="6">
        <f>待赋值表!G3850</f>
        <v/>
      </c>
      <c r="I3851" s="6">
        <f>待赋值表!H3850</f>
        <v/>
      </c>
      <c r="J3851" s="6">
        <f>待赋值表!I3850</f>
        <v/>
      </c>
      <c r="K3851" s="6">
        <f>待赋值表!J3850</f>
        <v/>
      </c>
      <c r="L3851" s="6">
        <f>待赋值表!K3850</f>
        <v/>
      </c>
      <c r="M3851" s="6">
        <f>待赋值表!L3850</f>
        <v/>
      </c>
      <c r="N3851" s="6">
        <f>待赋值表!M3850</f>
        <v/>
      </c>
      <c r="O3851" s="6">
        <f>待赋值表!N3850</f>
        <v/>
      </c>
      <c r="P3851" s="6">
        <f>待赋值表!O3850</f>
        <v/>
      </c>
      <c r="Q3851" s="6">
        <f>IF(待赋值表!P3850&lt;&gt;"",待赋值表!P3850,0)</f>
        <v/>
      </c>
      <c r="R3851" s="6">
        <f>待赋值表!Q3850</f>
        <v/>
      </c>
      <c r="S3851" s="6">
        <f>待赋值表!R3850</f>
        <v/>
      </c>
      <c r="T3851" s="6">
        <f>待赋值表!S3850</f>
        <v/>
      </c>
      <c r="U3851" s="6">
        <f>待赋值表!T3850</f>
        <v/>
      </c>
      <c r="V3851" s="6">
        <f>待赋值表!U3850</f>
        <v/>
      </c>
      <c r="W3851" s="6">
        <f>待赋值表!V3850</f>
        <v/>
      </c>
      <c r="X3851" s="6">
        <f>待赋值表!W3850</f>
        <v/>
      </c>
      <c r="Y3851" s="6">
        <f>待赋值表!X3850</f>
        <v/>
      </c>
      <c r="Z3851" s="3">
        <f>IF(M3851&gt;=0.01,"B_pre",IF(M3851&gt;=0,"C_pre","none"))</f>
        <v/>
      </c>
      <c r="AA3851" s="3">
        <f>IF(U3851&gt;0.125,"a_pre",IF(U3851&gt;=0,"b_pre","none"))</f>
        <v/>
      </c>
      <c r="AB3851" s="3">
        <f>AND(Z3851="B_pre",AA3851="a_pre")</f>
        <v/>
      </c>
      <c r="AC3851" s="3">
        <f>AND(Z3851="B_pre",AA3851="b_pre")</f>
        <v/>
      </c>
      <c r="AD3851" s="3">
        <f>AND(Z3851="C_pre",AA3851="a_pre")</f>
        <v/>
      </c>
      <c r="AE3851" s="3">
        <f>AND(Z3851="C_pre",AA3851="b_pre")</f>
        <v/>
      </c>
      <c r="AF3851" s="6">
        <f>待赋值表!C3850</f>
        <v/>
      </c>
      <c r="AG3851" s="3">
        <f t="array" ref="AG3851">IF(AB3851=TRUE,"A",IF(AC3851=TRUE,"B",IF(AD3851=TRUE,"C",IF(AE3851=TRUE,"D","其他"))))</f>
        <v/>
      </c>
      <c r="AH3851" s="3">
        <f>IF(分析表!$E$12&lt;&gt;"ALL",AND(AF3851=分析表!$E$10,AG3851=分析表!$E$12),IF(AF3851=分析表!$E$10,TRUE(),IF(AF3851="ALL",TRUE(),"")))</f>
        <v/>
      </c>
    </row>
    <row r="3852">
      <c r="A3852" s="3">
        <f>COUNTIF($AH$2:AH3852,"TRUE")</f>
        <v/>
      </c>
      <c r="B3852" s="3">
        <f>COUNTIF($AG$2:$AG3852,#REF!)</f>
        <v/>
      </c>
      <c r="C3852" s="56">
        <f>待赋值表!A3851</f>
        <v/>
      </c>
      <c r="E3852" s="6">
        <f>待赋值表!D3851</f>
        <v/>
      </c>
      <c r="F3852" s="6">
        <f>待赋值表!E3851</f>
        <v/>
      </c>
      <c r="G3852" s="6">
        <f>待赋值表!F3851</f>
        <v/>
      </c>
      <c r="H3852" s="6">
        <f>待赋值表!G3851</f>
        <v/>
      </c>
      <c r="I3852" s="6">
        <f>待赋值表!H3851</f>
        <v/>
      </c>
      <c r="J3852" s="6">
        <f>待赋值表!I3851</f>
        <v/>
      </c>
      <c r="K3852" s="6">
        <f>待赋值表!J3851</f>
        <v/>
      </c>
      <c r="L3852" s="6">
        <f>待赋值表!K3851</f>
        <v/>
      </c>
      <c r="M3852" s="6">
        <f>待赋值表!L3851</f>
        <v/>
      </c>
      <c r="N3852" s="6">
        <f>待赋值表!M3851</f>
        <v/>
      </c>
      <c r="O3852" s="6">
        <f>待赋值表!N3851</f>
        <v/>
      </c>
      <c r="P3852" s="6">
        <f>待赋值表!O3851</f>
        <v/>
      </c>
      <c r="Q3852" s="6">
        <f>IF(待赋值表!P3851&lt;&gt;"",待赋值表!P3851,0)</f>
        <v/>
      </c>
      <c r="R3852" s="6">
        <f>待赋值表!Q3851</f>
        <v/>
      </c>
      <c r="S3852" s="6">
        <f>待赋值表!R3851</f>
        <v/>
      </c>
      <c r="T3852" s="6">
        <f>待赋值表!S3851</f>
        <v/>
      </c>
      <c r="U3852" s="6">
        <f>待赋值表!T3851</f>
        <v/>
      </c>
      <c r="V3852" s="6">
        <f>待赋值表!U3851</f>
        <v/>
      </c>
      <c r="W3852" s="6">
        <f>待赋值表!V3851</f>
        <v/>
      </c>
      <c r="X3852" s="6">
        <f>待赋值表!W3851</f>
        <v/>
      </c>
      <c r="Y3852" s="6">
        <f>待赋值表!X3851</f>
        <v/>
      </c>
      <c r="Z3852" s="3">
        <f>IF(M3852&gt;=0.01,"B_pre",IF(M3852&gt;=0,"C_pre","none"))</f>
        <v/>
      </c>
      <c r="AA3852" s="3">
        <f>IF(U3852&gt;0.125,"a_pre",IF(U3852&gt;=0,"b_pre","none"))</f>
        <v/>
      </c>
      <c r="AB3852" s="3">
        <f>AND(Z3852="B_pre",AA3852="a_pre")</f>
        <v/>
      </c>
      <c r="AC3852" s="3">
        <f>AND(Z3852="B_pre",AA3852="b_pre")</f>
        <v/>
      </c>
      <c r="AD3852" s="3">
        <f>AND(Z3852="C_pre",AA3852="a_pre")</f>
        <v/>
      </c>
      <c r="AE3852" s="3">
        <f>AND(Z3852="C_pre",AA3852="b_pre")</f>
        <v/>
      </c>
      <c r="AF3852" s="6">
        <f>待赋值表!C3851</f>
        <v/>
      </c>
      <c r="AG3852" s="3">
        <f t="array" ref="AG3852">IF(AB3852=TRUE,"A",IF(AC3852=TRUE,"B",IF(AD3852=TRUE,"C",IF(AE3852=TRUE,"D","其他"))))</f>
        <v/>
      </c>
      <c r="AH3852" s="3">
        <f>IF(分析表!$E$12&lt;&gt;"ALL",AND(AF3852=分析表!$E$10,AG3852=分析表!$E$12),IF(AF3852=分析表!$E$10,TRUE(),IF(AF3852="ALL",TRUE(),"")))</f>
        <v/>
      </c>
    </row>
    <row r="3853">
      <c r="A3853" s="3">
        <f>COUNTIF($AH$2:AH3853,"TRUE")</f>
        <v/>
      </c>
      <c r="B3853" s="3">
        <f>COUNTIF($AG$2:$AG3853,#REF!)</f>
        <v/>
      </c>
      <c r="C3853" s="56">
        <f>待赋值表!A3852</f>
        <v/>
      </c>
      <c r="E3853" s="6">
        <f>待赋值表!D3852</f>
        <v/>
      </c>
      <c r="F3853" s="6">
        <f>待赋值表!E3852</f>
        <v/>
      </c>
      <c r="G3853" s="6">
        <f>待赋值表!F3852</f>
        <v/>
      </c>
      <c r="H3853" s="6">
        <f>待赋值表!G3852</f>
        <v/>
      </c>
      <c r="I3853" s="6">
        <f>待赋值表!H3852</f>
        <v/>
      </c>
      <c r="J3853" s="6">
        <f>待赋值表!I3852</f>
        <v/>
      </c>
      <c r="K3853" s="6">
        <f>待赋值表!J3852</f>
        <v/>
      </c>
      <c r="L3853" s="6">
        <f>待赋值表!K3852</f>
        <v/>
      </c>
      <c r="M3853" s="6">
        <f>待赋值表!L3852</f>
        <v/>
      </c>
      <c r="N3853" s="6">
        <f>待赋值表!M3852</f>
        <v/>
      </c>
      <c r="O3853" s="6">
        <f>待赋值表!N3852</f>
        <v/>
      </c>
      <c r="P3853" s="6">
        <f>待赋值表!O3852</f>
        <v/>
      </c>
      <c r="Q3853" s="6">
        <f>IF(待赋值表!P3852&lt;&gt;"",待赋值表!P3852,0)</f>
        <v/>
      </c>
      <c r="R3853" s="6">
        <f>待赋值表!Q3852</f>
        <v/>
      </c>
      <c r="S3853" s="6">
        <f>待赋值表!R3852</f>
        <v/>
      </c>
      <c r="T3853" s="6">
        <f>待赋值表!S3852</f>
        <v/>
      </c>
      <c r="U3853" s="6">
        <f>待赋值表!T3852</f>
        <v/>
      </c>
      <c r="V3853" s="6">
        <f>待赋值表!U3852</f>
        <v/>
      </c>
      <c r="W3853" s="6">
        <f>待赋值表!V3852</f>
        <v/>
      </c>
      <c r="X3853" s="6">
        <f>待赋值表!W3852</f>
        <v/>
      </c>
      <c r="Y3853" s="6">
        <f>待赋值表!X3852</f>
        <v/>
      </c>
      <c r="Z3853" s="3">
        <f>IF(M3853&gt;=0.01,"B_pre",IF(M3853&gt;=0,"C_pre","none"))</f>
        <v/>
      </c>
      <c r="AA3853" s="3">
        <f>IF(U3853&gt;0.125,"a_pre",IF(U3853&gt;=0,"b_pre","none"))</f>
        <v/>
      </c>
      <c r="AB3853" s="3">
        <f>AND(Z3853="B_pre",AA3853="a_pre")</f>
        <v/>
      </c>
      <c r="AC3853" s="3">
        <f>AND(Z3853="B_pre",AA3853="b_pre")</f>
        <v/>
      </c>
      <c r="AD3853" s="3">
        <f>AND(Z3853="C_pre",AA3853="a_pre")</f>
        <v/>
      </c>
      <c r="AE3853" s="3">
        <f>AND(Z3853="C_pre",AA3853="b_pre")</f>
        <v/>
      </c>
      <c r="AF3853" s="6">
        <f>待赋值表!C3852</f>
        <v/>
      </c>
      <c r="AG3853" s="3">
        <f t="array" ref="AG3853">IF(AB3853=TRUE,"A",IF(AC3853=TRUE,"B",IF(AD3853=TRUE,"C",IF(AE3853=TRUE,"D","其他"))))</f>
        <v/>
      </c>
      <c r="AH3853" s="3">
        <f>IF(分析表!$E$12&lt;&gt;"ALL",AND(AF3853=分析表!$E$10,AG3853=分析表!$E$12),IF(AF3853=分析表!$E$10,TRUE(),IF(AF3853="ALL",TRUE(),"")))</f>
        <v/>
      </c>
    </row>
    <row r="3854">
      <c r="A3854" s="3">
        <f>COUNTIF($AH$2:AH3854,"TRUE")</f>
        <v/>
      </c>
      <c r="B3854" s="3">
        <f>COUNTIF($AG$2:$AG3854,#REF!)</f>
        <v/>
      </c>
      <c r="C3854" s="56">
        <f>待赋值表!A3853</f>
        <v/>
      </c>
      <c r="E3854" s="6">
        <f>待赋值表!D3853</f>
        <v/>
      </c>
      <c r="F3854" s="6">
        <f>待赋值表!E3853</f>
        <v/>
      </c>
      <c r="G3854" s="6">
        <f>待赋值表!F3853</f>
        <v/>
      </c>
      <c r="H3854" s="6">
        <f>待赋值表!G3853</f>
        <v/>
      </c>
      <c r="I3854" s="6">
        <f>待赋值表!H3853</f>
        <v/>
      </c>
      <c r="J3854" s="6">
        <f>待赋值表!I3853</f>
        <v/>
      </c>
      <c r="K3854" s="6">
        <f>待赋值表!J3853</f>
        <v/>
      </c>
      <c r="L3854" s="6">
        <f>待赋值表!K3853</f>
        <v/>
      </c>
      <c r="M3854" s="6">
        <f>待赋值表!L3853</f>
        <v/>
      </c>
      <c r="N3854" s="6">
        <f>待赋值表!M3853</f>
        <v/>
      </c>
      <c r="O3854" s="6">
        <f>待赋值表!N3853</f>
        <v/>
      </c>
      <c r="P3854" s="6">
        <f>待赋值表!O3853</f>
        <v/>
      </c>
      <c r="Q3854" s="6">
        <f>IF(待赋值表!P3853&lt;&gt;"",待赋值表!P3853,0)</f>
        <v/>
      </c>
      <c r="R3854" s="6">
        <f>待赋值表!Q3853</f>
        <v/>
      </c>
      <c r="S3854" s="6">
        <f>待赋值表!R3853</f>
        <v/>
      </c>
      <c r="T3854" s="6">
        <f>待赋值表!S3853</f>
        <v/>
      </c>
      <c r="U3854" s="6">
        <f>待赋值表!T3853</f>
        <v/>
      </c>
      <c r="V3854" s="6">
        <f>待赋值表!U3853</f>
        <v/>
      </c>
      <c r="W3854" s="6">
        <f>待赋值表!V3853</f>
        <v/>
      </c>
      <c r="X3854" s="6">
        <f>待赋值表!W3853</f>
        <v/>
      </c>
      <c r="Y3854" s="6">
        <f>待赋值表!X3853</f>
        <v/>
      </c>
      <c r="Z3854" s="3">
        <f>IF(M3854&gt;=0.01,"B_pre",IF(M3854&gt;=0,"C_pre","none"))</f>
        <v/>
      </c>
      <c r="AA3854" s="3">
        <f>IF(U3854&gt;0.125,"a_pre",IF(U3854&gt;=0,"b_pre","none"))</f>
        <v/>
      </c>
      <c r="AB3854" s="3">
        <f>AND(Z3854="B_pre",AA3854="a_pre")</f>
        <v/>
      </c>
      <c r="AC3854" s="3">
        <f>AND(Z3854="B_pre",AA3854="b_pre")</f>
        <v/>
      </c>
      <c r="AD3854" s="3">
        <f>AND(Z3854="C_pre",AA3854="a_pre")</f>
        <v/>
      </c>
      <c r="AE3854" s="3">
        <f>AND(Z3854="C_pre",AA3854="b_pre")</f>
        <v/>
      </c>
      <c r="AF3854" s="6">
        <f>待赋值表!C3853</f>
        <v/>
      </c>
      <c r="AG3854" s="3">
        <f t="array" ref="AG3854">IF(AB3854=TRUE,"A",IF(AC3854=TRUE,"B",IF(AD3854=TRUE,"C",IF(AE3854=TRUE,"D","其他"))))</f>
        <v/>
      </c>
      <c r="AH3854" s="3">
        <f>IF(分析表!$E$12&lt;&gt;"ALL",AND(AF3854=分析表!$E$10,AG3854=分析表!$E$12),IF(AF3854=分析表!$E$10,TRUE(),IF(AF3854="ALL",TRUE(),"")))</f>
        <v/>
      </c>
    </row>
    <row r="3855">
      <c r="A3855" s="3">
        <f>COUNTIF($AH$2:AH3855,"TRUE")</f>
        <v/>
      </c>
      <c r="B3855" s="3">
        <f>COUNTIF($AG$2:$AG3855,#REF!)</f>
        <v/>
      </c>
      <c r="C3855" s="56">
        <f>待赋值表!A3854</f>
        <v/>
      </c>
      <c r="E3855" s="6">
        <f>待赋值表!D3854</f>
        <v/>
      </c>
      <c r="F3855" s="6">
        <f>待赋值表!E3854</f>
        <v/>
      </c>
      <c r="G3855" s="6">
        <f>待赋值表!F3854</f>
        <v/>
      </c>
      <c r="H3855" s="6">
        <f>待赋值表!G3854</f>
        <v/>
      </c>
      <c r="I3855" s="6">
        <f>待赋值表!H3854</f>
        <v/>
      </c>
      <c r="J3855" s="6">
        <f>待赋值表!I3854</f>
        <v/>
      </c>
      <c r="K3855" s="6">
        <f>待赋值表!J3854</f>
        <v/>
      </c>
      <c r="L3855" s="6">
        <f>待赋值表!K3854</f>
        <v/>
      </c>
      <c r="M3855" s="6">
        <f>待赋值表!L3854</f>
        <v/>
      </c>
      <c r="N3855" s="6">
        <f>待赋值表!M3854</f>
        <v/>
      </c>
      <c r="O3855" s="6">
        <f>待赋值表!N3854</f>
        <v/>
      </c>
      <c r="P3855" s="6">
        <f>待赋值表!O3854</f>
        <v/>
      </c>
      <c r="Q3855" s="6">
        <f>IF(待赋值表!P3854&lt;&gt;"",待赋值表!P3854,0)</f>
        <v/>
      </c>
      <c r="R3855" s="6">
        <f>待赋值表!Q3854</f>
        <v/>
      </c>
      <c r="S3855" s="6">
        <f>待赋值表!R3854</f>
        <v/>
      </c>
      <c r="T3855" s="6">
        <f>待赋值表!S3854</f>
        <v/>
      </c>
      <c r="U3855" s="6">
        <f>待赋值表!T3854</f>
        <v/>
      </c>
      <c r="V3855" s="6">
        <f>待赋值表!U3854</f>
        <v/>
      </c>
      <c r="W3855" s="6">
        <f>待赋值表!V3854</f>
        <v/>
      </c>
      <c r="X3855" s="6">
        <f>待赋值表!W3854</f>
        <v/>
      </c>
      <c r="Y3855" s="6">
        <f>待赋值表!X3854</f>
        <v/>
      </c>
      <c r="Z3855" s="3">
        <f>IF(M3855&gt;=0.01,"B_pre",IF(M3855&gt;=0,"C_pre","none"))</f>
        <v/>
      </c>
      <c r="AA3855" s="3">
        <f>IF(U3855&gt;0.125,"a_pre",IF(U3855&gt;=0,"b_pre","none"))</f>
        <v/>
      </c>
      <c r="AB3855" s="3">
        <f>AND(Z3855="B_pre",AA3855="a_pre")</f>
        <v/>
      </c>
      <c r="AC3855" s="3">
        <f>AND(Z3855="B_pre",AA3855="b_pre")</f>
        <v/>
      </c>
      <c r="AD3855" s="3">
        <f>AND(Z3855="C_pre",AA3855="a_pre")</f>
        <v/>
      </c>
      <c r="AE3855" s="3">
        <f>AND(Z3855="C_pre",AA3855="b_pre")</f>
        <v/>
      </c>
      <c r="AF3855" s="6">
        <f>待赋值表!C3854</f>
        <v/>
      </c>
      <c r="AG3855" s="3">
        <f t="array" ref="AG3855">IF(AB3855=TRUE,"A",IF(AC3855=TRUE,"B",IF(AD3855=TRUE,"C",IF(AE3855=TRUE,"D","其他"))))</f>
        <v/>
      </c>
      <c r="AH3855" s="3">
        <f>IF(分析表!$E$12&lt;&gt;"ALL",AND(AF3855=分析表!$E$10,AG3855=分析表!$E$12),IF(AF3855=分析表!$E$10,TRUE(),IF(AF3855="ALL",TRUE(),"")))</f>
        <v/>
      </c>
    </row>
    <row r="3856">
      <c r="A3856" s="3">
        <f>COUNTIF($AH$2:AH3856,"TRUE")</f>
        <v/>
      </c>
      <c r="B3856" s="3">
        <f>COUNTIF($AG$2:$AG3856,#REF!)</f>
        <v/>
      </c>
      <c r="C3856" s="56">
        <f>待赋值表!A3855</f>
        <v/>
      </c>
      <c r="E3856" s="6">
        <f>待赋值表!D3855</f>
        <v/>
      </c>
      <c r="F3856" s="6">
        <f>待赋值表!E3855</f>
        <v/>
      </c>
      <c r="G3856" s="6">
        <f>待赋值表!F3855</f>
        <v/>
      </c>
      <c r="H3856" s="6">
        <f>待赋值表!G3855</f>
        <v/>
      </c>
      <c r="I3856" s="6">
        <f>待赋值表!H3855</f>
        <v/>
      </c>
      <c r="J3856" s="6">
        <f>待赋值表!I3855</f>
        <v/>
      </c>
      <c r="K3856" s="6">
        <f>待赋值表!J3855</f>
        <v/>
      </c>
      <c r="L3856" s="6">
        <f>待赋值表!K3855</f>
        <v/>
      </c>
      <c r="M3856" s="6">
        <f>待赋值表!L3855</f>
        <v/>
      </c>
      <c r="N3856" s="6">
        <f>待赋值表!M3855</f>
        <v/>
      </c>
      <c r="O3856" s="6">
        <f>待赋值表!N3855</f>
        <v/>
      </c>
      <c r="P3856" s="6">
        <f>待赋值表!O3855</f>
        <v/>
      </c>
      <c r="Q3856" s="6">
        <f>IF(待赋值表!P3855&lt;&gt;"",待赋值表!P3855,0)</f>
        <v/>
      </c>
      <c r="R3856" s="6">
        <f>待赋值表!Q3855</f>
        <v/>
      </c>
      <c r="S3856" s="6">
        <f>待赋值表!R3855</f>
        <v/>
      </c>
      <c r="T3856" s="6">
        <f>待赋值表!S3855</f>
        <v/>
      </c>
      <c r="U3856" s="6">
        <f>待赋值表!T3855</f>
        <v/>
      </c>
      <c r="V3856" s="6">
        <f>待赋值表!U3855</f>
        <v/>
      </c>
      <c r="W3856" s="6">
        <f>待赋值表!V3855</f>
        <v/>
      </c>
      <c r="X3856" s="6">
        <f>待赋值表!W3855</f>
        <v/>
      </c>
      <c r="Y3856" s="6">
        <f>待赋值表!X3855</f>
        <v/>
      </c>
      <c r="Z3856" s="3">
        <f>IF(M3856&gt;=0.01,"B_pre",IF(M3856&gt;=0,"C_pre","none"))</f>
        <v/>
      </c>
      <c r="AA3856" s="3">
        <f>IF(U3856&gt;0.125,"a_pre",IF(U3856&gt;=0,"b_pre","none"))</f>
        <v/>
      </c>
      <c r="AB3856" s="3">
        <f>AND(Z3856="B_pre",AA3856="a_pre")</f>
        <v/>
      </c>
      <c r="AC3856" s="3">
        <f>AND(Z3856="B_pre",AA3856="b_pre")</f>
        <v/>
      </c>
      <c r="AD3856" s="3">
        <f>AND(Z3856="C_pre",AA3856="a_pre")</f>
        <v/>
      </c>
      <c r="AE3856" s="3">
        <f>AND(Z3856="C_pre",AA3856="b_pre")</f>
        <v/>
      </c>
      <c r="AF3856" s="6">
        <f>待赋值表!C3855</f>
        <v/>
      </c>
      <c r="AG3856" s="3">
        <f t="array" ref="AG3856">IF(AB3856=TRUE,"A",IF(AC3856=TRUE,"B",IF(AD3856=TRUE,"C",IF(AE3856=TRUE,"D","其他"))))</f>
        <v/>
      </c>
      <c r="AH3856" s="3">
        <f>IF(分析表!$E$12&lt;&gt;"ALL",AND(AF3856=分析表!$E$10,AG3856=分析表!$E$12),IF(AF3856=分析表!$E$10,TRUE(),IF(AF3856="ALL",TRUE(),"")))</f>
        <v/>
      </c>
    </row>
    <row r="3857">
      <c r="A3857" s="3">
        <f>COUNTIF($AH$2:AH3857,"TRUE")</f>
        <v/>
      </c>
      <c r="B3857" s="3">
        <f>COUNTIF($AG$2:$AG3857,#REF!)</f>
        <v/>
      </c>
      <c r="C3857" s="56">
        <f>待赋值表!A3856</f>
        <v/>
      </c>
      <c r="E3857" s="6">
        <f>待赋值表!D3856</f>
        <v/>
      </c>
      <c r="F3857" s="6">
        <f>待赋值表!E3856</f>
        <v/>
      </c>
      <c r="G3857" s="6">
        <f>待赋值表!F3856</f>
        <v/>
      </c>
      <c r="H3857" s="6">
        <f>待赋值表!G3856</f>
        <v/>
      </c>
      <c r="I3857" s="6">
        <f>待赋值表!H3856</f>
        <v/>
      </c>
      <c r="J3857" s="6">
        <f>待赋值表!I3856</f>
        <v/>
      </c>
      <c r="K3857" s="6">
        <f>待赋值表!J3856</f>
        <v/>
      </c>
      <c r="L3857" s="6">
        <f>待赋值表!K3856</f>
        <v/>
      </c>
      <c r="M3857" s="6">
        <f>待赋值表!L3856</f>
        <v/>
      </c>
      <c r="N3857" s="6">
        <f>待赋值表!M3856</f>
        <v/>
      </c>
      <c r="O3857" s="6">
        <f>待赋值表!N3856</f>
        <v/>
      </c>
      <c r="P3857" s="6">
        <f>待赋值表!O3856</f>
        <v/>
      </c>
      <c r="Q3857" s="6">
        <f>IF(待赋值表!P3856&lt;&gt;"",待赋值表!P3856,0)</f>
        <v/>
      </c>
      <c r="R3857" s="6">
        <f>待赋值表!Q3856</f>
        <v/>
      </c>
      <c r="S3857" s="6">
        <f>待赋值表!R3856</f>
        <v/>
      </c>
      <c r="T3857" s="6">
        <f>待赋值表!S3856</f>
        <v/>
      </c>
      <c r="U3857" s="6">
        <f>待赋值表!T3856</f>
        <v/>
      </c>
      <c r="V3857" s="6">
        <f>待赋值表!U3856</f>
        <v/>
      </c>
      <c r="W3857" s="6">
        <f>待赋值表!V3856</f>
        <v/>
      </c>
      <c r="X3857" s="6">
        <f>待赋值表!W3856</f>
        <v/>
      </c>
      <c r="Y3857" s="6">
        <f>待赋值表!X3856</f>
        <v/>
      </c>
      <c r="Z3857" s="3">
        <f>IF(M3857&gt;=0.01,"B_pre",IF(M3857&gt;=0,"C_pre","none"))</f>
        <v/>
      </c>
      <c r="AA3857" s="3">
        <f>IF(U3857&gt;0.125,"a_pre",IF(U3857&gt;=0,"b_pre","none"))</f>
        <v/>
      </c>
      <c r="AB3857" s="3">
        <f>AND(Z3857="B_pre",AA3857="a_pre")</f>
        <v/>
      </c>
      <c r="AC3857" s="3">
        <f>AND(Z3857="B_pre",AA3857="b_pre")</f>
        <v/>
      </c>
      <c r="AD3857" s="3">
        <f>AND(Z3857="C_pre",AA3857="a_pre")</f>
        <v/>
      </c>
      <c r="AE3857" s="3">
        <f>AND(Z3857="C_pre",AA3857="b_pre")</f>
        <v/>
      </c>
      <c r="AF3857" s="6">
        <f>待赋值表!C3856</f>
        <v/>
      </c>
      <c r="AG3857" s="3">
        <f t="array" ref="AG3857">IF(AB3857=TRUE,"A",IF(AC3857=TRUE,"B",IF(AD3857=TRUE,"C",IF(AE3857=TRUE,"D","其他"))))</f>
        <v/>
      </c>
      <c r="AH3857" s="3">
        <f>IF(分析表!$E$12&lt;&gt;"ALL",AND(AF3857=分析表!$E$10,AG3857=分析表!$E$12),IF(AF3857=分析表!$E$10,TRUE(),IF(AF3857="ALL",TRUE(),"")))</f>
        <v/>
      </c>
    </row>
    <row r="3858">
      <c r="A3858" s="3">
        <f>COUNTIF($AH$2:AH3858,"TRUE")</f>
        <v/>
      </c>
      <c r="B3858" s="3">
        <f>COUNTIF($AG$2:$AG3858,#REF!)</f>
        <v/>
      </c>
      <c r="C3858" s="56">
        <f>待赋值表!A3857</f>
        <v/>
      </c>
      <c r="E3858" s="6">
        <f>待赋值表!D3857</f>
        <v/>
      </c>
      <c r="F3858" s="6">
        <f>待赋值表!E3857</f>
        <v/>
      </c>
      <c r="G3858" s="6">
        <f>待赋值表!F3857</f>
        <v/>
      </c>
      <c r="H3858" s="6">
        <f>待赋值表!G3857</f>
        <v/>
      </c>
      <c r="I3858" s="6">
        <f>待赋值表!H3857</f>
        <v/>
      </c>
      <c r="J3858" s="6">
        <f>待赋值表!I3857</f>
        <v/>
      </c>
      <c r="K3858" s="6">
        <f>待赋值表!J3857</f>
        <v/>
      </c>
      <c r="L3858" s="6">
        <f>待赋值表!K3857</f>
        <v/>
      </c>
      <c r="M3858" s="6">
        <f>待赋值表!L3857</f>
        <v/>
      </c>
      <c r="N3858" s="6">
        <f>待赋值表!M3857</f>
        <v/>
      </c>
      <c r="O3858" s="6">
        <f>待赋值表!N3857</f>
        <v/>
      </c>
      <c r="P3858" s="6">
        <f>待赋值表!O3857</f>
        <v/>
      </c>
      <c r="Q3858" s="6">
        <f>IF(待赋值表!P3857&lt;&gt;"",待赋值表!P3857,0)</f>
        <v/>
      </c>
      <c r="R3858" s="6">
        <f>待赋值表!Q3857</f>
        <v/>
      </c>
      <c r="S3858" s="6">
        <f>待赋值表!R3857</f>
        <v/>
      </c>
      <c r="T3858" s="6">
        <f>待赋值表!S3857</f>
        <v/>
      </c>
      <c r="U3858" s="6">
        <f>待赋值表!T3857</f>
        <v/>
      </c>
      <c r="V3858" s="6">
        <f>待赋值表!U3857</f>
        <v/>
      </c>
      <c r="W3858" s="6">
        <f>待赋值表!V3857</f>
        <v/>
      </c>
      <c r="X3858" s="6">
        <f>待赋值表!W3857</f>
        <v/>
      </c>
      <c r="Y3858" s="6">
        <f>待赋值表!X3857</f>
        <v/>
      </c>
      <c r="Z3858" s="3">
        <f>IF(M3858&gt;=0.01,"B_pre",IF(M3858&gt;=0,"C_pre","none"))</f>
        <v/>
      </c>
      <c r="AA3858" s="3">
        <f>IF(U3858&gt;0.125,"a_pre",IF(U3858&gt;=0,"b_pre","none"))</f>
        <v/>
      </c>
      <c r="AB3858" s="3">
        <f>AND(Z3858="B_pre",AA3858="a_pre")</f>
        <v/>
      </c>
      <c r="AC3858" s="3">
        <f>AND(Z3858="B_pre",AA3858="b_pre")</f>
        <v/>
      </c>
      <c r="AD3858" s="3">
        <f>AND(Z3858="C_pre",AA3858="a_pre")</f>
        <v/>
      </c>
      <c r="AE3858" s="3">
        <f>AND(Z3858="C_pre",AA3858="b_pre")</f>
        <v/>
      </c>
      <c r="AF3858" s="6">
        <f>待赋值表!C3857</f>
        <v/>
      </c>
      <c r="AG3858" s="3">
        <f t="array" ref="AG3858">IF(AB3858=TRUE,"A",IF(AC3858=TRUE,"B",IF(AD3858=TRUE,"C",IF(AE3858=TRUE,"D","其他"))))</f>
        <v/>
      </c>
      <c r="AH3858" s="3">
        <f>IF(分析表!$E$12&lt;&gt;"ALL",AND(AF3858=分析表!$E$10,AG3858=分析表!$E$12),IF(AF3858=分析表!$E$10,TRUE(),IF(AF3858="ALL",TRUE(),"")))</f>
        <v/>
      </c>
    </row>
    <row r="3859">
      <c r="A3859" s="3">
        <f>COUNTIF($AH$2:AH3859,"TRUE")</f>
        <v/>
      </c>
      <c r="B3859" s="3">
        <f>COUNTIF($AG$2:$AG3859,#REF!)</f>
        <v/>
      </c>
      <c r="C3859" s="56">
        <f>待赋值表!A3858</f>
        <v/>
      </c>
      <c r="E3859" s="6">
        <f>待赋值表!D3858</f>
        <v/>
      </c>
      <c r="F3859" s="6">
        <f>待赋值表!E3858</f>
        <v/>
      </c>
      <c r="G3859" s="6">
        <f>待赋值表!F3858</f>
        <v/>
      </c>
      <c r="H3859" s="6">
        <f>待赋值表!G3858</f>
        <v/>
      </c>
      <c r="I3859" s="6">
        <f>待赋值表!H3858</f>
        <v/>
      </c>
      <c r="J3859" s="6">
        <f>待赋值表!I3858</f>
        <v/>
      </c>
      <c r="K3859" s="6">
        <f>待赋值表!J3858</f>
        <v/>
      </c>
      <c r="L3859" s="6">
        <f>待赋值表!K3858</f>
        <v/>
      </c>
      <c r="M3859" s="6">
        <f>待赋值表!L3858</f>
        <v/>
      </c>
      <c r="N3859" s="6">
        <f>待赋值表!M3858</f>
        <v/>
      </c>
      <c r="O3859" s="6">
        <f>待赋值表!N3858</f>
        <v/>
      </c>
      <c r="P3859" s="6">
        <f>待赋值表!O3858</f>
        <v/>
      </c>
      <c r="Q3859" s="6">
        <f>IF(待赋值表!P3858&lt;&gt;"",待赋值表!P3858,0)</f>
        <v/>
      </c>
      <c r="R3859" s="6">
        <f>待赋值表!Q3858</f>
        <v/>
      </c>
      <c r="S3859" s="6">
        <f>待赋值表!R3858</f>
        <v/>
      </c>
      <c r="T3859" s="6">
        <f>待赋值表!S3858</f>
        <v/>
      </c>
      <c r="U3859" s="6">
        <f>待赋值表!T3858</f>
        <v/>
      </c>
      <c r="V3859" s="6">
        <f>待赋值表!U3858</f>
        <v/>
      </c>
      <c r="W3859" s="6">
        <f>待赋值表!V3858</f>
        <v/>
      </c>
      <c r="X3859" s="6">
        <f>待赋值表!W3858</f>
        <v/>
      </c>
      <c r="Y3859" s="6">
        <f>待赋值表!X3858</f>
        <v/>
      </c>
      <c r="Z3859" s="3">
        <f>IF(M3859&gt;=0.01,"B_pre",IF(M3859&gt;=0,"C_pre","none"))</f>
        <v/>
      </c>
      <c r="AA3859" s="3">
        <f>IF(U3859&gt;0.125,"a_pre",IF(U3859&gt;=0,"b_pre","none"))</f>
        <v/>
      </c>
      <c r="AB3859" s="3">
        <f>AND(Z3859="B_pre",AA3859="a_pre")</f>
        <v/>
      </c>
      <c r="AC3859" s="3">
        <f>AND(Z3859="B_pre",AA3859="b_pre")</f>
        <v/>
      </c>
      <c r="AD3859" s="3">
        <f>AND(Z3859="C_pre",AA3859="a_pre")</f>
        <v/>
      </c>
      <c r="AE3859" s="3">
        <f>AND(Z3859="C_pre",AA3859="b_pre")</f>
        <v/>
      </c>
      <c r="AF3859" s="6">
        <f>待赋值表!C3858</f>
        <v/>
      </c>
      <c r="AG3859" s="3">
        <f t="array" ref="AG3859">IF(AB3859=TRUE,"A",IF(AC3859=TRUE,"B",IF(AD3859=TRUE,"C",IF(AE3859=TRUE,"D","其他"))))</f>
        <v/>
      </c>
      <c r="AH3859" s="3">
        <f>IF(分析表!$E$12&lt;&gt;"ALL",AND(AF3859=分析表!$E$10,AG3859=分析表!$E$12),IF(AF3859=分析表!$E$10,TRUE(),IF(AF3859="ALL",TRUE(),"")))</f>
        <v/>
      </c>
    </row>
    <row r="3860">
      <c r="A3860" s="3">
        <f>COUNTIF($AH$2:AH3860,"TRUE")</f>
        <v/>
      </c>
      <c r="B3860" s="3">
        <f>COUNTIF($AG$2:$AG3860,#REF!)</f>
        <v/>
      </c>
      <c r="C3860" s="56">
        <f>待赋值表!A3859</f>
        <v/>
      </c>
      <c r="E3860" s="6">
        <f>待赋值表!D3859</f>
        <v/>
      </c>
      <c r="F3860" s="6">
        <f>待赋值表!E3859</f>
        <v/>
      </c>
      <c r="G3860" s="6">
        <f>待赋值表!F3859</f>
        <v/>
      </c>
      <c r="H3860" s="6">
        <f>待赋值表!G3859</f>
        <v/>
      </c>
      <c r="I3860" s="6">
        <f>待赋值表!H3859</f>
        <v/>
      </c>
      <c r="J3860" s="6">
        <f>待赋值表!I3859</f>
        <v/>
      </c>
      <c r="K3860" s="6">
        <f>待赋值表!J3859</f>
        <v/>
      </c>
      <c r="L3860" s="6">
        <f>待赋值表!K3859</f>
        <v/>
      </c>
      <c r="M3860" s="6">
        <f>待赋值表!L3859</f>
        <v/>
      </c>
      <c r="N3860" s="6">
        <f>待赋值表!M3859</f>
        <v/>
      </c>
      <c r="O3860" s="6">
        <f>待赋值表!N3859</f>
        <v/>
      </c>
      <c r="P3860" s="6">
        <f>待赋值表!O3859</f>
        <v/>
      </c>
      <c r="Q3860" s="6">
        <f>IF(待赋值表!P3859&lt;&gt;"",待赋值表!P3859,0)</f>
        <v/>
      </c>
      <c r="R3860" s="6">
        <f>待赋值表!Q3859</f>
        <v/>
      </c>
      <c r="S3860" s="6">
        <f>待赋值表!R3859</f>
        <v/>
      </c>
      <c r="T3860" s="6">
        <f>待赋值表!S3859</f>
        <v/>
      </c>
      <c r="U3860" s="6">
        <f>待赋值表!T3859</f>
        <v/>
      </c>
      <c r="V3860" s="6">
        <f>待赋值表!U3859</f>
        <v/>
      </c>
      <c r="W3860" s="6">
        <f>待赋值表!V3859</f>
        <v/>
      </c>
      <c r="X3860" s="6">
        <f>待赋值表!W3859</f>
        <v/>
      </c>
      <c r="Y3860" s="6">
        <f>待赋值表!X3859</f>
        <v/>
      </c>
      <c r="Z3860" s="3">
        <f>IF(M3860&gt;=0.01,"B_pre",IF(M3860&gt;=0,"C_pre","none"))</f>
        <v/>
      </c>
      <c r="AA3860" s="3">
        <f>IF(U3860&gt;0.125,"a_pre",IF(U3860&gt;=0,"b_pre","none"))</f>
        <v/>
      </c>
      <c r="AB3860" s="3">
        <f>AND(Z3860="B_pre",AA3860="a_pre")</f>
        <v/>
      </c>
      <c r="AC3860" s="3">
        <f>AND(Z3860="B_pre",AA3860="b_pre")</f>
        <v/>
      </c>
      <c r="AD3860" s="3">
        <f>AND(Z3860="C_pre",AA3860="a_pre")</f>
        <v/>
      </c>
      <c r="AE3860" s="3">
        <f>AND(Z3860="C_pre",AA3860="b_pre")</f>
        <v/>
      </c>
      <c r="AF3860" s="6">
        <f>待赋值表!C3859</f>
        <v/>
      </c>
      <c r="AG3860" s="3">
        <f t="array" ref="AG3860">IF(AB3860=TRUE,"A",IF(AC3860=TRUE,"B",IF(AD3860=TRUE,"C",IF(AE3860=TRUE,"D","其他"))))</f>
        <v/>
      </c>
      <c r="AH3860" s="3">
        <f>IF(分析表!$E$12&lt;&gt;"ALL",AND(AF3860=分析表!$E$10,AG3860=分析表!$E$12),IF(AF3860=分析表!$E$10,TRUE(),IF(AF3860="ALL",TRUE(),"")))</f>
        <v/>
      </c>
    </row>
    <row r="3861">
      <c r="A3861" s="3">
        <f>COUNTIF($AH$2:AH3861,"TRUE")</f>
        <v/>
      </c>
      <c r="B3861" s="3">
        <f>COUNTIF($AG$2:$AG3861,#REF!)</f>
        <v/>
      </c>
      <c r="C3861" s="56">
        <f>待赋值表!A3860</f>
        <v/>
      </c>
      <c r="E3861" s="6">
        <f>待赋值表!D3860</f>
        <v/>
      </c>
      <c r="F3861" s="6">
        <f>待赋值表!E3860</f>
        <v/>
      </c>
      <c r="G3861" s="6">
        <f>待赋值表!F3860</f>
        <v/>
      </c>
      <c r="H3861" s="6">
        <f>待赋值表!G3860</f>
        <v/>
      </c>
      <c r="I3861" s="6">
        <f>待赋值表!H3860</f>
        <v/>
      </c>
      <c r="J3861" s="6">
        <f>待赋值表!I3860</f>
        <v/>
      </c>
      <c r="K3861" s="6">
        <f>待赋值表!J3860</f>
        <v/>
      </c>
      <c r="L3861" s="6">
        <f>待赋值表!K3860</f>
        <v/>
      </c>
      <c r="M3861" s="6">
        <f>待赋值表!L3860</f>
        <v/>
      </c>
      <c r="N3861" s="6">
        <f>待赋值表!M3860</f>
        <v/>
      </c>
      <c r="O3861" s="6">
        <f>待赋值表!N3860</f>
        <v/>
      </c>
      <c r="P3861" s="6">
        <f>待赋值表!O3860</f>
        <v/>
      </c>
      <c r="Q3861" s="6">
        <f>IF(待赋值表!P3860&lt;&gt;"",待赋值表!P3860,0)</f>
        <v/>
      </c>
      <c r="R3861" s="6">
        <f>待赋值表!Q3860</f>
        <v/>
      </c>
      <c r="S3861" s="6">
        <f>待赋值表!R3860</f>
        <v/>
      </c>
      <c r="T3861" s="6">
        <f>待赋值表!S3860</f>
        <v/>
      </c>
      <c r="U3861" s="6">
        <f>待赋值表!T3860</f>
        <v/>
      </c>
      <c r="V3861" s="6">
        <f>待赋值表!U3860</f>
        <v/>
      </c>
      <c r="W3861" s="6">
        <f>待赋值表!V3860</f>
        <v/>
      </c>
      <c r="X3861" s="6">
        <f>待赋值表!W3860</f>
        <v/>
      </c>
      <c r="Y3861" s="6">
        <f>待赋值表!X3860</f>
        <v/>
      </c>
      <c r="Z3861" s="3">
        <f>IF(M3861&gt;=0.01,"B_pre",IF(M3861&gt;=0,"C_pre","none"))</f>
        <v/>
      </c>
      <c r="AA3861" s="3">
        <f>IF(U3861&gt;0.125,"a_pre",IF(U3861&gt;=0,"b_pre","none"))</f>
        <v/>
      </c>
      <c r="AB3861" s="3">
        <f>AND(Z3861="B_pre",AA3861="a_pre")</f>
        <v/>
      </c>
      <c r="AC3861" s="3">
        <f>AND(Z3861="B_pre",AA3861="b_pre")</f>
        <v/>
      </c>
      <c r="AD3861" s="3">
        <f>AND(Z3861="C_pre",AA3861="a_pre")</f>
        <v/>
      </c>
      <c r="AE3861" s="3">
        <f>AND(Z3861="C_pre",AA3861="b_pre")</f>
        <v/>
      </c>
      <c r="AF3861" s="6">
        <f>待赋值表!C3860</f>
        <v/>
      </c>
      <c r="AG3861" s="3">
        <f t="array" ref="AG3861">IF(AB3861=TRUE,"A",IF(AC3861=TRUE,"B",IF(AD3861=TRUE,"C",IF(AE3861=TRUE,"D","其他"))))</f>
        <v/>
      </c>
      <c r="AH3861" s="3">
        <f>IF(分析表!$E$12&lt;&gt;"ALL",AND(AF3861=分析表!$E$10,AG3861=分析表!$E$12),IF(AF3861=分析表!$E$10,TRUE(),IF(AF3861="ALL",TRUE(),"")))</f>
        <v/>
      </c>
    </row>
    <row r="3862">
      <c r="A3862" s="3">
        <f>COUNTIF($AH$2:AH3862,"TRUE")</f>
        <v/>
      </c>
      <c r="B3862" s="3">
        <f>COUNTIF($AG$2:$AG3862,#REF!)</f>
        <v/>
      </c>
      <c r="C3862" s="56">
        <f>待赋值表!A3861</f>
        <v/>
      </c>
      <c r="E3862" s="6">
        <f>待赋值表!D3861</f>
        <v/>
      </c>
      <c r="F3862" s="6">
        <f>待赋值表!E3861</f>
        <v/>
      </c>
      <c r="G3862" s="6">
        <f>待赋值表!F3861</f>
        <v/>
      </c>
      <c r="H3862" s="6">
        <f>待赋值表!G3861</f>
        <v/>
      </c>
      <c r="I3862" s="6">
        <f>待赋值表!H3861</f>
        <v/>
      </c>
      <c r="J3862" s="6">
        <f>待赋值表!I3861</f>
        <v/>
      </c>
      <c r="K3862" s="6">
        <f>待赋值表!J3861</f>
        <v/>
      </c>
      <c r="L3862" s="6">
        <f>待赋值表!K3861</f>
        <v/>
      </c>
      <c r="M3862" s="6">
        <f>待赋值表!L3861</f>
        <v/>
      </c>
      <c r="N3862" s="6">
        <f>待赋值表!M3861</f>
        <v/>
      </c>
      <c r="O3862" s="6">
        <f>待赋值表!N3861</f>
        <v/>
      </c>
      <c r="P3862" s="6">
        <f>待赋值表!O3861</f>
        <v/>
      </c>
      <c r="Q3862" s="6">
        <f>IF(待赋值表!P3861&lt;&gt;"",待赋值表!P3861,0)</f>
        <v/>
      </c>
      <c r="R3862" s="6">
        <f>待赋值表!Q3861</f>
        <v/>
      </c>
      <c r="S3862" s="6">
        <f>待赋值表!R3861</f>
        <v/>
      </c>
      <c r="T3862" s="6">
        <f>待赋值表!S3861</f>
        <v/>
      </c>
      <c r="U3862" s="6">
        <f>待赋值表!T3861</f>
        <v/>
      </c>
      <c r="V3862" s="6">
        <f>待赋值表!U3861</f>
        <v/>
      </c>
      <c r="W3862" s="6">
        <f>待赋值表!V3861</f>
        <v/>
      </c>
      <c r="X3862" s="6">
        <f>待赋值表!W3861</f>
        <v/>
      </c>
      <c r="Y3862" s="6">
        <f>待赋值表!X3861</f>
        <v/>
      </c>
      <c r="Z3862" s="3">
        <f>IF(M3862&gt;=0.01,"B_pre",IF(M3862&gt;=0,"C_pre","none"))</f>
        <v/>
      </c>
      <c r="AA3862" s="3">
        <f>IF(U3862&gt;0.125,"a_pre",IF(U3862&gt;=0,"b_pre","none"))</f>
        <v/>
      </c>
      <c r="AB3862" s="3">
        <f>AND(Z3862="B_pre",AA3862="a_pre")</f>
        <v/>
      </c>
      <c r="AC3862" s="3">
        <f>AND(Z3862="B_pre",AA3862="b_pre")</f>
        <v/>
      </c>
      <c r="AD3862" s="3">
        <f>AND(Z3862="C_pre",AA3862="a_pre")</f>
        <v/>
      </c>
      <c r="AE3862" s="3">
        <f>AND(Z3862="C_pre",AA3862="b_pre")</f>
        <v/>
      </c>
      <c r="AF3862" s="6">
        <f>待赋值表!C3861</f>
        <v/>
      </c>
      <c r="AG3862" s="3">
        <f t="array" ref="AG3862">IF(AB3862=TRUE,"A",IF(AC3862=TRUE,"B",IF(AD3862=TRUE,"C",IF(AE3862=TRUE,"D","其他"))))</f>
        <v/>
      </c>
      <c r="AH3862" s="3">
        <f>IF(分析表!$E$12&lt;&gt;"ALL",AND(AF3862=分析表!$E$10,AG3862=分析表!$E$12),IF(AF3862=分析表!$E$10,TRUE(),IF(AF3862="ALL",TRUE(),"")))</f>
        <v/>
      </c>
    </row>
    <row r="3863">
      <c r="A3863" s="3">
        <f>COUNTIF($AH$2:AH3863,"TRUE")</f>
        <v/>
      </c>
      <c r="B3863" s="3">
        <f>COUNTIF($AG$2:$AG3863,#REF!)</f>
        <v/>
      </c>
      <c r="C3863" s="56">
        <f>待赋值表!A3862</f>
        <v/>
      </c>
      <c r="E3863" s="6">
        <f>待赋值表!D3862</f>
        <v/>
      </c>
      <c r="F3863" s="6">
        <f>待赋值表!E3862</f>
        <v/>
      </c>
      <c r="G3863" s="6">
        <f>待赋值表!F3862</f>
        <v/>
      </c>
      <c r="H3863" s="6">
        <f>待赋值表!G3862</f>
        <v/>
      </c>
      <c r="I3863" s="6">
        <f>待赋值表!H3862</f>
        <v/>
      </c>
      <c r="J3863" s="6">
        <f>待赋值表!I3862</f>
        <v/>
      </c>
      <c r="K3863" s="6">
        <f>待赋值表!J3862</f>
        <v/>
      </c>
      <c r="L3863" s="6">
        <f>待赋值表!K3862</f>
        <v/>
      </c>
      <c r="M3863" s="6">
        <f>待赋值表!L3862</f>
        <v/>
      </c>
      <c r="N3863" s="6">
        <f>待赋值表!M3862</f>
        <v/>
      </c>
      <c r="O3863" s="6">
        <f>待赋值表!N3862</f>
        <v/>
      </c>
      <c r="P3863" s="6">
        <f>待赋值表!O3862</f>
        <v/>
      </c>
      <c r="Q3863" s="6">
        <f>IF(待赋值表!P3862&lt;&gt;"",待赋值表!P3862,0)</f>
        <v/>
      </c>
      <c r="R3863" s="6">
        <f>待赋值表!Q3862</f>
        <v/>
      </c>
      <c r="S3863" s="6">
        <f>待赋值表!R3862</f>
        <v/>
      </c>
      <c r="T3863" s="6">
        <f>待赋值表!S3862</f>
        <v/>
      </c>
      <c r="U3863" s="6">
        <f>待赋值表!T3862</f>
        <v/>
      </c>
      <c r="V3863" s="6">
        <f>待赋值表!U3862</f>
        <v/>
      </c>
      <c r="W3863" s="6">
        <f>待赋值表!V3862</f>
        <v/>
      </c>
      <c r="X3863" s="6">
        <f>待赋值表!W3862</f>
        <v/>
      </c>
      <c r="Y3863" s="6">
        <f>待赋值表!X3862</f>
        <v/>
      </c>
      <c r="Z3863" s="3">
        <f>IF(M3863&gt;=0.01,"B_pre",IF(M3863&gt;=0,"C_pre","none"))</f>
        <v/>
      </c>
      <c r="AA3863" s="3">
        <f>IF(U3863&gt;0.125,"a_pre",IF(U3863&gt;=0,"b_pre","none"))</f>
        <v/>
      </c>
      <c r="AB3863" s="3">
        <f>AND(Z3863="B_pre",AA3863="a_pre")</f>
        <v/>
      </c>
      <c r="AC3863" s="3">
        <f>AND(Z3863="B_pre",AA3863="b_pre")</f>
        <v/>
      </c>
      <c r="AD3863" s="3">
        <f>AND(Z3863="C_pre",AA3863="a_pre")</f>
        <v/>
      </c>
      <c r="AE3863" s="3">
        <f>AND(Z3863="C_pre",AA3863="b_pre")</f>
        <v/>
      </c>
      <c r="AF3863" s="6">
        <f>待赋值表!C3862</f>
        <v/>
      </c>
      <c r="AG3863" s="3">
        <f t="array" ref="AG3863">IF(AB3863=TRUE,"A",IF(AC3863=TRUE,"B",IF(AD3863=TRUE,"C",IF(AE3863=TRUE,"D","其他"))))</f>
        <v/>
      </c>
      <c r="AH3863" s="3">
        <f>IF(分析表!$E$12&lt;&gt;"ALL",AND(AF3863=分析表!$E$10,AG3863=分析表!$E$12),IF(AF3863=分析表!$E$10,TRUE(),IF(AF3863="ALL",TRUE(),"")))</f>
        <v/>
      </c>
    </row>
    <row r="3864">
      <c r="A3864" s="3">
        <f>COUNTIF($AH$2:AH3864,"TRUE")</f>
        <v/>
      </c>
      <c r="B3864" s="3">
        <f>COUNTIF($AG$2:$AG3864,#REF!)</f>
        <v/>
      </c>
      <c r="C3864" s="56">
        <f>待赋值表!A3863</f>
        <v/>
      </c>
      <c r="E3864" s="6">
        <f>待赋值表!D3863</f>
        <v/>
      </c>
      <c r="F3864" s="6">
        <f>待赋值表!E3863</f>
        <v/>
      </c>
      <c r="G3864" s="6">
        <f>待赋值表!F3863</f>
        <v/>
      </c>
      <c r="H3864" s="6">
        <f>待赋值表!G3863</f>
        <v/>
      </c>
      <c r="I3864" s="6">
        <f>待赋值表!H3863</f>
        <v/>
      </c>
      <c r="J3864" s="6">
        <f>待赋值表!I3863</f>
        <v/>
      </c>
      <c r="K3864" s="6">
        <f>待赋值表!J3863</f>
        <v/>
      </c>
      <c r="L3864" s="6">
        <f>待赋值表!K3863</f>
        <v/>
      </c>
      <c r="M3864" s="6">
        <f>待赋值表!L3863</f>
        <v/>
      </c>
      <c r="N3864" s="6">
        <f>待赋值表!M3863</f>
        <v/>
      </c>
      <c r="O3864" s="6">
        <f>待赋值表!N3863</f>
        <v/>
      </c>
      <c r="P3864" s="6">
        <f>待赋值表!O3863</f>
        <v/>
      </c>
      <c r="Q3864" s="6">
        <f>IF(待赋值表!P3863&lt;&gt;"",待赋值表!P3863,0)</f>
        <v/>
      </c>
      <c r="R3864" s="6">
        <f>待赋值表!Q3863</f>
        <v/>
      </c>
      <c r="S3864" s="6">
        <f>待赋值表!R3863</f>
        <v/>
      </c>
      <c r="T3864" s="6">
        <f>待赋值表!S3863</f>
        <v/>
      </c>
      <c r="U3864" s="6">
        <f>待赋值表!T3863</f>
        <v/>
      </c>
      <c r="V3864" s="6">
        <f>待赋值表!U3863</f>
        <v/>
      </c>
      <c r="W3864" s="6">
        <f>待赋值表!V3863</f>
        <v/>
      </c>
      <c r="X3864" s="6">
        <f>待赋值表!W3863</f>
        <v/>
      </c>
      <c r="Y3864" s="6">
        <f>待赋值表!X3863</f>
        <v/>
      </c>
      <c r="Z3864" s="3">
        <f>IF(M3864&gt;=0.01,"B_pre",IF(M3864&gt;=0,"C_pre","none"))</f>
        <v/>
      </c>
      <c r="AA3864" s="3">
        <f>IF(U3864&gt;0.125,"a_pre",IF(U3864&gt;=0,"b_pre","none"))</f>
        <v/>
      </c>
      <c r="AB3864" s="3">
        <f>AND(Z3864="B_pre",AA3864="a_pre")</f>
        <v/>
      </c>
      <c r="AC3864" s="3">
        <f>AND(Z3864="B_pre",AA3864="b_pre")</f>
        <v/>
      </c>
      <c r="AD3864" s="3">
        <f>AND(Z3864="C_pre",AA3864="a_pre")</f>
        <v/>
      </c>
      <c r="AE3864" s="3">
        <f>AND(Z3864="C_pre",AA3864="b_pre")</f>
        <v/>
      </c>
      <c r="AF3864" s="6">
        <f>待赋值表!C3863</f>
        <v/>
      </c>
      <c r="AG3864" s="3">
        <f t="array" ref="AG3864">IF(AB3864=TRUE,"A",IF(AC3864=TRUE,"B",IF(AD3864=TRUE,"C",IF(AE3864=TRUE,"D","其他"))))</f>
        <v/>
      </c>
      <c r="AH3864" s="3">
        <f>IF(分析表!$E$12&lt;&gt;"ALL",AND(AF3864=分析表!$E$10,AG3864=分析表!$E$12),IF(AF3864=分析表!$E$10,TRUE(),IF(AF3864="ALL",TRUE(),"")))</f>
        <v/>
      </c>
    </row>
    <row r="3865">
      <c r="A3865" s="3">
        <f>COUNTIF($AH$2:AH3865,"TRUE")</f>
        <v/>
      </c>
      <c r="B3865" s="3">
        <f>COUNTIF($AG$2:$AG3865,#REF!)</f>
        <v/>
      </c>
      <c r="C3865" s="56">
        <f>待赋值表!A3864</f>
        <v/>
      </c>
      <c r="E3865" s="6">
        <f>待赋值表!D3864</f>
        <v/>
      </c>
      <c r="F3865" s="6">
        <f>待赋值表!E3864</f>
        <v/>
      </c>
      <c r="G3865" s="6">
        <f>待赋值表!F3864</f>
        <v/>
      </c>
      <c r="H3865" s="6">
        <f>待赋值表!G3864</f>
        <v/>
      </c>
      <c r="I3865" s="6">
        <f>待赋值表!H3864</f>
        <v/>
      </c>
      <c r="J3865" s="6">
        <f>待赋值表!I3864</f>
        <v/>
      </c>
      <c r="K3865" s="6">
        <f>待赋值表!J3864</f>
        <v/>
      </c>
      <c r="L3865" s="6">
        <f>待赋值表!K3864</f>
        <v/>
      </c>
      <c r="M3865" s="6">
        <f>待赋值表!L3864</f>
        <v/>
      </c>
      <c r="N3865" s="6">
        <f>待赋值表!M3864</f>
        <v/>
      </c>
      <c r="O3865" s="6">
        <f>待赋值表!N3864</f>
        <v/>
      </c>
      <c r="P3865" s="6">
        <f>待赋值表!O3864</f>
        <v/>
      </c>
      <c r="Q3865" s="6">
        <f>IF(待赋值表!P3864&lt;&gt;"",待赋值表!P3864,0)</f>
        <v/>
      </c>
      <c r="R3865" s="6">
        <f>待赋值表!Q3864</f>
        <v/>
      </c>
      <c r="S3865" s="6">
        <f>待赋值表!R3864</f>
        <v/>
      </c>
      <c r="T3865" s="6">
        <f>待赋值表!S3864</f>
        <v/>
      </c>
      <c r="U3865" s="6">
        <f>待赋值表!T3864</f>
        <v/>
      </c>
      <c r="V3865" s="6">
        <f>待赋值表!U3864</f>
        <v/>
      </c>
      <c r="W3865" s="6">
        <f>待赋值表!V3864</f>
        <v/>
      </c>
      <c r="X3865" s="6">
        <f>待赋值表!W3864</f>
        <v/>
      </c>
      <c r="Y3865" s="6">
        <f>待赋值表!X3864</f>
        <v/>
      </c>
      <c r="Z3865" s="3">
        <f>IF(M3865&gt;=0.01,"B_pre",IF(M3865&gt;=0,"C_pre","none"))</f>
        <v/>
      </c>
      <c r="AA3865" s="3">
        <f>IF(U3865&gt;0.125,"a_pre",IF(U3865&gt;=0,"b_pre","none"))</f>
        <v/>
      </c>
      <c r="AB3865" s="3">
        <f>AND(Z3865="B_pre",AA3865="a_pre")</f>
        <v/>
      </c>
      <c r="AC3865" s="3">
        <f>AND(Z3865="B_pre",AA3865="b_pre")</f>
        <v/>
      </c>
      <c r="AD3865" s="3">
        <f>AND(Z3865="C_pre",AA3865="a_pre")</f>
        <v/>
      </c>
      <c r="AE3865" s="3">
        <f>AND(Z3865="C_pre",AA3865="b_pre")</f>
        <v/>
      </c>
      <c r="AF3865" s="6">
        <f>待赋值表!C3864</f>
        <v/>
      </c>
      <c r="AG3865" s="3">
        <f t="array" ref="AG3865">IF(AB3865=TRUE,"A",IF(AC3865=TRUE,"B",IF(AD3865=TRUE,"C",IF(AE3865=TRUE,"D","其他"))))</f>
        <v/>
      </c>
      <c r="AH3865" s="3">
        <f>IF(分析表!$E$12&lt;&gt;"ALL",AND(AF3865=分析表!$E$10,AG3865=分析表!$E$12),IF(AF3865=分析表!$E$10,TRUE(),IF(AF3865="ALL",TRUE(),"")))</f>
        <v/>
      </c>
    </row>
    <row r="3866">
      <c r="A3866" s="3">
        <f>COUNTIF($AH$2:AH3866,"TRUE")</f>
        <v/>
      </c>
      <c r="B3866" s="3">
        <f>COUNTIF($AG$2:$AG3866,#REF!)</f>
        <v/>
      </c>
      <c r="C3866" s="56">
        <f>待赋值表!A3865</f>
        <v/>
      </c>
      <c r="E3866" s="6">
        <f>待赋值表!D3865</f>
        <v/>
      </c>
      <c r="F3866" s="6">
        <f>待赋值表!E3865</f>
        <v/>
      </c>
      <c r="G3866" s="6">
        <f>待赋值表!F3865</f>
        <v/>
      </c>
      <c r="H3866" s="6">
        <f>待赋值表!G3865</f>
        <v/>
      </c>
      <c r="I3866" s="6">
        <f>待赋值表!H3865</f>
        <v/>
      </c>
      <c r="J3866" s="6">
        <f>待赋值表!I3865</f>
        <v/>
      </c>
      <c r="K3866" s="6">
        <f>待赋值表!J3865</f>
        <v/>
      </c>
      <c r="L3866" s="6">
        <f>待赋值表!K3865</f>
        <v/>
      </c>
      <c r="M3866" s="6">
        <f>待赋值表!L3865</f>
        <v/>
      </c>
      <c r="N3866" s="6">
        <f>待赋值表!M3865</f>
        <v/>
      </c>
      <c r="O3866" s="6">
        <f>待赋值表!N3865</f>
        <v/>
      </c>
      <c r="P3866" s="6">
        <f>待赋值表!O3865</f>
        <v/>
      </c>
      <c r="Q3866" s="6">
        <f>IF(待赋值表!P3865&lt;&gt;"",待赋值表!P3865,0)</f>
        <v/>
      </c>
      <c r="R3866" s="6">
        <f>待赋值表!Q3865</f>
        <v/>
      </c>
      <c r="S3866" s="6">
        <f>待赋值表!R3865</f>
        <v/>
      </c>
      <c r="T3866" s="6">
        <f>待赋值表!S3865</f>
        <v/>
      </c>
      <c r="U3866" s="6">
        <f>待赋值表!T3865</f>
        <v/>
      </c>
      <c r="V3866" s="6">
        <f>待赋值表!U3865</f>
        <v/>
      </c>
      <c r="W3866" s="6">
        <f>待赋值表!V3865</f>
        <v/>
      </c>
      <c r="X3866" s="6">
        <f>待赋值表!W3865</f>
        <v/>
      </c>
      <c r="Y3866" s="6">
        <f>待赋值表!X3865</f>
        <v/>
      </c>
      <c r="Z3866" s="3">
        <f>IF(M3866&gt;=0.01,"B_pre",IF(M3866&gt;=0,"C_pre","none"))</f>
        <v/>
      </c>
      <c r="AA3866" s="3">
        <f>IF(U3866&gt;0.125,"a_pre",IF(U3866&gt;=0,"b_pre","none"))</f>
        <v/>
      </c>
      <c r="AB3866" s="3">
        <f>AND(Z3866="B_pre",AA3866="a_pre")</f>
        <v/>
      </c>
      <c r="AC3866" s="3">
        <f>AND(Z3866="B_pre",AA3866="b_pre")</f>
        <v/>
      </c>
      <c r="AD3866" s="3">
        <f>AND(Z3866="C_pre",AA3866="a_pre")</f>
        <v/>
      </c>
      <c r="AE3866" s="3">
        <f>AND(Z3866="C_pre",AA3866="b_pre")</f>
        <v/>
      </c>
      <c r="AF3866" s="6">
        <f>待赋值表!C3865</f>
        <v/>
      </c>
      <c r="AG3866" s="3">
        <f t="array" ref="AG3866">IF(AB3866=TRUE,"A",IF(AC3866=TRUE,"B",IF(AD3866=TRUE,"C",IF(AE3866=TRUE,"D","其他"))))</f>
        <v/>
      </c>
      <c r="AH3866" s="3">
        <f>IF(分析表!$E$12&lt;&gt;"ALL",AND(AF3866=分析表!$E$10,AG3866=分析表!$E$12),IF(AF3866=分析表!$E$10,TRUE(),IF(AF3866="ALL",TRUE(),"")))</f>
        <v/>
      </c>
    </row>
    <row r="3867">
      <c r="A3867" s="3">
        <f>COUNTIF($AH$2:AH3867,"TRUE")</f>
        <v/>
      </c>
      <c r="B3867" s="3">
        <f>COUNTIF($AG$2:$AG3867,#REF!)</f>
        <v/>
      </c>
      <c r="C3867" s="56">
        <f>待赋值表!A3866</f>
        <v/>
      </c>
      <c r="E3867" s="6">
        <f>待赋值表!D3866</f>
        <v/>
      </c>
      <c r="F3867" s="6">
        <f>待赋值表!E3866</f>
        <v/>
      </c>
      <c r="G3867" s="6">
        <f>待赋值表!F3866</f>
        <v/>
      </c>
      <c r="H3867" s="6">
        <f>待赋值表!G3866</f>
        <v/>
      </c>
      <c r="I3867" s="6">
        <f>待赋值表!H3866</f>
        <v/>
      </c>
      <c r="J3867" s="6">
        <f>待赋值表!I3866</f>
        <v/>
      </c>
      <c r="K3867" s="6">
        <f>待赋值表!J3866</f>
        <v/>
      </c>
      <c r="L3867" s="6">
        <f>待赋值表!K3866</f>
        <v/>
      </c>
      <c r="M3867" s="6">
        <f>待赋值表!L3866</f>
        <v/>
      </c>
      <c r="N3867" s="6">
        <f>待赋值表!M3866</f>
        <v/>
      </c>
      <c r="O3867" s="6">
        <f>待赋值表!N3866</f>
        <v/>
      </c>
      <c r="P3867" s="6">
        <f>待赋值表!O3866</f>
        <v/>
      </c>
      <c r="Q3867" s="6">
        <f>IF(待赋值表!P3866&lt;&gt;"",待赋值表!P3866,0)</f>
        <v/>
      </c>
      <c r="R3867" s="6">
        <f>待赋值表!Q3866</f>
        <v/>
      </c>
      <c r="S3867" s="6">
        <f>待赋值表!R3866</f>
        <v/>
      </c>
      <c r="T3867" s="6">
        <f>待赋值表!S3866</f>
        <v/>
      </c>
      <c r="U3867" s="6">
        <f>待赋值表!T3866</f>
        <v/>
      </c>
      <c r="V3867" s="6">
        <f>待赋值表!U3866</f>
        <v/>
      </c>
      <c r="W3867" s="6">
        <f>待赋值表!V3866</f>
        <v/>
      </c>
      <c r="X3867" s="6">
        <f>待赋值表!W3866</f>
        <v/>
      </c>
      <c r="Y3867" s="6">
        <f>待赋值表!X3866</f>
        <v/>
      </c>
      <c r="Z3867" s="3">
        <f>IF(M3867&gt;=0.01,"B_pre",IF(M3867&gt;=0,"C_pre","none"))</f>
        <v/>
      </c>
      <c r="AA3867" s="3">
        <f>IF(U3867&gt;0.125,"a_pre",IF(U3867&gt;=0,"b_pre","none"))</f>
        <v/>
      </c>
      <c r="AB3867" s="3">
        <f>AND(Z3867="B_pre",AA3867="a_pre")</f>
        <v/>
      </c>
      <c r="AC3867" s="3">
        <f>AND(Z3867="B_pre",AA3867="b_pre")</f>
        <v/>
      </c>
      <c r="AD3867" s="3">
        <f>AND(Z3867="C_pre",AA3867="a_pre")</f>
        <v/>
      </c>
      <c r="AE3867" s="3">
        <f>AND(Z3867="C_pre",AA3867="b_pre")</f>
        <v/>
      </c>
      <c r="AF3867" s="6">
        <f>待赋值表!C3866</f>
        <v/>
      </c>
      <c r="AG3867" s="3">
        <f t="array" ref="AG3867">IF(AB3867=TRUE,"A",IF(AC3867=TRUE,"B",IF(AD3867=TRUE,"C",IF(AE3867=TRUE,"D","其他"))))</f>
        <v/>
      </c>
      <c r="AH3867" s="3">
        <f>IF(分析表!$E$12&lt;&gt;"ALL",AND(AF3867=分析表!$E$10,AG3867=分析表!$E$12),IF(AF3867=分析表!$E$10,TRUE(),IF(AF3867="ALL",TRUE(),"")))</f>
        <v/>
      </c>
    </row>
    <row r="3868">
      <c r="A3868" s="3">
        <f>COUNTIF($AH$2:AH3868,"TRUE")</f>
        <v/>
      </c>
      <c r="B3868" s="3">
        <f>COUNTIF($AG$2:$AG3868,#REF!)</f>
        <v/>
      </c>
      <c r="C3868" s="56">
        <f>待赋值表!A3867</f>
        <v/>
      </c>
      <c r="E3868" s="6">
        <f>待赋值表!D3867</f>
        <v/>
      </c>
      <c r="F3868" s="6">
        <f>待赋值表!E3867</f>
        <v/>
      </c>
      <c r="G3868" s="6">
        <f>待赋值表!F3867</f>
        <v/>
      </c>
      <c r="H3868" s="6">
        <f>待赋值表!G3867</f>
        <v/>
      </c>
      <c r="I3868" s="6">
        <f>待赋值表!H3867</f>
        <v/>
      </c>
      <c r="J3868" s="6">
        <f>待赋值表!I3867</f>
        <v/>
      </c>
      <c r="K3868" s="6">
        <f>待赋值表!J3867</f>
        <v/>
      </c>
      <c r="L3868" s="6">
        <f>待赋值表!K3867</f>
        <v/>
      </c>
      <c r="M3868" s="6">
        <f>待赋值表!L3867</f>
        <v/>
      </c>
      <c r="N3868" s="6">
        <f>待赋值表!M3867</f>
        <v/>
      </c>
      <c r="O3868" s="6">
        <f>待赋值表!N3867</f>
        <v/>
      </c>
      <c r="P3868" s="6">
        <f>待赋值表!O3867</f>
        <v/>
      </c>
      <c r="Q3868" s="6">
        <f>IF(待赋值表!P3867&lt;&gt;"",待赋值表!P3867,0)</f>
        <v/>
      </c>
      <c r="R3868" s="6">
        <f>待赋值表!Q3867</f>
        <v/>
      </c>
      <c r="S3868" s="6">
        <f>待赋值表!R3867</f>
        <v/>
      </c>
      <c r="T3868" s="6">
        <f>待赋值表!S3867</f>
        <v/>
      </c>
      <c r="U3868" s="6">
        <f>待赋值表!T3867</f>
        <v/>
      </c>
      <c r="V3868" s="6">
        <f>待赋值表!U3867</f>
        <v/>
      </c>
      <c r="W3868" s="6">
        <f>待赋值表!V3867</f>
        <v/>
      </c>
      <c r="X3868" s="6">
        <f>待赋值表!W3867</f>
        <v/>
      </c>
      <c r="Y3868" s="6">
        <f>待赋值表!X3867</f>
        <v/>
      </c>
      <c r="Z3868" s="3">
        <f>IF(M3868&gt;=0.01,"B_pre",IF(M3868&gt;=0,"C_pre","none"))</f>
        <v/>
      </c>
      <c r="AA3868" s="3">
        <f>IF(U3868&gt;0.125,"a_pre",IF(U3868&gt;=0,"b_pre","none"))</f>
        <v/>
      </c>
      <c r="AB3868" s="3">
        <f>AND(Z3868="B_pre",AA3868="a_pre")</f>
        <v/>
      </c>
      <c r="AC3868" s="3">
        <f>AND(Z3868="B_pre",AA3868="b_pre")</f>
        <v/>
      </c>
      <c r="AD3868" s="3">
        <f>AND(Z3868="C_pre",AA3868="a_pre")</f>
        <v/>
      </c>
      <c r="AE3868" s="3">
        <f>AND(Z3868="C_pre",AA3868="b_pre")</f>
        <v/>
      </c>
      <c r="AF3868" s="6">
        <f>待赋值表!C3867</f>
        <v/>
      </c>
      <c r="AG3868" s="3">
        <f t="array" ref="AG3868">IF(AB3868=TRUE,"A",IF(AC3868=TRUE,"B",IF(AD3868=TRUE,"C",IF(AE3868=TRUE,"D","其他"))))</f>
        <v/>
      </c>
      <c r="AH3868" s="3">
        <f>IF(分析表!$E$12&lt;&gt;"ALL",AND(AF3868=分析表!$E$10,AG3868=分析表!$E$12),IF(AF3868=分析表!$E$10,TRUE(),IF(AF3868="ALL",TRUE(),"")))</f>
        <v/>
      </c>
    </row>
    <row r="3869">
      <c r="A3869" s="3">
        <f>COUNTIF($AH$2:AH3869,"TRUE")</f>
        <v/>
      </c>
      <c r="B3869" s="3">
        <f>COUNTIF($AG$2:$AG3869,#REF!)</f>
        <v/>
      </c>
      <c r="C3869" s="56">
        <f>待赋值表!A3868</f>
        <v/>
      </c>
      <c r="E3869" s="6">
        <f>待赋值表!D3868</f>
        <v/>
      </c>
      <c r="F3869" s="6">
        <f>待赋值表!E3868</f>
        <v/>
      </c>
      <c r="G3869" s="6">
        <f>待赋值表!F3868</f>
        <v/>
      </c>
      <c r="H3869" s="6">
        <f>待赋值表!G3868</f>
        <v/>
      </c>
      <c r="I3869" s="6">
        <f>待赋值表!H3868</f>
        <v/>
      </c>
      <c r="J3869" s="6">
        <f>待赋值表!I3868</f>
        <v/>
      </c>
      <c r="K3869" s="6">
        <f>待赋值表!J3868</f>
        <v/>
      </c>
      <c r="L3869" s="6">
        <f>待赋值表!K3868</f>
        <v/>
      </c>
      <c r="M3869" s="6">
        <f>待赋值表!L3868</f>
        <v/>
      </c>
      <c r="N3869" s="6">
        <f>待赋值表!M3868</f>
        <v/>
      </c>
      <c r="O3869" s="6">
        <f>待赋值表!N3868</f>
        <v/>
      </c>
      <c r="P3869" s="6">
        <f>待赋值表!O3868</f>
        <v/>
      </c>
      <c r="Q3869" s="6">
        <f>IF(待赋值表!P3868&lt;&gt;"",待赋值表!P3868,0)</f>
        <v/>
      </c>
      <c r="R3869" s="6">
        <f>待赋值表!Q3868</f>
        <v/>
      </c>
      <c r="S3869" s="6">
        <f>待赋值表!R3868</f>
        <v/>
      </c>
      <c r="T3869" s="6">
        <f>待赋值表!S3868</f>
        <v/>
      </c>
      <c r="U3869" s="6">
        <f>待赋值表!T3868</f>
        <v/>
      </c>
      <c r="V3869" s="6">
        <f>待赋值表!U3868</f>
        <v/>
      </c>
      <c r="W3869" s="6">
        <f>待赋值表!V3868</f>
        <v/>
      </c>
      <c r="X3869" s="6">
        <f>待赋值表!W3868</f>
        <v/>
      </c>
      <c r="Y3869" s="6">
        <f>待赋值表!X3868</f>
        <v/>
      </c>
      <c r="Z3869" s="3">
        <f>IF(M3869&gt;=0.01,"B_pre",IF(M3869&gt;=0,"C_pre","none"))</f>
        <v/>
      </c>
      <c r="AA3869" s="3">
        <f>IF(U3869&gt;0.125,"a_pre",IF(U3869&gt;=0,"b_pre","none"))</f>
        <v/>
      </c>
      <c r="AB3869" s="3">
        <f>AND(Z3869="B_pre",AA3869="a_pre")</f>
        <v/>
      </c>
      <c r="AC3869" s="3">
        <f>AND(Z3869="B_pre",AA3869="b_pre")</f>
        <v/>
      </c>
      <c r="AD3869" s="3">
        <f>AND(Z3869="C_pre",AA3869="a_pre")</f>
        <v/>
      </c>
      <c r="AE3869" s="3">
        <f>AND(Z3869="C_pre",AA3869="b_pre")</f>
        <v/>
      </c>
      <c r="AF3869" s="6">
        <f>待赋值表!C3868</f>
        <v/>
      </c>
      <c r="AG3869" s="3">
        <f t="array" ref="AG3869">IF(AB3869=TRUE,"A",IF(AC3869=TRUE,"B",IF(AD3869=TRUE,"C",IF(AE3869=TRUE,"D","其他"))))</f>
        <v/>
      </c>
      <c r="AH3869" s="3">
        <f>IF(分析表!$E$12&lt;&gt;"ALL",AND(AF3869=分析表!$E$10,AG3869=分析表!$E$12),IF(AF3869=分析表!$E$10,TRUE(),IF(AF3869="ALL",TRUE(),"")))</f>
        <v/>
      </c>
    </row>
    <row r="3870">
      <c r="A3870" s="3">
        <f>COUNTIF($AH$2:AH3870,"TRUE")</f>
        <v/>
      </c>
      <c r="B3870" s="3">
        <f>COUNTIF($AG$2:$AG3870,#REF!)</f>
        <v/>
      </c>
      <c r="C3870" s="56">
        <f>待赋值表!A3869</f>
        <v/>
      </c>
      <c r="E3870" s="6">
        <f>待赋值表!D3869</f>
        <v/>
      </c>
      <c r="F3870" s="6">
        <f>待赋值表!E3869</f>
        <v/>
      </c>
      <c r="G3870" s="6">
        <f>待赋值表!F3869</f>
        <v/>
      </c>
      <c r="H3870" s="6">
        <f>待赋值表!G3869</f>
        <v/>
      </c>
      <c r="I3870" s="6">
        <f>待赋值表!H3869</f>
        <v/>
      </c>
      <c r="J3870" s="6">
        <f>待赋值表!I3869</f>
        <v/>
      </c>
      <c r="K3870" s="6">
        <f>待赋值表!J3869</f>
        <v/>
      </c>
      <c r="L3870" s="6">
        <f>待赋值表!K3869</f>
        <v/>
      </c>
      <c r="M3870" s="6">
        <f>待赋值表!L3869</f>
        <v/>
      </c>
      <c r="N3870" s="6">
        <f>待赋值表!M3869</f>
        <v/>
      </c>
      <c r="O3870" s="6">
        <f>待赋值表!N3869</f>
        <v/>
      </c>
      <c r="P3870" s="6">
        <f>待赋值表!O3869</f>
        <v/>
      </c>
      <c r="Q3870" s="6">
        <f>IF(待赋值表!P3869&lt;&gt;"",待赋值表!P3869,0)</f>
        <v/>
      </c>
      <c r="R3870" s="6">
        <f>待赋值表!Q3869</f>
        <v/>
      </c>
      <c r="S3870" s="6">
        <f>待赋值表!R3869</f>
        <v/>
      </c>
      <c r="T3870" s="6">
        <f>待赋值表!S3869</f>
        <v/>
      </c>
      <c r="U3870" s="6">
        <f>待赋值表!T3869</f>
        <v/>
      </c>
      <c r="V3870" s="6">
        <f>待赋值表!U3869</f>
        <v/>
      </c>
      <c r="W3870" s="6">
        <f>待赋值表!V3869</f>
        <v/>
      </c>
      <c r="X3870" s="6">
        <f>待赋值表!W3869</f>
        <v/>
      </c>
      <c r="Y3870" s="6">
        <f>待赋值表!X3869</f>
        <v/>
      </c>
      <c r="Z3870" s="3">
        <f>IF(M3870&gt;=0.01,"B_pre",IF(M3870&gt;=0,"C_pre","none"))</f>
        <v/>
      </c>
      <c r="AA3870" s="3">
        <f>IF(U3870&gt;0.125,"a_pre",IF(U3870&gt;=0,"b_pre","none"))</f>
        <v/>
      </c>
      <c r="AB3870" s="3">
        <f>AND(Z3870="B_pre",AA3870="a_pre")</f>
        <v/>
      </c>
      <c r="AC3870" s="3">
        <f>AND(Z3870="B_pre",AA3870="b_pre")</f>
        <v/>
      </c>
      <c r="AD3870" s="3">
        <f>AND(Z3870="C_pre",AA3870="a_pre")</f>
        <v/>
      </c>
      <c r="AE3870" s="3">
        <f>AND(Z3870="C_pre",AA3870="b_pre")</f>
        <v/>
      </c>
      <c r="AF3870" s="6">
        <f>待赋值表!C3869</f>
        <v/>
      </c>
      <c r="AG3870" s="3">
        <f t="array" ref="AG3870">IF(AB3870=TRUE,"A",IF(AC3870=TRUE,"B",IF(AD3870=TRUE,"C",IF(AE3870=TRUE,"D","其他"))))</f>
        <v/>
      </c>
      <c r="AH3870" s="3">
        <f>IF(分析表!$E$12&lt;&gt;"ALL",AND(AF3870=分析表!$E$10,AG3870=分析表!$E$12),IF(AF3870=分析表!$E$10,TRUE(),IF(AF3870="ALL",TRUE(),"")))</f>
        <v/>
      </c>
    </row>
    <row r="3871">
      <c r="A3871" s="3">
        <f>COUNTIF($AH$2:AH3871,"TRUE")</f>
        <v/>
      </c>
      <c r="B3871" s="3">
        <f>COUNTIF($AG$2:$AG3871,#REF!)</f>
        <v/>
      </c>
      <c r="C3871" s="56">
        <f>待赋值表!A3870</f>
        <v/>
      </c>
      <c r="E3871" s="6">
        <f>待赋值表!D3870</f>
        <v/>
      </c>
      <c r="F3871" s="6">
        <f>待赋值表!E3870</f>
        <v/>
      </c>
      <c r="G3871" s="6">
        <f>待赋值表!F3870</f>
        <v/>
      </c>
      <c r="H3871" s="6">
        <f>待赋值表!G3870</f>
        <v/>
      </c>
      <c r="I3871" s="6">
        <f>待赋值表!H3870</f>
        <v/>
      </c>
      <c r="J3871" s="6">
        <f>待赋值表!I3870</f>
        <v/>
      </c>
      <c r="K3871" s="6">
        <f>待赋值表!J3870</f>
        <v/>
      </c>
      <c r="L3871" s="6">
        <f>待赋值表!K3870</f>
        <v/>
      </c>
      <c r="M3871" s="6">
        <f>待赋值表!L3870</f>
        <v/>
      </c>
      <c r="N3871" s="6">
        <f>待赋值表!M3870</f>
        <v/>
      </c>
      <c r="O3871" s="6">
        <f>待赋值表!N3870</f>
        <v/>
      </c>
      <c r="P3871" s="6">
        <f>待赋值表!O3870</f>
        <v/>
      </c>
      <c r="Q3871" s="6">
        <f>IF(待赋值表!P3870&lt;&gt;"",待赋值表!P3870,0)</f>
        <v/>
      </c>
      <c r="R3871" s="6">
        <f>待赋值表!Q3870</f>
        <v/>
      </c>
      <c r="S3871" s="6">
        <f>待赋值表!R3870</f>
        <v/>
      </c>
      <c r="T3871" s="6">
        <f>待赋值表!S3870</f>
        <v/>
      </c>
      <c r="U3871" s="6">
        <f>待赋值表!T3870</f>
        <v/>
      </c>
      <c r="V3871" s="6">
        <f>待赋值表!U3870</f>
        <v/>
      </c>
      <c r="W3871" s="6">
        <f>待赋值表!V3870</f>
        <v/>
      </c>
      <c r="X3871" s="6">
        <f>待赋值表!W3870</f>
        <v/>
      </c>
      <c r="Y3871" s="6">
        <f>待赋值表!X3870</f>
        <v/>
      </c>
      <c r="Z3871" s="3">
        <f>IF(M3871&gt;=0.01,"B_pre",IF(M3871&gt;=0,"C_pre","none"))</f>
        <v/>
      </c>
      <c r="AA3871" s="3">
        <f>IF(U3871&gt;0.125,"a_pre",IF(U3871&gt;=0,"b_pre","none"))</f>
        <v/>
      </c>
      <c r="AB3871" s="3">
        <f>AND(Z3871="B_pre",AA3871="a_pre")</f>
        <v/>
      </c>
      <c r="AC3871" s="3">
        <f>AND(Z3871="B_pre",AA3871="b_pre")</f>
        <v/>
      </c>
      <c r="AD3871" s="3">
        <f>AND(Z3871="C_pre",AA3871="a_pre")</f>
        <v/>
      </c>
      <c r="AE3871" s="3">
        <f>AND(Z3871="C_pre",AA3871="b_pre")</f>
        <v/>
      </c>
      <c r="AF3871" s="6">
        <f>待赋值表!C3870</f>
        <v/>
      </c>
      <c r="AG3871" s="3">
        <f t="array" ref="AG3871">IF(AB3871=TRUE,"A",IF(AC3871=TRUE,"B",IF(AD3871=TRUE,"C",IF(AE3871=TRUE,"D","其他"))))</f>
        <v/>
      </c>
      <c r="AH3871" s="3">
        <f>IF(分析表!$E$12&lt;&gt;"ALL",AND(AF3871=分析表!$E$10,AG3871=分析表!$E$12),IF(AF3871=分析表!$E$10,TRUE(),IF(AF3871="ALL",TRUE(),"")))</f>
        <v/>
      </c>
    </row>
    <row r="3872">
      <c r="A3872" s="3">
        <f>COUNTIF($AH$2:AH3872,"TRUE")</f>
        <v/>
      </c>
      <c r="B3872" s="3">
        <f>COUNTIF($AG$2:$AG3872,#REF!)</f>
        <v/>
      </c>
      <c r="C3872" s="56">
        <f>待赋值表!A3871</f>
        <v/>
      </c>
      <c r="E3872" s="6">
        <f>待赋值表!D3871</f>
        <v/>
      </c>
      <c r="F3872" s="6">
        <f>待赋值表!E3871</f>
        <v/>
      </c>
      <c r="G3872" s="6">
        <f>待赋值表!F3871</f>
        <v/>
      </c>
      <c r="H3872" s="6">
        <f>待赋值表!G3871</f>
        <v/>
      </c>
      <c r="I3872" s="6">
        <f>待赋值表!H3871</f>
        <v/>
      </c>
      <c r="J3872" s="6">
        <f>待赋值表!I3871</f>
        <v/>
      </c>
      <c r="K3872" s="6">
        <f>待赋值表!J3871</f>
        <v/>
      </c>
      <c r="L3872" s="6">
        <f>待赋值表!K3871</f>
        <v/>
      </c>
      <c r="M3872" s="6">
        <f>待赋值表!L3871</f>
        <v/>
      </c>
      <c r="N3872" s="6">
        <f>待赋值表!M3871</f>
        <v/>
      </c>
      <c r="O3872" s="6">
        <f>待赋值表!N3871</f>
        <v/>
      </c>
      <c r="P3872" s="6">
        <f>待赋值表!O3871</f>
        <v/>
      </c>
      <c r="Q3872" s="6">
        <f>IF(待赋值表!P3871&lt;&gt;"",待赋值表!P3871,0)</f>
        <v/>
      </c>
      <c r="R3872" s="6">
        <f>待赋值表!Q3871</f>
        <v/>
      </c>
      <c r="S3872" s="6">
        <f>待赋值表!R3871</f>
        <v/>
      </c>
      <c r="T3872" s="6">
        <f>待赋值表!S3871</f>
        <v/>
      </c>
      <c r="U3872" s="6">
        <f>待赋值表!T3871</f>
        <v/>
      </c>
      <c r="V3872" s="6">
        <f>待赋值表!U3871</f>
        <v/>
      </c>
      <c r="W3872" s="6">
        <f>待赋值表!V3871</f>
        <v/>
      </c>
      <c r="X3872" s="6">
        <f>待赋值表!W3871</f>
        <v/>
      </c>
      <c r="Y3872" s="6">
        <f>待赋值表!X3871</f>
        <v/>
      </c>
      <c r="Z3872" s="3">
        <f>IF(M3872&gt;=0.01,"B_pre",IF(M3872&gt;=0,"C_pre","none"))</f>
        <v/>
      </c>
      <c r="AA3872" s="3">
        <f>IF(U3872&gt;0.125,"a_pre",IF(U3872&gt;=0,"b_pre","none"))</f>
        <v/>
      </c>
      <c r="AB3872" s="3">
        <f>AND(Z3872="B_pre",AA3872="a_pre")</f>
        <v/>
      </c>
      <c r="AC3872" s="3">
        <f>AND(Z3872="B_pre",AA3872="b_pre")</f>
        <v/>
      </c>
      <c r="AD3872" s="3">
        <f>AND(Z3872="C_pre",AA3872="a_pre")</f>
        <v/>
      </c>
      <c r="AE3872" s="3">
        <f>AND(Z3872="C_pre",AA3872="b_pre")</f>
        <v/>
      </c>
      <c r="AF3872" s="6">
        <f>待赋值表!C3871</f>
        <v/>
      </c>
      <c r="AG3872" s="3">
        <f t="array" ref="AG3872">IF(AB3872=TRUE,"A",IF(AC3872=TRUE,"B",IF(AD3872=TRUE,"C",IF(AE3872=TRUE,"D","其他"))))</f>
        <v/>
      </c>
      <c r="AH3872" s="3">
        <f>IF(分析表!$E$12&lt;&gt;"ALL",AND(AF3872=分析表!$E$10,AG3872=分析表!$E$12),IF(AF3872=分析表!$E$10,TRUE(),IF(AF3872="ALL",TRUE(),"")))</f>
        <v/>
      </c>
    </row>
    <row r="3873">
      <c r="A3873" s="3">
        <f>COUNTIF($AH$2:AH3873,"TRUE")</f>
        <v/>
      </c>
      <c r="B3873" s="3">
        <f>COUNTIF($AG$2:$AG3873,#REF!)</f>
        <v/>
      </c>
      <c r="C3873" s="56">
        <f>待赋值表!A3872</f>
        <v/>
      </c>
      <c r="E3873" s="6">
        <f>待赋值表!D3872</f>
        <v/>
      </c>
      <c r="F3873" s="6">
        <f>待赋值表!E3872</f>
        <v/>
      </c>
      <c r="G3873" s="6">
        <f>待赋值表!F3872</f>
        <v/>
      </c>
      <c r="H3873" s="6">
        <f>待赋值表!G3872</f>
        <v/>
      </c>
      <c r="I3873" s="6">
        <f>待赋值表!H3872</f>
        <v/>
      </c>
      <c r="J3873" s="6">
        <f>待赋值表!I3872</f>
        <v/>
      </c>
      <c r="K3873" s="6">
        <f>待赋值表!J3872</f>
        <v/>
      </c>
      <c r="L3873" s="6">
        <f>待赋值表!K3872</f>
        <v/>
      </c>
      <c r="M3873" s="6">
        <f>待赋值表!L3872</f>
        <v/>
      </c>
      <c r="N3873" s="6">
        <f>待赋值表!M3872</f>
        <v/>
      </c>
      <c r="O3873" s="6">
        <f>待赋值表!N3872</f>
        <v/>
      </c>
      <c r="P3873" s="6">
        <f>待赋值表!O3872</f>
        <v/>
      </c>
      <c r="Q3873" s="6">
        <f>IF(待赋值表!P3872&lt;&gt;"",待赋值表!P3872,0)</f>
        <v/>
      </c>
      <c r="R3873" s="6">
        <f>待赋值表!Q3872</f>
        <v/>
      </c>
      <c r="S3873" s="6">
        <f>待赋值表!R3872</f>
        <v/>
      </c>
      <c r="T3873" s="6">
        <f>待赋值表!S3872</f>
        <v/>
      </c>
      <c r="U3873" s="6">
        <f>待赋值表!T3872</f>
        <v/>
      </c>
      <c r="V3873" s="6">
        <f>待赋值表!U3872</f>
        <v/>
      </c>
      <c r="W3873" s="6">
        <f>待赋值表!V3872</f>
        <v/>
      </c>
      <c r="X3873" s="6">
        <f>待赋值表!W3872</f>
        <v/>
      </c>
      <c r="Y3873" s="6">
        <f>待赋值表!X3872</f>
        <v/>
      </c>
      <c r="Z3873" s="3">
        <f>IF(M3873&gt;=0.01,"B_pre",IF(M3873&gt;=0,"C_pre","none"))</f>
        <v/>
      </c>
      <c r="AA3873" s="3">
        <f>IF(U3873&gt;0.125,"a_pre",IF(U3873&gt;=0,"b_pre","none"))</f>
        <v/>
      </c>
      <c r="AB3873" s="3">
        <f>AND(Z3873="B_pre",AA3873="a_pre")</f>
        <v/>
      </c>
      <c r="AC3873" s="3">
        <f>AND(Z3873="B_pre",AA3873="b_pre")</f>
        <v/>
      </c>
      <c r="AD3873" s="3">
        <f>AND(Z3873="C_pre",AA3873="a_pre")</f>
        <v/>
      </c>
      <c r="AE3873" s="3">
        <f>AND(Z3873="C_pre",AA3873="b_pre")</f>
        <v/>
      </c>
      <c r="AF3873" s="6">
        <f>待赋值表!C3872</f>
        <v/>
      </c>
      <c r="AG3873" s="3">
        <f t="array" ref="AG3873">IF(AB3873=TRUE,"A",IF(AC3873=TRUE,"B",IF(AD3873=TRUE,"C",IF(AE3873=TRUE,"D","其他"))))</f>
        <v/>
      </c>
      <c r="AH3873" s="3">
        <f>IF(分析表!$E$12&lt;&gt;"ALL",AND(AF3873=分析表!$E$10,AG3873=分析表!$E$12),IF(AF3873=分析表!$E$10,TRUE(),IF(AF3873="ALL",TRUE(),"")))</f>
        <v/>
      </c>
    </row>
    <row r="3874">
      <c r="A3874" s="3">
        <f>COUNTIF($AH$2:AH3874,"TRUE")</f>
        <v/>
      </c>
      <c r="B3874" s="3">
        <f>COUNTIF($AG$2:$AG3874,#REF!)</f>
        <v/>
      </c>
      <c r="C3874" s="56">
        <f>待赋值表!A3873</f>
        <v/>
      </c>
      <c r="E3874" s="6">
        <f>待赋值表!D3873</f>
        <v/>
      </c>
      <c r="F3874" s="6">
        <f>待赋值表!E3873</f>
        <v/>
      </c>
      <c r="G3874" s="6">
        <f>待赋值表!F3873</f>
        <v/>
      </c>
      <c r="H3874" s="6">
        <f>待赋值表!G3873</f>
        <v/>
      </c>
      <c r="I3874" s="6">
        <f>待赋值表!H3873</f>
        <v/>
      </c>
      <c r="J3874" s="6">
        <f>待赋值表!I3873</f>
        <v/>
      </c>
      <c r="K3874" s="6">
        <f>待赋值表!J3873</f>
        <v/>
      </c>
      <c r="L3874" s="6">
        <f>待赋值表!K3873</f>
        <v/>
      </c>
      <c r="M3874" s="6">
        <f>待赋值表!L3873</f>
        <v/>
      </c>
      <c r="N3874" s="6">
        <f>待赋值表!M3873</f>
        <v/>
      </c>
      <c r="O3874" s="6">
        <f>待赋值表!N3873</f>
        <v/>
      </c>
      <c r="P3874" s="6">
        <f>待赋值表!O3873</f>
        <v/>
      </c>
      <c r="Q3874" s="6">
        <f>IF(待赋值表!P3873&lt;&gt;"",待赋值表!P3873,0)</f>
        <v/>
      </c>
      <c r="R3874" s="6">
        <f>待赋值表!Q3873</f>
        <v/>
      </c>
      <c r="S3874" s="6">
        <f>待赋值表!R3873</f>
        <v/>
      </c>
      <c r="T3874" s="6">
        <f>待赋值表!S3873</f>
        <v/>
      </c>
      <c r="U3874" s="6">
        <f>待赋值表!T3873</f>
        <v/>
      </c>
      <c r="V3874" s="6">
        <f>待赋值表!U3873</f>
        <v/>
      </c>
      <c r="W3874" s="6">
        <f>待赋值表!V3873</f>
        <v/>
      </c>
      <c r="X3874" s="6">
        <f>待赋值表!W3873</f>
        <v/>
      </c>
      <c r="Y3874" s="6">
        <f>待赋值表!X3873</f>
        <v/>
      </c>
      <c r="Z3874" s="3">
        <f>IF(M3874&gt;=0.01,"B_pre",IF(M3874&gt;=0,"C_pre","none"))</f>
        <v/>
      </c>
      <c r="AA3874" s="3">
        <f>IF(U3874&gt;0.125,"a_pre",IF(U3874&gt;=0,"b_pre","none"))</f>
        <v/>
      </c>
      <c r="AB3874" s="3">
        <f>AND(Z3874="B_pre",AA3874="a_pre")</f>
        <v/>
      </c>
      <c r="AC3874" s="3">
        <f>AND(Z3874="B_pre",AA3874="b_pre")</f>
        <v/>
      </c>
      <c r="AD3874" s="3">
        <f>AND(Z3874="C_pre",AA3874="a_pre")</f>
        <v/>
      </c>
      <c r="AE3874" s="3">
        <f>AND(Z3874="C_pre",AA3874="b_pre")</f>
        <v/>
      </c>
      <c r="AF3874" s="6">
        <f>待赋值表!C3873</f>
        <v/>
      </c>
      <c r="AG3874" s="3">
        <f t="array" ref="AG3874">IF(AB3874=TRUE,"A",IF(AC3874=TRUE,"B",IF(AD3874=TRUE,"C",IF(AE3874=TRUE,"D","其他"))))</f>
        <v/>
      </c>
      <c r="AH3874" s="3">
        <f>IF(分析表!$E$12&lt;&gt;"ALL",AND(AF3874=分析表!$E$10,AG3874=分析表!$E$12),IF(AF3874=分析表!$E$10,TRUE(),IF(AF3874="ALL",TRUE(),"")))</f>
        <v/>
      </c>
    </row>
    <row r="3875">
      <c r="A3875" s="3">
        <f>COUNTIF($AH$2:AH3875,"TRUE")</f>
        <v/>
      </c>
      <c r="B3875" s="3">
        <f>COUNTIF($AG$2:$AG3875,#REF!)</f>
        <v/>
      </c>
      <c r="C3875" s="56">
        <f>待赋值表!A3874</f>
        <v/>
      </c>
      <c r="E3875" s="6">
        <f>待赋值表!D3874</f>
        <v/>
      </c>
      <c r="F3875" s="6">
        <f>待赋值表!E3874</f>
        <v/>
      </c>
      <c r="G3875" s="6">
        <f>待赋值表!F3874</f>
        <v/>
      </c>
      <c r="H3875" s="6">
        <f>待赋值表!G3874</f>
        <v/>
      </c>
      <c r="I3875" s="6">
        <f>待赋值表!H3874</f>
        <v/>
      </c>
      <c r="J3875" s="6">
        <f>待赋值表!I3874</f>
        <v/>
      </c>
      <c r="K3875" s="6">
        <f>待赋值表!J3874</f>
        <v/>
      </c>
      <c r="L3875" s="6">
        <f>待赋值表!K3874</f>
        <v/>
      </c>
      <c r="M3875" s="6">
        <f>待赋值表!L3874</f>
        <v/>
      </c>
      <c r="N3875" s="6">
        <f>待赋值表!M3874</f>
        <v/>
      </c>
      <c r="O3875" s="6">
        <f>待赋值表!N3874</f>
        <v/>
      </c>
      <c r="P3875" s="6">
        <f>待赋值表!O3874</f>
        <v/>
      </c>
      <c r="Q3875" s="6">
        <f>IF(待赋值表!P3874&lt;&gt;"",待赋值表!P3874,0)</f>
        <v/>
      </c>
      <c r="R3875" s="6">
        <f>待赋值表!Q3874</f>
        <v/>
      </c>
      <c r="S3875" s="6">
        <f>待赋值表!R3874</f>
        <v/>
      </c>
      <c r="T3875" s="6">
        <f>待赋值表!S3874</f>
        <v/>
      </c>
      <c r="U3875" s="6">
        <f>待赋值表!T3874</f>
        <v/>
      </c>
      <c r="V3875" s="6">
        <f>待赋值表!U3874</f>
        <v/>
      </c>
      <c r="W3875" s="6">
        <f>待赋值表!V3874</f>
        <v/>
      </c>
      <c r="X3875" s="6">
        <f>待赋值表!W3874</f>
        <v/>
      </c>
      <c r="Y3875" s="6">
        <f>待赋值表!X3874</f>
        <v/>
      </c>
      <c r="Z3875" s="3">
        <f>IF(M3875&gt;=0.01,"B_pre",IF(M3875&gt;=0,"C_pre","none"))</f>
        <v/>
      </c>
      <c r="AA3875" s="3">
        <f>IF(U3875&gt;0.125,"a_pre",IF(U3875&gt;=0,"b_pre","none"))</f>
        <v/>
      </c>
      <c r="AB3875" s="3">
        <f>AND(Z3875="B_pre",AA3875="a_pre")</f>
        <v/>
      </c>
      <c r="AC3875" s="3">
        <f>AND(Z3875="B_pre",AA3875="b_pre")</f>
        <v/>
      </c>
      <c r="AD3875" s="3">
        <f>AND(Z3875="C_pre",AA3875="a_pre")</f>
        <v/>
      </c>
      <c r="AE3875" s="3">
        <f>AND(Z3875="C_pre",AA3875="b_pre")</f>
        <v/>
      </c>
      <c r="AF3875" s="6">
        <f>待赋值表!C3874</f>
        <v/>
      </c>
      <c r="AG3875" s="3">
        <f t="array" ref="AG3875">IF(AB3875=TRUE,"A",IF(AC3875=TRUE,"B",IF(AD3875=TRUE,"C",IF(AE3875=TRUE,"D","其他"))))</f>
        <v/>
      </c>
      <c r="AH3875" s="3">
        <f>IF(分析表!$E$12&lt;&gt;"ALL",AND(AF3875=分析表!$E$10,AG3875=分析表!$E$12),IF(AF3875=分析表!$E$10,TRUE(),IF(AF3875="ALL",TRUE(),"")))</f>
        <v/>
      </c>
    </row>
    <row r="3876">
      <c r="A3876" s="3">
        <f>COUNTIF($AH$2:AH3876,"TRUE")</f>
        <v/>
      </c>
      <c r="B3876" s="3">
        <f>COUNTIF($AG$2:$AG3876,#REF!)</f>
        <v/>
      </c>
      <c r="C3876" s="56">
        <f>待赋值表!A3875</f>
        <v/>
      </c>
      <c r="E3876" s="6">
        <f>待赋值表!D3875</f>
        <v/>
      </c>
      <c r="F3876" s="6">
        <f>待赋值表!E3875</f>
        <v/>
      </c>
      <c r="G3876" s="6">
        <f>待赋值表!F3875</f>
        <v/>
      </c>
      <c r="H3876" s="6">
        <f>待赋值表!G3875</f>
        <v/>
      </c>
      <c r="I3876" s="6">
        <f>待赋值表!H3875</f>
        <v/>
      </c>
      <c r="J3876" s="6">
        <f>待赋值表!I3875</f>
        <v/>
      </c>
      <c r="K3876" s="6">
        <f>待赋值表!J3875</f>
        <v/>
      </c>
      <c r="L3876" s="6">
        <f>待赋值表!K3875</f>
        <v/>
      </c>
      <c r="M3876" s="6">
        <f>待赋值表!L3875</f>
        <v/>
      </c>
      <c r="N3876" s="6">
        <f>待赋值表!M3875</f>
        <v/>
      </c>
      <c r="O3876" s="6">
        <f>待赋值表!N3875</f>
        <v/>
      </c>
      <c r="P3876" s="6">
        <f>待赋值表!O3875</f>
        <v/>
      </c>
      <c r="Q3876" s="6">
        <f>IF(待赋值表!P3875&lt;&gt;"",待赋值表!P3875,0)</f>
        <v/>
      </c>
      <c r="R3876" s="6">
        <f>待赋值表!Q3875</f>
        <v/>
      </c>
      <c r="S3876" s="6">
        <f>待赋值表!R3875</f>
        <v/>
      </c>
      <c r="T3876" s="6">
        <f>待赋值表!S3875</f>
        <v/>
      </c>
      <c r="U3876" s="6">
        <f>待赋值表!T3875</f>
        <v/>
      </c>
      <c r="V3876" s="6">
        <f>待赋值表!U3875</f>
        <v/>
      </c>
      <c r="W3876" s="6">
        <f>待赋值表!V3875</f>
        <v/>
      </c>
      <c r="X3876" s="6">
        <f>待赋值表!W3875</f>
        <v/>
      </c>
      <c r="Y3876" s="6">
        <f>待赋值表!X3875</f>
        <v/>
      </c>
      <c r="Z3876" s="3">
        <f>IF(M3876&gt;=0.01,"B_pre",IF(M3876&gt;=0,"C_pre","none"))</f>
        <v/>
      </c>
      <c r="AA3876" s="3">
        <f>IF(U3876&gt;0.125,"a_pre",IF(U3876&gt;=0,"b_pre","none"))</f>
        <v/>
      </c>
      <c r="AB3876" s="3">
        <f>AND(Z3876="B_pre",AA3876="a_pre")</f>
        <v/>
      </c>
      <c r="AC3876" s="3">
        <f>AND(Z3876="B_pre",AA3876="b_pre")</f>
        <v/>
      </c>
      <c r="AD3876" s="3">
        <f>AND(Z3876="C_pre",AA3876="a_pre")</f>
        <v/>
      </c>
      <c r="AE3876" s="3">
        <f>AND(Z3876="C_pre",AA3876="b_pre")</f>
        <v/>
      </c>
      <c r="AF3876" s="6">
        <f>待赋值表!C3875</f>
        <v/>
      </c>
      <c r="AG3876" s="3">
        <f t="array" ref="AG3876">IF(AB3876=TRUE,"A",IF(AC3876=TRUE,"B",IF(AD3876=TRUE,"C",IF(AE3876=TRUE,"D","其他"))))</f>
        <v/>
      </c>
      <c r="AH3876" s="3">
        <f>IF(分析表!$E$12&lt;&gt;"ALL",AND(AF3876=分析表!$E$10,AG3876=分析表!$E$12),IF(AF3876=分析表!$E$10,TRUE(),IF(AF3876="ALL",TRUE(),"")))</f>
        <v/>
      </c>
    </row>
    <row r="3877">
      <c r="A3877" s="3">
        <f>COUNTIF($AH$2:AH3877,"TRUE")</f>
        <v/>
      </c>
      <c r="B3877" s="3">
        <f>COUNTIF($AG$2:$AG3877,#REF!)</f>
        <v/>
      </c>
      <c r="C3877" s="56">
        <f>待赋值表!A3876</f>
        <v/>
      </c>
      <c r="E3877" s="6">
        <f>待赋值表!D3876</f>
        <v/>
      </c>
      <c r="F3877" s="6">
        <f>待赋值表!E3876</f>
        <v/>
      </c>
      <c r="G3877" s="6">
        <f>待赋值表!F3876</f>
        <v/>
      </c>
      <c r="H3877" s="6">
        <f>待赋值表!G3876</f>
        <v/>
      </c>
      <c r="I3877" s="6">
        <f>待赋值表!H3876</f>
        <v/>
      </c>
      <c r="J3877" s="6">
        <f>待赋值表!I3876</f>
        <v/>
      </c>
      <c r="K3877" s="6">
        <f>待赋值表!J3876</f>
        <v/>
      </c>
      <c r="L3877" s="6">
        <f>待赋值表!K3876</f>
        <v/>
      </c>
      <c r="M3877" s="6">
        <f>待赋值表!L3876</f>
        <v/>
      </c>
      <c r="N3877" s="6">
        <f>待赋值表!M3876</f>
        <v/>
      </c>
      <c r="O3877" s="6">
        <f>待赋值表!N3876</f>
        <v/>
      </c>
      <c r="P3877" s="6">
        <f>待赋值表!O3876</f>
        <v/>
      </c>
      <c r="Q3877" s="6">
        <f>IF(待赋值表!P3876&lt;&gt;"",待赋值表!P3876,0)</f>
        <v/>
      </c>
      <c r="R3877" s="6">
        <f>待赋值表!Q3876</f>
        <v/>
      </c>
      <c r="S3877" s="6">
        <f>待赋值表!R3876</f>
        <v/>
      </c>
      <c r="T3877" s="6">
        <f>待赋值表!S3876</f>
        <v/>
      </c>
      <c r="U3877" s="6">
        <f>待赋值表!T3876</f>
        <v/>
      </c>
      <c r="V3877" s="6">
        <f>待赋值表!U3876</f>
        <v/>
      </c>
      <c r="W3877" s="6">
        <f>待赋值表!V3876</f>
        <v/>
      </c>
      <c r="X3877" s="6">
        <f>待赋值表!W3876</f>
        <v/>
      </c>
      <c r="Y3877" s="6">
        <f>待赋值表!X3876</f>
        <v/>
      </c>
      <c r="Z3877" s="3">
        <f>IF(M3877&gt;=0.01,"B_pre",IF(M3877&gt;=0,"C_pre","none"))</f>
        <v/>
      </c>
      <c r="AA3877" s="3">
        <f>IF(U3877&gt;0.125,"a_pre",IF(U3877&gt;=0,"b_pre","none"))</f>
        <v/>
      </c>
      <c r="AB3877" s="3">
        <f>AND(Z3877="B_pre",AA3877="a_pre")</f>
        <v/>
      </c>
      <c r="AC3877" s="3">
        <f>AND(Z3877="B_pre",AA3877="b_pre")</f>
        <v/>
      </c>
      <c r="AD3877" s="3">
        <f>AND(Z3877="C_pre",AA3877="a_pre")</f>
        <v/>
      </c>
      <c r="AE3877" s="3">
        <f>AND(Z3877="C_pre",AA3877="b_pre")</f>
        <v/>
      </c>
      <c r="AF3877" s="6">
        <f>待赋值表!C3876</f>
        <v/>
      </c>
      <c r="AG3877" s="3">
        <f t="array" ref="AG3877">IF(AB3877=TRUE,"A",IF(AC3877=TRUE,"B",IF(AD3877=TRUE,"C",IF(AE3877=TRUE,"D","其他"))))</f>
        <v/>
      </c>
      <c r="AH3877" s="3">
        <f>IF(分析表!$E$12&lt;&gt;"ALL",AND(AF3877=分析表!$E$10,AG3877=分析表!$E$12),IF(AF3877=分析表!$E$10,TRUE(),IF(AF3877="ALL",TRUE(),"")))</f>
        <v/>
      </c>
    </row>
    <row r="3878">
      <c r="A3878" s="3">
        <f>COUNTIF($AH$2:AH3878,"TRUE")</f>
        <v/>
      </c>
      <c r="B3878" s="3">
        <f>COUNTIF($AG$2:$AG3878,#REF!)</f>
        <v/>
      </c>
      <c r="C3878" s="56">
        <f>待赋值表!A3877</f>
        <v/>
      </c>
      <c r="E3878" s="6">
        <f>待赋值表!D3877</f>
        <v/>
      </c>
      <c r="F3878" s="6">
        <f>待赋值表!E3877</f>
        <v/>
      </c>
      <c r="G3878" s="6">
        <f>待赋值表!F3877</f>
        <v/>
      </c>
      <c r="H3878" s="6">
        <f>待赋值表!G3877</f>
        <v/>
      </c>
      <c r="I3878" s="6">
        <f>待赋值表!H3877</f>
        <v/>
      </c>
      <c r="J3878" s="6">
        <f>待赋值表!I3877</f>
        <v/>
      </c>
      <c r="K3878" s="6">
        <f>待赋值表!J3877</f>
        <v/>
      </c>
      <c r="L3878" s="6">
        <f>待赋值表!K3877</f>
        <v/>
      </c>
      <c r="M3878" s="6">
        <f>待赋值表!L3877</f>
        <v/>
      </c>
      <c r="N3878" s="6">
        <f>待赋值表!M3877</f>
        <v/>
      </c>
      <c r="O3878" s="6">
        <f>待赋值表!N3877</f>
        <v/>
      </c>
      <c r="P3878" s="6">
        <f>待赋值表!O3877</f>
        <v/>
      </c>
      <c r="Q3878" s="6">
        <f>IF(待赋值表!P3877&lt;&gt;"",待赋值表!P3877,0)</f>
        <v/>
      </c>
      <c r="R3878" s="6">
        <f>待赋值表!Q3877</f>
        <v/>
      </c>
      <c r="S3878" s="6">
        <f>待赋值表!R3877</f>
        <v/>
      </c>
      <c r="T3878" s="6">
        <f>待赋值表!S3877</f>
        <v/>
      </c>
      <c r="U3878" s="6">
        <f>待赋值表!T3877</f>
        <v/>
      </c>
      <c r="V3878" s="6">
        <f>待赋值表!U3877</f>
        <v/>
      </c>
      <c r="W3878" s="6">
        <f>待赋值表!V3877</f>
        <v/>
      </c>
      <c r="X3878" s="6">
        <f>待赋值表!W3877</f>
        <v/>
      </c>
      <c r="Y3878" s="6">
        <f>待赋值表!X3877</f>
        <v/>
      </c>
      <c r="Z3878" s="3">
        <f>IF(M3878&gt;=0.01,"B_pre",IF(M3878&gt;=0,"C_pre","none"))</f>
        <v/>
      </c>
      <c r="AA3878" s="3">
        <f>IF(U3878&gt;0.125,"a_pre",IF(U3878&gt;=0,"b_pre","none"))</f>
        <v/>
      </c>
      <c r="AB3878" s="3">
        <f>AND(Z3878="B_pre",AA3878="a_pre")</f>
        <v/>
      </c>
      <c r="AC3878" s="3">
        <f>AND(Z3878="B_pre",AA3878="b_pre")</f>
        <v/>
      </c>
      <c r="AD3878" s="3">
        <f>AND(Z3878="C_pre",AA3878="a_pre")</f>
        <v/>
      </c>
      <c r="AE3878" s="3">
        <f>AND(Z3878="C_pre",AA3878="b_pre")</f>
        <v/>
      </c>
      <c r="AF3878" s="6">
        <f>待赋值表!C3877</f>
        <v/>
      </c>
      <c r="AG3878" s="3">
        <f t="array" ref="AG3878">IF(AB3878=TRUE,"A",IF(AC3878=TRUE,"B",IF(AD3878=TRUE,"C",IF(AE3878=TRUE,"D","其他"))))</f>
        <v/>
      </c>
      <c r="AH3878" s="3">
        <f>IF(分析表!$E$12&lt;&gt;"ALL",AND(AF3878=分析表!$E$10,AG3878=分析表!$E$12),IF(AF3878=分析表!$E$10,TRUE(),IF(AF3878="ALL",TRUE(),"")))</f>
        <v/>
      </c>
    </row>
    <row r="3879">
      <c r="A3879" s="3">
        <f>COUNTIF($AH$2:AH3879,"TRUE")</f>
        <v/>
      </c>
      <c r="B3879" s="3">
        <f>COUNTIF($AG$2:$AG3879,#REF!)</f>
        <v/>
      </c>
      <c r="C3879" s="56">
        <f>待赋值表!A3878</f>
        <v/>
      </c>
      <c r="E3879" s="6">
        <f>待赋值表!D3878</f>
        <v/>
      </c>
      <c r="F3879" s="6">
        <f>待赋值表!E3878</f>
        <v/>
      </c>
      <c r="G3879" s="6">
        <f>待赋值表!F3878</f>
        <v/>
      </c>
      <c r="H3879" s="6">
        <f>待赋值表!G3878</f>
        <v/>
      </c>
      <c r="I3879" s="6">
        <f>待赋值表!H3878</f>
        <v/>
      </c>
      <c r="J3879" s="6">
        <f>待赋值表!I3878</f>
        <v/>
      </c>
      <c r="K3879" s="6">
        <f>待赋值表!J3878</f>
        <v/>
      </c>
      <c r="L3879" s="6">
        <f>待赋值表!K3878</f>
        <v/>
      </c>
      <c r="M3879" s="6">
        <f>待赋值表!L3878</f>
        <v/>
      </c>
      <c r="N3879" s="6">
        <f>待赋值表!M3878</f>
        <v/>
      </c>
      <c r="O3879" s="6">
        <f>待赋值表!N3878</f>
        <v/>
      </c>
      <c r="P3879" s="6">
        <f>待赋值表!O3878</f>
        <v/>
      </c>
      <c r="Q3879" s="6">
        <f>IF(待赋值表!P3878&lt;&gt;"",待赋值表!P3878,0)</f>
        <v/>
      </c>
      <c r="R3879" s="6">
        <f>待赋值表!Q3878</f>
        <v/>
      </c>
      <c r="S3879" s="6">
        <f>待赋值表!R3878</f>
        <v/>
      </c>
      <c r="T3879" s="6">
        <f>待赋值表!S3878</f>
        <v/>
      </c>
      <c r="U3879" s="6">
        <f>待赋值表!T3878</f>
        <v/>
      </c>
      <c r="V3879" s="6">
        <f>待赋值表!U3878</f>
        <v/>
      </c>
      <c r="W3879" s="6">
        <f>待赋值表!V3878</f>
        <v/>
      </c>
      <c r="X3879" s="6">
        <f>待赋值表!W3878</f>
        <v/>
      </c>
      <c r="Y3879" s="6">
        <f>待赋值表!X3878</f>
        <v/>
      </c>
      <c r="Z3879" s="3">
        <f>IF(M3879&gt;=0.01,"B_pre",IF(M3879&gt;=0,"C_pre","none"))</f>
        <v/>
      </c>
      <c r="AA3879" s="3">
        <f>IF(U3879&gt;0.125,"a_pre",IF(U3879&gt;=0,"b_pre","none"))</f>
        <v/>
      </c>
      <c r="AB3879" s="3">
        <f>AND(Z3879="B_pre",AA3879="a_pre")</f>
        <v/>
      </c>
      <c r="AC3879" s="3">
        <f>AND(Z3879="B_pre",AA3879="b_pre")</f>
        <v/>
      </c>
      <c r="AD3879" s="3">
        <f>AND(Z3879="C_pre",AA3879="a_pre")</f>
        <v/>
      </c>
      <c r="AE3879" s="3">
        <f>AND(Z3879="C_pre",AA3879="b_pre")</f>
        <v/>
      </c>
      <c r="AF3879" s="6">
        <f>待赋值表!C3878</f>
        <v/>
      </c>
      <c r="AG3879" s="3">
        <f t="array" ref="AG3879">IF(AB3879=TRUE,"A",IF(AC3879=TRUE,"B",IF(AD3879=TRUE,"C",IF(AE3879=TRUE,"D","其他"))))</f>
        <v/>
      </c>
      <c r="AH3879" s="3">
        <f>IF(分析表!$E$12&lt;&gt;"ALL",AND(AF3879=分析表!$E$10,AG3879=分析表!$E$12),IF(AF3879=分析表!$E$10,TRUE(),IF(AF3879="ALL",TRUE(),"")))</f>
        <v/>
      </c>
    </row>
    <row r="3880">
      <c r="A3880" s="3">
        <f>COUNTIF($AH$2:AH3880,"TRUE")</f>
        <v/>
      </c>
      <c r="B3880" s="3">
        <f>COUNTIF($AG$2:$AG3880,#REF!)</f>
        <v/>
      </c>
      <c r="C3880" s="56">
        <f>待赋值表!A3879</f>
        <v/>
      </c>
      <c r="E3880" s="6">
        <f>待赋值表!D3879</f>
        <v/>
      </c>
      <c r="F3880" s="6">
        <f>待赋值表!E3879</f>
        <v/>
      </c>
      <c r="G3880" s="6">
        <f>待赋值表!F3879</f>
        <v/>
      </c>
      <c r="H3880" s="6">
        <f>待赋值表!G3879</f>
        <v/>
      </c>
      <c r="I3880" s="6">
        <f>待赋值表!H3879</f>
        <v/>
      </c>
      <c r="J3880" s="6">
        <f>待赋值表!I3879</f>
        <v/>
      </c>
      <c r="K3880" s="6">
        <f>待赋值表!J3879</f>
        <v/>
      </c>
      <c r="L3880" s="6">
        <f>待赋值表!K3879</f>
        <v/>
      </c>
      <c r="M3880" s="6">
        <f>待赋值表!L3879</f>
        <v/>
      </c>
      <c r="N3880" s="6">
        <f>待赋值表!M3879</f>
        <v/>
      </c>
      <c r="O3880" s="6">
        <f>待赋值表!N3879</f>
        <v/>
      </c>
      <c r="P3880" s="6">
        <f>待赋值表!O3879</f>
        <v/>
      </c>
      <c r="Q3880" s="6">
        <f>IF(待赋值表!P3879&lt;&gt;"",待赋值表!P3879,0)</f>
        <v/>
      </c>
      <c r="R3880" s="6">
        <f>待赋值表!Q3879</f>
        <v/>
      </c>
      <c r="S3880" s="6">
        <f>待赋值表!R3879</f>
        <v/>
      </c>
      <c r="T3880" s="6">
        <f>待赋值表!S3879</f>
        <v/>
      </c>
      <c r="U3880" s="6">
        <f>待赋值表!T3879</f>
        <v/>
      </c>
      <c r="V3880" s="6">
        <f>待赋值表!U3879</f>
        <v/>
      </c>
      <c r="W3880" s="6">
        <f>待赋值表!V3879</f>
        <v/>
      </c>
      <c r="X3880" s="6">
        <f>待赋值表!W3879</f>
        <v/>
      </c>
      <c r="Y3880" s="6">
        <f>待赋值表!X3879</f>
        <v/>
      </c>
      <c r="Z3880" s="3">
        <f>IF(M3880&gt;=0.01,"B_pre",IF(M3880&gt;=0,"C_pre","none"))</f>
        <v/>
      </c>
      <c r="AA3880" s="3">
        <f>IF(U3880&gt;0.125,"a_pre",IF(U3880&gt;=0,"b_pre","none"))</f>
        <v/>
      </c>
      <c r="AB3880" s="3">
        <f>AND(Z3880="B_pre",AA3880="a_pre")</f>
        <v/>
      </c>
      <c r="AC3880" s="3">
        <f>AND(Z3880="B_pre",AA3880="b_pre")</f>
        <v/>
      </c>
      <c r="AD3880" s="3">
        <f>AND(Z3880="C_pre",AA3880="a_pre")</f>
        <v/>
      </c>
      <c r="AE3880" s="3">
        <f>AND(Z3880="C_pre",AA3880="b_pre")</f>
        <v/>
      </c>
      <c r="AF3880" s="6">
        <f>待赋值表!C3879</f>
        <v/>
      </c>
      <c r="AG3880" s="3">
        <f t="array" ref="AG3880">IF(AB3880=TRUE,"A",IF(AC3880=TRUE,"B",IF(AD3880=TRUE,"C",IF(AE3880=TRUE,"D","其他"))))</f>
        <v/>
      </c>
      <c r="AH3880" s="3">
        <f>IF(分析表!$E$12&lt;&gt;"ALL",AND(AF3880=分析表!$E$10,AG3880=分析表!$E$12),IF(AF3880=分析表!$E$10,TRUE(),IF(AF3880="ALL",TRUE(),"")))</f>
        <v/>
      </c>
    </row>
    <row r="3881">
      <c r="A3881" s="3">
        <f>COUNTIF($AH$2:AH3881,"TRUE")</f>
        <v/>
      </c>
      <c r="B3881" s="3">
        <f>COUNTIF($AG$2:$AG3881,#REF!)</f>
        <v/>
      </c>
      <c r="C3881" s="56">
        <f>待赋值表!A3880</f>
        <v/>
      </c>
      <c r="E3881" s="6">
        <f>待赋值表!D3880</f>
        <v/>
      </c>
      <c r="F3881" s="6">
        <f>待赋值表!E3880</f>
        <v/>
      </c>
      <c r="G3881" s="6">
        <f>待赋值表!F3880</f>
        <v/>
      </c>
      <c r="H3881" s="6">
        <f>待赋值表!G3880</f>
        <v/>
      </c>
      <c r="I3881" s="6">
        <f>待赋值表!H3880</f>
        <v/>
      </c>
      <c r="J3881" s="6">
        <f>待赋值表!I3880</f>
        <v/>
      </c>
      <c r="K3881" s="6">
        <f>待赋值表!J3880</f>
        <v/>
      </c>
      <c r="L3881" s="6">
        <f>待赋值表!K3880</f>
        <v/>
      </c>
      <c r="M3881" s="6">
        <f>待赋值表!L3880</f>
        <v/>
      </c>
      <c r="N3881" s="6">
        <f>待赋值表!M3880</f>
        <v/>
      </c>
      <c r="O3881" s="6">
        <f>待赋值表!N3880</f>
        <v/>
      </c>
      <c r="P3881" s="6">
        <f>待赋值表!O3880</f>
        <v/>
      </c>
      <c r="Q3881" s="6">
        <f>IF(待赋值表!P3880&lt;&gt;"",待赋值表!P3880,0)</f>
        <v/>
      </c>
      <c r="R3881" s="6">
        <f>待赋值表!Q3880</f>
        <v/>
      </c>
      <c r="S3881" s="6">
        <f>待赋值表!R3880</f>
        <v/>
      </c>
      <c r="T3881" s="6">
        <f>待赋值表!S3880</f>
        <v/>
      </c>
      <c r="U3881" s="6">
        <f>待赋值表!T3880</f>
        <v/>
      </c>
      <c r="V3881" s="6">
        <f>待赋值表!U3880</f>
        <v/>
      </c>
      <c r="W3881" s="6">
        <f>待赋值表!V3880</f>
        <v/>
      </c>
      <c r="X3881" s="6">
        <f>待赋值表!W3880</f>
        <v/>
      </c>
      <c r="Y3881" s="6">
        <f>待赋值表!X3880</f>
        <v/>
      </c>
      <c r="Z3881" s="3">
        <f>IF(M3881&gt;=0.01,"B_pre",IF(M3881&gt;=0,"C_pre","none"))</f>
        <v/>
      </c>
      <c r="AA3881" s="3">
        <f>IF(U3881&gt;0.125,"a_pre",IF(U3881&gt;=0,"b_pre","none"))</f>
        <v/>
      </c>
      <c r="AB3881" s="3">
        <f>AND(Z3881="B_pre",AA3881="a_pre")</f>
        <v/>
      </c>
      <c r="AC3881" s="3">
        <f>AND(Z3881="B_pre",AA3881="b_pre")</f>
        <v/>
      </c>
      <c r="AD3881" s="3">
        <f>AND(Z3881="C_pre",AA3881="a_pre")</f>
        <v/>
      </c>
      <c r="AE3881" s="3">
        <f>AND(Z3881="C_pre",AA3881="b_pre")</f>
        <v/>
      </c>
      <c r="AF3881" s="6">
        <f>待赋值表!C3880</f>
        <v/>
      </c>
      <c r="AG3881" s="3">
        <f t="array" ref="AG3881">IF(AB3881=TRUE,"A",IF(AC3881=TRUE,"B",IF(AD3881=TRUE,"C",IF(AE3881=TRUE,"D","其他"))))</f>
        <v/>
      </c>
      <c r="AH3881" s="3">
        <f>IF(分析表!$E$12&lt;&gt;"ALL",AND(AF3881=分析表!$E$10,AG3881=分析表!$E$12),IF(AF3881=分析表!$E$10,TRUE(),IF(AF3881="ALL",TRUE(),"")))</f>
        <v/>
      </c>
    </row>
    <row r="3882">
      <c r="A3882" s="3">
        <f>COUNTIF($AH$2:AH3882,"TRUE")</f>
        <v/>
      </c>
      <c r="B3882" s="3">
        <f>COUNTIF($AG$2:$AG3882,#REF!)</f>
        <v/>
      </c>
      <c r="C3882" s="56">
        <f>待赋值表!A3881</f>
        <v/>
      </c>
      <c r="E3882" s="6">
        <f>待赋值表!D3881</f>
        <v/>
      </c>
      <c r="F3882" s="6">
        <f>待赋值表!E3881</f>
        <v/>
      </c>
      <c r="G3882" s="6">
        <f>待赋值表!F3881</f>
        <v/>
      </c>
      <c r="H3882" s="6">
        <f>待赋值表!G3881</f>
        <v/>
      </c>
      <c r="I3882" s="6">
        <f>待赋值表!H3881</f>
        <v/>
      </c>
      <c r="J3882" s="6">
        <f>待赋值表!I3881</f>
        <v/>
      </c>
      <c r="K3882" s="6">
        <f>待赋值表!J3881</f>
        <v/>
      </c>
      <c r="L3882" s="6">
        <f>待赋值表!K3881</f>
        <v/>
      </c>
      <c r="M3882" s="6">
        <f>待赋值表!L3881</f>
        <v/>
      </c>
      <c r="N3882" s="6">
        <f>待赋值表!M3881</f>
        <v/>
      </c>
      <c r="O3882" s="6">
        <f>待赋值表!N3881</f>
        <v/>
      </c>
      <c r="P3882" s="6">
        <f>待赋值表!O3881</f>
        <v/>
      </c>
      <c r="Q3882" s="6">
        <f>IF(待赋值表!P3881&lt;&gt;"",待赋值表!P3881,0)</f>
        <v/>
      </c>
      <c r="R3882" s="6">
        <f>待赋值表!Q3881</f>
        <v/>
      </c>
      <c r="S3882" s="6">
        <f>待赋值表!R3881</f>
        <v/>
      </c>
      <c r="T3882" s="6">
        <f>待赋值表!S3881</f>
        <v/>
      </c>
      <c r="U3882" s="6">
        <f>待赋值表!T3881</f>
        <v/>
      </c>
      <c r="V3882" s="6">
        <f>待赋值表!U3881</f>
        <v/>
      </c>
      <c r="W3882" s="6">
        <f>待赋值表!V3881</f>
        <v/>
      </c>
      <c r="X3882" s="6">
        <f>待赋值表!W3881</f>
        <v/>
      </c>
      <c r="Y3882" s="6">
        <f>待赋值表!X3881</f>
        <v/>
      </c>
      <c r="Z3882" s="3">
        <f>IF(M3882&gt;=0.01,"B_pre",IF(M3882&gt;=0,"C_pre","none"))</f>
        <v/>
      </c>
      <c r="AA3882" s="3">
        <f>IF(U3882&gt;0.125,"a_pre",IF(U3882&gt;=0,"b_pre","none"))</f>
        <v/>
      </c>
      <c r="AB3882" s="3">
        <f>AND(Z3882="B_pre",AA3882="a_pre")</f>
        <v/>
      </c>
      <c r="AC3882" s="3">
        <f>AND(Z3882="B_pre",AA3882="b_pre")</f>
        <v/>
      </c>
      <c r="AD3882" s="3">
        <f>AND(Z3882="C_pre",AA3882="a_pre")</f>
        <v/>
      </c>
      <c r="AE3882" s="3">
        <f>AND(Z3882="C_pre",AA3882="b_pre")</f>
        <v/>
      </c>
      <c r="AF3882" s="6">
        <f>待赋值表!C3881</f>
        <v/>
      </c>
      <c r="AG3882" s="3">
        <f t="array" ref="AG3882">IF(AB3882=TRUE,"A",IF(AC3882=TRUE,"B",IF(AD3882=TRUE,"C",IF(AE3882=TRUE,"D","其他"))))</f>
        <v/>
      </c>
      <c r="AH3882" s="3">
        <f>IF(分析表!$E$12&lt;&gt;"ALL",AND(AF3882=分析表!$E$10,AG3882=分析表!$E$12),IF(AF3882=分析表!$E$10,TRUE(),IF(AF3882="ALL",TRUE(),"")))</f>
        <v/>
      </c>
    </row>
    <row r="3883">
      <c r="A3883" s="3">
        <f>COUNTIF($AH$2:AH3883,"TRUE")</f>
        <v/>
      </c>
      <c r="B3883" s="3">
        <f>COUNTIF($AG$2:$AG3883,#REF!)</f>
        <v/>
      </c>
      <c r="C3883" s="56">
        <f>待赋值表!A3882</f>
        <v/>
      </c>
      <c r="E3883" s="6">
        <f>待赋值表!D3882</f>
        <v/>
      </c>
      <c r="F3883" s="6">
        <f>待赋值表!E3882</f>
        <v/>
      </c>
      <c r="G3883" s="6">
        <f>待赋值表!F3882</f>
        <v/>
      </c>
      <c r="H3883" s="6">
        <f>待赋值表!G3882</f>
        <v/>
      </c>
      <c r="I3883" s="6">
        <f>待赋值表!H3882</f>
        <v/>
      </c>
      <c r="J3883" s="6">
        <f>待赋值表!I3882</f>
        <v/>
      </c>
      <c r="K3883" s="6">
        <f>待赋值表!J3882</f>
        <v/>
      </c>
      <c r="L3883" s="6">
        <f>待赋值表!K3882</f>
        <v/>
      </c>
      <c r="M3883" s="6">
        <f>待赋值表!L3882</f>
        <v/>
      </c>
      <c r="N3883" s="6">
        <f>待赋值表!M3882</f>
        <v/>
      </c>
      <c r="O3883" s="6">
        <f>待赋值表!N3882</f>
        <v/>
      </c>
      <c r="P3883" s="6">
        <f>待赋值表!O3882</f>
        <v/>
      </c>
      <c r="Q3883" s="6">
        <f>IF(待赋值表!P3882&lt;&gt;"",待赋值表!P3882,0)</f>
        <v/>
      </c>
      <c r="R3883" s="6">
        <f>待赋值表!Q3882</f>
        <v/>
      </c>
      <c r="S3883" s="6">
        <f>待赋值表!R3882</f>
        <v/>
      </c>
      <c r="T3883" s="6">
        <f>待赋值表!S3882</f>
        <v/>
      </c>
      <c r="U3883" s="6">
        <f>待赋值表!T3882</f>
        <v/>
      </c>
      <c r="V3883" s="6">
        <f>待赋值表!U3882</f>
        <v/>
      </c>
      <c r="W3883" s="6">
        <f>待赋值表!V3882</f>
        <v/>
      </c>
      <c r="X3883" s="6">
        <f>待赋值表!W3882</f>
        <v/>
      </c>
      <c r="Y3883" s="6">
        <f>待赋值表!X3882</f>
        <v/>
      </c>
      <c r="Z3883" s="3">
        <f>IF(M3883&gt;=0.01,"B_pre",IF(M3883&gt;=0,"C_pre","none"))</f>
        <v/>
      </c>
      <c r="AA3883" s="3">
        <f>IF(U3883&gt;0.125,"a_pre",IF(U3883&gt;=0,"b_pre","none"))</f>
        <v/>
      </c>
      <c r="AB3883" s="3">
        <f>AND(Z3883="B_pre",AA3883="a_pre")</f>
        <v/>
      </c>
      <c r="AC3883" s="3">
        <f>AND(Z3883="B_pre",AA3883="b_pre")</f>
        <v/>
      </c>
      <c r="AD3883" s="3">
        <f>AND(Z3883="C_pre",AA3883="a_pre")</f>
        <v/>
      </c>
      <c r="AE3883" s="3">
        <f>AND(Z3883="C_pre",AA3883="b_pre")</f>
        <v/>
      </c>
      <c r="AF3883" s="6">
        <f>待赋值表!C3882</f>
        <v/>
      </c>
      <c r="AG3883" s="3">
        <f t="array" ref="AG3883">IF(AB3883=TRUE,"A",IF(AC3883=TRUE,"B",IF(AD3883=TRUE,"C",IF(AE3883=TRUE,"D","其他"))))</f>
        <v/>
      </c>
      <c r="AH3883" s="3">
        <f>IF(分析表!$E$12&lt;&gt;"ALL",AND(AF3883=分析表!$E$10,AG3883=分析表!$E$12),IF(AF3883=分析表!$E$10,TRUE(),IF(AF3883="ALL",TRUE(),"")))</f>
        <v/>
      </c>
    </row>
    <row r="3884">
      <c r="A3884" s="3">
        <f>COUNTIF($AH$2:AH3884,"TRUE")</f>
        <v/>
      </c>
      <c r="B3884" s="3">
        <f>COUNTIF($AG$2:$AG3884,#REF!)</f>
        <v/>
      </c>
      <c r="C3884" s="56">
        <f>待赋值表!A3883</f>
        <v/>
      </c>
      <c r="E3884" s="6">
        <f>待赋值表!D3883</f>
        <v/>
      </c>
      <c r="F3884" s="6">
        <f>待赋值表!E3883</f>
        <v/>
      </c>
      <c r="G3884" s="6">
        <f>待赋值表!F3883</f>
        <v/>
      </c>
      <c r="H3884" s="6">
        <f>待赋值表!G3883</f>
        <v/>
      </c>
      <c r="I3884" s="6">
        <f>待赋值表!H3883</f>
        <v/>
      </c>
      <c r="J3884" s="6">
        <f>待赋值表!I3883</f>
        <v/>
      </c>
      <c r="K3884" s="6">
        <f>待赋值表!J3883</f>
        <v/>
      </c>
      <c r="L3884" s="6">
        <f>待赋值表!K3883</f>
        <v/>
      </c>
      <c r="M3884" s="6">
        <f>待赋值表!L3883</f>
        <v/>
      </c>
      <c r="N3884" s="6">
        <f>待赋值表!M3883</f>
        <v/>
      </c>
      <c r="O3884" s="6">
        <f>待赋值表!N3883</f>
        <v/>
      </c>
      <c r="P3884" s="6">
        <f>待赋值表!O3883</f>
        <v/>
      </c>
      <c r="Q3884" s="6">
        <f>IF(待赋值表!P3883&lt;&gt;"",待赋值表!P3883,0)</f>
        <v/>
      </c>
      <c r="R3884" s="6">
        <f>待赋值表!Q3883</f>
        <v/>
      </c>
      <c r="S3884" s="6">
        <f>待赋值表!R3883</f>
        <v/>
      </c>
      <c r="T3884" s="6">
        <f>待赋值表!S3883</f>
        <v/>
      </c>
      <c r="U3884" s="6">
        <f>待赋值表!T3883</f>
        <v/>
      </c>
      <c r="V3884" s="6">
        <f>待赋值表!U3883</f>
        <v/>
      </c>
      <c r="W3884" s="6">
        <f>待赋值表!V3883</f>
        <v/>
      </c>
      <c r="X3884" s="6">
        <f>待赋值表!W3883</f>
        <v/>
      </c>
      <c r="Y3884" s="6">
        <f>待赋值表!X3883</f>
        <v/>
      </c>
      <c r="Z3884" s="3">
        <f>IF(M3884&gt;=0.01,"B_pre",IF(M3884&gt;=0,"C_pre","none"))</f>
        <v/>
      </c>
      <c r="AA3884" s="3">
        <f>IF(U3884&gt;0.125,"a_pre",IF(U3884&gt;=0,"b_pre","none"))</f>
        <v/>
      </c>
      <c r="AB3884" s="3">
        <f>AND(Z3884="B_pre",AA3884="a_pre")</f>
        <v/>
      </c>
      <c r="AC3884" s="3">
        <f>AND(Z3884="B_pre",AA3884="b_pre")</f>
        <v/>
      </c>
      <c r="AD3884" s="3">
        <f>AND(Z3884="C_pre",AA3884="a_pre")</f>
        <v/>
      </c>
      <c r="AE3884" s="3">
        <f>AND(Z3884="C_pre",AA3884="b_pre")</f>
        <v/>
      </c>
      <c r="AF3884" s="6">
        <f>待赋值表!C3883</f>
        <v/>
      </c>
      <c r="AG3884" s="3">
        <f t="array" ref="AG3884">IF(AB3884=TRUE,"A",IF(AC3884=TRUE,"B",IF(AD3884=TRUE,"C",IF(AE3884=TRUE,"D","其他"))))</f>
        <v/>
      </c>
      <c r="AH3884" s="3">
        <f>IF(分析表!$E$12&lt;&gt;"ALL",AND(AF3884=分析表!$E$10,AG3884=分析表!$E$12),IF(AF3884=分析表!$E$10,TRUE(),IF(AF3884="ALL",TRUE(),"")))</f>
        <v/>
      </c>
    </row>
    <row r="3885">
      <c r="A3885" s="3">
        <f>COUNTIF($AH$2:AH3885,"TRUE")</f>
        <v/>
      </c>
      <c r="B3885" s="3">
        <f>COUNTIF($AG$2:$AG3885,#REF!)</f>
        <v/>
      </c>
      <c r="C3885" s="56">
        <f>待赋值表!A3884</f>
        <v/>
      </c>
      <c r="E3885" s="6">
        <f>待赋值表!D3884</f>
        <v/>
      </c>
      <c r="F3885" s="6">
        <f>待赋值表!E3884</f>
        <v/>
      </c>
      <c r="G3885" s="6">
        <f>待赋值表!F3884</f>
        <v/>
      </c>
      <c r="H3885" s="6">
        <f>待赋值表!G3884</f>
        <v/>
      </c>
      <c r="I3885" s="6">
        <f>待赋值表!H3884</f>
        <v/>
      </c>
      <c r="J3885" s="6">
        <f>待赋值表!I3884</f>
        <v/>
      </c>
      <c r="K3885" s="6">
        <f>待赋值表!J3884</f>
        <v/>
      </c>
      <c r="L3885" s="6">
        <f>待赋值表!K3884</f>
        <v/>
      </c>
      <c r="M3885" s="6">
        <f>待赋值表!L3884</f>
        <v/>
      </c>
      <c r="N3885" s="6">
        <f>待赋值表!M3884</f>
        <v/>
      </c>
      <c r="O3885" s="6">
        <f>待赋值表!N3884</f>
        <v/>
      </c>
      <c r="P3885" s="6">
        <f>待赋值表!O3884</f>
        <v/>
      </c>
      <c r="Q3885" s="6">
        <f>IF(待赋值表!P3884&lt;&gt;"",待赋值表!P3884,0)</f>
        <v/>
      </c>
      <c r="R3885" s="6">
        <f>待赋值表!Q3884</f>
        <v/>
      </c>
      <c r="S3885" s="6">
        <f>待赋值表!R3884</f>
        <v/>
      </c>
      <c r="T3885" s="6">
        <f>待赋值表!S3884</f>
        <v/>
      </c>
      <c r="U3885" s="6">
        <f>待赋值表!T3884</f>
        <v/>
      </c>
      <c r="V3885" s="6">
        <f>待赋值表!U3884</f>
        <v/>
      </c>
      <c r="W3885" s="6">
        <f>待赋值表!V3884</f>
        <v/>
      </c>
      <c r="X3885" s="6">
        <f>待赋值表!W3884</f>
        <v/>
      </c>
      <c r="Y3885" s="6">
        <f>待赋值表!X3884</f>
        <v/>
      </c>
      <c r="Z3885" s="3">
        <f>IF(M3885&gt;=0.01,"B_pre",IF(M3885&gt;=0,"C_pre","none"))</f>
        <v/>
      </c>
      <c r="AA3885" s="3">
        <f>IF(U3885&gt;0.125,"a_pre",IF(U3885&gt;=0,"b_pre","none"))</f>
        <v/>
      </c>
      <c r="AB3885" s="3">
        <f>AND(Z3885="B_pre",AA3885="a_pre")</f>
        <v/>
      </c>
      <c r="AC3885" s="3">
        <f>AND(Z3885="B_pre",AA3885="b_pre")</f>
        <v/>
      </c>
      <c r="AD3885" s="3">
        <f>AND(Z3885="C_pre",AA3885="a_pre")</f>
        <v/>
      </c>
      <c r="AE3885" s="3">
        <f>AND(Z3885="C_pre",AA3885="b_pre")</f>
        <v/>
      </c>
      <c r="AF3885" s="6">
        <f>待赋值表!C3884</f>
        <v/>
      </c>
      <c r="AG3885" s="3">
        <f t="array" ref="AG3885">IF(AB3885=TRUE,"A",IF(AC3885=TRUE,"B",IF(AD3885=TRUE,"C",IF(AE3885=TRUE,"D","其他"))))</f>
        <v/>
      </c>
      <c r="AH3885" s="3">
        <f>IF(分析表!$E$12&lt;&gt;"ALL",AND(AF3885=分析表!$E$10,AG3885=分析表!$E$12),IF(AF3885=分析表!$E$10,TRUE(),IF(AF3885="ALL",TRUE(),"")))</f>
        <v/>
      </c>
    </row>
    <row r="3886">
      <c r="A3886" s="3">
        <f>COUNTIF($AH$2:AH3886,"TRUE")</f>
        <v/>
      </c>
      <c r="B3886" s="3">
        <f>COUNTIF($AG$2:$AG3886,#REF!)</f>
        <v/>
      </c>
      <c r="C3886" s="56">
        <f>待赋值表!A3885</f>
        <v/>
      </c>
      <c r="E3886" s="6">
        <f>待赋值表!D3885</f>
        <v/>
      </c>
      <c r="F3886" s="6">
        <f>待赋值表!E3885</f>
        <v/>
      </c>
      <c r="G3886" s="6">
        <f>待赋值表!F3885</f>
        <v/>
      </c>
      <c r="H3886" s="6">
        <f>待赋值表!G3885</f>
        <v/>
      </c>
      <c r="I3886" s="6">
        <f>待赋值表!H3885</f>
        <v/>
      </c>
      <c r="J3886" s="6">
        <f>待赋值表!I3885</f>
        <v/>
      </c>
      <c r="K3886" s="6">
        <f>待赋值表!J3885</f>
        <v/>
      </c>
      <c r="L3886" s="6">
        <f>待赋值表!K3885</f>
        <v/>
      </c>
      <c r="M3886" s="6">
        <f>待赋值表!L3885</f>
        <v/>
      </c>
      <c r="N3886" s="6">
        <f>待赋值表!M3885</f>
        <v/>
      </c>
      <c r="O3886" s="6">
        <f>待赋值表!N3885</f>
        <v/>
      </c>
      <c r="P3886" s="6">
        <f>待赋值表!O3885</f>
        <v/>
      </c>
      <c r="Q3886" s="6">
        <f>IF(待赋值表!P3885&lt;&gt;"",待赋值表!P3885,0)</f>
        <v/>
      </c>
      <c r="R3886" s="6">
        <f>待赋值表!Q3885</f>
        <v/>
      </c>
      <c r="S3886" s="6">
        <f>待赋值表!R3885</f>
        <v/>
      </c>
      <c r="T3886" s="6">
        <f>待赋值表!S3885</f>
        <v/>
      </c>
      <c r="U3886" s="6">
        <f>待赋值表!T3885</f>
        <v/>
      </c>
      <c r="V3886" s="6">
        <f>待赋值表!U3885</f>
        <v/>
      </c>
      <c r="W3886" s="6">
        <f>待赋值表!V3885</f>
        <v/>
      </c>
      <c r="X3886" s="6">
        <f>待赋值表!W3885</f>
        <v/>
      </c>
      <c r="Y3886" s="6">
        <f>待赋值表!X3885</f>
        <v/>
      </c>
      <c r="Z3886" s="3">
        <f>IF(M3886&gt;=0.01,"B_pre",IF(M3886&gt;=0,"C_pre","none"))</f>
        <v/>
      </c>
      <c r="AA3886" s="3">
        <f>IF(U3886&gt;0.125,"a_pre",IF(U3886&gt;=0,"b_pre","none"))</f>
        <v/>
      </c>
      <c r="AB3886" s="3">
        <f>AND(Z3886="B_pre",AA3886="a_pre")</f>
        <v/>
      </c>
      <c r="AC3886" s="3">
        <f>AND(Z3886="B_pre",AA3886="b_pre")</f>
        <v/>
      </c>
      <c r="AD3886" s="3">
        <f>AND(Z3886="C_pre",AA3886="a_pre")</f>
        <v/>
      </c>
      <c r="AE3886" s="3">
        <f>AND(Z3886="C_pre",AA3886="b_pre")</f>
        <v/>
      </c>
      <c r="AF3886" s="6">
        <f>待赋值表!C3885</f>
        <v/>
      </c>
      <c r="AG3886" s="3">
        <f t="array" ref="AG3886">IF(AB3886=TRUE,"A",IF(AC3886=TRUE,"B",IF(AD3886=TRUE,"C",IF(AE3886=TRUE,"D","其他"))))</f>
        <v/>
      </c>
      <c r="AH3886" s="3">
        <f>IF(分析表!$E$12&lt;&gt;"ALL",AND(AF3886=分析表!$E$10,AG3886=分析表!$E$12),IF(AF3886=分析表!$E$10,TRUE(),IF(AF3886="ALL",TRUE(),"")))</f>
        <v/>
      </c>
    </row>
    <row r="3887">
      <c r="A3887" s="3">
        <f>COUNTIF($AH$2:AH3887,"TRUE")</f>
        <v/>
      </c>
      <c r="B3887" s="3">
        <f>COUNTIF($AG$2:$AG3887,#REF!)</f>
        <v/>
      </c>
      <c r="C3887" s="56">
        <f>待赋值表!A3886</f>
        <v/>
      </c>
      <c r="E3887" s="6">
        <f>待赋值表!D3886</f>
        <v/>
      </c>
      <c r="F3887" s="6">
        <f>待赋值表!E3886</f>
        <v/>
      </c>
      <c r="G3887" s="6">
        <f>待赋值表!F3886</f>
        <v/>
      </c>
      <c r="H3887" s="6">
        <f>待赋值表!G3886</f>
        <v/>
      </c>
      <c r="I3887" s="6">
        <f>待赋值表!H3886</f>
        <v/>
      </c>
      <c r="J3887" s="6">
        <f>待赋值表!I3886</f>
        <v/>
      </c>
      <c r="K3887" s="6">
        <f>待赋值表!J3886</f>
        <v/>
      </c>
      <c r="L3887" s="6">
        <f>待赋值表!K3886</f>
        <v/>
      </c>
      <c r="M3887" s="6">
        <f>待赋值表!L3886</f>
        <v/>
      </c>
      <c r="N3887" s="6">
        <f>待赋值表!M3886</f>
        <v/>
      </c>
      <c r="O3887" s="6">
        <f>待赋值表!N3886</f>
        <v/>
      </c>
      <c r="P3887" s="6">
        <f>待赋值表!O3886</f>
        <v/>
      </c>
      <c r="Q3887" s="6">
        <f>IF(待赋值表!P3886&lt;&gt;"",待赋值表!P3886,0)</f>
        <v/>
      </c>
      <c r="R3887" s="6">
        <f>待赋值表!Q3886</f>
        <v/>
      </c>
      <c r="S3887" s="6">
        <f>待赋值表!R3886</f>
        <v/>
      </c>
      <c r="T3887" s="6">
        <f>待赋值表!S3886</f>
        <v/>
      </c>
      <c r="U3887" s="6">
        <f>待赋值表!T3886</f>
        <v/>
      </c>
      <c r="V3887" s="6">
        <f>待赋值表!U3886</f>
        <v/>
      </c>
      <c r="W3887" s="6">
        <f>待赋值表!V3886</f>
        <v/>
      </c>
      <c r="X3887" s="6">
        <f>待赋值表!W3886</f>
        <v/>
      </c>
      <c r="Y3887" s="6">
        <f>待赋值表!X3886</f>
        <v/>
      </c>
      <c r="Z3887" s="3">
        <f>IF(M3887&gt;=0.01,"B_pre",IF(M3887&gt;=0,"C_pre","none"))</f>
        <v/>
      </c>
      <c r="AA3887" s="3">
        <f>IF(U3887&gt;0.125,"a_pre",IF(U3887&gt;=0,"b_pre","none"))</f>
        <v/>
      </c>
      <c r="AB3887" s="3">
        <f>AND(Z3887="B_pre",AA3887="a_pre")</f>
        <v/>
      </c>
      <c r="AC3887" s="3">
        <f>AND(Z3887="B_pre",AA3887="b_pre")</f>
        <v/>
      </c>
      <c r="AD3887" s="3">
        <f>AND(Z3887="C_pre",AA3887="a_pre")</f>
        <v/>
      </c>
      <c r="AE3887" s="3">
        <f>AND(Z3887="C_pre",AA3887="b_pre")</f>
        <v/>
      </c>
      <c r="AF3887" s="6">
        <f>待赋值表!C3886</f>
        <v/>
      </c>
      <c r="AG3887" s="3">
        <f t="array" ref="AG3887">IF(AB3887=TRUE,"A",IF(AC3887=TRUE,"B",IF(AD3887=TRUE,"C",IF(AE3887=TRUE,"D","其他"))))</f>
        <v/>
      </c>
      <c r="AH3887" s="3">
        <f>IF(分析表!$E$12&lt;&gt;"ALL",AND(AF3887=分析表!$E$10,AG3887=分析表!$E$12),IF(AF3887=分析表!$E$10,TRUE(),IF(AF3887="ALL",TRUE(),"")))</f>
        <v/>
      </c>
    </row>
    <row r="3888">
      <c r="A3888" s="3">
        <f>COUNTIF($AH$2:AH3888,"TRUE")</f>
        <v/>
      </c>
      <c r="B3888" s="3">
        <f>COUNTIF($AG$2:$AG3888,#REF!)</f>
        <v/>
      </c>
      <c r="C3888" s="56">
        <f>待赋值表!A3887</f>
        <v/>
      </c>
      <c r="E3888" s="6">
        <f>待赋值表!D3887</f>
        <v/>
      </c>
      <c r="F3888" s="6">
        <f>待赋值表!E3887</f>
        <v/>
      </c>
      <c r="G3888" s="6">
        <f>待赋值表!F3887</f>
        <v/>
      </c>
      <c r="H3888" s="6">
        <f>待赋值表!G3887</f>
        <v/>
      </c>
      <c r="I3888" s="6">
        <f>待赋值表!H3887</f>
        <v/>
      </c>
      <c r="J3888" s="6">
        <f>待赋值表!I3887</f>
        <v/>
      </c>
      <c r="K3888" s="6">
        <f>待赋值表!J3887</f>
        <v/>
      </c>
      <c r="L3888" s="6">
        <f>待赋值表!K3887</f>
        <v/>
      </c>
      <c r="M3888" s="6">
        <f>待赋值表!L3887</f>
        <v/>
      </c>
      <c r="N3888" s="6">
        <f>待赋值表!M3887</f>
        <v/>
      </c>
      <c r="O3888" s="6">
        <f>待赋值表!N3887</f>
        <v/>
      </c>
      <c r="P3888" s="6">
        <f>待赋值表!O3887</f>
        <v/>
      </c>
      <c r="Q3888" s="6">
        <f>IF(待赋值表!P3887&lt;&gt;"",待赋值表!P3887,0)</f>
        <v/>
      </c>
      <c r="R3888" s="6">
        <f>待赋值表!Q3887</f>
        <v/>
      </c>
      <c r="S3888" s="6">
        <f>待赋值表!R3887</f>
        <v/>
      </c>
      <c r="T3888" s="6">
        <f>待赋值表!S3887</f>
        <v/>
      </c>
      <c r="U3888" s="6">
        <f>待赋值表!T3887</f>
        <v/>
      </c>
      <c r="V3888" s="6">
        <f>待赋值表!U3887</f>
        <v/>
      </c>
      <c r="W3888" s="6">
        <f>待赋值表!V3887</f>
        <v/>
      </c>
      <c r="X3888" s="6">
        <f>待赋值表!W3887</f>
        <v/>
      </c>
      <c r="Y3888" s="6">
        <f>待赋值表!X3887</f>
        <v/>
      </c>
      <c r="Z3888" s="3">
        <f>IF(M3888&gt;=0.01,"B_pre",IF(M3888&gt;=0,"C_pre","none"))</f>
        <v/>
      </c>
      <c r="AA3888" s="3">
        <f>IF(U3888&gt;0.125,"a_pre",IF(U3888&gt;=0,"b_pre","none"))</f>
        <v/>
      </c>
      <c r="AB3888" s="3">
        <f>AND(Z3888="B_pre",AA3888="a_pre")</f>
        <v/>
      </c>
      <c r="AC3888" s="3">
        <f>AND(Z3888="B_pre",AA3888="b_pre")</f>
        <v/>
      </c>
      <c r="AD3888" s="3">
        <f>AND(Z3888="C_pre",AA3888="a_pre")</f>
        <v/>
      </c>
      <c r="AE3888" s="3">
        <f>AND(Z3888="C_pre",AA3888="b_pre")</f>
        <v/>
      </c>
      <c r="AF3888" s="6">
        <f>待赋值表!C3887</f>
        <v/>
      </c>
      <c r="AG3888" s="3">
        <f t="array" ref="AG3888">IF(AB3888=TRUE,"A",IF(AC3888=TRUE,"B",IF(AD3888=TRUE,"C",IF(AE3888=TRUE,"D","其他"))))</f>
        <v/>
      </c>
      <c r="AH3888" s="3">
        <f>IF(分析表!$E$12&lt;&gt;"ALL",AND(AF3888=分析表!$E$10,AG3888=分析表!$E$12),IF(AF3888=分析表!$E$10,TRUE(),IF(AF3888="ALL",TRUE(),"")))</f>
        <v/>
      </c>
    </row>
    <row r="3889">
      <c r="A3889" s="3">
        <f>COUNTIF($AH$2:AH3889,"TRUE")</f>
        <v/>
      </c>
      <c r="B3889" s="3">
        <f>COUNTIF($AG$2:$AG3889,#REF!)</f>
        <v/>
      </c>
      <c r="C3889" s="56">
        <f>待赋值表!A3888</f>
        <v/>
      </c>
      <c r="E3889" s="6">
        <f>待赋值表!D3888</f>
        <v/>
      </c>
      <c r="F3889" s="6">
        <f>待赋值表!E3888</f>
        <v/>
      </c>
      <c r="G3889" s="6">
        <f>待赋值表!F3888</f>
        <v/>
      </c>
      <c r="H3889" s="6">
        <f>待赋值表!G3888</f>
        <v/>
      </c>
      <c r="I3889" s="6">
        <f>待赋值表!H3888</f>
        <v/>
      </c>
      <c r="J3889" s="6">
        <f>待赋值表!I3888</f>
        <v/>
      </c>
      <c r="K3889" s="6">
        <f>待赋值表!J3888</f>
        <v/>
      </c>
      <c r="L3889" s="6">
        <f>待赋值表!K3888</f>
        <v/>
      </c>
      <c r="M3889" s="6">
        <f>待赋值表!L3888</f>
        <v/>
      </c>
      <c r="N3889" s="6">
        <f>待赋值表!M3888</f>
        <v/>
      </c>
      <c r="O3889" s="6">
        <f>待赋值表!N3888</f>
        <v/>
      </c>
      <c r="P3889" s="6">
        <f>待赋值表!O3888</f>
        <v/>
      </c>
      <c r="Q3889" s="6">
        <f>IF(待赋值表!P3888&lt;&gt;"",待赋值表!P3888,0)</f>
        <v/>
      </c>
      <c r="R3889" s="6">
        <f>待赋值表!Q3888</f>
        <v/>
      </c>
      <c r="S3889" s="6">
        <f>待赋值表!R3888</f>
        <v/>
      </c>
      <c r="T3889" s="6">
        <f>待赋值表!S3888</f>
        <v/>
      </c>
      <c r="U3889" s="6">
        <f>待赋值表!T3888</f>
        <v/>
      </c>
      <c r="V3889" s="6">
        <f>待赋值表!U3888</f>
        <v/>
      </c>
      <c r="W3889" s="6">
        <f>待赋值表!V3888</f>
        <v/>
      </c>
      <c r="X3889" s="6">
        <f>待赋值表!W3888</f>
        <v/>
      </c>
      <c r="Y3889" s="6">
        <f>待赋值表!X3888</f>
        <v/>
      </c>
      <c r="Z3889" s="3">
        <f>IF(M3889&gt;=0.01,"B_pre",IF(M3889&gt;=0,"C_pre","none"))</f>
        <v/>
      </c>
      <c r="AA3889" s="3">
        <f>IF(U3889&gt;0.125,"a_pre",IF(U3889&gt;=0,"b_pre","none"))</f>
        <v/>
      </c>
      <c r="AB3889" s="3">
        <f>AND(Z3889="B_pre",AA3889="a_pre")</f>
        <v/>
      </c>
      <c r="AC3889" s="3">
        <f>AND(Z3889="B_pre",AA3889="b_pre")</f>
        <v/>
      </c>
      <c r="AD3889" s="3">
        <f>AND(Z3889="C_pre",AA3889="a_pre")</f>
        <v/>
      </c>
      <c r="AE3889" s="3">
        <f>AND(Z3889="C_pre",AA3889="b_pre")</f>
        <v/>
      </c>
      <c r="AF3889" s="6">
        <f>待赋值表!C3888</f>
        <v/>
      </c>
      <c r="AG3889" s="3">
        <f t="array" ref="AG3889">IF(AB3889=TRUE,"A",IF(AC3889=TRUE,"B",IF(AD3889=TRUE,"C",IF(AE3889=TRUE,"D","其他"))))</f>
        <v/>
      </c>
      <c r="AH3889" s="3">
        <f>IF(分析表!$E$12&lt;&gt;"ALL",AND(AF3889=分析表!$E$10,AG3889=分析表!$E$12),IF(AF3889=分析表!$E$10,TRUE(),IF(AF3889="ALL",TRUE(),"")))</f>
        <v/>
      </c>
    </row>
    <row r="3890">
      <c r="A3890" s="3">
        <f>COUNTIF($AH$2:AH3890,"TRUE")</f>
        <v/>
      </c>
      <c r="B3890" s="3">
        <f>COUNTIF($AG$2:$AG3890,#REF!)</f>
        <v/>
      </c>
      <c r="C3890" s="56">
        <f>待赋值表!A3889</f>
        <v/>
      </c>
      <c r="E3890" s="6">
        <f>待赋值表!D3889</f>
        <v/>
      </c>
      <c r="F3890" s="6">
        <f>待赋值表!E3889</f>
        <v/>
      </c>
      <c r="G3890" s="6">
        <f>待赋值表!F3889</f>
        <v/>
      </c>
      <c r="H3890" s="6">
        <f>待赋值表!G3889</f>
        <v/>
      </c>
      <c r="I3890" s="6">
        <f>待赋值表!H3889</f>
        <v/>
      </c>
      <c r="J3890" s="6">
        <f>待赋值表!I3889</f>
        <v/>
      </c>
      <c r="K3890" s="6">
        <f>待赋值表!J3889</f>
        <v/>
      </c>
      <c r="L3890" s="6">
        <f>待赋值表!K3889</f>
        <v/>
      </c>
      <c r="M3890" s="6">
        <f>待赋值表!L3889</f>
        <v/>
      </c>
      <c r="N3890" s="6">
        <f>待赋值表!M3889</f>
        <v/>
      </c>
      <c r="O3890" s="6">
        <f>待赋值表!N3889</f>
        <v/>
      </c>
      <c r="P3890" s="6">
        <f>待赋值表!O3889</f>
        <v/>
      </c>
      <c r="Q3890" s="6">
        <f>IF(待赋值表!P3889&lt;&gt;"",待赋值表!P3889,0)</f>
        <v/>
      </c>
      <c r="R3890" s="6">
        <f>待赋值表!Q3889</f>
        <v/>
      </c>
      <c r="S3890" s="6">
        <f>待赋值表!R3889</f>
        <v/>
      </c>
      <c r="T3890" s="6">
        <f>待赋值表!S3889</f>
        <v/>
      </c>
      <c r="U3890" s="6">
        <f>待赋值表!T3889</f>
        <v/>
      </c>
      <c r="V3890" s="6">
        <f>待赋值表!U3889</f>
        <v/>
      </c>
      <c r="W3890" s="6">
        <f>待赋值表!V3889</f>
        <v/>
      </c>
      <c r="X3890" s="6">
        <f>待赋值表!W3889</f>
        <v/>
      </c>
      <c r="Y3890" s="6">
        <f>待赋值表!X3889</f>
        <v/>
      </c>
      <c r="Z3890" s="3">
        <f>IF(M3890&gt;=0.01,"B_pre",IF(M3890&gt;=0,"C_pre","none"))</f>
        <v/>
      </c>
      <c r="AA3890" s="3">
        <f>IF(U3890&gt;0.125,"a_pre",IF(U3890&gt;=0,"b_pre","none"))</f>
        <v/>
      </c>
      <c r="AB3890" s="3">
        <f>AND(Z3890="B_pre",AA3890="a_pre")</f>
        <v/>
      </c>
      <c r="AC3890" s="3">
        <f>AND(Z3890="B_pre",AA3890="b_pre")</f>
        <v/>
      </c>
      <c r="AD3890" s="3">
        <f>AND(Z3890="C_pre",AA3890="a_pre")</f>
        <v/>
      </c>
      <c r="AE3890" s="3">
        <f>AND(Z3890="C_pre",AA3890="b_pre")</f>
        <v/>
      </c>
      <c r="AF3890" s="6">
        <f>待赋值表!C3889</f>
        <v/>
      </c>
      <c r="AG3890" s="3">
        <f t="array" ref="AG3890">IF(AB3890=TRUE,"A",IF(AC3890=TRUE,"B",IF(AD3890=TRUE,"C",IF(AE3890=TRUE,"D","其他"))))</f>
        <v/>
      </c>
      <c r="AH3890" s="3">
        <f>IF(分析表!$E$12&lt;&gt;"ALL",AND(AF3890=分析表!$E$10,AG3890=分析表!$E$12),IF(AF3890=分析表!$E$10,TRUE(),IF(AF3890="ALL",TRUE(),"")))</f>
        <v/>
      </c>
    </row>
    <row r="3891">
      <c r="A3891" s="3">
        <f>COUNTIF($AH$2:AH3891,"TRUE")</f>
        <v/>
      </c>
      <c r="B3891" s="3">
        <f>COUNTIF($AG$2:$AG3891,#REF!)</f>
        <v/>
      </c>
      <c r="C3891" s="56">
        <f>待赋值表!A3890</f>
        <v/>
      </c>
      <c r="E3891" s="6">
        <f>待赋值表!D3890</f>
        <v/>
      </c>
      <c r="F3891" s="6">
        <f>待赋值表!E3890</f>
        <v/>
      </c>
      <c r="G3891" s="6">
        <f>待赋值表!F3890</f>
        <v/>
      </c>
      <c r="H3891" s="6">
        <f>待赋值表!G3890</f>
        <v/>
      </c>
      <c r="I3891" s="6">
        <f>待赋值表!H3890</f>
        <v/>
      </c>
      <c r="J3891" s="6">
        <f>待赋值表!I3890</f>
        <v/>
      </c>
      <c r="K3891" s="6">
        <f>待赋值表!J3890</f>
        <v/>
      </c>
      <c r="L3891" s="6">
        <f>待赋值表!K3890</f>
        <v/>
      </c>
      <c r="M3891" s="6">
        <f>待赋值表!L3890</f>
        <v/>
      </c>
      <c r="N3891" s="6">
        <f>待赋值表!M3890</f>
        <v/>
      </c>
      <c r="O3891" s="6">
        <f>待赋值表!N3890</f>
        <v/>
      </c>
      <c r="P3891" s="6">
        <f>待赋值表!O3890</f>
        <v/>
      </c>
      <c r="Q3891" s="6">
        <f>IF(待赋值表!P3890&lt;&gt;"",待赋值表!P3890,0)</f>
        <v/>
      </c>
      <c r="R3891" s="6">
        <f>待赋值表!Q3890</f>
        <v/>
      </c>
      <c r="S3891" s="6">
        <f>待赋值表!R3890</f>
        <v/>
      </c>
      <c r="T3891" s="6">
        <f>待赋值表!S3890</f>
        <v/>
      </c>
      <c r="U3891" s="6">
        <f>待赋值表!T3890</f>
        <v/>
      </c>
      <c r="V3891" s="6">
        <f>待赋值表!U3890</f>
        <v/>
      </c>
      <c r="W3891" s="6">
        <f>待赋值表!V3890</f>
        <v/>
      </c>
      <c r="X3891" s="6">
        <f>待赋值表!W3890</f>
        <v/>
      </c>
      <c r="Y3891" s="6">
        <f>待赋值表!X3890</f>
        <v/>
      </c>
      <c r="Z3891" s="3">
        <f>IF(M3891&gt;=0.01,"B_pre",IF(M3891&gt;=0,"C_pre","none"))</f>
        <v/>
      </c>
      <c r="AA3891" s="3">
        <f>IF(U3891&gt;0.125,"a_pre",IF(U3891&gt;=0,"b_pre","none"))</f>
        <v/>
      </c>
      <c r="AB3891" s="3">
        <f>AND(Z3891="B_pre",AA3891="a_pre")</f>
        <v/>
      </c>
      <c r="AC3891" s="3">
        <f>AND(Z3891="B_pre",AA3891="b_pre")</f>
        <v/>
      </c>
      <c r="AD3891" s="3">
        <f>AND(Z3891="C_pre",AA3891="a_pre")</f>
        <v/>
      </c>
      <c r="AE3891" s="3">
        <f>AND(Z3891="C_pre",AA3891="b_pre")</f>
        <v/>
      </c>
      <c r="AF3891" s="6">
        <f>待赋值表!C3890</f>
        <v/>
      </c>
      <c r="AG3891" s="3">
        <f t="array" ref="AG3891">IF(AB3891=TRUE,"A",IF(AC3891=TRUE,"B",IF(AD3891=TRUE,"C",IF(AE3891=TRUE,"D","其他"))))</f>
        <v/>
      </c>
      <c r="AH3891" s="3">
        <f>IF(分析表!$E$12&lt;&gt;"ALL",AND(AF3891=分析表!$E$10,AG3891=分析表!$E$12),IF(AF3891=分析表!$E$10,TRUE(),IF(AF3891="ALL",TRUE(),"")))</f>
        <v/>
      </c>
    </row>
    <row r="3892">
      <c r="A3892" s="3">
        <f>COUNTIF($AH$2:AH3892,"TRUE")</f>
        <v/>
      </c>
      <c r="B3892" s="3">
        <f>COUNTIF($AG$2:$AG3892,#REF!)</f>
        <v/>
      </c>
      <c r="C3892" s="56">
        <f>待赋值表!A3891</f>
        <v/>
      </c>
      <c r="E3892" s="6">
        <f>待赋值表!D3891</f>
        <v/>
      </c>
      <c r="F3892" s="6">
        <f>待赋值表!E3891</f>
        <v/>
      </c>
      <c r="G3892" s="6">
        <f>待赋值表!F3891</f>
        <v/>
      </c>
      <c r="H3892" s="6">
        <f>待赋值表!G3891</f>
        <v/>
      </c>
      <c r="I3892" s="6">
        <f>待赋值表!H3891</f>
        <v/>
      </c>
      <c r="J3892" s="6">
        <f>待赋值表!I3891</f>
        <v/>
      </c>
      <c r="K3892" s="6">
        <f>待赋值表!J3891</f>
        <v/>
      </c>
      <c r="L3892" s="6">
        <f>待赋值表!K3891</f>
        <v/>
      </c>
      <c r="M3892" s="6">
        <f>待赋值表!L3891</f>
        <v/>
      </c>
      <c r="N3892" s="6">
        <f>待赋值表!M3891</f>
        <v/>
      </c>
      <c r="O3892" s="6">
        <f>待赋值表!N3891</f>
        <v/>
      </c>
      <c r="P3892" s="6">
        <f>待赋值表!O3891</f>
        <v/>
      </c>
      <c r="Q3892" s="6">
        <f>IF(待赋值表!P3891&lt;&gt;"",待赋值表!P3891,0)</f>
        <v/>
      </c>
      <c r="R3892" s="6">
        <f>待赋值表!Q3891</f>
        <v/>
      </c>
      <c r="S3892" s="6">
        <f>待赋值表!R3891</f>
        <v/>
      </c>
      <c r="T3892" s="6">
        <f>待赋值表!S3891</f>
        <v/>
      </c>
      <c r="U3892" s="6">
        <f>待赋值表!T3891</f>
        <v/>
      </c>
      <c r="V3892" s="6">
        <f>待赋值表!U3891</f>
        <v/>
      </c>
      <c r="W3892" s="6">
        <f>待赋值表!V3891</f>
        <v/>
      </c>
      <c r="X3892" s="6">
        <f>待赋值表!W3891</f>
        <v/>
      </c>
      <c r="Y3892" s="6">
        <f>待赋值表!X3891</f>
        <v/>
      </c>
      <c r="Z3892" s="3">
        <f>IF(M3892&gt;=0.01,"B_pre",IF(M3892&gt;=0,"C_pre","none"))</f>
        <v/>
      </c>
      <c r="AA3892" s="3">
        <f>IF(U3892&gt;0.125,"a_pre",IF(U3892&gt;=0,"b_pre","none"))</f>
        <v/>
      </c>
      <c r="AB3892" s="3">
        <f>AND(Z3892="B_pre",AA3892="a_pre")</f>
        <v/>
      </c>
      <c r="AC3892" s="3">
        <f>AND(Z3892="B_pre",AA3892="b_pre")</f>
        <v/>
      </c>
      <c r="AD3892" s="3">
        <f>AND(Z3892="C_pre",AA3892="a_pre")</f>
        <v/>
      </c>
      <c r="AE3892" s="3">
        <f>AND(Z3892="C_pre",AA3892="b_pre")</f>
        <v/>
      </c>
      <c r="AF3892" s="6">
        <f>待赋值表!C3891</f>
        <v/>
      </c>
      <c r="AG3892" s="3">
        <f t="array" ref="AG3892">IF(AB3892=TRUE,"A",IF(AC3892=TRUE,"B",IF(AD3892=TRUE,"C",IF(AE3892=TRUE,"D","其他"))))</f>
        <v/>
      </c>
      <c r="AH3892" s="3">
        <f>IF(分析表!$E$12&lt;&gt;"ALL",AND(AF3892=分析表!$E$10,AG3892=分析表!$E$12),IF(AF3892=分析表!$E$10,TRUE(),IF(AF3892="ALL",TRUE(),"")))</f>
        <v/>
      </c>
    </row>
    <row r="3893">
      <c r="A3893" s="3">
        <f>COUNTIF($AH$2:AH3893,"TRUE")</f>
        <v/>
      </c>
      <c r="B3893" s="3">
        <f>COUNTIF($AG$2:$AG3893,#REF!)</f>
        <v/>
      </c>
      <c r="C3893" s="56">
        <f>待赋值表!A3892</f>
        <v/>
      </c>
      <c r="E3893" s="6">
        <f>待赋值表!D3892</f>
        <v/>
      </c>
      <c r="F3893" s="6">
        <f>待赋值表!E3892</f>
        <v/>
      </c>
      <c r="G3893" s="6">
        <f>待赋值表!F3892</f>
        <v/>
      </c>
      <c r="H3893" s="6">
        <f>待赋值表!G3892</f>
        <v/>
      </c>
      <c r="I3893" s="6">
        <f>待赋值表!H3892</f>
        <v/>
      </c>
      <c r="J3893" s="6">
        <f>待赋值表!I3892</f>
        <v/>
      </c>
      <c r="K3893" s="6">
        <f>待赋值表!J3892</f>
        <v/>
      </c>
      <c r="L3893" s="6">
        <f>待赋值表!K3892</f>
        <v/>
      </c>
      <c r="M3893" s="6">
        <f>待赋值表!L3892</f>
        <v/>
      </c>
      <c r="N3893" s="6">
        <f>待赋值表!M3892</f>
        <v/>
      </c>
      <c r="O3893" s="6">
        <f>待赋值表!N3892</f>
        <v/>
      </c>
      <c r="P3893" s="6">
        <f>待赋值表!O3892</f>
        <v/>
      </c>
      <c r="Q3893" s="6">
        <f>IF(待赋值表!P3892&lt;&gt;"",待赋值表!P3892,0)</f>
        <v/>
      </c>
      <c r="R3893" s="6">
        <f>待赋值表!Q3892</f>
        <v/>
      </c>
      <c r="S3893" s="6">
        <f>待赋值表!R3892</f>
        <v/>
      </c>
      <c r="T3893" s="6">
        <f>待赋值表!S3892</f>
        <v/>
      </c>
      <c r="U3893" s="6">
        <f>待赋值表!T3892</f>
        <v/>
      </c>
      <c r="V3893" s="6">
        <f>待赋值表!U3892</f>
        <v/>
      </c>
      <c r="W3893" s="6">
        <f>待赋值表!V3892</f>
        <v/>
      </c>
      <c r="X3893" s="6">
        <f>待赋值表!W3892</f>
        <v/>
      </c>
      <c r="Y3893" s="6">
        <f>待赋值表!X3892</f>
        <v/>
      </c>
      <c r="Z3893" s="3">
        <f>IF(M3893&gt;=0.01,"B_pre",IF(M3893&gt;=0,"C_pre","none"))</f>
        <v/>
      </c>
      <c r="AA3893" s="3">
        <f>IF(U3893&gt;0.125,"a_pre",IF(U3893&gt;=0,"b_pre","none"))</f>
        <v/>
      </c>
      <c r="AB3893" s="3">
        <f>AND(Z3893="B_pre",AA3893="a_pre")</f>
        <v/>
      </c>
      <c r="AC3893" s="3">
        <f>AND(Z3893="B_pre",AA3893="b_pre")</f>
        <v/>
      </c>
      <c r="AD3893" s="3">
        <f>AND(Z3893="C_pre",AA3893="a_pre")</f>
        <v/>
      </c>
      <c r="AE3893" s="3">
        <f>AND(Z3893="C_pre",AA3893="b_pre")</f>
        <v/>
      </c>
      <c r="AF3893" s="6">
        <f>待赋值表!C3892</f>
        <v/>
      </c>
      <c r="AG3893" s="3">
        <f t="array" ref="AG3893">IF(AB3893=TRUE,"A",IF(AC3893=TRUE,"B",IF(AD3893=TRUE,"C",IF(AE3893=TRUE,"D","其他"))))</f>
        <v/>
      </c>
      <c r="AH3893" s="3">
        <f>IF(分析表!$E$12&lt;&gt;"ALL",AND(AF3893=分析表!$E$10,AG3893=分析表!$E$12),IF(AF3893=分析表!$E$10,TRUE(),IF(AF3893="ALL",TRUE(),"")))</f>
        <v/>
      </c>
    </row>
    <row r="3894">
      <c r="A3894" s="3">
        <f>COUNTIF($AH$2:AH3894,"TRUE")</f>
        <v/>
      </c>
      <c r="B3894" s="3">
        <f>COUNTIF($AG$2:$AG3894,#REF!)</f>
        <v/>
      </c>
      <c r="C3894" s="56">
        <f>待赋值表!A3893</f>
        <v/>
      </c>
      <c r="E3894" s="6">
        <f>待赋值表!D3893</f>
        <v/>
      </c>
      <c r="F3894" s="6">
        <f>待赋值表!E3893</f>
        <v/>
      </c>
      <c r="G3894" s="6">
        <f>待赋值表!F3893</f>
        <v/>
      </c>
      <c r="H3894" s="6">
        <f>待赋值表!G3893</f>
        <v/>
      </c>
      <c r="I3894" s="6">
        <f>待赋值表!H3893</f>
        <v/>
      </c>
      <c r="J3894" s="6">
        <f>待赋值表!I3893</f>
        <v/>
      </c>
      <c r="K3894" s="6">
        <f>待赋值表!J3893</f>
        <v/>
      </c>
      <c r="L3894" s="6">
        <f>待赋值表!K3893</f>
        <v/>
      </c>
      <c r="M3894" s="6">
        <f>待赋值表!L3893</f>
        <v/>
      </c>
      <c r="N3894" s="6">
        <f>待赋值表!M3893</f>
        <v/>
      </c>
      <c r="O3894" s="6">
        <f>待赋值表!N3893</f>
        <v/>
      </c>
      <c r="P3894" s="6">
        <f>待赋值表!O3893</f>
        <v/>
      </c>
      <c r="Q3894" s="6">
        <f>IF(待赋值表!P3893&lt;&gt;"",待赋值表!P3893,0)</f>
        <v/>
      </c>
      <c r="R3894" s="6">
        <f>待赋值表!Q3893</f>
        <v/>
      </c>
      <c r="S3894" s="6">
        <f>待赋值表!R3893</f>
        <v/>
      </c>
      <c r="T3894" s="6">
        <f>待赋值表!S3893</f>
        <v/>
      </c>
      <c r="U3894" s="6">
        <f>待赋值表!T3893</f>
        <v/>
      </c>
      <c r="V3894" s="6">
        <f>待赋值表!U3893</f>
        <v/>
      </c>
      <c r="W3894" s="6">
        <f>待赋值表!V3893</f>
        <v/>
      </c>
      <c r="X3894" s="6">
        <f>待赋值表!W3893</f>
        <v/>
      </c>
      <c r="Y3894" s="6">
        <f>待赋值表!X3893</f>
        <v/>
      </c>
      <c r="Z3894" s="3">
        <f>IF(M3894&gt;=0.01,"B_pre",IF(M3894&gt;=0,"C_pre","none"))</f>
        <v/>
      </c>
      <c r="AA3894" s="3">
        <f>IF(U3894&gt;0.125,"a_pre",IF(U3894&gt;=0,"b_pre","none"))</f>
        <v/>
      </c>
      <c r="AB3894" s="3">
        <f>AND(Z3894="B_pre",AA3894="a_pre")</f>
        <v/>
      </c>
      <c r="AC3894" s="3">
        <f>AND(Z3894="B_pre",AA3894="b_pre")</f>
        <v/>
      </c>
      <c r="AD3894" s="3">
        <f>AND(Z3894="C_pre",AA3894="a_pre")</f>
        <v/>
      </c>
      <c r="AE3894" s="3">
        <f>AND(Z3894="C_pre",AA3894="b_pre")</f>
        <v/>
      </c>
      <c r="AF3894" s="6">
        <f>待赋值表!C3893</f>
        <v/>
      </c>
      <c r="AG3894" s="3">
        <f t="array" ref="AG3894">IF(AB3894=TRUE,"A",IF(AC3894=TRUE,"B",IF(AD3894=TRUE,"C",IF(AE3894=TRUE,"D","其他"))))</f>
        <v/>
      </c>
      <c r="AH3894" s="3">
        <f>IF(分析表!$E$12&lt;&gt;"ALL",AND(AF3894=分析表!$E$10,AG3894=分析表!$E$12),IF(AF3894=分析表!$E$10,TRUE(),IF(AF3894="ALL",TRUE(),"")))</f>
        <v/>
      </c>
    </row>
    <row r="3895">
      <c r="A3895" s="3">
        <f>COUNTIF($AH$2:AH3895,"TRUE")</f>
        <v/>
      </c>
      <c r="B3895" s="3">
        <f>COUNTIF($AG$2:$AG3895,#REF!)</f>
        <v/>
      </c>
      <c r="C3895" s="56">
        <f>待赋值表!A3894</f>
        <v/>
      </c>
      <c r="E3895" s="6">
        <f>待赋值表!D3894</f>
        <v/>
      </c>
      <c r="F3895" s="6">
        <f>待赋值表!E3894</f>
        <v/>
      </c>
      <c r="G3895" s="6">
        <f>待赋值表!F3894</f>
        <v/>
      </c>
      <c r="H3895" s="6">
        <f>待赋值表!G3894</f>
        <v/>
      </c>
      <c r="I3895" s="6">
        <f>待赋值表!H3894</f>
        <v/>
      </c>
      <c r="J3895" s="6">
        <f>待赋值表!I3894</f>
        <v/>
      </c>
      <c r="K3895" s="6">
        <f>待赋值表!J3894</f>
        <v/>
      </c>
      <c r="L3895" s="6">
        <f>待赋值表!K3894</f>
        <v/>
      </c>
      <c r="M3895" s="6">
        <f>待赋值表!L3894</f>
        <v/>
      </c>
      <c r="N3895" s="6">
        <f>待赋值表!M3894</f>
        <v/>
      </c>
      <c r="O3895" s="6">
        <f>待赋值表!N3894</f>
        <v/>
      </c>
      <c r="P3895" s="6">
        <f>待赋值表!O3894</f>
        <v/>
      </c>
      <c r="Q3895" s="6">
        <f>IF(待赋值表!P3894&lt;&gt;"",待赋值表!P3894,0)</f>
        <v/>
      </c>
      <c r="R3895" s="6">
        <f>待赋值表!Q3894</f>
        <v/>
      </c>
      <c r="S3895" s="6">
        <f>待赋值表!R3894</f>
        <v/>
      </c>
      <c r="T3895" s="6">
        <f>待赋值表!S3894</f>
        <v/>
      </c>
      <c r="U3895" s="6">
        <f>待赋值表!T3894</f>
        <v/>
      </c>
      <c r="V3895" s="6">
        <f>待赋值表!U3894</f>
        <v/>
      </c>
      <c r="W3895" s="6">
        <f>待赋值表!V3894</f>
        <v/>
      </c>
      <c r="X3895" s="6">
        <f>待赋值表!W3894</f>
        <v/>
      </c>
      <c r="Y3895" s="6">
        <f>待赋值表!X3894</f>
        <v/>
      </c>
      <c r="Z3895" s="3">
        <f>IF(M3895&gt;=0.01,"B_pre",IF(M3895&gt;=0,"C_pre","none"))</f>
        <v/>
      </c>
      <c r="AA3895" s="3">
        <f>IF(U3895&gt;0.125,"a_pre",IF(U3895&gt;=0,"b_pre","none"))</f>
        <v/>
      </c>
      <c r="AB3895" s="3">
        <f>AND(Z3895="B_pre",AA3895="a_pre")</f>
        <v/>
      </c>
      <c r="AC3895" s="3">
        <f>AND(Z3895="B_pre",AA3895="b_pre")</f>
        <v/>
      </c>
      <c r="AD3895" s="3">
        <f>AND(Z3895="C_pre",AA3895="a_pre")</f>
        <v/>
      </c>
      <c r="AE3895" s="3">
        <f>AND(Z3895="C_pre",AA3895="b_pre")</f>
        <v/>
      </c>
      <c r="AF3895" s="6">
        <f>待赋值表!C3894</f>
        <v/>
      </c>
      <c r="AG3895" s="3">
        <f t="array" ref="AG3895">IF(AB3895=TRUE,"A",IF(AC3895=TRUE,"B",IF(AD3895=TRUE,"C",IF(AE3895=TRUE,"D","其他"))))</f>
        <v/>
      </c>
      <c r="AH3895" s="3">
        <f>IF(分析表!$E$12&lt;&gt;"ALL",AND(AF3895=分析表!$E$10,AG3895=分析表!$E$12),IF(AF3895=分析表!$E$10,TRUE(),IF(AF3895="ALL",TRUE(),"")))</f>
        <v/>
      </c>
    </row>
    <row r="3896">
      <c r="A3896" s="3">
        <f>COUNTIF($AH$2:AH3896,"TRUE")</f>
        <v/>
      </c>
      <c r="B3896" s="3">
        <f>COUNTIF($AG$2:$AG3896,#REF!)</f>
        <v/>
      </c>
      <c r="C3896" s="56">
        <f>待赋值表!A3895</f>
        <v/>
      </c>
      <c r="E3896" s="6">
        <f>待赋值表!D3895</f>
        <v/>
      </c>
      <c r="F3896" s="6">
        <f>待赋值表!E3895</f>
        <v/>
      </c>
      <c r="G3896" s="6">
        <f>待赋值表!F3895</f>
        <v/>
      </c>
      <c r="H3896" s="6">
        <f>待赋值表!G3895</f>
        <v/>
      </c>
      <c r="I3896" s="6">
        <f>待赋值表!H3895</f>
        <v/>
      </c>
      <c r="J3896" s="6">
        <f>待赋值表!I3895</f>
        <v/>
      </c>
      <c r="K3896" s="6">
        <f>待赋值表!J3895</f>
        <v/>
      </c>
      <c r="L3896" s="6">
        <f>待赋值表!K3895</f>
        <v/>
      </c>
      <c r="M3896" s="6">
        <f>待赋值表!L3895</f>
        <v/>
      </c>
      <c r="N3896" s="6">
        <f>待赋值表!M3895</f>
        <v/>
      </c>
      <c r="O3896" s="6">
        <f>待赋值表!N3895</f>
        <v/>
      </c>
      <c r="P3896" s="6">
        <f>待赋值表!O3895</f>
        <v/>
      </c>
      <c r="Q3896" s="6">
        <f>IF(待赋值表!P3895&lt;&gt;"",待赋值表!P3895,0)</f>
        <v/>
      </c>
      <c r="R3896" s="6">
        <f>待赋值表!Q3895</f>
        <v/>
      </c>
      <c r="S3896" s="6">
        <f>待赋值表!R3895</f>
        <v/>
      </c>
      <c r="T3896" s="6">
        <f>待赋值表!S3895</f>
        <v/>
      </c>
      <c r="U3896" s="6">
        <f>待赋值表!T3895</f>
        <v/>
      </c>
      <c r="V3896" s="6">
        <f>待赋值表!U3895</f>
        <v/>
      </c>
      <c r="W3896" s="6">
        <f>待赋值表!V3895</f>
        <v/>
      </c>
      <c r="X3896" s="6">
        <f>待赋值表!W3895</f>
        <v/>
      </c>
      <c r="Y3896" s="6">
        <f>待赋值表!X3895</f>
        <v/>
      </c>
      <c r="Z3896" s="3">
        <f>IF(M3896&gt;=0.01,"B_pre",IF(M3896&gt;=0,"C_pre","none"))</f>
        <v/>
      </c>
      <c r="AA3896" s="3">
        <f>IF(U3896&gt;0.125,"a_pre",IF(U3896&gt;=0,"b_pre","none"))</f>
        <v/>
      </c>
      <c r="AB3896" s="3">
        <f>AND(Z3896="B_pre",AA3896="a_pre")</f>
        <v/>
      </c>
      <c r="AC3896" s="3">
        <f>AND(Z3896="B_pre",AA3896="b_pre")</f>
        <v/>
      </c>
      <c r="AD3896" s="3">
        <f>AND(Z3896="C_pre",AA3896="a_pre")</f>
        <v/>
      </c>
      <c r="AE3896" s="3">
        <f>AND(Z3896="C_pre",AA3896="b_pre")</f>
        <v/>
      </c>
      <c r="AF3896" s="6">
        <f>待赋值表!C3895</f>
        <v/>
      </c>
      <c r="AG3896" s="3">
        <f t="array" ref="AG3896">IF(AB3896=TRUE,"A",IF(AC3896=TRUE,"B",IF(AD3896=TRUE,"C",IF(AE3896=TRUE,"D","其他"))))</f>
        <v/>
      </c>
      <c r="AH3896" s="3">
        <f>IF(分析表!$E$12&lt;&gt;"ALL",AND(AF3896=分析表!$E$10,AG3896=分析表!$E$12),IF(AF3896=分析表!$E$10,TRUE(),IF(AF3896="ALL",TRUE(),"")))</f>
        <v/>
      </c>
    </row>
    <row r="3897">
      <c r="A3897" s="3">
        <f>COUNTIF($AH$2:AH3897,"TRUE")</f>
        <v/>
      </c>
      <c r="B3897" s="3">
        <f>COUNTIF($AG$2:$AG3897,#REF!)</f>
        <v/>
      </c>
      <c r="C3897" s="56">
        <f>待赋值表!A3896</f>
        <v/>
      </c>
      <c r="E3897" s="6">
        <f>待赋值表!D3896</f>
        <v/>
      </c>
      <c r="F3897" s="6">
        <f>待赋值表!E3896</f>
        <v/>
      </c>
      <c r="G3897" s="6">
        <f>待赋值表!F3896</f>
        <v/>
      </c>
      <c r="H3897" s="6">
        <f>待赋值表!G3896</f>
        <v/>
      </c>
      <c r="I3897" s="6">
        <f>待赋值表!H3896</f>
        <v/>
      </c>
      <c r="J3897" s="6">
        <f>待赋值表!I3896</f>
        <v/>
      </c>
      <c r="K3897" s="6">
        <f>待赋值表!J3896</f>
        <v/>
      </c>
      <c r="L3897" s="6">
        <f>待赋值表!K3896</f>
        <v/>
      </c>
      <c r="M3897" s="6">
        <f>待赋值表!L3896</f>
        <v/>
      </c>
      <c r="N3897" s="6">
        <f>待赋值表!M3896</f>
        <v/>
      </c>
      <c r="O3897" s="6">
        <f>待赋值表!N3896</f>
        <v/>
      </c>
      <c r="P3897" s="6">
        <f>待赋值表!O3896</f>
        <v/>
      </c>
      <c r="Q3897" s="6">
        <f>IF(待赋值表!P3896&lt;&gt;"",待赋值表!P3896,0)</f>
        <v/>
      </c>
      <c r="R3897" s="6">
        <f>待赋值表!Q3896</f>
        <v/>
      </c>
      <c r="S3897" s="6">
        <f>待赋值表!R3896</f>
        <v/>
      </c>
      <c r="T3897" s="6">
        <f>待赋值表!S3896</f>
        <v/>
      </c>
      <c r="U3897" s="6">
        <f>待赋值表!T3896</f>
        <v/>
      </c>
      <c r="V3897" s="6">
        <f>待赋值表!U3896</f>
        <v/>
      </c>
      <c r="W3897" s="6">
        <f>待赋值表!V3896</f>
        <v/>
      </c>
      <c r="X3897" s="6">
        <f>待赋值表!W3896</f>
        <v/>
      </c>
      <c r="Y3897" s="6">
        <f>待赋值表!X3896</f>
        <v/>
      </c>
      <c r="Z3897" s="3">
        <f>IF(M3897&gt;=0.01,"B_pre",IF(M3897&gt;=0,"C_pre","none"))</f>
        <v/>
      </c>
      <c r="AA3897" s="3">
        <f>IF(U3897&gt;0.125,"a_pre",IF(U3897&gt;=0,"b_pre","none"))</f>
        <v/>
      </c>
      <c r="AB3897" s="3">
        <f>AND(Z3897="B_pre",AA3897="a_pre")</f>
        <v/>
      </c>
      <c r="AC3897" s="3">
        <f>AND(Z3897="B_pre",AA3897="b_pre")</f>
        <v/>
      </c>
      <c r="AD3897" s="3">
        <f>AND(Z3897="C_pre",AA3897="a_pre")</f>
        <v/>
      </c>
      <c r="AE3897" s="3">
        <f>AND(Z3897="C_pre",AA3897="b_pre")</f>
        <v/>
      </c>
      <c r="AF3897" s="6">
        <f>待赋值表!C3896</f>
        <v/>
      </c>
      <c r="AG3897" s="3">
        <f t="array" ref="AG3897">IF(AB3897=TRUE,"A",IF(AC3897=TRUE,"B",IF(AD3897=TRUE,"C",IF(AE3897=TRUE,"D","其他"))))</f>
        <v/>
      </c>
      <c r="AH3897" s="3">
        <f>IF(分析表!$E$12&lt;&gt;"ALL",AND(AF3897=分析表!$E$10,AG3897=分析表!$E$12),IF(AF3897=分析表!$E$10,TRUE(),IF(AF3897="ALL",TRUE(),"")))</f>
        <v/>
      </c>
    </row>
    <row r="3898">
      <c r="A3898" s="3">
        <f>COUNTIF($AH$2:AH3898,"TRUE")</f>
        <v/>
      </c>
      <c r="B3898" s="3">
        <f>COUNTIF($AG$2:$AG3898,#REF!)</f>
        <v/>
      </c>
      <c r="C3898" s="56">
        <f>待赋值表!A3897</f>
        <v/>
      </c>
      <c r="E3898" s="6">
        <f>待赋值表!D3897</f>
        <v/>
      </c>
      <c r="F3898" s="6">
        <f>待赋值表!E3897</f>
        <v/>
      </c>
      <c r="G3898" s="6">
        <f>待赋值表!F3897</f>
        <v/>
      </c>
      <c r="H3898" s="6">
        <f>待赋值表!G3897</f>
        <v/>
      </c>
      <c r="I3898" s="6">
        <f>待赋值表!H3897</f>
        <v/>
      </c>
      <c r="J3898" s="6">
        <f>待赋值表!I3897</f>
        <v/>
      </c>
      <c r="K3898" s="6">
        <f>待赋值表!J3897</f>
        <v/>
      </c>
      <c r="L3898" s="6">
        <f>待赋值表!K3897</f>
        <v/>
      </c>
      <c r="M3898" s="6">
        <f>待赋值表!L3897</f>
        <v/>
      </c>
      <c r="N3898" s="6">
        <f>待赋值表!M3897</f>
        <v/>
      </c>
      <c r="O3898" s="6">
        <f>待赋值表!N3897</f>
        <v/>
      </c>
      <c r="P3898" s="6">
        <f>待赋值表!O3897</f>
        <v/>
      </c>
      <c r="Q3898" s="6">
        <f>IF(待赋值表!P3897&lt;&gt;"",待赋值表!P3897,0)</f>
        <v/>
      </c>
      <c r="R3898" s="6">
        <f>待赋值表!Q3897</f>
        <v/>
      </c>
      <c r="S3898" s="6">
        <f>待赋值表!R3897</f>
        <v/>
      </c>
      <c r="T3898" s="6">
        <f>待赋值表!S3897</f>
        <v/>
      </c>
      <c r="U3898" s="6">
        <f>待赋值表!T3897</f>
        <v/>
      </c>
      <c r="V3898" s="6">
        <f>待赋值表!U3897</f>
        <v/>
      </c>
      <c r="W3898" s="6">
        <f>待赋值表!V3897</f>
        <v/>
      </c>
      <c r="X3898" s="6">
        <f>待赋值表!W3897</f>
        <v/>
      </c>
      <c r="Y3898" s="6">
        <f>待赋值表!X3897</f>
        <v/>
      </c>
      <c r="Z3898" s="3">
        <f>IF(M3898&gt;=0.01,"B_pre",IF(M3898&gt;=0,"C_pre","none"))</f>
        <v/>
      </c>
      <c r="AA3898" s="3">
        <f>IF(U3898&gt;0.125,"a_pre",IF(U3898&gt;=0,"b_pre","none"))</f>
        <v/>
      </c>
      <c r="AB3898" s="3">
        <f>AND(Z3898="B_pre",AA3898="a_pre")</f>
        <v/>
      </c>
      <c r="AC3898" s="3">
        <f>AND(Z3898="B_pre",AA3898="b_pre")</f>
        <v/>
      </c>
      <c r="AD3898" s="3">
        <f>AND(Z3898="C_pre",AA3898="a_pre")</f>
        <v/>
      </c>
      <c r="AE3898" s="3">
        <f>AND(Z3898="C_pre",AA3898="b_pre")</f>
        <v/>
      </c>
      <c r="AF3898" s="6">
        <f>待赋值表!C3897</f>
        <v/>
      </c>
      <c r="AG3898" s="3">
        <f t="array" ref="AG3898">IF(AB3898=TRUE,"A",IF(AC3898=TRUE,"B",IF(AD3898=TRUE,"C",IF(AE3898=TRUE,"D","其他"))))</f>
        <v/>
      </c>
      <c r="AH3898" s="3">
        <f>IF(分析表!$E$12&lt;&gt;"ALL",AND(AF3898=分析表!$E$10,AG3898=分析表!$E$12),IF(AF3898=分析表!$E$10,TRUE(),IF(AF3898="ALL",TRUE(),"")))</f>
        <v/>
      </c>
    </row>
    <row r="3899">
      <c r="A3899" s="3">
        <f>COUNTIF($AH$2:AH3899,"TRUE")</f>
        <v/>
      </c>
      <c r="B3899" s="3">
        <f>COUNTIF($AG$2:$AG3899,#REF!)</f>
        <v/>
      </c>
      <c r="C3899" s="56">
        <f>待赋值表!A3898</f>
        <v/>
      </c>
      <c r="E3899" s="6">
        <f>待赋值表!D3898</f>
        <v/>
      </c>
      <c r="F3899" s="6">
        <f>待赋值表!E3898</f>
        <v/>
      </c>
      <c r="G3899" s="6">
        <f>待赋值表!F3898</f>
        <v/>
      </c>
      <c r="H3899" s="6">
        <f>待赋值表!G3898</f>
        <v/>
      </c>
      <c r="I3899" s="6">
        <f>待赋值表!H3898</f>
        <v/>
      </c>
      <c r="J3899" s="6">
        <f>待赋值表!I3898</f>
        <v/>
      </c>
      <c r="K3899" s="6">
        <f>待赋值表!J3898</f>
        <v/>
      </c>
      <c r="L3899" s="6">
        <f>待赋值表!K3898</f>
        <v/>
      </c>
      <c r="M3899" s="6">
        <f>待赋值表!L3898</f>
        <v/>
      </c>
      <c r="N3899" s="6">
        <f>待赋值表!M3898</f>
        <v/>
      </c>
      <c r="O3899" s="6">
        <f>待赋值表!N3898</f>
        <v/>
      </c>
      <c r="P3899" s="6">
        <f>待赋值表!O3898</f>
        <v/>
      </c>
      <c r="Q3899" s="6">
        <f>IF(待赋值表!P3898&lt;&gt;"",待赋值表!P3898,0)</f>
        <v/>
      </c>
      <c r="R3899" s="6">
        <f>待赋值表!Q3898</f>
        <v/>
      </c>
      <c r="S3899" s="6">
        <f>待赋值表!R3898</f>
        <v/>
      </c>
      <c r="T3899" s="6">
        <f>待赋值表!S3898</f>
        <v/>
      </c>
      <c r="U3899" s="6">
        <f>待赋值表!T3898</f>
        <v/>
      </c>
      <c r="V3899" s="6">
        <f>待赋值表!U3898</f>
        <v/>
      </c>
      <c r="W3899" s="6">
        <f>待赋值表!V3898</f>
        <v/>
      </c>
      <c r="X3899" s="6">
        <f>待赋值表!W3898</f>
        <v/>
      </c>
      <c r="Y3899" s="6">
        <f>待赋值表!X3898</f>
        <v/>
      </c>
      <c r="Z3899" s="3">
        <f>IF(M3899&gt;=0.01,"B_pre",IF(M3899&gt;=0,"C_pre","none"))</f>
        <v/>
      </c>
      <c r="AA3899" s="3">
        <f>IF(U3899&gt;0.125,"a_pre",IF(U3899&gt;=0,"b_pre","none"))</f>
        <v/>
      </c>
      <c r="AB3899" s="3">
        <f>AND(Z3899="B_pre",AA3899="a_pre")</f>
        <v/>
      </c>
      <c r="AC3899" s="3">
        <f>AND(Z3899="B_pre",AA3899="b_pre")</f>
        <v/>
      </c>
      <c r="AD3899" s="3">
        <f>AND(Z3899="C_pre",AA3899="a_pre")</f>
        <v/>
      </c>
      <c r="AE3899" s="3">
        <f>AND(Z3899="C_pre",AA3899="b_pre")</f>
        <v/>
      </c>
      <c r="AF3899" s="6">
        <f>待赋值表!C3898</f>
        <v/>
      </c>
      <c r="AG3899" s="3">
        <f t="array" ref="AG3899">IF(AB3899=TRUE,"A",IF(AC3899=TRUE,"B",IF(AD3899=TRUE,"C",IF(AE3899=TRUE,"D","其他"))))</f>
        <v/>
      </c>
      <c r="AH3899" s="3">
        <f>IF(分析表!$E$12&lt;&gt;"ALL",AND(AF3899=分析表!$E$10,AG3899=分析表!$E$12),IF(AF3899=分析表!$E$10,TRUE(),IF(AF3899="ALL",TRUE(),"")))</f>
        <v/>
      </c>
    </row>
    <row r="3900">
      <c r="A3900" s="3">
        <f>COUNTIF($AH$2:AH3900,"TRUE")</f>
        <v/>
      </c>
      <c r="B3900" s="3">
        <f>COUNTIF($AG$2:$AG3900,#REF!)</f>
        <v/>
      </c>
      <c r="C3900" s="56">
        <f>待赋值表!A3899</f>
        <v/>
      </c>
      <c r="E3900" s="6">
        <f>待赋值表!D3899</f>
        <v/>
      </c>
      <c r="F3900" s="6">
        <f>待赋值表!E3899</f>
        <v/>
      </c>
      <c r="G3900" s="6">
        <f>待赋值表!F3899</f>
        <v/>
      </c>
      <c r="H3900" s="6">
        <f>待赋值表!G3899</f>
        <v/>
      </c>
      <c r="I3900" s="6">
        <f>待赋值表!H3899</f>
        <v/>
      </c>
      <c r="J3900" s="6">
        <f>待赋值表!I3899</f>
        <v/>
      </c>
      <c r="K3900" s="6">
        <f>待赋值表!J3899</f>
        <v/>
      </c>
      <c r="L3900" s="6">
        <f>待赋值表!K3899</f>
        <v/>
      </c>
      <c r="M3900" s="6">
        <f>待赋值表!L3899</f>
        <v/>
      </c>
      <c r="N3900" s="6">
        <f>待赋值表!M3899</f>
        <v/>
      </c>
      <c r="O3900" s="6">
        <f>待赋值表!N3899</f>
        <v/>
      </c>
      <c r="P3900" s="6">
        <f>待赋值表!O3899</f>
        <v/>
      </c>
      <c r="Q3900" s="6">
        <f>IF(待赋值表!P3899&lt;&gt;"",待赋值表!P3899,0)</f>
        <v/>
      </c>
      <c r="R3900" s="6">
        <f>待赋值表!Q3899</f>
        <v/>
      </c>
      <c r="S3900" s="6">
        <f>待赋值表!R3899</f>
        <v/>
      </c>
      <c r="T3900" s="6">
        <f>待赋值表!S3899</f>
        <v/>
      </c>
      <c r="U3900" s="6">
        <f>待赋值表!T3899</f>
        <v/>
      </c>
      <c r="V3900" s="6">
        <f>待赋值表!U3899</f>
        <v/>
      </c>
      <c r="W3900" s="6">
        <f>待赋值表!V3899</f>
        <v/>
      </c>
      <c r="X3900" s="6">
        <f>待赋值表!W3899</f>
        <v/>
      </c>
      <c r="Y3900" s="6">
        <f>待赋值表!X3899</f>
        <v/>
      </c>
      <c r="Z3900" s="3">
        <f>IF(M3900&gt;=0.01,"B_pre",IF(M3900&gt;=0,"C_pre","none"))</f>
        <v/>
      </c>
      <c r="AA3900" s="3">
        <f>IF(U3900&gt;0.125,"a_pre",IF(U3900&gt;=0,"b_pre","none"))</f>
        <v/>
      </c>
      <c r="AB3900" s="3">
        <f>AND(Z3900="B_pre",AA3900="a_pre")</f>
        <v/>
      </c>
      <c r="AC3900" s="3">
        <f>AND(Z3900="B_pre",AA3900="b_pre")</f>
        <v/>
      </c>
      <c r="AD3900" s="3">
        <f>AND(Z3900="C_pre",AA3900="a_pre")</f>
        <v/>
      </c>
      <c r="AE3900" s="3">
        <f>AND(Z3900="C_pre",AA3900="b_pre")</f>
        <v/>
      </c>
      <c r="AF3900" s="6">
        <f>待赋值表!C3899</f>
        <v/>
      </c>
      <c r="AG3900" s="3">
        <f t="array" ref="AG3900">IF(AB3900=TRUE,"A",IF(AC3900=TRUE,"B",IF(AD3900=TRUE,"C",IF(AE3900=TRUE,"D","其他"))))</f>
        <v/>
      </c>
      <c r="AH3900" s="3">
        <f>IF(分析表!$E$12&lt;&gt;"ALL",AND(AF3900=分析表!$E$10,AG3900=分析表!$E$12),IF(AF3900=分析表!$E$10,TRUE(),IF(AF3900="ALL",TRUE(),"")))</f>
        <v/>
      </c>
    </row>
    <row r="3901">
      <c r="A3901" s="3">
        <f>COUNTIF($AH$2:AH3901,"TRUE")</f>
        <v/>
      </c>
      <c r="B3901" s="3">
        <f>COUNTIF($AG$2:$AG3901,#REF!)</f>
        <v/>
      </c>
      <c r="C3901" s="56">
        <f>待赋值表!A3900</f>
        <v/>
      </c>
      <c r="E3901" s="6">
        <f>待赋值表!D3900</f>
        <v/>
      </c>
      <c r="F3901" s="6">
        <f>待赋值表!E3900</f>
        <v/>
      </c>
      <c r="G3901" s="6">
        <f>待赋值表!F3900</f>
        <v/>
      </c>
      <c r="H3901" s="6">
        <f>待赋值表!G3900</f>
        <v/>
      </c>
      <c r="I3901" s="6">
        <f>待赋值表!H3900</f>
        <v/>
      </c>
      <c r="J3901" s="6">
        <f>待赋值表!I3900</f>
        <v/>
      </c>
      <c r="K3901" s="6">
        <f>待赋值表!J3900</f>
        <v/>
      </c>
      <c r="L3901" s="6">
        <f>待赋值表!K3900</f>
        <v/>
      </c>
      <c r="M3901" s="6">
        <f>待赋值表!L3900</f>
        <v/>
      </c>
      <c r="N3901" s="6">
        <f>待赋值表!M3900</f>
        <v/>
      </c>
      <c r="O3901" s="6">
        <f>待赋值表!N3900</f>
        <v/>
      </c>
      <c r="P3901" s="6">
        <f>待赋值表!O3900</f>
        <v/>
      </c>
      <c r="Q3901" s="6">
        <f>IF(待赋值表!P3900&lt;&gt;"",待赋值表!P3900,0)</f>
        <v/>
      </c>
      <c r="R3901" s="6">
        <f>待赋值表!Q3900</f>
        <v/>
      </c>
      <c r="S3901" s="6">
        <f>待赋值表!R3900</f>
        <v/>
      </c>
      <c r="T3901" s="6">
        <f>待赋值表!S3900</f>
        <v/>
      </c>
      <c r="U3901" s="6">
        <f>待赋值表!T3900</f>
        <v/>
      </c>
      <c r="V3901" s="6">
        <f>待赋值表!U3900</f>
        <v/>
      </c>
      <c r="W3901" s="6">
        <f>待赋值表!V3900</f>
        <v/>
      </c>
      <c r="X3901" s="6">
        <f>待赋值表!W3900</f>
        <v/>
      </c>
      <c r="Y3901" s="6">
        <f>待赋值表!X3900</f>
        <v/>
      </c>
      <c r="Z3901" s="3">
        <f>IF(M3901&gt;=0.01,"B_pre",IF(M3901&gt;=0,"C_pre","none"))</f>
        <v/>
      </c>
      <c r="AA3901" s="3">
        <f>IF(U3901&gt;0.125,"a_pre",IF(U3901&gt;=0,"b_pre","none"))</f>
        <v/>
      </c>
      <c r="AB3901" s="3">
        <f>AND(Z3901="B_pre",AA3901="a_pre")</f>
        <v/>
      </c>
      <c r="AC3901" s="3">
        <f>AND(Z3901="B_pre",AA3901="b_pre")</f>
        <v/>
      </c>
      <c r="AD3901" s="3">
        <f>AND(Z3901="C_pre",AA3901="a_pre")</f>
        <v/>
      </c>
      <c r="AE3901" s="3">
        <f>AND(Z3901="C_pre",AA3901="b_pre")</f>
        <v/>
      </c>
      <c r="AF3901" s="6">
        <f>待赋值表!C3900</f>
        <v/>
      </c>
      <c r="AG3901" s="3">
        <f t="array" ref="AG3901">IF(AB3901=TRUE,"A",IF(AC3901=TRUE,"B",IF(AD3901=TRUE,"C",IF(AE3901=TRUE,"D","其他"))))</f>
        <v/>
      </c>
      <c r="AH3901" s="3">
        <f>IF(分析表!$E$12&lt;&gt;"ALL",AND(AF3901=分析表!$E$10,AG3901=分析表!$E$12),IF(AF3901=分析表!$E$10,TRUE(),IF(AF3901="ALL",TRUE(),"")))</f>
        <v/>
      </c>
    </row>
    <row r="3902">
      <c r="A3902" s="3">
        <f>COUNTIF($AH$2:AH3902,"TRUE")</f>
        <v/>
      </c>
      <c r="B3902" s="3">
        <f>COUNTIF($AG$2:$AG3902,#REF!)</f>
        <v/>
      </c>
      <c r="C3902" s="56">
        <f>待赋值表!A3901</f>
        <v/>
      </c>
      <c r="E3902" s="6">
        <f>待赋值表!D3901</f>
        <v/>
      </c>
      <c r="F3902" s="6">
        <f>待赋值表!E3901</f>
        <v/>
      </c>
      <c r="G3902" s="6">
        <f>待赋值表!F3901</f>
        <v/>
      </c>
      <c r="H3902" s="6">
        <f>待赋值表!G3901</f>
        <v/>
      </c>
      <c r="I3902" s="6">
        <f>待赋值表!H3901</f>
        <v/>
      </c>
      <c r="J3902" s="6">
        <f>待赋值表!I3901</f>
        <v/>
      </c>
      <c r="K3902" s="6">
        <f>待赋值表!J3901</f>
        <v/>
      </c>
      <c r="L3902" s="6">
        <f>待赋值表!K3901</f>
        <v/>
      </c>
      <c r="M3902" s="6">
        <f>待赋值表!L3901</f>
        <v/>
      </c>
      <c r="N3902" s="6">
        <f>待赋值表!M3901</f>
        <v/>
      </c>
      <c r="O3902" s="6">
        <f>待赋值表!N3901</f>
        <v/>
      </c>
      <c r="P3902" s="6">
        <f>待赋值表!O3901</f>
        <v/>
      </c>
      <c r="Q3902" s="6">
        <f>IF(待赋值表!P3901&lt;&gt;"",待赋值表!P3901,0)</f>
        <v/>
      </c>
      <c r="R3902" s="6">
        <f>待赋值表!Q3901</f>
        <v/>
      </c>
      <c r="S3902" s="6">
        <f>待赋值表!R3901</f>
        <v/>
      </c>
      <c r="T3902" s="6">
        <f>待赋值表!S3901</f>
        <v/>
      </c>
      <c r="U3902" s="6">
        <f>待赋值表!T3901</f>
        <v/>
      </c>
      <c r="V3902" s="6">
        <f>待赋值表!U3901</f>
        <v/>
      </c>
      <c r="W3902" s="6">
        <f>待赋值表!V3901</f>
        <v/>
      </c>
      <c r="X3902" s="6">
        <f>待赋值表!W3901</f>
        <v/>
      </c>
      <c r="Y3902" s="6">
        <f>待赋值表!X3901</f>
        <v/>
      </c>
      <c r="Z3902" s="3">
        <f>IF(M3902&gt;=0.01,"B_pre",IF(M3902&gt;=0,"C_pre","none"))</f>
        <v/>
      </c>
      <c r="AA3902" s="3">
        <f>IF(U3902&gt;0.125,"a_pre",IF(U3902&gt;=0,"b_pre","none"))</f>
        <v/>
      </c>
      <c r="AB3902" s="3">
        <f>AND(Z3902="B_pre",AA3902="a_pre")</f>
        <v/>
      </c>
      <c r="AC3902" s="3">
        <f>AND(Z3902="B_pre",AA3902="b_pre")</f>
        <v/>
      </c>
      <c r="AD3902" s="3">
        <f>AND(Z3902="C_pre",AA3902="a_pre")</f>
        <v/>
      </c>
      <c r="AE3902" s="3">
        <f>AND(Z3902="C_pre",AA3902="b_pre")</f>
        <v/>
      </c>
      <c r="AF3902" s="6">
        <f>待赋值表!C3901</f>
        <v/>
      </c>
      <c r="AG3902" s="3">
        <f t="array" ref="AG3902">IF(AB3902=TRUE,"A",IF(AC3902=TRUE,"B",IF(AD3902=TRUE,"C",IF(AE3902=TRUE,"D","其他"))))</f>
        <v/>
      </c>
      <c r="AH3902" s="3">
        <f>IF(分析表!$E$12&lt;&gt;"ALL",AND(AF3902=分析表!$E$10,AG3902=分析表!$E$12),IF(AF3902=分析表!$E$10,TRUE(),IF(AF3902="ALL",TRUE(),"")))</f>
        <v/>
      </c>
    </row>
    <row r="3903">
      <c r="A3903" s="3">
        <f>COUNTIF($AH$2:AH3903,"TRUE")</f>
        <v/>
      </c>
      <c r="B3903" s="3">
        <f>COUNTIF($AG$2:$AG3903,#REF!)</f>
        <v/>
      </c>
      <c r="C3903" s="56">
        <f>待赋值表!A3902</f>
        <v/>
      </c>
      <c r="E3903" s="6">
        <f>待赋值表!D3902</f>
        <v/>
      </c>
      <c r="F3903" s="6">
        <f>待赋值表!E3902</f>
        <v/>
      </c>
      <c r="G3903" s="6">
        <f>待赋值表!F3902</f>
        <v/>
      </c>
      <c r="H3903" s="6">
        <f>待赋值表!G3902</f>
        <v/>
      </c>
      <c r="I3903" s="6">
        <f>待赋值表!H3902</f>
        <v/>
      </c>
      <c r="J3903" s="6">
        <f>待赋值表!I3902</f>
        <v/>
      </c>
      <c r="K3903" s="6">
        <f>待赋值表!J3902</f>
        <v/>
      </c>
      <c r="L3903" s="6">
        <f>待赋值表!K3902</f>
        <v/>
      </c>
      <c r="M3903" s="6">
        <f>待赋值表!L3902</f>
        <v/>
      </c>
      <c r="N3903" s="6">
        <f>待赋值表!M3902</f>
        <v/>
      </c>
      <c r="O3903" s="6">
        <f>待赋值表!N3902</f>
        <v/>
      </c>
      <c r="P3903" s="6">
        <f>待赋值表!O3902</f>
        <v/>
      </c>
      <c r="Q3903" s="6">
        <f>IF(待赋值表!P3902&lt;&gt;"",待赋值表!P3902,0)</f>
        <v/>
      </c>
      <c r="R3903" s="6">
        <f>待赋值表!Q3902</f>
        <v/>
      </c>
      <c r="S3903" s="6">
        <f>待赋值表!R3902</f>
        <v/>
      </c>
      <c r="T3903" s="6">
        <f>待赋值表!S3902</f>
        <v/>
      </c>
      <c r="U3903" s="6">
        <f>待赋值表!T3902</f>
        <v/>
      </c>
      <c r="V3903" s="6">
        <f>待赋值表!U3902</f>
        <v/>
      </c>
      <c r="W3903" s="6">
        <f>待赋值表!V3902</f>
        <v/>
      </c>
      <c r="X3903" s="6">
        <f>待赋值表!W3902</f>
        <v/>
      </c>
      <c r="Y3903" s="6">
        <f>待赋值表!X3902</f>
        <v/>
      </c>
      <c r="Z3903" s="3">
        <f>IF(M3903&gt;=0.01,"B_pre",IF(M3903&gt;=0,"C_pre","none"))</f>
        <v/>
      </c>
      <c r="AA3903" s="3">
        <f>IF(U3903&gt;0.125,"a_pre",IF(U3903&gt;=0,"b_pre","none"))</f>
        <v/>
      </c>
      <c r="AB3903" s="3">
        <f>AND(Z3903="B_pre",AA3903="a_pre")</f>
        <v/>
      </c>
      <c r="AC3903" s="3">
        <f>AND(Z3903="B_pre",AA3903="b_pre")</f>
        <v/>
      </c>
      <c r="AD3903" s="3">
        <f>AND(Z3903="C_pre",AA3903="a_pre")</f>
        <v/>
      </c>
      <c r="AE3903" s="3">
        <f>AND(Z3903="C_pre",AA3903="b_pre")</f>
        <v/>
      </c>
      <c r="AF3903" s="6">
        <f>待赋值表!C3902</f>
        <v/>
      </c>
      <c r="AG3903" s="3">
        <f t="array" ref="AG3903">IF(AB3903=TRUE,"A",IF(AC3903=TRUE,"B",IF(AD3903=TRUE,"C",IF(AE3903=TRUE,"D","其他"))))</f>
        <v/>
      </c>
      <c r="AH3903" s="3">
        <f>IF(分析表!$E$12&lt;&gt;"ALL",AND(AF3903=分析表!$E$10,AG3903=分析表!$E$12),IF(AF3903=分析表!$E$10,TRUE(),IF(AF3903="ALL",TRUE(),"")))</f>
        <v/>
      </c>
    </row>
    <row r="3904">
      <c r="A3904" s="3">
        <f>COUNTIF($AH$2:AH3904,"TRUE")</f>
        <v/>
      </c>
      <c r="B3904" s="3">
        <f>COUNTIF($AG$2:$AG3904,#REF!)</f>
        <v/>
      </c>
      <c r="C3904" s="56">
        <f>待赋值表!A3903</f>
        <v/>
      </c>
      <c r="E3904" s="6">
        <f>待赋值表!D3903</f>
        <v/>
      </c>
      <c r="F3904" s="6">
        <f>待赋值表!E3903</f>
        <v/>
      </c>
      <c r="G3904" s="6">
        <f>待赋值表!F3903</f>
        <v/>
      </c>
      <c r="H3904" s="6">
        <f>待赋值表!G3903</f>
        <v/>
      </c>
      <c r="I3904" s="6">
        <f>待赋值表!H3903</f>
        <v/>
      </c>
      <c r="J3904" s="6">
        <f>待赋值表!I3903</f>
        <v/>
      </c>
      <c r="K3904" s="6">
        <f>待赋值表!J3903</f>
        <v/>
      </c>
      <c r="L3904" s="6">
        <f>待赋值表!K3903</f>
        <v/>
      </c>
      <c r="M3904" s="6">
        <f>待赋值表!L3903</f>
        <v/>
      </c>
      <c r="N3904" s="6">
        <f>待赋值表!M3903</f>
        <v/>
      </c>
      <c r="O3904" s="6">
        <f>待赋值表!N3903</f>
        <v/>
      </c>
      <c r="P3904" s="6">
        <f>待赋值表!O3903</f>
        <v/>
      </c>
      <c r="Q3904" s="6">
        <f>IF(待赋值表!P3903&lt;&gt;"",待赋值表!P3903,0)</f>
        <v/>
      </c>
      <c r="R3904" s="6">
        <f>待赋值表!Q3903</f>
        <v/>
      </c>
      <c r="S3904" s="6">
        <f>待赋值表!R3903</f>
        <v/>
      </c>
      <c r="T3904" s="6">
        <f>待赋值表!S3903</f>
        <v/>
      </c>
      <c r="U3904" s="6">
        <f>待赋值表!T3903</f>
        <v/>
      </c>
      <c r="V3904" s="6">
        <f>待赋值表!U3903</f>
        <v/>
      </c>
      <c r="W3904" s="6">
        <f>待赋值表!V3903</f>
        <v/>
      </c>
      <c r="X3904" s="6">
        <f>待赋值表!W3903</f>
        <v/>
      </c>
      <c r="Y3904" s="6">
        <f>待赋值表!X3903</f>
        <v/>
      </c>
      <c r="Z3904" s="3">
        <f>IF(M3904&gt;=0.01,"B_pre",IF(M3904&gt;=0,"C_pre","none"))</f>
        <v/>
      </c>
      <c r="AA3904" s="3">
        <f>IF(U3904&gt;0.125,"a_pre",IF(U3904&gt;=0,"b_pre","none"))</f>
        <v/>
      </c>
      <c r="AB3904" s="3">
        <f>AND(Z3904="B_pre",AA3904="a_pre")</f>
        <v/>
      </c>
      <c r="AC3904" s="3">
        <f>AND(Z3904="B_pre",AA3904="b_pre")</f>
        <v/>
      </c>
      <c r="AD3904" s="3">
        <f>AND(Z3904="C_pre",AA3904="a_pre")</f>
        <v/>
      </c>
      <c r="AE3904" s="3">
        <f>AND(Z3904="C_pre",AA3904="b_pre")</f>
        <v/>
      </c>
      <c r="AF3904" s="6">
        <f>待赋值表!C3903</f>
        <v/>
      </c>
      <c r="AG3904" s="3">
        <f t="array" ref="AG3904">IF(AB3904=TRUE,"A",IF(AC3904=TRUE,"B",IF(AD3904=TRUE,"C",IF(AE3904=TRUE,"D","其他"))))</f>
        <v/>
      </c>
      <c r="AH3904" s="3">
        <f>IF(分析表!$E$12&lt;&gt;"ALL",AND(AF3904=分析表!$E$10,AG3904=分析表!$E$12),IF(AF3904=分析表!$E$10,TRUE(),IF(AF3904="ALL",TRUE(),"")))</f>
        <v/>
      </c>
    </row>
    <row r="3905">
      <c r="A3905" s="3">
        <f>COUNTIF($AH$2:AH3905,"TRUE")</f>
        <v/>
      </c>
      <c r="B3905" s="3">
        <f>COUNTIF($AG$2:$AG3905,#REF!)</f>
        <v/>
      </c>
      <c r="C3905" s="56">
        <f>待赋值表!A3904</f>
        <v/>
      </c>
      <c r="E3905" s="6">
        <f>待赋值表!D3904</f>
        <v/>
      </c>
      <c r="F3905" s="6">
        <f>待赋值表!E3904</f>
        <v/>
      </c>
      <c r="G3905" s="6">
        <f>待赋值表!F3904</f>
        <v/>
      </c>
      <c r="H3905" s="6">
        <f>待赋值表!G3904</f>
        <v/>
      </c>
      <c r="I3905" s="6">
        <f>待赋值表!H3904</f>
        <v/>
      </c>
      <c r="J3905" s="6">
        <f>待赋值表!I3904</f>
        <v/>
      </c>
      <c r="K3905" s="6">
        <f>待赋值表!J3904</f>
        <v/>
      </c>
      <c r="L3905" s="6">
        <f>待赋值表!K3904</f>
        <v/>
      </c>
      <c r="M3905" s="6">
        <f>待赋值表!L3904</f>
        <v/>
      </c>
      <c r="N3905" s="6">
        <f>待赋值表!M3904</f>
        <v/>
      </c>
      <c r="O3905" s="6">
        <f>待赋值表!N3904</f>
        <v/>
      </c>
      <c r="P3905" s="6">
        <f>待赋值表!O3904</f>
        <v/>
      </c>
      <c r="Q3905" s="6">
        <f>IF(待赋值表!P3904&lt;&gt;"",待赋值表!P3904,0)</f>
        <v/>
      </c>
      <c r="R3905" s="6">
        <f>待赋值表!Q3904</f>
        <v/>
      </c>
      <c r="S3905" s="6">
        <f>待赋值表!R3904</f>
        <v/>
      </c>
      <c r="T3905" s="6">
        <f>待赋值表!S3904</f>
        <v/>
      </c>
      <c r="U3905" s="6">
        <f>待赋值表!T3904</f>
        <v/>
      </c>
      <c r="V3905" s="6">
        <f>待赋值表!U3904</f>
        <v/>
      </c>
      <c r="W3905" s="6">
        <f>待赋值表!V3904</f>
        <v/>
      </c>
      <c r="X3905" s="6">
        <f>待赋值表!W3904</f>
        <v/>
      </c>
      <c r="Y3905" s="6">
        <f>待赋值表!X3904</f>
        <v/>
      </c>
      <c r="Z3905" s="3">
        <f>IF(M3905&gt;=0.01,"B_pre",IF(M3905&gt;=0,"C_pre","none"))</f>
        <v/>
      </c>
      <c r="AA3905" s="3">
        <f>IF(U3905&gt;0.125,"a_pre",IF(U3905&gt;=0,"b_pre","none"))</f>
        <v/>
      </c>
      <c r="AB3905" s="3">
        <f>AND(Z3905="B_pre",AA3905="a_pre")</f>
        <v/>
      </c>
      <c r="AC3905" s="3">
        <f>AND(Z3905="B_pre",AA3905="b_pre")</f>
        <v/>
      </c>
      <c r="AD3905" s="3">
        <f>AND(Z3905="C_pre",AA3905="a_pre")</f>
        <v/>
      </c>
      <c r="AE3905" s="3">
        <f>AND(Z3905="C_pre",AA3905="b_pre")</f>
        <v/>
      </c>
      <c r="AF3905" s="6">
        <f>待赋值表!C3904</f>
        <v/>
      </c>
      <c r="AG3905" s="3">
        <f t="array" ref="AG3905">IF(AB3905=TRUE,"A",IF(AC3905=TRUE,"B",IF(AD3905=TRUE,"C",IF(AE3905=TRUE,"D","其他"))))</f>
        <v/>
      </c>
      <c r="AH3905" s="3">
        <f>IF(分析表!$E$12&lt;&gt;"ALL",AND(AF3905=分析表!$E$10,AG3905=分析表!$E$12),IF(AF3905=分析表!$E$10,TRUE(),IF(AF3905="ALL",TRUE(),"")))</f>
        <v/>
      </c>
    </row>
    <row r="3906">
      <c r="A3906" s="3">
        <f>COUNTIF($AH$2:AH3906,"TRUE")</f>
        <v/>
      </c>
      <c r="B3906" s="3">
        <f>COUNTIF($AG$2:$AG3906,#REF!)</f>
        <v/>
      </c>
      <c r="C3906" s="56">
        <f>待赋值表!A3905</f>
        <v/>
      </c>
      <c r="E3906" s="6">
        <f>待赋值表!D3905</f>
        <v/>
      </c>
      <c r="F3906" s="6">
        <f>待赋值表!E3905</f>
        <v/>
      </c>
      <c r="G3906" s="6">
        <f>待赋值表!F3905</f>
        <v/>
      </c>
      <c r="H3906" s="6">
        <f>待赋值表!G3905</f>
        <v/>
      </c>
      <c r="I3906" s="6">
        <f>待赋值表!H3905</f>
        <v/>
      </c>
      <c r="J3906" s="6">
        <f>待赋值表!I3905</f>
        <v/>
      </c>
      <c r="K3906" s="6">
        <f>待赋值表!J3905</f>
        <v/>
      </c>
      <c r="L3906" s="6">
        <f>待赋值表!K3905</f>
        <v/>
      </c>
      <c r="M3906" s="6">
        <f>待赋值表!L3905</f>
        <v/>
      </c>
      <c r="N3906" s="6">
        <f>待赋值表!M3905</f>
        <v/>
      </c>
      <c r="O3906" s="6">
        <f>待赋值表!N3905</f>
        <v/>
      </c>
      <c r="P3906" s="6">
        <f>待赋值表!O3905</f>
        <v/>
      </c>
      <c r="Q3906" s="6">
        <f>IF(待赋值表!P3905&lt;&gt;"",待赋值表!P3905,0)</f>
        <v/>
      </c>
      <c r="R3906" s="6">
        <f>待赋值表!Q3905</f>
        <v/>
      </c>
      <c r="S3906" s="6">
        <f>待赋值表!R3905</f>
        <v/>
      </c>
      <c r="T3906" s="6">
        <f>待赋值表!S3905</f>
        <v/>
      </c>
      <c r="U3906" s="6">
        <f>待赋值表!T3905</f>
        <v/>
      </c>
      <c r="V3906" s="6">
        <f>待赋值表!U3905</f>
        <v/>
      </c>
      <c r="W3906" s="6">
        <f>待赋值表!V3905</f>
        <v/>
      </c>
      <c r="X3906" s="6">
        <f>待赋值表!W3905</f>
        <v/>
      </c>
      <c r="Y3906" s="6">
        <f>待赋值表!X3905</f>
        <v/>
      </c>
      <c r="Z3906" s="3">
        <f>IF(M3906&gt;=0.01,"B_pre",IF(M3906&gt;=0,"C_pre","none"))</f>
        <v/>
      </c>
      <c r="AA3906" s="3">
        <f>IF(U3906&gt;0.125,"a_pre",IF(U3906&gt;=0,"b_pre","none"))</f>
        <v/>
      </c>
      <c r="AB3906" s="3">
        <f>AND(Z3906="B_pre",AA3906="a_pre")</f>
        <v/>
      </c>
      <c r="AC3906" s="3">
        <f>AND(Z3906="B_pre",AA3906="b_pre")</f>
        <v/>
      </c>
      <c r="AD3906" s="3">
        <f>AND(Z3906="C_pre",AA3906="a_pre")</f>
        <v/>
      </c>
      <c r="AE3906" s="3">
        <f>AND(Z3906="C_pre",AA3906="b_pre")</f>
        <v/>
      </c>
      <c r="AF3906" s="6">
        <f>待赋值表!C3905</f>
        <v/>
      </c>
      <c r="AG3906" s="3">
        <f t="array" ref="AG3906">IF(AB3906=TRUE,"A",IF(AC3906=TRUE,"B",IF(AD3906=TRUE,"C",IF(AE3906=TRUE,"D","其他"))))</f>
        <v/>
      </c>
      <c r="AH3906" s="3">
        <f>IF(分析表!$E$12&lt;&gt;"ALL",AND(AF3906=分析表!$E$10,AG3906=分析表!$E$12),IF(AF3906=分析表!$E$10,TRUE(),IF(AF3906="ALL",TRUE(),"")))</f>
        <v/>
      </c>
    </row>
    <row r="3907">
      <c r="A3907" s="3">
        <f>COUNTIF($AH$2:AH3907,"TRUE")</f>
        <v/>
      </c>
      <c r="B3907" s="3">
        <f>COUNTIF($AG$2:$AG3907,#REF!)</f>
        <v/>
      </c>
      <c r="C3907" s="56">
        <f>待赋值表!A3906</f>
        <v/>
      </c>
      <c r="E3907" s="6">
        <f>待赋值表!D3906</f>
        <v/>
      </c>
      <c r="F3907" s="6">
        <f>待赋值表!E3906</f>
        <v/>
      </c>
      <c r="G3907" s="6">
        <f>待赋值表!F3906</f>
        <v/>
      </c>
      <c r="H3907" s="6">
        <f>待赋值表!G3906</f>
        <v/>
      </c>
      <c r="I3907" s="6">
        <f>待赋值表!H3906</f>
        <v/>
      </c>
      <c r="J3907" s="6">
        <f>待赋值表!I3906</f>
        <v/>
      </c>
      <c r="K3907" s="6">
        <f>待赋值表!J3906</f>
        <v/>
      </c>
      <c r="L3907" s="6">
        <f>待赋值表!K3906</f>
        <v/>
      </c>
      <c r="M3907" s="6">
        <f>待赋值表!L3906</f>
        <v/>
      </c>
      <c r="N3907" s="6">
        <f>待赋值表!M3906</f>
        <v/>
      </c>
      <c r="O3907" s="6">
        <f>待赋值表!N3906</f>
        <v/>
      </c>
      <c r="P3907" s="6">
        <f>待赋值表!O3906</f>
        <v/>
      </c>
      <c r="Q3907" s="6">
        <f>IF(待赋值表!P3906&lt;&gt;"",待赋值表!P3906,0)</f>
        <v/>
      </c>
      <c r="R3907" s="6">
        <f>待赋值表!Q3906</f>
        <v/>
      </c>
      <c r="S3907" s="6">
        <f>待赋值表!R3906</f>
        <v/>
      </c>
      <c r="T3907" s="6">
        <f>待赋值表!S3906</f>
        <v/>
      </c>
      <c r="U3907" s="6">
        <f>待赋值表!T3906</f>
        <v/>
      </c>
      <c r="V3907" s="6">
        <f>待赋值表!U3906</f>
        <v/>
      </c>
      <c r="W3907" s="6">
        <f>待赋值表!V3906</f>
        <v/>
      </c>
      <c r="X3907" s="6">
        <f>待赋值表!W3906</f>
        <v/>
      </c>
      <c r="Y3907" s="6">
        <f>待赋值表!X3906</f>
        <v/>
      </c>
      <c r="Z3907" s="3">
        <f>IF(M3907&gt;=0.01,"B_pre",IF(M3907&gt;=0,"C_pre","none"))</f>
        <v/>
      </c>
      <c r="AA3907" s="3">
        <f>IF(U3907&gt;0.125,"a_pre",IF(U3907&gt;=0,"b_pre","none"))</f>
        <v/>
      </c>
      <c r="AB3907" s="3">
        <f>AND(Z3907="B_pre",AA3907="a_pre")</f>
        <v/>
      </c>
      <c r="AC3907" s="3">
        <f>AND(Z3907="B_pre",AA3907="b_pre")</f>
        <v/>
      </c>
      <c r="AD3907" s="3">
        <f>AND(Z3907="C_pre",AA3907="a_pre")</f>
        <v/>
      </c>
      <c r="AE3907" s="3">
        <f>AND(Z3907="C_pre",AA3907="b_pre")</f>
        <v/>
      </c>
      <c r="AF3907" s="6">
        <f>待赋值表!C3906</f>
        <v/>
      </c>
      <c r="AG3907" s="3">
        <f t="array" ref="AG3907">IF(AB3907=TRUE,"A",IF(AC3907=TRUE,"B",IF(AD3907=TRUE,"C",IF(AE3907=TRUE,"D","其他"))))</f>
        <v/>
      </c>
      <c r="AH3907" s="3">
        <f>IF(分析表!$E$12&lt;&gt;"ALL",AND(AF3907=分析表!$E$10,AG3907=分析表!$E$12),IF(AF3907=分析表!$E$10,TRUE(),IF(AF3907="ALL",TRUE(),"")))</f>
        <v/>
      </c>
    </row>
    <row r="3908">
      <c r="A3908" s="3">
        <f>COUNTIF($AH$2:AH3908,"TRUE")</f>
        <v/>
      </c>
      <c r="B3908" s="3">
        <f>COUNTIF($AG$2:$AG3908,#REF!)</f>
        <v/>
      </c>
      <c r="C3908" s="56">
        <f>待赋值表!A3907</f>
        <v/>
      </c>
      <c r="E3908" s="6">
        <f>待赋值表!D3907</f>
        <v/>
      </c>
      <c r="F3908" s="6">
        <f>待赋值表!E3907</f>
        <v/>
      </c>
      <c r="G3908" s="6">
        <f>待赋值表!F3907</f>
        <v/>
      </c>
      <c r="H3908" s="6">
        <f>待赋值表!G3907</f>
        <v/>
      </c>
      <c r="I3908" s="6">
        <f>待赋值表!H3907</f>
        <v/>
      </c>
      <c r="J3908" s="6">
        <f>待赋值表!I3907</f>
        <v/>
      </c>
      <c r="K3908" s="6">
        <f>待赋值表!J3907</f>
        <v/>
      </c>
      <c r="L3908" s="6">
        <f>待赋值表!K3907</f>
        <v/>
      </c>
      <c r="M3908" s="6">
        <f>待赋值表!L3907</f>
        <v/>
      </c>
      <c r="N3908" s="6">
        <f>待赋值表!M3907</f>
        <v/>
      </c>
      <c r="O3908" s="6">
        <f>待赋值表!N3907</f>
        <v/>
      </c>
      <c r="P3908" s="6">
        <f>待赋值表!O3907</f>
        <v/>
      </c>
      <c r="Q3908" s="6">
        <f>IF(待赋值表!P3907&lt;&gt;"",待赋值表!P3907,0)</f>
        <v/>
      </c>
      <c r="R3908" s="6">
        <f>待赋值表!Q3907</f>
        <v/>
      </c>
      <c r="S3908" s="6">
        <f>待赋值表!R3907</f>
        <v/>
      </c>
      <c r="T3908" s="6">
        <f>待赋值表!S3907</f>
        <v/>
      </c>
      <c r="U3908" s="6">
        <f>待赋值表!T3907</f>
        <v/>
      </c>
      <c r="V3908" s="6">
        <f>待赋值表!U3907</f>
        <v/>
      </c>
      <c r="W3908" s="6">
        <f>待赋值表!V3907</f>
        <v/>
      </c>
      <c r="X3908" s="6">
        <f>待赋值表!W3907</f>
        <v/>
      </c>
      <c r="Y3908" s="6">
        <f>待赋值表!X3907</f>
        <v/>
      </c>
      <c r="Z3908" s="3">
        <f>IF(M3908&gt;=0.01,"B_pre",IF(M3908&gt;=0,"C_pre","none"))</f>
        <v/>
      </c>
      <c r="AA3908" s="3">
        <f>IF(U3908&gt;0.125,"a_pre",IF(U3908&gt;=0,"b_pre","none"))</f>
        <v/>
      </c>
      <c r="AB3908" s="3">
        <f>AND(Z3908="B_pre",AA3908="a_pre")</f>
        <v/>
      </c>
      <c r="AC3908" s="3">
        <f>AND(Z3908="B_pre",AA3908="b_pre")</f>
        <v/>
      </c>
      <c r="AD3908" s="3">
        <f>AND(Z3908="C_pre",AA3908="a_pre")</f>
        <v/>
      </c>
      <c r="AE3908" s="3">
        <f>AND(Z3908="C_pre",AA3908="b_pre")</f>
        <v/>
      </c>
      <c r="AF3908" s="6">
        <f>待赋值表!C3907</f>
        <v/>
      </c>
      <c r="AG3908" s="3">
        <f t="array" ref="AG3908">IF(AB3908=TRUE,"A",IF(AC3908=TRUE,"B",IF(AD3908=TRUE,"C",IF(AE3908=TRUE,"D","其他"))))</f>
        <v/>
      </c>
      <c r="AH3908" s="3">
        <f>IF(分析表!$E$12&lt;&gt;"ALL",AND(AF3908=分析表!$E$10,AG3908=分析表!$E$12),IF(AF3908=分析表!$E$10,TRUE(),IF(AF3908="ALL",TRUE(),"")))</f>
        <v/>
      </c>
    </row>
    <row r="3909">
      <c r="A3909" s="3">
        <f>COUNTIF($AH$2:AH3909,"TRUE")</f>
        <v/>
      </c>
      <c r="B3909" s="3">
        <f>COUNTIF($AG$2:$AG3909,#REF!)</f>
        <v/>
      </c>
      <c r="C3909" s="56">
        <f>待赋值表!A3908</f>
        <v/>
      </c>
      <c r="E3909" s="6">
        <f>待赋值表!D3908</f>
        <v/>
      </c>
      <c r="F3909" s="6">
        <f>待赋值表!E3908</f>
        <v/>
      </c>
      <c r="G3909" s="6">
        <f>待赋值表!F3908</f>
        <v/>
      </c>
      <c r="H3909" s="6">
        <f>待赋值表!G3908</f>
        <v/>
      </c>
      <c r="I3909" s="6">
        <f>待赋值表!H3908</f>
        <v/>
      </c>
      <c r="J3909" s="6">
        <f>待赋值表!I3908</f>
        <v/>
      </c>
      <c r="K3909" s="6">
        <f>待赋值表!J3908</f>
        <v/>
      </c>
      <c r="L3909" s="6">
        <f>待赋值表!K3908</f>
        <v/>
      </c>
      <c r="M3909" s="6">
        <f>待赋值表!L3908</f>
        <v/>
      </c>
      <c r="N3909" s="6">
        <f>待赋值表!M3908</f>
        <v/>
      </c>
      <c r="O3909" s="6">
        <f>待赋值表!N3908</f>
        <v/>
      </c>
      <c r="P3909" s="6">
        <f>待赋值表!O3908</f>
        <v/>
      </c>
      <c r="Q3909" s="6">
        <f>IF(待赋值表!P3908&lt;&gt;"",待赋值表!P3908,0)</f>
        <v/>
      </c>
      <c r="R3909" s="6">
        <f>待赋值表!Q3908</f>
        <v/>
      </c>
      <c r="S3909" s="6">
        <f>待赋值表!R3908</f>
        <v/>
      </c>
      <c r="T3909" s="6">
        <f>待赋值表!S3908</f>
        <v/>
      </c>
      <c r="U3909" s="6">
        <f>待赋值表!T3908</f>
        <v/>
      </c>
      <c r="V3909" s="6">
        <f>待赋值表!U3908</f>
        <v/>
      </c>
      <c r="W3909" s="6">
        <f>待赋值表!V3908</f>
        <v/>
      </c>
      <c r="X3909" s="6">
        <f>待赋值表!W3908</f>
        <v/>
      </c>
      <c r="Y3909" s="6">
        <f>待赋值表!X3908</f>
        <v/>
      </c>
      <c r="Z3909" s="3">
        <f>IF(M3909&gt;=0.01,"B_pre",IF(M3909&gt;=0,"C_pre","none"))</f>
        <v/>
      </c>
      <c r="AA3909" s="3">
        <f>IF(U3909&gt;0.125,"a_pre",IF(U3909&gt;=0,"b_pre","none"))</f>
        <v/>
      </c>
      <c r="AB3909" s="3">
        <f>AND(Z3909="B_pre",AA3909="a_pre")</f>
        <v/>
      </c>
      <c r="AC3909" s="3">
        <f>AND(Z3909="B_pre",AA3909="b_pre")</f>
        <v/>
      </c>
      <c r="AD3909" s="3">
        <f>AND(Z3909="C_pre",AA3909="a_pre")</f>
        <v/>
      </c>
      <c r="AE3909" s="3">
        <f>AND(Z3909="C_pre",AA3909="b_pre")</f>
        <v/>
      </c>
      <c r="AF3909" s="6">
        <f>待赋值表!C3908</f>
        <v/>
      </c>
      <c r="AG3909" s="3">
        <f t="array" ref="AG3909">IF(AB3909=TRUE,"A",IF(AC3909=TRUE,"B",IF(AD3909=TRUE,"C",IF(AE3909=TRUE,"D","其他"))))</f>
        <v/>
      </c>
      <c r="AH3909" s="3">
        <f>IF(分析表!$E$12&lt;&gt;"ALL",AND(AF3909=分析表!$E$10,AG3909=分析表!$E$12),IF(AF3909=分析表!$E$10,TRUE(),IF(AF3909="ALL",TRUE(),"")))</f>
        <v/>
      </c>
    </row>
    <row r="3910">
      <c r="A3910" s="3">
        <f>COUNTIF($AH$2:AH3910,"TRUE")</f>
        <v/>
      </c>
      <c r="B3910" s="3">
        <f>COUNTIF($AG$2:$AG3910,#REF!)</f>
        <v/>
      </c>
      <c r="C3910" s="56">
        <f>待赋值表!A3909</f>
        <v/>
      </c>
      <c r="E3910" s="6">
        <f>待赋值表!D3909</f>
        <v/>
      </c>
      <c r="F3910" s="6">
        <f>待赋值表!E3909</f>
        <v/>
      </c>
      <c r="G3910" s="6">
        <f>待赋值表!F3909</f>
        <v/>
      </c>
      <c r="H3910" s="6">
        <f>待赋值表!G3909</f>
        <v/>
      </c>
      <c r="I3910" s="6">
        <f>待赋值表!H3909</f>
        <v/>
      </c>
      <c r="J3910" s="6">
        <f>待赋值表!I3909</f>
        <v/>
      </c>
      <c r="K3910" s="6">
        <f>待赋值表!J3909</f>
        <v/>
      </c>
      <c r="L3910" s="6">
        <f>待赋值表!K3909</f>
        <v/>
      </c>
      <c r="M3910" s="6">
        <f>待赋值表!L3909</f>
        <v/>
      </c>
      <c r="N3910" s="6">
        <f>待赋值表!M3909</f>
        <v/>
      </c>
      <c r="O3910" s="6">
        <f>待赋值表!N3909</f>
        <v/>
      </c>
      <c r="P3910" s="6">
        <f>待赋值表!O3909</f>
        <v/>
      </c>
      <c r="Q3910" s="6">
        <f>IF(待赋值表!P3909&lt;&gt;"",待赋值表!P3909,0)</f>
        <v/>
      </c>
      <c r="R3910" s="6">
        <f>待赋值表!Q3909</f>
        <v/>
      </c>
      <c r="S3910" s="6">
        <f>待赋值表!R3909</f>
        <v/>
      </c>
      <c r="T3910" s="6">
        <f>待赋值表!S3909</f>
        <v/>
      </c>
      <c r="U3910" s="6">
        <f>待赋值表!T3909</f>
        <v/>
      </c>
      <c r="V3910" s="6">
        <f>待赋值表!U3909</f>
        <v/>
      </c>
      <c r="W3910" s="6">
        <f>待赋值表!V3909</f>
        <v/>
      </c>
      <c r="X3910" s="6">
        <f>待赋值表!W3909</f>
        <v/>
      </c>
      <c r="Y3910" s="6">
        <f>待赋值表!X3909</f>
        <v/>
      </c>
      <c r="Z3910" s="3">
        <f>IF(M3910&gt;=0.01,"B_pre",IF(M3910&gt;=0,"C_pre","none"))</f>
        <v/>
      </c>
      <c r="AA3910" s="3">
        <f>IF(U3910&gt;0.125,"a_pre",IF(U3910&gt;=0,"b_pre","none"))</f>
        <v/>
      </c>
      <c r="AB3910" s="3">
        <f>AND(Z3910="B_pre",AA3910="a_pre")</f>
        <v/>
      </c>
      <c r="AC3910" s="3">
        <f>AND(Z3910="B_pre",AA3910="b_pre")</f>
        <v/>
      </c>
      <c r="AD3910" s="3">
        <f>AND(Z3910="C_pre",AA3910="a_pre")</f>
        <v/>
      </c>
      <c r="AE3910" s="3">
        <f>AND(Z3910="C_pre",AA3910="b_pre")</f>
        <v/>
      </c>
      <c r="AF3910" s="6">
        <f>待赋值表!C3909</f>
        <v/>
      </c>
      <c r="AG3910" s="3">
        <f t="array" ref="AG3910">IF(AB3910=TRUE,"A",IF(AC3910=TRUE,"B",IF(AD3910=TRUE,"C",IF(AE3910=TRUE,"D","其他"))))</f>
        <v/>
      </c>
      <c r="AH3910" s="3">
        <f>IF(分析表!$E$12&lt;&gt;"ALL",AND(AF3910=分析表!$E$10,AG3910=分析表!$E$12),IF(AF3910=分析表!$E$10,TRUE(),IF(AF3910="ALL",TRUE(),"")))</f>
        <v/>
      </c>
    </row>
    <row r="3911">
      <c r="A3911" s="3">
        <f>COUNTIF($AH$2:AH3911,"TRUE")</f>
        <v/>
      </c>
      <c r="B3911" s="3">
        <f>COUNTIF($AG$2:$AG3911,#REF!)</f>
        <v/>
      </c>
      <c r="C3911" s="56">
        <f>待赋值表!A3910</f>
        <v/>
      </c>
      <c r="E3911" s="6">
        <f>待赋值表!D3910</f>
        <v/>
      </c>
      <c r="F3911" s="6">
        <f>待赋值表!E3910</f>
        <v/>
      </c>
      <c r="G3911" s="6">
        <f>待赋值表!F3910</f>
        <v/>
      </c>
      <c r="H3911" s="6">
        <f>待赋值表!G3910</f>
        <v/>
      </c>
      <c r="I3911" s="6">
        <f>待赋值表!H3910</f>
        <v/>
      </c>
      <c r="J3911" s="6">
        <f>待赋值表!I3910</f>
        <v/>
      </c>
      <c r="K3911" s="6">
        <f>待赋值表!J3910</f>
        <v/>
      </c>
      <c r="L3911" s="6">
        <f>待赋值表!K3910</f>
        <v/>
      </c>
      <c r="M3911" s="6">
        <f>待赋值表!L3910</f>
        <v/>
      </c>
      <c r="N3911" s="6">
        <f>待赋值表!M3910</f>
        <v/>
      </c>
      <c r="O3911" s="6">
        <f>待赋值表!N3910</f>
        <v/>
      </c>
      <c r="P3911" s="6">
        <f>待赋值表!O3910</f>
        <v/>
      </c>
      <c r="Q3911" s="6">
        <f>IF(待赋值表!P3910&lt;&gt;"",待赋值表!P3910,0)</f>
        <v/>
      </c>
      <c r="R3911" s="6">
        <f>待赋值表!Q3910</f>
        <v/>
      </c>
      <c r="S3911" s="6">
        <f>待赋值表!R3910</f>
        <v/>
      </c>
      <c r="T3911" s="6">
        <f>待赋值表!S3910</f>
        <v/>
      </c>
      <c r="U3911" s="6">
        <f>待赋值表!T3910</f>
        <v/>
      </c>
      <c r="V3911" s="6">
        <f>待赋值表!U3910</f>
        <v/>
      </c>
      <c r="W3911" s="6">
        <f>待赋值表!V3910</f>
        <v/>
      </c>
      <c r="X3911" s="6">
        <f>待赋值表!W3910</f>
        <v/>
      </c>
      <c r="Y3911" s="6">
        <f>待赋值表!X3910</f>
        <v/>
      </c>
      <c r="Z3911" s="3">
        <f>IF(M3911&gt;=0.01,"B_pre",IF(M3911&gt;=0,"C_pre","none"))</f>
        <v/>
      </c>
      <c r="AA3911" s="3">
        <f>IF(U3911&gt;0.125,"a_pre",IF(U3911&gt;=0,"b_pre","none"))</f>
        <v/>
      </c>
      <c r="AB3911" s="3">
        <f>AND(Z3911="B_pre",AA3911="a_pre")</f>
        <v/>
      </c>
      <c r="AC3911" s="3">
        <f>AND(Z3911="B_pre",AA3911="b_pre")</f>
        <v/>
      </c>
      <c r="AD3911" s="3">
        <f>AND(Z3911="C_pre",AA3911="a_pre")</f>
        <v/>
      </c>
      <c r="AE3911" s="3">
        <f>AND(Z3911="C_pre",AA3911="b_pre")</f>
        <v/>
      </c>
      <c r="AF3911" s="6">
        <f>待赋值表!C3910</f>
        <v/>
      </c>
      <c r="AG3911" s="3">
        <f t="array" ref="AG3911">IF(AB3911=TRUE,"A",IF(AC3911=TRUE,"B",IF(AD3911=TRUE,"C",IF(AE3911=TRUE,"D","其他"))))</f>
        <v/>
      </c>
      <c r="AH3911" s="3">
        <f>IF(分析表!$E$12&lt;&gt;"ALL",AND(AF3911=分析表!$E$10,AG3911=分析表!$E$12),IF(AF3911=分析表!$E$10,TRUE(),IF(AF3911="ALL",TRUE(),"")))</f>
        <v/>
      </c>
    </row>
    <row r="3912">
      <c r="A3912" s="3">
        <f>COUNTIF($AH$2:AH3912,"TRUE")</f>
        <v/>
      </c>
      <c r="B3912" s="3">
        <f>COUNTIF($AG$2:$AG3912,#REF!)</f>
        <v/>
      </c>
      <c r="C3912" s="56">
        <f>待赋值表!A3911</f>
        <v/>
      </c>
      <c r="E3912" s="6">
        <f>待赋值表!D3911</f>
        <v/>
      </c>
      <c r="F3912" s="6">
        <f>待赋值表!E3911</f>
        <v/>
      </c>
      <c r="G3912" s="6">
        <f>待赋值表!F3911</f>
        <v/>
      </c>
      <c r="H3912" s="6">
        <f>待赋值表!G3911</f>
        <v/>
      </c>
      <c r="I3912" s="6">
        <f>待赋值表!H3911</f>
        <v/>
      </c>
      <c r="J3912" s="6">
        <f>待赋值表!I3911</f>
        <v/>
      </c>
      <c r="K3912" s="6">
        <f>待赋值表!J3911</f>
        <v/>
      </c>
      <c r="L3912" s="6">
        <f>待赋值表!K3911</f>
        <v/>
      </c>
      <c r="M3912" s="6">
        <f>待赋值表!L3911</f>
        <v/>
      </c>
      <c r="N3912" s="6">
        <f>待赋值表!M3911</f>
        <v/>
      </c>
      <c r="O3912" s="6">
        <f>待赋值表!N3911</f>
        <v/>
      </c>
      <c r="P3912" s="6">
        <f>待赋值表!O3911</f>
        <v/>
      </c>
      <c r="Q3912" s="6">
        <f>IF(待赋值表!P3911&lt;&gt;"",待赋值表!P3911,0)</f>
        <v/>
      </c>
      <c r="R3912" s="6">
        <f>待赋值表!Q3911</f>
        <v/>
      </c>
      <c r="S3912" s="6">
        <f>待赋值表!R3911</f>
        <v/>
      </c>
      <c r="T3912" s="6">
        <f>待赋值表!S3911</f>
        <v/>
      </c>
      <c r="U3912" s="6">
        <f>待赋值表!T3911</f>
        <v/>
      </c>
      <c r="V3912" s="6">
        <f>待赋值表!U3911</f>
        <v/>
      </c>
      <c r="W3912" s="6">
        <f>待赋值表!V3911</f>
        <v/>
      </c>
      <c r="X3912" s="6">
        <f>待赋值表!W3911</f>
        <v/>
      </c>
      <c r="Y3912" s="6">
        <f>待赋值表!X3911</f>
        <v/>
      </c>
      <c r="Z3912" s="3">
        <f>IF(M3912&gt;=0.01,"B_pre",IF(M3912&gt;=0,"C_pre","none"))</f>
        <v/>
      </c>
      <c r="AA3912" s="3">
        <f>IF(U3912&gt;0.125,"a_pre",IF(U3912&gt;=0,"b_pre","none"))</f>
        <v/>
      </c>
      <c r="AB3912" s="3">
        <f>AND(Z3912="B_pre",AA3912="a_pre")</f>
        <v/>
      </c>
      <c r="AC3912" s="3">
        <f>AND(Z3912="B_pre",AA3912="b_pre")</f>
        <v/>
      </c>
      <c r="AD3912" s="3">
        <f>AND(Z3912="C_pre",AA3912="a_pre")</f>
        <v/>
      </c>
      <c r="AE3912" s="3">
        <f>AND(Z3912="C_pre",AA3912="b_pre")</f>
        <v/>
      </c>
      <c r="AF3912" s="6">
        <f>待赋值表!C3911</f>
        <v/>
      </c>
      <c r="AG3912" s="3">
        <f t="array" ref="AG3912">IF(AB3912=TRUE,"A",IF(AC3912=TRUE,"B",IF(AD3912=TRUE,"C",IF(AE3912=TRUE,"D","其他"))))</f>
        <v/>
      </c>
      <c r="AH3912" s="3">
        <f>IF(分析表!$E$12&lt;&gt;"ALL",AND(AF3912=分析表!$E$10,AG3912=分析表!$E$12),IF(AF3912=分析表!$E$10,TRUE(),IF(AF3912="ALL",TRUE(),"")))</f>
        <v/>
      </c>
    </row>
    <row r="3913">
      <c r="A3913" s="3">
        <f>COUNTIF($AH$2:AH3913,"TRUE")</f>
        <v/>
      </c>
      <c r="B3913" s="3">
        <f>COUNTIF($AG$2:$AG3913,#REF!)</f>
        <v/>
      </c>
      <c r="C3913" s="56">
        <f>待赋值表!A3912</f>
        <v/>
      </c>
      <c r="E3913" s="6">
        <f>待赋值表!D3912</f>
        <v/>
      </c>
      <c r="F3913" s="6">
        <f>待赋值表!E3912</f>
        <v/>
      </c>
      <c r="G3913" s="6">
        <f>待赋值表!F3912</f>
        <v/>
      </c>
      <c r="H3913" s="6">
        <f>待赋值表!G3912</f>
        <v/>
      </c>
      <c r="I3913" s="6">
        <f>待赋值表!H3912</f>
        <v/>
      </c>
      <c r="J3913" s="6">
        <f>待赋值表!I3912</f>
        <v/>
      </c>
      <c r="K3913" s="6">
        <f>待赋值表!J3912</f>
        <v/>
      </c>
      <c r="L3913" s="6">
        <f>待赋值表!K3912</f>
        <v/>
      </c>
      <c r="M3913" s="6">
        <f>待赋值表!L3912</f>
        <v/>
      </c>
      <c r="N3913" s="6">
        <f>待赋值表!M3912</f>
        <v/>
      </c>
      <c r="O3913" s="6">
        <f>待赋值表!N3912</f>
        <v/>
      </c>
      <c r="P3913" s="6">
        <f>待赋值表!O3912</f>
        <v/>
      </c>
      <c r="Q3913" s="6">
        <f>IF(待赋值表!P3912&lt;&gt;"",待赋值表!P3912,0)</f>
        <v/>
      </c>
      <c r="R3913" s="6">
        <f>待赋值表!Q3912</f>
        <v/>
      </c>
      <c r="S3913" s="6">
        <f>待赋值表!R3912</f>
        <v/>
      </c>
      <c r="T3913" s="6">
        <f>待赋值表!S3912</f>
        <v/>
      </c>
      <c r="U3913" s="6">
        <f>待赋值表!T3912</f>
        <v/>
      </c>
      <c r="V3913" s="6">
        <f>待赋值表!U3912</f>
        <v/>
      </c>
      <c r="W3913" s="6">
        <f>待赋值表!V3912</f>
        <v/>
      </c>
      <c r="X3913" s="6">
        <f>待赋值表!W3912</f>
        <v/>
      </c>
      <c r="Y3913" s="6">
        <f>待赋值表!X3912</f>
        <v/>
      </c>
      <c r="Z3913" s="3">
        <f>IF(M3913&gt;=0.01,"B_pre",IF(M3913&gt;=0,"C_pre","none"))</f>
        <v/>
      </c>
      <c r="AA3913" s="3">
        <f>IF(U3913&gt;0.125,"a_pre",IF(U3913&gt;=0,"b_pre","none"))</f>
        <v/>
      </c>
      <c r="AB3913" s="3">
        <f>AND(Z3913="B_pre",AA3913="a_pre")</f>
        <v/>
      </c>
      <c r="AC3913" s="3">
        <f>AND(Z3913="B_pre",AA3913="b_pre")</f>
        <v/>
      </c>
      <c r="AD3913" s="3">
        <f>AND(Z3913="C_pre",AA3913="a_pre")</f>
        <v/>
      </c>
      <c r="AE3913" s="3">
        <f>AND(Z3913="C_pre",AA3913="b_pre")</f>
        <v/>
      </c>
      <c r="AF3913" s="6">
        <f>待赋值表!C3912</f>
        <v/>
      </c>
      <c r="AG3913" s="3">
        <f t="array" ref="AG3913">IF(AB3913=TRUE,"A",IF(AC3913=TRUE,"B",IF(AD3913=TRUE,"C",IF(AE3913=TRUE,"D","其他"))))</f>
        <v/>
      </c>
      <c r="AH3913" s="3">
        <f>IF(分析表!$E$12&lt;&gt;"ALL",AND(AF3913=分析表!$E$10,AG3913=分析表!$E$12),IF(AF3913=分析表!$E$10,TRUE(),IF(AF3913="ALL",TRUE(),"")))</f>
        <v/>
      </c>
    </row>
    <row r="3914">
      <c r="A3914" s="3">
        <f>COUNTIF($AH$2:AH3914,"TRUE")</f>
        <v/>
      </c>
      <c r="B3914" s="3">
        <f>COUNTIF($AG$2:$AG3914,#REF!)</f>
        <v/>
      </c>
      <c r="C3914" s="56">
        <f>待赋值表!A3913</f>
        <v/>
      </c>
      <c r="E3914" s="6">
        <f>待赋值表!D3913</f>
        <v/>
      </c>
      <c r="F3914" s="6">
        <f>待赋值表!E3913</f>
        <v/>
      </c>
      <c r="G3914" s="6">
        <f>待赋值表!F3913</f>
        <v/>
      </c>
      <c r="H3914" s="6">
        <f>待赋值表!G3913</f>
        <v/>
      </c>
      <c r="I3914" s="6">
        <f>待赋值表!H3913</f>
        <v/>
      </c>
      <c r="J3914" s="6">
        <f>待赋值表!I3913</f>
        <v/>
      </c>
      <c r="K3914" s="6">
        <f>待赋值表!J3913</f>
        <v/>
      </c>
      <c r="L3914" s="6">
        <f>待赋值表!K3913</f>
        <v/>
      </c>
      <c r="M3914" s="6">
        <f>待赋值表!L3913</f>
        <v/>
      </c>
      <c r="N3914" s="6">
        <f>待赋值表!M3913</f>
        <v/>
      </c>
      <c r="O3914" s="6">
        <f>待赋值表!N3913</f>
        <v/>
      </c>
      <c r="P3914" s="6">
        <f>待赋值表!O3913</f>
        <v/>
      </c>
      <c r="Q3914" s="6">
        <f>IF(待赋值表!P3913&lt;&gt;"",待赋值表!P3913,0)</f>
        <v/>
      </c>
      <c r="R3914" s="6">
        <f>待赋值表!Q3913</f>
        <v/>
      </c>
      <c r="S3914" s="6">
        <f>待赋值表!R3913</f>
        <v/>
      </c>
      <c r="T3914" s="6">
        <f>待赋值表!S3913</f>
        <v/>
      </c>
      <c r="U3914" s="6">
        <f>待赋值表!T3913</f>
        <v/>
      </c>
      <c r="V3914" s="6">
        <f>待赋值表!U3913</f>
        <v/>
      </c>
      <c r="W3914" s="6">
        <f>待赋值表!V3913</f>
        <v/>
      </c>
      <c r="X3914" s="6">
        <f>待赋值表!W3913</f>
        <v/>
      </c>
      <c r="Y3914" s="6">
        <f>待赋值表!X3913</f>
        <v/>
      </c>
      <c r="Z3914" s="3">
        <f>IF(M3914&gt;=0.01,"B_pre",IF(M3914&gt;=0,"C_pre","none"))</f>
        <v/>
      </c>
      <c r="AA3914" s="3">
        <f>IF(U3914&gt;0.125,"a_pre",IF(U3914&gt;=0,"b_pre","none"))</f>
        <v/>
      </c>
      <c r="AB3914" s="3">
        <f>AND(Z3914="B_pre",AA3914="a_pre")</f>
        <v/>
      </c>
      <c r="AC3914" s="3">
        <f>AND(Z3914="B_pre",AA3914="b_pre")</f>
        <v/>
      </c>
      <c r="AD3914" s="3">
        <f>AND(Z3914="C_pre",AA3914="a_pre")</f>
        <v/>
      </c>
      <c r="AE3914" s="3">
        <f>AND(Z3914="C_pre",AA3914="b_pre")</f>
        <v/>
      </c>
      <c r="AF3914" s="6">
        <f>待赋值表!C3913</f>
        <v/>
      </c>
      <c r="AG3914" s="3">
        <f t="array" ref="AG3914">IF(AB3914=TRUE,"A",IF(AC3914=TRUE,"B",IF(AD3914=TRUE,"C",IF(AE3914=TRUE,"D","其他"))))</f>
        <v/>
      </c>
      <c r="AH3914" s="3">
        <f>IF(分析表!$E$12&lt;&gt;"ALL",AND(AF3914=分析表!$E$10,AG3914=分析表!$E$12),IF(AF3914=分析表!$E$10,TRUE(),IF(AF3914="ALL",TRUE(),"")))</f>
        <v/>
      </c>
    </row>
    <row r="3915">
      <c r="A3915" s="3">
        <f>COUNTIF($AH$2:AH3915,"TRUE")</f>
        <v/>
      </c>
      <c r="B3915" s="3">
        <f>COUNTIF($AG$2:$AG3915,#REF!)</f>
        <v/>
      </c>
      <c r="C3915" s="56">
        <f>待赋值表!A3914</f>
        <v/>
      </c>
      <c r="E3915" s="6">
        <f>待赋值表!D3914</f>
        <v/>
      </c>
      <c r="F3915" s="6">
        <f>待赋值表!E3914</f>
        <v/>
      </c>
      <c r="G3915" s="6">
        <f>待赋值表!F3914</f>
        <v/>
      </c>
      <c r="H3915" s="6">
        <f>待赋值表!G3914</f>
        <v/>
      </c>
      <c r="I3915" s="6">
        <f>待赋值表!H3914</f>
        <v/>
      </c>
      <c r="J3915" s="6">
        <f>待赋值表!I3914</f>
        <v/>
      </c>
      <c r="K3915" s="6">
        <f>待赋值表!J3914</f>
        <v/>
      </c>
      <c r="L3915" s="6">
        <f>待赋值表!K3914</f>
        <v/>
      </c>
      <c r="M3915" s="6">
        <f>待赋值表!L3914</f>
        <v/>
      </c>
      <c r="N3915" s="6">
        <f>待赋值表!M3914</f>
        <v/>
      </c>
      <c r="O3915" s="6">
        <f>待赋值表!N3914</f>
        <v/>
      </c>
      <c r="P3915" s="6">
        <f>待赋值表!O3914</f>
        <v/>
      </c>
      <c r="Q3915" s="6">
        <f>IF(待赋值表!P3914&lt;&gt;"",待赋值表!P3914,0)</f>
        <v/>
      </c>
      <c r="R3915" s="6">
        <f>待赋值表!Q3914</f>
        <v/>
      </c>
      <c r="S3915" s="6">
        <f>待赋值表!R3914</f>
        <v/>
      </c>
      <c r="T3915" s="6">
        <f>待赋值表!S3914</f>
        <v/>
      </c>
      <c r="U3915" s="6">
        <f>待赋值表!T3914</f>
        <v/>
      </c>
      <c r="V3915" s="6">
        <f>待赋值表!U3914</f>
        <v/>
      </c>
      <c r="W3915" s="6">
        <f>待赋值表!V3914</f>
        <v/>
      </c>
      <c r="X3915" s="6">
        <f>待赋值表!W3914</f>
        <v/>
      </c>
      <c r="Y3915" s="6">
        <f>待赋值表!X3914</f>
        <v/>
      </c>
      <c r="Z3915" s="3">
        <f>IF(M3915&gt;=0.01,"B_pre",IF(M3915&gt;=0,"C_pre","none"))</f>
        <v/>
      </c>
      <c r="AA3915" s="3">
        <f>IF(U3915&gt;0.125,"a_pre",IF(U3915&gt;=0,"b_pre","none"))</f>
        <v/>
      </c>
      <c r="AB3915" s="3">
        <f>AND(Z3915="B_pre",AA3915="a_pre")</f>
        <v/>
      </c>
      <c r="AC3915" s="3">
        <f>AND(Z3915="B_pre",AA3915="b_pre")</f>
        <v/>
      </c>
      <c r="AD3915" s="3">
        <f>AND(Z3915="C_pre",AA3915="a_pre")</f>
        <v/>
      </c>
      <c r="AE3915" s="3">
        <f>AND(Z3915="C_pre",AA3915="b_pre")</f>
        <v/>
      </c>
      <c r="AF3915" s="6">
        <f>待赋值表!C3914</f>
        <v/>
      </c>
      <c r="AG3915" s="3">
        <f t="array" ref="AG3915">IF(AB3915=TRUE,"A",IF(AC3915=TRUE,"B",IF(AD3915=TRUE,"C",IF(AE3915=TRUE,"D","其他"))))</f>
        <v/>
      </c>
      <c r="AH3915" s="3">
        <f>IF(分析表!$E$12&lt;&gt;"ALL",AND(AF3915=分析表!$E$10,AG3915=分析表!$E$12),IF(AF3915=分析表!$E$10,TRUE(),IF(AF3915="ALL",TRUE(),"")))</f>
        <v/>
      </c>
    </row>
    <row r="3916">
      <c r="A3916" s="3">
        <f>COUNTIF($AH$2:AH3916,"TRUE")</f>
        <v/>
      </c>
      <c r="B3916" s="3">
        <f>COUNTIF($AG$2:$AG3916,#REF!)</f>
        <v/>
      </c>
      <c r="C3916" s="56">
        <f>待赋值表!A3915</f>
        <v/>
      </c>
      <c r="E3916" s="6">
        <f>待赋值表!D3915</f>
        <v/>
      </c>
      <c r="F3916" s="6">
        <f>待赋值表!E3915</f>
        <v/>
      </c>
      <c r="G3916" s="6">
        <f>待赋值表!F3915</f>
        <v/>
      </c>
      <c r="H3916" s="6">
        <f>待赋值表!G3915</f>
        <v/>
      </c>
      <c r="I3916" s="6">
        <f>待赋值表!H3915</f>
        <v/>
      </c>
      <c r="J3916" s="6">
        <f>待赋值表!I3915</f>
        <v/>
      </c>
      <c r="K3916" s="6">
        <f>待赋值表!J3915</f>
        <v/>
      </c>
      <c r="L3916" s="6">
        <f>待赋值表!K3915</f>
        <v/>
      </c>
      <c r="M3916" s="6">
        <f>待赋值表!L3915</f>
        <v/>
      </c>
      <c r="N3916" s="6">
        <f>待赋值表!M3915</f>
        <v/>
      </c>
      <c r="O3916" s="6">
        <f>待赋值表!N3915</f>
        <v/>
      </c>
      <c r="P3916" s="6">
        <f>待赋值表!O3915</f>
        <v/>
      </c>
      <c r="Q3916" s="6">
        <f>IF(待赋值表!P3915&lt;&gt;"",待赋值表!P3915,0)</f>
        <v/>
      </c>
      <c r="R3916" s="6">
        <f>待赋值表!Q3915</f>
        <v/>
      </c>
      <c r="S3916" s="6">
        <f>待赋值表!R3915</f>
        <v/>
      </c>
      <c r="T3916" s="6">
        <f>待赋值表!S3915</f>
        <v/>
      </c>
      <c r="U3916" s="6">
        <f>待赋值表!T3915</f>
        <v/>
      </c>
      <c r="V3916" s="6">
        <f>待赋值表!U3915</f>
        <v/>
      </c>
      <c r="W3916" s="6">
        <f>待赋值表!V3915</f>
        <v/>
      </c>
      <c r="X3916" s="6">
        <f>待赋值表!W3915</f>
        <v/>
      </c>
      <c r="Y3916" s="6">
        <f>待赋值表!X3915</f>
        <v/>
      </c>
      <c r="Z3916" s="3">
        <f>IF(M3916&gt;=0.01,"B_pre",IF(M3916&gt;=0,"C_pre","none"))</f>
        <v/>
      </c>
      <c r="AA3916" s="3">
        <f>IF(U3916&gt;0.125,"a_pre",IF(U3916&gt;=0,"b_pre","none"))</f>
        <v/>
      </c>
      <c r="AB3916" s="3">
        <f>AND(Z3916="B_pre",AA3916="a_pre")</f>
        <v/>
      </c>
      <c r="AC3916" s="3">
        <f>AND(Z3916="B_pre",AA3916="b_pre")</f>
        <v/>
      </c>
      <c r="AD3916" s="3">
        <f>AND(Z3916="C_pre",AA3916="a_pre")</f>
        <v/>
      </c>
      <c r="AE3916" s="3">
        <f>AND(Z3916="C_pre",AA3916="b_pre")</f>
        <v/>
      </c>
      <c r="AF3916" s="6">
        <f>待赋值表!C3915</f>
        <v/>
      </c>
      <c r="AG3916" s="3">
        <f t="array" ref="AG3916">IF(AB3916=TRUE,"A",IF(AC3916=TRUE,"B",IF(AD3916=TRUE,"C",IF(AE3916=TRUE,"D","其他"))))</f>
        <v/>
      </c>
      <c r="AH3916" s="3">
        <f>IF(分析表!$E$12&lt;&gt;"ALL",AND(AF3916=分析表!$E$10,AG3916=分析表!$E$12),IF(AF3916=分析表!$E$10,TRUE(),IF(AF3916="ALL",TRUE(),"")))</f>
        <v/>
      </c>
    </row>
    <row r="3917">
      <c r="A3917" s="3">
        <f>COUNTIF($AH$2:AH3917,"TRUE")</f>
        <v/>
      </c>
      <c r="B3917" s="3">
        <f>COUNTIF($AG$2:$AG3917,#REF!)</f>
        <v/>
      </c>
      <c r="C3917" s="56">
        <f>待赋值表!A3916</f>
        <v/>
      </c>
      <c r="E3917" s="6">
        <f>待赋值表!D3916</f>
        <v/>
      </c>
      <c r="F3917" s="6">
        <f>待赋值表!E3916</f>
        <v/>
      </c>
      <c r="G3917" s="6">
        <f>待赋值表!F3916</f>
        <v/>
      </c>
      <c r="H3917" s="6">
        <f>待赋值表!G3916</f>
        <v/>
      </c>
      <c r="I3917" s="6">
        <f>待赋值表!H3916</f>
        <v/>
      </c>
      <c r="J3917" s="6">
        <f>待赋值表!I3916</f>
        <v/>
      </c>
      <c r="K3917" s="6">
        <f>待赋值表!J3916</f>
        <v/>
      </c>
      <c r="L3917" s="6">
        <f>待赋值表!K3916</f>
        <v/>
      </c>
      <c r="M3917" s="6">
        <f>待赋值表!L3916</f>
        <v/>
      </c>
      <c r="N3917" s="6">
        <f>待赋值表!M3916</f>
        <v/>
      </c>
      <c r="O3917" s="6">
        <f>待赋值表!N3916</f>
        <v/>
      </c>
      <c r="P3917" s="6">
        <f>待赋值表!O3916</f>
        <v/>
      </c>
      <c r="Q3917" s="6">
        <f>IF(待赋值表!P3916&lt;&gt;"",待赋值表!P3916,0)</f>
        <v/>
      </c>
      <c r="R3917" s="6">
        <f>待赋值表!Q3916</f>
        <v/>
      </c>
      <c r="S3917" s="6">
        <f>待赋值表!R3916</f>
        <v/>
      </c>
      <c r="T3917" s="6">
        <f>待赋值表!S3916</f>
        <v/>
      </c>
      <c r="U3917" s="6">
        <f>待赋值表!T3916</f>
        <v/>
      </c>
      <c r="V3917" s="6">
        <f>待赋值表!U3916</f>
        <v/>
      </c>
      <c r="W3917" s="6">
        <f>待赋值表!V3916</f>
        <v/>
      </c>
      <c r="X3917" s="6">
        <f>待赋值表!W3916</f>
        <v/>
      </c>
      <c r="Y3917" s="6">
        <f>待赋值表!X3916</f>
        <v/>
      </c>
      <c r="Z3917" s="3">
        <f>IF(M3917&gt;=0.01,"B_pre",IF(M3917&gt;=0,"C_pre","none"))</f>
        <v/>
      </c>
      <c r="AA3917" s="3">
        <f>IF(U3917&gt;0.125,"a_pre",IF(U3917&gt;=0,"b_pre","none"))</f>
        <v/>
      </c>
      <c r="AB3917" s="3">
        <f>AND(Z3917="B_pre",AA3917="a_pre")</f>
        <v/>
      </c>
      <c r="AC3917" s="3">
        <f>AND(Z3917="B_pre",AA3917="b_pre")</f>
        <v/>
      </c>
      <c r="AD3917" s="3">
        <f>AND(Z3917="C_pre",AA3917="a_pre")</f>
        <v/>
      </c>
      <c r="AE3917" s="3">
        <f>AND(Z3917="C_pre",AA3917="b_pre")</f>
        <v/>
      </c>
      <c r="AF3917" s="6">
        <f>待赋值表!C3916</f>
        <v/>
      </c>
      <c r="AG3917" s="3">
        <f t="array" ref="AG3917">IF(AB3917=TRUE,"A",IF(AC3917=TRUE,"B",IF(AD3917=TRUE,"C",IF(AE3917=TRUE,"D","其他"))))</f>
        <v/>
      </c>
      <c r="AH3917" s="3">
        <f>IF(分析表!$E$12&lt;&gt;"ALL",AND(AF3917=分析表!$E$10,AG3917=分析表!$E$12),IF(AF3917=分析表!$E$10,TRUE(),IF(AF3917="ALL",TRUE(),"")))</f>
        <v/>
      </c>
    </row>
    <row r="3918">
      <c r="A3918" s="3">
        <f>COUNTIF($AH$2:AH3918,"TRUE")</f>
        <v/>
      </c>
      <c r="B3918" s="3">
        <f>COUNTIF($AG$2:$AG3918,#REF!)</f>
        <v/>
      </c>
      <c r="C3918" s="56">
        <f>待赋值表!A3917</f>
        <v/>
      </c>
      <c r="E3918" s="6">
        <f>待赋值表!D3917</f>
        <v/>
      </c>
      <c r="F3918" s="6">
        <f>待赋值表!E3917</f>
        <v/>
      </c>
      <c r="G3918" s="6">
        <f>待赋值表!F3917</f>
        <v/>
      </c>
      <c r="H3918" s="6">
        <f>待赋值表!G3917</f>
        <v/>
      </c>
      <c r="I3918" s="6">
        <f>待赋值表!H3917</f>
        <v/>
      </c>
      <c r="J3918" s="6">
        <f>待赋值表!I3917</f>
        <v/>
      </c>
      <c r="K3918" s="6">
        <f>待赋值表!J3917</f>
        <v/>
      </c>
      <c r="L3918" s="6">
        <f>待赋值表!K3917</f>
        <v/>
      </c>
      <c r="M3918" s="6">
        <f>待赋值表!L3917</f>
        <v/>
      </c>
      <c r="N3918" s="6">
        <f>待赋值表!M3917</f>
        <v/>
      </c>
      <c r="O3918" s="6">
        <f>待赋值表!N3917</f>
        <v/>
      </c>
      <c r="P3918" s="6">
        <f>待赋值表!O3917</f>
        <v/>
      </c>
      <c r="Q3918" s="6">
        <f>IF(待赋值表!P3917&lt;&gt;"",待赋值表!P3917,0)</f>
        <v/>
      </c>
      <c r="R3918" s="6">
        <f>待赋值表!Q3917</f>
        <v/>
      </c>
      <c r="S3918" s="6">
        <f>待赋值表!R3917</f>
        <v/>
      </c>
      <c r="T3918" s="6">
        <f>待赋值表!S3917</f>
        <v/>
      </c>
      <c r="U3918" s="6">
        <f>待赋值表!T3917</f>
        <v/>
      </c>
      <c r="V3918" s="6">
        <f>待赋值表!U3917</f>
        <v/>
      </c>
      <c r="W3918" s="6">
        <f>待赋值表!V3917</f>
        <v/>
      </c>
      <c r="X3918" s="6">
        <f>待赋值表!W3917</f>
        <v/>
      </c>
      <c r="Y3918" s="6">
        <f>待赋值表!X3917</f>
        <v/>
      </c>
      <c r="Z3918" s="3">
        <f>IF(M3918&gt;=0.01,"B_pre",IF(M3918&gt;=0,"C_pre","none"))</f>
        <v/>
      </c>
      <c r="AA3918" s="3">
        <f>IF(U3918&gt;0.125,"a_pre",IF(U3918&gt;=0,"b_pre","none"))</f>
        <v/>
      </c>
      <c r="AB3918" s="3">
        <f>AND(Z3918="B_pre",AA3918="a_pre")</f>
        <v/>
      </c>
      <c r="AC3918" s="3">
        <f>AND(Z3918="B_pre",AA3918="b_pre")</f>
        <v/>
      </c>
      <c r="AD3918" s="3">
        <f>AND(Z3918="C_pre",AA3918="a_pre")</f>
        <v/>
      </c>
      <c r="AE3918" s="3">
        <f>AND(Z3918="C_pre",AA3918="b_pre")</f>
        <v/>
      </c>
      <c r="AF3918" s="6">
        <f>待赋值表!C3917</f>
        <v/>
      </c>
      <c r="AG3918" s="3">
        <f t="array" ref="AG3918">IF(AB3918=TRUE,"A",IF(AC3918=TRUE,"B",IF(AD3918=TRUE,"C",IF(AE3918=TRUE,"D","其他"))))</f>
        <v/>
      </c>
      <c r="AH3918" s="3">
        <f>IF(分析表!$E$12&lt;&gt;"ALL",AND(AF3918=分析表!$E$10,AG3918=分析表!$E$12),IF(AF3918=分析表!$E$10,TRUE(),IF(AF3918="ALL",TRUE(),"")))</f>
        <v/>
      </c>
    </row>
    <row r="3919">
      <c r="A3919" s="3">
        <f>COUNTIF($AH$2:AH3919,"TRUE")</f>
        <v/>
      </c>
      <c r="B3919" s="3">
        <f>COUNTIF($AG$2:$AG3919,#REF!)</f>
        <v/>
      </c>
      <c r="C3919" s="56">
        <f>待赋值表!A3918</f>
        <v/>
      </c>
      <c r="E3919" s="6">
        <f>待赋值表!D3918</f>
        <v/>
      </c>
      <c r="F3919" s="6">
        <f>待赋值表!E3918</f>
        <v/>
      </c>
      <c r="G3919" s="6">
        <f>待赋值表!F3918</f>
        <v/>
      </c>
      <c r="H3919" s="6">
        <f>待赋值表!G3918</f>
        <v/>
      </c>
      <c r="I3919" s="6">
        <f>待赋值表!H3918</f>
        <v/>
      </c>
      <c r="J3919" s="6">
        <f>待赋值表!I3918</f>
        <v/>
      </c>
      <c r="K3919" s="6">
        <f>待赋值表!J3918</f>
        <v/>
      </c>
      <c r="L3919" s="6">
        <f>待赋值表!K3918</f>
        <v/>
      </c>
      <c r="M3919" s="6">
        <f>待赋值表!L3918</f>
        <v/>
      </c>
      <c r="N3919" s="6">
        <f>待赋值表!M3918</f>
        <v/>
      </c>
      <c r="O3919" s="6">
        <f>待赋值表!N3918</f>
        <v/>
      </c>
      <c r="P3919" s="6">
        <f>待赋值表!O3918</f>
        <v/>
      </c>
      <c r="Q3919" s="6">
        <f>IF(待赋值表!P3918&lt;&gt;"",待赋值表!P3918,0)</f>
        <v/>
      </c>
      <c r="R3919" s="6">
        <f>待赋值表!Q3918</f>
        <v/>
      </c>
      <c r="S3919" s="6">
        <f>待赋值表!R3918</f>
        <v/>
      </c>
      <c r="T3919" s="6">
        <f>待赋值表!S3918</f>
        <v/>
      </c>
      <c r="U3919" s="6">
        <f>待赋值表!T3918</f>
        <v/>
      </c>
      <c r="V3919" s="6">
        <f>待赋值表!U3918</f>
        <v/>
      </c>
      <c r="W3919" s="6">
        <f>待赋值表!V3918</f>
        <v/>
      </c>
      <c r="X3919" s="6">
        <f>待赋值表!W3918</f>
        <v/>
      </c>
      <c r="Y3919" s="6">
        <f>待赋值表!X3918</f>
        <v/>
      </c>
      <c r="Z3919" s="3">
        <f>IF(M3919&gt;=0.01,"B_pre",IF(M3919&gt;=0,"C_pre","none"))</f>
        <v/>
      </c>
      <c r="AA3919" s="3">
        <f>IF(U3919&gt;0.125,"a_pre",IF(U3919&gt;=0,"b_pre","none"))</f>
        <v/>
      </c>
      <c r="AB3919" s="3">
        <f>AND(Z3919="B_pre",AA3919="a_pre")</f>
        <v/>
      </c>
      <c r="AC3919" s="3">
        <f>AND(Z3919="B_pre",AA3919="b_pre")</f>
        <v/>
      </c>
      <c r="AD3919" s="3">
        <f>AND(Z3919="C_pre",AA3919="a_pre")</f>
        <v/>
      </c>
      <c r="AE3919" s="3">
        <f>AND(Z3919="C_pre",AA3919="b_pre")</f>
        <v/>
      </c>
      <c r="AF3919" s="6">
        <f>待赋值表!C3918</f>
        <v/>
      </c>
      <c r="AG3919" s="3">
        <f t="array" ref="AG3919">IF(AB3919=TRUE,"A",IF(AC3919=TRUE,"B",IF(AD3919=TRUE,"C",IF(AE3919=TRUE,"D","其他"))))</f>
        <v/>
      </c>
      <c r="AH3919" s="3">
        <f>IF(分析表!$E$12&lt;&gt;"ALL",AND(AF3919=分析表!$E$10,AG3919=分析表!$E$12),IF(AF3919=分析表!$E$10,TRUE(),IF(AF3919="ALL",TRUE(),"")))</f>
        <v/>
      </c>
    </row>
    <row r="3920">
      <c r="A3920" s="3">
        <f>COUNTIF($AH$2:AH3920,"TRUE")</f>
        <v/>
      </c>
      <c r="B3920" s="3">
        <f>COUNTIF($AG$2:$AG3920,#REF!)</f>
        <v/>
      </c>
      <c r="C3920" s="56">
        <f>待赋值表!A3919</f>
        <v/>
      </c>
      <c r="E3920" s="6">
        <f>待赋值表!D3919</f>
        <v/>
      </c>
      <c r="F3920" s="6">
        <f>待赋值表!E3919</f>
        <v/>
      </c>
      <c r="G3920" s="6">
        <f>待赋值表!F3919</f>
        <v/>
      </c>
      <c r="H3920" s="6">
        <f>待赋值表!G3919</f>
        <v/>
      </c>
      <c r="I3920" s="6">
        <f>待赋值表!H3919</f>
        <v/>
      </c>
      <c r="J3920" s="6">
        <f>待赋值表!I3919</f>
        <v/>
      </c>
      <c r="K3920" s="6">
        <f>待赋值表!J3919</f>
        <v/>
      </c>
      <c r="L3920" s="6">
        <f>待赋值表!K3919</f>
        <v/>
      </c>
      <c r="M3920" s="6">
        <f>待赋值表!L3919</f>
        <v/>
      </c>
      <c r="N3920" s="6">
        <f>待赋值表!M3919</f>
        <v/>
      </c>
      <c r="O3920" s="6">
        <f>待赋值表!N3919</f>
        <v/>
      </c>
      <c r="P3920" s="6">
        <f>待赋值表!O3919</f>
        <v/>
      </c>
      <c r="Q3920" s="6">
        <f>IF(待赋值表!P3919&lt;&gt;"",待赋值表!P3919,0)</f>
        <v/>
      </c>
      <c r="R3920" s="6">
        <f>待赋值表!Q3919</f>
        <v/>
      </c>
      <c r="S3920" s="6">
        <f>待赋值表!R3919</f>
        <v/>
      </c>
      <c r="T3920" s="6">
        <f>待赋值表!S3919</f>
        <v/>
      </c>
      <c r="U3920" s="6">
        <f>待赋值表!T3919</f>
        <v/>
      </c>
      <c r="V3920" s="6">
        <f>待赋值表!U3919</f>
        <v/>
      </c>
      <c r="W3920" s="6">
        <f>待赋值表!V3919</f>
        <v/>
      </c>
      <c r="X3920" s="6">
        <f>待赋值表!W3919</f>
        <v/>
      </c>
      <c r="Y3920" s="6">
        <f>待赋值表!X3919</f>
        <v/>
      </c>
      <c r="Z3920" s="3">
        <f>IF(M3920&gt;=0.01,"B_pre",IF(M3920&gt;=0,"C_pre","none"))</f>
        <v/>
      </c>
      <c r="AA3920" s="3">
        <f>IF(U3920&gt;0.125,"a_pre",IF(U3920&gt;=0,"b_pre","none"))</f>
        <v/>
      </c>
      <c r="AB3920" s="3">
        <f>AND(Z3920="B_pre",AA3920="a_pre")</f>
        <v/>
      </c>
      <c r="AC3920" s="3">
        <f>AND(Z3920="B_pre",AA3920="b_pre")</f>
        <v/>
      </c>
      <c r="AD3920" s="3">
        <f>AND(Z3920="C_pre",AA3920="a_pre")</f>
        <v/>
      </c>
      <c r="AE3920" s="3">
        <f>AND(Z3920="C_pre",AA3920="b_pre")</f>
        <v/>
      </c>
      <c r="AF3920" s="6">
        <f>待赋值表!C3919</f>
        <v/>
      </c>
      <c r="AG3920" s="3">
        <f t="array" ref="AG3920">IF(AB3920=TRUE,"A",IF(AC3920=TRUE,"B",IF(AD3920=TRUE,"C",IF(AE3920=TRUE,"D","其他"))))</f>
        <v/>
      </c>
      <c r="AH3920" s="3">
        <f>IF(分析表!$E$12&lt;&gt;"ALL",AND(AF3920=分析表!$E$10,AG3920=分析表!$E$12),IF(AF3920=分析表!$E$10,TRUE(),IF(AF3920="ALL",TRUE(),"")))</f>
        <v/>
      </c>
    </row>
    <row r="3921">
      <c r="A3921" s="3">
        <f>COUNTIF($AH$2:AH3921,"TRUE")</f>
        <v/>
      </c>
      <c r="B3921" s="3">
        <f>COUNTIF($AG$2:$AG3921,#REF!)</f>
        <v/>
      </c>
      <c r="C3921" s="56">
        <f>待赋值表!A3920</f>
        <v/>
      </c>
      <c r="E3921" s="6">
        <f>待赋值表!D3920</f>
        <v/>
      </c>
      <c r="F3921" s="6">
        <f>待赋值表!E3920</f>
        <v/>
      </c>
      <c r="G3921" s="6">
        <f>待赋值表!F3920</f>
        <v/>
      </c>
      <c r="H3921" s="6">
        <f>待赋值表!G3920</f>
        <v/>
      </c>
      <c r="I3921" s="6">
        <f>待赋值表!H3920</f>
        <v/>
      </c>
      <c r="J3921" s="6">
        <f>待赋值表!I3920</f>
        <v/>
      </c>
      <c r="K3921" s="6">
        <f>待赋值表!J3920</f>
        <v/>
      </c>
      <c r="L3921" s="6">
        <f>待赋值表!K3920</f>
        <v/>
      </c>
      <c r="M3921" s="6">
        <f>待赋值表!L3920</f>
        <v/>
      </c>
      <c r="N3921" s="6">
        <f>待赋值表!M3920</f>
        <v/>
      </c>
      <c r="O3921" s="6">
        <f>待赋值表!N3920</f>
        <v/>
      </c>
      <c r="P3921" s="6">
        <f>待赋值表!O3920</f>
        <v/>
      </c>
      <c r="Q3921" s="6">
        <f>IF(待赋值表!P3920&lt;&gt;"",待赋值表!P3920,0)</f>
        <v/>
      </c>
      <c r="R3921" s="6">
        <f>待赋值表!Q3920</f>
        <v/>
      </c>
      <c r="S3921" s="6">
        <f>待赋值表!R3920</f>
        <v/>
      </c>
      <c r="T3921" s="6">
        <f>待赋值表!S3920</f>
        <v/>
      </c>
      <c r="U3921" s="6">
        <f>待赋值表!T3920</f>
        <v/>
      </c>
      <c r="V3921" s="6">
        <f>待赋值表!U3920</f>
        <v/>
      </c>
      <c r="W3921" s="6">
        <f>待赋值表!V3920</f>
        <v/>
      </c>
      <c r="X3921" s="6">
        <f>待赋值表!W3920</f>
        <v/>
      </c>
      <c r="Y3921" s="6">
        <f>待赋值表!X3920</f>
        <v/>
      </c>
      <c r="Z3921" s="3">
        <f>IF(M3921&gt;=0.01,"B_pre",IF(M3921&gt;=0,"C_pre","none"))</f>
        <v/>
      </c>
      <c r="AA3921" s="3">
        <f>IF(U3921&gt;0.125,"a_pre",IF(U3921&gt;=0,"b_pre","none"))</f>
        <v/>
      </c>
      <c r="AB3921" s="3">
        <f>AND(Z3921="B_pre",AA3921="a_pre")</f>
        <v/>
      </c>
      <c r="AC3921" s="3">
        <f>AND(Z3921="B_pre",AA3921="b_pre")</f>
        <v/>
      </c>
      <c r="AD3921" s="3">
        <f>AND(Z3921="C_pre",AA3921="a_pre")</f>
        <v/>
      </c>
      <c r="AE3921" s="3">
        <f>AND(Z3921="C_pre",AA3921="b_pre")</f>
        <v/>
      </c>
      <c r="AF3921" s="6">
        <f>待赋值表!C3920</f>
        <v/>
      </c>
      <c r="AG3921" s="3">
        <f t="array" ref="AG3921">IF(AB3921=TRUE,"A",IF(AC3921=TRUE,"B",IF(AD3921=TRUE,"C",IF(AE3921=TRUE,"D","其他"))))</f>
        <v/>
      </c>
      <c r="AH3921" s="3">
        <f>IF(分析表!$E$12&lt;&gt;"ALL",AND(AF3921=分析表!$E$10,AG3921=分析表!$E$12),IF(AF3921=分析表!$E$10,TRUE(),IF(AF3921="ALL",TRUE(),"")))</f>
        <v/>
      </c>
    </row>
    <row r="3922">
      <c r="A3922" s="3">
        <f>COUNTIF($AH$2:AH3922,"TRUE")</f>
        <v/>
      </c>
      <c r="B3922" s="3">
        <f>COUNTIF($AG$2:$AG3922,#REF!)</f>
        <v/>
      </c>
      <c r="C3922" s="56">
        <f>待赋值表!A3921</f>
        <v/>
      </c>
      <c r="E3922" s="6">
        <f>待赋值表!D3921</f>
        <v/>
      </c>
      <c r="F3922" s="6">
        <f>待赋值表!E3921</f>
        <v/>
      </c>
      <c r="G3922" s="6">
        <f>待赋值表!F3921</f>
        <v/>
      </c>
      <c r="H3922" s="6">
        <f>待赋值表!G3921</f>
        <v/>
      </c>
      <c r="I3922" s="6">
        <f>待赋值表!H3921</f>
        <v/>
      </c>
      <c r="J3922" s="6">
        <f>待赋值表!I3921</f>
        <v/>
      </c>
      <c r="K3922" s="6">
        <f>待赋值表!J3921</f>
        <v/>
      </c>
      <c r="L3922" s="6">
        <f>待赋值表!K3921</f>
        <v/>
      </c>
      <c r="M3922" s="6">
        <f>待赋值表!L3921</f>
        <v/>
      </c>
      <c r="N3922" s="6">
        <f>待赋值表!M3921</f>
        <v/>
      </c>
      <c r="O3922" s="6">
        <f>待赋值表!N3921</f>
        <v/>
      </c>
      <c r="P3922" s="6">
        <f>待赋值表!O3921</f>
        <v/>
      </c>
      <c r="Q3922" s="6">
        <f>IF(待赋值表!P3921&lt;&gt;"",待赋值表!P3921,0)</f>
        <v/>
      </c>
      <c r="R3922" s="6">
        <f>待赋值表!Q3921</f>
        <v/>
      </c>
      <c r="S3922" s="6">
        <f>待赋值表!R3921</f>
        <v/>
      </c>
      <c r="T3922" s="6">
        <f>待赋值表!S3921</f>
        <v/>
      </c>
      <c r="U3922" s="6">
        <f>待赋值表!T3921</f>
        <v/>
      </c>
      <c r="V3922" s="6">
        <f>待赋值表!U3921</f>
        <v/>
      </c>
      <c r="W3922" s="6">
        <f>待赋值表!V3921</f>
        <v/>
      </c>
      <c r="X3922" s="6">
        <f>待赋值表!W3921</f>
        <v/>
      </c>
      <c r="Y3922" s="6">
        <f>待赋值表!X3921</f>
        <v/>
      </c>
      <c r="Z3922" s="3">
        <f>IF(M3922&gt;=0.01,"B_pre",IF(M3922&gt;=0,"C_pre","none"))</f>
        <v/>
      </c>
      <c r="AA3922" s="3">
        <f>IF(U3922&gt;0.125,"a_pre",IF(U3922&gt;=0,"b_pre","none"))</f>
        <v/>
      </c>
      <c r="AB3922" s="3">
        <f>AND(Z3922="B_pre",AA3922="a_pre")</f>
        <v/>
      </c>
      <c r="AC3922" s="3">
        <f>AND(Z3922="B_pre",AA3922="b_pre")</f>
        <v/>
      </c>
      <c r="AD3922" s="3">
        <f>AND(Z3922="C_pre",AA3922="a_pre")</f>
        <v/>
      </c>
      <c r="AE3922" s="3">
        <f>AND(Z3922="C_pre",AA3922="b_pre")</f>
        <v/>
      </c>
      <c r="AF3922" s="6">
        <f>待赋值表!C3921</f>
        <v/>
      </c>
      <c r="AG3922" s="3">
        <f t="array" ref="AG3922">IF(AB3922=TRUE,"A",IF(AC3922=TRUE,"B",IF(AD3922=TRUE,"C",IF(AE3922=TRUE,"D","其他"))))</f>
        <v/>
      </c>
      <c r="AH3922" s="3">
        <f>IF(分析表!$E$12&lt;&gt;"ALL",AND(AF3922=分析表!$E$10,AG3922=分析表!$E$12),IF(AF3922=分析表!$E$10,TRUE(),IF(AF3922="ALL",TRUE(),"")))</f>
        <v/>
      </c>
    </row>
    <row r="3923">
      <c r="A3923" s="3">
        <f>COUNTIF($AH$2:AH3923,"TRUE")</f>
        <v/>
      </c>
      <c r="B3923" s="3">
        <f>COUNTIF($AG$2:$AG3923,#REF!)</f>
        <v/>
      </c>
      <c r="C3923" s="56">
        <f>待赋值表!A3922</f>
        <v/>
      </c>
      <c r="E3923" s="6">
        <f>待赋值表!D3922</f>
        <v/>
      </c>
      <c r="F3923" s="6">
        <f>待赋值表!E3922</f>
        <v/>
      </c>
      <c r="G3923" s="6">
        <f>待赋值表!F3922</f>
        <v/>
      </c>
      <c r="H3923" s="6">
        <f>待赋值表!G3922</f>
        <v/>
      </c>
      <c r="I3923" s="6">
        <f>待赋值表!H3922</f>
        <v/>
      </c>
      <c r="J3923" s="6">
        <f>待赋值表!I3922</f>
        <v/>
      </c>
      <c r="K3923" s="6">
        <f>待赋值表!J3922</f>
        <v/>
      </c>
      <c r="L3923" s="6">
        <f>待赋值表!K3922</f>
        <v/>
      </c>
      <c r="M3923" s="6">
        <f>待赋值表!L3922</f>
        <v/>
      </c>
      <c r="N3923" s="6">
        <f>待赋值表!M3922</f>
        <v/>
      </c>
      <c r="O3923" s="6">
        <f>待赋值表!N3922</f>
        <v/>
      </c>
      <c r="P3923" s="6">
        <f>待赋值表!O3922</f>
        <v/>
      </c>
      <c r="Q3923" s="6">
        <f>IF(待赋值表!P3922&lt;&gt;"",待赋值表!P3922,0)</f>
        <v/>
      </c>
      <c r="R3923" s="6">
        <f>待赋值表!Q3922</f>
        <v/>
      </c>
      <c r="S3923" s="6">
        <f>待赋值表!R3922</f>
        <v/>
      </c>
      <c r="T3923" s="6">
        <f>待赋值表!S3922</f>
        <v/>
      </c>
      <c r="U3923" s="6">
        <f>待赋值表!T3922</f>
        <v/>
      </c>
      <c r="V3923" s="6">
        <f>待赋值表!U3922</f>
        <v/>
      </c>
      <c r="W3923" s="6">
        <f>待赋值表!V3922</f>
        <v/>
      </c>
      <c r="X3923" s="6">
        <f>待赋值表!W3922</f>
        <v/>
      </c>
      <c r="Y3923" s="6">
        <f>待赋值表!X3922</f>
        <v/>
      </c>
      <c r="Z3923" s="3">
        <f>IF(M3923&gt;=0.01,"B_pre",IF(M3923&gt;=0,"C_pre","none"))</f>
        <v/>
      </c>
      <c r="AA3923" s="3">
        <f>IF(U3923&gt;0.125,"a_pre",IF(U3923&gt;=0,"b_pre","none"))</f>
        <v/>
      </c>
      <c r="AB3923" s="3">
        <f>AND(Z3923="B_pre",AA3923="a_pre")</f>
        <v/>
      </c>
      <c r="AC3923" s="3">
        <f>AND(Z3923="B_pre",AA3923="b_pre")</f>
        <v/>
      </c>
      <c r="AD3923" s="3">
        <f>AND(Z3923="C_pre",AA3923="a_pre")</f>
        <v/>
      </c>
      <c r="AE3923" s="3">
        <f>AND(Z3923="C_pre",AA3923="b_pre")</f>
        <v/>
      </c>
      <c r="AF3923" s="6">
        <f>待赋值表!C3922</f>
        <v/>
      </c>
      <c r="AG3923" s="3">
        <f t="array" ref="AG3923">IF(AB3923=TRUE,"A",IF(AC3923=TRUE,"B",IF(AD3923=TRUE,"C",IF(AE3923=TRUE,"D","其他"))))</f>
        <v/>
      </c>
      <c r="AH3923" s="3">
        <f>IF(分析表!$E$12&lt;&gt;"ALL",AND(AF3923=分析表!$E$10,AG3923=分析表!$E$12),IF(AF3923=分析表!$E$10,TRUE(),IF(AF3923="ALL",TRUE(),"")))</f>
        <v/>
      </c>
    </row>
    <row r="3924">
      <c r="A3924" s="3">
        <f>COUNTIF($AH$2:AH3924,"TRUE")</f>
        <v/>
      </c>
      <c r="B3924" s="3">
        <f>COUNTIF($AG$2:$AG3924,#REF!)</f>
        <v/>
      </c>
      <c r="C3924" s="56">
        <f>待赋值表!A3923</f>
        <v/>
      </c>
      <c r="E3924" s="6">
        <f>待赋值表!D3923</f>
        <v/>
      </c>
      <c r="F3924" s="6">
        <f>待赋值表!E3923</f>
        <v/>
      </c>
      <c r="G3924" s="6">
        <f>待赋值表!F3923</f>
        <v/>
      </c>
      <c r="H3924" s="6">
        <f>待赋值表!G3923</f>
        <v/>
      </c>
      <c r="I3924" s="6">
        <f>待赋值表!H3923</f>
        <v/>
      </c>
      <c r="J3924" s="6">
        <f>待赋值表!I3923</f>
        <v/>
      </c>
      <c r="K3924" s="6">
        <f>待赋值表!J3923</f>
        <v/>
      </c>
      <c r="L3924" s="6">
        <f>待赋值表!K3923</f>
        <v/>
      </c>
      <c r="M3924" s="6">
        <f>待赋值表!L3923</f>
        <v/>
      </c>
      <c r="N3924" s="6">
        <f>待赋值表!M3923</f>
        <v/>
      </c>
      <c r="O3924" s="6">
        <f>待赋值表!N3923</f>
        <v/>
      </c>
      <c r="P3924" s="6">
        <f>待赋值表!O3923</f>
        <v/>
      </c>
      <c r="Q3924" s="6">
        <f>IF(待赋值表!P3923&lt;&gt;"",待赋值表!P3923,0)</f>
        <v/>
      </c>
      <c r="R3924" s="6">
        <f>待赋值表!Q3923</f>
        <v/>
      </c>
      <c r="S3924" s="6">
        <f>待赋值表!R3923</f>
        <v/>
      </c>
      <c r="T3924" s="6">
        <f>待赋值表!S3923</f>
        <v/>
      </c>
      <c r="U3924" s="6">
        <f>待赋值表!T3923</f>
        <v/>
      </c>
      <c r="V3924" s="6">
        <f>待赋值表!U3923</f>
        <v/>
      </c>
      <c r="W3924" s="6">
        <f>待赋值表!V3923</f>
        <v/>
      </c>
      <c r="X3924" s="6">
        <f>待赋值表!W3923</f>
        <v/>
      </c>
      <c r="Y3924" s="6">
        <f>待赋值表!X3923</f>
        <v/>
      </c>
      <c r="Z3924" s="3">
        <f>IF(M3924&gt;=0.01,"B_pre",IF(M3924&gt;=0,"C_pre","none"))</f>
        <v/>
      </c>
      <c r="AA3924" s="3">
        <f>IF(U3924&gt;0.125,"a_pre",IF(U3924&gt;=0,"b_pre","none"))</f>
        <v/>
      </c>
      <c r="AB3924" s="3">
        <f>AND(Z3924="B_pre",AA3924="a_pre")</f>
        <v/>
      </c>
      <c r="AC3924" s="3">
        <f>AND(Z3924="B_pre",AA3924="b_pre")</f>
        <v/>
      </c>
      <c r="AD3924" s="3">
        <f>AND(Z3924="C_pre",AA3924="a_pre")</f>
        <v/>
      </c>
      <c r="AE3924" s="3">
        <f>AND(Z3924="C_pre",AA3924="b_pre")</f>
        <v/>
      </c>
      <c r="AF3924" s="6">
        <f>待赋值表!C3923</f>
        <v/>
      </c>
      <c r="AG3924" s="3">
        <f t="array" ref="AG3924">IF(AB3924=TRUE,"A",IF(AC3924=TRUE,"B",IF(AD3924=TRUE,"C",IF(AE3924=TRUE,"D","其他"))))</f>
        <v/>
      </c>
      <c r="AH3924" s="3">
        <f>IF(分析表!$E$12&lt;&gt;"ALL",AND(AF3924=分析表!$E$10,AG3924=分析表!$E$12),IF(AF3924=分析表!$E$10,TRUE(),IF(AF3924="ALL",TRUE(),"")))</f>
        <v/>
      </c>
    </row>
    <row r="3925">
      <c r="A3925" s="3">
        <f>COUNTIF($AH$2:AH3925,"TRUE")</f>
        <v/>
      </c>
      <c r="B3925" s="3">
        <f>COUNTIF($AG$2:$AG3925,#REF!)</f>
        <v/>
      </c>
      <c r="C3925" s="56">
        <f>待赋值表!A3924</f>
        <v/>
      </c>
      <c r="E3925" s="6">
        <f>待赋值表!D3924</f>
        <v/>
      </c>
      <c r="F3925" s="6">
        <f>待赋值表!E3924</f>
        <v/>
      </c>
      <c r="G3925" s="6">
        <f>待赋值表!F3924</f>
        <v/>
      </c>
      <c r="H3925" s="6">
        <f>待赋值表!G3924</f>
        <v/>
      </c>
      <c r="I3925" s="6">
        <f>待赋值表!H3924</f>
        <v/>
      </c>
      <c r="J3925" s="6">
        <f>待赋值表!I3924</f>
        <v/>
      </c>
      <c r="K3925" s="6">
        <f>待赋值表!J3924</f>
        <v/>
      </c>
      <c r="L3925" s="6">
        <f>待赋值表!K3924</f>
        <v/>
      </c>
      <c r="M3925" s="6">
        <f>待赋值表!L3924</f>
        <v/>
      </c>
      <c r="N3925" s="6">
        <f>待赋值表!M3924</f>
        <v/>
      </c>
      <c r="O3925" s="6">
        <f>待赋值表!N3924</f>
        <v/>
      </c>
      <c r="P3925" s="6">
        <f>待赋值表!O3924</f>
        <v/>
      </c>
      <c r="Q3925" s="6">
        <f>IF(待赋值表!P3924&lt;&gt;"",待赋值表!P3924,0)</f>
        <v/>
      </c>
      <c r="R3925" s="6">
        <f>待赋值表!Q3924</f>
        <v/>
      </c>
      <c r="S3925" s="6">
        <f>待赋值表!R3924</f>
        <v/>
      </c>
      <c r="T3925" s="6">
        <f>待赋值表!S3924</f>
        <v/>
      </c>
      <c r="U3925" s="6">
        <f>待赋值表!T3924</f>
        <v/>
      </c>
      <c r="V3925" s="6">
        <f>待赋值表!U3924</f>
        <v/>
      </c>
      <c r="W3925" s="6">
        <f>待赋值表!V3924</f>
        <v/>
      </c>
      <c r="X3925" s="6">
        <f>待赋值表!W3924</f>
        <v/>
      </c>
      <c r="Y3925" s="6">
        <f>待赋值表!X3924</f>
        <v/>
      </c>
      <c r="Z3925" s="3">
        <f>IF(M3925&gt;=0.01,"B_pre",IF(M3925&gt;=0,"C_pre","none"))</f>
        <v/>
      </c>
      <c r="AA3925" s="3">
        <f>IF(U3925&gt;0.125,"a_pre",IF(U3925&gt;=0,"b_pre","none"))</f>
        <v/>
      </c>
      <c r="AB3925" s="3">
        <f>AND(Z3925="B_pre",AA3925="a_pre")</f>
        <v/>
      </c>
      <c r="AC3925" s="3">
        <f>AND(Z3925="B_pre",AA3925="b_pre")</f>
        <v/>
      </c>
      <c r="AD3925" s="3">
        <f>AND(Z3925="C_pre",AA3925="a_pre")</f>
        <v/>
      </c>
      <c r="AE3925" s="3">
        <f>AND(Z3925="C_pre",AA3925="b_pre")</f>
        <v/>
      </c>
      <c r="AF3925" s="6">
        <f>待赋值表!C3924</f>
        <v/>
      </c>
      <c r="AG3925" s="3">
        <f t="array" ref="AG3925">IF(AB3925=TRUE,"A",IF(AC3925=TRUE,"B",IF(AD3925=TRUE,"C",IF(AE3925=TRUE,"D","其他"))))</f>
        <v/>
      </c>
      <c r="AH3925" s="3">
        <f>IF(分析表!$E$12&lt;&gt;"ALL",AND(AF3925=分析表!$E$10,AG3925=分析表!$E$12),IF(AF3925=分析表!$E$10,TRUE(),IF(AF3925="ALL",TRUE(),"")))</f>
        <v/>
      </c>
    </row>
    <row r="3926">
      <c r="A3926" s="3">
        <f>COUNTIF($AH$2:AH3926,"TRUE")</f>
        <v/>
      </c>
      <c r="B3926" s="3">
        <f>COUNTIF($AG$2:$AG3926,#REF!)</f>
        <v/>
      </c>
      <c r="C3926" s="56">
        <f>待赋值表!A3925</f>
        <v/>
      </c>
      <c r="E3926" s="6">
        <f>待赋值表!D3925</f>
        <v/>
      </c>
      <c r="F3926" s="6">
        <f>待赋值表!E3925</f>
        <v/>
      </c>
      <c r="G3926" s="6">
        <f>待赋值表!F3925</f>
        <v/>
      </c>
      <c r="H3926" s="6">
        <f>待赋值表!G3925</f>
        <v/>
      </c>
      <c r="I3926" s="6">
        <f>待赋值表!H3925</f>
        <v/>
      </c>
      <c r="J3926" s="6">
        <f>待赋值表!I3925</f>
        <v/>
      </c>
      <c r="K3926" s="6">
        <f>待赋值表!J3925</f>
        <v/>
      </c>
      <c r="L3926" s="6">
        <f>待赋值表!K3925</f>
        <v/>
      </c>
      <c r="M3926" s="6">
        <f>待赋值表!L3925</f>
        <v/>
      </c>
      <c r="N3926" s="6">
        <f>待赋值表!M3925</f>
        <v/>
      </c>
      <c r="O3926" s="6">
        <f>待赋值表!N3925</f>
        <v/>
      </c>
      <c r="P3926" s="6">
        <f>待赋值表!O3925</f>
        <v/>
      </c>
      <c r="Q3926" s="6">
        <f>IF(待赋值表!P3925&lt;&gt;"",待赋值表!P3925,0)</f>
        <v/>
      </c>
      <c r="R3926" s="6">
        <f>待赋值表!Q3925</f>
        <v/>
      </c>
      <c r="S3926" s="6">
        <f>待赋值表!R3925</f>
        <v/>
      </c>
      <c r="T3926" s="6">
        <f>待赋值表!S3925</f>
        <v/>
      </c>
      <c r="U3926" s="6">
        <f>待赋值表!T3925</f>
        <v/>
      </c>
      <c r="V3926" s="6">
        <f>待赋值表!U3925</f>
        <v/>
      </c>
      <c r="W3926" s="6">
        <f>待赋值表!V3925</f>
        <v/>
      </c>
      <c r="X3926" s="6">
        <f>待赋值表!W3925</f>
        <v/>
      </c>
      <c r="Y3926" s="6">
        <f>待赋值表!X3925</f>
        <v/>
      </c>
      <c r="Z3926" s="3">
        <f>IF(M3926&gt;=0.01,"B_pre",IF(M3926&gt;=0,"C_pre","none"))</f>
        <v/>
      </c>
      <c r="AA3926" s="3">
        <f>IF(U3926&gt;0.125,"a_pre",IF(U3926&gt;=0,"b_pre","none"))</f>
        <v/>
      </c>
      <c r="AB3926" s="3">
        <f>AND(Z3926="B_pre",AA3926="a_pre")</f>
        <v/>
      </c>
      <c r="AC3926" s="3">
        <f>AND(Z3926="B_pre",AA3926="b_pre")</f>
        <v/>
      </c>
      <c r="AD3926" s="3">
        <f>AND(Z3926="C_pre",AA3926="a_pre")</f>
        <v/>
      </c>
      <c r="AE3926" s="3">
        <f>AND(Z3926="C_pre",AA3926="b_pre")</f>
        <v/>
      </c>
      <c r="AF3926" s="6">
        <f>待赋值表!C3925</f>
        <v/>
      </c>
      <c r="AG3926" s="3">
        <f t="array" ref="AG3926">IF(AB3926=TRUE,"A",IF(AC3926=TRUE,"B",IF(AD3926=TRUE,"C",IF(AE3926=TRUE,"D","其他"))))</f>
        <v/>
      </c>
      <c r="AH3926" s="3">
        <f>IF(分析表!$E$12&lt;&gt;"ALL",AND(AF3926=分析表!$E$10,AG3926=分析表!$E$12),IF(AF3926=分析表!$E$10,TRUE(),IF(AF3926="ALL",TRUE(),"")))</f>
        <v/>
      </c>
    </row>
    <row r="3927">
      <c r="A3927" s="3">
        <f>COUNTIF($AH$2:AH3927,"TRUE")</f>
        <v/>
      </c>
      <c r="B3927" s="3">
        <f>COUNTIF($AG$2:$AG3927,#REF!)</f>
        <v/>
      </c>
      <c r="C3927" s="56">
        <f>待赋值表!A3926</f>
        <v/>
      </c>
      <c r="E3927" s="6">
        <f>待赋值表!D3926</f>
        <v/>
      </c>
      <c r="F3927" s="6">
        <f>待赋值表!E3926</f>
        <v/>
      </c>
      <c r="G3927" s="6">
        <f>待赋值表!F3926</f>
        <v/>
      </c>
      <c r="H3927" s="6">
        <f>待赋值表!G3926</f>
        <v/>
      </c>
      <c r="I3927" s="6">
        <f>待赋值表!H3926</f>
        <v/>
      </c>
      <c r="J3927" s="6">
        <f>待赋值表!I3926</f>
        <v/>
      </c>
      <c r="K3927" s="6">
        <f>待赋值表!J3926</f>
        <v/>
      </c>
      <c r="L3927" s="6">
        <f>待赋值表!K3926</f>
        <v/>
      </c>
      <c r="M3927" s="6">
        <f>待赋值表!L3926</f>
        <v/>
      </c>
      <c r="N3927" s="6">
        <f>待赋值表!M3926</f>
        <v/>
      </c>
      <c r="O3927" s="6">
        <f>待赋值表!N3926</f>
        <v/>
      </c>
      <c r="P3927" s="6">
        <f>待赋值表!O3926</f>
        <v/>
      </c>
      <c r="Q3927" s="6">
        <f>IF(待赋值表!P3926&lt;&gt;"",待赋值表!P3926,0)</f>
        <v/>
      </c>
      <c r="R3927" s="6">
        <f>待赋值表!Q3926</f>
        <v/>
      </c>
      <c r="S3927" s="6">
        <f>待赋值表!R3926</f>
        <v/>
      </c>
      <c r="T3927" s="6">
        <f>待赋值表!S3926</f>
        <v/>
      </c>
      <c r="U3927" s="6">
        <f>待赋值表!T3926</f>
        <v/>
      </c>
      <c r="V3927" s="6">
        <f>待赋值表!U3926</f>
        <v/>
      </c>
      <c r="W3927" s="6">
        <f>待赋值表!V3926</f>
        <v/>
      </c>
      <c r="X3927" s="6">
        <f>待赋值表!W3926</f>
        <v/>
      </c>
      <c r="Y3927" s="6">
        <f>待赋值表!X3926</f>
        <v/>
      </c>
      <c r="Z3927" s="3">
        <f>IF(M3927&gt;=0.01,"B_pre",IF(M3927&gt;=0,"C_pre","none"))</f>
        <v/>
      </c>
      <c r="AA3927" s="3">
        <f>IF(U3927&gt;0.125,"a_pre",IF(U3927&gt;=0,"b_pre","none"))</f>
        <v/>
      </c>
      <c r="AB3927" s="3">
        <f>AND(Z3927="B_pre",AA3927="a_pre")</f>
        <v/>
      </c>
      <c r="AC3927" s="3">
        <f>AND(Z3927="B_pre",AA3927="b_pre")</f>
        <v/>
      </c>
      <c r="AD3927" s="3">
        <f>AND(Z3927="C_pre",AA3927="a_pre")</f>
        <v/>
      </c>
      <c r="AE3927" s="3">
        <f>AND(Z3927="C_pre",AA3927="b_pre")</f>
        <v/>
      </c>
      <c r="AF3927" s="6">
        <f>待赋值表!C3926</f>
        <v/>
      </c>
      <c r="AG3927" s="3">
        <f t="array" ref="AG3927">IF(AB3927=TRUE,"A",IF(AC3927=TRUE,"B",IF(AD3927=TRUE,"C",IF(AE3927=TRUE,"D","其他"))))</f>
        <v/>
      </c>
      <c r="AH3927" s="3">
        <f>IF(分析表!$E$12&lt;&gt;"ALL",AND(AF3927=分析表!$E$10,AG3927=分析表!$E$12),IF(AF3927=分析表!$E$10,TRUE(),IF(AF3927="ALL",TRUE(),"")))</f>
        <v/>
      </c>
    </row>
    <row r="3928">
      <c r="A3928" s="3">
        <f>COUNTIF($AH$2:AH3928,"TRUE")</f>
        <v/>
      </c>
      <c r="B3928" s="3">
        <f>COUNTIF($AG$2:$AG3928,#REF!)</f>
        <v/>
      </c>
      <c r="C3928" s="56">
        <f>待赋值表!A3927</f>
        <v/>
      </c>
      <c r="E3928" s="6">
        <f>待赋值表!D3927</f>
        <v/>
      </c>
      <c r="F3928" s="6">
        <f>待赋值表!E3927</f>
        <v/>
      </c>
      <c r="G3928" s="6">
        <f>待赋值表!F3927</f>
        <v/>
      </c>
      <c r="H3928" s="6">
        <f>待赋值表!G3927</f>
        <v/>
      </c>
      <c r="I3928" s="6">
        <f>待赋值表!H3927</f>
        <v/>
      </c>
      <c r="J3928" s="6">
        <f>待赋值表!I3927</f>
        <v/>
      </c>
      <c r="K3928" s="6">
        <f>待赋值表!J3927</f>
        <v/>
      </c>
      <c r="L3928" s="6">
        <f>待赋值表!K3927</f>
        <v/>
      </c>
      <c r="M3928" s="6">
        <f>待赋值表!L3927</f>
        <v/>
      </c>
      <c r="N3928" s="6">
        <f>待赋值表!M3927</f>
        <v/>
      </c>
      <c r="O3928" s="6">
        <f>待赋值表!N3927</f>
        <v/>
      </c>
      <c r="P3928" s="6">
        <f>待赋值表!O3927</f>
        <v/>
      </c>
      <c r="Q3928" s="6">
        <f>IF(待赋值表!P3927&lt;&gt;"",待赋值表!P3927,0)</f>
        <v/>
      </c>
      <c r="R3928" s="6">
        <f>待赋值表!Q3927</f>
        <v/>
      </c>
      <c r="S3928" s="6">
        <f>待赋值表!R3927</f>
        <v/>
      </c>
      <c r="T3928" s="6">
        <f>待赋值表!S3927</f>
        <v/>
      </c>
      <c r="U3928" s="6">
        <f>待赋值表!T3927</f>
        <v/>
      </c>
      <c r="V3928" s="6">
        <f>待赋值表!U3927</f>
        <v/>
      </c>
      <c r="W3928" s="6">
        <f>待赋值表!V3927</f>
        <v/>
      </c>
      <c r="X3928" s="6">
        <f>待赋值表!W3927</f>
        <v/>
      </c>
      <c r="Y3928" s="6">
        <f>待赋值表!X3927</f>
        <v/>
      </c>
      <c r="Z3928" s="3">
        <f>IF(M3928&gt;=0.01,"B_pre",IF(M3928&gt;=0,"C_pre","none"))</f>
        <v/>
      </c>
      <c r="AA3928" s="3">
        <f>IF(U3928&gt;0.125,"a_pre",IF(U3928&gt;=0,"b_pre","none"))</f>
        <v/>
      </c>
      <c r="AB3928" s="3">
        <f>AND(Z3928="B_pre",AA3928="a_pre")</f>
        <v/>
      </c>
      <c r="AC3928" s="3">
        <f>AND(Z3928="B_pre",AA3928="b_pre")</f>
        <v/>
      </c>
      <c r="AD3928" s="3">
        <f>AND(Z3928="C_pre",AA3928="a_pre")</f>
        <v/>
      </c>
      <c r="AE3928" s="3">
        <f>AND(Z3928="C_pre",AA3928="b_pre")</f>
        <v/>
      </c>
      <c r="AF3928" s="6">
        <f>待赋值表!C3927</f>
        <v/>
      </c>
      <c r="AG3928" s="3">
        <f t="array" ref="AG3928">IF(AB3928=TRUE,"A",IF(AC3928=TRUE,"B",IF(AD3928=TRUE,"C",IF(AE3928=TRUE,"D","其他"))))</f>
        <v/>
      </c>
      <c r="AH3928" s="3">
        <f>IF(分析表!$E$12&lt;&gt;"ALL",AND(AF3928=分析表!$E$10,AG3928=分析表!$E$12),IF(AF3928=分析表!$E$10,TRUE(),IF(AF3928="ALL",TRUE(),"")))</f>
        <v/>
      </c>
    </row>
    <row r="3929">
      <c r="A3929" s="3">
        <f>COUNTIF($AH$2:AH3929,"TRUE")</f>
        <v/>
      </c>
      <c r="B3929" s="3">
        <f>COUNTIF($AG$2:$AG3929,#REF!)</f>
        <v/>
      </c>
      <c r="C3929" s="56">
        <f>待赋值表!A3928</f>
        <v/>
      </c>
      <c r="E3929" s="6">
        <f>待赋值表!D3928</f>
        <v/>
      </c>
      <c r="F3929" s="6">
        <f>待赋值表!E3928</f>
        <v/>
      </c>
      <c r="G3929" s="6">
        <f>待赋值表!F3928</f>
        <v/>
      </c>
      <c r="H3929" s="6">
        <f>待赋值表!G3928</f>
        <v/>
      </c>
      <c r="I3929" s="6">
        <f>待赋值表!H3928</f>
        <v/>
      </c>
      <c r="J3929" s="6">
        <f>待赋值表!I3928</f>
        <v/>
      </c>
      <c r="K3929" s="6">
        <f>待赋值表!J3928</f>
        <v/>
      </c>
      <c r="L3929" s="6">
        <f>待赋值表!K3928</f>
        <v/>
      </c>
      <c r="M3929" s="6">
        <f>待赋值表!L3928</f>
        <v/>
      </c>
      <c r="N3929" s="6">
        <f>待赋值表!M3928</f>
        <v/>
      </c>
      <c r="O3929" s="6">
        <f>待赋值表!N3928</f>
        <v/>
      </c>
      <c r="P3929" s="6">
        <f>待赋值表!O3928</f>
        <v/>
      </c>
      <c r="Q3929" s="6">
        <f>IF(待赋值表!P3928&lt;&gt;"",待赋值表!P3928,0)</f>
        <v/>
      </c>
      <c r="R3929" s="6">
        <f>待赋值表!Q3928</f>
        <v/>
      </c>
      <c r="S3929" s="6">
        <f>待赋值表!R3928</f>
        <v/>
      </c>
      <c r="T3929" s="6">
        <f>待赋值表!S3928</f>
        <v/>
      </c>
      <c r="U3929" s="6">
        <f>待赋值表!T3928</f>
        <v/>
      </c>
      <c r="V3929" s="6">
        <f>待赋值表!U3928</f>
        <v/>
      </c>
      <c r="W3929" s="6">
        <f>待赋值表!V3928</f>
        <v/>
      </c>
      <c r="X3929" s="6">
        <f>待赋值表!W3928</f>
        <v/>
      </c>
      <c r="Y3929" s="6">
        <f>待赋值表!X3928</f>
        <v/>
      </c>
      <c r="Z3929" s="3">
        <f>IF(M3929&gt;=0.01,"B_pre",IF(M3929&gt;=0,"C_pre","none"))</f>
        <v/>
      </c>
      <c r="AA3929" s="3">
        <f>IF(U3929&gt;0.125,"a_pre",IF(U3929&gt;=0,"b_pre","none"))</f>
        <v/>
      </c>
      <c r="AB3929" s="3">
        <f>AND(Z3929="B_pre",AA3929="a_pre")</f>
        <v/>
      </c>
      <c r="AC3929" s="3">
        <f>AND(Z3929="B_pre",AA3929="b_pre")</f>
        <v/>
      </c>
      <c r="AD3929" s="3">
        <f>AND(Z3929="C_pre",AA3929="a_pre")</f>
        <v/>
      </c>
      <c r="AE3929" s="3">
        <f>AND(Z3929="C_pre",AA3929="b_pre")</f>
        <v/>
      </c>
      <c r="AF3929" s="6">
        <f>待赋值表!C3928</f>
        <v/>
      </c>
      <c r="AG3929" s="3">
        <f t="array" ref="AG3929">IF(AB3929=TRUE,"A",IF(AC3929=TRUE,"B",IF(AD3929=TRUE,"C",IF(AE3929=TRUE,"D","其他"))))</f>
        <v/>
      </c>
      <c r="AH3929" s="3">
        <f>IF(分析表!$E$12&lt;&gt;"ALL",AND(AF3929=分析表!$E$10,AG3929=分析表!$E$12),IF(AF3929=分析表!$E$10,TRUE(),IF(AF3929="ALL",TRUE(),"")))</f>
        <v/>
      </c>
    </row>
    <row r="3930">
      <c r="A3930" s="3">
        <f>COUNTIF($AH$2:AH3930,"TRUE")</f>
        <v/>
      </c>
      <c r="B3930" s="3">
        <f>COUNTIF($AG$2:$AG3930,#REF!)</f>
        <v/>
      </c>
      <c r="C3930" s="56">
        <f>待赋值表!A3929</f>
        <v/>
      </c>
      <c r="E3930" s="6">
        <f>待赋值表!D3929</f>
        <v/>
      </c>
      <c r="F3930" s="6">
        <f>待赋值表!E3929</f>
        <v/>
      </c>
      <c r="G3930" s="6">
        <f>待赋值表!F3929</f>
        <v/>
      </c>
      <c r="H3930" s="6">
        <f>待赋值表!G3929</f>
        <v/>
      </c>
      <c r="I3930" s="6">
        <f>待赋值表!H3929</f>
        <v/>
      </c>
      <c r="J3930" s="6">
        <f>待赋值表!I3929</f>
        <v/>
      </c>
      <c r="K3930" s="6">
        <f>待赋值表!J3929</f>
        <v/>
      </c>
      <c r="L3930" s="6">
        <f>待赋值表!K3929</f>
        <v/>
      </c>
      <c r="M3930" s="6">
        <f>待赋值表!L3929</f>
        <v/>
      </c>
      <c r="N3930" s="6">
        <f>待赋值表!M3929</f>
        <v/>
      </c>
      <c r="O3930" s="6">
        <f>待赋值表!N3929</f>
        <v/>
      </c>
      <c r="P3930" s="6">
        <f>待赋值表!O3929</f>
        <v/>
      </c>
      <c r="Q3930" s="6">
        <f>IF(待赋值表!P3929&lt;&gt;"",待赋值表!P3929,0)</f>
        <v/>
      </c>
      <c r="R3930" s="6">
        <f>待赋值表!Q3929</f>
        <v/>
      </c>
      <c r="S3930" s="6">
        <f>待赋值表!R3929</f>
        <v/>
      </c>
      <c r="T3930" s="6">
        <f>待赋值表!S3929</f>
        <v/>
      </c>
      <c r="U3930" s="6">
        <f>待赋值表!T3929</f>
        <v/>
      </c>
      <c r="V3930" s="6">
        <f>待赋值表!U3929</f>
        <v/>
      </c>
      <c r="W3930" s="6">
        <f>待赋值表!V3929</f>
        <v/>
      </c>
      <c r="X3930" s="6">
        <f>待赋值表!W3929</f>
        <v/>
      </c>
      <c r="Y3930" s="6">
        <f>待赋值表!X3929</f>
        <v/>
      </c>
      <c r="Z3930" s="3">
        <f>IF(M3930&gt;=0.01,"B_pre",IF(M3930&gt;=0,"C_pre","none"))</f>
        <v/>
      </c>
      <c r="AA3930" s="3">
        <f>IF(U3930&gt;0.125,"a_pre",IF(U3930&gt;=0,"b_pre","none"))</f>
        <v/>
      </c>
      <c r="AB3930" s="3">
        <f>AND(Z3930="B_pre",AA3930="a_pre")</f>
        <v/>
      </c>
      <c r="AC3930" s="3">
        <f>AND(Z3930="B_pre",AA3930="b_pre")</f>
        <v/>
      </c>
      <c r="AD3930" s="3">
        <f>AND(Z3930="C_pre",AA3930="a_pre")</f>
        <v/>
      </c>
      <c r="AE3930" s="3">
        <f>AND(Z3930="C_pre",AA3930="b_pre")</f>
        <v/>
      </c>
      <c r="AF3930" s="6">
        <f>待赋值表!C3929</f>
        <v/>
      </c>
      <c r="AG3930" s="3">
        <f t="array" ref="AG3930">IF(AB3930=TRUE,"A",IF(AC3930=TRUE,"B",IF(AD3930=TRUE,"C",IF(AE3930=TRUE,"D","其他"))))</f>
        <v/>
      </c>
      <c r="AH3930" s="3">
        <f>IF(分析表!$E$12&lt;&gt;"ALL",AND(AF3930=分析表!$E$10,AG3930=分析表!$E$12),IF(AF3930=分析表!$E$10,TRUE(),IF(AF3930="ALL",TRUE(),"")))</f>
        <v/>
      </c>
    </row>
    <row r="3931">
      <c r="A3931" s="3">
        <f>COUNTIF($AH$2:AH3931,"TRUE")</f>
        <v/>
      </c>
      <c r="B3931" s="3">
        <f>COUNTIF($AG$2:$AG3931,#REF!)</f>
        <v/>
      </c>
      <c r="C3931" s="56">
        <f>待赋值表!A3930</f>
        <v/>
      </c>
      <c r="E3931" s="6">
        <f>待赋值表!D3930</f>
        <v/>
      </c>
      <c r="F3931" s="6">
        <f>待赋值表!E3930</f>
        <v/>
      </c>
      <c r="G3931" s="6">
        <f>待赋值表!F3930</f>
        <v/>
      </c>
      <c r="H3931" s="6">
        <f>待赋值表!G3930</f>
        <v/>
      </c>
      <c r="I3931" s="6">
        <f>待赋值表!H3930</f>
        <v/>
      </c>
      <c r="J3931" s="6">
        <f>待赋值表!I3930</f>
        <v/>
      </c>
      <c r="K3931" s="6">
        <f>待赋值表!J3930</f>
        <v/>
      </c>
      <c r="L3931" s="6">
        <f>待赋值表!K3930</f>
        <v/>
      </c>
      <c r="M3931" s="6">
        <f>待赋值表!L3930</f>
        <v/>
      </c>
      <c r="N3931" s="6">
        <f>待赋值表!M3930</f>
        <v/>
      </c>
      <c r="O3931" s="6">
        <f>待赋值表!N3930</f>
        <v/>
      </c>
      <c r="P3931" s="6">
        <f>待赋值表!O3930</f>
        <v/>
      </c>
      <c r="Q3931" s="6">
        <f>IF(待赋值表!P3930&lt;&gt;"",待赋值表!P3930,0)</f>
        <v/>
      </c>
      <c r="R3931" s="6">
        <f>待赋值表!Q3930</f>
        <v/>
      </c>
      <c r="S3931" s="6">
        <f>待赋值表!R3930</f>
        <v/>
      </c>
      <c r="T3931" s="6">
        <f>待赋值表!S3930</f>
        <v/>
      </c>
      <c r="U3931" s="6">
        <f>待赋值表!T3930</f>
        <v/>
      </c>
      <c r="V3931" s="6">
        <f>待赋值表!U3930</f>
        <v/>
      </c>
      <c r="W3931" s="6">
        <f>待赋值表!V3930</f>
        <v/>
      </c>
      <c r="X3931" s="6">
        <f>待赋值表!W3930</f>
        <v/>
      </c>
      <c r="Y3931" s="6">
        <f>待赋值表!X3930</f>
        <v/>
      </c>
      <c r="Z3931" s="3">
        <f>IF(M3931&gt;=0.01,"B_pre",IF(M3931&gt;=0,"C_pre","none"))</f>
        <v/>
      </c>
      <c r="AA3931" s="3">
        <f>IF(U3931&gt;0.125,"a_pre",IF(U3931&gt;=0,"b_pre","none"))</f>
        <v/>
      </c>
      <c r="AB3931" s="3">
        <f>AND(Z3931="B_pre",AA3931="a_pre")</f>
        <v/>
      </c>
      <c r="AC3931" s="3">
        <f>AND(Z3931="B_pre",AA3931="b_pre")</f>
        <v/>
      </c>
      <c r="AD3931" s="3">
        <f>AND(Z3931="C_pre",AA3931="a_pre")</f>
        <v/>
      </c>
      <c r="AE3931" s="3">
        <f>AND(Z3931="C_pre",AA3931="b_pre")</f>
        <v/>
      </c>
      <c r="AF3931" s="6">
        <f>待赋值表!C3930</f>
        <v/>
      </c>
      <c r="AG3931" s="3">
        <f t="array" ref="AG3931">IF(AB3931=TRUE,"A",IF(AC3931=TRUE,"B",IF(AD3931=TRUE,"C",IF(AE3931=TRUE,"D","其他"))))</f>
        <v/>
      </c>
      <c r="AH3931" s="3">
        <f>IF(分析表!$E$12&lt;&gt;"ALL",AND(AF3931=分析表!$E$10,AG3931=分析表!$E$12),IF(AF3931=分析表!$E$10,TRUE(),IF(AF3931="ALL",TRUE(),"")))</f>
        <v/>
      </c>
    </row>
    <row r="3932">
      <c r="A3932" s="3">
        <f>COUNTIF($AH$2:AH3932,"TRUE")</f>
        <v/>
      </c>
      <c r="B3932" s="3">
        <f>COUNTIF($AG$2:$AG3932,#REF!)</f>
        <v/>
      </c>
      <c r="C3932" s="56">
        <f>待赋值表!A3931</f>
        <v/>
      </c>
      <c r="E3932" s="6">
        <f>待赋值表!D3931</f>
        <v/>
      </c>
      <c r="F3932" s="6">
        <f>待赋值表!E3931</f>
        <v/>
      </c>
      <c r="G3932" s="6">
        <f>待赋值表!F3931</f>
        <v/>
      </c>
      <c r="H3932" s="6">
        <f>待赋值表!G3931</f>
        <v/>
      </c>
      <c r="I3932" s="6">
        <f>待赋值表!H3931</f>
        <v/>
      </c>
      <c r="J3932" s="6">
        <f>待赋值表!I3931</f>
        <v/>
      </c>
      <c r="K3932" s="6">
        <f>待赋值表!J3931</f>
        <v/>
      </c>
      <c r="L3932" s="6">
        <f>待赋值表!K3931</f>
        <v/>
      </c>
      <c r="M3932" s="6">
        <f>待赋值表!L3931</f>
        <v/>
      </c>
      <c r="N3932" s="6">
        <f>待赋值表!M3931</f>
        <v/>
      </c>
      <c r="O3932" s="6">
        <f>待赋值表!N3931</f>
        <v/>
      </c>
      <c r="P3932" s="6">
        <f>待赋值表!O3931</f>
        <v/>
      </c>
      <c r="Q3932" s="6">
        <f>IF(待赋值表!P3931&lt;&gt;"",待赋值表!P3931,0)</f>
        <v/>
      </c>
      <c r="R3932" s="6">
        <f>待赋值表!Q3931</f>
        <v/>
      </c>
      <c r="S3932" s="6">
        <f>待赋值表!R3931</f>
        <v/>
      </c>
      <c r="T3932" s="6">
        <f>待赋值表!S3931</f>
        <v/>
      </c>
      <c r="U3932" s="6">
        <f>待赋值表!T3931</f>
        <v/>
      </c>
      <c r="V3932" s="6">
        <f>待赋值表!U3931</f>
        <v/>
      </c>
      <c r="W3932" s="6">
        <f>待赋值表!V3931</f>
        <v/>
      </c>
      <c r="X3932" s="6">
        <f>待赋值表!W3931</f>
        <v/>
      </c>
      <c r="Y3932" s="6">
        <f>待赋值表!X3931</f>
        <v/>
      </c>
      <c r="Z3932" s="3">
        <f>IF(M3932&gt;=0.01,"B_pre",IF(M3932&gt;=0,"C_pre","none"))</f>
        <v/>
      </c>
      <c r="AA3932" s="3">
        <f>IF(U3932&gt;0.125,"a_pre",IF(U3932&gt;=0,"b_pre","none"))</f>
        <v/>
      </c>
      <c r="AB3932" s="3">
        <f>AND(Z3932="B_pre",AA3932="a_pre")</f>
        <v/>
      </c>
      <c r="AC3932" s="3">
        <f>AND(Z3932="B_pre",AA3932="b_pre")</f>
        <v/>
      </c>
      <c r="AD3932" s="3">
        <f>AND(Z3932="C_pre",AA3932="a_pre")</f>
        <v/>
      </c>
      <c r="AE3932" s="3">
        <f>AND(Z3932="C_pre",AA3932="b_pre")</f>
        <v/>
      </c>
      <c r="AF3932" s="6">
        <f>待赋值表!C3931</f>
        <v/>
      </c>
      <c r="AG3932" s="3">
        <f t="array" ref="AG3932">IF(AB3932=TRUE,"A",IF(AC3932=TRUE,"B",IF(AD3932=TRUE,"C",IF(AE3932=TRUE,"D","其他"))))</f>
        <v/>
      </c>
      <c r="AH3932" s="3">
        <f>IF(分析表!$E$12&lt;&gt;"ALL",AND(AF3932=分析表!$E$10,AG3932=分析表!$E$12),IF(AF3932=分析表!$E$10,TRUE(),IF(AF3932="ALL",TRUE(),"")))</f>
        <v/>
      </c>
    </row>
    <row r="3933">
      <c r="A3933" s="3">
        <f>COUNTIF($AH$2:AH3933,"TRUE")</f>
        <v/>
      </c>
      <c r="B3933" s="3">
        <f>COUNTIF($AG$2:$AG3933,#REF!)</f>
        <v/>
      </c>
      <c r="C3933" s="56">
        <f>待赋值表!A3932</f>
        <v/>
      </c>
      <c r="E3933" s="6">
        <f>待赋值表!D3932</f>
        <v/>
      </c>
      <c r="F3933" s="6">
        <f>待赋值表!E3932</f>
        <v/>
      </c>
      <c r="G3933" s="6">
        <f>待赋值表!F3932</f>
        <v/>
      </c>
      <c r="H3933" s="6">
        <f>待赋值表!G3932</f>
        <v/>
      </c>
      <c r="I3933" s="6">
        <f>待赋值表!H3932</f>
        <v/>
      </c>
      <c r="J3933" s="6">
        <f>待赋值表!I3932</f>
        <v/>
      </c>
      <c r="K3933" s="6">
        <f>待赋值表!J3932</f>
        <v/>
      </c>
      <c r="L3933" s="6">
        <f>待赋值表!K3932</f>
        <v/>
      </c>
      <c r="M3933" s="6">
        <f>待赋值表!L3932</f>
        <v/>
      </c>
      <c r="N3933" s="6">
        <f>待赋值表!M3932</f>
        <v/>
      </c>
      <c r="O3933" s="6">
        <f>待赋值表!N3932</f>
        <v/>
      </c>
      <c r="P3933" s="6">
        <f>待赋值表!O3932</f>
        <v/>
      </c>
      <c r="Q3933" s="6">
        <f>IF(待赋值表!P3932&lt;&gt;"",待赋值表!P3932,0)</f>
        <v/>
      </c>
      <c r="R3933" s="6">
        <f>待赋值表!Q3932</f>
        <v/>
      </c>
      <c r="S3933" s="6">
        <f>待赋值表!R3932</f>
        <v/>
      </c>
      <c r="T3933" s="6">
        <f>待赋值表!S3932</f>
        <v/>
      </c>
      <c r="U3933" s="6">
        <f>待赋值表!T3932</f>
        <v/>
      </c>
      <c r="V3933" s="6">
        <f>待赋值表!U3932</f>
        <v/>
      </c>
      <c r="W3933" s="6">
        <f>待赋值表!V3932</f>
        <v/>
      </c>
      <c r="X3933" s="6">
        <f>待赋值表!W3932</f>
        <v/>
      </c>
      <c r="Y3933" s="6">
        <f>待赋值表!X3932</f>
        <v/>
      </c>
      <c r="Z3933" s="3">
        <f>IF(M3933&gt;=0.01,"B_pre",IF(M3933&gt;=0,"C_pre","none"))</f>
        <v/>
      </c>
      <c r="AA3933" s="3">
        <f>IF(U3933&gt;0.125,"a_pre",IF(U3933&gt;=0,"b_pre","none"))</f>
        <v/>
      </c>
      <c r="AB3933" s="3">
        <f>AND(Z3933="B_pre",AA3933="a_pre")</f>
        <v/>
      </c>
      <c r="AC3933" s="3">
        <f>AND(Z3933="B_pre",AA3933="b_pre")</f>
        <v/>
      </c>
      <c r="AD3933" s="3">
        <f>AND(Z3933="C_pre",AA3933="a_pre")</f>
        <v/>
      </c>
      <c r="AE3933" s="3">
        <f>AND(Z3933="C_pre",AA3933="b_pre")</f>
        <v/>
      </c>
      <c r="AF3933" s="6">
        <f>待赋值表!C3932</f>
        <v/>
      </c>
      <c r="AG3933" s="3">
        <f t="array" ref="AG3933">IF(AB3933=TRUE,"A",IF(AC3933=TRUE,"B",IF(AD3933=TRUE,"C",IF(AE3933=TRUE,"D","其他"))))</f>
        <v/>
      </c>
      <c r="AH3933" s="3">
        <f>IF(分析表!$E$12&lt;&gt;"ALL",AND(AF3933=分析表!$E$10,AG3933=分析表!$E$12),IF(AF3933=分析表!$E$10,TRUE(),IF(AF3933="ALL",TRUE(),"")))</f>
        <v/>
      </c>
    </row>
    <row r="3934">
      <c r="A3934" s="3">
        <f>COUNTIF($AH$2:AH3934,"TRUE")</f>
        <v/>
      </c>
      <c r="B3934" s="3">
        <f>COUNTIF($AG$2:$AG3934,#REF!)</f>
        <v/>
      </c>
      <c r="C3934" s="56">
        <f>待赋值表!A3933</f>
        <v/>
      </c>
      <c r="E3934" s="6">
        <f>待赋值表!D3933</f>
        <v/>
      </c>
      <c r="F3934" s="6">
        <f>待赋值表!E3933</f>
        <v/>
      </c>
      <c r="G3934" s="6">
        <f>待赋值表!F3933</f>
        <v/>
      </c>
      <c r="H3934" s="6">
        <f>待赋值表!G3933</f>
        <v/>
      </c>
      <c r="I3934" s="6">
        <f>待赋值表!H3933</f>
        <v/>
      </c>
      <c r="J3934" s="6">
        <f>待赋值表!I3933</f>
        <v/>
      </c>
      <c r="K3934" s="6">
        <f>待赋值表!J3933</f>
        <v/>
      </c>
      <c r="L3934" s="6">
        <f>待赋值表!K3933</f>
        <v/>
      </c>
      <c r="M3934" s="6">
        <f>待赋值表!L3933</f>
        <v/>
      </c>
      <c r="N3934" s="6">
        <f>待赋值表!M3933</f>
        <v/>
      </c>
      <c r="O3934" s="6">
        <f>待赋值表!N3933</f>
        <v/>
      </c>
      <c r="P3934" s="6">
        <f>待赋值表!O3933</f>
        <v/>
      </c>
      <c r="Q3934" s="6">
        <f>IF(待赋值表!P3933&lt;&gt;"",待赋值表!P3933,0)</f>
        <v/>
      </c>
      <c r="R3934" s="6">
        <f>待赋值表!Q3933</f>
        <v/>
      </c>
      <c r="S3934" s="6">
        <f>待赋值表!R3933</f>
        <v/>
      </c>
      <c r="T3934" s="6">
        <f>待赋值表!S3933</f>
        <v/>
      </c>
      <c r="U3934" s="6">
        <f>待赋值表!T3933</f>
        <v/>
      </c>
      <c r="V3934" s="6">
        <f>待赋值表!U3933</f>
        <v/>
      </c>
      <c r="W3934" s="6">
        <f>待赋值表!V3933</f>
        <v/>
      </c>
      <c r="X3934" s="6">
        <f>待赋值表!W3933</f>
        <v/>
      </c>
      <c r="Y3934" s="6">
        <f>待赋值表!X3933</f>
        <v/>
      </c>
      <c r="Z3934" s="3">
        <f>IF(M3934&gt;=0.01,"B_pre",IF(M3934&gt;=0,"C_pre","none"))</f>
        <v/>
      </c>
      <c r="AA3934" s="3">
        <f>IF(U3934&gt;0.125,"a_pre",IF(U3934&gt;=0,"b_pre","none"))</f>
        <v/>
      </c>
      <c r="AB3934" s="3">
        <f>AND(Z3934="B_pre",AA3934="a_pre")</f>
        <v/>
      </c>
      <c r="AC3934" s="3">
        <f>AND(Z3934="B_pre",AA3934="b_pre")</f>
        <v/>
      </c>
      <c r="AD3934" s="3">
        <f>AND(Z3934="C_pre",AA3934="a_pre")</f>
        <v/>
      </c>
      <c r="AE3934" s="3">
        <f>AND(Z3934="C_pre",AA3934="b_pre")</f>
        <v/>
      </c>
      <c r="AF3934" s="6">
        <f>待赋值表!C3933</f>
        <v/>
      </c>
      <c r="AG3934" s="3">
        <f t="array" ref="AG3934">IF(AB3934=TRUE,"A",IF(AC3934=TRUE,"B",IF(AD3934=TRUE,"C",IF(AE3934=TRUE,"D","其他"))))</f>
        <v/>
      </c>
      <c r="AH3934" s="3">
        <f>IF(分析表!$E$12&lt;&gt;"ALL",AND(AF3934=分析表!$E$10,AG3934=分析表!$E$12),IF(AF3934=分析表!$E$10,TRUE(),IF(AF3934="ALL",TRUE(),"")))</f>
        <v/>
      </c>
    </row>
    <row r="3935">
      <c r="A3935" s="3">
        <f>COUNTIF($AH$2:AH3935,"TRUE")</f>
        <v/>
      </c>
      <c r="B3935" s="3">
        <f>COUNTIF($AG$2:$AG3935,#REF!)</f>
        <v/>
      </c>
      <c r="C3935" s="56">
        <f>待赋值表!A3934</f>
        <v/>
      </c>
      <c r="E3935" s="6">
        <f>待赋值表!D3934</f>
        <v/>
      </c>
      <c r="F3935" s="6">
        <f>待赋值表!E3934</f>
        <v/>
      </c>
      <c r="G3935" s="6">
        <f>待赋值表!F3934</f>
        <v/>
      </c>
      <c r="H3935" s="6">
        <f>待赋值表!G3934</f>
        <v/>
      </c>
      <c r="I3935" s="6">
        <f>待赋值表!H3934</f>
        <v/>
      </c>
      <c r="J3935" s="6">
        <f>待赋值表!I3934</f>
        <v/>
      </c>
      <c r="K3935" s="6">
        <f>待赋值表!J3934</f>
        <v/>
      </c>
      <c r="L3935" s="6">
        <f>待赋值表!K3934</f>
        <v/>
      </c>
      <c r="M3935" s="6">
        <f>待赋值表!L3934</f>
        <v/>
      </c>
      <c r="N3935" s="6">
        <f>待赋值表!M3934</f>
        <v/>
      </c>
      <c r="O3935" s="6">
        <f>待赋值表!N3934</f>
        <v/>
      </c>
      <c r="P3935" s="6">
        <f>待赋值表!O3934</f>
        <v/>
      </c>
      <c r="Q3935" s="6">
        <f>IF(待赋值表!P3934&lt;&gt;"",待赋值表!P3934,0)</f>
        <v/>
      </c>
      <c r="R3935" s="6">
        <f>待赋值表!Q3934</f>
        <v/>
      </c>
      <c r="S3935" s="6">
        <f>待赋值表!R3934</f>
        <v/>
      </c>
      <c r="T3935" s="6">
        <f>待赋值表!S3934</f>
        <v/>
      </c>
      <c r="U3935" s="6">
        <f>待赋值表!T3934</f>
        <v/>
      </c>
      <c r="V3935" s="6">
        <f>待赋值表!U3934</f>
        <v/>
      </c>
      <c r="W3935" s="6">
        <f>待赋值表!V3934</f>
        <v/>
      </c>
      <c r="X3935" s="6">
        <f>待赋值表!W3934</f>
        <v/>
      </c>
      <c r="Y3935" s="6">
        <f>待赋值表!X3934</f>
        <v/>
      </c>
      <c r="Z3935" s="3">
        <f>IF(M3935&gt;=0.01,"B_pre",IF(M3935&gt;=0,"C_pre","none"))</f>
        <v/>
      </c>
      <c r="AA3935" s="3">
        <f>IF(U3935&gt;0.125,"a_pre",IF(U3935&gt;=0,"b_pre","none"))</f>
        <v/>
      </c>
      <c r="AB3935" s="3">
        <f>AND(Z3935="B_pre",AA3935="a_pre")</f>
        <v/>
      </c>
      <c r="AC3935" s="3">
        <f>AND(Z3935="B_pre",AA3935="b_pre")</f>
        <v/>
      </c>
      <c r="AD3935" s="3">
        <f>AND(Z3935="C_pre",AA3935="a_pre")</f>
        <v/>
      </c>
      <c r="AE3935" s="3">
        <f>AND(Z3935="C_pre",AA3935="b_pre")</f>
        <v/>
      </c>
      <c r="AF3935" s="6">
        <f>待赋值表!C3934</f>
        <v/>
      </c>
      <c r="AG3935" s="3">
        <f t="array" ref="AG3935">IF(AB3935=TRUE,"A",IF(AC3935=TRUE,"B",IF(AD3935=TRUE,"C",IF(AE3935=TRUE,"D","其他"))))</f>
        <v/>
      </c>
      <c r="AH3935" s="3">
        <f>IF(分析表!$E$12&lt;&gt;"ALL",AND(AF3935=分析表!$E$10,AG3935=分析表!$E$12),IF(AF3935=分析表!$E$10,TRUE(),IF(AF3935="ALL",TRUE(),"")))</f>
        <v/>
      </c>
    </row>
    <row r="3936">
      <c r="A3936" s="3">
        <f>COUNTIF($AH$2:AH3936,"TRUE")</f>
        <v/>
      </c>
      <c r="B3936" s="3">
        <f>COUNTIF($AG$2:$AG3936,#REF!)</f>
        <v/>
      </c>
      <c r="C3936" s="56">
        <f>待赋值表!A3935</f>
        <v/>
      </c>
      <c r="E3936" s="6">
        <f>待赋值表!D3935</f>
        <v/>
      </c>
      <c r="F3936" s="6">
        <f>待赋值表!E3935</f>
        <v/>
      </c>
      <c r="G3936" s="6">
        <f>待赋值表!F3935</f>
        <v/>
      </c>
      <c r="H3936" s="6">
        <f>待赋值表!G3935</f>
        <v/>
      </c>
      <c r="I3936" s="6">
        <f>待赋值表!H3935</f>
        <v/>
      </c>
      <c r="J3936" s="6">
        <f>待赋值表!I3935</f>
        <v/>
      </c>
      <c r="K3936" s="6">
        <f>待赋值表!J3935</f>
        <v/>
      </c>
      <c r="L3936" s="6">
        <f>待赋值表!K3935</f>
        <v/>
      </c>
      <c r="M3936" s="6">
        <f>待赋值表!L3935</f>
        <v/>
      </c>
      <c r="N3936" s="6">
        <f>待赋值表!M3935</f>
        <v/>
      </c>
      <c r="O3936" s="6">
        <f>待赋值表!N3935</f>
        <v/>
      </c>
      <c r="P3936" s="6">
        <f>待赋值表!O3935</f>
        <v/>
      </c>
      <c r="Q3936" s="6">
        <f>IF(待赋值表!P3935&lt;&gt;"",待赋值表!P3935,0)</f>
        <v/>
      </c>
      <c r="R3936" s="6">
        <f>待赋值表!Q3935</f>
        <v/>
      </c>
      <c r="S3936" s="6">
        <f>待赋值表!R3935</f>
        <v/>
      </c>
      <c r="T3936" s="6">
        <f>待赋值表!S3935</f>
        <v/>
      </c>
      <c r="U3936" s="6">
        <f>待赋值表!T3935</f>
        <v/>
      </c>
      <c r="V3936" s="6">
        <f>待赋值表!U3935</f>
        <v/>
      </c>
      <c r="W3936" s="6">
        <f>待赋值表!V3935</f>
        <v/>
      </c>
      <c r="X3936" s="6">
        <f>待赋值表!W3935</f>
        <v/>
      </c>
      <c r="Y3936" s="6">
        <f>待赋值表!X3935</f>
        <v/>
      </c>
      <c r="Z3936" s="3">
        <f>IF(M3936&gt;=0.01,"B_pre",IF(M3936&gt;=0,"C_pre","none"))</f>
        <v/>
      </c>
      <c r="AA3936" s="3">
        <f>IF(U3936&gt;0.125,"a_pre",IF(U3936&gt;=0,"b_pre","none"))</f>
        <v/>
      </c>
      <c r="AB3936" s="3">
        <f>AND(Z3936="B_pre",AA3936="a_pre")</f>
        <v/>
      </c>
      <c r="AC3936" s="3">
        <f>AND(Z3936="B_pre",AA3936="b_pre")</f>
        <v/>
      </c>
      <c r="AD3936" s="3">
        <f>AND(Z3936="C_pre",AA3936="a_pre")</f>
        <v/>
      </c>
      <c r="AE3936" s="3">
        <f>AND(Z3936="C_pre",AA3936="b_pre")</f>
        <v/>
      </c>
      <c r="AF3936" s="6">
        <f>待赋值表!C3935</f>
        <v/>
      </c>
      <c r="AG3936" s="3">
        <f t="array" ref="AG3936">IF(AB3936=TRUE,"A",IF(AC3936=TRUE,"B",IF(AD3936=TRUE,"C",IF(AE3936=TRUE,"D","其他"))))</f>
        <v/>
      </c>
      <c r="AH3936" s="3">
        <f>IF(分析表!$E$12&lt;&gt;"ALL",AND(AF3936=分析表!$E$10,AG3936=分析表!$E$12),IF(AF3936=分析表!$E$10,TRUE(),IF(AF3936="ALL",TRUE(),"")))</f>
        <v/>
      </c>
    </row>
    <row r="3937">
      <c r="A3937" s="3">
        <f>COUNTIF($AH$2:AH3937,"TRUE")</f>
        <v/>
      </c>
      <c r="B3937" s="3">
        <f>COUNTIF($AG$2:$AG3937,#REF!)</f>
        <v/>
      </c>
      <c r="C3937" s="56">
        <f>待赋值表!A3936</f>
        <v/>
      </c>
      <c r="E3937" s="6">
        <f>待赋值表!D3936</f>
        <v/>
      </c>
      <c r="F3937" s="6">
        <f>待赋值表!E3936</f>
        <v/>
      </c>
      <c r="G3937" s="6">
        <f>待赋值表!F3936</f>
        <v/>
      </c>
      <c r="H3937" s="6">
        <f>待赋值表!G3936</f>
        <v/>
      </c>
      <c r="I3937" s="6">
        <f>待赋值表!H3936</f>
        <v/>
      </c>
      <c r="J3937" s="6">
        <f>待赋值表!I3936</f>
        <v/>
      </c>
      <c r="K3937" s="6">
        <f>待赋值表!J3936</f>
        <v/>
      </c>
      <c r="L3937" s="6">
        <f>待赋值表!K3936</f>
        <v/>
      </c>
      <c r="M3937" s="6">
        <f>待赋值表!L3936</f>
        <v/>
      </c>
      <c r="N3937" s="6">
        <f>待赋值表!M3936</f>
        <v/>
      </c>
      <c r="O3937" s="6">
        <f>待赋值表!N3936</f>
        <v/>
      </c>
      <c r="P3937" s="6">
        <f>待赋值表!O3936</f>
        <v/>
      </c>
      <c r="Q3937" s="6">
        <f>IF(待赋值表!P3936&lt;&gt;"",待赋值表!P3936,0)</f>
        <v/>
      </c>
      <c r="R3937" s="6">
        <f>待赋值表!Q3936</f>
        <v/>
      </c>
      <c r="S3937" s="6">
        <f>待赋值表!R3936</f>
        <v/>
      </c>
      <c r="T3937" s="6">
        <f>待赋值表!S3936</f>
        <v/>
      </c>
      <c r="U3937" s="6">
        <f>待赋值表!T3936</f>
        <v/>
      </c>
      <c r="V3937" s="6">
        <f>待赋值表!U3936</f>
        <v/>
      </c>
      <c r="W3937" s="6">
        <f>待赋值表!V3936</f>
        <v/>
      </c>
      <c r="X3937" s="6">
        <f>待赋值表!W3936</f>
        <v/>
      </c>
      <c r="Y3937" s="6">
        <f>待赋值表!X3936</f>
        <v/>
      </c>
      <c r="Z3937" s="3">
        <f>IF(M3937&gt;=0.01,"B_pre",IF(M3937&gt;=0,"C_pre","none"))</f>
        <v/>
      </c>
      <c r="AA3937" s="3">
        <f>IF(U3937&gt;0.125,"a_pre",IF(U3937&gt;=0,"b_pre","none"))</f>
        <v/>
      </c>
      <c r="AB3937" s="3">
        <f>AND(Z3937="B_pre",AA3937="a_pre")</f>
        <v/>
      </c>
      <c r="AC3937" s="3">
        <f>AND(Z3937="B_pre",AA3937="b_pre")</f>
        <v/>
      </c>
      <c r="AD3937" s="3">
        <f>AND(Z3937="C_pre",AA3937="a_pre")</f>
        <v/>
      </c>
      <c r="AE3937" s="3">
        <f>AND(Z3937="C_pre",AA3937="b_pre")</f>
        <v/>
      </c>
      <c r="AF3937" s="6">
        <f>待赋值表!C3936</f>
        <v/>
      </c>
      <c r="AG3937" s="3">
        <f t="array" ref="AG3937">IF(AB3937=TRUE,"A",IF(AC3937=TRUE,"B",IF(AD3937=TRUE,"C",IF(AE3937=TRUE,"D","其他"))))</f>
        <v/>
      </c>
      <c r="AH3937" s="3">
        <f>IF(分析表!$E$12&lt;&gt;"ALL",AND(AF3937=分析表!$E$10,AG3937=分析表!$E$12),IF(AF3937=分析表!$E$10,TRUE(),IF(AF3937="ALL",TRUE(),"")))</f>
        <v/>
      </c>
    </row>
    <row r="3938">
      <c r="A3938" s="3">
        <f>COUNTIF($AH$2:AH3938,"TRUE")</f>
        <v/>
      </c>
      <c r="B3938" s="3">
        <f>COUNTIF($AG$2:$AG3938,#REF!)</f>
        <v/>
      </c>
      <c r="C3938" s="56">
        <f>待赋值表!A3937</f>
        <v/>
      </c>
      <c r="E3938" s="6">
        <f>待赋值表!D3937</f>
        <v/>
      </c>
      <c r="F3938" s="6">
        <f>待赋值表!E3937</f>
        <v/>
      </c>
      <c r="G3938" s="6">
        <f>待赋值表!F3937</f>
        <v/>
      </c>
      <c r="H3938" s="6">
        <f>待赋值表!G3937</f>
        <v/>
      </c>
      <c r="I3938" s="6">
        <f>待赋值表!H3937</f>
        <v/>
      </c>
      <c r="J3938" s="6">
        <f>待赋值表!I3937</f>
        <v/>
      </c>
      <c r="K3938" s="6">
        <f>待赋值表!J3937</f>
        <v/>
      </c>
      <c r="L3938" s="6">
        <f>待赋值表!K3937</f>
        <v/>
      </c>
      <c r="M3938" s="6">
        <f>待赋值表!L3937</f>
        <v/>
      </c>
      <c r="N3938" s="6">
        <f>待赋值表!M3937</f>
        <v/>
      </c>
      <c r="O3938" s="6">
        <f>待赋值表!N3937</f>
        <v/>
      </c>
      <c r="P3938" s="6">
        <f>待赋值表!O3937</f>
        <v/>
      </c>
      <c r="Q3938" s="6">
        <f>IF(待赋值表!P3937&lt;&gt;"",待赋值表!P3937,0)</f>
        <v/>
      </c>
      <c r="R3938" s="6">
        <f>待赋值表!Q3937</f>
        <v/>
      </c>
      <c r="S3938" s="6">
        <f>待赋值表!R3937</f>
        <v/>
      </c>
      <c r="T3938" s="6">
        <f>待赋值表!S3937</f>
        <v/>
      </c>
      <c r="U3938" s="6">
        <f>待赋值表!T3937</f>
        <v/>
      </c>
      <c r="V3938" s="6">
        <f>待赋值表!U3937</f>
        <v/>
      </c>
      <c r="W3938" s="6">
        <f>待赋值表!V3937</f>
        <v/>
      </c>
      <c r="X3938" s="6">
        <f>待赋值表!W3937</f>
        <v/>
      </c>
      <c r="Y3938" s="6">
        <f>待赋值表!X3937</f>
        <v/>
      </c>
      <c r="Z3938" s="3">
        <f>IF(M3938&gt;=0.01,"B_pre",IF(M3938&gt;=0,"C_pre","none"))</f>
        <v/>
      </c>
      <c r="AA3938" s="3">
        <f>IF(U3938&gt;0.125,"a_pre",IF(U3938&gt;=0,"b_pre","none"))</f>
        <v/>
      </c>
      <c r="AB3938" s="3">
        <f>AND(Z3938="B_pre",AA3938="a_pre")</f>
        <v/>
      </c>
      <c r="AC3938" s="3">
        <f>AND(Z3938="B_pre",AA3938="b_pre")</f>
        <v/>
      </c>
      <c r="AD3938" s="3">
        <f>AND(Z3938="C_pre",AA3938="a_pre")</f>
        <v/>
      </c>
      <c r="AE3938" s="3">
        <f>AND(Z3938="C_pre",AA3938="b_pre")</f>
        <v/>
      </c>
      <c r="AF3938" s="6">
        <f>待赋值表!C3937</f>
        <v/>
      </c>
      <c r="AG3938" s="3">
        <f t="array" ref="AG3938">IF(AB3938=TRUE,"A",IF(AC3938=TRUE,"B",IF(AD3938=TRUE,"C",IF(AE3938=TRUE,"D","其他"))))</f>
        <v/>
      </c>
      <c r="AH3938" s="3">
        <f>IF(分析表!$E$12&lt;&gt;"ALL",AND(AF3938=分析表!$E$10,AG3938=分析表!$E$12),IF(AF3938=分析表!$E$10,TRUE(),IF(AF3938="ALL",TRUE(),"")))</f>
        <v/>
      </c>
    </row>
    <row r="3939">
      <c r="A3939" s="3">
        <f>COUNTIF($AH$2:AH3939,"TRUE")</f>
        <v/>
      </c>
      <c r="B3939" s="3">
        <f>COUNTIF($AG$2:$AG3939,#REF!)</f>
        <v/>
      </c>
      <c r="C3939" s="56">
        <f>待赋值表!A3938</f>
        <v/>
      </c>
      <c r="E3939" s="6">
        <f>待赋值表!D3938</f>
        <v/>
      </c>
      <c r="F3939" s="6">
        <f>待赋值表!E3938</f>
        <v/>
      </c>
      <c r="G3939" s="6">
        <f>待赋值表!F3938</f>
        <v/>
      </c>
      <c r="H3939" s="6">
        <f>待赋值表!G3938</f>
        <v/>
      </c>
      <c r="I3939" s="6">
        <f>待赋值表!H3938</f>
        <v/>
      </c>
      <c r="J3939" s="6">
        <f>待赋值表!I3938</f>
        <v/>
      </c>
      <c r="K3939" s="6">
        <f>待赋值表!J3938</f>
        <v/>
      </c>
      <c r="L3939" s="6">
        <f>待赋值表!K3938</f>
        <v/>
      </c>
      <c r="M3939" s="6">
        <f>待赋值表!L3938</f>
        <v/>
      </c>
      <c r="N3939" s="6">
        <f>待赋值表!M3938</f>
        <v/>
      </c>
      <c r="O3939" s="6">
        <f>待赋值表!N3938</f>
        <v/>
      </c>
      <c r="P3939" s="6">
        <f>待赋值表!O3938</f>
        <v/>
      </c>
      <c r="Q3939" s="6">
        <f>IF(待赋值表!P3938&lt;&gt;"",待赋值表!P3938,0)</f>
        <v/>
      </c>
      <c r="R3939" s="6">
        <f>待赋值表!Q3938</f>
        <v/>
      </c>
      <c r="S3939" s="6">
        <f>待赋值表!R3938</f>
        <v/>
      </c>
      <c r="T3939" s="6">
        <f>待赋值表!S3938</f>
        <v/>
      </c>
      <c r="U3939" s="6">
        <f>待赋值表!T3938</f>
        <v/>
      </c>
      <c r="V3939" s="6">
        <f>待赋值表!U3938</f>
        <v/>
      </c>
      <c r="W3939" s="6">
        <f>待赋值表!V3938</f>
        <v/>
      </c>
      <c r="X3939" s="6">
        <f>待赋值表!W3938</f>
        <v/>
      </c>
      <c r="Y3939" s="6">
        <f>待赋值表!X3938</f>
        <v/>
      </c>
      <c r="Z3939" s="3">
        <f>IF(M3939&gt;=0.01,"B_pre",IF(M3939&gt;=0,"C_pre","none"))</f>
        <v/>
      </c>
      <c r="AA3939" s="3">
        <f>IF(U3939&gt;0.125,"a_pre",IF(U3939&gt;=0,"b_pre","none"))</f>
        <v/>
      </c>
      <c r="AB3939" s="3">
        <f>AND(Z3939="B_pre",AA3939="a_pre")</f>
        <v/>
      </c>
      <c r="AC3939" s="3">
        <f>AND(Z3939="B_pre",AA3939="b_pre")</f>
        <v/>
      </c>
      <c r="AD3939" s="3">
        <f>AND(Z3939="C_pre",AA3939="a_pre")</f>
        <v/>
      </c>
      <c r="AE3939" s="3">
        <f>AND(Z3939="C_pre",AA3939="b_pre")</f>
        <v/>
      </c>
      <c r="AF3939" s="6">
        <f>待赋值表!C3938</f>
        <v/>
      </c>
      <c r="AG3939" s="3">
        <f t="array" ref="AG3939">IF(AB3939=TRUE,"A",IF(AC3939=TRUE,"B",IF(AD3939=TRUE,"C",IF(AE3939=TRUE,"D","其他"))))</f>
        <v/>
      </c>
      <c r="AH3939" s="3">
        <f>IF(分析表!$E$12&lt;&gt;"ALL",AND(AF3939=分析表!$E$10,AG3939=分析表!$E$12),IF(AF3939=分析表!$E$10,TRUE(),IF(AF3939="ALL",TRUE(),"")))</f>
        <v/>
      </c>
    </row>
    <row r="3940">
      <c r="A3940" s="3">
        <f>COUNTIF($AH$2:AH3940,"TRUE")</f>
        <v/>
      </c>
      <c r="B3940" s="3">
        <f>COUNTIF($AG$2:$AG3940,#REF!)</f>
        <v/>
      </c>
      <c r="C3940" s="56">
        <f>待赋值表!A3939</f>
        <v/>
      </c>
      <c r="E3940" s="6">
        <f>待赋值表!D3939</f>
        <v/>
      </c>
      <c r="F3940" s="6">
        <f>待赋值表!E3939</f>
        <v/>
      </c>
      <c r="G3940" s="6">
        <f>待赋值表!F3939</f>
        <v/>
      </c>
      <c r="H3940" s="6">
        <f>待赋值表!G3939</f>
        <v/>
      </c>
      <c r="I3940" s="6">
        <f>待赋值表!H3939</f>
        <v/>
      </c>
      <c r="J3940" s="6">
        <f>待赋值表!I3939</f>
        <v/>
      </c>
      <c r="K3940" s="6">
        <f>待赋值表!J3939</f>
        <v/>
      </c>
      <c r="L3940" s="6">
        <f>待赋值表!K3939</f>
        <v/>
      </c>
      <c r="M3940" s="6">
        <f>待赋值表!L3939</f>
        <v/>
      </c>
      <c r="N3940" s="6">
        <f>待赋值表!M3939</f>
        <v/>
      </c>
      <c r="O3940" s="6">
        <f>待赋值表!N3939</f>
        <v/>
      </c>
      <c r="P3940" s="6">
        <f>待赋值表!O3939</f>
        <v/>
      </c>
      <c r="Q3940" s="6">
        <f>IF(待赋值表!P3939&lt;&gt;"",待赋值表!P3939,0)</f>
        <v/>
      </c>
      <c r="R3940" s="6">
        <f>待赋值表!Q3939</f>
        <v/>
      </c>
      <c r="S3940" s="6">
        <f>待赋值表!R3939</f>
        <v/>
      </c>
      <c r="T3940" s="6">
        <f>待赋值表!S3939</f>
        <v/>
      </c>
      <c r="U3940" s="6">
        <f>待赋值表!T3939</f>
        <v/>
      </c>
      <c r="V3940" s="6">
        <f>待赋值表!U3939</f>
        <v/>
      </c>
      <c r="W3940" s="6">
        <f>待赋值表!V3939</f>
        <v/>
      </c>
      <c r="X3940" s="6">
        <f>待赋值表!W3939</f>
        <v/>
      </c>
      <c r="Y3940" s="6">
        <f>待赋值表!X3939</f>
        <v/>
      </c>
      <c r="Z3940" s="3">
        <f>IF(M3940&gt;=0.01,"B_pre",IF(M3940&gt;=0,"C_pre","none"))</f>
        <v/>
      </c>
      <c r="AA3940" s="3">
        <f>IF(U3940&gt;0.125,"a_pre",IF(U3940&gt;=0,"b_pre","none"))</f>
        <v/>
      </c>
      <c r="AB3940" s="3">
        <f>AND(Z3940="B_pre",AA3940="a_pre")</f>
        <v/>
      </c>
      <c r="AC3940" s="3">
        <f>AND(Z3940="B_pre",AA3940="b_pre")</f>
        <v/>
      </c>
      <c r="AD3940" s="3">
        <f>AND(Z3940="C_pre",AA3940="a_pre")</f>
        <v/>
      </c>
      <c r="AE3940" s="3">
        <f>AND(Z3940="C_pre",AA3940="b_pre")</f>
        <v/>
      </c>
      <c r="AF3940" s="6">
        <f>待赋值表!C3939</f>
        <v/>
      </c>
      <c r="AG3940" s="3">
        <f t="array" ref="AG3940">IF(AB3940=TRUE,"A",IF(AC3940=TRUE,"B",IF(AD3940=TRUE,"C",IF(AE3940=TRUE,"D","其他"))))</f>
        <v/>
      </c>
      <c r="AH3940" s="3">
        <f>IF(分析表!$E$12&lt;&gt;"ALL",AND(AF3940=分析表!$E$10,AG3940=分析表!$E$12),IF(AF3940=分析表!$E$10,TRUE(),IF(AF3940="ALL",TRUE(),"")))</f>
        <v/>
      </c>
    </row>
    <row r="3941">
      <c r="A3941" s="3">
        <f>COUNTIF($AH$2:AH3941,"TRUE")</f>
        <v/>
      </c>
      <c r="B3941" s="3">
        <f>COUNTIF($AG$2:$AG3941,#REF!)</f>
        <v/>
      </c>
      <c r="C3941" s="56">
        <f>待赋值表!A3940</f>
        <v/>
      </c>
      <c r="E3941" s="6">
        <f>待赋值表!D3940</f>
        <v/>
      </c>
      <c r="F3941" s="6">
        <f>待赋值表!E3940</f>
        <v/>
      </c>
      <c r="G3941" s="6">
        <f>待赋值表!F3940</f>
        <v/>
      </c>
      <c r="H3941" s="6">
        <f>待赋值表!G3940</f>
        <v/>
      </c>
      <c r="I3941" s="6">
        <f>待赋值表!H3940</f>
        <v/>
      </c>
      <c r="J3941" s="6">
        <f>待赋值表!I3940</f>
        <v/>
      </c>
      <c r="K3941" s="6">
        <f>待赋值表!J3940</f>
        <v/>
      </c>
      <c r="L3941" s="6">
        <f>待赋值表!K3940</f>
        <v/>
      </c>
      <c r="M3941" s="6">
        <f>待赋值表!L3940</f>
        <v/>
      </c>
      <c r="N3941" s="6">
        <f>待赋值表!M3940</f>
        <v/>
      </c>
      <c r="O3941" s="6">
        <f>待赋值表!N3940</f>
        <v/>
      </c>
      <c r="P3941" s="6">
        <f>待赋值表!O3940</f>
        <v/>
      </c>
      <c r="Q3941" s="6">
        <f>IF(待赋值表!P3940&lt;&gt;"",待赋值表!P3940,0)</f>
        <v/>
      </c>
      <c r="R3941" s="6">
        <f>待赋值表!Q3940</f>
        <v/>
      </c>
      <c r="S3941" s="6">
        <f>待赋值表!R3940</f>
        <v/>
      </c>
      <c r="T3941" s="6">
        <f>待赋值表!S3940</f>
        <v/>
      </c>
      <c r="U3941" s="6">
        <f>待赋值表!T3940</f>
        <v/>
      </c>
      <c r="V3941" s="6">
        <f>待赋值表!U3940</f>
        <v/>
      </c>
      <c r="W3941" s="6">
        <f>待赋值表!V3940</f>
        <v/>
      </c>
      <c r="X3941" s="6">
        <f>待赋值表!W3940</f>
        <v/>
      </c>
      <c r="Y3941" s="6">
        <f>待赋值表!X3940</f>
        <v/>
      </c>
      <c r="Z3941" s="3">
        <f>IF(M3941&gt;=0.01,"B_pre",IF(M3941&gt;=0,"C_pre","none"))</f>
        <v/>
      </c>
      <c r="AA3941" s="3">
        <f>IF(U3941&gt;0.125,"a_pre",IF(U3941&gt;=0,"b_pre","none"))</f>
        <v/>
      </c>
      <c r="AB3941" s="3">
        <f>AND(Z3941="B_pre",AA3941="a_pre")</f>
        <v/>
      </c>
      <c r="AC3941" s="3">
        <f>AND(Z3941="B_pre",AA3941="b_pre")</f>
        <v/>
      </c>
      <c r="AD3941" s="3">
        <f>AND(Z3941="C_pre",AA3941="a_pre")</f>
        <v/>
      </c>
      <c r="AE3941" s="3">
        <f>AND(Z3941="C_pre",AA3941="b_pre")</f>
        <v/>
      </c>
      <c r="AF3941" s="6">
        <f>待赋值表!C3940</f>
        <v/>
      </c>
      <c r="AG3941" s="3">
        <f t="array" ref="AG3941">IF(AB3941=TRUE,"A",IF(AC3941=TRUE,"B",IF(AD3941=TRUE,"C",IF(AE3941=TRUE,"D","其他"))))</f>
        <v/>
      </c>
      <c r="AH3941" s="3">
        <f>IF(分析表!$E$12&lt;&gt;"ALL",AND(AF3941=分析表!$E$10,AG3941=分析表!$E$12),IF(AF3941=分析表!$E$10,TRUE(),IF(AF3941="ALL",TRUE(),"")))</f>
        <v/>
      </c>
    </row>
    <row r="3942">
      <c r="A3942" s="3">
        <f>COUNTIF($AH$2:AH3942,"TRUE")</f>
        <v/>
      </c>
      <c r="B3942" s="3">
        <f>COUNTIF($AG$2:$AG3942,#REF!)</f>
        <v/>
      </c>
      <c r="C3942" s="56">
        <f>待赋值表!A3941</f>
        <v/>
      </c>
      <c r="E3942" s="6">
        <f>待赋值表!D3941</f>
        <v/>
      </c>
      <c r="F3942" s="6">
        <f>待赋值表!E3941</f>
        <v/>
      </c>
      <c r="G3942" s="6">
        <f>待赋值表!F3941</f>
        <v/>
      </c>
      <c r="H3942" s="6">
        <f>待赋值表!G3941</f>
        <v/>
      </c>
      <c r="I3942" s="6">
        <f>待赋值表!H3941</f>
        <v/>
      </c>
      <c r="J3942" s="6">
        <f>待赋值表!I3941</f>
        <v/>
      </c>
      <c r="K3942" s="6">
        <f>待赋值表!J3941</f>
        <v/>
      </c>
      <c r="L3942" s="6">
        <f>待赋值表!K3941</f>
        <v/>
      </c>
      <c r="M3942" s="6">
        <f>待赋值表!L3941</f>
        <v/>
      </c>
      <c r="N3942" s="6">
        <f>待赋值表!M3941</f>
        <v/>
      </c>
      <c r="O3942" s="6">
        <f>待赋值表!N3941</f>
        <v/>
      </c>
      <c r="P3942" s="6">
        <f>待赋值表!O3941</f>
        <v/>
      </c>
      <c r="Q3942" s="6">
        <f>IF(待赋值表!P3941&lt;&gt;"",待赋值表!P3941,0)</f>
        <v/>
      </c>
      <c r="R3942" s="6">
        <f>待赋值表!Q3941</f>
        <v/>
      </c>
      <c r="S3942" s="6">
        <f>待赋值表!R3941</f>
        <v/>
      </c>
      <c r="T3942" s="6">
        <f>待赋值表!S3941</f>
        <v/>
      </c>
      <c r="U3942" s="6">
        <f>待赋值表!T3941</f>
        <v/>
      </c>
      <c r="V3942" s="6">
        <f>待赋值表!U3941</f>
        <v/>
      </c>
      <c r="W3942" s="6">
        <f>待赋值表!V3941</f>
        <v/>
      </c>
      <c r="X3942" s="6">
        <f>待赋值表!W3941</f>
        <v/>
      </c>
      <c r="Y3942" s="6">
        <f>待赋值表!X3941</f>
        <v/>
      </c>
      <c r="Z3942" s="3">
        <f>IF(M3942&gt;=0.01,"B_pre",IF(M3942&gt;=0,"C_pre","none"))</f>
        <v/>
      </c>
      <c r="AA3942" s="3">
        <f>IF(U3942&gt;0.125,"a_pre",IF(U3942&gt;=0,"b_pre","none"))</f>
        <v/>
      </c>
      <c r="AB3942" s="3">
        <f>AND(Z3942="B_pre",AA3942="a_pre")</f>
        <v/>
      </c>
      <c r="AC3942" s="3">
        <f>AND(Z3942="B_pre",AA3942="b_pre")</f>
        <v/>
      </c>
      <c r="AD3942" s="3">
        <f>AND(Z3942="C_pre",AA3942="a_pre")</f>
        <v/>
      </c>
      <c r="AE3942" s="3">
        <f>AND(Z3942="C_pre",AA3942="b_pre")</f>
        <v/>
      </c>
      <c r="AF3942" s="6">
        <f>待赋值表!C3941</f>
        <v/>
      </c>
      <c r="AG3942" s="3">
        <f t="array" ref="AG3942">IF(AB3942=TRUE,"A",IF(AC3942=TRUE,"B",IF(AD3942=TRUE,"C",IF(AE3942=TRUE,"D","其他"))))</f>
        <v/>
      </c>
      <c r="AH3942" s="3">
        <f>IF(分析表!$E$12&lt;&gt;"ALL",AND(AF3942=分析表!$E$10,AG3942=分析表!$E$12),IF(AF3942=分析表!$E$10,TRUE(),IF(AF3942="ALL",TRUE(),"")))</f>
        <v/>
      </c>
    </row>
    <row r="3943">
      <c r="A3943" s="3">
        <f>COUNTIF($AH$2:AH3943,"TRUE")</f>
        <v/>
      </c>
      <c r="B3943" s="3">
        <f>COUNTIF($AG$2:$AG3943,#REF!)</f>
        <v/>
      </c>
      <c r="C3943" s="56">
        <f>待赋值表!A3942</f>
        <v/>
      </c>
      <c r="E3943" s="6">
        <f>待赋值表!D3942</f>
        <v/>
      </c>
      <c r="F3943" s="6">
        <f>待赋值表!E3942</f>
        <v/>
      </c>
      <c r="G3943" s="6">
        <f>待赋值表!F3942</f>
        <v/>
      </c>
      <c r="H3943" s="6">
        <f>待赋值表!G3942</f>
        <v/>
      </c>
      <c r="I3943" s="6">
        <f>待赋值表!H3942</f>
        <v/>
      </c>
      <c r="J3943" s="6">
        <f>待赋值表!I3942</f>
        <v/>
      </c>
      <c r="K3943" s="6">
        <f>待赋值表!J3942</f>
        <v/>
      </c>
      <c r="L3943" s="6">
        <f>待赋值表!K3942</f>
        <v/>
      </c>
      <c r="M3943" s="6">
        <f>待赋值表!L3942</f>
        <v/>
      </c>
      <c r="N3943" s="6">
        <f>待赋值表!M3942</f>
        <v/>
      </c>
      <c r="O3943" s="6">
        <f>待赋值表!N3942</f>
        <v/>
      </c>
      <c r="P3943" s="6">
        <f>待赋值表!O3942</f>
        <v/>
      </c>
      <c r="Q3943" s="6">
        <f>IF(待赋值表!P3942&lt;&gt;"",待赋值表!P3942,0)</f>
        <v/>
      </c>
      <c r="R3943" s="6">
        <f>待赋值表!Q3942</f>
        <v/>
      </c>
      <c r="S3943" s="6">
        <f>待赋值表!R3942</f>
        <v/>
      </c>
      <c r="T3943" s="6">
        <f>待赋值表!S3942</f>
        <v/>
      </c>
      <c r="U3943" s="6">
        <f>待赋值表!T3942</f>
        <v/>
      </c>
      <c r="V3943" s="6">
        <f>待赋值表!U3942</f>
        <v/>
      </c>
      <c r="W3943" s="6">
        <f>待赋值表!V3942</f>
        <v/>
      </c>
      <c r="X3943" s="6">
        <f>待赋值表!W3942</f>
        <v/>
      </c>
      <c r="Y3943" s="6">
        <f>待赋值表!X3942</f>
        <v/>
      </c>
      <c r="Z3943" s="3">
        <f>IF(M3943&gt;=0.01,"B_pre",IF(M3943&gt;=0,"C_pre","none"))</f>
        <v/>
      </c>
      <c r="AA3943" s="3">
        <f>IF(U3943&gt;0.125,"a_pre",IF(U3943&gt;=0,"b_pre","none"))</f>
        <v/>
      </c>
      <c r="AB3943" s="3">
        <f>AND(Z3943="B_pre",AA3943="a_pre")</f>
        <v/>
      </c>
      <c r="AC3943" s="3">
        <f>AND(Z3943="B_pre",AA3943="b_pre")</f>
        <v/>
      </c>
      <c r="AD3943" s="3">
        <f>AND(Z3943="C_pre",AA3943="a_pre")</f>
        <v/>
      </c>
      <c r="AE3943" s="3">
        <f>AND(Z3943="C_pre",AA3943="b_pre")</f>
        <v/>
      </c>
      <c r="AF3943" s="6">
        <f>待赋值表!C3942</f>
        <v/>
      </c>
      <c r="AG3943" s="3">
        <f t="array" ref="AG3943">IF(AB3943=TRUE,"A",IF(AC3943=TRUE,"B",IF(AD3943=TRUE,"C",IF(AE3943=TRUE,"D","其他"))))</f>
        <v/>
      </c>
      <c r="AH3943" s="3">
        <f>IF(分析表!$E$12&lt;&gt;"ALL",AND(AF3943=分析表!$E$10,AG3943=分析表!$E$12),IF(AF3943=分析表!$E$10,TRUE(),IF(AF3943="ALL",TRUE(),"")))</f>
        <v/>
      </c>
    </row>
    <row r="3944">
      <c r="A3944" s="3">
        <f>COUNTIF($AH$2:AH3944,"TRUE")</f>
        <v/>
      </c>
      <c r="B3944" s="3">
        <f>COUNTIF($AG$2:$AG3944,#REF!)</f>
        <v/>
      </c>
      <c r="C3944" s="56">
        <f>待赋值表!A3943</f>
        <v/>
      </c>
      <c r="E3944" s="6">
        <f>待赋值表!D3943</f>
        <v/>
      </c>
      <c r="F3944" s="6">
        <f>待赋值表!E3943</f>
        <v/>
      </c>
      <c r="G3944" s="6">
        <f>待赋值表!F3943</f>
        <v/>
      </c>
      <c r="H3944" s="6">
        <f>待赋值表!G3943</f>
        <v/>
      </c>
      <c r="I3944" s="6">
        <f>待赋值表!H3943</f>
        <v/>
      </c>
      <c r="J3944" s="6">
        <f>待赋值表!I3943</f>
        <v/>
      </c>
      <c r="K3944" s="6">
        <f>待赋值表!J3943</f>
        <v/>
      </c>
      <c r="L3944" s="6">
        <f>待赋值表!K3943</f>
        <v/>
      </c>
      <c r="M3944" s="6">
        <f>待赋值表!L3943</f>
        <v/>
      </c>
      <c r="N3944" s="6">
        <f>待赋值表!M3943</f>
        <v/>
      </c>
      <c r="O3944" s="6">
        <f>待赋值表!N3943</f>
        <v/>
      </c>
      <c r="P3944" s="6">
        <f>待赋值表!O3943</f>
        <v/>
      </c>
      <c r="Q3944" s="6">
        <f>IF(待赋值表!P3943&lt;&gt;"",待赋值表!P3943,0)</f>
        <v/>
      </c>
      <c r="R3944" s="6">
        <f>待赋值表!Q3943</f>
        <v/>
      </c>
      <c r="S3944" s="6">
        <f>待赋值表!R3943</f>
        <v/>
      </c>
      <c r="T3944" s="6">
        <f>待赋值表!S3943</f>
        <v/>
      </c>
      <c r="U3944" s="6">
        <f>待赋值表!T3943</f>
        <v/>
      </c>
      <c r="V3944" s="6">
        <f>待赋值表!U3943</f>
        <v/>
      </c>
      <c r="W3944" s="6">
        <f>待赋值表!V3943</f>
        <v/>
      </c>
      <c r="X3944" s="6">
        <f>待赋值表!W3943</f>
        <v/>
      </c>
      <c r="Y3944" s="6">
        <f>待赋值表!X3943</f>
        <v/>
      </c>
      <c r="Z3944" s="3">
        <f>IF(M3944&gt;=0.01,"B_pre",IF(M3944&gt;=0,"C_pre","none"))</f>
        <v/>
      </c>
      <c r="AA3944" s="3">
        <f>IF(U3944&gt;0.125,"a_pre",IF(U3944&gt;=0,"b_pre","none"))</f>
        <v/>
      </c>
      <c r="AB3944" s="3">
        <f>AND(Z3944="B_pre",AA3944="a_pre")</f>
        <v/>
      </c>
      <c r="AC3944" s="3">
        <f>AND(Z3944="B_pre",AA3944="b_pre")</f>
        <v/>
      </c>
      <c r="AD3944" s="3">
        <f>AND(Z3944="C_pre",AA3944="a_pre")</f>
        <v/>
      </c>
      <c r="AE3944" s="3">
        <f>AND(Z3944="C_pre",AA3944="b_pre")</f>
        <v/>
      </c>
      <c r="AF3944" s="6">
        <f>待赋值表!C3943</f>
        <v/>
      </c>
      <c r="AG3944" s="3">
        <f t="array" ref="AG3944">IF(AB3944=TRUE,"A",IF(AC3944=TRUE,"B",IF(AD3944=TRUE,"C",IF(AE3944=TRUE,"D","其他"))))</f>
        <v/>
      </c>
      <c r="AH3944" s="3">
        <f>IF(分析表!$E$12&lt;&gt;"ALL",AND(AF3944=分析表!$E$10,AG3944=分析表!$E$12),IF(AF3944=分析表!$E$10,TRUE(),IF(AF3944="ALL",TRUE(),"")))</f>
        <v/>
      </c>
    </row>
    <row r="3945">
      <c r="A3945" s="3">
        <f>COUNTIF($AH$2:AH3945,"TRUE")</f>
        <v/>
      </c>
      <c r="B3945" s="3">
        <f>COUNTIF($AG$2:$AG3945,#REF!)</f>
        <v/>
      </c>
      <c r="C3945" s="56">
        <f>待赋值表!A3944</f>
        <v/>
      </c>
      <c r="E3945" s="6">
        <f>待赋值表!D3944</f>
        <v/>
      </c>
      <c r="F3945" s="6">
        <f>待赋值表!E3944</f>
        <v/>
      </c>
      <c r="G3945" s="6">
        <f>待赋值表!F3944</f>
        <v/>
      </c>
      <c r="H3945" s="6">
        <f>待赋值表!G3944</f>
        <v/>
      </c>
      <c r="I3945" s="6">
        <f>待赋值表!H3944</f>
        <v/>
      </c>
      <c r="J3945" s="6">
        <f>待赋值表!I3944</f>
        <v/>
      </c>
      <c r="K3945" s="6">
        <f>待赋值表!J3944</f>
        <v/>
      </c>
      <c r="L3945" s="6">
        <f>待赋值表!K3944</f>
        <v/>
      </c>
      <c r="M3945" s="6">
        <f>待赋值表!L3944</f>
        <v/>
      </c>
      <c r="N3945" s="6">
        <f>待赋值表!M3944</f>
        <v/>
      </c>
      <c r="O3945" s="6">
        <f>待赋值表!N3944</f>
        <v/>
      </c>
      <c r="P3945" s="6">
        <f>待赋值表!O3944</f>
        <v/>
      </c>
      <c r="Q3945" s="6">
        <f>IF(待赋值表!P3944&lt;&gt;"",待赋值表!P3944,0)</f>
        <v/>
      </c>
      <c r="R3945" s="6">
        <f>待赋值表!Q3944</f>
        <v/>
      </c>
      <c r="S3945" s="6">
        <f>待赋值表!R3944</f>
        <v/>
      </c>
      <c r="T3945" s="6">
        <f>待赋值表!S3944</f>
        <v/>
      </c>
      <c r="U3945" s="6">
        <f>待赋值表!T3944</f>
        <v/>
      </c>
      <c r="V3945" s="6">
        <f>待赋值表!U3944</f>
        <v/>
      </c>
      <c r="W3945" s="6">
        <f>待赋值表!V3944</f>
        <v/>
      </c>
      <c r="X3945" s="6">
        <f>待赋值表!W3944</f>
        <v/>
      </c>
      <c r="Y3945" s="6">
        <f>待赋值表!X3944</f>
        <v/>
      </c>
      <c r="Z3945" s="3">
        <f>IF(M3945&gt;=0.01,"B_pre",IF(M3945&gt;=0,"C_pre","none"))</f>
        <v/>
      </c>
      <c r="AA3945" s="3">
        <f>IF(U3945&gt;0.125,"a_pre",IF(U3945&gt;=0,"b_pre","none"))</f>
        <v/>
      </c>
      <c r="AB3945" s="3">
        <f>AND(Z3945="B_pre",AA3945="a_pre")</f>
        <v/>
      </c>
      <c r="AC3945" s="3">
        <f>AND(Z3945="B_pre",AA3945="b_pre")</f>
        <v/>
      </c>
      <c r="AD3945" s="3">
        <f>AND(Z3945="C_pre",AA3945="a_pre")</f>
        <v/>
      </c>
      <c r="AE3945" s="3">
        <f>AND(Z3945="C_pre",AA3945="b_pre")</f>
        <v/>
      </c>
      <c r="AF3945" s="6">
        <f>待赋值表!C3944</f>
        <v/>
      </c>
      <c r="AG3945" s="3">
        <f t="array" ref="AG3945">IF(AB3945=TRUE,"A",IF(AC3945=TRUE,"B",IF(AD3945=TRUE,"C",IF(AE3945=TRUE,"D","其他"))))</f>
        <v/>
      </c>
      <c r="AH3945" s="3">
        <f>IF(分析表!$E$12&lt;&gt;"ALL",AND(AF3945=分析表!$E$10,AG3945=分析表!$E$12),IF(AF3945=分析表!$E$10,TRUE(),IF(AF3945="ALL",TRUE(),"")))</f>
        <v/>
      </c>
    </row>
    <row r="3946">
      <c r="A3946" s="3">
        <f>COUNTIF($AH$2:AH3946,"TRUE")</f>
        <v/>
      </c>
      <c r="B3946" s="3">
        <f>COUNTIF($AG$2:$AG3946,#REF!)</f>
        <v/>
      </c>
      <c r="C3946" s="56">
        <f>待赋值表!A3945</f>
        <v/>
      </c>
      <c r="E3946" s="6">
        <f>待赋值表!D3945</f>
        <v/>
      </c>
      <c r="F3946" s="6">
        <f>待赋值表!E3945</f>
        <v/>
      </c>
      <c r="G3946" s="6">
        <f>待赋值表!F3945</f>
        <v/>
      </c>
      <c r="H3946" s="6">
        <f>待赋值表!G3945</f>
        <v/>
      </c>
      <c r="I3946" s="6">
        <f>待赋值表!H3945</f>
        <v/>
      </c>
      <c r="J3946" s="6">
        <f>待赋值表!I3945</f>
        <v/>
      </c>
      <c r="K3946" s="6">
        <f>待赋值表!J3945</f>
        <v/>
      </c>
      <c r="L3946" s="6">
        <f>待赋值表!K3945</f>
        <v/>
      </c>
      <c r="M3946" s="6">
        <f>待赋值表!L3945</f>
        <v/>
      </c>
      <c r="N3946" s="6">
        <f>待赋值表!M3945</f>
        <v/>
      </c>
      <c r="O3946" s="6">
        <f>待赋值表!N3945</f>
        <v/>
      </c>
      <c r="P3946" s="6">
        <f>待赋值表!O3945</f>
        <v/>
      </c>
      <c r="Q3946" s="6">
        <f>IF(待赋值表!P3945&lt;&gt;"",待赋值表!P3945,0)</f>
        <v/>
      </c>
      <c r="R3946" s="6">
        <f>待赋值表!Q3945</f>
        <v/>
      </c>
      <c r="S3946" s="6">
        <f>待赋值表!R3945</f>
        <v/>
      </c>
      <c r="T3946" s="6">
        <f>待赋值表!S3945</f>
        <v/>
      </c>
      <c r="U3946" s="6">
        <f>待赋值表!T3945</f>
        <v/>
      </c>
      <c r="V3946" s="6">
        <f>待赋值表!U3945</f>
        <v/>
      </c>
      <c r="W3946" s="6">
        <f>待赋值表!V3945</f>
        <v/>
      </c>
      <c r="X3946" s="6">
        <f>待赋值表!W3945</f>
        <v/>
      </c>
      <c r="Y3946" s="6">
        <f>待赋值表!X3945</f>
        <v/>
      </c>
      <c r="Z3946" s="3">
        <f>IF(M3946&gt;=0.01,"B_pre",IF(M3946&gt;=0,"C_pre","none"))</f>
        <v/>
      </c>
      <c r="AA3946" s="3">
        <f>IF(U3946&gt;0.125,"a_pre",IF(U3946&gt;=0,"b_pre","none"))</f>
        <v/>
      </c>
      <c r="AB3946" s="3">
        <f>AND(Z3946="B_pre",AA3946="a_pre")</f>
        <v/>
      </c>
      <c r="AC3946" s="3">
        <f>AND(Z3946="B_pre",AA3946="b_pre")</f>
        <v/>
      </c>
      <c r="AD3946" s="3">
        <f>AND(Z3946="C_pre",AA3946="a_pre")</f>
        <v/>
      </c>
      <c r="AE3946" s="3">
        <f>AND(Z3946="C_pre",AA3946="b_pre")</f>
        <v/>
      </c>
      <c r="AF3946" s="6">
        <f>待赋值表!C3945</f>
        <v/>
      </c>
      <c r="AG3946" s="3">
        <f t="array" ref="AG3946">IF(AB3946=TRUE,"A",IF(AC3946=TRUE,"B",IF(AD3946=TRUE,"C",IF(AE3946=TRUE,"D","其他"))))</f>
        <v/>
      </c>
      <c r="AH3946" s="3">
        <f>IF(分析表!$E$12&lt;&gt;"ALL",AND(AF3946=分析表!$E$10,AG3946=分析表!$E$12),IF(AF3946=分析表!$E$10,TRUE(),IF(AF3946="ALL",TRUE(),"")))</f>
        <v/>
      </c>
    </row>
    <row r="3947">
      <c r="A3947" s="3">
        <f>COUNTIF($AH$2:AH3947,"TRUE")</f>
        <v/>
      </c>
      <c r="B3947" s="3">
        <f>COUNTIF($AG$2:$AG3947,#REF!)</f>
        <v/>
      </c>
      <c r="C3947" s="56">
        <f>待赋值表!A3946</f>
        <v/>
      </c>
      <c r="E3947" s="6">
        <f>待赋值表!D3946</f>
        <v/>
      </c>
      <c r="F3947" s="6">
        <f>待赋值表!E3946</f>
        <v/>
      </c>
      <c r="G3947" s="6">
        <f>待赋值表!F3946</f>
        <v/>
      </c>
      <c r="H3947" s="6">
        <f>待赋值表!G3946</f>
        <v/>
      </c>
      <c r="I3947" s="6">
        <f>待赋值表!H3946</f>
        <v/>
      </c>
      <c r="J3947" s="6">
        <f>待赋值表!I3946</f>
        <v/>
      </c>
      <c r="K3947" s="6">
        <f>待赋值表!J3946</f>
        <v/>
      </c>
      <c r="L3947" s="6">
        <f>待赋值表!K3946</f>
        <v/>
      </c>
      <c r="M3947" s="6">
        <f>待赋值表!L3946</f>
        <v/>
      </c>
      <c r="N3947" s="6">
        <f>待赋值表!M3946</f>
        <v/>
      </c>
      <c r="O3947" s="6">
        <f>待赋值表!N3946</f>
        <v/>
      </c>
      <c r="P3947" s="6">
        <f>待赋值表!O3946</f>
        <v/>
      </c>
      <c r="Q3947" s="6">
        <f>IF(待赋值表!P3946&lt;&gt;"",待赋值表!P3946,0)</f>
        <v/>
      </c>
      <c r="R3947" s="6">
        <f>待赋值表!Q3946</f>
        <v/>
      </c>
      <c r="S3947" s="6">
        <f>待赋值表!R3946</f>
        <v/>
      </c>
      <c r="T3947" s="6">
        <f>待赋值表!S3946</f>
        <v/>
      </c>
      <c r="U3947" s="6">
        <f>待赋值表!T3946</f>
        <v/>
      </c>
      <c r="V3947" s="6">
        <f>待赋值表!U3946</f>
        <v/>
      </c>
      <c r="W3947" s="6">
        <f>待赋值表!V3946</f>
        <v/>
      </c>
      <c r="X3947" s="6">
        <f>待赋值表!W3946</f>
        <v/>
      </c>
      <c r="Y3947" s="6">
        <f>待赋值表!X3946</f>
        <v/>
      </c>
      <c r="Z3947" s="3">
        <f>IF(M3947&gt;=0.01,"B_pre",IF(M3947&gt;=0,"C_pre","none"))</f>
        <v/>
      </c>
      <c r="AA3947" s="3">
        <f>IF(U3947&gt;0.125,"a_pre",IF(U3947&gt;=0,"b_pre","none"))</f>
        <v/>
      </c>
      <c r="AB3947" s="3">
        <f>AND(Z3947="B_pre",AA3947="a_pre")</f>
        <v/>
      </c>
      <c r="AC3947" s="3">
        <f>AND(Z3947="B_pre",AA3947="b_pre")</f>
        <v/>
      </c>
      <c r="AD3947" s="3">
        <f>AND(Z3947="C_pre",AA3947="a_pre")</f>
        <v/>
      </c>
      <c r="AE3947" s="3">
        <f>AND(Z3947="C_pre",AA3947="b_pre")</f>
        <v/>
      </c>
      <c r="AF3947" s="6">
        <f>待赋值表!C3946</f>
        <v/>
      </c>
      <c r="AG3947" s="3">
        <f t="array" ref="AG3947">IF(AB3947=TRUE,"A",IF(AC3947=TRUE,"B",IF(AD3947=TRUE,"C",IF(AE3947=TRUE,"D","其他"))))</f>
        <v/>
      </c>
      <c r="AH3947" s="3">
        <f>IF(分析表!$E$12&lt;&gt;"ALL",AND(AF3947=分析表!$E$10,AG3947=分析表!$E$12),IF(AF3947=分析表!$E$10,TRUE(),IF(AF3947="ALL",TRUE(),"")))</f>
        <v/>
      </c>
    </row>
    <row r="3948">
      <c r="A3948" s="3">
        <f>COUNTIF($AH$2:AH3948,"TRUE")</f>
        <v/>
      </c>
      <c r="B3948" s="3">
        <f>COUNTIF($AG$2:$AG3948,#REF!)</f>
        <v/>
      </c>
      <c r="C3948" s="56">
        <f>待赋值表!A3947</f>
        <v/>
      </c>
      <c r="E3948" s="6">
        <f>待赋值表!D3947</f>
        <v/>
      </c>
      <c r="F3948" s="6">
        <f>待赋值表!E3947</f>
        <v/>
      </c>
      <c r="G3948" s="6">
        <f>待赋值表!F3947</f>
        <v/>
      </c>
      <c r="H3948" s="6">
        <f>待赋值表!G3947</f>
        <v/>
      </c>
      <c r="I3948" s="6">
        <f>待赋值表!H3947</f>
        <v/>
      </c>
      <c r="J3948" s="6">
        <f>待赋值表!I3947</f>
        <v/>
      </c>
      <c r="K3948" s="6">
        <f>待赋值表!J3947</f>
        <v/>
      </c>
      <c r="L3948" s="6">
        <f>待赋值表!K3947</f>
        <v/>
      </c>
      <c r="M3948" s="6">
        <f>待赋值表!L3947</f>
        <v/>
      </c>
      <c r="N3948" s="6">
        <f>待赋值表!M3947</f>
        <v/>
      </c>
      <c r="O3948" s="6">
        <f>待赋值表!N3947</f>
        <v/>
      </c>
      <c r="P3948" s="6">
        <f>待赋值表!O3947</f>
        <v/>
      </c>
      <c r="Q3948" s="6">
        <f>IF(待赋值表!P3947&lt;&gt;"",待赋值表!P3947,0)</f>
        <v/>
      </c>
      <c r="R3948" s="6">
        <f>待赋值表!Q3947</f>
        <v/>
      </c>
      <c r="S3948" s="6">
        <f>待赋值表!R3947</f>
        <v/>
      </c>
      <c r="T3948" s="6">
        <f>待赋值表!S3947</f>
        <v/>
      </c>
      <c r="U3948" s="6">
        <f>待赋值表!T3947</f>
        <v/>
      </c>
      <c r="V3948" s="6">
        <f>待赋值表!U3947</f>
        <v/>
      </c>
      <c r="W3948" s="6">
        <f>待赋值表!V3947</f>
        <v/>
      </c>
      <c r="X3948" s="6">
        <f>待赋值表!W3947</f>
        <v/>
      </c>
      <c r="Y3948" s="6">
        <f>待赋值表!X3947</f>
        <v/>
      </c>
      <c r="Z3948" s="3">
        <f>IF(M3948&gt;=0.01,"B_pre",IF(M3948&gt;=0,"C_pre","none"))</f>
        <v/>
      </c>
      <c r="AA3948" s="3">
        <f>IF(U3948&gt;0.125,"a_pre",IF(U3948&gt;=0,"b_pre","none"))</f>
        <v/>
      </c>
      <c r="AB3948" s="3">
        <f>AND(Z3948="B_pre",AA3948="a_pre")</f>
        <v/>
      </c>
      <c r="AC3948" s="3">
        <f>AND(Z3948="B_pre",AA3948="b_pre")</f>
        <v/>
      </c>
      <c r="AD3948" s="3">
        <f>AND(Z3948="C_pre",AA3948="a_pre")</f>
        <v/>
      </c>
      <c r="AE3948" s="3">
        <f>AND(Z3948="C_pre",AA3948="b_pre")</f>
        <v/>
      </c>
      <c r="AF3948" s="6">
        <f>待赋值表!C3947</f>
        <v/>
      </c>
      <c r="AG3948" s="3">
        <f t="array" ref="AG3948">IF(AB3948=TRUE,"A",IF(AC3948=TRUE,"B",IF(AD3948=TRUE,"C",IF(AE3948=TRUE,"D","其他"))))</f>
        <v/>
      </c>
      <c r="AH3948" s="3">
        <f>IF(分析表!$E$12&lt;&gt;"ALL",AND(AF3948=分析表!$E$10,AG3948=分析表!$E$12),IF(AF3948=分析表!$E$10,TRUE(),IF(AF3948="ALL",TRUE(),"")))</f>
        <v/>
      </c>
    </row>
    <row r="3949">
      <c r="A3949" s="3">
        <f>COUNTIF($AH$2:AH3949,"TRUE")</f>
        <v/>
      </c>
      <c r="B3949" s="3">
        <f>COUNTIF($AG$2:$AG3949,#REF!)</f>
        <v/>
      </c>
      <c r="C3949" s="56">
        <f>待赋值表!A3948</f>
        <v/>
      </c>
      <c r="E3949" s="6">
        <f>待赋值表!D3948</f>
        <v/>
      </c>
      <c r="F3949" s="6">
        <f>待赋值表!E3948</f>
        <v/>
      </c>
      <c r="G3949" s="6">
        <f>待赋值表!F3948</f>
        <v/>
      </c>
      <c r="H3949" s="6">
        <f>待赋值表!G3948</f>
        <v/>
      </c>
      <c r="I3949" s="6">
        <f>待赋值表!H3948</f>
        <v/>
      </c>
      <c r="J3949" s="6">
        <f>待赋值表!I3948</f>
        <v/>
      </c>
      <c r="K3949" s="6">
        <f>待赋值表!J3948</f>
        <v/>
      </c>
      <c r="L3949" s="6">
        <f>待赋值表!K3948</f>
        <v/>
      </c>
      <c r="M3949" s="6">
        <f>待赋值表!L3948</f>
        <v/>
      </c>
      <c r="N3949" s="6">
        <f>待赋值表!M3948</f>
        <v/>
      </c>
      <c r="O3949" s="6">
        <f>待赋值表!N3948</f>
        <v/>
      </c>
      <c r="P3949" s="6">
        <f>待赋值表!O3948</f>
        <v/>
      </c>
      <c r="Q3949" s="6">
        <f>IF(待赋值表!P3948&lt;&gt;"",待赋值表!P3948,0)</f>
        <v/>
      </c>
      <c r="R3949" s="6">
        <f>待赋值表!Q3948</f>
        <v/>
      </c>
      <c r="S3949" s="6">
        <f>待赋值表!R3948</f>
        <v/>
      </c>
      <c r="T3949" s="6">
        <f>待赋值表!S3948</f>
        <v/>
      </c>
      <c r="U3949" s="6">
        <f>待赋值表!T3948</f>
        <v/>
      </c>
      <c r="V3949" s="6">
        <f>待赋值表!U3948</f>
        <v/>
      </c>
      <c r="W3949" s="6">
        <f>待赋值表!V3948</f>
        <v/>
      </c>
      <c r="X3949" s="6">
        <f>待赋值表!W3948</f>
        <v/>
      </c>
      <c r="Y3949" s="6">
        <f>待赋值表!X3948</f>
        <v/>
      </c>
      <c r="Z3949" s="3">
        <f>IF(M3949&gt;=0.01,"B_pre",IF(M3949&gt;=0,"C_pre","none"))</f>
        <v/>
      </c>
      <c r="AA3949" s="3">
        <f>IF(U3949&gt;0.125,"a_pre",IF(U3949&gt;=0,"b_pre","none"))</f>
        <v/>
      </c>
      <c r="AB3949" s="3">
        <f>AND(Z3949="B_pre",AA3949="a_pre")</f>
        <v/>
      </c>
      <c r="AC3949" s="3">
        <f>AND(Z3949="B_pre",AA3949="b_pre")</f>
        <v/>
      </c>
      <c r="AD3949" s="3">
        <f>AND(Z3949="C_pre",AA3949="a_pre")</f>
        <v/>
      </c>
      <c r="AE3949" s="3">
        <f>AND(Z3949="C_pre",AA3949="b_pre")</f>
        <v/>
      </c>
      <c r="AF3949" s="6">
        <f>待赋值表!C3948</f>
        <v/>
      </c>
      <c r="AG3949" s="3">
        <f t="array" ref="AG3949">IF(AB3949=TRUE,"A",IF(AC3949=TRUE,"B",IF(AD3949=TRUE,"C",IF(AE3949=TRUE,"D","其他"))))</f>
        <v/>
      </c>
      <c r="AH3949" s="3">
        <f>IF(分析表!$E$12&lt;&gt;"ALL",AND(AF3949=分析表!$E$10,AG3949=分析表!$E$12),IF(AF3949=分析表!$E$10,TRUE(),IF(AF3949="ALL",TRUE(),"")))</f>
        <v/>
      </c>
    </row>
    <row r="3950">
      <c r="A3950" s="3">
        <f>COUNTIF($AH$2:AH3950,"TRUE")</f>
        <v/>
      </c>
      <c r="B3950" s="3">
        <f>COUNTIF($AG$2:$AG3950,#REF!)</f>
        <v/>
      </c>
      <c r="C3950" s="56">
        <f>待赋值表!A3949</f>
        <v/>
      </c>
      <c r="E3950" s="6">
        <f>待赋值表!D3949</f>
        <v/>
      </c>
      <c r="F3950" s="6">
        <f>待赋值表!E3949</f>
        <v/>
      </c>
      <c r="G3950" s="6">
        <f>待赋值表!F3949</f>
        <v/>
      </c>
      <c r="H3950" s="6">
        <f>待赋值表!G3949</f>
        <v/>
      </c>
      <c r="I3950" s="6">
        <f>待赋值表!H3949</f>
        <v/>
      </c>
      <c r="J3950" s="6">
        <f>待赋值表!I3949</f>
        <v/>
      </c>
      <c r="K3950" s="6">
        <f>待赋值表!J3949</f>
        <v/>
      </c>
      <c r="L3950" s="6">
        <f>待赋值表!K3949</f>
        <v/>
      </c>
      <c r="M3950" s="6">
        <f>待赋值表!L3949</f>
        <v/>
      </c>
      <c r="N3950" s="6">
        <f>待赋值表!M3949</f>
        <v/>
      </c>
      <c r="O3950" s="6">
        <f>待赋值表!N3949</f>
        <v/>
      </c>
      <c r="P3950" s="6">
        <f>待赋值表!O3949</f>
        <v/>
      </c>
      <c r="Q3950" s="6">
        <f>IF(待赋值表!P3949&lt;&gt;"",待赋值表!P3949,0)</f>
        <v/>
      </c>
      <c r="R3950" s="6">
        <f>待赋值表!Q3949</f>
        <v/>
      </c>
      <c r="S3950" s="6">
        <f>待赋值表!R3949</f>
        <v/>
      </c>
      <c r="T3950" s="6">
        <f>待赋值表!S3949</f>
        <v/>
      </c>
      <c r="U3950" s="6">
        <f>待赋值表!T3949</f>
        <v/>
      </c>
      <c r="V3950" s="6">
        <f>待赋值表!U3949</f>
        <v/>
      </c>
      <c r="W3950" s="6">
        <f>待赋值表!V3949</f>
        <v/>
      </c>
      <c r="X3950" s="6">
        <f>待赋值表!W3949</f>
        <v/>
      </c>
      <c r="Y3950" s="6">
        <f>待赋值表!X3949</f>
        <v/>
      </c>
      <c r="Z3950" s="3">
        <f>IF(M3950&gt;=0.01,"B_pre",IF(M3950&gt;=0,"C_pre","none"))</f>
        <v/>
      </c>
      <c r="AA3950" s="3">
        <f>IF(U3950&gt;0.125,"a_pre",IF(U3950&gt;=0,"b_pre","none"))</f>
        <v/>
      </c>
      <c r="AB3950" s="3">
        <f>AND(Z3950="B_pre",AA3950="a_pre")</f>
        <v/>
      </c>
      <c r="AC3950" s="3">
        <f>AND(Z3950="B_pre",AA3950="b_pre")</f>
        <v/>
      </c>
      <c r="AD3950" s="3">
        <f>AND(Z3950="C_pre",AA3950="a_pre")</f>
        <v/>
      </c>
      <c r="AE3950" s="3">
        <f>AND(Z3950="C_pre",AA3950="b_pre")</f>
        <v/>
      </c>
      <c r="AF3950" s="6">
        <f>待赋值表!C3949</f>
        <v/>
      </c>
      <c r="AG3950" s="3">
        <f t="array" ref="AG3950">IF(AB3950=TRUE,"A",IF(AC3950=TRUE,"B",IF(AD3950=TRUE,"C",IF(AE3950=TRUE,"D","其他"))))</f>
        <v/>
      </c>
      <c r="AH3950" s="3">
        <f>IF(分析表!$E$12&lt;&gt;"ALL",AND(AF3950=分析表!$E$10,AG3950=分析表!$E$12),IF(AF3950=分析表!$E$10,TRUE(),IF(AF3950="ALL",TRUE(),"")))</f>
        <v/>
      </c>
    </row>
    <row r="3951">
      <c r="A3951" s="3">
        <f>COUNTIF($AH$2:AH3951,"TRUE")</f>
        <v/>
      </c>
      <c r="B3951" s="3">
        <f>COUNTIF($AG$2:$AG3951,#REF!)</f>
        <v/>
      </c>
      <c r="C3951" s="56">
        <f>待赋值表!A3950</f>
        <v/>
      </c>
      <c r="E3951" s="6">
        <f>待赋值表!D3950</f>
        <v/>
      </c>
      <c r="F3951" s="6">
        <f>待赋值表!E3950</f>
        <v/>
      </c>
      <c r="G3951" s="6">
        <f>待赋值表!F3950</f>
        <v/>
      </c>
      <c r="H3951" s="6">
        <f>待赋值表!G3950</f>
        <v/>
      </c>
      <c r="I3951" s="6">
        <f>待赋值表!H3950</f>
        <v/>
      </c>
      <c r="J3951" s="6">
        <f>待赋值表!I3950</f>
        <v/>
      </c>
      <c r="K3951" s="6">
        <f>待赋值表!J3950</f>
        <v/>
      </c>
      <c r="L3951" s="6">
        <f>待赋值表!K3950</f>
        <v/>
      </c>
      <c r="M3951" s="6">
        <f>待赋值表!L3950</f>
        <v/>
      </c>
      <c r="N3951" s="6">
        <f>待赋值表!M3950</f>
        <v/>
      </c>
      <c r="O3951" s="6">
        <f>待赋值表!N3950</f>
        <v/>
      </c>
      <c r="P3951" s="6">
        <f>待赋值表!O3950</f>
        <v/>
      </c>
      <c r="Q3951" s="6">
        <f>IF(待赋值表!P3950&lt;&gt;"",待赋值表!P3950,0)</f>
        <v/>
      </c>
      <c r="R3951" s="6">
        <f>待赋值表!Q3950</f>
        <v/>
      </c>
      <c r="S3951" s="6">
        <f>待赋值表!R3950</f>
        <v/>
      </c>
      <c r="T3951" s="6">
        <f>待赋值表!S3950</f>
        <v/>
      </c>
      <c r="U3951" s="6">
        <f>待赋值表!T3950</f>
        <v/>
      </c>
      <c r="V3951" s="6">
        <f>待赋值表!U3950</f>
        <v/>
      </c>
      <c r="W3951" s="6">
        <f>待赋值表!V3950</f>
        <v/>
      </c>
      <c r="X3951" s="6">
        <f>待赋值表!W3950</f>
        <v/>
      </c>
      <c r="Y3951" s="6">
        <f>待赋值表!X3950</f>
        <v/>
      </c>
      <c r="Z3951" s="3">
        <f>IF(M3951&gt;=0.01,"B_pre",IF(M3951&gt;=0,"C_pre","none"))</f>
        <v/>
      </c>
      <c r="AA3951" s="3">
        <f>IF(U3951&gt;0.125,"a_pre",IF(U3951&gt;=0,"b_pre","none"))</f>
        <v/>
      </c>
      <c r="AB3951" s="3">
        <f>AND(Z3951="B_pre",AA3951="a_pre")</f>
        <v/>
      </c>
      <c r="AC3951" s="3">
        <f>AND(Z3951="B_pre",AA3951="b_pre")</f>
        <v/>
      </c>
      <c r="AD3951" s="3">
        <f>AND(Z3951="C_pre",AA3951="a_pre")</f>
        <v/>
      </c>
      <c r="AE3951" s="3">
        <f>AND(Z3951="C_pre",AA3951="b_pre")</f>
        <v/>
      </c>
      <c r="AF3951" s="6">
        <f>待赋值表!C3950</f>
        <v/>
      </c>
      <c r="AG3951" s="3">
        <f t="array" ref="AG3951">IF(AB3951=TRUE,"A",IF(AC3951=TRUE,"B",IF(AD3951=TRUE,"C",IF(AE3951=TRUE,"D","其他"))))</f>
        <v/>
      </c>
      <c r="AH3951" s="3">
        <f>IF(分析表!$E$12&lt;&gt;"ALL",AND(AF3951=分析表!$E$10,AG3951=分析表!$E$12),IF(AF3951=分析表!$E$10,TRUE(),IF(AF3951="ALL",TRUE(),"")))</f>
        <v/>
      </c>
    </row>
    <row r="3952">
      <c r="A3952" s="3">
        <f>COUNTIF($AH$2:AH3952,"TRUE")</f>
        <v/>
      </c>
      <c r="B3952" s="3">
        <f>COUNTIF($AG$2:$AG3952,#REF!)</f>
        <v/>
      </c>
      <c r="C3952" s="56">
        <f>待赋值表!A3951</f>
        <v/>
      </c>
      <c r="E3952" s="6">
        <f>待赋值表!D3951</f>
        <v/>
      </c>
      <c r="F3952" s="6">
        <f>待赋值表!E3951</f>
        <v/>
      </c>
      <c r="G3952" s="6">
        <f>待赋值表!F3951</f>
        <v/>
      </c>
      <c r="H3952" s="6">
        <f>待赋值表!G3951</f>
        <v/>
      </c>
      <c r="I3952" s="6">
        <f>待赋值表!H3951</f>
        <v/>
      </c>
      <c r="J3952" s="6">
        <f>待赋值表!I3951</f>
        <v/>
      </c>
      <c r="K3952" s="6">
        <f>待赋值表!J3951</f>
        <v/>
      </c>
      <c r="L3952" s="6">
        <f>待赋值表!K3951</f>
        <v/>
      </c>
      <c r="M3952" s="6">
        <f>待赋值表!L3951</f>
        <v/>
      </c>
      <c r="N3952" s="6">
        <f>待赋值表!M3951</f>
        <v/>
      </c>
      <c r="O3952" s="6">
        <f>待赋值表!N3951</f>
        <v/>
      </c>
      <c r="P3952" s="6">
        <f>待赋值表!O3951</f>
        <v/>
      </c>
      <c r="Q3952" s="6">
        <f>IF(待赋值表!P3951&lt;&gt;"",待赋值表!P3951,0)</f>
        <v/>
      </c>
      <c r="R3952" s="6">
        <f>待赋值表!Q3951</f>
        <v/>
      </c>
      <c r="S3952" s="6">
        <f>待赋值表!R3951</f>
        <v/>
      </c>
      <c r="T3952" s="6">
        <f>待赋值表!S3951</f>
        <v/>
      </c>
      <c r="U3952" s="6">
        <f>待赋值表!T3951</f>
        <v/>
      </c>
      <c r="V3952" s="6">
        <f>待赋值表!U3951</f>
        <v/>
      </c>
      <c r="W3952" s="6">
        <f>待赋值表!V3951</f>
        <v/>
      </c>
      <c r="X3952" s="6">
        <f>待赋值表!W3951</f>
        <v/>
      </c>
      <c r="Y3952" s="6">
        <f>待赋值表!X3951</f>
        <v/>
      </c>
      <c r="Z3952" s="3">
        <f>IF(M3952&gt;=0.01,"B_pre",IF(M3952&gt;=0,"C_pre","none"))</f>
        <v/>
      </c>
      <c r="AA3952" s="3">
        <f>IF(U3952&gt;0.125,"a_pre",IF(U3952&gt;=0,"b_pre","none"))</f>
        <v/>
      </c>
      <c r="AB3952" s="3">
        <f>AND(Z3952="B_pre",AA3952="a_pre")</f>
        <v/>
      </c>
      <c r="AC3952" s="3">
        <f>AND(Z3952="B_pre",AA3952="b_pre")</f>
        <v/>
      </c>
      <c r="AD3952" s="3">
        <f>AND(Z3952="C_pre",AA3952="a_pre")</f>
        <v/>
      </c>
      <c r="AE3952" s="3">
        <f>AND(Z3952="C_pre",AA3952="b_pre")</f>
        <v/>
      </c>
      <c r="AF3952" s="6">
        <f>待赋值表!C3951</f>
        <v/>
      </c>
      <c r="AG3952" s="3">
        <f t="array" ref="AG3952">IF(AB3952=TRUE,"A",IF(AC3952=TRUE,"B",IF(AD3952=TRUE,"C",IF(AE3952=TRUE,"D","其他"))))</f>
        <v/>
      </c>
      <c r="AH3952" s="3">
        <f>IF(分析表!$E$12&lt;&gt;"ALL",AND(AF3952=分析表!$E$10,AG3952=分析表!$E$12),IF(AF3952=分析表!$E$10,TRUE(),IF(AF3952="ALL",TRUE(),"")))</f>
        <v/>
      </c>
    </row>
    <row r="3953">
      <c r="A3953" s="3">
        <f>COUNTIF($AH$2:AH3953,"TRUE")</f>
        <v/>
      </c>
      <c r="B3953" s="3">
        <f>COUNTIF($AG$2:$AG3953,#REF!)</f>
        <v/>
      </c>
      <c r="C3953" s="56">
        <f>待赋值表!A3952</f>
        <v/>
      </c>
      <c r="E3953" s="6">
        <f>待赋值表!D3952</f>
        <v/>
      </c>
      <c r="F3953" s="6">
        <f>待赋值表!E3952</f>
        <v/>
      </c>
      <c r="G3953" s="6">
        <f>待赋值表!F3952</f>
        <v/>
      </c>
      <c r="H3953" s="6">
        <f>待赋值表!G3952</f>
        <v/>
      </c>
      <c r="I3953" s="6">
        <f>待赋值表!H3952</f>
        <v/>
      </c>
      <c r="J3953" s="6">
        <f>待赋值表!I3952</f>
        <v/>
      </c>
      <c r="K3953" s="6">
        <f>待赋值表!J3952</f>
        <v/>
      </c>
      <c r="L3953" s="6">
        <f>待赋值表!K3952</f>
        <v/>
      </c>
      <c r="M3953" s="6">
        <f>待赋值表!L3952</f>
        <v/>
      </c>
      <c r="N3953" s="6">
        <f>待赋值表!M3952</f>
        <v/>
      </c>
      <c r="O3953" s="6">
        <f>待赋值表!N3952</f>
        <v/>
      </c>
      <c r="P3953" s="6">
        <f>待赋值表!O3952</f>
        <v/>
      </c>
      <c r="Q3953" s="6">
        <f>IF(待赋值表!P3952&lt;&gt;"",待赋值表!P3952,0)</f>
        <v/>
      </c>
      <c r="R3953" s="6">
        <f>待赋值表!Q3952</f>
        <v/>
      </c>
      <c r="S3953" s="6">
        <f>待赋值表!R3952</f>
        <v/>
      </c>
      <c r="T3953" s="6">
        <f>待赋值表!S3952</f>
        <v/>
      </c>
      <c r="U3953" s="6">
        <f>待赋值表!T3952</f>
        <v/>
      </c>
      <c r="V3953" s="6">
        <f>待赋值表!U3952</f>
        <v/>
      </c>
      <c r="W3953" s="6">
        <f>待赋值表!V3952</f>
        <v/>
      </c>
      <c r="X3953" s="6">
        <f>待赋值表!W3952</f>
        <v/>
      </c>
      <c r="Y3953" s="6">
        <f>待赋值表!X3952</f>
        <v/>
      </c>
      <c r="Z3953" s="3">
        <f>IF(M3953&gt;=0.01,"B_pre",IF(M3953&gt;=0,"C_pre","none"))</f>
        <v/>
      </c>
      <c r="AA3953" s="3">
        <f>IF(U3953&gt;0.125,"a_pre",IF(U3953&gt;=0,"b_pre","none"))</f>
        <v/>
      </c>
      <c r="AB3953" s="3">
        <f>AND(Z3953="B_pre",AA3953="a_pre")</f>
        <v/>
      </c>
      <c r="AC3953" s="3">
        <f>AND(Z3953="B_pre",AA3953="b_pre")</f>
        <v/>
      </c>
      <c r="AD3953" s="3">
        <f>AND(Z3953="C_pre",AA3953="a_pre")</f>
        <v/>
      </c>
      <c r="AE3953" s="3">
        <f>AND(Z3953="C_pre",AA3953="b_pre")</f>
        <v/>
      </c>
      <c r="AF3953" s="6">
        <f>待赋值表!C3952</f>
        <v/>
      </c>
      <c r="AG3953" s="3">
        <f t="array" ref="AG3953">IF(AB3953=TRUE,"A",IF(AC3953=TRUE,"B",IF(AD3953=TRUE,"C",IF(AE3953=TRUE,"D","其他"))))</f>
        <v/>
      </c>
      <c r="AH3953" s="3">
        <f>IF(分析表!$E$12&lt;&gt;"ALL",AND(AF3953=分析表!$E$10,AG3953=分析表!$E$12),IF(AF3953=分析表!$E$10,TRUE(),IF(AF3953="ALL",TRUE(),"")))</f>
        <v/>
      </c>
    </row>
    <row r="3954">
      <c r="A3954" s="3">
        <f>COUNTIF($AH$2:AH3954,"TRUE")</f>
        <v/>
      </c>
      <c r="B3954" s="3">
        <f>COUNTIF($AG$2:$AG3954,#REF!)</f>
        <v/>
      </c>
      <c r="C3954" s="56">
        <f>待赋值表!A3953</f>
        <v/>
      </c>
      <c r="E3954" s="6">
        <f>待赋值表!D3953</f>
        <v/>
      </c>
      <c r="F3954" s="6">
        <f>待赋值表!E3953</f>
        <v/>
      </c>
      <c r="G3954" s="6">
        <f>待赋值表!F3953</f>
        <v/>
      </c>
      <c r="H3954" s="6">
        <f>待赋值表!G3953</f>
        <v/>
      </c>
      <c r="I3954" s="6">
        <f>待赋值表!H3953</f>
        <v/>
      </c>
      <c r="J3954" s="6">
        <f>待赋值表!I3953</f>
        <v/>
      </c>
      <c r="K3954" s="6">
        <f>待赋值表!J3953</f>
        <v/>
      </c>
      <c r="L3954" s="6">
        <f>待赋值表!K3953</f>
        <v/>
      </c>
      <c r="M3954" s="6">
        <f>待赋值表!L3953</f>
        <v/>
      </c>
      <c r="N3954" s="6">
        <f>待赋值表!M3953</f>
        <v/>
      </c>
      <c r="O3954" s="6">
        <f>待赋值表!N3953</f>
        <v/>
      </c>
      <c r="P3954" s="6">
        <f>待赋值表!O3953</f>
        <v/>
      </c>
      <c r="Q3954" s="6">
        <f>IF(待赋值表!P3953&lt;&gt;"",待赋值表!P3953,0)</f>
        <v/>
      </c>
      <c r="R3954" s="6">
        <f>待赋值表!Q3953</f>
        <v/>
      </c>
      <c r="S3954" s="6">
        <f>待赋值表!R3953</f>
        <v/>
      </c>
      <c r="T3954" s="6">
        <f>待赋值表!S3953</f>
        <v/>
      </c>
      <c r="U3954" s="6">
        <f>待赋值表!T3953</f>
        <v/>
      </c>
      <c r="V3954" s="6">
        <f>待赋值表!U3953</f>
        <v/>
      </c>
      <c r="W3954" s="6">
        <f>待赋值表!V3953</f>
        <v/>
      </c>
      <c r="X3954" s="6">
        <f>待赋值表!W3953</f>
        <v/>
      </c>
      <c r="Y3954" s="6">
        <f>待赋值表!X3953</f>
        <v/>
      </c>
      <c r="Z3954" s="3">
        <f>IF(M3954&gt;=0.01,"B_pre",IF(M3954&gt;=0,"C_pre","none"))</f>
        <v/>
      </c>
      <c r="AA3954" s="3">
        <f>IF(U3954&gt;0.125,"a_pre",IF(U3954&gt;=0,"b_pre","none"))</f>
        <v/>
      </c>
      <c r="AB3954" s="3">
        <f>AND(Z3954="B_pre",AA3954="a_pre")</f>
        <v/>
      </c>
      <c r="AC3954" s="3">
        <f>AND(Z3954="B_pre",AA3954="b_pre")</f>
        <v/>
      </c>
      <c r="AD3954" s="3">
        <f>AND(Z3954="C_pre",AA3954="a_pre")</f>
        <v/>
      </c>
      <c r="AE3954" s="3">
        <f>AND(Z3954="C_pre",AA3954="b_pre")</f>
        <v/>
      </c>
      <c r="AF3954" s="6">
        <f>待赋值表!C3953</f>
        <v/>
      </c>
      <c r="AG3954" s="3">
        <f t="array" ref="AG3954">IF(AB3954=TRUE,"A",IF(AC3954=TRUE,"B",IF(AD3954=TRUE,"C",IF(AE3954=TRUE,"D","其他"))))</f>
        <v/>
      </c>
      <c r="AH3954" s="3">
        <f>IF(分析表!$E$12&lt;&gt;"ALL",AND(AF3954=分析表!$E$10,AG3954=分析表!$E$12),IF(AF3954=分析表!$E$10,TRUE(),IF(AF3954="ALL",TRUE(),"")))</f>
        <v/>
      </c>
    </row>
    <row r="3955">
      <c r="A3955" s="3">
        <f>COUNTIF($AH$2:AH3955,"TRUE")</f>
        <v/>
      </c>
      <c r="B3955" s="3">
        <f>COUNTIF($AG$2:$AG3955,#REF!)</f>
        <v/>
      </c>
      <c r="C3955" s="56">
        <f>待赋值表!A3954</f>
        <v/>
      </c>
      <c r="E3955" s="6">
        <f>待赋值表!D3954</f>
        <v/>
      </c>
      <c r="F3955" s="6">
        <f>待赋值表!E3954</f>
        <v/>
      </c>
      <c r="G3955" s="6">
        <f>待赋值表!F3954</f>
        <v/>
      </c>
      <c r="H3955" s="6">
        <f>待赋值表!G3954</f>
        <v/>
      </c>
      <c r="I3955" s="6">
        <f>待赋值表!H3954</f>
        <v/>
      </c>
      <c r="J3955" s="6">
        <f>待赋值表!I3954</f>
        <v/>
      </c>
      <c r="K3955" s="6">
        <f>待赋值表!J3954</f>
        <v/>
      </c>
      <c r="L3955" s="6">
        <f>待赋值表!K3954</f>
        <v/>
      </c>
      <c r="M3955" s="6">
        <f>待赋值表!L3954</f>
        <v/>
      </c>
      <c r="N3955" s="6">
        <f>待赋值表!M3954</f>
        <v/>
      </c>
      <c r="O3955" s="6">
        <f>待赋值表!N3954</f>
        <v/>
      </c>
      <c r="P3955" s="6">
        <f>待赋值表!O3954</f>
        <v/>
      </c>
      <c r="Q3955" s="6">
        <f>IF(待赋值表!P3954&lt;&gt;"",待赋值表!P3954,0)</f>
        <v/>
      </c>
      <c r="R3955" s="6">
        <f>待赋值表!Q3954</f>
        <v/>
      </c>
      <c r="S3955" s="6">
        <f>待赋值表!R3954</f>
        <v/>
      </c>
      <c r="T3955" s="6">
        <f>待赋值表!S3954</f>
        <v/>
      </c>
      <c r="U3955" s="6">
        <f>待赋值表!T3954</f>
        <v/>
      </c>
      <c r="V3955" s="6">
        <f>待赋值表!U3954</f>
        <v/>
      </c>
      <c r="W3955" s="6">
        <f>待赋值表!V3954</f>
        <v/>
      </c>
      <c r="X3955" s="6">
        <f>待赋值表!W3954</f>
        <v/>
      </c>
      <c r="Y3955" s="6">
        <f>待赋值表!X3954</f>
        <v/>
      </c>
      <c r="Z3955" s="3">
        <f>IF(M3955&gt;=0.01,"B_pre",IF(M3955&gt;=0,"C_pre","none"))</f>
        <v/>
      </c>
      <c r="AA3955" s="3">
        <f>IF(U3955&gt;0.125,"a_pre",IF(U3955&gt;=0,"b_pre","none"))</f>
        <v/>
      </c>
      <c r="AB3955" s="3">
        <f>AND(Z3955="B_pre",AA3955="a_pre")</f>
        <v/>
      </c>
      <c r="AC3955" s="3">
        <f>AND(Z3955="B_pre",AA3955="b_pre")</f>
        <v/>
      </c>
      <c r="AD3955" s="3">
        <f>AND(Z3955="C_pre",AA3955="a_pre")</f>
        <v/>
      </c>
      <c r="AE3955" s="3">
        <f>AND(Z3955="C_pre",AA3955="b_pre")</f>
        <v/>
      </c>
      <c r="AF3955" s="6">
        <f>待赋值表!C3954</f>
        <v/>
      </c>
      <c r="AG3955" s="3">
        <f t="array" ref="AG3955">IF(AB3955=TRUE,"A",IF(AC3955=TRUE,"B",IF(AD3955=TRUE,"C",IF(AE3955=TRUE,"D","其他"))))</f>
        <v/>
      </c>
      <c r="AH3955" s="3">
        <f>IF(分析表!$E$12&lt;&gt;"ALL",AND(AF3955=分析表!$E$10,AG3955=分析表!$E$12),IF(AF3955=分析表!$E$10,TRUE(),IF(AF3955="ALL",TRUE(),"")))</f>
        <v/>
      </c>
    </row>
    <row r="3956">
      <c r="A3956" s="3">
        <f>COUNTIF($AH$2:AH3956,"TRUE")</f>
        <v/>
      </c>
      <c r="B3956" s="3">
        <f>COUNTIF($AG$2:$AG3956,#REF!)</f>
        <v/>
      </c>
      <c r="C3956" s="56">
        <f>待赋值表!A3955</f>
        <v/>
      </c>
      <c r="E3956" s="6">
        <f>待赋值表!D3955</f>
        <v/>
      </c>
      <c r="F3956" s="6">
        <f>待赋值表!E3955</f>
        <v/>
      </c>
      <c r="G3956" s="6">
        <f>待赋值表!F3955</f>
        <v/>
      </c>
      <c r="H3956" s="6">
        <f>待赋值表!G3955</f>
        <v/>
      </c>
      <c r="I3956" s="6">
        <f>待赋值表!H3955</f>
        <v/>
      </c>
      <c r="J3956" s="6">
        <f>待赋值表!I3955</f>
        <v/>
      </c>
      <c r="K3956" s="6">
        <f>待赋值表!J3955</f>
        <v/>
      </c>
      <c r="L3956" s="6">
        <f>待赋值表!K3955</f>
        <v/>
      </c>
      <c r="M3956" s="6">
        <f>待赋值表!L3955</f>
        <v/>
      </c>
      <c r="N3956" s="6">
        <f>待赋值表!M3955</f>
        <v/>
      </c>
      <c r="O3956" s="6">
        <f>待赋值表!N3955</f>
        <v/>
      </c>
      <c r="P3956" s="6">
        <f>待赋值表!O3955</f>
        <v/>
      </c>
      <c r="Q3956" s="6">
        <f>IF(待赋值表!P3955&lt;&gt;"",待赋值表!P3955,0)</f>
        <v/>
      </c>
      <c r="R3956" s="6">
        <f>待赋值表!Q3955</f>
        <v/>
      </c>
      <c r="S3956" s="6">
        <f>待赋值表!R3955</f>
        <v/>
      </c>
      <c r="T3956" s="6">
        <f>待赋值表!S3955</f>
        <v/>
      </c>
      <c r="U3956" s="6">
        <f>待赋值表!T3955</f>
        <v/>
      </c>
      <c r="V3956" s="6">
        <f>待赋值表!U3955</f>
        <v/>
      </c>
      <c r="W3956" s="6">
        <f>待赋值表!V3955</f>
        <v/>
      </c>
      <c r="X3956" s="6">
        <f>待赋值表!W3955</f>
        <v/>
      </c>
      <c r="Y3956" s="6">
        <f>待赋值表!X3955</f>
        <v/>
      </c>
      <c r="Z3956" s="3">
        <f>IF(M3956&gt;=0.01,"B_pre",IF(M3956&gt;=0,"C_pre","none"))</f>
        <v/>
      </c>
      <c r="AA3956" s="3">
        <f>IF(U3956&gt;0.125,"a_pre",IF(U3956&gt;=0,"b_pre","none"))</f>
        <v/>
      </c>
      <c r="AB3956" s="3">
        <f>AND(Z3956="B_pre",AA3956="a_pre")</f>
        <v/>
      </c>
      <c r="AC3956" s="3">
        <f>AND(Z3956="B_pre",AA3956="b_pre")</f>
        <v/>
      </c>
      <c r="AD3956" s="3">
        <f>AND(Z3956="C_pre",AA3956="a_pre")</f>
        <v/>
      </c>
      <c r="AE3956" s="3">
        <f>AND(Z3956="C_pre",AA3956="b_pre")</f>
        <v/>
      </c>
      <c r="AF3956" s="6">
        <f>待赋值表!C3955</f>
        <v/>
      </c>
      <c r="AG3956" s="3">
        <f t="array" ref="AG3956">IF(AB3956=TRUE,"A",IF(AC3956=TRUE,"B",IF(AD3956=TRUE,"C",IF(AE3956=TRUE,"D","其他"))))</f>
        <v/>
      </c>
      <c r="AH3956" s="3">
        <f>IF(分析表!$E$12&lt;&gt;"ALL",AND(AF3956=分析表!$E$10,AG3956=分析表!$E$12),IF(AF3956=分析表!$E$10,TRUE(),IF(AF3956="ALL",TRUE(),"")))</f>
        <v/>
      </c>
    </row>
    <row r="3957">
      <c r="A3957" s="3">
        <f>COUNTIF($AH$2:AH3957,"TRUE")</f>
        <v/>
      </c>
      <c r="B3957" s="3">
        <f>COUNTIF($AG$2:$AG3957,#REF!)</f>
        <v/>
      </c>
      <c r="C3957" s="56">
        <f>待赋值表!A3956</f>
        <v/>
      </c>
      <c r="E3957" s="6">
        <f>待赋值表!D3956</f>
        <v/>
      </c>
      <c r="F3957" s="6">
        <f>待赋值表!E3956</f>
        <v/>
      </c>
      <c r="G3957" s="6">
        <f>待赋值表!F3956</f>
        <v/>
      </c>
      <c r="H3957" s="6">
        <f>待赋值表!G3956</f>
        <v/>
      </c>
      <c r="I3957" s="6">
        <f>待赋值表!H3956</f>
        <v/>
      </c>
      <c r="J3957" s="6">
        <f>待赋值表!I3956</f>
        <v/>
      </c>
      <c r="K3957" s="6">
        <f>待赋值表!J3956</f>
        <v/>
      </c>
      <c r="L3957" s="6">
        <f>待赋值表!K3956</f>
        <v/>
      </c>
      <c r="M3957" s="6">
        <f>待赋值表!L3956</f>
        <v/>
      </c>
      <c r="N3957" s="6">
        <f>待赋值表!M3956</f>
        <v/>
      </c>
      <c r="O3957" s="6">
        <f>待赋值表!N3956</f>
        <v/>
      </c>
      <c r="P3957" s="6">
        <f>待赋值表!O3956</f>
        <v/>
      </c>
      <c r="Q3957" s="6">
        <f>IF(待赋值表!P3956&lt;&gt;"",待赋值表!P3956,0)</f>
        <v/>
      </c>
      <c r="R3957" s="6">
        <f>待赋值表!Q3956</f>
        <v/>
      </c>
      <c r="S3957" s="6">
        <f>待赋值表!R3956</f>
        <v/>
      </c>
      <c r="T3957" s="6">
        <f>待赋值表!S3956</f>
        <v/>
      </c>
      <c r="U3957" s="6">
        <f>待赋值表!T3956</f>
        <v/>
      </c>
      <c r="V3957" s="6">
        <f>待赋值表!U3956</f>
        <v/>
      </c>
      <c r="W3957" s="6">
        <f>待赋值表!V3956</f>
        <v/>
      </c>
      <c r="X3957" s="6">
        <f>待赋值表!W3956</f>
        <v/>
      </c>
      <c r="Y3957" s="6">
        <f>待赋值表!X3956</f>
        <v/>
      </c>
      <c r="Z3957" s="3">
        <f>IF(M3957&gt;=0.01,"B_pre",IF(M3957&gt;=0,"C_pre","none"))</f>
        <v/>
      </c>
      <c r="AA3957" s="3">
        <f>IF(U3957&gt;0.125,"a_pre",IF(U3957&gt;=0,"b_pre","none"))</f>
        <v/>
      </c>
      <c r="AB3957" s="3">
        <f>AND(Z3957="B_pre",AA3957="a_pre")</f>
        <v/>
      </c>
      <c r="AC3957" s="3">
        <f>AND(Z3957="B_pre",AA3957="b_pre")</f>
        <v/>
      </c>
      <c r="AD3957" s="3">
        <f>AND(Z3957="C_pre",AA3957="a_pre")</f>
        <v/>
      </c>
      <c r="AE3957" s="3">
        <f>AND(Z3957="C_pre",AA3957="b_pre")</f>
        <v/>
      </c>
      <c r="AF3957" s="6">
        <f>待赋值表!C3956</f>
        <v/>
      </c>
      <c r="AG3957" s="3">
        <f t="array" ref="AG3957">IF(AB3957=TRUE,"A",IF(AC3957=TRUE,"B",IF(AD3957=TRUE,"C",IF(AE3957=TRUE,"D","其他"))))</f>
        <v/>
      </c>
      <c r="AH3957" s="3">
        <f>IF(分析表!$E$12&lt;&gt;"ALL",AND(AF3957=分析表!$E$10,AG3957=分析表!$E$12),IF(AF3957=分析表!$E$10,TRUE(),IF(AF3957="ALL",TRUE(),"")))</f>
        <v/>
      </c>
    </row>
    <row r="3958">
      <c r="A3958" s="3">
        <f>COUNTIF($AH$2:AH3958,"TRUE")</f>
        <v/>
      </c>
      <c r="B3958" s="3">
        <f>COUNTIF($AG$2:$AG3958,#REF!)</f>
        <v/>
      </c>
      <c r="C3958" s="56">
        <f>待赋值表!A3957</f>
        <v/>
      </c>
      <c r="E3958" s="6">
        <f>待赋值表!D3957</f>
        <v/>
      </c>
      <c r="F3958" s="6">
        <f>待赋值表!E3957</f>
        <v/>
      </c>
      <c r="G3958" s="6">
        <f>待赋值表!F3957</f>
        <v/>
      </c>
      <c r="H3958" s="6">
        <f>待赋值表!G3957</f>
        <v/>
      </c>
      <c r="I3958" s="6">
        <f>待赋值表!H3957</f>
        <v/>
      </c>
      <c r="J3958" s="6">
        <f>待赋值表!I3957</f>
        <v/>
      </c>
      <c r="K3958" s="6">
        <f>待赋值表!J3957</f>
        <v/>
      </c>
      <c r="L3958" s="6">
        <f>待赋值表!K3957</f>
        <v/>
      </c>
      <c r="M3958" s="6">
        <f>待赋值表!L3957</f>
        <v/>
      </c>
      <c r="N3958" s="6">
        <f>待赋值表!M3957</f>
        <v/>
      </c>
      <c r="O3958" s="6">
        <f>待赋值表!N3957</f>
        <v/>
      </c>
      <c r="P3958" s="6">
        <f>待赋值表!O3957</f>
        <v/>
      </c>
      <c r="Q3958" s="6">
        <f>IF(待赋值表!P3957&lt;&gt;"",待赋值表!P3957,0)</f>
        <v/>
      </c>
      <c r="R3958" s="6">
        <f>待赋值表!Q3957</f>
        <v/>
      </c>
      <c r="S3958" s="6">
        <f>待赋值表!R3957</f>
        <v/>
      </c>
      <c r="T3958" s="6">
        <f>待赋值表!S3957</f>
        <v/>
      </c>
      <c r="U3958" s="6">
        <f>待赋值表!T3957</f>
        <v/>
      </c>
      <c r="V3958" s="6">
        <f>待赋值表!U3957</f>
        <v/>
      </c>
      <c r="W3958" s="6">
        <f>待赋值表!V3957</f>
        <v/>
      </c>
      <c r="X3958" s="6">
        <f>待赋值表!W3957</f>
        <v/>
      </c>
      <c r="Y3958" s="6">
        <f>待赋值表!X3957</f>
        <v/>
      </c>
      <c r="Z3958" s="3">
        <f>IF(M3958&gt;=0.01,"B_pre",IF(M3958&gt;=0,"C_pre","none"))</f>
        <v/>
      </c>
      <c r="AA3958" s="3">
        <f>IF(U3958&gt;0.125,"a_pre",IF(U3958&gt;=0,"b_pre","none"))</f>
        <v/>
      </c>
      <c r="AB3958" s="3">
        <f>AND(Z3958="B_pre",AA3958="a_pre")</f>
        <v/>
      </c>
      <c r="AC3958" s="3">
        <f>AND(Z3958="B_pre",AA3958="b_pre")</f>
        <v/>
      </c>
      <c r="AD3958" s="3">
        <f>AND(Z3958="C_pre",AA3958="a_pre")</f>
        <v/>
      </c>
      <c r="AE3958" s="3">
        <f>AND(Z3958="C_pre",AA3958="b_pre")</f>
        <v/>
      </c>
      <c r="AF3958" s="6">
        <f>待赋值表!C3957</f>
        <v/>
      </c>
      <c r="AG3958" s="3">
        <f t="array" ref="AG3958">IF(AB3958=TRUE,"A",IF(AC3958=TRUE,"B",IF(AD3958=TRUE,"C",IF(AE3958=TRUE,"D","其他"))))</f>
        <v/>
      </c>
      <c r="AH3958" s="3">
        <f>IF(分析表!$E$12&lt;&gt;"ALL",AND(AF3958=分析表!$E$10,AG3958=分析表!$E$12),IF(AF3958=分析表!$E$10,TRUE(),IF(AF3958="ALL",TRUE(),"")))</f>
        <v/>
      </c>
    </row>
    <row r="3959">
      <c r="A3959" s="3">
        <f>COUNTIF($AH$2:AH3959,"TRUE")</f>
        <v/>
      </c>
      <c r="B3959" s="3">
        <f>COUNTIF($AG$2:$AG3959,#REF!)</f>
        <v/>
      </c>
      <c r="C3959" s="56">
        <f>待赋值表!A3958</f>
        <v/>
      </c>
      <c r="E3959" s="6">
        <f>待赋值表!D3958</f>
        <v/>
      </c>
      <c r="F3959" s="6">
        <f>待赋值表!E3958</f>
        <v/>
      </c>
      <c r="G3959" s="6">
        <f>待赋值表!F3958</f>
        <v/>
      </c>
      <c r="H3959" s="6">
        <f>待赋值表!G3958</f>
        <v/>
      </c>
      <c r="I3959" s="6">
        <f>待赋值表!H3958</f>
        <v/>
      </c>
      <c r="J3959" s="6">
        <f>待赋值表!I3958</f>
        <v/>
      </c>
      <c r="K3959" s="6">
        <f>待赋值表!J3958</f>
        <v/>
      </c>
      <c r="L3959" s="6">
        <f>待赋值表!K3958</f>
        <v/>
      </c>
      <c r="M3959" s="6">
        <f>待赋值表!L3958</f>
        <v/>
      </c>
      <c r="N3959" s="6">
        <f>待赋值表!M3958</f>
        <v/>
      </c>
      <c r="O3959" s="6">
        <f>待赋值表!N3958</f>
        <v/>
      </c>
      <c r="P3959" s="6">
        <f>待赋值表!O3958</f>
        <v/>
      </c>
      <c r="Q3959" s="6">
        <f>IF(待赋值表!P3958&lt;&gt;"",待赋值表!P3958,0)</f>
        <v/>
      </c>
      <c r="R3959" s="6">
        <f>待赋值表!Q3958</f>
        <v/>
      </c>
      <c r="S3959" s="6">
        <f>待赋值表!R3958</f>
        <v/>
      </c>
      <c r="T3959" s="6">
        <f>待赋值表!S3958</f>
        <v/>
      </c>
      <c r="U3959" s="6">
        <f>待赋值表!T3958</f>
        <v/>
      </c>
      <c r="V3959" s="6">
        <f>待赋值表!U3958</f>
        <v/>
      </c>
      <c r="W3959" s="6">
        <f>待赋值表!V3958</f>
        <v/>
      </c>
      <c r="X3959" s="6">
        <f>待赋值表!W3958</f>
        <v/>
      </c>
      <c r="Y3959" s="6">
        <f>待赋值表!X3958</f>
        <v/>
      </c>
      <c r="Z3959" s="3">
        <f>IF(M3959&gt;=0.01,"B_pre",IF(M3959&gt;=0,"C_pre","none"))</f>
        <v/>
      </c>
      <c r="AA3959" s="3">
        <f>IF(U3959&gt;0.125,"a_pre",IF(U3959&gt;=0,"b_pre","none"))</f>
        <v/>
      </c>
      <c r="AB3959" s="3">
        <f>AND(Z3959="B_pre",AA3959="a_pre")</f>
        <v/>
      </c>
      <c r="AC3959" s="3">
        <f>AND(Z3959="B_pre",AA3959="b_pre")</f>
        <v/>
      </c>
      <c r="AD3959" s="3">
        <f>AND(Z3959="C_pre",AA3959="a_pre")</f>
        <v/>
      </c>
      <c r="AE3959" s="3">
        <f>AND(Z3959="C_pre",AA3959="b_pre")</f>
        <v/>
      </c>
      <c r="AF3959" s="6">
        <f>待赋值表!C3958</f>
        <v/>
      </c>
      <c r="AG3959" s="3">
        <f t="array" ref="AG3959">IF(AB3959=TRUE,"A",IF(AC3959=TRUE,"B",IF(AD3959=TRUE,"C",IF(AE3959=TRUE,"D","其他"))))</f>
        <v/>
      </c>
      <c r="AH3959" s="3">
        <f>IF(分析表!$E$12&lt;&gt;"ALL",AND(AF3959=分析表!$E$10,AG3959=分析表!$E$12),IF(AF3959=分析表!$E$10,TRUE(),IF(AF3959="ALL",TRUE(),"")))</f>
        <v/>
      </c>
    </row>
    <row r="3960">
      <c r="A3960" s="3">
        <f>COUNTIF($AH$2:AH3960,"TRUE")</f>
        <v/>
      </c>
      <c r="B3960" s="3">
        <f>COUNTIF($AG$2:$AG3960,#REF!)</f>
        <v/>
      </c>
      <c r="C3960" s="56">
        <f>待赋值表!A3959</f>
        <v/>
      </c>
      <c r="E3960" s="6">
        <f>待赋值表!D3959</f>
        <v/>
      </c>
      <c r="F3960" s="6">
        <f>待赋值表!E3959</f>
        <v/>
      </c>
      <c r="G3960" s="6">
        <f>待赋值表!F3959</f>
        <v/>
      </c>
      <c r="H3960" s="6">
        <f>待赋值表!G3959</f>
        <v/>
      </c>
      <c r="I3960" s="6">
        <f>待赋值表!H3959</f>
        <v/>
      </c>
      <c r="J3960" s="6">
        <f>待赋值表!I3959</f>
        <v/>
      </c>
      <c r="K3960" s="6">
        <f>待赋值表!J3959</f>
        <v/>
      </c>
      <c r="L3960" s="6">
        <f>待赋值表!K3959</f>
        <v/>
      </c>
      <c r="M3960" s="6">
        <f>待赋值表!L3959</f>
        <v/>
      </c>
      <c r="N3960" s="6">
        <f>待赋值表!M3959</f>
        <v/>
      </c>
      <c r="O3960" s="6">
        <f>待赋值表!N3959</f>
        <v/>
      </c>
      <c r="P3960" s="6">
        <f>待赋值表!O3959</f>
        <v/>
      </c>
      <c r="Q3960" s="6">
        <f>IF(待赋值表!P3959&lt;&gt;"",待赋值表!P3959,0)</f>
        <v/>
      </c>
      <c r="R3960" s="6">
        <f>待赋值表!Q3959</f>
        <v/>
      </c>
      <c r="S3960" s="6">
        <f>待赋值表!R3959</f>
        <v/>
      </c>
      <c r="T3960" s="6">
        <f>待赋值表!S3959</f>
        <v/>
      </c>
      <c r="U3960" s="6">
        <f>待赋值表!T3959</f>
        <v/>
      </c>
      <c r="V3960" s="6">
        <f>待赋值表!U3959</f>
        <v/>
      </c>
      <c r="W3960" s="6">
        <f>待赋值表!V3959</f>
        <v/>
      </c>
      <c r="X3960" s="6">
        <f>待赋值表!W3959</f>
        <v/>
      </c>
      <c r="Y3960" s="6">
        <f>待赋值表!X3959</f>
        <v/>
      </c>
      <c r="Z3960" s="3">
        <f>IF(M3960&gt;=0.01,"B_pre",IF(M3960&gt;=0,"C_pre","none"))</f>
        <v/>
      </c>
      <c r="AA3960" s="3">
        <f>IF(U3960&gt;0.125,"a_pre",IF(U3960&gt;=0,"b_pre","none"))</f>
        <v/>
      </c>
      <c r="AB3960" s="3">
        <f>AND(Z3960="B_pre",AA3960="a_pre")</f>
        <v/>
      </c>
      <c r="AC3960" s="3">
        <f>AND(Z3960="B_pre",AA3960="b_pre")</f>
        <v/>
      </c>
      <c r="AD3960" s="3">
        <f>AND(Z3960="C_pre",AA3960="a_pre")</f>
        <v/>
      </c>
      <c r="AE3960" s="3">
        <f>AND(Z3960="C_pre",AA3960="b_pre")</f>
        <v/>
      </c>
      <c r="AF3960" s="6">
        <f>待赋值表!C3959</f>
        <v/>
      </c>
      <c r="AG3960" s="3">
        <f t="array" ref="AG3960">IF(AB3960=TRUE,"A",IF(AC3960=TRUE,"B",IF(AD3960=TRUE,"C",IF(AE3960=TRUE,"D","其他"))))</f>
        <v/>
      </c>
      <c r="AH3960" s="3">
        <f>IF(分析表!$E$12&lt;&gt;"ALL",AND(AF3960=分析表!$E$10,AG3960=分析表!$E$12),IF(AF3960=分析表!$E$10,TRUE(),IF(AF3960="ALL",TRUE(),"")))</f>
        <v/>
      </c>
    </row>
    <row r="3961">
      <c r="A3961" s="3">
        <f>COUNTIF($AH$2:AH3961,"TRUE")</f>
        <v/>
      </c>
      <c r="B3961" s="3">
        <f>COUNTIF($AG$2:$AG3961,#REF!)</f>
        <v/>
      </c>
      <c r="C3961" s="56">
        <f>待赋值表!A3960</f>
        <v/>
      </c>
      <c r="E3961" s="6">
        <f>待赋值表!D3960</f>
        <v/>
      </c>
      <c r="F3961" s="6">
        <f>待赋值表!E3960</f>
        <v/>
      </c>
      <c r="G3961" s="6">
        <f>待赋值表!F3960</f>
        <v/>
      </c>
      <c r="H3961" s="6">
        <f>待赋值表!G3960</f>
        <v/>
      </c>
      <c r="I3961" s="6">
        <f>待赋值表!H3960</f>
        <v/>
      </c>
      <c r="J3961" s="6">
        <f>待赋值表!I3960</f>
        <v/>
      </c>
      <c r="K3961" s="6">
        <f>待赋值表!J3960</f>
        <v/>
      </c>
      <c r="L3961" s="6">
        <f>待赋值表!K3960</f>
        <v/>
      </c>
      <c r="M3961" s="6">
        <f>待赋值表!L3960</f>
        <v/>
      </c>
      <c r="N3961" s="6">
        <f>待赋值表!M3960</f>
        <v/>
      </c>
      <c r="O3961" s="6">
        <f>待赋值表!N3960</f>
        <v/>
      </c>
      <c r="P3961" s="6">
        <f>待赋值表!O3960</f>
        <v/>
      </c>
      <c r="Q3961" s="6">
        <f>IF(待赋值表!P3960&lt;&gt;"",待赋值表!P3960,0)</f>
        <v/>
      </c>
      <c r="R3961" s="6">
        <f>待赋值表!Q3960</f>
        <v/>
      </c>
      <c r="S3961" s="6">
        <f>待赋值表!R3960</f>
        <v/>
      </c>
      <c r="T3961" s="6">
        <f>待赋值表!S3960</f>
        <v/>
      </c>
      <c r="U3961" s="6">
        <f>待赋值表!T3960</f>
        <v/>
      </c>
      <c r="V3961" s="6">
        <f>待赋值表!U3960</f>
        <v/>
      </c>
      <c r="W3961" s="6">
        <f>待赋值表!V3960</f>
        <v/>
      </c>
      <c r="X3961" s="6">
        <f>待赋值表!W3960</f>
        <v/>
      </c>
      <c r="Y3961" s="6">
        <f>待赋值表!X3960</f>
        <v/>
      </c>
      <c r="Z3961" s="3">
        <f>IF(M3961&gt;=0.01,"B_pre",IF(M3961&gt;=0,"C_pre","none"))</f>
        <v/>
      </c>
      <c r="AA3961" s="3">
        <f>IF(U3961&gt;0.125,"a_pre",IF(U3961&gt;=0,"b_pre","none"))</f>
        <v/>
      </c>
      <c r="AB3961" s="3">
        <f>AND(Z3961="B_pre",AA3961="a_pre")</f>
        <v/>
      </c>
      <c r="AC3961" s="3">
        <f>AND(Z3961="B_pre",AA3961="b_pre")</f>
        <v/>
      </c>
      <c r="AD3961" s="3">
        <f>AND(Z3961="C_pre",AA3961="a_pre")</f>
        <v/>
      </c>
      <c r="AE3961" s="3">
        <f>AND(Z3961="C_pre",AA3961="b_pre")</f>
        <v/>
      </c>
      <c r="AF3961" s="6">
        <f>待赋值表!C3960</f>
        <v/>
      </c>
      <c r="AG3961" s="3">
        <f t="array" ref="AG3961">IF(AB3961=TRUE,"A",IF(AC3961=TRUE,"B",IF(AD3961=TRUE,"C",IF(AE3961=TRUE,"D","其他"))))</f>
        <v/>
      </c>
      <c r="AH3961" s="3">
        <f>IF(分析表!$E$12&lt;&gt;"ALL",AND(AF3961=分析表!$E$10,AG3961=分析表!$E$12),IF(AF3961=分析表!$E$10,TRUE(),IF(AF3961="ALL",TRUE(),"")))</f>
        <v/>
      </c>
    </row>
    <row r="3962">
      <c r="A3962" s="3">
        <f>COUNTIF($AH$2:AH3962,"TRUE")</f>
        <v/>
      </c>
      <c r="B3962" s="3">
        <f>COUNTIF($AG$2:$AG3962,#REF!)</f>
        <v/>
      </c>
      <c r="C3962" s="56">
        <f>待赋值表!A3961</f>
        <v/>
      </c>
      <c r="E3962" s="6">
        <f>待赋值表!D3961</f>
        <v/>
      </c>
      <c r="F3962" s="6">
        <f>待赋值表!E3961</f>
        <v/>
      </c>
      <c r="G3962" s="6">
        <f>待赋值表!F3961</f>
        <v/>
      </c>
      <c r="H3962" s="6">
        <f>待赋值表!G3961</f>
        <v/>
      </c>
      <c r="I3962" s="6">
        <f>待赋值表!H3961</f>
        <v/>
      </c>
      <c r="J3962" s="6">
        <f>待赋值表!I3961</f>
        <v/>
      </c>
      <c r="K3962" s="6">
        <f>待赋值表!J3961</f>
        <v/>
      </c>
      <c r="L3962" s="6">
        <f>待赋值表!K3961</f>
        <v/>
      </c>
      <c r="M3962" s="6">
        <f>待赋值表!L3961</f>
        <v/>
      </c>
      <c r="N3962" s="6">
        <f>待赋值表!M3961</f>
        <v/>
      </c>
      <c r="O3962" s="6">
        <f>待赋值表!N3961</f>
        <v/>
      </c>
      <c r="P3962" s="6">
        <f>待赋值表!O3961</f>
        <v/>
      </c>
      <c r="Q3962" s="6">
        <f>IF(待赋值表!P3961&lt;&gt;"",待赋值表!P3961,0)</f>
        <v/>
      </c>
      <c r="R3962" s="6">
        <f>待赋值表!Q3961</f>
        <v/>
      </c>
      <c r="S3962" s="6">
        <f>待赋值表!R3961</f>
        <v/>
      </c>
      <c r="T3962" s="6">
        <f>待赋值表!S3961</f>
        <v/>
      </c>
      <c r="U3962" s="6">
        <f>待赋值表!T3961</f>
        <v/>
      </c>
      <c r="V3962" s="6">
        <f>待赋值表!U3961</f>
        <v/>
      </c>
      <c r="W3962" s="6">
        <f>待赋值表!V3961</f>
        <v/>
      </c>
      <c r="X3962" s="6">
        <f>待赋值表!W3961</f>
        <v/>
      </c>
      <c r="Y3962" s="6">
        <f>待赋值表!X3961</f>
        <v/>
      </c>
      <c r="Z3962" s="3">
        <f>IF(M3962&gt;=0.01,"B_pre",IF(M3962&gt;=0,"C_pre","none"))</f>
        <v/>
      </c>
      <c r="AA3962" s="3">
        <f>IF(U3962&gt;0.125,"a_pre",IF(U3962&gt;=0,"b_pre","none"))</f>
        <v/>
      </c>
      <c r="AB3962" s="3">
        <f>AND(Z3962="B_pre",AA3962="a_pre")</f>
        <v/>
      </c>
      <c r="AC3962" s="3">
        <f>AND(Z3962="B_pre",AA3962="b_pre")</f>
        <v/>
      </c>
      <c r="AD3962" s="3">
        <f>AND(Z3962="C_pre",AA3962="a_pre")</f>
        <v/>
      </c>
      <c r="AE3962" s="3">
        <f>AND(Z3962="C_pre",AA3962="b_pre")</f>
        <v/>
      </c>
      <c r="AF3962" s="6">
        <f>待赋值表!C3961</f>
        <v/>
      </c>
      <c r="AG3962" s="3">
        <f t="array" ref="AG3962">IF(AB3962=TRUE,"A",IF(AC3962=TRUE,"B",IF(AD3962=TRUE,"C",IF(AE3962=TRUE,"D","其他"))))</f>
        <v/>
      </c>
      <c r="AH3962" s="3">
        <f>IF(分析表!$E$12&lt;&gt;"ALL",AND(AF3962=分析表!$E$10,AG3962=分析表!$E$12),IF(AF3962=分析表!$E$10,TRUE(),IF(AF3962="ALL",TRUE(),"")))</f>
        <v/>
      </c>
    </row>
    <row r="3963">
      <c r="A3963" s="3">
        <f>COUNTIF($AH$2:AH3963,"TRUE")</f>
        <v/>
      </c>
      <c r="B3963" s="3">
        <f>COUNTIF($AG$2:$AG3963,#REF!)</f>
        <v/>
      </c>
      <c r="C3963" s="56">
        <f>待赋值表!A3962</f>
        <v/>
      </c>
      <c r="E3963" s="6">
        <f>待赋值表!D3962</f>
        <v/>
      </c>
      <c r="F3963" s="6">
        <f>待赋值表!E3962</f>
        <v/>
      </c>
      <c r="G3963" s="6">
        <f>待赋值表!F3962</f>
        <v/>
      </c>
      <c r="H3963" s="6">
        <f>待赋值表!G3962</f>
        <v/>
      </c>
      <c r="I3963" s="6">
        <f>待赋值表!H3962</f>
        <v/>
      </c>
      <c r="J3963" s="6">
        <f>待赋值表!I3962</f>
        <v/>
      </c>
      <c r="K3963" s="6">
        <f>待赋值表!J3962</f>
        <v/>
      </c>
      <c r="L3963" s="6">
        <f>待赋值表!K3962</f>
        <v/>
      </c>
      <c r="M3963" s="6">
        <f>待赋值表!L3962</f>
        <v/>
      </c>
      <c r="N3963" s="6">
        <f>待赋值表!M3962</f>
        <v/>
      </c>
      <c r="O3963" s="6">
        <f>待赋值表!N3962</f>
        <v/>
      </c>
      <c r="P3963" s="6">
        <f>待赋值表!O3962</f>
        <v/>
      </c>
      <c r="Q3963" s="6">
        <f>IF(待赋值表!P3962&lt;&gt;"",待赋值表!P3962,0)</f>
        <v/>
      </c>
      <c r="R3963" s="6">
        <f>待赋值表!Q3962</f>
        <v/>
      </c>
      <c r="S3963" s="6">
        <f>待赋值表!R3962</f>
        <v/>
      </c>
      <c r="T3963" s="6">
        <f>待赋值表!S3962</f>
        <v/>
      </c>
      <c r="U3963" s="6">
        <f>待赋值表!T3962</f>
        <v/>
      </c>
      <c r="V3963" s="6">
        <f>待赋值表!U3962</f>
        <v/>
      </c>
      <c r="W3963" s="6">
        <f>待赋值表!V3962</f>
        <v/>
      </c>
      <c r="X3963" s="6">
        <f>待赋值表!W3962</f>
        <v/>
      </c>
      <c r="Y3963" s="6">
        <f>待赋值表!X3962</f>
        <v/>
      </c>
      <c r="Z3963" s="3">
        <f>IF(M3963&gt;=0.01,"B_pre",IF(M3963&gt;=0,"C_pre","none"))</f>
        <v/>
      </c>
      <c r="AA3963" s="3">
        <f>IF(U3963&gt;0.125,"a_pre",IF(U3963&gt;=0,"b_pre","none"))</f>
        <v/>
      </c>
      <c r="AB3963" s="3">
        <f>AND(Z3963="B_pre",AA3963="a_pre")</f>
        <v/>
      </c>
      <c r="AC3963" s="3">
        <f>AND(Z3963="B_pre",AA3963="b_pre")</f>
        <v/>
      </c>
      <c r="AD3963" s="3">
        <f>AND(Z3963="C_pre",AA3963="a_pre")</f>
        <v/>
      </c>
      <c r="AE3963" s="3">
        <f>AND(Z3963="C_pre",AA3963="b_pre")</f>
        <v/>
      </c>
      <c r="AF3963" s="6">
        <f>待赋值表!C3962</f>
        <v/>
      </c>
      <c r="AG3963" s="3">
        <f t="array" ref="AG3963">IF(AB3963=TRUE,"A",IF(AC3963=TRUE,"B",IF(AD3963=TRUE,"C",IF(AE3963=TRUE,"D","其他"))))</f>
        <v/>
      </c>
      <c r="AH3963" s="3">
        <f>IF(分析表!$E$12&lt;&gt;"ALL",AND(AF3963=分析表!$E$10,AG3963=分析表!$E$12),IF(AF3963=分析表!$E$10,TRUE(),IF(AF3963="ALL",TRUE(),"")))</f>
        <v/>
      </c>
    </row>
    <row r="3964">
      <c r="A3964" s="3">
        <f>COUNTIF($AH$2:AH3964,"TRUE")</f>
        <v/>
      </c>
      <c r="B3964" s="3">
        <f>COUNTIF($AG$2:$AG3964,#REF!)</f>
        <v/>
      </c>
      <c r="C3964" s="56">
        <f>待赋值表!A3963</f>
        <v/>
      </c>
      <c r="E3964" s="6">
        <f>待赋值表!D3963</f>
        <v/>
      </c>
      <c r="F3964" s="6">
        <f>待赋值表!E3963</f>
        <v/>
      </c>
      <c r="G3964" s="6">
        <f>待赋值表!F3963</f>
        <v/>
      </c>
      <c r="H3964" s="6">
        <f>待赋值表!G3963</f>
        <v/>
      </c>
      <c r="I3964" s="6">
        <f>待赋值表!H3963</f>
        <v/>
      </c>
      <c r="J3964" s="6">
        <f>待赋值表!I3963</f>
        <v/>
      </c>
      <c r="K3964" s="6">
        <f>待赋值表!J3963</f>
        <v/>
      </c>
      <c r="L3964" s="6">
        <f>待赋值表!K3963</f>
        <v/>
      </c>
      <c r="M3964" s="6">
        <f>待赋值表!L3963</f>
        <v/>
      </c>
      <c r="N3964" s="6">
        <f>待赋值表!M3963</f>
        <v/>
      </c>
      <c r="O3964" s="6">
        <f>待赋值表!N3963</f>
        <v/>
      </c>
      <c r="P3964" s="6">
        <f>待赋值表!O3963</f>
        <v/>
      </c>
      <c r="Q3964" s="6">
        <f>IF(待赋值表!P3963&lt;&gt;"",待赋值表!P3963,0)</f>
        <v/>
      </c>
      <c r="R3964" s="6">
        <f>待赋值表!Q3963</f>
        <v/>
      </c>
      <c r="S3964" s="6">
        <f>待赋值表!R3963</f>
        <v/>
      </c>
      <c r="T3964" s="6">
        <f>待赋值表!S3963</f>
        <v/>
      </c>
      <c r="U3964" s="6">
        <f>待赋值表!T3963</f>
        <v/>
      </c>
      <c r="V3964" s="6">
        <f>待赋值表!U3963</f>
        <v/>
      </c>
      <c r="W3964" s="6">
        <f>待赋值表!V3963</f>
        <v/>
      </c>
      <c r="X3964" s="6">
        <f>待赋值表!W3963</f>
        <v/>
      </c>
      <c r="Y3964" s="6">
        <f>待赋值表!X3963</f>
        <v/>
      </c>
      <c r="Z3964" s="3">
        <f>IF(M3964&gt;=0.01,"B_pre",IF(M3964&gt;=0,"C_pre","none"))</f>
        <v/>
      </c>
      <c r="AA3964" s="3">
        <f>IF(U3964&gt;0.125,"a_pre",IF(U3964&gt;=0,"b_pre","none"))</f>
        <v/>
      </c>
      <c r="AB3964" s="3">
        <f>AND(Z3964="B_pre",AA3964="a_pre")</f>
        <v/>
      </c>
      <c r="AC3964" s="3">
        <f>AND(Z3964="B_pre",AA3964="b_pre")</f>
        <v/>
      </c>
      <c r="AD3964" s="3">
        <f>AND(Z3964="C_pre",AA3964="a_pre")</f>
        <v/>
      </c>
      <c r="AE3964" s="3">
        <f>AND(Z3964="C_pre",AA3964="b_pre")</f>
        <v/>
      </c>
      <c r="AF3964" s="6">
        <f>待赋值表!C3963</f>
        <v/>
      </c>
      <c r="AG3964" s="3">
        <f t="array" ref="AG3964">IF(AB3964=TRUE,"A",IF(AC3964=TRUE,"B",IF(AD3964=TRUE,"C",IF(AE3964=TRUE,"D","其他"))))</f>
        <v/>
      </c>
      <c r="AH3964" s="3">
        <f>IF(分析表!$E$12&lt;&gt;"ALL",AND(AF3964=分析表!$E$10,AG3964=分析表!$E$12),IF(AF3964=分析表!$E$10,TRUE(),IF(AF3964="ALL",TRUE(),"")))</f>
        <v/>
      </c>
    </row>
    <row r="3965">
      <c r="A3965" s="3">
        <f>COUNTIF($AH$2:AH3965,"TRUE")</f>
        <v/>
      </c>
      <c r="B3965" s="3">
        <f>COUNTIF($AG$2:$AG3965,#REF!)</f>
        <v/>
      </c>
      <c r="C3965" s="56">
        <f>待赋值表!A3964</f>
        <v/>
      </c>
      <c r="E3965" s="6">
        <f>待赋值表!D3964</f>
        <v/>
      </c>
      <c r="F3965" s="6">
        <f>待赋值表!E3964</f>
        <v/>
      </c>
      <c r="G3965" s="6">
        <f>待赋值表!F3964</f>
        <v/>
      </c>
      <c r="H3965" s="6">
        <f>待赋值表!G3964</f>
        <v/>
      </c>
      <c r="I3965" s="6">
        <f>待赋值表!H3964</f>
        <v/>
      </c>
      <c r="J3965" s="6">
        <f>待赋值表!I3964</f>
        <v/>
      </c>
      <c r="K3965" s="6">
        <f>待赋值表!J3964</f>
        <v/>
      </c>
      <c r="L3965" s="6">
        <f>待赋值表!K3964</f>
        <v/>
      </c>
      <c r="M3965" s="6">
        <f>待赋值表!L3964</f>
        <v/>
      </c>
      <c r="N3965" s="6">
        <f>待赋值表!M3964</f>
        <v/>
      </c>
      <c r="O3965" s="6">
        <f>待赋值表!N3964</f>
        <v/>
      </c>
      <c r="P3965" s="6">
        <f>待赋值表!O3964</f>
        <v/>
      </c>
      <c r="Q3965" s="6">
        <f>IF(待赋值表!P3964&lt;&gt;"",待赋值表!P3964,0)</f>
        <v/>
      </c>
      <c r="R3965" s="6">
        <f>待赋值表!Q3964</f>
        <v/>
      </c>
      <c r="S3965" s="6">
        <f>待赋值表!R3964</f>
        <v/>
      </c>
      <c r="T3965" s="6">
        <f>待赋值表!S3964</f>
        <v/>
      </c>
      <c r="U3965" s="6">
        <f>待赋值表!T3964</f>
        <v/>
      </c>
      <c r="V3965" s="6">
        <f>待赋值表!U3964</f>
        <v/>
      </c>
      <c r="W3965" s="6">
        <f>待赋值表!V3964</f>
        <v/>
      </c>
      <c r="X3965" s="6">
        <f>待赋值表!W3964</f>
        <v/>
      </c>
      <c r="Y3965" s="6">
        <f>待赋值表!X3964</f>
        <v/>
      </c>
      <c r="Z3965" s="3">
        <f>IF(M3965&gt;=0.01,"B_pre",IF(M3965&gt;=0,"C_pre","none"))</f>
        <v/>
      </c>
      <c r="AA3965" s="3">
        <f>IF(U3965&gt;0.125,"a_pre",IF(U3965&gt;=0,"b_pre","none"))</f>
        <v/>
      </c>
      <c r="AB3965" s="3">
        <f>AND(Z3965="B_pre",AA3965="a_pre")</f>
        <v/>
      </c>
      <c r="AC3965" s="3">
        <f>AND(Z3965="B_pre",AA3965="b_pre")</f>
        <v/>
      </c>
      <c r="AD3965" s="3">
        <f>AND(Z3965="C_pre",AA3965="a_pre")</f>
        <v/>
      </c>
      <c r="AE3965" s="3">
        <f>AND(Z3965="C_pre",AA3965="b_pre")</f>
        <v/>
      </c>
      <c r="AF3965" s="6">
        <f>待赋值表!C3964</f>
        <v/>
      </c>
      <c r="AG3965" s="3">
        <f t="array" ref="AG3965">IF(AB3965=TRUE,"A",IF(AC3965=TRUE,"B",IF(AD3965=TRUE,"C",IF(AE3965=TRUE,"D","其他"))))</f>
        <v/>
      </c>
      <c r="AH3965" s="3">
        <f>IF(分析表!$E$12&lt;&gt;"ALL",AND(AF3965=分析表!$E$10,AG3965=分析表!$E$12),IF(AF3965=分析表!$E$10,TRUE(),IF(AF3965="ALL",TRUE(),"")))</f>
        <v/>
      </c>
    </row>
    <row r="3966">
      <c r="A3966" s="3">
        <f>COUNTIF($AH$2:AH3966,"TRUE")</f>
        <v/>
      </c>
      <c r="B3966" s="3">
        <f>COUNTIF($AG$2:$AG3966,#REF!)</f>
        <v/>
      </c>
      <c r="C3966" s="56">
        <f>待赋值表!A3965</f>
        <v/>
      </c>
      <c r="E3966" s="6">
        <f>待赋值表!D3965</f>
        <v/>
      </c>
      <c r="F3966" s="6">
        <f>待赋值表!E3965</f>
        <v/>
      </c>
      <c r="G3966" s="6">
        <f>待赋值表!F3965</f>
        <v/>
      </c>
      <c r="H3966" s="6">
        <f>待赋值表!G3965</f>
        <v/>
      </c>
      <c r="I3966" s="6">
        <f>待赋值表!H3965</f>
        <v/>
      </c>
      <c r="J3966" s="6">
        <f>待赋值表!I3965</f>
        <v/>
      </c>
      <c r="K3966" s="6">
        <f>待赋值表!J3965</f>
        <v/>
      </c>
      <c r="L3966" s="6">
        <f>待赋值表!K3965</f>
        <v/>
      </c>
      <c r="M3966" s="6">
        <f>待赋值表!L3965</f>
        <v/>
      </c>
      <c r="N3966" s="6">
        <f>待赋值表!M3965</f>
        <v/>
      </c>
      <c r="O3966" s="6">
        <f>待赋值表!N3965</f>
        <v/>
      </c>
      <c r="P3966" s="6">
        <f>待赋值表!O3965</f>
        <v/>
      </c>
      <c r="Q3966" s="6">
        <f>IF(待赋值表!P3965&lt;&gt;"",待赋值表!P3965,0)</f>
        <v/>
      </c>
      <c r="R3966" s="6">
        <f>待赋值表!Q3965</f>
        <v/>
      </c>
      <c r="S3966" s="6">
        <f>待赋值表!R3965</f>
        <v/>
      </c>
      <c r="T3966" s="6">
        <f>待赋值表!S3965</f>
        <v/>
      </c>
      <c r="U3966" s="6">
        <f>待赋值表!T3965</f>
        <v/>
      </c>
      <c r="V3966" s="6">
        <f>待赋值表!U3965</f>
        <v/>
      </c>
      <c r="W3966" s="6">
        <f>待赋值表!V3965</f>
        <v/>
      </c>
      <c r="X3966" s="6">
        <f>待赋值表!W3965</f>
        <v/>
      </c>
      <c r="Y3966" s="6">
        <f>待赋值表!X3965</f>
        <v/>
      </c>
      <c r="Z3966" s="3">
        <f>IF(M3966&gt;=0.01,"B_pre",IF(M3966&gt;=0,"C_pre","none"))</f>
        <v/>
      </c>
      <c r="AA3966" s="3">
        <f>IF(U3966&gt;0.125,"a_pre",IF(U3966&gt;=0,"b_pre","none"))</f>
        <v/>
      </c>
      <c r="AB3966" s="3">
        <f>AND(Z3966="B_pre",AA3966="a_pre")</f>
        <v/>
      </c>
      <c r="AC3966" s="3">
        <f>AND(Z3966="B_pre",AA3966="b_pre")</f>
        <v/>
      </c>
      <c r="AD3966" s="3">
        <f>AND(Z3966="C_pre",AA3966="a_pre")</f>
        <v/>
      </c>
      <c r="AE3966" s="3">
        <f>AND(Z3966="C_pre",AA3966="b_pre")</f>
        <v/>
      </c>
      <c r="AF3966" s="6">
        <f>待赋值表!C3965</f>
        <v/>
      </c>
      <c r="AG3966" s="3">
        <f t="array" ref="AG3966">IF(AB3966=TRUE,"A",IF(AC3966=TRUE,"B",IF(AD3966=TRUE,"C",IF(AE3966=TRUE,"D","其他"))))</f>
        <v/>
      </c>
      <c r="AH3966" s="3">
        <f>IF(分析表!$E$12&lt;&gt;"ALL",AND(AF3966=分析表!$E$10,AG3966=分析表!$E$12),IF(AF3966=分析表!$E$10,TRUE(),IF(AF3966="ALL",TRUE(),"")))</f>
        <v/>
      </c>
    </row>
    <row r="3967">
      <c r="A3967" s="3">
        <f>COUNTIF($AH$2:AH3967,"TRUE")</f>
        <v/>
      </c>
      <c r="B3967" s="3">
        <f>COUNTIF($AG$2:$AG3967,#REF!)</f>
        <v/>
      </c>
      <c r="C3967" s="56">
        <f>待赋值表!A3966</f>
        <v/>
      </c>
      <c r="E3967" s="6">
        <f>待赋值表!D3966</f>
        <v/>
      </c>
      <c r="F3967" s="6">
        <f>待赋值表!E3966</f>
        <v/>
      </c>
      <c r="G3967" s="6">
        <f>待赋值表!F3966</f>
        <v/>
      </c>
      <c r="H3967" s="6">
        <f>待赋值表!G3966</f>
        <v/>
      </c>
      <c r="I3967" s="6">
        <f>待赋值表!H3966</f>
        <v/>
      </c>
      <c r="J3967" s="6">
        <f>待赋值表!I3966</f>
        <v/>
      </c>
      <c r="K3967" s="6">
        <f>待赋值表!J3966</f>
        <v/>
      </c>
      <c r="L3967" s="6">
        <f>待赋值表!K3966</f>
        <v/>
      </c>
      <c r="M3967" s="6">
        <f>待赋值表!L3966</f>
        <v/>
      </c>
      <c r="N3967" s="6">
        <f>待赋值表!M3966</f>
        <v/>
      </c>
      <c r="O3967" s="6">
        <f>待赋值表!N3966</f>
        <v/>
      </c>
      <c r="P3967" s="6">
        <f>待赋值表!O3966</f>
        <v/>
      </c>
      <c r="Q3967" s="6">
        <f>IF(待赋值表!P3966&lt;&gt;"",待赋值表!P3966,0)</f>
        <v/>
      </c>
      <c r="R3967" s="6">
        <f>待赋值表!Q3966</f>
        <v/>
      </c>
      <c r="S3967" s="6">
        <f>待赋值表!R3966</f>
        <v/>
      </c>
      <c r="T3967" s="6">
        <f>待赋值表!S3966</f>
        <v/>
      </c>
      <c r="U3967" s="6">
        <f>待赋值表!T3966</f>
        <v/>
      </c>
      <c r="V3967" s="6">
        <f>待赋值表!U3966</f>
        <v/>
      </c>
      <c r="W3967" s="6">
        <f>待赋值表!V3966</f>
        <v/>
      </c>
      <c r="X3967" s="6">
        <f>待赋值表!W3966</f>
        <v/>
      </c>
      <c r="Y3967" s="6">
        <f>待赋值表!X3966</f>
        <v/>
      </c>
      <c r="Z3967" s="3">
        <f>IF(M3967&gt;=0.01,"B_pre",IF(M3967&gt;=0,"C_pre","none"))</f>
        <v/>
      </c>
      <c r="AA3967" s="3">
        <f>IF(U3967&gt;0.125,"a_pre",IF(U3967&gt;=0,"b_pre","none"))</f>
        <v/>
      </c>
      <c r="AB3967" s="3">
        <f>AND(Z3967="B_pre",AA3967="a_pre")</f>
        <v/>
      </c>
      <c r="AC3967" s="3">
        <f>AND(Z3967="B_pre",AA3967="b_pre")</f>
        <v/>
      </c>
      <c r="AD3967" s="3">
        <f>AND(Z3967="C_pre",AA3967="a_pre")</f>
        <v/>
      </c>
      <c r="AE3967" s="3">
        <f>AND(Z3967="C_pre",AA3967="b_pre")</f>
        <v/>
      </c>
      <c r="AF3967" s="6">
        <f>待赋值表!C3966</f>
        <v/>
      </c>
      <c r="AG3967" s="3">
        <f t="array" ref="AG3967">IF(AB3967=TRUE,"A",IF(AC3967=TRUE,"B",IF(AD3967=TRUE,"C",IF(AE3967=TRUE,"D","其他"))))</f>
        <v/>
      </c>
      <c r="AH3967" s="3">
        <f>IF(分析表!$E$12&lt;&gt;"ALL",AND(AF3967=分析表!$E$10,AG3967=分析表!$E$12),IF(AF3967=分析表!$E$10,TRUE(),IF(AF3967="ALL",TRUE(),"")))</f>
        <v/>
      </c>
    </row>
    <row r="3968">
      <c r="A3968" s="3">
        <f>COUNTIF($AH$2:AH3968,"TRUE")</f>
        <v/>
      </c>
      <c r="B3968" s="3">
        <f>COUNTIF($AG$2:$AG3968,#REF!)</f>
        <v/>
      </c>
      <c r="C3968" s="56">
        <f>待赋值表!A3967</f>
        <v/>
      </c>
      <c r="E3968" s="6">
        <f>待赋值表!D3967</f>
        <v/>
      </c>
      <c r="F3968" s="6">
        <f>待赋值表!E3967</f>
        <v/>
      </c>
      <c r="G3968" s="6">
        <f>待赋值表!F3967</f>
        <v/>
      </c>
      <c r="H3968" s="6">
        <f>待赋值表!G3967</f>
        <v/>
      </c>
      <c r="I3968" s="6">
        <f>待赋值表!H3967</f>
        <v/>
      </c>
      <c r="J3968" s="6">
        <f>待赋值表!I3967</f>
        <v/>
      </c>
      <c r="K3968" s="6">
        <f>待赋值表!J3967</f>
        <v/>
      </c>
      <c r="L3968" s="6">
        <f>待赋值表!K3967</f>
        <v/>
      </c>
      <c r="M3968" s="6">
        <f>待赋值表!L3967</f>
        <v/>
      </c>
      <c r="N3968" s="6">
        <f>待赋值表!M3967</f>
        <v/>
      </c>
      <c r="O3968" s="6">
        <f>待赋值表!N3967</f>
        <v/>
      </c>
      <c r="P3968" s="6">
        <f>待赋值表!O3967</f>
        <v/>
      </c>
      <c r="Q3968" s="6">
        <f>IF(待赋值表!P3967&lt;&gt;"",待赋值表!P3967,0)</f>
        <v/>
      </c>
      <c r="R3968" s="6">
        <f>待赋值表!Q3967</f>
        <v/>
      </c>
      <c r="S3968" s="6">
        <f>待赋值表!R3967</f>
        <v/>
      </c>
      <c r="T3968" s="6">
        <f>待赋值表!S3967</f>
        <v/>
      </c>
      <c r="U3968" s="6">
        <f>待赋值表!T3967</f>
        <v/>
      </c>
      <c r="V3968" s="6">
        <f>待赋值表!U3967</f>
        <v/>
      </c>
      <c r="W3968" s="6">
        <f>待赋值表!V3967</f>
        <v/>
      </c>
      <c r="X3968" s="6">
        <f>待赋值表!W3967</f>
        <v/>
      </c>
      <c r="Y3968" s="6">
        <f>待赋值表!X3967</f>
        <v/>
      </c>
      <c r="Z3968" s="3">
        <f>IF(M3968&gt;=0.01,"B_pre",IF(M3968&gt;=0,"C_pre","none"))</f>
        <v/>
      </c>
      <c r="AA3968" s="3">
        <f>IF(U3968&gt;0.125,"a_pre",IF(U3968&gt;=0,"b_pre","none"))</f>
        <v/>
      </c>
      <c r="AB3968" s="3">
        <f>AND(Z3968="B_pre",AA3968="a_pre")</f>
        <v/>
      </c>
      <c r="AC3968" s="3">
        <f>AND(Z3968="B_pre",AA3968="b_pre")</f>
        <v/>
      </c>
      <c r="AD3968" s="3">
        <f>AND(Z3968="C_pre",AA3968="a_pre")</f>
        <v/>
      </c>
      <c r="AE3968" s="3">
        <f>AND(Z3968="C_pre",AA3968="b_pre")</f>
        <v/>
      </c>
      <c r="AF3968" s="6">
        <f>待赋值表!C3967</f>
        <v/>
      </c>
      <c r="AG3968" s="3">
        <f t="array" ref="AG3968">IF(AB3968=TRUE,"A",IF(AC3968=TRUE,"B",IF(AD3968=TRUE,"C",IF(AE3968=TRUE,"D","其他"))))</f>
        <v/>
      </c>
      <c r="AH3968" s="3">
        <f>IF(分析表!$E$12&lt;&gt;"ALL",AND(AF3968=分析表!$E$10,AG3968=分析表!$E$12),IF(AF3968=分析表!$E$10,TRUE(),IF(AF3968="ALL",TRUE(),"")))</f>
        <v/>
      </c>
    </row>
    <row r="3969">
      <c r="A3969" s="3">
        <f>COUNTIF($AH$2:AH3969,"TRUE")</f>
        <v/>
      </c>
      <c r="B3969" s="3">
        <f>COUNTIF($AG$2:$AG3969,#REF!)</f>
        <v/>
      </c>
      <c r="C3969" s="56">
        <f>待赋值表!A3968</f>
        <v/>
      </c>
      <c r="E3969" s="6">
        <f>待赋值表!D3968</f>
        <v/>
      </c>
      <c r="F3969" s="6">
        <f>待赋值表!E3968</f>
        <v/>
      </c>
      <c r="G3969" s="6">
        <f>待赋值表!F3968</f>
        <v/>
      </c>
      <c r="H3969" s="6">
        <f>待赋值表!G3968</f>
        <v/>
      </c>
      <c r="I3969" s="6">
        <f>待赋值表!H3968</f>
        <v/>
      </c>
      <c r="J3969" s="6">
        <f>待赋值表!I3968</f>
        <v/>
      </c>
      <c r="K3969" s="6">
        <f>待赋值表!J3968</f>
        <v/>
      </c>
      <c r="L3969" s="6">
        <f>待赋值表!K3968</f>
        <v/>
      </c>
      <c r="M3969" s="6">
        <f>待赋值表!L3968</f>
        <v/>
      </c>
      <c r="N3969" s="6">
        <f>待赋值表!M3968</f>
        <v/>
      </c>
      <c r="O3969" s="6">
        <f>待赋值表!N3968</f>
        <v/>
      </c>
      <c r="P3969" s="6">
        <f>待赋值表!O3968</f>
        <v/>
      </c>
      <c r="Q3969" s="6">
        <f>IF(待赋值表!P3968&lt;&gt;"",待赋值表!P3968,0)</f>
        <v/>
      </c>
      <c r="R3969" s="6">
        <f>待赋值表!Q3968</f>
        <v/>
      </c>
      <c r="S3969" s="6">
        <f>待赋值表!R3968</f>
        <v/>
      </c>
      <c r="T3969" s="6">
        <f>待赋值表!S3968</f>
        <v/>
      </c>
      <c r="U3969" s="6">
        <f>待赋值表!T3968</f>
        <v/>
      </c>
      <c r="V3969" s="6">
        <f>待赋值表!U3968</f>
        <v/>
      </c>
      <c r="W3969" s="6">
        <f>待赋值表!V3968</f>
        <v/>
      </c>
      <c r="X3969" s="6">
        <f>待赋值表!W3968</f>
        <v/>
      </c>
      <c r="Y3969" s="6">
        <f>待赋值表!X3968</f>
        <v/>
      </c>
      <c r="Z3969" s="3">
        <f>IF(M3969&gt;=0.01,"B_pre",IF(M3969&gt;=0,"C_pre","none"))</f>
        <v/>
      </c>
      <c r="AA3969" s="3">
        <f>IF(U3969&gt;0.125,"a_pre",IF(U3969&gt;=0,"b_pre","none"))</f>
        <v/>
      </c>
      <c r="AB3969" s="3">
        <f>AND(Z3969="B_pre",AA3969="a_pre")</f>
        <v/>
      </c>
      <c r="AC3969" s="3">
        <f>AND(Z3969="B_pre",AA3969="b_pre")</f>
        <v/>
      </c>
      <c r="AD3969" s="3">
        <f>AND(Z3969="C_pre",AA3969="a_pre")</f>
        <v/>
      </c>
      <c r="AE3969" s="3">
        <f>AND(Z3969="C_pre",AA3969="b_pre")</f>
        <v/>
      </c>
      <c r="AF3969" s="6">
        <f>待赋值表!C3968</f>
        <v/>
      </c>
      <c r="AG3969" s="3">
        <f t="array" ref="AG3969">IF(AB3969=TRUE,"A",IF(AC3969=TRUE,"B",IF(AD3969=TRUE,"C",IF(AE3969=TRUE,"D","其他"))))</f>
        <v/>
      </c>
      <c r="AH3969" s="3">
        <f>IF(分析表!$E$12&lt;&gt;"ALL",AND(AF3969=分析表!$E$10,AG3969=分析表!$E$12),IF(AF3969=分析表!$E$10,TRUE(),IF(AF3969="ALL",TRUE(),"")))</f>
        <v/>
      </c>
    </row>
    <row r="3970">
      <c r="A3970" s="3">
        <f>COUNTIF($AH$2:AH3970,"TRUE")</f>
        <v/>
      </c>
      <c r="B3970" s="3">
        <f>COUNTIF($AG$2:$AG3970,#REF!)</f>
        <v/>
      </c>
      <c r="C3970" s="56">
        <f>待赋值表!A3969</f>
        <v/>
      </c>
      <c r="E3970" s="6">
        <f>待赋值表!D3969</f>
        <v/>
      </c>
      <c r="F3970" s="6">
        <f>待赋值表!E3969</f>
        <v/>
      </c>
      <c r="G3970" s="6">
        <f>待赋值表!F3969</f>
        <v/>
      </c>
      <c r="H3970" s="6">
        <f>待赋值表!G3969</f>
        <v/>
      </c>
      <c r="I3970" s="6">
        <f>待赋值表!H3969</f>
        <v/>
      </c>
      <c r="J3970" s="6">
        <f>待赋值表!I3969</f>
        <v/>
      </c>
      <c r="K3970" s="6">
        <f>待赋值表!J3969</f>
        <v/>
      </c>
      <c r="L3970" s="6">
        <f>待赋值表!K3969</f>
        <v/>
      </c>
      <c r="M3970" s="6">
        <f>待赋值表!L3969</f>
        <v/>
      </c>
      <c r="N3970" s="6">
        <f>待赋值表!M3969</f>
        <v/>
      </c>
      <c r="O3970" s="6">
        <f>待赋值表!N3969</f>
        <v/>
      </c>
      <c r="P3970" s="6">
        <f>待赋值表!O3969</f>
        <v/>
      </c>
      <c r="Q3970" s="6">
        <f>IF(待赋值表!P3969&lt;&gt;"",待赋值表!P3969,0)</f>
        <v/>
      </c>
      <c r="R3970" s="6">
        <f>待赋值表!Q3969</f>
        <v/>
      </c>
      <c r="S3970" s="6">
        <f>待赋值表!R3969</f>
        <v/>
      </c>
      <c r="T3970" s="6">
        <f>待赋值表!S3969</f>
        <v/>
      </c>
      <c r="U3970" s="6">
        <f>待赋值表!T3969</f>
        <v/>
      </c>
      <c r="V3970" s="6">
        <f>待赋值表!U3969</f>
        <v/>
      </c>
      <c r="W3970" s="6">
        <f>待赋值表!V3969</f>
        <v/>
      </c>
      <c r="X3970" s="6">
        <f>待赋值表!W3969</f>
        <v/>
      </c>
      <c r="Y3970" s="6">
        <f>待赋值表!X3969</f>
        <v/>
      </c>
      <c r="Z3970" s="3">
        <f>IF(M3970&gt;=0.01,"B_pre",IF(M3970&gt;=0,"C_pre","none"))</f>
        <v/>
      </c>
      <c r="AA3970" s="3">
        <f>IF(U3970&gt;0.125,"a_pre",IF(U3970&gt;=0,"b_pre","none"))</f>
        <v/>
      </c>
      <c r="AB3970" s="3">
        <f>AND(Z3970="B_pre",AA3970="a_pre")</f>
        <v/>
      </c>
      <c r="AC3970" s="3">
        <f>AND(Z3970="B_pre",AA3970="b_pre")</f>
        <v/>
      </c>
      <c r="AD3970" s="3">
        <f>AND(Z3970="C_pre",AA3970="a_pre")</f>
        <v/>
      </c>
      <c r="AE3970" s="3">
        <f>AND(Z3970="C_pre",AA3970="b_pre")</f>
        <v/>
      </c>
      <c r="AF3970" s="6">
        <f>待赋值表!C3969</f>
        <v/>
      </c>
      <c r="AG3970" s="3">
        <f t="array" ref="AG3970">IF(AB3970=TRUE,"A",IF(AC3970=TRUE,"B",IF(AD3970=TRUE,"C",IF(AE3970=TRUE,"D","其他"))))</f>
        <v/>
      </c>
      <c r="AH3970" s="3">
        <f>IF(分析表!$E$12&lt;&gt;"ALL",AND(AF3970=分析表!$E$10,AG3970=分析表!$E$12),IF(AF3970=分析表!$E$10,TRUE(),IF(AF3970="ALL",TRUE(),"")))</f>
        <v/>
      </c>
    </row>
    <row r="3971">
      <c r="A3971" s="3">
        <f>COUNTIF($AH$2:AH3971,"TRUE")</f>
        <v/>
      </c>
      <c r="B3971" s="3">
        <f>COUNTIF($AG$2:$AG3971,#REF!)</f>
        <v/>
      </c>
      <c r="C3971" s="56">
        <f>待赋值表!A3970</f>
        <v/>
      </c>
      <c r="E3971" s="6">
        <f>待赋值表!D3970</f>
        <v/>
      </c>
      <c r="F3971" s="6">
        <f>待赋值表!E3970</f>
        <v/>
      </c>
      <c r="G3971" s="6">
        <f>待赋值表!F3970</f>
        <v/>
      </c>
      <c r="H3971" s="6">
        <f>待赋值表!G3970</f>
        <v/>
      </c>
      <c r="I3971" s="6">
        <f>待赋值表!H3970</f>
        <v/>
      </c>
      <c r="J3971" s="6">
        <f>待赋值表!I3970</f>
        <v/>
      </c>
      <c r="K3971" s="6">
        <f>待赋值表!J3970</f>
        <v/>
      </c>
      <c r="L3971" s="6">
        <f>待赋值表!K3970</f>
        <v/>
      </c>
      <c r="M3971" s="6">
        <f>待赋值表!L3970</f>
        <v/>
      </c>
      <c r="N3971" s="6">
        <f>待赋值表!M3970</f>
        <v/>
      </c>
      <c r="O3971" s="6">
        <f>待赋值表!N3970</f>
        <v/>
      </c>
      <c r="P3971" s="6">
        <f>待赋值表!O3970</f>
        <v/>
      </c>
      <c r="Q3971" s="6">
        <f>IF(待赋值表!P3970&lt;&gt;"",待赋值表!P3970,0)</f>
        <v/>
      </c>
      <c r="R3971" s="6">
        <f>待赋值表!Q3970</f>
        <v/>
      </c>
      <c r="S3971" s="6">
        <f>待赋值表!R3970</f>
        <v/>
      </c>
      <c r="T3971" s="6">
        <f>待赋值表!S3970</f>
        <v/>
      </c>
      <c r="U3971" s="6">
        <f>待赋值表!T3970</f>
        <v/>
      </c>
      <c r="V3971" s="6">
        <f>待赋值表!U3970</f>
        <v/>
      </c>
      <c r="W3971" s="6">
        <f>待赋值表!V3970</f>
        <v/>
      </c>
      <c r="X3971" s="6">
        <f>待赋值表!W3970</f>
        <v/>
      </c>
      <c r="Y3971" s="6">
        <f>待赋值表!X3970</f>
        <v/>
      </c>
      <c r="Z3971" s="3">
        <f>IF(M3971&gt;=0.01,"B_pre",IF(M3971&gt;=0,"C_pre","none"))</f>
        <v/>
      </c>
      <c r="AA3971" s="3">
        <f>IF(U3971&gt;0.125,"a_pre",IF(U3971&gt;=0,"b_pre","none"))</f>
        <v/>
      </c>
      <c r="AB3971" s="3">
        <f>AND(Z3971="B_pre",AA3971="a_pre")</f>
        <v/>
      </c>
      <c r="AC3971" s="3">
        <f>AND(Z3971="B_pre",AA3971="b_pre")</f>
        <v/>
      </c>
      <c r="AD3971" s="3">
        <f>AND(Z3971="C_pre",AA3971="a_pre")</f>
        <v/>
      </c>
      <c r="AE3971" s="3">
        <f>AND(Z3971="C_pre",AA3971="b_pre")</f>
        <v/>
      </c>
      <c r="AF3971" s="6">
        <f>待赋值表!C3970</f>
        <v/>
      </c>
      <c r="AG3971" s="3">
        <f t="array" ref="AG3971">IF(AB3971=TRUE,"A",IF(AC3971=TRUE,"B",IF(AD3971=TRUE,"C",IF(AE3971=TRUE,"D","其他"))))</f>
        <v/>
      </c>
      <c r="AH3971" s="3">
        <f>IF(分析表!$E$12&lt;&gt;"ALL",AND(AF3971=分析表!$E$10,AG3971=分析表!$E$12),IF(AF3971=分析表!$E$10,TRUE(),IF(AF3971="ALL",TRUE(),"")))</f>
        <v/>
      </c>
    </row>
    <row r="3972">
      <c r="A3972" s="3">
        <f>COUNTIF($AH$2:AH3972,"TRUE")</f>
        <v/>
      </c>
      <c r="B3972" s="3">
        <f>COUNTIF($AG$2:$AG3972,#REF!)</f>
        <v/>
      </c>
      <c r="C3972" s="56">
        <f>待赋值表!A3971</f>
        <v/>
      </c>
      <c r="E3972" s="6">
        <f>待赋值表!D3971</f>
        <v/>
      </c>
      <c r="F3972" s="6">
        <f>待赋值表!E3971</f>
        <v/>
      </c>
      <c r="G3972" s="6">
        <f>待赋值表!F3971</f>
        <v/>
      </c>
      <c r="H3972" s="6">
        <f>待赋值表!G3971</f>
        <v/>
      </c>
      <c r="I3972" s="6">
        <f>待赋值表!H3971</f>
        <v/>
      </c>
      <c r="J3972" s="6">
        <f>待赋值表!I3971</f>
        <v/>
      </c>
      <c r="K3972" s="6">
        <f>待赋值表!J3971</f>
        <v/>
      </c>
      <c r="L3972" s="6">
        <f>待赋值表!K3971</f>
        <v/>
      </c>
      <c r="M3972" s="6">
        <f>待赋值表!L3971</f>
        <v/>
      </c>
      <c r="N3972" s="6">
        <f>待赋值表!M3971</f>
        <v/>
      </c>
      <c r="O3972" s="6">
        <f>待赋值表!N3971</f>
        <v/>
      </c>
      <c r="P3972" s="6">
        <f>待赋值表!O3971</f>
        <v/>
      </c>
      <c r="Q3972" s="6">
        <f>IF(待赋值表!P3971&lt;&gt;"",待赋值表!P3971,0)</f>
        <v/>
      </c>
      <c r="R3972" s="6">
        <f>待赋值表!Q3971</f>
        <v/>
      </c>
      <c r="S3972" s="6">
        <f>待赋值表!R3971</f>
        <v/>
      </c>
      <c r="T3972" s="6">
        <f>待赋值表!S3971</f>
        <v/>
      </c>
      <c r="U3972" s="6">
        <f>待赋值表!T3971</f>
        <v/>
      </c>
      <c r="V3972" s="6">
        <f>待赋值表!U3971</f>
        <v/>
      </c>
      <c r="W3972" s="6">
        <f>待赋值表!V3971</f>
        <v/>
      </c>
      <c r="X3972" s="6">
        <f>待赋值表!W3971</f>
        <v/>
      </c>
      <c r="Y3972" s="6">
        <f>待赋值表!X3971</f>
        <v/>
      </c>
      <c r="Z3972" s="3">
        <f>IF(M3972&gt;=0.01,"B_pre",IF(M3972&gt;=0,"C_pre","none"))</f>
        <v/>
      </c>
      <c r="AA3972" s="3">
        <f>IF(U3972&gt;0.125,"a_pre",IF(U3972&gt;=0,"b_pre","none"))</f>
        <v/>
      </c>
      <c r="AB3972" s="3">
        <f>AND(Z3972="B_pre",AA3972="a_pre")</f>
        <v/>
      </c>
      <c r="AC3972" s="3">
        <f>AND(Z3972="B_pre",AA3972="b_pre")</f>
        <v/>
      </c>
      <c r="AD3972" s="3">
        <f>AND(Z3972="C_pre",AA3972="a_pre")</f>
        <v/>
      </c>
      <c r="AE3972" s="3">
        <f>AND(Z3972="C_pre",AA3972="b_pre")</f>
        <v/>
      </c>
      <c r="AF3972" s="6">
        <f>待赋值表!C3971</f>
        <v/>
      </c>
      <c r="AG3972" s="3">
        <f t="array" ref="AG3972">IF(AB3972=TRUE,"A",IF(AC3972=TRUE,"B",IF(AD3972=TRUE,"C",IF(AE3972=TRUE,"D","其他"))))</f>
        <v/>
      </c>
      <c r="AH3972" s="3">
        <f>IF(分析表!$E$12&lt;&gt;"ALL",AND(AF3972=分析表!$E$10,AG3972=分析表!$E$12),IF(AF3972=分析表!$E$10,TRUE(),IF(AF3972="ALL",TRUE(),"")))</f>
        <v/>
      </c>
    </row>
    <row r="3973">
      <c r="A3973" s="3">
        <f>COUNTIF($AH$2:AH3973,"TRUE")</f>
        <v/>
      </c>
      <c r="B3973" s="3">
        <f>COUNTIF($AG$2:$AG3973,#REF!)</f>
        <v/>
      </c>
      <c r="C3973" s="56">
        <f>待赋值表!A3972</f>
        <v/>
      </c>
      <c r="E3973" s="6">
        <f>待赋值表!D3972</f>
        <v/>
      </c>
      <c r="F3973" s="6">
        <f>待赋值表!E3972</f>
        <v/>
      </c>
      <c r="G3973" s="6">
        <f>待赋值表!F3972</f>
        <v/>
      </c>
      <c r="H3973" s="6">
        <f>待赋值表!G3972</f>
        <v/>
      </c>
      <c r="I3973" s="6">
        <f>待赋值表!H3972</f>
        <v/>
      </c>
      <c r="J3973" s="6">
        <f>待赋值表!I3972</f>
        <v/>
      </c>
      <c r="K3973" s="6">
        <f>待赋值表!J3972</f>
        <v/>
      </c>
      <c r="L3973" s="6">
        <f>待赋值表!K3972</f>
        <v/>
      </c>
      <c r="M3973" s="6">
        <f>待赋值表!L3972</f>
        <v/>
      </c>
      <c r="N3973" s="6">
        <f>待赋值表!M3972</f>
        <v/>
      </c>
      <c r="O3973" s="6">
        <f>待赋值表!N3972</f>
        <v/>
      </c>
      <c r="P3973" s="6">
        <f>待赋值表!O3972</f>
        <v/>
      </c>
      <c r="Q3973" s="6">
        <f>IF(待赋值表!P3972&lt;&gt;"",待赋值表!P3972,0)</f>
        <v/>
      </c>
      <c r="R3973" s="6">
        <f>待赋值表!Q3972</f>
        <v/>
      </c>
      <c r="S3973" s="6">
        <f>待赋值表!R3972</f>
        <v/>
      </c>
      <c r="T3973" s="6">
        <f>待赋值表!S3972</f>
        <v/>
      </c>
      <c r="U3973" s="6">
        <f>待赋值表!T3972</f>
        <v/>
      </c>
      <c r="V3973" s="6">
        <f>待赋值表!U3972</f>
        <v/>
      </c>
      <c r="W3973" s="6">
        <f>待赋值表!V3972</f>
        <v/>
      </c>
      <c r="X3973" s="6">
        <f>待赋值表!W3972</f>
        <v/>
      </c>
      <c r="Y3973" s="6">
        <f>待赋值表!X3972</f>
        <v/>
      </c>
      <c r="Z3973" s="3">
        <f>IF(M3973&gt;=0.01,"B_pre",IF(M3973&gt;=0,"C_pre","none"))</f>
        <v/>
      </c>
      <c r="AA3973" s="3">
        <f>IF(U3973&gt;0.125,"a_pre",IF(U3973&gt;=0,"b_pre","none"))</f>
        <v/>
      </c>
      <c r="AB3973" s="3">
        <f>AND(Z3973="B_pre",AA3973="a_pre")</f>
        <v/>
      </c>
      <c r="AC3973" s="3">
        <f>AND(Z3973="B_pre",AA3973="b_pre")</f>
        <v/>
      </c>
      <c r="AD3973" s="3">
        <f>AND(Z3973="C_pre",AA3973="a_pre")</f>
        <v/>
      </c>
      <c r="AE3973" s="3">
        <f>AND(Z3973="C_pre",AA3973="b_pre")</f>
        <v/>
      </c>
      <c r="AF3973" s="6">
        <f>待赋值表!C3972</f>
        <v/>
      </c>
      <c r="AG3973" s="3">
        <f t="array" ref="AG3973">IF(AB3973=TRUE,"A",IF(AC3973=TRUE,"B",IF(AD3973=TRUE,"C",IF(AE3973=TRUE,"D","其他"))))</f>
        <v/>
      </c>
      <c r="AH3973" s="3">
        <f>IF(分析表!$E$12&lt;&gt;"ALL",AND(AF3973=分析表!$E$10,AG3973=分析表!$E$12),IF(AF3973=分析表!$E$10,TRUE(),IF(AF3973="ALL",TRUE(),"")))</f>
        <v/>
      </c>
    </row>
    <row r="3974">
      <c r="A3974" s="3">
        <f>COUNTIF($AH$2:AH3974,"TRUE")</f>
        <v/>
      </c>
      <c r="B3974" s="3">
        <f>COUNTIF($AG$2:$AG3974,#REF!)</f>
        <v/>
      </c>
      <c r="C3974" s="56">
        <f>待赋值表!A3973</f>
        <v/>
      </c>
      <c r="E3974" s="6">
        <f>待赋值表!D3973</f>
        <v/>
      </c>
      <c r="F3974" s="6">
        <f>待赋值表!E3973</f>
        <v/>
      </c>
      <c r="G3974" s="6">
        <f>待赋值表!F3973</f>
        <v/>
      </c>
      <c r="H3974" s="6">
        <f>待赋值表!G3973</f>
        <v/>
      </c>
      <c r="I3974" s="6">
        <f>待赋值表!H3973</f>
        <v/>
      </c>
      <c r="J3974" s="6">
        <f>待赋值表!I3973</f>
        <v/>
      </c>
      <c r="K3974" s="6">
        <f>待赋值表!J3973</f>
        <v/>
      </c>
      <c r="L3974" s="6">
        <f>待赋值表!K3973</f>
        <v/>
      </c>
      <c r="M3974" s="6">
        <f>待赋值表!L3973</f>
        <v/>
      </c>
      <c r="N3974" s="6">
        <f>待赋值表!M3973</f>
        <v/>
      </c>
      <c r="O3974" s="6">
        <f>待赋值表!N3973</f>
        <v/>
      </c>
      <c r="P3974" s="6">
        <f>待赋值表!O3973</f>
        <v/>
      </c>
      <c r="Q3974" s="6">
        <f>IF(待赋值表!P3973&lt;&gt;"",待赋值表!P3973,0)</f>
        <v/>
      </c>
      <c r="R3974" s="6">
        <f>待赋值表!Q3973</f>
        <v/>
      </c>
      <c r="S3974" s="6">
        <f>待赋值表!R3973</f>
        <v/>
      </c>
      <c r="T3974" s="6">
        <f>待赋值表!S3973</f>
        <v/>
      </c>
      <c r="U3974" s="6">
        <f>待赋值表!T3973</f>
        <v/>
      </c>
      <c r="V3974" s="6">
        <f>待赋值表!U3973</f>
        <v/>
      </c>
      <c r="W3974" s="6">
        <f>待赋值表!V3973</f>
        <v/>
      </c>
      <c r="X3974" s="6">
        <f>待赋值表!W3973</f>
        <v/>
      </c>
      <c r="Y3974" s="6">
        <f>待赋值表!X3973</f>
        <v/>
      </c>
      <c r="Z3974" s="3">
        <f>IF(M3974&gt;=0.01,"B_pre",IF(M3974&gt;=0,"C_pre","none"))</f>
        <v/>
      </c>
      <c r="AA3974" s="3">
        <f>IF(U3974&gt;0.125,"a_pre",IF(U3974&gt;=0,"b_pre","none"))</f>
        <v/>
      </c>
      <c r="AB3974" s="3">
        <f>AND(Z3974="B_pre",AA3974="a_pre")</f>
        <v/>
      </c>
      <c r="AC3974" s="3">
        <f>AND(Z3974="B_pre",AA3974="b_pre")</f>
        <v/>
      </c>
      <c r="AD3974" s="3">
        <f>AND(Z3974="C_pre",AA3974="a_pre")</f>
        <v/>
      </c>
      <c r="AE3974" s="3">
        <f>AND(Z3974="C_pre",AA3974="b_pre")</f>
        <v/>
      </c>
      <c r="AF3974" s="6">
        <f>待赋值表!C3973</f>
        <v/>
      </c>
      <c r="AG3974" s="3">
        <f t="array" ref="AG3974">IF(AB3974=TRUE,"A",IF(AC3974=TRUE,"B",IF(AD3974=TRUE,"C",IF(AE3974=TRUE,"D","其他"))))</f>
        <v/>
      </c>
      <c r="AH3974" s="3">
        <f>IF(分析表!$E$12&lt;&gt;"ALL",AND(AF3974=分析表!$E$10,AG3974=分析表!$E$12),IF(AF3974=分析表!$E$10,TRUE(),IF(AF3974="ALL",TRUE(),"")))</f>
        <v/>
      </c>
    </row>
    <row r="3975">
      <c r="A3975" s="3">
        <f>COUNTIF($AH$2:AH3975,"TRUE")</f>
        <v/>
      </c>
      <c r="B3975" s="3">
        <f>COUNTIF($AG$2:$AG3975,#REF!)</f>
        <v/>
      </c>
      <c r="C3975" s="56">
        <f>待赋值表!A3974</f>
        <v/>
      </c>
      <c r="E3975" s="6">
        <f>待赋值表!D3974</f>
        <v/>
      </c>
      <c r="F3975" s="6">
        <f>待赋值表!E3974</f>
        <v/>
      </c>
      <c r="G3975" s="6">
        <f>待赋值表!F3974</f>
        <v/>
      </c>
      <c r="H3975" s="6">
        <f>待赋值表!G3974</f>
        <v/>
      </c>
      <c r="I3975" s="6">
        <f>待赋值表!H3974</f>
        <v/>
      </c>
      <c r="J3975" s="6">
        <f>待赋值表!I3974</f>
        <v/>
      </c>
      <c r="K3975" s="6">
        <f>待赋值表!J3974</f>
        <v/>
      </c>
      <c r="L3975" s="6">
        <f>待赋值表!K3974</f>
        <v/>
      </c>
      <c r="M3975" s="6">
        <f>待赋值表!L3974</f>
        <v/>
      </c>
      <c r="N3975" s="6">
        <f>待赋值表!M3974</f>
        <v/>
      </c>
      <c r="O3975" s="6">
        <f>待赋值表!N3974</f>
        <v/>
      </c>
      <c r="P3975" s="6">
        <f>待赋值表!O3974</f>
        <v/>
      </c>
      <c r="Q3975" s="6">
        <f>IF(待赋值表!P3974&lt;&gt;"",待赋值表!P3974,0)</f>
        <v/>
      </c>
      <c r="R3975" s="6">
        <f>待赋值表!Q3974</f>
        <v/>
      </c>
      <c r="S3975" s="6">
        <f>待赋值表!R3974</f>
        <v/>
      </c>
      <c r="T3975" s="6">
        <f>待赋值表!S3974</f>
        <v/>
      </c>
      <c r="U3975" s="6">
        <f>待赋值表!T3974</f>
        <v/>
      </c>
      <c r="V3975" s="6">
        <f>待赋值表!U3974</f>
        <v/>
      </c>
      <c r="W3975" s="6">
        <f>待赋值表!V3974</f>
        <v/>
      </c>
      <c r="X3975" s="6">
        <f>待赋值表!W3974</f>
        <v/>
      </c>
      <c r="Y3975" s="6">
        <f>待赋值表!X3974</f>
        <v/>
      </c>
      <c r="Z3975" s="3">
        <f>IF(M3975&gt;=0.01,"B_pre",IF(M3975&gt;=0,"C_pre","none"))</f>
        <v/>
      </c>
      <c r="AA3975" s="3">
        <f>IF(U3975&gt;0.125,"a_pre",IF(U3975&gt;=0,"b_pre","none"))</f>
        <v/>
      </c>
      <c r="AB3975" s="3">
        <f>AND(Z3975="B_pre",AA3975="a_pre")</f>
        <v/>
      </c>
      <c r="AC3975" s="3">
        <f>AND(Z3975="B_pre",AA3975="b_pre")</f>
        <v/>
      </c>
      <c r="AD3975" s="3">
        <f>AND(Z3975="C_pre",AA3975="a_pre")</f>
        <v/>
      </c>
      <c r="AE3975" s="3">
        <f>AND(Z3975="C_pre",AA3975="b_pre")</f>
        <v/>
      </c>
      <c r="AF3975" s="6">
        <f>待赋值表!C3974</f>
        <v/>
      </c>
      <c r="AG3975" s="3">
        <f t="array" ref="AG3975">IF(AB3975=TRUE,"A",IF(AC3975=TRUE,"B",IF(AD3975=TRUE,"C",IF(AE3975=TRUE,"D","其他"))))</f>
        <v/>
      </c>
      <c r="AH3975" s="3">
        <f>IF(分析表!$E$12&lt;&gt;"ALL",AND(AF3975=分析表!$E$10,AG3975=分析表!$E$12),IF(AF3975=分析表!$E$10,TRUE(),IF(AF3975="ALL",TRUE(),"")))</f>
        <v/>
      </c>
    </row>
    <row r="3976">
      <c r="A3976" s="3">
        <f>COUNTIF($AH$2:AH3976,"TRUE")</f>
        <v/>
      </c>
      <c r="B3976" s="3">
        <f>COUNTIF($AG$2:$AG3976,#REF!)</f>
        <v/>
      </c>
      <c r="C3976" s="56">
        <f>待赋值表!A3975</f>
        <v/>
      </c>
      <c r="E3976" s="6">
        <f>待赋值表!D3975</f>
        <v/>
      </c>
      <c r="F3976" s="6">
        <f>待赋值表!E3975</f>
        <v/>
      </c>
      <c r="G3976" s="6">
        <f>待赋值表!F3975</f>
        <v/>
      </c>
      <c r="H3976" s="6">
        <f>待赋值表!G3975</f>
        <v/>
      </c>
      <c r="I3976" s="6">
        <f>待赋值表!H3975</f>
        <v/>
      </c>
      <c r="J3976" s="6">
        <f>待赋值表!I3975</f>
        <v/>
      </c>
      <c r="K3976" s="6">
        <f>待赋值表!J3975</f>
        <v/>
      </c>
      <c r="L3976" s="6">
        <f>待赋值表!K3975</f>
        <v/>
      </c>
      <c r="M3976" s="6">
        <f>待赋值表!L3975</f>
        <v/>
      </c>
      <c r="N3976" s="6">
        <f>待赋值表!M3975</f>
        <v/>
      </c>
      <c r="O3976" s="6">
        <f>待赋值表!N3975</f>
        <v/>
      </c>
      <c r="P3976" s="6">
        <f>待赋值表!O3975</f>
        <v/>
      </c>
      <c r="Q3976" s="6">
        <f>IF(待赋值表!P3975&lt;&gt;"",待赋值表!P3975,0)</f>
        <v/>
      </c>
      <c r="R3976" s="6">
        <f>待赋值表!Q3975</f>
        <v/>
      </c>
      <c r="S3976" s="6">
        <f>待赋值表!R3975</f>
        <v/>
      </c>
      <c r="T3976" s="6">
        <f>待赋值表!S3975</f>
        <v/>
      </c>
      <c r="U3976" s="6">
        <f>待赋值表!T3975</f>
        <v/>
      </c>
      <c r="V3976" s="6">
        <f>待赋值表!U3975</f>
        <v/>
      </c>
      <c r="W3976" s="6">
        <f>待赋值表!V3975</f>
        <v/>
      </c>
      <c r="X3976" s="6">
        <f>待赋值表!W3975</f>
        <v/>
      </c>
      <c r="Y3976" s="6">
        <f>待赋值表!X3975</f>
        <v/>
      </c>
      <c r="Z3976" s="3">
        <f>IF(M3976&gt;=0.01,"B_pre",IF(M3976&gt;=0,"C_pre","none"))</f>
        <v/>
      </c>
      <c r="AA3976" s="3">
        <f>IF(U3976&gt;0.125,"a_pre",IF(U3976&gt;=0,"b_pre","none"))</f>
        <v/>
      </c>
      <c r="AB3976" s="3">
        <f>AND(Z3976="B_pre",AA3976="a_pre")</f>
        <v/>
      </c>
      <c r="AC3976" s="3">
        <f>AND(Z3976="B_pre",AA3976="b_pre")</f>
        <v/>
      </c>
      <c r="AD3976" s="3">
        <f>AND(Z3976="C_pre",AA3976="a_pre")</f>
        <v/>
      </c>
      <c r="AE3976" s="3">
        <f>AND(Z3976="C_pre",AA3976="b_pre")</f>
        <v/>
      </c>
      <c r="AF3976" s="6">
        <f>待赋值表!C3975</f>
        <v/>
      </c>
      <c r="AG3976" s="3">
        <f t="array" ref="AG3976">IF(AB3976=TRUE,"A",IF(AC3976=TRUE,"B",IF(AD3976=TRUE,"C",IF(AE3976=TRUE,"D","其他"))))</f>
        <v/>
      </c>
      <c r="AH3976" s="3">
        <f>IF(分析表!$E$12&lt;&gt;"ALL",AND(AF3976=分析表!$E$10,AG3976=分析表!$E$12),IF(AF3976=分析表!$E$10,TRUE(),IF(AF3976="ALL",TRUE(),"")))</f>
        <v/>
      </c>
    </row>
    <row r="3977">
      <c r="A3977" s="3">
        <f>COUNTIF($AH$2:AH3977,"TRUE")</f>
        <v/>
      </c>
      <c r="B3977" s="3">
        <f>COUNTIF($AG$2:$AG3977,#REF!)</f>
        <v/>
      </c>
      <c r="C3977" s="56">
        <f>待赋值表!A3976</f>
        <v/>
      </c>
      <c r="E3977" s="6">
        <f>待赋值表!D3976</f>
        <v/>
      </c>
      <c r="F3977" s="6">
        <f>待赋值表!E3976</f>
        <v/>
      </c>
      <c r="G3977" s="6">
        <f>待赋值表!F3976</f>
        <v/>
      </c>
      <c r="H3977" s="6">
        <f>待赋值表!G3976</f>
        <v/>
      </c>
      <c r="I3977" s="6">
        <f>待赋值表!H3976</f>
        <v/>
      </c>
      <c r="J3977" s="6">
        <f>待赋值表!I3976</f>
        <v/>
      </c>
      <c r="K3977" s="6">
        <f>待赋值表!J3976</f>
        <v/>
      </c>
      <c r="L3977" s="6">
        <f>待赋值表!K3976</f>
        <v/>
      </c>
      <c r="M3977" s="6">
        <f>待赋值表!L3976</f>
        <v/>
      </c>
      <c r="N3977" s="6">
        <f>待赋值表!M3976</f>
        <v/>
      </c>
      <c r="O3977" s="6">
        <f>待赋值表!N3976</f>
        <v/>
      </c>
      <c r="P3977" s="6">
        <f>待赋值表!O3976</f>
        <v/>
      </c>
      <c r="Q3977" s="6">
        <f>IF(待赋值表!P3976&lt;&gt;"",待赋值表!P3976,0)</f>
        <v/>
      </c>
      <c r="R3977" s="6">
        <f>待赋值表!Q3976</f>
        <v/>
      </c>
      <c r="S3977" s="6">
        <f>待赋值表!R3976</f>
        <v/>
      </c>
      <c r="T3977" s="6">
        <f>待赋值表!S3976</f>
        <v/>
      </c>
      <c r="U3977" s="6">
        <f>待赋值表!T3976</f>
        <v/>
      </c>
      <c r="V3977" s="6">
        <f>待赋值表!U3976</f>
        <v/>
      </c>
      <c r="W3977" s="6">
        <f>待赋值表!V3976</f>
        <v/>
      </c>
      <c r="X3977" s="6">
        <f>待赋值表!W3976</f>
        <v/>
      </c>
      <c r="Y3977" s="6">
        <f>待赋值表!X3976</f>
        <v/>
      </c>
      <c r="Z3977" s="3">
        <f>IF(M3977&gt;=0.01,"B_pre",IF(M3977&gt;=0,"C_pre","none"))</f>
        <v/>
      </c>
      <c r="AA3977" s="3">
        <f>IF(U3977&gt;0.125,"a_pre",IF(U3977&gt;=0,"b_pre","none"))</f>
        <v/>
      </c>
      <c r="AB3977" s="3">
        <f>AND(Z3977="B_pre",AA3977="a_pre")</f>
        <v/>
      </c>
      <c r="AC3977" s="3">
        <f>AND(Z3977="B_pre",AA3977="b_pre")</f>
        <v/>
      </c>
      <c r="AD3977" s="3">
        <f>AND(Z3977="C_pre",AA3977="a_pre")</f>
        <v/>
      </c>
      <c r="AE3977" s="3">
        <f>AND(Z3977="C_pre",AA3977="b_pre")</f>
        <v/>
      </c>
      <c r="AF3977" s="6">
        <f>待赋值表!C3976</f>
        <v/>
      </c>
      <c r="AG3977" s="3">
        <f t="array" ref="AG3977">IF(AB3977=TRUE,"A",IF(AC3977=TRUE,"B",IF(AD3977=TRUE,"C",IF(AE3977=TRUE,"D","其他"))))</f>
        <v/>
      </c>
      <c r="AH3977" s="3">
        <f>IF(分析表!$E$12&lt;&gt;"ALL",AND(AF3977=分析表!$E$10,AG3977=分析表!$E$12),IF(AF3977=分析表!$E$10,TRUE(),IF(AF3977="ALL",TRUE(),"")))</f>
        <v/>
      </c>
    </row>
    <row r="3978">
      <c r="A3978" s="3">
        <f>COUNTIF($AH$2:AH3978,"TRUE")</f>
        <v/>
      </c>
      <c r="B3978" s="3">
        <f>COUNTIF($AG$2:$AG3978,#REF!)</f>
        <v/>
      </c>
      <c r="C3978" s="56">
        <f>待赋值表!A3977</f>
        <v/>
      </c>
      <c r="E3978" s="6">
        <f>待赋值表!D3977</f>
        <v/>
      </c>
      <c r="F3978" s="6">
        <f>待赋值表!E3977</f>
        <v/>
      </c>
      <c r="G3978" s="6">
        <f>待赋值表!F3977</f>
        <v/>
      </c>
      <c r="H3978" s="6">
        <f>待赋值表!G3977</f>
        <v/>
      </c>
      <c r="I3978" s="6">
        <f>待赋值表!H3977</f>
        <v/>
      </c>
      <c r="J3978" s="6">
        <f>待赋值表!I3977</f>
        <v/>
      </c>
      <c r="K3978" s="6">
        <f>待赋值表!J3977</f>
        <v/>
      </c>
      <c r="L3978" s="6">
        <f>待赋值表!K3977</f>
        <v/>
      </c>
      <c r="M3978" s="6">
        <f>待赋值表!L3977</f>
        <v/>
      </c>
      <c r="N3978" s="6">
        <f>待赋值表!M3977</f>
        <v/>
      </c>
      <c r="O3978" s="6">
        <f>待赋值表!N3977</f>
        <v/>
      </c>
      <c r="P3978" s="6">
        <f>待赋值表!O3977</f>
        <v/>
      </c>
      <c r="Q3978" s="6">
        <f>IF(待赋值表!P3977&lt;&gt;"",待赋值表!P3977,0)</f>
        <v/>
      </c>
      <c r="R3978" s="6">
        <f>待赋值表!Q3977</f>
        <v/>
      </c>
      <c r="S3978" s="6">
        <f>待赋值表!R3977</f>
        <v/>
      </c>
      <c r="T3978" s="6">
        <f>待赋值表!S3977</f>
        <v/>
      </c>
      <c r="U3978" s="6">
        <f>待赋值表!T3977</f>
        <v/>
      </c>
      <c r="V3978" s="6">
        <f>待赋值表!U3977</f>
        <v/>
      </c>
      <c r="W3978" s="6">
        <f>待赋值表!V3977</f>
        <v/>
      </c>
      <c r="X3978" s="6">
        <f>待赋值表!W3977</f>
        <v/>
      </c>
      <c r="Y3978" s="6">
        <f>待赋值表!X3977</f>
        <v/>
      </c>
      <c r="Z3978" s="3">
        <f>IF(M3978&gt;=0.01,"B_pre",IF(M3978&gt;=0,"C_pre","none"))</f>
        <v/>
      </c>
      <c r="AA3978" s="3">
        <f>IF(U3978&gt;0.125,"a_pre",IF(U3978&gt;=0,"b_pre","none"))</f>
        <v/>
      </c>
      <c r="AB3978" s="3">
        <f>AND(Z3978="B_pre",AA3978="a_pre")</f>
        <v/>
      </c>
      <c r="AC3978" s="3">
        <f>AND(Z3978="B_pre",AA3978="b_pre")</f>
        <v/>
      </c>
      <c r="AD3978" s="3">
        <f>AND(Z3978="C_pre",AA3978="a_pre")</f>
        <v/>
      </c>
      <c r="AE3978" s="3">
        <f>AND(Z3978="C_pre",AA3978="b_pre")</f>
        <v/>
      </c>
      <c r="AF3978" s="6">
        <f>待赋值表!C3977</f>
        <v/>
      </c>
      <c r="AG3978" s="3">
        <f t="array" ref="AG3978">IF(AB3978=TRUE,"A",IF(AC3978=TRUE,"B",IF(AD3978=TRUE,"C",IF(AE3978=TRUE,"D","其他"))))</f>
        <v/>
      </c>
      <c r="AH3978" s="3">
        <f>IF(分析表!$E$12&lt;&gt;"ALL",AND(AF3978=分析表!$E$10,AG3978=分析表!$E$12),IF(AF3978=分析表!$E$10,TRUE(),IF(AF3978="ALL",TRUE(),"")))</f>
        <v/>
      </c>
    </row>
    <row r="3979">
      <c r="A3979" s="3">
        <f>COUNTIF($AH$2:AH3979,"TRUE")</f>
        <v/>
      </c>
      <c r="B3979" s="3">
        <f>COUNTIF($AG$2:$AG3979,#REF!)</f>
        <v/>
      </c>
      <c r="C3979" s="56">
        <f>待赋值表!A3978</f>
        <v/>
      </c>
      <c r="E3979" s="6">
        <f>待赋值表!D3978</f>
        <v/>
      </c>
      <c r="F3979" s="6">
        <f>待赋值表!E3978</f>
        <v/>
      </c>
      <c r="G3979" s="6">
        <f>待赋值表!F3978</f>
        <v/>
      </c>
      <c r="H3979" s="6">
        <f>待赋值表!G3978</f>
        <v/>
      </c>
      <c r="I3979" s="6">
        <f>待赋值表!H3978</f>
        <v/>
      </c>
      <c r="J3979" s="6">
        <f>待赋值表!I3978</f>
        <v/>
      </c>
      <c r="K3979" s="6">
        <f>待赋值表!J3978</f>
        <v/>
      </c>
      <c r="L3979" s="6">
        <f>待赋值表!K3978</f>
        <v/>
      </c>
      <c r="M3979" s="6">
        <f>待赋值表!L3978</f>
        <v/>
      </c>
      <c r="N3979" s="6">
        <f>待赋值表!M3978</f>
        <v/>
      </c>
      <c r="O3979" s="6">
        <f>待赋值表!N3978</f>
        <v/>
      </c>
      <c r="P3979" s="6">
        <f>待赋值表!O3978</f>
        <v/>
      </c>
      <c r="Q3979" s="6">
        <f>IF(待赋值表!P3978&lt;&gt;"",待赋值表!P3978,0)</f>
        <v/>
      </c>
      <c r="R3979" s="6">
        <f>待赋值表!Q3978</f>
        <v/>
      </c>
      <c r="S3979" s="6">
        <f>待赋值表!R3978</f>
        <v/>
      </c>
      <c r="T3979" s="6">
        <f>待赋值表!S3978</f>
        <v/>
      </c>
      <c r="U3979" s="6">
        <f>待赋值表!T3978</f>
        <v/>
      </c>
      <c r="V3979" s="6">
        <f>待赋值表!U3978</f>
        <v/>
      </c>
      <c r="W3979" s="6">
        <f>待赋值表!V3978</f>
        <v/>
      </c>
      <c r="X3979" s="6">
        <f>待赋值表!W3978</f>
        <v/>
      </c>
      <c r="Y3979" s="6">
        <f>待赋值表!X3978</f>
        <v/>
      </c>
      <c r="Z3979" s="3">
        <f>IF(M3979&gt;=0.01,"B_pre",IF(M3979&gt;=0,"C_pre","none"))</f>
        <v/>
      </c>
      <c r="AA3979" s="3">
        <f>IF(U3979&gt;0.125,"a_pre",IF(U3979&gt;=0,"b_pre","none"))</f>
        <v/>
      </c>
      <c r="AB3979" s="3">
        <f>AND(Z3979="B_pre",AA3979="a_pre")</f>
        <v/>
      </c>
      <c r="AC3979" s="3">
        <f>AND(Z3979="B_pre",AA3979="b_pre")</f>
        <v/>
      </c>
      <c r="AD3979" s="3">
        <f>AND(Z3979="C_pre",AA3979="a_pre")</f>
        <v/>
      </c>
      <c r="AE3979" s="3">
        <f>AND(Z3979="C_pre",AA3979="b_pre")</f>
        <v/>
      </c>
      <c r="AF3979" s="6">
        <f>待赋值表!C3978</f>
        <v/>
      </c>
      <c r="AG3979" s="3">
        <f t="array" ref="AG3979">IF(AB3979=TRUE,"A",IF(AC3979=TRUE,"B",IF(AD3979=TRUE,"C",IF(AE3979=TRUE,"D","其他"))))</f>
        <v/>
      </c>
      <c r="AH3979" s="3">
        <f>IF(分析表!$E$12&lt;&gt;"ALL",AND(AF3979=分析表!$E$10,AG3979=分析表!$E$12),IF(AF3979=分析表!$E$10,TRUE(),IF(AF3979="ALL",TRUE(),"")))</f>
        <v/>
      </c>
    </row>
    <row r="3980">
      <c r="A3980" s="3">
        <f>COUNTIF($AH$2:AH3980,"TRUE")</f>
        <v/>
      </c>
      <c r="B3980" s="3">
        <f>COUNTIF($AG$2:$AG3980,#REF!)</f>
        <v/>
      </c>
      <c r="C3980" s="56">
        <f>待赋值表!A3979</f>
        <v/>
      </c>
      <c r="E3980" s="6">
        <f>待赋值表!D3979</f>
        <v/>
      </c>
      <c r="F3980" s="6">
        <f>待赋值表!E3979</f>
        <v/>
      </c>
      <c r="G3980" s="6">
        <f>待赋值表!F3979</f>
        <v/>
      </c>
      <c r="H3980" s="6">
        <f>待赋值表!G3979</f>
        <v/>
      </c>
      <c r="I3980" s="6">
        <f>待赋值表!H3979</f>
        <v/>
      </c>
      <c r="J3980" s="6">
        <f>待赋值表!I3979</f>
        <v/>
      </c>
      <c r="K3980" s="6">
        <f>待赋值表!J3979</f>
        <v/>
      </c>
      <c r="L3980" s="6">
        <f>待赋值表!K3979</f>
        <v/>
      </c>
      <c r="M3980" s="6">
        <f>待赋值表!L3979</f>
        <v/>
      </c>
      <c r="N3980" s="6">
        <f>待赋值表!M3979</f>
        <v/>
      </c>
      <c r="O3980" s="6">
        <f>待赋值表!N3979</f>
        <v/>
      </c>
      <c r="P3980" s="6">
        <f>待赋值表!O3979</f>
        <v/>
      </c>
      <c r="Q3980" s="6">
        <f>IF(待赋值表!P3979&lt;&gt;"",待赋值表!P3979,0)</f>
        <v/>
      </c>
      <c r="R3980" s="6">
        <f>待赋值表!Q3979</f>
        <v/>
      </c>
      <c r="S3980" s="6">
        <f>待赋值表!R3979</f>
        <v/>
      </c>
      <c r="T3980" s="6">
        <f>待赋值表!S3979</f>
        <v/>
      </c>
      <c r="U3980" s="6">
        <f>待赋值表!T3979</f>
        <v/>
      </c>
      <c r="V3980" s="6">
        <f>待赋值表!U3979</f>
        <v/>
      </c>
      <c r="W3980" s="6">
        <f>待赋值表!V3979</f>
        <v/>
      </c>
      <c r="X3980" s="6">
        <f>待赋值表!W3979</f>
        <v/>
      </c>
      <c r="Y3980" s="6">
        <f>待赋值表!X3979</f>
        <v/>
      </c>
      <c r="Z3980" s="3">
        <f>IF(M3980&gt;=0.01,"B_pre",IF(M3980&gt;=0,"C_pre","none"))</f>
        <v/>
      </c>
      <c r="AA3980" s="3">
        <f>IF(U3980&gt;0.125,"a_pre",IF(U3980&gt;=0,"b_pre","none"))</f>
        <v/>
      </c>
      <c r="AB3980" s="3">
        <f>AND(Z3980="B_pre",AA3980="a_pre")</f>
        <v/>
      </c>
      <c r="AC3980" s="3">
        <f>AND(Z3980="B_pre",AA3980="b_pre")</f>
        <v/>
      </c>
      <c r="AD3980" s="3">
        <f>AND(Z3980="C_pre",AA3980="a_pre")</f>
        <v/>
      </c>
      <c r="AE3980" s="3">
        <f>AND(Z3980="C_pre",AA3980="b_pre")</f>
        <v/>
      </c>
      <c r="AF3980" s="6">
        <f>待赋值表!C3979</f>
        <v/>
      </c>
      <c r="AG3980" s="3">
        <f t="array" ref="AG3980">IF(AB3980=TRUE,"A",IF(AC3980=TRUE,"B",IF(AD3980=TRUE,"C",IF(AE3980=TRUE,"D","其他"))))</f>
        <v/>
      </c>
      <c r="AH3980" s="3">
        <f>IF(分析表!$E$12&lt;&gt;"ALL",AND(AF3980=分析表!$E$10,AG3980=分析表!$E$12),IF(AF3980=分析表!$E$10,TRUE(),IF(AF3980="ALL",TRUE(),"")))</f>
        <v/>
      </c>
    </row>
    <row r="3981">
      <c r="A3981" s="3">
        <f>COUNTIF($AH$2:AH3981,"TRUE")</f>
        <v/>
      </c>
      <c r="B3981" s="3">
        <f>COUNTIF($AG$2:$AG3981,#REF!)</f>
        <v/>
      </c>
      <c r="C3981" s="56">
        <f>待赋值表!A3980</f>
        <v/>
      </c>
      <c r="E3981" s="6">
        <f>待赋值表!D3980</f>
        <v/>
      </c>
      <c r="F3981" s="6">
        <f>待赋值表!E3980</f>
        <v/>
      </c>
      <c r="G3981" s="6">
        <f>待赋值表!F3980</f>
        <v/>
      </c>
      <c r="H3981" s="6">
        <f>待赋值表!G3980</f>
        <v/>
      </c>
      <c r="I3981" s="6">
        <f>待赋值表!H3980</f>
        <v/>
      </c>
      <c r="J3981" s="6">
        <f>待赋值表!I3980</f>
        <v/>
      </c>
      <c r="K3981" s="6">
        <f>待赋值表!J3980</f>
        <v/>
      </c>
      <c r="L3981" s="6">
        <f>待赋值表!K3980</f>
        <v/>
      </c>
      <c r="M3981" s="6">
        <f>待赋值表!L3980</f>
        <v/>
      </c>
      <c r="N3981" s="6">
        <f>待赋值表!M3980</f>
        <v/>
      </c>
      <c r="O3981" s="6">
        <f>待赋值表!N3980</f>
        <v/>
      </c>
      <c r="P3981" s="6">
        <f>待赋值表!O3980</f>
        <v/>
      </c>
      <c r="Q3981" s="6">
        <f>IF(待赋值表!P3980&lt;&gt;"",待赋值表!P3980,0)</f>
        <v/>
      </c>
      <c r="R3981" s="6">
        <f>待赋值表!Q3980</f>
        <v/>
      </c>
      <c r="S3981" s="6">
        <f>待赋值表!R3980</f>
        <v/>
      </c>
      <c r="T3981" s="6">
        <f>待赋值表!S3980</f>
        <v/>
      </c>
      <c r="U3981" s="6">
        <f>待赋值表!T3980</f>
        <v/>
      </c>
      <c r="V3981" s="6">
        <f>待赋值表!U3980</f>
        <v/>
      </c>
      <c r="W3981" s="6">
        <f>待赋值表!V3980</f>
        <v/>
      </c>
      <c r="X3981" s="6">
        <f>待赋值表!W3980</f>
        <v/>
      </c>
      <c r="Y3981" s="6">
        <f>待赋值表!X3980</f>
        <v/>
      </c>
      <c r="Z3981" s="3">
        <f>IF(M3981&gt;=0.01,"B_pre",IF(M3981&gt;=0,"C_pre","none"))</f>
        <v/>
      </c>
      <c r="AA3981" s="3">
        <f>IF(U3981&gt;0.125,"a_pre",IF(U3981&gt;=0,"b_pre","none"))</f>
        <v/>
      </c>
      <c r="AB3981" s="3">
        <f>AND(Z3981="B_pre",AA3981="a_pre")</f>
        <v/>
      </c>
      <c r="AC3981" s="3">
        <f>AND(Z3981="B_pre",AA3981="b_pre")</f>
        <v/>
      </c>
      <c r="AD3981" s="3">
        <f>AND(Z3981="C_pre",AA3981="a_pre")</f>
        <v/>
      </c>
      <c r="AE3981" s="3">
        <f>AND(Z3981="C_pre",AA3981="b_pre")</f>
        <v/>
      </c>
      <c r="AF3981" s="6">
        <f>待赋值表!C3980</f>
        <v/>
      </c>
      <c r="AG3981" s="3">
        <f t="array" ref="AG3981">IF(AB3981=TRUE,"A",IF(AC3981=TRUE,"B",IF(AD3981=TRUE,"C",IF(AE3981=TRUE,"D","其他"))))</f>
        <v/>
      </c>
      <c r="AH3981" s="3">
        <f>IF(分析表!$E$12&lt;&gt;"ALL",AND(AF3981=分析表!$E$10,AG3981=分析表!$E$12),IF(AF3981=分析表!$E$10,TRUE(),IF(AF3981="ALL",TRUE(),"")))</f>
        <v/>
      </c>
    </row>
    <row r="3982">
      <c r="A3982" s="3">
        <f>COUNTIF($AH$2:AH3982,"TRUE")</f>
        <v/>
      </c>
      <c r="B3982" s="3">
        <f>COUNTIF($AG$2:$AG3982,#REF!)</f>
        <v/>
      </c>
      <c r="C3982" s="56">
        <f>待赋值表!A3981</f>
        <v/>
      </c>
      <c r="E3982" s="6">
        <f>待赋值表!D3981</f>
        <v/>
      </c>
      <c r="F3982" s="6">
        <f>待赋值表!E3981</f>
        <v/>
      </c>
      <c r="G3982" s="6">
        <f>待赋值表!F3981</f>
        <v/>
      </c>
      <c r="H3982" s="6">
        <f>待赋值表!G3981</f>
        <v/>
      </c>
      <c r="I3982" s="6">
        <f>待赋值表!H3981</f>
        <v/>
      </c>
      <c r="J3982" s="6">
        <f>待赋值表!I3981</f>
        <v/>
      </c>
      <c r="K3982" s="6">
        <f>待赋值表!J3981</f>
        <v/>
      </c>
      <c r="L3982" s="6">
        <f>待赋值表!K3981</f>
        <v/>
      </c>
      <c r="M3982" s="6">
        <f>待赋值表!L3981</f>
        <v/>
      </c>
      <c r="N3982" s="6">
        <f>待赋值表!M3981</f>
        <v/>
      </c>
      <c r="O3982" s="6">
        <f>待赋值表!N3981</f>
        <v/>
      </c>
      <c r="P3982" s="6">
        <f>待赋值表!O3981</f>
        <v/>
      </c>
      <c r="Q3982" s="6">
        <f>IF(待赋值表!P3981&lt;&gt;"",待赋值表!P3981,0)</f>
        <v/>
      </c>
      <c r="R3982" s="6">
        <f>待赋值表!Q3981</f>
        <v/>
      </c>
      <c r="S3982" s="6">
        <f>待赋值表!R3981</f>
        <v/>
      </c>
      <c r="T3982" s="6">
        <f>待赋值表!S3981</f>
        <v/>
      </c>
      <c r="U3982" s="6">
        <f>待赋值表!T3981</f>
        <v/>
      </c>
      <c r="V3982" s="6">
        <f>待赋值表!U3981</f>
        <v/>
      </c>
      <c r="W3982" s="6">
        <f>待赋值表!V3981</f>
        <v/>
      </c>
      <c r="X3982" s="6">
        <f>待赋值表!W3981</f>
        <v/>
      </c>
      <c r="Y3982" s="6">
        <f>待赋值表!X3981</f>
        <v/>
      </c>
      <c r="Z3982" s="3">
        <f>IF(M3982&gt;=0.01,"B_pre",IF(M3982&gt;=0,"C_pre","none"))</f>
        <v/>
      </c>
      <c r="AA3982" s="3">
        <f>IF(U3982&gt;0.125,"a_pre",IF(U3982&gt;=0,"b_pre","none"))</f>
        <v/>
      </c>
      <c r="AB3982" s="3">
        <f>AND(Z3982="B_pre",AA3982="a_pre")</f>
        <v/>
      </c>
      <c r="AC3982" s="3">
        <f>AND(Z3982="B_pre",AA3982="b_pre")</f>
        <v/>
      </c>
      <c r="AD3982" s="3">
        <f>AND(Z3982="C_pre",AA3982="a_pre")</f>
        <v/>
      </c>
      <c r="AE3982" s="3">
        <f>AND(Z3982="C_pre",AA3982="b_pre")</f>
        <v/>
      </c>
      <c r="AF3982" s="6">
        <f>待赋值表!C3981</f>
        <v/>
      </c>
      <c r="AG3982" s="3">
        <f t="array" ref="AG3982">IF(AB3982=TRUE,"A",IF(AC3982=TRUE,"B",IF(AD3982=TRUE,"C",IF(AE3982=TRUE,"D","其他"))))</f>
        <v/>
      </c>
      <c r="AH3982" s="3">
        <f>IF(分析表!$E$12&lt;&gt;"ALL",AND(AF3982=分析表!$E$10,AG3982=分析表!$E$12),IF(AF3982=分析表!$E$10,TRUE(),IF(AF3982="ALL",TRUE(),"")))</f>
        <v/>
      </c>
    </row>
    <row r="3983">
      <c r="A3983" s="3">
        <f>COUNTIF($AH$2:AH3983,"TRUE")</f>
        <v/>
      </c>
      <c r="B3983" s="3">
        <f>COUNTIF($AG$2:$AG3983,#REF!)</f>
        <v/>
      </c>
      <c r="C3983" s="56">
        <f>待赋值表!A3982</f>
        <v/>
      </c>
      <c r="E3983" s="6">
        <f>待赋值表!D3982</f>
        <v/>
      </c>
      <c r="F3983" s="6">
        <f>待赋值表!E3982</f>
        <v/>
      </c>
      <c r="G3983" s="6">
        <f>待赋值表!F3982</f>
        <v/>
      </c>
      <c r="H3983" s="6">
        <f>待赋值表!G3982</f>
        <v/>
      </c>
      <c r="I3983" s="6">
        <f>待赋值表!H3982</f>
        <v/>
      </c>
      <c r="J3983" s="6">
        <f>待赋值表!I3982</f>
        <v/>
      </c>
      <c r="K3983" s="6">
        <f>待赋值表!J3982</f>
        <v/>
      </c>
      <c r="L3983" s="6">
        <f>待赋值表!K3982</f>
        <v/>
      </c>
      <c r="M3983" s="6">
        <f>待赋值表!L3982</f>
        <v/>
      </c>
      <c r="N3983" s="6">
        <f>待赋值表!M3982</f>
        <v/>
      </c>
      <c r="O3983" s="6">
        <f>待赋值表!N3982</f>
        <v/>
      </c>
      <c r="P3983" s="6">
        <f>待赋值表!O3982</f>
        <v/>
      </c>
      <c r="Q3983" s="6">
        <f>IF(待赋值表!P3982&lt;&gt;"",待赋值表!P3982,0)</f>
        <v/>
      </c>
      <c r="R3983" s="6">
        <f>待赋值表!Q3982</f>
        <v/>
      </c>
      <c r="S3983" s="6">
        <f>待赋值表!R3982</f>
        <v/>
      </c>
      <c r="T3983" s="6">
        <f>待赋值表!S3982</f>
        <v/>
      </c>
      <c r="U3983" s="6">
        <f>待赋值表!T3982</f>
        <v/>
      </c>
      <c r="V3983" s="6">
        <f>待赋值表!U3982</f>
        <v/>
      </c>
      <c r="W3983" s="6">
        <f>待赋值表!V3982</f>
        <v/>
      </c>
      <c r="X3983" s="6">
        <f>待赋值表!W3982</f>
        <v/>
      </c>
      <c r="Y3983" s="6">
        <f>待赋值表!X3982</f>
        <v/>
      </c>
      <c r="Z3983" s="3">
        <f>IF(M3983&gt;=0.01,"B_pre",IF(M3983&gt;=0,"C_pre","none"))</f>
        <v/>
      </c>
      <c r="AA3983" s="3">
        <f>IF(U3983&gt;0.125,"a_pre",IF(U3983&gt;=0,"b_pre","none"))</f>
        <v/>
      </c>
      <c r="AB3983" s="3">
        <f>AND(Z3983="B_pre",AA3983="a_pre")</f>
        <v/>
      </c>
      <c r="AC3983" s="3">
        <f>AND(Z3983="B_pre",AA3983="b_pre")</f>
        <v/>
      </c>
      <c r="AD3983" s="3">
        <f>AND(Z3983="C_pre",AA3983="a_pre")</f>
        <v/>
      </c>
      <c r="AE3983" s="3">
        <f>AND(Z3983="C_pre",AA3983="b_pre")</f>
        <v/>
      </c>
      <c r="AF3983" s="6">
        <f>待赋值表!C3982</f>
        <v/>
      </c>
      <c r="AG3983" s="3">
        <f t="array" ref="AG3983">IF(AB3983=TRUE,"A",IF(AC3983=TRUE,"B",IF(AD3983=TRUE,"C",IF(AE3983=TRUE,"D","其他"))))</f>
        <v/>
      </c>
      <c r="AH3983" s="3">
        <f>IF(分析表!$E$12&lt;&gt;"ALL",AND(AF3983=分析表!$E$10,AG3983=分析表!$E$12),IF(AF3983=分析表!$E$10,TRUE(),IF(AF3983="ALL",TRUE(),"")))</f>
        <v/>
      </c>
    </row>
    <row r="3984">
      <c r="A3984" s="3">
        <f>COUNTIF($AH$2:AH3984,"TRUE")</f>
        <v/>
      </c>
      <c r="B3984" s="3">
        <f>COUNTIF($AG$2:$AG3984,#REF!)</f>
        <v/>
      </c>
      <c r="C3984" s="56">
        <f>待赋值表!A3983</f>
        <v/>
      </c>
      <c r="E3984" s="6">
        <f>待赋值表!D3983</f>
        <v/>
      </c>
      <c r="F3984" s="6">
        <f>待赋值表!E3983</f>
        <v/>
      </c>
      <c r="G3984" s="6">
        <f>待赋值表!F3983</f>
        <v/>
      </c>
      <c r="H3984" s="6">
        <f>待赋值表!G3983</f>
        <v/>
      </c>
      <c r="I3984" s="6">
        <f>待赋值表!H3983</f>
        <v/>
      </c>
      <c r="J3984" s="6">
        <f>待赋值表!I3983</f>
        <v/>
      </c>
      <c r="K3984" s="6">
        <f>待赋值表!J3983</f>
        <v/>
      </c>
      <c r="L3984" s="6">
        <f>待赋值表!K3983</f>
        <v/>
      </c>
      <c r="M3984" s="6">
        <f>待赋值表!L3983</f>
        <v/>
      </c>
      <c r="N3984" s="6">
        <f>待赋值表!M3983</f>
        <v/>
      </c>
      <c r="O3984" s="6">
        <f>待赋值表!N3983</f>
        <v/>
      </c>
      <c r="P3984" s="6">
        <f>待赋值表!O3983</f>
        <v/>
      </c>
      <c r="Q3984" s="6">
        <f>IF(待赋值表!P3983&lt;&gt;"",待赋值表!P3983,0)</f>
        <v/>
      </c>
      <c r="R3984" s="6">
        <f>待赋值表!Q3983</f>
        <v/>
      </c>
      <c r="S3984" s="6">
        <f>待赋值表!R3983</f>
        <v/>
      </c>
      <c r="T3984" s="6">
        <f>待赋值表!S3983</f>
        <v/>
      </c>
      <c r="U3984" s="6">
        <f>待赋值表!T3983</f>
        <v/>
      </c>
      <c r="V3984" s="6">
        <f>待赋值表!U3983</f>
        <v/>
      </c>
      <c r="W3984" s="6">
        <f>待赋值表!V3983</f>
        <v/>
      </c>
      <c r="X3984" s="6">
        <f>待赋值表!W3983</f>
        <v/>
      </c>
      <c r="Y3984" s="6">
        <f>待赋值表!X3983</f>
        <v/>
      </c>
      <c r="Z3984" s="3">
        <f>IF(M3984&gt;=0.01,"B_pre",IF(M3984&gt;=0,"C_pre","none"))</f>
        <v/>
      </c>
      <c r="AA3984" s="3">
        <f>IF(U3984&gt;0.125,"a_pre",IF(U3984&gt;=0,"b_pre","none"))</f>
        <v/>
      </c>
      <c r="AB3984" s="3">
        <f>AND(Z3984="B_pre",AA3984="a_pre")</f>
        <v/>
      </c>
      <c r="AC3984" s="3">
        <f>AND(Z3984="B_pre",AA3984="b_pre")</f>
        <v/>
      </c>
      <c r="AD3984" s="3">
        <f>AND(Z3984="C_pre",AA3984="a_pre")</f>
        <v/>
      </c>
      <c r="AE3984" s="3">
        <f>AND(Z3984="C_pre",AA3984="b_pre")</f>
        <v/>
      </c>
      <c r="AF3984" s="6">
        <f>待赋值表!C3983</f>
        <v/>
      </c>
      <c r="AG3984" s="3">
        <f t="array" ref="AG3984">IF(AB3984=TRUE,"A",IF(AC3984=TRUE,"B",IF(AD3984=TRUE,"C",IF(AE3984=TRUE,"D","其他"))))</f>
        <v/>
      </c>
      <c r="AH3984" s="3">
        <f>IF(分析表!$E$12&lt;&gt;"ALL",AND(AF3984=分析表!$E$10,AG3984=分析表!$E$12),IF(AF3984=分析表!$E$10,TRUE(),IF(AF3984="ALL",TRUE(),"")))</f>
        <v/>
      </c>
    </row>
    <row r="3985">
      <c r="A3985" s="3">
        <f>COUNTIF($AH$2:AH3985,"TRUE")</f>
        <v/>
      </c>
      <c r="B3985" s="3">
        <f>COUNTIF($AG$2:$AG3985,#REF!)</f>
        <v/>
      </c>
      <c r="C3985" s="56">
        <f>待赋值表!A3984</f>
        <v/>
      </c>
      <c r="E3985" s="6">
        <f>待赋值表!D3984</f>
        <v/>
      </c>
      <c r="F3985" s="6">
        <f>待赋值表!E3984</f>
        <v/>
      </c>
      <c r="G3985" s="6">
        <f>待赋值表!F3984</f>
        <v/>
      </c>
      <c r="H3985" s="6">
        <f>待赋值表!G3984</f>
        <v/>
      </c>
      <c r="I3985" s="6">
        <f>待赋值表!H3984</f>
        <v/>
      </c>
      <c r="J3985" s="6">
        <f>待赋值表!I3984</f>
        <v/>
      </c>
      <c r="K3985" s="6">
        <f>待赋值表!J3984</f>
        <v/>
      </c>
      <c r="L3985" s="6">
        <f>待赋值表!K3984</f>
        <v/>
      </c>
      <c r="M3985" s="6">
        <f>待赋值表!L3984</f>
        <v/>
      </c>
      <c r="N3985" s="6">
        <f>待赋值表!M3984</f>
        <v/>
      </c>
      <c r="O3985" s="6">
        <f>待赋值表!N3984</f>
        <v/>
      </c>
      <c r="P3985" s="6">
        <f>待赋值表!O3984</f>
        <v/>
      </c>
      <c r="Q3985" s="6">
        <f>IF(待赋值表!P3984&lt;&gt;"",待赋值表!P3984,0)</f>
        <v/>
      </c>
      <c r="R3985" s="6">
        <f>待赋值表!Q3984</f>
        <v/>
      </c>
      <c r="S3985" s="6">
        <f>待赋值表!R3984</f>
        <v/>
      </c>
      <c r="T3985" s="6">
        <f>待赋值表!S3984</f>
        <v/>
      </c>
      <c r="U3985" s="6">
        <f>待赋值表!T3984</f>
        <v/>
      </c>
      <c r="V3985" s="6">
        <f>待赋值表!U3984</f>
        <v/>
      </c>
      <c r="W3985" s="6">
        <f>待赋值表!V3984</f>
        <v/>
      </c>
      <c r="X3985" s="6">
        <f>待赋值表!W3984</f>
        <v/>
      </c>
      <c r="Y3985" s="6">
        <f>待赋值表!X3984</f>
        <v/>
      </c>
      <c r="Z3985" s="3">
        <f>IF(M3985&gt;=0.01,"B_pre",IF(M3985&gt;=0,"C_pre","none"))</f>
        <v/>
      </c>
      <c r="AA3985" s="3">
        <f>IF(U3985&gt;0.125,"a_pre",IF(U3985&gt;=0,"b_pre","none"))</f>
        <v/>
      </c>
      <c r="AB3985" s="3">
        <f>AND(Z3985="B_pre",AA3985="a_pre")</f>
        <v/>
      </c>
      <c r="AC3985" s="3">
        <f>AND(Z3985="B_pre",AA3985="b_pre")</f>
        <v/>
      </c>
      <c r="AD3985" s="3">
        <f>AND(Z3985="C_pre",AA3985="a_pre")</f>
        <v/>
      </c>
      <c r="AE3985" s="3">
        <f>AND(Z3985="C_pre",AA3985="b_pre")</f>
        <v/>
      </c>
      <c r="AF3985" s="6">
        <f>待赋值表!C3984</f>
        <v/>
      </c>
      <c r="AG3985" s="3">
        <f t="array" ref="AG3985">IF(AB3985=TRUE,"A",IF(AC3985=TRUE,"B",IF(AD3985=TRUE,"C",IF(AE3985=TRUE,"D","其他"))))</f>
        <v/>
      </c>
      <c r="AH3985" s="3">
        <f>IF(分析表!$E$12&lt;&gt;"ALL",AND(AF3985=分析表!$E$10,AG3985=分析表!$E$12),IF(AF3985=分析表!$E$10,TRUE(),IF(AF3985="ALL",TRUE(),"")))</f>
        <v/>
      </c>
    </row>
    <row r="3986">
      <c r="A3986" s="3">
        <f>COUNTIF($AH$2:AH3986,"TRUE")</f>
        <v/>
      </c>
      <c r="B3986" s="3">
        <f>COUNTIF($AG$2:$AG3986,#REF!)</f>
        <v/>
      </c>
      <c r="C3986" s="56">
        <f>待赋值表!A3985</f>
        <v/>
      </c>
      <c r="E3986" s="6">
        <f>待赋值表!D3985</f>
        <v/>
      </c>
      <c r="F3986" s="6">
        <f>待赋值表!E3985</f>
        <v/>
      </c>
      <c r="G3986" s="6">
        <f>待赋值表!F3985</f>
        <v/>
      </c>
      <c r="H3986" s="6">
        <f>待赋值表!G3985</f>
        <v/>
      </c>
      <c r="I3986" s="6">
        <f>待赋值表!H3985</f>
        <v/>
      </c>
      <c r="J3986" s="6">
        <f>待赋值表!I3985</f>
        <v/>
      </c>
      <c r="K3986" s="6">
        <f>待赋值表!J3985</f>
        <v/>
      </c>
      <c r="L3986" s="6">
        <f>待赋值表!K3985</f>
        <v/>
      </c>
      <c r="M3986" s="6">
        <f>待赋值表!L3985</f>
        <v/>
      </c>
      <c r="N3986" s="6">
        <f>待赋值表!M3985</f>
        <v/>
      </c>
      <c r="O3986" s="6">
        <f>待赋值表!N3985</f>
        <v/>
      </c>
      <c r="P3986" s="6">
        <f>待赋值表!O3985</f>
        <v/>
      </c>
      <c r="Q3986" s="6">
        <f>IF(待赋值表!P3985&lt;&gt;"",待赋值表!P3985,0)</f>
        <v/>
      </c>
      <c r="R3986" s="6">
        <f>待赋值表!Q3985</f>
        <v/>
      </c>
      <c r="S3986" s="6">
        <f>待赋值表!R3985</f>
        <v/>
      </c>
      <c r="T3986" s="6">
        <f>待赋值表!S3985</f>
        <v/>
      </c>
      <c r="U3986" s="6">
        <f>待赋值表!T3985</f>
        <v/>
      </c>
      <c r="V3986" s="6">
        <f>待赋值表!U3985</f>
        <v/>
      </c>
      <c r="W3986" s="6">
        <f>待赋值表!V3985</f>
        <v/>
      </c>
      <c r="X3986" s="6">
        <f>待赋值表!W3985</f>
        <v/>
      </c>
      <c r="Y3986" s="6">
        <f>待赋值表!X3985</f>
        <v/>
      </c>
      <c r="Z3986" s="3">
        <f>IF(M3986&gt;=0.01,"B_pre",IF(M3986&gt;=0,"C_pre","none"))</f>
        <v/>
      </c>
      <c r="AA3986" s="3">
        <f>IF(U3986&gt;0.125,"a_pre",IF(U3986&gt;=0,"b_pre","none"))</f>
        <v/>
      </c>
      <c r="AB3986" s="3">
        <f>AND(Z3986="B_pre",AA3986="a_pre")</f>
        <v/>
      </c>
      <c r="AC3986" s="3">
        <f>AND(Z3986="B_pre",AA3986="b_pre")</f>
        <v/>
      </c>
      <c r="AD3986" s="3">
        <f>AND(Z3986="C_pre",AA3986="a_pre")</f>
        <v/>
      </c>
      <c r="AE3986" s="3">
        <f>AND(Z3986="C_pre",AA3986="b_pre")</f>
        <v/>
      </c>
      <c r="AF3986" s="6">
        <f>待赋值表!C3985</f>
        <v/>
      </c>
      <c r="AG3986" s="3">
        <f t="array" ref="AG3986">IF(AB3986=TRUE,"A",IF(AC3986=TRUE,"B",IF(AD3986=TRUE,"C",IF(AE3986=TRUE,"D","其他"))))</f>
        <v/>
      </c>
      <c r="AH3986" s="3">
        <f>IF(分析表!$E$12&lt;&gt;"ALL",AND(AF3986=分析表!$E$10,AG3986=分析表!$E$12),IF(AF3986=分析表!$E$10,TRUE(),IF(AF3986="ALL",TRUE(),"")))</f>
        <v/>
      </c>
    </row>
    <row r="3987">
      <c r="A3987" s="3">
        <f>COUNTIF($AH$2:AH3987,"TRUE")</f>
        <v/>
      </c>
      <c r="B3987" s="3">
        <f>COUNTIF($AG$2:$AG3987,#REF!)</f>
        <v/>
      </c>
      <c r="C3987" s="56">
        <f>待赋值表!A3986</f>
        <v/>
      </c>
      <c r="E3987" s="6">
        <f>待赋值表!D3986</f>
        <v/>
      </c>
      <c r="F3987" s="6">
        <f>待赋值表!E3986</f>
        <v/>
      </c>
      <c r="G3987" s="6">
        <f>待赋值表!F3986</f>
        <v/>
      </c>
      <c r="H3987" s="6">
        <f>待赋值表!G3986</f>
        <v/>
      </c>
      <c r="I3987" s="6">
        <f>待赋值表!H3986</f>
        <v/>
      </c>
      <c r="J3987" s="6">
        <f>待赋值表!I3986</f>
        <v/>
      </c>
      <c r="K3987" s="6">
        <f>待赋值表!J3986</f>
        <v/>
      </c>
      <c r="L3987" s="6">
        <f>待赋值表!K3986</f>
        <v/>
      </c>
      <c r="M3987" s="6">
        <f>待赋值表!L3986</f>
        <v/>
      </c>
      <c r="N3987" s="6">
        <f>待赋值表!M3986</f>
        <v/>
      </c>
      <c r="O3987" s="6">
        <f>待赋值表!N3986</f>
        <v/>
      </c>
      <c r="P3987" s="6">
        <f>待赋值表!O3986</f>
        <v/>
      </c>
      <c r="Q3987" s="6">
        <f>IF(待赋值表!P3986&lt;&gt;"",待赋值表!P3986,0)</f>
        <v/>
      </c>
      <c r="R3987" s="6">
        <f>待赋值表!Q3986</f>
        <v/>
      </c>
      <c r="S3987" s="6">
        <f>待赋值表!R3986</f>
        <v/>
      </c>
      <c r="T3987" s="6">
        <f>待赋值表!S3986</f>
        <v/>
      </c>
      <c r="U3987" s="6">
        <f>待赋值表!T3986</f>
        <v/>
      </c>
      <c r="V3987" s="6">
        <f>待赋值表!U3986</f>
        <v/>
      </c>
      <c r="W3987" s="6">
        <f>待赋值表!V3986</f>
        <v/>
      </c>
      <c r="X3987" s="6">
        <f>待赋值表!W3986</f>
        <v/>
      </c>
      <c r="Y3987" s="6">
        <f>待赋值表!X3986</f>
        <v/>
      </c>
      <c r="Z3987" s="3">
        <f>IF(M3987&gt;=0.01,"B_pre",IF(M3987&gt;=0,"C_pre","none"))</f>
        <v/>
      </c>
      <c r="AA3987" s="3">
        <f>IF(U3987&gt;0.125,"a_pre",IF(U3987&gt;=0,"b_pre","none"))</f>
        <v/>
      </c>
      <c r="AB3987" s="3">
        <f>AND(Z3987="B_pre",AA3987="a_pre")</f>
        <v/>
      </c>
      <c r="AC3987" s="3">
        <f>AND(Z3987="B_pre",AA3987="b_pre")</f>
        <v/>
      </c>
      <c r="AD3987" s="3">
        <f>AND(Z3987="C_pre",AA3987="a_pre")</f>
        <v/>
      </c>
      <c r="AE3987" s="3">
        <f>AND(Z3987="C_pre",AA3987="b_pre")</f>
        <v/>
      </c>
      <c r="AF3987" s="6">
        <f>待赋值表!C3986</f>
        <v/>
      </c>
      <c r="AG3987" s="3">
        <f t="array" ref="AG3987">IF(AB3987=TRUE,"A",IF(AC3987=TRUE,"B",IF(AD3987=TRUE,"C",IF(AE3987=TRUE,"D","其他"))))</f>
        <v/>
      </c>
      <c r="AH3987" s="3">
        <f>IF(分析表!$E$12&lt;&gt;"ALL",AND(AF3987=分析表!$E$10,AG3987=分析表!$E$12),IF(AF3987=分析表!$E$10,TRUE(),IF(AF3987="ALL",TRUE(),"")))</f>
        <v/>
      </c>
    </row>
    <row r="3988">
      <c r="A3988" s="3">
        <f>COUNTIF($AH$2:AH3988,"TRUE")</f>
        <v/>
      </c>
      <c r="B3988" s="3">
        <f>COUNTIF($AG$2:$AG3988,#REF!)</f>
        <v/>
      </c>
      <c r="C3988" s="56">
        <f>待赋值表!A3987</f>
        <v/>
      </c>
      <c r="E3988" s="6">
        <f>待赋值表!D3987</f>
        <v/>
      </c>
      <c r="F3988" s="6">
        <f>待赋值表!E3987</f>
        <v/>
      </c>
      <c r="G3988" s="6">
        <f>待赋值表!F3987</f>
        <v/>
      </c>
      <c r="H3988" s="6">
        <f>待赋值表!G3987</f>
        <v/>
      </c>
      <c r="I3988" s="6">
        <f>待赋值表!H3987</f>
        <v/>
      </c>
      <c r="J3988" s="6">
        <f>待赋值表!I3987</f>
        <v/>
      </c>
      <c r="K3988" s="6">
        <f>待赋值表!J3987</f>
        <v/>
      </c>
      <c r="L3988" s="6">
        <f>待赋值表!K3987</f>
        <v/>
      </c>
      <c r="M3988" s="6">
        <f>待赋值表!L3987</f>
        <v/>
      </c>
      <c r="N3988" s="6">
        <f>待赋值表!M3987</f>
        <v/>
      </c>
      <c r="O3988" s="6">
        <f>待赋值表!N3987</f>
        <v/>
      </c>
      <c r="P3988" s="6">
        <f>待赋值表!O3987</f>
        <v/>
      </c>
      <c r="Q3988" s="6">
        <f>IF(待赋值表!P3987&lt;&gt;"",待赋值表!P3987,0)</f>
        <v/>
      </c>
      <c r="R3988" s="6">
        <f>待赋值表!Q3987</f>
        <v/>
      </c>
      <c r="S3988" s="6">
        <f>待赋值表!R3987</f>
        <v/>
      </c>
      <c r="T3988" s="6">
        <f>待赋值表!S3987</f>
        <v/>
      </c>
      <c r="U3988" s="6">
        <f>待赋值表!T3987</f>
        <v/>
      </c>
      <c r="V3988" s="6">
        <f>待赋值表!U3987</f>
        <v/>
      </c>
      <c r="W3988" s="6">
        <f>待赋值表!V3987</f>
        <v/>
      </c>
      <c r="X3988" s="6">
        <f>待赋值表!W3987</f>
        <v/>
      </c>
      <c r="Y3988" s="6">
        <f>待赋值表!X3987</f>
        <v/>
      </c>
      <c r="Z3988" s="3">
        <f>IF(M3988&gt;=0.01,"B_pre",IF(M3988&gt;=0,"C_pre","none"))</f>
        <v/>
      </c>
      <c r="AA3988" s="3">
        <f>IF(U3988&gt;0.125,"a_pre",IF(U3988&gt;=0,"b_pre","none"))</f>
        <v/>
      </c>
      <c r="AB3988" s="3">
        <f>AND(Z3988="B_pre",AA3988="a_pre")</f>
        <v/>
      </c>
      <c r="AC3988" s="3">
        <f>AND(Z3988="B_pre",AA3988="b_pre")</f>
        <v/>
      </c>
      <c r="AD3988" s="3">
        <f>AND(Z3988="C_pre",AA3988="a_pre")</f>
        <v/>
      </c>
      <c r="AE3988" s="3">
        <f>AND(Z3988="C_pre",AA3988="b_pre")</f>
        <v/>
      </c>
      <c r="AF3988" s="6">
        <f>待赋值表!C3987</f>
        <v/>
      </c>
      <c r="AG3988" s="3">
        <f t="array" ref="AG3988">IF(AB3988=TRUE,"A",IF(AC3988=TRUE,"B",IF(AD3988=TRUE,"C",IF(AE3988=TRUE,"D","其他"))))</f>
        <v/>
      </c>
      <c r="AH3988" s="3">
        <f>IF(分析表!$E$12&lt;&gt;"ALL",AND(AF3988=分析表!$E$10,AG3988=分析表!$E$12),IF(AF3988=分析表!$E$10,TRUE(),IF(AF3988="ALL",TRUE(),"")))</f>
        <v/>
      </c>
    </row>
    <row r="3989">
      <c r="A3989" s="3">
        <f>COUNTIF($AH$2:AH3989,"TRUE")</f>
        <v/>
      </c>
      <c r="B3989" s="3">
        <f>COUNTIF($AG$2:$AG3989,#REF!)</f>
        <v/>
      </c>
      <c r="C3989" s="56">
        <f>待赋值表!A3988</f>
        <v/>
      </c>
      <c r="E3989" s="6">
        <f>待赋值表!D3988</f>
        <v/>
      </c>
      <c r="F3989" s="6">
        <f>待赋值表!E3988</f>
        <v/>
      </c>
      <c r="G3989" s="6">
        <f>待赋值表!F3988</f>
        <v/>
      </c>
      <c r="H3989" s="6">
        <f>待赋值表!G3988</f>
        <v/>
      </c>
      <c r="I3989" s="6">
        <f>待赋值表!H3988</f>
        <v/>
      </c>
      <c r="J3989" s="6">
        <f>待赋值表!I3988</f>
        <v/>
      </c>
      <c r="K3989" s="6">
        <f>待赋值表!J3988</f>
        <v/>
      </c>
      <c r="L3989" s="6">
        <f>待赋值表!K3988</f>
        <v/>
      </c>
      <c r="M3989" s="6">
        <f>待赋值表!L3988</f>
        <v/>
      </c>
      <c r="N3989" s="6">
        <f>待赋值表!M3988</f>
        <v/>
      </c>
      <c r="O3989" s="6">
        <f>待赋值表!N3988</f>
        <v/>
      </c>
      <c r="P3989" s="6">
        <f>待赋值表!O3988</f>
        <v/>
      </c>
      <c r="Q3989" s="6">
        <f>IF(待赋值表!P3988&lt;&gt;"",待赋值表!P3988,0)</f>
        <v/>
      </c>
      <c r="R3989" s="6">
        <f>待赋值表!Q3988</f>
        <v/>
      </c>
      <c r="S3989" s="6">
        <f>待赋值表!R3988</f>
        <v/>
      </c>
      <c r="T3989" s="6">
        <f>待赋值表!S3988</f>
        <v/>
      </c>
      <c r="U3989" s="6">
        <f>待赋值表!T3988</f>
        <v/>
      </c>
      <c r="V3989" s="6">
        <f>待赋值表!U3988</f>
        <v/>
      </c>
      <c r="W3989" s="6">
        <f>待赋值表!V3988</f>
        <v/>
      </c>
      <c r="X3989" s="6">
        <f>待赋值表!W3988</f>
        <v/>
      </c>
      <c r="Y3989" s="6">
        <f>待赋值表!X3988</f>
        <v/>
      </c>
      <c r="Z3989" s="3">
        <f>IF(M3989&gt;=0.01,"B_pre",IF(M3989&gt;=0,"C_pre","none"))</f>
        <v/>
      </c>
      <c r="AA3989" s="3">
        <f>IF(U3989&gt;0.125,"a_pre",IF(U3989&gt;=0,"b_pre","none"))</f>
        <v/>
      </c>
      <c r="AB3989" s="3">
        <f>AND(Z3989="B_pre",AA3989="a_pre")</f>
        <v/>
      </c>
      <c r="AC3989" s="3">
        <f>AND(Z3989="B_pre",AA3989="b_pre")</f>
        <v/>
      </c>
      <c r="AD3989" s="3">
        <f>AND(Z3989="C_pre",AA3989="a_pre")</f>
        <v/>
      </c>
      <c r="AE3989" s="3">
        <f>AND(Z3989="C_pre",AA3989="b_pre")</f>
        <v/>
      </c>
      <c r="AF3989" s="6">
        <f>待赋值表!C3988</f>
        <v/>
      </c>
      <c r="AG3989" s="3">
        <f t="array" ref="AG3989">IF(AB3989=TRUE,"A",IF(AC3989=TRUE,"B",IF(AD3989=TRUE,"C",IF(AE3989=TRUE,"D","其他"))))</f>
        <v/>
      </c>
      <c r="AH3989" s="3">
        <f>IF(分析表!$E$12&lt;&gt;"ALL",AND(AF3989=分析表!$E$10,AG3989=分析表!$E$12),IF(AF3989=分析表!$E$10,TRUE(),IF(AF3989="ALL",TRUE(),"")))</f>
        <v/>
      </c>
    </row>
    <row r="3990">
      <c r="A3990" s="3">
        <f>COUNTIF($AH$2:AH3990,"TRUE")</f>
        <v/>
      </c>
      <c r="B3990" s="3">
        <f>COUNTIF($AG$2:$AG3990,#REF!)</f>
        <v/>
      </c>
      <c r="C3990" s="56">
        <f>待赋值表!A3989</f>
        <v/>
      </c>
      <c r="E3990" s="6">
        <f>待赋值表!D3989</f>
        <v/>
      </c>
      <c r="F3990" s="6">
        <f>待赋值表!E3989</f>
        <v/>
      </c>
      <c r="G3990" s="6">
        <f>待赋值表!F3989</f>
        <v/>
      </c>
      <c r="H3990" s="6">
        <f>待赋值表!G3989</f>
        <v/>
      </c>
      <c r="I3990" s="6">
        <f>待赋值表!H3989</f>
        <v/>
      </c>
      <c r="J3990" s="6">
        <f>待赋值表!I3989</f>
        <v/>
      </c>
      <c r="K3990" s="6">
        <f>待赋值表!J3989</f>
        <v/>
      </c>
      <c r="L3990" s="6">
        <f>待赋值表!K3989</f>
        <v/>
      </c>
      <c r="M3990" s="6">
        <f>待赋值表!L3989</f>
        <v/>
      </c>
      <c r="N3990" s="6">
        <f>待赋值表!M3989</f>
        <v/>
      </c>
      <c r="O3990" s="6">
        <f>待赋值表!N3989</f>
        <v/>
      </c>
      <c r="P3990" s="6">
        <f>待赋值表!O3989</f>
        <v/>
      </c>
      <c r="Q3990" s="6">
        <f>IF(待赋值表!P3989&lt;&gt;"",待赋值表!P3989,0)</f>
        <v/>
      </c>
      <c r="R3990" s="6">
        <f>待赋值表!Q3989</f>
        <v/>
      </c>
      <c r="S3990" s="6">
        <f>待赋值表!R3989</f>
        <v/>
      </c>
      <c r="T3990" s="6">
        <f>待赋值表!S3989</f>
        <v/>
      </c>
      <c r="U3990" s="6">
        <f>待赋值表!T3989</f>
        <v/>
      </c>
      <c r="V3990" s="6">
        <f>待赋值表!U3989</f>
        <v/>
      </c>
      <c r="W3990" s="6">
        <f>待赋值表!V3989</f>
        <v/>
      </c>
      <c r="X3990" s="6">
        <f>待赋值表!W3989</f>
        <v/>
      </c>
      <c r="Y3990" s="6">
        <f>待赋值表!X3989</f>
        <v/>
      </c>
      <c r="Z3990" s="3">
        <f>IF(M3990&gt;=0.01,"B_pre",IF(M3990&gt;=0,"C_pre","none"))</f>
        <v/>
      </c>
      <c r="AA3990" s="3">
        <f>IF(U3990&gt;0.125,"a_pre",IF(U3990&gt;=0,"b_pre","none"))</f>
        <v/>
      </c>
      <c r="AB3990" s="3">
        <f>AND(Z3990="B_pre",AA3990="a_pre")</f>
        <v/>
      </c>
      <c r="AC3990" s="3">
        <f>AND(Z3990="B_pre",AA3990="b_pre")</f>
        <v/>
      </c>
      <c r="AD3990" s="3">
        <f>AND(Z3990="C_pre",AA3990="a_pre")</f>
        <v/>
      </c>
      <c r="AE3990" s="3">
        <f>AND(Z3990="C_pre",AA3990="b_pre")</f>
        <v/>
      </c>
      <c r="AF3990" s="6">
        <f>待赋值表!C3989</f>
        <v/>
      </c>
      <c r="AG3990" s="3">
        <f t="array" ref="AG3990">IF(AB3990=TRUE,"A",IF(AC3990=TRUE,"B",IF(AD3990=TRUE,"C",IF(AE3990=TRUE,"D","其他"))))</f>
        <v/>
      </c>
      <c r="AH3990" s="3">
        <f>IF(分析表!$E$12&lt;&gt;"ALL",AND(AF3990=分析表!$E$10,AG3990=分析表!$E$12),IF(AF3990=分析表!$E$10,TRUE(),IF(AF3990="ALL",TRUE(),"")))</f>
        <v/>
      </c>
    </row>
    <row r="3991">
      <c r="A3991" s="3">
        <f>COUNTIF($AH$2:AH3991,"TRUE")</f>
        <v/>
      </c>
      <c r="B3991" s="3">
        <f>COUNTIF($AG$2:$AG3991,#REF!)</f>
        <v/>
      </c>
      <c r="C3991" s="56">
        <f>待赋值表!A3990</f>
        <v/>
      </c>
      <c r="E3991" s="6">
        <f>待赋值表!D3990</f>
        <v/>
      </c>
      <c r="F3991" s="6">
        <f>待赋值表!E3990</f>
        <v/>
      </c>
      <c r="G3991" s="6">
        <f>待赋值表!F3990</f>
        <v/>
      </c>
      <c r="H3991" s="6">
        <f>待赋值表!G3990</f>
        <v/>
      </c>
      <c r="I3991" s="6">
        <f>待赋值表!H3990</f>
        <v/>
      </c>
      <c r="J3991" s="6">
        <f>待赋值表!I3990</f>
        <v/>
      </c>
      <c r="K3991" s="6">
        <f>待赋值表!J3990</f>
        <v/>
      </c>
      <c r="L3991" s="6">
        <f>待赋值表!K3990</f>
        <v/>
      </c>
      <c r="M3991" s="6">
        <f>待赋值表!L3990</f>
        <v/>
      </c>
      <c r="N3991" s="6">
        <f>待赋值表!M3990</f>
        <v/>
      </c>
      <c r="O3991" s="6">
        <f>待赋值表!N3990</f>
        <v/>
      </c>
      <c r="P3991" s="6">
        <f>待赋值表!O3990</f>
        <v/>
      </c>
      <c r="Q3991" s="6">
        <f>IF(待赋值表!P3990&lt;&gt;"",待赋值表!P3990,0)</f>
        <v/>
      </c>
      <c r="R3991" s="6">
        <f>待赋值表!Q3990</f>
        <v/>
      </c>
      <c r="S3991" s="6">
        <f>待赋值表!R3990</f>
        <v/>
      </c>
      <c r="T3991" s="6">
        <f>待赋值表!S3990</f>
        <v/>
      </c>
      <c r="U3991" s="6">
        <f>待赋值表!T3990</f>
        <v/>
      </c>
      <c r="V3991" s="6">
        <f>待赋值表!U3990</f>
        <v/>
      </c>
      <c r="W3991" s="6">
        <f>待赋值表!V3990</f>
        <v/>
      </c>
      <c r="X3991" s="6">
        <f>待赋值表!W3990</f>
        <v/>
      </c>
      <c r="Y3991" s="6">
        <f>待赋值表!X3990</f>
        <v/>
      </c>
      <c r="Z3991" s="3">
        <f>IF(M3991&gt;=0.01,"B_pre",IF(M3991&gt;=0,"C_pre","none"))</f>
        <v/>
      </c>
      <c r="AA3991" s="3">
        <f>IF(U3991&gt;0.125,"a_pre",IF(U3991&gt;=0,"b_pre","none"))</f>
        <v/>
      </c>
      <c r="AB3991" s="3">
        <f>AND(Z3991="B_pre",AA3991="a_pre")</f>
        <v/>
      </c>
      <c r="AC3991" s="3">
        <f>AND(Z3991="B_pre",AA3991="b_pre")</f>
        <v/>
      </c>
      <c r="AD3991" s="3">
        <f>AND(Z3991="C_pre",AA3991="a_pre")</f>
        <v/>
      </c>
      <c r="AE3991" s="3">
        <f>AND(Z3991="C_pre",AA3991="b_pre")</f>
        <v/>
      </c>
      <c r="AF3991" s="6">
        <f>待赋值表!C3990</f>
        <v/>
      </c>
      <c r="AG3991" s="3">
        <f t="array" ref="AG3991">IF(AB3991=TRUE,"A",IF(AC3991=TRUE,"B",IF(AD3991=TRUE,"C",IF(AE3991=TRUE,"D","其他"))))</f>
        <v/>
      </c>
      <c r="AH3991" s="3">
        <f>IF(分析表!$E$12&lt;&gt;"ALL",AND(AF3991=分析表!$E$10,AG3991=分析表!$E$12),IF(AF3991=分析表!$E$10,TRUE(),IF(AF3991="ALL",TRUE(),"")))</f>
        <v/>
      </c>
    </row>
    <row r="3992">
      <c r="A3992" s="3">
        <f>COUNTIF($AH$2:AH3992,"TRUE")</f>
        <v/>
      </c>
      <c r="B3992" s="3">
        <f>COUNTIF($AG$2:$AG3992,#REF!)</f>
        <v/>
      </c>
      <c r="C3992" s="56">
        <f>待赋值表!A3991</f>
        <v/>
      </c>
      <c r="E3992" s="6">
        <f>待赋值表!D3991</f>
        <v/>
      </c>
      <c r="F3992" s="6">
        <f>待赋值表!E3991</f>
        <v/>
      </c>
      <c r="G3992" s="6">
        <f>待赋值表!F3991</f>
        <v/>
      </c>
      <c r="H3992" s="6">
        <f>待赋值表!G3991</f>
        <v/>
      </c>
      <c r="I3992" s="6">
        <f>待赋值表!H3991</f>
        <v/>
      </c>
      <c r="J3992" s="6">
        <f>待赋值表!I3991</f>
        <v/>
      </c>
      <c r="K3992" s="6">
        <f>待赋值表!J3991</f>
        <v/>
      </c>
      <c r="L3992" s="6">
        <f>待赋值表!K3991</f>
        <v/>
      </c>
      <c r="M3992" s="6">
        <f>待赋值表!L3991</f>
        <v/>
      </c>
      <c r="N3992" s="6">
        <f>待赋值表!M3991</f>
        <v/>
      </c>
      <c r="O3992" s="6">
        <f>待赋值表!N3991</f>
        <v/>
      </c>
      <c r="P3992" s="6">
        <f>待赋值表!O3991</f>
        <v/>
      </c>
      <c r="Q3992" s="6">
        <f>IF(待赋值表!P3991&lt;&gt;"",待赋值表!P3991,0)</f>
        <v/>
      </c>
      <c r="R3992" s="6">
        <f>待赋值表!Q3991</f>
        <v/>
      </c>
      <c r="S3992" s="6">
        <f>待赋值表!R3991</f>
        <v/>
      </c>
      <c r="T3992" s="6">
        <f>待赋值表!S3991</f>
        <v/>
      </c>
      <c r="U3992" s="6">
        <f>待赋值表!T3991</f>
        <v/>
      </c>
      <c r="V3992" s="6">
        <f>待赋值表!U3991</f>
        <v/>
      </c>
      <c r="W3992" s="6">
        <f>待赋值表!V3991</f>
        <v/>
      </c>
      <c r="X3992" s="6">
        <f>待赋值表!W3991</f>
        <v/>
      </c>
      <c r="Y3992" s="6">
        <f>待赋值表!X3991</f>
        <v/>
      </c>
      <c r="Z3992" s="3">
        <f>IF(M3992&gt;=0.01,"B_pre",IF(M3992&gt;=0,"C_pre","none"))</f>
        <v/>
      </c>
      <c r="AA3992" s="3">
        <f>IF(U3992&gt;0.125,"a_pre",IF(U3992&gt;=0,"b_pre","none"))</f>
        <v/>
      </c>
      <c r="AB3992" s="3">
        <f>AND(Z3992="B_pre",AA3992="a_pre")</f>
        <v/>
      </c>
      <c r="AC3992" s="3">
        <f>AND(Z3992="B_pre",AA3992="b_pre")</f>
        <v/>
      </c>
      <c r="AD3992" s="3">
        <f>AND(Z3992="C_pre",AA3992="a_pre")</f>
        <v/>
      </c>
      <c r="AE3992" s="3">
        <f>AND(Z3992="C_pre",AA3992="b_pre")</f>
        <v/>
      </c>
      <c r="AF3992" s="6">
        <f>待赋值表!C3991</f>
        <v/>
      </c>
      <c r="AG3992" s="3">
        <f t="array" ref="AG3992">IF(AB3992=TRUE,"A",IF(AC3992=TRUE,"B",IF(AD3992=TRUE,"C",IF(AE3992=TRUE,"D","其他"))))</f>
        <v/>
      </c>
      <c r="AH3992" s="3">
        <f>IF(分析表!$E$12&lt;&gt;"ALL",AND(AF3992=分析表!$E$10,AG3992=分析表!$E$12),IF(AF3992=分析表!$E$10,TRUE(),IF(AF3992="ALL",TRUE(),"")))</f>
        <v/>
      </c>
    </row>
    <row r="3993">
      <c r="A3993" s="3">
        <f>COUNTIF($AH$2:AH3993,"TRUE")</f>
        <v/>
      </c>
      <c r="B3993" s="3">
        <f>COUNTIF($AG$2:$AG3993,#REF!)</f>
        <v/>
      </c>
      <c r="C3993" s="56">
        <f>待赋值表!A3992</f>
        <v/>
      </c>
      <c r="E3993" s="6">
        <f>待赋值表!D3992</f>
        <v/>
      </c>
      <c r="F3993" s="6">
        <f>待赋值表!E3992</f>
        <v/>
      </c>
      <c r="G3993" s="6">
        <f>待赋值表!F3992</f>
        <v/>
      </c>
      <c r="H3993" s="6">
        <f>待赋值表!G3992</f>
        <v/>
      </c>
      <c r="I3993" s="6">
        <f>待赋值表!H3992</f>
        <v/>
      </c>
      <c r="J3993" s="6">
        <f>待赋值表!I3992</f>
        <v/>
      </c>
      <c r="K3993" s="6">
        <f>待赋值表!J3992</f>
        <v/>
      </c>
      <c r="L3993" s="6">
        <f>待赋值表!K3992</f>
        <v/>
      </c>
      <c r="M3993" s="6">
        <f>待赋值表!L3992</f>
        <v/>
      </c>
      <c r="N3993" s="6">
        <f>待赋值表!M3992</f>
        <v/>
      </c>
      <c r="O3993" s="6">
        <f>待赋值表!N3992</f>
        <v/>
      </c>
      <c r="P3993" s="6">
        <f>待赋值表!O3992</f>
        <v/>
      </c>
      <c r="Q3993" s="6">
        <f>IF(待赋值表!P3992&lt;&gt;"",待赋值表!P3992,0)</f>
        <v/>
      </c>
      <c r="R3993" s="6">
        <f>待赋值表!Q3992</f>
        <v/>
      </c>
      <c r="S3993" s="6">
        <f>待赋值表!R3992</f>
        <v/>
      </c>
      <c r="T3993" s="6">
        <f>待赋值表!S3992</f>
        <v/>
      </c>
      <c r="U3993" s="6">
        <f>待赋值表!T3992</f>
        <v/>
      </c>
      <c r="V3993" s="6">
        <f>待赋值表!U3992</f>
        <v/>
      </c>
      <c r="W3993" s="6">
        <f>待赋值表!V3992</f>
        <v/>
      </c>
      <c r="X3993" s="6">
        <f>待赋值表!W3992</f>
        <v/>
      </c>
      <c r="Y3993" s="6">
        <f>待赋值表!X3992</f>
        <v/>
      </c>
      <c r="Z3993" s="3">
        <f>IF(M3993&gt;=0.01,"B_pre",IF(M3993&gt;=0,"C_pre","none"))</f>
        <v/>
      </c>
      <c r="AA3993" s="3">
        <f>IF(U3993&gt;0.125,"a_pre",IF(U3993&gt;=0,"b_pre","none"))</f>
        <v/>
      </c>
      <c r="AB3993" s="3">
        <f>AND(Z3993="B_pre",AA3993="a_pre")</f>
        <v/>
      </c>
      <c r="AC3993" s="3">
        <f>AND(Z3993="B_pre",AA3993="b_pre")</f>
        <v/>
      </c>
      <c r="AD3993" s="3">
        <f>AND(Z3993="C_pre",AA3993="a_pre")</f>
        <v/>
      </c>
      <c r="AE3993" s="3">
        <f>AND(Z3993="C_pre",AA3993="b_pre")</f>
        <v/>
      </c>
      <c r="AF3993" s="6">
        <f>待赋值表!C3992</f>
        <v/>
      </c>
      <c r="AG3993" s="3">
        <f t="array" ref="AG3993">IF(AB3993=TRUE,"A",IF(AC3993=TRUE,"B",IF(AD3993=TRUE,"C",IF(AE3993=TRUE,"D","其他"))))</f>
        <v/>
      </c>
      <c r="AH3993" s="3">
        <f>IF(分析表!$E$12&lt;&gt;"ALL",AND(AF3993=分析表!$E$10,AG3993=分析表!$E$12),IF(AF3993=分析表!$E$10,TRUE(),IF(AF3993="ALL",TRUE(),"")))</f>
        <v/>
      </c>
    </row>
    <row r="3994">
      <c r="A3994" s="3">
        <f>COUNTIF($AH$2:AH3994,"TRUE")</f>
        <v/>
      </c>
      <c r="B3994" s="3">
        <f>COUNTIF($AG$2:$AG3994,#REF!)</f>
        <v/>
      </c>
      <c r="C3994" s="56">
        <f>待赋值表!A3993</f>
        <v/>
      </c>
      <c r="E3994" s="6">
        <f>待赋值表!D3993</f>
        <v/>
      </c>
      <c r="F3994" s="6">
        <f>待赋值表!E3993</f>
        <v/>
      </c>
      <c r="G3994" s="6">
        <f>待赋值表!F3993</f>
        <v/>
      </c>
      <c r="H3994" s="6">
        <f>待赋值表!G3993</f>
        <v/>
      </c>
      <c r="I3994" s="6">
        <f>待赋值表!H3993</f>
        <v/>
      </c>
      <c r="J3994" s="6">
        <f>待赋值表!I3993</f>
        <v/>
      </c>
      <c r="K3994" s="6">
        <f>待赋值表!J3993</f>
        <v/>
      </c>
      <c r="L3994" s="6">
        <f>待赋值表!K3993</f>
        <v/>
      </c>
      <c r="M3994" s="6">
        <f>待赋值表!L3993</f>
        <v/>
      </c>
      <c r="N3994" s="6">
        <f>待赋值表!M3993</f>
        <v/>
      </c>
      <c r="O3994" s="6">
        <f>待赋值表!N3993</f>
        <v/>
      </c>
      <c r="P3994" s="6">
        <f>待赋值表!O3993</f>
        <v/>
      </c>
      <c r="Q3994" s="6">
        <f>IF(待赋值表!P3993&lt;&gt;"",待赋值表!P3993,0)</f>
        <v/>
      </c>
      <c r="R3994" s="6">
        <f>待赋值表!Q3993</f>
        <v/>
      </c>
      <c r="S3994" s="6">
        <f>待赋值表!R3993</f>
        <v/>
      </c>
      <c r="T3994" s="6">
        <f>待赋值表!S3993</f>
        <v/>
      </c>
      <c r="U3994" s="6">
        <f>待赋值表!T3993</f>
        <v/>
      </c>
      <c r="V3994" s="6">
        <f>待赋值表!U3993</f>
        <v/>
      </c>
      <c r="W3994" s="6">
        <f>待赋值表!V3993</f>
        <v/>
      </c>
      <c r="X3994" s="6">
        <f>待赋值表!W3993</f>
        <v/>
      </c>
      <c r="Y3994" s="6">
        <f>待赋值表!X3993</f>
        <v/>
      </c>
      <c r="Z3994" s="3">
        <f>IF(M3994&gt;=0.01,"B_pre",IF(M3994&gt;=0,"C_pre","none"))</f>
        <v/>
      </c>
      <c r="AA3994" s="3">
        <f>IF(U3994&gt;0.125,"a_pre",IF(U3994&gt;=0,"b_pre","none"))</f>
        <v/>
      </c>
      <c r="AB3994" s="3">
        <f>AND(Z3994="B_pre",AA3994="a_pre")</f>
        <v/>
      </c>
      <c r="AC3994" s="3">
        <f>AND(Z3994="B_pre",AA3994="b_pre")</f>
        <v/>
      </c>
      <c r="AD3994" s="3">
        <f>AND(Z3994="C_pre",AA3994="a_pre")</f>
        <v/>
      </c>
      <c r="AE3994" s="3">
        <f>AND(Z3994="C_pre",AA3994="b_pre")</f>
        <v/>
      </c>
      <c r="AF3994" s="6">
        <f>待赋值表!C3993</f>
        <v/>
      </c>
      <c r="AG3994" s="3">
        <f t="array" ref="AG3994">IF(AB3994=TRUE,"A",IF(AC3994=TRUE,"B",IF(AD3994=TRUE,"C",IF(AE3994=TRUE,"D","其他"))))</f>
        <v/>
      </c>
      <c r="AH3994" s="3">
        <f>IF(分析表!$E$12&lt;&gt;"ALL",AND(AF3994=分析表!$E$10,AG3994=分析表!$E$12),IF(AF3994=分析表!$E$10,TRUE(),IF(AF3994="ALL",TRUE(),"")))</f>
        <v/>
      </c>
    </row>
    <row r="3995">
      <c r="A3995" s="3">
        <f>COUNTIF($AH$2:AH3995,"TRUE")</f>
        <v/>
      </c>
      <c r="B3995" s="3">
        <f>COUNTIF($AG$2:$AG3995,#REF!)</f>
        <v/>
      </c>
      <c r="C3995" s="56">
        <f>待赋值表!A3994</f>
        <v/>
      </c>
      <c r="E3995" s="6">
        <f>待赋值表!D3994</f>
        <v/>
      </c>
      <c r="F3995" s="6">
        <f>待赋值表!E3994</f>
        <v/>
      </c>
      <c r="G3995" s="6">
        <f>待赋值表!F3994</f>
        <v/>
      </c>
      <c r="H3995" s="6">
        <f>待赋值表!G3994</f>
        <v/>
      </c>
      <c r="I3995" s="6">
        <f>待赋值表!H3994</f>
        <v/>
      </c>
      <c r="J3995" s="6">
        <f>待赋值表!I3994</f>
        <v/>
      </c>
      <c r="K3995" s="6">
        <f>待赋值表!J3994</f>
        <v/>
      </c>
      <c r="L3995" s="6">
        <f>待赋值表!K3994</f>
        <v/>
      </c>
      <c r="M3995" s="6">
        <f>待赋值表!L3994</f>
        <v/>
      </c>
      <c r="N3995" s="6">
        <f>待赋值表!M3994</f>
        <v/>
      </c>
      <c r="O3995" s="6">
        <f>待赋值表!N3994</f>
        <v/>
      </c>
      <c r="P3995" s="6">
        <f>待赋值表!O3994</f>
        <v/>
      </c>
      <c r="Q3995" s="6">
        <f>IF(待赋值表!P3994&lt;&gt;"",待赋值表!P3994,0)</f>
        <v/>
      </c>
      <c r="R3995" s="6">
        <f>待赋值表!Q3994</f>
        <v/>
      </c>
      <c r="S3995" s="6">
        <f>待赋值表!R3994</f>
        <v/>
      </c>
      <c r="T3995" s="6">
        <f>待赋值表!S3994</f>
        <v/>
      </c>
      <c r="U3995" s="6">
        <f>待赋值表!T3994</f>
        <v/>
      </c>
      <c r="V3995" s="6">
        <f>待赋值表!U3994</f>
        <v/>
      </c>
      <c r="W3995" s="6">
        <f>待赋值表!V3994</f>
        <v/>
      </c>
      <c r="X3995" s="6">
        <f>待赋值表!W3994</f>
        <v/>
      </c>
      <c r="Y3995" s="6">
        <f>待赋值表!X3994</f>
        <v/>
      </c>
      <c r="Z3995" s="3">
        <f>IF(M3995&gt;=0.01,"B_pre",IF(M3995&gt;=0,"C_pre","none"))</f>
        <v/>
      </c>
      <c r="AA3995" s="3">
        <f>IF(U3995&gt;0.125,"a_pre",IF(U3995&gt;=0,"b_pre","none"))</f>
        <v/>
      </c>
      <c r="AB3995" s="3">
        <f>AND(Z3995="B_pre",AA3995="a_pre")</f>
        <v/>
      </c>
      <c r="AC3995" s="3">
        <f>AND(Z3995="B_pre",AA3995="b_pre")</f>
        <v/>
      </c>
      <c r="AD3995" s="3">
        <f>AND(Z3995="C_pre",AA3995="a_pre")</f>
        <v/>
      </c>
      <c r="AE3995" s="3">
        <f>AND(Z3995="C_pre",AA3995="b_pre")</f>
        <v/>
      </c>
      <c r="AF3995" s="6">
        <f>待赋值表!C3994</f>
        <v/>
      </c>
      <c r="AG3995" s="3">
        <f t="array" ref="AG3995">IF(AB3995=TRUE,"A",IF(AC3995=TRUE,"B",IF(AD3995=TRUE,"C",IF(AE3995=TRUE,"D","其他"))))</f>
        <v/>
      </c>
      <c r="AH3995" s="3">
        <f>IF(分析表!$E$12&lt;&gt;"ALL",AND(AF3995=分析表!$E$10,AG3995=分析表!$E$12),IF(AF3995=分析表!$E$10,TRUE(),IF(AF3995="ALL",TRUE(),"")))</f>
        <v/>
      </c>
    </row>
    <row r="3996">
      <c r="A3996" s="3">
        <f>COUNTIF($AH$2:AH3996,"TRUE")</f>
        <v/>
      </c>
      <c r="B3996" s="3">
        <f>COUNTIF($AG$2:$AG3996,#REF!)</f>
        <v/>
      </c>
      <c r="C3996" s="56">
        <f>待赋值表!A3995</f>
        <v/>
      </c>
      <c r="E3996" s="6">
        <f>待赋值表!D3995</f>
        <v/>
      </c>
      <c r="F3996" s="6">
        <f>待赋值表!E3995</f>
        <v/>
      </c>
      <c r="G3996" s="6">
        <f>待赋值表!F3995</f>
        <v/>
      </c>
      <c r="H3996" s="6">
        <f>待赋值表!G3995</f>
        <v/>
      </c>
      <c r="I3996" s="6">
        <f>待赋值表!H3995</f>
        <v/>
      </c>
      <c r="J3996" s="6">
        <f>待赋值表!I3995</f>
        <v/>
      </c>
      <c r="K3996" s="6">
        <f>待赋值表!J3995</f>
        <v/>
      </c>
      <c r="L3996" s="6">
        <f>待赋值表!K3995</f>
        <v/>
      </c>
      <c r="M3996" s="6">
        <f>待赋值表!L3995</f>
        <v/>
      </c>
      <c r="N3996" s="6">
        <f>待赋值表!M3995</f>
        <v/>
      </c>
      <c r="O3996" s="6">
        <f>待赋值表!N3995</f>
        <v/>
      </c>
      <c r="P3996" s="6">
        <f>待赋值表!O3995</f>
        <v/>
      </c>
      <c r="Q3996" s="6">
        <f>IF(待赋值表!P3995&lt;&gt;"",待赋值表!P3995,0)</f>
        <v/>
      </c>
      <c r="R3996" s="6">
        <f>待赋值表!Q3995</f>
        <v/>
      </c>
      <c r="S3996" s="6">
        <f>待赋值表!R3995</f>
        <v/>
      </c>
      <c r="T3996" s="6">
        <f>待赋值表!S3995</f>
        <v/>
      </c>
      <c r="U3996" s="6">
        <f>待赋值表!T3995</f>
        <v/>
      </c>
      <c r="V3996" s="6">
        <f>待赋值表!U3995</f>
        <v/>
      </c>
      <c r="W3996" s="6">
        <f>待赋值表!V3995</f>
        <v/>
      </c>
      <c r="X3996" s="6">
        <f>待赋值表!W3995</f>
        <v/>
      </c>
      <c r="Y3996" s="6">
        <f>待赋值表!X3995</f>
        <v/>
      </c>
      <c r="Z3996" s="3">
        <f>IF(M3996&gt;=0.01,"B_pre",IF(M3996&gt;=0,"C_pre","none"))</f>
        <v/>
      </c>
      <c r="AA3996" s="3">
        <f>IF(U3996&gt;0.125,"a_pre",IF(U3996&gt;=0,"b_pre","none"))</f>
        <v/>
      </c>
      <c r="AB3996" s="3">
        <f>AND(Z3996="B_pre",AA3996="a_pre")</f>
        <v/>
      </c>
      <c r="AC3996" s="3">
        <f>AND(Z3996="B_pre",AA3996="b_pre")</f>
        <v/>
      </c>
      <c r="AD3996" s="3">
        <f>AND(Z3996="C_pre",AA3996="a_pre")</f>
        <v/>
      </c>
      <c r="AE3996" s="3">
        <f>AND(Z3996="C_pre",AA3996="b_pre")</f>
        <v/>
      </c>
      <c r="AF3996" s="6">
        <f>待赋值表!C3995</f>
        <v/>
      </c>
      <c r="AG3996" s="3">
        <f t="array" ref="AG3996">IF(AB3996=TRUE,"A",IF(AC3996=TRUE,"B",IF(AD3996=TRUE,"C",IF(AE3996=TRUE,"D","其他"))))</f>
        <v/>
      </c>
      <c r="AH3996" s="3">
        <f>IF(分析表!$E$12&lt;&gt;"ALL",AND(AF3996=分析表!$E$10,AG3996=分析表!$E$12),IF(AF3996=分析表!$E$10,TRUE(),IF(AF3996="ALL",TRUE(),"")))</f>
        <v/>
      </c>
    </row>
    <row r="3997">
      <c r="A3997" s="3">
        <f>COUNTIF($AH$2:AH3997,"TRUE")</f>
        <v/>
      </c>
      <c r="B3997" s="3">
        <f>COUNTIF($AG$2:$AG3997,#REF!)</f>
        <v/>
      </c>
      <c r="C3997" s="56">
        <f>待赋值表!A3996</f>
        <v/>
      </c>
      <c r="E3997" s="6">
        <f>待赋值表!D3996</f>
        <v/>
      </c>
      <c r="F3997" s="6">
        <f>待赋值表!E3996</f>
        <v/>
      </c>
      <c r="G3997" s="6">
        <f>待赋值表!F3996</f>
        <v/>
      </c>
      <c r="H3997" s="6">
        <f>待赋值表!G3996</f>
        <v/>
      </c>
      <c r="I3997" s="6">
        <f>待赋值表!H3996</f>
        <v/>
      </c>
      <c r="J3997" s="6">
        <f>待赋值表!I3996</f>
        <v/>
      </c>
      <c r="K3997" s="6">
        <f>待赋值表!J3996</f>
        <v/>
      </c>
      <c r="L3997" s="6">
        <f>待赋值表!K3996</f>
        <v/>
      </c>
      <c r="M3997" s="6">
        <f>待赋值表!L3996</f>
        <v/>
      </c>
      <c r="N3997" s="6">
        <f>待赋值表!M3996</f>
        <v/>
      </c>
      <c r="O3997" s="6">
        <f>待赋值表!N3996</f>
        <v/>
      </c>
      <c r="P3997" s="6">
        <f>待赋值表!O3996</f>
        <v/>
      </c>
      <c r="Q3997" s="6">
        <f>IF(待赋值表!P3996&lt;&gt;"",待赋值表!P3996,0)</f>
        <v/>
      </c>
      <c r="R3997" s="6">
        <f>待赋值表!Q3996</f>
        <v/>
      </c>
      <c r="S3997" s="6">
        <f>待赋值表!R3996</f>
        <v/>
      </c>
      <c r="T3997" s="6">
        <f>待赋值表!S3996</f>
        <v/>
      </c>
      <c r="U3997" s="6">
        <f>待赋值表!T3996</f>
        <v/>
      </c>
      <c r="V3997" s="6">
        <f>待赋值表!U3996</f>
        <v/>
      </c>
      <c r="W3997" s="6">
        <f>待赋值表!V3996</f>
        <v/>
      </c>
      <c r="X3997" s="6">
        <f>待赋值表!W3996</f>
        <v/>
      </c>
      <c r="Y3997" s="6">
        <f>待赋值表!X3996</f>
        <v/>
      </c>
      <c r="Z3997" s="3">
        <f>IF(M3997&gt;=0.01,"B_pre",IF(M3997&gt;=0,"C_pre","none"))</f>
        <v/>
      </c>
      <c r="AA3997" s="3">
        <f>IF(U3997&gt;0.125,"a_pre",IF(U3997&gt;=0,"b_pre","none"))</f>
        <v/>
      </c>
      <c r="AB3997" s="3">
        <f>AND(Z3997="B_pre",AA3997="a_pre")</f>
        <v/>
      </c>
      <c r="AC3997" s="3">
        <f>AND(Z3997="B_pre",AA3997="b_pre")</f>
        <v/>
      </c>
      <c r="AD3997" s="3">
        <f>AND(Z3997="C_pre",AA3997="a_pre")</f>
        <v/>
      </c>
      <c r="AE3997" s="3">
        <f>AND(Z3997="C_pre",AA3997="b_pre")</f>
        <v/>
      </c>
      <c r="AF3997" s="6">
        <f>待赋值表!C3996</f>
        <v/>
      </c>
      <c r="AG3997" s="3">
        <f t="array" ref="AG3997">IF(AB3997=TRUE,"A",IF(AC3997=TRUE,"B",IF(AD3997=TRUE,"C",IF(AE3997=TRUE,"D","其他"))))</f>
        <v/>
      </c>
      <c r="AH3997" s="3">
        <f>IF(分析表!$E$12&lt;&gt;"ALL",AND(AF3997=分析表!$E$10,AG3997=分析表!$E$12),IF(AF3997=分析表!$E$10,TRUE(),IF(AF3997="ALL",TRUE(),"")))</f>
        <v/>
      </c>
    </row>
    <row r="3998">
      <c r="A3998" s="3">
        <f>COUNTIF($AH$2:AH3998,"TRUE")</f>
        <v/>
      </c>
      <c r="B3998" s="3">
        <f>COUNTIF($AG$2:$AG3998,#REF!)</f>
        <v/>
      </c>
      <c r="C3998" s="56">
        <f>待赋值表!A3997</f>
        <v/>
      </c>
      <c r="E3998" s="6">
        <f>待赋值表!D3997</f>
        <v/>
      </c>
      <c r="F3998" s="6">
        <f>待赋值表!E3997</f>
        <v/>
      </c>
      <c r="G3998" s="6">
        <f>待赋值表!F3997</f>
        <v/>
      </c>
      <c r="H3998" s="6">
        <f>待赋值表!G3997</f>
        <v/>
      </c>
      <c r="I3998" s="6">
        <f>待赋值表!H3997</f>
        <v/>
      </c>
      <c r="J3998" s="6">
        <f>待赋值表!I3997</f>
        <v/>
      </c>
      <c r="K3998" s="6">
        <f>待赋值表!J3997</f>
        <v/>
      </c>
      <c r="L3998" s="6">
        <f>待赋值表!K3997</f>
        <v/>
      </c>
      <c r="M3998" s="6">
        <f>待赋值表!L3997</f>
        <v/>
      </c>
      <c r="N3998" s="6">
        <f>待赋值表!M3997</f>
        <v/>
      </c>
      <c r="O3998" s="6">
        <f>待赋值表!N3997</f>
        <v/>
      </c>
      <c r="P3998" s="6">
        <f>待赋值表!O3997</f>
        <v/>
      </c>
      <c r="Q3998" s="6">
        <f>IF(待赋值表!P3997&lt;&gt;"",待赋值表!P3997,0)</f>
        <v/>
      </c>
      <c r="R3998" s="6">
        <f>待赋值表!Q3997</f>
        <v/>
      </c>
      <c r="S3998" s="6">
        <f>待赋值表!R3997</f>
        <v/>
      </c>
      <c r="T3998" s="6">
        <f>待赋值表!S3997</f>
        <v/>
      </c>
      <c r="U3998" s="6">
        <f>待赋值表!T3997</f>
        <v/>
      </c>
      <c r="V3998" s="6">
        <f>待赋值表!U3997</f>
        <v/>
      </c>
      <c r="W3998" s="6">
        <f>待赋值表!V3997</f>
        <v/>
      </c>
      <c r="X3998" s="6">
        <f>待赋值表!W3997</f>
        <v/>
      </c>
      <c r="Y3998" s="6">
        <f>待赋值表!X3997</f>
        <v/>
      </c>
      <c r="Z3998" s="3">
        <f>IF(M3998&gt;=0.01,"B_pre",IF(M3998&gt;=0,"C_pre","none"))</f>
        <v/>
      </c>
      <c r="AA3998" s="3">
        <f>IF(U3998&gt;0.125,"a_pre",IF(U3998&gt;=0,"b_pre","none"))</f>
        <v/>
      </c>
      <c r="AB3998" s="3">
        <f>AND(Z3998="B_pre",AA3998="a_pre")</f>
        <v/>
      </c>
      <c r="AC3998" s="3">
        <f>AND(Z3998="B_pre",AA3998="b_pre")</f>
        <v/>
      </c>
      <c r="AD3998" s="3">
        <f>AND(Z3998="C_pre",AA3998="a_pre")</f>
        <v/>
      </c>
      <c r="AE3998" s="3">
        <f>AND(Z3998="C_pre",AA3998="b_pre")</f>
        <v/>
      </c>
      <c r="AF3998" s="6">
        <f>待赋值表!C3997</f>
        <v/>
      </c>
      <c r="AG3998" s="3">
        <f t="array" ref="AG3998">IF(AB3998=TRUE,"A",IF(AC3998=TRUE,"B",IF(AD3998=TRUE,"C",IF(AE3998=TRUE,"D","其他"))))</f>
        <v/>
      </c>
      <c r="AH3998" s="3">
        <f>IF(分析表!$E$12&lt;&gt;"ALL",AND(AF3998=分析表!$E$10,AG3998=分析表!$E$12),IF(AF3998=分析表!$E$10,TRUE(),IF(AF3998="ALL",TRUE(),"")))</f>
        <v/>
      </c>
    </row>
    <row r="3999">
      <c r="A3999" s="3">
        <f>COUNTIF($AH$2:AH3999,"TRUE")</f>
        <v/>
      </c>
      <c r="B3999" s="3">
        <f>COUNTIF($AG$2:$AG3999,#REF!)</f>
        <v/>
      </c>
      <c r="C3999" s="56">
        <f>待赋值表!A3998</f>
        <v/>
      </c>
      <c r="E3999" s="6">
        <f>待赋值表!D3998</f>
        <v/>
      </c>
      <c r="F3999" s="6">
        <f>待赋值表!E3998</f>
        <v/>
      </c>
      <c r="G3999" s="6">
        <f>待赋值表!F3998</f>
        <v/>
      </c>
      <c r="H3999" s="6">
        <f>待赋值表!G3998</f>
        <v/>
      </c>
      <c r="I3999" s="6">
        <f>待赋值表!H3998</f>
        <v/>
      </c>
      <c r="J3999" s="6">
        <f>待赋值表!I3998</f>
        <v/>
      </c>
      <c r="K3999" s="6">
        <f>待赋值表!J3998</f>
        <v/>
      </c>
      <c r="L3999" s="6">
        <f>待赋值表!K3998</f>
        <v/>
      </c>
      <c r="M3999" s="6">
        <f>待赋值表!L3998</f>
        <v/>
      </c>
      <c r="N3999" s="6">
        <f>待赋值表!M3998</f>
        <v/>
      </c>
      <c r="O3999" s="6">
        <f>待赋值表!N3998</f>
        <v/>
      </c>
      <c r="P3999" s="6">
        <f>待赋值表!O3998</f>
        <v/>
      </c>
      <c r="Q3999" s="6">
        <f>IF(待赋值表!P3998&lt;&gt;"",待赋值表!P3998,0)</f>
        <v/>
      </c>
      <c r="R3999" s="6">
        <f>待赋值表!Q3998</f>
        <v/>
      </c>
      <c r="S3999" s="6">
        <f>待赋值表!R3998</f>
        <v/>
      </c>
      <c r="T3999" s="6">
        <f>待赋值表!S3998</f>
        <v/>
      </c>
      <c r="U3999" s="6">
        <f>待赋值表!T3998</f>
        <v/>
      </c>
      <c r="V3999" s="6">
        <f>待赋值表!U3998</f>
        <v/>
      </c>
      <c r="W3999" s="6">
        <f>待赋值表!V3998</f>
        <v/>
      </c>
      <c r="X3999" s="6">
        <f>待赋值表!W3998</f>
        <v/>
      </c>
      <c r="Y3999" s="6">
        <f>待赋值表!X3998</f>
        <v/>
      </c>
      <c r="Z3999" s="3">
        <f>IF(M3999&gt;=0.01,"B_pre",IF(M3999&gt;=0,"C_pre","none"))</f>
        <v/>
      </c>
      <c r="AA3999" s="3">
        <f>IF(U3999&gt;0.125,"a_pre",IF(U3999&gt;=0,"b_pre","none"))</f>
        <v/>
      </c>
      <c r="AB3999" s="3">
        <f>AND(Z3999="B_pre",AA3999="a_pre")</f>
        <v/>
      </c>
      <c r="AC3999" s="3">
        <f>AND(Z3999="B_pre",AA3999="b_pre")</f>
        <v/>
      </c>
      <c r="AD3999" s="3">
        <f>AND(Z3999="C_pre",AA3999="a_pre")</f>
        <v/>
      </c>
      <c r="AE3999" s="3">
        <f>AND(Z3999="C_pre",AA3999="b_pre")</f>
        <v/>
      </c>
      <c r="AF3999" s="6">
        <f>待赋值表!C3998</f>
        <v/>
      </c>
      <c r="AG3999" s="3">
        <f t="array" ref="AG3999">IF(AB3999=TRUE,"A",IF(AC3999=TRUE,"B",IF(AD3999=TRUE,"C",IF(AE3999=TRUE,"D","其他"))))</f>
        <v/>
      </c>
      <c r="AH3999" s="3">
        <f>IF(分析表!$E$12&lt;&gt;"ALL",AND(AF3999=分析表!$E$10,AG3999=分析表!$E$12),IF(AF3999=分析表!$E$10,TRUE(),IF(AF3999="ALL",TRUE(),"")))</f>
        <v/>
      </c>
    </row>
    <row r="4000">
      <c r="A4000" s="3">
        <f>COUNTIF($AH$2:AH4000,"TRUE")</f>
        <v/>
      </c>
      <c r="B4000" s="3">
        <f>COUNTIF($AG$2:$AG4000,#REF!)</f>
        <v/>
      </c>
      <c r="C4000" s="56">
        <f>待赋值表!A3999</f>
        <v/>
      </c>
      <c r="E4000" s="6">
        <f>待赋值表!D3999</f>
        <v/>
      </c>
      <c r="F4000" s="6">
        <f>待赋值表!E3999</f>
        <v/>
      </c>
      <c r="G4000" s="6">
        <f>待赋值表!F3999</f>
        <v/>
      </c>
      <c r="H4000" s="6">
        <f>待赋值表!G3999</f>
        <v/>
      </c>
      <c r="I4000" s="6">
        <f>待赋值表!H3999</f>
        <v/>
      </c>
      <c r="J4000" s="6">
        <f>待赋值表!I3999</f>
        <v/>
      </c>
      <c r="K4000" s="6">
        <f>待赋值表!J3999</f>
        <v/>
      </c>
      <c r="L4000" s="6">
        <f>待赋值表!K3999</f>
        <v/>
      </c>
      <c r="M4000" s="6">
        <f>待赋值表!L3999</f>
        <v/>
      </c>
      <c r="N4000" s="6">
        <f>待赋值表!M3999</f>
        <v/>
      </c>
      <c r="O4000" s="6">
        <f>待赋值表!N3999</f>
        <v/>
      </c>
      <c r="P4000" s="6">
        <f>待赋值表!O3999</f>
        <v/>
      </c>
      <c r="Q4000" s="6">
        <f>IF(待赋值表!P3999&lt;&gt;"",待赋值表!P3999,0)</f>
        <v/>
      </c>
      <c r="R4000" s="6">
        <f>待赋值表!Q3999</f>
        <v/>
      </c>
      <c r="S4000" s="6">
        <f>待赋值表!R3999</f>
        <v/>
      </c>
      <c r="T4000" s="6">
        <f>待赋值表!S3999</f>
        <v/>
      </c>
      <c r="U4000" s="6">
        <f>待赋值表!T3999</f>
        <v/>
      </c>
      <c r="V4000" s="6">
        <f>待赋值表!U3999</f>
        <v/>
      </c>
      <c r="W4000" s="6">
        <f>待赋值表!V3999</f>
        <v/>
      </c>
      <c r="X4000" s="6">
        <f>待赋值表!W3999</f>
        <v/>
      </c>
      <c r="Y4000" s="6">
        <f>待赋值表!X3999</f>
        <v/>
      </c>
      <c r="Z4000" s="3">
        <f>IF(M4000&gt;=0.01,"B_pre",IF(M4000&gt;=0,"C_pre","none"))</f>
        <v/>
      </c>
      <c r="AA4000" s="3">
        <f>IF(U4000&gt;0.125,"a_pre",IF(U4000&gt;=0,"b_pre","none"))</f>
        <v/>
      </c>
      <c r="AB4000" s="3">
        <f>AND(Z4000="B_pre",AA4000="a_pre")</f>
        <v/>
      </c>
      <c r="AC4000" s="3">
        <f>AND(Z4000="B_pre",AA4000="b_pre")</f>
        <v/>
      </c>
      <c r="AD4000" s="3">
        <f>AND(Z4000="C_pre",AA4000="a_pre")</f>
        <v/>
      </c>
      <c r="AE4000" s="3">
        <f>AND(Z4000="C_pre",AA4000="b_pre")</f>
        <v/>
      </c>
      <c r="AF4000" s="6">
        <f>待赋值表!C3999</f>
        <v/>
      </c>
      <c r="AG4000" s="3">
        <f t="array" ref="AG4000">IF(AB4000=TRUE,"A",IF(AC4000=TRUE,"B",IF(AD4000=TRUE,"C",IF(AE4000=TRUE,"D","其他"))))</f>
        <v/>
      </c>
      <c r="AH4000" s="3">
        <f>IF(分析表!$E$12&lt;&gt;"ALL",AND(AF4000=分析表!$E$10,AG4000=分析表!$E$12),IF(AF4000=分析表!$E$10,TRUE(),IF(AF4000="ALL",TRUE(),"")))</f>
        <v/>
      </c>
    </row>
    <row r="4001">
      <c r="A4001" s="3">
        <f>COUNTIF($AH$2:AH4001,"TRUE")</f>
        <v/>
      </c>
      <c r="B4001" s="3">
        <f>COUNTIF($AG$2:$AG4001,#REF!)</f>
        <v/>
      </c>
      <c r="C4001" s="56">
        <f>待赋值表!A4000</f>
        <v/>
      </c>
      <c r="E4001" s="6">
        <f>待赋值表!D4000</f>
        <v/>
      </c>
      <c r="F4001" s="6">
        <f>待赋值表!E4000</f>
        <v/>
      </c>
      <c r="G4001" s="6">
        <f>待赋值表!F4000</f>
        <v/>
      </c>
      <c r="H4001" s="6">
        <f>待赋值表!G4000</f>
        <v/>
      </c>
      <c r="I4001" s="6">
        <f>待赋值表!H4000</f>
        <v/>
      </c>
      <c r="J4001" s="6">
        <f>待赋值表!I4000</f>
        <v/>
      </c>
      <c r="K4001" s="6">
        <f>待赋值表!J4000</f>
        <v/>
      </c>
      <c r="L4001" s="6">
        <f>待赋值表!K4000</f>
        <v/>
      </c>
      <c r="M4001" s="6">
        <f>待赋值表!L4000</f>
        <v/>
      </c>
      <c r="N4001" s="6">
        <f>待赋值表!M4000</f>
        <v/>
      </c>
      <c r="O4001" s="6">
        <f>待赋值表!N4000</f>
        <v/>
      </c>
      <c r="P4001" s="6">
        <f>待赋值表!O4000</f>
        <v/>
      </c>
      <c r="Q4001" s="6">
        <f>IF(待赋值表!P4000&lt;&gt;"",待赋值表!P4000,0)</f>
        <v/>
      </c>
      <c r="R4001" s="6">
        <f>待赋值表!Q4000</f>
        <v/>
      </c>
      <c r="S4001" s="6">
        <f>待赋值表!R4000</f>
        <v/>
      </c>
      <c r="T4001" s="6">
        <f>待赋值表!S4000</f>
        <v/>
      </c>
      <c r="U4001" s="6">
        <f>待赋值表!T4000</f>
        <v/>
      </c>
      <c r="V4001" s="6">
        <f>待赋值表!U4000</f>
        <v/>
      </c>
      <c r="W4001" s="6">
        <f>待赋值表!V4000</f>
        <v/>
      </c>
      <c r="X4001" s="6">
        <f>待赋值表!W4000</f>
        <v/>
      </c>
      <c r="Y4001" s="6">
        <f>待赋值表!X4000</f>
        <v/>
      </c>
      <c r="Z4001" s="3">
        <f>IF(M4001&gt;=0.01,"B_pre",IF(M4001&gt;=0,"C_pre","none"))</f>
        <v/>
      </c>
      <c r="AA4001" s="3">
        <f>IF(U4001&gt;0.125,"a_pre",IF(U4001&gt;=0,"b_pre","none"))</f>
        <v/>
      </c>
      <c r="AB4001" s="3">
        <f>AND(Z4001="B_pre",AA4001="a_pre")</f>
        <v/>
      </c>
      <c r="AC4001" s="3">
        <f>AND(Z4001="B_pre",AA4001="b_pre")</f>
        <v/>
      </c>
      <c r="AD4001" s="3">
        <f>AND(Z4001="C_pre",AA4001="a_pre")</f>
        <v/>
      </c>
      <c r="AE4001" s="3">
        <f>AND(Z4001="C_pre",AA4001="b_pre")</f>
        <v/>
      </c>
      <c r="AF4001" s="6">
        <f>待赋值表!C4000</f>
        <v/>
      </c>
      <c r="AG4001" s="3">
        <f t="array" ref="AG4001">IF(AB4001=TRUE,"A",IF(AC4001=TRUE,"B",IF(AD4001=TRUE,"C",IF(AE4001=TRUE,"D","其他"))))</f>
        <v/>
      </c>
      <c r="AH4001" s="3">
        <f>IF(分析表!$E$12&lt;&gt;"ALL",AND(AF4001=分析表!$E$10,AG4001=分析表!$E$12),IF(AF4001=分析表!$E$10,TRUE(),IF(AF4001="ALL",TRUE(),"")))</f>
        <v/>
      </c>
    </row>
    <row r="4002">
      <c r="A4002" s="3">
        <f>COUNTIF($AH$2:AH4002,"TRUE")</f>
        <v/>
      </c>
      <c r="B4002" s="3">
        <f>COUNTIF($AG$2:$AG4002,#REF!)</f>
        <v/>
      </c>
      <c r="C4002" s="56">
        <f>待赋值表!A4001</f>
        <v/>
      </c>
      <c r="E4002" s="6">
        <f>待赋值表!D4001</f>
        <v/>
      </c>
      <c r="F4002" s="6">
        <f>待赋值表!E4001</f>
        <v/>
      </c>
      <c r="G4002" s="6">
        <f>待赋值表!F4001</f>
        <v/>
      </c>
      <c r="H4002" s="6">
        <f>待赋值表!G4001</f>
        <v/>
      </c>
      <c r="I4002" s="6">
        <f>待赋值表!H4001</f>
        <v/>
      </c>
      <c r="J4002" s="6">
        <f>待赋值表!I4001</f>
        <v/>
      </c>
      <c r="K4002" s="6">
        <f>待赋值表!J4001</f>
        <v/>
      </c>
      <c r="L4002" s="6">
        <f>待赋值表!K4001</f>
        <v/>
      </c>
      <c r="M4002" s="6">
        <f>待赋值表!L4001</f>
        <v/>
      </c>
      <c r="N4002" s="6">
        <f>待赋值表!M4001</f>
        <v/>
      </c>
      <c r="O4002" s="6">
        <f>待赋值表!N4001</f>
        <v/>
      </c>
      <c r="P4002" s="6">
        <f>待赋值表!O4001</f>
        <v/>
      </c>
      <c r="Q4002" s="6">
        <f>IF(待赋值表!P4001&lt;&gt;"",待赋值表!P4001,0)</f>
        <v/>
      </c>
      <c r="R4002" s="6">
        <f>待赋值表!Q4001</f>
        <v/>
      </c>
      <c r="S4002" s="6">
        <f>待赋值表!R4001</f>
        <v/>
      </c>
      <c r="T4002" s="6">
        <f>待赋值表!S4001</f>
        <v/>
      </c>
      <c r="U4002" s="6">
        <f>待赋值表!T4001</f>
        <v/>
      </c>
      <c r="V4002" s="6">
        <f>待赋值表!U4001</f>
        <v/>
      </c>
      <c r="W4002" s="6">
        <f>待赋值表!V4001</f>
        <v/>
      </c>
      <c r="X4002" s="6">
        <f>待赋值表!W4001</f>
        <v/>
      </c>
      <c r="Y4002" s="6">
        <f>待赋值表!X4001</f>
        <v/>
      </c>
      <c r="Z4002" s="3">
        <f>IF(M4002&gt;=0.01,"B_pre",IF(M4002&gt;=0,"C_pre","none"))</f>
        <v/>
      </c>
      <c r="AA4002" s="3">
        <f>IF(U4002&gt;0.125,"a_pre",IF(U4002&gt;=0,"b_pre","none"))</f>
        <v/>
      </c>
      <c r="AB4002" s="3">
        <f>AND(Z4002="B_pre",AA4002="a_pre")</f>
        <v/>
      </c>
      <c r="AC4002" s="3">
        <f>AND(Z4002="B_pre",AA4002="b_pre")</f>
        <v/>
      </c>
      <c r="AD4002" s="3">
        <f>AND(Z4002="C_pre",AA4002="a_pre")</f>
        <v/>
      </c>
      <c r="AE4002" s="3">
        <f>AND(Z4002="C_pre",AA4002="b_pre")</f>
        <v/>
      </c>
      <c r="AF4002" s="6">
        <f>待赋值表!C4001</f>
        <v/>
      </c>
      <c r="AG4002" s="3">
        <f t="array" ref="AG4002">IF(AB4002=TRUE,"A",IF(AC4002=TRUE,"B",IF(AD4002=TRUE,"C",IF(AE4002=TRUE,"D","其他"))))</f>
        <v/>
      </c>
      <c r="AH4002" s="3">
        <f>IF(分析表!$E$12&lt;&gt;"ALL",AND(AF4002=分析表!$E$10,AG4002=分析表!$E$12),IF(AF4002=分析表!$E$10,TRUE(),IF(AF4002="ALL",TRUE(),"")))</f>
        <v/>
      </c>
    </row>
    <row r="4003">
      <c r="A4003" s="3">
        <f>COUNTIF($AH$2:AH4003,"TRUE")</f>
        <v/>
      </c>
      <c r="B4003" s="3">
        <f>COUNTIF($AG$2:$AG4003,#REF!)</f>
        <v/>
      </c>
      <c r="C4003" s="56">
        <f>待赋值表!A4002</f>
        <v/>
      </c>
      <c r="E4003" s="6">
        <f>待赋值表!D4002</f>
        <v/>
      </c>
      <c r="F4003" s="6">
        <f>待赋值表!E4002</f>
        <v/>
      </c>
      <c r="G4003" s="6">
        <f>待赋值表!F4002</f>
        <v/>
      </c>
      <c r="H4003" s="6">
        <f>待赋值表!G4002</f>
        <v/>
      </c>
      <c r="I4003" s="6">
        <f>待赋值表!H4002</f>
        <v/>
      </c>
      <c r="J4003" s="6">
        <f>待赋值表!I4002</f>
        <v/>
      </c>
      <c r="K4003" s="6">
        <f>待赋值表!J4002</f>
        <v/>
      </c>
      <c r="L4003" s="6">
        <f>待赋值表!K4002</f>
        <v/>
      </c>
      <c r="M4003" s="6">
        <f>待赋值表!L4002</f>
        <v/>
      </c>
      <c r="N4003" s="6">
        <f>待赋值表!M4002</f>
        <v/>
      </c>
      <c r="O4003" s="6">
        <f>待赋值表!N4002</f>
        <v/>
      </c>
      <c r="P4003" s="6">
        <f>待赋值表!O4002</f>
        <v/>
      </c>
      <c r="Q4003" s="6">
        <f>IF(待赋值表!P4002&lt;&gt;"",待赋值表!P4002,0)</f>
        <v/>
      </c>
      <c r="R4003" s="6">
        <f>待赋值表!Q4002</f>
        <v/>
      </c>
      <c r="S4003" s="6">
        <f>待赋值表!R4002</f>
        <v/>
      </c>
      <c r="T4003" s="6">
        <f>待赋值表!S4002</f>
        <v/>
      </c>
      <c r="U4003" s="6">
        <f>待赋值表!T4002</f>
        <v/>
      </c>
      <c r="V4003" s="6">
        <f>待赋值表!U4002</f>
        <v/>
      </c>
      <c r="W4003" s="6">
        <f>待赋值表!V4002</f>
        <v/>
      </c>
      <c r="X4003" s="6">
        <f>待赋值表!W4002</f>
        <v/>
      </c>
      <c r="Y4003" s="6">
        <f>待赋值表!X4002</f>
        <v/>
      </c>
      <c r="Z4003" s="3">
        <f>IF(M4003&gt;=0.01,"B_pre",IF(M4003&gt;=0,"C_pre","none"))</f>
        <v/>
      </c>
      <c r="AA4003" s="3">
        <f>IF(U4003&gt;0.125,"a_pre",IF(U4003&gt;=0,"b_pre","none"))</f>
        <v/>
      </c>
      <c r="AB4003" s="3">
        <f>AND(Z4003="B_pre",AA4003="a_pre")</f>
        <v/>
      </c>
      <c r="AC4003" s="3">
        <f>AND(Z4003="B_pre",AA4003="b_pre")</f>
        <v/>
      </c>
      <c r="AD4003" s="3">
        <f>AND(Z4003="C_pre",AA4003="a_pre")</f>
        <v/>
      </c>
      <c r="AE4003" s="3">
        <f>AND(Z4003="C_pre",AA4003="b_pre")</f>
        <v/>
      </c>
      <c r="AF4003" s="6">
        <f>待赋值表!C4002</f>
        <v/>
      </c>
      <c r="AG4003" s="3">
        <f t="array" ref="AG4003">IF(AB4003=TRUE,"A",IF(AC4003=TRUE,"B",IF(AD4003=TRUE,"C",IF(AE4003=TRUE,"D","其他"))))</f>
        <v/>
      </c>
      <c r="AH4003" s="3">
        <f>IF(分析表!$E$12&lt;&gt;"ALL",AND(AF4003=分析表!$E$10,AG4003=分析表!$E$12),IF(AF4003=分析表!$E$10,TRUE(),IF(AF4003="ALL",TRUE(),"")))</f>
        <v/>
      </c>
    </row>
    <row r="4004">
      <c r="A4004" s="3">
        <f>COUNTIF($AH$2:AH4004,"TRUE")</f>
        <v/>
      </c>
      <c r="B4004" s="3">
        <f>COUNTIF($AG$2:$AG4004,#REF!)</f>
        <v/>
      </c>
      <c r="C4004" s="56">
        <f>待赋值表!A4003</f>
        <v/>
      </c>
      <c r="E4004" s="6">
        <f>待赋值表!D4003</f>
        <v/>
      </c>
      <c r="F4004" s="6">
        <f>待赋值表!E4003</f>
        <v/>
      </c>
      <c r="G4004" s="6">
        <f>待赋值表!F4003</f>
        <v/>
      </c>
      <c r="H4004" s="6">
        <f>待赋值表!G4003</f>
        <v/>
      </c>
      <c r="I4004" s="6">
        <f>待赋值表!H4003</f>
        <v/>
      </c>
      <c r="J4004" s="6">
        <f>待赋值表!I4003</f>
        <v/>
      </c>
      <c r="K4004" s="6">
        <f>待赋值表!J4003</f>
        <v/>
      </c>
      <c r="L4004" s="6">
        <f>待赋值表!K4003</f>
        <v/>
      </c>
      <c r="M4004" s="6">
        <f>待赋值表!L4003</f>
        <v/>
      </c>
      <c r="N4004" s="6">
        <f>待赋值表!M4003</f>
        <v/>
      </c>
      <c r="O4004" s="6">
        <f>待赋值表!N4003</f>
        <v/>
      </c>
      <c r="P4004" s="6">
        <f>待赋值表!O4003</f>
        <v/>
      </c>
      <c r="Q4004" s="6">
        <f>IF(待赋值表!P4003&lt;&gt;"",待赋值表!P4003,0)</f>
        <v/>
      </c>
      <c r="R4004" s="6">
        <f>待赋值表!Q4003</f>
        <v/>
      </c>
      <c r="S4004" s="6">
        <f>待赋值表!R4003</f>
        <v/>
      </c>
      <c r="T4004" s="6">
        <f>待赋值表!S4003</f>
        <v/>
      </c>
      <c r="U4004" s="6">
        <f>待赋值表!T4003</f>
        <v/>
      </c>
      <c r="V4004" s="6">
        <f>待赋值表!U4003</f>
        <v/>
      </c>
      <c r="W4004" s="6">
        <f>待赋值表!V4003</f>
        <v/>
      </c>
      <c r="X4004" s="6">
        <f>待赋值表!W4003</f>
        <v/>
      </c>
      <c r="Y4004" s="6">
        <f>待赋值表!X4003</f>
        <v/>
      </c>
      <c r="Z4004" s="3">
        <f>IF(M4004&gt;=0.01,"B_pre",IF(M4004&gt;=0,"C_pre","none"))</f>
        <v/>
      </c>
      <c r="AA4004" s="3">
        <f>IF(U4004&gt;0.125,"a_pre",IF(U4004&gt;=0,"b_pre","none"))</f>
        <v/>
      </c>
      <c r="AB4004" s="3">
        <f>AND(Z4004="B_pre",AA4004="a_pre")</f>
        <v/>
      </c>
      <c r="AC4004" s="3">
        <f>AND(Z4004="B_pre",AA4004="b_pre")</f>
        <v/>
      </c>
      <c r="AD4004" s="3">
        <f>AND(Z4004="C_pre",AA4004="a_pre")</f>
        <v/>
      </c>
      <c r="AE4004" s="3">
        <f>AND(Z4004="C_pre",AA4004="b_pre")</f>
        <v/>
      </c>
      <c r="AF4004" s="6">
        <f>待赋值表!C4003</f>
        <v/>
      </c>
      <c r="AG4004" s="3">
        <f t="array" ref="AG4004">IF(AB4004=TRUE,"A",IF(AC4004=TRUE,"B",IF(AD4004=TRUE,"C",IF(AE4004=TRUE,"D","其他"))))</f>
        <v/>
      </c>
      <c r="AH4004" s="3">
        <f>IF(分析表!$E$12&lt;&gt;"ALL",AND(AF4004=分析表!$E$10,AG4004=分析表!$E$12),IF(AF4004=分析表!$E$10,TRUE(),IF(AF4004="ALL",TRUE(),"")))</f>
        <v/>
      </c>
    </row>
    <row r="4005">
      <c r="A4005" s="3">
        <f>COUNTIF($AH$2:AH4005,"TRUE")</f>
        <v/>
      </c>
      <c r="B4005" s="3">
        <f>COUNTIF($AG$2:$AG4005,#REF!)</f>
        <v/>
      </c>
      <c r="C4005" s="56">
        <f>待赋值表!A4004</f>
        <v/>
      </c>
      <c r="E4005" s="6">
        <f>待赋值表!D4004</f>
        <v/>
      </c>
      <c r="F4005" s="6">
        <f>待赋值表!E4004</f>
        <v/>
      </c>
      <c r="G4005" s="6">
        <f>待赋值表!F4004</f>
        <v/>
      </c>
      <c r="H4005" s="6">
        <f>待赋值表!G4004</f>
        <v/>
      </c>
      <c r="I4005" s="6">
        <f>待赋值表!H4004</f>
        <v/>
      </c>
      <c r="J4005" s="6">
        <f>待赋值表!I4004</f>
        <v/>
      </c>
      <c r="K4005" s="6">
        <f>待赋值表!J4004</f>
        <v/>
      </c>
      <c r="L4005" s="6">
        <f>待赋值表!K4004</f>
        <v/>
      </c>
      <c r="M4005" s="6">
        <f>待赋值表!L4004</f>
        <v/>
      </c>
      <c r="N4005" s="6">
        <f>待赋值表!M4004</f>
        <v/>
      </c>
      <c r="O4005" s="6">
        <f>待赋值表!N4004</f>
        <v/>
      </c>
      <c r="P4005" s="6">
        <f>待赋值表!O4004</f>
        <v/>
      </c>
      <c r="Q4005" s="6">
        <f>IF(待赋值表!P4004&lt;&gt;"",待赋值表!P4004,0)</f>
        <v/>
      </c>
      <c r="R4005" s="6">
        <f>待赋值表!Q4004</f>
        <v/>
      </c>
      <c r="S4005" s="6">
        <f>待赋值表!R4004</f>
        <v/>
      </c>
      <c r="T4005" s="6">
        <f>待赋值表!S4004</f>
        <v/>
      </c>
      <c r="U4005" s="6">
        <f>待赋值表!T4004</f>
        <v/>
      </c>
      <c r="V4005" s="6">
        <f>待赋值表!U4004</f>
        <v/>
      </c>
      <c r="W4005" s="6">
        <f>待赋值表!V4004</f>
        <v/>
      </c>
      <c r="X4005" s="6">
        <f>待赋值表!W4004</f>
        <v/>
      </c>
      <c r="Y4005" s="6">
        <f>待赋值表!X4004</f>
        <v/>
      </c>
      <c r="Z4005" s="3">
        <f>IF(M4005&gt;=0.01,"B_pre",IF(M4005&gt;=0,"C_pre","none"))</f>
        <v/>
      </c>
      <c r="AA4005" s="3">
        <f>IF(U4005&gt;0.125,"a_pre",IF(U4005&gt;=0,"b_pre","none"))</f>
        <v/>
      </c>
      <c r="AB4005" s="3">
        <f>AND(Z4005="B_pre",AA4005="a_pre")</f>
        <v/>
      </c>
      <c r="AC4005" s="3">
        <f>AND(Z4005="B_pre",AA4005="b_pre")</f>
        <v/>
      </c>
      <c r="AD4005" s="3">
        <f>AND(Z4005="C_pre",AA4005="a_pre")</f>
        <v/>
      </c>
      <c r="AE4005" s="3">
        <f>AND(Z4005="C_pre",AA4005="b_pre")</f>
        <v/>
      </c>
      <c r="AF4005" s="6">
        <f>待赋值表!C4004</f>
        <v/>
      </c>
      <c r="AG4005" s="3">
        <f t="array" ref="AG4005">IF(AB4005=TRUE,"A",IF(AC4005=TRUE,"B",IF(AD4005=TRUE,"C",IF(AE4005=TRUE,"D","其他"))))</f>
        <v/>
      </c>
      <c r="AH4005" s="3">
        <f>IF(分析表!$E$12&lt;&gt;"ALL",AND(AF4005=分析表!$E$10,AG4005=分析表!$E$12),IF(AF4005=分析表!$E$10,TRUE(),IF(AF4005="ALL",TRUE(),"")))</f>
        <v/>
      </c>
    </row>
    <row r="4006">
      <c r="A4006" s="3">
        <f>COUNTIF($AH$2:AH4006,"TRUE")</f>
        <v/>
      </c>
      <c r="B4006" s="3">
        <f>COUNTIF($AG$2:$AG4006,#REF!)</f>
        <v/>
      </c>
      <c r="C4006" s="56">
        <f>待赋值表!A4005</f>
        <v/>
      </c>
      <c r="E4006" s="6">
        <f>待赋值表!D4005</f>
        <v/>
      </c>
      <c r="F4006" s="6">
        <f>待赋值表!E4005</f>
        <v/>
      </c>
      <c r="G4006" s="6">
        <f>待赋值表!F4005</f>
        <v/>
      </c>
      <c r="H4006" s="6">
        <f>待赋值表!G4005</f>
        <v/>
      </c>
      <c r="I4006" s="6">
        <f>待赋值表!H4005</f>
        <v/>
      </c>
      <c r="J4006" s="6">
        <f>待赋值表!I4005</f>
        <v/>
      </c>
      <c r="K4006" s="6">
        <f>待赋值表!J4005</f>
        <v/>
      </c>
      <c r="L4006" s="6">
        <f>待赋值表!K4005</f>
        <v/>
      </c>
      <c r="M4006" s="6">
        <f>待赋值表!L4005</f>
        <v/>
      </c>
      <c r="N4006" s="6">
        <f>待赋值表!M4005</f>
        <v/>
      </c>
      <c r="O4006" s="6">
        <f>待赋值表!N4005</f>
        <v/>
      </c>
      <c r="P4006" s="6">
        <f>待赋值表!O4005</f>
        <v/>
      </c>
      <c r="Q4006" s="6">
        <f>IF(待赋值表!P4005&lt;&gt;"",待赋值表!P4005,0)</f>
        <v/>
      </c>
      <c r="R4006" s="6">
        <f>待赋值表!Q4005</f>
        <v/>
      </c>
      <c r="S4006" s="6">
        <f>待赋值表!R4005</f>
        <v/>
      </c>
      <c r="T4006" s="6">
        <f>待赋值表!S4005</f>
        <v/>
      </c>
      <c r="U4006" s="6">
        <f>待赋值表!T4005</f>
        <v/>
      </c>
      <c r="V4006" s="6">
        <f>待赋值表!U4005</f>
        <v/>
      </c>
      <c r="W4006" s="6">
        <f>待赋值表!V4005</f>
        <v/>
      </c>
      <c r="X4006" s="6">
        <f>待赋值表!W4005</f>
        <v/>
      </c>
      <c r="Y4006" s="6">
        <f>待赋值表!X4005</f>
        <v/>
      </c>
      <c r="Z4006" s="3">
        <f>IF(M4006&gt;=0.01,"B_pre",IF(M4006&gt;=0,"C_pre","none"))</f>
        <v/>
      </c>
      <c r="AA4006" s="3">
        <f>IF(U4006&gt;0.125,"a_pre",IF(U4006&gt;=0,"b_pre","none"))</f>
        <v/>
      </c>
      <c r="AB4006" s="3">
        <f>AND(Z4006="B_pre",AA4006="a_pre")</f>
        <v/>
      </c>
      <c r="AC4006" s="3">
        <f>AND(Z4006="B_pre",AA4006="b_pre")</f>
        <v/>
      </c>
      <c r="AD4006" s="3">
        <f>AND(Z4006="C_pre",AA4006="a_pre")</f>
        <v/>
      </c>
      <c r="AE4006" s="3">
        <f>AND(Z4006="C_pre",AA4006="b_pre")</f>
        <v/>
      </c>
      <c r="AF4006" s="6">
        <f>待赋值表!C4005</f>
        <v/>
      </c>
      <c r="AG4006" s="3">
        <f t="array" ref="AG4006">IF(AB4006=TRUE,"A",IF(AC4006=TRUE,"B",IF(AD4006=TRUE,"C",IF(AE4006=TRUE,"D","其他"))))</f>
        <v/>
      </c>
      <c r="AH4006" s="3">
        <f>IF(分析表!$E$12&lt;&gt;"ALL",AND(AF4006=分析表!$E$10,AG4006=分析表!$E$12),IF(AF4006=分析表!$E$10,TRUE(),IF(AF4006="ALL",TRUE(),"")))</f>
        <v/>
      </c>
    </row>
    <row r="4007">
      <c r="A4007" s="3">
        <f>COUNTIF($AH$2:AH4007,"TRUE")</f>
        <v/>
      </c>
      <c r="B4007" s="3">
        <f>COUNTIF($AG$2:$AG4007,#REF!)</f>
        <v/>
      </c>
      <c r="C4007" s="56">
        <f>待赋值表!A4006</f>
        <v/>
      </c>
      <c r="E4007" s="6">
        <f>待赋值表!D4006</f>
        <v/>
      </c>
      <c r="F4007" s="6">
        <f>待赋值表!E4006</f>
        <v/>
      </c>
      <c r="G4007" s="6">
        <f>待赋值表!F4006</f>
        <v/>
      </c>
      <c r="H4007" s="6">
        <f>待赋值表!G4006</f>
        <v/>
      </c>
      <c r="I4007" s="6">
        <f>待赋值表!H4006</f>
        <v/>
      </c>
      <c r="J4007" s="6">
        <f>待赋值表!I4006</f>
        <v/>
      </c>
      <c r="K4007" s="6">
        <f>待赋值表!J4006</f>
        <v/>
      </c>
      <c r="L4007" s="6">
        <f>待赋值表!K4006</f>
        <v/>
      </c>
      <c r="M4007" s="6">
        <f>待赋值表!L4006</f>
        <v/>
      </c>
      <c r="N4007" s="6">
        <f>待赋值表!M4006</f>
        <v/>
      </c>
      <c r="O4007" s="6">
        <f>待赋值表!N4006</f>
        <v/>
      </c>
      <c r="P4007" s="6">
        <f>待赋值表!O4006</f>
        <v/>
      </c>
      <c r="Q4007" s="6">
        <f>IF(待赋值表!P4006&lt;&gt;"",待赋值表!P4006,0)</f>
        <v/>
      </c>
      <c r="R4007" s="6">
        <f>待赋值表!Q4006</f>
        <v/>
      </c>
      <c r="S4007" s="6">
        <f>待赋值表!R4006</f>
        <v/>
      </c>
      <c r="T4007" s="6">
        <f>待赋值表!S4006</f>
        <v/>
      </c>
      <c r="U4007" s="6">
        <f>待赋值表!T4006</f>
        <v/>
      </c>
      <c r="V4007" s="6">
        <f>待赋值表!U4006</f>
        <v/>
      </c>
      <c r="W4007" s="6">
        <f>待赋值表!V4006</f>
        <v/>
      </c>
      <c r="X4007" s="6">
        <f>待赋值表!W4006</f>
        <v/>
      </c>
      <c r="Y4007" s="6">
        <f>待赋值表!X4006</f>
        <v/>
      </c>
      <c r="Z4007" s="3">
        <f>IF(M4007&gt;=0.01,"B_pre",IF(M4007&gt;=0,"C_pre","none"))</f>
        <v/>
      </c>
      <c r="AA4007" s="3">
        <f>IF(U4007&gt;0.125,"a_pre",IF(U4007&gt;=0,"b_pre","none"))</f>
        <v/>
      </c>
      <c r="AB4007" s="3">
        <f>AND(Z4007="B_pre",AA4007="a_pre")</f>
        <v/>
      </c>
      <c r="AC4007" s="3">
        <f>AND(Z4007="B_pre",AA4007="b_pre")</f>
        <v/>
      </c>
      <c r="AD4007" s="3">
        <f>AND(Z4007="C_pre",AA4007="a_pre")</f>
        <v/>
      </c>
      <c r="AE4007" s="3">
        <f>AND(Z4007="C_pre",AA4007="b_pre")</f>
        <v/>
      </c>
      <c r="AF4007" s="6">
        <f>待赋值表!C4006</f>
        <v/>
      </c>
      <c r="AG4007" s="3">
        <f t="array" ref="AG4007">IF(AB4007=TRUE,"A",IF(AC4007=TRUE,"B",IF(AD4007=TRUE,"C",IF(AE4007=TRUE,"D","其他"))))</f>
        <v/>
      </c>
      <c r="AH4007" s="3">
        <f>IF(分析表!$E$12&lt;&gt;"ALL",AND(AF4007=分析表!$E$10,AG4007=分析表!$E$12),IF(AF4007=分析表!$E$10,TRUE(),IF(AF4007="ALL",TRUE(),"")))</f>
        <v/>
      </c>
    </row>
    <row r="4008">
      <c r="A4008" s="3">
        <f>COUNTIF($AH$2:AH4008,"TRUE")</f>
        <v/>
      </c>
      <c r="B4008" s="3">
        <f>COUNTIF($AG$2:$AG4008,#REF!)</f>
        <v/>
      </c>
      <c r="C4008" s="56">
        <f>待赋值表!A4007</f>
        <v/>
      </c>
      <c r="E4008" s="6">
        <f>待赋值表!D4007</f>
        <v/>
      </c>
      <c r="F4008" s="6">
        <f>待赋值表!E4007</f>
        <v/>
      </c>
      <c r="G4008" s="6">
        <f>待赋值表!F4007</f>
        <v/>
      </c>
      <c r="H4008" s="6">
        <f>待赋值表!G4007</f>
        <v/>
      </c>
      <c r="I4008" s="6">
        <f>待赋值表!H4007</f>
        <v/>
      </c>
      <c r="J4008" s="6">
        <f>待赋值表!I4007</f>
        <v/>
      </c>
      <c r="K4008" s="6">
        <f>待赋值表!J4007</f>
        <v/>
      </c>
      <c r="L4008" s="6">
        <f>待赋值表!K4007</f>
        <v/>
      </c>
      <c r="M4008" s="6">
        <f>待赋值表!L4007</f>
        <v/>
      </c>
      <c r="N4008" s="6">
        <f>待赋值表!M4007</f>
        <v/>
      </c>
      <c r="O4008" s="6">
        <f>待赋值表!N4007</f>
        <v/>
      </c>
      <c r="P4008" s="6">
        <f>待赋值表!O4007</f>
        <v/>
      </c>
      <c r="Q4008" s="6">
        <f>IF(待赋值表!P4007&lt;&gt;"",待赋值表!P4007,0)</f>
        <v/>
      </c>
      <c r="R4008" s="6">
        <f>待赋值表!Q4007</f>
        <v/>
      </c>
      <c r="S4008" s="6">
        <f>待赋值表!R4007</f>
        <v/>
      </c>
      <c r="T4008" s="6">
        <f>待赋值表!S4007</f>
        <v/>
      </c>
      <c r="U4008" s="6">
        <f>待赋值表!T4007</f>
        <v/>
      </c>
      <c r="V4008" s="6">
        <f>待赋值表!U4007</f>
        <v/>
      </c>
      <c r="W4008" s="6">
        <f>待赋值表!V4007</f>
        <v/>
      </c>
      <c r="X4008" s="6">
        <f>待赋值表!W4007</f>
        <v/>
      </c>
      <c r="Y4008" s="6">
        <f>待赋值表!X4007</f>
        <v/>
      </c>
      <c r="Z4008" s="3">
        <f>IF(M4008&gt;=0.01,"B_pre",IF(M4008&gt;=0,"C_pre","none"))</f>
        <v/>
      </c>
      <c r="AA4008" s="3">
        <f>IF(U4008&gt;0.125,"a_pre",IF(U4008&gt;=0,"b_pre","none"))</f>
        <v/>
      </c>
      <c r="AB4008" s="3">
        <f>AND(Z4008="B_pre",AA4008="a_pre")</f>
        <v/>
      </c>
      <c r="AC4008" s="3">
        <f>AND(Z4008="B_pre",AA4008="b_pre")</f>
        <v/>
      </c>
      <c r="AD4008" s="3">
        <f>AND(Z4008="C_pre",AA4008="a_pre")</f>
        <v/>
      </c>
      <c r="AE4008" s="3">
        <f>AND(Z4008="C_pre",AA4008="b_pre")</f>
        <v/>
      </c>
      <c r="AF4008" s="6">
        <f>待赋值表!C4007</f>
        <v/>
      </c>
      <c r="AG4008" s="3">
        <f t="array" ref="AG4008">IF(AB4008=TRUE,"A",IF(AC4008=TRUE,"B",IF(AD4008=TRUE,"C",IF(AE4008=TRUE,"D","其他"))))</f>
        <v/>
      </c>
      <c r="AH4008" s="3">
        <f>IF(分析表!$E$12&lt;&gt;"ALL",AND(AF4008=分析表!$E$10,AG4008=分析表!$E$12),IF(AF4008=分析表!$E$10,TRUE(),IF(AF4008="ALL",TRUE(),"")))</f>
        <v/>
      </c>
    </row>
    <row r="4009">
      <c r="A4009" s="3">
        <f>COUNTIF($AH$2:AH4009,"TRUE")</f>
        <v/>
      </c>
      <c r="B4009" s="3">
        <f>COUNTIF($AG$2:$AG4009,#REF!)</f>
        <v/>
      </c>
      <c r="C4009" s="56">
        <f>待赋值表!A4008</f>
        <v/>
      </c>
      <c r="E4009" s="6">
        <f>待赋值表!D4008</f>
        <v/>
      </c>
      <c r="F4009" s="6">
        <f>待赋值表!E4008</f>
        <v/>
      </c>
      <c r="G4009" s="6">
        <f>待赋值表!F4008</f>
        <v/>
      </c>
      <c r="H4009" s="6">
        <f>待赋值表!G4008</f>
        <v/>
      </c>
      <c r="I4009" s="6">
        <f>待赋值表!H4008</f>
        <v/>
      </c>
      <c r="J4009" s="6">
        <f>待赋值表!I4008</f>
        <v/>
      </c>
      <c r="K4009" s="6">
        <f>待赋值表!J4008</f>
        <v/>
      </c>
      <c r="L4009" s="6">
        <f>待赋值表!K4008</f>
        <v/>
      </c>
      <c r="M4009" s="6">
        <f>待赋值表!L4008</f>
        <v/>
      </c>
      <c r="N4009" s="6">
        <f>待赋值表!M4008</f>
        <v/>
      </c>
      <c r="O4009" s="6">
        <f>待赋值表!N4008</f>
        <v/>
      </c>
      <c r="P4009" s="6">
        <f>待赋值表!O4008</f>
        <v/>
      </c>
      <c r="Q4009" s="6">
        <f>IF(待赋值表!P4008&lt;&gt;"",待赋值表!P4008,0)</f>
        <v/>
      </c>
      <c r="R4009" s="6">
        <f>待赋值表!Q4008</f>
        <v/>
      </c>
      <c r="S4009" s="6">
        <f>待赋值表!R4008</f>
        <v/>
      </c>
      <c r="T4009" s="6">
        <f>待赋值表!S4008</f>
        <v/>
      </c>
      <c r="U4009" s="6">
        <f>待赋值表!T4008</f>
        <v/>
      </c>
      <c r="V4009" s="6">
        <f>待赋值表!U4008</f>
        <v/>
      </c>
      <c r="W4009" s="6">
        <f>待赋值表!V4008</f>
        <v/>
      </c>
      <c r="X4009" s="6">
        <f>待赋值表!W4008</f>
        <v/>
      </c>
      <c r="Y4009" s="6">
        <f>待赋值表!X4008</f>
        <v/>
      </c>
      <c r="Z4009" s="3">
        <f>IF(M4009&gt;=0.01,"B_pre",IF(M4009&gt;=0,"C_pre","none"))</f>
        <v/>
      </c>
      <c r="AA4009" s="3">
        <f>IF(U4009&gt;0.125,"a_pre",IF(U4009&gt;=0,"b_pre","none"))</f>
        <v/>
      </c>
      <c r="AB4009" s="3">
        <f>AND(Z4009="B_pre",AA4009="a_pre")</f>
        <v/>
      </c>
      <c r="AC4009" s="3">
        <f>AND(Z4009="B_pre",AA4009="b_pre")</f>
        <v/>
      </c>
      <c r="AD4009" s="3">
        <f>AND(Z4009="C_pre",AA4009="a_pre")</f>
        <v/>
      </c>
      <c r="AE4009" s="3">
        <f>AND(Z4009="C_pre",AA4009="b_pre")</f>
        <v/>
      </c>
      <c r="AF4009" s="6">
        <f>待赋值表!C4008</f>
        <v/>
      </c>
      <c r="AG4009" s="3">
        <f t="array" ref="AG4009">IF(AB4009=TRUE,"A",IF(AC4009=TRUE,"B",IF(AD4009=TRUE,"C",IF(AE4009=TRUE,"D","其他"))))</f>
        <v/>
      </c>
      <c r="AH4009" s="3">
        <f>IF(分析表!$E$12&lt;&gt;"ALL",AND(AF4009=分析表!$E$10,AG4009=分析表!$E$12),IF(AF4009=分析表!$E$10,TRUE(),IF(AF4009="ALL",TRUE(),"")))</f>
        <v/>
      </c>
    </row>
    <row r="4010">
      <c r="A4010" s="3">
        <f>COUNTIF($AH$2:AH4010,"TRUE")</f>
        <v/>
      </c>
      <c r="B4010" s="3">
        <f>COUNTIF($AG$2:$AG4010,#REF!)</f>
        <v/>
      </c>
      <c r="C4010" s="56">
        <f>待赋值表!A4009</f>
        <v/>
      </c>
      <c r="E4010" s="6">
        <f>待赋值表!D4009</f>
        <v/>
      </c>
      <c r="F4010" s="6">
        <f>待赋值表!E4009</f>
        <v/>
      </c>
      <c r="G4010" s="6">
        <f>待赋值表!F4009</f>
        <v/>
      </c>
      <c r="H4010" s="6">
        <f>待赋值表!G4009</f>
        <v/>
      </c>
      <c r="I4010" s="6">
        <f>待赋值表!H4009</f>
        <v/>
      </c>
      <c r="J4010" s="6">
        <f>待赋值表!I4009</f>
        <v/>
      </c>
      <c r="K4010" s="6">
        <f>待赋值表!J4009</f>
        <v/>
      </c>
      <c r="L4010" s="6">
        <f>待赋值表!K4009</f>
        <v/>
      </c>
      <c r="M4010" s="6">
        <f>待赋值表!L4009</f>
        <v/>
      </c>
      <c r="N4010" s="6">
        <f>待赋值表!M4009</f>
        <v/>
      </c>
      <c r="O4010" s="6">
        <f>待赋值表!N4009</f>
        <v/>
      </c>
      <c r="P4010" s="6">
        <f>待赋值表!O4009</f>
        <v/>
      </c>
      <c r="Q4010" s="6">
        <f>IF(待赋值表!P4009&lt;&gt;"",待赋值表!P4009,0)</f>
        <v/>
      </c>
      <c r="R4010" s="6">
        <f>待赋值表!Q4009</f>
        <v/>
      </c>
      <c r="S4010" s="6">
        <f>待赋值表!R4009</f>
        <v/>
      </c>
      <c r="T4010" s="6">
        <f>待赋值表!S4009</f>
        <v/>
      </c>
      <c r="U4010" s="6">
        <f>待赋值表!T4009</f>
        <v/>
      </c>
      <c r="V4010" s="6">
        <f>待赋值表!U4009</f>
        <v/>
      </c>
      <c r="W4010" s="6">
        <f>待赋值表!V4009</f>
        <v/>
      </c>
      <c r="X4010" s="6">
        <f>待赋值表!W4009</f>
        <v/>
      </c>
      <c r="Y4010" s="6">
        <f>待赋值表!X4009</f>
        <v/>
      </c>
      <c r="Z4010" s="3">
        <f>IF(M4010&gt;=0.01,"B_pre",IF(M4010&gt;=0,"C_pre","none"))</f>
        <v/>
      </c>
      <c r="AA4010" s="3">
        <f>IF(U4010&gt;0.125,"a_pre",IF(U4010&gt;=0,"b_pre","none"))</f>
        <v/>
      </c>
      <c r="AB4010" s="3">
        <f>AND(Z4010="B_pre",AA4010="a_pre")</f>
        <v/>
      </c>
      <c r="AC4010" s="3">
        <f>AND(Z4010="B_pre",AA4010="b_pre")</f>
        <v/>
      </c>
      <c r="AD4010" s="3">
        <f>AND(Z4010="C_pre",AA4010="a_pre")</f>
        <v/>
      </c>
      <c r="AE4010" s="3">
        <f>AND(Z4010="C_pre",AA4010="b_pre")</f>
        <v/>
      </c>
      <c r="AF4010" s="6">
        <f>待赋值表!C4009</f>
        <v/>
      </c>
      <c r="AG4010" s="3">
        <f t="array" ref="AG4010">IF(AB4010=TRUE,"A",IF(AC4010=TRUE,"B",IF(AD4010=TRUE,"C",IF(AE4010=TRUE,"D","其他"))))</f>
        <v/>
      </c>
      <c r="AH4010" s="3">
        <f>IF(分析表!$E$12&lt;&gt;"ALL",AND(AF4010=分析表!$E$10,AG4010=分析表!$E$12),IF(AF4010=分析表!$E$10,TRUE(),IF(AF4010="ALL",TRUE(),"")))</f>
        <v/>
      </c>
    </row>
    <row r="4011">
      <c r="A4011" s="3">
        <f>COUNTIF($AH$2:AH4011,"TRUE")</f>
        <v/>
      </c>
      <c r="B4011" s="3">
        <f>COUNTIF($AG$2:$AG4011,#REF!)</f>
        <v/>
      </c>
      <c r="C4011" s="56">
        <f>待赋值表!A4010</f>
        <v/>
      </c>
      <c r="E4011" s="6">
        <f>待赋值表!D4010</f>
        <v/>
      </c>
      <c r="F4011" s="6">
        <f>待赋值表!E4010</f>
        <v/>
      </c>
      <c r="G4011" s="6">
        <f>待赋值表!F4010</f>
        <v/>
      </c>
      <c r="H4011" s="6">
        <f>待赋值表!G4010</f>
        <v/>
      </c>
      <c r="I4011" s="6">
        <f>待赋值表!H4010</f>
        <v/>
      </c>
      <c r="J4011" s="6">
        <f>待赋值表!I4010</f>
        <v/>
      </c>
      <c r="K4011" s="6">
        <f>待赋值表!J4010</f>
        <v/>
      </c>
      <c r="L4011" s="6">
        <f>待赋值表!K4010</f>
        <v/>
      </c>
      <c r="M4011" s="6">
        <f>待赋值表!L4010</f>
        <v/>
      </c>
      <c r="N4011" s="6">
        <f>待赋值表!M4010</f>
        <v/>
      </c>
      <c r="O4011" s="6">
        <f>待赋值表!N4010</f>
        <v/>
      </c>
      <c r="P4011" s="6">
        <f>待赋值表!O4010</f>
        <v/>
      </c>
      <c r="Q4011" s="6">
        <f>IF(待赋值表!P4010&lt;&gt;"",待赋值表!P4010,0)</f>
        <v/>
      </c>
      <c r="R4011" s="6">
        <f>待赋值表!Q4010</f>
        <v/>
      </c>
      <c r="S4011" s="6">
        <f>待赋值表!R4010</f>
        <v/>
      </c>
      <c r="T4011" s="6">
        <f>待赋值表!S4010</f>
        <v/>
      </c>
      <c r="U4011" s="6">
        <f>待赋值表!T4010</f>
        <v/>
      </c>
      <c r="V4011" s="6">
        <f>待赋值表!U4010</f>
        <v/>
      </c>
      <c r="W4011" s="6">
        <f>待赋值表!V4010</f>
        <v/>
      </c>
      <c r="X4011" s="6">
        <f>待赋值表!W4010</f>
        <v/>
      </c>
      <c r="Y4011" s="6">
        <f>待赋值表!X4010</f>
        <v/>
      </c>
      <c r="Z4011" s="3">
        <f>IF(M4011&gt;=0.01,"B_pre",IF(M4011&gt;=0,"C_pre","none"))</f>
        <v/>
      </c>
      <c r="AA4011" s="3">
        <f>IF(U4011&gt;0.125,"a_pre",IF(U4011&gt;=0,"b_pre","none"))</f>
        <v/>
      </c>
      <c r="AB4011" s="3">
        <f>AND(Z4011="B_pre",AA4011="a_pre")</f>
        <v/>
      </c>
      <c r="AC4011" s="3">
        <f>AND(Z4011="B_pre",AA4011="b_pre")</f>
        <v/>
      </c>
      <c r="AD4011" s="3">
        <f>AND(Z4011="C_pre",AA4011="a_pre")</f>
        <v/>
      </c>
      <c r="AE4011" s="3">
        <f>AND(Z4011="C_pre",AA4011="b_pre")</f>
        <v/>
      </c>
      <c r="AF4011" s="6">
        <f>待赋值表!C4010</f>
        <v/>
      </c>
      <c r="AG4011" s="3">
        <f t="array" ref="AG4011">IF(AB4011=TRUE,"A",IF(AC4011=TRUE,"B",IF(AD4011=TRUE,"C",IF(AE4011=TRUE,"D","其他"))))</f>
        <v/>
      </c>
      <c r="AH4011" s="3">
        <f>IF(分析表!$E$12&lt;&gt;"ALL",AND(AF4011=分析表!$E$10,AG4011=分析表!$E$12),IF(AF4011=分析表!$E$10,TRUE(),IF(AF4011="ALL",TRUE(),"")))</f>
        <v/>
      </c>
    </row>
    <row r="4012">
      <c r="A4012" s="3">
        <f>COUNTIF($AH$2:AH4012,"TRUE")</f>
        <v/>
      </c>
      <c r="B4012" s="3">
        <f>COUNTIF($AG$2:$AG4012,#REF!)</f>
        <v/>
      </c>
      <c r="C4012" s="56">
        <f>待赋值表!A4011</f>
        <v/>
      </c>
      <c r="E4012" s="6">
        <f>待赋值表!D4011</f>
        <v/>
      </c>
      <c r="F4012" s="6">
        <f>待赋值表!E4011</f>
        <v/>
      </c>
      <c r="G4012" s="6">
        <f>待赋值表!F4011</f>
        <v/>
      </c>
      <c r="H4012" s="6">
        <f>待赋值表!G4011</f>
        <v/>
      </c>
      <c r="I4012" s="6">
        <f>待赋值表!H4011</f>
        <v/>
      </c>
      <c r="J4012" s="6">
        <f>待赋值表!I4011</f>
        <v/>
      </c>
      <c r="K4012" s="6">
        <f>待赋值表!J4011</f>
        <v/>
      </c>
      <c r="L4012" s="6">
        <f>待赋值表!K4011</f>
        <v/>
      </c>
      <c r="M4012" s="6">
        <f>待赋值表!L4011</f>
        <v/>
      </c>
      <c r="N4012" s="6">
        <f>待赋值表!M4011</f>
        <v/>
      </c>
      <c r="O4012" s="6">
        <f>待赋值表!N4011</f>
        <v/>
      </c>
      <c r="P4012" s="6">
        <f>待赋值表!O4011</f>
        <v/>
      </c>
      <c r="Q4012" s="6">
        <f>IF(待赋值表!P4011&lt;&gt;"",待赋值表!P4011,0)</f>
        <v/>
      </c>
      <c r="R4012" s="6">
        <f>待赋值表!Q4011</f>
        <v/>
      </c>
      <c r="S4012" s="6">
        <f>待赋值表!R4011</f>
        <v/>
      </c>
      <c r="T4012" s="6">
        <f>待赋值表!S4011</f>
        <v/>
      </c>
      <c r="U4012" s="6">
        <f>待赋值表!T4011</f>
        <v/>
      </c>
      <c r="V4012" s="6">
        <f>待赋值表!U4011</f>
        <v/>
      </c>
      <c r="W4012" s="6">
        <f>待赋值表!V4011</f>
        <v/>
      </c>
      <c r="X4012" s="6">
        <f>待赋值表!W4011</f>
        <v/>
      </c>
      <c r="Y4012" s="6">
        <f>待赋值表!X4011</f>
        <v/>
      </c>
      <c r="Z4012" s="3">
        <f>IF(M4012&gt;=0.01,"B_pre",IF(M4012&gt;=0,"C_pre","none"))</f>
        <v/>
      </c>
      <c r="AA4012" s="3">
        <f>IF(U4012&gt;0.125,"a_pre",IF(U4012&gt;=0,"b_pre","none"))</f>
        <v/>
      </c>
      <c r="AB4012" s="3">
        <f>AND(Z4012="B_pre",AA4012="a_pre")</f>
        <v/>
      </c>
      <c r="AC4012" s="3">
        <f>AND(Z4012="B_pre",AA4012="b_pre")</f>
        <v/>
      </c>
      <c r="AD4012" s="3">
        <f>AND(Z4012="C_pre",AA4012="a_pre")</f>
        <v/>
      </c>
      <c r="AE4012" s="3">
        <f>AND(Z4012="C_pre",AA4012="b_pre")</f>
        <v/>
      </c>
      <c r="AF4012" s="6">
        <f>待赋值表!C4011</f>
        <v/>
      </c>
      <c r="AG4012" s="3">
        <f t="array" ref="AG4012">IF(AB4012=TRUE,"A",IF(AC4012=TRUE,"B",IF(AD4012=TRUE,"C",IF(AE4012=TRUE,"D","其他"))))</f>
        <v/>
      </c>
      <c r="AH4012" s="3">
        <f>IF(分析表!$E$12&lt;&gt;"ALL",AND(AF4012=分析表!$E$10,AG4012=分析表!$E$12),IF(AF4012=分析表!$E$10,TRUE(),IF(AF4012="ALL",TRUE(),"")))</f>
        <v/>
      </c>
    </row>
    <row r="4013">
      <c r="A4013" s="3">
        <f>COUNTIF($AH$2:AH4013,"TRUE")</f>
        <v/>
      </c>
      <c r="B4013" s="3">
        <f>COUNTIF($AG$2:$AG4013,#REF!)</f>
        <v/>
      </c>
      <c r="C4013" s="56">
        <f>待赋值表!A4012</f>
        <v/>
      </c>
      <c r="E4013" s="6">
        <f>待赋值表!D4012</f>
        <v/>
      </c>
      <c r="F4013" s="6">
        <f>待赋值表!E4012</f>
        <v/>
      </c>
      <c r="G4013" s="6">
        <f>待赋值表!F4012</f>
        <v/>
      </c>
      <c r="H4013" s="6">
        <f>待赋值表!G4012</f>
        <v/>
      </c>
      <c r="I4013" s="6">
        <f>待赋值表!H4012</f>
        <v/>
      </c>
      <c r="J4013" s="6">
        <f>待赋值表!I4012</f>
        <v/>
      </c>
      <c r="K4013" s="6">
        <f>待赋值表!J4012</f>
        <v/>
      </c>
      <c r="L4013" s="6">
        <f>待赋值表!K4012</f>
        <v/>
      </c>
      <c r="M4013" s="6">
        <f>待赋值表!L4012</f>
        <v/>
      </c>
      <c r="N4013" s="6">
        <f>待赋值表!M4012</f>
        <v/>
      </c>
      <c r="O4013" s="6">
        <f>待赋值表!N4012</f>
        <v/>
      </c>
      <c r="P4013" s="6">
        <f>待赋值表!O4012</f>
        <v/>
      </c>
      <c r="Q4013" s="6">
        <f>IF(待赋值表!P4012&lt;&gt;"",待赋值表!P4012,0)</f>
        <v/>
      </c>
      <c r="R4013" s="6">
        <f>待赋值表!Q4012</f>
        <v/>
      </c>
      <c r="S4013" s="6">
        <f>待赋值表!R4012</f>
        <v/>
      </c>
      <c r="T4013" s="6">
        <f>待赋值表!S4012</f>
        <v/>
      </c>
      <c r="U4013" s="6">
        <f>待赋值表!T4012</f>
        <v/>
      </c>
      <c r="V4013" s="6">
        <f>待赋值表!U4012</f>
        <v/>
      </c>
      <c r="W4013" s="6">
        <f>待赋值表!V4012</f>
        <v/>
      </c>
      <c r="X4013" s="6">
        <f>待赋值表!W4012</f>
        <v/>
      </c>
      <c r="Y4013" s="6">
        <f>待赋值表!X4012</f>
        <v/>
      </c>
      <c r="Z4013" s="3">
        <f>IF(M4013&gt;=0.01,"B_pre",IF(M4013&gt;=0,"C_pre","none"))</f>
        <v/>
      </c>
      <c r="AA4013" s="3">
        <f>IF(U4013&gt;0.125,"a_pre",IF(U4013&gt;=0,"b_pre","none"))</f>
        <v/>
      </c>
      <c r="AB4013" s="3">
        <f>AND(Z4013="B_pre",AA4013="a_pre")</f>
        <v/>
      </c>
      <c r="AC4013" s="3">
        <f>AND(Z4013="B_pre",AA4013="b_pre")</f>
        <v/>
      </c>
      <c r="AD4013" s="3">
        <f>AND(Z4013="C_pre",AA4013="a_pre")</f>
        <v/>
      </c>
      <c r="AE4013" s="3">
        <f>AND(Z4013="C_pre",AA4013="b_pre")</f>
        <v/>
      </c>
      <c r="AF4013" s="6">
        <f>待赋值表!C4012</f>
        <v/>
      </c>
      <c r="AG4013" s="3">
        <f t="array" ref="AG4013">IF(AB4013=TRUE,"A",IF(AC4013=TRUE,"B",IF(AD4013=TRUE,"C",IF(AE4013=TRUE,"D","其他"))))</f>
        <v/>
      </c>
      <c r="AH4013" s="3">
        <f>IF(分析表!$E$12&lt;&gt;"ALL",AND(AF4013=分析表!$E$10,AG4013=分析表!$E$12),IF(AF4013=分析表!$E$10,TRUE(),IF(AF4013="ALL",TRUE(),"")))</f>
        <v/>
      </c>
    </row>
    <row r="4014">
      <c r="A4014" s="3">
        <f>COUNTIF($AH$2:AH4014,"TRUE")</f>
        <v/>
      </c>
      <c r="B4014" s="3">
        <f>COUNTIF($AG$2:$AG4014,#REF!)</f>
        <v/>
      </c>
      <c r="C4014" s="56">
        <f>待赋值表!A4013</f>
        <v/>
      </c>
      <c r="E4014" s="6">
        <f>待赋值表!D4013</f>
        <v/>
      </c>
      <c r="F4014" s="6">
        <f>待赋值表!E4013</f>
        <v/>
      </c>
      <c r="G4014" s="6">
        <f>待赋值表!F4013</f>
        <v/>
      </c>
      <c r="H4014" s="6">
        <f>待赋值表!G4013</f>
        <v/>
      </c>
      <c r="I4014" s="6">
        <f>待赋值表!H4013</f>
        <v/>
      </c>
      <c r="J4014" s="6">
        <f>待赋值表!I4013</f>
        <v/>
      </c>
      <c r="K4014" s="6">
        <f>待赋值表!J4013</f>
        <v/>
      </c>
      <c r="L4014" s="6">
        <f>待赋值表!K4013</f>
        <v/>
      </c>
      <c r="M4014" s="6">
        <f>待赋值表!L4013</f>
        <v/>
      </c>
      <c r="N4014" s="6">
        <f>待赋值表!M4013</f>
        <v/>
      </c>
      <c r="O4014" s="6">
        <f>待赋值表!N4013</f>
        <v/>
      </c>
      <c r="P4014" s="6">
        <f>待赋值表!O4013</f>
        <v/>
      </c>
      <c r="Q4014" s="6">
        <f>IF(待赋值表!P4013&lt;&gt;"",待赋值表!P4013,0)</f>
        <v/>
      </c>
      <c r="R4014" s="6">
        <f>待赋值表!Q4013</f>
        <v/>
      </c>
      <c r="S4014" s="6">
        <f>待赋值表!R4013</f>
        <v/>
      </c>
      <c r="T4014" s="6">
        <f>待赋值表!S4013</f>
        <v/>
      </c>
      <c r="U4014" s="6">
        <f>待赋值表!T4013</f>
        <v/>
      </c>
      <c r="V4014" s="6">
        <f>待赋值表!U4013</f>
        <v/>
      </c>
      <c r="W4014" s="6">
        <f>待赋值表!V4013</f>
        <v/>
      </c>
      <c r="X4014" s="6">
        <f>待赋值表!W4013</f>
        <v/>
      </c>
      <c r="Y4014" s="6">
        <f>待赋值表!X4013</f>
        <v/>
      </c>
      <c r="Z4014" s="3">
        <f>IF(M4014&gt;=0.01,"B_pre",IF(M4014&gt;=0,"C_pre","none"))</f>
        <v/>
      </c>
      <c r="AA4014" s="3">
        <f>IF(U4014&gt;0.125,"a_pre",IF(U4014&gt;=0,"b_pre","none"))</f>
        <v/>
      </c>
      <c r="AB4014" s="3">
        <f>AND(Z4014="B_pre",AA4014="a_pre")</f>
        <v/>
      </c>
      <c r="AC4014" s="3">
        <f>AND(Z4014="B_pre",AA4014="b_pre")</f>
        <v/>
      </c>
      <c r="AD4014" s="3">
        <f>AND(Z4014="C_pre",AA4014="a_pre")</f>
        <v/>
      </c>
      <c r="AE4014" s="3">
        <f>AND(Z4014="C_pre",AA4014="b_pre")</f>
        <v/>
      </c>
      <c r="AF4014" s="6">
        <f>待赋值表!C4013</f>
        <v/>
      </c>
      <c r="AG4014" s="3">
        <f t="array" ref="AG4014">IF(AB4014=TRUE,"A",IF(AC4014=TRUE,"B",IF(AD4014=TRUE,"C",IF(AE4014=TRUE,"D","其他"))))</f>
        <v/>
      </c>
      <c r="AH4014" s="3">
        <f>IF(分析表!$E$12&lt;&gt;"ALL",AND(AF4014=分析表!$E$10,AG4014=分析表!$E$12),IF(AF4014=分析表!$E$10,TRUE(),IF(AF4014="ALL",TRUE(),"")))</f>
        <v/>
      </c>
    </row>
    <row r="4015">
      <c r="A4015" s="3">
        <f>COUNTIF($AH$2:AH4015,"TRUE")</f>
        <v/>
      </c>
      <c r="B4015" s="3">
        <f>COUNTIF($AG$2:$AG4015,#REF!)</f>
        <v/>
      </c>
      <c r="C4015" s="56">
        <f>待赋值表!A4014</f>
        <v/>
      </c>
      <c r="E4015" s="6">
        <f>待赋值表!D4014</f>
        <v/>
      </c>
      <c r="F4015" s="6">
        <f>待赋值表!E4014</f>
        <v/>
      </c>
      <c r="G4015" s="6">
        <f>待赋值表!F4014</f>
        <v/>
      </c>
      <c r="H4015" s="6">
        <f>待赋值表!G4014</f>
        <v/>
      </c>
      <c r="I4015" s="6">
        <f>待赋值表!H4014</f>
        <v/>
      </c>
      <c r="J4015" s="6">
        <f>待赋值表!I4014</f>
        <v/>
      </c>
      <c r="K4015" s="6">
        <f>待赋值表!J4014</f>
        <v/>
      </c>
      <c r="L4015" s="6">
        <f>待赋值表!K4014</f>
        <v/>
      </c>
      <c r="M4015" s="6">
        <f>待赋值表!L4014</f>
        <v/>
      </c>
      <c r="N4015" s="6">
        <f>待赋值表!M4014</f>
        <v/>
      </c>
      <c r="O4015" s="6">
        <f>待赋值表!N4014</f>
        <v/>
      </c>
      <c r="P4015" s="6">
        <f>待赋值表!O4014</f>
        <v/>
      </c>
      <c r="Q4015" s="6">
        <f>IF(待赋值表!P4014&lt;&gt;"",待赋值表!P4014,0)</f>
        <v/>
      </c>
      <c r="R4015" s="6">
        <f>待赋值表!Q4014</f>
        <v/>
      </c>
      <c r="S4015" s="6">
        <f>待赋值表!R4014</f>
        <v/>
      </c>
      <c r="T4015" s="6">
        <f>待赋值表!S4014</f>
        <v/>
      </c>
      <c r="U4015" s="6">
        <f>待赋值表!T4014</f>
        <v/>
      </c>
      <c r="V4015" s="6">
        <f>待赋值表!U4014</f>
        <v/>
      </c>
      <c r="W4015" s="6">
        <f>待赋值表!V4014</f>
        <v/>
      </c>
      <c r="X4015" s="6">
        <f>待赋值表!W4014</f>
        <v/>
      </c>
      <c r="Y4015" s="6">
        <f>待赋值表!X4014</f>
        <v/>
      </c>
      <c r="Z4015" s="3">
        <f>IF(M4015&gt;=0.01,"B_pre",IF(M4015&gt;=0,"C_pre","none"))</f>
        <v/>
      </c>
      <c r="AA4015" s="3">
        <f>IF(U4015&gt;0.125,"a_pre",IF(U4015&gt;=0,"b_pre","none"))</f>
        <v/>
      </c>
      <c r="AB4015" s="3">
        <f>AND(Z4015="B_pre",AA4015="a_pre")</f>
        <v/>
      </c>
      <c r="AC4015" s="3">
        <f>AND(Z4015="B_pre",AA4015="b_pre")</f>
        <v/>
      </c>
      <c r="AD4015" s="3">
        <f>AND(Z4015="C_pre",AA4015="a_pre")</f>
        <v/>
      </c>
      <c r="AE4015" s="3">
        <f>AND(Z4015="C_pre",AA4015="b_pre")</f>
        <v/>
      </c>
      <c r="AF4015" s="6">
        <f>待赋值表!C4014</f>
        <v/>
      </c>
      <c r="AG4015" s="3">
        <f t="array" ref="AG4015">IF(AB4015=TRUE,"A",IF(AC4015=TRUE,"B",IF(AD4015=TRUE,"C",IF(AE4015=TRUE,"D","其他"))))</f>
        <v/>
      </c>
      <c r="AH4015" s="3">
        <f>IF(分析表!$E$12&lt;&gt;"ALL",AND(AF4015=分析表!$E$10,AG4015=分析表!$E$12),IF(AF4015=分析表!$E$10,TRUE(),IF(AF4015="ALL",TRUE(),"")))</f>
        <v/>
      </c>
    </row>
    <row r="4016">
      <c r="A4016" s="3">
        <f>COUNTIF($AH$2:AH4016,"TRUE")</f>
        <v/>
      </c>
      <c r="B4016" s="3">
        <f>COUNTIF($AG$2:$AG4016,#REF!)</f>
        <v/>
      </c>
      <c r="C4016" s="56">
        <f>待赋值表!A4015</f>
        <v/>
      </c>
      <c r="E4016" s="6">
        <f>待赋值表!D4015</f>
        <v/>
      </c>
      <c r="F4016" s="6">
        <f>待赋值表!E4015</f>
        <v/>
      </c>
      <c r="G4016" s="6">
        <f>待赋值表!F4015</f>
        <v/>
      </c>
      <c r="H4016" s="6">
        <f>待赋值表!G4015</f>
        <v/>
      </c>
      <c r="I4016" s="6">
        <f>待赋值表!H4015</f>
        <v/>
      </c>
      <c r="J4016" s="6">
        <f>待赋值表!I4015</f>
        <v/>
      </c>
      <c r="K4016" s="6">
        <f>待赋值表!J4015</f>
        <v/>
      </c>
      <c r="L4016" s="6">
        <f>待赋值表!K4015</f>
        <v/>
      </c>
      <c r="M4016" s="6">
        <f>待赋值表!L4015</f>
        <v/>
      </c>
      <c r="N4016" s="6">
        <f>待赋值表!M4015</f>
        <v/>
      </c>
      <c r="O4016" s="6">
        <f>待赋值表!N4015</f>
        <v/>
      </c>
      <c r="P4016" s="6">
        <f>待赋值表!O4015</f>
        <v/>
      </c>
      <c r="Q4016" s="6">
        <f>IF(待赋值表!P4015&lt;&gt;"",待赋值表!P4015,0)</f>
        <v/>
      </c>
      <c r="R4016" s="6">
        <f>待赋值表!Q4015</f>
        <v/>
      </c>
      <c r="S4016" s="6">
        <f>待赋值表!R4015</f>
        <v/>
      </c>
      <c r="T4016" s="6">
        <f>待赋值表!S4015</f>
        <v/>
      </c>
      <c r="U4016" s="6">
        <f>待赋值表!T4015</f>
        <v/>
      </c>
      <c r="V4016" s="6">
        <f>待赋值表!U4015</f>
        <v/>
      </c>
      <c r="W4016" s="6">
        <f>待赋值表!V4015</f>
        <v/>
      </c>
      <c r="X4016" s="6">
        <f>待赋值表!W4015</f>
        <v/>
      </c>
      <c r="Y4016" s="6">
        <f>待赋值表!X4015</f>
        <v/>
      </c>
      <c r="Z4016" s="3">
        <f>IF(M4016&gt;=0.01,"B_pre",IF(M4016&gt;=0,"C_pre","none"))</f>
        <v/>
      </c>
      <c r="AA4016" s="3">
        <f>IF(U4016&gt;0.125,"a_pre",IF(U4016&gt;=0,"b_pre","none"))</f>
        <v/>
      </c>
      <c r="AB4016" s="3">
        <f>AND(Z4016="B_pre",AA4016="a_pre")</f>
        <v/>
      </c>
      <c r="AC4016" s="3">
        <f>AND(Z4016="B_pre",AA4016="b_pre")</f>
        <v/>
      </c>
      <c r="AD4016" s="3">
        <f>AND(Z4016="C_pre",AA4016="a_pre")</f>
        <v/>
      </c>
      <c r="AE4016" s="3">
        <f>AND(Z4016="C_pre",AA4016="b_pre")</f>
        <v/>
      </c>
      <c r="AF4016" s="6">
        <f>待赋值表!C4015</f>
        <v/>
      </c>
      <c r="AG4016" s="3">
        <f t="array" ref="AG4016">IF(AB4016=TRUE,"A",IF(AC4016=TRUE,"B",IF(AD4016=TRUE,"C",IF(AE4016=TRUE,"D","其他"))))</f>
        <v/>
      </c>
      <c r="AH4016" s="3">
        <f>IF(分析表!$E$12&lt;&gt;"ALL",AND(AF4016=分析表!$E$10,AG4016=分析表!$E$12),IF(AF4016=分析表!$E$10,TRUE(),IF(AF4016="ALL",TRUE(),"")))</f>
        <v/>
      </c>
    </row>
    <row r="4017">
      <c r="A4017" s="3">
        <f>COUNTIF($AH$2:AH4017,"TRUE")</f>
        <v/>
      </c>
      <c r="B4017" s="3">
        <f>COUNTIF($AG$2:$AG4017,#REF!)</f>
        <v/>
      </c>
      <c r="C4017" s="56">
        <f>待赋值表!A4016</f>
        <v/>
      </c>
      <c r="E4017" s="6">
        <f>待赋值表!D4016</f>
        <v/>
      </c>
      <c r="F4017" s="6">
        <f>待赋值表!E4016</f>
        <v/>
      </c>
      <c r="G4017" s="6">
        <f>待赋值表!F4016</f>
        <v/>
      </c>
      <c r="H4017" s="6">
        <f>待赋值表!G4016</f>
        <v/>
      </c>
      <c r="I4017" s="6">
        <f>待赋值表!H4016</f>
        <v/>
      </c>
      <c r="J4017" s="6">
        <f>待赋值表!I4016</f>
        <v/>
      </c>
      <c r="K4017" s="6">
        <f>待赋值表!J4016</f>
        <v/>
      </c>
      <c r="L4017" s="6">
        <f>待赋值表!K4016</f>
        <v/>
      </c>
      <c r="M4017" s="6">
        <f>待赋值表!L4016</f>
        <v/>
      </c>
      <c r="N4017" s="6">
        <f>待赋值表!M4016</f>
        <v/>
      </c>
      <c r="O4017" s="6">
        <f>待赋值表!N4016</f>
        <v/>
      </c>
      <c r="P4017" s="6">
        <f>待赋值表!O4016</f>
        <v/>
      </c>
      <c r="Q4017" s="6">
        <f>IF(待赋值表!P4016&lt;&gt;"",待赋值表!P4016,0)</f>
        <v/>
      </c>
      <c r="R4017" s="6">
        <f>待赋值表!Q4016</f>
        <v/>
      </c>
      <c r="S4017" s="6">
        <f>待赋值表!R4016</f>
        <v/>
      </c>
      <c r="T4017" s="6">
        <f>待赋值表!S4016</f>
        <v/>
      </c>
      <c r="U4017" s="6">
        <f>待赋值表!T4016</f>
        <v/>
      </c>
      <c r="V4017" s="6">
        <f>待赋值表!U4016</f>
        <v/>
      </c>
      <c r="W4017" s="6">
        <f>待赋值表!V4016</f>
        <v/>
      </c>
      <c r="X4017" s="6">
        <f>待赋值表!W4016</f>
        <v/>
      </c>
      <c r="Y4017" s="6">
        <f>待赋值表!X4016</f>
        <v/>
      </c>
      <c r="Z4017" s="3">
        <f>IF(M4017&gt;=0.01,"B_pre",IF(M4017&gt;=0,"C_pre","none"))</f>
        <v/>
      </c>
      <c r="AA4017" s="3">
        <f>IF(U4017&gt;0.125,"a_pre",IF(U4017&gt;=0,"b_pre","none"))</f>
        <v/>
      </c>
      <c r="AB4017" s="3">
        <f>AND(Z4017="B_pre",AA4017="a_pre")</f>
        <v/>
      </c>
      <c r="AC4017" s="3">
        <f>AND(Z4017="B_pre",AA4017="b_pre")</f>
        <v/>
      </c>
      <c r="AD4017" s="3">
        <f>AND(Z4017="C_pre",AA4017="a_pre")</f>
        <v/>
      </c>
      <c r="AE4017" s="3">
        <f>AND(Z4017="C_pre",AA4017="b_pre")</f>
        <v/>
      </c>
      <c r="AF4017" s="6">
        <f>待赋值表!C4016</f>
        <v/>
      </c>
      <c r="AG4017" s="3">
        <f t="array" ref="AG4017">IF(AB4017=TRUE,"A",IF(AC4017=TRUE,"B",IF(AD4017=TRUE,"C",IF(AE4017=TRUE,"D","其他"))))</f>
        <v/>
      </c>
      <c r="AH4017" s="3">
        <f>IF(分析表!$E$12&lt;&gt;"ALL",AND(AF4017=分析表!$E$10,AG4017=分析表!$E$12),IF(AF4017=分析表!$E$10,TRUE(),IF(AF4017="ALL",TRUE(),"")))</f>
        <v/>
      </c>
    </row>
    <row r="4018">
      <c r="A4018" s="3">
        <f>COUNTIF($AH$2:AH4018,"TRUE")</f>
        <v/>
      </c>
      <c r="B4018" s="3">
        <f>COUNTIF($AG$2:$AG4018,#REF!)</f>
        <v/>
      </c>
      <c r="C4018" s="56">
        <f>待赋值表!A4017</f>
        <v/>
      </c>
      <c r="E4018" s="6">
        <f>待赋值表!D4017</f>
        <v/>
      </c>
      <c r="F4018" s="6">
        <f>待赋值表!E4017</f>
        <v/>
      </c>
      <c r="G4018" s="6">
        <f>待赋值表!F4017</f>
        <v/>
      </c>
      <c r="H4018" s="6">
        <f>待赋值表!G4017</f>
        <v/>
      </c>
      <c r="I4018" s="6">
        <f>待赋值表!H4017</f>
        <v/>
      </c>
      <c r="J4018" s="6">
        <f>待赋值表!I4017</f>
        <v/>
      </c>
      <c r="K4018" s="6">
        <f>待赋值表!J4017</f>
        <v/>
      </c>
      <c r="L4018" s="6">
        <f>待赋值表!K4017</f>
        <v/>
      </c>
      <c r="M4018" s="6">
        <f>待赋值表!L4017</f>
        <v/>
      </c>
      <c r="N4018" s="6">
        <f>待赋值表!M4017</f>
        <v/>
      </c>
      <c r="O4018" s="6">
        <f>待赋值表!N4017</f>
        <v/>
      </c>
      <c r="P4018" s="6">
        <f>待赋值表!O4017</f>
        <v/>
      </c>
      <c r="Q4018" s="6">
        <f>IF(待赋值表!P4017&lt;&gt;"",待赋值表!P4017,0)</f>
        <v/>
      </c>
      <c r="R4018" s="6">
        <f>待赋值表!Q4017</f>
        <v/>
      </c>
      <c r="S4018" s="6">
        <f>待赋值表!R4017</f>
        <v/>
      </c>
      <c r="T4018" s="6">
        <f>待赋值表!S4017</f>
        <v/>
      </c>
      <c r="U4018" s="6">
        <f>待赋值表!T4017</f>
        <v/>
      </c>
      <c r="V4018" s="6">
        <f>待赋值表!U4017</f>
        <v/>
      </c>
      <c r="W4018" s="6">
        <f>待赋值表!V4017</f>
        <v/>
      </c>
      <c r="X4018" s="6">
        <f>待赋值表!W4017</f>
        <v/>
      </c>
      <c r="Y4018" s="6">
        <f>待赋值表!X4017</f>
        <v/>
      </c>
      <c r="Z4018" s="3">
        <f>IF(M4018&gt;=0.01,"B_pre",IF(M4018&gt;=0,"C_pre","none"))</f>
        <v/>
      </c>
      <c r="AA4018" s="3">
        <f>IF(U4018&gt;0.125,"a_pre",IF(U4018&gt;=0,"b_pre","none"))</f>
        <v/>
      </c>
      <c r="AB4018" s="3">
        <f>AND(Z4018="B_pre",AA4018="a_pre")</f>
        <v/>
      </c>
      <c r="AC4018" s="3">
        <f>AND(Z4018="B_pre",AA4018="b_pre")</f>
        <v/>
      </c>
      <c r="AD4018" s="3">
        <f>AND(Z4018="C_pre",AA4018="a_pre")</f>
        <v/>
      </c>
      <c r="AE4018" s="3">
        <f>AND(Z4018="C_pre",AA4018="b_pre")</f>
        <v/>
      </c>
      <c r="AF4018" s="6">
        <f>待赋值表!C4017</f>
        <v/>
      </c>
      <c r="AG4018" s="3">
        <f t="array" ref="AG4018">IF(AB4018=TRUE,"A",IF(AC4018=TRUE,"B",IF(AD4018=TRUE,"C",IF(AE4018=TRUE,"D","其他"))))</f>
        <v/>
      </c>
      <c r="AH4018" s="3">
        <f>IF(分析表!$E$12&lt;&gt;"ALL",AND(AF4018=分析表!$E$10,AG4018=分析表!$E$12),IF(AF4018=分析表!$E$10,TRUE(),IF(AF4018="ALL",TRUE(),"")))</f>
        <v/>
      </c>
    </row>
    <row r="4019">
      <c r="A4019" s="3">
        <f>COUNTIF($AH$2:AH4019,"TRUE")</f>
        <v/>
      </c>
      <c r="B4019" s="3">
        <f>COUNTIF($AG$2:$AG4019,#REF!)</f>
        <v/>
      </c>
      <c r="C4019" s="56">
        <f>待赋值表!A4018</f>
        <v/>
      </c>
      <c r="E4019" s="6">
        <f>待赋值表!D4018</f>
        <v/>
      </c>
      <c r="F4019" s="6">
        <f>待赋值表!E4018</f>
        <v/>
      </c>
      <c r="G4019" s="6">
        <f>待赋值表!F4018</f>
        <v/>
      </c>
      <c r="H4019" s="6">
        <f>待赋值表!G4018</f>
        <v/>
      </c>
      <c r="I4019" s="6">
        <f>待赋值表!H4018</f>
        <v/>
      </c>
      <c r="J4019" s="6">
        <f>待赋值表!I4018</f>
        <v/>
      </c>
      <c r="K4019" s="6">
        <f>待赋值表!J4018</f>
        <v/>
      </c>
      <c r="L4019" s="6">
        <f>待赋值表!K4018</f>
        <v/>
      </c>
      <c r="M4019" s="6">
        <f>待赋值表!L4018</f>
        <v/>
      </c>
      <c r="N4019" s="6">
        <f>待赋值表!M4018</f>
        <v/>
      </c>
      <c r="O4019" s="6">
        <f>待赋值表!N4018</f>
        <v/>
      </c>
      <c r="P4019" s="6">
        <f>待赋值表!O4018</f>
        <v/>
      </c>
      <c r="Q4019" s="6">
        <f>IF(待赋值表!P4018&lt;&gt;"",待赋值表!P4018,0)</f>
        <v/>
      </c>
      <c r="R4019" s="6">
        <f>待赋值表!Q4018</f>
        <v/>
      </c>
      <c r="S4019" s="6">
        <f>待赋值表!R4018</f>
        <v/>
      </c>
      <c r="T4019" s="6">
        <f>待赋值表!S4018</f>
        <v/>
      </c>
      <c r="U4019" s="6">
        <f>待赋值表!T4018</f>
        <v/>
      </c>
      <c r="V4019" s="6">
        <f>待赋值表!U4018</f>
        <v/>
      </c>
      <c r="W4019" s="6">
        <f>待赋值表!V4018</f>
        <v/>
      </c>
      <c r="X4019" s="6">
        <f>待赋值表!W4018</f>
        <v/>
      </c>
      <c r="Y4019" s="6">
        <f>待赋值表!X4018</f>
        <v/>
      </c>
      <c r="Z4019" s="3">
        <f>IF(M4019&gt;=0.01,"B_pre",IF(M4019&gt;=0,"C_pre","none"))</f>
        <v/>
      </c>
      <c r="AA4019" s="3">
        <f>IF(U4019&gt;0.125,"a_pre",IF(U4019&gt;=0,"b_pre","none"))</f>
        <v/>
      </c>
      <c r="AB4019" s="3">
        <f>AND(Z4019="B_pre",AA4019="a_pre")</f>
        <v/>
      </c>
      <c r="AC4019" s="3">
        <f>AND(Z4019="B_pre",AA4019="b_pre")</f>
        <v/>
      </c>
      <c r="AD4019" s="3">
        <f>AND(Z4019="C_pre",AA4019="a_pre")</f>
        <v/>
      </c>
      <c r="AE4019" s="3">
        <f>AND(Z4019="C_pre",AA4019="b_pre")</f>
        <v/>
      </c>
      <c r="AF4019" s="6">
        <f>待赋值表!C4018</f>
        <v/>
      </c>
      <c r="AG4019" s="3">
        <f t="array" ref="AG4019">IF(AB4019=TRUE,"A",IF(AC4019=TRUE,"B",IF(AD4019=TRUE,"C",IF(AE4019=TRUE,"D","其他"))))</f>
        <v/>
      </c>
      <c r="AH4019" s="3">
        <f>IF(分析表!$E$12&lt;&gt;"ALL",AND(AF4019=分析表!$E$10,AG4019=分析表!$E$12),IF(AF4019=分析表!$E$10,TRUE(),IF(AF4019="ALL",TRUE(),"")))</f>
        <v/>
      </c>
    </row>
    <row r="4020">
      <c r="A4020" s="3">
        <f>COUNTIF($AH$2:AH4020,"TRUE")</f>
        <v/>
      </c>
      <c r="B4020" s="3">
        <f>COUNTIF($AG$2:$AG4020,#REF!)</f>
        <v/>
      </c>
      <c r="C4020" s="56">
        <f>待赋值表!A4019</f>
        <v/>
      </c>
      <c r="E4020" s="6">
        <f>待赋值表!D4019</f>
        <v/>
      </c>
      <c r="F4020" s="6">
        <f>待赋值表!E4019</f>
        <v/>
      </c>
      <c r="G4020" s="6">
        <f>待赋值表!F4019</f>
        <v/>
      </c>
      <c r="H4020" s="6">
        <f>待赋值表!G4019</f>
        <v/>
      </c>
      <c r="I4020" s="6">
        <f>待赋值表!H4019</f>
        <v/>
      </c>
      <c r="J4020" s="6">
        <f>待赋值表!I4019</f>
        <v/>
      </c>
      <c r="K4020" s="6">
        <f>待赋值表!J4019</f>
        <v/>
      </c>
      <c r="L4020" s="6">
        <f>待赋值表!K4019</f>
        <v/>
      </c>
      <c r="M4020" s="6">
        <f>待赋值表!L4019</f>
        <v/>
      </c>
      <c r="N4020" s="6">
        <f>待赋值表!M4019</f>
        <v/>
      </c>
      <c r="O4020" s="6">
        <f>待赋值表!N4019</f>
        <v/>
      </c>
      <c r="P4020" s="6">
        <f>待赋值表!O4019</f>
        <v/>
      </c>
      <c r="Q4020" s="6">
        <f>IF(待赋值表!P4019&lt;&gt;"",待赋值表!P4019,0)</f>
        <v/>
      </c>
      <c r="R4020" s="6">
        <f>待赋值表!Q4019</f>
        <v/>
      </c>
      <c r="S4020" s="6">
        <f>待赋值表!R4019</f>
        <v/>
      </c>
      <c r="T4020" s="6">
        <f>待赋值表!S4019</f>
        <v/>
      </c>
      <c r="U4020" s="6">
        <f>待赋值表!T4019</f>
        <v/>
      </c>
      <c r="V4020" s="6">
        <f>待赋值表!U4019</f>
        <v/>
      </c>
      <c r="W4020" s="6">
        <f>待赋值表!V4019</f>
        <v/>
      </c>
      <c r="X4020" s="6">
        <f>待赋值表!W4019</f>
        <v/>
      </c>
      <c r="Y4020" s="6">
        <f>待赋值表!X4019</f>
        <v/>
      </c>
      <c r="Z4020" s="3">
        <f>IF(M4020&gt;=0.01,"B_pre",IF(M4020&gt;=0,"C_pre","none"))</f>
        <v/>
      </c>
      <c r="AA4020" s="3">
        <f>IF(U4020&gt;0.125,"a_pre",IF(U4020&gt;=0,"b_pre","none"))</f>
        <v/>
      </c>
      <c r="AB4020" s="3">
        <f>AND(Z4020="B_pre",AA4020="a_pre")</f>
        <v/>
      </c>
      <c r="AC4020" s="3">
        <f>AND(Z4020="B_pre",AA4020="b_pre")</f>
        <v/>
      </c>
      <c r="AD4020" s="3">
        <f>AND(Z4020="C_pre",AA4020="a_pre")</f>
        <v/>
      </c>
      <c r="AE4020" s="3">
        <f>AND(Z4020="C_pre",AA4020="b_pre")</f>
        <v/>
      </c>
      <c r="AF4020" s="6">
        <f>待赋值表!C4019</f>
        <v/>
      </c>
      <c r="AG4020" s="3">
        <f t="array" ref="AG4020">IF(AB4020=TRUE,"A",IF(AC4020=TRUE,"B",IF(AD4020=TRUE,"C",IF(AE4020=TRUE,"D","其他"))))</f>
        <v/>
      </c>
      <c r="AH4020" s="3">
        <f>IF(分析表!$E$12&lt;&gt;"ALL",AND(AF4020=分析表!$E$10,AG4020=分析表!$E$12),IF(AF4020=分析表!$E$10,TRUE(),IF(AF4020="ALL",TRUE(),"")))</f>
        <v/>
      </c>
    </row>
    <row r="4021">
      <c r="A4021" s="3">
        <f>COUNTIF($AH$2:AH4021,"TRUE")</f>
        <v/>
      </c>
      <c r="B4021" s="3">
        <f>COUNTIF($AG$2:$AG4021,#REF!)</f>
        <v/>
      </c>
      <c r="C4021" s="56">
        <f>待赋值表!A4020</f>
        <v/>
      </c>
      <c r="E4021" s="6">
        <f>待赋值表!D4020</f>
        <v/>
      </c>
      <c r="F4021" s="6">
        <f>待赋值表!E4020</f>
        <v/>
      </c>
      <c r="G4021" s="6">
        <f>待赋值表!F4020</f>
        <v/>
      </c>
      <c r="H4021" s="6">
        <f>待赋值表!G4020</f>
        <v/>
      </c>
      <c r="I4021" s="6">
        <f>待赋值表!H4020</f>
        <v/>
      </c>
      <c r="J4021" s="6">
        <f>待赋值表!I4020</f>
        <v/>
      </c>
      <c r="K4021" s="6">
        <f>待赋值表!J4020</f>
        <v/>
      </c>
      <c r="L4021" s="6">
        <f>待赋值表!K4020</f>
        <v/>
      </c>
      <c r="M4021" s="6">
        <f>待赋值表!L4020</f>
        <v/>
      </c>
      <c r="N4021" s="6">
        <f>待赋值表!M4020</f>
        <v/>
      </c>
      <c r="O4021" s="6">
        <f>待赋值表!N4020</f>
        <v/>
      </c>
      <c r="P4021" s="6">
        <f>待赋值表!O4020</f>
        <v/>
      </c>
      <c r="Q4021" s="6">
        <f>IF(待赋值表!P4020&lt;&gt;"",待赋值表!P4020,0)</f>
        <v/>
      </c>
      <c r="R4021" s="6">
        <f>待赋值表!Q4020</f>
        <v/>
      </c>
      <c r="S4021" s="6">
        <f>待赋值表!R4020</f>
        <v/>
      </c>
      <c r="T4021" s="6">
        <f>待赋值表!S4020</f>
        <v/>
      </c>
      <c r="U4021" s="6">
        <f>待赋值表!T4020</f>
        <v/>
      </c>
      <c r="V4021" s="6">
        <f>待赋值表!U4020</f>
        <v/>
      </c>
      <c r="W4021" s="6">
        <f>待赋值表!V4020</f>
        <v/>
      </c>
      <c r="X4021" s="6">
        <f>待赋值表!W4020</f>
        <v/>
      </c>
      <c r="Y4021" s="6">
        <f>待赋值表!X4020</f>
        <v/>
      </c>
      <c r="Z4021" s="3">
        <f>IF(M4021&gt;=0.01,"B_pre",IF(M4021&gt;=0,"C_pre","none"))</f>
        <v/>
      </c>
      <c r="AA4021" s="3">
        <f>IF(U4021&gt;0.125,"a_pre",IF(U4021&gt;=0,"b_pre","none"))</f>
        <v/>
      </c>
      <c r="AB4021" s="3">
        <f>AND(Z4021="B_pre",AA4021="a_pre")</f>
        <v/>
      </c>
      <c r="AC4021" s="3">
        <f>AND(Z4021="B_pre",AA4021="b_pre")</f>
        <v/>
      </c>
      <c r="AD4021" s="3">
        <f>AND(Z4021="C_pre",AA4021="a_pre")</f>
        <v/>
      </c>
      <c r="AE4021" s="3">
        <f>AND(Z4021="C_pre",AA4021="b_pre")</f>
        <v/>
      </c>
      <c r="AF4021" s="6">
        <f>待赋值表!C4020</f>
        <v/>
      </c>
      <c r="AG4021" s="3">
        <f t="array" ref="AG4021">IF(AB4021=TRUE,"A",IF(AC4021=TRUE,"B",IF(AD4021=TRUE,"C",IF(AE4021=TRUE,"D","其他"))))</f>
        <v/>
      </c>
      <c r="AH4021" s="3">
        <f>IF(分析表!$E$12&lt;&gt;"ALL",AND(AF4021=分析表!$E$10,AG4021=分析表!$E$12),IF(AF4021=分析表!$E$10,TRUE(),IF(AF4021="ALL",TRUE(),"")))</f>
        <v/>
      </c>
    </row>
    <row r="4022">
      <c r="A4022" s="3">
        <f>COUNTIF($AH$2:AH4022,"TRUE")</f>
        <v/>
      </c>
      <c r="B4022" s="3">
        <f>COUNTIF($AG$2:$AG4022,#REF!)</f>
        <v/>
      </c>
      <c r="C4022" s="56">
        <f>待赋值表!A4021</f>
        <v/>
      </c>
      <c r="E4022" s="6">
        <f>待赋值表!D4021</f>
        <v/>
      </c>
      <c r="F4022" s="6">
        <f>待赋值表!E4021</f>
        <v/>
      </c>
      <c r="G4022" s="6">
        <f>待赋值表!F4021</f>
        <v/>
      </c>
      <c r="H4022" s="6">
        <f>待赋值表!G4021</f>
        <v/>
      </c>
      <c r="I4022" s="6">
        <f>待赋值表!H4021</f>
        <v/>
      </c>
      <c r="J4022" s="6">
        <f>待赋值表!I4021</f>
        <v/>
      </c>
      <c r="K4022" s="6">
        <f>待赋值表!J4021</f>
        <v/>
      </c>
      <c r="L4022" s="6">
        <f>待赋值表!K4021</f>
        <v/>
      </c>
      <c r="M4022" s="6">
        <f>待赋值表!L4021</f>
        <v/>
      </c>
      <c r="N4022" s="6">
        <f>待赋值表!M4021</f>
        <v/>
      </c>
      <c r="O4022" s="6">
        <f>待赋值表!N4021</f>
        <v/>
      </c>
      <c r="P4022" s="6">
        <f>待赋值表!O4021</f>
        <v/>
      </c>
      <c r="Q4022" s="6">
        <f>IF(待赋值表!P4021&lt;&gt;"",待赋值表!P4021,0)</f>
        <v/>
      </c>
      <c r="R4022" s="6">
        <f>待赋值表!Q4021</f>
        <v/>
      </c>
      <c r="S4022" s="6">
        <f>待赋值表!R4021</f>
        <v/>
      </c>
      <c r="T4022" s="6">
        <f>待赋值表!S4021</f>
        <v/>
      </c>
      <c r="U4022" s="6">
        <f>待赋值表!T4021</f>
        <v/>
      </c>
      <c r="V4022" s="6">
        <f>待赋值表!U4021</f>
        <v/>
      </c>
      <c r="W4022" s="6">
        <f>待赋值表!V4021</f>
        <v/>
      </c>
      <c r="X4022" s="6">
        <f>待赋值表!W4021</f>
        <v/>
      </c>
      <c r="Y4022" s="6">
        <f>待赋值表!X4021</f>
        <v/>
      </c>
      <c r="Z4022" s="3">
        <f>IF(M4022&gt;=0.01,"B_pre",IF(M4022&gt;=0,"C_pre","none"))</f>
        <v/>
      </c>
      <c r="AA4022" s="3">
        <f>IF(U4022&gt;0.125,"a_pre",IF(U4022&gt;=0,"b_pre","none"))</f>
        <v/>
      </c>
      <c r="AB4022" s="3">
        <f>AND(Z4022="B_pre",AA4022="a_pre")</f>
        <v/>
      </c>
      <c r="AC4022" s="3">
        <f>AND(Z4022="B_pre",AA4022="b_pre")</f>
        <v/>
      </c>
      <c r="AD4022" s="3">
        <f>AND(Z4022="C_pre",AA4022="a_pre")</f>
        <v/>
      </c>
      <c r="AE4022" s="3">
        <f>AND(Z4022="C_pre",AA4022="b_pre")</f>
        <v/>
      </c>
      <c r="AF4022" s="6">
        <f>待赋值表!C4021</f>
        <v/>
      </c>
      <c r="AG4022" s="3">
        <f t="array" ref="AG4022">IF(AB4022=TRUE,"A",IF(AC4022=TRUE,"B",IF(AD4022=TRUE,"C",IF(AE4022=TRUE,"D","其他"))))</f>
        <v/>
      </c>
      <c r="AH4022" s="3">
        <f>IF(分析表!$E$12&lt;&gt;"ALL",AND(AF4022=分析表!$E$10,AG4022=分析表!$E$12),IF(AF4022=分析表!$E$10,TRUE(),IF(AF4022="ALL",TRUE(),"")))</f>
        <v/>
      </c>
    </row>
    <row r="4023">
      <c r="A4023" s="3">
        <f>COUNTIF($AH$2:AH4023,"TRUE")</f>
        <v/>
      </c>
      <c r="B4023" s="3">
        <f>COUNTIF($AG$2:$AG4023,#REF!)</f>
        <v/>
      </c>
      <c r="C4023" s="56">
        <f>待赋值表!A4022</f>
        <v/>
      </c>
      <c r="E4023" s="6">
        <f>待赋值表!D4022</f>
        <v/>
      </c>
      <c r="F4023" s="6">
        <f>待赋值表!E4022</f>
        <v/>
      </c>
      <c r="G4023" s="6">
        <f>待赋值表!F4022</f>
        <v/>
      </c>
      <c r="H4023" s="6">
        <f>待赋值表!G4022</f>
        <v/>
      </c>
      <c r="I4023" s="6">
        <f>待赋值表!H4022</f>
        <v/>
      </c>
      <c r="J4023" s="6">
        <f>待赋值表!I4022</f>
        <v/>
      </c>
      <c r="K4023" s="6">
        <f>待赋值表!J4022</f>
        <v/>
      </c>
      <c r="L4023" s="6">
        <f>待赋值表!K4022</f>
        <v/>
      </c>
      <c r="M4023" s="6">
        <f>待赋值表!L4022</f>
        <v/>
      </c>
      <c r="N4023" s="6">
        <f>待赋值表!M4022</f>
        <v/>
      </c>
      <c r="O4023" s="6">
        <f>待赋值表!N4022</f>
        <v/>
      </c>
      <c r="P4023" s="6">
        <f>待赋值表!O4022</f>
        <v/>
      </c>
      <c r="Q4023" s="6">
        <f>IF(待赋值表!P4022&lt;&gt;"",待赋值表!P4022,0)</f>
        <v/>
      </c>
      <c r="R4023" s="6">
        <f>待赋值表!Q4022</f>
        <v/>
      </c>
      <c r="S4023" s="6">
        <f>待赋值表!R4022</f>
        <v/>
      </c>
      <c r="T4023" s="6">
        <f>待赋值表!S4022</f>
        <v/>
      </c>
      <c r="U4023" s="6">
        <f>待赋值表!T4022</f>
        <v/>
      </c>
      <c r="V4023" s="6">
        <f>待赋值表!U4022</f>
        <v/>
      </c>
      <c r="W4023" s="6">
        <f>待赋值表!V4022</f>
        <v/>
      </c>
      <c r="X4023" s="6">
        <f>待赋值表!W4022</f>
        <v/>
      </c>
      <c r="Y4023" s="6">
        <f>待赋值表!X4022</f>
        <v/>
      </c>
      <c r="Z4023" s="3">
        <f>IF(M4023&gt;=0.01,"B_pre",IF(M4023&gt;=0,"C_pre","none"))</f>
        <v/>
      </c>
      <c r="AA4023" s="3">
        <f>IF(U4023&gt;0.125,"a_pre",IF(U4023&gt;=0,"b_pre","none"))</f>
        <v/>
      </c>
      <c r="AB4023" s="3">
        <f>AND(Z4023="B_pre",AA4023="a_pre")</f>
        <v/>
      </c>
      <c r="AC4023" s="3">
        <f>AND(Z4023="B_pre",AA4023="b_pre")</f>
        <v/>
      </c>
      <c r="AD4023" s="3">
        <f>AND(Z4023="C_pre",AA4023="a_pre")</f>
        <v/>
      </c>
      <c r="AE4023" s="3">
        <f>AND(Z4023="C_pre",AA4023="b_pre")</f>
        <v/>
      </c>
      <c r="AF4023" s="6">
        <f>待赋值表!C4022</f>
        <v/>
      </c>
      <c r="AG4023" s="3">
        <f t="array" ref="AG4023">IF(AB4023=TRUE,"A",IF(AC4023=TRUE,"B",IF(AD4023=TRUE,"C",IF(AE4023=TRUE,"D","其他"))))</f>
        <v/>
      </c>
      <c r="AH4023" s="3">
        <f>IF(分析表!$E$12&lt;&gt;"ALL",AND(AF4023=分析表!$E$10,AG4023=分析表!$E$12),IF(AF4023=分析表!$E$10,TRUE(),IF(AF4023="ALL",TRUE(),"")))</f>
        <v/>
      </c>
    </row>
    <row r="4024">
      <c r="A4024" s="3">
        <f>COUNTIF($AH$2:AH4024,"TRUE")</f>
        <v/>
      </c>
      <c r="B4024" s="3">
        <f>COUNTIF($AG$2:$AG4024,#REF!)</f>
        <v/>
      </c>
      <c r="C4024" s="56">
        <f>待赋值表!A4023</f>
        <v/>
      </c>
      <c r="E4024" s="6">
        <f>待赋值表!D4023</f>
        <v/>
      </c>
      <c r="F4024" s="6">
        <f>待赋值表!E4023</f>
        <v/>
      </c>
      <c r="G4024" s="6">
        <f>待赋值表!F4023</f>
        <v/>
      </c>
      <c r="H4024" s="6">
        <f>待赋值表!G4023</f>
        <v/>
      </c>
      <c r="I4024" s="6">
        <f>待赋值表!H4023</f>
        <v/>
      </c>
      <c r="J4024" s="6">
        <f>待赋值表!I4023</f>
        <v/>
      </c>
      <c r="K4024" s="6">
        <f>待赋值表!J4023</f>
        <v/>
      </c>
      <c r="L4024" s="6">
        <f>待赋值表!K4023</f>
        <v/>
      </c>
      <c r="M4024" s="6">
        <f>待赋值表!L4023</f>
        <v/>
      </c>
      <c r="N4024" s="6">
        <f>待赋值表!M4023</f>
        <v/>
      </c>
      <c r="O4024" s="6">
        <f>待赋值表!N4023</f>
        <v/>
      </c>
      <c r="P4024" s="6">
        <f>待赋值表!O4023</f>
        <v/>
      </c>
      <c r="Q4024" s="6">
        <f>IF(待赋值表!P4023&lt;&gt;"",待赋值表!P4023,0)</f>
        <v/>
      </c>
      <c r="R4024" s="6">
        <f>待赋值表!Q4023</f>
        <v/>
      </c>
      <c r="S4024" s="6">
        <f>待赋值表!R4023</f>
        <v/>
      </c>
      <c r="T4024" s="6">
        <f>待赋值表!S4023</f>
        <v/>
      </c>
      <c r="U4024" s="6">
        <f>待赋值表!T4023</f>
        <v/>
      </c>
      <c r="V4024" s="6">
        <f>待赋值表!U4023</f>
        <v/>
      </c>
      <c r="W4024" s="6">
        <f>待赋值表!V4023</f>
        <v/>
      </c>
      <c r="X4024" s="6">
        <f>待赋值表!W4023</f>
        <v/>
      </c>
      <c r="Y4024" s="6">
        <f>待赋值表!X4023</f>
        <v/>
      </c>
      <c r="Z4024" s="3">
        <f>IF(M4024&gt;=0.01,"B_pre",IF(M4024&gt;=0,"C_pre","none"))</f>
        <v/>
      </c>
      <c r="AA4024" s="3">
        <f>IF(U4024&gt;0.125,"a_pre",IF(U4024&gt;=0,"b_pre","none"))</f>
        <v/>
      </c>
      <c r="AB4024" s="3">
        <f>AND(Z4024="B_pre",AA4024="a_pre")</f>
        <v/>
      </c>
      <c r="AC4024" s="3">
        <f>AND(Z4024="B_pre",AA4024="b_pre")</f>
        <v/>
      </c>
      <c r="AD4024" s="3">
        <f>AND(Z4024="C_pre",AA4024="a_pre")</f>
        <v/>
      </c>
      <c r="AE4024" s="3">
        <f>AND(Z4024="C_pre",AA4024="b_pre")</f>
        <v/>
      </c>
      <c r="AF4024" s="6">
        <f>待赋值表!C4023</f>
        <v/>
      </c>
      <c r="AG4024" s="3">
        <f t="array" ref="AG4024">IF(AB4024=TRUE,"A",IF(AC4024=TRUE,"B",IF(AD4024=TRUE,"C",IF(AE4024=TRUE,"D","其他"))))</f>
        <v/>
      </c>
      <c r="AH4024" s="3">
        <f>IF(分析表!$E$12&lt;&gt;"ALL",AND(AF4024=分析表!$E$10,AG4024=分析表!$E$12),IF(AF4024=分析表!$E$10,TRUE(),IF(AF4024="ALL",TRUE(),"")))</f>
        <v/>
      </c>
    </row>
    <row r="4025">
      <c r="A4025" s="3">
        <f>COUNTIF($AH$2:AH4025,"TRUE")</f>
        <v/>
      </c>
      <c r="B4025" s="3">
        <f>COUNTIF($AG$2:$AG4025,#REF!)</f>
        <v/>
      </c>
      <c r="C4025" s="56">
        <f>待赋值表!A4024</f>
        <v/>
      </c>
      <c r="E4025" s="6">
        <f>待赋值表!D4024</f>
        <v/>
      </c>
      <c r="F4025" s="6">
        <f>待赋值表!E4024</f>
        <v/>
      </c>
      <c r="G4025" s="6">
        <f>待赋值表!F4024</f>
        <v/>
      </c>
      <c r="H4025" s="6">
        <f>待赋值表!G4024</f>
        <v/>
      </c>
      <c r="I4025" s="6">
        <f>待赋值表!H4024</f>
        <v/>
      </c>
      <c r="J4025" s="6">
        <f>待赋值表!I4024</f>
        <v/>
      </c>
      <c r="K4025" s="6">
        <f>待赋值表!J4024</f>
        <v/>
      </c>
      <c r="L4025" s="6">
        <f>待赋值表!K4024</f>
        <v/>
      </c>
      <c r="M4025" s="6">
        <f>待赋值表!L4024</f>
        <v/>
      </c>
      <c r="N4025" s="6">
        <f>待赋值表!M4024</f>
        <v/>
      </c>
      <c r="O4025" s="6">
        <f>待赋值表!N4024</f>
        <v/>
      </c>
      <c r="P4025" s="6">
        <f>待赋值表!O4024</f>
        <v/>
      </c>
      <c r="Q4025" s="6">
        <f>IF(待赋值表!P4024&lt;&gt;"",待赋值表!P4024,0)</f>
        <v/>
      </c>
      <c r="R4025" s="6">
        <f>待赋值表!Q4024</f>
        <v/>
      </c>
      <c r="S4025" s="6">
        <f>待赋值表!R4024</f>
        <v/>
      </c>
      <c r="T4025" s="6">
        <f>待赋值表!S4024</f>
        <v/>
      </c>
      <c r="U4025" s="6">
        <f>待赋值表!T4024</f>
        <v/>
      </c>
      <c r="V4025" s="6">
        <f>待赋值表!U4024</f>
        <v/>
      </c>
      <c r="W4025" s="6">
        <f>待赋值表!V4024</f>
        <v/>
      </c>
      <c r="X4025" s="6">
        <f>待赋值表!W4024</f>
        <v/>
      </c>
      <c r="Y4025" s="6">
        <f>待赋值表!X4024</f>
        <v/>
      </c>
      <c r="Z4025" s="3">
        <f>IF(M4025&gt;=0.01,"B_pre",IF(M4025&gt;=0,"C_pre","none"))</f>
        <v/>
      </c>
      <c r="AA4025" s="3">
        <f>IF(U4025&gt;0.125,"a_pre",IF(U4025&gt;=0,"b_pre","none"))</f>
        <v/>
      </c>
      <c r="AB4025" s="3">
        <f>AND(Z4025="B_pre",AA4025="a_pre")</f>
        <v/>
      </c>
      <c r="AC4025" s="3">
        <f>AND(Z4025="B_pre",AA4025="b_pre")</f>
        <v/>
      </c>
      <c r="AD4025" s="3">
        <f>AND(Z4025="C_pre",AA4025="a_pre")</f>
        <v/>
      </c>
      <c r="AE4025" s="3">
        <f>AND(Z4025="C_pre",AA4025="b_pre")</f>
        <v/>
      </c>
      <c r="AF4025" s="6">
        <f>待赋值表!C4024</f>
        <v/>
      </c>
      <c r="AG4025" s="3">
        <f t="array" ref="AG4025">IF(AB4025=TRUE,"A",IF(AC4025=TRUE,"B",IF(AD4025=TRUE,"C",IF(AE4025=TRUE,"D","其他"))))</f>
        <v/>
      </c>
      <c r="AH4025" s="3">
        <f>IF(分析表!$E$12&lt;&gt;"ALL",AND(AF4025=分析表!$E$10,AG4025=分析表!$E$12),IF(AF4025=分析表!$E$10,TRUE(),IF(AF4025="ALL",TRUE(),"")))</f>
        <v/>
      </c>
    </row>
    <row r="4026">
      <c r="A4026" s="3">
        <f>COUNTIF($AH$2:AH4026,"TRUE")</f>
        <v/>
      </c>
      <c r="B4026" s="3">
        <f>COUNTIF($AG$2:$AG4026,#REF!)</f>
        <v/>
      </c>
      <c r="C4026" s="56">
        <f>待赋值表!A4025</f>
        <v/>
      </c>
      <c r="E4026" s="6">
        <f>待赋值表!D4025</f>
        <v/>
      </c>
      <c r="F4026" s="6">
        <f>待赋值表!E4025</f>
        <v/>
      </c>
      <c r="G4026" s="6">
        <f>待赋值表!F4025</f>
        <v/>
      </c>
      <c r="H4026" s="6">
        <f>待赋值表!G4025</f>
        <v/>
      </c>
      <c r="I4026" s="6">
        <f>待赋值表!H4025</f>
        <v/>
      </c>
      <c r="J4026" s="6">
        <f>待赋值表!I4025</f>
        <v/>
      </c>
      <c r="K4026" s="6">
        <f>待赋值表!J4025</f>
        <v/>
      </c>
      <c r="L4026" s="6">
        <f>待赋值表!K4025</f>
        <v/>
      </c>
      <c r="M4026" s="6">
        <f>待赋值表!L4025</f>
        <v/>
      </c>
      <c r="N4026" s="6">
        <f>待赋值表!M4025</f>
        <v/>
      </c>
      <c r="O4026" s="6">
        <f>待赋值表!N4025</f>
        <v/>
      </c>
      <c r="P4026" s="6">
        <f>待赋值表!O4025</f>
        <v/>
      </c>
      <c r="Q4026" s="6">
        <f>IF(待赋值表!P4025&lt;&gt;"",待赋值表!P4025,0)</f>
        <v/>
      </c>
      <c r="R4026" s="6">
        <f>待赋值表!Q4025</f>
        <v/>
      </c>
      <c r="S4026" s="6">
        <f>待赋值表!R4025</f>
        <v/>
      </c>
      <c r="T4026" s="6">
        <f>待赋值表!S4025</f>
        <v/>
      </c>
      <c r="U4026" s="6">
        <f>待赋值表!T4025</f>
        <v/>
      </c>
      <c r="V4026" s="6">
        <f>待赋值表!U4025</f>
        <v/>
      </c>
      <c r="W4026" s="6">
        <f>待赋值表!V4025</f>
        <v/>
      </c>
      <c r="X4026" s="6">
        <f>待赋值表!W4025</f>
        <v/>
      </c>
      <c r="Y4026" s="6">
        <f>待赋值表!X4025</f>
        <v/>
      </c>
      <c r="Z4026" s="3">
        <f>IF(M4026&gt;=0.01,"B_pre",IF(M4026&gt;=0,"C_pre","none"))</f>
        <v/>
      </c>
      <c r="AA4026" s="3">
        <f>IF(U4026&gt;0.125,"a_pre",IF(U4026&gt;=0,"b_pre","none"))</f>
        <v/>
      </c>
      <c r="AB4026" s="3">
        <f>AND(Z4026="B_pre",AA4026="a_pre")</f>
        <v/>
      </c>
      <c r="AC4026" s="3">
        <f>AND(Z4026="B_pre",AA4026="b_pre")</f>
        <v/>
      </c>
      <c r="AD4026" s="3">
        <f>AND(Z4026="C_pre",AA4026="a_pre")</f>
        <v/>
      </c>
      <c r="AE4026" s="3">
        <f>AND(Z4026="C_pre",AA4026="b_pre")</f>
        <v/>
      </c>
      <c r="AF4026" s="6">
        <f>待赋值表!C4025</f>
        <v/>
      </c>
      <c r="AG4026" s="3">
        <f t="array" ref="AG4026">IF(AB4026=TRUE,"A",IF(AC4026=TRUE,"B",IF(AD4026=TRUE,"C",IF(AE4026=TRUE,"D","其他"))))</f>
        <v/>
      </c>
      <c r="AH4026" s="3">
        <f>IF(分析表!$E$12&lt;&gt;"ALL",AND(AF4026=分析表!$E$10,AG4026=分析表!$E$12),IF(AF4026=分析表!$E$10,TRUE(),IF(AF4026="ALL",TRUE(),"")))</f>
        <v/>
      </c>
    </row>
    <row r="4027">
      <c r="A4027" s="3">
        <f>COUNTIF($AH$2:AH4027,"TRUE")</f>
        <v/>
      </c>
      <c r="B4027" s="3">
        <f>COUNTIF($AG$2:$AG4027,#REF!)</f>
        <v/>
      </c>
      <c r="C4027" s="56">
        <f>待赋值表!A4026</f>
        <v/>
      </c>
      <c r="E4027" s="6">
        <f>待赋值表!D4026</f>
        <v/>
      </c>
      <c r="F4027" s="6">
        <f>待赋值表!E4026</f>
        <v/>
      </c>
      <c r="G4027" s="6">
        <f>待赋值表!F4026</f>
        <v/>
      </c>
      <c r="H4027" s="6">
        <f>待赋值表!G4026</f>
        <v/>
      </c>
      <c r="I4027" s="6">
        <f>待赋值表!H4026</f>
        <v/>
      </c>
      <c r="J4027" s="6">
        <f>待赋值表!I4026</f>
        <v/>
      </c>
      <c r="K4027" s="6">
        <f>待赋值表!J4026</f>
        <v/>
      </c>
      <c r="L4027" s="6">
        <f>待赋值表!K4026</f>
        <v/>
      </c>
      <c r="M4027" s="6">
        <f>待赋值表!L4026</f>
        <v/>
      </c>
      <c r="N4027" s="6">
        <f>待赋值表!M4026</f>
        <v/>
      </c>
      <c r="O4027" s="6">
        <f>待赋值表!N4026</f>
        <v/>
      </c>
      <c r="P4027" s="6">
        <f>待赋值表!O4026</f>
        <v/>
      </c>
      <c r="Q4027" s="6">
        <f>IF(待赋值表!P4026&lt;&gt;"",待赋值表!P4026,0)</f>
        <v/>
      </c>
      <c r="R4027" s="6">
        <f>待赋值表!Q4026</f>
        <v/>
      </c>
      <c r="S4027" s="6">
        <f>待赋值表!R4026</f>
        <v/>
      </c>
      <c r="T4027" s="6">
        <f>待赋值表!S4026</f>
        <v/>
      </c>
      <c r="U4027" s="6">
        <f>待赋值表!T4026</f>
        <v/>
      </c>
      <c r="V4027" s="6">
        <f>待赋值表!U4026</f>
        <v/>
      </c>
      <c r="W4027" s="6">
        <f>待赋值表!V4026</f>
        <v/>
      </c>
      <c r="X4027" s="6">
        <f>待赋值表!W4026</f>
        <v/>
      </c>
      <c r="Y4027" s="6">
        <f>待赋值表!X4026</f>
        <v/>
      </c>
      <c r="Z4027" s="3">
        <f>IF(M4027&gt;=0.01,"B_pre",IF(M4027&gt;=0,"C_pre","none"))</f>
        <v/>
      </c>
      <c r="AA4027" s="3">
        <f>IF(U4027&gt;0.125,"a_pre",IF(U4027&gt;=0,"b_pre","none"))</f>
        <v/>
      </c>
      <c r="AB4027" s="3">
        <f>AND(Z4027="B_pre",AA4027="a_pre")</f>
        <v/>
      </c>
      <c r="AC4027" s="3">
        <f>AND(Z4027="B_pre",AA4027="b_pre")</f>
        <v/>
      </c>
      <c r="AD4027" s="3">
        <f>AND(Z4027="C_pre",AA4027="a_pre")</f>
        <v/>
      </c>
      <c r="AE4027" s="3">
        <f>AND(Z4027="C_pre",AA4027="b_pre")</f>
        <v/>
      </c>
      <c r="AF4027" s="6">
        <f>待赋值表!C4026</f>
        <v/>
      </c>
      <c r="AG4027" s="3">
        <f t="array" ref="AG4027">IF(AB4027=TRUE,"A",IF(AC4027=TRUE,"B",IF(AD4027=TRUE,"C",IF(AE4027=TRUE,"D","其他"))))</f>
        <v/>
      </c>
      <c r="AH4027" s="3">
        <f>IF(分析表!$E$12&lt;&gt;"ALL",AND(AF4027=分析表!$E$10,AG4027=分析表!$E$12),IF(AF4027=分析表!$E$10,TRUE(),IF(AF4027="ALL",TRUE(),"")))</f>
        <v/>
      </c>
    </row>
    <row r="4028">
      <c r="A4028" s="3">
        <f>COUNTIF($AH$2:AH4028,"TRUE")</f>
        <v/>
      </c>
      <c r="B4028" s="3">
        <f>COUNTIF($AG$2:$AG4028,#REF!)</f>
        <v/>
      </c>
      <c r="C4028" s="56">
        <f>待赋值表!A4027</f>
        <v/>
      </c>
      <c r="E4028" s="6">
        <f>待赋值表!D4027</f>
        <v/>
      </c>
      <c r="F4028" s="6">
        <f>待赋值表!E4027</f>
        <v/>
      </c>
      <c r="G4028" s="6">
        <f>待赋值表!F4027</f>
        <v/>
      </c>
      <c r="H4028" s="6">
        <f>待赋值表!G4027</f>
        <v/>
      </c>
      <c r="I4028" s="6">
        <f>待赋值表!H4027</f>
        <v/>
      </c>
      <c r="J4028" s="6">
        <f>待赋值表!I4027</f>
        <v/>
      </c>
      <c r="K4028" s="6">
        <f>待赋值表!J4027</f>
        <v/>
      </c>
      <c r="L4028" s="6">
        <f>待赋值表!K4027</f>
        <v/>
      </c>
      <c r="M4028" s="6">
        <f>待赋值表!L4027</f>
        <v/>
      </c>
      <c r="N4028" s="6">
        <f>待赋值表!M4027</f>
        <v/>
      </c>
      <c r="O4028" s="6">
        <f>待赋值表!N4027</f>
        <v/>
      </c>
      <c r="P4028" s="6">
        <f>待赋值表!O4027</f>
        <v/>
      </c>
      <c r="Q4028" s="6">
        <f>IF(待赋值表!P4027&lt;&gt;"",待赋值表!P4027,0)</f>
        <v/>
      </c>
      <c r="R4028" s="6">
        <f>待赋值表!Q4027</f>
        <v/>
      </c>
      <c r="S4028" s="6">
        <f>待赋值表!R4027</f>
        <v/>
      </c>
      <c r="T4028" s="6">
        <f>待赋值表!S4027</f>
        <v/>
      </c>
      <c r="U4028" s="6">
        <f>待赋值表!T4027</f>
        <v/>
      </c>
      <c r="V4028" s="6">
        <f>待赋值表!U4027</f>
        <v/>
      </c>
      <c r="W4028" s="6">
        <f>待赋值表!V4027</f>
        <v/>
      </c>
      <c r="X4028" s="6">
        <f>待赋值表!W4027</f>
        <v/>
      </c>
      <c r="Y4028" s="6">
        <f>待赋值表!X4027</f>
        <v/>
      </c>
      <c r="Z4028" s="3">
        <f>IF(M4028&gt;=0.01,"B_pre",IF(M4028&gt;=0,"C_pre","none"))</f>
        <v/>
      </c>
      <c r="AA4028" s="3">
        <f>IF(U4028&gt;0.125,"a_pre",IF(U4028&gt;=0,"b_pre","none"))</f>
        <v/>
      </c>
      <c r="AB4028" s="3">
        <f>AND(Z4028="B_pre",AA4028="a_pre")</f>
        <v/>
      </c>
      <c r="AC4028" s="3">
        <f>AND(Z4028="B_pre",AA4028="b_pre")</f>
        <v/>
      </c>
      <c r="AD4028" s="3">
        <f>AND(Z4028="C_pre",AA4028="a_pre")</f>
        <v/>
      </c>
      <c r="AE4028" s="3">
        <f>AND(Z4028="C_pre",AA4028="b_pre")</f>
        <v/>
      </c>
      <c r="AF4028" s="6">
        <f>待赋值表!C4027</f>
        <v/>
      </c>
      <c r="AG4028" s="3">
        <f t="array" ref="AG4028">IF(AB4028=TRUE,"A",IF(AC4028=TRUE,"B",IF(AD4028=TRUE,"C",IF(AE4028=TRUE,"D","其他"))))</f>
        <v/>
      </c>
      <c r="AH4028" s="3">
        <f>IF(分析表!$E$12&lt;&gt;"ALL",AND(AF4028=分析表!$E$10,AG4028=分析表!$E$12),IF(AF4028=分析表!$E$10,TRUE(),IF(AF4028="ALL",TRUE(),"")))</f>
        <v/>
      </c>
    </row>
    <row r="4029">
      <c r="A4029" s="3">
        <f>COUNTIF($AH$2:AH4029,"TRUE")</f>
        <v/>
      </c>
      <c r="B4029" s="3">
        <f>COUNTIF($AG$2:$AG4029,#REF!)</f>
        <v/>
      </c>
      <c r="C4029" s="56">
        <f>待赋值表!A4028</f>
        <v/>
      </c>
      <c r="E4029" s="6">
        <f>待赋值表!D4028</f>
        <v/>
      </c>
      <c r="F4029" s="6">
        <f>待赋值表!E4028</f>
        <v/>
      </c>
      <c r="G4029" s="6">
        <f>待赋值表!F4028</f>
        <v/>
      </c>
      <c r="H4029" s="6">
        <f>待赋值表!G4028</f>
        <v/>
      </c>
      <c r="I4029" s="6">
        <f>待赋值表!H4028</f>
        <v/>
      </c>
      <c r="J4029" s="6">
        <f>待赋值表!I4028</f>
        <v/>
      </c>
      <c r="K4029" s="6">
        <f>待赋值表!J4028</f>
        <v/>
      </c>
      <c r="L4029" s="6">
        <f>待赋值表!K4028</f>
        <v/>
      </c>
      <c r="M4029" s="6">
        <f>待赋值表!L4028</f>
        <v/>
      </c>
      <c r="N4029" s="6">
        <f>待赋值表!M4028</f>
        <v/>
      </c>
      <c r="O4029" s="6">
        <f>待赋值表!N4028</f>
        <v/>
      </c>
      <c r="P4029" s="6">
        <f>待赋值表!O4028</f>
        <v/>
      </c>
      <c r="Q4029" s="6">
        <f>IF(待赋值表!P4028&lt;&gt;"",待赋值表!P4028,0)</f>
        <v/>
      </c>
      <c r="R4029" s="6">
        <f>待赋值表!Q4028</f>
        <v/>
      </c>
      <c r="S4029" s="6">
        <f>待赋值表!R4028</f>
        <v/>
      </c>
      <c r="T4029" s="6">
        <f>待赋值表!S4028</f>
        <v/>
      </c>
      <c r="U4029" s="6">
        <f>待赋值表!T4028</f>
        <v/>
      </c>
      <c r="V4029" s="6">
        <f>待赋值表!U4028</f>
        <v/>
      </c>
      <c r="W4029" s="6">
        <f>待赋值表!V4028</f>
        <v/>
      </c>
      <c r="X4029" s="6">
        <f>待赋值表!W4028</f>
        <v/>
      </c>
      <c r="Y4029" s="6">
        <f>待赋值表!X4028</f>
        <v/>
      </c>
      <c r="Z4029" s="3">
        <f>IF(M4029&gt;=0.01,"B_pre",IF(M4029&gt;=0,"C_pre","none"))</f>
        <v/>
      </c>
      <c r="AA4029" s="3">
        <f>IF(U4029&gt;0.125,"a_pre",IF(U4029&gt;=0,"b_pre","none"))</f>
        <v/>
      </c>
      <c r="AB4029" s="3">
        <f>AND(Z4029="B_pre",AA4029="a_pre")</f>
        <v/>
      </c>
      <c r="AC4029" s="3">
        <f>AND(Z4029="B_pre",AA4029="b_pre")</f>
        <v/>
      </c>
      <c r="AD4029" s="3">
        <f>AND(Z4029="C_pre",AA4029="a_pre")</f>
        <v/>
      </c>
      <c r="AE4029" s="3">
        <f>AND(Z4029="C_pre",AA4029="b_pre")</f>
        <v/>
      </c>
      <c r="AF4029" s="6">
        <f>待赋值表!C4028</f>
        <v/>
      </c>
      <c r="AG4029" s="3">
        <f t="array" ref="AG4029">IF(AB4029=TRUE,"A",IF(AC4029=TRUE,"B",IF(AD4029=TRUE,"C",IF(AE4029=TRUE,"D","其他"))))</f>
        <v/>
      </c>
      <c r="AH4029" s="3">
        <f>IF(分析表!$E$12&lt;&gt;"ALL",AND(AF4029=分析表!$E$10,AG4029=分析表!$E$12),IF(AF4029=分析表!$E$10,TRUE(),IF(AF4029="ALL",TRUE(),"")))</f>
        <v/>
      </c>
    </row>
    <row r="4030">
      <c r="A4030" s="3">
        <f>COUNTIF($AH$2:AH4030,"TRUE")</f>
        <v/>
      </c>
      <c r="B4030" s="3">
        <f>COUNTIF($AG$2:$AG4030,#REF!)</f>
        <v/>
      </c>
      <c r="C4030" s="56">
        <f>待赋值表!A4029</f>
        <v/>
      </c>
      <c r="E4030" s="6">
        <f>待赋值表!D4029</f>
        <v/>
      </c>
      <c r="F4030" s="6">
        <f>待赋值表!E4029</f>
        <v/>
      </c>
      <c r="G4030" s="6">
        <f>待赋值表!F4029</f>
        <v/>
      </c>
      <c r="H4030" s="6">
        <f>待赋值表!G4029</f>
        <v/>
      </c>
      <c r="I4030" s="6">
        <f>待赋值表!H4029</f>
        <v/>
      </c>
      <c r="J4030" s="6">
        <f>待赋值表!I4029</f>
        <v/>
      </c>
      <c r="K4030" s="6">
        <f>待赋值表!J4029</f>
        <v/>
      </c>
      <c r="L4030" s="6">
        <f>待赋值表!K4029</f>
        <v/>
      </c>
      <c r="M4030" s="6">
        <f>待赋值表!L4029</f>
        <v/>
      </c>
      <c r="N4030" s="6">
        <f>待赋值表!M4029</f>
        <v/>
      </c>
      <c r="O4030" s="6">
        <f>待赋值表!N4029</f>
        <v/>
      </c>
      <c r="P4030" s="6">
        <f>待赋值表!O4029</f>
        <v/>
      </c>
      <c r="Q4030" s="6">
        <f>IF(待赋值表!P4029&lt;&gt;"",待赋值表!P4029,0)</f>
        <v/>
      </c>
      <c r="R4030" s="6">
        <f>待赋值表!Q4029</f>
        <v/>
      </c>
      <c r="S4030" s="6">
        <f>待赋值表!R4029</f>
        <v/>
      </c>
      <c r="T4030" s="6">
        <f>待赋值表!S4029</f>
        <v/>
      </c>
      <c r="U4030" s="6">
        <f>待赋值表!T4029</f>
        <v/>
      </c>
      <c r="V4030" s="6">
        <f>待赋值表!U4029</f>
        <v/>
      </c>
      <c r="W4030" s="6">
        <f>待赋值表!V4029</f>
        <v/>
      </c>
      <c r="X4030" s="6">
        <f>待赋值表!W4029</f>
        <v/>
      </c>
      <c r="Y4030" s="6">
        <f>待赋值表!X4029</f>
        <v/>
      </c>
      <c r="Z4030" s="3">
        <f>IF(M4030&gt;=0.01,"B_pre",IF(M4030&gt;=0,"C_pre","none"))</f>
        <v/>
      </c>
      <c r="AA4030" s="3">
        <f>IF(U4030&gt;0.125,"a_pre",IF(U4030&gt;=0,"b_pre","none"))</f>
        <v/>
      </c>
      <c r="AB4030" s="3">
        <f>AND(Z4030="B_pre",AA4030="a_pre")</f>
        <v/>
      </c>
      <c r="AC4030" s="3">
        <f>AND(Z4030="B_pre",AA4030="b_pre")</f>
        <v/>
      </c>
      <c r="AD4030" s="3">
        <f>AND(Z4030="C_pre",AA4030="a_pre")</f>
        <v/>
      </c>
      <c r="AE4030" s="3">
        <f>AND(Z4030="C_pre",AA4030="b_pre")</f>
        <v/>
      </c>
      <c r="AF4030" s="6">
        <f>待赋值表!C4029</f>
        <v/>
      </c>
      <c r="AG4030" s="3">
        <f t="array" ref="AG4030">IF(AB4030=TRUE,"A",IF(AC4030=TRUE,"B",IF(AD4030=TRUE,"C",IF(AE4030=TRUE,"D","其他"))))</f>
        <v/>
      </c>
      <c r="AH4030" s="3">
        <f>IF(分析表!$E$12&lt;&gt;"ALL",AND(AF4030=分析表!$E$10,AG4030=分析表!$E$12),IF(AF4030=分析表!$E$10,TRUE(),IF(AF4030="ALL",TRUE(),"")))</f>
        <v/>
      </c>
    </row>
    <row r="4031">
      <c r="A4031" s="3">
        <f>COUNTIF($AH$2:AH4031,"TRUE")</f>
        <v/>
      </c>
      <c r="B4031" s="3">
        <f>COUNTIF($AG$2:$AG4031,#REF!)</f>
        <v/>
      </c>
      <c r="C4031" s="56">
        <f>待赋值表!A4030</f>
        <v/>
      </c>
      <c r="E4031" s="6">
        <f>待赋值表!D4030</f>
        <v/>
      </c>
      <c r="F4031" s="6">
        <f>待赋值表!E4030</f>
        <v/>
      </c>
      <c r="G4031" s="6">
        <f>待赋值表!F4030</f>
        <v/>
      </c>
      <c r="H4031" s="6">
        <f>待赋值表!G4030</f>
        <v/>
      </c>
      <c r="I4031" s="6">
        <f>待赋值表!H4030</f>
        <v/>
      </c>
      <c r="J4031" s="6">
        <f>待赋值表!I4030</f>
        <v/>
      </c>
      <c r="K4031" s="6">
        <f>待赋值表!J4030</f>
        <v/>
      </c>
      <c r="L4031" s="6">
        <f>待赋值表!K4030</f>
        <v/>
      </c>
      <c r="M4031" s="6">
        <f>待赋值表!L4030</f>
        <v/>
      </c>
      <c r="N4031" s="6">
        <f>待赋值表!M4030</f>
        <v/>
      </c>
      <c r="O4031" s="6">
        <f>待赋值表!N4030</f>
        <v/>
      </c>
      <c r="P4031" s="6">
        <f>待赋值表!O4030</f>
        <v/>
      </c>
      <c r="Q4031" s="6">
        <f>IF(待赋值表!P4030&lt;&gt;"",待赋值表!P4030,0)</f>
        <v/>
      </c>
      <c r="R4031" s="6">
        <f>待赋值表!Q4030</f>
        <v/>
      </c>
      <c r="S4031" s="6">
        <f>待赋值表!R4030</f>
        <v/>
      </c>
      <c r="T4031" s="6">
        <f>待赋值表!S4030</f>
        <v/>
      </c>
      <c r="U4031" s="6">
        <f>待赋值表!T4030</f>
        <v/>
      </c>
      <c r="V4031" s="6">
        <f>待赋值表!U4030</f>
        <v/>
      </c>
      <c r="W4031" s="6">
        <f>待赋值表!V4030</f>
        <v/>
      </c>
      <c r="X4031" s="6">
        <f>待赋值表!W4030</f>
        <v/>
      </c>
      <c r="Y4031" s="6">
        <f>待赋值表!X4030</f>
        <v/>
      </c>
      <c r="Z4031" s="3">
        <f>IF(M4031&gt;=0.01,"B_pre",IF(M4031&gt;=0,"C_pre","none"))</f>
        <v/>
      </c>
      <c r="AA4031" s="3">
        <f>IF(U4031&gt;0.125,"a_pre",IF(U4031&gt;=0,"b_pre","none"))</f>
        <v/>
      </c>
      <c r="AB4031" s="3">
        <f>AND(Z4031="B_pre",AA4031="a_pre")</f>
        <v/>
      </c>
      <c r="AC4031" s="3">
        <f>AND(Z4031="B_pre",AA4031="b_pre")</f>
        <v/>
      </c>
      <c r="AD4031" s="3">
        <f>AND(Z4031="C_pre",AA4031="a_pre")</f>
        <v/>
      </c>
      <c r="AE4031" s="3">
        <f>AND(Z4031="C_pre",AA4031="b_pre")</f>
        <v/>
      </c>
      <c r="AF4031" s="6">
        <f>待赋值表!C4030</f>
        <v/>
      </c>
      <c r="AG4031" s="3">
        <f t="array" ref="AG4031">IF(AB4031=TRUE,"A",IF(AC4031=TRUE,"B",IF(AD4031=TRUE,"C",IF(AE4031=TRUE,"D","其他"))))</f>
        <v/>
      </c>
      <c r="AH4031" s="3">
        <f>IF(分析表!$E$12&lt;&gt;"ALL",AND(AF4031=分析表!$E$10,AG4031=分析表!$E$12),IF(AF4031=分析表!$E$10,TRUE(),IF(AF4031="ALL",TRUE(),"")))</f>
        <v/>
      </c>
    </row>
    <row r="4032">
      <c r="A4032" s="3">
        <f>COUNTIF($AH$2:AH4032,"TRUE")</f>
        <v/>
      </c>
      <c r="B4032" s="3">
        <f>COUNTIF($AG$2:$AG4032,#REF!)</f>
        <v/>
      </c>
      <c r="C4032" s="56">
        <f>待赋值表!A4031</f>
        <v/>
      </c>
      <c r="E4032" s="6">
        <f>待赋值表!D4031</f>
        <v/>
      </c>
      <c r="F4032" s="6">
        <f>待赋值表!E4031</f>
        <v/>
      </c>
      <c r="G4032" s="6">
        <f>待赋值表!F4031</f>
        <v/>
      </c>
      <c r="H4032" s="6">
        <f>待赋值表!G4031</f>
        <v/>
      </c>
      <c r="I4032" s="6">
        <f>待赋值表!H4031</f>
        <v/>
      </c>
      <c r="J4032" s="6">
        <f>待赋值表!I4031</f>
        <v/>
      </c>
      <c r="K4032" s="6">
        <f>待赋值表!J4031</f>
        <v/>
      </c>
      <c r="L4032" s="6">
        <f>待赋值表!K4031</f>
        <v/>
      </c>
      <c r="M4032" s="6">
        <f>待赋值表!L4031</f>
        <v/>
      </c>
      <c r="N4032" s="6">
        <f>待赋值表!M4031</f>
        <v/>
      </c>
      <c r="O4032" s="6">
        <f>待赋值表!N4031</f>
        <v/>
      </c>
      <c r="P4032" s="6">
        <f>待赋值表!O4031</f>
        <v/>
      </c>
      <c r="Q4032" s="6">
        <f>IF(待赋值表!P4031&lt;&gt;"",待赋值表!P4031,0)</f>
        <v/>
      </c>
      <c r="R4032" s="6">
        <f>待赋值表!Q4031</f>
        <v/>
      </c>
      <c r="S4032" s="6">
        <f>待赋值表!R4031</f>
        <v/>
      </c>
      <c r="T4032" s="6">
        <f>待赋值表!S4031</f>
        <v/>
      </c>
      <c r="U4032" s="6">
        <f>待赋值表!T4031</f>
        <v/>
      </c>
      <c r="V4032" s="6">
        <f>待赋值表!U4031</f>
        <v/>
      </c>
      <c r="W4032" s="6">
        <f>待赋值表!V4031</f>
        <v/>
      </c>
      <c r="X4032" s="6">
        <f>待赋值表!W4031</f>
        <v/>
      </c>
      <c r="Y4032" s="6">
        <f>待赋值表!X4031</f>
        <v/>
      </c>
      <c r="Z4032" s="3">
        <f>IF(M4032&gt;=0.01,"B_pre",IF(M4032&gt;=0,"C_pre","none"))</f>
        <v/>
      </c>
      <c r="AA4032" s="3">
        <f>IF(U4032&gt;0.125,"a_pre",IF(U4032&gt;=0,"b_pre","none"))</f>
        <v/>
      </c>
      <c r="AB4032" s="3">
        <f>AND(Z4032="B_pre",AA4032="a_pre")</f>
        <v/>
      </c>
      <c r="AC4032" s="3">
        <f>AND(Z4032="B_pre",AA4032="b_pre")</f>
        <v/>
      </c>
      <c r="AD4032" s="3">
        <f>AND(Z4032="C_pre",AA4032="a_pre")</f>
        <v/>
      </c>
      <c r="AE4032" s="3">
        <f>AND(Z4032="C_pre",AA4032="b_pre")</f>
        <v/>
      </c>
      <c r="AF4032" s="6">
        <f>待赋值表!C4031</f>
        <v/>
      </c>
      <c r="AG4032" s="3">
        <f t="array" ref="AG4032">IF(AB4032=TRUE,"A",IF(AC4032=TRUE,"B",IF(AD4032=TRUE,"C",IF(AE4032=TRUE,"D","其他"))))</f>
        <v/>
      </c>
      <c r="AH4032" s="3">
        <f>IF(分析表!$E$12&lt;&gt;"ALL",AND(AF4032=分析表!$E$10,AG4032=分析表!$E$12),IF(AF4032=分析表!$E$10,TRUE(),IF(AF4032="ALL",TRUE(),"")))</f>
        <v/>
      </c>
    </row>
    <row r="4033">
      <c r="A4033" s="3">
        <f>COUNTIF($AH$2:AH4033,"TRUE")</f>
        <v/>
      </c>
      <c r="B4033" s="3">
        <f>COUNTIF($AG$2:$AG4033,#REF!)</f>
        <v/>
      </c>
      <c r="C4033" s="56">
        <f>待赋值表!A4032</f>
        <v/>
      </c>
      <c r="E4033" s="6">
        <f>待赋值表!D4032</f>
        <v/>
      </c>
      <c r="F4033" s="6">
        <f>待赋值表!E4032</f>
        <v/>
      </c>
      <c r="G4033" s="6">
        <f>待赋值表!F4032</f>
        <v/>
      </c>
      <c r="H4033" s="6">
        <f>待赋值表!G4032</f>
        <v/>
      </c>
      <c r="I4033" s="6">
        <f>待赋值表!H4032</f>
        <v/>
      </c>
      <c r="J4033" s="6">
        <f>待赋值表!I4032</f>
        <v/>
      </c>
      <c r="K4033" s="6">
        <f>待赋值表!J4032</f>
        <v/>
      </c>
      <c r="L4033" s="6">
        <f>待赋值表!K4032</f>
        <v/>
      </c>
      <c r="M4033" s="6">
        <f>待赋值表!L4032</f>
        <v/>
      </c>
      <c r="N4033" s="6">
        <f>待赋值表!M4032</f>
        <v/>
      </c>
      <c r="O4033" s="6">
        <f>待赋值表!N4032</f>
        <v/>
      </c>
      <c r="P4033" s="6">
        <f>待赋值表!O4032</f>
        <v/>
      </c>
      <c r="Q4033" s="6">
        <f>IF(待赋值表!P4032&lt;&gt;"",待赋值表!P4032,0)</f>
        <v/>
      </c>
      <c r="R4033" s="6">
        <f>待赋值表!Q4032</f>
        <v/>
      </c>
      <c r="S4033" s="6">
        <f>待赋值表!R4032</f>
        <v/>
      </c>
      <c r="T4033" s="6">
        <f>待赋值表!S4032</f>
        <v/>
      </c>
      <c r="U4033" s="6">
        <f>待赋值表!T4032</f>
        <v/>
      </c>
      <c r="V4033" s="6">
        <f>待赋值表!U4032</f>
        <v/>
      </c>
      <c r="W4033" s="6">
        <f>待赋值表!V4032</f>
        <v/>
      </c>
      <c r="X4033" s="6">
        <f>待赋值表!W4032</f>
        <v/>
      </c>
      <c r="Y4033" s="6">
        <f>待赋值表!X4032</f>
        <v/>
      </c>
      <c r="Z4033" s="3">
        <f>IF(M4033&gt;=0.01,"B_pre",IF(M4033&gt;=0,"C_pre","none"))</f>
        <v/>
      </c>
      <c r="AA4033" s="3">
        <f>IF(U4033&gt;0.125,"a_pre",IF(U4033&gt;=0,"b_pre","none"))</f>
        <v/>
      </c>
      <c r="AB4033" s="3">
        <f>AND(Z4033="B_pre",AA4033="a_pre")</f>
        <v/>
      </c>
      <c r="AC4033" s="3">
        <f>AND(Z4033="B_pre",AA4033="b_pre")</f>
        <v/>
      </c>
      <c r="AD4033" s="3">
        <f>AND(Z4033="C_pre",AA4033="a_pre")</f>
        <v/>
      </c>
      <c r="AE4033" s="3">
        <f>AND(Z4033="C_pre",AA4033="b_pre")</f>
        <v/>
      </c>
      <c r="AF4033" s="6">
        <f>待赋值表!C4032</f>
        <v/>
      </c>
      <c r="AG4033" s="3">
        <f t="array" ref="AG4033">IF(AB4033=TRUE,"A",IF(AC4033=TRUE,"B",IF(AD4033=TRUE,"C",IF(AE4033=TRUE,"D","其他"))))</f>
        <v/>
      </c>
      <c r="AH4033" s="3">
        <f>IF(分析表!$E$12&lt;&gt;"ALL",AND(AF4033=分析表!$E$10,AG4033=分析表!$E$12),IF(AF4033=分析表!$E$10,TRUE(),IF(AF4033="ALL",TRUE(),"")))</f>
        <v/>
      </c>
    </row>
    <row r="4034">
      <c r="A4034" s="3">
        <f>COUNTIF($AH$2:AH4034,"TRUE")</f>
        <v/>
      </c>
      <c r="B4034" s="3">
        <f>COUNTIF($AG$2:$AG4034,#REF!)</f>
        <v/>
      </c>
      <c r="C4034" s="56">
        <f>待赋值表!A4033</f>
        <v/>
      </c>
      <c r="E4034" s="6">
        <f>待赋值表!D4033</f>
        <v/>
      </c>
      <c r="F4034" s="6">
        <f>待赋值表!E4033</f>
        <v/>
      </c>
      <c r="G4034" s="6">
        <f>待赋值表!F4033</f>
        <v/>
      </c>
      <c r="H4034" s="6">
        <f>待赋值表!G4033</f>
        <v/>
      </c>
      <c r="I4034" s="6">
        <f>待赋值表!H4033</f>
        <v/>
      </c>
      <c r="J4034" s="6">
        <f>待赋值表!I4033</f>
        <v/>
      </c>
      <c r="K4034" s="6">
        <f>待赋值表!J4033</f>
        <v/>
      </c>
      <c r="L4034" s="6">
        <f>待赋值表!K4033</f>
        <v/>
      </c>
      <c r="M4034" s="6">
        <f>待赋值表!L4033</f>
        <v/>
      </c>
      <c r="N4034" s="6">
        <f>待赋值表!M4033</f>
        <v/>
      </c>
      <c r="O4034" s="6">
        <f>待赋值表!N4033</f>
        <v/>
      </c>
      <c r="P4034" s="6">
        <f>待赋值表!O4033</f>
        <v/>
      </c>
      <c r="Q4034" s="6">
        <f>IF(待赋值表!P4033&lt;&gt;"",待赋值表!P4033,0)</f>
        <v/>
      </c>
      <c r="R4034" s="6">
        <f>待赋值表!Q4033</f>
        <v/>
      </c>
      <c r="S4034" s="6">
        <f>待赋值表!R4033</f>
        <v/>
      </c>
      <c r="T4034" s="6">
        <f>待赋值表!S4033</f>
        <v/>
      </c>
      <c r="U4034" s="6">
        <f>待赋值表!T4033</f>
        <v/>
      </c>
      <c r="V4034" s="6">
        <f>待赋值表!U4033</f>
        <v/>
      </c>
      <c r="W4034" s="6">
        <f>待赋值表!V4033</f>
        <v/>
      </c>
      <c r="X4034" s="6">
        <f>待赋值表!W4033</f>
        <v/>
      </c>
      <c r="Y4034" s="6">
        <f>待赋值表!X4033</f>
        <v/>
      </c>
      <c r="Z4034" s="3">
        <f>IF(M4034&gt;=0.01,"B_pre",IF(M4034&gt;=0,"C_pre","none"))</f>
        <v/>
      </c>
      <c r="AA4034" s="3">
        <f>IF(U4034&gt;0.125,"a_pre",IF(U4034&gt;=0,"b_pre","none"))</f>
        <v/>
      </c>
      <c r="AB4034" s="3">
        <f>AND(Z4034="B_pre",AA4034="a_pre")</f>
        <v/>
      </c>
      <c r="AC4034" s="3">
        <f>AND(Z4034="B_pre",AA4034="b_pre")</f>
        <v/>
      </c>
      <c r="AD4034" s="3">
        <f>AND(Z4034="C_pre",AA4034="a_pre")</f>
        <v/>
      </c>
      <c r="AE4034" s="3">
        <f>AND(Z4034="C_pre",AA4034="b_pre")</f>
        <v/>
      </c>
      <c r="AF4034" s="6">
        <f>待赋值表!C4033</f>
        <v/>
      </c>
      <c r="AG4034" s="3">
        <f t="array" ref="AG4034">IF(AB4034=TRUE,"A",IF(AC4034=TRUE,"B",IF(AD4034=TRUE,"C",IF(AE4034=TRUE,"D","其他"))))</f>
        <v/>
      </c>
      <c r="AH4034" s="3">
        <f>IF(分析表!$E$12&lt;&gt;"ALL",AND(AF4034=分析表!$E$10,AG4034=分析表!$E$12),IF(AF4034=分析表!$E$10,TRUE(),IF(AF4034="ALL",TRUE(),"")))</f>
        <v/>
      </c>
    </row>
    <row r="4035">
      <c r="A4035" s="3">
        <f>COUNTIF($AH$2:AH4035,"TRUE")</f>
        <v/>
      </c>
      <c r="B4035" s="3">
        <f>COUNTIF($AG$2:$AG4035,#REF!)</f>
        <v/>
      </c>
      <c r="C4035" s="56">
        <f>待赋值表!A4034</f>
        <v/>
      </c>
      <c r="E4035" s="6">
        <f>待赋值表!D4034</f>
        <v/>
      </c>
      <c r="F4035" s="6">
        <f>待赋值表!E4034</f>
        <v/>
      </c>
      <c r="G4035" s="6">
        <f>待赋值表!F4034</f>
        <v/>
      </c>
      <c r="H4035" s="6">
        <f>待赋值表!G4034</f>
        <v/>
      </c>
      <c r="I4035" s="6">
        <f>待赋值表!H4034</f>
        <v/>
      </c>
      <c r="J4035" s="6">
        <f>待赋值表!I4034</f>
        <v/>
      </c>
      <c r="K4035" s="6">
        <f>待赋值表!J4034</f>
        <v/>
      </c>
      <c r="L4035" s="6">
        <f>待赋值表!K4034</f>
        <v/>
      </c>
      <c r="M4035" s="6">
        <f>待赋值表!L4034</f>
        <v/>
      </c>
      <c r="N4035" s="6">
        <f>待赋值表!M4034</f>
        <v/>
      </c>
      <c r="O4035" s="6">
        <f>待赋值表!N4034</f>
        <v/>
      </c>
      <c r="P4035" s="6">
        <f>待赋值表!O4034</f>
        <v/>
      </c>
      <c r="Q4035" s="6">
        <f>IF(待赋值表!P4034&lt;&gt;"",待赋值表!P4034,0)</f>
        <v/>
      </c>
      <c r="R4035" s="6">
        <f>待赋值表!Q4034</f>
        <v/>
      </c>
      <c r="S4035" s="6">
        <f>待赋值表!R4034</f>
        <v/>
      </c>
      <c r="T4035" s="6">
        <f>待赋值表!S4034</f>
        <v/>
      </c>
      <c r="U4035" s="6">
        <f>待赋值表!T4034</f>
        <v/>
      </c>
      <c r="V4035" s="6">
        <f>待赋值表!U4034</f>
        <v/>
      </c>
      <c r="W4035" s="6">
        <f>待赋值表!V4034</f>
        <v/>
      </c>
      <c r="X4035" s="6">
        <f>待赋值表!W4034</f>
        <v/>
      </c>
      <c r="Y4035" s="6">
        <f>待赋值表!X4034</f>
        <v/>
      </c>
      <c r="Z4035" s="3">
        <f>IF(M4035&gt;=0.01,"B_pre",IF(M4035&gt;=0,"C_pre","none"))</f>
        <v/>
      </c>
      <c r="AA4035" s="3">
        <f>IF(U4035&gt;0.125,"a_pre",IF(U4035&gt;=0,"b_pre","none"))</f>
        <v/>
      </c>
      <c r="AB4035" s="3">
        <f>AND(Z4035="B_pre",AA4035="a_pre")</f>
        <v/>
      </c>
      <c r="AC4035" s="3">
        <f>AND(Z4035="B_pre",AA4035="b_pre")</f>
        <v/>
      </c>
      <c r="AD4035" s="3">
        <f>AND(Z4035="C_pre",AA4035="a_pre")</f>
        <v/>
      </c>
      <c r="AE4035" s="3">
        <f>AND(Z4035="C_pre",AA4035="b_pre")</f>
        <v/>
      </c>
      <c r="AF4035" s="6">
        <f>待赋值表!C4034</f>
        <v/>
      </c>
      <c r="AG4035" s="3">
        <f t="array" ref="AG4035">IF(AB4035=TRUE,"A",IF(AC4035=TRUE,"B",IF(AD4035=TRUE,"C",IF(AE4035=TRUE,"D","其他"))))</f>
        <v/>
      </c>
      <c r="AH4035" s="3">
        <f>IF(分析表!$E$12&lt;&gt;"ALL",AND(AF4035=分析表!$E$10,AG4035=分析表!$E$12),IF(AF4035=分析表!$E$10,TRUE(),IF(AF4035="ALL",TRUE(),"")))</f>
        <v/>
      </c>
    </row>
    <row r="4036">
      <c r="A4036" s="3">
        <f>COUNTIF($AH$2:AH4036,"TRUE")</f>
        <v/>
      </c>
      <c r="B4036" s="3">
        <f>COUNTIF($AG$2:$AG4036,#REF!)</f>
        <v/>
      </c>
      <c r="C4036" s="56">
        <f>待赋值表!A4035</f>
        <v/>
      </c>
      <c r="E4036" s="6">
        <f>待赋值表!D4035</f>
        <v/>
      </c>
      <c r="F4036" s="6">
        <f>待赋值表!E4035</f>
        <v/>
      </c>
      <c r="G4036" s="6">
        <f>待赋值表!F4035</f>
        <v/>
      </c>
      <c r="H4036" s="6">
        <f>待赋值表!G4035</f>
        <v/>
      </c>
      <c r="I4036" s="6">
        <f>待赋值表!H4035</f>
        <v/>
      </c>
      <c r="J4036" s="6">
        <f>待赋值表!I4035</f>
        <v/>
      </c>
      <c r="K4036" s="6">
        <f>待赋值表!J4035</f>
        <v/>
      </c>
      <c r="L4036" s="6">
        <f>待赋值表!K4035</f>
        <v/>
      </c>
      <c r="M4036" s="6">
        <f>待赋值表!L4035</f>
        <v/>
      </c>
      <c r="N4036" s="6">
        <f>待赋值表!M4035</f>
        <v/>
      </c>
      <c r="O4036" s="6">
        <f>待赋值表!N4035</f>
        <v/>
      </c>
      <c r="P4036" s="6">
        <f>待赋值表!O4035</f>
        <v/>
      </c>
      <c r="Q4036" s="6">
        <f>IF(待赋值表!P4035&lt;&gt;"",待赋值表!P4035,0)</f>
        <v/>
      </c>
      <c r="R4036" s="6">
        <f>待赋值表!Q4035</f>
        <v/>
      </c>
      <c r="S4036" s="6">
        <f>待赋值表!R4035</f>
        <v/>
      </c>
      <c r="T4036" s="6">
        <f>待赋值表!S4035</f>
        <v/>
      </c>
      <c r="U4036" s="6">
        <f>待赋值表!T4035</f>
        <v/>
      </c>
      <c r="V4036" s="6">
        <f>待赋值表!U4035</f>
        <v/>
      </c>
      <c r="W4036" s="6">
        <f>待赋值表!V4035</f>
        <v/>
      </c>
      <c r="X4036" s="6">
        <f>待赋值表!W4035</f>
        <v/>
      </c>
      <c r="Y4036" s="6">
        <f>待赋值表!X4035</f>
        <v/>
      </c>
      <c r="Z4036" s="3">
        <f>IF(M4036&gt;=0.01,"B_pre",IF(M4036&gt;=0,"C_pre","none"))</f>
        <v/>
      </c>
      <c r="AA4036" s="3">
        <f>IF(U4036&gt;0.125,"a_pre",IF(U4036&gt;=0,"b_pre","none"))</f>
        <v/>
      </c>
      <c r="AB4036" s="3">
        <f>AND(Z4036="B_pre",AA4036="a_pre")</f>
        <v/>
      </c>
      <c r="AC4036" s="3">
        <f>AND(Z4036="B_pre",AA4036="b_pre")</f>
        <v/>
      </c>
      <c r="AD4036" s="3">
        <f>AND(Z4036="C_pre",AA4036="a_pre")</f>
        <v/>
      </c>
      <c r="AE4036" s="3">
        <f>AND(Z4036="C_pre",AA4036="b_pre")</f>
        <v/>
      </c>
      <c r="AF4036" s="6">
        <f>待赋值表!C4035</f>
        <v/>
      </c>
      <c r="AG4036" s="3">
        <f t="array" ref="AG4036">IF(AB4036=TRUE,"A",IF(AC4036=TRUE,"B",IF(AD4036=TRUE,"C",IF(AE4036=TRUE,"D","其他"))))</f>
        <v/>
      </c>
      <c r="AH4036" s="3">
        <f>IF(分析表!$E$12&lt;&gt;"ALL",AND(AF4036=分析表!$E$10,AG4036=分析表!$E$12),IF(AF4036=分析表!$E$10,TRUE(),IF(AF4036="ALL",TRUE(),"")))</f>
        <v/>
      </c>
    </row>
    <row r="4037">
      <c r="A4037" s="3">
        <f>COUNTIF($AH$2:AH4037,"TRUE")</f>
        <v/>
      </c>
      <c r="B4037" s="3">
        <f>COUNTIF($AG$2:$AG4037,#REF!)</f>
        <v/>
      </c>
      <c r="C4037" s="56">
        <f>待赋值表!A4036</f>
        <v/>
      </c>
      <c r="E4037" s="6">
        <f>待赋值表!D4036</f>
        <v/>
      </c>
      <c r="F4037" s="6">
        <f>待赋值表!E4036</f>
        <v/>
      </c>
      <c r="G4037" s="6">
        <f>待赋值表!F4036</f>
        <v/>
      </c>
      <c r="H4037" s="6">
        <f>待赋值表!G4036</f>
        <v/>
      </c>
      <c r="I4037" s="6">
        <f>待赋值表!H4036</f>
        <v/>
      </c>
      <c r="J4037" s="6">
        <f>待赋值表!I4036</f>
        <v/>
      </c>
      <c r="K4037" s="6">
        <f>待赋值表!J4036</f>
        <v/>
      </c>
      <c r="L4037" s="6">
        <f>待赋值表!K4036</f>
        <v/>
      </c>
      <c r="M4037" s="6">
        <f>待赋值表!L4036</f>
        <v/>
      </c>
      <c r="N4037" s="6">
        <f>待赋值表!M4036</f>
        <v/>
      </c>
      <c r="O4037" s="6">
        <f>待赋值表!N4036</f>
        <v/>
      </c>
      <c r="P4037" s="6">
        <f>待赋值表!O4036</f>
        <v/>
      </c>
      <c r="Q4037" s="6">
        <f>IF(待赋值表!P4036&lt;&gt;"",待赋值表!P4036,0)</f>
        <v/>
      </c>
      <c r="R4037" s="6">
        <f>待赋值表!Q4036</f>
        <v/>
      </c>
      <c r="S4037" s="6">
        <f>待赋值表!R4036</f>
        <v/>
      </c>
      <c r="T4037" s="6">
        <f>待赋值表!S4036</f>
        <v/>
      </c>
      <c r="U4037" s="6">
        <f>待赋值表!T4036</f>
        <v/>
      </c>
      <c r="V4037" s="6">
        <f>待赋值表!U4036</f>
        <v/>
      </c>
      <c r="W4037" s="6">
        <f>待赋值表!V4036</f>
        <v/>
      </c>
      <c r="X4037" s="6">
        <f>待赋值表!W4036</f>
        <v/>
      </c>
      <c r="Y4037" s="6">
        <f>待赋值表!X4036</f>
        <v/>
      </c>
      <c r="Z4037" s="3">
        <f>IF(M4037&gt;=0.01,"B_pre",IF(M4037&gt;=0,"C_pre","none"))</f>
        <v/>
      </c>
      <c r="AA4037" s="3">
        <f>IF(U4037&gt;0.125,"a_pre",IF(U4037&gt;=0,"b_pre","none"))</f>
        <v/>
      </c>
      <c r="AB4037" s="3">
        <f>AND(Z4037="B_pre",AA4037="a_pre")</f>
        <v/>
      </c>
      <c r="AC4037" s="3">
        <f>AND(Z4037="B_pre",AA4037="b_pre")</f>
        <v/>
      </c>
      <c r="AD4037" s="3">
        <f>AND(Z4037="C_pre",AA4037="a_pre")</f>
        <v/>
      </c>
      <c r="AE4037" s="3">
        <f>AND(Z4037="C_pre",AA4037="b_pre")</f>
        <v/>
      </c>
      <c r="AF4037" s="6">
        <f>待赋值表!C4036</f>
        <v/>
      </c>
      <c r="AG4037" s="3">
        <f t="array" ref="AG4037">IF(AB4037=TRUE,"A",IF(AC4037=TRUE,"B",IF(AD4037=TRUE,"C",IF(AE4037=TRUE,"D","其他"))))</f>
        <v/>
      </c>
      <c r="AH4037" s="3">
        <f>IF(分析表!$E$12&lt;&gt;"ALL",AND(AF4037=分析表!$E$10,AG4037=分析表!$E$12),IF(AF4037=分析表!$E$10,TRUE(),IF(AF4037="ALL",TRUE(),"")))</f>
        <v/>
      </c>
    </row>
    <row r="4038">
      <c r="A4038" s="3">
        <f>COUNTIF($AH$2:AH4038,"TRUE")</f>
        <v/>
      </c>
      <c r="B4038" s="3">
        <f>COUNTIF($AG$2:$AG4038,#REF!)</f>
        <v/>
      </c>
      <c r="C4038" s="56">
        <f>待赋值表!A4037</f>
        <v/>
      </c>
      <c r="E4038" s="6">
        <f>待赋值表!D4037</f>
        <v/>
      </c>
      <c r="F4038" s="6">
        <f>待赋值表!E4037</f>
        <v/>
      </c>
      <c r="G4038" s="6">
        <f>待赋值表!F4037</f>
        <v/>
      </c>
      <c r="H4038" s="6">
        <f>待赋值表!G4037</f>
        <v/>
      </c>
      <c r="I4038" s="6">
        <f>待赋值表!H4037</f>
        <v/>
      </c>
      <c r="J4038" s="6">
        <f>待赋值表!I4037</f>
        <v/>
      </c>
      <c r="K4038" s="6">
        <f>待赋值表!J4037</f>
        <v/>
      </c>
      <c r="L4038" s="6">
        <f>待赋值表!K4037</f>
        <v/>
      </c>
      <c r="M4038" s="6">
        <f>待赋值表!L4037</f>
        <v/>
      </c>
      <c r="N4038" s="6">
        <f>待赋值表!M4037</f>
        <v/>
      </c>
      <c r="O4038" s="6">
        <f>待赋值表!N4037</f>
        <v/>
      </c>
      <c r="P4038" s="6">
        <f>待赋值表!O4037</f>
        <v/>
      </c>
      <c r="Q4038" s="6">
        <f>IF(待赋值表!P4037&lt;&gt;"",待赋值表!P4037,0)</f>
        <v/>
      </c>
      <c r="R4038" s="6">
        <f>待赋值表!Q4037</f>
        <v/>
      </c>
      <c r="S4038" s="6">
        <f>待赋值表!R4037</f>
        <v/>
      </c>
      <c r="T4038" s="6">
        <f>待赋值表!S4037</f>
        <v/>
      </c>
      <c r="U4038" s="6">
        <f>待赋值表!T4037</f>
        <v/>
      </c>
      <c r="V4038" s="6">
        <f>待赋值表!U4037</f>
        <v/>
      </c>
      <c r="W4038" s="6">
        <f>待赋值表!V4037</f>
        <v/>
      </c>
      <c r="X4038" s="6">
        <f>待赋值表!W4037</f>
        <v/>
      </c>
      <c r="Y4038" s="6">
        <f>待赋值表!X4037</f>
        <v/>
      </c>
      <c r="Z4038" s="3">
        <f>IF(M4038&gt;=0.01,"B_pre",IF(M4038&gt;=0,"C_pre","none"))</f>
        <v/>
      </c>
      <c r="AA4038" s="3">
        <f>IF(U4038&gt;0.125,"a_pre",IF(U4038&gt;=0,"b_pre","none"))</f>
        <v/>
      </c>
      <c r="AB4038" s="3">
        <f>AND(Z4038="B_pre",AA4038="a_pre")</f>
        <v/>
      </c>
      <c r="AC4038" s="3">
        <f>AND(Z4038="B_pre",AA4038="b_pre")</f>
        <v/>
      </c>
      <c r="AD4038" s="3">
        <f>AND(Z4038="C_pre",AA4038="a_pre")</f>
        <v/>
      </c>
      <c r="AE4038" s="3">
        <f>AND(Z4038="C_pre",AA4038="b_pre")</f>
        <v/>
      </c>
      <c r="AF4038" s="6">
        <f>待赋值表!C4037</f>
        <v/>
      </c>
      <c r="AG4038" s="3">
        <f t="array" ref="AG4038">IF(AB4038=TRUE,"A",IF(AC4038=TRUE,"B",IF(AD4038=TRUE,"C",IF(AE4038=TRUE,"D","其他"))))</f>
        <v/>
      </c>
      <c r="AH4038" s="3">
        <f>IF(分析表!$E$12&lt;&gt;"ALL",AND(AF4038=分析表!$E$10,AG4038=分析表!$E$12),IF(AF4038=分析表!$E$10,TRUE(),IF(AF4038="ALL",TRUE(),"")))</f>
        <v/>
      </c>
    </row>
    <row r="4039">
      <c r="A4039" s="3">
        <f>COUNTIF($AH$2:AH4039,"TRUE")</f>
        <v/>
      </c>
      <c r="B4039" s="3">
        <f>COUNTIF($AG$2:$AG4039,#REF!)</f>
        <v/>
      </c>
      <c r="C4039" s="56">
        <f>待赋值表!A4038</f>
        <v/>
      </c>
      <c r="E4039" s="6">
        <f>待赋值表!D4038</f>
        <v/>
      </c>
      <c r="F4039" s="6">
        <f>待赋值表!E4038</f>
        <v/>
      </c>
      <c r="G4039" s="6">
        <f>待赋值表!F4038</f>
        <v/>
      </c>
      <c r="H4039" s="6">
        <f>待赋值表!G4038</f>
        <v/>
      </c>
      <c r="I4039" s="6">
        <f>待赋值表!H4038</f>
        <v/>
      </c>
      <c r="J4039" s="6">
        <f>待赋值表!I4038</f>
        <v/>
      </c>
      <c r="K4039" s="6">
        <f>待赋值表!J4038</f>
        <v/>
      </c>
      <c r="L4039" s="6">
        <f>待赋值表!K4038</f>
        <v/>
      </c>
      <c r="M4039" s="6">
        <f>待赋值表!L4038</f>
        <v/>
      </c>
      <c r="N4039" s="6">
        <f>待赋值表!M4038</f>
        <v/>
      </c>
      <c r="O4039" s="6">
        <f>待赋值表!N4038</f>
        <v/>
      </c>
      <c r="P4039" s="6">
        <f>待赋值表!O4038</f>
        <v/>
      </c>
      <c r="Q4039" s="6">
        <f>IF(待赋值表!P4038&lt;&gt;"",待赋值表!P4038,0)</f>
        <v/>
      </c>
      <c r="R4039" s="6">
        <f>待赋值表!Q4038</f>
        <v/>
      </c>
      <c r="S4039" s="6">
        <f>待赋值表!R4038</f>
        <v/>
      </c>
      <c r="T4039" s="6">
        <f>待赋值表!S4038</f>
        <v/>
      </c>
      <c r="U4039" s="6">
        <f>待赋值表!T4038</f>
        <v/>
      </c>
      <c r="V4039" s="6">
        <f>待赋值表!U4038</f>
        <v/>
      </c>
      <c r="W4039" s="6">
        <f>待赋值表!V4038</f>
        <v/>
      </c>
      <c r="X4039" s="6">
        <f>待赋值表!W4038</f>
        <v/>
      </c>
      <c r="Y4039" s="6">
        <f>待赋值表!X4038</f>
        <v/>
      </c>
      <c r="Z4039" s="3">
        <f>IF(M4039&gt;=0.01,"B_pre",IF(M4039&gt;=0,"C_pre","none"))</f>
        <v/>
      </c>
      <c r="AA4039" s="3">
        <f>IF(U4039&gt;0.125,"a_pre",IF(U4039&gt;=0,"b_pre","none"))</f>
        <v/>
      </c>
      <c r="AB4039" s="3">
        <f>AND(Z4039="B_pre",AA4039="a_pre")</f>
        <v/>
      </c>
      <c r="AC4039" s="3">
        <f>AND(Z4039="B_pre",AA4039="b_pre")</f>
        <v/>
      </c>
      <c r="AD4039" s="3">
        <f>AND(Z4039="C_pre",AA4039="a_pre")</f>
        <v/>
      </c>
      <c r="AE4039" s="3">
        <f>AND(Z4039="C_pre",AA4039="b_pre")</f>
        <v/>
      </c>
      <c r="AF4039" s="6">
        <f>待赋值表!C4038</f>
        <v/>
      </c>
      <c r="AG4039" s="3">
        <f t="array" ref="AG4039">IF(AB4039=TRUE,"A",IF(AC4039=TRUE,"B",IF(AD4039=TRUE,"C",IF(AE4039=TRUE,"D","其他"))))</f>
        <v/>
      </c>
      <c r="AH4039" s="3">
        <f>IF(分析表!$E$12&lt;&gt;"ALL",AND(AF4039=分析表!$E$10,AG4039=分析表!$E$12),IF(AF4039=分析表!$E$10,TRUE(),IF(AF4039="ALL",TRUE(),"")))</f>
        <v/>
      </c>
    </row>
    <row r="4040">
      <c r="A4040" s="3">
        <f>COUNTIF($AH$2:AH4040,"TRUE")</f>
        <v/>
      </c>
      <c r="B4040" s="3">
        <f>COUNTIF($AG$2:$AG4040,#REF!)</f>
        <v/>
      </c>
      <c r="C4040" s="56">
        <f>待赋值表!A4039</f>
        <v/>
      </c>
      <c r="E4040" s="6">
        <f>待赋值表!D4039</f>
        <v/>
      </c>
      <c r="F4040" s="6">
        <f>待赋值表!E4039</f>
        <v/>
      </c>
      <c r="G4040" s="6">
        <f>待赋值表!F4039</f>
        <v/>
      </c>
      <c r="H4040" s="6">
        <f>待赋值表!G4039</f>
        <v/>
      </c>
      <c r="I4040" s="6">
        <f>待赋值表!H4039</f>
        <v/>
      </c>
      <c r="J4040" s="6">
        <f>待赋值表!I4039</f>
        <v/>
      </c>
      <c r="K4040" s="6">
        <f>待赋值表!J4039</f>
        <v/>
      </c>
      <c r="L4040" s="6">
        <f>待赋值表!K4039</f>
        <v/>
      </c>
      <c r="M4040" s="6">
        <f>待赋值表!L4039</f>
        <v/>
      </c>
      <c r="N4040" s="6">
        <f>待赋值表!M4039</f>
        <v/>
      </c>
      <c r="O4040" s="6">
        <f>待赋值表!N4039</f>
        <v/>
      </c>
      <c r="P4040" s="6">
        <f>待赋值表!O4039</f>
        <v/>
      </c>
      <c r="Q4040" s="6">
        <f>IF(待赋值表!P4039&lt;&gt;"",待赋值表!P4039,0)</f>
        <v/>
      </c>
      <c r="R4040" s="6">
        <f>待赋值表!Q4039</f>
        <v/>
      </c>
      <c r="S4040" s="6">
        <f>待赋值表!R4039</f>
        <v/>
      </c>
      <c r="T4040" s="6">
        <f>待赋值表!S4039</f>
        <v/>
      </c>
      <c r="U4040" s="6">
        <f>待赋值表!T4039</f>
        <v/>
      </c>
      <c r="V4040" s="6">
        <f>待赋值表!U4039</f>
        <v/>
      </c>
      <c r="W4040" s="6">
        <f>待赋值表!V4039</f>
        <v/>
      </c>
      <c r="X4040" s="6">
        <f>待赋值表!W4039</f>
        <v/>
      </c>
      <c r="Y4040" s="6">
        <f>待赋值表!X4039</f>
        <v/>
      </c>
      <c r="Z4040" s="3">
        <f>IF(M4040&gt;=0.01,"B_pre",IF(M4040&gt;=0,"C_pre","none"))</f>
        <v/>
      </c>
      <c r="AA4040" s="3">
        <f>IF(U4040&gt;0.125,"a_pre",IF(U4040&gt;=0,"b_pre","none"))</f>
        <v/>
      </c>
      <c r="AB4040" s="3">
        <f>AND(Z4040="B_pre",AA4040="a_pre")</f>
        <v/>
      </c>
      <c r="AC4040" s="3">
        <f>AND(Z4040="B_pre",AA4040="b_pre")</f>
        <v/>
      </c>
      <c r="AD4040" s="3">
        <f>AND(Z4040="C_pre",AA4040="a_pre")</f>
        <v/>
      </c>
      <c r="AE4040" s="3">
        <f>AND(Z4040="C_pre",AA4040="b_pre")</f>
        <v/>
      </c>
      <c r="AF4040" s="6">
        <f>待赋值表!C4039</f>
        <v/>
      </c>
      <c r="AG4040" s="3">
        <f t="array" ref="AG4040">IF(AB4040=TRUE,"A",IF(AC4040=TRUE,"B",IF(AD4040=TRUE,"C",IF(AE4040=TRUE,"D","其他"))))</f>
        <v/>
      </c>
      <c r="AH4040" s="3">
        <f>IF(分析表!$E$12&lt;&gt;"ALL",AND(AF4040=分析表!$E$10,AG4040=分析表!$E$12),IF(AF4040=分析表!$E$10,TRUE(),IF(AF4040="ALL",TRUE(),"")))</f>
        <v/>
      </c>
    </row>
    <row r="4041">
      <c r="A4041" s="3">
        <f>COUNTIF($AH$2:AH4041,"TRUE")</f>
        <v/>
      </c>
      <c r="B4041" s="3">
        <f>COUNTIF($AG$2:$AG4041,#REF!)</f>
        <v/>
      </c>
      <c r="C4041" s="56">
        <f>待赋值表!A4040</f>
        <v/>
      </c>
      <c r="E4041" s="6">
        <f>待赋值表!D4040</f>
        <v/>
      </c>
      <c r="F4041" s="6">
        <f>待赋值表!E4040</f>
        <v/>
      </c>
      <c r="G4041" s="6">
        <f>待赋值表!F4040</f>
        <v/>
      </c>
      <c r="H4041" s="6">
        <f>待赋值表!G4040</f>
        <v/>
      </c>
      <c r="I4041" s="6">
        <f>待赋值表!H4040</f>
        <v/>
      </c>
      <c r="J4041" s="6">
        <f>待赋值表!I4040</f>
        <v/>
      </c>
      <c r="K4041" s="6">
        <f>待赋值表!J4040</f>
        <v/>
      </c>
      <c r="L4041" s="6">
        <f>待赋值表!K4040</f>
        <v/>
      </c>
      <c r="M4041" s="6">
        <f>待赋值表!L4040</f>
        <v/>
      </c>
      <c r="N4041" s="6">
        <f>待赋值表!M4040</f>
        <v/>
      </c>
      <c r="O4041" s="6">
        <f>待赋值表!N4040</f>
        <v/>
      </c>
      <c r="P4041" s="6">
        <f>待赋值表!O4040</f>
        <v/>
      </c>
      <c r="Q4041" s="6">
        <f>IF(待赋值表!P4040&lt;&gt;"",待赋值表!P4040,0)</f>
        <v/>
      </c>
      <c r="R4041" s="6">
        <f>待赋值表!Q4040</f>
        <v/>
      </c>
      <c r="S4041" s="6">
        <f>待赋值表!R4040</f>
        <v/>
      </c>
      <c r="T4041" s="6">
        <f>待赋值表!S4040</f>
        <v/>
      </c>
      <c r="U4041" s="6">
        <f>待赋值表!T4040</f>
        <v/>
      </c>
      <c r="V4041" s="6">
        <f>待赋值表!U4040</f>
        <v/>
      </c>
      <c r="W4041" s="6">
        <f>待赋值表!V4040</f>
        <v/>
      </c>
      <c r="X4041" s="6">
        <f>待赋值表!W4040</f>
        <v/>
      </c>
      <c r="Y4041" s="6">
        <f>待赋值表!X4040</f>
        <v/>
      </c>
      <c r="Z4041" s="3">
        <f>IF(M4041&gt;=0.01,"B_pre",IF(M4041&gt;=0,"C_pre","none"))</f>
        <v/>
      </c>
      <c r="AA4041" s="3">
        <f>IF(U4041&gt;0.125,"a_pre",IF(U4041&gt;=0,"b_pre","none"))</f>
        <v/>
      </c>
      <c r="AB4041" s="3">
        <f>AND(Z4041="B_pre",AA4041="a_pre")</f>
        <v/>
      </c>
      <c r="AC4041" s="3">
        <f>AND(Z4041="B_pre",AA4041="b_pre")</f>
        <v/>
      </c>
      <c r="AD4041" s="3">
        <f>AND(Z4041="C_pre",AA4041="a_pre")</f>
        <v/>
      </c>
      <c r="AE4041" s="3">
        <f>AND(Z4041="C_pre",AA4041="b_pre")</f>
        <v/>
      </c>
      <c r="AF4041" s="6">
        <f>待赋值表!C4040</f>
        <v/>
      </c>
      <c r="AG4041" s="3">
        <f t="array" ref="AG4041">IF(AB4041=TRUE,"A",IF(AC4041=TRUE,"B",IF(AD4041=TRUE,"C",IF(AE4041=TRUE,"D","其他"))))</f>
        <v/>
      </c>
      <c r="AH4041" s="3">
        <f>IF(分析表!$E$12&lt;&gt;"ALL",AND(AF4041=分析表!$E$10,AG4041=分析表!$E$12),IF(AF4041=分析表!$E$10,TRUE(),IF(AF4041="ALL",TRUE(),"")))</f>
        <v/>
      </c>
    </row>
    <row r="4042">
      <c r="A4042" s="3">
        <f>COUNTIF($AH$2:AH4042,"TRUE")</f>
        <v/>
      </c>
      <c r="B4042" s="3">
        <f>COUNTIF($AG$2:$AG4042,#REF!)</f>
        <v/>
      </c>
      <c r="C4042" s="56">
        <f>待赋值表!A4041</f>
        <v/>
      </c>
      <c r="E4042" s="6">
        <f>待赋值表!D4041</f>
        <v/>
      </c>
      <c r="F4042" s="6">
        <f>待赋值表!E4041</f>
        <v/>
      </c>
      <c r="G4042" s="6">
        <f>待赋值表!F4041</f>
        <v/>
      </c>
      <c r="H4042" s="6">
        <f>待赋值表!G4041</f>
        <v/>
      </c>
      <c r="I4042" s="6">
        <f>待赋值表!H4041</f>
        <v/>
      </c>
      <c r="J4042" s="6">
        <f>待赋值表!I4041</f>
        <v/>
      </c>
      <c r="K4042" s="6">
        <f>待赋值表!J4041</f>
        <v/>
      </c>
      <c r="L4042" s="6">
        <f>待赋值表!K4041</f>
        <v/>
      </c>
      <c r="M4042" s="6">
        <f>待赋值表!L4041</f>
        <v/>
      </c>
      <c r="N4042" s="6">
        <f>待赋值表!M4041</f>
        <v/>
      </c>
      <c r="O4042" s="6">
        <f>待赋值表!N4041</f>
        <v/>
      </c>
      <c r="P4042" s="6">
        <f>待赋值表!O4041</f>
        <v/>
      </c>
      <c r="Q4042" s="6">
        <f>IF(待赋值表!P4041&lt;&gt;"",待赋值表!P4041,0)</f>
        <v/>
      </c>
      <c r="R4042" s="6">
        <f>待赋值表!Q4041</f>
        <v/>
      </c>
      <c r="S4042" s="6">
        <f>待赋值表!R4041</f>
        <v/>
      </c>
      <c r="T4042" s="6">
        <f>待赋值表!S4041</f>
        <v/>
      </c>
      <c r="U4042" s="6">
        <f>待赋值表!T4041</f>
        <v/>
      </c>
      <c r="V4042" s="6">
        <f>待赋值表!U4041</f>
        <v/>
      </c>
      <c r="W4042" s="6">
        <f>待赋值表!V4041</f>
        <v/>
      </c>
      <c r="X4042" s="6">
        <f>待赋值表!W4041</f>
        <v/>
      </c>
      <c r="Y4042" s="6">
        <f>待赋值表!X4041</f>
        <v/>
      </c>
      <c r="Z4042" s="3">
        <f>IF(M4042&gt;=0.01,"B_pre",IF(M4042&gt;=0,"C_pre","none"))</f>
        <v/>
      </c>
      <c r="AA4042" s="3">
        <f>IF(U4042&gt;0.125,"a_pre",IF(U4042&gt;=0,"b_pre","none"))</f>
        <v/>
      </c>
      <c r="AB4042" s="3">
        <f>AND(Z4042="B_pre",AA4042="a_pre")</f>
        <v/>
      </c>
      <c r="AC4042" s="3">
        <f>AND(Z4042="B_pre",AA4042="b_pre")</f>
        <v/>
      </c>
      <c r="AD4042" s="3">
        <f>AND(Z4042="C_pre",AA4042="a_pre")</f>
        <v/>
      </c>
      <c r="AE4042" s="3">
        <f>AND(Z4042="C_pre",AA4042="b_pre")</f>
        <v/>
      </c>
      <c r="AF4042" s="6">
        <f>待赋值表!C4041</f>
        <v/>
      </c>
      <c r="AG4042" s="3">
        <f t="array" ref="AG4042">IF(AB4042=TRUE,"A",IF(AC4042=TRUE,"B",IF(AD4042=TRUE,"C",IF(AE4042=TRUE,"D","其他"))))</f>
        <v/>
      </c>
      <c r="AH4042" s="3">
        <f>IF(分析表!$E$12&lt;&gt;"ALL",AND(AF4042=分析表!$E$10,AG4042=分析表!$E$12),IF(AF4042=分析表!$E$10,TRUE(),IF(AF4042="ALL",TRUE(),"")))</f>
        <v/>
      </c>
    </row>
    <row r="4043">
      <c r="A4043" s="3">
        <f>COUNTIF($AH$2:AH4043,"TRUE")</f>
        <v/>
      </c>
      <c r="B4043" s="3">
        <f>COUNTIF($AG$2:$AG4043,#REF!)</f>
        <v/>
      </c>
      <c r="C4043" s="56">
        <f>待赋值表!A4042</f>
        <v/>
      </c>
      <c r="E4043" s="6">
        <f>待赋值表!D4042</f>
        <v/>
      </c>
      <c r="F4043" s="6">
        <f>待赋值表!E4042</f>
        <v/>
      </c>
      <c r="G4043" s="6">
        <f>待赋值表!F4042</f>
        <v/>
      </c>
      <c r="H4043" s="6">
        <f>待赋值表!G4042</f>
        <v/>
      </c>
      <c r="I4043" s="6">
        <f>待赋值表!H4042</f>
        <v/>
      </c>
      <c r="J4043" s="6">
        <f>待赋值表!I4042</f>
        <v/>
      </c>
      <c r="K4043" s="6">
        <f>待赋值表!J4042</f>
        <v/>
      </c>
      <c r="L4043" s="6">
        <f>待赋值表!K4042</f>
        <v/>
      </c>
      <c r="M4043" s="6">
        <f>待赋值表!L4042</f>
        <v/>
      </c>
      <c r="N4043" s="6">
        <f>待赋值表!M4042</f>
        <v/>
      </c>
      <c r="O4043" s="6">
        <f>待赋值表!N4042</f>
        <v/>
      </c>
      <c r="P4043" s="6">
        <f>待赋值表!O4042</f>
        <v/>
      </c>
      <c r="Q4043" s="6">
        <f>IF(待赋值表!P4042&lt;&gt;"",待赋值表!P4042,0)</f>
        <v/>
      </c>
      <c r="R4043" s="6">
        <f>待赋值表!Q4042</f>
        <v/>
      </c>
      <c r="S4043" s="6">
        <f>待赋值表!R4042</f>
        <v/>
      </c>
      <c r="T4043" s="6">
        <f>待赋值表!S4042</f>
        <v/>
      </c>
      <c r="U4043" s="6">
        <f>待赋值表!T4042</f>
        <v/>
      </c>
      <c r="V4043" s="6">
        <f>待赋值表!U4042</f>
        <v/>
      </c>
      <c r="W4043" s="6">
        <f>待赋值表!V4042</f>
        <v/>
      </c>
      <c r="X4043" s="6">
        <f>待赋值表!W4042</f>
        <v/>
      </c>
      <c r="Y4043" s="6">
        <f>待赋值表!X4042</f>
        <v/>
      </c>
      <c r="Z4043" s="3">
        <f>IF(M4043&gt;=0.01,"B_pre",IF(M4043&gt;=0,"C_pre","none"))</f>
        <v/>
      </c>
      <c r="AA4043" s="3">
        <f>IF(U4043&gt;0.125,"a_pre",IF(U4043&gt;=0,"b_pre","none"))</f>
        <v/>
      </c>
      <c r="AB4043" s="3">
        <f>AND(Z4043="B_pre",AA4043="a_pre")</f>
        <v/>
      </c>
      <c r="AC4043" s="3">
        <f>AND(Z4043="B_pre",AA4043="b_pre")</f>
        <v/>
      </c>
      <c r="AD4043" s="3">
        <f>AND(Z4043="C_pre",AA4043="a_pre")</f>
        <v/>
      </c>
      <c r="AE4043" s="3">
        <f>AND(Z4043="C_pre",AA4043="b_pre")</f>
        <v/>
      </c>
      <c r="AF4043" s="6">
        <f>待赋值表!C4042</f>
        <v/>
      </c>
      <c r="AG4043" s="3">
        <f t="array" ref="AG4043">IF(AB4043=TRUE,"A",IF(AC4043=TRUE,"B",IF(AD4043=TRUE,"C",IF(AE4043=TRUE,"D","其他"))))</f>
        <v/>
      </c>
      <c r="AH4043" s="3">
        <f>IF(分析表!$E$12&lt;&gt;"ALL",AND(AF4043=分析表!$E$10,AG4043=分析表!$E$12),IF(AF4043=分析表!$E$10,TRUE(),IF(AF4043="ALL",TRUE(),"")))</f>
        <v/>
      </c>
    </row>
    <row r="4044">
      <c r="A4044" s="3">
        <f>COUNTIF($AH$2:AH4044,"TRUE")</f>
        <v/>
      </c>
      <c r="B4044" s="3">
        <f>COUNTIF($AG$2:$AG4044,#REF!)</f>
        <v/>
      </c>
      <c r="C4044" s="56">
        <f>待赋值表!A4043</f>
        <v/>
      </c>
      <c r="E4044" s="6">
        <f>待赋值表!D4043</f>
        <v/>
      </c>
      <c r="F4044" s="6">
        <f>待赋值表!E4043</f>
        <v/>
      </c>
      <c r="G4044" s="6">
        <f>待赋值表!F4043</f>
        <v/>
      </c>
      <c r="H4044" s="6">
        <f>待赋值表!G4043</f>
        <v/>
      </c>
      <c r="I4044" s="6">
        <f>待赋值表!H4043</f>
        <v/>
      </c>
      <c r="J4044" s="6">
        <f>待赋值表!I4043</f>
        <v/>
      </c>
      <c r="K4044" s="6">
        <f>待赋值表!J4043</f>
        <v/>
      </c>
      <c r="L4044" s="6">
        <f>待赋值表!K4043</f>
        <v/>
      </c>
      <c r="M4044" s="6">
        <f>待赋值表!L4043</f>
        <v/>
      </c>
      <c r="N4044" s="6">
        <f>待赋值表!M4043</f>
        <v/>
      </c>
      <c r="O4044" s="6">
        <f>待赋值表!N4043</f>
        <v/>
      </c>
      <c r="P4044" s="6">
        <f>待赋值表!O4043</f>
        <v/>
      </c>
      <c r="Q4044" s="6">
        <f>IF(待赋值表!P4043&lt;&gt;"",待赋值表!P4043,0)</f>
        <v/>
      </c>
      <c r="R4044" s="6">
        <f>待赋值表!Q4043</f>
        <v/>
      </c>
      <c r="S4044" s="6">
        <f>待赋值表!R4043</f>
        <v/>
      </c>
      <c r="T4044" s="6">
        <f>待赋值表!S4043</f>
        <v/>
      </c>
      <c r="U4044" s="6">
        <f>待赋值表!T4043</f>
        <v/>
      </c>
      <c r="V4044" s="6">
        <f>待赋值表!U4043</f>
        <v/>
      </c>
      <c r="W4044" s="6">
        <f>待赋值表!V4043</f>
        <v/>
      </c>
      <c r="X4044" s="6">
        <f>待赋值表!W4043</f>
        <v/>
      </c>
      <c r="Y4044" s="6">
        <f>待赋值表!X4043</f>
        <v/>
      </c>
      <c r="Z4044" s="3">
        <f>IF(M4044&gt;=0.01,"B_pre",IF(M4044&gt;=0,"C_pre","none"))</f>
        <v/>
      </c>
      <c r="AA4044" s="3">
        <f>IF(U4044&gt;0.125,"a_pre",IF(U4044&gt;=0,"b_pre","none"))</f>
        <v/>
      </c>
      <c r="AB4044" s="3">
        <f>AND(Z4044="B_pre",AA4044="a_pre")</f>
        <v/>
      </c>
      <c r="AC4044" s="3">
        <f>AND(Z4044="B_pre",AA4044="b_pre")</f>
        <v/>
      </c>
      <c r="AD4044" s="3">
        <f>AND(Z4044="C_pre",AA4044="a_pre")</f>
        <v/>
      </c>
      <c r="AE4044" s="3">
        <f>AND(Z4044="C_pre",AA4044="b_pre")</f>
        <v/>
      </c>
      <c r="AF4044" s="6">
        <f>待赋值表!C4043</f>
        <v/>
      </c>
      <c r="AG4044" s="3">
        <f t="array" ref="AG4044">IF(AB4044=TRUE,"A",IF(AC4044=TRUE,"B",IF(AD4044=TRUE,"C",IF(AE4044=TRUE,"D","其他"))))</f>
        <v/>
      </c>
      <c r="AH4044" s="3">
        <f>IF(分析表!$E$12&lt;&gt;"ALL",AND(AF4044=分析表!$E$10,AG4044=分析表!$E$12),IF(AF4044=分析表!$E$10,TRUE(),IF(AF4044="ALL",TRUE(),"")))</f>
        <v/>
      </c>
    </row>
    <row r="4045">
      <c r="A4045" s="3">
        <f>COUNTIF($AH$2:AH4045,"TRUE")</f>
        <v/>
      </c>
      <c r="B4045" s="3">
        <f>COUNTIF($AG$2:$AG4045,#REF!)</f>
        <v/>
      </c>
      <c r="C4045" s="56">
        <f>待赋值表!A4044</f>
        <v/>
      </c>
      <c r="E4045" s="6">
        <f>待赋值表!D4044</f>
        <v/>
      </c>
      <c r="F4045" s="6">
        <f>待赋值表!E4044</f>
        <v/>
      </c>
      <c r="G4045" s="6">
        <f>待赋值表!F4044</f>
        <v/>
      </c>
      <c r="H4045" s="6">
        <f>待赋值表!G4044</f>
        <v/>
      </c>
      <c r="I4045" s="6">
        <f>待赋值表!H4044</f>
        <v/>
      </c>
      <c r="J4045" s="6">
        <f>待赋值表!I4044</f>
        <v/>
      </c>
      <c r="K4045" s="6">
        <f>待赋值表!J4044</f>
        <v/>
      </c>
      <c r="L4045" s="6">
        <f>待赋值表!K4044</f>
        <v/>
      </c>
      <c r="M4045" s="6">
        <f>待赋值表!L4044</f>
        <v/>
      </c>
      <c r="N4045" s="6">
        <f>待赋值表!M4044</f>
        <v/>
      </c>
      <c r="O4045" s="6">
        <f>待赋值表!N4044</f>
        <v/>
      </c>
      <c r="P4045" s="6">
        <f>待赋值表!O4044</f>
        <v/>
      </c>
      <c r="Q4045" s="6">
        <f>IF(待赋值表!P4044&lt;&gt;"",待赋值表!P4044,0)</f>
        <v/>
      </c>
      <c r="R4045" s="6">
        <f>待赋值表!Q4044</f>
        <v/>
      </c>
      <c r="S4045" s="6">
        <f>待赋值表!R4044</f>
        <v/>
      </c>
      <c r="T4045" s="6">
        <f>待赋值表!S4044</f>
        <v/>
      </c>
      <c r="U4045" s="6">
        <f>待赋值表!T4044</f>
        <v/>
      </c>
      <c r="V4045" s="6">
        <f>待赋值表!U4044</f>
        <v/>
      </c>
      <c r="W4045" s="6">
        <f>待赋值表!V4044</f>
        <v/>
      </c>
      <c r="X4045" s="6">
        <f>待赋值表!W4044</f>
        <v/>
      </c>
      <c r="Y4045" s="6">
        <f>待赋值表!X4044</f>
        <v/>
      </c>
      <c r="Z4045" s="3">
        <f>IF(M4045&gt;=0.01,"B_pre",IF(M4045&gt;=0,"C_pre","none"))</f>
        <v/>
      </c>
      <c r="AA4045" s="3">
        <f>IF(U4045&gt;0.125,"a_pre",IF(U4045&gt;=0,"b_pre","none"))</f>
        <v/>
      </c>
      <c r="AB4045" s="3">
        <f>AND(Z4045="B_pre",AA4045="a_pre")</f>
        <v/>
      </c>
      <c r="AC4045" s="3">
        <f>AND(Z4045="B_pre",AA4045="b_pre")</f>
        <v/>
      </c>
      <c r="AD4045" s="3">
        <f>AND(Z4045="C_pre",AA4045="a_pre")</f>
        <v/>
      </c>
      <c r="AE4045" s="3">
        <f>AND(Z4045="C_pre",AA4045="b_pre")</f>
        <v/>
      </c>
      <c r="AF4045" s="6">
        <f>待赋值表!C4044</f>
        <v/>
      </c>
      <c r="AG4045" s="3">
        <f t="array" ref="AG4045">IF(AB4045=TRUE,"A",IF(AC4045=TRUE,"B",IF(AD4045=TRUE,"C",IF(AE4045=TRUE,"D","其他"))))</f>
        <v/>
      </c>
      <c r="AH4045" s="3">
        <f>IF(分析表!$E$12&lt;&gt;"ALL",AND(AF4045=分析表!$E$10,AG4045=分析表!$E$12),IF(AF4045=分析表!$E$10,TRUE(),IF(AF4045="ALL",TRUE(),"")))</f>
        <v/>
      </c>
    </row>
    <row r="4046">
      <c r="A4046" s="3">
        <f>COUNTIF($AH$2:AH4046,"TRUE")</f>
        <v/>
      </c>
      <c r="B4046" s="3">
        <f>COUNTIF($AG$2:$AG4046,#REF!)</f>
        <v/>
      </c>
      <c r="C4046" s="56">
        <f>待赋值表!A4045</f>
        <v/>
      </c>
      <c r="E4046" s="6">
        <f>待赋值表!D4045</f>
        <v/>
      </c>
      <c r="F4046" s="6">
        <f>待赋值表!E4045</f>
        <v/>
      </c>
      <c r="G4046" s="6">
        <f>待赋值表!F4045</f>
        <v/>
      </c>
      <c r="H4046" s="6">
        <f>待赋值表!G4045</f>
        <v/>
      </c>
      <c r="I4046" s="6">
        <f>待赋值表!H4045</f>
        <v/>
      </c>
      <c r="J4046" s="6">
        <f>待赋值表!I4045</f>
        <v/>
      </c>
      <c r="K4046" s="6">
        <f>待赋值表!J4045</f>
        <v/>
      </c>
      <c r="L4046" s="6">
        <f>待赋值表!K4045</f>
        <v/>
      </c>
      <c r="M4046" s="6">
        <f>待赋值表!L4045</f>
        <v/>
      </c>
      <c r="N4046" s="6">
        <f>待赋值表!M4045</f>
        <v/>
      </c>
      <c r="O4046" s="6">
        <f>待赋值表!N4045</f>
        <v/>
      </c>
      <c r="P4046" s="6">
        <f>待赋值表!O4045</f>
        <v/>
      </c>
      <c r="Q4046" s="6">
        <f>IF(待赋值表!P4045&lt;&gt;"",待赋值表!P4045,0)</f>
        <v/>
      </c>
      <c r="R4046" s="6">
        <f>待赋值表!Q4045</f>
        <v/>
      </c>
      <c r="S4046" s="6">
        <f>待赋值表!R4045</f>
        <v/>
      </c>
      <c r="T4046" s="6">
        <f>待赋值表!S4045</f>
        <v/>
      </c>
      <c r="U4046" s="6">
        <f>待赋值表!T4045</f>
        <v/>
      </c>
      <c r="V4046" s="6">
        <f>待赋值表!U4045</f>
        <v/>
      </c>
      <c r="W4046" s="6">
        <f>待赋值表!V4045</f>
        <v/>
      </c>
      <c r="X4046" s="6">
        <f>待赋值表!W4045</f>
        <v/>
      </c>
      <c r="Y4046" s="6">
        <f>待赋值表!X4045</f>
        <v/>
      </c>
      <c r="Z4046" s="3">
        <f>IF(M4046&gt;=0.01,"B_pre",IF(M4046&gt;=0,"C_pre","none"))</f>
        <v/>
      </c>
      <c r="AA4046" s="3">
        <f>IF(U4046&gt;0.125,"a_pre",IF(U4046&gt;=0,"b_pre","none"))</f>
        <v/>
      </c>
      <c r="AB4046" s="3">
        <f>AND(Z4046="B_pre",AA4046="a_pre")</f>
        <v/>
      </c>
      <c r="AC4046" s="3">
        <f>AND(Z4046="B_pre",AA4046="b_pre")</f>
        <v/>
      </c>
      <c r="AD4046" s="3">
        <f>AND(Z4046="C_pre",AA4046="a_pre")</f>
        <v/>
      </c>
      <c r="AE4046" s="3">
        <f>AND(Z4046="C_pre",AA4046="b_pre")</f>
        <v/>
      </c>
      <c r="AF4046" s="6">
        <f>待赋值表!C4045</f>
        <v/>
      </c>
      <c r="AG4046" s="3">
        <f t="array" ref="AG4046">IF(AB4046=TRUE,"A",IF(AC4046=TRUE,"B",IF(AD4046=TRUE,"C",IF(AE4046=TRUE,"D","其他"))))</f>
        <v/>
      </c>
      <c r="AH4046" s="3">
        <f>IF(分析表!$E$12&lt;&gt;"ALL",AND(AF4046=分析表!$E$10,AG4046=分析表!$E$12),IF(AF4046=分析表!$E$10,TRUE(),IF(AF4046="ALL",TRUE(),"")))</f>
        <v/>
      </c>
    </row>
    <row r="4047">
      <c r="A4047" s="3">
        <f>COUNTIF($AH$2:AH4047,"TRUE")</f>
        <v/>
      </c>
      <c r="B4047" s="3">
        <f>COUNTIF($AG$2:$AG4047,#REF!)</f>
        <v/>
      </c>
      <c r="C4047" s="56">
        <f>待赋值表!A4046</f>
        <v/>
      </c>
      <c r="E4047" s="6">
        <f>待赋值表!D4046</f>
        <v/>
      </c>
      <c r="F4047" s="6">
        <f>待赋值表!E4046</f>
        <v/>
      </c>
      <c r="G4047" s="6">
        <f>待赋值表!F4046</f>
        <v/>
      </c>
      <c r="H4047" s="6">
        <f>待赋值表!G4046</f>
        <v/>
      </c>
      <c r="I4047" s="6">
        <f>待赋值表!H4046</f>
        <v/>
      </c>
      <c r="J4047" s="6">
        <f>待赋值表!I4046</f>
        <v/>
      </c>
      <c r="K4047" s="6">
        <f>待赋值表!J4046</f>
        <v/>
      </c>
      <c r="L4047" s="6">
        <f>待赋值表!K4046</f>
        <v/>
      </c>
      <c r="M4047" s="6">
        <f>待赋值表!L4046</f>
        <v/>
      </c>
      <c r="N4047" s="6">
        <f>待赋值表!M4046</f>
        <v/>
      </c>
      <c r="O4047" s="6">
        <f>待赋值表!N4046</f>
        <v/>
      </c>
      <c r="P4047" s="6">
        <f>待赋值表!O4046</f>
        <v/>
      </c>
      <c r="Q4047" s="6">
        <f>IF(待赋值表!P4046&lt;&gt;"",待赋值表!P4046,0)</f>
        <v/>
      </c>
      <c r="R4047" s="6">
        <f>待赋值表!Q4046</f>
        <v/>
      </c>
      <c r="S4047" s="6">
        <f>待赋值表!R4046</f>
        <v/>
      </c>
      <c r="T4047" s="6">
        <f>待赋值表!S4046</f>
        <v/>
      </c>
      <c r="U4047" s="6">
        <f>待赋值表!T4046</f>
        <v/>
      </c>
      <c r="V4047" s="6">
        <f>待赋值表!U4046</f>
        <v/>
      </c>
      <c r="W4047" s="6">
        <f>待赋值表!V4046</f>
        <v/>
      </c>
      <c r="X4047" s="6">
        <f>待赋值表!W4046</f>
        <v/>
      </c>
      <c r="Y4047" s="6">
        <f>待赋值表!X4046</f>
        <v/>
      </c>
      <c r="Z4047" s="3">
        <f>IF(M4047&gt;=0.01,"B_pre",IF(M4047&gt;=0,"C_pre","none"))</f>
        <v/>
      </c>
      <c r="AA4047" s="3">
        <f>IF(U4047&gt;0.125,"a_pre",IF(U4047&gt;=0,"b_pre","none"))</f>
        <v/>
      </c>
      <c r="AB4047" s="3">
        <f>AND(Z4047="B_pre",AA4047="a_pre")</f>
        <v/>
      </c>
      <c r="AC4047" s="3">
        <f>AND(Z4047="B_pre",AA4047="b_pre")</f>
        <v/>
      </c>
      <c r="AD4047" s="3">
        <f>AND(Z4047="C_pre",AA4047="a_pre")</f>
        <v/>
      </c>
      <c r="AE4047" s="3">
        <f>AND(Z4047="C_pre",AA4047="b_pre")</f>
        <v/>
      </c>
      <c r="AF4047" s="6">
        <f>待赋值表!C4046</f>
        <v/>
      </c>
      <c r="AG4047" s="3">
        <f t="array" ref="AG4047">IF(AB4047=TRUE,"A",IF(AC4047=TRUE,"B",IF(AD4047=TRUE,"C",IF(AE4047=TRUE,"D","其他"))))</f>
        <v/>
      </c>
      <c r="AH4047" s="3">
        <f>IF(分析表!$E$12&lt;&gt;"ALL",AND(AF4047=分析表!$E$10,AG4047=分析表!$E$12),IF(AF4047=分析表!$E$10,TRUE(),IF(AF4047="ALL",TRUE(),"")))</f>
        <v/>
      </c>
    </row>
    <row r="4048">
      <c r="A4048" s="3">
        <f>COUNTIF($AH$2:AH4048,"TRUE")</f>
        <v/>
      </c>
      <c r="B4048" s="3">
        <f>COUNTIF($AG$2:$AG4048,#REF!)</f>
        <v/>
      </c>
      <c r="C4048" s="56">
        <f>待赋值表!A4047</f>
        <v/>
      </c>
      <c r="E4048" s="6">
        <f>待赋值表!D4047</f>
        <v/>
      </c>
      <c r="F4048" s="6">
        <f>待赋值表!E4047</f>
        <v/>
      </c>
      <c r="G4048" s="6">
        <f>待赋值表!F4047</f>
        <v/>
      </c>
      <c r="H4048" s="6">
        <f>待赋值表!G4047</f>
        <v/>
      </c>
      <c r="I4048" s="6">
        <f>待赋值表!H4047</f>
        <v/>
      </c>
      <c r="J4048" s="6">
        <f>待赋值表!I4047</f>
        <v/>
      </c>
      <c r="K4048" s="6">
        <f>待赋值表!J4047</f>
        <v/>
      </c>
      <c r="L4048" s="6">
        <f>待赋值表!K4047</f>
        <v/>
      </c>
      <c r="M4048" s="6">
        <f>待赋值表!L4047</f>
        <v/>
      </c>
      <c r="N4048" s="6">
        <f>待赋值表!M4047</f>
        <v/>
      </c>
      <c r="O4048" s="6">
        <f>待赋值表!N4047</f>
        <v/>
      </c>
      <c r="P4048" s="6">
        <f>待赋值表!O4047</f>
        <v/>
      </c>
      <c r="Q4048" s="6">
        <f>IF(待赋值表!P4047&lt;&gt;"",待赋值表!P4047,0)</f>
        <v/>
      </c>
      <c r="R4048" s="6">
        <f>待赋值表!Q4047</f>
        <v/>
      </c>
      <c r="S4048" s="6">
        <f>待赋值表!R4047</f>
        <v/>
      </c>
      <c r="T4048" s="6">
        <f>待赋值表!S4047</f>
        <v/>
      </c>
      <c r="U4048" s="6">
        <f>待赋值表!T4047</f>
        <v/>
      </c>
      <c r="V4048" s="6">
        <f>待赋值表!U4047</f>
        <v/>
      </c>
      <c r="W4048" s="6">
        <f>待赋值表!V4047</f>
        <v/>
      </c>
      <c r="X4048" s="6">
        <f>待赋值表!W4047</f>
        <v/>
      </c>
      <c r="Y4048" s="6">
        <f>待赋值表!X4047</f>
        <v/>
      </c>
      <c r="Z4048" s="3">
        <f>IF(M4048&gt;=0.01,"B_pre",IF(M4048&gt;=0,"C_pre","none"))</f>
        <v/>
      </c>
      <c r="AA4048" s="3">
        <f>IF(U4048&gt;0.125,"a_pre",IF(U4048&gt;=0,"b_pre","none"))</f>
        <v/>
      </c>
      <c r="AB4048" s="3">
        <f>AND(Z4048="B_pre",AA4048="a_pre")</f>
        <v/>
      </c>
      <c r="AC4048" s="3">
        <f>AND(Z4048="B_pre",AA4048="b_pre")</f>
        <v/>
      </c>
      <c r="AD4048" s="3">
        <f>AND(Z4048="C_pre",AA4048="a_pre")</f>
        <v/>
      </c>
      <c r="AE4048" s="3">
        <f>AND(Z4048="C_pre",AA4048="b_pre")</f>
        <v/>
      </c>
      <c r="AF4048" s="6">
        <f>待赋值表!C4047</f>
        <v/>
      </c>
      <c r="AG4048" s="3">
        <f t="array" ref="AG4048">IF(AB4048=TRUE,"A",IF(AC4048=TRUE,"B",IF(AD4048=TRUE,"C",IF(AE4048=TRUE,"D","其他"))))</f>
        <v/>
      </c>
      <c r="AH4048" s="3">
        <f>IF(分析表!$E$12&lt;&gt;"ALL",AND(AF4048=分析表!$E$10,AG4048=分析表!$E$12),IF(AF4048=分析表!$E$10,TRUE(),IF(AF4048="ALL",TRUE(),"")))</f>
        <v/>
      </c>
    </row>
    <row r="4049">
      <c r="A4049" s="3">
        <f>COUNTIF($AH$2:AH4049,"TRUE")</f>
        <v/>
      </c>
      <c r="B4049" s="3">
        <f>COUNTIF($AG$2:$AG4049,#REF!)</f>
        <v/>
      </c>
      <c r="C4049" s="56">
        <f>待赋值表!A4048</f>
        <v/>
      </c>
      <c r="E4049" s="6">
        <f>待赋值表!D4048</f>
        <v/>
      </c>
      <c r="F4049" s="6">
        <f>待赋值表!E4048</f>
        <v/>
      </c>
      <c r="G4049" s="6">
        <f>待赋值表!F4048</f>
        <v/>
      </c>
      <c r="H4049" s="6">
        <f>待赋值表!G4048</f>
        <v/>
      </c>
      <c r="I4049" s="6">
        <f>待赋值表!H4048</f>
        <v/>
      </c>
      <c r="J4049" s="6">
        <f>待赋值表!I4048</f>
        <v/>
      </c>
      <c r="K4049" s="6">
        <f>待赋值表!J4048</f>
        <v/>
      </c>
      <c r="L4049" s="6">
        <f>待赋值表!K4048</f>
        <v/>
      </c>
      <c r="M4049" s="6">
        <f>待赋值表!L4048</f>
        <v/>
      </c>
      <c r="N4049" s="6">
        <f>待赋值表!M4048</f>
        <v/>
      </c>
      <c r="O4049" s="6">
        <f>待赋值表!N4048</f>
        <v/>
      </c>
      <c r="P4049" s="6">
        <f>待赋值表!O4048</f>
        <v/>
      </c>
      <c r="Q4049" s="6">
        <f>IF(待赋值表!P4048&lt;&gt;"",待赋值表!P4048,0)</f>
        <v/>
      </c>
      <c r="R4049" s="6">
        <f>待赋值表!Q4048</f>
        <v/>
      </c>
      <c r="S4049" s="6">
        <f>待赋值表!R4048</f>
        <v/>
      </c>
      <c r="T4049" s="6">
        <f>待赋值表!S4048</f>
        <v/>
      </c>
      <c r="U4049" s="6">
        <f>待赋值表!T4048</f>
        <v/>
      </c>
      <c r="V4049" s="6">
        <f>待赋值表!U4048</f>
        <v/>
      </c>
      <c r="W4049" s="6">
        <f>待赋值表!V4048</f>
        <v/>
      </c>
      <c r="X4049" s="6">
        <f>待赋值表!W4048</f>
        <v/>
      </c>
      <c r="Y4049" s="6">
        <f>待赋值表!X4048</f>
        <v/>
      </c>
      <c r="Z4049" s="3">
        <f>IF(M4049&gt;=0.01,"B_pre",IF(M4049&gt;=0,"C_pre","none"))</f>
        <v/>
      </c>
      <c r="AA4049" s="3">
        <f>IF(U4049&gt;0.125,"a_pre",IF(U4049&gt;=0,"b_pre","none"))</f>
        <v/>
      </c>
      <c r="AB4049" s="3">
        <f>AND(Z4049="B_pre",AA4049="a_pre")</f>
        <v/>
      </c>
      <c r="AC4049" s="3">
        <f>AND(Z4049="B_pre",AA4049="b_pre")</f>
        <v/>
      </c>
      <c r="AD4049" s="3">
        <f>AND(Z4049="C_pre",AA4049="a_pre")</f>
        <v/>
      </c>
      <c r="AE4049" s="3">
        <f>AND(Z4049="C_pre",AA4049="b_pre")</f>
        <v/>
      </c>
      <c r="AF4049" s="6">
        <f>待赋值表!C4048</f>
        <v/>
      </c>
      <c r="AG4049" s="3">
        <f t="array" ref="AG4049">IF(AB4049=TRUE,"A",IF(AC4049=TRUE,"B",IF(AD4049=TRUE,"C",IF(AE4049=TRUE,"D","其他"))))</f>
        <v/>
      </c>
      <c r="AH4049" s="3">
        <f>IF(分析表!$E$12&lt;&gt;"ALL",AND(AF4049=分析表!$E$10,AG4049=分析表!$E$12),IF(AF4049=分析表!$E$10,TRUE(),IF(AF4049="ALL",TRUE(),"")))</f>
        <v/>
      </c>
    </row>
    <row r="4050">
      <c r="A4050" s="3">
        <f>COUNTIF($AH$2:AH4050,"TRUE")</f>
        <v/>
      </c>
      <c r="B4050" s="3">
        <f>COUNTIF($AG$2:$AG4050,#REF!)</f>
        <v/>
      </c>
      <c r="C4050" s="56">
        <f>待赋值表!A4049</f>
        <v/>
      </c>
      <c r="E4050" s="6">
        <f>待赋值表!D4049</f>
        <v/>
      </c>
      <c r="F4050" s="6">
        <f>待赋值表!E4049</f>
        <v/>
      </c>
      <c r="G4050" s="6">
        <f>待赋值表!F4049</f>
        <v/>
      </c>
      <c r="H4050" s="6">
        <f>待赋值表!G4049</f>
        <v/>
      </c>
      <c r="I4050" s="6">
        <f>待赋值表!H4049</f>
        <v/>
      </c>
      <c r="J4050" s="6">
        <f>待赋值表!I4049</f>
        <v/>
      </c>
      <c r="K4050" s="6">
        <f>待赋值表!J4049</f>
        <v/>
      </c>
      <c r="L4050" s="6">
        <f>待赋值表!K4049</f>
        <v/>
      </c>
      <c r="M4050" s="6">
        <f>待赋值表!L4049</f>
        <v/>
      </c>
      <c r="N4050" s="6">
        <f>待赋值表!M4049</f>
        <v/>
      </c>
      <c r="O4050" s="6">
        <f>待赋值表!N4049</f>
        <v/>
      </c>
      <c r="P4050" s="6">
        <f>待赋值表!O4049</f>
        <v/>
      </c>
      <c r="Q4050" s="6">
        <f>IF(待赋值表!P4049&lt;&gt;"",待赋值表!P4049,0)</f>
        <v/>
      </c>
      <c r="R4050" s="6">
        <f>待赋值表!Q4049</f>
        <v/>
      </c>
      <c r="S4050" s="6">
        <f>待赋值表!R4049</f>
        <v/>
      </c>
      <c r="T4050" s="6">
        <f>待赋值表!S4049</f>
        <v/>
      </c>
      <c r="U4050" s="6">
        <f>待赋值表!T4049</f>
        <v/>
      </c>
      <c r="V4050" s="6">
        <f>待赋值表!U4049</f>
        <v/>
      </c>
      <c r="W4050" s="6">
        <f>待赋值表!V4049</f>
        <v/>
      </c>
      <c r="X4050" s="6">
        <f>待赋值表!W4049</f>
        <v/>
      </c>
      <c r="Y4050" s="6">
        <f>待赋值表!X4049</f>
        <v/>
      </c>
      <c r="Z4050" s="3">
        <f>IF(M4050&gt;=0.01,"B_pre",IF(M4050&gt;=0,"C_pre","none"))</f>
        <v/>
      </c>
      <c r="AA4050" s="3">
        <f>IF(U4050&gt;0.125,"a_pre",IF(U4050&gt;=0,"b_pre","none"))</f>
        <v/>
      </c>
      <c r="AB4050" s="3">
        <f>AND(Z4050="B_pre",AA4050="a_pre")</f>
        <v/>
      </c>
      <c r="AC4050" s="3">
        <f>AND(Z4050="B_pre",AA4050="b_pre")</f>
        <v/>
      </c>
      <c r="AD4050" s="3">
        <f>AND(Z4050="C_pre",AA4050="a_pre")</f>
        <v/>
      </c>
      <c r="AE4050" s="3">
        <f>AND(Z4050="C_pre",AA4050="b_pre")</f>
        <v/>
      </c>
      <c r="AF4050" s="6">
        <f>待赋值表!C4049</f>
        <v/>
      </c>
      <c r="AG4050" s="3">
        <f t="array" ref="AG4050">IF(AB4050=TRUE,"A",IF(AC4050=TRUE,"B",IF(AD4050=TRUE,"C",IF(AE4050=TRUE,"D","其他"))))</f>
        <v/>
      </c>
      <c r="AH4050" s="3">
        <f>IF(分析表!$E$12&lt;&gt;"ALL",AND(AF4050=分析表!$E$10,AG4050=分析表!$E$12),IF(AF4050=分析表!$E$10,TRUE(),IF(AF4050="ALL",TRUE(),"")))</f>
        <v/>
      </c>
    </row>
    <row r="4051">
      <c r="A4051" s="3">
        <f>COUNTIF($AH$2:AH4051,"TRUE")</f>
        <v/>
      </c>
      <c r="B4051" s="3">
        <f>COUNTIF($AG$2:$AG4051,#REF!)</f>
        <v/>
      </c>
      <c r="C4051" s="56">
        <f>待赋值表!A4050</f>
        <v/>
      </c>
      <c r="E4051" s="6">
        <f>待赋值表!D4050</f>
        <v/>
      </c>
      <c r="F4051" s="6">
        <f>待赋值表!E4050</f>
        <v/>
      </c>
      <c r="G4051" s="6">
        <f>待赋值表!F4050</f>
        <v/>
      </c>
      <c r="H4051" s="6">
        <f>待赋值表!G4050</f>
        <v/>
      </c>
      <c r="I4051" s="6">
        <f>待赋值表!H4050</f>
        <v/>
      </c>
      <c r="J4051" s="6">
        <f>待赋值表!I4050</f>
        <v/>
      </c>
      <c r="K4051" s="6">
        <f>待赋值表!J4050</f>
        <v/>
      </c>
      <c r="L4051" s="6">
        <f>待赋值表!K4050</f>
        <v/>
      </c>
      <c r="M4051" s="6">
        <f>待赋值表!L4050</f>
        <v/>
      </c>
      <c r="N4051" s="6">
        <f>待赋值表!M4050</f>
        <v/>
      </c>
      <c r="O4051" s="6">
        <f>待赋值表!N4050</f>
        <v/>
      </c>
      <c r="P4051" s="6">
        <f>待赋值表!O4050</f>
        <v/>
      </c>
      <c r="Q4051" s="6">
        <f>IF(待赋值表!P4050&lt;&gt;"",待赋值表!P4050,0)</f>
        <v/>
      </c>
      <c r="R4051" s="6">
        <f>待赋值表!Q4050</f>
        <v/>
      </c>
      <c r="S4051" s="6">
        <f>待赋值表!R4050</f>
        <v/>
      </c>
      <c r="T4051" s="6">
        <f>待赋值表!S4050</f>
        <v/>
      </c>
      <c r="U4051" s="6">
        <f>待赋值表!T4050</f>
        <v/>
      </c>
      <c r="V4051" s="6">
        <f>待赋值表!U4050</f>
        <v/>
      </c>
      <c r="W4051" s="6">
        <f>待赋值表!V4050</f>
        <v/>
      </c>
      <c r="X4051" s="6">
        <f>待赋值表!W4050</f>
        <v/>
      </c>
      <c r="Y4051" s="6">
        <f>待赋值表!X4050</f>
        <v/>
      </c>
      <c r="Z4051" s="3">
        <f>IF(M4051&gt;=0.01,"B_pre",IF(M4051&gt;=0,"C_pre","none"))</f>
        <v/>
      </c>
      <c r="AA4051" s="3">
        <f>IF(U4051&gt;0.125,"a_pre",IF(U4051&gt;=0,"b_pre","none"))</f>
        <v/>
      </c>
      <c r="AB4051" s="3">
        <f>AND(Z4051="B_pre",AA4051="a_pre")</f>
        <v/>
      </c>
      <c r="AC4051" s="3">
        <f>AND(Z4051="B_pre",AA4051="b_pre")</f>
        <v/>
      </c>
      <c r="AD4051" s="3">
        <f>AND(Z4051="C_pre",AA4051="a_pre")</f>
        <v/>
      </c>
      <c r="AE4051" s="3">
        <f>AND(Z4051="C_pre",AA4051="b_pre")</f>
        <v/>
      </c>
      <c r="AF4051" s="6">
        <f>待赋值表!C4050</f>
        <v/>
      </c>
      <c r="AG4051" s="3">
        <f t="array" ref="AG4051">IF(AB4051=TRUE,"A",IF(AC4051=TRUE,"B",IF(AD4051=TRUE,"C",IF(AE4051=TRUE,"D","其他"))))</f>
        <v/>
      </c>
      <c r="AH4051" s="3">
        <f>IF(分析表!$E$12&lt;&gt;"ALL",AND(AF4051=分析表!$E$10,AG4051=分析表!$E$12),IF(AF4051=分析表!$E$10,TRUE(),IF(AF4051="ALL",TRUE(),"")))</f>
        <v/>
      </c>
    </row>
    <row r="4052">
      <c r="A4052" s="3">
        <f>COUNTIF($AH$2:AH4052,"TRUE")</f>
        <v/>
      </c>
      <c r="B4052" s="3">
        <f>COUNTIF($AG$2:$AG4052,#REF!)</f>
        <v/>
      </c>
      <c r="C4052" s="56">
        <f>待赋值表!A4051</f>
        <v/>
      </c>
      <c r="E4052" s="6">
        <f>待赋值表!D4051</f>
        <v/>
      </c>
      <c r="F4052" s="6">
        <f>待赋值表!E4051</f>
        <v/>
      </c>
      <c r="G4052" s="6">
        <f>待赋值表!F4051</f>
        <v/>
      </c>
      <c r="H4052" s="6">
        <f>待赋值表!G4051</f>
        <v/>
      </c>
      <c r="I4052" s="6">
        <f>待赋值表!H4051</f>
        <v/>
      </c>
      <c r="J4052" s="6">
        <f>待赋值表!I4051</f>
        <v/>
      </c>
      <c r="K4052" s="6">
        <f>待赋值表!J4051</f>
        <v/>
      </c>
      <c r="L4052" s="6">
        <f>待赋值表!K4051</f>
        <v/>
      </c>
      <c r="M4052" s="6">
        <f>待赋值表!L4051</f>
        <v/>
      </c>
      <c r="N4052" s="6">
        <f>待赋值表!M4051</f>
        <v/>
      </c>
      <c r="O4052" s="6">
        <f>待赋值表!N4051</f>
        <v/>
      </c>
      <c r="P4052" s="6">
        <f>待赋值表!O4051</f>
        <v/>
      </c>
      <c r="Q4052" s="6">
        <f>IF(待赋值表!P4051&lt;&gt;"",待赋值表!P4051,0)</f>
        <v/>
      </c>
      <c r="R4052" s="6">
        <f>待赋值表!Q4051</f>
        <v/>
      </c>
      <c r="S4052" s="6">
        <f>待赋值表!R4051</f>
        <v/>
      </c>
      <c r="T4052" s="6">
        <f>待赋值表!S4051</f>
        <v/>
      </c>
      <c r="U4052" s="6">
        <f>待赋值表!T4051</f>
        <v/>
      </c>
      <c r="V4052" s="6">
        <f>待赋值表!U4051</f>
        <v/>
      </c>
      <c r="W4052" s="6">
        <f>待赋值表!V4051</f>
        <v/>
      </c>
      <c r="X4052" s="6">
        <f>待赋值表!W4051</f>
        <v/>
      </c>
      <c r="Y4052" s="6">
        <f>待赋值表!X4051</f>
        <v/>
      </c>
      <c r="Z4052" s="3">
        <f>IF(M4052&gt;=0.01,"B_pre",IF(M4052&gt;=0,"C_pre","none"))</f>
        <v/>
      </c>
      <c r="AA4052" s="3">
        <f>IF(U4052&gt;0.125,"a_pre",IF(U4052&gt;=0,"b_pre","none"))</f>
        <v/>
      </c>
      <c r="AB4052" s="3">
        <f>AND(Z4052="B_pre",AA4052="a_pre")</f>
        <v/>
      </c>
      <c r="AC4052" s="3">
        <f>AND(Z4052="B_pre",AA4052="b_pre")</f>
        <v/>
      </c>
      <c r="AD4052" s="3">
        <f>AND(Z4052="C_pre",AA4052="a_pre")</f>
        <v/>
      </c>
      <c r="AE4052" s="3">
        <f>AND(Z4052="C_pre",AA4052="b_pre")</f>
        <v/>
      </c>
      <c r="AF4052" s="6">
        <f>待赋值表!C4051</f>
        <v/>
      </c>
      <c r="AG4052" s="3">
        <f t="array" ref="AG4052">IF(AB4052=TRUE,"A",IF(AC4052=TRUE,"B",IF(AD4052=TRUE,"C",IF(AE4052=TRUE,"D","其他"))))</f>
        <v/>
      </c>
      <c r="AH4052" s="3">
        <f>IF(分析表!$E$12&lt;&gt;"ALL",AND(AF4052=分析表!$E$10,AG4052=分析表!$E$12),IF(AF4052=分析表!$E$10,TRUE(),IF(AF4052="ALL",TRUE(),"")))</f>
        <v/>
      </c>
    </row>
    <row r="4053">
      <c r="A4053" s="3">
        <f>COUNTIF($AH$2:AH4053,"TRUE")</f>
        <v/>
      </c>
      <c r="B4053" s="3">
        <f>COUNTIF($AG$2:$AG4053,#REF!)</f>
        <v/>
      </c>
      <c r="C4053" s="56">
        <f>待赋值表!A4052</f>
        <v/>
      </c>
      <c r="E4053" s="6">
        <f>待赋值表!D4052</f>
        <v/>
      </c>
      <c r="F4053" s="6">
        <f>待赋值表!E4052</f>
        <v/>
      </c>
      <c r="G4053" s="6">
        <f>待赋值表!F4052</f>
        <v/>
      </c>
      <c r="H4053" s="6">
        <f>待赋值表!G4052</f>
        <v/>
      </c>
      <c r="I4053" s="6">
        <f>待赋值表!H4052</f>
        <v/>
      </c>
      <c r="J4053" s="6">
        <f>待赋值表!I4052</f>
        <v/>
      </c>
      <c r="K4053" s="6">
        <f>待赋值表!J4052</f>
        <v/>
      </c>
      <c r="L4053" s="6">
        <f>待赋值表!K4052</f>
        <v/>
      </c>
      <c r="M4053" s="6">
        <f>待赋值表!L4052</f>
        <v/>
      </c>
      <c r="N4053" s="6">
        <f>待赋值表!M4052</f>
        <v/>
      </c>
      <c r="O4053" s="6">
        <f>待赋值表!N4052</f>
        <v/>
      </c>
      <c r="P4053" s="6">
        <f>待赋值表!O4052</f>
        <v/>
      </c>
      <c r="Q4053" s="6">
        <f>IF(待赋值表!P4052&lt;&gt;"",待赋值表!P4052,0)</f>
        <v/>
      </c>
      <c r="R4053" s="6">
        <f>待赋值表!Q4052</f>
        <v/>
      </c>
      <c r="S4053" s="6">
        <f>待赋值表!R4052</f>
        <v/>
      </c>
      <c r="T4053" s="6">
        <f>待赋值表!S4052</f>
        <v/>
      </c>
      <c r="U4053" s="6">
        <f>待赋值表!T4052</f>
        <v/>
      </c>
      <c r="V4053" s="6">
        <f>待赋值表!U4052</f>
        <v/>
      </c>
      <c r="W4053" s="6">
        <f>待赋值表!V4052</f>
        <v/>
      </c>
      <c r="X4053" s="6">
        <f>待赋值表!W4052</f>
        <v/>
      </c>
      <c r="Y4053" s="6">
        <f>待赋值表!X4052</f>
        <v/>
      </c>
      <c r="Z4053" s="3">
        <f>IF(M4053&gt;=0.01,"B_pre",IF(M4053&gt;=0,"C_pre","none"))</f>
        <v/>
      </c>
      <c r="AA4053" s="3">
        <f>IF(U4053&gt;0.125,"a_pre",IF(U4053&gt;=0,"b_pre","none"))</f>
        <v/>
      </c>
      <c r="AB4053" s="3">
        <f>AND(Z4053="B_pre",AA4053="a_pre")</f>
        <v/>
      </c>
      <c r="AC4053" s="3">
        <f>AND(Z4053="B_pre",AA4053="b_pre")</f>
        <v/>
      </c>
      <c r="AD4053" s="3">
        <f>AND(Z4053="C_pre",AA4053="a_pre")</f>
        <v/>
      </c>
      <c r="AE4053" s="3">
        <f>AND(Z4053="C_pre",AA4053="b_pre")</f>
        <v/>
      </c>
      <c r="AF4053" s="6">
        <f>待赋值表!C4052</f>
        <v/>
      </c>
      <c r="AG4053" s="3">
        <f t="array" ref="AG4053">IF(AB4053=TRUE,"A",IF(AC4053=TRUE,"B",IF(AD4053=TRUE,"C",IF(AE4053=TRUE,"D","其他"))))</f>
        <v/>
      </c>
      <c r="AH4053" s="3">
        <f>IF(分析表!$E$12&lt;&gt;"ALL",AND(AF4053=分析表!$E$10,AG4053=分析表!$E$12),IF(AF4053=分析表!$E$10,TRUE(),IF(AF4053="ALL",TRUE(),"")))</f>
        <v/>
      </c>
    </row>
    <row r="4054">
      <c r="A4054" s="3">
        <f>COUNTIF($AH$2:AH4054,"TRUE")</f>
        <v/>
      </c>
      <c r="B4054" s="3">
        <f>COUNTIF($AG$2:$AG4054,#REF!)</f>
        <v/>
      </c>
      <c r="C4054" s="56">
        <f>待赋值表!A4053</f>
        <v/>
      </c>
      <c r="E4054" s="6">
        <f>待赋值表!D4053</f>
        <v/>
      </c>
      <c r="F4054" s="6">
        <f>待赋值表!E4053</f>
        <v/>
      </c>
      <c r="G4054" s="6">
        <f>待赋值表!F4053</f>
        <v/>
      </c>
      <c r="H4054" s="6">
        <f>待赋值表!G4053</f>
        <v/>
      </c>
      <c r="I4054" s="6">
        <f>待赋值表!H4053</f>
        <v/>
      </c>
      <c r="J4054" s="6">
        <f>待赋值表!I4053</f>
        <v/>
      </c>
      <c r="K4054" s="6">
        <f>待赋值表!J4053</f>
        <v/>
      </c>
      <c r="L4054" s="6">
        <f>待赋值表!K4053</f>
        <v/>
      </c>
      <c r="M4054" s="6">
        <f>待赋值表!L4053</f>
        <v/>
      </c>
      <c r="N4054" s="6">
        <f>待赋值表!M4053</f>
        <v/>
      </c>
      <c r="O4054" s="6">
        <f>待赋值表!N4053</f>
        <v/>
      </c>
      <c r="P4054" s="6">
        <f>待赋值表!O4053</f>
        <v/>
      </c>
      <c r="Q4054" s="6">
        <f>IF(待赋值表!P4053&lt;&gt;"",待赋值表!P4053,0)</f>
        <v/>
      </c>
      <c r="R4054" s="6">
        <f>待赋值表!Q4053</f>
        <v/>
      </c>
      <c r="S4054" s="6">
        <f>待赋值表!R4053</f>
        <v/>
      </c>
      <c r="T4054" s="6">
        <f>待赋值表!S4053</f>
        <v/>
      </c>
      <c r="U4054" s="6">
        <f>待赋值表!T4053</f>
        <v/>
      </c>
      <c r="V4054" s="6">
        <f>待赋值表!U4053</f>
        <v/>
      </c>
      <c r="W4054" s="6">
        <f>待赋值表!V4053</f>
        <v/>
      </c>
      <c r="X4054" s="6">
        <f>待赋值表!W4053</f>
        <v/>
      </c>
      <c r="Y4054" s="6">
        <f>待赋值表!X4053</f>
        <v/>
      </c>
      <c r="Z4054" s="3">
        <f>IF(M4054&gt;=0.01,"B_pre",IF(M4054&gt;=0,"C_pre","none"))</f>
        <v/>
      </c>
      <c r="AA4054" s="3">
        <f>IF(U4054&gt;0.125,"a_pre",IF(U4054&gt;=0,"b_pre","none"))</f>
        <v/>
      </c>
      <c r="AB4054" s="3">
        <f>AND(Z4054="B_pre",AA4054="a_pre")</f>
        <v/>
      </c>
      <c r="AC4054" s="3">
        <f>AND(Z4054="B_pre",AA4054="b_pre")</f>
        <v/>
      </c>
      <c r="AD4054" s="3">
        <f>AND(Z4054="C_pre",AA4054="a_pre")</f>
        <v/>
      </c>
      <c r="AE4054" s="3">
        <f>AND(Z4054="C_pre",AA4054="b_pre")</f>
        <v/>
      </c>
      <c r="AF4054" s="6">
        <f>待赋值表!C4053</f>
        <v/>
      </c>
      <c r="AG4054" s="3">
        <f t="array" ref="AG4054">IF(AB4054=TRUE,"A",IF(AC4054=TRUE,"B",IF(AD4054=TRUE,"C",IF(AE4054=TRUE,"D","其他"))))</f>
        <v/>
      </c>
      <c r="AH4054" s="3">
        <f>IF(分析表!$E$12&lt;&gt;"ALL",AND(AF4054=分析表!$E$10,AG4054=分析表!$E$12),IF(AF4054=分析表!$E$10,TRUE(),IF(AF4054="ALL",TRUE(),"")))</f>
        <v/>
      </c>
    </row>
    <row r="4055">
      <c r="A4055" s="3">
        <f>COUNTIF($AH$2:AH4055,"TRUE")</f>
        <v/>
      </c>
      <c r="B4055" s="3">
        <f>COUNTIF($AG$2:$AG4055,#REF!)</f>
        <v/>
      </c>
      <c r="C4055" s="56">
        <f>待赋值表!A4054</f>
        <v/>
      </c>
      <c r="E4055" s="6">
        <f>待赋值表!D4054</f>
        <v/>
      </c>
      <c r="F4055" s="6">
        <f>待赋值表!E4054</f>
        <v/>
      </c>
      <c r="G4055" s="6">
        <f>待赋值表!F4054</f>
        <v/>
      </c>
      <c r="H4055" s="6">
        <f>待赋值表!G4054</f>
        <v/>
      </c>
      <c r="I4055" s="6">
        <f>待赋值表!H4054</f>
        <v/>
      </c>
      <c r="J4055" s="6">
        <f>待赋值表!I4054</f>
        <v/>
      </c>
      <c r="K4055" s="6">
        <f>待赋值表!J4054</f>
        <v/>
      </c>
      <c r="L4055" s="6">
        <f>待赋值表!K4054</f>
        <v/>
      </c>
      <c r="M4055" s="6">
        <f>待赋值表!L4054</f>
        <v/>
      </c>
      <c r="N4055" s="6">
        <f>待赋值表!M4054</f>
        <v/>
      </c>
      <c r="O4055" s="6">
        <f>待赋值表!N4054</f>
        <v/>
      </c>
      <c r="P4055" s="6">
        <f>待赋值表!O4054</f>
        <v/>
      </c>
      <c r="Q4055" s="6">
        <f>IF(待赋值表!P4054&lt;&gt;"",待赋值表!P4054,0)</f>
        <v/>
      </c>
      <c r="R4055" s="6">
        <f>待赋值表!Q4054</f>
        <v/>
      </c>
      <c r="S4055" s="6">
        <f>待赋值表!R4054</f>
        <v/>
      </c>
      <c r="T4055" s="6">
        <f>待赋值表!S4054</f>
        <v/>
      </c>
      <c r="U4055" s="6">
        <f>待赋值表!T4054</f>
        <v/>
      </c>
      <c r="V4055" s="6">
        <f>待赋值表!U4054</f>
        <v/>
      </c>
      <c r="W4055" s="6">
        <f>待赋值表!V4054</f>
        <v/>
      </c>
      <c r="X4055" s="6">
        <f>待赋值表!W4054</f>
        <v/>
      </c>
      <c r="Y4055" s="6">
        <f>待赋值表!X4054</f>
        <v/>
      </c>
      <c r="Z4055" s="3">
        <f>IF(M4055&gt;=0.01,"B_pre",IF(M4055&gt;=0,"C_pre","none"))</f>
        <v/>
      </c>
      <c r="AA4055" s="3">
        <f>IF(U4055&gt;0.125,"a_pre",IF(U4055&gt;=0,"b_pre","none"))</f>
        <v/>
      </c>
      <c r="AB4055" s="3">
        <f>AND(Z4055="B_pre",AA4055="a_pre")</f>
        <v/>
      </c>
      <c r="AC4055" s="3">
        <f>AND(Z4055="B_pre",AA4055="b_pre")</f>
        <v/>
      </c>
      <c r="AD4055" s="3">
        <f>AND(Z4055="C_pre",AA4055="a_pre")</f>
        <v/>
      </c>
      <c r="AE4055" s="3">
        <f>AND(Z4055="C_pre",AA4055="b_pre")</f>
        <v/>
      </c>
      <c r="AF4055" s="6">
        <f>待赋值表!C4054</f>
        <v/>
      </c>
      <c r="AG4055" s="3">
        <f t="array" ref="AG4055">IF(AB4055=TRUE,"A",IF(AC4055=TRUE,"B",IF(AD4055=TRUE,"C",IF(AE4055=TRUE,"D","其他"))))</f>
        <v/>
      </c>
      <c r="AH4055" s="3">
        <f>IF(分析表!$E$12&lt;&gt;"ALL",AND(AF4055=分析表!$E$10,AG4055=分析表!$E$12),IF(AF4055=分析表!$E$10,TRUE(),IF(AF4055="ALL",TRUE(),"")))</f>
        <v/>
      </c>
    </row>
    <row r="4056">
      <c r="A4056" s="3">
        <f>COUNTIF($AH$2:AH4056,"TRUE")</f>
        <v/>
      </c>
      <c r="B4056" s="3">
        <f>COUNTIF($AG$2:$AG4056,#REF!)</f>
        <v/>
      </c>
      <c r="C4056" s="56">
        <f>待赋值表!A4055</f>
        <v/>
      </c>
      <c r="E4056" s="6">
        <f>待赋值表!D4055</f>
        <v/>
      </c>
      <c r="F4056" s="6">
        <f>待赋值表!E4055</f>
        <v/>
      </c>
      <c r="G4056" s="6">
        <f>待赋值表!F4055</f>
        <v/>
      </c>
      <c r="H4056" s="6">
        <f>待赋值表!G4055</f>
        <v/>
      </c>
      <c r="I4056" s="6">
        <f>待赋值表!H4055</f>
        <v/>
      </c>
      <c r="J4056" s="6">
        <f>待赋值表!I4055</f>
        <v/>
      </c>
      <c r="K4056" s="6">
        <f>待赋值表!J4055</f>
        <v/>
      </c>
      <c r="L4056" s="6">
        <f>待赋值表!K4055</f>
        <v/>
      </c>
      <c r="M4056" s="6">
        <f>待赋值表!L4055</f>
        <v/>
      </c>
      <c r="N4056" s="6">
        <f>待赋值表!M4055</f>
        <v/>
      </c>
      <c r="O4056" s="6">
        <f>待赋值表!N4055</f>
        <v/>
      </c>
      <c r="P4056" s="6">
        <f>待赋值表!O4055</f>
        <v/>
      </c>
      <c r="Q4056" s="6">
        <f>IF(待赋值表!P4055&lt;&gt;"",待赋值表!P4055,0)</f>
        <v/>
      </c>
      <c r="R4056" s="6">
        <f>待赋值表!Q4055</f>
        <v/>
      </c>
      <c r="S4056" s="6">
        <f>待赋值表!R4055</f>
        <v/>
      </c>
      <c r="T4056" s="6">
        <f>待赋值表!S4055</f>
        <v/>
      </c>
      <c r="U4056" s="6">
        <f>待赋值表!T4055</f>
        <v/>
      </c>
      <c r="V4056" s="6">
        <f>待赋值表!U4055</f>
        <v/>
      </c>
      <c r="W4056" s="6">
        <f>待赋值表!V4055</f>
        <v/>
      </c>
      <c r="X4056" s="6">
        <f>待赋值表!W4055</f>
        <v/>
      </c>
      <c r="Y4056" s="6">
        <f>待赋值表!X4055</f>
        <v/>
      </c>
      <c r="Z4056" s="3">
        <f>IF(M4056&gt;=0.01,"B_pre",IF(M4056&gt;=0,"C_pre","none"))</f>
        <v/>
      </c>
      <c r="AA4056" s="3">
        <f>IF(U4056&gt;0.125,"a_pre",IF(U4056&gt;=0,"b_pre","none"))</f>
        <v/>
      </c>
      <c r="AB4056" s="3">
        <f>AND(Z4056="B_pre",AA4056="a_pre")</f>
        <v/>
      </c>
      <c r="AC4056" s="3">
        <f>AND(Z4056="B_pre",AA4056="b_pre")</f>
        <v/>
      </c>
      <c r="AD4056" s="3">
        <f>AND(Z4056="C_pre",AA4056="a_pre")</f>
        <v/>
      </c>
      <c r="AE4056" s="3">
        <f>AND(Z4056="C_pre",AA4056="b_pre")</f>
        <v/>
      </c>
      <c r="AF4056" s="6">
        <f>待赋值表!C4055</f>
        <v/>
      </c>
      <c r="AG4056" s="3">
        <f t="array" ref="AG4056">IF(AB4056=TRUE,"A",IF(AC4056=TRUE,"B",IF(AD4056=TRUE,"C",IF(AE4056=TRUE,"D","其他"))))</f>
        <v/>
      </c>
      <c r="AH4056" s="3">
        <f>IF(分析表!$E$12&lt;&gt;"ALL",AND(AF4056=分析表!$E$10,AG4056=分析表!$E$12),IF(AF4056=分析表!$E$10,TRUE(),IF(AF4056="ALL",TRUE(),"")))</f>
        <v/>
      </c>
    </row>
    <row r="4057">
      <c r="A4057" s="3">
        <f>COUNTIF($AH$2:AH4057,"TRUE")</f>
        <v/>
      </c>
      <c r="B4057" s="3">
        <f>COUNTIF($AG$2:$AG4057,#REF!)</f>
        <v/>
      </c>
      <c r="C4057" s="56">
        <f>待赋值表!A4056</f>
        <v/>
      </c>
      <c r="E4057" s="6">
        <f>待赋值表!D4056</f>
        <v/>
      </c>
      <c r="F4057" s="6">
        <f>待赋值表!E4056</f>
        <v/>
      </c>
      <c r="G4057" s="6">
        <f>待赋值表!F4056</f>
        <v/>
      </c>
      <c r="H4057" s="6">
        <f>待赋值表!G4056</f>
        <v/>
      </c>
      <c r="I4057" s="6">
        <f>待赋值表!H4056</f>
        <v/>
      </c>
      <c r="J4057" s="6">
        <f>待赋值表!I4056</f>
        <v/>
      </c>
      <c r="K4057" s="6">
        <f>待赋值表!J4056</f>
        <v/>
      </c>
      <c r="L4057" s="6">
        <f>待赋值表!K4056</f>
        <v/>
      </c>
      <c r="M4057" s="6">
        <f>待赋值表!L4056</f>
        <v/>
      </c>
      <c r="N4057" s="6">
        <f>待赋值表!M4056</f>
        <v/>
      </c>
      <c r="O4057" s="6">
        <f>待赋值表!N4056</f>
        <v/>
      </c>
      <c r="P4057" s="6">
        <f>待赋值表!O4056</f>
        <v/>
      </c>
      <c r="Q4057" s="6">
        <f>IF(待赋值表!P4056&lt;&gt;"",待赋值表!P4056,0)</f>
        <v/>
      </c>
      <c r="R4057" s="6">
        <f>待赋值表!Q4056</f>
        <v/>
      </c>
      <c r="S4057" s="6">
        <f>待赋值表!R4056</f>
        <v/>
      </c>
      <c r="T4057" s="6">
        <f>待赋值表!S4056</f>
        <v/>
      </c>
      <c r="U4057" s="6">
        <f>待赋值表!T4056</f>
        <v/>
      </c>
      <c r="V4057" s="6">
        <f>待赋值表!U4056</f>
        <v/>
      </c>
      <c r="W4057" s="6">
        <f>待赋值表!V4056</f>
        <v/>
      </c>
      <c r="X4057" s="6">
        <f>待赋值表!W4056</f>
        <v/>
      </c>
      <c r="Y4057" s="6">
        <f>待赋值表!X4056</f>
        <v/>
      </c>
      <c r="Z4057" s="3">
        <f>IF(M4057&gt;=0.01,"B_pre",IF(M4057&gt;=0,"C_pre","none"))</f>
        <v/>
      </c>
      <c r="AA4057" s="3">
        <f>IF(U4057&gt;0.125,"a_pre",IF(U4057&gt;=0,"b_pre","none"))</f>
        <v/>
      </c>
      <c r="AB4057" s="3">
        <f>AND(Z4057="B_pre",AA4057="a_pre")</f>
        <v/>
      </c>
      <c r="AC4057" s="3">
        <f>AND(Z4057="B_pre",AA4057="b_pre")</f>
        <v/>
      </c>
      <c r="AD4057" s="3">
        <f>AND(Z4057="C_pre",AA4057="a_pre")</f>
        <v/>
      </c>
      <c r="AE4057" s="3">
        <f>AND(Z4057="C_pre",AA4057="b_pre")</f>
        <v/>
      </c>
      <c r="AF4057" s="6">
        <f>待赋值表!C4056</f>
        <v/>
      </c>
      <c r="AG4057" s="3">
        <f t="array" ref="AG4057">IF(AB4057=TRUE,"A",IF(AC4057=TRUE,"B",IF(AD4057=TRUE,"C",IF(AE4057=TRUE,"D","其他"))))</f>
        <v/>
      </c>
      <c r="AH4057" s="3">
        <f>IF(分析表!$E$12&lt;&gt;"ALL",AND(AF4057=分析表!$E$10,AG4057=分析表!$E$12),IF(AF4057=分析表!$E$10,TRUE(),IF(AF4057="ALL",TRUE(),"")))</f>
        <v/>
      </c>
    </row>
    <row r="4058">
      <c r="A4058" s="3">
        <f>COUNTIF($AH$2:AH4058,"TRUE")</f>
        <v/>
      </c>
      <c r="B4058" s="3">
        <f>COUNTIF($AG$2:$AG4058,#REF!)</f>
        <v/>
      </c>
      <c r="C4058" s="56">
        <f>待赋值表!A4057</f>
        <v/>
      </c>
      <c r="E4058" s="6">
        <f>待赋值表!D4057</f>
        <v/>
      </c>
      <c r="F4058" s="6">
        <f>待赋值表!E4057</f>
        <v/>
      </c>
      <c r="G4058" s="6">
        <f>待赋值表!F4057</f>
        <v/>
      </c>
      <c r="H4058" s="6">
        <f>待赋值表!G4057</f>
        <v/>
      </c>
      <c r="I4058" s="6">
        <f>待赋值表!H4057</f>
        <v/>
      </c>
      <c r="J4058" s="6">
        <f>待赋值表!I4057</f>
        <v/>
      </c>
      <c r="K4058" s="6">
        <f>待赋值表!J4057</f>
        <v/>
      </c>
      <c r="L4058" s="6">
        <f>待赋值表!K4057</f>
        <v/>
      </c>
      <c r="M4058" s="6">
        <f>待赋值表!L4057</f>
        <v/>
      </c>
      <c r="N4058" s="6">
        <f>待赋值表!M4057</f>
        <v/>
      </c>
      <c r="O4058" s="6">
        <f>待赋值表!N4057</f>
        <v/>
      </c>
      <c r="P4058" s="6">
        <f>待赋值表!O4057</f>
        <v/>
      </c>
      <c r="Q4058" s="6">
        <f>IF(待赋值表!P4057&lt;&gt;"",待赋值表!P4057,0)</f>
        <v/>
      </c>
      <c r="R4058" s="6">
        <f>待赋值表!Q4057</f>
        <v/>
      </c>
      <c r="S4058" s="6">
        <f>待赋值表!R4057</f>
        <v/>
      </c>
      <c r="T4058" s="6">
        <f>待赋值表!S4057</f>
        <v/>
      </c>
      <c r="U4058" s="6">
        <f>待赋值表!T4057</f>
        <v/>
      </c>
      <c r="V4058" s="6">
        <f>待赋值表!U4057</f>
        <v/>
      </c>
      <c r="W4058" s="6">
        <f>待赋值表!V4057</f>
        <v/>
      </c>
      <c r="X4058" s="6">
        <f>待赋值表!W4057</f>
        <v/>
      </c>
      <c r="Y4058" s="6">
        <f>待赋值表!X4057</f>
        <v/>
      </c>
      <c r="Z4058" s="3">
        <f>IF(M4058&gt;=0.01,"B_pre",IF(M4058&gt;=0,"C_pre","none"))</f>
        <v/>
      </c>
      <c r="AA4058" s="3">
        <f>IF(U4058&gt;0.125,"a_pre",IF(U4058&gt;=0,"b_pre","none"))</f>
        <v/>
      </c>
      <c r="AB4058" s="3">
        <f>AND(Z4058="B_pre",AA4058="a_pre")</f>
        <v/>
      </c>
      <c r="AC4058" s="3">
        <f>AND(Z4058="B_pre",AA4058="b_pre")</f>
        <v/>
      </c>
      <c r="AD4058" s="3">
        <f>AND(Z4058="C_pre",AA4058="a_pre")</f>
        <v/>
      </c>
      <c r="AE4058" s="3">
        <f>AND(Z4058="C_pre",AA4058="b_pre")</f>
        <v/>
      </c>
      <c r="AF4058" s="6">
        <f>待赋值表!C4057</f>
        <v/>
      </c>
      <c r="AG4058" s="3">
        <f t="array" ref="AG4058">IF(AB4058=TRUE,"A",IF(AC4058=TRUE,"B",IF(AD4058=TRUE,"C",IF(AE4058=TRUE,"D","其他"))))</f>
        <v/>
      </c>
      <c r="AH4058" s="3">
        <f>IF(分析表!$E$12&lt;&gt;"ALL",AND(AF4058=分析表!$E$10,AG4058=分析表!$E$12),IF(AF4058=分析表!$E$10,TRUE(),IF(AF4058="ALL",TRUE(),"")))</f>
        <v/>
      </c>
    </row>
    <row r="4059">
      <c r="A4059" s="3">
        <f>COUNTIF($AH$2:AH4059,"TRUE")</f>
        <v/>
      </c>
      <c r="B4059" s="3">
        <f>COUNTIF($AG$2:$AG4059,#REF!)</f>
        <v/>
      </c>
      <c r="C4059" s="56">
        <f>待赋值表!A4058</f>
        <v/>
      </c>
      <c r="E4059" s="6">
        <f>待赋值表!D4058</f>
        <v/>
      </c>
      <c r="F4059" s="6">
        <f>待赋值表!E4058</f>
        <v/>
      </c>
      <c r="G4059" s="6">
        <f>待赋值表!F4058</f>
        <v/>
      </c>
      <c r="H4059" s="6">
        <f>待赋值表!G4058</f>
        <v/>
      </c>
      <c r="I4059" s="6">
        <f>待赋值表!H4058</f>
        <v/>
      </c>
      <c r="J4059" s="6">
        <f>待赋值表!I4058</f>
        <v/>
      </c>
      <c r="K4059" s="6">
        <f>待赋值表!J4058</f>
        <v/>
      </c>
      <c r="L4059" s="6">
        <f>待赋值表!K4058</f>
        <v/>
      </c>
      <c r="M4059" s="6">
        <f>待赋值表!L4058</f>
        <v/>
      </c>
      <c r="N4059" s="6">
        <f>待赋值表!M4058</f>
        <v/>
      </c>
      <c r="O4059" s="6">
        <f>待赋值表!N4058</f>
        <v/>
      </c>
      <c r="P4059" s="6">
        <f>待赋值表!O4058</f>
        <v/>
      </c>
      <c r="Q4059" s="6">
        <f>IF(待赋值表!P4058&lt;&gt;"",待赋值表!P4058,0)</f>
        <v/>
      </c>
      <c r="R4059" s="6">
        <f>待赋值表!Q4058</f>
        <v/>
      </c>
      <c r="S4059" s="6">
        <f>待赋值表!R4058</f>
        <v/>
      </c>
      <c r="T4059" s="6">
        <f>待赋值表!S4058</f>
        <v/>
      </c>
      <c r="U4059" s="6">
        <f>待赋值表!T4058</f>
        <v/>
      </c>
      <c r="V4059" s="6">
        <f>待赋值表!U4058</f>
        <v/>
      </c>
      <c r="W4059" s="6">
        <f>待赋值表!V4058</f>
        <v/>
      </c>
      <c r="X4059" s="6">
        <f>待赋值表!W4058</f>
        <v/>
      </c>
      <c r="Y4059" s="6">
        <f>待赋值表!X4058</f>
        <v/>
      </c>
      <c r="Z4059" s="3">
        <f>IF(M4059&gt;=0.01,"B_pre",IF(M4059&gt;=0,"C_pre","none"))</f>
        <v/>
      </c>
      <c r="AA4059" s="3">
        <f>IF(U4059&gt;0.125,"a_pre",IF(U4059&gt;=0,"b_pre","none"))</f>
        <v/>
      </c>
      <c r="AB4059" s="3">
        <f>AND(Z4059="B_pre",AA4059="a_pre")</f>
        <v/>
      </c>
      <c r="AC4059" s="3">
        <f>AND(Z4059="B_pre",AA4059="b_pre")</f>
        <v/>
      </c>
      <c r="AD4059" s="3">
        <f>AND(Z4059="C_pre",AA4059="a_pre")</f>
        <v/>
      </c>
      <c r="AE4059" s="3">
        <f>AND(Z4059="C_pre",AA4059="b_pre")</f>
        <v/>
      </c>
      <c r="AF4059" s="6">
        <f>待赋值表!C4058</f>
        <v/>
      </c>
      <c r="AG4059" s="3">
        <f t="array" ref="AG4059">IF(AB4059=TRUE,"A",IF(AC4059=TRUE,"B",IF(AD4059=TRUE,"C",IF(AE4059=TRUE,"D","其他"))))</f>
        <v/>
      </c>
      <c r="AH4059" s="3">
        <f>IF(分析表!$E$12&lt;&gt;"ALL",AND(AF4059=分析表!$E$10,AG4059=分析表!$E$12),IF(AF4059=分析表!$E$10,TRUE(),IF(AF4059="ALL",TRUE(),"")))</f>
        <v/>
      </c>
    </row>
    <row r="4060">
      <c r="A4060" s="3">
        <f>COUNTIF($AH$2:AH4060,"TRUE")</f>
        <v/>
      </c>
      <c r="B4060" s="3">
        <f>COUNTIF($AG$2:$AG4060,#REF!)</f>
        <v/>
      </c>
      <c r="C4060" s="56">
        <f>待赋值表!A4059</f>
        <v/>
      </c>
      <c r="E4060" s="6">
        <f>待赋值表!D4059</f>
        <v/>
      </c>
      <c r="F4060" s="6">
        <f>待赋值表!E4059</f>
        <v/>
      </c>
      <c r="G4060" s="6">
        <f>待赋值表!F4059</f>
        <v/>
      </c>
      <c r="H4060" s="6">
        <f>待赋值表!G4059</f>
        <v/>
      </c>
      <c r="I4060" s="6">
        <f>待赋值表!H4059</f>
        <v/>
      </c>
      <c r="J4060" s="6">
        <f>待赋值表!I4059</f>
        <v/>
      </c>
      <c r="K4060" s="6">
        <f>待赋值表!J4059</f>
        <v/>
      </c>
      <c r="L4060" s="6">
        <f>待赋值表!K4059</f>
        <v/>
      </c>
      <c r="M4060" s="6">
        <f>待赋值表!L4059</f>
        <v/>
      </c>
      <c r="N4060" s="6">
        <f>待赋值表!M4059</f>
        <v/>
      </c>
      <c r="O4060" s="6">
        <f>待赋值表!N4059</f>
        <v/>
      </c>
      <c r="P4060" s="6">
        <f>待赋值表!O4059</f>
        <v/>
      </c>
      <c r="Q4060" s="6">
        <f>IF(待赋值表!P4059&lt;&gt;"",待赋值表!P4059,0)</f>
        <v/>
      </c>
      <c r="R4060" s="6">
        <f>待赋值表!Q4059</f>
        <v/>
      </c>
      <c r="S4060" s="6">
        <f>待赋值表!R4059</f>
        <v/>
      </c>
      <c r="T4060" s="6">
        <f>待赋值表!S4059</f>
        <v/>
      </c>
      <c r="U4060" s="6">
        <f>待赋值表!T4059</f>
        <v/>
      </c>
      <c r="V4060" s="6">
        <f>待赋值表!U4059</f>
        <v/>
      </c>
      <c r="W4060" s="6">
        <f>待赋值表!V4059</f>
        <v/>
      </c>
      <c r="X4060" s="6">
        <f>待赋值表!W4059</f>
        <v/>
      </c>
      <c r="Y4060" s="6">
        <f>待赋值表!X4059</f>
        <v/>
      </c>
      <c r="Z4060" s="3">
        <f>IF(M4060&gt;=0.01,"B_pre",IF(M4060&gt;=0,"C_pre","none"))</f>
        <v/>
      </c>
      <c r="AA4060" s="3">
        <f>IF(U4060&gt;0.125,"a_pre",IF(U4060&gt;=0,"b_pre","none"))</f>
        <v/>
      </c>
      <c r="AB4060" s="3">
        <f>AND(Z4060="B_pre",AA4060="a_pre")</f>
        <v/>
      </c>
      <c r="AC4060" s="3">
        <f>AND(Z4060="B_pre",AA4060="b_pre")</f>
        <v/>
      </c>
      <c r="AD4060" s="3">
        <f>AND(Z4060="C_pre",AA4060="a_pre")</f>
        <v/>
      </c>
      <c r="AE4060" s="3">
        <f>AND(Z4060="C_pre",AA4060="b_pre")</f>
        <v/>
      </c>
      <c r="AF4060" s="6">
        <f>待赋值表!C4059</f>
        <v/>
      </c>
      <c r="AG4060" s="3">
        <f t="array" ref="AG4060">IF(AB4060=TRUE,"A",IF(AC4060=TRUE,"B",IF(AD4060=TRUE,"C",IF(AE4060=TRUE,"D","其他"))))</f>
        <v/>
      </c>
      <c r="AH4060" s="3">
        <f>IF(分析表!$E$12&lt;&gt;"ALL",AND(AF4060=分析表!$E$10,AG4060=分析表!$E$12),IF(AF4060=分析表!$E$10,TRUE(),IF(AF4060="ALL",TRUE(),"")))</f>
        <v/>
      </c>
    </row>
    <row r="4061">
      <c r="A4061" s="3">
        <f>COUNTIF($AH$2:AH4061,"TRUE")</f>
        <v/>
      </c>
      <c r="B4061" s="3">
        <f>COUNTIF($AG$2:$AG4061,#REF!)</f>
        <v/>
      </c>
      <c r="C4061" s="56">
        <f>待赋值表!A4060</f>
        <v/>
      </c>
      <c r="E4061" s="6">
        <f>待赋值表!D4060</f>
        <v/>
      </c>
      <c r="F4061" s="6">
        <f>待赋值表!E4060</f>
        <v/>
      </c>
      <c r="G4061" s="6">
        <f>待赋值表!F4060</f>
        <v/>
      </c>
      <c r="H4061" s="6">
        <f>待赋值表!G4060</f>
        <v/>
      </c>
      <c r="I4061" s="6">
        <f>待赋值表!H4060</f>
        <v/>
      </c>
      <c r="J4061" s="6">
        <f>待赋值表!I4060</f>
        <v/>
      </c>
      <c r="K4061" s="6">
        <f>待赋值表!J4060</f>
        <v/>
      </c>
      <c r="L4061" s="6">
        <f>待赋值表!K4060</f>
        <v/>
      </c>
      <c r="M4061" s="6">
        <f>待赋值表!L4060</f>
        <v/>
      </c>
      <c r="N4061" s="6">
        <f>待赋值表!M4060</f>
        <v/>
      </c>
      <c r="O4061" s="6">
        <f>待赋值表!N4060</f>
        <v/>
      </c>
      <c r="P4061" s="6">
        <f>待赋值表!O4060</f>
        <v/>
      </c>
      <c r="Q4061" s="6">
        <f>IF(待赋值表!P4060&lt;&gt;"",待赋值表!P4060,0)</f>
        <v/>
      </c>
      <c r="R4061" s="6">
        <f>待赋值表!Q4060</f>
        <v/>
      </c>
      <c r="S4061" s="6">
        <f>待赋值表!R4060</f>
        <v/>
      </c>
      <c r="T4061" s="6">
        <f>待赋值表!S4060</f>
        <v/>
      </c>
      <c r="U4061" s="6">
        <f>待赋值表!T4060</f>
        <v/>
      </c>
      <c r="V4061" s="6">
        <f>待赋值表!U4060</f>
        <v/>
      </c>
      <c r="W4061" s="6">
        <f>待赋值表!V4060</f>
        <v/>
      </c>
      <c r="X4061" s="6">
        <f>待赋值表!W4060</f>
        <v/>
      </c>
      <c r="Y4061" s="6">
        <f>待赋值表!X4060</f>
        <v/>
      </c>
      <c r="Z4061" s="3">
        <f>IF(M4061&gt;=0.01,"B_pre",IF(M4061&gt;=0,"C_pre","none"))</f>
        <v/>
      </c>
      <c r="AA4061" s="3">
        <f>IF(U4061&gt;0.125,"a_pre",IF(U4061&gt;=0,"b_pre","none"))</f>
        <v/>
      </c>
      <c r="AB4061" s="3">
        <f>AND(Z4061="B_pre",AA4061="a_pre")</f>
        <v/>
      </c>
      <c r="AC4061" s="3">
        <f>AND(Z4061="B_pre",AA4061="b_pre")</f>
        <v/>
      </c>
      <c r="AD4061" s="3">
        <f>AND(Z4061="C_pre",AA4061="a_pre")</f>
        <v/>
      </c>
      <c r="AE4061" s="3">
        <f>AND(Z4061="C_pre",AA4061="b_pre")</f>
        <v/>
      </c>
      <c r="AF4061" s="6">
        <f>待赋值表!C4060</f>
        <v/>
      </c>
      <c r="AG4061" s="3">
        <f t="array" ref="AG4061">IF(AB4061=TRUE,"A",IF(AC4061=TRUE,"B",IF(AD4061=TRUE,"C",IF(AE4061=TRUE,"D","其他"))))</f>
        <v/>
      </c>
      <c r="AH4061" s="3">
        <f>IF(分析表!$E$12&lt;&gt;"ALL",AND(AF4061=分析表!$E$10,AG4061=分析表!$E$12),IF(AF4061=分析表!$E$10,TRUE(),IF(AF4061="ALL",TRUE(),"")))</f>
        <v/>
      </c>
    </row>
    <row r="4062">
      <c r="A4062" s="3">
        <f>COUNTIF($AH$2:AH4062,"TRUE")</f>
        <v/>
      </c>
      <c r="B4062" s="3">
        <f>COUNTIF($AG$2:$AG4062,#REF!)</f>
        <v/>
      </c>
      <c r="C4062" s="56">
        <f>待赋值表!A4061</f>
        <v/>
      </c>
      <c r="E4062" s="6">
        <f>待赋值表!D4061</f>
        <v/>
      </c>
      <c r="F4062" s="6">
        <f>待赋值表!E4061</f>
        <v/>
      </c>
      <c r="G4062" s="6">
        <f>待赋值表!F4061</f>
        <v/>
      </c>
      <c r="H4062" s="6">
        <f>待赋值表!G4061</f>
        <v/>
      </c>
      <c r="I4062" s="6">
        <f>待赋值表!H4061</f>
        <v/>
      </c>
      <c r="J4062" s="6">
        <f>待赋值表!I4061</f>
        <v/>
      </c>
      <c r="K4062" s="6">
        <f>待赋值表!J4061</f>
        <v/>
      </c>
      <c r="L4062" s="6">
        <f>待赋值表!K4061</f>
        <v/>
      </c>
      <c r="M4062" s="6">
        <f>待赋值表!L4061</f>
        <v/>
      </c>
      <c r="N4062" s="6">
        <f>待赋值表!M4061</f>
        <v/>
      </c>
      <c r="O4062" s="6">
        <f>待赋值表!N4061</f>
        <v/>
      </c>
      <c r="P4062" s="6">
        <f>待赋值表!O4061</f>
        <v/>
      </c>
      <c r="Q4062" s="6">
        <f>IF(待赋值表!P4061&lt;&gt;"",待赋值表!P4061,0)</f>
        <v/>
      </c>
      <c r="R4062" s="6">
        <f>待赋值表!Q4061</f>
        <v/>
      </c>
      <c r="S4062" s="6">
        <f>待赋值表!R4061</f>
        <v/>
      </c>
      <c r="T4062" s="6">
        <f>待赋值表!S4061</f>
        <v/>
      </c>
      <c r="U4062" s="6">
        <f>待赋值表!T4061</f>
        <v/>
      </c>
      <c r="V4062" s="6">
        <f>待赋值表!U4061</f>
        <v/>
      </c>
      <c r="W4062" s="6">
        <f>待赋值表!V4061</f>
        <v/>
      </c>
      <c r="X4062" s="6">
        <f>待赋值表!W4061</f>
        <v/>
      </c>
      <c r="Y4062" s="6">
        <f>待赋值表!X4061</f>
        <v/>
      </c>
      <c r="Z4062" s="3">
        <f>IF(M4062&gt;=0.01,"B_pre",IF(M4062&gt;=0,"C_pre","none"))</f>
        <v/>
      </c>
      <c r="AA4062" s="3">
        <f>IF(U4062&gt;0.125,"a_pre",IF(U4062&gt;=0,"b_pre","none"))</f>
        <v/>
      </c>
      <c r="AB4062" s="3">
        <f>AND(Z4062="B_pre",AA4062="a_pre")</f>
        <v/>
      </c>
      <c r="AC4062" s="3">
        <f>AND(Z4062="B_pre",AA4062="b_pre")</f>
        <v/>
      </c>
      <c r="AD4062" s="3">
        <f>AND(Z4062="C_pre",AA4062="a_pre")</f>
        <v/>
      </c>
      <c r="AE4062" s="3">
        <f>AND(Z4062="C_pre",AA4062="b_pre")</f>
        <v/>
      </c>
      <c r="AF4062" s="6">
        <f>待赋值表!C4061</f>
        <v/>
      </c>
      <c r="AG4062" s="3">
        <f t="array" ref="AG4062">IF(AB4062=TRUE,"A",IF(AC4062=TRUE,"B",IF(AD4062=TRUE,"C",IF(AE4062=TRUE,"D","其他"))))</f>
        <v/>
      </c>
      <c r="AH4062" s="3">
        <f>IF(分析表!$E$12&lt;&gt;"ALL",AND(AF4062=分析表!$E$10,AG4062=分析表!$E$12),IF(AF4062=分析表!$E$10,TRUE(),IF(AF4062="ALL",TRUE(),"")))</f>
        <v/>
      </c>
    </row>
    <row r="4063">
      <c r="A4063" s="3">
        <f>COUNTIF($AH$2:AH4063,"TRUE")</f>
        <v/>
      </c>
      <c r="B4063" s="3">
        <f>COUNTIF($AG$2:$AG4063,#REF!)</f>
        <v/>
      </c>
      <c r="C4063" s="56">
        <f>待赋值表!A4062</f>
        <v/>
      </c>
      <c r="E4063" s="6">
        <f>待赋值表!D4062</f>
        <v/>
      </c>
      <c r="F4063" s="6">
        <f>待赋值表!E4062</f>
        <v/>
      </c>
      <c r="G4063" s="6">
        <f>待赋值表!F4062</f>
        <v/>
      </c>
      <c r="H4063" s="6">
        <f>待赋值表!G4062</f>
        <v/>
      </c>
      <c r="I4063" s="6">
        <f>待赋值表!H4062</f>
        <v/>
      </c>
      <c r="J4063" s="6">
        <f>待赋值表!I4062</f>
        <v/>
      </c>
      <c r="K4063" s="6">
        <f>待赋值表!J4062</f>
        <v/>
      </c>
      <c r="L4063" s="6">
        <f>待赋值表!K4062</f>
        <v/>
      </c>
      <c r="M4063" s="6">
        <f>待赋值表!L4062</f>
        <v/>
      </c>
      <c r="N4063" s="6">
        <f>待赋值表!M4062</f>
        <v/>
      </c>
      <c r="O4063" s="6">
        <f>待赋值表!N4062</f>
        <v/>
      </c>
      <c r="P4063" s="6">
        <f>待赋值表!O4062</f>
        <v/>
      </c>
      <c r="Q4063" s="6">
        <f>IF(待赋值表!P4062&lt;&gt;"",待赋值表!P4062,0)</f>
        <v/>
      </c>
      <c r="R4063" s="6">
        <f>待赋值表!Q4062</f>
        <v/>
      </c>
      <c r="S4063" s="6">
        <f>待赋值表!R4062</f>
        <v/>
      </c>
      <c r="T4063" s="6">
        <f>待赋值表!S4062</f>
        <v/>
      </c>
      <c r="U4063" s="6">
        <f>待赋值表!T4062</f>
        <v/>
      </c>
      <c r="V4063" s="6">
        <f>待赋值表!U4062</f>
        <v/>
      </c>
      <c r="W4063" s="6">
        <f>待赋值表!V4062</f>
        <v/>
      </c>
      <c r="X4063" s="6">
        <f>待赋值表!W4062</f>
        <v/>
      </c>
      <c r="Y4063" s="6">
        <f>待赋值表!X4062</f>
        <v/>
      </c>
      <c r="Z4063" s="3">
        <f>IF(M4063&gt;=0.01,"B_pre",IF(M4063&gt;=0,"C_pre","none"))</f>
        <v/>
      </c>
      <c r="AA4063" s="3">
        <f>IF(U4063&gt;0.125,"a_pre",IF(U4063&gt;=0,"b_pre","none"))</f>
        <v/>
      </c>
      <c r="AB4063" s="3">
        <f>AND(Z4063="B_pre",AA4063="a_pre")</f>
        <v/>
      </c>
      <c r="AC4063" s="3">
        <f>AND(Z4063="B_pre",AA4063="b_pre")</f>
        <v/>
      </c>
      <c r="AD4063" s="3">
        <f>AND(Z4063="C_pre",AA4063="a_pre")</f>
        <v/>
      </c>
      <c r="AE4063" s="3">
        <f>AND(Z4063="C_pre",AA4063="b_pre")</f>
        <v/>
      </c>
      <c r="AF4063" s="6">
        <f>待赋值表!C4062</f>
        <v/>
      </c>
      <c r="AG4063" s="3">
        <f t="array" ref="AG4063">IF(AB4063=TRUE,"A",IF(AC4063=TRUE,"B",IF(AD4063=TRUE,"C",IF(AE4063=TRUE,"D","其他"))))</f>
        <v/>
      </c>
      <c r="AH4063" s="3">
        <f>IF(分析表!$E$12&lt;&gt;"ALL",AND(AF4063=分析表!$E$10,AG4063=分析表!$E$12),IF(AF4063=分析表!$E$10,TRUE(),IF(AF4063="ALL",TRUE(),"")))</f>
        <v/>
      </c>
    </row>
    <row r="4064">
      <c r="A4064" s="3">
        <f>COUNTIF($AH$2:AH4064,"TRUE")</f>
        <v/>
      </c>
      <c r="B4064" s="3">
        <f>COUNTIF($AG$2:$AG4064,#REF!)</f>
        <v/>
      </c>
      <c r="C4064" s="56">
        <f>待赋值表!A4063</f>
        <v/>
      </c>
      <c r="E4064" s="6">
        <f>待赋值表!D4063</f>
        <v/>
      </c>
      <c r="F4064" s="6">
        <f>待赋值表!E4063</f>
        <v/>
      </c>
      <c r="G4064" s="6">
        <f>待赋值表!F4063</f>
        <v/>
      </c>
      <c r="H4064" s="6">
        <f>待赋值表!G4063</f>
        <v/>
      </c>
      <c r="I4064" s="6">
        <f>待赋值表!H4063</f>
        <v/>
      </c>
      <c r="J4064" s="6">
        <f>待赋值表!I4063</f>
        <v/>
      </c>
      <c r="K4064" s="6">
        <f>待赋值表!J4063</f>
        <v/>
      </c>
      <c r="L4064" s="6">
        <f>待赋值表!K4063</f>
        <v/>
      </c>
      <c r="M4064" s="6">
        <f>待赋值表!L4063</f>
        <v/>
      </c>
      <c r="N4064" s="6">
        <f>待赋值表!M4063</f>
        <v/>
      </c>
      <c r="O4064" s="6">
        <f>待赋值表!N4063</f>
        <v/>
      </c>
      <c r="P4064" s="6">
        <f>待赋值表!O4063</f>
        <v/>
      </c>
      <c r="Q4064" s="6">
        <f>IF(待赋值表!P4063&lt;&gt;"",待赋值表!P4063,0)</f>
        <v/>
      </c>
      <c r="R4064" s="6">
        <f>待赋值表!Q4063</f>
        <v/>
      </c>
      <c r="S4064" s="6">
        <f>待赋值表!R4063</f>
        <v/>
      </c>
      <c r="T4064" s="6">
        <f>待赋值表!S4063</f>
        <v/>
      </c>
      <c r="U4064" s="6">
        <f>待赋值表!T4063</f>
        <v/>
      </c>
      <c r="V4064" s="6">
        <f>待赋值表!U4063</f>
        <v/>
      </c>
      <c r="W4064" s="6">
        <f>待赋值表!V4063</f>
        <v/>
      </c>
      <c r="X4064" s="6">
        <f>待赋值表!W4063</f>
        <v/>
      </c>
      <c r="Y4064" s="6">
        <f>待赋值表!X4063</f>
        <v/>
      </c>
      <c r="Z4064" s="3">
        <f>IF(M4064&gt;=0.01,"B_pre",IF(M4064&gt;=0,"C_pre","none"))</f>
        <v/>
      </c>
      <c r="AA4064" s="3">
        <f>IF(U4064&gt;0.125,"a_pre",IF(U4064&gt;=0,"b_pre","none"))</f>
        <v/>
      </c>
      <c r="AB4064" s="3">
        <f>AND(Z4064="B_pre",AA4064="a_pre")</f>
        <v/>
      </c>
      <c r="AC4064" s="3">
        <f>AND(Z4064="B_pre",AA4064="b_pre")</f>
        <v/>
      </c>
      <c r="AD4064" s="3">
        <f>AND(Z4064="C_pre",AA4064="a_pre")</f>
        <v/>
      </c>
      <c r="AE4064" s="3">
        <f>AND(Z4064="C_pre",AA4064="b_pre")</f>
        <v/>
      </c>
      <c r="AF4064" s="6">
        <f>待赋值表!C4063</f>
        <v/>
      </c>
      <c r="AG4064" s="3">
        <f t="array" ref="AG4064">IF(AB4064=TRUE,"A",IF(AC4064=TRUE,"B",IF(AD4064=TRUE,"C",IF(AE4064=TRUE,"D","其他"))))</f>
        <v/>
      </c>
      <c r="AH4064" s="3">
        <f>IF(分析表!$E$12&lt;&gt;"ALL",AND(AF4064=分析表!$E$10,AG4064=分析表!$E$12),IF(AF4064=分析表!$E$10,TRUE(),IF(AF4064="ALL",TRUE(),"")))</f>
        <v/>
      </c>
    </row>
    <row r="4065">
      <c r="A4065" s="3">
        <f>COUNTIF($AH$2:AH4065,"TRUE")</f>
        <v/>
      </c>
      <c r="B4065" s="3">
        <f>COUNTIF($AG$2:$AG4065,#REF!)</f>
        <v/>
      </c>
      <c r="C4065" s="56">
        <f>待赋值表!A4064</f>
        <v/>
      </c>
      <c r="E4065" s="6">
        <f>待赋值表!D4064</f>
        <v/>
      </c>
      <c r="F4065" s="6">
        <f>待赋值表!E4064</f>
        <v/>
      </c>
      <c r="G4065" s="6">
        <f>待赋值表!F4064</f>
        <v/>
      </c>
      <c r="H4065" s="6">
        <f>待赋值表!G4064</f>
        <v/>
      </c>
      <c r="I4065" s="6">
        <f>待赋值表!H4064</f>
        <v/>
      </c>
      <c r="J4065" s="6">
        <f>待赋值表!I4064</f>
        <v/>
      </c>
      <c r="K4065" s="6">
        <f>待赋值表!J4064</f>
        <v/>
      </c>
      <c r="L4065" s="6">
        <f>待赋值表!K4064</f>
        <v/>
      </c>
      <c r="M4065" s="6">
        <f>待赋值表!L4064</f>
        <v/>
      </c>
      <c r="N4065" s="6">
        <f>待赋值表!M4064</f>
        <v/>
      </c>
      <c r="O4065" s="6">
        <f>待赋值表!N4064</f>
        <v/>
      </c>
      <c r="P4065" s="6">
        <f>待赋值表!O4064</f>
        <v/>
      </c>
      <c r="Q4065" s="6">
        <f>IF(待赋值表!P4064&lt;&gt;"",待赋值表!P4064,0)</f>
        <v/>
      </c>
      <c r="R4065" s="6">
        <f>待赋值表!Q4064</f>
        <v/>
      </c>
      <c r="S4065" s="6">
        <f>待赋值表!R4064</f>
        <v/>
      </c>
      <c r="T4065" s="6">
        <f>待赋值表!S4064</f>
        <v/>
      </c>
      <c r="U4065" s="6">
        <f>待赋值表!T4064</f>
        <v/>
      </c>
      <c r="V4065" s="6">
        <f>待赋值表!U4064</f>
        <v/>
      </c>
      <c r="W4065" s="6">
        <f>待赋值表!V4064</f>
        <v/>
      </c>
      <c r="X4065" s="6">
        <f>待赋值表!W4064</f>
        <v/>
      </c>
      <c r="Y4065" s="6">
        <f>待赋值表!X4064</f>
        <v/>
      </c>
      <c r="Z4065" s="3">
        <f>IF(M4065&gt;=0.01,"B_pre",IF(M4065&gt;=0,"C_pre","none"))</f>
        <v/>
      </c>
      <c r="AA4065" s="3">
        <f>IF(U4065&gt;0.125,"a_pre",IF(U4065&gt;=0,"b_pre","none"))</f>
        <v/>
      </c>
      <c r="AB4065" s="3">
        <f>AND(Z4065="B_pre",AA4065="a_pre")</f>
        <v/>
      </c>
      <c r="AC4065" s="3">
        <f>AND(Z4065="B_pre",AA4065="b_pre")</f>
        <v/>
      </c>
      <c r="AD4065" s="3">
        <f>AND(Z4065="C_pre",AA4065="a_pre")</f>
        <v/>
      </c>
      <c r="AE4065" s="3">
        <f>AND(Z4065="C_pre",AA4065="b_pre")</f>
        <v/>
      </c>
      <c r="AF4065" s="6">
        <f>待赋值表!C4064</f>
        <v/>
      </c>
      <c r="AG4065" s="3">
        <f t="array" ref="AG4065">IF(AB4065=TRUE,"A",IF(AC4065=TRUE,"B",IF(AD4065=TRUE,"C",IF(AE4065=TRUE,"D","其他"))))</f>
        <v/>
      </c>
      <c r="AH4065" s="3">
        <f>IF(分析表!$E$12&lt;&gt;"ALL",AND(AF4065=分析表!$E$10,AG4065=分析表!$E$12),IF(AF4065=分析表!$E$10,TRUE(),IF(AF4065="ALL",TRUE(),"")))</f>
        <v/>
      </c>
    </row>
    <row r="4066">
      <c r="A4066" s="3">
        <f>COUNTIF($AH$2:AH4066,"TRUE")</f>
        <v/>
      </c>
      <c r="B4066" s="3">
        <f>COUNTIF($AG$2:$AG4066,#REF!)</f>
        <v/>
      </c>
      <c r="C4066" s="56">
        <f>待赋值表!A4065</f>
        <v/>
      </c>
      <c r="E4066" s="6">
        <f>待赋值表!D4065</f>
        <v/>
      </c>
      <c r="F4066" s="6">
        <f>待赋值表!E4065</f>
        <v/>
      </c>
      <c r="G4066" s="6">
        <f>待赋值表!F4065</f>
        <v/>
      </c>
      <c r="H4066" s="6">
        <f>待赋值表!G4065</f>
        <v/>
      </c>
      <c r="I4066" s="6">
        <f>待赋值表!H4065</f>
        <v/>
      </c>
      <c r="J4066" s="6">
        <f>待赋值表!I4065</f>
        <v/>
      </c>
      <c r="K4066" s="6">
        <f>待赋值表!J4065</f>
        <v/>
      </c>
      <c r="L4066" s="6">
        <f>待赋值表!K4065</f>
        <v/>
      </c>
      <c r="M4066" s="6">
        <f>待赋值表!L4065</f>
        <v/>
      </c>
      <c r="N4066" s="6">
        <f>待赋值表!M4065</f>
        <v/>
      </c>
      <c r="O4066" s="6">
        <f>待赋值表!N4065</f>
        <v/>
      </c>
      <c r="P4066" s="6">
        <f>待赋值表!O4065</f>
        <v/>
      </c>
      <c r="Q4066" s="6">
        <f>IF(待赋值表!P4065&lt;&gt;"",待赋值表!P4065,0)</f>
        <v/>
      </c>
      <c r="R4066" s="6">
        <f>待赋值表!Q4065</f>
        <v/>
      </c>
      <c r="S4066" s="6">
        <f>待赋值表!R4065</f>
        <v/>
      </c>
      <c r="T4066" s="6">
        <f>待赋值表!S4065</f>
        <v/>
      </c>
      <c r="U4066" s="6">
        <f>待赋值表!T4065</f>
        <v/>
      </c>
      <c r="V4066" s="6">
        <f>待赋值表!U4065</f>
        <v/>
      </c>
      <c r="W4066" s="6">
        <f>待赋值表!V4065</f>
        <v/>
      </c>
      <c r="X4066" s="6">
        <f>待赋值表!W4065</f>
        <v/>
      </c>
      <c r="Y4066" s="6">
        <f>待赋值表!X4065</f>
        <v/>
      </c>
      <c r="Z4066" s="3">
        <f>IF(M4066&gt;=0.01,"B_pre",IF(M4066&gt;=0,"C_pre","none"))</f>
        <v/>
      </c>
      <c r="AA4066" s="3">
        <f>IF(U4066&gt;0.125,"a_pre",IF(U4066&gt;=0,"b_pre","none"))</f>
        <v/>
      </c>
      <c r="AB4066" s="3">
        <f>AND(Z4066="B_pre",AA4066="a_pre")</f>
        <v/>
      </c>
      <c r="AC4066" s="3">
        <f>AND(Z4066="B_pre",AA4066="b_pre")</f>
        <v/>
      </c>
      <c r="AD4066" s="3">
        <f>AND(Z4066="C_pre",AA4066="a_pre")</f>
        <v/>
      </c>
      <c r="AE4066" s="3">
        <f>AND(Z4066="C_pre",AA4066="b_pre")</f>
        <v/>
      </c>
      <c r="AF4066" s="6">
        <f>待赋值表!C4065</f>
        <v/>
      </c>
      <c r="AG4066" s="3">
        <f t="array" ref="AG4066">IF(AB4066=TRUE,"A",IF(AC4066=TRUE,"B",IF(AD4066=TRUE,"C",IF(AE4066=TRUE,"D","其他"))))</f>
        <v/>
      </c>
      <c r="AH4066" s="3">
        <f>IF(分析表!$E$12&lt;&gt;"ALL",AND(AF4066=分析表!$E$10,AG4066=分析表!$E$12),IF(AF4066=分析表!$E$10,TRUE(),IF(AF4066="ALL",TRUE(),"")))</f>
        <v/>
      </c>
    </row>
    <row r="4067">
      <c r="A4067" s="3">
        <f>COUNTIF($AH$2:AH4067,"TRUE")</f>
        <v/>
      </c>
      <c r="B4067" s="3">
        <f>COUNTIF($AG$2:$AG4067,#REF!)</f>
        <v/>
      </c>
      <c r="C4067" s="56">
        <f>待赋值表!A4066</f>
        <v/>
      </c>
      <c r="E4067" s="6">
        <f>待赋值表!D4066</f>
        <v/>
      </c>
      <c r="F4067" s="6">
        <f>待赋值表!E4066</f>
        <v/>
      </c>
      <c r="G4067" s="6">
        <f>待赋值表!F4066</f>
        <v/>
      </c>
      <c r="H4067" s="6">
        <f>待赋值表!G4066</f>
        <v/>
      </c>
      <c r="I4067" s="6">
        <f>待赋值表!H4066</f>
        <v/>
      </c>
      <c r="J4067" s="6">
        <f>待赋值表!I4066</f>
        <v/>
      </c>
      <c r="K4067" s="6">
        <f>待赋值表!J4066</f>
        <v/>
      </c>
      <c r="L4067" s="6">
        <f>待赋值表!K4066</f>
        <v/>
      </c>
      <c r="M4067" s="6">
        <f>待赋值表!L4066</f>
        <v/>
      </c>
      <c r="N4067" s="6">
        <f>待赋值表!M4066</f>
        <v/>
      </c>
      <c r="O4067" s="6">
        <f>待赋值表!N4066</f>
        <v/>
      </c>
      <c r="P4067" s="6">
        <f>待赋值表!O4066</f>
        <v/>
      </c>
      <c r="Q4067" s="6">
        <f>IF(待赋值表!P4066&lt;&gt;"",待赋值表!P4066,0)</f>
        <v/>
      </c>
      <c r="R4067" s="6">
        <f>待赋值表!Q4066</f>
        <v/>
      </c>
      <c r="S4067" s="6">
        <f>待赋值表!R4066</f>
        <v/>
      </c>
      <c r="T4067" s="6">
        <f>待赋值表!S4066</f>
        <v/>
      </c>
      <c r="U4067" s="6">
        <f>待赋值表!T4066</f>
        <v/>
      </c>
      <c r="V4067" s="6">
        <f>待赋值表!U4066</f>
        <v/>
      </c>
      <c r="W4067" s="6">
        <f>待赋值表!V4066</f>
        <v/>
      </c>
      <c r="X4067" s="6">
        <f>待赋值表!W4066</f>
        <v/>
      </c>
      <c r="Y4067" s="6">
        <f>待赋值表!X4066</f>
        <v/>
      </c>
      <c r="Z4067" s="3">
        <f>IF(M4067&gt;=0.01,"B_pre",IF(M4067&gt;=0,"C_pre","none"))</f>
        <v/>
      </c>
      <c r="AA4067" s="3">
        <f>IF(U4067&gt;0.125,"a_pre",IF(U4067&gt;=0,"b_pre","none"))</f>
        <v/>
      </c>
      <c r="AB4067" s="3">
        <f>AND(Z4067="B_pre",AA4067="a_pre")</f>
        <v/>
      </c>
      <c r="AC4067" s="3">
        <f>AND(Z4067="B_pre",AA4067="b_pre")</f>
        <v/>
      </c>
      <c r="AD4067" s="3">
        <f>AND(Z4067="C_pre",AA4067="a_pre")</f>
        <v/>
      </c>
      <c r="AE4067" s="3">
        <f>AND(Z4067="C_pre",AA4067="b_pre")</f>
        <v/>
      </c>
      <c r="AF4067" s="6">
        <f>待赋值表!C4066</f>
        <v/>
      </c>
      <c r="AG4067" s="3">
        <f t="array" ref="AG4067">IF(AB4067=TRUE,"A",IF(AC4067=TRUE,"B",IF(AD4067=TRUE,"C",IF(AE4067=TRUE,"D","其他"))))</f>
        <v/>
      </c>
      <c r="AH4067" s="3">
        <f>IF(分析表!$E$12&lt;&gt;"ALL",AND(AF4067=分析表!$E$10,AG4067=分析表!$E$12),IF(AF4067=分析表!$E$10,TRUE(),IF(AF4067="ALL",TRUE(),"")))</f>
        <v/>
      </c>
    </row>
    <row r="4068">
      <c r="A4068" s="3">
        <f>COUNTIF($AH$2:AH4068,"TRUE")</f>
        <v/>
      </c>
      <c r="B4068" s="3">
        <f>COUNTIF($AG$2:$AG4068,#REF!)</f>
        <v/>
      </c>
      <c r="C4068" s="56">
        <f>待赋值表!A4067</f>
        <v/>
      </c>
      <c r="E4068" s="6">
        <f>待赋值表!D4067</f>
        <v/>
      </c>
      <c r="F4068" s="6">
        <f>待赋值表!E4067</f>
        <v/>
      </c>
      <c r="G4068" s="6">
        <f>待赋值表!F4067</f>
        <v/>
      </c>
      <c r="H4068" s="6">
        <f>待赋值表!G4067</f>
        <v/>
      </c>
      <c r="I4068" s="6">
        <f>待赋值表!H4067</f>
        <v/>
      </c>
      <c r="J4068" s="6">
        <f>待赋值表!I4067</f>
        <v/>
      </c>
      <c r="K4068" s="6">
        <f>待赋值表!J4067</f>
        <v/>
      </c>
      <c r="L4068" s="6">
        <f>待赋值表!K4067</f>
        <v/>
      </c>
      <c r="M4068" s="6">
        <f>待赋值表!L4067</f>
        <v/>
      </c>
      <c r="N4068" s="6">
        <f>待赋值表!M4067</f>
        <v/>
      </c>
      <c r="O4068" s="6">
        <f>待赋值表!N4067</f>
        <v/>
      </c>
      <c r="P4068" s="6">
        <f>待赋值表!O4067</f>
        <v/>
      </c>
      <c r="Q4068" s="6">
        <f>IF(待赋值表!P4067&lt;&gt;"",待赋值表!P4067,0)</f>
        <v/>
      </c>
      <c r="R4068" s="6">
        <f>待赋值表!Q4067</f>
        <v/>
      </c>
      <c r="S4068" s="6">
        <f>待赋值表!R4067</f>
        <v/>
      </c>
      <c r="T4068" s="6">
        <f>待赋值表!S4067</f>
        <v/>
      </c>
      <c r="U4068" s="6">
        <f>待赋值表!T4067</f>
        <v/>
      </c>
      <c r="V4068" s="6">
        <f>待赋值表!U4067</f>
        <v/>
      </c>
      <c r="W4068" s="6">
        <f>待赋值表!V4067</f>
        <v/>
      </c>
      <c r="X4068" s="6">
        <f>待赋值表!W4067</f>
        <v/>
      </c>
      <c r="Y4068" s="6">
        <f>待赋值表!X4067</f>
        <v/>
      </c>
      <c r="Z4068" s="3">
        <f>IF(M4068&gt;=0.01,"B_pre",IF(M4068&gt;=0,"C_pre","none"))</f>
        <v/>
      </c>
      <c r="AA4068" s="3">
        <f>IF(U4068&gt;0.125,"a_pre",IF(U4068&gt;=0,"b_pre","none"))</f>
        <v/>
      </c>
      <c r="AB4068" s="3">
        <f>AND(Z4068="B_pre",AA4068="a_pre")</f>
        <v/>
      </c>
      <c r="AC4068" s="3">
        <f>AND(Z4068="B_pre",AA4068="b_pre")</f>
        <v/>
      </c>
      <c r="AD4068" s="3">
        <f>AND(Z4068="C_pre",AA4068="a_pre")</f>
        <v/>
      </c>
      <c r="AE4068" s="3">
        <f>AND(Z4068="C_pre",AA4068="b_pre")</f>
        <v/>
      </c>
      <c r="AF4068" s="6">
        <f>待赋值表!C4067</f>
        <v/>
      </c>
      <c r="AG4068" s="3">
        <f t="array" ref="AG4068">IF(AB4068=TRUE,"A",IF(AC4068=TRUE,"B",IF(AD4068=TRUE,"C",IF(AE4068=TRUE,"D","其他"))))</f>
        <v/>
      </c>
      <c r="AH4068" s="3">
        <f>IF(分析表!$E$12&lt;&gt;"ALL",AND(AF4068=分析表!$E$10,AG4068=分析表!$E$12),IF(AF4068=分析表!$E$10,TRUE(),IF(AF4068="ALL",TRUE(),"")))</f>
        <v/>
      </c>
    </row>
    <row r="4069">
      <c r="A4069" s="3">
        <f>COUNTIF($AH$2:AH4069,"TRUE")</f>
        <v/>
      </c>
      <c r="B4069" s="3">
        <f>COUNTIF($AG$2:$AG4069,#REF!)</f>
        <v/>
      </c>
      <c r="C4069" s="56">
        <f>待赋值表!A4068</f>
        <v/>
      </c>
      <c r="E4069" s="6">
        <f>待赋值表!D4068</f>
        <v/>
      </c>
      <c r="F4069" s="6">
        <f>待赋值表!E4068</f>
        <v/>
      </c>
      <c r="G4069" s="6">
        <f>待赋值表!F4068</f>
        <v/>
      </c>
      <c r="H4069" s="6">
        <f>待赋值表!G4068</f>
        <v/>
      </c>
      <c r="I4069" s="6">
        <f>待赋值表!H4068</f>
        <v/>
      </c>
      <c r="J4069" s="6">
        <f>待赋值表!I4068</f>
        <v/>
      </c>
      <c r="K4069" s="6">
        <f>待赋值表!J4068</f>
        <v/>
      </c>
      <c r="L4069" s="6">
        <f>待赋值表!K4068</f>
        <v/>
      </c>
      <c r="M4069" s="6">
        <f>待赋值表!L4068</f>
        <v/>
      </c>
      <c r="N4069" s="6">
        <f>待赋值表!M4068</f>
        <v/>
      </c>
      <c r="O4069" s="6">
        <f>待赋值表!N4068</f>
        <v/>
      </c>
      <c r="P4069" s="6">
        <f>待赋值表!O4068</f>
        <v/>
      </c>
      <c r="Q4069" s="6">
        <f>IF(待赋值表!P4068&lt;&gt;"",待赋值表!P4068,0)</f>
        <v/>
      </c>
      <c r="R4069" s="6">
        <f>待赋值表!Q4068</f>
        <v/>
      </c>
      <c r="S4069" s="6">
        <f>待赋值表!R4068</f>
        <v/>
      </c>
      <c r="T4069" s="6">
        <f>待赋值表!S4068</f>
        <v/>
      </c>
      <c r="U4069" s="6">
        <f>待赋值表!T4068</f>
        <v/>
      </c>
      <c r="V4069" s="6">
        <f>待赋值表!U4068</f>
        <v/>
      </c>
      <c r="W4069" s="6">
        <f>待赋值表!V4068</f>
        <v/>
      </c>
      <c r="X4069" s="6">
        <f>待赋值表!W4068</f>
        <v/>
      </c>
      <c r="Y4069" s="6">
        <f>待赋值表!X4068</f>
        <v/>
      </c>
      <c r="Z4069" s="3">
        <f>IF(M4069&gt;=0.01,"B_pre",IF(M4069&gt;=0,"C_pre","none"))</f>
        <v/>
      </c>
      <c r="AA4069" s="3">
        <f>IF(U4069&gt;0.125,"a_pre",IF(U4069&gt;=0,"b_pre","none"))</f>
        <v/>
      </c>
      <c r="AB4069" s="3">
        <f>AND(Z4069="B_pre",AA4069="a_pre")</f>
        <v/>
      </c>
      <c r="AC4069" s="3">
        <f>AND(Z4069="B_pre",AA4069="b_pre")</f>
        <v/>
      </c>
      <c r="AD4069" s="3">
        <f>AND(Z4069="C_pre",AA4069="a_pre")</f>
        <v/>
      </c>
      <c r="AE4069" s="3">
        <f>AND(Z4069="C_pre",AA4069="b_pre")</f>
        <v/>
      </c>
      <c r="AF4069" s="6">
        <f>待赋值表!C4068</f>
        <v/>
      </c>
      <c r="AG4069" s="3">
        <f t="array" ref="AG4069">IF(AB4069=TRUE,"A",IF(AC4069=TRUE,"B",IF(AD4069=TRUE,"C",IF(AE4069=TRUE,"D","其他"))))</f>
        <v/>
      </c>
      <c r="AH4069" s="3">
        <f>IF(分析表!$E$12&lt;&gt;"ALL",AND(AF4069=分析表!$E$10,AG4069=分析表!$E$12),IF(AF4069=分析表!$E$10,TRUE(),IF(AF4069="ALL",TRUE(),"")))</f>
        <v/>
      </c>
    </row>
    <row r="4070">
      <c r="A4070" s="3">
        <f>COUNTIF($AH$2:AH4070,"TRUE")</f>
        <v/>
      </c>
      <c r="B4070" s="3">
        <f>COUNTIF($AG$2:$AG4070,#REF!)</f>
        <v/>
      </c>
      <c r="C4070" s="56">
        <f>待赋值表!A4069</f>
        <v/>
      </c>
      <c r="E4070" s="6">
        <f>待赋值表!D4069</f>
        <v/>
      </c>
      <c r="F4070" s="6">
        <f>待赋值表!E4069</f>
        <v/>
      </c>
      <c r="G4070" s="6">
        <f>待赋值表!F4069</f>
        <v/>
      </c>
      <c r="H4070" s="6">
        <f>待赋值表!G4069</f>
        <v/>
      </c>
      <c r="I4070" s="6">
        <f>待赋值表!H4069</f>
        <v/>
      </c>
      <c r="J4070" s="6">
        <f>待赋值表!I4069</f>
        <v/>
      </c>
      <c r="K4070" s="6">
        <f>待赋值表!J4069</f>
        <v/>
      </c>
      <c r="L4070" s="6">
        <f>待赋值表!K4069</f>
        <v/>
      </c>
      <c r="M4070" s="6">
        <f>待赋值表!L4069</f>
        <v/>
      </c>
      <c r="N4070" s="6">
        <f>待赋值表!M4069</f>
        <v/>
      </c>
      <c r="O4070" s="6">
        <f>待赋值表!N4069</f>
        <v/>
      </c>
      <c r="P4070" s="6">
        <f>待赋值表!O4069</f>
        <v/>
      </c>
      <c r="Q4070" s="6">
        <f>IF(待赋值表!P4069&lt;&gt;"",待赋值表!P4069,0)</f>
        <v/>
      </c>
      <c r="R4070" s="6">
        <f>待赋值表!Q4069</f>
        <v/>
      </c>
      <c r="S4070" s="6">
        <f>待赋值表!R4069</f>
        <v/>
      </c>
      <c r="T4070" s="6">
        <f>待赋值表!S4069</f>
        <v/>
      </c>
      <c r="U4070" s="6">
        <f>待赋值表!T4069</f>
        <v/>
      </c>
      <c r="V4070" s="6">
        <f>待赋值表!U4069</f>
        <v/>
      </c>
      <c r="W4070" s="6">
        <f>待赋值表!V4069</f>
        <v/>
      </c>
      <c r="X4070" s="6">
        <f>待赋值表!W4069</f>
        <v/>
      </c>
      <c r="Y4070" s="6">
        <f>待赋值表!X4069</f>
        <v/>
      </c>
      <c r="Z4070" s="3">
        <f>IF(M4070&gt;=0.01,"B_pre",IF(M4070&gt;=0,"C_pre","none"))</f>
        <v/>
      </c>
      <c r="AA4070" s="3">
        <f>IF(U4070&gt;0.125,"a_pre",IF(U4070&gt;=0,"b_pre","none"))</f>
        <v/>
      </c>
      <c r="AB4070" s="3">
        <f>AND(Z4070="B_pre",AA4070="a_pre")</f>
        <v/>
      </c>
      <c r="AC4070" s="3">
        <f>AND(Z4070="B_pre",AA4070="b_pre")</f>
        <v/>
      </c>
      <c r="AD4070" s="3">
        <f>AND(Z4070="C_pre",AA4070="a_pre")</f>
        <v/>
      </c>
      <c r="AE4070" s="3">
        <f>AND(Z4070="C_pre",AA4070="b_pre")</f>
        <v/>
      </c>
      <c r="AF4070" s="6">
        <f>待赋值表!C4069</f>
        <v/>
      </c>
      <c r="AG4070" s="3">
        <f t="array" ref="AG4070">IF(AB4070=TRUE,"A",IF(AC4070=TRUE,"B",IF(AD4070=TRUE,"C",IF(AE4070=TRUE,"D","其他"))))</f>
        <v/>
      </c>
      <c r="AH4070" s="3">
        <f>IF(分析表!$E$12&lt;&gt;"ALL",AND(AF4070=分析表!$E$10,AG4070=分析表!$E$12),IF(AF4070=分析表!$E$10,TRUE(),IF(AF4070="ALL",TRUE(),"")))</f>
        <v/>
      </c>
    </row>
    <row r="4071">
      <c r="A4071" s="3">
        <f>COUNTIF($AH$2:AH4071,"TRUE")</f>
        <v/>
      </c>
      <c r="B4071" s="3">
        <f>COUNTIF($AG$2:$AG4071,#REF!)</f>
        <v/>
      </c>
      <c r="C4071" s="56">
        <f>待赋值表!A4070</f>
        <v/>
      </c>
      <c r="E4071" s="6">
        <f>待赋值表!D4070</f>
        <v/>
      </c>
      <c r="F4071" s="6">
        <f>待赋值表!E4070</f>
        <v/>
      </c>
      <c r="G4071" s="6">
        <f>待赋值表!F4070</f>
        <v/>
      </c>
      <c r="H4071" s="6">
        <f>待赋值表!G4070</f>
        <v/>
      </c>
      <c r="I4071" s="6">
        <f>待赋值表!H4070</f>
        <v/>
      </c>
      <c r="J4071" s="6">
        <f>待赋值表!I4070</f>
        <v/>
      </c>
      <c r="K4071" s="6">
        <f>待赋值表!J4070</f>
        <v/>
      </c>
      <c r="L4071" s="6">
        <f>待赋值表!K4070</f>
        <v/>
      </c>
      <c r="M4071" s="6">
        <f>待赋值表!L4070</f>
        <v/>
      </c>
      <c r="N4071" s="6">
        <f>待赋值表!M4070</f>
        <v/>
      </c>
      <c r="O4071" s="6">
        <f>待赋值表!N4070</f>
        <v/>
      </c>
      <c r="P4071" s="6">
        <f>待赋值表!O4070</f>
        <v/>
      </c>
      <c r="Q4071" s="6">
        <f>IF(待赋值表!P4070&lt;&gt;"",待赋值表!P4070,0)</f>
        <v/>
      </c>
      <c r="R4071" s="6">
        <f>待赋值表!Q4070</f>
        <v/>
      </c>
      <c r="S4071" s="6">
        <f>待赋值表!R4070</f>
        <v/>
      </c>
      <c r="T4071" s="6">
        <f>待赋值表!S4070</f>
        <v/>
      </c>
      <c r="U4071" s="6">
        <f>待赋值表!T4070</f>
        <v/>
      </c>
      <c r="V4071" s="6">
        <f>待赋值表!U4070</f>
        <v/>
      </c>
      <c r="W4071" s="6">
        <f>待赋值表!V4070</f>
        <v/>
      </c>
      <c r="X4071" s="6">
        <f>待赋值表!W4070</f>
        <v/>
      </c>
      <c r="Y4071" s="6">
        <f>待赋值表!X4070</f>
        <v/>
      </c>
      <c r="Z4071" s="3">
        <f>IF(M4071&gt;=0.01,"B_pre",IF(M4071&gt;=0,"C_pre","none"))</f>
        <v/>
      </c>
      <c r="AA4071" s="3">
        <f>IF(U4071&gt;0.125,"a_pre",IF(U4071&gt;=0,"b_pre","none"))</f>
        <v/>
      </c>
      <c r="AB4071" s="3">
        <f>AND(Z4071="B_pre",AA4071="a_pre")</f>
        <v/>
      </c>
      <c r="AC4071" s="3">
        <f>AND(Z4071="B_pre",AA4071="b_pre")</f>
        <v/>
      </c>
      <c r="AD4071" s="3">
        <f>AND(Z4071="C_pre",AA4071="a_pre")</f>
        <v/>
      </c>
      <c r="AE4071" s="3">
        <f>AND(Z4071="C_pre",AA4071="b_pre")</f>
        <v/>
      </c>
      <c r="AF4071" s="6">
        <f>待赋值表!C4070</f>
        <v/>
      </c>
      <c r="AG4071" s="3">
        <f t="array" ref="AG4071">IF(AB4071=TRUE,"A",IF(AC4071=TRUE,"B",IF(AD4071=TRUE,"C",IF(AE4071=TRUE,"D","其他"))))</f>
        <v/>
      </c>
      <c r="AH4071" s="3">
        <f>IF(分析表!$E$12&lt;&gt;"ALL",AND(AF4071=分析表!$E$10,AG4071=分析表!$E$12),IF(AF4071=分析表!$E$10,TRUE(),IF(AF4071="ALL",TRUE(),"")))</f>
        <v/>
      </c>
    </row>
    <row r="4072">
      <c r="A4072" s="3">
        <f>COUNTIF($AH$2:AH4072,"TRUE")</f>
        <v/>
      </c>
      <c r="B4072" s="3">
        <f>COUNTIF($AG$2:$AG4072,#REF!)</f>
        <v/>
      </c>
      <c r="C4072" s="56">
        <f>待赋值表!A4071</f>
        <v/>
      </c>
      <c r="E4072" s="6">
        <f>待赋值表!D4071</f>
        <v/>
      </c>
      <c r="F4072" s="6">
        <f>待赋值表!E4071</f>
        <v/>
      </c>
      <c r="G4072" s="6">
        <f>待赋值表!F4071</f>
        <v/>
      </c>
      <c r="H4072" s="6">
        <f>待赋值表!G4071</f>
        <v/>
      </c>
      <c r="I4072" s="6">
        <f>待赋值表!H4071</f>
        <v/>
      </c>
      <c r="J4072" s="6">
        <f>待赋值表!I4071</f>
        <v/>
      </c>
      <c r="K4072" s="6">
        <f>待赋值表!J4071</f>
        <v/>
      </c>
      <c r="L4072" s="6">
        <f>待赋值表!K4071</f>
        <v/>
      </c>
      <c r="M4072" s="6">
        <f>待赋值表!L4071</f>
        <v/>
      </c>
      <c r="N4072" s="6">
        <f>待赋值表!M4071</f>
        <v/>
      </c>
      <c r="O4072" s="6">
        <f>待赋值表!N4071</f>
        <v/>
      </c>
      <c r="P4072" s="6">
        <f>待赋值表!O4071</f>
        <v/>
      </c>
      <c r="Q4072" s="6">
        <f>IF(待赋值表!P4071&lt;&gt;"",待赋值表!P4071,0)</f>
        <v/>
      </c>
      <c r="R4072" s="6">
        <f>待赋值表!Q4071</f>
        <v/>
      </c>
      <c r="S4072" s="6">
        <f>待赋值表!R4071</f>
        <v/>
      </c>
      <c r="T4072" s="6">
        <f>待赋值表!S4071</f>
        <v/>
      </c>
      <c r="U4072" s="6">
        <f>待赋值表!T4071</f>
        <v/>
      </c>
      <c r="V4072" s="6">
        <f>待赋值表!U4071</f>
        <v/>
      </c>
      <c r="W4072" s="6">
        <f>待赋值表!V4071</f>
        <v/>
      </c>
      <c r="X4072" s="6">
        <f>待赋值表!W4071</f>
        <v/>
      </c>
      <c r="Y4072" s="6">
        <f>待赋值表!X4071</f>
        <v/>
      </c>
      <c r="Z4072" s="3">
        <f>IF(M4072&gt;=0.01,"B_pre",IF(M4072&gt;=0,"C_pre","none"))</f>
        <v/>
      </c>
      <c r="AA4072" s="3">
        <f>IF(U4072&gt;0.125,"a_pre",IF(U4072&gt;=0,"b_pre","none"))</f>
        <v/>
      </c>
      <c r="AB4072" s="3">
        <f>AND(Z4072="B_pre",AA4072="a_pre")</f>
        <v/>
      </c>
      <c r="AC4072" s="3">
        <f>AND(Z4072="B_pre",AA4072="b_pre")</f>
        <v/>
      </c>
      <c r="AD4072" s="3">
        <f>AND(Z4072="C_pre",AA4072="a_pre")</f>
        <v/>
      </c>
      <c r="AE4072" s="3">
        <f>AND(Z4072="C_pre",AA4072="b_pre")</f>
        <v/>
      </c>
      <c r="AF4072" s="6">
        <f>待赋值表!C4071</f>
        <v/>
      </c>
      <c r="AG4072" s="3">
        <f t="array" ref="AG4072">IF(AB4072=TRUE,"A",IF(AC4072=TRUE,"B",IF(AD4072=TRUE,"C",IF(AE4072=TRUE,"D","其他"))))</f>
        <v/>
      </c>
      <c r="AH4072" s="3">
        <f>IF(分析表!$E$12&lt;&gt;"ALL",AND(AF4072=分析表!$E$10,AG4072=分析表!$E$12),IF(AF4072=分析表!$E$10,TRUE(),IF(AF4072="ALL",TRUE(),"")))</f>
        <v/>
      </c>
    </row>
    <row r="4073">
      <c r="A4073" s="3">
        <f>COUNTIF($AH$2:AH4073,"TRUE")</f>
        <v/>
      </c>
      <c r="B4073" s="3">
        <f>COUNTIF($AG$2:$AG4073,#REF!)</f>
        <v/>
      </c>
      <c r="C4073" s="56">
        <f>待赋值表!A4072</f>
        <v/>
      </c>
      <c r="E4073" s="6">
        <f>待赋值表!D4072</f>
        <v/>
      </c>
      <c r="F4073" s="6">
        <f>待赋值表!E4072</f>
        <v/>
      </c>
      <c r="G4073" s="6">
        <f>待赋值表!F4072</f>
        <v/>
      </c>
      <c r="H4073" s="6">
        <f>待赋值表!G4072</f>
        <v/>
      </c>
      <c r="I4073" s="6">
        <f>待赋值表!H4072</f>
        <v/>
      </c>
      <c r="J4073" s="6">
        <f>待赋值表!I4072</f>
        <v/>
      </c>
      <c r="K4073" s="6">
        <f>待赋值表!J4072</f>
        <v/>
      </c>
      <c r="L4073" s="6">
        <f>待赋值表!K4072</f>
        <v/>
      </c>
      <c r="M4073" s="6">
        <f>待赋值表!L4072</f>
        <v/>
      </c>
      <c r="N4073" s="6">
        <f>待赋值表!M4072</f>
        <v/>
      </c>
      <c r="O4073" s="6">
        <f>待赋值表!N4072</f>
        <v/>
      </c>
      <c r="P4073" s="6">
        <f>待赋值表!O4072</f>
        <v/>
      </c>
      <c r="Q4073" s="6">
        <f>IF(待赋值表!P4072&lt;&gt;"",待赋值表!P4072,0)</f>
        <v/>
      </c>
      <c r="R4073" s="6">
        <f>待赋值表!Q4072</f>
        <v/>
      </c>
      <c r="S4073" s="6">
        <f>待赋值表!R4072</f>
        <v/>
      </c>
      <c r="T4073" s="6">
        <f>待赋值表!S4072</f>
        <v/>
      </c>
      <c r="U4073" s="6">
        <f>待赋值表!T4072</f>
        <v/>
      </c>
      <c r="V4073" s="6">
        <f>待赋值表!U4072</f>
        <v/>
      </c>
      <c r="W4073" s="6">
        <f>待赋值表!V4072</f>
        <v/>
      </c>
      <c r="X4073" s="6">
        <f>待赋值表!W4072</f>
        <v/>
      </c>
      <c r="Y4073" s="6">
        <f>待赋值表!X4072</f>
        <v/>
      </c>
      <c r="Z4073" s="3">
        <f>IF(M4073&gt;=0.01,"B_pre",IF(M4073&gt;=0,"C_pre","none"))</f>
        <v/>
      </c>
      <c r="AA4073" s="3">
        <f>IF(U4073&gt;0.125,"a_pre",IF(U4073&gt;=0,"b_pre","none"))</f>
        <v/>
      </c>
      <c r="AB4073" s="3">
        <f>AND(Z4073="B_pre",AA4073="a_pre")</f>
        <v/>
      </c>
      <c r="AC4073" s="3">
        <f>AND(Z4073="B_pre",AA4073="b_pre")</f>
        <v/>
      </c>
      <c r="AD4073" s="3">
        <f>AND(Z4073="C_pre",AA4073="a_pre")</f>
        <v/>
      </c>
      <c r="AE4073" s="3">
        <f>AND(Z4073="C_pre",AA4073="b_pre")</f>
        <v/>
      </c>
      <c r="AF4073" s="6">
        <f>待赋值表!C4072</f>
        <v/>
      </c>
      <c r="AG4073" s="3">
        <f t="array" ref="AG4073">IF(AB4073=TRUE,"A",IF(AC4073=TRUE,"B",IF(AD4073=TRUE,"C",IF(AE4073=TRUE,"D","其他"))))</f>
        <v/>
      </c>
      <c r="AH4073" s="3">
        <f>IF(分析表!$E$12&lt;&gt;"ALL",AND(AF4073=分析表!$E$10,AG4073=分析表!$E$12),IF(AF4073=分析表!$E$10,TRUE(),IF(AF4073="ALL",TRUE(),"")))</f>
        <v/>
      </c>
    </row>
    <row r="4074">
      <c r="A4074" s="3">
        <f>COUNTIF($AH$2:AH4074,"TRUE")</f>
        <v/>
      </c>
      <c r="B4074" s="3">
        <f>COUNTIF($AG$2:$AG4074,#REF!)</f>
        <v/>
      </c>
      <c r="C4074" s="56">
        <f>待赋值表!A4073</f>
        <v/>
      </c>
      <c r="E4074" s="6">
        <f>待赋值表!D4073</f>
        <v/>
      </c>
      <c r="F4074" s="6">
        <f>待赋值表!E4073</f>
        <v/>
      </c>
      <c r="G4074" s="6">
        <f>待赋值表!F4073</f>
        <v/>
      </c>
      <c r="H4074" s="6">
        <f>待赋值表!G4073</f>
        <v/>
      </c>
      <c r="I4074" s="6">
        <f>待赋值表!H4073</f>
        <v/>
      </c>
      <c r="J4074" s="6">
        <f>待赋值表!I4073</f>
        <v/>
      </c>
      <c r="K4074" s="6">
        <f>待赋值表!J4073</f>
        <v/>
      </c>
      <c r="L4074" s="6">
        <f>待赋值表!K4073</f>
        <v/>
      </c>
      <c r="M4074" s="6">
        <f>待赋值表!L4073</f>
        <v/>
      </c>
      <c r="N4074" s="6">
        <f>待赋值表!M4073</f>
        <v/>
      </c>
      <c r="O4074" s="6">
        <f>待赋值表!N4073</f>
        <v/>
      </c>
      <c r="P4074" s="6">
        <f>待赋值表!O4073</f>
        <v/>
      </c>
      <c r="Q4074" s="6">
        <f>IF(待赋值表!P4073&lt;&gt;"",待赋值表!P4073,0)</f>
        <v/>
      </c>
      <c r="R4074" s="6">
        <f>待赋值表!Q4073</f>
        <v/>
      </c>
      <c r="S4074" s="6">
        <f>待赋值表!R4073</f>
        <v/>
      </c>
      <c r="T4074" s="6">
        <f>待赋值表!S4073</f>
        <v/>
      </c>
      <c r="U4074" s="6">
        <f>待赋值表!T4073</f>
        <v/>
      </c>
      <c r="V4074" s="6">
        <f>待赋值表!U4073</f>
        <v/>
      </c>
      <c r="W4074" s="6">
        <f>待赋值表!V4073</f>
        <v/>
      </c>
      <c r="X4074" s="6">
        <f>待赋值表!W4073</f>
        <v/>
      </c>
      <c r="Y4074" s="6">
        <f>待赋值表!X4073</f>
        <v/>
      </c>
      <c r="Z4074" s="3">
        <f>IF(M4074&gt;=0.01,"B_pre",IF(M4074&gt;=0,"C_pre","none"))</f>
        <v/>
      </c>
      <c r="AA4074" s="3">
        <f>IF(U4074&gt;0.125,"a_pre",IF(U4074&gt;=0,"b_pre","none"))</f>
        <v/>
      </c>
      <c r="AB4074" s="3">
        <f>AND(Z4074="B_pre",AA4074="a_pre")</f>
        <v/>
      </c>
      <c r="AC4074" s="3">
        <f>AND(Z4074="B_pre",AA4074="b_pre")</f>
        <v/>
      </c>
      <c r="AD4074" s="3">
        <f>AND(Z4074="C_pre",AA4074="a_pre")</f>
        <v/>
      </c>
      <c r="AE4074" s="3">
        <f>AND(Z4074="C_pre",AA4074="b_pre")</f>
        <v/>
      </c>
      <c r="AF4074" s="6">
        <f>待赋值表!C4073</f>
        <v/>
      </c>
      <c r="AG4074" s="3">
        <f t="array" ref="AG4074">IF(AB4074=TRUE,"A",IF(AC4074=TRUE,"B",IF(AD4074=TRUE,"C",IF(AE4074=TRUE,"D","其他"))))</f>
        <v/>
      </c>
      <c r="AH4074" s="3">
        <f>IF(分析表!$E$12&lt;&gt;"ALL",AND(AF4074=分析表!$E$10,AG4074=分析表!$E$12),IF(AF4074=分析表!$E$10,TRUE(),IF(AF4074="ALL",TRUE(),"")))</f>
        <v/>
      </c>
    </row>
    <row r="4075">
      <c r="A4075" s="3">
        <f>COUNTIF($AH$2:AH4075,"TRUE")</f>
        <v/>
      </c>
      <c r="B4075" s="3">
        <f>COUNTIF($AG$2:$AG4075,#REF!)</f>
        <v/>
      </c>
      <c r="C4075" s="56">
        <f>待赋值表!A4074</f>
        <v/>
      </c>
      <c r="E4075" s="6">
        <f>待赋值表!D4074</f>
        <v/>
      </c>
      <c r="F4075" s="6">
        <f>待赋值表!E4074</f>
        <v/>
      </c>
      <c r="G4075" s="6">
        <f>待赋值表!F4074</f>
        <v/>
      </c>
      <c r="H4075" s="6">
        <f>待赋值表!G4074</f>
        <v/>
      </c>
      <c r="I4075" s="6">
        <f>待赋值表!H4074</f>
        <v/>
      </c>
      <c r="J4075" s="6">
        <f>待赋值表!I4074</f>
        <v/>
      </c>
      <c r="K4075" s="6">
        <f>待赋值表!J4074</f>
        <v/>
      </c>
      <c r="L4075" s="6">
        <f>待赋值表!K4074</f>
        <v/>
      </c>
      <c r="M4075" s="6">
        <f>待赋值表!L4074</f>
        <v/>
      </c>
      <c r="N4075" s="6">
        <f>待赋值表!M4074</f>
        <v/>
      </c>
      <c r="O4075" s="6">
        <f>待赋值表!N4074</f>
        <v/>
      </c>
      <c r="P4075" s="6">
        <f>待赋值表!O4074</f>
        <v/>
      </c>
      <c r="Q4075" s="6">
        <f>IF(待赋值表!P4074&lt;&gt;"",待赋值表!P4074,0)</f>
        <v/>
      </c>
      <c r="R4075" s="6">
        <f>待赋值表!Q4074</f>
        <v/>
      </c>
      <c r="S4075" s="6">
        <f>待赋值表!R4074</f>
        <v/>
      </c>
      <c r="T4075" s="6">
        <f>待赋值表!S4074</f>
        <v/>
      </c>
      <c r="U4075" s="6">
        <f>待赋值表!T4074</f>
        <v/>
      </c>
      <c r="V4075" s="6">
        <f>待赋值表!U4074</f>
        <v/>
      </c>
      <c r="W4075" s="6">
        <f>待赋值表!V4074</f>
        <v/>
      </c>
      <c r="X4075" s="6">
        <f>待赋值表!W4074</f>
        <v/>
      </c>
      <c r="Y4075" s="6">
        <f>待赋值表!X4074</f>
        <v/>
      </c>
      <c r="Z4075" s="3">
        <f>IF(M4075&gt;=0.01,"B_pre",IF(M4075&gt;=0,"C_pre","none"))</f>
        <v/>
      </c>
      <c r="AA4075" s="3">
        <f>IF(U4075&gt;0.125,"a_pre",IF(U4075&gt;=0,"b_pre","none"))</f>
        <v/>
      </c>
      <c r="AB4075" s="3">
        <f>AND(Z4075="B_pre",AA4075="a_pre")</f>
        <v/>
      </c>
      <c r="AC4075" s="3">
        <f>AND(Z4075="B_pre",AA4075="b_pre")</f>
        <v/>
      </c>
      <c r="AD4075" s="3">
        <f>AND(Z4075="C_pre",AA4075="a_pre")</f>
        <v/>
      </c>
      <c r="AE4075" s="3">
        <f>AND(Z4075="C_pre",AA4075="b_pre")</f>
        <v/>
      </c>
      <c r="AF4075" s="6">
        <f>待赋值表!C4074</f>
        <v/>
      </c>
      <c r="AG4075" s="3">
        <f t="array" ref="AG4075">IF(AB4075=TRUE,"A",IF(AC4075=TRUE,"B",IF(AD4075=TRUE,"C",IF(AE4075=TRUE,"D","其他"))))</f>
        <v/>
      </c>
      <c r="AH4075" s="3">
        <f>IF(分析表!$E$12&lt;&gt;"ALL",AND(AF4075=分析表!$E$10,AG4075=分析表!$E$12),IF(AF4075=分析表!$E$10,TRUE(),IF(AF4075="ALL",TRUE(),"")))</f>
        <v/>
      </c>
    </row>
    <row r="4076">
      <c r="A4076" s="3">
        <f>COUNTIF($AH$2:AH4076,"TRUE")</f>
        <v/>
      </c>
      <c r="B4076" s="3">
        <f>COUNTIF($AG$2:$AG4076,#REF!)</f>
        <v/>
      </c>
      <c r="C4076" s="56">
        <f>待赋值表!A4075</f>
        <v/>
      </c>
      <c r="E4076" s="6">
        <f>待赋值表!D4075</f>
        <v/>
      </c>
      <c r="F4076" s="6">
        <f>待赋值表!E4075</f>
        <v/>
      </c>
      <c r="G4076" s="6">
        <f>待赋值表!F4075</f>
        <v/>
      </c>
      <c r="H4076" s="6">
        <f>待赋值表!G4075</f>
        <v/>
      </c>
      <c r="I4076" s="6">
        <f>待赋值表!H4075</f>
        <v/>
      </c>
      <c r="J4076" s="6">
        <f>待赋值表!I4075</f>
        <v/>
      </c>
      <c r="K4076" s="6">
        <f>待赋值表!J4075</f>
        <v/>
      </c>
      <c r="L4076" s="6">
        <f>待赋值表!K4075</f>
        <v/>
      </c>
      <c r="M4076" s="6">
        <f>待赋值表!L4075</f>
        <v/>
      </c>
      <c r="N4076" s="6">
        <f>待赋值表!M4075</f>
        <v/>
      </c>
      <c r="O4076" s="6">
        <f>待赋值表!N4075</f>
        <v/>
      </c>
      <c r="P4076" s="6">
        <f>待赋值表!O4075</f>
        <v/>
      </c>
      <c r="Q4076" s="6">
        <f>IF(待赋值表!P4075&lt;&gt;"",待赋值表!P4075,0)</f>
        <v/>
      </c>
      <c r="R4076" s="6">
        <f>待赋值表!Q4075</f>
        <v/>
      </c>
      <c r="S4076" s="6">
        <f>待赋值表!R4075</f>
        <v/>
      </c>
      <c r="T4076" s="6">
        <f>待赋值表!S4075</f>
        <v/>
      </c>
      <c r="U4076" s="6">
        <f>待赋值表!T4075</f>
        <v/>
      </c>
      <c r="V4076" s="6">
        <f>待赋值表!U4075</f>
        <v/>
      </c>
      <c r="W4076" s="6">
        <f>待赋值表!V4075</f>
        <v/>
      </c>
      <c r="X4076" s="6">
        <f>待赋值表!W4075</f>
        <v/>
      </c>
      <c r="Y4076" s="6">
        <f>待赋值表!X4075</f>
        <v/>
      </c>
      <c r="Z4076" s="3">
        <f>IF(M4076&gt;=0.01,"B_pre",IF(M4076&gt;=0,"C_pre","none"))</f>
        <v/>
      </c>
      <c r="AA4076" s="3">
        <f>IF(U4076&gt;0.125,"a_pre",IF(U4076&gt;=0,"b_pre","none"))</f>
        <v/>
      </c>
      <c r="AB4076" s="3">
        <f>AND(Z4076="B_pre",AA4076="a_pre")</f>
        <v/>
      </c>
      <c r="AC4076" s="3">
        <f>AND(Z4076="B_pre",AA4076="b_pre")</f>
        <v/>
      </c>
      <c r="AD4076" s="3">
        <f>AND(Z4076="C_pre",AA4076="a_pre")</f>
        <v/>
      </c>
      <c r="AE4076" s="3">
        <f>AND(Z4076="C_pre",AA4076="b_pre")</f>
        <v/>
      </c>
      <c r="AF4076" s="6">
        <f>待赋值表!C4075</f>
        <v/>
      </c>
      <c r="AG4076" s="3">
        <f t="array" ref="AG4076">IF(AB4076=TRUE,"A",IF(AC4076=TRUE,"B",IF(AD4076=TRUE,"C",IF(AE4076=TRUE,"D","其他"))))</f>
        <v/>
      </c>
      <c r="AH4076" s="3">
        <f>IF(分析表!$E$12&lt;&gt;"ALL",AND(AF4076=分析表!$E$10,AG4076=分析表!$E$12),IF(AF4076=分析表!$E$10,TRUE(),IF(AF4076="ALL",TRUE(),"")))</f>
        <v/>
      </c>
    </row>
    <row r="4077">
      <c r="A4077" s="3">
        <f>COUNTIF($AH$2:AH4077,"TRUE")</f>
        <v/>
      </c>
      <c r="B4077" s="3">
        <f>COUNTIF($AG$2:$AG4077,#REF!)</f>
        <v/>
      </c>
      <c r="C4077" s="56">
        <f>待赋值表!A4076</f>
        <v/>
      </c>
      <c r="E4077" s="6">
        <f>待赋值表!D4076</f>
        <v/>
      </c>
      <c r="F4077" s="6">
        <f>待赋值表!E4076</f>
        <v/>
      </c>
      <c r="G4077" s="6">
        <f>待赋值表!F4076</f>
        <v/>
      </c>
      <c r="H4077" s="6">
        <f>待赋值表!G4076</f>
        <v/>
      </c>
      <c r="I4077" s="6">
        <f>待赋值表!H4076</f>
        <v/>
      </c>
      <c r="J4077" s="6">
        <f>待赋值表!I4076</f>
        <v/>
      </c>
      <c r="K4077" s="6">
        <f>待赋值表!J4076</f>
        <v/>
      </c>
      <c r="L4077" s="6">
        <f>待赋值表!K4076</f>
        <v/>
      </c>
      <c r="M4077" s="6">
        <f>待赋值表!L4076</f>
        <v/>
      </c>
      <c r="N4077" s="6">
        <f>待赋值表!M4076</f>
        <v/>
      </c>
      <c r="O4077" s="6">
        <f>待赋值表!N4076</f>
        <v/>
      </c>
      <c r="P4077" s="6">
        <f>待赋值表!O4076</f>
        <v/>
      </c>
      <c r="Q4077" s="6">
        <f>IF(待赋值表!P4076&lt;&gt;"",待赋值表!P4076,0)</f>
        <v/>
      </c>
      <c r="R4077" s="6">
        <f>待赋值表!Q4076</f>
        <v/>
      </c>
      <c r="S4077" s="6">
        <f>待赋值表!R4076</f>
        <v/>
      </c>
      <c r="T4077" s="6">
        <f>待赋值表!S4076</f>
        <v/>
      </c>
      <c r="U4077" s="6">
        <f>待赋值表!T4076</f>
        <v/>
      </c>
      <c r="V4077" s="6">
        <f>待赋值表!U4076</f>
        <v/>
      </c>
      <c r="W4077" s="6">
        <f>待赋值表!V4076</f>
        <v/>
      </c>
      <c r="X4077" s="6">
        <f>待赋值表!W4076</f>
        <v/>
      </c>
      <c r="Y4077" s="6">
        <f>待赋值表!X4076</f>
        <v/>
      </c>
      <c r="Z4077" s="3">
        <f>IF(M4077&gt;=0.01,"B_pre",IF(M4077&gt;=0,"C_pre","none"))</f>
        <v/>
      </c>
      <c r="AA4077" s="3">
        <f>IF(U4077&gt;0.125,"a_pre",IF(U4077&gt;=0,"b_pre","none"))</f>
        <v/>
      </c>
      <c r="AB4077" s="3">
        <f>AND(Z4077="B_pre",AA4077="a_pre")</f>
        <v/>
      </c>
      <c r="AC4077" s="3">
        <f>AND(Z4077="B_pre",AA4077="b_pre")</f>
        <v/>
      </c>
      <c r="AD4077" s="3">
        <f>AND(Z4077="C_pre",AA4077="a_pre")</f>
        <v/>
      </c>
      <c r="AE4077" s="3">
        <f>AND(Z4077="C_pre",AA4077="b_pre")</f>
        <v/>
      </c>
      <c r="AF4077" s="6">
        <f>待赋值表!C4076</f>
        <v/>
      </c>
      <c r="AG4077" s="3">
        <f t="array" ref="AG4077">IF(AB4077=TRUE,"A",IF(AC4077=TRUE,"B",IF(AD4077=TRUE,"C",IF(AE4077=TRUE,"D","其他"))))</f>
        <v/>
      </c>
      <c r="AH4077" s="3">
        <f>IF(分析表!$E$12&lt;&gt;"ALL",AND(AF4077=分析表!$E$10,AG4077=分析表!$E$12),IF(AF4077=分析表!$E$10,TRUE(),IF(AF4077="ALL",TRUE(),"")))</f>
        <v/>
      </c>
    </row>
    <row r="4078">
      <c r="A4078" s="3">
        <f>COUNTIF($AH$2:AH4078,"TRUE")</f>
        <v/>
      </c>
      <c r="B4078" s="3">
        <f>COUNTIF($AG$2:$AG4078,#REF!)</f>
        <v/>
      </c>
      <c r="C4078" s="56">
        <f>待赋值表!A4077</f>
        <v/>
      </c>
      <c r="E4078" s="6">
        <f>待赋值表!D4077</f>
        <v/>
      </c>
      <c r="F4078" s="6">
        <f>待赋值表!E4077</f>
        <v/>
      </c>
      <c r="G4078" s="6">
        <f>待赋值表!F4077</f>
        <v/>
      </c>
      <c r="H4078" s="6">
        <f>待赋值表!G4077</f>
        <v/>
      </c>
      <c r="I4078" s="6">
        <f>待赋值表!H4077</f>
        <v/>
      </c>
      <c r="J4078" s="6">
        <f>待赋值表!I4077</f>
        <v/>
      </c>
      <c r="K4078" s="6">
        <f>待赋值表!J4077</f>
        <v/>
      </c>
      <c r="L4078" s="6">
        <f>待赋值表!K4077</f>
        <v/>
      </c>
      <c r="M4078" s="6">
        <f>待赋值表!L4077</f>
        <v/>
      </c>
      <c r="N4078" s="6">
        <f>待赋值表!M4077</f>
        <v/>
      </c>
      <c r="O4078" s="6">
        <f>待赋值表!N4077</f>
        <v/>
      </c>
      <c r="P4078" s="6">
        <f>待赋值表!O4077</f>
        <v/>
      </c>
      <c r="Q4078" s="6">
        <f>IF(待赋值表!P4077&lt;&gt;"",待赋值表!P4077,0)</f>
        <v/>
      </c>
      <c r="R4078" s="6">
        <f>待赋值表!Q4077</f>
        <v/>
      </c>
      <c r="S4078" s="6">
        <f>待赋值表!R4077</f>
        <v/>
      </c>
      <c r="T4078" s="6">
        <f>待赋值表!S4077</f>
        <v/>
      </c>
      <c r="U4078" s="6">
        <f>待赋值表!T4077</f>
        <v/>
      </c>
      <c r="V4078" s="6">
        <f>待赋值表!U4077</f>
        <v/>
      </c>
      <c r="W4078" s="6">
        <f>待赋值表!V4077</f>
        <v/>
      </c>
      <c r="X4078" s="6">
        <f>待赋值表!W4077</f>
        <v/>
      </c>
      <c r="Y4078" s="6">
        <f>待赋值表!X4077</f>
        <v/>
      </c>
      <c r="Z4078" s="3">
        <f>IF(M4078&gt;=0.01,"B_pre",IF(M4078&gt;=0,"C_pre","none"))</f>
        <v/>
      </c>
      <c r="AA4078" s="3">
        <f>IF(U4078&gt;0.125,"a_pre",IF(U4078&gt;=0,"b_pre","none"))</f>
        <v/>
      </c>
      <c r="AB4078" s="3">
        <f>AND(Z4078="B_pre",AA4078="a_pre")</f>
        <v/>
      </c>
      <c r="AC4078" s="3">
        <f>AND(Z4078="B_pre",AA4078="b_pre")</f>
        <v/>
      </c>
      <c r="AD4078" s="3">
        <f>AND(Z4078="C_pre",AA4078="a_pre")</f>
        <v/>
      </c>
      <c r="AE4078" s="3">
        <f>AND(Z4078="C_pre",AA4078="b_pre")</f>
        <v/>
      </c>
      <c r="AF4078" s="6">
        <f>待赋值表!C4077</f>
        <v/>
      </c>
      <c r="AG4078" s="3">
        <f t="array" ref="AG4078">IF(AB4078=TRUE,"A",IF(AC4078=TRUE,"B",IF(AD4078=TRUE,"C",IF(AE4078=TRUE,"D","其他"))))</f>
        <v/>
      </c>
      <c r="AH4078" s="3">
        <f>IF(分析表!$E$12&lt;&gt;"ALL",AND(AF4078=分析表!$E$10,AG4078=分析表!$E$12),IF(AF4078=分析表!$E$10,TRUE(),IF(AF4078="ALL",TRUE(),"")))</f>
        <v/>
      </c>
    </row>
    <row r="4079">
      <c r="A4079" s="3">
        <f>COUNTIF($AH$2:AH4079,"TRUE")</f>
        <v/>
      </c>
      <c r="B4079" s="3">
        <f>COUNTIF($AG$2:$AG4079,#REF!)</f>
        <v/>
      </c>
      <c r="C4079" s="56">
        <f>待赋值表!A4078</f>
        <v/>
      </c>
      <c r="E4079" s="6">
        <f>待赋值表!D4078</f>
        <v/>
      </c>
      <c r="F4079" s="6">
        <f>待赋值表!E4078</f>
        <v/>
      </c>
      <c r="G4079" s="6">
        <f>待赋值表!F4078</f>
        <v/>
      </c>
      <c r="H4079" s="6">
        <f>待赋值表!G4078</f>
        <v/>
      </c>
      <c r="I4079" s="6">
        <f>待赋值表!H4078</f>
        <v/>
      </c>
      <c r="J4079" s="6">
        <f>待赋值表!I4078</f>
        <v/>
      </c>
      <c r="K4079" s="6">
        <f>待赋值表!J4078</f>
        <v/>
      </c>
      <c r="L4079" s="6">
        <f>待赋值表!K4078</f>
        <v/>
      </c>
      <c r="M4079" s="6">
        <f>待赋值表!L4078</f>
        <v/>
      </c>
      <c r="N4079" s="6">
        <f>待赋值表!M4078</f>
        <v/>
      </c>
      <c r="O4079" s="6">
        <f>待赋值表!N4078</f>
        <v/>
      </c>
      <c r="P4079" s="6">
        <f>待赋值表!O4078</f>
        <v/>
      </c>
      <c r="Q4079" s="6">
        <f>IF(待赋值表!P4078&lt;&gt;"",待赋值表!P4078,0)</f>
        <v/>
      </c>
      <c r="R4079" s="6">
        <f>待赋值表!Q4078</f>
        <v/>
      </c>
      <c r="S4079" s="6">
        <f>待赋值表!R4078</f>
        <v/>
      </c>
      <c r="T4079" s="6">
        <f>待赋值表!S4078</f>
        <v/>
      </c>
      <c r="U4079" s="6">
        <f>待赋值表!T4078</f>
        <v/>
      </c>
      <c r="V4079" s="6">
        <f>待赋值表!U4078</f>
        <v/>
      </c>
      <c r="W4079" s="6">
        <f>待赋值表!V4078</f>
        <v/>
      </c>
      <c r="X4079" s="6">
        <f>待赋值表!W4078</f>
        <v/>
      </c>
      <c r="Y4079" s="6">
        <f>待赋值表!X4078</f>
        <v/>
      </c>
      <c r="Z4079" s="3">
        <f>IF(M4079&gt;=0.01,"B_pre",IF(M4079&gt;=0,"C_pre","none"))</f>
        <v/>
      </c>
      <c r="AA4079" s="3">
        <f>IF(U4079&gt;0.125,"a_pre",IF(U4079&gt;=0,"b_pre","none"))</f>
        <v/>
      </c>
      <c r="AB4079" s="3">
        <f>AND(Z4079="B_pre",AA4079="a_pre")</f>
        <v/>
      </c>
      <c r="AC4079" s="3">
        <f>AND(Z4079="B_pre",AA4079="b_pre")</f>
        <v/>
      </c>
      <c r="AD4079" s="3">
        <f>AND(Z4079="C_pre",AA4079="a_pre")</f>
        <v/>
      </c>
      <c r="AE4079" s="3">
        <f>AND(Z4079="C_pre",AA4079="b_pre")</f>
        <v/>
      </c>
      <c r="AF4079" s="6">
        <f>待赋值表!C4078</f>
        <v/>
      </c>
      <c r="AG4079" s="3">
        <f t="array" ref="AG4079">IF(AB4079=TRUE,"A",IF(AC4079=TRUE,"B",IF(AD4079=TRUE,"C",IF(AE4079=TRUE,"D","其他"))))</f>
        <v/>
      </c>
      <c r="AH4079" s="3">
        <f>IF(分析表!$E$12&lt;&gt;"ALL",AND(AF4079=分析表!$E$10,AG4079=分析表!$E$12),IF(AF4079=分析表!$E$10,TRUE(),IF(AF4079="ALL",TRUE(),"")))</f>
        <v/>
      </c>
    </row>
    <row r="4080">
      <c r="A4080" s="3">
        <f>COUNTIF($AH$2:AH4080,"TRUE")</f>
        <v/>
      </c>
      <c r="B4080" s="3">
        <f>COUNTIF($AG$2:$AG4080,#REF!)</f>
        <v/>
      </c>
      <c r="C4080" s="56">
        <f>待赋值表!A4079</f>
        <v/>
      </c>
      <c r="E4080" s="6">
        <f>待赋值表!D4079</f>
        <v/>
      </c>
      <c r="F4080" s="6">
        <f>待赋值表!E4079</f>
        <v/>
      </c>
      <c r="G4080" s="6">
        <f>待赋值表!F4079</f>
        <v/>
      </c>
      <c r="H4080" s="6">
        <f>待赋值表!G4079</f>
        <v/>
      </c>
      <c r="I4080" s="6">
        <f>待赋值表!H4079</f>
        <v/>
      </c>
      <c r="J4080" s="6">
        <f>待赋值表!I4079</f>
        <v/>
      </c>
      <c r="K4080" s="6">
        <f>待赋值表!J4079</f>
        <v/>
      </c>
      <c r="L4080" s="6">
        <f>待赋值表!K4079</f>
        <v/>
      </c>
      <c r="M4080" s="6">
        <f>待赋值表!L4079</f>
        <v/>
      </c>
      <c r="N4080" s="6">
        <f>待赋值表!M4079</f>
        <v/>
      </c>
      <c r="O4080" s="6">
        <f>待赋值表!N4079</f>
        <v/>
      </c>
      <c r="P4080" s="6">
        <f>待赋值表!O4079</f>
        <v/>
      </c>
      <c r="Q4080" s="6">
        <f>IF(待赋值表!P4079&lt;&gt;"",待赋值表!P4079,0)</f>
        <v/>
      </c>
      <c r="R4080" s="6">
        <f>待赋值表!Q4079</f>
        <v/>
      </c>
      <c r="S4080" s="6">
        <f>待赋值表!R4079</f>
        <v/>
      </c>
      <c r="T4080" s="6">
        <f>待赋值表!S4079</f>
        <v/>
      </c>
      <c r="U4080" s="6">
        <f>待赋值表!T4079</f>
        <v/>
      </c>
      <c r="V4080" s="6">
        <f>待赋值表!U4079</f>
        <v/>
      </c>
      <c r="W4080" s="6">
        <f>待赋值表!V4079</f>
        <v/>
      </c>
      <c r="X4080" s="6">
        <f>待赋值表!W4079</f>
        <v/>
      </c>
      <c r="Y4080" s="6">
        <f>待赋值表!X4079</f>
        <v/>
      </c>
      <c r="Z4080" s="3">
        <f>IF(M4080&gt;=0.01,"B_pre",IF(M4080&gt;=0,"C_pre","none"))</f>
        <v/>
      </c>
      <c r="AA4080" s="3">
        <f>IF(U4080&gt;0.125,"a_pre",IF(U4080&gt;=0,"b_pre","none"))</f>
        <v/>
      </c>
      <c r="AB4080" s="3">
        <f>AND(Z4080="B_pre",AA4080="a_pre")</f>
        <v/>
      </c>
      <c r="AC4080" s="3">
        <f>AND(Z4080="B_pre",AA4080="b_pre")</f>
        <v/>
      </c>
      <c r="AD4080" s="3">
        <f>AND(Z4080="C_pre",AA4080="a_pre")</f>
        <v/>
      </c>
      <c r="AE4080" s="3">
        <f>AND(Z4080="C_pre",AA4080="b_pre")</f>
        <v/>
      </c>
      <c r="AF4080" s="6">
        <f>待赋值表!C4079</f>
        <v/>
      </c>
      <c r="AG4080" s="3">
        <f t="array" ref="AG4080">IF(AB4080=TRUE,"A",IF(AC4080=TRUE,"B",IF(AD4080=TRUE,"C",IF(AE4080=TRUE,"D","其他"))))</f>
        <v/>
      </c>
      <c r="AH4080" s="3">
        <f>IF(分析表!$E$12&lt;&gt;"ALL",AND(AF4080=分析表!$E$10,AG4080=分析表!$E$12),IF(AF4080=分析表!$E$10,TRUE(),IF(AF4080="ALL",TRUE(),"")))</f>
        <v/>
      </c>
    </row>
    <row r="4081">
      <c r="A4081" s="3">
        <f>COUNTIF($AH$2:AH4081,"TRUE")</f>
        <v/>
      </c>
      <c r="B4081" s="3">
        <f>COUNTIF($AG$2:$AG4081,#REF!)</f>
        <v/>
      </c>
      <c r="C4081" s="56">
        <f>待赋值表!A4080</f>
        <v/>
      </c>
      <c r="E4081" s="6">
        <f>待赋值表!D4080</f>
        <v/>
      </c>
      <c r="F4081" s="6">
        <f>待赋值表!E4080</f>
        <v/>
      </c>
      <c r="G4081" s="6">
        <f>待赋值表!F4080</f>
        <v/>
      </c>
      <c r="H4081" s="6">
        <f>待赋值表!G4080</f>
        <v/>
      </c>
      <c r="I4081" s="6">
        <f>待赋值表!H4080</f>
        <v/>
      </c>
      <c r="J4081" s="6">
        <f>待赋值表!I4080</f>
        <v/>
      </c>
      <c r="K4081" s="6">
        <f>待赋值表!J4080</f>
        <v/>
      </c>
      <c r="L4081" s="6">
        <f>待赋值表!K4080</f>
        <v/>
      </c>
      <c r="M4081" s="6">
        <f>待赋值表!L4080</f>
        <v/>
      </c>
      <c r="N4081" s="6">
        <f>待赋值表!M4080</f>
        <v/>
      </c>
      <c r="O4081" s="6">
        <f>待赋值表!N4080</f>
        <v/>
      </c>
      <c r="P4081" s="6">
        <f>待赋值表!O4080</f>
        <v/>
      </c>
      <c r="Q4081" s="6">
        <f>IF(待赋值表!P4080&lt;&gt;"",待赋值表!P4080,0)</f>
        <v/>
      </c>
      <c r="R4081" s="6">
        <f>待赋值表!Q4080</f>
        <v/>
      </c>
      <c r="S4081" s="6">
        <f>待赋值表!R4080</f>
        <v/>
      </c>
      <c r="T4081" s="6">
        <f>待赋值表!S4080</f>
        <v/>
      </c>
      <c r="U4081" s="6">
        <f>待赋值表!T4080</f>
        <v/>
      </c>
      <c r="V4081" s="6">
        <f>待赋值表!U4080</f>
        <v/>
      </c>
      <c r="W4081" s="6">
        <f>待赋值表!V4080</f>
        <v/>
      </c>
      <c r="X4081" s="6">
        <f>待赋值表!W4080</f>
        <v/>
      </c>
      <c r="Y4081" s="6">
        <f>待赋值表!X4080</f>
        <v/>
      </c>
      <c r="Z4081" s="3">
        <f>IF(M4081&gt;=0.01,"B_pre",IF(M4081&gt;=0,"C_pre","none"))</f>
        <v/>
      </c>
      <c r="AA4081" s="3">
        <f>IF(U4081&gt;0.125,"a_pre",IF(U4081&gt;=0,"b_pre","none"))</f>
        <v/>
      </c>
      <c r="AB4081" s="3">
        <f>AND(Z4081="B_pre",AA4081="a_pre")</f>
        <v/>
      </c>
      <c r="AC4081" s="3">
        <f>AND(Z4081="B_pre",AA4081="b_pre")</f>
        <v/>
      </c>
      <c r="AD4081" s="3">
        <f>AND(Z4081="C_pre",AA4081="a_pre")</f>
        <v/>
      </c>
      <c r="AE4081" s="3">
        <f>AND(Z4081="C_pre",AA4081="b_pre")</f>
        <v/>
      </c>
      <c r="AF4081" s="6">
        <f>待赋值表!C4080</f>
        <v/>
      </c>
      <c r="AG4081" s="3">
        <f t="array" ref="AG4081">IF(AB4081=TRUE,"A",IF(AC4081=TRUE,"B",IF(AD4081=TRUE,"C",IF(AE4081=TRUE,"D","其他"))))</f>
        <v/>
      </c>
      <c r="AH4081" s="3">
        <f>IF(分析表!$E$12&lt;&gt;"ALL",AND(AF4081=分析表!$E$10,AG4081=分析表!$E$12),IF(AF4081=分析表!$E$10,TRUE(),IF(AF4081="ALL",TRUE(),"")))</f>
        <v/>
      </c>
    </row>
    <row r="4082">
      <c r="A4082" s="3">
        <f>COUNTIF($AH$2:AH4082,"TRUE")</f>
        <v/>
      </c>
      <c r="B4082" s="3">
        <f>COUNTIF($AG$2:$AG4082,#REF!)</f>
        <v/>
      </c>
      <c r="C4082" s="56">
        <f>待赋值表!A4081</f>
        <v/>
      </c>
      <c r="E4082" s="6">
        <f>待赋值表!D4081</f>
        <v/>
      </c>
      <c r="F4082" s="6">
        <f>待赋值表!E4081</f>
        <v/>
      </c>
      <c r="G4082" s="6">
        <f>待赋值表!F4081</f>
        <v/>
      </c>
      <c r="H4082" s="6">
        <f>待赋值表!G4081</f>
        <v/>
      </c>
      <c r="I4082" s="6">
        <f>待赋值表!H4081</f>
        <v/>
      </c>
      <c r="J4082" s="6">
        <f>待赋值表!I4081</f>
        <v/>
      </c>
      <c r="K4082" s="6">
        <f>待赋值表!J4081</f>
        <v/>
      </c>
      <c r="L4082" s="6">
        <f>待赋值表!K4081</f>
        <v/>
      </c>
      <c r="M4082" s="6">
        <f>待赋值表!L4081</f>
        <v/>
      </c>
      <c r="N4082" s="6">
        <f>待赋值表!M4081</f>
        <v/>
      </c>
      <c r="O4082" s="6">
        <f>待赋值表!N4081</f>
        <v/>
      </c>
      <c r="P4082" s="6">
        <f>待赋值表!O4081</f>
        <v/>
      </c>
      <c r="Q4082" s="6">
        <f>IF(待赋值表!P4081&lt;&gt;"",待赋值表!P4081,0)</f>
        <v/>
      </c>
      <c r="R4082" s="6">
        <f>待赋值表!Q4081</f>
        <v/>
      </c>
      <c r="S4082" s="6">
        <f>待赋值表!R4081</f>
        <v/>
      </c>
      <c r="T4082" s="6">
        <f>待赋值表!S4081</f>
        <v/>
      </c>
      <c r="U4082" s="6">
        <f>待赋值表!T4081</f>
        <v/>
      </c>
      <c r="V4082" s="6">
        <f>待赋值表!U4081</f>
        <v/>
      </c>
      <c r="W4082" s="6">
        <f>待赋值表!V4081</f>
        <v/>
      </c>
      <c r="X4082" s="6">
        <f>待赋值表!W4081</f>
        <v/>
      </c>
      <c r="Y4082" s="6">
        <f>待赋值表!X4081</f>
        <v/>
      </c>
      <c r="Z4082" s="3">
        <f>IF(M4082&gt;=0.01,"B_pre",IF(M4082&gt;=0,"C_pre","none"))</f>
        <v/>
      </c>
      <c r="AA4082" s="3">
        <f>IF(U4082&gt;0.125,"a_pre",IF(U4082&gt;=0,"b_pre","none"))</f>
        <v/>
      </c>
      <c r="AB4082" s="3">
        <f>AND(Z4082="B_pre",AA4082="a_pre")</f>
        <v/>
      </c>
      <c r="AC4082" s="3">
        <f>AND(Z4082="B_pre",AA4082="b_pre")</f>
        <v/>
      </c>
      <c r="AD4082" s="3">
        <f>AND(Z4082="C_pre",AA4082="a_pre")</f>
        <v/>
      </c>
      <c r="AE4082" s="3">
        <f>AND(Z4082="C_pre",AA4082="b_pre")</f>
        <v/>
      </c>
      <c r="AF4082" s="6">
        <f>待赋值表!C4081</f>
        <v/>
      </c>
      <c r="AG4082" s="3">
        <f t="array" ref="AG4082">IF(AB4082=TRUE,"A",IF(AC4082=TRUE,"B",IF(AD4082=TRUE,"C",IF(AE4082=TRUE,"D","其他"))))</f>
        <v/>
      </c>
      <c r="AH4082" s="3">
        <f>IF(分析表!$E$12&lt;&gt;"ALL",AND(AF4082=分析表!$E$10,AG4082=分析表!$E$12),IF(AF4082=分析表!$E$10,TRUE(),IF(AF4082="ALL",TRUE(),"")))</f>
        <v/>
      </c>
    </row>
    <row r="4083">
      <c r="A4083" s="3">
        <f>COUNTIF($AH$2:AH4083,"TRUE")</f>
        <v/>
      </c>
      <c r="B4083" s="3">
        <f>COUNTIF($AG$2:$AG4083,#REF!)</f>
        <v/>
      </c>
      <c r="C4083" s="56">
        <f>待赋值表!A4082</f>
        <v/>
      </c>
      <c r="E4083" s="6">
        <f>待赋值表!D4082</f>
        <v/>
      </c>
      <c r="F4083" s="6">
        <f>待赋值表!E4082</f>
        <v/>
      </c>
      <c r="G4083" s="6">
        <f>待赋值表!F4082</f>
        <v/>
      </c>
      <c r="H4083" s="6">
        <f>待赋值表!G4082</f>
        <v/>
      </c>
      <c r="I4083" s="6">
        <f>待赋值表!H4082</f>
        <v/>
      </c>
      <c r="J4083" s="6">
        <f>待赋值表!I4082</f>
        <v/>
      </c>
      <c r="K4083" s="6">
        <f>待赋值表!J4082</f>
        <v/>
      </c>
      <c r="L4083" s="6">
        <f>待赋值表!K4082</f>
        <v/>
      </c>
      <c r="M4083" s="6">
        <f>待赋值表!L4082</f>
        <v/>
      </c>
      <c r="N4083" s="6">
        <f>待赋值表!M4082</f>
        <v/>
      </c>
      <c r="O4083" s="6">
        <f>待赋值表!N4082</f>
        <v/>
      </c>
      <c r="P4083" s="6">
        <f>待赋值表!O4082</f>
        <v/>
      </c>
      <c r="Q4083" s="6">
        <f>IF(待赋值表!P4082&lt;&gt;"",待赋值表!P4082,0)</f>
        <v/>
      </c>
      <c r="R4083" s="6">
        <f>待赋值表!Q4082</f>
        <v/>
      </c>
      <c r="S4083" s="6">
        <f>待赋值表!R4082</f>
        <v/>
      </c>
      <c r="T4083" s="6">
        <f>待赋值表!S4082</f>
        <v/>
      </c>
      <c r="U4083" s="6">
        <f>待赋值表!T4082</f>
        <v/>
      </c>
      <c r="V4083" s="6">
        <f>待赋值表!U4082</f>
        <v/>
      </c>
      <c r="W4083" s="6">
        <f>待赋值表!V4082</f>
        <v/>
      </c>
      <c r="X4083" s="6">
        <f>待赋值表!W4082</f>
        <v/>
      </c>
      <c r="Y4083" s="6">
        <f>待赋值表!X4082</f>
        <v/>
      </c>
      <c r="Z4083" s="3">
        <f>IF(M4083&gt;=0.01,"B_pre",IF(M4083&gt;=0,"C_pre","none"))</f>
        <v/>
      </c>
      <c r="AA4083" s="3">
        <f>IF(U4083&gt;0.125,"a_pre",IF(U4083&gt;=0,"b_pre","none"))</f>
        <v/>
      </c>
      <c r="AB4083" s="3">
        <f>AND(Z4083="B_pre",AA4083="a_pre")</f>
        <v/>
      </c>
      <c r="AC4083" s="3">
        <f>AND(Z4083="B_pre",AA4083="b_pre")</f>
        <v/>
      </c>
      <c r="AD4083" s="3">
        <f>AND(Z4083="C_pre",AA4083="a_pre")</f>
        <v/>
      </c>
      <c r="AE4083" s="3">
        <f>AND(Z4083="C_pre",AA4083="b_pre")</f>
        <v/>
      </c>
      <c r="AF4083" s="6">
        <f>待赋值表!C4082</f>
        <v/>
      </c>
      <c r="AG4083" s="3">
        <f t="array" ref="AG4083">IF(AB4083=TRUE,"A",IF(AC4083=TRUE,"B",IF(AD4083=TRUE,"C",IF(AE4083=TRUE,"D","其他"))))</f>
        <v/>
      </c>
      <c r="AH4083" s="3">
        <f>IF(分析表!$E$12&lt;&gt;"ALL",AND(AF4083=分析表!$E$10,AG4083=分析表!$E$12),IF(AF4083=分析表!$E$10,TRUE(),IF(AF4083="ALL",TRUE(),"")))</f>
        <v/>
      </c>
    </row>
    <row r="4084">
      <c r="A4084" s="3">
        <f>COUNTIF($AH$2:AH4084,"TRUE")</f>
        <v/>
      </c>
      <c r="B4084" s="3">
        <f>COUNTIF($AG$2:$AG4084,#REF!)</f>
        <v/>
      </c>
      <c r="C4084" s="56">
        <f>待赋值表!A4083</f>
        <v/>
      </c>
      <c r="E4084" s="6">
        <f>待赋值表!D4083</f>
        <v/>
      </c>
      <c r="F4084" s="6">
        <f>待赋值表!E4083</f>
        <v/>
      </c>
      <c r="G4084" s="6">
        <f>待赋值表!F4083</f>
        <v/>
      </c>
      <c r="H4084" s="6">
        <f>待赋值表!G4083</f>
        <v/>
      </c>
      <c r="I4084" s="6">
        <f>待赋值表!H4083</f>
        <v/>
      </c>
      <c r="J4084" s="6">
        <f>待赋值表!I4083</f>
        <v/>
      </c>
      <c r="K4084" s="6">
        <f>待赋值表!J4083</f>
        <v/>
      </c>
      <c r="L4084" s="6">
        <f>待赋值表!K4083</f>
        <v/>
      </c>
      <c r="M4084" s="6">
        <f>待赋值表!L4083</f>
        <v/>
      </c>
      <c r="N4084" s="6">
        <f>待赋值表!M4083</f>
        <v/>
      </c>
      <c r="O4084" s="6">
        <f>待赋值表!N4083</f>
        <v/>
      </c>
      <c r="P4084" s="6">
        <f>待赋值表!O4083</f>
        <v/>
      </c>
      <c r="Q4084" s="6">
        <f>IF(待赋值表!P4083&lt;&gt;"",待赋值表!P4083,0)</f>
        <v/>
      </c>
      <c r="R4084" s="6">
        <f>待赋值表!Q4083</f>
        <v/>
      </c>
      <c r="S4084" s="6">
        <f>待赋值表!R4083</f>
        <v/>
      </c>
      <c r="T4084" s="6">
        <f>待赋值表!S4083</f>
        <v/>
      </c>
      <c r="U4084" s="6">
        <f>待赋值表!T4083</f>
        <v/>
      </c>
      <c r="V4084" s="6">
        <f>待赋值表!U4083</f>
        <v/>
      </c>
      <c r="W4084" s="6">
        <f>待赋值表!V4083</f>
        <v/>
      </c>
      <c r="X4084" s="6">
        <f>待赋值表!W4083</f>
        <v/>
      </c>
      <c r="Y4084" s="6">
        <f>待赋值表!X4083</f>
        <v/>
      </c>
      <c r="Z4084" s="3">
        <f>IF(M4084&gt;=0.01,"B_pre",IF(M4084&gt;=0,"C_pre","none"))</f>
        <v/>
      </c>
      <c r="AA4084" s="3">
        <f>IF(U4084&gt;0.125,"a_pre",IF(U4084&gt;=0,"b_pre","none"))</f>
        <v/>
      </c>
      <c r="AB4084" s="3">
        <f>AND(Z4084="B_pre",AA4084="a_pre")</f>
        <v/>
      </c>
      <c r="AC4084" s="3">
        <f>AND(Z4084="B_pre",AA4084="b_pre")</f>
        <v/>
      </c>
      <c r="AD4084" s="3">
        <f>AND(Z4084="C_pre",AA4084="a_pre")</f>
        <v/>
      </c>
      <c r="AE4084" s="3">
        <f>AND(Z4084="C_pre",AA4084="b_pre")</f>
        <v/>
      </c>
      <c r="AF4084" s="6">
        <f>待赋值表!C4083</f>
        <v/>
      </c>
      <c r="AG4084" s="3">
        <f t="array" ref="AG4084">IF(AB4084=TRUE,"A",IF(AC4084=TRUE,"B",IF(AD4084=TRUE,"C",IF(AE4084=TRUE,"D","其他"))))</f>
        <v/>
      </c>
      <c r="AH4084" s="3">
        <f>IF(分析表!$E$12&lt;&gt;"ALL",AND(AF4084=分析表!$E$10,AG4084=分析表!$E$12),IF(AF4084=分析表!$E$10,TRUE(),IF(AF4084="ALL",TRUE(),"")))</f>
        <v/>
      </c>
    </row>
    <row r="4085">
      <c r="A4085" s="3">
        <f>COUNTIF($AH$2:AH4085,"TRUE")</f>
        <v/>
      </c>
      <c r="B4085" s="3">
        <f>COUNTIF($AG$2:$AG4085,#REF!)</f>
        <v/>
      </c>
      <c r="C4085" s="56">
        <f>待赋值表!A4084</f>
        <v/>
      </c>
      <c r="E4085" s="6">
        <f>待赋值表!D4084</f>
        <v/>
      </c>
      <c r="F4085" s="6">
        <f>待赋值表!E4084</f>
        <v/>
      </c>
      <c r="G4085" s="6">
        <f>待赋值表!F4084</f>
        <v/>
      </c>
      <c r="H4085" s="6">
        <f>待赋值表!G4084</f>
        <v/>
      </c>
      <c r="I4085" s="6">
        <f>待赋值表!H4084</f>
        <v/>
      </c>
      <c r="J4085" s="6">
        <f>待赋值表!I4084</f>
        <v/>
      </c>
      <c r="K4085" s="6">
        <f>待赋值表!J4084</f>
        <v/>
      </c>
      <c r="L4085" s="6">
        <f>待赋值表!K4084</f>
        <v/>
      </c>
      <c r="M4085" s="6">
        <f>待赋值表!L4084</f>
        <v/>
      </c>
      <c r="N4085" s="6">
        <f>待赋值表!M4084</f>
        <v/>
      </c>
      <c r="O4085" s="6">
        <f>待赋值表!N4084</f>
        <v/>
      </c>
      <c r="P4085" s="6">
        <f>待赋值表!O4084</f>
        <v/>
      </c>
      <c r="Q4085" s="6">
        <f>IF(待赋值表!P4084&lt;&gt;"",待赋值表!P4084,0)</f>
        <v/>
      </c>
      <c r="R4085" s="6">
        <f>待赋值表!Q4084</f>
        <v/>
      </c>
      <c r="S4085" s="6">
        <f>待赋值表!R4084</f>
        <v/>
      </c>
      <c r="T4085" s="6">
        <f>待赋值表!S4084</f>
        <v/>
      </c>
      <c r="U4085" s="6">
        <f>待赋值表!T4084</f>
        <v/>
      </c>
      <c r="V4085" s="6">
        <f>待赋值表!U4084</f>
        <v/>
      </c>
      <c r="W4085" s="6">
        <f>待赋值表!V4084</f>
        <v/>
      </c>
      <c r="X4085" s="6">
        <f>待赋值表!W4084</f>
        <v/>
      </c>
      <c r="Y4085" s="6">
        <f>待赋值表!X4084</f>
        <v/>
      </c>
      <c r="Z4085" s="3">
        <f>IF(M4085&gt;=0.01,"B_pre",IF(M4085&gt;=0,"C_pre","none"))</f>
        <v/>
      </c>
      <c r="AA4085" s="3">
        <f>IF(U4085&gt;0.125,"a_pre",IF(U4085&gt;=0,"b_pre","none"))</f>
        <v/>
      </c>
      <c r="AB4085" s="3">
        <f>AND(Z4085="B_pre",AA4085="a_pre")</f>
        <v/>
      </c>
      <c r="AC4085" s="3">
        <f>AND(Z4085="B_pre",AA4085="b_pre")</f>
        <v/>
      </c>
      <c r="AD4085" s="3">
        <f>AND(Z4085="C_pre",AA4085="a_pre")</f>
        <v/>
      </c>
      <c r="AE4085" s="3">
        <f>AND(Z4085="C_pre",AA4085="b_pre")</f>
        <v/>
      </c>
      <c r="AF4085" s="6">
        <f>待赋值表!C4084</f>
        <v/>
      </c>
      <c r="AG4085" s="3">
        <f t="array" ref="AG4085">IF(AB4085=TRUE,"A",IF(AC4085=TRUE,"B",IF(AD4085=TRUE,"C",IF(AE4085=TRUE,"D","其他"))))</f>
        <v/>
      </c>
      <c r="AH4085" s="3">
        <f>IF(分析表!$E$12&lt;&gt;"ALL",AND(AF4085=分析表!$E$10,AG4085=分析表!$E$12),IF(AF4085=分析表!$E$10,TRUE(),IF(AF4085="ALL",TRUE(),"")))</f>
        <v/>
      </c>
    </row>
    <row r="4086">
      <c r="A4086" s="3">
        <f>COUNTIF($AH$2:AH4086,"TRUE")</f>
        <v/>
      </c>
      <c r="B4086" s="3">
        <f>COUNTIF($AG$2:$AG4086,#REF!)</f>
        <v/>
      </c>
      <c r="C4086" s="56">
        <f>待赋值表!A4085</f>
        <v/>
      </c>
      <c r="E4086" s="6">
        <f>待赋值表!D4085</f>
        <v/>
      </c>
      <c r="F4086" s="6">
        <f>待赋值表!E4085</f>
        <v/>
      </c>
      <c r="G4086" s="6">
        <f>待赋值表!F4085</f>
        <v/>
      </c>
      <c r="H4086" s="6">
        <f>待赋值表!G4085</f>
        <v/>
      </c>
      <c r="I4086" s="6">
        <f>待赋值表!H4085</f>
        <v/>
      </c>
      <c r="J4086" s="6">
        <f>待赋值表!I4085</f>
        <v/>
      </c>
      <c r="K4086" s="6">
        <f>待赋值表!J4085</f>
        <v/>
      </c>
      <c r="L4086" s="6">
        <f>待赋值表!K4085</f>
        <v/>
      </c>
      <c r="M4086" s="6">
        <f>待赋值表!L4085</f>
        <v/>
      </c>
      <c r="N4086" s="6">
        <f>待赋值表!M4085</f>
        <v/>
      </c>
      <c r="O4086" s="6">
        <f>待赋值表!N4085</f>
        <v/>
      </c>
      <c r="P4086" s="6">
        <f>待赋值表!O4085</f>
        <v/>
      </c>
      <c r="Q4086" s="6">
        <f>IF(待赋值表!P4085&lt;&gt;"",待赋值表!P4085,0)</f>
        <v/>
      </c>
      <c r="R4086" s="6">
        <f>待赋值表!Q4085</f>
        <v/>
      </c>
      <c r="S4086" s="6">
        <f>待赋值表!R4085</f>
        <v/>
      </c>
      <c r="T4086" s="6">
        <f>待赋值表!S4085</f>
        <v/>
      </c>
      <c r="U4086" s="6">
        <f>待赋值表!T4085</f>
        <v/>
      </c>
      <c r="V4086" s="6">
        <f>待赋值表!U4085</f>
        <v/>
      </c>
      <c r="W4086" s="6">
        <f>待赋值表!V4085</f>
        <v/>
      </c>
      <c r="X4086" s="6">
        <f>待赋值表!W4085</f>
        <v/>
      </c>
      <c r="Y4086" s="6">
        <f>待赋值表!X4085</f>
        <v/>
      </c>
      <c r="Z4086" s="3">
        <f>IF(M4086&gt;=0.01,"B_pre",IF(M4086&gt;=0,"C_pre","none"))</f>
        <v/>
      </c>
      <c r="AA4086" s="3">
        <f>IF(U4086&gt;0.125,"a_pre",IF(U4086&gt;=0,"b_pre","none"))</f>
        <v/>
      </c>
      <c r="AB4086" s="3">
        <f>AND(Z4086="B_pre",AA4086="a_pre")</f>
        <v/>
      </c>
      <c r="AC4086" s="3">
        <f>AND(Z4086="B_pre",AA4086="b_pre")</f>
        <v/>
      </c>
      <c r="AD4086" s="3">
        <f>AND(Z4086="C_pre",AA4086="a_pre")</f>
        <v/>
      </c>
      <c r="AE4086" s="3">
        <f>AND(Z4086="C_pre",AA4086="b_pre")</f>
        <v/>
      </c>
      <c r="AF4086" s="6">
        <f>待赋值表!C4085</f>
        <v/>
      </c>
      <c r="AG4086" s="3">
        <f t="array" ref="AG4086">IF(AB4086=TRUE,"A",IF(AC4086=TRUE,"B",IF(AD4086=TRUE,"C",IF(AE4086=TRUE,"D","其他"))))</f>
        <v/>
      </c>
      <c r="AH4086" s="3">
        <f>IF(分析表!$E$12&lt;&gt;"ALL",AND(AF4086=分析表!$E$10,AG4086=分析表!$E$12),IF(AF4086=分析表!$E$10,TRUE(),IF(AF4086="ALL",TRUE(),"")))</f>
        <v/>
      </c>
    </row>
    <row r="4087">
      <c r="A4087" s="3">
        <f>COUNTIF($AH$2:AH4087,"TRUE")</f>
        <v/>
      </c>
      <c r="B4087" s="3">
        <f>COUNTIF($AG$2:$AG4087,#REF!)</f>
        <v/>
      </c>
      <c r="C4087" s="56">
        <f>待赋值表!A4086</f>
        <v/>
      </c>
      <c r="E4087" s="6">
        <f>待赋值表!D4086</f>
        <v/>
      </c>
      <c r="F4087" s="6">
        <f>待赋值表!E4086</f>
        <v/>
      </c>
      <c r="G4087" s="6">
        <f>待赋值表!F4086</f>
        <v/>
      </c>
      <c r="H4087" s="6">
        <f>待赋值表!G4086</f>
        <v/>
      </c>
      <c r="I4087" s="6">
        <f>待赋值表!H4086</f>
        <v/>
      </c>
      <c r="J4087" s="6">
        <f>待赋值表!I4086</f>
        <v/>
      </c>
      <c r="K4087" s="6">
        <f>待赋值表!J4086</f>
        <v/>
      </c>
      <c r="L4087" s="6">
        <f>待赋值表!K4086</f>
        <v/>
      </c>
      <c r="M4087" s="6">
        <f>待赋值表!L4086</f>
        <v/>
      </c>
      <c r="N4087" s="6">
        <f>待赋值表!M4086</f>
        <v/>
      </c>
      <c r="O4087" s="6">
        <f>待赋值表!N4086</f>
        <v/>
      </c>
      <c r="P4087" s="6">
        <f>待赋值表!O4086</f>
        <v/>
      </c>
      <c r="Q4087" s="6">
        <f>IF(待赋值表!P4086&lt;&gt;"",待赋值表!P4086,0)</f>
        <v/>
      </c>
      <c r="R4087" s="6">
        <f>待赋值表!Q4086</f>
        <v/>
      </c>
      <c r="S4087" s="6">
        <f>待赋值表!R4086</f>
        <v/>
      </c>
      <c r="T4087" s="6">
        <f>待赋值表!S4086</f>
        <v/>
      </c>
      <c r="U4087" s="6">
        <f>待赋值表!T4086</f>
        <v/>
      </c>
      <c r="V4087" s="6">
        <f>待赋值表!U4086</f>
        <v/>
      </c>
      <c r="W4087" s="6">
        <f>待赋值表!V4086</f>
        <v/>
      </c>
      <c r="X4087" s="6">
        <f>待赋值表!W4086</f>
        <v/>
      </c>
      <c r="Y4087" s="6">
        <f>待赋值表!X4086</f>
        <v/>
      </c>
      <c r="Z4087" s="3">
        <f>IF(M4087&gt;=0.01,"B_pre",IF(M4087&gt;=0,"C_pre","none"))</f>
        <v/>
      </c>
      <c r="AA4087" s="3">
        <f>IF(U4087&gt;0.125,"a_pre",IF(U4087&gt;=0,"b_pre","none"))</f>
        <v/>
      </c>
      <c r="AB4087" s="3">
        <f>AND(Z4087="B_pre",AA4087="a_pre")</f>
        <v/>
      </c>
      <c r="AC4087" s="3">
        <f>AND(Z4087="B_pre",AA4087="b_pre")</f>
        <v/>
      </c>
      <c r="AD4087" s="3">
        <f>AND(Z4087="C_pre",AA4087="a_pre")</f>
        <v/>
      </c>
      <c r="AE4087" s="3">
        <f>AND(Z4087="C_pre",AA4087="b_pre")</f>
        <v/>
      </c>
      <c r="AF4087" s="6">
        <f>待赋值表!C4086</f>
        <v/>
      </c>
      <c r="AG4087" s="3">
        <f t="array" ref="AG4087">IF(AB4087=TRUE,"A",IF(AC4087=TRUE,"B",IF(AD4087=TRUE,"C",IF(AE4087=TRUE,"D","其他"))))</f>
        <v/>
      </c>
      <c r="AH4087" s="3">
        <f>IF(分析表!$E$12&lt;&gt;"ALL",AND(AF4087=分析表!$E$10,AG4087=分析表!$E$12),IF(AF4087=分析表!$E$10,TRUE(),IF(AF4087="ALL",TRUE(),"")))</f>
        <v/>
      </c>
    </row>
    <row r="4088">
      <c r="A4088" s="3">
        <f>COUNTIF($AH$2:AH4088,"TRUE")</f>
        <v/>
      </c>
      <c r="B4088" s="3">
        <f>COUNTIF($AG$2:$AG4088,#REF!)</f>
        <v/>
      </c>
      <c r="C4088" s="56">
        <f>待赋值表!A4087</f>
        <v/>
      </c>
      <c r="E4088" s="6">
        <f>待赋值表!D4087</f>
        <v/>
      </c>
      <c r="F4088" s="6">
        <f>待赋值表!E4087</f>
        <v/>
      </c>
      <c r="G4088" s="6">
        <f>待赋值表!F4087</f>
        <v/>
      </c>
      <c r="H4088" s="6">
        <f>待赋值表!G4087</f>
        <v/>
      </c>
      <c r="I4088" s="6">
        <f>待赋值表!H4087</f>
        <v/>
      </c>
      <c r="J4088" s="6">
        <f>待赋值表!I4087</f>
        <v/>
      </c>
      <c r="K4088" s="6">
        <f>待赋值表!J4087</f>
        <v/>
      </c>
      <c r="L4088" s="6">
        <f>待赋值表!K4087</f>
        <v/>
      </c>
      <c r="M4088" s="6">
        <f>待赋值表!L4087</f>
        <v/>
      </c>
      <c r="N4088" s="6">
        <f>待赋值表!M4087</f>
        <v/>
      </c>
      <c r="O4088" s="6">
        <f>待赋值表!N4087</f>
        <v/>
      </c>
      <c r="P4088" s="6">
        <f>待赋值表!O4087</f>
        <v/>
      </c>
      <c r="Q4088" s="6">
        <f>IF(待赋值表!P4087&lt;&gt;"",待赋值表!P4087,0)</f>
        <v/>
      </c>
      <c r="R4088" s="6">
        <f>待赋值表!Q4087</f>
        <v/>
      </c>
      <c r="S4088" s="6">
        <f>待赋值表!R4087</f>
        <v/>
      </c>
      <c r="T4088" s="6">
        <f>待赋值表!S4087</f>
        <v/>
      </c>
      <c r="U4088" s="6">
        <f>待赋值表!T4087</f>
        <v/>
      </c>
      <c r="V4088" s="6">
        <f>待赋值表!U4087</f>
        <v/>
      </c>
      <c r="W4088" s="6">
        <f>待赋值表!V4087</f>
        <v/>
      </c>
      <c r="X4088" s="6">
        <f>待赋值表!W4087</f>
        <v/>
      </c>
      <c r="Y4088" s="6">
        <f>待赋值表!X4087</f>
        <v/>
      </c>
      <c r="Z4088" s="3">
        <f>IF(M4088&gt;=0.01,"B_pre",IF(M4088&gt;=0,"C_pre","none"))</f>
        <v/>
      </c>
      <c r="AA4088" s="3">
        <f>IF(U4088&gt;0.125,"a_pre",IF(U4088&gt;=0,"b_pre","none"))</f>
        <v/>
      </c>
      <c r="AB4088" s="3">
        <f>AND(Z4088="B_pre",AA4088="a_pre")</f>
        <v/>
      </c>
      <c r="AC4088" s="3">
        <f>AND(Z4088="B_pre",AA4088="b_pre")</f>
        <v/>
      </c>
      <c r="AD4088" s="3">
        <f>AND(Z4088="C_pre",AA4088="a_pre")</f>
        <v/>
      </c>
      <c r="AE4088" s="3">
        <f>AND(Z4088="C_pre",AA4088="b_pre")</f>
        <v/>
      </c>
      <c r="AF4088" s="6">
        <f>待赋值表!C4087</f>
        <v/>
      </c>
      <c r="AG4088" s="3">
        <f t="array" ref="AG4088">IF(AB4088=TRUE,"A",IF(AC4088=TRUE,"B",IF(AD4088=TRUE,"C",IF(AE4088=TRUE,"D","其他"))))</f>
        <v/>
      </c>
      <c r="AH4088" s="3">
        <f>IF(分析表!$E$12&lt;&gt;"ALL",AND(AF4088=分析表!$E$10,AG4088=分析表!$E$12),IF(AF4088=分析表!$E$10,TRUE(),IF(AF4088="ALL",TRUE(),"")))</f>
        <v/>
      </c>
    </row>
    <row r="4089">
      <c r="A4089" s="3">
        <f>COUNTIF($AH$2:AH4089,"TRUE")</f>
        <v/>
      </c>
      <c r="B4089" s="3">
        <f>COUNTIF($AG$2:$AG4089,#REF!)</f>
        <v/>
      </c>
      <c r="C4089" s="56">
        <f>待赋值表!A4088</f>
        <v/>
      </c>
      <c r="E4089" s="6">
        <f>待赋值表!D4088</f>
        <v/>
      </c>
      <c r="F4089" s="6">
        <f>待赋值表!E4088</f>
        <v/>
      </c>
      <c r="G4089" s="6">
        <f>待赋值表!F4088</f>
        <v/>
      </c>
      <c r="H4089" s="6">
        <f>待赋值表!G4088</f>
        <v/>
      </c>
      <c r="I4089" s="6">
        <f>待赋值表!H4088</f>
        <v/>
      </c>
      <c r="J4089" s="6">
        <f>待赋值表!I4088</f>
        <v/>
      </c>
      <c r="K4089" s="6">
        <f>待赋值表!J4088</f>
        <v/>
      </c>
      <c r="L4089" s="6">
        <f>待赋值表!K4088</f>
        <v/>
      </c>
      <c r="M4089" s="6">
        <f>待赋值表!L4088</f>
        <v/>
      </c>
      <c r="N4089" s="6">
        <f>待赋值表!M4088</f>
        <v/>
      </c>
      <c r="O4089" s="6">
        <f>待赋值表!N4088</f>
        <v/>
      </c>
      <c r="P4089" s="6">
        <f>待赋值表!O4088</f>
        <v/>
      </c>
      <c r="Q4089" s="6">
        <f>IF(待赋值表!P4088&lt;&gt;"",待赋值表!P4088,0)</f>
        <v/>
      </c>
      <c r="R4089" s="6">
        <f>待赋值表!Q4088</f>
        <v/>
      </c>
      <c r="S4089" s="6">
        <f>待赋值表!R4088</f>
        <v/>
      </c>
      <c r="T4089" s="6">
        <f>待赋值表!S4088</f>
        <v/>
      </c>
      <c r="U4089" s="6">
        <f>待赋值表!T4088</f>
        <v/>
      </c>
      <c r="V4089" s="6">
        <f>待赋值表!U4088</f>
        <v/>
      </c>
      <c r="W4089" s="6">
        <f>待赋值表!V4088</f>
        <v/>
      </c>
      <c r="X4089" s="6">
        <f>待赋值表!W4088</f>
        <v/>
      </c>
      <c r="Y4089" s="6">
        <f>待赋值表!X4088</f>
        <v/>
      </c>
      <c r="Z4089" s="3">
        <f>IF(M4089&gt;=0.01,"B_pre",IF(M4089&gt;=0,"C_pre","none"))</f>
        <v/>
      </c>
      <c r="AA4089" s="3">
        <f>IF(U4089&gt;0.125,"a_pre",IF(U4089&gt;=0,"b_pre","none"))</f>
        <v/>
      </c>
      <c r="AB4089" s="3">
        <f>AND(Z4089="B_pre",AA4089="a_pre")</f>
        <v/>
      </c>
      <c r="AC4089" s="3">
        <f>AND(Z4089="B_pre",AA4089="b_pre")</f>
        <v/>
      </c>
      <c r="AD4089" s="3">
        <f>AND(Z4089="C_pre",AA4089="a_pre")</f>
        <v/>
      </c>
      <c r="AE4089" s="3">
        <f>AND(Z4089="C_pre",AA4089="b_pre")</f>
        <v/>
      </c>
      <c r="AF4089" s="6">
        <f>待赋值表!C4088</f>
        <v/>
      </c>
      <c r="AG4089" s="3">
        <f t="array" ref="AG4089">IF(AB4089=TRUE,"A",IF(AC4089=TRUE,"B",IF(AD4089=TRUE,"C",IF(AE4089=TRUE,"D","其他"))))</f>
        <v/>
      </c>
      <c r="AH4089" s="3">
        <f>IF(分析表!$E$12&lt;&gt;"ALL",AND(AF4089=分析表!$E$10,AG4089=分析表!$E$12),IF(AF4089=分析表!$E$10,TRUE(),IF(AF4089="ALL",TRUE(),"")))</f>
        <v/>
      </c>
    </row>
    <row r="4090">
      <c r="A4090" s="3">
        <f>COUNTIF($AH$2:AH4090,"TRUE")</f>
        <v/>
      </c>
      <c r="B4090" s="3">
        <f>COUNTIF($AG$2:$AG4090,#REF!)</f>
        <v/>
      </c>
      <c r="C4090" s="56">
        <f>待赋值表!A4089</f>
        <v/>
      </c>
      <c r="E4090" s="6">
        <f>待赋值表!D4089</f>
        <v/>
      </c>
      <c r="F4090" s="6">
        <f>待赋值表!E4089</f>
        <v/>
      </c>
      <c r="G4090" s="6">
        <f>待赋值表!F4089</f>
        <v/>
      </c>
      <c r="H4090" s="6">
        <f>待赋值表!G4089</f>
        <v/>
      </c>
      <c r="I4090" s="6">
        <f>待赋值表!H4089</f>
        <v/>
      </c>
      <c r="J4090" s="6">
        <f>待赋值表!I4089</f>
        <v/>
      </c>
      <c r="K4090" s="6">
        <f>待赋值表!J4089</f>
        <v/>
      </c>
      <c r="L4090" s="6">
        <f>待赋值表!K4089</f>
        <v/>
      </c>
      <c r="M4090" s="6">
        <f>待赋值表!L4089</f>
        <v/>
      </c>
      <c r="N4090" s="6">
        <f>待赋值表!M4089</f>
        <v/>
      </c>
      <c r="O4090" s="6">
        <f>待赋值表!N4089</f>
        <v/>
      </c>
      <c r="P4090" s="6">
        <f>待赋值表!O4089</f>
        <v/>
      </c>
      <c r="Q4090" s="6">
        <f>IF(待赋值表!P4089&lt;&gt;"",待赋值表!P4089,0)</f>
        <v/>
      </c>
      <c r="R4090" s="6">
        <f>待赋值表!Q4089</f>
        <v/>
      </c>
      <c r="S4090" s="6">
        <f>待赋值表!R4089</f>
        <v/>
      </c>
      <c r="T4090" s="6">
        <f>待赋值表!S4089</f>
        <v/>
      </c>
      <c r="U4090" s="6">
        <f>待赋值表!T4089</f>
        <v/>
      </c>
      <c r="V4090" s="6">
        <f>待赋值表!U4089</f>
        <v/>
      </c>
      <c r="W4090" s="6">
        <f>待赋值表!V4089</f>
        <v/>
      </c>
      <c r="X4090" s="6">
        <f>待赋值表!W4089</f>
        <v/>
      </c>
      <c r="Y4090" s="6">
        <f>待赋值表!X4089</f>
        <v/>
      </c>
      <c r="Z4090" s="3">
        <f>IF(M4090&gt;=0.01,"B_pre",IF(M4090&gt;=0,"C_pre","none"))</f>
        <v/>
      </c>
      <c r="AA4090" s="3">
        <f>IF(U4090&gt;0.125,"a_pre",IF(U4090&gt;=0,"b_pre","none"))</f>
        <v/>
      </c>
      <c r="AB4090" s="3">
        <f>AND(Z4090="B_pre",AA4090="a_pre")</f>
        <v/>
      </c>
      <c r="AC4090" s="3">
        <f>AND(Z4090="B_pre",AA4090="b_pre")</f>
        <v/>
      </c>
      <c r="AD4090" s="3">
        <f>AND(Z4090="C_pre",AA4090="a_pre")</f>
        <v/>
      </c>
      <c r="AE4090" s="3">
        <f>AND(Z4090="C_pre",AA4090="b_pre")</f>
        <v/>
      </c>
      <c r="AF4090" s="6">
        <f>待赋值表!C4089</f>
        <v/>
      </c>
      <c r="AG4090" s="3">
        <f t="array" ref="AG4090">IF(AB4090=TRUE,"A",IF(AC4090=TRUE,"B",IF(AD4090=TRUE,"C",IF(AE4090=TRUE,"D","其他"))))</f>
        <v/>
      </c>
      <c r="AH4090" s="3">
        <f>IF(分析表!$E$12&lt;&gt;"ALL",AND(AF4090=分析表!$E$10,AG4090=分析表!$E$12),IF(AF4090=分析表!$E$10,TRUE(),IF(AF4090="ALL",TRUE(),"")))</f>
        <v/>
      </c>
    </row>
    <row r="4091">
      <c r="A4091" s="3">
        <f>COUNTIF($AH$2:AH4091,"TRUE")</f>
        <v/>
      </c>
      <c r="B4091" s="3">
        <f>COUNTIF($AG$2:$AG4091,#REF!)</f>
        <v/>
      </c>
      <c r="C4091" s="56">
        <f>待赋值表!A4090</f>
        <v/>
      </c>
      <c r="E4091" s="6">
        <f>待赋值表!D4090</f>
        <v/>
      </c>
      <c r="F4091" s="6">
        <f>待赋值表!E4090</f>
        <v/>
      </c>
      <c r="G4091" s="6">
        <f>待赋值表!F4090</f>
        <v/>
      </c>
      <c r="H4091" s="6">
        <f>待赋值表!G4090</f>
        <v/>
      </c>
      <c r="I4091" s="6">
        <f>待赋值表!H4090</f>
        <v/>
      </c>
      <c r="J4091" s="6">
        <f>待赋值表!I4090</f>
        <v/>
      </c>
      <c r="K4091" s="6">
        <f>待赋值表!J4090</f>
        <v/>
      </c>
      <c r="L4091" s="6">
        <f>待赋值表!K4090</f>
        <v/>
      </c>
      <c r="M4091" s="6">
        <f>待赋值表!L4090</f>
        <v/>
      </c>
      <c r="N4091" s="6">
        <f>待赋值表!M4090</f>
        <v/>
      </c>
      <c r="O4091" s="6">
        <f>待赋值表!N4090</f>
        <v/>
      </c>
      <c r="P4091" s="6">
        <f>待赋值表!O4090</f>
        <v/>
      </c>
      <c r="Q4091" s="6">
        <f>IF(待赋值表!P4090&lt;&gt;"",待赋值表!P4090,0)</f>
        <v/>
      </c>
      <c r="R4091" s="6">
        <f>待赋值表!Q4090</f>
        <v/>
      </c>
      <c r="S4091" s="6">
        <f>待赋值表!R4090</f>
        <v/>
      </c>
      <c r="T4091" s="6">
        <f>待赋值表!S4090</f>
        <v/>
      </c>
      <c r="U4091" s="6">
        <f>待赋值表!T4090</f>
        <v/>
      </c>
      <c r="V4091" s="6">
        <f>待赋值表!U4090</f>
        <v/>
      </c>
      <c r="W4091" s="6">
        <f>待赋值表!V4090</f>
        <v/>
      </c>
      <c r="X4091" s="6">
        <f>待赋值表!W4090</f>
        <v/>
      </c>
      <c r="Y4091" s="6">
        <f>待赋值表!X4090</f>
        <v/>
      </c>
      <c r="Z4091" s="3">
        <f>IF(M4091&gt;=0.01,"B_pre",IF(M4091&gt;=0,"C_pre","none"))</f>
        <v/>
      </c>
      <c r="AA4091" s="3">
        <f>IF(U4091&gt;0.125,"a_pre",IF(U4091&gt;=0,"b_pre","none"))</f>
        <v/>
      </c>
      <c r="AB4091" s="3">
        <f>AND(Z4091="B_pre",AA4091="a_pre")</f>
        <v/>
      </c>
      <c r="AC4091" s="3">
        <f>AND(Z4091="B_pre",AA4091="b_pre")</f>
        <v/>
      </c>
      <c r="AD4091" s="3">
        <f>AND(Z4091="C_pre",AA4091="a_pre")</f>
        <v/>
      </c>
      <c r="AE4091" s="3">
        <f>AND(Z4091="C_pre",AA4091="b_pre")</f>
        <v/>
      </c>
      <c r="AF4091" s="6">
        <f>待赋值表!C4090</f>
        <v/>
      </c>
      <c r="AG4091" s="3">
        <f t="array" ref="AG4091">IF(AB4091=TRUE,"A",IF(AC4091=TRUE,"B",IF(AD4091=TRUE,"C",IF(AE4091=TRUE,"D","其他"))))</f>
        <v/>
      </c>
      <c r="AH4091" s="3">
        <f>IF(分析表!$E$12&lt;&gt;"ALL",AND(AF4091=分析表!$E$10,AG4091=分析表!$E$12),IF(AF4091=分析表!$E$10,TRUE(),IF(AF4091="ALL",TRUE(),"")))</f>
        <v/>
      </c>
    </row>
    <row r="4092">
      <c r="A4092" s="3">
        <f>COUNTIF($AH$2:AH4092,"TRUE")</f>
        <v/>
      </c>
      <c r="B4092" s="3">
        <f>COUNTIF($AG$2:$AG4092,#REF!)</f>
        <v/>
      </c>
      <c r="C4092" s="56">
        <f>待赋值表!A4091</f>
        <v/>
      </c>
      <c r="E4092" s="6">
        <f>待赋值表!D4091</f>
        <v/>
      </c>
      <c r="F4092" s="6">
        <f>待赋值表!E4091</f>
        <v/>
      </c>
      <c r="G4092" s="6">
        <f>待赋值表!F4091</f>
        <v/>
      </c>
      <c r="H4092" s="6">
        <f>待赋值表!G4091</f>
        <v/>
      </c>
      <c r="I4092" s="6">
        <f>待赋值表!H4091</f>
        <v/>
      </c>
      <c r="J4092" s="6">
        <f>待赋值表!I4091</f>
        <v/>
      </c>
      <c r="K4092" s="6">
        <f>待赋值表!J4091</f>
        <v/>
      </c>
      <c r="L4092" s="6">
        <f>待赋值表!K4091</f>
        <v/>
      </c>
      <c r="M4092" s="6">
        <f>待赋值表!L4091</f>
        <v/>
      </c>
      <c r="N4092" s="6">
        <f>待赋值表!M4091</f>
        <v/>
      </c>
      <c r="O4092" s="6">
        <f>待赋值表!N4091</f>
        <v/>
      </c>
      <c r="P4092" s="6">
        <f>待赋值表!O4091</f>
        <v/>
      </c>
      <c r="Q4092" s="6">
        <f>IF(待赋值表!P4091&lt;&gt;"",待赋值表!P4091,0)</f>
        <v/>
      </c>
      <c r="R4092" s="6">
        <f>待赋值表!Q4091</f>
        <v/>
      </c>
      <c r="S4092" s="6">
        <f>待赋值表!R4091</f>
        <v/>
      </c>
      <c r="T4092" s="6">
        <f>待赋值表!S4091</f>
        <v/>
      </c>
      <c r="U4092" s="6">
        <f>待赋值表!T4091</f>
        <v/>
      </c>
      <c r="V4092" s="6">
        <f>待赋值表!U4091</f>
        <v/>
      </c>
      <c r="W4092" s="6">
        <f>待赋值表!V4091</f>
        <v/>
      </c>
      <c r="X4092" s="6">
        <f>待赋值表!W4091</f>
        <v/>
      </c>
      <c r="Y4092" s="6">
        <f>待赋值表!X4091</f>
        <v/>
      </c>
      <c r="Z4092" s="3">
        <f>IF(M4092&gt;=0.01,"B_pre",IF(M4092&gt;=0,"C_pre","none"))</f>
        <v/>
      </c>
      <c r="AA4092" s="3">
        <f>IF(U4092&gt;0.125,"a_pre",IF(U4092&gt;=0,"b_pre","none"))</f>
        <v/>
      </c>
      <c r="AB4092" s="3">
        <f>AND(Z4092="B_pre",AA4092="a_pre")</f>
        <v/>
      </c>
      <c r="AC4092" s="3">
        <f>AND(Z4092="B_pre",AA4092="b_pre")</f>
        <v/>
      </c>
      <c r="AD4092" s="3">
        <f>AND(Z4092="C_pre",AA4092="a_pre")</f>
        <v/>
      </c>
      <c r="AE4092" s="3">
        <f>AND(Z4092="C_pre",AA4092="b_pre")</f>
        <v/>
      </c>
      <c r="AF4092" s="6">
        <f>待赋值表!C4091</f>
        <v/>
      </c>
      <c r="AG4092" s="3">
        <f t="array" ref="AG4092">IF(AB4092=TRUE,"A",IF(AC4092=TRUE,"B",IF(AD4092=TRUE,"C",IF(AE4092=TRUE,"D","其他"))))</f>
        <v/>
      </c>
      <c r="AH4092" s="3">
        <f>IF(分析表!$E$12&lt;&gt;"ALL",AND(AF4092=分析表!$E$10,AG4092=分析表!$E$12),IF(AF4092=分析表!$E$10,TRUE(),IF(AF4092="ALL",TRUE(),"")))</f>
        <v/>
      </c>
    </row>
    <row r="4093">
      <c r="A4093" s="3">
        <f>COUNTIF($AH$2:AH4093,"TRUE")</f>
        <v/>
      </c>
      <c r="B4093" s="3">
        <f>COUNTIF($AG$2:$AG4093,#REF!)</f>
        <v/>
      </c>
      <c r="C4093" s="56">
        <f>待赋值表!A4092</f>
        <v/>
      </c>
      <c r="E4093" s="6">
        <f>待赋值表!D4092</f>
        <v/>
      </c>
      <c r="F4093" s="6">
        <f>待赋值表!E4092</f>
        <v/>
      </c>
      <c r="G4093" s="6">
        <f>待赋值表!F4092</f>
        <v/>
      </c>
      <c r="H4093" s="6">
        <f>待赋值表!G4092</f>
        <v/>
      </c>
      <c r="I4093" s="6">
        <f>待赋值表!H4092</f>
        <v/>
      </c>
      <c r="J4093" s="6">
        <f>待赋值表!I4092</f>
        <v/>
      </c>
      <c r="K4093" s="6">
        <f>待赋值表!J4092</f>
        <v/>
      </c>
      <c r="L4093" s="6">
        <f>待赋值表!K4092</f>
        <v/>
      </c>
      <c r="M4093" s="6">
        <f>待赋值表!L4092</f>
        <v/>
      </c>
      <c r="N4093" s="6">
        <f>待赋值表!M4092</f>
        <v/>
      </c>
      <c r="O4093" s="6">
        <f>待赋值表!N4092</f>
        <v/>
      </c>
      <c r="P4093" s="6">
        <f>待赋值表!O4092</f>
        <v/>
      </c>
      <c r="Q4093" s="6">
        <f>IF(待赋值表!P4092&lt;&gt;"",待赋值表!P4092,0)</f>
        <v/>
      </c>
      <c r="R4093" s="6">
        <f>待赋值表!Q4092</f>
        <v/>
      </c>
      <c r="S4093" s="6">
        <f>待赋值表!R4092</f>
        <v/>
      </c>
      <c r="T4093" s="6">
        <f>待赋值表!S4092</f>
        <v/>
      </c>
      <c r="U4093" s="6">
        <f>待赋值表!T4092</f>
        <v/>
      </c>
      <c r="V4093" s="6">
        <f>待赋值表!U4092</f>
        <v/>
      </c>
      <c r="W4093" s="6">
        <f>待赋值表!V4092</f>
        <v/>
      </c>
      <c r="X4093" s="6">
        <f>待赋值表!W4092</f>
        <v/>
      </c>
      <c r="Y4093" s="6">
        <f>待赋值表!X4092</f>
        <v/>
      </c>
      <c r="Z4093" s="3">
        <f>IF(M4093&gt;=0.01,"B_pre",IF(M4093&gt;=0,"C_pre","none"))</f>
        <v/>
      </c>
      <c r="AA4093" s="3">
        <f>IF(U4093&gt;0.125,"a_pre",IF(U4093&gt;=0,"b_pre","none"))</f>
        <v/>
      </c>
      <c r="AB4093" s="3">
        <f>AND(Z4093="B_pre",AA4093="a_pre")</f>
        <v/>
      </c>
      <c r="AC4093" s="3">
        <f>AND(Z4093="B_pre",AA4093="b_pre")</f>
        <v/>
      </c>
      <c r="AD4093" s="3">
        <f>AND(Z4093="C_pre",AA4093="a_pre")</f>
        <v/>
      </c>
      <c r="AE4093" s="3">
        <f>AND(Z4093="C_pre",AA4093="b_pre")</f>
        <v/>
      </c>
      <c r="AF4093" s="6">
        <f>待赋值表!C4092</f>
        <v/>
      </c>
      <c r="AG4093" s="3">
        <f t="array" ref="AG4093">IF(AB4093=TRUE,"A",IF(AC4093=TRUE,"B",IF(AD4093=TRUE,"C",IF(AE4093=TRUE,"D","其他"))))</f>
        <v/>
      </c>
      <c r="AH4093" s="3">
        <f>IF(分析表!$E$12&lt;&gt;"ALL",AND(AF4093=分析表!$E$10,AG4093=分析表!$E$12),IF(AF4093=分析表!$E$10,TRUE(),IF(AF4093="ALL",TRUE(),"")))</f>
        <v/>
      </c>
    </row>
    <row r="4094">
      <c r="A4094" s="3">
        <f>COUNTIF($AH$2:AH4094,"TRUE")</f>
        <v/>
      </c>
      <c r="B4094" s="3">
        <f>COUNTIF($AG$2:$AG4094,#REF!)</f>
        <v/>
      </c>
      <c r="C4094" s="56">
        <f>待赋值表!A4093</f>
        <v/>
      </c>
      <c r="E4094" s="6">
        <f>待赋值表!D4093</f>
        <v/>
      </c>
      <c r="F4094" s="6">
        <f>待赋值表!E4093</f>
        <v/>
      </c>
      <c r="G4094" s="6">
        <f>待赋值表!F4093</f>
        <v/>
      </c>
      <c r="H4094" s="6">
        <f>待赋值表!G4093</f>
        <v/>
      </c>
      <c r="I4094" s="6">
        <f>待赋值表!H4093</f>
        <v/>
      </c>
      <c r="J4094" s="6">
        <f>待赋值表!I4093</f>
        <v/>
      </c>
      <c r="K4094" s="6">
        <f>待赋值表!J4093</f>
        <v/>
      </c>
      <c r="L4094" s="6">
        <f>待赋值表!K4093</f>
        <v/>
      </c>
      <c r="M4094" s="6">
        <f>待赋值表!L4093</f>
        <v/>
      </c>
      <c r="N4094" s="6">
        <f>待赋值表!M4093</f>
        <v/>
      </c>
      <c r="O4094" s="6">
        <f>待赋值表!N4093</f>
        <v/>
      </c>
      <c r="P4094" s="6">
        <f>待赋值表!O4093</f>
        <v/>
      </c>
      <c r="Q4094" s="6">
        <f>IF(待赋值表!P4093&lt;&gt;"",待赋值表!P4093,0)</f>
        <v/>
      </c>
      <c r="R4094" s="6">
        <f>待赋值表!Q4093</f>
        <v/>
      </c>
      <c r="S4094" s="6">
        <f>待赋值表!R4093</f>
        <v/>
      </c>
      <c r="T4094" s="6">
        <f>待赋值表!S4093</f>
        <v/>
      </c>
      <c r="U4094" s="6">
        <f>待赋值表!T4093</f>
        <v/>
      </c>
      <c r="V4094" s="6">
        <f>待赋值表!U4093</f>
        <v/>
      </c>
      <c r="W4094" s="6">
        <f>待赋值表!V4093</f>
        <v/>
      </c>
      <c r="X4094" s="6">
        <f>待赋值表!W4093</f>
        <v/>
      </c>
      <c r="Y4094" s="6">
        <f>待赋值表!X4093</f>
        <v/>
      </c>
      <c r="Z4094" s="3">
        <f>IF(M4094&gt;=0.01,"B_pre",IF(M4094&gt;=0,"C_pre","none"))</f>
        <v/>
      </c>
      <c r="AA4094" s="3">
        <f>IF(U4094&gt;0.125,"a_pre",IF(U4094&gt;=0,"b_pre","none"))</f>
        <v/>
      </c>
      <c r="AB4094" s="3">
        <f>AND(Z4094="B_pre",AA4094="a_pre")</f>
        <v/>
      </c>
      <c r="AC4094" s="3">
        <f>AND(Z4094="B_pre",AA4094="b_pre")</f>
        <v/>
      </c>
      <c r="AD4094" s="3">
        <f>AND(Z4094="C_pre",AA4094="a_pre")</f>
        <v/>
      </c>
      <c r="AE4094" s="3">
        <f>AND(Z4094="C_pre",AA4094="b_pre")</f>
        <v/>
      </c>
      <c r="AF4094" s="6">
        <f>待赋值表!C4093</f>
        <v/>
      </c>
      <c r="AG4094" s="3">
        <f t="array" ref="AG4094">IF(AB4094=TRUE,"A",IF(AC4094=TRUE,"B",IF(AD4094=TRUE,"C",IF(AE4094=TRUE,"D","其他"))))</f>
        <v/>
      </c>
      <c r="AH4094" s="3">
        <f>IF(分析表!$E$12&lt;&gt;"ALL",AND(AF4094=分析表!$E$10,AG4094=分析表!$E$12),IF(AF4094=分析表!$E$10,TRUE(),IF(AF4094="ALL",TRUE(),"")))</f>
        <v/>
      </c>
    </row>
    <row r="4095">
      <c r="A4095" s="3">
        <f>COUNTIF($AH$2:AH4095,"TRUE")</f>
        <v/>
      </c>
      <c r="B4095" s="3">
        <f>COUNTIF($AG$2:$AG4095,#REF!)</f>
        <v/>
      </c>
      <c r="C4095" s="56">
        <f>待赋值表!A4094</f>
        <v/>
      </c>
      <c r="E4095" s="6">
        <f>待赋值表!D4094</f>
        <v/>
      </c>
      <c r="F4095" s="6">
        <f>待赋值表!E4094</f>
        <v/>
      </c>
      <c r="G4095" s="6">
        <f>待赋值表!F4094</f>
        <v/>
      </c>
      <c r="H4095" s="6">
        <f>待赋值表!G4094</f>
        <v/>
      </c>
      <c r="I4095" s="6">
        <f>待赋值表!H4094</f>
        <v/>
      </c>
      <c r="J4095" s="6">
        <f>待赋值表!I4094</f>
        <v/>
      </c>
      <c r="K4095" s="6">
        <f>待赋值表!J4094</f>
        <v/>
      </c>
      <c r="L4095" s="6">
        <f>待赋值表!K4094</f>
        <v/>
      </c>
      <c r="M4095" s="6">
        <f>待赋值表!L4094</f>
        <v/>
      </c>
      <c r="N4095" s="6">
        <f>待赋值表!M4094</f>
        <v/>
      </c>
      <c r="O4095" s="6">
        <f>待赋值表!N4094</f>
        <v/>
      </c>
      <c r="P4095" s="6">
        <f>待赋值表!O4094</f>
        <v/>
      </c>
      <c r="Q4095" s="6">
        <f>IF(待赋值表!P4094&lt;&gt;"",待赋值表!P4094,0)</f>
        <v/>
      </c>
      <c r="R4095" s="6">
        <f>待赋值表!Q4094</f>
        <v/>
      </c>
      <c r="S4095" s="6">
        <f>待赋值表!R4094</f>
        <v/>
      </c>
      <c r="T4095" s="6">
        <f>待赋值表!S4094</f>
        <v/>
      </c>
      <c r="U4095" s="6">
        <f>待赋值表!T4094</f>
        <v/>
      </c>
      <c r="V4095" s="6">
        <f>待赋值表!U4094</f>
        <v/>
      </c>
      <c r="W4095" s="6">
        <f>待赋值表!V4094</f>
        <v/>
      </c>
      <c r="X4095" s="6">
        <f>待赋值表!W4094</f>
        <v/>
      </c>
      <c r="Y4095" s="6">
        <f>待赋值表!X4094</f>
        <v/>
      </c>
      <c r="Z4095" s="3">
        <f>IF(M4095&gt;=0.01,"B_pre",IF(M4095&gt;=0,"C_pre","none"))</f>
        <v/>
      </c>
      <c r="AA4095" s="3">
        <f>IF(U4095&gt;0.125,"a_pre",IF(U4095&gt;=0,"b_pre","none"))</f>
        <v/>
      </c>
      <c r="AB4095" s="3">
        <f>AND(Z4095="B_pre",AA4095="a_pre")</f>
        <v/>
      </c>
      <c r="AC4095" s="3">
        <f>AND(Z4095="B_pre",AA4095="b_pre")</f>
        <v/>
      </c>
      <c r="AD4095" s="3">
        <f>AND(Z4095="C_pre",AA4095="a_pre")</f>
        <v/>
      </c>
      <c r="AE4095" s="3">
        <f>AND(Z4095="C_pre",AA4095="b_pre")</f>
        <v/>
      </c>
      <c r="AF4095" s="6">
        <f>待赋值表!C4094</f>
        <v/>
      </c>
      <c r="AG4095" s="3">
        <f t="array" ref="AG4095">IF(AB4095=TRUE,"A",IF(AC4095=TRUE,"B",IF(AD4095=TRUE,"C",IF(AE4095=TRUE,"D","其他"))))</f>
        <v/>
      </c>
      <c r="AH4095" s="3">
        <f>IF(分析表!$E$12&lt;&gt;"ALL",AND(AF4095=分析表!$E$10,AG4095=分析表!$E$12),IF(AF4095=分析表!$E$10,TRUE(),IF(AF4095="ALL",TRUE(),"")))</f>
        <v/>
      </c>
    </row>
    <row r="4096">
      <c r="A4096" s="3">
        <f>COUNTIF($AH$2:AH4096,"TRUE")</f>
        <v/>
      </c>
      <c r="B4096" s="3">
        <f>COUNTIF($AG$2:$AG4096,#REF!)</f>
        <v/>
      </c>
      <c r="C4096" s="56">
        <f>待赋值表!A4095</f>
        <v/>
      </c>
      <c r="E4096" s="6">
        <f>待赋值表!D4095</f>
        <v/>
      </c>
      <c r="F4096" s="6">
        <f>待赋值表!E4095</f>
        <v/>
      </c>
      <c r="G4096" s="6">
        <f>待赋值表!F4095</f>
        <v/>
      </c>
      <c r="H4096" s="6">
        <f>待赋值表!G4095</f>
        <v/>
      </c>
      <c r="I4096" s="6">
        <f>待赋值表!H4095</f>
        <v/>
      </c>
      <c r="J4096" s="6">
        <f>待赋值表!I4095</f>
        <v/>
      </c>
      <c r="K4096" s="6">
        <f>待赋值表!J4095</f>
        <v/>
      </c>
      <c r="L4096" s="6">
        <f>待赋值表!K4095</f>
        <v/>
      </c>
      <c r="M4096" s="6">
        <f>待赋值表!L4095</f>
        <v/>
      </c>
      <c r="N4096" s="6">
        <f>待赋值表!M4095</f>
        <v/>
      </c>
      <c r="O4096" s="6">
        <f>待赋值表!N4095</f>
        <v/>
      </c>
      <c r="P4096" s="6">
        <f>待赋值表!O4095</f>
        <v/>
      </c>
      <c r="Q4096" s="6">
        <f>IF(待赋值表!P4095&lt;&gt;"",待赋值表!P4095,0)</f>
        <v/>
      </c>
      <c r="R4096" s="6">
        <f>待赋值表!Q4095</f>
        <v/>
      </c>
      <c r="S4096" s="6">
        <f>待赋值表!R4095</f>
        <v/>
      </c>
      <c r="T4096" s="6">
        <f>待赋值表!S4095</f>
        <v/>
      </c>
      <c r="U4096" s="6">
        <f>待赋值表!T4095</f>
        <v/>
      </c>
      <c r="V4096" s="6">
        <f>待赋值表!U4095</f>
        <v/>
      </c>
      <c r="W4096" s="6">
        <f>待赋值表!V4095</f>
        <v/>
      </c>
      <c r="X4096" s="6">
        <f>待赋值表!W4095</f>
        <v/>
      </c>
      <c r="Y4096" s="6">
        <f>待赋值表!X4095</f>
        <v/>
      </c>
      <c r="Z4096" s="3">
        <f>IF(M4096&gt;=0.01,"B_pre",IF(M4096&gt;=0,"C_pre","none"))</f>
        <v/>
      </c>
      <c r="AA4096" s="3">
        <f>IF(U4096&gt;0.125,"a_pre",IF(U4096&gt;=0,"b_pre","none"))</f>
        <v/>
      </c>
      <c r="AB4096" s="3">
        <f>AND(Z4096="B_pre",AA4096="a_pre")</f>
        <v/>
      </c>
      <c r="AC4096" s="3">
        <f>AND(Z4096="B_pre",AA4096="b_pre")</f>
        <v/>
      </c>
      <c r="AD4096" s="3">
        <f>AND(Z4096="C_pre",AA4096="a_pre")</f>
        <v/>
      </c>
      <c r="AE4096" s="3">
        <f>AND(Z4096="C_pre",AA4096="b_pre")</f>
        <v/>
      </c>
      <c r="AF4096" s="6">
        <f>待赋值表!C4095</f>
        <v/>
      </c>
      <c r="AG4096" s="3">
        <f t="array" ref="AG4096">IF(AB4096=TRUE,"A",IF(AC4096=TRUE,"B",IF(AD4096=TRUE,"C",IF(AE4096=TRUE,"D","其他"))))</f>
        <v/>
      </c>
      <c r="AH4096" s="3">
        <f>IF(分析表!$E$12&lt;&gt;"ALL",AND(AF4096=分析表!$E$10,AG4096=分析表!$E$12),IF(AF4096=分析表!$E$10,TRUE(),IF(AF4096="ALL",TRUE(),"")))</f>
        <v/>
      </c>
    </row>
    <row r="4097">
      <c r="A4097" s="3">
        <f>COUNTIF($AH$2:AH4097,"TRUE")</f>
        <v/>
      </c>
      <c r="B4097" s="3">
        <f>COUNTIF($AG$2:$AG4097,#REF!)</f>
        <v/>
      </c>
      <c r="C4097" s="56">
        <f>待赋值表!A4096</f>
        <v/>
      </c>
      <c r="E4097" s="6">
        <f>待赋值表!D4096</f>
        <v/>
      </c>
      <c r="F4097" s="6">
        <f>待赋值表!E4096</f>
        <v/>
      </c>
      <c r="G4097" s="6">
        <f>待赋值表!F4096</f>
        <v/>
      </c>
      <c r="H4097" s="6">
        <f>待赋值表!G4096</f>
        <v/>
      </c>
      <c r="I4097" s="6">
        <f>待赋值表!H4096</f>
        <v/>
      </c>
      <c r="J4097" s="6">
        <f>待赋值表!I4096</f>
        <v/>
      </c>
      <c r="K4097" s="6">
        <f>待赋值表!J4096</f>
        <v/>
      </c>
      <c r="L4097" s="6">
        <f>待赋值表!K4096</f>
        <v/>
      </c>
      <c r="M4097" s="6">
        <f>待赋值表!L4096</f>
        <v/>
      </c>
      <c r="N4097" s="6">
        <f>待赋值表!M4096</f>
        <v/>
      </c>
      <c r="O4097" s="6">
        <f>待赋值表!N4096</f>
        <v/>
      </c>
      <c r="P4097" s="6">
        <f>待赋值表!O4096</f>
        <v/>
      </c>
      <c r="Q4097" s="6">
        <f>IF(待赋值表!P4096&lt;&gt;"",待赋值表!P4096,0)</f>
        <v/>
      </c>
      <c r="R4097" s="6">
        <f>待赋值表!Q4096</f>
        <v/>
      </c>
      <c r="S4097" s="6">
        <f>待赋值表!R4096</f>
        <v/>
      </c>
      <c r="T4097" s="6">
        <f>待赋值表!S4096</f>
        <v/>
      </c>
      <c r="U4097" s="6">
        <f>待赋值表!T4096</f>
        <v/>
      </c>
      <c r="V4097" s="6">
        <f>待赋值表!U4096</f>
        <v/>
      </c>
      <c r="W4097" s="6">
        <f>待赋值表!V4096</f>
        <v/>
      </c>
      <c r="X4097" s="6">
        <f>待赋值表!W4096</f>
        <v/>
      </c>
      <c r="Y4097" s="6">
        <f>待赋值表!X4096</f>
        <v/>
      </c>
      <c r="Z4097" s="3">
        <f>IF(M4097&gt;=0.01,"B_pre",IF(M4097&gt;=0,"C_pre","none"))</f>
        <v/>
      </c>
      <c r="AA4097" s="3">
        <f>IF(U4097&gt;0.125,"a_pre",IF(U4097&gt;=0,"b_pre","none"))</f>
        <v/>
      </c>
      <c r="AB4097" s="3">
        <f>AND(Z4097="B_pre",AA4097="a_pre")</f>
        <v/>
      </c>
      <c r="AC4097" s="3">
        <f>AND(Z4097="B_pre",AA4097="b_pre")</f>
        <v/>
      </c>
      <c r="AD4097" s="3">
        <f>AND(Z4097="C_pre",AA4097="a_pre")</f>
        <v/>
      </c>
      <c r="AE4097" s="3">
        <f>AND(Z4097="C_pre",AA4097="b_pre")</f>
        <v/>
      </c>
      <c r="AF4097" s="6">
        <f>待赋值表!C4096</f>
        <v/>
      </c>
      <c r="AG4097" s="3">
        <f t="array" ref="AG4097">IF(AB4097=TRUE,"A",IF(AC4097=TRUE,"B",IF(AD4097=TRUE,"C",IF(AE4097=TRUE,"D","其他"))))</f>
        <v/>
      </c>
      <c r="AH4097" s="3">
        <f>IF(分析表!$E$12&lt;&gt;"ALL",AND(AF4097=分析表!$E$10,AG4097=分析表!$E$12),IF(AF4097=分析表!$E$10,TRUE(),IF(AF4097="ALL",TRUE(),"")))</f>
        <v/>
      </c>
    </row>
    <row r="4098">
      <c r="A4098" s="3">
        <f>COUNTIF($AH$2:AH4098,"TRUE")</f>
        <v/>
      </c>
      <c r="B4098" s="3">
        <f>COUNTIF($AG$2:$AG4098,#REF!)</f>
        <v/>
      </c>
      <c r="C4098" s="56">
        <f>待赋值表!A4097</f>
        <v/>
      </c>
      <c r="E4098" s="6">
        <f>待赋值表!D4097</f>
        <v/>
      </c>
      <c r="F4098" s="6">
        <f>待赋值表!E4097</f>
        <v/>
      </c>
      <c r="G4098" s="6">
        <f>待赋值表!F4097</f>
        <v/>
      </c>
      <c r="H4098" s="6">
        <f>待赋值表!G4097</f>
        <v/>
      </c>
      <c r="I4098" s="6">
        <f>待赋值表!H4097</f>
        <v/>
      </c>
      <c r="J4098" s="6">
        <f>待赋值表!I4097</f>
        <v/>
      </c>
      <c r="K4098" s="6">
        <f>待赋值表!J4097</f>
        <v/>
      </c>
      <c r="L4098" s="6">
        <f>待赋值表!K4097</f>
        <v/>
      </c>
      <c r="M4098" s="6">
        <f>待赋值表!L4097</f>
        <v/>
      </c>
      <c r="N4098" s="6">
        <f>待赋值表!M4097</f>
        <v/>
      </c>
      <c r="O4098" s="6">
        <f>待赋值表!N4097</f>
        <v/>
      </c>
      <c r="P4098" s="6">
        <f>待赋值表!O4097</f>
        <v/>
      </c>
      <c r="Q4098" s="6">
        <f>IF(待赋值表!P4097&lt;&gt;"",待赋值表!P4097,0)</f>
        <v/>
      </c>
      <c r="R4098" s="6">
        <f>待赋值表!Q4097</f>
        <v/>
      </c>
      <c r="S4098" s="6">
        <f>待赋值表!R4097</f>
        <v/>
      </c>
      <c r="T4098" s="6">
        <f>待赋值表!S4097</f>
        <v/>
      </c>
      <c r="U4098" s="6">
        <f>待赋值表!T4097</f>
        <v/>
      </c>
      <c r="V4098" s="6">
        <f>待赋值表!U4097</f>
        <v/>
      </c>
      <c r="W4098" s="6">
        <f>待赋值表!V4097</f>
        <v/>
      </c>
      <c r="X4098" s="6">
        <f>待赋值表!W4097</f>
        <v/>
      </c>
      <c r="Y4098" s="6">
        <f>待赋值表!X4097</f>
        <v/>
      </c>
      <c r="Z4098" s="3">
        <f>IF(M4098&gt;=0.01,"B_pre",IF(M4098&gt;=0,"C_pre","none"))</f>
        <v/>
      </c>
      <c r="AA4098" s="3">
        <f>IF(U4098&gt;0.125,"a_pre",IF(U4098&gt;=0,"b_pre","none"))</f>
        <v/>
      </c>
      <c r="AB4098" s="3">
        <f>AND(Z4098="B_pre",AA4098="a_pre")</f>
        <v/>
      </c>
      <c r="AC4098" s="3">
        <f>AND(Z4098="B_pre",AA4098="b_pre")</f>
        <v/>
      </c>
      <c r="AD4098" s="3">
        <f>AND(Z4098="C_pre",AA4098="a_pre")</f>
        <v/>
      </c>
      <c r="AE4098" s="3">
        <f>AND(Z4098="C_pre",AA4098="b_pre")</f>
        <v/>
      </c>
      <c r="AF4098" s="6">
        <f>待赋值表!C4097</f>
        <v/>
      </c>
      <c r="AG4098" s="3">
        <f t="array" ref="AG4098">IF(AB4098=TRUE,"A",IF(AC4098=TRUE,"B",IF(AD4098=TRUE,"C",IF(AE4098=TRUE,"D","其他"))))</f>
        <v/>
      </c>
      <c r="AH4098" s="3">
        <f>IF(分析表!$E$12&lt;&gt;"ALL",AND(AF4098=分析表!$E$10,AG4098=分析表!$E$12),IF(AF4098=分析表!$E$10,TRUE(),IF(AF4098="ALL",TRUE(),"")))</f>
        <v/>
      </c>
    </row>
    <row r="4099">
      <c r="A4099" s="3">
        <f>COUNTIF($AH$2:AH4099,"TRUE")</f>
        <v/>
      </c>
      <c r="B4099" s="3">
        <f>COUNTIF($AG$2:$AG4099,#REF!)</f>
        <v/>
      </c>
      <c r="C4099" s="56">
        <f>待赋值表!A4098</f>
        <v/>
      </c>
      <c r="E4099" s="6">
        <f>待赋值表!D4098</f>
        <v/>
      </c>
      <c r="F4099" s="6">
        <f>待赋值表!E4098</f>
        <v/>
      </c>
      <c r="G4099" s="6">
        <f>待赋值表!F4098</f>
        <v/>
      </c>
      <c r="H4099" s="6">
        <f>待赋值表!G4098</f>
        <v/>
      </c>
      <c r="I4099" s="6">
        <f>待赋值表!H4098</f>
        <v/>
      </c>
      <c r="J4099" s="6">
        <f>待赋值表!I4098</f>
        <v/>
      </c>
      <c r="K4099" s="6">
        <f>待赋值表!J4098</f>
        <v/>
      </c>
      <c r="L4099" s="6">
        <f>待赋值表!K4098</f>
        <v/>
      </c>
      <c r="M4099" s="6">
        <f>待赋值表!L4098</f>
        <v/>
      </c>
      <c r="N4099" s="6">
        <f>待赋值表!M4098</f>
        <v/>
      </c>
      <c r="O4099" s="6">
        <f>待赋值表!N4098</f>
        <v/>
      </c>
      <c r="P4099" s="6">
        <f>待赋值表!O4098</f>
        <v/>
      </c>
      <c r="Q4099" s="6">
        <f>IF(待赋值表!P4098&lt;&gt;"",待赋值表!P4098,0)</f>
        <v/>
      </c>
      <c r="R4099" s="6">
        <f>待赋值表!Q4098</f>
        <v/>
      </c>
      <c r="S4099" s="6">
        <f>待赋值表!R4098</f>
        <v/>
      </c>
      <c r="T4099" s="6">
        <f>待赋值表!S4098</f>
        <v/>
      </c>
      <c r="U4099" s="6">
        <f>待赋值表!T4098</f>
        <v/>
      </c>
      <c r="V4099" s="6">
        <f>待赋值表!U4098</f>
        <v/>
      </c>
      <c r="W4099" s="6">
        <f>待赋值表!V4098</f>
        <v/>
      </c>
      <c r="X4099" s="6">
        <f>待赋值表!W4098</f>
        <v/>
      </c>
      <c r="Y4099" s="6">
        <f>待赋值表!X4098</f>
        <v/>
      </c>
      <c r="Z4099" s="3">
        <f>IF(M4099&gt;=0.01,"B_pre",IF(M4099&gt;=0,"C_pre","none"))</f>
        <v/>
      </c>
      <c r="AA4099" s="3">
        <f>IF(U4099&gt;0.125,"a_pre",IF(U4099&gt;=0,"b_pre","none"))</f>
        <v/>
      </c>
      <c r="AB4099" s="3">
        <f>AND(Z4099="B_pre",AA4099="a_pre")</f>
        <v/>
      </c>
      <c r="AC4099" s="3">
        <f>AND(Z4099="B_pre",AA4099="b_pre")</f>
        <v/>
      </c>
      <c r="AD4099" s="3">
        <f>AND(Z4099="C_pre",AA4099="a_pre")</f>
        <v/>
      </c>
      <c r="AE4099" s="3">
        <f>AND(Z4099="C_pre",AA4099="b_pre")</f>
        <v/>
      </c>
      <c r="AF4099" s="6">
        <f>待赋值表!C4098</f>
        <v/>
      </c>
      <c r="AG4099" s="3">
        <f t="array" ref="AG4099">IF(AB4099=TRUE,"A",IF(AC4099=TRUE,"B",IF(AD4099=TRUE,"C",IF(AE4099=TRUE,"D","其他"))))</f>
        <v/>
      </c>
      <c r="AH4099" s="3">
        <f>IF(分析表!$E$12&lt;&gt;"ALL",AND(AF4099=分析表!$E$10,AG4099=分析表!$E$12),IF(AF4099=分析表!$E$10,TRUE(),IF(AF4099="ALL",TRUE(),"")))</f>
        <v/>
      </c>
    </row>
    <row r="4100">
      <c r="A4100" s="3">
        <f>COUNTIF($AH$2:AH4100,"TRUE")</f>
        <v/>
      </c>
      <c r="B4100" s="3">
        <f>COUNTIF($AG$2:$AG4100,#REF!)</f>
        <v/>
      </c>
      <c r="C4100" s="56">
        <f>待赋值表!A4099</f>
        <v/>
      </c>
      <c r="E4100" s="6">
        <f>待赋值表!D4099</f>
        <v/>
      </c>
      <c r="F4100" s="6">
        <f>待赋值表!E4099</f>
        <v/>
      </c>
      <c r="G4100" s="6">
        <f>待赋值表!F4099</f>
        <v/>
      </c>
      <c r="H4100" s="6">
        <f>待赋值表!G4099</f>
        <v/>
      </c>
      <c r="I4100" s="6">
        <f>待赋值表!H4099</f>
        <v/>
      </c>
      <c r="J4100" s="6">
        <f>待赋值表!I4099</f>
        <v/>
      </c>
      <c r="K4100" s="6">
        <f>待赋值表!J4099</f>
        <v/>
      </c>
      <c r="L4100" s="6">
        <f>待赋值表!K4099</f>
        <v/>
      </c>
      <c r="M4100" s="6">
        <f>待赋值表!L4099</f>
        <v/>
      </c>
      <c r="N4100" s="6">
        <f>待赋值表!M4099</f>
        <v/>
      </c>
      <c r="O4100" s="6">
        <f>待赋值表!N4099</f>
        <v/>
      </c>
      <c r="P4100" s="6">
        <f>待赋值表!O4099</f>
        <v/>
      </c>
      <c r="Q4100" s="6">
        <f>IF(待赋值表!P4099&lt;&gt;"",待赋值表!P4099,0)</f>
        <v/>
      </c>
      <c r="R4100" s="6">
        <f>待赋值表!Q4099</f>
        <v/>
      </c>
      <c r="S4100" s="6">
        <f>待赋值表!R4099</f>
        <v/>
      </c>
      <c r="T4100" s="6">
        <f>待赋值表!S4099</f>
        <v/>
      </c>
      <c r="U4100" s="6">
        <f>待赋值表!T4099</f>
        <v/>
      </c>
      <c r="V4100" s="6">
        <f>待赋值表!U4099</f>
        <v/>
      </c>
      <c r="W4100" s="6">
        <f>待赋值表!V4099</f>
        <v/>
      </c>
      <c r="X4100" s="6">
        <f>待赋值表!W4099</f>
        <v/>
      </c>
      <c r="Y4100" s="6">
        <f>待赋值表!X4099</f>
        <v/>
      </c>
      <c r="Z4100" s="3">
        <f>IF(M4100&gt;=0.01,"B_pre",IF(M4100&gt;=0,"C_pre","none"))</f>
        <v/>
      </c>
      <c r="AA4100" s="3">
        <f>IF(U4100&gt;0.125,"a_pre",IF(U4100&gt;=0,"b_pre","none"))</f>
        <v/>
      </c>
      <c r="AB4100" s="3">
        <f>AND(Z4100="B_pre",AA4100="a_pre")</f>
        <v/>
      </c>
      <c r="AC4100" s="3">
        <f>AND(Z4100="B_pre",AA4100="b_pre")</f>
        <v/>
      </c>
      <c r="AD4100" s="3">
        <f>AND(Z4100="C_pre",AA4100="a_pre")</f>
        <v/>
      </c>
      <c r="AE4100" s="3">
        <f>AND(Z4100="C_pre",AA4100="b_pre")</f>
        <v/>
      </c>
      <c r="AF4100" s="6">
        <f>待赋值表!C4099</f>
        <v/>
      </c>
      <c r="AG4100" s="3">
        <f t="array" ref="AG4100">IF(AB4100=TRUE,"A",IF(AC4100=TRUE,"B",IF(AD4100=TRUE,"C",IF(AE4100=TRUE,"D","其他"))))</f>
        <v/>
      </c>
      <c r="AH4100" s="3">
        <f>IF(分析表!$E$12&lt;&gt;"ALL",AND(AF4100=分析表!$E$10,AG4100=分析表!$E$12),IF(AF4100=分析表!$E$10,TRUE(),IF(AF4100="ALL",TRUE(),"")))</f>
        <v/>
      </c>
    </row>
    <row r="4101">
      <c r="A4101" s="3">
        <f>COUNTIF($AH$2:AH4101,"TRUE")</f>
        <v/>
      </c>
      <c r="B4101" s="3">
        <f>COUNTIF($AG$2:$AG4101,#REF!)</f>
        <v/>
      </c>
      <c r="C4101" s="56">
        <f>待赋值表!A4100</f>
        <v/>
      </c>
      <c r="E4101" s="6">
        <f>待赋值表!D4100</f>
        <v/>
      </c>
      <c r="F4101" s="6">
        <f>待赋值表!E4100</f>
        <v/>
      </c>
      <c r="G4101" s="6">
        <f>待赋值表!F4100</f>
        <v/>
      </c>
      <c r="H4101" s="6">
        <f>待赋值表!G4100</f>
        <v/>
      </c>
      <c r="I4101" s="6">
        <f>待赋值表!H4100</f>
        <v/>
      </c>
      <c r="J4101" s="6">
        <f>待赋值表!I4100</f>
        <v/>
      </c>
      <c r="K4101" s="6">
        <f>待赋值表!J4100</f>
        <v/>
      </c>
      <c r="L4101" s="6">
        <f>待赋值表!K4100</f>
        <v/>
      </c>
      <c r="M4101" s="6">
        <f>待赋值表!L4100</f>
        <v/>
      </c>
      <c r="N4101" s="6">
        <f>待赋值表!M4100</f>
        <v/>
      </c>
      <c r="O4101" s="6">
        <f>待赋值表!N4100</f>
        <v/>
      </c>
      <c r="P4101" s="6">
        <f>待赋值表!O4100</f>
        <v/>
      </c>
      <c r="Q4101" s="6">
        <f>IF(待赋值表!P4100&lt;&gt;"",待赋值表!P4100,0)</f>
        <v/>
      </c>
      <c r="R4101" s="6">
        <f>待赋值表!Q4100</f>
        <v/>
      </c>
      <c r="S4101" s="6">
        <f>待赋值表!R4100</f>
        <v/>
      </c>
      <c r="T4101" s="6">
        <f>待赋值表!S4100</f>
        <v/>
      </c>
      <c r="U4101" s="6">
        <f>待赋值表!T4100</f>
        <v/>
      </c>
      <c r="V4101" s="6">
        <f>待赋值表!U4100</f>
        <v/>
      </c>
      <c r="W4101" s="6">
        <f>待赋值表!V4100</f>
        <v/>
      </c>
      <c r="X4101" s="6">
        <f>待赋值表!W4100</f>
        <v/>
      </c>
      <c r="Y4101" s="6">
        <f>待赋值表!X4100</f>
        <v/>
      </c>
      <c r="Z4101" s="3">
        <f>IF(M4101&gt;=0.01,"B_pre",IF(M4101&gt;=0,"C_pre","none"))</f>
        <v/>
      </c>
      <c r="AA4101" s="3">
        <f>IF(U4101&gt;0.125,"a_pre",IF(U4101&gt;=0,"b_pre","none"))</f>
        <v/>
      </c>
      <c r="AB4101" s="3">
        <f>AND(Z4101="B_pre",AA4101="a_pre")</f>
        <v/>
      </c>
      <c r="AC4101" s="3">
        <f>AND(Z4101="B_pre",AA4101="b_pre")</f>
        <v/>
      </c>
      <c r="AD4101" s="3">
        <f>AND(Z4101="C_pre",AA4101="a_pre")</f>
        <v/>
      </c>
      <c r="AE4101" s="3">
        <f>AND(Z4101="C_pre",AA4101="b_pre")</f>
        <v/>
      </c>
      <c r="AF4101" s="6">
        <f>待赋值表!C4100</f>
        <v/>
      </c>
      <c r="AG4101" s="3">
        <f t="array" ref="AG4101">IF(AB4101=TRUE,"A",IF(AC4101=TRUE,"B",IF(AD4101=TRUE,"C",IF(AE4101=TRUE,"D","其他"))))</f>
        <v/>
      </c>
      <c r="AH4101" s="3">
        <f>IF(分析表!$E$12&lt;&gt;"ALL",AND(AF4101=分析表!$E$10,AG4101=分析表!$E$12),IF(AF4101=分析表!$E$10,TRUE(),IF(AF4101="ALL",TRUE(),"")))</f>
        <v/>
      </c>
    </row>
    <row r="4102">
      <c r="A4102" s="3">
        <f>COUNTIF($AH$2:AH4102,"TRUE")</f>
        <v/>
      </c>
      <c r="B4102" s="3">
        <f>COUNTIF($AG$2:$AG4102,#REF!)</f>
        <v/>
      </c>
      <c r="C4102" s="56">
        <f>待赋值表!A4101</f>
        <v/>
      </c>
      <c r="E4102" s="6">
        <f>待赋值表!D4101</f>
        <v/>
      </c>
      <c r="F4102" s="6">
        <f>待赋值表!E4101</f>
        <v/>
      </c>
      <c r="G4102" s="6">
        <f>待赋值表!F4101</f>
        <v/>
      </c>
      <c r="H4102" s="6">
        <f>待赋值表!G4101</f>
        <v/>
      </c>
      <c r="I4102" s="6">
        <f>待赋值表!H4101</f>
        <v/>
      </c>
      <c r="J4102" s="6">
        <f>待赋值表!I4101</f>
        <v/>
      </c>
      <c r="K4102" s="6">
        <f>待赋值表!J4101</f>
        <v/>
      </c>
      <c r="L4102" s="6">
        <f>待赋值表!K4101</f>
        <v/>
      </c>
      <c r="M4102" s="6">
        <f>待赋值表!L4101</f>
        <v/>
      </c>
      <c r="N4102" s="6">
        <f>待赋值表!M4101</f>
        <v/>
      </c>
      <c r="O4102" s="6">
        <f>待赋值表!N4101</f>
        <v/>
      </c>
      <c r="P4102" s="6">
        <f>待赋值表!O4101</f>
        <v/>
      </c>
      <c r="Q4102" s="6">
        <f>IF(待赋值表!P4101&lt;&gt;"",待赋值表!P4101,0)</f>
        <v/>
      </c>
      <c r="R4102" s="6">
        <f>待赋值表!Q4101</f>
        <v/>
      </c>
      <c r="S4102" s="6">
        <f>待赋值表!R4101</f>
        <v/>
      </c>
      <c r="T4102" s="6">
        <f>待赋值表!S4101</f>
        <v/>
      </c>
      <c r="U4102" s="6">
        <f>待赋值表!T4101</f>
        <v/>
      </c>
      <c r="V4102" s="6">
        <f>待赋值表!U4101</f>
        <v/>
      </c>
      <c r="W4102" s="6">
        <f>待赋值表!V4101</f>
        <v/>
      </c>
      <c r="X4102" s="6">
        <f>待赋值表!W4101</f>
        <v/>
      </c>
      <c r="Y4102" s="6">
        <f>待赋值表!X4101</f>
        <v/>
      </c>
      <c r="Z4102" s="3">
        <f>IF(M4102&gt;=0.01,"B_pre",IF(M4102&gt;=0,"C_pre","none"))</f>
        <v/>
      </c>
      <c r="AA4102" s="3">
        <f>IF(U4102&gt;0.125,"a_pre",IF(U4102&gt;=0,"b_pre","none"))</f>
        <v/>
      </c>
      <c r="AB4102" s="3">
        <f>AND(Z4102="B_pre",AA4102="a_pre")</f>
        <v/>
      </c>
      <c r="AC4102" s="3">
        <f>AND(Z4102="B_pre",AA4102="b_pre")</f>
        <v/>
      </c>
      <c r="AD4102" s="3">
        <f>AND(Z4102="C_pre",AA4102="a_pre")</f>
        <v/>
      </c>
      <c r="AE4102" s="3">
        <f>AND(Z4102="C_pre",AA4102="b_pre")</f>
        <v/>
      </c>
      <c r="AF4102" s="6">
        <f>待赋值表!C4101</f>
        <v/>
      </c>
      <c r="AG4102" s="3">
        <f t="array" ref="AG4102">IF(AB4102=TRUE,"A",IF(AC4102=TRUE,"B",IF(AD4102=TRUE,"C",IF(AE4102=TRUE,"D","其他"))))</f>
        <v/>
      </c>
      <c r="AH4102" s="3">
        <f>IF(分析表!$E$12&lt;&gt;"ALL",AND(AF4102=分析表!$E$10,AG4102=分析表!$E$12),IF(AF4102=分析表!$E$10,TRUE(),IF(AF4102="ALL",TRUE(),"")))</f>
        <v/>
      </c>
    </row>
    <row r="4103">
      <c r="A4103" s="3">
        <f>COUNTIF($AH$2:AH4103,"TRUE")</f>
        <v/>
      </c>
      <c r="B4103" s="3">
        <f>COUNTIF($AG$2:$AG4103,#REF!)</f>
        <v/>
      </c>
      <c r="C4103" s="56">
        <f>待赋值表!A4102</f>
        <v/>
      </c>
      <c r="E4103" s="6">
        <f>待赋值表!D4102</f>
        <v/>
      </c>
      <c r="F4103" s="6">
        <f>待赋值表!E4102</f>
        <v/>
      </c>
      <c r="G4103" s="6">
        <f>待赋值表!F4102</f>
        <v/>
      </c>
      <c r="H4103" s="6">
        <f>待赋值表!G4102</f>
        <v/>
      </c>
      <c r="I4103" s="6">
        <f>待赋值表!H4102</f>
        <v/>
      </c>
      <c r="J4103" s="6">
        <f>待赋值表!I4102</f>
        <v/>
      </c>
      <c r="K4103" s="6">
        <f>待赋值表!J4102</f>
        <v/>
      </c>
      <c r="L4103" s="6">
        <f>待赋值表!K4102</f>
        <v/>
      </c>
      <c r="M4103" s="6">
        <f>待赋值表!L4102</f>
        <v/>
      </c>
      <c r="N4103" s="6">
        <f>待赋值表!M4102</f>
        <v/>
      </c>
      <c r="O4103" s="6">
        <f>待赋值表!N4102</f>
        <v/>
      </c>
      <c r="P4103" s="6">
        <f>待赋值表!O4102</f>
        <v/>
      </c>
      <c r="Q4103" s="6">
        <f>IF(待赋值表!P4102&lt;&gt;"",待赋值表!P4102,0)</f>
        <v/>
      </c>
      <c r="R4103" s="6">
        <f>待赋值表!Q4102</f>
        <v/>
      </c>
      <c r="S4103" s="6">
        <f>待赋值表!R4102</f>
        <v/>
      </c>
      <c r="T4103" s="6">
        <f>待赋值表!S4102</f>
        <v/>
      </c>
      <c r="U4103" s="6">
        <f>待赋值表!T4102</f>
        <v/>
      </c>
      <c r="V4103" s="6">
        <f>待赋值表!U4102</f>
        <v/>
      </c>
      <c r="W4103" s="6">
        <f>待赋值表!V4102</f>
        <v/>
      </c>
      <c r="X4103" s="6">
        <f>待赋值表!W4102</f>
        <v/>
      </c>
      <c r="Y4103" s="6">
        <f>待赋值表!X4102</f>
        <v/>
      </c>
      <c r="Z4103" s="3">
        <f>IF(M4103&gt;=0.01,"B_pre",IF(M4103&gt;=0,"C_pre","none"))</f>
        <v/>
      </c>
      <c r="AA4103" s="3">
        <f>IF(U4103&gt;0.125,"a_pre",IF(U4103&gt;=0,"b_pre","none"))</f>
        <v/>
      </c>
      <c r="AB4103" s="3">
        <f>AND(Z4103="B_pre",AA4103="a_pre")</f>
        <v/>
      </c>
      <c r="AC4103" s="3">
        <f>AND(Z4103="B_pre",AA4103="b_pre")</f>
        <v/>
      </c>
      <c r="AD4103" s="3">
        <f>AND(Z4103="C_pre",AA4103="a_pre")</f>
        <v/>
      </c>
      <c r="AE4103" s="3">
        <f>AND(Z4103="C_pre",AA4103="b_pre")</f>
        <v/>
      </c>
      <c r="AF4103" s="6">
        <f>待赋值表!C4102</f>
        <v/>
      </c>
      <c r="AG4103" s="3">
        <f t="array" ref="AG4103">IF(AB4103=TRUE,"A",IF(AC4103=TRUE,"B",IF(AD4103=TRUE,"C",IF(AE4103=TRUE,"D","其他"))))</f>
        <v/>
      </c>
      <c r="AH4103" s="3">
        <f>IF(分析表!$E$12&lt;&gt;"ALL",AND(AF4103=分析表!$E$10,AG4103=分析表!$E$12),IF(AF4103=分析表!$E$10,TRUE(),IF(AF4103="ALL",TRUE(),"")))</f>
        <v/>
      </c>
    </row>
    <row r="4104">
      <c r="A4104" s="3">
        <f>COUNTIF($AH$2:AH4104,"TRUE")</f>
        <v/>
      </c>
      <c r="B4104" s="3">
        <f>COUNTIF($AG$2:$AG4104,#REF!)</f>
        <v/>
      </c>
      <c r="C4104" s="56">
        <f>待赋值表!A4103</f>
        <v/>
      </c>
      <c r="E4104" s="6">
        <f>待赋值表!D4103</f>
        <v/>
      </c>
      <c r="F4104" s="6">
        <f>待赋值表!E4103</f>
        <v/>
      </c>
      <c r="G4104" s="6">
        <f>待赋值表!F4103</f>
        <v/>
      </c>
      <c r="H4104" s="6">
        <f>待赋值表!G4103</f>
        <v/>
      </c>
      <c r="I4104" s="6">
        <f>待赋值表!H4103</f>
        <v/>
      </c>
      <c r="J4104" s="6">
        <f>待赋值表!I4103</f>
        <v/>
      </c>
      <c r="K4104" s="6">
        <f>待赋值表!J4103</f>
        <v/>
      </c>
      <c r="L4104" s="6">
        <f>待赋值表!K4103</f>
        <v/>
      </c>
      <c r="M4104" s="6">
        <f>待赋值表!L4103</f>
        <v/>
      </c>
      <c r="N4104" s="6">
        <f>待赋值表!M4103</f>
        <v/>
      </c>
      <c r="O4104" s="6">
        <f>待赋值表!N4103</f>
        <v/>
      </c>
      <c r="P4104" s="6">
        <f>待赋值表!O4103</f>
        <v/>
      </c>
      <c r="Q4104" s="6">
        <f>IF(待赋值表!P4103&lt;&gt;"",待赋值表!P4103,0)</f>
        <v/>
      </c>
      <c r="R4104" s="6">
        <f>待赋值表!Q4103</f>
        <v/>
      </c>
      <c r="S4104" s="6">
        <f>待赋值表!R4103</f>
        <v/>
      </c>
      <c r="T4104" s="6">
        <f>待赋值表!S4103</f>
        <v/>
      </c>
      <c r="U4104" s="6">
        <f>待赋值表!T4103</f>
        <v/>
      </c>
      <c r="V4104" s="6">
        <f>待赋值表!U4103</f>
        <v/>
      </c>
      <c r="W4104" s="6">
        <f>待赋值表!V4103</f>
        <v/>
      </c>
      <c r="X4104" s="6">
        <f>待赋值表!W4103</f>
        <v/>
      </c>
      <c r="Y4104" s="6">
        <f>待赋值表!X4103</f>
        <v/>
      </c>
      <c r="Z4104" s="3">
        <f>IF(M4104&gt;=0.01,"B_pre",IF(M4104&gt;=0,"C_pre","none"))</f>
        <v/>
      </c>
      <c r="AA4104" s="3">
        <f>IF(U4104&gt;0.125,"a_pre",IF(U4104&gt;=0,"b_pre","none"))</f>
        <v/>
      </c>
      <c r="AB4104" s="3">
        <f>AND(Z4104="B_pre",AA4104="a_pre")</f>
        <v/>
      </c>
      <c r="AC4104" s="3">
        <f>AND(Z4104="B_pre",AA4104="b_pre")</f>
        <v/>
      </c>
      <c r="AD4104" s="3">
        <f>AND(Z4104="C_pre",AA4104="a_pre")</f>
        <v/>
      </c>
      <c r="AE4104" s="3">
        <f>AND(Z4104="C_pre",AA4104="b_pre")</f>
        <v/>
      </c>
      <c r="AF4104" s="6">
        <f>待赋值表!C4103</f>
        <v/>
      </c>
      <c r="AG4104" s="3">
        <f t="array" ref="AG4104">IF(AB4104=TRUE,"A",IF(AC4104=TRUE,"B",IF(AD4104=TRUE,"C",IF(AE4104=TRUE,"D","其他"))))</f>
        <v/>
      </c>
      <c r="AH4104" s="3">
        <f>IF(分析表!$E$12&lt;&gt;"ALL",AND(AF4104=分析表!$E$10,AG4104=分析表!$E$12),IF(AF4104=分析表!$E$10,TRUE(),IF(AF4104="ALL",TRUE(),"")))</f>
        <v/>
      </c>
    </row>
    <row r="4105">
      <c r="A4105" s="3">
        <f>COUNTIF($AH$2:AH4105,"TRUE")</f>
        <v/>
      </c>
      <c r="B4105" s="3">
        <f>COUNTIF($AG$2:$AG4105,#REF!)</f>
        <v/>
      </c>
      <c r="C4105" s="56">
        <f>待赋值表!A4104</f>
        <v/>
      </c>
      <c r="E4105" s="6">
        <f>待赋值表!D4104</f>
        <v/>
      </c>
      <c r="F4105" s="6">
        <f>待赋值表!E4104</f>
        <v/>
      </c>
      <c r="G4105" s="6">
        <f>待赋值表!F4104</f>
        <v/>
      </c>
      <c r="H4105" s="6">
        <f>待赋值表!G4104</f>
        <v/>
      </c>
      <c r="I4105" s="6">
        <f>待赋值表!H4104</f>
        <v/>
      </c>
      <c r="J4105" s="6">
        <f>待赋值表!I4104</f>
        <v/>
      </c>
      <c r="K4105" s="6">
        <f>待赋值表!J4104</f>
        <v/>
      </c>
      <c r="L4105" s="6">
        <f>待赋值表!K4104</f>
        <v/>
      </c>
      <c r="M4105" s="6">
        <f>待赋值表!L4104</f>
        <v/>
      </c>
      <c r="N4105" s="6">
        <f>待赋值表!M4104</f>
        <v/>
      </c>
      <c r="O4105" s="6">
        <f>待赋值表!N4104</f>
        <v/>
      </c>
      <c r="P4105" s="6">
        <f>待赋值表!O4104</f>
        <v/>
      </c>
      <c r="Q4105" s="6">
        <f>IF(待赋值表!P4104&lt;&gt;"",待赋值表!P4104,0)</f>
        <v/>
      </c>
      <c r="R4105" s="6">
        <f>待赋值表!Q4104</f>
        <v/>
      </c>
      <c r="S4105" s="6">
        <f>待赋值表!R4104</f>
        <v/>
      </c>
      <c r="T4105" s="6">
        <f>待赋值表!S4104</f>
        <v/>
      </c>
      <c r="U4105" s="6">
        <f>待赋值表!T4104</f>
        <v/>
      </c>
      <c r="V4105" s="6">
        <f>待赋值表!U4104</f>
        <v/>
      </c>
      <c r="W4105" s="6">
        <f>待赋值表!V4104</f>
        <v/>
      </c>
      <c r="X4105" s="6">
        <f>待赋值表!W4104</f>
        <v/>
      </c>
      <c r="Y4105" s="6">
        <f>待赋值表!X4104</f>
        <v/>
      </c>
      <c r="Z4105" s="3">
        <f>IF(M4105&gt;=0.01,"B_pre",IF(M4105&gt;=0,"C_pre","none"))</f>
        <v/>
      </c>
      <c r="AA4105" s="3">
        <f>IF(U4105&gt;0.125,"a_pre",IF(U4105&gt;=0,"b_pre","none"))</f>
        <v/>
      </c>
      <c r="AB4105" s="3">
        <f>AND(Z4105="B_pre",AA4105="a_pre")</f>
        <v/>
      </c>
      <c r="AC4105" s="3">
        <f>AND(Z4105="B_pre",AA4105="b_pre")</f>
        <v/>
      </c>
      <c r="AD4105" s="3">
        <f>AND(Z4105="C_pre",AA4105="a_pre")</f>
        <v/>
      </c>
      <c r="AE4105" s="3">
        <f>AND(Z4105="C_pre",AA4105="b_pre")</f>
        <v/>
      </c>
      <c r="AF4105" s="6">
        <f>待赋值表!C4104</f>
        <v/>
      </c>
      <c r="AG4105" s="3">
        <f t="array" ref="AG4105">IF(AB4105=TRUE,"A",IF(AC4105=TRUE,"B",IF(AD4105=TRUE,"C",IF(AE4105=TRUE,"D","其他"))))</f>
        <v/>
      </c>
      <c r="AH4105" s="3">
        <f>IF(分析表!$E$12&lt;&gt;"ALL",AND(AF4105=分析表!$E$10,AG4105=分析表!$E$12),IF(AF4105=分析表!$E$10,TRUE(),IF(AF4105="ALL",TRUE(),"")))</f>
        <v/>
      </c>
    </row>
    <row r="4106">
      <c r="A4106" s="3">
        <f>COUNTIF($AH$2:AH4106,"TRUE")</f>
        <v/>
      </c>
      <c r="B4106" s="3">
        <f>COUNTIF($AG$2:$AG4106,#REF!)</f>
        <v/>
      </c>
      <c r="C4106" s="56">
        <f>待赋值表!A4105</f>
        <v/>
      </c>
      <c r="E4106" s="6">
        <f>待赋值表!D4105</f>
        <v/>
      </c>
      <c r="F4106" s="6">
        <f>待赋值表!E4105</f>
        <v/>
      </c>
      <c r="G4106" s="6">
        <f>待赋值表!F4105</f>
        <v/>
      </c>
      <c r="H4106" s="6">
        <f>待赋值表!G4105</f>
        <v/>
      </c>
      <c r="I4106" s="6">
        <f>待赋值表!H4105</f>
        <v/>
      </c>
      <c r="J4106" s="6">
        <f>待赋值表!I4105</f>
        <v/>
      </c>
      <c r="K4106" s="6">
        <f>待赋值表!J4105</f>
        <v/>
      </c>
      <c r="L4106" s="6">
        <f>待赋值表!K4105</f>
        <v/>
      </c>
      <c r="M4106" s="6">
        <f>待赋值表!L4105</f>
        <v/>
      </c>
      <c r="N4106" s="6">
        <f>待赋值表!M4105</f>
        <v/>
      </c>
      <c r="O4106" s="6">
        <f>待赋值表!N4105</f>
        <v/>
      </c>
      <c r="P4106" s="6">
        <f>待赋值表!O4105</f>
        <v/>
      </c>
      <c r="Q4106" s="6">
        <f>IF(待赋值表!P4105&lt;&gt;"",待赋值表!P4105,0)</f>
        <v/>
      </c>
      <c r="R4106" s="6">
        <f>待赋值表!Q4105</f>
        <v/>
      </c>
      <c r="S4106" s="6">
        <f>待赋值表!R4105</f>
        <v/>
      </c>
      <c r="T4106" s="6">
        <f>待赋值表!S4105</f>
        <v/>
      </c>
      <c r="U4106" s="6">
        <f>待赋值表!T4105</f>
        <v/>
      </c>
      <c r="V4106" s="6">
        <f>待赋值表!U4105</f>
        <v/>
      </c>
      <c r="W4106" s="6">
        <f>待赋值表!V4105</f>
        <v/>
      </c>
      <c r="X4106" s="6">
        <f>待赋值表!W4105</f>
        <v/>
      </c>
      <c r="Y4106" s="6">
        <f>待赋值表!X4105</f>
        <v/>
      </c>
      <c r="Z4106" s="3">
        <f>IF(M4106&gt;=0.01,"B_pre",IF(M4106&gt;=0,"C_pre","none"))</f>
        <v/>
      </c>
      <c r="AA4106" s="3">
        <f>IF(U4106&gt;0.125,"a_pre",IF(U4106&gt;=0,"b_pre","none"))</f>
        <v/>
      </c>
      <c r="AB4106" s="3">
        <f>AND(Z4106="B_pre",AA4106="a_pre")</f>
        <v/>
      </c>
      <c r="AC4106" s="3">
        <f>AND(Z4106="B_pre",AA4106="b_pre")</f>
        <v/>
      </c>
      <c r="AD4106" s="3">
        <f>AND(Z4106="C_pre",AA4106="a_pre")</f>
        <v/>
      </c>
      <c r="AE4106" s="3">
        <f>AND(Z4106="C_pre",AA4106="b_pre")</f>
        <v/>
      </c>
      <c r="AF4106" s="6">
        <f>待赋值表!C4105</f>
        <v/>
      </c>
      <c r="AG4106" s="3">
        <f t="array" ref="AG4106">IF(AB4106=TRUE,"A",IF(AC4106=TRUE,"B",IF(AD4106=TRUE,"C",IF(AE4106=TRUE,"D","其他"))))</f>
        <v/>
      </c>
      <c r="AH4106" s="3">
        <f>IF(分析表!$E$12&lt;&gt;"ALL",AND(AF4106=分析表!$E$10,AG4106=分析表!$E$12),IF(AF4106=分析表!$E$10,TRUE(),IF(AF4106="ALL",TRUE(),"")))</f>
        <v/>
      </c>
    </row>
    <row r="4107">
      <c r="A4107" s="3">
        <f>COUNTIF($AH$2:AH4107,"TRUE")</f>
        <v/>
      </c>
      <c r="B4107" s="3">
        <f>COUNTIF($AG$2:$AG4107,#REF!)</f>
        <v/>
      </c>
      <c r="C4107" s="56">
        <f>待赋值表!A4106</f>
        <v/>
      </c>
      <c r="E4107" s="6">
        <f>待赋值表!D4106</f>
        <v/>
      </c>
      <c r="F4107" s="6">
        <f>待赋值表!E4106</f>
        <v/>
      </c>
      <c r="G4107" s="6">
        <f>待赋值表!F4106</f>
        <v/>
      </c>
      <c r="H4107" s="6">
        <f>待赋值表!G4106</f>
        <v/>
      </c>
      <c r="I4107" s="6">
        <f>待赋值表!H4106</f>
        <v/>
      </c>
      <c r="J4107" s="6">
        <f>待赋值表!I4106</f>
        <v/>
      </c>
      <c r="K4107" s="6">
        <f>待赋值表!J4106</f>
        <v/>
      </c>
      <c r="L4107" s="6">
        <f>待赋值表!K4106</f>
        <v/>
      </c>
      <c r="M4107" s="6">
        <f>待赋值表!L4106</f>
        <v/>
      </c>
      <c r="N4107" s="6">
        <f>待赋值表!M4106</f>
        <v/>
      </c>
      <c r="O4107" s="6">
        <f>待赋值表!N4106</f>
        <v/>
      </c>
      <c r="P4107" s="6">
        <f>待赋值表!O4106</f>
        <v/>
      </c>
      <c r="Q4107" s="6">
        <f>IF(待赋值表!P4106&lt;&gt;"",待赋值表!P4106,0)</f>
        <v/>
      </c>
      <c r="R4107" s="6">
        <f>待赋值表!Q4106</f>
        <v/>
      </c>
      <c r="S4107" s="6">
        <f>待赋值表!R4106</f>
        <v/>
      </c>
      <c r="T4107" s="6">
        <f>待赋值表!S4106</f>
        <v/>
      </c>
      <c r="U4107" s="6">
        <f>待赋值表!T4106</f>
        <v/>
      </c>
      <c r="V4107" s="6">
        <f>待赋值表!U4106</f>
        <v/>
      </c>
      <c r="W4107" s="6">
        <f>待赋值表!V4106</f>
        <v/>
      </c>
      <c r="X4107" s="6">
        <f>待赋值表!W4106</f>
        <v/>
      </c>
      <c r="Y4107" s="6">
        <f>待赋值表!X4106</f>
        <v/>
      </c>
      <c r="Z4107" s="3">
        <f>IF(M4107&gt;=0.01,"B_pre",IF(M4107&gt;=0,"C_pre","none"))</f>
        <v/>
      </c>
      <c r="AA4107" s="3">
        <f>IF(U4107&gt;0.125,"a_pre",IF(U4107&gt;=0,"b_pre","none"))</f>
        <v/>
      </c>
      <c r="AB4107" s="3">
        <f>AND(Z4107="B_pre",AA4107="a_pre")</f>
        <v/>
      </c>
      <c r="AC4107" s="3">
        <f>AND(Z4107="B_pre",AA4107="b_pre")</f>
        <v/>
      </c>
      <c r="AD4107" s="3">
        <f>AND(Z4107="C_pre",AA4107="a_pre")</f>
        <v/>
      </c>
      <c r="AE4107" s="3">
        <f>AND(Z4107="C_pre",AA4107="b_pre")</f>
        <v/>
      </c>
      <c r="AF4107" s="6">
        <f>待赋值表!C4106</f>
        <v/>
      </c>
      <c r="AG4107" s="3">
        <f t="array" ref="AG4107">IF(AB4107=TRUE,"A",IF(AC4107=TRUE,"B",IF(AD4107=TRUE,"C",IF(AE4107=TRUE,"D","其他"))))</f>
        <v/>
      </c>
      <c r="AH4107" s="3">
        <f>IF(分析表!$E$12&lt;&gt;"ALL",AND(AF4107=分析表!$E$10,AG4107=分析表!$E$12),IF(AF4107=分析表!$E$10,TRUE(),IF(AF4107="ALL",TRUE(),"")))</f>
        <v/>
      </c>
    </row>
    <row r="4108">
      <c r="A4108" s="3">
        <f>COUNTIF($AH$2:AH4108,"TRUE")</f>
        <v/>
      </c>
      <c r="B4108" s="3">
        <f>COUNTIF($AG$2:$AG4108,#REF!)</f>
        <v/>
      </c>
      <c r="C4108" s="56">
        <f>待赋值表!A4107</f>
        <v/>
      </c>
      <c r="E4108" s="6">
        <f>待赋值表!D4107</f>
        <v/>
      </c>
      <c r="F4108" s="6">
        <f>待赋值表!E4107</f>
        <v/>
      </c>
      <c r="G4108" s="6">
        <f>待赋值表!F4107</f>
        <v/>
      </c>
      <c r="H4108" s="6">
        <f>待赋值表!G4107</f>
        <v/>
      </c>
      <c r="I4108" s="6">
        <f>待赋值表!H4107</f>
        <v/>
      </c>
      <c r="J4108" s="6">
        <f>待赋值表!I4107</f>
        <v/>
      </c>
      <c r="K4108" s="6">
        <f>待赋值表!J4107</f>
        <v/>
      </c>
      <c r="L4108" s="6">
        <f>待赋值表!K4107</f>
        <v/>
      </c>
      <c r="M4108" s="6">
        <f>待赋值表!L4107</f>
        <v/>
      </c>
      <c r="N4108" s="6">
        <f>待赋值表!M4107</f>
        <v/>
      </c>
      <c r="O4108" s="6">
        <f>待赋值表!N4107</f>
        <v/>
      </c>
      <c r="P4108" s="6">
        <f>待赋值表!O4107</f>
        <v/>
      </c>
      <c r="Q4108" s="6">
        <f>IF(待赋值表!P4107&lt;&gt;"",待赋值表!P4107,0)</f>
        <v/>
      </c>
      <c r="R4108" s="6">
        <f>待赋值表!Q4107</f>
        <v/>
      </c>
      <c r="S4108" s="6">
        <f>待赋值表!R4107</f>
        <v/>
      </c>
      <c r="T4108" s="6">
        <f>待赋值表!S4107</f>
        <v/>
      </c>
      <c r="U4108" s="6">
        <f>待赋值表!T4107</f>
        <v/>
      </c>
      <c r="V4108" s="6">
        <f>待赋值表!U4107</f>
        <v/>
      </c>
      <c r="W4108" s="6">
        <f>待赋值表!V4107</f>
        <v/>
      </c>
      <c r="X4108" s="6">
        <f>待赋值表!W4107</f>
        <v/>
      </c>
      <c r="Y4108" s="6">
        <f>待赋值表!X4107</f>
        <v/>
      </c>
      <c r="Z4108" s="3">
        <f>IF(M4108&gt;=0.01,"B_pre",IF(M4108&gt;=0,"C_pre","none"))</f>
        <v/>
      </c>
      <c r="AA4108" s="3">
        <f>IF(U4108&gt;0.125,"a_pre",IF(U4108&gt;=0,"b_pre","none"))</f>
        <v/>
      </c>
      <c r="AB4108" s="3">
        <f>AND(Z4108="B_pre",AA4108="a_pre")</f>
        <v/>
      </c>
      <c r="AC4108" s="3">
        <f>AND(Z4108="B_pre",AA4108="b_pre")</f>
        <v/>
      </c>
      <c r="AD4108" s="3">
        <f>AND(Z4108="C_pre",AA4108="a_pre")</f>
        <v/>
      </c>
      <c r="AE4108" s="3">
        <f>AND(Z4108="C_pre",AA4108="b_pre")</f>
        <v/>
      </c>
      <c r="AF4108" s="6">
        <f>待赋值表!C4107</f>
        <v/>
      </c>
      <c r="AG4108" s="3">
        <f t="array" ref="AG4108">IF(AB4108=TRUE,"A",IF(AC4108=TRUE,"B",IF(AD4108=TRUE,"C",IF(AE4108=TRUE,"D","其他"))))</f>
        <v/>
      </c>
      <c r="AH4108" s="3">
        <f>IF(分析表!$E$12&lt;&gt;"ALL",AND(AF4108=分析表!$E$10,AG4108=分析表!$E$12),IF(AF4108=分析表!$E$10,TRUE(),IF(AF4108="ALL",TRUE(),"")))</f>
        <v/>
      </c>
    </row>
    <row r="4109">
      <c r="A4109" s="3">
        <f>COUNTIF($AH$2:AH4109,"TRUE")</f>
        <v/>
      </c>
      <c r="B4109" s="3">
        <f>COUNTIF($AG$2:$AG4109,#REF!)</f>
        <v/>
      </c>
      <c r="C4109" s="56">
        <f>待赋值表!A4108</f>
        <v/>
      </c>
      <c r="E4109" s="6">
        <f>待赋值表!D4108</f>
        <v/>
      </c>
      <c r="F4109" s="6">
        <f>待赋值表!E4108</f>
        <v/>
      </c>
      <c r="G4109" s="6">
        <f>待赋值表!F4108</f>
        <v/>
      </c>
      <c r="H4109" s="6">
        <f>待赋值表!G4108</f>
        <v/>
      </c>
      <c r="I4109" s="6">
        <f>待赋值表!H4108</f>
        <v/>
      </c>
      <c r="J4109" s="6">
        <f>待赋值表!I4108</f>
        <v/>
      </c>
      <c r="K4109" s="6">
        <f>待赋值表!J4108</f>
        <v/>
      </c>
      <c r="L4109" s="6">
        <f>待赋值表!K4108</f>
        <v/>
      </c>
      <c r="M4109" s="6">
        <f>待赋值表!L4108</f>
        <v/>
      </c>
      <c r="N4109" s="6">
        <f>待赋值表!M4108</f>
        <v/>
      </c>
      <c r="O4109" s="6">
        <f>待赋值表!N4108</f>
        <v/>
      </c>
      <c r="P4109" s="6">
        <f>待赋值表!O4108</f>
        <v/>
      </c>
      <c r="Q4109" s="6">
        <f>IF(待赋值表!P4108&lt;&gt;"",待赋值表!P4108,0)</f>
        <v/>
      </c>
      <c r="R4109" s="6">
        <f>待赋值表!Q4108</f>
        <v/>
      </c>
      <c r="S4109" s="6">
        <f>待赋值表!R4108</f>
        <v/>
      </c>
      <c r="T4109" s="6">
        <f>待赋值表!S4108</f>
        <v/>
      </c>
      <c r="U4109" s="6">
        <f>待赋值表!T4108</f>
        <v/>
      </c>
      <c r="V4109" s="6">
        <f>待赋值表!U4108</f>
        <v/>
      </c>
      <c r="W4109" s="6">
        <f>待赋值表!V4108</f>
        <v/>
      </c>
      <c r="X4109" s="6">
        <f>待赋值表!W4108</f>
        <v/>
      </c>
      <c r="Y4109" s="6">
        <f>待赋值表!X4108</f>
        <v/>
      </c>
      <c r="Z4109" s="3">
        <f>IF(M4109&gt;=0.01,"B_pre",IF(M4109&gt;=0,"C_pre","none"))</f>
        <v/>
      </c>
      <c r="AA4109" s="3">
        <f>IF(U4109&gt;0.125,"a_pre",IF(U4109&gt;=0,"b_pre","none"))</f>
        <v/>
      </c>
      <c r="AB4109" s="3">
        <f>AND(Z4109="B_pre",AA4109="a_pre")</f>
        <v/>
      </c>
      <c r="AC4109" s="3">
        <f>AND(Z4109="B_pre",AA4109="b_pre")</f>
        <v/>
      </c>
      <c r="AD4109" s="3">
        <f>AND(Z4109="C_pre",AA4109="a_pre")</f>
        <v/>
      </c>
      <c r="AE4109" s="3">
        <f>AND(Z4109="C_pre",AA4109="b_pre")</f>
        <v/>
      </c>
      <c r="AF4109" s="6">
        <f>待赋值表!C4108</f>
        <v/>
      </c>
      <c r="AG4109" s="3">
        <f t="array" ref="AG4109">IF(AB4109=TRUE,"A",IF(AC4109=TRUE,"B",IF(AD4109=TRUE,"C",IF(AE4109=TRUE,"D","其他"))))</f>
        <v/>
      </c>
      <c r="AH4109" s="3">
        <f>IF(分析表!$E$12&lt;&gt;"ALL",AND(AF4109=分析表!$E$10,AG4109=分析表!$E$12),IF(AF4109=分析表!$E$10,TRUE(),IF(AF4109="ALL",TRUE(),"")))</f>
        <v/>
      </c>
    </row>
    <row r="4110">
      <c r="A4110" s="3">
        <f>COUNTIF($AH$2:AH4110,"TRUE")</f>
        <v/>
      </c>
      <c r="B4110" s="3">
        <f>COUNTIF($AG$2:$AG4110,#REF!)</f>
        <v/>
      </c>
      <c r="C4110" s="56">
        <f>待赋值表!A4109</f>
        <v/>
      </c>
      <c r="E4110" s="6">
        <f>待赋值表!D4109</f>
        <v/>
      </c>
      <c r="F4110" s="6">
        <f>待赋值表!E4109</f>
        <v/>
      </c>
      <c r="G4110" s="6">
        <f>待赋值表!F4109</f>
        <v/>
      </c>
      <c r="H4110" s="6">
        <f>待赋值表!G4109</f>
        <v/>
      </c>
      <c r="I4110" s="6">
        <f>待赋值表!H4109</f>
        <v/>
      </c>
      <c r="J4110" s="6">
        <f>待赋值表!I4109</f>
        <v/>
      </c>
      <c r="K4110" s="6">
        <f>待赋值表!J4109</f>
        <v/>
      </c>
      <c r="L4110" s="6">
        <f>待赋值表!K4109</f>
        <v/>
      </c>
      <c r="M4110" s="6">
        <f>待赋值表!L4109</f>
        <v/>
      </c>
      <c r="N4110" s="6">
        <f>待赋值表!M4109</f>
        <v/>
      </c>
      <c r="O4110" s="6">
        <f>待赋值表!N4109</f>
        <v/>
      </c>
      <c r="P4110" s="6">
        <f>待赋值表!O4109</f>
        <v/>
      </c>
      <c r="Q4110" s="6">
        <f>IF(待赋值表!P4109&lt;&gt;"",待赋值表!P4109,0)</f>
        <v/>
      </c>
      <c r="R4110" s="6">
        <f>待赋值表!Q4109</f>
        <v/>
      </c>
      <c r="S4110" s="6">
        <f>待赋值表!R4109</f>
        <v/>
      </c>
      <c r="T4110" s="6">
        <f>待赋值表!S4109</f>
        <v/>
      </c>
      <c r="U4110" s="6">
        <f>待赋值表!T4109</f>
        <v/>
      </c>
      <c r="V4110" s="6">
        <f>待赋值表!U4109</f>
        <v/>
      </c>
      <c r="W4110" s="6">
        <f>待赋值表!V4109</f>
        <v/>
      </c>
      <c r="X4110" s="6">
        <f>待赋值表!W4109</f>
        <v/>
      </c>
      <c r="Y4110" s="6">
        <f>待赋值表!X4109</f>
        <v/>
      </c>
      <c r="Z4110" s="3">
        <f>IF(M4110&gt;=0.01,"B_pre",IF(M4110&gt;=0,"C_pre","none"))</f>
        <v/>
      </c>
      <c r="AA4110" s="3">
        <f>IF(U4110&gt;0.125,"a_pre",IF(U4110&gt;=0,"b_pre","none"))</f>
        <v/>
      </c>
      <c r="AB4110" s="3">
        <f>AND(Z4110="B_pre",AA4110="a_pre")</f>
        <v/>
      </c>
      <c r="AC4110" s="3">
        <f>AND(Z4110="B_pre",AA4110="b_pre")</f>
        <v/>
      </c>
      <c r="AD4110" s="3">
        <f>AND(Z4110="C_pre",AA4110="a_pre")</f>
        <v/>
      </c>
      <c r="AE4110" s="3">
        <f>AND(Z4110="C_pre",AA4110="b_pre")</f>
        <v/>
      </c>
      <c r="AF4110" s="6">
        <f>待赋值表!C4109</f>
        <v/>
      </c>
      <c r="AG4110" s="3">
        <f t="array" ref="AG4110">IF(AB4110=TRUE,"A",IF(AC4110=TRUE,"B",IF(AD4110=TRUE,"C",IF(AE4110=TRUE,"D","其他"))))</f>
        <v/>
      </c>
      <c r="AH4110" s="3">
        <f>IF(分析表!$E$12&lt;&gt;"ALL",AND(AF4110=分析表!$E$10,AG4110=分析表!$E$12),IF(AF4110=分析表!$E$10,TRUE(),IF(AF4110="ALL",TRUE(),"")))</f>
        <v/>
      </c>
    </row>
    <row r="4111">
      <c r="A4111" s="3">
        <f>COUNTIF($AH$2:AH4111,"TRUE")</f>
        <v/>
      </c>
      <c r="B4111" s="3">
        <f>COUNTIF($AG$2:$AG4111,#REF!)</f>
        <v/>
      </c>
      <c r="C4111" s="56">
        <f>待赋值表!A4110</f>
        <v/>
      </c>
      <c r="E4111" s="6">
        <f>待赋值表!D4110</f>
        <v/>
      </c>
      <c r="F4111" s="6">
        <f>待赋值表!E4110</f>
        <v/>
      </c>
      <c r="G4111" s="6">
        <f>待赋值表!F4110</f>
        <v/>
      </c>
      <c r="H4111" s="6">
        <f>待赋值表!G4110</f>
        <v/>
      </c>
      <c r="I4111" s="6">
        <f>待赋值表!H4110</f>
        <v/>
      </c>
      <c r="J4111" s="6">
        <f>待赋值表!I4110</f>
        <v/>
      </c>
      <c r="K4111" s="6">
        <f>待赋值表!J4110</f>
        <v/>
      </c>
      <c r="L4111" s="6">
        <f>待赋值表!K4110</f>
        <v/>
      </c>
      <c r="M4111" s="6">
        <f>待赋值表!L4110</f>
        <v/>
      </c>
      <c r="N4111" s="6">
        <f>待赋值表!M4110</f>
        <v/>
      </c>
      <c r="O4111" s="6">
        <f>待赋值表!N4110</f>
        <v/>
      </c>
      <c r="P4111" s="6">
        <f>待赋值表!O4110</f>
        <v/>
      </c>
      <c r="Q4111" s="6">
        <f>IF(待赋值表!P4110&lt;&gt;"",待赋值表!P4110,0)</f>
        <v/>
      </c>
      <c r="R4111" s="6">
        <f>待赋值表!Q4110</f>
        <v/>
      </c>
      <c r="S4111" s="6">
        <f>待赋值表!R4110</f>
        <v/>
      </c>
      <c r="T4111" s="6">
        <f>待赋值表!S4110</f>
        <v/>
      </c>
      <c r="U4111" s="6">
        <f>待赋值表!T4110</f>
        <v/>
      </c>
      <c r="V4111" s="6">
        <f>待赋值表!U4110</f>
        <v/>
      </c>
      <c r="W4111" s="6">
        <f>待赋值表!V4110</f>
        <v/>
      </c>
      <c r="X4111" s="6">
        <f>待赋值表!W4110</f>
        <v/>
      </c>
      <c r="Y4111" s="6">
        <f>待赋值表!X4110</f>
        <v/>
      </c>
      <c r="Z4111" s="3">
        <f>IF(M4111&gt;=0.01,"B_pre",IF(M4111&gt;=0,"C_pre","none"))</f>
        <v/>
      </c>
      <c r="AA4111" s="3">
        <f>IF(U4111&gt;0.125,"a_pre",IF(U4111&gt;=0,"b_pre","none"))</f>
        <v/>
      </c>
      <c r="AB4111" s="3">
        <f>AND(Z4111="B_pre",AA4111="a_pre")</f>
        <v/>
      </c>
      <c r="AC4111" s="3">
        <f>AND(Z4111="B_pre",AA4111="b_pre")</f>
        <v/>
      </c>
      <c r="AD4111" s="3">
        <f>AND(Z4111="C_pre",AA4111="a_pre")</f>
        <v/>
      </c>
      <c r="AE4111" s="3">
        <f>AND(Z4111="C_pre",AA4111="b_pre")</f>
        <v/>
      </c>
      <c r="AF4111" s="6">
        <f>待赋值表!C4110</f>
        <v/>
      </c>
      <c r="AG4111" s="3">
        <f t="array" ref="AG4111">IF(AB4111=TRUE,"A",IF(AC4111=TRUE,"B",IF(AD4111=TRUE,"C",IF(AE4111=TRUE,"D","其他"))))</f>
        <v/>
      </c>
      <c r="AH4111" s="3">
        <f>IF(分析表!$E$12&lt;&gt;"ALL",AND(AF4111=分析表!$E$10,AG4111=分析表!$E$12),IF(AF4111=分析表!$E$10,TRUE(),IF(AF4111="ALL",TRUE(),"")))</f>
        <v/>
      </c>
    </row>
    <row r="4112">
      <c r="A4112" s="3">
        <f>COUNTIF($AH$2:AH4112,"TRUE")</f>
        <v/>
      </c>
      <c r="B4112" s="3">
        <f>COUNTIF($AG$2:$AG4112,#REF!)</f>
        <v/>
      </c>
      <c r="C4112" s="56">
        <f>待赋值表!A4111</f>
        <v/>
      </c>
      <c r="E4112" s="6">
        <f>待赋值表!D4111</f>
        <v/>
      </c>
      <c r="F4112" s="6">
        <f>待赋值表!E4111</f>
        <v/>
      </c>
      <c r="G4112" s="6">
        <f>待赋值表!F4111</f>
        <v/>
      </c>
      <c r="H4112" s="6">
        <f>待赋值表!G4111</f>
        <v/>
      </c>
      <c r="I4112" s="6">
        <f>待赋值表!H4111</f>
        <v/>
      </c>
      <c r="J4112" s="6">
        <f>待赋值表!I4111</f>
        <v/>
      </c>
      <c r="K4112" s="6">
        <f>待赋值表!J4111</f>
        <v/>
      </c>
      <c r="L4112" s="6">
        <f>待赋值表!K4111</f>
        <v/>
      </c>
      <c r="M4112" s="6">
        <f>待赋值表!L4111</f>
        <v/>
      </c>
      <c r="N4112" s="6">
        <f>待赋值表!M4111</f>
        <v/>
      </c>
      <c r="O4112" s="6">
        <f>待赋值表!N4111</f>
        <v/>
      </c>
      <c r="P4112" s="6">
        <f>待赋值表!O4111</f>
        <v/>
      </c>
      <c r="Q4112" s="6">
        <f>IF(待赋值表!P4111&lt;&gt;"",待赋值表!P4111,0)</f>
        <v/>
      </c>
      <c r="R4112" s="6">
        <f>待赋值表!Q4111</f>
        <v/>
      </c>
      <c r="S4112" s="6">
        <f>待赋值表!R4111</f>
        <v/>
      </c>
      <c r="T4112" s="6">
        <f>待赋值表!S4111</f>
        <v/>
      </c>
      <c r="U4112" s="6">
        <f>待赋值表!T4111</f>
        <v/>
      </c>
      <c r="V4112" s="6">
        <f>待赋值表!U4111</f>
        <v/>
      </c>
      <c r="W4112" s="6">
        <f>待赋值表!V4111</f>
        <v/>
      </c>
      <c r="X4112" s="6">
        <f>待赋值表!W4111</f>
        <v/>
      </c>
      <c r="Y4112" s="6">
        <f>待赋值表!X4111</f>
        <v/>
      </c>
      <c r="Z4112" s="3">
        <f>IF(M4112&gt;=0.01,"B_pre",IF(M4112&gt;=0,"C_pre","none"))</f>
        <v/>
      </c>
      <c r="AA4112" s="3">
        <f>IF(U4112&gt;0.125,"a_pre",IF(U4112&gt;=0,"b_pre","none"))</f>
        <v/>
      </c>
      <c r="AB4112" s="3">
        <f>AND(Z4112="B_pre",AA4112="a_pre")</f>
        <v/>
      </c>
      <c r="AC4112" s="3">
        <f>AND(Z4112="B_pre",AA4112="b_pre")</f>
        <v/>
      </c>
      <c r="AD4112" s="3">
        <f>AND(Z4112="C_pre",AA4112="a_pre")</f>
        <v/>
      </c>
      <c r="AE4112" s="3">
        <f>AND(Z4112="C_pre",AA4112="b_pre")</f>
        <v/>
      </c>
      <c r="AF4112" s="6">
        <f>待赋值表!C4111</f>
        <v/>
      </c>
      <c r="AG4112" s="3">
        <f t="array" ref="AG4112">IF(AB4112=TRUE,"A",IF(AC4112=TRUE,"B",IF(AD4112=TRUE,"C",IF(AE4112=TRUE,"D","其他"))))</f>
        <v/>
      </c>
      <c r="AH4112" s="3">
        <f>IF(分析表!$E$12&lt;&gt;"ALL",AND(AF4112=分析表!$E$10,AG4112=分析表!$E$12),IF(AF4112=分析表!$E$10,TRUE(),IF(AF4112="ALL",TRUE(),"")))</f>
        <v/>
      </c>
    </row>
    <row r="4113">
      <c r="A4113" s="3">
        <f>COUNTIF($AH$2:AH4113,"TRUE")</f>
        <v/>
      </c>
      <c r="B4113" s="3">
        <f>COUNTIF($AG$2:$AG4113,#REF!)</f>
        <v/>
      </c>
      <c r="C4113" s="56">
        <f>待赋值表!A4112</f>
        <v/>
      </c>
      <c r="E4113" s="6">
        <f>待赋值表!D4112</f>
        <v/>
      </c>
      <c r="F4113" s="6">
        <f>待赋值表!E4112</f>
        <v/>
      </c>
      <c r="G4113" s="6">
        <f>待赋值表!F4112</f>
        <v/>
      </c>
      <c r="H4113" s="6">
        <f>待赋值表!G4112</f>
        <v/>
      </c>
      <c r="I4113" s="6">
        <f>待赋值表!H4112</f>
        <v/>
      </c>
      <c r="J4113" s="6">
        <f>待赋值表!I4112</f>
        <v/>
      </c>
      <c r="K4113" s="6">
        <f>待赋值表!J4112</f>
        <v/>
      </c>
      <c r="L4113" s="6">
        <f>待赋值表!K4112</f>
        <v/>
      </c>
      <c r="M4113" s="6">
        <f>待赋值表!L4112</f>
        <v/>
      </c>
      <c r="N4113" s="6">
        <f>待赋值表!M4112</f>
        <v/>
      </c>
      <c r="O4113" s="6">
        <f>待赋值表!N4112</f>
        <v/>
      </c>
      <c r="P4113" s="6">
        <f>待赋值表!O4112</f>
        <v/>
      </c>
      <c r="Q4113" s="6">
        <f>IF(待赋值表!P4112&lt;&gt;"",待赋值表!P4112,0)</f>
        <v/>
      </c>
      <c r="R4113" s="6">
        <f>待赋值表!Q4112</f>
        <v/>
      </c>
      <c r="S4113" s="6">
        <f>待赋值表!R4112</f>
        <v/>
      </c>
      <c r="T4113" s="6">
        <f>待赋值表!S4112</f>
        <v/>
      </c>
      <c r="U4113" s="6">
        <f>待赋值表!T4112</f>
        <v/>
      </c>
      <c r="V4113" s="6">
        <f>待赋值表!U4112</f>
        <v/>
      </c>
      <c r="W4113" s="6">
        <f>待赋值表!V4112</f>
        <v/>
      </c>
      <c r="X4113" s="6">
        <f>待赋值表!W4112</f>
        <v/>
      </c>
      <c r="Y4113" s="6">
        <f>待赋值表!X4112</f>
        <v/>
      </c>
      <c r="Z4113" s="3">
        <f>IF(M4113&gt;=0.01,"B_pre",IF(M4113&gt;=0,"C_pre","none"))</f>
        <v/>
      </c>
      <c r="AA4113" s="3">
        <f>IF(U4113&gt;0.125,"a_pre",IF(U4113&gt;=0,"b_pre","none"))</f>
        <v/>
      </c>
      <c r="AB4113" s="3">
        <f>AND(Z4113="B_pre",AA4113="a_pre")</f>
        <v/>
      </c>
      <c r="AC4113" s="3">
        <f>AND(Z4113="B_pre",AA4113="b_pre")</f>
        <v/>
      </c>
      <c r="AD4113" s="3">
        <f>AND(Z4113="C_pre",AA4113="a_pre")</f>
        <v/>
      </c>
      <c r="AE4113" s="3">
        <f>AND(Z4113="C_pre",AA4113="b_pre")</f>
        <v/>
      </c>
      <c r="AF4113" s="6">
        <f>待赋值表!C4112</f>
        <v/>
      </c>
      <c r="AG4113" s="3">
        <f t="array" ref="AG4113">IF(AB4113=TRUE,"A",IF(AC4113=TRUE,"B",IF(AD4113=TRUE,"C",IF(AE4113=TRUE,"D","其他"))))</f>
        <v/>
      </c>
      <c r="AH4113" s="3">
        <f>IF(分析表!$E$12&lt;&gt;"ALL",AND(AF4113=分析表!$E$10,AG4113=分析表!$E$12),IF(AF4113=分析表!$E$10,TRUE(),IF(AF4113="ALL",TRUE(),"")))</f>
        <v/>
      </c>
    </row>
    <row r="4114">
      <c r="A4114" s="3">
        <f>COUNTIF($AH$2:AH4114,"TRUE")</f>
        <v/>
      </c>
      <c r="B4114" s="3">
        <f>COUNTIF($AG$2:$AG4114,#REF!)</f>
        <v/>
      </c>
      <c r="C4114" s="56">
        <f>待赋值表!A4113</f>
        <v/>
      </c>
      <c r="E4114" s="6">
        <f>待赋值表!D4113</f>
        <v/>
      </c>
      <c r="F4114" s="6">
        <f>待赋值表!E4113</f>
        <v/>
      </c>
      <c r="G4114" s="6">
        <f>待赋值表!F4113</f>
        <v/>
      </c>
      <c r="H4114" s="6">
        <f>待赋值表!G4113</f>
        <v/>
      </c>
      <c r="I4114" s="6">
        <f>待赋值表!H4113</f>
        <v/>
      </c>
      <c r="J4114" s="6">
        <f>待赋值表!I4113</f>
        <v/>
      </c>
      <c r="K4114" s="6">
        <f>待赋值表!J4113</f>
        <v/>
      </c>
      <c r="L4114" s="6">
        <f>待赋值表!K4113</f>
        <v/>
      </c>
      <c r="M4114" s="6">
        <f>待赋值表!L4113</f>
        <v/>
      </c>
      <c r="N4114" s="6">
        <f>待赋值表!M4113</f>
        <v/>
      </c>
      <c r="O4114" s="6">
        <f>待赋值表!N4113</f>
        <v/>
      </c>
      <c r="P4114" s="6">
        <f>待赋值表!O4113</f>
        <v/>
      </c>
      <c r="Q4114" s="6">
        <f>IF(待赋值表!P4113&lt;&gt;"",待赋值表!P4113,0)</f>
        <v/>
      </c>
      <c r="R4114" s="6">
        <f>待赋值表!Q4113</f>
        <v/>
      </c>
      <c r="S4114" s="6">
        <f>待赋值表!R4113</f>
        <v/>
      </c>
      <c r="T4114" s="6">
        <f>待赋值表!S4113</f>
        <v/>
      </c>
      <c r="U4114" s="6">
        <f>待赋值表!T4113</f>
        <v/>
      </c>
      <c r="V4114" s="6">
        <f>待赋值表!U4113</f>
        <v/>
      </c>
      <c r="W4114" s="6">
        <f>待赋值表!V4113</f>
        <v/>
      </c>
      <c r="X4114" s="6">
        <f>待赋值表!W4113</f>
        <v/>
      </c>
      <c r="Y4114" s="6">
        <f>待赋值表!X4113</f>
        <v/>
      </c>
      <c r="Z4114" s="3">
        <f>IF(M4114&gt;=0.01,"B_pre",IF(M4114&gt;=0,"C_pre","none"))</f>
        <v/>
      </c>
      <c r="AA4114" s="3">
        <f>IF(U4114&gt;0.125,"a_pre",IF(U4114&gt;=0,"b_pre","none"))</f>
        <v/>
      </c>
      <c r="AB4114" s="3">
        <f>AND(Z4114="B_pre",AA4114="a_pre")</f>
        <v/>
      </c>
      <c r="AC4114" s="3">
        <f>AND(Z4114="B_pre",AA4114="b_pre")</f>
        <v/>
      </c>
      <c r="AD4114" s="3">
        <f>AND(Z4114="C_pre",AA4114="a_pre")</f>
        <v/>
      </c>
      <c r="AE4114" s="3">
        <f>AND(Z4114="C_pre",AA4114="b_pre")</f>
        <v/>
      </c>
      <c r="AF4114" s="6">
        <f>待赋值表!C4113</f>
        <v/>
      </c>
      <c r="AG4114" s="3">
        <f t="array" ref="AG4114">IF(AB4114=TRUE,"A",IF(AC4114=TRUE,"B",IF(AD4114=TRUE,"C",IF(AE4114=TRUE,"D","其他"))))</f>
        <v/>
      </c>
      <c r="AH4114" s="3">
        <f>IF(分析表!$E$12&lt;&gt;"ALL",AND(AF4114=分析表!$E$10,AG4114=分析表!$E$12),IF(AF4114=分析表!$E$10,TRUE(),IF(AF4114="ALL",TRUE(),"")))</f>
        <v/>
      </c>
    </row>
    <row r="4115">
      <c r="A4115" s="3">
        <f>COUNTIF($AH$2:AH4115,"TRUE")</f>
        <v/>
      </c>
      <c r="B4115" s="3">
        <f>COUNTIF($AG$2:$AG4115,#REF!)</f>
        <v/>
      </c>
      <c r="C4115" s="56">
        <f>待赋值表!A4114</f>
        <v/>
      </c>
      <c r="E4115" s="6">
        <f>待赋值表!D4114</f>
        <v/>
      </c>
      <c r="F4115" s="6">
        <f>待赋值表!E4114</f>
        <v/>
      </c>
      <c r="G4115" s="6">
        <f>待赋值表!F4114</f>
        <v/>
      </c>
      <c r="H4115" s="6">
        <f>待赋值表!G4114</f>
        <v/>
      </c>
      <c r="I4115" s="6">
        <f>待赋值表!H4114</f>
        <v/>
      </c>
      <c r="J4115" s="6">
        <f>待赋值表!I4114</f>
        <v/>
      </c>
      <c r="K4115" s="6">
        <f>待赋值表!J4114</f>
        <v/>
      </c>
      <c r="L4115" s="6">
        <f>待赋值表!K4114</f>
        <v/>
      </c>
      <c r="M4115" s="6">
        <f>待赋值表!L4114</f>
        <v/>
      </c>
      <c r="N4115" s="6">
        <f>待赋值表!M4114</f>
        <v/>
      </c>
      <c r="O4115" s="6">
        <f>待赋值表!N4114</f>
        <v/>
      </c>
      <c r="P4115" s="6">
        <f>待赋值表!O4114</f>
        <v/>
      </c>
      <c r="Q4115" s="6">
        <f>IF(待赋值表!P4114&lt;&gt;"",待赋值表!P4114,0)</f>
        <v/>
      </c>
      <c r="R4115" s="6">
        <f>待赋值表!Q4114</f>
        <v/>
      </c>
      <c r="S4115" s="6">
        <f>待赋值表!R4114</f>
        <v/>
      </c>
      <c r="T4115" s="6">
        <f>待赋值表!S4114</f>
        <v/>
      </c>
      <c r="U4115" s="6">
        <f>待赋值表!T4114</f>
        <v/>
      </c>
      <c r="V4115" s="6">
        <f>待赋值表!U4114</f>
        <v/>
      </c>
      <c r="W4115" s="6">
        <f>待赋值表!V4114</f>
        <v/>
      </c>
      <c r="X4115" s="6">
        <f>待赋值表!W4114</f>
        <v/>
      </c>
      <c r="Y4115" s="6">
        <f>待赋值表!X4114</f>
        <v/>
      </c>
      <c r="Z4115" s="3">
        <f>IF(M4115&gt;=0.01,"B_pre",IF(M4115&gt;=0,"C_pre","none"))</f>
        <v/>
      </c>
      <c r="AA4115" s="3">
        <f>IF(U4115&gt;0.125,"a_pre",IF(U4115&gt;=0,"b_pre","none"))</f>
        <v/>
      </c>
      <c r="AB4115" s="3">
        <f>AND(Z4115="B_pre",AA4115="a_pre")</f>
        <v/>
      </c>
      <c r="AC4115" s="3">
        <f>AND(Z4115="B_pre",AA4115="b_pre")</f>
        <v/>
      </c>
      <c r="AD4115" s="3">
        <f>AND(Z4115="C_pre",AA4115="a_pre")</f>
        <v/>
      </c>
      <c r="AE4115" s="3">
        <f>AND(Z4115="C_pre",AA4115="b_pre")</f>
        <v/>
      </c>
      <c r="AF4115" s="6">
        <f>待赋值表!C4114</f>
        <v/>
      </c>
      <c r="AG4115" s="3">
        <f t="array" ref="AG4115">IF(AB4115=TRUE,"A",IF(AC4115=TRUE,"B",IF(AD4115=TRUE,"C",IF(AE4115=TRUE,"D","其他"))))</f>
        <v/>
      </c>
      <c r="AH4115" s="3">
        <f>IF(分析表!$E$12&lt;&gt;"ALL",AND(AF4115=分析表!$E$10,AG4115=分析表!$E$12),IF(AF4115=分析表!$E$10,TRUE(),IF(AF4115="ALL",TRUE(),"")))</f>
        <v/>
      </c>
    </row>
    <row r="4116">
      <c r="A4116" s="3">
        <f>COUNTIF($AH$2:AH4116,"TRUE")</f>
        <v/>
      </c>
      <c r="B4116" s="3">
        <f>COUNTIF($AG$2:$AG4116,#REF!)</f>
        <v/>
      </c>
      <c r="C4116" s="56">
        <f>待赋值表!A4115</f>
        <v/>
      </c>
      <c r="E4116" s="6">
        <f>待赋值表!D4115</f>
        <v/>
      </c>
      <c r="F4116" s="6">
        <f>待赋值表!E4115</f>
        <v/>
      </c>
      <c r="G4116" s="6">
        <f>待赋值表!F4115</f>
        <v/>
      </c>
      <c r="H4116" s="6">
        <f>待赋值表!G4115</f>
        <v/>
      </c>
      <c r="I4116" s="6">
        <f>待赋值表!H4115</f>
        <v/>
      </c>
      <c r="J4116" s="6">
        <f>待赋值表!I4115</f>
        <v/>
      </c>
      <c r="K4116" s="6">
        <f>待赋值表!J4115</f>
        <v/>
      </c>
      <c r="L4116" s="6">
        <f>待赋值表!K4115</f>
        <v/>
      </c>
      <c r="M4116" s="6">
        <f>待赋值表!L4115</f>
        <v/>
      </c>
      <c r="N4116" s="6">
        <f>待赋值表!M4115</f>
        <v/>
      </c>
      <c r="O4116" s="6">
        <f>待赋值表!N4115</f>
        <v/>
      </c>
      <c r="P4116" s="6">
        <f>待赋值表!O4115</f>
        <v/>
      </c>
      <c r="Q4116" s="6">
        <f>IF(待赋值表!P4115&lt;&gt;"",待赋值表!P4115,0)</f>
        <v/>
      </c>
      <c r="R4116" s="6">
        <f>待赋值表!Q4115</f>
        <v/>
      </c>
      <c r="S4116" s="6">
        <f>待赋值表!R4115</f>
        <v/>
      </c>
      <c r="T4116" s="6">
        <f>待赋值表!S4115</f>
        <v/>
      </c>
      <c r="U4116" s="6">
        <f>待赋值表!T4115</f>
        <v/>
      </c>
      <c r="V4116" s="6">
        <f>待赋值表!U4115</f>
        <v/>
      </c>
      <c r="W4116" s="6">
        <f>待赋值表!V4115</f>
        <v/>
      </c>
      <c r="X4116" s="6">
        <f>待赋值表!W4115</f>
        <v/>
      </c>
      <c r="Y4116" s="6">
        <f>待赋值表!X4115</f>
        <v/>
      </c>
      <c r="Z4116" s="3">
        <f>IF(M4116&gt;=0.01,"B_pre",IF(M4116&gt;=0,"C_pre","none"))</f>
        <v/>
      </c>
      <c r="AA4116" s="3">
        <f>IF(U4116&gt;0.125,"a_pre",IF(U4116&gt;=0,"b_pre","none"))</f>
        <v/>
      </c>
      <c r="AB4116" s="3">
        <f>AND(Z4116="B_pre",AA4116="a_pre")</f>
        <v/>
      </c>
      <c r="AC4116" s="3">
        <f>AND(Z4116="B_pre",AA4116="b_pre")</f>
        <v/>
      </c>
      <c r="AD4116" s="3">
        <f>AND(Z4116="C_pre",AA4116="a_pre")</f>
        <v/>
      </c>
      <c r="AE4116" s="3">
        <f>AND(Z4116="C_pre",AA4116="b_pre")</f>
        <v/>
      </c>
      <c r="AF4116" s="6">
        <f>待赋值表!C4115</f>
        <v/>
      </c>
      <c r="AG4116" s="3">
        <f t="array" ref="AG4116">IF(AB4116=TRUE,"A",IF(AC4116=TRUE,"B",IF(AD4116=TRUE,"C",IF(AE4116=TRUE,"D","其他"))))</f>
        <v/>
      </c>
      <c r="AH4116" s="3">
        <f>IF(分析表!$E$12&lt;&gt;"ALL",AND(AF4116=分析表!$E$10,AG4116=分析表!$E$12),IF(AF4116=分析表!$E$10,TRUE(),IF(AF4116="ALL",TRUE(),"")))</f>
        <v/>
      </c>
    </row>
    <row r="4117">
      <c r="A4117" s="3">
        <f>COUNTIF($AH$2:AH4117,"TRUE")</f>
        <v/>
      </c>
      <c r="B4117" s="3">
        <f>COUNTIF($AG$2:$AG4117,#REF!)</f>
        <v/>
      </c>
      <c r="C4117" s="56">
        <f>待赋值表!A4116</f>
        <v/>
      </c>
      <c r="E4117" s="6">
        <f>待赋值表!D4116</f>
        <v/>
      </c>
      <c r="F4117" s="6">
        <f>待赋值表!E4116</f>
        <v/>
      </c>
      <c r="G4117" s="6">
        <f>待赋值表!F4116</f>
        <v/>
      </c>
      <c r="H4117" s="6">
        <f>待赋值表!G4116</f>
        <v/>
      </c>
      <c r="I4117" s="6">
        <f>待赋值表!H4116</f>
        <v/>
      </c>
      <c r="J4117" s="6">
        <f>待赋值表!I4116</f>
        <v/>
      </c>
      <c r="K4117" s="6">
        <f>待赋值表!J4116</f>
        <v/>
      </c>
      <c r="L4117" s="6">
        <f>待赋值表!K4116</f>
        <v/>
      </c>
      <c r="M4117" s="6">
        <f>待赋值表!L4116</f>
        <v/>
      </c>
      <c r="N4117" s="6">
        <f>待赋值表!M4116</f>
        <v/>
      </c>
      <c r="O4117" s="6">
        <f>待赋值表!N4116</f>
        <v/>
      </c>
      <c r="P4117" s="6">
        <f>待赋值表!O4116</f>
        <v/>
      </c>
      <c r="Q4117" s="6">
        <f>IF(待赋值表!P4116&lt;&gt;"",待赋值表!P4116,0)</f>
        <v/>
      </c>
      <c r="R4117" s="6">
        <f>待赋值表!Q4116</f>
        <v/>
      </c>
      <c r="S4117" s="6">
        <f>待赋值表!R4116</f>
        <v/>
      </c>
      <c r="T4117" s="6">
        <f>待赋值表!S4116</f>
        <v/>
      </c>
      <c r="U4117" s="6">
        <f>待赋值表!T4116</f>
        <v/>
      </c>
      <c r="V4117" s="6">
        <f>待赋值表!U4116</f>
        <v/>
      </c>
      <c r="W4117" s="6">
        <f>待赋值表!V4116</f>
        <v/>
      </c>
      <c r="X4117" s="6">
        <f>待赋值表!W4116</f>
        <v/>
      </c>
      <c r="Y4117" s="6">
        <f>待赋值表!X4116</f>
        <v/>
      </c>
      <c r="Z4117" s="3">
        <f>IF(M4117&gt;=0.01,"B_pre",IF(M4117&gt;=0,"C_pre","none"))</f>
        <v/>
      </c>
      <c r="AA4117" s="3">
        <f>IF(U4117&gt;0.125,"a_pre",IF(U4117&gt;=0,"b_pre","none"))</f>
        <v/>
      </c>
      <c r="AB4117" s="3">
        <f>AND(Z4117="B_pre",AA4117="a_pre")</f>
        <v/>
      </c>
      <c r="AC4117" s="3">
        <f>AND(Z4117="B_pre",AA4117="b_pre")</f>
        <v/>
      </c>
      <c r="AD4117" s="3">
        <f>AND(Z4117="C_pre",AA4117="a_pre")</f>
        <v/>
      </c>
      <c r="AE4117" s="3">
        <f>AND(Z4117="C_pre",AA4117="b_pre")</f>
        <v/>
      </c>
      <c r="AF4117" s="6">
        <f>待赋值表!C4116</f>
        <v/>
      </c>
      <c r="AG4117" s="3">
        <f t="array" ref="AG4117">IF(AB4117=TRUE,"A",IF(AC4117=TRUE,"B",IF(AD4117=TRUE,"C",IF(AE4117=TRUE,"D","其他"))))</f>
        <v/>
      </c>
      <c r="AH4117" s="3">
        <f>IF(分析表!$E$12&lt;&gt;"ALL",AND(AF4117=分析表!$E$10,AG4117=分析表!$E$12),IF(AF4117=分析表!$E$10,TRUE(),IF(AF4117="ALL",TRUE(),"")))</f>
        <v/>
      </c>
    </row>
    <row r="4118">
      <c r="A4118" s="3">
        <f>COUNTIF($AH$2:AH4118,"TRUE")</f>
        <v/>
      </c>
      <c r="B4118" s="3">
        <f>COUNTIF($AG$2:$AG4118,#REF!)</f>
        <v/>
      </c>
      <c r="C4118" s="56">
        <f>待赋值表!A4117</f>
        <v/>
      </c>
      <c r="E4118" s="6">
        <f>待赋值表!D4117</f>
        <v/>
      </c>
      <c r="F4118" s="6">
        <f>待赋值表!E4117</f>
        <v/>
      </c>
      <c r="G4118" s="6">
        <f>待赋值表!F4117</f>
        <v/>
      </c>
      <c r="H4118" s="6">
        <f>待赋值表!G4117</f>
        <v/>
      </c>
      <c r="I4118" s="6">
        <f>待赋值表!H4117</f>
        <v/>
      </c>
      <c r="J4118" s="6">
        <f>待赋值表!I4117</f>
        <v/>
      </c>
      <c r="K4118" s="6">
        <f>待赋值表!J4117</f>
        <v/>
      </c>
      <c r="L4118" s="6">
        <f>待赋值表!K4117</f>
        <v/>
      </c>
      <c r="M4118" s="6">
        <f>待赋值表!L4117</f>
        <v/>
      </c>
      <c r="N4118" s="6">
        <f>待赋值表!M4117</f>
        <v/>
      </c>
      <c r="O4118" s="6">
        <f>待赋值表!N4117</f>
        <v/>
      </c>
      <c r="P4118" s="6">
        <f>待赋值表!O4117</f>
        <v/>
      </c>
      <c r="Q4118" s="6">
        <f>IF(待赋值表!P4117&lt;&gt;"",待赋值表!P4117,0)</f>
        <v/>
      </c>
      <c r="R4118" s="6">
        <f>待赋值表!Q4117</f>
        <v/>
      </c>
      <c r="S4118" s="6">
        <f>待赋值表!R4117</f>
        <v/>
      </c>
      <c r="T4118" s="6">
        <f>待赋值表!S4117</f>
        <v/>
      </c>
      <c r="U4118" s="6">
        <f>待赋值表!T4117</f>
        <v/>
      </c>
      <c r="V4118" s="6">
        <f>待赋值表!U4117</f>
        <v/>
      </c>
      <c r="W4118" s="6">
        <f>待赋值表!V4117</f>
        <v/>
      </c>
      <c r="X4118" s="6">
        <f>待赋值表!W4117</f>
        <v/>
      </c>
      <c r="Y4118" s="6">
        <f>待赋值表!X4117</f>
        <v/>
      </c>
      <c r="Z4118" s="3">
        <f>IF(M4118&gt;=0.01,"B_pre",IF(M4118&gt;=0,"C_pre","none"))</f>
        <v/>
      </c>
      <c r="AA4118" s="3">
        <f>IF(U4118&gt;0.125,"a_pre",IF(U4118&gt;=0,"b_pre","none"))</f>
        <v/>
      </c>
      <c r="AB4118" s="3">
        <f>AND(Z4118="B_pre",AA4118="a_pre")</f>
        <v/>
      </c>
      <c r="AC4118" s="3">
        <f>AND(Z4118="B_pre",AA4118="b_pre")</f>
        <v/>
      </c>
      <c r="AD4118" s="3">
        <f>AND(Z4118="C_pre",AA4118="a_pre")</f>
        <v/>
      </c>
      <c r="AE4118" s="3">
        <f>AND(Z4118="C_pre",AA4118="b_pre")</f>
        <v/>
      </c>
      <c r="AF4118" s="6">
        <f>待赋值表!C4117</f>
        <v/>
      </c>
      <c r="AG4118" s="3">
        <f t="array" ref="AG4118">IF(AB4118=TRUE,"A",IF(AC4118=TRUE,"B",IF(AD4118=TRUE,"C",IF(AE4118=TRUE,"D","其他"))))</f>
        <v/>
      </c>
      <c r="AH4118" s="3">
        <f>IF(分析表!$E$12&lt;&gt;"ALL",AND(AF4118=分析表!$E$10,AG4118=分析表!$E$12),IF(AF4118=分析表!$E$10,TRUE(),IF(AF4118="ALL",TRUE(),"")))</f>
        <v/>
      </c>
    </row>
    <row r="4119">
      <c r="A4119" s="3">
        <f>COUNTIF($AH$2:AH4119,"TRUE")</f>
        <v/>
      </c>
      <c r="B4119" s="3">
        <f>COUNTIF($AG$2:$AG4119,#REF!)</f>
        <v/>
      </c>
      <c r="C4119" s="56">
        <f>待赋值表!A4118</f>
        <v/>
      </c>
      <c r="E4119" s="6">
        <f>待赋值表!D4118</f>
        <v/>
      </c>
      <c r="F4119" s="6">
        <f>待赋值表!E4118</f>
        <v/>
      </c>
      <c r="G4119" s="6">
        <f>待赋值表!F4118</f>
        <v/>
      </c>
      <c r="H4119" s="6">
        <f>待赋值表!G4118</f>
        <v/>
      </c>
      <c r="I4119" s="6">
        <f>待赋值表!H4118</f>
        <v/>
      </c>
      <c r="J4119" s="6">
        <f>待赋值表!I4118</f>
        <v/>
      </c>
      <c r="K4119" s="6">
        <f>待赋值表!J4118</f>
        <v/>
      </c>
      <c r="L4119" s="6">
        <f>待赋值表!K4118</f>
        <v/>
      </c>
      <c r="M4119" s="6">
        <f>待赋值表!L4118</f>
        <v/>
      </c>
      <c r="N4119" s="6">
        <f>待赋值表!M4118</f>
        <v/>
      </c>
      <c r="O4119" s="6">
        <f>待赋值表!N4118</f>
        <v/>
      </c>
      <c r="P4119" s="6">
        <f>待赋值表!O4118</f>
        <v/>
      </c>
      <c r="Q4119" s="6">
        <f>IF(待赋值表!P4118&lt;&gt;"",待赋值表!P4118,0)</f>
        <v/>
      </c>
      <c r="R4119" s="6">
        <f>待赋值表!Q4118</f>
        <v/>
      </c>
      <c r="S4119" s="6">
        <f>待赋值表!R4118</f>
        <v/>
      </c>
      <c r="T4119" s="6">
        <f>待赋值表!S4118</f>
        <v/>
      </c>
      <c r="U4119" s="6">
        <f>待赋值表!T4118</f>
        <v/>
      </c>
      <c r="V4119" s="6">
        <f>待赋值表!U4118</f>
        <v/>
      </c>
      <c r="W4119" s="6">
        <f>待赋值表!V4118</f>
        <v/>
      </c>
      <c r="X4119" s="6">
        <f>待赋值表!W4118</f>
        <v/>
      </c>
      <c r="Y4119" s="6">
        <f>待赋值表!X4118</f>
        <v/>
      </c>
      <c r="Z4119" s="3">
        <f>IF(M4119&gt;=0.01,"B_pre",IF(M4119&gt;=0,"C_pre","none"))</f>
        <v/>
      </c>
      <c r="AA4119" s="3">
        <f>IF(U4119&gt;0.125,"a_pre",IF(U4119&gt;=0,"b_pre","none"))</f>
        <v/>
      </c>
      <c r="AB4119" s="3">
        <f>AND(Z4119="B_pre",AA4119="a_pre")</f>
        <v/>
      </c>
      <c r="AC4119" s="3">
        <f>AND(Z4119="B_pre",AA4119="b_pre")</f>
        <v/>
      </c>
      <c r="AD4119" s="3">
        <f>AND(Z4119="C_pre",AA4119="a_pre")</f>
        <v/>
      </c>
      <c r="AE4119" s="3">
        <f>AND(Z4119="C_pre",AA4119="b_pre")</f>
        <v/>
      </c>
      <c r="AF4119" s="6">
        <f>待赋值表!C4118</f>
        <v/>
      </c>
      <c r="AG4119" s="3">
        <f t="array" ref="AG4119">IF(AB4119=TRUE,"A",IF(AC4119=TRUE,"B",IF(AD4119=TRUE,"C",IF(AE4119=TRUE,"D","其他"))))</f>
        <v/>
      </c>
      <c r="AH4119" s="3">
        <f>IF(分析表!$E$12&lt;&gt;"ALL",AND(AF4119=分析表!$E$10,AG4119=分析表!$E$12),IF(AF4119=分析表!$E$10,TRUE(),IF(AF4119="ALL",TRUE(),"")))</f>
        <v/>
      </c>
    </row>
    <row r="4120">
      <c r="A4120" s="3">
        <f>COUNTIF($AH$2:AH4120,"TRUE")</f>
        <v/>
      </c>
      <c r="B4120" s="3">
        <f>COUNTIF($AG$2:$AG4120,#REF!)</f>
        <v/>
      </c>
      <c r="C4120" s="56">
        <f>待赋值表!A4119</f>
        <v/>
      </c>
      <c r="E4120" s="6">
        <f>待赋值表!D4119</f>
        <v/>
      </c>
      <c r="F4120" s="6">
        <f>待赋值表!E4119</f>
        <v/>
      </c>
      <c r="G4120" s="6">
        <f>待赋值表!F4119</f>
        <v/>
      </c>
      <c r="H4120" s="6">
        <f>待赋值表!G4119</f>
        <v/>
      </c>
      <c r="I4120" s="6">
        <f>待赋值表!H4119</f>
        <v/>
      </c>
      <c r="J4120" s="6">
        <f>待赋值表!I4119</f>
        <v/>
      </c>
      <c r="K4120" s="6">
        <f>待赋值表!J4119</f>
        <v/>
      </c>
      <c r="L4120" s="6">
        <f>待赋值表!K4119</f>
        <v/>
      </c>
      <c r="M4120" s="6">
        <f>待赋值表!L4119</f>
        <v/>
      </c>
      <c r="N4120" s="6">
        <f>待赋值表!M4119</f>
        <v/>
      </c>
      <c r="O4120" s="6">
        <f>待赋值表!N4119</f>
        <v/>
      </c>
      <c r="P4120" s="6">
        <f>待赋值表!O4119</f>
        <v/>
      </c>
      <c r="Q4120" s="6">
        <f>IF(待赋值表!P4119&lt;&gt;"",待赋值表!P4119,0)</f>
        <v/>
      </c>
      <c r="R4120" s="6">
        <f>待赋值表!Q4119</f>
        <v/>
      </c>
      <c r="S4120" s="6">
        <f>待赋值表!R4119</f>
        <v/>
      </c>
      <c r="T4120" s="6">
        <f>待赋值表!S4119</f>
        <v/>
      </c>
      <c r="U4120" s="6">
        <f>待赋值表!T4119</f>
        <v/>
      </c>
      <c r="V4120" s="6">
        <f>待赋值表!U4119</f>
        <v/>
      </c>
      <c r="W4120" s="6">
        <f>待赋值表!V4119</f>
        <v/>
      </c>
      <c r="X4120" s="6">
        <f>待赋值表!W4119</f>
        <v/>
      </c>
      <c r="Y4120" s="6">
        <f>待赋值表!X4119</f>
        <v/>
      </c>
      <c r="Z4120" s="3">
        <f>IF(M4120&gt;=0.01,"B_pre",IF(M4120&gt;=0,"C_pre","none"))</f>
        <v/>
      </c>
      <c r="AA4120" s="3">
        <f>IF(U4120&gt;0.125,"a_pre",IF(U4120&gt;=0,"b_pre","none"))</f>
        <v/>
      </c>
      <c r="AB4120" s="3">
        <f>AND(Z4120="B_pre",AA4120="a_pre")</f>
        <v/>
      </c>
      <c r="AC4120" s="3">
        <f>AND(Z4120="B_pre",AA4120="b_pre")</f>
        <v/>
      </c>
      <c r="AD4120" s="3">
        <f>AND(Z4120="C_pre",AA4120="a_pre")</f>
        <v/>
      </c>
      <c r="AE4120" s="3">
        <f>AND(Z4120="C_pre",AA4120="b_pre")</f>
        <v/>
      </c>
      <c r="AF4120" s="6">
        <f>待赋值表!C4119</f>
        <v/>
      </c>
      <c r="AG4120" s="3">
        <f t="array" ref="AG4120">IF(AB4120=TRUE,"A",IF(AC4120=TRUE,"B",IF(AD4120=TRUE,"C",IF(AE4120=TRUE,"D","其他"))))</f>
        <v/>
      </c>
      <c r="AH4120" s="3">
        <f>IF(分析表!$E$12&lt;&gt;"ALL",AND(AF4120=分析表!$E$10,AG4120=分析表!$E$12),IF(AF4120=分析表!$E$10,TRUE(),IF(AF4120="ALL",TRUE(),"")))</f>
        <v/>
      </c>
    </row>
    <row r="4121">
      <c r="A4121" s="3">
        <f>COUNTIF($AH$2:AH4121,"TRUE")</f>
        <v/>
      </c>
      <c r="B4121" s="3">
        <f>COUNTIF($AG$2:$AG4121,#REF!)</f>
        <v/>
      </c>
      <c r="C4121" s="56">
        <f>待赋值表!A4120</f>
        <v/>
      </c>
      <c r="E4121" s="6">
        <f>待赋值表!D4120</f>
        <v/>
      </c>
      <c r="F4121" s="6">
        <f>待赋值表!E4120</f>
        <v/>
      </c>
      <c r="G4121" s="6">
        <f>待赋值表!F4120</f>
        <v/>
      </c>
      <c r="H4121" s="6">
        <f>待赋值表!G4120</f>
        <v/>
      </c>
      <c r="I4121" s="6">
        <f>待赋值表!H4120</f>
        <v/>
      </c>
      <c r="J4121" s="6">
        <f>待赋值表!I4120</f>
        <v/>
      </c>
      <c r="K4121" s="6">
        <f>待赋值表!J4120</f>
        <v/>
      </c>
      <c r="L4121" s="6">
        <f>待赋值表!K4120</f>
        <v/>
      </c>
      <c r="M4121" s="6">
        <f>待赋值表!L4120</f>
        <v/>
      </c>
      <c r="N4121" s="6">
        <f>待赋值表!M4120</f>
        <v/>
      </c>
      <c r="O4121" s="6">
        <f>待赋值表!N4120</f>
        <v/>
      </c>
      <c r="P4121" s="6">
        <f>待赋值表!O4120</f>
        <v/>
      </c>
      <c r="Q4121" s="6">
        <f>IF(待赋值表!P4120&lt;&gt;"",待赋值表!P4120,0)</f>
        <v/>
      </c>
      <c r="R4121" s="6">
        <f>待赋值表!Q4120</f>
        <v/>
      </c>
      <c r="S4121" s="6">
        <f>待赋值表!R4120</f>
        <v/>
      </c>
      <c r="T4121" s="6">
        <f>待赋值表!S4120</f>
        <v/>
      </c>
      <c r="U4121" s="6">
        <f>待赋值表!T4120</f>
        <v/>
      </c>
      <c r="V4121" s="6">
        <f>待赋值表!U4120</f>
        <v/>
      </c>
      <c r="W4121" s="6">
        <f>待赋值表!V4120</f>
        <v/>
      </c>
      <c r="X4121" s="6">
        <f>待赋值表!W4120</f>
        <v/>
      </c>
      <c r="Y4121" s="6">
        <f>待赋值表!X4120</f>
        <v/>
      </c>
      <c r="Z4121" s="3">
        <f>IF(M4121&gt;=0.01,"B_pre",IF(M4121&gt;=0,"C_pre","none"))</f>
        <v/>
      </c>
      <c r="AA4121" s="3">
        <f>IF(U4121&gt;0.125,"a_pre",IF(U4121&gt;=0,"b_pre","none"))</f>
        <v/>
      </c>
      <c r="AB4121" s="3">
        <f>AND(Z4121="B_pre",AA4121="a_pre")</f>
        <v/>
      </c>
      <c r="AC4121" s="3">
        <f>AND(Z4121="B_pre",AA4121="b_pre")</f>
        <v/>
      </c>
      <c r="AD4121" s="3">
        <f>AND(Z4121="C_pre",AA4121="a_pre")</f>
        <v/>
      </c>
      <c r="AE4121" s="3">
        <f>AND(Z4121="C_pre",AA4121="b_pre")</f>
        <v/>
      </c>
      <c r="AF4121" s="6">
        <f>待赋值表!C4120</f>
        <v/>
      </c>
      <c r="AG4121" s="3">
        <f t="array" ref="AG4121">IF(AB4121=TRUE,"A",IF(AC4121=TRUE,"B",IF(AD4121=TRUE,"C",IF(AE4121=TRUE,"D","其他"))))</f>
        <v/>
      </c>
      <c r="AH4121" s="3">
        <f>IF(分析表!$E$12&lt;&gt;"ALL",AND(AF4121=分析表!$E$10,AG4121=分析表!$E$12),IF(AF4121=分析表!$E$10,TRUE(),IF(AF4121="ALL",TRUE(),"")))</f>
        <v/>
      </c>
    </row>
    <row r="4122">
      <c r="A4122" s="3">
        <f>COUNTIF($AH$2:AH4122,"TRUE")</f>
        <v/>
      </c>
      <c r="B4122" s="3">
        <f>COUNTIF($AG$2:$AG4122,#REF!)</f>
        <v/>
      </c>
      <c r="C4122" s="56">
        <f>待赋值表!A4121</f>
        <v/>
      </c>
      <c r="E4122" s="6">
        <f>待赋值表!D4121</f>
        <v/>
      </c>
      <c r="F4122" s="6">
        <f>待赋值表!E4121</f>
        <v/>
      </c>
      <c r="G4122" s="6">
        <f>待赋值表!F4121</f>
        <v/>
      </c>
      <c r="H4122" s="6">
        <f>待赋值表!G4121</f>
        <v/>
      </c>
      <c r="I4122" s="6">
        <f>待赋值表!H4121</f>
        <v/>
      </c>
      <c r="J4122" s="6">
        <f>待赋值表!I4121</f>
        <v/>
      </c>
      <c r="K4122" s="6">
        <f>待赋值表!J4121</f>
        <v/>
      </c>
      <c r="L4122" s="6">
        <f>待赋值表!K4121</f>
        <v/>
      </c>
      <c r="M4122" s="6">
        <f>待赋值表!L4121</f>
        <v/>
      </c>
      <c r="N4122" s="6">
        <f>待赋值表!M4121</f>
        <v/>
      </c>
      <c r="O4122" s="6">
        <f>待赋值表!N4121</f>
        <v/>
      </c>
      <c r="P4122" s="6">
        <f>待赋值表!O4121</f>
        <v/>
      </c>
      <c r="Q4122" s="6">
        <f>IF(待赋值表!P4121&lt;&gt;"",待赋值表!P4121,0)</f>
        <v/>
      </c>
      <c r="R4122" s="6">
        <f>待赋值表!Q4121</f>
        <v/>
      </c>
      <c r="S4122" s="6">
        <f>待赋值表!R4121</f>
        <v/>
      </c>
      <c r="T4122" s="6">
        <f>待赋值表!S4121</f>
        <v/>
      </c>
      <c r="U4122" s="6">
        <f>待赋值表!T4121</f>
        <v/>
      </c>
      <c r="V4122" s="6">
        <f>待赋值表!U4121</f>
        <v/>
      </c>
      <c r="W4122" s="6">
        <f>待赋值表!V4121</f>
        <v/>
      </c>
      <c r="X4122" s="6">
        <f>待赋值表!W4121</f>
        <v/>
      </c>
      <c r="Y4122" s="6">
        <f>待赋值表!X4121</f>
        <v/>
      </c>
      <c r="Z4122" s="3">
        <f>IF(M4122&gt;=0.01,"B_pre",IF(M4122&gt;=0,"C_pre","none"))</f>
        <v/>
      </c>
      <c r="AA4122" s="3">
        <f>IF(U4122&gt;0.125,"a_pre",IF(U4122&gt;=0,"b_pre","none"))</f>
        <v/>
      </c>
      <c r="AB4122" s="3">
        <f>AND(Z4122="B_pre",AA4122="a_pre")</f>
        <v/>
      </c>
      <c r="AC4122" s="3">
        <f>AND(Z4122="B_pre",AA4122="b_pre")</f>
        <v/>
      </c>
      <c r="AD4122" s="3">
        <f>AND(Z4122="C_pre",AA4122="a_pre")</f>
        <v/>
      </c>
      <c r="AE4122" s="3">
        <f>AND(Z4122="C_pre",AA4122="b_pre")</f>
        <v/>
      </c>
      <c r="AF4122" s="6">
        <f>待赋值表!C4121</f>
        <v/>
      </c>
      <c r="AG4122" s="3">
        <f t="array" ref="AG4122">IF(AB4122=TRUE,"A",IF(AC4122=TRUE,"B",IF(AD4122=TRUE,"C",IF(AE4122=TRUE,"D","其他"))))</f>
        <v/>
      </c>
      <c r="AH4122" s="3">
        <f>IF(分析表!$E$12&lt;&gt;"ALL",AND(AF4122=分析表!$E$10,AG4122=分析表!$E$12),IF(AF4122=分析表!$E$10,TRUE(),IF(AF4122="ALL",TRUE(),"")))</f>
        <v/>
      </c>
    </row>
    <row r="4123">
      <c r="A4123" s="3">
        <f>COUNTIF($AH$2:AH4123,"TRUE")</f>
        <v/>
      </c>
      <c r="B4123" s="3">
        <f>COUNTIF($AG$2:$AG4123,#REF!)</f>
        <v/>
      </c>
      <c r="C4123" s="56">
        <f>待赋值表!A4122</f>
        <v/>
      </c>
      <c r="E4123" s="6">
        <f>待赋值表!D4122</f>
        <v/>
      </c>
      <c r="F4123" s="6">
        <f>待赋值表!E4122</f>
        <v/>
      </c>
      <c r="G4123" s="6">
        <f>待赋值表!F4122</f>
        <v/>
      </c>
      <c r="H4123" s="6">
        <f>待赋值表!G4122</f>
        <v/>
      </c>
      <c r="I4123" s="6">
        <f>待赋值表!H4122</f>
        <v/>
      </c>
      <c r="J4123" s="6">
        <f>待赋值表!I4122</f>
        <v/>
      </c>
      <c r="K4123" s="6">
        <f>待赋值表!J4122</f>
        <v/>
      </c>
      <c r="L4123" s="6">
        <f>待赋值表!K4122</f>
        <v/>
      </c>
      <c r="M4123" s="6">
        <f>待赋值表!L4122</f>
        <v/>
      </c>
      <c r="N4123" s="6">
        <f>待赋值表!M4122</f>
        <v/>
      </c>
      <c r="O4123" s="6">
        <f>待赋值表!N4122</f>
        <v/>
      </c>
      <c r="P4123" s="6">
        <f>待赋值表!O4122</f>
        <v/>
      </c>
      <c r="Q4123" s="6">
        <f>IF(待赋值表!P4122&lt;&gt;"",待赋值表!P4122,0)</f>
        <v/>
      </c>
      <c r="R4123" s="6">
        <f>待赋值表!Q4122</f>
        <v/>
      </c>
      <c r="S4123" s="6">
        <f>待赋值表!R4122</f>
        <v/>
      </c>
      <c r="T4123" s="6">
        <f>待赋值表!S4122</f>
        <v/>
      </c>
      <c r="U4123" s="6">
        <f>待赋值表!T4122</f>
        <v/>
      </c>
      <c r="V4123" s="6">
        <f>待赋值表!U4122</f>
        <v/>
      </c>
      <c r="W4123" s="6">
        <f>待赋值表!V4122</f>
        <v/>
      </c>
      <c r="X4123" s="6">
        <f>待赋值表!W4122</f>
        <v/>
      </c>
      <c r="Y4123" s="6">
        <f>待赋值表!X4122</f>
        <v/>
      </c>
      <c r="Z4123" s="3">
        <f>IF(M4123&gt;=0.01,"B_pre",IF(M4123&gt;=0,"C_pre","none"))</f>
        <v/>
      </c>
      <c r="AA4123" s="3">
        <f>IF(U4123&gt;0.125,"a_pre",IF(U4123&gt;=0,"b_pre","none"))</f>
        <v/>
      </c>
      <c r="AB4123" s="3">
        <f>AND(Z4123="B_pre",AA4123="a_pre")</f>
        <v/>
      </c>
      <c r="AC4123" s="3">
        <f>AND(Z4123="B_pre",AA4123="b_pre")</f>
        <v/>
      </c>
      <c r="AD4123" s="3">
        <f>AND(Z4123="C_pre",AA4123="a_pre")</f>
        <v/>
      </c>
      <c r="AE4123" s="3">
        <f>AND(Z4123="C_pre",AA4123="b_pre")</f>
        <v/>
      </c>
      <c r="AF4123" s="6">
        <f>待赋值表!C4122</f>
        <v/>
      </c>
      <c r="AG4123" s="3">
        <f t="array" ref="AG4123">IF(AB4123=TRUE,"A",IF(AC4123=TRUE,"B",IF(AD4123=TRUE,"C",IF(AE4123=TRUE,"D","其他"))))</f>
        <v/>
      </c>
      <c r="AH4123" s="3">
        <f>IF(分析表!$E$12&lt;&gt;"ALL",AND(AF4123=分析表!$E$10,AG4123=分析表!$E$12),IF(AF4123=分析表!$E$10,TRUE(),IF(AF4123="ALL",TRUE(),"")))</f>
        <v/>
      </c>
    </row>
    <row r="4124">
      <c r="A4124" s="3">
        <f>COUNTIF($AH$2:AH4124,"TRUE")</f>
        <v/>
      </c>
      <c r="B4124" s="3">
        <f>COUNTIF($AG$2:$AG4124,#REF!)</f>
        <v/>
      </c>
      <c r="C4124" s="56">
        <f>待赋值表!A4123</f>
        <v/>
      </c>
      <c r="E4124" s="6">
        <f>待赋值表!D4123</f>
        <v/>
      </c>
      <c r="F4124" s="6">
        <f>待赋值表!E4123</f>
        <v/>
      </c>
      <c r="G4124" s="6">
        <f>待赋值表!F4123</f>
        <v/>
      </c>
      <c r="H4124" s="6">
        <f>待赋值表!G4123</f>
        <v/>
      </c>
      <c r="I4124" s="6">
        <f>待赋值表!H4123</f>
        <v/>
      </c>
      <c r="J4124" s="6">
        <f>待赋值表!I4123</f>
        <v/>
      </c>
      <c r="K4124" s="6">
        <f>待赋值表!J4123</f>
        <v/>
      </c>
      <c r="L4124" s="6">
        <f>待赋值表!K4123</f>
        <v/>
      </c>
      <c r="M4124" s="6">
        <f>待赋值表!L4123</f>
        <v/>
      </c>
      <c r="N4124" s="6">
        <f>待赋值表!M4123</f>
        <v/>
      </c>
      <c r="O4124" s="6">
        <f>待赋值表!N4123</f>
        <v/>
      </c>
      <c r="P4124" s="6">
        <f>待赋值表!O4123</f>
        <v/>
      </c>
      <c r="Q4124" s="6">
        <f>IF(待赋值表!P4123&lt;&gt;"",待赋值表!P4123,0)</f>
        <v/>
      </c>
      <c r="R4124" s="6">
        <f>待赋值表!Q4123</f>
        <v/>
      </c>
      <c r="S4124" s="6">
        <f>待赋值表!R4123</f>
        <v/>
      </c>
      <c r="T4124" s="6">
        <f>待赋值表!S4123</f>
        <v/>
      </c>
      <c r="U4124" s="6">
        <f>待赋值表!T4123</f>
        <v/>
      </c>
      <c r="V4124" s="6">
        <f>待赋值表!U4123</f>
        <v/>
      </c>
      <c r="W4124" s="6">
        <f>待赋值表!V4123</f>
        <v/>
      </c>
      <c r="X4124" s="6">
        <f>待赋值表!W4123</f>
        <v/>
      </c>
      <c r="Y4124" s="6">
        <f>待赋值表!X4123</f>
        <v/>
      </c>
      <c r="Z4124" s="3">
        <f>IF(M4124&gt;=0.01,"B_pre",IF(M4124&gt;=0,"C_pre","none"))</f>
        <v/>
      </c>
      <c r="AA4124" s="3">
        <f>IF(U4124&gt;0.125,"a_pre",IF(U4124&gt;=0,"b_pre","none"))</f>
        <v/>
      </c>
      <c r="AB4124" s="3">
        <f>AND(Z4124="B_pre",AA4124="a_pre")</f>
        <v/>
      </c>
      <c r="AC4124" s="3">
        <f>AND(Z4124="B_pre",AA4124="b_pre")</f>
        <v/>
      </c>
      <c r="AD4124" s="3">
        <f>AND(Z4124="C_pre",AA4124="a_pre")</f>
        <v/>
      </c>
      <c r="AE4124" s="3">
        <f>AND(Z4124="C_pre",AA4124="b_pre")</f>
        <v/>
      </c>
      <c r="AF4124" s="6">
        <f>待赋值表!C4123</f>
        <v/>
      </c>
      <c r="AG4124" s="3">
        <f t="array" ref="AG4124">IF(AB4124=TRUE,"A",IF(AC4124=TRUE,"B",IF(AD4124=TRUE,"C",IF(AE4124=TRUE,"D","其他"))))</f>
        <v/>
      </c>
      <c r="AH4124" s="3">
        <f>IF(分析表!$E$12&lt;&gt;"ALL",AND(AF4124=分析表!$E$10,AG4124=分析表!$E$12),IF(AF4124=分析表!$E$10,TRUE(),IF(AF4124="ALL",TRUE(),"")))</f>
        <v/>
      </c>
    </row>
    <row r="4125">
      <c r="A4125" s="3">
        <f>COUNTIF($AH$2:AH4125,"TRUE")</f>
        <v/>
      </c>
      <c r="B4125" s="3">
        <f>COUNTIF($AG$2:$AG4125,#REF!)</f>
        <v/>
      </c>
      <c r="C4125" s="56">
        <f>待赋值表!A4124</f>
        <v/>
      </c>
      <c r="E4125" s="6">
        <f>待赋值表!D4124</f>
        <v/>
      </c>
      <c r="F4125" s="6">
        <f>待赋值表!E4124</f>
        <v/>
      </c>
      <c r="G4125" s="6">
        <f>待赋值表!F4124</f>
        <v/>
      </c>
      <c r="H4125" s="6">
        <f>待赋值表!G4124</f>
        <v/>
      </c>
      <c r="I4125" s="6">
        <f>待赋值表!H4124</f>
        <v/>
      </c>
      <c r="J4125" s="6">
        <f>待赋值表!I4124</f>
        <v/>
      </c>
      <c r="K4125" s="6">
        <f>待赋值表!J4124</f>
        <v/>
      </c>
      <c r="L4125" s="6">
        <f>待赋值表!K4124</f>
        <v/>
      </c>
      <c r="M4125" s="6">
        <f>待赋值表!L4124</f>
        <v/>
      </c>
      <c r="N4125" s="6">
        <f>待赋值表!M4124</f>
        <v/>
      </c>
      <c r="O4125" s="6">
        <f>待赋值表!N4124</f>
        <v/>
      </c>
      <c r="P4125" s="6">
        <f>待赋值表!O4124</f>
        <v/>
      </c>
      <c r="Q4125" s="6">
        <f>IF(待赋值表!P4124&lt;&gt;"",待赋值表!P4124,0)</f>
        <v/>
      </c>
      <c r="R4125" s="6">
        <f>待赋值表!Q4124</f>
        <v/>
      </c>
      <c r="S4125" s="6">
        <f>待赋值表!R4124</f>
        <v/>
      </c>
      <c r="T4125" s="6">
        <f>待赋值表!S4124</f>
        <v/>
      </c>
      <c r="U4125" s="6">
        <f>待赋值表!T4124</f>
        <v/>
      </c>
      <c r="V4125" s="6">
        <f>待赋值表!U4124</f>
        <v/>
      </c>
      <c r="W4125" s="6">
        <f>待赋值表!V4124</f>
        <v/>
      </c>
      <c r="X4125" s="6">
        <f>待赋值表!W4124</f>
        <v/>
      </c>
      <c r="Y4125" s="6">
        <f>待赋值表!X4124</f>
        <v/>
      </c>
      <c r="Z4125" s="3">
        <f>IF(M4125&gt;=0.01,"B_pre",IF(M4125&gt;=0,"C_pre","none"))</f>
        <v/>
      </c>
      <c r="AA4125" s="3">
        <f>IF(U4125&gt;0.125,"a_pre",IF(U4125&gt;=0,"b_pre","none"))</f>
        <v/>
      </c>
      <c r="AB4125" s="3">
        <f>AND(Z4125="B_pre",AA4125="a_pre")</f>
        <v/>
      </c>
      <c r="AC4125" s="3">
        <f>AND(Z4125="B_pre",AA4125="b_pre")</f>
        <v/>
      </c>
      <c r="AD4125" s="3">
        <f>AND(Z4125="C_pre",AA4125="a_pre")</f>
        <v/>
      </c>
      <c r="AE4125" s="3">
        <f>AND(Z4125="C_pre",AA4125="b_pre")</f>
        <v/>
      </c>
      <c r="AF4125" s="6">
        <f>待赋值表!C4124</f>
        <v/>
      </c>
      <c r="AG4125" s="3">
        <f t="array" ref="AG4125">IF(AB4125=TRUE,"A",IF(AC4125=TRUE,"B",IF(AD4125=TRUE,"C",IF(AE4125=TRUE,"D","其他"))))</f>
        <v/>
      </c>
      <c r="AH4125" s="3">
        <f>IF(分析表!$E$12&lt;&gt;"ALL",AND(AF4125=分析表!$E$10,AG4125=分析表!$E$12),IF(AF4125=分析表!$E$10,TRUE(),IF(AF4125="ALL",TRUE(),"")))</f>
        <v/>
      </c>
    </row>
    <row r="4126">
      <c r="A4126" s="3">
        <f>COUNTIF($AH$2:AH4126,"TRUE")</f>
        <v/>
      </c>
      <c r="B4126" s="3">
        <f>COUNTIF($AG$2:$AG4126,#REF!)</f>
        <v/>
      </c>
      <c r="C4126" s="56">
        <f>待赋值表!A4125</f>
        <v/>
      </c>
      <c r="E4126" s="6">
        <f>待赋值表!D4125</f>
        <v/>
      </c>
      <c r="F4126" s="6">
        <f>待赋值表!E4125</f>
        <v/>
      </c>
      <c r="G4126" s="6">
        <f>待赋值表!F4125</f>
        <v/>
      </c>
      <c r="H4126" s="6">
        <f>待赋值表!G4125</f>
        <v/>
      </c>
      <c r="I4126" s="6">
        <f>待赋值表!H4125</f>
        <v/>
      </c>
      <c r="J4126" s="6">
        <f>待赋值表!I4125</f>
        <v/>
      </c>
      <c r="K4126" s="6">
        <f>待赋值表!J4125</f>
        <v/>
      </c>
      <c r="L4126" s="6">
        <f>待赋值表!K4125</f>
        <v/>
      </c>
      <c r="M4126" s="6">
        <f>待赋值表!L4125</f>
        <v/>
      </c>
      <c r="N4126" s="6">
        <f>待赋值表!M4125</f>
        <v/>
      </c>
      <c r="O4126" s="6">
        <f>待赋值表!N4125</f>
        <v/>
      </c>
      <c r="P4126" s="6">
        <f>待赋值表!O4125</f>
        <v/>
      </c>
      <c r="Q4126" s="6">
        <f>IF(待赋值表!P4125&lt;&gt;"",待赋值表!P4125,0)</f>
        <v/>
      </c>
      <c r="R4126" s="6">
        <f>待赋值表!Q4125</f>
        <v/>
      </c>
      <c r="S4126" s="6">
        <f>待赋值表!R4125</f>
        <v/>
      </c>
      <c r="T4126" s="6">
        <f>待赋值表!S4125</f>
        <v/>
      </c>
      <c r="U4126" s="6">
        <f>待赋值表!T4125</f>
        <v/>
      </c>
      <c r="V4126" s="6">
        <f>待赋值表!U4125</f>
        <v/>
      </c>
      <c r="W4126" s="6">
        <f>待赋值表!V4125</f>
        <v/>
      </c>
      <c r="X4126" s="6">
        <f>待赋值表!W4125</f>
        <v/>
      </c>
      <c r="Y4126" s="6">
        <f>待赋值表!X4125</f>
        <v/>
      </c>
      <c r="Z4126" s="3">
        <f>IF(M4126&gt;=0.01,"B_pre",IF(M4126&gt;=0,"C_pre","none"))</f>
        <v/>
      </c>
      <c r="AA4126" s="3">
        <f>IF(U4126&gt;0.125,"a_pre",IF(U4126&gt;=0,"b_pre","none"))</f>
        <v/>
      </c>
      <c r="AB4126" s="3">
        <f>AND(Z4126="B_pre",AA4126="a_pre")</f>
        <v/>
      </c>
      <c r="AC4126" s="3">
        <f>AND(Z4126="B_pre",AA4126="b_pre")</f>
        <v/>
      </c>
      <c r="AD4126" s="3">
        <f>AND(Z4126="C_pre",AA4126="a_pre")</f>
        <v/>
      </c>
      <c r="AE4126" s="3">
        <f>AND(Z4126="C_pre",AA4126="b_pre")</f>
        <v/>
      </c>
      <c r="AF4126" s="6">
        <f>待赋值表!C4125</f>
        <v/>
      </c>
      <c r="AG4126" s="3">
        <f t="array" ref="AG4126">IF(AB4126=TRUE,"A",IF(AC4126=TRUE,"B",IF(AD4126=TRUE,"C",IF(AE4126=TRUE,"D","其他"))))</f>
        <v/>
      </c>
      <c r="AH4126" s="3">
        <f>IF(分析表!$E$12&lt;&gt;"ALL",AND(AF4126=分析表!$E$10,AG4126=分析表!$E$12),IF(AF4126=分析表!$E$10,TRUE(),IF(AF4126="ALL",TRUE(),"")))</f>
        <v/>
      </c>
    </row>
    <row r="4127">
      <c r="A4127" s="3">
        <f>COUNTIF($AH$2:AH4127,"TRUE")</f>
        <v/>
      </c>
      <c r="B4127" s="3">
        <f>COUNTIF($AG$2:$AG4127,#REF!)</f>
        <v/>
      </c>
      <c r="C4127" s="56">
        <f>待赋值表!A4126</f>
        <v/>
      </c>
      <c r="E4127" s="6">
        <f>待赋值表!D4126</f>
        <v/>
      </c>
      <c r="F4127" s="6">
        <f>待赋值表!E4126</f>
        <v/>
      </c>
      <c r="G4127" s="6">
        <f>待赋值表!F4126</f>
        <v/>
      </c>
      <c r="H4127" s="6">
        <f>待赋值表!G4126</f>
        <v/>
      </c>
      <c r="I4127" s="6">
        <f>待赋值表!H4126</f>
        <v/>
      </c>
      <c r="J4127" s="6">
        <f>待赋值表!I4126</f>
        <v/>
      </c>
      <c r="K4127" s="6">
        <f>待赋值表!J4126</f>
        <v/>
      </c>
      <c r="L4127" s="6">
        <f>待赋值表!K4126</f>
        <v/>
      </c>
      <c r="M4127" s="6">
        <f>待赋值表!L4126</f>
        <v/>
      </c>
      <c r="N4127" s="6">
        <f>待赋值表!M4126</f>
        <v/>
      </c>
      <c r="O4127" s="6">
        <f>待赋值表!N4126</f>
        <v/>
      </c>
      <c r="P4127" s="6">
        <f>待赋值表!O4126</f>
        <v/>
      </c>
      <c r="Q4127" s="6">
        <f>IF(待赋值表!P4126&lt;&gt;"",待赋值表!P4126,0)</f>
        <v/>
      </c>
      <c r="R4127" s="6">
        <f>待赋值表!Q4126</f>
        <v/>
      </c>
      <c r="S4127" s="6">
        <f>待赋值表!R4126</f>
        <v/>
      </c>
      <c r="T4127" s="6">
        <f>待赋值表!S4126</f>
        <v/>
      </c>
      <c r="U4127" s="6">
        <f>待赋值表!T4126</f>
        <v/>
      </c>
      <c r="V4127" s="6">
        <f>待赋值表!U4126</f>
        <v/>
      </c>
      <c r="W4127" s="6">
        <f>待赋值表!V4126</f>
        <v/>
      </c>
      <c r="X4127" s="6">
        <f>待赋值表!W4126</f>
        <v/>
      </c>
      <c r="Y4127" s="6">
        <f>待赋值表!X4126</f>
        <v/>
      </c>
      <c r="Z4127" s="3">
        <f>IF(M4127&gt;=0.01,"B_pre",IF(M4127&gt;=0,"C_pre","none"))</f>
        <v/>
      </c>
      <c r="AA4127" s="3">
        <f>IF(U4127&gt;0.125,"a_pre",IF(U4127&gt;=0,"b_pre","none"))</f>
        <v/>
      </c>
      <c r="AB4127" s="3">
        <f>AND(Z4127="B_pre",AA4127="a_pre")</f>
        <v/>
      </c>
      <c r="AC4127" s="3">
        <f>AND(Z4127="B_pre",AA4127="b_pre")</f>
        <v/>
      </c>
      <c r="AD4127" s="3">
        <f>AND(Z4127="C_pre",AA4127="a_pre")</f>
        <v/>
      </c>
      <c r="AE4127" s="3">
        <f>AND(Z4127="C_pre",AA4127="b_pre")</f>
        <v/>
      </c>
      <c r="AF4127" s="6">
        <f>待赋值表!C4126</f>
        <v/>
      </c>
      <c r="AG4127" s="3">
        <f t="array" ref="AG4127">IF(AB4127=TRUE,"A",IF(AC4127=TRUE,"B",IF(AD4127=TRUE,"C",IF(AE4127=TRUE,"D","其他"))))</f>
        <v/>
      </c>
      <c r="AH4127" s="3">
        <f>IF(分析表!$E$12&lt;&gt;"ALL",AND(AF4127=分析表!$E$10,AG4127=分析表!$E$12),IF(AF4127=分析表!$E$10,TRUE(),IF(AF4127="ALL",TRUE(),"")))</f>
        <v/>
      </c>
    </row>
    <row r="4128">
      <c r="A4128" s="3">
        <f>COUNTIF($AH$2:AH4128,"TRUE")</f>
        <v/>
      </c>
      <c r="B4128" s="3">
        <f>COUNTIF($AG$2:$AG4128,#REF!)</f>
        <v/>
      </c>
      <c r="C4128" s="56">
        <f>待赋值表!A4127</f>
        <v/>
      </c>
      <c r="E4128" s="6">
        <f>待赋值表!D4127</f>
        <v/>
      </c>
      <c r="F4128" s="6">
        <f>待赋值表!E4127</f>
        <v/>
      </c>
      <c r="G4128" s="6">
        <f>待赋值表!F4127</f>
        <v/>
      </c>
      <c r="H4128" s="6">
        <f>待赋值表!G4127</f>
        <v/>
      </c>
      <c r="I4128" s="6">
        <f>待赋值表!H4127</f>
        <v/>
      </c>
      <c r="J4128" s="6">
        <f>待赋值表!I4127</f>
        <v/>
      </c>
      <c r="K4128" s="6">
        <f>待赋值表!J4127</f>
        <v/>
      </c>
      <c r="L4128" s="6">
        <f>待赋值表!K4127</f>
        <v/>
      </c>
      <c r="M4128" s="6">
        <f>待赋值表!L4127</f>
        <v/>
      </c>
      <c r="N4128" s="6">
        <f>待赋值表!M4127</f>
        <v/>
      </c>
      <c r="O4128" s="6">
        <f>待赋值表!N4127</f>
        <v/>
      </c>
      <c r="P4128" s="6">
        <f>待赋值表!O4127</f>
        <v/>
      </c>
      <c r="Q4128" s="6">
        <f>IF(待赋值表!P4127&lt;&gt;"",待赋值表!P4127,0)</f>
        <v/>
      </c>
      <c r="R4128" s="6">
        <f>待赋值表!Q4127</f>
        <v/>
      </c>
      <c r="S4128" s="6">
        <f>待赋值表!R4127</f>
        <v/>
      </c>
      <c r="T4128" s="6">
        <f>待赋值表!S4127</f>
        <v/>
      </c>
      <c r="U4128" s="6">
        <f>待赋值表!T4127</f>
        <v/>
      </c>
      <c r="V4128" s="6">
        <f>待赋值表!U4127</f>
        <v/>
      </c>
      <c r="W4128" s="6">
        <f>待赋值表!V4127</f>
        <v/>
      </c>
      <c r="X4128" s="6">
        <f>待赋值表!W4127</f>
        <v/>
      </c>
      <c r="Y4128" s="6">
        <f>待赋值表!X4127</f>
        <v/>
      </c>
      <c r="Z4128" s="3">
        <f>IF(M4128&gt;=0.01,"B_pre",IF(M4128&gt;=0,"C_pre","none"))</f>
        <v/>
      </c>
      <c r="AA4128" s="3">
        <f>IF(U4128&gt;0.125,"a_pre",IF(U4128&gt;=0,"b_pre","none"))</f>
        <v/>
      </c>
      <c r="AB4128" s="3">
        <f>AND(Z4128="B_pre",AA4128="a_pre")</f>
        <v/>
      </c>
      <c r="AC4128" s="3">
        <f>AND(Z4128="B_pre",AA4128="b_pre")</f>
        <v/>
      </c>
      <c r="AD4128" s="3">
        <f>AND(Z4128="C_pre",AA4128="a_pre")</f>
        <v/>
      </c>
      <c r="AE4128" s="3">
        <f>AND(Z4128="C_pre",AA4128="b_pre")</f>
        <v/>
      </c>
      <c r="AF4128" s="6">
        <f>待赋值表!C4127</f>
        <v/>
      </c>
      <c r="AG4128" s="3">
        <f t="array" ref="AG4128">IF(AB4128=TRUE,"A",IF(AC4128=TRUE,"B",IF(AD4128=TRUE,"C",IF(AE4128=TRUE,"D","其他"))))</f>
        <v/>
      </c>
      <c r="AH4128" s="3">
        <f>IF(分析表!$E$12&lt;&gt;"ALL",AND(AF4128=分析表!$E$10,AG4128=分析表!$E$12),IF(AF4128=分析表!$E$10,TRUE(),IF(AF4128="ALL",TRUE(),"")))</f>
        <v/>
      </c>
    </row>
    <row r="4129">
      <c r="A4129" s="3">
        <f>COUNTIF($AH$2:AH4129,"TRUE")</f>
        <v/>
      </c>
      <c r="B4129" s="3">
        <f>COUNTIF($AG$2:$AG4129,#REF!)</f>
        <v/>
      </c>
      <c r="C4129" s="56">
        <f>待赋值表!A4128</f>
        <v/>
      </c>
      <c r="E4129" s="6">
        <f>待赋值表!D4128</f>
        <v/>
      </c>
      <c r="F4129" s="6">
        <f>待赋值表!E4128</f>
        <v/>
      </c>
      <c r="G4129" s="6">
        <f>待赋值表!F4128</f>
        <v/>
      </c>
      <c r="H4129" s="6">
        <f>待赋值表!G4128</f>
        <v/>
      </c>
      <c r="I4129" s="6">
        <f>待赋值表!H4128</f>
        <v/>
      </c>
      <c r="J4129" s="6">
        <f>待赋值表!I4128</f>
        <v/>
      </c>
      <c r="K4129" s="6">
        <f>待赋值表!J4128</f>
        <v/>
      </c>
      <c r="L4129" s="6">
        <f>待赋值表!K4128</f>
        <v/>
      </c>
      <c r="M4129" s="6">
        <f>待赋值表!L4128</f>
        <v/>
      </c>
      <c r="N4129" s="6">
        <f>待赋值表!M4128</f>
        <v/>
      </c>
      <c r="O4129" s="6">
        <f>待赋值表!N4128</f>
        <v/>
      </c>
      <c r="P4129" s="6">
        <f>待赋值表!O4128</f>
        <v/>
      </c>
      <c r="Q4129" s="6">
        <f>IF(待赋值表!P4128&lt;&gt;"",待赋值表!P4128,0)</f>
        <v/>
      </c>
      <c r="R4129" s="6">
        <f>待赋值表!Q4128</f>
        <v/>
      </c>
      <c r="S4129" s="6">
        <f>待赋值表!R4128</f>
        <v/>
      </c>
      <c r="T4129" s="6">
        <f>待赋值表!S4128</f>
        <v/>
      </c>
      <c r="U4129" s="6">
        <f>待赋值表!T4128</f>
        <v/>
      </c>
      <c r="V4129" s="6">
        <f>待赋值表!U4128</f>
        <v/>
      </c>
      <c r="W4129" s="6">
        <f>待赋值表!V4128</f>
        <v/>
      </c>
      <c r="X4129" s="6">
        <f>待赋值表!W4128</f>
        <v/>
      </c>
      <c r="Y4129" s="6">
        <f>待赋值表!X4128</f>
        <v/>
      </c>
      <c r="Z4129" s="3">
        <f>IF(M4129&gt;=0.01,"B_pre",IF(M4129&gt;=0,"C_pre","none"))</f>
        <v/>
      </c>
      <c r="AA4129" s="3">
        <f>IF(U4129&gt;0.125,"a_pre",IF(U4129&gt;=0,"b_pre","none"))</f>
        <v/>
      </c>
      <c r="AB4129" s="3">
        <f>AND(Z4129="B_pre",AA4129="a_pre")</f>
        <v/>
      </c>
      <c r="AC4129" s="3">
        <f>AND(Z4129="B_pre",AA4129="b_pre")</f>
        <v/>
      </c>
      <c r="AD4129" s="3">
        <f>AND(Z4129="C_pre",AA4129="a_pre")</f>
        <v/>
      </c>
      <c r="AE4129" s="3">
        <f>AND(Z4129="C_pre",AA4129="b_pre")</f>
        <v/>
      </c>
      <c r="AF4129" s="6">
        <f>待赋值表!C4128</f>
        <v/>
      </c>
      <c r="AG4129" s="3">
        <f t="array" ref="AG4129">IF(AB4129=TRUE,"A",IF(AC4129=TRUE,"B",IF(AD4129=TRUE,"C",IF(AE4129=TRUE,"D","其他"))))</f>
        <v/>
      </c>
      <c r="AH4129" s="3">
        <f>IF(分析表!$E$12&lt;&gt;"ALL",AND(AF4129=分析表!$E$10,AG4129=分析表!$E$12),IF(AF4129=分析表!$E$10,TRUE(),IF(AF4129="ALL",TRUE(),"")))</f>
        <v/>
      </c>
    </row>
    <row r="4130">
      <c r="A4130" s="3">
        <f>COUNTIF($AH$2:AH4130,"TRUE")</f>
        <v/>
      </c>
      <c r="B4130" s="3">
        <f>COUNTIF($AG$2:$AG4130,#REF!)</f>
        <v/>
      </c>
      <c r="C4130" s="56">
        <f>待赋值表!A4129</f>
        <v/>
      </c>
      <c r="E4130" s="6">
        <f>待赋值表!D4129</f>
        <v/>
      </c>
      <c r="F4130" s="6">
        <f>待赋值表!E4129</f>
        <v/>
      </c>
      <c r="G4130" s="6">
        <f>待赋值表!F4129</f>
        <v/>
      </c>
      <c r="H4130" s="6">
        <f>待赋值表!G4129</f>
        <v/>
      </c>
      <c r="I4130" s="6">
        <f>待赋值表!H4129</f>
        <v/>
      </c>
      <c r="J4130" s="6">
        <f>待赋值表!I4129</f>
        <v/>
      </c>
      <c r="K4130" s="6">
        <f>待赋值表!J4129</f>
        <v/>
      </c>
      <c r="L4130" s="6">
        <f>待赋值表!K4129</f>
        <v/>
      </c>
      <c r="M4130" s="6">
        <f>待赋值表!L4129</f>
        <v/>
      </c>
      <c r="N4130" s="6">
        <f>待赋值表!M4129</f>
        <v/>
      </c>
      <c r="O4130" s="6">
        <f>待赋值表!N4129</f>
        <v/>
      </c>
      <c r="P4130" s="6">
        <f>待赋值表!O4129</f>
        <v/>
      </c>
      <c r="Q4130" s="6">
        <f>IF(待赋值表!P4129&lt;&gt;"",待赋值表!P4129,0)</f>
        <v/>
      </c>
      <c r="R4130" s="6">
        <f>待赋值表!Q4129</f>
        <v/>
      </c>
      <c r="S4130" s="6">
        <f>待赋值表!R4129</f>
        <v/>
      </c>
      <c r="T4130" s="6">
        <f>待赋值表!S4129</f>
        <v/>
      </c>
      <c r="U4130" s="6">
        <f>待赋值表!T4129</f>
        <v/>
      </c>
      <c r="V4130" s="6">
        <f>待赋值表!U4129</f>
        <v/>
      </c>
      <c r="W4130" s="6">
        <f>待赋值表!V4129</f>
        <v/>
      </c>
      <c r="X4130" s="6">
        <f>待赋值表!W4129</f>
        <v/>
      </c>
      <c r="Y4130" s="6">
        <f>待赋值表!X4129</f>
        <v/>
      </c>
      <c r="Z4130" s="3">
        <f>IF(M4130&gt;=0.01,"B_pre",IF(M4130&gt;=0,"C_pre","none"))</f>
        <v/>
      </c>
      <c r="AA4130" s="3">
        <f>IF(U4130&gt;0.125,"a_pre",IF(U4130&gt;=0,"b_pre","none"))</f>
        <v/>
      </c>
      <c r="AB4130" s="3">
        <f>AND(Z4130="B_pre",AA4130="a_pre")</f>
        <v/>
      </c>
      <c r="AC4130" s="3">
        <f>AND(Z4130="B_pre",AA4130="b_pre")</f>
        <v/>
      </c>
      <c r="AD4130" s="3">
        <f>AND(Z4130="C_pre",AA4130="a_pre")</f>
        <v/>
      </c>
      <c r="AE4130" s="3">
        <f>AND(Z4130="C_pre",AA4130="b_pre")</f>
        <v/>
      </c>
      <c r="AF4130" s="6">
        <f>待赋值表!C4129</f>
        <v/>
      </c>
      <c r="AG4130" s="3">
        <f t="array" ref="AG4130">IF(AB4130=TRUE,"A",IF(AC4130=TRUE,"B",IF(AD4130=TRUE,"C",IF(AE4130=TRUE,"D","其他"))))</f>
        <v/>
      </c>
      <c r="AH4130" s="3">
        <f>IF(分析表!$E$12&lt;&gt;"ALL",AND(AF4130=分析表!$E$10,AG4130=分析表!$E$12),IF(AF4130=分析表!$E$10,TRUE(),IF(AF4130="ALL",TRUE(),"")))</f>
        <v/>
      </c>
    </row>
    <row r="4131">
      <c r="A4131" s="3">
        <f>COUNTIF($AH$2:AH4131,"TRUE")</f>
        <v/>
      </c>
      <c r="B4131" s="3">
        <f>COUNTIF($AG$2:$AG4131,#REF!)</f>
        <v/>
      </c>
      <c r="C4131" s="56">
        <f>待赋值表!A4130</f>
        <v/>
      </c>
      <c r="E4131" s="6">
        <f>待赋值表!D4130</f>
        <v/>
      </c>
      <c r="F4131" s="6">
        <f>待赋值表!E4130</f>
        <v/>
      </c>
      <c r="G4131" s="6">
        <f>待赋值表!F4130</f>
        <v/>
      </c>
      <c r="H4131" s="6">
        <f>待赋值表!G4130</f>
        <v/>
      </c>
      <c r="I4131" s="6">
        <f>待赋值表!H4130</f>
        <v/>
      </c>
      <c r="J4131" s="6">
        <f>待赋值表!I4130</f>
        <v/>
      </c>
      <c r="K4131" s="6">
        <f>待赋值表!J4130</f>
        <v/>
      </c>
      <c r="L4131" s="6">
        <f>待赋值表!K4130</f>
        <v/>
      </c>
      <c r="M4131" s="6">
        <f>待赋值表!L4130</f>
        <v/>
      </c>
      <c r="N4131" s="6">
        <f>待赋值表!M4130</f>
        <v/>
      </c>
      <c r="O4131" s="6">
        <f>待赋值表!N4130</f>
        <v/>
      </c>
      <c r="P4131" s="6">
        <f>待赋值表!O4130</f>
        <v/>
      </c>
      <c r="Q4131" s="6">
        <f>IF(待赋值表!P4130&lt;&gt;"",待赋值表!P4130,0)</f>
        <v/>
      </c>
      <c r="R4131" s="6">
        <f>待赋值表!Q4130</f>
        <v/>
      </c>
      <c r="S4131" s="6">
        <f>待赋值表!R4130</f>
        <v/>
      </c>
      <c r="T4131" s="6">
        <f>待赋值表!S4130</f>
        <v/>
      </c>
      <c r="U4131" s="6">
        <f>待赋值表!T4130</f>
        <v/>
      </c>
      <c r="V4131" s="6">
        <f>待赋值表!U4130</f>
        <v/>
      </c>
      <c r="W4131" s="6">
        <f>待赋值表!V4130</f>
        <v/>
      </c>
      <c r="X4131" s="6">
        <f>待赋值表!W4130</f>
        <v/>
      </c>
      <c r="Y4131" s="6">
        <f>待赋值表!X4130</f>
        <v/>
      </c>
      <c r="Z4131" s="3">
        <f>IF(M4131&gt;=0.01,"B_pre",IF(M4131&gt;=0,"C_pre","none"))</f>
        <v/>
      </c>
      <c r="AA4131" s="3">
        <f>IF(U4131&gt;0.125,"a_pre",IF(U4131&gt;=0,"b_pre","none"))</f>
        <v/>
      </c>
      <c r="AB4131" s="3">
        <f>AND(Z4131="B_pre",AA4131="a_pre")</f>
        <v/>
      </c>
      <c r="AC4131" s="3">
        <f>AND(Z4131="B_pre",AA4131="b_pre")</f>
        <v/>
      </c>
      <c r="AD4131" s="3">
        <f>AND(Z4131="C_pre",AA4131="a_pre")</f>
        <v/>
      </c>
      <c r="AE4131" s="3">
        <f>AND(Z4131="C_pre",AA4131="b_pre")</f>
        <v/>
      </c>
      <c r="AF4131" s="6">
        <f>待赋值表!C4130</f>
        <v/>
      </c>
      <c r="AG4131" s="3">
        <f t="array" ref="AG4131">IF(AB4131=TRUE,"A",IF(AC4131=TRUE,"B",IF(AD4131=TRUE,"C",IF(AE4131=TRUE,"D","其他"))))</f>
        <v/>
      </c>
      <c r="AH4131" s="3">
        <f>IF(分析表!$E$12&lt;&gt;"ALL",AND(AF4131=分析表!$E$10,AG4131=分析表!$E$12),IF(AF4131=分析表!$E$10,TRUE(),IF(AF4131="ALL",TRUE(),"")))</f>
        <v/>
      </c>
    </row>
    <row r="4132">
      <c r="A4132" s="3">
        <f>COUNTIF($AH$2:AH4132,"TRUE")</f>
        <v/>
      </c>
      <c r="B4132" s="3">
        <f>COUNTIF($AG$2:$AG4132,#REF!)</f>
        <v/>
      </c>
      <c r="C4132" s="56">
        <f>待赋值表!A4131</f>
        <v/>
      </c>
      <c r="E4132" s="6">
        <f>待赋值表!D4131</f>
        <v/>
      </c>
      <c r="F4132" s="6">
        <f>待赋值表!E4131</f>
        <v/>
      </c>
      <c r="G4132" s="6">
        <f>待赋值表!F4131</f>
        <v/>
      </c>
      <c r="H4132" s="6">
        <f>待赋值表!G4131</f>
        <v/>
      </c>
      <c r="I4132" s="6">
        <f>待赋值表!H4131</f>
        <v/>
      </c>
      <c r="J4132" s="6">
        <f>待赋值表!I4131</f>
        <v/>
      </c>
      <c r="K4132" s="6">
        <f>待赋值表!J4131</f>
        <v/>
      </c>
      <c r="L4132" s="6">
        <f>待赋值表!K4131</f>
        <v/>
      </c>
      <c r="M4132" s="6">
        <f>待赋值表!L4131</f>
        <v/>
      </c>
      <c r="N4132" s="6">
        <f>待赋值表!M4131</f>
        <v/>
      </c>
      <c r="O4132" s="6">
        <f>待赋值表!N4131</f>
        <v/>
      </c>
      <c r="P4132" s="6">
        <f>待赋值表!O4131</f>
        <v/>
      </c>
      <c r="Q4132" s="6">
        <f>IF(待赋值表!P4131&lt;&gt;"",待赋值表!P4131,0)</f>
        <v/>
      </c>
      <c r="R4132" s="6">
        <f>待赋值表!Q4131</f>
        <v/>
      </c>
      <c r="S4132" s="6">
        <f>待赋值表!R4131</f>
        <v/>
      </c>
      <c r="T4132" s="6">
        <f>待赋值表!S4131</f>
        <v/>
      </c>
      <c r="U4132" s="6">
        <f>待赋值表!T4131</f>
        <v/>
      </c>
      <c r="V4132" s="6">
        <f>待赋值表!U4131</f>
        <v/>
      </c>
      <c r="W4132" s="6">
        <f>待赋值表!V4131</f>
        <v/>
      </c>
      <c r="X4132" s="6">
        <f>待赋值表!W4131</f>
        <v/>
      </c>
      <c r="Y4132" s="6">
        <f>待赋值表!X4131</f>
        <v/>
      </c>
      <c r="Z4132" s="3">
        <f>IF(M4132&gt;=0.01,"B_pre",IF(M4132&gt;=0,"C_pre","none"))</f>
        <v/>
      </c>
      <c r="AA4132" s="3">
        <f>IF(U4132&gt;0.125,"a_pre",IF(U4132&gt;=0,"b_pre","none"))</f>
        <v/>
      </c>
      <c r="AB4132" s="3">
        <f>AND(Z4132="B_pre",AA4132="a_pre")</f>
        <v/>
      </c>
      <c r="AC4132" s="3">
        <f>AND(Z4132="B_pre",AA4132="b_pre")</f>
        <v/>
      </c>
      <c r="AD4132" s="3">
        <f>AND(Z4132="C_pre",AA4132="a_pre")</f>
        <v/>
      </c>
      <c r="AE4132" s="3">
        <f>AND(Z4132="C_pre",AA4132="b_pre")</f>
        <v/>
      </c>
      <c r="AF4132" s="6">
        <f>待赋值表!C4131</f>
        <v/>
      </c>
      <c r="AG4132" s="3">
        <f t="array" ref="AG4132">IF(AB4132=TRUE,"A",IF(AC4132=TRUE,"B",IF(AD4132=TRUE,"C",IF(AE4132=TRUE,"D","其他"))))</f>
        <v/>
      </c>
      <c r="AH4132" s="3">
        <f>IF(分析表!$E$12&lt;&gt;"ALL",AND(AF4132=分析表!$E$10,AG4132=分析表!$E$12),IF(AF4132=分析表!$E$10,TRUE(),IF(AF4132="ALL",TRUE(),"")))</f>
        <v/>
      </c>
    </row>
    <row r="4133">
      <c r="A4133" s="3">
        <f>COUNTIF($AH$2:AH4133,"TRUE")</f>
        <v/>
      </c>
      <c r="B4133" s="3">
        <f>COUNTIF($AG$2:$AG4133,#REF!)</f>
        <v/>
      </c>
      <c r="C4133" s="56">
        <f>待赋值表!A4132</f>
        <v/>
      </c>
      <c r="E4133" s="6">
        <f>待赋值表!D4132</f>
        <v/>
      </c>
      <c r="F4133" s="6">
        <f>待赋值表!E4132</f>
        <v/>
      </c>
      <c r="G4133" s="6">
        <f>待赋值表!F4132</f>
        <v/>
      </c>
      <c r="H4133" s="6">
        <f>待赋值表!G4132</f>
        <v/>
      </c>
      <c r="I4133" s="6">
        <f>待赋值表!H4132</f>
        <v/>
      </c>
      <c r="J4133" s="6">
        <f>待赋值表!I4132</f>
        <v/>
      </c>
      <c r="K4133" s="6">
        <f>待赋值表!J4132</f>
        <v/>
      </c>
      <c r="L4133" s="6">
        <f>待赋值表!K4132</f>
        <v/>
      </c>
      <c r="M4133" s="6">
        <f>待赋值表!L4132</f>
        <v/>
      </c>
      <c r="N4133" s="6">
        <f>待赋值表!M4132</f>
        <v/>
      </c>
      <c r="O4133" s="6">
        <f>待赋值表!N4132</f>
        <v/>
      </c>
      <c r="P4133" s="6">
        <f>待赋值表!O4132</f>
        <v/>
      </c>
      <c r="Q4133" s="6">
        <f>IF(待赋值表!P4132&lt;&gt;"",待赋值表!P4132,0)</f>
        <v/>
      </c>
      <c r="R4133" s="6">
        <f>待赋值表!Q4132</f>
        <v/>
      </c>
      <c r="S4133" s="6">
        <f>待赋值表!R4132</f>
        <v/>
      </c>
      <c r="T4133" s="6">
        <f>待赋值表!S4132</f>
        <v/>
      </c>
      <c r="U4133" s="6">
        <f>待赋值表!T4132</f>
        <v/>
      </c>
      <c r="V4133" s="6">
        <f>待赋值表!U4132</f>
        <v/>
      </c>
      <c r="W4133" s="6">
        <f>待赋值表!V4132</f>
        <v/>
      </c>
      <c r="X4133" s="6">
        <f>待赋值表!W4132</f>
        <v/>
      </c>
      <c r="Y4133" s="6">
        <f>待赋值表!X4132</f>
        <v/>
      </c>
      <c r="Z4133" s="3">
        <f>IF(M4133&gt;=0.01,"B_pre",IF(M4133&gt;=0,"C_pre","none"))</f>
        <v/>
      </c>
      <c r="AA4133" s="3">
        <f>IF(U4133&gt;0.125,"a_pre",IF(U4133&gt;=0,"b_pre","none"))</f>
        <v/>
      </c>
      <c r="AB4133" s="3">
        <f>AND(Z4133="B_pre",AA4133="a_pre")</f>
        <v/>
      </c>
      <c r="AC4133" s="3">
        <f>AND(Z4133="B_pre",AA4133="b_pre")</f>
        <v/>
      </c>
      <c r="AD4133" s="3">
        <f>AND(Z4133="C_pre",AA4133="a_pre")</f>
        <v/>
      </c>
      <c r="AE4133" s="3">
        <f>AND(Z4133="C_pre",AA4133="b_pre")</f>
        <v/>
      </c>
      <c r="AF4133" s="6">
        <f>待赋值表!C4132</f>
        <v/>
      </c>
      <c r="AG4133" s="3">
        <f t="array" ref="AG4133">IF(AB4133=TRUE,"A",IF(AC4133=TRUE,"B",IF(AD4133=TRUE,"C",IF(AE4133=TRUE,"D","其他"))))</f>
        <v/>
      </c>
      <c r="AH4133" s="3">
        <f>IF(分析表!$E$12&lt;&gt;"ALL",AND(AF4133=分析表!$E$10,AG4133=分析表!$E$12),IF(AF4133=分析表!$E$10,TRUE(),IF(AF4133="ALL",TRUE(),"")))</f>
        <v/>
      </c>
    </row>
    <row r="4134">
      <c r="A4134" s="3">
        <f>COUNTIF($AH$2:AH4134,"TRUE")</f>
        <v/>
      </c>
      <c r="B4134" s="3">
        <f>COUNTIF($AG$2:$AG4134,#REF!)</f>
        <v/>
      </c>
      <c r="C4134" s="56">
        <f>待赋值表!A4133</f>
        <v/>
      </c>
      <c r="E4134" s="6">
        <f>待赋值表!D4133</f>
        <v/>
      </c>
      <c r="F4134" s="6">
        <f>待赋值表!E4133</f>
        <v/>
      </c>
      <c r="G4134" s="6">
        <f>待赋值表!F4133</f>
        <v/>
      </c>
      <c r="H4134" s="6">
        <f>待赋值表!G4133</f>
        <v/>
      </c>
      <c r="I4134" s="6">
        <f>待赋值表!H4133</f>
        <v/>
      </c>
      <c r="J4134" s="6">
        <f>待赋值表!I4133</f>
        <v/>
      </c>
      <c r="K4134" s="6">
        <f>待赋值表!J4133</f>
        <v/>
      </c>
      <c r="L4134" s="6">
        <f>待赋值表!K4133</f>
        <v/>
      </c>
      <c r="M4134" s="6">
        <f>待赋值表!L4133</f>
        <v/>
      </c>
      <c r="N4134" s="6">
        <f>待赋值表!M4133</f>
        <v/>
      </c>
      <c r="O4134" s="6">
        <f>待赋值表!N4133</f>
        <v/>
      </c>
      <c r="P4134" s="6">
        <f>待赋值表!O4133</f>
        <v/>
      </c>
      <c r="Q4134" s="6">
        <f>IF(待赋值表!P4133&lt;&gt;"",待赋值表!P4133,0)</f>
        <v/>
      </c>
      <c r="R4134" s="6">
        <f>待赋值表!Q4133</f>
        <v/>
      </c>
      <c r="S4134" s="6">
        <f>待赋值表!R4133</f>
        <v/>
      </c>
      <c r="T4134" s="6">
        <f>待赋值表!S4133</f>
        <v/>
      </c>
      <c r="U4134" s="6">
        <f>待赋值表!T4133</f>
        <v/>
      </c>
      <c r="V4134" s="6">
        <f>待赋值表!U4133</f>
        <v/>
      </c>
      <c r="W4134" s="6">
        <f>待赋值表!V4133</f>
        <v/>
      </c>
      <c r="X4134" s="6">
        <f>待赋值表!W4133</f>
        <v/>
      </c>
      <c r="Y4134" s="6">
        <f>待赋值表!X4133</f>
        <v/>
      </c>
      <c r="Z4134" s="3">
        <f>IF(M4134&gt;=0.01,"B_pre",IF(M4134&gt;=0,"C_pre","none"))</f>
        <v/>
      </c>
      <c r="AA4134" s="3">
        <f>IF(U4134&gt;0.125,"a_pre",IF(U4134&gt;=0,"b_pre","none"))</f>
        <v/>
      </c>
      <c r="AB4134" s="3">
        <f>AND(Z4134="B_pre",AA4134="a_pre")</f>
        <v/>
      </c>
      <c r="AC4134" s="3">
        <f>AND(Z4134="B_pre",AA4134="b_pre")</f>
        <v/>
      </c>
      <c r="AD4134" s="3">
        <f>AND(Z4134="C_pre",AA4134="a_pre")</f>
        <v/>
      </c>
      <c r="AE4134" s="3">
        <f>AND(Z4134="C_pre",AA4134="b_pre")</f>
        <v/>
      </c>
      <c r="AF4134" s="6">
        <f>待赋值表!C4133</f>
        <v/>
      </c>
      <c r="AG4134" s="3">
        <f t="array" ref="AG4134">IF(AB4134=TRUE,"A",IF(AC4134=TRUE,"B",IF(AD4134=TRUE,"C",IF(AE4134=TRUE,"D","其他"))))</f>
        <v/>
      </c>
      <c r="AH4134" s="3">
        <f>IF(分析表!$E$12&lt;&gt;"ALL",AND(AF4134=分析表!$E$10,AG4134=分析表!$E$12),IF(AF4134=分析表!$E$10,TRUE(),IF(AF4134="ALL",TRUE(),"")))</f>
        <v/>
      </c>
    </row>
    <row r="4135">
      <c r="A4135" s="3">
        <f>COUNTIF($AH$2:AH4135,"TRUE")</f>
        <v/>
      </c>
      <c r="B4135" s="3">
        <f>COUNTIF($AG$2:$AG4135,#REF!)</f>
        <v/>
      </c>
      <c r="C4135" s="56">
        <f>待赋值表!A4134</f>
        <v/>
      </c>
      <c r="E4135" s="6">
        <f>待赋值表!D4134</f>
        <v/>
      </c>
      <c r="F4135" s="6">
        <f>待赋值表!E4134</f>
        <v/>
      </c>
      <c r="G4135" s="6">
        <f>待赋值表!F4134</f>
        <v/>
      </c>
      <c r="H4135" s="6">
        <f>待赋值表!G4134</f>
        <v/>
      </c>
      <c r="I4135" s="6">
        <f>待赋值表!H4134</f>
        <v/>
      </c>
      <c r="J4135" s="6">
        <f>待赋值表!I4134</f>
        <v/>
      </c>
      <c r="K4135" s="6">
        <f>待赋值表!J4134</f>
        <v/>
      </c>
      <c r="L4135" s="6">
        <f>待赋值表!K4134</f>
        <v/>
      </c>
      <c r="M4135" s="6">
        <f>待赋值表!L4134</f>
        <v/>
      </c>
      <c r="N4135" s="6">
        <f>待赋值表!M4134</f>
        <v/>
      </c>
      <c r="O4135" s="6">
        <f>待赋值表!N4134</f>
        <v/>
      </c>
      <c r="P4135" s="6">
        <f>待赋值表!O4134</f>
        <v/>
      </c>
      <c r="Q4135" s="6">
        <f>IF(待赋值表!P4134&lt;&gt;"",待赋值表!P4134,0)</f>
        <v/>
      </c>
      <c r="R4135" s="6">
        <f>待赋值表!Q4134</f>
        <v/>
      </c>
      <c r="S4135" s="6">
        <f>待赋值表!R4134</f>
        <v/>
      </c>
      <c r="T4135" s="6">
        <f>待赋值表!S4134</f>
        <v/>
      </c>
      <c r="U4135" s="6">
        <f>待赋值表!T4134</f>
        <v/>
      </c>
      <c r="V4135" s="6">
        <f>待赋值表!U4134</f>
        <v/>
      </c>
      <c r="W4135" s="6">
        <f>待赋值表!V4134</f>
        <v/>
      </c>
      <c r="X4135" s="6">
        <f>待赋值表!W4134</f>
        <v/>
      </c>
      <c r="Y4135" s="6">
        <f>待赋值表!X4134</f>
        <v/>
      </c>
      <c r="Z4135" s="3">
        <f>IF(M4135&gt;=0.01,"B_pre",IF(M4135&gt;=0,"C_pre","none"))</f>
        <v/>
      </c>
      <c r="AA4135" s="3">
        <f>IF(U4135&gt;0.125,"a_pre",IF(U4135&gt;=0,"b_pre","none"))</f>
        <v/>
      </c>
      <c r="AB4135" s="3">
        <f>AND(Z4135="B_pre",AA4135="a_pre")</f>
        <v/>
      </c>
      <c r="AC4135" s="3">
        <f>AND(Z4135="B_pre",AA4135="b_pre")</f>
        <v/>
      </c>
      <c r="AD4135" s="3">
        <f>AND(Z4135="C_pre",AA4135="a_pre")</f>
        <v/>
      </c>
      <c r="AE4135" s="3">
        <f>AND(Z4135="C_pre",AA4135="b_pre")</f>
        <v/>
      </c>
      <c r="AF4135" s="6">
        <f>待赋值表!C4134</f>
        <v/>
      </c>
      <c r="AG4135" s="3">
        <f t="array" ref="AG4135">IF(AB4135=TRUE,"A",IF(AC4135=TRUE,"B",IF(AD4135=TRUE,"C",IF(AE4135=TRUE,"D","其他"))))</f>
        <v/>
      </c>
      <c r="AH4135" s="3">
        <f>IF(分析表!$E$12&lt;&gt;"ALL",AND(AF4135=分析表!$E$10,AG4135=分析表!$E$12),IF(AF4135=分析表!$E$10,TRUE(),IF(AF4135="ALL",TRUE(),"")))</f>
        <v/>
      </c>
    </row>
    <row r="4136">
      <c r="A4136" s="3">
        <f>COUNTIF($AH$2:AH4136,"TRUE")</f>
        <v/>
      </c>
      <c r="B4136" s="3">
        <f>COUNTIF($AG$2:$AG4136,#REF!)</f>
        <v/>
      </c>
      <c r="C4136" s="56">
        <f>待赋值表!A4135</f>
        <v/>
      </c>
      <c r="E4136" s="6">
        <f>待赋值表!D4135</f>
        <v/>
      </c>
      <c r="F4136" s="6">
        <f>待赋值表!E4135</f>
        <v/>
      </c>
      <c r="G4136" s="6">
        <f>待赋值表!F4135</f>
        <v/>
      </c>
      <c r="H4136" s="6">
        <f>待赋值表!G4135</f>
        <v/>
      </c>
      <c r="I4136" s="6">
        <f>待赋值表!H4135</f>
        <v/>
      </c>
      <c r="J4136" s="6">
        <f>待赋值表!I4135</f>
        <v/>
      </c>
      <c r="K4136" s="6">
        <f>待赋值表!J4135</f>
        <v/>
      </c>
      <c r="L4136" s="6">
        <f>待赋值表!K4135</f>
        <v/>
      </c>
      <c r="M4136" s="6">
        <f>待赋值表!L4135</f>
        <v/>
      </c>
      <c r="N4136" s="6">
        <f>待赋值表!M4135</f>
        <v/>
      </c>
      <c r="O4136" s="6">
        <f>待赋值表!N4135</f>
        <v/>
      </c>
      <c r="P4136" s="6">
        <f>待赋值表!O4135</f>
        <v/>
      </c>
      <c r="Q4136" s="6">
        <f>IF(待赋值表!P4135&lt;&gt;"",待赋值表!P4135,0)</f>
        <v/>
      </c>
      <c r="R4136" s="6">
        <f>待赋值表!Q4135</f>
        <v/>
      </c>
      <c r="S4136" s="6">
        <f>待赋值表!R4135</f>
        <v/>
      </c>
      <c r="T4136" s="6">
        <f>待赋值表!S4135</f>
        <v/>
      </c>
      <c r="U4136" s="6">
        <f>待赋值表!T4135</f>
        <v/>
      </c>
      <c r="V4136" s="6">
        <f>待赋值表!U4135</f>
        <v/>
      </c>
      <c r="W4136" s="6">
        <f>待赋值表!V4135</f>
        <v/>
      </c>
      <c r="X4136" s="6">
        <f>待赋值表!W4135</f>
        <v/>
      </c>
      <c r="Y4136" s="6">
        <f>待赋值表!X4135</f>
        <v/>
      </c>
      <c r="Z4136" s="3">
        <f>IF(M4136&gt;=0.01,"B_pre",IF(M4136&gt;=0,"C_pre","none"))</f>
        <v/>
      </c>
      <c r="AA4136" s="3">
        <f>IF(U4136&gt;0.125,"a_pre",IF(U4136&gt;=0,"b_pre","none"))</f>
        <v/>
      </c>
      <c r="AB4136" s="3">
        <f>AND(Z4136="B_pre",AA4136="a_pre")</f>
        <v/>
      </c>
      <c r="AC4136" s="3">
        <f>AND(Z4136="B_pre",AA4136="b_pre")</f>
        <v/>
      </c>
      <c r="AD4136" s="3">
        <f>AND(Z4136="C_pre",AA4136="a_pre")</f>
        <v/>
      </c>
      <c r="AE4136" s="3">
        <f>AND(Z4136="C_pre",AA4136="b_pre")</f>
        <v/>
      </c>
      <c r="AF4136" s="6">
        <f>待赋值表!C4135</f>
        <v/>
      </c>
      <c r="AG4136" s="3">
        <f t="array" ref="AG4136">IF(AB4136=TRUE,"A",IF(AC4136=TRUE,"B",IF(AD4136=TRUE,"C",IF(AE4136=TRUE,"D","其他"))))</f>
        <v/>
      </c>
      <c r="AH4136" s="3">
        <f>IF(分析表!$E$12&lt;&gt;"ALL",AND(AF4136=分析表!$E$10,AG4136=分析表!$E$12),IF(AF4136=分析表!$E$10,TRUE(),IF(AF4136="ALL",TRUE(),"")))</f>
        <v/>
      </c>
    </row>
    <row r="4137">
      <c r="A4137" s="3">
        <f>COUNTIF($AH$2:AH4137,"TRUE")</f>
        <v/>
      </c>
      <c r="B4137" s="3">
        <f>COUNTIF($AG$2:$AG4137,#REF!)</f>
        <v/>
      </c>
      <c r="C4137" s="56">
        <f>待赋值表!A4136</f>
        <v/>
      </c>
      <c r="E4137" s="6">
        <f>待赋值表!D4136</f>
        <v/>
      </c>
      <c r="F4137" s="6">
        <f>待赋值表!E4136</f>
        <v/>
      </c>
      <c r="G4137" s="6">
        <f>待赋值表!F4136</f>
        <v/>
      </c>
      <c r="H4137" s="6">
        <f>待赋值表!G4136</f>
        <v/>
      </c>
      <c r="I4137" s="6">
        <f>待赋值表!H4136</f>
        <v/>
      </c>
      <c r="J4137" s="6">
        <f>待赋值表!I4136</f>
        <v/>
      </c>
      <c r="K4137" s="6">
        <f>待赋值表!J4136</f>
        <v/>
      </c>
      <c r="L4137" s="6">
        <f>待赋值表!K4136</f>
        <v/>
      </c>
      <c r="M4137" s="6">
        <f>待赋值表!L4136</f>
        <v/>
      </c>
      <c r="N4137" s="6">
        <f>待赋值表!M4136</f>
        <v/>
      </c>
      <c r="O4137" s="6">
        <f>待赋值表!N4136</f>
        <v/>
      </c>
      <c r="P4137" s="6">
        <f>待赋值表!O4136</f>
        <v/>
      </c>
      <c r="Q4137" s="6">
        <f>IF(待赋值表!P4136&lt;&gt;"",待赋值表!P4136,0)</f>
        <v/>
      </c>
      <c r="R4137" s="6">
        <f>待赋值表!Q4136</f>
        <v/>
      </c>
      <c r="S4137" s="6">
        <f>待赋值表!R4136</f>
        <v/>
      </c>
      <c r="T4137" s="6">
        <f>待赋值表!S4136</f>
        <v/>
      </c>
      <c r="U4137" s="6">
        <f>待赋值表!T4136</f>
        <v/>
      </c>
      <c r="V4137" s="6">
        <f>待赋值表!U4136</f>
        <v/>
      </c>
      <c r="W4137" s="6">
        <f>待赋值表!V4136</f>
        <v/>
      </c>
      <c r="X4137" s="6">
        <f>待赋值表!W4136</f>
        <v/>
      </c>
      <c r="Y4137" s="6">
        <f>待赋值表!X4136</f>
        <v/>
      </c>
      <c r="Z4137" s="3">
        <f>IF(M4137&gt;=0.01,"B_pre",IF(M4137&gt;=0,"C_pre","none"))</f>
        <v/>
      </c>
      <c r="AA4137" s="3">
        <f>IF(U4137&gt;0.125,"a_pre",IF(U4137&gt;=0,"b_pre","none"))</f>
        <v/>
      </c>
      <c r="AB4137" s="3">
        <f>AND(Z4137="B_pre",AA4137="a_pre")</f>
        <v/>
      </c>
      <c r="AC4137" s="3">
        <f>AND(Z4137="B_pre",AA4137="b_pre")</f>
        <v/>
      </c>
      <c r="AD4137" s="3">
        <f>AND(Z4137="C_pre",AA4137="a_pre")</f>
        <v/>
      </c>
      <c r="AE4137" s="3">
        <f>AND(Z4137="C_pre",AA4137="b_pre")</f>
        <v/>
      </c>
      <c r="AF4137" s="6">
        <f>待赋值表!C4136</f>
        <v/>
      </c>
      <c r="AG4137" s="3">
        <f t="array" ref="AG4137">IF(AB4137=TRUE,"A",IF(AC4137=TRUE,"B",IF(AD4137=TRUE,"C",IF(AE4137=TRUE,"D","其他"))))</f>
        <v/>
      </c>
      <c r="AH4137" s="3">
        <f>IF(分析表!$E$12&lt;&gt;"ALL",AND(AF4137=分析表!$E$10,AG4137=分析表!$E$12),IF(AF4137=分析表!$E$10,TRUE(),IF(AF4137="ALL",TRUE(),"")))</f>
        <v/>
      </c>
    </row>
    <row r="4138">
      <c r="A4138" s="3">
        <f>COUNTIF($AH$2:AH4138,"TRUE")</f>
        <v/>
      </c>
      <c r="B4138" s="3">
        <f>COUNTIF($AG$2:$AG4138,#REF!)</f>
        <v/>
      </c>
      <c r="C4138" s="56">
        <f>待赋值表!A4137</f>
        <v/>
      </c>
      <c r="E4138" s="6">
        <f>待赋值表!D4137</f>
        <v/>
      </c>
      <c r="F4138" s="6">
        <f>待赋值表!E4137</f>
        <v/>
      </c>
      <c r="G4138" s="6">
        <f>待赋值表!F4137</f>
        <v/>
      </c>
      <c r="H4138" s="6">
        <f>待赋值表!G4137</f>
        <v/>
      </c>
      <c r="I4138" s="6">
        <f>待赋值表!H4137</f>
        <v/>
      </c>
      <c r="J4138" s="6">
        <f>待赋值表!I4137</f>
        <v/>
      </c>
      <c r="K4138" s="6">
        <f>待赋值表!J4137</f>
        <v/>
      </c>
      <c r="L4138" s="6">
        <f>待赋值表!K4137</f>
        <v/>
      </c>
      <c r="M4138" s="6">
        <f>待赋值表!L4137</f>
        <v/>
      </c>
      <c r="N4138" s="6">
        <f>待赋值表!M4137</f>
        <v/>
      </c>
      <c r="O4138" s="6">
        <f>待赋值表!N4137</f>
        <v/>
      </c>
      <c r="P4138" s="6">
        <f>待赋值表!O4137</f>
        <v/>
      </c>
      <c r="Q4138" s="6">
        <f>IF(待赋值表!P4137&lt;&gt;"",待赋值表!P4137,0)</f>
        <v/>
      </c>
      <c r="R4138" s="6">
        <f>待赋值表!Q4137</f>
        <v/>
      </c>
      <c r="S4138" s="6">
        <f>待赋值表!R4137</f>
        <v/>
      </c>
      <c r="T4138" s="6">
        <f>待赋值表!S4137</f>
        <v/>
      </c>
      <c r="U4138" s="6">
        <f>待赋值表!T4137</f>
        <v/>
      </c>
      <c r="V4138" s="6">
        <f>待赋值表!U4137</f>
        <v/>
      </c>
      <c r="W4138" s="6">
        <f>待赋值表!V4137</f>
        <v/>
      </c>
      <c r="X4138" s="6">
        <f>待赋值表!W4137</f>
        <v/>
      </c>
      <c r="Y4138" s="6">
        <f>待赋值表!X4137</f>
        <v/>
      </c>
      <c r="Z4138" s="3">
        <f>IF(M4138&gt;=0.01,"B_pre",IF(M4138&gt;=0,"C_pre","none"))</f>
        <v/>
      </c>
      <c r="AA4138" s="3">
        <f>IF(U4138&gt;0.125,"a_pre",IF(U4138&gt;=0,"b_pre","none"))</f>
        <v/>
      </c>
      <c r="AB4138" s="3">
        <f>AND(Z4138="B_pre",AA4138="a_pre")</f>
        <v/>
      </c>
      <c r="AC4138" s="3">
        <f>AND(Z4138="B_pre",AA4138="b_pre")</f>
        <v/>
      </c>
      <c r="AD4138" s="3">
        <f>AND(Z4138="C_pre",AA4138="a_pre")</f>
        <v/>
      </c>
      <c r="AE4138" s="3">
        <f>AND(Z4138="C_pre",AA4138="b_pre")</f>
        <v/>
      </c>
      <c r="AF4138" s="6">
        <f>待赋值表!C4137</f>
        <v/>
      </c>
      <c r="AG4138" s="3">
        <f t="array" ref="AG4138">IF(AB4138=TRUE,"A",IF(AC4138=TRUE,"B",IF(AD4138=TRUE,"C",IF(AE4138=TRUE,"D","其他"))))</f>
        <v/>
      </c>
      <c r="AH4138" s="3">
        <f>IF(分析表!$E$12&lt;&gt;"ALL",AND(AF4138=分析表!$E$10,AG4138=分析表!$E$12),IF(AF4138=分析表!$E$10,TRUE(),IF(AF4138="ALL",TRUE(),"")))</f>
        <v/>
      </c>
    </row>
    <row r="4139">
      <c r="A4139" s="3">
        <f>COUNTIF($AH$2:AH4139,"TRUE")</f>
        <v/>
      </c>
      <c r="B4139" s="3">
        <f>COUNTIF($AG$2:$AG4139,#REF!)</f>
        <v/>
      </c>
      <c r="C4139" s="56">
        <f>待赋值表!A4138</f>
        <v/>
      </c>
      <c r="E4139" s="6">
        <f>待赋值表!D4138</f>
        <v/>
      </c>
      <c r="F4139" s="6">
        <f>待赋值表!E4138</f>
        <v/>
      </c>
      <c r="G4139" s="6">
        <f>待赋值表!F4138</f>
        <v/>
      </c>
      <c r="H4139" s="6">
        <f>待赋值表!G4138</f>
        <v/>
      </c>
      <c r="I4139" s="6">
        <f>待赋值表!H4138</f>
        <v/>
      </c>
      <c r="J4139" s="6">
        <f>待赋值表!I4138</f>
        <v/>
      </c>
      <c r="K4139" s="6">
        <f>待赋值表!J4138</f>
        <v/>
      </c>
      <c r="L4139" s="6">
        <f>待赋值表!K4138</f>
        <v/>
      </c>
      <c r="M4139" s="6">
        <f>待赋值表!L4138</f>
        <v/>
      </c>
      <c r="N4139" s="6">
        <f>待赋值表!M4138</f>
        <v/>
      </c>
      <c r="O4139" s="6">
        <f>待赋值表!N4138</f>
        <v/>
      </c>
      <c r="P4139" s="6">
        <f>待赋值表!O4138</f>
        <v/>
      </c>
      <c r="Q4139" s="6">
        <f>IF(待赋值表!P4138&lt;&gt;"",待赋值表!P4138,0)</f>
        <v/>
      </c>
      <c r="R4139" s="6">
        <f>待赋值表!Q4138</f>
        <v/>
      </c>
      <c r="S4139" s="6">
        <f>待赋值表!R4138</f>
        <v/>
      </c>
      <c r="T4139" s="6">
        <f>待赋值表!S4138</f>
        <v/>
      </c>
      <c r="U4139" s="6">
        <f>待赋值表!T4138</f>
        <v/>
      </c>
      <c r="V4139" s="6">
        <f>待赋值表!U4138</f>
        <v/>
      </c>
      <c r="W4139" s="6">
        <f>待赋值表!V4138</f>
        <v/>
      </c>
      <c r="X4139" s="6">
        <f>待赋值表!W4138</f>
        <v/>
      </c>
      <c r="Y4139" s="6">
        <f>待赋值表!X4138</f>
        <v/>
      </c>
      <c r="Z4139" s="3">
        <f>IF(M4139&gt;=0.01,"B_pre",IF(M4139&gt;=0,"C_pre","none"))</f>
        <v/>
      </c>
      <c r="AA4139" s="3">
        <f>IF(U4139&gt;0.125,"a_pre",IF(U4139&gt;=0,"b_pre","none"))</f>
        <v/>
      </c>
      <c r="AB4139" s="3">
        <f>AND(Z4139="B_pre",AA4139="a_pre")</f>
        <v/>
      </c>
      <c r="AC4139" s="3">
        <f>AND(Z4139="B_pre",AA4139="b_pre")</f>
        <v/>
      </c>
      <c r="AD4139" s="3">
        <f>AND(Z4139="C_pre",AA4139="a_pre")</f>
        <v/>
      </c>
      <c r="AE4139" s="3">
        <f>AND(Z4139="C_pre",AA4139="b_pre")</f>
        <v/>
      </c>
      <c r="AF4139" s="6">
        <f>待赋值表!C4138</f>
        <v/>
      </c>
      <c r="AG4139" s="3">
        <f t="array" ref="AG4139">IF(AB4139=TRUE,"A",IF(AC4139=TRUE,"B",IF(AD4139=TRUE,"C",IF(AE4139=TRUE,"D","其他"))))</f>
        <v/>
      </c>
      <c r="AH4139" s="3">
        <f>IF(分析表!$E$12&lt;&gt;"ALL",AND(AF4139=分析表!$E$10,AG4139=分析表!$E$12),IF(AF4139=分析表!$E$10,TRUE(),IF(AF4139="ALL",TRUE(),"")))</f>
        <v/>
      </c>
    </row>
    <row r="4140">
      <c r="A4140" s="3">
        <f>COUNTIF($AH$2:AH4140,"TRUE")</f>
        <v/>
      </c>
      <c r="B4140" s="3">
        <f>COUNTIF($AG$2:$AG4140,#REF!)</f>
        <v/>
      </c>
      <c r="C4140" s="56">
        <f>待赋值表!A4139</f>
        <v/>
      </c>
      <c r="E4140" s="6">
        <f>待赋值表!D4139</f>
        <v/>
      </c>
      <c r="F4140" s="6">
        <f>待赋值表!E4139</f>
        <v/>
      </c>
      <c r="G4140" s="6">
        <f>待赋值表!F4139</f>
        <v/>
      </c>
      <c r="H4140" s="6">
        <f>待赋值表!G4139</f>
        <v/>
      </c>
      <c r="I4140" s="6">
        <f>待赋值表!H4139</f>
        <v/>
      </c>
      <c r="J4140" s="6">
        <f>待赋值表!I4139</f>
        <v/>
      </c>
      <c r="K4140" s="6">
        <f>待赋值表!J4139</f>
        <v/>
      </c>
      <c r="L4140" s="6">
        <f>待赋值表!K4139</f>
        <v/>
      </c>
      <c r="M4140" s="6">
        <f>待赋值表!L4139</f>
        <v/>
      </c>
      <c r="N4140" s="6">
        <f>待赋值表!M4139</f>
        <v/>
      </c>
      <c r="O4140" s="6">
        <f>待赋值表!N4139</f>
        <v/>
      </c>
      <c r="P4140" s="6">
        <f>待赋值表!O4139</f>
        <v/>
      </c>
      <c r="Q4140" s="6">
        <f>IF(待赋值表!P4139&lt;&gt;"",待赋值表!P4139,0)</f>
        <v/>
      </c>
      <c r="R4140" s="6">
        <f>待赋值表!Q4139</f>
        <v/>
      </c>
      <c r="S4140" s="6">
        <f>待赋值表!R4139</f>
        <v/>
      </c>
      <c r="T4140" s="6">
        <f>待赋值表!S4139</f>
        <v/>
      </c>
      <c r="U4140" s="6">
        <f>待赋值表!T4139</f>
        <v/>
      </c>
      <c r="V4140" s="6">
        <f>待赋值表!U4139</f>
        <v/>
      </c>
      <c r="W4140" s="6">
        <f>待赋值表!V4139</f>
        <v/>
      </c>
      <c r="X4140" s="6">
        <f>待赋值表!W4139</f>
        <v/>
      </c>
      <c r="Y4140" s="6">
        <f>待赋值表!X4139</f>
        <v/>
      </c>
      <c r="Z4140" s="3">
        <f>IF(M4140&gt;=0.01,"B_pre",IF(M4140&gt;=0,"C_pre","none"))</f>
        <v/>
      </c>
      <c r="AA4140" s="3">
        <f>IF(U4140&gt;0.125,"a_pre",IF(U4140&gt;=0,"b_pre","none"))</f>
        <v/>
      </c>
      <c r="AB4140" s="3">
        <f>AND(Z4140="B_pre",AA4140="a_pre")</f>
        <v/>
      </c>
      <c r="AC4140" s="3">
        <f>AND(Z4140="B_pre",AA4140="b_pre")</f>
        <v/>
      </c>
      <c r="AD4140" s="3">
        <f>AND(Z4140="C_pre",AA4140="a_pre")</f>
        <v/>
      </c>
      <c r="AE4140" s="3">
        <f>AND(Z4140="C_pre",AA4140="b_pre")</f>
        <v/>
      </c>
      <c r="AF4140" s="6">
        <f>待赋值表!C4139</f>
        <v/>
      </c>
      <c r="AG4140" s="3">
        <f t="array" ref="AG4140">IF(AB4140=TRUE,"A",IF(AC4140=TRUE,"B",IF(AD4140=TRUE,"C",IF(AE4140=TRUE,"D","其他"))))</f>
        <v/>
      </c>
      <c r="AH4140" s="3">
        <f>IF(分析表!$E$12&lt;&gt;"ALL",AND(AF4140=分析表!$E$10,AG4140=分析表!$E$12),IF(AF4140=分析表!$E$10,TRUE(),IF(AF4140="ALL",TRUE(),"")))</f>
        <v/>
      </c>
    </row>
    <row r="4141">
      <c r="A4141" s="3">
        <f>COUNTIF($AH$2:AH4141,"TRUE")</f>
        <v/>
      </c>
      <c r="B4141" s="3">
        <f>COUNTIF($AG$2:$AG4141,#REF!)</f>
        <v/>
      </c>
      <c r="C4141" s="56">
        <f>待赋值表!A4140</f>
        <v/>
      </c>
      <c r="E4141" s="6">
        <f>待赋值表!D4140</f>
        <v/>
      </c>
      <c r="F4141" s="6">
        <f>待赋值表!E4140</f>
        <v/>
      </c>
      <c r="G4141" s="6">
        <f>待赋值表!F4140</f>
        <v/>
      </c>
      <c r="H4141" s="6">
        <f>待赋值表!G4140</f>
        <v/>
      </c>
      <c r="I4141" s="6">
        <f>待赋值表!H4140</f>
        <v/>
      </c>
      <c r="J4141" s="6">
        <f>待赋值表!I4140</f>
        <v/>
      </c>
      <c r="K4141" s="6">
        <f>待赋值表!J4140</f>
        <v/>
      </c>
      <c r="L4141" s="6">
        <f>待赋值表!K4140</f>
        <v/>
      </c>
      <c r="M4141" s="6">
        <f>待赋值表!L4140</f>
        <v/>
      </c>
      <c r="N4141" s="6">
        <f>待赋值表!M4140</f>
        <v/>
      </c>
      <c r="O4141" s="6">
        <f>待赋值表!N4140</f>
        <v/>
      </c>
      <c r="P4141" s="6">
        <f>待赋值表!O4140</f>
        <v/>
      </c>
      <c r="Q4141" s="6">
        <f>IF(待赋值表!P4140&lt;&gt;"",待赋值表!P4140,0)</f>
        <v/>
      </c>
      <c r="R4141" s="6">
        <f>待赋值表!Q4140</f>
        <v/>
      </c>
      <c r="S4141" s="6">
        <f>待赋值表!R4140</f>
        <v/>
      </c>
      <c r="T4141" s="6">
        <f>待赋值表!S4140</f>
        <v/>
      </c>
      <c r="U4141" s="6">
        <f>待赋值表!T4140</f>
        <v/>
      </c>
      <c r="V4141" s="6">
        <f>待赋值表!U4140</f>
        <v/>
      </c>
      <c r="W4141" s="6">
        <f>待赋值表!V4140</f>
        <v/>
      </c>
      <c r="X4141" s="6">
        <f>待赋值表!W4140</f>
        <v/>
      </c>
      <c r="Y4141" s="6">
        <f>待赋值表!X4140</f>
        <v/>
      </c>
      <c r="Z4141" s="3">
        <f>IF(M4141&gt;=0.01,"B_pre",IF(M4141&gt;=0,"C_pre","none"))</f>
        <v/>
      </c>
      <c r="AA4141" s="3">
        <f>IF(U4141&gt;0.125,"a_pre",IF(U4141&gt;=0,"b_pre","none"))</f>
        <v/>
      </c>
      <c r="AB4141" s="3">
        <f>AND(Z4141="B_pre",AA4141="a_pre")</f>
        <v/>
      </c>
      <c r="AC4141" s="3">
        <f>AND(Z4141="B_pre",AA4141="b_pre")</f>
        <v/>
      </c>
      <c r="AD4141" s="3">
        <f>AND(Z4141="C_pre",AA4141="a_pre")</f>
        <v/>
      </c>
      <c r="AE4141" s="3">
        <f>AND(Z4141="C_pre",AA4141="b_pre")</f>
        <v/>
      </c>
      <c r="AF4141" s="6">
        <f>待赋值表!C4140</f>
        <v/>
      </c>
      <c r="AG4141" s="3">
        <f t="array" ref="AG4141">IF(AB4141=TRUE,"A",IF(AC4141=TRUE,"B",IF(AD4141=TRUE,"C",IF(AE4141=TRUE,"D","其他"))))</f>
        <v/>
      </c>
      <c r="AH4141" s="3">
        <f>IF(分析表!$E$12&lt;&gt;"ALL",AND(AF4141=分析表!$E$10,AG4141=分析表!$E$12),IF(AF4141=分析表!$E$10,TRUE(),IF(AF4141="ALL",TRUE(),"")))</f>
        <v/>
      </c>
    </row>
    <row r="4142">
      <c r="A4142" s="3">
        <f>COUNTIF($AH$2:AH4142,"TRUE")</f>
        <v/>
      </c>
      <c r="B4142" s="3">
        <f>COUNTIF($AG$2:$AG4142,#REF!)</f>
        <v/>
      </c>
      <c r="C4142" s="56">
        <f>待赋值表!A4141</f>
        <v/>
      </c>
      <c r="E4142" s="6">
        <f>待赋值表!D4141</f>
        <v/>
      </c>
      <c r="F4142" s="6">
        <f>待赋值表!E4141</f>
        <v/>
      </c>
      <c r="G4142" s="6">
        <f>待赋值表!F4141</f>
        <v/>
      </c>
      <c r="H4142" s="6">
        <f>待赋值表!G4141</f>
        <v/>
      </c>
      <c r="I4142" s="6">
        <f>待赋值表!H4141</f>
        <v/>
      </c>
      <c r="J4142" s="6">
        <f>待赋值表!I4141</f>
        <v/>
      </c>
      <c r="K4142" s="6">
        <f>待赋值表!J4141</f>
        <v/>
      </c>
      <c r="L4142" s="6">
        <f>待赋值表!K4141</f>
        <v/>
      </c>
      <c r="M4142" s="6">
        <f>待赋值表!L4141</f>
        <v/>
      </c>
      <c r="N4142" s="6">
        <f>待赋值表!M4141</f>
        <v/>
      </c>
      <c r="O4142" s="6">
        <f>待赋值表!N4141</f>
        <v/>
      </c>
      <c r="P4142" s="6">
        <f>待赋值表!O4141</f>
        <v/>
      </c>
      <c r="Q4142" s="6">
        <f>IF(待赋值表!P4141&lt;&gt;"",待赋值表!P4141,0)</f>
        <v/>
      </c>
      <c r="R4142" s="6">
        <f>待赋值表!Q4141</f>
        <v/>
      </c>
      <c r="S4142" s="6">
        <f>待赋值表!R4141</f>
        <v/>
      </c>
      <c r="T4142" s="6">
        <f>待赋值表!S4141</f>
        <v/>
      </c>
      <c r="U4142" s="6">
        <f>待赋值表!T4141</f>
        <v/>
      </c>
      <c r="V4142" s="6">
        <f>待赋值表!U4141</f>
        <v/>
      </c>
      <c r="W4142" s="6">
        <f>待赋值表!V4141</f>
        <v/>
      </c>
      <c r="X4142" s="6">
        <f>待赋值表!W4141</f>
        <v/>
      </c>
      <c r="Y4142" s="6">
        <f>待赋值表!X4141</f>
        <v/>
      </c>
      <c r="Z4142" s="3">
        <f>IF(M4142&gt;=0.01,"B_pre",IF(M4142&gt;=0,"C_pre","none"))</f>
        <v/>
      </c>
      <c r="AA4142" s="3">
        <f>IF(U4142&gt;0.125,"a_pre",IF(U4142&gt;=0,"b_pre","none"))</f>
        <v/>
      </c>
      <c r="AB4142" s="3">
        <f>AND(Z4142="B_pre",AA4142="a_pre")</f>
        <v/>
      </c>
      <c r="AC4142" s="3">
        <f>AND(Z4142="B_pre",AA4142="b_pre")</f>
        <v/>
      </c>
      <c r="AD4142" s="3">
        <f>AND(Z4142="C_pre",AA4142="a_pre")</f>
        <v/>
      </c>
      <c r="AE4142" s="3">
        <f>AND(Z4142="C_pre",AA4142="b_pre")</f>
        <v/>
      </c>
      <c r="AF4142" s="6">
        <f>待赋值表!C4141</f>
        <v/>
      </c>
      <c r="AG4142" s="3">
        <f t="array" ref="AG4142">IF(AB4142=TRUE,"A",IF(AC4142=TRUE,"B",IF(AD4142=TRUE,"C",IF(AE4142=TRUE,"D","其他"))))</f>
        <v/>
      </c>
      <c r="AH4142" s="3">
        <f>IF(分析表!$E$12&lt;&gt;"ALL",AND(AF4142=分析表!$E$10,AG4142=分析表!$E$12),IF(AF4142=分析表!$E$10,TRUE(),IF(AF4142="ALL",TRUE(),"")))</f>
        <v/>
      </c>
    </row>
    <row r="4143">
      <c r="A4143" s="3">
        <f>COUNTIF($AH$2:AH4143,"TRUE")</f>
        <v/>
      </c>
      <c r="B4143" s="3">
        <f>COUNTIF($AG$2:$AG4143,#REF!)</f>
        <v/>
      </c>
      <c r="C4143" s="56">
        <f>待赋值表!A4142</f>
        <v/>
      </c>
      <c r="E4143" s="6">
        <f>待赋值表!D4142</f>
        <v/>
      </c>
      <c r="F4143" s="6">
        <f>待赋值表!E4142</f>
        <v/>
      </c>
      <c r="G4143" s="6">
        <f>待赋值表!F4142</f>
        <v/>
      </c>
      <c r="H4143" s="6">
        <f>待赋值表!G4142</f>
        <v/>
      </c>
      <c r="I4143" s="6">
        <f>待赋值表!H4142</f>
        <v/>
      </c>
      <c r="J4143" s="6">
        <f>待赋值表!I4142</f>
        <v/>
      </c>
      <c r="K4143" s="6">
        <f>待赋值表!J4142</f>
        <v/>
      </c>
      <c r="L4143" s="6">
        <f>待赋值表!K4142</f>
        <v/>
      </c>
      <c r="M4143" s="6">
        <f>待赋值表!L4142</f>
        <v/>
      </c>
      <c r="N4143" s="6">
        <f>待赋值表!M4142</f>
        <v/>
      </c>
      <c r="O4143" s="6">
        <f>待赋值表!N4142</f>
        <v/>
      </c>
      <c r="P4143" s="6">
        <f>待赋值表!O4142</f>
        <v/>
      </c>
      <c r="Q4143" s="6">
        <f>IF(待赋值表!P4142&lt;&gt;"",待赋值表!P4142,0)</f>
        <v/>
      </c>
      <c r="R4143" s="6">
        <f>待赋值表!Q4142</f>
        <v/>
      </c>
      <c r="S4143" s="6">
        <f>待赋值表!R4142</f>
        <v/>
      </c>
      <c r="T4143" s="6">
        <f>待赋值表!S4142</f>
        <v/>
      </c>
      <c r="U4143" s="6">
        <f>待赋值表!T4142</f>
        <v/>
      </c>
      <c r="V4143" s="6">
        <f>待赋值表!U4142</f>
        <v/>
      </c>
      <c r="W4143" s="6">
        <f>待赋值表!V4142</f>
        <v/>
      </c>
      <c r="X4143" s="6">
        <f>待赋值表!W4142</f>
        <v/>
      </c>
      <c r="Y4143" s="6">
        <f>待赋值表!X4142</f>
        <v/>
      </c>
      <c r="Z4143" s="3">
        <f>IF(M4143&gt;=0.01,"B_pre",IF(M4143&gt;=0,"C_pre","none"))</f>
        <v/>
      </c>
      <c r="AA4143" s="3">
        <f>IF(U4143&gt;0.125,"a_pre",IF(U4143&gt;=0,"b_pre","none"))</f>
        <v/>
      </c>
      <c r="AB4143" s="3">
        <f>AND(Z4143="B_pre",AA4143="a_pre")</f>
        <v/>
      </c>
      <c r="AC4143" s="3">
        <f>AND(Z4143="B_pre",AA4143="b_pre")</f>
        <v/>
      </c>
      <c r="AD4143" s="3">
        <f>AND(Z4143="C_pre",AA4143="a_pre")</f>
        <v/>
      </c>
      <c r="AE4143" s="3">
        <f>AND(Z4143="C_pre",AA4143="b_pre")</f>
        <v/>
      </c>
      <c r="AF4143" s="6">
        <f>待赋值表!C4142</f>
        <v/>
      </c>
      <c r="AG4143" s="3">
        <f t="array" ref="AG4143">IF(AB4143=TRUE,"A",IF(AC4143=TRUE,"B",IF(AD4143=TRUE,"C",IF(AE4143=TRUE,"D","其他"))))</f>
        <v/>
      </c>
      <c r="AH4143" s="3">
        <f>IF(分析表!$E$12&lt;&gt;"ALL",AND(AF4143=分析表!$E$10,AG4143=分析表!$E$12),IF(AF4143=分析表!$E$10,TRUE(),IF(AF4143="ALL",TRUE(),"")))</f>
        <v/>
      </c>
    </row>
    <row r="4144">
      <c r="A4144" s="3">
        <f>COUNTIF($AH$2:AH4144,"TRUE")</f>
        <v/>
      </c>
      <c r="B4144" s="3">
        <f>COUNTIF($AG$2:$AG4144,#REF!)</f>
        <v/>
      </c>
      <c r="C4144" s="56">
        <f>待赋值表!A4143</f>
        <v/>
      </c>
      <c r="E4144" s="6">
        <f>待赋值表!D4143</f>
        <v/>
      </c>
      <c r="F4144" s="6">
        <f>待赋值表!E4143</f>
        <v/>
      </c>
      <c r="G4144" s="6">
        <f>待赋值表!F4143</f>
        <v/>
      </c>
      <c r="H4144" s="6">
        <f>待赋值表!G4143</f>
        <v/>
      </c>
      <c r="I4144" s="6">
        <f>待赋值表!H4143</f>
        <v/>
      </c>
      <c r="J4144" s="6">
        <f>待赋值表!I4143</f>
        <v/>
      </c>
      <c r="K4144" s="6">
        <f>待赋值表!J4143</f>
        <v/>
      </c>
      <c r="L4144" s="6">
        <f>待赋值表!K4143</f>
        <v/>
      </c>
      <c r="M4144" s="6">
        <f>待赋值表!L4143</f>
        <v/>
      </c>
      <c r="N4144" s="6">
        <f>待赋值表!M4143</f>
        <v/>
      </c>
      <c r="O4144" s="6">
        <f>待赋值表!N4143</f>
        <v/>
      </c>
      <c r="P4144" s="6">
        <f>待赋值表!O4143</f>
        <v/>
      </c>
      <c r="Q4144" s="6">
        <f>IF(待赋值表!P4143&lt;&gt;"",待赋值表!P4143,0)</f>
        <v/>
      </c>
      <c r="R4144" s="6">
        <f>待赋值表!Q4143</f>
        <v/>
      </c>
      <c r="S4144" s="6">
        <f>待赋值表!R4143</f>
        <v/>
      </c>
      <c r="T4144" s="6">
        <f>待赋值表!S4143</f>
        <v/>
      </c>
      <c r="U4144" s="6">
        <f>待赋值表!T4143</f>
        <v/>
      </c>
      <c r="V4144" s="6">
        <f>待赋值表!U4143</f>
        <v/>
      </c>
      <c r="W4144" s="6">
        <f>待赋值表!V4143</f>
        <v/>
      </c>
      <c r="X4144" s="6">
        <f>待赋值表!W4143</f>
        <v/>
      </c>
      <c r="Y4144" s="6">
        <f>待赋值表!X4143</f>
        <v/>
      </c>
      <c r="Z4144" s="3">
        <f>IF(M4144&gt;=0.01,"B_pre",IF(M4144&gt;=0,"C_pre","none"))</f>
        <v/>
      </c>
      <c r="AA4144" s="3">
        <f>IF(U4144&gt;0.125,"a_pre",IF(U4144&gt;=0,"b_pre","none"))</f>
        <v/>
      </c>
      <c r="AB4144" s="3">
        <f>AND(Z4144="B_pre",AA4144="a_pre")</f>
        <v/>
      </c>
      <c r="AC4144" s="3">
        <f>AND(Z4144="B_pre",AA4144="b_pre")</f>
        <v/>
      </c>
      <c r="AD4144" s="3">
        <f>AND(Z4144="C_pre",AA4144="a_pre")</f>
        <v/>
      </c>
      <c r="AE4144" s="3">
        <f>AND(Z4144="C_pre",AA4144="b_pre")</f>
        <v/>
      </c>
      <c r="AF4144" s="6">
        <f>待赋值表!C4143</f>
        <v/>
      </c>
      <c r="AG4144" s="3">
        <f t="array" ref="AG4144">IF(AB4144=TRUE,"A",IF(AC4144=TRUE,"B",IF(AD4144=TRUE,"C",IF(AE4144=TRUE,"D","其他"))))</f>
        <v/>
      </c>
      <c r="AH4144" s="3">
        <f>IF(分析表!$E$12&lt;&gt;"ALL",AND(AF4144=分析表!$E$10,AG4144=分析表!$E$12),IF(AF4144=分析表!$E$10,TRUE(),IF(AF4144="ALL",TRUE(),"")))</f>
        <v/>
      </c>
    </row>
    <row r="4145">
      <c r="A4145" s="3">
        <f>COUNTIF($AH$2:AH4145,"TRUE")</f>
        <v/>
      </c>
      <c r="B4145" s="3">
        <f>COUNTIF($AG$2:$AG4145,#REF!)</f>
        <v/>
      </c>
      <c r="C4145" s="56">
        <f>待赋值表!A4144</f>
        <v/>
      </c>
      <c r="E4145" s="6">
        <f>待赋值表!D4144</f>
        <v/>
      </c>
      <c r="F4145" s="6">
        <f>待赋值表!E4144</f>
        <v/>
      </c>
      <c r="G4145" s="6">
        <f>待赋值表!F4144</f>
        <v/>
      </c>
      <c r="H4145" s="6">
        <f>待赋值表!G4144</f>
        <v/>
      </c>
      <c r="I4145" s="6">
        <f>待赋值表!H4144</f>
        <v/>
      </c>
      <c r="J4145" s="6">
        <f>待赋值表!I4144</f>
        <v/>
      </c>
      <c r="K4145" s="6">
        <f>待赋值表!J4144</f>
        <v/>
      </c>
      <c r="L4145" s="6">
        <f>待赋值表!K4144</f>
        <v/>
      </c>
      <c r="M4145" s="6">
        <f>待赋值表!L4144</f>
        <v/>
      </c>
      <c r="N4145" s="6">
        <f>待赋值表!M4144</f>
        <v/>
      </c>
      <c r="O4145" s="6">
        <f>待赋值表!N4144</f>
        <v/>
      </c>
      <c r="P4145" s="6">
        <f>待赋值表!O4144</f>
        <v/>
      </c>
      <c r="Q4145" s="6">
        <f>IF(待赋值表!P4144&lt;&gt;"",待赋值表!P4144,0)</f>
        <v/>
      </c>
      <c r="R4145" s="6">
        <f>待赋值表!Q4144</f>
        <v/>
      </c>
      <c r="S4145" s="6">
        <f>待赋值表!R4144</f>
        <v/>
      </c>
      <c r="T4145" s="6">
        <f>待赋值表!S4144</f>
        <v/>
      </c>
      <c r="U4145" s="6">
        <f>待赋值表!T4144</f>
        <v/>
      </c>
      <c r="V4145" s="6">
        <f>待赋值表!U4144</f>
        <v/>
      </c>
      <c r="W4145" s="6">
        <f>待赋值表!V4144</f>
        <v/>
      </c>
      <c r="X4145" s="6">
        <f>待赋值表!W4144</f>
        <v/>
      </c>
      <c r="Y4145" s="6">
        <f>待赋值表!X4144</f>
        <v/>
      </c>
      <c r="Z4145" s="3">
        <f>IF(M4145&gt;=0.01,"B_pre",IF(M4145&gt;=0,"C_pre","none"))</f>
        <v/>
      </c>
      <c r="AA4145" s="3">
        <f>IF(U4145&gt;0.125,"a_pre",IF(U4145&gt;=0,"b_pre","none"))</f>
        <v/>
      </c>
      <c r="AB4145" s="3">
        <f>AND(Z4145="B_pre",AA4145="a_pre")</f>
        <v/>
      </c>
      <c r="AC4145" s="3">
        <f>AND(Z4145="B_pre",AA4145="b_pre")</f>
        <v/>
      </c>
      <c r="AD4145" s="3">
        <f>AND(Z4145="C_pre",AA4145="a_pre")</f>
        <v/>
      </c>
      <c r="AE4145" s="3">
        <f>AND(Z4145="C_pre",AA4145="b_pre")</f>
        <v/>
      </c>
      <c r="AF4145" s="6">
        <f>待赋值表!C4144</f>
        <v/>
      </c>
      <c r="AG4145" s="3">
        <f t="array" ref="AG4145">IF(AB4145=TRUE,"A",IF(AC4145=TRUE,"B",IF(AD4145=TRUE,"C",IF(AE4145=TRUE,"D","其他"))))</f>
        <v/>
      </c>
      <c r="AH4145" s="3">
        <f>IF(分析表!$E$12&lt;&gt;"ALL",AND(AF4145=分析表!$E$10,AG4145=分析表!$E$12),IF(AF4145=分析表!$E$10,TRUE(),IF(AF4145="ALL",TRUE(),"")))</f>
        <v/>
      </c>
    </row>
    <row r="4146">
      <c r="A4146" s="3">
        <f>COUNTIF($AH$2:AH4146,"TRUE")</f>
        <v/>
      </c>
      <c r="B4146" s="3">
        <f>COUNTIF($AG$2:$AG4146,#REF!)</f>
        <v/>
      </c>
      <c r="C4146" s="56">
        <f>待赋值表!A4145</f>
        <v/>
      </c>
      <c r="E4146" s="6">
        <f>待赋值表!D4145</f>
        <v/>
      </c>
      <c r="F4146" s="6">
        <f>待赋值表!E4145</f>
        <v/>
      </c>
      <c r="G4146" s="6">
        <f>待赋值表!F4145</f>
        <v/>
      </c>
      <c r="H4146" s="6">
        <f>待赋值表!G4145</f>
        <v/>
      </c>
      <c r="I4146" s="6">
        <f>待赋值表!H4145</f>
        <v/>
      </c>
      <c r="J4146" s="6">
        <f>待赋值表!I4145</f>
        <v/>
      </c>
      <c r="K4146" s="6">
        <f>待赋值表!J4145</f>
        <v/>
      </c>
      <c r="L4146" s="6">
        <f>待赋值表!K4145</f>
        <v/>
      </c>
      <c r="M4146" s="6">
        <f>待赋值表!L4145</f>
        <v/>
      </c>
      <c r="N4146" s="6">
        <f>待赋值表!M4145</f>
        <v/>
      </c>
      <c r="O4146" s="6">
        <f>待赋值表!N4145</f>
        <v/>
      </c>
      <c r="P4146" s="6">
        <f>待赋值表!O4145</f>
        <v/>
      </c>
      <c r="Q4146" s="6">
        <f>IF(待赋值表!P4145&lt;&gt;"",待赋值表!P4145,0)</f>
        <v/>
      </c>
      <c r="R4146" s="6">
        <f>待赋值表!Q4145</f>
        <v/>
      </c>
      <c r="S4146" s="6">
        <f>待赋值表!R4145</f>
        <v/>
      </c>
      <c r="T4146" s="6">
        <f>待赋值表!S4145</f>
        <v/>
      </c>
      <c r="U4146" s="6">
        <f>待赋值表!T4145</f>
        <v/>
      </c>
      <c r="V4146" s="6">
        <f>待赋值表!U4145</f>
        <v/>
      </c>
      <c r="W4146" s="6">
        <f>待赋值表!V4145</f>
        <v/>
      </c>
      <c r="X4146" s="6">
        <f>待赋值表!W4145</f>
        <v/>
      </c>
      <c r="Y4146" s="6">
        <f>待赋值表!X4145</f>
        <v/>
      </c>
      <c r="Z4146" s="3">
        <f>IF(M4146&gt;=0.01,"B_pre",IF(M4146&gt;=0,"C_pre","none"))</f>
        <v/>
      </c>
      <c r="AA4146" s="3">
        <f>IF(U4146&gt;0.125,"a_pre",IF(U4146&gt;=0,"b_pre","none"))</f>
        <v/>
      </c>
      <c r="AB4146" s="3">
        <f>AND(Z4146="B_pre",AA4146="a_pre")</f>
        <v/>
      </c>
      <c r="AC4146" s="3">
        <f>AND(Z4146="B_pre",AA4146="b_pre")</f>
        <v/>
      </c>
      <c r="AD4146" s="3">
        <f>AND(Z4146="C_pre",AA4146="a_pre")</f>
        <v/>
      </c>
      <c r="AE4146" s="3">
        <f>AND(Z4146="C_pre",AA4146="b_pre")</f>
        <v/>
      </c>
      <c r="AF4146" s="6">
        <f>待赋值表!C4145</f>
        <v/>
      </c>
      <c r="AG4146" s="3">
        <f t="array" ref="AG4146">IF(AB4146=TRUE,"A",IF(AC4146=TRUE,"B",IF(AD4146=TRUE,"C",IF(AE4146=TRUE,"D","其他"))))</f>
        <v/>
      </c>
      <c r="AH4146" s="3">
        <f>IF(分析表!$E$12&lt;&gt;"ALL",AND(AF4146=分析表!$E$10,AG4146=分析表!$E$12),IF(AF4146=分析表!$E$10,TRUE(),IF(AF4146="ALL",TRUE(),"")))</f>
        <v/>
      </c>
    </row>
    <row r="4147">
      <c r="A4147" s="3">
        <f>COUNTIF($AH$2:AH4147,"TRUE")</f>
        <v/>
      </c>
      <c r="B4147" s="3">
        <f>COUNTIF($AG$2:$AG4147,#REF!)</f>
        <v/>
      </c>
      <c r="C4147" s="56">
        <f>待赋值表!A4146</f>
        <v/>
      </c>
      <c r="E4147" s="6">
        <f>待赋值表!D4146</f>
        <v/>
      </c>
      <c r="F4147" s="6">
        <f>待赋值表!E4146</f>
        <v/>
      </c>
      <c r="G4147" s="6">
        <f>待赋值表!F4146</f>
        <v/>
      </c>
      <c r="H4147" s="6">
        <f>待赋值表!G4146</f>
        <v/>
      </c>
      <c r="I4147" s="6">
        <f>待赋值表!H4146</f>
        <v/>
      </c>
      <c r="J4147" s="6">
        <f>待赋值表!I4146</f>
        <v/>
      </c>
      <c r="K4147" s="6">
        <f>待赋值表!J4146</f>
        <v/>
      </c>
      <c r="L4147" s="6">
        <f>待赋值表!K4146</f>
        <v/>
      </c>
      <c r="M4147" s="6">
        <f>待赋值表!L4146</f>
        <v/>
      </c>
      <c r="N4147" s="6">
        <f>待赋值表!M4146</f>
        <v/>
      </c>
      <c r="O4147" s="6">
        <f>待赋值表!N4146</f>
        <v/>
      </c>
      <c r="P4147" s="6">
        <f>待赋值表!O4146</f>
        <v/>
      </c>
      <c r="Q4147" s="6">
        <f>IF(待赋值表!P4146&lt;&gt;"",待赋值表!P4146,0)</f>
        <v/>
      </c>
      <c r="R4147" s="6">
        <f>待赋值表!Q4146</f>
        <v/>
      </c>
      <c r="S4147" s="6">
        <f>待赋值表!R4146</f>
        <v/>
      </c>
      <c r="T4147" s="6">
        <f>待赋值表!S4146</f>
        <v/>
      </c>
      <c r="U4147" s="6">
        <f>待赋值表!T4146</f>
        <v/>
      </c>
      <c r="V4147" s="6">
        <f>待赋值表!U4146</f>
        <v/>
      </c>
      <c r="W4147" s="6">
        <f>待赋值表!V4146</f>
        <v/>
      </c>
      <c r="X4147" s="6">
        <f>待赋值表!W4146</f>
        <v/>
      </c>
      <c r="Y4147" s="6">
        <f>待赋值表!X4146</f>
        <v/>
      </c>
      <c r="Z4147" s="3">
        <f>IF(M4147&gt;=0.01,"B_pre",IF(M4147&gt;=0,"C_pre","none"))</f>
        <v/>
      </c>
      <c r="AA4147" s="3">
        <f>IF(U4147&gt;0.125,"a_pre",IF(U4147&gt;=0,"b_pre","none"))</f>
        <v/>
      </c>
      <c r="AB4147" s="3">
        <f>AND(Z4147="B_pre",AA4147="a_pre")</f>
        <v/>
      </c>
      <c r="AC4147" s="3">
        <f>AND(Z4147="B_pre",AA4147="b_pre")</f>
        <v/>
      </c>
      <c r="AD4147" s="3">
        <f>AND(Z4147="C_pre",AA4147="a_pre")</f>
        <v/>
      </c>
      <c r="AE4147" s="3">
        <f>AND(Z4147="C_pre",AA4147="b_pre")</f>
        <v/>
      </c>
      <c r="AF4147" s="6">
        <f>待赋值表!C4146</f>
        <v/>
      </c>
      <c r="AG4147" s="3">
        <f t="array" ref="AG4147">IF(AB4147=TRUE,"A",IF(AC4147=TRUE,"B",IF(AD4147=TRUE,"C",IF(AE4147=TRUE,"D","其他"))))</f>
        <v/>
      </c>
      <c r="AH4147" s="3">
        <f>IF(分析表!$E$12&lt;&gt;"ALL",AND(AF4147=分析表!$E$10,AG4147=分析表!$E$12),IF(AF4147=分析表!$E$10,TRUE(),IF(AF4147="ALL",TRUE(),"")))</f>
        <v/>
      </c>
    </row>
    <row r="4148">
      <c r="A4148" s="3">
        <f>COUNTIF($AH$2:AH4148,"TRUE")</f>
        <v/>
      </c>
      <c r="B4148" s="3">
        <f>COUNTIF($AG$2:$AG4148,#REF!)</f>
        <v/>
      </c>
      <c r="C4148" s="56">
        <f>待赋值表!A4147</f>
        <v/>
      </c>
      <c r="E4148" s="6">
        <f>待赋值表!D4147</f>
        <v/>
      </c>
      <c r="F4148" s="6">
        <f>待赋值表!E4147</f>
        <v/>
      </c>
      <c r="G4148" s="6">
        <f>待赋值表!F4147</f>
        <v/>
      </c>
      <c r="H4148" s="6">
        <f>待赋值表!G4147</f>
        <v/>
      </c>
      <c r="I4148" s="6">
        <f>待赋值表!H4147</f>
        <v/>
      </c>
      <c r="J4148" s="6">
        <f>待赋值表!I4147</f>
        <v/>
      </c>
      <c r="K4148" s="6">
        <f>待赋值表!J4147</f>
        <v/>
      </c>
      <c r="L4148" s="6">
        <f>待赋值表!K4147</f>
        <v/>
      </c>
      <c r="M4148" s="6">
        <f>待赋值表!L4147</f>
        <v/>
      </c>
      <c r="N4148" s="6">
        <f>待赋值表!M4147</f>
        <v/>
      </c>
      <c r="O4148" s="6">
        <f>待赋值表!N4147</f>
        <v/>
      </c>
      <c r="P4148" s="6">
        <f>待赋值表!O4147</f>
        <v/>
      </c>
      <c r="Q4148" s="6">
        <f>IF(待赋值表!P4147&lt;&gt;"",待赋值表!P4147,0)</f>
        <v/>
      </c>
      <c r="R4148" s="6">
        <f>待赋值表!Q4147</f>
        <v/>
      </c>
      <c r="S4148" s="6">
        <f>待赋值表!R4147</f>
        <v/>
      </c>
      <c r="T4148" s="6">
        <f>待赋值表!S4147</f>
        <v/>
      </c>
      <c r="U4148" s="6">
        <f>待赋值表!T4147</f>
        <v/>
      </c>
      <c r="V4148" s="6">
        <f>待赋值表!U4147</f>
        <v/>
      </c>
      <c r="W4148" s="6">
        <f>待赋值表!V4147</f>
        <v/>
      </c>
      <c r="X4148" s="6">
        <f>待赋值表!W4147</f>
        <v/>
      </c>
      <c r="Y4148" s="6">
        <f>待赋值表!X4147</f>
        <v/>
      </c>
      <c r="Z4148" s="3">
        <f>IF(M4148&gt;=0.01,"B_pre",IF(M4148&gt;=0,"C_pre","none"))</f>
        <v/>
      </c>
      <c r="AA4148" s="3">
        <f>IF(U4148&gt;0.125,"a_pre",IF(U4148&gt;=0,"b_pre","none"))</f>
        <v/>
      </c>
      <c r="AB4148" s="3">
        <f>AND(Z4148="B_pre",AA4148="a_pre")</f>
        <v/>
      </c>
      <c r="AC4148" s="3">
        <f>AND(Z4148="B_pre",AA4148="b_pre")</f>
        <v/>
      </c>
      <c r="AD4148" s="3">
        <f>AND(Z4148="C_pre",AA4148="a_pre")</f>
        <v/>
      </c>
      <c r="AE4148" s="3">
        <f>AND(Z4148="C_pre",AA4148="b_pre")</f>
        <v/>
      </c>
      <c r="AF4148" s="6">
        <f>待赋值表!C4147</f>
        <v/>
      </c>
      <c r="AG4148" s="3">
        <f t="array" ref="AG4148">IF(AB4148=TRUE,"A",IF(AC4148=TRUE,"B",IF(AD4148=TRUE,"C",IF(AE4148=TRUE,"D","其他"))))</f>
        <v/>
      </c>
      <c r="AH4148" s="3">
        <f>IF(分析表!$E$12&lt;&gt;"ALL",AND(AF4148=分析表!$E$10,AG4148=分析表!$E$12),IF(AF4148=分析表!$E$10,TRUE(),IF(AF4148="ALL",TRUE(),"")))</f>
        <v/>
      </c>
    </row>
    <row r="4149">
      <c r="A4149" s="3">
        <f>COUNTIF($AH$2:AH4149,"TRUE")</f>
        <v/>
      </c>
      <c r="B4149" s="3">
        <f>COUNTIF($AG$2:$AG4149,#REF!)</f>
        <v/>
      </c>
      <c r="C4149" s="56">
        <f>待赋值表!A4148</f>
        <v/>
      </c>
      <c r="E4149" s="6">
        <f>待赋值表!D4148</f>
        <v/>
      </c>
      <c r="F4149" s="6">
        <f>待赋值表!E4148</f>
        <v/>
      </c>
      <c r="G4149" s="6">
        <f>待赋值表!F4148</f>
        <v/>
      </c>
      <c r="H4149" s="6">
        <f>待赋值表!G4148</f>
        <v/>
      </c>
      <c r="I4149" s="6">
        <f>待赋值表!H4148</f>
        <v/>
      </c>
      <c r="J4149" s="6">
        <f>待赋值表!I4148</f>
        <v/>
      </c>
      <c r="K4149" s="6">
        <f>待赋值表!J4148</f>
        <v/>
      </c>
      <c r="L4149" s="6">
        <f>待赋值表!K4148</f>
        <v/>
      </c>
      <c r="M4149" s="6">
        <f>待赋值表!L4148</f>
        <v/>
      </c>
      <c r="N4149" s="6">
        <f>待赋值表!M4148</f>
        <v/>
      </c>
      <c r="O4149" s="6">
        <f>待赋值表!N4148</f>
        <v/>
      </c>
      <c r="P4149" s="6">
        <f>待赋值表!O4148</f>
        <v/>
      </c>
      <c r="Q4149" s="6">
        <f>IF(待赋值表!P4148&lt;&gt;"",待赋值表!P4148,0)</f>
        <v/>
      </c>
      <c r="R4149" s="6">
        <f>待赋值表!Q4148</f>
        <v/>
      </c>
      <c r="S4149" s="6">
        <f>待赋值表!R4148</f>
        <v/>
      </c>
      <c r="T4149" s="6">
        <f>待赋值表!S4148</f>
        <v/>
      </c>
      <c r="U4149" s="6">
        <f>待赋值表!T4148</f>
        <v/>
      </c>
      <c r="V4149" s="6">
        <f>待赋值表!U4148</f>
        <v/>
      </c>
      <c r="W4149" s="6">
        <f>待赋值表!V4148</f>
        <v/>
      </c>
      <c r="X4149" s="6">
        <f>待赋值表!W4148</f>
        <v/>
      </c>
      <c r="Y4149" s="6">
        <f>待赋值表!X4148</f>
        <v/>
      </c>
      <c r="Z4149" s="3">
        <f>IF(M4149&gt;=0.01,"B_pre",IF(M4149&gt;=0,"C_pre","none"))</f>
        <v/>
      </c>
      <c r="AA4149" s="3">
        <f>IF(U4149&gt;0.125,"a_pre",IF(U4149&gt;=0,"b_pre","none"))</f>
        <v/>
      </c>
      <c r="AB4149" s="3">
        <f>AND(Z4149="B_pre",AA4149="a_pre")</f>
        <v/>
      </c>
      <c r="AC4149" s="3">
        <f>AND(Z4149="B_pre",AA4149="b_pre")</f>
        <v/>
      </c>
      <c r="AD4149" s="3">
        <f>AND(Z4149="C_pre",AA4149="a_pre")</f>
        <v/>
      </c>
      <c r="AE4149" s="3">
        <f>AND(Z4149="C_pre",AA4149="b_pre")</f>
        <v/>
      </c>
      <c r="AF4149" s="6">
        <f>待赋值表!C4148</f>
        <v/>
      </c>
      <c r="AG4149" s="3">
        <f t="array" ref="AG4149">IF(AB4149=TRUE,"A",IF(AC4149=TRUE,"B",IF(AD4149=TRUE,"C",IF(AE4149=TRUE,"D","其他"))))</f>
        <v/>
      </c>
      <c r="AH4149" s="3">
        <f>IF(分析表!$E$12&lt;&gt;"ALL",AND(AF4149=分析表!$E$10,AG4149=分析表!$E$12),IF(AF4149=分析表!$E$10,TRUE(),IF(AF4149="ALL",TRUE(),"")))</f>
        <v/>
      </c>
    </row>
    <row r="4150">
      <c r="A4150" s="3">
        <f>COUNTIF($AH$2:AH4150,"TRUE")</f>
        <v/>
      </c>
      <c r="B4150" s="3">
        <f>COUNTIF($AG$2:$AG4150,#REF!)</f>
        <v/>
      </c>
      <c r="C4150" s="56">
        <f>待赋值表!A4149</f>
        <v/>
      </c>
      <c r="E4150" s="6">
        <f>待赋值表!D4149</f>
        <v/>
      </c>
      <c r="F4150" s="6">
        <f>待赋值表!E4149</f>
        <v/>
      </c>
      <c r="G4150" s="6">
        <f>待赋值表!F4149</f>
        <v/>
      </c>
      <c r="H4150" s="6">
        <f>待赋值表!G4149</f>
        <v/>
      </c>
      <c r="I4150" s="6">
        <f>待赋值表!H4149</f>
        <v/>
      </c>
      <c r="J4150" s="6">
        <f>待赋值表!I4149</f>
        <v/>
      </c>
      <c r="K4150" s="6">
        <f>待赋值表!J4149</f>
        <v/>
      </c>
      <c r="L4150" s="6">
        <f>待赋值表!K4149</f>
        <v/>
      </c>
      <c r="M4150" s="6">
        <f>待赋值表!L4149</f>
        <v/>
      </c>
      <c r="N4150" s="6">
        <f>待赋值表!M4149</f>
        <v/>
      </c>
      <c r="O4150" s="6">
        <f>待赋值表!N4149</f>
        <v/>
      </c>
      <c r="P4150" s="6">
        <f>待赋值表!O4149</f>
        <v/>
      </c>
      <c r="Q4150" s="6">
        <f>IF(待赋值表!P4149&lt;&gt;"",待赋值表!P4149,0)</f>
        <v/>
      </c>
      <c r="R4150" s="6">
        <f>待赋值表!Q4149</f>
        <v/>
      </c>
      <c r="S4150" s="6">
        <f>待赋值表!R4149</f>
        <v/>
      </c>
      <c r="T4150" s="6">
        <f>待赋值表!S4149</f>
        <v/>
      </c>
      <c r="U4150" s="6">
        <f>待赋值表!T4149</f>
        <v/>
      </c>
      <c r="V4150" s="6">
        <f>待赋值表!U4149</f>
        <v/>
      </c>
      <c r="W4150" s="6">
        <f>待赋值表!V4149</f>
        <v/>
      </c>
      <c r="X4150" s="6">
        <f>待赋值表!W4149</f>
        <v/>
      </c>
      <c r="Y4150" s="6">
        <f>待赋值表!X4149</f>
        <v/>
      </c>
      <c r="Z4150" s="3">
        <f>IF(M4150&gt;=0.01,"B_pre",IF(M4150&gt;=0,"C_pre","none"))</f>
        <v/>
      </c>
      <c r="AA4150" s="3">
        <f>IF(U4150&gt;0.125,"a_pre",IF(U4150&gt;=0,"b_pre","none"))</f>
        <v/>
      </c>
      <c r="AB4150" s="3">
        <f>AND(Z4150="B_pre",AA4150="a_pre")</f>
        <v/>
      </c>
      <c r="AC4150" s="3">
        <f>AND(Z4150="B_pre",AA4150="b_pre")</f>
        <v/>
      </c>
      <c r="AD4150" s="3">
        <f>AND(Z4150="C_pre",AA4150="a_pre")</f>
        <v/>
      </c>
      <c r="AE4150" s="3">
        <f>AND(Z4150="C_pre",AA4150="b_pre")</f>
        <v/>
      </c>
      <c r="AF4150" s="6">
        <f>待赋值表!C4149</f>
        <v/>
      </c>
      <c r="AG4150" s="3">
        <f t="array" ref="AG4150">IF(AB4150=TRUE,"A",IF(AC4150=TRUE,"B",IF(AD4150=TRUE,"C",IF(AE4150=TRUE,"D","其他"))))</f>
        <v/>
      </c>
      <c r="AH4150" s="3">
        <f>IF(分析表!$E$12&lt;&gt;"ALL",AND(AF4150=分析表!$E$10,AG4150=分析表!$E$12),IF(AF4150=分析表!$E$10,TRUE(),IF(AF4150="ALL",TRUE(),"")))</f>
        <v/>
      </c>
    </row>
    <row r="4151">
      <c r="A4151" s="3">
        <f>COUNTIF($AH$2:AH4151,"TRUE")</f>
        <v/>
      </c>
      <c r="B4151" s="3">
        <f>COUNTIF($AG$2:$AG4151,#REF!)</f>
        <v/>
      </c>
      <c r="C4151" s="56">
        <f>待赋值表!A4150</f>
        <v/>
      </c>
      <c r="E4151" s="6">
        <f>待赋值表!D4150</f>
        <v/>
      </c>
      <c r="F4151" s="6">
        <f>待赋值表!E4150</f>
        <v/>
      </c>
      <c r="G4151" s="6">
        <f>待赋值表!F4150</f>
        <v/>
      </c>
      <c r="H4151" s="6">
        <f>待赋值表!G4150</f>
        <v/>
      </c>
      <c r="I4151" s="6">
        <f>待赋值表!H4150</f>
        <v/>
      </c>
      <c r="J4151" s="6">
        <f>待赋值表!I4150</f>
        <v/>
      </c>
      <c r="K4151" s="6">
        <f>待赋值表!J4150</f>
        <v/>
      </c>
      <c r="L4151" s="6">
        <f>待赋值表!K4150</f>
        <v/>
      </c>
      <c r="M4151" s="6">
        <f>待赋值表!L4150</f>
        <v/>
      </c>
      <c r="N4151" s="6">
        <f>待赋值表!M4150</f>
        <v/>
      </c>
      <c r="O4151" s="6">
        <f>待赋值表!N4150</f>
        <v/>
      </c>
      <c r="P4151" s="6">
        <f>待赋值表!O4150</f>
        <v/>
      </c>
      <c r="Q4151" s="6">
        <f>IF(待赋值表!P4150&lt;&gt;"",待赋值表!P4150,0)</f>
        <v/>
      </c>
      <c r="R4151" s="6">
        <f>待赋值表!Q4150</f>
        <v/>
      </c>
      <c r="S4151" s="6">
        <f>待赋值表!R4150</f>
        <v/>
      </c>
      <c r="T4151" s="6">
        <f>待赋值表!S4150</f>
        <v/>
      </c>
      <c r="U4151" s="6">
        <f>待赋值表!T4150</f>
        <v/>
      </c>
      <c r="V4151" s="6">
        <f>待赋值表!U4150</f>
        <v/>
      </c>
      <c r="W4151" s="6">
        <f>待赋值表!V4150</f>
        <v/>
      </c>
      <c r="X4151" s="6">
        <f>待赋值表!W4150</f>
        <v/>
      </c>
      <c r="Y4151" s="6">
        <f>待赋值表!X4150</f>
        <v/>
      </c>
      <c r="Z4151" s="3">
        <f>IF(M4151&gt;=0.01,"B_pre",IF(M4151&gt;=0,"C_pre","none"))</f>
        <v/>
      </c>
      <c r="AA4151" s="3">
        <f>IF(U4151&gt;0.125,"a_pre",IF(U4151&gt;=0,"b_pre","none"))</f>
        <v/>
      </c>
      <c r="AB4151" s="3">
        <f>AND(Z4151="B_pre",AA4151="a_pre")</f>
        <v/>
      </c>
      <c r="AC4151" s="3">
        <f>AND(Z4151="B_pre",AA4151="b_pre")</f>
        <v/>
      </c>
      <c r="AD4151" s="3">
        <f>AND(Z4151="C_pre",AA4151="a_pre")</f>
        <v/>
      </c>
      <c r="AE4151" s="3">
        <f>AND(Z4151="C_pre",AA4151="b_pre")</f>
        <v/>
      </c>
      <c r="AF4151" s="6">
        <f>待赋值表!C4150</f>
        <v/>
      </c>
      <c r="AG4151" s="3">
        <f t="array" ref="AG4151">IF(AB4151=TRUE,"A",IF(AC4151=TRUE,"B",IF(AD4151=TRUE,"C",IF(AE4151=TRUE,"D","其他"))))</f>
        <v/>
      </c>
      <c r="AH4151" s="3">
        <f>IF(分析表!$E$12&lt;&gt;"ALL",AND(AF4151=分析表!$E$10,AG4151=分析表!$E$12),IF(AF4151=分析表!$E$10,TRUE(),IF(AF4151="ALL",TRUE(),"")))</f>
        <v/>
      </c>
    </row>
    <row r="4152">
      <c r="A4152" s="3">
        <f>COUNTIF($AH$2:AH4152,"TRUE")</f>
        <v/>
      </c>
      <c r="B4152" s="3">
        <f>COUNTIF($AG$2:$AG4152,#REF!)</f>
        <v/>
      </c>
      <c r="C4152" s="56">
        <f>待赋值表!A4151</f>
        <v/>
      </c>
      <c r="E4152" s="6">
        <f>待赋值表!D4151</f>
        <v/>
      </c>
      <c r="F4152" s="6">
        <f>待赋值表!E4151</f>
        <v/>
      </c>
      <c r="G4152" s="6">
        <f>待赋值表!F4151</f>
        <v/>
      </c>
      <c r="H4152" s="6">
        <f>待赋值表!G4151</f>
        <v/>
      </c>
      <c r="I4152" s="6">
        <f>待赋值表!H4151</f>
        <v/>
      </c>
      <c r="J4152" s="6">
        <f>待赋值表!I4151</f>
        <v/>
      </c>
      <c r="K4152" s="6">
        <f>待赋值表!J4151</f>
        <v/>
      </c>
      <c r="L4152" s="6">
        <f>待赋值表!K4151</f>
        <v/>
      </c>
      <c r="M4152" s="6">
        <f>待赋值表!L4151</f>
        <v/>
      </c>
      <c r="N4152" s="6">
        <f>待赋值表!M4151</f>
        <v/>
      </c>
      <c r="O4152" s="6">
        <f>待赋值表!N4151</f>
        <v/>
      </c>
      <c r="P4152" s="6">
        <f>待赋值表!O4151</f>
        <v/>
      </c>
      <c r="Q4152" s="6">
        <f>IF(待赋值表!P4151&lt;&gt;"",待赋值表!P4151,0)</f>
        <v/>
      </c>
      <c r="R4152" s="6">
        <f>待赋值表!Q4151</f>
        <v/>
      </c>
      <c r="S4152" s="6">
        <f>待赋值表!R4151</f>
        <v/>
      </c>
      <c r="T4152" s="6">
        <f>待赋值表!S4151</f>
        <v/>
      </c>
      <c r="U4152" s="6">
        <f>待赋值表!T4151</f>
        <v/>
      </c>
      <c r="V4152" s="6">
        <f>待赋值表!U4151</f>
        <v/>
      </c>
      <c r="W4152" s="6">
        <f>待赋值表!V4151</f>
        <v/>
      </c>
      <c r="X4152" s="6">
        <f>待赋值表!W4151</f>
        <v/>
      </c>
      <c r="Y4152" s="6">
        <f>待赋值表!X4151</f>
        <v/>
      </c>
      <c r="Z4152" s="3">
        <f>IF(M4152&gt;=0.01,"B_pre",IF(M4152&gt;=0,"C_pre","none"))</f>
        <v/>
      </c>
      <c r="AA4152" s="3">
        <f>IF(U4152&gt;0.125,"a_pre",IF(U4152&gt;=0,"b_pre","none"))</f>
        <v/>
      </c>
      <c r="AB4152" s="3">
        <f>AND(Z4152="B_pre",AA4152="a_pre")</f>
        <v/>
      </c>
      <c r="AC4152" s="3">
        <f>AND(Z4152="B_pre",AA4152="b_pre")</f>
        <v/>
      </c>
      <c r="AD4152" s="3">
        <f>AND(Z4152="C_pre",AA4152="a_pre")</f>
        <v/>
      </c>
      <c r="AE4152" s="3">
        <f>AND(Z4152="C_pre",AA4152="b_pre")</f>
        <v/>
      </c>
      <c r="AF4152" s="6">
        <f>待赋值表!C4151</f>
        <v/>
      </c>
      <c r="AG4152" s="3">
        <f t="array" ref="AG4152">IF(AB4152=TRUE,"A",IF(AC4152=TRUE,"B",IF(AD4152=TRUE,"C",IF(AE4152=TRUE,"D","其他"))))</f>
        <v/>
      </c>
      <c r="AH4152" s="3">
        <f>IF(分析表!$E$12&lt;&gt;"ALL",AND(AF4152=分析表!$E$10,AG4152=分析表!$E$12),IF(AF4152=分析表!$E$10,TRUE(),IF(AF4152="ALL",TRUE(),"")))</f>
        <v/>
      </c>
    </row>
    <row r="4153">
      <c r="A4153" s="3">
        <f>COUNTIF($AH$2:AH4153,"TRUE")</f>
        <v/>
      </c>
      <c r="B4153" s="3">
        <f>COUNTIF($AG$2:$AG4153,#REF!)</f>
        <v/>
      </c>
      <c r="C4153" s="56">
        <f>待赋值表!A4152</f>
        <v/>
      </c>
      <c r="E4153" s="6">
        <f>待赋值表!D4152</f>
        <v/>
      </c>
      <c r="F4153" s="6">
        <f>待赋值表!E4152</f>
        <v/>
      </c>
      <c r="G4153" s="6">
        <f>待赋值表!F4152</f>
        <v/>
      </c>
      <c r="H4153" s="6">
        <f>待赋值表!G4152</f>
        <v/>
      </c>
      <c r="I4153" s="6">
        <f>待赋值表!H4152</f>
        <v/>
      </c>
      <c r="J4153" s="6">
        <f>待赋值表!I4152</f>
        <v/>
      </c>
      <c r="K4153" s="6">
        <f>待赋值表!J4152</f>
        <v/>
      </c>
      <c r="L4153" s="6">
        <f>待赋值表!K4152</f>
        <v/>
      </c>
      <c r="M4153" s="6">
        <f>待赋值表!L4152</f>
        <v/>
      </c>
      <c r="N4153" s="6">
        <f>待赋值表!M4152</f>
        <v/>
      </c>
      <c r="O4153" s="6">
        <f>待赋值表!N4152</f>
        <v/>
      </c>
      <c r="P4153" s="6">
        <f>待赋值表!O4152</f>
        <v/>
      </c>
      <c r="Q4153" s="6">
        <f>IF(待赋值表!P4152&lt;&gt;"",待赋值表!P4152,0)</f>
        <v/>
      </c>
      <c r="R4153" s="6">
        <f>待赋值表!Q4152</f>
        <v/>
      </c>
      <c r="S4153" s="6">
        <f>待赋值表!R4152</f>
        <v/>
      </c>
      <c r="T4153" s="6">
        <f>待赋值表!S4152</f>
        <v/>
      </c>
      <c r="U4153" s="6">
        <f>待赋值表!T4152</f>
        <v/>
      </c>
      <c r="V4153" s="6">
        <f>待赋值表!U4152</f>
        <v/>
      </c>
      <c r="W4153" s="6">
        <f>待赋值表!V4152</f>
        <v/>
      </c>
      <c r="X4153" s="6">
        <f>待赋值表!W4152</f>
        <v/>
      </c>
      <c r="Y4153" s="6">
        <f>待赋值表!X4152</f>
        <v/>
      </c>
      <c r="Z4153" s="3">
        <f>IF(M4153&gt;=0.01,"B_pre",IF(M4153&gt;=0,"C_pre","none"))</f>
        <v/>
      </c>
      <c r="AA4153" s="3">
        <f>IF(U4153&gt;0.125,"a_pre",IF(U4153&gt;=0,"b_pre","none"))</f>
        <v/>
      </c>
      <c r="AB4153" s="3">
        <f>AND(Z4153="B_pre",AA4153="a_pre")</f>
        <v/>
      </c>
      <c r="AC4153" s="3">
        <f>AND(Z4153="B_pre",AA4153="b_pre")</f>
        <v/>
      </c>
      <c r="AD4153" s="3">
        <f>AND(Z4153="C_pre",AA4153="a_pre")</f>
        <v/>
      </c>
      <c r="AE4153" s="3">
        <f>AND(Z4153="C_pre",AA4153="b_pre")</f>
        <v/>
      </c>
      <c r="AF4153" s="6">
        <f>待赋值表!C4152</f>
        <v/>
      </c>
      <c r="AG4153" s="3">
        <f t="array" ref="AG4153">IF(AB4153=TRUE,"A",IF(AC4153=TRUE,"B",IF(AD4153=TRUE,"C",IF(AE4153=TRUE,"D","其他"))))</f>
        <v/>
      </c>
      <c r="AH4153" s="3">
        <f>IF(分析表!$E$12&lt;&gt;"ALL",AND(AF4153=分析表!$E$10,AG4153=分析表!$E$12),IF(AF4153=分析表!$E$10,TRUE(),IF(AF4153="ALL",TRUE(),"")))</f>
        <v/>
      </c>
    </row>
    <row r="4154">
      <c r="A4154" s="3">
        <f>COUNTIF($AH$2:AH4154,"TRUE")</f>
        <v/>
      </c>
      <c r="B4154" s="3">
        <f>COUNTIF($AG$2:$AG4154,#REF!)</f>
        <v/>
      </c>
      <c r="C4154" s="56">
        <f>待赋值表!A4153</f>
        <v/>
      </c>
      <c r="E4154" s="6">
        <f>待赋值表!D4153</f>
        <v/>
      </c>
      <c r="F4154" s="6">
        <f>待赋值表!E4153</f>
        <v/>
      </c>
      <c r="G4154" s="6">
        <f>待赋值表!F4153</f>
        <v/>
      </c>
      <c r="H4154" s="6">
        <f>待赋值表!G4153</f>
        <v/>
      </c>
      <c r="I4154" s="6">
        <f>待赋值表!H4153</f>
        <v/>
      </c>
      <c r="J4154" s="6">
        <f>待赋值表!I4153</f>
        <v/>
      </c>
      <c r="K4154" s="6">
        <f>待赋值表!J4153</f>
        <v/>
      </c>
      <c r="L4154" s="6">
        <f>待赋值表!K4153</f>
        <v/>
      </c>
      <c r="M4154" s="6">
        <f>待赋值表!L4153</f>
        <v/>
      </c>
      <c r="N4154" s="6">
        <f>待赋值表!M4153</f>
        <v/>
      </c>
      <c r="O4154" s="6">
        <f>待赋值表!N4153</f>
        <v/>
      </c>
      <c r="P4154" s="6">
        <f>待赋值表!O4153</f>
        <v/>
      </c>
      <c r="Q4154" s="6">
        <f>IF(待赋值表!P4153&lt;&gt;"",待赋值表!P4153,0)</f>
        <v/>
      </c>
      <c r="R4154" s="6">
        <f>待赋值表!Q4153</f>
        <v/>
      </c>
      <c r="S4154" s="6">
        <f>待赋值表!R4153</f>
        <v/>
      </c>
      <c r="T4154" s="6">
        <f>待赋值表!S4153</f>
        <v/>
      </c>
      <c r="U4154" s="6">
        <f>待赋值表!T4153</f>
        <v/>
      </c>
      <c r="V4154" s="6">
        <f>待赋值表!U4153</f>
        <v/>
      </c>
      <c r="W4154" s="6">
        <f>待赋值表!V4153</f>
        <v/>
      </c>
      <c r="X4154" s="6">
        <f>待赋值表!W4153</f>
        <v/>
      </c>
      <c r="Y4154" s="6">
        <f>待赋值表!X4153</f>
        <v/>
      </c>
      <c r="Z4154" s="3">
        <f>IF(M4154&gt;=0.01,"B_pre",IF(M4154&gt;=0,"C_pre","none"))</f>
        <v/>
      </c>
      <c r="AA4154" s="3">
        <f>IF(U4154&gt;0.125,"a_pre",IF(U4154&gt;=0,"b_pre","none"))</f>
        <v/>
      </c>
      <c r="AB4154" s="3">
        <f>AND(Z4154="B_pre",AA4154="a_pre")</f>
        <v/>
      </c>
      <c r="AC4154" s="3">
        <f>AND(Z4154="B_pre",AA4154="b_pre")</f>
        <v/>
      </c>
      <c r="AD4154" s="3">
        <f>AND(Z4154="C_pre",AA4154="a_pre")</f>
        <v/>
      </c>
      <c r="AE4154" s="3">
        <f>AND(Z4154="C_pre",AA4154="b_pre")</f>
        <v/>
      </c>
      <c r="AF4154" s="6">
        <f>待赋值表!C4153</f>
        <v/>
      </c>
      <c r="AG4154" s="3">
        <f t="array" ref="AG4154">IF(AB4154=TRUE,"A",IF(AC4154=TRUE,"B",IF(AD4154=TRUE,"C",IF(AE4154=TRUE,"D","其他"))))</f>
        <v/>
      </c>
      <c r="AH4154" s="3">
        <f>IF(分析表!$E$12&lt;&gt;"ALL",AND(AF4154=分析表!$E$10,AG4154=分析表!$E$12),IF(AF4154=分析表!$E$10,TRUE(),IF(AF4154="ALL",TRUE(),"")))</f>
        <v/>
      </c>
    </row>
    <row r="4155">
      <c r="A4155" s="3">
        <f>COUNTIF($AH$2:AH4155,"TRUE")</f>
        <v/>
      </c>
      <c r="B4155" s="3">
        <f>COUNTIF($AG$2:$AG4155,#REF!)</f>
        <v/>
      </c>
      <c r="C4155" s="56">
        <f>待赋值表!A4154</f>
        <v/>
      </c>
      <c r="E4155" s="6">
        <f>待赋值表!D4154</f>
        <v/>
      </c>
      <c r="F4155" s="6">
        <f>待赋值表!E4154</f>
        <v/>
      </c>
      <c r="G4155" s="6">
        <f>待赋值表!F4154</f>
        <v/>
      </c>
      <c r="H4155" s="6">
        <f>待赋值表!G4154</f>
        <v/>
      </c>
      <c r="I4155" s="6">
        <f>待赋值表!H4154</f>
        <v/>
      </c>
      <c r="J4155" s="6">
        <f>待赋值表!I4154</f>
        <v/>
      </c>
      <c r="K4155" s="6">
        <f>待赋值表!J4154</f>
        <v/>
      </c>
      <c r="L4155" s="6">
        <f>待赋值表!K4154</f>
        <v/>
      </c>
      <c r="M4155" s="6">
        <f>待赋值表!L4154</f>
        <v/>
      </c>
      <c r="N4155" s="6">
        <f>待赋值表!M4154</f>
        <v/>
      </c>
      <c r="O4155" s="6">
        <f>待赋值表!N4154</f>
        <v/>
      </c>
      <c r="P4155" s="6">
        <f>待赋值表!O4154</f>
        <v/>
      </c>
      <c r="Q4155" s="6">
        <f>IF(待赋值表!P4154&lt;&gt;"",待赋值表!P4154,0)</f>
        <v/>
      </c>
      <c r="R4155" s="6">
        <f>待赋值表!Q4154</f>
        <v/>
      </c>
      <c r="S4155" s="6">
        <f>待赋值表!R4154</f>
        <v/>
      </c>
      <c r="T4155" s="6">
        <f>待赋值表!S4154</f>
        <v/>
      </c>
      <c r="U4155" s="6">
        <f>待赋值表!T4154</f>
        <v/>
      </c>
      <c r="V4155" s="6">
        <f>待赋值表!U4154</f>
        <v/>
      </c>
      <c r="W4155" s="6">
        <f>待赋值表!V4154</f>
        <v/>
      </c>
      <c r="X4155" s="6">
        <f>待赋值表!W4154</f>
        <v/>
      </c>
      <c r="Y4155" s="6">
        <f>待赋值表!X4154</f>
        <v/>
      </c>
      <c r="Z4155" s="3">
        <f>IF(M4155&gt;=0.01,"B_pre",IF(M4155&gt;=0,"C_pre","none"))</f>
        <v/>
      </c>
      <c r="AA4155" s="3">
        <f>IF(U4155&gt;0.125,"a_pre",IF(U4155&gt;=0,"b_pre","none"))</f>
        <v/>
      </c>
      <c r="AB4155" s="3">
        <f>AND(Z4155="B_pre",AA4155="a_pre")</f>
        <v/>
      </c>
      <c r="AC4155" s="3">
        <f>AND(Z4155="B_pre",AA4155="b_pre")</f>
        <v/>
      </c>
      <c r="AD4155" s="3">
        <f>AND(Z4155="C_pre",AA4155="a_pre")</f>
        <v/>
      </c>
      <c r="AE4155" s="3">
        <f>AND(Z4155="C_pre",AA4155="b_pre")</f>
        <v/>
      </c>
      <c r="AF4155" s="6">
        <f>待赋值表!C4154</f>
        <v/>
      </c>
      <c r="AG4155" s="3">
        <f t="array" ref="AG4155">IF(AB4155=TRUE,"A",IF(AC4155=TRUE,"B",IF(AD4155=TRUE,"C",IF(AE4155=TRUE,"D","其他"))))</f>
        <v/>
      </c>
      <c r="AH4155" s="3">
        <f>IF(分析表!$E$12&lt;&gt;"ALL",AND(AF4155=分析表!$E$10,AG4155=分析表!$E$12),IF(AF4155=分析表!$E$10,TRUE(),IF(AF4155="ALL",TRUE(),"")))</f>
        <v/>
      </c>
    </row>
    <row r="4156">
      <c r="A4156" s="3">
        <f>COUNTIF($AH$2:AH4156,"TRUE")</f>
        <v/>
      </c>
      <c r="B4156" s="3">
        <f>COUNTIF($AG$2:$AG4156,#REF!)</f>
        <v/>
      </c>
      <c r="C4156" s="56">
        <f>待赋值表!A4155</f>
        <v/>
      </c>
      <c r="E4156" s="6">
        <f>待赋值表!D4155</f>
        <v/>
      </c>
      <c r="F4156" s="6">
        <f>待赋值表!E4155</f>
        <v/>
      </c>
      <c r="G4156" s="6">
        <f>待赋值表!F4155</f>
        <v/>
      </c>
      <c r="H4156" s="6">
        <f>待赋值表!G4155</f>
        <v/>
      </c>
      <c r="I4156" s="6">
        <f>待赋值表!H4155</f>
        <v/>
      </c>
      <c r="J4156" s="6">
        <f>待赋值表!I4155</f>
        <v/>
      </c>
      <c r="K4156" s="6">
        <f>待赋值表!J4155</f>
        <v/>
      </c>
      <c r="L4156" s="6">
        <f>待赋值表!K4155</f>
        <v/>
      </c>
      <c r="M4156" s="6">
        <f>待赋值表!L4155</f>
        <v/>
      </c>
      <c r="N4156" s="6">
        <f>待赋值表!M4155</f>
        <v/>
      </c>
      <c r="O4156" s="6">
        <f>待赋值表!N4155</f>
        <v/>
      </c>
      <c r="P4156" s="6">
        <f>待赋值表!O4155</f>
        <v/>
      </c>
      <c r="Q4156" s="6">
        <f>IF(待赋值表!P4155&lt;&gt;"",待赋值表!P4155,0)</f>
        <v/>
      </c>
      <c r="R4156" s="6">
        <f>待赋值表!Q4155</f>
        <v/>
      </c>
      <c r="S4156" s="6">
        <f>待赋值表!R4155</f>
        <v/>
      </c>
      <c r="T4156" s="6">
        <f>待赋值表!S4155</f>
        <v/>
      </c>
      <c r="U4156" s="6">
        <f>待赋值表!T4155</f>
        <v/>
      </c>
      <c r="V4156" s="6">
        <f>待赋值表!U4155</f>
        <v/>
      </c>
      <c r="W4156" s="6">
        <f>待赋值表!V4155</f>
        <v/>
      </c>
      <c r="X4156" s="6">
        <f>待赋值表!W4155</f>
        <v/>
      </c>
      <c r="Y4156" s="6">
        <f>待赋值表!X4155</f>
        <v/>
      </c>
      <c r="Z4156" s="3">
        <f>IF(M4156&gt;=0.01,"B_pre",IF(M4156&gt;=0,"C_pre","none"))</f>
        <v/>
      </c>
      <c r="AA4156" s="3">
        <f>IF(U4156&gt;0.125,"a_pre",IF(U4156&gt;=0,"b_pre","none"))</f>
        <v/>
      </c>
      <c r="AB4156" s="3">
        <f>AND(Z4156="B_pre",AA4156="a_pre")</f>
        <v/>
      </c>
      <c r="AC4156" s="3">
        <f>AND(Z4156="B_pre",AA4156="b_pre")</f>
        <v/>
      </c>
      <c r="AD4156" s="3">
        <f>AND(Z4156="C_pre",AA4156="a_pre")</f>
        <v/>
      </c>
      <c r="AE4156" s="3">
        <f>AND(Z4156="C_pre",AA4156="b_pre")</f>
        <v/>
      </c>
      <c r="AF4156" s="6">
        <f>待赋值表!C4155</f>
        <v/>
      </c>
      <c r="AG4156" s="3">
        <f t="array" ref="AG4156">IF(AB4156=TRUE,"A",IF(AC4156=TRUE,"B",IF(AD4156=TRUE,"C",IF(AE4156=TRUE,"D","其他"))))</f>
        <v/>
      </c>
      <c r="AH4156" s="3">
        <f>IF(分析表!$E$12&lt;&gt;"ALL",AND(AF4156=分析表!$E$10,AG4156=分析表!$E$12),IF(AF4156=分析表!$E$10,TRUE(),IF(AF4156="ALL",TRUE(),"")))</f>
        <v/>
      </c>
    </row>
    <row r="4157">
      <c r="A4157" s="3">
        <f>COUNTIF($AH$2:AH4157,"TRUE")</f>
        <v/>
      </c>
      <c r="B4157" s="3">
        <f>COUNTIF($AG$2:$AG4157,#REF!)</f>
        <v/>
      </c>
      <c r="C4157" s="56">
        <f>待赋值表!A4156</f>
        <v/>
      </c>
      <c r="E4157" s="6">
        <f>待赋值表!D4156</f>
        <v/>
      </c>
      <c r="F4157" s="6">
        <f>待赋值表!E4156</f>
        <v/>
      </c>
      <c r="G4157" s="6">
        <f>待赋值表!F4156</f>
        <v/>
      </c>
      <c r="H4157" s="6">
        <f>待赋值表!G4156</f>
        <v/>
      </c>
      <c r="I4157" s="6">
        <f>待赋值表!H4156</f>
        <v/>
      </c>
      <c r="J4157" s="6">
        <f>待赋值表!I4156</f>
        <v/>
      </c>
      <c r="K4157" s="6">
        <f>待赋值表!J4156</f>
        <v/>
      </c>
      <c r="L4157" s="6">
        <f>待赋值表!K4156</f>
        <v/>
      </c>
      <c r="M4157" s="6">
        <f>待赋值表!L4156</f>
        <v/>
      </c>
      <c r="N4157" s="6">
        <f>待赋值表!M4156</f>
        <v/>
      </c>
      <c r="O4157" s="6">
        <f>待赋值表!N4156</f>
        <v/>
      </c>
      <c r="P4157" s="6">
        <f>待赋值表!O4156</f>
        <v/>
      </c>
      <c r="Q4157" s="6">
        <f>IF(待赋值表!P4156&lt;&gt;"",待赋值表!P4156,0)</f>
        <v/>
      </c>
      <c r="R4157" s="6">
        <f>待赋值表!Q4156</f>
        <v/>
      </c>
      <c r="S4157" s="6">
        <f>待赋值表!R4156</f>
        <v/>
      </c>
      <c r="T4157" s="6">
        <f>待赋值表!S4156</f>
        <v/>
      </c>
      <c r="U4157" s="6">
        <f>待赋值表!T4156</f>
        <v/>
      </c>
      <c r="V4157" s="6">
        <f>待赋值表!U4156</f>
        <v/>
      </c>
      <c r="W4157" s="6">
        <f>待赋值表!V4156</f>
        <v/>
      </c>
      <c r="X4157" s="6">
        <f>待赋值表!W4156</f>
        <v/>
      </c>
      <c r="Y4157" s="6">
        <f>待赋值表!X4156</f>
        <v/>
      </c>
      <c r="Z4157" s="3">
        <f>IF(M4157&gt;=0.01,"B_pre",IF(M4157&gt;=0,"C_pre","none"))</f>
        <v/>
      </c>
      <c r="AA4157" s="3">
        <f>IF(U4157&gt;0.125,"a_pre",IF(U4157&gt;=0,"b_pre","none"))</f>
        <v/>
      </c>
      <c r="AB4157" s="3">
        <f>AND(Z4157="B_pre",AA4157="a_pre")</f>
        <v/>
      </c>
      <c r="AC4157" s="3">
        <f>AND(Z4157="B_pre",AA4157="b_pre")</f>
        <v/>
      </c>
      <c r="AD4157" s="3">
        <f>AND(Z4157="C_pre",AA4157="a_pre")</f>
        <v/>
      </c>
      <c r="AE4157" s="3">
        <f>AND(Z4157="C_pre",AA4157="b_pre")</f>
        <v/>
      </c>
      <c r="AF4157" s="6">
        <f>待赋值表!C4156</f>
        <v/>
      </c>
      <c r="AG4157" s="3">
        <f t="array" ref="AG4157">IF(AB4157=TRUE,"A",IF(AC4157=TRUE,"B",IF(AD4157=TRUE,"C",IF(AE4157=TRUE,"D","其他"))))</f>
        <v/>
      </c>
      <c r="AH4157" s="3">
        <f>IF(分析表!$E$12&lt;&gt;"ALL",AND(AF4157=分析表!$E$10,AG4157=分析表!$E$12),IF(AF4157=分析表!$E$10,TRUE(),IF(AF4157="ALL",TRUE(),"")))</f>
        <v/>
      </c>
    </row>
    <row r="4158">
      <c r="A4158" s="3">
        <f>COUNTIF($AH$2:AH4158,"TRUE")</f>
        <v/>
      </c>
      <c r="B4158" s="3">
        <f>COUNTIF($AG$2:$AG4158,#REF!)</f>
        <v/>
      </c>
      <c r="C4158" s="56">
        <f>待赋值表!A4157</f>
        <v/>
      </c>
      <c r="E4158" s="6">
        <f>待赋值表!D4157</f>
        <v/>
      </c>
      <c r="F4158" s="6">
        <f>待赋值表!E4157</f>
        <v/>
      </c>
      <c r="G4158" s="6">
        <f>待赋值表!F4157</f>
        <v/>
      </c>
      <c r="H4158" s="6">
        <f>待赋值表!G4157</f>
        <v/>
      </c>
      <c r="I4158" s="6">
        <f>待赋值表!H4157</f>
        <v/>
      </c>
      <c r="J4158" s="6">
        <f>待赋值表!I4157</f>
        <v/>
      </c>
      <c r="K4158" s="6">
        <f>待赋值表!J4157</f>
        <v/>
      </c>
      <c r="L4158" s="6">
        <f>待赋值表!K4157</f>
        <v/>
      </c>
      <c r="M4158" s="6">
        <f>待赋值表!L4157</f>
        <v/>
      </c>
      <c r="N4158" s="6">
        <f>待赋值表!M4157</f>
        <v/>
      </c>
      <c r="O4158" s="6">
        <f>待赋值表!N4157</f>
        <v/>
      </c>
      <c r="P4158" s="6">
        <f>待赋值表!O4157</f>
        <v/>
      </c>
      <c r="Q4158" s="6">
        <f>IF(待赋值表!P4157&lt;&gt;"",待赋值表!P4157,0)</f>
        <v/>
      </c>
      <c r="R4158" s="6">
        <f>待赋值表!Q4157</f>
        <v/>
      </c>
      <c r="S4158" s="6">
        <f>待赋值表!R4157</f>
        <v/>
      </c>
      <c r="T4158" s="6">
        <f>待赋值表!S4157</f>
        <v/>
      </c>
      <c r="U4158" s="6">
        <f>待赋值表!T4157</f>
        <v/>
      </c>
      <c r="V4158" s="6">
        <f>待赋值表!U4157</f>
        <v/>
      </c>
      <c r="W4158" s="6">
        <f>待赋值表!V4157</f>
        <v/>
      </c>
      <c r="X4158" s="6">
        <f>待赋值表!W4157</f>
        <v/>
      </c>
      <c r="Y4158" s="6">
        <f>待赋值表!X4157</f>
        <v/>
      </c>
      <c r="Z4158" s="3">
        <f>IF(M4158&gt;=0.01,"B_pre",IF(M4158&gt;=0,"C_pre","none"))</f>
        <v/>
      </c>
      <c r="AA4158" s="3">
        <f>IF(U4158&gt;0.125,"a_pre",IF(U4158&gt;=0,"b_pre","none"))</f>
        <v/>
      </c>
      <c r="AB4158" s="3">
        <f>AND(Z4158="B_pre",AA4158="a_pre")</f>
        <v/>
      </c>
      <c r="AC4158" s="3">
        <f>AND(Z4158="B_pre",AA4158="b_pre")</f>
        <v/>
      </c>
      <c r="AD4158" s="3">
        <f>AND(Z4158="C_pre",AA4158="a_pre")</f>
        <v/>
      </c>
      <c r="AE4158" s="3">
        <f>AND(Z4158="C_pre",AA4158="b_pre")</f>
        <v/>
      </c>
      <c r="AF4158" s="6">
        <f>待赋值表!C4157</f>
        <v/>
      </c>
      <c r="AG4158" s="3">
        <f t="array" ref="AG4158">IF(AB4158=TRUE,"A",IF(AC4158=TRUE,"B",IF(AD4158=TRUE,"C",IF(AE4158=TRUE,"D","其他"))))</f>
        <v/>
      </c>
      <c r="AH4158" s="3">
        <f>IF(分析表!$E$12&lt;&gt;"ALL",AND(AF4158=分析表!$E$10,AG4158=分析表!$E$12),IF(AF4158=分析表!$E$10,TRUE(),IF(AF4158="ALL",TRUE(),"")))</f>
        <v/>
      </c>
    </row>
    <row r="4159">
      <c r="A4159" s="3">
        <f>COUNTIF($AH$2:AH4159,"TRUE")</f>
        <v/>
      </c>
      <c r="B4159" s="3">
        <f>COUNTIF($AG$2:$AG4159,#REF!)</f>
        <v/>
      </c>
      <c r="C4159" s="56">
        <f>待赋值表!A4158</f>
        <v/>
      </c>
      <c r="E4159" s="6">
        <f>待赋值表!D4158</f>
        <v/>
      </c>
      <c r="F4159" s="6">
        <f>待赋值表!E4158</f>
        <v/>
      </c>
      <c r="G4159" s="6">
        <f>待赋值表!F4158</f>
        <v/>
      </c>
      <c r="H4159" s="6">
        <f>待赋值表!G4158</f>
        <v/>
      </c>
      <c r="I4159" s="6">
        <f>待赋值表!H4158</f>
        <v/>
      </c>
      <c r="J4159" s="6">
        <f>待赋值表!I4158</f>
        <v/>
      </c>
      <c r="K4159" s="6">
        <f>待赋值表!J4158</f>
        <v/>
      </c>
      <c r="L4159" s="6">
        <f>待赋值表!K4158</f>
        <v/>
      </c>
      <c r="M4159" s="6">
        <f>待赋值表!L4158</f>
        <v/>
      </c>
      <c r="N4159" s="6">
        <f>待赋值表!M4158</f>
        <v/>
      </c>
      <c r="O4159" s="6">
        <f>待赋值表!N4158</f>
        <v/>
      </c>
      <c r="P4159" s="6">
        <f>待赋值表!O4158</f>
        <v/>
      </c>
      <c r="Q4159" s="6">
        <f>IF(待赋值表!P4158&lt;&gt;"",待赋值表!P4158,0)</f>
        <v/>
      </c>
      <c r="R4159" s="6">
        <f>待赋值表!Q4158</f>
        <v/>
      </c>
      <c r="S4159" s="6">
        <f>待赋值表!R4158</f>
        <v/>
      </c>
      <c r="T4159" s="6">
        <f>待赋值表!S4158</f>
        <v/>
      </c>
      <c r="U4159" s="6">
        <f>待赋值表!T4158</f>
        <v/>
      </c>
      <c r="V4159" s="6">
        <f>待赋值表!U4158</f>
        <v/>
      </c>
      <c r="W4159" s="6">
        <f>待赋值表!V4158</f>
        <v/>
      </c>
      <c r="X4159" s="6">
        <f>待赋值表!W4158</f>
        <v/>
      </c>
      <c r="Y4159" s="6">
        <f>待赋值表!X4158</f>
        <v/>
      </c>
      <c r="Z4159" s="3">
        <f>IF(M4159&gt;=0.01,"B_pre",IF(M4159&gt;=0,"C_pre","none"))</f>
        <v/>
      </c>
      <c r="AA4159" s="3">
        <f>IF(U4159&gt;0.125,"a_pre",IF(U4159&gt;=0,"b_pre","none"))</f>
        <v/>
      </c>
      <c r="AB4159" s="3">
        <f>AND(Z4159="B_pre",AA4159="a_pre")</f>
        <v/>
      </c>
      <c r="AC4159" s="3">
        <f>AND(Z4159="B_pre",AA4159="b_pre")</f>
        <v/>
      </c>
      <c r="AD4159" s="3">
        <f>AND(Z4159="C_pre",AA4159="a_pre")</f>
        <v/>
      </c>
      <c r="AE4159" s="3">
        <f>AND(Z4159="C_pre",AA4159="b_pre")</f>
        <v/>
      </c>
      <c r="AF4159" s="6">
        <f>待赋值表!C4158</f>
        <v/>
      </c>
      <c r="AG4159" s="3">
        <f t="array" ref="AG4159">IF(AB4159=TRUE,"A",IF(AC4159=TRUE,"B",IF(AD4159=TRUE,"C",IF(AE4159=TRUE,"D","其他"))))</f>
        <v/>
      </c>
      <c r="AH4159" s="3">
        <f>IF(分析表!$E$12&lt;&gt;"ALL",AND(AF4159=分析表!$E$10,AG4159=分析表!$E$12),IF(AF4159=分析表!$E$10,TRUE(),IF(AF4159="ALL",TRUE(),"")))</f>
        <v/>
      </c>
    </row>
    <row r="4160">
      <c r="A4160" s="3">
        <f>COUNTIF($AH$2:AH4160,"TRUE")</f>
        <v/>
      </c>
      <c r="B4160" s="3">
        <f>COUNTIF($AG$2:$AG4160,#REF!)</f>
        <v/>
      </c>
      <c r="C4160" s="56">
        <f>待赋值表!A4159</f>
        <v/>
      </c>
      <c r="E4160" s="6">
        <f>待赋值表!D4159</f>
        <v/>
      </c>
      <c r="F4160" s="6">
        <f>待赋值表!E4159</f>
        <v/>
      </c>
      <c r="G4160" s="6">
        <f>待赋值表!F4159</f>
        <v/>
      </c>
      <c r="H4160" s="6">
        <f>待赋值表!G4159</f>
        <v/>
      </c>
      <c r="I4160" s="6">
        <f>待赋值表!H4159</f>
        <v/>
      </c>
      <c r="J4160" s="6">
        <f>待赋值表!I4159</f>
        <v/>
      </c>
      <c r="K4160" s="6">
        <f>待赋值表!J4159</f>
        <v/>
      </c>
      <c r="L4160" s="6">
        <f>待赋值表!K4159</f>
        <v/>
      </c>
      <c r="M4160" s="6">
        <f>待赋值表!L4159</f>
        <v/>
      </c>
      <c r="N4160" s="6">
        <f>待赋值表!M4159</f>
        <v/>
      </c>
      <c r="O4160" s="6">
        <f>待赋值表!N4159</f>
        <v/>
      </c>
      <c r="P4160" s="6">
        <f>待赋值表!O4159</f>
        <v/>
      </c>
      <c r="Q4160" s="6">
        <f>IF(待赋值表!P4159&lt;&gt;"",待赋值表!P4159,0)</f>
        <v/>
      </c>
      <c r="R4160" s="6">
        <f>待赋值表!Q4159</f>
        <v/>
      </c>
      <c r="S4160" s="6">
        <f>待赋值表!R4159</f>
        <v/>
      </c>
      <c r="T4160" s="6">
        <f>待赋值表!S4159</f>
        <v/>
      </c>
      <c r="U4160" s="6">
        <f>待赋值表!T4159</f>
        <v/>
      </c>
      <c r="V4160" s="6">
        <f>待赋值表!U4159</f>
        <v/>
      </c>
      <c r="W4160" s="6">
        <f>待赋值表!V4159</f>
        <v/>
      </c>
      <c r="X4160" s="6">
        <f>待赋值表!W4159</f>
        <v/>
      </c>
      <c r="Y4160" s="6">
        <f>待赋值表!X4159</f>
        <v/>
      </c>
      <c r="Z4160" s="3">
        <f>IF(M4160&gt;=0.01,"B_pre",IF(M4160&gt;=0,"C_pre","none"))</f>
        <v/>
      </c>
      <c r="AA4160" s="3">
        <f>IF(U4160&gt;0.125,"a_pre",IF(U4160&gt;=0,"b_pre","none"))</f>
        <v/>
      </c>
      <c r="AB4160" s="3">
        <f>AND(Z4160="B_pre",AA4160="a_pre")</f>
        <v/>
      </c>
      <c r="AC4160" s="3">
        <f>AND(Z4160="B_pre",AA4160="b_pre")</f>
        <v/>
      </c>
      <c r="AD4160" s="3">
        <f>AND(Z4160="C_pre",AA4160="a_pre")</f>
        <v/>
      </c>
      <c r="AE4160" s="3">
        <f>AND(Z4160="C_pre",AA4160="b_pre")</f>
        <v/>
      </c>
      <c r="AF4160" s="6">
        <f>待赋值表!C4159</f>
        <v/>
      </c>
      <c r="AG4160" s="3">
        <f t="array" ref="AG4160">IF(AB4160=TRUE,"A",IF(AC4160=TRUE,"B",IF(AD4160=TRUE,"C",IF(AE4160=TRUE,"D","其他"))))</f>
        <v/>
      </c>
      <c r="AH4160" s="3">
        <f>IF(分析表!$E$12&lt;&gt;"ALL",AND(AF4160=分析表!$E$10,AG4160=分析表!$E$12),IF(AF4160=分析表!$E$10,TRUE(),IF(AF4160="ALL",TRUE(),"")))</f>
        <v/>
      </c>
    </row>
    <row r="4161">
      <c r="A4161" s="3">
        <f>COUNTIF($AH$2:AH4161,"TRUE")</f>
        <v/>
      </c>
      <c r="B4161" s="3">
        <f>COUNTIF($AG$2:$AG4161,#REF!)</f>
        <v/>
      </c>
      <c r="C4161" s="56">
        <f>待赋值表!A4160</f>
        <v/>
      </c>
      <c r="E4161" s="6">
        <f>待赋值表!D4160</f>
        <v/>
      </c>
      <c r="F4161" s="6">
        <f>待赋值表!E4160</f>
        <v/>
      </c>
      <c r="G4161" s="6">
        <f>待赋值表!F4160</f>
        <v/>
      </c>
      <c r="H4161" s="6">
        <f>待赋值表!G4160</f>
        <v/>
      </c>
      <c r="I4161" s="6">
        <f>待赋值表!H4160</f>
        <v/>
      </c>
      <c r="J4161" s="6">
        <f>待赋值表!I4160</f>
        <v/>
      </c>
      <c r="K4161" s="6">
        <f>待赋值表!J4160</f>
        <v/>
      </c>
      <c r="L4161" s="6">
        <f>待赋值表!K4160</f>
        <v/>
      </c>
      <c r="M4161" s="6">
        <f>待赋值表!L4160</f>
        <v/>
      </c>
      <c r="N4161" s="6">
        <f>待赋值表!M4160</f>
        <v/>
      </c>
      <c r="O4161" s="6">
        <f>待赋值表!N4160</f>
        <v/>
      </c>
      <c r="P4161" s="6">
        <f>待赋值表!O4160</f>
        <v/>
      </c>
      <c r="Q4161" s="6">
        <f>IF(待赋值表!P4160&lt;&gt;"",待赋值表!P4160,0)</f>
        <v/>
      </c>
      <c r="R4161" s="6">
        <f>待赋值表!Q4160</f>
        <v/>
      </c>
      <c r="S4161" s="6">
        <f>待赋值表!R4160</f>
        <v/>
      </c>
      <c r="T4161" s="6">
        <f>待赋值表!S4160</f>
        <v/>
      </c>
      <c r="U4161" s="6">
        <f>待赋值表!T4160</f>
        <v/>
      </c>
      <c r="V4161" s="6">
        <f>待赋值表!U4160</f>
        <v/>
      </c>
      <c r="W4161" s="6">
        <f>待赋值表!V4160</f>
        <v/>
      </c>
      <c r="X4161" s="6">
        <f>待赋值表!W4160</f>
        <v/>
      </c>
      <c r="Y4161" s="6">
        <f>待赋值表!X4160</f>
        <v/>
      </c>
      <c r="Z4161" s="3">
        <f>IF(M4161&gt;=0.01,"B_pre",IF(M4161&gt;=0,"C_pre","none"))</f>
        <v/>
      </c>
      <c r="AA4161" s="3">
        <f>IF(U4161&gt;0.125,"a_pre",IF(U4161&gt;=0,"b_pre","none"))</f>
        <v/>
      </c>
      <c r="AB4161" s="3">
        <f>AND(Z4161="B_pre",AA4161="a_pre")</f>
        <v/>
      </c>
      <c r="AC4161" s="3">
        <f>AND(Z4161="B_pre",AA4161="b_pre")</f>
        <v/>
      </c>
      <c r="AD4161" s="3">
        <f>AND(Z4161="C_pre",AA4161="a_pre")</f>
        <v/>
      </c>
      <c r="AE4161" s="3">
        <f>AND(Z4161="C_pre",AA4161="b_pre")</f>
        <v/>
      </c>
      <c r="AF4161" s="6">
        <f>待赋值表!C4160</f>
        <v/>
      </c>
      <c r="AG4161" s="3">
        <f t="array" ref="AG4161">IF(AB4161=TRUE,"A",IF(AC4161=TRUE,"B",IF(AD4161=TRUE,"C",IF(AE4161=TRUE,"D","其他"))))</f>
        <v/>
      </c>
      <c r="AH4161" s="3">
        <f>IF(分析表!$E$12&lt;&gt;"ALL",AND(AF4161=分析表!$E$10,AG4161=分析表!$E$12),IF(AF4161=分析表!$E$10,TRUE(),IF(AF4161="ALL",TRUE(),"")))</f>
        <v/>
      </c>
    </row>
    <row r="4162">
      <c r="A4162" s="3">
        <f>COUNTIF($AH$2:AH4162,"TRUE")</f>
        <v/>
      </c>
      <c r="B4162" s="3">
        <f>COUNTIF($AG$2:$AG4162,#REF!)</f>
        <v/>
      </c>
      <c r="C4162" s="56">
        <f>待赋值表!A4161</f>
        <v/>
      </c>
      <c r="E4162" s="6">
        <f>待赋值表!D4161</f>
        <v/>
      </c>
      <c r="F4162" s="6">
        <f>待赋值表!E4161</f>
        <v/>
      </c>
      <c r="G4162" s="6">
        <f>待赋值表!F4161</f>
        <v/>
      </c>
      <c r="H4162" s="6">
        <f>待赋值表!G4161</f>
        <v/>
      </c>
      <c r="I4162" s="6">
        <f>待赋值表!H4161</f>
        <v/>
      </c>
      <c r="J4162" s="6">
        <f>待赋值表!I4161</f>
        <v/>
      </c>
      <c r="K4162" s="6">
        <f>待赋值表!J4161</f>
        <v/>
      </c>
      <c r="L4162" s="6">
        <f>待赋值表!K4161</f>
        <v/>
      </c>
      <c r="M4162" s="6">
        <f>待赋值表!L4161</f>
        <v/>
      </c>
      <c r="N4162" s="6">
        <f>待赋值表!M4161</f>
        <v/>
      </c>
      <c r="O4162" s="6">
        <f>待赋值表!N4161</f>
        <v/>
      </c>
      <c r="P4162" s="6">
        <f>待赋值表!O4161</f>
        <v/>
      </c>
      <c r="Q4162" s="6">
        <f>IF(待赋值表!P4161&lt;&gt;"",待赋值表!P4161,0)</f>
        <v/>
      </c>
      <c r="R4162" s="6">
        <f>待赋值表!Q4161</f>
        <v/>
      </c>
      <c r="S4162" s="6">
        <f>待赋值表!R4161</f>
        <v/>
      </c>
      <c r="T4162" s="6">
        <f>待赋值表!S4161</f>
        <v/>
      </c>
      <c r="U4162" s="6">
        <f>待赋值表!T4161</f>
        <v/>
      </c>
      <c r="V4162" s="6">
        <f>待赋值表!U4161</f>
        <v/>
      </c>
      <c r="W4162" s="6">
        <f>待赋值表!V4161</f>
        <v/>
      </c>
      <c r="X4162" s="6">
        <f>待赋值表!W4161</f>
        <v/>
      </c>
      <c r="Y4162" s="6">
        <f>待赋值表!X4161</f>
        <v/>
      </c>
      <c r="Z4162" s="3">
        <f>IF(M4162&gt;=0.01,"B_pre",IF(M4162&gt;=0,"C_pre","none"))</f>
        <v/>
      </c>
      <c r="AA4162" s="3">
        <f>IF(U4162&gt;0.125,"a_pre",IF(U4162&gt;=0,"b_pre","none"))</f>
        <v/>
      </c>
      <c r="AB4162" s="3">
        <f>AND(Z4162="B_pre",AA4162="a_pre")</f>
        <v/>
      </c>
      <c r="AC4162" s="3">
        <f>AND(Z4162="B_pre",AA4162="b_pre")</f>
        <v/>
      </c>
      <c r="AD4162" s="3">
        <f>AND(Z4162="C_pre",AA4162="a_pre")</f>
        <v/>
      </c>
      <c r="AE4162" s="3">
        <f>AND(Z4162="C_pre",AA4162="b_pre")</f>
        <v/>
      </c>
      <c r="AF4162" s="6">
        <f>待赋值表!C4161</f>
        <v/>
      </c>
      <c r="AG4162" s="3">
        <f t="array" ref="AG4162">IF(AB4162=TRUE,"A",IF(AC4162=TRUE,"B",IF(AD4162=TRUE,"C",IF(AE4162=TRUE,"D","其他"))))</f>
        <v/>
      </c>
      <c r="AH4162" s="3">
        <f>IF(分析表!$E$12&lt;&gt;"ALL",AND(AF4162=分析表!$E$10,AG4162=分析表!$E$12),IF(AF4162=分析表!$E$10,TRUE(),IF(AF4162="ALL",TRUE(),"")))</f>
        <v/>
      </c>
    </row>
    <row r="4163">
      <c r="A4163" s="3">
        <f>COUNTIF($AH$2:AH4163,"TRUE")</f>
        <v/>
      </c>
      <c r="B4163" s="3">
        <f>COUNTIF($AG$2:$AG4163,#REF!)</f>
        <v/>
      </c>
      <c r="C4163" s="56">
        <f>待赋值表!A4162</f>
        <v/>
      </c>
      <c r="E4163" s="6">
        <f>待赋值表!D4162</f>
        <v/>
      </c>
      <c r="F4163" s="6">
        <f>待赋值表!E4162</f>
        <v/>
      </c>
      <c r="G4163" s="6">
        <f>待赋值表!F4162</f>
        <v/>
      </c>
      <c r="H4163" s="6">
        <f>待赋值表!G4162</f>
        <v/>
      </c>
      <c r="I4163" s="6">
        <f>待赋值表!H4162</f>
        <v/>
      </c>
      <c r="J4163" s="6">
        <f>待赋值表!I4162</f>
        <v/>
      </c>
      <c r="K4163" s="6">
        <f>待赋值表!J4162</f>
        <v/>
      </c>
      <c r="L4163" s="6">
        <f>待赋值表!K4162</f>
        <v/>
      </c>
      <c r="M4163" s="6">
        <f>待赋值表!L4162</f>
        <v/>
      </c>
      <c r="N4163" s="6">
        <f>待赋值表!M4162</f>
        <v/>
      </c>
      <c r="O4163" s="6">
        <f>待赋值表!N4162</f>
        <v/>
      </c>
      <c r="P4163" s="6">
        <f>待赋值表!O4162</f>
        <v/>
      </c>
      <c r="Q4163" s="6">
        <f>IF(待赋值表!P4162&lt;&gt;"",待赋值表!P4162,0)</f>
        <v/>
      </c>
      <c r="R4163" s="6">
        <f>待赋值表!Q4162</f>
        <v/>
      </c>
      <c r="S4163" s="6">
        <f>待赋值表!R4162</f>
        <v/>
      </c>
      <c r="T4163" s="6">
        <f>待赋值表!S4162</f>
        <v/>
      </c>
      <c r="U4163" s="6">
        <f>待赋值表!T4162</f>
        <v/>
      </c>
      <c r="V4163" s="6">
        <f>待赋值表!U4162</f>
        <v/>
      </c>
      <c r="W4163" s="6">
        <f>待赋值表!V4162</f>
        <v/>
      </c>
      <c r="X4163" s="6">
        <f>待赋值表!W4162</f>
        <v/>
      </c>
      <c r="Y4163" s="6">
        <f>待赋值表!X4162</f>
        <v/>
      </c>
      <c r="Z4163" s="3">
        <f>IF(M4163&gt;=0.01,"B_pre",IF(M4163&gt;=0,"C_pre","none"))</f>
        <v/>
      </c>
      <c r="AA4163" s="3">
        <f>IF(U4163&gt;0.125,"a_pre",IF(U4163&gt;=0,"b_pre","none"))</f>
        <v/>
      </c>
      <c r="AB4163" s="3">
        <f>AND(Z4163="B_pre",AA4163="a_pre")</f>
        <v/>
      </c>
      <c r="AC4163" s="3">
        <f>AND(Z4163="B_pre",AA4163="b_pre")</f>
        <v/>
      </c>
      <c r="AD4163" s="3">
        <f>AND(Z4163="C_pre",AA4163="a_pre")</f>
        <v/>
      </c>
      <c r="AE4163" s="3">
        <f>AND(Z4163="C_pre",AA4163="b_pre")</f>
        <v/>
      </c>
      <c r="AF4163" s="6">
        <f>待赋值表!C4162</f>
        <v/>
      </c>
      <c r="AG4163" s="3">
        <f t="array" ref="AG4163">IF(AB4163=TRUE,"A",IF(AC4163=TRUE,"B",IF(AD4163=TRUE,"C",IF(AE4163=TRUE,"D","其他"))))</f>
        <v/>
      </c>
      <c r="AH4163" s="3">
        <f>IF(分析表!$E$12&lt;&gt;"ALL",AND(AF4163=分析表!$E$10,AG4163=分析表!$E$12),IF(AF4163=分析表!$E$10,TRUE(),IF(AF4163="ALL",TRUE(),"")))</f>
        <v/>
      </c>
    </row>
    <row r="4164">
      <c r="A4164" s="3">
        <f>COUNTIF($AH$2:AH4164,"TRUE")</f>
        <v/>
      </c>
      <c r="B4164" s="3">
        <f>COUNTIF($AG$2:$AG4164,#REF!)</f>
        <v/>
      </c>
      <c r="C4164" s="56">
        <f>待赋值表!A4163</f>
        <v/>
      </c>
      <c r="E4164" s="6">
        <f>待赋值表!D4163</f>
        <v/>
      </c>
      <c r="F4164" s="6">
        <f>待赋值表!E4163</f>
        <v/>
      </c>
      <c r="G4164" s="6">
        <f>待赋值表!F4163</f>
        <v/>
      </c>
      <c r="H4164" s="6">
        <f>待赋值表!G4163</f>
        <v/>
      </c>
      <c r="I4164" s="6">
        <f>待赋值表!H4163</f>
        <v/>
      </c>
      <c r="J4164" s="6">
        <f>待赋值表!I4163</f>
        <v/>
      </c>
      <c r="K4164" s="6">
        <f>待赋值表!J4163</f>
        <v/>
      </c>
      <c r="L4164" s="6">
        <f>待赋值表!K4163</f>
        <v/>
      </c>
      <c r="M4164" s="6">
        <f>待赋值表!L4163</f>
        <v/>
      </c>
      <c r="N4164" s="6">
        <f>待赋值表!M4163</f>
        <v/>
      </c>
      <c r="O4164" s="6">
        <f>待赋值表!N4163</f>
        <v/>
      </c>
      <c r="P4164" s="6">
        <f>待赋值表!O4163</f>
        <v/>
      </c>
      <c r="Q4164" s="6">
        <f>IF(待赋值表!P4163&lt;&gt;"",待赋值表!P4163,0)</f>
        <v/>
      </c>
      <c r="R4164" s="6">
        <f>待赋值表!Q4163</f>
        <v/>
      </c>
      <c r="S4164" s="6">
        <f>待赋值表!R4163</f>
        <v/>
      </c>
      <c r="T4164" s="6">
        <f>待赋值表!S4163</f>
        <v/>
      </c>
      <c r="U4164" s="6">
        <f>待赋值表!T4163</f>
        <v/>
      </c>
      <c r="V4164" s="6">
        <f>待赋值表!U4163</f>
        <v/>
      </c>
      <c r="W4164" s="6">
        <f>待赋值表!V4163</f>
        <v/>
      </c>
      <c r="X4164" s="6">
        <f>待赋值表!W4163</f>
        <v/>
      </c>
      <c r="Y4164" s="6">
        <f>待赋值表!X4163</f>
        <v/>
      </c>
      <c r="Z4164" s="3">
        <f>IF(M4164&gt;=0.01,"B_pre",IF(M4164&gt;=0,"C_pre","none"))</f>
        <v/>
      </c>
      <c r="AA4164" s="3">
        <f>IF(U4164&gt;0.125,"a_pre",IF(U4164&gt;=0,"b_pre","none"))</f>
        <v/>
      </c>
      <c r="AB4164" s="3">
        <f>AND(Z4164="B_pre",AA4164="a_pre")</f>
        <v/>
      </c>
      <c r="AC4164" s="3">
        <f>AND(Z4164="B_pre",AA4164="b_pre")</f>
        <v/>
      </c>
      <c r="AD4164" s="3">
        <f>AND(Z4164="C_pre",AA4164="a_pre")</f>
        <v/>
      </c>
      <c r="AE4164" s="3">
        <f>AND(Z4164="C_pre",AA4164="b_pre")</f>
        <v/>
      </c>
      <c r="AF4164" s="6">
        <f>待赋值表!C4163</f>
        <v/>
      </c>
      <c r="AG4164" s="3">
        <f t="array" ref="AG4164">IF(AB4164=TRUE,"A",IF(AC4164=TRUE,"B",IF(AD4164=TRUE,"C",IF(AE4164=TRUE,"D","其他"))))</f>
        <v/>
      </c>
      <c r="AH4164" s="3">
        <f>IF(分析表!$E$12&lt;&gt;"ALL",AND(AF4164=分析表!$E$10,AG4164=分析表!$E$12),IF(AF4164=分析表!$E$10,TRUE(),IF(AF4164="ALL",TRUE(),"")))</f>
        <v/>
      </c>
    </row>
    <row r="4165">
      <c r="A4165" s="3">
        <f>COUNTIF($AH$2:AH4165,"TRUE")</f>
        <v/>
      </c>
      <c r="B4165" s="3">
        <f>COUNTIF($AG$2:$AG4165,#REF!)</f>
        <v/>
      </c>
      <c r="C4165" s="56">
        <f>待赋值表!A4164</f>
        <v/>
      </c>
      <c r="E4165" s="6">
        <f>待赋值表!D4164</f>
        <v/>
      </c>
      <c r="F4165" s="6">
        <f>待赋值表!E4164</f>
        <v/>
      </c>
      <c r="G4165" s="6">
        <f>待赋值表!F4164</f>
        <v/>
      </c>
      <c r="H4165" s="6">
        <f>待赋值表!G4164</f>
        <v/>
      </c>
      <c r="I4165" s="6">
        <f>待赋值表!H4164</f>
        <v/>
      </c>
      <c r="J4165" s="6">
        <f>待赋值表!I4164</f>
        <v/>
      </c>
      <c r="K4165" s="6">
        <f>待赋值表!J4164</f>
        <v/>
      </c>
      <c r="L4165" s="6">
        <f>待赋值表!K4164</f>
        <v/>
      </c>
      <c r="M4165" s="6">
        <f>待赋值表!L4164</f>
        <v/>
      </c>
      <c r="N4165" s="6">
        <f>待赋值表!M4164</f>
        <v/>
      </c>
      <c r="O4165" s="6">
        <f>待赋值表!N4164</f>
        <v/>
      </c>
      <c r="P4165" s="6">
        <f>待赋值表!O4164</f>
        <v/>
      </c>
      <c r="Q4165" s="6">
        <f>IF(待赋值表!P4164&lt;&gt;"",待赋值表!P4164,0)</f>
        <v/>
      </c>
      <c r="R4165" s="6">
        <f>待赋值表!Q4164</f>
        <v/>
      </c>
      <c r="S4165" s="6">
        <f>待赋值表!R4164</f>
        <v/>
      </c>
      <c r="T4165" s="6">
        <f>待赋值表!S4164</f>
        <v/>
      </c>
      <c r="U4165" s="6">
        <f>待赋值表!T4164</f>
        <v/>
      </c>
      <c r="V4165" s="6">
        <f>待赋值表!U4164</f>
        <v/>
      </c>
      <c r="W4165" s="6">
        <f>待赋值表!V4164</f>
        <v/>
      </c>
      <c r="X4165" s="6">
        <f>待赋值表!W4164</f>
        <v/>
      </c>
      <c r="Y4165" s="6">
        <f>待赋值表!X4164</f>
        <v/>
      </c>
      <c r="Z4165" s="3">
        <f>IF(M4165&gt;=0.01,"B_pre",IF(M4165&gt;=0,"C_pre","none"))</f>
        <v/>
      </c>
      <c r="AA4165" s="3">
        <f>IF(U4165&gt;0.125,"a_pre",IF(U4165&gt;=0,"b_pre","none"))</f>
        <v/>
      </c>
      <c r="AB4165" s="3">
        <f>AND(Z4165="B_pre",AA4165="a_pre")</f>
        <v/>
      </c>
      <c r="AC4165" s="3">
        <f>AND(Z4165="B_pre",AA4165="b_pre")</f>
        <v/>
      </c>
      <c r="AD4165" s="3">
        <f>AND(Z4165="C_pre",AA4165="a_pre")</f>
        <v/>
      </c>
      <c r="AE4165" s="3">
        <f>AND(Z4165="C_pre",AA4165="b_pre")</f>
        <v/>
      </c>
      <c r="AF4165" s="6">
        <f>待赋值表!C4164</f>
        <v/>
      </c>
      <c r="AG4165" s="3">
        <f t="array" ref="AG4165">IF(AB4165=TRUE,"A",IF(AC4165=TRUE,"B",IF(AD4165=TRUE,"C",IF(AE4165=TRUE,"D","其他"))))</f>
        <v/>
      </c>
      <c r="AH4165" s="3">
        <f>IF(分析表!$E$12&lt;&gt;"ALL",AND(AF4165=分析表!$E$10,AG4165=分析表!$E$12),IF(AF4165=分析表!$E$10,TRUE(),IF(AF4165="ALL",TRUE(),"")))</f>
        <v/>
      </c>
    </row>
    <row r="4166">
      <c r="A4166" s="3">
        <f>COUNTIF($AH$2:AH4166,"TRUE")</f>
        <v/>
      </c>
      <c r="B4166" s="3">
        <f>COUNTIF($AG$2:$AG4166,#REF!)</f>
        <v/>
      </c>
      <c r="C4166" s="56">
        <f>待赋值表!A4165</f>
        <v/>
      </c>
      <c r="E4166" s="6">
        <f>待赋值表!D4165</f>
        <v/>
      </c>
      <c r="F4166" s="6">
        <f>待赋值表!E4165</f>
        <v/>
      </c>
      <c r="G4166" s="6">
        <f>待赋值表!F4165</f>
        <v/>
      </c>
      <c r="H4166" s="6">
        <f>待赋值表!G4165</f>
        <v/>
      </c>
      <c r="I4166" s="6">
        <f>待赋值表!H4165</f>
        <v/>
      </c>
      <c r="J4166" s="6">
        <f>待赋值表!I4165</f>
        <v/>
      </c>
      <c r="K4166" s="6">
        <f>待赋值表!J4165</f>
        <v/>
      </c>
      <c r="L4166" s="6">
        <f>待赋值表!K4165</f>
        <v/>
      </c>
      <c r="M4166" s="6">
        <f>待赋值表!L4165</f>
        <v/>
      </c>
      <c r="N4166" s="6">
        <f>待赋值表!M4165</f>
        <v/>
      </c>
      <c r="O4166" s="6">
        <f>待赋值表!N4165</f>
        <v/>
      </c>
      <c r="P4166" s="6">
        <f>待赋值表!O4165</f>
        <v/>
      </c>
      <c r="Q4166" s="6">
        <f>IF(待赋值表!P4165&lt;&gt;"",待赋值表!P4165,0)</f>
        <v/>
      </c>
      <c r="R4166" s="6">
        <f>待赋值表!Q4165</f>
        <v/>
      </c>
      <c r="S4166" s="6">
        <f>待赋值表!R4165</f>
        <v/>
      </c>
      <c r="T4166" s="6">
        <f>待赋值表!S4165</f>
        <v/>
      </c>
      <c r="U4166" s="6">
        <f>待赋值表!T4165</f>
        <v/>
      </c>
      <c r="V4166" s="6">
        <f>待赋值表!U4165</f>
        <v/>
      </c>
      <c r="W4166" s="6">
        <f>待赋值表!V4165</f>
        <v/>
      </c>
      <c r="X4166" s="6">
        <f>待赋值表!W4165</f>
        <v/>
      </c>
      <c r="Y4166" s="6">
        <f>待赋值表!X4165</f>
        <v/>
      </c>
      <c r="Z4166" s="3">
        <f>IF(M4166&gt;=0.01,"B_pre",IF(M4166&gt;=0,"C_pre","none"))</f>
        <v/>
      </c>
      <c r="AA4166" s="3">
        <f>IF(U4166&gt;0.125,"a_pre",IF(U4166&gt;=0,"b_pre","none"))</f>
        <v/>
      </c>
      <c r="AB4166" s="3">
        <f>AND(Z4166="B_pre",AA4166="a_pre")</f>
        <v/>
      </c>
      <c r="AC4166" s="3">
        <f>AND(Z4166="B_pre",AA4166="b_pre")</f>
        <v/>
      </c>
      <c r="AD4166" s="3">
        <f>AND(Z4166="C_pre",AA4166="a_pre")</f>
        <v/>
      </c>
      <c r="AE4166" s="3">
        <f>AND(Z4166="C_pre",AA4166="b_pre")</f>
        <v/>
      </c>
      <c r="AF4166" s="6">
        <f>待赋值表!C4165</f>
        <v/>
      </c>
      <c r="AG4166" s="3">
        <f t="array" ref="AG4166">IF(AB4166=TRUE,"A",IF(AC4166=TRUE,"B",IF(AD4166=TRUE,"C",IF(AE4166=TRUE,"D","其他"))))</f>
        <v/>
      </c>
      <c r="AH4166" s="3">
        <f>IF(分析表!$E$12&lt;&gt;"ALL",AND(AF4166=分析表!$E$10,AG4166=分析表!$E$12),IF(AF4166=分析表!$E$10,TRUE(),IF(AF4166="ALL",TRUE(),"")))</f>
        <v/>
      </c>
    </row>
    <row r="4167">
      <c r="A4167" s="3">
        <f>COUNTIF($AH$2:AH4167,"TRUE")</f>
        <v/>
      </c>
      <c r="B4167" s="3">
        <f>COUNTIF($AG$2:$AG4167,#REF!)</f>
        <v/>
      </c>
      <c r="C4167" s="56">
        <f>待赋值表!A4166</f>
        <v/>
      </c>
      <c r="E4167" s="6">
        <f>待赋值表!D4166</f>
        <v/>
      </c>
      <c r="F4167" s="6">
        <f>待赋值表!E4166</f>
        <v/>
      </c>
      <c r="G4167" s="6">
        <f>待赋值表!F4166</f>
        <v/>
      </c>
      <c r="H4167" s="6">
        <f>待赋值表!G4166</f>
        <v/>
      </c>
      <c r="I4167" s="6">
        <f>待赋值表!H4166</f>
        <v/>
      </c>
      <c r="J4167" s="6">
        <f>待赋值表!I4166</f>
        <v/>
      </c>
      <c r="K4167" s="6">
        <f>待赋值表!J4166</f>
        <v/>
      </c>
      <c r="L4167" s="6">
        <f>待赋值表!K4166</f>
        <v/>
      </c>
      <c r="M4167" s="6">
        <f>待赋值表!L4166</f>
        <v/>
      </c>
      <c r="N4167" s="6">
        <f>待赋值表!M4166</f>
        <v/>
      </c>
      <c r="O4167" s="6">
        <f>待赋值表!N4166</f>
        <v/>
      </c>
      <c r="P4167" s="6">
        <f>待赋值表!O4166</f>
        <v/>
      </c>
      <c r="Q4167" s="6">
        <f>IF(待赋值表!P4166&lt;&gt;"",待赋值表!P4166,0)</f>
        <v/>
      </c>
      <c r="R4167" s="6">
        <f>待赋值表!Q4166</f>
        <v/>
      </c>
      <c r="S4167" s="6">
        <f>待赋值表!R4166</f>
        <v/>
      </c>
      <c r="T4167" s="6">
        <f>待赋值表!S4166</f>
        <v/>
      </c>
      <c r="U4167" s="6">
        <f>待赋值表!T4166</f>
        <v/>
      </c>
      <c r="V4167" s="6">
        <f>待赋值表!U4166</f>
        <v/>
      </c>
      <c r="W4167" s="6">
        <f>待赋值表!V4166</f>
        <v/>
      </c>
      <c r="X4167" s="6">
        <f>待赋值表!W4166</f>
        <v/>
      </c>
      <c r="Y4167" s="6">
        <f>待赋值表!X4166</f>
        <v/>
      </c>
      <c r="Z4167" s="3">
        <f>IF(M4167&gt;=0.01,"B_pre",IF(M4167&gt;=0,"C_pre","none"))</f>
        <v/>
      </c>
      <c r="AA4167" s="3">
        <f>IF(U4167&gt;0.125,"a_pre",IF(U4167&gt;=0,"b_pre","none"))</f>
        <v/>
      </c>
      <c r="AB4167" s="3">
        <f>AND(Z4167="B_pre",AA4167="a_pre")</f>
        <v/>
      </c>
      <c r="AC4167" s="3">
        <f>AND(Z4167="B_pre",AA4167="b_pre")</f>
        <v/>
      </c>
      <c r="AD4167" s="3">
        <f>AND(Z4167="C_pre",AA4167="a_pre")</f>
        <v/>
      </c>
      <c r="AE4167" s="3">
        <f>AND(Z4167="C_pre",AA4167="b_pre")</f>
        <v/>
      </c>
      <c r="AF4167" s="6">
        <f>待赋值表!C4166</f>
        <v/>
      </c>
      <c r="AG4167" s="3">
        <f t="array" ref="AG4167">IF(AB4167=TRUE,"A",IF(AC4167=TRUE,"B",IF(AD4167=TRUE,"C",IF(AE4167=TRUE,"D","其他"))))</f>
        <v/>
      </c>
      <c r="AH4167" s="3">
        <f>IF(分析表!$E$12&lt;&gt;"ALL",AND(AF4167=分析表!$E$10,AG4167=分析表!$E$12),IF(AF4167=分析表!$E$10,TRUE(),IF(AF4167="ALL",TRUE(),"")))</f>
        <v/>
      </c>
    </row>
    <row r="4168">
      <c r="A4168" s="3">
        <f>COUNTIF($AH$2:AH4168,"TRUE")</f>
        <v/>
      </c>
      <c r="B4168" s="3">
        <f>COUNTIF($AG$2:$AG4168,#REF!)</f>
        <v/>
      </c>
      <c r="C4168" s="56">
        <f>待赋值表!A4167</f>
        <v/>
      </c>
      <c r="E4168" s="6">
        <f>待赋值表!D4167</f>
        <v/>
      </c>
      <c r="F4168" s="6">
        <f>待赋值表!E4167</f>
        <v/>
      </c>
      <c r="G4168" s="6">
        <f>待赋值表!F4167</f>
        <v/>
      </c>
      <c r="H4168" s="6">
        <f>待赋值表!G4167</f>
        <v/>
      </c>
      <c r="I4168" s="6">
        <f>待赋值表!H4167</f>
        <v/>
      </c>
      <c r="J4168" s="6">
        <f>待赋值表!I4167</f>
        <v/>
      </c>
      <c r="K4168" s="6">
        <f>待赋值表!J4167</f>
        <v/>
      </c>
      <c r="L4168" s="6">
        <f>待赋值表!K4167</f>
        <v/>
      </c>
      <c r="M4168" s="6">
        <f>待赋值表!L4167</f>
        <v/>
      </c>
      <c r="N4168" s="6">
        <f>待赋值表!M4167</f>
        <v/>
      </c>
      <c r="O4168" s="6">
        <f>待赋值表!N4167</f>
        <v/>
      </c>
      <c r="P4168" s="6">
        <f>待赋值表!O4167</f>
        <v/>
      </c>
      <c r="Q4168" s="6">
        <f>IF(待赋值表!P4167&lt;&gt;"",待赋值表!P4167,0)</f>
        <v/>
      </c>
      <c r="R4168" s="6">
        <f>待赋值表!Q4167</f>
        <v/>
      </c>
      <c r="S4168" s="6">
        <f>待赋值表!R4167</f>
        <v/>
      </c>
      <c r="T4168" s="6">
        <f>待赋值表!S4167</f>
        <v/>
      </c>
      <c r="U4168" s="6">
        <f>待赋值表!T4167</f>
        <v/>
      </c>
      <c r="V4168" s="6">
        <f>待赋值表!U4167</f>
        <v/>
      </c>
      <c r="W4168" s="6">
        <f>待赋值表!V4167</f>
        <v/>
      </c>
      <c r="X4168" s="6">
        <f>待赋值表!W4167</f>
        <v/>
      </c>
      <c r="Y4168" s="6">
        <f>待赋值表!X4167</f>
        <v/>
      </c>
      <c r="Z4168" s="3">
        <f>IF(M4168&gt;=0.01,"B_pre",IF(M4168&gt;=0,"C_pre","none"))</f>
        <v/>
      </c>
      <c r="AA4168" s="3">
        <f>IF(U4168&gt;0.125,"a_pre",IF(U4168&gt;=0,"b_pre","none"))</f>
        <v/>
      </c>
      <c r="AB4168" s="3">
        <f>AND(Z4168="B_pre",AA4168="a_pre")</f>
        <v/>
      </c>
      <c r="AC4168" s="3">
        <f>AND(Z4168="B_pre",AA4168="b_pre")</f>
        <v/>
      </c>
      <c r="AD4168" s="3">
        <f>AND(Z4168="C_pre",AA4168="a_pre")</f>
        <v/>
      </c>
      <c r="AE4168" s="3">
        <f>AND(Z4168="C_pre",AA4168="b_pre")</f>
        <v/>
      </c>
      <c r="AF4168" s="6">
        <f>待赋值表!C4167</f>
        <v/>
      </c>
      <c r="AG4168" s="3">
        <f t="array" ref="AG4168">IF(AB4168=TRUE,"A",IF(AC4168=TRUE,"B",IF(AD4168=TRUE,"C",IF(AE4168=TRUE,"D","其他"))))</f>
        <v/>
      </c>
      <c r="AH4168" s="3">
        <f>IF(分析表!$E$12&lt;&gt;"ALL",AND(AF4168=分析表!$E$10,AG4168=分析表!$E$12),IF(AF4168=分析表!$E$10,TRUE(),IF(AF4168="ALL",TRUE(),"")))</f>
        <v/>
      </c>
    </row>
    <row r="4169">
      <c r="A4169" s="3">
        <f>COUNTIF($AH$2:AH4169,"TRUE")</f>
        <v/>
      </c>
      <c r="B4169" s="3">
        <f>COUNTIF($AG$2:$AG4169,#REF!)</f>
        <v/>
      </c>
      <c r="C4169" s="56">
        <f>待赋值表!A4168</f>
        <v/>
      </c>
      <c r="E4169" s="6">
        <f>待赋值表!D4168</f>
        <v/>
      </c>
      <c r="F4169" s="6">
        <f>待赋值表!E4168</f>
        <v/>
      </c>
      <c r="G4169" s="6">
        <f>待赋值表!F4168</f>
        <v/>
      </c>
      <c r="H4169" s="6">
        <f>待赋值表!G4168</f>
        <v/>
      </c>
      <c r="I4169" s="6">
        <f>待赋值表!H4168</f>
        <v/>
      </c>
      <c r="J4169" s="6">
        <f>待赋值表!I4168</f>
        <v/>
      </c>
      <c r="K4169" s="6">
        <f>待赋值表!J4168</f>
        <v/>
      </c>
      <c r="L4169" s="6">
        <f>待赋值表!K4168</f>
        <v/>
      </c>
      <c r="M4169" s="6">
        <f>待赋值表!L4168</f>
        <v/>
      </c>
      <c r="N4169" s="6">
        <f>待赋值表!M4168</f>
        <v/>
      </c>
      <c r="O4169" s="6">
        <f>待赋值表!N4168</f>
        <v/>
      </c>
      <c r="P4169" s="6">
        <f>待赋值表!O4168</f>
        <v/>
      </c>
      <c r="Q4169" s="6">
        <f>IF(待赋值表!P4168&lt;&gt;"",待赋值表!P4168,0)</f>
        <v/>
      </c>
      <c r="R4169" s="6">
        <f>待赋值表!Q4168</f>
        <v/>
      </c>
      <c r="S4169" s="6">
        <f>待赋值表!R4168</f>
        <v/>
      </c>
      <c r="T4169" s="6">
        <f>待赋值表!S4168</f>
        <v/>
      </c>
      <c r="U4169" s="6">
        <f>待赋值表!T4168</f>
        <v/>
      </c>
      <c r="V4169" s="6">
        <f>待赋值表!U4168</f>
        <v/>
      </c>
      <c r="W4169" s="6">
        <f>待赋值表!V4168</f>
        <v/>
      </c>
      <c r="X4169" s="6">
        <f>待赋值表!W4168</f>
        <v/>
      </c>
      <c r="Y4169" s="6">
        <f>待赋值表!X4168</f>
        <v/>
      </c>
      <c r="Z4169" s="3">
        <f>IF(M4169&gt;=0.01,"B_pre",IF(M4169&gt;=0,"C_pre","none"))</f>
        <v/>
      </c>
      <c r="AA4169" s="3">
        <f>IF(U4169&gt;0.125,"a_pre",IF(U4169&gt;=0,"b_pre","none"))</f>
        <v/>
      </c>
      <c r="AB4169" s="3">
        <f>AND(Z4169="B_pre",AA4169="a_pre")</f>
        <v/>
      </c>
      <c r="AC4169" s="3">
        <f>AND(Z4169="B_pre",AA4169="b_pre")</f>
        <v/>
      </c>
      <c r="AD4169" s="3">
        <f>AND(Z4169="C_pre",AA4169="a_pre")</f>
        <v/>
      </c>
      <c r="AE4169" s="3">
        <f>AND(Z4169="C_pre",AA4169="b_pre")</f>
        <v/>
      </c>
      <c r="AF4169" s="6">
        <f>待赋值表!C4168</f>
        <v/>
      </c>
      <c r="AG4169" s="3">
        <f t="array" ref="AG4169">IF(AB4169=TRUE,"A",IF(AC4169=TRUE,"B",IF(AD4169=TRUE,"C",IF(AE4169=TRUE,"D","其他"))))</f>
        <v/>
      </c>
      <c r="AH4169" s="3">
        <f>IF(分析表!$E$12&lt;&gt;"ALL",AND(AF4169=分析表!$E$10,AG4169=分析表!$E$12),IF(AF4169=分析表!$E$10,TRUE(),IF(AF4169="ALL",TRUE(),"")))</f>
        <v/>
      </c>
    </row>
    <row r="4170">
      <c r="A4170" s="3">
        <f>COUNTIF($AH$2:AH4170,"TRUE")</f>
        <v/>
      </c>
      <c r="B4170" s="3">
        <f>COUNTIF($AG$2:$AG4170,#REF!)</f>
        <v/>
      </c>
      <c r="C4170" s="56">
        <f>待赋值表!A4169</f>
        <v/>
      </c>
      <c r="E4170" s="6">
        <f>待赋值表!D4169</f>
        <v/>
      </c>
      <c r="F4170" s="6">
        <f>待赋值表!E4169</f>
        <v/>
      </c>
      <c r="G4170" s="6">
        <f>待赋值表!F4169</f>
        <v/>
      </c>
      <c r="H4170" s="6">
        <f>待赋值表!G4169</f>
        <v/>
      </c>
      <c r="I4170" s="6">
        <f>待赋值表!H4169</f>
        <v/>
      </c>
      <c r="J4170" s="6">
        <f>待赋值表!I4169</f>
        <v/>
      </c>
      <c r="K4170" s="6">
        <f>待赋值表!J4169</f>
        <v/>
      </c>
      <c r="L4170" s="6">
        <f>待赋值表!K4169</f>
        <v/>
      </c>
      <c r="M4170" s="6">
        <f>待赋值表!L4169</f>
        <v/>
      </c>
      <c r="N4170" s="6">
        <f>待赋值表!M4169</f>
        <v/>
      </c>
      <c r="O4170" s="6">
        <f>待赋值表!N4169</f>
        <v/>
      </c>
      <c r="P4170" s="6">
        <f>待赋值表!O4169</f>
        <v/>
      </c>
      <c r="Q4170" s="6">
        <f>IF(待赋值表!P4169&lt;&gt;"",待赋值表!P4169,0)</f>
        <v/>
      </c>
      <c r="R4170" s="6">
        <f>待赋值表!Q4169</f>
        <v/>
      </c>
      <c r="S4170" s="6">
        <f>待赋值表!R4169</f>
        <v/>
      </c>
      <c r="T4170" s="6">
        <f>待赋值表!S4169</f>
        <v/>
      </c>
      <c r="U4170" s="6">
        <f>待赋值表!T4169</f>
        <v/>
      </c>
      <c r="V4170" s="6">
        <f>待赋值表!U4169</f>
        <v/>
      </c>
      <c r="W4170" s="6">
        <f>待赋值表!V4169</f>
        <v/>
      </c>
      <c r="X4170" s="6">
        <f>待赋值表!W4169</f>
        <v/>
      </c>
      <c r="Y4170" s="6">
        <f>待赋值表!X4169</f>
        <v/>
      </c>
      <c r="Z4170" s="3">
        <f>IF(M4170&gt;=0.01,"B_pre",IF(M4170&gt;=0,"C_pre","none"))</f>
        <v/>
      </c>
      <c r="AA4170" s="3">
        <f>IF(U4170&gt;0.125,"a_pre",IF(U4170&gt;=0,"b_pre","none"))</f>
        <v/>
      </c>
      <c r="AB4170" s="3">
        <f>AND(Z4170="B_pre",AA4170="a_pre")</f>
        <v/>
      </c>
      <c r="AC4170" s="3">
        <f>AND(Z4170="B_pre",AA4170="b_pre")</f>
        <v/>
      </c>
      <c r="AD4170" s="3">
        <f>AND(Z4170="C_pre",AA4170="a_pre")</f>
        <v/>
      </c>
      <c r="AE4170" s="3">
        <f>AND(Z4170="C_pre",AA4170="b_pre")</f>
        <v/>
      </c>
      <c r="AF4170" s="6">
        <f>待赋值表!C4169</f>
        <v/>
      </c>
      <c r="AG4170" s="3">
        <f t="array" ref="AG4170">IF(AB4170=TRUE,"A",IF(AC4170=TRUE,"B",IF(AD4170=TRUE,"C",IF(AE4170=TRUE,"D","其他"))))</f>
        <v/>
      </c>
      <c r="AH4170" s="3">
        <f>IF(分析表!$E$12&lt;&gt;"ALL",AND(AF4170=分析表!$E$10,AG4170=分析表!$E$12),IF(AF4170=分析表!$E$10,TRUE(),IF(AF4170="ALL",TRUE(),"")))</f>
        <v/>
      </c>
    </row>
    <row r="4171">
      <c r="A4171" s="3">
        <f>COUNTIF($AH$2:AH4171,"TRUE")</f>
        <v/>
      </c>
      <c r="B4171" s="3">
        <f>COUNTIF($AG$2:$AG4171,#REF!)</f>
        <v/>
      </c>
      <c r="C4171" s="56">
        <f>待赋值表!A4170</f>
        <v/>
      </c>
      <c r="E4171" s="6">
        <f>待赋值表!D4170</f>
        <v/>
      </c>
      <c r="F4171" s="6">
        <f>待赋值表!E4170</f>
        <v/>
      </c>
      <c r="G4171" s="6">
        <f>待赋值表!F4170</f>
        <v/>
      </c>
      <c r="H4171" s="6">
        <f>待赋值表!G4170</f>
        <v/>
      </c>
      <c r="I4171" s="6">
        <f>待赋值表!H4170</f>
        <v/>
      </c>
      <c r="J4171" s="6">
        <f>待赋值表!I4170</f>
        <v/>
      </c>
      <c r="K4171" s="6">
        <f>待赋值表!J4170</f>
        <v/>
      </c>
      <c r="L4171" s="6">
        <f>待赋值表!K4170</f>
        <v/>
      </c>
      <c r="M4171" s="6">
        <f>待赋值表!L4170</f>
        <v/>
      </c>
      <c r="N4171" s="6">
        <f>待赋值表!M4170</f>
        <v/>
      </c>
      <c r="O4171" s="6">
        <f>待赋值表!N4170</f>
        <v/>
      </c>
      <c r="P4171" s="6">
        <f>待赋值表!O4170</f>
        <v/>
      </c>
      <c r="Q4171" s="6">
        <f>IF(待赋值表!P4170&lt;&gt;"",待赋值表!P4170,0)</f>
        <v/>
      </c>
      <c r="R4171" s="6">
        <f>待赋值表!Q4170</f>
        <v/>
      </c>
      <c r="S4171" s="6">
        <f>待赋值表!R4170</f>
        <v/>
      </c>
      <c r="T4171" s="6">
        <f>待赋值表!S4170</f>
        <v/>
      </c>
      <c r="U4171" s="6">
        <f>待赋值表!T4170</f>
        <v/>
      </c>
      <c r="V4171" s="6">
        <f>待赋值表!U4170</f>
        <v/>
      </c>
      <c r="W4171" s="6">
        <f>待赋值表!V4170</f>
        <v/>
      </c>
      <c r="X4171" s="6">
        <f>待赋值表!W4170</f>
        <v/>
      </c>
      <c r="Y4171" s="6">
        <f>待赋值表!X4170</f>
        <v/>
      </c>
      <c r="Z4171" s="3">
        <f>IF(M4171&gt;=0.01,"B_pre",IF(M4171&gt;=0,"C_pre","none"))</f>
        <v/>
      </c>
      <c r="AA4171" s="3">
        <f>IF(U4171&gt;0.125,"a_pre",IF(U4171&gt;=0,"b_pre","none"))</f>
        <v/>
      </c>
      <c r="AB4171" s="3">
        <f>AND(Z4171="B_pre",AA4171="a_pre")</f>
        <v/>
      </c>
      <c r="AC4171" s="3">
        <f>AND(Z4171="B_pre",AA4171="b_pre")</f>
        <v/>
      </c>
      <c r="AD4171" s="3">
        <f>AND(Z4171="C_pre",AA4171="a_pre")</f>
        <v/>
      </c>
      <c r="AE4171" s="3">
        <f>AND(Z4171="C_pre",AA4171="b_pre")</f>
        <v/>
      </c>
      <c r="AF4171" s="6">
        <f>待赋值表!C4170</f>
        <v/>
      </c>
      <c r="AG4171" s="3">
        <f t="array" ref="AG4171">IF(AB4171=TRUE,"A",IF(AC4171=TRUE,"B",IF(AD4171=TRUE,"C",IF(AE4171=TRUE,"D","其他"))))</f>
        <v/>
      </c>
      <c r="AH4171" s="3">
        <f>IF(分析表!$E$12&lt;&gt;"ALL",AND(AF4171=分析表!$E$10,AG4171=分析表!$E$12),IF(AF4171=分析表!$E$10,TRUE(),IF(AF4171="ALL",TRUE(),"")))</f>
        <v/>
      </c>
    </row>
    <row r="4172">
      <c r="A4172" s="3">
        <f>COUNTIF($AH$2:AH4172,"TRUE")</f>
        <v/>
      </c>
      <c r="B4172" s="3">
        <f>COUNTIF($AG$2:$AG4172,#REF!)</f>
        <v/>
      </c>
      <c r="C4172" s="56">
        <f>待赋值表!A4171</f>
        <v/>
      </c>
      <c r="E4172" s="6">
        <f>待赋值表!D4171</f>
        <v/>
      </c>
      <c r="F4172" s="6">
        <f>待赋值表!E4171</f>
        <v/>
      </c>
      <c r="G4172" s="6">
        <f>待赋值表!F4171</f>
        <v/>
      </c>
      <c r="H4172" s="6">
        <f>待赋值表!G4171</f>
        <v/>
      </c>
      <c r="I4172" s="6">
        <f>待赋值表!H4171</f>
        <v/>
      </c>
      <c r="J4172" s="6">
        <f>待赋值表!I4171</f>
        <v/>
      </c>
      <c r="K4172" s="6">
        <f>待赋值表!J4171</f>
        <v/>
      </c>
      <c r="L4172" s="6">
        <f>待赋值表!K4171</f>
        <v/>
      </c>
      <c r="M4172" s="6">
        <f>待赋值表!L4171</f>
        <v/>
      </c>
      <c r="N4172" s="6">
        <f>待赋值表!M4171</f>
        <v/>
      </c>
      <c r="O4172" s="6">
        <f>待赋值表!N4171</f>
        <v/>
      </c>
      <c r="P4172" s="6">
        <f>待赋值表!O4171</f>
        <v/>
      </c>
      <c r="Q4172" s="6">
        <f>IF(待赋值表!P4171&lt;&gt;"",待赋值表!P4171,0)</f>
        <v/>
      </c>
      <c r="R4172" s="6">
        <f>待赋值表!Q4171</f>
        <v/>
      </c>
      <c r="S4172" s="6">
        <f>待赋值表!R4171</f>
        <v/>
      </c>
      <c r="T4172" s="6">
        <f>待赋值表!S4171</f>
        <v/>
      </c>
      <c r="U4172" s="6">
        <f>待赋值表!T4171</f>
        <v/>
      </c>
      <c r="V4172" s="6">
        <f>待赋值表!U4171</f>
        <v/>
      </c>
      <c r="W4172" s="6">
        <f>待赋值表!V4171</f>
        <v/>
      </c>
      <c r="X4172" s="6">
        <f>待赋值表!W4171</f>
        <v/>
      </c>
      <c r="Y4172" s="6">
        <f>待赋值表!X4171</f>
        <v/>
      </c>
      <c r="Z4172" s="3">
        <f>IF(M4172&gt;=0.01,"B_pre",IF(M4172&gt;=0,"C_pre","none"))</f>
        <v/>
      </c>
      <c r="AA4172" s="3">
        <f>IF(U4172&gt;0.125,"a_pre",IF(U4172&gt;=0,"b_pre","none"))</f>
        <v/>
      </c>
      <c r="AB4172" s="3">
        <f>AND(Z4172="B_pre",AA4172="a_pre")</f>
        <v/>
      </c>
      <c r="AC4172" s="3">
        <f>AND(Z4172="B_pre",AA4172="b_pre")</f>
        <v/>
      </c>
      <c r="AD4172" s="3">
        <f>AND(Z4172="C_pre",AA4172="a_pre")</f>
        <v/>
      </c>
      <c r="AE4172" s="3">
        <f>AND(Z4172="C_pre",AA4172="b_pre")</f>
        <v/>
      </c>
      <c r="AF4172" s="6">
        <f>待赋值表!C4171</f>
        <v/>
      </c>
      <c r="AG4172" s="3">
        <f t="array" ref="AG4172">IF(AB4172=TRUE,"A",IF(AC4172=TRUE,"B",IF(AD4172=TRUE,"C",IF(AE4172=TRUE,"D","其他"))))</f>
        <v/>
      </c>
      <c r="AH4172" s="3">
        <f>IF(分析表!$E$12&lt;&gt;"ALL",AND(AF4172=分析表!$E$10,AG4172=分析表!$E$12),IF(AF4172=分析表!$E$10,TRUE(),IF(AF4172="ALL",TRUE(),"")))</f>
        <v/>
      </c>
    </row>
    <row r="4173">
      <c r="A4173" s="3">
        <f>COUNTIF($AH$2:AH4173,"TRUE")</f>
        <v/>
      </c>
      <c r="B4173" s="3">
        <f>COUNTIF($AG$2:$AG4173,#REF!)</f>
        <v/>
      </c>
      <c r="C4173" s="56">
        <f>待赋值表!A4172</f>
        <v/>
      </c>
      <c r="E4173" s="6">
        <f>待赋值表!D4172</f>
        <v/>
      </c>
      <c r="F4173" s="6">
        <f>待赋值表!E4172</f>
        <v/>
      </c>
      <c r="G4173" s="6">
        <f>待赋值表!F4172</f>
        <v/>
      </c>
      <c r="H4173" s="6">
        <f>待赋值表!G4172</f>
        <v/>
      </c>
      <c r="I4173" s="6">
        <f>待赋值表!H4172</f>
        <v/>
      </c>
      <c r="J4173" s="6">
        <f>待赋值表!I4172</f>
        <v/>
      </c>
      <c r="K4173" s="6">
        <f>待赋值表!J4172</f>
        <v/>
      </c>
      <c r="L4173" s="6">
        <f>待赋值表!K4172</f>
        <v/>
      </c>
      <c r="M4173" s="6">
        <f>待赋值表!L4172</f>
        <v/>
      </c>
      <c r="N4173" s="6">
        <f>待赋值表!M4172</f>
        <v/>
      </c>
      <c r="O4173" s="6">
        <f>待赋值表!N4172</f>
        <v/>
      </c>
      <c r="P4173" s="6">
        <f>待赋值表!O4172</f>
        <v/>
      </c>
      <c r="Q4173" s="6">
        <f>IF(待赋值表!P4172&lt;&gt;"",待赋值表!P4172,0)</f>
        <v/>
      </c>
      <c r="R4173" s="6">
        <f>待赋值表!Q4172</f>
        <v/>
      </c>
      <c r="S4173" s="6">
        <f>待赋值表!R4172</f>
        <v/>
      </c>
      <c r="T4173" s="6">
        <f>待赋值表!S4172</f>
        <v/>
      </c>
      <c r="U4173" s="6">
        <f>待赋值表!T4172</f>
        <v/>
      </c>
      <c r="V4173" s="6">
        <f>待赋值表!U4172</f>
        <v/>
      </c>
      <c r="W4173" s="6">
        <f>待赋值表!V4172</f>
        <v/>
      </c>
      <c r="X4173" s="6">
        <f>待赋值表!W4172</f>
        <v/>
      </c>
      <c r="Y4173" s="6">
        <f>待赋值表!X4172</f>
        <v/>
      </c>
      <c r="Z4173" s="3">
        <f>IF(M4173&gt;=0.01,"B_pre",IF(M4173&gt;=0,"C_pre","none"))</f>
        <v/>
      </c>
      <c r="AA4173" s="3">
        <f>IF(U4173&gt;0.125,"a_pre",IF(U4173&gt;=0,"b_pre","none"))</f>
        <v/>
      </c>
      <c r="AB4173" s="3">
        <f>AND(Z4173="B_pre",AA4173="a_pre")</f>
        <v/>
      </c>
      <c r="AC4173" s="3">
        <f>AND(Z4173="B_pre",AA4173="b_pre")</f>
        <v/>
      </c>
      <c r="AD4173" s="3">
        <f>AND(Z4173="C_pre",AA4173="a_pre")</f>
        <v/>
      </c>
      <c r="AE4173" s="3">
        <f>AND(Z4173="C_pre",AA4173="b_pre")</f>
        <v/>
      </c>
      <c r="AF4173" s="6">
        <f>待赋值表!C4172</f>
        <v/>
      </c>
      <c r="AG4173" s="3">
        <f t="array" ref="AG4173">IF(AB4173=TRUE,"A",IF(AC4173=TRUE,"B",IF(AD4173=TRUE,"C",IF(AE4173=TRUE,"D","其他"))))</f>
        <v/>
      </c>
      <c r="AH4173" s="3">
        <f>IF(分析表!$E$12&lt;&gt;"ALL",AND(AF4173=分析表!$E$10,AG4173=分析表!$E$12),IF(AF4173=分析表!$E$10,TRUE(),IF(AF4173="ALL",TRUE(),"")))</f>
        <v/>
      </c>
    </row>
    <row r="4174">
      <c r="A4174" s="3">
        <f>COUNTIF($AH$2:AH4174,"TRUE")</f>
        <v/>
      </c>
      <c r="B4174" s="3">
        <f>COUNTIF($AG$2:$AG4174,#REF!)</f>
        <v/>
      </c>
      <c r="C4174" s="56">
        <f>待赋值表!A4173</f>
        <v/>
      </c>
      <c r="E4174" s="6">
        <f>待赋值表!D4173</f>
        <v/>
      </c>
      <c r="F4174" s="6">
        <f>待赋值表!E4173</f>
        <v/>
      </c>
      <c r="G4174" s="6">
        <f>待赋值表!F4173</f>
        <v/>
      </c>
      <c r="H4174" s="6">
        <f>待赋值表!G4173</f>
        <v/>
      </c>
      <c r="I4174" s="6">
        <f>待赋值表!H4173</f>
        <v/>
      </c>
      <c r="J4174" s="6">
        <f>待赋值表!I4173</f>
        <v/>
      </c>
      <c r="K4174" s="6">
        <f>待赋值表!J4173</f>
        <v/>
      </c>
      <c r="L4174" s="6">
        <f>待赋值表!K4173</f>
        <v/>
      </c>
      <c r="M4174" s="6">
        <f>待赋值表!L4173</f>
        <v/>
      </c>
      <c r="N4174" s="6">
        <f>待赋值表!M4173</f>
        <v/>
      </c>
      <c r="O4174" s="6">
        <f>待赋值表!N4173</f>
        <v/>
      </c>
      <c r="P4174" s="6">
        <f>待赋值表!O4173</f>
        <v/>
      </c>
      <c r="Q4174" s="6">
        <f>IF(待赋值表!P4173&lt;&gt;"",待赋值表!P4173,0)</f>
        <v/>
      </c>
      <c r="R4174" s="6">
        <f>待赋值表!Q4173</f>
        <v/>
      </c>
      <c r="S4174" s="6">
        <f>待赋值表!R4173</f>
        <v/>
      </c>
      <c r="T4174" s="6">
        <f>待赋值表!S4173</f>
        <v/>
      </c>
      <c r="U4174" s="6">
        <f>待赋值表!T4173</f>
        <v/>
      </c>
      <c r="V4174" s="6">
        <f>待赋值表!U4173</f>
        <v/>
      </c>
      <c r="W4174" s="6">
        <f>待赋值表!V4173</f>
        <v/>
      </c>
      <c r="X4174" s="6">
        <f>待赋值表!W4173</f>
        <v/>
      </c>
      <c r="Y4174" s="6">
        <f>待赋值表!X4173</f>
        <v/>
      </c>
      <c r="Z4174" s="3">
        <f>IF(M4174&gt;=0.01,"B_pre",IF(M4174&gt;=0,"C_pre","none"))</f>
        <v/>
      </c>
      <c r="AA4174" s="3">
        <f>IF(U4174&gt;0.125,"a_pre",IF(U4174&gt;=0,"b_pre","none"))</f>
        <v/>
      </c>
      <c r="AB4174" s="3">
        <f>AND(Z4174="B_pre",AA4174="a_pre")</f>
        <v/>
      </c>
      <c r="AC4174" s="3">
        <f>AND(Z4174="B_pre",AA4174="b_pre")</f>
        <v/>
      </c>
      <c r="AD4174" s="3">
        <f>AND(Z4174="C_pre",AA4174="a_pre")</f>
        <v/>
      </c>
      <c r="AE4174" s="3">
        <f>AND(Z4174="C_pre",AA4174="b_pre")</f>
        <v/>
      </c>
      <c r="AF4174" s="6">
        <f>待赋值表!C4173</f>
        <v/>
      </c>
      <c r="AG4174" s="3">
        <f t="array" ref="AG4174">IF(AB4174=TRUE,"A",IF(AC4174=TRUE,"B",IF(AD4174=TRUE,"C",IF(AE4174=TRUE,"D","其他"))))</f>
        <v/>
      </c>
      <c r="AH4174" s="3">
        <f>IF(分析表!$E$12&lt;&gt;"ALL",AND(AF4174=分析表!$E$10,AG4174=分析表!$E$12),IF(AF4174=分析表!$E$10,TRUE(),IF(AF4174="ALL",TRUE(),"")))</f>
        <v/>
      </c>
    </row>
    <row r="4175">
      <c r="A4175" s="3">
        <f>COUNTIF($AH$2:AH4175,"TRUE")</f>
        <v/>
      </c>
      <c r="B4175" s="3">
        <f>COUNTIF($AG$2:$AG4175,#REF!)</f>
        <v/>
      </c>
      <c r="C4175" s="56">
        <f>待赋值表!A4174</f>
        <v/>
      </c>
      <c r="E4175" s="6">
        <f>待赋值表!D4174</f>
        <v/>
      </c>
      <c r="F4175" s="6">
        <f>待赋值表!E4174</f>
        <v/>
      </c>
      <c r="G4175" s="6">
        <f>待赋值表!F4174</f>
        <v/>
      </c>
      <c r="H4175" s="6">
        <f>待赋值表!G4174</f>
        <v/>
      </c>
      <c r="I4175" s="6">
        <f>待赋值表!H4174</f>
        <v/>
      </c>
      <c r="J4175" s="6">
        <f>待赋值表!I4174</f>
        <v/>
      </c>
      <c r="K4175" s="6">
        <f>待赋值表!J4174</f>
        <v/>
      </c>
      <c r="L4175" s="6">
        <f>待赋值表!K4174</f>
        <v/>
      </c>
      <c r="M4175" s="6">
        <f>待赋值表!L4174</f>
        <v/>
      </c>
      <c r="N4175" s="6">
        <f>待赋值表!M4174</f>
        <v/>
      </c>
      <c r="O4175" s="6">
        <f>待赋值表!N4174</f>
        <v/>
      </c>
      <c r="P4175" s="6">
        <f>待赋值表!O4174</f>
        <v/>
      </c>
      <c r="Q4175" s="6">
        <f>IF(待赋值表!P4174&lt;&gt;"",待赋值表!P4174,0)</f>
        <v/>
      </c>
      <c r="R4175" s="6">
        <f>待赋值表!Q4174</f>
        <v/>
      </c>
      <c r="S4175" s="6">
        <f>待赋值表!R4174</f>
        <v/>
      </c>
      <c r="T4175" s="6">
        <f>待赋值表!S4174</f>
        <v/>
      </c>
      <c r="U4175" s="6">
        <f>待赋值表!T4174</f>
        <v/>
      </c>
      <c r="V4175" s="6">
        <f>待赋值表!U4174</f>
        <v/>
      </c>
      <c r="W4175" s="6">
        <f>待赋值表!V4174</f>
        <v/>
      </c>
      <c r="X4175" s="6">
        <f>待赋值表!W4174</f>
        <v/>
      </c>
      <c r="Y4175" s="6">
        <f>待赋值表!X4174</f>
        <v/>
      </c>
      <c r="Z4175" s="3">
        <f>IF(M4175&gt;=0.01,"B_pre",IF(M4175&gt;=0,"C_pre","none"))</f>
        <v/>
      </c>
      <c r="AA4175" s="3">
        <f>IF(U4175&gt;0.125,"a_pre",IF(U4175&gt;=0,"b_pre","none"))</f>
        <v/>
      </c>
      <c r="AB4175" s="3">
        <f>AND(Z4175="B_pre",AA4175="a_pre")</f>
        <v/>
      </c>
      <c r="AC4175" s="3">
        <f>AND(Z4175="B_pre",AA4175="b_pre")</f>
        <v/>
      </c>
      <c r="AD4175" s="3">
        <f>AND(Z4175="C_pre",AA4175="a_pre")</f>
        <v/>
      </c>
      <c r="AE4175" s="3">
        <f>AND(Z4175="C_pre",AA4175="b_pre")</f>
        <v/>
      </c>
      <c r="AF4175" s="6">
        <f>待赋值表!C4174</f>
        <v/>
      </c>
      <c r="AG4175" s="3">
        <f t="array" ref="AG4175">IF(AB4175=TRUE,"A",IF(AC4175=TRUE,"B",IF(AD4175=TRUE,"C",IF(AE4175=TRUE,"D","其他"))))</f>
        <v/>
      </c>
      <c r="AH4175" s="3">
        <f>IF(分析表!$E$12&lt;&gt;"ALL",AND(AF4175=分析表!$E$10,AG4175=分析表!$E$12),IF(AF4175=分析表!$E$10,TRUE(),IF(AF4175="ALL",TRUE(),"")))</f>
        <v/>
      </c>
    </row>
    <row r="4176">
      <c r="A4176" s="3">
        <f>COUNTIF($AH$2:AH4176,"TRUE")</f>
        <v/>
      </c>
      <c r="B4176" s="3">
        <f>COUNTIF($AG$2:$AG4176,#REF!)</f>
        <v/>
      </c>
      <c r="C4176" s="56">
        <f>待赋值表!A4175</f>
        <v/>
      </c>
      <c r="E4176" s="6">
        <f>待赋值表!D4175</f>
        <v/>
      </c>
      <c r="F4176" s="6">
        <f>待赋值表!E4175</f>
        <v/>
      </c>
      <c r="G4176" s="6">
        <f>待赋值表!F4175</f>
        <v/>
      </c>
      <c r="H4176" s="6">
        <f>待赋值表!G4175</f>
        <v/>
      </c>
      <c r="I4176" s="6">
        <f>待赋值表!H4175</f>
        <v/>
      </c>
      <c r="J4176" s="6">
        <f>待赋值表!I4175</f>
        <v/>
      </c>
      <c r="K4176" s="6">
        <f>待赋值表!J4175</f>
        <v/>
      </c>
      <c r="L4176" s="6">
        <f>待赋值表!K4175</f>
        <v/>
      </c>
      <c r="M4176" s="6">
        <f>待赋值表!L4175</f>
        <v/>
      </c>
      <c r="N4176" s="6">
        <f>待赋值表!M4175</f>
        <v/>
      </c>
      <c r="O4176" s="6">
        <f>待赋值表!N4175</f>
        <v/>
      </c>
      <c r="P4176" s="6">
        <f>待赋值表!O4175</f>
        <v/>
      </c>
      <c r="Q4176" s="6">
        <f>IF(待赋值表!P4175&lt;&gt;"",待赋值表!P4175,0)</f>
        <v/>
      </c>
      <c r="R4176" s="6">
        <f>待赋值表!Q4175</f>
        <v/>
      </c>
      <c r="S4176" s="6">
        <f>待赋值表!R4175</f>
        <v/>
      </c>
      <c r="T4176" s="6">
        <f>待赋值表!S4175</f>
        <v/>
      </c>
      <c r="U4176" s="6">
        <f>待赋值表!T4175</f>
        <v/>
      </c>
      <c r="V4176" s="6">
        <f>待赋值表!U4175</f>
        <v/>
      </c>
      <c r="W4176" s="6">
        <f>待赋值表!V4175</f>
        <v/>
      </c>
      <c r="X4176" s="6">
        <f>待赋值表!W4175</f>
        <v/>
      </c>
      <c r="Y4176" s="6">
        <f>待赋值表!X4175</f>
        <v/>
      </c>
      <c r="Z4176" s="3">
        <f>IF(M4176&gt;=0.01,"B_pre",IF(M4176&gt;=0,"C_pre","none"))</f>
        <v/>
      </c>
      <c r="AA4176" s="3">
        <f>IF(U4176&gt;0.125,"a_pre",IF(U4176&gt;=0,"b_pre","none"))</f>
        <v/>
      </c>
      <c r="AB4176" s="3">
        <f>AND(Z4176="B_pre",AA4176="a_pre")</f>
        <v/>
      </c>
      <c r="AC4176" s="3">
        <f>AND(Z4176="B_pre",AA4176="b_pre")</f>
        <v/>
      </c>
      <c r="AD4176" s="3">
        <f>AND(Z4176="C_pre",AA4176="a_pre")</f>
        <v/>
      </c>
      <c r="AE4176" s="3">
        <f>AND(Z4176="C_pre",AA4176="b_pre")</f>
        <v/>
      </c>
      <c r="AF4176" s="6">
        <f>待赋值表!C4175</f>
        <v/>
      </c>
      <c r="AG4176" s="3">
        <f t="array" ref="AG4176">IF(AB4176=TRUE,"A",IF(AC4176=TRUE,"B",IF(AD4176=TRUE,"C",IF(AE4176=TRUE,"D","其他"))))</f>
        <v/>
      </c>
      <c r="AH4176" s="3">
        <f>IF(分析表!$E$12&lt;&gt;"ALL",AND(AF4176=分析表!$E$10,AG4176=分析表!$E$12),IF(AF4176=分析表!$E$10,TRUE(),IF(AF4176="ALL",TRUE(),"")))</f>
        <v/>
      </c>
    </row>
    <row r="4177">
      <c r="A4177" s="3">
        <f>COUNTIF($AH$2:AH4177,"TRUE")</f>
        <v/>
      </c>
      <c r="B4177" s="3">
        <f>COUNTIF($AG$2:$AG4177,#REF!)</f>
        <v/>
      </c>
      <c r="C4177" s="56">
        <f>待赋值表!A4176</f>
        <v/>
      </c>
      <c r="E4177" s="6">
        <f>待赋值表!D4176</f>
        <v/>
      </c>
      <c r="F4177" s="6">
        <f>待赋值表!E4176</f>
        <v/>
      </c>
      <c r="G4177" s="6">
        <f>待赋值表!F4176</f>
        <v/>
      </c>
      <c r="H4177" s="6">
        <f>待赋值表!G4176</f>
        <v/>
      </c>
      <c r="I4177" s="6">
        <f>待赋值表!H4176</f>
        <v/>
      </c>
      <c r="J4177" s="6">
        <f>待赋值表!I4176</f>
        <v/>
      </c>
      <c r="K4177" s="6">
        <f>待赋值表!J4176</f>
        <v/>
      </c>
      <c r="L4177" s="6">
        <f>待赋值表!K4176</f>
        <v/>
      </c>
      <c r="M4177" s="6">
        <f>待赋值表!L4176</f>
        <v/>
      </c>
      <c r="N4177" s="6">
        <f>待赋值表!M4176</f>
        <v/>
      </c>
      <c r="O4177" s="6">
        <f>待赋值表!N4176</f>
        <v/>
      </c>
      <c r="P4177" s="6">
        <f>待赋值表!O4176</f>
        <v/>
      </c>
      <c r="Q4177" s="6">
        <f>IF(待赋值表!P4176&lt;&gt;"",待赋值表!P4176,0)</f>
        <v/>
      </c>
      <c r="R4177" s="6">
        <f>待赋值表!Q4176</f>
        <v/>
      </c>
      <c r="S4177" s="6">
        <f>待赋值表!R4176</f>
        <v/>
      </c>
      <c r="T4177" s="6">
        <f>待赋值表!S4176</f>
        <v/>
      </c>
      <c r="U4177" s="6">
        <f>待赋值表!T4176</f>
        <v/>
      </c>
      <c r="V4177" s="6">
        <f>待赋值表!U4176</f>
        <v/>
      </c>
      <c r="W4177" s="6">
        <f>待赋值表!V4176</f>
        <v/>
      </c>
      <c r="X4177" s="6">
        <f>待赋值表!W4176</f>
        <v/>
      </c>
      <c r="Y4177" s="6">
        <f>待赋值表!X4176</f>
        <v/>
      </c>
      <c r="Z4177" s="3">
        <f>IF(M4177&gt;=0.01,"B_pre",IF(M4177&gt;=0,"C_pre","none"))</f>
        <v/>
      </c>
      <c r="AA4177" s="3">
        <f>IF(U4177&gt;0.125,"a_pre",IF(U4177&gt;=0,"b_pre","none"))</f>
        <v/>
      </c>
      <c r="AB4177" s="3">
        <f>AND(Z4177="B_pre",AA4177="a_pre")</f>
        <v/>
      </c>
      <c r="AC4177" s="3">
        <f>AND(Z4177="B_pre",AA4177="b_pre")</f>
        <v/>
      </c>
      <c r="AD4177" s="3">
        <f>AND(Z4177="C_pre",AA4177="a_pre")</f>
        <v/>
      </c>
      <c r="AE4177" s="3">
        <f>AND(Z4177="C_pre",AA4177="b_pre")</f>
        <v/>
      </c>
      <c r="AF4177" s="6">
        <f>待赋值表!C4176</f>
        <v/>
      </c>
      <c r="AG4177" s="3">
        <f t="array" ref="AG4177">IF(AB4177=TRUE,"A",IF(AC4177=TRUE,"B",IF(AD4177=TRUE,"C",IF(AE4177=TRUE,"D","其他"))))</f>
        <v/>
      </c>
      <c r="AH4177" s="3">
        <f>IF(分析表!$E$12&lt;&gt;"ALL",AND(AF4177=分析表!$E$10,AG4177=分析表!$E$12),IF(AF4177=分析表!$E$10,TRUE(),IF(AF4177="ALL",TRUE(),"")))</f>
        <v/>
      </c>
    </row>
    <row r="4178">
      <c r="A4178" s="3">
        <f>COUNTIF($AH$2:AH4178,"TRUE")</f>
        <v/>
      </c>
      <c r="B4178" s="3">
        <f>COUNTIF($AG$2:$AG4178,#REF!)</f>
        <v/>
      </c>
      <c r="C4178" s="56">
        <f>待赋值表!A4177</f>
        <v/>
      </c>
      <c r="E4178" s="6">
        <f>待赋值表!D4177</f>
        <v/>
      </c>
      <c r="F4178" s="6">
        <f>待赋值表!E4177</f>
        <v/>
      </c>
      <c r="G4178" s="6">
        <f>待赋值表!F4177</f>
        <v/>
      </c>
      <c r="H4178" s="6">
        <f>待赋值表!G4177</f>
        <v/>
      </c>
      <c r="I4178" s="6">
        <f>待赋值表!H4177</f>
        <v/>
      </c>
      <c r="J4178" s="6">
        <f>待赋值表!I4177</f>
        <v/>
      </c>
      <c r="K4178" s="6">
        <f>待赋值表!J4177</f>
        <v/>
      </c>
      <c r="L4178" s="6">
        <f>待赋值表!K4177</f>
        <v/>
      </c>
      <c r="M4178" s="6">
        <f>待赋值表!L4177</f>
        <v/>
      </c>
      <c r="N4178" s="6">
        <f>待赋值表!M4177</f>
        <v/>
      </c>
      <c r="O4178" s="6">
        <f>待赋值表!N4177</f>
        <v/>
      </c>
      <c r="P4178" s="6">
        <f>待赋值表!O4177</f>
        <v/>
      </c>
      <c r="Q4178" s="6">
        <f>IF(待赋值表!P4177&lt;&gt;"",待赋值表!P4177,0)</f>
        <v/>
      </c>
      <c r="R4178" s="6">
        <f>待赋值表!Q4177</f>
        <v/>
      </c>
      <c r="S4178" s="6">
        <f>待赋值表!R4177</f>
        <v/>
      </c>
      <c r="T4178" s="6">
        <f>待赋值表!S4177</f>
        <v/>
      </c>
      <c r="U4178" s="6">
        <f>待赋值表!T4177</f>
        <v/>
      </c>
      <c r="V4178" s="6">
        <f>待赋值表!U4177</f>
        <v/>
      </c>
      <c r="W4178" s="6">
        <f>待赋值表!V4177</f>
        <v/>
      </c>
      <c r="X4178" s="6">
        <f>待赋值表!W4177</f>
        <v/>
      </c>
      <c r="Y4178" s="6">
        <f>待赋值表!X4177</f>
        <v/>
      </c>
      <c r="Z4178" s="3">
        <f>IF(M4178&gt;=0.01,"B_pre",IF(M4178&gt;=0,"C_pre","none"))</f>
        <v/>
      </c>
      <c r="AA4178" s="3">
        <f>IF(U4178&gt;0.125,"a_pre",IF(U4178&gt;=0,"b_pre","none"))</f>
        <v/>
      </c>
      <c r="AB4178" s="3">
        <f>AND(Z4178="B_pre",AA4178="a_pre")</f>
        <v/>
      </c>
      <c r="AC4178" s="3">
        <f>AND(Z4178="B_pre",AA4178="b_pre")</f>
        <v/>
      </c>
      <c r="AD4178" s="3">
        <f>AND(Z4178="C_pre",AA4178="a_pre")</f>
        <v/>
      </c>
      <c r="AE4178" s="3">
        <f>AND(Z4178="C_pre",AA4178="b_pre")</f>
        <v/>
      </c>
      <c r="AF4178" s="6">
        <f>待赋值表!C4177</f>
        <v/>
      </c>
      <c r="AG4178" s="3">
        <f t="array" ref="AG4178">IF(AB4178=TRUE,"A",IF(AC4178=TRUE,"B",IF(AD4178=TRUE,"C",IF(AE4178=TRUE,"D","其他"))))</f>
        <v/>
      </c>
      <c r="AH4178" s="3">
        <f>IF(分析表!$E$12&lt;&gt;"ALL",AND(AF4178=分析表!$E$10,AG4178=分析表!$E$12),IF(AF4178=分析表!$E$10,TRUE(),IF(AF4178="ALL",TRUE(),"")))</f>
        <v/>
      </c>
    </row>
    <row r="4179">
      <c r="A4179" s="3">
        <f>COUNTIF($AH$2:AH4179,"TRUE")</f>
        <v/>
      </c>
      <c r="B4179" s="3">
        <f>COUNTIF($AG$2:$AG4179,#REF!)</f>
        <v/>
      </c>
      <c r="C4179" s="56">
        <f>待赋值表!A4178</f>
        <v/>
      </c>
      <c r="E4179" s="6">
        <f>待赋值表!D4178</f>
        <v/>
      </c>
      <c r="F4179" s="6">
        <f>待赋值表!E4178</f>
        <v/>
      </c>
      <c r="G4179" s="6">
        <f>待赋值表!F4178</f>
        <v/>
      </c>
      <c r="H4179" s="6">
        <f>待赋值表!G4178</f>
        <v/>
      </c>
      <c r="I4179" s="6">
        <f>待赋值表!H4178</f>
        <v/>
      </c>
      <c r="J4179" s="6">
        <f>待赋值表!I4178</f>
        <v/>
      </c>
      <c r="K4179" s="6">
        <f>待赋值表!J4178</f>
        <v/>
      </c>
      <c r="L4179" s="6">
        <f>待赋值表!K4178</f>
        <v/>
      </c>
      <c r="M4179" s="6">
        <f>待赋值表!L4178</f>
        <v/>
      </c>
      <c r="N4179" s="6">
        <f>待赋值表!M4178</f>
        <v/>
      </c>
      <c r="O4179" s="6">
        <f>待赋值表!N4178</f>
        <v/>
      </c>
      <c r="P4179" s="6">
        <f>待赋值表!O4178</f>
        <v/>
      </c>
      <c r="Q4179" s="6">
        <f>IF(待赋值表!P4178&lt;&gt;"",待赋值表!P4178,0)</f>
        <v/>
      </c>
      <c r="R4179" s="6">
        <f>待赋值表!Q4178</f>
        <v/>
      </c>
      <c r="S4179" s="6">
        <f>待赋值表!R4178</f>
        <v/>
      </c>
      <c r="T4179" s="6">
        <f>待赋值表!S4178</f>
        <v/>
      </c>
      <c r="U4179" s="6">
        <f>待赋值表!T4178</f>
        <v/>
      </c>
      <c r="V4179" s="6">
        <f>待赋值表!U4178</f>
        <v/>
      </c>
      <c r="W4179" s="6">
        <f>待赋值表!V4178</f>
        <v/>
      </c>
      <c r="X4179" s="6">
        <f>待赋值表!W4178</f>
        <v/>
      </c>
      <c r="Y4179" s="6">
        <f>待赋值表!X4178</f>
        <v/>
      </c>
      <c r="Z4179" s="3">
        <f>IF(M4179&gt;=0.01,"B_pre",IF(M4179&gt;=0,"C_pre","none"))</f>
        <v/>
      </c>
      <c r="AA4179" s="3">
        <f>IF(U4179&gt;0.125,"a_pre",IF(U4179&gt;=0,"b_pre","none"))</f>
        <v/>
      </c>
      <c r="AB4179" s="3">
        <f>AND(Z4179="B_pre",AA4179="a_pre")</f>
        <v/>
      </c>
      <c r="AC4179" s="3">
        <f>AND(Z4179="B_pre",AA4179="b_pre")</f>
        <v/>
      </c>
      <c r="AD4179" s="3">
        <f>AND(Z4179="C_pre",AA4179="a_pre")</f>
        <v/>
      </c>
      <c r="AE4179" s="3">
        <f>AND(Z4179="C_pre",AA4179="b_pre")</f>
        <v/>
      </c>
      <c r="AF4179" s="6">
        <f>待赋值表!C4178</f>
        <v/>
      </c>
      <c r="AG4179" s="3">
        <f t="array" ref="AG4179">IF(AB4179=TRUE,"A",IF(AC4179=TRUE,"B",IF(AD4179=TRUE,"C",IF(AE4179=TRUE,"D","其他"))))</f>
        <v/>
      </c>
      <c r="AH4179" s="3">
        <f>IF(分析表!$E$12&lt;&gt;"ALL",AND(AF4179=分析表!$E$10,AG4179=分析表!$E$12),IF(AF4179=分析表!$E$10,TRUE(),IF(AF4179="ALL",TRUE(),"")))</f>
        <v/>
      </c>
    </row>
    <row r="4180">
      <c r="A4180" s="3">
        <f>COUNTIF($AH$2:AH4180,"TRUE")</f>
        <v/>
      </c>
      <c r="B4180" s="3">
        <f>COUNTIF($AG$2:$AG4180,#REF!)</f>
        <v/>
      </c>
      <c r="C4180" s="56">
        <f>待赋值表!A4179</f>
        <v/>
      </c>
      <c r="E4180" s="6">
        <f>待赋值表!D4179</f>
        <v/>
      </c>
      <c r="F4180" s="6">
        <f>待赋值表!E4179</f>
        <v/>
      </c>
      <c r="G4180" s="6">
        <f>待赋值表!F4179</f>
        <v/>
      </c>
      <c r="H4180" s="6">
        <f>待赋值表!G4179</f>
        <v/>
      </c>
      <c r="I4180" s="6">
        <f>待赋值表!H4179</f>
        <v/>
      </c>
      <c r="J4180" s="6">
        <f>待赋值表!I4179</f>
        <v/>
      </c>
      <c r="K4180" s="6">
        <f>待赋值表!J4179</f>
        <v/>
      </c>
      <c r="L4180" s="6">
        <f>待赋值表!K4179</f>
        <v/>
      </c>
      <c r="M4180" s="6">
        <f>待赋值表!L4179</f>
        <v/>
      </c>
      <c r="N4180" s="6">
        <f>待赋值表!M4179</f>
        <v/>
      </c>
      <c r="O4180" s="6">
        <f>待赋值表!N4179</f>
        <v/>
      </c>
      <c r="P4180" s="6">
        <f>待赋值表!O4179</f>
        <v/>
      </c>
      <c r="Q4180" s="6">
        <f>IF(待赋值表!P4179&lt;&gt;"",待赋值表!P4179,0)</f>
        <v/>
      </c>
      <c r="R4180" s="6">
        <f>待赋值表!Q4179</f>
        <v/>
      </c>
      <c r="S4180" s="6">
        <f>待赋值表!R4179</f>
        <v/>
      </c>
      <c r="T4180" s="6">
        <f>待赋值表!S4179</f>
        <v/>
      </c>
      <c r="U4180" s="6">
        <f>待赋值表!T4179</f>
        <v/>
      </c>
      <c r="V4180" s="6">
        <f>待赋值表!U4179</f>
        <v/>
      </c>
      <c r="W4180" s="6">
        <f>待赋值表!V4179</f>
        <v/>
      </c>
      <c r="X4180" s="6">
        <f>待赋值表!W4179</f>
        <v/>
      </c>
      <c r="Y4180" s="6">
        <f>待赋值表!X4179</f>
        <v/>
      </c>
      <c r="Z4180" s="3">
        <f>IF(M4180&gt;=0.01,"B_pre",IF(M4180&gt;=0,"C_pre","none"))</f>
        <v/>
      </c>
      <c r="AA4180" s="3">
        <f>IF(U4180&gt;0.125,"a_pre",IF(U4180&gt;=0,"b_pre","none"))</f>
        <v/>
      </c>
      <c r="AB4180" s="3">
        <f>AND(Z4180="B_pre",AA4180="a_pre")</f>
        <v/>
      </c>
      <c r="AC4180" s="3">
        <f>AND(Z4180="B_pre",AA4180="b_pre")</f>
        <v/>
      </c>
      <c r="AD4180" s="3">
        <f>AND(Z4180="C_pre",AA4180="a_pre")</f>
        <v/>
      </c>
      <c r="AE4180" s="3">
        <f>AND(Z4180="C_pre",AA4180="b_pre")</f>
        <v/>
      </c>
      <c r="AF4180" s="6">
        <f>待赋值表!C4179</f>
        <v/>
      </c>
      <c r="AG4180" s="3">
        <f t="array" ref="AG4180">IF(AB4180=TRUE,"A",IF(AC4180=TRUE,"B",IF(AD4180=TRUE,"C",IF(AE4180=TRUE,"D","其他"))))</f>
        <v/>
      </c>
      <c r="AH4180" s="3">
        <f>IF(分析表!$E$12&lt;&gt;"ALL",AND(AF4180=分析表!$E$10,AG4180=分析表!$E$12),IF(AF4180=分析表!$E$10,TRUE(),IF(AF4180="ALL",TRUE(),"")))</f>
        <v/>
      </c>
    </row>
    <row r="4181">
      <c r="A4181" s="3">
        <f>COUNTIF($AH$2:AH4181,"TRUE")</f>
        <v/>
      </c>
      <c r="B4181" s="3">
        <f>COUNTIF($AG$2:$AG4181,#REF!)</f>
        <v/>
      </c>
      <c r="C4181" s="56">
        <f>待赋值表!A4180</f>
        <v/>
      </c>
      <c r="E4181" s="6">
        <f>待赋值表!D4180</f>
        <v/>
      </c>
      <c r="F4181" s="6">
        <f>待赋值表!E4180</f>
        <v/>
      </c>
      <c r="G4181" s="6">
        <f>待赋值表!F4180</f>
        <v/>
      </c>
      <c r="H4181" s="6">
        <f>待赋值表!G4180</f>
        <v/>
      </c>
      <c r="I4181" s="6">
        <f>待赋值表!H4180</f>
        <v/>
      </c>
      <c r="J4181" s="6">
        <f>待赋值表!I4180</f>
        <v/>
      </c>
      <c r="K4181" s="6">
        <f>待赋值表!J4180</f>
        <v/>
      </c>
      <c r="L4181" s="6">
        <f>待赋值表!K4180</f>
        <v/>
      </c>
      <c r="M4181" s="6">
        <f>待赋值表!L4180</f>
        <v/>
      </c>
      <c r="N4181" s="6">
        <f>待赋值表!M4180</f>
        <v/>
      </c>
      <c r="O4181" s="6">
        <f>待赋值表!N4180</f>
        <v/>
      </c>
      <c r="P4181" s="6">
        <f>待赋值表!O4180</f>
        <v/>
      </c>
      <c r="Q4181" s="6">
        <f>IF(待赋值表!P4180&lt;&gt;"",待赋值表!P4180,0)</f>
        <v/>
      </c>
      <c r="R4181" s="6">
        <f>待赋值表!Q4180</f>
        <v/>
      </c>
      <c r="S4181" s="6">
        <f>待赋值表!R4180</f>
        <v/>
      </c>
      <c r="T4181" s="6">
        <f>待赋值表!S4180</f>
        <v/>
      </c>
      <c r="U4181" s="6">
        <f>待赋值表!T4180</f>
        <v/>
      </c>
      <c r="V4181" s="6">
        <f>待赋值表!U4180</f>
        <v/>
      </c>
      <c r="W4181" s="6">
        <f>待赋值表!V4180</f>
        <v/>
      </c>
      <c r="X4181" s="6">
        <f>待赋值表!W4180</f>
        <v/>
      </c>
      <c r="Y4181" s="6">
        <f>待赋值表!X4180</f>
        <v/>
      </c>
      <c r="Z4181" s="3">
        <f>IF(M4181&gt;=0.01,"B_pre",IF(M4181&gt;=0,"C_pre","none"))</f>
        <v/>
      </c>
      <c r="AA4181" s="3">
        <f>IF(U4181&gt;0.125,"a_pre",IF(U4181&gt;=0,"b_pre","none"))</f>
        <v/>
      </c>
      <c r="AB4181" s="3">
        <f>AND(Z4181="B_pre",AA4181="a_pre")</f>
        <v/>
      </c>
      <c r="AC4181" s="3">
        <f>AND(Z4181="B_pre",AA4181="b_pre")</f>
        <v/>
      </c>
      <c r="AD4181" s="3">
        <f>AND(Z4181="C_pre",AA4181="a_pre")</f>
        <v/>
      </c>
      <c r="AE4181" s="3">
        <f>AND(Z4181="C_pre",AA4181="b_pre")</f>
        <v/>
      </c>
      <c r="AF4181" s="6">
        <f>待赋值表!C4180</f>
        <v/>
      </c>
      <c r="AG4181" s="3">
        <f t="array" ref="AG4181">IF(AB4181=TRUE,"A",IF(AC4181=TRUE,"B",IF(AD4181=TRUE,"C",IF(AE4181=TRUE,"D","其他"))))</f>
        <v/>
      </c>
      <c r="AH4181" s="3">
        <f>IF(分析表!$E$12&lt;&gt;"ALL",AND(AF4181=分析表!$E$10,AG4181=分析表!$E$12),IF(AF4181=分析表!$E$10,TRUE(),IF(AF4181="ALL",TRUE(),"")))</f>
        <v/>
      </c>
    </row>
    <row r="4182">
      <c r="A4182" s="3">
        <f>COUNTIF($AH$2:AH4182,"TRUE")</f>
        <v/>
      </c>
      <c r="B4182" s="3">
        <f>COUNTIF($AG$2:$AG4182,#REF!)</f>
        <v/>
      </c>
      <c r="C4182" s="56">
        <f>待赋值表!A4181</f>
        <v/>
      </c>
      <c r="E4182" s="6">
        <f>待赋值表!D4181</f>
        <v/>
      </c>
      <c r="F4182" s="6">
        <f>待赋值表!E4181</f>
        <v/>
      </c>
      <c r="G4182" s="6">
        <f>待赋值表!F4181</f>
        <v/>
      </c>
      <c r="H4182" s="6">
        <f>待赋值表!G4181</f>
        <v/>
      </c>
      <c r="I4182" s="6">
        <f>待赋值表!H4181</f>
        <v/>
      </c>
      <c r="J4182" s="6">
        <f>待赋值表!I4181</f>
        <v/>
      </c>
      <c r="K4182" s="6">
        <f>待赋值表!J4181</f>
        <v/>
      </c>
      <c r="L4182" s="6">
        <f>待赋值表!K4181</f>
        <v/>
      </c>
      <c r="M4182" s="6">
        <f>待赋值表!L4181</f>
        <v/>
      </c>
      <c r="N4182" s="6">
        <f>待赋值表!M4181</f>
        <v/>
      </c>
      <c r="O4182" s="6">
        <f>待赋值表!N4181</f>
        <v/>
      </c>
      <c r="P4182" s="6">
        <f>待赋值表!O4181</f>
        <v/>
      </c>
      <c r="Q4182" s="6">
        <f>IF(待赋值表!P4181&lt;&gt;"",待赋值表!P4181,0)</f>
        <v/>
      </c>
      <c r="R4182" s="6">
        <f>待赋值表!Q4181</f>
        <v/>
      </c>
      <c r="S4182" s="6">
        <f>待赋值表!R4181</f>
        <v/>
      </c>
      <c r="T4182" s="6">
        <f>待赋值表!S4181</f>
        <v/>
      </c>
      <c r="U4182" s="6">
        <f>待赋值表!T4181</f>
        <v/>
      </c>
      <c r="V4182" s="6">
        <f>待赋值表!U4181</f>
        <v/>
      </c>
      <c r="W4182" s="6">
        <f>待赋值表!V4181</f>
        <v/>
      </c>
      <c r="X4182" s="6">
        <f>待赋值表!W4181</f>
        <v/>
      </c>
      <c r="Y4182" s="6">
        <f>待赋值表!X4181</f>
        <v/>
      </c>
      <c r="Z4182" s="3">
        <f>IF(M4182&gt;=0.01,"B_pre",IF(M4182&gt;=0,"C_pre","none"))</f>
        <v/>
      </c>
      <c r="AA4182" s="3">
        <f>IF(U4182&gt;0.125,"a_pre",IF(U4182&gt;=0,"b_pre","none"))</f>
        <v/>
      </c>
      <c r="AB4182" s="3">
        <f>AND(Z4182="B_pre",AA4182="a_pre")</f>
        <v/>
      </c>
      <c r="AC4182" s="3">
        <f>AND(Z4182="B_pre",AA4182="b_pre")</f>
        <v/>
      </c>
      <c r="AD4182" s="3">
        <f>AND(Z4182="C_pre",AA4182="a_pre")</f>
        <v/>
      </c>
      <c r="AE4182" s="3">
        <f>AND(Z4182="C_pre",AA4182="b_pre")</f>
        <v/>
      </c>
      <c r="AF4182" s="6">
        <f>待赋值表!C4181</f>
        <v/>
      </c>
      <c r="AG4182" s="3">
        <f t="array" ref="AG4182">IF(AB4182=TRUE,"A",IF(AC4182=TRUE,"B",IF(AD4182=TRUE,"C",IF(AE4182=TRUE,"D","其他"))))</f>
        <v/>
      </c>
      <c r="AH4182" s="3">
        <f>IF(分析表!$E$12&lt;&gt;"ALL",AND(AF4182=分析表!$E$10,AG4182=分析表!$E$12),IF(AF4182=分析表!$E$10,TRUE(),IF(AF4182="ALL",TRUE(),"")))</f>
        <v/>
      </c>
    </row>
    <row r="4183">
      <c r="A4183" s="3">
        <f>COUNTIF($AH$2:AH4183,"TRUE")</f>
        <v/>
      </c>
      <c r="B4183" s="3">
        <f>COUNTIF($AG$2:$AG4183,#REF!)</f>
        <v/>
      </c>
      <c r="C4183" s="56">
        <f>待赋值表!A4182</f>
        <v/>
      </c>
      <c r="E4183" s="6">
        <f>待赋值表!D4182</f>
        <v/>
      </c>
      <c r="F4183" s="6">
        <f>待赋值表!E4182</f>
        <v/>
      </c>
      <c r="G4183" s="6">
        <f>待赋值表!F4182</f>
        <v/>
      </c>
      <c r="H4183" s="6">
        <f>待赋值表!G4182</f>
        <v/>
      </c>
      <c r="I4183" s="6">
        <f>待赋值表!H4182</f>
        <v/>
      </c>
      <c r="J4183" s="6">
        <f>待赋值表!I4182</f>
        <v/>
      </c>
      <c r="K4183" s="6">
        <f>待赋值表!J4182</f>
        <v/>
      </c>
      <c r="L4183" s="6">
        <f>待赋值表!K4182</f>
        <v/>
      </c>
      <c r="M4183" s="6">
        <f>待赋值表!L4182</f>
        <v/>
      </c>
      <c r="N4183" s="6">
        <f>待赋值表!M4182</f>
        <v/>
      </c>
      <c r="O4183" s="6">
        <f>待赋值表!N4182</f>
        <v/>
      </c>
      <c r="P4183" s="6">
        <f>待赋值表!O4182</f>
        <v/>
      </c>
      <c r="Q4183" s="6">
        <f>IF(待赋值表!P4182&lt;&gt;"",待赋值表!P4182,0)</f>
        <v/>
      </c>
      <c r="R4183" s="6">
        <f>待赋值表!Q4182</f>
        <v/>
      </c>
      <c r="S4183" s="6">
        <f>待赋值表!R4182</f>
        <v/>
      </c>
      <c r="T4183" s="6">
        <f>待赋值表!S4182</f>
        <v/>
      </c>
      <c r="U4183" s="6">
        <f>待赋值表!T4182</f>
        <v/>
      </c>
      <c r="V4183" s="6">
        <f>待赋值表!U4182</f>
        <v/>
      </c>
      <c r="W4183" s="6">
        <f>待赋值表!V4182</f>
        <v/>
      </c>
      <c r="X4183" s="6">
        <f>待赋值表!W4182</f>
        <v/>
      </c>
      <c r="Y4183" s="6">
        <f>待赋值表!X4182</f>
        <v/>
      </c>
      <c r="Z4183" s="3">
        <f>IF(M4183&gt;=0.01,"B_pre",IF(M4183&gt;=0,"C_pre","none"))</f>
        <v/>
      </c>
      <c r="AA4183" s="3">
        <f>IF(U4183&gt;0.125,"a_pre",IF(U4183&gt;=0,"b_pre","none"))</f>
        <v/>
      </c>
      <c r="AB4183" s="3">
        <f>AND(Z4183="B_pre",AA4183="a_pre")</f>
        <v/>
      </c>
      <c r="AC4183" s="3">
        <f>AND(Z4183="B_pre",AA4183="b_pre")</f>
        <v/>
      </c>
      <c r="AD4183" s="3">
        <f>AND(Z4183="C_pre",AA4183="a_pre")</f>
        <v/>
      </c>
      <c r="AE4183" s="3">
        <f>AND(Z4183="C_pre",AA4183="b_pre")</f>
        <v/>
      </c>
      <c r="AF4183" s="6">
        <f>待赋值表!C4182</f>
        <v/>
      </c>
      <c r="AG4183" s="3">
        <f t="array" ref="AG4183">IF(AB4183=TRUE,"A",IF(AC4183=TRUE,"B",IF(AD4183=TRUE,"C",IF(AE4183=TRUE,"D","其他"))))</f>
        <v/>
      </c>
      <c r="AH4183" s="3">
        <f>IF(分析表!$E$12&lt;&gt;"ALL",AND(AF4183=分析表!$E$10,AG4183=分析表!$E$12),IF(AF4183=分析表!$E$10,TRUE(),IF(AF4183="ALL",TRUE(),"")))</f>
        <v/>
      </c>
    </row>
    <row r="4184">
      <c r="A4184" s="3">
        <f>COUNTIF($AH$2:AH4184,"TRUE")</f>
        <v/>
      </c>
      <c r="B4184" s="3">
        <f>COUNTIF($AG$2:$AG4184,#REF!)</f>
        <v/>
      </c>
      <c r="C4184" s="56">
        <f>待赋值表!A4183</f>
        <v/>
      </c>
      <c r="E4184" s="6">
        <f>待赋值表!D4183</f>
        <v/>
      </c>
      <c r="F4184" s="6">
        <f>待赋值表!E4183</f>
        <v/>
      </c>
      <c r="G4184" s="6">
        <f>待赋值表!F4183</f>
        <v/>
      </c>
      <c r="H4184" s="6">
        <f>待赋值表!G4183</f>
        <v/>
      </c>
      <c r="I4184" s="6">
        <f>待赋值表!H4183</f>
        <v/>
      </c>
      <c r="J4184" s="6">
        <f>待赋值表!I4183</f>
        <v/>
      </c>
      <c r="K4184" s="6">
        <f>待赋值表!J4183</f>
        <v/>
      </c>
      <c r="L4184" s="6">
        <f>待赋值表!K4183</f>
        <v/>
      </c>
      <c r="M4184" s="6">
        <f>待赋值表!L4183</f>
        <v/>
      </c>
      <c r="N4184" s="6">
        <f>待赋值表!M4183</f>
        <v/>
      </c>
      <c r="O4184" s="6">
        <f>待赋值表!N4183</f>
        <v/>
      </c>
      <c r="P4184" s="6">
        <f>待赋值表!O4183</f>
        <v/>
      </c>
      <c r="Q4184" s="6">
        <f>IF(待赋值表!P4183&lt;&gt;"",待赋值表!P4183,0)</f>
        <v/>
      </c>
      <c r="R4184" s="6">
        <f>待赋值表!Q4183</f>
        <v/>
      </c>
      <c r="S4184" s="6">
        <f>待赋值表!R4183</f>
        <v/>
      </c>
      <c r="T4184" s="6">
        <f>待赋值表!S4183</f>
        <v/>
      </c>
      <c r="U4184" s="6">
        <f>待赋值表!T4183</f>
        <v/>
      </c>
      <c r="V4184" s="6">
        <f>待赋值表!U4183</f>
        <v/>
      </c>
      <c r="W4184" s="6">
        <f>待赋值表!V4183</f>
        <v/>
      </c>
      <c r="X4184" s="6">
        <f>待赋值表!W4183</f>
        <v/>
      </c>
      <c r="Y4184" s="6">
        <f>待赋值表!X4183</f>
        <v/>
      </c>
      <c r="Z4184" s="3">
        <f>IF(M4184&gt;=0.01,"B_pre",IF(M4184&gt;=0,"C_pre","none"))</f>
        <v/>
      </c>
      <c r="AA4184" s="3">
        <f>IF(U4184&gt;0.125,"a_pre",IF(U4184&gt;=0,"b_pre","none"))</f>
        <v/>
      </c>
      <c r="AB4184" s="3">
        <f>AND(Z4184="B_pre",AA4184="a_pre")</f>
        <v/>
      </c>
      <c r="AC4184" s="3">
        <f>AND(Z4184="B_pre",AA4184="b_pre")</f>
        <v/>
      </c>
      <c r="AD4184" s="3">
        <f>AND(Z4184="C_pre",AA4184="a_pre")</f>
        <v/>
      </c>
      <c r="AE4184" s="3">
        <f>AND(Z4184="C_pre",AA4184="b_pre")</f>
        <v/>
      </c>
      <c r="AF4184" s="6">
        <f>待赋值表!C4183</f>
        <v/>
      </c>
      <c r="AG4184" s="3">
        <f t="array" ref="AG4184">IF(AB4184=TRUE,"A",IF(AC4184=TRUE,"B",IF(AD4184=TRUE,"C",IF(AE4184=TRUE,"D","其他"))))</f>
        <v/>
      </c>
      <c r="AH4184" s="3">
        <f>IF(分析表!$E$12&lt;&gt;"ALL",AND(AF4184=分析表!$E$10,AG4184=分析表!$E$12),IF(AF4184=分析表!$E$10,TRUE(),IF(AF4184="ALL",TRUE(),"")))</f>
        <v/>
      </c>
    </row>
    <row r="4185">
      <c r="A4185" s="3">
        <f>COUNTIF($AH$2:AH4185,"TRUE")</f>
        <v/>
      </c>
      <c r="B4185" s="3">
        <f>COUNTIF($AG$2:$AG4185,#REF!)</f>
        <v/>
      </c>
      <c r="C4185" s="56">
        <f>待赋值表!A4184</f>
        <v/>
      </c>
      <c r="E4185" s="6">
        <f>待赋值表!D4184</f>
        <v/>
      </c>
      <c r="F4185" s="6">
        <f>待赋值表!E4184</f>
        <v/>
      </c>
      <c r="G4185" s="6">
        <f>待赋值表!F4184</f>
        <v/>
      </c>
      <c r="H4185" s="6">
        <f>待赋值表!G4184</f>
        <v/>
      </c>
      <c r="I4185" s="6">
        <f>待赋值表!H4184</f>
        <v/>
      </c>
      <c r="J4185" s="6">
        <f>待赋值表!I4184</f>
        <v/>
      </c>
      <c r="K4185" s="6">
        <f>待赋值表!J4184</f>
        <v/>
      </c>
      <c r="L4185" s="6">
        <f>待赋值表!K4184</f>
        <v/>
      </c>
      <c r="M4185" s="6">
        <f>待赋值表!L4184</f>
        <v/>
      </c>
      <c r="N4185" s="6">
        <f>待赋值表!M4184</f>
        <v/>
      </c>
      <c r="O4185" s="6">
        <f>待赋值表!N4184</f>
        <v/>
      </c>
      <c r="P4185" s="6">
        <f>待赋值表!O4184</f>
        <v/>
      </c>
      <c r="Q4185" s="6">
        <f>IF(待赋值表!P4184&lt;&gt;"",待赋值表!P4184,0)</f>
        <v/>
      </c>
      <c r="R4185" s="6">
        <f>待赋值表!Q4184</f>
        <v/>
      </c>
      <c r="S4185" s="6">
        <f>待赋值表!R4184</f>
        <v/>
      </c>
      <c r="T4185" s="6">
        <f>待赋值表!S4184</f>
        <v/>
      </c>
      <c r="U4185" s="6">
        <f>待赋值表!T4184</f>
        <v/>
      </c>
      <c r="V4185" s="6">
        <f>待赋值表!U4184</f>
        <v/>
      </c>
      <c r="W4185" s="6">
        <f>待赋值表!V4184</f>
        <v/>
      </c>
      <c r="X4185" s="6">
        <f>待赋值表!W4184</f>
        <v/>
      </c>
      <c r="Y4185" s="6">
        <f>待赋值表!X4184</f>
        <v/>
      </c>
      <c r="Z4185" s="3">
        <f>IF(M4185&gt;=0.01,"B_pre",IF(M4185&gt;=0,"C_pre","none"))</f>
        <v/>
      </c>
      <c r="AA4185" s="3">
        <f>IF(U4185&gt;0.125,"a_pre",IF(U4185&gt;=0,"b_pre","none"))</f>
        <v/>
      </c>
      <c r="AB4185" s="3">
        <f>AND(Z4185="B_pre",AA4185="a_pre")</f>
        <v/>
      </c>
      <c r="AC4185" s="3">
        <f>AND(Z4185="B_pre",AA4185="b_pre")</f>
        <v/>
      </c>
      <c r="AD4185" s="3">
        <f>AND(Z4185="C_pre",AA4185="a_pre")</f>
        <v/>
      </c>
      <c r="AE4185" s="3">
        <f>AND(Z4185="C_pre",AA4185="b_pre")</f>
        <v/>
      </c>
      <c r="AF4185" s="6">
        <f>待赋值表!C4184</f>
        <v/>
      </c>
      <c r="AG4185" s="3">
        <f t="array" ref="AG4185">IF(AB4185=TRUE,"A",IF(AC4185=TRUE,"B",IF(AD4185=TRUE,"C",IF(AE4185=TRUE,"D","其他"))))</f>
        <v/>
      </c>
      <c r="AH4185" s="3">
        <f>IF(分析表!$E$12&lt;&gt;"ALL",AND(AF4185=分析表!$E$10,AG4185=分析表!$E$12),IF(AF4185=分析表!$E$10,TRUE(),IF(AF4185="ALL",TRUE(),"")))</f>
        <v/>
      </c>
    </row>
    <row r="4186">
      <c r="A4186" s="3">
        <f>COUNTIF($AH$2:AH4186,"TRUE")</f>
        <v/>
      </c>
      <c r="B4186" s="3">
        <f>COUNTIF($AG$2:$AG4186,#REF!)</f>
        <v/>
      </c>
      <c r="C4186" s="56">
        <f>待赋值表!A4185</f>
        <v/>
      </c>
      <c r="E4186" s="6">
        <f>待赋值表!D4185</f>
        <v/>
      </c>
      <c r="F4186" s="6">
        <f>待赋值表!E4185</f>
        <v/>
      </c>
      <c r="G4186" s="6">
        <f>待赋值表!F4185</f>
        <v/>
      </c>
      <c r="H4186" s="6">
        <f>待赋值表!G4185</f>
        <v/>
      </c>
      <c r="I4186" s="6">
        <f>待赋值表!H4185</f>
        <v/>
      </c>
      <c r="J4186" s="6">
        <f>待赋值表!I4185</f>
        <v/>
      </c>
      <c r="K4186" s="6">
        <f>待赋值表!J4185</f>
        <v/>
      </c>
      <c r="L4186" s="6">
        <f>待赋值表!K4185</f>
        <v/>
      </c>
      <c r="M4186" s="6">
        <f>待赋值表!L4185</f>
        <v/>
      </c>
      <c r="N4186" s="6">
        <f>待赋值表!M4185</f>
        <v/>
      </c>
      <c r="O4186" s="6">
        <f>待赋值表!N4185</f>
        <v/>
      </c>
      <c r="P4186" s="6">
        <f>待赋值表!O4185</f>
        <v/>
      </c>
      <c r="Q4186" s="6">
        <f>IF(待赋值表!P4185&lt;&gt;"",待赋值表!P4185,0)</f>
        <v/>
      </c>
      <c r="R4186" s="6">
        <f>待赋值表!Q4185</f>
        <v/>
      </c>
      <c r="S4186" s="6">
        <f>待赋值表!R4185</f>
        <v/>
      </c>
      <c r="T4186" s="6">
        <f>待赋值表!S4185</f>
        <v/>
      </c>
      <c r="U4186" s="6">
        <f>待赋值表!T4185</f>
        <v/>
      </c>
      <c r="V4186" s="6">
        <f>待赋值表!U4185</f>
        <v/>
      </c>
      <c r="W4186" s="6">
        <f>待赋值表!V4185</f>
        <v/>
      </c>
      <c r="X4186" s="6">
        <f>待赋值表!W4185</f>
        <v/>
      </c>
      <c r="Y4186" s="6">
        <f>待赋值表!X4185</f>
        <v/>
      </c>
      <c r="Z4186" s="3">
        <f>IF(M4186&gt;=0.01,"B_pre",IF(M4186&gt;=0,"C_pre","none"))</f>
        <v/>
      </c>
      <c r="AA4186" s="3">
        <f>IF(U4186&gt;0.125,"a_pre",IF(U4186&gt;=0,"b_pre","none"))</f>
        <v/>
      </c>
      <c r="AB4186" s="3">
        <f>AND(Z4186="B_pre",AA4186="a_pre")</f>
        <v/>
      </c>
      <c r="AC4186" s="3">
        <f>AND(Z4186="B_pre",AA4186="b_pre")</f>
        <v/>
      </c>
      <c r="AD4186" s="3">
        <f>AND(Z4186="C_pre",AA4186="a_pre")</f>
        <v/>
      </c>
      <c r="AE4186" s="3">
        <f>AND(Z4186="C_pre",AA4186="b_pre")</f>
        <v/>
      </c>
      <c r="AF4186" s="6">
        <f>待赋值表!C4185</f>
        <v/>
      </c>
      <c r="AG4186" s="3">
        <f t="array" ref="AG4186">IF(AB4186=TRUE,"A",IF(AC4186=TRUE,"B",IF(AD4186=TRUE,"C",IF(AE4186=TRUE,"D","其他"))))</f>
        <v/>
      </c>
      <c r="AH4186" s="3">
        <f>IF(分析表!$E$12&lt;&gt;"ALL",AND(AF4186=分析表!$E$10,AG4186=分析表!$E$12),IF(AF4186=分析表!$E$10,TRUE(),IF(AF4186="ALL",TRUE(),"")))</f>
        <v/>
      </c>
    </row>
    <row r="4187">
      <c r="A4187" s="3">
        <f>COUNTIF($AH$2:AH4187,"TRUE")</f>
        <v/>
      </c>
      <c r="B4187" s="3">
        <f>COUNTIF($AG$2:$AG4187,#REF!)</f>
        <v/>
      </c>
      <c r="C4187" s="56">
        <f>待赋值表!A4186</f>
        <v/>
      </c>
      <c r="E4187" s="6">
        <f>待赋值表!D4186</f>
        <v/>
      </c>
      <c r="F4187" s="6">
        <f>待赋值表!E4186</f>
        <v/>
      </c>
      <c r="G4187" s="6">
        <f>待赋值表!F4186</f>
        <v/>
      </c>
      <c r="H4187" s="6">
        <f>待赋值表!G4186</f>
        <v/>
      </c>
      <c r="I4187" s="6">
        <f>待赋值表!H4186</f>
        <v/>
      </c>
      <c r="J4187" s="6">
        <f>待赋值表!I4186</f>
        <v/>
      </c>
      <c r="K4187" s="6">
        <f>待赋值表!J4186</f>
        <v/>
      </c>
      <c r="L4187" s="6">
        <f>待赋值表!K4186</f>
        <v/>
      </c>
      <c r="M4187" s="6">
        <f>待赋值表!L4186</f>
        <v/>
      </c>
      <c r="N4187" s="6">
        <f>待赋值表!M4186</f>
        <v/>
      </c>
      <c r="O4187" s="6">
        <f>待赋值表!N4186</f>
        <v/>
      </c>
      <c r="P4187" s="6">
        <f>待赋值表!O4186</f>
        <v/>
      </c>
      <c r="Q4187" s="6">
        <f>IF(待赋值表!P4186&lt;&gt;"",待赋值表!P4186,0)</f>
        <v/>
      </c>
      <c r="R4187" s="6">
        <f>待赋值表!Q4186</f>
        <v/>
      </c>
      <c r="S4187" s="6">
        <f>待赋值表!R4186</f>
        <v/>
      </c>
      <c r="T4187" s="6">
        <f>待赋值表!S4186</f>
        <v/>
      </c>
      <c r="U4187" s="6">
        <f>待赋值表!T4186</f>
        <v/>
      </c>
      <c r="V4187" s="6">
        <f>待赋值表!U4186</f>
        <v/>
      </c>
      <c r="W4187" s="6">
        <f>待赋值表!V4186</f>
        <v/>
      </c>
      <c r="X4187" s="6">
        <f>待赋值表!W4186</f>
        <v/>
      </c>
      <c r="Y4187" s="6">
        <f>待赋值表!X4186</f>
        <v/>
      </c>
      <c r="Z4187" s="3">
        <f>IF(M4187&gt;=0.01,"B_pre",IF(M4187&gt;=0,"C_pre","none"))</f>
        <v/>
      </c>
      <c r="AA4187" s="3">
        <f>IF(U4187&gt;0.125,"a_pre",IF(U4187&gt;=0,"b_pre","none"))</f>
        <v/>
      </c>
      <c r="AB4187" s="3">
        <f>AND(Z4187="B_pre",AA4187="a_pre")</f>
        <v/>
      </c>
      <c r="AC4187" s="3">
        <f>AND(Z4187="B_pre",AA4187="b_pre")</f>
        <v/>
      </c>
      <c r="AD4187" s="3">
        <f>AND(Z4187="C_pre",AA4187="a_pre")</f>
        <v/>
      </c>
      <c r="AE4187" s="3">
        <f>AND(Z4187="C_pre",AA4187="b_pre")</f>
        <v/>
      </c>
      <c r="AF4187" s="6">
        <f>待赋值表!C4186</f>
        <v/>
      </c>
      <c r="AG4187" s="3">
        <f t="array" ref="AG4187">IF(AB4187=TRUE,"A",IF(AC4187=TRUE,"B",IF(AD4187=TRUE,"C",IF(AE4187=TRUE,"D","其他"))))</f>
        <v/>
      </c>
      <c r="AH4187" s="3">
        <f>IF(分析表!$E$12&lt;&gt;"ALL",AND(AF4187=分析表!$E$10,AG4187=分析表!$E$12),IF(AF4187=分析表!$E$10,TRUE(),IF(AF4187="ALL",TRUE(),"")))</f>
        <v/>
      </c>
    </row>
    <row r="4188">
      <c r="A4188" s="3">
        <f>COUNTIF($AH$2:AH4188,"TRUE")</f>
        <v/>
      </c>
      <c r="B4188" s="3">
        <f>COUNTIF($AG$2:$AG4188,#REF!)</f>
        <v/>
      </c>
      <c r="C4188" s="56">
        <f>待赋值表!A4187</f>
        <v/>
      </c>
      <c r="E4188" s="6">
        <f>待赋值表!D4187</f>
        <v/>
      </c>
      <c r="F4188" s="6">
        <f>待赋值表!E4187</f>
        <v/>
      </c>
      <c r="G4188" s="6">
        <f>待赋值表!F4187</f>
        <v/>
      </c>
      <c r="H4188" s="6">
        <f>待赋值表!G4187</f>
        <v/>
      </c>
      <c r="I4188" s="6">
        <f>待赋值表!H4187</f>
        <v/>
      </c>
      <c r="J4188" s="6">
        <f>待赋值表!I4187</f>
        <v/>
      </c>
      <c r="K4188" s="6">
        <f>待赋值表!J4187</f>
        <v/>
      </c>
      <c r="L4188" s="6">
        <f>待赋值表!K4187</f>
        <v/>
      </c>
      <c r="M4188" s="6">
        <f>待赋值表!L4187</f>
        <v/>
      </c>
      <c r="N4188" s="6">
        <f>待赋值表!M4187</f>
        <v/>
      </c>
      <c r="O4188" s="6">
        <f>待赋值表!N4187</f>
        <v/>
      </c>
      <c r="P4188" s="6">
        <f>待赋值表!O4187</f>
        <v/>
      </c>
      <c r="Q4188" s="6">
        <f>IF(待赋值表!P4187&lt;&gt;"",待赋值表!P4187,0)</f>
        <v/>
      </c>
      <c r="R4188" s="6">
        <f>待赋值表!Q4187</f>
        <v/>
      </c>
      <c r="S4188" s="6">
        <f>待赋值表!R4187</f>
        <v/>
      </c>
      <c r="T4188" s="6">
        <f>待赋值表!S4187</f>
        <v/>
      </c>
      <c r="U4188" s="6">
        <f>待赋值表!T4187</f>
        <v/>
      </c>
      <c r="V4188" s="6">
        <f>待赋值表!U4187</f>
        <v/>
      </c>
      <c r="W4188" s="6">
        <f>待赋值表!V4187</f>
        <v/>
      </c>
      <c r="X4188" s="6">
        <f>待赋值表!W4187</f>
        <v/>
      </c>
      <c r="Y4188" s="6">
        <f>待赋值表!X4187</f>
        <v/>
      </c>
      <c r="Z4188" s="3">
        <f>IF(M4188&gt;=0.01,"B_pre",IF(M4188&gt;=0,"C_pre","none"))</f>
        <v/>
      </c>
      <c r="AA4188" s="3">
        <f>IF(U4188&gt;0.125,"a_pre",IF(U4188&gt;=0,"b_pre","none"))</f>
        <v/>
      </c>
      <c r="AB4188" s="3">
        <f>AND(Z4188="B_pre",AA4188="a_pre")</f>
        <v/>
      </c>
      <c r="AC4188" s="3">
        <f>AND(Z4188="B_pre",AA4188="b_pre")</f>
        <v/>
      </c>
      <c r="AD4188" s="3">
        <f>AND(Z4188="C_pre",AA4188="a_pre")</f>
        <v/>
      </c>
      <c r="AE4188" s="3">
        <f>AND(Z4188="C_pre",AA4188="b_pre")</f>
        <v/>
      </c>
      <c r="AF4188" s="6">
        <f>待赋值表!C4187</f>
        <v/>
      </c>
      <c r="AG4188" s="3">
        <f t="array" ref="AG4188">IF(AB4188=TRUE,"A",IF(AC4188=TRUE,"B",IF(AD4188=TRUE,"C",IF(AE4188=TRUE,"D","其他"))))</f>
        <v/>
      </c>
      <c r="AH4188" s="3">
        <f>IF(分析表!$E$12&lt;&gt;"ALL",AND(AF4188=分析表!$E$10,AG4188=分析表!$E$12),IF(AF4188=分析表!$E$10,TRUE(),IF(AF4188="ALL",TRUE(),"")))</f>
        <v/>
      </c>
    </row>
    <row r="4189">
      <c r="A4189" s="3">
        <f>COUNTIF($AH$2:AH4189,"TRUE")</f>
        <v/>
      </c>
      <c r="B4189" s="3">
        <f>COUNTIF($AG$2:$AG4189,#REF!)</f>
        <v/>
      </c>
      <c r="C4189" s="56">
        <f>待赋值表!A4188</f>
        <v/>
      </c>
      <c r="E4189" s="6">
        <f>待赋值表!D4188</f>
        <v/>
      </c>
      <c r="F4189" s="6">
        <f>待赋值表!E4188</f>
        <v/>
      </c>
      <c r="G4189" s="6">
        <f>待赋值表!F4188</f>
        <v/>
      </c>
      <c r="H4189" s="6">
        <f>待赋值表!G4188</f>
        <v/>
      </c>
      <c r="I4189" s="6">
        <f>待赋值表!H4188</f>
        <v/>
      </c>
      <c r="J4189" s="6">
        <f>待赋值表!I4188</f>
        <v/>
      </c>
      <c r="K4189" s="6">
        <f>待赋值表!J4188</f>
        <v/>
      </c>
      <c r="L4189" s="6">
        <f>待赋值表!K4188</f>
        <v/>
      </c>
      <c r="M4189" s="6">
        <f>待赋值表!L4188</f>
        <v/>
      </c>
      <c r="N4189" s="6">
        <f>待赋值表!M4188</f>
        <v/>
      </c>
      <c r="O4189" s="6">
        <f>待赋值表!N4188</f>
        <v/>
      </c>
      <c r="P4189" s="6">
        <f>待赋值表!O4188</f>
        <v/>
      </c>
      <c r="Q4189" s="6">
        <f>IF(待赋值表!P4188&lt;&gt;"",待赋值表!P4188,0)</f>
        <v/>
      </c>
      <c r="R4189" s="6">
        <f>待赋值表!Q4188</f>
        <v/>
      </c>
      <c r="S4189" s="6">
        <f>待赋值表!R4188</f>
        <v/>
      </c>
      <c r="T4189" s="6">
        <f>待赋值表!S4188</f>
        <v/>
      </c>
      <c r="U4189" s="6">
        <f>待赋值表!T4188</f>
        <v/>
      </c>
      <c r="V4189" s="6">
        <f>待赋值表!U4188</f>
        <v/>
      </c>
      <c r="W4189" s="6">
        <f>待赋值表!V4188</f>
        <v/>
      </c>
      <c r="X4189" s="6">
        <f>待赋值表!W4188</f>
        <v/>
      </c>
      <c r="Y4189" s="6">
        <f>待赋值表!X4188</f>
        <v/>
      </c>
      <c r="Z4189" s="3">
        <f>IF(M4189&gt;=0.01,"B_pre",IF(M4189&gt;=0,"C_pre","none"))</f>
        <v/>
      </c>
      <c r="AA4189" s="3">
        <f>IF(U4189&gt;0.125,"a_pre",IF(U4189&gt;=0,"b_pre","none"))</f>
        <v/>
      </c>
      <c r="AB4189" s="3">
        <f>AND(Z4189="B_pre",AA4189="a_pre")</f>
        <v/>
      </c>
      <c r="AC4189" s="3">
        <f>AND(Z4189="B_pre",AA4189="b_pre")</f>
        <v/>
      </c>
      <c r="AD4189" s="3">
        <f>AND(Z4189="C_pre",AA4189="a_pre")</f>
        <v/>
      </c>
      <c r="AE4189" s="3">
        <f>AND(Z4189="C_pre",AA4189="b_pre")</f>
        <v/>
      </c>
      <c r="AF4189" s="6">
        <f>待赋值表!C4188</f>
        <v/>
      </c>
      <c r="AG4189" s="3">
        <f t="array" ref="AG4189">IF(AB4189=TRUE,"A",IF(AC4189=TRUE,"B",IF(AD4189=TRUE,"C",IF(AE4189=TRUE,"D","其他"))))</f>
        <v/>
      </c>
      <c r="AH4189" s="3">
        <f>IF(分析表!$E$12&lt;&gt;"ALL",AND(AF4189=分析表!$E$10,AG4189=分析表!$E$12),IF(AF4189=分析表!$E$10,TRUE(),IF(AF4189="ALL",TRUE(),"")))</f>
        <v/>
      </c>
    </row>
    <row r="4190">
      <c r="A4190" s="3">
        <f>COUNTIF($AH$2:AH4190,"TRUE")</f>
        <v/>
      </c>
      <c r="B4190" s="3">
        <f>COUNTIF($AG$2:$AG4190,#REF!)</f>
        <v/>
      </c>
      <c r="C4190" s="56">
        <f>待赋值表!A4189</f>
        <v/>
      </c>
      <c r="E4190" s="6">
        <f>待赋值表!D4189</f>
        <v/>
      </c>
      <c r="F4190" s="6">
        <f>待赋值表!E4189</f>
        <v/>
      </c>
      <c r="G4190" s="6">
        <f>待赋值表!F4189</f>
        <v/>
      </c>
      <c r="H4190" s="6">
        <f>待赋值表!G4189</f>
        <v/>
      </c>
      <c r="I4190" s="6">
        <f>待赋值表!H4189</f>
        <v/>
      </c>
      <c r="J4190" s="6">
        <f>待赋值表!I4189</f>
        <v/>
      </c>
      <c r="K4190" s="6">
        <f>待赋值表!J4189</f>
        <v/>
      </c>
      <c r="L4190" s="6">
        <f>待赋值表!K4189</f>
        <v/>
      </c>
      <c r="M4190" s="6">
        <f>待赋值表!L4189</f>
        <v/>
      </c>
      <c r="N4190" s="6">
        <f>待赋值表!M4189</f>
        <v/>
      </c>
      <c r="O4190" s="6">
        <f>待赋值表!N4189</f>
        <v/>
      </c>
      <c r="P4190" s="6">
        <f>待赋值表!O4189</f>
        <v/>
      </c>
      <c r="Q4190" s="6">
        <f>IF(待赋值表!P4189&lt;&gt;"",待赋值表!P4189,0)</f>
        <v/>
      </c>
      <c r="R4190" s="6">
        <f>待赋值表!Q4189</f>
        <v/>
      </c>
      <c r="S4190" s="6">
        <f>待赋值表!R4189</f>
        <v/>
      </c>
      <c r="T4190" s="6">
        <f>待赋值表!S4189</f>
        <v/>
      </c>
      <c r="U4190" s="6">
        <f>待赋值表!T4189</f>
        <v/>
      </c>
      <c r="V4190" s="6">
        <f>待赋值表!U4189</f>
        <v/>
      </c>
      <c r="W4190" s="6">
        <f>待赋值表!V4189</f>
        <v/>
      </c>
      <c r="X4190" s="6">
        <f>待赋值表!W4189</f>
        <v/>
      </c>
      <c r="Y4190" s="6">
        <f>待赋值表!X4189</f>
        <v/>
      </c>
      <c r="Z4190" s="3">
        <f>IF(M4190&gt;=0.01,"B_pre",IF(M4190&gt;=0,"C_pre","none"))</f>
        <v/>
      </c>
      <c r="AA4190" s="3">
        <f>IF(U4190&gt;0.125,"a_pre",IF(U4190&gt;=0,"b_pre","none"))</f>
        <v/>
      </c>
      <c r="AB4190" s="3">
        <f>AND(Z4190="B_pre",AA4190="a_pre")</f>
        <v/>
      </c>
      <c r="AC4190" s="3">
        <f>AND(Z4190="B_pre",AA4190="b_pre")</f>
        <v/>
      </c>
      <c r="AD4190" s="3">
        <f>AND(Z4190="C_pre",AA4190="a_pre")</f>
        <v/>
      </c>
      <c r="AE4190" s="3">
        <f>AND(Z4190="C_pre",AA4190="b_pre")</f>
        <v/>
      </c>
      <c r="AF4190" s="6">
        <f>待赋值表!C4189</f>
        <v/>
      </c>
      <c r="AG4190" s="3">
        <f t="array" ref="AG4190">IF(AB4190=TRUE,"A",IF(AC4190=TRUE,"B",IF(AD4190=TRUE,"C",IF(AE4190=TRUE,"D","其他"))))</f>
        <v/>
      </c>
      <c r="AH4190" s="3">
        <f>IF(分析表!$E$12&lt;&gt;"ALL",AND(AF4190=分析表!$E$10,AG4190=分析表!$E$12),IF(AF4190=分析表!$E$10,TRUE(),IF(AF4190="ALL",TRUE(),"")))</f>
        <v/>
      </c>
    </row>
    <row r="4191">
      <c r="A4191" s="3">
        <f>COUNTIF($AH$2:AH4191,"TRUE")</f>
        <v/>
      </c>
      <c r="B4191" s="3">
        <f>COUNTIF($AG$2:$AG4191,#REF!)</f>
        <v/>
      </c>
      <c r="C4191" s="56">
        <f>待赋值表!A4190</f>
        <v/>
      </c>
      <c r="E4191" s="6">
        <f>待赋值表!D4190</f>
        <v/>
      </c>
      <c r="F4191" s="6">
        <f>待赋值表!E4190</f>
        <v/>
      </c>
      <c r="G4191" s="6">
        <f>待赋值表!F4190</f>
        <v/>
      </c>
      <c r="H4191" s="6">
        <f>待赋值表!G4190</f>
        <v/>
      </c>
      <c r="I4191" s="6">
        <f>待赋值表!H4190</f>
        <v/>
      </c>
      <c r="J4191" s="6">
        <f>待赋值表!I4190</f>
        <v/>
      </c>
      <c r="K4191" s="6">
        <f>待赋值表!J4190</f>
        <v/>
      </c>
      <c r="L4191" s="6">
        <f>待赋值表!K4190</f>
        <v/>
      </c>
      <c r="M4191" s="6">
        <f>待赋值表!L4190</f>
        <v/>
      </c>
      <c r="N4191" s="6">
        <f>待赋值表!M4190</f>
        <v/>
      </c>
      <c r="O4191" s="6">
        <f>待赋值表!N4190</f>
        <v/>
      </c>
      <c r="P4191" s="6">
        <f>待赋值表!O4190</f>
        <v/>
      </c>
      <c r="Q4191" s="6">
        <f>IF(待赋值表!P4190&lt;&gt;"",待赋值表!P4190,0)</f>
        <v/>
      </c>
      <c r="R4191" s="6">
        <f>待赋值表!Q4190</f>
        <v/>
      </c>
      <c r="S4191" s="6">
        <f>待赋值表!R4190</f>
        <v/>
      </c>
      <c r="T4191" s="6">
        <f>待赋值表!S4190</f>
        <v/>
      </c>
      <c r="U4191" s="6">
        <f>待赋值表!T4190</f>
        <v/>
      </c>
      <c r="V4191" s="6">
        <f>待赋值表!U4190</f>
        <v/>
      </c>
      <c r="W4191" s="6">
        <f>待赋值表!V4190</f>
        <v/>
      </c>
      <c r="X4191" s="6">
        <f>待赋值表!W4190</f>
        <v/>
      </c>
      <c r="Y4191" s="6">
        <f>待赋值表!X4190</f>
        <v/>
      </c>
      <c r="Z4191" s="3">
        <f>IF(M4191&gt;=0.01,"B_pre",IF(M4191&gt;=0,"C_pre","none"))</f>
        <v/>
      </c>
      <c r="AA4191" s="3">
        <f>IF(U4191&gt;0.125,"a_pre",IF(U4191&gt;=0,"b_pre","none"))</f>
        <v/>
      </c>
      <c r="AB4191" s="3">
        <f>AND(Z4191="B_pre",AA4191="a_pre")</f>
        <v/>
      </c>
      <c r="AC4191" s="3">
        <f>AND(Z4191="B_pre",AA4191="b_pre")</f>
        <v/>
      </c>
      <c r="AD4191" s="3">
        <f>AND(Z4191="C_pre",AA4191="a_pre")</f>
        <v/>
      </c>
      <c r="AE4191" s="3">
        <f>AND(Z4191="C_pre",AA4191="b_pre")</f>
        <v/>
      </c>
      <c r="AF4191" s="6">
        <f>待赋值表!C4190</f>
        <v/>
      </c>
      <c r="AG4191" s="3">
        <f t="array" ref="AG4191">IF(AB4191=TRUE,"A",IF(AC4191=TRUE,"B",IF(AD4191=TRUE,"C",IF(AE4191=TRUE,"D","其他"))))</f>
        <v/>
      </c>
      <c r="AH4191" s="3">
        <f>IF(分析表!$E$12&lt;&gt;"ALL",AND(AF4191=分析表!$E$10,AG4191=分析表!$E$12),IF(AF4191=分析表!$E$10,TRUE(),IF(AF4191="ALL",TRUE(),"")))</f>
        <v/>
      </c>
    </row>
    <row r="4192">
      <c r="A4192" s="3">
        <f>COUNTIF($AH$2:AH4192,"TRUE")</f>
        <v/>
      </c>
      <c r="B4192" s="3">
        <f>COUNTIF($AG$2:$AG4192,#REF!)</f>
        <v/>
      </c>
      <c r="C4192" s="56">
        <f>待赋值表!A4191</f>
        <v/>
      </c>
      <c r="E4192" s="6">
        <f>待赋值表!D4191</f>
        <v/>
      </c>
      <c r="F4192" s="6">
        <f>待赋值表!E4191</f>
        <v/>
      </c>
      <c r="G4192" s="6">
        <f>待赋值表!F4191</f>
        <v/>
      </c>
      <c r="H4192" s="6">
        <f>待赋值表!G4191</f>
        <v/>
      </c>
      <c r="I4192" s="6">
        <f>待赋值表!H4191</f>
        <v/>
      </c>
      <c r="J4192" s="6">
        <f>待赋值表!I4191</f>
        <v/>
      </c>
      <c r="K4192" s="6">
        <f>待赋值表!J4191</f>
        <v/>
      </c>
      <c r="L4192" s="6">
        <f>待赋值表!K4191</f>
        <v/>
      </c>
      <c r="M4192" s="6">
        <f>待赋值表!L4191</f>
        <v/>
      </c>
      <c r="N4192" s="6">
        <f>待赋值表!M4191</f>
        <v/>
      </c>
      <c r="O4192" s="6">
        <f>待赋值表!N4191</f>
        <v/>
      </c>
      <c r="P4192" s="6">
        <f>待赋值表!O4191</f>
        <v/>
      </c>
      <c r="Q4192" s="6">
        <f>IF(待赋值表!P4191&lt;&gt;"",待赋值表!P4191,0)</f>
        <v/>
      </c>
      <c r="R4192" s="6">
        <f>待赋值表!Q4191</f>
        <v/>
      </c>
      <c r="S4192" s="6">
        <f>待赋值表!R4191</f>
        <v/>
      </c>
      <c r="T4192" s="6">
        <f>待赋值表!S4191</f>
        <v/>
      </c>
      <c r="U4192" s="6">
        <f>待赋值表!T4191</f>
        <v/>
      </c>
      <c r="V4192" s="6">
        <f>待赋值表!U4191</f>
        <v/>
      </c>
      <c r="W4192" s="6">
        <f>待赋值表!V4191</f>
        <v/>
      </c>
      <c r="X4192" s="6">
        <f>待赋值表!W4191</f>
        <v/>
      </c>
      <c r="Y4192" s="6">
        <f>待赋值表!X4191</f>
        <v/>
      </c>
      <c r="Z4192" s="3">
        <f>IF(M4192&gt;=0.01,"B_pre",IF(M4192&gt;=0,"C_pre","none"))</f>
        <v/>
      </c>
      <c r="AA4192" s="3">
        <f>IF(U4192&gt;0.125,"a_pre",IF(U4192&gt;=0,"b_pre","none"))</f>
        <v/>
      </c>
      <c r="AB4192" s="3">
        <f>AND(Z4192="B_pre",AA4192="a_pre")</f>
        <v/>
      </c>
      <c r="AC4192" s="3">
        <f>AND(Z4192="B_pre",AA4192="b_pre")</f>
        <v/>
      </c>
      <c r="AD4192" s="3">
        <f>AND(Z4192="C_pre",AA4192="a_pre")</f>
        <v/>
      </c>
      <c r="AE4192" s="3">
        <f>AND(Z4192="C_pre",AA4192="b_pre")</f>
        <v/>
      </c>
      <c r="AF4192" s="6">
        <f>待赋值表!C4191</f>
        <v/>
      </c>
      <c r="AG4192" s="3">
        <f t="array" ref="AG4192">IF(AB4192=TRUE,"A",IF(AC4192=TRUE,"B",IF(AD4192=TRUE,"C",IF(AE4192=TRUE,"D","其他"))))</f>
        <v/>
      </c>
      <c r="AH4192" s="3">
        <f>IF(分析表!$E$12&lt;&gt;"ALL",AND(AF4192=分析表!$E$10,AG4192=分析表!$E$12),IF(AF4192=分析表!$E$10,TRUE(),IF(AF4192="ALL",TRUE(),"")))</f>
        <v/>
      </c>
    </row>
    <row r="4193">
      <c r="A4193" s="3">
        <f>COUNTIF($AH$2:AH4193,"TRUE")</f>
        <v/>
      </c>
      <c r="B4193" s="3">
        <f>COUNTIF($AG$2:$AG4193,#REF!)</f>
        <v/>
      </c>
      <c r="C4193" s="56">
        <f>待赋值表!A4192</f>
        <v/>
      </c>
      <c r="E4193" s="6">
        <f>待赋值表!D4192</f>
        <v/>
      </c>
      <c r="F4193" s="6">
        <f>待赋值表!E4192</f>
        <v/>
      </c>
      <c r="G4193" s="6">
        <f>待赋值表!F4192</f>
        <v/>
      </c>
      <c r="H4193" s="6">
        <f>待赋值表!G4192</f>
        <v/>
      </c>
      <c r="I4193" s="6">
        <f>待赋值表!H4192</f>
        <v/>
      </c>
      <c r="J4193" s="6">
        <f>待赋值表!I4192</f>
        <v/>
      </c>
      <c r="K4193" s="6">
        <f>待赋值表!J4192</f>
        <v/>
      </c>
      <c r="L4193" s="6">
        <f>待赋值表!K4192</f>
        <v/>
      </c>
      <c r="M4193" s="6">
        <f>待赋值表!L4192</f>
        <v/>
      </c>
      <c r="N4193" s="6">
        <f>待赋值表!M4192</f>
        <v/>
      </c>
      <c r="O4193" s="6">
        <f>待赋值表!N4192</f>
        <v/>
      </c>
      <c r="P4193" s="6">
        <f>待赋值表!O4192</f>
        <v/>
      </c>
      <c r="Q4193" s="6">
        <f>IF(待赋值表!P4192&lt;&gt;"",待赋值表!P4192,0)</f>
        <v/>
      </c>
      <c r="R4193" s="6">
        <f>待赋值表!Q4192</f>
        <v/>
      </c>
      <c r="S4193" s="6">
        <f>待赋值表!R4192</f>
        <v/>
      </c>
      <c r="T4193" s="6">
        <f>待赋值表!S4192</f>
        <v/>
      </c>
      <c r="U4193" s="6">
        <f>待赋值表!T4192</f>
        <v/>
      </c>
      <c r="V4193" s="6">
        <f>待赋值表!U4192</f>
        <v/>
      </c>
      <c r="W4193" s="6">
        <f>待赋值表!V4192</f>
        <v/>
      </c>
      <c r="X4193" s="6">
        <f>待赋值表!W4192</f>
        <v/>
      </c>
      <c r="Y4193" s="6">
        <f>待赋值表!X4192</f>
        <v/>
      </c>
      <c r="Z4193" s="3">
        <f>IF(M4193&gt;=0.01,"B_pre",IF(M4193&gt;=0,"C_pre","none"))</f>
        <v/>
      </c>
      <c r="AA4193" s="3">
        <f>IF(U4193&gt;0.125,"a_pre",IF(U4193&gt;=0,"b_pre","none"))</f>
        <v/>
      </c>
      <c r="AB4193" s="3">
        <f>AND(Z4193="B_pre",AA4193="a_pre")</f>
        <v/>
      </c>
      <c r="AC4193" s="3">
        <f>AND(Z4193="B_pre",AA4193="b_pre")</f>
        <v/>
      </c>
      <c r="AD4193" s="3">
        <f>AND(Z4193="C_pre",AA4193="a_pre")</f>
        <v/>
      </c>
      <c r="AE4193" s="3">
        <f>AND(Z4193="C_pre",AA4193="b_pre")</f>
        <v/>
      </c>
      <c r="AF4193" s="6">
        <f>待赋值表!C4192</f>
        <v/>
      </c>
      <c r="AG4193" s="3">
        <f t="array" ref="AG4193">IF(AB4193=TRUE,"A",IF(AC4193=TRUE,"B",IF(AD4193=TRUE,"C",IF(AE4193=TRUE,"D","其他"))))</f>
        <v/>
      </c>
      <c r="AH4193" s="3">
        <f>IF(分析表!$E$12&lt;&gt;"ALL",AND(AF4193=分析表!$E$10,AG4193=分析表!$E$12),IF(AF4193=分析表!$E$10,TRUE(),IF(AF4193="ALL",TRUE(),"")))</f>
        <v/>
      </c>
    </row>
    <row r="4194">
      <c r="A4194" s="3">
        <f>COUNTIF($AH$2:AH4194,"TRUE")</f>
        <v/>
      </c>
      <c r="B4194" s="3">
        <f>COUNTIF($AG$2:$AG4194,#REF!)</f>
        <v/>
      </c>
      <c r="C4194" s="56">
        <f>待赋值表!A4193</f>
        <v/>
      </c>
      <c r="E4194" s="6">
        <f>待赋值表!D4193</f>
        <v/>
      </c>
      <c r="F4194" s="6">
        <f>待赋值表!E4193</f>
        <v/>
      </c>
      <c r="G4194" s="6">
        <f>待赋值表!F4193</f>
        <v/>
      </c>
      <c r="H4194" s="6">
        <f>待赋值表!G4193</f>
        <v/>
      </c>
      <c r="I4194" s="6">
        <f>待赋值表!H4193</f>
        <v/>
      </c>
      <c r="J4194" s="6">
        <f>待赋值表!I4193</f>
        <v/>
      </c>
      <c r="K4194" s="6">
        <f>待赋值表!J4193</f>
        <v/>
      </c>
      <c r="L4194" s="6">
        <f>待赋值表!K4193</f>
        <v/>
      </c>
      <c r="M4194" s="6">
        <f>待赋值表!L4193</f>
        <v/>
      </c>
      <c r="N4194" s="6">
        <f>待赋值表!M4193</f>
        <v/>
      </c>
      <c r="O4194" s="6">
        <f>待赋值表!N4193</f>
        <v/>
      </c>
      <c r="P4194" s="6">
        <f>待赋值表!O4193</f>
        <v/>
      </c>
      <c r="Q4194" s="6">
        <f>IF(待赋值表!P4193&lt;&gt;"",待赋值表!P4193,0)</f>
        <v/>
      </c>
      <c r="R4194" s="6">
        <f>待赋值表!Q4193</f>
        <v/>
      </c>
      <c r="S4194" s="6">
        <f>待赋值表!R4193</f>
        <v/>
      </c>
      <c r="T4194" s="6">
        <f>待赋值表!S4193</f>
        <v/>
      </c>
      <c r="U4194" s="6">
        <f>待赋值表!T4193</f>
        <v/>
      </c>
      <c r="V4194" s="6">
        <f>待赋值表!U4193</f>
        <v/>
      </c>
      <c r="W4194" s="6">
        <f>待赋值表!V4193</f>
        <v/>
      </c>
      <c r="X4194" s="6">
        <f>待赋值表!W4193</f>
        <v/>
      </c>
      <c r="Y4194" s="6">
        <f>待赋值表!X4193</f>
        <v/>
      </c>
      <c r="Z4194" s="3">
        <f>IF(M4194&gt;=0.01,"B_pre",IF(M4194&gt;=0,"C_pre","none"))</f>
        <v/>
      </c>
      <c r="AA4194" s="3">
        <f>IF(U4194&gt;0.125,"a_pre",IF(U4194&gt;=0,"b_pre","none"))</f>
        <v/>
      </c>
      <c r="AB4194" s="3">
        <f>AND(Z4194="B_pre",AA4194="a_pre")</f>
        <v/>
      </c>
      <c r="AC4194" s="3">
        <f>AND(Z4194="B_pre",AA4194="b_pre")</f>
        <v/>
      </c>
      <c r="AD4194" s="3">
        <f>AND(Z4194="C_pre",AA4194="a_pre")</f>
        <v/>
      </c>
      <c r="AE4194" s="3">
        <f>AND(Z4194="C_pre",AA4194="b_pre")</f>
        <v/>
      </c>
      <c r="AF4194" s="6">
        <f>待赋值表!C4193</f>
        <v/>
      </c>
      <c r="AG4194" s="3">
        <f t="array" ref="AG4194">IF(AB4194=TRUE,"A",IF(AC4194=TRUE,"B",IF(AD4194=TRUE,"C",IF(AE4194=TRUE,"D","其他"))))</f>
        <v/>
      </c>
      <c r="AH4194" s="3">
        <f>IF(分析表!$E$12&lt;&gt;"ALL",AND(AF4194=分析表!$E$10,AG4194=分析表!$E$12),IF(AF4194=分析表!$E$10,TRUE(),IF(AF4194="ALL",TRUE(),"")))</f>
        <v/>
      </c>
    </row>
    <row r="4195">
      <c r="A4195" s="3">
        <f>COUNTIF($AH$2:AH4195,"TRUE")</f>
        <v/>
      </c>
      <c r="B4195" s="3">
        <f>COUNTIF($AG$2:$AG4195,#REF!)</f>
        <v/>
      </c>
      <c r="C4195" s="56">
        <f>待赋值表!A4194</f>
        <v/>
      </c>
      <c r="E4195" s="6">
        <f>待赋值表!D4194</f>
        <v/>
      </c>
      <c r="F4195" s="6">
        <f>待赋值表!E4194</f>
        <v/>
      </c>
      <c r="G4195" s="6">
        <f>待赋值表!F4194</f>
        <v/>
      </c>
      <c r="H4195" s="6">
        <f>待赋值表!G4194</f>
        <v/>
      </c>
      <c r="I4195" s="6">
        <f>待赋值表!H4194</f>
        <v/>
      </c>
      <c r="J4195" s="6">
        <f>待赋值表!I4194</f>
        <v/>
      </c>
      <c r="K4195" s="6">
        <f>待赋值表!J4194</f>
        <v/>
      </c>
      <c r="L4195" s="6">
        <f>待赋值表!K4194</f>
        <v/>
      </c>
      <c r="M4195" s="6">
        <f>待赋值表!L4194</f>
        <v/>
      </c>
      <c r="N4195" s="6">
        <f>待赋值表!M4194</f>
        <v/>
      </c>
      <c r="O4195" s="6">
        <f>待赋值表!N4194</f>
        <v/>
      </c>
      <c r="P4195" s="6">
        <f>待赋值表!O4194</f>
        <v/>
      </c>
      <c r="Q4195" s="6">
        <f>IF(待赋值表!P4194&lt;&gt;"",待赋值表!P4194,0)</f>
        <v/>
      </c>
      <c r="R4195" s="6">
        <f>待赋值表!Q4194</f>
        <v/>
      </c>
      <c r="S4195" s="6">
        <f>待赋值表!R4194</f>
        <v/>
      </c>
      <c r="T4195" s="6">
        <f>待赋值表!S4194</f>
        <v/>
      </c>
      <c r="U4195" s="6">
        <f>待赋值表!T4194</f>
        <v/>
      </c>
      <c r="V4195" s="6">
        <f>待赋值表!U4194</f>
        <v/>
      </c>
      <c r="W4195" s="6">
        <f>待赋值表!V4194</f>
        <v/>
      </c>
      <c r="X4195" s="6">
        <f>待赋值表!W4194</f>
        <v/>
      </c>
      <c r="Y4195" s="6">
        <f>待赋值表!X4194</f>
        <v/>
      </c>
      <c r="Z4195" s="3">
        <f>IF(M4195&gt;=0.01,"B_pre",IF(M4195&gt;=0,"C_pre","none"))</f>
        <v/>
      </c>
      <c r="AA4195" s="3">
        <f>IF(U4195&gt;0.125,"a_pre",IF(U4195&gt;=0,"b_pre","none"))</f>
        <v/>
      </c>
      <c r="AB4195" s="3">
        <f>AND(Z4195="B_pre",AA4195="a_pre")</f>
        <v/>
      </c>
      <c r="AC4195" s="3">
        <f>AND(Z4195="B_pre",AA4195="b_pre")</f>
        <v/>
      </c>
      <c r="AD4195" s="3">
        <f>AND(Z4195="C_pre",AA4195="a_pre")</f>
        <v/>
      </c>
      <c r="AE4195" s="3">
        <f>AND(Z4195="C_pre",AA4195="b_pre")</f>
        <v/>
      </c>
      <c r="AF4195" s="6">
        <f>待赋值表!C4194</f>
        <v/>
      </c>
      <c r="AG4195" s="3">
        <f t="array" ref="AG4195">IF(AB4195=TRUE,"A",IF(AC4195=TRUE,"B",IF(AD4195=TRUE,"C",IF(AE4195=TRUE,"D","其他"))))</f>
        <v/>
      </c>
      <c r="AH4195" s="3">
        <f>IF(分析表!$E$12&lt;&gt;"ALL",AND(AF4195=分析表!$E$10,AG4195=分析表!$E$12),IF(AF4195=分析表!$E$10,TRUE(),IF(AF4195="ALL",TRUE(),"")))</f>
        <v/>
      </c>
    </row>
    <row r="4196">
      <c r="A4196" s="3">
        <f>COUNTIF($AH$2:AH4196,"TRUE")</f>
        <v/>
      </c>
      <c r="B4196" s="3">
        <f>COUNTIF($AG$2:$AG4196,#REF!)</f>
        <v/>
      </c>
      <c r="C4196" s="56">
        <f>待赋值表!A4195</f>
        <v/>
      </c>
      <c r="E4196" s="6">
        <f>待赋值表!D4195</f>
        <v/>
      </c>
      <c r="F4196" s="6">
        <f>待赋值表!E4195</f>
        <v/>
      </c>
      <c r="G4196" s="6">
        <f>待赋值表!F4195</f>
        <v/>
      </c>
      <c r="H4196" s="6">
        <f>待赋值表!G4195</f>
        <v/>
      </c>
      <c r="I4196" s="6">
        <f>待赋值表!H4195</f>
        <v/>
      </c>
      <c r="J4196" s="6">
        <f>待赋值表!I4195</f>
        <v/>
      </c>
      <c r="K4196" s="6">
        <f>待赋值表!J4195</f>
        <v/>
      </c>
      <c r="L4196" s="6">
        <f>待赋值表!K4195</f>
        <v/>
      </c>
      <c r="M4196" s="6">
        <f>待赋值表!L4195</f>
        <v/>
      </c>
      <c r="N4196" s="6">
        <f>待赋值表!M4195</f>
        <v/>
      </c>
      <c r="O4196" s="6">
        <f>待赋值表!N4195</f>
        <v/>
      </c>
      <c r="P4196" s="6">
        <f>待赋值表!O4195</f>
        <v/>
      </c>
      <c r="Q4196" s="6">
        <f>IF(待赋值表!P4195&lt;&gt;"",待赋值表!P4195,0)</f>
        <v/>
      </c>
      <c r="R4196" s="6">
        <f>待赋值表!Q4195</f>
        <v/>
      </c>
      <c r="S4196" s="6">
        <f>待赋值表!R4195</f>
        <v/>
      </c>
      <c r="T4196" s="6">
        <f>待赋值表!S4195</f>
        <v/>
      </c>
      <c r="U4196" s="6">
        <f>待赋值表!T4195</f>
        <v/>
      </c>
      <c r="V4196" s="6">
        <f>待赋值表!U4195</f>
        <v/>
      </c>
      <c r="W4196" s="6">
        <f>待赋值表!V4195</f>
        <v/>
      </c>
      <c r="X4196" s="6">
        <f>待赋值表!W4195</f>
        <v/>
      </c>
      <c r="Y4196" s="6">
        <f>待赋值表!X4195</f>
        <v/>
      </c>
      <c r="Z4196" s="3">
        <f>IF(M4196&gt;=0.01,"B_pre",IF(M4196&gt;=0,"C_pre","none"))</f>
        <v/>
      </c>
      <c r="AA4196" s="3">
        <f>IF(U4196&gt;0.125,"a_pre",IF(U4196&gt;=0,"b_pre","none"))</f>
        <v/>
      </c>
      <c r="AB4196" s="3">
        <f>AND(Z4196="B_pre",AA4196="a_pre")</f>
        <v/>
      </c>
      <c r="AC4196" s="3">
        <f>AND(Z4196="B_pre",AA4196="b_pre")</f>
        <v/>
      </c>
      <c r="AD4196" s="3">
        <f>AND(Z4196="C_pre",AA4196="a_pre")</f>
        <v/>
      </c>
      <c r="AE4196" s="3">
        <f>AND(Z4196="C_pre",AA4196="b_pre")</f>
        <v/>
      </c>
      <c r="AF4196" s="6">
        <f>待赋值表!C4195</f>
        <v/>
      </c>
      <c r="AG4196" s="3">
        <f t="array" ref="AG4196">IF(AB4196=TRUE,"A",IF(AC4196=TRUE,"B",IF(AD4196=TRUE,"C",IF(AE4196=TRUE,"D","其他"))))</f>
        <v/>
      </c>
      <c r="AH4196" s="3">
        <f>IF(分析表!$E$12&lt;&gt;"ALL",AND(AF4196=分析表!$E$10,AG4196=分析表!$E$12),IF(AF4196=分析表!$E$10,TRUE(),IF(AF4196="ALL",TRUE(),"")))</f>
        <v/>
      </c>
    </row>
    <row r="4197">
      <c r="A4197" s="3">
        <f>COUNTIF($AH$2:AH4197,"TRUE")</f>
        <v/>
      </c>
      <c r="B4197" s="3">
        <f>COUNTIF($AG$2:$AG4197,#REF!)</f>
        <v/>
      </c>
      <c r="C4197" s="56">
        <f>待赋值表!A4196</f>
        <v/>
      </c>
      <c r="E4197" s="6">
        <f>待赋值表!D4196</f>
        <v/>
      </c>
      <c r="F4197" s="6">
        <f>待赋值表!E4196</f>
        <v/>
      </c>
      <c r="G4197" s="6">
        <f>待赋值表!F4196</f>
        <v/>
      </c>
      <c r="H4197" s="6">
        <f>待赋值表!G4196</f>
        <v/>
      </c>
      <c r="I4197" s="6">
        <f>待赋值表!H4196</f>
        <v/>
      </c>
      <c r="J4197" s="6">
        <f>待赋值表!I4196</f>
        <v/>
      </c>
      <c r="K4197" s="6">
        <f>待赋值表!J4196</f>
        <v/>
      </c>
      <c r="L4197" s="6">
        <f>待赋值表!K4196</f>
        <v/>
      </c>
      <c r="M4197" s="6">
        <f>待赋值表!L4196</f>
        <v/>
      </c>
      <c r="N4197" s="6">
        <f>待赋值表!M4196</f>
        <v/>
      </c>
      <c r="O4197" s="6">
        <f>待赋值表!N4196</f>
        <v/>
      </c>
      <c r="P4197" s="6">
        <f>待赋值表!O4196</f>
        <v/>
      </c>
      <c r="Q4197" s="6">
        <f>IF(待赋值表!P4196&lt;&gt;"",待赋值表!P4196,0)</f>
        <v/>
      </c>
      <c r="R4197" s="6">
        <f>待赋值表!Q4196</f>
        <v/>
      </c>
      <c r="S4197" s="6">
        <f>待赋值表!R4196</f>
        <v/>
      </c>
      <c r="T4197" s="6">
        <f>待赋值表!S4196</f>
        <v/>
      </c>
      <c r="U4197" s="6">
        <f>待赋值表!T4196</f>
        <v/>
      </c>
      <c r="V4197" s="6">
        <f>待赋值表!U4196</f>
        <v/>
      </c>
      <c r="W4197" s="6">
        <f>待赋值表!V4196</f>
        <v/>
      </c>
      <c r="X4197" s="6">
        <f>待赋值表!W4196</f>
        <v/>
      </c>
      <c r="Y4197" s="6">
        <f>待赋值表!X4196</f>
        <v/>
      </c>
      <c r="Z4197" s="3">
        <f>IF(M4197&gt;=0.01,"B_pre",IF(M4197&gt;=0,"C_pre","none"))</f>
        <v/>
      </c>
      <c r="AA4197" s="3">
        <f>IF(U4197&gt;0.125,"a_pre",IF(U4197&gt;=0,"b_pre","none"))</f>
        <v/>
      </c>
      <c r="AB4197" s="3">
        <f>AND(Z4197="B_pre",AA4197="a_pre")</f>
        <v/>
      </c>
      <c r="AC4197" s="3">
        <f>AND(Z4197="B_pre",AA4197="b_pre")</f>
        <v/>
      </c>
      <c r="AD4197" s="3">
        <f>AND(Z4197="C_pre",AA4197="a_pre")</f>
        <v/>
      </c>
      <c r="AE4197" s="3">
        <f>AND(Z4197="C_pre",AA4197="b_pre")</f>
        <v/>
      </c>
      <c r="AF4197" s="6">
        <f>待赋值表!C4196</f>
        <v/>
      </c>
      <c r="AG4197" s="3">
        <f t="array" ref="AG4197">IF(AB4197=TRUE,"A",IF(AC4197=TRUE,"B",IF(AD4197=TRUE,"C",IF(AE4197=TRUE,"D","其他"))))</f>
        <v/>
      </c>
      <c r="AH4197" s="3">
        <f>IF(分析表!$E$12&lt;&gt;"ALL",AND(AF4197=分析表!$E$10,AG4197=分析表!$E$12),IF(AF4197=分析表!$E$10,TRUE(),IF(AF4197="ALL",TRUE(),"")))</f>
        <v/>
      </c>
    </row>
    <row r="4198">
      <c r="A4198" s="3">
        <f>COUNTIF($AH$2:AH4198,"TRUE")</f>
        <v/>
      </c>
      <c r="B4198" s="3">
        <f>COUNTIF($AG$2:$AG4198,#REF!)</f>
        <v/>
      </c>
      <c r="C4198" s="56">
        <f>待赋值表!A4197</f>
        <v/>
      </c>
      <c r="E4198" s="6">
        <f>待赋值表!D4197</f>
        <v/>
      </c>
      <c r="F4198" s="6">
        <f>待赋值表!E4197</f>
        <v/>
      </c>
      <c r="G4198" s="6">
        <f>待赋值表!F4197</f>
        <v/>
      </c>
      <c r="H4198" s="6">
        <f>待赋值表!G4197</f>
        <v/>
      </c>
      <c r="I4198" s="6">
        <f>待赋值表!H4197</f>
        <v/>
      </c>
      <c r="J4198" s="6">
        <f>待赋值表!I4197</f>
        <v/>
      </c>
      <c r="K4198" s="6">
        <f>待赋值表!J4197</f>
        <v/>
      </c>
      <c r="L4198" s="6">
        <f>待赋值表!K4197</f>
        <v/>
      </c>
      <c r="M4198" s="6">
        <f>待赋值表!L4197</f>
        <v/>
      </c>
      <c r="N4198" s="6">
        <f>待赋值表!M4197</f>
        <v/>
      </c>
      <c r="O4198" s="6">
        <f>待赋值表!N4197</f>
        <v/>
      </c>
      <c r="P4198" s="6">
        <f>待赋值表!O4197</f>
        <v/>
      </c>
      <c r="Q4198" s="6">
        <f>IF(待赋值表!P4197&lt;&gt;"",待赋值表!P4197,0)</f>
        <v/>
      </c>
      <c r="R4198" s="6">
        <f>待赋值表!Q4197</f>
        <v/>
      </c>
      <c r="S4198" s="6">
        <f>待赋值表!R4197</f>
        <v/>
      </c>
      <c r="T4198" s="6">
        <f>待赋值表!S4197</f>
        <v/>
      </c>
      <c r="U4198" s="6">
        <f>待赋值表!T4197</f>
        <v/>
      </c>
      <c r="V4198" s="6">
        <f>待赋值表!U4197</f>
        <v/>
      </c>
      <c r="W4198" s="6">
        <f>待赋值表!V4197</f>
        <v/>
      </c>
      <c r="X4198" s="6">
        <f>待赋值表!W4197</f>
        <v/>
      </c>
      <c r="Y4198" s="6">
        <f>待赋值表!X4197</f>
        <v/>
      </c>
      <c r="Z4198" s="3">
        <f>IF(M4198&gt;=0.01,"B_pre",IF(M4198&gt;=0,"C_pre","none"))</f>
        <v/>
      </c>
      <c r="AA4198" s="3">
        <f>IF(U4198&gt;0.125,"a_pre",IF(U4198&gt;=0,"b_pre","none"))</f>
        <v/>
      </c>
      <c r="AB4198" s="3">
        <f>AND(Z4198="B_pre",AA4198="a_pre")</f>
        <v/>
      </c>
      <c r="AC4198" s="3">
        <f>AND(Z4198="B_pre",AA4198="b_pre")</f>
        <v/>
      </c>
      <c r="AD4198" s="3">
        <f>AND(Z4198="C_pre",AA4198="a_pre")</f>
        <v/>
      </c>
      <c r="AE4198" s="3">
        <f>AND(Z4198="C_pre",AA4198="b_pre")</f>
        <v/>
      </c>
      <c r="AF4198" s="6">
        <f>待赋值表!C4197</f>
        <v/>
      </c>
      <c r="AG4198" s="3">
        <f t="array" ref="AG4198">IF(AB4198=TRUE,"A",IF(AC4198=TRUE,"B",IF(AD4198=TRUE,"C",IF(AE4198=TRUE,"D","其他"))))</f>
        <v/>
      </c>
      <c r="AH4198" s="3">
        <f>IF(分析表!$E$12&lt;&gt;"ALL",AND(AF4198=分析表!$E$10,AG4198=分析表!$E$12),IF(AF4198=分析表!$E$10,TRUE(),IF(AF4198="ALL",TRUE(),"")))</f>
        <v/>
      </c>
    </row>
    <row r="4199">
      <c r="A4199" s="3">
        <f>COUNTIF($AH$2:AH4199,"TRUE")</f>
        <v/>
      </c>
      <c r="B4199" s="3">
        <f>COUNTIF($AG$2:$AG4199,#REF!)</f>
        <v/>
      </c>
      <c r="C4199" s="56">
        <f>待赋值表!A4198</f>
        <v/>
      </c>
      <c r="E4199" s="6">
        <f>待赋值表!D4198</f>
        <v/>
      </c>
      <c r="F4199" s="6">
        <f>待赋值表!E4198</f>
        <v/>
      </c>
      <c r="G4199" s="6">
        <f>待赋值表!F4198</f>
        <v/>
      </c>
      <c r="H4199" s="6">
        <f>待赋值表!G4198</f>
        <v/>
      </c>
      <c r="I4199" s="6">
        <f>待赋值表!H4198</f>
        <v/>
      </c>
      <c r="J4199" s="6">
        <f>待赋值表!I4198</f>
        <v/>
      </c>
      <c r="K4199" s="6">
        <f>待赋值表!J4198</f>
        <v/>
      </c>
      <c r="L4199" s="6">
        <f>待赋值表!K4198</f>
        <v/>
      </c>
      <c r="M4199" s="6">
        <f>待赋值表!L4198</f>
        <v/>
      </c>
      <c r="N4199" s="6">
        <f>待赋值表!M4198</f>
        <v/>
      </c>
      <c r="O4199" s="6">
        <f>待赋值表!N4198</f>
        <v/>
      </c>
      <c r="P4199" s="6">
        <f>待赋值表!O4198</f>
        <v/>
      </c>
      <c r="Q4199" s="6">
        <f>IF(待赋值表!P4198&lt;&gt;"",待赋值表!P4198,0)</f>
        <v/>
      </c>
      <c r="R4199" s="6">
        <f>待赋值表!Q4198</f>
        <v/>
      </c>
      <c r="S4199" s="6">
        <f>待赋值表!R4198</f>
        <v/>
      </c>
      <c r="T4199" s="6">
        <f>待赋值表!S4198</f>
        <v/>
      </c>
      <c r="U4199" s="6">
        <f>待赋值表!T4198</f>
        <v/>
      </c>
      <c r="V4199" s="6">
        <f>待赋值表!U4198</f>
        <v/>
      </c>
      <c r="W4199" s="6">
        <f>待赋值表!V4198</f>
        <v/>
      </c>
      <c r="X4199" s="6">
        <f>待赋值表!W4198</f>
        <v/>
      </c>
      <c r="Y4199" s="6">
        <f>待赋值表!X4198</f>
        <v/>
      </c>
      <c r="Z4199" s="3">
        <f>IF(M4199&gt;=0.01,"B_pre",IF(M4199&gt;=0,"C_pre","none"))</f>
        <v/>
      </c>
      <c r="AA4199" s="3">
        <f>IF(U4199&gt;0.125,"a_pre",IF(U4199&gt;=0,"b_pre","none"))</f>
        <v/>
      </c>
      <c r="AB4199" s="3">
        <f>AND(Z4199="B_pre",AA4199="a_pre")</f>
        <v/>
      </c>
      <c r="AC4199" s="3">
        <f>AND(Z4199="B_pre",AA4199="b_pre")</f>
        <v/>
      </c>
      <c r="AD4199" s="3">
        <f>AND(Z4199="C_pre",AA4199="a_pre")</f>
        <v/>
      </c>
      <c r="AE4199" s="3">
        <f>AND(Z4199="C_pre",AA4199="b_pre")</f>
        <v/>
      </c>
      <c r="AF4199" s="6">
        <f>待赋值表!C4198</f>
        <v/>
      </c>
      <c r="AG4199" s="3">
        <f t="array" ref="AG4199">IF(AB4199=TRUE,"A",IF(AC4199=TRUE,"B",IF(AD4199=TRUE,"C",IF(AE4199=TRUE,"D","其他"))))</f>
        <v/>
      </c>
      <c r="AH4199" s="3">
        <f>IF(分析表!$E$12&lt;&gt;"ALL",AND(AF4199=分析表!$E$10,AG4199=分析表!$E$12),IF(AF4199=分析表!$E$10,TRUE(),IF(AF4199="ALL",TRUE(),"")))</f>
        <v/>
      </c>
    </row>
    <row r="4200">
      <c r="A4200" s="3">
        <f>COUNTIF($AH$2:AH4200,"TRUE")</f>
        <v/>
      </c>
      <c r="B4200" s="3">
        <f>COUNTIF($AG$2:$AG4200,#REF!)</f>
        <v/>
      </c>
      <c r="C4200" s="56">
        <f>待赋值表!A4199</f>
        <v/>
      </c>
      <c r="E4200" s="6">
        <f>待赋值表!D4199</f>
        <v/>
      </c>
      <c r="F4200" s="6">
        <f>待赋值表!E4199</f>
        <v/>
      </c>
      <c r="G4200" s="6">
        <f>待赋值表!F4199</f>
        <v/>
      </c>
      <c r="H4200" s="6">
        <f>待赋值表!G4199</f>
        <v/>
      </c>
      <c r="I4200" s="6">
        <f>待赋值表!H4199</f>
        <v/>
      </c>
      <c r="J4200" s="6">
        <f>待赋值表!I4199</f>
        <v/>
      </c>
      <c r="K4200" s="6">
        <f>待赋值表!J4199</f>
        <v/>
      </c>
      <c r="L4200" s="6">
        <f>待赋值表!K4199</f>
        <v/>
      </c>
      <c r="M4200" s="6">
        <f>待赋值表!L4199</f>
        <v/>
      </c>
      <c r="N4200" s="6">
        <f>待赋值表!M4199</f>
        <v/>
      </c>
      <c r="O4200" s="6">
        <f>待赋值表!N4199</f>
        <v/>
      </c>
      <c r="P4200" s="6">
        <f>待赋值表!O4199</f>
        <v/>
      </c>
      <c r="Q4200" s="6">
        <f>IF(待赋值表!P4199&lt;&gt;"",待赋值表!P4199,0)</f>
        <v/>
      </c>
      <c r="R4200" s="6">
        <f>待赋值表!Q4199</f>
        <v/>
      </c>
      <c r="S4200" s="6">
        <f>待赋值表!R4199</f>
        <v/>
      </c>
      <c r="T4200" s="6">
        <f>待赋值表!S4199</f>
        <v/>
      </c>
      <c r="U4200" s="6">
        <f>待赋值表!T4199</f>
        <v/>
      </c>
      <c r="V4200" s="6">
        <f>待赋值表!U4199</f>
        <v/>
      </c>
      <c r="W4200" s="6">
        <f>待赋值表!V4199</f>
        <v/>
      </c>
      <c r="X4200" s="6">
        <f>待赋值表!W4199</f>
        <v/>
      </c>
      <c r="Y4200" s="6">
        <f>待赋值表!X4199</f>
        <v/>
      </c>
      <c r="Z4200" s="3">
        <f>IF(M4200&gt;=0.01,"B_pre",IF(M4200&gt;=0,"C_pre","none"))</f>
        <v/>
      </c>
      <c r="AA4200" s="3">
        <f>IF(U4200&gt;0.125,"a_pre",IF(U4200&gt;=0,"b_pre","none"))</f>
        <v/>
      </c>
      <c r="AB4200" s="3">
        <f>AND(Z4200="B_pre",AA4200="a_pre")</f>
        <v/>
      </c>
      <c r="AC4200" s="3">
        <f>AND(Z4200="B_pre",AA4200="b_pre")</f>
        <v/>
      </c>
      <c r="AD4200" s="3">
        <f>AND(Z4200="C_pre",AA4200="a_pre")</f>
        <v/>
      </c>
      <c r="AE4200" s="3">
        <f>AND(Z4200="C_pre",AA4200="b_pre")</f>
        <v/>
      </c>
      <c r="AF4200" s="6">
        <f>待赋值表!C4199</f>
        <v/>
      </c>
      <c r="AG4200" s="3">
        <f t="array" ref="AG4200">IF(AB4200=TRUE,"A",IF(AC4200=TRUE,"B",IF(AD4200=TRUE,"C",IF(AE4200=TRUE,"D","其他"))))</f>
        <v/>
      </c>
      <c r="AH4200" s="3">
        <f>IF(分析表!$E$12&lt;&gt;"ALL",AND(AF4200=分析表!$E$10,AG4200=分析表!$E$12),IF(AF4200=分析表!$E$10,TRUE(),IF(AF4200="ALL",TRUE(),"")))</f>
        <v/>
      </c>
    </row>
    <row r="4201">
      <c r="A4201" s="3">
        <f>COUNTIF($AH$2:AH4201,"TRUE")</f>
        <v/>
      </c>
      <c r="B4201" s="3">
        <f>COUNTIF($AG$2:$AG4201,#REF!)</f>
        <v/>
      </c>
      <c r="C4201" s="56">
        <f>待赋值表!A4200</f>
        <v/>
      </c>
      <c r="E4201" s="6">
        <f>待赋值表!D4200</f>
        <v/>
      </c>
      <c r="F4201" s="6">
        <f>待赋值表!E4200</f>
        <v/>
      </c>
      <c r="G4201" s="6">
        <f>待赋值表!F4200</f>
        <v/>
      </c>
      <c r="H4201" s="6">
        <f>待赋值表!G4200</f>
        <v/>
      </c>
      <c r="I4201" s="6">
        <f>待赋值表!H4200</f>
        <v/>
      </c>
      <c r="J4201" s="6">
        <f>待赋值表!I4200</f>
        <v/>
      </c>
      <c r="K4201" s="6">
        <f>待赋值表!J4200</f>
        <v/>
      </c>
      <c r="L4201" s="6">
        <f>待赋值表!K4200</f>
        <v/>
      </c>
      <c r="M4201" s="6">
        <f>待赋值表!L4200</f>
        <v/>
      </c>
      <c r="N4201" s="6">
        <f>待赋值表!M4200</f>
        <v/>
      </c>
      <c r="O4201" s="6">
        <f>待赋值表!N4200</f>
        <v/>
      </c>
      <c r="P4201" s="6">
        <f>待赋值表!O4200</f>
        <v/>
      </c>
      <c r="Q4201" s="6">
        <f>IF(待赋值表!P4200&lt;&gt;"",待赋值表!P4200,0)</f>
        <v/>
      </c>
      <c r="R4201" s="6">
        <f>待赋值表!Q4200</f>
        <v/>
      </c>
      <c r="S4201" s="6">
        <f>待赋值表!R4200</f>
        <v/>
      </c>
      <c r="T4201" s="6">
        <f>待赋值表!S4200</f>
        <v/>
      </c>
      <c r="U4201" s="6">
        <f>待赋值表!T4200</f>
        <v/>
      </c>
      <c r="V4201" s="6">
        <f>待赋值表!U4200</f>
        <v/>
      </c>
      <c r="W4201" s="6">
        <f>待赋值表!V4200</f>
        <v/>
      </c>
      <c r="X4201" s="6">
        <f>待赋值表!W4200</f>
        <v/>
      </c>
      <c r="Y4201" s="6">
        <f>待赋值表!X4200</f>
        <v/>
      </c>
      <c r="Z4201" s="3">
        <f>IF(M4201&gt;=0.01,"B_pre",IF(M4201&gt;=0,"C_pre","none"))</f>
        <v/>
      </c>
      <c r="AA4201" s="3">
        <f>IF(U4201&gt;0.125,"a_pre",IF(U4201&gt;=0,"b_pre","none"))</f>
        <v/>
      </c>
      <c r="AB4201" s="3">
        <f>AND(Z4201="B_pre",AA4201="a_pre")</f>
        <v/>
      </c>
      <c r="AC4201" s="3">
        <f>AND(Z4201="B_pre",AA4201="b_pre")</f>
        <v/>
      </c>
      <c r="AD4201" s="3">
        <f>AND(Z4201="C_pre",AA4201="a_pre")</f>
        <v/>
      </c>
      <c r="AE4201" s="3">
        <f>AND(Z4201="C_pre",AA4201="b_pre")</f>
        <v/>
      </c>
      <c r="AF4201" s="6">
        <f>待赋值表!C4200</f>
        <v/>
      </c>
      <c r="AG4201" s="3">
        <f t="array" ref="AG4201">IF(AB4201=TRUE,"A",IF(AC4201=TRUE,"B",IF(AD4201=TRUE,"C",IF(AE4201=TRUE,"D","其他"))))</f>
        <v/>
      </c>
      <c r="AH4201" s="3">
        <f>IF(分析表!$E$12&lt;&gt;"ALL",AND(AF4201=分析表!$E$10,AG4201=分析表!$E$12),IF(AF4201=分析表!$E$10,TRUE(),IF(AF4201="ALL",TRUE(),"")))</f>
        <v/>
      </c>
    </row>
    <row r="4202">
      <c r="A4202" s="3">
        <f>COUNTIF($AH$2:AH4202,"TRUE")</f>
        <v/>
      </c>
      <c r="B4202" s="3">
        <f>COUNTIF($AG$2:$AG4202,#REF!)</f>
        <v/>
      </c>
      <c r="C4202" s="56">
        <f>待赋值表!A4201</f>
        <v/>
      </c>
      <c r="E4202" s="6">
        <f>待赋值表!D4201</f>
        <v/>
      </c>
      <c r="F4202" s="6">
        <f>待赋值表!E4201</f>
        <v/>
      </c>
      <c r="G4202" s="6">
        <f>待赋值表!F4201</f>
        <v/>
      </c>
      <c r="H4202" s="6">
        <f>待赋值表!G4201</f>
        <v/>
      </c>
      <c r="I4202" s="6">
        <f>待赋值表!H4201</f>
        <v/>
      </c>
      <c r="J4202" s="6">
        <f>待赋值表!I4201</f>
        <v/>
      </c>
      <c r="K4202" s="6">
        <f>待赋值表!J4201</f>
        <v/>
      </c>
      <c r="L4202" s="6">
        <f>待赋值表!K4201</f>
        <v/>
      </c>
      <c r="M4202" s="6">
        <f>待赋值表!L4201</f>
        <v/>
      </c>
      <c r="N4202" s="6">
        <f>待赋值表!M4201</f>
        <v/>
      </c>
      <c r="O4202" s="6">
        <f>待赋值表!N4201</f>
        <v/>
      </c>
      <c r="P4202" s="6">
        <f>待赋值表!O4201</f>
        <v/>
      </c>
      <c r="Q4202" s="6">
        <f>IF(待赋值表!P4201&lt;&gt;"",待赋值表!P4201,0)</f>
        <v/>
      </c>
      <c r="R4202" s="6">
        <f>待赋值表!Q4201</f>
        <v/>
      </c>
      <c r="S4202" s="6">
        <f>待赋值表!R4201</f>
        <v/>
      </c>
      <c r="T4202" s="6">
        <f>待赋值表!S4201</f>
        <v/>
      </c>
      <c r="U4202" s="6">
        <f>待赋值表!T4201</f>
        <v/>
      </c>
      <c r="V4202" s="6">
        <f>待赋值表!U4201</f>
        <v/>
      </c>
      <c r="W4202" s="6">
        <f>待赋值表!V4201</f>
        <v/>
      </c>
      <c r="X4202" s="6">
        <f>待赋值表!W4201</f>
        <v/>
      </c>
      <c r="Y4202" s="6">
        <f>待赋值表!X4201</f>
        <v/>
      </c>
      <c r="Z4202" s="3">
        <f>IF(M4202&gt;=0.01,"B_pre",IF(M4202&gt;=0,"C_pre","none"))</f>
        <v/>
      </c>
      <c r="AA4202" s="3">
        <f>IF(U4202&gt;0.125,"a_pre",IF(U4202&gt;=0,"b_pre","none"))</f>
        <v/>
      </c>
      <c r="AB4202" s="3">
        <f>AND(Z4202="B_pre",AA4202="a_pre")</f>
        <v/>
      </c>
      <c r="AC4202" s="3">
        <f>AND(Z4202="B_pre",AA4202="b_pre")</f>
        <v/>
      </c>
      <c r="AD4202" s="3">
        <f>AND(Z4202="C_pre",AA4202="a_pre")</f>
        <v/>
      </c>
      <c r="AE4202" s="3">
        <f>AND(Z4202="C_pre",AA4202="b_pre")</f>
        <v/>
      </c>
      <c r="AF4202" s="6">
        <f>待赋值表!C4201</f>
        <v/>
      </c>
      <c r="AG4202" s="3">
        <f t="array" ref="AG4202">IF(AB4202=TRUE,"A",IF(AC4202=TRUE,"B",IF(AD4202=TRUE,"C",IF(AE4202=TRUE,"D","其他"))))</f>
        <v/>
      </c>
      <c r="AH4202" s="3">
        <f>IF(分析表!$E$12&lt;&gt;"ALL",AND(AF4202=分析表!$E$10,AG4202=分析表!$E$12),IF(AF4202=分析表!$E$10,TRUE(),IF(AF4202="ALL",TRUE(),"")))</f>
        <v/>
      </c>
    </row>
    <row r="4203">
      <c r="A4203" s="3">
        <f>COUNTIF($AH$2:AH4203,"TRUE")</f>
        <v/>
      </c>
      <c r="B4203" s="3">
        <f>COUNTIF($AG$2:$AG4203,#REF!)</f>
        <v/>
      </c>
      <c r="C4203" s="56">
        <f>待赋值表!A4202</f>
        <v/>
      </c>
      <c r="E4203" s="6">
        <f>待赋值表!D4202</f>
        <v/>
      </c>
      <c r="F4203" s="6">
        <f>待赋值表!E4202</f>
        <v/>
      </c>
      <c r="G4203" s="6">
        <f>待赋值表!F4202</f>
        <v/>
      </c>
      <c r="H4203" s="6">
        <f>待赋值表!G4202</f>
        <v/>
      </c>
      <c r="I4203" s="6">
        <f>待赋值表!H4202</f>
        <v/>
      </c>
      <c r="J4203" s="6">
        <f>待赋值表!I4202</f>
        <v/>
      </c>
      <c r="K4203" s="6">
        <f>待赋值表!J4202</f>
        <v/>
      </c>
      <c r="L4203" s="6">
        <f>待赋值表!K4202</f>
        <v/>
      </c>
      <c r="M4203" s="6">
        <f>待赋值表!L4202</f>
        <v/>
      </c>
      <c r="N4203" s="6">
        <f>待赋值表!M4202</f>
        <v/>
      </c>
      <c r="O4203" s="6">
        <f>待赋值表!N4202</f>
        <v/>
      </c>
      <c r="P4203" s="6">
        <f>待赋值表!O4202</f>
        <v/>
      </c>
      <c r="Q4203" s="6">
        <f>IF(待赋值表!P4202&lt;&gt;"",待赋值表!P4202,0)</f>
        <v/>
      </c>
      <c r="R4203" s="6">
        <f>待赋值表!Q4202</f>
        <v/>
      </c>
      <c r="S4203" s="6">
        <f>待赋值表!R4202</f>
        <v/>
      </c>
      <c r="T4203" s="6">
        <f>待赋值表!S4202</f>
        <v/>
      </c>
      <c r="U4203" s="6">
        <f>待赋值表!T4202</f>
        <v/>
      </c>
      <c r="V4203" s="6">
        <f>待赋值表!U4202</f>
        <v/>
      </c>
      <c r="W4203" s="6">
        <f>待赋值表!V4202</f>
        <v/>
      </c>
      <c r="X4203" s="6">
        <f>待赋值表!W4202</f>
        <v/>
      </c>
      <c r="Y4203" s="6">
        <f>待赋值表!X4202</f>
        <v/>
      </c>
      <c r="Z4203" s="3">
        <f>IF(M4203&gt;=0.01,"B_pre",IF(M4203&gt;=0,"C_pre","none"))</f>
        <v/>
      </c>
      <c r="AA4203" s="3">
        <f>IF(U4203&gt;0.125,"a_pre",IF(U4203&gt;=0,"b_pre","none"))</f>
        <v/>
      </c>
      <c r="AB4203" s="3">
        <f>AND(Z4203="B_pre",AA4203="a_pre")</f>
        <v/>
      </c>
      <c r="AC4203" s="3">
        <f>AND(Z4203="B_pre",AA4203="b_pre")</f>
        <v/>
      </c>
      <c r="AD4203" s="3">
        <f>AND(Z4203="C_pre",AA4203="a_pre")</f>
        <v/>
      </c>
      <c r="AE4203" s="3">
        <f>AND(Z4203="C_pre",AA4203="b_pre")</f>
        <v/>
      </c>
      <c r="AF4203" s="6">
        <f>待赋值表!C4202</f>
        <v/>
      </c>
      <c r="AG4203" s="3">
        <f t="array" ref="AG4203">IF(AB4203=TRUE,"A",IF(AC4203=TRUE,"B",IF(AD4203=TRUE,"C",IF(AE4203=TRUE,"D","其他"))))</f>
        <v/>
      </c>
      <c r="AH4203" s="3">
        <f>IF(分析表!$E$12&lt;&gt;"ALL",AND(AF4203=分析表!$E$10,AG4203=分析表!$E$12),IF(AF4203=分析表!$E$10,TRUE(),IF(AF4203="ALL",TRUE(),"")))</f>
        <v/>
      </c>
    </row>
    <row r="4204">
      <c r="A4204" s="3">
        <f>COUNTIF($AH$2:AH4204,"TRUE")</f>
        <v/>
      </c>
      <c r="B4204" s="3">
        <f>COUNTIF($AG$2:$AG4204,#REF!)</f>
        <v/>
      </c>
      <c r="C4204" s="56">
        <f>待赋值表!A4203</f>
        <v/>
      </c>
      <c r="E4204" s="6">
        <f>待赋值表!D4203</f>
        <v/>
      </c>
      <c r="F4204" s="6">
        <f>待赋值表!E4203</f>
        <v/>
      </c>
      <c r="G4204" s="6">
        <f>待赋值表!F4203</f>
        <v/>
      </c>
      <c r="H4204" s="6">
        <f>待赋值表!G4203</f>
        <v/>
      </c>
      <c r="I4204" s="6">
        <f>待赋值表!H4203</f>
        <v/>
      </c>
      <c r="J4204" s="6">
        <f>待赋值表!I4203</f>
        <v/>
      </c>
      <c r="K4204" s="6">
        <f>待赋值表!J4203</f>
        <v/>
      </c>
      <c r="L4204" s="6">
        <f>待赋值表!K4203</f>
        <v/>
      </c>
      <c r="M4204" s="6">
        <f>待赋值表!L4203</f>
        <v/>
      </c>
      <c r="N4204" s="6">
        <f>待赋值表!M4203</f>
        <v/>
      </c>
      <c r="O4204" s="6">
        <f>待赋值表!N4203</f>
        <v/>
      </c>
      <c r="P4204" s="6">
        <f>待赋值表!O4203</f>
        <v/>
      </c>
      <c r="Q4204" s="6">
        <f>IF(待赋值表!P4203&lt;&gt;"",待赋值表!P4203,0)</f>
        <v/>
      </c>
      <c r="R4204" s="6">
        <f>待赋值表!Q4203</f>
        <v/>
      </c>
      <c r="S4204" s="6">
        <f>待赋值表!R4203</f>
        <v/>
      </c>
      <c r="T4204" s="6">
        <f>待赋值表!S4203</f>
        <v/>
      </c>
      <c r="U4204" s="6">
        <f>待赋值表!T4203</f>
        <v/>
      </c>
      <c r="V4204" s="6">
        <f>待赋值表!U4203</f>
        <v/>
      </c>
      <c r="W4204" s="6">
        <f>待赋值表!V4203</f>
        <v/>
      </c>
      <c r="X4204" s="6">
        <f>待赋值表!W4203</f>
        <v/>
      </c>
      <c r="Y4204" s="6">
        <f>待赋值表!X4203</f>
        <v/>
      </c>
      <c r="Z4204" s="3">
        <f>IF(M4204&gt;=0.01,"B_pre",IF(M4204&gt;=0,"C_pre","none"))</f>
        <v/>
      </c>
      <c r="AA4204" s="3">
        <f>IF(U4204&gt;0.125,"a_pre",IF(U4204&gt;=0,"b_pre","none"))</f>
        <v/>
      </c>
      <c r="AB4204" s="3">
        <f>AND(Z4204="B_pre",AA4204="a_pre")</f>
        <v/>
      </c>
      <c r="AC4204" s="3">
        <f>AND(Z4204="B_pre",AA4204="b_pre")</f>
        <v/>
      </c>
      <c r="AD4204" s="3">
        <f>AND(Z4204="C_pre",AA4204="a_pre")</f>
        <v/>
      </c>
      <c r="AE4204" s="3">
        <f>AND(Z4204="C_pre",AA4204="b_pre")</f>
        <v/>
      </c>
      <c r="AF4204" s="6">
        <f>待赋值表!C4203</f>
        <v/>
      </c>
      <c r="AG4204" s="3">
        <f t="array" ref="AG4204">IF(AB4204=TRUE,"A",IF(AC4204=TRUE,"B",IF(AD4204=TRUE,"C",IF(AE4204=TRUE,"D","其他"))))</f>
        <v/>
      </c>
      <c r="AH4204" s="3">
        <f>IF(分析表!$E$12&lt;&gt;"ALL",AND(AF4204=分析表!$E$10,AG4204=分析表!$E$12),IF(AF4204=分析表!$E$10,TRUE(),IF(AF4204="ALL",TRUE(),"")))</f>
        <v/>
      </c>
    </row>
    <row r="4205">
      <c r="A4205" s="3">
        <f>COUNTIF($AH$2:AH4205,"TRUE")</f>
        <v/>
      </c>
      <c r="B4205" s="3">
        <f>COUNTIF($AG$2:$AG4205,#REF!)</f>
        <v/>
      </c>
      <c r="C4205" s="56">
        <f>待赋值表!A4204</f>
        <v/>
      </c>
      <c r="E4205" s="6">
        <f>待赋值表!D4204</f>
        <v/>
      </c>
      <c r="F4205" s="6">
        <f>待赋值表!E4204</f>
        <v/>
      </c>
      <c r="G4205" s="6">
        <f>待赋值表!F4204</f>
        <v/>
      </c>
      <c r="H4205" s="6">
        <f>待赋值表!G4204</f>
        <v/>
      </c>
      <c r="I4205" s="6">
        <f>待赋值表!H4204</f>
        <v/>
      </c>
      <c r="J4205" s="6">
        <f>待赋值表!I4204</f>
        <v/>
      </c>
      <c r="K4205" s="6">
        <f>待赋值表!J4204</f>
        <v/>
      </c>
      <c r="L4205" s="6">
        <f>待赋值表!K4204</f>
        <v/>
      </c>
      <c r="M4205" s="6">
        <f>待赋值表!L4204</f>
        <v/>
      </c>
      <c r="N4205" s="6">
        <f>待赋值表!M4204</f>
        <v/>
      </c>
      <c r="O4205" s="6">
        <f>待赋值表!N4204</f>
        <v/>
      </c>
      <c r="P4205" s="6">
        <f>待赋值表!O4204</f>
        <v/>
      </c>
      <c r="Q4205" s="6">
        <f>IF(待赋值表!P4204&lt;&gt;"",待赋值表!P4204,0)</f>
        <v/>
      </c>
      <c r="R4205" s="6">
        <f>待赋值表!Q4204</f>
        <v/>
      </c>
      <c r="S4205" s="6">
        <f>待赋值表!R4204</f>
        <v/>
      </c>
      <c r="T4205" s="6">
        <f>待赋值表!S4204</f>
        <v/>
      </c>
      <c r="U4205" s="6">
        <f>待赋值表!T4204</f>
        <v/>
      </c>
      <c r="V4205" s="6">
        <f>待赋值表!U4204</f>
        <v/>
      </c>
      <c r="W4205" s="6">
        <f>待赋值表!V4204</f>
        <v/>
      </c>
      <c r="X4205" s="6">
        <f>待赋值表!W4204</f>
        <v/>
      </c>
      <c r="Y4205" s="6">
        <f>待赋值表!X4204</f>
        <v/>
      </c>
      <c r="Z4205" s="3">
        <f>IF(M4205&gt;=0.01,"B_pre",IF(M4205&gt;=0,"C_pre","none"))</f>
        <v/>
      </c>
      <c r="AA4205" s="3">
        <f>IF(U4205&gt;0.125,"a_pre",IF(U4205&gt;=0,"b_pre","none"))</f>
        <v/>
      </c>
      <c r="AB4205" s="3">
        <f>AND(Z4205="B_pre",AA4205="a_pre")</f>
        <v/>
      </c>
      <c r="AC4205" s="3">
        <f>AND(Z4205="B_pre",AA4205="b_pre")</f>
        <v/>
      </c>
      <c r="AD4205" s="3">
        <f>AND(Z4205="C_pre",AA4205="a_pre")</f>
        <v/>
      </c>
      <c r="AE4205" s="3">
        <f>AND(Z4205="C_pre",AA4205="b_pre")</f>
        <v/>
      </c>
      <c r="AF4205" s="6">
        <f>待赋值表!C4204</f>
        <v/>
      </c>
      <c r="AG4205" s="3">
        <f t="array" ref="AG4205">IF(AB4205=TRUE,"A",IF(AC4205=TRUE,"B",IF(AD4205=TRUE,"C",IF(AE4205=TRUE,"D","其他"))))</f>
        <v/>
      </c>
      <c r="AH4205" s="3">
        <f>IF(分析表!$E$12&lt;&gt;"ALL",AND(AF4205=分析表!$E$10,AG4205=分析表!$E$12),IF(AF4205=分析表!$E$10,TRUE(),IF(AF4205="ALL",TRUE(),"")))</f>
        <v/>
      </c>
    </row>
    <row r="4206">
      <c r="A4206" s="3">
        <f>COUNTIF($AH$2:AH4206,"TRUE")</f>
        <v/>
      </c>
      <c r="B4206" s="3">
        <f>COUNTIF($AG$2:$AG4206,#REF!)</f>
        <v/>
      </c>
      <c r="C4206" s="56">
        <f>待赋值表!A4205</f>
        <v/>
      </c>
      <c r="E4206" s="6">
        <f>待赋值表!D4205</f>
        <v/>
      </c>
      <c r="F4206" s="6">
        <f>待赋值表!E4205</f>
        <v/>
      </c>
      <c r="G4206" s="6">
        <f>待赋值表!F4205</f>
        <v/>
      </c>
      <c r="H4206" s="6">
        <f>待赋值表!G4205</f>
        <v/>
      </c>
      <c r="I4206" s="6">
        <f>待赋值表!H4205</f>
        <v/>
      </c>
      <c r="J4206" s="6">
        <f>待赋值表!I4205</f>
        <v/>
      </c>
      <c r="K4206" s="6">
        <f>待赋值表!J4205</f>
        <v/>
      </c>
      <c r="L4206" s="6">
        <f>待赋值表!K4205</f>
        <v/>
      </c>
      <c r="M4206" s="6">
        <f>待赋值表!L4205</f>
        <v/>
      </c>
      <c r="N4206" s="6">
        <f>待赋值表!M4205</f>
        <v/>
      </c>
      <c r="O4206" s="6">
        <f>待赋值表!N4205</f>
        <v/>
      </c>
      <c r="P4206" s="6">
        <f>待赋值表!O4205</f>
        <v/>
      </c>
      <c r="Q4206" s="6">
        <f>IF(待赋值表!P4205&lt;&gt;"",待赋值表!P4205,0)</f>
        <v/>
      </c>
      <c r="R4206" s="6">
        <f>待赋值表!Q4205</f>
        <v/>
      </c>
      <c r="S4206" s="6">
        <f>待赋值表!R4205</f>
        <v/>
      </c>
      <c r="T4206" s="6">
        <f>待赋值表!S4205</f>
        <v/>
      </c>
      <c r="U4206" s="6">
        <f>待赋值表!T4205</f>
        <v/>
      </c>
      <c r="V4206" s="6">
        <f>待赋值表!U4205</f>
        <v/>
      </c>
      <c r="W4206" s="6">
        <f>待赋值表!V4205</f>
        <v/>
      </c>
      <c r="X4206" s="6">
        <f>待赋值表!W4205</f>
        <v/>
      </c>
      <c r="Y4206" s="6">
        <f>待赋值表!X4205</f>
        <v/>
      </c>
      <c r="Z4206" s="3">
        <f>IF(M4206&gt;=0.01,"B_pre",IF(M4206&gt;=0,"C_pre","none"))</f>
        <v/>
      </c>
      <c r="AA4206" s="3">
        <f>IF(U4206&gt;0.125,"a_pre",IF(U4206&gt;=0,"b_pre","none"))</f>
        <v/>
      </c>
      <c r="AB4206" s="3">
        <f>AND(Z4206="B_pre",AA4206="a_pre")</f>
        <v/>
      </c>
      <c r="AC4206" s="3">
        <f>AND(Z4206="B_pre",AA4206="b_pre")</f>
        <v/>
      </c>
      <c r="AD4206" s="3">
        <f>AND(Z4206="C_pre",AA4206="a_pre")</f>
        <v/>
      </c>
      <c r="AE4206" s="3">
        <f>AND(Z4206="C_pre",AA4206="b_pre")</f>
        <v/>
      </c>
      <c r="AF4206" s="6">
        <f>待赋值表!C4205</f>
        <v/>
      </c>
      <c r="AG4206" s="3">
        <f t="array" ref="AG4206">IF(AB4206=TRUE,"A",IF(AC4206=TRUE,"B",IF(AD4206=TRUE,"C",IF(AE4206=TRUE,"D","其他"))))</f>
        <v/>
      </c>
      <c r="AH4206" s="3">
        <f>IF(分析表!$E$12&lt;&gt;"ALL",AND(AF4206=分析表!$E$10,AG4206=分析表!$E$12),IF(AF4206=分析表!$E$10,TRUE(),IF(AF4206="ALL",TRUE(),"")))</f>
        <v/>
      </c>
    </row>
    <row r="4207">
      <c r="A4207" s="3">
        <f>COUNTIF($AH$2:AH4207,"TRUE")</f>
        <v/>
      </c>
      <c r="B4207" s="3">
        <f>COUNTIF($AG$2:$AG4207,#REF!)</f>
        <v/>
      </c>
      <c r="C4207" s="56">
        <f>待赋值表!A4206</f>
        <v/>
      </c>
      <c r="E4207" s="6">
        <f>待赋值表!D4206</f>
        <v/>
      </c>
      <c r="F4207" s="6">
        <f>待赋值表!E4206</f>
        <v/>
      </c>
      <c r="G4207" s="6">
        <f>待赋值表!F4206</f>
        <v/>
      </c>
      <c r="H4207" s="6">
        <f>待赋值表!G4206</f>
        <v/>
      </c>
      <c r="I4207" s="6">
        <f>待赋值表!H4206</f>
        <v/>
      </c>
      <c r="J4207" s="6">
        <f>待赋值表!I4206</f>
        <v/>
      </c>
      <c r="K4207" s="6">
        <f>待赋值表!J4206</f>
        <v/>
      </c>
      <c r="L4207" s="6">
        <f>待赋值表!K4206</f>
        <v/>
      </c>
      <c r="M4207" s="6">
        <f>待赋值表!L4206</f>
        <v/>
      </c>
      <c r="N4207" s="6">
        <f>待赋值表!M4206</f>
        <v/>
      </c>
      <c r="O4207" s="6">
        <f>待赋值表!N4206</f>
        <v/>
      </c>
      <c r="P4207" s="6">
        <f>待赋值表!O4206</f>
        <v/>
      </c>
      <c r="Q4207" s="6">
        <f>IF(待赋值表!P4206&lt;&gt;"",待赋值表!P4206,0)</f>
        <v/>
      </c>
      <c r="R4207" s="6">
        <f>待赋值表!Q4206</f>
        <v/>
      </c>
      <c r="S4207" s="6">
        <f>待赋值表!R4206</f>
        <v/>
      </c>
      <c r="T4207" s="6">
        <f>待赋值表!S4206</f>
        <v/>
      </c>
      <c r="U4207" s="6">
        <f>待赋值表!T4206</f>
        <v/>
      </c>
      <c r="V4207" s="6">
        <f>待赋值表!U4206</f>
        <v/>
      </c>
      <c r="W4207" s="6">
        <f>待赋值表!V4206</f>
        <v/>
      </c>
      <c r="X4207" s="6">
        <f>待赋值表!W4206</f>
        <v/>
      </c>
      <c r="Y4207" s="6">
        <f>待赋值表!X4206</f>
        <v/>
      </c>
      <c r="Z4207" s="3">
        <f>IF(M4207&gt;=0.01,"B_pre",IF(M4207&gt;=0,"C_pre","none"))</f>
        <v/>
      </c>
      <c r="AA4207" s="3">
        <f>IF(U4207&gt;0.125,"a_pre",IF(U4207&gt;=0,"b_pre","none"))</f>
        <v/>
      </c>
      <c r="AB4207" s="3">
        <f>AND(Z4207="B_pre",AA4207="a_pre")</f>
        <v/>
      </c>
      <c r="AC4207" s="3">
        <f>AND(Z4207="B_pre",AA4207="b_pre")</f>
        <v/>
      </c>
      <c r="AD4207" s="3">
        <f>AND(Z4207="C_pre",AA4207="a_pre")</f>
        <v/>
      </c>
      <c r="AE4207" s="3">
        <f>AND(Z4207="C_pre",AA4207="b_pre")</f>
        <v/>
      </c>
      <c r="AF4207" s="6">
        <f>待赋值表!C4206</f>
        <v/>
      </c>
      <c r="AG4207" s="3">
        <f t="array" ref="AG4207">IF(AB4207=TRUE,"A",IF(AC4207=TRUE,"B",IF(AD4207=TRUE,"C",IF(AE4207=TRUE,"D","其他"))))</f>
        <v/>
      </c>
      <c r="AH4207" s="3">
        <f>IF(分析表!$E$12&lt;&gt;"ALL",AND(AF4207=分析表!$E$10,AG4207=分析表!$E$12),IF(AF4207=分析表!$E$10,TRUE(),IF(AF4207="ALL",TRUE(),"")))</f>
        <v/>
      </c>
    </row>
    <row r="4208">
      <c r="A4208" s="3">
        <f>COUNTIF($AH$2:AH4208,"TRUE")</f>
        <v/>
      </c>
      <c r="B4208" s="3">
        <f>COUNTIF($AG$2:$AG4208,#REF!)</f>
        <v/>
      </c>
      <c r="C4208" s="56">
        <f>待赋值表!A4207</f>
        <v/>
      </c>
      <c r="E4208" s="6">
        <f>待赋值表!D4207</f>
        <v/>
      </c>
      <c r="F4208" s="6">
        <f>待赋值表!E4207</f>
        <v/>
      </c>
      <c r="G4208" s="6">
        <f>待赋值表!F4207</f>
        <v/>
      </c>
      <c r="H4208" s="6">
        <f>待赋值表!G4207</f>
        <v/>
      </c>
      <c r="I4208" s="6">
        <f>待赋值表!H4207</f>
        <v/>
      </c>
      <c r="J4208" s="6">
        <f>待赋值表!I4207</f>
        <v/>
      </c>
      <c r="K4208" s="6">
        <f>待赋值表!J4207</f>
        <v/>
      </c>
      <c r="L4208" s="6">
        <f>待赋值表!K4207</f>
        <v/>
      </c>
      <c r="M4208" s="6">
        <f>待赋值表!L4207</f>
        <v/>
      </c>
      <c r="N4208" s="6">
        <f>待赋值表!M4207</f>
        <v/>
      </c>
      <c r="O4208" s="6">
        <f>待赋值表!N4207</f>
        <v/>
      </c>
      <c r="P4208" s="6">
        <f>待赋值表!O4207</f>
        <v/>
      </c>
      <c r="Q4208" s="6">
        <f>IF(待赋值表!P4207&lt;&gt;"",待赋值表!P4207,0)</f>
        <v/>
      </c>
      <c r="R4208" s="6">
        <f>待赋值表!Q4207</f>
        <v/>
      </c>
      <c r="S4208" s="6">
        <f>待赋值表!R4207</f>
        <v/>
      </c>
      <c r="T4208" s="6">
        <f>待赋值表!S4207</f>
        <v/>
      </c>
      <c r="U4208" s="6">
        <f>待赋值表!T4207</f>
        <v/>
      </c>
      <c r="V4208" s="6">
        <f>待赋值表!U4207</f>
        <v/>
      </c>
      <c r="W4208" s="6">
        <f>待赋值表!V4207</f>
        <v/>
      </c>
      <c r="X4208" s="6">
        <f>待赋值表!W4207</f>
        <v/>
      </c>
      <c r="Y4208" s="6">
        <f>待赋值表!X4207</f>
        <v/>
      </c>
      <c r="Z4208" s="3">
        <f>IF(M4208&gt;=0.01,"B_pre",IF(M4208&gt;=0,"C_pre","none"))</f>
        <v/>
      </c>
      <c r="AA4208" s="3">
        <f>IF(U4208&gt;0.125,"a_pre",IF(U4208&gt;=0,"b_pre","none"))</f>
        <v/>
      </c>
      <c r="AB4208" s="3">
        <f>AND(Z4208="B_pre",AA4208="a_pre")</f>
        <v/>
      </c>
      <c r="AC4208" s="3">
        <f>AND(Z4208="B_pre",AA4208="b_pre")</f>
        <v/>
      </c>
      <c r="AD4208" s="3">
        <f>AND(Z4208="C_pre",AA4208="a_pre")</f>
        <v/>
      </c>
      <c r="AE4208" s="3">
        <f>AND(Z4208="C_pre",AA4208="b_pre")</f>
        <v/>
      </c>
      <c r="AF4208" s="6">
        <f>待赋值表!C4207</f>
        <v/>
      </c>
      <c r="AG4208" s="3">
        <f t="array" ref="AG4208">IF(AB4208=TRUE,"A",IF(AC4208=TRUE,"B",IF(AD4208=TRUE,"C",IF(AE4208=TRUE,"D","其他"))))</f>
        <v/>
      </c>
      <c r="AH4208" s="3">
        <f>IF(分析表!$E$12&lt;&gt;"ALL",AND(AF4208=分析表!$E$10,AG4208=分析表!$E$12),IF(AF4208=分析表!$E$10,TRUE(),IF(AF4208="ALL",TRUE(),"")))</f>
        <v/>
      </c>
    </row>
    <row r="4209">
      <c r="A4209" s="3">
        <f>COUNTIF($AH$2:AH4209,"TRUE")</f>
        <v/>
      </c>
      <c r="B4209" s="3">
        <f>COUNTIF($AG$2:$AG4209,#REF!)</f>
        <v/>
      </c>
      <c r="C4209" s="56">
        <f>待赋值表!A4208</f>
        <v/>
      </c>
      <c r="E4209" s="6">
        <f>待赋值表!D4208</f>
        <v/>
      </c>
      <c r="F4209" s="6">
        <f>待赋值表!E4208</f>
        <v/>
      </c>
      <c r="G4209" s="6">
        <f>待赋值表!F4208</f>
        <v/>
      </c>
      <c r="H4209" s="6">
        <f>待赋值表!G4208</f>
        <v/>
      </c>
      <c r="I4209" s="6">
        <f>待赋值表!H4208</f>
        <v/>
      </c>
      <c r="J4209" s="6">
        <f>待赋值表!I4208</f>
        <v/>
      </c>
      <c r="K4209" s="6">
        <f>待赋值表!J4208</f>
        <v/>
      </c>
      <c r="L4209" s="6">
        <f>待赋值表!K4208</f>
        <v/>
      </c>
      <c r="M4209" s="6">
        <f>待赋值表!L4208</f>
        <v/>
      </c>
      <c r="N4209" s="6">
        <f>待赋值表!M4208</f>
        <v/>
      </c>
      <c r="O4209" s="6">
        <f>待赋值表!N4208</f>
        <v/>
      </c>
      <c r="P4209" s="6">
        <f>待赋值表!O4208</f>
        <v/>
      </c>
      <c r="Q4209" s="6">
        <f>IF(待赋值表!P4208&lt;&gt;"",待赋值表!P4208,0)</f>
        <v/>
      </c>
      <c r="R4209" s="6">
        <f>待赋值表!Q4208</f>
        <v/>
      </c>
      <c r="S4209" s="6">
        <f>待赋值表!R4208</f>
        <v/>
      </c>
      <c r="T4209" s="6">
        <f>待赋值表!S4208</f>
        <v/>
      </c>
      <c r="U4209" s="6">
        <f>待赋值表!T4208</f>
        <v/>
      </c>
      <c r="V4209" s="6">
        <f>待赋值表!U4208</f>
        <v/>
      </c>
      <c r="W4209" s="6">
        <f>待赋值表!V4208</f>
        <v/>
      </c>
      <c r="X4209" s="6">
        <f>待赋值表!W4208</f>
        <v/>
      </c>
      <c r="Y4209" s="6">
        <f>待赋值表!X4208</f>
        <v/>
      </c>
      <c r="Z4209" s="3">
        <f>IF(M4209&gt;=0.01,"B_pre",IF(M4209&gt;=0,"C_pre","none"))</f>
        <v/>
      </c>
      <c r="AA4209" s="3">
        <f>IF(U4209&gt;0.125,"a_pre",IF(U4209&gt;=0,"b_pre","none"))</f>
        <v/>
      </c>
      <c r="AB4209" s="3">
        <f>AND(Z4209="B_pre",AA4209="a_pre")</f>
        <v/>
      </c>
      <c r="AC4209" s="3">
        <f>AND(Z4209="B_pre",AA4209="b_pre")</f>
        <v/>
      </c>
      <c r="AD4209" s="3">
        <f>AND(Z4209="C_pre",AA4209="a_pre")</f>
        <v/>
      </c>
      <c r="AE4209" s="3">
        <f>AND(Z4209="C_pre",AA4209="b_pre")</f>
        <v/>
      </c>
      <c r="AF4209" s="6">
        <f>待赋值表!C4208</f>
        <v/>
      </c>
      <c r="AG4209" s="3">
        <f t="array" ref="AG4209">IF(AB4209=TRUE,"A",IF(AC4209=TRUE,"B",IF(AD4209=TRUE,"C",IF(AE4209=TRUE,"D","其他"))))</f>
        <v/>
      </c>
      <c r="AH4209" s="3">
        <f>IF(分析表!$E$12&lt;&gt;"ALL",AND(AF4209=分析表!$E$10,AG4209=分析表!$E$12),IF(AF4209=分析表!$E$10,TRUE(),IF(AF4209="ALL",TRUE(),"")))</f>
        <v/>
      </c>
    </row>
    <row r="4210">
      <c r="A4210" s="3">
        <f>COUNTIF($AH$2:AH4210,"TRUE")</f>
        <v/>
      </c>
      <c r="B4210" s="3">
        <f>COUNTIF($AG$2:$AG4210,#REF!)</f>
        <v/>
      </c>
      <c r="C4210" s="56">
        <f>待赋值表!A4209</f>
        <v/>
      </c>
      <c r="E4210" s="6">
        <f>待赋值表!D4209</f>
        <v/>
      </c>
      <c r="F4210" s="6">
        <f>待赋值表!E4209</f>
        <v/>
      </c>
      <c r="G4210" s="6">
        <f>待赋值表!F4209</f>
        <v/>
      </c>
      <c r="H4210" s="6">
        <f>待赋值表!G4209</f>
        <v/>
      </c>
      <c r="I4210" s="6">
        <f>待赋值表!H4209</f>
        <v/>
      </c>
      <c r="J4210" s="6">
        <f>待赋值表!I4209</f>
        <v/>
      </c>
      <c r="K4210" s="6">
        <f>待赋值表!J4209</f>
        <v/>
      </c>
      <c r="L4210" s="6">
        <f>待赋值表!K4209</f>
        <v/>
      </c>
      <c r="M4210" s="6">
        <f>待赋值表!L4209</f>
        <v/>
      </c>
      <c r="N4210" s="6">
        <f>待赋值表!M4209</f>
        <v/>
      </c>
      <c r="O4210" s="6">
        <f>待赋值表!N4209</f>
        <v/>
      </c>
      <c r="P4210" s="6">
        <f>待赋值表!O4209</f>
        <v/>
      </c>
      <c r="Q4210" s="6">
        <f>IF(待赋值表!P4209&lt;&gt;"",待赋值表!P4209,0)</f>
        <v/>
      </c>
      <c r="R4210" s="6">
        <f>待赋值表!Q4209</f>
        <v/>
      </c>
      <c r="S4210" s="6">
        <f>待赋值表!R4209</f>
        <v/>
      </c>
      <c r="T4210" s="6">
        <f>待赋值表!S4209</f>
        <v/>
      </c>
      <c r="U4210" s="6">
        <f>待赋值表!T4209</f>
        <v/>
      </c>
      <c r="V4210" s="6">
        <f>待赋值表!U4209</f>
        <v/>
      </c>
      <c r="W4210" s="6">
        <f>待赋值表!V4209</f>
        <v/>
      </c>
      <c r="X4210" s="6">
        <f>待赋值表!W4209</f>
        <v/>
      </c>
      <c r="Y4210" s="6">
        <f>待赋值表!X4209</f>
        <v/>
      </c>
      <c r="Z4210" s="3">
        <f>IF(M4210&gt;=0.01,"B_pre",IF(M4210&gt;=0,"C_pre","none"))</f>
        <v/>
      </c>
      <c r="AA4210" s="3">
        <f>IF(U4210&gt;0.125,"a_pre",IF(U4210&gt;=0,"b_pre","none"))</f>
        <v/>
      </c>
      <c r="AB4210" s="3">
        <f>AND(Z4210="B_pre",AA4210="a_pre")</f>
        <v/>
      </c>
      <c r="AC4210" s="3">
        <f>AND(Z4210="B_pre",AA4210="b_pre")</f>
        <v/>
      </c>
      <c r="AD4210" s="3">
        <f>AND(Z4210="C_pre",AA4210="a_pre")</f>
        <v/>
      </c>
      <c r="AE4210" s="3">
        <f>AND(Z4210="C_pre",AA4210="b_pre")</f>
        <v/>
      </c>
      <c r="AF4210" s="6">
        <f>待赋值表!C4209</f>
        <v/>
      </c>
      <c r="AG4210" s="3">
        <f t="array" ref="AG4210">IF(AB4210=TRUE,"A",IF(AC4210=TRUE,"B",IF(AD4210=TRUE,"C",IF(AE4210=TRUE,"D","其他"))))</f>
        <v/>
      </c>
      <c r="AH4210" s="3">
        <f>IF(分析表!$E$12&lt;&gt;"ALL",AND(AF4210=分析表!$E$10,AG4210=分析表!$E$12),IF(AF4210=分析表!$E$10,TRUE(),IF(AF4210="ALL",TRUE(),"")))</f>
        <v/>
      </c>
    </row>
    <row r="4211">
      <c r="A4211" s="3">
        <f>COUNTIF($AH$2:AH4211,"TRUE")</f>
        <v/>
      </c>
      <c r="B4211" s="3">
        <f>COUNTIF($AG$2:$AG4211,#REF!)</f>
        <v/>
      </c>
      <c r="C4211" s="56">
        <f>待赋值表!A4210</f>
        <v/>
      </c>
      <c r="E4211" s="6">
        <f>待赋值表!D4210</f>
        <v/>
      </c>
      <c r="F4211" s="6">
        <f>待赋值表!E4210</f>
        <v/>
      </c>
      <c r="G4211" s="6">
        <f>待赋值表!F4210</f>
        <v/>
      </c>
      <c r="H4211" s="6">
        <f>待赋值表!G4210</f>
        <v/>
      </c>
      <c r="I4211" s="6">
        <f>待赋值表!H4210</f>
        <v/>
      </c>
      <c r="J4211" s="6">
        <f>待赋值表!I4210</f>
        <v/>
      </c>
      <c r="K4211" s="6">
        <f>待赋值表!J4210</f>
        <v/>
      </c>
      <c r="L4211" s="6">
        <f>待赋值表!K4210</f>
        <v/>
      </c>
      <c r="M4211" s="6">
        <f>待赋值表!L4210</f>
        <v/>
      </c>
      <c r="N4211" s="6">
        <f>待赋值表!M4210</f>
        <v/>
      </c>
      <c r="O4211" s="6">
        <f>待赋值表!N4210</f>
        <v/>
      </c>
      <c r="P4211" s="6">
        <f>待赋值表!O4210</f>
        <v/>
      </c>
      <c r="Q4211" s="6">
        <f>IF(待赋值表!P4210&lt;&gt;"",待赋值表!P4210,0)</f>
        <v/>
      </c>
      <c r="R4211" s="6">
        <f>待赋值表!Q4210</f>
        <v/>
      </c>
      <c r="S4211" s="6">
        <f>待赋值表!R4210</f>
        <v/>
      </c>
      <c r="T4211" s="6">
        <f>待赋值表!S4210</f>
        <v/>
      </c>
      <c r="U4211" s="6">
        <f>待赋值表!T4210</f>
        <v/>
      </c>
      <c r="V4211" s="6">
        <f>待赋值表!U4210</f>
        <v/>
      </c>
      <c r="W4211" s="6">
        <f>待赋值表!V4210</f>
        <v/>
      </c>
      <c r="X4211" s="6">
        <f>待赋值表!W4210</f>
        <v/>
      </c>
      <c r="Y4211" s="6">
        <f>待赋值表!X4210</f>
        <v/>
      </c>
      <c r="Z4211" s="3">
        <f>IF(M4211&gt;=0.01,"B_pre",IF(M4211&gt;=0,"C_pre","none"))</f>
        <v/>
      </c>
      <c r="AA4211" s="3">
        <f>IF(U4211&gt;0.125,"a_pre",IF(U4211&gt;=0,"b_pre","none"))</f>
        <v/>
      </c>
      <c r="AB4211" s="3">
        <f>AND(Z4211="B_pre",AA4211="a_pre")</f>
        <v/>
      </c>
      <c r="AC4211" s="3">
        <f>AND(Z4211="B_pre",AA4211="b_pre")</f>
        <v/>
      </c>
      <c r="AD4211" s="3">
        <f>AND(Z4211="C_pre",AA4211="a_pre")</f>
        <v/>
      </c>
      <c r="AE4211" s="3">
        <f>AND(Z4211="C_pre",AA4211="b_pre")</f>
        <v/>
      </c>
      <c r="AF4211" s="6">
        <f>待赋值表!C4210</f>
        <v/>
      </c>
      <c r="AG4211" s="3">
        <f t="array" ref="AG4211">IF(AB4211=TRUE,"A",IF(AC4211=TRUE,"B",IF(AD4211=TRUE,"C",IF(AE4211=TRUE,"D","其他"))))</f>
        <v/>
      </c>
      <c r="AH4211" s="3">
        <f>IF(分析表!$E$12&lt;&gt;"ALL",AND(AF4211=分析表!$E$10,AG4211=分析表!$E$12),IF(AF4211=分析表!$E$10,TRUE(),IF(AF4211="ALL",TRUE(),"")))</f>
        <v/>
      </c>
    </row>
    <row r="4212">
      <c r="A4212" s="3">
        <f>COUNTIF($AH$2:AH4212,"TRUE")</f>
        <v/>
      </c>
      <c r="B4212" s="3">
        <f>COUNTIF($AG$2:$AG4212,#REF!)</f>
        <v/>
      </c>
      <c r="C4212" s="56">
        <f>待赋值表!A4211</f>
        <v/>
      </c>
      <c r="E4212" s="6">
        <f>待赋值表!D4211</f>
        <v/>
      </c>
      <c r="F4212" s="6">
        <f>待赋值表!E4211</f>
        <v/>
      </c>
      <c r="G4212" s="6">
        <f>待赋值表!F4211</f>
        <v/>
      </c>
      <c r="H4212" s="6">
        <f>待赋值表!G4211</f>
        <v/>
      </c>
      <c r="I4212" s="6">
        <f>待赋值表!H4211</f>
        <v/>
      </c>
      <c r="J4212" s="6">
        <f>待赋值表!I4211</f>
        <v/>
      </c>
      <c r="K4212" s="6">
        <f>待赋值表!J4211</f>
        <v/>
      </c>
      <c r="L4212" s="6">
        <f>待赋值表!K4211</f>
        <v/>
      </c>
      <c r="M4212" s="6">
        <f>待赋值表!L4211</f>
        <v/>
      </c>
      <c r="N4212" s="6">
        <f>待赋值表!M4211</f>
        <v/>
      </c>
      <c r="O4212" s="6">
        <f>待赋值表!N4211</f>
        <v/>
      </c>
      <c r="P4212" s="6">
        <f>待赋值表!O4211</f>
        <v/>
      </c>
      <c r="Q4212" s="6">
        <f>IF(待赋值表!P4211&lt;&gt;"",待赋值表!P4211,0)</f>
        <v/>
      </c>
      <c r="R4212" s="6">
        <f>待赋值表!Q4211</f>
        <v/>
      </c>
      <c r="S4212" s="6">
        <f>待赋值表!R4211</f>
        <v/>
      </c>
      <c r="T4212" s="6">
        <f>待赋值表!S4211</f>
        <v/>
      </c>
      <c r="U4212" s="6">
        <f>待赋值表!T4211</f>
        <v/>
      </c>
      <c r="V4212" s="6">
        <f>待赋值表!U4211</f>
        <v/>
      </c>
      <c r="W4212" s="6">
        <f>待赋值表!V4211</f>
        <v/>
      </c>
      <c r="X4212" s="6">
        <f>待赋值表!W4211</f>
        <v/>
      </c>
      <c r="Y4212" s="6">
        <f>待赋值表!X4211</f>
        <v/>
      </c>
      <c r="Z4212" s="3">
        <f>IF(M4212&gt;=0.01,"B_pre",IF(M4212&gt;=0,"C_pre","none"))</f>
        <v/>
      </c>
      <c r="AA4212" s="3">
        <f>IF(U4212&gt;0.125,"a_pre",IF(U4212&gt;=0,"b_pre","none"))</f>
        <v/>
      </c>
      <c r="AB4212" s="3">
        <f>AND(Z4212="B_pre",AA4212="a_pre")</f>
        <v/>
      </c>
      <c r="AC4212" s="3">
        <f>AND(Z4212="B_pre",AA4212="b_pre")</f>
        <v/>
      </c>
      <c r="AD4212" s="3">
        <f>AND(Z4212="C_pre",AA4212="a_pre")</f>
        <v/>
      </c>
      <c r="AE4212" s="3">
        <f>AND(Z4212="C_pre",AA4212="b_pre")</f>
        <v/>
      </c>
      <c r="AF4212" s="6">
        <f>待赋值表!C4211</f>
        <v/>
      </c>
      <c r="AG4212" s="3">
        <f t="array" ref="AG4212">IF(AB4212=TRUE,"A",IF(AC4212=TRUE,"B",IF(AD4212=TRUE,"C",IF(AE4212=TRUE,"D","其他"))))</f>
        <v/>
      </c>
      <c r="AH4212" s="3">
        <f>IF(分析表!$E$12&lt;&gt;"ALL",AND(AF4212=分析表!$E$10,AG4212=分析表!$E$12),IF(AF4212=分析表!$E$10,TRUE(),IF(AF4212="ALL",TRUE(),"")))</f>
        <v/>
      </c>
    </row>
    <row r="4213">
      <c r="A4213" s="3">
        <f>COUNTIF($AH$2:AH4213,"TRUE")</f>
        <v/>
      </c>
      <c r="B4213" s="3">
        <f>COUNTIF($AG$2:$AG4213,#REF!)</f>
        <v/>
      </c>
      <c r="C4213" s="56">
        <f>待赋值表!A4212</f>
        <v/>
      </c>
      <c r="E4213" s="6">
        <f>待赋值表!D4212</f>
        <v/>
      </c>
      <c r="F4213" s="6">
        <f>待赋值表!E4212</f>
        <v/>
      </c>
      <c r="G4213" s="6">
        <f>待赋值表!F4212</f>
        <v/>
      </c>
      <c r="H4213" s="6">
        <f>待赋值表!G4212</f>
        <v/>
      </c>
      <c r="I4213" s="6">
        <f>待赋值表!H4212</f>
        <v/>
      </c>
      <c r="J4213" s="6">
        <f>待赋值表!I4212</f>
        <v/>
      </c>
      <c r="K4213" s="6">
        <f>待赋值表!J4212</f>
        <v/>
      </c>
      <c r="L4213" s="6">
        <f>待赋值表!K4212</f>
        <v/>
      </c>
      <c r="M4213" s="6">
        <f>待赋值表!L4212</f>
        <v/>
      </c>
      <c r="N4213" s="6">
        <f>待赋值表!M4212</f>
        <v/>
      </c>
      <c r="O4213" s="6">
        <f>待赋值表!N4212</f>
        <v/>
      </c>
      <c r="P4213" s="6">
        <f>待赋值表!O4212</f>
        <v/>
      </c>
      <c r="Q4213" s="6">
        <f>IF(待赋值表!P4212&lt;&gt;"",待赋值表!P4212,0)</f>
        <v/>
      </c>
      <c r="R4213" s="6">
        <f>待赋值表!Q4212</f>
        <v/>
      </c>
      <c r="S4213" s="6">
        <f>待赋值表!R4212</f>
        <v/>
      </c>
      <c r="T4213" s="6">
        <f>待赋值表!S4212</f>
        <v/>
      </c>
      <c r="U4213" s="6">
        <f>待赋值表!T4212</f>
        <v/>
      </c>
      <c r="V4213" s="6">
        <f>待赋值表!U4212</f>
        <v/>
      </c>
      <c r="W4213" s="6">
        <f>待赋值表!V4212</f>
        <v/>
      </c>
      <c r="X4213" s="6">
        <f>待赋值表!W4212</f>
        <v/>
      </c>
      <c r="Y4213" s="6">
        <f>待赋值表!X4212</f>
        <v/>
      </c>
      <c r="Z4213" s="3">
        <f>IF(M4213&gt;=0.01,"B_pre",IF(M4213&gt;=0,"C_pre","none"))</f>
        <v/>
      </c>
      <c r="AA4213" s="3">
        <f>IF(U4213&gt;0.125,"a_pre",IF(U4213&gt;=0,"b_pre","none"))</f>
        <v/>
      </c>
      <c r="AB4213" s="3">
        <f>AND(Z4213="B_pre",AA4213="a_pre")</f>
        <v/>
      </c>
      <c r="AC4213" s="3">
        <f>AND(Z4213="B_pre",AA4213="b_pre")</f>
        <v/>
      </c>
      <c r="AD4213" s="3">
        <f>AND(Z4213="C_pre",AA4213="a_pre")</f>
        <v/>
      </c>
      <c r="AE4213" s="3">
        <f>AND(Z4213="C_pre",AA4213="b_pre")</f>
        <v/>
      </c>
      <c r="AF4213" s="6">
        <f>待赋值表!C4212</f>
        <v/>
      </c>
      <c r="AG4213" s="3">
        <f t="array" ref="AG4213">IF(AB4213=TRUE,"A",IF(AC4213=TRUE,"B",IF(AD4213=TRUE,"C",IF(AE4213=TRUE,"D","其他"))))</f>
        <v/>
      </c>
      <c r="AH4213" s="3">
        <f>IF(分析表!$E$12&lt;&gt;"ALL",AND(AF4213=分析表!$E$10,AG4213=分析表!$E$12),IF(AF4213=分析表!$E$10,TRUE(),IF(AF4213="ALL",TRUE(),"")))</f>
        <v/>
      </c>
    </row>
    <row r="4214">
      <c r="A4214" s="3">
        <f>COUNTIF($AH$2:AH4214,"TRUE")</f>
        <v/>
      </c>
      <c r="B4214" s="3">
        <f>COUNTIF($AG$2:$AG4214,#REF!)</f>
        <v/>
      </c>
      <c r="C4214" s="56">
        <f>待赋值表!A4213</f>
        <v/>
      </c>
      <c r="E4214" s="6">
        <f>待赋值表!D4213</f>
        <v/>
      </c>
      <c r="F4214" s="6">
        <f>待赋值表!E4213</f>
        <v/>
      </c>
      <c r="G4214" s="6">
        <f>待赋值表!F4213</f>
        <v/>
      </c>
      <c r="H4214" s="6">
        <f>待赋值表!G4213</f>
        <v/>
      </c>
      <c r="I4214" s="6">
        <f>待赋值表!H4213</f>
        <v/>
      </c>
      <c r="J4214" s="6">
        <f>待赋值表!I4213</f>
        <v/>
      </c>
      <c r="K4214" s="6">
        <f>待赋值表!J4213</f>
        <v/>
      </c>
      <c r="L4214" s="6">
        <f>待赋值表!K4213</f>
        <v/>
      </c>
      <c r="M4214" s="6">
        <f>待赋值表!L4213</f>
        <v/>
      </c>
      <c r="N4214" s="6">
        <f>待赋值表!M4213</f>
        <v/>
      </c>
      <c r="O4214" s="6">
        <f>待赋值表!N4213</f>
        <v/>
      </c>
      <c r="P4214" s="6">
        <f>待赋值表!O4213</f>
        <v/>
      </c>
      <c r="Q4214" s="6">
        <f>IF(待赋值表!P4213&lt;&gt;"",待赋值表!P4213,0)</f>
        <v/>
      </c>
      <c r="R4214" s="6">
        <f>待赋值表!Q4213</f>
        <v/>
      </c>
      <c r="S4214" s="6">
        <f>待赋值表!R4213</f>
        <v/>
      </c>
      <c r="T4214" s="6">
        <f>待赋值表!S4213</f>
        <v/>
      </c>
      <c r="U4214" s="6">
        <f>待赋值表!T4213</f>
        <v/>
      </c>
      <c r="V4214" s="6">
        <f>待赋值表!U4213</f>
        <v/>
      </c>
      <c r="W4214" s="6">
        <f>待赋值表!V4213</f>
        <v/>
      </c>
      <c r="X4214" s="6">
        <f>待赋值表!W4213</f>
        <v/>
      </c>
      <c r="Y4214" s="6">
        <f>待赋值表!X4213</f>
        <v/>
      </c>
      <c r="Z4214" s="3">
        <f>IF(M4214&gt;=0.01,"B_pre",IF(M4214&gt;=0,"C_pre","none"))</f>
        <v/>
      </c>
      <c r="AA4214" s="3">
        <f>IF(U4214&gt;0.125,"a_pre",IF(U4214&gt;=0,"b_pre","none"))</f>
        <v/>
      </c>
      <c r="AB4214" s="3">
        <f>AND(Z4214="B_pre",AA4214="a_pre")</f>
        <v/>
      </c>
      <c r="AC4214" s="3">
        <f>AND(Z4214="B_pre",AA4214="b_pre")</f>
        <v/>
      </c>
      <c r="AD4214" s="3">
        <f>AND(Z4214="C_pre",AA4214="a_pre")</f>
        <v/>
      </c>
      <c r="AE4214" s="3">
        <f>AND(Z4214="C_pre",AA4214="b_pre")</f>
        <v/>
      </c>
      <c r="AF4214" s="6">
        <f>待赋值表!C4213</f>
        <v/>
      </c>
      <c r="AG4214" s="3">
        <f t="array" ref="AG4214">IF(AB4214=TRUE,"A",IF(AC4214=TRUE,"B",IF(AD4214=TRUE,"C",IF(AE4214=TRUE,"D","其他"))))</f>
        <v/>
      </c>
      <c r="AH4214" s="3">
        <f>IF(分析表!$E$12&lt;&gt;"ALL",AND(AF4214=分析表!$E$10,AG4214=分析表!$E$12),IF(AF4214=分析表!$E$10,TRUE(),IF(AF4214="ALL",TRUE(),"")))</f>
        <v/>
      </c>
    </row>
    <row r="4215">
      <c r="A4215" s="3">
        <f>COUNTIF($AH$2:AH4215,"TRUE")</f>
        <v/>
      </c>
      <c r="B4215" s="3">
        <f>COUNTIF($AG$2:$AG4215,#REF!)</f>
        <v/>
      </c>
      <c r="C4215" s="56">
        <f>待赋值表!A4214</f>
        <v/>
      </c>
      <c r="E4215" s="6">
        <f>待赋值表!D4214</f>
        <v/>
      </c>
      <c r="F4215" s="6">
        <f>待赋值表!E4214</f>
        <v/>
      </c>
      <c r="G4215" s="6">
        <f>待赋值表!F4214</f>
        <v/>
      </c>
      <c r="H4215" s="6">
        <f>待赋值表!G4214</f>
        <v/>
      </c>
      <c r="I4215" s="6">
        <f>待赋值表!H4214</f>
        <v/>
      </c>
      <c r="J4215" s="6">
        <f>待赋值表!I4214</f>
        <v/>
      </c>
      <c r="K4215" s="6">
        <f>待赋值表!J4214</f>
        <v/>
      </c>
      <c r="L4215" s="6">
        <f>待赋值表!K4214</f>
        <v/>
      </c>
      <c r="M4215" s="6">
        <f>待赋值表!L4214</f>
        <v/>
      </c>
      <c r="N4215" s="6">
        <f>待赋值表!M4214</f>
        <v/>
      </c>
      <c r="O4215" s="6">
        <f>待赋值表!N4214</f>
        <v/>
      </c>
      <c r="P4215" s="6">
        <f>待赋值表!O4214</f>
        <v/>
      </c>
      <c r="Q4215" s="6">
        <f>IF(待赋值表!P4214&lt;&gt;"",待赋值表!P4214,0)</f>
        <v/>
      </c>
      <c r="R4215" s="6">
        <f>待赋值表!Q4214</f>
        <v/>
      </c>
      <c r="S4215" s="6">
        <f>待赋值表!R4214</f>
        <v/>
      </c>
      <c r="T4215" s="6">
        <f>待赋值表!S4214</f>
        <v/>
      </c>
      <c r="U4215" s="6">
        <f>待赋值表!T4214</f>
        <v/>
      </c>
      <c r="V4215" s="6">
        <f>待赋值表!U4214</f>
        <v/>
      </c>
      <c r="W4215" s="6">
        <f>待赋值表!V4214</f>
        <v/>
      </c>
      <c r="X4215" s="6">
        <f>待赋值表!W4214</f>
        <v/>
      </c>
      <c r="Y4215" s="6">
        <f>待赋值表!X4214</f>
        <v/>
      </c>
      <c r="Z4215" s="3">
        <f>IF(M4215&gt;=0.01,"B_pre",IF(M4215&gt;=0,"C_pre","none"))</f>
        <v/>
      </c>
      <c r="AA4215" s="3">
        <f>IF(U4215&gt;0.125,"a_pre",IF(U4215&gt;=0,"b_pre","none"))</f>
        <v/>
      </c>
      <c r="AB4215" s="3">
        <f>AND(Z4215="B_pre",AA4215="a_pre")</f>
        <v/>
      </c>
      <c r="AC4215" s="3">
        <f>AND(Z4215="B_pre",AA4215="b_pre")</f>
        <v/>
      </c>
      <c r="AD4215" s="3">
        <f>AND(Z4215="C_pre",AA4215="a_pre")</f>
        <v/>
      </c>
      <c r="AE4215" s="3">
        <f>AND(Z4215="C_pre",AA4215="b_pre")</f>
        <v/>
      </c>
      <c r="AF4215" s="6">
        <f>待赋值表!C4214</f>
        <v/>
      </c>
      <c r="AG4215" s="3">
        <f t="array" ref="AG4215">IF(AB4215=TRUE,"A",IF(AC4215=TRUE,"B",IF(AD4215=TRUE,"C",IF(AE4215=TRUE,"D","其他"))))</f>
        <v/>
      </c>
      <c r="AH4215" s="3">
        <f>IF(分析表!$E$12&lt;&gt;"ALL",AND(AF4215=分析表!$E$10,AG4215=分析表!$E$12),IF(AF4215=分析表!$E$10,TRUE(),IF(AF4215="ALL",TRUE(),"")))</f>
        <v/>
      </c>
    </row>
    <row r="4216">
      <c r="A4216" s="3">
        <f>COUNTIF($AH$2:AH4216,"TRUE")</f>
        <v/>
      </c>
      <c r="B4216" s="3">
        <f>COUNTIF($AG$2:$AG4216,#REF!)</f>
        <v/>
      </c>
      <c r="C4216" s="56">
        <f>待赋值表!A4215</f>
        <v/>
      </c>
      <c r="E4216" s="6">
        <f>待赋值表!D4215</f>
        <v/>
      </c>
      <c r="F4216" s="6">
        <f>待赋值表!E4215</f>
        <v/>
      </c>
      <c r="G4216" s="6">
        <f>待赋值表!F4215</f>
        <v/>
      </c>
      <c r="H4216" s="6">
        <f>待赋值表!G4215</f>
        <v/>
      </c>
      <c r="I4216" s="6">
        <f>待赋值表!H4215</f>
        <v/>
      </c>
      <c r="J4216" s="6">
        <f>待赋值表!I4215</f>
        <v/>
      </c>
      <c r="K4216" s="6">
        <f>待赋值表!J4215</f>
        <v/>
      </c>
      <c r="L4216" s="6">
        <f>待赋值表!K4215</f>
        <v/>
      </c>
      <c r="M4216" s="6">
        <f>待赋值表!L4215</f>
        <v/>
      </c>
      <c r="N4216" s="6">
        <f>待赋值表!M4215</f>
        <v/>
      </c>
      <c r="O4216" s="6">
        <f>待赋值表!N4215</f>
        <v/>
      </c>
      <c r="P4216" s="6">
        <f>待赋值表!O4215</f>
        <v/>
      </c>
      <c r="Q4216" s="6">
        <f>IF(待赋值表!P4215&lt;&gt;"",待赋值表!P4215,0)</f>
        <v/>
      </c>
      <c r="R4216" s="6">
        <f>待赋值表!Q4215</f>
        <v/>
      </c>
      <c r="S4216" s="6">
        <f>待赋值表!R4215</f>
        <v/>
      </c>
      <c r="T4216" s="6">
        <f>待赋值表!S4215</f>
        <v/>
      </c>
      <c r="U4216" s="6">
        <f>待赋值表!T4215</f>
        <v/>
      </c>
      <c r="V4216" s="6">
        <f>待赋值表!U4215</f>
        <v/>
      </c>
      <c r="W4216" s="6">
        <f>待赋值表!V4215</f>
        <v/>
      </c>
      <c r="X4216" s="6">
        <f>待赋值表!W4215</f>
        <v/>
      </c>
      <c r="Y4216" s="6">
        <f>待赋值表!X4215</f>
        <v/>
      </c>
      <c r="Z4216" s="3">
        <f>IF(M4216&gt;=0.01,"B_pre",IF(M4216&gt;=0,"C_pre","none"))</f>
        <v/>
      </c>
      <c r="AA4216" s="3">
        <f>IF(U4216&gt;0.125,"a_pre",IF(U4216&gt;=0,"b_pre","none"))</f>
        <v/>
      </c>
      <c r="AB4216" s="3">
        <f>AND(Z4216="B_pre",AA4216="a_pre")</f>
        <v/>
      </c>
      <c r="AC4216" s="3">
        <f>AND(Z4216="B_pre",AA4216="b_pre")</f>
        <v/>
      </c>
      <c r="AD4216" s="3">
        <f>AND(Z4216="C_pre",AA4216="a_pre")</f>
        <v/>
      </c>
      <c r="AE4216" s="3">
        <f>AND(Z4216="C_pre",AA4216="b_pre")</f>
        <v/>
      </c>
      <c r="AF4216" s="6">
        <f>待赋值表!C4215</f>
        <v/>
      </c>
      <c r="AG4216" s="3">
        <f t="array" ref="AG4216">IF(AB4216=TRUE,"A",IF(AC4216=TRUE,"B",IF(AD4216=TRUE,"C",IF(AE4216=TRUE,"D","其他"))))</f>
        <v/>
      </c>
      <c r="AH4216" s="3">
        <f>IF(分析表!$E$12&lt;&gt;"ALL",AND(AF4216=分析表!$E$10,AG4216=分析表!$E$12),IF(AF4216=分析表!$E$10,TRUE(),IF(AF4216="ALL",TRUE(),"")))</f>
        <v/>
      </c>
    </row>
    <row r="4217">
      <c r="A4217" s="3">
        <f>COUNTIF($AH$2:AH4217,"TRUE")</f>
        <v/>
      </c>
      <c r="B4217" s="3">
        <f>COUNTIF($AG$2:$AG4217,#REF!)</f>
        <v/>
      </c>
      <c r="C4217" s="56">
        <f>待赋值表!A4216</f>
        <v/>
      </c>
      <c r="E4217" s="6">
        <f>待赋值表!D4216</f>
        <v/>
      </c>
      <c r="F4217" s="6">
        <f>待赋值表!E4216</f>
        <v/>
      </c>
      <c r="G4217" s="6">
        <f>待赋值表!F4216</f>
        <v/>
      </c>
      <c r="H4217" s="6">
        <f>待赋值表!G4216</f>
        <v/>
      </c>
      <c r="I4217" s="6">
        <f>待赋值表!H4216</f>
        <v/>
      </c>
      <c r="J4217" s="6">
        <f>待赋值表!I4216</f>
        <v/>
      </c>
      <c r="K4217" s="6">
        <f>待赋值表!J4216</f>
        <v/>
      </c>
      <c r="L4217" s="6">
        <f>待赋值表!K4216</f>
        <v/>
      </c>
      <c r="M4217" s="6">
        <f>待赋值表!L4216</f>
        <v/>
      </c>
      <c r="N4217" s="6">
        <f>待赋值表!M4216</f>
        <v/>
      </c>
      <c r="O4217" s="6">
        <f>待赋值表!N4216</f>
        <v/>
      </c>
      <c r="P4217" s="6">
        <f>待赋值表!O4216</f>
        <v/>
      </c>
      <c r="Q4217" s="6">
        <f>IF(待赋值表!P4216&lt;&gt;"",待赋值表!P4216,0)</f>
        <v/>
      </c>
      <c r="R4217" s="6">
        <f>待赋值表!Q4216</f>
        <v/>
      </c>
      <c r="S4217" s="6">
        <f>待赋值表!R4216</f>
        <v/>
      </c>
      <c r="T4217" s="6">
        <f>待赋值表!S4216</f>
        <v/>
      </c>
      <c r="U4217" s="6">
        <f>待赋值表!T4216</f>
        <v/>
      </c>
      <c r="V4217" s="6">
        <f>待赋值表!U4216</f>
        <v/>
      </c>
      <c r="W4217" s="6">
        <f>待赋值表!V4216</f>
        <v/>
      </c>
      <c r="X4217" s="6">
        <f>待赋值表!W4216</f>
        <v/>
      </c>
      <c r="Y4217" s="6">
        <f>待赋值表!X4216</f>
        <v/>
      </c>
      <c r="Z4217" s="3">
        <f>IF(M4217&gt;=0.01,"B_pre",IF(M4217&gt;=0,"C_pre","none"))</f>
        <v/>
      </c>
      <c r="AA4217" s="3">
        <f>IF(U4217&gt;0.125,"a_pre",IF(U4217&gt;=0,"b_pre","none"))</f>
        <v/>
      </c>
      <c r="AB4217" s="3">
        <f>AND(Z4217="B_pre",AA4217="a_pre")</f>
        <v/>
      </c>
      <c r="AC4217" s="3">
        <f>AND(Z4217="B_pre",AA4217="b_pre")</f>
        <v/>
      </c>
      <c r="AD4217" s="3">
        <f>AND(Z4217="C_pre",AA4217="a_pre")</f>
        <v/>
      </c>
      <c r="AE4217" s="3">
        <f>AND(Z4217="C_pre",AA4217="b_pre")</f>
        <v/>
      </c>
      <c r="AF4217" s="6">
        <f>待赋值表!C4216</f>
        <v/>
      </c>
      <c r="AG4217" s="3">
        <f t="array" ref="AG4217">IF(AB4217=TRUE,"A",IF(AC4217=TRUE,"B",IF(AD4217=TRUE,"C",IF(AE4217=TRUE,"D","其他"))))</f>
        <v/>
      </c>
      <c r="AH4217" s="3">
        <f>IF(分析表!$E$12&lt;&gt;"ALL",AND(AF4217=分析表!$E$10,AG4217=分析表!$E$12),IF(AF4217=分析表!$E$10,TRUE(),IF(AF4217="ALL",TRUE(),"")))</f>
        <v/>
      </c>
    </row>
    <row r="4218">
      <c r="A4218" s="3">
        <f>COUNTIF($AH$2:AH4218,"TRUE")</f>
        <v/>
      </c>
      <c r="B4218" s="3">
        <f>COUNTIF($AG$2:$AG4218,#REF!)</f>
        <v/>
      </c>
      <c r="C4218" s="56">
        <f>待赋值表!A4217</f>
        <v/>
      </c>
      <c r="E4218" s="6">
        <f>待赋值表!D4217</f>
        <v/>
      </c>
      <c r="F4218" s="6">
        <f>待赋值表!E4217</f>
        <v/>
      </c>
      <c r="G4218" s="6">
        <f>待赋值表!F4217</f>
        <v/>
      </c>
      <c r="H4218" s="6">
        <f>待赋值表!G4217</f>
        <v/>
      </c>
      <c r="I4218" s="6">
        <f>待赋值表!H4217</f>
        <v/>
      </c>
      <c r="J4218" s="6">
        <f>待赋值表!I4217</f>
        <v/>
      </c>
      <c r="K4218" s="6">
        <f>待赋值表!J4217</f>
        <v/>
      </c>
      <c r="L4218" s="6">
        <f>待赋值表!K4217</f>
        <v/>
      </c>
      <c r="M4218" s="6">
        <f>待赋值表!L4217</f>
        <v/>
      </c>
      <c r="N4218" s="6">
        <f>待赋值表!M4217</f>
        <v/>
      </c>
      <c r="O4218" s="6">
        <f>待赋值表!N4217</f>
        <v/>
      </c>
      <c r="P4218" s="6">
        <f>待赋值表!O4217</f>
        <v/>
      </c>
      <c r="Q4218" s="6">
        <f>IF(待赋值表!P4217&lt;&gt;"",待赋值表!P4217,0)</f>
        <v/>
      </c>
      <c r="R4218" s="6">
        <f>待赋值表!Q4217</f>
        <v/>
      </c>
      <c r="S4218" s="6">
        <f>待赋值表!R4217</f>
        <v/>
      </c>
      <c r="T4218" s="6">
        <f>待赋值表!S4217</f>
        <v/>
      </c>
      <c r="U4218" s="6">
        <f>待赋值表!T4217</f>
        <v/>
      </c>
      <c r="V4218" s="6">
        <f>待赋值表!U4217</f>
        <v/>
      </c>
      <c r="W4218" s="6">
        <f>待赋值表!V4217</f>
        <v/>
      </c>
      <c r="X4218" s="6">
        <f>待赋值表!W4217</f>
        <v/>
      </c>
      <c r="Y4218" s="6">
        <f>待赋值表!X4217</f>
        <v/>
      </c>
      <c r="Z4218" s="3">
        <f>IF(M4218&gt;=0.01,"B_pre",IF(M4218&gt;=0,"C_pre","none"))</f>
        <v/>
      </c>
      <c r="AA4218" s="3">
        <f>IF(U4218&gt;0.125,"a_pre",IF(U4218&gt;=0,"b_pre","none"))</f>
        <v/>
      </c>
      <c r="AB4218" s="3">
        <f>AND(Z4218="B_pre",AA4218="a_pre")</f>
        <v/>
      </c>
      <c r="AC4218" s="3">
        <f>AND(Z4218="B_pre",AA4218="b_pre")</f>
        <v/>
      </c>
      <c r="AD4218" s="3">
        <f>AND(Z4218="C_pre",AA4218="a_pre")</f>
        <v/>
      </c>
      <c r="AE4218" s="3">
        <f>AND(Z4218="C_pre",AA4218="b_pre")</f>
        <v/>
      </c>
      <c r="AF4218" s="6">
        <f>待赋值表!C4217</f>
        <v/>
      </c>
      <c r="AG4218" s="3">
        <f t="array" ref="AG4218">IF(AB4218=TRUE,"A",IF(AC4218=TRUE,"B",IF(AD4218=TRUE,"C",IF(AE4218=TRUE,"D","其他"))))</f>
        <v/>
      </c>
      <c r="AH4218" s="3">
        <f>IF(分析表!$E$12&lt;&gt;"ALL",AND(AF4218=分析表!$E$10,AG4218=分析表!$E$12),IF(AF4218=分析表!$E$10,TRUE(),IF(AF4218="ALL",TRUE(),"")))</f>
        <v/>
      </c>
    </row>
    <row r="4219">
      <c r="A4219" s="3">
        <f>COUNTIF($AH$2:AH4219,"TRUE")</f>
        <v/>
      </c>
      <c r="B4219" s="3">
        <f>COUNTIF($AG$2:$AG4219,#REF!)</f>
        <v/>
      </c>
      <c r="C4219" s="56">
        <f>待赋值表!A4218</f>
        <v/>
      </c>
      <c r="E4219" s="6">
        <f>待赋值表!D4218</f>
        <v/>
      </c>
      <c r="F4219" s="6">
        <f>待赋值表!E4218</f>
        <v/>
      </c>
      <c r="G4219" s="6">
        <f>待赋值表!F4218</f>
        <v/>
      </c>
      <c r="H4219" s="6">
        <f>待赋值表!G4218</f>
        <v/>
      </c>
      <c r="I4219" s="6">
        <f>待赋值表!H4218</f>
        <v/>
      </c>
      <c r="J4219" s="6">
        <f>待赋值表!I4218</f>
        <v/>
      </c>
      <c r="K4219" s="6">
        <f>待赋值表!J4218</f>
        <v/>
      </c>
      <c r="L4219" s="6">
        <f>待赋值表!K4218</f>
        <v/>
      </c>
      <c r="M4219" s="6">
        <f>待赋值表!L4218</f>
        <v/>
      </c>
      <c r="N4219" s="6">
        <f>待赋值表!M4218</f>
        <v/>
      </c>
      <c r="O4219" s="6">
        <f>待赋值表!N4218</f>
        <v/>
      </c>
      <c r="P4219" s="6">
        <f>待赋值表!O4218</f>
        <v/>
      </c>
      <c r="Q4219" s="6">
        <f>IF(待赋值表!P4218&lt;&gt;"",待赋值表!P4218,0)</f>
        <v/>
      </c>
      <c r="R4219" s="6">
        <f>待赋值表!Q4218</f>
        <v/>
      </c>
      <c r="S4219" s="6">
        <f>待赋值表!R4218</f>
        <v/>
      </c>
      <c r="T4219" s="6">
        <f>待赋值表!S4218</f>
        <v/>
      </c>
      <c r="U4219" s="6">
        <f>待赋值表!T4218</f>
        <v/>
      </c>
      <c r="V4219" s="6">
        <f>待赋值表!U4218</f>
        <v/>
      </c>
      <c r="W4219" s="6">
        <f>待赋值表!V4218</f>
        <v/>
      </c>
      <c r="X4219" s="6">
        <f>待赋值表!W4218</f>
        <v/>
      </c>
      <c r="Y4219" s="6">
        <f>待赋值表!X4218</f>
        <v/>
      </c>
      <c r="Z4219" s="3">
        <f>IF(M4219&gt;=0.01,"B_pre",IF(M4219&gt;=0,"C_pre","none"))</f>
        <v/>
      </c>
      <c r="AA4219" s="3">
        <f>IF(U4219&gt;0.125,"a_pre",IF(U4219&gt;=0,"b_pre","none"))</f>
        <v/>
      </c>
      <c r="AB4219" s="3">
        <f>AND(Z4219="B_pre",AA4219="a_pre")</f>
        <v/>
      </c>
      <c r="AC4219" s="3">
        <f>AND(Z4219="B_pre",AA4219="b_pre")</f>
        <v/>
      </c>
      <c r="AD4219" s="3">
        <f>AND(Z4219="C_pre",AA4219="a_pre")</f>
        <v/>
      </c>
      <c r="AE4219" s="3">
        <f>AND(Z4219="C_pre",AA4219="b_pre")</f>
        <v/>
      </c>
      <c r="AF4219" s="6">
        <f>待赋值表!C4218</f>
        <v/>
      </c>
      <c r="AG4219" s="3">
        <f t="array" ref="AG4219">IF(AB4219=TRUE,"A",IF(AC4219=TRUE,"B",IF(AD4219=TRUE,"C",IF(AE4219=TRUE,"D","其他"))))</f>
        <v/>
      </c>
      <c r="AH4219" s="3">
        <f>IF(分析表!$E$12&lt;&gt;"ALL",AND(AF4219=分析表!$E$10,AG4219=分析表!$E$12),IF(AF4219=分析表!$E$10,TRUE(),IF(AF4219="ALL",TRUE(),"")))</f>
        <v/>
      </c>
    </row>
    <row r="4220">
      <c r="A4220" s="3">
        <f>COUNTIF($AH$2:AH4220,"TRUE")</f>
        <v/>
      </c>
      <c r="B4220" s="3">
        <f>COUNTIF($AG$2:$AG4220,#REF!)</f>
        <v/>
      </c>
      <c r="C4220" s="56">
        <f>待赋值表!A4219</f>
        <v/>
      </c>
      <c r="E4220" s="6">
        <f>待赋值表!D4219</f>
        <v/>
      </c>
      <c r="F4220" s="6">
        <f>待赋值表!E4219</f>
        <v/>
      </c>
      <c r="G4220" s="6">
        <f>待赋值表!F4219</f>
        <v/>
      </c>
      <c r="H4220" s="6">
        <f>待赋值表!G4219</f>
        <v/>
      </c>
      <c r="I4220" s="6">
        <f>待赋值表!H4219</f>
        <v/>
      </c>
      <c r="J4220" s="6">
        <f>待赋值表!I4219</f>
        <v/>
      </c>
      <c r="K4220" s="6">
        <f>待赋值表!J4219</f>
        <v/>
      </c>
      <c r="L4220" s="6">
        <f>待赋值表!K4219</f>
        <v/>
      </c>
      <c r="M4220" s="6">
        <f>待赋值表!L4219</f>
        <v/>
      </c>
      <c r="N4220" s="6">
        <f>待赋值表!M4219</f>
        <v/>
      </c>
      <c r="O4220" s="6">
        <f>待赋值表!N4219</f>
        <v/>
      </c>
      <c r="P4220" s="6">
        <f>待赋值表!O4219</f>
        <v/>
      </c>
      <c r="Q4220" s="6">
        <f>IF(待赋值表!P4219&lt;&gt;"",待赋值表!P4219,0)</f>
        <v/>
      </c>
      <c r="R4220" s="6">
        <f>待赋值表!Q4219</f>
        <v/>
      </c>
      <c r="S4220" s="6">
        <f>待赋值表!R4219</f>
        <v/>
      </c>
      <c r="T4220" s="6">
        <f>待赋值表!S4219</f>
        <v/>
      </c>
      <c r="U4220" s="6">
        <f>待赋值表!T4219</f>
        <v/>
      </c>
      <c r="V4220" s="6">
        <f>待赋值表!U4219</f>
        <v/>
      </c>
      <c r="W4220" s="6">
        <f>待赋值表!V4219</f>
        <v/>
      </c>
      <c r="X4220" s="6">
        <f>待赋值表!W4219</f>
        <v/>
      </c>
      <c r="Y4220" s="6">
        <f>待赋值表!X4219</f>
        <v/>
      </c>
      <c r="Z4220" s="3">
        <f>IF(M4220&gt;=0.01,"B_pre",IF(M4220&gt;=0,"C_pre","none"))</f>
        <v/>
      </c>
      <c r="AA4220" s="3">
        <f>IF(U4220&gt;0.125,"a_pre",IF(U4220&gt;=0,"b_pre","none"))</f>
        <v/>
      </c>
      <c r="AB4220" s="3">
        <f>AND(Z4220="B_pre",AA4220="a_pre")</f>
        <v/>
      </c>
      <c r="AC4220" s="3">
        <f>AND(Z4220="B_pre",AA4220="b_pre")</f>
        <v/>
      </c>
      <c r="AD4220" s="3">
        <f>AND(Z4220="C_pre",AA4220="a_pre")</f>
        <v/>
      </c>
      <c r="AE4220" s="3">
        <f>AND(Z4220="C_pre",AA4220="b_pre")</f>
        <v/>
      </c>
      <c r="AF4220" s="6">
        <f>待赋值表!C4219</f>
        <v/>
      </c>
      <c r="AG4220" s="3">
        <f t="array" ref="AG4220">IF(AB4220=TRUE,"A",IF(AC4220=TRUE,"B",IF(AD4220=TRUE,"C",IF(AE4220=TRUE,"D","其他"))))</f>
        <v/>
      </c>
      <c r="AH4220" s="3">
        <f>IF(分析表!$E$12&lt;&gt;"ALL",AND(AF4220=分析表!$E$10,AG4220=分析表!$E$12),IF(AF4220=分析表!$E$10,TRUE(),IF(AF4220="ALL",TRUE(),"")))</f>
        <v/>
      </c>
    </row>
    <row r="4221">
      <c r="A4221" s="3">
        <f>COUNTIF($AH$2:AH4221,"TRUE")</f>
        <v/>
      </c>
      <c r="B4221" s="3">
        <f>COUNTIF($AG$2:$AG4221,#REF!)</f>
        <v/>
      </c>
      <c r="C4221" s="56">
        <f>待赋值表!A4220</f>
        <v/>
      </c>
      <c r="E4221" s="6">
        <f>待赋值表!D4220</f>
        <v/>
      </c>
      <c r="F4221" s="6">
        <f>待赋值表!E4220</f>
        <v/>
      </c>
      <c r="G4221" s="6">
        <f>待赋值表!F4220</f>
        <v/>
      </c>
      <c r="H4221" s="6">
        <f>待赋值表!G4220</f>
        <v/>
      </c>
      <c r="I4221" s="6">
        <f>待赋值表!H4220</f>
        <v/>
      </c>
      <c r="J4221" s="6">
        <f>待赋值表!I4220</f>
        <v/>
      </c>
      <c r="K4221" s="6">
        <f>待赋值表!J4220</f>
        <v/>
      </c>
      <c r="L4221" s="6">
        <f>待赋值表!K4220</f>
        <v/>
      </c>
      <c r="M4221" s="6">
        <f>待赋值表!L4220</f>
        <v/>
      </c>
      <c r="N4221" s="6">
        <f>待赋值表!M4220</f>
        <v/>
      </c>
      <c r="O4221" s="6">
        <f>待赋值表!N4220</f>
        <v/>
      </c>
      <c r="P4221" s="6">
        <f>待赋值表!O4220</f>
        <v/>
      </c>
      <c r="Q4221" s="6">
        <f>IF(待赋值表!P4220&lt;&gt;"",待赋值表!P4220,0)</f>
        <v/>
      </c>
      <c r="R4221" s="6">
        <f>待赋值表!Q4220</f>
        <v/>
      </c>
      <c r="S4221" s="6">
        <f>待赋值表!R4220</f>
        <v/>
      </c>
      <c r="T4221" s="6">
        <f>待赋值表!S4220</f>
        <v/>
      </c>
      <c r="U4221" s="6">
        <f>待赋值表!T4220</f>
        <v/>
      </c>
      <c r="V4221" s="6">
        <f>待赋值表!U4220</f>
        <v/>
      </c>
      <c r="W4221" s="6">
        <f>待赋值表!V4220</f>
        <v/>
      </c>
      <c r="X4221" s="6">
        <f>待赋值表!W4220</f>
        <v/>
      </c>
      <c r="Y4221" s="6">
        <f>待赋值表!X4220</f>
        <v/>
      </c>
      <c r="Z4221" s="3">
        <f>IF(M4221&gt;=0.01,"B_pre",IF(M4221&gt;=0,"C_pre","none"))</f>
        <v/>
      </c>
      <c r="AA4221" s="3">
        <f>IF(U4221&gt;0.125,"a_pre",IF(U4221&gt;=0,"b_pre","none"))</f>
        <v/>
      </c>
      <c r="AB4221" s="3">
        <f>AND(Z4221="B_pre",AA4221="a_pre")</f>
        <v/>
      </c>
      <c r="AC4221" s="3">
        <f>AND(Z4221="B_pre",AA4221="b_pre")</f>
        <v/>
      </c>
      <c r="AD4221" s="3">
        <f>AND(Z4221="C_pre",AA4221="a_pre")</f>
        <v/>
      </c>
      <c r="AE4221" s="3">
        <f>AND(Z4221="C_pre",AA4221="b_pre")</f>
        <v/>
      </c>
      <c r="AF4221" s="6">
        <f>待赋值表!C4220</f>
        <v/>
      </c>
      <c r="AG4221" s="3">
        <f t="array" ref="AG4221">IF(AB4221=TRUE,"A",IF(AC4221=TRUE,"B",IF(AD4221=TRUE,"C",IF(AE4221=TRUE,"D","其他"))))</f>
        <v/>
      </c>
      <c r="AH4221" s="3">
        <f>IF(分析表!$E$12&lt;&gt;"ALL",AND(AF4221=分析表!$E$10,AG4221=分析表!$E$12),IF(AF4221=分析表!$E$10,TRUE(),IF(AF4221="ALL",TRUE(),"")))</f>
        <v/>
      </c>
    </row>
    <row r="4222">
      <c r="A4222" s="3">
        <f>COUNTIF($AH$2:AH4222,"TRUE")</f>
        <v/>
      </c>
      <c r="B4222" s="3">
        <f>COUNTIF($AG$2:$AG4222,#REF!)</f>
        <v/>
      </c>
      <c r="C4222" s="56">
        <f>待赋值表!A4221</f>
        <v/>
      </c>
      <c r="E4222" s="6">
        <f>待赋值表!D4221</f>
        <v/>
      </c>
      <c r="F4222" s="6">
        <f>待赋值表!E4221</f>
        <v/>
      </c>
      <c r="G4222" s="6">
        <f>待赋值表!F4221</f>
        <v/>
      </c>
      <c r="H4222" s="6">
        <f>待赋值表!G4221</f>
        <v/>
      </c>
      <c r="I4222" s="6">
        <f>待赋值表!H4221</f>
        <v/>
      </c>
      <c r="J4222" s="6">
        <f>待赋值表!I4221</f>
        <v/>
      </c>
      <c r="K4222" s="6">
        <f>待赋值表!J4221</f>
        <v/>
      </c>
      <c r="L4222" s="6">
        <f>待赋值表!K4221</f>
        <v/>
      </c>
      <c r="M4222" s="6">
        <f>待赋值表!L4221</f>
        <v/>
      </c>
      <c r="N4222" s="6">
        <f>待赋值表!M4221</f>
        <v/>
      </c>
      <c r="O4222" s="6">
        <f>待赋值表!N4221</f>
        <v/>
      </c>
      <c r="P4222" s="6">
        <f>待赋值表!O4221</f>
        <v/>
      </c>
      <c r="Q4222" s="6">
        <f>IF(待赋值表!P4221&lt;&gt;"",待赋值表!P4221,0)</f>
        <v/>
      </c>
      <c r="R4222" s="6">
        <f>待赋值表!Q4221</f>
        <v/>
      </c>
      <c r="S4222" s="6">
        <f>待赋值表!R4221</f>
        <v/>
      </c>
      <c r="T4222" s="6">
        <f>待赋值表!S4221</f>
        <v/>
      </c>
      <c r="U4222" s="6">
        <f>待赋值表!T4221</f>
        <v/>
      </c>
      <c r="V4222" s="6">
        <f>待赋值表!U4221</f>
        <v/>
      </c>
      <c r="W4222" s="6">
        <f>待赋值表!V4221</f>
        <v/>
      </c>
      <c r="X4222" s="6">
        <f>待赋值表!W4221</f>
        <v/>
      </c>
      <c r="Y4222" s="6">
        <f>待赋值表!X4221</f>
        <v/>
      </c>
      <c r="Z4222" s="3">
        <f>IF(M4222&gt;=0.01,"B_pre",IF(M4222&gt;=0,"C_pre","none"))</f>
        <v/>
      </c>
      <c r="AA4222" s="3">
        <f>IF(U4222&gt;0.125,"a_pre",IF(U4222&gt;=0,"b_pre","none"))</f>
        <v/>
      </c>
      <c r="AB4222" s="3">
        <f>AND(Z4222="B_pre",AA4222="a_pre")</f>
        <v/>
      </c>
      <c r="AC4222" s="3">
        <f>AND(Z4222="B_pre",AA4222="b_pre")</f>
        <v/>
      </c>
      <c r="AD4222" s="3">
        <f>AND(Z4222="C_pre",AA4222="a_pre")</f>
        <v/>
      </c>
      <c r="AE4222" s="3">
        <f>AND(Z4222="C_pre",AA4222="b_pre")</f>
        <v/>
      </c>
      <c r="AF4222" s="6">
        <f>待赋值表!C4221</f>
        <v/>
      </c>
      <c r="AG4222" s="3">
        <f t="array" ref="AG4222">IF(AB4222=TRUE,"A",IF(AC4222=TRUE,"B",IF(AD4222=TRUE,"C",IF(AE4222=TRUE,"D","其他"))))</f>
        <v/>
      </c>
      <c r="AH4222" s="3">
        <f>IF(分析表!$E$12&lt;&gt;"ALL",AND(AF4222=分析表!$E$10,AG4222=分析表!$E$12),IF(AF4222=分析表!$E$10,TRUE(),IF(AF4222="ALL",TRUE(),"")))</f>
        <v/>
      </c>
    </row>
    <row r="4223">
      <c r="A4223" s="3">
        <f>COUNTIF($AH$2:AH4223,"TRUE")</f>
        <v/>
      </c>
      <c r="B4223" s="3">
        <f>COUNTIF($AG$2:$AG4223,#REF!)</f>
        <v/>
      </c>
      <c r="C4223" s="56">
        <f>待赋值表!A4222</f>
        <v/>
      </c>
      <c r="E4223" s="6">
        <f>待赋值表!D4222</f>
        <v/>
      </c>
      <c r="F4223" s="6">
        <f>待赋值表!E4222</f>
        <v/>
      </c>
      <c r="G4223" s="6">
        <f>待赋值表!F4222</f>
        <v/>
      </c>
      <c r="H4223" s="6">
        <f>待赋值表!G4222</f>
        <v/>
      </c>
      <c r="I4223" s="6">
        <f>待赋值表!H4222</f>
        <v/>
      </c>
      <c r="J4223" s="6">
        <f>待赋值表!I4222</f>
        <v/>
      </c>
      <c r="K4223" s="6">
        <f>待赋值表!J4222</f>
        <v/>
      </c>
      <c r="L4223" s="6">
        <f>待赋值表!K4222</f>
        <v/>
      </c>
      <c r="M4223" s="6">
        <f>待赋值表!L4222</f>
        <v/>
      </c>
      <c r="N4223" s="6">
        <f>待赋值表!M4222</f>
        <v/>
      </c>
      <c r="O4223" s="6">
        <f>待赋值表!N4222</f>
        <v/>
      </c>
      <c r="P4223" s="6">
        <f>待赋值表!O4222</f>
        <v/>
      </c>
      <c r="Q4223" s="6">
        <f>IF(待赋值表!P4222&lt;&gt;"",待赋值表!P4222,0)</f>
        <v/>
      </c>
      <c r="R4223" s="6">
        <f>待赋值表!Q4222</f>
        <v/>
      </c>
      <c r="S4223" s="6">
        <f>待赋值表!R4222</f>
        <v/>
      </c>
      <c r="T4223" s="6">
        <f>待赋值表!S4222</f>
        <v/>
      </c>
      <c r="U4223" s="6">
        <f>待赋值表!T4222</f>
        <v/>
      </c>
      <c r="V4223" s="6">
        <f>待赋值表!U4222</f>
        <v/>
      </c>
      <c r="W4223" s="6">
        <f>待赋值表!V4222</f>
        <v/>
      </c>
      <c r="X4223" s="6">
        <f>待赋值表!W4222</f>
        <v/>
      </c>
      <c r="Y4223" s="6">
        <f>待赋值表!X4222</f>
        <v/>
      </c>
      <c r="Z4223" s="3">
        <f>IF(M4223&gt;=0.01,"B_pre",IF(M4223&gt;=0,"C_pre","none"))</f>
        <v/>
      </c>
      <c r="AA4223" s="3">
        <f>IF(U4223&gt;0.125,"a_pre",IF(U4223&gt;=0,"b_pre","none"))</f>
        <v/>
      </c>
      <c r="AB4223" s="3">
        <f>AND(Z4223="B_pre",AA4223="a_pre")</f>
        <v/>
      </c>
      <c r="AC4223" s="3">
        <f>AND(Z4223="B_pre",AA4223="b_pre")</f>
        <v/>
      </c>
      <c r="AD4223" s="3">
        <f>AND(Z4223="C_pre",AA4223="a_pre")</f>
        <v/>
      </c>
      <c r="AE4223" s="3">
        <f>AND(Z4223="C_pre",AA4223="b_pre")</f>
        <v/>
      </c>
      <c r="AF4223" s="6">
        <f>待赋值表!C4222</f>
        <v/>
      </c>
      <c r="AG4223" s="3">
        <f t="array" ref="AG4223">IF(AB4223=TRUE,"A",IF(AC4223=TRUE,"B",IF(AD4223=TRUE,"C",IF(AE4223=TRUE,"D","其他"))))</f>
        <v/>
      </c>
      <c r="AH4223" s="3">
        <f>IF(分析表!$E$12&lt;&gt;"ALL",AND(AF4223=分析表!$E$10,AG4223=分析表!$E$12),IF(AF4223=分析表!$E$10,TRUE(),IF(AF4223="ALL",TRUE(),"")))</f>
        <v/>
      </c>
    </row>
    <row r="4224">
      <c r="A4224" s="3">
        <f>COUNTIF($AH$2:AH4224,"TRUE")</f>
        <v/>
      </c>
      <c r="B4224" s="3">
        <f>COUNTIF($AG$2:$AG4224,#REF!)</f>
        <v/>
      </c>
      <c r="C4224" s="56">
        <f>待赋值表!A4223</f>
        <v/>
      </c>
      <c r="E4224" s="6">
        <f>待赋值表!D4223</f>
        <v/>
      </c>
      <c r="F4224" s="6">
        <f>待赋值表!E4223</f>
        <v/>
      </c>
      <c r="G4224" s="6">
        <f>待赋值表!F4223</f>
        <v/>
      </c>
      <c r="H4224" s="6">
        <f>待赋值表!G4223</f>
        <v/>
      </c>
      <c r="I4224" s="6">
        <f>待赋值表!H4223</f>
        <v/>
      </c>
      <c r="J4224" s="6">
        <f>待赋值表!I4223</f>
        <v/>
      </c>
      <c r="K4224" s="6">
        <f>待赋值表!J4223</f>
        <v/>
      </c>
      <c r="L4224" s="6">
        <f>待赋值表!K4223</f>
        <v/>
      </c>
      <c r="M4224" s="6">
        <f>待赋值表!L4223</f>
        <v/>
      </c>
      <c r="N4224" s="6">
        <f>待赋值表!M4223</f>
        <v/>
      </c>
      <c r="O4224" s="6">
        <f>待赋值表!N4223</f>
        <v/>
      </c>
      <c r="P4224" s="6">
        <f>待赋值表!O4223</f>
        <v/>
      </c>
      <c r="Q4224" s="6">
        <f>IF(待赋值表!P4223&lt;&gt;"",待赋值表!P4223,0)</f>
        <v/>
      </c>
      <c r="R4224" s="6">
        <f>待赋值表!Q4223</f>
        <v/>
      </c>
      <c r="S4224" s="6">
        <f>待赋值表!R4223</f>
        <v/>
      </c>
      <c r="T4224" s="6">
        <f>待赋值表!S4223</f>
        <v/>
      </c>
      <c r="U4224" s="6">
        <f>待赋值表!T4223</f>
        <v/>
      </c>
      <c r="V4224" s="6">
        <f>待赋值表!U4223</f>
        <v/>
      </c>
      <c r="W4224" s="6">
        <f>待赋值表!V4223</f>
        <v/>
      </c>
      <c r="X4224" s="6">
        <f>待赋值表!W4223</f>
        <v/>
      </c>
      <c r="Y4224" s="6">
        <f>待赋值表!X4223</f>
        <v/>
      </c>
      <c r="Z4224" s="3">
        <f>IF(M4224&gt;=0.01,"B_pre",IF(M4224&gt;=0,"C_pre","none"))</f>
        <v/>
      </c>
      <c r="AA4224" s="3">
        <f>IF(U4224&gt;0.125,"a_pre",IF(U4224&gt;=0,"b_pre","none"))</f>
        <v/>
      </c>
      <c r="AB4224" s="3">
        <f>AND(Z4224="B_pre",AA4224="a_pre")</f>
        <v/>
      </c>
      <c r="AC4224" s="3">
        <f>AND(Z4224="B_pre",AA4224="b_pre")</f>
        <v/>
      </c>
      <c r="AD4224" s="3">
        <f>AND(Z4224="C_pre",AA4224="a_pre")</f>
        <v/>
      </c>
      <c r="AE4224" s="3">
        <f>AND(Z4224="C_pre",AA4224="b_pre")</f>
        <v/>
      </c>
      <c r="AF4224" s="6">
        <f>待赋值表!C4223</f>
        <v/>
      </c>
      <c r="AG4224" s="3">
        <f t="array" ref="AG4224">IF(AB4224=TRUE,"A",IF(AC4224=TRUE,"B",IF(AD4224=TRUE,"C",IF(AE4224=TRUE,"D","其他"))))</f>
        <v/>
      </c>
      <c r="AH4224" s="3">
        <f>IF(分析表!$E$12&lt;&gt;"ALL",AND(AF4224=分析表!$E$10,AG4224=分析表!$E$12),IF(AF4224=分析表!$E$10,TRUE(),IF(AF4224="ALL",TRUE(),"")))</f>
        <v/>
      </c>
    </row>
    <row r="4225">
      <c r="A4225" s="3">
        <f>COUNTIF($AH$2:AH4225,"TRUE")</f>
        <v/>
      </c>
      <c r="B4225" s="3">
        <f>COUNTIF($AG$2:$AG4225,#REF!)</f>
        <v/>
      </c>
      <c r="C4225" s="56">
        <f>待赋值表!A4224</f>
        <v/>
      </c>
      <c r="E4225" s="6">
        <f>待赋值表!D4224</f>
        <v/>
      </c>
      <c r="F4225" s="6">
        <f>待赋值表!E4224</f>
        <v/>
      </c>
      <c r="G4225" s="6">
        <f>待赋值表!F4224</f>
        <v/>
      </c>
      <c r="H4225" s="6">
        <f>待赋值表!G4224</f>
        <v/>
      </c>
      <c r="I4225" s="6">
        <f>待赋值表!H4224</f>
        <v/>
      </c>
      <c r="J4225" s="6">
        <f>待赋值表!I4224</f>
        <v/>
      </c>
      <c r="K4225" s="6">
        <f>待赋值表!J4224</f>
        <v/>
      </c>
      <c r="L4225" s="6">
        <f>待赋值表!K4224</f>
        <v/>
      </c>
      <c r="M4225" s="6">
        <f>待赋值表!L4224</f>
        <v/>
      </c>
      <c r="N4225" s="6">
        <f>待赋值表!M4224</f>
        <v/>
      </c>
      <c r="O4225" s="6">
        <f>待赋值表!N4224</f>
        <v/>
      </c>
      <c r="P4225" s="6">
        <f>待赋值表!O4224</f>
        <v/>
      </c>
      <c r="Q4225" s="6">
        <f>IF(待赋值表!P4224&lt;&gt;"",待赋值表!P4224,0)</f>
        <v/>
      </c>
      <c r="R4225" s="6">
        <f>待赋值表!Q4224</f>
        <v/>
      </c>
      <c r="S4225" s="6">
        <f>待赋值表!R4224</f>
        <v/>
      </c>
      <c r="T4225" s="6">
        <f>待赋值表!S4224</f>
        <v/>
      </c>
      <c r="U4225" s="6">
        <f>待赋值表!T4224</f>
        <v/>
      </c>
      <c r="V4225" s="6">
        <f>待赋值表!U4224</f>
        <v/>
      </c>
      <c r="W4225" s="6">
        <f>待赋值表!V4224</f>
        <v/>
      </c>
      <c r="X4225" s="6">
        <f>待赋值表!W4224</f>
        <v/>
      </c>
      <c r="Y4225" s="6">
        <f>待赋值表!X4224</f>
        <v/>
      </c>
      <c r="Z4225" s="3">
        <f>IF(M4225&gt;=0.01,"B_pre",IF(M4225&gt;=0,"C_pre","none"))</f>
        <v/>
      </c>
      <c r="AA4225" s="3">
        <f>IF(U4225&gt;0.125,"a_pre",IF(U4225&gt;=0,"b_pre","none"))</f>
        <v/>
      </c>
      <c r="AB4225" s="3">
        <f>AND(Z4225="B_pre",AA4225="a_pre")</f>
        <v/>
      </c>
      <c r="AC4225" s="3">
        <f>AND(Z4225="B_pre",AA4225="b_pre")</f>
        <v/>
      </c>
      <c r="AD4225" s="3">
        <f>AND(Z4225="C_pre",AA4225="a_pre")</f>
        <v/>
      </c>
      <c r="AE4225" s="3">
        <f>AND(Z4225="C_pre",AA4225="b_pre")</f>
        <v/>
      </c>
      <c r="AF4225" s="6">
        <f>待赋值表!C4224</f>
        <v/>
      </c>
      <c r="AG4225" s="3">
        <f t="array" ref="AG4225">IF(AB4225=TRUE,"A",IF(AC4225=TRUE,"B",IF(AD4225=TRUE,"C",IF(AE4225=TRUE,"D","其他"))))</f>
        <v/>
      </c>
      <c r="AH4225" s="3">
        <f>IF(分析表!$E$12&lt;&gt;"ALL",AND(AF4225=分析表!$E$10,AG4225=分析表!$E$12),IF(AF4225=分析表!$E$10,TRUE(),IF(AF4225="ALL",TRUE(),"")))</f>
        <v/>
      </c>
    </row>
    <row r="4226">
      <c r="A4226" s="3">
        <f>COUNTIF($AH$2:AH4226,"TRUE")</f>
        <v/>
      </c>
      <c r="B4226" s="3">
        <f>COUNTIF($AG$2:$AG4226,#REF!)</f>
        <v/>
      </c>
      <c r="C4226" s="56">
        <f>待赋值表!A4225</f>
        <v/>
      </c>
      <c r="E4226" s="6">
        <f>待赋值表!D4225</f>
        <v/>
      </c>
      <c r="F4226" s="6">
        <f>待赋值表!E4225</f>
        <v/>
      </c>
      <c r="G4226" s="6">
        <f>待赋值表!F4225</f>
        <v/>
      </c>
      <c r="H4226" s="6">
        <f>待赋值表!G4225</f>
        <v/>
      </c>
      <c r="I4226" s="6">
        <f>待赋值表!H4225</f>
        <v/>
      </c>
      <c r="J4226" s="6">
        <f>待赋值表!I4225</f>
        <v/>
      </c>
      <c r="K4226" s="6">
        <f>待赋值表!J4225</f>
        <v/>
      </c>
      <c r="L4226" s="6">
        <f>待赋值表!K4225</f>
        <v/>
      </c>
      <c r="M4226" s="6">
        <f>待赋值表!L4225</f>
        <v/>
      </c>
      <c r="N4226" s="6">
        <f>待赋值表!M4225</f>
        <v/>
      </c>
      <c r="O4226" s="6">
        <f>待赋值表!N4225</f>
        <v/>
      </c>
      <c r="P4226" s="6">
        <f>待赋值表!O4225</f>
        <v/>
      </c>
      <c r="Q4226" s="6">
        <f>IF(待赋值表!P4225&lt;&gt;"",待赋值表!P4225,0)</f>
        <v/>
      </c>
      <c r="R4226" s="6">
        <f>待赋值表!Q4225</f>
        <v/>
      </c>
      <c r="S4226" s="6">
        <f>待赋值表!R4225</f>
        <v/>
      </c>
      <c r="T4226" s="6">
        <f>待赋值表!S4225</f>
        <v/>
      </c>
      <c r="U4226" s="6">
        <f>待赋值表!T4225</f>
        <v/>
      </c>
      <c r="V4226" s="6">
        <f>待赋值表!U4225</f>
        <v/>
      </c>
      <c r="W4226" s="6">
        <f>待赋值表!V4225</f>
        <v/>
      </c>
      <c r="X4226" s="6">
        <f>待赋值表!W4225</f>
        <v/>
      </c>
      <c r="Y4226" s="6">
        <f>待赋值表!X4225</f>
        <v/>
      </c>
      <c r="Z4226" s="3">
        <f>IF(M4226&gt;=0.01,"B_pre",IF(M4226&gt;=0,"C_pre","none"))</f>
        <v/>
      </c>
      <c r="AA4226" s="3">
        <f>IF(U4226&gt;0.125,"a_pre",IF(U4226&gt;=0,"b_pre","none"))</f>
        <v/>
      </c>
      <c r="AB4226" s="3">
        <f>AND(Z4226="B_pre",AA4226="a_pre")</f>
        <v/>
      </c>
      <c r="AC4226" s="3">
        <f>AND(Z4226="B_pre",AA4226="b_pre")</f>
        <v/>
      </c>
      <c r="AD4226" s="3">
        <f>AND(Z4226="C_pre",AA4226="a_pre")</f>
        <v/>
      </c>
      <c r="AE4226" s="3">
        <f>AND(Z4226="C_pre",AA4226="b_pre")</f>
        <v/>
      </c>
      <c r="AF4226" s="6">
        <f>待赋值表!C4225</f>
        <v/>
      </c>
      <c r="AG4226" s="3">
        <f t="array" ref="AG4226">IF(AB4226=TRUE,"A",IF(AC4226=TRUE,"B",IF(AD4226=TRUE,"C",IF(AE4226=TRUE,"D","其他"))))</f>
        <v/>
      </c>
      <c r="AH4226" s="3">
        <f>IF(分析表!$E$12&lt;&gt;"ALL",AND(AF4226=分析表!$E$10,AG4226=分析表!$E$12),IF(AF4226=分析表!$E$10,TRUE(),IF(AF4226="ALL",TRUE(),"")))</f>
        <v/>
      </c>
    </row>
    <row r="4227">
      <c r="A4227" s="3">
        <f>COUNTIF($AH$2:AH4227,"TRUE")</f>
        <v/>
      </c>
      <c r="B4227" s="3">
        <f>COUNTIF($AG$2:$AG4227,#REF!)</f>
        <v/>
      </c>
      <c r="C4227" s="56">
        <f>待赋值表!A4226</f>
        <v/>
      </c>
      <c r="E4227" s="6">
        <f>待赋值表!D4226</f>
        <v/>
      </c>
      <c r="F4227" s="6">
        <f>待赋值表!E4226</f>
        <v/>
      </c>
      <c r="G4227" s="6">
        <f>待赋值表!F4226</f>
        <v/>
      </c>
      <c r="H4227" s="6">
        <f>待赋值表!G4226</f>
        <v/>
      </c>
      <c r="I4227" s="6">
        <f>待赋值表!H4226</f>
        <v/>
      </c>
      <c r="J4227" s="6">
        <f>待赋值表!I4226</f>
        <v/>
      </c>
      <c r="K4227" s="6">
        <f>待赋值表!J4226</f>
        <v/>
      </c>
      <c r="L4227" s="6">
        <f>待赋值表!K4226</f>
        <v/>
      </c>
      <c r="M4227" s="6">
        <f>待赋值表!L4226</f>
        <v/>
      </c>
      <c r="N4227" s="6">
        <f>待赋值表!M4226</f>
        <v/>
      </c>
      <c r="O4227" s="6">
        <f>待赋值表!N4226</f>
        <v/>
      </c>
      <c r="P4227" s="6">
        <f>待赋值表!O4226</f>
        <v/>
      </c>
      <c r="Q4227" s="6">
        <f>IF(待赋值表!P4226&lt;&gt;"",待赋值表!P4226,0)</f>
        <v/>
      </c>
      <c r="R4227" s="6">
        <f>待赋值表!Q4226</f>
        <v/>
      </c>
      <c r="S4227" s="6">
        <f>待赋值表!R4226</f>
        <v/>
      </c>
      <c r="T4227" s="6">
        <f>待赋值表!S4226</f>
        <v/>
      </c>
      <c r="U4227" s="6">
        <f>待赋值表!T4226</f>
        <v/>
      </c>
      <c r="V4227" s="6">
        <f>待赋值表!U4226</f>
        <v/>
      </c>
      <c r="W4227" s="6">
        <f>待赋值表!V4226</f>
        <v/>
      </c>
      <c r="X4227" s="6">
        <f>待赋值表!W4226</f>
        <v/>
      </c>
      <c r="Y4227" s="6">
        <f>待赋值表!X4226</f>
        <v/>
      </c>
      <c r="Z4227" s="3">
        <f>IF(M4227&gt;=0.01,"B_pre",IF(M4227&gt;=0,"C_pre","none"))</f>
        <v/>
      </c>
      <c r="AA4227" s="3">
        <f>IF(U4227&gt;0.125,"a_pre",IF(U4227&gt;=0,"b_pre","none"))</f>
        <v/>
      </c>
      <c r="AB4227" s="3">
        <f>AND(Z4227="B_pre",AA4227="a_pre")</f>
        <v/>
      </c>
      <c r="AC4227" s="3">
        <f>AND(Z4227="B_pre",AA4227="b_pre")</f>
        <v/>
      </c>
      <c r="AD4227" s="3">
        <f>AND(Z4227="C_pre",AA4227="a_pre")</f>
        <v/>
      </c>
      <c r="AE4227" s="3">
        <f>AND(Z4227="C_pre",AA4227="b_pre")</f>
        <v/>
      </c>
      <c r="AF4227" s="6">
        <f>待赋值表!C4226</f>
        <v/>
      </c>
      <c r="AG4227" s="3">
        <f t="array" ref="AG4227">IF(AB4227=TRUE,"A",IF(AC4227=TRUE,"B",IF(AD4227=TRUE,"C",IF(AE4227=TRUE,"D","其他"))))</f>
        <v/>
      </c>
      <c r="AH4227" s="3">
        <f>IF(分析表!$E$12&lt;&gt;"ALL",AND(AF4227=分析表!$E$10,AG4227=分析表!$E$12),IF(AF4227=分析表!$E$10,TRUE(),IF(AF4227="ALL",TRUE(),"")))</f>
        <v/>
      </c>
    </row>
    <row r="4228">
      <c r="A4228" s="3">
        <f>COUNTIF($AH$2:AH4228,"TRUE")</f>
        <v/>
      </c>
      <c r="B4228" s="3">
        <f>COUNTIF($AG$2:$AG4228,#REF!)</f>
        <v/>
      </c>
      <c r="C4228" s="56">
        <f>待赋值表!A4227</f>
        <v/>
      </c>
      <c r="E4228" s="6">
        <f>待赋值表!D4227</f>
        <v/>
      </c>
      <c r="F4228" s="6">
        <f>待赋值表!E4227</f>
        <v/>
      </c>
      <c r="G4228" s="6">
        <f>待赋值表!F4227</f>
        <v/>
      </c>
      <c r="H4228" s="6">
        <f>待赋值表!G4227</f>
        <v/>
      </c>
      <c r="I4228" s="6">
        <f>待赋值表!H4227</f>
        <v/>
      </c>
      <c r="J4228" s="6">
        <f>待赋值表!I4227</f>
        <v/>
      </c>
      <c r="K4228" s="6">
        <f>待赋值表!J4227</f>
        <v/>
      </c>
      <c r="L4228" s="6">
        <f>待赋值表!K4227</f>
        <v/>
      </c>
      <c r="M4228" s="6">
        <f>待赋值表!L4227</f>
        <v/>
      </c>
      <c r="N4228" s="6">
        <f>待赋值表!M4227</f>
        <v/>
      </c>
      <c r="O4228" s="6">
        <f>待赋值表!N4227</f>
        <v/>
      </c>
      <c r="P4228" s="6">
        <f>待赋值表!O4227</f>
        <v/>
      </c>
      <c r="Q4228" s="6">
        <f>IF(待赋值表!P4227&lt;&gt;"",待赋值表!P4227,0)</f>
        <v/>
      </c>
      <c r="R4228" s="6">
        <f>待赋值表!Q4227</f>
        <v/>
      </c>
      <c r="S4228" s="6">
        <f>待赋值表!R4227</f>
        <v/>
      </c>
      <c r="T4228" s="6">
        <f>待赋值表!S4227</f>
        <v/>
      </c>
      <c r="U4228" s="6">
        <f>待赋值表!T4227</f>
        <v/>
      </c>
      <c r="V4228" s="6">
        <f>待赋值表!U4227</f>
        <v/>
      </c>
      <c r="W4228" s="6">
        <f>待赋值表!V4227</f>
        <v/>
      </c>
      <c r="X4228" s="6">
        <f>待赋值表!W4227</f>
        <v/>
      </c>
      <c r="Y4228" s="6">
        <f>待赋值表!X4227</f>
        <v/>
      </c>
      <c r="Z4228" s="3">
        <f>IF(M4228&gt;=0.01,"B_pre",IF(M4228&gt;=0,"C_pre","none"))</f>
        <v/>
      </c>
      <c r="AA4228" s="3">
        <f>IF(U4228&gt;0.125,"a_pre",IF(U4228&gt;=0,"b_pre","none"))</f>
        <v/>
      </c>
      <c r="AB4228" s="3">
        <f>AND(Z4228="B_pre",AA4228="a_pre")</f>
        <v/>
      </c>
      <c r="AC4228" s="3">
        <f>AND(Z4228="B_pre",AA4228="b_pre")</f>
        <v/>
      </c>
      <c r="AD4228" s="3">
        <f>AND(Z4228="C_pre",AA4228="a_pre")</f>
        <v/>
      </c>
      <c r="AE4228" s="3">
        <f>AND(Z4228="C_pre",AA4228="b_pre")</f>
        <v/>
      </c>
      <c r="AF4228" s="6">
        <f>待赋值表!C4227</f>
        <v/>
      </c>
      <c r="AG4228" s="3">
        <f t="array" ref="AG4228">IF(AB4228=TRUE,"A",IF(AC4228=TRUE,"B",IF(AD4228=TRUE,"C",IF(AE4228=TRUE,"D","其他"))))</f>
        <v/>
      </c>
      <c r="AH4228" s="3">
        <f>IF(分析表!$E$12&lt;&gt;"ALL",AND(AF4228=分析表!$E$10,AG4228=分析表!$E$12),IF(AF4228=分析表!$E$10,TRUE(),IF(AF4228="ALL",TRUE(),"")))</f>
        <v/>
      </c>
    </row>
    <row r="4229">
      <c r="A4229" s="3">
        <f>COUNTIF($AH$2:AH4229,"TRUE")</f>
        <v/>
      </c>
      <c r="B4229" s="3">
        <f>COUNTIF($AG$2:$AG4229,#REF!)</f>
        <v/>
      </c>
      <c r="C4229" s="56">
        <f>待赋值表!A4228</f>
        <v/>
      </c>
      <c r="E4229" s="6">
        <f>待赋值表!D4228</f>
        <v/>
      </c>
      <c r="F4229" s="6">
        <f>待赋值表!E4228</f>
        <v/>
      </c>
      <c r="G4229" s="6">
        <f>待赋值表!F4228</f>
        <v/>
      </c>
      <c r="H4229" s="6">
        <f>待赋值表!G4228</f>
        <v/>
      </c>
      <c r="I4229" s="6">
        <f>待赋值表!H4228</f>
        <v/>
      </c>
      <c r="J4229" s="6">
        <f>待赋值表!I4228</f>
        <v/>
      </c>
      <c r="K4229" s="6">
        <f>待赋值表!J4228</f>
        <v/>
      </c>
      <c r="L4229" s="6">
        <f>待赋值表!K4228</f>
        <v/>
      </c>
      <c r="M4229" s="6">
        <f>待赋值表!L4228</f>
        <v/>
      </c>
      <c r="N4229" s="6">
        <f>待赋值表!M4228</f>
        <v/>
      </c>
      <c r="O4229" s="6">
        <f>待赋值表!N4228</f>
        <v/>
      </c>
      <c r="P4229" s="6">
        <f>待赋值表!O4228</f>
        <v/>
      </c>
      <c r="Q4229" s="6">
        <f>IF(待赋值表!P4228&lt;&gt;"",待赋值表!P4228,0)</f>
        <v/>
      </c>
      <c r="R4229" s="6">
        <f>待赋值表!Q4228</f>
        <v/>
      </c>
      <c r="S4229" s="6">
        <f>待赋值表!R4228</f>
        <v/>
      </c>
      <c r="T4229" s="6">
        <f>待赋值表!S4228</f>
        <v/>
      </c>
      <c r="U4229" s="6">
        <f>待赋值表!T4228</f>
        <v/>
      </c>
      <c r="V4229" s="6">
        <f>待赋值表!U4228</f>
        <v/>
      </c>
      <c r="W4229" s="6">
        <f>待赋值表!V4228</f>
        <v/>
      </c>
      <c r="X4229" s="6">
        <f>待赋值表!W4228</f>
        <v/>
      </c>
      <c r="Y4229" s="6">
        <f>待赋值表!X4228</f>
        <v/>
      </c>
      <c r="Z4229" s="3">
        <f>IF(M4229&gt;=0.01,"B_pre",IF(M4229&gt;=0,"C_pre","none"))</f>
        <v/>
      </c>
      <c r="AA4229" s="3">
        <f>IF(U4229&gt;0.125,"a_pre",IF(U4229&gt;=0,"b_pre","none"))</f>
        <v/>
      </c>
      <c r="AB4229" s="3">
        <f>AND(Z4229="B_pre",AA4229="a_pre")</f>
        <v/>
      </c>
      <c r="AC4229" s="3">
        <f>AND(Z4229="B_pre",AA4229="b_pre")</f>
        <v/>
      </c>
      <c r="AD4229" s="3">
        <f>AND(Z4229="C_pre",AA4229="a_pre")</f>
        <v/>
      </c>
      <c r="AE4229" s="3">
        <f>AND(Z4229="C_pre",AA4229="b_pre")</f>
        <v/>
      </c>
      <c r="AF4229" s="6">
        <f>待赋值表!C4228</f>
        <v/>
      </c>
      <c r="AG4229" s="3">
        <f t="array" ref="AG4229">IF(AB4229=TRUE,"A",IF(AC4229=TRUE,"B",IF(AD4229=TRUE,"C",IF(AE4229=TRUE,"D","其他"))))</f>
        <v/>
      </c>
      <c r="AH4229" s="3">
        <f>IF(分析表!$E$12&lt;&gt;"ALL",AND(AF4229=分析表!$E$10,AG4229=分析表!$E$12),IF(AF4229=分析表!$E$10,TRUE(),IF(AF4229="ALL",TRUE(),"")))</f>
        <v/>
      </c>
    </row>
    <row r="4230">
      <c r="A4230" s="3">
        <f>COUNTIF($AH$2:AH4230,"TRUE")</f>
        <v/>
      </c>
      <c r="B4230" s="3">
        <f>COUNTIF($AG$2:$AG4230,#REF!)</f>
        <v/>
      </c>
      <c r="C4230" s="56">
        <f>待赋值表!A4229</f>
        <v/>
      </c>
      <c r="E4230" s="6">
        <f>待赋值表!D4229</f>
        <v/>
      </c>
      <c r="F4230" s="6">
        <f>待赋值表!E4229</f>
        <v/>
      </c>
      <c r="G4230" s="6">
        <f>待赋值表!F4229</f>
        <v/>
      </c>
      <c r="H4230" s="6">
        <f>待赋值表!G4229</f>
        <v/>
      </c>
      <c r="I4230" s="6">
        <f>待赋值表!H4229</f>
        <v/>
      </c>
      <c r="J4230" s="6">
        <f>待赋值表!I4229</f>
        <v/>
      </c>
      <c r="K4230" s="6">
        <f>待赋值表!J4229</f>
        <v/>
      </c>
      <c r="L4230" s="6">
        <f>待赋值表!K4229</f>
        <v/>
      </c>
      <c r="M4230" s="6">
        <f>待赋值表!L4229</f>
        <v/>
      </c>
      <c r="N4230" s="6">
        <f>待赋值表!M4229</f>
        <v/>
      </c>
      <c r="O4230" s="6">
        <f>待赋值表!N4229</f>
        <v/>
      </c>
      <c r="P4230" s="6">
        <f>待赋值表!O4229</f>
        <v/>
      </c>
      <c r="Q4230" s="6">
        <f>IF(待赋值表!P4229&lt;&gt;"",待赋值表!P4229,0)</f>
        <v/>
      </c>
      <c r="R4230" s="6">
        <f>待赋值表!Q4229</f>
        <v/>
      </c>
      <c r="S4230" s="6">
        <f>待赋值表!R4229</f>
        <v/>
      </c>
      <c r="T4230" s="6">
        <f>待赋值表!S4229</f>
        <v/>
      </c>
      <c r="U4230" s="6">
        <f>待赋值表!T4229</f>
        <v/>
      </c>
      <c r="V4230" s="6">
        <f>待赋值表!U4229</f>
        <v/>
      </c>
      <c r="W4230" s="6">
        <f>待赋值表!V4229</f>
        <v/>
      </c>
      <c r="X4230" s="6">
        <f>待赋值表!W4229</f>
        <v/>
      </c>
      <c r="Y4230" s="6">
        <f>待赋值表!X4229</f>
        <v/>
      </c>
      <c r="Z4230" s="3">
        <f>IF(M4230&gt;=0.01,"B_pre",IF(M4230&gt;=0,"C_pre","none"))</f>
        <v/>
      </c>
      <c r="AA4230" s="3">
        <f>IF(U4230&gt;0.125,"a_pre",IF(U4230&gt;=0,"b_pre","none"))</f>
        <v/>
      </c>
      <c r="AB4230" s="3">
        <f>AND(Z4230="B_pre",AA4230="a_pre")</f>
        <v/>
      </c>
      <c r="AC4230" s="3">
        <f>AND(Z4230="B_pre",AA4230="b_pre")</f>
        <v/>
      </c>
      <c r="AD4230" s="3">
        <f>AND(Z4230="C_pre",AA4230="a_pre")</f>
        <v/>
      </c>
      <c r="AE4230" s="3">
        <f>AND(Z4230="C_pre",AA4230="b_pre")</f>
        <v/>
      </c>
      <c r="AF4230" s="6">
        <f>待赋值表!C4229</f>
        <v/>
      </c>
      <c r="AG4230" s="3">
        <f t="array" ref="AG4230">IF(AB4230=TRUE,"A",IF(AC4230=TRUE,"B",IF(AD4230=TRUE,"C",IF(AE4230=TRUE,"D","其他"))))</f>
        <v/>
      </c>
      <c r="AH4230" s="3">
        <f>IF(分析表!$E$12&lt;&gt;"ALL",AND(AF4230=分析表!$E$10,AG4230=分析表!$E$12),IF(AF4230=分析表!$E$10,TRUE(),IF(AF4230="ALL",TRUE(),"")))</f>
        <v/>
      </c>
    </row>
    <row r="4231">
      <c r="A4231" s="3">
        <f>COUNTIF($AH$2:AH4231,"TRUE")</f>
        <v/>
      </c>
      <c r="B4231" s="3">
        <f>COUNTIF($AG$2:$AG4231,#REF!)</f>
        <v/>
      </c>
      <c r="C4231" s="56">
        <f>待赋值表!A4230</f>
        <v/>
      </c>
      <c r="E4231" s="6">
        <f>待赋值表!D4230</f>
        <v/>
      </c>
      <c r="F4231" s="6">
        <f>待赋值表!E4230</f>
        <v/>
      </c>
      <c r="G4231" s="6">
        <f>待赋值表!F4230</f>
        <v/>
      </c>
      <c r="H4231" s="6">
        <f>待赋值表!G4230</f>
        <v/>
      </c>
      <c r="I4231" s="6">
        <f>待赋值表!H4230</f>
        <v/>
      </c>
      <c r="J4231" s="6">
        <f>待赋值表!I4230</f>
        <v/>
      </c>
      <c r="K4231" s="6">
        <f>待赋值表!J4230</f>
        <v/>
      </c>
      <c r="L4231" s="6">
        <f>待赋值表!K4230</f>
        <v/>
      </c>
      <c r="M4231" s="6">
        <f>待赋值表!L4230</f>
        <v/>
      </c>
      <c r="N4231" s="6">
        <f>待赋值表!M4230</f>
        <v/>
      </c>
      <c r="O4231" s="6">
        <f>待赋值表!N4230</f>
        <v/>
      </c>
      <c r="P4231" s="6">
        <f>待赋值表!O4230</f>
        <v/>
      </c>
      <c r="Q4231" s="6">
        <f>IF(待赋值表!P4230&lt;&gt;"",待赋值表!P4230,0)</f>
        <v/>
      </c>
      <c r="R4231" s="6">
        <f>待赋值表!Q4230</f>
        <v/>
      </c>
      <c r="S4231" s="6">
        <f>待赋值表!R4230</f>
        <v/>
      </c>
      <c r="T4231" s="6">
        <f>待赋值表!S4230</f>
        <v/>
      </c>
      <c r="U4231" s="6">
        <f>待赋值表!T4230</f>
        <v/>
      </c>
      <c r="V4231" s="6">
        <f>待赋值表!U4230</f>
        <v/>
      </c>
      <c r="W4231" s="6">
        <f>待赋值表!V4230</f>
        <v/>
      </c>
      <c r="X4231" s="6">
        <f>待赋值表!W4230</f>
        <v/>
      </c>
      <c r="Y4231" s="6">
        <f>待赋值表!X4230</f>
        <v/>
      </c>
      <c r="Z4231" s="3">
        <f>IF(M4231&gt;=0.01,"B_pre",IF(M4231&gt;=0,"C_pre","none"))</f>
        <v/>
      </c>
      <c r="AA4231" s="3">
        <f>IF(U4231&gt;0.125,"a_pre",IF(U4231&gt;=0,"b_pre","none"))</f>
        <v/>
      </c>
      <c r="AB4231" s="3">
        <f>AND(Z4231="B_pre",AA4231="a_pre")</f>
        <v/>
      </c>
      <c r="AC4231" s="3">
        <f>AND(Z4231="B_pre",AA4231="b_pre")</f>
        <v/>
      </c>
      <c r="AD4231" s="3">
        <f>AND(Z4231="C_pre",AA4231="a_pre")</f>
        <v/>
      </c>
      <c r="AE4231" s="3">
        <f>AND(Z4231="C_pre",AA4231="b_pre")</f>
        <v/>
      </c>
      <c r="AF4231" s="6">
        <f>待赋值表!C4230</f>
        <v/>
      </c>
      <c r="AG4231" s="3">
        <f t="array" ref="AG4231">IF(AB4231=TRUE,"A",IF(AC4231=TRUE,"B",IF(AD4231=TRUE,"C",IF(AE4231=TRUE,"D","其他"))))</f>
        <v/>
      </c>
      <c r="AH4231" s="3">
        <f>IF(分析表!$E$12&lt;&gt;"ALL",AND(AF4231=分析表!$E$10,AG4231=分析表!$E$12),IF(AF4231=分析表!$E$10,TRUE(),IF(AF4231="ALL",TRUE(),"")))</f>
        <v/>
      </c>
    </row>
    <row r="4232">
      <c r="A4232" s="3">
        <f>COUNTIF($AH$2:AH4232,"TRUE")</f>
        <v/>
      </c>
      <c r="B4232" s="3">
        <f>COUNTIF($AG$2:$AG4232,#REF!)</f>
        <v/>
      </c>
      <c r="C4232" s="56">
        <f>待赋值表!A4231</f>
        <v/>
      </c>
      <c r="E4232" s="6">
        <f>待赋值表!D4231</f>
        <v/>
      </c>
      <c r="F4232" s="6">
        <f>待赋值表!E4231</f>
        <v/>
      </c>
      <c r="G4232" s="6">
        <f>待赋值表!F4231</f>
        <v/>
      </c>
      <c r="H4232" s="6">
        <f>待赋值表!G4231</f>
        <v/>
      </c>
      <c r="I4232" s="6">
        <f>待赋值表!H4231</f>
        <v/>
      </c>
      <c r="J4232" s="6">
        <f>待赋值表!I4231</f>
        <v/>
      </c>
      <c r="K4232" s="6">
        <f>待赋值表!J4231</f>
        <v/>
      </c>
      <c r="L4232" s="6">
        <f>待赋值表!K4231</f>
        <v/>
      </c>
      <c r="M4232" s="6">
        <f>待赋值表!L4231</f>
        <v/>
      </c>
      <c r="N4232" s="6">
        <f>待赋值表!M4231</f>
        <v/>
      </c>
      <c r="O4232" s="6">
        <f>待赋值表!N4231</f>
        <v/>
      </c>
      <c r="P4232" s="6">
        <f>待赋值表!O4231</f>
        <v/>
      </c>
      <c r="Q4232" s="6">
        <f>IF(待赋值表!P4231&lt;&gt;"",待赋值表!P4231,0)</f>
        <v/>
      </c>
      <c r="R4232" s="6">
        <f>待赋值表!Q4231</f>
        <v/>
      </c>
      <c r="S4232" s="6">
        <f>待赋值表!R4231</f>
        <v/>
      </c>
      <c r="T4232" s="6">
        <f>待赋值表!S4231</f>
        <v/>
      </c>
      <c r="U4232" s="6">
        <f>待赋值表!T4231</f>
        <v/>
      </c>
      <c r="V4232" s="6">
        <f>待赋值表!U4231</f>
        <v/>
      </c>
      <c r="W4232" s="6">
        <f>待赋值表!V4231</f>
        <v/>
      </c>
      <c r="X4232" s="6">
        <f>待赋值表!W4231</f>
        <v/>
      </c>
      <c r="Y4232" s="6">
        <f>待赋值表!X4231</f>
        <v/>
      </c>
      <c r="Z4232" s="3">
        <f>IF(M4232&gt;=0.01,"B_pre",IF(M4232&gt;=0,"C_pre","none"))</f>
        <v/>
      </c>
      <c r="AA4232" s="3">
        <f>IF(U4232&gt;0.125,"a_pre",IF(U4232&gt;=0,"b_pre","none"))</f>
        <v/>
      </c>
      <c r="AB4232" s="3">
        <f>AND(Z4232="B_pre",AA4232="a_pre")</f>
        <v/>
      </c>
      <c r="AC4232" s="3">
        <f>AND(Z4232="B_pre",AA4232="b_pre")</f>
        <v/>
      </c>
      <c r="AD4232" s="3">
        <f>AND(Z4232="C_pre",AA4232="a_pre")</f>
        <v/>
      </c>
      <c r="AE4232" s="3">
        <f>AND(Z4232="C_pre",AA4232="b_pre")</f>
        <v/>
      </c>
      <c r="AF4232" s="6">
        <f>待赋值表!C4231</f>
        <v/>
      </c>
      <c r="AG4232" s="3">
        <f t="array" ref="AG4232">IF(AB4232=TRUE,"A",IF(AC4232=TRUE,"B",IF(AD4232=TRUE,"C",IF(AE4232=TRUE,"D","其他"))))</f>
        <v/>
      </c>
      <c r="AH4232" s="3">
        <f>IF(分析表!$E$12&lt;&gt;"ALL",AND(AF4232=分析表!$E$10,AG4232=分析表!$E$12),IF(AF4232=分析表!$E$10,TRUE(),IF(AF4232="ALL",TRUE(),"")))</f>
        <v/>
      </c>
    </row>
    <row r="4233">
      <c r="A4233" s="3">
        <f>COUNTIF($AH$2:AH4233,"TRUE")</f>
        <v/>
      </c>
      <c r="B4233" s="3">
        <f>COUNTIF($AG$2:$AG4233,#REF!)</f>
        <v/>
      </c>
      <c r="C4233" s="56">
        <f>待赋值表!A4232</f>
        <v/>
      </c>
      <c r="E4233" s="6">
        <f>待赋值表!D4232</f>
        <v/>
      </c>
      <c r="F4233" s="6">
        <f>待赋值表!E4232</f>
        <v/>
      </c>
      <c r="G4233" s="6">
        <f>待赋值表!F4232</f>
        <v/>
      </c>
      <c r="H4233" s="6">
        <f>待赋值表!G4232</f>
        <v/>
      </c>
      <c r="I4233" s="6">
        <f>待赋值表!H4232</f>
        <v/>
      </c>
      <c r="J4233" s="6">
        <f>待赋值表!I4232</f>
        <v/>
      </c>
      <c r="K4233" s="6">
        <f>待赋值表!J4232</f>
        <v/>
      </c>
      <c r="L4233" s="6">
        <f>待赋值表!K4232</f>
        <v/>
      </c>
      <c r="M4233" s="6">
        <f>待赋值表!L4232</f>
        <v/>
      </c>
      <c r="N4233" s="6">
        <f>待赋值表!M4232</f>
        <v/>
      </c>
      <c r="O4233" s="6">
        <f>待赋值表!N4232</f>
        <v/>
      </c>
      <c r="P4233" s="6">
        <f>待赋值表!O4232</f>
        <v/>
      </c>
      <c r="Q4233" s="6">
        <f>IF(待赋值表!P4232&lt;&gt;"",待赋值表!P4232,0)</f>
        <v/>
      </c>
      <c r="R4233" s="6">
        <f>待赋值表!Q4232</f>
        <v/>
      </c>
      <c r="S4233" s="6">
        <f>待赋值表!R4232</f>
        <v/>
      </c>
      <c r="T4233" s="6">
        <f>待赋值表!S4232</f>
        <v/>
      </c>
      <c r="U4233" s="6">
        <f>待赋值表!T4232</f>
        <v/>
      </c>
      <c r="V4233" s="6">
        <f>待赋值表!U4232</f>
        <v/>
      </c>
      <c r="W4233" s="6">
        <f>待赋值表!V4232</f>
        <v/>
      </c>
      <c r="X4233" s="6">
        <f>待赋值表!W4232</f>
        <v/>
      </c>
      <c r="Y4233" s="6">
        <f>待赋值表!X4232</f>
        <v/>
      </c>
      <c r="Z4233" s="3">
        <f>IF(M4233&gt;=0.01,"B_pre",IF(M4233&gt;=0,"C_pre","none"))</f>
        <v/>
      </c>
      <c r="AA4233" s="3">
        <f>IF(U4233&gt;0.125,"a_pre",IF(U4233&gt;=0,"b_pre","none"))</f>
        <v/>
      </c>
      <c r="AB4233" s="3">
        <f>AND(Z4233="B_pre",AA4233="a_pre")</f>
        <v/>
      </c>
      <c r="AC4233" s="3">
        <f>AND(Z4233="B_pre",AA4233="b_pre")</f>
        <v/>
      </c>
      <c r="AD4233" s="3">
        <f>AND(Z4233="C_pre",AA4233="a_pre")</f>
        <v/>
      </c>
      <c r="AE4233" s="3">
        <f>AND(Z4233="C_pre",AA4233="b_pre")</f>
        <v/>
      </c>
      <c r="AF4233" s="6">
        <f>待赋值表!C4232</f>
        <v/>
      </c>
      <c r="AG4233" s="3">
        <f t="array" ref="AG4233">IF(AB4233=TRUE,"A",IF(AC4233=TRUE,"B",IF(AD4233=TRUE,"C",IF(AE4233=TRUE,"D","其他"))))</f>
        <v/>
      </c>
      <c r="AH4233" s="3">
        <f>IF(分析表!$E$12&lt;&gt;"ALL",AND(AF4233=分析表!$E$10,AG4233=分析表!$E$12),IF(AF4233=分析表!$E$10,TRUE(),IF(AF4233="ALL",TRUE(),"")))</f>
        <v/>
      </c>
    </row>
    <row r="4234">
      <c r="A4234" s="3">
        <f>COUNTIF($AH$2:AH4234,"TRUE")</f>
        <v/>
      </c>
      <c r="B4234" s="3">
        <f>COUNTIF($AG$2:$AG4234,#REF!)</f>
        <v/>
      </c>
      <c r="C4234" s="56">
        <f>待赋值表!A4233</f>
        <v/>
      </c>
      <c r="E4234" s="6">
        <f>待赋值表!D4233</f>
        <v/>
      </c>
      <c r="F4234" s="6">
        <f>待赋值表!E4233</f>
        <v/>
      </c>
      <c r="G4234" s="6">
        <f>待赋值表!F4233</f>
        <v/>
      </c>
      <c r="H4234" s="6">
        <f>待赋值表!G4233</f>
        <v/>
      </c>
      <c r="I4234" s="6">
        <f>待赋值表!H4233</f>
        <v/>
      </c>
      <c r="J4234" s="6">
        <f>待赋值表!I4233</f>
        <v/>
      </c>
      <c r="K4234" s="6">
        <f>待赋值表!J4233</f>
        <v/>
      </c>
      <c r="L4234" s="6">
        <f>待赋值表!K4233</f>
        <v/>
      </c>
      <c r="M4234" s="6">
        <f>待赋值表!L4233</f>
        <v/>
      </c>
      <c r="N4234" s="6">
        <f>待赋值表!M4233</f>
        <v/>
      </c>
      <c r="O4234" s="6">
        <f>待赋值表!N4233</f>
        <v/>
      </c>
      <c r="P4234" s="6">
        <f>待赋值表!O4233</f>
        <v/>
      </c>
      <c r="Q4234" s="6">
        <f>IF(待赋值表!P4233&lt;&gt;"",待赋值表!P4233,0)</f>
        <v/>
      </c>
      <c r="R4234" s="6">
        <f>待赋值表!Q4233</f>
        <v/>
      </c>
      <c r="S4234" s="6">
        <f>待赋值表!R4233</f>
        <v/>
      </c>
      <c r="T4234" s="6">
        <f>待赋值表!S4233</f>
        <v/>
      </c>
      <c r="U4234" s="6">
        <f>待赋值表!T4233</f>
        <v/>
      </c>
      <c r="V4234" s="6">
        <f>待赋值表!U4233</f>
        <v/>
      </c>
      <c r="W4234" s="6">
        <f>待赋值表!V4233</f>
        <v/>
      </c>
      <c r="X4234" s="6">
        <f>待赋值表!W4233</f>
        <v/>
      </c>
      <c r="Y4234" s="6">
        <f>待赋值表!X4233</f>
        <v/>
      </c>
      <c r="Z4234" s="3">
        <f>IF(M4234&gt;=0.01,"B_pre",IF(M4234&gt;=0,"C_pre","none"))</f>
        <v/>
      </c>
      <c r="AA4234" s="3">
        <f>IF(U4234&gt;0.125,"a_pre",IF(U4234&gt;=0,"b_pre","none"))</f>
        <v/>
      </c>
      <c r="AB4234" s="3">
        <f>AND(Z4234="B_pre",AA4234="a_pre")</f>
        <v/>
      </c>
      <c r="AC4234" s="3">
        <f>AND(Z4234="B_pre",AA4234="b_pre")</f>
        <v/>
      </c>
      <c r="AD4234" s="3">
        <f>AND(Z4234="C_pre",AA4234="a_pre")</f>
        <v/>
      </c>
      <c r="AE4234" s="3">
        <f>AND(Z4234="C_pre",AA4234="b_pre")</f>
        <v/>
      </c>
      <c r="AF4234" s="6">
        <f>待赋值表!C4233</f>
        <v/>
      </c>
      <c r="AG4234" s="3">
        <f t="array" ref="AG4234">IF(AB4234=TRUE,"A",IF(AC4234=TRUE,"B",IF(AD4234=TRUE,"C",IF(AE4234=TRUE,"D","其他"))))</f>
        <v/>
      </c>
      <c r="AH4234" s="3">
        <f>IF(分析表!$E$12&lt;&gt;"ALL",AND(AF4234=分析表!$E$10,AG4234=分析表!$E$12),IF(AF4234=分析表!$E$10,TRUE(),IF(AF4234="ALL",TRUE(),"")))</f>
        <v/>
      </c>
    </row>
    <row r="4235">
      <c r="A4235" s="3">
        <f>COUNTIF($AH$2:AH4235,"TRUE")</f>
        <v/>
      </c>
      <c r="B4235" s="3">
        <f>COUNTIF($AG$2:$AG4235,#REF!)</f>
        <v/>
      </c>
      <c r="C4235" s="56">
        <f>待赋值表!A4234</f>
        <v/>
      </c>
      <c r="E4235" s="6">
        <f>待赋值表!D4234</f>
        <v/>
      </c>
      <c r="F4235" s="6">
        <f>待赋值表!E4234</f>
        <v/>
      </c>
      <c r="G4235" s="6">
        <f>待赋值表!F4234</f>
        <v/>
      </c>
      <c r="H4235" s="6">
        <f>待赋值表!G4234</f>
        <v/>
      </c>
      <c r="I4235" s="6">
        <f>待赋值表!H4234</f>
        <v/>
      </c>
      <c r="J4235" s="6">
        <f>待赋值表!I4234</f>
        <v/>
      </c>
      <c r="K4235" s="6">
        <f>待赋值表!J4234</f>
        <v/>
      </c>
      <c r="L4235" s="6">
        <f>待赋值表!K4234</f>
        <v/>
      </c>
      <c r="M4235" s="6">
        <f>待赋值表!L4234</f>
        <v/>
      </c>
      <c r="N4235" s="6">
        <f>待赋值表!M4234</f>
        <v/>
      </c>
      <c r="O4235" s="6">
        <f>待赋值表!N4234</f>
        <v/>
      </c>
      <c r="P4235" s="6">
        <f>待赋值表!O4234</f>
        <v/>
      </c>
      <c r="Q4235" s="6">
        <f>IF(待赋值表!P4234&lt;&gt;"",待赋值表!P4234,0)</f>
        <v/>
      </c>
      <c r="R4235" s="6">
        <f>待赋值表!Q4234</f>
        <v/>
      </c>
      <c r="S4235" s="6">
        <f>待赋值表!R4234</f>
        <v/>
      </c>
      <c r="T4235" s="6">
        <f>待赋值表!S4234</f>
        <v/>
      </c>
      <c r="U4235" s="6">
        <f>待赋值表!T4234</f>
        <v/>
      </c>
      <c r="V4235" s="6">
        <f>待赋值表!U4234</f>
        <v/>
      </c>
      <c r="W4235" s="6">
        <f>待赋值表!V4234</f>
        <v/>
      </c>
      <c r="X4235" s="6">
        <f>待赋值表!W4234</f>
        <v/>
      </c>
      <c r="Y4235" s="6">
        <f>待赋值表!X4234</f>
        <v/>
      </c>
      <c r="Z4235" s="3">
        <f>IF(M4235&gt;=0.01,"B_pre",IF(M4235&gt;=0,"C_pre","none"))</f>
        <v/>
      </c>
      <c r="AA4235" s="3">
        <f>IF(U4235&gt;0.125,"a_pre",IF(U4235&gt;=0,"b_pre","none"))</f>
        <v/>
      </c>
      <c r="AB4235" s="3">
        <f>AND(Z4235="B_pre",AA4235="a_pre")</f>
        <v/>
      </c>
      <c r="AC4235" s="3">
        <f>AND(Z4235="B_pre",AA4235="b_pre")</f>
        <v/>
      </c>
      <c r="AD4235" s="3">
        <f>AND(Z4235="C_pre",AA4235="a_pre")</f>
        <v/>
      </c>
      <c r="AE4235" s="3">
        <f>AND(Z4235="C_pre",AA4235="b_pre")</f>
        <v/>
      </c>
      <c r="AF4235" s="6">
        <f>待赋值表!C4234</f>
        <v/>
      </c>
      <c r="AG4235" s="3">
        <f t="array" ref="AG4235">IF(AB4235=TRUE,"A",IF(AC4235=TRUE,"B",IF(AD4235=TRUE,"C",IF(AE4235=TRUE,"D","其他"))))</f>
        <v/>
      </c>
      <c r="AH4235" s="3">
        <f>IF(分析表!$E$12&lt;&gt;"ALL",AND(AF4235=分析表!$E$10,AG4235=分析表!$E$12),IF(AF4235=分析表!$E$10,TRUE(),IF(AF4235="ALL",TRUE(),"")))</f>
        <v/>
      </c>
    </row>
    <row r="4236">
      <c r="A4236" s="3">
        <f>COUNTIF($AH$2:AH4236,"TRUE")</f>
        <v/>
      </c>
      <c r="B4236" s="3">
        <f>COUNTIF($AG$2:$AG4236,#REF!)</f>
        <v/>
      </c>
      <c r="C4236" s="56">
        <f>待赋值表!A4235</f>
        <v/>
      </c>
      <c r="E4236" s="6">
        <f>待赋值表!D4235</f>
        <v/>
      </c>
      <c r="F4236" s="6">
        <f>待赋值表!E4235</f>
        <v/>
      </c>
      <c r="G4236" s="6">
        <f>待赋值表!F4235</f>
        <v/>
      </c>
      <c r="H4236" s="6">
        <f>待赋值表!G4235</f>
        <v/>
      </c>
      <c r="I4236" s="6">
        <f>待赋值表!H4235</f>
        <v/>
      </c>
      <c r="J4236" s="6">
        <f>待赋值表!I4235</f>
        <v/>
      </c>
      <c r="K4236" s="6">
        <f>待赋值表!J4235</f>
        <v/>
      </c>
      <c r="L4236" s="6">
        <f>待赋值表!K4235</f>
        <v/>
      </c>
      <c r="M4236" s="6">
        <f>待赋值表!L4235</f>
        <v/>
      </c>
      <c r="N4236" s="6">
        <f>待赋值表!M4235</f>
        <v/>
      </c>
      <c r="O4236" s="6">
        <f>待赋值表!N4235</f>
        <v/>
      </c>
      <c r="P4236" s="6">
        <f>待赋值表!O4235</f>
        <v/>
      </c>
      <c r="Q4236" s="6">
        <f>IF(待赋值表!P4235&lt;&gt;"",待赋值表!P4235,0)</f>
        <v/>
      </c>
      <c r="R4236" s="6">
        <f>待赋值表!Q4235</f>
        <v/>
      </c>
      <c r="S4236" s="6">
        <f>待赋值表!R4235</f>
        <v/>
      </c>
      <c r="T4236" s="6">
        <f>待赋值表!S4235</f>
        <v/>
      </c>
      <c r="U4236" s="6">
        <f>待赋值表!T4235</f>
        <v/>
      </c>
      <c r="V4236" s="6">
        <f>待赋值表!U4235</f>
        <v/>
      </c>
      <c r="W4236" s="6">
        <f>待赋值表!V4235</f>
        <v/>
      </c>
      <c r="X4236" s="6">
        <f>待赋值表!W4235</f>
        <v/>
      </c>
      <c r="Y4236" s="6">
        <f>待赋值表!X4235</f>
        <v/>
      </c>
      <c r="Z4236" s="3">
        <f>IF(M4236&gt;=0.01,"B_pre",IF(M4236&gt;=0,"C_pre","none"))</f>
        <v/>
      </c>
      <c r="AA4236" s="3">
        <f>IF(U4236&gt;0.125,"a_pre",IF(U4236&gt;=0,"b_pre","none"))</f>
        <v/>
      </c>
      <c r="AB4236" s="3">
        <f>AND(Z4236="B_pre",AA4236="a_pre")</f>
        <v/>
      </c>
      <c r="AC4236" s="3">
        <f>AND(Z4236="B_pre",AA4236="b_pre")</f>
        <v/>
      </c>
      <c r="AD4236" s="3">
        <f>AND(Z4236="C_pre",AA4236="a_pre")</f>
        <v/>
      </c>
      <c r="AE4236" s="3">
        <f>AND(Z4236="C_pre",AA4236="b_pre")</f>
        <v/>
      </c>
      <c r="AF4236" s="6">
        <f>待赋值表!C4235</f>
        <v/>
      </c>
      <c r="AG4236" s="3">
        <f t="array" ref="AG4236">IF(AB4236=TRUE,"A",IF(AC4236=TRUE,"B",IF(AD4236=TRUE,"C",IF(AE4236=TRUE,"D","其他"))))</f>
        <v/>
      </c>
      <c r="AH4236" s="3">
        <f>IF(分析表!$E$12&lt;&gt;"ALL",AND(AF4236=分析表!$E$10,AG4236=分析表!$E$12),IF(AF4236=分析表!$E$10,TRUE(),IF(AF4236="ALL",TRUE(),"")))</f>
        <v/>
      </c>
    </row>
    <row r="4237">
      <c r="A4237" s="3">
        <f>COUNTIF($AH$2:AH4237,"TRUE")</f>
        <v/>
      </c>
      <c r="B4237" s="3">
        <f>COUNTIF($AG$2:$AG4237,#REF!)</f>
        <v/>
      </c>
      <c r="C4237" s="56">
        <f>待赋值表!A4236</f>
        <v/>
      </c>
      <c r="E4237" s="6">
        <f>待赋值表!D4236</f>
        <v/>
      </c>
      <c r="F4237" s="6">
        <f>待赋值表!E4236</f>
        <v/>
      </c>
      <c r="G4237" s="6">
        <f>待赋值表!F4236</f>
        <v/>
      </c>
      <c r="H4237" s="6">
        <f>待赋值表!G4236</f>
        <v/>
      </c>
      <c r="I4237" s="6">
        <f>待赋值表!H4236</f>
        <v/>
      </c>
      <c r="J4237" s="6">
        <f>待赋值表!I4236</f>
        <v/>
      </c>
      <c r="K4237" s="6">
        <f>待赋值表!J4236</f>
        <v/>
      </c>
      <c r="L4237" s="6">
        <f>待赋值表!K4236</f>
        <v/>
      </c>
      <c r="M4237" s="6">
        <f>待赋值表!L4236</f>
        <v/>
      </c>
      <c r="N4237" s="6">
        <f>待赋值表!M4236</f>
        <v/>
      </c>
      <c r="O4237" s="6">
        <f>待赋值表!N4236</f>
        <v/>
      </c>
      <c r="P4237" s="6">
        <f>待赋值表!O4236</f>
        <v/>
      </c>
      <c r="Q4237" s="6">
        <f>IF(待赋值表!P4236&lt;&gt;"",待赋值表!P4236,0)</f>
        <v/>
      </c>
      <c r="R4237" s="6">
        <f>待赋值表!Q4236</f>
        <v/>
      </c>
      <c r="S4237" s="6">
        <f>待赋值表!R4236</f>
        <v/>
      </c>
      <c r="T4237" s="6">
        <f>待赋值表!S4236</f>
        <v/>
      </c>
      <c r="U4237" s="6">
        <f>待赋值表!T4236</f>
        <v/>
      </c>
      <c r="V4237" s="6">
        <f>待赋值表!U4236</f>
        <v/>
      </c>
      <c r="W4237" s="6">
        <f>待赋值表!V4236</f>
        <v/>
      </c>
      <c r="X4237" s="6">
        <f>待赋值表!W4236</f>
        <v/>
      </c>
      <c r="Y4237" s="6">
        <f>待赋值表!X4236</f>
        <v/>
      </c>
      <c r="Z4237" s="3">
        <f>IF(M4237&gt;=0.01,"B_pre",IF(M4237&gt;=0,"C_pre","none"))</f>
        <v/>
      </c>
      <c r="AA4237" s="3">
        <f>IF(U4237&gt;0.125,"a_pre",IF(U4237&gt;=0,"b_pre","none"))</f>
        <v/>
      </c>
      <c r="AB4237" s="3">
        <f>AND(Z4237="B_pre",AA4237="a_pre")</f>
        <v/>
      </c>
      <c r="AC4237" s="3">
        <f>AND(Z4237="B_pre",AA4237="b_pre")</f>
        <v/>
      </c>
      <c r="AD4237" s="3">
        <f>AND(Z4237="C_pre",AA4237="a_pre")</f>
        <v/>
      </c>
      <c r="AE4237" s="3">
        <f>AND(Z4237="C_pre",AA4237="b_pre")</f>
        <v/>
      </c>
      <c r="AF4237" s="6">
        <f>待赋值表!C4236</f>
        <v/>
      </c>
      <c r="AG4237" s="3">
        <f t="array" ref="AG4237">IF(AB4237=TRUE,"A",IF(AC4237=TRUE,"B",IF(AD4237=TRUE,"C",IF(AE4237=TRUE,"D","其他"))))</f>
        <v/>
      </c>
      <c r="AH4237" s="3">
        <f>IF(分析表!$E$12&lt;&gt;"ALL",AND(AF4237=分析表!$E$10,AG4237=分析表!$E$12),IF(AF4237=分析表!$E$10,TRUE(),IF(AF4237="ALL",TRUE(),"")))</f>
        <v/>
      </c>
    </row>
    <row r="4238">
      <c r="A4238" s="3">
        <f>COUNTIF($AH$2:AH4238,"TRUE")</f>
        <v/>
      </c>
      <c r="B4238" s="3">
        <f>COUNTIF($AG$2:$AG4238,#REF!)</f>
        <v/>
      </c>
      <c r="C4238" s="56">
        <f>待赋值表!A4237</f>
        <v/>
      </c>
      <c r="E4238" s="6">
        <f>待赋值表!D4237</f>
        <v/>
      </c>
      <c r="F4238" s="6">
        <f>待赋值表!E4237</f>
        <v/>
      </c>
      <c r="G4238" s="6">
        <f>待赋值表!F4237</f>
        <v/>
      </c>
      <c r="H4238" s="6">
        <f>待赋值表!G4237</f>
        <v/>
      </c>
      <c r="I4238" s="6">
        <f>待赋值表!H4237</f>
        <v/>
      </c>
      <c r="J4238" s="6">
        <f>待赋值表!I4237</f>
        <v/>
      </c>
      <c r="K4238" s="6">
        <f>待赋值表!J4237</f>
        <v/>
      </c>
      <c r="L4238" s="6">
        <f>待赋值表!K4237</f>
        <v/>
      </c>
      <c r="M4238" s="6">
        <f>待赋值表!L4237</f>
        <v/>
      </c>
      <c r="N4238" s="6">
        <f>待赋值表!M4237</f>
        <v/>
      </c>
      <c r="O4238" s="6">
        <f>待赋值表!N4237</f>
        <v/>
      </c>
      <c r="P4238" s="6">
        <f>待赋值表!O4237</f>
        <v/>
      </c>
      <c r="Q4238" s="6">
        <f>IF(待赋值表!P4237&lt;&gt;"",待赋值表!P4237,0)</f>
        <v/>
      </c>
      <c r="R4238" s="6">
        <f>待赋值表!Q4237</f>
        <v/>
      </c>
      <c r="S4238" s="6">
        <f>待赋值表!R4237</f>
        <v/>
      </c>
      <c r="T4238" s="6">
        <f>待赋值表!S4237</f>
        <v/>
      </c>
      <c r="U4238" s="6">
        <f>待赋值表!T4237</f>
        <v/>
      </c>
      <c r="V4238" s="6">
        <f>待赋值表!U4237</f>
        <v/>
      </c>
      <c r="W4238" s="6">
        <f>待赋值表!V4237</f>
        <v/>
      </c>
      <c r="X4238" s="6">
        <f>待赋值表!W4237</f>
        <v/>
      </c>
      <c r="Y4238" s="6">
        <f>待赋值表!X4237</f>
        <v/>
      </c>
      <c r="Z4238" s="3">
        <f>IF(M4238&gt;=0.01,"B_pre",IF(M4238&gt;=0,"C_pre","none"))</f>
        <v/>
      </c>
      <c r="AA4238" s="3">
        <f>IF(U4238&gt;0.125,"a_pre",IF(U4238&gt;=0,"b_pre","none"))</f>
        <v/>
      </c>
      <c r="AB4238" s="3">
        <f>AND(Z4238="B_pre",AA4238="a_pre")</f>
        <v/>
      </c>
      <c r="AC4238" s="3">
        <f>AND(Z4238="B_pre",AA4238="b_pre")</f>
        <v/>
      </c>
      <c r="AD4238" s="3">
        <f>AND(Z4238="C_pre",AA4238="a_pre")</f>
        <v/>
      </c>
      <c r="AE4238" s="3">
        <f>AND(Z4238="C_pre",AA4238="b_pre")</f>
        <v/>
      </c>
      <c r="AF4238" s="6">
        <f>待赋值表!C4237</f>
        <v/>
      </c>
      <c r="AG4238" s="3">
        <f t="array" ref="AG4238">IF(AB4238=TRUE,"A",IF(AC4238=TRUE,"B",IF(AD4238=TRUE,"C",IF(AE4238=TRUE,"D","其他"))))</f>
        <v/>
      </c>
      <c r="AH4238" s="3">
        <f>IF(分析表!$E$12&lt;&gt;"ALL",AND(AF4238=分析表!$E$10,AG4238=分析表!$E$12),IF(AF4238=分析表!$E$10,TRUE(),IF(AF4238="ALL",TRUE(),"")))</f>
        <v/>
      </c>
    </row>
    <row r="4239">
      <c r="A4239" s="3">
        <f>COUNTIF($AH$2:AH4239,"TRUE")</f>
        <v/>
      </c>
      <c r="B4239" s="3">
        <f>COUNTIF($AG$2:$AG4239,#REF!)</f>
        <v/>
      </c>
      <c r="C4239" s="56">
        <f>待赋值表!A4238</f>
        <v/>
      </c>
      <c r="E4239" s="6">
        <f>待赋值表!D4238</f>
        <v/>
      </c>
      <c r="F4239" s="6">
        <f>待赋值表!E4238</f>
        <v/>
      </c>
      <c r="G4239" s="6">
        <f>待赋值表!F4238</f>
        <v/>
      </c>
      <c r="H4239" s="6">
        <f>待赋值表!G4238</f>
        <v/>
      </c>
      <c r="I4239" s="6">
        <f>待赋值表!H4238</f>
        <v/>
      </c>
      <c r="J4239" s="6">
        <f>待赋值表!I4238</f>
        <v/>
      </c>
      <c r="K4239" s="6">
        <f>待赋值表!J4238</f>
        <v/>
      </c>
      <c r="L4239" s="6">
        <f>待赋值表!K4238</f>
        <v/>
      </c>
      <c r="M4239" s="6">
        <f>待赋值表!L4238</f>
        <v/>
      </c>
      <c r="N4239" s="6">
        <f>待赋值表!M4238</f>
        <v/>
      </c>
      <c r="O4239" s="6">
        <f>待赋值表!N4238</f>
        <v/>
      </c>
      <c r="P4239" s="6">
        <f>待赋值表!O4238</f>
        <v/>
      </c>
      <c r="Q4239" s="6">
        <f>IF(待赋值表!P4238&lt;&gt;"",待赋值表!P4238,0)</f>
        <v/>
      </c>
      <c r="R4239" s="6">
        <f>待赋值表!Q4238</f>
        <v/>
      </c>
      <c r="S4239" s="6">
        <f>待赋值表!R4238</f>
        <v/>
      </c>
      <c r="T4239" s="6">
        <f>待赋值表!S4238</f>
        <v/>
      </c>
      <c r="U4239" s="6">
        <f>待赋值表!T4238</f>
        <v/>
      </c>
      <c r="V4239" s="6">
        <f>待赋值表!U4238</f>
        <v/>
      </c>
      <c r="W4239" s="6">
        <f>待赋值表!V4238</f>
        <v/>
      </c>
      <c r="X4239" s="6">
        <f>待赋值表!W4238</f>
        <v/>
      </c>
      <c r="Y4239" s="6">
        <f>待赋值表!X4238</f>
        <v/>
      </c>
      <c r="Z4239" s="3">
        <f>IF(M4239&gt;=0.01,"B_pre",IF(M4239&gt;=0,"C_pre","none"))</f>
        <v/>
      </c>
      <c r="AA4239" s="3">
        <f>IF(U4239&gt;0.125,"a_pre",IF(U4239&gt;=0,"b_pre","none"))</f>
        <v/>
      </c>
      <c r="AB4239" s="3">
        <f>AND(Z4239="B_pre",AA4239="a_pre")</f>
        <v/>
      </c>
      <c r="AC4239" s="3">
        <f>AND(Z4239="B_pre",AA4239="b_pre")</f>
        <v/>
      </c>
      <c r="AD4239" s="3">
        <f>AND(Z4239="C_pre",AA4239="a_pre")</f>
        <v/>
      </c>
      <c r="AE4239" s="3">
        <f>AND(Z4239="C_pre",AA4239="b_pre")</f>
        <v/>
      </c>
      <c r="AF4239" s="6">
        <f>待赋值表!C4238</f>
        <v/>
      </c>
      <c r="AG4239" s="3">
        <f t="array" ref="AG4239">IF(AB4239=TRUE,"A",IF(AC4239=TRUE,"B",IF(AD4239=TRUE,"C",IF(AE4239=TRUE,"D","其他"))))</f>
        <v/>
      </c>
      <c r="AH4239" s="3">
        <f>IF(分析表!$E$12&lt;&gt;"ALL",AND(AF4239=分析表!$E$10,AG4239=分析表!$E$12),IF(AF4239=分析表!$E$10,TRUE(),IF(AF4239="ALL",TRUE(),"")))</f>
        <v/>
      </c>
    </row>
    <row r="4240">
      <c r="A4240" s="3">
        <f>COUNTIF($AH$2:AH4240,"TRUE")</f>
        <v/>
      </c>
      <c r="B4240" s="3">
        <f>COUNTIF($AG$2:$AG4240,#REF!)</f>
        <v/>
      </c>
      <c r="C4240" s="56">
        <f>待赋值表!A4239</f>
        <v/>
      </c>
      <c r="E4240" s="6">
        <f>待赋值表!D4239</f>
        <v/>
      </c>
      <c r="F4240" s="6">
        <f>待赋值表!E4239</f>
        <v/>
      </c>
      <c r="G4240" s="6">
        <f>待赋值表!F4239</f>
        <v/>
      </c>
      <c r="H4240" s="6">
        <f>待赋值表!G4239</f>
        <v/>
      </c>
      <c r="I4240" s="6">
        <f>待赋值表!H4239</f>
        <v/>
      </c>
      <c r="J4240" s="6">
        <f>待赋值表!I4239</f>
        <v/>
      </c>
      <c r="K4240" s="6">
        <f>待赋值表!J4239</f>
        <v/>
      </c>
      <c r="L4240" s="6">
        <f>待赋值表!K4239</f>
        <v/>
      </c>
      <c r="M4240" s="6">
        <f>待赋值表!L4239</f>
        <v/>
      </c>
      <c r="N4240" s="6">
        <f>待赋值表!M4239</f>
        <v/>
      </c>
      <c r="O4240" s="6">
        <f>待赋值表!N4239</f>
        <v/>
      </c>
      <c r="P4240" s="6">
        <f>待赋值表!O4239</f>
        <v/>
      </c>
      <c r="Q4240" s="6">
        <f>IF(待赋值表!P4239&lt;&gt;"",待赋值表!P4239,0)</f>
        <v/>
      </c>
      <c r="R4240" s="6">
        <f>待赋值表!Q4239</f>
        <v/>
      </c>
      <c r="S4240" s="6">
        <f>待赋值表!R4239</f>
        <v/>
      </c>
      <c r="T4240" s="6">
        <f>待赋值表!S4239</f>
        <v/>
      </c>
      <c r="U4240" s="6">
        <f>待赋值表!T4239</f>
        <v/>
      </c>
      <c r="V4240" s="6">
        <f>待赋值表!U4239</f>
        <v/>
      </c>
      <c r="W4240" s="6">
        <f>待赋值表!V4239</f>
        <v/>
      </c>
      <c r="X4240" s="6">
        <f>待赋值表!W4239</f>
        <v/>
      </c>
      <c r="Y4240" s="6">
        <f>待赋值表!X4239</f>
        <v/>
      </c>
      <c r="Z4240" s="3">
        <f>IF(M4240&gt;=0.01,"B_pre",IF(M4240&gt;=0,"C_pre","none"))</f>
        <v/>
      </c>
      <c r="AA4240" s="3">
        <f>IF(U4240&gt;0.125,"a_pre",IF(U4240&gt;=0,"b_pre","none"))</f>
        <v/>
      </c>
      <c r="AB4240" s="3">
        <f>AND(Z4240="B_pre",AA4240="a_pre")</f>
        <v/>
      </c>
      <c r="AC4240" s="3">
        <f>AND(Z4240="B_pre",AA4240="b_pre")</f>
        <v/>
      </c>
      <c r="AD4240" s="3">
        <f>AND(Z4240="C_pre",AA4240="a_pre")</f>
        <v/>
      </c>
      <c r="AE4240" s="3">
        <f>AND(Z4240="C_pre",AA4240="b_pre")</f>
        <v/>
      </c>
      <c r="AF4240" s="6">
        <f>待赋值表!C4239</f>
        <v/>
      </c>
      <c r="AG4240" s="3">
        <f t="array" ref="AG4240">IF(AB4240=TRUE,"A",IF(AC4240=TRUE,"B",IF(AD4240=TRUE,"C",IF(AE4240=TRUE,"D","其他"))))</f>
        <v/>
      </c>
      <c r="AH4240" s="3">
        <f>IF(分析表!$E$12&lt;&gt;"ALL",AND(AF4240=分析表!$E$10,AG4240=分析表!$E$12),IF(AF4240=分析表!$E$10,TRUE(),IF(AF4240="ALL",TRUE(),"")))</f>
        <v/>
      </c>
    </row>
    <row r="4241">
      <c r="A4241" s="3">
        <f>COUNTIF($AH$2:AH4241,"TRUE")</f>
        <v/>
      </c>
      <c r="B4241" s="3">
        <f>COUNTIF($AG$2:$AG4241,#REF!)</f>
        <v/>
      </c>
      <c r="C4241" s="56">
        <f>待赋值表!A4240</f>
        <v/>
      </c>
      <c r="E4241" s="6">
        <f>待赋值表!D4240</f>
        <v/>
      </c>
      <c r="F4241" s="6">
        <f>待赋值表!E4240</f>
        <v/>
      </c>
      <c r="G4241" s="6">
        <f>待赋值表!F4240</f>
        <v/>
      </c>
      <c r="H4241" s="6">
        <f>待赋值表!G4240</f>
        <v/>
      </c>
      <c r="I4241" s="6">
        <f>待赋值表!H4240</f>
        <v/>
      </c>
      <c r="J4241" s="6">
        <f>待赋值表!I4240</f>
        <v/>
      </c>
      <c r="K4241" s="6">
        <f>待赋值表!J4240</f>
        <v/>
      </c>
      <c r="L4241" s="6">
        <f>待赋值表!K4240</f>
        <v/>
      </c>
      <c r="M4241" s="6">
        <f>待赋值表!L4240</f>
        <v/>
      </c>
      <c r="N4241" s="6">
        <f>待赋值表!M4240</f>
        <v/>
      </c>
      <c r="O4241" s="6">
        <f>待赋值表!N4240</f>
        <v/>
      </c>
      <c r="P4241" s="6">
        <f>待赋值表!O4240</f>
        <v/>
      </c>
      <c r="Q4241" s="6">
        <f>IF(待赋值表!P4240&lt;&gt;"",待赋值表!P4240,0)</f>
        <v/>
      </c>
      <c r="R4241" s="6">
        <f>待赋值表!Q4240</f>
        <v/>
      </c>
      <c r="S4241" s="6">
        <f>待赋值表!R4240</f>
        <v/>
      </c>
      <c r="T4241" s="6">
        <f>待赋值表!S4240</f>
        <v/>
      </c>
      <c r="U4241" s="6">
        <f>待赋值表!T4240</f>
        <v/>
      </c>
      <c r="V4241" s="6">
        <f>待赋值表!U4240</f>
        <v/>
      </c>
      <c r="W4241" s="6">
        <f>待赋值表!V4240</f>
        <v/>
      </c>
      <c r="X4241" s="6">
        <f>待赋值表!W4240</f>
        <v/>
      </c>
      <c r="Y4241" s="6">
        <f>待赋值表!X4240</f>
        <v/>
      </c>
      <c r="Z4241" s="3">
        <f>IF(M4241&gt;=0.01,"B_pre",IF(M4241&gt;=0,"C_pre","none"))</f>
        <v/>
      </c>
      <c r="AA4241" s="3">
        <f>IF(U4241&gt;0.125,"a_pre",IF(U4241&gt;=0,"b_pre","none"))</f>
        <v/>
      </c>
      <c r="AB4241" s="3">
        <f>AND(Z4241="B_pre",AA4241="a_pre")</f>
        <v/>
      </c>
      <c r="AC4241" s="3">
        <f>AND(Z4241="B_pre",AA4241="b_pre")</f>
        <v/>
      </c>
      <c r="AD4241" s="3">
        <f>AND(Z4241="C_pre",AA4241="a_pre")</f>
        <v/>
      </c>
      <c r="AE4241" s="3">
        <f>AND(Z4241="C_pre",AA4241="b_pre")</f>
        <v/>
      </c>
      <c r="AF4241" s="6">
        <f>待赋值表!C4240</f>
        <v/>
      </c>
      <c r="AG4241" s="3">
        <f t="array" ref="AG4241">IF(AB4241=TRUE,"A",IF(AC4241=TRUE,"B",IF(AD4241=TRUE,"C",IF(AE4241=TRUE,"D","其他"))))</f>
        <v/>
      </c>
      <c r="AH4241" s="3">
        <f>IF(分析表!$E$12&lt;&gt;"ALL",AND(AF4241=分析表!$E$10,AG4241=分析表!$E$12),IF(AF4241=分析表!$E$10,TRUE(),IF(AF4241="ALL",TRUE(),"")))</f>
        <v/>
      </c>
    </row>
    <row r="4242">
      <c r="A4242" s="3">
        <f>COUNTIF($AH$2:AH4242,"TRUE")</f>
        <v/>
      </c>
      <c r="B4242" s="3">
        <f>COUNTIF($AG$2:$AG4242,#REF!)</f>
        <v/>
      </c>
      <c r="C4242" s="56">
        <f>待赋值表!A4241</f>
        <v/>
      </c>
      <c r="E4242" s="6">
        <f>待赋值表!D4241</f>
        <v/>
      </c>
      <c r="F4242" s="6">
        <f>待赋值表!E4241</f>
        <v/>
      </c>
      <c r="G4242" s="6">
        <f>待赋值表!F4241</f>
        <v/>
      </c>
      <c r="H4242" s="6">
        <f>待赋值表!G4241</f>
        <v/>
      </c>
      <c r="I4242" s="6">
        <f>待赋值表!H4241</f>
        <v/>
      </c>
      <c r="J4242" s="6">
        <f>待赋值表!I4241</f>
        <v/>
      </c>
      <c r="K4242" s="6">
        <f>待赋值表!J4241</f>
        <v/>
      </c>
      <c r="L4242" s="6">
        <f>待赋值表!K4241</f>
        <v/>
      </c>
      <c r="M4242" s="6">
        <f>待赋值表!L4241</f>
        <v/>
      </c>
      <c r="N4242" s="6">
        <f>待赋值表!M4241</f>
        <v/>
      </c>
      <c r="O4242" s="6">
        <f>待赋值表!N4241</f>
        <v/>
      </c>
      <c r="P4242" s="6">
        <f>待赋值表!O4241</f>
        <v/>
      </c>
      <c r="Q4242" s="6">
        <f>IF(待赋值表!P4241&lt;&gt;"",待赋值表!P4241,0)</f>
        <v/>
      </c>
      <c r="R4242" s="6">
        <f>待赋值表!Q4241</f>
        <v/>
      </c>
      <c r="S4242" s="6">
        <f>待赋值表!R4241</f>
        <v/>
      </c>
      <c r="T4242" s="6">
        <f>待赋值表!S4241</f>
        <v/>
      </c>
      <c r="U4242" s="6">
        <f>待赋值表!T4241</f>
        <v/>
      </c>
      <c r="V4242" s="6">
        <f>待赋值表!U4241</f>
        <v/>
      </c>
      <c r="W4242" s="6">
        <f>待赋值表!V4241</f>
        <v/>
      </c>
      <c r="X4242" s="6">
        <f>待赋值表!W4241</f>
        <v/>
      </c>
      <c r="Y4242" s="6">
        <f>待赋值表!X4241</f>
        <v/>
      </c>
      <c r="Z4242" s="3">
        <f>IF(M4242&gt;=0.01,"B_pre",IF(M4242&gt;=0,"C_pre","none"))</f>
        <v/>
      </c>
      <c r="AA4242" s="3">
        <f>IF(U4242&gt;0.125,"a_pre",IF(U4242&gt;=0,"b_pre","none"))</f>
        <v/>
      </c>
      <c r="AB4242" s="3">
        <f>AND(Z4242="B_pre",AA4242="a_pre")</f>
        <v/>
      </c>
      <c r="AC4242" s="3">
        <f>AND(Z4242="B_pre",AA4242="b_pre")</f>
        <v/>
      </c>
      <c r="AD4242" s="3">
        <f>AND(Z4242="C_pre",AA4242="a_pre")</f>
        <v/>
      </c>
      <c r="AE4242" s="3">
        <f>AND(Z4242="C_pre",AA4242="b_pre")</f>
        <v/>
      </c>
      <c r="AF4242" s="6">
        <f>待赋值表!C4241</f>
        <v/>
      </c>
      <c r="AG4242" s="3">
        <f t="array" ref="AG4242">IF(AB4242=TRUE,"A",IF(AC4242=TRUE,"B",IF(AD4242=TRUE,"C",IF(AE4242=TRUE,"D","其他"))))</f>
        <v/>
      </c>
      <c r="AH4242" s="3">
        <f>IF(分析表!$E$12&lt;&gt;"ALL",AND(AF4242=分析表!$E$10,AG4242=分析表!$E$12),IF(AF4242=分析表!$E$10,TRUE(),IF(AF4242="ALL",TRUE(),"")))</f>
        <v/>
      </c>
    </row>
    <row r="4243">
      <c r="A4243" s="3">
        <f>COUNTIF($AH$2:AH4243,"TRUE")</f>
        <v/>
      </c>
      <c r="B4243" s="3">
        <f>COUNTIF($AG$2:$AG4243,#REF!)</f>
        <v/>
      </c>
      <c r="C4243" s="56">
        <f>待赋值表!A4242</f>
        <v/>
      </c>
      <c r="E4243" s="6">
        <f>待赋值表!D4242</f>
        <v/>
      </c>
      <c r="F4243" s="6">
        <f>待赋值表!E4242</f>
        <v/>
      </c>
      <c r="G4243" s="6">
        <f>待赋值表!F4242</f>
        <v/>
      </c>
      <c r="H4243" s="6">
        <f>待赋值表!G4242</f>
        <v/>
      </c>
      <c r="I4243" s="6">
        <f>待赋值表!H4242</f>
        <v/>
      </c>
      <c r="J4243" s="6">
        <f>待赋值表!I4242</f>
        <v/>
      </c>
      <c r="K4243" s="6">
        <f>待赋值表!J4242</f>
        <v/>
      </c>
      <c r="L4243" s="6">
        <f>待赋值表!K4242</f>
        <v/>
      </c>
      <c r="M4243" s="6">
        <f>待赋值表!L4242</f>
        <v/>
      </c>
      <c r="N4243" s="6">
        <f>待赋值表!M4242</f>
        <v/>
      </c>
      <c r="O4243" s="6">
        <f>待赋值表!N4242</f>
        <v/>
      </c>
      <c r="P4243" s="6">
        <f>待赋值表!O4242</f>
        <v/>
      </c>
      <c r="Q4243" s="6">
        <f>IF(待赋值表!P4242&lt;&gt;"",待赋值表!P4242,0)</f>
        <v/>
      </c>
      <c r="R4243" s="6">
        <f>待赋值表!Q4242</f>
        <v/>
      </c>
      <c r="S4243" s="6">
        <f>待赋值表!R4242</f>
        <v/>
      </c>
      <c r="T4243" s="6">
        <f>待赋值表!S4242</f>
        <v/>
      </c>
      <c r="U4243" s="6">
        <f>待赋值表!T4242</f>
        <v/>
      </c>
      <c r="V4243" s="6">
        <f>待赋值表!U4242</f>
        <v/>
      </c>
      <c r="W4243" s="6">
        <f>待赋值表!V4242</f>
        <v/>
      </c>
      <c r="X4243" s="6">
        <f>待赋值表!W4242</f>
        <v/>
      </c>
      <c r="Y4243" s="6">
        <f>待赋值表!X4242</f>
        <v/>
      </c>
      <c r="Z4243" s="3">
        <f>IF(M4243&gt;=0.01,"B_pre",IF(M4243&gt;=0,"C_pre","none"))</f>
        <v/>
      </c>
      <c r="AA4243" s="3">
        <f>IF(U4243&gt;0.125,"a_pre",IF(U4243&gt;=0,"b_pre","none"))</f>
        <v/>
      </c>
      <c r="AB4243" s="3">
        <f>AND(Z4243="B_pre",AA4243="a_pre")</f>
        <v/>
      </c>
      <c r="AC4243" s="3">
        <f>AND(Z4243="B_pre",AA4243="b_pre")</f>
        <v/>
      </c>
      <c r="AD4243" s="3">
        <f>AND(Z4243="C_pre",AA4243="a_pre")</f>
        <v/>
      </c>
      <c r="AE4243" s="3">
        <f>AND(Z4243="C_pre",AA4243="b_pre")</f>
        <v/>
      </c>
      <c r="AF4243" s="6">
        <f>待赋值表!C4242</f>
        <v/>
      </c>
      <c r="AG4243" s="3">
        <f t="array" ref="AG4243">IF(AB4243=TRUE,"A",IF(AC4243=TRUE,"B",IF(AD4243=TRUE,"C",IF(AE4243=TRUE,"D","其他"))))</f>
        <v/>
      </c>
      <c r="AH4243" s="3">
        <f>IF(分析表!$E$12&lt;&gt;"ALL",AND(AF4243=分析表!$E$10,AG4243=分析表!$E$12),IF(AF4243=分析表!$E$10,TRUE(),IF(AF4243="ALL",TRUE(),"")))</f>
        <v/>
      </c>
    </row>
    <row r="4244">
      <c r="A4244" s="3">
        <f>COUNTIF($AH$2:AH4244,"TRUE")</f>
        <v/>
      </c>
      <c r="B4244" s="3">
        <f>COUNTIF($AG$2:$AG4244,#REF!)</f>
        <v/>
      </c>
      <c r="C4244" s="56">
        <f>待赋值表!A4243</f>
        <v/>
      </c>
      <c r="E4244" s="6">
        <f>待赋值表!D4243</f>
        <v/>
      </c>
      <c r="F4244" s="6">
        <f>待赋值表!E4243</f>
        <v/>
      </c>
      <c r="G4244" s="6">
        <f>待赋值表!F4243</f>
        <v/>
      </c>
      <c r="H4244" s="6">
        <f>待赋值表!G4243</f>
        <v/>
      </c>
      <c r="I4244" s="6">
        <f>待赋值表!H4243</f>
        <v/>
      </c>
      <c r="J4244" s="6">
        <f>待赋值表!I4243</f>
        <v/>
      </c>
      <c r="K4244" s="6">
        <f>待赋值表!J4243</f>
        <v/>
      </c>
      <c r="L4244" s="6">
        <f>待赋值表!K4243</f>
        <v/>
      </c>
      <c r="M4244" s="6">
        <f>待赋值表!L4243</f>
        <v/>
      </c>
      <c r="N4244" s="6">
        <f>待赋值表!M4243</f>
        <v/>
      </c>
      <c r="O4244" s="6">
        <f>待赋值表!N4243</f>
        <v/>
      </c>
      <c r="P4244" s="6">
        <f>待赋值表!O4243</f>
        <v/>
      </c>
      <c r="Q4244" s="6">
        <f>IF(待赋值表!P4243&lt;&gt;"",待赋值表!P4243,0)</f>
        <v/>
      </c>
      <c r="R4244" s="6">
        <f>待赋值表!Q4243</f>
        <v/>
      </c>
      <c r="S4244" s="6">
        <f>待赋值表!R4243</f>
        <v/>
      </c>
      <c r="T4244" s="6">
        <f>待赋值表!S4243</f>
        <v/>
      </c>
      <c r="U4244" s="6">
        <f>待赋值表!T4243</f>
        <v/>
      </c>
      <c r="V4244" s="6">
        <f>待赋值表!U4243</f>
        <v/>
      </c>
      <c r="W4244" s="6">
        <f>待赋值表!V4243</f>
        <v/>
      </c>
      <c r="X4244" s="6">
        <f>待赋值表!W4243</f>
        <v/>
      </c>
      <c r="Y4244" s="6">
        <f>待赋值表!X4243</f>
        <v/>
      </c>
      <c r="Z4244" s="3">
        <f>IF(M4244&gt;=0.01,"B_pre",IF(M4244&gt;=0,"C_pre","none"))</f>
        <v/>
      </c>
      <c r="AA4244" s="3">
        <f>IF(U4244&gt;0.125,"a_pre",IF(U4244&gt;=0,"b_pre","none"))</f>
        <v/>
      </c>
      <c r="AB4244" s="3">
        <f>AND(Z4244="B_pre",AA4244="a_pre")</f>
        <v/>
      </c>
      <c r="AC4244" s="3">
        <f>AND(Z4244="B_pre",AA4244="b_pre")</f>
        <v/>
      </c>
      <c r="AD4244" s="3">
        <f>AND(Z4244="C_pre",AA4244="a_pre")</f>
        <v/>
      </c>
      <c r="AE4244" s="3">
        <f>AND(Z4244="C_pre",AA4244="b_pre")</f>
        <v/>
      </c>
      <c r="AF4244" s="6">
        <f>待赋值表!C4243</f>
        <v/>
      </c>
      <c r="AG4244" s="3">
        <f t="array" ref="AG4244">IF(AB4244=TRUE,"A",IF(AC4244=TRUE,"B",IF(AD4244=TRUE,"C",IF(AE4244=TRUE,"D","其他"))))</f>
        <v/>
      </c>
      <c r="AH4244" s="3">
        <f>IF(分析表!$E$12&lt;&gt;"ALL",AND(AF4244=分析表!$E$10,AG4244=分析表!$E$12),IF(AF4244=分析表!$E$10,TRUE(),IF(AF4244="ALL",TRUE(),"")))</f>
        <v/>
      </c>
    </row>
    <row r="4245">
      <c r="A4245" s="3">
        <f>COUNTIF($AH$2:AH4245,"TRUE")</f>
        <v/>
      </c>
      <c r="B4245" s="3">
        <f>COUNTIF($AG$2:$AG4245,#REF!)</f>
        <v/>
      </c>
      <c r="C4245" s="56">
        <f>待赋值表!A4244</f>
        <v/>
      </c>
      <c r="E4245" s="6">
        <f>待赋值表!D4244</f>
        <v/>
      </c>
      <c r="F4245" s="6">
        <f>待赋值表!E4244</f>
        <v/>
      </c>
      <c r="G4245" s="6">
        <f>待赋值表!F4244</f>
        <v/>
      </c>
      <c r="H4245" s="6">
        <f>待赋值表!G4244</f>
        <v/>
      </c>
      <c r="I4245" s="6">
        <f>待赋值表!H4244</f>
        <v/>
      </c>
      <c r="J4245" s="6">
        <f>待赋值表!I4244</f>
        <v/>
      </c>
      <c r="K4245" s="6">
        <f>待赋值表!J4244</f>
        <v/>
      </c>
      <c r="L4245" s="6">
        <f>待赋值表!K4244</f>
        <v/>
      </c>
      <c r="M4245" s="6">
        <f>待赋值表!L4244</f>
        <v/>
      </c>
      <c r="N4245" s="6">
        <f>待赋值表!M4244</f>
        <v/>
      </c>
      <c r="O4245" s="6">
        <f>待赋值表!N4244</f>
        <v/>
      </c>
      <c r="P4245" s="6">
        <f>待赋值表!O4244</f>
        <v/>
      </c>
      <c r="Q4245" s="6">
        <f>IF(待赋值表!P4244&lt;&gt;"",待赋值表!P4244,0)</f>
        <v/>
      </c>
      <c r="R4245" s="6">
        <f>待赋值表!Q4244</f>
        <v/>
      </c>
      <c r="S4245" s="6">
        <f>待赋值表!R4244</f>
        <v/>
      </c>
      <c r="T4245" s="6">
        <f>待赋值表!S4244</f>
        <v/>
      </c>
      <c r="U4245" s="6">
        <f>待赋值表!T4244</f>
        <v/>
      </c>
      <c r="V4245" s="6">
        <f>待赋值表!U4244</f>
        <v/>
      </c>
      <c r="W4245" s="6">
        <f>待赋值表!V4244</f>
        <v/>
      </c>
      <c r="X4245" s="6">
        <f>待赋值表!W4244</f>
        <v/>
      </c>
      <c r="Y4245" s="6">
        <f>待赋值表!X4244</f>
        <v/>
      </c>
      <c r="Z4245" s="3">
        <f>IF(M4245&gt;=0.01,"B_pre",IF(M4245&gt;=0,"C_pre","none"))</f>
        <v/>
      </c>
      <c r="AA4245" s="3">
        <f>IF(U4245&gt;0.125,"a_pre",IF(U4245&gt;=0,"b_pre","none"))</f>
        <v/>
      </c>
      <c r="AB4245" s="3">
        <f>AND(Z4245="B_pre",AA4245="a_pre")</f>
        <v/>
      </c>
      <c r="AC4245" s="3">
        <f>AND(Z4245="B_pre",AA4245="b_pre")</f>
        <v/>
      </c>
      <c r="AD4245" s="3">
        <f>AND(Z4245="C_pre",AA4245="a_pre")</f>
        <v/>
      </c>
      <c r="AE4245" s="3">
        <f>AND(Z4245="C_pre",AA4245="b_pre")</f>
        <v/>
      </c>
      <c r="AF4245" s="6">
        <f>待赋值表!C4244</f>
        <v/>
      </c>
      <c r="AG4245" s="3">
        <f t="array" ref="AG4245">IF(AB4245=TRUE,"A",IF(AC4245=TRUE,"B",IF(AD4245=TRUE,"C",IF(AE4245=TRUE,"D","其他"))))</f>
        <v/>
      </c>
      <c r="AH4245" s="3">
        <f>IF(分析表!$E$12&lt;&gt;"ALL",AND(AF4245=分析表!$E$10,AG4245=分析表!$E$12),IF(AF4245=分析表!$E$10,TRUE(),IF(AF4245="ALL",TRUE(),"")))</f>
        <v/>
      </c>
    </row>
    <row r="4246">
      <c r="A4246" s="3">
        <f>COUNTIF($AH$2:AH4246,"TRUE")</f>
        <v/>
      </c>
      <c r="B4246" s="3">
        <f>COUNTIF($AG$2:$AG4246,#REF!)</f>
        <v/>
      </c>
      <c r="C4246" s="56">
        <f>待赋值表!A4245</f>
        <v/>
      </c>
      <c r="E4246" s="6">
        <f>待赋值表!D4245</f>
        <v/>
      </c>
      <c r="F4246" s="6">
        <f>待赋值表!E4245</f>
        <v/>
      </c>
      <c r="G4246" s="6">
        <f>待赋值表!F4245</f>
        <v/>
      </c>
      <c r="H4246" s="6">
        <f>待赋值表!G4245</f>
        <v/>
      </c>
      <c r="I4246" s="6">
        <f>待赋值表!H4245</f>
        <v/>
      </c>
      <c r="J4246" s="6">
        <f>待赋值表!I4245</f>
        <v/>
      </c>
      <c r="K4246" s="6">
        <f>待赋值表!J4245</f>
        <v/>
      </c>
      <c r="L4246" s="6">
        <f>待赋值表!K4245</f>
        <v/>
      </c>
      <c r="M4246" s="6">
        <f>待赋值表!L4245</f>
        <v/>
      </c>
      <c r="N4246" s="6">
        <f>待赋值表!M4245</f>
        <v/>
      </c>
      <c r="O4246" s="6">
        <f>待赋值表!N4245</f>
        <v/>
      </c>
      <c r="P4246" s="6">
        <f>待赋值表!O4245</f>
        <v/>
      </c>
      <c r="Q4246" s="6">
        <f>IF(待赋值表!P4245&lt;&gt;"",待赋值表!P4245,0)</f>
        <v/>
      </c>
      <c r="R4246" s="6">
        <f>待赋值表!Q4245</f>
        <v/>
      </c>
      <c r="S4246" s="6">
        <f>待赋值表!R4245</f>
        <v/>
      </c>
      <c r="T4246" s="6">
        <f>待赋值表!S4245</f>
        <v/>
      </c>
      <c r="U4246" s="6">
        <f>待赋值表!T4245</f>
        <v/>
      </c>
      <c r="V4246" s="6">
        <f>待赋值表!U4245</f>
        <v/>
      </c>
      <c r="W4246" s="6">
        <f>待赋值表!V4245</f>
        <v/>
      </c>
      <c r="X4246" s="6">
        <f>待赋值表!W4245</f>
        <v/>
      </c>
      <c r="Y4246" s="6">
        <f>待赋值表!X4245</f>
        <v/>
      </c>
      <c r="Z4246" s="3">
        <f>IF(M4246&gt;=0.01,"B_pre",IF(M4246&gt;=0,"C_pre","none"))</f>
        <v/>
      </c>
      <c r="AA4246" s="3">
        <f>IF(U4246&gt;0.125,"a_pre",IF(U4246&gt;=0,"b_pre","none"))</f>
        <v/>
      </c>
      <c r="AB4246" s="3">
        <f>AND(Z4246="B_pre",AA4246="a_pre")</f>
        <v/>
      </c>
      <c r="AC4246" s="3">
        <f>AND(Z4246="B_pre",AA4246="b_pre")</f>
        <v/>
      </c>
      <c r="AD4246" s="3">
        <f>AND(Z4246="C_pre",AA4246="a_pre")</f>
        <v/>
      </c>
      <c r="AE4246" s="3">
        <f>AND(Z4246="C_pre",AA4246="b_pre")</f>
        <v/>
      </c>
      <c r="AF4246" s="6">
        <f>待赋值表!C4245</f>
        <v/>
      </c>
      <c r="AG4246" s="3">
        <f t="array" ref="AG4246">IF(AB4246=TRUE,"A",IF(AC4246=TRUE,"B",IF(AD4246=TRUE,"C",IF(AE4246=TRUE,"D","其他"))))</f>
        <v/>
      </c>
      <c r="AH4246" s="3">
        <f>IF(分析表!$E$12&lt;&gt;"ALL",AND(AF4246=分析表!$E$10,AG4246=分析表!$E$12),IF(AF4246=分析表!$E$10,TRUE(),IF(AF4246="ALL",TRUE(),"")))</f>
        <v/>
      </c>
    </row>
    <row r="4247">
      <c r="A4247" s="3">
        <f>COUNTIF($AH$2:AH4247,"TRUE")</f>
        <v/>
      </c>
      <c r="B4247" s="3">
        <f>COUNTIF($AG$2:$AG4247,#REF!)</f>
        <v/>
      </c>
      <c r="C4247" s="56">
        <f>待赋值表!A4246</f>
        <v/>
      </c>
      <c r="E4247" s="6">
        <f>待赋值表!D4246</f>
        <v/>
      </c>
      <c r="F4247" s="6">
        <f>待赋值表!E4246</f>
        <v/>
      </c>
      <c r="G4247" s="6">
        <f>待赋值表!F4246</f>
        <v/>
      </c>
      <c r="H4247" s="6">
        <f>待赋值表!G4246</f>
        <v/>
      </c>
      <c r="I4247" s="6">
        <f>待赋值表!H4246</f>
        <v/>
      </c>
      <c r="J4247" s="6">
        <f>待赋值表!I4246</f>
        <v/>
      </c>
      <c r="K4247" s="6">
        <f>待赋值表!J4246</f>
        <v/>
      </c>
      <c r="L4247" s="6">
        <f>待赋值表!K4246</f>
        <v/>
      </c>
      <c r="M4247" s="6">
        <f>待赋值表!L4246</f>
        <v/>
      </c>
      <c r="N4247" s="6">
        <f>待赋值表!M4246</f>
        <v/>
      </c>
      <c r="O4247" s="6">
        <f>待赋值表!N4246</f>
        <v/>
      </c>
      <c r="P4247" s="6">
        <f>待赋值表!O4246</f>
        <v/>
      </c>
      <c r="Q4247" s="6">
        <f>IF(待赋值表!P4246&lt;&gt;"",待赋值表!P4246,0)</f>
        <v/>
      </c>
      <c r="R4247" s="6">
        <f>待赋值表!Q4246</f>
        <v/>
      </c>
      <c r="S4247" s="6">
        <f>待赋值表!R4246</f>
        <v/>
      </c>
      <c r="T4247" s="6">
        <f>待赋值表!S4246</f>
        <v/>
      </c>
      <c r="U4247" s="6">
        <f>待赋值表!T4246</f>
        <v/>
      </c>
      <c r="V4247" s="6">
        <f>待赋值表!U4246</f>
        <v/>
      </c>
      <c r="W4247" s="6">
        <f>待赋值表!V4246</f>
        <v/>
      </c>
      <c r="X4247" s="6">
        <f>待赋值表!W4246</f>
        <v/>
      </c>
      <c r="Y4247" s="6">
        <f>待赋值表!X4246</f>
        <v/>
      </c>
      <c r="Z4247" s="3">
        <f>IF(M4247&gt;=0.01,"B_pre",IF(M4247&gt;=0,"C_pre","none"))</f>
        <v/>
      </c>
      <c r="AA4247" s="3">
        <f>IF(U4247&gt;0.125,"a_pre",IF(U4247&gt;=0,"b_pre","none"))</f>
        <v/>
      </c>
      <c r="AB4247" s="3">
        <f>AND(Z4247="B_pre",AA4247="a_pre")</f>
        <v/>
      </c>
      <c r="AC4247" s="3">
        <f>AND(Z4247="B_pre",AA4247="b_pre")</f>
        <v/>
      </c>
      <c r="AD4247" s="3">
        <f>AND(Z4247="C_pre",AA4247="a_pre")</f>
        <v/>
      </c>
      <c r="AE4247" s="3">
        <f>AND(Z4247="C_pre",AA4247="b_pre")</f>
        <v/>
      </c>
      <c r="AF4247" s="6">
        <f>待赋值表!C4246</f>
        <v/>
      </c>
      <c r="AG4247" s="3">
        <f t="array" ref="AG4247">IF(AB4247=TRUE,"A",IF(AC4247=TRUE,"B",IF(AD4247=TRUE,"C",IF(AE4247=TRUE,"D","其他"))))</f>
        <v/>
      </c>
      <c r="AH4247" s="3">
        <f>IF(分析表!$E$12&lt;&gt;"ALL",AND(AF4247=分析表!$E$10,AG4247=分析表!$E$12),IF(AF4247=分析表!$E$10,TRUE(),IF(AF4247="ALL",TRUE(),"")))</f>
        <v/>
      </c>
    </row>
    <row r="4248">
      <c r="A4248" s="3">
        <f>COUNTIF($AH$2:AH4248,"TRUE")</f>
        <v/>
      </c>
      <c r="B4248" s="3">
        <f>COUNTIF($AG$2:$AG4248,#REF!)</f>
        <v/>
      </c>
      <c r="C4248" s="56">
        <f>待赋值表!A4247</f>
        <v/>
      </c>
      <c r="E4248" s="6">
        <f>待赋值表!D4247</f>
        <v/>
      </c>
      <c r="F4248" s="6">
        <f>待赋值表!E4247</f>
        <v/>
      </c>
      <c r="G4248" s="6">
        <f>待赋值表!F4247</f>
        <v/>
      </c>
      <c r="H4248" s="6">
        <f>待赋值表!G4247</f>
        <v/>
      </c>
      <c r="I4248" s="6">
        <f>待赋值表!H4247</f>
        <v/>
      </c>
      <c r="J4248" s="6">
        <f>待赋值表!I4247</f>
        <v/>
      </c>
      <c r="K4248" s="6">
        <f>待赋值表!J4247</f>
        <v/>
      </c>
      <c r="L4248" s="6">
        <f>待赋值表!K4247</f>
        <v/>
      </c>
      <c r="M4248" s="6">
        <f>待赋值表!L4247</f>
        <v/>
      </c>
      <c r="N4248" s="6">
        <f>待赋值表!M4247</f>
        <v/>
      </c>
      <c r="O4248" s="6">
        <f>待赋值表!N4247</f>
        <v/>
      </c>
      <c r="P4248" s="6">
        <f>待赋值表!O4247</f>
        <v/>
      </c>
      <c r="Q4248" s="6">
        <f>IF(待赋值表!P4247&lt;&gt;"",待赋值表!P4247,0)</f>
        <v/>
      </c>
      <c r="R4248" s="6">
        <f>待赋值表!Q4247</f>
        <v/>
      </c>
      <c r="S4248" s="6">
        <f>待赋值表!R4247</f>
        <v/>
      </c>
      <c r="T4248" s="6">
        <f>待赋值表!S4247</f>
        <v/>
      </c>
      <c r="U4248" s="6">
        <f>待赋值表!T4247</f>
        <v/>
      </c>
      <c r="V4248" s="6">
        <f>待赋值表!U4247</f>
        <v/>
      </c>
      <c r="W4248" s="6">
        <f>待赋值表!V4247</f>
        <v/>
      </c>
      <c r="X4248" s="6">
        <f>待赋值表!W4247</f>
        <v/>
      </c>
      <c r="Y4248" s="6">
        <f>待赋值表!X4247</f>
        <v/>
      </c>
      <c r="Z4248" s="3">
        <f>IF(M4248&gt;=0.01,"B_pre",IF(M4248&gt;=0,"C_pre","none"))</f>
        <v/>
      </c>
      <c r="AA4248" s="3">
        <f>IF(U4248&gt;0.125,"a_pre",IF(U4248&gt;=0,"b_pre","none"))</f>
        <v/>
      </c>
      <c r="AB4248" s="3">
        <f>AND(Z4248="B_pre",AA4248="a_pre")</f>
        <v/>
      </c>
      <c r="AC4248" s="3">
        <f>AND(Z4248="B_pre",AA4248="b_pre")</f>
        <v/>
      </c>
      <c r="AD4248" s="3">
        <f>AND(Z4248="C_pre",AA4248="a_pre")</f>
        <v/>
      </c>
      <c r="AE4248" s="3">
        <f>AND(Z4248="C_pre",AA4248="b_pre")</f>
        <v/>
      </c>
      <c r="AF4248" s="6">
        <f>待赋值表!C4247</f>
        <v/>
      </c>
      <c r="AG4248" s="3">
        <f t="array" ref="AG4248">IF(AB4248=TRUE,"A",IF(AC4248=TRUE,"B",IF(AD4248=TRUE,"C",IF(AE4248=TRUE,"D","其他"))))</f>
        <v/>
      </c>
      <c r="AH4248" s="3">
        <f>IF(分析表!$E$12&lt;&gt;"ALL",AND(AF4248=分析表!$E$10,AG4248=分析表!$E$12),IF(AF4248=分析表!$E$10,TRUE(),IF(AF4248="ALL",TRUE(),"")))</f>
        <v/>
      </c>
    </row>
    <row r="4249">
      <c r="A4249" s="3">
        <f>COUNTIF($AH$2:AH4249,"TRUE")</f>
        <v/>
      </c>
      <c r="B4249" s="3">
        <f>COUNTIF($AG$2:$AG4249,#REF!)</f>
        <v/>
      </c>
      <c r="C4249" s="56">
        <f>待赋值表!A4248</f>
        <v/>
      </c>
      <c r="E4249" s="6">
        <f>待赋值表!D4248</f>
        <v/>
      </c>
      <c r="F4249" s="6">
        <f>待赋值表!E4248</f>
        <v/>
      </c>
      <c r="G4249" s="6">
        <f>待赋值表!F4248</f>
        <v/>
      </c>
      <c r="H4249" s="6">
        <f>待赋值表!G4248</f>
        <v/>
      </c>
      <c r="I4249" s="6">
        <f>待赋值表!H4248</f>
        <v/>
      </c>
      <c r="J4249" s="6">
        <f>待赋值表!I4248</f>
        <v/>
      </c>
      <c r="K4249" s="6">
        <f>待赋值表!J4248</f>
        <v/>
      </c>
      <c r="L4249" s="6">
        <f>待赋值表!K4248</f>
        <v/>
      </c>
      <c r="M4249" s="6">
        <f>待赋值表!L4248</f>
        <v/>
      </c>
      <c r="N4249" s="6">
        <f>待赋值表!M4248</f>
        <v/>
      </c>
      <c r="O4249" s="6">
        <f>待赋值表!N4248</f>
        <v/>
      </c>
      <c r="P4249" s="6">
        <f>待赋值表!O4248</f>
        <v/>
      </c>
      <c r="Q4249" s="6">
        <f>IF(待赋值表!P4248&lt;&gt;"",待赋值表!P4248,0)</f>
        <v/>
      </c>
      <c r="R4249" s="6">
        <f>待赋值表!Q4248</f>
        <v/>
      </c>
      <c r="S4249" s="6">
        <f>待赋值表!R4248</f>
        <v/>
      </c>
      <c r="T4249" s="6">
        <f>待赋值表!S4248</f>
        <v/>
      </c>
      <c r="U4249" s="6">
        <f>待赋值表!T4248</f>
        <v/>
      </c>
      <c r="V4249" s="6">
        <f>待赋值表!U4248</f>
        <v/>
      </c>
      <c r="W4249" s="6">
        <f>待赋值表!V4248</f>
        <v/>
      </c>
      <c r="X4249" s="6">
        <f>待赋值表!W4248</f>
        <v/>
      </c>
      <c r="Y4249" s="6">
        <f>待赋值表!X4248</f>
        <v/>
      </c>
      <c r="Z4249" s="3">
        <f>IF(M4249&gt;=0.01,"B_pre",IF(M4249&gt;=0,"C_pre","none"))</f>
        <v/>
      </c>
      <c r="AA4249" s="3">
        <f>IF(U4249&gt;0.125,"a_pre",IF(U4249&gt;=0,"b_pre","none"))</f>
        <v/>
      </c>
      <c r="AB4249" s="3">
        <f>AND(Z4249="B_pre",AA4249="a_pre")</f>
        <v/>
      </c>
      <c r="AC4249" s="3">
        <f>AND(Z4249="B_pre",AA4249="b_pre")</f>
        <v/>
      </c>
      <c r="AD4249" s="3">
        <f>AND(Z4249="C_pre",AA4249="a_pre")</f>
        <v/>
      </c>
      <c r="AE4249" s="3">
        <f>AND(Z4249="C_pre",AA4249="b_pre")</f>
        <v/>
      </c>
      <c r="AF4249" s="6">
        <f>待赋值表!C4248</f>
        <v/>
      </c>
      <c r="AG4249" s="3">
        <f t="array" ref="AG4249">IF(AB4249=TRUE,"A",IF(AC4249=TRUE,"B",IF(AD4249=TRUE,"C",IF(AE4249=TRUE,"D","其他"))))</f>
        <v/>
      </c>
      <c r="AH4249" s="3">
        <f>IF(分析表!$E$12&lt;&gt;"ALL",AND(AF4249=分析表!$E$10,AG4249=分析表!$E$12),IF(AF4249=分析表!$E$10,TRUE(),IF(AF4249="ALL",TRUE(),"")))</f>
        <v/>
      </c>
    </row>
    <row r="4250">
      <c r="A4250" s="3">
        <f>COUNTIF($AH$2:AH4250,"TRUE")</f>
        <v/>
      </c>
      <c r="B4250" s="3">
        <f>COUNTIF($AG$2:$AG4250,#REF!)</f>
        <v/>
      </c>
      <c r="C4250" s="56">
        <f>待赋值表!A4249</f>
        <v/>
      </c>
      <c r="E4250" s="6">
        <f>待赋值表!D4249</f>
        <v/>
      </c>
      <c r="F4250" s="6">
        <f>待赋值表!E4249</f>
        <v/>
      </c>
      <c r="G4250" s="6">
        <f>待赋值表!F4249</f>
        <v/>
      </c>
      <c r="H4250" s="6">
        <f>待赋值表!G4249</f>
        <v/>
      </c>
      <c r="I4250" s="6">
        <f>待赋值表!H4249</f>
        <v/>
      </c>
      <c r="J4250" s="6">
        <f>待赋值表!I4249</f>
        <v/>
      </c>
      <c r="K4250" s="6">
        <f>待赋值表!J4249</f>
        <v/>
      </c>
      <c r="L4250" s="6">
        <f>待赋值表!K4249</f>
        <v/>
      </c>
      <c r="M4250" s="6">
        <f>待赋值表!L4249</f>
        <v/>
      </c>
      <c r="N4250" s="6">
        <f>待赋值表!M4249</f>
        <v/>
      </c>
      <c r="O4250" s="6">
        <f>待赋值表!N4249</f>
        <v/>
      </c>
      <c r="P4250" s="6">
        <f>待赋值表!O4249</f>
        <v/>
      </c>
      <c r="Q4250" s="6">
        <f>IF(待赋值表!P4249&lt;&gt;"",待赋值表!P4249,0)</f>
        <v/>
      </c>
      <c r="R4250" s="6">
        <f>待赋值表!Q4249</f>
        <v/>
      </c>
      <c r="S4250" s="6">
        <f>待赋值表!R4249</f>
        <v/>
      </c>
      <c r="T4250" s="6">
        <f>待赋值表!S4249</f>
        <v/>
      </c>
      <c r="U4250" s="6">
        <f>待赋值表!T4249</f>
        <v/>
      </c>
      <c r="V4250" s="6">
        <f>待赋值表!U4249</f>
        <v/>
      </c>
      <c r="W4250" s="6">
        <f>待赋值表!V4249</f>
        <v/>
      </c>
      <c r="X4250" s="6">
        <f>待赋值表!W4249</f>
        <v/>
      </c>
      <c r="Y4250" s="6">
        <f>待赋值表!X4249</f>
        <v/>
      </c>
      <c r="Z4250" s="3">
        <f>IF(M4250&gt;=0.01,"B_pre",IF(M4250&gt;=0,"C_pre","none"))</f>
        <v/>
      </c>
      <c r="AA4250" s="3">
        <f>IF(U4250&gt;0.125,"a_pre",IF(U4250&gt;=0,"b_pre","none"))</f>
        <v/>
      </c>
      <c r="AB4250" s="3">
        <f>AND(Z4250="B_pre",AA4250="a_pre")</f>
        <v/>
      </c>
      <c r="AC4250" s="3">
        <f>AND(Z4250="B_pre",AA4250="b_pre")</f>
        <v/>
      </c>
      <c r="AD4250" s="3">
        <f>AND(Z4250="C_pre",AA4250="a_pre")</f>
        <v/>
      </c>
      <c r="AE4250" s="3">
        <f>AND(Z4250="C_pre",AA4250="b_pre")</f>
        <v/>
      </c>
      <c r="AF4250" s="6">
        <f>待赋值表!C4249</f>
        <v/>
      </c>
      <c r="AG4250" s="3">
        <f t="array" ref="AG4250">IF(AB4250=TRUE,"A",IF(AC4250=TRUE,"B",IF(AD4250=TRUE,"C",IF(AE4250=TRUE,"D","其他"))))</f>
        <v/>
      </c>
      <c r="AH4250" s="3">
        <f>IF(分析表!$E$12&lt;&gt;"ALL",AND(AF4250=分析表!$E$10,AG4250=分析表!$E$12),IF(AF4250=分析表!$E$10,TRUE(),IF(AF4250="ALL",TRUE(),"")))</f>
        <v/>
      </c>
    </row>
    <row r="4251">
      <c r="A4251" s="3">
        <f>COUNTIF($AH$2:AH4251,"TRUE")</f>
        <v/>
      </c>
      <c r="B4251" s="3">
        <f>COUNTIF($AG$2:$AG4251,#REF!)</f>
        <v/>
      </c>
      <c r="C4251" s="56">
        <f>待赋值表!A4250</f>
        <v/>
      </c>
      <c r="E4251" s="6">
        <f>待赋值表!D4250</f>
        <v/>
      </c>
      <c r="F4251" s="6">
        <f>待赋值表!E4250</f>
        <v/>
      </c>
      <c r="G4251" s="6">
        <f>待赋值表!F4250</f>
        <v/>
      </c>
      <c r="H4251" s="6">
        <f>待赋值表!G4250</f>
        <v/>
      </c>
      <c r="I4251" s="6">
        <f>待赋值表!H4250</f>
        <v/>
      </c>
      <c r="J4251" s="6">
        <f>待赋值表!I4250</f>
        <v/>
      </c>
      <c r="K4251" s="6">
        <f>待赋值表!J4250</f>
        <v/>
      </c>
      <c r="L4251" s="6">
        <f>待赋值表!K4250</f>
        <v/>
      </c>
      <c r="M4251" s="6">
        <f>待赋值表!L4250</f>
        <v/>
      </c>
      <c r="N4251" s="6">
        <f>待赋值表!M4250</f>
        <v/>
      </c>
      <c r="O4251" s="6">
        <f>待赋值表!N4250</f>
        <v/>
      </c>
      <c r="P4251" s="6">
        <f>待赋值表!O4250</f>
        <v/>
      </c>
      <c r="Q4251" s="6">
        <f>IF(待赋值表!P4250&lt;&gt;"",待赋值表!P4250,0)</f>
        <v/>
      </c>
      <c r="R4251" s="6">
        <f>待赋值表!Q4250</f>
        <v/>
      </c>
      <c r="S4251" s="6">
        <f>待赋值表!R4250</f>
        <v/>
      </c>
      <c r="T4251" s="6">
        <f>待赋值表!S4250</f>
        <v/>
      </c>
      <c r="U4251" s="6">
        <f>待赋值表!T4250</f>
        <v/>
      </c>
      <c r="V4251" s="6">
        <f>待赋值表!U4250</f>
        <v/>
      </c>
      <c r="W4251" s="6">
        <f>待赋值表!V4250</f>
        <v/>
      </c>
      <c r="X4251" s="6">
        <f>待赋值表!W4250</f>
        <v/>
      </c>
      <c r="Y4251" s="6">
        <f>待赋值表!X4250</f>
        <v/>
      </c>
      <c r="Z4251" s="3">
        <f>IF(M4251&gt;=0.01,"B_pre",IF(M4251&gt;=0,"C_pre","none"))</f>
        <v/>
      </c>
      <c r="AA4251" s="3">
        <f>IF(U4251&gt;0.125,"a_pre",IF(U4251&gt;=0,"b_pre","none"))</f>
        <v/>
      </c>
      <c r="AB4251" s="3">
        <f>AND(Z4251="B_pre",AA4251="a_pre")</f>
        <v/>
      </c>
      <c r="AC4251" s="3">
        <f>AND(Z4251="B_pre",AA4251="b_pre")</f>
        <v/>
      </c>
      <c r="AD4251" s="3">
        <f>AND(Z4251="C_pre",AA4251="a_pre")</f>
        <v/>
      </c>
      <c r="AE4251" s="3">
        <f>AND(Z4251="C_pre",AA4251="b_pre")</f>
        <v/>
      </c>
      <c r="AF4251" s="6">
        <f>待赋值表!C4250</f>
        <v/>
      </c>
      <c r="AG4251" s="3">
        <f t="array" ref="AG4251">IF(AB4251=TRUE,"A",IF(AC4251=TRUE,"B",IF(AD4251=TRUE,"C",IF(AE4251=TRUE,"D","其他"))))</f>
        <v/>
      </c>
      <c r="AH4251" s="3">
        <f>IF(分析表!$E$12&lt;&gt;"ALL",AND(AF4251=分析表!$E$10,AG4251=分析表!$E$12),IF(AF4251=分析表!$E$10,TRUE(),IF(AF4251="ALL",TRUE(),"")))</f>
        <v/>
      </c>
    </row>
    <row r="4252">
      <c r="A4252" s="3">
        <f>COUNTIF($AH$2:AH4252,"TRUE")</f>
        <v/>
      </c>
      <c r="B4252" s="3">
        <f>COUNTIF($AG$2:$AG4252,#REF!)</f>
        <v/>
      </c>
      <c r="C4252" s="56">
        <f>待赋值表!A4251</f>
        <v/>
      </c>
      <c r="E4252" s="6">
        <f>待赋值表!D4251</f>
        <v/>
      </c>
      <c r="F4252" s="6">
        <f>待赋值表!E4251</f>
        <v/>
      </c>
      <c r="G4252" s="6">
        <f>待赋值表!F4251</f>
        <v/>
      </c>
      <c r="H4252" s="6">
        <f>待赋值表!G4251</f>
        <v/>
      </c>
      <c r="I4252" s="6">
        <f>待赋值表!H4251</f>
        <v/>
      </c>
      <c r="J4252" s="6">
        <f>待赋值表!I4251</f>
        <v/>
      </c>
      <c r="K4252" s="6">
        <f>待赋值表!J4251</f>
        <v/>
      </c>
      <c r="L4252" s="6">
        <f>待赋值表!K4251</f>
        <v/>
      </c>
      <c r="M4252" s="6">
        <f>待赋值表!L4251</f>
        <v/>
      </c>
      <c r="N4252" s="6">
        <f>待赋值表!M4251</f>
        <v/>
      </c>
      <c r="O4252" s="6">
        <f>待赋值表!N4251</f>
        <v/>
      </c>
      <c r="P4252" s="6">
        <f>待赋值表!O4251</f>
        <v/>
      </c>
      <c r="Q4252" s="6">
        <f>IF(待赋值表!P4251&lt;&gt;"",待赋值表!P4251,0)</f>
        <v/>
      </c>
      <c r="R4252" s="6">
        <f>待赋值表!Q4251</f>
        <v/>
      </c>
      <c r="S4252" s="6">
        <f>待赋值表!R4251</f>
        <v/>
      </c>
      <c r="T4252" s="6">
        <f>待赋值表!S4251</f>
        <v/>
      </c>
      <c r="U4252" s="6">
        <f>待赋值表!T4251</f>
        <v/>
      </c>
      <c r="V4252" s="6">
        <f>待赋值表!U4251</f>
        <v/>
      </c>
      <c r="W4252" s="6">
        <f>待赋值表!V4251</f>
        <v/>
      </c>
      <c r="X4252" s="6">
        <f>待赋值表!W4251</f>
        <v/>
      </c>
      <c r="Y4252" s="6">
        <f>待赋值表!X4251</f>
        <v/>
      </c>
      <c r="Z4252" s="3">
        <f>IF(M4252&gt;=0.01,"B_pre",IF(M4252&gt;=0,"C_pre","none"))</f>
        <v/>
      </c>
      <c r="AA4252" s="3">
        <f>IF(U4252&gt;0.125,"a_pre",IF(U4252&gt;=0,"b_pre","none"))</f>
        <v/>
      </c>
      <c r="AB4252" s="3">
        <f>AND(Z4252="B_pre",AA4252="a_pre")</f>
        <v/>
      </c>
      <c r="AC4252" s="3">
        <f>AND(Z4252="B_pre",AA4252="b_pre")</f>
        <v/>
      </c>
      <c r="AD4252" s="3">
        <f>AND(Z4252="C_pre",AA4252="a_pre")</f>
        <v/>
      </c>
      <c r="AE4252" s="3">
        <f>AND(Z4252="C_pre",AA4252="b_pre")</f>
        <v/>
      </c>
      <c r="AF4252" s="6">
        <f>待赋值表!C4251</f>
        <v/>
      </c>
      <c r="AG4252" s="3">
        <f t="array" ref="AG4252">IF(AB4252=TRUE,"A",IF(AC4252=TRUE,"B",IF(AD4252=TRUE,"C",IF(AE4252=TRUE,"D","其他"))))</f>
        <v/>
      </c>
      <c r="AH4252" s="3">
        <f>IF(分析表!$E$12&lt;&gt;"ALL",AND(AF4252=分析表!$E$10,AG4252=分析表!$E$12),IF(AF4252=分析表!$E$10,TRUE(),IF(AF4252="ALL",TRUE(),"")))</f>
        <v/>
      </c>
    </row>
    <row r="4253">
      <c r="A4253" s="3">
        <f>COUNTIF($AH$2:AH4253,"TRUE")</f>
        <v/>
      </c>
      <c r="B4253" s="3">
        <f>COUNTIF($AG$2:$AG4253,#REF!)</f>
        <v/>
      </c>
      <c r="C4253" s="56">
        <f>待赋值表!A4252</f>
        <v/>
      </c>
      <c r="E4253" s="6">
        <f>待赋值表!D4252</f>
        <v/>
      </c>
      <c r="F4253" s="6">
        <f>待赋值表!E4252</f>
        <v/>
      </c>
      <c r="G4253" s="6">
        <f>待赋值表!F4252</f>
        <v/>
      </c>
      <c r="H4253" s="6">
        <f>待赋值表!G4252</f>
        <v/>
      </c>
      <c r="I4253" s="6">
        <f>待赋值表!H4252</f>
        <v/>
      </c>
      <c r="J4253" s="6">
        <f>待赋值表!I4252</f>
        <v/>
      </c>
      <c r="K4253" s="6">
        <f>待赋值表!J4252</f>
        <v/>
      </c>
      <c r="L4253" s="6">
        <f>待赋值表!K4252</f>
        <v/>
      </c>
      <c r="M4253" s="6">
        <f>待赋值表!L4252</f>
        <v/>
      </c>
      <c r="N4253" s="6">
        <f>待赋值表!M4252</f>
        <v/>
      </c>
      <c r="O4253" s="6">
        <f>待赋值表!N4252</f>
        <v/>
      </c>
      <c r="P4253" s="6">
        <f>待赋值表!O4252</f>
        <v/>
      </c>
      <c r="Q4253" s="6">
        <f>IF(待赋值表!P4252&lt;&gt;"",待赋值表!P4252,0)</f>
        <v/>
      </c>
      <c r="R4253" s="6">
        <f>待赋值表!Q4252</f>
        <v/>
      </c>
      <c r="S4253" s="6">
        <f>待赋值表!R4252</f>
        <v/>
      </c>
      <c r="T4253" s="6">
        <f>待赋值表!S4252</f>
        <v/>
      </c>
      <c r="U4253" s="6">
        <f>待赋值表!T4252</f>
        <v/>
      </c>
      <c r="V4253" s="6">
        <f>待赋值表!U4252</f>
        <v/>
      </c>
      <c r="W4253" s="6">
        <f>待赋值表!V4252</f>
        <v/>
      </c>
      <c r="X4253" s="6">
        <f>待赋值表!W4252</f>
        <v/>
      </c>
      <c r="Y4253" s="6">
        <f>待赋值表!X4252</f>
        <v/>
      </c>
      <c r="Z4253" s="3">
        <f>IF(M4253&gt;=0.01,"B_pre",IF(M4253&gt;=0,"C_pre","none"))</f>
        <v/>
      </c>
      <c r="AA4253" s="3">
        <f>IF(U4253&gt;0.125,"a_pre",IF(U4253&gt;=0,"b_pre","none"))</f>
        <v/>
      </c>
      <c r="AB4253" s="3">
        <f>AND(Z4253="B_pre",AA4253="a_pre")</f>
        <v/>
      </c>
      <c r="AC4253" s="3">
        <f>AND(Z4253="B_pre",AA4253="b_pre")</f>
        <v/>
      </c>
      <c r="AD4253" s="3">
        <f>AND(Z4253="C_pre",AA4253="a_pre")</f>
        <v/>
      </c>
      <c r="AE4253" s="3">
        <f>AND(Z4253="C_pre",AA4253="b_pre")</f>
        <v/>
      </c>
      <c r="AF4253" s="6">
        <f>待赋值表!C4252</f>
        <v/>
      </c>
      <c r="AG4253" s="3">
        <f t="array" ref="AG4253">IF(AB4253=TRUE,"A",IF(AC4253=TRUE,"B",IF(AD4253=TRUE,"C",IF(AE4253=TRUE,"D","其他"))))</f>
        <v/>
      </c>
      <c r="AH4253" s="3">
        <f>IF(分析表!$E$12&lt;&gt;"ALL",AND(AF4253=分析表!$E$10,AG4253=分析表!$E$12),IF(AF4253=分析表!$E$10,TRUE(),IF(AF4253="ALL",TRUE(),"")))</f>
        <v/>
      </c>
    </row>
    <row r="4254">
      <c r="A4254" s="3">
        <f>COUNTIF($AH$2:AH4254,"TRUE")</f>
        <v/>
      </c>
      <c r="B4254" s="3">
        <f>COUNTIF($AG$2:$AG4254,#REF!)</f>
        <v/>
      </c>
      <c r="C4254" s="56">
        <f>待赋值表!A4253</f>
        <v/>
      </c>
      <c r="E4254" s="6">
        <f>待赋值表!D4253</f>
        <v/>
      </c>
      <c r="F4254" s="6">
        <f>待赋值表!E4253</f>
        <v/>
      </c>
      <c r="G4254" s="6">
        <f>待赋值表!F4253</f>
        <v/>
      </c>
      <c r="H4254" s="6">
        <f>待赋值表!G4253</f>
        <v/>
      </c>
      <c r="I4254" s="6">
        <f>待赋值表!H4253</f>
        <v/>
      </c>
      <c r="J4254" s="6">
        <f>待赋值表!I4253</f>
        <v/>
      </c>
      <c r="K4254" s="6">
        <f>待赋值表!J4253</f>
        <v/>
      </c>
      <c r="L4254" s="6">
        <f>待赋值表!K4253</f>
        <v/>
      </c>
      <c r="M4254" s="6">
        <f>待赋值表!L4253</f>
        <v/>
      </c>
      <c r="N4254" s="6">
        <f>待赋值表!M4253</f>
        <v/>
      </c>
      <c r="O4254" s="6">
        <f>待赋值表!N4253</f>
        <v/>
      </c>
      <c r="P4254" s="6">
        <f>待赋值表!O4253</f>
        <v/>
      </c>
      <c r="Q4254" s="6">
        <f>IF(待赋值表!P4253&lt;&gt;"",待赋值表!P4253,0)</f>
        <v/>
      </c>
      <c r="R4254" s="6">
        <f>待赋值表!Q4253</f>
        <v/>
      </c>
      <c r="S4254" s="6">
        <f>待赋值表!R4253</f>
        <v/>
      </c>
      <c r="T4254" s="6">
        <f>待赋值表!S4253</f>
        <v/>
      </c>
      <c r="U4254" s="6">
        <f>待赋值表!T4253</f>
        <v/>
      </c>
      <c r="V4254" s="6">
        <f>待赋值表!U4253</f>
        <v/>
      </c>
      <c r="W4254" s="6">
        <f>待赋值表!V4253</f>
        <v/>
      </c>
      <c r="X4254" s="6">
        <f>待赋值表!W4253</f>
        <v/>
      </c>
      <c r="Y4254" s="6">
        <f>待赋值表!X4253</f>
        <v/>
      </c>
      <c r="Z4254" s="3">
        <f>IF(M4254&gt;=0.01,"B_pre",IF(M4254&gt;=0,"C_pre","none"))</f>
        <v/>
      </c>
      <c r="AA4254" s="3">
        <f>IF(U4254&gt;0.125,"a_pre",IF(U4254&gt;=0,"b_pre","none"))</f>
        <v/>
      </c>
      <c r="AB4254" s="3">
        <f>AND(Z4254="B_pre",AA4254="a_pre")</f>
        <v/>
      </c>
      <c r="AC4254" s="3">
        <f>AND(Z4254="B_pre",AA4254="b_pre")</f>
        <v/>
      </c>
      <c r="AD4254" s="3">
        <f>AND(Z4254="C_pre",AA4254="a_pre")</f>
        <v/>
      </c>
      <c r="AE4254" s="3">
        <f>AND(Z4254="C_pre",AA4254="b_pre")</f>
        <v/>
      </c>
      <c r="AF4254" s="6">
        <f>待赋值表!C4253</f>
        <v/>
      </c>
      <c r="AG4254" s="3">
        <f t="array" ref="AG4254">IF(AB4254=TRUE,"A",IF(AC4254=TRUE,"B",IF(AD4254=TRUE,"C",IF(AE4254=TRUE,"D","其他"))))</f>
        <v/>
      </c>
      <c r="AH4254" s="3">
        <f>IF(分析表!$E$12&lt;&gt;"ALL",AND(AF4254=分析表!$E$10,AG4254=分析表!$E$12),IF(AF4254=分析表!$E$10,TRUE(),IF(AF4254="ALL",TRUE(),"")))</f>
        <v/>
      </c>
    </row>
    <row r="4255">
      <c r="A4255" s="3">
        <f>COUNTIF($AH$2:AH4255,"TRUE")</f>
        <v/>
      </c>
      <c r="B4255" s="3">
        <f>COUNTIF($AG$2:$AG4255,#REF!)</f>
        <v/>
      </c>
      <c r="C4255" s="56">
        <f>待赋值表!A4254</f>
        <v/>
      </c>
      <c r="E4255" s="6">
        <f>待赋值表!D4254</f>
        <v/>
      </c>
      <c r="F4255" s="6">
        <f>待赋值表!E4254</f>
        <v/>
      </c>
      <c r="G4255" s="6">
        <f>待赋值表!F4254</f>
        <v/>
      </c>
      <c r="H4255" s="6">
        <f>待赋值表!G4254</f>
        <v/>
      </c>
      <c r="I4255" s="6">
        <f>待赋值表!H4254</f>
        <v/>
      </c>
      <c r="J4255" s="6">
        <f>待赋值表!I4254</f>
        <v/>
      </c>
      <c r="K4255" s="6">
        <f>待赋值表!J4254</f>
        <v/>
      </c>
      <c r="L4255" s="6">
        <f>待赋值表!K4254</f>
        <v/>
      </c>
      <c r="M4255" s="6">
        <f>待赋值表!L4254</f>
        <v/>
      </c>
      <c r="N4255" s="6">
        <f>待赋值表!M4254</f>
        <v/>
      </c>
      <c r="O4255" s="6">
        <f>待赋值表!N4254</f>
        <v/>
      </c>
      <c r="P4255" s="6">
        <f>待赋值表!O4254</f>
        <v/>
      </c>
      <c r="Q4255" s="6">
        <f>IF(待赋值表!P4254&lt;&gt;"",待赋值表!P4254,0)</f>
        <v/>
      </c>
      <c r="R4255" s="6">
        <f>待赋值表!Q4254</f>
        <v/>
      </c>
      <c r="S4255" s="6">
        <f>待赋值表!R4254</f>
        <v/>
      </c>
      <c r="T4255" s="6">
        <f>待赋值表!S4254</f>
        <v/>
      </c>
      <c r="U4255" s="6">
        <f>待赋值表!T4254</f>
        <v/>
      </c>
      <c r="V4255" s="6">
        <f>待赋值表!U4254</f>
        <v/>
      </c>
      <c r="W4255" s="6">
        <f>待赋值表!V4254</f>
        <v/>
      </c>
      <c r="X4255" s="6">
        <f>待赋值表!W4254</f>
        <v/>
      </c>
      <c r="Y4255" s="6">
        <f>待赋值表!X4254</f>
        <v/>
      </c>
      <c r="Z4255" s="3">
        <f>IF(M4255&gt;=0.01,"B_pre",IF(M4255&gt;=0,"C_pre","none"))</f>
        <v/>
      </c>
      <c r="AA4255" s="3">
        <f>IF(U4255&gt;0.125,"a_pre",IF(U4255&gt;=0,"b_pre","none"))</f>
        <v/>
      </c>
      <c r="AB4255" s="3">
        <f>AND(Z4255="B_pre",AA4255="a_pre")</f>
        <v/>
      </c>
      <c r="AC4255" s="3">
        <f>AND(Z4255="B_pre",AA4255="b_pre")</f>
        <v/>
      </c>
      <c r="AD4255" s="3">
        <f>AND(Z4255="C_pre",AA4255="a_pre")</f>
        <v/>
      </c>
      <c r="AE4255" s="3">
        <f>AND(Z4255="C_pre",AA4255="b_pre")</f>
        <v/>
      </c>
      <c r="AF4255" s="6">
        <f>待赋值表!C4254</f>
        <v/>
      </c>
      <c r="AG4255" s="3">
        <f t="array" ref="AG4255">IF(AB4255=TRUE,"A",IF(AC4255=TRUE,"B",IF(AD4255=TRUE,"C",IF(AE4255=TRUE,"D","其他"))))</f>
        <v/>
      </c>
      <c r="AH4255" s="3">
        <f>IF(分析表!$E$12&lt;&gt;"ALL",AND(AF4255=分析表!$E$10,AG4255=分析表!$E$12),IF(AF4255=分析表!$E$10,TRUE(),IF(AF4255="ALL",TRUE(),"")))</f>
        <v/>
      </c>
    </row>
    <row r="4256">
      <c r="A4256" s="3">
        <f>COUNTIF($AH$2:AH4256,"TRUE")</f>
        <v/>
      </c>
      <c r="B4256" s="3">
        <f>COUNTIF($AG$2:$AG4256,#REF!)</f>
        <v/>
      </c>
      <c r="C4256" s="56">
        <f>待赋值表!A4255</f>
        <v/>
      </c>
      <c r="E4256" s="6">
        <f>待赋值表!D4255</f>
        <v/>
      </c>
      <c r="F4256" s="6">
        <f>待赋值表!E4255</f>
        <v/>
      </c>
      <c r="G4256" s="6">
        <f>待赋值表!F4255</f>
        <v/>
      </c>
      <c r="H4256" s="6">
        <f>待赋值表!G4255</f>
        <v/>
      </c>
      <c r="I4256" s="6">
        <f>待赋值表!H4255</f>
        <v/>
      </c>
      <c r="J4256" s="6">
        <f>待赋值表!I4255</f>
        <v/>
      </c>
      <c r="K4256" s="6">
        <f>待赋值表!J4255</f>
        <v/>
      </c>
      <c r="L4256" s="6">
        <f>待赋值表!K4255</f>
        <v/>
      </c>
      <c r="M4256" s="6">
        <f>待赋值表!L4255</f>
        <v/>
      </c>
      <c r="N4256" s="6">
        <f>待赋值表!M4255</f>
        <v/>
      </c>
      <c r="O4256" s="6">
        <f>待赋值表!N4255</f>
        <v/>
      </c>
      <c r="P4256" s="6">
        <f>待赋值表!O4255</f>
        <v/>
      </c>
      <c r="Q4256" s="6">
        <f>IF(待赋值表!P4255&lt;&gt;"",待赋值表!P4255,0)</f>
        <v/>
      </c>
      <c r="R4256" s="6">
        <f>待赋值表!Q4255</f>
        <v/>
      </c>
      <c r="S4256" s="6">
        <f>待赋值表!R4255</f>
        <v/>
      </c>
      <c r="T4256" s="6">
        <f>待赋值表!S4255</f>
        <v/>
      </c>
      <c r="U4256" s="6">
        <f>待赋值表!T4255</f>
        <v/>
      </c>
      <c r="V4256" s="6">
        <f>待赋值表!U4255</f>
        <v/>
      </c>
      <c r="W4256" s="6">
        <f>待赋值表!V4255</f>
        <v/>
      </c>
      <c r="X4256" s="6">
        <f>待赋值表!W4255</f>
        <v/>
      </c>
      <c r="Y4256" s="6">
        <f>待赋值表!X4255</f>
        <v/>
      </c>
      <c r="Z4256" s="3">
        <f>IF(M4256&gt;=0.01,"B_pre",IF(M4256&gt;=0,"C_pre","none"))</f>
        <v/>
      </c>
      <c r="AA4256" s="3">
        <f>IF(U4256&gt;0.125,"a_pre",IF(U4256&gt;=0,"b_pre","none"))</f>
        <v/>
      </c>
      <c r="AB4256" s="3">
        <f>AND(Z4256="B_pre",AA4256="a_pre")</f>
        <v/>
      </c>
      <c r="AC4256" s="3">
        <f>AND(Z4256="B_pre",AA4256="b_pre")</f>
        <v/>
      </c>
      <c r="AD4256" s="3">
        <f>AND(Z4256="C_pre",AA4256="a_pre")</f>
        <v/>
      </c>
      <c r="AE4256" s="3">
        <f>AND(Z4256="C_pre",AA4256="b_pre")</f>
        <v/>
      </c>
      <c r="AF4256" s="6">
        <f>待赋值表!C4255</f>
        <v/>
      </c>
      <c r="AG4256" s="3">
        <f t="array" ref="AG4256">IF(AB4256=TRUE,"A",IF(AC4256=TRUE,"B",IF(AD4256=TRUE,"C",IF(AE4256=TRUE,"D","其他"))))</f>
        <v/>
      </c>
      <c r="AH4256" s="3">
        <f>IF(分析表!$E$12&lt;&gt;"ALL",AND(AF4256=分析表!$E$10,AG4256=分析表!$E$12),IF(AF4256=分析表!$E$10,TRUE(),IF(AF4256="ALL",TRUE(),"")))</f>
        <v/>
      </c>
    </row>
    <row r="4257">
      <c r="A4257" s="3">
        <f>COUNTIF($AH$2:AH4257,"TRUE")</f>
        <v/>
      </c>
      <c r="B4257" s="3">
        <f>COUNTIF($AG$2:$AG4257,#REF!)</f>
        <v/>
      </c>
      <c r="C4257" s="56">
        <f>待赋值表!A4256</f>
        <v/>
      </c>
      <c r="E4257" s="6">
        <f>待赋值表!D4256</f>
        <v/>
      </c>
      <c r="F4257" s="6">
        <f>待赋值表!E4256</f>
        <v/>
      </c>
      <c r="G4257" s="6">
        <f>待赋值表!F4256</f>
        <v/>
      </c>
      <c r="H4257" s="6">
        <f>待赋值表!G4256</f>
        <v/>
      </c>
      <c r="I4257" s="6">
        <f>待赋值表!H4256</f>
        <v/>
      </c>
      <c r="J4257" s="6">
        <f>待赋值表!I4256</f>
        <v/>
      </c>
      <c r="K4257" s="6">
        <f>待赋值表!J4256</f>
        <v/>
      </c>
      <c r="L4257" s="6">
        <f>待赋值表!K4256</f>
        <v/>
      </c>
      <c r="M4257" s="6">
        <f>待赋值表!L4256</f>
        <v/>
      </c>
      <c r="N4257" s="6">
        <f>待赋值表!M4256</f>
        <v/>
      </c>
      <c r="O4257" s="6">
        <f>待赋值表!N4256</f>
        <v/>
      </c>
      <c r="P4257" s="6">
        <f>待赋值表!O4256</f>
        <v/>
      </c>
      <c r="Q4257" s="6">
        <f>IF(待赋值表!P4256&lt;&gt;"",待赋值表!P4256,0)</f>
        <v/>
      </c>
      <c r="R4257" s="6">
        <f>待赋值表!Q4256</f>
        <v/>
      </c>
      <c r="S4257" s="6">
        <f>待赋值表!R4256</f>
        <v/>
      </c>
      <c r="T4257" s="6">
        <f>待赋值表!S4256</f>
        <v/>
      </c>
      <c r="U4257" s="6">
        <f>待赋值表!T4256</f>
        <v/>
      </c>
      <c r="V4257" s="6">
        <f>待赋值表!U4256</f>
        <v/>
      </c>
      <c r="W4257" s="6">
        <f>待赋值表!V4256</f>
        <v/>
      </c>
      <c r="X4257" s="6">
        <f>待赋值表!W4256</f>
        <v/>
      </c>
      <c r="Y4257" s="6">
        <f>待赋值表!X4256</f>
        <v/>
      </c>
      <c r="Z4257" s="3">
        <f>IF(M4257&gt;=0.01,"B_pre",IF(M4257&gt;=0,"C_pre","none"))</f>
        <v/>
      </c>
      <c r="AA4257" s="3">
        <f>IF(U4257&gt;0.125,"a_pre",IF(U4257&gt;=0,"b_pre","none"))</f>
        <v/>
      </c>
      <c r="AB4257" s="3">
        <f>AND(Z4257="B_pre",AA4257="a_pre")</f>
        <v/>
      </c>
      <c r="AC4257" s="3">
        <f>AND(Z4257="B_pre",AA4257="b_pre")</f>
        <v/>
      </c>
      <c r="AD4257" s="3">
        <f>AND(Z4257="C_pre",AA4257="a_pre")</f>
        <v/>
      </c>
      <c r="AE4257" s="3">
        <f>AND(Z4257="C_pre",AA4257="b_pre")</f>
        <v/>
      </c>
      <c r="AF4257" s="6">
        <f>待赋值表!C4256</f>
        <v/>
      </c>
      <c r="AG4257" s="3">
        <f t="array" ref="AG4257">IF(AB4257=TRUE,"A",IF(AC4257=TRUE,"B",IF(AD4257=TRUE,"C",IF(AE4257=TRUE,"D","其他"))))</f>
        <v/>
      </c>
      <c r="AH4257" s="3">
        <f>IF(分析表!$E$12&lt;&gt;"ALL",AND(AF4257=分析表!$E$10,AG4257=分析表!$E$12),IF(AF4257=分析表!$E$10,TRUE(),IF(AF4257="ALL",TRUE(),"")))</f>
        <v/>
      </c>
    </row>
    <row r="4258">
      <c r="A4258" s="3">
        <f>COUNTIF($AH$2:AH4258,"TRUE")</f>
        <v/>
      </c>
      <c r="B4258" s="3">
        <f>COUNTIF($AG$2:$AG4258,#REF!)</f>
        <v/>
      </c>
      <c r="C4258" s="56">
        <f>待赋值表!A4257</f>
        <v/>
      </c>
      <c r="E4258" s="6">
        <f>待赋值表!D4257</f>
        <v/>
      </c>
      <c r="F4258" s="6">
        <f>待赋值表!E4257</f>
        <v/>
      </c>
      <c r="G4258" s="6">
        <f>待赋值表!F4257</f>
        <v/>
      </c>
      <c r="H4258" s="6">
        <f>待赋值表!G4257</f>
        <v/>
      </c>
      <c r="I4258" s="6">
        <f>待赋值表!H4257</f>
        <v/>
      </c>
      <c r="J4258" s="6">
        <f>待赋值表!I4257</f>
        <v/>
      </c>
      <c r="K4258" s="6">
        <f>待赋值表!J4257</f>
        <v/>
      </c>
      <c r="L4258" s="6">
        <f>待赋值表!K4257</f>
        <v/>
      </c>
      <c r="M4258" s="6">
        <f>待赋值表!L4257</f>
        <v/>
      </c>
      <c r="N4258" s="6">
        <f>待赋值表!M4257</f>
        <v/>
      </c>
      <c r="O4258" s="6">
        <f>待赋值表!N4257</f>
        <v/>
      </c>
      <c r="P4258" s="6">
        <f>待赋值表!O4257</f>
        <v/>
      </c>
      <c r="Q4258" s="6">
        <f>IF(待赋值表!P4257&lt;&gt;"",待赋值表!P4257,0)</f>
        <v/>
      </c>
      <c r="R4258" s="6">
        <f>待赋值表!Q4257</f>
        <v/>
      </c>
      <c r="S4258" s="6">
        <f>待赋值表!R4257</f>
        <v/>
      </c>
      <c r="T4258" s="6">
        <f>待赋值表!S4257</f>
        <v/>
      </c>
      <c r="U4258" s="6">
        <f>待赋值表!T4257</f>
        <v/>
      </c>
      <c r="V4258" s="6">
        <f>待赋值表!U4257</f>
        <v/>
      </c>
      <c r="W4258" s="6">
        <f>待赋值表!V4257</f>
        <v/>
      </c>
      <c r="X4258" s="6">
        <f>待赋值表!W4257</f>
        <v/>
      </c>
      <c r="Y4258" s="6">
        <f>待赋值表!X4257</f>
        <v/>
      </c>
      <c r="Z4258" s="3">
        <f>IF(M4258&gt;=0.01,"B_pre",IF(M4258&gt;=0,"C_pre","none"))</f>
        <v/>
      </c>
      <c r="AA4258" s="3">
        <f>IF(U4258&gt;0.125,"a_pre",IF(U4258&gt;=0,"b_pre","none"))</f>
        <v/>
      </c>
      <c r="AB4258" s="3">
        <f>AND(Z4258="B_pre",AA4258="a_pre")</f>
        <v/>
      </c>
      <c r="AC4258" s="3">
        <f>AND(Z4258="B_pre",AA4258="b_pre")</f>
        <v/>
      </c>
      <c r="AD4258" s="3">
        <f>AND(Z4258="C_pre",AA4258="a_pre")</f>
        <v/>
      </c>
      <c r="AE4258" s="3">
        <f>AND(Z4258="C_pre",AA4258="b_pre")</f>
        <v/>
      </c>
      <c r="AF4258" s="6">
        <f>待赋值表!C4257</f>
        <v/>
      </c>
      <c r="AG4258" s="3">
        <f t="array" ref="AG4258">IF(AB4258=TRUE,"A",IF(AC4258=TRUE,"B",IF(AD4258=TRUE,"C",IF(AE4258=TRUE,"D","其他"))))</f>
        <v/>
      </c>
      <c r="AH4258" s="3">
        <f>IF(分析表!$E$12&lt;&gt;"ALL",AND(AF4258=分析表!$E$10,AG4258=分析表!$E$12),IF(AF4258=分析表!$E$10,TRUE(),IF(AF4258="ALL",TRUE(),"")))</f>
        <v/>
      </c>
    </row>
    <row r="4259">
      <c r="A4259" s="3">
        <f>COUNTIF($AH$2:AH4259,"TRUE")</f>
        <v/>
      </c>
      <c r="B4259" s="3">
        <f>COUNTIF($AG$2:$AG4259,#REF!)</f>
        <v/>
      </c>
      <c r="C4259" s="56">
        <f>待赋值表!A4258</f>
        <v/>
      </c>
      <c r="E4259" s="6">
        <f>待赋值表!D4258</f>
        <v/>
      </c>
      <c r="F4259" s="6">
        <f>待赋值表!E4258</f>
        <v/>
      </c>
      <c r="G4259" s="6">
        <f>待赋值表!F4258</f>
        <v/>
      </c>
      <c r="H4259" s="6">
        <f>待赋值表!G4258</f>
        <v/>
      </c>
      <c r="I4259" s="6">
        <f>待赋值表!H4258</f>
        <v/>
      </c>
      <c r="J4259" s="6">
        <f>待赋值表!I4258</f>
        <v/>
      </c>
      <c r="K4259" s="6">
        <f>待赋值表!J4258</f>
        <v/>
      </c>
      <c r="L4259" s="6">
        <f>待赋值表!K4258</f>
        <v/>
      </c>
      <c r="M4259" s="6">
        <f>待赋值表!L4258</f>
        <v/>
      </c>
      <c r="N4259" s="6">
        <f>待赋值表!M4258</f>
        <v/>
      </c>
      <c r="O4259" s="6">
        <f>待赋值表!N4258</f>
        <v/>
      </c>
      <c r="P4259" s="6">
        <f>待赋值表!O4258</f>
        <v/>
      </c>
      <c r="Q4259" s="6">
        <f>IF(待赋值表!P4258&lt;&gt;"",待赋值表!P4258,0)</f>
        <v/>
      </c>
      <c r="R4259" s="6">
        <f>待赋值表!Q4258</f>
        <v/>
      </c>
      <c r="S4259" s="6">
        <f>待赋值表!R4258</f>
        <v/>
      </c>
      <c r="T4259" s="6">
        <f>待赋值表!S4258</f>
        <v/>
      </c>
      <c r="U4259" s="6">
        <f>待赋值表!T4258</f>
        <v/>
      </c>
      <c r="V4259" s="6">
        <f>待赋值表!U4258</f>
        <v/>
      </c>
      <c r="W4259" s="6">
        <f>待赋值表!V4258</f>
        <v/>
      </c>
      <c r="X4259" s="6">
        <f>待赋值表!W4258</f>
        <v/>
      </c>
      <c r="Y4259" s="6">
        <f>待赋值表!X4258</f>
        <v/>
      </c>
      <c r="Z4259" s="3">
        <f>IF(M4259&gt;=0.01,"B_pre",IF(M4259&gt;=0,"C_pre","none"))</f>
        <v/>
      </c>
      <c r="AA4259" s="3">
        <f>IF(U4259&gt;0.125,"a_pre",IF(U4259&gt;=0,"b_pre","none"))</f>
        <v/>
      </c>
      <c r="AB4259" s="3">
        <f>AND(Z4259="B_pre",AA4259="a_pre")</f>
        <v/>
      </c>
      <c r="AC4259" s="3">
        <f>AND(Z4259="B_pre",AA4259="b_pre")</f>
        <v/>
      </c>
      <c r="AD4259" s="3">
        <f>AND(Z4259="C_pre",AA4259="a_pre")</f>
        <v/>
      </c>
      <c r="AE4259" s="3">
        <f>AND(Z4259="C_pre",AA4259="b_pre")</f>
        <v/>
      </c>
      <c r="AF4259" s="6">
        <f>待赋值表!C4258</f>
        <v/>
      </c>
      <c r="AG4259" s="3">
        <f t="array" ref="AG4259">IF(AB4259=TRUE,"A",IF(AC4259=TRUE,"B",IF(AD4259=TRUE,"C",IF(AE4259=TRUE,"D","其他"))))</f>
        <v/>
      </c>
      <c r="AH4259" s="3">
        <f>IF(分析表!$E$12&lt;&gt;"ALL",AND(AF4259=分析表!$E$10,AG4259=分析表!$E$12),IF(AF4259=分析表!$E$10,TRUE(),IF(AF4259="ALL",TRUE(),"")))</f>
        <v/>
      </c>
    </row>
    <row r="4260">
      <c r="A4260" s="3">
        <f>COUNTIF($AH$2:AH4260,"TRUE")</f>
        <v/>
      </c>
      <c r="B4260" s="3">
        <f>COUNTIF($AG$2:$AG4260,#REF!)</f>
        <v/>
      </c>
      <c r="C4260" s="56">
        <f>待赋值表!A4259</f>
        <v/>
      </c>
      <c r="E4260" s="6">
        <f>待赋值表!D4259</f>
        <v/>
      </c>
      <c r="F4260" s="6">
        <f>待赋值表!E4259</f>
        <v/>
      </c>
      <c r="G4260" s="6">
        <f>待赋值表!F4259</f>
        <v/>
      </c>
      <c r="H4260" s="6">
        <f>待赋值表!G4259</f>
        <v/>
      </c>
      <c r="I4260" s="6">
        <f>待赋值表!H4259</f>
        <v/>
      </c>
      <c r="J4260" s="6">
        <f>待赋值表!I4259</f>
        <v/>
      </c>
      <c r="K4260" s="6">
        <f>待赋值表!J4259</f>
        <v/>
      </c>
      <c r="L4260" s="6">
        <f>待赋值表!K4259</f>
        <v/>
      </c>
      <c r="M4260" s="6">
        <f>待赋值表!L4259</f>
        <v/>
      </c>
      <c r="N4260" s="6">
        <f>待赋值表!M4259</f>
        <v/>
      </c>
      <c r="O4260" s="6">
        <f>待赋值表!N4259</f>
        <v/>
      </c>
      <c r="P4260" s="6">
        <f>待赋值表!O4259</f>
        <v/>
      </c>
      <c r="Q4260" s="6">
        <f>IF(待赋值表!P4259&lt;&gt;"",待赋值表!P4259,0)</f>
        <v/>
      </c>
      <c r="R4260" s="6">
        <f>待赋值表!Q4259</f>
        <v/>
      </c>
      <c r="S4260" s="6">
        <f>待赋值表!R4259</f>
        <v/>
      </c>
      <c r="T4260" s="6">
        <f>待赋值表!S4259</f>
        <v/>
      </c>
      <c r="U4260" s="6">
        <f>待赋值表!T4259</f>
        <v/>
      </c>
      <c r="V4260" s="6">
        <f>待赋值表!U4259</f>
        <v/>
      </c>
      <c r="W4260" s="6">
        <f>待赋值表!V4259</f>
        <v/>
      </c>
      <c r="X4260" s="6">
        <f>待赋值表!W4259</f>
        <v/>
      </c>
      <c r="Y4260" s="6">
        <f>待赋值表!X4259</f>
        <v/>
      </c>
      <c r="Z4260" s="3">
        <f>IF(M4260&gt;=0.01,"B_pre",IF(M4260&gt;=0,"C_pre","none"))</f>
        <v/>
      </c>
      <c r="AA4260" s="3">
        <f>IF(U4260&gt;0.125,"a_pre",IF(U4260&gt;=0,"b_pre","none"))</f>
        <v/>
      </c>
      <c r="AB4260" s="3">
        <f>AND(Z4260="B_pre",AA4260="a_pre")</f>
        <v/>
      </c>
      <c r="AC4260" s="3">
        <f>AND(Z4260="B_pre",AA4260="b_pre")</f>
        <v/>
      </c>
      <c r="AD4260" s="3">
        <f>AND(Z4260="C_pre",AA4260="a_pre")</f>
        <v/>
      </c>
      <c r="AE4260" s="3">
        <f>AND(Z4260="C_pre",AA4260="b_pre")</f>
        <v/>
      </c>
      <c r="AF4260" s="6">
        <f>待赋值表!C4259</f>
        <v/>
      </c>
      <c r="AG4260" s="3">
        <f t="array" ref="AG4260">IF(AB4260=TRUE,"A",IF(AC4260=TRUE,"B",IF(AD4260=TRUE,"C",IF(AE4260=TRUE,"D","其他"))))</f>
        <v/>
      </c>
      <c r="AH4260" s="3">
        <f>IF(分析表!$E$12&lt;&gt;"ALL",AND(AF4260=分析表!$E$10,AG4260=分析表!$E$12),IF(AF4260=分析表!$E$10,TRUE(),IF(AF4260="ALL",TRUE(),"")))</f>
        <v/>
      </c>
    </row>
    <row r="4261">
      <c r="A4261" s="3">
        <f>COUNTIF($AH$2:AH4261,"TRUE")</f>
        <v/>
      </c>
      <c r="B4261" s="3">
        <f>COUNTIF($AG$2:$AG4261,#REF!)</f>
        <v/>
      </c>
      <c r="C4261" s="56">
        <f>待赋值表!A4260</f>
        <v/>
      </c>
      <c r="E4261" s="6">
        <f>待赋值表!D4260</f>
        <v/>
      </c>
      <c r="F4261" s="6">
        <f>待赋值表!E4260</f>
        <v/>
      </c>
      <c r="G4261" s="6">
        <f>待赋值表!F4260</f>
        <v/>
      </c>
      <c r="H4261" s="6">
        <f>待赋值表!G4260</f>
        <v/>
      </c>
      <c r="I4261" s="6">
        <f>待赋值表!H4260</f>
        <v/>
      </c>
      <c r="J4261" s="6">
        <f>待赋值表!I4260</f>
        <v/>
      </c>
      <c r="K4261" s="6">
        <f>待赋值表!J4260</f>
        <v/>
      </c>
      <c r="L4261" s="6">
        <f>待赋值表!K4260</f>
        <v/>
      </c>
      <c r="M4261" s="6">
        <f>待赋值表!L4260</f>
        <v/>
      </c>
      <c r="N4261" s="6">
        <f>待赋值表!M4260</f>
        <v/>
      </c>
      <c r="O4261" s="6">
        <f>待赋值表!N4260</f>
        <v/>
      </c>
      <c r="P4261" s="6">
        <f>待赋值表!O4260</f>
        <v/>
      </c>
      <c r="Q4261" s="6">
        <f>IF(待赋值表!P4260&lt;&gt;"",待赋值表!P4260,0)</f>
        <v/>
      </c>
      <c r="R4261" s="6">
        <f>待赋值表!Q4260</f>
        <v/>
      </c>
      <c r="S4261" s="6">
        <f>待赋值表!R4260</f>
        <v/>
      </c>
      <c r="T4261" s="6">
        <f>待赋值表!S4260</f>
        <v/>
      </c>
      <c r="U4261" s="6">
        <f>待赋值表!T4260</f>
        <v/>
      </c>
      <c r="V4261" s="6">
        <f>待赋值表!U4260</f>
        <v/>
      </c>
      <c r="W4261" s="6">
        <f>待赋值表!V4260</f>
        <v/>
      </c>
      <c r="X4261" s="6">
        <f>待赋值表!W4260</f>
        <v/>
      </c>
      <c r="Y4261" s="6">
        <f>待赋值表!X4260</f>
        <v/>
      </c>
      <c r="Z4261" s="3">
        <f>IF(M4261&gt;=0.01,"B_pre",IF(M4261&gt;=0,"C_pre","none"))</f>
        <v/>
      </c>
      <c r="AA4261" s="3">
        <f>IF(U4261&gt;0.125,"a_pre",IF(U4261&gt;=0,"b_pre","none"))</f>
        <v/>
      </c>
      <c r="AB4261" s="3">
        <f>AND(Z4261="B_pre",AA4261="a_pre")</f>
        <v/>
      </c>
      <c r="AC4261" s="3">
        <f>AND(Z4261="B_pre",AA4261="b_pre")</f>
        <v/>
      </c>
      <c r="AD4261" s="3">
        <f>AND(Z4261="C_pre",AA4261="a_pre")</f>
        <v/>
      </c>
      <c r="AE4261" s="3">
        <f>AND(Z4261="C_pre",AA4261="b_pre")</f>
        <v/>
      </c>
      <c r="AF4261" s="6">
        <f>待赋值表!C4260</f>
        <v/>
      </c>
      <c r="AG4261" s="3">
        <f t="array" ref="AG4261">IF(AB4261=TRUE,"A",IF(AC4261=TRUE,"B",IF(AD4261=TRUE,"C",IF(AE4261=TRUE,"D","其他"))))</f>
        <v/>
      </c>
      <c r="AH4261" s="3">
        <f>IF(分析表!$E$12&lt;&gt;"ALL",AND(AF4261=分析表!$E$10,AG4261=分析表!$E$12),IF(AF4261=分析表!$E$10,TRUE(),IF(AF4261="ALL",TRUE(),"")))</f>
        <v/>
      </c>
    </row>
    <row r="4262">
      <c r="A4262" s="3">
        <f>COUNTIF($AH$2:AH4262,"TRUE")</f>
        <v/>
      </c>
      <c r="B4262" s="3">
        <f>COUNTIF($AG$2:$AG4262,#REF!)</f>
        <v/>
      </c>
      <c r="C4262" s="56">
        <f>待赋值表!A4261</f>
        <v/>
      </c>
      <c r="E4262" s="6">
        <f>待赋值表!D4261</f>
        <v/>
      </c>
      <c r="F4262" s="6">
        <f>待赋值表!E4261</f>
        <v/>
      </c>
      <c r="G4262" s="6">
        <f>待赋值表!F4261</f>
        <v/>
      </c>
      <c r="H4262" s="6">
        <f>待赋值表!G4261</f>
        <v/>
      </c>
      <c r="I4262" s="6">
        <f>待赋值表!H4261</f>
        <v/>
      </c>
      <c r="J4262" s="6">
        <f>待赋值表!I4261</f>
        <v/>
      </c>
      <c r="K4262" s="6">
        <f>待赋值表!J4261</f>
        <v/>
      </c>
      <c r="L4262" s="6">
        <f>待赋值表!K4261</f>
        <v/>
      </c>
      <c r="M4262" s="6">
        <f>待赋值表!L4261</f>
        <v/>
      </c>
      <c r="N4262" s="6">
        <f>待赋值表!M4261</f>
        <v/>
      </c>
      <c r="O4262" s="6">
        <f>待赋值表!N4261</f>
        <v/>
      </c>
      <c r="P4262" s="6">
        <f>待赋值表!O4261</f>
        <v/>
      </c>
      <c r="Q4262" s="6">
        <f>IF(待赋值表!P4261&lt;&gt;"",待赋值表!P4261,0)</f>
        <v/>
      </c>
      <c r="R4262" s="6">
        <f>待赋值表!Q4261</f>
        <v/>
      </c>
      <c r="S4262" s="6">
        <f>待赋值表!R4261</f>
        <v/>
      </c>
      <c r="T4262" s="6">
        <f>待赋值表!S4261</f>
        <v/>
      </c>
      <c r="U4262" s="6">
        <f>待赋值表!T4261</f>
        <v/>
      </c>
      <c r="V4262" s="6">
        <f>待赋值表!U4261</f>
        <v/>
      </c>
      <c r="W4262" s="6">
        <f>待赋值表!V4261</f>
        <v/>
      </c>
      <c r="X4262" s="6">
        <f>待赋值表!W4261</f>
        <v/>
      </c>
      <c r="Y4262" s="6">
        <f>待赋值表!X4261</f>
        <v/>
      </c>
      <c r="Z4262" s="3">
        <f>IF(M4262&gt;=0.01,"B_pre",IF(M4262&gt;=0,"C_pre","none"))</f>
        <v/>
      </c>
      <c r="AA4262" s="3">
        <f>IF(U4262&gt;0.125,"a_pre",IF(U4262&gt;=0,"b_pre","none"))</f>
        <v/>
      </c>
      <c r="AB4262" s="3">
        <f>AND(Z4262="B_pre",AA4262="a_pre")</f>
        <v/>
      </c>
      <c r="AC4262" s="3">
        <f>AND(Z4262="B_pre",AA4262="b_pre")</f>
        <v/>
      </c>
      <c r="AD4262" s="3">
        <f>AND(Z4262="C_pre",AA4262="a_pre")</f>
        <v/>
      </c>
      <c r="AE4262" s="3">
        <f>AND(Z4262="C_pre",AA4262="b_pre")</f>
        <v/>
      </c>
      <c r="AF4262" s="6">
        <f>待赋值表!C4261</f>
        <v/>
      </c>
      <c r="AG4262" s="3">
        <f t="array" ref="AG4262">IF(AB4262=TRUE,"A",IF(AC4262=TRUE,"B",IF(AD4262=TRUE,"C",IF(AE4262=TRUE,"D","其他"))))</f>
        <v/>
      </c>
      <c r="AH4262" s="3">
        <f>IF(分析表!$E$12&lt;&gt;"ALL",AND(AF4262=分析表!$E$10,AG4262=分析表!$E$12),IF(AF4262=分析表!$E$10,TRUE(),IF(AF4262="ALL",TRUE(),"")))</f>
        <v/>
      </c>
    </row>
    <row r="4263">
      <c r="A4263" s="3">
        <f>COUNTIF($AH$2:AH4263,"TRUE")</f>
        <v/>
      </c>
      <c r="B4263" s="3">
        <f>COUNTIF($AG$2:$AG4263,#REF!)</f>
        <v/>
      </c>
      <c r="C4263" s="56">
        <f>待赋值表!A4262</f>
        <v/>
      </c>
      <c r="E4263" s="6">
        <f>待赋值表!D4262</f>
        <v/>
      </c>
      <c r="F4263" s="6">
        <f>待赋值表!E4262</f>
        <v/>
      </c>
      <c r="G4263" s="6">
        <f>待赋值表!F4262</f>
        <v/>
      </c>
      <c r="H4263" s="6">
        <f>待赋值表!G4262</f>
        <v/>
      </c>
      <c r="I4263" s="6">
        <f>待赋值表!H4262</f>
        <v/>
      </c>
      <c r="J4263" s="6">
        <f>待赋值表!I4262</f>
        <v/>
      </c>
      <c r="K4263" s="6">
        <f>待赋值表!J4262</f>
        <v/>
      </c>
      <c r="L4263" s="6">
        <f>待赋值表!K4262</f>
        <v/>
      </c>
      <c r="M4263" s="6">
        <f>待赋值表!L4262</f>
        <v/>
      </c>
      <c r="N4263" s="6">
        <f>待赋值表!M4262</f>
        <v/>
      </c>
      <c r="O4263" s="6">
        <f>待赋值表!N4262</f>
        <v/>
      </c>
      <c r="P4263" s="6">
        <f>待赋值表!O4262</f>
        <v/>
      </c>
      <c r="Q4263" s="6">
        <f>IF(待赋值表!P4262&lt;&gt;"",待赋值表!P4262,0)</f>
        <v/>
      </c>
      <c r="R4263" s="6">
        <f>待赋值表!Q4262</f>
        <v/>
      </c>
      <c r="S4263" s="6">
        <f>待赋值表!R4262</f>
        <v/>
      </c>
      <c r="T4263" s="6">
        <f>待赋值表!S4262</f>
        <v/>
      </c>
      <c r="U4263" s="6">
        <f>待赋值表!T4262</f>
        <v/>
      </c>
      <c r="V4263" s="6">
        <f>待赋值表!U4262</f>
        <v/>
      </c>
      <c r="W4263" s="6">
        <f>待赋值表!V4262</f>
        <v/>
      </c>
      <c r="X4263" s="6">
        <f>待赋值表!W4262</f>
        <v/>
      </c>
      <c r="Y4263" s="6">
        <f>待赋值表!X4262</f>
        <v/>
      </c>
      <c r="Z4263" s="3">
        <f>IF(M4263&gt;=0.01,"B_pre",IF(M4263&gt;=0,"C_pre","none"))</f>
        <v/>
      </c>
      <c r="AA4263" s="3">
        <f>IF(U4263&gt;0.125,"a_pre",IF(U4263&gt;=0,"b_pre","none"))</f>
        <v/>
      </c>
      <c r="AB4263" s="3">
        <f>AND(Z4263="B_pre",AA4263="a_pre")</f>
        <v/>
      </c>
      <c r="AC4263" s="3">
        <f>AND(Z4263="B_pre",AA4263="b_pre")</f>
        <v/>
      </c>
      <c r="AD4263" s="3">
        <f>AND(Z4263="C_pre",AA4263="a_pre")</f>
        <v/>
      </c>
      <c r="AE4263" s="3">
        <f>AND(Z4263="C_pre",AA4263="b_pre")</f>
        <v/>
      </c>
      <c r="AF4263" s="6">
        <f>待赋值表!C4262</f>
        <v/>
      </c>
      <c r="AG4263" s="3">
        <f t="array" ref="AG4263">IF(AB4263=TRUE,"A",IF(AC4263=TRUE,"B",IF(AD4263=TRUE,"C",IF(AE4263=TRUE,"D","其他"))))</f>
        <v/>
      </c>
      <c r="AH4263" s="3">
        <f>IF(分析表!$E$12&lt;&gt;"ALL",AND(AF4263=分析表!$E$10,AG4263=分析表!$E$12),IF(AF4263=分析表!$E$10,TRUE(),IF(AF4263="ALL",TRUE(),"")))</f>
        <v/>
      </c>
    </row>
    <row r="4264">
      <c r="A4264" s="3">
        <f>COUNTIF($AH$2:AH4264,"TRUE")</f>
        <v/>
      </c>
      <c r="B4264" s="3">
        <f>COUNTIF($AG$2:$AG4264,#REF!)</f>
        <v/>
      </c>
      <c r="C4264" s="56">
        <f>待赋值表!A4263</f>
        <v/>
      </c>
      <c r="E4264" s="6">
        <f>待赋值表!D4263</f>
        <v/>
      </c>
      <c r="F4264" s="6">
        <f>待赋值表!E4263</f>
        <v/>
      </c>
      <c r="G4264" s="6">
        <f>待赋值表!F4263</f>
        <v/>
      </c>
      <c r="H4264" s="6">
        <f>待赋值表!G4263</f>
        <v/>
      </c>
      <c r="I4264" s="6">
        <f>待赋值表!H4263</f>
        <v/>
      </c>
      <c r="J4264" s="6">
        <f>待赋值表!I4263</f>
        <v/>
      </c>
      <c r="K4264" s="6">
        <f>待赋值表!J4263</f>
        <v/>
      </c>
      <c r="L4264" s="6">
        <f>待赋值表!K4263</f>
        <v/>
      </c>
      <c r="M4264" s="6">
        <f>待赋值表!L4263</f>
        <v/>
      </c>
      <c r="N4264" s="6">
        <f>待赋值表!M4263</f>
        <v/>
      </c>
      <c r="O4264" s="6">
        <f>待赋值表!N4263</f>
        <v/>
      </c>
      <c r="P4264" s="6">
        <f>待赋值表!O4263</f>
        <v/>
      </c>
      <c r="Q4264" s="6">
        <f>IF(待赋值表!P4263&lt;&gt;"",待赋值表!P4263,0)</f>
        <v/>
      </c>
      <c r="R4264" s="6">
        <f>待赋值表!Q4263</f>
        <v/>
      </c>
      <c r="S4264" s="6">
        <f>待赋值表!R4263</f>
        <v/>
      </c>
      <c r="T4264" s="6">
        <f>待赋值表!S4263</f>
        <v/>
      </c>
      <c r="U4264" s="6">
        <f>待赋值表!T4263</f>
        <v/>
      </c>
      <c r="V4264" s="6">
        <f>待赋值表!U4263</f>
        <v/>
      </c>
      <c r="W4264" s="6">
        <f>待赋值表!V4263</f>
        <v/>
      </c>
      <c r="X4264" s="6">
        <f>待赋值表!W4263</f>
        <v/>
      </c>
      <c r="Y4264" s="6">
        <f>待赋值表!X4263</f>
        <v/>
      </c>
      <c r="Z4264" s="3">
        <f>IF(M4264&gt;=0.01,"B_pre",IF(M4264&gt;=0,"C_pre","none"))</f>
        <v/>
      </c>
      <c r="AA4264" s="3">
        <f>IF(U4264&gt;0.125,"a_pre",IF(U4264&gt;=0,"b_pre","none"))</f>
        <v/>
      </c>
      <c r="AB4264" s="3">
        <f>AND(Z4264="B_pre",AA4264="a_pre")</f>
        <v/>
      </c>
      <c r="AC4264" s="3">
        <f>AND(Z4264="B_pre",AA4264="b_pre")</f>
        <v/>
      </c>
      <c r="AD4264" s="3">
        <f>AND(Z4264="C_pre",AA4264="a_pre")</f>
        <v/>
      </c>
      <c r="AE4264" s="3">
        <f>AND(Z4264="C_pre",AA4264="b_pre")</f>
        <v/>
      </c>
      <c r="AF4264" s="6">
        <f>待赋值表!C4263</f>
        <v/>
      </c>
      <c r="AG4264" s="3">
        <f t="array" ref="AG4264">IF(AB4264=TRUE,"A",IF(AC4264=TRUE,"B",IF(AD4264=TRUE,"C",IF(AE4264=TRUE,"D","其他"))))</f>
        <v/>
      </c>
      <c r="AH4264" s="3">
        <f>IF(分析表!$E$12&lt;&gt;"ALL",AND(AF4264=分析表!$E$10,AG4264=分析表!$E$12),IF(AF4264=分析表!$E$10,TRUE(),IF(AF4264="ALL",TRUE(),"")))</f>
        <v/>
      </c>
    </row>
    <row r="4265">
      <c r="A4265" s="3">
        <f>COUNTIF($AH$2:AH4265,"TRUE")</f>
        <v/>
      </c>
      <c r="B4265" s="3">
        <f>COUNTIF($AG$2:$AG4265,#REF!)</f>
        <v/>
      </c>
      <c r="C4265" s="56">
        <f>待赋值表!A4264</f>
        <v/>
      </c>
      <c r="E4265" s="6">
        <f>待赋值表!D4264</f>
        <v/>
      </c>
      <c r="F4265" s="6">
        <f>待赋值表!E4264</f>
        <v/>
      </c>
      <c r="G4265" s="6">
        <f>待赋值表!F4264</f>
        <v/>
      </c>
      <c r="H4265" s="6">
        <f>待赋值表!G4264</f>
        <v/>
      </c>
      <c r="I4265" s="6">
        <f>待赋值表!H4264</f>
        <v/>
      </c>
      <c r="J4265" s="6">
        <f>待赋值表!I4264</f>
        <v/>
      </c>
      <c r="K4265" s="6">
        <f>待赋值表!J4264</f>
        <v/>
      </c>
      <c r="L4265" s="6">
        <f>待赋值表!K4264</f>
        <v/>
      </c>
      <c r="M4265" s="6">
        <f>待赋值表!L4264</f>
        <v/>
      </c>
      <c r="N4265" s="6">
        <f>待赋值表!M4264</f>
        <v/>
      </c>
      <c r="O4265" s="6">
        <f>待赋值表!N4264</f>
        <v/>
      </c>
      <c r="P4265" s="6">
        <f>待赋值表!O4264</f>
        <v/>
      </c>
      <c r="Q4265" s="6">
        <f>IF(待赋值表!P4264&lt;&gt;"",待赋值表!P4264,0)</f>
        <v/>
      </c>
      <c r="R4265" s="6">
        <f>待赋值表!Q4264</f>
        <v/>
      </c>
      <c r="S4265" s="6">
        <f>待赋值表!R4264</f>
        <v/>
      </c>
      <c r="T4265" s="6">
        <f>待赋值表!S4264</f>
        <v/>
      </c>
      <c r="U4265" s="6">
        <f>待赋值表!T4264</f>
        <v/>
      </c>
      <c r="V4265" s="6">
        <f>待赋值表!U4264</f>
        <v/>
      </c>
      <c r="W4265" s="6">
        <f>待赋值表!V4264</f>
        <v/>
      </c>
      <c r="X4265" s="6">
        <f>待赋值表!W4264</f>
        <v/>
      </c>
      <c r="Y4265" s="6">
        <f>待赋值表!X4264</f>
        <v/>
      </c>
      <c r="Z4265" s="3">
        <f>IF(M4265&gt;=0.01,"B_pre",IF(M4265&gt;=0,"C_pre","none"))</f>
        <v/>
      </c>
      <c r="AA4265" s="3">
        <f>IF(U4265&gt;0.125,"a_pre",IF(U4265&gt;=0,"b_pre","none"))</f>
        <v/>
      </c>
      <c r="AB4265" s="3">
        <f>AND(Z4265="B_pre",AA4265="a_pre")</f>
        <v/>
      </c>
      <c r="AC4265" s="3">
        <f>AND(Z4265="B_pre",AA4265="b_pre")</f>
        <v/>
      </c>
      <c r="AD4265" s="3">
        <f>AND(Z4265="C_pre",AA4265="a_pre")</f>
        <v/>
      </c>
      <c r="AE4265" s="3">
        <f>AND(Z4265="C_pre",AA4265="b_pre")</f>
        <v/>
      </c>
      <c r="AF4265" s="6">
        <f>待赋值表!C4264</f>
        <v/>
      </c>
      <c r="AG4265" s="3">
        <f t="array" ref="AG4265">IF(AB4265=TRUE,"A",IF(AC4265=TRUE,"B",IF(AD4265=TRUE,"C",IF(AE4265=TRUE,"D","其他"))))</f>
        <v/>
      </c>
      <c r="AH4265" s="3">
        <f>IF(分析表!$E$12&lt;&gt;"ALL",AND(AF4265=分析表!$E$10,AG4265=分析表!$E$12),IF(AF4265=分析表!$E$10,TRUE(),IF(AF4265="ALL",TRUE(),"")))</f>
        <v/>
      </c>
    </row>
    <row r="4266">
      <c r="A4266" s="3">
        <f>COUNTIF($AH$2:AH4266,"TRUE")</f>
        <v/>
      </c>
      <c r="B4266" s="3">
        <f>COUNTIF($AG$2:$AG4266,#REF!)</f>
        <v/>
      </c>
      <c r="C4266" s="56">
        <f>待赋值表!A4265</f>
        <v/>
      </c>
      <c r="E4266" s="6">
        <f>待赋值表!D4265</f>
        <v/>
      </c>
      <c r="F4266" s="6">
        <f>待赋值表!E4265</f>
        <v/>
      </c>
      <c r="G4266" s="6">
        <f>待赋值表!F4265</f>
        <v/>
      </c>
      <c r="H4266" s="6">
        <f>待赋值表!G4265</f>
        <v/>
      </c>
      <c r="I4266" s="6">
        <f>待赋值表!H4265</f>
        <v/>
      </c>
      <c r="J4266" s="6">
        <f>待赋值表!I4265</f>
        <v/>
      </c>
      <c r="K4266" s="6">
        <f>待赋值表!J4265</f>
        <v/>
      </c>
      <c r="L4266" s="6">
        <f>待赋值表!K4265</f>
        <v/>
      </c>
      <c r="M4266" s="6">
        <f>待赋值表!L4265</f>
        <v/>
      </c>
      <c r="N4266" s="6">
        <f>待赋值表!M4265</f>
        <v/>
      </c>
      <c r="O4266" s="6">
        <f>待赋值表!N4265</f>
        <v/>
      </c>
      <c r="P4266" s="6">
        <f>待赋值表!O4265</f>
        <v/>
      </c>
      <c r="Q4266" s="6">
        <f>IF(待赋值表!P4265&lt;&gt;"",待赋值表!P4265,0)</f>
        <v/>
      </c>
      <c r="R4266" s="6">
        <f>待赋值表!Q4265</f>
        <v/>
      </c>
      <c r="S4266" s="6">
        <f>待赋值表!R4265</f>
        <v/>
      </c>
      <c r="T4266" s="6">
        <f>待赋值表!S4265</f>
        <v/>
      </c>
      <c r="U4266" s="6">
        <f>待赋值表!T4265</f>
        <v/>
      </c>
      <c r="V4266" s="6">
        <f>待赋值表!U4265</f>
        <v/>
      </c>
      <c r="W4266" s="6">
        <f>待赋值表!V4265</f>
        <v/>
      </c>
      <c r="X4266" s="6">
        <f>待赋值表!W4265</f>
        <v/>
      </c>
      <c r="Y4266" s="6">
        <f>待赋值表!X4265</f>
        <v/>
      </c>
      <c r="Z4266" s="3">
        <f>IF(M4266&gt;=0.01,"B_pre",IF(M4266&gt;=0,"C_pre","none"))</f>
        <v/>
      </c>
      <c r="AA4266" s="3">
        <f>IF(U4266&gt;0.125,"a_pre",IF(U4266&gt;=0,"b_pre","none"))</f>
        <v/>
      </c>
      <c r="AB4266" s="3">
        <f>AND(Z4266="B_pre",AA4266="a_pre")</f>
        <v/>
      </c>
      <c r="AC4266" s="3">
        <f>AND(Z4266="B_pre",AA4266="b_pre")</f>
        <v/>
      </c>
      <c r="AD4266" s="3">
        <f>AND(Z4266="C_pre",AA4266="a_pre")</f>
        <v/>
      </c>
      <c r="AE4266" s="3">
        <f>AND(Z4266="C_pre",AA4266="b_pre")</f>
        <v/>
      </c>
      <c r="AF4266" s="6">
        <f>待赋值表!C4265</f>
        <v/>
      </c>
      <c r="AG4266" s="3">
        <f t="array" ref="AG4266">IF(AB4266=TRUE,"A",IF(AC4266=TRUE,"B",IF(AD4266=TRUE,"C",IF(AE4266=TRUE,"D","其他"))))</f>
        <v/>
      </c>
      <c r="AH4266" s="3">
        <f>IF(分析表!$E$12&lt;&gt;"ALL",AND(AF4266=分析表!$E$10,AG4266=分析表!$E$12),IF(AF4266=分析表!$E$10,TRUE(),IF(AF4266="ALL",TRUE(),"")))</f>
        <v/>
      </c>
    </row>
    <row r="4267">
      <c r="A4267" s="3">
        <f>COUNTIF($AH$2:AH4267,"TRUE")</f>
        <v/>
      </c>
      <c r="B4267" s="3">
        <f>COUNTIF($AG$2:$AG4267,#REF!)</f>
        <v/>
      </c>
      <c r="C4267" s="56">
        <f>待赋值表!A4266</f>
        <v/>
      </c>
      <c r="E4267" s="6">
        <f>待赋值表!D4266</f>
        <v/>
      </c>
      <c r="F4267" s="6">
        <f>待赋值表!E4266</f>
        <v/>
      </c>
      <c r="G4267" s="6">
        <f>待赋值表!F4266</f>
        <v/>
      </c>
      <c r="H4267" s="6">
        <f>待赋值表!G4266</f>
        <v/>
      </c>
      <c r="I4267" s="6">
        <f>待赋值表!H4266</f>
        <v/>
      </c>
      <c r="J4267" s="6">
        <f>待赋值表!I4266</f>
        <v/>
      </c>
      <c r="K4267" s="6">
        <f>待赋值表!J4266</f>
        <v/>
      </c>
      <c r="L4267" s="6">
        <f>待赋值表!K4266</f>
        <v/>
      </c>
      <c r="M4267" s="6">
        <f>待赋值表!L4266</f>
        <v/>
      </c>
      <c r="N4267" s="6">
        <f>待赋值表!M4266</f>
        <v/>
      </c>
      <c r="O4267" s="6">
        <f>待赋值表!N4266</f>
        <v/>
      </c>
      <c r="P4267" s="6">
        <f>待赋值表!O4266</f>
        <v/>
      </c>
      <c r="Q4267" s="6">
        <f>IF(待赋值表!P4266&lt;&gt;"",待赋值表!P4266,0)</f>
        <v/>
      </c>
      <c r="R4267" s="6">
        <f>待赋值表!Q4266</f>
        <v/>
      </c>
      <c r="S4267" s="6">
        <f>待赋值表!R4266</f>
        <v/>
      </c>
      <c r="T4267" s="6">
        <f>待赋值表!S4266</f>
        <v/>
      </c>
      <c r="U4267" s="6">
        <f>待赋值表!T4266</f>
        <v/>
      </c>
      <c r="V4267" s="6">
        <f>待赋值表!U4266</f>
        <v/>
      </c>
      <c r="W4267" s="6">
        <f>待赋值表!V4266</f>
        <v/>
      </c>
      <c r="X4267" s="6">
        <f>待赋值表!W4266</f>
        <v/>
      </c>
      <c r="Y4267" s="6">
        <f>待赋值表!X4266</f>
        <v/>
      </c>
      <c r="Z4267" s="3">
        <f>IF(M4267&gt;=0.01,"B_pre",IF(M4267&gt;=0,"C_pre","none"))</f>
        <v/>
      </c>
      <c r="AA4267" s="3">
        <f>IF(U4267&gt;0.125,"a_pre",IF(U4267&gt;=0,"b_pre","none"))</f>
        <v/>
      </c>
      <c r="AB4267" s="3">
        <f>AND(Z4267="B_pre",AA4267="a_pre")</f>
        <v/>
      </c>
      <c r="AC4267" s="3">
        <f>AND(Z4267="B_pre",AA4267="b_pre")</f>
        <v/>
      </c>
      <c r="AD4267" s="3">
        <f>AND(Z4267="C_pre",AA4267="a_pre")</f>
        <v/>
      </c>
      <c r="AE4267" s="3">
        <f>AND(Z4267="C_pre",AA4267="b_pre")</f>
        <v/>
      </c>
      <c r="AF4267" s="6">
        <f>待赋值表!C4266</f>
        <v/>
      </c>
      <c r="AG4267" s="3">
        <f t="array" ref="AG4267">IF(AB4267=TRUE,"A",IF(AC4267=TRUE,"B",IF(AD4267=TRUE,"C",IF(AE4267=TRUE,"D","其他"))))</f>
        <v/>
      </c>
      <c r="AH4267" s="3">
        <f>IF(分析表!$E$12&lt;&gt;"ALL",AND(AF4267=分析表!$E$10,AG4267=分析表!$E$12),IF(AF4267=分析表!$E$10,TRUE(),IF(AF4267="ALL",TRUE(),"")))</f>
        <v/>
      </c>
    </row>
    <row r="4268">
      <c r="A4268" s="3">
        <f>COUNTIF($AH$2:AH4268,"TRUE")</f>
        <v/>
      </c>
      <c r="B4268" s="3">
        <f>COUNTIF($AG$2:$AG4268,#REF!)</f>
        <v/>
      </c>
      <c r="C4268" s="56">
        <f>待赋值表!A4267</f>
        <v/>
      </c>
      <c r="E4268" s="6">
        <f>待赋值表!D4267</f>
        <v/>
      </c>
      <c r="F4268" s="6">
        <f>待赋值表!E4267</f>
        <v/>
      </c>
      <c r="G4268" s="6">
        <f>待赋值表!F4267</f>
        <v/>
      </c>
      <c r="H4268" s="6">
        <f>待赋值表!G4267</f>
        <v/>
      </c>
      <c r="I4268" s="6">
        <f>待赋值表!H4267</f>
        <v/>
      </c>
      <c r="J4268" s="6">
        <f>待赋值表!I4267</f>
        <v/>
      </c>
      <c r="K4268" s="6">
        <f>待赋值表!J4267</f>
        <v/>
      </c>
      <c r="L4268" s="6">
        <f>待赋值表!K4267</f>
        <v/>
      </c>
      <c r="M4268" s="6">
        <f>待赋值表!L4267</f>
        <v/>
      </c>
      <c r="N4268" s="6">
        <f>待赋值表!M4267</f>
        <v/>
      </c>
      <c r="O4268" s="6">
        <f>待赋值表!N4267</f>
        <v/>
      </c>
      <c r="P4268" s="6">
        <f>待赋值表!O4267</f>
        <v/>
      </c>
      <c r="Q4268" s="6">
        <f>IF(待赋值表!P4267&lt;&gt;"",待赋值表!P4267,0)</f>
        <v/>
      </c>
      <c r="R4268" s="6">
        <f>待赋值表!Q4267</f>
        <v/>
      </c>
      <c r="S4268" s="6">
        <f>待赋值表!R4267</f>
        <v/>
      </c>
      <c r="T4268" s="6">
        <f>待赋值表!S4267</f>
        <v/>
      </c>
      <c r="U4268" s="6">
        <f>待赋值表!T4267</f>
        <v/>
      </c>
      <c r="V4268" s="6">
        <f>待赋值表!U4267</f>
        <v/>
      </c>
      <c r="W4268" s="6">
        <f>待赋值表!V4267</f>
        <v/>
      </c>
      <c r="X4268" s="6">
        <f>待赋值表!W4267</f>
        <v/>
      </c>
      <c r="Y4268" s="6">
        <f>待赋值表!X4267</f>
        <v/>
      </c>
      <c r="Z4268" s="3">
        <f>IF(M4268&gt;=0.01,"B_pre",IF(M4268&gt;=0,"C_pre","none"))</f>
        <v/>
      </c>
      <c r="AA4268" s="3">
        <f>IF(U4268&gt;0.125,"a_pre",IF(U4268&gt;=0,"b_pre","none"))</f>
        <v/>
      </c>
      <c r="AB4268" s="3">
        <f>AND(Z4268="B_pre",AA4268="a_pre")</f>
        <v/>
      </c>
      <c r="AC4268" s="3">
        <f>AND(Z4268="B_pre",AA4268="b_pre")</f>
        <v/>
      </c>
      <c r="AD4268" s="3">
        <f>AND(Z4268="C_pre",AA4268="a_pre")</f>
        <v/>
      </c>
      <c r="AE4268" s="3">
        <f>AND(Z4268="C_pre",AA4268="b_pre")</f>
        <v/>
      </c>
      <c r="AF4268" s="6">
        <f>待赋值表!C4267</f>
        <v/>
      </c>
      <c r="AG4268" s="3">
        <f t="array" ref="AG4268">IF(AB4268=TRUE,"A",IF(AC4268=TRUE,"B",IF(AD4268=TRUE,"C",IF(AE4268=TRUE,"D","其他"))))</f>
        <v/>
      </c>
      <c r="AH4268" s="3">
        <f>IF(分析表!$E$12&lt;&gt;"ALL",AND(AF4268=分析表!$E$10,AG4268=分析表!$E$12),IF(AF4268=分析表!$E$10,TRUE(),IF(AF4268="ALL",TRUE(),"")))</f>
        <v/>
      </c>
    </row>
    <row r="4269">
      <c r="A4269" s="3">
        <f>COUNTIF($AH$2:AH4269,"TRUE")</f>
        <v/>
      </c>
      <c r="B4269" s="3">
        <f>COUNTIF($AG$2:$AG4269,#REF!)</f>
        <v/>
      </c>
      <c r="C4269" s="56">
        <f>待赋值表!A4268</f>
        <v/>
      </c>
      <c r="E4269" s="6">
        <f>待赋值表!D4268</f>
        <v/>
      </c>
      <c r="F4269" s="6">
        <f>待赋值表!E4268</f>
        <v/>
      </c>
      <c r="G4269" s="6">
        <f>待赋值表!F4268</f>
        <v/>
      </c>
      <c r="H4269" s="6">
        <f>待赋值表!G4268</f>
        <v/>
      </c>
      <c r="I4269" s="6">
        <f>待赋值表!H4268</f>
        <v/>
      </c>
      <c r="J4269" s="6">
        <f>待赋值表!I4268</f>
        <v/>
      </c>
      <c r="K4269" s="6">
        <f>待赋值表!J4268</f>
        <v/>
      </c>
      <c r="L4269" s="6">
        <f>待赋值表!K4268</f>
        <v/>
      </c>
      <c r="M4269" s="6">
        <f>待赋值表!L4268</f>
        <v/>
      </c>
      <c r="N4269" s="6">
        <f>待赋值表!M4268</f>
        <v/>
      </c>
      <c r="O4269" s="6">
        <f>待赋值表!N4268</f>
        <v/>
      </c>
      <c r="P4269" s="6">
        <f>待赋值表!O4268</f>
        <v/>
      </c>
      <c r="Q4269" s="6">
        <f>IF(待赋值表!P4268&lt;&gt;"",待赋值表!P4268,0)</f>
        <v/>
      </c>
      <c r="R4269" s="6">
        <f>待赋值表!Q4268</f>
        <v/>
      </c>
      <c r="S4269" s="6">
        <f>待赋值表!R4268</f>
        <v/>
      </c>
      <c r="T4269" s="6">
        <f>待赋值表!S4268</f>
        <v/>
      </c>
      <c r="U4269" s="6">
        <f>待赋值表!T4268</f>
        <v/>
      </c>
      <c r="V4269" s="6">
        <f>待赋值表!U4268</f>
        <v/>
      </c>
      <c r="W4269" s="6">
        <f>待赋值表!V4268</f>
        <v/>
      </c>
      <c r="X4269" s="6">
        <f>待赋值表!W4268</f>
        <v/>
      </c>
      <c r="Y4269" s="6">
        <f>待赋值表!X4268</f>
        <v/>
      </c>
      <c r="Z4269" s="3">
        <f>IF(M4269&gt;=0.01,"B_pre",IF(M4269&gt;=0,"C_pre","none"))</f>
        <v/>
      </c>
      <c r="AA4269" s="3">
        <f>IF(U4269&gt;0.125,"a_pre",IF(U4269&gt;=0,"b_pre","none"))</f>
        <v/>
      </c>
      <c r="AB4269" s="3">
        <f>AND(Z4269="B_pre",AA4269="a_pre")</f>
        <v/>
      </c>
      <c r="AC4269" s="3">
        <f>AND(Z4269="B_pre",AA4269="b_pre")</f>
        <v/>
      </c>
      <c r="AD4269" s="3">
        <f>AND(Z4269="C_pre",AA4269="a_pre")</f>
        <v/>
      </c>
      <c r="AE4269" s="3">
        <f>AND(Z4269="C_pre",AA4269="b_pre")</f>
        <v/>
      </c>
      <c r="AF4269" s="6">
        <f>待赋值表!C4268</f>
        <v/>
      </c>
      <c r="AG4269" s="3">
        <f t="array" ref="AG4269">IF(AB4269=TRUE,"A",IF(AC4269=TRUE,"B",IF(AD4269=TRUE,"C",IF(AE4269=TRUE,"D","其他"))))</f>
        <v/>
      </c>
      <c r="AH4269" s="3">
        <f>IF(分析表!$E$12&lt;&gt;"ALL",AND(AF4269=分析表!$E$10,AG4269=分析表!$E$12),IF(AF4269=分析表!$E$10,TRUE(),IF(AF4269="ALL",TRUE(),"")))</f>
        <v/>
      </c>
    </row>
    <row r="4270">
      <c r="A4270" s="3">
        <f>COUNTIF($AH$2:AH4270,"TRUE")</f>
        <v/>
      </c>
      <c r="B4270" s="3">
        <f>COUNTIF($AG$2:$AG4270,#REF!)</f>
        <v/>
      </c>
      <c r="C4270" s="56">
        <f>待赋值表!A4269</f>
        <v/>
      </c>
      <c r="E4270" s="6">
        <f>待赋值表!D4269</f>
        <v/>
      </c>
      <c r="F4270" s="6">
        <f>待赋值表!E4269</f>
        <v/>
      </c>
      <c r="G4270" s="6">
        <f>待赋值表!F4269</f>
        <v/>
      </c>
      <c r="H4270" s="6">
        <f>待赋值表!G4269</f>
        <v/>
      </c>
      <c r="I4270" s="6">
        <f>待赋值表!H4269</f>
        <v/>
      </c>
      <c r="J4270" s="6">
        <f>待赋值表!I4269</f>
        <v/>
      </c>
      <c r="K4270" s="6">
        <f>待赋值表!J4269</f>
        <v/>
      </c>
      <c r="L4270" s="6">
        <f>待赋值表!K4269</f>
        <v/>
      </c>
      <c r="M4270" s="6">
        <f>待赋值表!L4269</f>
        <v/>
      </c>
      <c r="N4270" s="6">
        <f>待赋值表!M4269</f>
        <v/>
      </c>
      <c r="O4270" s="6">
        <f>待赋值表!N4269</f>
        <v/>
      </c>
      <c r="P4270" s="6">
        <f>待赋值表!O4269</f>
        <v/>
      </c>
      <c r="Q4270" s="6">
        <f>IF(待赋值表!P4269&lt;&gt;"",待赋值表!P4269,0)</f>
        <v/>
      </c>
      <c r="R4270" s="6">
        <f>待赋值表!Q4269</f>
        <v/>
      </c>
      <c r="S4270" s="6">
        <f>待赋值表!R4269</f>
        <v/>
      </c>
      <c r="T4270" s="6">
        <f>待赋值表!S4269</f>
        <v/>
      </c>
      <c r="U4270" s="6">
        <f>待赋值表!T4269</f>
        <v/>
      </c>
      <c r="V4270" s="6">
        <f>待赋值表!U4269</f>
        <v/>
      </c>
      <c r="W4270" s="6">
        <f>待赋值表!V4269</f>
        <v/>
      </c>
      <c r="X4270" s="6">
        <f>待赋值表!W4269</f>
        <v/>
      </c>
      <c r="Y4270" s="6">
        <f>待赋值表!X4269</f>
        <v/>
      </c>
      <c r="Z4270" s="3">
        <f>IF(M4270&gt;=0.01,"B_pre",IF(M4270&gt;=0,"C_pre","none"))</f>
        <v/>
      </c>
      <c r="AA4270" s="3">
        <f>IF(U4270&gt;0.125,"a_pre",IF(U4270&gt;=0,"b_pre","none"))</f>
        <v/>
      </c>
      <c r="AB4270" s="3">
        <f>AND(Z4270="B_pre",AA4270="a_pre")</f>
        <v/>
      </c>
      <c r="AC4270" s="3">
        <f>AND(Z4270="B_pre",AA4270="b_pre")</f>
        <v/>
      </c>
      <c r="AD4270" s="3">
        <f>AND(Z4270="C_pre",AA4270="a_pre")</f>
        <v/>
      </c>
      <c r="AE4270" s="3">
        <f>AND(Z4270="C_pre",AA4270="b_pre")</f>
        <v/>
      </c>
      <c r="AF4270" s="6">
        <f>待赋值表!C4269</f>
        <v/>
      </c>
      <c r="AG4270" s="3">
        <f t="array" ref="AG4270">IF(AB4270=TRUE,"A",IF(AC4270=TRUE,"B",IF(AD4270=TRUE,"C",IF(AE4270=TRUE,"D","其他"))))</f>
        <v/>
      </c>
      <c r="AH4270" s="3">
        <f>IF(分析表!$E$12&lt;&gt;"ALL",AND(AF4270=分析表!$E$10,AG4270=分析表!$E$12),IF(AF4270=分析表!$E$10,TRUE(),IF(AF4270="ALL",TRUE(),"")))</f>
        <v/>
      </c>
    </row>
    <row r="4271">
      <c r="A4271" s="3">
        <f>COUNTIF($AH$2:AH4271,"TRUE")</f>
        <v/>
      </c>
      <c r="B4271" s="3">
        <f>COUNTIF($AG$2:$AG4271,#REF!)</f>
        <v/>
      </c>
      <c r="C4271" s="56">
        <f>待赋值表!A4270</f>
        <v/>
      </c>
      <c r="E4271" s="6">
        <f>待赋值表!D4270</f>
        <v/>
      </c>
      <c r="F4271" s="6">
        <f>待赋值表!E4270</f>
        <v/>
      </c>
      <c r="G4271" s="6">
        <f>待赋值表!F4270</f>
        <v/>
      </c>
      <c r="H4271" s="6">
        <f>待赋值表!G4270</f>
        <v/>
      </c>
      <c r="I4271" s="6">
        <f>待赋值表!H4270</f>
        <v/>
      </c>
      <c r="J4271" s="6">
        <f>待赋值表!I4270</f>
        <v/>
      </c>
      <c r="K4271" s="6">
        <f>待赋值表!J4270</f>
        <v/>
      </c>
      <c r="L4271" s="6">
        <f>待赋值表!K4270</f>
        <v/>
      </c>
      <c r="M4271" s="6">
        <f>待赋值表!L4270</f>
        <v/>
      </c>
      <c r="N4271" s="6">
        <f>待赋值表!M4270</f>
        <v/>
      </c>
      <c r="O4271" s="6">
        <f>待赋值表!N4270</f>
        <v/>
      </c>
      <c r="P4271" s="6">
        <f>待赋值表!O4270</f>
        <v/>
      </c>
      <c r="Q4271" s="6">
        <f>IF(待赋值表!P4270&lt;&gt;"",待赋值表!P4270,0)</f>
        <v/>
      </c>
      <c r="R4271" s="6">
        <f>待赋值表!Q4270</f>
        <v/>
      </c>
      <c r="S4271" s="6">
        <f>待赋值表!R4270</f>
        <v/>
      </c>
      <c r="T4271" s="6">
        <f>待赋值表!S4270</f>
        <v/>
      </c>
      <c r="U4271" s="6">
        <f>待赋值表!T4270</f>
        <v/>
      </c>
      <c r="V4271" s="6">
        <f>待赋值表!U4270</f>
        <v/>
      </c>
      <c r="W4271" s="6">
        <f>待赋值表!V4270</f>
        <v/>
      </c>
      <c r="X4271" s="6">
        <f>待赋值表!W4270</f>
        <v/>
      </c>
      <c r="Y4271" s="6">
        <f>待赋值表!X4270</f>
        <v/>
      </c>
      <c r="Z4271" s="3">
        <f>IF(M4271&gt;=0.01,"B_pre",IF(M4271&gt;=0,"C_pre","none"))</f>
        <v/>
      </c>
      <c r="AA4271" s="3">
        <f>IF(U4271&gt;0.125,"a_pre",IF(U4271&gt;=0,"b_pre","none"))</f>
        <v/>
      </c>
      <c r="AB4271" s="3">
        <f>AND(Z4271="B_pre",AA4271="a_pre")</f>
        <v/>
      </c>
      <c r="AC4271" s="3">
        <f>AND(Z4271="B_pre",AA4271="b_pre")</f>
        <v/>
      </c>
      <c r="AD4271" s="3">
        <f>AND(Z4271="C_pre",AA4271="a_pre")</f>
        <v/>
      </c>
      <c r="AE4271" s="3">
        <f>AND(Z4271="C_pre",AA4271="b_pre")</f>
        <v/>
      </c>
      <c r="AF4271" s="6">
        <f>待赋值表!C4270</f>
        <v/>
      </c>
      <c r="AG4271" s="3">
        <f t="array" ref="AG4271">IF(AB4271=TRUE,"A",IF(AC4271=TRUE,"B",IF(AD4271=TRUE,"C",IF(AE4271=TRUE,"D","其他"))))</f>
        <v/>
      </c>
      <c r="AH4271" s="3">
        <f>IF(分析表!$E$12&lt;&gt;"ALL",AND(AF4271=分析表!$E$10,AG4271=分析表!$E$12),IF(AF4271=分析表!$E$10,TRUE(),IF(AF4271="ALL",TRUE(),"")))</f>
        <v/>
      </c>
    </row>
    <row r="4272">
      <c r="A4272" s="3">
        <f>COUNTIF($AH$2:AH4272,"TRUE")</f>
        <v/>
      </c>
      <c r="B4272" s="3">
        <f>COUNTIF($AG$2:$AG4272,#REF!)</f>
        <v/>
      </c>
      <c r="C4272" s="56">
        <f>待赋值表!A4271</f>
        <v/>
      </c>
      <c r="E4272" s="6">
        <f>待赋值表!D4271</f>
        <v/>
      </c>
      <c r="F4272" s="6">
        <f>待赋值表!E4271</f>
        <v/>
      </c>
      <c r="G4272" s="6">
        <f>待赋值表!F4271</f>
        <v/>
      </c>
      <c r="H4272" s="6">
        <f>待赋值表!G4271</f>
        <v/>
      </c>
      <c r="I4272" s="6">
        <f>待赋值表!H4271</f>
        <v/>
      </c>
      <c r="J4272" s="6">
        <f>待赋值表!I4271</f>
        <v/>
      </c>
      <c r="K4272" s="6">
        <f>待赋值表!J4271</f>
        <v/>
      </c>
      <c r="L4272" s="6">
        <f>待赋值表!K4271</f>
        <v/>
      </c>
      <c r="M4272" s="6">
        <f>待赋值表!L4271</f>
        <v/>
      </c>
      <c r="N4272" s="6">
        <f>待赋值表!M4271</f>
        <v/>
      </c>
      <c r="O4272" s="6">
        <f>待赋值表!N4271</f>
        <v/>
      </c>
      <c r="P4272" s="6">
        <f>待赋值表!O4271</f>
        <v/>
      </c>
      <c r="Q4272" s="6">
        <f>IF(待赋值表!P4271&lt;&gt;"",待赋值表!P4271,0)</f>
        <v/>
      </c>
      <c r="R4272" s="6">
        <f>待赋值表!Q4271</f>
        <v/>
      </c>
      <c r="S4272" s="6">
        <f>待赋值表!R4271</f>
        <v/>
      </c>
      <c r="T4272" s="6">
        <f>待赋值表!S4271</f>
        <v/>
      </c>
      <c r="U4272" s="6">
        <f>待赋值表!T4271</f>
        <v/>
      </c>
      <c r="V4272" s="6">
        <f>待赋值表!U4271</f>
        <v/>
      </c>
      <c r="W4272" s="6">
        <f>待赋值表!V4271</f>
        <v/>
      </c>
      <c r="X4272" s="6">
        <f>待赋值表!W4271</f>
        <v/>
      </c>
      <c r="Y4272" s="6">
        <f>待赋值表!X4271</f>
        <v/>
      </c>
      <c r="Z4272" s="3">
        <f>IF(M4272&gt;=0.01,"B_pre",IF(M4272&gt;=0,"C_pre","none"))</f>
        <v/>
      </c>
      <c r="AA4272" s="3">
        <f>IF(U4272&gt;0.125,"a_pre",IF(U4272&gt;=0,"b_pre","none"))</f>
        <v/>
      </c>
      <c r="AB4272" s="3">
        <f>AND(Z4272="B_pre",AA4272="a_pre")</f>
        <v/>
      </c>
      <c r="AC4272" s="3">
        <f>AND(Z4272="B_pre",AA4272="b_pre")</f>
        <v/>
      </c>
      <c r="AD4272" s="3">
        <f>AND(Z4272="C_pre",AA4272="a_pre")</f>
        <v/>
      </c>
      <c r="AE4272" s="3">
        <f>AND(Z4272="C_pre",AA4272="b_pre")</f>
        <v/>
      </c>
      <c r="AF4272" s="6">
        <f>待赋值表!C4271</f>
        <v/>
      </c>
      <c r="AG4272" s="3">
        <f t="array" ref="AG4272">IF(AB4272=TRUE,"A",IF(AC4272=TRUE,"B",IF(AD4272=TRUE,"C",IF(AE4272=TRUE,"D","其他"))))</f>
        <v/>
      </c>
      <c r="AH4272" s="3">
        <f>IF(分析表!$E$12&lt;&gt;"ALL",AND(AF4272=分析表!$E$10,AG4272=分析表!$E$12),IF(AF4272=分析表!$E$10,TRUE(),IF(AF4272="ALL",TRUE(),"")))</f>
        <v/>
      </c>
    </row>
    <row r="4273">
      <c r="A4273" s="3">
        <f>COUNTIF($AH$2:AH4273,"TRUE")</f>
        <v/>
      </c>
      <c r="B4273" s="3">
        <f>COUNTIF($AG$2:$AG4273,#REF!)</f>
        <v/>
      </c>
      <c r="C4273" s="56">
        <f>待赋值表!A4272</f>
        <v/>
      </c>
      <c r="E4273" s="6">
        <f>待赋值表!D4272</f>
        <v/>
      </c>
      <c r="F4273" s="6">
        <f>待赋值表!E4272</f>
        <v/>
      </c>
      <c r="G4273" s="6">
        <f>待赋值表!F4272</f>
        <v/>
      </c>
      <c r="H4273" s="6">
        <f>待赋值表!G4272</f>
        <v/>
      </c>
      <c r="I4273" s="6">
        <f>待赋值表!H4272</f>
        <v/>
      </c>
      <c r="J4273" s="6">
        <f>待赋值表!I4272</f>
        <v/>
      </c>
      <c r="K4273" s="6">
        <f>待赋值表!J4272</f>
        <v/>
      </c>
      <c r="L4273" s="6">
        <f>待赋值表!K4272</f>
        <v/>
      </c>
      <c r="M4273" s="6">
        <f>待赋值表!L4272</f>
        <v/>
      </c>
      <c r="N4273" s="6">
        <f>待赋值表!M4272</f>
        <v/>
      </c>
      <c r="O4273" s="6">
        <f>待赋值表!N4272</f>
        <v/>
      </c>
      <c r="P4273" s="6">
        <f>待赋值表!O4272</f>
        <v/>
      </c>
      <c r="Q4273" s="6">
        <f>IF(待赋值表!P4272&lt;&gt;"",待赋值表!P4272,0)</f>
        <v/>
      </c>
      <c r="R4273" s="6">
        <f>待赋值表!Q4272</f>
        <v/>
      </c>
      <c r="S4273" s="6">
        <f>待赋值表!R4272</f>
        <v/>
      </c>
      <c r="T4273" s="6">
        <f>待赋值表!S4272</f>
        <v/>
      </c>
      <c r="U4273" s="6">
        <f>待赋值表!T4272</f>
        <v/>
      </c>
      <c r="V4273" s="6">
        <f>待赋值表!U4272</f>
        <v/>
      </c>
      <c r="W4273" s="6">
        <f>待赋值表!V4272</f>
        <v/>
      </c>
      <c r="X4273" s="6">
        <f>待赋值表!W4272</f>
        <v/>
      </c>
      <c r="Y4273" s="6">
        <f>待赋值表!X4272</f>
        <v/>
      </c>
      <c r="Z4273" s="3">
        <f>IF(M4273&gt;=0.01,"B_pre",IF(M4273&gt;=0,"C_pre","none"))</f>
        <v/>
      </c>
      <c r="AA4273" s="3">
        <f>IF(U4273&gt;0.125,"a_pre",IF(U4273&gt;=0,"b_pre","none"))</f>
        <v/>
      </c>
      <c r="AB4273" s="3">
        <f>AND(Z4273="B_pre",AA4273="a_pre")</f>
        <v/>
      </c>
      <c r="AC4273" s="3">
        <f>AND(Z4273="B_pre",AA4273="b_pre")</f>
        <v/>
      </c>
      <c r="AD4273" s="3">
        <f>AND(Z4273="C_pre",AA4273="a_pre")</f>
        <v/>
      </c>
      <c r="AE4273" s="3">
        <f>AND(Z4273="C_pre",AA4273="b_pre")</f>
        <v/>
      </c>
      <c r="AF4273" s="6">
        <f>待赋值表!C4272</f>
        <v/>
      </c>
      <c r="AG4273" s="3">
        <f t="array" ref="AG4273">IF(AB4273=TRUE,"A",IF(AC4273=TRUE,"B",IF(AD4273=TRUE,"C",IF(AE4273=TRUE,"D","其他"))))</f>
        <v/>
      </c>
      <c r="AH4273" s="3">
        <f>IF(分析表!$E$12&lt;&gt;"ALL",AND(AF4273=分析表!$E$10,AG4273=分析表!$E$12),IF(AF4273=分析表!$E$10,TRUE(),IF(AF4273="ALL",TRUE(),"")))</f>
        <v/>
      </c>
    </row>
    <row r="4274">
      <c r="A4274" s="3">
        <f>COUNTIF($AH$2:AH4274,"TRUE")</f>
        <v/>
      </c>
      <c r="B4274" s="3">
        <f>COUNTIF($AG$2:$AG4274,#REF!)</f>
        <v/>
      </c>
      <c r="C4274" s="56">
        <f>待赋值表!A4273</f>
        <v/>
      </c>
      <c r="E4274" s="6">
        <f>待赋值表!D4273</f>
        <v/>
      </c>
      <c r="F4274" s="6">
        <f>待赋值表!E4273</f>
        <v/>
      </c>
      <c r="G4274" s="6">
        <f>待赋值表!F4273</f>
        <v/>
      </c>
      <c r="H4274" s="6">
        <f>待赋值表!G4273</f>
        <v/>
      </c>
      <c r="I4274" s="6">
        <f>待赋值表!H4273</f>
        <v/>
      </c>
      <c r="J4274" s="6">
        <f>待赋值表!I4273</f>
        <v/>
      </c>
      <c r="K4274" s="6">
        <f>待赋值表!J4273</f>
        <v/>
      </c>
      <c r="L4274" s="6">
        <f>待赋值表!K4273</f>
        <v/>
      </c>
      <c r="M4274" s="6">
        <f>待赋值表!L4273</f>
        <v/>
      </c>
      <c r="N4274" s="6">
        <f>待赋值表!M4273</f>
        <v/>
      </c>
      <c r="O4274" s="6">
        <f>待赋值表!N4273</f>
        <v/>
      </c>
      <c r="P4274" s="6">
        <f>待赋值表!O4273</f>
        <v/>
      </c>
      <c r="Q4274" s="6">
        <f>IF(待赋值表!P4273&lt;&gt;"",待赋值表!P4273,0)</f>
        <v/>
      </c>
      <c r="R4274" s="6">
        <f>待赋值表!Q4273</f>
        <v/>
      </c>
      <c r="S4274" s="6">
        <f>待赋值表!R4273</f>
        <v/>
      </c>
      <c r="T4274" s="6">
        <f>待赋值表!S4273</f>
        <v/>
      </c>
      <c r="U4274" s="6">
        <f>待赋值表!T4273</f>
        <v/>
      </c>
      <c r="V4274" s="6">
        <f>待赋值表!U4273</f>
        <v/>
      </c>
      <c r="W4274" s="6">
        <f>待赋值表!V4273</f>
        <v/>
      </c>
      <c r="X4274" s="6">
        <f>待赋值表!W4273</f>
        <v/>
      </c>
      <c r="Y4274" s="6">
        <f>待赋值表!X4273</f>
        <v/>
      </c>
      <c r="Z4274" s="3">
        <f>IF(M4274&gt;=0.01,"B_pre",IF(M4274&gt;=0,"C_pre","none"))</f>
        <v/>
      </c>
      <c r="AA4274" s="3">
        <f>IF(U4274&gt;0.125,"a_pre",IF(U4274&gt;=0,"b_pre","none"))</f>
        <v/>
      </c>
      <c r="AB4274" s="3">
        <f>AND(Z4274="B_pre",AA4274="a_pre")</f>
        <v/>
      </c>
      <c r="AC4274" s="3">
        <f>AND(Z4274="B_pre",AA4274="b_pre")</f>
        <v/>
      </c>
      <c r="AD4274" s="3">
        <f>AND(Z4274="C_pre",AA4274="a_pre")</f>
        <v/>
      </c>
      <c r="AE4274" s="3">
        <f>AND(Z4274="C_pre",AA4274="b_pre")</f>
        <v/>
      </c>
      <c r="AF4274" s="6">
        <f>待赋值表!C4273</f>
        <v/>
      </c>
      <c r="AG4274" s="3">
        <f t="array" ref="AG4274">IF(AB4274=TRUE,"A",IF(AC4274=TRUE,"B",IF(AD4274=TRUE,"C",IF(AE4274=TRUE,"D","其他"))))</f>
        <v/>
      </c>
      <c r="AH4274" s="3">
        <f>IF(分析表!$E$12&lt;&gt;"ALL",AND(AF4274=分析表!$E$10,AG4274=分析表!$E$12),IF(AF4274=分析表!$E$10,TRUE(),IF(AF4274="ALL",TRUE(),"")))</f>
        <v/>
      </c>
    </row>
    <row r="4275">
      <c r="A4275" s="3">
        <f>COUNTIF($AH$2:AH4275,"TRUE")</f>
        <v/>
      </c>
      <c r="B4275" s="3">
        <f>COUNTIF($AG$2:$AG4275,#REF!)</f>
        <v/>
      </c>
      <c r="C4275" s="56">
        <f>待赋值表!A4274</f>
        <v/>
      </c>
      <c r="E4275" s="6">
        <f>待赋值表!D4274</f>
        <v/>
      </c>
      <c r="F4275" s="6">
        <f>待赋值表!E4274</f>
        <v/>
      </c>
      <c r="G4275" s="6">
        <f>待赋值表!F4274</f>
        <v/>
      </c>
      <c r="H4275" s="6">
        <f>待赋值表!G4274</f>
        <v/>
      </c>
      <c r="I4275" s="6">
        <f>待赋值表!H4274</f>
        <v/>
      </c>
      <c r="J4275" s="6">
        <f>待赋值表!I4274</f>
        <v/>
      </c>
      <c r="K4275" s="6">
        <f>待赋值表!J4274</f>
        <v/>
      </c>
      <c r="L4275" s="6">
        <f>待赋值表!K4274</f>
        <v/>
      </c>
      <c r="M4275" s="6">
        <f>待赋值表!L4274</f>
        <v/>
      </c>
      <c r="N4275" s="6">
        <f>待赋值表!M4274</f>
        <v/>
      </c>
      <c r="O4275" s="6">
        <f>待赋值表!N4274</f>
        <v/>
      </c>
      <c r="P4275" s="6">
        <f>待赋值表!O4274</f>
        <v/>
      </c>
      <c r="Q4275" s="6">
        <f>IF(待赋值表!P4274&lt;&gt;"",待赋值表!P4274,0)</f>
        <v/>
      </c>
      <c r="R4275" s="6">
        <f>待赋值表!Q4274</f>
        <v/>
      </c>
      <c r="S4275" s="6">
        <f>待赋值表!R4274</f>
        <v/>
      </c>
      <c r="T4275" s="6">
        <f>待赋值表!S4274</f>
        <v/>
      </c>
      <c r="U4275" s="6">
        <f>待赋值表!T4274</f>
        <v/>
      </c>
      <c r="V4275" s="6">
        <f>待赋值表!U4274</f>
        <v/>
      </c>
      <c r="W4275" s="6">
        <f>待赋值表!V4274</f>
        <v/>
      </c>
      <c r="X4275" s="6">
        <f>待赋值表!W4274</f>
        <v/>
      </c>
      <c r="Y4275" s="6">
        <f>待赋值表!X4274</f>
        <v/>
      </c>
      <c r="Z4275" s="3">
        <f>IF(M4275&gt;=0.01,"B_pre",IF(M4275&gt;=0,"C_pre","none"))</f>
        <v/>
      </c>
      <c r="AA4275" s="3">
        <f>IF(U4275&gt;0.125,"a_pre",IF(U4275&gt;=0,"b_pre","none"))</f>
        <v/>
      </c>
      <c r="AB4275" s="3">
        <f>AND(Z4275="B_pre",AA4275="a_pre")</f>
        <v/>
      </c>
      <c r="AC4275" s="3">
        <f>AND(Z4275="B_pre",AA4275="b_pre")</f>
        <v/>
      </c>
      <c r="AD4275" s="3">
        <f>AND(Z4275="C_pre",AA4275="a_pre")</f>
        <v/>
      </c>
      <c r="AE4275" s="3">
        <f>AND(Z4275="C_pre",AA4275="b_pre")</f>
        <v/>
      </c>
      <c r="AF4275" s="6">
        <f>待赋值表!C4274</f>
        <v/>
      </c>
      <c r="AG4275" s="3">
        <f t="array" ref="AG4275">IF(AB4275=TRUE,"A",IF(AC4275=TRUE,"B",IF(AD4275=TRUE,"C",IF(AE4275=TRUE,"D","其他"))))</f>
        <v/>
      </c>
      <c r="AH4275" s="3">
        <f>IF(分析表!$E$12&lt;&gt;"ALL",AND(AF4275=分析表!$E$10,AG4275=分析表!$E$12),IF(AF4275=分析表!$E$10,TRUE(),IF(AF4275="ALL",TRUE(),"")))</f>
        <v/>
      </c>
    </row>
    <row r="4276">
      <c r="A4276" s="3">
        <f>COUNTIF($AH$2:AH4276,"TRUE")</f>
        <v/>
      </c>
      <c r="B4276" s="3">
        <f>COUNTIF($AG$2:$AG4276,#REF!)</f>
        <v/>
      </c>
      <c r="C4276" s="56">
        <f>待赋值表!A4275</f>
        <v/>
      </c>
      <c r="E4276" s="6">
        <f>待赋值表!D4275</f>
        <v/>
      </c>
      <c r="F4276" s="6">
        <f>待赋值表!E4275</f>
        <v/>
      </c>
      <c r="G4276" s="6">
        <f>待赋值表!F4275</f>
        <v/>
      </c>
      <c r="H4276" s="6">
        <f>待赋值表!G4275</f>
        <v/>
      </c>
      <c r="I4276" s="6">
        <f>待赋值表!H4275</f>
        <v/>
      </c>
      <c r="J4276" s="6">
        <f>待赋值表!I4275</f>
        <v/>
      </c>
      <c r="K4276" s="6">
        <f>待赋值表!J4275</f>
        <v/>
      </c>
      <c r="L4276" s="6">
        <f>待赋值表!K4275</f>
        <v/>
      </c>
      <c r="M4276" s="6">
        <f>待赋值表!L4275</f>
        <v/>
      </c>
      <c r="N4276" s="6">
        <f>待赋值表!M4275</f>
        <v/>
      </c>
      <c r="O4276" s="6">
        <f>待赋值表!N4275</f>
        <v/>
      </c>
      <c r="P4276" s="6">
        <f>待赋值表!O4275</f>
        <v/>
      </c>
      <c r="Q4276" s="6">
        <f>IF(待赋值表!P4275&lt;&gt;"",待赋值表!P4275,0)</f>
        <v/>
      </c>
      <c r="R4276" s="6">
        <f>待赋值表!Q4275</f>
        <v/>
      </c>
      <c r="S4276" s="6">
        <f>待赋值表!R4275</f>
        <v/>
      </c>
      <c r="T4276" s="6">
        <f>待赋值表!S4275</f>
        <v/>
      </c>
      <c r="U4276" s="6">
        <f>待赋值表!T4275</f>
        <v/>
      </c>
      <c r="V4276" s="6">
        <f>待赋值表!U4275</f>
        <v/>
      </c>
      <c r="W4276" s="6">
        <f>待赋值表!V4275</f>
        <v/>
      </c>
      <c r="X4276" s="6">
        <f>待赋值表!W4275</f>
        <v/>
      </c>
      <c r="Y4276" s="6">
        <f>待赋值表!X4275</f>
        <v/>
      </c>
      <c r="Z4276" s="3">
        <f>IF(M4276&gt;=0.01,"B_pre",IF(M4276&gt;=0,"C_pre","none"))</f>
        <v/>
      </c>
      <c r="AA4276" s="3">
        <f>IF(U4276&gt;0.125,"a_pre",IF(U4276&gt;=0,"b_pre","none"))</f>
        <v/>
      </c>
      <c r="AB4276" s="3">
        <f>AND(Z4276="B_pre",AA4276="a_pre")</f>
        <v/>
      </c>
      <c r="AC4276" s="3">
        <f>AND(Z4276="B_pre",AA4276="b_pre")</f>
        <v/>
      </c>
      <c r="AD4276" s="3">
        <f>AND(Z4276="C_pre",AA4276="a_pre")</f>
        <v/>
      </c>
      <c r="AE4276" s="3">
        <f>AND(Z4276="C_pre",AA4276="b_pre")</f>
        <v/>
      </c>
      <c r="AF4276" s="6">
        <f>待赋值表!C4275</f>
        <v/>
      </c>
      <c r="AG4276" s="3">
        <f t="array" ref="AG4276">IF(AB4276=TRUE,"A",IF(AC4276=TRUE,"B",IF(AD4276=TRUE,"C",IF(AE4276=TRUE,"D","其他"))))</f>
        <v/>
      </c>
      <c r="AH4276" s="3">
        <f>IF(分析表!$E$12&lt;&gt;"ALL",AND(AF4276=分析表!$E$10,AG4276=分析表!$E$12),IF(AF4276=分析表!$E$10,TRUE(),IF(AF4276="ALL",TRUE(),"")))</f>
        <v/>
      </c>
    </row>
    <row r="4277">
      <c r="A4277" s="3">
        <f>COUNTIF($AH$2:AH4277,"TRUE")</f>
        <v/>
      </c>
      <c r="B4277" s="3">
        <f>COUNTIF($AG$2:$AG4277,#REF!)</f>
        <v/>
      </c>
      <c r="C4277" s="56">
        <f>待赋值表!A4276</f>
        <v/>
      </c>
      <c r="E4277" s="6">
        <f>待赋值表!D4276</f>
        <v/>
      </c>
      <c r="F4277" s="6">
        <f>待赋值表!E4276</f>
        <v/>
      </c>
      <c r="G4277" s="6">
        <f>待赋值表!F4276</f>
        <v/>
      </c>
      <c r="H4277" s="6">
        <f>待赋值表!G4276</f>
        <v/>
      </c>
      <c r="I4277" s="6">
        <f>待赋值表!H4276</f>
        <v/>
      </c>
      <c r="J4277" s="6">
        <f>待赋值表!I4276</f>
        <v/>
      </c>
      <c r="K4277" s="6">
        <f>待赋值表!J4276</f>
        <v/>
      </c>
      <c r="L4277" s="6">
        <f>待赋值表!K4276</f>
        <v/>
      </c>
      <c r="M4277" s="6">
        <f>待赋值表!L4276</f>
        <v/>
      </c>
      <c r="N4277" s="6">
        <f>待赋值表!M4276</f>
        <v/>
      </c>
      <c r="O4277" s="6">
        <f>待赋值表!N4276</f>
        <v/>
      </c>
      <c r="P4277" s="6">
        <f>待赋值表!O4276</f>
        <v/>
      </c>
      <c r="Q4277" s="6">
        <f>IF(待赋值表!P4276&lt;&gt;"",待赋值表!P4276,0)</f>
        <v/>
      </c>
      <c r="R4277" s="6">
        <f>待赋值表!Q4276</f>
        <v/>
      </c>
      <c r="S4277" s="6">
        <f>待赋值表!R4276</f>
        <v/>
      </c>
      <c r="T4277" s="6">
        <f>待赋值表!S4276</f>
        <v/>
      </c>
      <c r="U4277" s="6">
        <f>待赋值表!T4276</f>
        <v/>
      </c>
      <c r="V4277" s="6">
        <f>待赋值表!U4276</f>
        <v/>
      </c>
      <c r="W4277" s="6">
        <f>待赋值表!V4276</f>
        <v/>
      </c>
      <c r="X4277" s="6">
        <f>待赋值表!W4276</f>
        <v/>
      </c>
      <c r="Y4277" s="6">
        <f>待赋值表!X4276</f>
        <v/>
      </c>
      <c r="Z4277" s="3">
        <f>IF(M4277&gt;=0.01,"B_pre",IF(M4277&gt;=0,"C_pre","none"))</f>
        <v/>
      </c>
      <c r="AA4277" s="3">
        <f>IF(U4277&gt;0.125,"a_pre",IF(U4277&gt;=0,"b_pre","none"))</f>
        <v/>
      </c>
      <c r="AB4277" s="3">
        <f>AND(Z4277="B_pre",AA4277="a_pre")</f>
        <v/>
      </c>
      <c r="AC4277" s="3">
        <f>AND(Z4277="B_pre",AA4277="b_pre")</f>
        <v/>
      </c>
      <c r="AD4277" s="3">
        <f>AND(Z4277="C_pre",AA4277="a_pre")</f>
        <v/>
      </c>
      <c r="AE4277" s="3">
        <f>AND(Z4277="C_pre",AA4277="b_pre")</f>
        <v/>
      </c>
      <c r="AF4277" s="6">
        <f>待赋值表!C4276</f>
        <v/>
      </c>
      <c r="AG4277" s="3">
        <f t="array" ref="AG4277">IF(AB4277=TRUE,"A",IF(AC4277=TRUE,"B",IF(AD4277=TRUE,"C",IF(AE4277=TRUE,"D","其他"))))</f>
        <v/>
      </c>
      <c r="AH4277" s="3">
        <f>IF(分析表!$E$12&lt;&gt;"ALL",AND(AF4277=分析表!$E$10,AG4277=分析表!$E$12),IF(AF4277=分析表!$E$10,TRUE(),IF(AF4277="ALL",TRUE(),"")))</f>
        <v/>
      </c>
    </row>
    <row r="4278">
      <c r="A4278" s="3">
        <f>COUNTIF($AH$2:AH4278,"TRUE")</f>
        <v/>
      </c>
      <c r="B4278" s="3">
        <f>COUNTIF($AG$2:$AG4278,#REF!)</f>
        <v/>
      </c>
      <c r="C4278" s="56">
        <f>待赋值表!A4277</f>
        <v/>
      </c>
      <c r="E4278" s="6">
        <f>待赋值表!D4277</f>
        <v/>
      </c>
      <c r="F4278" s="6">
        <f>待赋值表!E4277</f>
        <v/>
      </c>
      <c r="G4278" s="6">
        <f>待赋值表!F4277</f>
        <v/>
      </c>
      <c r="H4278" s="6">
        <f>待赋值表!G4277</f>
        <v/>
      </c>
      <c r="I4278" s="6">
        <f>待赋值表!H4277</f>
        <v/>
      </c>
      <c r="J4278" s="6">
        <f>待赋值表!I4277</f>
        <v/>
      </c>
      <c r="K4278" s="6">
        <f>待赋值表!J4277</f>
        <v/>
      </c>
      <c r="L4278" s="6">
        <f>待赋值表!K4277</f>
        <v/>
      </c>
      <c r="M4278" s="6">
        <f>待赋值表!L4277</f>
        <v/>
      </c>
      <c r="N4278" s="6">
        <f>待赋值表!M4277</f>
        <v/>
      </c>
      <c r="O4278" s="6">
        <f>待赋值表!N4277</f>
        <v/>
      </c>
      <c r="P4278" s="6">
        <f>待赋值表!O4277</f>
        <v/>
      </c>
      <c r="Q4278" s="6">
        <f>IF(待赋值表!P4277&lt;&gt;"",待赋值表!P4277,0)</f>
        <v/>
      </c>
      <c r="R4278" s="6">
        <f>待赋值表!Q4277</f>
        <v/>
      </c>
      <c r="S4278" s="6">
        <f>待赋值表!R4277</f>
        <v/>
      </c>
      <c r="T4278" s="6">
        <f>待赋值表!S4277</f>
        <v/>
      </c>
      <c r="U4278" s="6">
        <f>待赋值表!T4277</f>
        <v/>
      </c>
      <c r="V4278" s="6">
        <f>待赋值表!U4277</f>
        <v/>
      </c>
      <c r="W4278" s="6">
        <f>待赋值表!V4277</f>
        <v/>
      </c>
      <c r="X4278" s="6">
        <f>待赋值表!W4277</f>
        <v/>
      </c>
      <c r="Y4278" s="6">
        <f>待赋值表!X4277</f>
        <v/>
      </c>
      <c r="Z4278" s="3">
        <f>IF(M4278&gt;=0.01,"B_pre",IF(M4278&gt;=0,"C_pre","none"))</f>
        <v/>
      </c>
      <c r="AA4278" s="3">
        <f>IF(U4278&gt;0.125,"a_pre",IF(U4278&gt;=0,"b_pre","none"))</f>
        <v/>
      </c>
      <c r="AB4278" s="3">
        <f>AND(Z4278="B_pre",AA4278="a_pre")</f>
        <v/>
      </c>
      <c r="AC4278" s="3">
        <f>AND(Z4278="B_pre",AA4278="b_pre")</f>
        <v/>
      </c>
      <c r="AD4278" s="3">
        <f>AND(Z4278="C_pre",AA4278="a_pre")</f>
        <v/>
      </c>
      <c r="AE4278" s="3">
        <f>AND(Z4278="C_pre",AA4278="b_pre")</f>
        <v/>
      </c>
      <c r="AF4278" s="6">
        <f>待赋值表!C4277</f>
        <v/>
      </c>
      <c r="AG4278" s="3">
        <f t="array" ref="AG4278">IF(AB4278=TRUE,"A",IF(AC4278=TRUE,"B",IF(AD4278=TRUE,"C",IF(AE4278=TRUE,"D","其他"))))</f>
        <v/>
      </c>
      <c r="AH4278" s="3">
        <f>IF(分析表!$E$12&lt;&gt;"ALL",AND(AF4278=分析表!$E$10,AG4278=分析表!$E$12),IF(AF4278=分析表!$E$10,TRUE(),IF(AF4278="ALL",TRUE(),"")))</f>
        <v/>
      </c>
    </row>
    <row r="4279">
      <c r="A4279" s="3">
        <f>COUNTIF($AH$2:AH4279,"TRUE")</f>
        <v/>
      </c>
      <c r="B4279" s="3">
        <f>COUNTIF($AG$2:$AG4279,#REF!)</f>
        <v/>
      </c>
      <c r="C4279" s="56">
        <f>待赋值表!A4278</f>
        <v/>
      </c>
      <c r="E4279" s="6">
        <f>待赋值表!D4278</f>
        <v/>
      </c>
      <c r="F4279" s="6">
        <f>待赋值表!E4278</f>
        <v/>
      </c>
      <c r="G4279" s="6">
        <f>待赋值表!F4278</f>
        <v/>
      </c>
      <c r="H4279" s="6">
        <f>待赋值表!G4278</f>
        <v/>
      </c>
      <c r="I4279" s="6">
        <f>待赋值表!H4278</f>
        <v/>
      </c>
      <c r="J4279" s="6">
        <f>待赋值表!I4278</f>
        <v/>
      </c>
      <c r="K4279" s="6">
        <f>待赋值表!J4278</f>
        <v/>
      </c>
      <c r="L4279" s="6">
        <f>待赋值表!K4278</f>
        <v/>
      </c>
      <c r="M4279" s="6">
        <f>待赋值表!L4278</f>
        <v/>
      </c>
      <c r="N4279" s="6">
        <f>待赋值表!M4278</f>
        <v/>
      </c>
      <c r="O4279" s="6">
        <f>待赋值表!N4278</f>
        <v/>
      </c>
      <c r="P4279" s="6">
        <f>待赋值表!O4278</f>
        <v/>
      </c>
      <c r="Q4279" s="6">
        <f>IF(待赋值表!P4278&lt;&gt;"",待赋值表!P4278,0)</f>
        <v/>
      </c>
      <c r="R4279" s="6">
        <f>待赋值表!Q4278</f>
        <v/>
      </c>
      <c r="S4279" s="6">
        <f>待赋值表!R4278</f>
        <v/>
      </c>
      <c r="T4279" s="6">
        <f>待赋值表!S4278</f>
        <v/>
      </c>
      <c r="U4279" s="6">
        <f>待赋值表!T4278</f>
        <v/>
      </c>
      <c r="V4279" s="6">
        <f>待赋值表!U4278</f>
        <v/>
      </c>
      <c r="W4279" s="6">
        <f>待赋值表!V4278</f>
        <v/>
      </c>
      <c r="X4279" s="6">
        <f>待赋值表!W4278</f>
        <v/>
      </c>
      <c r="Y4279" s="6">
        <f>待赋值表!X4278</f>
        <v/>
      </c>
      <c r="Z4279" s="3">
        <f>IF(M4279&gt;=0.01,"B_pre",IF(M4279&gt;=0,"C_pre","none"))</f>
        <v/>
      </c>
      <c r="AA4279" s="3">
        <f>IF(U4279&gt;0.125,"a_pre",IF(U4279&gt;=0,"b_pre","none"))</f>
        <v/>
      </c>
      <c r="AB4279" s="3">
        <f>AND(Z4279="B_pre",AA4279="a_pre")</f>
        <v/>
      </c>
      <c r="AC4279" s="3">
        <f>AND(Z4279="B_pre",AA4279="b_pre")</f>
        <v/>
      </c>
      <c r="AD4279" s="3">
        <f>AND(Z4279="C_pre",AA4279="a_pre")</f>
        <v/>
      </c>
      <c r="AE4279" s="3">
        <f>AND(Z4279="C_pre",AA4279="b_pre")</f>
        <v/>
      </c>
      <c r="AF4279" s="6">
        <f>待赋值表!C4278</f>
        <v/>
      </c>
      <c r="AG4279" s="3">
        <f t="array" ref="AG4279">IF(AB4279=TRUE,"A",IF(AC4279=TRUE,"B",IF(AD4279=TRUE,"C",IF(AE4279=TRUE,"D","其他"))))</f>
        <v/>
      </c>
      <c r="AH4279" s="3">
        <f>IF(分析表!$E$12&lt;&gt;"ALL",AND(AF4279=分析表!$E$10,AG4279=分析表!$E$12),IF(AF4279=分析表!$E$10,TRUE(),IF(AF4279="ALL",TRUE(),"")))</f>
        <v/>
      </c>
    </row>
    <row r="4280">
      <c r="A4280" s="3">
        <f>COUNTIF($AH$2:AH4280,"TRUE")</f>
        <v/>
      </c>
      <c r="B4280" s="3">
        <f>COUNTIF($AG$2:$AG4280,#REF!)</f>
        <v/>
      </c>
      <c r="C4280" s="56">
        <f>待赋值表!A4279</f>
        <v/>
      </c>
      <c r="E4280" s="6">
        <f>待赋值表!D4279</f>
        <v/>
      </c>
      <c r="F4280" s="6">
        <f>待赋值表!E4279</f>
        <v/>
      </c>
      <c r="G4280" s="6">
        <f>待赋值表!F4279</f>
        <v/>
      </c>
      <c r="H4280" s="6">
        <f>待赋值表!G4279</f>
        <v/>
      </c>
      <c r="I4280" s="6">
        <f>待赋值表!H4279</f>
        <v/>
      </c>
      <c r="J4280" s="6">
        <f>待赋值表!I4279</f>
        <v/>
      </c>
      <c r="K4280" s="6">
        <f>待赋值表!J4279</f>
        <v/>
      </c>
      <c r="L4280" s="6">
        <f>待赋值表!K4279</f>
        <v/>
      </c>
      <c r="M4280" s="6">
        <f>待赋值表!L4279</f>
        <v/>
      </c>
      <c r="N4280" s="6">
        <f>待赋值表!M4279</f>
        <v/>
      </c>
      <c r="O4280" s="6">
        <f>待赋值表!N4279</f>
        <v/>
      </c>
      <c r="P4280" s="6">
        <f>待赋值表!O4279</f>
        <v/>
      </c>
      <c r="Q4280" s="6">
        <f>IF(待赋值表!P4279&lt;&gt;"",待赋值表!P4279,0)</f>
        <v/>
      </c>
      <c r="R4280" s="6">
        <f>待赋值表!Q4279</f>
        <v/>
      </c>
      <c r="S4280" s="6">
        <f>待赋值表!R4279</f>
        <v/>
      </c>
      <c r="T4280" s="6">
        <f>待赋值表!S4279</f>
        <v/>
      </c>
      <c r="U4280" s="6">
        <f>待赋值表!T4279</f>
        <v/>
      </c>
      <c r="V4280" s="6">
        <f>待赋值表!U4279</f>
        <v/>
      </c>
      <c r="W4280" s="6">
        <f>待赋值表!V4279</f>
        <v/>
      </c>
      <c r="X4280" s="6">
        <f>待赋值表!W4279</f>
        <v/>
      </c>
      <c r="Y4280" s="6">
        <f>待赋值表!X4279</f>
        <v/>
      </c>
      <c r="Z4280" s="3">
        <f>IF(M4280&gt;=0.01,"B_pre",IF(M4280&gt;=0,"C_pre","none"))</f>
        <v/>
      </c>
      <c r="AA4280" s="3">
        <f>IF(U4280&gt;0.125,"a_pre",IF(U4280&gt;=0,"b_pre","none"))</f>
        <v/>
      </c>
      <c r="AB4280" s="3">
        <f>AND(Z4280="B_pre",AA4280="a_pre")</f>
        <v/>
      </c>
      <c r="AC4280" s="3">
        <f>AND(Z4280="B_pre",AA4280="b_pre")</f>
        <v/>
      </c>
      <c r="AD4280" s="3">
        <f>AND(Z4280="C_pre",AA4280="a_pre")</f>
        <v/>
      </c>
      <c r="AE4280" s="3">
        <f>AND(Z4280="C_pre",AA4280="b_pre")</f>
        <v/>
      </c>
      <c r="AF4280" s="6">
        <f>待赋值表!C4279</f>
        <v/>
      </c>
      <c r="AG4280" s="3">
        <f t="array" ref="AG4280">IF(AB4280=TRUE,"A",IF(AC4280=TRUE,"B",IF(AD4280=TRUE,"C",IF(AE4280=TRUE,"D","其他"))))</f>
        <v/>
      </c>
      <c r="AH4280" s="3">
        <f>IF(分析表!$E$12&lt;&gt;"ALL",AND(AF4280=分析表!$E$10,AG4280=分析表!$E$12),IF(AF4280=分析表!$E$10,TRUE(),IF(AF4280="ALL",TRUE(),"")))</f>
        <v/>
      </c>
    </row>
    <row r="4281">
      <c r="A4281" s="3">
        <f>COUNTIF($AH$2:AH4281,"TRUE")</f>
        <v/>
      </c>
      <c r="B4281" s="3">
        <f>COUNTIF($AG$2:$AG4281,#REF!)</f>
        <v/>
      </c>
      <c r="C4281" s="56">
        <f>待赋值表!A4280</f>
        <v/>
      </c>
      <c r="E4281" s="6">
        <f>待赋值表!D4280</f>
        <v/>
      </c>
      <c r="F4281" s="6">
        <f>待赋值表!E4280</f>
        <v/>
      </c>
      <c r="G4281" s="6">
        <f>待赋值表!F4280</f>
        <v/>
      </c>
      <c r="H4281" s="6">
        <f>待赋值表!G4280</f>
        <v/>
      </c>
      <c r="I4281" s="6">
        <f>待赋值表!H4280</f>
        <v/>
      </c>
      <c r="J4281" s="6">
        <f>待赋值表!I4280</f>
        <v/>
      </c>
      <c r="K4281" s="6">
        <f>待赋值表!J4280</f>
        <v/>
      </c>
      <c r="L4281" s="6">
        <f>待赋值表!K4280</f>
        <v/>
      </c>
      <c r="M4281" s="6">
        <f>待赋值表!L4280</f>
        <v/>
      </c>
      <c r="N4281" s="6">
        <f>待赋值表!M4280</f>
        <v/>
      </c>
      <c r="O4281" s="6">
        <f>待赋值表!N4280</f>
        <v/>
      </c>
      <c r="P4281" s="6">
        <f>待赋值表!O4280</f>
        <v/>
      </c>
      <c r="Q4281" s="6">
        <f>IF(待赋值表!P4280&lt;&gt;"",待赋值表!P4280,0)</f>
        <v/>
      </c>
      <c r="R4281" s="6">
        <f>待赋值表!Q4280</f>
        <v/>
      </c>
      <c r="S4281" s="6">
        <f>待赋值表!R4280</f>
        <v/>
      </c>
      <c r="T4281" s="6">
        <f>待赋值表!S4280</f>
        <v/>
      </c>
      <c r="U4281" s="6">
        <f>待赋值表!T4280</f>
        <v/>
      </c>
      <c r="V4281" s="6">
        <f>待赋值表!U4280</f>
        <v/>
      </c>
      <c r="W4281" s="6">
        <f>待赋值表!V4280</f>
        <v/>
      </c>
      <c r="X4281" s="6">
        <f>待赋值表!W4280</f>
        <v/>
      </c>
      <c r="Y4281" s="6">
        <f>待赋值表!X4280</f>
        <v/>
      </c>
      <c r="Z4281" s="3">
        <f>IF(M4281&gt;=0.01,"B_pre",IF(M4281&gt;=0,"C_pre","none"))</f>
        <v/>
      </c>
      <c r="AA4281" s="3">
        <f>IF(U4281&gt;0.125,"a_pre",IF(U4281&gt;=0,"b_pre","none"))</f>
        <v/>
      </c>
      <c r="AB4281" s="3">
        <f>AND(Z4281="B_pre",AA4281="a_pre")</f>
        <v/>
      </c>
      <c r="AC4281" s="3">
        <f>AND(Z4281="B_pre",AA4281="b_pre")</f>
        <v/>
      </c>
      <c r="AD4281" s="3">
        <f>AND(Z4281="C_pre",AA4281="a_pre")</f>
        <v/>
      </c>
      <c r="AE4281" s="3">
        <f>AND(Z4281="C_pre",AA4281="b_pre")</f>
        <v/>
      </c>
      <c r="AF4281" s="6">
        <f>待赋值表!C4280</f>
        <v/>
      </c>
      <c r="AG4281" s="3">
        <f t="array" ref="AG4281">IF(AB4281=TRUE,"A",IF(AC4281=TRUE,"B",IF(AD4281=TRUE,"C",IF(AE4281=TRUE,"D","其他"))))</f>
        <v/>
      </c>
      <c r="AH4281" s="3">
        <f>IF(分析表!$E$12&lt;&gt;"ALL",AND(AF4281=分析表!$E$10,AG4281=分析表!$E$12),IF(AF4281=分析表!$E$10,TRUE(),IF(AF4281="ALL",TRUE(),"")))</f>
        <v/>
      </c>
    </row>
    <row r="4282">
      <c r="A4282" s="3">
        <f>COUNTIF($AH$2:AH4282,"TRUE")</f>
        <v/>
      </c>
      <c r="B4282" s="3">
        <f>COUNTIF($AG$2:$AG4282,#REF!)</f>
        <v/>
      </c>
      <c r="C4282" s="56">
        <f>待赋值表!A4281</f>
        <v/>
      </c>
      <c r="E4282" s="6">
        <f>待赋值表!D4281</f>
        <v/>
      </c>
      <c r="F4282" s="6">
        <f>待赋值表!E4281</f>
        <v/>
      </c>
      <c r="G4282" s="6">
        <f>待赋值表!F4281</f>
        <v/>
      </c>
      <c r="H4282" s="6">
        <f>待赋值表!G4281</f>
        <v/>
      </c>
      <c r="I4282" s="6">
        <f>待赋值表!H4281</f>
        <v/>
      </c>
      <c r="J4282" s="6">
        <f>待赋值表!I4281</f>
        <v/>
      </c>
      <c r="K4282" s="6">
        <f>待赋值表!J4281</f>
        <v/>
      </c>
      <c r="L4282" s="6">
        <f>待赋值表!K4281</f>
        <v/>
      </c>
      <c r="M4282" s="6">
        <f>待赋值表!L4281</f>
        <v/>
      </c>
      <c r="N4282" s="6">
        <f>待赋值表!M4281</f>
        <v/>
      </c>
      <c r="O4282" s="6">
        <f>待赋值表!N4281</f>
        <v/>
      </c>
      <c r="P4282" s="6">
        <f>待赋值表!O4281</f>
        <v/>
      </c>
      <c r="Q4282" s="6">
        <f>IF(待赋值表!P4281&lt;&gt;"",待赋值表!P4281,0)</f>
        <v/>
      </c>
      <c r="R4282" s="6">
        <f>待赋值表!Q4281</f>
        <v/>
      </c>
      <c r="S4282" s="6">
        <f>待赋值表!R4281</f>
        <v/>
      </c>
      <c r="T4282" s="6">
        <f>待赋值表!S4281</f>
        <v/>
      </c>
      <c r="U4282" s="6">
        <f>待赋值表!T4281</f>
        <v/>
      </c>
      <c r="V4282" s="6">
        <f>待赋值表!U4281</f>
        <v/>
      </c>
      <c r="W4282" s="6">
        <f>待赋值表!V4281</f>
        <v/>
      </c>
      <c r="X4282" s="6">
        <f>待赋值表!W4281</f>
        <v/>
      </c>
      <c r="Y4282" s="6">
        <f>待赋值表!X4281</f>
        <v/>
      </c>
      <c r="Z4282" s="3">
        <f>IF(M4282&gt;=0.01,"B_pre",IF(M4282&gt;=0,"C_pre","none"))</f>
        <v/>
      </c>
      <c r="AA4282" s="3">
        <f>IF(U4282&gt;0.125,"a_pre",IF(U4282&gt;=0,"b_pre","none"))</f>
        <v/>
      </c>
      <c r="AB4282" s="3">
        <f>AND(Z4282="B_pre",AA4282="a_pre")</f>
        <v/>
      </c>
      <c r="AC4282" s="3">
        <f>AND(Z4282="B_pre",AA4282="b_pre")</f>
        <v/>
      </c>
      <c r="AD4282" s="3">
        <f>AND(Z4282="C_pre",AA4282="a_pre")</f>
        <v/>
      </c>
      <c r="AE4282" s="3">
        <f>AND(Z4282="C_pre",AA4282="b_pre")</f>
        <v/>
      </c>
      <c r="AF4282" s="6">
        <f>待赋值表!C4281</f>
        <v/>
      </c>
      <c r="AG4282" s="3">
        <f t="array" ref="AG4282">IF(AB4282=TRUE,"A",IF(AC4282=TRUE,"B",IF(AD4282=TRUE,"C",IF(AE4282=TRUE,"D","其他"))))</f>
        <v/>
      </c>
      <c r="AH4282" s="3">
        <f>IF(分析表!$E$12&lt;&gt;"ALL",AND(AF4282=分析表!$E$10,AG4282=分析表!$E$12),IF(AF4282=分析表!$E$10,TRUE(),IF(AF4282="ALL",TRUE(),"")))</f>
        <v/>
      </c>
    </row>
    <row r="4283">
      <c r="A4283" s="3">
        <f>COUNTIF($AH$2:AH4283,"TRUE")</f>
        <v/>
      </c>
      <c r="B4283" s="3">
        <f>COUNTIF($AG$2:$AG4283,#REF!)</f>
        <v/>
      </c>
      <c r="C4283" s="56">
        <f>待赋值表!A4282</f>
        <v/>
      </c>
      <c r="E4283" s="6">
        <f>待赋值表!D4282</f>
        <v/>
      </c>
      <c r="F4283" s="6">
        <f>待赋值表!E4282</f>
        <v/>
      </c>
      <c r="G4283" s="6">
        <f>待赋值表!F4282</f>
        <v/>
      </c>
      <c r="H4283" s="6">
        <f>待赋值表!G4282</f>
        <v/>
      </c>
      <c r="I4283" s="6">
        <f>待赋值表!H4282</f>
        <v/>
      </c>
      <c r="J4283" s="6">
        <f>待赋值表!I4282</f>
        <v/>
      </c>
      <c r="K4283" s="6">
        <f>待赋值表!J4282</f>
        <v/>
      </c>
      <c r="L4283" s="6">
        <f>待赋值表!K4282</f>
        <v/>
      </c>
      <c r="M4283" s="6">
        <f>待赋值表!L4282</f>
        <v/>
      </c>
      <c r="N4283" s="6">
        <f>待赋值表!M4282</f>
        <v/>
      </c>
      <c r="O4283" s="6">
        <f>待赋值表!N4282</f>
        <v/>
      </c>
      <c r="P4283" s="6">
        <f>待赋值表!O4282</f>
        <v/>
      </c>
      <c r="Q4283" s="6">
        <f>IF(待赋值表!P4282&lt;&gt;"",待赋值表!P4282,0)</f>
        <v/>
      </c>
      <c r="R4283" s="6">
        <f>待赋值表!Q4282</f>
        <v/>
      </c>
      <c r="S4283" s="6">
        <f>待赋值表!R4282</f>
        <v/>
      </c>
      <c r="T4283" s="6">
        <f>待赋值表!S4282</f>
        <v/>
      </c>
      <c r="U4283" s="6">
        <f>待赋值表!T4282</f>
        <v/>
      </c>
      <c r="V4283" s="6">
        <f>待赋值表!U4282</f>
        <v/>
      </c>
      <c r="W4283" s="6">
        <f>待赋值表!V4282</f>
        <v/>
      </c>
      <c r="X4283" s="6">
        <f>待赋值表!W4282</f>
        <v/>
      </c>
      <c r="Y4283" s="6">
        <f>待赋值表!X4282</f>
        <v/>
      </c>
      <c r="Z4283" s="3">
        <f>IF(M4283&gt;=0.01,"B_pre",IF(M4283&gt;=0,"C_pre","none"))</f>
        <v/>
      </c>
      <c r="AA4283" s="3">
        <f>IF(U4283&gt;0.125,"a_pre",IF(U4283&gt;=0,"b_pre","none"))</f>
        <v/>
      </c>
      <c r="AB4283" s="3">
        <f>AND(Z4283="B_pre",AA4283="a_pre")</f>
        <v/>
      </c>
      <c r="AC4283" s="3">
        <f>AND(Z4283="B_pre",AA4283="b_pre")</f>
        <v/>
      </c>
      <c r="AD4283" s="3">
        <f>AND(Z4283="C_pre",AA4283="a_pre")</f>
        <v/>
      </c>
      <c r="AE4283" s="3">
        <f>AND(Z4283="C_pre",AA4283="b_pre")</f>
        <v/>
      </c>
      <c r="AF4283" s="6">
        <f>待赋值表!C4282</f>
        <v/>
      </c>
      <c r="AG4283" s="3">
        <f t="array" ref="AG4283">IF(AB4283=TRUE,"A",IF(AC4283=TRUE,"B",IF(AD4283=TRUE,"C",IF(AE4283=TRUE,"D","其他"))))</f>
        <v/>
      </c>
      <c r="AH4283" s="3">
        <f>IF(分析表!$E$12&lt;&gt;"ALL",AND(AF4283=分析表!$E$10,AG4283=分析表!$E$12),IF(AF4283=分析表!$E$10,TRUE(),IF(AF4283="ALL",TRUE(),"")))</f>
        <v/>
      </c>
    </row>
    <row r="4284">
      <c r="A4284" s="3">
        <f>COUNTIF($AH$2:AH4284,"TRUE")</f>
        <v/>
      </c>
      <c r="B4284" s="3">
        <f>COUNTIF($AG$2:$AG4284,#REF!)</f>
        <v/>
      </c>
      <c r="C4284" s="56">
        <f>待赋值表!A4283</f>
        <v/>
      </c>
      <c r="E4284" s="6">
        <f>待赋值表!D4283</f>
        <v/>
      </c>
      <c r="F4284" s="6">
        <f>待赋值表!E4283</f>
        <v/>
      </c>
      <c r="G4284" s="6">
        <f>待赋值表!F4283</f>
        <v/>
      </c>
      <c r="H4284" s="6">
        <f>待赋值表!G4283</f>
        <v/>
      </c>
      <c r="I4284" s="6">
        <f>待赋值表!H4283</f>
        <v/>
      </c>
      <c r="J4284" s="6">
        <f>待赋值表!I4283</f>
        <v/>
      </c>
      <c r="K4284" s="6">
        <f>待赋值表!J4283</f>
        <v/>
      </c>
      <c r="L4284" s="6">
        <f>待赋值表!K4283</f>
        <v/>
      </c>
      <c r="M4284" s="6">
        <f>待赋值表!L4283</f>
        <v/>
      </c>
      <c r="N4284" s="6">
        <f>待赋值表!M4283</f>
        <v/>
      </c>
      <c r="O4284" s="6">
        <f>待赋值表!N4283</f>
        <v/>
      </c>
      <c r="P4284" s="6">
        <f>待赋值表!O4283</f>
        <v/>
      </c>
      <c r="Q4284" s="6">
        <f>IF(待赋值表!P4283&lt;&gt;"",待赋值表!P4283,0)</f>
        <v/>
      </c>
      <c r="R4284" s="6">
        <f>待赋值表!Q4283</f>
        <v/>
      </c>
      <c r="S4284" s="6">
        <f>待赋值表!R4283</f>
        <v/>
      </c>
      <c r="T4284" s="6">
        <f>待赋值表!S4283</f>
        <v/>
      </c>
      <c r="U4284" s="6">
        <f>待赋值表!T4283</f>
        <v/>
      </c>
      <c r="V4284" s="6">
        <f>待赋值表!U4283</f>
        <v/>
      </c>
      <c r="W4284" s="6">
        <f>待赋值表!V4283</f>
        <v/>
      </c>
      <c r="X4284" s="6">
        <f>待赋值表!W4283</f>
        <v/>
      </c>
      <c r="Y4284" s="6">
        <f>待赋值表!X4283</f>
        <v/>
      </c>
      <c r="Z4284" s="3">
        <f>IF(M4284&gt;=0.01,"B_pre",IF(M4284&gt;=0,"C_pre","none"))</f>
        <v/>
      </c>
      <c r="AA4284" s="3">
        <f>IF(U4284&gt;0.125,"a_pre",IF(U4284&gt;=0,"b_pre","none"))</f>
        <v/>
      </c>
      <c r="AB4284" s="3">
        <f>AND(Z4284="B_pre",AA4284="a_pre")</f>
        <v/>
      </c>
      <c r="AC4284" s="3">
        <f>AND(Z4284="B_pre",AA4284="b_pre")</f>
        <v/>
      </c>
      <c r="AD4284" s="3">
        <f>AND(Z4284="C_pre",AA4284="a_pre")</f>
        <v/>
      </c>
      <c r="AE4284" s="3">
        <f>AND(Z4284="C_pre",AA4284="b_pre")</f>
        <v/>
      </c>
      <c r="AF4284" s="6">
        <f>待赋值表!C4283</f>
        <v/>
      </c>
      <c r="AG4284" s="3">
        <f t="array" ref="AG4284">IF(AB4284=TRUE,"A",IF(AC4284=TRUE,"B",IF(AD4284=TRUE,"C",IF(AE4284=TRUE,"D","其他"))))</f>
        <v/>
      </c>
      <c r="AH4284" s="3">
        <f>IF(分析表!$E$12&lt;&gt;"ALL",AND(AF4284=分析表!$E$10,AG4284=分析表!$E$12),IF(AF4284=分析表!$E$10,TRUE(),IF(AF4284="ALL",TRUE(),"")))</f>
        <v/>
      </c>
    </row>
    <row r="4285">
      <c r="A4285" s="3">
        <f>COUNTIF($AH$2:AH4285,"TRUE")</f>
        <v/>
      </c>
      <c r="B4285" s="3">
        <f>COUNTIF($AG$2:$AG4285,#REF!)</f>
        <v/>
      </c>
      <c r="C4285" s="56">
        <f>待赋值表!A4284</f>
        <v/>
      </c>
      <c r="E4285" s="6">
        <f>待赋值表!D4284</f>
        <v/>
      </c>
      <c r="F4285" s="6">
        <f>待赋值表!E4284</f>
        <v/>
      </c>
      <c r="G4285" s="6">
        <f>待赋值表!F4284</f>
        <v/>
      </c>
      <c r="H4285" s="6">
        <f>待赋值表!G4284</f>
        <v/>
      </c>
      <c r="I4285" s="6">
        <f>待赋值表!H4284</f>
        <v/>
      </c>
      <c r="J4285" s="6">
        <f>待赋值表!I4284</f>
        <v/>
      </c>
      <c r="K4285" s="6">
        <f>待赋值表!J4284</f>
        <v/>
      </c>
      <c r="L4285" s="6">
        <f>待赋值表!K4284</f>
        <v/>
      </c>
      <c r="M4285" s="6">
        <f>待赋值表!L4284</f>
        <v/>
      </c>
      <c r="N4285" s="6">
        <f>待赋值表!M4284</f>
        <v/>
      </c>
      <c r="O4285" s="6">
        <f>待赋值表!N4284</f>
        <v/>
      </c>
      <c r="P4285" s="6">
        <f>待赋值表!O4284</f>
        <v/>
      </c>
      <c r="Q4285" s="6">
        <f>IF(待赋值表!P4284&lt;&gt;"",待赋值表!P4284,0)</f>
        <v/>
      </c>
      <c r="R4285" s="6">
        <f>待赋值表!Q4284</f>
        <v/>
      </c>
      <c r="S4285" s="6">
        <f>待赋值表!R4284</f>
        <v/>
      </c>
      <c r="T4285" s="6">
        <f>待赋值表!S4284</f>
        <v/>
      </c>
      <c r="U4285" s="6">
        <f>待赋值表!T4284</f>
        <v/>
      </c>
      <c r="V4285" s="6">
        <f>待赋值表!U4284</f>
        <v/>
      </c>
      <c r="W4285" s="6">
        <f>待赋值表!V4284</f>
        <v/>
      </c>
      <c r="X4285" s="6">
        <f>待赋值表!W4284</f>
        <v/>
      </c>
      <c r="Y4285" s="6">
        <f>待赋值表!X4284</f>
        <v/>
      </c>
      <c r="Z4285" s="3">
        <f>IF(M4285&gt;=0.01,"B_pre",IF(M4285&gt;=0,"C_pre","none"))</f>
        <v/>
      </c>
      <c r="AA4285" s="3">
        <f>IF(U4285&gt;0.125,"a_pre",IF(U4285&gt;=0,"b_pre","none"))</f>
        <v/>
      </c>
      <c r="AB4285" s="3">
        <f>AND(Z4285="B_pre",AA4285="a_pre")</f>
        <v/>
      </c>
      <c r="AC4285" s="3">
        <f>AND(Z4285="B_pre",AA4285="b_pre")</f>
        <v/>
      </c>
      <c r="AD4285" s="3">
        <f>AND(Z4285="C_pre",AA4285="a_pre")</f>
        <v/>
      </c>
      <c r="AE4285" s="3">
        <f>AND(Z4285="C_pre",AA4285="b_pre")</f>
        <v/>
      </c>
      <c r="AF4285" s="6">
        <f>待赋值表!C4284</f>
        <v/>
      </c>
      <c r="AG4285" s="3">
        <f t="array" ref="AG4285">IF(AB4285=TRUE,"A",IF(AC4285=TRUE,"B",IF(AD4285=TRUE,"C",IF(AE4285=TRUE,"D","其他"))))</f>
        <v/>
      </c>
      <c r="AH4285" s="3">
        <f>IF(分析表!$E$12&lt;&gt;"ALL",AND(AF4285=分析表!$E$10,AG4285=分析表!$E$12),IF(AF4285=分析表!$E$10,TRUE(),IF(AF4285="ALL",TRUE(),"")))</f>
        <v/>
      </c>
    </row>
    <row r="4286">
      <c r="A4286" s="3">
        <f>COUNTIF($AH$2:AH4286,"TRUE")</f>
        <v/>
      </c>
      <c r="B4286" s="3">
        <f>COUNTIF($AG$2:$AG4286,#REF!)</f>
        <v/>
      </c>
      <c r="C4286" s="56">
        <f>待赋值表!A4285</f>
        <v/>
      </c>
      <c r="E4286" s="6">
        <f>待赋值表!D4285</f>
        <v/>
      </c>
      <c r="F4286" s="6">
        <f>待赋值表!E4285</f>
        <v/>
      </c>
      <c r="G4286" s="6">
        <f>待赋值表!F4285</f>
        <v/>
      </c>
      <c r="H4286" s="6">
        <f>待赋值表!G4285</f>
        <v/>
      </c>
      <c r="I4286" s="6">
        <f>待赋值表!H4285</f>
        <v/>
      </c>
      <c r="J4286" s="6">
        <f>待赋值表!I4285</f>
        <v/>
      </c>
      <c r="K4286" s="6">
        <f>待赋值表!J4285</f>
        <v/>
      </c>
      <c r="L4286" s="6">
        <f>待赋值表!K4285</f>
        <v/>
      </c>
      <c r="M4286" s="6">
        <f>待赋值表!L4285</f>
        <v/>
      </c>
      <c r="N4286" s="6">
        <f>待赋值表!M4285</f>
        <v/>
      </c>
      <c r="O4286" s="6">
        <f>待赋值表!N4285</f>
        <v/>
      </c>
      <c r="P4286" s="6">
        <f>待赋值表!O4285</f>
        <v/>
      </c>
      <c r="Q4286" s="6">
        <f>IF(待赋值表!P4285&lt;&gt;"",待赋值表!P4285,0)</f>
        <v/>
      </c>
      <c r="R4286" s="6">
        <f>待赋值表!Q4285</f>
        <v/>
      </c>
      <c r="S4286" s="6">
        <f>待赋值表!R4285</f>
        <v/>
      </c>
      <c r="T4286" s="6">
        <f>待赋值表!S4285</f>
        <v/>
      </c>
      <c r="U4286" s="6">
        <f>待赋值表!T4285</f>
        <v/>
      </c>
      <c r="V4286" s="6">
        <f>待赋值表!U4285</f>
        <v/>
      </c>
      <c r="W4286" s="6">
        <f>待赋值表!V4285</f>
        <v/>
      </c>
      <c r="X4286" s="6">
        <f>待赋值表!W4285</f>
        <v/>
      </c>
      <c r="Y4286" s="6">
        <f>待赋值表!X4285</f>
        <v/>
      </c>
      <c r="Z4286" s="3">
        <f>IF(M4286&gt;=0.01,"B_pre",IF(M4286&gt;=0,"C_pre","none"))</f>
        <v/>
      </c>
      <c r="AA4286" s="3">
        <f>IF(U4286&gt;0.125,"a_pre",IF(U4286&gt;=0,"b_pre","none"))</f>
        <v/>
      </c>
      <c r="AB4286" s="3">
        <f>AND(Z4286="B_pre",AA4286="a_pre")</f>
        <v/>
      </c>
      <c r="AC4286" s="3">
        <f>AND(Z4286="B_pre",AA4286="b_pre")</f>
        <v/>
      </c>
      <c r="AD4286" s="3">
        <f>AND(Z4286="C_pre",AA4286="a_pre")</f>
        <v/>
      </c>
      <c r="AE4286" s="3">
        <f>AND(Z4286="C_pre",AA4286="b_pre")</f>
        <v/>
      </c>
      <c r="AF4286" s="6">
        <f>待赋值表!C4285</f>
        <v/>
      </c>
      <c r="AG4286" s="3">
        <f t="array" ref="AG4286">IF(AB4286=TRUE,"A",IF(AC4286=TRUE,"B",IF(AD4286=TRUE,"C",IF(AE4286=TRUE,"D","其他"))))</f>
        <v/>
      </c>
      <c r="AH4286" s="3">
        <f>IF(分析表!$E$12&lt;&gt;"ALL",AND(AF4286=分析表!$E$10,AG4286=分析表!$E$12),IF(AF4286=分析表!$E$10,TRUE(),IF(AF4286="ALL",TRUE(),"")))</f>
        <v/>
      </c>
    </row>
    <row r="4287">
      <c r="A4287" s="3">
        <f>COUNTIF($AH$2:AH4287,"TRUE")</f>
        <v/>
      </c>
      <c r="B4287" s="3">
        <f>COUNTIF($AG$2:$AG4287,#REF!)</f>
        <v/>
      </c>
      <c r="C4287" s="56">
        <f>待赋值表!A4286</f>
        <v/>
      </c>
      <c r="E4287" s="6">
        <f>待赋值表!D4286</f>
        <v/>
      </c>
      <c r="F4287" s="6">
        <f>待赋值表!E4286</f>
        <v/>
      </c>
      <c r="G4287" s="6">
        <f>待赋值表!F4286</f>
        <v/>
      </c>
      <c r="H4287" s="6">
        <f>待赋值表!G4286</f>
        <v/>
      </c>
      <c r="I4287" s="6">
        <f>待赋值表!H4286</f>
        <v/>
      </c>
      <c r="J4287" s="6">
        <f>待赋值表!I4286</f>
        <v/>
      </c>
      <c r="K4287" s="6">
        <f>待赋值表!J4286</f>
        <v/>
      </c>
      <c r="L4287" s="6">
        <f>待赋值表!K4286</f>
        <v/>
      </c>
      <c r="M4287" s="6">
        <f>待赋值表!L4286</f>
        <v/>
      </c>
      <c r="N4287" s="6">
        <f>待赋值表!M4286</f>
        <v/>
      </c>
      <c r="O4287" s="6">
        <f>待赋值表!N4286</f>
        <v/>
      </c>
      <c r="P4287" s="6">
        <f>待赋值表!O4286</f>
        <v/>
      </c>
      <c r="Q4287" s="6">
        <f>IF(待赋值表!P4286&lt;&gt;"",待赋值表!P4286,0)</f>
        <v/>
      </c>
      <c r="R4287" s="6">
        <f>待赋值表!Q4286</f>
        <v/>
      </c>
      <c r="S4287" s="6">
        <f>待赋值表!R4286</f>
        <v/>
      </c>
      <c r="T4287" s="6">
        <f>待赋值表!S4286</f>
        <v/>
      </c>
      <c r="U4287" s="6">
        <f>待赋值表!T4286</f>
        <v/>
      </c>
      <c r="V4287" s="6">
        <f>待赋值表!U4286</f>
        <v/>
      </c>
      <c r="W4287" s="6">
        <f>待赋值表!V4286</f>
        <v/>
      </c>
      <c r="X4287" s="6">
        <f>待赋值表!W4286</f>
        <v/>
      </c>
      <c r="Y4287" s="6">
        <f>待赋值表!X4286</f>
        <v/>
      </c>
      <c r="Z4287" s="3">
        <f>IF(M4287&gt;=0.01,"B_pre",IF(M4287&gt;=0,"C_pre","none"))</f>
        <v/>
      </c>
      <c r="AA4287" s="3">
        <f>IF(U4287&gt;0.125,"a_pre",IF(U4287&gt;=0,"b_pre","none"))</f>
        <v/>
      </c>
      <c r="AB4287" s="3">
        <f>AND(Z4287="B_pre",AA4287="a_pre")</f>
        <v/>
      </c>
      <c r="AC4287" s="3">
        <f>AND(Z4287="B_pre",AA4287="b_pre")</f>
        <v/>
      </c>
      <c r="AD4287" s="3">
        <f>AND(Z4287="C_pre",AA4287="a_pre")</f>
        <v/>
      </c>
      <c r="AE4287" s="3">
        <f>AND(Z4287="C_pre",AA4287="b_pre")</f>
        <v/>
      </c>
      <c r="AF4287" s="6">
        <f>待赋值表!C4286</f>
        <v/>
      </c>
      <c r="AG4287" s="3">
        <f t="array" ref="AG4287">IF(AB4287=TRUE,"A",IF(AC4287=TRUE,"B",IF(AD4287=TRUE,"C",IF(AE4287=TRUE,"D","其他"))))</f>
        <v/>
      </c>
      <c r="AH4287" s="3">
        <f>IF(分析表!$E$12&lt;&gt;"ALL",AND(AF4287=分析表!$E$10,AG4287=分析表!$E$12),IF(AF4287=分析表!$E$10,TRUE(),IF(AF4287="ALL",TRUE(),"")))</f>
        <v/>
      </c>
    </row>
    <row r="4288">
      <c r="A4288" s="3">
        <f>COUNTIF($AH$2:AH4288,"TRUE")</f>
        <v/>
      </c>
      <c r="B4288" s="3">
        <f>COUNTIF($AG$2:$AG4288,#REF!)</f>
        <v/>
      </c>
      <c r="C4288" s="56">
        <f>待赋值表!A4287</f>
        <v/>
      </c>
      <c r="E4288" s="6">
        <f>待赋值表!D4287</f>
        <v/>
      </c>
      <c r="F4288" s="6">
        <f>待赋值表!E4287</f>
        <v/>
      </c>
      <c r="G4288" s="6">
        <f>待赋值表!F4287</f>
        <v/>
      </c>
      <c r="H4288" s="6">
        <f>待赋值表!G4287</f>
        <v/>
      </c>
      <c r="I4288" s="6">
        <f>待赋值表!H4287</f>
        <v/>
      </c>
      <c r="J4288" s="6">
        <f>待赋值表!I4287</f>
        <v/>
      </c>
      <c r="K4288" s="6">
        <f>待赋值表!J4287</f>
        <v/>
      </c>
      <c r="L4288" s="6">
        <f>待赋值表!K4287</f>
        <v/>
      </c>
      <c r="M4288" s="6">
        <f>待赋值表!L4287</f>
        <v/>
      </c>
      <c r="N4288" s="6">
        <f>待赋值表!M4287</f>
        <v/>
      </c>
      <c r="O4288" s="6">
        <f>待赋值表!N4287</f>
        <v/>
      </c>
      <c r="P4288" s="6">
        <f>待赋值表!O4287</f>
        <v/>
      </c>
      <c r="Q4288" s="6">
        <f>IF(待赋值表!P4287&lt;&gt;"",待赋值表!P4287,0)</f>
        <v/>
      </c>
      <c r="R4288" s="6">
        <f>待赋值表!Q4287</f>
        <v/>
      </c>
      <c r="S4288" s="6">
        <f>待赋值表!R4287</f>
        <v/>
      </c>
      <c r="T4288" s="6">
        <f>待赋值表!S4287</f>
        <v/>
      </c>
      <c r="U4288" s="6">
        <f>待赋值表!T4287</f>
        <v/>
      </c>
      <c r="V4288" s="6">
        <f>待赋值表!U4287</f>
        <v/>
      </c>
      <c r="W4288" s="6">
        <f>待赋值表!V4287</f>
        <v/>
      </c>
      <c r="X4288" s="6">
        <f>待赋值表!W4287</f>
        <v/>
      </c>
      <c r="Y4288" s="6">
        <f>待赋值表!X4287</f>
        <v/>
      </c>
      <c r="Z4288" s="3">
        <f>IF(M4288&gt;=0.01,"B_pre",IF(M4288&gt;=0,"C_pre","none"))</f>
        <v/>
      </c>
      <c r="AA4288" s="3">
        <f>IF(U4288&gt;0.125,"a_pre",IF(U4288&gt;=0,"b_pre","none"))</f>
        <v/>
      </c>
      <c r="AB4288" s="3">
        <f>AND(Z4288="B_pre",AA4288="a_pre")</f>
        <v/>
      </c>
      <c r="AC4288" s="3">
        <f>AND(Z4288="B_pre",AA4288="b_pre")</f>
        <v/>
      </c>
      <c r="AD4288" s="3">
        <f>AND(Z4288="C_pre",AA4288="a_pre")</f>
        <v/>
      </c>
      <c r="AE4288" s="3">
        <f>AND(Z4288="C_pre",AA4288="b_pre")</f>
        <v/>
      </c>
      <c r="AF4288" s="6">
        <f>待赋值表!C4287</f>
        <v/>
      </c>
      <c r="AG4288" s="3">
        <f t="array" ref="AG4288">IF(AB4288=TRUE,"A",IF(AC4288=TRUE,"B",IF(AD4288=TRUE,"C",IF(AE4288=TRUE,"D","其他"))))</f>
        <v/>
      </c>
      <c r="AH4288" s="3">
        <f>IF(分析表!$E$12&lt;&gt;"ALL",AND(AF4288=分析表!$E$10,AG4288=分析表!$E$12),IF(AF4288=分析表!$E$10,TRUE(),IF(AF4288="ALL",TRUE(),"")))</f>
        <v/>
      </c>
    </row>
    <row r="4289">
      <c r="A4289" s="3">
        <f>COUNTIF($AH$2:AH4289,"TRUE")</f>
        <v/>
      </c>
      <c r="B4289" s="3">
        <f>COUNTIF($AG$2:$AG4289,#REF!)</f>
        <v/>
      </c>
      <c r="C4289" s="56">
        <f>待赋值表!A4288</f>
        <v/>
      </c>
      <c r="E4289" s="6">
        <f>待赋值表!D4288</f>
        <v/>
      </c>
      <c r="F4289" s="6">
        <f>待赋值表!E4288</f>
        <v/>
      </c>
      <c r="G4289" s="6">
        <f>待赋值表!F4288</f>
        <v/>
      </c>
      <c r="H4289" s="6">
        <f>待赋值表!G4288</f>
        <v/>
      </c>
      <c r="I4289" s="6">
        <f>待赋值表!H4288</f>
        <v/>
      </c>
      <c r="J4289" s="6">
        <f>待赋值表!I4288</f>
        <v/>
      </c>
      <c r="K4289" s="6">
        <f>待赋值表!J4288</f>
        <v/>
      </c>
      <c r="L4289" s="6">
        <f>待赋值表!K4288</f>
        <v/>
      </c>
      <c r="M4289" s="6">
        <f>待赋值表!L4288</f>
        <v/>
      </c>
      <c r="N4289" s="6">
        <f>待赋值表!M4288</f>
        <v/>
      </c>
      <c r="O4289" s="6">
        <f>待赋值表!N4288</f>
        <v/>
      </c>
      <c r="P4289" s="6">
        <f>待赋值表!O4288</f>
        <v/>
      </c>
      <c r="Q4289" s="6">
        <f>IF(待赋值表!P4288&lt;&gt;"",待赋值表!P4288,0)</f>
        <v/>
      </c>
      <c r="R4289" s="6">
        <f>待赋值表!Q4288</f>
        <v/>
      </c>
      <c r="S4289" s="6">
        <f>待赋值表!R4288</f>
        <v/>
      </c>
      <c r="T4289" s="6">
        <f>待赋值表!S4288</f>
        <v/>
      </c>
      <c r="U4289" s="6">
        <f>待赋值表!T4288</f>
        <v/>
      </c>
      <c r="V4289" s="6">
        <f>待赋值表!U4288</f>
        <v/>
      </c>
      <c r="W4289" s="6">
        <f>待赋值表!V4288</f>
        <v/>
      </c>
      <c r="X4289" s="6">
        <f>待赋值表!W4288</f>
        <v/>
      </c>
      <c r="Y4289" s="6">
        <f>待赋值表!X4288</f>
        <v/>
      </c>
      <c r="Z4289" s="3">
        <f>IF(M4289&gt;=0.01,"B_pre",IF(M4289&gt;=0,"C_pre","none"))</f>
        <v/>
      </c>
      <c r="AA4289" s="3">
        <f>IF(U4289&gt;0.125,"a_pre",IF(U4289&gt;=0,"b_pre","none"))</f>
        <v/>
      </c>
      <c r="AB4289" s="3">
        <f>AND(Z4289="B_pre",AA4289="a_pre")</f>
        <v/>
      </c>
      <c r="AC4289" s="3">
        <f>AND(Z4289="B_pre",AA4289="b_pre")</f>
        <v/>
      </c>
      <c r="AD4289" s="3">
        <f>AND(Z4289="C_pre",AA4289="a_pre")</f>
        <v/>
      </c>
      <c r="AE4289" s="3">
        <f>AND(Z4289="C_pre",AA4289="b_pre")</f>
        <v/>
      </c>
      <c r="AF4289" s="6">
        <f>待赋值表!C4288</f>
        <v/>
      </c>
      <c r="AG4289" s="3">
        <f t="array" ref="AG4289">IF(AB4289=TRUE,"A",IF(AC4289=TRUE,"B",IF(AD4289=TRUE,"C",IF(AE4289=TRUE,"D","其他"))))</f>
        <v/>
      </c>
      <c r="AH4289" s="3">
        <f>IF(分析表!$E$12&lt;&gt;"ALL",AND(AF4289=分析表!$E$10,AG4289=分析表!$E$12),IF(AF4289=分析表!$E$10,TRUE(),IF(AF4289="ALL",TRUE(),"")))</f>
        <v/>
      </c>
    </row>
    <row r="4290">
      <c r="A4290" s="3">
        <f>COUNTIF($AH$2:AH4290,"TRUE")</f>
        <v/>
      </c>
      <c r="B4290" s="3">
        <f>COUNTIF($AG$2:$AG4290,#REF!)</f>
        <v/>
      </c>
      <c r="C4290" s="56">
        <f>待赋值表!A4289</f>
        <v/>
      </c>
      <c r="E4290" s="6">
        <f>待赋值表!D4289</f>
        <v/>
      </c>
      <c r="F4290" s="6">
        <f>待赋值表!E4289</f>
        <v/>
      </c>
      <c r="G4290" s="6">
        <f>待赋值表!F4289</f>
        <v/>
      </c>
      <c r="H4290" s="6">
        <f>待赋值表!G4289</f>
        <v/>
      </c>
      <c r="I4290" s="6">
        <f>待赋值表!H4289</f>
        <v/>
      </c>
      <c r="J4290" s="6">
        <f>待赋值表!I4289</f>
        <v/>
      </c>
      <c r="K4290" s="6">
        <f>待赋值表!J4289</f>
        <v/>
      </c>
      <c r="L4290" s="6">
        <f>待赋值表!K4289</f>
        <v/>
      </c>
      <c r="M4290" s="6">
        <f>待赋值表!L4289</f>
        <v/>
      </c>
      <c r="N4290" s="6">
        <f>待赋值表!M4289</f>
        <v/>
      </c>
      <c r="O4290" s="6">
        <f>待赋值表!N4289</f>
        <v/>
      </c>
      <c r="P4290" s="6">
        <f>待赋值表!O4289</f>
        <v/>
      </c>
      <c r="Q4290" s="6">
        <f>IF(待赋值表!P4289&lt;&gt;"",待赋值表!P4289,0)</f>
        <v/>
      </c>
      <c r="R4290" s="6">
        <f>待赋值表!Q4289</f>
        <v/>
      </c>
      <c r="S4290" s="6">
        <f>待赋值表!R4289</f>
        <v/>
      </c>
      <c r="T4290" s="6">
        <f>待赋值表!S4289</f>
        <v/>
      </c>
      <c r="U4290" s="6">
        <f>待赋值表!T4289</f>
        <v/>
      </c>
      <c r="V4290" s="6">
        <f>待赋值表!U4289</f>
        <v/>
      </c>
      <c r="W4290" s="6">
        <f>待赋值表!V4289</f>
        <v/>
      </c>
      <c r="X4290" s="6">
        <f>待赋值表!W4289</f>
        <v/>
      </c>
      <c r="Y4290" s="6">
        <f>待赋值表!X4289</f>
        <v/>
      </c>
      <c r="Z4290" s="3">
        <f>IF(M4290&gt;=0.01,"B_pre",IF(M4290&gt;=0,"C_pre","none"))</f>
        <v/>
      </c>
      <c r="AA4290" s="3">
        <f>IF(U4290&gt;0.125,"a_pre",IF(U4290&gt;=0,"b_pre","none"))</f>
        <v/>
      </c>
      <c r="AB4290" s="3">
        <f>AND(Z4290="B_pre",AA4290="a_pre")</f>
        <v/>
      </c>
      <c r="AC4290" s="3">
        <f>AND(Z4290="B_pre",AA4290="b_pre")</f>
        <v/>
      </c>
      <c r="AD4290" s="3">
        <f>AND(Z4290="C_pre",AA4290="a_pre")</f>
        <v/>
      </c>
      <c r="AE4290" s="3">
        <f>AND(Z4290="C_pre",AA4290="b_pre")</f>
        <v/>
      </c>
      <c r="AF4290" s="6">
        <f>待赋值表!C4289</f>
        <v/>
      </c>
      <c r="AG4290" s="3">
        <f t="array" ref="AG4290">IF(AB4290=TRUE,"A",IF(AC4290=TRUE,"B",IF(AD4290=TRUE,"C",IF(AE4290=TRUE,"D","其他"))))</f>
        <v/>
      </c>
      <c r="AH4290" s="3">
        <f>IF(分析表!$E$12&lt;&gt;"ALL",AND(AF4290=分析表!$E$10,AG4290=分析表!$E$12),IF(AF4290=分析表!$E$10,TRUE(),IF(AF4290="ALL",TRUE(),"")))</f>
        <v/>
      </c>
    </row>
    <row r="4291">
      <c r="A4291" s="3">
        <f>COUNTIF($AH$2:AH4291,"TRUE")</f>
        <v/>
      </c>
      <c r="B4291" s="3">
        <f>COUNTIF($AG$2:$AG4291,#REF!)</f>
        <v/>
      </c>
      <c r="C4291" s="56">
        <f>待赋值表!A4290</f>
        <v/>
      </c>
      <c r="E4291" s="6">
        <f>待赋值表!D4290</f>
        <v/>
      </c>
      <c r="F4291" s="6">
        <f>待赋值表!E4290</f>
        <v/>
      </c>
      <c r="G4291" s="6">
        <f>待赋值表!F4290</f>
        <v/>
      </c>
      <c r="H4291" s="6">
        <f>待赋值表!G4290</f>
        <v/>
      </c>
      <c r="I4291" s="6">
        <f>待赋值表!H4290</f>
        <v/>
      </c>
      <c r="J4291" s="6">
        <f>待赋值表!I4290</f>
        <v/>
      </c>
      <c r="K4291" s="6">
        <f>待赋值表!J4290</f>
        <v/>
      </c>
      <c r="L4291" s="6">
        <f>待赋值表!K4290</f>
        <v/>
      </c>
      <c r="M4291" s="6">
        <f>待赋值表!L4290</f>
        <v/>
      </c>
      <c r="N4291" s="6">
        <f>待赋值表!M4290</f>
        <v/>
      </c>
      <c r="O4291" s="6">
        <f>待赋值表!N4290</f>
        <v/>
      </c>
      <c r="P4291" s="6">
        <f>待赋值表!O4290</f>
        <v/>
      </c>
      <c r="Q4291" s="6">
        <f>IF(待赋值表!P4290&lt;&gt;"",待赋值表!P4290,0)</f>
        <v/>
      </c>
      <c r="R4291" s="6">
        <f>待赋值表!Q4290</f>
        <v/>
      </c>
      <c r="S4291" s="6">
        <f>待赋值表!R4290</f>
        <v/>
      </c>
      <c r="T4291" s="6">
        <f>待赋值表!S4290</f>
        <v/>
      </c>
      <c r="U4291" s="6">
        <f>待赋值表!T4290</f>
        <v/>
      </c>
      <c r="V4291" s="6">
        <f>待赋值表!U4290</f>
        <v/>
      </c>
      <c r="W4291" s="6">
        <f>待赋值表!V4290</f>
        <v/>
      </c>
      <c r="X4291" s="6">
        <f>待赋值表!W4290</f>
        <v/>
      </c>
      <c r="Y4291" s="6">
        <f>待赋值表!X4290</f>
        <v/>
      </c>
      <c r="Z4291" s="3">
        <f>IF(M4291&gt;=0.01,"B_pre",IF(M4291&gt;=0,"C_pre","none"))</f>
        <v/>
      </c>
      <c r="AA4291" s="3">
        <f>IF(U4291&gt;0.125,"a_pre",IF(U4291&gt;=0,"b_pre","none"))</f>
        <v/>
      </c>
      <c r="AB4291" s="3">
        <f>AND(Z4291="B_pre",AA4291="a_pre")</f>
        <v/>
      </c>
      <c r="AC4291" s="3">
        <f>AND(Z4291="B_pre",AA4291="b_pre")</f>
        <v/>
      </c>
      <c r="AD4291" s="3">
        <f>AND(Z4291="C_pre",AA4291="a_pre")</f>
        <v/>
      </c>
      <c r="AE4291" s="3">
        <f>AND(Z4291="C_pre",AA4291="b_pre")</f>
        <v/>
      </c>
      <c r="AF4291" s="6">
        <f>待赋值表!C4290</f>
        <v/>
      </c>
      <c r="AG4291" s="3">
        <f t="array" ref="AG4291">IF(AB4291=TRUE,"A",IF(AC4291=TRUE,"B",IF(AD4291=TRUE,"C",IF(AE4291=TRUE,"D","其他"))))</f>
        <v/>
      </c>
      <c r="AH4291" s="3">
        <f>IF(分析表!$E$12&lt;&gt;"ALL",AND(AF4291=分析表!$E$10,AG4291=分析表!$E$12),IF(AF4291=分析表!$E$10,TRUE(),IF(AF4291="ALL",TRUE(),"")))</f>
        <v/>
      </c>
    </row>
    <row r="4292">
      <c r="A4292" s="3">
        <f>COUNTIF($AH$2:AH4292,"TRUE")</f>
        <v/>
      </c>
      <c r="B4292" s="3">
        <f>COUNTIF($AG$2:$AG4292,#REF!)</f>
        <v/>
      </c>
      <c r="C4292" s="56">
        <f>待赋值表!A4291</f>
        <v/>
      </c>
      <c r="E4292" s="6">
        <f>待赋值表!D4291</f>
        <v/>
      </c>
      <c r="F4292" s="6">
        <f>待赋值表!E4291</f>
        <v/>
      </c>
      <c r="G4292" s="6">
        <f>待赋值表!F4291</f>
        <v/>
      </c>
      <c r="H4292" s="6">
        <f>待赋值表!G4291</f>
        <v/>
      </c>
      <c r="I4292" s="6">
        <f>待赋值表!H4291</f>
        <v/>
      </c>
      <c r="J4292" s="6">
        <f>待赋值表!I4291</f>
        <v/>
      </c>
      <c r="K4292" s="6">
        <f>待赋值表!J4291</f>
        <v/>
      </c>
      <c r="L4292" s="6">
        <f>待赋值表!K4291</f>
        <v/>
      </c>
      <c r="M4292" s="6">
        <f>待赋值表!L4291</f>
        <v/>
      </c>
      <c r="N4292" s="6">
        <f>待赋值表!M4291</f>
        <v/>
      </c>
      <c r="O4292" s="6">
        <f>待赋值表!N4291</f>
        <v/>
      </c>
      <c r="P4292" s="6">
        <f>待赋值表!O4291</f>
        <v/>
      </c>
      <c r="Q4292" s="6">
        <f>IF(待赋值表!P4291&lt;&gt;"",待赋值表!P4291,0)</f>
        <v/>
      </c>
      <c r="R4292" s="6">
        <f>待赋值表!Q4291</f>
        <v/>
      </c>
      <c r="S4292" s="6">
        <f>待赋值表!R4291</f>
        <v/>
      </c>
      <c r="T4292" s="6">
        <f>待赋值表!S4291</f>
        <v/>
      </c>
      <c r="U4292" s="6">
        <f>待赋值表!T4291</f>
        <v/>
      </c>
      <c r="V4292" s="6">
        <f>待赋值表!U4291</f>
        <v/>
      </c>
      <c r="W4292" s="6">
        <f>待赋值表!V4291</f>
        <v/>
      </c>
      <c r="X4292" s="6">
        <f>待赋值表!W4291</f>
        <v/>
      </c>
      <c r="Y4292" s="6">
        <f>待赋值表!X4291</f>
        <v/>
      </c>
      <c r="Z4292" s="3">
        <f>IF(M4292&gt;=0.01,"B_pre",IF(M4292&gt;=0,"C_pre","none"))</f>
        <v/>
      </c>
      <c r="AA4292" s="3">
        <f>IF(U4292&gt;0.125,"a_pre",IF(U4292&gt;=0,"b_pre","none"))</f>
        <v/>
      </c>
      <c r="AB4292" s="3">
        <f>AND(Z4292="B_pre",AA4292="a_pre")</f>
        <v/>
      </c>
      <c r="AC4292" s="3">
        <f>AND(Z4292="B_pre",AA4292="b_pre")</f>
        <v/>
      </c>
      <c r="AD4292" s="3">
        <f>AND(Z4292="C_pre",AA4292="a_pre")</f>
        <v/>
      </c>
      <c r="AE4292" s="3">
        <f>AND(Z4292="C_pre",AA4292="b_pre")</f>
        <v/>
      </c>
      <c r="AF4292" s="6">
        <f>待赋值表!C4291</f>
        <v/>
      </c>
      <c r="AG4292" s="3">
        <f t="array" ref="AG4292">IF(AB4292=TRUE,"A",IF(AC4292=TRUE,"B",IF(AD4292=TRUE,"C",IF(AE4292=TRUE,"D","其他"))))</f>
        <v/>
      </c>
      <c r="AH4292" s="3">
        <f>IF(分析表!$E$12&lt;&gt;"ALL",AND(AF4292=分析表!$E$10,AG4292=分析表!$E$12),IF(AF4292=分析表!$E$10,TRUE(),IF(AF4292="ALL",TRUE(),"")))</f>
        <v/>
      </c>
    </row>
    <row r="4293">
      <c r="A4293" s="3">
        <f>COUNTIF($AH$2:AH4293,"TRUE")</f>
        <v/>
      </c>
      <c r="B4293" s="3">
        <f>COUNTIF($AG$2:$AG4293,#REF!)</f>
        <v/>
      </c>
      <c r="C4293" s="56">
        <f>待赋值表!A4292</f>
        <v/>
      </c>
      <c r="E4293" s="6">
        <f>待赋值表!D4292</f>
        <v/>
      </c>
      <c r="F4293" s="6">
        <f>待赋值表!E4292</f>
        <v/>
      </c>
      <c r="G4293" s="6">
        <f>待赋值表!F4292</f>
        <v/>
      </c>
      <c r="H4293" s="6">
        <f>待赋值表!G4292</f>
        <v/>
      </c>
      <c r="I4293" s="6">
        <f>待赋值表!H4292</f>
        <v/>
      </c>
      <c r="J4293" s="6">
        <f>待赋值表!I4292</f>
        <v/>
      </c>
      <c r="K4293" s="6">
        <f>待赋值表!J4292</f>
        <v/>
      </c>
      <c r="L4293" s="6">
        <f>待赋值表!K4292</f>
        <v/>
      </c>
      <c r="M4293" s="6">
        <f>待赋值表!L4292</f>
        <v/>
      </c>
      <c r="N4293" s="6">
        <f>待赋值表!M4292</f>
        <v/>
      </c>
      <c r="O4293" s="6">
        <f>待赋值表!N4292</f>
        <v/>
      </c>
      <c r="P4293" s="6">
        <f>待赋值表!O4292</f>
        <v/>
      </c>
      <c r="Q4293" s="6">
        <f>IF(待赋值表!P4292&lt;&gt;"",待赋值表!P4292,0)</f>
        <v/>
      </c>
      <c r="R4293" s="6">
        <f>待赋值表!Q4292</f>
        <v/>
      </c>
      <c r="S4293" s="6">
        <f>待赋值表!R4292</f>
        <v/>
      </c>
      <c r="T4293" s="6">
        <f>待赋值表!S4292</f>
        <v/>
      </c>
      <c r="U4293" s="6">
        <f>待赋值表!T4292</f>
        <v/>
      </c>
      <c r="V4293" s="6">
        <f>待赋值表!U4292</f>
        <v/>
      </c>
      <c r="W4293" s="6">
        <f>待赋值表!V4292</f>
        <v/>
      </c>
      <c r="X4293" s="6">
        <f>待赋值表!W4292</f>
        <v/>
      </c>
      <c r="Y4293" s="6">
        <f>待赋值表!X4292</f>
        <v/>
      </c>
      <c r="Z4293" s="3">
        <f>IF(M4293&gt;=0.01,"B_pre",IF(M4293&gt;=0,"C_pre","none"))</f>
        <v/>
      </c>
      <c r="AA4293" s="3">
        <f>IF(U4293&gt;0.125,"a_pre",IF(U4293&gt;=0,"b_pre","none"))</f>
        <v/>
      </c>
      <c r="AB4293" s="3">
        <f>AND(Z4293="B_pre",AA4293="a_pre")</f>
        <v/>
      </c>
      <c r="AC4293" s="3">
        <f>AND(Z4293="B_pre",AA4293="b_pre")</f>
        <v/>
      </c>
      <c r="AD4293" s="3">
        <f>AND(Z4293="C_pre",AA4293="a_pre")</f>
        <v/>
      </c>
      <c r="AE4293" s="3">
        <f>AND(Z4293="C_pre",AA4293="b_pre")</f>
        <v/>
      </c>
      <c r="AF4293" s="6">
        <f>待赋值表!C4292</f>
        <v/>
      </c>
      <c r="AG4293" s="3">
        <f t="array" ref="AG4293">IF(AB4293=TRUE,"A",IF(AC4293=TRUE,"B",IF(AD4293=TRUE,"C",IF(AE4293=TRUE,"D","其他"))))</f>
        <v/>
      </c>
      <c r="AH4293" s="3">
        <f>IF(分析表!$E$12&lt;&gt;"ALL",AND(AF4293=分析表!$E$10,AG4293=分析表!$E$12),IF(AF4293=分析表!$E$10,TRUE(),IF(AF4293="ALL",TRUE(),"")))</f>
        <v/>
      </c>
    </row>
    <row r="4294">
      <c r="A4294" s="3">
        <f>COUNTIF($AH$2:AH4294,"TRUE")</f>
        <v/>
      </c>
      <c r="B4294" s="3">
        <f>COUNTIF($AG$2:$AG4294,#REF!)</f>
        <v/>
      </c>
      <c r="C4294" s="56">
        <f>待赋值表!A4293</f>
        <v/>
      </c>
      <c r="E4294" s="6">
        <f>待赋值表!D4293</f>
        <v/>
      </c>
      <c r="F4294" s="6">
        <f>待赋值表!E4293</f>
        <v/>
      </c>
      <c r="G4294" s="6">
        <f>待赋值表!F4293</f>
        <v/>
      </c>
      <c r="H4294" s="6">
        <f>待赋值表!G4293</f>
        <v/>
      </c>
      <c r="I4294" s="6">
        <f>待赋值表!H4293</f>
        <v/>
      </c>
      <c r="J4294" s="6">
        <f>待赋值表!I4293</f>
        <v/>
      </c>
      <c r="K4294" s="6">
        <f>待赋值表!J4293</f>
        <v/>
      </c>
      <c r="L4294" s="6">
        <f>待赋值表!K4293</f>
        <v/>
      </c>
      <c r="M4294" s="6">
        <f>待赋值表!L4293</f>
        <v/>
      </c>
      <c r="N4294" s="6">
        <f>待赋值表!M4293</f>
        <v/>
      </c>
      <c r="O4294" s="6">
        <f>待赋值表!N4293</f>
        <v/>
      </c>
      <c r="P4294" s="6">
        <f>待赋值表!O4293</f>
        <v/>
      </c>
      <c r="Q4294" s="6">
        <f>IF(待赋值表!P4293&lt;&gt;"",待赋值表!P4293,0)</f>
        <v/>
      </c>
      <c r="R4294" s="6">
        <f>待赋值表!Q4293</f>
        <v/>
      </c>
      <c r="S4294" s="6">
        <f>待赋值表!R4293</f>
        <v/>
      </c>
      <c r="T4294" s="6">
        <f>待赋值表!S4293</f>
        <v/>
      </c>
      <c r="U4294" s="6">
        <f>待赋值表!T4293</f>
        <v/>
      </c>
      <c r="V4294" s="6">
        <f>待赋值表!U4293</f>
        <v/>
      </c>
      <c r="W4294" s="6">
        <f>待赋值表!V4293</f>
        <v/>
      </c>
      <c r="X4294" s="6">
        <f>待赋值表!W4293</f>
        <v/>
      </c>
      <c r="Y4294" s="6">
        <f>待赋值表!X4293</f>
        <v/>
      </c>
      <c r="Z4294" s="3">
        <f>IF(M4294&gt;=0.01,"B_pre",IF(M4294&gt;=0,"C_pre","none"))</f>
        <v/>
      </c>
      <c r="AA4294" s="3">
        <f>IF(U4294&gt;0.125,"a_pre",IF(U4294&gt;=0,"b_pre","none"))</f>
        <v/>
      </c>
      <c r="AB4294" s="3">
        <f>AND(Z4294="B_pre",AA4294="a_pre")</f>
        <v/>
      </c>
      <c r="AC4294" s="3">
        <f>AND(Z4294="B_pre",AA4294="b_pre")</f>
        <v/>
      </c>
      <c r="AD4294" s="3">
        <f>AND(Z4294="C_pre",AA4294="a_pre")</f>
        <v/>
      </c>
      <c r="AE4294" s="3">
        <f>AND(Z4294="C_pre",AA4294="b_pre")</f>
        <v/>
      </c>
      <c r="AF4294" s="6">
        <f>待赋值表!C4293</f>
        <v/>
      </c>
      <c r="AG4294" s="3">
        <f t="array" ref="AG4294">IF(AB4294=TRUE,"A",IF(AC4294=TRUE,"B",IF(AD4294=TRUE,"C",IF(AE4294=TRUE,"D","其他"))))</f>
        <v/>
      </c>
      <c r="AH4294" s="3">
        <f>IF(分析表!$E$12&lt;&gt;"ALL",AND(AF4294=分析表!$E$10,AG4294=分析表!$E$12),IF(AF4294=分析表!$E$10,TRUE(),IF(AF4294="ALL",TRUE(),"")))</f>
        <v/>
      </c>
    </row>
    <row r="4295">
      <c r="A4295" s="3">
        <f>COUNTIF($AH$2:AH4295,"TRUE")</f>
        <v/>
      </c>
      <c r="B4295" s="3">
        <f>COUNTIF($AG$2:$AG4295,#REF!)</f>
        <v/>
      </c>
      <c r="C4295" s="56">
        <f>待赋值表!A4294</f>
        <v/>
      </c>
      <c r="E4295" s="6">
        <f>待赋值表!D4294</f>
        <v/>
      </c>
      <c r="F4295" s="6">
        <f>待赋值表!E4294</f>
        <v/>
      </c>
      <c r="G4295" s="6">
        <f>待赋值表!F4294</f>
        <v/>
      </c>
      <c r="H4295" s="6">
        <f>待赋值表!G4294</f>
        <v/>
      </c>
      <c r="I4295" s="6">
        <f>待赋值表!H4294</f>
        <v/>
      </c>
      <c r="J4295" s="6">
        <f>待赋值表!I4294</f>
        <v/>
      </c>
      <c r="K4295" s="6">
        <f>待赋值表!J4294</f>
        <v/>
      </c>
      <c r="L4295" s="6">
        <f>待赋值表!K4294</f>
        <v/>
      </c>
      <c r="M4295" s="6">
        <f>待赋值表!L4294</f>
        <v/>
      </c>
      <c r="N4295" s="6">
        <f>待赋值表!M4294</f>
        <v/>
      </c>
      <c r="O4295" s="6">
        <f>待赋值表!N4294</f>
        <v/>
      </c>
      <c r="P4295" s="6">
        <f>待赋值表!O4294</f>
        <v/>
      </c>
      <c r="Q4295" s="6">
        <f>IF(待赋值表!P4294&lt;&gt;"",待赋值表!P4294,0)</f>
        <v/>
      </c>
      <c r="R4295" s="6">
        <f>待赋值表!Q4294</f>
        <v/>
      </c>
      <c r="S4295" s="6">
        <f>待赋值表!R4294</f>
        <v/>
      </c>
      <c r="T4295" s="6">
        <f>待赋值表!S4294</f>
        <v/>
      </c>
      <c r="U4295" s="6">
        <f>待赋值表!T4294</f>
        <v/>
      </c>
      <c r="V4295" s="6">
        <f>待赋值表!U4294</f>
        <v/>
      </c>
      <c r="W4295" s="6">
        <f>待赋值表!V4294</f>
        <v/>
      </c>
      <c r="X4295" s="6">
        <f>待赋值表!W4294</f>
        <v/>
      </c>
      <c r="Y4295" s="6">
        <f>待赋值表!X4294</f>
        <v/>
      </c>
      <c r="Z4295" s="3">
        <f>IF(M4295&gt;=0.01,"B_pre",IF(M4295&gt;=0,"C_pre","none"))</f>
        <v/>
      </c>
      <c r="AA4295" s="3">
        <f>IF(U4295&gt;0.125,"a_pre",IF(U4295&gt;=0,"b_pre","none"))</f>
        <v/>
      </c>
      <c r="AB4295" s="3">
        <f>AND(Z4295="B_pre",AA4295="a_pre")</f>
        <v/>
      </c>
      <c r="AC4295" s="3">
        <f>AND(Z4295="B_pre",AA4295="b_pre")</f>
        <v/>
      </c>
      <c r="AD4295" s="3">
        <f>AND(Z4295="C_pre",AA4295="a_pre")</f>
        <v/>
      </c>
      <c r="AE4295" s="3">
        <f>AND(Z4295="C_pre",AA4295="b_pre")</f>
        <v/>
      </c>
      <c r="AF4295" s="6">
        <f>待赋值表!C4294</f>
        <v/>
      </c>
      <c r="AG4295" s="3">
        <f t="array" ref="AG4295">IF(AB4295=TRUE,"A",IF(AC4295=TRUE,"B",IF(AD4295=TRUE,"C",IF(AE4295=TRUE,"D","其他"))))</f>
        <v/>
      </c>
      <c r="AH4295" s="3">
        <f>IF(分析表!$E$12&lt;&gt;"ALL",AND(AF4295=分析表!$E$10,AG4295=分析表!$E$12),IF(AF4295=分析表!$E$10,TRUE(),IF(AF4295="ALL",TRUE(),"")))</f>
        <v/>
      </c>
    </row>
    <row r="4296">
      <c r="A4296" s="3">
        <f>COUNTIF($AH$2:AH4296,"TRUE")</f>
        <v/>
      </c>
      <c r="B4296" s="3">
        <f>COUNTIF($AG$2:$AG4296,#REF!)</f>
        <v/>
      </c>
      <c r="C4296" s="56">
        <f>待赋值表!A4295</f>
        <v/>
      </c>
      <c r="E4296" s="6">
        <f>待赋值表!D4295</f>
        <v/>
      </c>
      <c r="F4296" s="6">
        <f>待赋值表!E4295</f>
        <v/>
      </c>
      <c r="G4296" s="6">
        <f>待赋值表!F4295</f>
        <v/>
      </c>
      <c r="H4296" s="6">
        <f>待赋值表!G4295</f>
        <v/>
      </c>
      <c r="I4296" s="6">
        <f>待赋值表!H4295</f>
        <v/>
      </c>
      <c r="J4296" s="6">
        <f>待赋值表!I4295</f>
        <v/>
      </c>
      <c r="K4296" s="6">
        <f>待赋值表!J4295</f>
        <v/>
      </c>
      <c r="L4296" s="6">
        <f>待赋值表!K4295</f>
        <v/>
      </c>
      <c r="M4296" s="6">
        <f>待赋值表!L4295</f>
        <v/>
      </c>
      <c r="N4296" s="6">
        <f>待赋值表!M4295</f>
        <v/>
      </c>
      <c r="O4296" s="6">
        <f>待赋值表!N4295</f>
        <v/>
      </c>
      <c r="P4296" s="6">
        <f>待赋值表!O4295</f>
        <v/>
      </c>
      <c r="Q4296" s="6">
        <f>IF(待赋值表!P4295&lt;&gt;"",待赋值表!P4295,0)</f>
        <v/>
      </c>
      <c r="R4296" s="6">
        <f>待赋值表!Q4295</f>
        <v/>
      </c>
      <c r="S4296" s="6">
        <f>待赋值表!R4295</f>
        <v/>
      </c>
      <c r="T4296" s="6">
        <f>待赋值表!S4295</f>
        <v/>
      </c>
      <c r="U4296" s="6">
        <f>待赋值表!T4295</f>
        <v/>
      </c>
      <c r="V4296" s="6">
        <f>待赋值表!U4295</f>
        <v/>
      </c>
      <c r="W4296" s="6">
        <f>待赋值表!V4295</f>
        <v/>
      </c>
      <c r="X4296" s="6">
        <f>待赋值表!W4295</f>
        <v/>
      </c>
      <c r="Y4296" s="6">
        <f>待赋值表!X4295</f>
        <v/>
      </c>
      <c r="Z4296" s="3">
        <f>IF(M4296&gt;=0.01,"B_pre",IF(M4296&gt;=0,"C_pre","none"))</f>
        <v/>
      </c>
      <c r="AA4296" s="3">
        <f>IF(U4296&gt;0.125,"a_pre",IF(U4296&gt;=0,"b_pre","none"))</f>
        <v/>
      </c>
      <c r="AB4296" s="3">
        <f>AND(Z4296="B_pre",AA4296="a_pre")</f>
        <v/>
      </c>
      <c r="AC4296" s="3">
        <f>AND(Z4296="B_pre",AA4296="b_pre")</f>
        <v/>
      </c>
      <c r="AD4296" s="3">
        <f>AND(Z4296="C_pre",AA4296="a_pre")</f>
        <v/>
      </c>
      <c r="AE4296" s="3">
        <f>AND(Z4296="C_pre",AA4296="b_pre")</f>
        <v/>
      </c>
      <c r="AF4296" s="6">
        <f>待赋值表!C4295</f>
        <v/>
      </c>
      <c r="AG4296" s="3">
        <f t="array" ref="AG4296">IF(AB4296=TRUE,"A",IF(AC4296=TRUE,"B",IF(AD4296=TRUE,"C",IF(AE4296=TRUE,"D","其他"))))</f>
        <v/>
      </c>
      <c r="AH4296" s="3">
        <f>IF(分析表!$E$12&lt;&gt;"ALL",AND(AF4296=分析表!$E$10,AG4296=分析表!$E$12),IF(AF4296=分析表!$E$10,TRUE(),IF(AF4296="ALL",TRUE(),"")))</f>
        <v/>
      </c>
    </row>
    <row r="4297">
      <c r="A4297" s="3">
        <f>COUNTIF($AH$2:AH4297,"TRUE")</f>
        <v/>
      </c>
      <c r="B4297" s="3">
        <f>COUNTIF($AG$2:$AG4297,#REF!)</f>
        <v/>
      </c>
      <c r="C4297" s="56">
        <f>待赋值表!A4296</f>
        <v/>
      </c>
      <c r="E4297" s="6">
        <f>待赋值表!D4296</f>
        <v/>
      </c>
      <c r="F4297" s="6">
        <f>待赋值表!E4296</f>
        <v/>
      </c>
      <c r="G4297" s="6">
        <f>待赋值表!F4296</f>
        <v/>
      </c>
      <c r="H4297" s="6">
        <f>待赋值表!G4296</f>
        <v/>
      </c>
      <c r="I4297" s="6">
        <f>待赋值表!H4296</f>
        <v/>
      </c>
      <c r="J4297" s="6">
        <f>待赋值表!I4296</f>
        <v/>
      </c>
      <c r="K4297" s="6">
        <f>待赋值表!J4296</f>
        <v/>
      </c>
      <c r="L4297" s="6">
        <f>待赋值表!K4296</f>
        <v/>
      </c>
      <c r="M4297" s="6">
        <f>待赋值表!L4296</f>
        <v/>
      </c>
      <c r="N4297" s="6">
        <f>待赋值表!M4296</f>
        <v/>
      </c>
      <c r="O4297" s="6">
        <f>待赋值表!N4296</f>
        <v/>
      </c>
      <c r="P4297" s="6">
        <f>待赋值表!O4296</f>
        <v/>
      </c>
      <c r="Q4297" s="6">
        <f>IF(待赋值表!P4296&lt;&gt;"",待赋值表!P4296,0)</f>
        <v/>
      </c>
      <c r="R4297" s="6">
        <f>待赋值表!Q4296</f>
        <v/>
      </c>
      <c r="S4297" s="6">
        <f>待赋值表!R4296</f>
        <v/>
      </c>
      <c r="T4297" s="6">
        <f>待赋值表!S4296</f>
        <v/>
      </c>
      <c r="U4297" s="6">
        <f>待赋值表!T4296</f>
        <v/>
      </c>
      <c r="V4297" s="6">
        <f>待赋值表!U4296</f>
        <v/>
      </c>
      <c r="W4297" s="6">
        <f>待赋值表!V4296</f>
        <v/>
      </c>
      <c r="X4297" s="6">
        <f>待赋值表!W4296</f>
        <v/>
      </c>
      <c r="Y4297" s="6">
        <f>待赋值表!X4296</f>
        <v/>
      </c>
      <c r="Z4297" s="3">
        <f>IF(M4297&gt;=0.01,"B_pre",IF(M4297&gt;=0,"C_pre","none"))</f>
        <v/>
      </c>
      <c r="AA4297" s="3">
        <f>IF(U4297&gt;0.125,"a_pre",IF(U4297&gt;=0,"b_pre","none"))</f>
        <v/>
      </c>
      <c r="AB4297" s="3">
        <f>AND(Z4297="B_pre",AA4297="a_pre")</f>
        <v/>
      </c>
      <c r="AC4297" s="3">
        <f>AND(Z4297="B_pre",AA4297="b_pre")</f>
        <v/>
      </c>
      <c r="AD4297" s="3">
        <f>AND(Z4297="C_pre",AA4297="a_pre")</f>
        <v/>
      </c>
      <c r="AE4297" s="3">
        <f>AND(Z4297="C_pre",AA4297="b_pre")</f>
        <v/>
      </c>
      <c r="AF4297" s="6">
        <f>待赋值表!C4296</f>
        <v/>
      </c>
      <c r="AG4297" s="3">
        <f t="array" ref="AG4297">IF(AB4297=TRUE,"A",IF(AC4297=TRUE,"B",IF(AD4297=TRUE,"C",IF(AE4297=TRUE,"D","其他"))))</f>
        <v/>
      </c>
      <c r="AH4297" s="3">
        <f>IF(分析表!$E$12&lt;&gt;"ALL",AND(AF4297=分析表!$E$10,AG4297=分析表!$E$12),IF(AF4297=分析表!$E$10,TRUE(),IF(AF4297="ALL",TRUE(),"")))</f>
        <v/>
      </c>
    </row>
    <row r="4298">
      <c r="A4298" s="3">
        <f>COUNTIF($AH$2:AH4298,"TRUE")</f>
        <v/>
      </c>
      <c r="B4298" s="3">
        <f>COUNTIF($AG$2:$AG4298,#REF!)</f>
        <v/>
      </c>
      <c r="C4298" s="56">
        <f>待赋值表!A4297</f>
        <v/>
      </c>
      <c r="E4298" s="6">
        <f>待赋值表!D4297</f>
        <v/>
      </c>
      <c r="F4298" s="6">
        <f>待赋值表!E4297</f>
        <v/>
      </c>
      <c r="G4298" s="6">
        <f>待赋值表!F4297</f>
        <v/>
      </c>
      <c r="H4298" s="6">
        <f>待赋值表!G4297</f>
        <v/>
      </c>
      <c r="I4298" s="6">
        <f>待赋值表!H4297</f>
        <v/>
      </c>
      <c r="J4298" s="6">
        <f>待赋值表!I4297</f>
        <v/>
      </c>
      <c r="K4298" s="6">
        <f>待赋值表!J4297</f>
        <v/>
      </c>
      <c r="L4298" s="6">
        <f>待赋值表!K4297</f>
        <v/>
      </c>
      <c r="M4298" s="6">
        <f>待赋值表!L4297</f>
        <v/>
      </c>
      <c r="N4298" s="6">
        <f>待赋值表!M4297</f>
        <v/>
      </c>
      <c r="O4298" s="6">
        <f>待赋值表!N4297</f>
        <v/>
      </c>
      <c r="P4298" s="6">
        <f>待赋值表!O4297</f>
        <v/>
      </c>
      <c r="Q4298" s="6">
        <f>IF(待赋值表!P4297&lt;&gt;"",待赋值表!P4297,0)</f>
        <v/>
      </c>
      <c r="R4298" s="6">
        <f>待赋值表!Q4297</f>
        <v/>
      </c>
      <c r="S4298" s="6">
        <f>待赋值表!R4297</f>
        <v/>
      </c>
      <c r="T4298" s="6">
        <f>待赋值表!S4297</f>
        <v/>
      </c>
      <c r="U4298" s="6">
        <f>待赋值表!T4297</f>
        <v/>
      </c>
      <c r="V4298" s="6">
        <f>待赋值表!U4297</f>
        <v/>
      </c>
      <c r="W4298" s="6">
        <f>待赋值表!V4297</f>
        <v/>
      </c>
      <c r="X4298" s="6">
        <f>待赋值表!W4297</f>
        <v/>
      </c>
      <c r="Y4298" s="6">
        <f>待赋值表!X4297</f>
        <v/>
      </c>
      <c r="Z4298" s="3">
        <f>IF(M4298&gt;=0.01,"B_pre",IF(M4298&gt;=0,"C_pre","none"))</f>
        <v/>
      </c>
      <c r="AA4298" s="3">
        <f>IF(U4298&gt;0.125,"a_pre",IF(U4298&gt;=0,"b_pre","none"))</f>
        <v/>
      </c>
      <c r="AB4298" s="3">
        <f>AND(Z4298="B_pre",AA4298="a_pre")</f>
        <v/>
      </c>
      <c r="AC4298" s="3">
        <f>AND(Z4298="B_pre",AA4298="b_pre")</f>
        <v/>
      </c>
      <c r="AD4298" s="3">
        <f>AND(Z4298="C_pre",AA4298="a_pre")</f>
        <v/>
      </c>
      <c r="AE4298" s="3">
        <f>AND(Z4298="C_pre",AA4298="b_pre")</f>
        <v/>
      </c>
      <c r="AF4298" s="6">
        <f>待赋值表!C4297</f>
        <v/>
      </c>
      <c r="AG4298" s="3">
        <f t="array" ref="AG4298">IF(AB4298=TRUE,"A",IF(AC4298=TRUE,"B",IF(AD4298=TRUE,"C",IF(AE4298=TRUE,"D","其他"))))</f>
        <v/>
      </c>
      <c r="AH4298" s="3">
        <f>IF(分析表!$E$12&lt;&gt;"ALL",AND(AF4298=分析表!$E$10,AG4298=分析表!$E$12),IF(AF4298=分析表!$E$10,TRUE(),IF(AF4298="ALL",TRUE(),"")))</f>
        <v/>
      </c>
    </row>
    <row r="4299">
      <c r="A4299" s="3">
        <f>COUNTIF($AH$2:AH4299,"TRUE")</f>
        <v/>
      </c>
      <c r="B4299" s="3">
        <f>COUNTIF($AG$2:$AG4299,#REF!)</f>
        <v/>
      </c>
      <c r="C4299" s="56">
        <f>待赋值表!A4298</f>
        <v/>
      </c>
      <c r="E4299" s="6">
        <f>待赋值表!D4298</f>
        <v/>
      </c>
      <c r="F4299" s="6">
        <f>待赋值表!E4298</f>
        <v/>
      </c>
      <c r="G4299" s="6">
        <f>待赋值表!F4298</f>
        <v/>
      </c>
      <c r="H4299" s="6">
        <f>待赋值表!G4298</f>
        <v/>
      </c>
      <c r="I4299" s="6">
        <f>待赋值表!H4298</f>
        <v/>
      </c>
      <c r="J4299" s="6">
        <f>待赋值表!I4298</f>
        <v/>
      </c>
      <c r="K4299" s="6">
        <f>待赋值表!J4298</f>
        <v/>
      </c>
      <c r="L4299" s="6">
        <f>待赋值表!K4298</f>
        <v/>
      </c>
      <c r="M4299" s="6">
        <f>待赋值表!L4298</f>
        <v/>
      </c>
      <c r="N4299" s="6">
        <f>待赋值表!M4298</f>
        <v/>
      </c>
      <c r="O4299" s="6">
        <f>待赋值表!N4298</f>
        <v/>
      </c>
      <c r="P4299" s="6">
        <f>待赋值表!O4298</f>
        <v/>
      </c>
      <c r="Q4299" s="6">
        <f>IF(待赋值表!P4298&lt;&gt;"",待赋值表!P4298,0)</f>
        <v/>
      </c>
      <c r="R4299" s="6">
        <f>待赋值表!Q4298</f>
        <v/>
      </c>
      <c r="S4299" s="6">
        <f>待赋值表!R4298</f>
        <v/>
      </c>
      <c r="T4299" s="6">
        <f>待赋值表!S4298</f>
        <v/>
      </c>
      <c r="U4299" s="6">
        <f>待赋值表!T4298</f>
        <v/>
      </c>
      <c r="V4299" s="6">
        <f>待赋值表!U4298</f>
        <v/>
      </c>
      <c r="W4299" s="6">
        <f>待赋值表!V4298</f>
        <v/>
      </c>
      <c r="X4299" s="6">
        <f>待赋值表!W4298</f>
        <v/>
      </c>
      <c r="Y4299" s="6">
        <f>待赋值表!X4298</f>
        <v/>
      </c>
      <c r="Z4299" s="3">
        <f>IF(M4299&gt;=0.01,"B_pre",IF(M4299&gt;=0,"C_pre","none"))</f>
        <v/>
      </c>
      <c r="AA4299" s="3">
        <f>IF(U4299&gt;0.125,"a_pre",IF(U4299&gt;=0,"b_pre","none"))</f>
        <v/>
      </c>
      <c r="AB4299" s="3">
        <f>AND(Z4299="B_pre",AA4299="a_pre")</f>
        <v/>
      </c>
      <c r="AC4299" s="3">
        <f>AND(Z4299="B_pre",AA4299="b_pre")</f>
        <v/>
      </c>
      <c r="AD4299" s="3">
        <f>AND(Z4299="C_pre",AA4299="a_pre")</f>
        <v/>
      </c>
      <c r="AE4299" s="3">
        <f>AND(Z4299="C_pre",AA4299="b_pre")</f>
        <v/>
      </c>
      <c r="AF4299" s="6">
        <f>待赋值表!C4298</f>
        <v/>
      </c>
      <c r="AG4299" s="3">
        <f t="array" ref="AG4299">IF(AB4299=TRUE,"A",IF(AC4299=TRUE,"B",IF(AD4299=TRUE,"C",IF(AE4299=TRUE,"D","其他"))))</f>
        <v/>
      </c>
      <c r="AH4299" s="3">
        <f>IF(分析表!$E$12&lt;&gt;"ALL",AND(AF4299=分析表!$E$10,AG4299=分析表!$E$12),IF(AF4299=分析表!$E$10,TRUE(),IF(AF4299="ALL",TRUE(),"")))</f>
        <v/>
      </c>
    </row>
    <row r="4300">
      <c r="A4300" s="3">
        <f>COUNTIF($AH$2:AH4300,"TRUE")</f>
        <v/>
      </c>
      <c r="B4300" s="3">
        <f>COUNTIF($AG$2:$AG4300,#REF!)</f>
        <v/>
      </c>
      <c r="C4300" s="56">
        <f>待赋值表!A4299</f>
        <v/>
      </c>
      <c r="E4300" s="6">
        <f>待赋值表!D4299</f>
        <v/>
      </c>
      <c r="F4300" s="6">
        <f>待赋值表!E4299</f>
        <v/>
      </c>
      <c r="G4300" s="6">
        <f>待赋值表!F4299</f>
        <v/>
      </c>
      <c r="H4300" s="6">
        <f>待赋值表!G4299</f>
        <v/>
      </c>
      <c r="I4300" s="6">
        <f>待赋值表!H4299</f>
        <v/>
      </c>
      <c r="J4300" s="6">
        <f>待赋值表!I4299</f>
        <v/>
      </c>
      <c r="K4300" s="6">
        <f>待赋值表!J4299</f>
        <v/>
      </c>
      <c r="L4300" s="6">
        <f>待赋值表!K4299</f>
        <v/>
      </c>
      <c r="M4300" s="6">
        <f>待赋值表!L4299</f>
        <v/>
      </c>
      <c r="N4300" s="6">
        <f>待赋值表!M4299</f>
        <v/>
      </c>
      <c r="O4300" s="6">
        <f>待赋值表!N4299</f>
        <v/>
      </c>
      <c r="P4300" s="6">
        <f>待赋值表!O4299</f>
        <v/>
      </c>
      <c r="Q4300" s="6">
        <f>IF(待赋值表!P4299&lt;&gt;"",待赋值表!P4299,0)</f>
        <v/>
      </c>
      <c r="R4300" s="6">
        <f>待赋值表!Q4299</f>
        <v/>
      </c>
      <c r="S4300" s="6">
        <f>待赋值表!R4299</f>
        <v/>
      </c>
      <c r="T4300" s="6">
        <f>待赋值表!S4299</f>
        <v/>
      </c>
      <c r="U4300" s="6">
        <f>待赋值表!T4299</f>
        <v/>
      </c>
      <c r="V4300" s="6">
        <f>待赋值表!U4299</f>
        <v/>
      </c>
      <c r="W4300" s="6">
        <f>待赋值表!V4299</f>
        <v/>
      </c>
      <c r="X4300" s="6">
        <f>待赋值表!W4299</f>
        <v/>
      </c>
      <c r="Y4300" s="6">
        <f>待赋值表!X4299</f>
        <v/>
      </c>
      <c r="Z4300" s="3">
        <f>IF(M4300&gt;=0.01,"B_pre",IF(M4300&gt;=0,"C_pre","none"))</f>
        <v/>
      </c>
      <c r="AA4300" s="3">
        <f>IF(U4300&gt;0.125,"a_pre",IF(U4300&gt;=0,"b_pre","none"))</f>
        <v/>
      </c>
      <c r="AB4300" s="3">
        <f>AND(Z4300="B_pre",AA4300="a_pre")</f>
        <v/>
      </c>
      <c r="AC4300" s="3">
        <f>AND(Z4300="B_pre",AA4300="b_pre")</f>
        <v/>
      </c>
      <c r="AD4300" s="3">
        <f>AND(Z4300="C_pre",AA4300="a_pre")</f>
        <v/>
      </c>
      <c r="AE4300" s="3">
        <f>AND(Z4300="C_pre",AA4300="b_pre")</f>
        <v/>
      </c>
      <c r="AF4300" s="6">
        <f>待赋值表!C4299</f>
        <v/>
      </c>
      <c r="AG4300" s="3">
        <f t="array" ref="AG4300">IF(AB4300=TRUE,"A",IF(AC4300=TRUE,"B",IF(AD4300=TRUE,"C",IF(AE4300=TRUE,"D","其他"))))</f>
        <v/>
      </c>
      <c r="AH4300" s="3">
        <f>IF(分析表!$E$12&lt;&gt;"ALL",AND(AF4300=分析表!$E$10,AG4300=分析表!$E$12),IF(AF4300=分析表!$E$10,TRUE(),IF(AF4300="ALL",TRUE(),"")))</f>
        <v/>
      </c>
    </row>
    <row r="4301">
      <c r="A4301" s="3">
        <f>COUNTIF($AH$2:AH4301,"TRUE")</f>
        <v/>
      </c>
      <c r="B4301" s="3">
        <f>COUNTIF($AG$2:$AG4301,#REF!)</f>
        <v/>
      </c>
      <c r="C4301" s="56">
        <f>待赋值表!A4300</f>
        <v/>
      </c>
      <c r="E4301" s="6">
        <f>待赋值表!D4300</f>
        <v/>
      </c>
      <c r="F4301" s="6">
        <f>待赋值表!E4300</f>
        <v/>
      </c>
      <c r="G4301" s="6">
        <f>待赋值表!F4300</f>
        <v/>
      </c>
      <c r="H4301" s="6">
        <f>待赋值表!G4300</f>
        <v/>
      </c>
      <c r="I4301" s="6">
        <f>待赋值表!H4300</f>
        <v/>
      </c>
      <c r="J4301" s="6">
        <f>待赋值表!I4300</f>
        <v/>
      </c>
      <c r="K4301" s="6">
        <f>待赋值表!J4300</f>
        <v/>
      </c>
      <c r="L4301" s="6">
        <f>待赋值表!K4300</f>
        <v/>
      </c>
      <c r="M4301" s="6">
        <f>待赋值表!L4300</f>
        <v/>
      </c>
      <c r="N4301" s="6">
        <f>待赋值表!M4300</f>
        <v/>
      </c>
      <c r="O4301" s="6">
        <f>待赋值表!N4300</f>
        <v/>
      </c>
      <c r="P4301" s="6">
        <f>待赋值表!O4300</f>
        <v/>
      </c>
      <c r="Q4301" s="6">
        <f>IF(待赋值表!P4300&lt;&gt;"",待赋值表!P4300,0)</f>
        <v/>
      </c>
      <c r="R4301" s="6">
        <f>待赋值表!Q4300</f>
        <v/>
      </c>
      <c r="S4301" s="6">
        <f>待赋值表!R4300</f>
        <v/>
      </c>
      <c r="T4301" s="6">
        <f>待赋值表!S4300</f>
        <v/>
      </c>
      <c r="U4301" s="6">
        <f>待赋值表!T4300</f>
        <v/>
      </c>
      <c r="V4301" s="6">
        <f>待赋值表!U4300</f>
        <v/>
      </c>
      <c r="W4301" s="6">
        <f>待赋值表!V4300</f>
        <v/>
      </c>
      <c r="X4301" s="6">
        <f>待赋值表!W4300</f>
        <v/>
      </c>
      <c r="Y4301" s="6">
        <f>待赋值表!X4300</f>
        <v/>
      </c>
      <c r="Z4301" s="3">
        <f>IF(M4301&gt;=0.01,"B_pre",IF(M4301&gt;=0,"C_pre","none"))</f>
        <v/>
      </c>
      <c r="AA4301" s="3">
        <f>IF(U4301&gt;0.125,"a_pre",IF(U4301&gt;=0,"b_pre","none"))</f>
        <v/>
      </c>
      <c r="AB4301" s="3">
        <f>AND(Z4301="B_pre",AA4301="a_pre")</f>
        <v/>
      </c>
      <c r="AC4301" s="3">
        <f>AND(Z4301="B_pre",AA4301="b_pre")</f>
        <v/>
      </c>
      <c r="AD4301" s="3">
        <f>AND(Z4301="C_pre",AA4301="a_pre")</f>
        <v/>
      </c>
      <c r="AE4301" s="3">
        <f>AND(Z4301="C_pre",AA4301="b_pre")</f>
        <v/>
      </c>
      <c r="AF4301" s="6">
        <f>待赋值表!C4300</f>
        <v/>
      </c>
      <c r="AG4301" s="3">
        <f t="array" ref="AG4301">IF(AB4301=TRUE,"A",IF(AC4301=TRUE,"B",IF(AD4301=TRUE,"C",IF(AE4301=TRUE,"D","其他"))))</f>
        <v/>
      </c>
      <c r="AH4301" s="3">
        <f>IF(分析表!$E$12&lt;&gt;"ALL",AND(AF4301=分析表!$E$10,AG4301=分析表!$E$12),IF(AF4301=分析表!$E$10,TRUE(),IF(AF4301="ALL",TRUE(),"")))</f>
        <v/>
      </c>
    </row>
    <row r="4302">
      <c r="A4302" s="3">
        <f>COUNTIF($AH$2:AH4302,"TRUE")</f>
        <v/>
      </c>
      <c r="B4302" s="3">
        <f>COUNTIF($AG$2:$AG4302,#REF!)</f>
        <v/>
      </c>
      <c r="C4302" s="56">
        <f>待赋值表!A4301</f>
        <v/>
      </c>
      <c r="E4302" s="6">
        <f>待赋值表!D4301</f>
        <v/>
      </c>
      <c r="F4302" s="6">
        <f>待赋值表!E4301</f>
        <v/>
      </c>
      <c r="G4302" s="6">
        <f>待赋值表!F4301</f>
        <v/>
      </c>
      <c r="H4302" s="6">
        <f>待赋值表!G4301</f>
        <v/>
      </c>
      <c r="I4302" s="6">
        <f>待赋值表!H4301</f>
        <v/>
      </c>
      <c r="J4302" s="6">
        <f>待赋值表!I4301</f>
        <v/>
      </c>
      <c r="K4302" s="6">
        <f>待赋值表!J4301</f>
        <v/>
      </c>
      <c r="L4302" s="6">
        <f>待赋值表!K4301</f>
        <v/>
      </c>
      <c r="M4302" s="6">
        <f>待赋值表!L4301</f>
        <v/>
      </c>
      <c r="N4302" s="6">
        <f>待赋值表!M4301</f>
        <v/>
      </c>
      <c r="O4302" s="6">
        <f>待赋值表!N4301</f>
        <v/>
      </c>
      <c r="P4302" s="6">
        <f>待赋值表!O4301</f>
        <v/>
      </c>
      <c r="Q4302" s="6">
        <f>IF(待赋值表!P4301&lt;&gt;"",待赋值表!P4301,0)</f>
        <v/>
      </c>
      <c r="R4302" s="6">
        <f>待赋值表!Q4301</f>
        <v/>
      </c>
      <c r="S4302" s="6">
        <f>待赋值表!R4301</f>
        <v/>
      </c>
      <c r="T4302" s="6">
        <f>待赋值表!S4301</f>
        <v/>
      </c>
      <c r="U4302" s="6">
        <f>待赋值表!T4301</f>
        <v/>
      </c>
      <c r="V4302" s="6">
        <f>待赋值表!U4301</f>
        <v/>
      </c>
      <c r="W4302" s="6">
        <f>待赋值表!V4301</f>
        <v/>
      </c>
      <c r="X4302" s="6">
        <f>待赋值表!W4301</f>
        <v/>
      </c>
      <c r="Y4302" s="6">
        <f>待赋值表!X4301</f>
        <v/>
      </c>
      <c r="Z4302" s="3">
        <f>IF(M4302&gt;=0.01,"B_pre",IF(M4302&gt;=0,"C_pre","none"))</f>
        <v/>
      </c>
      <c r="AA4302" s="3">
        <f>IF(U4302&gt;0.125,"a_pre",IF(U4302&gt;=0,"b_pre","none"))</f>
        <v/>
      </c>
      <c r="AB4302" s="3">
        <f>AND(Z4302="B_pre",AA4302="a_pre")</f>
        <v/>
      </c>
      <c r="AC4302" s="3">
        <f>AND(Z4302="B_pre",AA4302="b_pre")</f>
        <v/>
      </c>
      <c r="AD4302" s="3">
        <f>AND(Z4302="C_pre",AA4302="a_pre")</f>
        <v/>
      </c>
      <c r="AE4302" s="3">
        <f>AND(Z4302="C_pre",AA4302="b_pre")</f>
        <v/>
      </c>
      <c r="AF4302" s="6">
        <f>待赋值表!C4301</f>
        <v/>
      </c>
      <c r="AG4302" s="3">
        <f t="array" ref="AG4302">IF(AB4302=TRUE,"A",IF(AC4302=TRUE,"B",IF(AD4302=TRUE,"C",IF(AE4302=TRUE,"D","其他"))))</f>
        <v/>
      </c>
      <c r="AH4302" s="3">
        <f>IF(分析表!$E$12&lt;&gt;"ALL",AND(AF4302=分析表!$E$10,AG4302=分析表!$E$12),IF(AF4302=分析表!$E$10,TRUE(),IF(AF4302="ALL",TRUE(),"")))</f>
        <v/>
      </c>
    </row>
    <row r="4303">
      <c r="A4303" s="3">
        <f>COUNTIF($AH$2:AH4303,"TRUE")</f>
        <v/>
      </c>
      <c r="B4303" s="3">
        <f>COUNTIF($AG$2:$AG4303,#REF!)</f>
        <v/>
      </c>
      <c r="C4303" s="56">
        <f>待赋值表!A4302</f>
        <v/>
      </c>
      <c r="E4303" s="6">
        <f>待赋值表!D4302</f>
        <v/>
      </c>
      <c r="F4303" s="6">
        <f>待赋值表!E4302</f>
        <v/>
      </c>
      <c r="G4303" s="6">
        <f>待赋值表!F4302</f>
        <v/>
      </c>
      <c r="H4303" s="6">
        <f>待赋值表!G4302</f>
        <v/>
      </c>
      <c r="I4303" s="6">
        <f>待赋值表!H4302</f>
        <v/>
      </c>
      <c r="J4303" s="6">
        <f>待赋值表!I4302</f>
        <v/>
      </c>
      <c r="K4303" s="6">
        <f>待赋值表!J4302</f>
        <v/>
      </c>
      <c r="L4303" s="6">
        <f>待赋值表!K4302</f>
        <v/>
      </c>
      <c r="M4303" s="6">
        <f>待赋值表!L4302</f>
        <v/>
      </c>
      <c r="N4303" s="6">
        <f>待赋值表!M4302</f>
        <v/>
      </c>
      <c r="O4303" s="6">
        <f>待赋值表!N4302</f>
        <v/>
      </c>
      <c r="P4303" s="6">
        <f>待赋值表!O4302</f>
        <v/>
      </c>
      <c r="Q4303" s="6">
        <f>IF(待赋值表!P4302&lt;&gt;"",待赋值表!P4302,0)</f>
        <v/>
      </c>
      <c r="R4303" s="6">
        <f>待赋值表!Q4302</f>
        <v/>
      </c>
      <c r="S4303" s="6">
        <f>待赋值表!R4302</f>
        <v/>
      </c>
      <c r="T4303" s="6">
        <f>待赋值表!S4302</f>
        <v/>
      </c>
      <c r="U4303" s="6">
        <f>待赋值表!T4302</f>
        <v/>
      </c>
      <c r="V4303" s="6">
        <f>待赋值表!U4302</f>
        <v/>
      </c>
      <c r="W4303" s="6">
        <f>待赋值表!V4302</f>
        <v/>
      </c>
      <c r="X4303" s="6">
        <f>待赋值表!W4302</f>
        <v/>
      </c>
      <c r="Y4303" s="6">
        <f>待赋值表!X4302</f>
        <v/>
      </c>
      <c r="Z4303" s="3">
        <f>IF(M4303&gt;=0.01,"B_pre",IF(M4303&gt;=0,"C_pre","none"))</f>
        <v/>
      </c>
      <c r="AA4303" s="3">
        <f>IF(U4303&gt;0.125,"a_pre",IF(U4303&gt;=0,"b_pre","none"))</f>
        <v/>
      </c>
      <c r="AB4303" s="3">
        <f>AND(Z4303="B_pre",AA4303="a_pre")</f>
        <v/>
      </c>
      <c r="AC4303" s="3">
        <f>AND(Z4303="B_pre",AA4303="b_pre")</f>
        <v/>
      </c>
      <c r="AD4303" s="3">
        <f>AND(Z4303="C_pre",AA4303="a_pre")</f>
        <v/>
      </c>
      <c r="AE4303" s="3">
        <f>AND(Z4303="C_pre",AA4303="b_pre")</f>
        <v/>
      </c>
      <c r="AF4303" s="6">
        <f>待赋值表!C4302</f>
        <v/>
      </c>
      <c r="AG4303" s="3">
        <f t="array" ref="AG4303">IF(AB4303=TRUE,"A",IF(AC4303=TRUE,"B",IF(AD4303=TRUE,"C",IF(AE4303=TRUE,"D","其他"))))</f>
        <v/>
      </c>
      <c r="AH4303" s="3">
        <f>IF(分析表!$E$12&lt;&gt;"ALL",AND(AF4303=分析表!$E$10,AG4303=分析表!$E$12),IF(AF4303=分析表!$E$10,TRUE(),IF(AF4303="ALL",TRUE(),"")))</f>
        <v/>
      </c>
    </row>
    <row r="4304">
      <c r="A4304" s="3">
        <f>COUNTIF($AH$2:AH4304,"TRUE")</f>
        <v/>
      </c>
      <c r="B4304" s="3">
        <f>COUNTIF($AG$2:$AG4304,#REF!)</f>
        <v/>
      </c>
      <c r="C4304" s="56">
        <f>待赋值表!A4303</f>
        <v/>
      </c>
      <c r="E4304" s="6">
        <f>待赋值表!D4303</f>
        <v/>
      </c>
      <c r="F4304" s="6">
        <f>待赋值表!E4303</f>
        <v/>
      </c>
      <c r="G4304" s="6">
        <f>待赋值表!F4303</f>
        <v/>
      </c>
      <c r="H4304" s="6">
        <f>待赋值表!G4303</f>
        <v/>
      </c>
      <c r="I4304" s="6">
        <f>待赋值表!H4303</f>
        <v/>
      </c>
      <c r="J4304" s="6">
        <f>待赋值表!I4303</f>
        <v/>
      </c>
      <c r="K4304" s="6">
        <f>待赋值表!J4303</f>
        <v/>
      </c>
      <c r="L4304" s="6">
        <f>待赋值表!K4303</f>
        <v/>
      </c>
      <c r="M4304" s="6">
        <f>待赋值表!L4303</f>
        <v/>
      </c>
      <c r="N4304" s="6">
        <f>待赋值表!M4303</f>
        <v/>
      </c>
      <c r="O4304" s="6">
        <f>待赋值表!N4303</f>
        <v/>
      </c>
      <c r="P4304" s="6">
        <f>待赋值表!O4303</f>
        <v/>
      </c>
      <c r="Q4304" s="6">
        <f>IF(待赋值表!P4303&lt;&gt;"",待赋值表!P4303,0)</f>
        <v/>
      </c>
      <c r="R4304" s="6">
        <f>待赋值表!Q4303</f>
        <v/>
      </c>
      <c r="S4304" s="6">
        <f>待赋值表!R4303</f>
        <v/>
      </c>
      <c r="T4304" s="6">
        <f>待赋值表!S4303</f>
        <v/>
      </c>
      <c r="U4304" s="6">
        <f>待赋值表!T4303</f>
        <v/>
      </c>
      <c r="V4304" s="6">
        <f>待赋值表!U4303</f>
        <v/>
      </c>
      <c r="W4304" s="6">
        <f>待赋值表!V4303</f>
        <v/>
      </c>
      <c r="X4304" s="6">
        <f>待赋值表!W4303</f>
        <v/>
      </c>
      <c r="Y4304" s="6">
        <f>待赋值表!X4303</f>
        <v/>
      </c>
      <c r="Z4304" s="3">
        <f>IF(M4304&gt;=0.01,"B_pre",IF(M4304&gt;=0,"C_pre","none"))</f>
        <v/>
      </c>
      <c r="AA4304" s="3">
        <f>IF(U4304&gt;0.125,"a_pre",IF(U4304&gt;=0,"b_pre","none"))</f>
        <v/>
      </c>
      <c r="AB4304" s="3">
        <f>AND(Z4304="B_pre",AA4304="a_pre")</f>
        <v/>
      </c>
      <c r="AC4304" s="3">
        <f>AND(Z4304="B_pre",AA4304="b_pre")</f>
        <v/>
      </c>
      <c r="AD4304" s="3">
        <f>AND(Z4304="C_pre",AA4304="a_pre")</f>
        <v/>
      </c>
      <c r="AE4304" s="3">
        <f>AND(Z4304="C_pre",AA4304="b_pre")</f>
        <v/>
      </c>
      <c r="AF4304" s="6">
        <f>待赋值表!C4303</f>
        <v/>
      </c>
      <c r="AG4304" s="3">
        <f t="array" ref="AG4304">IF(AB4304=TRUE,"A",IF(AC4304=TRUE,"B",IF(AD4304=TRUE,"C",IF(AE4304=TRUE,"D","其他"))))</f>
        <v/>
      </c>
      <c r="AH4304" s="3">
        <f>IF(分析表!$E$12&lt;&gt;"ALL",AND(AF4304=分析表!$E$10,AG4304=分析表!$E$12),IF(AF4304=分析表!$E$10,TRUE(),IF(AF4304="ALL",TRUE(),"")))</f>
        <v/>
      </c>
    </row>
    <row r="4305">
      <c r="A4305" s="3">
        <f>COUNTIF($AH$2:AH4305,"TRUE")</f>
        <v/>
      </c>
      <c r="B4305" s="3">
        <f>COUNTIF($AG$2:$AG4305,#REF!)</f>
        <v/>
      </c>
      <c r="C4305" s="56">
        <f>待赋值表!A4304</f>
        <v/>
      </c>
      <c r="E4305" s="6">
        <f>待赋值表!D4304</f>
        <v/>
      </c>
      <c r="F4305" s="6">
        <f>待赋值表!E4304</f>
        <v/>
      </c>
      <c r="G4305" s="6">
        <f>待赋值表!F4304</f>
        <v/>
      </c>
      <c r="H4305" s="6">
        <f>待赋值表!G4304</f>
        <v/>
      </c>
      <c r="I4305" s="6">
        <f>待赋值表!H4304</f>
        <v/>
      </c>
      <c r="J4305" s="6">
        <f>待赋值表!I4304</f>
        <v/>
      </c>
      <c r="K4305" s="6">
        <f>待赋值表!J4304</f>
        <v/>
      </c>
      <c r="L4305" s="6">
        <f>待赋值表!K4304</f>
        <v/>
      </c>
      <c r="M4305" s="6">
        <f>待赋值表!L4304</f>
        <v/>
      </c>
      <c r="N4305" s="6">
        <f>待赋值表!M4304</f>
        <v/>
      </c>
      <c r="O4305" s="6">
        <f>待赋值表!N4304</f>
        <v/>
      </c>
      <c r="P4305" s="6">
        <f>待赋值表!O4304</f>
        <v/>
      </c>
      <c r="Q4305" s="6">
        <f>IF(待赋值表!P4304&lt;&gt;"",待赋值表!P4304,0)</f>
        <v/>
      </c>
      <c r="R4305" s="6">
        <f>待赋值表!Q4304</f>
        <v/>
      </c>
      <c r="S4305" s="6">
        <f>待赋值表!R4304</f>
        <v/>
      </c>
      <c r="T4305" s="6">
        <f>待赋值表!S4304</f>
        <v/>
      </c>
      <c r="U4305" s="6">
        <f>待赋值表!T4304</f>
        <v/>
      </c>
      <c r="V4305" s="6">
        <f>待赋值表!U4304</f>
        <v/>
      </c>
      <c r="W4305" s="6">
        <f>待赋值表!V4304</f>
        <v/>
      </c>
      <c r="X4305" s="6">
        <f>待赋值表!W4304</f>
        <v/>
      </c>
      <c r="Y4305" s="6">
        <f>待赋值表!X4304</f>
        <v/>
      </c>
      <c r="Z4305" s="3">
        <f>IF(M4305&gt;=0.01,"B_pre",IF(M4305&gt;=0,"C_pre","none"))</f>
        <v/>
      </c>
      <c r="AA4305" s="3">
        <f>IF(U4305&gt;0.125,"a_pre",IF(U4305&gt;=0,"b_pre","none"))</f>
        <v/>
      </c>
      <c r="AB4305" s="3">
        <f>AND(Z4305="B_pre",AA4305="a_pre")</f>
        <v/>
      </c>
      <c r="AC4305" s="3">
        <f>AND(Z4305="B_pre",AA4305="b_pre")</f>
        <v/>
      </c>
      <c r="AD4305" s="3">
        <f>AND(Z4305="C_pre",AA4305="a_pre")</f>
        <v/>
      </c>
      <c r="AE4305" s="3">
        <f>AND(Z4305="C_pre",AA4305="b_pre")</f>
        <v/>
      </c>
      <c r="AF4305" s="6">
        <f>待赋值表!C4304</f>
        <v/>
      </c>
      <c r="AG4305" s="3">
        <f t="array" ref="AG4305">IF(AB4305=TRUE,"A",IF(AC4305=TRUE,"B",IF(AD4305=TRUE,"C",IF(AE4305=TRUE,"D","其他"))))</f>
        <v/>
      </c>
      <c r="AH4305" s="3">
        <f>IF(分析表!$E$12&lt;&gt;"ALL",AND(AF4305=分析表!$E$10,AG4305=分析表!$E$12),IF(AF4305=分析表!$E$10,TRUE(),IF(AF4305="ALL",TRUE(),"")))</f>
        <v/>
      </c>
    </row>
    <row r="4306">
      <c r="A4306" s="3">
        <f>COUNTIF($AH$2:AH4306,"TRUE")</f>
        <v/>
      </c>
      <c r="B4306" s="3">
        <f>COUNTIF($AG$2:$AG4306,#REF!)</f>
        <v/>
      </c>
      <c r="C4306" s="56">
        <f>待赋值表!A4305</f>
        <v/>
      </c>
      <c r="E4306" s="6">
        <f>待赋值表!D4305</f>
        <v/>
      </c>
      <c r="F4306" s="6">
        <f>待赋值表!E4305</f>
        <v/>
      </c>
      <c r="G4306" s="6">
        <f>待赋值表!F4305</f>
        <v/>
      </c>
      <c r="H4306" s="6">
        <f>待赋值表!G4305</f>
        <v/>
      </c>
      <c r="I4306" s="6">
        <f>待赋值表!H4305</f>
        <v/>
      </c>
      <c r="J4306" s="6">
        <f>待赋值表!I4305</f>
        <v/>
      </c>
      <c r="K4306" s="6">
        <f>待赋值表!J4305</f>
        <v/>
      </c>
      <c r="L4306" s="6">
        <f>待赋值表!K4305</f>
        <v/>
      </c>
      <c r="M4306" s="6">
        <f>待赋值表!L4305</f>
        <v/>
      </c>
      <c r="N4306" s="6">
        <f>待赋值表!M4305</f>
        <v/>
      </c>
      <c r="O4306" s="6">
        <f>待赋值表!N4305</f>
        <v/>
      </c>
      <c r="P4306" s="6">
        <f>待赋值表!O4305</f>
        <v/>
      </c>
      <c r="Q4306" s="6">
        <f>IF(待赋值表!P4305&lt;&gt;"",待赋值表!P4305,0)</f>
        <v/>
      </c>
      <c r="R4306" s="6">
        <f>待赋值表!Q4305</f>
        <v/>
      </c>
      <c r="S4306" s="6">
        <f>待赋值表!R4305</f>
        <v/>
      </c>
      <c r="T4306" s="6">
        <f>待赋值表!S4305</f>
        <v/>
      </c>
      <c r="U4306" s="6">
        <f>待赋值表!T4305</f>
        <v/>
      </c>
      <c r="V4306" s="6">
        <f>待赋值表!U4305</f>
        <v/>
      </c>
      <c r="W4306" s="6">
        <f>待赋值表!V4305</f>
        <v/>
      </c>
      <c r="X4306" s="6">
        <f>待赋值表!W4305</f>
        <v/>
      </c>
      <c r="Y4306" s="6">
        <f>待赋值表!X4305</f>
        <v/>
      </c>
      <c r="Z4306" s="3">
        <f>IF(M4306&gt;=0.01,"B_pre",IF(M4306&gt;=0,"C_pre","none"))</f>
        <v/>
      </c>
      <c r="AA4306" s="3">
        <f>IF(U4306&gt;0.125,"a_pre",IF(U4306&gt;=0,"b_pre","none"))</f>
        <v/>
      </c>
      <c r="AB4306" s="3">
        <f>AND(Z4306="B_pre",AA4306="a_pre")</f>
        <v/>
      </c>
      <c r="AC4306" s="3">
        <f>AND(Z4306="B_pre",AA4306="b_pre")</f>
        <v/>
      </c>
      <c r="AD4306" s="3">
        <f>AND(Z4306="C_pre",AA4306="a_pre")</f>
        <v/>
      </c>
      <c r="AE4306" s="3">
        <f>AND(Z4306="C_pre",AA4306="b_pre")</f>
        <v/>
      </c>
      <c r="AF4306" s="6">
        <f>待赋值表!C4305</f>
        <v/>
      </c>
      <c r="AG4306" s="3">
        <f t="array" ref="AG4306">IF(AB4306=TRUE,"A",IF(AC4306=TRUE,"B",IF(AD4306=TRUE,"C",IF(AE4306=TRUE,"D","其他"))))</f>
        <v/>
      </c>
      <c r="AH4306" s="3">
        <f>IF(分析表!$E$12&lt;&gt;"ALL",AND(AF4306=分析表!$E$10,AG4306=分析表!$E$12),IF(AF4306=分析表!$E$10,TRUE(),IF(AF4306="ALL",TRUE(),"")))</f>
        <v/>
      </c>
    </row>
    <row r="4307">
      <c r="A4307" s="3">
        <f>COUNTIF($AH$2:AH4307,"TRUE")</f>
        <v/>
      </c>
      <c r="B4307" s="3">
        <f>COUNTIF($AG$2:$AG4307,#REF!)</f>
        <v/>
      </c>
      <c r="C4307" s="56">
        <f>待赋值表!A4306</f>
        <v/>
      </c>
      <c r="E4307" s="6">
        <f>待赋值表!D4306</f>
        <v/>
      </c>
      <c r="F4307" s="6">
        <f>待赋值表!E4306</f>
        <v/>
      </c>
      <c r="G4307" s="6">
        <f>待赋值表!F4306</f>
        <v/>
      </c>
      <c r="H4307" s="6">
        <f>待赋值表!G4306</f>
        <v/>
      </c>
      <c r="I4307" s="6">
        <f>待赋值表!H4306</f>
        <v/>
      </c>
      <c r="J4307" s="6">
        <f>待赋值表!I4306</f>
        <v/>
      </c>
      <c r="K4307" s="6">
        <f>待赋值表!J4306</f>
        <v/>
      </c>
      <c r="L4307" s="6">
        <f>待赋值表!K4306</f>
        <v/>
      </c>
      <c r="M4307" s="6">
        <f>待赋值表!L4306</f>
        <v/>
      </c>
      <c r="N4307" s="6">
        <f>待赋值表!M4306</f>
        <v/>
      </c>
      <c r="O4307" s="6">
        <f>待赋值表!N4306</f>
        <v/>
      </c>
      <c r="P4307" s="6">
        <f>待赋值表!O4306</f>
        <v/>
      </c>
      <c r="Q4307" s="6">
        <f>IF(待赋值表!P4306&lt;&gt;"",待赋值表!P4306,0)</f>
        <v/>
      </c>
      <c r="R4307" s="6">
        <f>待赋值表!Q4306</f>
        <v/>
      </c>
      <c r="S4307" s="6">
        <f>待赋值表!R4306</f>
        <v/>
      </c>
      <c r="T4307" s="6">
        <f>待赋值表!S4306</f>
        <v/>
      </c>
      <c r="U4307" s="6">
        <f>待赋值表!T4306</f>
        <v/>
      </c>
      <c r="V4307" s="6">
        <f>待赋值表!U4306</f>
        <v/>
      </c>
      <c r="W4307" s="6">
        <f>待赋值表!V4306</f>
        <v/>
      </c>
      <c r="X4307" s="6">
        <f>待赋值表!W4306</f>
        <v/>
      </c>
      <c r="Y4307" s="6">
        <f>待赋值表!X4306</f>
        <v/>
      </c>
      <c r="Z4307" s="3">
        <f>IF(M4307&gt;=0.01,"B_pre",IF(M4307&gt;=0,"C_pre","none"))</f>
        <v/>
      </c>
      <c r="AA4307" s="3">
        <f>IF(U4307&gt;0.125,"a_pre",IF(U4307&gt;=0,"b_pre","none"))</f>
        <v/>
      </c>
      <c r="AB4307" s="3">
        <f>AND(Z4307="B_pre",AA4307="a_pre")</f>
        <v/>
      </c>
      <c r="AC4307" s="3">
        <f>AND(Z4307="B_pre",AA4307="b_pre")</f>
        <v/>
      </c>
      <c r="AD4307" s="3">
        <f>AND(Z4307="C_pre",AA4307="a_pre")</f>
        <v/>
      </c>
      <c r="AE4307" s="3">
        <f>AND(Z4307="C_pre",AA4307="b_pre")</f>
        <v/>
      </c>
      <c r="AF4307" s="6">
        <f>待赋值表!C4306</f>
        <v/>
      </c>
      <c r="AG4307" s="3">
        <f t="array" ref="AG4307">IF(AB4307=TRUE,"A",IF(AC4307=TRUE,"B",IF(AD4307=TRUE,"C",IF(AE4307=TRUE,"D","其他"))))</f>
        <v/>
      </c>
      <c r="AH4307" s="3">
        <f>IF(分析表!$E$12&lt;&gt;"ALL",AND(AF4307=分析表!$E$10,AG4307=分析表!$E$12),IF(AF4307=分析表!$E$10,TRUE(),IF(AF4307="ALL",TRUE(),"")))</f>
        <v/>
      </c>
    </row>
    <row r="4308">
      <c r="A4308" s="3">
        <f>COUNTIF($AH$2:AH4308,"TRUE")</f>
        <v/>
      </c>
      <c r="B4308" s="3">
        <f>COUNTIF($AG$2:$AG4308,#REF!)</f>
        <v/>
      </c>
      <c r="C4308" s="56">
        <f>待赋值表!A4307</f>
        <v/>
      </c>
      <c r="E4308" s="6">
        <f>待赋值表!D4307</f>
        <v/>
      </c>
      <c r="F4308" s="6">
        <f>待赋值表!E4307</f>
        <v/>
      </c>
      <c r="G4308" s="6">
        <f>待赋值表!F4307</f>
        <v/>
      </c>
      <c r="H4308" s="6">
        <f>待赋值表!G4307</f>
        <v/>
      </c>
      <c r="I4308" s="6">
        <f>待赋值表!H4307</f>
        <v/>
      </c>
      <c r="J4308" s="6">
        <f>待赋值表!I4307</f>
        <v/>
      </c>
      <c r="K4308" s="6">
        <f>待赋值表!J4307</f>
        <v/>
      </c>
      <c r="L4308" s="6">
        <f>待赋值表!K4307</f>
        <v/>
      </c>
      <c r="M4308" s="6">
        <f>待赋值表!L4307</f>
        <v/>
      </c>
      <c r="N4308" s="6">
        <f>待赋值表!M4307</f>
        <v/>
      </c>
      <c r="O4308" s="6">
        <f>待赋值表!N4307</f>
        <v/>
      </c>
      <c r="P4308" s="6">
        <f>待赋值表!O4307</f>
        <v/>
      </c>
      <c r="Q4308" s="6">
        <f>IF(待赋值表!P4307&lt;&gt;"",待赋值表!P4307,0)</f>
        <v/>
      </c>
      <c r="R4308" s="6">
        <f>待赋值表!Q4307</f>
        <v/>
      </c>
      <c r="S4308" s="6">
        <f>待赋值表!R4307</f>
        <v/>
      </c>
      <c r="T4308" s="6">
        <f>待赋值表!S4307</f>
        <v/>
      </c>
      <c r="U4308" s="6">
        <f>待赋值表!T4307</f>
        <v/>
      </c>
      <c r="V4308" s="6">
        <f>待赋值表!U4307</f>
        <v/>
      </c>
      <c r="W4308" s="6">
        <f>待赋值表!V4307</f>
        <v/>
      </c>
      <c r="X4308" s="6">
        <f>待赋值表!W4307</f>
        <v/>
      </c>
      <c r="Y4308" s="6">
        <f>待赋值表!X4307</f>
        <v/>
      </c>
      <c r="Z4308" s="3">
        <f>IF(M4308&gt;=0.01,"B_pre",IF(M4308&gt;=0,"C_pre","none"))</f>
        <v/>
      </c>
      <c r="AA4308" s="3">
        <f>IF(U4308&gt;0.125,"a_pre",IF(U4308&gt;=0,"b_pre","none"))</f>
        <v/>
      </c>
      <c r="AB4308" s="3">
        <f>AND(Z4308="B_pre",AA4308="a_pre")</f>
        <v/>
      </c>
      <c r="AC4308" s="3">
        <f>AND(Z4308="B_pre",AA4308="b_pre")</f>
        <v/>
      </c>
      <c r="AD4308" s="3">
        <f>AND(Z4308="C_pre",AA4308="a_pre")</f>
        <v/>
      </c>
      <c r="AE4308" s="3">
        <f>AND(Z4308="C_pre",AA4308="b_pre")</f>
        <v/>
      </c>
      <c r="AF4308" s="6">
        <f>待赋值表!C4307</f>
        <v/>
      </c>
      <c r="AG4308" s="3">
        <f t="array" ref="AG4308">IF(AB4308=TRUE,"A",IF(AC4308=TRUE,"B",IF(AD4308=TRUE,"C",IF(AE4308=TRUE,"D","其他"))))</f>
        <v/>
      </c>
      <c r="AH4308" s="3">
        <f>IF(分析表!$E$12&lt;&gt;"ALL",AND(AF4308=分析表!$E$10,AG4308=分析表!$E$12),IF(AF4308=分析表!$E$10,TRUE(),IF(AF4308="ALL",TRUE(),"")))</f>
        <v/>
      </c>
    </row>
    <row r="4309">
      <c r="A4309" s="3">
        <f>COUNTIF($AH$2:AH4309,"TRUE")</f>
        <v/>
      </c>
      <c r="B4309" s="3">
        <f>COUNTIF($AG$2:$AG4309,#REF!)</f>
        <v/>
      </c>
      <c r="C4309" s="56">
        <f>待赋值表!A4308</f>
        <v/>
      </c>
      <c r="E4309" s="6">
        <f>待赋值表!D4308</f>
        <v/>
      </c>
      <c r="F4309" s="6">
        <f>待赋值表!E4308</f>
        <v/>
      </c>
      <c r="G4309" s="6">
        <f>待赋值表!F4308</f>
        <v/>
      </c>
      <c r="H4309" s="6">
        <f>待赋值表!G4308</f>
        <v/>
      </c>
      <c r="I4309" s="6">
        <f>待赋值表!H4308</f>
        <v/>
      </c>
      <c r="J4309" s="6">
        <f>待赋值表!I4308</f>
        <v/>
      </c>
      <c r="K4309" s="6">
        <f>待赋值表!J4308</f>
        <v/>
      </c>
      <c r="L4309" s="6">
        <f>待赋值表!K4308</f>
        <v/>
      </c>
      <c r="M4309" s="6">
        <f>待赋值表!L4308</f>
        <v/>
      </c>
      <c r="N4309" s="6">
        <f>待赋值表!M4308</f>
        <v/>
      </c>
      <c r="O4309" s="6">
        <f>待赋值表!N4308</f>
        <v/>
      </c>
      <c r="P4309" s="6">
        <f>待赋值表!O4308</f>
        <v/>
      </c>
      <c r="Q4309" s="6">
        <f>IF(待赋值表!P4308&lt;&gt;"",待赋值表!P4308,0)</f>
        <v/>
      </c>
      <c r="R4309" s="6">
        <f>待赋值表!Q4308</f>
        <v/>
      </c>
      <c r="S4309" s="6">
        <f>待赋值表!R4308</f>
        <v/>
      </c>
      <c r="T4309" s="6">
        <f>待赋值表!S4308</f>
        <v/>
      </c>
      <c r="U4309" s="6">
        <f>待赋值表!T4308</f>
        <v/>
      </c>
      <c r="V4309" s="6">
        <f>待赋值表!U4308</f>
        <v/>
      </c>
      <c r="W4309" s="6">
        <f>待赋值表!V4308</f>
        <v/>
      </c>
      <c r="X4309" s="6">
        <f>待赋值表!W4308</f>
        <v/>
      </c>
      <c r="Y4309" s="6">
        <f>待赋值表!X4308</f>
        <v/>
      </c>
      <c r="Z4309" s="3">
        <f>IF(M4309&gt;=0.01,"B_pre",IF(M4309&gt;=0,"C_pre","none"))</f>
        <v/>
      </c>
      <c r="AA4309" s="3">
        <f>IF(U4309&gt;0.125,"a_pre",IF(U4309&gt;=0,"b_pre","none"))</f>
        <v/>
      </c>
      <c r="AB4309" s="3">
        <f>AND(Z4309="B_pre",AA4309="a_pre")</f>
        <v/>
      </c>
      <c r="AC4309" s="3">
        <f>AND(Z4309="B_pre",AA4309="b_pre")</f>
        <v/>
      </c>
      <c r="AD4309" s="3">
        <f>AND(Z4309="C_pre",AA4309="a_pre")</f>
        <v/>
      </c>
      <c r="AE4309" s="3">
        <f>AND(Z4309="C_pre",AA4309="b_pre")</f>
        <v/>
      </c>
      <c r="AF4309" s="6">
        <f>待赋值表!C4308</f>
        <v/>
      </c>
      <c r="AG4309" s="3">
        <f t="array" ref="AG4309">IF(AB4309=TRUE,"A",IF(AC4309=TRUE,"B",IF(AD4309=TRUE,"C",IF(AE4309=TRUE,"D","其他"))))</f>
        <v/>
      </c>
      <c r="AH4309" s="3">
        <f>IF(分析表!$E$12&lt;&gt;"ALL",AND(AF4309=分析表!$E$10,AG4309=分析表!$E$12),IF(AF4309=分析表!$E$10,TRUE(),IF(AF4309="ALL",TRUE(),"")))</f>
        <v/>
      </c>
    </row>
    <row r="4310">
      <c r="A4310" s="3">
        <f>COUNTIF($AH$2:AH4310,"TRUE")</f>
        <v/>
      </c>
      <c r="B4310" s="3">
        <f>COUNTIF($AG$2:$AG4310,#REF!)</f>
        <v/>
      </c>
      <c r="C4310" s="56">
        <f>待赋值表!A4309</f>
        <v/>
      </c>
      <c r="E4310" s="6">
        <f>待赋值表!D4309</f>
        <v/>
      </c>
      <c r="F4310" s="6">
        <f>待赋值表!E4309</f>
        <v/>
      </c>
      <c r="G4310" s="6">
        <f>待赋值表!F4309</f>
        <v/>
      </c>
      <c r="H4310" s="6">
        <f>待赋值表!G4309</f>
        <v/>
      </c>
      <c r="I4310" s="6">
        <f>待赋值表!H4309</f>
        <v/>
      </c>
      <c r="J4310" s="6">
        <f>待赋值表!I4309</f>
        <v/>
      </c>
      <c r="K4310" s="6">
        <f>待赋值表!J4309</f>
        <v/>
      </c>
      <c r="L4310" s="6">
        <f>待赋值表!K4309</f>
        <v/>
      </c>
      <c r="M4310" s="6">
        <f>待赋值表!L4309</f>
        <v/>
      </c>
      <c r="N4310" s="6">
        <f>待赋值表!M4309</f>
        <v/>
      </c>
      <c r="O4310" s="6">
        <f>待赋值表!N4309</f>
        <v/>
      </c>
      <c r="P4310" s="6">
        <f>待赋值表!O4309</f>
        <v/>
      </c>
      <c r="Q4310" s="6">
        <f>IF(待赋值表!P4309&lt;&gt;"",待赋值表!P4309,0)</f>
        <v/>
      </c>
      <c r="R4310" s="6">
        <f>待赋值表!Q4309</f>
        <v/>
      </c>
      <c r="S4310" s="6">
        <f>待赋值表!R4309</f>
        <v/>
      </c>
      <c r="T4310" s="6">
        <f>待赋值表!S4309</f>
        <v/>
      </c>
      <c r="U4310" s="6">
        <f>待赋值表!T4309</f>
        <v/>
      </c>
      <c r="V4310" s="6">
        <f>待赋值表!U4309</f>
        <v/>
      </c>
      <c r="W4310" s="6">
        <f>待赋值表!V4309</f>
        <v/>
      </c>
      <c r="X4310" s="6">
        <f>待赋值表!W4309</f>
        <v/>
      </c>
      <c r="Y4310" s="6">
        <f>待赋值表!X4309</f>
        <v/>
      </c>
      <c r="Z4310" s="3">
        <f>IF(M4310&gt;=0.01,"B_pre",IF(M4310&gt;=0,"C_pre","none"))</f>
        <v/>
      </c>
      <c r="AA4310" s="3">
        <f>IF(U4310&gt;0.125,"a_pre",IF(U4310&gt;=0,"b_pre","none"))</f>
        <v/>
      </c>
      <c r="AB4310" s="3">
        <f>AND(Z4310="B_pre",AA4310="a_pre")</f>
        <v/>
      </c>
      <c r="AC4310" s="3">
        <f>AND(Z4310="B_pre",AA4310="b_pre")</f>
        <v/>
      </c>
      <c r="AD4310" s="3">
        <f>AND(Z4310="C_pre",AA4310="a_pre")</f>
        <v/>
      </c>
      <c r="AE4310" s="3">
        <f>AND(Z4310="C_pre",AA4310="b_pre")</f>
        <v/>
      </c>
      <c r="AF4310" s="6">
        <f>待赋值表!C4309</f>
        <v/>
      </c>
      <c r="AG4310" s="3">
        <f t="array" ref="AG4310">IF(AB4310=TRUE,"A",IF(AC4310=TRUE,"B",IF(AD4310=TRUE,"C",IF(AE4310=TRUE,"D","其他"))))</f>
        <v/>
      </c>
      <c r="AH4310" s="3">
        <f>IF(分析表!$E$12&lt;&gt;"ALL",AND(AF4310=分析表!$E$10,AG4310=分析表!$E$12),IF(AF4310=分析表!$E$10,TRUE(),IF(AF4310="ALL",TRUE(),"")))</f>
        <v/>
      </c>
    </row>
    <row r="4311">
      <c r="A4311" s="3">
        <f>COUNTIF($AH$2:AH4311,"TRUE")</f>
        <v/>
      </c>
      <c r="B4311" s="3">
        <f>COUNTIF($AG$2:$AG4311,#REF!)</f>
        <v/>
      </c>
      <c r="C4311" s="56">
        <f>待赋值表!A4310</f>
        <v/>
      </c>
      <c r="E4311" s="6">
        <f>待赋值表!D4310</f>
        <v/>
      </c>
      <c r="F4311" s="6">
        <f>待赋值表!E4310</f>
        <v/>
      </c>
      <c r="G4311" s="6">
        <f>待赋值表!F4310</f>
        <v/>
      </c>
      <c r="H4311" s="6">
        <f>待赋值表!G4310</f>
        <v/>
      </c>
      <c r="I4311" s="6">
        <f>待赋值表!H4310</f>
        <v/>
      </c>
      <c r="J4311" s="6">
        <f>待赋值表!I4310</f>
        <v/>
      </c>
      <c r="K4311" s="6">
        <f>待赋值表!J4310</f>
        <v/>
      </c>
      <c r="L4311" s="6">
        <f>待赋值表!K4310</f>
        <v/>
      </c>
      <c r="M4311" s="6">
        <f>待赋值表!L4310</f>
        <v/>
      </c>
      <c r="N4311" s="6">
        <f>待赋值表!M4310</f>
        <v/>
      </c>
      <c r="O4311" s="6">
        <f>待赋值表!N4310</f>
        <v/>
      </c>
      <c r="P4311" s="6">
        <f>待赋值表!O4310</f>
        <v/>
      </c>
      <c r="Q4311" s="6">
        <f>IF(待赋值表!P4310&lt;&gt;"",待赋值表!P4310,0)</f>
        <v/>
      </c>
      <c r="R4311" s="6">
        <f>待赋值表!Q4310</f>
        <v/>
      </c>
      <c r="S4311" s="6">
        <f>待赋值表!R4310</f>
        <v/>
      </c>
      <c r="T4311" s="6">
        <f>待赋值表!S4310</f>
        <v/>
      </c>
      <c r="U4311" s="6">
        <f>待赋值表!T4310</f>
        <v/>
      </c>
      <c r="V4311" s="6">
        <f>待赋值表!U4310</f>
        <v/>
      </c>
      <c r="W4311" s="6">
        <f>待赋值表!V4310</f>
        <v/>
      </c>
      <c r="X4311" s="6">
        <f>待赋值表!W4310</f>
        <v/>
      </c>
      <c r="Y4311" s="6">
        <f>待赋值表!X4310</f>
        <v/>
      </c>
      <c r="Z4311" s="3">
        <f>IF(M4311&gt;=0.01,"B_pre",IF(M4311&gt;=0,"C_pre","none"))</f>
        <v/>
      </c>
      <c r="AA4311" s="3">
        <f>IF(U4311&gt;0.125,"a_pre",IF(U4311&gt;=0,"b_pre","none"))</f>
        <v/>
      </c>
      <c r="AB4311" s="3">
        <f>AND(Z4311="B_pre",AA4311="a_pre")</f>
        <v/>
      </c>
      <c r="AC4311" s="3">
        <f>AND(Z4311="B_pre",AA4311="b_pre")</f>
        <v/>
      </c>
      <c r="AD4311" s="3">
        <f>AND(Z4311="C_pre",AA4311="a_pre")</f>
        <v/>
      </c>
      <c r="AE4311" s="3">
        <f>AND(Z4311="C_pre",AA4311="b_pre")</f>
        <v/>
      </c>
      <c r="AF4311" s="6">
        <f>待赋值表!C4310</f>
        <v/>
      </c>
      <c r="AG4311" s="3">
        <f t="array" ref="AG4311">IF(AB4311=TRUE,"A",IF(AC4311=TRUE,"B",IF(AD4311=TRUE,"C",IF(AE4311=TRUE,"D","其他"))))</f>
        <v/>
      </c>
      <c r="AH4311" s="3">
        <f>IF(分析表!$E$12&lt;&gt;"ALL",AND(AF4311=分析表!$E$10,AG4311=分析表!$E$12),IF(AF4311=分析表!$E$10,TRUE(),IF(AF4311="ALL",TRUE(),"")))</f>
        <v/>
      </c>
    </row>
    <row r="4312">
      <c r="A4312" s="3">
        <f>COUNTIF($AH$2:AH4312,"TRUE")</f>
        <v/>
      </c>
      <c r="B4312" s="3">
        <f>COUNTIF($AG$2:$AG4312,#REF!)</f>
        <v/>
      </c>
      <c r="C4312" s="56">
        <f>待赋值表!A4311</f>
        <v/>
      </c>
      <c r="E4312" s="6">
        <f>待赋值表!D4311</f>
        <v/>
      </c>
      <c r="F4312" s="6">
        <f>待赋值表!E4311</f>
        <v/>
      </c>
      <c r="G4312" s="6">
        <f>待赋值表!F4311</f>
        <v/>
      </c>
      <c r="H4312" s="6">
        <f>待赋值表!G4311</f>
        <v/>
      </c>
      <c r="I4312" s="6">
        <f>待赋值表!H4311</f>
        <v/>
      </c>
      <c r="J4312" s="6">
        <f>待赋值表!I4311</f>
        <v/>
      </c>
      <c r="K4312" s="6">
        <f>待赋值表!J4311</f>
        <v/>
      </c>
      <c r="L4312" s="6">
        <f>待赋值表!K4311</f>
        <v/>
      </c>
      <c r="M4312" s="6">
        <f>待赋值表!L4311</f>
        <v/>
      </c>
      <c r="N4312" s="6">
        <f>待赋值表!M4311</f>
        <v/>
      </c>
      <c r="O4312" s="6">
        <f>待赋值表!N4311</f>
        <v/>
      </c>
      <c r="P4312" s="6">
        <f>待赋值表!O4311</f>
        <v/>
      </c>
      <c r="Q4312" s="6">
        <f>IF(待赋值表!P4311&lt;&gt;"",待赋值表!P4311,0)</f>
        <v/>
      </c>
      <c r="R4312" s="6">
        <f>待赋值表!Q4311</f>
        <v/>
      </c>
      <c r="S4312" s="6">
        <f>待赋值表!R4311</f>
        <v/>
      </c>
      <c r="T4312" s="6">
        <f>待赋值表!S4311</f>
        <v/>
      </c>
      <c r="U4312" s="6">
        <f>待赋值表!T4311</f>
        <v/>
      </c>
      <c r="V4312" s="6">
        <f>待赋值表!U4311</f>
        <v/>
      </c>
      <c r="W4312" s="6">
        <f>待赋值表!V4311</f>
        <v/>
      </c>
      <c r="X4312" s="6">
        <f>待赋值表!W4311</f>
        <v/>
      </c>
      <c r="Y4312" s="6">
        <f>待赋值表!X4311</f>
        <v/>
      </c>
      <c r="Z4312" s="3">
        <f>IF(M4312&gt;=0.01,"B_pre",IF(M4312&gt;=0,"C_pre","none"))</f>
        <v/>
      </c>
      <c r="AA4312" s="3">
        <f>IF(U4312&gt;0.125,"a_pre",IF(U4312&gt;=0,"b_pre","none"))</f>
        <v/>
      </c>
      <c r="AB4312" s="3">
        <f>AND(Z4312="B_pre",AA4312="a_pre")</f>
        <v/>
      </c>
      <c r="AC4312" s="3">
        <f>AND(Z4312="B_pre",AA4312="b_pre")</f>
        <v/>
      </c>
      <c r="AD4312" s="3">
        <f>AND(Z4312="C_pre",AA4312="a_pre")</f>
        <v/>
      </c>
      <c r="AE4312" s="3">
        <f>AND(Z4312="C_pre",AA4312="b_pre")</f>
        <v/>
      </c>
      <c r="AF4312" s="6">
        <f>待赋值表!C4311</f>
        <v/>
      </c>
      <c r="AG4312" s="3">
        <f t="array" ref="AG4312">IF(AB4312=TRUE,"A",IF(AC4312=TRUE,"B",IF(AD4312=TRUE,"C",IF(AE4312=TRUE,"D","其他"))))</f>
        <v/>
      </c>
      <c r="AH4312" s="3">
        <f>IF(分析表!$E$12&lt;&gt;"ALL",AND(AF4312=分析表!$E$10,AG4312=分析表!$E$12),IF(AF4312=分析表!$E$10,TRUE(),IF(AF4312="ALL",TRUE(),"")))</f>
        <v/>
      </c>
    </row>
    <row r="4313">
      <c r="A4313" s="3">
        <f>COUNTIF($AH$2:AH4313,"TRUE")</f>
        <v/>
      </c>
      <c r="B4313" s="3">
        <f>COUNTIF($AG$2:$AG4313,#REF!)</f>
        <v/>
      </c>
      <c r="C4313" s="56">
        <f>待赋值表!A4312</f>
        <v/>
      </c>
      <c r="E4313" s="6">
        <f>待赋值表!D4312</f>
        <v/>
      </c>
      <c r="F4313" s="6">
        <f>待赋值表!E4312</f>
        <v/>
      </c>
      <c r="G4313" s="6">
        <f>待赋值表!F4312</f>
        <v/>
      </c>
      <c r="H4313" s="6">
        <f>待赋值表!G4312</f>
        <v/>
      </c>
      <c r="I4313" s="6">
        <f>待赋值表!H4312</f>
        <v/>
      </c>
      <c r="J4313" s="6">
        <f>待赋值表!I4312</f>
        <v/>
      </c>
      <c r="K4313" s="6">
        <f>待赋值表!J4312</f>
        <v/>
      </c>
      <c r="L4313" s="6">
        <f>待赋值表!K4312</f>
        <v/>
      </c>
      <c r="M4313" s="6">
        <f>待赋值表!L4312</f>
        <v/>
      </c>
      <c r="N4313" s="6">
        <f>待赋值表!M4312</f>
        <v/>
      </c>
      <c r="O4313" s="6">
        <f>待赋值表!N4312</f>
        <v/>
      </c>
      <c r="P4313" s="6">
        <f>待赋值表!O4312</f>
        <v/>
      </c>
      <c r="Q4313" s="6">
        <f>IF(待赋值表!P4312&lt;&gt;"",待赋值表!P4312,0)</f>
        <v/>
      </c>
      <c r="R4313" s="6">
        <f>待赋值表!Q4312</f>
        <v/>
      </c>
      <c r="S4313" s="6">
        <f>待赋值表!R4312</f>
        <v/>
      </c>
      <c r="T4313" s="6">
        <f>待赋值表!S4312</f>
        <v/>
      </c>
      <c r="U4313" s="6">
        <f>待赋值表!T4312</f>
        <v/>
      </c>
      <c r="V4313" s="6">
        <f>待赋值表!U4312</f>
        <v/>
      </c>
      <c r="W4313" s="6">
        <f>待赋值表!V4312</f>
        <v/>
      </c>
      <c r="X4313" s="6">
        <f>待赋值表!W4312</f>
        <v/>
      </c>
      <c r="Y4313" s="6">
        <f>待赋值表!X4312</f>
        <v/>
      </c>
      <c r="Z4313" s="3">
        <f>IF(M4313&gt;=0.01,"B_pre",IF(M4313&gt;=0,"C_pre","none"))</f>
        <v/>
      </c>
      <c r="AA4313" s="3">
        <f>IF(U4313&gt;0.125,"a_pre",IF(U4313&gt;=0,"b_pre","none"))</f>
        <v/>
      </c>
      <c r="AB4313" s="3">
        <f>AND(Z4313="B_pre",AA4313="a_pre")</f>
        <v/>
      </c>
      <c r="AC4313" s="3">
        <f>AND(Z4313="B_pre",AA4313="b_pre")</f>
        <v/>
      </c>
      <c r="AD4313" s="3">
        <f>AND(Z4313="C_pre",AA4313="a_pre")</f>
        <v/>
      </c>
      <c r="AE4313" s="3">
        <f>AND(Z4313="C_pre",AA4313="b_pre")</f>
        <v/>
      </c>
      <c r="AF4313" s="6">
        <f>待赋值表!C4312</f>
        <v/>
      </c>
      <c r="AG4313" s="3">
        <f t="array" ref="AG4313">IF(AB4313=TRUE,"A",IF(AC4313=TRUE,"B",IF(AD4313=TRUE,"C",IF(AE4313=TRUE,"D","其他"))))</f>
        <v/>
      </c>
      <c r="AH4313" s="3">
        <f>IF(分析表!$E$12&lt;&gt;"ALL",AND(AF4313=分析表!$E$10,AG4313=分析表!$E$12),IF(AF4313=分析表!$E$10,TRUE(),IF(AF4313="ALL",TRUE(),"")))</f>
        <v/>
      </c>
    </row>
    <row r="4314">
      <c r="A4314" s="3">
        <f>COUNTIF($AH$2:AH4314,"TRUE")</f>
        <v/>
      </c>
      <c r="B4314" s="3">
        <f>COUNTIF($AG$2:$AG4314,#REF!)</f>
        <v/>
      </c>
      <c r="C4314" s="56">
        <f>待赋值表!A4313</f>
        <v/>
      </c>
      <c r="E4314" s="6">
        <f>待赋值表!D4313</f>
        <v/>
      </c>
      <c r="F4314" s="6">
        <f>待赋值表!E4313</f>
        <v/>
      </c>
      <c r="G4314" s="6">
        <f>待赋值表!F4313</f>
        <v/>
      </c>
      <c r="H4314" s="6">
        <f>待赋值表!G4313</f>
        <v/>
      </c>
      <c r="I4314" s="6">
        <f>待赋值表!H4313</f>
        <v/>
      </c>
      <c r="J4314" s="6">
        <f>待赋值表!I4313</f>
        <v/>
      </c>
      <c r="K4314" s="6">
        <f>待赋值表!J4313</f>
        <v/>
      </c>
      <c r="L4314" s="6">
        <f>待赋值表!K4313</f>
        <v/>
      </c>
      <c r="M4314" s="6">
        <f>待赋值表!L4313</f>
        <v/>
      </c>
      <c r="N4314" s="6">
        <f>待赋值表!M4313</f>
        <v/>
      </c>
      <c r="O4314" s="6">
        <f>待赋值表!N4313</f>
        <v/>
      </c>
      <c r="P4314" s="6">
        <f>待赋值表!O4313</f>
        <v/>
      </c>
      <c r="Q4314" s="6">
        <f>IF(待赋值表!P4313&lt;&gt;"",待赋值表!P4313,0)</f>
        <v/>
      </c>
      <c r="R4314" s="6">
        <f>待赋值表!Q4313</f>
        <v/>
      </c>
      <c r="S4314" s="6">
        <f>待赋值表!R4313</f>
        <v/>
      </c>
      <c r="T4314" s="6">
        <f>待赋值表!S4313</f>
        <v/>
      </c>
      <c r="U4314" s="6">
        <f>待赋值表!T4313</f>
        <v/>
      </c>
      <c r="V4314" s="6">
        <f>待赋值表!U4313</f>
        <v/>
      </c>
      <c r="W4314" s="6">
        <f>待赋值表!V4313</f>
        <v/>
      </c>
      <c r="X4314" s="6">
        <f>待赋值表!W4313</f>
        <v/>
      </c>
      <c r="Y4314" s="6">
        <f>待赋值表!X4313</f>
        <v/>
      </c>
      <c r="Z4314" s="3">
        <f>IF(M4314&gt;=0.01,"B_pre",IF(M4314&gt;=0,"C_pre","none"))</f>
        <v/>
      </c>
      <c r="AA4314" s="3">
        <f>IF(U4314&gt;0.125,"a_pre",IF(U4314&gt;=0,"b_pre","none"))</f>
        <v/>
      </c>
      <c r="AB4314" s="3">
        <f>AND(Z4314="B_pre",AA4314="a_pre")</f>
        <v/>
      </c>
      <c r="AC4314" s="3">
        <f>AND(Z4314="B_pre",AA4314="b_pre")</f>
        <v/>
      </c>
      <c r="AD4314" s="3">
        <f>AND(Z4314="C_pre",AA4314="a_pre")</f>
        <v/>
      </c>
      <c r="AE4314" s="3">
        <f>AND(Z4314="C_pre",AA4314="b_pre")</f>
        <v/>
      </c>
      <c r="AF4314" s="6">
        <f>待赋值表!C4313</f>
        <v/>
      </c>
      <c r="AG4314" s="3">
        <f t="array" ref="AG4314">IF(AB4314=TRUE,"A",IF(AC4314=TRUE,"B",IF(AD4314=TRUE,"C",IF(AE4314=TRUE,"D","其他"))))</f>
        <v/>
      </c>
      <c r="AH4314" s="3">
        <f>IF(分析表!$E$12&lt;&gt;"ALL",AND(AF4314=分析表!$E$10,AG4314=分析表!$E$12),IF(AF4314=分析表!$E$10,TRUE(),IF(AF4314="ALL",TRUE(),"")))</f>
        <v/>
      </c>
    </row>
    <row r="4315">
      <c r="A4315" s="3">
        <f>COUNTIF($AH$2:AH4315,"TRUE")</f>
        <v/>
      </c>
      <c r="B4315" s="3">
        <f>COUNTIF($AG$2:$AG4315,#REF!)</f>
        <v/>
      </c>
      <c r="C4315" s="56">
        <f>待赋值表!A4314</f>
        <v/>
      </c>
      <c r="E4315" s="6">
        <f>待赋值表!D4314</f>
        <v/>
      </c>
      <c r="F4315" s="6">
        <f>待赋值表!E4314</f>
        <v/>
      </c>
      <c r="G4315" s="6">
        <f>待赋值表!F4314</f>
        <v/>
      </c>
      <c r="H4315" s="6">
        <f>待赋值表!G4314</f>
        <v/>
      </c>
      <c r="I4315" s="6">
        <f>待赋值表!H4314</f>
        <v/>
      </c>
      <c r="J4315" s="6">
        <f>待赋值表!I4314</f>
        <v/>
      </c>
      <c r="K4315" s="6">
        <f>待赋值表!J4314</f>
        <v/>
      </c>
      <c r="L4315" s="6">
        <f>待赋值表!K4314</f>
        <v/>
      </c>
      <c r="M4315" s="6">
        <f>待赋值表!L4314</f>
        <v/>
      </c>
      <c r="N4315" s="6">
        <f>待赋值表!M4314</f>
        <v/>
      </c>
      <c r="O4315" s="6">
        <f>待赋值表!N4314</f>
        <v/>
      </c>
      <c r="P4315" s="6">
        <f>待赋值表!O4314</f>
        <v/>
      </c>
      <c r="Q4315" s="6">
        <f>IF(待赋值表!P4314&lt;&gt;"",待赋值表!P4314,0)</f>
        <v/>
      </c>
      <c r="R4315" s="6">
        <f>待赋值表!Q4314</f>
        <v/>
      </c>
      <c r="S4315" s="6">
        <f>待赋值表!R4314</f>
        <v/>
      </c>
      <c r="T4315" s="6">
        <f>待赋值表!S4314</f>
        <v/>
      </c>
      <c r="U4315" s="6">
        <f>待赋值表!T4314</f>
        <v/>
      </c>
      <c r="V4315" s="6">
        <f>待赋值表!U4314</f>
        <v/>
      </c>
      <c r="W4315" s="6">
        <f>待赋值表!V4314</f>
        <v/>
      </c>
      <c r="X4315" s="6">
        <f>待赋值表!W4314</f>
        <v/>
      </c>
      <c r="Y4315" s="6">
        <f>待赋值表!X4314</f>
        <v/>
      </c>
      <c r="Z4315" s="3">
        <f>IF(M4315&gt;=0.01,"B_pre",IF(M4315&gt;=0,"C_pre","none"))</f>
        <v/>
      </c>
      <c r="AA4315" s="3">
        <f>IF(U4315&gt;0.125,"a_pre",IF(U4315&gt;=0,"b_pre","none"))</f>
        <v/>
      </c>
      <c r="AB4315" s="3">
        <f>AND(Z4315="B_pre",AA4315="a_pre")</f>
        <v/>
      </c>
      <c r="AC4315" s="3">
        <f>AND(Z4315="B_pre",AA4315="b_pre")</f>
        <v/>
      </c>
      <c r="AD4315" s="3">
        <f>AND(Z4315="C_pre",AA4315="a_pre")</f>
        <v/>
      </c>
      <c r="AE4315" s="3">
        <f>AND(Z4315="C_pre",AA4315="b_pre")</f>
        <v/>
      </c>
      <c r="AF4315" s="6">
        <f>待赋值表!C4314</f>
        <v/>
      </c>
      <c r="AG4315" s="3">
        <f t="array" ref="AG4315">IF(AB4315=TRUE,"A",IF(AC4315=TRUE,"B",IF(AD4315=TRUE,"C",IF(AE4315=TRUE,"D","其他"))))</f>
        <v/>
      </c>
      <c r="AH4315" s="3">
        <f>IF(分析表!$E$12&lt;&gt;"ALL",AND(AF4315=分析表!$E$10,AG4315=分析表!$E$12),IF(AF4315=分析表!$E$10,TRUE(),IF(AF4315="ALL",TRUE(),"")))</f>
        <v/>
      </c>
    </row>
    <row r="4316">
      <c r="A4316" s="3">
        <f>COUNTIF($AH$2:AH4316,"TRUE")</f>
        <v/>
      </c>
      <c r="B4316" s="3">
        <f>COUNTIF($AG$2:$AG4316,#REF!)</f>
        <v/>
      </c>
      <c r="C4316" s="56">
        <f>待赋值表!A4315</f>
        <v/>
      </c>
      <c r="E4316" s="6">
        <f>待赋值表!D4315</f>
        <v/>
      </c>
      <c r="F4316" s="6">
        <f>待赋值表!E4315</f>
        <v/>
      </c>
      <c r="G4316" s="6">
        <f>待赋值表!F4315</f>
        <v/>
      </c>
      <c r="H4316" s="6">
        <f>待赋值表!G4315</f>
        <v/>
      </c>
      <c r="I4316" s="6">
        <f>待赋值表!H4315</f>
        <v/>
      </c>
      <c r="J4316" s="6">
        <f>待赋值表!I4315</f>
        <v/>
      </c>
      <c r="K4316" s="6">
        <f>待赋值表!J4315</f>
        <v/>
      </c>
      <c r="L4316" s="6">
        <f>待赋值表!K4315</f>
        <v/>
      </c>
      <c r="M4316" s="6">
        <f>待赋值表!L4315</f>
        <v/>
      </c>
      <c r="N4316" s="6">
        <f>待赋值表!M4315</f>
        <v/>
      </c>
      <c r="O4316" s="6">
        <f>待赋值表!N4315</f>
        <v/>
      </c>
      <c r="P4316" s="6">
        <f>待赋值表!O4315</f>
        <v/>
      </c>
      <c r="Q4316" s="6">
        <f>IF(待赋值表!P4315&lt;&gt;"",待赋值表!P4315,0)</f>
        <v/>
      </c>
      <c r="R4316" s="6">
        <f>待赋值表!Q4315</f>
        <v/>
      </c>
      <c r="S4316" s="6">
        <f>待赋值表!R4315</f>
        <v/>
      </c>
      <c r="T4316" s="6">
        <f>待赋值表!S4315</f>
        <v/>
      </c>
      <c r="U4316" s="6">
        <f>待赋值表!T4315</f>
        <v/>
      </c>
      <c r="V4316" s="6">
        <f>待赋值表!U4315</f>
        <v/>
      </c>
      <c r="W4316" s="6">
        <f>待赋值表!V4315</f>
        <v/>
      </c>
      <c r="X4316" s="6">
        <f>待赋值表!W4315</f>
        <v/>
      </c>
      <c r="Y4316" s="6">
        <f>待赋值表!X4315</f>
        <v/>
      </c>
      <c r="Z4316" s="3">
        <f>IF(M4316&gt;=0.01,"B_pre",IF(M4316&gt;=0,"C_pre","none"))</f>
        <v/>
      </c>
      <c r="AA4316" s="3">
        <f>IF(U4316&gt;0.125,"a_pre",IF(U4316&gt;=0,"b_pre","none"))</f>
        <v/>
      </c>
      <c r="AB4316" s="3">
        <f>AND(Z4316="B_pre",AA4316="a_pre")</f>
        <v/>
      </c>
      <c r="AC4316" s="3">
        <f>AND(Z4316="B_pre",AA4316="b_pre")</f>
        <v/>
      </c>
      <c r="AD4316" s="3">
        <f>AND(Z4316="C_pre",AA4316="a_pre")</f>
        <v/>
      </c>
      <c r="AE4316" s="3">
        <f>AND(Z4316="C_pre",AA4316="b_pre")</f>
        <v/>
      </c>
      <c r="AF4316" s="6">
        <f>待赋值表!C4315</f>
        <v/>
      </c>
      <c r="AG4316" s="3">
        <f t="array" ref="AG4316">IF(AB4316=TRUE,"A",IF(AC4316=TRUE,"B",IF(AD4316=TRUE,"C",IF(AE4316=TRUE,"D","其他"))))</f>
        <v/>
      </c>
      <c r="AH4316" s="3">
        <f>IF(分析表!$E$12&lt;&gt;"ALL",AND(AF4316=分析表!$E$10,AG4316=分析表!$E$12),IF(AF4316=分析表!$E$10,TRUE(),IF(AF4316="ALL",TRUE(),"")))</f>
        <v/>
      </c>
    </row>
    <row r="4317">
      <c r="A4317" s="3">
        <f>COUNTIF($AH$2:AH4317,"TRUE")</f>
        <v/>
      </c>
      <c r="B4317" s="3">
        <f>COUNTIF($AG$2:$AG4317,#REF!)</f>
        <v/>
      </c>
      <c r="C4317" s="56">
        <f>待赋值表!A4316</f>
        <v/>
      </c>
      <c r="E4317" s="6">
        <f>待赋值表!D4316</f>
        <v/>
      </c>
      <c r="F4317" s="6">
        <f>待赋值表!E4316</f>
        <v/>
      </c>
      <c r="G4317" s="6">
        <f>待赋值表!F4316</f>
        <v/>
      </c>
      <c r="H4317" s="6">
        <f>待赋值表!G4316</f>
        <v/>
      </c>
      <c r="I4317" s="6">
        <f>待赋值表!H4316</f>
        <v/>
      </c>
      <c r="J4317" s="6">
        <f>待赋值表!I4316</f>
        <v/>
      </c>
      <c r="K4317" s="6">
        <f>待赋值表!J4316</f>
        <v/>
      </c>
      <c r="L4317" s="6">
        <f>待赋值表!K4316</f>
        <v/>
      </c>
      <c r="M4317" s="6">
        <f>待赋值表!L4316</f>
        <v/>
      </c>
      <c r="N4317" s="6">
        <f>待赋值表!M4316</f>
        <v/>
      </c>
      <c r="O4317" s="6">
        <f>待赋值表!N4316</f>
        <v/>
      </c>
      <c r="P4317" s="6">
        <f>待赋值表!O4316</f>
        <v/>
      </c>
      <c r="Q4317" s="6">
        <f>IF(待赋值表!P4316&lt;&gt;"",待赋值表!P4316,0)</f>
        <v/>
      </c>
      <c r="R4317" s="6">
        <f>待赋值表!Q4316</f>
        <v/>
      </c>
      <c r="S4317" s="6">
        <f>待赋值表!R4316</f>
        <v/>
      </c>
      <c r="T4317" s="6">
        <f>待赋值表!S4316</f>
        <v/>
      </c>
      <c r="U4317" s="6">
        <f>待赋值表!T4316</f>
        <v/>
      </c>
      <c r="V4317" s="6">
        <f>待赋值表!U4316</f>
        <v/>
      </c>
      <c r="W4317" s="6">
        <f>待赋值表!V4316</f>
        <v/>
      </c>
      <c r="X4317" s="6">
        <f>待赋值表!W4316</f>
        <v/>
      </c>
      <c r="Y4317" s="6">
        <f>待赋值表!X4316</f>
        <v/>
      </c>
      <c r="Z4317" s="3">
        <f>IF(M4317&gt;=0.01,"B_pre",IF(M4317&gt;=0,"C_pre","none"))</f>
        <v/>
      </c>
      <c r="AA4317" s="3">
        <f>IF(U4317&gt;0.125,"a_pre",IF(U4317&gt;=0,"b_pre","none"))</f>
        <v/>
      </c>
      <c r="AB4317" s="3">
        <f>AND(Z4317="B_pre",AA4317="a_pre")</f>
        <v/>
      </c>
      <c r="AC4317" s="3">
        <f>AND(Z4317="B_pre",AA4317="b_pre")</f>
        <v/>
      </c>
      <c r="AD4317" s="3">
        <f>AND(Z4317="C_pre",AA4317="a_pre")</f>
        <v/>
      </c>
      <c r="AE4317" s="3">
        <f>AND(Z4317="C_pre",AA4317="b_pre")</f>
        <v/>
      </c>
      <c r="AF4317" s="6">
        <f>待赋值表!C4316</f>
        <v/>
      </c>
      <c r="AG4317" s="3">
        <f t="array" ref="AG4317">IF(AB4317=TRUE,"A",IF(AC4317=TRUE,"B",IF(AD4317=TRUE,"C",IF(AE4317=TRUE,"D","其他"))))</f>
        <v/>
      </c>
      <c r="AH4317" s="3">
        <f>IF(分析表!$E$12&lt;&gt;"ALL",AND(AF4317=分析表!$E$10,AG4317=分析表!$E$12),IF(AF4317=分析表!$E$10,TRUE(),IF(AF4317="ALL",TRUE(),"")))</f>
        <v/>
      </c>
    </row>
    <row r="4318">
      <c r="A4318" s="3">
        <f>COUNTIF($AH$2:AH4318,"TRUE")</f>
        <v/>
      </c>
      <c r="B4318" s="3">
        <f>COUNTIF($AG$2:$AG4318,#REF!)</f>
        <v/>
      </c>
      <c r="C4318" s="56">
        <f>待赋值表!A4317</f>
        <v/>
      </c>
      <c r="E4318" s="6">
        <f>待赋值表!D4317</f>
        <v/>
      </c>
      <c r="F4318" s="6">
        <f>待赋值表!E4317</f>
        <v/>
      </c>
      <c r="G4318" s="6">
        <f>待赋值表!F4317</f>
        <v/>
      </c>
      <c r="H4318" s="6">
        <f>待赋值表!G4317</f>
        <v/>
      </c>
      <c r="I4318" s="6">
        <f>待赋值表!H4317</f>
        <v/>
      </c>
      <c r="J4318" s="6">
        <f>待赋值表!I4317</f>
        <v/>
      </c>
      <c r="K4318" s="6">
        <f>待赋值表!J4317</f>
        <v/>
      </c>
      <c r="L4318" s="6">
        <f>待赋值表!K4317</f>
        <v/>
      </c>
      <c r="M4318" s="6">
        <f>待赋值表!L4317</f>
        <v/>
      </c>
      <c r="N4318" s="6">
        <f>待赋值表!M4317</f>
        <v/>
      </c>
      <c r="O4318" s="6">
        <f>待赋值表!N4317</f>
        <v/>
      </c>
      <c r="P4318" s="6">
        <f>待赋值表!O4317</f>
        <v/>
      </c>
      <c r="Q4318" s="6">
        <f>IF(待赋值表!P4317&lt;&gt;"",待赋值表!P4317,0)</f>
        <v/>
      </c>
      <c r="R4318" s="6">
        <f>待赋值表!Q4317</f>
        <v/>
      </c>
      <c r="S4318" s="6">
        <f>待赋值表!R4317</f>
        <v/>
      </c>
      <c r="T4318" s="6">
        <f>待赋值表!S4317</f>
        <v/>
      </c>
      <c r="U4318" s="6">
        <f>待赋值表!T4317</f>
        <v/>
      </c>
      <c r="V4318" s="6">
        <f>待赋值表!U4317</f>
        <v/>
      </c>
      <c r="W4318" s="6">
        <f>待赋值表!V4317</f>
        <v/>
      </c>
      <c r="X4318" s="6">
        <f>待赋值表!W4317</f>
        <v/>
      </c>
      <c r="Y4318" s="6">
        <f>待赋值表!X4317</f>
        <v/>
      </c>
      <c r="Z4318" s="3">
        <f>IF(M4318&gt;=0.01,"B_pre",IF(M4318&gt;=0,"C_pre","none"))</f>
        <v/>
      </c>
      <c r="AA4318" s="3">
        <f>IF(U4318&gt;0.125,"a_pre",IF(U4318&gt;=0,"b_pre","none"))</f>
        <v/>
      </c>
      <c r="AB4318" s="3">
        <f>AND(Z4318="B_pre",AA4318="a_pre")</f>
        <v/>
      </c>
      <c r="AC4318" s="3">
        <f>AND(Z4318="B_pre",AA4318="b_pre")</f>
        <v/>
      </c>
      <c r="AD4318" s="3">
        <f>AND(Z4318="C_pre",AA4318="a_pre")</f>
        <v/>
      </c>
      <c r="AE4318" s="3">
        <f>AND(Z4318="C_pre",AA4318="b_pre")</f>
        <v/>
      </c>
      <c r="AF4318" s="6">
        <f>待赋值表!C4317</f>
        <v/>
      </c>
      <c r="AG4318" s="3">
        <f t="array" ref="AG4318">IF(AB4318=TRUE,"A",IF(AC4318=TRUE,"B",IF(AD4318=TRUE,"C",IF(AE4318=TRUE,"D","其他"))))</f>
        <v/>
      </c>
      <c r="AH4318" s="3">
        <f>IF(分析表!$E$12&lt;&gt;"ALL",AND(AF4318=分析表!$E$10,AG4318=分析表!$E$12),IF(AF4318=分析表!$E$10,TRUE(),IF(AF4318="ALL",TRUE(),"")))</f>
        <v/>
      </c>
    </row>
    <row r="4319">
      <c r="A4319" s="3">
        <f>COUNTIF($AH$2:AH4319,"TRUE")</f>
        <v/>
      </c>
      <c r="B4319" s="3">
        <f>COUNTIF($AG$2:$AG4319,#REF!)</f>
        <v/>
      </c>
      <c r="C4319" s="56">
        <f>待赋值表!A4318</f>
        <v/>
      </c>
      <c r="E4319" s="6">
        <f>待赋值表!D4318</f>
        <v/>
      </c>
      <c r="F4319" s="6">
        <f>待赋值表!E4318</f>
        <v/>
      </c>
      <c r="G4319" s="6">
        <f>待赋值表!F4318</f>
        <v/>
      </c>
      <c r="H4319" s="6">
        <f>待赋值表!G4318</f>
        <v/>
      </c>
      <c r="I4319" s="6">
        <f>待赋值表!H4318</f>
        <v/>
      </c>
      <c r="J4319" s="6">
        <f>待赋值表!I4318</f>
        <v/>
      </c>
      <c r="K4319" s="6">
        <f>待赋值表!J4318</f>
        <v/>
      </c>
      <c r="L4319" s="6">
        <f>待赋值表!K4318</f>
        <v/>
      </c>
      <c r="M4319" s="6">
        <f>待赋值表!L4318</f>
        <v/>
      </c>
      <c r="N4319" s="6">
        <f>待赋值表!M4318</f>
        <v/>
      </c>
      <c r="O4319" s="6">
        <f>待赋值表!N4318</f>
        <v/>
      </c>
      <c r="P4319" s="6">
        <f>待赋值表!O4318</f>
        <v/>
      </c>
      <c r="Q4319" s="6">
        <f>IF(待赋值表!P4318&lt;&gt;"",待赋值表!P4318,0)</f>
        <v/>
      </c>
      <c r="R4319" s="6">
        <f>待赋值表!Q4318</f>
        <v/>
      </c>
      <c r="S4319" s="6">
        <f>待赋值表!R4318</f>
        <v/>
      </c>
      <c r="T4319" s="6">
        <f>待赋值表!S4318</f>
        <v/>
      </c>
      <c r="U4319" s="6">
        <f>待赋值表!T4318</f>
        <v/>
      </c>
      <c r="V4319" s="6">
        <f>待赋值表!U4318</f>
        <v/>
      </c>
      <c r="W4319" s="6">
        <f>待赋值表!V4318</f>
        <v/>
      </c>
      <c r="X4319" s="6">
        <f>待赋值表!W4318</f>
        <v/>
      </c>
      <c r="Y4319" s="6">
        <f>待赋值表!X4318</f>
        <v/>
      </c>
      <c r="Z4319" s="3">
        <f>IF(M4319&gt;=0.01,"B_pre",IF(M4319&gt;=0,"C_pre","none"))</f>
        <v/>
      </c>
      <c r="AA4319" s="3">
        <f>IF(U4319&gt;0.125,"a_pre",IF(U4319&gt;=0,"b_pre","none"))</f>
        <v/>
      </c>
      <c r="AB4319" s="3">
        <f>AND(Z4319="B_pre",AA4319="a_pre")</f>
        <v/>
      </c>
      <c r="AC4319" s="3">
        <f>AND(Z4319="B_pre",AA4319="b_pre")</f>
        <v/>
      </c>
      <c r="AD4319" s="3">
        <f>AND(Z4319="C_pre",AA4319="a_pre")</f>
        <v/>
      </c>
      <c r="AE4319" s="3">
        <f>AND(Z4319="C_pre",AA4319="b_pre")</f>
        <v/>
      </c>
      <c r="AF4319" s="6">
        <f>待赋值表!C4318</f>
        <v/>
      </c>
      <c r="AG4319" s="3">
        <f t="array" ref="AG4319">IF(AB4319=TRUE,"A",IF(AC4319=TRUE,"B",IF(AD4319=TRUE,"C",IF(AE4319=TRUE,"D","其他"))))</f>
        <v/>
      </c>
      <c r="AH4319" s="3">
        <f>IF(分析表!$E$12&lt;&gt;"ALL",AND(AF4319=分析表!$E$10,AG4319=分析表!$E$12),IF(AF4319=分析表!$E$10,TRUE(),IF(AF4319="ALL",TRUE(),"")))</f>
        <v/>
      </c>
    </row>
    <row r="4320">
      <c r="A4320" s="3">
        <f>COUNTIF($AH$2:AH4320,"TRUE")</f>
        <v/>
      </c>
      <c r="B4320" s="3">
        <f>COUNTIF($AG$2:$AG4320,#REF!)</f>
        <v/>
      </c>
      <c r="C4320" s="56">
        <f>待赋值表!A4319</f>
        <v/>
      </c>
      <c r="E4320" s="6">
        <f>待赋值表!D4319</f>
        <v/>
      </c>
      <c r="F4320" s="6">
        <f>待赋值表!E4319</f>
        <v/>
      </c>
      <c r="G4320" s="6">
        <f>待赋值表!F4319</f>
        <v/>
      </c>
      <c r="H4320" s="6">
        <f>待赋值表!G4319</f>
        <v/>
      </c>
      <c r="I4320" s="6">
        <f>待赋值表!H4319</f>
        <v/>
      </c>
      <c r="J4320" s="6">
        <f>待赋值表!I4319</f>
        <v/>
      </c>
      <c r="K4320" s="6">
        <f>待赋值表!J4319</f>
        <v/>
      </c>
      <c r="L4320" s="6">
        <f>待赋值表!K4319</f>
        <v/>
      </c>
      <c r="M4320" s="6">
        <f>待赋值表!L4319</f>
        <v/>
      </c>
      <c r="N4320" s="6">
        <f>待赋值表!M4319</f>
        <v/>
      </c>
      <c r="O4320" s="6">
        <f>待赋值表!N4319</f>
        <v/>
      </c>
      <c r="P4320" s="6">
        <f>待赋值表!O4319</f>
        <v/>
      </c>
      <c r="Q4320" s="6">
        <f>IF(待赋值表!P4319&lt;&gt;"",待赋值表!P4319,0)</f>
        <v/>
      </c>
      <c r="R4320" s="6">
        <f>待赋值表!Q4319</f>
        <v/>
      </c>
      <c r="S4320" s="6">
        <f>待赋值表!R4319</f>
        <v/>
      </c>
      <c r="T4320" s="6">
        <f>待赋值表!S4319</f>
        <v/>
      </c>
      <c r="U4320" s="6">
        <f>待赋值表!T4319</f>
        <v/>
      </c>
      <c r="V4320" s="6">
        <f>待赋值表!U4319</f>
        <v/>
      </c>
      <c r="W4320" s="6">
        <f>待赋值表!V4319</f>
        <v/>
      </c>
      <c r="X4320" s="6">
        <f>待赋值表!W4319</f>
        <v/>
      </c>
      <c r="Y4320" s="6">
        <f>待赋值表!X4319</f>
        <v/>
      </c>
      <c r="Z4320" s="3">
        <f>IF(M4320&gt;=0.01,"B_pre",IF(M4320&gt;=0,"C_pre","none"))</f>
        <v/>
      </c>
      <c r="AA4320" s="3">
        <f>IF(U4320&gt;0.125,"a_pre",IF(U4320&gt;=0,"b_pre","none"))</f>
        <v/>
      </c>
      <c r="AB4320" s="3">
        <f>AND(Z4320="B_pre",AA4320="a_pre")</f>
        <v/>
      </c>
      <c r="AC4320" s="3">
        <f>AND(Z4320="B_pre",AA4320="b_pre")</f>
        <v/>
      </c>
      <c r="AD4320" s="3">
        <f>AND(Z4320="C_pre",AA4320="a_pre")</f>
        <v/>
      </c>
      <c r="AE4320" s="3">
        <f>AND(Z4320="C_pre",AA4320="b_pre")</f>
        <v/>
      </c>
      <c r="AF4320" s="6">
        <f>待赋值表!C4319</f>
        <v/>
      </c>
      <c r="AG4320" s="3">
        <f t="array" ref="AG4320">IF(AB4320=TRUE,"A",IF(AC4320=TRUE,"B",IF(AD4320=TRUE,"C",IF(AE4320=TRUE,"D","其他"))))</f>
        <v/>
      </c>
      <c r="AH4320" s="3">
        <f>IF(分析表!$E$12&lt;&gt;"ALL",AND(AF4320=分析表!$E$10,AG4320=分析表!$E$12),IF(AF4320=分析表!$E$10,TRUE(),IF(AF4320="ALL",TRUE(),"")))</f>
        <v/>
      </c>
    </row>
    <row r="4321">
      <c r="A4321" s="3">
        <f>COUNTIF($AH$2:AH4321,"TRUE")</f>
        <v/>
      </c>
      <c r="B4321" s="3">
        <f>COUNTIF($AG$2:$AG4321,#REF!)</f>
        <v/>
      </c>
      <c r="C4321" s="56">
        <f>待赋值表!A4320</f>
        <v/>
      </c>
      <c r="E4321" s="6">
        <f>待赋值表!D4320</f>
        <v/>
      </c>
      <c r="F4321" s="6">
        <f>待赋值表!E4320</f>
        <v/>
      </c>
      <c r="G4321" s="6">
        <f>待赋值表!F4320</f>
        <v/>
      </c>
      <c r="H4321" s="6">
        <f>待赋值表!G4320</f>
        <v/>
      </c>
      <c r="I4321" s="6">
        <f>待赋值表!H4320</f>
        <v/>
      </c>
      <c r="J4321" s="6">
        <f>待赋值表!I4320</f>
        <v/>
      </c>
      <c r="K4321" s="6">
        <f>待赋值表!J4320</f>
        <v/>
      </c>
      <c r="L4321" s="6">
        <f>待赋值表!K4320</f>
        <v/>
      </c>
      <c r="M4321" s="6">
        <f>待赋值表!L4320</f>
        <v/>
      </c>
      <c r="N4321" s="6">
        <f>待赋值表!M4320</f>
        <v/>
      </c>
      <c r="O4321" s="6">
        <f>待赋值表!N4320</f>
        <v/>
      </c>
      <c r="P4321" s="6">
        <f>待赋值表!O4320</f>
        <v/>
      </c>
      <c r="Q4321" s="6">
        <f>IF(待赋值表!P4320&lt;&gt;"",待赋值表!P4320,0)</f>
        <v/>
      </c>
      <c r="R4321" s="6">
        <f>待赋值表!Q4320</f>
        <v/>
      </c>
      <c r="S4321" s="6">
        <f>待赋值表!R4320</f>
        <v/>
      </c>
      <c r="T4321" s="6">
        <f>待赋值表!S4320</f>
        <v/>
      </c>
      <c r="U4321" s="6">
        <f>待赋值表!T4320</f>
        <v/>
      </c>
      <c r="V4321" s="6">
        <f>待赋值表!U4320</f>
        <v/>
      </c>
      <c r="W4321" s="6">
        <f>待赋值表!V4320</f>
        <v/>
      </c>
      <c r="X4321" s="6">
        <f>待赋值表!W4320</f>
        <v/>
      </c>
      <c r="Y4321" s="6">
        <f>待赋值表!X4320</f>
        <v/>
      </c>
      <c r="Z4321" s="3">
        <f>IF(M4321&gt;=0.01,"B_pre",IF(M4321&gt;=0,"C_pre","none"))</f>
        <v/>
      </c>
      <c r="AA4321" s="3">
        <f>IF(U4321&gt;0.125,"a_pre",IF(U4321&gt;=0,"b_pre","none"))</f>
        <v/>
      </c>
      <c r="AB4321" s="3">
        <f>AND(Z4321="B_pre",AA4321="a_pre")</f>
        <v/>
      </c>
      <c r="AC4321" s="3">
        <f>AND(Z4321="B_pre",AA4321="b_pre")</f>
        <v/>
      </c>
      <c r="AD4321" s="3">
        <f>AND(Z4321="C_pre",AA4321="a_pre")</f>
        <v/>
      </c>
      <c r="AE4321" s="3">
        <f>AND(Z4321="C_pre",AA4321="b_pre")</f>
        <v/>
      </c>
      <c r="AF4321" s="6">
        <f>待赋值表!C4320</f>
        <v/>
      </c>
      <c r="AG4321" s="3">
        <f t="array" ref="AG4321">IF(AB4321=TRUE,"A",IF(AC4321=TRUE,"B",IF(AD4321=TRUE,"C",IF(AE4321=TRUE,"D","其他"))))</f>
        <v/>
      </c>
      <c r="AH4321" s="3">
        <f>IF(分析表!$E$12&lt;&gt;"ALL",AND(AF4321=分析表!$E$10,AG4321=分析表!$E$12),IF(AF4321=分析表!$E$10,TRUE(),IF(AF4321="ALL",TRUE(),"")))</f>
        <v/>
      </c>
    </row>
    <row r="4322">
      <c r="A4322" s="3">
        <f>COUNTIF($AH$2:AH4322,"TRUE")</f>
        <v/>
      </c>
      <c r="B4322" s="3">
        <f>COUNTIF($AG$2:$AG4322,#REF!)</f>
        <v/>
      </c>
      <c r="C4322" s="56">
        <f>待赋值表!A4321</f>
        <v/>
      </c>
      <c r="E4322" s="6">
        <f>待赋值表!D4321</f>
        <v/>
      </c>
      <c r="F4322" s="6">
        <f>待赋值表!E4321</f>
        <v/>
      </c>
      <c r="G4322" s="6">
        <f>待赋值表!F4321</f>
        <v/>
      </c>
      <c r="H4322" s="6">
        <f>待赋值表!G4321</f>
        <v/>
      </c>
      <c r="I4322" s="6">
        <f>待赋值表!H4321</f>
        <v/>
      </c>
      <c r="J4322" s="6">
        <f>待赋值表!I4321</f>
        <v/>
      </c>
      <c r="K4322" s="6">
        <f>待赋值表!J4321</f>
        <v/>
      </c>
      <c r="L4322" s="6">
        <f>待赋值表!K4321</f>
        <v/>
      </c>
      <c r="M4322" s="6">
        <f>待赋值表!L4321</f>
        <v/>
      </c>
      <c r="N4322" s="6">
        <f>待赋值表!M4321</f>
        <v/>
      </c>
      <c r="O4322" s="6">
        <f>待赋值表!N4321</f>
        <v/>
      </c>
      <c r="P4322" s="6">
        <f>待赋值表!O4321</f>
        <v/>
      </c>
      <c r="Q4322" s="6">
        <f>IF(待赋值表!P4321&lt;&gt;"",待赋值表!P4321,0)</f>
        <v/>
      </c>
      <c r="R4322" s="6">
        <f>待赋值表!Q4321</f>
        <v/>
      </c>
      <c r="S4322" s="6">
        <f>待赋值表!R4321</f>
        <v/>
      </c>
      <c r="T4322" s="6">
        <f>待赋值表!S4321</f>
        <v/>
      </c>
      <c r="U4322" s="6">
        <f>待赋值表!T4321</f>
        <v/>
      </c>
      <c r="V4322" s="6">
        <f>待赋值表!U4321</f>
        <v/>
      </c>
      <c r="W4322" s="6">
        <f>待赋值表!V4321</f>
        <v/>
      </c>
      <c r="X4322" s="6">
        <f>待赋值表!W4321</f>
        <v/>
      </c>
      <c r="Y4322" s="6">
        <f>待赋值表!X4321</f>
        <v/>
      </c>
      <c r="Z4322" s="3">
        <f>IF(M4322&gt;=0.01,"B_pre",IF(M4322&gt;=0,"C_pre","none"))</f>
        <v/>
      </c>
      <c r="AA4322" s="3">
        <f>IF(U4322&gt;0.125,"a_pre",IF(U4322&gt;=0,"b_pre","none"))</f>
        <v/>
      </c>
      <c r="AB4322" s="3">
        <f>AND(Z4322="B_pre",AA4322="a_pre")</f>
        <v/>
      </c>
      <c r="AC4322" s="3">
        <f>AND(Z4322="B_pre",AA4322="b_pre")</f>
        <v/>
      </c>
      <c r="AD4322" s="3">
        <f>AND(Z4322="C_pre",AA4322="a_pre")</f>
        <v/>
      </c>
      <c r="AE4322" s="3">
        <f>AND(Z4322="C_pre",AA4322="b_pre")</f>
        <v/>
      </c>
      <c r="AF4322" s="6">
        <f>待赋值表!C4321</f>
        <v/>
      </c>
      <c r="AG4322" s="3">
        <f t="array" ref="AG4322">IF(AB4322=TRUE,"A",IF(AC4322=TRUE,"B",IF(AD4322=TRUE,"C",IF(AE4322=TRUE,"D","其他"))))</f>
        <v/>
      </c>
      <c r="AH4322" s="3">
        <f>IF(分析表!$E$12&lt;&gt;"ALL",AND(AF4322=分析表!$E$10,AG4322=分析表!$E$12),IF(AF4322=分析表!$E$10,TRUE(),IF(AF4322="ALL",TRUE(),"")))</f>
        <v/>
      </c>
    </row>
    <row r="4323">
      <c r="A4323" s="3">
        <f>COUNTIF($AH$2:AH4323,"TRUE")</f>
        <v/>
      </c>
      <c r="B4323" s="3">
        <f>COUNTIF($AG$2:$AG4323,#REF!)</f>
        <v/>
      </c>
      <c r="C4323" s="56">
        <f>待赋值表!A4322</f>
        <v/>
      </c>
      <c r="E4323" s="6">
        <f>待赋值表!D4322</f>
        <v/>
      </c>
      <c r="F4323" s="6">
        <f>待赋值表!E4322</f>
        <v/>
      </c>
      <c r="G4323" s="6">
        <f>待赋值表!F4322</f>
        <v/>
      </c>
      <c r="H4323" s="6">
        <f>待赋值表!G4322</f>
        <v/>
      </c>
      <c r="I4323" s="6">
        <f>待赋值表!H4322</f>
        <v/>
      </c>
      <c r="J4323" s="6">
        <f>待赋值表!I4322</f>
        <v/>
      </c>
      <c r="K4323" s="6">
        <f>待赋值表!J4322</f>
        <v/>
      </c>
      <c r="L4323" s="6">
        <f>待赋值表!K4322</f>
        <v/>
      </c>
      <c r="M4323" s="6">
        <f>待赋值表!L4322</f>
        <v/>
      </c>
      <c r="N4323" s="6">
        <f>待赋值表!M4322</f>
        <v/>
      </c>
      <c r="O4323" s="6">
        <f>待赋值表!N4322</f>
        <v/>
      </c>
      <c r="P4323" s="6">
        <f>待赋值表!O4322</f>
        <v/>
      </c>
      <c r="Q4323" s="6">
        <f>IF(待赋值表!P4322&lt;&gt;"",待赋值表!P4322,0)</f>
        <v/>
      </c>
      <c r="R4323" s="6">
        <f>待赋值表!Q4322</f>
        <v/>
      </c>
      <c r="S4323" s="6">
        <f>待赋值表!R4322</f>
        <v/>
      </c>
      <c r="T4323" s="6">
        <f>待赋值表!S4322</f>
        <v/>
      </c>
      <c r="U4323" s="6">
        <f>待赋值表!T4322</f>
        <v/>
      </c>
      <c r="V4323" s="6">
        <f>待赋值表!U4322</f>
        <v/>
      </c>
      <c r="W4323" s="6">
        <f>待赋值表!V4322</f>
        <v/>
      </c>
      <c r="X4323" s="6">
        <f>待赋值表!W4322</f>
        <v/>
      </c>
      <c r="Y4323" s="6">
        <f>待赋值表!X4322</f>
        <v/>
      </c>
      <c r="Z4323" s="3">
        <f>IF(M4323&gt;=0.01,"B_pre",IF(M4323&gt;=0,"C_pre","none"))</f>
        <v/>
      </c>
      <c r="AA4323" s="3">
        <f>IF(U4323&gt;0.125,"a_pre",IF(U4323&gt;=0,"b_pre","none"))</f>
        <v/>
      </c>
      <c r="AB4323" s="3">
        <f>AND(Z4323="B_pre",AA4323="a_pre")</f>
        <v/>
      </c>
      <c r="AC4323" s="3">
        <f>AND(Z4323="B_pre",AA4323="b_pre")</f>
        <v/>
      </c>
      <c r="AD4323" s="3">
        <f>AND(Z4323="C_pre",AA4323="a_pre")</f>
        <v/>
      </c>
      <c r="AE4323" s="3">
        <f>AND(Z4323="C_pre",AA4323="b_pre")</f>
        <v/>
      </c>
      <c r="AF4323" s="6">
        <f>待赋值表!C4322</f>
        <v/>
      </c>
      <c r="AG4323" s="3">
        <f t="array" ref="AG4323">IF(AB4323=TRUE,"A",IF(AC4323=TRUE,"B",IF(AD4323=TRUE,"C",IF(AE4323=TRUE,"D","其他"))))</f>
        <v/>
      </c>
      <c r="AH4323" s="3">
        <f>IF(分析表!$E$12&lt;&gt;"ALL",AND(AF4323=分析表!$E$10,AG4323=分析表!$E$12),IF(AF4323=分析表!$E$10,TRUE(),IF(AF4323="ALL",TRUE(),"")))</f>
        <v/>
      </c>
    </row>
    <row r="4324">
      <c r="A4324" s="3">
        <f>COUNTIF($AH$2:AH4324,"TRUE")</f>
        <v/>
      </c>
      <c r="B4324" s="3">
        <f>COUNTIF($AG$2:$AG4324,#REF!)</f>
        <v/>
      </c>
      <c r="C4324" s="56">
        <f>待赋值表!A4323</f>
        <v/>
      </c>
      <c r="E4324" s="6">
        <f>待赋值表!D4323</f>
        <v/>
      </c>
      <c r="F4324" s="6">
        <f>待赋值表!E4323</f>
        <v/>
      </c>
      <c r="G4324" s="6">
        <f>待赋值表!F4323</f>
        <v/>
      </c>
      <c r="H4324" s="6">
        <f>待赋值表!G4323</f>
        <v/>
      </c>
      <c r="I4324" s="6">
        <f>待赋值表!H4323</f>
        <v/>
      </c>
      <c r="J4324" s="6">
        <f>待赋值表!I4323</f>
        <v/>
      </c>
      <c r="K4324" s="6">
        <f>待赋值表!J4323</f>
        <v/>
      </c>
      <c r="L4324" s="6">
        <f>待赋值表!K4323</f>
        <v/>
      </c>
      <c r="M4324" s="6">
        <f>待赋值表!L4323</f>
        <v/>
      </c>
      <c r="N4324" s="6">
        <f>待赋值表!M4323</f>
        <v/>
      </c>
      <c r="O4324" s="6">
        <f>待赋值表!N4323</f>
        <v/>
      </c>
      <c r="P4324" s="6">
        <f>待赋值表!O4323</f>
        <v/>
      </c>
      <c r="Q4324" s="6">
        <f>IF(待赋值表!P4323&lt;&gt;"",待赋值表!P4323,0)</f>
        <v/>
      </c>
      <c r="R4324" s="6">
        <f>待赋值表!Q4323</f>
        <v/>
      </c>
      <c r="S4324" s="6">
        <f>待赋值表!R4323</f>
        <v/>
      </c>
      <c r="T4324" s="6">
        <f>待赋值表!S4323</f>
        <v/>
      </c>
      <c r="U4324" s="6">
        <f>待赋值表!T4323</f>
        <v/>
      </c>
      <c r="V4324" s="6">
        <f>待赋值表!U4323</f>
        <v/>
      </c>
      <c r="W4324" s="6">
        <f>待赋值表!V4323</f>
        <v/>
      </c>
      <c r="X4324" s="6">
        <f>待赋值表!W4323</f>
        <v/>
      </c>
      <c r="Y4324" s="6">
        <f>待赋值表!X4323</f>
        <v/>
      </c>
      <c r="Z4324" s="3">
        <f>IF(M4324&gt;=0.01,"B_pre",IF(M4324&gt;=0,"C_pre","none"))</f>
        <v/>
      </c>
      <c r="AA4324" s="3">
        <f>IF(U4324&gt;0.125,"a_pre",IF(U4324&gt;=0,"b_pre","none"))</f>
        <v/>
      </c>
      <c r="AB4324" s="3">
        <f>AND(Z4324="B_pre",AA4324="a_pre")</f>
        <v/>
      </c>
      <c r="AC4324" s="3">
        <f>AND(Z4324="B_pre",AA4324="b_pre")</f>
        <v/>
      </c>
      <c r="AD4324" s="3">
        <f>AND(Z4324="C_pre",AA4324="a_pre")</f>
        <v/>
      </c>
      <c r="AE4324" s="3">
        <f>AND(Z4324="C_pre",AA4324="b_pre")</f>
        <v/>
      </c>
      <c r="AF4324" s="6">
        <f>待赋值表!C4323</f>
        <v/>
      </c>
      <c r="AG4324" s="3">
        <f t="array" ref="AG4324">IF(AB4324=TRUE,"A",IF(AC4324=TRUE,"B",IF(AD4324=TRUE,"C",IF(AE4324=TRUE,"D","其他"))))</f>
        <v/>
      </c>
      <c r="AH4324" s="3">
        <f>IF(分析表!$E$12&lt;&gt;"ALL",AND(AF4324=分析表!$E$10,AG4324=分析表!$E$12),IF(AF4324=分析表!$E$10,TRUE(),IF(AF4324="ALL",TRUE(),"")))</f>
        <v/>
      </c>
    </row>
    <row r="4325">
      <c r="A4325" s="3">
        <f>COUNTIF($AH$2:AH4325,"TRUE")</f>
        <v/>
      </c>
      <c r="B4325" s="3">
        <f>COUNTIF($AG$2:$AG4325,#REF!)</f>
        <v/>
      </c>
      <c r="C4325" s="56">
        <f>待赋值表!A4324</f>
        <v/>
      </c>
      <c r="E4325" s="6">
        <f>待赋值表!D4324</f>
        <v/>
      </c>
      <c r="F4325" s="6">
        <f>待赋值表!E4324</f>
        <v/>
      </c>
      <c r="G4325" s="6">
        <f>待赋值表!F4324</f>
        <v/>
      </c>
      <c r="H4325" s="6">
        <f>待赋值表!G4324</f>
        <v/>
      </c>
      <c r="I4325" s="6">
        <f>待赋值表!H4324</f>
        <v/>
      </c>
      <c r="J4325" s="6">
        <f>待赋值表!I4324</f>
        <v/>
      </c>
      <c r="K4325" s="6">
        <f>待赋值表!J4324</f>
        <v/>
      </c>
      <c r="L4325" s="6">
        <f>待赋值表!K4324</f>
        <v/>
      </c>
      <c r="M4325" s="6">
        <f>待赋值表!L4324</f>
        <v/>
      </c>
      <c r="N4325" s="6">
        <f>待赋值表!M4324</f>
        <v/>
      </c>
      <c r="O4325" s="6">
        <f>待赋值表!N4324</f>
        <v/>
      </c>
      <c r="P4325" s="6">
        <f>待赋值表!O4324</f>
        <v/>
      </c>
      <c r="Q4325" s="6">
        <f>IF(待赋值表!P4324&lt;&gt;"",待赋值表!P4324,0)</f>
        <v/>
      </c>
      <c r="R4325" s="6">
        <f>待赋值表!Q4324</f>
        <v/>
      </c>
      <c r="S4325" s="6">
        <f>待赋值表!R4324</f>
        <v/>
      </c>
      <c r="T4325" s="6">
        <f>待赋值表!S4324</f>
        <v/>
      </c>
      <c r="U4325" s="6">
        <f>待赋值表!T4324</f>
        <v/>
      </c>
      <c r="V4325" s="6">
        <f>待赋值表!U4324</f>
        <v/>
      </c>
      <c r="W4325" s="6">
        <f>待赋值表!V4324</f>
        <v/>
      </c>
      <c r="X4325" s="6">
        <f>待赋值表!W4324</f>
        <v/>
      </c>
      <c r="Y4325" s="6">
        <f>待赋值表!X4324</f>
        <v/>
      </c>
      <c r="Z4325" s="3">
        <f>IF(M4325&gt;=0.01,"B_pre",IF(M4325&gt;=0,"C_pre","none"))</f>
        <v/>
      </c>
      <c r="AA4325" s="3">
        <f>IF(U4325&gt;0.125,"a_pre",IF(U4325&gt;=0,"b_pre","none"))</f>
        <v/>
      </c>
      <c r="AB4325" s="3">
        <f>AND(Z4325="B_pre",AA4325="a_pre")</f>
        <v/>
      </c>
      <c r="AC4325" s="3">
        <f>AND(Z4325="B_pre",AA4325="b_pre")</f>
        <v/>
      </c>
      <c r="AD4325" s="3">
        <f>AND(Z4325="C_pre",AA4325="a_pre")</f>
        <v/>
      </c>
      <c r="AE4325" s="3">
        <f>AND(Z4325="C_pre",AA4325="b_pre")</f>
        <v/>
      </c>
      <c r="AF4325" s="6">
        <f>待赋值表!C4324</f>
        <v/>
      </c>
      <c r="AG4325" s="3">
        <f t="array" ref="AG4325">IF(AB4325=TRUE,"A",IF(AC4325=TRUE,"B",IF(AD4325=TRUE,"C",IF(AE4325=TRUE,"D","其他"))))</f>
        <v/>
      </c>
      <c r="AH4325" s="3">
        <f>IF(分析表!$E$12&lt;&gt;"ALL",AND(AF4325=分析表!$E$10,AG4325=分析表!$E$12),IF(AF4325=分析表!$E$10,TRUE(),IF(AF4325="ALL",TRUE(),"")))</f>
        <v/>
      </c>
    </row>
    <row r="4326">
      <c r="A4326" s="3">
        <f>COUNTIF($AH$2:AH4326,"TRUE")</f>
        <v/>
      </c>
      <c r="B4326" s="3">
        <f>COUNTIF($AG$2:$AG4326,#REF!)</f>
        <v/>
      </c>
      <c r="C4326" s="56">
        <f>待赋值表!A4325</f>
        <v/>
      </c>
      <c r="E4326" s="6">
        <f>待赋值表!D4325</f>
        <v/>
      </c>
      <c r="F4326" s="6">
        <f>待赋值表!E4325</f>
        <v/>
      </c>
      <c r="G4326" s="6">
        <f>待赋值表!F4325</f>
        <v/>
      </c>
      <c r="H4326" s="6">
        <f>待赋值表!G4325</f>
        <v/>
      </c>
      <c r="I4326" s="6">
        <f>待赋值表!H4325</f>
        <v/>
      </c>
      <c r="J4326" s="6">
        <f>待赋值表!I4325</f>
        <v/>
      </c>
      <c r="K4326" s="6">
        <f>待赋值表!J4325</f>
        <v/>
      </c>
      <c r="L4326" s="6">
        <f>待赋值表!K4325</f>
        <v/>
      </c>
      <c r="M4326" s="6">
        <f>待赋值表!L4325</f>
        <v/>
      </c>
      <c r="N4326" s="6">
        <f>待赋值表!M4325</f>
        <v/>
      </c>
      <c r="O4326" s="6">
        <f>待赋值表!N4325</f>
        <v/>
      </c>
      <c r="P4326" s="6">
        <f>待赋值表!O4325</f>
        <v/>
      </c>
      <c r="Q4326" s="6">
        <f>IF(待赋值表!P4325&lt;&gt;"",待赋值表!P4325,0)</f>
        <v/>
      </c>
      <c r="R4326" s="6">
        <f>待赋值表!Q4325</f>
        <v/>
      </c>
      <c r="S4326" s="6">
        <f>待赋值表!R4325</f>
        <v/>
      </c>
      <c r="T4326" s="6">
        <f>待赋值表!S4325</f>
        <v/>
      </c>
      <c r="U4326" s="6">
        <f>待赋值表!T4325</f>
        <v/>
      </c>
      <c r="V4326" s="6">
        <f>待赋值表!U4325</f>
        <v/>
      </c>
      <c r="W4326" s="6">
        <f>待赋值表!V4325</f>
        <v/>
      </c>
      <c r="X4326" s="6">
        <f>待赋值表!W4325</f>
        <v/>
      </c>
      <c r="Y4326" s="6">
        <f>待赋值表!X4325</f>
        <v/>
      </c>
      <c r="Z4326" s="3">
        <f>IF(M4326&gt;=0.01,"B_pre",IF(M4326&gt;=0,"C_pre","none"))</f>
        <v/>
      </c>
      <c r="AA4326" s="3">
        <f>IF(U4326&gt;0.125,"a_pre",IF(U4326&gt;=0,"b_pre","none"))</f>
        <v/>
      </c>
      <c r="AB4326" s="3">
        <f>AND(Z4326="B_pre",AA4326="a_pre")</f>
        <v/>
      </c>
      <c r="AC4326" s="3">
        <f>AND(Z4326="B_pre",AA4326="b_pre")</f>
        <v/>
      </c>
      <c r="AD4326" s="3">
        <f>AND(Z4326="C_pre",AA4326="a_pre")</f>
        <v/>
      </c>
      <c r="AE4326" s="3">
        <f>AND(Z4326="C_pre",AA4326="b_pre")</f>
        <v/>
      </c>
      <c r="AF4326" s="6">
        <f>待赋值表!C4325</f>
        <v/>
      </c>
      <c r="AG4326" s="3">
        <f t="array" ref="AG4326">IF(AB4326=TRUE,"A",IF(AC4326=TRUE,"B",IF(AD4326=TRUE,"C",IF(AE4326=TRUE,"D","其他"))))</f>
        <v/>
      </c>
      <c r="AH4326" s="3">
        <f>IF(分析表!$E$12&lt;&gt;"ALL",AND(AF4326=分析表!$E$10,AG4326=分析表!$E$12),IF(AF4326=分析表!$E$10,TRUE(),IF(AF4326="ALL",TRUE(),"")))</f>
        <v/>
      </c>
    </row>
    <row r="4327">
      <c r="A4327" s="3">
        <f>COUNTIF($AH$2:AH4327,"TRUE")</f>
        <v/>
      </c>
      <c r="B4327" s="3">
        <f>COUNTIF($AG$2:$AG4327,#REF!)</f>
        <v/>
      </c>
      <c r="C4327" s="56">
        <f>待赋值表!A4326</f>
        <v/>
      </c>
      <c r="E4327" s="6">
        <f>待赋值表!D4326</f>
        <v/>
      </c>
      <c r="F4327" s="6">
        <f>待赋值表!E4326</f>
        <v/>
      </c>
      <c r="G4327" s="6">
        <f>待赋值表!F4326</f>
        <v/>
      </c>
      <c r="H4327" s="6">
        <f>待赋值表!G4326</f>
        <v/>
      </c>
      <c r="I4327" s="6">
        <f>待赋值表!H4326</f>
        <v/>
      </c>
      <c r="J4327" s="6">
        <f>待赋值表!I4326</f>
        <v/>
      </c>
      <c r="K4327" s="6">
        <f>待赋值表!J4326</f>
        <v/>
      </c>
      <c r="L4327" s="6">
        <f>待赋值表!K4326</f>
        <v/>
      </c>
      <c r="M4327" s="6">
        <f>待赋值表!L4326</f>
        <v/>
      </c>
      <c r="N4327" s="6">
        <f>待赋值表!M4326</f>
        <v/>
      </c>
      <c r="O4327" s="6">
        <f>待赋值表!N4326</f>
        <v/>
      </c>
      <c r="P4327" s="6">
        <f>待赋值表!O4326</f>
        <v/>
      </c>
      <c r="Q4327" s="6">
        <f>IF(待赋值表!P4326&lt;&gt;"",待赋值表!P4326,0)</f>
        <v/>
      </c>
      <c r="R4327" s="6">
        <f>待赋值表!Q4326</f>
        <v/>
      </c>
      <c r="S4327" s="6">
        <f>待赋值表!R4326</f>
        <v/>
      </c>
      <c r="T4327" s="6">
        <f>待赋值表!S4326</f>
        <v/>
      </c>
      <c r="U4327" s="6">
        <f>待赋值表!T4326</f>
        <v/>
      </c>
      <c r="V4327" s="6">
        <f>待赋值表!U4326</f>
        <v/>
      </c>
      <c r="W4327" s="6">
        <f>待赋值表!V4326</f>
        <v/>
      </c>
      <c r="X4327" s="6">
        <f>待赋值表!W4326</f>
        <v/>
      </c>
      <c r="Y4327" s="6">
        <f>待赋值表!X4326</f>
        <v/>
      </c>
      <c r="Z4327" s="3">
        <f>IF(M4327&gt;=0.01,"B_pre",IF(M4327&gt;=0,"C_pre","none"))</f>
        <v/>
      </c>
      <c r="AA4327" s="3">
        <f>IF(U4327&gt;0.125,"a_pre",IF(U4327&gt;=0,"b_pre","none"))</f>
        <v/>
      </c>
      <c r="AB4327" s="3">
        <f>AND(Z4327="B_pre",AA4327="a_pre")</f>
        <v/>
      </c>
      <c r="AC4327" s="3">
        <f>AND(Z4327="B_pre",AA4327="b_pre")</f>
        <v/>
      </c>
      <c r="AD4327" s="3">
        <f>AND(Z4327="C_pre",AA4327="a_pre")</f>
        <v/>
      </c>
      <c r="AE4327" s="3">
        <f>AND(Z4327="C_pre",AA4327="b_pre")</f>
        <v/>
      </c>
      <c r="AF4327" s="6">
        <f>待赋值表!C4326</f>
        <v/>
      </c>
      <c r="AG4327" s="3">
        <f t="array" ref="AG4327">IF(AB4327=TRUE,"A",IF(AC4327=TRUE,"B",IF(AD4327=TRUE,"C",IF(AE4327=TRUE,"D","其他"))))</f>
        <v/>
      </c>
      <c r="AH4327" s="3">
        <f>IF(分析表!$E$12&lt;&gt;"ALL",AND(AF4327=分析表!$E$10,AG4327=分析表!$E$12),IF(AF4327=分析表!$E$10,TRUE(),IF(AF4327="ALL",TRUE(),"")))</f>
        <v/>
      </c>
    </row>
    <row r="4328">
      <c r="A4328" s="3">
        <f>COUNTIF($AH$2:AH4328,"TRUE")</f>
        <v/>
      </c>
      <c r="B4328" s="3">
        <f>COUNTIF($AG$2:$AG4328,#REF!)</f>
        <v/>
      </c>
      <c r="C4328" s="56">
        <f>待赋值表!A4327</f>
        <v/>
      </c>
      <c r="E4328" s="6">
        <f>待赋值表!D4327</f>
        <v/>
      </c>
      <c r="F4328" s="6">
        <f>待赋值表!E4327</f>
        <v/>
      </c>
      <c r="G4328" s="6">
        <f>待赋值表!F4327</f>
        <v/>
      </c>
      <c r="H4328" s="6">
        <f>待赋值表!G4327</f>
        <v/>
      </c>
      <c r="I4328" s="6">
        <f>待赋值表!H4327</f>
        <v/>
      </c>
      <c r="J4328" s="6">
        <f>待赋值表!I4327</f>
        <v/>
      </c>
      <c r="K4328" s="6">
        <f>待赋值表!J4327</f>
        <v/>
      </c>
      <c r="L4328" s="6">
        <f>待赋值表!K4327</f>
        <v/>
      </c>
      <c r="M4328" s="6">
        <f>待赋值表!L4327</f>
        <v/>
      </c>
      <c r="N4328" s="6">
        <f>待赋值表!M4327</f>
        <v/>
      </c>
      <c r="O4328" s="6">
        <f>待赋值表!N4327</f>
        <v/>
      </c>
      <c r="P4328" s="6">
        <f>待赋值表!O4327</f>
        <v/>
      </c>
      <c r="Q4328" s="6">
        <f>IF(待赋值表!P4327&lt;&gt;"",待赋值表!P4327,0)</f>
        <v/>
      </c>
      <c r="R4328" s="6">
        <f>待赋值表!Q4327</f>
        <v/>
      </c>
      <c r="S4328" s="6">
        <f>待赋值表!R4327</f>
        <v/>
      </c>
      <c r="T4328" s="6">
        <f>待赋值表!S4327</f>
        <v/>
      </c>
      <c r="U4328" s="6">
        <f>待赋值表!T4327</f>
        <v/>
      </c>
      <c r="V4328" s="6">
        <f>待赋值表!U4327</f>
        <v/>
      </c>
      <c r="W4328" s="6">
        <f>待赋值表!V4327</f>
        <v/>
      </c>
      <c r="X4328" s="6">
        <f>待赋值表!W4327</f>
        <v/>
      </c>
      <c r="Y4328" s="6">
        <f>待赋值表!X4327</f>
        <v/>
      </c>
      <c r="Z4328" s="3">
        <f>IF(M4328&gt;=0.01,"B_pre",IF(M4328&gt;=0,"C_pre","none"))</f>
        <v/>
      </c>
      <c r="AA4328" s="3">
        <f>IF(U4328&gt;0.125,"a_pre",IF(U4328&gt;=0,"b_pre","none"))</f>
        <v/>
      </c>
      <c r="AB4328" s="3">
        <f>AND(Z4328="B_pre",AA4328="a_pre")</f>
        <v/>
      </c>
      <c r="AC4328" s="3">
        <f>AND(Z4328="B_pre",AA4328="b_pre")</f>
        <v/>
      </c>
      <c r="AD4328" s="3">
        <f>AND(Z4328="C_pre",AA4328="a_pre")</f>
        <v/>
      </c>
      <c r="AE4328" s="3">
        <f>AND(Z4328="C_pre",AA4328="b_pre")</f>
        <v/>
      </c>
      <c r="AF4328" s="6">
        <f>待赋值表!C4327</f>
        <v/>
      </c>
      <c r="AG4328" s="3">
        <f t="array" ref="AG4328">IF(AB4328=TRUE,"A",IF(AC4328=TRUE,"B",IF(AD4328=TRUE,"C",IF(AE4328=TRUE,"D","其他"))))</f>
        <v/>
      </c>
      <c r="AH4328" s="3">
        <f>IF(分析表!$E$12&lt;&gt;"ALL",AND(AF4328=分析表!$E$10,AG4328=分析表!$E$12),IF(AF4328=分析表!$E$10,TRUE(),IF(AF4328="ALL",TRUE(),"")))</f>
        <v/>
      </c>
    </row>
    <row r="4329">
      <c r="A4329" s="3">
        <f>COUNTIF($AH$2:AH4329,"TRUE")</f>
        <v/>
      </c>
      <c r="B4329" s="3">
        <f>COUNTIF($AG$2:$AG4329,#REF!)</f>
        <v/>
      </c>
      <c r="C4329" s="56">
        <f>待赋值表!A4328</f>
        <v/>
      </c>
      <c r="E4329" s="6">
        <f>待赋值表!D4328</f>
        <v/>
      </c>
      <c r="F4329" s="6">
        <f>待赋值表!E4328</f>
        <v/>
      </c>
      <c r="G4329" s="6">
        <f>待赋值表!F4328</f>
        <v/>
      </c>
      <c r="H4329" s="6">
        <f>待赋值表!G4328</f>
        <v/>
      </c>
      <c r="I4329" s="6">
        <f>待赋值表!H4328</f>
        <v/>
      </c>
      <c r="J4329" s="6">
        <f>待赋值表!I4328</f>
        <v/>
      </c>
      <c r="K4329" s="6">
        <f>待赋值表!J4328</f>
        <v/>
      </c>
      <c r="L4329" s="6">
        <f>待赋值表!K4328</f>
        <v/>
      </c>
      <c r="M4329" s="6">
        <f>待赋值表!L4328</f>
        <v/>
      </c>
      <c r="N4329" s="6">
        <f>待赋值表!M4328</f>
        <v/>
      </c>
      <c r="O4329" s="6">
        <f>待赋值表!N4328</f>
        <v/>
      </c>
      <c r="P4329" s="6">
        <f>待赋值表!O4328</f>
        <v/>
      </c>
      <c r="Q4329" s="6">
        <f>IF(待赋值表!P4328&lt;&gt;"",待赋值表!P4328,0)</f>
        <v/>
      </c>
      <c r="R4329" s="6">
        <f>待赋值表!Q4328</f>
        <v/>
      </c>
      <c r="S4329" s="6">
        <f>待赋值表!R4328</f>
        <v/>
      </c>
      <c r="T4329" s="6">
        <f>待赋值表!S4328</f>
        <v/>
      </c>
      <c r="U4329" s="6">
        <f>待赋值表!T4328</f>
        <v/>
      </c>
      <c r="V4329" s="6">
        <f>待赋值表!U4328</f>
        <v/>
      </c>
      <c r="W4329" s="6">
        <f>待赋值表!V4328</f>
        <v/>
      </c>
      <c r="X4329" s="6">
        <f>待赋值表!W4328</f>
        <v/>
      </c>
      <c r="Y4329" s="6">
        <f>待赋值表!X4328</f>
        <v/>
      </c>
      <c r="Z4329" s="3">
        <f>IF(M4329&gt;=0.01,"B_pre",IF(M4329&gt;=0,"C_pre","none"))</f>
        <v/>
      </c>
      <c r="AA4329" s="3">
        <f>IF(U4329&gt;0.125,"a_pre",IF(U4329&gt;=0,"b_pre","none"))</f>
        <v/>
      </c>
      <c r="AB4329" s="3">
        <f>AND(Z4329="B_pre",AA4329="a_pre")</f>
        <v/>
      </c>
      <c r="AC4329" s="3">
        <f>AND(Z4329="B_pre",AA4329="b_pre")</f>
        <v/>
      </c>
      <c r="AD4329" s="3">
        <f>AND(Z4329="C_pre",AA4329="a_pre")</f>
        <v/>
      </c>
      <c r="AE4329" s="3">
        <f>AND(Z4329="C_pre",AA4329="b_pre")</f>
        <v/>
      </c>
      <c r="AF4329" s="6">
        <f>待赋值表!C4328</f>
        <v/>
      </c>
      <c r="AG4329" s="3">
        <f t="array" ref="AG4329">IF(AB4329=TRUE,"A",IF(AC4329=TRUE,"B",IF(AD4329=TRUE,"C",IF(AE4329=TRUE,"D","其他"))))</f>
        <v/>
      </c>
      <c r="AH4329" s="3">
        <f>IF(分析表!$E$12&lt;&gt;"ALL",AND(AF4329=分析表!$E$10,AG4329=分析表!$E$12),IF(AF4329=分析表!$E$10,TRUE(),IF(AF4329="ALL",TRUE(),"")))</f>
        <v/>
      </c>
    </row>
    <row r="4330">
      <c r="A4330" s="3">
        <f>COUNTIF($AH$2:AH4330,"TRUE")</f>
        <v/>
      </c>
      <c r="B4330" s="3">
        <f>COUNTIF($AG$2:$AG4330,#REF!)</f>
        <v/>
      </c>
      <c r="C4330" s="56">
        <f>待赋值表!A4329</f>
        <v/>
      </c>
      <c r="E4330" s="6">
        <f>待赋值表!D4329</f>
        <v/>
      </c>
      <c r="F4330" s="6">
        <f>待赋值表!E4329</f>
        <v/>
      </c>
      <c r="G4330" s="6">
        <f>待赋值表!F4329</f>
        <v/>
      </c>
      <c r="H4330" s="6">
        <f>待赋值表!G4329</f>
        <v/>
      </c>
      <c r="I4330" s="6">
        <f>待赋值表!H4329</f>
        <v/>
      </c>
      <c r="J4330" s="6">
        <f>待赋值表!I4329</f>
        <v/>
      </c>
      <c r="K4330" s="6">
        <f>待赋值表!J4329</f>
        <v/>
      </c>
      <c r="L4330" s="6">
        <f>待赋值表!K4329</f>
        <v/>
      </c>
      <c r="M4330" s="6">
        <f>待赋值表!L4329</f>
        <v/>
      </c>
      <c r="N4330" s="6">
        <f>待赋值表!M4329</f>
        <v/>
      </c>
      <c r="O4330" s="6">
        <f>待赋值表!N4329</f>
        <v/>
      </c>
      <c r="P4330" s="6">
        <f>待赋值表!O4329</f>
        <v/>
      </c>
      <c r="Q4330" s="6">
        <f>IF(待赋值表!P4329&lt;&gt;"",待赋值表!P4329,0)</f>
        <v/>
      </c>
      <c r="R4330" s="6">
        <f>待赋值表!Q4329</f>
        <v/>
      </c>
      <c r="S4330" s="6">
        <f>待赋值表!R4329</f>
        <v/>
      </c>
      <c r="T4330" s="6">
        <f>待赋值表!S4329</f>
        <v/>
      </c>
      <c r="U4330" s="6">
        <f>待赋值表!T4329</f>
        <v/>
      </c>
      <c r="V4330" s="6">
        <f>待赋值表!U4329</f>
        <v/>
      </c>
      <c r="W4330" s="6">
        <f>待赋值表!V4329</f>
        <v/>
      </c>
      <c r="X4330" s="6">
        <f>待赋值表!W4329</f>
        <v/>
      </c>
      <c r="Y4330" s="6">
        <f>待赋值表!X4329</f>
        <v/>
      </c>
      <c r="Z4330" s="3">
        <f>IF(M4330&gt;=0.01,"B_pre",IF(M4330&gt;=0,"C_pre","none"))</f>
        <v/>
      </c>
      <c r="AA4330" s="3">
        <f>IF(U4330&gt;0.125,"a_pre",IF(U4330&gt;=0,"b_pre","none"))</f>
        <v/>
      </c>
      <c r="AB4330" s="3">
        <f>AND(Z4330="B_pre",AA4330="a_pre")</f>
        <v/>
      </c>
      <c r="AC4330" s="3">
        <f>AND(Z4330="B_pre",AA4330="b_pre")</f>
        <v/>
      </c>
      <c r="AD4330" s="3">
        <f>AND(Z4330="C_pre",AA4330="a_pre")</f>
        <v/>
      </c>
      <c r="AE4330" s="3">
        <f>AND(Z4330="C_pre",AA4330="b_pre")</f>
        <v/>
      </c>
      <c r="AF4330" s="6">
        <f>待赋值表!C4329</f>
        <v/>
      </c>
      <c r="AG4330" s="3">
        <f t="array" ref="AG4330">IF(AB4330=TRUE,"A",IF(AC4330=TRUE,"B",IF(AD4330=TRUE,"C",IF(AE4330=TRUE,"D","其他"))))</f>
        <v/>
      </c>
      <c r="AH4330" s="3">
        <f>IF(分析表!$E$12&lt;&gt;"ALL",AND(AF4330=分析表!$E$10,AG4330=分析表!$E$12),IF(AF4330=分析表!$E$10,TRUE(),IF(AF4330="ALL",TRUE(),"")))</f>
        <v/>
      </c>
    </row>
    <row r="4331">
      <c r="A4331" s="3">
        <f>COUNTIF($AH$2:AH4331,"TRUE")</f>
        <v/>
      </c>
      <c r="B4331" s="3">
        <f>COUNTIF($AG$2:$AG4331,#REF!)</f>
        <v/>
      </c>
      <c r="C4331" s="56">
        <f>待赋值表!A4330</f>
        <v/>
      </c>
      <c r="E4331" s="6">
        <f>待赋值表!D4330</f>
        <v/>
      </c>
      <c r="F4331" s="6">
        <f>待赋值表!E4330</f>
        <v/>
      </c>
      <c r="G4331" s="6">
        <f>待赋值表!F4330</f>
        <v/>
      </c>
      <c r="H4331" s="6">
        <f>待赋值表!G4330</f>
        <v/>
      </c>
      <c r="I4331" s="6">
        <f>待赋值表!H4330</f>
        <v/>
      </c>
      <c r="J4331" s="6">
        <f>待赋值表!I4330</f>
        <v/>
      </c>
      <c r="K4331" s="6">
        <f>待赋值表!J4330</f>
        <v/>
      </c>
      <c r="L4331" s="6">
        <f>待赋值表!K4330</f>
        <v/>
      </c>
      <c r="M4331" s="6">
        <f>待赋值表!L4330</f>
        <v/>
      </c>
      <c r="N4331" s="6">
        <f>待赋值表!M4330</f>
        <v/>
      </c>
      <c r="O4331" s="6">
        <f>待赋值表!N4330</f>
        <v/>
      </c>
      <c r="P4331" s="6">
        <f>待赋值表!O4330</f>
        <v/>
      </c>
      <c r="Q4331" s="6">
        <f>IF(待赋值表!P4330&lt;&gt;"",待赋值表!P4330,0)</f>
        <v/>
      </c>
      <c r="R4331" s="6">
        <f>待赋值表!Q4330</f>
        <v/>
      </c>
      <c r="S4331" s="6">
        <f>待赋值表!R4330</f>
        <v/>
      </c>
      <c r="T4331" s="6">
        <f>待赋值表!S4330</f>
        <v/>
      </c>
      <c r="U4331" s="6">
        <f>待赋值表!T4330</f>
        <v/>
      </c>
      <c r="V4331" s="6">
        <f>待赋值表!U4330</f>
        <v/>
      </c>
      <c r="W4331" s="6">
        <f>待赋值表!V4330</f>
        <v/>
      </c>
      <c r="X4331" s="6">
        <f>待赋值表!W4330</f>
        <v/>
      </c>
      <c r="Y4331" s="6">
        <f>待赋值表!X4330</f>
        <v/>
      </c>
      <c r="Z4331" s="3">
        <f>IF(M4331&gt;=0.01,"B_pre",IF(M4331&gt;=0,"C_pre","none"))</f>
        <v/>
      </c>
      <c r="AA4331" s="3">
        <f>IF(U4331&gt;0.125,"a_pre",IF(U4331&gt;=0,"b_pre","none"))</f>
        <v/>
      </c>
      <c r="AB4331" s="3">
        <f>AND(Z4331="B_pre",AA4331="a_pre")</f>
        <v/>
      </c>
      <c r="AC4331" s="3">
        <f>AND(Z4331="B_pre",AA4331="b_pre")</f>
        <v/>
      </c>
      <c r="AD4331" s="3">
        <f>AND(Z4331="C_pre",AA4331="a_pre")</f>
        <v/>
      </c>
      <c r="AE4331" s="3">
        <f>AND(Z4331="C_pre",AA4331="b_pre")</f>
        <v/>
      </c>
      <c r="AF4331" s="6">
        <f>待赋值表!C4330</f>
        <v/>
      </c>
      <c r="AG4331" s="3">
        <f t="array" ref="AG4331">IF(AB4331=TRUE,"A",IF(AC4331=TRUE,"B",IF(AD4331=TRUE,"C",IF(AE4331=TRUE,"D","其他"))))</f>
        <v/>
      </c>
      <c r="AH4331" s="3">
        <f>IF(分析表!$E$12&lt;&gt;"ALL",AND(AF4331=分析表!$E$10,AG4331=分析表!$E$12),IF(AF4331=分析表!$E$10,TRUE(),IF(AF4331="ALL",TRUE(),"")))</f>
        <v/>
      </c>
    </row>
    <row r="4332">
      <c r="A4332" s="3">
        <f>COUNTIF($AH$2:AH4332,"TRUE")</f>
        <v/>
      </c>
      <c r="B4332" s="3">
        <f>COUNTIF($AG$2:$AG4332,#REF!)</f>
        <v/>
      </c>
      <c r="C4332" s="56">
        <f>待赋值表!A4331</f>
        <v/>
      </c>
      <c r="E4332" s="6">
        <f>待赋值表!D4331</f>
        <v/>
      </c>
      <c r="F4332" s="6">
        <f>待赋值表!E4331</f>
        <v/>
      </c>
      <c r="G4332" s="6">
        <f>待赋值表!F4331</f>
        <v/>
      </c>
      <c r="H4332" s="6">
        <f>待赋值表!G4331</f>
        <v/>
      </c>
      <c r="I4332" s="6">
        <f>待赋值表!H4331</f>
        <v/>
      </c>
      <c r="J4332" s="6">
        <f>待赋值表!I4331</f>
        <v/>
      </c>
      <c r="K4332" s="6">
        <f>待赋值表!J4331</f>
        <v/>
      </c>
      <c r="L4332" s="6">
        <f>待赋值表!K4331</f>
        <v/>
      </c>
      <c r="M4332" s="6">
        <f>待赋值表!L4331</f>
        <v/>
      </c>
      <c r="N4332" s="6">
        <f>待赋值表!M4331</f>
        <v/>
      </c>
      <c r="O4332" s="6">
        <f>待赋值表!N4331</f>
        <v/>
      </c>
      <c r="P4332" s="6">
        <f>待赋值表!O4331</f>
        <v/>
      </c>
      <c r="Q4332" s="6">
        <f>IF(待赋值表!P4331&lt;&gt;"",待赋值表!P4331,0)</f>
        <v/>
      </c>
      <c r="R4332" s="6">
        <f>待赋值表!Q4331</f>
        <v/>
      </c>
      <c r="S4332" s="6">
        <f>待赋值表!R4331</f>
        <v/>
      </c>
      <c r="T4332" s="6">
        <f>待赋值表!S4331</f>
        <v/>
      </c>
      <c r="U4332" s="6">
        <f>待赋值表!T4331</f>
        <v/>
      </c>
      <c r="V4332" s="6">
        <f>待赋值表!U4331</f>
        <v/>
      </c>
      <c r="W4332" s="6">
        <f>待赋值表!V4331</f>
        <v/>
      </c>
      <c r="X4332" s="6">
        <f>待赋值表!W4331</f>
        <v/>
      </c>
      <c r="Y4332" s="6">
        <f>待赋值表!X4331</f>
        <v/>
      </c>
      <c r="Z4332" s="3">
        <f>IF(M4332&gt;=0.01,"B_pre",IF(M4332&gt;=0,"C_pre","none"))</f>
        <v/>
      </c>
      <c r="AA4332" s="3">
        <f>IF(U4332&gt;0.125,"a_pre",IF(U4332&gt;=0,"b_pre","none"))</f>
        <v/>
      </c>
      <c r="AB4332" s="3">
        <f>AND(Z4332="B_pre",AA4332="a_pre")</f>
        <v/>
      </c>
      <c r="AC4332" s="3">
        <f>AND(Z4332="B_pre",AA4332="b_pre")</f>
        <v/>
      </c>
      <c r="AD4332" s="3">
        <f>AND(Z4332="C_pre",AA4332="a_pre")</f>
        <v/>
      </c>
      <c r="AE4332" s="3">
        <f>AND(Z4332="C_pre",AA4332="b_pre")</f>
        <v/>
      </c>
      <c r="AF4332" s="6">
        <f>待赋值表!C4331</f>
        <v/>
      </c>
      <c r="AG4332" s="3">
        <f t="array" ref="AG4332">IF(AB4332=TRUE,"A",IF(AC4332=TRUE,"B",IF(AD4332=TRUE,"C",IF(AE4332=TRUE,"D","其他"))))</f>
        <v/>
      </c>
      <c r="AH4332" s="3">
        <f>IF(分析表!$E$12&lt;&gt;"ALL",AND(AF4332=分析表!$E$10,AG4332=分析表!$E$12),IF(AF4332=分析表!$E$10,TRUE(),IF(AF4332="ALL",TRUE(),"")))</f>
        <v/>
      </c>
    </row>
    <row r="4333">
      <c r="A4333" s="3">
        <f>COUNTIF($AH$2:AH4333,"TRUE")</f>
        <v/>
      </c>
      <c r="B4333" s="3">
        <f>COUNTIF($AG$2:$AG4333,#REF!)</f>
        <v/>
      </c>
      <c r="C4333" s="56">
        <f>待赋值表!A4332</f>
        <v/>
      </c>
      <c r="E4333" s="6">
        <f>待赋值表!D4332</f>
        <v/>
      </c>
      <c r="F4333" s="6">
        <f>待赋值表!E4332</f>
        <v/>
      </c>
      <c r="G4333" s="6">
        <f>待赋值表!F4332</f>
        <v/>
      </c>
      <c r="H4333" s="6">
        <f>待赋值表!G4332</f>
        <v/>
      </c>
      <c r="I4333" s="6">
        <f>待赋值表!H4332</f>
        <v/>
      </c>
      <c r="J4333" s="6">
        <f>待赋值表!I4332</f>
        <v/>
      </c>
      <c r="K4333" s="6">
        <f>待赋值表!J4332</f>
        <v/>
      </c>
      <c r="L4333" s="6">
        <f>待赋值表!K4332</f>
        <v/>
      </c>
      <c r="M4333" s="6">
        <f>待赋值表!L4332</f>
        <v/>
      </c>
      <c r="N4333" s="6">
        <f>待赋值表!M4332</f>
        <v/>
      </c>
      <c r="O4333" s="6">
        <f>待赋值表!N4332</f>
        <v/>
      </c>
      <c r="P4333" s="6">
        <f>待赋值表!O4332</f>
        <v/>
      </c>
      <c r="Q4333" s="6">
        <f>IF(待赋值表!P4332&lt;&gt;"",待赋值表!P4332,0)</f>
        <v/>
      </c>
      <c r="R4333" s="6">
        <f>待赋值表!Q4332</f>
        <v/>
      </c>
      <c r="S4333" s="6">
        <f>待赋值表!R4332</f>
        <v/>
      </c>
      <c r="T4333" s="6">
        <f>待赋值表!S4332</f>
        <v/>
      </c>
      <c r="U4333" s="6">
        <f>待赋值表!T4332</f>
        <v/>
      </c>
      <c r="V4333" s="6">
        <f>待赋值表!U4332</f>
        <v/>
      </c>
      <c r="W4333" s="6">
        <f>待赋值表!V4332</f>
        <v/>
      </c>
      <c r="X4333" s="6">
        <f>待赋值表!W4332</f>
        <v/>
      </c>
      <c r="Y4333" s="6">
        <f>待赋值表!X4332</f>
        <v/>
      </c>
      <c r="Z4333" s="3">
        <f>IF(M4333&gt;=0.01,"B_pre",IF(M4333&gt;=0,"C_pre","none"))</f>
        <v/>
      </c>
      <c r="AA4333" s="3">
        <f>IF(U4333&gt;0.125,"a_pre",IF(U4333&gt;=0,"b_pre","none"))</f>
        <v/>
      </c>
      <c r="AB4333" s="3">
        <f>AND(Z4333="B_pre",AA4333="a_pre")</f>
        <v/>
      </c>
      <c r="AC4333" s="3">
        <f>AND(Z4333="B_pre",AA4333="b_pre")</f>
        <v/>
      </c>
      <c r="AD4333" s="3">
        <f>AND(Z4333="C_pre",AA4333="a_pre")</f>
        <v/>
      </c>
      <c r="AE4333" s="3">
        <f>AND(Z4333="C_pre",AA4333="b_pre")</f>
        <v/>
      </c>
      <c r="AF4333" s="6">
        <f>待赋值表!C4332</f>
        <v/>
      </c>
      <c r="AG4333" s="3">
        <f t="array" ref="AG4333">IF(AB4333=TRUE,"A",IF(AC4333=TRUE,"B",IF(AD4333=TRUE,"C",IF(AE4333=TRUE,"D","其他"))))</f>
        <v/>
      </c>
      <c r="AH4333" s="3">
        <f>IF(分析表!$E$12&lt;&gt;"ALL",AND(AF4333=分析表!$E$10,AG4333=分析表!$E$12),IF(AF4333=分析表!$E$10,TRUE(),IF(AF4333="ALL",TRUE(),"")))</f>
        <v/>
      </c>
    </row>
    <row r="4334">
      <c r="A4334" s="3">
        <f>COUNTIF($AH$2:AH4334,"TRUE")</f>
        <v/>
      </c>
      <c r="B4334" s="3">
        <f>COUNTIF($AG$2:$AG4334,#REF!)</f>
        <v/>
      </c>
      <c r="C4334" s="56">
        <f>待赋值表!A4333</f>
        <v/>
      </c>
      <c r="E4334" s="6">
        <f>待赋值表!D4333</f>
        <v/>
      </c>
      <c r="F4334" s="6">
        <f>待赋值表!E4333</f>
        <v/>
      </c>
      <c r="G4334" s="6">
        <f>待赋值表!F4333</f>
        <v/>
      </c>
      <c r="H4334" s="6">
        <f>待赋值表!G4333</f>
        <v/>
      </c>
      <c r="I4334" s="6">
        <f>待赋值表!H4333</f>
        <v/>
      </c>
      <c r="J4334" s="6">
        <f>待赋值表!I4333</f>
        <v/>
      </c>
      <c r="K4334" s="6">
        <f>待赋值表!J4333</f>
        <v/>
      </c>
      <c r="L4334" s="6">
        <f>待赋值表!K4333</f>
        <v/>
      </c>
      <c r="M4334" s="6">
        <f>待赋值表!L4333</f>
        <v/>
      </c>
      <c r="N4334" s="6">
        <f>待赋值表!M4333</f>
        <v/>
      </c>
      <c r="O4334" s="6">
        <f>待赋值表!N4333</f>
        <v/>
      </c>
      <c r="P4334" s="6">
        <f>待赋值表!O4333</f>
        <v/>
      </c>
      <c r="Q4334" s="6">
        <f>IF(待赋值表!P4333&lt;&gt;"",待赋值表!P4333,0)</f>
        <v/>
      </c>
      <c r="R4334" s="6">
        <f>待赋值表!Q4333</f>
        <v/>
      </c>
      <c r="S4334" s="6">
        <f>待赋值表!R4333</f>
        <v/>
      </c>
      <c r="T4334" s="6">
        <f>待赋值表!S4333</f>
        <v/>
      </c>
      <c r="U4334" s="6">
        <f>待赋值表!T4333</f>
        <v/>
      </c>
      <c r="V4334" s="6">
        <f>待赋值表!U4333</f>
        <v/>
      </c>
      <c r="W4334" s="6">
        <f>待赋值表!V4333</f>
        <v/>
      </c>
      <c r="X4334" s="6">
        <f>待赋值表!W4333</f>
        <v/>
      </c>
      <c r="Y4334" s="6">
        <f>待赋值表!X4333</f>
        <v/>
      </c>
      <c r="Z4334" s="3">
        <f>IF(M4334&gt;=0.01,"B_pre",IF(M4334&gt;=0,"C_pre","none"))</f>
        <v/>
      </c>
      <c r="AA4334" s="3">
        <f>IF(U4334&gt;0.125,"a_pre",IF(U4334&gt;=0,"b_pre","none"))</f>
        <v/>
      </c>
      <c r="AB4334" s="3">
        <f>AND(Z4334="B_pre",AA4334="a_pre")</f>
        <v/>
      </c>
      <c r="AC4334" s="3">
        <f>AND(Z4334="B_pre",AA4334="b_pre")</f>
        <v/>
      </c>
      <c r="AD4334" s="3">
        <f>AND(Z4334="C_pre",AA4334="a_pre")</f>
        <v/>
      </c>
      <c r="AE4334" s="3">
        <f>AND(Z4334="C_pre",AA4334="b_pre")</f>
        <v/>
      </c>
      <c r="AF4334" s="6">
        <f>待赋值表!C4333</f>
        <v/>
      </c>
      <c r="AG4334" s="3">
        <f t="array" ref="AG4334">IF(AB4334=TRUE,"A",IF(AC4334=TRUE,"B",IF(AD4334=TRUE,"C",IF(AE4334=TRUE,"D","其他"))))</f>
        <v/>
      </c>
      <c r="AH4334" s="3">
        <f>IF(分析表!$E$12&lt;&gt;"ALL",AND(AF4334=分析表!$E$10,AG4334=分析表!$E$12),IF(AF4334=分析表!$E$10,TRUE(),IF(AF4334="ALL",TRUE(),"")))</f>
        <v/>
      </c>
    </row>
    <row r="4335">
      <c r="A4335" s="3">
        <f>COUNTIF($AH$2:AH4335,"TRUE")</f>
        <v/>
      </c>
      <c r="B4335" s="3">
        <f>COUNTIF($AG$2:$AG4335,#REF!)</f>
        <v/>
      </c>
      <c r="C4335" s="56">
        <f>待赋值表!A4334</f>
        <v/>
      </c>
      <c r="E4335" s="6">
        <f>待赋值表!D4334</f>
        <v/>
      </c>
      <c r="F4335" s="6">
        <f>待赋值表!E4334</f>
        <v/>
      </c>
      <c r="G4335" s="6">
        <f>待赋值表!F4334</f>
        <v/>
      </c>
      <c r="H4335" s="6">
        <f>待赋值表!G4334</f>
        <v/>
      </c>
      <c r="I4335" s="6">
        <f>待赋值表!H4334</f>
        <v/>
      </c>
      <c r="J4335" s="6">
        <f>待赋值表!I4334</f>
        <v/>
      </c>
      <c r="K4335" s="6">
        <f>待赋值表!J4334</f>
        <v/>
      </c>
      <c r="L4335" s="6">
        <f>待赋值表!K4334</f>
        <v/>
      </c>
      <c r="M4335" s="6">
        <f>待赋值表!L4334</f>
        <v/>
      </c>
      <c r="N4335" s="6">
        <f>待赋值表!M4334</f>
        <v/>
      </c>
      <c r="O4335" s="6">
        <f>待赋值表!N4334</f>
        <v/>
      </c>
      <c r="P4335" s="6">
        <f>待赋值表!O4334</f>
        <v/>
      </c>
      <c r="Q4335" s="6">
        <f>IF(待赋值表!P4334&lt;&gt;"",待赋值表!P4334,0)</f>
        <v/>
      </c>
      <c r="R4335" s="6">
        <f>待赋值表!Q4334</f>
        <v/>
      </c>
      <c r="S4335" s="6">
        <f>待赋值表!R4334</f>
        <v/>
      </c>
      <c r="T4335" s="6">
        <f>待赋值表!S4334</f>
        <v/>
      </c>
      <c r="U4335" s="6">
        <f>待赋值表!T4334</f>
        <v/>
      </c>
      <c r="V4335" s="6">
        <f>待赋值表!U4334</f>
        <v/>
      </c>
      <c r="W4335" s="6">
        <f>待赋值表!V4334</f>
        <v/>
      </c>
      <c r="X4335" s="6">
        <f>待赋值表!W4334</f>
        <v/>
      </c>
      <c r="Y4335" s="6">
        <f>待赋值表!X4334</f>
        <v/>
      </c>
      <c r="Z4335" s="3">
        <f>IF(M4335&gt;=0.01,"B_pre",IF(M4335&gt;=0,"C_pre","none"))</f>
        <v/>
      </c>
      <c r="AA4335" s="3">
        <f>IF(U4335&gt;0.125,"a_pre",IF(U4335&gt;=0,"b_pre","none"))</f>
        <v/>
      </c>
      <c r="AB4335" s="3">
        <f>AND(Z4335="B_pre",AA4335="a_pre")</f>
        <v/>
      </c>
      <c r="AC4335" s="3">
        <f>AND(Z4335="B_pre",AA4335="b_pre")</f>
        <v/>
      </c>
      <c r="AD4335" s="3">
        <f>AND(Z4335="C_pre",AA4335="a_pre")</f>
        <v/>
      </c>
      <c r="AE4335" s="3">
        <f>AND(Z4335="C_pre",AA4335="b_pre")</f>
        <v/>
      </c>
      <c r="AF4335" s="6">
        <f>待赋值表!C4334</f>
        <v/>
      </c>
      <c r="AG4335" s="3">
        <f t="array" ref="AG4335">IF(AB4335=TRUE,"A",IF(AC4335=TRUE,"B",IF(AD4335=TRUE,"C",IF(AE4335=TRUE,"D","其他"))))</f>
        <v/>
      </c>
      <c r="AH4335" s="3">
        <f>IF(分析表!$E$12&lt;&gt;"ALL",AND(AF4335=分析表!$E$10,AG4335=分析表!$E$12),IF(AF4335=分析表!$E$10,TRUE(),IF(AF4335="ALL",TRUE(),"")))</f>
        <v/>
      </c>
    </row>
    <row r="4336">
      <c r="A4336" s="3">
        <f>COUNTIF($AH$2:AH4336,"TRUE")</f>
        <v/>
      </c>
      <c r="B4336" s="3">
        <f>COUNTIF($AG$2:$AG4336,#REF!)</f>
        <v/>
      </c>
      <c r="C4336" s="56">
        <f>待赋值表!A4335</f>
        <v/>
      </c>
      <c r="E4336" s="6">
        <f>待赋值表!D4335</f>
        <v/>
      </c>
      <c r="F4336" s="6">
        <f>待赋值表!E4335</f>
        <v/>
      </c>
      <c r="G4336" s="6">
        <f>待赋值表!F4335</f>
        <v/>
      </c>
      <c r="H4336" s="6">
        <f>待赋值表!G4335</f>
        <v/>
      </c>
      <c r="I4336" s="6">
        <f>待赋值表!H4335</f>
        <v/>
      </c>
      <c r="J4336" s="6">
        <f>待赋值表!I4335</f>
        <v/>
      </c>
      <c r="K4336" s="6">
        <f>待赋值表!J4335</f>
        <v/>
      </c>
      <c r="L4336" s="6">
        <f>待赋值表!K4335</f>
        <v/>
      </c>
      <c r="M4336" s="6">
        <f>待赋值表!L4335</f>
        <v/>
      </c>
      <c r="N4336" s="6">
        <f>待赋值表!M4335</f>
        <v/>
      </c>
      <c r="O4336" s="6">
        <f>待赋值表!N4335</f>
        <v/>
      </c>
      <c r="P4336" s="6">
        <f>待赋值表!O4335</f>
        <v/>
      </c>
      <c r="Q4336" s="6">
        <f>IF(待赋值表!P4335&lt;&gt;"",待赋值表!P4335,0)</f>
        <v/>
      </c>
      <c r="R4336" s="6">
        <f>待赋值表!Q4335</f>
        <v/>
      </c>
      <c r="S4336" s="6">
        <f>待赋值表!R4335</f>
        <v/>
      </c>
      <c r="T4336" s="6">
        <f>待赋值表!S4335</f>
        <v/>
      </c>
      <c r="U4336" s="6">
        <f>待赋值表!T4335</f>
        <v/>
      </c>
      <c r="V4336" s="6">
        <f>待赋值表!U4335</f>
        <v/>
      </c>
      <c r="W4336" s="6">
        <f>待赋值表!V4335</f>
        <v/>
      </c>
      <c r="X4336" s="6">
        <f>待赋值表!W4335</f>
        <v/>
      </c>
      <c r="Y4336" s="6">
        <f>待赋值表!X4335</f>
        <v/>
      </c>
      <c r="Z4336" s="3">
        <f>IF(M4336&gt;=0.01,"B_pre",IF(M4336&gt;=0,"C_pre","none"))</f>
        <v/>
      </c>
      <c r="AA4336" s="3">
        <f>IF(U4336&gt;0.125,"a_pre",IF(U4336&gt;=0,"b_pre","none"))</f>
        <v/>
      </c>
      <c r="AB4336" s="3">
        <f>AND(Z4336="B_pre",AA4336="a_pre")</f>
        <v/>
      </c>
      <c r="AC4336" s="3">
        <f>AND(Z4336="B_pre",AA4336="b_pre")</f>
        <v/>
      </c>
      <c r="AD4336" s="3">
        <f>AND(Z4336="C_pre",AA4336="a_pre")</f>
        <v/>
      </c>
      <c r="AE4336" s="3">
        <f>AND(Z4336="C_pre",AA4336="b_pre")</f>
        <v/>
      </c>
      <c r="AF4336" s="6">
        <f>待赋值表!C4335</f>
        <v/>
      </c>
      <c r="AG4336" s="3">
        <f t="array" ref="AG4336">IF(AB4336=TRUE,"A",IF(AC4336=TRUE,"B",IF(AD4336=TRUE,"C",IF(AE4336=TRUE,"D","其他"))))</f>
        <v/>
      </c>
      <c r="AH4336" s="3">
        <f>IF(分析表!$E$12&lt;&gt;"ALL",AND(AF4336=分析表!$E$10,AG4336=分析表!$E$12),IF(AF4336=分析表!$E$10,TRUE(),IF(AF4336="ALL",TRUE(),"")))</f>
        <v/>
      </c>
    </row>
    <row r="4337">
      <c r="A4337" s="3">
        <f>COUNTIF($AH$2:AH4337,"TRUE")</f>
        <v/>
      </c>
      <c r="B4337" s="3">
        <f>COUNTIF($AG$2:$AG4337,#REF!)</f>
        <v/>
      </c>
      <c r="C4337" s="56">
        <f>待赋值表!A4336</f>
        <v/>
      </c>
      <c r="E4337" s="6">
        <f>待赋值表!D4336</f>
        <v/>
      </c>
      <c r="F4337" s="6">
        <f>待赋值表!E4336</f>
        <v/>
      </c>
      <c r="G4337" s="6">
        <f>待赋值表!F4336</f>
        <v/>
      </c>
      <c r="H4337" s="6">
        <f>待赋值表!G4336</f>
        <v/>
      </c>
      <c r="I4337" s="6">
        <f>待赋值表!H4336</f>
        <v/>
      </c>
      <c r="J4337" s="6">
        <f>待赋值表!I4336</f>
        <v/>
      </c>
      <c r="K4337" s="6">
        <f>待赋值表!J4336</f>
        <v/>
      </c>
      <c r="L4337" s="6">
        <f>待赋值表!K4336</f>
        <v/>
      </c>
      <c r="M4337" s="6">
        <f>待赋值表!L4336</f>
        <v/>
      </c>
      <c r="N4337" s="6">
        <f>待赋值表!M4336</f>
        <v/>
      </c>
      <c r="O4337" s="6">
        <f>待赋值表!N4336</f>
        <v/>
      </c>
      <c r="P4337" s="6">
        <f>待赋值表!O4336</f>
        <v/>
      </c>
      <c r="Q4337" s="6">
        <f>IF(待赋值表!P4336&lt;&gt;"",待赋值表!P4336,0)</f>
        <v/>
      </c>
      <c r="R4337" s="6">
        <f>待赋值表!Q4336</f>
        <v/>
      </c>
      <c r="S4337" s="6">
        <f>待赋值表!R4336</f>
        <v/>
      </c>
      <c r="T4337" s="6">
        <f>待赋值表!S4336</f>
        <v/>
      </c>
      <c r="U4337" s="6">
        <f>待赋值表!T4336</f>
        <v/>
      </c>
      <c r="V4337" s="6">
        <f>待赋值表!U4336</f>
        <v/>
      </c>
      <c r="W4337" s="6">
        <f>待赋值表!V4336</f>
        <v/>
      </c>
      <c r="X4337" s="6">
        <f>待赋值表!W4336</f>
        <v/>
      </c>
      <c r="Y4337" s="6">
        <f>待赋值表!X4336</f>
        <v/>
      </c>
      <c r="Z4337" s="3">
        <f>IF(M4337&gt;=0.01,"B_pre",IF(M4337&gt;=0,"C_pre","none"))</f>
        <v/>
      </c>
      <c r="AA4337" s="3">
        <f>IF(U4337&gt;0.125,"a_pre",IF(U4337&gt;=0,"b_pre","none"))</f>
        <v/>
      </c>
      <c r="AB4337" s="3">
        <f>AND(Z4337="B_pre",AA4337="a_pre")</f>
        <v/>
      </c>
      <c r="AC4337" s="3">
        <f>AND(Z4337="B_pre",AA4337="b_pre")</f>
        <v/>
      </c>
      <c r="AD4337" s="3">
        <f>AND(Z4337="C_pre",AA4337="a_pre")</f>
        <v/>
      </c>
      <c r="AE4337" s="3">
        <f>AND(Z4337="C_pre",AA4337="b_pre")</f>
        <v/>
      </c>
      <c r="AF4337" s="6">
        <f>待赋值表!C4336</f>
        <v/>
      </c>
      <c r="AG4337" s="3">
        <f t="array" ref="AG4337">IF(AB4337=TRUE,"A",IF(AC4337=TRUE,"B",IF(AD4337=TRUE,"C",IF(AE4337=TRUE,"D","其他"))))</f>
        <v/>
      </c>
      <c r="AH4337" s="3">
        <f>IF(分析表!$E$12&lt;&gt;"ALL",AND(AF4337=分析表!$E$10,AG4337=分析表!$E$12),IF(AF4337=分析表!$E$10,TRUE(),IF(AF4337="ALL",TRUE(),"")))</f>
        <v/>
      </c>
    </row>
    <row r="4338">
      <c r="A4338" s="3">
        <f>COUNTIF($AH$2:AH4338,"TRUE")</f>
        <v/>
      </c>
      <c r="B4338" s="3">
        <f>COUNTIF($AG$2:$AG4338,#REF!)</f>
        <v/>
      </c>
      <c r="C4338" s="56">
        <f>待赋值表!A4337</f>
        <v/>
      </c>
      <c r="E4338" s="6">
        <f>待赋值表!D4337</f>
        <v/>
      </c>
      <c r="F4338" s="6">
        <f>待赋值表!E4337</f>
        <v/>
      </c>
      <c r="G4338" s="6">
        <f>待赋值表!F4337</f>
        <v/>
      </c>
      <c r="H4338" s="6">
        <f>待赋值表!G4337</f>
        <v/>
      </c>
      <c r="I4338" s="6">
        <f>待赋值表!H4337</f>
        <v/>
      </c>
      <c r="J4338" s="6">
        <f>待赋值表!I4337</f>
        <v/>
      </c>
      <c r="K4338" s="6">
        <f>待赋值表!J4337</f>
        <v/>
      </c>
      <c r="L4338" s="6">
        <f>待赋值表!K4337</f>
        <v/>
      </c>
      <c r="M4338" s="6">
        <f>待赋值表!L4337</f>
        <v/>
      </c>
      <c r="N4338" s="6">
        <f>待赋值表!M4337</f>
        <v/>
      </c>
      <c r="O4338" s="6">
        <f>待赋值表!N4337</f>
        <v/>
      </c>
      <c r="P4338" s="6">
        <f>待赋值表!O4337</f>
        <v/>
      </c>
      <c r="Q4338" s="6">
        <f>IF(待赋值表!P4337&lt;&gt;"",待赋值表!P4337,0)</f>
        <v/>
      </c>
      <c r="R4338" s="6">
        <f>待赋值表!Q4337</f>
        <v/>
      </c>
      <c r="S4338" s="6">
        <f>待赋值表!R4337</f>
        <v/>
      </c>
      <c r="T4338" s="6">
        <f>待赋值表!S4337</f>
        <v/>
      </c>
      <c r="U4338" s="6">
        <f>待赋值表!T4337</f>
        <v/>
      </c>
      <c r="V4338" s="6">
        <f>待赋值表!U4337</f>
        <v/>
      </c>
      <c r="W4338" s="6">
        <f>待赋值表!V4337</f>
        <v/>
      </c>
      <c r="X4338" s="6">
        <f>待赋值表!W4337</f>
        <v/>
      </c>
      <c r="Y4338" s="6">
        <f>待赋值表!X4337</f>
        <v/>
      </c>
      <c r="Z4338" s="3">
        <f>IF(M4338&gt;=0.01,"B_pre",IF(M4338&gt;=0,"C_pre","none"))</f>
        <v/>
      </c>
      <c r="AA4338" s="3">
        <f>IF(U4338&gt;0.125,"a_pre",IF(U4338&gt;=0,"b_pre","none"))</f>
        <v/>
      </c>
      <c r="AB4338" s="3">
        <f>AND(Z4338="B_pre",AA4338="a_pre")</f>
        <v/>
      </c>
      <c r="AC4338" s="3">
        <f>AND(Z4338="B_pre",AA4338="b_pre")</f>
        <v/>
      </c>
      <c r="AD4338" s="3">
        <f>AND(Z4338="C_pre",AA4338="a_pre")</f>
        <v/>
      </c>
      <c r="AE4338" s="3">
        <f>AND(Z4338="C_pre",AA4338="b_pre")</f>
        <v/>
      </c>
      <c r="AF4338" s="6">
        <f>待赋值表!C4337</f>
        <v/>
      </c>
      <c r="AG4338" s="3">
        <f t="array" ref="AG4338">IF(AB4338=TRUE,"A",IF(AC4338=TRUE,"B",IF(AD4338=TRUE,"C",IF(AE4338=TRUE,"D","其他"))))</f>
        <v/>
      </c>
      <c r="AH4338" s="3">
        <f>IF(分析表!$E$12&lt;&gt;"ALL",AND(AF4338=分析表!$E$10,AG4338=分析表!$E$12),IF(AF4338=分析表!$E$10,TRUE(),IF(AF4338="ALL",TRUE(),"")))</f>
        <v/>
      </c>
    </row>
    <row r="4339">
      <c r="A4339" s="3">
        <f>COUNTIF($AH$2:AH4339,"TRUE")</f>
        <v/>
      </c>
      <c r="B4339" s="3">
        <f>COUNTIF($AG$2:$AG4339,#REF!)</f>
        <v/>
      </c>
      <c r="C4339" s="56">
        <f>待赋值表!A4338</f>
        <v/>
      </c>
      <c r="E4339" s="6">
        <f>待赋值表!D4338</f>
        <v/>
      </c>
      <c r="F4339" s="6">
        <f>待赋值表!E4338</f>
        <v/>
      </c>
      <c r="G4339" s="6">
        <f>待赋值表!F4338</f>
        <v/>
      </c>
      <c r="H4339" s="6">
        <f>待赋值表!G4338</f>
        <v/>
      </c>
      <c r="I4339" s="6">
        <f>待赋值表!H4338</f>
        <v/>
      </c>
      <c r="J4339" s="6">
        <f>待赋值表!I4338</f>
        <v/>
      </c>
      <c r="K4339" s="6">
        <f>待赋值表!J4338</f>
        <v/>
      </c>
      <c r="L4339" s="6">
        <f>待赋值表!K4338</f>
        <v/>
      </c>
      <c r="M4339" s="6">
        <f>待赋值表!L4338</f>
        <v/>
      </c>
      <c r="N4339" s="6">
        <f>待赋值表!M4338</f>
        <v/>
      </c>
      <c r="O4339" s="6">
        <f>待赋值表!N4338</f>
        <v/>
      </c>
      <c r="P4339" s="6">
        <f>待赋值表!O4338</f>
        <v/>
      </c>
      <c r="Q4339" s="6">
        <f>IF(待赋值表!P4338&lt;&gt;"",待赋值表!P4338,0)</f>
        <v/>
      </c>
      <c r="R4339" s="6">
        <f>待赋值表!Q4338</f>
        <v/>
      </c>
      <c r="S4339" s="6">
        <f>待赋值表!R4338</f>
        <v/>
      </c>
      <c r="T4339" s="6">
        <f>待赋值表!S4338</f>
        <v/>
      </c>
      <c r="U4339" s="6">
        <f>待赋值表!T4338</f>
        <v/>
      </c>
      <c r="V4339" s="6">
        <f>待赋值表!U4338</f>
        <v/>
      </c>
      <c r="W4339" s="6">
        <f>待赋值表!V4338</f>
        <v/>
      </c>
      <c r="X4339" s="6">
        <f>待赋值表!W4338</f>
        <v/>
      </c>
      <c r="Y4339" s="6">
        <f>待赋值表!X4338</f>
        <v/>
      </c>
      <c r="Z4339" s="3">
        <f>IF(M4339&gt;=0.01,"B_pre",IF(M4339&gt;=0,"C_pre","none"))</f>
        <v/>
      </c>
      <c r="AA4339" s="3">
        <f>IF(U4339&gt;0.125,"a_pre",IF(U4339&gt;=0,"b_pre","none"))</f>
        <v/>
      </c>
      <c r="AB4339" s="3">
        <f>AND(Z4339="B_pre",AA4339="a_pre")</f>
        <v/>
      </c>
      <c r="AC4339" s="3">
        <f>AND(Z4339="B_pre",AA4339="b_pre")</f>
        <v/>
      </c>
      <c r="AD4339" s="3">
        <f>AND(Z4339="C_pre",AA4339="a_pre")</f>
        <v/>
      </c>
      <c r="AE4339" s="3">
        <f>AND(Z4339="C_pre",AA4339="b_pre")</f>
        <v/>
      </c>
      <c r="AF4339" s="6">
        <f>待赋值表!C4338</f>
        <v/>
      </c>
      <c r="AG4339" s="3">
        <f t="array" ref="AG4339">IF(AB4339=TRUE,"A",IF(AC4339=TRUE,"B",IF(AD4339=TRUE,"C",IF(AE4339=TRUE,"D","其他"))))</f>
        <v/>
      </c>
      <c r="AH4339" s="3">
        <f>IF(分析表!$E$12&lt;&gt;"ALL",AND(AF4339=分析表!$E$10,AG4339=分析表!$E$12),IF(AF4339=分析表!$E$10,TRUE(),IF(AF4339="ALL",TRUE(),"")))</f>
        <v/>
      </c>
    </row>
    <row r="4340">
      <c r="A4340" s="3">
        <f>COUNTIF($AH$2:AH4340,"TRUE")</f>
        <v/>
      </c>
      <c r="B4340" s="3">
        <f>COUNTIF($AG$2:$AG4340,#REF!)</f>
        <v/>
      </c>
      <c r="C4340" s="56">
        <f>待赋值表!A4339</f>
        <v/>
      </c>
      <c r="E4340" s="6">
        <f>待赋值表!D4339</f>
        <v/>
      </c>
      <c r="F4340" s="6">
        <f>待赋值表!E4339</f>
        <v/>
      </c>
      <c r="G4340" s="6">
        <f>待赋值表!F4339</f>
        <v/>
      </c>
      <c r="H4340" s="6">
        <f>待赋值表!G4339</f>
        <v/>
      </c>
      <c r="I4340" s="6">
        <f>待赋值表!H4339</f>
        <v/>
      </c>
      <c r="J4340" s="6">
        <f>待赋值表!I4339</f>
        <v/>
      </c>
      <c r="K4340" s="6">
        <f>待赋值表!J4339</f>
        <v/>
      </c>
      <c r="L4340" s="6">
        <f>待赋值表!K4339</f>
        <v/>
      </c>
      <c r="M4340" s="6">
        <f>待赋值表!L4339</f>
        <v/>
      </c>
      <c r="N4340" s="6">
        <f>待赋值表!M4339</f>
        <v/>
      </c>
      <c r="O4340" s="6">
        <f>待赋值表!N4339</f>
        <v/>
      </c>
      <c r="P4340" s="6">
        <f>待赋值表!O4339</f>
        <v/>
      </c>
      <c r="Q4340" s="6">
        <f>IF(待赋值表!P4339&lt;&gt;"",待赋值表!P4339,0)</f>
        <v/>
      </c>
      <c r="R4340" s="6">
        <f>待赋值表!Q4339</f>
        <v/>
      </c>
      <c r="S4340" s="6">
        <f>待赋值表!R4339</f>
        <v/>
      </c>
      <c r="T4340" s="6">
        <f>待赋值表!S4339</f>
        <v/>
      </c>
      <c r="U4340" s="6">
        <f>待赋值表!T4339</f>
        <v/>
      </c>
      <c r="V4340" s="6">
        <f>待赋值表!U4339</f>
        <v/>
      </c>
      <c r="W4340" s="6">
        <f>待赋值表!V4339</f>
        <v/>
      </c>
      <c r="X4340" s="6">
        <f>待赋值表!W4339</f>
        <v/>
      </c>
      <c r="Y4340" s="6">
        <f>待赋值表!X4339</f>
        <v/>
      </c>
      <c r="Z4340" s="3">
        <f>IF(M4340&gt;=0.01,"B_pre",IF(M4340&gt;=0,"C_pre","none"))</f>
        <v/>
      </c>
      <c r="AA4340" s="3">
        <f>IF(U4340&gt;0.125,"a_pre",IF(U4340&gt;=0,"b_pre","none"))</f>
        <v/>
      </c>
      <c r="AB4340" s="3">
        <f>AND(Z4340="B_pre",AA4340="a_pre")</f>
        <v/>
      </c>
      <c r="AC4340" s="3">
        <f>AND(Z4340="B_pre",AA4340="b_pre")</f>
        <v/>
      </c>
      <c r="AD4340" s="3">
        <f>AND(Z4340="C_pre",AA4340="a_pre")</f>
        <v/>
      </c>
      <c r="AE4340" s="3">
        <f>AND(Z4340="C_pre",AA4340="b_pre")</f>
        <v/>
      </c>
      <c r="AF4340" s="6">
        <f>待赋值表!C4339</f>
        <v/>
      </c>
      <c r="AG4340" s="3">
        <f t="array" ref="AG4340">IF(AB4340=TRUE,"A",IF(AC4340=TRUE,"B",IF(AD4340=TRUE,"C",IF(AE4340=TRUE,"D","其他"))))</f>
        <v/>
      </c>
      <c r="AH4340" s="3">
        <f>IF(分析表!$E$12&lt;&gt;"ALL",AND(AF4340=分析表!$E$10,AG4340=分析表!$E$12),IF(AF4340=分析表!$E$10,TRUE(),IF(AF4340="ALL",TRUE(),"")))</f>
        <v/>
      </c>
    </row>
    <row r="4341">
      <c r="A4341" s="3">
        <f>COUNTIF($AH$2:AH4341,"TRUE")</f>
        <v/>
      </c>
      <c r="B4341" s="3">
        <f>COUNTIF($AG$2:$AG4341,#REF!)</f>
        <v/>
      </c>
      <c r="C4341" s="56">
        <f>待赋值表!A4340</f>
        <v/>
      </c>
      <c r="E4341" s="6">
        <f>待赋值表!D4340</f>
        <v/>
      </c>
      <c r="F4341" s="6">
        <f>待赋值表!E4340</f>
        <v/>
      </c>
      <c r="G4341" s="6">
        <f>待赋值表!F4340</f>
        <v/>
      </c>
      <c r="H4341" s="6">
        <f>待赋值表!G4340</f>
        <v/>
      </c>
      <c r="I4341" s="6">
        <f>待赋值表!H4340</f>
        <v/>
      </c>
      <c r="J4341" s="6">
        <f>待赋值表!I4340</f>
        <v/>
      </c>
      <c r="K4341" s="6">
        <f>待赋值表!J4340</f>
        <v/>
      </c>
      <c r="L4341" s="6">
        <f>待赋值表!K4340</f>
        <v/>
      </c>
      <c r="M4341" s="6">
        <f>待赋值表!L4340</f>
        <v/>
      </c>
      <c r="N4341" s="6">
        <f>待赋值表!M4340</f>
        <v/>
      </c>
      <c r="O4341" s="6">
        <f>待赋值表!N4340</f>
        <v/>
      </c>
      <c r="P4341" s="6">
        <f>待赋值表!O4340</f>
        <v/>
      </c>
      <c r="Q4341" s="6">
        <f>IF(待赋值表!P4340&lt;&gt;"",待赋值表!P4340,0)</f>
        <v/>
      </c>
      <c r="R4341" s="6">
        <f>待赋值表!Q4340</f>
        <v/>
      </c>
      <c r="S4341" s="6">
        <f>待赋值表!R4340</f>
        <v/>
      </c>
      <c r="T4341" s="6">
        <f>待赋值表!S4340</f>
        <v/>
      </c>
      <c r="U4341" s="6">
        <f>待赋值表!T4340</f>
        <v/>
      </c>
      <c r="V4341" s="6">
        <f>待赋值表!U4340</f>
        <v/>
      </c>
      <c r="W4341" s="6">
        <f>待赋值表!V4340</f>
        <v/>
      </c>
      <c r="X4341" s="6">
        <f>待赋值表!W4340</f>
        <v/>
      </c>
      <c r="Y4341" s="6">
        <f>待赋值表!X4340</f>
        <v/>
      </c>
      <c r="Z4341" s="3">
        <f>IF(M4341&gt;=0.01,"B_pre",IF(M4341&gt;=0,"C_pre","none"))</f>
        <v/>
      </c>
      <c r="AA4341" s="3">
        <f>IF(U4341&gt;0.125,"a_pre",IF(U4341&gt;=0,"b_pre","none"))</f>
        <v/>
      </c>
      <c r="AB4341" s="3">
        <f>AND(Z4341="B_pre",AA4341="a_pre")</f>
        <v/>
      </c>
      <c r="AC4341" s="3">
        <f>AND(Z4341="B_pre",AA4341="b_pre")</f>
        <v/>
      </c>
      <c r="AD4341" s="3">
        <f>AND(Z4341="C_pre",AA4341="a_pre")</f>
        <v/>
      </c>
      <c r="AE4341" s="3">
        <f>AND(Z4341="C_pre",AA4341="b_pre")</f>
        <v/>
      </c>
      <c r="AF4341" s="6">
        <f>待赋值表!C4340</f>
        <v/>
      </c>
      <c r="AG4341" s="3">
        <f t="array" ref="AG4341">IF(AB4341=TRUE,"A",IF(AC4341=TRUE,"B",IF(AD4341=TRUE,"C",IF(AE4341=TRUE,"D","其他"))))</f>
        <v/>
      </c>
      <c r="AH4341" s="3">
        <f>IF(分析表!$E$12&lt;&gt;"ALL",AND(AF4341=分析表!$E$10,AG4341=分析表!$E$12),IF(AF4341=分析表!$E$10,TRUE(),IF(AF4341="ALL",TRUE(),"")))</f>
        <v/>
      </c>
    </row>
    <row r="4342">
      <c r="A4342" s="3">
        <f>COUNTIF($AH$2:AH4342,"TRUE")</f>
        <v/>
      </c>
      <c r="B4342" s="3">
        <f>COUNTIF($AG$2:$AG4342,#REF!)</f>
        <v/>
      </c>
      <c r="C4342" s="56">
        <f>待赋值表!A4341</f>
        <v/>
      </c>
      <c r="E4342" s="6">
        <f>待赋值表!D4341</f>
        <v/>
      </c>
      <c r="F4342" s="6">
        <f>待赋值表!E4341</f>
        <v/>
      </c>
      <c r="G4342" s="6">
        <f>待赋值表!F4341</f>
        <v/>
      </c>
      <c r="H4342" s="6">
        <f>待赋值表!G4341</f>
        <v/>
      </c>
      <c r="I4342" s="6">
        <f>待赋值表!H4341</f>
        <v/>
      </c>
      <c r="J4342" s="6">
        <f>待赋值表!I4341</f>
        <v/>
      </c>
      <c r="K4342" s="6">
        <f>待赋值表!J4341</f>
        <v/>
      </c>
      <c r="L4342" s="6">
        <f>待赋值表!K4341</f>
        <v/>
      </c>
      <c r="M4342" s="6">
        <f>待赋值表!L4341</f>
        <v/>
      </c>
      <c r="N4342" s="6">
        <f>待赋值表!M4341</f>
        <v/>
      </c>
      <c r="O4342" s="6">
        <f>待赋值表!N4341</f>
        <v/>
      </c>
      <c r="P4342" s="6">
        <f>待赋值表!O4341</f>
        <v/>
      </c>
      <c r="Q4342" s="6">
        <f>IF(待赋值表!P4341&lt;&gt;"",待赋值表!P4341,0)</f>
        <v/>
      </c>
      <c r="R4342" s="6">
        <f>待赋值表!Q4341</f>
        <v/>
      </c>
      <c r="S4342" s="6">
        <f>待赋值表!R4341</f>
        <v/>
      </c>
      <c r="T4342" s="6">
        <f>待赋值表!S4341</f>
        <v/>
      </c>
      <c r="U4342" s="6">
        <f>待赋值表!T4341</f>
        <v/>
      </c>
      <c r="V4342" s="6">
        <f>待赋值表!U4341</f>
        <v/>
      </c>
      <c r="W4342" s="6">
        <f>待赋值表!V4341</f>
        <v/>
      </c>
      <c r="X4342" s="6">
        <f>待赋值表!W4341</f>
        <v/>
      </c>
      <c r="Y4342" s="6">
        <f>待赋值表!X4341</f>
        <v/>
      </c>
      <c r="Z4342" s="3">
        <f>IF(M4342&gt;=0.01,"B_pre",IF(M4342&gt;=0,"C_pre","none"))</f>
        <v/>
      </c>
      <c r="AA4342" s="3">
        <f>IF(U4342&gt;0.125,"a_pre",IF(U4342&gt;=0,"b_pre","none"))</f>
        <v/>
      </c>
      <c r="AB4342" s="3">
        <f>AND(Z4342="B_pre",AA4342="a_pre")</f>
        <v/>
      </c>
      <c r="AC4342" s="3">
        <f>AND(Z4342="B_pre",AA4342="b_pre")</f>
        <v/>
      </c>
      <c r="AD4342" s="3">
        <f>AND(Z4342="C_pre",AA4342="a_pre")</f>
        <v/>
      </c>
      <c r="AE4342" s="3">
        <f>AND(Z4342="C_pre",AA4342="b_pre")</f>
        <v/>
      </c>
      <c r="AF4342" s="6">
        <f>待赋值表!C4341</f>
        <v/>
      </c>
      <c r="AG4342" s="3">
        <f t="array" ref="AG4342">IF(AB4342=TRUE,"A",IF(AC4342=TRUE,"B",IF(AD4342=TRUE,"C",IF(AE4342=TRUE,"D","其他"))))</f>
        <v/>
      </c>
      <c r="AH4342" s="3">
        <f>IF(分析表!$E$12&lt;&gt;"ALL",AND(AF4342=分析表!$E$10,AG4342=分析表!$E$12),IF(AF4342=分析表!$E$10,TRUE(),IF(AF4342="ALL",TRUE(),"")))</f>
        <v/>
      </c>
    </row>
    <row r="4343">
      <c r="A4343" s="3">
        <f>COUNTIF($AH$2:AH4343,"TRUE")</f>
        <v/>
      </c>
      <c r="B4343" s="3">
        <f>COUNTIF($AG$2:$AG4343,#REF!)</f>
        <v/>
      </c>
      <c r="C4343" s="56">
        <f>待赋值表!A4342</f>
        <v/>
      </c>
      <c r="E4343" s="6">
        <f>待赋值表!D4342</f>
        <v/>
      </c>
      <c r="F4343" s="6">
        <f>待赋值表!E4342</f>
        <v/>
      </c>
      <c r="G4343" s="6">
        <f>待赋值表!F4342</f>
        <v/>
      </c>
      <c r="H4343" s="6">
        <f>待赋值表!G4342</f>
        <v/>
      </c>
      <c r="I4343" s="6">
        <f>待赋值表!H4342</f>
        <v/>
      </c>
      <c r="J4343" s="6">
        <f>待赋值表!I4342</f>
        <v/>
      </c>
      <c r="K4343" s="6">
        <f>待赋值表!J4342</f>
        <v/>
      </c>
      <c r="L4343" s="6">
        <f>待赋值表!K4342</f>
        <v/>
      </c>
      <c r="M4343" s="6">
        <f>待赋值表!L4342</f>
        <v/>
      </c>
      <c r="N4343" s="6">
        <f>待赋值表!M4342</f>
        <v/>
      </c>
      <c r="O4343" s="6">
        <f>待赋值表!N4342</f>
        <v/>
      </c>
      <c r="P4343" s="6">
        <f>待赋值表!O4342</f>
        <v/>
      </c>
      <c r="Q4343" s="6">
        <f>IF(待赋值表!P4342&lt;&gt;"",待赋值表!P4342,0)</f>
        <v/>
      </c>
      <c r="R4343" s="6">
        <f>待赋值表!Q4342</f>
        <v/>
      </c>
      <c r="S4343" s="6">
        <f>待赋值表!R4342</f>
        <v/>
      </c>
      <c r="T4343" s="6">
        <f>待赋值表!S4342</f>
        <v/>
      </c>
      <c r="U4343" s="6">
        <f>待赋值表!T4342</f>
        <v/>
      </c>
      <c r="V4343" s="6">
        <f>待赋值表!U4342</f>
        <v/>
      </c>
      <c r="W4343" s="6">
        <f>待赋值表!V4342</f>
        <v/>
      </c>
      <c r="X4343" s="6">
        <f>待赋值表!W4342</f>
        <v/>
      </c>
      <c r="Y4343" s="6">
        <f>待赋值表!X4342</f>
        <v/>
      </c>
      <c r="Z4343" s="3">
        <f>IF(M4343&gt;=0.01,"B_pre",IF(M4343&gt;=0,"C_pre","none"))</f>
        <v/>
      </c>
      <c r="AA4343" s="3">
        <f>IF(U4343&gt;0.125,"a_pre",IF(U4343&gt;=0,"b_pre","none"))</f>
        <v/>
      </c>
      <c r="AB4343" s="3">
        <f>AND(Z4343="B_pre",AA4343="a_pre")</f>
        <v/>
      </c>
      <c r="AC4343" s="3">
        <f>AND(Z4343="B_pre",AA4343="b_pre")</f>
        <v/>
      </c>
      <c r="AD4343" s="3">
        <f>AND(Z4343="C_pre",AA4343="a_pre")</f>
        <v/>
      </c>
      <c r="AE4343" s="3">
        <f>AND(Z4343="C_pre",AA4343="b_pre")</f>
        <v/>
      </c>
      <c r="AF4343" s="6">
        <f>待赋值表!C4342</f>
        <v/>
      </c>
      <c r="AG4343" s="3">
        <f t="array" ref="AG4343">IF(AB4343=TRUE,"A",IF(AC4343=TRUE,"B",IF(AD4343=TRUE,"C",IF(AE4343=TRUE,"D","其他"))))</f>
        <v/>
      </c>
      <c r="AH4343" s="3">
        <f>IF(分析表!$E$12&lt;&gt;"ALL",AND(AF4343=分析表!$E$10,AG4343=分析表!$E$12),IF(AF4343=分析表!$E$10,TRUE(),IF(AF4343="ALL",TRUE(),"")))</f>
        <v/>
      </c>
    </row>
    <row r="4344">
      <c r="A4344" s="3">
        <f>COUNTIF($AH$2:AH4344,"TRUE")</f>
        <v/>
      </c>
      <c r="B4344" s="3">
        <f>COUNTIF($AG$2:$AG4344,#REF!)</f>
        <v/>
      </c>
      <c r="C4344" s="56">
        <f>待赋值表!A4343</f>
        <v/>
      </c>
      <c r="E4344" s="6">
        <f>待赋值表!D4343</f>
        <v/>
      </c>
      <c r="F4344" s="6">
        <f>待赋值表!E4343</f>
        <v/>
      </c>
      <c r="G4344" s="6">
        <f>待赋值表!F4343</f>
        <v/>
      </c>
      <c r="H4344" s="6">
        <f>待赋值表!G4343</f>
        <v/>
      </c>
      <c r="I4344" s="6">
        <f>待赋值表!H4343</f>
        <v/>
      </c>
      <c r="J4344" s="6">
        <f>待赋值表!I4343</f>
        <v/>
      </c>
      <c r="K4344" s="6">
        <f>待赋值表!J4343</f>
        <v/>
      </c>
      <c r="L4344" s="6">
        <f>待赋值表!K4343</f>
        <v/>
      </c>
      <c r="M4344" s="6">
        <f>待赋值表!L4343</f>
        <v/>
      </c>
      <c r="N4344" s="6">
        <f>待赋值表!M4343</f>
        <v/>
      </c>
      <c r="O4344" s="6">
        <f>待赋值表!N4343</f>
        <v/>
      </c>
      <c r="P4344" s="6">
        <f>待赋值表!O4343</f>
        <v/>
      </c>
      <c r="Q4344" s="6">
        <f>IF(待赋值表!P4343&lt;&gt;"",待赋值表!P4343,0)</f>
        <v/>
      </c>
      <c r="R4344" s="6">
        <f>待赋值表!Q4343</f>
        <v/>
      </c>
      <c r="S4344" s="6">
        <f>待赋值表!R4343</f>
        <v/>
      </c>
      <c r="T4344" s="6">
        <f>待赋值表!S4343</f>
        <v/>
      </c>
      <c r="U4344" s="6">
        <f>待赋值表!T4343</f>
        <v/>
      </c>
      <c r="V4344" s="6">
        <f>待赋值表!U4343</f>
        <v/>
      </c>
      <c r="W4344" s="6">
        <f>待赋值表!V4343</f>
        <v/>
      </c>
      <c r="X4344" s="6">
        <f>待赋值表!W4343</f>
        <v/>
      </c>
      <c r="Y4344" s="6">
        <f>待赋值表!X4343</f>
        <v/>
      </c>
      <c r="Z4344" s="3">
        <f>IF(M4344&gt;=0.01,"B_pre",IF(M4344&gt;=0,"C_pre","none"))</f>
        <v/>
      </c>
      <c r="AA4344" s="3">
        <f>IF(U4344&gt;0.125,"a_pre",IF(U4344&gt;=0,"b_pre","none"))</f>
        <v/>
      </c>
      <c r="AB4344" s="3">
        <f>AND(Z4344="B_pre",AA4344="a_pre")</f>
        <v/>
      </c>
      <c r="AC4344" s="3">
        <f>AND(Z4344="B_pre",AA4344="b_pre")</f>
        <v/>
      </c>
      <c r="AD4344" s="3">
        <f>AND(Z4344="C_pre",AA4344="a_pre")</f>
        <v/>
      </c>
      <c r="AE4344" s="3">
        <f>AND(Z4344="C_pre",AA4344="b_pre")</f>
        <v/>
      </c>
      <c r="AF4344" s="6">
        <f>待赋值表!C4343</f>
        <v/>
      </c>
      <c r="AG4344" s="3">
        <f t="array" ref="AG4344">IF(AB4344=TRUE,"A",IF(AC4344=TRUE,"B",IF(AD4344=TRUE,"C",IF(AE4344=TRUE,"D","其他"))))</f>
        <v/>
      </c>
      <c r="AH4344" s="3">
        <f>IF(分析表!$E$12&lt;&gt;"ALL",AND(AF4344=分析表!$E$10,AG4344=分析表!$E$12),IF(AF4344=分析表!$E$10,TRUE(),IF(AF4344="ALL",TRUE(),"")))</f>
        <v/>
      </c>
    </row>
    <row r="4345">
      <c r="A4345" s="3">
        <f>COUNTIF($AH$2:AH4345,"TRUE")</f>
        <v/>
      </c>
      <c r="B4345" s="3">
        <f>COUNTIF($AG$2:$AG4345,#REF!)</f>
        <v/>
      </c>
      <c r="C4345" s="56">
        <f>待赋值表!A4344</f>
        <v/>
      </c>
      <c r="E4345" s="6">
        <f>待赋值表!D4344</f>
        <v/>
      </c>
      <c r="F4345" s="6">
        <f>待赋值表!E4344</f>
        <v/>
      </c>
      <c r="G4345" s="6">
        <f>待赋值表!F4344</f>
        <v/>
      </c>
      <c r="H4345" s="6">
        <f>待赋值表!G4344</f>
        <v/>
      </c>
      <c r="I4345" s="6">
        <f>待赋值表!H4344</f>
        <v/>
      </c>
      <c r="J4345" s="6">
        <f>待赋值表!I4344</f>
        <v/>
      </c>
      <c r="K4345" s="6">
        <f>待赋值表!J4344</f>
        <v/>
      </c>
      <c r="L4345" s="6">
        <f>待赋值表!K4344</f>
        <v/>
      </c>
      <c r="M4345" s="6">
        <f>待赋值表!L4344</f>
        <v/>
      </c>
      <c r="N4345" s="6">
        <f>待赋值表!M4344</f>
        <v/>
      </c>
      <c r="O4345" s="6">
        <f>待赋值表!N4344</f>
        <v/>
      </c>
      <c r="P4345" s="6">
        <f>待赋值表!O4344</f>
        <v/>
      </c>
      <c r="Q4345" s="6">
        <f>IF(待赋值表!P4344&lt;&gt;"",待赋值表!P4344,0)</f>
        <v/>
      </c>
      <c r="R4345" s="6">
        <f>待赋值表!Q4344</f>
        <v/>
      </c>
      <c r="S4345" s="6">
        <f>待赋值表!R4344</f>
        <v/>
      </c>
      <c r="T4345" s="6">
        <f>待赋值表!S4344</f>
        <v/>
      </c>
      <c r="U4345" s="6">
        <f>待赋值表!T4344</f>
        <v/>
      </c>
      <c r="V4345" s="6">
        <f>待赋值表!U4344</f>
        <v/>
      </c>
      <c r="W4345" s="6">
        <f>待赋值表!V4344</f>
        <v/>
      </c>
      <c r="X4345" s="6">
        <f>待赋值表!W4344</f>
        <v/>
      </c>
      <c r="Y4345" s="6">
        <f>待赋值表!X4344</f>
        <v/>
      </c>
      <c r="Z4345" s="3">
        <f>IF(M4345&gt;=0.01,"B_pre",IF(M4345&gt;=0,"C_pre","none"))</f>
        <v/>
      </c>
      <c r="AA4345" s="3">
        <f>IF(U4345&gt;0.125,"a_pre",IF(U4345&gt;=0,"b_pre","none"))</f>
        <v/>
      </c>
      <c r="AB4345" s="3">
        <f>AND(Z4345="B_pre",AA4345="a_pre")</f>
        <v/>
      </c>
      <c r="AC4345" s="3">
        <f>AND(Z4345="B_pre",AA4345="b_pre")</f>
        <v/>
      </c>
      <c r="AD4345" s="3">
        <f>AND(Z4345="C_pre",AA4345="a_pre")</f>
        <v/>
      </c>
      <c r="AE4345" s="3">
        <f>AND(Z4345="C_pre",AA4345="b_pre")</f>
        <v/>
      </c>
      <c r="AF4345" s="6">
        <f>待赋值表!C4344</f>
        <v/>
      </c>
      <c r="AG4345" s="3">
        <f t="array" ref="AG4345">IF(AB4345=TRUE,"A",IF(AC4345=TRUE,"B",IF(AD4345=TRUE,"C",IF(AE4345=TRUE,"D","其他"))))</f>
        <v/>
      </c>
      <c r="AH4345" s="3">
        <f>IF(分析表!$E$12&lt;&gt;"ALL",AND(AF4345=分析表!$E$10,AG4345=分析表!$E$12),IF(AF4345=分析表!$E$10,TRUE(),IF(AF4345="ALL",TRUE(),"")))</f>
        <v/>
      </c>
    </row>
    <row r="4346">
      <c r="A4346" s="3">
        <f>COUNTIF($AH$2:AH4346,"TRUE")</f>
        <v/>
      </c>
      <c r="B4346" s="3">
        <f>COUNTIF($AG$2:$AG4346,#REF!)</f>
        <v/>
      </c>
      <c r="C4346" s="56">
        <f>待赋值表!A4345</f>
        <v/>
      </c>
      <c r="E4346" s="6">
        <f>待赋值表!D4345</f>
        <v/>
      </c>
      <c r="F4346" s="6">
        <f>待赋值表!E4345</f>
        <v/>
      </c>
      <c r="G4346" s="6">
        <f>待赋值表!F4345</f>
        <v/>
      </c>
      <c r="H4346" s="6">
        <f>待赋值表!G4345</f>
        <v/>
      </c>
      <c r="I4346" s="6">
        <f>待赋值表!H4345</f>
        <v/>
      </c>
      <c r="J4346" s="6">
        <f>待赋值表!I4345</f>
        <v/>
      </c>
      <c r="K4346" s="6">
        <f>待赋值表!J4345</f>
        <v/>
      </c>
      <c r="L4346" s="6">
        <f>待赋值表!K4345</f>
        <v/>
      </c>
      <c r="M4346" s="6">
        <f>待赋值表!L4345</f>
        <v/>
      </c>
      <c r="N4346" s="6">
        <f>待赋值表!M4345</f>
        <v/>
      </c>
      <c r="O4346" s="6">
        <f>待赋值表!N4345</f>
        <v/>
      </c>
      <c r="P4346" s="6">
        <f>待赋值表!O4345</f>
        <v/>
      </c>
      <c r="Q4346" s="6">
        <f>IF(待赋值表!P4345&lt;&gt;"",待赋值表!P4345,0)</f>
        <v/>
      </c>
      <c r="R4346" s="6">
        <f>待赋值表!Q4345</f>
        <v/>
      </c>
      <c r="S4346" s="6">
        <f>待赋值表!R4345</f>
        <v/>
      </c>
      <c r="T4346" s="6">
        <f>待赋值表!S4345</f>
        <v/>
      </c>
      <c r="U4346" s="6">
        <f>待赋值表!T4345</f>
        <v/>
      </c>
      <c r="V4346" s="6">
        <f>待赋值表!U4345</f>
        <v/>
      </c>
      <c r="W4346" s="6">
        <f>待赋值表!V4345</f>
        <v/>
      </c>
      <c r="X4346" s="6">
        <f>待赋值表!W4345</f>
        <v/>
      </c>
      <c r="Y4346" s="6">
        <f>待赋值表!X4345</f>
        <v/>
      </c>
      <c r="Z4346" s="3">
        <f>IF(M4346&gt;=0.01,"B_pre",IF(M4346&gt;=0,"C_pre","none"))</f>
        <v/>
      </c>
      <c r="AA4346" s="3">
        <f>IF(U4346&gt;0.125,"a_pre",IF(U4346&gt;=0,"b_pre","none"))</f>
        <v/>
      </c>
      <c r="AB4346" s="3">
        <f>AND(Z4346="B_pre",AA4346="a_pre")</f>
        <v/>
      </c>
      <c r="AC4346" s="3">
        <f>AND(Z4346="B_pre",AA4346="b_pre")</f>
        <v/>
      </c>
      <c r="AD4346" s="3">
        <f>AND(Z4346="C_pre",AA4346="a_pre")</f>
        <v/>
      </c>
      <c r="AE4346" s="3">
        <f>AND(Z4346="C_pre",AA4346="b_pre")</f>
        <v/>
      </c>
      <c r="AF4346" s="6">
        <f>待赋值表!C4345</f>
        <v/>
      </c>
      <c r="AG4346" s="3">
        <f t="array" ref="AG4346">IF(AB4346=TRUE,"A",IF(AC4346=TRUE,"B",IF(AD4346=TRUE,"C",IF(AE4346=TRUE,"D","其他"))))</f>
        <v/>
      </c>
      <c r="AH4346" s="3">
        <f>IF(分析表!$E$12&lt;&gt;"ALL",AND(AF4346=分析表!$E$10,AG4346=分析表!$E$12),IF(AF4346=分析表!$E$10,TRUE(),IF(AF4346="ALL",TRUE(),"")))</f>
        <v/>
      </c>
    </row>
    <row r="4347">
      <c r="A4347" s="3">
        <f>COUNTIF($AH$2:AH4347,"TRUE")</f>
        <v/>
      </c>
      <c r="B4347" s="3">
        <f>COUNTIF($AG$2:$AG4347,#REF!)</f>
        <v/>
      </c>
      <c r="C4347" s="56">
        <f>待赋值表!A4346</f>
        <v/>
      </c>
      <c r="E4347" s="6">
        <f>待赋值表!D4346</f>
        <v/>
      </c>
      <c r="F4347" s="6">
        <f>待赋值表!E4346</f>
        <v/>
      </c>
      <c r="G4347" s="6">
        <f>待赋值表!F4346</f>
        <v/>
      </c>
      <c r="H4347" s="6">
        <f>待赋值表!G4346</f>
        <v/>
      </c>
      <c r="I4347" s="6">
        <f>待赋值表!H4346</f>
        <v/>
      </c>
      <c r="J4347" s="6">
        <f>待赋值表!I4346</f>
        <v/>
      </c>
      <c r="K4347" s="6">
        <f>待赋值表!J4346</f>
        <v/>
      </c>
      <c r="L4347" s="6">
        <f>待赋值表!K4346</f>
        <v/>
      </c>
      <c r="M4347" s="6">
        <f>待赋值表!L4346</f>
        <v/>
      </c>
      <c r="N4347" s="6">
        <f>待赋值表!M4346</f>
        <v/>
      </c>
      <c r="O4347" s="6">
        <f>待赋值表!N4346</f>
        <v/>
      </c>
      <c r="P4347" s="6">
        <f>待赋值表!O4346</f>
        <v/>
      </c>
      <c r="Q4347" s="6">
        <f>IF(待赋值表!P4346&lt;&gt;"",待赋值表!P4346,0)</f>
        <v/>
      </c>
      <c r="R4347" s="6">
        <f>待赋值表!Q4346</f>
        <v/>
      </c>
      <c r="S4347" s="6">
        <f>待赋值表!R4346</f>
        <v/>
      </c>
      <c r="T4347" s="6">
        <f>待赋值表!S4346</f>
        <v/>
      </c>
      <c r="U4347" s="6">
        <f>待赋值表!T4346</f>
        <v/>
      </c>
      <c r="V4347" s="6">
        <f>待赋值表!U4346</f>
        <v/>
      </c>
      <c r="W4347" s="6">
        <f>待赋值表!V4346</f>
        <v/>
      </c>
      <c r="X4347" s="6">
        <f>待赋值表!W4346</f>
        <v/>
      </c>
      <c r="Y4347" s="6">
        <f>待赋值表!X4346</f>
        <v/>
      </c>
      <c r="Z4347" s="3">
        <f>IF(M4347&gt;=0.01,"B_pre",IF(M4347&gt;=0,"C_pre","none"))</f>
        <v/>
      </c>
      <c r="AA4347" s="3">
        <f>IF(U4347&gt;0.125,"a_pre",IF(U4347&gt;=0,"b_pre","none"))</f>
        <v/>
      </c>
      <c r="AB4347" s="3">
        <f>AND(Z4347="B_pre",AA4347="a_pre")</f>
        <v/>
      </c>
      <c r="AC4347" s="3">
        <f>AND(Z4347="B_pre",AA4347="b_pre")</f>
        <v/>
      </c>
      <c r="AD4347" s="3">
        <f>AND(Z4347="C_pre",AA4347="a_pre")</f>
        <v/>
      </c>
      <c r="AE4347" s="3">
        <f>AND(Z4347="C_pre",AA4347="b_pre")</f>
        <v/>
      </c>
      <c r="AF4347" s="6">
        <f>待赋值表!C4346</f>
        <v/>
      </c>
      <c r="AG4347" s="3">
        <f t="array" ref="AG4347">IF(AB4347=TRUE,"A",IF(AC4347=TRUE,"B",IF(AD4347=TRUE,"C",IF(AE4347=TRUE,"D","其他"))))</f>
        <v/>
      </c>
      <c r="AH4347" s="3">
        <f>IF(分析表!$E$12&lt;&gt;"ALL",AND(AF4347=分析表!$E$10,AG4347=分析表!$E$12),IF(AF4347=分析表!$E$10,TRUE(),IF(AF4347="ALL",TRUE(),"")))</f>
        <v/>
      </c>
    </row>
    <row r="4348">
      <c r="A4348" s="3">
        <f>COUNTIF($AH$2:AH4348,"TRUE")</f>
        <v/>
      </c>
      <c r="B4348" s="3">
        <f>COUNTIF($AG$2:$AG4348,#REF!)</f>
        <v/>
      </c>
      <c r="C4348" s="56">
        <f>待赋值表!A4347</f>
        <v/>
      </c>
      <c r="E4348" s="6">
        <f>待赋值表!D4347</f>
        <v/>
      </c>
      <c r="F4348" s="6">
        <f>待赋值表!E4347</f>
        <v/>
      </c>
      <c r="G4348" s="6">
        <f>待赋值表!F4347</f>
        <v/>
      </c>
      <c r="H4348" s="6">
        <f>待赋值表!G4347</f>
        <v/>
      </c>
      <c r="I4348" s="6">
        <f>待赋值表!H4347</f>
        <v/>
      </c>
      <c r="J4348" s="6">
        <f>待赋值表!I4347</f>
        <v/>
      </c>
      <c r="K4348" s="6">
        <f>待赋值表!J4347</f>
        <v/>
      </c>
      <c r="L4348" s="6">
        <f>待赋值表!K4347</f>
        <v/>
      </c>
      <c r="M4348" s="6">
        <f>待赋值表!L4347</f>
        <v/>
      </c>
      <c r="N4348" s="6">
        <f>待赋值表!M4347</f>
        <v/>
      </c>
      <c r="O4348" s="6">
        <f>待赋值表!N4347</f>
        <v/>
      </c>
      <c r="P4348" s="6">
        <f>待赋值表!O4347</f>
        <v/>
      </c>
      <c r="Q4348" s="6">
        <f>IF(待赋值表!P4347&lt;&gt;"",待赋值表!P4347,0)</f>
        <v/>
      </c>
      <c r="R4348" s="6">
        <f>待赋值表!Q4347</f>
        <v/>
      </c>
      <c r="S4348" s="6">
        <f>待赋值表!R4347</f>
        <v/>
      </c>
      <c r="T4348" s="6">
        <f>待赋值表!S4347</f>
        <v/>
      </c>
      <c r="U4348" s="6">
        <f>待赋值表!T4347</f>
        <v/>
      </c>
      <c r="V4348" s="6">
        <f>待赋值表!U4347</f>
        <v/>
      </c>
      <c r="W4348" s="6">
        <f>待赋值表!V4347</f>
        <v/>
      </c>
      <c r="X4348" s="6">
        <f>待赋值表!W4347</f>
        <v/>
      </c>
      <c r="Y4348" s="6">
        <f>待赋值表!X4347</f>
        <v/>
      </c>
      <c r="Z4348" s="3">
        <f>IF(M4348&gt;=0.01,"B_pre",IF(M4348&gt;=0,"C_pre","none"))</f>
        <v/>
      </c>
      <c r="AA4348" s="3">
        <f>IF(U4348&gt;0.125,"a_pre",IF(U4348&gt;=0,"b_pre","none"))</f>
        <v/>
      </c>
      <c r="AB4348" s="3">
        <f>AND(Z4348="B_pre",AA4348="a_pre")</f>
        <v/>
      </c>
      <c r="AC4348" s="3">
        <f>AND(Z4348="B_pre",AA4348="b_pre")</f>
        <v/>
      </c>
      <c r="AD4348" s="3">
        <f>AND(Z4348="C_pre",AA4348="a_pre")</f>
        <v/>
      </c>
      <c r="AE4348" s="3">
        <f>AND(Z4348="C_pre",AA4348="b_pre")</f>
        <v/>
      </c>
      <c r="AF4348" s="6">
        <f>待赋值表!C4347</f>
        <v/>
      </c>
      <c r="AG4348" s="3">
        <f t="array" ref="AG4348">IF(AB4348=TRUE,"A",IF(AC4348=TRUE,"B",IF(AD4348=TRUE,"C",IF(AE4348=TRUE,"D","其他"))))</f>
        <v/>
      </c>
      <c r="AH4348" s="3">
        <f>IF(分析表!$E$12&lt;&gt;"ALL",AND(AF4348=分析表!$E$10,AG4348=分析表!$E$12),IF(AF4348=分析表!$E$10,TRUE(),IF(AF4348="ALL",TRUE(),"")))</f>
        <v/>
      </c>
    </row>
    <row r="4349">
      <c r="A4349" s="3">
        <f>COUNTIF($AH$2:AH4349,"TRUE")</f>
        <v/>
      </c>
      <c r="B4349" s="3">
        <f>COUNTIF($AG$2:$AG4349,#REF!)</f>
        <v/>
      </c>
      <c r="C4349" s="56">
        <f>待赋值表!A4348</f>
        <v/>
      </c>
      <c r="E4349" s="6">
        <f>待赋值表!D4348</f>
        <v/>
      </c>
      <c r="F4349" s="6">
        <f>待赋值表!E4348</f>
        <v/>
      </c>
      <c r="G4349" s="6">
        <f>待赋值表!F4348</f>
        <v/>
      </c>
      <c r="H4349" s="6">
        <f>待赋值表!G4348</f>
        <v/>
      </c>
      <c r="I4349" s="6">
        <f>待赋值表!H4348</f>
        <v/>
      </c>
      <c r="J4349" s="6">
        <f>待赋值表!I4348</f>
        <v/>
      </c>
      <c r="K4349" s="6">
        <f>待赋值表!J4348</f>
        <v/>
      </c>
      <c r="L4349" s="6">
        <f>待赋值表!K4348</f>
        <v/>
      </c>
      <c r="M4349" s="6">
        <f>待赋值表!L4348</f>
        <v/>
      </c>
      <c r="N4349" s="6">
        <f>待赋值表!M4348</f>
        <v/>
      </c>
      <c r="O4349" s="6">
        <f>待赋值表!N4348</f>
        <v/>
      </c>
      <c r="P4349" s="6">
        <f>待赋值表!O4348</f>
        <v/>
      </c>
      <c r="Q4349" s="6">
        <f>IF(待赋值表!P4348&lt;&gt;"",待赋值表!P4348,0)</f>
        <v/>
      </c>
      <c r="R4349" s="6">
        <f>待赋值表!Q4348</f>
        <v/>
      </c>
      <c r="S4349" s="6">
        <f>待赋值表!R4348</f>
        <v/>
      </c>
      <c r="T4349" s="6">
        <f>待赋值表!S4348</f>
        <v/>
      </c>
      <c r="U4349" s="6">
        <f>待赋值表!T4348</f>
        <v/>
      </c>
      <c r="V4349" s="6">
        <f>待赋值表!U4348</f>
        <v/>
      </c>
      <c r="W4349" s="6">
        <f>待赋值表!V4348</f>
        <v/>
      </c>
      <c r="X4349" s="6">
        <f>待赋值表!W4348</f>
        <v/>
      </c>
      <c r="Y4349" s="6">
        <f>待赋值表!X4348</f>
        <v/>
      </c>
      <c r="Z4349" s="3">
        <f>IF(M4349&gt;=0.01,"B_pre",IF(M4349&gt;=0,"C_pre","none"))</f>
        <v/>
      </c>
      <c r="AA4349" s="3">
        <f>IF(U4349&gt;0.125,"a_pre",IF(U4349&gt;=0,"b_pre","none"))</f>
        <v/>
      </c>
      <c r="AB4349" s="3">
        <f>AND(Z4349="B_pre",AA4349="a_pre")</f>
        <v/>
      </c>
      <c r="AC4349" s="3">
        <f>AND(Z4349="B_pre",AA4349="b_pre")</f>
        <v/>
      </c>
      <c r="AD4349" s="3">
        <f>AND(Z4349="C_pre",AA4349="a_pre")</f>
        <v/>
      </c>
      <c r="AE4349" s="3">
        <f>AND(Z4349="C_pre",AA4349="b_pre")</f>
        <v/>
      </c>
      <c r="AF4349" s="6">
        <f>待赋值表!C4348</f>
        <v/>
      </c>
      <c r="AG4349" s="3">
        <f t="array" ref="AG4349">IF(AB4349=TRUE,"A",IF(AC4349=TRUE,"B",IF(AD4349=TRUE,"C",IF(AE4349=TRUE,"D","其他"))))</f>
        <v/>
      </c>
      <c r="AH4349" s="3">
        <f>IF(分析表!$E$12&lt;&gt;"ALL",AND(AF4349=分析表!$E$10,AG4349=分析表!$E$12),IF(AF4349=分析表!$E$10,TRUE(),IF(AF4349="ALL",TRUE(),"")))</f>
        <v/>
      </c>
    </row>
    <row r="4350">
      <c r="A4350" s="3">
        <f>COUNTIF($AH$2:AH4350,"TRUE")</f>
        <v/>
      </c>
      <c r="B4350" s="3">
        <f>COUNTIF($AG$2:$AG4350,#REF!)</f>
        <v/>
      </c>
      <c r="C4350" s="56">
        <f>待赋值表!A4349</f>
        <v/>
      </c>
      <c r="E4350" s="6">
        <f>待赋值表!D4349</f>
        <v/>
      </c>
      <c r="F4350" s="6">
        <f>待赋值表!E4349</f>
        <v/>
      </c>
      <c r="G4350" s="6">
        <f>待赋值表!F4349</f>
        <v/>
      </c>
      <c r="H4350" s="6">
        <f>待赋值表!G4349</f>
        <v/>
      </c>
      <c r="I4350" s="6">
        <f>待赋值表!H4349</f>
        <v/>
      </c>
      <c r="J4350" s="6">
        <f>待赋值表!I4349</f>
        <v/>
      </c>
      <c r="K4350" s="6">
        <f>待赋值表!J4349</f>
        <v/>
      </c>
      <c r="L4350" s="6">
        <f>待赋值表!K4349</f>
        <v/>
      </c>
      <c r="M4350" s="6">
        <f>待赋值表!L4349</f>
        <v/>
      </c>
      <c r="N4350" s="6">
        <f>待赋值表!M4349</f>
        <v/>
      </c>
      <c r="O4350" s="6">
        <f>待赋值表!N4349</f>
        <v/>
      </c>
      <c r="P4350" s="6">
        <f>待赋值表!O4349</f>
        <v/>
      </c>
      <c r="Q4350" s="6">
        <f>IF(待赋值表!P4349&lt;&gt;"",待赋值表!P4349,0)</f>
        <v/>
      </c>
      <c r="R4350" s="6">
        <f>待赋值表!Q4349</f>
        <v/>
      </c>
      <c r="S4350" s="6">
        <f>待赋值表!R4349</f>
        <v/>
      </c>
      <c r="T4350" s="6">
        <f>待赋值表!S4349</f>
        <v/>
      </c>
      <c r="U4350" s="6">
        <f>待赋值表!T4349</f>
        <v/>
      </c>
      <c r="V4350" s="6">
        <f>待赋值表!U4349</f>
        <v/>
      </c>
      <c r="W4350" s="6">
        <f>待赋值表!V4349</f>
        <v/>
      </c>
      <c r="X4350" s="6">
        <f>待赋值表!W4349</f>
        <v/>
      </c>
      <c r="Y4350" s="6">
        <f>待赋值表!X4349</f>
        <v/>
      </c>
      <c r="Z4350" s="3">
        <f>IF(M4350&gt;=0.01,"B_pre",IF(M4350&gt;=0,"C_pre","none"))</f>
        <v/>
      </c>
      <c r="AA4350" s="3">
        <f>IF(U4350&gt;0.125,"a_pre",IF(U4350&gt;=0,"b_pre","none"))</f>
        <v/>
      </c>
      <c r="AB4350" s="3">
        <f>AND(Z4350="B_pre",AA4350="a_pre")</f>
        <v/>
      </c>
      <c r="AC4350" s="3">
        <f>AND(Z4350="B_pre",AA4350="b_pre")</f>
        <v/>
      </c>
      <c r="AD4350" s="3">
        <f>AND(Z4350="C_pre",AA4350="a_pre")</f>
        <v/>
      </c>
      <c r="AE4350" s="3">
        <f>AND(Z4350="C_pre",AA4350="b_pre")</f>
        <v/>
      </c>
      <c r="AF4350" s="6">
        <f>待赋值表!C4349</f>
        <v/>
      </c>
      <c r="AG4350" s="3">
        <f t="array" ref="AG4350">IF(AB4350=TRUE,"A",IF(AC4350=TRUE,"B",IF(AD4350=TRUE,"C",IF(AE4350=TRUE,"D","其他"))))</f>
        <v/>
      </c>
      <c r="AH4350" s="3">
        <f>IF(分析表!$E$12&lt;&gt;"ALL",AND(AF4350=分析表!$E$10,AG4350=分析表!$E$12),IF(AF4350=分析表!$E$10,TRUE(),IF(AF4350="ALL",TRUE(),"")))</f>
        <v/>
      </c>
    </row>
    <row r="4351">
      <c r="A4351" s="3">
        <f>COUNTIF($AH$2:AH4351,"TRUE")</f>
        <v/>
      </c>
      <c r="B4351" s="3">
        <f>COUNTIF($AG$2:$AG4351,#REF!)</f>
        <v/>
      </c>
      <c r="C4351" s="56">
        <f>待赋值表!A4350</f>
        <v/>
      </c>
      <c r="E4351" s="6">
        <f>待赋值表!D4350</f>
        <v/>
      </c>
      <c r="F4351" s="6">
        <f>待赋值表!E4350</f>
        <v/>
      </c>
      <c r="G4351" s="6">
        <f>待赋值表!F4350</f>
        <v/>
      </c>
      <c r="H4351" s="6">
        <f>待赋值表!G4350</f>
        <v/>
      </c>
      <c r="I4351" s="6">
        <f>待赋值表!H4350</f>
        <v/>
      </c>
      <c r="J4351" s="6">
        <f>待赋值表!I4350</f>
        <v/>
      </c>
      <c r="K4351" s="6">
        <f>待赋值表!J4350</f>
        <v/>
      </c>
      <c r="L4351" s="6">
        <f>待赋值表!K4350</f>
        <v/>
      </c>
      <c r="M4351" s="6">
        <f>待赋值表!L4350</f>
        <v/>
      </c>
      <c r="N4351" s="6">
        <f>待赋值表!M4350</f>
        <v/>
      </c>
      <c r="O4351" s="6">
        <f>待赋值表!N4350</f>
        <v/>
      </c>
      <c r="P4351" s="6">
        <f>待赋值表!O4350</f>
        <v/>
      </c>
      <c r="Q4351" s="6">
        <f>IF(待赋值表!P4350&lt;&gt;"",待赋值表!P4350,0)</f>
        <v/>
      </c>
      <c r="R4351" s="6">
        <f>待赋值表!Q4350</f>
        <v/>
      </c>
      <c r="S4351" s="6">
        <f>待赋值表!R4350</f>
        <v/>
      </c>
      <c r="T4351" s="6">
        <f>待赋值表!S4350</f>
        <v/>
      </c>
      <c r="U4351" s="6">
        <f>待赋值表!T4350</f>
        <v/>
      </c>
      <c r="V4351" s="6">
        <f>待赋值表!U4350</f>
        <v/>
      </c>
      <c r="W4351" s="6">
        <f>待赋值表!V4350</f>
        <v/>
      </c>
      <c r="X4351" s="6">
        <f>待赋值表!W4350</f>
        <v/>
      </c>
      <c r="Y4351" s="6">
        <f>待赋值表!X4350</f>
        <v/>
      </c>
      <c r="Z4351" s="3">
        <f>IF(M4351&gt;=0.01,"B_pre",IF(M4351&gt;=0,"C_pre","none"))</f>
        <v/>
      </c>
      <c r="AA4351" s="3">
        <f>IF(U4351&gt;0.125,"a_pre",IF(U4351&gt;=0,"b_pre","none"))</f>
        <v/>
      </c>
      <c r="AB4351" s="3">
        <f>AND(Z4351="B_pre",AA4351="a_pre")</f>
        <v/>
      </c>
      <c r="AC4351" s="3">
        <f>AND(Z4351="B_pre",AA4351="b_pre")</f>
        <v/>
      </c>
      <c r="AD4351" s="3">
        <f>AND(Z4351="C_pre",AA4351="a_pre")</f>
        <v/>
      </c>
      <c r="AE4351" s="3">
        <f>AND(Z4351="C_pre",AA4351="b_pre")</f>
        <v/>
      </c>
      <c r="AF4351" s="6">
        <f>待赋值表!C4350</f>
        <v/>
      </c>
      <c r="AG4351" s="3">
        <f t="array" ref="AG4351">IF(AB4351=TRUE,"A",IF(AC4351=TRUE,"B",IF(AD4351=TRUE,"C",IF(AE4351=TRUE,"D","其他"))))</f>
        <v/>
      </c>
      <c r="AH4351" s="3">
        <f>IF(分析表!$E$12&lt;&gt;"ALL",AND(AF4351=分析表!$E$10,AG4351=分析表!$E$12),IF(AF4351=分析表!$E$10,TRUE(),IF(AF4351="ALL",TRUE(),"")))</f>
        <v/>
      </c>
    </row>
    <row r="4352">
      <c r="A4352" s="3">
        <f>COUNTIF($AH$2:AH4352,"TRUE")</f>
        <v/>
      </c>
      <c r="B4352" s="3">
        <f>COUNTIF($AG$2:$AG4352,#REF!)</f>
        <v/>
      </c>
      <c r="C4352" s="56">
        <f>待赋值表!A4351</f>
        <v/>
      </c>
      <c r="E4352" s="6">
        <f>待赋值表!D4351</f>
        <v/>
      </c>
      <c r="F4352" s="6">
        <f>待赋值表!E4351</f>
        <v/>
      </c>
      <c r="G4352" s="6">
        <f>待赋值表!F4351</f>
        <v/>
      </c>
      <c r="H4352" s="6">
        <f>待赋值表!G4351</f>
        <v/>
      </c>
      <c r="I4352" s="6">
        <f>待赋值表!H4351</f>
        <v/>
      </c>
      <c r="J4352" s="6">
        <f>待赋值表!I4351</f>
        <v/>
      </c>
      <c r="K4352" s="6">
        <f>待赋值表!J4351</f>
        <v/>
      </c>
      <c r="L4352" s="6">
        <f>待赋值表!K4351</f>
        <v/>
      </c>
      <c r="M4352" s="6">
        <f>待赋值表!L4351</f>
        <v/>
      </c>
      <c r="N4352" s="6">
        <f>待赋值表!M4351</f>
        <v/>
      </c>
      <c r="O4352" s="6">
        <f>待赋值表!N4351</f>
        <v/>
      </c>
      <c r="P4352" s="6">
        <f>待赋值表!O4351</f>
        <v/>
      </c>
      <c r="Q4352" s="6">
        <f>IF(待赋值表!P4351&lt;&gt;"",待赋值表!P4351,0)</f>
        <v/>
      </c>
      <c r="R4352" s="6">
        <f>待赋值表!Q4351</f>
        <v/>
      </c>
      <c r="S4352" s="6">
        <f>待赋值表!R4351</f>
        <v/>
      </c>
      <c r="T4352" s="6">
        <f>待赋值表!S4351</f>
        <v/>
      </c>
      <c r="U4352" s="6">
        <f>待赋值表!T4351</f>
        <v/>
      </c>
      <c r="V4352" s="6">
        <f>待赋值表!U4351</f>
        <v/>
      </c>
      <c r="W4352" s="6">
        <f>待赋值表!V4351</f>
        <v/>
      </c>
      <c r="X4352" s="6">
        <f>待赋值表!W4351</f>
        <v/>
      </c>
      <c r="Y4352" s="6">
        <f>待赋值表!X4351</f>
        <v/>
      </c>
      <c r="Z4352" s="3">
        <f>IF(M4352&gt;=0.01,"B_pre",IF(M4352&gt;=0,"C_pre","none"))</f>
        <v/>
      </c>
      <c r="AA4352" s="3">
        <f>IF(U4352&gt;0.125,"a_pre",IF(U4352&gt;=0,"b_pre","none"))</f>
        <v/>
      </c>
      <c r="AB4352" s="3">
        <f>AND(Z4352="B_pre",AA4352="a_pre")</f>
        <v/>
      </c>
      <c r="AC4352" s="3">
        <f>AND(Z4352="B_pre",AA4352="b_pre")</f>
        <v/>
      </c>
      <c r="AD4352" s="3">
        <f>AND(Z4352="C_pre",AA4352="a_pre")</f>
        <v/>
      </c>
      <c r="AE4352" s="3">
        <f>AND(Z4352="C_pre",AA4352="b_pre")</f>
        <v/>
      </c>
      <c r="AF4352" s="6">
        <f>待赋值表!C4351</f>
        <v/>
      </c>
      <c r="AG4352" s="3">
        <f t="array" ref="AG4352">IF(AB4352=TRUE,"A",IF(AC4352=TRUE,"B",IF(AD4352=TRUE,"C",IF(AE4352=TRUE,"D","其他"))))</f>
        <v/>
      </c>
      <c r="AH4352" s="3">
        <f>IF(分析表!$E$12&lt;&gt;"ALL",AND(AF4352=分析表!$E$10,AG4352=分析表!$E$12),IF(AF4352=分析表!$E$10,TRUE(),IF(AF4352="ALL",TRUE(),"")))</f>
        <v/>
      </c>
    </row>
    <row r="4353">
      <c r="A4353" s="3">
        <f>COUNTIF($AH$2:AH4353,"TRUE")</f>
        <v/>
      </c>
      <c r="B4353" s="3">
        <f>COUNTIF($AG$2:$AG4353,#REF!)</f>
        <v/>
      </c>
      <c r="C4353" s="56">
        <f>待赋值表!A4352</f>
        <v/>
      </c>
      <c r="E4353" s="6">
        <f>待赋值表!D4352</f>
        <v/>
      </c>
      <c r="F4353" s="6">
        <f>待赋值表!E4352</f>
        <v/>
      </c>
      <c r="G4353" s="6">
        <f>待赋值表!F4352</f>
        <v/>
      </c>
      <c r="H4353" s="6">
        <f>待赋值表!G4352</f>
        <v/>
      </c>
      <c r="I4353" s="6">
        <f>待赋值表!H4352</f>
        <v/>
      </c>
      <c r="J4353" s="6">
        <f>待赋值表!I4352</f>
        <v/>
      </c>
      <c r="K4353" s="6">
        <f>待赋值表!J4352</f>
        <v/>
      </c>
      <c r="L4353" s="6">
        <f>待赋值表!K4352</f>
        <v/>
      </c>
      <c r="M4353" s="6">
        <f>待赋值表!L4352</f>
        <v/>
      </c>
      <c r="N4353" s="6">
        <f>待赋值表!M4352</f>
        <v/>
      </c>
      <c r="O4353" s="6">
        <f>待赋值表!N4352</f>
        <v/>
      </c>
      <c r="P4353" s="6">
        <f>待赋值表!O4352</f>
        <v/>
      </c>
      <c r="Q4353" s="6">
        <f>IF(待赋值表!P4352&lt;&gt;"",待赋值表!P4352,0)</f>
        <v/>
      </c>
      <c r="R4353" s="6">
        <f>待赋值表!Q4352</f>
        <v/>
      </c>
      <c r="S4353" s="6">
        <f>待赋值表!R4352</f>
        <v/>
      </c>
      <c r="T4353" s="6">
        <f>待赋值表!S4352</f>
        <v/>
      </c>
      <c r="U4353" s="6">
        <f>待赋值表!T4352</f>
        <v/>
      </c>
      <c r="V4353" s="6">
        <f>待赋值表!U4352</f>
        <v/>
      </c>
      <c r="W4353" s="6">
        <f>待赋值表!V4352</f>
        <v/>
      </c>
      <c r="X4353" s="6">
        <f>待赋值表!W4352</f>
        <v/>
      </c>
      <c r="Y4353" s="6">
        <f>待赋值表!X4352</f>
        <v/>
      </c>
      <c r="Z4353" s="3">
        <f>IF(M4353&gt;=0.01,"B_pre",IF(M4353&gt;=0,"C_pre","none"))</f>
        <v/>
      </c>
      <c r="AA4353" s="3">
        <f>IF(U4353&gt;0.125,"a_pre",IF(U4353&gt;=0,"b_pre","none"))</f>
        <v/>
      </c>
      <c r="AB4353" s="3">
        <f>AND(Z4353="B_pre",AA4353="a_pre")</f>
        <v/>
      </c>
      <c r="AC4353" s="3">
        <f>AND(Z4353="B_pre",AA4353="b_pre")</f>
        <v/>
      </c>
      <c r="AD4353" s="3">
        <f>AND(Z4353="C_pre",AA4353="a_pre")</f>
        <v/>
      </c>
      <c r="AE4353" s="3">
        <f>AND(Z4353="C_pre",AA4353="b_pre")</f>
        <v/>
      </c>
      <c r="AF4353" s="6">
        <f>待赋值表!C4352</f>
        <v/>
      </c>
      <c r="AG4353" s="3">
        <f t="array" ref="AG4353">IF(AB4353=TRUE,"A",IF(AC4353=TRUE,"B",IF(AD4353=TRUE,"C",IF(AE4353=TRUE,"D","其他"))))</f>
        <v/>
      </c>
      <c r="AH4353" s="3">
        <f>IF(分析表!$E$12&lt;&gt;"ALL",AND(AF4353=分析表!$E$10,AG4353=分析表!$E$12),IF(AF4353=分析表!$E$10,TRUE(),IF(AF4353="ALL",TRUE(),"")))</f>
        <v/>
      </c>
    </row>
    <row r="4354">
      <c r="A4354" s="3">
        <f>COUNTIF($AH$2:AH4354,"TRUE")</f>
        <v/>
      </c>
      <c r="B4354" s="3">
        <f>COUNTIF($AG$2:$AG4354,#REF!)</f>
        <v/>
      </c>
      <c r="C4354" s="56">
        <f>待赋值表!A4353</f>
        <v/>
      </c>
      <c r="E4354" s="6">
        <f>待赋值表!D4353</f>
        <v/>
      </c>
      <c r="F4354" s="6">
        <f>待赋值表!E4353</f>
        <v/>
      </c>
      <c r="G4354" s="6">
        <f>待赋值表!F4353</f>
        <v/>
      </c>
      <c r="H4354" s="6">
        <f>待赋值表!G4353</f>
        <v/>
      </c>
      <c r="I4354" s="6">
        <f>待赋值表!H4353</f>
        <v/>
      </c>
      <c r="J4354" s="6">
        <f>待赋值表!I4353</f>
        <v/>
      </c>
      <c r="K4354" s="6">
        <f>待赋值表!J4353</f>
        <v/>
      </c>
      <c r="L4354" s="6">
        <f>待赋值表!K4353</f>
        <v/>
      </c>
      <c r="M4354" s="6">
        <f>待赋值表!L4353</f>
        <v/>
      </c>
      <c r="N4354" s="6">
        <f>待赋值表!M4353</f>
        <v/>
      </c>
      <c r="O4354" s="6">
        <f>待赋值表!N4353</f>
        <v/>
      </c>
      <c r="P4354" s="6">
        <f>待赋值表!O4353</f>
        <v/>
      </c>
      <c r="Q4354" s="6">
        <f>IF(待赋值表!P4353&lt;&gt;"",待赋值表!P4353,0)</f>
        <v/>
      </c>
      <c r="R4354" s="6">
        <f>待赋值表!Q4353</f>
        <v/>
      </c>
      <c r="S4354" s="6">
        <f>待赋值表!R4353</f>
        <v/>
      </c>
      <c r="T4354" s="6">
        <f>待赋值表!S4353</f>
        <v/>
      </c>
      <c r="U4354" s="6">
        <f>待赋值表!T4353</f>
        <v/>
      </c>
      <c r="V4354" s="6">
        <f>待赋值表!U4353</f>
        <v/>
      </c>
      <c r="W4354" s="6">
        <f>待赋值表!V4353</f>
        <v/>
      </c>
      <c r="X4354" s="6">
        <f>待赋值表!W4353</f>
        <v/>
      </c>
      <c r="Y4354" s="6">
        <f>待赋值表!X4353</f>
        <v/>
      </c>
      <c r="Z4354" s="3">
        <f>IF(M4354&gt;=0.01,"B_pre",IF(M4354&gt;=0,"C_pre","none"))</f>
        <v/>
      </c>
      <c r="AA4354" s="3">
        <f>IF(U4354&gt;0.125,"a_pre",IF(U4354&gt;=0,"b_pre","none"))</f>
        <v/>
      </c>
      <c r="AB4354" s="3">
        <f>AND(Z4354="B_pre",AA4354="a_pre")</f>
        <v/>
      </c>
      <c r="AC4354" s="3">
        <f>AND(Z4354="B_pre",AA4354="b_pre")</f>
        <v/>
      </c>
      <c r="AD4354" s="3">
        <f>AND(Z4354="C_pre",AA4354="a_pre")</f>
        <v/>
      </c>
      <c r="AE4354" s="3">
        <f>AND(Z4354="C_pre",AA4354="b_pre")</f>
        <v/>
      </c>
      <c r="AF4354" s="6">
        <f>待赋值表!C4353</f>
        <v/>
      </c>
      <c r="AG4354" s="3">
        <f t="array" ref="AG4354">IF(AB4354=TRUE,"A",IF(AC4354=TRUE,"B",IF(AD4354=TRUE,"C",IF(AE4354=TRUE,"D","其他"))))</f>
        <v/>
      </c>
      <c r="AH4354" s="3">
        <f>IF(分析表!$E$12&lt;&gt;"ALL",AND(AF4354=分析表!$E$10,AG4354=分析表!$E$12),IF(AF4354=分析表!$E$10,TRUE(),IF(AF4354="ALL",TRUE(),"")))</f>
        <v/>
      </c>
    </row>
    <row r="4355">
      <c r="A4355" s="3">
        <f>COUNTIF($AH$2:AH4355,"TRUE")</f>
        <v/>
      </c>
      <c r="B4355" s="3">
        <f>COUNTIF($AG$2:$AG4355,#REF!)</f>
        <v/>
      </c>
      <c r="C4355" s="56">
        <f>待赋值表!A4354</f>
        <v/>
      </c>
      <c r="E4355" s="6">
        <f>待赋值表!D4354</f>
        <v/>
      </c>
      <c r="F4355" s="6">
        <f>待赋值表!E4354</f>
        <v/>
      </c>
      <c r="G4355" s="6">
        <f>待赋值表!F4354</f>
        <v/>
      </c>
      <c r="H4355" s="6">
        <f>待赋值表!G4354</f>
        <v/>
      </c>
      <c r="I4355" s="6">
        <f>待赋值表!H4354</f>
        <v/>
      </c>
      <c r="J4355" s="6">
        <f>待赋值表!I4354</f>
        <v/>
      </c>
      <c r="K4355" s="6">
        <f>待赋值表!J4354</f>
        <v/>
      </c>
      <c r="L4355" s="6">
        <f>待赋值表!K4354</f>
        <v/>
      </c>
      <c r="M4355" s="6">
        <f>待赋值表!L4354</f>
        <v/>
      </c>
      <c r="N4355" s="6">
        <f>待赋值表!M4354</f>
        <v/>
      </c>
      <c r="O4355" s="6">
        <f>待赋值表!N4354</f>
        <v/>
      </c>
      <c r="P4355" s="6">
        <f>待赋值表!O4354</f>
        <v/>
      </c>
      <c r="Q4355" s="6">
        <f>IF(待赋值表!P4354&lt;&gt;"",待赋值表!P4354,0)</f>
        <v/>
      </c>
      <c r="R4355" s="6">
        <f>待赋值表!Q4354</f>
        <v/>
      </c>
      <c r="S4355" s="6">
        <f>待赋值表!R4354</f>
        <v/>
      </c>
      <c r="T4355" s="6">
        <f>待赋值表!S4354</f>
        <v/>
      </c>
      <c r="U4355" s="6">
        <f>待赋值表!T4354</f>
        <v/>
      </c>
      <c r="V4355" s="6">
        <f>待赋值表!U4354</f>
        <v/>
      </c>
      <c r="W4355" s="6">
        <f>待赋值表!V4354</f>
        <v/>
      </c>
      <c r="X4355" s="6">
        <f>待赋值表!W4354</f>
        <v/>
      </c>
      <c r="Y4355" s="6">
        <f>待赋值表!X4354</f>
        <v/>
      </c>
      <c r="Z4355" s="3">
        <f>IF(M4355&gt;=0.01,"B_pre",IF(M4355&gt;=0,"C_pre","none"))</f>
        <v/>
      </c>
      <c r="AA4355" s="3">
        <f>IF(U4355&gt;0.125,"a_pre",IF(U4355&gt;=0,"b_pre","none"))</f>
        <v/>
      </c>
      <c r="AB4355" s="3">
        <f>AND(Z4355="B_pre",AA4355="a_pre")</f>
        <v/>
      </c>
      <c r="AC4355" s="3">
        <f>AND(Z4355="B_pre",AA4355="b_pre")</f>
        <v/>
      </c>
      <c r="AD4355" s="3">
        <f>AND(Z4355="C_pre",AA4355="a_pre")</f>
        <v/>
      </c>
      <c r="AE4355" s="3">
        <f>AND(Z4355="C_pre",AA4355="b_pre")</f>
        <v/>
      </c>
      <c r="AF4355" s="6">
        <f>待赋值表!C4354</f>
        <v/>
      </c>
      <c r="AG4355" s="3">
        <f t="array" ref="AG4355">IF(AB4355=TRUE,"A",IF(AC4355=TRUE,"B",IF(AD4355=TRUE,"C",IF(AE4355=TRUE,"D","其他"))))</f>
        <v/>
      </c>
      <c r="AH4355" s="3">
        <f>IF(分析表!$E$12&lt;&gt;"ALL",AND(AF4355=分析表!$E$10,AG4355=分析表!$E$12),IF(AF4355=分析表!$E$10,TRUE(),IF(AF4355="ALL",TRUE(),"")))</f>
        <v/>
      </c>
    </row>
    <row r="4356">
      <c r="A4356" s="3">
        <f>COUNTIF($AH$2:AH4356,"TRUE")</f>
        <v/>
      </c>
      <c r="B4356" s="3">
        <f>COUNTIF($AG$2:$AG4356,#REF!)</f>
        <v/>
      </c>
      <c r="C4356" s="56">
        <f>待赋值表!A4355</f>
        <v/>
      </c>
      <c r="E4356" s="6">
        <f>待赋值表!D4355</f>
        <v/>
      </c>
      <c r="F4356" s="6">
        <f>待赋值表!E4355</f>
        <v/>
      </c>
      <c r="G4356" s="6">
        <f>待赋值表!F4355</f>
        <v/>
      </c>
      <c r="H4356" s="6">
        <f>待赋值表!G4355</f>
        <v/>
      </c>
      <c r="I4356" s="6">
        <f>待赋值表!H4355</f>
        <v/>
      </c>
      <c r="J4356" s="6">
        <f>待赋值表!I4355</f>
        <v/>
      </c>
      <c r="K4356" s="6">
        <f>待赋值表!J4355</f>
        <v/>
      </c>
      <c r="L4356" s="6">
        <f>待赋值表!K4355</f>
        <v/>
      </c>
      <c r="M4356" s="6">
        <f>待赋值表!L4355</f>
        <v/>
      </c>
      <c r="N4356" s="6">
        <f>待赋值表!M4355</f>
        <v/>
      </c>
      <c r="O4356" s="6">
        <f>待赋值表!N4355</f>
        <v/>
      </c>
      <c r="P4356" s="6">
        <f>待赋值表!O4355</f>
        <v/>
      </c>
      <c r="Q4356" s="6">
        <f>IF(待赋值表!P4355&lt;&gt;"",待赋值表!P4355,0)</f>
        <v/>
      </c>
      <c r="R4356" s="6">
        <f>待赋值表!Q4355</f>
        <v/>
      </c>
      <c r="S4356" s="6">
        <f>待赋值表!R4355</f>
        <v/>
      </c>
      <c r="T4356" s="6">
        <f>待赋值表!S4355</f>
        <v/>
      </c>
      <c r="U4356" s="6">
        <f>待赋值表!T4355</f>
        <v/>
      </c>
      <c r="V4356" s="6">
        <f>待赋值表!U4355</f>
        <v/>
      </c>
      <c r="W4356" s="6">
        <f>待赋值表!V4355</f>
        <v/>
      </c>
      <c r="X4356" s="6">
        <f>待赋值表!W4355</f>
        <v/>
      </c>
      <c r="Y4356" s="6">
        <f>待赋值表!X4355</f>
        <v/>
      </c>
      <c r="Z4356" s="3">
        <f>IF(M4356&gt;=0.01,"B_pre",IF(M4356&gt;=0,"C_pre","none"))</f>
        <v/>
      </c>
      <c r="AA4356" s="3">
        <f>IF(U4356&gt;0.125,"a_pre",IF(U4356&gt;=0,"b_pre","none"))</f>
        <v/>
      </c>
      <c r="AB4356" s="3">
        <f>AND(Z4356="B_pre",AA4356="a_pre")</f>
        <v/>
      </c>
      <c r="AC4356" s="3">
        <f>AND(Z4356="B_pre",AA4356="b_pre")</f>
        <v/>
      </c>
      <c r="AD4356" s="3">
        <f>AND(Z4356="C_pre",AA4356="a_pre")</f>
        <v/>
      </c>
      <c r="AE4356" s="3">
        <f>AND(Z4356="C_pre",AA4356="b_pre")</f>
        <v/>
      </c>
      <c r="AF4356" s="6">
        <f>待赋值表!C4355</f>
        <v/>
      </c>
      <c r="AG4356" s="3">
        <f t="array" ref="AG4356">IF(AB4356=TRUE,"A",IF(AC4356=TRUE,"B",IF(AD4356=TRUE,"C",IF(AE4356=TRUE,"D","其他"))))</f>
        <v/>
      </c>
      <c r="AH4356" s="3">
        <f>IF(分析表!$E$12&lt;&gt;"ALL",AND(AF4356=分析表!$E$10,AG4356=分析表!$E$12),IF(AF4356=分析表!$E$10,TRUE(),IF(AF4356="ALL",TRUE(),"")))</f>
        <v/>
      </c>
    </row>
    <row r="4357">
      <c r="A4357" s="3">
        <f>COUNTIF($AH$2:AH4357,"TRUE")</f>
        <v/>
      </c>
      <c r="B4357" s="3">
        <f>COUNTIF($AG$2:$AG4357,#REF!)</f>
        <v/>
      </c>
      <c r="C4357" s="56">
        <f>待赋值表!A4356</f>
        <v/>
      </c>
      <c r="E4357" s="6">
        <f>待赋值表!D4356</f>
        <v/>
      </c>
      <c r="F4357" s="6">
        <f>待赋值表!E4356</f>
        <v/>
      </c>
      <c r="G4357" s="6">
        <f>待赋值表!F4356</f>
        <v/>
      </c>
      <c r="H4357" s="6">
        <f>待赋值表!G4356</f>
        <v/>
      </c>
      <c r="I4357" s="6">
        <f>待赋值表!H4356</f>
        <v/>
      </c>
      <c r="J4357" s="6">
        <f>待赋值表!I4356</f>
        <v/>
      </c>
      <c r="K4357" s="6">
        <f>待赋值表!J4356</f>
        <v/>
      </c>
      <c r="L4357" s="6">
        <f>待赋值表!K4356</f>
        <v/>
      </c>
      <c r="M4357" s="6">
        <f>待赋值表!L4356</f>
        <v/>
      </c>
      <c r="N4357" s="6">
        <f>待赋值表!M4356</f>
        <v/>
      </c>
      <c r="O4357" s="6">
        <f>待赋值表!N4356</f>
        <v/>
      </c>
      <c r="P4357" s="6">
        <f>待赋值表!O4356</f>
        <v/>
      </c>
      <c r="Q4357" s="6">
        <f>IF(待赋值表!P4356&lt;&gt;"",待赋值表!P4356,0)</f>
        <v/>
      </c>
      <c r="R4357" s="6">
        <f>待赋值表!Q4356</f>
        <v/>
      </c>
      <c r="S4357" s="6">
        <f>待赋值表!R4356</f>
        <v/>
      </c>
      <c r="T4357" s="6">
        <f>待赋值表!S4356</f>
        <v/>
      </c>
      <c r="U4357" s="6">
        <f>待赋值表!T4356</f>
        <v/>
      </c>
      <c r="V4357" s="6">
        <f>待赋值表!U4356</f>
        <v/>
      </c>
      <c r="W4357" s="6">
        <f>待赋值表!V4356</f>
        <v/>
      </c>
      <c r="X4357" s="6">
        <f>待赋值表!W4356</f>
        <v/>
      </c>
      <c r="Y4357" s="6">
        <f>待赋值表!X4356</f>
        <v/>
      </c>
      <c r="Z4357" s="3">
        <f>IF(M4357&gt;=0.01,"B_pre",IF(M4357&gt;=0,"C_pre","none"))</f>
        <v/>
      </c>
      <c r="AA4357" s="3">
        <f>IF(U4357&gt;0.125,"a_pre",IF(U4357&gt;=0,"b_pre","none"))</f>
        <v/>
      </c>
      <c r="AB4357" s="3">
        <f>AND(Z4357="B_pre",AA4357="a_pre")</f>
        <v/>
      </c>
      <c r="AC4357" s="3">
        <f>AND(Z4357="B_pre",AA4357="b_pre")</f>
        <v/>
      </c>
      <c r="AD4357" s="3">
        <f>AND(Z4357="C_pre",AA4357="a_pre")</f>
        <v/>
      </c>
      <c r="AE4357" s="3">
        <f>AND(Z4357="C_pre",AA4357="b_pre")</f>
        <v/>
      </c>
      <c r="AF4357" s="6">
        <f>待赋值表!C4356</f>
        <v/>
      </c>
      <c r="AG4357" s="3">
        <f t="array" ref="AG4357">IF(AB4357=TRUE,"A",IF(AC4357=TRUE,"B",IF(AD4357=TRUE,"C",IF(AE4357=TRUE,"D","其他"))))</f>
        <v/>
      </c>
      <c r="AH4357" s="3">
        <f>IF(分析表!$E$12&lt;&gt;"ALL",AND(AF4357=分析表!$E$10,AG4357=分析表!$E$12),IF(AF4357=分析表!$E$10,TRUE(),IF(AF4357="ALL",TRUE(),"")))</f>
        <v/>
      </c>
    </row>
    <row r="4358">
      <c r="A4358" s="3">
        <f>COUNTIF($AH$2:AH4358,"TRUE")</f>
        <v/>
      </c>
      <c r="B4358" s="3">
        <f>COUNTIF($AG$2:$AG4358,#REF!)</f>
        <v/>
      </c>
      <c r="C4358" s="56">
        <f>待赋值表!A4357</f>
        <v/>
      </c>
      <c r="E4358" s="6">
        <f>待赋值表!D4357</f>
        <v/>
      </c>
      <c r="F4358" s="6">
        <f>待赋值表!E4357</f>
        <v/>
      </c>
      <c r="G4358" s="6">
        <f>待赋值表!F4357</f>
        <v/>
      </c>
      <c r="H4358" s="6">
        <f>待赋值表!G4357</f>
        <v/>
      </c>
      <c r="I4358" s="6">
        <f>待赋值表!H4357</f>
        <v/>
      </c>
      <c r="J4358" s="6">
        <f>待赋值表!I4357</f>
        <v/>
      </c>
      <c r="K4358" s="6">
        <f>待赋值表!J4357</f>
        <v/>
      </c>
      <c r="L4358" s="6">
        <f>待赋值表!K4357</f>
        <v/>
      </c>
      <c r="M4358" s="6">
        <f>待赋值表!L4357</f>
        <v/>
      </c>
      <c r="N4358" s="6">
        <f>待赋值表!M4357</f>
        <v/>
      </c>
      <c r="O4358" s="6">
        <f>待赋值表!N4357</f>
        <v/>
      </c>
      <c r="P4358" s="6">
        <f>待赋值表!O4357</f>
        <v/>
      </c>
      <c r="Q4358" s="6">
        <f>IF(待赋值表!P4357&lt;&gt;"",待赋值表!P4357,0)</f>
        <v/>
      </c>
      <c r="R4358" s="6">
        <f>待赋值表!Q4357</f>
        <v/>
      </c>
      <c r="S4358" s="6">
        <f>待赋值表!R4357</f>
        <v/>
      </c>
      <c r="T4358" s="6">
        <f>待赋值表!S4357</f>
        <v/>
      </c>
      <c r="U4358" s="6">
        <f>待赋值表!T4357</f>
        <v/>
      </c>
      <c r="V4358" s="6">
        <f>待赋值表!U4357</f>
        <v/>
      </c>
      <c r="W4358" s="6">
        <f>待赋值表!V4357</f>
        <v/>
      </c>
      <c r="X4358" s="6">
        <f>待赋值表!W4357</f>
        <v/>
      </c>
      <c r="Y4358" s="6">
        <f>待赋值表!X4357</f>
        <v/>
      </c>
      <c r="Z4358" s="3">
        <f>IF(M4358&gt;=0.01,"B_pre",IF(M4358&gt;=0,"C_pre","none"))</f>
        <v/>
      </c>
      <c r="AA4358" s="3">
        <f>IF(U4358&gt;0.125,"a_pre",IF(U4358&gt;=0,"b_pre","none"))</f>
        <v/>
      </c>
      <c r="AB4358" s="3">
        <f>AND(Z4358="B_pre",AA4358="a_pre")</f>
        <v/>
      </c>
      <c r="AC4358" s="3">
        <f>AND(Z4358="B_pre",AA4358="b_pre")</f>
        <v/>
      </c>
      <c r="AD4358" s="3">
        <f>AND(Z4358="C_pre",AA4358="a_pre")</f>
        <v/>
      </c>
      <c r="AE4358" s="3">
        <f>AND(Z4358="C_pre",AA4358="b_pre")</f>
        <v/>
      </c>
      <c r="AF4358" s="6">
        <f>待赋值表!C4357</f>
        <v/>
      </c>
      <c r="AG4358" s="3">
        <f t="array" ref="AG4358">IF(AB4358=TRUE,"A",IF(AC4358=TRUE,"B",IF(AD4358=TRUE,"C",IF(AE4358=TRUE,"D","其他"))))</f>
        <v/>
      </c>
      <c r="AH4358" s="3">
        <f>IF(分析表!$E$12&lt;&gt;"ALL",AND(AF4358=分析表!$E$10,AG4358=分析表!$E$12),IF(AF4358=分析表!$E$10,TRUE(),IF(AF4358="ALL",TRUE(),"")))</f>
        <v/>
      </c>
    </row>
    <row r="4359">
      <c r="A4359" s="3">
        <f>COUNTIF($AH$2:AH4359,"TRUE")</f>
        <v/>
      </c>
      <c r="B4359" s="3">
        <f>COUNTIF($AG$2:$AG4359,#REF!)</f>
        <v/>
      </c>
      <c r="C4359" s="56">
        <f>待赋值表!A4358</f>
        <v/>
      </c>
      <c r="E4359" s="6">
        <f>待赋值表!D4358</f>
        <v/>
      </c>
      <c r="F4359" s="6">
        <f>待赋值表!E4358</f>
        <v/>
      </c>
      <c r="G4359" s="6">
        <f>待赋值表!F4358</f>
        <v/>
      </c>
      <c r="H4359" s="6">
        <f>待赋值表!G4358</f>
        <v/>
      </c>
      <c r="I4359" s="6">
        <f>待赋值表!H4358</f>
        <v/>
      </c>
      <c r="J4359" s="6">
        <f>待赋值表!I4358</f>
        <v/>
      </c>
      <c r="K4359" s="6">
        <f>待赋值表!J4358</f>
        <v/>
      </c>
      <c r="L4359" s="6">
        <f>待赋值表!K4358</f>
        <v/>
      </c>
      <c r="M4359" s="6">
        <f>待赋值表!L4358</f>
        <v/>
      </c>
      <c r="N4359" s="6">
        <f>待赋值表!M4358</f>
        <v/>
      </c>
      <c r="O4359" s="6">
        <f>待赋值表!N4358</f>
        <v/>
      </c>
      <c r="P4359" s="6">
        <f>待赋值表!O4358</f>
        <v/>
      </c>
      <c r="Q4359" s="6">
        <f>IF(待赋值表!P4358&lt;&gt;"",待赋值表!P4358,0)</f>
        <v/>
      </c>
      <c r="R4359" s="6">
        <f>待赋值表!Q4358</f>
        <v/>
      </c>
      <c r="S4359" s="6">
        <f>待赋值表!R4358</f>
        <v/>
      </c>
      <c r="T4359" s="6">
        <f>待赋值表!S4358</f>
        <v/>
      </c>
      <c r="U4359" s="6">
        <f>待赋值表!T4358</f>
        <v/>
      </c>
      <c r="V4359" s="6">
        <f>待赋值表!U4358</f>
        <v/>
      </c>
      <c r="W4359" s="6">
        <f>待赋值表!V4358</f>
        <v/>
      </c>
      <c r="X4359" s="6">
        <f>待赋值表!W4358</f>
        <v/>
      </c>
      <c r="Y4359" s="6">
        <f>待赋值表!X4358</f>
        <v/>
      </c>
      <c r="Z4359" s="3">
        <f>IF(M4359&gt;=0.01,"B_pre",IF(M4359&gt;=0,"C_pre","none"))</f>
        <v/>
      </c>
      <c r="AA4359" s="3">
        <f>IF(U4359&gt;0.125,"a_pre",IF(U4359&gt;=0,"b_pre","none"))</f>
        <v/>
      </c>
      <c r="AB4359" s="3">
        <f>AND(Z4359="B_pre",AA4359="a_pre")</f>
        <v/>
      </c>
      <c r="AC4359" s="3">
        <f>AND(Z4359="B_pre",AA4359="b_pre")</f>
        <v/>
      </c>
      <c r="AD4359" s="3">
        <f>AND(Z4359="C_pre",AA4359="a_pre")</f>
        <v/>
      </c>
      <c r="AE4359" s="3">
        <f>AND(Z4359="C_pre",AA4359="b_pre")</f>
        <v/>
      </c>
      <c r="AF4359" s="6">
        <f>待赋值表!C4358</f>
        <v/>
      </c>
      <c r="AG4359" s="3">
        <f t="array" ref="AG4359">IF(AB4359=TRUE,"A",IF(AC4359=TRUE,"B",IF(AD4359=TRUE,"C",IF(AE4359=TRUE,"D","其他"))))</f>
        <v/>
      </c>
      <c r="AH4359" s="3">
        <f>IF(分析表!$E$12&lt;&gt;"ALL",AND(AF4359=分析表!$E$10,AG4359=分析表!$E$12),IF(AF4359=分析表!$E$10,TRUE(),IF(AF4359="ALL",TRUE(),"")))</f>
        <v/>
      </c>
    </row>
    <row r="4360">
      <c r="A4360" s="3">
        <f>COUNTIF($AH$2:AH4360,"TRUE")</f>
        <v/>
      </c>
      <c r="B4360" s="3">
        <f>COUNTIF($AG$2:$AG4360,#REF!)</f>
        <v/>
      </c>
      <c r="C4360" s="56">
        <f>待赋值表!A4359</f>
        <v/>
      </c>
      <c r="E4360" s="6">
        <f>待赋值表!D4359</f>
        <v/>
      </c>
      <c r="F4360" s="6">
        <f>待赋值表!E4359</f>
        <v/>
      </c>
      <c r="G4360" s="6">
        <f>待赋值表!F4359</f>
        <v/>
      </c>
      <c r="H4360" s="6">
        <f>待赋值表!G4359</f>
        <v/>
      </c>
      <c r="I4360" s="6">
        <f>待赋值表!H4359</f>
        <v/>
      </c>
      <c r="J4360" s="6">
        <f>待赋值表!I4359</f>
        <v/>
      </c>
      <c r="K4360" s="6">
        <f>待赋值表!J4359</f>
        <v/>
      </c>
      <c r="L4360" s="6">
        <f>待赋值表!K4359</f>
        <v/>
      </c>
      <c r="M4360" s="6">
        <f>待赋值表!L4359</f>
        <v/>
      </c>
      <c r="N4360" s="6">
        <f>待赋值表!M4359</f>
        <v/>
      </c>
      <c r="O4360" s="6">
        <f>待赋值表!N4359</f>
        <v/>
      </c>
      <c r="P4360" s="6">
        <f>待赋值表!O4359</f>
        <v/>
      </c>
      <c r="Q4360" s="6">
        <f>IF(待赋值表!P4359&lt;&gt;"",待赋值表!P4359,0)</f>
        <v/>
      </c>
      <c r="R4360" s="6">
        <f>待赋值表!Q4359</f>
        <v/>
      </c>
      <c r="S4360" s="6">
        <f>待赋值表!R4359</f>
        <v/>
      </c>
      <c r="T4360" s="6">
        <f>待赋值表!S4359</f>
        <v/>
      </c>
      <c r="U4360" s="6">
        <f>待赋值表!T4359</f>
        <v/>
      </c>
      <c r="V4360" s="6">
        <f>待赋值表!U4359</f>
        <v/>
      </c>
      <c r="W4360" s="6">
        <f>待赋值表!V4359</f>
        <v/>
      </c>
      <c r="X4360" s="6">
        <f>待赋值表!W4359</f>
        <v/>
      </c>
      <c r="Y4360" s="6">
        <f>待赋值表!X4359</f>
        <v/>
      </c>
      <c r="Z4360" s="3">
        <f>IF(M4360&gt;=0.01,"B_pre",IF(M4360&gt;=0,"C_pre","none"))</f>
        <v/>
      </c>
      <c r="AA4360" s="3">
        <f>IF(U4360&gt;0.125,"a_pre",IF(U4360&gt;=0,"b_pre","none"))</f>
        <v/>
      </c>
      <c r="AB4360" s="3">
        <f>AND(Z4360="B_pre",AA4360="a_pre")</f>
        <v/>
      </c>
      <c r="AC4360" s="3">
        <f>AND(Z4360="B_pre",AA4360="b_pre")</f>
        <v/>
      </c>
      <c r="AD4360" s="3">
        <f>AND(Z4360="C_pre",AA4360="a_pre")</f>
        <v/>
      </c>
      <c r="AE4360" s="3">
        <f>AND(Z4360="C_pre",AA4360="b_pre")</f>
        <v/>
      </c>
      <c r="AF4360" s="6">
        <f>待赋值表!C4359</f>
        <v/>
      </c>
      <c r="AG4360" s="3">
        <f t="array" ref="AG4360">IF(AB4360=TRUE,"A",IF(AC4360=TRUE,"B",IF(AD4360=TRUE,"C",IF(AE4360=TRUE,"D","其他"))))</f>
        <v/>
      </c>
      <c r="AH4360" s="3">
        <f>IF(分析表!$E$12&lt;&gt;"ALL",AND(AF4360=分析表!$E$10,AG4360=分析表!$E$12),IF(AF4360=分析表!$E$10,TRUE(),IF(AF4360="ALL",TRUE(),"")))</f>
        <v/>
      </c>
    </row>
    <row r="4361">
      <c r="A4361" s="3">
        <f>COUNTIF($AH$2:AH4361,"TRUE")</f>
        <v/>
      </c>
      <c r="B4361" s="3">
        <f>COUNTIF($AG$2:$AG4361,#REF!)</f>
        <v/>
      </c>
      <c r="C4361" s="56">
        <f>待赋值表!A4360</f>
        <v/>
      </c>
      <c r="E4361" s="6">
        <f>待赋值表!D4360</f>
        <v/>
      </c>
      <c r="F4361" s="6">
        <f>待赋值表!E4360</f>
        <v/>
      </c>
      <c r="G4361" s="6">
        <f>待赋值表!F4360</f>
        <v/>
      </c>
      <c r="H4361" s="6">
        <f>待赋值表!G4360</f>
        <v/>
      </c>
      <c r="I4361" s="6">
        <f>待赋值表!H4360</f>
        <v/>
      </c>
      <c r="J4361" s="6">
        <f>待赋值表!I4360</f>
        <v/>
      </c>
      <c r="K4361" s="6">
        <f>待赋值表!J4360</f>
        <v/>
      </c>
      <c r="L4361" s="6">
        <f>待赋值表!K4360</f>
        <v/>
      </c>
      <c r="M4361" s="6">
        <f>待赋值表!L4360</f>
        <v/>
      </c>
      <c r="N4361" s="6">
        <f>待赋值表!M4360</f>
        <v/>
      </c>
      <c r="O4361" s="6">
        <f>待赋值表!N4360</f>
        <v/>
      </c>
      <c r="P4361" s="6">
        <f>待赋值表!O4360</f>
        <v/>
      </c>
      <c r="Q4361" s="6">
        <f>IF(待赋值表!P4360&lt;&gt;"",待赋值表!P4360,0)</f>
        <v/>
      </c>
      <c r="R4361" s="6">
        <f>待赋值表!Q4360</f>
        <v/>
      </c>
      <c r="S4361" s="6">
        <f>待赋值表!R4360</f>
        <v/>
      </c>
      <c r="T4361" s="6">
        <f>待赋值表!S4360</f>
        <v/>
      </c>
      <c r="U4361" s="6">
        <f>待赋值表!T4360</f>
        <v/>
      </c>
      <c r="V4361" s="6">
        <f>待赋值表!U4360</f>
        <v/>
      </c>
      <c r="W4361" s="6">
        <f>待赋值表!V4360</f>
        <v/>
      </c>
      <c r="X4361" s="6">
        <f>待赋值表!W4360</f>
        <v/>
      </c>
      <c r="Y4361" s="6">
        <f>待赋值表!X4360</f>
        <v/>
      </c>
      <c r="Z4361" s="3">
        <f>IF(M4361&gt;=0.01,"B_pre",IF(M4361&gt;=0,"C_pre","none"))</f>
        <v/>
      </c>
      <c r="AA4361" s="3">
        <f>IF(U4361&gt;0.125,"a_pre",IF(U4361&gt;=0,"b_pre","none"))</f>
        <v/>
      </c>
      <c r="AB4361" s="3">
        <f>AND(Z4361="B_pre",AA4361="a_pre")</f>
        <v/>
      </c>
      <c r="AC4361" s="3">
        <f>AND(Z4361="B_pre",AA4361="b_pre")</f>
        <v/>
      </c>
      <c r="AD4361" s="3">
        <f>AND(Z4361="C_pre",AA4361="a_pre")</f>
        <v/>
      </c>
      <c r="AE4361" s="3">
        <f>AND(Z4361="C_pre",AA4361="b_pre")</f>
        <v/>
      </c>
      <c r="AF4361" s="6">
        <f>待赋值表!C4360</f>
        <v/>
      </c>
      <c r="AG4361" s="3">
        <f t="array" ref="AG4361">IF(AB4361=TRUE,"A",IF(AC4361=TRUE,"B",IF(AD4361=TRUE,"C",IF(AE4361=TRUE,"D","其他"))))</f>
        <v/>
      </c>
      <c r="AH4361" s="3">
        <f>IF(分析表!$E$12&lt;&gt;"ALL",AND(AF4361=分析表!$E$10,AG4361=分析表!$E$12),IF(AF4361=分析表!$E$10,TRUE(),IF(AF4361="ALL",TRUE(),"")))</f>
        <v/>
      </c>
    </row>
    <row r="4362">
      <c r="A4362" s="3">
        <f>COUNTIF($AH$2:AH4362,"TRUE")</f>
        <v/>
      </c>
      <c r="B4362" s="3">
        <f>COUNTIF($AG$2:$AG4362,#REF!)</f>
        <v/>
      </c>
      <c r="C4362" s="56">
        <f>待赋值表!A4361</f>
        <v/>
      </c>
      <c r="E4362" s="6">
        <f>待赋值表!D4361</f>
        <v/>
      </c>
      <c r="F4362" s="6">
        <f>待赋值表!E4361</f>
        <v/>
      </c>
      <c r="G4362" s="6">
        <f>待赋值表!F4361</f>
        <v/>
      </c>
      <c r="H4362" s="6">
        <f>待赋值表!G4361</f>
        <v/>
      </c>
      <c r="I4362" s="6">
        <f>待赋值表!H4361</f>
        <v/>
      </c>
      <c r="J4362" s="6">
        <f>待赋值表!I4361</f>
        <v/>
      </c>
      <c r="K4362" s="6">
        <f>待赋值表!J4361</f>
        <v/>
      </c>
      <c r="L4362" s="6">
        <f>待赋值表!K4361</f>
        <v/>
      </c>
      <c r="M4362" s="6">
        <f>待赋值表!L4361</f>
        <v/>
      </c>
      <c r="N4362" s="6">
        <f>待赋值表!M4361</f>
        <v/>
      </c>
      <c r="O4362" s="6">
        <f>待赋值表!N4361</f>
        <v/>
      </c>
      <c r="P4362" s="6">
        <f>待赋值表!O4361</f>
        <v/>
      </c>
      <c r="Q4362" s="6">
        <f>IF(待赋值表!P4361&lt;&gt;"",待赋值表!P4361,0)</f>
        <v/>
      </c>
      <c r="R4362" s="6">
        <f>待赋值表!Q4361</f>
        <v/>
      </c>
      <c r="S4362" s="6">
        <f>待赋值表!R4361</f>
        <v/>
      </c>
      <c r="T4362" s="6">
        <f>待赋值表!S4361</f>
        <v/>
      </c>
      <c r="U4362" s="6">
        <f>待赋值表!T4361</f>
        <v/>
      </c>
      <c r="V4362" s="6">
        <f>待赋值表!U4361</f>
        <v/>
      </c>
      <c r="W4362" s="6">
        <f>待赋值表!V4361</f>
        <v/>
      </c>
      <c r="X4362" s="6">
        <f>待赋值表!W4361</f>
        <v/>
      </c>
      <c r="Y4362" s="6">
        <f>待赋值表!X4361</f>
        <v/>
      </c>
      <c r="Z4362" s="3">
        <f>IF(M4362&gt;=0.01,"B_pre",IF(M4362&gt;=0,"C_pre","none"))</f>
        <v/>
      </c>
      <c r="AA4362" s="3">
        <f>IF(U4362&gt;0.125,"a_pre",IF(U4362&gt;=0,"b_pre","none"))</f>
        <v/>
      </c>
      <c r="AB4362" s="3">
        <f>AND(Z4362="B_pre",AA4362="a_pre")</f>
        <v/>
      </c>
      <c r="AC4362" s="3">
        <f>AND(Z4362="B_pre",AA4362="b_pre")</f>
        <v/>
      </c>
      <c r="AD4362" s="3">
        <f>AND(Z4362="C_pre",AA4362="a_pre")</f>
        <v/>
      </c>
      <c r="AE4362" s="3">
        <f>AND(Z4362="C_pre",AA4362="b_pre")</f>
        <v/>
      </c>
      <c r="AF4362" s="6">
        <f>待赋值表!C4361</f>
        <v/>
      </c>
      <c r="AG4362" s="3">
        <f t="array" ref="AG4362">IF(AB4362=TRUE,"A",IF(AC4362=TRUE,"B",IF(AD4362=TRUE,"C",IF(AE4362=TRUE,"D","其他"))))</f>
        <v/>
      </c>
      <c r="AH4362" s="3">
        <f>IF(分析表!$E$12&lt;&gt;"ALL",AND(AF4362=分析表!$E$10,AG4362=分析表!$E$12),IF(AF4362=分析表!$E$10,TRUE(),IF(AF4362="ALL",TRUE(),"")))</f>
        <v/>
      </c>
    </row>
    <row r="4363">
      <c r="A4363" s="3">
        <f>COUNTIF($AH$2:AH4363,"TRUE")</f>
        <v/>
      </c>
      <c r="B4363" s="3">
        <f>COUNTIF($AG$2:$AG4363,#REF!)</f>
        <v/>
      </c>
      <c r="C4363" s="56">
        <f>待赋值表!A4362</f>
        <v/>
      </c>
      <c r="E4363" s="6">
        <f>待赋值表!D4362</f>
        <v/>
      </c>
      <c r="F4363" s="6">
        <f>待赋值表!E4362</f>
        <v/>
      </c>
      <c r="G4363" s="6">
        <f>待赋值表!F4362</f>
        <v/>
      </c>
      <c r="H4363" s="6">
        <f>待赋值表!G4362</f>
        <v/>
      </c>
      <c r="I4363" s="6">
        <f>待赋值表!H4362</f>
        <v/>
      </c>
      <c r="J4363" s="6">
        <f>待赋值表!I4362</f>
        <v/>
      </c>
      <c r="K4363" s="6">
        <f>待赋值表!J4362</f>
        <v/>
      </c>
      <c r="L4363" s="6">
        <f>待赋值表!K4362</f>
        <v/>
      </c>
      <c r="M4363" s="6">
        <f>待赋值表!L4362</f>
        <v/>
      </c>
      <c r="N4363" s="6">
        <f>待赋值表!M4362</f>
        <v/>
      </c>
      <c r="O4363" s="6">
        <f>待赋值表!N4362</f>
        <v/>
      </c>
      <c r="P4363" s="6">
        <f>待赋值表!O4362</f>
        <v/>
      </c>
      <c r="Q4363" s="6">
        <f>IF(待赋值表!P4362&lt;&gt;"",待赋值表!P4362,0)</f>
        <v/>
      </c>
      <c r="R4363" s="6">
        <f>待赋值表!Q4362</f>
        <v/>
      </c>
      <c r="S4363" s="6">
        <f>待赋值表!R4362</f>
        <v/>
      </c>
      <c r="T4363" s="6">
        <f>待赋值表!S4362</f>
        <v/>
      </c>
      <c r="U4363" s="6">
        <f>待赋值表!T4362</f>
        <v/>
      </c>
      <c r="V4363" s="6">
        <f>待赋值表!U4362</f>
        <v/>
      </c>
      <c r="W4363" s="6">
        <f>待赋值表!V4362</f>
        <v/>
      </c>
      <c r="X4363" s="6">
        <f>待赋值表!W4362</f>
        <v/>
      </c>
      <c r="Y4363" s="6">
        <f>待赋值表!X4362</f>
        <v/>
      </c>
      <c r="Z4363" s="3">
        <f>IF(M4363&gt;=0.01,"B_pre",IF(M4363&gt;=0,"C_pre","none"))</f>
        <v/>
      </c>
      <c r="AA4363" s="3">
        <f>IF(U4363&gt;0.125,"a_pre",IF(U4363&gt;=0,"b_pre","none"))</f>
        <v/>
      </c>
      <c r="AB4363" s="3">
        <f>AND(Z4363="B_pre",AA4363="a_pre")</f>
        <v/>
      </c>
      <c r="AC4363" s="3">
        <f>AND(Z4363="B_pre",AA4363="b_pre")</f>
        <v/>
      </c>
      <c r="AD4363" s="3">
        <f>AND(Z4363="C_pre",AA4363="a_pre")</f>
        <v/>
      </c>
      <c r="AE4363" s="3">
        <f>AND(Z4363="C_pre",AA4363="b_pre")</f>
        <v/>
      </c>
      <c r="AF4363" s="6">
        <f>待赋值表!C4362</f>
        <v/>
      </c>
      <c r="AG4363" s="3">
        <f t="array" ref="AG4363">IF(AB4363=TRUE,"A",IF(AC4363=TRUE,"B",IF(AD4363=TRUE,"C",IF(AE4363=TRUE,"D","其他"))))</f>
        <v/>
      </c>
      <c r="AH4363" s="3">
        <f>IF(分析表!$E$12&lt;&gt;"ALL",AND(AF4363=分析表!$E$10,AG4363=分析表!$E$12),IF(AF4363=分析表!$E$10,TRUE(),IF(AF4363="ALL",TRUE(),"")))</f>
        <v/>
      </c>
    </row>
    <row r="4364">
      <c r="A4364" s="3">
        <f>COUNTIF($AH$2:AH4364,"TRUE")</f>
        <v/>
      </c>
      <c r="B4364" s="3">
        <f>COUNTIF($AG$2:$AG4364,#REF!)</f>
        <v/>
      </c>
      <c r="C4364" s="56">
        <f>待赋值表!A4363</f>
        <v/>
      </c>
      <c r="E4364" s="6">
        <f>待赋值表!D4363</f>
        <v/>
      </c>
      <c r="F4364" s="6">
        <f>待赋值表!E4363</f>
        <v/>
      </c>
      <c r="G4364" s="6">
        <f>待赋值表!F4363</f>
        <v/>
      </c>
      <c r="H4364" s="6">
        <f>待赋值表!G4363</f>
        <v/>
      </c>
      <c r="I4364" s="6">
        <f>待赋值表!H4363</f>
        <v/>
      </c>
      <c r="J4364" s="6">
        <f>待赋值表!I4363</f>
        <v/>
      </c>
      <c r="K4364" s="6">
        <f>待赋值表!J4363</f>
        <v/>
      </c>
      <c r="L4364" s="6">
        <f>待赋值表!K4363</f>
        <v/>
      </c>
      <c r="M4364" s="6">
        <f>待赋值表!L4363</f>
        <v/>
      </c>
      <c r="N4364" s="6">
        <f>待赋值表!M4363</f>
        <v/>
      </c>
      <c r="O4364" s="6">
        <f>待赋值表!N4363</f>
        <v/>
      </c>
      <c r="P4364" s="6">
        <f>待赋值表!O4363</f>
        <v/>
      </c>
      <c r="Q4364" s="6">
        <f>IF(待赋值表!P4363&lt;&gt;"",待赋值表!P4363,0)</f>
        <v/>
      </c>
      <c r="R4364" s="6">
        <f>待赋值表!Q4363</f>
        <v/>
      </c>
      <c r="S4364" s="6">
        <f>待赋值表!R4363</f>
        <v/>
      </c>
      <c r="T4364" s="6">
        <f>待赋值表!S4363</f>
        <v/>
      </c>
      <c r="U4364" s="6">
        <f>待赋值表!T4363</f>
        <v/>
      </c>
      <c r="V4364" s="6">
        <f>待赋值表!U4363</f>
        <v/>
      </c>
      <c r="W4364" s="6">
        <f>待赋值表!V4363</f>
        <v/>
      </c>
      <c r="X4364" s="6">
        <f>待赋值表!W4363</f>
        <v/>
      </c>
      <c r="Y4364" s="6">
        <f>待赋值表!X4363</f>
        <v/>
      </c>
      <c r="Z4364" s="3">
        <f>IF(M4364&gt;=0.01,"B_pre",IF(M4364&gt;=0,"C_pre","none"))</f>
        <v/>
      </c>
      <c r="AA4364" s="3">
        <f>IF(U4364&gt;0.125,"a_pre",IF(U4364&gt;=0,"b_pre","none"))</f>
        <v/>
      </c>
      <c r="AB4364" s="3">
        <f>AND(Z4364="B_pre",AA4364="a_pre")</f>
        <v/>
      </c>
      <c r="AC4364" s="3">
        <f>AND(Z4364="B_pre",AA4364="b_pre")</f>
        <v/>
      </c>
      <c r="AD4364" s="3">
        <f>AND(Z4364="C_pre",AA4364="a_pre")</f>
        <v/>
      </c>
      <c r="AE4364" s="3">
        <f>AND(Z4364="C_pre",AA4364="b_pre")</f>
        <v/>
      </c>
      <c r="AF4364" s="6">
        <f>待赋值表!C4363</f>
        <v/>
      </c>
      <c r="AG4364" s="3">
        <f t="array" ref="AG4364">IF(AB4364=TRUE,"A",IF(AC4364=TRUE,"B",IF(AD4364=TRUE,"C",IF(AE4364=TRUE,"D","其他"))))</f>
        <v/>
      </c>
      <c r="AH4364" s="3">
        <f>IF(分析表!$E$12&lt;&gt;"ALL",AND(AF4364=分析表!$E$10,AG4364=分析表!$E$12),IF(AF4364=分析表!$E$10,TRUE(),IF(AF4364="ALL",TRUE(),"")))</f>
        <v/>
      </c>
    </row>
    <row r="4365">
      <c r="A4365" s="3">
        <f>COUNTIF($AH$2:AH4365,"TRUE")</f>
        <v/>
      </c>
      <c r="B4365" s="3">
        <f>COUNTIF($AG$2:$AG4365,#REF!)</f>
        <v/>
      </c>
      <c r="C4365" s="56">
        <f>待赋值表!A4364</f>
        <v/>
      </c>
      <c r="E4365" s="6">
        <f>待赋值表!D4364</f>
        <v/>
      </c>
      <c r="F4365" s="6">
        <f>待赋值表!E4364</f>
        <v/>
      </c>
      <c r="G4365" s="6">
        <f>待赋值表!F4364</f>
        <v/>
      </c>
      <c r="H4365" s="6">
        <f>待赋值表!G4364</f>
        <v/>
      </c>
      <c r="I4365" s="6">
        <f>待赋值表!H4364</f>
        <v/>
      </c>
      <c r="J4365" s="6">
        <f>待赋值表!I4364</f>
        <v/>
      </c>
      <c r="K4365" s="6">
        <f>待赋值表!J4364</f>
        <v/>
      </c>
      <c r="L4365" s="6">
        <f>待赋值表!K4364</f>
        <v/>
      </c>
      <c r="M4365" s="6">
        <f>待赋值表!L4364</f>
        <v/>
      </c>
      <c r="N4365" s="6">
        <f>待赋值表!M4364</f>
        <v/>
      </c>
      <c r="O4365" s="6">
        <f>待赋值表!N4364</f>
        <v/>
      </c>
      <c r="P4365" s="6">
        <f>待赋值表!O4364</f>
        <v/>
      </c>
      <c r="Q4365" s="6">
        <f>IF(待赋值表!P4364&lt;&gt;"",待赋值表!P4364,0)</f>
        <v/>
      </c>
      <c r="R4365" s="6">
        <f>待赋值表!Q4364</f>
        <v/>
      </c>
      <c r="S4365" s="6">
        <f>待赋值表!R4364</f>
        <v/>
      </c>
      <c r="T4365" s="6">
        <f>待赋值表!S4364</f>
        <v/>
      </c>
      <c r="U4365" s="6">
        <f>待赋值表!T4364</f>
        <v/>
      </c>
      <c r="V4365" s="6">
        <f>待赋值表!U4364</f>
        <v/>
      </c>
      <c r="W4365" s="6">
        <f>待赋值表!V4364</f>
        <v/>
      </c>
      <c r="X4365" s="6">
        <f>待赋值表!W4364</f>
        <v/>
      </c>
      <c r="Y4365" s="6">
        <f>待赋值表!X4364</f>
        <v/>
      </c>
      <c r="Z4365" s="3">
        <f>IF(M4365&gt;=0.01,"B_pre",IF(M4365&gt;=0,"C_pre","none"))</f>
        <v/>
      </c>
      <c r="AA4365" s="3">
        <f>IF(U4365&gt;0.125,"a_pre",IF(U4365&gt;=0,"b_pre","none"))</f>
        <v/>
      </c>
      <c r="AB4365" s="3">
        <f>AND(Z4365="B_pre",AA4365="a_pre")</f>
        <v/>
      </c>
      <c r="AC4365" s="3">
        <f>AND(Z4365="B_pre",AA4365="b_pre")</f>
        <v/>
      </c>
      <c r="AD4365" s="3">
        <f>AND(Z4365="C_pre",AA4365="a_pre")</f>
        <v/>
      </c>
      <c r="AE4365" s="3">
        <f>AND(Z4365="C_pre",AA4365="b_pre")</f>
        <v/>
      </c>
      <c r="AF4365" s="6">
        <f>待赋值表!C4364</f>
        <v/>
      </c>
      <c r="AG4365" s="3">
        <f t="array" ref="AG4365">IF(AB4365=TRUE,"A",IF(AC4365=TRUE,"B",IF(AD4365=TRUE,"C",IF(AE4365=TRUE,"D","其他"))))</f>
        <v/>
      </c>
      <c r="AH4365" s="3">
        <f>IF(分析表!$E$12&lt;&gt;"ALL",AND(AF4365=分析表!$E$10,AG4365=分析表!$E$12),IF(AF4365=分析表!$E$10,TRUE(),IF(AF4365="ALL",TRUE(),"")))</f>
        <v/>
      </c>
    </row>
    <row r="4366">
      <c r="A4366" s="3">
        <f>COUNTIF($AH$2:AH4366,"TRUE")</f>
        <v/>
      </c>
      <c r="B4366" s="3">
        <f>COUNTIF($AG$2:$AG4366,#REF!)</f>
        <v/>
      </c>
      <c r="C4366" s="56">
        <f>待赋值表!A4365</f>
        <v/>
      </c>
      <c r="E4366" s="6">
        <f>待赋值表!D4365</f>
        <v/>
      </c>
      <c r="F4366" s="6">
        <f>待赋值表!E4365</f>
        <v/>
      </c>
      <c r="G4366" s="6">
        <f>待赋值表!F4365</f>
        <v/>
      </c>
      <c r="H4366" s="6">
        <f>待赋值表!G4365</f>
        <v/>
      </c>
      <c r="I4366" s="6">
        <f>待赋值表!H4365</f>
        <v/>
      </c>
      <c r="J4366" s="6">
        <f>待赋值表!I4365</f>
        <v/>
      </c>
      <c r="K4366" s="6">
        <f>待赋值表!J4365</f>
        <v/>
      </c>
      <c r="L4366" s="6">
        <f>待赋值表!K4365</f>
        <v/>
      </c>
      <c r="M4366" s="6">
        <f>待赋值表!L4365</f>
        <v/>
      </c>
      <c r="N4366" s="6">
        <f>待赋值表!M4365</f>
        <v/>
      </c>
      <c r="O4366" s="6">
        <f>待赋值表!N4365</f>
        <v/>
      </c>
      <c r="P4366" s="6">
        <f>待赋值表!O4365</f>
        <v/>
      </c>
      <c r="Q4366" s="6">
        <f>IF(待赋值表!P4365&lt;&gt;"",待赋值表!P4365,0)</f>
        <v/>
      </c>
      <c r="R4366" s="6">
        <f>待赋值表!Q4365</f>
        <v/>
      </c>
      <c r="S4366" s="6">
        <f>待赋值表!R4365</f>
        <v/>
      </c>
      <c r="T4366" s="6">
        <f>待赋值表!S4365</f>
        <v/>
      </c>
      <c r="U4366" s="6">
        <f>待赋值表!T4365</f>
        <v/>
      </c>
      <c r="V4366" s="6">
        <f>待赋值表!U4365</f>
        <v/>
      </c>
      <c r="W4366" s="6">
        <f>待赋值表!V4365</f>
        <v/>
      </c>
      <c r="X4366" s="6">
        <f>待赋值表!W4365</f>
        <v/>
      </c>
      <c r="Y4366" s="6">
        <f>待赋值表!X4365</f>
        <v/>
      </c>
      <c r="Z4366" s="3">
        <f>IF(M4366&gt;=0.01,"B_pre",IF(M4366&gt;=0,"C_pre","none"))</f>
        <v/>
      </c>
      <c r="AA4366" s="3">
        <f>IF(U4366&gt;0.125,"a_pre",IF(U4366&gt;=0,"b_pre","none"))</f>
        <v/>
      </c>
      <c r="AB4366" s="3">
        <f>AND(Z4366="B_pre",AA4366="a_pre")</f>
        <v/>
      </c>
      <c r="AC4366" s="3">
        <f>AND(Z4366="B_pre",AA4366="b_pre")</f>
        <v/>
      </c>
      <c r="AD4366" s="3">
        <f>AND(Z4366="C_pre",AA4366="a_pre")</f>
        <v/>
      </c>
      <c r="AE4366" s="3">
        <f>AND(Z4366="C_pre",AA4366="b_pre")</f>
        <v/>
      </c>
      <c r="AF4366" s="6">
        <f>待赋值表!C4365</f>
        <v/>
      </c>
      <c r="AG4366" s="3">
        <f t="array" ref="AG4366">IF(AB4366=TRUE,"A",IF(AC4366=TRUE,"B",IF(AD4366=TRUE,"C",IF(AE4366=TRUE,"D","其他"))))</f>
        <v/>
      </c>
      <c r="AH4366" s="3">
        <f>IF(分析表!$E$12&lt;&gt;"ALL",AND(AF4366=分析表!$E$10,AG4366=分析表!$E$12),IF(AF4366=分析表!$E$10,TRUE(),IF(AF4366="ALL",TRUE(),"")))</f>
        <v/>
      </c>
    </row>
    <row r="4367">
      <c r="A4367" s="3">
        <f>COUNTIF($AH$2:AH4367,"TRUE")</f>
        <v/>
      </c>
      <c r="B4367" s="3">
        <f>COUNTIF($AG$2:$AG4367,#REF!)</f>
        <v/>
      </c>
      <c r="C4367" s="56">
        <f>待赋值表!A4366</f>
        <v/>
      </c>
      <c r="E4367" s="6">
        <f>待赋值表!D4366</f>
        <v/>
      </c>
      <c r="F4367" s="6">
        <f>待赋值表!E4366</f>
        <v/>
      </c>
      <c r="G4367" s="6">
        <f>待赋值表!F4366</f>
        <v/>
      </c>
      <c r="H4367" s="6">
        <f>待赋值表!G4366</f>
        <v/>
      </c>
      <c r="I4367" s="6">
        <f>待赋值表!H4366</f>
        <v/>
      </c>
      <c r="J4367" s="6">
        <f>待赋值表!I4366</f>
        <v/>
      </c>
      <c r="K4367" s="6">
        <f>待赋值表!J4366</f>
        <v/>
      </c>
      <c r="L4367" s="6">
        <f>待赋值表!K4366</f>
        <v/>
      </c>
      <c r="M4367" s="6">
        <f>待赋值表!L4366</f>
        <v/>
      </c>
      <c r="N4367" s="6">
        <f>待赋值表!M4366</f>
        <v/>
      </c>
      <c r="O4367" s="6">
        <f>待赋值表!N4366</f>
        <v/>
      </c>
      <c r="P4367" s="6">
        <f>待赋值表!O4366</f>
        <v/>
      </c>
      <c r="Q4367" s="6">
        <f>IF(待赋值表!P4366&lt;&gt;"",待赋值表!P4366,0)</f>
        <v/>
      </c>
      <c r="R4367" s="6">
        <f>待赋值表!Q4366</f>
        <v/>
      </c>
      <c r="S4367" s="6">
        <f>待赋值表!R4366</f>
        <v/>
      </c>
      <c r="T4367" s="6">
        <f>待赋值表!S4366</f>
        <v/>
      </c>
      <c r="U4367" s="6">
        <f>待赋值表!T4366</f>
        <v/>
      </c>
      <c r="V4367" s="6">
        <f>待赋值表!U4366</f>
        <v/>
      </c>
      <c r="W4367" s="6">
        <f>待赋值表!V4366</f>
        <v/>
      </c>
      <c r="X4367" s="6">
        <f>待赋值表!W4366</f>
        <v/>
      </c>
      <c r="Y4367" s="6">
        <f>待赋值表!X4366</f>
        <v/>
      </c>
      <c r="Z4367" s="3">
        <f>IF(M4367&gt;=0.01,"B_pre",IF(M4367&gt;=0,"C_pre","none"))</f>
        <v/>
      </c>
      <c r="AA4367" s="3">
        <f>IF(U4367&gt;0.125,"a_pre",IF(U4367&gt;=0,"b_pre","none"))</f>
        <v/>
      </c>
      <c r="AB4367" s="3">
        <f>AND(Z4367="B_pre",AA4367="a_pre")</f>
        <v/>
      </c>
      <c r="AC4367" s="3">
        <f>AND(Z4367="B_pre",AA4367="b_pre")</f>
        <v/>
      </c>
      <c r="AD4367" s="3">
        <f>AND(Z4367="C_pre",AA4367="a_pre")</f>
        <v/>
      </c>
      <c r="AE4367" s="3">
        <f>AND(Z4367="C_pre",AA4367="b_pre")</f>
        <v/>
      </c>
      <c r="AF4367" s="6">
        <f>待赋值表!C4366</f>
        <v/>
      </c>
      <c r="AG4367" s="3">
        <f t="array" ref="AG4367">IF(AB4367=TRUE,"A",IF(AC4367=TRUE,"B",IF(AD4367=TRUE,"C",IF(AE4367=TRUE,"D","其他"))))</f>
        <v/>
      </c>
      <c r="AH4367" s="3">
        <f>IF(分析表!$E$12&lt;&gt;"ALL",AND(AF4367=分析表!$E$10,AG4367=分析表!$E$12),IF(AF4367=分析表!$E$10,TRUE(),IF(AF4367="ALL",TRUE(),"")))</f>
        <v/>
      </c>
    </row>
    <row r="4368">
      <c r="A4368" s="3">
        <f>COUNTIF($AH$2:AH4368,"TRUE")</f>
        <v/>
      </c>
      <c r="B4368" s="3">
        <f>COUNTIF($AG$2:$AG4368,#REF!)</f>
        <v/>
      </c>
      <c r="C4368" s="56">
        <f>待赋值表!A4367</f>
        <v/>
      </c>
      <c r="E4368" s="6">
        <f>待赋值表!D4367</f>
        <v/>
      </c>
      <c r="F4368" s="6">
        <f>待赋值表!E4367</f>
        <v/>
      </c>
      <c r="G4368" s="6">
        <f>待赋值表!F4367</f>
        <v/>
      </c>
      <c r="H4368" s="6">
        <f>待赋值表!G4367</f>
        <v/>
      </c>
      <c r="I4368" s="6">
        <f>待赋值表!H4367</f>
        <v/>
      </c>
      <c r="J4368" s="6">
        <f>待赋值表!I4367</f>
        <v/>
      </c>
      <c r="K4368" s="6">
        <f>待赋值表!J4367</f>
        <v/>
      </c>
      <c r="L4368" s="6">
        <f>待赋值表!K4367</f>
        <v/>
      </c>
      <c r="M4368" s="6">
        <f>待赋值表!L4367</f>
        <v/>
      </c>
      <c r="N4368" s="6">
        <f>待赋值表!M4367</f>
        <v/>
      </c>
      <c r="O4368" s="6">
        <f>待赋值表!N4367</f>
        <v/>
      </c>
      <c r="P4368" s="6">
        <f>待赋值表!O4367</f>
        <v/>
      </c>
      <c r="Q4368" s="6">
        <f>IF(待赋值表!P4367&lt;&gt;"",待赋值表!P4367,0)</f>
        <v/>
      </c>
      <c r="R4368" s="6">
        <f>待赋值表!Q4367</f>
        <v/>
      </c>
      <c r="S4368" s="6">
        <f>待赋值表!R4367</f>
        <v/>
      </c>
      <c r="T4368" s="6">
        <f>待赋值表!S4367</f>
        <v/>
      </c>
      <c r="U4368" s="6">
        <f>待赋值表!T4367</f>
        <v/>
      </c>
      <c r="V4368" s="6">
        <f>待赋值表!U4367</f>
        <v/>
      </c>
      <c r="W4368" s="6">
        <f>待赋值表!V4367</f>
        <v/>
      </c>
      <c r="X4368" s="6">
        <f>待赋值表!W4367</f>
        <v/>
      </c>
      <c r="Y4368" s="6">
        <f>待赋值表!X4367</f>
        <v/>
      </c>
      <c r="Z4368" s="3">
        <f>IF(M4368&gt;=0.01,"B_pre",IF(M4368&gt;=0,"C_pre","none"))</f>
        <v/>
      </c>
      <c r="AA4368" s="3">
        <f>IF(U4368&gt;0.125,"a_pre",IF(U4368&gt;=0,"b_pre","none"))</f>
        <v/>
      </c>
      <c r="AB4368" s="3">
        <f>AND(Z4368="B_pre",AA4368="a_pre")</f>
        <v/>
      </c>
      <c r="AC4368" s="3">
        <f>AND(Z4368="B_pre",AA4368="b_pre")</f>
        <v/>
      </c>
      <c r="AD4368" s="3">
        <f>AND(Z4368="C_pre",AA4368="a_pre")</f>
        <v/>
      </c>
      <c r="AE4368" s="3">
        <f>AND(Z4368="C_pre",AA4368="b_pre")</f>
        <v/>
      </c>
      <c r="AF4368" s="6">
        <f>待赋值表!C4367</f>
        <v/>
      </c>
      <c r="AG4368" s="3">
        <f t="array" ref="AG4368">IF(AB4368=TRUE,"A",IF(AC4368=TRUE,"B",IF(AD4368=TRUE,"C",IF(AE4368=TRUE,"D","其他"))))</f>
        <v/>
      </c>
      <c r="AH4368" s="3">
        <f>IF(分析表!$E$12&lt;&gt;"ALL",AND(AF4368=分析表!$E$10,AG4368=分析表!$E$12),IF(AF4368=分析表!$E$10,TRUE(),IF(AF4368="ALL",TRUE(),"")))</f>
        <v/>
      </c>
    </row>
    <row r="4369">
      <c r="A4369" s="3">
        <f>COUNTIF($AH$2:AH4369,"TRUE")</f>
        <v/>
      </c>
      <c r="B4369" s="3">
        <f>COUNTIF($AG$2:$AG4369,#REF!)</f>
        <v/>
      </c>
      <c r="C4369" s="56">
        <f>待赋值表!A4368</f>
        <v/>
      </c>
      <c r="E4369" s="6">
        <f>待赋值表!D4368</f>
        <v/>
      </c>
      <c r="F4369" s="6">
        <f>待赋值表!E4368</f>
        <v/>
      </c>
      <c r="G4369" s="6">
        <f>待赋值表!F4368</f>
        <v/>
      </c>
      <c r="H4369" s="6">
        <f>待赋值表!G4368</f>
        <v/>
      </c>
      <c r="I4369" s="6">
        <f>待赋值表!H4368</f>
        <v/>
      </c>
      <c r="J4369" s="6">
        <f>待赋值表!I4368</f>
        <v/>
      </c>
      <c r="K4369" s="6">
        <f>待赋值表!J4368</f>
        <v/>
      </c>
      <c r="L4369" s="6">
        <f>待赋值表!K4368</f>
        <v/>
      </c>
      <c r="M4369" s="6">
        <f>待赋值表!L4368</f>
        <v/>
      </c>
      <c r="N4369" s="6">
        <f>待赋值表!M4368</f>
        <v/>
      </c>
      <c r="O4369" s="6">
        <f>待赋值表!N4368</f>
        <v/>
      </c>
      <c r="P4369" s="6">
        <f>待赋值表!O4368</f>
        <v/>
      </c>
      <c r="Q4369" s="6">
        <f>IF(待赋值表!P4368&lt;&gt;"",待赋值表!P4368,0)</f>
        <v/>
      </c>
      <c r="R4369" s="6">
        <f>待赋值表!Q4368</f>
        <v/>
      </c>
      <c r="S4369" s="6">
        <f>待赋值表!R4368</f>
        <v/>
      </c>
      <c r="T4369" s="6">
        <f>待赋值表!S4368</f>
        <v/>
      </c>
      <c r="U4369" s="6">
        <f>待赋值表!T4368</f>
        <v/>
      </c>
      <c r="V4369" s="6">
        <f>待赋值表!U4368</f>
        <v/>
      </c>
      <c r="W4369" s="6">
        <f>待赋值表!V4368</f>
        <v/>
      </c>
      <c r="X4369" s="6">
        <f>待赋值表!W4368</f>
        <v/>
      </c>
      <c r="Y4369" s="6">
        <f>待赋值表!X4368</f>
        <v/>
      </c>
      <c r="Z4369" s="3">
        <f>IF(M4369&gt;=0.01,"B_pre",IF(M4369&gt;=0,"C_pre","none"))</f>
        <v/>
      </c>
      <c r="AA4369" s="3">
        <f>IF(U4369&gt;0.125,"a_pre",IF(U4369&gt;=0,"b_pre","none"))</f>
        <v/>
      </c>
      <c r="AB4369" s="3">
        <f>AND(Z4369="B_pre",AA4369="a_pre")</f>
        <v/>
      </c>
      <c r="AC4369" s="3">
        <f>AND(Z4369="B_pre",AA4369="b_pre")</f>
        <v/>
      </c>
      <c r="AD4369" s="3">
        <f>AND(Z4369="C_pre",AA4369="a_pre")</f>
        <v/>
      </c>
      <c r="AE4369" s="3">
        <f>AND(Z4369="C_pre",AA4369="b_pre")</f>
        <v/>
      </c>
      <c r="AF4369" s="6">
        <f>待赋值表!C4368</f>
        <v/>
      </c>
      <c r="AG4369" s="3">
        <f t="array" ref="AG4369">IF(AB4369=TRUE,"A",IF(AC4369=TRUE,"B",IF(AD4369=TRUE,"C",IF(AE4369=TRUE,"D","其他"))))</f>
        <v/>
      </c>
      <c r="AH4369" s="3">
        <f>IF(分析表!$E$12&lt;&gt;"ALL",AND(AF4369=分析表!$E$10,AG4369=分析表!$E$12),IF(AF4369=分析表!$E$10,TRUE(),IF(AF4369="ALL",TRUE(),"")))</f>
        <v/>
      </c>
    </row>
    <row r="4370">
      <c r="A4370" s="3">
        <f>COUNTIF($AH$2:AH4370,"TRUE")</f>
        <v/>
      </c>
      <c r="B4370" s="3">
        <f>COUNTIF($AG$2:$AG4370,#REF!)</f>
        <v/>
      </c>
      <c r="C4370" s="56">
        <f>待赋值表!A4369</f>
        <v/>
      </c>
      <c r="E4370" s="6">
        <f>待赋值表!D4369</f>
        <v/>
      </c>
      <c r="F4370" s="6">
        <f>待赋值表!E4369</f>
        <v/>
      </c>
      <c r="G4370" s="6">
        <f>待赋值表!F4369</f>
        <v/>
      </c>
      <c r="H4370" s="6">
        <f>待赋值表!G4369</f>
        <v/>
      </c>
      <c r="I4370" s="6">
        <f>待赋值表!H4369</f>
        <v/>
      </c>
      <c r="J4370" s="6">
        <f>待赋值表!I4369</f>
        <v/>
      </c>
      <c r="K4370" s="6">
        <f>待赋值表!J4369</f>
        <v/>
      </c>
      <c r="L4370" s="6">
        <f>待赋值表!K4369</f>
        <v/>
      </c>
      <c r="M4370" s="6">
        <f>待赋值表!L4369</f>
        <v/>
      </c>
      <c r="N4370" s="6">
        <f>待赋值表!M4369</f>
        <v/>
      </c>
      <c r="O4370" s="6">
        <f>待赋值表!N4369</f>
        <v/>
      </c>
      <c r="P4370" s="6">
        <f>待赋值表!O4369</f>
        <v/>
      </c>
      <c r="Q4370" s="6">
        <f>IF(待赋值表!P4369&lt;&gt;"",待赋值表!P4369,0)</f>
        <v/>
      </c>
      <c r="R4370" s="6">
        <f>待赋值表!Q4369</f>
        <v/>
      </c>
      <c r="S4370" s="6">
        <f>待赋值表!R4369</f>
        <v/>
      </c>
      <c r="T4370" s="6">
        <f>待赋值表!S4369</f>
        <v/>
      </c>
      <c r="U4370" s="6">
        <f>待赋值表!T4369</f>
        <v/>
      </c>
      <c r="V4370" s="6">
        <f>待赋值表!U4369</f>
        <v/>
      </c>
      <c r="W4370" s="6">
        <f>待赋值表!V4369</f>
        <v/>
      </c>
      <c r="X4370" s="6">
        <f>待赋值表!W4369</f>
        <v/>
      </c>
      <c r="Y4370" s="6">
        <f>待赋值表!X4369</f>
        <v/>
      </c>
      <c r="Z4370" s="3">
        <f>IF(M4370&gt;=0.01,"B_pre",IF(M4370&gt;=0,"C_pre","none"))</f>
        <v/>
      </c>
      <c r="AA4370" s="3">
        <f>IF(U4370&gt;0.125,"a_pre",IF(U4370&gt;=0,"b_pre","none"))</f>
        <v/>
      </c>
      <c r="AB4370" s="3">
        <f>AND(Z4370="B_pre",AA4370="a_pre")</f>
        <v/>
      </c>
      <c r="AC4370" s="3">
        <f>AND(Z4370="B_pre",AA4370="b_pre")</f>
        <v/>
      </c>
      <c r="AD4370" s="3">
        <f>AND(Z4370="C_pre",AA4370="a_pre")</f>
        <v/>
      </c>
      <c r="AE4370" s="3">
        <f>AND(Z4370="C_pre",AA4370="b_pre")</f>
        <v/>
      </c>
      <c r="AF4370" s="6">
        <f>待赋值表!C4369</f>
        <v/>
      </c>
      <c r="AG4370" s="3">
        <f t="array" ref="AG4370">IF(AB4370=TRUE,"A",IF(AC4370=TRUE,"B",IF(AD4370=TRUE,"C",IF(AE4370=TRUE,"D","其他"))))</f>
        <v/>
      </c>
      <c r="AH4370" s="3">
        <f>IF(分析表!$E$12&lt;&gt;"ALL",AND(AF4370=分析表!$E$10,AG4370=分析表!$E$12),IF(AF4370=分析表!$E$10,TRUE(),IF(AF4370="ALL",TRUE(),"")))</f>
        <v/>
      </c>
    </row>
    <row r="4371">
      <c r="A4371" s="3">
        <f>COUNTIF($AH$2:AH4371,"TRUE")</f>
        <v/>
      </c>
      <c r="B4371" s="3">
        <f>COUNTIF($AG$2:$AG4371,#REF!)</f>
        <v/>
      </c>
      <c r="C4371" s="56">
        <f>待赋值表!A4370</f>
        <v/>
      </c>
      <c r="E4371" s="6">
        <f>待赋值表!D4370</f>
        <v/>
      </c>
      <c r="F4371" s="6">
        <f>待赋值表!E4370</f>
        <v/>
      </c>
      <c r="G4371" s="6">
        <f>待赋值表!F4370</f>
        <v/>
      </c>
      <c r="H4371" s="6">
        <f>待赋值表!G4370</f>
        <v/>
      </c>
      <c r="I4371" s="6">
        <f>待赋值表!H4370</f>
        <v/>
      </c>
      <c r="J4371" s="6">
        <f>待赋值表!I4370</f>
        <v/>
      </c>
      <c r="K4371" s="6">
        <f>待赋值表!J4370</f>
        <v/>
      </c>
      <c r="L4371" s="6">
        <f>待赋值表!K4370</f>
        <v/>
      </c>
      <c r="M4371" s="6">
        <f>待赋值表!L4370</f>
        <v/>
      </c>
      <c r="N4371" s="6">
        <f>待赋值表!M4370</f>
        <v/>
      </c>
      <c r="O4371" s="6">
        <f>待赋值表!N4370</f>
        <v/>
      </c>
      <c r="P4371" s="6">
        <f>待赋值表!O4370</f>
        <v/>
      </c>
      <c r="Q4371" s="6">
        <f>IF(待赋值表!P4370&lt;&gt;"",待赋值表!P4370,0)</f>
        <v/>
      </c>
      <c r="R4371" s="6">
        <f>待赋值表!Q4370</f>
        <v/>
      </c>
      <c r="S4371" s="6">
        <f>待赋值表!R4370</f>
        <v/>
      </c>
      <c r="T4371" s="6">
        <f>待赋值表!S4370</f>
        <v/>
      </c>
      <c r="U4371" s="6">
        <f>待赋值表!T4370</f>
        <v/>
      </c>
      <c r="V4371" s="6">
        <f>待赋值表!U4370</f>
        <v/>
      </c>
      <c r="W4371" s="6">
        <f>待赋值表!V4370</f>
        <v/>
      </c>
      <c r="X4371" s="6">
        <f>待赋值表!W4370</f>
        <v/>
      </c>
      <c r="Y4371" s="6">
        <f>待赋值表!X4370</f>
        <v/>
      </c>
      <c r="Z4371" s="3">
        <f>IF(M4371&gt;=0.01,"B_pre",IF(M4371&gt;=0,"C_pre","none"))</f>
        <v/>
      </c>
      <c r="AA4371" s="3">
        <f>IF(U4371&gt;0.125,"a_pre",IF(U4371&gt;=0,"b_pre","none"))</f>
        <v/>
      </c>
      <c r="AB4371" s="3">
        <f>AND(Z4371="B_pre",AA4371="a_pre")</f>
        <v/>
      </c>
      <c r="AC4371" s="3">
        <f>AND(Z4371="B_pre",AA4371="b_pre")</f>
        <v/>
      </c>
      <c r="AD4371" s="3">
        <f>AND(Z4371="C_pre",AA4371="a_pre")</f>
        <v/>
      </c>
      <c r="AE4371" s="3">
        <f>AND(Z4371="C_pre",AA4371="b_pre")</f>
        <v/>
      </c>
      <c r="AF4371" s="6">
        <f>待赋值表!C4370</f>
        <v/>
      </c>
      <c r="AG4371" s="3">
        <f t="array" ref="AG4371">IF(AB4371=TRUE,"A",IF(AC4371=TRUE,"B",IF(AD4371=TRUE,"C",IF(AE4371=TRUE,"D","其他"))))</f>
        <v/>
      </c>
      <c r="AH4371" s="3">
        <f>IF(分析表!$E$12&lt;&gt;"ALL",AND(AF4371=分析表!$E$10,AG4371=分析表!$E$12),IF(AF4371=分析表!$E$10,TRUE(),IF(AF4371="ALL",TRUE(),"")))</f>
        <v/>
      </c>
    </row>
    <row r="4372">
      <c r="A4372" s="3">
        <f>COUNTIF($AH$2:AH4372,"TRUE")</f>
        <v/>
      </c>
      <c r="B4372" s="3">
        <f>COUNTIF($AG$2:$AG4372,#REF!)</f>
        <v/>
      </c>
      <c r="C4372" s="56">
        <f>待赋值表!A4371</f>
        <v/>
      </c>
      <c r="E4372" s="6">
        <f>待赋值表!D4371</f>
        <v/>
      </c>
      <c r="F4372" s="6">
        <f>待赋值表!E4371</f>
        <v/>
      </c>
      <c r="G4372" s="6">
        <f>待赋值表!F4371</f>
        <v/>
      </c>
      <c r="H4372" s="6">
        <f>待赋值表!G4371</f>
        <v/>
      </c>
      <c r="I4372" s="6">
        <f>待赋值表!H4371</f>
        <v/>
      </c>
      <c r="J4372" s="6">
        <f>待赋值表!I4371</f>
        <v/>
      </c>
      <c r="K4372" s="6">
        <f>待赋值表!J4371</f>
        <v/>
      </c>
      <c r="L4372" s="6">
        <f>待赋值表!K4371</f>
        <v/>
      </c>
      <c r="M4372" s="6">
        <f>待赋值表!L4371</f>
        <v/>
      </c>
      <c r="N4372" s="6">
        <f>待赋值表!M4371</f>
        <v/>
      </c>
      <c r="O4372" s="6">
        <f>待赋值表!N4371</f>
        <v/>
      </c>
      <c r="P4372" s="6">
        <f>待赋值表!O4371</f>
        <v/>
      </c>
      <c r="Q4372" s="6">
        <f>IF(待赋值表!P4371&lt;&gt;"",待赋值表!P4371,0)</f>
        <v/>
      </c>
      <c r="R4372" s="6">
        <f>待赋值表!Q4371</f>
        <v/>
      </c>
      <c r="S4372" s="6">
        <f>待赋值表!R4371</f>
        <v/>
      </c>
      <c r="T4372" s="6">
        <f>待赋值表!S4371</f>
        <v/>
      </c>
      <c r="U4372" s="6">
        <f>待赋值表!T4371</f>
        <v/>
      </c>
      <c r="V4372" s="6">
        <f>待赋值表!U4371</f>
        <v/>
      </c>
      <c r="W4372" s="6">
        <f>待赋值表!V4371</f>
        <v/>
      </c>
      <c r="X4372" s="6">
        <f>待赋值表!W4371</f>
        <v/>
      </c>
      <c r="Y4372" s="6">
        <f>待赋值表!X4371</f>
        <v/>
      </c>
      <c r="Z4372" s="3">
        <f>IF(M4372&gt;=0.01,"B_pre",IF(M4372&gt;=0,"C_pre","none"))</f>
        <v/>
      </c>
      <c r="AA4372" s="3">
        <f>IF(U4372&gt;0.125,"a_pre",IF(U4372&gt;=0,"b_pre","none"))</f>
        <v/>
      </c>
      <c r="AB4372" s="3">
        <f>AND(Z4372="B_pre",AA4372="a_pre")</f>
        <v/>
      </c>
      <c r="AC4372" s="3">
        <f>AND(Z4372="B_pre",AA4372="b_pre")</f>
        <v/>
      </c>
      <c r="AD4372" s="3">
        <f>AND(Z4372="C_pre",AA4372="a_pre")</f>
        <v/>
      </c>
      <c r="AE4372" s="3">
        <f>AND(Z4372="C_pre",AA4372="b_pre")</f>
        <v/>
      </c>
      <c r="AF4372" s="6">
        <f>待赋值表!C4371</f>
        <v/>
      </c>
      <c r="AG4372" s="3">
        <f t="array" ref="AG4372">IF(AB4372=TRUE,"A",IF(AC4372=TRUE,"B",IF(AD4372=TRUE,"C",IF(AE4372=TRUE,"D","其他"))))</f>
        <v/>
      </c>
      <c r="AH4372" s="3">
        <f>IF(分析表!$E$12&lt;&gt;"ALL",AND(AF4372=分析表!$E$10,AG4372=分析表!$E$12),IF(AF4372=分析表!$E$10,TRUE(),IF(AF4372="ALL",TRUE(),"")))</f>
        <v/>
      </c>
    </row>
    <row r="4373">
      <c r="A4373" s="3">
        <f>COUNTIF($AH$2:AH4373,"TRUE")</f>
        <v/>
      </c>
      <c r="B4373" s="3">
        <f>COUNTIF($AG$2:$AG4373,#REF!)</f>
        <v/>
      </c>
      <c r="C4373" s="56">
        <f>待赋值表!A4372</f>
        <v/>
      </c>
      <c r="E4373" s="6">
        <f>待赋值表!D4372</f>
        <v/>
      </c>
      <c r="F4373" s="6">
        <f>待赋值表!E4372</f>
        <v/>
      </c>
      <c r="G4373" s="6">
        <f>待赋值表!F4372</f>
        <v/>
      </c>
      <c r="H4373" s="6">
        <f>待赋值表!G4372</f>
        <v/>
      </c>
      <c r="I4373" s="6">
        <f>待赋值表!H4372</f>
        <v/>
      </c>
      <c r="J4373" s="6">
        <f>待赋值表!I4372</f>
        <v/>
      </c>
      <c r="K4373" s="6">
        <f>待赋值表!J4372</f>
        <v/>
      </c>
      <c r="L4373" s="6">
        <f>待赋值表!K4372</f>
        <v/>
      </c>
      <c r="M4373" s="6">
        <f>待赋值表!L4372</f>
        <v/>
      </c>
      <c r="N4373" s="6">
        <f>待赋值表!M4372</f>
        <v/>
      </c>
      <c r="O4373" s="6">
        <f>待赋值表!N4372</f>
        <v/>
      </c>
      <c r="P4373" s="6">
        <f>待赋值表!O4372</f>
        <v/>
      </c>
      <c r="Q4373" s="6">
        <f>IF(待赋值表!P4372&lt;&gt;"",待赋值表!P4372,0)</f>
        <v/>
      </c>
      <c r="R4373" s="6">
        <f>待赋值表!Q4372</f>
        <v/>
      </c>
      <c r="S4373" s="6">
        <f>待赋值表!R4372</f>
        <v/>
      </c>
      <c r="T4373" s="6">
        <f>待赋值表!S4372</f>
        <v/>
      </c>
      <c r="U4373" s="6">
        <f>待赋值表!T4372</f>
        <v/>
      </c>
      <c r="V4373" s="6">
        <f>待赋值表!U4372</f>
        <v/>
      </c>
      <c r="W4373" s="6">
        <f>待赋值表!V4372</f>
        <v/>
      </c>
      <c r="X4373" s="6">
        <f>待赋值表!W4372</f>
        <v/>
      </c>
      <c r="Y4373" s="6">
        <f>待赋值表!X4372</f>
        <v/>
      </c>
      <c r="Z4373" s="3">
        <f>IF(M4373&gt;=0.01,"B_pre",IF(M4373&gt;=0,"C_pre","none"))</f>
        <v/>
      </c>
      <c r="AA4373" s="3">
        <f>IF(U4373&gt;0.125,"a_pre",IF(U4373&gt;=0,"b_pre","none"))</f>
        <v/>
      </c>
      <c r="AB4373" s="3">
        <f>AND(Z4373="B_pre",AA4373="a_pre")</f>
        <v/>
      </c>
      <c r="AC4373" s="3">
        <f>AND(Z4373="B_pre",AA4373="b_pre")</f>
        <v/>
      </c>
      <c r="AD4373" s="3">
        <f>AND(Z4373="C_pre",AA4373="a_pre")</f>
        <v/>
      </c>
      <c r="AE4373" s="3">
        <f>AND(Z4373="C_pre",AA4373="b_pre")</f>
        <v/>
      </c>
      <c r="AF4373" s="6">
        <f>待赋值表!C4372</f>
        <v/>
      </c>
      <c r="AG4373" s="3">
        <f t="array" ref="AG4373">IF(AB4373=TRUE,"A",IF(AC4373=TRUE,"B",IF(AD4373=TRUE,"C",IF(AE4373=TRUE,"D","其他"))))</f>
        <v/>
      </c>
      <c r="AH4373" s="3">
        <f>IF(分析表!$E$12&lt;&gt;"ALL",AND(AF4373=分析表!$E$10,AG4373=分析表!$E$12),IF(AF4373=分析表!$E$10,TRUE(),IF(AF4373="ALL",TRUE(),"")))</f>
        <v/>
      </c>
    </row>
    <row r="4374">
      <c r="A4374" s="3">
        <f>COUNTIF($AH$2:AH4374,"TRUE")</f>
        <v/>
      </c>
      <c r="B4374" s="3">
        <f>COUNTIF($AG$2:$AG4374,#REF!)</f>
        <v/>
      </c>
      <c r="C4374" s="56">
        <f>待赋值表!A4373</f>
        <v/>
      </c>
      <c r="E4374" s="6">
        <f>待赋值表!D4373</f>
        <v/>
      </c>
      <c r="F4374" s="6">
        <f>待赋值表!E4373</f>
        <v/>
      </c>
      <c r="G4374" s="6">
        <f>待赋值表!F4373</f>
        <v/>
      </c>
      <c r="H4374" s="6">
        <f>待赋值表!G4373</f>
        <v/>
      </c>
      <c r="I4374" s="6">
        <f>待赋值表!H4373</f>
        <v/>
      </c>
      <c r="J4374" s="6">
        <f>待赋值表!I4373</f>
        <v/>
      </c>
      <c r="K4374" s="6">
        <f>待赋值表!J4373</f>
        <v/>
      </c>
      <c r="L4374" s="6">
        <f>待赋值表!K4373</f>
        <v/>
      </c>
      <c r="M4374" s="6">
        <f>待赋值表!L4373</f>
        <v/>
      </c>
      <c r="N4374" s="6">
        <f>待赋值表!M4373</f>
        <v/>
      </c>
      <c r="O4374" s="6">
        <f>待赋值表!N4373</f>
        <v/>
      </c>
      <c r="P4374" s="6">
        <f>待赋值表!O4373</f>
        <v/>
      </c>
      <c r="Q4374" s="6">
        <f>IF(待赋值表!P4373&lt;&gt;"",待赋值表!P4373,0)</f>
        <v/>
      </c>
      <c r="R4374" s="6">
        <f>待赋值表!Q4373</f>
        <v/>
      </c>
      <c r="S4374" s="6">
        <f>待赋值表!R4373</f>
        <v/>
      </c>
      <c r="T4374" s="6">
        <f>待赋值表!S4373</f>
        <v/>
      </c>
      <c r="U4374" s="6">
        <f>待赋值表!T4373</f>
        <v/>
      </c>
      <c r="V4374" s="6">
        <f>待赋值表!U4373</f>
        <v/>
      </c>
      <c r="W4374" s="6">
        <f>待赋值表!V4373</f>
        <v/>
      </c>
      <c r="X4374" s="6">
        <f>待赋值表!W4373</f>
        <v/>
      </c>
      <c r="Y4374" s="6">
        <f>待赋值表!X4373</f>
        <v/>
      </c>
      <c r="Z4374" s="3">
        <f>IF(M4374&gt;=0.01,"B_pre",IF(M4374&gt;=0,"C_pre","none"))</f>
        <v/>
      </c>
      <c r="AA4374" s="3">
        <f>IF(U4374&gt;0.125,"a_pre",IF(U4374&gt;=0,"b_pre","none"))</f>
        <v/>
      </c>
      <c r="AB4374" s="3">
        <f>AND(Z4374="B_pre",AA4374="a_pre")</f>
        <v/>
      </c>
      <c r="AC4374" s="3">
        <f>AND(Z4374="B_pre",AA4374="b_pre")</f>
        <v/>
      </c>
      <c r="AD4374" s="3">
        <f>AND(Z4374="C_pre",AA4374="a_pre")</f>
        <v/>
      </c>
      <c r="AE4374" s="3">
        <f>AND(Z4374="C_pre",AA4374="b_pre")</f>
        <v/>
      </c>
      <c r="AF4374" s="6">
        <f>待赋值表!C4373</f>
        <v/>
      </c>
      <c r="AG4374" s="3">
        <f t="array" ref="AG4374">IF(AB4374=TRUE,"A",IF(AC4374=TRUE,"B",IF(AD4374=TRUE,"C",IF(AE4374=TRUE,"D","其他"))))</f>
        <v/>
      </c>
      <c r="AH4374" s="3">
        <f>IF(分析表!$E$12&lt;&gt;"ALL",AND(AF4374=分析表!$E$10,AG4374=分析表!$E$12),IF(AF4374=分析表!$E$10,TRUE(),IF(AF4374="ALL",TRUE(),"")))</f>
        <v/>
      </c>
    </row>
    <row r="4375">
      <c r="A4375" s="3">
        <f>COUNTIF($AH$2:AH4375,"TRUE")</f>
        <v/>
      </c>
      <c r="B4375" s="3">
        <f>COUNTIF($AG$2:$AG4375,#REF!)</f>
        <v/>
      </c>
      <c r="C4375" s="56">
        <f>待赋值表!A4374</f>
        <v/>
      </c>
      <c r="E4375" s="6">
        <f>待赋值表!D4374</f>
        <v/>
      </c>
      <c r="F4375" s="6">
        <f>待赋值表!E4374</f>
        <v/>
      </c>
      <c r="G4375" s="6">
        <f>待赋值表!F4374</f>
        <v/>
      </c>
      <c r="H4375" s="6">
        <f>待赋值表!G4374</f>
        <v/>
      </c>
      <c r="I4375" s="6">
        <f>待赋值表!H4374</f>
        <v/>
      </c>
      <c r="J4375" s="6">
        <f>待赋值表!I4374</f>
        <v/>
      </c>
      <c r="K4375" s="6">
        <f>待赋值表!J4374</f>
        <v/>
      </c>
      <c r="L4375" s="6">
        <f>待赋值表!K4374</f>
        <v/>
      </c>
      <c r="M4375" s="6">
        <f>待赋值表!L4374</f>
        <v/>
      </c>
      <c r="N4375" s="6">
        <f>待赋值表!M4374</f>
        <v/>
      </c>
      <c r="O4375" s="6">
        <f>待赋值表!N4374</f>
        <v/>
      </c>
      <c r="P4375" s="6">
        <f>待赋值表!O4374</f>
        <v/>
      </c>
      <c r="Q4375" s="6">
        <f>IF(待赋值表!P4374&lt;&gt;"",待赋值表!P4374,0)</f>
        <v/>
      </c>
      <c r="R4375" s="6">
        <f>待赋值表!Q4374</f>
        <v/>
      </c>
      <c r="S4375" s="6">
        <f>待赋值表!R4374</f>
        <v/>
      </c>
      <c r="T4375" s="6">
        <f>待赋值表!S4374</f>
        <v/>
      </c>
      <c r="U4375" s="6">
        <f>待赋值表!T4374</f>
        <v/>
      </c>
      <c r="V4375" s="6">
        <f>待赋值表!U4374</f>
        <v/>
      </c>
      <c r="W4375" s="6">
        <f>待赋值表!V4374</f>
        <v/>
      </c>
      <c r="X4375" s="6">
        <f>待赋值表!W4374</f>
        <v/>
      </c>
      <c r="Y4375" s="6">
        <f>待赋值表!X4374</f>
        <v/>
      </c>
      <c r="Z4375" s="3">
        <f>IF(M4375&gt;=0.01,"B_pre",IF(M4375&gt;=0,"C_pre","none"))</f>
        <v/>
      </c>
      <c r="AA4375" s="3">
        <f>IF(U4375&gt;0.125,"a_pre",IF(U4375&gt;=0,"b_pre","none"))</f>
        <v/>
      </c>
      <c r="AB4375" s="3">
        <f>AND(Z4375="B_pre",AA4375="a_pre")</f>
        <v/>
      </c>
      <c r="AC4375" s="3">
        <f>AND(Z4375="B_pre",AA4375="b_pre")</f>
        <v/>
      </c>
      <c r="AD4375" s="3">
        <f>AND(Z4375="C_pre",AA4375="a_pre")</f>
        <v/>
      </c>
      <c r="AE4375" s="3">
        <f>AND(Z4375="C_pre",AA4375="b_pre")</f>
        <v/>
      </c>
      <c r="AF4375" s="6">
        <f>待赋值表!C4374</f>
        <v/>
      </c>
      <c r="AG4375" s="3">
        <f t="array" ref="AG4375">IF(AB4375=TRUE,"A",IF(AC4375=TRUE,"B",IF(AD4375=TRUE,"C",IF(AE4375=TRUE,"D","其他"))))</f>
        <v/>
      </c>
      <c r="AH4375" s="3">
        <f>IF(分析表!$E$12&lt;&gt;"ALL",AND(AF4375=分析表!$E$10,AG4375=分析表!$E$12),IF(AF4375=分析表!$E$10,TRUE(),IF(AF4375="ALL",TRUE(),"")))</f>
        <v/>
      </c>
    </row>
    <row r="4376">
      <c r="A4376" s="3">
        <f>COUNTIF($AH$2:AH4376,"TRUE")</f>
        <v/>
      </c>
      <c r="B4376" s="3">
        <f>COUNTIF($AG$2:$AG4376,#REF!)</f>
        <v/>
      </c>
      <c r="C4376" s="56">
        <f>待赋值表!A4375</f>
        <v/>
      </c>
      <c r="E4376" s="6">
        <f>待赋值表!D4375</f>
        <v/>
      </c>
      <c r="F4376" s="6">
        <f>待赋值表!E4375</f>
        <v/>
      </c>
      <c r="G4376" s="6">
        <f>待赋值表!F4375</f>
        <v/>
      </c>
      <c r="H4376" s="6">
        <f>待赋值表!G4375</f>
        <v/>
      </c>
      <c r="I4376" s="6">
        <f>待赋值表!H4375</f>
        <v/>
      </c>
      <c r="J4376" s="6">
        <f>待赋值表!I4375</f>
        <v/>
      </c>
      <c r="K4376" s="6">
        <f>待赋值表!J4375</f>
        <v/>
      </c>
      <c r="L4376" s="6">
        <f>待赋值表!K4375</f>
        <v/>
      </c>
      <c r="M4376" s="6">
        <f>待赋值表!L4375</f>
        <v/>
      </c>
      <c r="N4376" s="6">
        <f>待赋值表!M4375</f>
        <v/>
      </c>
      <c r="O4376" s="6">
        <f>待赋值表!N4375</f>
        <v/>
      </c>
      <c r="P4376" s="6">
        <f>待赋值表!O4375</f>
        <v/>
      </c>
      <c r="Q4376" s="6">
        <f>IF(待赋值表!P4375&lt;&gt;"",待赋值表!P4375,0)</f>
        <v/>
      </c>
      <c r="R4376" s="6">
        <f>待赋值表!Q4375</f>
        <v/>
      </c>
      <c r="S4376" s="6">
        <f>待赋值表!R4375</f>
        <v/>
      </c>
      <c r="T4376" s="6">
        <f>待赋值表!S4375</f>
        <v/>
      </c>
      <c r="U4376" s="6">
        <f>待赋值表!T4375</f>
        <v/>
      </c>
      <c r="V4376" s="6">
        <f>待赋值表!U4375</f>
        <v/>
      </c>
      <c r="W4376" s="6">
        <f>待赋值表!V4375</f>
        <v/>
      </c>
      <c r="X4376" s="6">
        <f>待赋值表!W4375</f>
        <v/>
      </c>
      <c r="Y4376" s="6">
        <f>待赋值表!X4375</f>
        <v/>
      </c>
      <c r="Z4376" s="3">
        <f>IF(M4376&gt;=0.01,"B_pre",IF(M4376&gt;=0,"C_pre","none"))</f>
        <v/>
      </c>
      <c r="AA4376" s="3">
        <f>IF(U4376&gt;0.125,"a_pre",IF(U4376&gt;=0,"b_pre","none"))</f>
        <v/>
      </c>
      <c r="AB4376" s="3">
        <f>AND(Z4376="B_pre",AA4376="a_pre")</f>
        <v/>
      </c>
      <c r="AC4376" s="3">
        <f>AND(Z4376="B_pre",AA4376="b_pre")</f>
        <v/>
      </c>
      <c r="AD4376" s="3">
        <f>AND(Z4376="C_pre",AA4376="a_pre")</f>
        <v/>
      </c>
      <c r="AE4376" s="3">
        <f>AND(Z4376="C_pre",AA4376="b_pre")</f>
        <v/>
      </c>
      <c r="AF4376" s="6">
        <f>待赋值表!C4375</f>
        <v/>
      </c>
      <c r="AG4376" s="3">
        <f t="array" ref="AG4376">IF(AB4376=TRUE,"A",IF(AC4376=TRUE,"B",IF(AD4376=TRUE,"C",IF(AE4376=TRUE,"D","其他"))))</f>
        <v/>
      </c>
      <c r="AH4376" s="3">
        <f>IF(分析表!$E$12&lt;&gt;"ALL",AND(AF4376=分析表!$E$10,AG4376=分析表!$E$12),IF(AF4376=分析表!$E$10,TRUE(),IF(AF4376="ALL",TRUE(),"")))</f>
        <v/>
      </c>
    </row>
    <row r="4377">
      <c r="A4377" s="3">
        <f>COUNTIF($AH$2:AH4377,"TRUE")</f>
        <v/>
      </c>
      <c r="B4377" s="3">
        <f>COUNTIF($AG$2:$AG4377,#REF!)</f>
        <v/>
      </c>
      <c r="C4377" s="56">
        <f>待赋值表!A4376</f>
        <v/>
      </c>
      <c r="E4377" s="6">
        <f>待赋值表!D4376</f>
        <v/>
      </c>
      <c r="F4377" s="6">
        <f>待赋值表!E4376</f>
        <v/>
      </c>
      <c r="G4377" s="6">
        <f>待赋值表!F4376</f>
        <v/>
      </c>
      <c r="H4377" s="6">
        <f>待赋值表!G4376</f>
        <v/>
      </c>
      <c r="I4377" s="6">
        <f>待赋值表!H4376</f>
        <v/>
      </c>
      <c r="J4377" s="6">
        <f>待赋值表!I4376</f>
        <v/>
      </c>
      <c r="K4377" s="6">
        <f>待赋值表!J4376</f>
        <v/>
      </c>
      <c r="L4377" s="6">
        <f>待赋值表!K4376</f>
        <v/>
      </c>
      <c r="M4377" s="6">
        <f>待赋值表!L4376</f>
        <v/>
      </c>
      <c r="N4377" s="6">
        <f>待赋值表!M4376</f>
        <v/>
      </c>
      <c r="O4377" s="6">
        <f>待赋值表!N4376</f>
        <v/>
      </c>
      <c r="P4377" s="6">
        <f>待赋值表!O4376</f>
        <v/>
      </c>
      <c r="Q4377" s="6">
        <f>IF(待赋值表!P4376&lt;&gt;"",待赋值表!P4376,0)</f>
        <v/>
      </c>
      <c r="R4377" s="6">
        <f>待赋值表!Q4376</f>
        <v/>
      </c>
      <c r="S4377" s="6">
        <f>待赋值表!R4376</f>
        <v/>
      </c>
      <c r="T4377" s="6">
        <f>待赋值表!S4376</f>
        <v/>
      </c>
      <c r="U4377" s="6">
        <f>待赋值表!T4376</f>
        <v/>
      </c>
      <c r="V4377" s="6">
        <f>待赋值表!U4376</f>
        <v/>
      </c>
      <c r="W4377" s="6">
        <f>待赋值表!V4376</f>
        <v/>
      </c>
      <c r="X4377" s="6">
        <f>待赋值表!W4376</f>
        <v/>
      </c>
      <c r="Y4377" s="6">
        <f>待赋值表!X4376</f>
        <v/>
      </c>
      <c r="Z4377" s="3">
        <f>IF(M4377&gt;=0.01,"B_pre",IF(M4377&gt;=0,"C_pre","none"))</f>
        <v/>
      </c>
      <c r="AA4377" s="3">
        <f>IF(U4377&gt;0.125,"a_pre",IF(U4377&gt;=0,"b_pre","none"))</f>
        <v/>
      </c>
      <c r="AB4377" s="3">
        <f>AND(Z4377="B_pre",AA4377="a_pre")</f>
        <v/>
      </c>
      <c r="AC4377" s="3">
        <f>AND(Z4377="B_pre",AA4377="b_pre")</f>
        <v/>
      </c>
      <c r="AD4377" s="3">
        <f>AND(Z4377="C_pre",AA4377="a_pre")</f>
        <v/>
      </c>
      <c r="AE4377" s="3">
        <f>AND(Z4377="C_pre",AA4377="b_pre")</f>
        <v/>
      </c>
      <c r="AF4377" s="6">
        <f>待赋值表!C4376</f>
        <v/>
      </c>
      <c r="AG4377" s="3">
        <f t="array" ref="AG4377">IF(AB4377=TRUE,"A",IF(AC4377=TRUE,"B",IF(AD4377=TRUE,"C",IF(AE4377=TRUE,"D","其他"))))</f>
        <v/>
      </c>
      <c r="AH4377" s="3">
        <f>IF(分析表!$E$12&lt;&gt;"ALL",AND(AF4377=分析表!$E$10,AG4377=分析表!$E$12),IF(AF4377=分析表!$E$10,TRUE(),IF(AF4377="ALL",TRUE(),"")))</f>
        <v/>
      </c>
    </row>
    <row r="4378">
      <c r="A4378" s="3">
        <f>COUNTIF($AH$2:AH4378,"TRUE")</f>
        <v/>
      </c>
      <c r="B4378" s="3">
        <f>COUNTIF($AG$2:$AG4378,#REF!)</f>
        <v/>
      </c>
      <c r="C4378" s="56">
        <f>待赋值表!A4377</f>
        <v/>
      </c>
      <c r="E4378" s="6">
        <f>待赋值表!D4377</f>
        <v/>
      </c>
      <c r="F4378" s="6">
        <f>待赋值表!E4377</f>
        <v/>
      </c>
      <c r="G4378" s="6">
        <f>待赋值表!F4377</f>
        <v/>
      </c>
      <c r="H4378" s="6">
        <f>待赋值表!G4377</f>
        <v/>
      </c>
      <c r="I4378" s="6">
        <f>待赋值表!H4377</f>
        <v/>
      </c>
      <c r="J4378" s="6">
        <f>待赋值表!I4377</f>
        <v/>
      </c>
      <c r="K4378" s="6">
        <f>待赋值表!J4377</f>
        <v/>
      </c>
      <c r="L4378" s="6">
        <f>待赋值表!K4377</f>
        <v/>
      </c>
      <c r="M4378" s="6">
        <f>待赋值表!L4377</f>
        <v/>
      </c>
      <c r="N4378" s="6">
        <f>待赋值表!M4377</f>
        <v/>
      </c>
      <c r="O4378" s="6">
        <f>待赋值表!N4377</f>
        <v/>
      </c>
      <c r="P4378" s="6">
        <f>待赋值表!O4377</f>
        <v/>
      </c>
      <c r="Q4378" s="6">
        <f>IF(待赋值表!P4377&lt;&gt;"",待赋值表!P4377,0)</f>
        <v/>
      </c>
      <c r="R4378" s="6">
        <f>待赋值表!Q4377</f>
        <v/>
      </c>
      <c r="S4378" s="6">
        <f>待赋值表!R4377</f>
        <v/>
      </c>
      <c r="T4378" s="6">
        <f>待赋值表!S4377</f>
        <v/>
      </c>
      <c r="U4378" s="6">
        <f>待赋值表!T4377</f>
        <v/>
      </c>
      <c r="V4378" s="6">
        <f>待赋值表!U4377</f>
        <v/>
      </c>
      <c r="W4378" s="6">
        <f>待赋值表!V4377</f>
        <v/>
      </c>
      <c r="X4378" s="6">
        <f>待赋值表!W4377</f>
        <v/>
      </c>
      <c r="Y4378" s="6">
        <f>待赋值表!X4377</f>
        <v/>
      </c>
      <c r="Z4378" s="3">
        <f>IF(M4378&gt;=0.01,"B_pre",IF(M4378&gt;=0,"C_pre","none"))</f>
        <v/>
      </c>
      <c r="AA4378" s="3">
        <f>IF(U4378&gt;0.125,"a_pre",IF(U4378&gt;=0,"b_pre","none"))</f>
        <v/>
      </c>
      <c r="AB4378" s="3">
        <f>AND(Z4378="B_pre",AA4378="a_pre")</f>
        <v/>
      </c>
      <c r="AC4378" s="3">
        <f>AND(Z4378="B_pre",AA4378="b_pre")</f>
        <v/>
      </c>
      <c r="AD4378" s="3">
        <f>AND(Z4378="C_pre",AA4378="a_pre")</f>
        <v/>
      </c>
      <c r="AE4378" s="3">
        <f>AND(Z4378="C_pre",AA4378="b_pre")</f>
        <v/>
      </c>
      <c r="AF4378" s="6">
        <f>待赋值表!C4377</f>
        <v/>
      </c>
      <c r="AG4378" s="3">
        <f t="array" ref="AG4378">IF(AB4378=TRUE,"A",IF(AC4378=TRUE,"B",IF(AD4378=TRUE,"C",IF(AE4378=TRUE,"D","其他"))))</f>
        <v/>
      </c>
      <c r="AH4378" s="3">
        <f>IF(分析表!$E$12&lt;&gt;"ALL",AND(AF4378=分析表!$E$10,AG4378=分析表!$E$12),IF(AF4378=分析表!$E$10,TRUE(),IF(AF4378="ALL",TRUE(),"")))</f>
        <v/>
      </c>
    </row>
    <row r="4379">
      <c r="A4379" s="3">
        <f>COUNTIF($AH$2:AH4379,"TRUE")</f>
        <v/>
      </c>
      <c r="B4379" s="3">
        <f>COUNTIF($AG$2:$AG4379,#REF!)</f>
        <v/>
      </c>
      <c r="C4379" s="56">
        <f>待赋值表!A4378</f>
        <v/>
      </c>
      <c r="E4379" s="6">
        <f>待赋值表!D4378</f>
        <v/>
      </c>
      <c r="F4379" s="6">
        <f>待赋值表!E4378</f>
        <v/>
      </c>
      <c r="G4379" s="6">
        <f>待赋值表!F4378</f>
        <v/>
      </c>
      <c r="H4379" s="6">
        <f>待赋值表!G4378</f>
        <v/>
      </c>
      <c r="I4379" s="6">
        <f>待赋值表!H4378</f>
        <v/>
      </c>
      <c r="J4379" s="6">
        <f>待赋值表!I4378</f>
        <v/>
      </c>
      <c r="K4379" s="6">
        <f>待赋值表!J4378</f>
        <v/>
      </c>
      <c r="L4379" s="6">
        <f>待赋值表!K4378</f>
        <v/>
      </c>
      <c r="M4379" s="6">
        <f>待赋值表!L4378</f>
        <v/>
      </c>
      <c r="N4379" s="6">
        <f>待赋值表!M4378</f>
        <v/>
      </c>
      <c r="O4379" s="6">
        <f>待赋值表!N4378</f>
        <v/>
      </c>
      <c r="P4379" s="6">
        <f>待赋值表!O4378</f>
        <v/>
      </c>
      <c r="Q4379" s="6">
        <f>IF(待赋值表!P4378&lt;&gt;"",待赋值表!P4378,0)</f>
        <v/>
      </c>
      <c r="R4379" s="6">
        <f>待赋值表!Q4378</f>
        <v/>
      </c>
      <c r="S4379" s="6">
        <f>待赋值表!R4378</f>
        <v/>
      </c>
      <c r="T4379" s="6">
        <f>待赋值表!S4378</f>
        <v/>
      </c>
      <c r="U4379" s="6">
        <f>待赋值表!T4378</f>
        <v/>
      </c>
      <c r="V4379" s="6">
        <f>待赋值表!U4378</f>
        <v/>
      </c>
      <c r="W4379" s="6">
        <f>待赋值表!V4378</f>
        <v/>
      </c>
      <c r="X4379" s="6">
        <f>待赋值表!W4378</f>
        <v/>
      </c>
      <c r="Y4379" s="6">
        <f>待赋值表!X4378</f>
        <v/>
      </c>
      <c r="Z4379" s="3">
        <f>IF(M4379&gt;=0.01,"B_pre",IF(M4379&gt;=0,"C_pre","none"))</f>
        <v/>
      </c>
      <c r="AA4379" s="3">
        <f>IF(U4379&gt;0.125,"a_pre",IF(U4379&gt;=0,"b_pre","none"))</f>
        <v/>
      </c>
      <c r="AB4379" s="3">
        <f>AND(Z4379="B_pre",AA4379="a_pre")</f>
        <v/>
      </c>
      <c r="AC4379" s="3">
        <f>AND(Z4379="B_pre",AA4379="b_pre")</f>
        <v/>
      </c>
      <c r="AD4379" s="3">
        <f>AND(Z4379="C_pre",AA4379="a_pre")</f>
        <v/>
      </c>
      <c r="AE4379" s="3">
        <f>AND(Z4379="C_pre",AA4379="b_pre")</f>
        <v/>
      </c>
      <c r="AF4379" s="6">
        <f>待赋值表!C4378</f>
        <v/>
      </c>
      <c r="AG4379" s="3">
        <f t="array" ref="AG4379">IF(AB4379=TRUE,"A",IF(AC4379=TRUE,"B",IF(AD4379=TRUE,"C",IF(AE4379=TRUE,"D","其他"))))</f>
        <v/>
      </c>
      <c r="AH4379" s="3">
        <f>IF(分析表!$E$12&lt;&gt;"ALL",AND(AF4379=分析表!$E$10,AG4379=分析表!$E$12),IF(AF4379=分析表!$E$10,TRUE(),IF(AF4379="ALL",TRUE(),"")))</f>
        <v/>
      </c>
    </row>
    <row r="4380">
      <c r="A4380" s="3">
        <f>COUNTIF($AH$2:AH4380,"TRUE")</f>
        <v/>
      </c>
      <c r="B4380" s="3">
        <f>COUNTIF($AG$2:$AG4380,#REF!)</f>
        <v/>
      </c>
      <c r="C4380" s="56">
        <f>待赋值表!A4379</f>
        <v/>
      </c>
      <c r="E4380" s="6">
        <f>待赋值表!D4379</f>
        <v/>
      </c>
      <c r="F4380" s="6">
        <f>待赋值表!E4379</f>
        <v/>
      </c>
      <c r="G4380" s="6">
        <f>待赋值表!F4379</f>
        <v/>
      </c>
      <c r="H4380" s="6">
        <f>待赋值表!G4379</f>
        <v/>
      </c>
      <c r="I4380" s="6">
        <f>待赋值表!H4379</f>
        <v/>
      </c>
      <c r="J4380" s="6">
        <f>待赋值表!I4379</f>
        <v/>
      </c>
      <c r="K4380" s="6">
        <f>待赋值表!J4379</f>
        <v/>
      </c>
      <c r="L4380" s="6">
        <f>待赋值表!K4379</f>
        <v/>
      </c>
      <c r="M4380" s="6">
        <f>待赋值表!L4379</f>
        <v/>
      </c>
      <c r="N4380" s="6">
        <f>待赋值表!M4379</f>
        <v/>
      </c>
      <c r="O4380" s="6">
        <f>待赋值表!N4379</f>
        <v/>
      </c>
      <c r="P4380" s="6">
        <f>待赋值表!O4379</f>
        <v/>
      </c>
      <c r="Q4380" s="6">
        <f>IF(待赋值表!P4379&lt;&gt;"",待赋值表!P4379,0)</f>
        <v/>
      </c>
      <c r="R4380" s="6">
        <f>待赋值表!Q4379</f>
        <v/>
      </c>
      <c r="S4380" s="6">
        <f>待赋值表!R4379</f>
        <v/>
      </c>
      <c r="T4380" s="6">
        <f>待赋值表!S4379</f>
        <v/>
      </c>
      <c r="U4380" s="6">
        <f>待赋值表!T4379</f>
        <v/>
      </c>
      <c r="V4380" s="6">
        <f>待赋值表!U4379</f>
        <v/>
      </c>
      <c r="W4380" s="6">
        <f>待赋值表!V4379</f>
        <v/>
      </c>
      <c r="X4380" s="6">
        <f>待赋值表!W4379</f>
        <v/>
      </c>
      <c r="Y4380" s="6">
        <f>待赋值表!X4379</f>
        <v/>
      </c>
      <c r="Z4380" s="3">
        <f>IF(M4380&gt;=0.01,"B_pre",IF(M4380&gt;=0,"C_pre","none"))</f>
        <v/>
      </c>
      <c r="AA4380" s="3">
        <f>IF(U4380&gt;0.125,"a_pre",IF(U4380&gt;=0,"b_pre","none"))</f>
        <v/>
      </c>
      <c r="AB4380" s="3">
        <f>AND(Z4380="B_pre",AA4380="a_pre")</f>
        <v/>
      </c>
      <c r="AC4380" s="3">
        <f>AND(Z4380="B_pre",AA4380="b_pre")</f>
        <v/>
      </c>
      <c r="AD4380" s="3">
        <f>AND(Z4380="C_pre",AA4380="a_pre")</f>
        <v/>
      </c>
      <c r="AE4380" s="3">
        <f>AND(Z4380="C_pre",AA4380="b_pre")</f>
        <v/>
      </c>
      <c r="AF4380" s="6">
        <f>待赋值表!C4379</f>
        <v/>
      </c>
      <c r="AG4380" s="3">
        <f t="array" ref="AG4380">IF(AB4380=TRUE,"A",IF(AC4380=TRUE,"B",IF(AD4380=TRUE,"C",IF(AE4380=TRUE,"D","其他"))))</f>
        <v/>
      </c>
      <c r="AH4380" s="3">
        <f>IF(分析表!$E$12&lt;&gt;"ALL",AND(AF4380=分析表!$E$10,AG4380=分析表!$E$12),IF(AF4380=分析表!$E$10,TRUE(),IF(AF4380="ALL",TRUE(),"")))</f>
        <v/>
      </c>
    </row>
    <row r="4381">
      <c r="A4381" s="3">
        <f>COUNTIF($AH$2:AH4381,"TRUE")</f>
        <v/>
      </c>
      <c r="B4381" s="3">
        <f>COUNTIF($AG$2:$AG4381,#REF!)</f>
        <v/>
      </c>
      <c r="C4381" s="56">
        <f>待赋值表!A4380</f>
        <v/>
      </c>
      <c r="E4381" s="6">
        <f>待赋值表!D4380</f>
        <v/>
      </c>
      <c r="F4381" s="6">
        <f>待赋值表!E4380</f>
        <v/>
      </c>
      <c r="G4381" s="6">
        <f>待赋值表!F4380</f>
        <v/>
      </c>
      <c r="H4381" s="6">
        <f>待赋值表!G4380</f>
        <v/>
      </c>
      <c r="I4381" s="6">
        <f>待赋值表!H4380</f>
        <v/>
      </c>
      <c r="J4381" s="6">
        <f>待赋值表!I4380</f>
        <v/>
      </c>
      <c r="K4381" s="6">
        <f>待赋值表!J4380</f>
        <v/>
      </c>
      <c r="L4381" s="6">
        <f>待赋值表!K4380</f>
        <v/>
      </c>
      <c r="M4381" s="6">
        <f>待赋值表!L4380</f>
        <v/>
      </c>
      <c r="N4381" s="6">
        <f>待赋值表!M4380</f>
        <v/>
      </c>
      <c r="O4381" s="6">
        <f>待赋值表!N4380</f>
        <v/>
      </c>
      <c r="P4381" s="6">
        <f>待赋值表!O4380</f>
        <v/>
      </c>
      <c r="Q4381" s="6">
        <f>IF(待赋值表!P4380&lt;&gt;"",待赋值表!P4380,0)</f>
        <v/>
      </c>
      <c r="R4381" s="6">
        <f>待赋值表!Q4380</f>
        <v/>
      </c>
      <c r="S4381" s="6">
        <f>待赋值表!R4380</f>
        <v/>
      </c>
      <c r="T4381" s="6">
        <f>待赋值表!S4380</f>
        <v/>
      </c>
      <c r="U4381" s="6">
        <f>待赋值表!T4380</f>
        <v/>
      </c>
      <c r="V4381" s="6">
        <f>待赋值表!U4380</f>
        <v/>
      </c>
      <c r="W4381" s="6">
        <f>待赋值表!V4380</f>
        <v/>
      </c>
      <c r="X4381" s="6">
        <f>待赋值表!W4380</f>
        <v/>
      </c>
      <c r="Y4381" s="6">
        <f>待赋值表!X4380</f>
        <v/>
      </c>
      <c r="Z4381" s="3">
        <f>IF(M4381&gt;=0.01,"B_pre",IF(M4381&gt;=0,"C_pre","none"))</f>
        <v/>
      </c>
      <c r="AA4381" s="3">
        <f>IF(U4381&gt;0.125,"a_pre",IF(U4381&gt;=0,"b_pre","none"))</f>
        <v/>
      </c>
      <c r="AB4381" s="3">
        <f>AND(Z4381="B_pre",AA4381="a_pre")</f>
        <v/>
      </c>
      <c r="AC4381" s="3">
        <f>AND(Z4381="B_pre",AA4381="b_pre")</f>
        <v/>
      </c>
      <c r="AD4381" s="3">
        <f>AND(Z4381="C_pre",AA4381="a_pre")</f>
        <v/>
      </c>
      <c r="AE4381" s="3">
        <f>AND(Z4381="C_pre",AA4381="b_pre")</f>
        <v/>
      </c>
      <c r="AF4381" s="6">
        <f>待赋值表!C4380</f>
        <v/>
      </c>
      <c r="AG4381" s="3">
        <f t="array" ref="AG4381">IF(AB4381=TRUE,"A",IF(AC4381=TRUE,"B",IF(AD4381=TRUE,"C",IF(AE4381=TRUE,"D","其他"))))</f>
        <v/>
      </c>
      <c r="AH4381" s="3">
        <f>IF(分析表!$E$12&lt;&gt;"ALL",AND(AF4381=分析表!$E$10,AG4381=分析表!$E$12),IF(AF4381=分析表!$E$10,TRUE(),IF(AF4381="ALL",TRUE(),"")))</f>
        <v/>
      </c>
    </row>
    <row r="4382">
      <c r="A4382" s="3">
        <f>COUNTIF($AH$2:AH4382,"TRUE")</f>
        <v/>
      </c>
      <c r="B4382" s="3">
        <f>COUNTIF($AG$2:$AG4382,#REF!)</f>
        <v/>
      </c>
      <c r="C4382" s="56">
        <f>待赋值表!A4381</f>
        <v/>
      </c>
      <c r="E4382" s="6">
        <f>待赋值表!D4381</f>
        <v/>
      </c>
      <c r="F4382" s="6">
        <f>待赋值表!E4381</f>
        <v/>
      </c>
      <c r="G4382" s="6">
        <f>待赋值表!F4381</f>
        <v/>
      </c>
      <c r="H4382" s="6">
        <f>待赋值表!G4381</f>
        <v/>
      </c>
      <c r="I4382" s="6">
        <f>待赋值表!H4381</f>
        <v/>
      </c>
      <c r="J4382" s="6">
        <f>待赋值表!I4381</f>
        <v/>
      </c>
      <c r="K4382" s="6">
        <f>待赋值表!J4381</f>
        <v/>
      </c>
      <c r="L4382" s="6">
        <f>待赋值表!K4381</f>
        <v/>
      </c>
      <c r="M4382" s="6">
        <f>待赋值表!L4381</f>
        <v/>
      </c>
      <c r="N4382" s="6">
        <f>待赋值表!M4381</f>
        <v/>
      </c>
      <c r="O4382" s="6">
        <f>待赋值表!N4381</f>
        <v/>
      </c>
      <c r="P4382" s="6">
        <f>待赋值表!O4381</f>
        <v/>
      </c>
      <c r="Q4382" s="6">
        <f>IF(待赋值表!P4381&lt;&gt;"",待赋值表!P4381,0)</f>
        <v/>
      </c>
      <c r="R4382" s="6">
        <f>待赋值表!Q4381</f>
        <v/>
      </c>
      <c r="S4382" s="6">
        <f>待赋值表!R4381</f>
        <v/>
      </c>
      <c r="T4382" s="6">
        <f>待赋值表!S4381</f>
        <v/>
      </c>
      <c r="U4382" s="6">
        <f>待赋值表!T4381</f>
        <v/>
      </c>
      <c r="V4382" s="6">
        <f>待赋值表!U4381</f>
        <v/>
      </c>
      <c r="W4382" s="6">
        <f>待赋值表!V4381</f>
        <v/>
      </c>
      <c r="X4382" s="6">
        <f>待赋值表!W4381</f>
        <v/>
      </c>
      <c r="Y4382" s="6">
        <f>待赋值表!X4381</f>
        <v/>
      </c>
      <c r="Z4382" s="3">
        <f>IF(M4382&gt;=0.01,"B_pre",IF(M4382&gt;=0,"C_pre","none"))</f>
        <v/>
      </c>
      <c r="AA4382" s="3">
        <f>IF(U4382&gt;0.125,"a_pre",IF(U4382&gt;=0,"b_pre","none"))</f>
        <v/>
      </c>
      <c r="AB4382" s="3">
        <f>AND(Z4382="B_pre",AA4382="a_pre")</f>
        <v/>
      </c>
      <c r="AC4382" s="3">
        <f>AND(Z4382="B_pre",AA4382="b_pre")</f>
        <v/>
      </c>
      <c r="AD4382" s="3">
        <f>AND(Z4382="C_pre",AA4382="a_pre")</f>
        <v/>
      </c>
      <c r="AE4382" s="3">
        <f>AND(Z4382="C_pre",AA4382="b_pre")</f>
        <v/>
      </c>
      <c r="AF4382" s="6">
        <f>待赋值表!C4381</f>
        <v/>
      </c>
      <c r="AG4382" s="3">
        <f t="array" ref="AG4382">IF(AB4382=TRUE,"A",IF(AC4382=TRUE,"B",IF(AD4382=TRUE,"C",IF(AE4382=TRUE,"D","其他"))))</f>
        <v/>
      </c>
      <c r="AH4382" s="3">
        <f>IF(分析表!$E$12&lt;&gt;"ALL",AND(AF4382=分析表!$E$10,AG4382=分析表!$E$12),IF(AF4382=分析表!$E$10,TRUE(),IF(AF4382="ALL",TRUE(),"")))</f>
        <v/>
      </c>
    </row>
    <row r="4383">
      <c r="A4383" s="3">
        <f>COUNTIF($AH$2:AH4383,"TRUE")</f>
        <v/>
      </c>
      <c r="B4383" s="3">
        <f>COUNTIF($AG$2:$AG4383,#REF!)</f>
        <v/>
      </c>
      <c r="C4383" s="56">
        <f>待赋值表!A4382</f>
        <v/>
      </c>
      <c r="E4383" s="6">
        <f>待赋值表!D4382</f>
        <v/>
      </c>
      <c r="F4383" s="6">
        <f>待赋值表!E4382</f>
        <v/>
      </c>
      <c r="G4383" s="6">
        <f>待赋值表!F4382</f>
        <v/>
      </c>
      <c r="H4383" s="6">
        <f>待赋值表!G4382</f>
        <v/>
      </c>
      <c r="I4383" s="6">
        <f>待赋值表!H4382</f>
        <v/>
      </c>
      <c r="J4383" s="6">
        <f>待赋值表!I4382</f>
        <v/>
      </c>
      <c r="K4383" s="6">
        <f>待赋值表!J4382</f>
        <v/>
      </c>
      <c r="L4383" s="6">
        <f>待赋值表!K4382</f>
        <v/>
      </c>
      <c r="M4383" s="6">
        <f>待赋值表!L4382</f>
        <v/>
      </c>
      <c r="N4383" s="6">
        <f>待赋值表!M4382</f>
        <v/>
      </c>
      <c r="O4383" s="6">
        <f>待赋值表!N4382</f>
        <v/>
      </c>
      <c r="P4383" s="6">
        <f>待赋值表!O4382</f>
        <v/>
      </c>
      <c r="Q4383" s="6">
        <f>IF(待赋值表!P4382&lt;&gt;"",待赋值表!P4382,0)</f>
        <v/>
      </c>
      <c r="R4383" s="6">
        <f>待赋值表!Q4382</f>
        <v/>
      </c>
      <c r="S4383" s="6">
        <f>待赋值表!R4382</f>
        <v/>
      </c>
      <c r="T4383" s="6">
        <f>待赋值表!S4382</f>
        <v/>
      </c>
      <c r="U4383" s="6">
        <f>待赋值表!T4382</f>
        <v/>
      </c>
      <c r="V4383" s="6">
        <f>待赋值表!U4382</f>
        <v/>
      </c>
      <c r="W4383" s="6">
        <f>待赋值表!V4382</f>
        <v/>
      </c>
      <c r="X4383" s="6">
        <f>待赋值表!W4382</f>
        <v/>
      </c>
      <c r="Y4383" s="6">
        <f>待赋值表!X4382</f>
        <v/>
      </c>
      <c r="Z4383" s="3">
        <f>IF(M4383&gt;=0.01,"B_pre",IF(M4383&gt;=0,"C_pre","none"))</f>
        <v/>
      </c>
      <c r="AA4383" s="3">
        <f>IF(U4383&gt;0.125,"a_pre",IF(U4383&gt;=0,"b_pre","none"))</f>
        <v/>
      </c>
      <c r="AB4383" s="3">
        <f>AND(Z4383="B_pre",AA4383="a_pre")</f>
        <v/>
      </c>
      <c r="AC4383" s="3">
        <f>AND(Z4383="B_pre",AA4383="b_pre")</f>
        <v/>
      </c>
      <c r="AD4383" s="3">
        <f>AND(Z4383="C_pre",AA4383="a_pre")</f>
        <v/>
      </c>
      <c r="AE4383" s="3">
        <f>AND(Z4383="C_pre",AA4383="b_pre")</f>
        <v/>
      </c>
      <c r="AF4383" s="6">
        <f>待赋值表!C4382</f>
        <v/>
      </c>
      <c r="AG4383" s="3">
        <f t="array" ref="AG4383">IF(AB4383=TRUE,"A",IF(AC4383=TRUE,"B",IF(AD4383=TRUE,"C",IF(AE4383=TRUE,"D","其他"))))</f>
        <v/>
      </c>
      <c r="AH4383" s="3">
        <f>IF(分析表!$E$12&lt;&gt;"ALL",AND(AF4383=分析表!$E$10,AG4383=分析表!$E$12),IF(AF4383=分析表!$E$10,TRUE(),IF(AF4383="ALL",TRUE(),"")))</f>
        <v/>
      </c>
    </row>
    <row r="4384">
      <c r="A4384" s="3">
        <f>COUNTIF($AH$2:AH4384,"TRUE")</f>
        <v/>
      </c>
      <c r="B4384" s="3">
        <f>COUNTIF($AG$2:$AG4384,#REF!)</f>
        <v/>
      </c>
      <c r="C4384" s="56">
        <f>待赋值表!A4383</f>
        <v/>
      </c>
      <c r="E4384" s="6">
        <f>待赋值表!D4383</f>
        <v/>
      </c>
      <c r="F4384" s="6">
        <f>待赋值表!E4383</f>
        <v/>
      </c>
      <c r="G4384" s="6">
        <f>待赋值表!F4383</f>
        <v/>
      </c>
      <c r="H4384" s="6">
        <f>待赋值表!G4383</f>
        <v/>
      </c>
      <c r="I4384" s="6">
        <f>待赋值表!H4383</f>
        <v/>
      </c>
      <c r="J4384" s="6">
        <f>待赋值表!I4383</f>
        <v/>
      </c>
      <c r="K4384" s="6">
        <f>待赋值表!J4383</f>
        <v/>
      </c>
      <c r="L4384" s="6">
        <f>待赋值表!K4383</f>
        <v/>
      </c>
      <c r="M4384" s="6">
        <f>待赋值表!L4383</f>
        <v/>
      </c>
      <c r="N4384" s="6">
        <f>待赋值表!M4383</f>
        <v/>
      </c>
      <c r="O4384" s="6">
        <f>待赋值表!N4383</f>
        <v/>
      </c>
      <c r="P4384" s="6">
        <f>待赋值表!O4383</f>
        <v/>
      </c>
      <c r="Q4384" s="6">
        <f>IF(待赋值表!P4383&lt;&gt;"",待赋值表!P4383,0)</f>
        <v/>
      </c>
      <c r="R4384" s="6">
        <f>待赋值表!Q4383</f>
        <v/>
      </c>
      <c r="S4384" s="6">
        <f>待赋值表!R4383</f>
        <v/>
      </c>
      <c r="T4384" s="6">
        <f>待赋值表!S4383</f>
        <v/>
      </c>
      <c r="U4384" s="6">
        <f>待赋值表!T4383</f>
        <v/>
      </c>
      <c r="V4384" s="6">
        <f>待赋值表!U4383</f>
        <v/>
      </c>
      <c r="W4384" s="6">
        <f>待赋值表!V4383</f>
        <v/>
      </c>
      <c r="X4384" s="6">
        <f>待赋值表!W4383</f>
        <v/>
      </c>
      <c r="Y4384" s="6">
        <f>待赋值表!X4383</f>
        <v/>
      </c>
      <c r="Z4384" s="3">
        <f>IF(M4384&gt;=0.01,"B_pre",IF(M4384&gt;=0,"C_pre","none"))</f>
        <v/>
      </c>
      <c r="AA4384" s="3">
        <f>IF(U4384&gt;0.125,"a_pre",IF(U4384&gt;=0,"b_pre","none"))</f>
        <v/>
      </c>
      <c r="AB4384" s="3">
        <f>AND(Z4384="B_pre",AA4384="a_pre")</f>
        <v/>
      </c>
      <c r="AC4384" s="3">
        <f>AND(Z4384="B_pre",AA4384="b_pre")</f>
        <v/>
      </c>
      <c r="AD4384" s="3">
        <f>AND(Z4384="C_pre",AA4384="a_pre")</f>
        <v/>
      </c>
      <c r="AE4384" s="3">
        <f>AND(Z4384="C_pre",AA4384="b_pre")</f>
        <v/>
      </c>
      <c r="AF4384" s="6">
        <f>待赋值表!C4383</f>
        <v/>
      </c>
      <c r="AG4384" s="3">
        <f t="array" ref="AG4384">IF(AB4384=TRUE,"A",IF(AC4384=TRUE,"B",IF(AD4384=TRUE,"C",IF(AE4384=TRUE,"D","其他"))))</f>
        <v/>
      </c>
      <c r="AH4384" s="3">
        <f>IF(分析表!$E$12&lt;&gt;"ALL",AND(AF4384=分析表!$E$10,AG4384=分析表!$E$12),IF(AF4384=分析表!$E$10,TRUE(),IF(AF4384="ALL",TRUE(),"")))</f>
        <v/>
      </c>
    </row>
    <row r="4385">
      <c r="A4385" s="3">
        <f>COUNTIF($AH$2:AH4385,"TRUE")</f>
        <v/>
      </c>
      <c r="B4385" s="3">
        <f>COUNTIF($AG$2:$AG4385,#REF!)</f>
        <v/>
      </c>
      <c r="C4385" s="56">
        <f>待赋值表!A4384</f>
        <v/>
      </c>
      <c r="E4385" s="6">
        <f>待赋值表!D4384</f>
        <v/>
      </c>
      <c r="F4385" s="6">
        <f>待赋值表!E4384</f>
        <v/>
      </c>
      <c r="G4385" s="6">
        <f>待赋值表!F4384</f>
        <v/>
      </c>
      <c r="H4385" s="6">
        <f>待赋值表!G4384</f>
        <v/>
      </c>
      <c r="I4385" s="6">
        <f>待赋值表!H4384</f>
        <v/>
      </c>
      <c r="J4385" s="6">
        <f>待赋值表!I4384</f>
        <v/>
      </c>
      <c r="K4385" s="6">
        <f>待赋值表!J4384</f>
        <v/>
      </c>
      <c r="L4385" s="6">
        <f>待赋值表!K4384</f>
        <v/>
      </c>
      <c r="M4385" s="6">
        <f>待赋值表!L4384</f>
        <v/>
      </c>
      <c r="N4385" s="6">
        <f>待赋值表!M4384</f>
        <v/>
      </c>
      <c r="O4385" s="6">
        <f>待赋值表!N4384</f>
        <v/>
      </c>
      <c r="P4385" s="6">
        <f>待赋值表!O4384</f>
        <v/>
      </c>
      <c r="Q4385" s="6">
        <f>IF(待赋值表!P4384&lt;&gt;"",待赋值表!P4384,0)</f>
        <v/>
      </c>
      <c r="R4385" s="6">
        <f>待赋值表!Q4384</f>
        <v/>
      </c>
      <c r="S4385" s="6">
        <f>待赋值表!R4384</f>
        <v/>
      </c>
      <c r="T4385" s="6">
        <f>待赋值表!S4384</f>
        <v/>
      </c>
      <c r="U4385" s="6">
        <f>待赋值表!T4384</f>
        <v/>
      </c>
      <c r="V4385" s="6">
        <f>待赋值表!U4384</f>
        <v/>
      </c>
      <c r="W4385" s="6">
        <f>待赋值表!V4384</f>
        <v/>
      </c>
      <c r="X4385" s="6">
        <f>待赋值表!W4384</f>
        <v/>
      </c>
      <c r="Y4385" s="6">
        <f>待赋值表!X4384</f>
        <v/>
      </c>
      <c r="Z4385" s="3">
        <f>IF(M4385&gt;=0.01,"B_pre",IF(M4385&gt;=0,"C_pre","none"))</f>
        <v/>
      </c>
      <c r="AA4385" s="3">
        <f>IF(U4385&gt;0.125,"a_pre",IF(U4385&gt;=0,"b_pre","none"))</f>
        <v/>
      </c>
      <c r="AB4385" s="3">
        <f>AND(Z4385="B_pre",AA4385="a_pre")</f>
        <v/>
      </c>
      <c r="AC4385" s="3">
        <f>AND(Z4385="B_pre",AA4385="b_pre")</f>
        <v/>
      </c>
      <c r="AD4385" s="3">
        <f>AND(Z4385="C_pre",AA4385="a_pre")</f>
        <v/>
      </c>
      <c r="AE4385" s="3">
        <f>AND(Z4385="C_pre",AA4385="b_pre")</f>
        <v/>
      </c>
      <c r="AF4385" s="6">
        <f>待赋值表!C4384</f>
        <v/>
      </c>
      <c r="AG4385" s="3">
        <f t="array" ref="AG4385">IF(AB4385=TRUE,"A",IF(AC4385=TRUE,"B",IF(AD4385=TRUE,"C",IF(AE4385=TRUE,"D","其他"))))</f>
        <v/>
      </c>
      <c r="AH4385" s="3">
        <f>IF(分析表!$E$12&lt;&gt;"ALL",AND(AF4385=分析表!$E$10,AG4385=分析表!$E$12),IF(AF4385=分析表!$E$10,TRUE(),IF(AF4385="ALL",TRUE(),"")))</f>
        <v/>
      </c>
    </row>
    <row r="4386">
      <c r="A4386" s="3">
        <f>COUNTIF($AH$2:AH4386,"TRUE")</f>
        <v/>
      </c>
      <c r="B4386" s="3">
        <f>COUNTIF($AG$2:$AG4386,#REF!)</f>
        <v/>
      </c>
      <c r="C4386" s="56">
        <f>待赋值表!A4385</f>
        <v/>
      </c>
      <c r="E4386" s="6">
        <f>待赋值表!D4385</f>
        <v/>
      </c>
      <c r="F4386" s="6">
        <f>待赋值表!E4385</f>
        <v/>
      </c>
      <c r="G4386" s="6">
        <f>待赋值表!F4385</f>
        <v/>
      </c>
      <c r="H4386" s="6">
        <f>待赋值表!G4385</f>
        <v/>
      </c>
      <c r="I4386" s="6">
        <f>待赋值表!H4385</f>
        <v/>
      </c>
      <c r="J4386" s="6">
        <f>待赋值表!I4385</f>
        <v/>
      </c>
      <c r="K4386" s="6">
        <f>待赋值表!J4385</f>
        <v/>
      </c>
      <c r="L4386" s="6">
        <f>待赋值表!K4385</f>
        <v/>
      </c>
      <c r="M4386" s="6">
        <f>待赋值表!L4385</f>
        <v/>
      </c>
      <c r="N4386" s="6">
        <f>待赋值表!M4385</f>
        <v/>
      </c>
      <c r="O4386" s="6">
        <f>待赋值表!N4385</f>
        <v/>
      </c>
      <c r="P4386" s="6">
        <f>待赋值表!O4385</f>
        <v/>
      </c>
      <c r="Q4386" s="6">
        <f>IF(待赋值表!P4385&lt;&gt;"",待赋值表!P4385,0)</f>
        <v/>
      </c>
      <c r="R4386" s="6">
        <f>待赋值表!Q4385</f>
        <v/>
      </c>
      <c r="S4386" s="6">
        <f>待赋值表!R4385</f>
        <v/>
      </c>
      <c r="T4386" s="6">
        <f>待赋值表!S4385</f>
        <v/>
      </c>
      <c r="U4386" s="6">
        <f>待赋值表!T4385</f>
        <v/>
      </c>
      <c r="V4386" s="6">
        <f>待赋值表!U4385</f>
        <v/>
      </c>
      <c r="W4386" s="6">
        <f>待赋值表!V4385</f>
        <v/>
      </c>
      <c r="X4386" s="6">
        <f>待赋值表!W4385</f>
        <v/>
      </c>
      <c r="Y4386" s="6">
        <f>待赋值表!X4385</f>
        <v/>
      </c>
      <c r="Z4386" s="3">
        <f>IF(M4386&gt;=0.01,"B_pre",IF(M4386&gt;=0,"C_pre","none"))</f>
        <v/>
      </c>
      <c r="AA4386" s="3">
        <f>IF(U4386&gt;0.125,"a_pre",IF(U4386&gt;=0,"b_pre","none"))</f>
        <v/>
      </c>
      <c r="AB4386" s="3">
        <f>AND(Z4386="B_pre",AA4386="a_pre")</f>
        <v/>
      </c>
      <c r="AC4386" s="3">
        <f>AND(Z4386="B_pre",AA4386="b_pre")</f>
        <v/>
      </c>
      <c r="AD4386" s="3">
        <f>AND(Z4386="C_pre",AA4386="a_pre")</f>
        <v/>
      </c>
      <c r="AE4386" s="3">
        <f>AND(Z4386="C_pre",AA4386="b_pre")</f>
        <v/>
      </c>
      <c r="AF4386" s="6">
        <f>待赋值表!C4385</f>
        <v/>
      </c>
      <c r="AG4386" s="3">
        <f t="array" ref="AG4386">IF(AB4386=TRUE,"A",IF(AC4386=TRUE,"B",IF(AD4386=TRUE,"C",IF(AE4386=TRUE,"D","其他"))))</f>
        <v/>
      </c>
      <c r="AH4386" s="3">
        <f>IF(分析表!$E$12&lt;&gt;"ALL",AND(AF4386=分析表!$E$10,AG4386=分析表!$E$12),IF(AF4386=分析表!$E$10,TRUE(),IF(AF4386="ALL",TRUE(),"")))</f>
        <v/>
      </c>
    </row>
    <row r="4387">
      <c r="A4387" s="3">
        <f>COUNTIF($AH$2:AH4387,"TRUE")</f>
        <v/>
      </c>
      <c r="B4387" s="3">
        <f>COUNTIF($AG$2:$AG4387,#REF!)</f>
        <v/>
      </c>
      <c r="C4387" s="56">
        <f>待赋值表!A4386</f>
        <v/>
      </c>
      <c r="E4387" s="6">
        <f>待赋值表!D4386</f>
        <v/>
      </c>
      <c r="F4387" s="6">
        <f>待赋值表!E4386</f>
        <v/>
      </c>
      <c r="G4387" s="6">
        <f>待赋值表!F4386</f>
        <v/>
      </c>
      <c r="H4387" s="6">
        <f>待赋值表!G4386</f>
        <v/>
      </c>
      <c r="I4387" s="6">
        <f>待赋值表!H4386</f>
        <v/>
      </c>
      <c r="J4387" s="6">
        <f>待赋值表!I4386</f>
        <v/>
      </c>
      <c r="K4387" s="6">
        <f>待赋值表!J4386</f>
        <v/>
      </c>
      <c r="L4387" s="6">
        <f>待赋值表!K4386</f>
        <v/>
      </c>
      <c r="M4387" s="6">
        <f>待赋值表!L4386</f>
        <v/>
      </c>
      <c r="N4387" s="6">
        <f>待赋值表!M4386</f>
        <v/>
      </c>
      <c r="O4387" s="6">
        <f>待赋值表!N4386</f>
        <v/>
      </c>
      <c r="P4387" s="6">
        <f>待赋值表!O4386</f>
        <v/>
      </c>
      <c r="Q4387" s="6">
        <f>IF(待赋值表!P4386&lt;&gt;"",待赋值表!P4386,0)</f>
        <v/>
      </c>
      <c r="R4387" s="6">
        <f>待赋值表!Q4386</f>
        <v/>
      </c>
      <c r="S4387" s="6">
        <f>待赋值表!R4386</f>
        <v/>
      </c>
      <c r="T4387" s="6">
        <f>待赋值表!S4386</f>
        <v/>
      </c>
      <c r="U4387" s="6">
        <f>待赋值表!T4386</f>
        <v/>
      </c>
      <c r="V4387" s="6">
        <f>待赋值表!U4386</f>
        <v/>
      </c>
      <c r="W4387" s="6">
        <f>待赋值表!V4386</f>
        <v/>
      </c>
      <c r="X4387" s="6">
        <f>待赋值表!W4386</f>
        <v/>
      </c>
      <c r="Y4387" s="6">
        <f>待赋值表!X4386</f>
        <v/>
      </c>
      <c r="Z4387" s="3">
        <f>IF(M4387&gt;=0.01,"B_pre",IF(M4387&gt;=0,"C_pre","none"))</f>
        <v/>
      </c>
      <c r="AA4387" s="3">
        <f>IF(U4387&gt;0.125,"a_pre",IF(U4387&gt;=0,"b_pre","none"))</f>
        <v/>
      </c>
      <c r="AB4387" s="3">
        <f>AND(Z4387="B_pre",AA4387="a_pre")</f>
        <v/>
      </c>
      <c r="AC4387" s="3">
        <f>AND(Z4387="B_pre",AA4387="b_pre")</f>
        <v/>
      </c>
      <c r="AD4387" s="3">
        <f>AND(Z4387="C_pre",AA4387="a_pre")</f>
        <v/>
      </c>
      <c r="AE4387" s="3">
        <f>AND(Z4387="C_pre",AA4387="b_pre")</f>
        <v/>
      </c>
      <c r="AF4387" s="6">
        <f>待赋值表!C4386</f>
        <v/>
      </c>
      <c r="AG4387" s="3">
        <f t="array" ref="AG4387">IF(AB4387=TRUE,"A",IF(AC4387=TRUE,"B",IF(AD4387=TRUE,"C",IF(AE4387=TRUE,"D","其他"))))</f>
        <v/>
      </c>
      <c r="AH4387" s="3">
        <f>IF(分析表!$E$12&lt;&gt;"ALL",AND(AF4387=分析表!$E$10,AG4387=分析表!$E$12),IF(AF4387=分析表!$E$10,TRUE(),IF(AF4387="ALL",TRUE(),"")))</f>
        <v/>
      </c>
    </row>
    <row r="4388">
      <c r="A4388" s="3">
        <f>COUNTIF($AH$2:AH4388,"TRUE")</f>
        <v/>
      </c>
      <c r="B4388" s="3">
        <f>COUNTIF($AG$2:$AG4388,#REF!)</f>
        <v/>
      </c>
      <c r="C4388" s="56">
        <f>待赋值表!A4387</f>
        <v/>
      </c>
      <c r="E4388" s="6">
        <f>待赋值表!D4387</f>
        <v/>
      </c>
      <c r="F4388" s="6">
        <f>待赋值表!E4387</f>
        <v/>
      </c>
      <c r="G4388" s="6">
        <f>待赋值表!F4387</f>
        <v/>
      </c>
      <c r="H4388" s="6">
        <f>待赋值表!G4387</f>
        <v/>
      </c>
      <c r="I4388" s="6">
        <f>待赋值表!H4387</f>
        <v/>
      </c>
      <c r="J4388" s="6">
        <f>待赋值表!I4387</f>
        <v/>
      </c>
      <c r="K4388" s="6">
        <f>待赋值表!J4387</f>
        <v/>
      </c>
      <c r="L4388" s="6">
        <f>待赋值表!K4387</f>
        <v/>
      </c>
      <c r="M4388" s="6">
        <f>待赋值表!L4387</f>
        <v/>
      </c>
      <c r="N4388" s="6">
        <f>待赋值表!M4387</f>
        <v/>
      </c>
      <c r="O4388" s="6">
        <f>待赋值表!N4387</f>
        <v/>
      </c>
      <c r="P4388" s="6">
        <f>待赋值表!O4387</f>
        <v/>
      </c>
      <c r="Q4388" s="6">
        <f>IF(待赋值表!P4387&lt;&gt;"",待赋值表!P4387,0)</f>
        <v/>
      </c>
      <c r="R4388" s="6">
        <f>待赋值表!Q4387</f>
        <v/>
      </c>
      <c r="S4388" s="6">
        <f>待赋值表!R4387</f>
        <v/>
      </c>
      <c r="T4388" s="6">
        <f>待赋值表!S4387</f>
        <v/>
      </c>
      <c r="U4388" s="6">
        <f>待赋值表!T4387</f>
        <v/>
      </c>
      <c r="V4388" s="6">
        <f>待赋值表!U4387</f>
        <v/>
      </c>
      <c r="W4388" s="6">
        <f>待赋值表!V4387</f>
        <v/>
      </c>
      <c r="X4388" s="6">
        <f>待赋值表!W4387</f>
        <v/>
      </c>
      <c r="Y4388" s="6">
        <f>待赋值表!X4387</f>
        <v/>
      </c>
      <c r="Z4388" s="3">
        <f>IF(M4388&gt;=0.01,"B_pre",IF(M4388&gt;=0,"C_pre","none"))</f>
        <v/>
      </c>
      <c r="AA4388" s="3">
        <f>IF(U4388&gt;0.125,"a_pre",IF(U4388&gt;=0,"b_pre","none"))</f>
        <v/>
      </c>
      <c r="AB4388" s="3">
        <f>AND(Z4388="B_pre",AA4388="a_pre")</f>
        <v/>
      </c>
      <c r="AC4388" s="3">
        <f>AND(Z4388="B_pre",AA4388="b_pre")</f>
        <v/>
      </c>
      <c r="AD4388" s="3">
        <f>AND(Z4388="C_pre",AA4388="a_pre")</f>
        <v/>
      </c>
      <c r="AE4388" s="3">
        <f>AND(Z4388="C_pre",AA4388="b_pre")</f>
        <v/>
      </c>
      <c r="AF4388" s="6">
        <f>待赋值表!C4387</f>
        <v/>
      </c>
      <c r="AG4388" s="3">
        <f t="array" ref="AG4388">IF(AB4388=TRUE,"A",IF(AC4388=TRUE,"B",IF(AD4388=TRUE,"C",IF(AE4388=TRUE,"D","其他"))))</f>
        <v/>
      </c>
      <c r="AH4388" s="3">
        <f>IF(分析表!$E$12&lt;&gt;"ALL",AND(AF4388=分析表!$E$10,AG4388=分析表!$E$12),IF(AF4388=分析表!$E$10,TRUE(),IF(AF4388="ALL",TRUE(),"")))</f>
        <v/>
      </c>
    </row>
    <row r="4389">
      <c r="A4389" s="3">
        <f>COUNTIF($AH$2:AH4389,"TRUE")</f>
        <v/>
      </c>
      <c r="B4389" s="3">
        <f>COUNTIF($AG$2:$AG4389,#REF!)</f>
        <v/>
      </c>
      <c r="C4389" s="56">
        <f>待赋值表!A4388</f>
        <v/>
      </c>
      <c r="E4389" s="6">
        <f>待赋值表!D4388</f>
        <v/>
      </c>
      <c r="F4389" s="6">
        <f>待赋值表!E4388</f>
        <v/>
      </c>
      <c r="G4389" s="6">
        <f>待赋值表!F4388</f>
        <v/>
      </c>
      <c r="H4389" s="6">
        <f>待赋值表!G4388</f>
        <v/>
      </c>
      <c r="I4389" s="6">
        <f>待赋值表!H4388</f>
        <v/>
      </c>
      <c r="J4389" s="6">
        <f>待赋值表!I4388</f>
        <v/>
      </c>
      <c r="K4389" s="6">
        <f>待赋值表!J4388</f>
        <v/>
      </c>
      <c r="L4389" s="6">
        <f>待赋值表!K4388</f>
        <v/>
      </c>
      <c r="M4389" s="6">
        <f>待赋值表!L4388</f>
        <v/>
      </c>
      <c r="N4389" s="6">
        <f>待赋值表!M4388</f>
        <v/>
      </c>
      <c r="O4389" s="6">
        <f>待赋值表!N4388</f>
        <v/>
      </c>
      <c r="P4389" s="6">
        <f>待赋值表!O4388</f>
        <v/>
      </c>
      <c r="Q4389" s="6">
        <f>IF(待赋值表!P4388&lt;&gt;"",待赋值表!P4388,0)</f>
        <v/>
      </c>
      <c r="R4389" s="6">
        <f>待赋值表!Q4388</f>
        <v/>
      </c>
      <c r="S4389" s="6">
        <f>待赋值表!R4388</f>
        <v/>
      </c>
      <c r="T4389" s="6">
        <f>待赋值表!S4388</f>
        <v/>
      </c>
      <c r="U4389" s="6">
        <f>待赋值表!T4388</f>
        <v/>
      </c>
      <c r="V4389" s="6">
        <f>待赋值表!U4388</f>
        <v/>
      </c>
      <c r="W4389" s="6">
        <f>待赋值表!V4388</f>
        <v/>
      </c>
      <c r="X4389" s="6">
        <f>待赋值表!W4388</f>
        <v/>
      </c>
      <c r="Y4389" s="6">
        <f>待赋值表!X4388</f>
        <v/>
      </c>
      <c r="Z4389" s="3">
        <f>IF(M4389&gt;=0.01,"B_pre",IF(M4389&gt;=0,"C_pre","none"))</f>
        <v/>
      </c>
      <c r="AA4389" s="3">
        <f>IF(U4389&gt;0.125,"a_pre",IF(U4389&gt;=0,"b_pre","none"))</f>
        <v/>
      </c>
      <c r="AB4389" s="3">
        <f>AND(Z4389="B_pre",AA4389="a_pre")</f>
        <v/>
      </c>
      <c r="AC4389" s="3">
        <f>AND(Z4389="B_pre",AA4389="b_pre")</f>
        <v/>
      </c>
      <c r="AD4389" s="3">
        <f>AND(Z4389="C_pre",AA4389="a_pre")</f>
        <v/>
      </c>
      <c r="AE4389" s="3">
        <f>AND(Z4389="C_pre",AA4389="b_pre")</f>
        <v/>
      </c>
      <c r="AF4389" s="6">
        <f>待赋值表!C4388</f>
        <v/>
      </c>
      <c r="AG4389" s="3">
        <f t="array" ref="AG4389">IF(AB4389=TRUE,"A",IF(AC4389=TRUE,"B",IF(AD4389=TRUE,"C",IF(AE4389=TRUE,"D","其他"))))</f>
        <v/>
      </c>
      <c r="AH4389" s="3">
        <f>IF(分析表!$E$12&lt;&gt;"ALL",AND(AF4389=分析表!$E$10,AG4389=分析表!$E$12),IF(AF4389=分析表!$E$10,TRUE(),IF(AF4389="ALL",TRUE(),"")))</f>
        <v/>
      </c>
    </row>
    <row r="4390">
      <c r="A4390" s="3">
        <f>COUNTIF($AH$2:AH4390,"TRUE")</f>
        <v/>
      </c>
      <c r="B4390" s="3">
        <f>COUNTIF($AG$2:$AG4390,#REF!)</f>
        <v/>
      </c>
      <c r="C4390" s="56">
        <f>待赋值表!A4389</f>
        <v/>
      </c>
      <c r="E4390" s="6">
        <f>待赋值表!D4389</f>
        <v/>
      </c>
      <c r="F4390" s="6">
        <f>待赋值表!E4389</f>
        <v/>
      </c>
      <c r="G4390" s="6">
        <f>待赋值表!F4389</f>
        <v/>
      </c>
      <c r="H4390" s="6">
        <f>待赋值表!G4389</f>
        <v/>
      </c>
      <c r="I4390" s="6">
        <f>待赋值表!H4389</f>
        <v/>
      </c>
      <c r="J4390" s="6">
        <f>待赋值表!I4389</f>
        <v/>
      </c>
      <c r="K4390" s="6">
        <f>待赋值表!J4389</f>
        <v/>
      </c>
      <c r="L4390" s="6">
        <f>待赋值表!K4389</f>
        <v/>
      </c>
      <c r="M4390" s="6">
        <f>待赋值表!L4389</f>
        <v/>
      </c>
      <c r="N4390" s="6">
        <f>待赋值表!M4389</f>
        <v/>
      </c>
      <c r="O4390" s="6">
        <f>待赋值表!N4389</f>
        <v/>
      </c>
      <c r="P4390" s="6">
        <f>待赋值表!O4389</f>
        <v/>
      </c>
      <c r="Q4390" s="6">
        <f>IF(待赋值表!P4389&lt;&gt;"",待赋值表!P4389,0)</f>
        <v/>
      </c>
      <c r="R4390" s="6">
        <f>待赋值表!Q4389</f>
        <v/>
      </c>
      <c r="S4390" s="6">
        <f>待赋值表!R4389</f>
        <v/>
      </c>
      <c r="T4390" s="6">
        <f>待赋值表!S4389</f>
        <v/>
      </c>
      <c r="U4390" s="6">
        <f>待赋值表!T4389</f>
        <v/>
      </c>
      <c r="V4390" s="6">
        <f>待赋值表!U4389</f>
        <v/>
      </c>
      <c r="W4390" s="6">
        <f>待赋值表!V4389</f>
        <v/>
      </c>
      <c r="X4390" s="6">
        <f>待赋值表!W4389</f>
        <v/>
      </c>
      <c r="Y4390" s="6">
        <f>待赋值表!X4389</f>
        <v/>
      </c>
      <c r="Z4390" s="3">
        <f>IF(M4390&gt;=0.01,"B_pre",IF(M4390&gt;=0,"C_pre","none"))</f>
        <v/>
      </c>
      <c r="AA4390" s="3">
        <f>IF(U4390&gt;0.125,"a_pre",IF(U4390&gt;=0,"b_pre","none"))</f>
        <v/>
      </c>
      <c r="AB4390" s="3">
        <f>AND(Z4390="B_pre",AA4390="a_pre")</f>
        <v/>
      </c>
      <c r="AC4390" s="3">
        <f>AND(Z4390="B_pre",AA4390="b_pre")</f>
        <v/>
      </c>
      <c r="AD4390" s="3">
        <f>AND(Z4390="C_pre",AA4390="a_pre")</f>
        <v/>
      </c>
      <c r="AE4390" s="3">
        <f>AND(Z4390="C_pre",AA4390="b_pre")</f>
        <v/>
      </c>
      <c r="AF4390" s="6">
        <f>待赋值表!C4389</f>
        <v/>
      </c>
      <c r="AG4390" s="3">
        <f t="array" ref="AG4390">IF(AB4390=TRUE,"A",IF(AC4390=TRUE,"B",IF(AD4390=TRUE,"C",IF(AE4390=TRUE,"D","其他"))))</f>
        <v/>
      </c>
      <c r="AH4390" s="3">
        <f>IF(分析表!$E$12&lt;&gt;"ALL",AND(AF4390=分析表!$E$10,AG4390=分析表!$E$12),IF(AF4390=分析表!$E$10,TRUE(),IF(AF4390="ALL",TRUE(),"")))</f>
        <v/>
      </c>
    </row>
    <row r="4391">
      <c r="A4391" s="3">
        <f>COUNTIF($AH$2:AH4391,"TRUE")</f>
        <v/>
      </c>
      <c r="B4391" s="3">
        <f>COUNTIF($AG$2:$AG4391,#REF!)</f>
        <v/>
      </c>
      <c r="C4391" s="56">
        <f>待赋值表!A4390</f>
        <v/>
      </c>
      <c r="E4391" s="6">
        <f>待赋值表!D4390</f>
        <v/>
      </c>
      <c r="F4391" s="6">
        <f>待赋值表!E4390</f>
        <v/>
      </c>
      <c r="G4391" s="6">
        <f>待赋值表!F4390</f>
        <v/>
      </c>
      <c r="H4391" s="6">
        <f>待赋值表!G4390</f>
        <v/>
      </c>
      <c r="I4391" s="6">
        <f>待赋值表!H4390</f>
        <v/>
      </c>
      <c r="J4391" s="6">
        <f>待赋值表!I4390</f>
        <v/>
      </c>
      <c r="K4391" s="6">
        <f>待赋值表!J4390</f>
        <v/>
      </c>
      <c r="L4391" s="6">
        <f>待赋值表!K4390</f>
        <v/>
      </c>
      <c r="M4391" s="6">
        <f>待赋值表!L4390</f>
        <v/>
      </c>
      <c r="N4391" s="6">
        <f>待赋值表!M4390</f>
        <v/>
      </c>
      <c r="O4391" s="6">
        <f>待赋值表!N4390</f>
        <v/>
      </c>
      <c r="P4391" s="6">
        <f>待赋值表!O4390</f>
        <v/>
      </c>
      <c r="Q4391" s="6">
        <f>IF(待赋值表!P4390&lt;&gt;"",待赋值表!P4390,0)</f>
        <v/>
      </c>
      <c r="R4391" s="6">
        <f>待赋值表!Q4390</f>
        <v/>
      </c>
      <c r="S4391" s="6">
        <f>待赋值表!R4390</f>
        <v/>
      </c>
      <c r="T4391" s="6">
        <f>待赋值表!S4390</f>
        <v/>
      </c>
      <c r="U4391" s="6">
        <f>待赋值表!T4390</f>
        <v/>
      </c>
      <c r="V4391" s="6">
        <f>待赋值表!U4390</f>
        <v/>
      </c>
      <c r="W4391" s="6">
        <f>待赋值表!V4390</f>
        <v/>
      </c>
      <c r="X4391" s="6">
        <f>待赋值表!W4390</f>
        <v/>
      </c>
      <c r="Y4391" s="6">
        <f>待赋值表!X4390</f>
        <v/>
      </c>
      <c r="Z4391" s="3">
        <f>IF(M4391&gt;=0.01,"B_pre",IF(M4391&gt;=0,"C_pre","none"))</f>
        <v/>
      </c>
      <c r="AA4391" s="3">
        <f>IF(U4391&gt;0.125,"a_pre",IF(U4391&gt;=0,"b_pre","none"))</f>
        <v/>
      </c>
      <c r="AB4391" s="3">
        <f>AND(Z4391="B_pre",AA4391="a_pre")</f>
        <v/>
      </c>
      <c r="AC4391" s="3">
        <f>AND(Z4391="B_pre",AA4391="b_pre")</f>
        <v/>
      </c>
      <c r="AD4391" s="3">
        <f>AND(Z4391="C_pre",AA4391="a_pre")</f>
        <v/>
      </c>
      <c r="AE4391" s="3">
        <f>AND(Z4391="C_pre",AA4391="b_pre")</f>
        <v/>
      </c>
      <c r="AF4391" s="6">
        <f>待赋值表!C4390</f>
        <v/>
      </c>
      <c r="AG4391" s="3">
        <f t="array" ref="AG4391">IF(AB4391=TRUE,"A",IF(AC4391=TRUE,"B",IF(AD4391=TRUE,"C",IF(AE4391=TRUE,"D","其他"))))</f>
        <v/>
      </c>
      <c r="AH4391" s="3">
        <f>IF(分析表!$E$12&lt;&gt;"ALL",AND(AF4391=分析表!$E$10,AG4391=分析表!$E$12),IF(AF4391=分析表!$E$10,TRUE(),IF(AF4391="ALL",TRUE(),"")))</f>
        <v/>
      </c>
    </row>
    <row r="4392">
      <c r="A4392" s="3">
        <f>COUNTIF($AH$2:AH4392,"TRUE")</f>
        <v/>
      </c>
      <c r="B4392" s="3">
        <f>COUNTIF($AG$2:$AG4392,#REF!)</f>
        <v/>
      </c>
      <c r="C4392" s="56">
        <f>待赋值表!A4391</f>
        <v/>
      </c>
      <c r="E4392" s="6">
        <f>待赋值表!D4391</f>
        <v/>
      </c>
      <c r="F4392" s="6">
        <f>待赋值表!E4391</f>
        <v/>
      </c>
      <c r="G4392" s="6">
        <f>待赋值表!F4391</f>
        <v/>
      </c>
      <c r="H4392" s="6">
        <f>待赋值表!G4391</f>
        <v/>
      </c>
      <c r="I4392" s="6">
        <f>待赋值表!H4391</f>
        <v/>
      </c>
      <c r="J4392" s="6">
        <f>待赋值表!I4391</f>
        <v/>
      </c>
      <c r="K4392" s="6">
        <f>待赋值表!J4391</f>
        <v/>
      </c>
      <c r="L4392" s="6">
        <f>待赋值表!K4391</f>
        <v/>
      </c>
      <c r="M4392" s="6">
        <f>待赋值表!L4391</f>
        <v/>
      </c>
      <c r="N4392" s="6">
        <f>待赋值表!M4391</f>
        <v/>
      </c>
      <c r="O4392" s="6">
        <f>待赋值表!N4391</f>
        <v/>
      </c>
      <c r="P4392" s="6">
        <f>待赋值表!O4391</f>
        <v/>
      </c>
      <c r="Q4392" s="6">
        <f>IF(待赋值表!P4391&lt;&gt;"",待赋值表!P4391,0)</f>
        <v/>
      </c>
      <c r="R4392" s="6">
        <f>待赋值表!Q4391</f>
        <v/>
      </c>
      <c r="S4392" s="6">
        <f>待赋值表!R4391</f>
        <v/>
      </c>
      <c r="T4392" s="6">
        <f>待赋值表!S4391</f>
        <v/>
      </c>
      <c r="U4392" s="6">
        <f>待赋值表!T4391</f>
        <v/>
      </c>
      <c r="V4392" s="6">
        <f>待赋值表!U4391</f>
        <v/>
      </c>
      <c r="W4392" s="6">
        <f>待赋值表!V4391</f>
        <v/>
      </c>
      <c r="X4392" s="6">
        <f>待赋值表!W4391</f>
        <v/>
      </c>
      <c r="Y4392" s="6">
        <f>待赋值表!X4391</f>
        <v/>
      </c>
      <c r="Z4392" s="3">
        <f>IF(M4392&gt;=0.01,"B_pre",IF(M4392&gt;=0,"C_pre","none"))</f>
        <v/>
      </c>
      <c r="AA4392" s="3">
        <f>IF(U4392&gt;0.125,"a_pre",IF(U4392&gt;=0,"b_pre","none"))</f>
        <v/>
      </c>
      <c r="AB4392" s="3">
        <f>AND(Z4392="B_pre",AA4392="a_pre")</f>
        <v/>
      </c>
      <c r="AC4392" s="3">
        <f>AND(Z4392="B_pre",AA4392="b_pre")</f>
        <v/>
      </c>
      <c r="AD4392" s="3">
        <f>AND(Z4392="C_pre",AA4392="a_pre")</f>
        <v/>
      </c>
      <c r="AE4392" s="3">
        <f>AND(Z4392="C_pre",AA4392="b_pre")</f>
        <v/>
      </c>
      <c r="AF4392" s="6">
        <f>待赋值表!C4391</f>
        <v/>
      </c>
      <c r="AG4392" s="3">
        <f t="array" ref="AG4392">IF(AB4392=TRUE,"A",IF(AC4392=TRUE,"B",IF(AD4392=TRUE,"C",IF(AE4392=TRUE,"D","其他"))))</f>
        <v/>
      </c>
      <c r="AH4392" s="3">
        <f>IF(分析表!$E$12&lt;&gt;"ALL",AND(AF4392=分析表!$E$10,AG4392=分析表!$E$12),IF(AF4392=分析表!$E$10,TRUE(),IF(AF4392="ALL",TRUE(),"")))</f>
        <v/>
      </c>
    </row>
    <row r="4393">
      <c r="A4393" s="3">
        <f>COUNTIF($AH$2:AH4393,"TRUE")</f>
        <v/>
      </c>
      <c r="B4393" s="3">
        <f>COUNTIF($AG$2:$AG4393,#REF!)</f>
        <v/>
      </c>
      <c r="C4393" s="56">
        <f>待赋值表!A4392</f>
        <v/>
      </c>
      <c r="E4393" s="6">
        <f>待赋值表!D4392</f>
        <v/>
      </c>
      <c r="F4393" s="6">
        <f>待赋值表!E4392</f>
        <v/>
      </c>
      <c r="G4393" s="6">
        <f>待赋值表!F4392</f>
        <v/>
      </c>
      <c r="H4393" s="6">
        <f>待赋值表!G4392</f>
        <v/>
      </c>
      <c r="I4393" s="6">
        <f>待赋值表!H4392</f>
        <v/>
      </c>
      <c r="J4393" s="6">
        <f>待赋值表!I4392</f>
        <v/>
      </c>
      <c r="K4393" s="6">
        <f>待赋值表!J4392</f>
        <v/>
      </c>
      <c r="L4393" s="6">
        <f>待赋值表!K4392</f>
        <v/>
      </c>
      <c r="M4393" s="6">
        <f>待赋值表!L4392</f>
        <v/>
      </c>
      <c r="N4393" s="6">
        <f>待赋值表!M4392</f>
        <v/>
      </c>
      <c r="O4393" s="6">
        <f>待赋值表!N4392</f>
        <v/>
      </c>
      <c r="P4393" s="6">
        <f>待赋值表!O4392</f>
        <v/>
      </c>
      <c r="Q4393" s="6">
        <f>IF(待赋值表!P4392&lt;&gt;"",待赋值表!P4392,0)</f>
        <v/>
      </c>
      <c r="R4393" s="6">
        <f>待赋值表!Q4392</f>
        <v/>
      </c>
      <c r="S4393" s="6">
        <f>待赋值表!R4392</f>
        <v/>
      </c>
      <c r="T4393" s="6">
        <f>待赋值表!S4392</f>
        <v/>
      </c>
      <c r="U4393" s="6">
        <f>待赋值表!T4392</f>
        <v/>
      </c>
      <c r="V4393" s="6">
        <f>待赋值表!U4392</f>
        <v/>
      </c>
      <c r="W4393" s="6">
        <f>待赋值表!V4392</f>
        <v/>
      </c>
      <c r="X4393" s="6">
        <f>待赋值表!W4392</f>
        <v/>
      </c>
      <c r="Y4393" s="6">
        <f>待赋值表!X4392</f>
        <v/>
      </c>
      <c r="Z4393" s="3">
        <f>IF(M4393&gt;=0.01,"B_pre",IF(M4393&gt;=0,"C_pre","none"))</f>
        <v/>
      </c>
      <c r="AA4393" s="3">
        <f>IF(U4393&gt;0.125,"a_pre",IF(U4393&gt;=0,"b_pre","none"))</f>
        <v/>
      </c>
      <c r="AB4393" s="3">
        <f>AND(Z4393="B_pre",AA4393="a_pre")</f>
        <v/>
      </c>
      <c r="AC4393" s="3">
        <f>AND(Z4393="B_pre",AA4393="b_pre")</f>
        <v/>
      </c>
      <c r="AD4393" s="3">
        <f>AND(Z4393="C_pre",AA4393="a_pre")</f>
        <v/>
      </c>
      <c r="AE4393" s="3">
        <f>AND(Z4393="C_pre",AA4393="b_pre")</f>
        <v/>
      </c>
      <c r="AF4393" s="6">
        <f>待赋值表!C4392</f>
        <v/>
      </c>
      <c r="AG4393" s="3">
        <f t="array" ref="AG4393">IF(AB4393=TRUE,"A",IF(AC4393=TRUE,"B",IF(AD4393=TRUE,"C",IF(AE4393=TRUE,"D","其他"))))</f>
        <v/>
      </c>
      <c r="AH4393" s="3">
        <f>IF(分析表!$E$12&lt;&gt;"ALL",AND(AF4393=分析表!$E$10,AG4393=分析表!$E$12),IF(AF4393=分析表!$E$10,TRUE(),IF(AF4393="ALL",TRUE(),"")))</f>
        <v/>
      </c>
    </row>
    <row r="4394">
      <c r="A4394" s="3">
        <f>COUNTIF($AH$2:AH4394,"TRUE")</f>
        <v/>
      </c>
      <c r="B4394" s="3">
        <f>COUNTIF($AG$2:$AG4394,#REF!)</f>
        <v/>
      </c>
      <c r="C4394" s="56">
        <f>待赋值表!A4393</f>
        <v/>
      </c>
      <c r="E4394" s="6">
        <f>待赋值表!D4393</f>
        <v/>
      </c>
      <c r="F4394" s="6">
        <f>待赋值表!E4393</f>
        <v/>
      </c>
      <c r="G4394" s="6">
        <f>待赋值表!F4393</f>
        <v/>
      </c>
      <c r="H4394" s="6">
        <f>待赋值表!G4393</f>
        <v/>
      </c>
      <c r="I4394" s="6">
        <f>待赋值表!H4393</f>
        <v/>
      </c>
      <c r="J4394" s="6">
        <f>待赋值表!I4393</f>
        <v/>
      </c>
      <c r="K4394" s="6">
        <f>待赋值表!J4393</f>
        <v/>
      </c>
      <c r="L4394" s="6">
        <f>待赋值表!K4393</f>
        <v/>
      </c>
      <c r="M4394" s="6">
        <f>待赋值表!L4393</f>
        <v/>
      </c>
      <c r="N4394" s="6">
        <f>待赋值表!M4393</f>
        <v/>
      </c>
      <c r="O4394" s="6">
        <f>待赋值表!N4393</f>
        <v/>
      </c>
      <c r="P4394" s="6">
        <f>待赋值表!O4393</f>
        <v/>
      </c>
      <c r="Q4394" s="6">
        <f>IF(待赋值表!P4393&lt;&gt;"",待赋值表!P4393,0)</f>
        <v/>
      </c>
      <c r="R4394" s="6">
        <f>待赋值表!Q4393</f>
        <v/>
      </c>
      <c r="S4394" s="6">
        <f>待赋值表!R4393</f>
        <v/>
      </c>
      <c r="T4394" s="6">
        <f>待赋值表!S4393</f>
        <v/>
      </c>
      <c r="U4394" s="6">
        <f>待赋值表!T4393</f>
        <v/>
      </c>
      <c r="V4394" s="6">
        <f>待赋值表!U4393</f>
        <v/>
      </c>
      <c r="W4394" s="6">
        <f>待赋值表!V4393</f>
        <v/>
      </c>
      <c r="X4394" s="6">
        <f>待赋值表!W4393</f>
        <v/>
      </c>
      <c r="Y4394" s="6">
        <f>待赋值表!X4393</f>
        <v/>
      </c>
      <c r="Z4394" s="3">
        <f>IF(M4394&gt;=0.01,"B_pre",IF(M4394&gt;=0,"C_pre","none"))</f>
        <v/>
      </c>
      <c r="AA4394" s="3">
        <f>IF(U4394&gt;0.125,"a_pre",IF(U4394&gt;=0,"b_pre","none"))</f>
        <v/>
      </c>
      <c r="AB4394" s="3">
        <f>AND(Z4394="B_pre",AA4394="a_pre")</f>
        <v/>
      </c>
      <c r="AC4394" s="3">
        <f>AND(Z4394="B_pre",AA4394="b_pre")</f>
        <v/>
      </c>
      <c r="AD4394" s="3">
        <f>AND(Z4394="C_pre",AA4394="a_pre")</f>
        <v/>
      </c>
      <c r="AE4394" s="3">
        <f>AND(Z4394="C_pre",AA4394="b_pre")</f>
        <v/>
      </c>
      <c r="AF4394" s="6">
        <f>待赋值表!C4393</f>
        <v/>
      </c>
      <c r="AG4394" s="3">
        <f t="array" ref="AG4394">IF(AB4394=TRUE,"A",IF(AC4394=TRUE,"B",IF(AD4394=TRUE,"C",IF(AE4394=TRUE,"D","其他"))))</f>
        <v/>
      </c>
      <c r="AH4394" s="3">
        <f>IF(分析表!$E$12&lt;&gt;"ALL",AND(AF4394=分析表!$E$10,AG4394=分析表!$E$12),IF(AF4394=分析表!$E$10,TRUE(),IF(AF4394="ALL",TRUE(),"")))</f>
        <v/>
      </c>
    </row>
    <row r="4395">
      <c r="A4395" s="3">
        <f>COUNTIF($AH$2:AH4395,"TRUE")</f>
        <v/>
      </c>
      <c r="B4395" s="3">
        <f>COUNTIF($AG$2:$AG4395,#REF!)</f>
        <v/>
      </c>
      <c r="C4395" s="56">
        <f>待赋值表!A4394</f>
        <v/>
      </c>
      <c r="E4395" s="6">
        <f>待赋值表!D4394</f>
        <v/>
      </c>
      <c r="F4395" s="6">
        <f>待赋值表!E4394</f>
        <v/>
      </c>
      <c r="G4395" s="6">
        <f>待赋值表!F4394</f>
        <v/>
      </c>
      <c r="H4395" s="6">
        <f>待赋值表!G4394</f>
        <v/>
      </c>
      <c r="I4395" s="6">
        <f>待赋值表!H4394</f>
        <v/>
      </c>
      <c r="J4395" s="6">
        <f>待赋值表!I4394</f>
        <v/>
      </c>
      <c r="K4395" s="6">
        <f>待赋值表!J4394</f>
        <v/>
      </c>
      <c r="L4395" s="6">
        <f>待赋值表!K4394</f>
        <v/>
      </c>
      <c r="M4395" s="6">
        <f>待赋值表!L4394</f>
        <v/>
      </c>
      <c r="N4395" s="6">
        <f>待赋值表!M4394</f>
        <v/>
      </c>
      <c r="O4395" s="6">
        <f>待赋值表!N4394</f>
        <v/>
      </c>
      <c r="P4395" s="6">
        <f>待赋值表!O4394</f>
        <v/>
      </c>
      <c r="Q4395" s="6">
        <f>IF(待赋值表!P4394&lt;&gt;"",待赋值表!P4394,0)</f>
        <v/>
      </c>
      <c r="R4395" s="6">
        <f>待赋值表!Q4394</f>
        <v/>
      </c>
      <c r="S4395" s="6">
        <f>待赋值表!R4394</f>
        <v/>
      </c>
      <c r="T4395" s="6">
        <f>待赋值表!S4394</f>
        <v/>
      </c>
      <c r="U4395" s="6">
        <f>待赋值表!T4394</f>
        <v/>
      </c>
      <c r="V4395" s="6">
        <f>待赋值表!U4394</f>
        <v/>
      </c>
      <c r="W4395" s="6">
        <f>待赋值表!V4394</f>
        <v/>
      </c>
      <c r="X4395" s="6">
        <f>待赋值表!W4394</f>
        <v/>
      </c>
      <c r="Y4395" s="6">
        <f>待赋值表!X4394</f>
        <v/>
      </c>
      <c r="Z4395" s="3">
        <f>IF(M4395&gt;=0.01,"B_pre",IF(M4395&gt;=0,"C_pre","none"))</f>
        <v/>
      </c>
      <c r="AA4395" s="3">
        <f>IF(U4395&gt;0.125,"a_pre",IF(U4395&gt;=0,"b_pre","none"))</f>
        <v/>
      </c>
      <c r="AB4395" s="3">
        <f>AND(Z4395="B_pre",AA4395="a_pre")</f>
        <v/>
      </c>
      <c r="AC4395" s="3">
        <f>AND(Z4395="B_pre",AA4395="b_pre")</f>
        <v/>
      </c>
      <c r="AD4395" s="3">
        <f>AND(Z4395="C_pre",AA4395="a_pre")</f>
        <v/>
      </c>
      <c r="AE4395" s="3">
        <f>AND(Z4395="C_pre",AA4395="b_pre")</f>
        <v/>
      </c>
      <c r="AF4395" s="6">
        <f>待赋值表!C4394</f>
        <v/>
      </c>
      <c r="AG4395" s="3">
        <f t="array" ref="AG4395">IF(AB4395=TRUE,"A",IF(AC4395=TRUE,"B",IF(AD4395=TRUE,"C",IF(AE4395=TRUE,"D","其他"))))</f>
        <v/>
      </c>
      <c r="AH4395" s="3">
        <f>IF(分析表!$E$12&lt;&gt;"ALL",AND(AF4395=分析表!$E$10,AG4395=分析表!$E$12),IF(AF4395=分析表!$E$10,TRUE(),IF(AF4395="ALL",TRUE(),"")))</f>
        <v/>
      </c>
    </row>
    <row r="4396">
      <c r="A4396" s="3">
        <f>COUNTIF($AH$2:AH4396,"TRUE")</f>
        <v/>
      </c>
      <c r="B4396" s="3">
        <f>COUNTIF($AG$2:$AG4396,#REF!)</f>
        <v/>
      </c>
      <c r="C4396" s="56">
        <f>待赋值表!A4395</f>
        <v/>
      </c>
      <c r="E4396" s="6">
        <f>待赋值表!D4395</f>
        <v/>
      </c>
      <c r="F4396" s="6">
        <f>待赋值表!E4395</f>
        <v/>
      </c>
      <c r="G4396" s="6">
        <f>待赋值表!F4395</f>
        <v/>
      </c>
      <c r="H4396" s="6">
        <f>待赋值表!G4395</f>
        <v/>
      </c>
      <c r="I4396" s="6">
        <f>待赋值表!H4395</f>
        <v/>
      </c>
      <c r="J4396" s="6">
        <f>待赋值表!I4395</f>
        <v/>
      </c>
      <c r="K4396" s="6">
        <f>待赋值表!J4395</f>
        <v/>
      </c>
      <c r="L4396" s="6">
        <f>待赋值表!K4395</f>
        <v/>
      </c>
      <c r="M4396" s="6">
        <f>待赋值表!L4395</f>
        <v/>
      </c>
      <c r="N4396" s="6">
        <f>待赋值表!M4395</f>
        <v/>
      </c>
      <c r="O4396" s="6">
        <f>待赋值表!N4395</f>
        <v/>
      </c>
      <c r="P4396" s="6">
        <f>待赋值表!O4395</f>
        <v/>
      </c>
      <c r="Q4396" s="6">
        <f>IF(待赋值表!P4395&lt;&gt;"",待赋值表!P4395,0)</f>
        <v/>
      </c>
      <c r="R4396" s="6">
        <f>待赋值表!Q4395</f>
        <v/>
      </c>
      <c r="S4396" s="6">
        <f>待赋值表!R4395</f>
        <v/>
      </c>
      <c r="T4396" s="6">
        <f>待赋值表!S4395</f>
        <v/>
      </c>
      <c r="U4396" s="6">
        <f>待赋值表!T4395</f>
        <v/>
      </c>
      <c r="V4396" s="6">
        <f>待赋值表!U4395</f>
        <v/>
      </c>
      <c r="W4396" s="6">
        <f>待赋值表!V4395</f>
        <v/>
      </c>
      <c r="X4396" s="6">
        <f>待赋值表!W4395</f>
        <v/>
      </c>
      <c r="Y4396" s="6">
        <f>待赋值表!X4395</f>
        <v/>
      </c>
      <c r="Z4396" s="3">
        <f>IF(M4396&gt;=0.01,"B_pre",IF(M4396&gt;=0,"C_pre","none"))</f>
        <v/>
      </c>
      <c r="AA4396" s="3">
        <f>IF(U4396&gt;0.125,"a_pre",IF(U4396&gt;=0,"b_pre","none"))</f>
        <v/>
      </c>
      <c r="AB4396" s="3">
        <f>AND(Z4396="B_pre",AA4396="a_pre")</f>
        <v/>
      </c>
      <c r="AC4396" s="3">
        <f>AND(Z4396="B_pre",AA4396="b_pre")</f>
        <v/>
      </c>
      <c r="AD4396" s="3">
        <f>AND(Z4396="C_pre",AA4396="a_pre")</f>
        <v/>
      </c>
      <c r="AE4396" s="3">
        <f>AND(Z4396="C_pre",AA4396="b_pre")</f>
        <v/>
      </c>
      <c r="AF4396" s="6">
        <f>待赋值表!C4395</f>
        <v/>
      </c>
      <c r="AG4396" s="3">
        <f t="array" ref="AG4396">IF(AB4396=TRUE,"A",IF(AC4396=TRUE,"B",IF(AD4396=TRUE,"C",IF(AE4396=TRUE,"D","其他"))))</f>
        <v/>
      </c>
      <c r="AH4396" s="3">
        <f>IF(分析表!$E$12&lt;&gt;"ALL",AND(AF4396=分析表!$E$10,AG4396=分析表!$E$12),IF(AF4396=分析表!$E$10,TRUE(),IF(AF4396="ALL",TRUE(),"")))</f>
        <v/>
      </c>
    </row>
    <row r="4397">
      <c r="A4397" s="3">
        <f>COUNTIF($AH$2:AH4397,"TRUE")</f>
        <v/>
      </c>
      <c r="B4397" s="3">
        <f>COUNTIF($AG$2:$AG4397,#REF!)</f>
        <v/>
      </c>
      <c r="C4397" s="56">
        <f>待赋值表!A4396</f>
        <v/>
      </c>
      <c r="E4397" s="6">
        <f>待赋值表!D4396</f>
        <v/>
      </c>
      <c r="F4397" s="6">
        <f>待赋值表!E4396</f>
        <v/>
      </c>
      <c r="G4397" s="6">
        <f>待赋值表!F4396</f>
        <v/>
      </c>
      <c r="H4397" s="6">
        <f>待赋值表!G4396</f>
        <v/>
      </c>
      <c r="I4397" s="6">
        <f>待赋值表!H4396</f>
        <v/>
      </c>
      <c r="J4397" s="6">
        <f>待赋值表!I4396</f>
        <v/>
      </c>
      <c r="K4397" s="6">
        <f>待赋值表!J4396</f>
        <v/>
      </c>
      <c r="L4397" s="6">
        <f>待赋值表!K4396</f>
        <v/>
      </c>
      <c r="M4397" s="6">
        <f>待赋值表!L4396</f>
        <v/>
      </c>
      <c r="N4397" s="6">
        <f>待赋值表!M4396</f>
        <v/>
      </c>
      <c r="O4397" s="6">
        <f>待赋值表!N4396</f>
        <v/>
      </c>
      <c r="P4397" s="6">
        <f>待赋值表!O4396</f>
        <v/>
      </c>
      <c r="Q4397" s="6">
        <f>IF(待赋值表!P4396&lt;&gt;"",待赋值表!P4396,0)</f>
        <v/>
      </c>
      <c r="R4397" s="6">
        <f>待赋值表!Q4396</f>
        <v/>
      </c>
      <c r="S4397" s="6">
        <f>待赋值表!R4396</f>
        <v/>
      </c>
      <c r="T4397" s="6">
        <f>待赋值表!S4396</f>
        <v/>
      </c>
      <c r="U4397" s="6">
        <f>待赋值表!T4396</f>
        <v/>
      </c>
      <c r="V4397" s="6">
        <f>待赋值表!U4396</f>
        <v/>
      </c>
      <c r="W4397" s="6">
        <f>待赋值表!V4396</f>
        <v/>
      </c>
      <c r="X4397" s="6">
        <f>待赋值表!W4396</f>
        <v/>
      </c>
      <c r="Y4397" s="6">
        <f>待赋值表!X4396</f>
        <v/>
      </c>
      <c r="Z4397" s="3">
        <f>IF(M4397&gt;=0.01,"B_pre",IF(M4397&gt;=0,"C_pre","none"))</f>
        <v/>
      </c>
      <c r="AA4397" s="3">
        <f>IF(U4397&gt;0.125,"a_pre",IF(U4397&gt;=0,"b_pre","none"))</f>
        <v/>
      </c>
      <c r="AB4397" s="3">
        <f>AND(Z4397="B_pre",AA4397="a_pre")</f>
        <v/>
      </c>
      <c r="AC4397" s="3">
        <f>AND(Z4397="B_pre",AA4397="b_pre")</f>
        <v/>
      </c>
      <c r="AD4397" s="3">
        <f>AND(Z4397="C_pre",AA4397="a_pre")</f>
        <v/>
      </c>
      <c r="AE4397" s="3">
        <f>AND(Z4397="C_pre",AA4397="b_pre")</f>
        <v/>
      </c>
      <c r="AF4397" s="6">
        <f>待赋值表!C4396</f>
        <v/>
      </c>
      <c r="AG4397" s="3">
        <f t="array" ref="AG4397">IF(AB4397=TRUE,"A",IF(AC4397=TRUE,"B",IF(AD4397=TRUE,"C",IF(AE4397=TRUE,"D","其他"))))</f>
        <v/>
      </c>
      <c r="AH4397" s="3">
        <f>IF(分析表!$E$12&lt;&gt;"ALL",AND(AF4397=分析表!$E$10,AG4397=分析表!$E$12),IF(AF4397=分析表!$E$10,TRUE(),IF(AF4397="ALL",TRUE(),"")))</f>
        <v/>
      </c>
    </row>
    <row r="4398">
      <c r="A4398" s="3">
        <f>COUNTIF($AH$2:AH4398,"TRUE")</f>
        <v/>
      </c>
      <c r="B4398" s="3">
        <f>COUNTIF($AG$2:$AG4398,#REF!)</f>
        <v/>
      </c>
      <c r="C4398" s="56">
        <f>待赋值表!A4397</f>
        <v/>
      </c>
      <c r="E4398" s="6">
        <f>待赋值表!D4397</f>
        <v/>
      </c>
      <c r="F4398" s="6">
        <f>待赋值表!E4397</f>
        <v/>
      </c>
      <c r="G4398" s="6">
        <f>待赋值表!F4397</f>
        <v/>
      </c>
      <c r="H4398" s="6">
        <f>待赋值表!G4397</f>
        <v/>
      </c>
      <c r="I4398" s="6">
        <f>待赋值表!H4397</f>
        <v/>
      </c>
      <c r="J4398" s="6">
        <f>待赋值表!I4397</f>
        <v/>
      </c>
      <c r="K4398" s="6">
        <f>待赋值表!J4397</f>
        <v/>
      </c>
      <c r="L4398" s="6">
        <f>待赋值表!K4397</f>
        <v/>
      </c>
      <c r="M4398" s="6">
        <f>待赋值表!L4397</f>
        <v/>
      </c>
      <c r="N4398" s="6">
        <f>待赋值表!M4397</f>
        <v/>
      </c>
      <c r="O4398" s="6">
        <f>待赋值表!N4397</f>
        <v/>
      </c>
      <c r="P4398" s="6">
        <f>待赋值表!O4397</f>
        <v/>
      </c>
      <c r="Q4398" s="6">
        <f>IF(待赋值表!P4397&lt;&gt;"",待赋值表!P4397,0)</f>
        <v/>
      </c>
      <c r="R4398" s="6">
        <f>待赋值表!Q4397</f>
        <v/>
      </c>
      <c r="S4398" s="6">
        <f>待赋值表!R4397</f>
        <v/>
      </c>
      <c r="T4398" s="6">
        <f>待赋值表!S4397</f>
        <v/>
      </c>
      <c r="U4398" s="6">
        <f>待赋值表!T4397</f>
        <v/>
      </c>
      <c r="V4398" s="6">
        <f>待赋值表!U4397</f>
        <v/>
      </c>
      <c r="W4398" s="6">
        <f>待赋值表!V4397</f>
        <v/>
      </c>
      <c r="X4398" s="6">
        <f>待赋值表!W4397</f>
        <v/>
      </c>
      <c r="Y4398" s="6">
        <f>待赋值表!X4397</f>
        <v/>
      </c>
      <c r="Z4398" s="3">
        <f>IF(M4398&gt;=0.01,"B_pre",IF(M4398&gt;=0,"C_pre","none"))</f>
        <v/>
      </c>
      <c r="AA4398" s="3">
        <f>IF(U4398&gt;0.125,"a_pre",IF(U4398&gt;=0,"b_pre","none"))</f>
        <v/>
      </c>
      <c r="AB4398" s="3">
        <f>AND(Z4398="B_pre",AA4398="a_pre")</f>
        <v/>
      </c>
      <c r="AC4398" s="3">
        <f>AND(Z4398="B_pre",AA4398="b_pre")</f>
        <v/>
      </c>
      <c r="AD4398" s="3">
        <f>AND(Z4398="C_pre",AA4398="a_pre")</f>
        <v/>
      </c>
      <c r="AE4398" s="3">
        <f>AND(Z4398="C_pre",AA4398="b_pre")</f>
        <v/>
      </c>
      <c r="AF4398" s="6">
        <f>待赋值表!C4397</f>
        <v/>
      </c>
      <c r="AG4398" s="3">
        <f t="array" ref="AG4398">IF(AB4398=TRUE,"A",IF(AC4398=TRUE,"B",IF(AD4398=TRUE,"C",IF(AE4398=TRUE,"D","其他"))))</f>
        <v/>
      </c>
      <c r="AH4398" s="3">
        <f>IF(分析表!$E$12&lt;&gt;"ALL",AND(AF4398=分析表!$E$10,AG4398=分析表!$E$12),IF(AF4398=分析表!$E$10,TRUE(),IF(AF4398="ALL",TRUE(),"")))</f>
        <v/>
      </c>
    </row>
    <row r="4399">
      <c r="A4399" s="3">
        <f>COUNTIF($AH$2:AH4399,"TRUE")</f>
        <v/>
      </c>
      <c r="B4399" s="3">
        <f>COUNTIF($AG$2:$AG4399,#REF!)</f>
        <v/>
      </c>
      <c r="C4399" s="56">
        <f>待赋值表!A4398</f>
        <v/>
      </c>
      <c r="E4399" s="6">
        <f>待赋值表!D4398</f>
        <v/>
      </c>
      <c r="F4399" s="6">
        <f>待赋值表!E4398</f>
        <v/>
      </c>
      <c r="G4399" s="6">
        <f>待赋值表!F4398</f>
        <v/>
      </c>
      <c r="H4399" s="6">
        <f>待赋值表!G4398</f>
        <v/>
      </c>
      <c r="I4399" s="6">
        <f>待赋值表!H4398</f>
        <v/>
      </c>
      <c r="J4399" s="6">
        <f>待赋值表!I4398</f>
        <v/>
      </c>
      <c r="K4399" s="6">
        <f>待赋值表!J4398</f>
        <v/>
      </c>
      <c r="L4399" s="6">
        <f>待赋值表!K4398</f>
        <v/>
      </c>
      <c r="M4399" s="6">
        <f>待赋值表!L4398</f>
        <v/>
      </c>
      <c r="N4399" s="6">
        <f>待赋值表!M4398</f>
        <v/>
      </c>
      <c r="O4399" s="6">
        <f>待赋值表!N4398</f>
        <v/>
      </c>
      <c r="P4399" s="6">
        <f>待赋值表!O4398</f>
        <v/>
      </c>
      <c r="Q4399" s="6">
        <f>IF(待赋值表!P4398&lt;&gt;"",待赋值表!P4398,0)</f>
        <v/>
      </c>
      <c r="R4399" s="6">
        <f>待赋值表!Q4398</f>
        <v/>
      </c>
      <c r="S4399" s="6">
        <f>待赋值表!R4398</f>
        <v/>
      </c>
      <c r="T4399" s="6">
        <f>待赋值表!S4398</f>
        <v/>
      </c>
      <c r="U4399" s="6">
        <f>待赋值表!T4398</f>
        <v/>
      </c>
      <c r="V4399" s="6">
        <f>待赋值表!U4398</f>
        <v/>
      </c>
      <c r="W4399" s="6">
        <f>待赋值表!V4398</f>
        <v/>
      </c>
      <c r="X4399" s="6">
        <f>待赋值表!W4398</f>
        <v/>
      </c>
      <c r="Y4399" s="6">
        <f>待赋值表!X4398</f>
        <v/>
      </c>
      <c r="Z4399" s="3">
        <f>IF(M4399&gt;=0.01,"B_pre",IF(M4399&gt;=0,"C_pre","none"))</f>
        <v/>
      </c>
      <c r="AA4399" s="3">
        <f>IF(U4399&gt;0.125,"a_pre",IF(U4399&gt;=0,"b_pre","none"))</f>
        <v/>
      </c>
      <c r="AB4399" s="3">
        <f>AND(Z4399="B_pre",AA4399="a_pre")</f>
        <v/>
      </c>
      <c r="AC4399" s="3">
        <f>AND(Z4399="B_pre",AA4399="b_pre")</f>
        <v/>
      </c>
      <c r="AD4399" s="3">
        <f>AND(Z4399="C_pre",AA4399="a_pre")</f>
        <v/>
      </c>
      <c r="AE4399" s="3">
        <f>AND(Z4399="C_pre",AA4399="b_pre")</f>
        <v/>
      </c>
      <c r="AF4399" s="6">
        <f>待赋值表!C4398</f>
        <v/>
      </c>
      <c r="AG4399" s="3">
        <f t="array" ref="AG4399">IF(AB4399=TRUE,"A",IF(AC4399=TRUE,"B",IF(AD4399=TRUE,"C",IF(AE4399=TRUE,"D","其他"))))</f>
        <v/>
      </c>
      <c r="AH4399" s="3">
        <f>IF(分析表!$E$12&lt;&gt;"ALL",AND(AF4399=分析表!$E$10,AG4399=分析表!$E$12),IF(AF4399=分析表!$E$10,TRUE(),IF(AF4399="ALL",TRUE(),"")))</f>
        <v/>
      </c>
    </row>
    <row r="4400">
      <c r="A4400" s="3">
        <f>COUNTIF($AH$2:AH4400,"TRUE")</f>
        <v/>
      </c>
      <c r="B4400" s="3">
        <f>COUNTIF($AG$2:$AG4400,#REF!)</f>
        <v/>
      </c>
      <c r="C4400" s="56">
        <f>待赋值表!A4399</f>
        <v/>
      </c>
      <c r="E4400" s="6">
        <f>待赋值表!D4399</f>
        <v/>
      </c>
      <c r="F4400" s="6">
        <f>待赋值表!E4399</f>
        <v/>
      </c>
      <c r="G4400" s="6">
        <f>待赋值表!F4399</f>
        <v/>
      </c>
      <c r="H4400" s="6">
        <f>待赋值表!G4399</f>
        <v/>
      </c>
      <c r="I4400" s="6">
        <f>待赋值表!H4399</f>
        <v/>
      </c>
      <c r="J4400" s="6">
        <f>待赋值表!I4399</f>
        <v/>
      </c>
      <c r="K4400" s="6">
        <f>待赋值表!J4399</f>
        <v/>
      </c>
      <c r="L4400" s="6">
        <f>待赋值表!K4399</f>
        <v/>
      </c>
      <c r="M4400" s="6">
        <f>待赋值表!L4399</f>
        <v/>
      </c>
      <c r="N4400" s="6">
        <f>待赋值表!M4399</f>
        <v/>
      </c>
      <c r="O4400" s="6">
        <f>待赋值表!N4399</f>
        <v/>
      </c>
      <c r="P4400" s="6">
        <f>待赋值表!O4399</f>
        <v/>
      </c>
      <c r="Q4400" s="6">
        <f>IF(待赋值表!P4399&lt;&gt;"",待赋值表!P4399,0)</f>
        <v/>
      </c>
      <c r="R4400" s="6">
        <f>待赋值表!Q4399</f>
        <v/>
      </c>
      <c r="S4400" s="6">
        <f>待赋值表!R4399</f>
        <v/>
      </c>
      <c r="T4400" s="6">
        <f>待赋值表!S4399</f>
        <v/>
      </c>
      <c r="U4400" s="6">
        <f>待赋值表!T4399</f>
        <v/>
      </c>
      <c r="V4400" s="6">
        <f>待赋值表!U4399</f>
        <v/>
      </c>
      <c r="W4400" s="6">
        <f>待赋值表!V4399</f>
        <v/>
      </c>
      <c r="X4400" s="6">
        <f>待赋值表!W4399</f>
        <v/>
      </c>
      <c r="Y4400" s="6">
        <f>待赋值表!X4399</f>
        <v/>
      </c>
      <c r="Z4400" s="3">
        <f>IF(M4400&gt;=0.01,"B_pre",IF(M4400&gt;=0,"C_pre","none"))</f>
        <v/>
      </c>
      <c r="AA4400" s="3">
        <f>IF(U4400&gt;0.125,"a_pre",IF(U4400&gt;=0,"b_pre","none"))</f>
        <v/>
      </c>
      <c r="AB4400" s="3">
        <f>AND(Z4400="B_pre",AA4400="a_pre")</f>
        <v/>
      </c>
      <c r="AC4400" s="3">
        <f>AND(Z4400="B_pre",AA4400="b_pre")</f>
        <v/>
      </c>
      <c r="AD4400" s="3">
        <f>AND(Z4400="C_pre",AA4400="a_pre")</f>
        <v/>
      </c>
      <c r="AE4400" s="3">
        <f>AND(Z4400="C_pre",AA4400="b_pre")</f>
        <v/>
      </c>
      <c r="AF4400" s="6">
        <f>待赋值表!C4399</f>
        <v/>
      </c>
      <c r="AG4400" s="3">
        <f t="array" ref="AG4400">IF(AB4400=TRUE,"A",IF(AC4400=TRUE,"B",IF(AD4400=TRUE,"C",IF(AE4400=TRUE,"D","其他"))))</f>
        <v/>
      </c>
      <c r="AH4400" s="3">
        <f>IF(分析表!$E$12&lt;&gt;"ALL",AND(AF4400=分析表!$E$10,AG4400=分析表!$E$12),IF(AF4400=分析表!$E$10,TRUE(),IF(AF4400="ALL",TRUE(),"")))</f>
        <v/>
      </c>
    </row>
    <row r="4401">
      <c r="A4401" s="3">
        <f>COUNTIF($AH$2:AH4401,"TRUE")</f>
        <v/>
      </c>
      <c r="B4401" s="3">
        <f>COUNTIF($AG$2:$AG4401,#REF!)</f>
        <v/>
      </c>
      <c r="C4401" s="56">
        <f>待赋值表!A4400</f>
        <v/>
      </c>
      <c r="E4401" s="6">
        <f>待赋值表!D4400</f>
        <v/>
      </c>
      <c r="F4401" s="6">
        <f>待赋值表!E4400</f>
        <v/>
      </c>
      <c r="G4401" s="6">
        <f>待赋值表!F4400</f>
        <v/>
      </c>
      <c r="H4401" s="6">
        <f>待赋值表!G4400</f>
        <v/>
      </c>
      <c r="I4401" s="6">
        <f>待赋值表!H4400</f>
        <v/>
      </c>
      <c r="J4401" s="6">
        <f>待赋值表!I4400</f>
        <v/>
      </c>
      <c r="K4401" s="6">
        <f>待赋值表!J4400</f>
        <v/>
      </c>
      <c r="L4401" s="6">
        <f>待赋值表!K4400</f>
        <v/>
      </c>
      <c r="M4401" s="6">
        <f>待赋值表!L4400</f>
        <v/>
      </c>
      <c r="N4401" s="6">
        <f>待赋值表!M4400</f>
        <v/>
      </c>
      <c r="O4401" s="6">
        <f>待赋值表!N4400</f>
        <v/>
      </c>
      <c r="P4401" s="6">
        <f>待赋值表!O4400</f>
        <v/>
      </c>
      <c r="Q4401" s="6">
        <f>IF(待赋值表!P4400&lt;&gt;"",待赋值表!P4400,0)</f>
        <v/>
      </c>
      <c r="R4401" s="6">
        <f>待赋值表!Q4400</f>
        <v/>
      </c>
      <c r="S4401" s="6">
        <f>待赋值表!R4400</f>
        <v/>
      </c>
      <c r="T4401" s="6">
        <f>待赋值表!S4400</f>
        <v/>
      </c>
      <c r="U4401" s="6">
        <f>待赋值表!T4400</f>
        <v/>
      </c>
      <c r="V4401" s="6">
        <f>待赋值表!U4400</f>
        <v/>
      </c>
      <c r="W4401" s="6">
        <f>待赋值表!V4400</f>
        <v/>
      </c>
      <c r="X4401" s="6">
        <f>待赋值表!W4400</f>
        <v/>
      </c>
      <c r="Y4401" s="6">
        <f>待赋值表!X4400</f>
        <v/>
      </c>
      <c r="Z4401" s="3">
        <f>IF(M4401&gt;=0.01,"B_pre",IF(M4401&gt;=0,"C_pre","none"))</f>
        <v/>
      </c>
      <c r="AA4401" s="3">
        <f>IF(U4401&gt;0.125,"a_pre",IF(U4401&gt;=0,"b_pre","none"))</f>
        <v/>
      </c>
      <c r="AB4401" s="3">
        <f>AND(Z4401="B_pre",AA4401="a_pre")</f>
        <v/>
      </c>
      <c r="AC4401" s="3">
        <f>AND(Z4401="B_pre",AA4401="b_pre")</f>
        <v/>
      </c>
      <c r="AD4401" s="3">
        <f>AND(Z4401="C_pre",AA4401="a_pre")</f>
        <v/>
      </c>
      <c r="AE4401" s="3">
        <f>AND(Z4401="C_pre",AA4401="b_pre")</f>
        <v/>
      </c>
      <c r="AF4401" s="6">
        <f>待赋值表!C4400</f>
        <v/>
      </c>
      <c r="AG4401" s="3">
        <f t="array" ref="AG4401">IF(AB4401=TRUE,"A",IF(AC4401=TRUE,"B",IF(AD4401=TRUE,"C",IF(AE4401=TRUE,"D","其他"))))</f>
        <v/>
      </c>
      <c r="AH4401" s="3">
        <f>IF(分析表!$E$12&lt;&gt;"ALL",AND(AF4401=分析表!$E$10,AG4401=分析表!$E$12),IF(AF4401=分析表!$E$10,TRUE(),IF(AF4401="ALL",TRUE(),"")))</f>
        <v/>
      </c>
    </row>
    <row r="4402">
      <c r="A4402" s="3">
        <f>COUNTIF($AH$2:AH4402,"TRUE")</f>
        <v/>
      </c>
      <c r="B4402" s="3">
        <f>COUNTIF($AG$2:$AG4402,#REF!)</f>
        <v/>
      </c>
      <c r="C4402" s="56">
        <f>待赋值表!A4401</f>
        <v/>
      </c>
      <c r="E4402" s="6">
        <f>待赋值表!D4401</f>
        <v/>
      </c>
      <c r="F4402" s="6">
        <f>待赋值表!E4401</f>
        <v/>
      </c>
      <c r="G4402" s="6">
        <f>待赋值表!F4401</f>
        <v/>
      </c>
      <c r="H4402" s="6">
        <f>待赋值表!G4401</f>
        <v/>
      </c>
      <c r="I4402" s="6">
        <f>待赋值表!H4401</f>
        <v/>
      </c>
      <c r="J4402" s="6">
        <f>待赋值表!I4401</f>
        <v/>
      </c>
      <c r="K4402" s="6">
        <f>待赋值表!J4401</f>
        <v/>
      </c>
      <c r="L4402" s="6">
        <f>待赋值表!K4401</f>
        <v/>
      </c>
      <c r="M4402" s="6">
        <f>待赋值表!L4401</f>
        <v/>
      </c>
      <c r="N4402" s="6">
        <f>待赋值表!M4401</f>
        <v/>
      </c>
      <c r="O4402" s="6">
        <f>待赋值表!N4401</f>
        <v/>
      </c>
      <c r="P4402" s="6">
        <f>待赋值表!O4401</f>
        <v/>
      </c>
      <c r="Q4402" s="6">
        <f>IF(待赋值表!P4401&lt;&gt;"",待赋值表!P4401,0)</f>
        <v/>
      </c>
      <c r="R4402" s="6">
        <f>待赋值表!Q4401</f>
        <v/>
      </c>
      <c r="S4402" s="6">
        <f>待赋值表!R4401</f>
        <v/>
      </c>
      <c r="T4402" s="6">
        <f>待赋值表!S4401</f>
        <v/>
      </c>
      <c r="U4402" s="6">
        <f>待赋值表!T4401</f>
        <v/>
      </c>
      <c r="V4402" s="6">
        <f>待赋值表!U4401</f>
        <v/>
      </c>
      <c r="W4402" s="6">
        <f>待赋值表!V4401</f>
        <v/>
      </c>
      <c r="X4402" s="6">
        <f>待赋值表!W4401</f>
        <v/>
      </c>
      <c r="Y4402" s="6">
        <f>待赋值表!X4401</f>
        <v/>
      </c>
      <c r="Z4402" s="3">
        <f>IF(M4402&gt;=0.01,"B_pre",IF(M4402&gt;=0,"C_pre","none"))</f>
        <v/>
      </c>
      <c r="AA4402" s="3">
        <f>IF(U4402&gt;0.125,"a_pre",IF(U4402&gt;=0,"b_pre","none"))</f>
        <v/>
      </c>
      <c r="AB4402" s="3">
        <f>AND(Z4402="B_pre",AA4402="a_pre")</f>
        <v/>
      </c>
      <c r="AC4402" s="3">
        <f>AND(Z4402="B_pre",AA4402="b_pre")</f>
        <v/>
      </c>
      <c r="AD4402" s="3">
        <f>AND(Z4402="C_pre",AA4402="a_pre")</f>
        <v/>
      </c>
      <c r="AE4402" s="3">
        <f>AND(Z4402="C_pre",AA4402="b_pre")</f>
        <v/>
      </c>
      <c r="AF4402" s="6">
        <f>待赋值表!C4401</f>
        <v/>
      </c>
      <c r="AG4402" s="3">
        <f t="array" ref="AG4402">IF(AB4402=TRUE,"A",IF(AC4402=TRUE,"B",IF(AD4402=TRUE,"C",IF(AE4402=TRUE,"D","其他"))))</f>
        <v/>
      </c>
      <c r="AH4402" s="3">
        <f>IF(分析表!$E$12&lt;&gt;"ALL",AND(AF4402=分析表!$E$10,AG4402=分析表!$E$12),IF(AF4402=分析表!$E$10,TRUE(),IF(AF4402="ALL",TRUE(),"")))</f>
        <v/>
      </c>
    </row>
    <row r="4403">
      <c r="A4403" s="3">
        <f>COUNTIF($AH$2:AH4403,"TRUE")</f>
        <v/>
      </c>
      <c r="B4403" s="3">
        <f>COUNTIF($AG$2:$AG4403,#REF!)</f>
        <v/>
      </c>
      <c r="C4403" s="56">
        <f>待赋值表!A4402</f>
        <v/>
      </c>
      <c r="E4403" s="6">
        <f>待赋值表!D4402</f>
        <v/>
      </c>
      <c r="F4403" s="6">
        <f>待赋值表!E4402</f>
        <v/>
      </c>
      <c r="G4403" s="6">
        <f>待赋值表!F4402</f>
        <v/>
      </c>
      <c r="H4403" s="6">
        <f>待赋值表!G4402</f>
        <v/>
      </c>
      <c r="I4403" s="6">
        <f>待赋值表!H4402</f>
        <v/>
      </c>
      <c r="J4403" s="6">
        <f>待赋值表!I4402</f>
        <v/>
      </c>
      <c r="K4403" s="6">
        <f>待赋值表!J4402</f>
        <v/>
      </c>
      <c r="L4403" s="6">
        <f>待赋值表!K4402</f>
        <v/>
      </c>
      <c r="M4403" s="6">
        <f>待赋值表!L4402</f>
        <v/>
      </c>
      <c r="N4403" s="6">
        <f>待赋值表!M4402</f>
        <v/>
      </c>
      <c r="O4403" s="6">
        <f>待赋值表!N4402</f>
        <v/>
      </c>
      <c r="P4403" s="6">
        <f>待赋值表!O4402</f>
        <v/>
      </c>
      <c r="Q4403" s="6">
        <f>IF(待赋值表!P4402&lt;&gt;"",待赋值表!P4402,0)</f>
        <v/>
      </c>
      <c r="R4403" s="6">
        <f>待赋值表!Q4402</f>
        <v/>
      </c>
      <c r="S4403" s="6">
        <f>待赋值表!R4402</f>
        <v/>
      </c>
      <c r="T4403" s="6">
        <f>待赋值表!S4402</f>
        <v/>
      </c>
      <c r="U4403" s="6">
        <f>待赋值表!T4402</f>
        <v/>
      </c>
      <c r="V4403" s="6">
        <f>待赋值表!U4402</f>
        <v/>
      </c>
      <c r="W4403" s="6">
        <f>待赋值表!V4402</f>
        <v/>
      </c>
      <c r="X4403" s="6">
        <f>待赋值表!W4402</f>
        <v/>
      </c>
      <c r="Y4403" s="6">
        <f>待赋值表!X4402</f>
        <v/>
      </c>
      <c r="Z4403" s="3">
        <f>IF(M4403&gt;=0.01,"B_pre",IF(M4403&gt;=0,"C_pre","none"))</f>
        <v/>
      </c>
      <c r="AA4403" s="3">
        <f>IF(U4403&gt;0.125,"a_pre",IF(U4403&gt;=0,"b_pre","none"))</f>
        <v/>
      </c>
      <c r="AB4403" s="3">
        <f>AND(Z4403="B_pre",AA4403="a_pre")</f>
        <v/>
      </c>
      <c r="AC4403" s="3">
        <f>AND(Z4403="B_pre",AA4403="b_pre")</f>
        <v/>
      </c>
      <c r="AD4403" s="3">
        <f>AND(Z4403="C_pre",AA4403="a_pre")</f>
        <v/>
      </c>
      <c r="AE4403" s="3">
        <f>AND(Z4403="C_pre",AA4403="b_pre")</f>
        <v/>
      </c>
      <c r="AF4403" s="6">
        <f>待赋值表!C4402</f>
        <v/>
      </c>
      <c r="AG4403" s="3">
        <f t="array" ref="AG4403">IF(AB4403=TRUE,"A",IF(AC4403=TRUE,"B",IF(AD4403=TRUE,"C",IF(AE4403=TRUE,"D","其他"))))</f>
        <v/>
      </c>
      <c r="AH4403" s="3">
        <f>IF(分析表!$E$12&lt;&gt;"ALL",AND(AF4403=分析表!$E$10,AG4403=分析表!$E$12),IF(AF4403=分析表!$E$10,TRUE(),IF(AF4403="ALL",TRUE(),"")))</f>
        <v/>
      </c>
    </row>
    <row r="4404">
      <c r="A4404" s="3">
        <f>COUNTIF($AH$2:AH4404,"TRUE")</f>
        <v/>
      </c>
      <c r="B4404" s="3">
        <f>COUNTIF($AG$2:$AG4404,#REF!)</f>
        <v/>
      </c>
      <c r="C4404" s="56">
        <f>待赋值表!A4403</f>
        <v/>
      </c>
      <c r="E4404" s="6">
        <f>待赋值表!D4403</f>
        <v/>
      </c>
      <c r="F4404" s="6">
        <f>待赋值表!E4403</f>
        <v/>
      </c>
      <c r="G4404" s="6">
        <f>待赋值表!F4403</f>
        <v/>
      </c>
      <c r="H4404" s="6">
        <f>待赋值表!G4403</f>
        <v/>
      </c>
      <c r="I4404" s="6">
        <f>待赋值表!H4403</f>
        <v/>
      </c>
      <c r="J4404" s="6">
        <f>待赋值表!I4403</f>
        <v/>
      </c>
      <c r="K4404" s="6">
        <f>待赋值表!J4403</f>
        <v/>
      </c>
      <c r="L4404" s="6">
        <f>待赋值表!K4403</f>
        <v/>
      </c>
      <c r="M4404" s="6">
        <f>待赋值表!L4403</f>
        <v/>
      </c>
      <c r="N4404" s="6">
        <f>待赋值表!M4403</f>
        <v/>
      </c>
      <c r="O4404" s="6">
        <f>待赋值表!N4403</f>
        <v/>
      </c>
      <c r="P4404" s="6">
        <f>待赋值表!O4403</f>
        <v/>
      </c>
      <c r="Q4404" s="6">
        <f>IF(待赋值表!P4403&lt;&gt;"",待赋值表!P4403,0)</f>
        <v/>
      </c>
      <c r="R4404" s="6">
        <f>待赋值表!Q4403</f>
        <v/>
      </c>
      <c r="S4404" s="6">
        <f>待赋值表!R4403</f>
        <v/>
      </c>
      <c r="T4404" s="6">
        <f>待赋值表!S4403</f>
        <v/>
      </c>
      <c r="U4404" s="6">
        <f>待赋值表!T4403</f>
        <v/>
      </c>
      <c r="V4404" s="6">
        <f>待赋值表!U4403</f>
        <v/>
      </c>
      <c r="W4404" s="6">
        <f>待赋值表!V4403</f>
        <v/>
      </c>
      <c r="X4404" s="6">
        <f>待赋值表!W4403</f>
        <v/>
      </c>
      <c r="Y4404" s="6">
        <f>待赋值表!X4403</f>
        <v/>
      </c>
      <c r="Z4404" s="3">
        <f>IF(M4404&gt;=0.01,"B_pre",IF(M4404&gt;=0,"C_pre","none"))</f>
        <v/>
      </c>
      <c r="AA4404" s="3">
        <f>IF(U4404&gt;0.125,"a_pre",IF(U4404&gt;=0,"b_pre","none"))</f>
        <v/>
      </c>
      <c r="AB4404" s="3">
        <f>AND(Z4404="B_pre",AA4404="a_pre")</f>
        <v/>
      </c>
      <c r="AC4404" s="3">
        <f>AND(Z4404="B_pre",AA4404="b_pre")</f>
        <v/>
      </c>
      <c r="AD4404" s="3">
        <f>AND(Z4404="C_pre",AA4404="a_pre")</f>
        <v/>
      </c>
      <c r="AE4404" s="3">
        <f>AND(Z4404="C_pre",AA4404="b_pre")</f>
        <v/>
      </c>
      <c r="AF4404" s="6">
        <f>待赋值表!C4403</f>
        <v/>
      </c>
      <c r="AG4404" s="3">
        <f t="array" ref="AG4404">IF(AB4404=TRUE,"A",IF(AC4404=TRUE,"B",IF(AD4404=TRUE,"C",IF(AE4404=TRUE,"D","其他"))))</f>
        <v/>
      </c>
      <c r="AH4404" s="3">
        <f>IF(分析表!$E$12&lt;&gt;"ALL",AND(AF4404=分析表!$E$10,AG4404=分析表!$E$12),IF(AF4404=分析表!$E$10,TRUE(),IF(AF4404="ALL",TRUE(),"")))</f>
        <v/>
      </c>
    </row>
    <row r="4405">
      <c r="A4405" s="3">
        <f>COUNTIF($AH$2:AH4405,"TRUE")</f>
        <v/>
      </c>
      <c r="B4405" s="3">
        <f>COUNTIF($AG$2:$AG4405,#REF!)</f>
        <v/>
      </c>
      <c r="C4405" s="56">
        <f>待赋值表!A4404</f>
        <v/>
      </c>
      <c r="E4405" s="6">
        <f>待赋值表!D4404</f>
        <v/>
      </c>
      <c r="F4405" s="6">
        <f>待赋值表!E4404</f>
        <v/>
      </c>
      <c r="G4405" s="6">
        <f>待赋值表!F4404</f>
        <v/>
      </c>
      <c r="H4405" s="6">
        <f>待赋值表!G4404</f>
        <v/>
      </c>
      <c r="I4405" s="6">
        <f>待赋值表!H4404</f>
        <v/>
      </c>
      <c r="J4405" s="6">
        <f>待赋值表!I4404</f>
        <v/>
      </c>
      <c r="K4405" s="6">
        <f>待赋值表!J4404</f>
        <v/>
      </c>
      <c r="L4405" s="6">
        <f>待赋值表!K4404</f>
        <v/>
      </c>
      <c r="M4405" s="6">
        <f>待赋值表!L4404</f>
        <v/>
      </c>
      <c r="N4405" s="6">
        <f>待赋值表!M4404</f>
        <v/>
      </c>
      <c r="O4405" s="6">
        <f>待赋值表!N4404</f>
        <v/>
      </c>
      <c r="P4405" s="6">
        <f>待赋值表!O4404</f>
        <v/>
      </c>
      <c r="Q4405" s="6">
        <f>IF(待赋值表!P4404&lt;&gt;"",待赋值表!P4404,0)</f>
        <v/>
      </c>
      <c r="R4405" s="6">
        <f>待赋值表!Q4404</f>
        <v/>
      </c>
      <c r="S4405" s="6">
        <f>待赋值表!R4404</f>
        <v/>
      </c>
      <c r="T4405" s="6">
        <f>待赋值表!S4404</f>
        <v/>
      </c>
      <c r="U4405" s="6">
        <f>待赋值表!T4404</f>
        <v/>
      </c>
      <c r="V4405" s="6">
        <f>待赋值表!U4404</f>
        <v/>
      </c>
      <c r="W4405" s="6">
        <f>待赋值表!V4404</f>
        <v/>
      </c>
      <c r="X4405" s="6">
        <f>待赋值表!W4404</f>
        <v/>
      </c>
      <c r="Y4405" s="6">
        <f>待赋值表!X4404</f>
        <v/>
      </c>
      <c r="Z4405" s="3">
        <f>IF(M4405&gt;=0.01,"B_pre",IF(M4405&gt;=0,"C_pre","none"))</f>
        <v/>
      </c>
      <c r="AA4405" s="3">
        <f>IF(U4405&gt;0.125,"a_pre",IF(U4405&gt;=0,"b_pre","none"))</f>
        <v/>
      </c>
      <c r="AB4405" s="3">
        <f>AND(Z4405="B_pre",AA4405="a_pre")</f>
        <v/>
      </c>
      <c r="AC4405" s="3">
        <f>AND(Z4405="B_pre",AA4405="b_pre")</f>
        <v/>
      </c>
      <c r="AD4405" s="3">
        <f>AND(Z4405="C_pre",AA4405="a_pre")</f>
        <v/>
      </c>
      <c r="AE4405" s="3">
        <f>AND(Z4405="C_pre",AA4405="b_pre")</f>
        <v/>
      </c>
      <c r="AF4405" s="6">
        <f>待赋值表!C4404</f>
        <v/>
      </c>
      <c r="AG4405" s="3">
        <f t="array" ref="AG4405">IF(AB4405=TRUE,"A",IF(AC4405=TRUE,"B",IF(AD4405=TRUE,"C",IF(AE4405=TRUE,"D","其他"))))</f>
        <v/>
      </c>
      <c r="AH4405" s="3">
        <f>IF(分析表!$E$12&lt;&gt;"ALL",AND(AF4405=分析表!$E$10,AG4405=分析表!$E$12),IF(AF4405=分析表!$E$10,TRUE(),IF(AF4405="ALL",TRUE(),"")))</f>
        <v/>
      </c>
    </row>
    <row r="4406">
      <c r="A4406" s="3">
        <f>COUNTIF($AH$2:AH4406,"TRUE")</f>
        <v/>
      </c>
      <c r="B4406" s="3">
        <f>COUNTIF($AG$2:$AG4406,#REF!)</f>
        <v/>
      </c>
      <c r="C4406" s="56">
        <f>待赋值表!A4405</f>
        <v/>
      </c>
      <c r="E4406" s="6">
        <f>待赋值表!D4405</f>
        <v/>
      </c>
      <c r="F4406" s="6">
        <f>待赋值表!E4405</f>
        <v/>
      </c>
      <c r="G4406" s="6">
        <f>待赋值表!F4405</f>
        <v/>
      </c>
      <c r="H4406" s="6">
        <f>待赋值表!G4405</f>
        <v/>
      </c>
      <c r="I4406" s="6">
        <f>待赋值表!H4405</f>
        <v/>
      </c>
      <c r="J4406" s="6">
        <f>待赋值表!I4405</f>
        <v/>
      </c>
      <c r="K4406" s="6">
        <f>待赋值表!J4405</f>
        <v/>
      </c>
      <c r="L4406" s="6">
        <f>待赋值表!K4405</f>
        <v/>
      </c>
      <c r="M4406" s="6">
        <f>待赋值表!L4405</f>
        <v/>
      </c>
      <c r="N4406" s="6">
        <f>待赋值表!M4405</f>
        <v/>
      </c>
      <c r="O4406" s="6">
        <f>待赋值表!N4405</f>
        <v/>
      </c>
      <c r="P4406" s="6">
        <f>待赋值表!O4405</f>
        <v/>
      </c>
      <c r="Q4406" s="6">
        <f>IF(待赋值表!P4405&lt;&gt;"",待赋值表!P4405,0)</f>
        <v/>
      </c>
      <c r="R4406" s="6">
        <f>待赋值表!Q4405</f>
        <v/>
      </c>
      <c r="S4406" s="6">
        <f>待赋值表!R4405</f>
        <v/>
      </c>
      <c r="T4406" s="6">
        <f>待赋值表!S4405</f>
        <v/>
      </c>
      <c r="U4406" s="6">
        <f>待赋值表!T4405</f>
        <v/>
      </c>
      <c r="V4406" s="6">
        <f>待赋值表!U4405</f>
        <v/>
      </c>
      <c r="W4406" s="6">
        <f>待赋值表!V4405</f>
        <v/>
      </c>
      <c r="X4406" s="6">
        <f>待赋值表!W4405</f>
        <v/>
      </c>
      <c r="Y4406" s="6">
        <f>待赋值表!X4405</f>
        <v/>
      </c>
      <c r="Z4406" s="3">
        <f>IF(M4406&gt;=0.01,"B_pre",IF(M4406&gt;=0,"C_pre","none"))</f>
        <v/>
      </c>
      <c r="AA4406" s="3">
        <f>IF(U4406&gt;0.125,"a_pre",IF(U4406&gt;=0,"b_pre","none"))</f>
        <v/>
      </c>
      <c r="AB4406" s="3">
        <f>AND(Z4406="B_pre",AA4406="a_pre")</f>
        <v/>
      </c>
      <c r="AC4406" s="3">
        <f>AND(Z4406="B_pre",AA4406="b_pre")</f>
        <v/>
      </c>
      <c r="AD4406" s="3">
        <f>AND(Z4406="C_pre",AA4406="a_pre")</f>
        <v/>
      </c>
      <c r="AE4406" s="3">
        <f>AND(Z4406="C_pre",AA4406="b_pre")</f>
        <v/>
      </c>
      <c r="AF4406" s="6">
        <f>待赋值表!C4405</f>
        <v/>
      </c>
      <c r="AG4406" s="3">
        <f t="array" ref="AG4406">IF(AB4406=TRUE,"A",IF(AC4406=TRUE,"B",IF(AD4406=TRUE,"C",IF(AE4406=TRUE,"D","其他"))))</f>
        <v/>
      </c>
      <c r="AH4406" s="3">
        <f>IF(分析表!$E$12&lt;&gt;"ALL",AND(AF4406=分析表!$E$10,AG4406=分析表!$E$12),IF(AF4406=分析表!$E$10,TRUE(),IF(AF4406="ALL",TRUE(),"")))</f>
        <v/>
      </c>
    </row>
    <row r="4407">
      <c r="A4407" s="3">
        <f>COUNTIF($AH$2:AH4407,"TRUE")</f>
        <v/>
      </c>
      <c r="B4407" s="3">
        <f>COUNTIF($AG$2:$AG4407,#REF!)</f>
        <v/>
      </c>
      <c r="C4407" s="56">
        <f>待赋值表!A4406</f>
        <v/>
      </c>
      <c r="E4407" s="6">
        <f>待赋值表!D4406</f>
        <v/>
      </c>
      <c r="F4407" s="6">
        <f>待赋值表!E4406</f>
        <v/>
      </c>
      <c r="G4407" s="6">
        <f>待赋值表!F4406</f>
        <v/>
      </c>
      <c r="H4407" s="6">
        <f>待赋值表!G4406</f>
        <v/>
      </c>
      <c r="I4407" s="6">
        <f>待赋值表!H4406</f>
        <v/>
      </c>
      <c r="J4407" s="6">
        <f>待赋值表!I4406</f>
        <v/>
      </c>
      <c r="K4407" s="6">
        <f>待赋值表!J4406</f>
        <v/>
      </c>
      <c r="L4407" s="6">
        <f>待赋值表!K4406</f>
        <v/>
      </c>
      <c r="M4407" s="6">
        <f>待赋值表!L4406</f>
        <v/>
      </c>
      <c r="N4407" s="6">
        <f>待赋值表!M4406</f>
        <v/>
      </c>
      <c r="O4407" s="6">
        <f>待赋值表!N4406</f>
        <v/>
      </c>
      <c r="P4407" s="6">
        <f>待赋值表!O4406</f>
        <v/>
      </c>
      <c r="Q4407" s="6">
        <f>IF(待赋值表!P4406&lt;&gt;"",待赋值表!P4406,0)</f>
        <v/>
      </c>
      <c r="R4407" s="6">
        <f>待赋值表!Q4406</f>
        <v/>
      </c>
      <c r="S4407" s="6">
        <f>待赋值表!R4406</f>
        <v/>
      </c>
      <c r="T4407" s="6">
        <f>待赋值表!S4406</f>
        <v/>
      </c>
      <c r="U4407" s="6">
        <f>待赋值表!T4406</f>
        <v/>
      </c>
      <c r="V4407" s="6">
        <f>待赋值表!U4406</f>
        <v/>
      </c>
      <c r="W4407" s="6">
        <f>待赋值表!V4406</f>
        <v/>
      </c>
      <c r="X4407" s="6">
        <f>待赋值表!W4406</f>
        <v/>
      </c>
      <c r="Y4407" s="6">
        <f>待赋值表!X4406</f>
        <v/>
      </c>
      <c r="Z4407" s="3">
        <f>IF(M4407&gt;=0.01,"B_pre",IF(M4407&gt;=0,"C_pre","none"))</f>
        <v/>
      </c>
      <c r="AA4407" s="3">
        <f>IF(U4407&gt;0.125,"a_pre",IF(U4407&gt;=0,"b_pre","none"))</f>
        <v/>
      </c>
      <c r="AB4407" s="3">
        <f>AND(Z4407="B_pre",AA4407="a_pre")</f>
        <v/>
      </c>
      <c r="AC4407" s="3">
        <f>AND(Z4407="B_pre",AA4407="b_pre")</f>
        <v/>
      </c>
      <c r="AD4407" s="3">
        <f>AND(Z4407="C_pre",AA4407="a_pre")</f>
        <v/>
      </c>
      <c r="AE4407" s="3">
        <f>AND(Z4407="C_pre",AA4407="b_pre")</f>
        <v/>
      </c>
      <c r="AF4407" s="6">
        <f>待赋值表!C4406</f>
        <v/>
      </c>
      <c r="AG4407" s="3">
        <f t="array" ref="AG4407">IF(AB4407=TRUE,"A",IF(AC4407=TRUE,"B",IF(AD4407=TRUE,"C",IF(AE4407=TRUE,"D","其他"))))</f>
        <v/>
      </c>
      <c r="AH4407" s="3">
        <f>IF(分析表!$E$12&lt;&gt;"ALL",AND(AF4407=分析表!$E$10,AG4407=分析表!$E$12),IF(AF4407=分析表!$E$10,TRUE(),IF(AF4407="ALL",TRUE(),"")))</f>
        <v/>
      </c>
    </row>
    <row r="4408">
      <c r="A4408" s="3">
        <f>COUNTIF($AH$2:AH4408,"TRUE")</f>
        <v/>
      </c>
      <c r="B4408" s="3">
        <f>COUNTIF($AG$2:$AG4408,#REF!)</f>
        <v/>
      </c>
      <c r="C4408" s="56">
        <f>待赋值表!A4407</f>
        <v/>
      </c>
      <c r="E4408" s="6">
        <f>待赋值表!D4407</f>
        <v/>
      </c>
      <c r="F4408" s="6">
        <f>待赋值表!E4407</f>
        <v/>
      </c>
      <c r="G4408" s="6">
        <f>待赋值表!F4407</f>
        <v/>
      </c>
      <c r="H4408" s="6">
        <f>待赋值表!G4407</f>
        <v/>
      </c>
      <c r="I4408" s="6">
        <f>待赋值表!H4407</f>
        <v/>
      </c>
      <c r="J4408" s="6">
        <f>待赋值表!I4407</f>
        <v/>
      </c>
      <c r="K4408" s="6">
        <f>待赋值表!J4407</f>
        <v/>
      </c>
      <c r="L4408" s="6">
        <f>待赋值表!K4407</f>
        <v/>
      </c>
      <c r="M4408" s="6">
        <f>待赋值表!L4407</f>
        <v/>
      </c>
      <c r="N4408" s="6">
        <f>待赋值表!M4407</f>
        <v/>
      </c>
      <c r="O4408" s="6">
        <f>待赋值表!N4407</f>
        <v/>
      </c>
      <c r="P4408" s="6">
        <f>待赋值表!O4407</f>
        <v/>
      </c>
      <c r="Q4408" s="6">
        <f>IF(待赋值表!P4407&lt;&gt;"",待赋值表!P4407,0)</f>
        <v/>
      </c>
      <c r="R4408" s="6">
        <f>待赋值表!Q4407</f>
        <v/>
      </c>
      <c r="S4408" s="6">
        <f>待赋值表!R4407</f>
        <v/>
      </c>
      <c r="T4408" s="6">
        <f>待赋值表!S4407</f>
        <v/>
      </c>
      <c r="U4408" s="6">
        <f>待赋值表!T4407</f>
        <v/>
      </c>
      <c r="V4408" s="6">
        <f>待赋值表!U4407</f>
        <v/>
      </c>
      <c r="W4408" s="6">
        <f>待赋值表!V4407</f>
        <v/>
      </c>
      <c r="X4408" s="6">
        <f>待赋值表!W4407</f>
        <v/>
      </c>
      <c r="Y4408" s="6">
        <f>待赋值表!X4407</f>
        <v/>
      </c>
      <c r="Z4408" s="3">
        <f>IF(M4408&gt;=0.01,"B_pre",IF(M4408&gt;=0,"C_pre","none"))</f>
        <v/>
      </c>
      <c r="AA4408" s="3">
        <f>IF(U4408&gt;0.125,"a_pre",IF(U4408&gt;=0,"b_pre","none"))</f>
        <v/>
      </c>
      <c r="AB4408" s="3">
        <f>AND(Z4408="B_pre",AA4408="a_pre")</f>
        <v/>
      </c>
      <c r="AC4408" s="3">
        <f>AND(Z4408="B_pre",AA4408="b_pre")</f>
        <v/>
      </c>
      <c r="AD4408" s="3">
        <f>AND(Z4408="C_pre",AA4408="a_pre")</f>
        <v/>
      </c>
      <c r="AE4408" s="3">
        <f>AND(Z4408="C_pre",AA4408="b_pre")</f>
        <v/>
      </c>
      <c r="AF4408" s="6">
        <f>待赋值表!C4407</f>
        <v/>
      </c>
      <c r="AG4408" s="3">
        <f t="array" ref="AG4408">IF(AB4408=TRUE,"A",IF(AC4408=TRUE,"B",IF(AD4408=TRUE,"C",IF(AE4408=TRUE,"D","其他"))))</f>
        <v/>
      </c>
      <c r="AH4408" s="3">
        <f>IF(分析表!$E$12&lt;&gt;"ALL",AND(AF4408=分析表!$E$10,AG4408=分析表!$E$12),IF(AF4408=分析表!$E$10,TRUE(),IF(AF4408="ALL",TRUE(),"")))</f>
        <v/>
      </c>
    </row>
    <row r="4409">
      <c r="A4409" s="3">
        <f>COUNTIF($AH$2:AH4409,"TRUE")</f>
        <v/>
      </c>
      <c r="B4409" s="3">
        <f>COUNTIF($AG$2:$AG4409,#REF!)</f>
        <v/>
      </c>
      <c r="C4409" s="56">
        <f>待赋值表!A4408</f>
        <v/>
      </c>
      <c r="E4409" s="6">
        <f>待赋值表!D4408</f>
        <v/>
      </c>
      <c r="F4409" s="6">
        <f>待赋值表!E4408</f>
        <v/>
      </c>
      <c r="G4409" s="6">
        <f>待赋值表!F4408</f>
        <v/>
      </c>
      <c r="H4409" s="6">
        <f>待赋值表!G4408</f>
        <v/>
      </c>
      <c r="I4409" s="6">
        <f>待赋值表!H4408</f>
        <v/>
      </c>
      <c r="J4409" s="6">
        <f>待赋值表!I4408</f>
        <v/>
      </c>
      <c r="K4409" s="6">
        <f>待赋值表!J4408</f>
        <v/>
      </c>
      <c r="L4409" s="6">
        <f>待赋值表!K4408</f>
        <v/>
      </c>
      <c r="M4409" s="6">
        <f>待赋值表!L4408</f>
        <v/>
      </c>
      <c r="N4409" s="6">
        <f>待赋值表!M4408</f>
        <v/>
      </c>
      <c r="O4409" s="6">
        <f>待赋值表!N4408</f>
        <v/>
      </c>
      <c r="P4409" s="6">
        <f>待赋值表!O4408</f>
        <v/>
      </c>
      <c r="Q4409" s="6">
        <f>IF(待赋值表!P4408&lt;&gt;"",待赋值表!P4408,0)</f>
        <v/>
      </c>
      <c r="R4409" s="6">
        <f>待赋值表!Q4408</f>
        <v/>
      </c>
      <c r="S4409" s="6">
        <f>待赋值表!R4408</f>
        <v/>
      </c>
      <c r="T4409" s="6">
        <f>待赋值表!S4408</f>
        <v/>
      </c>
      <c r="U4409" s="6">
        <f>待赋值表!T4408</f>
        <v/>
      </c>
      <c r="V4409" s="6">
        <f>待赋值表!U4408</f>
        <v/>
      </c>
      <c r="W4409" s="6">
        <f>待赋值表!V4408</f>
        <v/>
      </c>
      <c r="X4409" s="6">
        <f>待赋值表!W4408</f>
        <v/>
      </c>
      <c r="Y4409" s="6">
        <f>待赋值表!X4408</f>
        <v/>
      </c>
      <c r="Z4409" s="3">
        <f>IF(M4409&gt;=0.01,"B_pre",IF(M4409&gt;=0,"C_pre","none"))</f>
        <v/>
      </c>
      <c r="AA4409" s="3">
        <f>IF(U4409&gt;0.125,"a_pre",IF(U4409&gt;=0,"b_pre","none"))</f>
        <v/>
      </c>
      <c r="AB4409" s="3">
        <f>AND(Z4409="B_pre",AA4409="a_pre")</f>
        <v/>
      </c>
      <c r="AC4409" s="3">
        <f>AND(Z4409="B_pre",AA4409="b_pre")</f>
        <v/>
      </c>
      <c r="AD4409" s="3">
        <f>AND(Z4409="C_pre",AA4409="a_pre")</f>
        <v/>
      </c>
      <c r="AE4409" s="3">
        <f>AND(Z4409="C_pre",AA4409="b_pre")</f>
        <v/>
      </c>
      <c r="AF4409" s="6">
        <f>待赋值表!C4408</f>
        <v/>
      </c>
      <c r="AG4409" s="3">
        <f t="array" ref="AG4409">IF(AB4409=TRUE,"A",IF(AC4409=TRUE,"B",IF(AD4409=TRUE,"C",IF(AE4409=TRUE,"D","其他"))))</f>
        <v/>
      </c>
      <c r="AH4409" s="3">
        <f>IF(分析表!$E$12&lt;&gt;"ALL",AND(AF4409=分析表!$E$10,AG4409=分析表!$E$12),IF(AF4409=分析表!$E$10,TRUE(),IF(AF4409="ALL",TRUE(),"")))</f>
        <v/>
      </c>
    </row>
    <row r="4410">
      <c r="A4410" s="3">
        <f>COUNTIF($AH$2:AH4410,"TRUE")</f>
        <v/>
      </c>
      <c r="B4410" s="3">
        <f>COUNTIF($AG$2:$AG4410,#REF!)</f>
        <v/>
      </c>
      <c r="C4410" s="56">
        <f>待赋值表!A4409</f>
        <v/>
      </c>
      <c r="E4410" s="6">
        <f>待赋值表!D4409</f>
        <v/>
      </c>
      <c r="F4410" s="6">
        <f>待赋值表!E4409</f>
        <v/>
      </c>
      <c r="G4410" s="6">
        <f>待赋值表!F4409</f>
        <v/>
      </c>
      <c r="H4410" s="6">
        <f>待赋值表!G4409</f>
        <v/>
      </c>
      <c r="I4410" s="6">
        <f>待赋值表!H4409</f>
        <v/>
      </c>
      <c r="J4410" s="6">
        <f>待赋值表!I4409</f>
        <v/>
      </c>
      <c r="K4410" s="6">
        <f>待赋值表!J4409</f>
        <v/>
      </c>
      <c r="L4410" s="6">
        <f>待赋值表!K4409</f>
        <v/>
      </c>
      <c r="M4410" s="6">
        <f>待赋值表!L4409</f>
        <v/>
      </c>
      <c r="N4410" s="6">
        <f>待赋值表!M4409</f>
        <v/>
      </c>
      <c r="O4410" s="6">
        <f>待赋值表!N4409</f>
        <v/>
      </c>
      <c r="P4410" s="6">
        <f>待赋值表!O4409</f>
        <v/>
      </c>
      <c r="Q4410" s="6">
        <f>IF(待赋值表!P4409&lt;&gt;"",待赋值表!P4409,0)</f>
        <v/>
      </c>
      <c r="R4410" s="6">
        <f>待赋值表!Q4409</f>
        <v/>
      </c>
      <c r="S4410" s="6">
        <f>待赋值表!R4409</f>
        <v/>
      </c>
      <c r="T4410" s="6">
        <f>待赋值表!S4409</f>
        <v/>
      </c>
      <c r="U4410" s="6">
        <f>待赋值表!T4409</f>
        <v/>
      </c>
      <c r="V4410" s="6">
        <f>待赋值表!U4409</f>
        <v/>
      </c>
      <c r="W4410" s="6">
        <f>待赋值表!V4409</f>
        <v/>
      </c>
      <c r="X4410" s="6">
        <f>待赋值表!W4409</f>
        <v/>
      </c>
      <c r="Y4410" s="6">
        <f>待赋值表!X4409</f>
        <v/>
      </c>
      <c r="Z4410" s="3">
        <f>IF(M4410&gt;=0.01,"B_pre",IF(M4410&gt;=0,"C_pre","none"))</f>
        <v/>
      </c>
      <c r="AA4410" s="3">
        <f>IF(U4410&gt;0.125,"a_pre",IF(U4410&gt;=0,"b_pre","none"))</f>
        <v/>
      </c>
      <c r="AB4410" s="3">
        <f>AND(Z4410="B_pre",AA4410="a_pre")</f>
        <v/>
      </c>
      <c r="AC4410" s="3">
        <f>AND(Z4410="B_pre",AA4410="b_pre")</f>
        <v/>
      </c>
      <c r="AD4410" s="3">
        <f>AND(Z4410="C_pre",AA4410="a_pre")</f>
        <v/>
      </c>
      <c r="AE4410" s="3">
        <f>AND(Z4410="C_pre",AA4410="b_pre")</f>
        <v/>
      </c>
      <c r="AF4410" s="6">
        <f>待赋值表!C4409</f>
        <v/>
      </c>
      <c r="AG4410" s="3">
        <f t="array" ref="AG4410">IF(AB4410=TRUE,"A",IF(AC4410=TRUE,"B",IF(AD4410=TRUE,"C",IF(AE4410=TRUE,"D","其他"))))</f>
        <v/>
      </c>
      <c r="AH4410" s="3">
        <f>IF(分析表!$E$12&lt;&gt;"ALL",AND(AF4410=分析表!$E$10,AG4410=分析表!$E$12),IF(AF4410=分析表!$E$10,TRUE(),IF(AF4410="ALL",TRUE(),"")))</f>
        <v/>
      </c>
    </row>
    <row r="4411">
      <c r="A4411" s="3">
        <f>COUNTIF($AH$2:AH4411,"TRUE")</f>
        <v/>
      </c>
      <c r="B4411" s="3">
        <f>COUNTIF($AG$2:$AG4411,#REF!)</f>
        <v/>
      </c>
      <c r="C4411" s="56">
        <f>待赋值表!A4410</f>
        <v/>
      </c>
      <c r="E4411" s="6">
        <f>待赋值表!D4410</f>
        <v/>
      </c>
      <c r="F4411" s="6">
        <f>待赋值表!E4410</f>
        <v/>
      </c>
      <c r="G4411" s="6">
        <f>待赋值表!F4410</f>
        <v/>
      </c>
      <c r="H4411" s="6">
        <f>待赋值表!G4410</f>
        <v/>
      </c>
      <c r="I4411" s="6">
        <f>待赋值表!H4410</f>
        <v/>
      </c>
      <c r="J4411" s="6">
        <f>待赋值表!I4410</f>
        <v/>
      </c>
      <c r="K4411" s="6">
        <f>待赋值表!J4410</f>
        <v/>
      </c>
      <c r="L4411" s="6">
        <f>待赋值表!K4410</f>
        <v/>
      </c>
      <c r="M4411" s="6">
        <f>待赋值表!L4410</f>
        <v/>
      </c>
      <c r="N4411" s="6">
        <f>待赋值表!M4410</f>
        <v/>
      </c>
      <c r="O4411" s="6">
        <f>待赋值表!N4410</f>
        <v/>
      </c>
      <c r="P4411" s="6">
        <f>待赋值表!O4410</f>
        <v/>
      </c>
      <c r="Q4411" s="6">
        <f>IF(待赋值表!P4410&lt;&gt;"",待赋值表!P4410,0)</f>
        <v/>
      </c>
      <c r="R4411" s="6">
        <f>待赋值表!Q4410</f>
        <v/>
      </c>
      <c r="S4411" s="6">
        <f>待赋值表!R4410</f>
        <v/>
      </c>
      <c r="T4411" s="6">
        <f>待赋值表!S4410</f>
        <v/>
      </c>
      <c r="U4411" s="6">
        <f>待赋值表!T4410</f>
        <v/>
      </c>
      <c r="V4411" s="6">
        <f>待赋值表!U4410</f>
        <v/>
      </c>
      <c r="W4411" s="6">
        <f>待赋值表!V4410</f>
        <v/>
      </c>
      <c r="X4411" s="6">
        <f>待赋值表!W4410</f>
        <v/>
      </c>
      <c r="Y4411" s="6">
        <f>待赋值表!X4410</f>
        <v/>
      </c>
      <c r="Z4411" s="3">
        <f>IF(M4411&gt;=0.01,"B_pre",IF(M4411&gt;=0,"C_pre","none"))</f>
        <v/>
      </c>
      <c r="AA4411" s="3">
        <f>IF(U4411&gt;0.125,"a_pre",IF(U4411&gt;=0,"b_pre","none"))</f>
        <v/>
      </c>
      <c r="AB4411" s="3">
        <f>AND(Z4411="B_pre",AA4411="a_pre")</f>
        <v/>
      </c>
      <c r="AC4411" s="3">
        <f>AND(Z4411="B_pre",AA4411="b_pre")</f>
        <v/>
      </c>
      <c r="AD4411" s="3">
        <f>AND(Z4411="C_pre",AA4411="a_pre")</f>
        <v/>
      </c>
      <c r="AE4411" s="3">
        <f>AND(Z4411="C_pre",AA4411="b_pre")</f>
        <v/>
      </c>
      <c r="AF4411" s="6">
        <f>待赋值表!C4410</f>
        <v/>
      </c>
      <c r="AG4411" s="3">
        <f t="array" ref="AG4411">IF(AB4411=TRUE,"A",IF(AC4411=TRUE,"B",IF(AD4411=TRUE,"C",IF(AE4411=TRUE,"D","其他"))))</f>
        <v/>
      </c>
      <c r="AH4411" s="3">
        <f>IF(分析表!$E$12&lt;&gt;"ALL",AND(AF4411=分析表!$E$10,AG4411=分析表!$E$12),IF(AF4411=分析表!$E$10,TRUE(),IF(AF4411="ALL",TRUE(),"")))</f>
        <v/>
      </c>
    </row>
    <row r="4412">
      <c r="A4412" s="3">
        <f>COUNTIF($AH$2:AH4412,"TRUE")</f>
        <v/>
      </c>
      <c r="B4412" s="3">
        <f>COUNTIF($AG$2:$AG4412,#REF!)</f>
        <v/>
      </c>
      <c r="C4412" s="56">
        <f>待赋值表!A4411</f>
        <v/>
      </c>
      <c r="E4412" s="6">
        <f>待赋值表!D4411</f>
        <v/>
      </c>
      <c r="F4412" s="6">
        <f>待赋值表!E4411</f>
        <v/>
      </c>
      <c r="G4412" s="6">
        <f>待赋值表!F4411</f>
        <v/>
      </c>
      <c r="H4412" s="6">
        <f>待赋值表!G4411</f>
        <v/>
      </c>
      <c r="I4412" s="6">
        <f>待赋值表!H4411</f>
        <v/>
      </c>
      <c r="J4412" s="6">
        <f>待赋值表!I4411</f>
        <v/>
      </c>
      <c r="K4412" s="6">
        <f>待赋值表!J4411</f>
        <v/>
      </c>
      <c r="L4412" s="6">
        <f>待赋值表!K4411</f>
        <v/>
      </c>
      <c r="M4412" s="6">
        <f>待赋值表!L4411</f>
        <v/>
      </c>
      <c r="N4412" s="6">
        <f>待赋值表!M4411</f>
        <v/>
      </c>
      <c r="O4412" s="6">
        <f>待赋值表!N4411</f>
        <v/>
      </c>
      <c r="P4412" s="6">
        <f>待赋值表!O4411</f>
        <v/>
      </c>
      <c r="Q4412" s="6">
        <f>IF(待赋值表!P4411&lt;&gt;"",待赋值表!P4411,0)</f>
        <v/>
      </c>
      <c r="R4412" s="6">
        <f>待赋值表!Q4411</f>
        <v/>
      </c>
      <c r="S4412" s="6">
        <f>待赋值表!R4411</f>
        <v/>
      </c>
      <c r="T4412" s="6">
        <f>待赋值表!S4411</f>
        <v/>
      </c>
      <c r="U4412" s="6">
        <f>待赋值表!T4411</f>
        <v/>
      </c>
      <c r="V4412" s="6">
        <f>待赋值表!U4411</f>
        <v/>
      </c>
      <c r="W4412" s="6">
        <f>待赋值表!V4411</f>
        <v/>
      </c>
      <c r="X4412" s="6">
        <f>待赋值表!W4411</f>
        <v/>
      </c>
      <c r="Y4412" s="6">
        <f>待赋值表!X4411</f>
        <v/>
      </c>
      <c r="Z4412" s="3">
        <f>IF(M4412&gt;=0.01,"B_pre",IF(M4412&gt;=0,"C_pre","none"))</f>
        <v/>
      </c>
      <c r="AA4412" s="3">
        <f>IF(U4412&gt;0.125,"a_pre",IF(U4412&gt;=0,"b_pre","none"))</f>
        <v/>
      </c>
      <c r="AB4412" s="3">
        <f>AND(Z4412="B_pre",AA4412="a_pre")</f>
        <v/>
      </c>
      <c r="AC4412" s="3">
        <f>AND(Z4412="B_pre",AA4412="b_pre")</f>
        <v/>
      </c>
      <c r="AD4412" s="3">
        <f>AND(Z4412="C_pre",AA4412="a_pre")</f>
        <v/>
      </c>
      <c r="AE4412" s="3">
        <f>AND(Z4412="C_pre",AA4412="b_pre")</f>
        <v/>
      </c>
      <c r="AF4412" s="6">
        <f>待赋值表!C4411</f>
        <v/>
      </c>
      <c r="AG4412" s="3">
        <f t="array" ref="AG4412">IF(AB4412=TRUE,"A",IF(AC4412=TRUE,"B",IF(AD4412=TRUE,"C",IF(AE4412=TRUE,"D","其他"))))</f>
        <v/>
      </c>
      <c r="AH4412" s="3">
        <f>IF(分析表!$E$12&lt;&gt;"ALL",AND(AF4412=分析表!$E$10,AG4412=分析表!$E$12),IF(AF4412=分析表!$E$10,TRUE(),IF(AF4412="ALL",TRUE(),"")))</f>
        <v/>
      </c>
    </row>
    <row r="4413">
      <c r="A4413" s="3">
        <f>COUNTIF($AH$2:AH4413,"TRUE")</f>
        <v/>
      </c>
      <c r="B4413" s="3">
        <f>COUNTIF($AG$2:$AG4413,#REF!)</f>
        <v/>
      </c>
      <c r="C4413" s="56">
        <f>待赋值表!A4412</f>
        <v/>
      </c>
      <c r="E4413" s="6">
        <f>待赋值表!D4412</f>
        <v/>
      </c>
      <c r="F4413" s="6">
        <f>待赋值表!E4412</f>
        <v/>
      </c>
      <c r="G4413" s="6">
        <f>待赋值表!F4412</f>
        <v/>
      </c>
      <c r="H4413" s="6">
        <f>待赋值表!G4412</f>
        <v/>
      </c>
      <c r="I4413" s="6">
        <f>待赋值表!H4412</f>
        <v/>
      </c>
      <c r="J4413" s="6">
        <f>待赋值表!I4412</f>
        <v/>
      </c>
      <c r="K4413" s="6">
        <f>待赋值表!J4412</f>
        <v/>
      </c>
      <c r="L4413" s="6">
        <f>待赋值表!K4412</f>
        <v/>
      </c>
      <c r="M4413" s="6">
        <f>待赋值表!L4412</f>
        <v/>
      </c>
      <c r="N4413" s="6">
        <f>待赋值表!M4412</f>
        <v/>
      </c>
      <c r="O4413" s="6">
        <f>待赋值表!N4412</f>
        <v/>
      </c>
      <c r="P4413" s="6">
        <f>待赋值表!O4412</f>
        <v/>
      </c>
      <c r="Q4413" s="6">
        <f>IF(待赋值表!P4412&lt;&gt;"",待赋值表!P4412,0)</f>
        <v/>
      </c>
      <c r="R4413" s="6">
        <f>待赋值表!Q4412</f>
        <v/>
      </c>
      <c r="S4413" s="6">
        <f>待赋值表!R4412</f>
        <v/>
      </c>
      <c r="T4413" s="6">
        <f>待赋值表!S4412</f>
        <v/>
      </c>
      <c r="U4413" s="6">
        <f>待赋值表!T4412</f>
        <v/>
      </c>
      <c r="V4413" s="6">
        <f>待赋值表!U4412</f>
        <v/>
      </c>
      <c r="W4413" s="6">
        <f>待赋值表!V4412</f>
        <v/>
      </c>
      <c r="X4413" s="6">
        <f>待赋值表!W4412</f>
        <v/>
      </c>
      <c r="Y4413" s="6">
        <f>待赋值表!X4412</f>
        <v/>
      </c>
      <c r="Z4413" s="3">
        <f>IF(M4413&gt;=0.01,"B_pre",IF(M4413&gt;=0,"C_pre","none"))</f>
        <v/>
      </c>
      <c r="AA4413" s="3">
        <f>IF(U4413&gt;0.125,"a_pre",IF(U4413&gt;=0,"b_pre","none"))</f>
        <v/>
      </c>
      <c r="AB4413" s="3">
        <f>AND(Z4413="B_pre",AA4413="a_pre")</f>
        <v/>
      </c>
      <c r="AC4413" s="3">
        <f>AND(Z4413="B_pre",AA4413="b_pre")</f>
        <v/>
      </c>
      <c r="AD4413" s="3">
        <f>AND(Z4413="C_pre",AA4413="a_pre")</f>
        <v/>
      </c>
      <c r="AE4413" s="3">
        <f>AND(Z4413="C_pre",AA4413="b_pre")</f>
        <v/>
      </c>
      <c r="AF4413" s="6">
        <f>待赋值表!C4412</f>
        <v/>
      </c>
      <c r="AG4413" s="3">
        <f t="array" ref="AG4413">IF(AB4413=TRUE,"A",IF(AC4413=TRUE,"B",IF(AD4413=TRUE,"C",IF(AE4413=TRUE,"D","其他"))))</f>
        <v/>
      </c>
      <c r="AH4413" s="3">
        <f>IF(分析表!$E$12&lt;&gt;"ALL",AND(AF4413=分析表!$E$10,AG4413=分析表!$E$12),IF(AF4413=分析表!$E$10,TRUE(),IF(AF4413="ALL",TRUE(),"")))</f>
        <v/>
      </c>
    </row>
    <row r="4414">
      <c r="A4414" s="3">
        <f>COUNTIF($AH$2:AH4414,"TRUE")</f>
        <v/>
      </c>
      <c r="B4414" s="3">
        <f>COUNTIF($AG$2:$AG4414,#REF!)</f>
        <v/>
      </c>
      <c r="C4414" s="56">
        <f>待赋值表!A4413</f>
        <v/>
      </c>
      <c r="E4414" s="6">
        <f>待赋值表!D4413</f>
        <v/>
      </c>
      <c r="F4414" s="6">
        <f>待赋值表!E4413</f>
        <v/>
      </c>
      <c r="G4414" s="6">
        <f>待赋值表!F4413</f>
        <v/>
      </c>
      <c r="H4414" s="6">
        <f>待赋值表!G4413</f>
        <v/>
      </c>
      <c r="I4414" s="6">
        <f>待赋值表!H4413</f>
        <v/>
      </c>
      <c r="J4414" s="6">
        <f>待赋值表!I4413</f>
        <v/>
      </c>
      <c r="K4414" s="6">
        <f>待赋值表!J4413</f>
        <v/>
      </c>
      <c r="L4414" s="6">
        <f>待赋值表!K4413</f>
        <v/>
      </c>
      <c r="M4414" s="6">
        <f>待赋值表!L4413</f>
        <v/>
      </c>
      <c r="N4414" s="6">
        <f>待赋值表!M4413</f>
        <v/>
      </c>
      <c r="O4414" s="6">
        <f>待赋值表!N4413</f>
        <v/>
      </c>
      <c r="P4414" s="6">
        <f>待赋值表!O4413</f>
        <v/>
      </c>
      <c r="Q4414" s="6">
        <f>IF(待赋值表!P4413&lt;&gt;"",待赋值表!P4413,0)</f>
        <v/>
      </c>
      <c r="R4414" s="6">
        <f>待赋值表!Q4413</f>
        <v/>
      </c>
      <c r="S4414" s="6">
        <f>待赋值表!R4413</f>
        <v/>
      </c>
      <c r="T4414" s="6">
        <f>待赋值表!S4413</f>
        <v/>
      </c>
      <c r="U4414" s="6">
        <f>待赋值表!T4413</f>
        <v/>
      </c>
      <c r="V4414" s="6">
        <f>待赋值表!U4413</f>
        <v/>
      </c>
      <c r="W4414" s="6">
        <f>待赋值表!V4413</f>
        <v/>
      </c>
      <c r="X4414" s="6">
        <f>待赋值表!W4413</f>
        <v/>
      </c>
      <c r="Y4414" s="6">
        <f>待赋值表!X4413</f>
        <v/>
      </c>
      <c r="Z4414" s="3">
        <f>IF(M4414&gt;=0.01,"B_pre",IF(M4414&gt;=0,"C_pre","none"))</f>
        <v/>
      </c>
      <c r="AA4414" s="3">
        <f>IF(U4414&gt;0.125,"a_pre",IF(U4414&gt;=0,"b_pre","none"))</f>
        <v/>
      </c>
      <c r="AB4414" s="3">
        <f>AND(Z4414="B_pre",AA4414="a_pre")</f>
        <v/>
      </c>
      <c r="AC4414" s="3">
        <f>AND(Z4414="B_pre",AA4414="b_pre")</f>
        <v/>
      </c>
      <c r="AD4414" s="3">
        <f>AND(Z4414="C_pre",AA4414="a_pre")</f>
        <v/>
      </c>
      <c r="AE4414" s="3">
        <f>AND(Z4414="C_pre",AA4414="b_pre")</f>
        <v/>
      </c>
      <c r="AF4414" s="6">
        <f>待赋值表!C4413</f>
        <v/>
      </c>
      <c r="AG4414" s="3">
        <f t="array" ref="AG4414">IF(AB4414=TRUE,"A",IF(AC4414=TRUE,"B",IF(AD4414=TRUE,"C",IF(AE4414=TRUE,"D","其他"))))</f>
        <v/>
      </c>
      <c r="AH4414" s="3">
        <f>IF(分析表!$E$12&lt;&gt;"ALL",AND(AF4414=分析表!$E$10,AG4414=分析表!$E$12),IF(AF4414=分析表!$E$10,TRUE(),IF(AF4414="ALL",TRUE(),"")))</f>
        <v/>
      </c>
    </row>
    <row r="4415">
      <c r="A4415" s="3">
        <f>COUNTIF($AH$2:AH4415,"TRUE")</f>
        <v/>
      </c>
      <c r="B4415" s="3">
        <f>COUNTIF($AG$2:$AG4415,#REF!)</f>
        <v/>
      </c>
      <c r="C4415" s="56">
        <f>待赋值表!A4414</f>
        <v/>
      </c>
      <c r="E4415" s="6">
        <f>待赋值表!D4414</f>
        <v/>
      </c>
      <c r="F4415" s="6">
        <f>待赋值表!E4414</f>
        <v/>
      </c>
      <c r="G4415" s="6">
        <f>待赋值表!F4414</f>
        <v/>
      </c>
      <c r="H4415" s="6">
        <f>待赋值表!G4414</f>
        <v/>
      </c>
      <c r="I4415" s="6">
        <f>待赋值表!H4414</f>
        <v/>
      </c>
      <c r="J4415" s="6">
        <f>待赋值表!I4414</f>
        <v/>
      </c>
      <c r="K4415" s="6">
        <f>待赋值表!J4414</f>
        <v/>
      </c>
      <c r="L4415" s="6">
        <f>待赋值表!K4414</f>
        <v/>
      </c>
      <c r="M4415" s="6">
        <f>待赋值表!L4414</f>
        <v/>
      </c>
      <c r="N4415" s="6">
        <f>待赋值表!M4414</f>
        <v/>
      </c>
      <c r="O4415" s="6">
        <f>待赋值表!N4414</f>
        <v/>
      </c>
      <c r="P4415" s="6">
        <f>待赋值表!O4414</f>
        <v/>
      </c>
      <c r="Q4415" s="6">
        <f>IF(待赋值表!P4414&lt;&gt;"",待赋值表!P4414,0)</f>
        <v/>
      </c>
      <c r="R4415" s="6">
        <f>待赋值表!Q4414</f>
        <v/>
      </c>
      <c r="S4415" s="6">
        <f>待赋值表!R4414</f>
        <v/>
      </c>
      <c r="T4415" s="6">
        <f>待赋值表!S4414</f>
        <v/>
      </c>
      <c r="U4415" s="6">
        <f>待赋值表!T4414</f>
        <v/>
      </c>
      <c r="V4415" s="6">
        <f>待赋值表!U4414</f>
        <v/>
      </c>
      <c r="W4415" s="6">
        <f>待赋值表!V4414</f>
        <v/>
      </c>
      <c r="X4415" s="6">
        <f>待赋值表!W4414</f>
        <v/>
      </c>
      <c r="Y4415" s="6">
        <f>待赋值表!X4414</f>
        <v/>
      </c>
      <c r="Z4415" s="3">
        <f>IF(M4415&gt;=0.01,"B_pre",IF(M4415&gt;=0,"C_pre","none"))</f>
        <v/>
      </c>
      <c r="AA4415" s="3">
        <f>IF(U4415&gt;0.125,"a_pre",IF(U4415&gt;=0,"b_pre","none"))</f>
        <v/>
      </c>
      <c r="AB4415" s="3">
        <f>AND(Z4415="B_pre",AA4415="a_pre")</f>
        <v/>
      </c>
      <c r="AC4415" s="3">
        <f>AND(Z4415="B_pre",AA4415="b_pre")</f>
        <v/>
      </c>
      <c r="AD4415" s="3">
        <f>AND(Z4415="C_pre",AA4415="a_pre")</f>
        <v/>
      </c>
      <c r="AE4415" s="3">
        <f>AND(Z4415="C_pre",AA4415="b_pre")</f>
        <v/>
      </c>
      <c r="AF4415" s="6">
        <f>待赋值表!C4414</f>
        <v/>
      </c>
      <c r="AG4415" s="3">
        <f t="array" ref="AG4415">IF(AB4415=TRUE,"A",IF(AC4415=TRUE,"B",IF(AD4415=TRUE,"C",IF(AE4415=TRUE,"D","其他"))))</f>
        <v/>
      </c>
      <c r="AH4415" s="3">
        <f>IF(分析表!$E$12&lt;&gt;"ALL",AND(AF4415=分析表!$E$10,AG4415=分析表!$E$12),IF(AF4415=分析表!$E$10,TRUE(),IF(AF4415="ALL",TRUE(),"")))</f>
        <v/>
      </c>
    </row>
    <row r="4416">
      <c r="A4416" s="3">
        <f>COUNTIF($AH$2:AH4416,"TRUE")</f>
        <v/>
      </c>
      <c r="B4416" s="3">
        <f>COUNTIF($AG$2:$AG4416,#REF!)</f>
        <v/>
      </c>
      <c r="C4416" s="56">
        <f>待赋值表!A4415</f>
        <v/>
      </c>
      <c r="E4416" s="6">
        <f>待赋值表!D4415</f>
        <v/>
      </c>
      <c r="F4416" s="6">
        <f>待赋值表!E4415</f>
        <v/>
      </c>
      <c r="G4416" s="6">
        <f>待赋值表!F4415</f>
        <v/>
      </c>
      <c r="H4416" s="6">
        <f>待赋值表!G4415</f>
        <v/>
      </c>
      <c r="I4416" s="6">
        <f>待赋值表!H4415</f>
        <v/>
      </c>
      <c r="J4416" s="6">
        <f>待赋值表!I4415</f>
        <v/>
      </c>
      <c r="K4416" s="6">
        <f>待赋值表!J4415</f>
        <v/>
      </c>
      <c r="L4416" s="6">
        <f>待赋值表!K4415</f>
        <v/>
      </c>
      <c r="M4416" s="6">
        <f>待赋值表!L4415</f>
        <v/>
      </c>
      <c r="N4416" s="6">
        <f>待赋值表!M4415</f>
        <v/>
      </c>
      <c r="O4416" s="6">
        <f>待赋值表!N4415</f>
        <v/>
      </c>
      <c r="P4416" s="6">
        <f>待赋值表!O4415</f>
        <v/>
      </c>
      <c r="Q4416" s="6">
        <f>IF(待赋值表!P4415&lt;&gt;"",待赋值表!P4415,0)</f>
        <v/>
      </c>
      <c r="R4416" s="6">
        <f>待赋值表!Q4415</f>
        <v/>
      </c>
      <c r="S4416" s="6">
        <f>待赋值表!R4415</f>
        <v/>
      </c>
      <c r="T4416" s="6">
        <f>待赋值表!S4415</f>
        <v/>
      </c>
      <c r="U4416" s="6">
        <f>待赋值表!T4415</f>
        <v/>
      </c>
      <c r="V4416" s="6">
        <f>待赋值表!U4415</f>
        <v/>
      </c>
      <c r="W4416" s="6">
        <f>待赋值表!V4415</f>
        <v/>
      </c>
      <c r="X4416" s="6">
        <f>待赋值表!W4415</f>
        <v/>
      </c>
      <c r="Y4416" s="6">
        <f>待赋值表!X4415</f>
        <v/>
      </c>
      <c r="Z4416" s="3">
        <f>IF(M4416&gt;=0.01,"B_pre",IF(M4416&gt;=0,"C_pre","none"))</f>
        <v/>
      </c>
      <c r="AA4416" s="3">
        <f>IF(U4416&gt;0.125,"a_pre",IF(U4416&gt;=0,"b_pre","none"))</f>
        <v/>
      </c>
      <c r="AB4416" s="3">
        <f>AND(Z4416="B_pre",AA4416="a_pre")</f>
        <v/>
      </c>
      <c r="AC4416" s="3">
        <f>AND(Z4416="B_pre",AA4416="b_pre")</f>
        <v/>
      </c>
      <c r="AD4416" s="3">
        <f>AND(Z4416="C_pre",AA4416="a_pre")</f>
        <v/>
      </c>
      <c r="AE4416" s="3">
        <f>AND(Z4416="C_pre",AA4416="b_pre")</f>
        <v/>
      </c>
      <c r="AF4416" s="6">
        <f>待赋值表!C4415</f>
        <v/>
      </c>
      <c r="AG4416" s="3">
        <f t="array" ref="AG4416">IF(AB4416=TRUE,"A",IF(AC4416=TRUE,"B",IF(AD4416=TRUE,"C",IF(AE4416=TRUE,"D","其他"))))</f>
        <v/>
      </c>
      <c r="AH4416" s="3">
        <f>IF(分析表!$E$12&lt;&gt;"ALL",AND(AF4416=分析表!$E$10,AG4416=分析表!$E$12),IF(AF4416=分析表!$E$10,TRUE(),IF(AF4416="ALL",TRUE(),"")))</f>
        <v/>
      </c>
    </row>
    <row r="4417">
      <c r="A4417" s="3">
        <f>COUNTIF($AH$2:AH4417,"TRUE")</f>
        <v/>
      </c>
      <c r="B4417" s="3">
        <f>COUNTIF($AG$2:$AG4417,#REF!)</f>
        <v/>
      </c>
      <c r="C4417" s="56">
        <f>待赋值表!A4416</f>
        <v/>
      </c>
      <c r="E4417" s="6">
        <f>待赋值表!D4416</f>
        <v/>
      </c>
      <c r="F4417" s="6">
        <f>待赋值表!E4416</f>
        <v/>
      </c>
      <c r="G4417" s="6">
        <f>待赋值表!F4416</f>
        <v/>
      </c>
      <c r="H4417" s="6">
        <f>待赋值表!G4416</f>
        <v/>
      </c>
      <c r="I4417" s="6">
        <f>待赋值表!H4416</f>
        <v/>
      </c>
      <c r="J4417" s="6">
        <f>待赋值表!I4416</f>
        <v/>
      </c>
      <c r="K4417" s="6">
        <f>待赋值表!J4416</f>
        <v/>
      </c>
      <c r="L4417" s="6">
        <f>待赋值表!K4416</f>
        <v/>
      </c>
      <c r="M4417" s="6">
        <f>待赋值表!L4416</f>
        <v/>
      </c>
      <c r="N4417" s="6">
        <f>待赋值表!M4416</f>
        <v/>
      </c>
      <c r="O4417" s="6">
        <f>待赋值表!N4416</f>
        <v/>
      </c>
      <c r="P4417" s="6">
        <f>待赋值表!O4416</f>
        <v/>
      </c>
      <c r="Q4417" s="6">
        <f>IF(待赋值表!P4416&lt;&gt;"",待赋值表!P4416,0)</f>
        <v/>
      </c>
      <c r="R4417" s="6">
        <f>待赋值表!Q4416</f>
        <v/>
      </c>
      <c r="S4417" s="6">
        <f>待赋值表!R4416</f>
        <v/>
      </c>
      <c r="T4417" s="6">
        <f>待赋值表!S4416</f>
        <v/>
      </c>
      <c r="U4417" s="6">
        <f>待赋值表!T4416</f>
        <v/>
      </c>
      <c r="V4417" s="6">
        <f>待赋值表!U4416</f>
        <v/>
      </c>
      <c r="W4417" s="6">
        <f>待赋值表!V4416</f>
        <v/>
      </c>
      <c r="X4417" s="6">
        <f>待赋值表!W4416</f>
        <v/>
      </c>
      <c r="Y4417" s="6">
        <f>待赋值表!X4416</f>
        <v/>
      </c>
      <c r="Z4417" s="3">
        <f>IF(M4417&gt;=0.01,"B_pre",IF(M4417&gt;=0,"C_pre","none"))</f>
        <v/>
      </c>
      <c r="AA4417" s="3">
        <f>IF(U4417&gt;0.125,"a_pre",IF(U4417&gt;=0,"b_pre","none"))</f>
        <v/>
      </c>
      <c r="AB4417" s="3">
        <f>AND(Z4417="B_pre",AA4417="a_pre")</f>
        <v/>
      </c>
      <c r="AC4417" s="3">
        <f>AND(Z4417="B_pre",AA4417="b_pre")</f>
        <v/>
      </c>
      <c r="AD4417" s="3">
        <f>AND(Z4417="C_pre",AA4417="a_pre")</f>
        <v/>
      </c>
      <c r="AE4417" s="3">
        <f>AND(Z4417="C_pre",AA4417="b_pre")</f>
        <v/>
      </c>
      <c r="AF4417" s="6">
        <f>待赋值表!C4416</f>
        <v/>
      </c>
      <c r="AG4417" s="3">
        <f t="array" ref="AG4417">IF(AB4417=TRUE,"A",IF(AC4417=TRUE,"B",IF(AD4417=TRUE,"C",IF(AE4417=TRUE,"D","其他"))))</f>
        <v/>
      </c>
      <c r="AH4417" s="3">
        <f>IF(分析表!$E$12&lt;&gt;"ALL",AND(AF4417=分析表!$E$10,AG4417=分析表!$E$12),IF(AF4417=分析表!$E$10,TRUE(),IF(AF4417="ALL",TRUE(),"")))</f>
        <v/>
      </c>
    </row>
    <row r="4418">
      <c r="A4418" s="3">
        <f>COUNTIF($AH$2:AH4418,"TRUE")</f>
        <v/>
      </c>
      <c r="B4418" s="3">
        <f>COUNTIF($AG$2:$AG4418,#REF!)</f>
        <v/>
      </c>
      <c r="C4418" s="56">
        <f>待赋值表!A4417</f>
        <v/>
      </c>
      <c r="E4418" s="6">
        <f>待赋值表!D4417</f>
        <v/>
      </c>
      <c r="F4418" s="6">
        <f>待赋值表!E4417</f>
        <v/>
      </c>
      <c r="G4418" s="6">
        <f>待赋值表!F4417</f>
        <v/>
      </c>
      <c r="H4418" s="6">
        <f>待赋值表!G4417</f>
        <v/>
      </c>
      <c r="I4418" s="6">
        <f>待赋值表!H4417</f>
        <v/>
      </c>
      <c r="J4418" s="6">
        <f>待赋值表!I4417</f>
        <v/>
      </c>
      <c r="K4418" s="6">
        <f>待赋值表!J4417</f>
        <v/>
      </c>
      <c r="L4418" s="6">
        <f>待赋值表!K4417</f>
        <v/>
      </c>
      <c r="M4418" s="6">
        <f>待赋值表!L4417</f>
        <v/>
      </c>
      <c r="N4418" s="6">
        <f>待赋值表!M4417</f>
        <v/>
      </c>
      <c r="O4418" s="6">
        <f>待赋值表!N4417</f>
        <v/>
      </c>
      <c r="P4418" s="6">
        <f>待赋值表!O4417</f>
        <v/>
      </c>
      <c r="Q4418" s="6">
        <f>IF(待赋值表!P4417&lt;&gt;"",待赋值表!P4417,0)</f>
        <v/>
      </c>
      <c r="R4418" s="6">
        <f>待赋值表!Q4417</f>
        <v/>
      </c>
      <c r="S4418" s="6">
        <f>待赋值表!R4417</f>
        <v/>
      </c>
      <c r="T4418" s="6">
        <f>待赋值表!S4417</f>
        <v/>
      </c>
      <c r="U4418" s="6">
        <f>待赋值表!T4417</f>
        <v/>
      </c>
      <c r="V4418" s="6">
        <f>待赋值表!U4417</f>
        <v/>
      </c>
      <c r="W4418" s="6">
        <f>待赋值表!V4417</f>
        <v/>
      </c>
      <c r="X4418" s="6">
        <f>待赋值表!W4417</f>
        <v/>
      </c>
      <c r="Y4418" s="6">
        <f>待赋值表!X4417</f>
        <v/>
      </c>
      <c r="Z4418" s="3">
        <f>IF(M4418&gt;=0.01,"B_pre",IF(M4418&gt;=0,"C_pre","none"))</f>
        <v/>
      </c>
      <c r="AA4418" s="3">
        <f>IF(U4418&gt;0.125,"a_pre",IF(U4418&gt;=0,"b_pre","none"))</f>
        <v/>
      </c>
      <c r="AB4418" s="3">
        <f>AND(Z4418="B_pre",AA4418="a_pre")</f>
        <v/>
      </c>
      <c r="AC4418" s="3">
        <f>AND(Z4418="B_pre",AA4418="b_pre")</f>
        <v/>
      </c>
      <c r="AD4418" s="3">
        <f>AND(Z4418="C_pre",AA4418="a_pre")</f>
        <v/>
      </c>
      <c r="AE4418" s="3">
        <f>AND(Z4418="C_pre",AA4418="b_pre")</f>
        <v/>
      </c>
      <c r="AF4418" s="6">
        <f>待赋值表!C4417</f>
        <v/>
      </c>
      <c r="AG4418" s="3">
        <f t="array" ref="AG4418">IF(AB4418=TRUE,"A",IF(AC4418=TRUE,"B",IF(AD4418=TRUE,"C",IF(AE4418=TRUE,"D","其他"))))</f>
        <v/>
      </c>
      <c r="AH4418" s="3">
        <f>IF(分析表!$E$12&lt;&gt;"ALL",AND(AF4418=分析表!$E$10,AG4418=分析表!$E$12),IF(AF4418=分析表!$E$10,TRUE(),IF(AF4418="ALL",TRUE(),"")))</f>
        <v/>
      </c>
    </row>
    <row r="4419">
      <c r="A4419" s="3">
        <f>COUNTIF($AH$2:AH4419,"TRUE")</f>
        <v/>
      </c>
      <c r="B4419" s="3">
        <f>COUNTIF($AG$2:$AG4419,#REF!)</f>
        <v/>
      </c>
      <c r="C4419" s="56">
        <f>待赋值表!A4418</f>
        <v/>
      </c>
      <c r="E4419" s="6">
        <f>待赋值表!D4418</f>
        <v/>
      </c>
      <c r="F4419" s="6">
        <f>待赋值表!E4418</f>
        <v/>
      </c>
      <c r="G4419" s="6">
        <f>待赋值表!F4418</f>
        <v/>
      </c>
      <c r="H4419" s="6">
        <f>待赋值表!G4418</f>
        <v/>
      </c>
      <c r="I4419" s="6">
        <f>待赋值表!H4418</f>
        <v/>
      </c>
      <c r="J4419" s="6">
        <f>待赋值表!I4418</f>
        <v/>
      </c>
      <c r="K4419" s="6">
        <f>待赋值表!J4418</f>
        <v/>
      </c>
      <c r="L4419" s="6">
        <f>待赋值表!K4418</f>
        <v/>
      </c>
      <c r="M4419" s="6">
        <f>待赋值表!L4418</f>
        <v/>
      </c>
      <c r="N4419" s="6">
        <f>待赋值表!M4418</f>
        <v/>
      </c>
      <c r="O4419" s="6">
        <f>待赋值表!N4418</f>
        <v/>
      </c>
      <c r="P4419" s="6">
        <f>待赋值表!O4418</f>
        <v/>
      </c>
      <c r="Q4419" s="6">
        <f>IF(待赋值表!P4418&lt;&gt;"",待赋值表!P4418,0)</f>
        <v/>
      </c>
      <c r="R4419" s="6">
        <f>待赋值表!Q4418</f>
        <v/>
      </c>
      <c r="S4419" s="6">
        <f>待赋值表!R4418</f>
        <v/>
      </c>
      <c r="T4419" s="6">
        <f>待赋值表!S4418</f>
        <v/>
      </c>
      <c r="U4419" s="6">
        <f>待赋值表!T4418</f>
        <v/>
      </c>
      <c r="V4419" s="6">
        <f>待赋值表!U4418</f>
        <v/>
      </c>
      <c r="W4419" s="6">
        <f>待赋值表!V4418</f>
        <v/>
      </c>
      <c r="X4419" s="6">
        <f>待赋值表!W4418</f>
        <v/>
      </c>
      <c r="Y4419" s="6">
        <f>待赋值表!X4418</f>
        <v/>
      </c>
      <c r="Z4419" s="3">
        <f>IF(M4419&gt;=0.01,"B_pre",IF(M4419&gt;=0,"C_pre","none"))</f>
        <v/>
      </c>
      <c r="AA4419" s="3">
        <f>IF(U4419&gt;0.125,"a_pre",IF(U4419&gt;=0,"b_pre","none"))</f>
        <v/>
      </c>
      <c r="AB4419" s="3">
        <f>AND(Z4419="B_pre",AA4419="a_pre")</f>
        <v/>
      </c>
      <c r="AC4419" s="3">
        <f>AND(Z4419="B_pre",AA4419="b_pre")</f>
        <v/>
      </c>
      <c r="AD4419" s="3">
        <f>AND(Z4419="C_pre",AA4419="a_pre")</f>
        <v/>
      </c>
      <c r="AE4419" s="3">
        <f>AND(Z4419="C_pre",AA4419="b_pre")</f>
        <v/>
      </c>
      <c r="AF4419" s="6">
        <f>待赋值表!C4418</f>
        <v/>
      </c>
      <c r="AG4419" s="3">
        <f t="array" ref="AG4419">IF(AB4419=TRUE,"A",IF(AC4419=TRUE,"B",IF(AD4419=TRUE,"C",IF(AE4419=TRUE,"D","其他"))))</f>
        <v/>
      </c>
      <c r="AH4419" s="3">
        <f>IF(分析表!$E$12&lt;&gt;"ALL",AND(AF4419=分析表!$E$10,AG4419=分析表!$E$12),IF(AF4419=分析表!$E$10,TRUE(),IF(AF4419="ALL",TRUE(),"")))</f>
        <v/>
      </c>
    </row>
    <row r="4420">
      <c r="A4420" s="3">
        <f>COUNTIF($AH$2:AH4420,"TRUE")</f>
        <v/>
      </c>
      <c r="B4420" s="3">
        <f>COUNTIF($AG$2:$AG4420,#REF!)</f>
        <v/>
      </c>
      <c r="C4420" s="56">
        <f>待赋值表!A4419</f>
        <v/>
      </c>
      <c r="E4420" s="6">
        <f>待赋值表!D4419</f>
        <v/>
      </c>
      <c r="F4420" s="6">
        <f>待赋值表!E4419</f>
        <v/>
      </c>
      <c r="G4420" s="6">
        <f>待赋值表!F4419</f>
        <v/>
      </c>
      <c r="H4420" s="6">
        <f>待赋值表!G4419</f>
        <v/>
      </c>
      <c r="I4420" s="6">
        <f>待赋值表!H4419</f>
        <v/>
      </c>
      <c r="J4420" s="6">
        <f>待赋值表!I4419</f>
        <v/>
      </c>
      <c r="K4420" s="6">
        <f>待赋值表!J4419</f>
        <v/>
      </c>
      <c r="L4420" s="6">
        <f>待赋值表!K4419</f>
        <v/>
      </c>
      <c r="M4420" s="6">
        <f>待赋值表!L4419</f>
        <v/>
      </c>
      <c r="N4420" s="6">
        <f>待赋值表!M4419</f>
        <v/>
      </c>
      <c r="O4420" s="6">
        <f>待赋值表!N4419</f>
        <v/>
      </c>
      <c r="P4420" s="6">
        <f>待赋值表!O4419</f>
        <v/>
      </c>
      <c r="Q4420" s="6">
        <f>IF(待赋值表!P4419&lt;&gt;"",待赋值表!P4419,0)</f>
        <v/>
      </c>
      <c r="R4420" s="6">
        <f>待赋值表!Q4419</f>
        <v/>
      </c>
      <c r="S4420" s="6">
        <f>待赋值表!R4419</f>
        <v/>
      </c>
      <c r="T4420" s="6">
        <f>待赋值表!S4419</f>
        <v/>
      </c>
      <c r="U4420" s="6">
        <f>待赋值表!T4419</f>
        <v/>
      </c>
      <c r="V4420" s="6">
        <f>待赋值表!U4419</f>
        <v/>
      </c>
      <c r="W4420" s="6">
        <f>待赋值表!V4419</f>
        <v/>
      </c>
      <c r="X4420" s="6">
        <f>待赋值表!W4419</f>
        <v/>
      </c>
      <c r="Y4420" s="6">
        <f>待赋值表!X4419</f>
        <v/>
      </c>
      <c r="Z4420" s="3">
        <f>IF(M4420&gt;=0.01,"B_pre",IF(M4420&gt;=0,"C_pre","none"))</f>
        <v/>
      </c>
      <c r="AA4420" s="3">
        <f>IF(U4420&gt;0.125,"a_pre",IF(U4420&gt;=0,"b_pre","none"))</f>
        <v/>
      </c>
      <c r="AB4420" s="3">
        <f>AND(Z4420="B_pre",AA4420="a_pre")</f>
        <v/>
      </c>
      <c r="AC4420" s="3">
        <f>AND(Z4420="B_pre",AA4420="b_pre")</f>
        <v/>
      </c>
      <c r="AD4420" s="3">
        <f>AND(Z4420="C_pre",AA4420="a_pre")</f>
        <v/>
      </c>
      <c r="AE4420" s="3">
        <f>AND(Z4420="C_pre",AA4420="b_pre")</f>
        <v/>
      </c>
      <c r="AF4420" s="6">
        <f>待赋值表!C4419</f>
        <v/>
      </c>
      <c r="AG4420" s="3">
        <f t="array" ref="AG4420">IF(AB4420=TRUE,"A",IF(AC4420=TRUE,"B",IF(AD4420=TRUE,"C",IF(AE4420=TRUE,"D","其他"))))</f>
        <v/>
      </c>
      <c r="AH4420" s="3">
        <f>IF(分析表!$E$12&lt;&gt;"ALL",AND(AF4420=分析表!$E$10,AG4420=分析表!$E$12),IF(AF4420=分析表!$E$10,TRUE(),IF(AF4420="ALL",TRUE(),"")))</f>
        <v/>
      </c>
    </row>
    <row r="4421">
      <c r="A4421" s="3">
        <f>COUNTIF($AH$2:AH4421,"TRUE")</f>
        <v/>
      </c>
      <c r="B4421" s="3">
        <f>COUNTIF($AG$2:$AG4421,#REF!)</f>
        <v/>
      </c>
      <c r="C4421" s="56">
        <f>待赋值表!A4420</f>
        <v/>
      </c>
      <c r="E4421" s="6">
        <f>待赋值表!D4420</f>
        <v/>
      </c>
      <c r="F4421" s="6">
        <f>待赋值表!E4420</f>
        <v/>
      </c>
      <c r="G4421" s="6">
        <f>待赋值表!F4420</f>
        <v/>
      </c>
      <c r="H4421" s="6">
        <f>待赋值表!G4420</f>
        <v/>
      </c>
      <c r="I4421" s="6">
        <f>待赋值表!H4420</f>
        <v/>
      </c>
      <c r="J4421" s="6">
        <f>待赋值表!I4420</f>
        <v/>
      </c>
      <c r="K4421" s="6">
        <f>待赋值表!J4420</f>
        <v/>
      </c>
      <c r="L4421" s="6">
        <f>待赋值表!K4420</f>
        <v/>
      </c>
      <c r="M4421" s="6">
        <f>待赋值表!L4420</f>
        <v/>
      </c>
      <c r="N4421" s="6">
        <f>待赋值表!M4420</f>
        <v/>
      </c>
      <c r="O4421" s="6">
        <f>待赋值表!N4420</f>
        <v/>
      </c>
      <c r="P4421" s="6">
        <f>待赋值表!O4420</f>
        <v/>
      </c>
      <c r="Q4421" s="6">
        <f>IF(待赋值表!P4420&lt;&gt;"",待赋值表!P4420,0)</f>
        <v/>
      </c>
      <c r="R4421" s="6">
        <f>待赋值表!Q4420</f>
        <v/>
      </c>
      <c r="S4421" s="6">
        <f>待赋值表!R4420</f>
        <v/>
      </c>
      <c r="T4421" s="6">
        <f>待赋值表!S4420</f>
        <v/>
      </c>
      <c r="U4421" s="6">
        <f>待赋值表!T4420</f>
        <v/>
      </c>
      <c r="V4421" s="6">
        <f>待赋值表!U4420</f>
        <v/>
      </c>
      <c r="W4421" s="6">
        <f>待赋值表!V4420</f>
        <v/>
      </c>
      <c r="X4421" s="6">
        <f>待赋值表!W4420</f>
        <v/>
      </c>
      <c r="Y4421" s="6">
        <f>待赋值表!X4420</f>
        <v/>
      </c>
      <c r="Z4421" s="3">
        <f>IF(M4421&gt;=0.01,"B_pre",IF(M4421&gt;=0,"C_pre","none"))</f>
        <v/>
      </c>
      <c r="AA4421" s="3">
        <f>IF(U4421&gt;0.125,"a_pre",IF(U4421&gt;=0,"b_pre","none"))</f>
        <v/>
      </c>
      <c r="AB4421" s="3">
        <f>AND(Z4421="B_pre",AA4421="a_pre")</f>
        <v/>
      </c>
      <c r="AC4421" s="3">
        <f>AND(Z4421="B_pre",AA4421="b_pre")</f>
        <v/>
      </c>
      <c r="AD4421" s="3">
        <f>AND(Z4421="C_pre",AA4421="a_pre")</f>
        <v/>
      </c>
      <c r="AE4421" s="3">
        <f>AND(Z4421="C_pre",AA4421="b_pre")</f>
        <v/>
      </c>
      <c r="AF4421" s="6">
        <f>待赋值表!C4420</f>
        <v/>
      </c>
      <c r="AG4421" s="3">
        <f t="array" ref="AG4421">IF(AB4421=TRUE,"A",IF(AC4421=TRUE,"B",IF(AD4421=TRUE,"C",IF(AE4421=TRUE,"D","其他"))))</f>
        <v/>
      </c>
      <c r="AH4421" s="3">
        <f>IF(分析表!$E$12&lt;&gt;"ALL",AND(AF4421=分析表!$E$10,AG4421=分析表!$E$12),IF(AF4421=分析表!$E$10,TRUE(),IF(AF4421="ALL",TRUE(),"")))</f>
        <v/>
      </c>
    </row>
    <row r="4422">
      <c r="A4422" s="3">
        <f>COUNTIF($AH$2:AH4422,"TRUE")</f>
        <v/>
      </c>
      <c r="B4422" s="3">
        <f>COUNTIF($AG$2:$AG4422,#REF!)</f>
        <v/>
      </c>
      <c r="C4422" s="56">
        <f>待赋值表!A4421</f>
        <v/>
      </c>
      <c r="E4422" s="6">
        <f>待赋值表!D4421</f>
        <v/>
      </c>
      <c r="F4422" s="6">
        <f>待赋值表!E4421</f>
        <v/>
      </c>
      <c r="G4422" s="6">
        <f>待赋值表!F4421</f>
        <v/>
      </c>
      <c r="H4422" s="6">
        <f>待赋值表!G4421</f>
        <v/>
      </c>
      <c r="I4422" s="6">
        <f>待赋值表!H4421</f>
        <v/>
      </c>
      <c r="J4422" s="6">
        <f>待赋值表!I4421</f>
        <v/>
      </c>
      <c r="K4422" s="6">
        <f>待赋值表!J4421</f>
        <v/>
      </c>
      <c r="L4422" s="6">
        <f>待赋值表!K4421</f>
        <v/>
      </c>
      <c r="M4422" s="6">
        <f>待赋值表!L4421</f>
        <v/>
      </c>
      <c r="N4422" s="6">
        <f>待赋值表!M4421</f>
        <v/>
      </c>
      <c r="O4422" s="6">
        <f>待赋值表!N4421</f>
        <v/>
      </c>
      <c r="P4422" s="6">
        <f>待赋值表!O4421</f>
        <v/>
      </c>
      <c r="Q4422" s="6">
        <f>IF(待赋值表!P4421&lt;&gt;"",待赋值表!P4421,0)</f>
        <v/>
      </c>
      <c r="R4422" s="6">
        <f>待赋值表!Q4421</f>
        <v/>
      </c>
      <c r="S4422" s="6">
        <f>待赋值表!R4421</f>
        <v/>
      </c>
      <c r="T4422" s="6">
        <f>待赋值表!S4421</f>
        <v/>
      </c>
      <c r="U4422" s="6">
        <f>待赋值表!T4421</f>
        <v/>
      </c>
      <c r="V4422" s="6">
        <f>待赋值表!U4421</f>
        <v/>
      </c>
      <c r="W4422" s="6">
        <f>待赋值表!V4421</f>
        <v/>
      </c>
      <c r="X4422" s="6">
        <f>待赋值表!W4421</f>
        <v/>
      </c>
      <c r="Y4422" s="6">
        <f>待赋值表!X4421</f>
        <v/>
      </c>
      <c r="Z4422" s="3">
        <f>IF(M4422&gt;=0.01,"B_pre",IF(M4422&gt;=0,"C_pre","none"))</f>
        <v/>
      </c>
      <c r="AA4422" s="3">
        <f>IF(U4422&gt;0.125,"a_pre",IF(U4422&gt;=0,"b_pre","none"))</f>
        <v/>
      </c>
      <c r="AB4422" s="3">
        <f>AND(Z4422="B_pre",AA4422="a_pre")</f>
        <v/>
      </c>
      <c r="AC4422" s="3">
        <f>AND(Z4422="B_pre",AA4422="b_pre")</f>
        <v/>
      </c>
      <c r="AD4422" s="3">
        <f>AND(Z4422="C_pre",AA4422="a_pre")</f>
        <v/>
      </c>
      <c r="AE4422" s="3">
        <f>AND(Z4422="C_pre",AA4422="b_pre")</f>
        <v/>
      </c>
      <c r="AF4422" s="6">
        <f>待赋值表!C4421</f>
        <v/>
      </c>
      <c r="AG4422" s="3">
        <f t="array" ref="AG4422">IF(AB4422=TRUE,"A",IF(AC4422=TRUE,"B",IF(AD4422=TRUE,"C",IF(AE4422=TRUE,"D","其他"))))</f>
        <v/>
      </c>
      <c r="AH4422" s="3">
        <f>IF(分析表!$E$12&lt;&gt;"ALL",AND(AF4422=分析表!$E$10,AG4422=分析表!$E$12),IF(AF4422=分析表!$E$10,TRUE(),IF(AF4422="ALL",TRUE(),"")))</f>
        <v/>
      </c>
    </row>
    <row r="4423">
      <c r="A4423" s="3">
        <f>COUNTIF($AH$2:AH4423,"TRUE")</f>
        <v/>
      </c>
      <c r="B4423" s="3">
        <f>COUNTIF($AG$2:$AG4423,#REF!)</f>
        <v/>
      </c>
      <c r="C4423" s="56">
        <f>待赋值表!A4422</f>
        <v/>
      </c>
      <c r="E4423" s="6">
        <f>待赋值表!D4422</f>
        <v/>
      </c>
      <c r="F4423" s="6">
        <f>待赋值表!E4422</f>
        <v/>
      </c>
      <c r="G4423" s="6">
        <f>待赋值表!F4422</f>
        <v/>
      </c>
      <c r="H4423" s="6">
        <f>待赋值表!G4422</f>
        <v/>
      </c>
      <c r="I4423" s="6">
        <f>待赋值表!H4422</f>
        <v/>
      </c>
      <c r="J4423" s="6">
        <f>待赋值表!I4422</f>
        <v/>
      </c>
      <c r="K4423" s="6">
        <f>待赋值表!J4422</f>
        <v/>
      </c>
      <c r="L4423" s="6">
        <f>待赋值表!K4422</f>
        <v/>
      </c>
      <c r="M4423" s="6">
        <f>待赋值表!L4422</f>
        <v/>
      </c>
      <c r="N4423" s="6">
        <f>待赋值表!M4422</f>
        <v/>
      </c>
      <c r="O4423" s="6">
        <f>待赋值表!N4422</f>
        <v/>
      </c>
      <c r="P4423" s="6">
        <f>待赋值表!O4422</f>
        <v/>
      </c>
      <c r="Q4423" s="6">
        <f>IF(待赋值表!P4422&lt;&gt;"",待赋值表!P4422,0)</f>
        <v/>
      </c>
      <c r="R4423" s="6">
        <f>待赋值表!Q4422</f>
        <v/>
      </c>
      <c r="S4423" s="6">
        <f>待赋值表!R4422</f>
        <v/>
      </c>
      <c r="T4423" s="6">
        <f>待赋值表!S4422</f>
        <v/>
      </c>
      <c r="U4423" s="6">
        <f>待赋值表!T4422</f>
        <v/>
      </c>
      <c r="V4423" s="6">
        <f>待赋值表!U4422</f>
        <v/>
      </c>
      <c r="W4423" s="6">
        <f>待赋值表!V4422</f>
        <v/>
      </c>
      <c r="X4423" s="6">
        <f>待赋值表!W4422</f>
        <v/>
      </c>
      <c r="Y4423" s="6">
        <f>待赋值表!X4422</f>
        <v/>
      </c>
      <c r="Z4423" s="3">
        <f>IF(M4423&gt;=0.01,"B_pre",IF(M4423&gt;=0,"C_pre","none"))</f>
        <v/>
      </c>
      <c r="AA4423" s="3">
        <f>IF(U4423&gt;0.125,"a_pre",IF(U4423&gt;=0,"b_pre","none"))</f>
        <v/>
      </c>
      <c r="AB4423" s="3">
        <f>AND(Z4423="B_pre",AA4423="a_pre")</f>
        <v/>
      </c>
      <c r="AC4423" s="3">
        <f>AND(Z4423="B_pre",AA4423="b_pre")</f>
        <v/>
      </c>
      <c r="AD4423" s="3">
        <f>AND(Z4423="C_pre",AA4423="a_pre")</f>
        <v/>
      </c>
      <c r="AE4423" s="3">
        <f>AND(Z4423="C_pre",AA4423="b_pre")</f>
        <v/>
      </c>
      <c r="AF4423" s="6">
        <f>待赋值表!C4422</f>
        <v/>
      </c>
      <c r="AG4423" s="3">
        <f t="array" ref="AG4423">IF(AB4423=TRUE,"A",IF(AC4423=TRUE,"B",IF(AD4423=TRUE,"C",IF(AE4423=TRUE,"D","其他"))))</f>
        <v/>
      </c>
      <c r="AH4423" s="3">
        <f>IF(分析表!$E$12&lt;&gt;"ALL",AND(AF4423=分析表!$E$10,AG4423=分析表!$E$12),IF(AF4423=分析表!$E$10,TRUE(),IF(AF4423="ALL",TRUE(),"")))</f>
        <v/>
      </c>
    </row>
    <row r="4424">
      <c r="A4424" s="3">
        <f>COUNTIF($AH$2:AH4424,"TRUE")</f>
        <v/>
      </c>
      <c r="B4424" s="3">
        <f>COUNTIF($AG$2:$AG4424,#REF!)</f>
        <v/>
      </c>
      <c r="C4424" s="56">
        <f>待赋值表!A4423</f>
        <v/>
      </c>
      <c r="E4424" s="6">
        <f>待赋值表!D4423</f>
        <v/>
      </c>
      <c r="F4424" s="6">
        <f>待赋值表!E4423</f>
        <v/>
      </c>
      <c r="G4424" s="6">
        <f>待赋值表!F4423</f>
        <v/>
      </c>
      <c r="H4424" s="6">
        <f>待赋值表!G4423</f>
        <v/>
      </c>
      <c r="I4424" s="6">
        <f>待赋值表!H4423</f>
        <v/>
      </c>
      <c r="J4424" s="6">
        <f>待赋值表!I4423</f>
        <v/>
      </c>
      <c r="K4424" s="6">
        <f>待赋值表!J4423</f>
        <v/>
      </c>
      <c r="L4424" s="6">
        <f>待赋值表!K4423</f>
        <v/>
      </c>
      <c r="M4424" s="6">
        <f>待赋值表!L4423</f>
        <v/>
      </c>
      <c r="N4424" s="6">
        <f>待赋值表!M4423</f>
        <v/>
      </c>
      <c r="O4424" s="6">
        <f>待赋值表!N4423</f>
        <v/>
      </c>
      <c r="P4424" s="6">
        <f>待赋值表!O4423</f>
        <v/>
      </c>
      <c r="Q4424" s="6">
        <f>IF(待赋值表!P4423&lt;&gt;"",待赋值表!P4423,0)</f>
        <v/>
      </c>
      <c r="R4424" s="6">
        <f>待赋值表!Q4423</f>
        <v/>
      </c>
      <c r="S4424" s="6">
        <f>待赋值表!R4423</f>
        <v/>
      </c>
      <c r="T4424" s="6">
        <f>待赋值表!S4423</f>
        <v/>
      </c>
      <c r="U4424" s="6">
        <f>待赋值表!T4423</f>
        <v/>
      </c>
      <c r="V4424" s="6">
        <f>待赋值表!U4423</f>
        <v/>
      </c>
      <c r="W4424" s="6">
        <f>待赋值表!V4423</f>
        <v/>
      </c>
      <c r="X4424" s="6">
        <f>待赋值表!W4423</f>
        <v/>
      </c>
      <c r="Y4424" s="6">
        <f>待赋值表!X4423</f>
        <v/>
      </c>
      <c r="Z4424" s="3">
        <f>IF(M4424&gt;=0.01,"B_pre",IF(M4424&gt;=0,"C_pre","none"))</f>
        <v/>
      </c>
      <c r="AA4424" s="3">
        <f>IF(U4424&gt;0.125,"a_pre",IF(U4424&gt;=0,"b_pre","none"))</f>
        <v/>
      </c>
      <c r="AB4424" s="3">
        <f>AND(Z4424="B_pre",AA4424="a_pre")</f>
        <v/>
      </c>
      <c r="AC4424" s="3">
        <f>AND(Z4424="B_pre",AA4424="b_pre")</f>
        <v/>
      </c>
      <c r="AD4424" s="3">
        <f>AND(Z4424="C_pre",AA4424="a_pre")</f>
        <v/>
      </c>
      <c r="AE4424" s="3">
        <f>AND(Z4424="C_pre",AA4424="b_pre")</f>
        <v/>
      </c>
      <c r="AF4424" s="6">
        <f>待赋值表!C4423</f>
        <v/>
      </c>
      <c r="AG4424" s="3">
        <f t="array" ref="AG4424">IF(AB4424=TRUE,"A",IF(AC4424=TRUE,"B",IF(AD4424=TRUE,"C",IF(AE4424=TRUE,"D","其他"))))</f>
        <v/>
      </c>
      <c r="AH4424" s="3">
        <f>IF(分析表!$E$12&lt;&gt;"ALL",AND(AF4424=分析表!$E$10,AG4424=分析表!$E$12),IF(AF4424=分析表!$E$10,TRUE(),IF(AF4424="ALL",TRUE(),"")))</f>
        <v/>
      </c>
    </row>
    <row r="4425">
      <c r="A4425" s="3">
        <f>COUNTIF($AH$2:AH4425,"TRUE")</f>
        <v/>
      </c>
      <c r="B4425" s="3">
        <f>COUNTIF($AG$2:$AG4425,#REF!)</f>
        <v/>
      </c>
      <c r="C4425" s="56">
        <f>待赋值表!A4424</f>
        <v/>
      </c>
      <c r="E4425" s="6">
        <f>待赋值表!D4424</f>
        <v/>
      </c>
      <c r="F4425" s="6">
        <f>待赋值表!E4424</f>
        <v/>
      </c>
      <c r="G4425" s="6">
        <f>待赋值表!F4424</f>
        <v/>
      </c>
      <c r="H4425" s="6">
        <f>待赋值表!G4424</f>
        <v/>
      </c>
      <c r="I4425" s="6">
        <f>待赋值表!H4424</f>
        <v/>
      </c>
      <c r="J4425" s="6">
        <f>待赋值表!I4424</f>
        <v/>
      </c>
      <c r="K4425" s="6">
        <f>待赋值表!J4424</f>
        <v/>
      </c>
      <c r="L4425" s="6">
        <f>待赋值表!K4424</f>
        <v/>
      </c>
      <c r="M4425" s="6">
        <f>待赋值表!L4424</f>
        <v/>
      </c>
      <c r="N4425" s="6">
        <f>待赋值表!M4424</f>
        <v/>
      </c>
      <c r="O4425" s="6">
        <f>待赋值表!N4424</f>
        <v/>
      </c>
      <c r="P4425" s="6">
        <f>待赋值表!O4424</f>
        <v/>
      </c>
      <c r="Q4425" s="6">
        <f>IF(待赋值表!P4424&lt;&gt;"",待赋值表!P4424,0)</f>
        <v/>
      </c>
      <c r="R4425" s="6">
        <f>待赋值表!Q4424</f>
        <v/>
      </c>
      <c r="S4425" s="6">
        <f>待赋值表!R4424</f>
        <v/>
      </c>
      <c r="T4425" s="6">
        <f>待赋值表!S4424</f>
        <v/>
      </c>
      <c r="U4425" s="6">
        <f>待赋值表!T4424</f>
        <v/>
      </c>
      <c r="V4425" s="6">
        <f>待赋值表!U4424</f>
        <v/>
      </c>
      <c r="W4425" s="6">
        <f>待赋值表!V4424</f>
        <v/>
      </c>
      <c r="X4425" s="6">
        <f>待赋值表!W4424</f>
        <v/>
      </c>
      <c r="Y4425" s="6">
        <f>待赋值表!X4424</f>
        <v/>
      </c>
      <c r="Z4425" s="3">
        <f>IF(M4425&gt;=0.01,"B_pre",IF(M4425&gt;=0,"C_pre","none"))</f>
        <v/>
      </c>
      <c r="AA4425" s="3">
        <f>IF(U4425&gt;0.125,"a_pre",IF(U4425&gt;=0,"b_pre","none"))</f>
        <v/>
      </c>
      <c r="AB4425" s="3">
        <f>AND(Z4425="B_pre",AA4425="a_pre")</f>
        <v/>
      </c>
      <c r="AC4425" s="3">
        <f>AND(Z4425="B_pre",AA4425="b_pre")</f>
        <v/>
      </c>
      <c r="AD4425" s="3">
        <f>AND(Z4425="C_pre",AA4425="a_pre")</f>
        <v/>
      </c>
      <c r="AE4425" s="3">
        <f>AND(Z4425="C_pre",AA4425="b_pre")</f>
        <v/>
      </c>
      <c r="AF4425" s="6">
        <f>待赋值表!C4424</f>
        <v/>
      </c>
      <c r="AG4425" s="3">
        <f t="array" ref="AG4425">IF(AB4425=TRUE,"A",IF(AC4425=TRUE,"B",IF(AD4425=TRUE,"C",IF(AE4425=TRUE,"D","其他"))))</f>
        <v/>
      </c>
      <c r="AH4425" s="3">
        <f>IF(分析表!$E$12&lt;&gt;"ALL",AND(AF4425=分析表!$E$10,AG4425=分析表!$E$12),IF(AF4425=分析表!$E$10,TRUE(),IF(AF4425="ALL",TRUE(),"")))</f>
        <v/>
      </c>
    </row>
    <row r="4426">
      <c r="A4426" s="3">
        <f>COUNTIF($AH$2:AH4426,"TRUE")</f>
        <v/>
      </c>
      <c r="B4426" s="3">
        <f>COUNTIF($AG$2:$AG4426,#REF!)</f>
        <v/>
      </c>
      <c r="C4426" s="56">
        <f>待赋值表!A4425</f>
        <v/>
      </c>
      <c r="E4426" s="6">
        <f>待赋值表!D4425</f>
        <v/>
      </c>
      <c r="F4426" s="6">
        <f>待赋值表!E4425</f>
        <v/>
      </c>
      <c r="G4426" s="6">
        <f>待赋值表!F4425</f>
        <v/>
      </c>
      <c r="H4426" s="6">
        <f>待赋值表!G4425</f>
        <v/>
      </c>
      <c r="I4426" s="6">
        <f>待赋值表!H4425</f>
        <v/>
      </c>
      <c r="J4426" s="6">
        <f>待赋值表!I4425</f>
        <v/>
      </c>
      <c r="K4426" s="6">
        <f>待赋值表!J4425</f>
        <v/>
      </c>
      <c r="L4426" s="6">
        <f>待赋值表!K4425</f>
        <v/>
      </c>
      <c r="M4426" s="6">
        <f>待赋值表!L4425</f>
        <v/>
      </c>
      <c r="N4426" s="6">
        <f>待赋值表!M4425</f>
        <v/>
      </c>
      <c r="O4426" s="6">
        <f>待赋值表!N4425</f>
        <v/>
      </c>
      <c r="P4426" s="6">
        <f>待赋值表!O4425</f>
        <v/>
      </c>
      <c r="Q4426" s="6">
        <f>IF(待赋值表!P4425&lt;&gt;"",待赋值表!P4425,0)</f>
        <v/>
      </c>
      <c r="R4426" s="6">
        <f>待赋值表!Q4425</f>
        <v/>
      </c>
      <c r="S4426" s="6">
        <f>待赋值表!R4425</f>
        <v/>
      </c>
      <c r="T4426" s="6">
        <f>待赋值表!S4425</f>
        <v/>
      </c>
      <c r="U4426" s="6">
        <f>待赋值表!T4425</f>
        <v/>
      </c>
      <c r="V4426" s="6">
        <f>待赋值表!U4425</f>
        <v/>
      </c>
      <c r="W4426" s="6">
        <f>待赋值表!V4425</f>
        <v/>
      </c>
      <c r="X4426" s="6">
        <f>待赋值表!W4425</f>
        <v/>
      </c>
      <c r="Y4426" s="6">
        <f>待赋值表!X4425</f>
        <v/>
      </c>
      <c r="Z4426" s="3">
        <f>IF(M4426&gt;=0.01,"B_pre",IF(M4426&gt;=0,"C_pre","none"))</f>
        <v/>
      </c>
      <c r="AA4426" s="3">
        <f>IF(U4426&gt;0.125,"a_pre",IF(U4426&gt;=0,"b_pre","none"))</f>
        <v/>
      </c>
      <c r="AB4426" s="3">
        <f>AND(Z4426="B_pre",AA4426="a_pre")</f>
        <v/>
      </c>
      <c r="AC4426" s="3">
        <f>AND(Z4426="B_pre",AA4426="b_pre")</f>
        <v/>
      </c>
      <c r="AD4426" s="3">
        <f>AND(Z4426="C_pre",AA4426="a_pre")</f>
        <v/>
      </c>
      <c r="AE4426" s="3">
        <f>AND(Z4426="C_pre",AA4426="b_pre")</f>
        <v/>
      </c>
      <c r="AF4426" s="6">
        <f>待赋值表!C4425</f>
        <v/>
      </c>
      <c r="AG4426" s="3">
        <f t="array" ref="AG4426">IF(AB4426=TRUE,"A",IF(AC4426=TRUE,"B",IF(AD4426=TRUE,"C",IF(AE4426=TRUE,"D","其他"))))</f>
        <v/>
      </c>
      <c r="AH4426" s="3">
        <f>IF(分析表!$E$12&lt;&gt;"ALL",AND(AF4426=分析表!$E$10,AG4426=分析表!$E$12),IF(AF4426=分析表!$E$10,TRUE(),IF(AF4426="ALL",TRUE(),"")))</f>
        <v/>
      </c>
    </row>
    <row r="4427">
      <c r="A4427" s="3">
        <f>COUNTIF($AH$2:AH4427,"TRUE")</f>
        <v/>
      </c>
      <c r="B4427" s="3">
        <f>COUNTIF($AG$2:$AG4427,#REF!)</f>
        <v/>
      </c>
      <c r="C4427" s="56">
        <f>待赋值表!A4426</f>
        <v/>
      </c>
      <c r="E4427" s="6">
        <f>待赋值表!D4426</f>
        <v/>
      </c>
      <c r="F4427" s="6">
        <f>待赋值表!E4426</f>
        <v/>
      </c>
      <c r="G4427" s="6">
        <f>待赋值表!F4426</f>
        <v/>
      </c>
      <c r="H4427" s="6">
        <f>待赋值表!G4426</f>
        <v/>
      </c>
      <c r="I4427" s="6">
        <f>待赋值表!H4426</f>
        <v/>
      </c>
      <c r="J4427" s="6">
        <f>待赋值表!I4426</f>
        <v/>
      </c>
      <c r="K4427" s="6">
        <f>待赋值表!J4426</f>
        <v/>
      </c>
      <c r="L4427" s="6">
        <f>待赋值表!K4426</f>
        <v/>
      </c>
      <c r="M4427" s="6">
        <f>待赋值表!L4426</f>
        <v/>
      </c>
      <c r="N4427" s="6">
        <f>待赋值表!M4426</f>
        <v/>
      </c>
      <c r="O4427" s="6">
        <f>待赋值表!N4426</f>
        <v/>
      </c>
      <c r="P4427" s="6">
        <f>待赋值表!O4426</f>
        <v/>
      </c>
      <c r="Q4427" s="6">
        <f>IF(待赋值表!P4426&lt;&gt;"",待赋值表!P4426,0)</f>
        <v/>
      </c>
      <c r="R4427" s="6">
        <f>待赋值表!Q4426</f>
        <v/>
      </c>
      <c r="S4427" s="6">
        <f>待赋值表!R4426</f>
        <v/>
      </c>
      <c r="T4427" s="6">
        <f>待赋值表!S4426</f>
        <v/>
      </c>
      <c r="U4427" s="6">
        <f>待赋值表!T4426</f>
        <v/>
      </c>
      <c r="V4427" s="6">
        <f>待赋值表!U4426</f>
        <v/>
      </c>
      <c r="W4427" s="6">
        <f>待赋值表!V4426</f>
        <v/>
      </c>
      <c r="X4427" s="6">
        <f>待赋值表!W4426</f>
        <v/>
      </c>
      <c r="Y4427" s="6">
        <f>待赋值表!X4426</f>
        <v/>
      </c>
      <c r="Z4427" s="3">
        <f>IF(M4427&gt;=0.01,"B_pre",IF(M4427&gt;=0,"C_pre","none"))</f>
        <v/>
      </c>
      <c r="AA4427" s="3">
        <f>IF(U4427&gt;0.125,"a_pre",IF(U4427&gt;=0,"b_pre","none"))</f>
        <v/>
      </c>
      <c r="AB4427" s="3">
        <f>AND(Z4427="B_pre",AA4427="a_pre")</f>
        <v/>
      </c>
      <c r="AC4427" s="3">
        <f>AND(Z4427="B_pre",AA4427="b_pre")</f>
        <v/>
      </c>
      <c r="AD4427" s="3">
        <f>AND(Z4427="C_pre",AA4427="a_pre")</f>
        <v/>
      </c>
      <c r="AE4427" s="3">
        <f>AND(Z4427="C_pre",AA4427="b_pre")</f>
        <v/>
      </c>
      <c r="AF4427" s="6">
        <f>待赋值表!C4426</f>
        <v/>
      </c>
      <c r="AG4427" s="3">
        <f t="array" ref="AG4427">IF(AB4427=TRUE,"A",IF(AC4427=TRUE,"B",IF(AD4427=TRUE,"C",IF(AE4427=TRUE,"D","其他"))))</f>
        <v/>
      </c>
      <c r="AH4427" s="3">
        <f>IF(分析表!$E$12&lt;&gt;"ALL",AND(AF4427=分析表!$E$10,AG4427=分析表!$E$12),IF(AF4427=分析表!$E$10,TRUE(),IF(AF4427="ALL",TRUE(),"")))</f>
        <v/>
      </c>
    </row>
    <row r="4428">
      <c r="A4428" s="3">
        <f>COUNTIF($AH$2:AH4428,"TRUE")</f>
        <v/>
      </c>
      <c r="B4428" s="3">
        <f>COUNTIF($AG$2:$AG4428,#REF!)</f>
        <v/>
      </c>
      <c r="C4428" s="56">
        <f>待赋值表!A4427</f>
        <v/>
      </c>
      <c r="E4428" s="6">
        <f>待赋值表!D4427</f>
        <v/>
      </c>
      <c r="F4428" s="6">
        <f>待赋值表!E4427</f>
        <v/>
      </c>
      <c r="G4428" s="6">
        <f>待赋值表!F4427</f>
        <v/>
      </c>
      <c r="H4428" s="6">
        <f>待赋值表!G4427</f>
        <v/>
      </c>
      <c r="I4428" s="6">
        <f>待赋值表!H4427</f>
        <v/>
      </c>
      <c r="J4428" s="6">
        <f>待赋值表!I4427</f>
        <v/>
      </c>
      <c r="K4428" s="6">
        <f>待赋值表!J4427</f>
        <v/>
      </c>
      <c r="L4428" s="6">
        <f>待赋值表!K4427</f>
        <v/>
      </c>
      <c r="M4428" s="6">
        <f>待赋值表!L4427</f>
        <v/>
      </c>
      <c r="N4428" s="6">
        <f>待赋值表!M4427</f>
        <v/>
      </c>
      <c r="O4428" s="6">
        <f>待赋值表!N4427</f>
        <v/>
      </c>
      <c r="P4428" s="6">
        <f>待赋值表!O4427</f>
        <v/>
      </c>
      <c r="Q4428" s="6">
        <f>IF(待赋值表!P4427&lt;&gt;"",待赋值表!P4427,0)</f>
        <v/>
      </c>
      <c r="R4428" s="6">
        <f>待赋值表!Q4427</f>
        <v/>
      </c>
      <c r="S4428" s="6">
        <f>待赋值表!R4427</f>
        <v/>
      </c>
      <c r="T4428" s="6">
        <f>待赋值表!S4427</f>
        <v/>
      </c>
      <c r="U4428" s="6">
        <f>待赋值表!T4427</f>
        <v/>
      </c>
      <c r="V4428" s="6">
        <f>待赋值表!U4427</f>
        <v/>
      </c>
      <c r="W4428" s="6">
        <f>待赋值表!V4427</f>
        <v/>
      </c>
      <c r="X4428" s="6">
        <f>待赋值表!W4427</f>
        <v/>
      </c>
      <c r="Y4428" s="6">
        <f>待赋值表!X4427</f>
        <v/>
      </c>
      <c r="Z4428" s="3">
        <f>IF(M4428&gt;=0.01,"B_pre",IF(M4428&gt;=0,"C_pre","none"))</f>
        <v/>
      </c>
      <c r="AA4428" s="3">
        <f>IF(U4428&gt;0.125,"a_pre",IF(U4428&gt;=0,"b_pre","none"))</f>
        <v/>
      </c>
      <c r="AB4428" s="3">
        <f>AND(Z4428="B_pre",AA4428="a_pre")</f>
        <v/>
      </c>
      <c r="AC4428" s="3">
        <f>AND(Z4428="B_pre",AA4428="b_pre")</f>
        <v/>
      </c>
      <c r="AD4428" s="3">
        <f>AND(Z4428="C_pre",AA4428="a_pre")</f>
        <v/>
      </c>
      <c r="AE4428" s="3">
        <f>AND(Z4428="C_pre",AA4428="b_pre")</f>
        <v/>
      </c>
      <c r="AF4428" s="6">
        <f>待赋值表!C4427</f>
        <v/>
      </c>
      <c r="AG4428" s="3">
        <f t="array" ref="AG4428">IF(AB4428=TRUE,"A",IF(AC4428=TRUE,"B",IF(AD4428=TRUE,"C",IF(AE4428=TRUE,"D","其他"))))</f>
        <v/>
      </c>
      <c r="AH4428" s="3">
        <f>IF(分析表!$E$12&lt;&gt;"ALL",AND(AF4428=分析表!$E$10,AG4428=分析表!$E$12),IF(AF4428=分析表!$E$10,TRUE(),IF(AF4428="ALL",TRUE(),"")))</f>
        <v/>
      </c>
    </row>
    <row r="4429">
      <c r="A4429" s="3">
        <f>COUNTIF($AH$2:AH4429,"TRUE")</f>
        <v/>
      </c>
      <c r="B4429" s="3">
        <f>COUNTIF($AG$2:$AG4429,#REF!)</f>
        <v/>
      </c>
      <c r="C4429" s="56">
        <f>待赋值表!A4428</f>
        <v/>
      </c>
      <c r="E4429" s="6">
        <f>待赋值表!D4428</f>
        <v/>
      </c>
      <c r="F4429" s="6">
        <f>待赋值表!E4428</f>
        <v/>
      </c>
      <c r="G4429" s="6">
        <f>待赋值表!F4428</f>
        <v/>
      </c>
      <c r="H4429" s="6">
        <f>待赋值表!G4428</f>
        <v/>
      </c>
      <c r="I4429" s="6">
        <f>待赋值表!H4428</f>
        <v/>
      </c>
      <c r="J4429" s="6">
        <f>待赋值表!I4428</f>
        <v/>
      </c>
      <c r="K4429" s="6">
        <f>待赋值表!J4428</f>
        <v/>
      </c>
      <c r="L4429" s="6">
        <f>待赋值表!K4428</f>
        <v/>
      </c>
      <c r="M4429" s="6">
        <f>待赋值表!L4428</f>
        <v/>
      </c>
      <c r="N4429" s="6">
        <f>待赋值表!M4428</f>
        <v/>
      </c>
      <c r="O4429" s="6">
        <f>待赋值表!N4428</f>
        <v/>
      </c>
      <c r="P4429" s="6">
        <f>待赋值表!O4428</f>
        <v/>
      </c>
      <c r="Q4429" s="6">
        <f>IF(待赋值表!P4428&lt;&gt;"",待赋值表!P4428,0)</f>
        <v/>
      </c>
      <c r="R4429" s="6">
        <f>待赋值表!Q4428</f>
        <v/>
      </c>
      <c r="S4429" s="6">
        <f>待赋值表!R4428</f>
        <v/>
      </c>
      <c r="T4429" s="6">
        <f>待赋值表!S4428</f>
        <v/>
      </c>
      <c r="U4429" s="6">
        <f>待赋值表!T4428</f>
        <v/>
      </c>
      <c r="V4429" s="6">
        <f>待赋值表!U4428</f>
        <v/>
      </c>
      <c r="W4429" s="6">
        <f>待赋值表!V4428</f>
        <v/>
      </c>
      <c r="X4429" s="6">
        <f>待赋值表!W4428</f>
        <v/>
      </c>
      <c r="Y4429" s="6">
        <f>待赋值表!X4428</f>
        <v/>
      </c>
      <c r="Z4429" s="3">
        <f>IF(M4429&gt;=0.01,"B_pre",IF(M4429&gt;=0,"C_pre","none"))</f>
        <v/>
      </c>
      <c r="AA4429" s="3">
        <f>IF(U4429&gt;0.125,"a_pre",IF(U4429&gt;=0,"b_pre","none"))</f>
        <v/>
      </c>
      <c r="AB4429" s="3">
        <f>AND(Z4429="B_pre",AA4429="a_pre")</f>
        <v/>
      </c>
      <c r="AC4429" s="3">
        <f>AND(Z4429="B_pre",AA4429="b_pre")</f>
        <v/>
      </c>
      <c r="AD4429" s="3">
        <f>AND(Z4429="C_pre",AA4429="a_pre")</f>
        <v/>
      </c>
      <c r="AE4429" s="3">
        <f>AND(Z4429="C_pre",AA4429="b_pre")</f>
        <v/>
      </c>
      <c r="AF4429" s="6">
        <f>待赋值表!C4428</f>
        <v/>
      </c>
      <c r="AG4429" s="3">
        <f t="array" ref="AG4429">IF(AB4429=TRUE,"A",IF(AC4429=TRUE,"B",IF(AD4429=TRUE,"C",IF(AE4429=TRUE,"D","其他"))))</f>
        <v/>
      </c>
      <c r="AH4429" s="3">
        <f>IF(分析表!$E$12&lt;&gt;"ALL",AND(AF4429=分析表!$E$10,AG4429=分析表!$E$12),IF(AF4429=分析表!$E$10,TRUE(),IF(AF4429="ALL",TRUE(),"")))</f>
        <v/>
      </c>
    </row>
    <row r="4430">
      <c r="A4430" s="3">
        <f>COUNTIF($AH$2:AH4430,"TRUE")</f>
        <v/>
      </c>
      <c r="B4430" s="3">
        <f>COUNTIF($AG$2:$AG4430,#REF!)</f>
        <v/>
      </c>
      <c r="C4430" s="56">
        <f>待赋值表!A4429</f>
        <v/>
      </c>
      <c r="E4430" s="6">
        <f>待赋值表!D4429</f>
        <v/>
      </c>
      <c r="F4430" s="6">
        <f>待赋值表!E4429</f>
        <v/>
      </c>
      <c r="G4430" s="6">
        <f>待赋值表!F4429</f>
        <v/>
      </c>
      <c r="H4430" s="6">
        <f>待赋值表!G4429</f>
        <v/>
      </c>
      <c r="I4430" s="6">
        <f>待赋值表!H4429</f>
        <v/>
      </c>
      <c r="J4430" s="6">
        <f>待赋值表!I4429</f>
        <v/>
      </c>
      <c r="K4430" s="6">
        <f>待赋值表!J4429</f>
        <v/>
      </c>
      <c r="L4430" s="6">
        <f>待赋值表!K4429</f>
        <v/>
      </c>
      <c r="M4430" s="6">
        <f>待赋值表!L4429</f>
        <v/>
      </c>
      <c r="N4430" s="6">
        <f>待赋值表!M4429</f>
        <v/>
      </c>
      <c r="O4430" s="6">
        <f>待赋值表!N4429</f>
        <v/>
      </c>
      <c r="P4430" s="6">
        <f>待赋值表!O4429</f>
        <v/>
      </c>
      <c r="Q4430" s="6">
        <f>IF(待赋值表!P4429&lt;&gt;"",待赋值表!P4429,0)</f>
        <v/>
      </c>
      <c r="R4430" s="6">
        <f>待赋值表!Q4429</f>
        <v/>
      </c>
      <c r="S4430" s="6">
        <f>待赋值表!R4429</f>
        <v/>
      </c>
      <c r="T4430" s="6">
        <f>待赋值表!S4429</f>
        <v/>
      </c>
      <c r="U4430" s="6">
        <f>待赋值表!T4429</f>
        <v/>
      </c>
      <c r="V4430" s="6">
        <f>待赋值表!U4429</f>
        <v/>
      </c>
      <c r="W4430" s="6">
        <f>待赋值表!V4429</f>
        <v/>
      </c>
      <c r="X4430" s="6">
        <f>待赋值表!W4429</f>
        <v/>
      </c>
      <c r="Y4430" s="6">
        <f>待赋值表!X4429</f>
        <v/>
      </c>
      <c r="Z4430" s="3">
        <f>IF(M4430&gt;=0.01,"B_pre",IF(M4430&gt;=0,"C_pre","none"))</f>
        <v/>
      </c>
      <c r="AA4430" s="3">
        <f>IF(U4430&gt;0.125,"a_pre",IF(U4430&gt;=0,"b_pre","none"))</f>
        <v/>
      </c>
      <c r="AB4430" s="3">
        <f>AND(Z4430="B_pre",AA4430="a_pre")</f>
        <v/>
      </c>
      <c r="AC4430" s="3">
        <f>AND(Z4430="B_pre",AA4430="b_pre")</f>
        <v/>
      </c>
      <c r="AD4430" s="3">
        <f>AND(Z4430="C_pre",AA4430="a_pre")</f>
        <v/>
      </c>
      <c r="AE4430" s="3">
        <f>AND(Z4430="C_pre",AA4430="b_pre")</f>
        <v/>
      </c>
      <c r="AF4430" s="6">
        <f>待赋值表!C4429</f>
        <v/>
      </c>
      <c r="AG4430" s="3">
        <f t="array" ref="AG4430">IF(AB4430=TRUE,"A",IF(AC4430=TRUE,"B",IF(AD4430=TRUE,"C",IF(AE4430=TRUE,"D","其他"))))</f>
        <v/>
      </c>
      <c r="AH4430" s="3">
        <f>IF(分析表!$E$12&lt;&gt;"ALL",AND(AF4430=分析表!$E$10,AG4430=分析表!$E$12),IF(AF4430=分析表!$E$10,TRUE(),IF(AF4430="ALL",TRUE(),"")))</f>
        <v/>
      </c>
    </row>
    <row r="4431">
      <c r="A4431" s="3">
        <f>COUNTIF($AH$2:AH4431,"TRUE")</f>
        <v/>
      </c>
      <c r="B4431" s="3">
        <f>COUNTIF($AG$2:$AG4431,#REF!)</f>
        <v/>
      </c>
      <c r="C4431" s="56">
        <f>待赋值表!A4430</f>
        <v/>
      </c>
      <c r="E4431" s="6">
        <f>待赋值表!D4430</f>
        <v/>
      </c>
      <c r="F4431" s="6">
        <f>待赋值表!E4430</f>
        <v/>
      </c>
      <c r="G4431" s="6">
        <f>待赋值表!F4430</f>
        <v/>
      </c>
      <c r="H4431" s="6">
        <f>待赋值表!G4430</f>
        <v/>
      </c>
      <c r="I4431" s="6">
        <f>待赋值表!H4430</f>
        <v/>
      </c>
      <c r="J4431" s="6">
        <f>待赋值表!I4430</f>
        <v/>
      </c>
      <c r="K4431" s="6">
        <f>待赋值表!J4430</f>
        <v/>
      </c>
      <c r="L4431" s="6">
        <f>待赋值表!K4430</f>
        <v/>
      </c>
      <c r="M4431" s="6">
        <f>待赋值表!L4430</f>
        <v/>
      </c>
      <c r="N4431" s="6">
        <f>待赋值表!M4430</f>
        <v/>
      </c>
      <c r="O4431" s="6">
        <f>待赋值表!N4430</f>
        <v/>
      </c>
      <c r="P4431" s="6">
        <f>待赋值表!O4430</f>
        <v/>
      </c>
      <c r="Q4431" s="6">
        <f>IF(待赋值表!P4430&lt;&gt;"",待赋值表!P4430,0)</f>
        <v/>
      </c>
      <c r="R4431" s="6">
        <f>待赋值表!Q4430</f>
        <v/>
      </c>
      <c r="S4431" s="6">
        <f>待赋值表!R4430</f>
        <v/>
      </c>
      <c r="T4431" s="6">
        <f>待赋值表!S4430</f>
        <v/>
      </c>
      <c r="U4431" s="6">
        <f>待赋值表!T4430</f>
        <v/>
      </c>
      <c r="V4431" s="6">
        <f>待赋值表!U4430</f>
        <v/>
      </c>
      <c r="W4431" s="6">
        <f>待赋值表!V4430</f>
        <v/>
      </c>
      <c r="X4431" s="6">
        <f>待赋值表!W4430</f>
        <v/>
      </c>
      <c r="Y4431" s="6">
        <f>待赋值表!X4430</f>
        <v/>
      </c>
      <c r="Z4431" s="3">
        <f>IF(M4431&gt;=0.01,"B_pre",IF(M4431&gt;=0,"C_pre","none"))</f>
        <v/>
      </c>
      <c r="AA4431" s="3">
        <f>IF(U4431&gt;0.125,"a_pre",IF(U4431&gt;=0,"b_pre","none"))</f>
        <v/>
      </c>
      <c r="AB4431" s="3">
        <f>AND(Z4431="B_pre",AA4431="a_pre")</f>
        <v/>
      </c>
      <c r="AC4431" s="3">
        <f>AND(Z4431="B_pre",AA4431="b_pre")</f>
        <v/>
      </c>
      <c r="AD4431" s="3">
        <f>AND(Z4431="C_pre",AA4431="a_pre")</f>
        <v/>
      </c>
      <c r="AE4431" s="3">
        <f>AND(Z4431="C_pre",AA4431="b_pre")</f>
        <v/>
      </c>
      <c r="AF4431" s="6">
        <f>待赋值表!C4430</f>
        <v/>
      </c>
      <c r="AG4431" s="3">
        <f t="array" ref="AG4431">IF(AB4431=TRUE,"A",IF(AC4431=TRUE,"B",IF(AD4431=TRUE,"C",IF(AE4431=TRUE,"D","其他"))))</f>
        <v/>
      </c>
      <c r="AH4431" s="3">
        <f>IF(分析表!$E$12&lt;&gt;"ALL",AND(AF4431=分析表!$E$10,AG4431=分析表!$E$12),IF(AF4431=分析表!$E$10,TRUE(),IF(AF4431="ALL",TRUE(),"")))</f>
        <v/>
      </c>
    </row>
    <row r="4432">
      <c r="A4432" s="3">
        <f>COUNTIF($AH$2:AH4432,"TRUE")</f>
        <v/>
      </c>
      <c r="B4432" s="3">
        <f>COUNTIF($AG$2:$AG4432,#REF!)</f>
        <v/>
      </c>
      <c r="C4432" s="56">
        <f>待赋值表!A4431</f>
        <v/>
      </c>
      <c r="E4432" s="6">
        <f>待赋值表!D4431</f>
        <v/>
      </c>
      <c r="F4432" s="6">
        <f>待赋值表!E4431</f>
        <v/>
      </c>
      <c r="G4432" s="6">
        <f>待赋值表!F4431</f>
        <v/>
      </c>
      <c r="H4432" s="6">
        <f>待赋值表!G4431</f>
        <v/>
      </c>
      <c r="I4432" s="6">
        <f>待赋值表!H4431</f>
        <v/>
      </c>
      <c r="J4432" s="6">
        <f>待赋值表!I4431</f>
        <v/>
      </c>
      <c r="K4432" s="6">
        <f>待赋值表!J4431</f>
        <v/>
      </c>
      <c r="L4432" s="6">
        <f>待赋值表!K4431</f>
        <v/>
      </c>
      <c r="M4432" s="6">
        <f>待赋值表!L4431</f>
        <v/>
      </c>
      <c r="N4432" s="6">
        <f>待赋值表!M4431</f>
        <v/>
      </c>
      <c r="O4432" s="6">
        <f>待赋值表!N4431</f>
        <v/>
      </c>
      <c r="P4432" s="6">
        <f>待赋值表!O4431</f>
        <v/>
      </c>
      <c r="Q4432" s="6">
        <f>IF(待赋值表!P4431&lt;&gt;"",待赋值表!P4431,0)</f>
        <v/>
      </c>
      <c r="R4432" s="6">
        <f>待赋值表!Q4431</f>
        <v/>
      </c>
      <c r="S4432" s="6">
        <f>待赋值表!R4431</f>
        <v/>
      </c>
      <c r="T4432" s="6">
        <f>待赋值表!S4431</f>
        <v/>
      </c>
      <c r="U4432" s="6">
        <f>待赋值表!T4431</f>
        <v/>
      </c>
      <c r="V4432" s="6">
        <f>待赋值表!U4431</f>
        <v/>
      </c>
      <c r="W4432" s="6">
        <f>待赋值表!V4431</f>
        <v/>
      </c>
      <c r="X4432" s="6">
        <f>待赋值表!W4431</f>
        <v/>
      </c>
      <c r="Y4432" s="6">
        <f>待赋值表!X4431</f>
        <v/>
      </c>
      <c r="Z4432" s="3">
        <f>IF(M4432&gt;=0.01,"B_pre",IF(M4432&gt;=0,"C_pre","none"))</f>
        <v/>
      </c>
      <c r="AA4432" s="3">
        <f>IF(U4432&gt;0.125,"a_pre",IF(U4432&gt;=0,"b_pre","none"))</f>
        <v/>
      </c>
      <c r="AB4432" s="3">
        <f>AND(Z4432="B_pre",AA4432="a_pre")</f>
        <v/>
      </c>
      <c r="AC4432" s="3">
        <f>AND(Z4432="B_pre",AA4432="b_pre")</f>
        <v/>
      </c>
      <c r="AD4432" s="3">
        <f>AND(Z4432="C_pre",AA4432="a_pre")</f>
        <v/>
      </c>
      <c r="AE4432" s="3">
        <f>AND(Z4432="C_pre",AA4432="b_pre")</f>
        <v/>
      </c>
      <c r="AF4432" s="6">
        <f>待赋值表!C4431</f>
        <v/>
      </c>
      <c r="AG4432" s="3">
        <f t="array" ref="AG4432">IF(AB4432=TRUE,"A",IF(AC4432=TRUE,"B",IF(AD4432=TRUE,"C",IF(AE4432=TRUE,"D","其他"))))</f>
        <v/>
      </c>
      <c r="AH4432" s="3">
        <f>IF(分析表!$E$12&lt;&gt;"ALL",AND(AF4432=分析表!$E$10,AG4432=分析表!$E$12),IF(AF4432=分析表!$E$10,TRUE(),IF(AF4432="ALL",TRUE(),"")))</f>
        <v/>
      </c>
    </row>
    <row r="4433">
      <c r="A4433" s="3">
        <f>COUNTIF($AH$2:AH4433,"TRUE")</f>
        <v/>
      </c>
      <c r="B4433" s="3">
        <f>COUNTIF($AG$2:$AG4433,#REF!)</f>
        <v/>
      </c>
      <c r="C4433" s="56">
        <f>待赋值表!A4432</f>
        <v/>
      </c>
      <c r="E4433" s="6">
        <f>待赋值表!D4432</f>
        <v/>
      </c>
      <c r="F4433" s="6">
        <f>待赋值表!E4432</f>
        <v/>
      </c>
      <c r="G4433" s="6">
        <f>待赋值表!F4432</f>
        <v/>
      </c>
      <c r="H4433" s="6">
        <f>待赋值表!G4432</f>
        <v/>
      </c>
      <c r="I4433" s="6">
        <f>待赋值表!H4432</f>
        <v/>
      </c>
      <c r="J4433" s="6">
        <f>待赋值表!I4432</f>
        <v/>
      </c>
      <c r="K4433" s="6">
        <f>待赋值表!J4432</f>
        <v/>
      </c>
      <c r="L4433" s="6">
        <f>待赋值表!K4432</f>
        <v/>
      </c>
      <c r="M4433" s="6">
        <f>待赋值表!L4432</f>
        <v/>
      </c>
      <c r="N4433" s="6">
        <f>待赋值表!M4432</f>
        <v/>
      </c>
      <c r="O4433" s="6">
        <f>待赋值表!N4432</f>
        <v/>
      </c>
      <c r="P4433" s="6">
        <f>待赋值表!O4432</f>
        <v/>
      </c>
      <c r="Q4433" s="6">
        <f>IF(待赋值表!P4432&lt;&gt;"",待赋值表!P4432,0)</f>
        <v/>
      </c>
      <c r="R4433" s="6">
        <f>待赋值表!Q4432</f>
        <v/>
      </c>
      <c r="S4433" s="6">
        <f>待赋值表!R4432</f>
        <v/>
      </c>
      <c r="T4433" s="6">
        <f>待赋值表!S4432</f>
        <v/>
      </c>
      <c r="U4433" s="6">
        <f>待赋值表!T4432</f>
        <v/>
      </c>
      <c r="V4433" s="6">
        <f>待赋值表!U4432</f>
        <v/>
      </c>
      <c r="W4433" s="6">
        <f>待赋值表!V4432</f>
        <v/>
      </c>
      <c r="X4433" s="6">
        <f>待赋值表!W4432</f>
        <v/>
      </c>
      <c r="Y4433" s="6">
        <f>待赋值表!X4432</f>
        <v/>
      </c>
      <c r="Z4433" s="3">
        <f>IF(M4433&gt;=0.01,"B_pre",IF(M4433&gt;=0,"C_pre","none"))</f>
        <v/>
      </c>
      <c r="AA4433" s="3">
        <f>IF(U4433&gt;0.125,"a_pre",IF(U4433&gt;=0,"b_pre","none"))</f>
        <v/>
      </c>
      <c r="AB4433" s="3">
        <f>AND(Z4433="B_pre",AA4433="a_pre")</f>
        <v/>
      </c>
      <c r="AC4433" s="3">
        <f>AND(Z4433="B_pre",AA4433="b_pre")</f>
        <v/>
      </c>
      <c r="AD4433" s="3">
        <f>AND(Z4433="C_pre",AA4433="a_pre")</f>
        <v/>
      </c>
      <c r="AE4433" s="3">
        <f>AND(Z4433="C_pre",AA4433="b_pre")</f>
        <v/>
      </c>
      <c r="AF4433" s="6">
        <f>待赋值表!C4432</f>
        <v/>
      </c>
      <c r="AG4433" s="3">
        <f t="array" ref="AG4433">IF(AB4433=TRUE,"A",IF(AC4433=TRUE,"B",IF(AD4433=TRUE,"C",IF(AE4433=TRUE,"D","其他"))))</f>
        <v/>
      </c>
      <c r="AH4433" s="3">
        <f>IF(分析表!$E$12&lt;&gt;"ALL",AND(AF4433=分析表!$E$10,AG4433=分析表!$E$12),IF(AF4433=分析表!$E$10,TRUE(),IF(AF4433="ALL",TRUE(),"")))</f>
        <v/>
      </c>
    </row>
    <row r="4434">
      <c r="A4434" s="3">
        <f>COUNTIF($AH$2:AH4434,"TRUE")</f>
        <v/>
      </c>
      <c r="B4434" s="3">
        <f>COUNTIF($AG$2:$AG4434,#REF!)</f>
        <v/>
      </c>
      <c r="C4434" s="56">
        <f>待赋值表!A4433</f>
        <v/>
      </c>
      <c r="E4434" s="6">
        <f>待赋值表!D4433</f>
        <v/>
      </c>
      <c r="F4434" s="6">
        <f>待赋值表!E4433</f>
        <v/>
      </c>
      <c r="G4434" s="6">
        <f>待赋值表!F4433</f>
        <v/>
      </c>
      <c r="H4434" s="6">
        <f>待赋值表!G4433</f>
        <v/>
      </c>
      <c r="I4434" s="6">
        <f>待赋值表!H4433</f>
        <v/>
      </c>
      <c r="J4434" s="6">
        <f>待赋值表!I4433</f>
        <v/>
      </c>
      <c r="K4434" s="6">
        <f>待赋值表!J4433</f>
        <v/>
      </c>
      <c r="L4434" s="6">
        <f>待赋值表!K4433</f>
        <v/>
      </c>
      <c r="M4434" s="6">
        <f>待赋值表!L4433</f>
        <v/>
      </c>
      <c r="N4434" s="6">
        <f>待赋值表!M4433</f>
        <v/>
      </c>
      <c r="O4434" s="6">
        <f>待赋值表!N4433</f>
        <v/>
      </c>
      <c r="P4434" s="6">
        <f>待赋值表!O4433</f>
        <v/>
      </c>
      <c r="Q4434" s="6">
        <f>IF(待赋值表!P4433&lt;&gt;"",待赋值表!P4433,0)</f>
        <v/>
      </c>
      <c r="R4434" s="6">
        <f>待赋值表!Q4433</f>
        <v/>
      </c>
      <c r="S4434" s="6">
        <f>待赋值表!R4433</f>
        <v/>
      </c>
      <c r="T4434" s="6">
        <f>待赋值表!S4433</f>
        <v/>
      </c>
      <c r="U4434" s="6">
        <f>待赋值表!T4433</f>
        <v/>
      </c>
      <c r="V4434" s="6">
        <f>待赋值表!U4433</f>
        <v/>
      </c>
      <c r="W4434" s="6">
        <f>待赋值表!V4433</f>
        <v/>
      </c>
      <c r="X4434" s="6">
        <f>待赋值表!W4433</f>
        <v/>
      </c>
      <c r="Y4434" s="6">
        <f>待赋值表!X4433</f>
        <v/>
      </c>
      <c r="Z4434" s="3">
        <f>IF(M4434&gt;=0.01,"B_pre",IF(M4434&gt;=0,"C_pre","none"))</f>
        <v/>
      </c>
      <c r="AA4434" s="3">
        <f>IF(U4434&gt;0.125,"a_pre",IF(U4434&gt;=0,"b_pre","none"))</f>
        <v/>
      </c>
      <c r="AB4434" s="3">
        <f>AND(Z4434="B_pre",AA4434="a_pre")</f>
        <v/>
      </c>
      <c r="AC4434" s="3">
        <f>AND(Z4434="B_pre",AA4434="b_pre")</f>
        <v/>
      </c>
      <c r="AD4434" s="3">
        <f>AND(Z4434="C_pre",AA4434="a_pre")</f>
        <v/>
      </c>
      <c r="AE4434" s="3">
        <f>AND(Z4434="C_pre",AA4434="b_pre")</f>
        <v/>
      </c>
      <c r="AF4434" s="6">
        <f>待赋值表!C4433</f>
        <v/>
      </c>
      <c r="AG4434" s="3">
        <f t="array" ref="AG4434">IF(AB4434=TRUE,"A",IF(AC4434=TRUE,"B",IF(AD4434=TRUE,"C",IF(AE4434=TRUE,"D","其他"))))</f>
        <v/>
      </c>
      <c r="AH4434" s="3">
        <f>IF(分析表!$E$12&lt;&gt;"ALL",AND(AF4434=分析表!$E$10,AG4434=分析表!$E$12),IF(AF4434=分析表!$E$10,TRUE(),IF(AF4434="ALL",TRUE(),"")))</f>
        <v/>
      </c>
    </row>
    <row r="4435">
      <c r="A4435" s="3">
        <f>COUNTIF($AH$2:AH4435,"TRUE")</f>
        <v/>
      </c>
      <c r="B4435" s="3">
        <f>COUNTIF($AG$2:$AG4435,#REF!)</f>
        <v/>
      </c>
      <c r="C4435" s="56">
        <f>待赋值表!A4434</f>
        <v/>
      </c>
      <c r="E4435" s="6">
        <f>待赋值表!D4434</f>
        <v/>
      </c>
      <c r="F4435" s="6">
        <f>待赋值表!E4434</f>
        <v/>
      </c>
      <c r="G4435" s="6">
        <f>待赋值表!F4434</f>
        <v/>
      </c>
      <c r="H4435" s="6">
        <f>待赋值表!G4434</f>
        <v/>
      </c>
      <c r="I4435" s="6">
        <f>待赋值表!H4434</f>
        <v/>
      </c>
      <c r="J4435" s="6">
        <f>待赋值表!I4434</f>
        <v/>
      </c>
      <c r="K4435" s="6">
        <f>待赋值表!J4434</f>
        <v/>
      </c>
      <c r="L4435" s="6">
        <f>待赋值表!K4434</f>
        <v/>
      </c>
      <c r="M4435" s="6">
        <f>待赋值表!L4434</f>
        <v/>
      </c>
      <c r="N4435" s="6">
        <f>待赋值表!M4434</f>
        <v/>
      </c>
      <c r="O4435" s="6">
        <f>待赋值表!N4434</f>
        <v/>
      </c>
      <c r="P4435" s="6">
        <f>待赋值表!O4434</f>
        <v/>
      </c>
      <c r="Q4435" s="6">
        <f>IF(待赋值表!P4434&lt;&gt;"",待赋值表!P4434,0)</f>
        <v/>
      </c>
      <c r="R4435" s="6">
        <f>待赋值表!Q4434</f>
        <v/>
      </c>
      <c r="S4435" s="6">
        <f>待赋值表!R4434</f>
        <v/>
      </c>
      <c r="T4435" s="6">
        <f>待赋值表!S4434</f>
        <v/>
      </c>
      <c r="U4435" s="6">
        <f>待赋值表!T4434</f>
        <v/>
      </c>
      <c r="V4435" s="6">
        <f>待赋值表!U4434</f>
        <v/>
      </c>
      <c r="W4435" s="6">
        <f>待赋值表!V4434</f>
        <v/>
      </c>
      <c r="X4435" s="6">
        <f>待赋值表!W4434</f>
        <v/>
      </c>
      <c r="Y4435" s="6">
        <f>待赋值表!X4434</f>
        <v/>
      </c>
      <c r="Z4435" s="3">
        <f>IF(M4435&gt;=0.01,"B_pre",IF(M4435&gt;=0,"C_pre","none"))</f>
        <v/>
      </c>
      <c r="AA4435" s="3">
        <f>IF(U4435&gt;0.125,"a_pre",IF(U4435&gt;=0,"b_pre","none"))</f>
        <v/>
      </c>
      <c r="AB4435" s="3">
        <f>AND(Z4435="B_pre",AA4435="a_pre")</f>
        <v/>
      </c>
      <c r="AC4435" s="3">
        <f>AND(Z4435="B_pre",AA4435="b_pre")</f>
        <v/>
      </c>
      <c r="AD4435" s="3">
        <f>AND(Z4435="C_pre",AA4435="a_pre")</f>
        <v/>
      </c>
      <c r="AE4435" s="3">
        <f>AND(Z4435="C_pre",AA4435="b_pre")</f>
        <v/>
      </c>
      <c r="AF4435" s="6">
        <f>待赋值表!C4434</f>
        <v/>
      </c>
      <c r="AG4435" s="3">
        <f t="array" ref="AG4435">IF(AB4435=TRUE,"A",IF(AC4435=TRUE,"B",IF(AD4435=TRUE,"C",IF(AE4435=TRUE,"D","其他"))))</f>
        <v/>
      </c>
      <c r="AH4435" s="3">
        <f>IF(分析表!$E$12&lt;&gt;"ALL",AND(AF4435=分析表!$E$10,AG4435=分析表!$E$12),IF(AF4435=分析表!$E$10,TRUE(),IF(AF4435="ALL",TRUE(),"")))</f>
        <v/>
      </c>
    </row>
    <row r="4436">
      <c r="A4436" s="3">
        <f>COUNTIF($AH$2:AH4436,"TRUE")</f>
        <v/>
      </c>
      <c r="B4436" s="3">
        <f>COUNTIF($AG$2:$AG4436,#REF!)</f>
        <v/>
      </c>
      <c r="C4436" s="56">
        <f>待赋值表!A4435</f>
        <v/>
      </c>
      <c r="E4436" s="6">
        <f>待赋值表!D4435</f>
        <v/>
      </c>
      <c r="F4436" s="6">
        <f>待赋值表!E4435</f>
        <v/>
      </c>
      <c r="G4436" s="6">
        <f>待赋值表!F4435</f>
        <v/>
      </c>
      <c r="H4436" s="6">
        <f>待赋值表!G4435</f>
        <v/>
      </c>
      <c r="I4436" s="6">
        <f>待赋值表!H4435</f>
        <v/>
      </c>
      <c r="J4436" s="6">
        <f>待赋值表!I4435</f>
        <v/>
      </c>
      <c r="K4436" s="6">
        <f>待赋值表!J4435</f>
        <v/>
      </c>
      <c r="L4436" s="6">
        <f>待赋值表!K4435</f>
        <v/>
      </c>
      <c r="M4436" s="6">
        <f>待赋值表!L4435</f>
        <v/>
      </c>
      <c r="N4436" s="6">
        <f>待赋值表!M4435</f>
        <v/>
      </c>
      <c r="O4436" s="6">
        <f>待赋值表!N4435</f>
        <v/>
      </c>
      <c r="P4436" s="6">
        <f>待赋值表!O4435</f>
        <v/>
      </c>
      <c r="Q4436" s="6">
        <f>IF(待赋值表!P4435&lt;&gt;"",待赋值表!P4435,0)</f>
        <v/>
      </c>
      <c r="R4436" s="6">
        <f>待赋值表!Q4435</f>
        <v/>
      </c>
      <c r="S4436" s="6">
        <f>待赋值表!R4435</f>
        <v/>
      </c>
      <c r="T4436" s="6">
        <f>待赋值表!S4435</f>
        <v/>
      </c>
      <c r="U4436" s="6">
        <f>待赋值表!T4435</f>
        <v/>
      </c>
      <c r="V4436" s="6">
        <f>待赋值表!U4435</f>
        <v/>
      </c>
      <c r="W4436" s="6">
        <f>待赋值表!V4435</f>
        <v/>
      </c>
      <c r="X4436" s="6">
        <f>待赋值表!W4435</f>
        <v/>
      </c>
      <c r="Y4436" s="6">
        <f>待赋值表!X4435</f>
        <v/>
      </c>
      <c r="Z4436" s="3">
        <f>IF(M4436&gt;=0.01,"B_pre",IF(M4436&gt;=0,"C_pre","none"))</f>
        <v/>
      </c>
      <c r="AA4436" s="3">
        <f>IF(U4436&gt;0.125,"a_pre",IF(U4436&gt;=0,"b_pre","none"))</f>
        <v/>
      </c>
      <c r="AB4436" s="3">
        <f>AND(Z4436="B_pre",AA4436="a_pre")</f>
        <v/>
      </c>
      <c r="AC4436" s="3">
        <f>AND(Z4436="B_pre",AA4436="b_pre")</f>
        <v/>
      </c>
      <c r="AD4436" s="3">
        <f>AND(Z4436="C_pre",AA4436="a_pre")</f>
        <v/>
      </c>
      <c r="AE4436" s="3">
        <f>AND(Z4436="C_pre",AA4436="b_pre")</f>
        <v/>
      </c>
      <c r="AF4436" s="6">
        <f>待赋值表!C4435</f>
        <v/>
      </c>
      <c r="AG4436" s="3">
        <f t="array" ref="AG4436">IF(AB4436=TRUE,"A",IF(AC4436=TRUE,"B",IF(AD4436=TRUE,"C",IF(AE4436=TRUE,"D","其他"))))</f>
        <v/>
      </c>
      <c r="AH4436" s="3">
        <f>IF(分析表!$E$12&lt;&gt;"ALL",AND(AF4436=分析表!$E$10,AG4436=分析表!$E$12),IF(AF4436=分析表!$E$10,TRUE(),IF(AF4436="ALL",TRUE(),"")))</f>
        <v/>
      </c>
    </row>
    <row r="4437">
      <c r="A4437" s="3">
        <f>COUNTIF($AH$2:AH4437,"TRUE")</f>
        <v/>
      </c>
      <c r="B4437" s="3">
        <f>COUNTIF($AG$2:$AG4437,#REF!)</f>
        <v/>
      </c>
      <c r="C4437" s="56">
        <f>待赋值表!A4436</f>
        <v/>
      </c>
      <c r="E4437" s="6">
        <f>待赋值表!D4436</f>
        <v/>
      </c>
      <c r="F4437" s="6">
        <f>待赋值表!E4436</f>
        <v/>
      </c>
      <c r="G4437" s="6">
        <f>待赋值表!F4436</f>
        <v/>
      </c>
      <c r="H4437" s="6">
        <f>待赋值表!G4436</f>
        <v/>
      </c>
      <c r="I4437" s="6">
        <f>待赋值表!H4436</f>
        <v/>
      </c>
      <c r="J4437" s="6">
        <f>待赋值表!I4436</f>
        <v/>
      </c>
      <c r="K4437" s="6">
        <f>待赋值表!J4436</f>
        <v/>
      </c>
      <c r="L4437" s="6">
        <f>待赋值表!K4436</f>
        <v/>
      </c>
      <c r="M4437" s="6">
        <f>待赋值表!L4436</f>
        <v/>
      </c>
      <c r="N4437" s="6">
        <f>待赋值表!M4436</f>
        <v/>
      </c>
      <c r="O4437" s="6">
        <f>待赋值表!N4436</f>
        <v/>
      </c>
      <c r="P4437" s="6">
        <f>待赋值表!O4436</f>
        <v/>
      </c>
      <c r="Q4437" s="6">
        <f>IF(待赋值表!P4436&lt;&gt;"",待赋值表!P4436,0)</f>
        <v/>
      </c>
      <c r="R4437" s="6">
        <f>待赋值表!Q4436</f>
        <v/>
      </c>
      <c r="S4437" s="6">
        <f>待赋值表!R4436</f>
        <v/>
      </c>
      <c r="T4437" s="6">
        <f>待赋值表!S4436</f>
        <v/>
      </c>
      <c r="U4437" s="6">
        <f>待赋值表!T4436</f>
        <v/>
      </c>
      <c r="V4437" s="6">
        <f>待赋值表!U4436</f>
        <v/>
      </c>
      <c r="W4437" s="6">
        <f>待赋值表!V4436</f>
        <v/>
      </c>
      <c r="X4437" s="6">
        <f>待赋值表!W4436</f>
        <v/>
      </c>
      <c r="Y4437" s="6">
        <f>待赋值表!X4436</f>
        <v/>
      </c>
      <c r="Z4437" s="3">
        <f>IF(M4437&gt;=0.01,"B_pre",IF(M4437&gt;=0,"C_pre","none"))</f>
        <v/>
      </c>
      <c r="AA4437" s="3">
        <f>IF(U4437&gt;0.125,"a_pre",IF(U4437&gt;=0,"b_pre","none"))</f>
        <v/>
      </c>
      <c r="AB4437" s="3">
        <f>AND(Z4437="B_pre",AA4437="a_pre")</f>
        <v/>
      </c>
      <c r="AC4437" s="3">
        <f>AND(Z4437="B_pre",AA4437="b_pre")</f>
        <v/>
      </c>
      <c r="AD4437" s="3">
        <f>AND(Z4437="C_pre",AA4437="a_pre")</f>
        <v/>
      </c>
      <c r="AE4437" s="3">
        <f>AND(Z4437="C_pre",AA4437="b_pre")</f>
        <v/>
      </c>
      <c r="AF4437" s="6">
        <f>待赋值表!C4436</f>
        <v/>
      </c>
      <c r="AG4437" s="3">
        <f t="array" ref="AG4437">IF(AB4437=TRUE,"A",IF(AC4437=TRUE,"B",IF(AD4437=TRUE,"C",IF(AE4437=TRUE,"D","其他"))))</f>
        <v/>
      </c>
      <c r="AH4437" s="3">
        <f>IF(分析表!$E$12&lt;&gt;"ALL",AND(AF4437=分析表!$E$10,AG4437=分析表!$E$12),IF(AF4437=分析表!$E$10,TRUE(),IF(AF4437="ALL",TRUE(),"")))</f>
        <v/>
      </c>
    </row>
    <row r="4438">
      <c r="A4438" s="3">
        <f>COUNTIF($AH$2:AH4438,"TRUE")</f>
        <v/>
      </c>
      <c r="B4438" s="3">
        <f>COUNTIF($AG$2:$AG4438,#REF!)</f>
        <v/>
      </c>
      <c r="C4438" s="56">
        <f>待赋值表!A4437</f>
        <v/>
      </c>
      <c r="E4438" s="6">
        <f>待赋值表!D4437</f>
        <v/>
      </c>
      <c r="F4438" s="6">
        <f>待赋值表!E4437</f>
        <v/>
      </c>
      <c r="G4438" s="6">
        <f>待赋值表!F4437</f>
        <v/>
      </c>
      <c r="H4438" s="6">
        <f>待赋值表!G4437</f>
        <v/>
      </c>
      <c r="I4438" s="6">
        <f>待赋值表!H4437</f>
        <v/>
      </c>
      <c r="J4438" s="6">
        <f>待赋值表!I4437</f>
        <v/>
      </c>
      <c r="K4438" s="6">
        <f>待赋值表!J4437</f>
        <v/>
      </c>
      <c r="L4438" s="6">
        <f>待赋值表!K4437</f>
        <v/>
      </c>
      <c r="M4438" s="6">
        <f>待赋值表!L4437</f>
        <v/>
      </c>
      <c r="N4438" s="6">
        <f>待赋值表!M4437</f>
        <v/>
      </c>
      <c r="O4438" s="6">
        <f>待赋值表!N4437</f>
        <v/>
      </c>
      <c r="P4438" s="6">
        <f>待赋值表!O4437</f>
        <v/>
      </c>
      <c r="Q4438" s="6">
        <f>IF(待赋值表!P4437&lt;&gt;"",待赋值表!P4437,0)</f>
        <v/>
      </c>
      <c r="R4438" s="6">
        <f>待赋值表!Q4437</f>
        <v/>
      </c>
      <c r="S4438" s="6">
        <f>待赋值表!R4437</f>
        <v/>
      </c>
      <c r="T4438" s="6">
        <f>待赋值表!S4437</f>
        <v/>
      </c>
      <c r="U4438" s="6">
        <f>待赋值表!T4437</f>
        <v/>
      </c>
      <c r="V4438" s="6">
        <f>待赋值表!U4437</f>
        <v/>
      </c>
      <c r="W4438" s="6">
        <f>待赋值表!V4437</f>
        <v/>
      </c>
      <c r="X4438" s="6">
        <f>待赋值表!W4437</f>
        <v/>
      </c>
      <c r="Y4438" s="6">
        <f>待赋值表!X4437</f>
        <v/>
      </c>
      <c r="Z4438" s="3">
        <f>IF(M4438&gt;=0.01,"B_pre",IF(M4438&gt;=0,"C_pre","none"))</f>
        <v/>
      </c>
      <c r="AA4438" s="3">
        <f>IF(U4438&gt;0.125,"a_pre",IF(U4438&gt;=0,"b_pre","none"))</f>
        <v/>
      </c>
      <c r="AB4438" s="3">
        <f>AND(Z4438="B_pre",AA4438="a_pre")</f>
        <v/>
      </c>
      <c r="AC4438" s="3">
        <f>AND(Z4438="B_pre",AA4438="b_pre")</f>
        <v/>
      </c>
      <c r="AD4438" s="3">
        <f>AND(Z4438="C_pre",AA4438="a_pre")</f>
        <v/>
      </c>
      <c r="AE4438" s="3">
        <f>AND(Z4438="C_pre",AA4438="b_pre")</f>
        <v/>
      </c>
      <c r="AF4438" s="6">
        <f>待赋值表!C4437</f>
        <v/>
      </c>
      <c r="AG4438" s="3">
        <f t="array" ref="AG4438">IF(AB4438=TRUE,"A",IF(AC4438=TRUE,"B",IF(AD4438=TRUE,"C",IF(AE4438=TRUE,"D","其他"))))</f>
        <v/>
      </c>
      <c r="AH4438" s="3">
        <f>IF(分析表!$E$12&lt;&gt;"ALL",AND(AF4438=分析表!$E$10,AG4438=分析表!$E$12),IF(AF4438=分析表!$E$10,TRUE(),IF(AF4438="ALL",TRUE(),"")))</f>
        <v/>
      </c>
    </row>
    <row r="4439">
      <c r="A4439" s="3">
        <f>COUNTIF($AH$2:AH4439,"TRUE")</f>
        <v/>
      </c>
      <c r="B4439" s="3">
        <f>COUNTIF($AG$2:$AG4439,#REF!)</f>
        <v/>
      </c>
      <c r="C4439" s="56">
        <f>待赋值表!A4438</f>
        <v/>
      </c>
      <c r="E4439" s="6">
        <f>待赋值表!D4438</f>
        <v/>
      </c>
      <c r="F4439" s="6">
        <f>待赋值表!E4438</f>
        <v/>
      </c>
      <c r="G4439" s="6">
        <f>待赋值表!F4438</f>
        <v/>
      </c>
      <c r="H4439" s="6">
        <f>待赋值表!G4438</f>
        <v/>
      </c>
      <c r="I4439" s="6">
        <f>待赋值表!H4438</f>
        <v/>
      </c>
      <c r="J4439" s="6">
        <f>待赋值表!I4438</f>
        <v/>
      </c>
      <c r="K4439" s="6">
        <f>待赋值表!J4438</f>
        <v/>
      </c>
      <c r="L4439" s="6">
        <f>待赋值表!K4438</f>
        <v/>
      </c>
      <c r="M4439" s="6">
        <f>待赋值表!L4438</f>
        <v/>
      </c>
      <c r="N4439" s="6">
        <f>待赋值表!M4438</f>
        <v/>
      </c>
      <c r="O4439" s="6">
        <f>待赋值表!N4438</f>
        <v/>
      </c>
      <c r="P4439" s="6">
        <f>待赋值表!O4438</f>
        <v/>
      </c>
      <c r="Q4439" s="6">
        <f>IF(待赋值表!P4438&lt;&gt;"",待赋值表!P4438,0)</f>
        <v/>
      </c>
      <c r="R4439" s="6">
        <f>待赋值表!Q4438</f>
        <v/>
      </c>
      <c r="S4439" s="6">
        <f>待赋值表!R4438</f>
        <v/>
      </c>
      <c r="T4439" s="6">
        <f>待赋值表!S4438</f>
        <v/>
      </c>
      <c r="U4439" s="6">
        <f>待赋值表!T4438</f>
        <v/>
      </c>
      <c r="V4439" s="6">
        <f>待赋值表!U4438</f>
        <v/>
      </c>
      <c r="W4439" s="6">
        <f>待赋值表!V4438</f>
        <v/>
      </c>
      <c r="X4439" s="6">
        <f>待赋值表!W4438</f>
        <v/>
      </c>
      <c r="Y4439" s="6">
        <f>待赋值表!X4438</f>
        <v/>
      </c>
      <c r="Z4439" s="3">
        <f>IF(M4439&gt;=0.01,"B_pre",IF(M4439&gt;=0,"C_pre","none"))</f>
        <v/>
      </c>
      <c r="AA4439" s="3">
        <f>IF(U4439&gt;0.125,"a_pre",IF(U4439&gt;=0,"b_pre","none"))</f>
        <v/>
      </c>
      <c r="AB4439" s="3">
        <f>AND(Z4439="B_pre",AA4439="a_pre")</f>
        <v/>
      </c>
      <c r="AC4439" s="3">
        <f>AND(Z4439="B_pre",AA4439="b_pre")</f>
        <v/>
      </c>
      <c r="AD4439" s="3">
        <f>AND(Z4439="C_pre",AA4439="a_pre")</f>
        <v/>
      </c>
      <c r="AE4439" s="3">
        <f>AND(Z4439="C_pre",AA4439="b_pre")</f>
        <v/>
      </c>
      <c r="AF4439" s="6">
        <f>待赋值表!C4438</f>
        <v/>
      </c>
      <c r="AG4439" s="3">
        <f t="array" ref="AG4439">IF(AB4439=TRUE,"A",IF(AC4439=TRUE,"B",IF(AD4439=TRUE,"C",IF(AE4439=TRUE,"D","其他"))))</f>
        <v/>
      </c>
      <c r="AH4439" s="3">
        <f>IF(分析表!$E$12&lt;&gt;"ALL",AND(AF4439=分析表!$E$10,AG4439=分析表!$E$12),IF(AF4439=分析表!$E$10,TRUE(),IF(AF4439="ALL",TRUE(),"")))</f>
        <v/>
      </c>
    </row>
    <row r="4440">
      <c r="A4440" s="3">
        <f>COUNTIF($AH$2:AH4440,"TRUE")</f>
        <v/>
      </c>
      <c r="B4440" s="3">
        <f>COUNTIF($AG$2:$AG4440,#REF!)</f>
        <v/>
      </c>
      <c r="C4440" s="56">
        <f>待赋值表!A4439</f>
        <v/>
      </c>
      <c r="E4440" s="6">
        <f>待赋值表!D4439</f>
        <v/>
      </c>
      <c r="F4440" s="6">
        <f>待赋值表!E4439</f>
        <v/>
      </c>
      <c r="G4440" s="6">
        <f>待赋值表!F4439</f>
        <v/>
      </c>
      <c r="H4440" s="6">
        <f>待赋值表!G4439</f>
        <v/>
      </c>
      <c r="I4440" s="6">
        <f>待赋值表!H4439</f>
        <v/>
      </c>
      <c r="J4440" s="6">
        <f>待赋值表!I4439</f>
        <v/>
      </c>
      <c r="K4440" s="6">
        <f>待赋值表!J4439</f>
        <v/>
      </c>
      <c r="L4440" s="6">
        <f>待赋值表!K4439</f>
        <v/>
      </c>
      <c r="M4440" s="6">
        <f>待赋值表!L4439</f>
        <v/>
      </c>
      <c r="N4440" s="6">
        <f>待赋值表!M4439</f>
        <v/>
      </c>
      <c r="O4440" s="6">
        <f>待赋值表!N4439</f>
        <v/>
      </c>
      <c r="P4440" s="6">
        <f>待赋值表!O4439</f>
        <v/>
      </c>
      <c r="Q4440" s="6">
        <f>IF(待赋值表!P4439&lt;&gt;"",待赋值表!P4439,0)</f>
        <v/>
      </c>
      <c r="R4440" s="6">
        <f>待赋值表!Q4439</f>
        <v/>
      </c>
      <c r="S4440" s="6">
        <f>待赋值表!R4439</f>
        <v/>
      </c>
      <c r="T4440" s="6">
        <f>待赋值表!S4439</f>
        <v/>
      </c>
      <c r="U4440" s="6">
        <f>待赋值表!T4439</f>
        <v/>
      </c>
      <c r="V4440" s="6">
        <f>待赋值表!U4439</f>
        <v/>
      </c>
      <c r="W4440" s="6">
        <f>待赋值表!V4439</f>
        <v/>
      </c>
      <c r="X4440" s="6">
        <f>待赋值表!W4439</f>
        <v/>
      </c>
      <c r="Y4440" s="6">
        <f>待赋值表!X4439</f>
        <v/>
      </c>
      <c r="Z4440" s="3">
        <f>IF(M4440&gt;=0.01,"B_pre",IF(M4440&gt;=0,"C_pre","none"))</f>
        <v/>
      </c>
      <c r="AA4440" s="3">
        <f>IF(U4440&gt;0.125,"a_pre",IF(U4440&gt;=0,"b_pre","none"))</f>
        <v/>
      </c>
      <c r="AB4440" s="3">
        <f>AND(Z4440="B_pre",AA4440="a_pre")</f>
        <v/>
      </c>
      <c r="AC4440" s="3">
        <f>AND(Z4440="B_pre",AA4440="b_pre")</f>
        <v/>
      </c>
      <c r="AD4440" s="3">
        <f>AND(Z4440="C_pre",AA4440="a_pre")</f>
        <v/>
      </c>
      <c r="AE4440" s="3">
        <f>AND(Z4440="C_pre",AA4440="b_pre")</f>
        <v/>
      </c>
      <c r="AF4440" s="6">
        <f>待赋值表!C4439</f>
        <v/>
      </c>
      <c r="AG4440" s="3">
        <f t="array" ref="AG4440">IF(AB4440=TRUE,"A",IF(AC4440=TRUE,"B",IF(AD4440=TRUE,"C",IF(AE4440=TRUE,"D","其他"))))</f>
        <v/>
      </c>
      <c r="AH4440" s="3">
        <f>IF(分析表!$E$12&lt;&gt;"ALL",AND(AF4440=分析表!$E$10,AG4440=分析表!$E$12),IF(AF4440=分析表!$E$10,TRUE(),IF(AF4440="ALL",TRUE(),"")))</f>
        <v/>
      </c>
    </row>
    <row r="4441">
      <c r="A4441" s="3">
        <f>COUNTIF($AH$2:AH4441,"TRUE")</f>
        <v/>
      </c>
      <c r="B4441" s="3">
        <f>COUNTIF($AG$2:$AG4441,#REF!)</f>
        <v/>
      </c>
      <c r="C4441" s="56">
        <f>待赋值表!A4440</f>
        <v/>
      </c>
      <c r="E4441" s="6">
        <f>待赋值表!D4440</f>
        <v/>
      </c>
      <c r="F4441" s="6">
        <f>待赋值表!E4440</f>
        <v/>
      </c>
      <c r="G4441" s="6">
        <f>待赋值表!F4440</f>
        <v/>
      </c>
      <c r="H4441" s="6">
        <f>待赋值表!G4440</f>
        <v/>
      </c>
      <c r="I4441" s="6">
        <f>待赋值表!H4440</f>
        <v/>
      </c>
      <c r="J4441" s="6">
        <f>待赋值表!I4440</f>
        <v/>
      </c>
      <c r="K4441" s="6">
        <f>待赋值表!J4440</f>
        <v/>
      </c>
      <c r="L4441" s="6">
        <f>待赋值表!K4440</f>
        <v/>
      </c>
      <c r="M4441" s="6">
        <f>待赋值表!L4440</f>
        <v/>
      </c>
      <c r="N4441" s="6">
        <f>待赋值表!M4440</f>
        <v/>
      </c>
      <c r="O4441" s="6">
        <f>待赋值表!N4440</f>
        <v/>
      </c>
      <c r="P4441" s="6">
        <f>待赋值表!O4440</f>
        <v/>
      </c>
      <c r="Q4441" s="6">
        <f>IF(待赋值表!P4440&lt;&gt;"",待赋值表!P4440,0)</f>
        <v/>
      </c>
      <c r="R4441" s="6">
        <f>待赋值表!Q4440</f>
        <v/>
      </c>
      <c r="S4441" s="6">
        <f>待赋值表!R4440</f>
        <v/>
      </c>
      <c r="T4441" s="6">
        <f>待赋值表!S4440</f>
        <v/>
      </c>
      <c r="U4441" s="6">
        <f>待赋值表!T4440</f>
        <v/>
      </c>
      <c r="V4441" s="6">
        <f>待赋值表!U4440</f>
        <v/>
      </c>
      <c r="W4441" s="6">
        <f>待赋值表!V4440</f>
        <v/>
      </c>
      <c r="X4441" s="6">
        <f>待赋值表!W4440</f>
        <v/>
      </c>
      <c r="Y4441" s="6">
        <f>待赋值表!X4440</f>
        <v/>
      </c>
      <c r="Z4441" s="3">
        <f>IF(M4441&gt;=0.01,"B_pre",IF(M4441&gt;=0,"C_pre","none"))</f>
        <v/>
      </c>
      <c r="AA4441" s="3">
        <f>IF(U4441&gt;0.125,"a_pre",IF(U4441&gt;=0,"b_pre","none"))</f>
        <v/>
      </c>
      <c r="AB4441" s="3">
        <f>AND(Z4441="B_pre",AA4441="a_pre")</f>
        <v/>
      </c>
      <c r="AC4441" s="3">
        <f>AND(Z4441="B_pre",AA4441="b_pre")</f>
        <v/>
      </c>
      <c r="AD4441" s="3">
        <f>AND(Z4441="C_pre",AA4441="a_pre")</f>
        <v/>
      </c>
      <c r="AE4441" s="3">
        <f>AND(Z4441="C_pre",AA4441="b_pre")</f>
        <v/>
      </c>
      <c r="AF4441" s="6">
        <f>待赋值表!C4440</f>
        <v/>
      </c>
      <c r="AG4441" s="3">
        <f t="array" ref="AG4441">IF(AB4441=TRUE,"A",IF(AC4441=TRUE,"B",IF(AD4441=TRUE,"C",IF(AE4441=TRUE,"D","其他"))))</f>
        <v/>
      </c>
      <c r="AH4441" s="3">
        <f>IF(分析表!$E$12&lt;&gt;"ALL",AND(AF4441=分析表!$E$10,AG4441=分析表!$E$12),IF(AF4441=分析表!$E$10,TRUE(),IF(AF4441="ALL",TRUE(),"")))</f>
        <v/>
      </c>
    </row>
    <row r="4442">
      <c r="A4442" s="3">
        <f>COUNTIF($AH$2:AH4442,"TRUE")</f>
        <v/>
      </c>
      <c r="B4442" s="3">
        <f>COUNTIF($AG$2:$AG4442,#REF!)</f>
        <v/>
      </c>
      <c r="C4442" s="56">
        <f>待赋值表!A4441</f>
        <v/>
      </c>
      <c r="E4442" s="6">
        <f>待赋值表!D4441</f>
        <v/>
      </c>
      <c r="F4442" s="6">
        <f>待赋值表!E4441</f>
        <v/>
      </c>
      <c r="G4442" s="6">
        <f>待赋值表!F4441</f>
        <v/>
      </c>
      <c r="H4442" s="6">
        <f>待赋值表!G4441</f>
        <v/>
      </c>
      <c r="I4442" s="6">
        <f>待赋值表!H4441</f>
        <v/>
      </c>
      <c r="J4442" s="6">
        <f>待赋值表!I4441</f>
        <v/>
      </c>
      <c r="K4442" s="6">
        <f>待赋值表!J4441</f>
        <v/>
      </c>
      <c r="L4442" s="6">
        <f>待赋值表!K4441</f>
        <v/>
      </c>
      <c r="M4442" s="6">
        <f>待赋值表!L4441</f>
        <v/>
      </c>
      <c r="N4442" s="6">
        <f>待赋值表!M4441</f>
        <v/>
      </c>
      <c r="O4442" s="6">
        <f>待赋值表!N4441</f>
        <v/>
      </c>
      <c r="P4442" s="6">
        <f>待赋值表!O4441</f>
        <v/>
      </c>
      <c r="Q4442" s="6">
        <f>IF(待赋值表!P4441&lt;&gt;"",待赋值表!P4441,0)</f>
        <v/>
      </c>
      <c r="R4442" s="6">
        <f>待赋值表!Q4441</f>
        <v/>
      </c>
      <c r="S4442" s="6">
        <f>待赋值表!R4441</f>
        <v/>
      </c>
      <c r="T4442" s="6">
        <f>待赋值表!S4441</f>
        <v/>
      </c>
      <c r="U4442" s="6">
        <f>待赋值表!T4441</f>
        <v/>
      </c>
      <c r="V4442" s="6">
        <f>待赋值表!U4441</f>
        <v/>
      </c>
      <c r="W4442" s="6">
        <f>待赋值表!V4441</f>
        <v/>
      </c>
      <c r="X4442" s="6">
        <f>待赋值表!W4441</f>
        <v/>
      </c>
      <c r="Y4442" s="6">
        <f>待赋值表!X4441</f>
        <v/>
      </c>
      <c r="Z4442" s="3">
        <f>IF(M4442&gt;=0.01,"B_pre",IF(M4442&gt;=0,"C_pre","none"))</f>
        <v/>
      </c>
      <c r="AA4442" s="3">
        <f>IF(U4442&gt;0.125,"a_pre",IF(U4442&gt;=0,"b_pre","none"))</f>
        <v/>
      </c>
      <c r="AB4442" s="3">
        <f>AND(Z4442="B_pre",AA4442="a_pre")</f>
        <v/>
      </c>
      <c r="AC4442" s="3">
        <f>AND(Z4442="B_pre",AA4442="b_pre")</f>
        <v/>
      </c>
      <c r="AD4442" s="3">
        <f>AND(Z4442="C_pre",AA4442="a_pre")</f>
        <v/>
      </c>
      <c r="AE4442" s="3">
        <f>AND(Z4442="C_pre",AA4442="b_pre")</f>
        <v/>
      </c>
      <c r="AF4442" s="6">
        <f>待赋值表!C4441</f>
        <v/>
      </c>
      <c r="AG4442" s="3">
        <f t="array" ref="AG4442">IF(AB4442=TRUE,"A",IF(AC4442=TRUE,"B",IF(AD4442=TRUE,"C",IF(AE4442=TRUE,"D","其他"))))</f>
        <v/>
      </c>
      <c r="AH4442" s="3">
        <f>IF(分析表!$E$12&lt;&gt;"ALL",AND(AF4442=分析表!$E$10,AG4442=分析表!$E$12),IF(AF4442=分析表!$E$10,TRUE(),IF(AF4442="ALL",TRUE(),"")))</f>
        <v/>
      </c>
    </row>
    <row r="4443">
      <c r="A4443" s="3">
        <f>COUNTIF($AH$2:AH4443,"TRUE")</f>
        <v/>
      </c>
      <c r="B4443" s="3">
        <f>COUNTIF($AG$2:$AG4443,#REF!)</f>
        <v/>
      </c>
      <c r="C4443" s="56">
        <f>待赋值表!A4442</f>
        <v/>
      </c>
      <c r="E4443" s="6">
        <f>待赋值表!D4442</f>
        <v/>
      </c>
      <c r="F4443" s="6">
        <f>待赋值表!E4442</f>
        <v/>
      </c>
      <c r="G4443" s="6">
        <f>待赋值表!F4442</f>
        <v/>
      </c>
      <c r="H4443" s="6">
        <f>待赋值表!G4442</f>
        <v/>
      </c>
      <c r="I4443" s="6">
        <f>待赋值表!H4442</f>
        <v/>
      </c>
      <c r="J4443" s="6">
        <f>待赋值表!I4442</f>
        <v/>
      </c>
      <c r="K4443" s="6">
        <f>待赋值表!J4442</f>
        <v/>
      </c>
      <c r="L4443" s="6">
        <f>待赋值表!K4442</f>
        <v/>
      </c>
      <c r="M4443" s="6">
        <f>待赋值表!L4442</f>
        <v/>
      </c>
      <c r="N4443" s="6">
        <f>待赋值表!M4442</f>
        <v/>
      </c>
      <c r="O4443" s="6">
        <f>待赋值表!N4442</f>
        <v/>
      </c>
      <c r="P4443" s="6">
        <f>待赋值表!O4442</f>
        <v/>
      </c>
      <c r="Q4443" s="6">
        <f>IF(待赋值表!P4442&lt;&gt;"",待赋值表!P4442,0)</f>
        <v/>
      </c>
      <c r="R4443" s="6">
        <f>待赋值表!Q4442</f>
        <v/>
      </c>
      <c r="S4443" s="6">
        <f>待赋值表!R4442</f>
        <v/>
      </c>
      <c r="T4443" s="6">
        <f>待赋值表!S4442</f>
        <v/>
      </c>
      <c r="U4443" s="6">
        <f>待赋值表!T4442</f>
        <v/>
      </c>
      <c r="V4443" s="6">
        <f>待赋值表!U4442</f>
        <v/>
      </c>
      <c r="W4443" s="6">
        <f>待赋值表!V4442</f>
        <v/>
      </c>
      <c r="X4443" s="6">
        <f>待赋值表!W4442</f>
        <v/>
      </c>
      <c r="Y4443" s="6">
        <f>待赋值表!X4442</f>
        <v/>
      </c>
      <c r="Z4443" s="3">
        <f>IF(M4443&gt;=0.01,"B_pre",IF(M4443&gt;=0,"C_pre","none"))</f>
        <v/>
      </c>
      <c r="AA4443" s="3">
        <f>IF(U4443&gt;0.125,"a_pre",IF(U4443&gt;=0,"b_pre","none"))</f>
        <v/>
      </c>
      <c r="AB4443" s="3">
        <f>AND(Z4443="B_pre",AA4443="a_pre")</f>
        <v/>
      </c>
      <c r="AC4443" s="3">
        <f>AND(Z4443="B_pre",AA4443="b_pre")</f>
        <v/>
      </c>
      <c r="AD4443" s="3">
        <f>AND(Z4443="C_pre",AA4443="a_pre")</f>
        <v/>
      </c>
      <c r="AE4443" s="3">
        <f>AND(Z4443="C_pre",AA4443="b_pre")</f>
        <v/>
      </c>
      <c r="AF4443" s="6">
        <f>待赋值表!C4442</f>
        <v/>
      </c>
      <c r="AG4443" s="3">
        <f t="array" ref="AG4443">IF(AB4443=TRUE,"A",IF(AC4443=TRUE,"B",IF(AD4443=TRUE,"C",IF(AE4443=TRUE,"D","其他"))))</f>
        <v/>
      </c>
      <c r="AH4443" s="3">
        <f>IF(分析表!$E$12&lt;&gt;"ALL",AND(AF4443=分析表!$E$10,AG4443=分析表!$E$12),IF(AF4443=分析表!$E$10,TRUE(),IF(AF4443="ALL",TRUE(),"")))</f>
        <v/>
      </c>
    </row>
    <row r="4444">
      <c r="A4444" s="3">
        <f>COUNTIF($AH$2:AH4444,"TRUE")</f>
        <v/>
      </c>
      <c r="B4444" s="3">
        <f>COUNTIF($AG$2:$AG4444,#REF!)</f>
        <v/>
      </c>
      <c r="C4444" s="56">
        <f>待赋值表!A4443</f>
        <v/>
      </c>
      <c r="E4444" s="6">
        <f>待赋值表!D4443</f>
        <v/>
      </c>
      <c r="F4444" s="6">
        <f>待赋值表!E4443</f>
        <v/>
      </c>
      <c r="G4444" s="6">
        <f>待赋值表!F4443</f>
        <v/>
      </c>
      <c r="H4444" s="6">
        <f>待赋值表!G4443</f>
        <v/>
      </c>
      <c r="I4444" s="6">
        <f>待赋值表!H4443</f>
        <v/>
      </c>
      <c r="J4444" s="6">
        <f>待赋值表!I4443</f>
        <v/>
      </c>
      <c r="K4444" s="6">
        <f>待赋值表!J4443</f>
        <v/>
      </c>
      <c r="L4444" s="6">
        <f>待赋值表!K4443</f>
        <v/>
      </c>
      <c r="M4444" s="6">
        <f>待赋值表!L4443</f>
        <v/>
      </c>
      <c r="N4444" s="6">
        <f>待赋值表!M4443</f>
        <v/>
      </c>
      <c r="O4444" s="6">
        <f>待赋值表!N4443</f>
        <v/>
      </c>
      <c r="P4444" s="6">
        <f>待赋值表!O4443</f>
        <v/>
      </c>
      <c r="Q4444" s="6">
        <f>IF(待赋值表!P4443&lt;&gt;"",待赋值表!P4443,0)</f>
        <v/>
      </c>
      <c r="R4444" s="6">
        <f>待赋值表!Q4443</f>
        <v/>
      </c>
      <c r="S4444" s="6">
        <f>待赋值表!R4443</f>
        <v/>
      </c>
      <c r="T4444" s="6">
        <f>待赋值表!S4443</f>
        <v/>
      </c>
      <c r="U4444" s="6">
        <f>待赋值表!T4443</f>
        <v/>
      </c>
      <c r="V4444" s="6">
        <f>待赋值表!U4443</f>
        <v/>
      </c>
      <c r="W4444" s="6">
        <f>待赋值表!V4443</f>
        <v/>
      </c>
      <c r="X4444" s="6">
        <f>待赋值表!W4443</f>
        <v/>
      </c>
      <c r="Y4444" s="6">
        <f>待赋值表!X4443</f>
        <v/>
      </c>
      <c r="Z4444" s="3">
        <f>IF(M4444&gt;=0.01,"B_pre",IF(M4444&gt;=0,"C_pre","none"))</f>
        <v/>
      </c>
      <c r="AA4444" s="3">
        <f>IF(U4444&gt;0.125,"a_pre",IF(U4444&gt;=0,"b_pre","none"))</f>
        <v/>
      </c>
      <c r="AB4444" s="3">
        <f>AND(Z4444="B_pre",AA4444="a_pre")</f>
        <v/>
      </c>
      <c r="AC4444" s="3">
        <f>AND(Z4444="B_pre",AA4444="b_pre")</f>
        <v/>
      </c>
      <c r="AD4444" s="3">
        <f>AND(Z4444="C_pre",AA4444="a_pre")</f>
        <v/>
      </c>
      <c r="AE4444" s="3">
        <f>AND(Z4444="C_pre",AA4444="b_pre")</f>
        <v/>
      </c>
      <c r="AF4444" s="6">
        <f>待赋值表!C4443</f>
        <v/>
      </c>
      <c r="AG4444" s="3">
        <f t="array" ref="AG4444">IF(AB4444=TRUE,"A",IF(AC4444=TRUE,"B",IF(AD4444=TRUE,"C",IF(AE4444=TRUE,"D","其他"))))</f>
        <v/>
      </c>
      <c r="AH4444" s="3">
        <f>IF(分析表!$E$12&lt;&gt;"ALL",AND(AF4444=分析表!$E$10,AG4444=分析表!$E$12),IF(AF4444=分析表!$E$10,TRUE(),IF(AF4444="ALL",TRUE(),"")))</f>
        <v/>
      </c>
    </row>
    <row r="4445">
      <c r="A4445" s="3">
        <f>COUNTIF($AH$2:AH4445,"TRUE")</f>
        <v/>
      </c>
      <c r="B4445" s="3">
        <f>COUNTIF($AG$2:$AG4445,#REF!)</f>
        <v/>
      </c>
      <c r="C4445" s="56">
        <f>待赋值表!A4444</f>
        <v/>
      </c>
      <c r="E4445" s="6">
        <f>待赋值表!D4444</f>
        <v/>
      </c>
      <c r="F4445" s="6">
        <f>待赋值表!E4444</f>
        <v/>
      </c>
      <c r="G4445" s="6">
        <f>待赋值表!F4444</f>
        <v/>
      </c>
      <c r="H4445" s="6">
        <f>待赋值表!G4444</f>
        <v/>
      </c>
      <c r="I4445" s="6">
        <f>待赋值表!H4444</f>
        <v/>
      </c>
      <c r="J4445" s="6">
        <f>待赋值表!I4444</f>
        <v/>
      </c>
      <c r="K4445" s="6">
        <f>待赋值表!J4444</f>
        <v/>
      </c>
      <c r="L4445" s="6">
        <f>待赋值表!K4444</f>
        <v/>
      </c>
      <c r="M4445" s="6">
        <f>待赋值表!L4444</f>
        <v/>
      </c>
      <c r="N4445" s="6">
        <f>待赋值表!M4444</f>
        <v/>
      </c>
      <c r="O4445" s="6">
        <f>待赋值表!N4444</f>
        <v/>
      </c>
      <c r="P4445" s="6">
        <f>待赋值表!O4444</f>
        <v/>
      </c>
      <c r="Q4445" s="6">
        <f>IF(待赋值表!P4444&lt;&gt;"",待赋值表!P4444,0)</f>
        <v/>
      </c>
      <c r="R4445" s="6">
        <f>待赋值表!Q4444</f>
        <v/>
      </c>
      <c r="S4445" s="6">
        <f>待赋值表!R4444</f>
        <v/>
      </c>
      <c r="T4445" s="6">
        <f>待赋值表!S4444</f>
        <v/>
      </c>
      <c r="U4445" s="6">
        <f>待赋值表!T4444</f>
        <v/>
      </c>
      <c r="V4445" s="6">
        <f>待赋值表!U4444</f>
        <v/>
      </c>
      <c r="W4445" s="6">
        <f>待赋值表!V4444</f>
        <v/>
      </c>
      <c r="X4445" s="6">
        <f>待赋值表!W4444</f>
        <v/>
      </c>
      <c r="Y4445" s="6">
        <f>待赋值表!X4444</f>
        <v/>
      </c>
      <c r="Z4445" s="3">
        <f>IF(M4445&gt;=0.01,"B_pre",IF(M4445&gt;=0,"C_pre","none"))</f>
        <v/>
      </c>
      <c r="AA4445" s="3">
        <f>IF(U4445&gt;0.125,"a_pre",IF(U4445&gt;=0,"b_pre","none"))</f>
        <v/>
      </c>
      <c r="AB4445" s="3">
        <f>AND(Z4445="B_pre",AA4445="a_pre")</f>
        <v/>
      </c>
      <c r="AC4445" s="3">
        <f>AND(Z4445="B_pre",AA4445="b_pre")</f>
        <v/>
      </c>
      <c r="AD4445" s="3">
        <f>AND(Z4445="C_pre",AA4445="a_pre")</f>
        <v/>
      </c>
      <c r="AE4445" s="3">
        <f>AND(Z4445="C_pre",AA4445="b_pre")</f>
        <v/>
      </c>
      <c r="AF4445" s="6">
        <f>待赋值表!C4444</f>
        <v/>
      </c>
      <c r="AG4445" s="3">
        <f t="array" ref="AG4445">IF(AB4445=TRUE,"A",IF(AC4445=TRUE,"B",IF(AD4445=TRUE,"C",IF(AE4445=TRUE,"D","其他"))))</f>
        <v/>
      </c>
      <c r="AH4445" s="3">
        <f>IF(分析表!$E$12&lt;&gt;"ALL",AND(AF4445=分析表!$E$10,AG4445=分析表!$E$12),IF(AF4445=分析表!$E$10,TRUE(),IF(AF4445="ALL",TRUE(),"")))</f>
        <v/>
      </c>
    </row>
    <row r="4446">
      <c r="A4446" s="3">
        <f>COUNTIF($AH$2:AH4446,"TRUE")</f>
        <v/>
      </c>
      <c r="B4446" s="3">
        <f>COUNTIF($AG$2:$AG4446,#REF!)</f>
        <v/>
      </c>
      <c r="C4446" s="56">
        <f>待赋值表!A4445</f>
        <v/>
      </c>
      <c r="E4446" s="6">
        <f>待赋值表!D4445</f>
        <v/>
      </c>
      <c r="F4446" s="6">
        <f>待赋值表!E4445</f>
        <v/>
      </c>
      <c r="G4446" s="6">
        <f>待赋值表!F4445</f>
        <v/>
      </c>
      <c r="H4446" s="6">
        <f>待赋值表!G4445</f>
        <v/>
      </c>
      <c r="I4446" s="6">
        <f>待赋值表!H4445</f>
        <v/>
      </c>
      <c r="J4446" s="6">
        <f>待赋值表!I4445</f>
        <v/>
      </c>
      <c r="K4446" s="6">
        <f>待赋值表!J4445</f>
        <v/>
      </c>
      <c r="L4446" s="6">
        <f>待赋值表!K4445</f>
        <v/>
      </c>
      <c r="M4446" s="6">
        <f>待赋值表!L4445</f>
        <v/>
      </c>
      <c r="N4446" s="6">
        <f>待赋值表!M4445</f>
        <v/>
      </c>
      <c r="O4446" s="6">
        <f>待赋值表!N4445</f>
        <v/>
      </c>
      <c r="P4446" s="6">
        <f>待赋值表!O4445</f>
        <v/>
      </c>
      <c r="Q4446" s="6">
        <f>IF(待赋值表!P4445&lt;&gt;"",待赋值表!P4445,0)</f>
        <v/>
      </c>
      <c r="R4446" s="6">
        <f>待赋值表!Q4445</f>
        <v/>
      </c>
      <c r="S4446" s="6">
        <f>待赋值表!R4445</f>
        <v/>
      </c>
      <c r="T4446" s="6">
        <f>待赋值表!S4445</f>
        <v/>
      </c>
      <c r="U4446" s="6">
        <f>待赋值表!T4445</f>
        <v/>
      </c>
      <c r="V4446" s="6">
        <f>待赋值表!U4445</f>
        <v/>
      </c>
      <c r="W4446" s="6">
        <f>待赋值表!V4445</f>
        <v/>
      </c>
      <c r="X4446" s="6">
        <f>待赋值表!W4445</f>
        <v/>
      </c>
      <c r="Y4446" s="6">
        <f>待赋值表!X4445</f>
        <v/>
      </c>
      <c r="Z4446" s="3">
        <f>IF(M4446&gt;=0.01,"B_pre",IF(M4446&gt;=0,"C_pre","none"))</f>
        <v/>
      </c>
      <c r="AA4446" s="3">
        <f>IF(U4446&gt;0.125,"a_pre",IF(U4446&gt;=0,"b_pre","none"))</f>
        <v/>
      </c>
      <c r="AB4446" s="3">
        <f>AND(Z4446="B_pre",AA4446="a_pre")</f>
        <v/>
      </c>
      <c r="AC4446" s="3">
        <f>AND(Z4446="B_pre",AA4446="b_pre")</f>
        <v/>
      </c>
      <c r="AD4446" s="3">
        <f>AND(Z4446="C_pre",AA4446="a_pre")</f>
        <v/>
      </c>
      <c r="AE4446" s="3">
        <f>AND(Z4446="C_pre",AA4446="b_pre")</f>
        <v/>
      </c>
      <c r="AF4446" s="6">
        <f>待赋值表!C4445</f>
        <v/>
      </c>
      <c r="AG4446" s="3">
        <f t="array" ref="AG4446">IF(AB4446=TRUE,"A",IF(AC4446=TRUE,"B",IF(AD4446=TRUE,"C",IF(AE4446=TRUE,"D","其他"))))</f>
        <v/>
      </c>
      <c r="AH4446" s="3">
        <f>IF(分析表!$E$12&lt;&gt;"ALL",AND(AF4446=分析表!$E$10,AG4446=分析表!$E$12),IF(AF4446=分析表!$E$10,TRUE(),IF(AF4446="ALL",TRUE(),"")))</f>
        <v/>
      </c>
    </row>
    <row r="4447">
      <c r="A4447" s="3">
        <f>COUNTIF($AH$2:AH4447,"TRUE")</f>
        <v/>
      </c>
      <c r="B4447" s="3">
        <f>COUNTIF($AG$2:$AG4447,#REF!)</f>
        <v/>
      </c>
      <c r="C4447" s="56">
        <f>待赋值表!A4446</f>
        <v/>
      </c>
      <c r="E4447" s="6">
        <f>待赋值表!D4446</f>
        <v/>
      </c>
      <c r="F4447" s="6">
        <f>待赋值表!E4446</f>
        <v/>
      </c>
      <c r="G4447" s="6">
        <f>待赋值表!F4446</f>
        <v/>
      </c>
      <c r="H4447" s="6">
        <f>待赋值表!G4446</f>
        <v/>
      </c>
      <c r="I4447" s="6">
        <f>待赋值表!H4446</f>
        <v/>
      </c>
      <c r="J4447" s="6">
        <f>待赋值表!I4446</f>
        <v/>
      </c>
      <c r="K4447" s="6">
        <f>待赋值表!J4446</f>
        <v/>
      </c>
      <c r="L4447" s="6">
        <f>待赋值表!K4446</f>
        <v/>
      </c>
      <c r="M4447" s="6">
        <f>待赋值表!L4446</f>
        <v/>
      </c>
      <c r="N4447" s="6">
        <f>待赋值表!M4446</f>
        <v/>
      </c>
      <c r="O4447" s="6">
        <f>待赋值表!N4446</f>
        <v/>
      </c>
      <c r="P4447" s="6">
        <f>待赋值表!O4446</f>
        <v/>
      </c>
      <c r="Q4447" s="6">
        <f>IF(待赋值表!P4446&lt;&gt;"",待赋值表!P4446,0)</f>
        <v/>
      </c>
      <c r="R4447" s="6">
        <f>待赋值表!Q4446</f>
        <v/>
      </c>
      <c r="S4447" s="6">
        <f>待赋值表!R4446</f>
        <v/>
      </c>
      <c r="T4447" s="6">
        <f>待赋值表!S4446</f>
        <v/>
      </c>
      <c r="U4447" s="6">
        <f>待赋值表!T4446</f>
        <v/>
      </c>
      <c r="V4447" s="6">
        <f>待赋值表!U4446</f>
        <v/>
      </c>
      <c r="W4447" s="6">
        <f>待赋值表!V4446</f>
        <v/>
      </c>
      <c r="X4447" s="6">
        <f>待赋值表!W4446</f>
        <v/>
      </c>
      <c r="Y4447" s="6">
        <f>待赋值表!X4446</f>
        <v/>
      </c>
      <c r="Z4447" s="3">
        <f>IF(M4447&gt;=0.01,"B_pre",IF(M4447&gt;=0,"C_pre","none"))</f>
        <v/>
      </c>
      <c r="AA4447" s="3">
        <f>IF(U4447&gt;0.125,"a_pre",IF(U4447&gt;=0,"b_pre","none"))</f>
        <v/>
      </c>
      <c r="AB4447" s="3">
        <f>AND(Z4447="B_pre",AA4447="a_pre")</f>
        <v/>
      </c>
      <c r="AC4447" s="3">
        <f>AND(Z4447="B_pre",AA4447="b_pre")</f>
        <v/>
      </c>
      <c r="AD4447" s="3">
        <f>AND(Z4447="C_pre",AA4447="a_pre")</f>
        <v/>
      </c>
      <c r="AE4447" s="3">
        <f>AND(Z4447="C_pre",AA4447="b_pre")</f>
        <v/>
      </c>
      <c r="AF4447" s="6">
        <f>待赋值表!C4446</f>
        <v/>
      </c>
      <c r="AG4447" s="3">
        <f t="array" ref="AG4447">IF(AB4447=TRUE,"A",IF(AC4447=TRUE,"B",IF(AD4447=TRUE,"C",IF(AE4447=TRUE,"D","其他"))))</f>
        <v/>
      </c>
      <c r="AH4447" s="3">
        <f>IF(分析表!$E$12&lt;&gt;"ALL",AND(AF4447=分析表!$E$10,AG4447=分析表!$E$12),IF(AF4447=分析表!$E$10,TRUE(),IF(AF4447="ALL",TRUE(),"")))</f>
        <v/>
      </c>
    </row>
    <row r="4448">
      <c r="A4448" s="3">
        <f>COUNTIF($AH$2:AH4448,"TRUE")</f>
        <v/>
      </c>
      <c r="B4448" s="3">
        <f>COUNTIF($AG$2:$AG4448,#REF!)</f>
        <v/>
      </c>
      <c r="C4448" s="56">
        <f>待赋值表!A4447</f>
        <v/>
      </c>
      <c r="E4448" s="6">
        <f>待赋值表!D4447</f>
        <v/>
      </c>
      <c r="F4448" s="6">
        <f>待赋值表!E4447</f>
        <v/>
      </c>
      <c r="G4448" s="6">
        <f>待赋值表!F4447</f>
        <v/>
      </c>
      <c r="H4448" s="6">
        <f>待赋值表!G4447</f>
        <v/>
      </c>
      <c r="I4448" s="6">
        <f>待赋值表!H4447</f>
        <v/>
      </c>
      <c r="J4448" s="6">
        <f>待赋值表!I4447</f>
        <v/>
      </c>
      <c r="K4448" s="6">
        <f>待赋值表!J4447</f>
        <v/>
      </c>
      <c r="L4448" s="6">
        <f>待赋值表!K4447</f>
        <v/>
      </c>
      <c r="M4448" s="6">
        <f>待赋值表!L4447</f>
        <v/>
      </c>
      <c r="N4448" s="6">
        <f>待赋值表!M4447</f>
        <v/>
      </c>
      <c r="O4448" s="6">
        <f>待赋值表!N4447</f>
        <v/>
      </c>
      <c r="P4448" s="6">
        <f>待赋值表!O4447</f>
        <v/>
      </c>
      <c r="Q4448" s="6">
        <f>IF(待赋值表!P4447&lt;&gt;"",待赋值表!P4447,0)</f>
        <v/>
      </c>
      <c r="R4448" s="6">
        <f>待赋值表!Q4447</f>
        <v/>
      </c>
      <c r="S4448" s="6">
        <f>待赋值表!R4447</f>
        <v/>
      </c>
      <c r="T4448" s="6">
        <f>待赋值表!S4447</f>
        <v/>
      </c>
      <c r="U4448" s="6">
        <f>待赋值表!T4447</f>
        <v/>
      </c>
      <c r="V4448" s="6">
        <f>待赋值表!U4447</f>
        <v/>
      </c>
      <c r="W4448" s="6">
        <f>待赋值表!V4447</f>
        <v/>
      </c>
      <c r="X4448" s="6">
        <f>待赋值表!W4447</f>
        <v/>
      </c>
      <c r="Y4448" s="6">
        <f>待赋值表!X4447</f>
        <v/>
      </c>
      <c r="Z4448" s="3">
        <f>IF(M4448&gt;=0.01,"B_pre",IF(M4448&gt;=0,"C_pre","none"))</f>
        <v/>
      </c>
      <c r="AA4448" s="3">
        <f>IF(U4448&gt;0.125,"a_pre",IF(U4448&gt;=0,"b_pre","none"))</f>
        <v/>
      </c>
      <c r="AB4448" s="3">
        <f>AND(Z4448="B_pre",AA4448="a_pre")</f>
        <v/>
      </c>
      <c r="AC4448" s="3">
        <f>AND(Z4448="B_pre",AA4448="b_pre")</f>
        <v/>
      </c>
      <c r="AD4448" s="3">
        <f>AND(Z4448="C_pre",AA4448="a_pre")</f>
        <v/>
      </c>
      <c r="AE4448" s="3">
        <f>AND(Z4448="C_pre",AA4448="b_pre")</f>
        <v/>
      </c>
      <c r="AF4448" s="6">
        <f>待赋值表!C4447</f>
        <v/>
      </c>
      <c r="AG4448" s="3">
        <f t="array" ref="AG4448">IF(AB4448=TRUE,"A",IF(AC4448=TRUE,"B",IF(AD4448=TRUE,"C",IF(AE4448=TRUE,"D","其他"))))</f>
        <v/>
      </c>
      <c r="AH4448" s="3">
        <f>IF(分析表!$E$12&lt;&gt;"ALL",AND(AF4448=分析表!$E$10,AG4448=分析表!$E$12),IF(AF4448=分析表!$E$10,TRUE(),IF(AF4448="ALL",TRUE(),"")))</f>
        <v/>
      </c>
    </row>
    <row r="4449">
      <c r="A4449" s="3">
        <f>COUNTIF($AH$2:AH4449,"TRUE")</f>
        <v/>
      </c>
      <c r="B4449" s="3">
        <f>COUNTIF($AG$2:$AG4449,#REF!)</f>
        <v/>
      </c>
      <c r="C4449" s="56">
        <f>待赋值表!A4448</f>
        <v/>
      </c>
      <c r="E4449" s="6">
        <f>待赋值表!D4448</f>
        <v/>
      </c>
      <c r="F4449" s="6">
        <f>待赋值表!E4448</f>
        <v/>
      </c>
      <c r="G4449" s="6">
        <f>待赋值表!F4448</f>
        <v/>
      </c>
      <c r="H4449" s="6">
        <f>待赋值表!G4448</f>
        <v/>
      </c>
      <c r="I4449" s="6">
        <f>待赋值表!H4448</f>
        <v/>
      </c>
      <c r="J4449" s="6">
        <f>待赋值表!I4448</f>
        <v/>
      </c>
      <c r="K4449" s="6">
        <f>待赋值表!J4448</f>
        <v/>
      </c>
      <c r="L4449" s="6">
        <f>待赋值表!K4448</f>
        <v/>
      </c>
      <c r="M4449" s="6">
        <f>待赋值表!L4448</f>
        <v/>
      </c>
      <c r="N4449" s="6">
        <f>待赋值表!M4448</f>
        <v/>
      </c>
      <c r="O4449" s="6">
        <f>待赋值表!N4448</f>
        <v/>
      </c>
      <c r="P4449" s="6">
        <f>待赋值表!O4448</f>
        <v/>
      </c>
      <c r="Q4449" s="6">
        <f>IF(待赋值表!P4448&lt;&gt;"",待赋值表!P4448,0)</f>
        <v/>
      </c>
      <c r="R4449" s="6">
        <f>待赋值表!Q4448</f>
        <v/>
      </c>
      <c r="S4449" s="6">
        <f>待赋值表!R4448</f>
        <v/>
      </c>
      <c r="T4449" s="6">
        <f>待赋值表!S4448</f>
        <v/>
      </c>
      <c r="U4449" s="6">
        <f>待赋值表!T4448</f>
        <v/>
      </c>
      <c r="V4449" s="6">
        <f>待赋值表!U4448</f>
        <v/>
      </c>
      <c r="W4449" s="6">
        <f>待赋值表!V4448</f>
        <v/>
      </c>
      <c r="X4449" s="6">
        <f>待赋值表!W4448</f>
        <v/>
      </c>
      <c r="Y4449" s="6">
        <f>待赋值表!X4448</f>
        <v/>
      </c>
      <c r="Z4449" s="3">
        <f>IF(M4449&gt;=0.01,"B_pre",IF(M4449&gt;=0,"C_pre","none"))</f>
        <v/>
      </c>
      <c r="AA4449" s="3">
        <f>IF(U4449&gt;0.125,"a_pre",IF(U4449&gt;=0,"b_pre","none"))</f>
        <v/>
      </c>
      <c r="AB4449" s="3">
        <f>AND(Z4449="B_pre",AA4449="a_pre")</f>
        <v/>
      </c>
      <c r="AC4449" s="3">
        <f>AND(Z4449="B_pre",AA4449="b_pre")</f>
        <v/>
      </c>
      <c r="AD4449" s="3">
        <f>AND(Z4449="C_pre",AA4449="a_pre")</f>
        <v/>
      </c>
      <c r="AE4449" s="3">
        <f>AND(Z4449="C_pre",AA4449="b_pre")</f>
        <v/>
      </c>
      <c r="AF4449" s="6">
        <f>待赋值表!C4448</f>
        <v/>
      </c>
      <c r="AG4449" s="3">
        <f t="array" ref="AG4449">IF(AB4449=TRUE,"A",IF(AC4449=TRUE,"B",IF(AD4449=TRUE,"C",IF(AE4449=TRUE,"D","其他"))))</f>
        <v/>
      </c>
      <c r="AH4449" s="3">
        <f>IF(分析表!$E$12&lt;&gt;"ALL",AND(AF4449=分析表!$E$10,AG4449=分析表!$E$12),IF(AF4449=分析表!$E$10,TRUE(),IF(AF4449="ALL",TRUE(),"")))</f>
        <v/>
      </c>
    </row>
    <row r="4450">
      <c r="A4450" s="3">
        <f>COUNTIF($AH$2:AH4450,"TRUE")</f>
        <v/>
      </c>
      <c r="B4450" s="3">
        <f>COUNTIF($AG$2:$AG4450,#REF!)</f>
        <v/>
      </c>
      <c r="C4450" s="56">
        <f>待赋值表!A4449</f>
        <v/>
      </c>
      <c r="E4450" s="6">
        <f>待赋值表!D4449</f>
        <v/>
      </c>
      <c r="F4450" s="6">
        <f>待赋值表!E4449</f>
        <v/>
      </c>
      <c r="G4450" s="6">
        <f>待赋值表!F4449</f>
        <v/>
      </c>
      <c r="H4450" s="6">
        <f>待赋值表!G4449</f>
        <v/>
      </c>
      <c r="I4450" s="6">
        <f>待赋值表!H4449</f>
        <v/>
      </c>
      <c r="J4450" s="6">
        <f>待赋值表!I4449</f>
        <v/>
      </c>
      <c r="K4450" s="6">
        <f>待赋值表!J4449</f>
        <v/>
      </c>
      <c r="L4450" s="6">
        <f>待赋值表!K4449</f>
        <v/>
      </c>
      <c r="M4450" s="6">
        <f>待赋值表!L4449</f>
        <v/>
      </c>
      <c r="N4450" s="6">
        <f>待赋值表!M4449</f>
        <v/>
      </c>
      <c r="O4450" s="6">
        <f>待赋值表!N4449</f>
        <v/>
      </c>
      <c r="P4450" s="6">
        <f>待赋值表!O4449</f>
        <v/>
      </c>
      <c r="Q4450" s="6">
        <f>IF(待赋值表!P4449&lt;&gt;"",待赋值表!P4449,0)</f>
        <v/>
      </c>
      <c r="R4450" s="6">
        <f>待赋值表!Q4449</f>
        <v/>
      </c>
      <c r="S4450" s="6">
        <f>待赋值表!R4449</f>
        <v/>
      </c>
      <c r="T4450" s="6">
        <f>待赋值表!S4449</f>
        <v/>
      </c>
      <c r="U4450" s="6">
        <f>待赋值表!T4449</f>
        <v/>
      </c>
      <c r="V4450" s="6">
        <f>待赋值表!U4449</f>
        <v/>
      </c>
      <c r="W4450" s="6">
        <f>待赋值表!V4449</f>
        <v/>
      </c>
      <c r="X4450" s="6">
        <f>待赋值表!W4449</f>
        <v/>
      </c>
      <c r="Y4450" s="6">
        <f>待赋值表!X4449</f>
        <v/>
      </c>
      <c r="Z4450" s="3">
        <f>IF(M4450&gt;=0.01,"B_pre",IF(M4450&gt;=0,"C_pre","none"))</f>
        <v/>
      </c>
      <c r="AA4450" s="3">
        <f>IF(U4450&gt;0.125,"a_pre",IF(U4450&gt;=0,"b_pre","none"))</f>
        <v/>
      </c>
      <c r="AB4450" s="3">
        <f>AND(Z4450="B_pre",AA4450="a_pre")</f>
        <v/>
      </c>
      <c r="AC4450" s="3">
        <f>AND(Z4450="B_pre",AA4450="b_pre")</f>
        <v/>
      </c>
      <c r="AD4450" s="3">
        <f>AND(Z4450="C_pre",AA4450="a_pre")</f>
        <v/>
      </c>
      <c r="AE4450" s="3">
        <f>AND(Z4450="C_pre",AA4450="b_pre")</f>
        <v/>
      </c>
      <c r="AF4450" s="6">
        <f>待赋值表!C4449</f>
        <v/>
      </c>
      <c r="AG4450" s="3">
        <f t="array" ref="AG4450">IF(AB4450=TRUE,"A",IF(AC4450=TRUE,"B",IF(AD4450=TRUE,"C",IF(AE4450=TRUE,"D","其他"))))</f>
        <v/>
      </c>
      <c r="AH4450" s="3">
        <f>IF(分析表!$E$12&lt;&gt;"ALL",AND(AF4450=分析表!$E$10,AG4450=分析表!$E$12),IF(AF4450=分析表!$E$10,TRUE(),IF(AF4450="ALL",TRUE(),"")))</f>
        <v/>
      </c>
    </row>
    <row r="4451">
      <c r="A4451" s="3">
        <f>COUNTIF($AH$2:AH4451,"TRUE")</f>
        <v/>
      </c>
      <c r="B4451" s="3">
        <f>COUNTIF($AG$2:$AG4451,#REF!)</f>
        <v/>
      </c>
      <c r="C4451" s="56">
        <f>待赋值表!A4450</f>
        <v/>
      </c>
      <c r="E4451" s="6">
        <f>待赋值表!D4450</f>
        <v/>
      </c>
      <c r="F4451" s="6">
        <f>待赋值表!E4450</f>
        <v/>
      </c>
      <c r="G4451" s="6">
        <f>待赋值表!F4450</f>
        <v/>
      </c>
      <c r="H4451" s="6">
        <f>待赋值表!G4450</f>
        <v/>
      </c>
      <c r="I4451" s="6">
        <f>待赋值表!H4450</f>
        <v/>
      </c>
      <c r="J4451" s="6">
        <f>待赋值表!I4450</f>
        <v/>
      </c>
      <c r="K4451" s="6">
        <f>待赋值表!J4450</f>
        <v/>
      </c>
      <c r="L4451" s="6">
        <f>待赋值表!K4450</f>
        <v/>
      </c>
      <c r="M4451" s="6">
        <f>待赋值表!L4450</f>
        <v/>
      </c>
      <c r="N4451" s="6">
        <f>待赋值表!M4450</f>
        <v/>
      </c>
      <c r="O4451" s="6">
        <f>待赋值表!N4450</f>
        <v/>
      </c>
      <c r="P4451" s="6">
        <f>待赋值表!O4450</f>
        <v/>
      </c>
      <c r="Q4451" s="6">
        <f>IF(待赋值表!P4450&lt;&gt;"",待赋值表!P4450,0)</f>
        <v/>
      </c>
      <c r="R4451" s="6">
        <f>待赋值表!Q4450</f>
        <v/>
      </c>
      <c r="S4451" s="6">
        <f>待赋值表!R4450</f>
        <v/>
      </c>
      <c r="T4451" s="6">
        <f>待赋值表!S4450</f>
        <v/>
      </c>
      <c r="U4451" s="6">
        <f>待赋值表!T4450</f>
        <v/>
      </c>
      <c r="V4451" s="6">
        <f>待赋值表!U4450</f>
        <v/>
      </c>
      <c r="W4451" s="6">
        <f>待赋值表!V4450</f>
        <v/>
      </c>
      <c r="X4451" s="6">
        <f>待赋值表!W4450</f>
        <v/>
      </c>
      <c r="Y4451" s="6">
        <f>待赋值表!X4450</f>
        <v/>
      </c>
      <c r="Z4451" s="3">
        <f>IF(M4451&gt;=0.01,"B_pre",IF(M4451&gt;=0,"C_pre","none"))</f>
        <v/>
      </c>
      <c r="AA4451" s="3">
        <f>IF(U4451&gt;0.125,"a_pre",IF(U4451&gt;=0,"b_pre","none"))</f>
        <v/>
      </c>
      <c r="AB4451" s="3">
        <f>AND(Z4451="B_pre",AA4451="a_pre")</f>
        <v/>
      </c>
      <c r="AC4451" s="3">
        <f>AND(Z4451="B_pre",AA4451="b_pre")</f>
        <v/>
      </c>
      <c r="AD4451" s="3">
        <f>AND(Z4451="C_pre",AA4451="a_pre")</f>
        <v/>
      </c>
      <c r="AE4451" s="3">
        <f>AND(Z4451="C_pre",AA4451="b_pre")</f>
        <v/>
      </c>
      <c r="AF4451" s="6">
        <f>待赋值表!C4450</f>
        <v/>
      </c>
      <c r="AG4451" s="3">
        <f t="array" ref="AG4451">IF(AB4451=TRUE,"A",IF(AC4451=TRUE,"B",IF(AD4451=TRUE,"C",IF(AE4451=TRUE,"D","其他"))))</f>
        <v/>
      </c>
      <c r="AH4451" s="3">
        <f>IF(分析表!$E$12&lt;&gt;"ALL",AND(AF4451=分析表!$E$10,AG4451=分析表!$E$12),IF(AF4451=分析表!$E$10,TRUE(),IF(AF4451="ALL",TRUE(),"")))</f>
        <v/>
      </c>
    </row>
    <row r="4452">
      <c r="A4452" s="3">
        <f>COUNTIF($AH$2:AH4452,"TRUE")</f>
        <v/>
      </c>
      <c r="B4452" s="3">
        <f>COUNTIF($AG$2:$AG4452,#REF!)</f>
        <v/>
      </c>
      <c r="C4452" s="56">
        <f>待赋值表!A4451</f>
        <v/>
      </c>
      <c r="E4452" s="6">
        <f>待赋值表!D4451</f>
        <v/>
      </c>
      <c r="F4452" s="6">
        <f>待赋值表!E4451</f>
        <v/>
      </c>
      <c r="G4452" s="6">
        <f>待赋值表!F4451</f>
        <v/>
      </c>
      <c r="H4452" s="6">
        <f>待赋值表!G4451</f>
        <v/>
      </c>
      <c r="I4452" s="6">
        <f>待赋值表!H4451</f>
        <v/>
      </c>
      <c r="J4452" s="6">
        <f>待赋值表!I4451</f>
        <v/>
      </c>
      <c r="K4452" s="6">
        <f>待赋值表!J4451</f>
        <v/>
      </c>
      <c r="L4452" s="6">
        <f>待赋值表!K4451</f>
        <v/>
      </c>
      <c r="M4452" s="6">
        <f>待赋值表!L4451</f>
        <v/>
      </c>
      <c r="N4452" s="6">
        <f>待赋值表!M4451</f>
        <v/>
      </c>
      <c r="O4452" s="6">
        <f>待赋值表!N4451</f>
        <v/>
      </c>
      <c r="P4452" s="6">
        <f>待赋值表!O4451</f>
        <v/>
      </c>
      <c r="Q4452" s="6">
        <f>IF(待赋值表!P4451&lt;&gt;"",待赋值表!P4451,0)</f>
        <v/>
      </c>
      <c r="R4452" s="6">
        <f>待赋值表!Q4451</f>
        <v/>
      </c>
      <c r="S4452" s="6">
        <f>待赋值表!R4451</f>
        <v/>
      </c>
      <c r="T4452" s="6">
        <f>待赋值表!S4451</f>
        <v/>
      </c>
      <c r="U4452" s="6">
        <f>待赋值表!T4451</f>
        <v/>
      </c>
      <c r="V4452" s="6">
        <f>待赋值表!U4451</f>
        <v/>
      </c>
      <c r="W4452" s="6">
        <f>待赋值表!V4451</f>
        <v/>
      </c>
      <c r="X4452" s="6">
        <f>待赋值表!W4451</f>
        <v/>
      </c>
      <c r="Y4452" s="6">
        <f>待赋值表!X4451</f>
        <v/>
      </c>
      <c r="Z4452" s="3">
        <f>IF(M4452&gt;=0.01,"B_pre",IF(M4452&gt;=0,"C_pre","none"))</f>
        <v/>
      </c>
      <c r="AA4452" s="3">
        <f>IF(U4452&gt;0.125,"a_pre",IF(U4452&gt;=0,"b_pre","none"))</f>
        <v/>
      </c>
      <c r="AB4452" s="3">
        <f>AND(Z4452="B_pre",AA4452="a_pre")</f>
        <v/>
      </c>
      <c r="AC4452" s="3">
        <f>AND(Z4452="B_pre",AA4452="b_pre")</f>
        <v/>
      </c>
      <c r="AD4452" s="3">
        <f>AND(Z4452="C_pre",AA4452="a_pre")</f>
        <v/>
      </c>
      <c r="AE4452" s="3">
        <f>AND(Z4452="C_pre",AA4452="b_pre")</f>
        <v/>
      </c>
      <c r="AF4452" s="6">
        <f>待赋值表!C4451</f>
        <v/>
      </c>
      <c r="AG4452" s="3">
        <f t="array" ref="AG4452">IF(AB4452=TRUE,"A",IF(AC4452=TRUE,"B",IF(AD4452=TRUE,"C",IF(AE4452=TRUE,"D","其他"))))</f>
        <v/>
      </c>
      <c r="AH4452" s="3">
        <f>IF(分析表!$E$12&lt;&gt;"ALL",AND(AF4452=分析表!$E$10,AG4452=分析表!$E$12),IF(AF4452=分析表!$E$10,TRUE(),IF(AF4452="ALL",TRUE(),"")))</f>
        <v/>
      </c>
    </row>
    <row r="4453">
      <c r="A4453" s="3">
        <f>COUNTIF($AH$2:AH4453,"TRUE")</f>
        <v/>
      </c>
      <c r="B4453" s="3">
        <f>COUNTIF($AG$2:$AG4453,#REF!)</f>
        <v/>
      </c>
      <c r="C4453" s="56">
        <f>待赋值表!A4452</f>
        <v/>
      </c>
      <c r="E4453" s="6">
        <f>待赋值表!D4452</f>
        <v/>
      </c>
      <c r="F4453" s="6">
        <f>待赋值表!E4452</f>
        <v/>
      </c>
      <c r="G4453" s="6">
        <f>待赋值表!F4452</f>
        <v/>
      </c>
      <c r="H4453" s="6">
        <f>待赋值表!G4452</f>
        <v/>
      </c>
      <c r="I4453" s="6">
        <f>待赋值表!H4452</f>
        <v/>
      </c>
      <c r="J4453" s="6">
        <f>待赋值表!I4452</f>
        <v/>
      </c>
      <c r="K4453" s="6">
        <f>待赋值表!J4452</f>
        <v/>
      </c>
      <c r="L4453" s="6">
        <f>待赋值表!K4452</f>
        <v/>
      </c>
      <c r="M4453" s="6">
        <f>待赋值表!L4452</f>
        <v/>
      </c>
      <c r="N4453" s="6">
        <f>待赋值表!M4452</f>
        <v/>
      </c>
      <c r="O4453" s="6">
        <f>待赋值表!N4452</f>
        <v/>
      </c>
      <c r="P4453" s="6">
        <f>待赋值表!O4452</f>
        <v/>
      </c>
      <c r="Q4453" s="6">
        <f>IF(待赋值表!P4452&lt;&gt;"",待赋值表!P4452,0)</f>
        <v/>
      </c>
      <c r="R4453" s="6">
        <f>待赋值表!Q4452</f>
        <v/>
      </c>
      <c r="S4453" s="6">
        <f>待赋值表!R4452</f>
        <v/>
      </c>
      <c r="T4453" s="6">
        <f>待赋值表!S4452</f>
        <v/>
      </c>
      <c r="U4453" s="6">
        <f>待赋值表!T4452</f>
        <v/>
      </c>
      <c r="V4453" s="6">
        <f>待赋值表!U4452</f>
        <v/>
      </c>
      <c r="W4453" s="6">
        <f>待赋值表!V4452</f>
        <v/>
      </c>
      <c r="X4453" s="6">
        <f>待赋值表!W4452</f>
        <v/>
      </c>
      <c r="Y4453" s="6">
        <f>待赋值表!X4452</f>
        <v/>
      </c>
      <c r="Z4453" s="3">
        <f>IF(M4453&gt;=0.01,"B_pre",IF(M4453&gt;=0,"C_pre","none"))</f>
        <v/>
      </c>
      <c r="AA4453" s="3">
        <f>IF(U4453&gt;0.125,"a_pre",IF(U4453&gt;=0,"b_pre","none"))</f>
        <v/>
      </c>
      <c r="AB4453" s="3">
        <f>AND(Z4453="B_pre",AA4453="a_pre")</f>
        <v/>
      </c>
      <c r="AC4453" s="3">
        <f>AND(Z4453="B_pre",AA4453="b_pre")</f>
        <v/>
      </c>
      <c r="AD4453" s="3">
        <f>AND(Z4453="C_pre",AA4453="a_pre")</f>
        <v/>
      </c>
      <c r="AE4453" s="3">
        <f>AND(Z4453="C_pre",AA4453="b_pre")</f>
        <v/>
      </c>
      <c r="AF4453" s="6">
        <f>待赋值表!C4452</f>
        <v/>
      </c>
      <c r="AG4453" s="3">
        <f t="array" ref="AG4453">IF(AB4453=TRUE,"A",IF(AC4453=TRUE,"B",IF(AD4453=TRUE,"C",IF(AE4453=TRUE,"D","其他"))))</f>
        <v/>
      </c>
      <c r="AH4453" s="3">
        <f>IF(分析表!$E$12&lt;&gt;"ALL",AND(AF4453=分析表!$E$10,AG4453=分析表!$E$12),IF(AF4453=分析表!$E$10,TRUE(),IF(AF4453="ALL",TRUE(),"")))</f>
        <v/>
      </c>
    </row>
    <row r="4454">
      <c r="A4454" s="3">
        <f>COUNTIF($AH$2:AH4454,"TRUE")</f>
        <v/>
      </c>
      <c r="B4454" s="3">
        <f>COUNTIF($AG$2:$AG4454,#REF!)</f>
        <v/>
      </c>
      <c r="C4454" s="56">
        <f>待赋值表!A4453</f>
        <v/>
      </c>
      <c r="E4454" s="6">
        <f>待赋值表!D4453</f>
        <v/>
      </c>
      <c r="F4454" s="6">
        <f>待赋值表!E4453</f>
        <v/>
      </c>
      <c r="G4454" s="6">
        <f>待赋值表!F4453</f>
        <v/>
      </c>
      <c r="H4454" s="6">
        <f>待赋值表!G4453</f>
        <v/>
      </c>
      <c r="I4454" s="6">
        <f>待赋值表!H4453</f>
        <v/>
      </c>
      <c r="J4454" s="6">
        <f>待赋值表!I4453</f>
        <v/>
      </c>
      <c r="K4454" s="6">
        <f>待赋值表!J4453</f>
        <v/>
      </c>
      <c r="L4454" s="6">
        <f>待赋值表!K4453</f>
        <v/>
      </c>
      <c r="M4454" s="6">
        <f>待赋值表!L4453</f>
        <v/>
      </c>
      <c r="N4454" s="6">
        <f>待赋值表!M4453</f>
        <v/>
      </c>
      <c r="O4454" s="6">
        <f>待赋值表!N4453</f>
        <v/>
      </c>
      <c r="P4454" s="6">
        <f>待赋值表!O4453</f>
        <v/>
      </c>
      <c r="Q4454" s="6">
        <f>IF(待赋值表!P4453&lt;&gt;"",待赋值表!P4453,0)</f>
        <v/>
      </c>
      <c r="R4454" s="6">
        <f>待赋值表!Q4453</f>
        <v/>
      </c>
      <c r="S4454" s="6">
        <f>待赋值表!R4453</f>
        <v/>
      </c>
      <c r="T4454" s="6">
        <f>待赋值表!S4453</f>
        <v/>
      </c>
      <c r="U4454" s="6">
        <f>待赋值表!T4453</f>
        <v/>
      </c>
      <c r="V4454" s="6">
        <f>待赋值表!U4453</f>
        <v/>
      </c>
      <c r="W4454" s="6">
        <f>待赋值表!V4453</f>
        <v/>
      </c>
      <c r="X4454" s="6">
        <f>待赋值表!W4453</f>
        <v/>
      </c>
      <c r="Y4454" s="6">
        <f>待赋值表!X4453</f>
        <v/>
      </c>
      <c r="Z4454" s="3">
        <f>IF(M4454&gt;=0.01,"B_pre",IF(M4454&gt;=0,"C_pre","none"))</f>
        <v/>
      </c>
      <c r="AA4454" s="3">
        <f>IF(U4454&gt;0.125,"a_pre",IF(U4454&gt;=0,"b_pre","none"))</f>
        <v/>
      </c>
      <c r="AB4454" s="3">
        <f>AND(Z4454="B_pre",AA4454="a_pre")</f>
        <v/>
      </c>
      <c r="AC4454" s="3">
        <f>AND(Z4454="B_pre",AA4454="b_pre")</f>
        <v/>
      </c>
      <c r="AD4454" s="3">
        <f>AND(Z4454="C_pre",AA4454="a_pre")</f>
        <v/>
      </c>
      <c r="AE4454" s="3">
        <f>AND(Z4454="C_pre",AA4454="b_pre")</f>
        <v/>
      </c>
      <c r="AF4454" s="6">
        <f>待赋值表!C4453</f>
        <v/>
      </c>
      <c r="AG4454" s="3">
        <f t="array" ref="AG4454">IF(AB4454=TRUE,"A",IF(AC4454=TRUE,"B",IF(AD4454=TRUE,"C",IF(AE4454=TRUE,"D","其他"))))</f>
        <v/>
      </c>
      <c r="AH4454" s="3">
        <f>IF(分析表!$E$12&lt;&gt;"ALL",AND(AF4454=分析表!$E$10,AG4454=分析表!$E$12),IF(AF4454=分析表!$E$10,TRUE(),IF(AF4454="ALL",TRUE(),"")))</f>
        <v/>
      </c>
    </row>
    <row r="4455">
      <c r="A4455" s="3">
        <f>COUNTIF($AH$2:AH4455,"TRUE")</f>
        <v/>
      </c>
      <c r="B4455" s="3">
        <f>COUNTIF($AG$2:$AG4455,#REF!)</f>
        <v/>
      </c>
      <c r="C4455" s="56">
        <f>待赋值表!A4454</f>
        <v/>
      </c>
      <c r="E4455" s="6">
        <f>待赋值表!D4454</f>
        <v/>
      </c>
      <c r="F4455" s="6">
        <f>待赋值表!E4454</f>
        <v/>
      </c>
      <c r="G4455" s="6">
        <f>待赋值表!F4454</f>
        <v/>
      </c>
      <c r="H4455" s="6">
        <f>待赋值表!G4454</f>
        <v/>
      </c>
      <c r="I4455" s="6">
        <f>待赋值表!H4454</f>
        <v/>
      </c>
      <c r="J4455" s="6">
        <f>待赋值表!I4454</f>
        <v/>
      </c>
      <c r="K4455" s="6">
        <f>待赋值表!J4454</f>
        <v/>
      </c>
      <c r="L4455" s="6">
        <f>待赋值表!K4454</f>
        <v/>
      </c>
      <c r="M4455" s="6">
        <f>待赋值表!L4454</f>
        <v/>
      </c>
      <c r="N4455" s="6">
        <f>待赋值表!M4454</f>
        <v/>
      </c>
      <c r="O4455" s="6">
        <f>待赋值表!N4454</f>
        <v/>
      </c>
      <c r="P4455" s="6">
        <f>待赋值表!O4454</f>
        <v/>
      </c>
      <c r="Q4455" s="6">
        <f>IF(待赋值表!P4454&lt;&gt;"",待赋值表!P4454,0)</f>
        <v/>
      </c>
      <c r="R4455" s="6">
        <f>待赋值表!Q4454</f>
        <v/>
      </c>
      <c r="S4455" s="6">
        <f>待赋值表!R4454</f>
        <v/>
      </c>
      <c r="T4455" s="6">
        <f>待赋值表!S4454</f>
        <v/>
      </c>
      <c r="U4455" s="6">
        <f>待赋值表!T4454</f>
        <v/>
      </c>
      <c r="V4455" s="6">
        <f>待赋值表!U4454</f>
        <v/>
      </c>
      <c r="W4455" s="6">
        <f>待赋值表!V4454</f>
        <v/>
      </c>
      <c r="X4455" s="6">
        <f>待赋值表!W4454</f>
        <v/>
      </c>
      <c r="Y4455" s="6">
        <f>待赋值表!X4454</f>
        <v/>
      </c>
      <c r="Z4455" s="3">
        <f>IF(M4455&gt;=0.01,"B_pre",IF(M4455&gt;=0,"C_pre","none"))</f>
        <v/>
      </c>
      <c r="AA4455" s="3">
        <f>IF(U4455&gt;0.125,"a_pre",IF(U4455&gt;=0,"b_pre","none"))</f>
        <v/>
      </c>
      <c r="AB4455" s="3">
        <f>AND(Z4455="B_pre",AA4455="a_pre")</f>
        <v/>
      </c>
      <c r="AC4455" s="3">
        <f>AND(Z4455="B_pre",AA4455="b_pre")</f>
        <v/>
      </c>
      <c r="AD4455" s="3">
        <f>AND(Z4455="C_pre",AA4455="a_pre")</f>
        <v/>
      </c>
      <c r="AE4455" s="3">
        <f>AND(Z4455="C_pre",AA4455="b_pre")</f>
        <v/>
      </c>
      <c r="AF4455" s="6">
        <f>待赋值表!C4454</f>
        <v/>
      </c>
      <c r="AG4455" s="3">
        <f t="array" ref="AG4455">IF(AB4455=TRUE,"A",IF(AC4455=TRUE,"B",IF(AD4455=TRUE,"C",IF(AE4455=TRUE,"D","其他"))))</f>
        <v/>
      </c>
      <c r="AH4455" s="3">
        <f>IF(分析表!$E$12&lt;&gt;"ALL",AND(AF4455=分析表!$E$10,AG4455=分析表!$E$12),IF(AF4455=分析表!$E$10,TRUE(),IF(AF4455="ALL",TRUE(),"")))</f>
        <v/>
      </c>
    </row>
    <row r="4456">
      <c r="A4456" s="3">
        <f>COUNTIF($AH$2:AH4456,"TRUE")</f>
        <v/>
      </c>
      <c r="B4456" s="3">
        <f>COUNTIF($AG$2:$AG4456,#REF!)</f>
        <v/>
      </c>
      <c r="C4456" s="56">
        <f>待赋值表!A4455</f>
        <v/>
      </c>
      <c r="E4456" s="6">
        <f>待赋值表!D4455</f>
        <v/>
      </c>
      <c r="F4456" s="6">
        <f>待赋值表!E4455</f>
        <v/>
      </c>
      <c r="G4456" s="6">
        <f>待赋值表!F4455</f>
        <v/>
      </c>
      <c r="H4456" s="6">
        <f>待赋值表!G4455</f>
        <v/>
      </c>
      <c r="I4456" s="6">
        <f>待赋值表!H4455</f>
        <v/>
      </c>
      <c r="J4456" s="6">
        <f>待赋值表!I4455</f>
        <v/>
      </c>
      <c r="K4456" s="6">
        <f>待赋值表!J4455</f>
        <v/>
      </c>
      <c r="L4456" s="6">
        <f>待赋值表!K4455</f>
        <v/>
      </c>
      <c r="M4456" s="6">
        <f>待赋值表!L4455</f>
        <v/>
      </c>
      <c r="N4456" s="6">
        <f>待赋值表!M4455</f>
        <v/>
      </c>
      <c r="O4456" s="6">
        <f>待赋值表!N4455</f>
        <v/>
      </c>
      <c r="P4456" s="6">
        <f>待赋值表!O4455</f>
        <v/>
      </c>
      <c r="Q4456" s="6">
        <f>IF(待赋值表!P4455&lt;&gt;"",待赋值表!P4455,0)</f>
        <v/>
      </c>
      <c r="R4456" s="6">
        <f>待赋值表!Q4455</f>
        <v/>
      </c>
      <c r="S4456" s="6">
        <f>待赋值表!R4455</f>
        <v/>
      </c>
      <c r="T4456" s="6">
        <f>待赋值表!S4455</f>
        <v/>
      </c>
      <c r="U4456" s="6">
        <f>待赋值表!T4455</f>
        <v/>
      </c>
      <c r="V4456" s="6">
        <f>待赋值表!U4455</f>
        <v/>
      </c>
      <c r="W4456" s="6">
        <f>待赋值表!V4455</f>
        <v/>
      </c>
      <c r="X4456" s="6">
        <f>待赋值表!W4455</f>
        <v/>
      </c>
      <c r="Y4456" s="6">
        <f>待赋值表!X4455</f>
        <v/>
      </c>
      <c r="Z4456" s="3">
        <f>IF(M4456&gt;=0.01,"B_pre",IF(M4456&gt;=0,"C_pre","none"))</f>
        <v/>
      </c>
      <c r="AA4456" s="3">
        <f>IF(U4456&gt;0.125,"a_pre",IF(U4456&gt;=0,"b_pre","none"))</f>
        <v/>
      </c>
      <c r="AB4456" s="3">
        <f>AND(Z4456="B_pre",AA4456="a_pre")</f>
        <v/>
      </c>
      <c r="AC4456" s="3">
        <f>AND(Z4456="B_pre",AA4456="b_pre")</f>
        <v/>
      </c>
      <c r="AD4456" s="3">
        <f>AND(Z4456="C_pre",AA4456="a_pre")</f>
        <v/>
      </c>
      <c r="AE4456" s="3">
        <f>AND(Z4456="C_pre",AA4456="b_pre")</f>
        <v/>
      </c>
      <c r="AF4456" s="6">
        <f>待赋值表!C4455</f>
        <v/>
      </c>
      <c r="AG4456" s="3">
        <f t="array" ref="AG4456">IF(AB4456=TRUE,"A",IF(AC4456=TRUE,"B",IF(AD4456=TRUE,"C",IF(AE4456=TRUE,"D","其他"))))</f>
        <v/>
      </c>
      <c r="AH4456" s="3">
        <f>IF(分析表!$E$12&lt;&gt;"ALL",AND(AF4456=分析表!$E$10,AG4456=分析表!$E$12),IF(AF4456=分析表!$E$10,TRUE(),IF(AF4456="ALL",TRUE(),"")))</f>
        <v/>
      </c>
    </row>
    <row r="4457">
      <c r="A4457" s="3">
        <f>COUNTIF($AH$2:AH4457,"TRUE")</f>
        <v/>
      </c>
      <c r="B4457" s="3">
        <f>COUNTIF($AG$2:$AG4457,#REF!)</f>
        <v/>
      </c>
      <c r="C4457" s="56">
        <f>待赋值表!A4456</f>
        <v/>
      </c>
      <c r="E4457" s="6">
        <f>待赋值表!D4456</f>
        <v/>
      </c>
      <c r="F4457" s="6">
        <f>待赋值表!E4456</f>
        <v/>
      </c>
      <c r="G4457" s="6">
        <f>待赋值表!F4456</f>
        <v/>
      </c>
      <c r="H4457" s="6">
        <f>待赋值表!G4456</f>
        <v/>
      </c>
      <c r="I4457" s="6">
        <f>待赋值表!H4456</f>
        <v/>
      </c>
      <c r="J4457" s="6">
        <f>待赋值表!I4456</f>
        <v/>
      </c>
      <c r="K4457" s="6">
        <f>待赋值表!J4456</f>
        <v/>
      </c>
      <c r="L4457" s="6">
        <f>待赋值表!K4456</f>
        <v/>
      </c>
      <c r="M4457" s="6">
        <f>待赋值表!L4456</f>
        <v/>
      </c>
      <c r="N4457" s="6">
        <f>待赋值表!M4456</f>
        <v/>
      </c>
      <c r="O4457" s="6">
        <f>待赋值表!N4456</f>
        <v/>
      </c>
      <c r="P4457" s="6">
        <f>待赋值表!O4456</f>
        <v/>
      </c>
      <c r="Q4457" s="6">
        <f>IF(待赋值表!P4456&lt;&gt;"",待赋值表!P4456,0)</f>
        <v/>
      </c>
      <c r="R4457" s="6">
        <f>待赋值表!Q4456</f>
        <v/>
      </c>
      <c r="S4457" s="6">
        <f>待赋值表!R4456</f>
        <v/>
      </c>
      <c r="T4457" s="6">
        <f>待赋值表!S4456</f>
        <v/>
      </c>
      <c r="U4457" s="6">
        <f>待赋值表!T4456</f>
        <v/>
      </c>
      <c r="V4457" s="6">
        <f>待赋值表!U4456</f>
        <v/>
      </c>
      <c r="W4457" s="6">
        <f>待赋值表!V4456</f>
        <v/>
      </c>
      <c r="X4457" s="6">
        <f>待赋值表!W4456</f>
        <v/>
      </c>
      <c r="Y4457" s="6">
        <f>待赋值表!X4456</f>
        <v/>
      </c>
      <c r="Z4457" s="3">
        <f>IF(M4457&gt;=0.01,"B_pre",IF(M4457&gt;=0,"C_pre","none"))</f>
        <v/>
      </c>
      <c r="AA4457" s="3">
        <f>IF(U4457&gt;0.125,"a_pre",IF(U4457&gt;=0,"b_pre","none"))</f>
        <v/>
      </c>
      <c r="AB4457" s="3">
        <f>AND(Z4457="B_pre",AA4457="a_pre")</f>
        <v/>
      </c>
      <c r="AC4457" s="3">
        <f>AND(Z4457="B_pre",AA4457="b_pre")</f>
        <v/>
      </c>
      <c r="AD4457" s="3">
        <f>AND(Z4457="C_pre",AA4457="a_pre")</f>
        <v/>
      </c>
      <c r="AE4457" s="3">
        <f>AND(Z4457="C_pre",AA4457="b_pre")</f>
        <v/>
      </c>
      <c r="AF4457" s="6">
        <f>待赋值表!C4456</f>
        <v/>
      </c>
      <c r="AG4457" s="3">
        <f t="array" ref="AG4457">IF(AB4457=TRUE,"A",IF(AC4457=TRUE,"B",IF(AD4457=TRUE,"C",IF(AE4457=TRUE,"D","其他"))))</f>
        <v/>
      </c>
      <c r="AH4457" s="3">
        <f>IF(分析表!$E$12&lt;&gt;"ALL",AND(AF4457=分析表!$E$10,AG4457=分析表!$E$12),IF(AF4457=分析表!$E$10,TRUE(),IF(AF4457="ALL",TRUE(),"")))</f>
        <v/>
      </c>
    </row>
    <row r="4458">
      <c r="A4458" s="3">
        <f>COUNTIF($AH$2:AH4458,"TRUE")</f>
        <v/>
      </c>
      <c r="B4458" s="3">
        <f>COUNTIF($AG$2:$AG4458,#REF!)</f>
        <v/>
      </c>
      <c r="C4458" s="56">
        <f>待赋值表!A4457</f>
        <v/>
      </c>
      <c r="E4458" s="6">
        <f>待赋值表!D4457</f>
        <v/>
      </c>
      <c r="F4458" s="6">
        <f>待赋值表!E4457</f>
        <v/>
      </c>
      <c r="G4458" s="6">
        <f>待赋值表!F4457</f>
        <v/>
      </c>
      <c r="H4458" s="6">
        <f>待赋值表!G4457</f>
        <v/>
      </c>
      <c r="I4458" s="6">
        <f>待赋值表!H4457</f>
        <v/>
      </c>
      <c r="J4458" s="6">
        <f>待赋值表!I4457</f>
        <v/>
      </c>
      <c r="K4458" s="6">
        <f>待赋值表!J4457</f>
        <v/>
      </c>
      <c r="L4458" s="6">
        <f>待赋值表!K4457</f>
        <v/>
      </c>
      <c r="M4458" s="6">
        <f>待赋值表!L4457</f>
        <v/>
      </c>
      <c r="N4458" s="6">
        <f>待赋值表!M4457</f>
        <v/>
      </c>
      <c r="O4458" s="6">
        <f>待赋值表!N4457</f>
        <v/>
      </c>
      <c r="P4458" s="6">
        <f>待赋值表!O4457</f>
        <v/>
      </c>
      <c r="Q4458" s="6">
        <f>IF(待赋值表!P4457&lt;&gt;"",待赋值表!P4457,0)</f>
        <v/>
      </c>
      <c r="R4458" s="6">
        <f>待赋值表!Q4457</f>
        <v/>
      </c>
      <c r="S4458" s="6">
        <f>待赋值表!R4457</f>
        <v/>
      </c>
      <c r="T4458" s="6">
        <f>待赋值表!S4457</f>
        <v/>
      </c>
      <c r="U4458" s="6">
        <f>待赋值表!T4457</f>
        <v/>
      </c>
      <c r="V4458" s="6">
        <f>待赋值表!U4457</f>
        <v/>
      </c>
      <c r="W4458" s="6">
        <f>待赋值表!V4457</f>
        <v/>
      </c>
      <c r="X4458" s="6">
        <f>待赋值表!W4457</f>
        <v/>
      </c>
      <c r="Y4458" s="6">
        <f>待赋值表!X4457</f>
        <v/>
      </c>
      <c r="Z4458" s="3">
        <f>IF(M4458&gt;=0.01,"B_pre",IF(M4458&gt;=0,"C_pre","none"))</f>
        <v/>
      </c>
      <c r="AA4458" s="3">
        <f>IF(U4458&gt;0.125,"a_pre",IF(U4458&gt;=0,"b_pre","none"))</f>
        <v/>
      </c>
      <c r="AB4458" s="3">
        <f>AND(Z4458="B_pre",AA4458="a_pre")</f>
        <v/>
      </c>
      <c r="AC4458" s="3">
        <f>AND(Z4458="B_pre",AA4458="b_pre")</f>
        <v/>
      </c>
      <c r="AD4458" s="3">
        <f>AND(Z4458="C_pre",AA4458="a_pre")</f>
        <v/>
      </c>
      <c r="AE4458" s="3">
        <f>AND(Z4458="C_pre",AA4458="b_pre")</f>
        <v/>
      </c>
      <c r="AF4458" s="6">
        <f>待赋值表!C4457</f>
        <v/>
      </c>
      <c r="AG4458" s="3">
        <f t="array" ref="AG4458">IF(AB4458=TRUE,"A",IF(AC4458=TRUE,"B",IF(AD4458=TRUE,"C",IF(AE4458=TRUE,"D","其他"))))</f>
        <v/>
      </c>
      <c r="AH4458" s="3">
        <f>IF(分析表!$E$12&lt;&gt;"ALL",AND(AF4458=分析表!$E$10,AG4458=分析表!$E$12),IF(AF4458=分析表!$E$10,TRUE(),IF(AF4458="ALL",TRUE(),"")))</f>
        <v/>
      </c>
    </row>
    <row r="4459">
      <c r="A4459" s="3">
        <f>COUNTIF($AH$2:AH4459,"TRUE")</f>
        <v/>
      </c>
      <c r="B4459" s="3">
        <f>COUNTIF($AG$2:$AG4459,#REF!)</f>
        <v/>
      </c>
      <c r="C4459" s="56">
        <f>待赋值表!A4458</f>
        <v/>
      </c>
      <c r="E4459" s="6">
        <f>待赋值表!D4458</f>
        <v/>
      </c>
      <c r="F4459" s="6">
        <f>待赋值表!E4458</f>
        <v/>
      </c>
      <c r="G4459" s="6">
        <f>待赋值表!F4458</f>
        <v/>
      </c>
      <c r="H4459" s="6">
        <f>待赋值表!G4458</f>
        <v/>
      </c>
      <c r="I4459" s="6">
        <f>待赋值表!H4458</f>
        <v/>
      </c>
      <c r="J4459" s="6">
        <f>待赋值表!I4458</f>
        <v/>
      </c>
      <c r="K4459" s="6">
        <f>待赋值表!J4458</f>
        <v/>
      </c>
      <c r="L4459" s="6">
        <f>待赋值表!K4458</f>
        <v/>
      </c>
      <c r="M4459" s="6">
        <f>待赋值表!L4458</f>
        <v/>
      </c>
      <c r="N4459" s="6">
        <f>待赋值表!M4458</f>
        <v/>
      </c>
      <c r="O4459" s="6">
        <f>待赋值表!N4458</f>
        <v/>
      </c>
      <c r="P4459" s="6">
        <f>待赋值表!O4458</f>
        <v/>
      </c>
      <c r="Q4459" s="6">
        <f>IF(待赋值表!P4458&lt;&gt;"",待赋值表!P4458,0)</f>
        <v/>
      </c>
      <c r="R4459" s="6">
        <f>待赋值表!Q4458</f>
        <v/>
      </c>
      <c r="S4459" s="6">
        <f>待赋值表!R4458</f>
        <v/>
      </c>
      <c r="T4459" s="6">
        <f>待赋值表!S4458</f>
        <v/>
      </c>
      <c r="U4459" s="6">
        <f>待赋值表!T4458</f>
        <v/>
      </c>
      <c r="V4459" s="6">
        <f>待赋值表!U4458</f>
        <v/>
      </c>
      <c r="W4459" s="6">
        <f>待赋值表!V4458</f>
        <v/>
      </c>
      <c r="X4459" s="6">
        <f>待赋值表!W4458</f>
        <v/>
      </c>
      <c r="Y4459" s="6">
        <f>待赋值表!X4458</f>
        <v/>
      </c>
      <c r="Z4459" s="3">
        <f>IF(M4459&gt;=0.01,"B_pre",IF(M4459&gt;=0,"C_pre","none"))</f>
        <v/>
      </c>
      <c r="AA4459" s="3">
        <f>IF(U4459&gt;0.125,"a_pre",IF(U4459&gt;=0,"b_pre","none"))</f>
        <v/>
      </c>
      <c r="AB4459" s="3">
        <f>AND(Z4459="B_pre",AA4459="a_pre")</f>
        <v/>
      </c>
      <c r="AC4459" s="3">
        <f>AND(Z4459="B_pre",AA4459="b_pre")</f>
        <v/>
      </c>
      <c r="AD4459" s="3">
        <f>AND(Z4459="C_pre",AA4459="a_pre")</f>
        <v/>
      </c>
      <c r="AE4459" s="3">
        <f>AND(Z4459="C_pre",AA4459="b_pre")</f>
        <v/>
      </c>
      <c r="AF4459" s="6">
        <f>待赋值表!C4458</f>
        <v/>
      </c>
      <c r="AG4459" s="3">
        <f t="array" ref="AG4459">IF(AB4459=TRUE,"A",IF(AC4459=TRUE,"B",IF(AD4459=TRUE,"C",IF(AE4459=TRUE,"D","其他"))))</f>
        <v/>
      </c>
      <c r="AH4459" s="3">
        <f>IF(分析表!$E$12&lt;&gt;"ALL",AND(AF4459=分析表!$E$10,AG4459=分析表!$E$12),IF(AF4459=分析表!$E$10,TRUE(),IF(AF4459="ALL",TRUE(),"")))</f>
        <v/>
      </c>
    </row>
    <row r="4460">
      <c r="A4460" s="3">
        <f>COUNTIF($AH$2:AH4460,"TRUE")</f>
        <v/>
      </c>
      <c r="B4460" s="3">
        <f>COUNTIF($AG$2:$AG4460,#REF!)</f>
        <v/>
      </c>
      <c r="C4460" s="56">
        <f>待赋值表!A4459</f>
        <v/>
      </c>
      <c r="E4460" s="6">
        <f>待赋值表!D4459</f>
        <v/>
      </c>
      <c r="F4460" s="6">
        <f>待赋值表!E4459</f>
        <v/>
      </c>
      <c r="G4460" s="6">
        <f>待赋值表!F4459</f>
        <v/>
      </c>
      <c r="H4460" s="6">
        <f>待赋值表!G4459</f>
        <v/>
      </c>
      <c r="I4460" s="6">
        <f>待赋值表!H4459</f>
        <v/>
      </c>
      <c r="J4460" s="6">
        <f>待赋值表!I4459</f>
        <v/>
      </c>
      <c r="K4460" s="6">
        <f>待赋值表!J4459</f>
        <v/>
      </c>
      <c r="L4460" s="6">
        <f>待赋值表!K4459</f>
        <v/>
      </c>
      <c r="M4460" s="6">
        <f>待赋值表!L4459</f>
        <v/>
      </c>
      <c r="N4460" s="6">
        <f>待赋值表!M4459</f>
        <v/>
      </c>
      <c r="O4460" s="6">
        <f>待赋值表!N4459</f>
        <v/>
      </c>
      <c r="P4460" s="6">
        <f>待赋值表!O4459</f>
        <v/>
      </c>
      <c r="Q4460" s="6">
        <f>IF(待赋值表!P4459&lt;&gt;"",待赋值表!P4459,0)</f>
        <v/>
      </c>
      <c r="R4460" s="6">
        <f>待赋值表!Q4459</f>
        <v/>
      </c>
      <c r="S4460" s="6">
        <f>待赋值表!R4459</f>
        <v/>
      </c>
      <c r="T4460" s="6">
        <f>待赋值表!S4459</f>
        <v/>
      </c>
      <c r="U4460" s="6">
        <f>待赋值表!T4459</f>
        <v/>
      </c>
      <c r="V4460" s="6">
        <f>待赋值表!U4459</f>
        <v/>
      </c>
      <c r="W4460" s="6">
        <f>待赋值表!V4459</f>
        <v/>
      </c>
      <c r="X4460" s="6">
        <f>待赋值表!W4459</f>
        <v/>
      </c>
      <c r="Y4460" s="6">
        <f>待赋值表!X4459</f>
        <v/>
      </c>
      <c r="Z4460" s="3">
        <f>IF(M4460&gt;=0.01,"B_pre",IF(M4460&gt;=0,"C_pre","none"))</f>
        <v/>
      </c>
      <c r="AA4460" s="3">
        <f>IF(U4460&gt;0.125,"a_pre",IF(U4460&gt;=0,"b_pre","none"))</f>
        <v/>
      </c>
      <c r="AB4460" s="3">
        <f>AND(Z4460="B_pre",AA4460="a_pre")</f>
        <v/>
      </c>
      <c r="AC4460" s="3">
        <f>AND(Z4460="B_pre",AA4460="b_pre")</f>
        <v/>
      </c>
      <c r="AD4460" s="3">
        <f>AND(Z4460="C_pre",AA4460="a_pre")</f>
        <v/>
      </c>
      <c r="AE4460" s="3">
        <f>AND(Z4460="C_pre",AA4460="b_pre")</f>
        <v/>
      </c>
      <c r="AF4460" s="6">
        <f>待赋值表!C4459</f>
        <v/>
      </c>
      <c r="AG4460" s="3">
        <f t="array" ref="AG4460">IF(AB4460=TRUE,"A",IF(AC4460=TRUE,"B",IF(AD4460=TRUE,"C",IF(AE4460=TRUE,"D","其他"))))</f>
        <v/>
      </c>
      <c r="AH4460" s="3">
        <f>IF(分析表!$E$12&lt;&gt;"ALL",AND(AF4460=分析表!$E$10,AG4460=分析表!$E$12),IF(AF4460=分析表!$E$10,TRUE(),IF(AF4460="ALL",TRUE(),"")))</f>
        <v/>
      </c>
    </row>
    <row r="4461">
      <c r="A4461" s="3">
        <f>COUNTIF($AH$2:AH4461,"TRUE")</f>
        <v/>
      </c>
      <c r="B4461" s="3">
        <f>COUNTIF($AG$2:$AG4461,#REF!)</f>
        <v/>
      </c>
      <c r="C4461" s="56">
        <f>待赋值表!A4460</f>
        <v/>
      </c>
      <c r="E4461" s="6">
        <f>待赋值表!D4460</f>
        <v/>
      </c>
      <c r="F4461" s="6">
        <f>待赋值表!E4460</f>
        <v/>
      </c>
      <c r="G4461" s="6">
        <f>待赋值表!F4460</f>
        <v/>
      </c>
      <c r="H4461" s="6">
        <f>待赋值表!G4460</f>
        <v/>
      </c>
      <c r="I4461" s="6">
        <f>待赋值表!H4460</f>
        <v/>
      </c>
      <c r="J4461" s="6">
        <f>待赋值表!I4460</f>
        <v/>
      </c>
      <c r="K4461" s="6">
        <f>待赋值表!J4460</f>
        <v/>
      </c>
      <c r="L4461" s="6">
        <f>待赋值表!K4460</f>
        <v/>
      </c>
      <c r="M4461" s="6">
        <f>待赋值表!L4460</f>
        <v/>
      </c>
      <c r="N4461" s="6">
        <f>待赋值表!M4460</f>
        <v/>
      </c>
      <c r="O4461" s="6">
        <f>待赋值表!N4460</f>
        <v/>
      </c>
      <c r="P4461" s="6">
        <f>待赋值表!O4460</f>
        <v/>
      </c>
      <c r="Q4461" s="6">
        <f>IF(待赋值表!P4460&lt;&gt;"",待赋值表!P4460,0)</f>
        <v/>
      </c>
      <c r="R4461" s="6">
        <f>待赋值表!Q4460</f>
        <v/>
      </c>
      <c r="S4461" s="6">
        <f>待赋值表!R4460</f>
        <v/>
      </c>
      <c r="T4461" s="6">
        <f>待赋值表!S4460</f>
        <v/>
      </c>
      <c r="U4461" s="6">
        <f>待赋值表!T4460</f>
        <v/>
      </c>
      <c r="V4461" s="6">
        <f>待赋值表!U4460</f>
        <v/>
      </c>
      <c r="W4461" s="6">
        <f>待赋值表!V4460</f>
        <v/>
      </c>
      <c r="X4461" s="6">
        <f>待赋值表!W4460</f>
        <v/>
      </c>
      <c r="Y4461" s="6">
        <f>待赋值表!X4460</f>
        <v/>
      </c>
      <c r="Z4461" s="3">
        <f>IF(M4461&gt;=0.01,"B_pre",IF(M4461&gt;=0,"C_pre","none"))</f>
        <v/>
      </c>
      <c r="AA4461" s="3">
        <f>IF(U4461&gt;0.125,"a_pre",IF(U4461&gt;=0,"b_pre","none"))</f>
        <v/>
      </c>
      <c r="AB4461" s="3">
        <f>AND(Z4461="B_pre",AA4461="a_pre")</f>
        <v/>
      </c>
      <c r="AC4461" s="3">
        <f>AND(Z4461="B_pre",AA4461="b_pre")</f>
        <v/>
      </c>
      <c r="AD4461" s="3">
        <f>AND(Z4461="C_pre",AA4461="a_pre")</f>
        <v/>
      </c>
      <c r="AE4461" s="3">
        <f>AND(Z4461="C_pre",AA4461="b_pre")</f>
        <v/>
      </c>
      <c r="AF4461" s="6">
        <f>待赋值表!C4460</f>
        <v/>
      </c>
      <c r="AG4461" s="3">
        <f t="array" ref="AG4461">IF(AB4461=TRUE,"A",IF(AC4461=TRUE,"B",IF(AD4461=TRUE,"C",IF(AE4461=TRUE,"D","其他"))))</f>
        <v/>
      </c>
      <c r="AH4461" s="3">
        <f>IF(分析表!$E$12&lt;&gt;"ALL",AND(AF4461=分析表!$E$10,AG4461=分析表!$E$12),IF(AF4461=分析表!$E$10,TRUE(),IF(AF4461="ALL",TRUE(),"")))</f>
        <v/>
      </c>
    </row>
    <row r="4462">
      <c r="A4462" s="3">
        <f>COUNTIF($AH$2:AH4462,"TRUE")</f>
        <v/>
      </c>
      <c r="B4462" s="3">
        <f>COUNTIF($AG$2:$AG4462,#REF!)</f>
        <v/>
      </c>
      <c r="C4462" s="56">
        <f>待赋值表!A4461</f>
        <v/>
      </c>
      <c r="E4462" s="6">
        <f>待赋值表!D4461</f>
        <v/>
      </c>
      <c r="F4462" s="6">
        <f>待赋值表!E4461</f>
        <v/>
      </c>
      <c r="G4462" s="6">
        <f>待赋值表!F4461</f>
        <v/>
      </c>
      <c r="H4462" s="6">
        <f>待赋值表!G4461</f>
        <v/>
      </c>
      <c r="I4462" s="6">
        <f>待赋值表!H4461</f>
        <v/>
      </c>
      <c r="J4462" s="6">
        <f>待赋值表!I4461</f>
        <v/>
      </c>
      <c r="K4462" s="6">
        <f>待赋值表!J4461</f>
        <v/>
      </c>
      <c r="L4462" s="6">
        <f>待赋值表!K4461</f>
        <v/>
      </c>
      <c r="M4462" s="6">
        <f>待赋值表!L4461</f>
        <v/>
      </c>
      <c r="N4462" s="6">
        <f>待赋值表!M4461</f>
        <v/>
      </c>
      <c r="O4462" s="6">
        <f>待赋值表!N4461</f>
        <v/>
      </c>
      <c r="P4462" s="6">
        <f>待赋值表!O4461</f>
        <v/>
      </c>
      <c r="Q4462" s="6">
        <f>IF(待赋值表!P4461&lt;&gt;"",待赋值表!P4461,0)</f>
        <v/>
      </c>
      <c r="R4462" s="6">
        <f>待赋值表!Q4461</f>
        <v/>
      </c>
      <c r="S4462" s="6">
        <f>待赋值表!R4461</f>
        <v/>
      </c>
      <c r="T4462" s="6">
        <f>待赋值表!S4461</f>
        <v/>
      </c>
      <c r="U4462" s="6">
        <f>待赋值表!T4461</f>
        <v/>
      </c>
      <c r="V4462" s="6">
        <f>待赋值表!U4461</f>
        <v/>
      </c>
      <c r="W4462" s="6">
        <f>待赋值表!V4461</f>
        <v/>
      </c>
      <c r="X4462" s="6">
        <f>待赋值表!W4461</f>
        <v/>
      </c>
      <c r="Y4462" s="6">
        <f>待赋值表!X4461</f>
        <v/>
      </c>
      <c r="Z4462" s="3">
        <f>IF(M4462&gt;=0.01,"B_pre",IF(M4462&gt;=0,"C_pre","none"))</f>
        <v/>
      </c>
      <c r="AA4462" s="3">
        <f>IF(U4462&gt;0.125,"a_pre",IF(U4462&gt;=0,"b_pre","none"))</f>
        <v/>
      </c>
      <c r="AB4462" s="3">
        <f>AND(Z4462="B_pre",AA4462="a_pre")</f>
        <v/>
      </c>
      <c r="AC4462" s="3">
        <f>AND(Z4462="B_pre",AA4462="b_pre")</f>
        <v/>
      </c>
      <c r="AD4462" s="3">
        <f>AND(Z4462="C_pre",AA4462="a_pre")</f>
        <v/>
      </c>
      <c r="AE4462" s="3">
        <f>AND(Z4462="C_pre",AA4462="b_pre")</f>
        <v/>
      </c>
      <c r="AF4462" s="6">
        <f>待赋值表!C4461</f>
        <v/>
      </c>
      <c r="AG4462" s="3">
        <f t="array" ref="AG4462">IF(AB4462=TRUE,"A",IF(AC4462=TRUE,"B",IF(AD4462=TRUE,"C",IF(AE4462=TRUE,"D","其他"))))</f>
        <v/>
      </c>
      <c r="AH4462" s="3">
        <f>IF(分析表!$E$12&lt;&gt;"ALL",AND(AF4462=分析表!$E$10,AG4462=分析表!$E$12),IF(AF4462=分析表!$E$10,TRUE(),IF(AF4462="ALL",TRUE(),"")))</f>
        <v/>
      </c>
    </row>
    <row r="4463">
      <c r="A4463" s="3">
        <f>COUNTIF($AH$2:AH4463,"TRUE")</f>
        <v/>
      </c>
      <c r="B4463" s="3">
        <f>COUNTIF($AG$2:$AG4463,#REF!)</f>
        <v/>
      </c>
      <c r="C4463" s="56">
        <f>待赋值表!A4462</f>
        <v/>
      </c>
      <c r="E4463" s="6">
        <f>待赋值表!D4462</f>
        <v/>
      </c>
      <c r="F4463" s="6">
        <f>待赋值表!E4462</f>
        <v/>
      </c>
      <c r="G4463" s="6">
        <f>待赋值表!F4462</f>
        <v/>
      </c>
      <c r="H4463" s="6">
        <f>待赋值表!G4462</f>
        <v/>
      </c>
      <c r="I4463" s="6">
        <f>待赋值表!H4462</f>
        <v/>
      </c>
      <c r="J4463" s="6">
        <f>待赋值表!I4462</f>
        <v/>
      </c>
      <c r="K4463" s="6">
        <f>待赋值表!J4462</f>
        <v/>
      </c>
      <c r="L4463" s="6">
        <f>待赋值表!K4462</f>
        <v/>
      </c>
      <c r="M4463" s="6">
        <f>待赋值表!L4462</f>
        <v/>
      </c>
      <c r="N4463" s="6">
        <f>待赋值表!M4462</f>
        <v/>
      </c>
      <c r="O4463" s="6">
        <f>待赋值表!N4462</f>
        <v/>
      </c>
      <c r="P4463" s="6">
        <f>待赋值表!O4462</f>
        <v/>
      </c>
      <c r="Q4463" s="6">
        <f>IF(待赋值表!P4462&lt;&gt;"",待赋值表!P4462,0)</f>
        <v/>
      </c>
      <c r="R4463" s="6">
        <f>待赋值表!Q4462</f>
        <v/>
      </c>
      <c r="S4463" s="6">
        <f>待赋值表!R4462</f>
        <v/>
      </c>
      <c r="T4463" s="6">
        <f>待赋值表!S4462</f>
        <v/>
      </c>
      <c r="U4463" s="6">
        <f>待赋值表!T4462</f>
        <v/>
      </c>
      <c r="V4463" s="6">
        <f>待赋值表!U4462</f>
        <v/>
      </c>
      <c r="W4463" s="6">
        <f>待赋值表!V4462</f>
        <v/>
      </c>
      <c r="X4463" s="6">
        <f>待赋值表!W4462</f>
        <v/>
      </c>
      <c r="Y4463" s="6">
        <f>待赋值表!X4462</f>
        <v/>
      </c>
      <c r="Z4463" s="3">
        <f>IF(M4463&gt;=0.01,"B_pre",IF(M4463&gt;=0,"C_pre","none"))</f>
        <v/>
      </c>
      <c r="AA4463" s="3">
        <f>IF(U4463&gt;0.125,"a_pre",IF(U4463&gt;=0,"b_pre","none"))</f>
        <v/>
      </c>
      <c r="AB4463" s="3">
        <f>AND(Z4463="B_pre",AA4463="a_pre")</f>
        <v/>
      </c>
      <c r="AC4463" s="3">
        <f>AND(Z4463="B_pre",AA4463="b_pre")</f>
        <v/>
      </c>
      <c r="AD4463" s="3">
        <f>AND(Z4463="C_pre",AA4463="a_pre")</f>
        <v/>
      </c>
      <c r="AE4463" s="3">
        <f>AND(Z4463="C_pre",AA4463="b_pre")</f>
        <v/>
      </c>
      <c r="AF4463" s="6">
        <f>待赋值表!C4462</f>
        <v/>
      </c>
      <c r="AG4463" s="3">
        <f t="array" ref="AG4463">IF(AB4463=TRUE,"A",IF(AC4463=TRUE,"B",IF(AD4463=TRUE,"C",IF(AE4463=TRUE,"D","其他"))))</f>
        <v/>
      </c>
      <c r="AH4463" s="3">
        <f>IF(分析表!$E$12&lt;&gt;"ALL",AND(AF4463=分析表!$E$10,AG4463=分析表!$E$12),IF(AF4463=分析表!$E$10,TRUE(),IF(AF4463="ALL",TRUE(),"")))</f>
        <v/>
      </c>
    </row>
    <row r="4464">
      <c r="A4464" s="3">
        <f>COUNTIF($AH$2:AH4464,"TRUE")</f>
        <v/>
      </c>
      <c r="B4464" s="3">
        <f>COUNTIF($AG$2:$AG4464,#REF!)</f>
        <v/>
      </c>
      <c r="C4464" s="56">
        <f>待赋值表!A4463</f>
        <v/>
      </c>
      <c r="E4464" s="6">
        <f>待赋值表!D4463</f>
        <v/>
      </c>
      <c r="F4464" s="6">
        <f>待赋值表!E4463</f>
        <v/>
      </c>
      <c r="G4464" s="6">
        <f>待赋值表!F4463</f>
        <v/>
      </c>
      <c r="H4464" s="6">
        <f>待赋值表!G4463</f>
        <v/>
      </c>
      <c r="I4464" s="6">
        <f>待赋值表!H4463</f>
        <v/>
      </c>
      <c r="J4464" s="6">
        <f>待赋值表!I4463</f>
        <v/>
      </c>
      <c r="K4464" s="6">
        <f>待赋值表!J4463</f>
        <v/>
      </c>
      <c r="L4464" s="6">
        <f>待赋值表!K4463</f>
        <v/>
      </c>
      <c r="M4464" s="6">
        <f>待赋值表!L4463</f>
        <v/>
      </c>
      <c r="N4464" s="6">
        <f>待赋值表!M4463</f>
        <v/>
      </c>
      <c r="O4464" s="6">
        <f>待赋值表!N4463</f>
        <v/>
      </c>
      <c r="P4464" s="6">
        <f>待赋值表!O4463</f>
        <v/>
      </c>
      <c r="Q4464" s="6">
        <f>IF(待赋值表!P4463&lt;&gt;"",待赋值表!P4463,0)</f>
        <v/>
      </c>
      <c r="R4464" s="6">
        <f>待赋值表!Q4463</f>
        <v/>
      </c>
      <c r="S4464" s="6">
        <f>待赋值表!R4463</f>
        <v/>
      </c>
      <c r="T4464" s="6">
        <f>待赋值表!S4463</f>
        <v/>
      </c>
      <c r="U4464" s="6">
        <f>待赋值表!T4463</f>
        <v/>
      </c>
      <c r="V4464" s="6">
        <f>待赋值表!U4463</f>
        <v/>
      </c>
      <c r="W4464" s="6">
        <f>待赋值表!V4463</f>
        <v/>
      </c>
      <c r="X4464" s="6">
        <f>待赋值表!W4463</f>
        <v/>
      </c>
      <c r="Y4464" s="6">
        <f>待赋值表!X4463</f>
        <v/>
      </c>
      <c r="Z4464" s="3">
        <f>IF(M4464&gt;=0.01,"B_pre",IF(M4464&gt;=0,"C_pre","none"))</f>
        <v/>
      </c>
      <c r="AA4464" s="3">
        <f>IF(U4464&gt;0.125,"a_pre",IF(U4464&gt;=0,"b_pre","none"))</f>
        <v/>
      </c>
      <c r="AB4464" s="3">
        <f>AND(Z4464="B_pre",AA4464="a_pre")</f>
        <v/>
      </c>
      <c r="AC4464" s="3">
        <f>AND(Z4464="B_pre",AA4464="b_pre")</f>
        <v/>
      </c>
      <c r="AD4464" s="3">
        <f>AND(Z4464="C_pre",AA4464="a_pre")</f>
        <v/>
      </c>
      <c r="AE4464" s="3">
        <f>AND(Z4464="C_pre",AA4464="b_pre")</f>
        <v/>
      </c>
      <c r="AF4464" s="6">
        <f>待赋值表!C4463</f>
        <v/>
      </c>
      <c r="AG4464" s="3">
        <f t="array" ref="AG4464">IF(AB4464=TRUE,"A",IF(AC4464=TRUE,"B",IF(AD4464=TRUE,"C",IF(AE4464=TRUE,"D","其他"))))</f>
        <v/>
      </c>
      <c r="AH4464" s="3">
        <f>IF(分析表!$E$12&lt;&gt;"ALL",AND(AF4464=分析表!$E$10,AG4464=分析表!$E$12),IF(AF4464=分析表!$E$10,TRUE(),IF(AF4464="ALL",TRUE(),"")))</f>
        <v/>
      </c>
    </row>
    <row r="4465">
      <c r="A4465" s="3">
        <f>COUNTIF($AH$2:AH4465,"TRUE")</f>
        <v/>
      </c>
      <c r="B4465" s="3">
        <f>COUNTIF($AG$2:$AG4465,#REF!)</f>
        <v/>
      </c>
      <c r="C4465" s="56">
        <f>待赋值表!A4464</f>
        <v/>
      </c>
      <c r="E4465" s="6">
        <f>待赋值表!D4464</f>
        <v/>
      </c>
      <c r="F4465" s="6">
        <f>待赋值表!E4464</f>
        <v/>
      </c>
      <c r="G4465" s="6">
        <f>待赋值表!F4464</f>
        <v/>
      </c>
      <c r="H4465" s="6">
        <f>待赋值表!G4464</f>
        <v/>
      </c>
      <c r="I4465" s="6">
        <f>待赋值表!H4464</f>
        <v/>
      </c>
      <c r="J4465" s="6">
        <f>待赋值表!I4464</f>
        <v/>
      </c>
      <c r="K4465" s="6">
        <f>待赋值表!J4464</f>
        <v/>
      </c>
      <c r="L4465" s="6">
        <f>待赋值表!K4464</f>
        <v/>
      </c>
      <c r="M4465" s="6">
        <f>待赋值表!L4464</f>
        <v/>
      </c>
      <c r="N4465" s="6">
        <f>待赋值表!M4464</f>
        <v/>
      </c>
      <c r="O4465" s="6">
        <f>待赋值表!N4464</f>
        <v/>
      </c>
      <c r="P4465" s="6">
        <f>待赋值表!O4464</f>
        <v/>
      </c>
      <c r="Q4465" s="6">
        <f>IF(待赋值表!P4464&lt;&gt;"",待赋值表!P4464,0)</f>
        <v/>
      </c>
      <c r="R4465" s="6">
        <f>待赋值表!Q4464</f>
        <v/>
      </c>
      <c r="S4465" s="6">
        <f>待赋值表!R4464</f>
        <v/>
      </c>
      <c r="T4465" s="6">
        <f>待赋值表!S4464</f>
        <v/>
      </c>
      <c r="U4465" s="6">
        <f>待赋值表!T4464</f>
        <v/>
      </c>
      <c r="V4465" s="6">
        <f>待赋值表!U4464</f>
        <v/>
      </c>
      <c r="W4465" s="6">
        <f>待赋值表!V4464</f>
        <v/>
      </c>
      <c r="X4465" s="6">
        <f>待赋值表!W4464</f>
        <v/>
      </c>
      <c r="Y4465" s="6">
        <f>待赋值表!X4464</f>
        <v/>
      </c>
      <c r="Z4465" s="3">
        <f>IF(M4465&gt;=0.01,"B_pre",IF(M4465&gt;=0,"C_pre","none"))</f>
        <v/>
      </c>
      <c r="AA4465" s="3">
        <f>IF(U4465&gt;0.125,"a_pre",IF(U4465&gt;=0,"b_pre","none"))</f>
        <v/>
      </c>
      <c r="AB4465" s="3">
        <f>AND(Z4465="B_pre",AA4465="a_pre")</f>
        <v/>
      </c>
      <c r="AC4465" s="3">
        <f>AND(Z4465="B_pre",AA4465="b_pre")</f>
        <v/>
      </c>
      <c r="AD4465" s="3">
        <f>AND(Z4465="C_pre",AA4465="a_pre")</f>
        <v/>
      </c>
      <c r="AE4465" s="3">
        <f>AND(Z4465="C_pre",AA4465="b_pre")</f>
        <v/>
      </c>
      <c r="AF4465" s="6">
        <f>待赋值表!C4464</f>
        <v/>
      </c>
      <c r="AG4465" s="3">
        <f t="array" ref="AG4465">IF(AB4465=TRUE,"A",IF(AC4465=TRUE,"B",IF(AD4465=TRUE,"C",IF(AE4465=TRUE,"D","其他"))))</f>
        <v/>
      </c>
      <c r="AH4465" s="3">
        <f>IF(分析表!$E$12&lt;&gt;"ALL",AND(AF4465=分析表!$E$10,AG4465=分析表!$E$12),IF(AF4465=分析表!$E$10,TRUE(),IF(AF4465="ALL",TRUE(),"")))</f>
        <v/>
      </c>
    </row>
    <row r="4466">
      <c r="A4466" s="3">
        <f>COUNTIF($AH$2:AH4466,"TRUE")</f>
        <v/>
      </c>
      <c r="B4466" s="3">
        <f>COUNTIF($AG$2:$AG4466,#REF!)</f>
        <v/>
      </c>
      <c r="C4466" s="56">
        <f>待赋值表!A4465</f>
        <v/>
      </c>
      <c r="E4466" s="6">
        <f>待赋值表!D4465</f>
        <v/>
      </c>
      <c r="F4466" s="6">
        <f>待赋值表!E4465</f>
        <v/>
      </c>
      <c r="G4466" s="6">
        <f>待赋值表!F4465</f>
        <v/>
      </c>
      <c r="H4466" s="6">
        <f>待赋值表!G4465</f>
        <v/>
      </c>
      <c r="I4466" s="6">
        <f>待赋值表!H4465</f>
        <v/>
      </c>
      <c r="J4466" s="6">
        <f>待赋值表!I4465</f>
        <v/>
      </c>
      <c r="K4466" s="6">
        <f>待赋值表!J4465</f>
        <v/>
      </c>
      <c r="L4466" s="6">
        <f>待赋值表!K4465</f>
        <v/>
      </c>
      <c r="M4466" s="6">
        <f>待赋值表!L4465</f>
        <v/>
      </c>
      <c r="N4466" s="6">
        <f>待赋值表!M4465</f>
        <v/>
      </c>
      <c r="O4466" s="6">
        <f>待赋值表!N4465</f>
        <v/>
      </c>
      <c r="P4466" s="6">
        <f>待赋值表!O4465</f>
        <v/>
      </c>
      <c r="Q4466" s="6">
        <f>IF(待赋值表!P4465&lt;&gt;"",待赋值表!P4465,0)</f>
        <v/>
      </c>
      <c r="R4466" s="6">
        <f>待赋值表!Q4465</f>
        <v/>
      </c>
      <c r="S4466" s="6">
        <f>待赋值表!R4465</f>
        <v/>
      </c>
      <c r="T4466" s="6">
        <f>待赋值表!S4465</f>
        <v/>
      </c>
      <c r="U4466" s="6">
        <f>待赋值表!T4465</f>
        <v/>
      </c>
      <c r="V4466" s="6">
        <f>待赋值表!U4465</f>
        <v/>
      </c>
      <c r="W4466" s="6">
        <f>待赋值表!V4465</f>
        <v/>
      </c>
      <c r="X4466" s="6">
        <f>待赋值表!W4465</f>
        <v/>
      </c>
      <c r="Y4466" s="6">
        <f>待赋值表!X4465</f>
        <v/>
      </c>
      <c r="Z4466" s="3">
        <f>IF(M4466&gt;=0.01,"B_pre",IF(M4466&gt;=0,"C_pre","none"))</f>
        <v/>
      </c>
      <c r="AA4466" s="3">
        <f>IF(U4466&gt;0.125,"a_pre",IF(U4466&gt;=0,"b_pre","none"))</f>
        <v/>
      </c>
      <c r="AB4466" s="3">
        <f>AND(Z4466="B_pre",AA4466="a_pre")</f>
        <v/>
      </c>
      <c r="AC4466" s="3">
        <f>AND(Z4466="B_pre",AA4466="b_pre")</f>
        <v/>
      </c>
      <c r="AD4466" s="3">
        <f>AND(Z4466="C_pre",AA4466="a_pre")</f>
        <v/>
      </c>
      <c r="AE4466" s="3">
        <f>AND(Z4466="C_pre",AA4466="b_pre")</f>
        <v/>
      </c>
      <c r="AF4466" s="6">
        <f>待赋值表!C4465</f>
        <v/>
      </c>
      <c r="AG4466" s="3">
        <f t="array" ref="AG4466">IF(AB4466=TRUE,"A",IF(AC4466=TRUE,"B",IF(AD4466=TRUE,"C",IF(AE4466=TRUE,"D","其他"))))</f>
        <v/>
      </c>
      <c r="AH4466" s="3">
        <f>IF(分析表!$E$12&lt;&gt;"ALL",AND(AF4466=分析表!$E$10,AG4466=分析表!$E$12),IF(AF4466=分析表!$E$10,TRUE(),IF(AF4466="ALL",TRUE(),"")))</f>
        <v/>
      </c>
    </row>
    <row r="4467">
      <c r="A4467" s="3">
        <f>COUNTIF($AH$2:AH4467,"TRUE")</f>
        <v/>
      </c>
      <c r="B4467" s="3">
        <f>COUNTIF($AG$2:$AG4467,#REF!)</f>
        <v/>
      </c>
      <c r="C4467" s="56">
        <f>待赋值表!A4466</f>
        <v/>
      </c>
      <c r="E4467" s="6">
        <f>待赋值表!D4466</f>
        <v/>
      </c>
      <c r="F4467" s="6">
        <f>待赋值表!E4466</f>
        <v/>
      </c>
      <c r="G4467" s="6">
        <f>待赋值表!F4466</f>
        <v/>
      </c>
      <c r="H4467" s="6">
        <f>待赋值表!G4466</f>
        <v/>
      </c>
      <c r="I4467" s="6">
        <f>待赋值表!H4466</f>
        <v/>
      </c>
      <c r="J4467" s="6">
        <f>待赋值表!I4466</f>
        <v/>
      </c>
      <c r="K4467" s="6">
        <f>待赋值表!J4466</f>
        <v/>
      </c>
      <c r="L4467" s="6">
        <f>待赋值表!K4466</f>
        <v/>
      </c>
      <c r="M4467" s="6">
        <f>待赋值表!L4466</f>
        <v/>
      </c>
      <c r="N4467" s="6">
        <f>待赋值表!M4466</f>
        <v/>
      </c>
      <c r="O4467" s="6">
        <f>待赋值表!N4466</f>
        <v/>
      </c>
      <c r="P4467" s="6">
        <f>待赋值表!O4466</f>
        <v/>
      </c>
      <c r="Q4467" s="6">
        <f>IF(待赋值表!P4466&lt;&gt;"",待赋值表!P4466,0)</f>
        <v/>
      </c>
      <c r="R4467" s="6">
        <f>待赋值表!Q4466</f>
        <v/>
      </c>
      <c r="S4467" s="6">
        <f>待赋值表!R4466</f>
        <v/>
      </c>
      <c r="T4467" s="6">
        <f>待赋值表!S4466</f>
        <v/>
      </c>
      <c r="U4467" s="6">
        <f>待赋值表!T4466</f>
        <v/>
      </c>
      <c r="V4467" s="6">
        <f>待赋值表!U4466</f>
        <v/>
      </c>
      <c r="W4467" s="6">
        <f>待赋值表!V4466</f>
        <v/>
      </c>
      <c r="X4467" s="6">
        <f>待赋值表!W4466</f>
        <v/>
      </c>
      <c r="Y4467" s="6">
        <f>待赋值表!X4466</f>
        <v/>
      </c>
      <c r="Z4467" s="3">
        <f>IF(M4467&gt;=0.01,"B_pre",IF(M4467&gt;=0,"C_pre","none"))</f>
        <v/>
      </c>
      <c r="AA4467" s="3">
        <f>IF(U4467&gt;0.125,"a_pre",IF(U4467&gt;=0,"b_pre","none"))</f>
        <v/>
      </c>
      <c r="AB4467" s="3">
        <f>AND(Z4467="B_pre",AA4467="a_pre")</f>
        <v/>
      </c>
      <c r="AC4467" s="3">
        <f>AND(Z4467="B_pre",AA4467="b_pre")</f>
        <v/>
      </c>
      <c r="AD4467" s="3">
        <f>AND(Z4467="C_pre",AA4467="a_pre")</f>
        <v/>
      </c>
      <c r="AE4467" s="3">
        <f>AND(Z4467="C_pre",AA4467="b_pre")</f>
        <v/>
      </c>
      <c r="AF4467" s="6">
        <f>待赋值表!C4466</f>
        <v/>
      </c>
      <c r="AG4467" s="3">
        <f t="array" ref="AG4467">IF(AB4467=TRUE,"A",IF(AC4467=TRUE,"B",IF(AD4467=TRUE,"C",IF(AE4467=TRUE,"D","其他"))))</f>
        <v/>
      </c>
      <c r="AH4467" s="3">
        <f>IF(分析表!$E$12&lt;&gt;"ALL",AND(AF4467=分析表!$E$10,AG4467=分析表!$E$12),IF(AF4467=分析表!$E$10,TRUE(),IF(AF4467="ALL",TRUE(),"")))</f>
        <v/>
      </c>
    </row>
    <row r="4468">
      <c r="A4468" s="3">
        <f>COUNTIF($AH$2:AH4468,"TRUE")</f>
        <v/>
      </c>
      <c r="B4468" s="3">
        <f>COUNTIF($AG$2:$AG4468,#REF!)</f>
        <v/>
      </c>
      <c r="C4468" s="56">
        <f>待赋值表!A4467</f>
        <v/>
      </c>
      <c r="E4468" s="6">
        <f>待赋值表!D4467</f>
        <v/>
      </c>
      <c r="F4468" s="6">
        <f>待赋值表!E4467</f>
        <v/>
      </c>
      <c r="G4468" s="6">
        <f>待赋值表!F4467</f>
        <v/>
      </c>
      <c r="H4468" s="6">
        <f>待赋值表!G4467</f>
        <v/>
      </c>
      <c r="I4468" s="6">
        <f>待赋值表!H4467</f>
        <v/>
      </c>
      <c r="J4468" s="6">
        <f>待赋值表!I4467</f>
        <v/>
      </c>
      <c r="K4468" s="6">
        <f>待赋值表!J4467</f>
        <v/>
      </c>
      <c r="L4468" s="6">
        <f>待赋值表!K4467</f>
        <v/>
      </c>
      <c r="M4468" s="6">
        <f>待赋值表!L4467</f>
        <v/>
      </c>
      <c r="N4468" s="6">
        <f>待赋值表!M4467</f>
        <v/>
      </c>
      <c r="O4468" s="6">
        <f>待赋值表!N4467</f>
        <v/>
      </c>
      <c r="P4468" s="6">
        <f>待赋值表!O4467</f>
        <v/>
      </c>
      <c r="Q4468" s="6">
        <f>IF(待赋值表!P4467&lt;&gt;"",待赋值表!P4467,0)</f>
        <v/>
      </c>
      <c r="R4468" s="6">
        <f>待赋值表!Q4467</f>
        <v/>
      </c>
      <c r="S4468" s="6">
        <f>待赋值表!R4467</f>
        <v/>
      </c>
      <c r="T4468" s="6">
        <f>待赋值表!S4467</f>
        <v/>
      </c>
      <c r="U4468" s="6">
        <f>待赋值表!T4467</f>
        <v/>
      </c>
      <c r="V4468" s="6">
        <f>待赋值表!U4467</f>
        <v/>
      </c>
      <c r="W4468" s="6">
        <f>待赋值表!V4467</f>
        <v/>
      </c>
      <c r="X4468" s="6">
        <f>待赋值表!W4467</f>
        <v/>
      </c>
      <c r="Y4468" s="6">
        <f>待赋值表!X4467</f>
        <v/>
      </c>
      <c r="Z4468" s="3">
        <f>IF(M4468&gt;=0.01,"B_pre",IF(M4468&gt;=0,"C_pre","none"))</f>
        <v/>
      </c>
      <c r="AA4468" s="3">
        <f>IF(U4468&gt;0.125,"a_pre",IF(U4468&gt;=0,"b_pre","none"))</f>
        <v/>
      </c>
      <c r="AB4468" s="3">
        <f>AND(Z4468="B_pre",AA4468="a_pre")</f>
        <v/>
      </c>
      <c r="AC4468" s="3">
        <f>AND(Z4468="B_pre",AA4468="b_pre")</f>
        <v/>
      </c>
      <c r="AD4468" s="3">
        <f>AND(Z4468="C_pre",AA4468="a_pre")</f>
        <v/>
      </c>
      <c r="AE4468" s="3">
        <f>AND(Z4468="C_pre",AA4468="b_pre")</f>
        <v/>
      </c>
      <c r="AF4468" s="6">
        <f>待赋值表!C4467</f>
        <v/>
      </c>
      <c r="AG4468" s="3">
        <f t="array" ref="AG4468">IF(AB4468=TRUE,"A",IF(AC4468=TRUE,"B",IF(AD4468=TRUE,"C",IF(AE4468=TRUE,"D","其他"))))</f>
        <v/>
      </c>
      <c r="AH4468" s="3">
        <f>IF(分析表!$E$12&lt;&gt;"ALL",AND(AF4468=分析表!$E$10,AG4468=分析表!$E$12),IF(AF4468=分析表!$E$10,TRUE(),IF(AF4468="ALL",TRUE(),"")))</f>
        <v/>
      </c>
    </row>
    <row r="4469">
      <c r="A4469" s="3">
        <f>COUNTIF($AH$2:AH4469,"TRUE")</f>
        <v/>
      </c>
      <c r="B4469" s="3">
        <f>COUNTIF($AG$2:$AG4469,#REF!)</f>
        <v/>
      </c>
      <c r="C4469" s="56">
        <f>待赋值表!A4468</f>
        <v/>
      </c>
      <c r="E4469" s="6">
        <f>待赋值表!D4468</f>
        <v/>
      </c>
      <c r="F4469" s="6">
        <f>待赋值表!E4468</f>
        <v/>
      </c>
      <c r="G4469" s="6">
        <f>待赋值表!F4468</f>
        <v/>
      </c>
      <c r="H4469" s="6">
        <f>待赋值表!G4468</f>
        <v/>
      </c>
      <c r="I4469" s="6">
        <f>待赋值表!H4468</f>
        <v/>
      </c>
      <c r="J4469" s="6">
        <f>待赋值表!I4468</f>
        <v/>
      </c>
      <c r="K4469" s="6">
        <f>待赋值表!J4468</f>
        <v/>
      </c>
      <c r="L4469" s="6">
        <f>待赋值表!K4468</f>
        <v/>
      </c>
      <c r="M4469" s="6">
        <f>待赋值表!L4468</f>
        <v/>
      </c>
      <c r="N4469" s="6">
        <f>待赋值表!M4468</f>
        <v/>
      </c>
      <c r="O4469" s="6">
        <f>待赋值表!N4468</f>
        <v/>
      </c>
      <c r="P4469" s="6">
        <f>待赋值表!O4468</f>
        <v/>
      </c>
      <c r="Q4469" s="6">
        <f>IF(待赋值表!P4468&lt;&gt;"",待赋值表!P4468,0)</f>
        <v/>
      </c>
      <c r="R4469" s="6">
        <f>待赋值表!Q4468</f>
        <v/>
      </c>
      <c r="S4469" s="6">
        <f>待赋值表!R4468</f>
        <v/>
      </c>
      <c r="T4469" s="6">
        <f>待赋值表!S4468</f>
        <v/>
      </c>
      <c r="U4469" s="6">
        <f>待赋值表!T4468</f>
        <v/>
      </c>
      <c r="V4469" s="6">
        <f>待赋值表!U4468</f>
        <v/>
      </c>
      <c r="W4469" s="6">
        <f>待赋值表!V4468</f>
        <v/>
      </c>
      <c r="X4469" s="6">
        <f>待赋值表!W4468</f>
        <v/>
      </c>
      <c r="Y4469" s="6">
        <f>待赋值表!X4468</f>
        <v/>
      </c>
      <c r="Z4469" s="3">
        <f>IF(M4469&gt;=0.01,"B_pre",IF(M4469&gt;=0,"C_pre","none"))</f>
        <v/>
      </c>
      <c r="AA4469" s="3">
        <f>IF(U4469&gt;0.125,"a_pre",IF(U4469&gt;=0,"b_pre","none"))</f>
        <v/>
      </c>
      <c r="AB4469" s="3">
        <f>AND(Z4469="B_pre",AA4469="a_pre")</f>
        <v/>
      </c>
      <c r="AC4469" s="3">
        <f>AND(Z4469="B_pre",AA4469="b_pre")</f>
        <v/>
      </c>
      <c r="AD4469" s="3">
        <f>AND(Z4469="C_pre",AA4469="a_pre")</f>
        <v/>
      </c>
      <c r="AE4469" s="3">
        <f>AND(Z4469="C_pre",AA4469="b_pre")</f>
        <v/>
      </c>
      <c r="AF4469" s="6">
        <f>待赋值表!C4468</f>
        <v/>
      </c>
      <c r="AG4469" s="3">
        <f t="array" ref="AG4469">IF(AB4469=TRUE,"A",IF(AC4469=TRUE,"B",IF(AD4469=TRUE,"C",IF(AE4469=TRUE,"D","其他"))))</f>
        <v/>
      </c>
      <c r="AH4469" s="3">
        <f>IF(分析表!$E$12&lt;&gt;"ALL",AND(AF4469=分析表!$E$10,AG4469=分析表!$E$12),IF(AF4469=分析表!$E$10,TRUE(),IF(AF4469="ALL",TRUE(),"")))</f>
        <v/>
      </c>
    </row>
    <row r="4470">
      <c r="A4470" s="3">
        <f>COUNTIF($AH$2:AH4470,"TRUE")</f>
        <v/>
      </c>
      <c r="B4470" s="3">
        <f>COUNTIF($AG$2:$AG4470,#REF!)</f>
        <v/>
      </c>
      <c r="C4470" s="56">
        <f>待赋值表!A4469</f>
        <v/>
      </c>
      <c r="E4470" s="6">
        <f>待赋值表!D4469</f>
        <v/>
      </c>
      <c r="F4470" s="6">
        <f>待赋值表!E4469</f>
        <v/>
      </c>
      <c r="G4470" s="6">
        <f>待赋值表!F4469</f>
        <v/>
      </c>
      <c r="H4470" s="6">
        <f>待赋值表!G4469</f>
        <v/>
      </c>
      <c r="I4470" s="6">
        <f>待赋值表!H4469</f>
        <v/>
      </c>
      <c r="J4470" s="6">
        <f>待赋值表!I4469</f>
        <v/>
      </c>
      <c r="K4470" s="6">
        <f>待赋值表!J4469</f>
        <v/>
      </c>
      <c r="L4470" s="6">
        <f>待赋值表!K4469</f>
        <v/>
      </c>
      <c r="M4470" s="6">
        <f>待赋值表!L4469</f>
        <v/>
      </c>
      <c r="N4470" s="6">
        <f>待赋值表!M4469</f>
        <v/>
      </c>
      <c r="O4470" s="6">
        <f>待赋值表!N4469</f>
        <v/>
      </c>
      <c r="P4470" s="6">
        <f>待赋值表!O4469</f>
        <v/>
      </c>
      <c r="Q4470" s="6">
        <f>IF(待赋值表!P4469&lt;&gt;"",待赋值表!P4469,0)</f>
        <v/>
      </c>
      <c r="R4470" s="6">
        <f>待赋值表!Q4469</f>
        <v/>
      </c>
      <c r="S4470" s="6">
        <f>待赋值表!R4469</f>
        <v/>
      </c>
      <c r="T4470" s="6">
        <f>待赋值表!S4469</f>
        <v/>
      </c>
      <c r="U4470" s="6">
        <f>待赋值表!T4469</f>
        <v/>
      </c>
      <c r="V4470" s="6">
        <f>待赋值表!U4469</f>
        <v/>
      </c>
      <c r="W4470" s="6">
        <f>待赋值表!V4469</f>
        <v/>
      </c>
      <c r="X4470" s="6">
        <f>待赋值表!W4469</f>
        <v/>
      </c>
      <c r="Y4470" s="6">
        <f>待赋值表!X4469</f>
        <v/>
      </c>
      <c r="Z4470" s="3">
        <f>IF(M4470&gt;=0.01,"B_pre",IF(M4470&gt;=0,"C_pre","none"))</f>
        <v/>
      </c>
      <c r="AA4470" s="3">
        <f>IF(U4470&gt;0.125,"a_pre",IF(U4470&gt;=0,"b_pre","none"))</f>
        <v/>
      </c>
      <c r="AB4470" s="3">
        <f>AND(Z4470="B_pre",AA4470="a_pre")</f>
        <v/>
      </c>
      <c r="AC4470" s="3">
        <f>AND(Z4470="B_pre",AA4470="b_pre")</f>
        <v/>
      </c>
      <c r="AD4470" s="3">
        <f>AND(Z4470="C_pre",AA4470="a_pre")</f>
        <v/>
      </c>
      <c r="AE4470" s="3">
        <f>AND(Z4470="C_pre",AA4470="b_pre")</f>
        <v/>
      </c>
      <c r="AF4470" s="6">
        <f>待赋值表!C4469</f>
        <v/>
      </c>
      <c r="AG4470" s="3">
        <f t="array" ref="AG4470">IF(AB4470=TRUE,"A",IF(AC4470=TRUE,"B",IF(AD4470=TRUE,"C",IF(AE4470=TRUE,"D","其他"))))</f>
        <v/>
      </c>
      <c r="AH4470" s="3">
        <f>IF(分析表!$E$12&lt;&gt;"ALL",AND(AF4470=分析表!$E$10,AG4470=分析表!$E$12),IF(AF4470=分析表!$E$10,TRUE(),IF(AF4470="ALL",TRUE(),"")))</f>
        <v/>
      </c>
    </row>
    <row r="4471">
      <c r="A4471" s="3">
        <f>COUNTIF($AH$2:AH4471,"TRUE")</f>
        <v/>
      </c>
      <c r="B4471" s="3">
        <f>COUNTIF($AG$2:$AG4471,#REF!)</f>
        <v/>
      </c>
      <c r="C4471" s="56">
        <f>待赋值表!A4470</f>
        <v/>
      </c>
      <c r="E4471" s="6">
        <f>待赋值表!D4470</f>
        <v/>
      </c>
      <c r="F4471" s="6">
        <f>待赋值表!E4470</f>
        <v/>
      </c>
      <c r="G4471" s="6">
        <f>待赋值表!F4470</f>
        <v/>
      </c>
      <c r="H4471" s="6">
        <f>待赋值表!G4470</f>
        <v/>
      </c>
      <c r="I4471" s="6">
        <f>待赋值表!H4470</f>
        <v/>
      </c>
      <c r="J4471" s="6">
        <f>待赋值表!I4470</f>
        <v/>
      </c>
      <c r="K4471" s="6">
        <f>待赋值表!J4470</f>
        <v/>
      </c>
      <c r="L4471" s="6">
        <f>待赋值表!K4470</f>
        <v/>
      </c>
      <c r="M4471" s="6">
        <f>待赋值表!L4470</f>
        <v/>
      </c>
      <c r="N4471" s="6">
        <f>待赋值表!M4470</f>
        <v/>
      </c>
      <c r="O4471" s="6">
        <f>待赋值表!N4470</f>
        <v/>
      </c>
      <c r="P4471" s="6">
        <f>待赋值表!O4470</f>
        <v/>
      </c>
      <c r="Q4471" s="6">
        <f>IF(待赋值表!P4470&lt;&gt;"",待赋值表!P4470,0)</f>
        <v/>
      </c>
      <c r="R4471" s="6">
        <f>待赋值表!Q4470</f>
        <v/>
      </c>
      <c r="S4471" s="6">
        <f>待赋值表!R4470</f>
        <v/>
      </c>
      <c r="T4471" s="6">
        <f>待赋值表!S4470</f>
        <v/>
      </c>
      <c r="U4471" s="6">
        <f>待赋值表!T4470</f>
        <v/>
      </c>
      <c r="V4471" s="6">
        <f>待赋值表!U4470</f>
        <v/>
      </c>
      <c r="W4471" s="6">
        <f>待赋值表!V4470</f>
        <v/>
      </c>
      <c r="X4471" s="6">
        <f>待赋值表!W4470</f>
        <v/>
      </c>
      <c r="Y4471" s="6">
        <f>待赋值表!X4470</f>
        <v/>
      </c>
      <c r="Z4471" s="3">
        <f>IF(M4471&gt;=0.01,"B_pre",IF(M4471&gt;=0,"C_pre","none"))</f>
        <v/>
      </c>
      <c r="AA4471" s="3">
        <f>IF(U4471&gt;0.125,"a_pre",IF(U4471&gt;=0,"b_pre","none"))</f>
        <v/>
      </c>
      <c r="AB4471" s="3">
        <f>AND(Z4471="B_pre",AA4471="a_pre")</f>
        <v/>
      </c>
      <c r="AC4471" s="3">
        <f>AND(Z4471="B_pre",AA4471="b_pre")</f>
        <v/>
      </c>
      <c r="AD4471" s="3">
        <f>AND(Z4471="C_pre",AA4471="a_pre")</f>
        <v/>
      </c>
      <c r="AE4471" s="3">
        <f>AND(Z4471="C_pre",AA4471="b_pre")</f>
        <v/>
      </c>
      <c r="AF4471" s="6">
        <f>待赋值表!C4470</f>
        <v/>
      </c>
      <c r="AG4471" s="3">
        <f t="array" ref="AG4471">IF(AB4471=TRUE,"A",IF(AC4471=TRUE,"B",IF(AD4471=TRUE,"C",IF(AE4471=TRUE,"D","其他"))))</f>
        <v/>
      </c>
      <c r="AH4471" s="3">
        <f>IF(分析表!$E$12&lt;&gt;"ALL",AND(AF4471=分析表!$E$10,AG4471=分析表!$E$12),IF(AF4471=分析表!$E$10,TRUE(),IF(AF4471="ALL",TRUE(),"")))</f>
        <v/>
      </c>
    </row>
    <row r="4472">
      <c r="A4472" s="3">
        <f>COUNTIF($AH$2:AH4472,"TRUE")</f>
        <v/>
      </c>
      <c r="B4472" s="3">
        <f>COUNTIF($AG$2:$AG4472,#REF!)</f>
        <v/>
      </c>
      <c r="C4472" s="56">
        <f>待赋值表!A4471</f>
        <v/>
      </c>
      <c r="E4472" s="6">
        <f>待赋值表!D4471</f>
        <v/>
      </c>
      <c r="F4472" s="6">
        <f>待赋值表!E4471</f>
        <v/>
      </c>
      <c r="G4472" s="6">
        <f>待赋值表!F4471</f>
        <v/>
      </c>
      <c r="H4472" s="6">
        <f>待赋值表!G4471</f>
        <v/>
      </c>
      <c r="I4472" s="6">
        <f>待赋值表!H4471</f>
        <v/>
      </c>
      <c r="J4472" s="6">
        <f>待赋值表!I4471</f>
        <v/>
      </c>
      <c r="K4472" s="6">
        <f>待赋值表!J4471</f>
        <v/>
      </c>
      <c r="L4472" s="6">
        <f>待赋值表!K4471</f>
        <v/>
      </c>
      <c r="M4472" s="6">
        <f>待赋值表!L4471</f>
        <v/>
      </c>
      <c r="N4472" s="6">
        <f>待赋值表!M4471</f>
        <v/>
      </c>
      <c r="O4472" s="6">
        <f>待赋值表!N4471</f>
        <v/>
      </c>
      <c r="P4472" s="6">
        <f>待赋值表!O4471</f>
        <v/>
      </c>
      <c r="Q4472" s="6">
        <f>IF(待赋值表!P4471&lt;&gt;"",待赋值表!P4471,0)</f>
        <v/>
      </c>
      <c r="R4472" s="6">
        <f>待赋值表!Q4471</f>
        <v/>
      </c>
      <c r="S4472" s="6">
        <f>待赋值表!R4471</f>
        <v/>
      </c>
      <c r="T4472" s="6">
        <f>待赋值表!S4471</f>
        <v/>
      </c>
      <c r="U4472" s="6">
        <f>待赋值表!T4471</f>
        <v/>
      </c>
      <c r="V4472" s="6">
        <f>待赋值表!U4471</f>
        <v/>
      </c>
      <c r="W4472" s="6">
        <f>待赋值表!V4471</f>
        <v/>
      </c>
      <c r="X4472" s="6">
        <f>待赋值表!W4471</f>
        <v/>
      </c>
      <c r="Y4472" s="6">
        <f>待赋值表!X4471</f>
        <v/>
      </c>
      <c r="Z4472" s="3">
        <f>IF(M4472&gt;=0.01,"B_pre",IF(M4472&gt;=0,"C_pre","none"))</f>
        <v/>
      </c>
      <c r="AA4472" s="3">
        <f>IF(U4472&gt;0.125,"a_pre",IF(U4472&gt;=0,"b_pre","none"))</f>
        <v/>
      </c>
      <c r="AB4472" s="3">
        <f>AND(Z4472="B_pre",AA4472="a_pre")</f>
        <v/>
      </c>
      <c r="AC4472" s="3">
        <f>AND(Z4472="B_pre",AA4472="b_pre")</f>
        <v/>
      </c>
      <c r="AD4472" s="3">
        <f>AND(Z4472="C_pre",AA4472="a_pre")</f>
        <v/>
      </c>
      <c r="AE4472" s="3">
        <f>AND(Z4472="C_pre",AA4472="b_pre")</f>
        <v/>
      </c>
      <c r="AF4472" s="6">
        <f>待赋值表!C4471</f>
        <v/>
      </c>
      <c r="AG4472" s="3">
        <f t="array" ref="AG4472">IF(AB4472=TRUE,"A",IF(AC4472=TRUE,"B",IF(AD4472=TRUE,"C",IF(AE4472=TRUE,"D","其他"))))</f>
        <v/>
      </c>
      <c r="AH4472" s="3">
        <f>IF(分析表!$E$12&lt;&gt;"ALL",AND(AF4472=分析表!$E$10,AG4472=分析表!$E$12),IF(AF4472=分析表!$E$10,TRUE(),IF(AF4472="ALL",TRUE(),"")))</f>
        <v/>
      </c>
    </row>
    <row r="4473">
      <c r="A4473" s="3">
        <f>COUNTIF($AH$2:AH4473,"TRUE")</f>
        <v/>
      </c>
      <c r="B4473" s="3">
        <f>COUNTIF($AG$2:$AG4473,#REF!)</f>
        <v/>
      </c>
      <c r="C4473" s="56">
        <f>待赋值表!A4472</f>
        <v/>
      </c>
      <c r="E4473" s="6">
        <f>待赋值表!D4472</f>
        <v/>
      </c>
      <c r="F4473" s="6">
        <f>待赋值表!E4472</f>
        <v/>
      </c>
      <c r="G4473" s="6">
        <f>待赋值表!F4472</f>
        <v/>
      </c>
      <c r="H4473" s="6">
        <f>待赋值表!G4472</f>
        <v/>
      </c>
      <c r="I4473" s="6">
        <f>待赋值表!H4472</f>
        <v/>
      </c>
      <c r="J4473" s="6">
        <f>待赋值表!I4472</f>
        <v/>
      </c>
      <c r="K4473" s="6">
        <f>待赋值表!J4472</f>
        <v/>
      </c>
      <c r="L4473" s="6">
        <f>待赋值表!K4472</f>
        <v/>
      </c>
      <c r="M4473" s="6">
        <f>待赋值表!L4472</f>
        <v/>
      </c>
      <c r="N4473" s="6">
        <f>待赋值表!M4472</f>
        <v/>
      </c>
      <c r="O4473" s="6">
        <f>待赋值表!N4472</f>
        <v/>
      </c>
      <c r="P4473" s="6">
        <f>待赋值表!O4472</f>
        <v/>
      </c>
      <c r="Q4473" s="6">
        <f>IF(待赋值表!P4472&lt;&gt;"",待赋值表!P4472,0)</f>
        <v/>
      </c>
      <c r="R4473" s="6">
        <f>待赋值表!Q4472</f>
        <v/>
      </c>
      <c r="S4473" s="6">
        <f>待赋值表!R4472</f>
        <v/>
      </c>
      <c r="T4473" s="6">
        <f>待赋值表!S4472</f>
        <v/>
      </c>
      <c r="U4473" s="6">
        <f>待赋值表!T4472</f>
        <v/>
      </c>
      <c r="V4473" s="6">
        <f>待赋值表!U4472</f>
        <v/>
      </c>
      <c r="W4473" s="6">
        <f>待赋值表!V4472</f>
        <v/>
      </c>
      <c r="X4473" s="6">
        <f>待赋值表!W4472</f>
        <v/>
      </c>
      <c r="Y4473" s="6">
        <f>待赋值表!X4472</f>
        <v/>
      </c>
      <c r="Z4473" s="3">
        <f>IF(M4473&gt;=0.01,"B_pre",IF(M4473&gt;=0,"C_pre","none"))</f>
        <v/>
      </c>
      <c r="AA4473" s="3">
        <f>IF(U4473&gt;0.125,"a_pre",IF(U4473&gt;=0,"b_pre","none"))</f>
        <v/>
      </c>
      <c r="AB4473" s="3">
        <f>AND(Z4473="B_pre",AA4473="a_pre")</f>
        <v/>
      </c>
      <c r="AC4473" s="3">
        <f>AND(Z4473="B_pre",AA4473="b_pre")</f>
        <v/>
      </c>
      <c r="AD4473" s="3">
        <f>AND(Z4473="C_pre",AA4473="a_pre")</f>
        <v/>
      </c>
      <c r="AE4473" s="3">
        <f>AND(Z4473="C_pre",AA4473="b_pre")</f>
        <v/>
      </c>
      <c r="AF4473" s="6">
        <f>待赋值表!C4472</f>
        <v/>
      </c>
      <c r="AG4473" s="3">
        <f t="array" ref="AG4473">IF(AB4473=TRUE,"A",IF(AC4473=TRUE,"B",IF(AD4473=TRUE,"C",IF(AE4473=TRUE,"D","其他"))))</f>
        <v/>
      </c>
      <c r="AH4473" s="3">
        <f>IF(分析表!$E$12&lt;&gt;"ALL",AND(AF4473=分析表!$E$10,AG4473=分析表!$E$12),IF(AF4473=分析表!$E$10,TRUE(),IF(AF4473="ALL",TRUE(),"")))</f>
        <v/>
      </c>
    </row>
    <row r="4474">
      <c r="A4474" s="3">
        <f>COUNTIF($AH$2:AH4474,"TRUE")</f>
        <v/>
      </c>
      <c r="B4474" s="3">
        <f>COUNTIF($AG$2:$AG4474,#REF!)</f>
        <v/>
      </c>
      <c r="C4474" s="56">
        <f>待赋值表!A4473</f>
        <v/>
      </c>
      <c r="E4474" s="6">
        <f>待赋值表!D4473</f>
        <v/>
      </c>
      <c r="F4474" s="6">
        <f>待赋值表!E4473</f>
        <v/>
      </c>
      <c r="G4474" s="6">
        <f>待赋值表!F4473</f>
        <v/>
      </c>
      <c r="H4474" s="6">
        <f>待赋值表!G4473</f>
        <v/>
      </c>
      <c r="I4474" s="6">
        <f>待赋值表!H4473</f>
        <v/>
      </c>
      <c r="J4474" s="6">
        <f>待赋值表!I4473</f>
        <v/>
      </c>
      <c r="K4474" s="6">
        <f>待赋值表!J4473</f>
        <v/>
      </c>
      <c r="L4474" s="6">
        <f>待赋值表!K4473</f>
        <v/>
      </c>
      <c r="M4474" s="6">
        <f>待赋值表!L4473</f>
        <v/>
      </c>
      <c r="N4474" s="6">
        <f>待赋值表!M4473</f>
        <v/>
      </c>
      <c r="O4474" s="6">
        <f>待赋值表!N4473</f>
        <v/>
      </c>
      <c r="P4474" s="6">
        <f>待赋值表!O4473</f>
        <v/>
      </c>
      <c r="Q4474" s="6">
        <f>IF(待赋值表!P4473&lt;&gt;"",待赋值表!P4473,0)</f>
        <v/>
      </c>
      <c r="R4474" s="6">
        <f>待赋值表!Q4473</f>
        <v/>
      </c>
      <c r="S4474" s="6">
        <f>待赋值表!R4473</f>
        <v/>
      </c>
      <c r="T4474" s="6">
        <f>待赋值表!S4473</f>
        <v/>
      </c>
      <c r="U4474" s="6">
        <f>待赋值表!T4473</f>
        <v/>
      </c>
      <c r="V4474" s="6">
        <f>待赋值表!U4473</f>
        <v/>
      </c>
      <c r="W4474" s="6">
        <f>待赋值表!V4473</f>
        <v/>
      </c>
      <c r="X4474" s="6">
        <f>待赋值表!W4473</f>
        <v/>
      </c>
      <c r="Y4474" s="6">
        <f>待赋值表!X4473</f>
        <v/>
      </c>
      <c r="Z4474" s="3">
        <f>IF(M4474&gt;=0.01,"B_pre",IF(M4474&gt;=0,"C_pre","none"))</f>
        <v/>
      </c>
      <c r="AA4474" s="3">
        <f>IF(U4474&gt;0.125,"a_pre",IF(U4474&gt;=0,"b_pre","none"))</f>
        <v/>
      </c>
      <c r="AB4474" s="3">
        <f>AND(Z4474="B_pre",AA4474="a_pre")</f>
        <v/>
      </c>
      <c r="AC4474" s="3">
        <f>AND(Z4474="B_pre",AA4474="b_pre")</f>
        <v/>
      </c>
      <c r="AD4474" s="3">
        <f>AND(Z4474="C_pre",AA4474="a_pre")</f>
        <v/>
      </c>
      <c r="AE4474" s="3">
        <f>AND(Z4474="C_pre",AA4474="b_pre")</f>
        <v/>
      </c>
      <c r="AF4474" s="6">
        <f>待赋值表!C4473</f>
        <v/>
      </c>
      <c r="AG4474" s="3">
        <f t="array" ref="AG4474">IF(AB4474=TRUE,"A",IF(AC4474=TRUE,"B",IF(AD4474=TRUE,"C",IF(AE4474=TRUE,"D","其他"))))</f>
        <v/>
      </c>
      <c r="AH4474" s="3">
        <f>IF(分析表!$E$12&lt;&gt;"ALL",AND(AF4474=分析表!$E$10,AG4474=分析表!$E$12),IF(AF4474=分析表!$E$10,TRUE(),IF(AF4474="ALL",TRUE(),"")))</f>
        <v/>
      </c>
    </row>
    <row r="4475">
      <c r="A4475" s="3">
        <f>COUNTIF($AH$2:AH4475,"TRUE")</f>
        <v/>
      </c>
      <c r="B4475" s="3">
        <f>COUNTIF($AG$2:$AG4475,#REF!)</f>
        <v/>
      </c>
      <c r="C4475" s="56">
        <f>待赋值表!A4474</f>
        <v/>
      </c>
      <c r="E4475" s="6">
        <f>待赋值表!D4474</f>
        <v/>
      </c>
      <c r="F4475" s="6">
        <f>待赋值表!E4474</f>
        <v/>
      </c>
      <c r="G4475" s="6">
        <f>待赋值表!F4474</f>
        <v/>
      </c>
      <c r="H4475" s="6">
        <f>待赋值表!G4474</f>
        <v/>
      </c>
      <c r="I4475" s="6">
        <f>待赋值表!H4474</f>
        <v/>
      </c>
      <c r="J4475" s="6">
        <f>待赋值表!I4474</f>
        <v/>
      </c>
      <c r="K4475" s="6">
        <f>待赋值表!J4474</f>
        <v/>
      </c>
      <c r="L4475" s="6">
        <f>待赋值表!K4474</f>
        <v/>
      </c>
      <c r="M4475" s="6">
        <f>待赋值表!L4474</f>
        <v/>
      </c>
      <c r="N4475" s="6">
        <f>待赋值表!M4474</f>
        <v/>
      </c>
      <c r="O4475" s="6">
        <f>待赋值表!N4474</f>
        <v/>
      </c>
      <c r="P4475" s="6">
        <f>待赋值表!O4474</f>
        <v/>
      </c>
      <c r="Q4475" s="6">
        <f>IF(待赋值表!P4474&lt;&gt;"",待赋值表!P4474,0)</f>
        <v/>
      </c>
      <c r="R4475" s="6">
        <f>待赋值表!Q4474</f>
        <v/>
      </c>
      <c r="S4475" s="6">
        <f>待赋值表!R4474</f>
        <v/>
      </c>
      <c r="T4475" s="6">
        <f>待赋值表!S4474</f>
        <v/>
      </c>
      <c r="U4475" s="6">
        <f>待赋值表!T4474</f>
        <v/>
      </c>
      <c r="V4475" s="6">
        <f>待赋值表!U4474</f>
        <v/>
      </c>
      <c r="W4475" s="6">
        <f>待赋值表!V4474</f>
        <v/>
      </c>
      <c r="X4475" s="6">
        <f>待赋值表!W4474</f>
        <v/>
      </c>
      <c r="Y4475" s="6">
        <f>待赋值表!X4474</f>
        <v/>
      </c>
      <c r="Z4475" s="3">
        <f>IF(M4475&gt;=0.01,"B_pre",IF(M4475&gt;=0,"C_pre","none"))</f>
        <v/>
      </c>
      <c r="AA4475" s="3">
        <f>IF(U4475&gt;0.125,"a_pre",IF(U4475&gt;=0,"b_pre","none"))</f>
        <v/>
      </c>
      <c r="AB4475" s="3">
        <f>AND(Z4475="B_pre",AA4475="a_pre")</f>
        <v/>
      </c>
      <c r="AC4475" s="3">
        <f>AND(Z4475="B_pre",AA4475="b_pre")</f>
        <v/>
      </c>
      <c r="AD4475" s="3">
        <f>AND(Z4475="C_pre",AA4475="a_pre")</f>
        <v/>
      </c>
      <c r="AE4475" s="3">
        <f>AND(Z4475="C_pre",AA4475="b_pre")</f>
        <v/>
      </c>
      <c r="AF4475" s="6">
        <f>待赋值表!C4474</f>
        <v/>
      </c>
      <c r="AG4475" s="3">
        <f t="array" ref="AG4475">IF(AB4475=TRUE,"A",IF(AC4475=TRUE,"B",IF(AD4475=TRUE,"C",IF(AE4475=TRUE,"D","其他"))))</f>
        <v/>
      </c>
      <c r="AH4475" s="3">
        <f>IF(分析表!$E$12&lt;&gt;"ALL",AND(AF4475=分析表!$E$10,AG4475=分析表!$E$12),IF(AF4475=分析表!$E$10,TRUE(),IF(AF4475="ALL",TRUE(),"")))</f>
        <v/>
      </c>
    </row>
    <row r="4476">
      <c r="A4476" s="3">
        <f>COUNTIF($AH$2:AH4476,"TRUE")</f>
        <v/>
      </c>
      <c r="B4476" s="3">
        <f>COUNTIF($AG$2:$AG4476,#REF!)</f>
        <v/>
      </c>
      <c r="C4476" s="56">
        <f>待赋值表!A4475</f>
        <v/>
      </c>
      <c r="E4476" s="6">
        <f>待赋值表!D4475</f>
        <v/>
      </c>
      <c r="F4476" s="6">
        <f>待赋值表!E4475</f>
        <v/>
      </c>
      <c r="G4476" s="6">
        <f>待赋值表!F4475</f>
        <v/>
      </c>
      <c r="H4476" s="6">
        <f>待赋值表!G4475</f>
        <v/>
      </c>
      <c r="I4476" s="6">
        <f>待赋值表!H4475</f>
        <v/>
      </c>
      <c r="J4476" s="6">
        <f>待赋值表!I4475</f>
        <v/>
      </c>
      <c r="K4476" s="6">
        <f>待赋值表!J4475</f>
        <v/>
      </c>
      <c r="L4476" s="6">
        <f>待赋值表!K4475</f>
        <v/>
      </c>
      <c r="M4476" s="6">
        <f>待赋值表!L4475</f>
        <v/>
      </c>
      <c r="N4476" s="6">
        <f>待赋值表!M4475</f>
        <v/>
      </c>
      <c r="O4476" s="6">
        <f>待赋值表!N4475</f>
        <v/>
      </c>
      <c r="P4476" s="6">
        <f>待赋值表!O4475</f>
        <v/>
      </c>
      <c r="Q4476" s="6">
        <f>IF(待赋值表!P4475&lt;&gt;"",待赋值表!P4475,0)</f>
        <v/>
      </c>
      <c r="R4476" s="6">
        <f>待赋值表!Q4475</f>
        <v/>
      </c>
      <c r="S4476" s="6">
        <f>待赋值表!R4475</f>
        <v/>
      </c>
      <c r="T4476" s="6">
        <f>待赋值表!S4475</f>
        <v/>
      </c>
      <c r="U4476" s="6">
        <f>待赋值表!T4475</f>
        <v/>
      </c>
      <c r="V4476" s="6">
        <f>待赋值表!U4475</f>
        <v/>
      </c>
      <c r="W4476" s="6">
        <f>待赋值表!V4475</f>
        <v/>
      </c>
      <c r="X4476" s="6">
        <f>待赋值表!W4475</f>
        <v/>
      </c>
      <c r="Y4476" s="6">
        <f>待赋值表!X4475</f>
        <v/>
      </c>
      <c r="Z4476" s="3">
        <f>IF(M4476&gt;=0.01,"B_pre",IF(M4476&gt;=0,"C_pre","none"))</f>
        <v/>
      </c>
      <c r="AA4476" s="3">
        <f>IF(U4476&gt;0.125,"a_pre",IF(U4476&gt;=0,"b_pre","none"))</f>
        <v/>
      </c>
      <c r="AB4476" s="3">
        <f>AND(Z4476="B_pre",AA4476="a_pre")</f>
        <v/>
      </c>
      <c r="AC4476" s="3">
        <f>AND(Z4476="B_pre",AA4476="b_pre")</f>
        <v/>
      </c>
      <c r="AD4476" s="3">
        <f>AND(Z4476="C_pre",AA4476="a_pre")</f>
        <v/>
      </c>
      <c r="AE4476" s="3">
        <f>AND(Z4476="C_pre",AA4476="b_pre")</f>
        <v/>
      </c>
      <c r="AF4476" s="6">
        <f>待赋值表!C4475</f>
        <v/>
      </c>
      <c r="AG4476" s="3">
        <f t="array" ref="AG4476">IF(AB4476=TRUE,"A",IF(AC4476=TRUE,"B",IF(AD4476=TRUE,"C",IF(AE4476=TRUE,"D","其他"))))</f>
        <v/>
      </c>
      <c r="AH4476" s="3">
        <f>IF(分析表!$E$12&lt;&gt;"ALL",AND(AF4476=分析表!$E$10,AG4476=分析表!$E$12),IF(AF4476=分析表!$E$10,TRUE(),IF(AF4476="ALL",TRUE(),"")))</f>
        <v/>
      </c>
    </row>
    <row r="4477">
      <c r="A4477" s="3">
        <f>COUNTIF($AH$2:AH4477,"TRUE")</f>
        <v/>
      </c>
      <c r="B4477" s="3">
        <f>COUNTIF($AG$2:$AG4477,#REF!)</f>
        <v/>
      </c>
      <c r="C4477" s="56">
        <f>待赋值表!A4476</f>
        <v/>
      </c>
      <c r="E4477" s="6">
        <f>待赋值表!D4476</f>
        <v/>
      </c>
      <c r="F4477" s="6">
        <f>待赋值表!E4476</f>
        <v/>
      </c>
      <c r="G4477" s="6">
        <f>待赋值表!F4476</f>
        <v/>
      </c>
      <c r="H4477" s="6">
        <f>待赋值表!G4476</f>
        <v/>
      </c>
      <c r="I4477" s="6">
        <f>待赋值表!H4476</f>
        <v/>
      </c>
      <c r="J4477" s="6">
        <f>待赋值表!I4476</f>
        <v/>
      </c>
      <c r="K4477" s="6">
        <f>待赋值表!J4476</f>
        <v/>
      </c>
      <c r="L4477" s="6">
        <f>待赋值表!K4476</f>
        <v/>
      </c>
      <c r="M4477" s="6">
        <f>待赋值表!L4476</f>
        <v/>
      </c>
      <c r="N4477" s="6">
        <f>待赋值表!M4476</f>
        <v/>
      </c>
      <c r="O4477" s="6">
        <f>待赋值表!N4476</f>
        <v/>
      </c>
      <c r="P4477" s="6">
        <f>待赋值表!O4476</f>
        <v/>
      </c>
      <c r="Q4477" s="6">
        <f>IF(待赋值表!P4476&lt;&gt;"",待赋值表!P4476,0)</f>
        <v/>
      </c>
      <c r="R4477" s="6">
        <f>待赋值表!Q4476</f>
        <v/>
      </c>
      <c r="S4477" s="6">
        <f>待赋值表!R4476</f>
        <v/>
      </c>
      <c r="T4477" s="6">
        <f>待赋值表!S4476</f>
        <v/>
      </c>
      <c r="U4477" s="6">
        <f>待赋值表!T4476</f>
        <v/>
      </c>
      <c r="V4477" s="6">
        <f>待赋值表!U4476</f>
        <v/>
      </c>
      <c r="W4477" s="6">
        <f>待赋值表!V4476</f>
        <v/>
      </c>
      <c r="X4477" s="6">
        <f>待赋值表!W4476</f>
        <v/>
      </c>
      <c r="Y4477" s="6">
        <f>待赋值表!X4476</f>
        <v/>
      </c>
      <c r="Z4477" s="3">
        <f>IF(M4477&gt;=0.01,"B_pre",IF(M4477&gt;=0,"C_pre","none"))</f>
        <v/>
      </c>
      <c r="AA4477" s="3">
        <f>IF(U4477&gt;0.125,"a_pre",IF(U4477&gt;=0,"b_pre","none"))</f>
        <v/>
      </c>
      <c r="AB4477" s="3">
        <f>AND(Z4477="B_pre",AA4477="a_pre")</f>
        <v/>
      </c>
      <c r="AC4477" s="3">
        <f>AND(Z4477="B_pre",AA4477="b_pre")</f>
        <v/>
      </c>
      <c r="AD4477" s="3">
        <f>AND(Z4477="C_pre",AA4477="a_pre")</f>
        <v/>
      </c>
      <c r="AE4477" s="3">
        <f>AND(Z4477="C_pre",AA4477="b_pre")</f>
        <v/>
      </c>
      <c r="AF4477" s="6">
        <f>待赋值表!C4476</f>
        <v/>
      </c>
      <c r="AG4477" s="3">
        <f t="array" ref="AG4477">IF(AB4477=TRUE,"A",IF(AC4477=TRUE,"B",IF(AD4477=TRUE,"C",IF(AE4477=TRUE,"D","其他"))))</f>
        <v/>
      </c>
      <c r="AH4477" s="3">
        <f>IF(分析表!$E$12&lt;&gt;"ALL",AND(AF4477=分析表!$E$10,AG4477=分析表!$E$12),IF(AF4477=分析表!$E$10,TRUE(),IF(AF4477="ALL",TRUE(),"")))</f>
        <v/>
      </c>
    </row>
    <row r="4478">
      <c r="A4478" s="3">
        <f>COUNTIF($AH$2:AH4478,"TRUE")</f>
        <v/>
      </c>
      <c r="B4478" s="3">
        <f>COUNTIF($AG$2:$AG4478,#REF!)</f>
        <v/>
      </c>
      <c r="C4478" s="56">
        <f>待赋值表!A4477</f>
        <v/>
      </c>
      <c r="E4478" s="6">
        <f>待赋值表!D4477</f>
        <v/>
      </c>
      <c r="F4478" s="6">
        <f>待赋值表!E4477</f>
        <v/>
      </c>
      <c r="G4478" s="6">
        <f>待赋值表!F4477</f>
        <v/>
      </c>
      <c r="H4478" s="6">
        <f>待赋值表!G4477</f>
        <v/>
      </c>
      <c r="I4478" s="6">
        <f>待赋值表!H4477</f>
        <v/>
      </c>
      <c r="J4478" s="6">
        <f>待赋值表!I4477</f>
        <v/>
      </c>
      <c r="K4478" s="6">
        <f>待赋值表!J4477</f>
        <v/>
      </c>
      <c r="L4478" s="6">
        <f>待赋值表!K4477</f>
        <v/>
      </c>
      <c r="M4478" s="6">
        <f>待赋值表!L4477</f>
        <v/>
      </c>
      <c r="N4478" s="6">
        <f>待赋值表!M4477</f>
        <v/>
      </c>
      <c r="O4478" s="6">
        <f>待赋值表!N4477</f>
        <v/>
      </c>
      <c r="P4478" s="6">
        <f>待赋值表!O4477</f>
        <v/>
      </c>
      <c r="Q4478" s="6">
        <f>IF(待赋值表!P4477&lt;&gt;"",待赋值表!P4477,0)</f>
        <v/>
      </c>
      <c r="R4478" s="6">
        <f>待赋值表!Q4477</f>
        <v/>
      </c>
      <c r="S4478" s="6">
        <f>待赋值表!R4477</f>
        <v/>
      </c>
      <c r="T4478" s="6">
        <f>待赋值表!S4477</f>
        <v/>
      </c>
      <c r="U4478" s="6">
        <f>待赋值表!T4477</f>
        <v/>
      </c>
      <c r="V4478" s="6">
        <f>待赋值表!U4477</f>
        <v/>
      </c>
      <c r="W4478" s="6">
        <f>待赋值表!V4477</f>
        <v/>
      </c>
      <c r="X4478" s="6">
        <f>待赋值表!W4477</f>
        <v/>
      </c>
      <c r="Y4478" s="6">
        <f>待赋值表!X4477</f>
        <v/>
      </c>
      <c r="Z4478" s="3">
        <f>IF(M4478&gt;=0.01,"B_pre",IF(M4478&gt;=0,"C_pre","none"))</f>
        <v/>
      </c>
      <c r="AA4478" s="3">
        <f>IF(U4478&gt;0.125,"a_pre",IF(U4478&gt;=0,"b_pre","none"))</f>
        <v/>
      </c>
      <c r="AB4478" s="3">
        <f>AND(Z4478="B_pre",AA4478="a_pre")</f>
        <v/>
      </c>
      <c r="AC4478" s="3">
        <f>AND(Z4478="B_pre",AA4478="b_pre")</f>
        <v/>
      </c>
      <c r="AD4478" s="3">
        <f>AND(Z4478="C_pre",AA4478="a_pre")</f>
        <v/>
      </c>
      <c r="AE4478" s="3">
        <f>AND(Z4478="C_pre",AA4478="b_pre")</f>
        <v/>
      </c>
      <c r="AF4478" s="6">
        <f>待赋值表!C4477</f>
        <v/>
      </c>
      <c r="AG4478" s="3">
        <f t="array" ref="AG4478">IF(AB4478=TRUE,"A",IF(AC4478=TRUE,"B",IF(AD4478=TRUE,"C",IF(AE4478=TRUE,"D","其他"))))</f>
        <v/>
      </c>
      <c r="AH4478" s="3">
        <f>IF(分析表!$E$12&lt;&gt;"ALL",AND(AF4478=分析表!$E$10,AG4478=分析表!$E$12),IF(AF4478=分析表!$E$10,TRUE(),IF(AF4478="ALL",TRUE(),"")))</f>
        <v/>
      </c>
    </row>
    <row r="4479">
      <c r="A4479" s="3">
        <f>COUNTIF($AH$2:AH4479,"TRUE")</f>
        <v/>
      </c>
      <c r="B4479" s="3">
        <f>COUNTIF($AG$2:$AG4479,#REF!)</f>
        <v/>
      </c>
      <c r="C4479" s="56">
        <f>待赋值表!A4478</f>
        <v/>
      </c>
      <c r="E4479" s="6">
        <f>待赋值表!D4478</f>
        <v/>
      </c>
      <c r="F4479" s="6">
        <f>待赋值表!E4478</f>
        <v/>
      </c>
      <c r="G4479" s="6">
        <f>待赋值表!F4478</f>
        <v/>
      </c>
      <c r="H4479" s="6">
        <f>待赋值表!G4478</f>
        <v/>
      </c>
      <c r="I4479" s="6">
        <f>待赋值表!H4478</f>
        <v/>
      </c>
      <c r="J4479" s="6">
        <f>待赋值表!I4478</f>
        <v/>
      </c>
      <c r="K4479" s="6">
        <f>待赋值表!J4478</f>
        <v/>
      </c>
      <c r="L4479" s="6">
        <f>待赋值表!K4478</f>
        <v/>
      </c>
      <c r="M4479" s="6">
        <f>待赋值表!L4478</f>
        <v/>
      </c>
      <c r="N4479" s="6">
        <f>待赋值表!M4478</f>
        <v/>
      </c>
      <c r="O4479" s="6">
        <f>待赋值表!N4478</f>
        <v/>
      </c>
      <c r="P4479" s="6">
        <f>待赋值表!O4478</f>
        <v/>
      </c>
      <c r="Q4479" s="6">
        <f>IF(待赋值表!P4478&lt;&gt;"",待赋值表!P4478,0)</f>
        <v/>
      </c>
      <c r="R4479" s="6">
        <f>待赋值表!Q4478</f>
        <v/>
      </c>
      <c r="S4479" s="6">
        <f>待赋值表!R4478</f>
        <v/>
      </c>
      <c r="T4479" s="6">
        <f>待赋值表!S4478</f>
        <v/>
      </c>
      <c r="U4479" s="6">
        <f>待赋值表!T4478</f>
        <v/>
      </c>
      <c r="V4479" s="6">
        <f>待赋值表!U4478</f>
        <v/>
      </c>
      <c r="W4479" s="6">
        <f>待赋值表!V4478</f>
        <v/>
      </c>
      <c r="X4479" s="6">
        <f>待赋值表!W4478</f>
        <v/>
      </c>
      <c r="Y4479" s="6">
        <f>待赋值表!X4478</f>
        <v/>
      </c>
      <c r="Z4479" s="3">
        <f>IF(M4479&gt;=0.01,"B_pre",IF(M4479&gt;=0,"C_pre","none"))</f>
        <v/>
      </c>
      <c r="AA4479" s="3">
        <f>IF(U4479&gt;0.125,"a_pre",IF(U4479&gt;=0,"b_pre","none"))</f>
        <v/>
      </c>
      <c r="AB4479" s="3">
        <f>AND(Z4479="B_pre",AA4479="a_pre")</f>
        <v/>
      </c>
      <c r="AC4479" s="3">
        <f>AND(Z4479="B_pre",AA4479="b_pre")</f>
        <v/>
      </c>
      <c r="AD4479" s="3">
        <f>AND(Z4479="C_pre",AA4479="a_pre")</f>
        <v/>
      </c>
      <c r="AE4479" s="3">
        <f>AND(Z4479="C_pre",AA4479="b_pre")</f>
        <v/>
      </c>
      <c r="AF4479" s="6">
        <f>待赋值表!C4478</f>
        <v/>
      </c>
      <c r="AG4479" s="3">
        <f t="array" ref="AG4479">IF(AB4479=TRUE,"A",IF(AC4479=TRUE,"B",IF(AD4479=TRUE,"C",IF(AE4479=TRUE,"D","其他"))))</f>
        <v/>
      </c>
      <c r="AH4479" s="3">
        <f>IF(分析表!$E$12&lt;&gt;"ALL",AND(AF4479=分析表!$E$10,AG4479=分析表!$E$12),IF(AF4479=分析表!$E$10,TRUE(),IF(AF4479="ALL",TRUE(),"")))</f>
        <v/>
      </c>
    </row>
    <row r="4480">
      <c r="A4480" s="3">
        <f>COUNTIF($AH$2:AH4480,"TRUE")</f>
        <v/>
      </c>
      <c r="B4480" s="3">
        <f>COUNTIF($AG$2:$AG4480,#REF!)</f>
        <v/>
      </c>
      <c r="C4480" s="56">
        <f>待赋值表!A4479</f>
        <v/>
      </c>
      <c r="E4480" s="6">
        <f>待赋值表!D4479</f>
        <v/>
      </c>
      <c r="F4480" s="6">
        <f>待赋值表!E4479</f>
        <v/>
      </c>
      <c r="G4480" s="6">
        <f>待赋值表!F4479</f>
        <v/>
      </c>
      <c r="H4480" s="6">
        <f>待赋值表!G4479</f>
        <v/>
      </c>
      <c r="I4480" s="6">
        <f>待赋值表!H4479</f>
        <v/>
      </c>
      <c r="J4480" s="6">
        <f>待赋值表!I4479</f>
        <v/>
      </c>
      <c r="K4480" s="6">
        <f>待赋值表!J4479</f>
        <v/>
      </c>
      <c r="L4480" s="6">
        <f>待赋值表!K4479</f>
        <v/>
      </c>
      <c r="M4480" s="6">
        <f>待赋值表!L4479</f>
        <v/>
      </c>
      <c r="N4480" s="6">
        <f>待赋值表!M4479</f>
        <v/>
      </c>
      <c r="O4480" s="6">
        <f>待赋值表!N4479</f>
        <v/>
      </c>
      <c r="P4480" s="6">
        <f>待赋值表!O4479</f>
        <v/>
      </c>
      <c r="Q4480" s="6">
        <f>IF(待赋值表!P4479&lt;&gt;"",待赋值表!P4479,0)</f>
        <v/>
      </c>
      <c r="R4480" s="6">
        <f>待赋值表!Q4479</f>
        <v/>
      </c>
      <c r="S4480" s="6">
        <f>待赋值表!R4479</f>
        <v/>
      </c>
      <c r="T4480" s="6">
        <f>待赋值表!S4479</f>
        <v/>
      </c>
      <c r="U4480" s="6">
        <f>待赋值表!T4479</f>
        <v/>
      </c>
      <c r="V4480" s="6">
        <f>待赋值表!U4479</f>
        <v/>
      </c>
      <c r="W4480" s="6">
        <f>待赋值表!V4479</f>
        <v/>
      </c>
      <c r="X4480" s="6">
        <f>待赋值表!W4479</f>
        <v/>
      </c>
      <c r="Y4480" s="6">
        <f>待赋值表!X4479</f>
        <v/>
      </c>
      <c r="Z4480" s="3">
        <f>IF(M4480&gt;=0.01,"B_pre",IF(M4480&gt;=0,"C_pre","none"))</f>
        <v/>
      </c>
      <c r="AA4480" s="3">
        <f>IF(U4480&gt;0.125,"a_pre",IF(U4480&gt;=0,"b_pre","none"))</f>
        <v/>
      </c>
      <c r="AB4480" s="3">
        <f>AND(Z4480="B_pre",AA4480="a_pre")</f>
        <v/>
      </c>
      <c r="AC4480" s="3">
        <f>AND(Z4480="B_pre",AA4480="b_pre")</f>
        <v/>
      </c>
      <c r="AD4480" s="3">
        <f>AND(Z4480="C_pre",AA4480="a_pre")</f>
        <v/>
      </c>
      <c r="AE4480" s="3">
        <f>AND(Z4480="C_pre",AA4480="b_pre")</f>
        <v/>
      </c>
      <c r="AF4480" s="6">
        <f>待赋值表!C4479</f>
        <v/>
      </c>
      <c r="AG4480" s="3">
        <f t="array" ref="AG4480">IF(AB4480=TRUE,"A",IF(AC4480=TRUE,"B",IF(AD4480=TRUE,"C",IF(AE4480=TRUE,"D","其他"))))</f>
        <v/>
      </c>
      <c r="AH4480" s="3">
        <f>IF(分析表!$E$12&lt;&gt;"ALL",AND(AF4480=分析表!$E$10,AG4480=分析表!$E$12),IF(AF4480=分析表!$E$10,TRUE(),IF(AF4480="ALL",TRUE(),"")))</f>
        <v/>
      </c>
    </row>
    <row r="4481">
      <c r="A4481" s="3">
        <f>COUNTIF($AH$2:AH4481,"TRUE")</f>
        <v/>
      </c>
      <c r="B4481" s="3">
        <f>COUNTIF($AG$2:$AG4481,#REF!)</f>
        <v/>
      </c>
      <c r="C4481" s="56">
        <f>待赋值表!A4480</f>
        <v/>
      </c>
      <c r="E4481" s="6">
        <f>待赋值表!D4480</f>
        <v/>
      </c>
      <c r="F4481" s="6">
        <f>待赋值表!E4480</f>
        <v/>
      </c>
      <c r="G4481" s="6">
        <f>待赋值表!F4480</f>
        <v/>
      </c>
      <c r="H4481" s="6">
        <f>待赋值表!G4480</f>
        <v/>
      </c>
      <c r="I4481" s="6">
        <f>待赋值表!H4480</f>
        <v/>
      </c>
      <c r="J4481" s="6">
        <f>待赋值表!I4480</f>
        <v/>
      </c>
      <c r="K4481" s="6">
        <f>待赋值表!J4480</f>
        <v/>
      </c>
      <c r="L4481" s="6">
        <f>待赋值表!K4480</f>
        <v/>
      </c>
      <c r="M4481" s="6">
        <f>待赋值表!L4480</f>
        <v/>
      </c>
      <c r="N4481" s="6">
        <f>待赋值表!M4480</f>
        <v/>
      </c>
      <c r="O4481" s="6">
        <f>待赋值表!N4480</f>
        <v/>
      </c>
      <c r="P4481" s="6">
        <f>待赋值表!O4480</f>
        <v/>
      </c>
      <c r="Q4481" s="6">
        <f>IF(待赋值表!P4480&lt;&gt;"",待赋值表!P4480,0)</f>
        <v/>
      </c>
      <c r="R4481" s="6">
        <f>待赋值表!Q4480</f>
        <v/>
      </c>
      <c r="S4481" s="6">
        <f>待赋值表!R4480</f>
        <v/>
      </c>
      <c r="T4481" s="6">
        <f>待赋值表!S4480</f>
        <v/>
      </c>
      <c r="U4481" s="6">
        <f>待赋值表!T4480</f>
        <v/>
      </c>
      <c r="V4481" s="6">
        <f>待赋值表!U4480</f>
        <v/>
      </c>
      <c r="W4481" s="6">
        <f>待赋值表!V4480</f>
        <v/>
      </c>
      <c r="X4481" s="6">
        <f>待赋值表!W4480</f>
        <v/>
      </c>
      <c r="Y4481" s="6">
        <f>待赋值表!X4480</f>
        <v/>
      </c>
      <c r="Z4481" s="3">
        <f>IF(M4481&gt;=0.01,"B_pre",IF(M4481&gt;=0,"C_pre","none"))</f>
        <v/>
      </c>
      <c r="AA4481" s="3">
        <f>IF(U4481&gt;0.125,"a_pre",IF(U4481&gt;=0,"b_pre","none"))</f>
        <v/>
      </c>
      <c r="AB4481" s="3">
        <f>AND(Z4481="B_pre",AA4481="a_pre")</f>
        <v/>
      </c>
      <c r="AC4481" s="3">
        <f>AND(Z4481="B_pre",AA4481="b_pre")</f>
        <v/>
      </c>
      <c r="AD4481" s="3">
        <f>AND(Z4481="C_pre",AA4481="a_pre")</f>
        <v/>
      </c>
      <c r="AE4481" s="3">
        <f>AND(Z4481="C_pre",AA4481="b_pre")</f>
        <v/>
      </c>
      <c r="AF4481" s="6">
        <f>待赋值表!C4480</f>
        <v/>
      </c>
      <c r="AG4481" s="3">
        <f t="array" ref="AG4481">IF(AB4481=TRUE,"A",IF(AC4481=TRUE,"B",IF(AD4481=TRUE,"C",IF(AE4481=TRUE,"D","其他"))))</f>
        <v/>
      </c>
      <c r="AH4481" s="3">
        <f>IF(分析表!$E$12&lt;&gt;"ALL",AND(AF4481=分析表!$E$10,AG4481=分析表!$E$12),IF(AF4481=分析表!$E$10,TRUE(),IF(AF4481="ALL",TRUE(),"")))</f>
        <v/>
      </c>
    </row>
    <row r="4482">
      <c r="A4482" s="3">
        <f>COUNTIF($AH$2:AH4482,"TRUE")</f>
        <v/>
      </c>
      <c r="B4482" s="3">
        <f>COUNTIF($AG$2:$AG4482,#REF!)</f>
        <v/>
      </c>
      <c r="C4482" s="56">
        <f>待赋值表!A4481</f>
        <v/>
      </c>
      <c r="E4482" s="6">
        <f>待赋值表!D4481</f>
        <v/>
      </c>
      <c r="F4482" s="6">
        <f>待赋值表!E4481</f>
        <v/>
      </c>
      <c r="G4482" s="6">
        <f>待赋值表!F4481</f>
        <v/>
      </c>
      <c r="H4482" s="6">
        <f>待赋值表!G4481</f>
        <v/>
      </c>
      <c r="I4482" s="6">
        <f>待赋值表!H4481</f>
        <v/>
      </c>
      <c r="J4482" s="6">
        <f>待赋值表!I4481</f>
        <v/>
      </c>
      <c r="K4482" s="6">
        <f>待赋值表!J4481</f>
        <v/>
      </c>
      <c r="L4482" s="6">
        <f>待赋值表!K4481</f>
        <v/>
      </c>
      <c r="M4482" s="6">
        <f>待赋值表!L4481</f>
        <v/>
      </c>
      <c r="N4482" s="6">
        <f>待赋值表!M4481</f>
        <v/>
      </c>
      <c r="O4482" s="6">
        <f>待赋值表!N4481</f>
        <v/>
      </c>
      <c r="P4482" s="6">
        <f>待赋值表!O4481</f>
        <v/>
      </c>
      <c r="Q4482" s="6">
        <f>IF(待赋值表!P4481&lt;&gt;"",待赋值表!P4481,0)</f>
        <v/>
      </c>
      <c r="R4482" s="6">
        <f>待赋值表!Q4481</f>
        <v/>
      </c>
      <c r="S4482" s="6">
        <f>待赋值表!R4481</f>
        <v/>
      </c>
      <c r="T4482" s="6">
        <f>待赋值表!S4481</f>
        <v/>
      </c>
      <c r="U4482" s="6">
        <f>待赋值表!T4481</f>
        <v/>
      </c>
      <c r="V4482" s="6">
        <f>待赋值表!U4481</f>
        <v/>
      </c>
      <c r="W4482" s="6">
        <f>待赋值表!V4481</f>
        <v/>
      </c>
      <c r="X4482" s="6">
        <f>待赋值表!W4481</f>
        <v/>
      </c>
      <c r="Y4482" s="6">
        <f>待赋值表!X4481</f>
        <v/>
      </c>
      <c r="Z4482" s="3">
        <f>IF(M4482&gt;=0.01,"B_pre",IF(M4482&gt;=0,"C_pre","none"))</f>
        <v/>
      </c>
      <c r="AA4482" s="3">
        <f>IF(U4482&gt;0.125,"a_pre",IF(U4482&gt;=0,"b_pre","none"))</f>
        <v/>
      </c>
      <c r="AB4482" s="3">
        <f>AND(Z4482="B_pre",AA4482="a_pre")</f>
        <v/>
      </c>
      <c r="AC4482" s="3">
        <f>AND(Z4482="B_pre",AA4482="b_pre")</f>
        <v/>
      </c>
      <c r="AD4482" s="3">
        <f>AND(Z4482="C_pre",AA4482="a_pre")</f>
        <v/>
      </c>
      <c r="AE4482" s="3">
        <f>AND(Z4482="C_pre",AA4482="b_pre")</f>
        <v/>
      </c>
      <c r="AF4482" s="6">
        <f>待赋值表!C4481</f>
        <v/>
      </c>
      <c r="AG4482" s="3">
        <f t="array" ref="AG4482">IF(AB4482=TRUE,"A",IF(AC4482=TRUE,"B",IF(AD4482=TRUE,"C",IF(AE4482=TRUE,"D","其他"))))</f>
        <v/>
      </c>
      <c r="AH4482" s="3">
        <f>IF(分析表!$E$12&lt;&gt;"ALL",AND(AF4482=分析表!$E$10,AG4482=分析表!$E$12),IF(AF4482=分析表!$E$10,TRUE(),IF(AF4482="ALL",TRUE(),"")))</f>
        <v/>
      </c>
    </row>
    <row r="4483">
      <c r="A4483" s="3">
        <f>COUNTIF($AH$2:AH4483,"TRUE")</f>
        <v/>
      </c>
      <c r="B4483" s="3">
        <f>COUNTIF($AG$2:$AG4483,#REF!)</f>
        <v/>
      </c>
      <c r="C4483" s="56">
        <f>待赋值表!A4482</f>
        <v/>
      </c>
      <c r="E4483" s="6">
        <f>待赋值表!D4482</f>
        <v/>
      </c>
      <c r="F4483" s="6">
        <f>待赋值表!E4482</f>
        <v/>
      </c>
      <c r="G4483" s="6">
        <f>待赋值表!F4482</f>
        <v/>
      </c>
      <c r="H4483" s="6">
        <f>待赋值表!G4482</f>
        <v/>
      </c>
      <c r="I4483" s="6">
        <f>待赋值表!H4482</f>
        <v/>
      </c>
      <c r="J4483" s="6">
        <f>待赋值表!I4482</f>
        <v/>
      </c>
      <c r="K4483" s="6">
        <f>待赋值表!J4482</f>
        <v/>
      </c>
      <c r="L4483" s="6">
        <f>待赋值表!K4482</f>
        <v/>
      </c>
      <c r="M4483" s="6">
        <f>待赋值表!L4482</f>
        <v/>
      </c>
      <c r="N4483" s="6">
        <f>待赋值表!M4482</f>
        <v/>
      </c>
      <c r="O4483" s="6">
        <f>待赋值表!N4482</f>
        <v/>
      </c>
      <c r="P4483" s="6">
        <f>待赋值表!O4482</f>
        <v/>
      </c>
      <c r="Q4483" s="6">
        <f>IF(待赋值表!P4482&lt;&gt;"",待赋值表!P4482,0)</f>
        <v/>
      </c>
      <c r="R4483" s="6">
        <f>待赋值表!Q4482</f>
        <v/>
      </c>
      <c r="S4483" s="6">
        <f>待赋值表!R4482</f>
        <v/>
      </c>
      <c r="T4483" s="6">
        <f>待赋值表!S4482</f>
        <v/>
      </c>
      <c r="U4483" s="6">
        <f>待赋值表!T4482</f>
        <v/>
      </c>
      <c r="V4483" s="6">
        <f>待赋值表!U4482</f>
        <v/>
      </c>
      <c r="W4483" s="6">
        <f>待赋值表!V4482</f>
        <v/>
      </c>
      <c r="X4483" s="6">
        <f>待赋值表!W4482</f>
        <v/>
      </c>
      <c r="Y4483" s="6">
        <f>待赋值表!X4482</f>
        <v/>
      </c>
      <c r="Z4483" s="3">
        <f>IF(M4483&gt;=0.01,"B_pre",IF(M4483&gt;=0,"C_pre","none"))</f>
        <v/>
      </c>
      <c r="AA4483" s="3">
        <f>IF(U4483&gt;0.125,"a_pre",IF(U4483&gt;=0,"b_pre","none"))</f>
        <v/>
      </c>
      <c r="AB4483" s="3">
        <f>AND(Z4483="B_pre",AA4483="a_pre")</f>
        <v/>
      </c>
      <c r="AC4483" s="3">
        <f>AND(Z4483="B_pre",AA4483="b_pre")</f>
        <v/>
      </c>
      <c r="AD4483" s="3">
        <f>AND(Z4483="C_pre",AA4483="a_pre")</f>
        <v/>
      </c>
      <c r="AE4483" s="3">
        <f>AND(Z4483="C_pre",AA4483="b_pre")</f>
        <v/>
      </c>
      <c r="AF4483" s="6">
        <f>待赋值表!C4482</f>
        <v/>
      </c>
      <c r="AG4483" s="3">
        <f t="array" ref="AG4483">IF(AB4483=TRUE,"A",IF(AC4483=TRUE,"B",IF(AD4483=TRUE,"C",IF(AE4483=TRUE,"D","其他"))))</f>
        <v/>
      </c>
      <c r="AH4483" s="3">
        <f>IF(分析表!$E$12&lt;&gt;"ALL",AND(AF4483=分析表!$E$10,AG4483=分析表!$E$12),IF(AF4483=分析表!$E$10,TRUE(),IF(AF4483="ALL",TRUE(),"")))</f>
        <v/>
      </c>
    </row>
    <row r="4484">
      <c r="A4484" s="3">
        <f>COUNTIF($AH$2:AH4484,"TRUE")</f>
        <v/>
      </c>
      <c r="B4484" s="3">
        <f>COUNTIF($AG$2:$AG4484,#REF!)</f>
        <v/>
      </c>
      <c r="C4484" s="56">
        <f>待赋值表!A4483</f>
        <v/>
      </c>
      <c r="E4484" s="6">
        <f>待赋值表!D4483</f>
        <v/>
      </c>
      <c r="F4484" s="6">
        <f>待赋值表!E4483</f>
        <v/>
      </c>
      <c r="G4484" s="6">
        <f>待赋值表!F4483</f>
        <v/>
      </c>
      <c r="H4484" s="6">
        <f>待赋值表!G4483</f>
        <v/>
      </c>
      <c r="I4484" s="6">
        <f>待赋值表!H4483</f>
        <v/>
      </c>
      <c r="J4484" s="6">
        <f>待赋值表!I4483</f>
        <v/>
      </c>
      <c r="K4484" s="6">
        <f>待赋值表!J4483</f>
        <v/>
      </c>
      <c r="L4484" s="6">
        <f>待赋值表!K4483</f>
        <v/>
      </c>
      <c r="M4484" s="6">
        <f>待赋值表!L4483</f>
        <v/>
      </c>
      <c r="N4484" s="6">
        <f>待赋值表!M4483</f>
        <v/>
      </c>
      <c r="O4484" s="6">
        <f>待赋值表!N4483</f>
        <v/>
      </c>
      <c r="P4484" s="6">
        <f>待赋值表!O4483</f>
        <v/>
      </c>
      <c r="Q4484" s="6">
        <f>IF(待赋值表!P4483&lt;&gt;"",待赋值表!P4483,0)</f>
        <v/>
      </c>
      <c r="R4484" s="6">
        <f>待赋值表!Q4483</f>
        <v/>
      </c>
      <c r="S4484" s="6">
        <f>待赋值表!R4483</f>
        <v/>
      </c>
      <c r="T4484" s="6">
        <f>待赋值表!S4483</f>
        <v/>
      </c>
      <c r="U4484" s="6">
        <f>待赋值表!T4483</f>
        <v/>
      </c>
      <c r="V4484" s="6">
        <f>待赋值表!U4483</f>
        <v/>
      </c>
      <c r="W4484" s="6">
        <f>待赋值表!V4483</f>
        <v/>
      </c>
      <c r="X4484" s="6">
        <f>待赋值表!W4483</f>
        <v/>
      </c>
      <c r="Y4484" s="6">
        <f>待赋值表!X4483</f>
        <v/>
      </c>
      <c r="Z4484" s="3">
        <f>IF(M4484&gt;=0.01,"B_pre",IF(M4484&gt;=0,"C_pre","none"))</f>
        <v/>
      </c>
      <c r="AA4484" s="3">
        <f>IF(U4484&gt;0.125,"a_pre",IF(U4484&gt;=0,"b_pre","none"))</f>
        <v/>
      </c>
      <c r="AB4484" s="3">
        <f>AND(Z4484="B_pre",AA4484="a_pre")</f>
        <v/>
      </c>
      <c r="AC4484" s="3">
        <f>AND(Z4484="B_pre",AA4484="b_pre")</f>
        <v/>
      </c>
      <c r="AD4484" s="3">
        <f>AND(Z4484="C_pre",AA4484="a_pre")</f>
        <v/>
      </c>
      <c r="AE4484" s="3">
        <f>AND(Z4484="C_pre",AA4484="b_pre")</f>
        <v/>
      </c>
      <c r="AF4484" s="6">
        <f>待赋值表!C4483</f>
        <v/>
      </c>
      <c r="AG4484" s="3">
        <f t="array" ref="AG4484">IF(AB4484=TRUE,"A",IF(AC4484=TRUE,"B",IF(AD4484=TRUE,"C",IF(AE4484=TRUE,"D","其他"))))</f>
        <v/>
      </c>
      <c r="AH4484" s="3">
        <f>IF(分析表!$E$12&lt;&gt;"ALL",AND(AF4484=分析表!$E$10,AG4484=分析表!$E$12),IF(AF4484=分析表!$E$10,TRUE(),IF(AF4484="ALL",TRUE(),"")))</f>
        <v/>
      </c>
    </row>
    <row r="4485">
      <c r="A4485" s="3">
        <f>COUNTIF($AH$2:AH4485,"TRUE")</f>
        <v/>
      </c>
      <c r="B4485" s="3">
        <f>COUNTIF($AG$2:$AG4485,#REF!)</f>
        <v/>
      </c>
      <c r="C4485" s="56">
        <f>待赋值表!A4484</f>
        <v/>
      </c>
      <c r="E4485" s="6">
        <f>待赋值表!D4484</f>
        <v/>
      </c>
      <c r="F4485" s="6">
        <f>待赋值表!E4484</f>
        <v/>
      </c>
      <c r="G4485" s="6">
        <f>待赋值表!F4484</f>
        <v/>
      </c>
      <c r="H4485" s="6">
        <f>待赋值表!G4484</f>
        <v/>
      </c>
      <c r="I4485" s="6">
        <f>待赋值表!H4484</f>
        <v/>
      </c>
      <c r="J4485" s="6">
        <f>待赋值表!I4484</f>
        <v/>
      </c>
      <c r="K4485" s="6">
        <f>待赋值表!J4484</f>
        <v/>
      </c>
      <c r="L4485" s="6">
        <f>待赋值表!K4484</f>
        <v/>
      </c>
      <c r="M4485" s="6">
        <f>待赋值表!L4484</f>
        <v/>
      </c>
      <c r="N4485" s="6">
        <f>待赋值表!M4484</f>
        <v/>
      </c>
      <c r="O4485" s="6">
        <f>待赋值表!N4484</f>
        <v/>
      </c>
      <c r="P4485" s="6">
        <f>待赋值表!O4484</f>
        <v/>
      </c>
      <c r="Q4485" s="6">
        <f>IF(待赋值表!P4484&lt;&gt;"",待赋值表!P4484,0)</f>
        <v/>
      </c>
      <c r="R4485" s="6">
        <f>待赋值表!Q4484</f>
        <v/>
      </c>
      <c r="S4485" s="6">
        <f>待赋值表!R4484</f>
        <v/>
      </c>
      <c r="T4485" s="6">
        <f>待赋值表!S4484</f>
        <v/>
      </c>
      <c r="U4485" s="6">
        <f>待赋值表!T4484</f>
        <v/>
      </c>
      <c r="V4485" s="6">
        <f>待赋值表!U4484</f>
        <v/>
      </c>
      <c r="W4485" s="6">
        <f>待赋值表!V4484</f>
        <v/>
      </c>
      <c r="X4485" s="6">
        <f>待赋值表!W4484</f>
        <v/>
      </c>
      <c r="Y4485" s="6">
        <f>待赋值表!X4484</f>
        <v/>
      </c>
      <c r="Z4485" s="3">
        <f>IF(M4485&gt;=0.01,"B_pre",IF(M4485&gt;=0,"C_pre","none"))</f>
        <v/>
      </c>
      <c r="AA4485" s="3">
        <f>IF(U4485&gt;0.125,"a_pre",IF(U4485&gt;=0,"b_pre","none"))</f>
        <v/>
      </c>
      <c r="AB4485" s="3">
        <f>AND(Z4485="B_pre",AA4485="a_pre")</f>
        <v/>
      </c>
      <c r="AC4485" s="3">
        <f>AND(Z4485="B_pre",AA4485="b_pre")</f>
        <v/>
      </c>
      <c r="AD4485" s="3">
        <f>AND(Z4485="C_pre",AA4485="a_pre")</f>
        <v/>
      </c>
      <c r="AE4485" s="3">
        <f>AND(Z4485="C_pre",AA4485="b_pre")</f>
        <v/>
      </c>
      <c r="AF4485" s="6">
        <f>待赋值表!C4484</f>
        <v/>
      </c>
      <c r="AG4485" s="3">
        <f t="array" ref="AG4485">IF(AB4485=TRUE,"A",IF(AC4485=TRUE,"B",IF(AD4485=TRUE,"C",IF(AE4485=TRUE,"D","其他"))))</f>
        <v/>
      </c>
      <c r="AH4485" s="3">
        <f>IF(分析表!$E$12&lt;&gt;"ALL",AND(AF4485=分析表!$E$10,AG4485=分析表!$E$12),IF(AF4485=分析表!$E$10,TRUE(),IF(AF4485="ALL",TRUE(),"")))</f>
        <v/>
      </c>
    </row>
    <row r="4486">
      <c r="A4486" s="3">
        <f>COUNTIF($AH$2:AH4486,"TRUE")</f>
        <v/>
      </c>
      <c r="B4486" s="3">
        <f>COUNTIF($AG$2:$AG4486,#REF!)</f>
        <v/>
      </c>
      <c r="C4486" s="56">
        <f>待赋值表!A4485</f>
        <v/>
      </c>
      <c r="E4486" s="6">
        <f>待赋值表!D4485</f>
        <v/>
      </c>
      <c r="F4486" s="6">
        <f>待赋值表!E4485</f>
        <v/>
      </c>
      <c r="G4486" s="6">
        <f>待赋值表!F4485</f>
        <v/>
      </c>
      <c r="H4486" s="6">
        <f>待赋值表!G4485</f>
        <v/>
      </c>
      <c r="I4486" s="6">
        <f>待赋值表!H4485</f>
        <v/>
      </c>
      <c r="J4486" s="6">
        <f>待赋值表!I4485</f>
        <v/>
      </c>
      <c r="K4486" s="6">
        <f>待赋值表!J4485</f>
        <v/>
      </c>
      <c r="L4486" s="6">
        <f>待赋值表!K4485</f>
        <v/>
      </c>
      <c r="M4486" s="6">
        <f>待赋值表!L4485</f>
        <v/>
      </c>
      <c r="N4486" s="6">
        <f>待赋值表!M4485</f>
        <v/>
      </c>
      <c r="O4486" s="6">
        <f>待赋值表!N4485</f>
        <v/>
      </c>
      <c r="P4486" s="6">
        <f>待赋值表!O4485</f>
        <v/>
      </c>
      <c r="Q4486" s="6">
        <f>IF(待赋值表!P4485&lt;&gt;"",待赋值表!P4485,0)</f>
        <v/>
      </c>
      <c r="R4486" s="6">
        <f>待赋值表!Q4485</f>
        <v/>
      </c>
      <c r="S4486" s="6">
        <f>待赋值表!R4485</f>
        <v/>
      </c>
      <c r="T4486" s="6">
        <f>待赋值表!S4485</f>
        <v/>
      </c>
      <c r="U4486" s="6">
        <f>待赋值表!T4485</f>
        <v/>
      </c>
      <c r="V4486" s="6">
        <f>待赋值表!U4485</f>
        <v/>
      </c>
      <c r="W4486" s="6">
        <f>待赋值表!V4485</f>
        <v/>
      </c>
      <c r="X4486" s="6">
        <f>待赋值表!W4485</f>
        <v/>
      </c>
      <c r="Y4486" s="6">
        <f>待赋值表!X4485</f>
        <v/>
      </c>
      <c r="Z4486" s="3">
        <f>IF(M4486&gt;=0.01,"B_pre",IF(M4486&gt;=0,"C_pre","none"))</f>
        <v/>
      </c>
      <c r="AA4486" s="3">
        <f>IF(U4486&gt;0.125,"a_pre",IF(U4486&gt;=0,"b_pre","none"))</f>
        <v/>
      </c>
      <c r="AB4486" s="3">
        <f>AND(Z4486="B_pre",AA4486="a_pre")</f>
        <v/>
      </c>
      <c r="AC4486" s="3">
        <f>AND(Z4486="B_pre",AA4486="b_pre")</f>
        <v/>
      </c>
      <c r="AD4486" s="3">
        <f>AND(Z4486="C_pre",AA4486="a_pre")</f>
        <v/>
      </c>
      <c r="AE4486" s="3">
        <f>AND(Z4486="C_pre",AA4486="b_pre")</f>
        <v/>
      </c>
      <c r="AF4486" s="6">
        <f>待赋值表!C4485</f>
        <v/>
      </c>
      <c r="AG4486" s="3">
        <f t="array" ref="AG4486">IF(AB4486=TRUE,"A",IF(AC4486=TRUE,"B",IF(AD4486=TRUE,"C",IF(AE4486=TRUE,"D","其他"))))</f>
        <v/>
      </c>
      <c r="AH4486" s="3">
        <f>IF(分析表!$E$12&lt;&gt;"ALL",AND(AF4486=分析表!$E$10,AG4486=分析表!$E$12),IF(AF4486=分析表!$E$10,TRUE(),IF(AF4486="ALL",TRUE(),"")))</f>
        <v/>
      </c>
    </row>
    <row r="4487">
      <c r="A4487" s="3">
        <f>COUNTIF($AH$2:AH4487,"TRUE")</f>
        <v/>
      </c>
      <c r="B4487" s="3">
        <f>COUNTIF($AG$2:$AG4487,#REF!)</f>
        <v/>
      </c>
      <c r="C4487" s="56">
        <f>待赋值表!A4486</f>
        <v/>
      </c>
      <c r="E4487" s="6">
        <f>待赋值表!D4486</f>
        <v/>
      </c>
      <c r="F4487" s="6">
        <f>待赋值表!E4486</f>
        <v/>
      </c>
      <c r="G4487" s="6">
        <f>待赋值表!F4486</f>
        <v/>
      </c>
      <c r="H4487" s="6">
        <f>待赋值表!G4486</f>
        <v/>
      </c>
      <c r="I4487" s="6">
        <f>待赋值表!H4486</f>
        <v/>
      </c>
      <c r="J4487" s="6">
        <f>待赋值表!I4486</f>
        <v/>
      </c>
      <c r="K4487" s="6">
        <f>待赋值表!J4486</f>
        <v/>
      </c>
      <c r="L4487" s="6">
        <f>待赋值表!K4486</f>
        <v/>
      </c>
      <c r="M4487" s="6">
        <f>待赋值表!L4486</f>
        <v/>
      </c>
      <c r="N4487" s="6">
        <f>待赋值表!M4486</f>
        <v/>
      </c>
      <c r="O4487" s="6">
        <f>待赋值表!N4486</f>
        <v/>
      </c>
      <c r="P4487" s="6">
        <f>待赋值表!O4486</f>
        <v/>
      </c>
      <c r="Q4487" s="6">
        <f>IF(待赋值表!P4486&lt;&gt;"",待赋值表!P4486,0)</f>
        <v/>
      </c>
      <c r="R4487" s="6">
        <f>待赋值表!Q4486</f>
        <v/>
      </c>
      <c r="S4487" s="6">
        <f>待赋值表!R4486</f>
        <v/>
      </c>
      <c r="T4487" s="6">
        <f>待赋值表!S4486</f>
        <v/>
      </c>
      <c r="U4487" s="6">
        <f>待赋值表!T4486</f>
        <v/>
      </c>
      <c r="V4487" s="6">
        <f>待赋值表!U4486</f>
        <v/>
      </c>
      <c r="W4487" s="6">
        <f>待赋值表!V4486</f>
        <v/>
      </c>
      <c r="X4487" s="6">
        <f>待赋值表!W4486</f>
        <v/>
      </c>
      <c r="Y4487" s="6">
        <f>待赋值表!X4486</f>
        <v/>
      </c>
      <c r="Z4487" s="3">
        <f>IF(M4487&gt;=0.01,"B_pre",IF(M4487&gt;=0,"C_pre","none"))</f>
        <v/>
      </c>
      <c r="AA4487" s="3">
        <f>IF(U4487&gt;0.125,"a_pre",IF(U4487&gt;=0,"b_pre","none"))</f>
        <v/>
      </c>
      <c r="AB4487" s="3">
        <f>AND(Z4487="B_pre",AA4487="a_pre")</f>
        <v/>
      </c>
      <c r="AC4487" s="3">
        <f>AND(Z4487="B_pre",AA4487="b_pre")</f>
        <v/>
      </c>
      <c r="AD4487" s="3">
        <f>AND(Z4487="C_pre",AA4487="a_pre")</f>
        <v/>
      </c>
      <c r="AE4487" s="3">
        <f>AND(Z4487="C_pre",AA4487="b_pre")</f>
        <v/>
      </c>
      <c r="AF4487" s="6">
        <f>待赋值表!C4486</f>
        <v/>
      </c>
      <c r="AG4487" s="3">
        <f t="array" ref="AG4487">IF(AB4487=TRUE,"A",IF(AC4487=TRUE,"B",IF(AD4487=TRUE,"C",IF(AE4487=TRUE,"D","其他"))))</f>
        <v/>
      </c>
      <c r="AH4487" s="3">
        <f>IF(分析表!$E$12&lt;&gt;"ALL",AND(AF4487=分析表!$E$10,AG4487=分析表!$E$12),IF(AF4487=分析表!$E$10,TRUE(),IF(AF4487="ALL",TRUE(),"")))</f>
        <v/>
      </c>
    </row>
    <row r="4488">
      <c r="A4488" s="3">
        <f>COUNTIF($AH$2:AH4488,"TRUE")</f>
        <v/>
      </c>
      <c r="B4488" s="3">
        <f>COUNTIF($AG$2:$AG4488,#REF!)</f>
        <v/>
      </c>
      <c r="C4488" s="56">
        <f>待赋值表!A4487</f>
        <v/>
      </c>
      <c r="E4488" s="6">
        <f>待赋值表!D4487</f>
        <v/>
      </c>
      <c r="F4488" s="6">
        <f>待赋值表!E4487</f>
        <v/>
      </c>
      <c r="G4488" s="6">
        <f>待赋值表!F4487</f>
        <v/>
      </c>
      <c r="H4488" s="6">
        <f>待赋值表!G4487</f>
        <v/>
      </c>
      <c r="I4488" s="6">
        <f>待赋值表!H4487</f>
        <v/>
      </c>
      <c r="J4488" s="6">
        <f>待赋值表!I4487</f>
        <v/>
      </c>
      <c r="K4488" s="6">
        <f>待赋值表!J4487</f>
        <v/>
      </c>
      <c r="L4488" s="6">
        <f>待赋值表!K4487</f>
        <v/>
      </c>
      <c r="M4488" s="6">
        <f>待赋值表!L4487</f>
        <v/>
      </c>
      <c r="N4488" s="6">
        <f>待赋值表!M4487</f>
        <v/>
      </c>
      <c r="O4488" s="6">
        <f>待赋值表!N4487</f>
        <v/>
      </c>
      <c r="P4488" s="6">
        <f>待赋值表!O4487</f>
        <v/>
      </c>
      <c r="Q4488" s="6">
        <f>IF(待赋值表!P4487&lt;&gt;"",待赋值表!P4487,0)</f>
        <v/>
      </c>
      <c r="R4488" s="6">
        <f>待赋值表!Q4487</f>
        <v/>
      </c>
      <c r="S4488" s="6">
        <f>待赋值表!R4487</f>
        <v/>
      </c>
      <c r="T4488" s="6">
        <f>待赋值表!S4487</f>
        <v/>
      </c>
      <c r="U4488" s="6">
        <f>待赋值表!T4487</f>
        <v/>
      </c>
      <c r="V4488" s="6">
        <f>待赋值表!U4487</f>
        <v/>
      </c>
      <c r="W4488" s="6">
        <f>待赋值表!V4487</f>
        <v/>
      </c>
      <c r="X4488" s="6">
        <f>待赋值表!W4487</f>
        <v/>
      </c>
      <c r="Y4488" s="6">
        <f>待赋值表!X4487</f>
        <v/>
      </c>
      <c r="Z4488" s="3">
        <f>IF(M4488&gt;=0.01,"B_pre",IF(M4488&gt;=0,"C_pre","none"))</f>
        <v/>
      </c>
      <c r="AA4488" s="3">
        <f>IF(U4488&gt;0.125,"a_pre",IF(U4488&gt;=0,"b_pre","none"))</f>
        <v/>
      </c>
      <c r="AB4488" s="3">
        <f>AND(Z4488="B_pre",AA4488="a_pre")</f>
        <v/>
      </c>
      <c r="AC4488" s="3">
        <f>AND(Z4488="B_pre",AA4488="b_pre")</f>
        <v/>
      </c>
      <c r="AD4488" s="3">
        <f>AND(Z4488="C_pre",AA4488="a_pre")</f>
        <v/>
      </c>
      <c r="AE4488" s="3">
        <f>AND(Z4488="C_pre",AA4488="b_pre")</f>
        <v/>
      </c>
      <c r="AF4488" s="6">
        <f>待赋值表!C4487</f>
        <v/>
      </c>
      <c r="AG4488" s="3">
        <f t="array" ref="AG4488">IF(AB4488=TRUE,"A",IF(AC4488=TRUE,"B",IF(AD4488=TRUE,"C",IF(AE4488=TRUE,"D","其他"))))</f>
        <v/>
      </c>
      <c r="AH4488" s="3">
        <f>IF(分析表!$E$12&lt;&gt;"ALL",AND(AF4488=分析表!$E$10,AG4488=分析表!$E$12),IF(AF4488=分析表!$E$10,TRUE(),IF(AF4488="ALL",TRUE(),"")))</f>
        <v/>
      </c>
    </row>
    <row r="4489">
      <c r="A4489" s="3">
        <f>COUNTIF($AH$2:AH4489,"TRUE")</f>
        <v/>
      </c>
      <c r="B4489" s="3">
        <f>COUNTIF($AG$2:$AG4489,#REF!)</f>
        <v/>
      </c>
      <c r="C4489" s="56">
        <f>待赋值表!A4488</f>
        <v/>
      </c>
      <c r="E4489" s="6">
        <f>待赋值表!D4488</f>
        <v/>
      </c>
      <c r="F4489" s="6">
        <f>待赋值表!E4488</f>
        <v/>
      </c>
      <c r="G4489" s="6">
        <f>待赋值表!F4488</f>
        <v/>
      </c>
      <c r="H4489" s="6">
        <f>待赋值表!G4488</f>
        <v/>
      </c>
      <c r="I4489" s="6">
        <f>待赋值表!H4488</f>
        <v/>
      </c>
      <c r="J4489" s="6">
        <f>待赋值表!I4488</f>
        <v/>
      </c>
      <c r="K4489" s="6">
        <f>待赋值表!J4488</f>
        <v/>
      </c>
      <c r="L4489" s="6">
        <f>待赋值表!K4488</f>
        <v/>
      </c>
      <c r="M4489" s="6">
        <f>待赋值表!L4488</f>
        <v/>
      </c>
      <c r="N4489" s="6">
        <f>待赋值表!M4488</f>
        <v/>
      </c>
      <c r="O4489" s="6">
        <f>待赋值表!N4488</f>
        <v/>
      </c>
      <c r="P4489" s="6">
        <f>待赋值表!O4488</f>
        <v/>
      </c>
      <c r="Q4489" s="6">
        <f>IF(待赋值表!P4488&lt;&gt;"",待赋值表!P4488,0)</f>
        <v/>
      </c>
      <c r="R4489" s="6">
        <f>待赋值表!Q4488</f>
        <v/>
      </c>
      <c r="S4489" s="6">
        <f>待赋值表!R4488</f>
        <v/>
      </c>
      <c r="T4489" s="6">
        <f>待赋值表!S4488</f>
        <v/>
      </c>
      <c r="U4489" s="6">
        <f>待赋值表!T4488</f>
        <v/>
      </c>
      <c r="V4489" s="6">
        <f>待赋值表!U4488</f>
        <v/>
      </c>
      <c r="W4489" s="6">
        <f>待赋值表!V4488</f>
        <v/>
      </c>
      <c r="X4489" s="6">
        <f>待赋值表!W4488</f>
        <v/>
      </c>
      <c r="Y4489" s="6">
        <f>待赋值表!X4488</f>
        <v/>
      </c>
      <c r="Z4489" s="3">
        <f>IF(M4489&gt;=0.01,"B_pre",IF(M4489&gt;=0,"C_pre","none"))</f>
        <v/>
      </c>
      <c r="AA4489" s="3">
        <f>IF(U4489&gt;0.125,"a_pre",IF(U4489&gt;=0,"b_pre","none"))</f>
        <v/>
      </c>
      <c r="AB4489" s="3">
        <f>AND(Z4489="B_pre",AA4489="a_pre")</f>
        <v/>
      </c>
      <c r="AC4489" s="3">
        <f>AND(Z4489="B_pre",AA4489="b_pre")</f>
        <v/>
      </c>
      <c r="AD4489" s="3">
        <f>AND(Z4489="C_pre",AA4489="a_pre")</f>
        <v/>
      </c>
      <c r="AE4489" s="3">
        <f>AND(Z4489="C_pre",AA4489="b_pre")</f>
        <v/>
      </c>
      <c r="AF4489" s="6">
        <f>待赋值表!C4488</f>
        <v/>
      </c>
      <c r="AG4489" s="3">
        <f t="array" ref="AG4489">IF(AB4489=TRUE,"A",IF(AC4489=TRUE,"B",IF(AD4489=TRUE,"C",IF(AE4489=TRUE,"D","其他"))))</f>
        <v/>
      </c>
      <c r="AH4489" s="3">
        <f>IF(分析表!$E$12&lt;&gt;"ALL",AND(AF4489=分析表!$E$10,AG4489=分析表!$E$12),IF(AF4489=分析表!$E$10,TRUE(),IF(AF4489="ALL",TRUE(),"")))</f>
        <v/>
      </c>
    </row>
    <row r="4490">
      <c r="A4490" s="3">
        <f>COUNTIF($AH$2:AH4490,"TRUE")</f>
        <v/>
      </c>
      <c r="B4490" s="3">
        <f>COUNTIF($AG$2:$AG4490,#REF!)</f>
        <v/>
      </c>
      <c r="C4490" s="56">
        <f>待赋值表!A4489</f>
        <v/>
      </c>
      <c r="E4490" s="6">
        <f>待赋值表!D4489</f>
        <v/>
      </c>
      <c r="F4490" s="6">
        <f>待赋值表!E4489</f>
        <v/>
      </c>
      <c r="G4490" s="6">
        <f>待赋值表!F4489</f>
        <v/>
      </c>
      <c r="H4490" s="6">
        <f>待赋值表!G4489</f>
        <v/>
      </c>
      <c r="I4490" s="6">
        <f>待赋值表!H4489</f>
        <v/>
      </c>
      <c r="J4490" s="6">
        <f>待赋值表!I4489</f>
        <v/>
      </c>
      <c r="K4490" s="6">
        <f>待赋值表!J4489</f>
        <v/>
      </c>
      <c r="L4490" s="6">
        <f>待赋值表!K4489</f>
        <v/>
      </c>
      <c r="M4490" s="6">
        <f>待赋值表!L4489</f>
        <v/>
      </c>
      <c r="N4490" s="6">
        <f>待赋值表!M4489</f>
        <v/>
      </c>
      <c r="O4490" s="6">
        <f>待赋值表!N4489</f>
        <v/>
      </c>
      <c r="P4490" s="6">
        <f>待赋值表!O4489</f>
        <v/>
      </c>
      <c r="Q4490" s="6">
        <f>IF(待赋值表!P4489&lt;&gt;"",待赋值表!P4489,0)</f>
        <v/>
      </c>
      <c r="R4490" s="6">
        <f>待赋值表!Q4489</f>
        <v/>
      </c>
      <c r="S4490" s="6">
        <f>待赋值表!R4489</f>
        <v/>
      </c>
      <c r="T4490" s="6">
        <f>待赋值表!S4489</f>
        <v/>
      </c>
      <c r="U4490" s="6">
        <f>待赋值表!T4489</f>
        <v/>
      </c>
      <c r="V4490" s="6">
        <f>待赋值表!U4489</f>
        <v/>
      </c>
      <c r="W4490" s="6">
        <f>待赋值表!V4489</f>
        <v/>
      </c>
      <c r="X4490" s="6">
        <f>待赋值表!W4489</f>
        <v/>
      </c>
      <c r="Y4490" s="6">
        <f>待赋值表!X4489</f>
        <v/>
      </c>
      <c r="Z4490" s="3">
        <f>IF(M4490&gt;=0.01,"B_pre",IF(M4490&gt;=0,"C_pre","none"))</f>
        <v/>
      </c>
      <c r="AA4490" s="3">
        <f>IF(U4490&gt;0.125,"a_pre",IF(U4490&gt;=0,"b_pre","none"))</f>
        <v/>
      </c>
      <c r="AB4490" s="3">
        <f>AND(Z4490="B_pre",AA4490="a_pre")</f>
        <v/>
      </c>
      <c r="AC4490" s="3">
        <f>AND(Z4490="B_pre",AA4490="b_pre")</f>
        <v/>
      </c>
      <c r="AD4490" s="3">
        <f>AND(Z4490="C_pre",AA4490="a_pre")</f>
        <v/>
      </c>
      <c r="AE4490" s="3">
        <f>AND(Z4490="C_pre",AA4490="b_pre")</f>
        <v/>
      </c>
      <c r="AF4490" s="6">
        <f>待赋值表!C4489</f>
        <v/>
      </c>
      <c r="AG4490" s="3">
        <f t="array" ref="AG4490">IF(AB4490=TRUE,"A",IF(AC4490=TRUE,"B",IF(AD4490=TRUE,"C",IF(AE4490=TRUE,"D","其他"))))</f>
        <v/>
      </c>
      <c r="AH4490" s="3">
        <f>IF(分析表!$E$12&lt;&gt;"ALL",AND(AF4490=分析表!$E$10,AG4490=分析表!$E$12),IF(AF4490=分析表!$E$10,TRUE(),IF(AF4490="ALL",TRUE(),"")))</f>
        <v/>
      </c>
    </row>
    <row r="4491">
      <c r="A4491" s="3">
        <f>COUNTIF($AH$2:AH4491,"TRUE")</f>
        <v/>
      </c>
      <c r="B4491" s="3">
        <f>COUNTIF($AG$2:$AG4491,#REF!)</f>
        <v/>
      </c>
      <c r="C4491" s="56">
        <f>待赋值表!A4490</f>
        <v/>
      </c>
      <c r="E4491" s="6">
        <f>待赋值表!D4490</f>
        <v/>
      </c>
      <c r="F4491" s="6">
        <f>待赋值表!E4490</f>
        <v/>
      </c>
      <c r="G4491" s="6">
        <f>待赋值表!F4490</f>
        <v/>
      </c>
      <c r="H4491" s="6">
        <f>待赋值表!G4490</f>
        <v/>
      </c>
      <c r="I4491" s="6">
        <f>待赋值表!H4490</f>
        <v/>
      </c>
      <c r="J4491" s="6">
        <f>待赋值表!I4490</f>
        <v/>
      </c>
      <c r="K4491" s="6">
        <f>待赋值表!J4490</f>
        <v/>
      </c>
      <c r="L4491" s="6">
        <f>待赋值表!K4490</f>
        <v/>
      </c>
      <c r="M4491" s="6">
        <f>待赋值表!L4490</f>
        <v/>
      </c>
      <c r="N4491" s="6">
        <f>待赋值表!M4490</f>
        <v/>
      </c>
      <c r="O4491" s="6">
        <f>待赋值表!N4490</f>
        <v/>
      </c>
      <c r="P4491" s="6">
        <f>待赋值表!O4490</f>
        <v/>
      </c>
      <c r="Q4491" s="6">
        <f>IF(待赋值表!P4490&lt;&gt;"",待赋值表!P4490,0)</f>
        <v/>
      </c>
      <c r="R4491" s="6">
        <f>待赋值表!Q4490</f>
        <v/>
      </c>
      <c r="S4491" s="6">
        <f>待赋值表!R4490</f>
        <v/>
      </c>
      <c r="T4491" s="6">
        <f>待赋值表!S4490</f>
        <v/>
      </c>
      <c r="U4491" s="6">
        <f>待赋值表!T4490</f>
        <v/>
      </c>
      <c r="V4491" s="6">
        <f>待赋值表!U4490</f>
        <v/>
      </c>
      <c r="W4491" s="6">
        <f>待赋值表!V4490</f>
        <v/>
      </c>
      <c r="X4491" s="6">
        <f>待赋值表!W4490</f>
        <v/>
      </c>
      <c r="Y4491" s="6">
        <f>待赋值表!X4490</f>
        <v/>
      </c>
      <c r="Z4491" s="3">
        <f>IF(M4491&gt;=0.01,"B_pre",IF(M4491&gt;=0,"C_pre","none"))</f>
        <v/>
      </c>
      <c r="AA4491" s="3">
        <f>IF(U4491&gt;0.125,"a_pre",IF(U4491&gt;=0,"b_pre","none"))</f>
        <v/>
      </c>
      <c r="AB4491" s="3">
        <f>AND(Z4491="B_pre",AA4491="a_pre")</f>
        <v/>
      </c>
      <c r="AC4491" s="3">
        <f>AND(Z4491="B_pre",AA4491="b_pre")</f>
        <v/>
      </c>
      <c r="AD4491" s="3">
        <f>AND(Z4491="C_pre",AA4491="a_pre")</f>
        <v/>
      </c>
      <c r="AE4491" s="3">
        <f>AND(Z4491="C_pre",AA4491="b_pre")</f>
        <v/>
      </c>
      <c r="AF4491" s="6">
        <f>待赋值表!C4490</f>
        <v/>
      </c>
      <c r="AG4491" s="3">
        <f t="array" ref="AG4491">IF(AB4491=TRUE,"A",IF(AC4491=TRUE,"B",IF(AD4491=TRUE,"C",IF(AE4491=TRUE,"D","其他"))))</f>
        <v/>
      </c>
      <c r="AH4491" s="3">
        <f>IF(分析表!$E$12&lt;&gt;"ALL",AND(AF4491=分析表!$E$10,AG4491=分析表!$E$12),IF(AF4491=分析表!$E$10,TRUE(),IF(AF4491="ALL",TRUE(),"")))</f>
        <v/>
      </c>
    </row>
    <row r="4492">
      <c r="A4492" s="3">
        <f>COUNTIF($AH$2:AH4492,"TRUE")</f>
        <v/>
      </c>
      <c r="B4492" s="3">
        <f>COUNTIF($AG$2:$AG4492,#REF!)</f>
        <v/>
      </c>
      <c r="C4492" s="56">
        <f>待赋值表!A4491</f>
        <v/>
      </c>
      <c r="E4492" s="6">
        <f>待赋值表!D4491</f>
        <v/>
      </c>
      <c r="F4492" s="6">
        <f>待赋值表!E4491</f>
        <v/>
      </c>
      <c r="G4492" s="6">
        <f>待赋值表!F4491</f>
        <v/>
      </c>
      <c r="H4492" s="6">
        <f>待赋值表!G4491</f>
        <v/>
      </c>
      <c r="I4492" s="6">
        <f>待赋值表!H4491</f>
        <v/>
      </c>
      <c r="J4492" s="6">
        <f>待赋值表!I4491</f>
        <v/>
      </c>
      <c r="K4492" s="6">
        <f>待赋值表!J4491</f>
        <v/>
      </c>
      <c r="L4492" s="6">
        <f>待赋值表!K4491</f>
        <v/>
      </c>
      <c r="M4492" s="6">
        <f>待赋值表!L4491</f>
        <v/>
      </c>
      <c r="N4492" s="6">
        <f>待赋值表!M4491</f>
        <v/>
      </c>
      <c r="O4492" s="6">
        <f>待赋值表!N4491</f>
        <v/>
      </c>
      <c r="P4492" s="6">
        <f>待赋值表!O4491</f>
        <v/>
      </c>
      <c r="Q4492" s="6">
        <f>IF(待赋值表!P4491&lt;&gt;"",待赋值表!P4491,0)</f>
        <v/>
      </c>
      <c r="R4492" s="6">
        <f>待赋值表!Q4491</f>
        <v/>
      </c>
      <c r="S4492" s="6">
        <f>待赋值表!R4491</f>
        <v/>
      </c>
      <c r="T4492" s="6">
        <f>待赋值表!S4491</f>
        <v/>
      </c>
      <c r="U4492" s="6">
        <f>待赋值表!T4491</f>
        <v/>
      </c>
      <c r="V4492" s="6">
        <f>待赋值表!U4491</f>
        <v/>
      </c>
      <c r="W4492" s="6">
        <f>待赋值表!V4491</f>
        <v/>
      </c>
      <c r="X4492" s="6">
        <f>待赋值表!W4491</f>
        <v/>
      </c>
      <c r="Y4492" s="6">
        <f>待赋值表!X4491</f>
        <v/>
      </c>
      <c r="Z4492" s="3">
        <f>IF(M4492&gt;=0.01,"B_pre",IF(M4492&gt;=0,"C_pre","none"))</f>
        <v/>
      </c>
      <c r="AA4492" s="3">
        <f>IF(U4492&gt;0.125,"a_pre",IF(U4492&gt;=0,"b_pre","none"))</f>
        <v/>
      </c>
      <c r="AB4492" s="3">
        <f>AND(Z4492="B_pre",AA4492="a_pre")</f>
        <v/>
      </c>
      <c r="AC4492" s="3">
        <f>AND(Z4492="B_pre",AA4492="b_pre")</f>
        <v/>
      </c>
      <c r="AD4492" s="3">
        <f>AND(Z4492="C_pre",AA4492="a_pre")</f>
        <v/>
      </c>
      <c r="AE4492" s="3">
        <f>AND(Z4492="C_pre",AA4492="b_pre")</f>
        <v/>
      </c>
      <c r="AF4492" s="6">
        <f>待赋值表!C4491</f>
        <v/>
      </c>
      <c r="AG4492" s="3">
        <f t="array" ref="AG4492">IF(AB4492=TRUE,"A",IF(AC4492=TRUE,"B",IF(AD4492=TRUE,"C",IF(AE4492=TRUE,"D","其他"))))</f>
        <v/>
      </c>
      <c r="AH4492" s="3">
        <f>IF(分析表!$E$12&lt;&gt;"ALL",AND(AF4492=分析表!$E$10,AG4492=分析表!$E$12),IF(AF4492=分析表!$E$10,TRUE(),IF(AF4492="ALL",TRUE(),"")))</f>
        <v/>
      </c>
    </row>
    <row r="4493">
      <c r="A4493" s="3">
        <f>COUNTIF($AH$2:AH4493,"TRUE")</f>
        <v/>
      </c>
      <c r="B4493" s="3">
        <f>COUNTIF($AG$2:$AG4493,#REF!)</f>
        <v/>
      </c>
      <c r="C4493" s="56">
        <f>待赋值表!A4492</f>
        <v/>
      </c>
      <c r="E4493" s="6">
        <f>待赋值表!D4492</f>
        <v/>
      </c>
      <c r="F4493" s="6">
        <f>待赋值表!E4492</f>
        <v/>
      </c>
      <c r="G4493" s="6">
        <f>待赋值表!F4492</f>
        <v/>
      </c>
      <c r="H4493" s="6">
        <f>待赋值表!G4492</f>
        <v/>
      </c>
      <c r="I4493" s="6">
        <f>待赋值表!H4492</f>
        <v/>
      </c>
      <c r="J4493" s="6">
        <f>待赋值表!I4492</f>
        <v/>
      </c>
      <c r="K4493" s="6">
        <f>待赋值表!J4492</f>
        <v/>
      </c>
      <c r="L4493" s="6">
        <f>待赋值表!K4492</f>
        <v/>
      </c>
      <c r="M4493" s="6">
        <f>待赋值表!L4492</f>
        <v/>
      </c>
      <c r="N4493" s="6">
        <f>待赋值表!M4492</f>
        <v/>
      </c>
      <c r="O4493" s="6">
        <f>待赋值表!N4492</f>
        <v/>
      </c>
      <c r="P4493" s="6">
        <f>待赋值表!O4492</f>
        <v/>
      </c>
      <c r="Q4493" s="6">
        <f>IF(待赋值表!P4492&lt;&gt;"",待赋值表!P4492,0)</f>
        <v/>
      </c>
      <c r="R4493" s="6">
        <f>待赋值表!Q4492</f>
        <v/>
      </c>
      <c r="S4493" s="6">
        <f>待赋值表!R4492</f>
        <v/>
      </c>
      <c r="T4493" s="6">
        <f>待赋值表!S4492</f>
        <v/>
      </c>
      <c r="U4493" s="6">
        <f>待赋值表!T4492</f>
        <v/>
      </c>
      <c r="V4493" s="6">
        <f>待赋值表!U4492</f>
        <v/>
      </c>
      <c r="W4493" s="6">
        <f>待赋值表!V4492</f>
        <v/>
      </c>
      <c r="X4493" s="6">
        <f>待赋值表!W4492</f>
        <v/>
      </c>
      <c r="Y4493" s="6">
        <f>待赋值表!X4492</f>
        <v/>
      </c>
      <c r="Z4493" s="3">
        <f>IF(M4493&gt;=0.01,"B_pre",IF(M4493&gt;=0,"C_pre","none"))</f>
        <v/>
      </c>
      <c r="AA4493" s="3">
        <f>IF(U4493&gt;0.125,"a_pre",IF(U4493&gt;=0,"b_pre","none"))</f>
        <v/>
      </c>
      <c r="AB4493" s="3">
        <f>AND(Z4493="B_pre",AA4493="a_pre")</f>
        <v/>
      </c>
      <c r="AC4493" s="3">
        <f>AND(Z4493="B_pre",AA4493="b_pre")</f>
        <v/>
      </c>
      <c r="AD4493" s="3">
        <f>AND(Z4493="C_pre",AA4493="a_pre")</f>
        <v/>
      </c>
      <c r="AE4493" s="3">
        <f>AND(Z4493="C_pre",AA4493="b_pre")</f>
        <v/>
      </c>
      <c r="AF4493" s="6">
        <f>待赋值表!C4492</f>
        <v/>
      </c>
      <c r="AG4493" s="3">
        <f t="array" ref="AG4493">IF(AB4493=TRUE,"A",IF(AC4493=TRUE,"B",IF(AD4493=TRUE,"C",IF(AE4493=TRUE,"D","其他"))))</f>
        <v/>
      </c>
      <c r="AH4493" s="3">
        <f>IF(分析表!$E$12&lt;&gt;"ALL",AND(AF4493=分析表!$E$10,AG4493=分析表!$E$12),IF(AF4493=分析表!$E$10,TRUE(),IF(AF4493="ALL",TRUE(),"")))</f>
        <v/>
      </c>
    </row>
    <row r="4494">
      <c r="A4494" s="3">
        <f>COUNTIF($AH$2:AH4494,"TRUE")</f>
        <v/>
      </c>
      <c r="B4494" s="3">
        <f>COUNTIF($AG$2:$AG4494,#REF!)</f>
        <v/>
      </c>
      <c r="C4494" s="56">
        <f>待赋值表!A4493</f>
        <v/>
      </c>
      <c r="E4494" s="6">
        <f>待赋值表!D4493</f>
        <v/>
      </c>
      <c r="F4494" s="6">
        <f>待赋值表!E4493</f>
        <v/>
      </c>
      <c r="G4494" s="6">
        <f>待赋值表!F4493</f>
        <v/>
      </c>
      <c r="H4494" s="6">
        <f>待赋值表!G4493</f>
        <v/>
      </c>
      <c r="I4494" s="6">
        <f>待赋值表!H4493</f>
        <v/>
      </c>
      <c r="J4494" s="6">
        <f>待赋值表!I4493</f>
        <v/>
      </c>
      <c r="K4494" s="6">
        <f>待赋值表!J4493</f>
        <v/>
      </c>
      <c r="L4494" s="6">
        <f>待赋值表!K4493</f>
        <v/>
      </c>
      <c r="M4494" s="6">
        <f>待赋值表!L4493</f>
        <v/>
      </c>
      <c r="N4494" s="6">
        <f>待赋值表!M4493</f>
        <v/>
      </c>
      <c r="O4494" s="6">
        <f>待赋值表!N4493</f>
        <v/>
      </c>
      <c r="P4494" s="6">
        <f>待赋值表!O4493</f>
        <v/>
      </c>
      <c r="Q4494" s="6">
        <f>IF(待赋值表!P4493&lt;&gt;"",待赋值表!P4493,0)</f>
        <v/>
      </c>
      <c r="R4494" s="6">
        <f>待赋值表!Q4493</f>
        <v/>
      </c>
      <c r="S4494" s="6">
        <f>待赋值表!R4493</f>
        <v/>
      </c>
      <c r="T4494" s="6">
        <f>待赋值表!S4493</f>
        <v/>
      </c>
      <c r="U4494" s="6">
        <f>待赋值表!T4493</f>
        <v/>
      </c>
      <c r="V4494" s="6">
        <f>待赋值表!U4493</f>
        <v/>
      </c>
      <c r="W4494" s="6">
        <f>待赋值表!V4493</f>
        <v/>
      </c>
      <c r="X4494" s="6">
        <f>待赋值表!W4493</f>
        <v/>
      </c>
      <c r="Y4494" s="6">
        <f>待赋值表!X4493</f>
        <v/>
      </c>
      <c r="Z4494" s="3">
        <f>IF(M4494&gt;=0.01,"B_pre",IF(M4494&gt;=0,"C_pre","none"))</f>
        <v/>
      </c>
      <c r="AA4494" s="3">
        <f>IF(U4494&gt;0.125,"a_pre",IF(U4494&gt;=0,"b_pre","none"))</f>
        <v/>
      </c>
      <c r="AB4494" s="3">
        <f>AND(Z4494="B_pre",AA4494="a_pre")</f>
        <v/>
      </c>
      <c r="AC4494" s="3">
        <f>AND(Z4494="B_pre",AA4494="b_pre")</f>
        <v/>
      </c>
      <c r="AD4494" s="3">
        <f>AND(Z4494="C_pre",AA4494="a_pre")</f>
        <v/>
      </c>
      <c r="AE4494" s="3">
        <f>AND(Z4494="C_pre",AA4494="b_pre")</f>
        <v/>
      </c>
      <c r="AF4494" s="6">
        <f>待赋值表!C4493</f>
        <v/>
      </c>
      <c r="AG4494" s="3">
        <f t="array" ref="AG4494">IF(AB4494=TRUE,"A",IF(AC4494=TRUE,"B",IF(AD4494=TRUE,"C",IF(AE4494=TRUE,"D","其他"))))</f>
        <v/>
      </c>
      <c r="AH4494" s="3">
        <f>IF(分析表!$E$12&lt;&gt;"ALL",AND(AF4494=分析表!$E$10,AG4494=分析表!$E$12),IF(AF4494=分析表!$E$10,TRUE(),IF(AF4494="ALL",TRUE(),"")))</f>
        <v/>
      </c>
    </row>
    <row r="4495">
      <c r="A4495" s="3">
        <f>COUNTIF($AH$2:AH4495,"TRUE")</f>
        <v/>
      </c>
      <c r="B4495" s="3">
        <f>COUNTIF($AG$2:$AG4495,#REF!)</f>
        <v/>
      </c>
      <c r="C4495" s="56">
        <f>待赋值表!A4494</f>
        <v/>
      </c>
      <c r="E4495" s="6">
        <f>待赋值表!D4494</f>
        <v/>
      </c>
      <c r="F4495" s="6">
        <f>待赋值表!E4494</f>
        <v/>
      </c>
      <c r="G4495" s="6">
        <f>待赋值表!F4494</f>
        <v/>
      </c>
      <c r="H4495" s="6">
        <f>待赋值表!G4494</f>
        <v/>
      </c>
      <c r="I4495" s="6">
        <f>待赋值表!H4494</f>
        <v/>
      </c>
      <c r="J4495" s="6">
        <f>待赋值表!I4494</f>
        <v/>
      </c>
      <c r="K4495" s="6">
        <f>待赋值表!J4494</f>
        <v/>
      </c>
      <c r="L4495" s="6">
        <f>待赋值表!K4494</f>
        <v/>
      </c>
      <c r="M4495" s="6">
        <f>待赋值表!L4494</f>
        <v/>
      </c>
      <c r="N4495" s="6">
        <f>待赋值表!M4494</f>
        <v/>
      </c>
      <c r="O4495" s="6">
        <f>待赋值表!N4494</f>
        <v/>
      </c>
      <c r="P4495" s="6">
        <f>待赋值表!O4494</f>
        <v/>
      </c>
      <c r="Q4495" s="6">
        <f>IF(待赋值表!P4494&lt;&gt;"",待赋值表!P4494,0)</f>
        <v/>
      </c>
      <c r="R4495" s="6">
        <f>待赋值表!Q4494</f>
        <v/>
      </c>
      <c r="S4495" s="6">
        <f>待赋值表!R4494</f>
        <v/>
      </c>
      <c r="T4495" s="6">
        <f>待赋值表!S4494</f>
        <v/>
      </c>
      <c r="U4495" s="6">
        <f>待赋值表!T4494</f>
        <v/>
      </c>
      <c r="V4495" s="6">
        <f>待赋值表!U4494</f>
        <v/>
      </c>
      <c r="W4495" s="6">
        <f>待赋值表!V4494</f>
        <v/>
      </c>
      <c r="X4495" s="6">
        <f>待赋值表!W4494</f>
        <v/>
      </c>
      <c r="Y4495" s="6">
        <f>待赋值表!X4494</f>
        <v/>
      </c>
      <c r="Z4495" s="3">
        <f>IF(M4495&gt;=0.01,"B_pre",IF(M4495&gt;=0,"C_pre","none"))</f>
        <v/>
      </c>
      <c r="AA4495" s="3">
        <f>IF(U4495&gt;0.125,"a_pre",IF(U4495&gt;=0,"b_pre","none"))</f>
        <v/>
      </c>
      <c r="AB4495" s="3">
        <f>AND(Z4495="B_pre",AA4495="a_pre")</f>
        <v/>
      </c>
      <c r="AC4495" s="3">
        <f>AND(Z4495="B_pre",AA4495="b_pre")</f>
        <v/>
      </c>
      <c r="AD4495" s="3">
        <f>AND(Z4495="C_pre",AA4495="a_pre")</f>
        <v/>
      </c>
      <c r="AE4495" s="3">
        <f>AND(Z4495="C_pre",AA4495="b_pre")</f>
        <v/>
      </c>
      <c r="AF4495" s="6">
        <f>待赋值表!C4494</f>
        <v/>
      </c>
      <c r="AG4495" s="3">
        <f t="array" ref="AG4495">IF(AB4495=TRUE,"A",IF(AC4495=TRUE,"B",IF(AD4495=TRUE,"C",IF(AE4495=TRUE,"D","其他"))))</f>
        <v/>
      </c>
      <c r="AH4495" s="3">
        <f>IF(分析表!$E$12&lt;&gt;"ALL",AND(AF4495=分析表!$E$10,AG4495=分析表!$E$12),IF(AF4495=分析表!$E$10,TRUE(),IF(AF4495="ALL",TRUE(),"")))</f>
        <v/>
      </c>
    </row>
    <row r="4496">
      <c r="A4496" s="3">
        <f>COUNTIF($AH$2:AH4496,"TRUE")</f>
        <v/>
      </c>
      <c r="B4496" s="3">
        <f>COUNTIF($AG$2:$AG4496,#REF!)</f>
        <v/>
      </c>
      <c r="C4496" s="56">
        <f>待赋值表!A4495</f>
        <v/>
      </c>
      <c r="E4496" s="6">
        <f>待赋值表!D4495</f>
        <v/>
      </c>
      <c r="F4496" s="6">
        <f>待赋值表!E4495</f>
        <v/>
      </c>
      <c r="G4496" s="6">
        <f>待赋值表!F4495</f>
        <v/>
      </c>
      <c r="H4496" s="6">
        <f>待赋值表!G4495</f>
        <v/>
      </c>
      <c r="I4496" s="6">
        <f>待赋值表!H4495</f>
        <v/>
      </c>
      <c r="J4496" s="6">
        <f>待赋值表!I4495</f>
        <v/>
      </c>
      <c r="K4496" s="6">
        <f>待赋值表!J4495</f>
        <v/>
      </c>
      <c r="L4496" s="6">
        <f>待赋值表!K4495</f>
        <v/>
      </c>
      <c r="M4496" s="6">
        <f>待赋值表!L4495</f>
        <v/>
      </c>
      <c r="N4496" s="6">
        <f>待赋值表!M4495</f>
        <v/>
      </c>
      <c r="O4496" s="6">
        <f>待赋值表!N4495</f>
        <v/>
      </c>
      <c r="P4496" s="6">
        <f>待赋值表!O4495</f>
        <v/>
      </c>
      <c r="Q4496" s="6">
        <f>IF(待赋值表!P4495&lt;&gt;"",待赋值表!P4495,0)</f>
        <v/>
      </c>
      <c r="R4496" s="6">
        <f>待赋值表!Q4495</f>
        <v/>
      </c>
      <c r="S4496" s="6">
        <f>待赋值表!R4495</f>
        <v/>
      </c>
      <c r="T4496" s="6">
        <f>待赋值表!S4495</f>
        <v/>
      </c>
      <c r="U4496" s="6">
        <f>待赋值表!T4495</f>
        <v/>
      </c>
      <c r="V4496" s="6">
        <f>待赋值表!U4495</f>
        <v/>
      </c>
      <c r="W4496" s="6">
        <f>待赋值表!V4495</f>
        <v/>
      </c>
      <c r="X4496" s="6">
        <f>待赋值表!W4495</f>
        <v/>
      </c>
      <c r="Y4496" s="6">
        <f>待赋值表!X4495</f>
        <v/>
      </c>
      <c r="Z4496" s="3">
        <f>IF(M4496&gt;=0.01,"B_pre",IF(M4496&gt;=0,"C_pre","none"))</f>
        <v/>
      </c>
      <c r="AA4496" s="3">
        <f>IF(U4496&gt;0.125,"a_pre",IF(U4496&gt;=0,"b_pre","none"))</f>
        <v/>
      </c>
      <c r="AB4496" s="3">
        <f>AND(Z4496="B_pre",AA4496="a_pre")</f>
        <v/>
      </c>
      <c r="AC4496" s="3">
        <f>AND(Z4496="B_pre",AA4496="b_pre")</f>
        <v/>
      </c>
      <c r="AD4496" s="3">
        <f>AND(Z4496="C_pre",AA4496="a_pre")</f>
        <v/>
      </c>
      <c r="AE4496" s="3">
        <f>AND(Z4496="C_pre",AA4496="b_pre")</f>
        <v/>
      </c>
      <c r="AF4496" s="6">
        <f>待赋值表!C4495</f>
        <v/>
      </c>
      <c r="AG4496" s="3">
        <f t="array" ref="AG4496">IF(AB4496=TRUE,"A",IF(AC4496=TRUE,"B",IF(AD4496=TRUE,"C",IF(AE4496=TRUE,"D","其他"))))</f>
        <v/>
      </c>
      <c r="AH4496" s="3">
        <f>IF(分析表!$E$12&lt;&gt;"ALL",AND(AF4496=分析表!$E$10,AG4496=分析表!$E$12),IF(AF4496=分析表!$E$10,TRUE(),IF(AF4496="ALL",TRUE(),"")))</f>
        <v/>
      </c>
    </row>
    <row r="4497">
      <c r="A4497" s="3">
        <f>COUNTIF($AH$2:AH4497,"TRUE")</f>
        <v/>
      </c>
      <c r="B4497" s="3">
        <f>COUNTIF($AG$2:$AG4497,#REF!)</f>
        <v/>
      </c>
      <c r="C4497" s="56">
        <f>待赋值表!A4496</f>
        <v/>
      </c>
      <c r="E4497" s="6">
        <f>待赋值表!D4496</f>
        <v/>
      </c>
      <c r="F4497" s="6">
        <f>待赋值表!E4496</f>
        <v/>
      </c>
      <c r="G4497" s="6">
        <f>待赋值表!F4496</f>
        <v/>
      </c>
      <c r="H4497" s="6">
        <f>待赋值表!G4496</f>
        <v/>
      </c>
      <c r="I4497" s="6">
        <f>待赋值表!H4496</f>
        <v/>
      </c>
      <c r="J4497" s="6">
        <f>待赋值表!I4496</f>
        <v/>
      </c>
      <c r="K4497" s="6">
        <f>待赋值表!J4496</f>
        <v/>
      </c>
      <c r="L4497" s="6">
        <f>待赋值表!K4496</f>
        <v/>
      </c>
      <c r="M4497" s="6">
        <f>待赋值表!L4496</f>
        <v/>
      </c>
      <c r="N4497" s="6">
        <f>待赋值表!M4496</f>
        <v/>
      </c>
      <c r="O4497" s="6">
        <f>待赋值表!N4496</f>
        <v/>
      </c>
      <c r="P4497" s="6">
        <f>待赋值表!O4496</f>
        <v/>
      </c>
      <c r="Q4497" s="6">
        <f>IF(待赋值表!P4496&lt;&gt;"",待赋值表!P4496,0)</f>
        <v/>
      </c>
      <c r="R4497" s="6">
        <f>待赋值表!Q4496</f>
        <v/>
      </c>
      <c r="S4497" s="6">
        <f>待赋值表!R4496</f>
        <v/>
      </c>
      <c r="T4497" s="6">
        <f>待赋值表!S4496</f>
        <v/>
      </c>
      <c r="U4497" s="6">
        <f>待赋值表!T4496</f>
        <v/>
      </c>
      <c r="V4497" s="6">
        <f>待赋值表!U4496</f>
        <v/>
      </c>
      <c r="W4497" s="6">
        <f>待赋值表!V4496</f>
        <v/>
      </c>
      <c r="X4497" s="6">
        <f>待赋值表!W4496</f>
        <v/>
      </c>
      <c r="Y4497" s="6">
        <f>待赋值表!X4496</f>
        <v/>
      </c>
      <c r="Z4497" s="3">
        <f>IF(M4497&gt;=0.01,"B_pre",IF(M4497&gt;=0,"C_pre","none"))</f>
        <v/>
      </c>
      <c r="AA4497" s="3">
        <f>IF(U4497&gt;0.125,"a_pre",IF(U4497&gt;=0,"b_pre","none"))</f>
        <v/>
      </c>
      <c r="AB4497" s="3">
        <f>AND(Z4497="B_pre",AA4497="a_pre")</f>
        <v/>
      </c>
      <c r="AC4497" s="3">
        <f>AND(Z4497="B_pre",AA4497="b_pre")</f>
        <v/>
      </c>
      <c r="AD4497" s="3">
        <f>AND(Z4497="C_pre",AA4497="a_pre")</f>
        <v/>
      </c>
      <c r="AE4497" s="3">
        <f>AND(Z4497="C_pre",AA4497="b_pre")</f>
        <v/>
      </c>
      <c r="AF4497" s="6">
        <f>待赋值表!C4496</f>
        <v/>
      </c>
      <c r="AG4497" s="3">
        <f t="array" ref="AG4497">IF(AB4497=TRUE,"A",IF(AC4497=TRUE,"B",IF(AD4497=TRUE,"C",IF(AE4497=TRUE,"D","其他"))))</f>
        <v/>
      </c>
      <c r="AH4497" s="3">
        <f>IF(分析表!$E$12&lt;&gt;"ALL",AND(AF4497=分析表!$E$10,AG4497=分析表!$E$12),IF(AF4497=分析表!$E$10,TRUE(),IF(AF4497="ALL",TRUE(),"")))</f>
        <v/>
      </c>
    </row>
    <row r="4498">
      <c r="A4498" s="3">
        <f>COUNTIF($AH$2:AH4498,"TRUE")</f>
        <v/>
      </c>
      <c r="B4498" s="3">
        <f>COUNTIF($AG$2:$AG4498,#REF!)</f>
        <v/>
      </c>
      <c r="C4498" s="56">
        <f>待赋值表!A4497</f>
        <v/>
      </c>
      <c r="E4498" s="6">
        <f>待赋值表!D4497</f>
        <v/>
      </c>
      <c r="F4498" s="6">
        <f>待赋值表!E4497</f>
        <v/>
      </c>
      <c r="G4498" s="6">
        <f>待赋值表!F4497</f>
        <v/>
      </c>
      <c r="H4498" s="6">
        <f>待赋值表!G4497</f>
        <v/>
      </c>
      <c r="I4498" s="6">
        <f>待赋值表!H4497</f>
        <v/>
      </c>
      <c r="J4498" s="6">
        <f>待赋值表!I4497</f>
        <v/>
      </c>
      <c r="K4498" s="6">
        <f>待赋值表!J4497</f>
        <v/>
      </c>
      <c r="L4498" s="6">
        <f>待赋值表!K4497</f>
        <v/>
      </c>
      <c r="M4498" s="6">
        <f>待赋值表!L4497</f>
        <v/>
      </c>
      <c r="N4498" s="6">
        <f>待赋值表!M4497</f>
        <v/>
      </c>
      <c r="O4498" s="6">
        <f>待赋值表!N4497</f>
        <v/>
      </c>
      <c r="P4498" s="6">
        <f>待赋值表!O4497</f>
        <v/>
      </c>
      <c r="Q4498" s="6">
        <f>IF(待赋值表!P4497&lt;&gt;"",待赋值表!P4497,0)</f>
        <v/>
      </c>
      <c r="R4498" s="6">
        <f>待赋值表!Q4497</f>
        <v/>
      </c>
      <c r="S4498" s="6">
        <f>待赋值表!R4497</f>
        <v/>
      </c>
      <c r="T4498" s="6">
        <f>待赋值表!S4497</f>
        <v/>
      </c>
      <c r="U4498" s="6">
        <f>待赋值表!T4497</f>
        <v/>
      </c>
      <c r="V4498" s="6">
        <f>待赋值表!U4497</f>
        <v/>
      </c>
      <c r="W4498" s="6">
        <f>待赋值表!V4497</f>
        <v/>
      </c>
      <c r="X4498" s="6">
        <f>待赋值表!W4497</f>
        <v/>
      </c>
      <c r="Y4498" s="6">
        <f>待赋值表!X4497</f>
        <v/>
      </c>
      <c r="Z4498" s="3">
        <f>IF(M4498&gt;=0.01,"B_pre",IF(M4498&gt;=0,"C_pre","none"))</f>
        <v/>
      </c>
      <c r="AA4498" s="3">
        <f>IF(U4498&gt;0.125,"a_pre",IF(U4498&gt;=0,"b_pre","none"))</f>
        <v/>
      </c>
      <c r="AB4498" s="3">
        <f>AND(Z4498="B_pre",AA4498="a_pre")</f>
        <v/>
      </c>
      <c r="AC4498" s="3">
        <f>AND(Z4498="B_pre",AA4498="b_pre")</f>
        <v/>
      </c>
      <c r="AD4498" s="3">
        <f>AND(Z4498="C_pre",AA4498="a_pre")</f>
        <v/>
      </c>
      <c r="AE4498" s="3">
        <f>AND(Z4498="C_pre",AA4498="b_pre")</f>
        <v/>
      </c>
      <c r="AF4498" s="6">
        <f>待赋值表!C4497</f>
        <v/>
      </c>
      <c r="AG4498" s="3">
        <f t="array" ref="AG4498">IF(AB4498=TRUE,"A",IF(AC4498=TRUE,"B",IF(AD4498=TRUE,"C",IF(AE4498=TRUE,"D","其他"))))</f>
        <v/>
      </c>
      <c r="AH4498" s="3">
        <f>IF(分析表!$E$12&lt;&gt;"ALL",AND(AF4498=分析表!$E$10,AG4498=分析表!$E$12),IF(AF4498=分析表!$E$10,TRUE(),IF(AF4498="ALL",TRUE(),"")))</f>
        <v/>
      </c>
    </row>
    <row r="4499">
      <c r="A4499" s="3">
        <f>COUNTIF($AH$2:AH4499,"TRUE")</f>
        <v/>
      </c>
      <c r="B4499" s="3">
        <f>COUNTIF($AG$2:$AG4499,#REF!)</f>
        <v/>
      </c>
      <c r="C4499" s="56">
        <f>待赋值表!A4498</f>
        <v/>
      </c>
      <c r="E4499" s="6">
        <f>待赋值表!D4498</f>
        <v/>
      </c>
      <c r="F4499" s="6">
        <f>待赋值表!E4498</f>
        <v/>
      </c>
      <c r="G4499" s="6">
        <f>待赋值表!F4498</f>
        <v/>
      </c>
      <c r="H4499" s="6">
        <f>待赋值表!G4498</f>
        <v/>
      </c>
      <c r="I4499" s="6">
        <f>待赋值表!H4498</f>
        <v/>
      </c>
      <c r="J4499" s="6">
        <f>待赋值表!I4498</f>
        <v/>
      </c>
      <c r="K4499" s="6">
        <f>待赋值表!J4498</f>
        <v/>
      </c>
      <c r="L4499" s="6">
        <f>待赋值表!K4498</f>
        <v/>
      </c>
      <c r="M4499" s="6">
        <f>待赋值表!L4498</f>
        <v/>
      </c>
      <c r="N4499" s="6">
        <f>待赋值表!M4498</f>
        <v/>
      </c>
      <c r="O4499" s="6">
        <f>待赋值表!N4498</f>
        <v/>
      </c>
      <c r="P4499" s="6">
        <f>待赋值表!O4498</f>
        <v/>
      </c>
      <c r="Q4499" s="6">
        <f>IF(待赋值表!P4498&lt;&gt;"",待赋值表!P4498,0)</f>
        <v/>
      </c>
      <c r="R4499" s="6">
        <f>待赋值表!Q4498</f>
        <v/>
      </c>
      <c r="S4499" s="6">
        <f>待赋值表!R4498</f>
        <v/>
      </c>
      <c r="T4499" s="6">
        <f>待赋值表!S4498</f>
        <v/>
      </c>
      <c r="U4499" s="6">
        <f>待赋值表!T4498</f>
        <v/>
      </c>
      <c r="V4499" s="6">
        <f>待赋值表!U4498</f>
        <v/>
      </c>
      <c r="W4499" s="6">
        <f>待赋值表!V4498</f>
        <v/>
      </c>
      <c r="X4499" s="6">
        <f>待赋值表!W4498</f>
        <v/>
      </c>
      <c r="Y4499" s="6">
        <f>待赋值表!X4498</f>
        <v/>
      </c>
      <c r="Z4499" s="3">
        <f>IF(M4499&gt;=0.01,"B_pre",IF(M4499&gt;=0,"C_pre","none"))</f>
        <v/>
      </c>
      <c r="AA4499" s="3">
        <f>IF(U4499&gt;0.125,"a_pre",IF(U4499&gt;=0,"b_pre","none"))</f>
        <v/>
      </c>
      <c r="AB4499" s="3">
        <f>AND(Z4499="B_pre",AA4499="a_pre")</f>
        <v/>
      </c>
      <c r="AC4499" s="3">
        <f>AND(Z4499="B_pre",AA4499="b_pre")</f>
        <v/>
      </c>
      <c r="AD4499" s="3">
        <f>AND(Z4499="C_pre",AA4499="a_pre")</f>
        <v/>
      </c>
      <c r="AE4499" s="3">
        <f>AND(Z4499="C_pre",AA4499="b_pre")</f>
        <v/>
      </c>
      <c r="AF4499" s="6">
        <f>待赋值表!C4498</f>
        <v/>
      </c>
      <c r="AG4499" s="3">
        <f t="array" ref="AG4499">IF(AB4499=TRUE,"A",IF(AC4499=TRUE,"B",IF(AD4499=TRUE,"C",IF(AE4499=TRUE,"D","其他"))))</f>
        <v/>
      </c>
      <c r="AH4499" s="3">
        <f>IF(分析表!$E$12&lt;&gt;"ALL",AND(AF4499=分析表!$E$10,AG4499=分析表!$E$12),IF(AF4499=分析表!$E$10,TRUE(),IF(AF4499="ALL",TRUE(),"")))</f>
        <v/>
      </c>
    </row>
    <row r="4500">
      <c r="A4500" s="3">
        <f>COUNTIF($AH$2:AH4500,"TRUE")</f>
        <v/>
      </c>
      <c r="B4500" s="3">
        <f>COUNTIF($AG$2:$AG4500,#REF!)</f>
        <v/>
      </c>
      <c r="C4500" s="56">
        <f>待赋值表!A4499</f>
        <v/>
      </c>
      <c r="E4500" s="6">
        <f>待赋值表!D4499</f>
        <v/>
      </c>
      <c r="F4500" s="6">
        <f>待赋值表!E4499</f>
        <v/>
      </c>
      <c r="G4500" s="6">
        <f>待赋值表!F4499</f>
        <v/>
      </c>
      <c r="H4500" s="6">
        <f>待赋值表!G4499</f>
        <v/>
      </c>
      <c r="I4500" s="6">
        <f>待赋值表!H4499</f>
        <v/>
      </c>
      <c r="J4500" s="6">
        <f>待赋值表!I4499</f>
        <v/>
      </c>
      <c r="K4500" s="6">
        <f>待赋值表!J4499</f>
        <v/>
      </c>
      <c r="L4500" s="6">
        <f>待赋值表!K4499</f>
        <v/>
      </c>
      <c r="M4500" s="6">
        <f>待赋值表!L4499</f>
        <v/>
      </c>
      <c r="N4500" s="6">
        <f>待赋值表!M4499</f>
        <v/>
      </c>
      <c r="O4500" s="6">
        <f>待赋值表!N4499</f>
        <v/>
      </c>
      <c r="P4500" s="6">
        <f>待赋值表!O4499</f>
        <v/>
      </c>
      <c r="Q4500" s="6">
        <f>IF(待赋值表!P4499&lt;&gt;"",待赋值表!P4499,0)</f>
        <v/>
      </c>
      <c r="R4500" s="6">
        <f>待赋值表!Q4499</f>
        <v/>
      </c>
      <c r="S4500" s="6">
        <f>待赋值表!R4499</f>
        <v/>
      </c>
      <c r="T4500" s="6">
        <f>待赋值表!S4499</f>
        <v/>
      </c>
      <c r="U4500" s="6">
        <f>待赋值表!T4499</f>
        <v/>
      </c>
      <c r="V4500" s="6">
        <f>待赋值表!U4499</f>
        <v/>
      </c>
      <c r="W4500" s="6">
        <f>待赋值表!V4499</f>
        <v/>
      </c>
      <c r="X4500" s="6">
        <f>待赋值表!W4499</f>
        <v/>
      </c>
      <c r="Y4500" s="6">
        <f>待赋值表!X4499</f>
        <v/>
      </c>
      <c r="Z4500" s="3">
        <f>IF(M4500&gt;=0.01,"B_pre",IF(M4500&gt;=0,"C_pre","none"))</f>
        <v/>
      </c>
      <c r="AA4500" s="3">
        <f>IF(U4500&gt;0.125,"a_pre",IF(U4500&gt;=0,"b_pre","none"))</f>
        <v/>
      </c>
      <c r="AB4500" s="3">
        <f>AND(Z4500="B_pre",AA4500="a_pre")</f>
        <v/>
      </c>
      <c r="AC4500" s="3">
        <f>AND(Z4500="B_pre",AA4500="b_pre")</f>
        <v/>
      </c>
      <c r="AD4500" s="3">
        <f>AND(Z4500="C_pre",AA4500="a_pre")</f>
        <v/>
      </c>
      <c r="AE4500" s="3">
        <f>AND(Z4500="C_pre",AA4500="b_pre")</f>
        <v/>
      </c>
      <c r="AF4500" s="6">
        <f>待赋值表!C4499</f>
        <v/>
      </c>
      <c r="AG4500" s="3">
        <f t="array" ref="AG4500">IF(AB4500=TRUE,"A",IF(AC4500=TRUE,"B",IF(AD4500=TRUE,"C",IF(AE4500=TRUE,"D","其他"))))</f>
        <v/>
      </c>
      <c r="AH4500" s="3">
        <f>IF(分析表!$E$12&lt;&gt;"ALL",AND(AF4500=分析表!$E$10,AG4500=分析表!$E$12),IF(AF4500=分析表!$E$10,TRUE(),IF(AF4500="ALL",TRUE(),"")))</f>
        <v/>
      </c>
    </row>
    <row r="4501">
      <c r="A4501" s="3">
        <f>COUNTIF($AH$2:AH4501,"TRUE")</f>
        <v/>
      </c>
      <c r="B4501" s="3">
        <f>COUNTIF($AG$2:$AG4501,#REF!)</f>
        <v/>
      </c>
      <c r="C4501" s="56">
        <f>待赋值表!A4500</f>
        <v/>
      </c>
      <c r="E4501" s="6">
        <f>待赋值表!D4500</f>
        <v/>
      </c>
      <c r="F4501" s="6">
        <f>待赋值表!E4500</f>
        <v/>
      </c>
      <c r="G4501" s="6">
        <f>待赋值表!F4500</f>
        <v/>
      </c>
      <c r="H4501" s="6">
        <f>待赋值表!G4500</f>
        <v/>
      </c>
      <c r="I4501" s="6">
        <f>待赋值表!H4500</f>
        <v/>
      </c>
      <c r="J4501" s="6">
        <f>待赋值表!I4500</f>
        <v/>
      </c>
      <c r="K4501" s="6">
        <f>待赋值表!J4500</f>
        <v/>
      </c>
      <c r="L4501" s="6">
        <f>待赋值表!K4500</f>
        <v/>
      </c>
      <c r="M4501" s="6">
        <f>待赋值表!L4500</f>
        <v/>
      </c>
      <c r="N4501" s="6">
        <f>待赋值表!M4500</f>
        <v/>
      </c>
      <c r="O4501" s="6">
        <f>待赋值表!N4500</f>
        <v/>
      </c>
      <c r="P4501" s="6">
        <f>待赋值表!O4500</f>
        <v/>
      </c>
      <c r="Q4501" s="6">
        <f>IF(待赋值表!P4500&lt;&gt;"",待赋值表!P4500,0)</f>
        <v/>
      </c>
      <c r="R4501" s="6">
        <f>待赋值表!Q4500</f>
        <v/>
      </c>
      <c r="S4501" s="6">
        <f>待赋值表!R4500</f>
        <v/>
      </c>
      <c r="T4501" s="6">
        <f>待赋值表!S4500</f>
        <v/>
      </c>
      <c r="U4501" s="6">
        <f>待赋值表!T4500</f>
        <v/>
      </c>
      <c r="V4501" s="6">
        <f>待赋值表!U4500</f>
        <v/>
      </c>
      <c r="W4501" s="6">
        <f>待赋值表!V4500</f>
        <v/>
      </c>
      <c r="X4501" s="6">
        <f>待赋值表!W4500</f>
        <v/>
      </c>
      <c r="Y4501" s="6">
        <f>待赋值表!X4500</f>
        <v/>
      </c>
      <c r="Z4501" s="3">
        <f>IF(M4501&gt;=0.01,"B_pre",IF(M4501&gt;=0,"C_pre","none"))</f>
        <v/>
      </c>
      <c r="AA4501" s="3">
        <f>IF(U4501&gt;0.125,"a_pre",IF(U4501&gt;=0,"b_pre","none"))</f>
        <v/>
      </c>
      <c r="AB4501" s="3">
        <f>AND(Z4501="B_pre",AA4501="a_pre")</f>
        <v/>
      </c>
      <c r="AC4501" s="3">
        <f>AND(Z4501="B_pre",AA4501="b_pre")</f>
        <v/>
      </c>
      <c r="AD4501" s="3">
        <f>AND(Z4501="C_pre",AA4501="a_pre")</f>
        <v/>
      </c>
      <c r="AE4501" s="3">
        <f>AND(Z4501="C_pre",AA4501="b_pre")</f>
        <v/>
      </c>
      <c r="AF4501" s="6">
        <f>待赋值表!C4500</f>
        <v/>
      </c>
      <c r="AG4501" s="3">
        <f t="array" ref="AG4501">IF(AB4501=TRUE,"A",IF(AC4501=TRUE,"B",IF(AD4501=TRUE,"C",IF(AE4501=TRUE,"D","其他"))))</f>
        <v/>
      </c>
      <c r="AH4501" s="3">
        <f>IF(分析表!$E$12&lt;&gt;"ALL",AND(AF4501=分析表!$E$10,AG4501=分析表!$E$12),IF(AF4501=分析表!$E$10,TRUE(),IF(AF4501="ALL",TRUE(),"")))</f>
        <v/>
      </c>
    </row>
    <row r="4502">
      <c r="A4502" s="3">
        <f>COUNTIF($AH$2:AH4502,"TRUE")</f>
        <v/>
      </c>
      <c r="B4502" s="3">
        <f>COUNTIF($AG$2:$AG4502,#REF!)</f>
        <v/>
      </c>
      <c r="C4502" s="56">
        <f>待赋值表!A4501</f>
        <v/>
      </c>
      <c r="E4502" s="6">
        <f>待赋值表!D4501</f>
        <v/>
      </c>
      <c r="F4502" s="6">
        <f>待赋值表!E4501</f>
        <v/>
      </c>
      <c r="G4502" s="6">
        <f>待赋值表!F4501</f>
        <v/>
      </c>
      <c r="H4502" s="6">
        <f>待赋值表!G4501</f>
        <v/>
      </c>
      <c r="I4502" s="6">
        <f>待赋值表!H4501</f>
        <v/>
      </c>
      <c r="J4502" s="6">
        <f>待赋值表!I4501</f>
        <v/>
      </c>
      <c r="K4502" s="6">
        <f>待赋值表!J4501</f>
        <v/>
      </c>
      <c r="L4502" s="6">
        <f>待赋值表!K4501</f>
        <v/>
      </c>
      <c r="M4502" s="6">
        <f>待赋值表!L4501</f>
        <v/>
      </c>
      <c r="N4502" s="6">
        <f>待赋值表!M4501</f>
        <v/>
      </c>
      <c r="O4502" s="6">
        <f>待赋值表!N4501</f>
        <v/>
      </c>
      <c r="P4502" s="6">
        <f>待赋值表!O4501</f>
        <v/>
      </c>
      <c r="Q4502" s="6">
        <f>IF(待赋值表!P4501&lt;&gt;"",待赋值表!P4501,0)</f>
        <v/>
      </c>
      <c r="R4502" s="6">
        <f>待赋值表!Q4501</f>
        <v/>
      </c>
      <c r="S4502" s="6">
        <f>待赋值表!R4501</f>
        <v/>
      </c>
      <c r="T4502" s="6">
        <f>待赋值表!S4501</f>
        <v/>
      </c>
      <c r="U4502" s="6">
        <f>待赋值表!T4501</f>
        <v/>
      </c>
      <c r="V4502" s="6">
        <f>待赋值表!U4501</f>
        <v/>
      </c>
      <c r="W4502" s="6">
        <f>待赋值表!V4501</f>
        <v/>
      </c>
      <c r="X4502" s="6">
        <f>待赋值表!W4501</f>
        <v/>
      </c>
      <c r="Y4502" s="6">
        <f>待赋值表!X4501</f>
        <v/>
      </c>
      <c r="Z4502" s="3">
        <f>IF(M4502&gt;=0.01,"B_pre",IF(M4502&gt;=0,"C_pre","none"))</f>
        <v/>
      </c>
      <c r="AA4502" s="3">
        <f>IF(U4502&gt;0.125,"a_pre",IF(U4502&gt;=0,"b_pre","none"))</f>
        <v/>
      </c>
      <c r="AB4502" s="3">
        <f>AND(Z4502="B_pre",AA4502="a_pre")</f>
        <v/>
      </c>
      <c r="AC4502" s="3">
        <f>AND(Z4502="B_pre",AA4502="b_pre")</f>
        <v/>
      </c>
      <c r="AD4502" s="3">
        <f>AND(Z4502="C_pre",AA4502="a_pre")</f>
        <v/>
      </c>
      <c r="AE4502" s="3">
        <f>AND(Z4502="C_pre",AA4502="b_pre")</f>
        <v/>
      </c>
      <c r="AF4502" s="6">
        <f>待赋值表!C4501</f>
        <v/>
      </c>
      <c r="AG4502" s="3">
        <f t="array" ref="AG4502">IF(AB4502=TRUE,"A",IF(AC4502=TRUE,"B",IF(AD4502=TRUE,"C",IF(AE4502=TRUE,"D","其他"))))</f>
        <v/>
      </c>
      <c r="AH4502" s="3">
        <f>IF(分析表!$E$12&lt;&gt;"ALL",AND(AF4502=分析表!$E$10,AG4502=分析表!$E$12),IF(AF4502=分析表!$E$10,TRUE(),IF(AF4502="ALL",TRUE(),"")))</f>
        <v/>
      </c>
    </row>
    <row r="4503">
      <c r="A4503" s="3">
        <f>COUNTIF($AH$2:AH4503,"TRUE")</f>
        <v/>
      </c>
      <c r="B4503" s="3">
        <f>COUNTIF($AG$2:$AG4503,#REF!)</f>
        <v/>
      </c>
      <c r="C4503" s="56">
        <f>待赋值表!A4502</f>
        <v/>
      </c>
      <c r="E4503" s="6">
        <f>待赋值表!D4502</f>
        <v/>
      </c>
      <c r="F4503" s="6">
        <f>待赋值表!E4502</f>
        <v/>
      </c>
      <c r="G4503" s="6">
        <f>待赋值表!F4502</f>
        <v/>
      </c>
      <c r="H4503" s="6">
        <f>待赋值表!G4502</f>
        <v/>
      </c>
      <c r="I4503" s="6">
        <f>待赋值表!H4502</f>
        <v/>
      </c>
      <c r="J4503" s="6">
        <f>待赋值表!I4502</f>
        <v/>
      </c>
      <c r="K4503" s="6">
        <f>待赋值表!J4502</f>
        <v/>
      </c>
      <c r="L4503" s="6">
        <f>待赋值表!K4502</f>
        <v/>
      </c>
      <c r="M4503" s="6">
        <f>待赋值表!L4502</f>
        <v/>
      </c>
      <c r="N4503" s="6">
        <f>待赋值表!M4502</f>
        <v/>
      </c>
      <c r="O4503" s="6">
        <f>待赋值表!N4502</f>
        <v/>
      </c>
      <c r="P4503" s="6">
        <f>待赋值表!O4502</f>
        <v/>
      </c>
      <c r="Q4503" s="6">
        <f>IF(待赋值表!P4502&lt;&gt;"",待赋值表!P4502,0)</f>
        <v/>
      </c>
      <c r="R4503" s="6">
        <f>待赋值表!Q4502</f>
        <v/>
      </c>
      <c r="S4503" s="6">
        <f>待赋值表!R4502</f>
        <v/>
      </c>
      <c r="T4503" s="6">
        <f>待赋值表!S4502</f>
        <v/>
      </c>
      <c r="U4503" s="6">
        <f>待赋值表!T4502</f>
        <v/>
      </c>
      <c r="V4503" s="6">
        <f>待赋值表!U4502</f>
        <v/>
      </c>
      <c r="W4503" s="6">
        <f>待赋值表!V4502</f>
        <v/>
      </c>
      <c r="X4503" s="6">
        <f>待赋值表!W4502</f>
        <v/>
      </c>
      <c r="Y4503" s="6">
        <f>待赋值表!X4502</f>
        <v/>
      </c>
      <c r="Z4503" s="3">
        <f>IF(M4503&gt;=0.01,"B_pre",IF(M4503&gt;=0,"C_pre","none"))</f>
        <v/>
      </c>
      <c r="AA4503" s="3">
        <f>IF(U4503&gt;0.125,"a_pre",IF(U4503&gt;=0,"b_pre","none"))</f>
        <v/>
      </c>
      <c r="AB4503" s="3">
        <f>AND(Z4503="B_pre",AA4503="a_pre")</f>
        <v/>
      </c>
      <c r="AC4503" s="3">
        <f>AND(Z4503="B_pre",AA4503="b_pre")</f>
        <v/>
      </c>
      <c r="AD4503" s="3">
        <f>AND(Z4503="C_pre",AA4503="a_pre")</f>
        <v/>
      </c>
      <c r="AE4503" s="3">
        <f>AND(Z4503="C_pre",AA4503="b_pre")</f>
        <v/>
      </c>
      <c r="AF4503" s="6">
        <f>待赋值表!C4502</f>
        <v/>
      </c>
      <c r="AG4503" s="3">
        <f t="array" ref="AG4503">IF(AB4503=TRUE,"A",IF(AC4503=TRUE,"B",IF(AD4503=TRUE,"C",IF(AE4503=TRUE,"D","其他"))))</f>
        <v/>
      </c>
      <c r="AH4503" s="3">
        <f>IF(分析表!$E$12&lt;&gt;"ALL",AND(AF4503=分析表!$E$10,AG4503=分析表!$E$12),IF(AF4503=分析表!$E$10,TRUE(),IF(AF4503="ALL",TRUE(),"")))</f>
        <v/>
      </c>
    </row>
    <row r="4504">
      <c r="A4504" s="3">
        <f>COUNTIF($AH$2:AH4504,"TRUE")</f>
        <v/>
      </c>
      <c r="B4504" s="3">
        <f>COUNTIF($AG$2:$AG4504,#REF!)</f>
        <v/>
      </c>
      <c r="C4504" s="56">
        <f>待赋值表!A4503</f>
        <v/>
      </c>
      <c r="E4504" s="6">
        <f>待赋值表!D4503</f>
        <v/>
      </c>
      <c r="F4504" s="6">
        <f>待赋值表!E4503</f>
        <v/>
      </c>
      <c r="G4504" s="6">
        <f>待赋值表!F4503</f>
        <v/>
      </c>
      <c r="H4504" s="6">
        <f>待赋值表!G4503</f>
        <v/>
      </c>
      <c r="I4504" s="6">
        <f>待赋值表!H4503</f>
        <v/>
      </c>
      <c r="J4504" s="6">
        <f>待赋值表!I4503</f>
        <v/>
      </c>
      <c r="K4504" s="6">
        <f>待赋值表!J4503</f>
        <v/>
      </c>
      <c r="L4504" s="6">
        <f>待赋值表!K4503</f>
        <v/>
      </c>
      <c r="M4504" s="6">
        <f>待赋值表!L4503</f>
        <v/>
      </c>
      <c r="N4504" s="6">
        <f>待赋值表!M4503</f>
        <v/>
      </c>
      <c r="O4504" s="6">
        <f>待赋值表!N4503</f>
        <v/>
      </c>
      <c r="P4504" s="6">
        <f>待赋值表!O4503</f>
        <v/>
      </c>
      <c r="Q4504" s="6">
        <f>IF(待赋值表!P4503&lt;&gt;"",待赋值表!P4503,0)</f>
        <v/>
      </c>
      <c r="R4504" s="6">
        <f>待赋值表!Q4503</f>
        <v/>
      </c>
      <c r="S4504" s="6">
        <f>待赋值表!R4503</f>
        <v/>
      </c>
      <c r="T4504" s="6">
        <f>待赋值表!S4503</f>
        <v/>
      </c>
      <c r="U4504" s="6">
        <f>待赋值表!T4503</f>
        <v/>
      </c>
      <c r="V4504" s="6">
        <f>待赋值表!U4503</f>
        <v/>
      </c>
      <c r="W4504" s="6">
        <f>待赋值表!V4503</f>
        <v/>
      </c>
      <c r="X4504" s="6">
        <f>待赋值表!W4503</f>
        <v/>
      </c>
      <c r="Y4504" s="6">
        <f>待赋值表!X4503</f>
        <v/>
      </c>
      <c r="Z4504" s="3">
        <f>IF(M4504&gt;=0.01,"B_pre",IF(M4504&gt;=0,"C_pre","none"))</f>
        <v/>
      </c>
      <c r="AA4504" s="3">
        <f>IF(U4504&gt;0.125,"a_pre",IF(U4504&gt;=0,"b_pre","none"))</f>
        <v/>
      </c>
      <c r="AB4504" s="3">
        <f>AND(Z4504="B_pre",AA4504="a_pre")</f>
        <v/>
      </c>
      <c r="AC4504" s="3">
        <f>AND(Z4504="B_pre",AA4504="b_pre")</f>
        <v/>
      </c>
      <c r="AD4504" s="3">
        <f>AND(Z4504="C_pre",AA4504="a_pre")</f>
        <v/>
      </c>
      <c r="AE4504" s="3">
        <f>AND(Z4504="C_pre",AA4504="b_pre")</f>
        <v/>
      </c>
      <c r="AF4504" s="6">
        <f>待赋值表!C4503</f>
        <v/>
      </c>
      <c r="AG4504" s="3">
        <f t="array" ref="AG4504">IF(AB4504=TRUE,"A",IF(AC4504=TRUE,"B",IF(AD4504=TRUE,"C",IF(AE4504=TRUE,"D","其他"))))</f>
        <v/>
      </c>
      <c r="AH4504" s="3">
        <f>IF(分析表!$E$12&lt;&gt;"ALL",AND(AF4504=分析表!$E$10,AG4504=分析表!$E$12),IF(AF4504=分析表!$E$10,TRUE(),IF(AF4504="ALL",TRUE(),"")))</f>
        <v/>
      </c>
    </row>
    <row r="4505">
      <c r="A4505" s="3">
        <f>COUNTIF($AH$2:AH4505,"TRUE")</f>
        <v/>
      </c>
      <c r="B4505" s="3">
        <f>COUNTIF($AG$2:$AG4505,#REF!)</f>
        <v/>
      </c>
      <c r="C4505" s="56">
        <f>待赋值表!A4504</f>
        <v/>
      </c>
      <c r="E4505" s="6">
        <f>待赋值表!D4504</f>
        <v/>
      </c>
      <c r="F4505" s="6">
        <f>待赋值表!E4504</f>
        <v/>
      </c>
      <c r="G4505" s="6">
        <f>待赋值表!F4504</f>
        <v/>
      </c>
      <c r="H4505" s="6">
        <f>待赋值表!G4504</f>
        <v/>
      </c>
      <c r="I4505" s="6">
        <f>待赋值表!H4504</f>
        <v/>
      </c>
      <c r="J4505" s="6">
        <f>待赋值表!I4504</f>
        <v/>
      </c>
      <c r="K4505" s="6">
        <f>待赋值表!J4504</f>
        <v/>
      </c>
      <c r="L4505" s="6">
        <f>待赋值表!K4504</f>
        <v/>
      </c>
      <c r="M4505" s="6">
        <f>待赋值表!L4504</f>
        <v/>
      </c>
      <c r="N4505" s="6">
        <f>待赋值表!M4504</f>
        <v/>
      </c>
      <c r="O4505" s="6">
        <f>待赋值表!N4504</f>
        <v/>
      </c>
      <c r="P4505" s="6">
        <f>待赋值表!O4504</f>
        <v/>
      </c>
      <c r="Q4505" s="6">
        <f>IF(待赋值表!P4504&lt;&gt;"",待赋值表!P4504,0)</f>
        <v/>
      </c>
      <c r="R4505" s="6">
        <f>待赋值表!Q4504</f>
        <v/>
      </c>
      <c r="S4505" s="6">
        <f>待赋值表!R4504</f>
        <v/>
      </c>
      <c r="T4505" s="6">
        <f>待赋值表!S4504</f>
        <v/>
      </c>
      <c r="U4505" s="6">
        <f>待赋值表!T4504</f>
        <v/>
      </c>
      <c r="V4505" s="6">
        <f>待赋值表!U4504</f>
        <v/>
      </c>
      <c r="W4505" s="6">
        <f>待赋值表!V4504</f>
        <v/>
      </c>
      <c r="X4505" s="6">
        <f>待赋值表!W4504</f>
        <v/>
      </c>
      <c r="Y4505" s="6">
        <f>待赋值表!X4504</f>
        <v/>
      </c>
      <c r="Z4505" s="3">
        <f>IF(M4505&gt;=0.01,"B_pre",IF(M4505&gt;=0,"C_pre","none"))</f>
        <v/>
      </c>
      <c r="AA4505" s="3">
        <f>IF(U4505&gt;0.125,"a_pre",IF(U4505&gt;=0,"b_pre","none"))</f>
        <v/>
      </c>
      <c r="AB4505" s="3">
        <f>AND(Z4505="B_pre",AA4505="a_pre")</f>
        <v/>
      </c>
      <c r="AC4505" s="3">
        <f>AND(Z4505="B_pre",AA4505="b_pre")</f>
        <v/>
      </c>
      <c r="AD4505" s="3">
        <f>AND(Z4505="C_pre",AA4505="a_pre")</f>
        <v/>
      </c>
      <c r="AE4505" s="3">
        <f>AND(Z4505="C_pre",AA4505="b_pre")</f>
        <v/>
      </c>
      <c r="AF4505" s="6">
        <f>待赋值表!C4504</f>
        <v/>
      </c>
      <c r="AG4505" s="3">
        <f t="array" ref="AG4505">IF(AB4505=TRUE,"A",IF(AC4505=TRUE,"B",IF(AD4505=TRUE,"C",IF(AE4505=TRUE,"D","其他"))))</f>
        <v/>
      </c>
      <c r="AH4505" s="3">
        <f>IF(分析表!$E$12&lt;&gt;"ALL",AND(AF4505=分析表!$E$10,AG4505=分析表!$E$12),IF(AF4505=分析表!$E$10,TRUE(),IF(AF4505="ALL",TRUE(),"")))</f>
        <v/>
      </c>
    </row>
    <row r="4506">
      <c r="A4506" s="3">
        <f>COUNTIF($AH$2:AH4506,"TRUE")</f>
        <v/>
      </c>
      <c r="B4506" s="3">
        <f>COUNTIF($AG$2:$AG4506,#REF!)</f>
        <v/>
      </c>
      <c r="C4506" s="56">
        <f>待赋值表!A4505</f>
        <v/>
      </c>
      <c r="E4506" s="6">
        <f>待赋值表!D4505</f>
        <v/>
      </c>
      <c r="F4506" s="6">
        <f>待赋值表!E4505</f>
        <v/>
      </c>
      <c r="G4506" s="6">
        <f>待赋值表!F4505</f>
        <v/>
      </c>
      <c r="H4506" s="6">
        <f>待赋值表!G4505</f>
        <v/>
      </c>
      <c r="I4506" s="6">
        <f>待赋值表!H4505</f>
        <v/>
      </c>
      <c r="J4506" s="6">
        <f>待赋值表!I4505</f>
        <v/>
      </c>
      <c r="K4506" s="6">
        <f>待赋值表!J4505</f>
        <v/>
      </c>
      <c r="L4506" s="6">
        <f>待赋值表!K4505</f>
        <v/>
      </c>
      <c r="M4506" s="6">
        <f>待赋值表!L4505</f>
        <v/>
      </c>
      <c r="N4506" s="6">
        <f>待赋值表!M4505</f>
        <v/>
      </c>
      <c r="O4506" s="6">
        <f>待赋值表!N4505</f>
        <v/>
      </c>
      <c r="P4506" s="6">
        <f>待赋值表!O4505</f>
        <v/>
      </c>
      <c r="Q4506" s="6">
        <f>IF(待赋值表!P4505&lt;&gt;"",待赋值表!P4505,0)</f>
        <v/>
      </c>
      <c r="R4506" s="6">
        <f>待赋值表!Q4505</f>
        <v/>
      </c>
      <c r="S4506" s="6">
        <f>待赋值表!R4505</f>
        <v/>
      </c>
      <c r="T4506" s="6">
        <f>待赋值表!S4505</f>
        <v/>
      </c>
      <c r="U4506" s="6">
        <f>待赋值表!T4505</f>
        <v/>
      </c>
      <c r="V4506" s="6">
        <f>待赋值表!U4505</f>
        <v/>
      </c>
      <c r="W4506" s="6">
        <f>待赋值表!V4505</f>
        <v/>
      </c>
      <c r="X4506" s="6">
        <f>待赋值表!W4505</f>
        <v/>
      </c>
      <c r="Y4506" s="6">
        <f>待赋值表!X4505</f>
        <v/>
      </c>
      <c r="Z4506" s="3">
        <f>IF(M4506&gt;=0.01,"B_pre",IF(M4506&gt;=0,"C_pre","none"))</f>
        <v/>
      </c>
      <c r="AA4506" s="3">
        <f>IF(U4506&gt;0.125,"a_pre",IF(U4506&gt;=0,"b_pre","none"))</f>
        <v/>
      </c>
      <c r="AB4506" s="3">
        <f>AND(Z4506="B_pre",AA4506="a_pre")</f>
        <v/>
      </c>
      <c r="AC4506" s="3">
        <f>AND(Z4506="B_pre",AA4506="b_pre")</f>
        <v/>
      </c>
      <c r="AD4506" s="3">
        <f>AND(Z4506="C_pre",AA4506="a_pre")</f>
        <v/>
      </c>
      <c r="AE4506" s="3">
        <f>AND(Z4506="C_pre",AA4506="b_pre")</f>
        <v/>
      </c>
      <c r="AF4506" s="6">
        <f>待赋值表!C4505</f>
        <v/>
      </c>
      <c r="AG4506" s="3">
        <f t="array" ref="AG4506">IF(AB4506=TRUE,"A",IF(AC4506=TRUE,"B",IF(AD4506=TRUE,"C",IF(AE4506=TRUE,"D","其他"))))</f>
        <v/>
      </c>
      <c r="AH4506" s="3">
        <f>IF(分析表!$E$12&lt;&gt;"ALL",AND(AF4506=分析表!$E$10,AG4506=分析表!$E$12),IF(AF4506=分析表!$E$10,TRUE(),IF(AF4506="ALL",TRUE(),"")))</f>
        <v/>
      </c>
    </row>
    <row r="4507">
      <c r="A4507" s="3">
        <f>COUNTIF($AH$2:AH4507,"TRUE")</f>
        <v/>
      </c>
      <c r="B4507" s="3">
        <f>COUNTIF($AG$2:$AG4507,#REF!)</f>
        <v/>
      </c>
      <c r="C4507" s="56">
        <f>待赋值表!A4506</f>
        <v/>
      </c>
      <c r="E4507" s="6">
        <f>待赋值表!D4506</f>
        <v/>
      </c>
      <c r="F4507" s="6">
        <f>待赋值表!E4506</f>
        <v/>
      </c>
      <c r="G4507" s="6">
        <f>待赋值表!F4506</f>
        <v/>
      </c>
      <c r="H4507" s="6">
        <f>待赋值表!G4506</f>
        <v/>
      </c>
      <c r="I4507" s="6">
        <f>待赋值表!H4506</f>
        <v/>
      </c>
      <c r="J4507" s="6">
        <f>待赋值表!I4506</f>
        <v/>
      </c>
      <c r="K4507" s="6">
        <f>待赋值表!J4506</f>
        <v/>
      </c>
      <c r="L4507" s="6">
        <f>待赋值表!K4506</f>
        <v/>
      </c>
      <c r="M4507" s="6">
        <f>待赋值表!L4506</f>
        <v/>
      </c>
      <c r="N4507" s="6">
        <f>待赋值表!M4506</f>
        <v/>
      </c>
      <c r="O4507" s="6">
        <f>待赋值表!N4506</f>
        <v/>
      </c>
      <c r="P4507" s="6">
        <f>待赋值表!O4506</f>
        <v/>
      </c>
      <c r="Q4507" s="6">
        <f>IF(待赋值表!P4506&lt;&gt;"",待赋值表!P4506,0)</f>
        <v/>
      </c>
      <c r="R4507" s="6">
        <f>待赋值表!Q4506</f>
        <v/>
      </c>
      <c r="S4507" s="6">
        <f>待赋值表!R4506</f>
        <v/>
      </c>
      <c r="T4507" s="6">
        <f>待赋值表!S4506</f>
        <v/>
      </c>
      <c r="U4507" s="6">
        <f>待赋值表!T4506</f>
        <v/>
      </c>
      <c r="V4507" s="6">
        <f>待赋值表!U4506</f>
        <v/>
      </c>
      <c r="W4507" s="6">
        <f>待赋值表!V4506</f>
        <v/>
      </c>
      <c r="X4507" s="6">
        <f>待赋值表!W4506</f>
        <v/>
      </c>
      <c r="Y4507" s="6">
        <f>待赋值表!X4506</f>
        <v/>
      </c>
      <c r="Z4507" s="3">
        <f>IF(M4507&gt;=0.01,"B_pre",IF(M4507&gt;=0,"C_pre","none"))</f>
        <v/>
      </c>
      <c r="AA4507" s="3">
        <f>IF(U4507&gt;0.125,"a_pre",IF(U4507&gt;=0,"b_pre","none"))</f>
        <v/>
      </c>
      <c r="AB4507" s="3">
        <f>AND(Z4507="B_pre",AA4507="a_pre")</f>
        <v/>
      </c>
      <c r="AC4507" s="3">
        <f>AND(Z4507="B_pre",AA4507="b_pre")</f>
        <v/>
      </c>
      <c r="AD4507" s="3">
        <f>AND(Z4507="C_pre",AA4507="a_pre")</f>
        <v/>
      </c>
      <c r="AE4507" s="3">
        <f>AND(Z4507="C_pre",AA4507="b_pre")</f>
        <v/>
      </c>
      <c r="AF4507" s="6">
        <f>待赋值表!C4506</f>
        <v/>
      </c>
      <c r="AG4507" s="3">
        <f t="array" ref="AG4507">IF(AB4507=TRUE,"A",IF(AC4507=TRUE,"B",IF(AD4507=TRUE,"C",IF(AE4507=TRUE,"D","其他"))))</f>
        <v/>
      </c>
      <c r="AH4507" s="3">
        <f>IF(分析表!$E$12&lt;&gt;"ALL",AND(AF4507=分析表!$E$10,AG4507=分析表!$E$12),IF(AF4507=分析表!$E$10,TRUE(),IF(AF4507="ALL",TRUE(),"")))</f>
        <v/>
      </c>
    </row>
    <row r="4508">
      <c r="A4508" s="3">
        <f>COUNTIF($AH$2:AH4508,"TRUE")</f>
        <v/>
      </c>
      <c r="B4508" s="3">
        <f>COUNTIF($AG$2:$AG4508,#REF!)</f>
        <v/>
      </c>
      <c r="C4508" s="56">
        <f>待赋值表!A4507</f>
        <v/>
      </c>
      <c r="E4508" s="6">
        <f>待赋值表!D4507</f>
        <v/>
      </c>
      <c r="F4508" s="6">
        <f>待赋值表!E4507</f>
        <v/>
      </c>
      <c r="G4508" s="6">
        <f>待赋值表!F4507</f>
        <v/>
      </c>
      <c r="H4508" s="6">
        <f>待赋值表!G4507</f>
        <v/>
      </c>
      <c r="I4508" s="6">
        <f>待赋值表!H4507</f>
        <v/>
      </c>
      <c r="J4508" s="6">
        <f>待赋值表!I4507</f>
        <v/>
      </c>
      <c r="K4508" s="6">
        <f>待赋值表!J4507</f>
        <v/>
      </c>
      <c r="L4508" s="6">
        <f>待赋值表!K4507</f>
        <v/>
      </c>
      <c r="M4508" s="6">
        <f>待赋值表!L4507</f>
        <v/>
      </c>
      <c r="N4508" s="6">
        <f>待赋值表!M4507</f>
        <v/>
      </c>
      <c r="O4508" s="6">
        <f>待赋值表!N4507</f>
        <v/>
      </c>
      <c r="P4508" s="6">
        <f>待赋值表!O4507</f>
        <v/>
      </c>
      <c r="Q4508" s="6">
        <f>IF(待赋值表!P4507&lt;&gt;"",待赋值表!P4507,0)</f>
        <v/>
      </c>
      <c r="R4508" s="6">
        <f>待赋值表!Q4507</f>
        <v/>
      </c>
      <c r="S4508" s="6">
        <f>待赋值表!R4507</f>
        <v/>
      </c>
      <c r="T4508" s="6">
        <f>待赋值表!S4507</f>
        <v/>
      </c>
      <c r="U4508" s="6">
        <f>待赋值表!T4507</f>
        <v/>
      </c>
      <c r="V4508" s="6">
        <f>待赋值表!U4507</f>
        <v/>
      </c>
      <c r="W4508" s="6">
        <f>待赋值表!V4507</f>
        <v/>
      </c>
      <c r="X4508" s="6">
        <f>待赋值表!W4507</f>
        <v/>
      </c>
      <c r="Y4508" s="6">
        <f>待赋值表!X4507</f>
        <v/>
      </c>
      <c r="Z4508" s="3">
        <f>IF(M4508&gt;=0.01,"B_pre",IF(M4508&gt;=0,"C_pre","none"))</f>
        <v/>
      </c>
      <c r="AA4508" s="3">
        <f>IF(U4508&gt;0.125,"a_pre",IF(U4508&gt;=0,"b_pre","none"))</f>
        <v/>
      </c>
      <c r="AB4508" s="3">
        <f>AND(Z4508="B_pre",AA4508="a_pre")</f>
        <v/>
      </c>
      <c r="AC4508" s="3">
        <f>AND(Z4508="B_pre",AA4508="b_pre")</f>
        <v/>
      </c>
      <c r="AD4508" s="3">
        <f>AND(Z4508="C_pre",AA4508="a_pre")</f>
        <v/>
      </c>
      <c r="AE4508" s="3">
        <f>AND(Z4508="C_pre",AA4508="b_pre")</f>
        <v/>
      </c>
      <c r="AF4508" s="6">
        <f>待赋值表!C4507</f>
        <v/>
      </c>
      <c r="AG4508" s="3">
        <f t="array" ref="AG4508">IF(AB4508=TRUE,"A",IF(AC4508=TRUE,"B",IF(AD4508=TRUE,"C",IF(AE4508=TRUE,"D","其他"))))</f>
        <v/>
      </c>
      <c r="AH4508" s="3">
        <f>IF(分析表!$E$12&lt;&gt;"ALL",AND(AF4508=分析表!$E$10,AG4508=分析表!$E$12),IF(AF4508=分析表!$E$10,TRUE(),IF(AF4508="ALL",TRUE(),"")))</f>
        <v/>
      </c>
    </row>
    <row r="4509">
      <c r="A4509" s="3">
        <f>COUNTIF($AH$2:AH4509,"TRUE")</f>
        <v/>
      </c>
      <c r="B4509" s="3">
        <f>COUNTIF($AG$2:$AG4509,#REF!)</f>
        <v/>
      </c>
      <c r="C4509" s="56">
        <f>待赋值表!A4508</f>
        <v/>
      </c>
      <c r="E4509" s="6">
        <f>待赋值表!D4508</f>
        <v/>
      </c>
      <c r="F4509" s="6">
        <f>待赋值表!E4508</f>
        <v/>
      </c>
      <c r="G4509" s="6">
        <f>待赋值表!F4508</f>
        <v/>
      </c>
      <c r="H4509" s="6">
        <f>待赋值表!G4508</f>
        <v/>
      </c>
      <c r="I4509" s="6">
        <f>待赋值表!H4508</f>
        <v/>
      </c>
      <c r="J4509" s="6">
        <f>待赋值表!I4508</f>
        <v/>
      </c>
      <c r="K4509" s="6">
        <f>待赋值表!J4508</f>
        <v/>
      </c>
      <c r="L4509" s="6">
        <f>待赋值表!K4508</f>
        <v/>
      </c>
      <c r="M4509" s="6">
        <f>待赋值表!L4508</f>
        <v/>
      </c>
      <c r="N4509" s="6">
        <f>待赋值表!M4508</f>
        <v/>
      </c>
      <c r="O4509" s="6">
        <f>待赋值表!N4508</f>
        <v/>
      </c>
      <c r="P4509" s="6">
        <f>待赋值表!O4508</f>
        <v/>
      </c>
      <c r="Q4509" s="6">
        <f>IF(待赋值表!P4508&lt;&gt;"",待赋值表!P4508,0)</f>
        <v/>
      </c>
      <c r="R4509" s="6">
        <f>待赋值表!Q4508</f>
        <v/>
      </c>
      <c r="S4509" s="6">
        <f>待赋值表!R4508</f>
        <v/>
      </c>
      <c r="T4509" s="6">
        <f>待赋值表!S4508</f>
        <v/>
      </c>
      <c r="U4509" s="6">
        <f>待赋值表!T4508</f>
        <v/>
      </c>
      <c r="V4509" s="6">
        <f>待赋值表!U4508</f>
        <v/>
      </c>
      <c r="W4509" s="6">
        <f>待赋值表!V4508</f>
        <v/>
      </c>
      <c r="X4509" s="6">
        <f>待赋值表!W4508</f>
        <v/>
      </c>
      <c r="Y4509" s="6">
        <f>待赋值表!X4508</f>
        <v/>
      </c>
      <c r="Z4509" s="3">
        <f>IF(M4509&gt;=0.01,"B_pre",IF(M4509&gt;=0,"C_pre","none"))</f>
        <v/>
      </c>
      <c r="AA4509" s="3">
        <f>IF(U4509&gt;0.125,"a_pre",IF(U4509&gt;=0,"b_pre","none"))</f>
        <v/>
      </c>
      <c r="AB4509" s="3">
        <f>AND(Z4509="B_pre",AA4509="a_pre")</f>
        <v/>
      </c>
      <c r="AC4509" s="3">
        <f>AND(Z4509="B_pre",AA4509="b_pre")</f>
        <v/>
      </c>
      <c r="AD4509" s="3">
        <f>AND(Z4509="C_pre",AA4509="a_pre")</f>
        <v/>
      </c>
      <c r="AE4509" s="3">
        <f>AND(Z4509="C_pre",AA4509="b_pre")</f>
        <v/>
      </c>
      <c r="AF4509" s="6">
        <f>待赋值表!C4508</f>
        <v/>
      </c>
      <c r="AG4509" s="3">
        <f t="array" ref="AG4509">IF(AB4509=TRUE,"A",IF(AC4509=TRUE,"B",IF(AD4509=TRUE,"C",IF(AE4509=TRUE,"D","其他"))))</f>
        <v/>
      </c>
      <c r="AH4509" s="3">
        <f>IF(分析表!$E$12&lt;&gt;"ALL",AND(AF4509=分析表!$E$10,AG4509=分析表!$E$12),IF(AF4509=分析表!$E$10,TRUE(),IF(AF4509="ALL",TRUE(),"")))</f>
        <v/>
      </c>
    </row>
    <row r="4510">
      <c r="A4510" s="3">
        <f>COUNTIF($AH$2:AH4510,"TRUE")</f>
        <v/>
      </c>
      <c r="B4510" s="3">
        <f>COUNTIF($AG$2:$AG4510,#REF!)</f>
        <v/>
      </c>
      <c r="C4510" s="56">
        <f>待赋值表!A4509</f>
        <v/>
      </c>
      <c r="E4510" s="6">
        <f>待赋值表!D4509</f>
        <v/>
      </c>
      <c r="F4510" s="6">
        <f>待赋值表!E4509</f>
        <v/>
      </c>
      <c r="G4510" s="6">
        <f>待赋值表!F4509</f>
        <v/>
      </c>
      <c r="H4510" s="6">
        <f>待赋值表!G4509</f>
        <v/>
      </c>
      <c r="I4510" s="6">
        <f>待赋值表!H4509</f>
        <v/>
      </c>
      <c r="J4510" s="6">
        <f>待赋值表!I4509</f>
        <v/>
      </c>
      <c r="K4510" s="6">
        <f>待赋值表!J4509</f>
        <v/>
      </c>
      <c r="L4510" s="6">
        <f>待赋值表!K4509</f>
        <v/>
      </c>
      <c r="M4510" s="6">
        <f>待赋值表!L4509</f>
        <v/>
      </c>
      <c r="N4510" s="6">
        <f>待赋值表!M4509</f>
        <v/>
      </c>
      <c r="O4510" s="6">
        <f>待赋值表!N4509</f>
        <v/>
      </c>
      <c r="P4510" s="6">
        <f>待赋值表!O4509</f>
        <v/>
      </c>
      <c r="Q4510" s="6">
        <f>IF(待赋值表!P4509&lt;&gt;"",待赋值表!P4509,0)</f>
        <v/>
      </c>
      <c r="R4510" s="6">
        <f>待赋值表!Q4509</f>
        <v/>
      </c>
      <c r="S4510" s="6">
        <f>待赋值表!R4509</f>
        <v/>
      </c>
      <c r="T4510" s="6">
        <f>待赋值表!S4509</f>
        <v/>
      </c>
      <c r="U4510" s="6">
        <f>待赋值表!T4509</f>
        <v/>
      </c>
      <c r="V4510" s="6">
        <f>待赋值表!U4509</f>
        <v/>
      </c>
      <c r="W4510" s="6">
        <f>待赋值表!V4509</f>
        <v/>
      </c>
      <c r="X4510" s="6">
        <f>待赋值表!W4509</f>
        <v/>
      </c>
      <c r="Y4510" s="6">
        <f>待赋值表!X4509</f>
        <v/>
      </c>
      <c r="Z4510" s="3">
        <f>IF(M4510&gt;=0.01,"B_pre",IF(M4510&gt;=0,"C_pre","none"))</f>
        <v/>
      </c>
      <c r="AA4510" s="3">
        <f>IF(U4510&gt;0.125,"a_pre",IF(U4510&gt;=0,"b_pre","none"))</f>
        <v/>
      </c>
      <c r="AB4510" s="3">
        <f>AND(Z4510="B_pre",AA4510="a_pre")</f>
        <v/>
      </c>
      <c r="AC4510" s="3">
        <f>AND(Z4510="B_pre",AA4510="b_pre")</f>
        <v/>
      </c>
      <c r="AD4510" s="3">
        <f>AND(Z4510="C_pre",AA4510="a_pre")</f>
        <v/>
      </c>
      <c r="AE4510" s="3">
        <f>AND(Z4510="C_pre",AA4510="b_pre")</f>
        <v/>
      </c>
      <c r="AF4510" s="6">
        <f>待赋值表!C4509</f>
        <v/>
      </c>
      <c r="AG4510" s="3">
        <f t="array" ref="AG4510">IF(AB4510=TRUE,"A",IF(AC4510=TRUE,"B",IF(AD4510=TRUE,"C",IF(AE4510=TRUE,"D","其他"))))</f>
        <v/>
      </c>
      <c r="AH4510" s="3">
        <f>IF(分析表!$E$12&lt;&gt;"ALL",AND(AF4510=分析表!$E$10,AG4510=分析表!$E$12),IF(AF4510=分析表!$E$10,TRUE(),IF(AF4510="ALL",TRUE(),"")))</f>
        <v/>
      </c>
    </row>
    <row r="4511">
      <c r="A4511" s="3">
        <f>COUNTIF($AH$2:AH4511,"TRUE")</f>
        <v/>
      </c>
      <c r="B4511" s="3">
        <f>COUNTIF($AG$2:$AG4511,#REF!)</f>
        <v/>
      </c>
      <c r="C4511" s="56">
        <f>待赋值表!A4510</f>
        <v/>
      </c>
      <c r="E4511" s="6">
        <f>待赋值表!D4510</f>
        <v/>
      </c>
      <c r="F4511" s="6">
        <f>待赋值表!E4510</f>
        <v/>
      </c>
      <c r="G4511" s="6">
        <f>待赋值表!F4510</f>
        <v/>
      </c>
      <c r="H4511" s="6">
        <f>待赋值表!G4510</f>
        <v/>
      </c>
      <c r="I4511" s="6">
        <f>待赋值表!H4510</f>
        <v/>
      </c>
      <c r="J4511" s="6">
        <f>待赋值表!I4510</f>
        <v/>
      </c>
      <c r="K4511" s="6">
        <f>待赋值表!J4510</f>
        <v/>
      </c>
      <c r="L4511" s="6">
        <f>待赋值表!K4510</f>
        <v/>
      </c>
      <c r="M4511" s="6">
        <f>待赋值表!L4510</f>
        <v/>
      </c>
      <c r="N4511" s="6">
        <f>待赋值表!M4510</f>
        <v/>
      </c>
      <c r="O4511" s="6">
        <f>待赋值表!N4510</f>
        <v/>
      </c>
      <c r="P4511" s="6">
        <f>待赋值表!O4510</f>
        <v/>
      </c>
      <c r="Q4511" s="6">
        <f>IF(待赋值表!P4510&lt;&gt;"",待赋值表!P4510,0)</f>
        <v/>
      </c>
      <c r="R4511" s="6">
        <f>待赋值表!Q4510</f>
        <v/>
      </c>
      <c r="S4511" s="6">
        <f>待赋值表!R4510</f>
        <v/>
      </c>
      <c r="T4511" s="6">
        <f>待赋值表!S4510</f>
        <v/>
      </c>
      <c r="U4511" s="6">
        <f>待赋值表!T4510</f>
        <v/>
      </c>
      <c r="V4511" s="6">
        <f>待赋值表!U4510</f>
        <v/>
      </c>
      <c r="W4511" s="6">
        <f>待赋值表!V4510</f>
        <v/>
      </c>
      <c r="X4511" s="6">
        <f>待赋值表!W4510</f>
        <v/>
      </c>
      <c r="Y4511" s="6">
        <f>待赋值表!X4510</f>
        <v/>
      </c>
      <c r="Z4511" s="3">
        <f>IF(M4511&gt;=0.01,"B_pre",IF(M4511&gt;=0,"C_pre","none"))</f>
        <v/>
      </c>
      <c r="AA4511" s="3">
        <f>IF(U4511&gt;0.125,"a_pre",IF(U4511&gt;=0,"b_pre","none"))</f>
        <v/>
      </c>
      <c r="AB4511" s="3">
        <f>AND(Z4511="B_pre",AA4511="a_pre")</f>
        <v/>
      </c>
      <c r="AC4511" s="3">
        <f>AND(Z4511="B_pre",AA4511="b_pre")</f>
        <v/>
      </c>
      <c r="AD4511" s="3">
        <f>AND(Z4511="C_pre",AA4511="a_pre")</f>
        <v/>
      </c>
      <c r="AE4511" s="3">
        <f>AND(Z4511="C_pre",AA4511="b_pre")</f>
        <v/>
      </c>
      <c r="AF4511" s="6">
        <f>待赋值表!C4510</f>
        <v/>
      </c>
      <c r="AG4511" s="3">
        <f t="array" ref="AG4511">IF(AB4511=TRUE,"A",IF(AC4511=TRUE,"B",IF(AD4511=TRUE,"C",IF(AE4511=TRUE,"D","其他"))))</f>
        <v/>
      </c>
      <c r="AH4511" s="3">
        <f>IF(分析表!$E$12&lt;&gt;"ALL",AND(AF4511=分析表!$E$10,AG4511=分析表!$E$12),IF(AF4511=分析表!$E$10,TRUE(),IF(AF4511="ALL",TRUE(),"")))</f>
        <v/>
      </c>
    </row>
    <row r="4512">
      <c r="A4512" s="3">
        <f>COUNTIF($AH$2:AH4512,"TRUE")</f>
        <v/>
      </c>
      <c r="B4512" s="3">
        <f>COUNTIF($AG$2:$AG4512,#REF!)</f>
        <v/>
      </c>
      <c r="C4512" s="56">
        <f>待赋值表!A4511</f>
        <v/>
      </c>
      <c r="E4512" s="6">
        <f>待赋值表!D4511</f>
        <v/>
      </c>
      <c r="F4512" s="6">
        <f>待赋值表!E4511</f>
        <v/>
      </c>
      <c r="G4512" s="6">
        <f>待赋值表!F4511</f>
        <v/>
      </c>
      <c r="H4512" s="6">
        <f>待赋值表!G4511</f>
        <v/>
      </c>
      <c r="I4512" s="6">
        <f>待赋值表!H4511</f>
        <v/>
      </c>
      <c r="J4512" s="6">
        <f>待赋值表!I4511</f>
        <v/>
      </c>
      <c r="K4512" s="6">
        <f>待赋值表!J4511</f>
        <v/>
      </c>
      <c r="L4512" s="6">
        <f>待赋值表!K4511</f>
        <v/>
      </c>
      <c r="M4512" s="6">
        <f>待赋值表!L4511</f>
        <v/>
      </c>
      <c r="N4512" s="6">
        <f>待赋值表!M4511</f>
        <v/>
      </c>
      <c r="O4512" s="6">
        <f>待赋值表!N4511</f>
        <v/>
      </c>
      <c r="P4512" s="6">
        <f>待赋值表!O4511</f>
        <v/>
      </c>
      <c r="Q4512" s="6">
        <f>IF(待赋值表!P4511&lt;&gt;"",待赋值表!P4511,0)</f>
        <v/>
      </c>
      <c r="R4512" s="6">
        <f>待赋值表!Q4511</f>
        <v/>
      </c>
      <c r="S4512" s="6">
        <f>待赋值表!R4511</f>
        <v/>
      </c>
      <c r="T4512" s="6">
        <f>待赋值表!S4511</f>
        <v/>
      </c>
      <c r="U4512" s="6">
        <f>待赋值表!T4511</f>
        <v/>
      </c>
      <c r="V4512" s="6">
        <f>待赋值表!U4511</f>
        <v/>
      </c>
      <c r="W4512" s="6">
        <f>待赋值表!V4511</f>
        <v/>
      </c>
      <c r="X4512" s="6">
        <f>待赋值表!W4511</f>
        <v/>
      </c>
      <c r="Y4512" s="6">
        <f>待赋值表!X4511</f>
        <v/>
      </c>
      <c r="Z4512" s="3">
        <f>IF(M4512&gt;=0.01,"B_pre",IF(M4512&gt;=0,"C_pre","none"))</f>
        <v/>
      </c>
      <c r="AA4512" s="3">
        <f>IF(U4512&gt;0.125,"a_pre",IF(U4512&gt;=0,"b_pre","none"))</f>
        <v/>
      </c>
      <c r="AB4512" s="3">
        <f>AND(Z4512="B_pre",AA4512="a_pre")</f>
        <v/>
      </c>
      <c r="AC4512" s="3">
        <f>AND(Z4512="B_pre",AA4512="b_pre")</f>
        <v/>
      </c>
      <c r="AD4512" s="3">
        <f>AND(Z4512="C_pre",AA4512="a_pre")</f>
        <v/>
      </c>
      <c r="AE4512" s="3">
        <f>AND(Z4512="C_pre",AA4512="b_pre")</f>
        <v/>
      </c>
      <c r="AF4512" s="6">
        <f>待赋值表!C4511</f>
        <v/>
      </c>
      <c r="AG4512" s="3">
        <f t="array" ref="AG4512">IF(AB4512=TRUE,"A",IF(AC4512=TRUE,"B",IF(AD4512=TRUE,"C",IF(AE4512=TRUE,"D","其他"))))</f>
        <v/>
      </c>
      <c r="AH4512" s="3">
        <f>IF(分析表!$E$12&lt;&gt;"ALL",AND(AF4512=分析表!$E$10,AG4512=分析表!$E$12),IF(AF4512=分析表!$E$10,TRUE(),IF(AF4512="ALL",TRUE(),"")))</f>
        <v/>
      </c>
    </row>
    <row r="4513">
      <c r="A4513" s="3">
        <f>COUNTIF($AH$2:AH4513,"TRUE")</f>
        <v/>
      </c>
      <c r="B4513" s="3">
        <f>COUNTIF($AG$2:$AG4513,#REF!)</f>
        <v/>
      </c>
      <c r="C4513" s="56">
        <f>待赋值表!A4512</f>
        <v/>
      </c>
      <c r="E4513" s="6">
        <f>待赋值表!D4512</f>
        <v/>
      </c>
      <c r="F4513" s="6">
        <f>待赋值表!E4512</f>
        <v/>
      </c>
      <c r="G4513" s="6">
        <f>待赋值表!F4512</f>
        <v/>
      </c>
      <c r="H4513" s="6">
        <f>待赋值表!G4512</f>
        <v/>
      </c>
      <c r="I4513" s="6">
        <f>待赋值表!H4512</f>
        <v/>
      </c>
      <c r="J4513" s="6">
        <f>待赋值表!I4512</f>
        <v/>
      </c>
      <c r="K4513" s="6">
        <f>待赋值表!J4512</f>
        <v/>
      </c>
      <c r="L4513" s="6">
        <f>待赋值表!K4512</f>
        <v/>
      </c>
      <c r="M4513" s="6">
        <f>待赋值表!L4512</f>
        <v/>
      </c>
      <c r="N4513" s="6">
        <f>待赋值表!M4512</f>
        <v/>
      </c>
      <c r="O4513" s="6">
        <f>待赋值表!N4512</f>
        <v/>
      </c>
      <c r="P4513" s="6">
        <f>待赋值表!O4512</f>
        <v/>
      </c>
      <c r="Q4513" s="6">
        <f>IF(待赋值表!P4512&lt;&gt;"",待赋值表!P4512,0)</f>
        <v/>
      </c>
      <c r="R4513" s="6">
        <f>待赋值表!Q4512</f>
        <v/>
      </c>
      <c r="S4513" s="6">
        <f>待赋值表!R4512</f>
        <v/>
      </c>
      <c r="T4513" s="6">
        <f>待赋值表!S4512</f>
        <v/>
      </c>
      <c r="U4513" s="6">
        <f>待赋值表!T4512</f>
        <v/>
      </c>
      <c r="V4513" s="6">
        <f>待赋值表!U4512</f>
        <v/>
      </c>
      <c r="W4513" s="6">
        <f>待赋值表!V4512</f>
        <v/>
      </c>
      <c r="X4513" s="6">
        <f>待赋值表!W4512</f>
        <v/>
      </c>
      <c r="Y4513" s="6">
        <f>待赋值表!X4512</f>
        <v/>
      </c>
      <c r="Z4513" s="3">
        <f>IF(M4513&gt;=0.01,"B_pre",IF(M4513&gt;=0,"C_pre","none"))</f>
        <v/>
      </c>
      <c r="AA4513" s="3">
        <f>IF(U4513&gt;0.125,"a_pre",IF(U4513&gt;=0,"b_pre","none"))</f>
        <v/>
      </c>
      <c r="AB4513" s="3">
        <f>AND(Z4513="B_pre",AA4513="a_pre")</f>
        <v/>
      </c>
      <c r="AC4513" s="3">
        <f>AND(Z4513="B_pre",AA4513="b_pre")</f>
        <v/>
      </c>
      <c r="AD4513" s="3">
        <f>AND(Z4513="C_pre",AA4513="a_pre")</f>
        <v/>
      </c>
      <c r="AE4513" s="3">
        <f>AND(Z4513="C_pre",AA4513="b_pre")</f>
        <v/>
      </c>
      <c r="AF4513" s="6">
        <f>待赋值表!C4512</f>
        <v/>
      </c>
      <c r="AG4513" s="3">
        <f t="array" ref="AG4513">IF(AB4513=TRUE,"A",IF(AC4513=TRUE,"B",IF(AD4513=TRUE,"C",IF(AE4513=TRUE,"D","其他"))))</f>
        <v/>
      </c>
      <c r="AH4513" s="3">
        <f>IF(分析表!$E$12&lt;&gt;"ALL",AND(AF4513=分析表!$E$10,AG4513=分析表!$E$12),IF(AF4513=分析表!$E$10,TRUE(),IF(AF4513="ALL",TRUE(),"")))</f>
        <v/>
      </c>
    </row>
    <row r="4514">
      <c r="A4514" s="3">
        <f>COUNTIF($AH$2:AH4514,"TRUE")</f>
        <v/>
      </c>
      <c r="B4514" s="3">
        <f>COUNTIF($AG$2:$AG4514,#REF!)</f>
        <v/>
      </c>
      <c r="C4514" s="56">
        <f>待赋值表!A4513</f>
        <v/>
      </c>
      <c r="E4514" s="6">
        <f>待赋值表!D4513</f>
        <v/>
      </c>
      <c r="F4514" s="6">
        <f>待赋值表!E4513</f>
        <v/>
      </c>
      <c r="G4514" s="6">
        <f>待赋值表!F4513</f>
        <v/>
      </c>
      <c r="H4514" s="6">
        <f>待赋值表!G4513</f>
        <v/>
      </c>
      <c r="I4514" s="6">
        <f>待赋值表!H4513</f>
        <v/>
      </c>
      <c r="J4514" s="6">
        <f>待赋值表!I4513</f>
        <v/>
      </c>
      <c r="K4514" s="6">
        <f>待赋值表!J4513</f>
        <v/>
      </c>
      <c r="L4514" s="6">
        <f>待赋值表!K4513</f>
        <v/>
      </c>
      <c r="M4514" s="6">
        <f>待赋值表!L4513</f>
        <v/>
      </c>
      <c r="N4514" s="6">
        <f>待赋值表!M4513</f>
        <v/>
      </c>
      <c r="O4514" s="6">
        <f>待赋值表!N4513</f>
        <v/>
      </c>
      <c r="P4514" s="6">
        <f>待赋值表!O4513</f>
        <v/>
      </c>
      <c r="Q4514" s="6">
        <f>IF(待赋值表!P4513&lt;&gt;"",待赋值表!P4513,0)</f>
        <v/>
      </c>
      <c r="R4514" s="6">
        <f>待赋值表!Q4513</f>
        <v/>
      </c>
      <c r="S4514" s="6">
        <f>待赋值表!R4513</f>
        <v/>
      </c>
      <c r="T4514" s="6">
        <f>待赋值表!S4513</f>
        <v/>
      </c>
      <c r="U4514" s="6">
        <f>待赋值表!T4513</f>
        <v/>
      </c>
      <c r="V4514" s="6">
        <f>待赋值表!U4513</f>
        <v/>
      </c>
      <c r="W4514" s="6">
        <f>待赋值表!V4513</f>
        <v/>
      </c>
      <c r="X4514" s="6">
        <f>待赋值表!W4513</f>
        <v/>
      </c>
      <c r="Y4514" s="6">
        <f>待赋值表!X4513</f>
        <v/>
      </c>
      <c r="Z4514" s="3">
        <f>IF(M4514&gt;=0.01,"B_pre",IF(M4514&gt;=0,"C_pre","none"))</f>
        <v/>
      </c>
      <c r="AA4514" s="3">
        <f>IF(U4514&gt;0.125,"a_pre",IF(U4514&gt;=0,"b_pre","none"))</f>
        <v/>
      </c>
      <c r="AB4514" s="3">
        <f>AND(Z4514="B_pre",AA4514="a_pre")</f>
        <v/>
      </c>
      <c r="AC4514" s="3">
        <f>AND(Z4514="B_pre",AA4514="b_pre")</f>
        <v/>
      </c>
      <c r="AD4514" s="3">
        <f>AND(Z4514="C_pre",AA4514="a_pre")</f>
        <v/>
      </c>
      <c r="AE4514" s="3">
        <f>AND(Z4514="C_pre",AA4514="b_pre")</f>
        <v/>
      </c>
      <c r="AF4514" s="6">
        <f>待赋值表!C4513</f>
        <v/>
      </c>
      <c r="AG4514" s="3">
        <f t="array" ref="AG4514">IF(AB4514=TRUE,"A",IF(AC4514=TRUE,"B",IF(AD4514=TRUE,"C",IF(AE4514=TRUE,"D","其他"))))</f>
        <v/>
      </c>
      <c r="AH4514" s="3">
        <f>IF(分析表!$E$12&lt;&gt;"ALL",AND(AF4514=分析表!$E$10,AG4514=分析表!$E$12),IF(AF4514=分析表!$E$10,TRUE(),IF(AF4514="ALL",TRUE(),"")))</f>
        <v/>
      </c>
    </row>
    <row r="4515">
      <c r="A4515" s="3">
        <f>COUNTIF($AH$2:AH4515,"TRUE")</f>
        <v/>
      </c>
      <c r="B4515" s="3">
        <f>COUNTIF($AG$2:$AG4515,#REF!)</f>
        <v/>
      </c>
      <c r="C4515" s="56">
        <f>待赋值表!A4514</f>
        <v/>
      </c>
      <c r="E4515" s="6">
        <f>待赋值表!D4514</f>
        <v/>
      </c>
      <c r="F4515" s="6">
        <f>待赋值表!E4514</f>
        <v/>
      </c>
      <c r="G4515" s="6">
        <f>待赋值表!F4514</f>
        <v/>
      </c>
      <c r="H4515" s="6">
        <f>待赋值表!G4514</f>
        <v/>
      </c>
      <c r="I4515" s="6">
        <f>待赋值表!H4514</f>
        <v/>
      </c>
      <c r="J4515" s="6">
        <f>待赋值表!I4514</f>
        <v/>
      </c>
      <c r="K4515" s="6">
        <f>待赋值表!J4514</f>
        <v/>
      </c>
      <c r="L4515" s="6">
        <f>待赋值表!K4514</f>
        <v/>
      </c>
      <c r="M4515" s="6">
        <f>待赋值表!L4514</f>
        <v/>
      </c>
      <c r="N4515" s="6">
        <f>待赋值表!M4514</f>
        <v/>
      </c>
      <c r="O4515" s="6">
        <f>待赋值表!N4514</f>
        <v/>
      </c>
      <c r="P4515" s="6">
        <f>待赋值表!O4514</f>
        <v/>
      </c>
      <c r="Q4515" s="6">
        <f>IF(待赋值表!P4514&lt;&gt;"",待赋值表!P4514,0)</f>
        <v/>
      </c>
      <c r="R4515" s="6">
        <f>待赋值表!Q4514</f>
        <v/>
      </c>
      <c r="S4515" s="6">
        <f>待赋值表!R4514</f>
        <v/>
      </c>
      <c r="T4515" s="6">
        <f>待赋值表!S4514</f>
        <v/>
      </c>
      <c r="U4515" s="6">
        <f>待赋值表!T4514</f>
        <v/>
      </c>
      <c r="V4515" s="6">
        <f>待赋值表!U4514</f>
        <v/>
      </c>
      <c r="W4515" s="6">
        <f>待赋值表!V4514</f>
        <v/>
      </c>
      <c r="X4515" s="6">
        <f>待赋值表!W4514</f>
        <v/>
      </c>
      <c r="Y4515" s="6">
        <f>待赋值表!X4514</f>
        <v/>
      </c>
      <c r="Z4515" s="3">
        <f>IF(M4515&gt;=0.01,"B_pre",IF(M4515&gt;=0,"C_pre","none"))</f>
        <v/>
      </c>
      <c r="AA4515" s="3">
        <f>IF(U4515&gt;0.125,"a_pre",IF(U4515&gt;=0,"b_pre","none"))</f>
        <v/>
      </c>
      <c r="AB4515" s="3">
        <f>AND(Z4515="B_pre",AA4515="a_pre")</f>
        <v/>
      </c>
      <c r="AC4515" s="3">
        <f>AND(Z4515="B_pre",AA4515="b_pre")</f>
        <v/>
      </c>
      <c r="AD4515" s="3">
        <f>AND(Z4515="C_pre",AA4515="a_pre")</f>
        <v/>
      </c>
      <c r="AE4515" s="3">
        <f>AND(Z4515="C_pre",AA4515="b_pre")</f>
        <v/>
      </c>
      <c r="AF4515" s="6">
        <f>待赋值表!C4514</f>
        <v/>
      </c>
      <c r="AG4515" s="3">
        <f t="array" ref="AG4515">IF(AB4515=TRUE,"A",IF(AC4515=TRUE,"B",IF(AD4515=TRUE,"C",IF(AE4515=TRUE,"D","其他"))))</f>
        <v/>
      </c>
      <c r="AH4515" s="3">
        <f>IF(分析表!$E$12&lt;&gt;"ALL",AND(AF4515=分析表!$E$10,AG4515=分析表!$E$12),IF(AF4515=分析表!$E$10,TRUE(),IF(AF4515="ALL",TRUE(),"")))</f>
        <v/>
      </c>
    </row>
    <row r="4516">
      <c r="A4516" s="3">
        <f>COUNTIF($AH$2:AH4516,"TRUE")</f>
        <v/>
      </c>
      <c r="B4516" s="3">
        <f>COUNTIF($AG$2:$AG4516,#REF!)</f>
        <v/>
      </c>
      <c r="C4516" s="56">
        <f>待赋值表!A4515</f>
        <v/>
      </c>
      <c r="E4516" s="6">
        <f>待赋值表!D4515</f>
        <v/>
      </c>
      <c r="F4516" s="6">
        <f>待赋值表!E4515</f>
        <v/>
      </c>
      <c r="G4516" s="6">
        <f>待赋值表!F4515</f>
        <v/>
      </c>
      <c r="H4516" s="6">
        <f>待赋值表!G4515</f>
        <v/>
      </c>
      <c r="I4516" s="6">
        <f>待赋值表!H4515</f>
        <v/>
      </c>
      <c r="J4516" s="6">
        <f>待赋值表!I4515</f>
        <v/>
      </c>
      <c r="K4516" s="6">
        <f>待赋值表!J4515</f>
        <v/>
      </c>
      <c r="L4516" s="6">
        <f>待赋值表!K4515</f>
        <v/>
      </c>
      <c r="M4516" s="6">
        <f>待赋值表!L4515</f>
        <v/>
      </c>
      <c r="N4516" s="6">
        <f>待赋值表!M4515</f>
        <v/>
      </c>
      <c r="O4516" s="6">
        <f>待赋值表!N4515</f>
        <v/>
      </c>
      <c r="P4516" s="6">
        <f>待赋值表!O4515</f>
        <v/>
      </c>
      <c r="Q4516" s="6">
        <f>IF(待赋值表!P4515&lt;&gt;"",待赋值表!P4515,0)</f>
        <v/>
      </c>
      <c r="R4516" s="6">
        <f>待赋值表!Q4515</f>
        <v/>
      </c>
      <c r="S4516" s="6">
        <f>待赋值表!R4515</f>
        <v/>
      </c>
      <c r="T4516" s="6">
        <f>待赋值表!S4515</f>
        <v/>
      </c>
      <c r="U4516" s="6">
        <f>待赋值表!T4515</f>
        <v/>
      </c>
      <c r="V4516" s="6">
        <f>待赋值表!U4515</f>
        <v/>
      </c>
      <c r="W4516" s="6">
        <f>待赋值表!V4515</f>
        <v/>
      </c>
      <c r="X4516" s="6">
        <f>待赋值表!W4515</f>
        <v/>
      </c>
      <c r="Y4516" s="6">
        <f>待赋值表!X4515</f>
        <v/>
      </c>
      <c r="Z4516" s="3">
        <f>IF(M4516&gt;=0.01,"B_pre",IF(M4516&gt;=0,"C_pre","none"))</f>
        <v/>
      </c>
      <c r="AA4516" s="3">
        <f>IF(U4516&gt;0.125,"a_pre",IF(U4516&gt;=0,"b_pre","none"))</f>
        <v/>
      </c>
      <c r="AB4516" s="3">
        <f>AND(Z4516="B_pre",AA4516="a_pre")</f>
        <v/>
      </c>
      <c r="AC4516" s="3">
        <f>AND(Z4516="B_pre",AA4516="b_pre")</f>
        <v/>
      </c>
      <c r="AD4516" s="3">
        <f>AND(Z4516="C_pre",AA4516="a_pre")</f>
        <v/>
      </c>
      <c r="AE4516" s="3">
        <f>AND(Z4516="C_pre",AA4516="b_pre")</f>
        <v/>
      </c>
      <c r="AF4516" s="6">
        <f>待赋值表!C4515</f>
        <v/>
      </c>
      <c r="AG4516" s="3">
        <f t="array" ref="AG4516">IF(AB4516=TRUE,"A",IF(AC4516=TRUE,"B",IF(AD4516=TRUE,"C",IF(AE4516=TRUE,"D","其他"))))</f>
        <v/>
      </c>
      <c r="AH4516" s="3">
        <f>IF(分析表!$E$12&lt;&gt;"ALL",AND(AF4516=分析表!$E$10,AG4516=分析表!$E$12),IF(AF4516=分析表!$E$10,TRUE(),IF(AF4516="ALL",TRUE(),"")))</f>
        <v/>
      </c>
    </row>
    <row r="4517">
      <c r="A4517" s="3">
        <f>COUNTIF($AH$2:AH4517,"TRUE")</f>
        <v/>
      </c>
      <c r="B4517" s="3">
        <f>COUNTIF($AG$2:$AG4517,#REF!)</f>
        <v/>
      </c>
      <c r="C4517" s="56">
        <f>待赋值表!A4516</f>
        <v/>
      </c>
      <c r="E4517" s="6">
        <f>待赋值表!D4516</f>
        <v/>
      </c>
      <c r="F4517" s="6">
        <f>待赋值表!E4516</f>
        <v/>
      </c>
      <c r="G4517" s="6">
        <f>待赋值表!F4516</f>
        <v/>
      </c>
      <c r="H4517" s="6">
        <f>待赋值表!G4516</f>
        <v/>
      </c>
      <c r="I4517" s="6">
        <f>待赋值表!H4516</f>
        <v/>
      </c>
      <c r="J4517" s="6">
        <f>待赋值表!I4516</f>
        <v/>
      </c>
      <c r="K4517" s="6">
        <f>待赋值表!J4516</f>
        <v/>
      </c>
      <c r="L4517" s="6">
        <f>待赋值表!K4516</f>
        <v/>
      </c>
      <c r="M4517" s="6">
        <f>待赋值表!L4516</f>
        <v/>
      </c>
      <c r="N4517" s="6">
        <f>待赋值表!M4516</f>
        <v/>
      </c>
      <c r="O4517" s="6">
        <f>待赋值表!N4516</f>
        <v/>
      </c>
      <c r="P4517" s="6">
        <f>待赋值表!O4516</f>
        <v/>
      </c>
      <c r="Q4517" s="6">
        <f>IF(待赋值表!P4516&lt;&gt;"",待赋值表!P4516,0)</f>
        <v/>
      </c>
      <c r="R4517" s="6">
        <f>待赋值表!Q4516</f>
        <v/>
      </c>
      <c r="S4517" s="6">
        <f>待赋值表!R4516</f>
        <v/>
      </c>
      <c r="T4517" s="6">
        <f>待赋值表!S4516</f>
        <v/>
      </c>
      <c r="U4517" s="6">
        <f>待赋值表!T4516</f>
        <v/>
      </c>
      <c r="V4517" s="6">
        <f>待赋值表!U4516</f>
        <v/>
      </c>
      <c r="W4517" s="6">
        <f>待赋值表!V4516</f>
        <v/>
      </c>
      <c r="X4517" s="6">
        <f>待赋值表!W4516</f>
        <v/>
      </c>
      <c r="Y4517" s="6">
        <f>待赋值表!X4516</f>
        <v/>
      </c>
      <c r="Z4517" s="3">
        <f>IF(M4517&gt;=0.01,"B_pre",IF(M4517&gt;=0,"C_pre","none"))</f>
        <v/>
      </c>
      <c r="AA4517" s="3">
        <f>IF(U4517&gt;0.125,"a_pre",IF(U4517&gt;=0,"b_pre","none"))</f>
        <v/>
      </c>
      <c r="AB4517" s="3">
        <f>AND(Z4517="B_pre",AA4517="a_pre")</f>
        <v/>
      </c>
      <c r="AC4517" s="3">
        <f>AND(Z4517="B_pre",AA4517="b_pre")</f>
        <v/>
      </c>
      <c r="AD4517" s="3">
        <f>AND(Z4517="C_pre",AA4517="a_pre")</f>
        <v/>
      </c>
      <c r="AE4517" s="3">
        <f>AND(Z4517="C_pre",AA4517="b_pre")</f>
        <v/>
      </c>
      <c r="AF4517" s="6">
        <f>待赋值表!C4516</f>
        <v/>
      </c>
      <c r="AG4517" s="3">
        <f t="array" ref="AG4517">IF(AB4517=TRUE,"A",IF(AC4517=TRUE,"B",IF(AD4517=TRUE,"C",IF(AE4517=TRUE,"D","其他"))))</f>
        <v/>
      </c>
      <c r="AH4517" s="3">
        <f>IF(分析表!$E$12&lt;&gt;"ALL",AND(AF4517=分析表!$E$10,AG4517=分析表!$E$12),IF(AF4517=分析表!$E$10,TRUE(),IF(AF4517="ALL",TRUE(),"")))</f>
        <v/>
      </c>
    </row>
    <row r="4518">
      <c r="A4518" s="3">
        <f>COUNTIF($AH$2:AH4518,"TRUE")</f>
        <v/>
      </c>
      <c r="B4518" s="3">
        <f>COUNTIF($AG$2:$AG4518,#REF!)</f>
        <v/>
      </c>
      <c r="C4518" s="56">
        <f>待赋值表!A4517</f>
        <v/>
      </c>
      <c r="E4518" s="6">
        <f>待赋值表!D4517</f>
        <v/>
      </c>
      <c r="F4518" s="6">
        <f>待赋值表!E4517</f>
        <v/>
      </c>
      <c r="G4518" s="6">
        <f>待赋值表!F4517</f>
        <v/>
      </c>
      <c r="H4518" s="6">
        <f>待赋值表!G4517</f>
        <v/>
      </c>
      <c r="I4518" s="6">
        <f>待赋值表!H4517</f>
        <v/>
      </c>
      <c r="J4518" s="6">
        <f>待赋值表!I4517</f>
        <v/>
      </c>
      <c r="K4518" s="6">
        <f>待赋值表!J4517</f>
        <v/>
      </c>
      <c r="L4518" s="6">
        <f>待赋值表!K4517</f>
        <v/>
      </c>
      <c r="M4518" s="6">
        <f>待赋值表!L4517</f>
        <v/>
      </c>
      <c r="N4518" s="6">
        <f>待赋值表!M4517</f>
        <v/>
      </c>
      <c r="O4518" s="6">
        <f>待赋值表!N4517</f>
        <v/>
      </c>
      <c r="P4518" s="6">
        <f>待赋值表!O4517</f>
        <v/>
      </c>
      <c r="Q4518" s="6">
        <f>IF(待赋值表!P4517&lt;&gt;"",待赋值表!P4517,0)</f>
        <v/>
      </c>
      <c r="R4518" s="6">
        <f>待赋值表!Q4517</f>
        <v/>
      </c>
      <c r="S4518" s="6">
        <f>待赋值表!R4517</f>
        <v/>
      </c>
      <c r="T4518" s="6">
        <f>待赋值表!S4517</f>
        <v/>
      </c>
      <c r="U4518" s="6">
        <f>待赋值表!T4517</f>
        <v/>
      </c>
      <c r="V4518" s="6">
        <f>待赋值表!U4517</f>
        <v/>
      </c>
      <c r="W4518" s="6">
        <f>待赋值表!V4517</f>
        <v/>
      </c>
      <c r="X4518" s="6">
        <f>待赋值表!W4517</f>
        <v/>
      </c>
      <c r="Y4518" s="6">
        <f>待赋值表!X4517</f>
        <v/>
      </c>
      <c r="Z4518" s="3">
        <f>IF(M4518&gt;=0.01,"B_pre",IF(M4518&gt;=0,"C_pre","none"))</f>
        <v/>
      </c>
      <c r="AA4518" s="3">
        <f>IF(U4518&gt;0.125,"a_pre",IF(U4518&gt;=0,"b_pre","none"))</f>
        <v/>
      </c>
      <c r="AB4518" s="3">
        <f>AND(Z4518="B_pre",AA4518="a_pre")</f>
        <v/>
      </c>
      <c r="AC4518" s="3">
        <f>AND(Z4518="B_pre",AA4518="b_pre")</f>
        <v/>
      </c>
      <c r="AD4518" s="3">
        <f>AND(Z4518="C_pre",AA4518="a_pre")</f>
        <v/>
      </c>
      <c r="AE4518" s="3">
        <f>AND(Z4518="C_pre",AA4518="b_pre")</f>
        <v/>
      </c>
      <c r="AF4518" s="6">
        <f>待赋值表!C4517</f>
        <v/>
      </c>
      <c r="AG4518" s="3">
        <f t="array" ref="AG4518">IF(AB4518=TRUE,"A",IF(AC4518=TRUE,"B",IF(AD4518=TRUE,"C",IF(AE4518=TRUE,"D","其他"))))</f>
        <v/>
      </c>
      <c r="AH4518" s="3">
        <f>IF(分析表!$E$12&lt;&gt;"ALL",AND(AF4518=分析表!$E$10,AG4518=分析表!$E$12),IF(AF4518=分析表!$E$10,TRUE(),IF(AF4518="ALL",TRUE(),"")))</f>
        <v/>
      </c>
    </row>
    <row r="4519">
      <c r="A4519" s="3">
        <f>COUNTIF($AH$2:AH4519,"TRUE")</f>
        <v/>
      </c>
      <c r="B4519" s="3">
        <f>COUNTIF($AG$2:$AG4519,#REF!)</f>
        <v/>
      </c>
      <c r="C4519" s="56">
        <f>待赋值表!A4518</f>
        <v/>
      </c>
      <c r="E4519" s="6">
        <f>待赋值表!D4518</f>
        <v/>
      </c>
      <c r="F4519" s="6">
        <f>待赋值表!E4518</f>
        <v/>
      </c>
      <c r="G4519" s="6">
        <f>待赋值表!F4518</f>
        <v/>
      </c>
      <c r="H4519" s="6">
        <f>待赋值表!G4518</f>
        <v/>
      </c>
      <c r="I4519" s="6">
        <f>待赋值表!H4518</f>
        <v/>
      </c>
      <c r="J4519" s="6">
        <f>待赋值表!I4518</f>
        <v/>
      </c>
      <c r="K4519" s="6">
        <f>待赋值表!J4518</f>
        <v/>
      </c>
      <c r="L4519" s="6">
        <f>待赋值表!K4518</f>
        <v/>
      </c>
      <c r="M4519" s="6">
        <f>待赋值表!L4518</f>
        <v/>
      </c>
      <c r="N4519" s="6">
        <f>待赋值表!M4518</f>
        <v/>
      </c>
      <c r="O4519" s="6">
        <f>待赋值表!N4518</f>
        <v/>
      </c>
      <c r="P4519" s="6">
        <f>待赋值表!O4518</f>
        <v/>
      </c>
      <c r="Q4519" s="6">
        <f>IF(待赋值表!P4518&lt;&gt;"",待赋值表!P4518,0)</f>
        <v/>
      </c>
      <c r="R4519" s="6">
        <f>待赋值表!Q4518</f>
        <v/>
      </c>
      <c r="S4519" s="6">
        <f>待赋值表!R4518</f>
        <v/>
      </c>
      <c r="T4519" s="6">
        <f>待赋值表!S4518</f>
        <v/>
      </c>
      <c r="U4519" s="6">
        <f>待赋值表!T4518</f>
        <v/>
      </c>
      <c r="V4519" s="6">
        <f>待赋值表!U4518</f>
        <v/>
      </c>
      <c r="W4519" s="6">
        <f>待赋值表!V4518</f>
        <v/>
      </c>
      <c r="X4519" s="6">
        <f>待赋值表!W4518</f>
        <v/>
      </c>
      <c r="Y4519" s="6">
        <f>待赋值表!X4518</f>
        <v/>
      </c>
      <c r="Z4519" s="3">
        <f>IF(M4519&gt;=0.01,"B_pre",IF(M4519&gt;=0,"C_pre","none"))</f>
        <v/>
      </c>
      <c r="AA4519" s="3">
        <f>IF(U4519&gt;0.125,"a_pre",IF(U4519&gt;=0,"b_pre","none"))</f>
        <v/>
      </c>
      <c r="AB4519" s="3">
        <f>AND(Z4519="B_pre",AA4519="a_pre")</f>
        <v/>
      </c>
      <c r="AC4519" s="3">
        <f>AND(Z4519="B_pre",AA4519="b_pre")</f>
        <v/>
      </c>
      <c r="AD4519" s="3">
        <f>AND(Z4519="C_pre",AA4519="a_pre")</f>
        <v/>
      </c>
      <c r="AE4519" s="3">
        <f>AND(Z4519="C_pre",AA4519="b_pre")</f>
        <v/>
      </c>
      <c r="AF4519" s="6">
        <f>待赋值表!C4518</f>
        <v/>
      </c>
      <c r="AG4519" s="3">
        <f t="array" ref="AG4519">IF(AB4519=TRUE,"A",IF(AC4519=TRUE,"B",IF(AD4519=TRUE,"C",IF(AE4519=TRUE,"D","其他"))))</f>
        <v/>
      </c>
      <c r="AH4519" s="3">
        <f>IF(分析表!$E$12&lt;&gt;"ALL",AND(AF4519=分析表!$E$10,AG4519=分析表!$E$12),IF(AF4519=分析表!$E$10,TRUE(),IF(AF4519="ALL",TRUE(),"")))</f>
        <v/>
      </c>
    </row>
    <row r="4520">
      <c r="A4520" s="3">
        <f>COUNTIF($AH$2:AH4520,"TRUE")</f>
        <v/>
      </c>
      <c r="B4520" s="3">
        <f>COUNTIF($AG$2:$AG4520,#REF!)</f>
        <v/>
      </c>
      <c r="C4520" s="56">
        <f>待赋值表!A4519</f>
        <v/>
      </c>
      <c r="E4520" s="6">
        <f>待赋值表!D4519</f>
        <v/>
      </c>
      <c r="F4520" s="6">
        <f>待赋值表!E4519</f>
        <v/>
      </c>
      <c r="G4520" s="6">
        <f>待赋值表!F4519</f>
        <v/>
      </c>
      <c r="H4520" s="6">
        <f>待赋值表!G4519</f>
        <v/>
      </c>
      <c r="I4520" s="6">
        <f>待赋值表!H4519</f>
        <v/>
      </c>
      <c r="J4520" s="6">
        <f>待赋值表!I4519</f>
        <v/>
      </c>
      <c r="K4520" s="6">
        <f>待赋值表!J4519</f>
        <v/>
      </c>
      <c r="L4520" s="6">
        <f>待赋值表!K4519</f>
        <v/>
      </c>
      <c r="M4520" s="6">
        <f>待赋值表!L4519</f>
        <v/>
      </c>
      <c r="N4520" s="6">
        <f>待赋值表!M4519</f>
        <v/>
      </c>
      <c r="O4520" s="6">
        <f>待赋值表!N4519</f>
        <v/>
      </c>
      <c r="P4520" s="6">
        <f>待赋值表!O4519</f>
        <v/>
      </c>
      <c r="Q4520" s="6">
        <f>IF(待赋值表!P4519&lt;&gt;"",待赋值表!P4519,0)</f>
        <v/>
      </c>
      <c r="R4520" s="6">
        <f>待赋值表!Q4519</f>
        <v/>
      </c>
      <c r="S4520" s="6">
        <f>待赋值表!R4519</f>
        <v/>
      </c>
      <c r="T4520" s="6">
        <f>待赋值表!S4519</f>
        <v/>
      </c>
      <c r="U4520" s="6">
        <f>待赋值表!T4519</f>
        <v/>
      </c>
      <c r="V4520" s="6">
        <f>待赋值表!U4519</f>
        <v/>
      </c>
      <c r="W4520" s="6">
        <f>待赋值表!V4519</f>
        <v/>
      </c>
      <c r="X4520" s="6">
        <f>待赋值表!W4519</f>
        <v/>
      </c>
      <c r="Y4520" s="6">
        <f>待赋值表!X4519</f>
        <v/>
      </c>
      <c r="Z4520" s="3">
        <f>IF(M4520&gt;=0.01,"B_pre",IF(M4520&gt;=0,"C_pre","none"))</f>
        <v/>
      </c>
      <c r="AA4520" s="3">
        <f>IF(U4520&gt;0.125,"a_pre",IF(U4520&gt;=0,"b_pre","none"))</f>
        <v/>
      </c>
      <c r="AB4520" s="3">
        <f>AND(Z4520="B_pre",AA4520="a_pre")</f>
        <v/>
      </c>
      <c r="AC4520" s="3">
        <f>AND(Z4520="B_pre",AA4520="b_pre")</f>
        <v/>
      </c>
      <c r="AD4520" s="3">
        <f>AND(Z4520="C_pre",AA4520="a_pre")</f>
        <v/>
      </c>
      <c r="AE4520" s="3">
        <f>AND(Z4520="C_pre",AA4520="b_pre")</f>
        <v/>
      </c>
      <c r="AF4520" s="6">
        <f>待赋值表!C4519</f>
        <v/>
      </c>
      <c r="AG4520" s="3">
        <f t="array" ref="AG4520">IF(AB4520=TRUE,"A",IF(AC4520=TRUE,"B",IF(AD4520=TRUE,"C",IF(AE4520=TRUE,"D","其他"))))</f>
        <v/>
      </c>
      <c r="AH4520" s="3">
        <f>IF(分析表!$E$12&lt;&gt;"ALL",AND(AF4520=分析表!$E$10,AG4520=分析表!$E$12),IF(AF4520=分析表!$E$10,TRUE(),IF(AF4520="ALL",TRUE(),"")))</f>
        <v/>
      </c>
    </row>
    <row r="4521">
      <c r="A4521" s="3">
        <f>COUNTIF($AH$2:AH4521,"TRUE")</f>
        <v/>
      </c>
      <c r="B4521" s="3">
        <f>COUNTIF($AG$2:$AG4521,#REF!)</f>
        <v/>
      </c>
      <c r="C4521" s="56">
        <f>待赋值表!A4520</f>
        <v/>
      </c>
      <c r="E4521" s="6">
        <f>待赋值表!D4520</f>
        <v/>
      </c>
      <c r="F4521" s="6">
        <f>待赋值表!E4520</f>
        <v/>
      </c>
      <c r="G4521" s="6">
        <f>待赋值表!F4520</f>
        <v/>
      </c>
      <c r="H4521" s="6">
        <f>待赋值表!G4520</f>
        <v/>
      </c>
      <c r="I4521" s="6">
        <f>待赋值表!H4520</f>
        <v/>
      </c>
      <c r="J4521" s="6">
        <f>待赋值表!I4520</f>
        <v/>
      </c>
      <c r="K4521" s="6">
        <f>待赋值表!J4520</f>
        <v/>
      </c>
      <c r="L4521" s="6">
        <f>待赋值表!K4520</f>
        <v/>
      </c>
      <c r="M4521" s="6">
        <f>待赋值表!L4520</f>
        <v/>
      </c>
      <c r="N4521" s="6">
        <f>待赋值表!M4520</f>
        <v/>
      </c>
      <c r="O4521" s="6">
        <f>待赋值表!N4520</f>
        <v/>
      </c>
      <c r="P4521" s="6">
        <f>待赋值表!O4520</f>
        <v/>
      </c>
      <c r="Q4521" s="6">
        <f>IF(待赋值表!P4520&lt;&gt;"",待赋值表!P4520,0)</f>
        <v/>
      </c>
      <c r="R4521" s="6">
        <f>待赋值表!Q4520</f>
        <v/>
      </c>
      <c r="S4521" s="6">
        <f>待赋值表!R4520</f>
        <v/>
      </c>
      <c r="T4521" s="6">
        <f>待赋值表!S4520</f>
        <v/>
      </c>
      <c r="U4521" s="6">
        <f>待赋值表!T4520</f>
        <v/>
      </c>
      <c r="V4521" s="6">
        <f>待赋值表!U4520</f>
        <v/>
      </c>
      <c r="W4521" s="6">
        <f>待赋值表!V4520</f>
        <v/>
      </c>
      <c r="X4521" s="6">
        <f>待赋值表!W4520</f>
        <v/>
      </c>
      <c r="Y4521" s="6">
        <f>待赋值表!X4520</f>
        <v/>
      </c>
      <c r="Z4521" s="3">
        <f>IF(M4521&gt;=0.01,"B_pre",IF(M4521&gt;=0,"C_pre","none"))</f>
        <v/>
      </c>
      <c r="AA4521" s="3">
        <f>IF(U4521&gt;0.125,"a_pre",IF(U4521&gt;=0,"b_pre","none"))</f>
        <v/>
      </c>
      <c r="AB4521" s="3">
        <f>AND(Z4521="B_pre",AA4521="a_pre")</f>
        <v/>
      </c>
      <c r="AC4521" s="3">
        <f>AND(Z4521="B_pre",AA4521="b_pre")</f>
        <v/>
      </c>
      <c r="AD4521" s="3">
        <f>AND(Z4521="C_pre",AA4521="a_pre")</f>
        <v/>
      </c>
      <c r="AE4521" s="3">
        <f>AND(Z4521="C_pre",AA4521="b_pre")</f>
        <v/>
      </c>
      <c r="AF4521" s="6">
        <f>待赋值表!C4520</f>
        <v/>
      </c>
      <c r="AG4521" s="3">
        <f t="array" ref="AG4521">IF(AB4521=TRUE,"A",IF(AC4521=TRUE,"B",IF(AD4521=TRUE,"C",IF(AE4521=TRUE,"D","其他"))))</f>
        <v/>
      </c>
      <c r="AH4521" s="3">
        <f>IF(分析表!$E$12&lt;&gt;"ALL",AND(AF4521=分析表!$E$10,AG4521=分析表!$E$12),IF(AF4521=分析表!$E$10,TRUE(),IF(AF4521="ALL",TRUE(),"")))</f>
        <v/>
      </c>
    </row>
    <row r="4522">
      <c r="A4522" s="3">
        <f>COUNTIF($AH$2:AH4522,"TRUE")</f>
        <v/>
      </c>
      <c r="B4522" s="3">
        <f>COUNTIF($AG$2:$AG4522,#REF!)</f>
        <v/>
      </c>
      <c r="C4522" s="56">
        <f>待赋值表!A4521</f>
        <v/>
      </c>
      <c r="E4522" s="6">
        <f>待赋值表!D4521</f>
        <v/>
      </c>
      <c r="F4522" s="6">
        <f>待赋值表!E4521</f>
        <v/>
      </c>
      <c r="G4522" s="6">
        <f>待赋值表!F4521</f>
        <v/>
      </c>
      <c r="H4522" s="6">
        <f>待赋值表!G4521</f>
        <v/>
      </c>
      <c r="I4522" s="6">
        <f>待赋值表!H4521</f>
        <v/>
      </c>
      <c r="J4522" s="6">
        <f>待赋值表!I4521</f>
        <v/>
      </c>
      <c r="K4522" s="6">
        <f>待赋值表!J4521</f>
        <v/>
      </c>
      <c r="L4522" s="6">
        <f>待赋值表!K4521</f>
        <v/>
      </c>
      <c r="M4522" s="6">
        <f>待赋值表!L4521</f>
        <v/>
      </c>
      <c r="N4522" s="6">
        <f>待赋值表!M4521</f>
        <v/>
      </c>
      <c r="O4522" s="6">
        <f>待赋值表!N4521</f>
        <v/>
      </c>
      <c r="P4522" s="6">
        <f>待赋值表!O4521</f>
        <v/>
      </c>
      <c r="Q4522" s="6">
        <f>IF(待赋值表!P4521&lt;&gt;"",待赋值表!P4521,0)</f>
        <v/>
      </c>
      <c r="R4522" s="6">
        <f>待赋值表!Q4521</f>
        <v/>
      </c>
      <c r="S4522" s="6">
        <f>待赋值表!R4521</f>
        <v/>
      </c>
      <c r="T4522" s="6">
        <f>待赋值表!S4521</f>
        <v/>
      </c>
      <c r="U4522" s="6">
        <f>待赋值表!T4521</f>
        <v/>
      </c>
      <c r="V4522" s="6">
        <f>待赋值表!U4521</f>
        <v/>
      </c>
      <c r="W4522" s="6">
        <f>待赋值表!V4521</f>
        <v/>
      </c>
      <c r="X4522" s="6">
        <f>待赋值表!W4521</f>
        <v/>
      </c>
      <c r="Y4522" s="6">
        <f>待赋值表!X4521</f>
        <v/>
      </c>
      <c r="Z4522" s="3">
        <f>IF(M4522&gt;=0.01,"B_pre",IF(M4522&gt;=0,"C_pre","none"))</f>
        <v/>
      </c>
      <c r="AA4522" s="3">
        <f>IF(U4522&gt;0.125,"a_pre",IF(U4522&gt;=0,"b_pre","none"))</f>
        <v/>
      </c>
      <c r="AB4522" s="3">
        <f>AND(Z4522="B_pre",AA4522="a_pre")</f>
        <v/>
      </c>
      <c r="AC4522" s="3">
        <f>AND(Z4522="B_pre",AA4522="b_pre")</f>
        <v/>
      </c>
      <c r="AD4522" s="3">
        <f>AND(Z4522="C_pre",AA4522="a_pre")</f>
        <v/>
      </c>
      <c r="AE4522" s="3">
        <f>AND(Z4522="C_pre",AA4522="b_pre")</f>
        <v/>
      </c>
      <c r="AF4522" s="6">
        <f>待赋值表!C4521</f>
        <v/>
      </c>
      <c r="AG4522" s="3">
        <f t="array" ref="AG4522">IF(AB4522=TRUE,"A",IF(AC4522=TRUE,"B",IF(AD4522=TRUE,"C",IF(AE4522=TRUE,"D","其他"))))</f>
        <v/>
      </c>
      <c r="AH4522" s="3">
        <f>IF(分析表!$E$12&lt;&gt;"ALL",AND(AF4522=分析表!$E$10,AG4522=分析表!$E$12),IF(AF4522=分析表!$E$10,TRUE(),IF(AF4522="ALL",TRUE(),"")))</f>
        <v/>
      </c>
    </row>
    <row r="4523">
      <c r="A4523" s="3">
        <f>COUNTIF($AH$2:AH4523,"TRUE")</f>
        <v/>
      </c>
      <c r="B4523" s="3">
        <f>COUNTIF($AG$2:$AG4523,#REF!)</f>
        <v/>
      </c>
      <c r="C4523" s="56">
        <f>待赋值表!A4522</f>
        <v/>
      </c>
      <c r="E4523" s="6">
        <f>待赋值表!D4522</f>
        <v/>
      </c>
      <c r="F4523" s="6">
        <f>待赋值表!E4522</f>
        <v/>
      </c>
      <c r="G4523" s="6">
        <f>待赋值表!F4522</f>
        <v/>
      </c>
      <c r="H4523" s="6">
        <f>待赋值表!G4522</f>
        <v/>
      </c>
      <c r="I4523" s="6">
        <f>待赋值表!H4522</f>
        <v/>
      </c>
      <c r="J4523" s="6">
        <f>待赋值表!I4522</f>
        <v/>
      </c>
      <c r="K4523" s="6">
        <f>待赋值表!J4522</f>
        <v/>
      </c>
      <c r="L4523" s="6">
        <f>待赋值表!K4522</f>
        <v/>
      </c>
      <c r="M4523" s="6">
        <f>待赋值表!L4522</f>
        <v/>
      </c>
      <c r="N4523" s="6">
        <f>待赋值表!M4522</f>
        <v/>
      </c>
      <c r="O4523" s="6">
        <f>待赋值表!N4522</f>
        <v/>
      </c>
      <c r="P4523" s="6">
        <f>待赋值表!O4522</f>
        <v/>
      </c>
      <c r="Q4523" s="6">
        <f>IF(待赋值表!P4522&lt;&gt;"",待赋值表!P4522,0)</f>
        <v/>
      </c>
      <c r="R4523" s="6">
        <f>待赋值表!Q4522</f>
        <v/>
      </c>
      <c r="S4523" s="6">
        <f>待赋值表!R4522</f>
        <v/>
      </c>
      <c r="T4523" s="6">
        <f>待赋值表!S4522</f>
        <v/>
      </c>
      <c r="U4523" s="6">
        <f>待赋值表!T4522</f>
        <v/>
      </c>
      <c r="V4523" s="6">
        <f>待赋值表!U4522</f>
        <v/>
      </c>
      <c r="W4523" s="6">
        <f>待赋值表!V4522</f>
        <v/>
      </c>
      <c r="X4523" s="6">
        <f>待赋值表!W4522</f>
        <v/>
      </c>
      <c r="Y4523" s="6">
        <f>待赋值表!X4522</f>
        <v/>
      </c>
      <c r="Z4523" s="3">
        <f>IF(M4523&gt;=0.01,"B_pre",IF(M4523&gt;=0,"C_pre","none"))</f>
        <v/>
      </c>
      <c r="AA4523" s="3">
        <f>IF(U4523&gt;0.125,"a_pre",IF(U4523&gt;=0,"b_pre","none"))</f>
        <v/>
      </c>
      <c r="AB4523" s="3">
        <f>AND(Z4523="B_pre",AA4523="a_pre")</f>
        <v/>
      </c>
      <c r="AC4523" s="3">
        <f>AND(Z4523="B_pre",AA4523="b_pre")</f>
        <v/>
      </c>
      <c r="AD4523" s="3">
        <f>AND(Z4523="C_pre",AA4523="a_pre")</f>
        <v/>
      </c>
      <c r="AE4523" s="3">
        <f>AND(Z4523="C_pre",AA4523="b_pre")</f>
        <v/>
      </c>
      <c r="AF4523" s="6">
        <f>待赋值表!C4522</f>
        <v/>
      </c>
      <c r="AG4523" s="3">
        <f t="array" ref="AG4523">IF(AB4523=TRUE,"A",IF(AC4523=TRUE,"B",IF(AD4523=TRUE,"C",IF(AE4523=TRUE,"D","其他"))))</f>
        <v/>
      </c>
      <c r="AH4523" s="3">
        <f>IF(分析表!$E$12&lt;&gt;"ALL",AND(AF4523=分析表!$E$10,AG4523=分析表!$E$12),IF(AF4523=分析表!$E$10,TRUE(),IF(AF4523="ALL",TRUE(),"")))</f>
        <v/>
      </c>
    </row>
    <row r="4524">
      <c r="A4524" s="3">
        <f>COUNTIF($AH$2:AH4524,"TRUE")</f>
        <v/>
      </c>
      <c r="B4524" s="3">
        <f>COUNTIF($AG$2:$AG4524,#REF!)</f>
        <v/>
      </c>
      <c r="C4524" s="56">
        <f>待赋值表!A4523</f>
        <v/>
      </c>
      <c r="E4524" s="6">
        <f>待赋值表!D4523</f>
        <v/>
      </c>
      <c r="F4524" s="6">
        <f>待赋值表!E4523</f>
        <v/>
      </c>
      <c r="G4524" s="6">
        <f>待赋值表!F4523</f>
        <v/>
      </c>
      <c r="H4524" s="6">
        <f>待赋值表!G4523</f>
        <v/>
      </c>
      <c r="I4524" s="6">
        <f>待赋值表!H4523</f>
        <v/>
      </c>
      <c r="J4524" s="6">
        <f>待赋值表!I4523</f>
        <v/>
      </c>
      <c r="K4524" s="6">
        <f>待赋值表!J4523</f>
        <v/>
      </c>
      <c r="L4524" s="6">
        <f>待赋值表!K4523</f>
        <v/>
      </c>
      <c r="M4524" s="6">
        <f>待赋值表!L4523</f>
        <v/>
      </c>
      <c r="N4524" s="6">
        <f>待赋值表!M4523</f>
        <v/>
      </c>
      <c r="O4524" s="6">
        <f>待赋值表!N4523</f>
        <v/>
      </c>
      <c r="P4524" s="6">
        <f>待赋值表!O4523</f>
        <v/>
      </c>
      <c r="Q4524" s="6">
        <f>IF(待赋值表!P4523&lt;&gt;"",待赋值表!P4523,0)</f>
        <v/>
      </c>
      <c r="R4524" s="6">
        <f>待赋值表!Q4523</f>
        <v/>
      </c>
      <c r="S4524" s="6">
        <f>待赋值表!R4523</f>
        <v/>
      </c>
      <c r="T4524" s="6">
        <f>待赋值表!S4523</f>
        <v/>
      </c>
      <c r="U4524" s="6">
        <f>待赋值表!T4523</f>
        <v/>
      </c>
      <c r="V4524" s="6">
        <f>待赋值表!U4523</f>
        <v/>
      </c>
      <c r="W4524" s="6">
        <f>待赋值表!V4523</f>
        <v/>
      </c>
      <c r="X4524" s="6">
        <f>待赋值表!W4523</f>
        <v/>
      </c>
      <c r="Y4524" s="6">
        <f>待赋值表!X4523</f>
        <v/>
      </c>
      <c r="Z4524" s="3">
        <f>IF(M4524&gt;=0.01,"B_pre",IF(M4524&gt;=0,"C_pre","none"))</f>
        <v/>
      </c>
      <c r="AA4524" s="3">
        <f>IF(U4524&gt;0.125,"a_pre",IF(U4524&gt;=0,"b_pre","none"))</f>
        <v/>
      </c>
      <c r="AB4524" s="3">
        <f>AND(Z4524="B_pre",AA4524="a_pre")</f>
        <v/>
      </c>
      <c r="AC4524" s="3">
        <f>AND(Z4524="B_pre",AA4524="b_pre")</f>
        <v/>
      </c>
      <c r="AD4524" s="3">
        <f>AND(Z4524="C_pre",AA4524="a_pre")</f>
        <v/>
      </c>
      <c r="AE4524" s="3">
        <f>AND(Z4524="C_pre",AA4524="b_pre")</f>
        <v/>
      </c>
      <c r="AF4524" s="6">
        <f>待赋值表!C4523</f>
        <v/>
      </c>
      <c r="AG4524" s="3">
        <f t="array" ref="AG4524">IF(AB4524=TRUE,"A",IF(AC4524=TRUE,"B",IF(AD4524=TRUE,"C",IF(AE4524=TRUE,"D","其他"))))</f>
        <v/>
      </c>
      <c r="AH4524" s="3">
        <f>IF(分析表!$E$12&lt;&gt;"ALL",AND(AF4524=分析表!$E$10,AG4524=分析表!$E$12),IF(AF4524=分析表!$E$10,TRUE(),IF(AF4524="ALL",TRUE(),"")))</f>
        <v/>
      </c>
    </row>
    <row r="4525">
      <c r="A4525" s="3">
        <f>COUNTIF($AH$2:AH4525,"TRUE")</f>
        <v/>
      </c>
      <c r="B4525" s="3">
        <f>COUNTIF($AG$2:$AG4525,#REF!)</f>
        <v/>
      </c>
      <c r="C4525" s="56">
        <f>待赋值表!A4524</f>
        <v/>
      </c>
      <c r="E4525" s="6">
        <f>待赋值表!D4524</f>
        <v/>
      </c>
      <c r="F4525" s="6">
        <f>待赋值表!E4524</f>
        <v/>
      </c>
      <c r="G4525" s="6">
        <f>待赋值表!F4524</f>
        <v/>
      </c>
      <c r="H4525" s="6">
        <f>待赋值表!G4524</f>
        <v/>
      </c>
      <c r="I4525" s="6">
        <f>待赋值表!H4524</f>
        <v/>
      </c>
      <c r="J4525" s="6">
        <f>待赋值表!I4524</f>
        <v/>
      </c>
      <c r="K4525" s="6">
        <f>待赋值表!J4524</f>
        <v/>
      </c>
      <c r="L4525" s="6">
        <f>待赋值表!K4524</f>
        <v/>
      </c>
      <c r="M4525" s="6">
        <f>待赋值表!L4524</f>
        <v/>
      </c>
      <c r="N4525" s="6">
        <f>待赋值表!M4524</f>
        <v/>
      </c>
      <c r="O4525" s="6">
        <f>待赋值表!N4524</f>
        <v/>
      </c>
      <c r="P4525" s="6">
        <f>待赋值表!O4524</f>
        <v/>
      </c>
      <c r="Q4525" s="6">
        <f>IF(待赋值表!P4524&lt;&gt;"",待赋值表!P4524,0)</f>
        <v/>
      </c>
      <c r="R4525" s="6">
        <f>待赋值表!Q4524</f>
        <v/>
      </c>
      <c r="S4525" s="6">
        <f>待赋值表!R4524</f>
        <v/>
      </c>
      <c r="T4525" s="6">
        <f>待赋值表!S4524</f>
        <v/>
      </c>
      <c r="U4525" s="6">
        <f>待赋值表!T4524</f>
        <v/>
      </c>
      <c r="V4525" s="6">
        <f>待赋值表!U4524</f>
        <v/>
      </c>
      <c r="W4525" s="6">
        <f>待赋值表!V4524</f>
        <v/>
      </c>
      <c r="X4525" s="6">
        <f>待赋值表!W4524</f>
        <v/>
      </c>
      <c r="Y4525" s="6">
        <f>待赋值表!X4524</f>
        <v/>
      </c>
      <c r="Z4525" s="3">
        <f>IF(M4525&gt;=0.01,"B_pre",IF(M4525&gt;=0,"C_pre","none"))</f>
        <v/>
      </c>
      <c r="AA4525" s="3">
        <f>IF(U4525&gt;0.125,"a_pre",IF(U4525&gt;=0,"b_pre","none"))</f>
        <v/>
      </c>
      <c r="AB4525" s="3">
        <f>AND(Z4525="B_pre",AA4525="a_pre")</f>
        <v/>
      </c>
      <c r="AC4525" s="3">
        <f>AND(Z4525="B_pre",AA4525="b_pre")</f>
        <v/>
      </c>
      <c r="AD4525" s="3">
        <f>AND(Z4525="C_pre",AA4525="a_pre")</f>
        <v/>
      </c>
      <c r="AE4525" s="3">
        <f>AND(Z4525="C_pre",AA4525="b_pre")</f>
        <v/>
      </c>
      <c r="AF4525" s="6">
        <f>待赋值表!C4524</f>
        <v/>
      </c>
      <c r="AG4525" s="3">
        <f t="array" ref="AG4525">IF(AB4525=TRUE,"A",IF(AC4525=TRUE,"B",IF(AD4525=TRUE,"C",IF(AE4525=TRUE,"D","其他"))))</f>
        <v/>
      </c>
      <c r="AH4525" s="3">
        <f>IF(分析表!$E$12&lt;&gt;"ALL",AND(AF4525=分析表!$E$10,AG4525=分析表!$E$12),IF(AF4525=分析表!$E$10,TRUE(),IF(AF4525="ALL",TRUE(),"")))</f>
        <v/>
      </c>
    </row>
    <row r="4526">
      <c r="A4526" s="3">
        <f>COUNTIF($AH$2:AH4526,"TRUE")</f>
        <v/>
      </c>
      <c r="B4526" s="3">
        <f>COUNTIF($AG$2:$AG4526,#REF!)</f>
        <v/>
      </c>
      <c r="C4526" s="56">
        <f>待赋值表!A4525</f>
        <v/>
      </c>
      <c r="E4526" s="6">
        <f>待赋值表!D4525</f>
        <v/>
      </c>
      <c r="F4526" s="6">
        <f>待赋值表!E4525</f>
        <v/>
      </c>
      <c r="G4526" s="6">
        <f>待赋值表!F4525</f>
        <v/>
      </c>
      <c r="H4526" s="6">
        <f>待赋值表!G4525</f>
        <v/>
      </c>
      <c r="I4526" s="6">
        <f>待赋值表!H4525</f>
        <v/>
      </c>
      <c r="J4526" s="6">
        <f>待赋值表!I4525</f>
        <v/>
      </c>
      <c r="K4526" s="6">
        <f>待赋值表!J4525</f>
        <v/>
      </c>
      <c r="L4526" s="6">
        <f>待赋值表!K4525</f>
        <v/>
      </c>
      <c r="M4526" s="6">
        <f>待赋值表!L4525</f>
        <v/>
      </c>
      <c r="N4526" s="6">
        <f>待赋值表!M4525</f>
        <v/>
      </c>
      <c r="O4526" s="6">
        <f>待赋值表!N4525</f>
        <v/>
      </c>
      <c r="P4526" s="6">
        <f>待赋值表!O4525</f>
        <v/>
      </c>
      <c r="Q4526" s="6">
        <f>IF(待赋值表!P4525&lt;&gt;"",待赋值表!P4525,0)</f>
        <v/>
      </c>
      <c r="R4526" s="6">
        <f>待赋值表!Q4525</f>
        <v/>
      </c>
      <c r="S4526" s="6">
        <f>待赋值表!R4525</f>
        <v/>
      </c>
      <c r="T4526" s="6">
        <f>待赋值表!S4525</f>
        <v/>
      </c>
      <c r="U4526" s="6">
        <f>待赋值表!T4525</f>
        <v/>
      </c>
      <c r="V4526" s="6">
        <f>待赋值表!U4525</f>
        <v/>
      </c>
      <c r="W4526" s="6">
        <f>待赋值表!V4525</f>
        <v/>
      </c>
      <c r="X4526" s="6">
        <f>待赋值表!W4525</f>
        <v/>
      </c>
      <c r="Y4526" s="6">
        <f>待赋值表!X4525</f>
        <v/>
      </c>
      <c r="Z4526" s="3">
        <f>IF(M4526&gt;=0.01,"B_pre",IF(M4526&gt;=0,"C_pre","none"))</f>
        <v/>
      </c>
      <c r="AA4526" s="3">
        <f>IF(U4526&gt;0.125,"a_pre",IF(U4526&gt;=0,"b_pre","none"))</f>
        <v/>
      </c>
      <c r="AB4526" s="3">
        <f>AND(Z4526="B_pre",AA4526="a_pre")</f>
        <v/>
      </c>
      <c r="AC4526" s="3">
        <f>AND(Z4526="B_pre",AA4526="b_pre")</f>
        <v/>
      </c>
      <c r="AD4526" s="3">
        <f>AND(Z4526="C_pre",AA4526="a_pre")</f>
        <v/>
      </c>
      <c r="AE4526" s="3">
        <f>AND(Z4526="C_pre",AA4526="b_pre")</f>
        <v/>
      </c>
      <c r="AF4526" s="6">
        <f>待赋值表!C4525</f>
        <v/>
      </c>
      <c r="AG4526" s="3">
        <f t="array" ref="AG4526">IF(AB4526=TRUE,"A",IF(AC4526=TRUE,"B",IF(AD4526=TRUE,"C",IF(AE4526=TRUE,"D","其他"))))</f>
        <v/>
      </c>
      <c r="AH4526" s="3">
        <f>IF(分析表!$E$12&lt;&gt;"ALL",AND(AF4526=分析表!$E$10,AG4526=分析表!$E$12),IF(AF4526=分析表!$E$10,TRUE(),IF(AF4526="ALL",TRUE(),"")))</f>
        <v/>
      </c>
    </row>
    <row r="4527">
      <c r="A4527" s="3">
        <f>COUNTIF($AH$2:AH4527,"TRUE")</f>
        <v/>
      </c>
      <c r="B4527" s="3">
        <f>COUNTIF($AG$2:$AG4527,#REF!)</f>
        <v/>
      </c>
      <c r="C4527" s="56">
        <f>待赋值表!A4526</f>
        <v/>
      </c>
      <c r="E4527" s="6">
        <f>待赋值表!D4526</f>
        <v/>
      </c>
      <c r="F4527" s="6">
        <f>待赋值表!E4526</f>
        <v/>
      </c>
      <c r="G4527" s="6">
        <f>待赋值表!F4526</f>
        <v/>
      </c>
      <c r="H4527" s="6">
        <f>待赋值表!G4526</f>
        <v/>
      </c>
      <c r="I4527" s="6">
        <f>待赋值表!H4526</f>
        <v/>
      </c>
      <c r="J4527" s="6">
        <f>待赋值表!I4526</f>
        <v/>
      </c>
      <c r="K4527" s="6">
        <f>待赋值表!J4526</f>
        <v/>
      </c>
      <c r="L4527" s="6">
        <f>待赋值表!K4526</f>
        <v/>
      </c>
      <c r="M4527" s="6">
        <f>待赋值表!L4526</f>
        <v/>
      </c>
      <c r="N4527" s="6">
        <f>待赋值表!M4526</f>
        <v/>
      </c>
      <c r="O4527" s="6">
        <f>待赋值表!N4526</f>
        <v/>
      </c>
      <c r="P4527" s="6">
        <f>待赋值表!O4526</f>
        <v/>
      </c>
      <c r="Q4527" s="6">
        <f>IF(待赋值表!P4526&lt;&gt;"",待赋值表!P4526,0)</f>
        <v/>
      </c>
      <c r="R4527" s="6">
        <f>待赋值表!Q4526</f>
        <v/>
      </c>
      <c r="S4527" s="6">
        <f>待赋值表!R4526</f>
        <v/>
      </c>
      <c r="T4527" s="6">
        <f>待赋值表!S4526</f>
        <v/>
      </c>
      <c r="U4527" s="6">
        <f>待赋值表!T4526</f>
        <v/>
      </c>
      <c r="V4527" s="6">
        <f>待赋值表!U4526</f>
        <v/>
      </c>
      <c r="W4527" s="6">
        <f>待赋值表!V4526</f>
        <v/>
      </c>
      <c r="X4527" s="6">
        <f>待赋值表!W4526</f>
        <v/>
      </c>
      <c r="Y4527" s="6">
        <f>待赋值表!X4526</f>
        <v/>
      </c>
      <c r="Z4527" s="3">
        <f>IF(M4527&gt;=0.01,"B_pre",IF(M4527&gt;=0,"C_pre","none"))</f>
        <v/>
      </c>
      <c r="AA4527" s="3">
        <f>IF(U4527&gt;0.125,"a_pre",IF(U4527&gt;=0,"b_pre","none"))</f>
        <v/>
      </c>
      <c r="AB4527" s="3">
        <f>AND(Z4527="B_pre",AA4527="a_pre")</f>
        <v/>
      </c>
      <c r="AC4527" s="3">
        <f>AND(Z4527="B_pre",AA4527="b_pre")</f>
        <v/>
      </c>
      <c r="AD4527" s="3">
        <f>AND(Z4527="C_pre",AA4527="a_pre")</f>
        <v/>
      </c>
      <c r="AE4527" s="3">
        <f>AND(Z4527="C_pre",AA4527="b_pre")</f>
        <v/>
      </c>
      <c r="AF4527" s="6">
        <f>待赋值表!C4526</f>
        <v/>
      </c>
      <c r="AG4527" s="3">
        <f t="array" ref="AG4527">IF(AB4527=TRUE,"A",IF(AC4527=TRUE,"B",IF(AD4527=TRUE,"C",IF(AE4527=TRUE,"D","其他"))))</f>
        <v/>
      </c>
      <c r="AH4527" s="3">
        <f>IF(分析表!$E$12&lt;&gt;"ALL",AND(AF4527=分析表!$E$10,AG4527=分析表!$E$12),IF(AF4527=分析表!$E$10,TRUE(),IF(AF4527="ALL",TRUE(),"")))</f>
        <v/>
      </c>
    </row>
    <row r="4528">
      <c r="A4528" s="3">
        <f>COUNTIF($AH$2:AH4528,"TRUE")</f>
        <v/>
      </c>
      <c r="B4528" s="3">
        <f>COUNTIF($AG$2:$AG4528,#REF!)</f>
        <v/>
      </c>
      <c r="C4528" s="56">
        <f>待赋值表!A4527</f>
        <v/>
      </c>
      <c r="E4528" s="6">
        <f>待赋值表!D4527</f>
        <v/>
      </c>
      <c r="F4528" s="6">
        <f>待赋值表!E4527</f>
        <v/>
      </c>
      <c r="G4528" s="6">
        <f>待赋值表!F4527</f>
        <v/>
      </c>
      <c r="H4528" s="6">
        <f>待赋值表!G4527</f>
        <v/>
      </c>
      <c r="I4528" s="6">
        <f>待赋值表!H4527</f>
        <v/>
      </c>
      <c r="J4528" s="6">
        <f>待赋值表!I4527</f>
        <v/>
      </c>
      <c r="K4528" s="6">
        <f>待赋值表!J4527</f>
        <v/>
      </c>
      <c r="L4528" s="6">
        <f>待赋值表!K4527</f>
        <v/>
      </c>
      <c r="M4528" s="6">
        <f>待赋值表!L4527</f>
        <v/>
      </c>
      <c r="N4528" s="6">
        <f>待赋值表!M4527</f>
        <v/>
      </c>
      <c r="O4528" s="6">
        <f>待赋值表!N4527</f>
        <v/>
      </c>
      <c r="P4528" s="6">
        <f>待赋值表!O4527</f>
        <v/>
      </c>
      <c r="Q4528" s="6">
        <f>IF(待赋值表!P4527&lt;&gt;"",待赋值表!P4527,0)</f>
        <v/>
      </c>
      <c r="R4528" s="6">
        <f>待赋值表!Q4527</f>
        <v/>
      </c>
      <c r="S4528" s="6">
        <f>待赋值表!R4527</f>
        <v/>
      </c>
      <c r="T4528" s="6">
        <f>待赋值表!S4527</f>
        <v/>
      </c>
      <c r="U4528" s="6">
        <f>待赋值表!T4527</f>
        <v/>
      </c>
      <c r="V4528" s="6">
        <f>待赋值表!U4527</f>
        <v/>
      </c>
      <c r="W4528" s="6">
        <f>待赋值表!V4527</f>
        <v/>
      </c>
      <c r="X4528" s="6">
        <f>待赋值表!W4527</f>
        <v/>
      </c>
      <c r="Y4528" s="6">
        <f>待赋值表!X4527</f>
        <v/>
      </c>
      <c r="Z4528" s="3">
        <f>IF(M4528&gt;=0.01,"B_pre",IF(M4528&gt;=0,"C_pre","none"))</f>
        <v/>
      </c>
      <c r="AA4528" s="3">
        <f>IF(U4528&gt;0.125,"a_pre",IF(U4528&gt;=0,"b_pre","none"))</f>
        <v/>
      </c>
      <c r="AB4528" s="3">
        <f>AND(Z4528="B_pre",AA4528="a_pre")</f>
        <v/>
      </c>
      <c r="AC4528" s="3">
        <f>AND(Z4528="B_pre",AA4528="b_pre")</f>
        <v/>
      </c>
      <c r="AD4528" s="3">
        <f>AND(Z4528="C_pre",AA4528="a_pre")</f>
        <v/>
      </c>
      <c r="AE4528" s="3">
        <f>AND(Z4528="C_pre",AA4528="b_pre")</f>
        <v/>
      </c>
      <c r="AF4528" s="6">
        <f>待赋值表!C4527</f>
        <v/>
      </c>
      <c r="AG4528" s="3">
        <f t="array" ref="AG4528">IF(AB4528=TRUE,"A",IF(AC4528=TRUE,"B",IF(AD4528=TRUE,"C",IF(AE4528=TRUE,"D","其他"))))</f>
        <v/>
      </c>
      <c r="AH4528" s="3">
        <f>IF(分析表!$E$12&lt;&gt;"ALL",AND(AF4528=分析表!$E$10,AG4528=分析表!$E$12),IF(AF4528=分析表!$E$10,TRUE(),IF(AF4528="ALL",TRUE(),"")))</f>
        <v/>
      </c>
    </row>
    <row r="4529">
      <c r="A4529" s="3">
        <f>COUNTIF($AH$2:AH4529,"TRUE")</f>
        <v/>
      </c>
      <c r="B4529" s="3">
        <f>COUNTIF($AG$2:$AG4529,#REF!)</f>
        <v/>
      </c>
      <c r="C4529" s="56">
        <f>待赋值表!A4528</f>
        <v/>
      </c>
      <c r="E4529" s="6">
        <f>待赋值表!D4528</f>
        <v/>
      </c>
      <c r="F4529" s="6">
        <f>待赋值表!E4528</f>
        <v/>
      </c>
      <c r="G4529" s="6">
        <f>待赋值表!F4528</f>
        <v/>
      </c>
      <c r="H4529" s="6">
        <f>待赋值表!G4528</f>
        <v/>
      </c>
      <c r="I4529" s="6">
        <f>待赋值表!H4528</f>
        <v/>
      </c>
      <c r="J4529" s="6">
        <f>待赋值表!I4528</f>
        <v/>
      </c>
      <c r="K4529" s="6">
        <f>待赋值表!J4528</f>
        <v/>
      </c>
      <c r="L4529" s="6">
        <f>待赋值表!K4528</f>
        <v/>
      </c>
      <c r="M4529" s="6">
        <f>待赋值表!L4528</f>
        <v/>
      </c>
      <c r="N4529" s="6">
        <f>待赋值表!M4528</f>
        <v/>
      </c>
      <c r="O4529" s="6">
        <f>待赋值表!N4528</f>
        <v/>
      </c>
      <c r="P4529" s="6">
        <f>待赋值表!O4528</f>
        <v/>
      </c>
      <c r="Q4529" s="6">
        <f>IF(待赋值表!P4528&lt;&gt;"",待赋值表!P4528,0)</f>
        <v/>
      </c>
      <c r="R4529" s="6">
        <f>待赋值表!Q4528</f>
        <v/>
      </c>
      <c r="S4529" s="6">
        <f>待赋值表!R4528</f>
        <v/>
      </c>
      <c r="T4529" s="6">
        <f>待赋值表!S4528</f>
        <v/>
      </c>
      <c r="U4529" s="6">
        <f>待赋值表!T4528</f>
        <v/>
      </c>
      <c r="V4529" s="6">
        <f>待赋值表!U4528</f>
        <v/>
      </c>
      <c r="W4529" s="6">
        <f>待赋值表!V4528</f>
        <v/>
      </c>
      <c r="X4529" s="6">
        <f>待赋值表!W4528</f>
        <v/>
      </c>
      <c r="Y4529" s="6">
        <f>待赋值表!X4528</f>
        <v/>
      </c>
      <c r="Z4529" s="3">
        <f>IF(M4529&gt;=0.01,"B_pre",IF(M4529&gt;=0,"C_pre","none"))</f>
        <v/>
      </c>
      <c r="AA4529" s="3">
        <f>IF(U4529&gt;0.125,"a_pre",IF(U4529&gt;=0,"b_pre","none"))</f>
        <v/>
      </c>
      <c r="AB4529" s="3">
        <f>AND(Z4529="B_pre",AA4529="a_pre")</f>
        <v/>
      </c>
      <c r="AC4529" s="3">
        <f>AND(Z4529="B_pre",AA4529="b_pre")</f>
        <v/>
      </c>
      <c r="AD4529" s="3">
        <f>AND(Z4529="C_pre",AA4529="a_pre")</f>
        <v/>
      </c>
      <c r="AE4529" s="3">
        <f>AND(Z4529="C_pre",AA4529="b_pre")</f>
        <v/>
      </c>
      <c r="AF4529" s="6">
        <f>待赋值表!C4528</f>
        <v/>
      </c>
      <c r="AG4529" s="3">
        <f t="array" ref="AG4529">IF(AB4529=TRUE,"A",IF(AC4529=TRUE,"B",IF(AD4529=TRUE,"C",IF(AE4529=TRUE,"D","其他"))))</f>
        <v/>
      </c>
      <c r="AH4529" s="3">
        <f>IF(分析表!$E$12&lt;&gt;"ALL",AND(AF4529=分析表!$E$10,AG4529=分析表!$E$12),IF(AF4529=分析表!$E$10,TRUE(),IF(AF4529="ALL",TRUE(),"")))</f>
        <v/>
      </c>
    </row>
    <row r="4530">
      <c r="A4530" s="3">
        <f>COUNTIF($AH$2:AH4530,"TRUE")</f>
        <v/>
      </c>
      <c r="B4530" s="3">
        <f>COUNTIF($AG$2:$AG4530,#REF!)</f>
        <v/>
      </c>
      <c r="C4530" s="56">
        <f>待赋值表!A4529</f>
        <v/>
      </c>
      <c r="E4530" s="6">
        <f>待赋值表!D4529</f>
        <v/>
      </c>
      <c r="F4530" s="6">
        <f>待赋值表!E4529</f>
        <v/>
      </c>
      <c r="G4530" s="6">
        <f>待赋值表!F4529</f>
        <v/>
      </c>
      <c r="H4530" s="6">
        <f>待赋值表!G4529</f>
        <v/>
      </c>
      <c r="I4530" s="6">
        <f>待赋值表!H4529</f>
        <v/>
      </c>
      <c r="J4530" s="6">
        <f>待赋值表!I4529</f>
        <v/>
      </c>
      <c r="K4530" s="6">
        <f>待赋值表!J4529</f>
        <v/>
      </c>
      <c r="L4530" s="6">
        <f>待赋值表!K4529</f>
        <v/>
      </c>
      <c r="M4530" s="6">
        <f>待赋值表!L4529</f>
        <v/>
      </c>
      <c r="N4530" s="6">
        <f>待赋值表!M4529</f>
        <v/>
      </c>
      <c r="O4530" s="6">
        <f>待赋值表!N4529</f>
        <v/>
      </c>
      <c r="P4530" s="6">
        <f>待赋值表!O4529</f>
        <v/>
      </c>
      <c r="Q4530" s="6">
        <f>IF(待赋值表!P4529&lt;&gt;"",待赋值表!P4529,0)</f>
        <v/>
      </c>
      <c r="R4530" s="6">
        <f>待赋值表!Q4529</f>
        <v/>
      </c>
      <c r="S4530" s="6">
        <f>待赋值表!R4529</f>
        <v/>
      </c>
      <c r="T4530" s="6">
        <f>待赋值表!S4529</f>
        <v/>
      </c>
      <c r="U4530" s="6">
        <f>待赋值表!T4529</f>
        <v/>
      </c>
      <c r="V4530" s="6">
        <f>待赋值表!U4529</f>
        <v/>
      </c>
      <c r="W4530" s="6">
        <f>待赋值表!V4529</f>
        <v/>
      </c>
      <c r="X4530" s="6">
        <f>待赋值表!W4529</f>
        <v/>
      </c>
      <c r="Y4530" s="6">
        <f>待赋值表!X4529</f>
        <v/>
      </c>
      <c r="Z4530" s="3">
        <f>IF(M4530&gt;=0.01,"B_pre",IF(M4530&gt;=0,"C_pre","none"))</f>
        <v/>
      </c>
      <c r="AA4530" s="3">
        <f>IF(U4530&gt;0.125,"a_pre",IF(U4530&gt;=0,"b_pre","none"))</f>
        <v/>
      </c>
      <c r="AB4530" s="3">
        <f>AND(Z4530="B_pre",AA4530="a_pre")</f>
        <v/>
      </c>
      <c r="AC4530" s="3">
        <f>AND(Z4530="B_pre",AA4530="b_pre")</f>
        <v/>
      </c>
      <c r="AD4530" s="3">
        <f>AND(Z4530="C_pre",AA4530="a_pre")</f>
        <v/>
      </c>
      <c r="AE4530" s="3">
        <f>AND(Z4530="C_pre",AA4530="b_pre")</f>
        <v/>
      </c>
      <c r="AF4530" s="6">
        <f>待赋值表!C4529</f>
        <v/>
      </c>
      <c r="AG4530" s="3">
        <f t="array" ref="AG4530">IF(AB4530=TRUE,"A",IF(AC4530=TRUE,"B",IF(AD4530=TRUE,"C",IF(AE4530=TRUE,"D","其他"))))</f>
        <v/>
      </c>
      <c r="AH4530" s="3">
        <f>IF(分析表!$E$12&lt;&gt;"ALL",AND(AF4530=分析表!$E$10,AG4530=分析表!$E$12),IF(AF4530=分析表!$E$10,TRUE(),IF(AF4530="ALL",TRUE(),"")))</f>
        <v/>
      </c>
    </row>
    <row r="4531">
      <c r="A4531" s="3">
        <f>COUNTIF($AH$2:AH4531,"TRUE")</f>
        <v/>
      </c>
      <c r="B4531" s="3">
        <f>COUNTIF($AG$2:$AG4531,#REF!)</f>
        <v/>
      </c>
      <c r="C4531" s="56">
        <f>待赋值表!A4530</f>
        <v/>
      </c>
      <c r="E4531" s="6">
        <f>待赋值表!D4530</f>
        <v/>
      </c>
      <c r="F4531" s="6">
        <f>待赋值表!E4530</f>
        <v/>
      </c>
      <c r="G4531" s="6">
        <f>待赋值表!F4530</f>
        <v/>
      </c>
      <c r="H4531" s="6">
        <f>待赋值表!G4530</f>
        <v/>
      </c>
      <c r="I4531" s="6">
        <f>待赋值表!H4530</f>
        <v/>
      </c>
      <c r="J4531" s="6">
        <f>待赋值表!I4530</f>
        <v/>
      </c>
      <c r="K4531" s="6">
        <f>待赋值表!J4530</f>
        <v/>
      </c>
      <c r="L4531" s="6">
        <f>待赋值表!K4530</f>
        <v/>
      </c>
      <c r="M4531" s="6">
        <f>待赋值表!L4530</f>
        <v/>
      </c>
      <c r="N4531" s="6">
        <f>待赋值表!M4530</f>
        <v/>
      </c>
      <c r="O4531" s="6">
        <f>待赋值表!N4530</f>
        <v/>
      </c>
      <c r="P4531" s="6">
        <f>待赋值表!O4530</f>
        <v/>
      </c>
      <c r="Q4531" s="6">
        <f>IF(待赋值表!P4530&lt;&gt;"",待赋值表!P4530,0)</f>
        <v/>
      </c>
      <c r="R4531" s="6">
        <f>待赋值表!Q4530</f>
        <v/>
      </c>
      <c r="S4531" s="6">
        <f>待赋值表!R4530</f>
        <v/>
      </c>
      <c r="T4531" s="6">
        <f>待赋值表!S4530</f>
        <v/>
      </c>
      <c r="U4531" s="6">
        <f>待赋值表!T4530</f>
        <v/>
      </c>
      <c r="V4531" s="6">
        <f>待赋值表!U4530</f>
        <v/>
      </c>
      <c r="W4531" s="6">
        <f>待赋值表!V4530</f>
        <v/>
      </c>
      <c r="X4531" s="6">
        <f>待赋值表!W4530</f>
        <v/>
      </c>
      <c r="Y4531" s="6">
        <f>待赋值表!X4530</f>
        <v/>
      </c>
      <c r="Z4531" s="3">
        <f>IF(M4531&gt;=0.01,"B_pre",IF(M4531&gt;=0,"C_pre","none"))</f>
        <v/>
      </c>
      <c r="AA4531" s="3">
        <f>IF(U4531&gt;0.125,"a_pre",IF(U4531&gt;=0,"b_pre","none"))</f>
        <v/>
      </c>
      <c r="AB4531" s="3">
        <f>AND(Z4531="B_pre",AA4531="a_pre")</f>
        <v/>
      </c>
      <c r="AC4531" s="3">
        <f>AND(Z4531="B_pre",AA4531="b_pre")</f>
        <v/>
      </c>
      <c r="AD4531" s="3">
        <f>AND(Z4531="C_pre",AA4531="a_pre")</f>
        <v/>
      </c>
      <c r="AE4531" s="3">
        <f>AND(Z4531="C_pre",AA4531="b_pre")</f>
        <v/>
      </c>
      <c r="AF4531" s="6">
        <f>待赋值表!C4530</f>
        <v/>
      </c>
      <c r="AG4531" s="3">
        <f t="array" ref="AG4531">IF(AB4531=TRUE,"A",IF(AC4531=TRUE,"B",IF(AD4531=TRUE,"C",IF(AE4531=TRUE,"D","其他"))))</f>
        <v/>
      </c>
      <c r="AH4531" s="3">
        <f>IF(分析表!$E$12&lt;&gt;"ALL",AND(AF4531=分析表!$E$10,AG4531=分析表!$E$12),IF(AF4531=分析表!$E$10,TRUE(),IF(AF4531="ALL",TRUE(),"")))</f>
        <v/>
      </c>
    </row>
    <row r="4532">
      <c r="A4532" s="3">
        <f>COUNTIF($AH$2:AH4532,"TRUE")</f>
        <v/>
      </c>
      <c r="B4532" s="3">
        <f>COUNTIF($AG$2:$AG4532,#REF!)</f>
        <v/>
      </c>
      <c r="C4532" s="56">
        <f>待赋值表!A4531</f>
        <v/>
      </c>
      <c r="E4532" s="6">
        <f>待赋值表!D4531</f>
        <v/>
      </c>
      <c r="F4532" s="6">
        <f>待赋值表!E4531</f>
        <v/>
      </c>
      <c r="G4532" s="6">
        <f>待赋值表!F4531</f>
        <v/>
      </c>
      <c r="H4532" s="6">
        <f>待赋值表!G4531</f>
        <v/>
      </c>
      <c r="I4532" s="6">
        <f>待赋值表!H4531</f>
        <v/>
      </c>
      <c r="J4532" s="6">
        <f>待赋值表!I4531</f>
        <v/>
      </c>
      <c r="K4532" s="6">
        <f>待赋值表!J4531</f>
        <v/>
      </c>
      <c r="L4532" s="6">
        <f>待赋值表!K4531</f>
        <v/>
      </c>
      <c r="M4532" s="6">
        <f>待赋值表!L4531</f>
        <v/>
      </c>
      <c r="N4532" s="6">
        <f>待赋值表!M4531</f>
        <v/>
      </c>
      <c r="O4532" s="6">
        <f>待赋值表!N4531</f>
        <v/>
      </c>
      <c r="P4532" s="6">
        <f>待赋值表!O4531</f>
        <v/>
      </c>
      <c r="Q4532" s="6">
        <f>IF(待赋值表!P4531&lt;&gt;"",待赋值表!P4531,0)</f>
        <v/>
      </c>
      <c r="R4532" s="6">
        <f>待赋值表!Q4531</f>
        <v/>
      </c>
      <c r="S4532" s="6">
        <f>待赋值表!R4531</f>
        <v/>
      </c>
      <c r="T4532" s="6">
        <f>待赋值表!S4531</f>
        <v/>
      </c>
      <c r="U4532" s="6">
        <f>待赋值表!T4531</f>
        <v/>
      </c>
      <c r="V4532" s="6">
        <f>待赋值表!U4531</f>
        <v/>
      </c>
      <c r="W4532" s="6">
        <f>待赋值表!V4531</f>
        <v/>
      </c>
      <c r="X4532" s="6">
        <f>待赋值表!W4531</f>
        <v/>
      </c>
      <c r="Y4532" s="6">
        <f>待赋值表!X4531</f>
        <v/>
      </c>
      <c r="Z4532" s="3">
        <f>IF(M4532&gt;=0.01,"B_pre",IF(M4532&gt;=0,"C_pre","none"))</f>
        <v/>
      </c>
      <c r="AA4532" s="3">
        <f>IF(U4532&gt;0.125,"a_pre",IF(U4532&gt;=0,"b_pre","none"))</f>
        <v/>
      </c>
      <c r="AB4532" s="3">
        <f>AND(Z4532="B_pre",AA4532="a_pre")</f>
        <v/>
      </c>
      <c r="AC4532" s="3">
        <f>AND(Z4532="B_pre",AA4532="b_pre")</f>
        <v/>
      </c>
      <c r="AD4532" s="3">
        <f>AND(Z4532="C_pre",AA4532="a_pre")</f>
        <v/>
      </c>
      <c r="AE4532" s="3">
        <f>AND(Z4532="C_pre",AA4532="b_pre")</f>
        <v/>
      </c>
      <c r="AF4532" s="6">
        <f>待赋值表!C4531</f>
        <v/>
      </c>
      <c r="AG4532" s="3">
        <f t="array" ref="AG4532">IF(AB4532=TRUE,"A",IF(AC4532=TRUE,"B",IF(AD4532=TRUE,"C",IF(AE4532=TRUE,"D","其他"))))</f>
        <v/>
      </c>
      <c r="AH4532" s="3">
        <f>IF(分析表!$E$12&lt;&gt;"ALL",AND(AF4532=分析表!$E$10,AG4532=分析表!$E$12),IF(AF4532=分析表!$E$10,TRUE(),IF(AF4532="ALL",TRUE(),"")))</f>
        <v/>
      </c>
    </row>
    <row r="4533">
      <c r="A4533" s="3">
        <f>COUNTIF($AH$2:AH4533,"TRUE")</f>
        <v/>
      </c>
      <c r="B4533" s="3">
        <f>COUNTIF($AG$2:$AG4533,#REF!)</f>
        <v/>
      </c>
      <c r="C4533" s="56">
        <f>待赋值表!A4532</f>
        <v/>
      </c>
      <c r="E4533" s="6">
        <f>待赋值表!D4532</f>
        <v/>
      </c>
      <c r="F4533" s="6">
        <f>待赋值表!E4532</f>
        <v/>
      </c>
      <c r="G4533" s="6">
        <f>待赋值表!F4532</f>
        <v/>
      </c>
      <c r="H4533" s="6">
        <f>待赋值表!G4532</f>
        <v/>
      </c>
      <c r="I4533" s="6">
        <f>待赋值表!H4532</f>
        <v/>
      </c>
      <c r="J4533" s="6">
        <f>待赋值表!I4532</f>
        <v/>
      </c>
      <c r="K4533" s="6">
        <f>待赋值表!J4532</f>
        <v/>
      </c>
      <c r="L4533" s="6">
        <f>待赋值表!K4532</f>
        <v/>
      </c>
      <c r="M4533" s="6">
        <f>待赋值表!L4532</f>
        <v/>
      </c>
      <c r="N4533" s="6">
        <f>待赋值表!M4532</f>
        <v/>
      </c>
      <c r="O4533" s="6">
        <f>待赋值表!N4532</f>
        <v/>
      </c>
      <c r="P4533" s="6">
        <f>待赋值表!O4532</f>
        <v/>
      </c>
      <c r="Q4533" s="6">
        <f>IF(待赋值表!P4532&lt;&gt;"",待赋值表!P4532,0)</f>
        <v/>
      </c>
      <c r="R4533" s="6">
        <f>待赋值表!Q4532</f>
        <v/>
      </c>
      <c r="S4533" s="6">
        <f>待赋值表!R4532</f>
        <v/>
      </c>
      <c r="T4533" s="6">
        <f>待赋值表!S4532</f>
        <v/>
      </c>
      <c r="U4533" s="6">
        <f>待赋值表!T4532</f>
        <v/>
      </c>
      <c r="V4533" s="6">
        <f>待赋值表!U4532</f>
        <v/>
      </c>
      <c r="W4533" s="6">
        <f>待赋值表!V4532</f>
        <v/>
      </c>
      <c r="X4533" s="6">
        <f>待赋值表!W4532</f>
        <v/>
      </c>
      <c r="Y4533" s="6">
        <f>待赋值表!X4532</f>
        <v/>
      </c>
      <c r="Z4533" s="3">
        <f>IF(M4533&gt;=0.01,"B_pre",IF(M4533&gt;=0,"C_pre","none"))</f>
        <v/>
      </c>
      <c r="AA4533" s="3">
        <f>IF(U4533&gt;0.125,"a_pre",IF(U4533&gt;=0,"b_pre","none"))</f>
        <v/>
      </c>
      <c r="AB4533" s="3">
        <f>AND(Z4533="B_pre",AA4533="a_pre")</f>
        <v/>
      </c>
      <c r="AC4533" s="3">
        <f>AND(Z4533="B_pre",AA4533="b_pre")</f>
        <v/>
      </c>
      <c r="AD4533" s="3">
        <f>AND(Z4533="C_pre",AA4533="a_pre")</f>
        <v/>
      </c>
      <c r="AE4533" s="3">
        <f>AND(Z4533="C_pre",AA4533="b_pre")</f>
        <v/>
      </c>
      <c r="AF4533" s="6">
        <f>待赋值表!C4532</f>
        <v/>
      </c>
      <c r="AG4533" s="3">
        <f t="array" ref="AG4533">IF(AB4533=TRUE,"A",IF(AC4533=TRUE,"B",IF(AD4533=TRUE,"C",IF(AE4533=TRUE,"D","其他"))))</f>
        <v/>
      </c>
      <c r="AH4533" s="3">
        <f>IF(分析表!$E$12&lt;&gt;"ALL",AND(AF4533=分析表!$E$10,AG4533=分析表!$E$12),IF(AF4533=分析表!$E$10,TRUE(),IF(AF4533="ALL",TRUE(),"")))</f>
        <v/>
      </c>
    </row>
    <row r="4534">
      <c r="A4534" s="3">
        <f>COUNTIF($AH$2:AH4534,"TRUE")</f>
        <v/>
      </c>
      <c r="B4534" s="3">
        <f>COUNTIF($AG$2:$AG4534,#REF!)</f>
        <v/>
      </c>
      <c r="C4534" s="56">
        <f>待赋值表!A4533</f>
        <v/>
      </c>
      <c r="E4534" s="6">
        <f>待赋值表!D4533</f>
        <v/>
      </c>
      <c r="F4534" s="6">
        <f>待赋值表!E4533</f>
        <v/>
      </c>
      <c r="G4534" s="6">
        <f>待赋值表!F4533</f>
        <v/>
      </c>
      <c r="H4534" s="6">
        <f>待赋值表!G4533</f>
        <v/>
      </c>
      <c r="I4534" s="6">
        <f>待赋值表!H4533</f>
        <v/>
      </c>
      <c r="J4534" s="6">
        <f>待赋值表!I4533</f>
        <v/>
      </c>
      <c r="K4534" s="6">
        <f>待赋值表!J4533</f>
        <v/>
      </c>
      <c r="L4534" s="6">
        <f>待赋值表!K4533</f>
        <v/>
      </c>
      <c r="M4534" s="6">
        <f>待赋值表!L4533</f>
        <v/>
      </c>
      <c r="N4534" s="6">
        <f>待赋值表!M4533</f>
        <v/>
      </c>
      <c r="O4534" s="6">
        <f>待赋值表!N4533</f>
        <v/>
      </c>
      <c r="P4534" s="6">
        <f>待赋值表!O4533</f>
        <v/>
      </c>
      <c r="Q4534" s="6">
        <f>IF(待赋值表!P4533&lt;&gt;"",待赋值表!P4533,0)</f>
        <v/>
      </c>
      <c r="R4534" s="6">
        <f>待赋值表!Q4533</f>
        <v/>
      </c>
      <c r="S4534" s="6">
        <f>待赋值表!R4533</f>
        <v/>
      </c>
      <c r="T4534" s="6">
        <f>待赋值表!S4533</f>
        <v/>
      </c>
      <c r="U4534" s="6">
        <f>待赋值表!T4533</f>
        <v/>
      </c>
      <c r="V4534" s="6">
        <f>待赋值表!U4533</f>
        <v/>
      </c>
      <c r="W4534" s="6">
        <f>待赋值表!V4533</f>
        <v/>
      </c>
      <c r="X4534" s="6">
        <f>待赋值表!W4533</f>
        <v/>
      </c>
      <c r="Y4534" s="6">
        <f>待赋值表!X4533</f>
        <v/>
      </c>
      <c r="Z4534" s="3">
        <f>IF(M4534&gt;=0.01,"B_pre",IF(M4534&gt;=0,"C_pre","none"))</f>
        <v/>
      </c>
      <c r="AA4534" s="3">
        <f>IF(U4534&gt;0.125,"a_pre",IF(U4534&gt;=0,"b_pre","none"))</f>
        <v/>
      </c>
      <c r="AB4534" s="3">
        <f>AND(Z4534="B_pre",AA4534="a_pre")</f>
        <v/>
      </c>
      <c r="AC4534" s="3">
        <f>AND(Z4534="B_pre",AA4534="b_pre")</f>
        <v/>
      </c>
      <c r="AD4534" s="3">
        <f>AND(Z4534="C_pre",AA4534="a_pre")</f>
        <v/>
      </c>
      <c r="AE4534" s="3">
        <f>AND(Z4534="C_pre",AA4534="b_pre")</f>
        <v/>
      </c>
      <c r="AF4534" s="6">
        <f>待赋值表!C4533</f>
        <v/>
      </c>
      <c r="AG4534" s="3">
        <f t="array" ref="AG4534">IF(AB4534=TRUE,"A",IF(AC4534=TRUE,"B",IF(AD4534=TRUE,"C",IF(AE4534=TRUE,"D","其他"))))</f>
        <v/>
      </c>
      <c r="AH4534" s="3">
        <f>IF(分析表!$E$12&lt;&gt;"ALL",AND(AF4534=分析表!$E$10,AG4534=分析表!$E$12),IF(AF4534=分析表!$E$10,TRUE(),IF(AF4534="ALL",TRUE(),"")))</f>
        <v/>
      </c>
    </row>
    <row r="4535">
      <c r="A4535" s="3">
        <f>COUNTIF($AH$2:AH4535,"TRUE")</f>
        <v/>
      </c>
      <c r="B4535" s="3">
        <f>COUNTIF($AG$2:$AG4535,#REF!)</f>
        <v/>
      </c>
      <c r="C4535" s="56">
        <f>待赋值表!A4534</f>
        <v/>
      </c>
      <c r="E4535" s="6">
        <f>待赋值表!D4534</f>
        <v/>
      </c>
      <c r="F4535" s="6">
        <f>待赋值表!E4534</f>
        <v/>
      </c>
      <c r="G4535" s="6">
        <f>待赋值表!F4534</f>
        <v/>
      </c>
      <c r="H4535" s="6">
        <f>待赋值表!G4534</f>
        <v/>
      </c>
      <c r="I4535" s="6">
        <f>待赋值表!H4534</f>
        <v/>
      </c>
      <c r="J4535" s="6">
        <f>待赋值表!I4534</f>
        <v/>
      </c>
      <c r="K4535" s="6">
        <f>待赋值表!J4534</f>
        <v/>
      </c>
      <c r="L4535" s="6">
        <f>待赋值表!K4534</f>
        <v/>
      </c>
      <c r="M4535" s="6">
        <f>待赋值表!L4534</f>
        <v/>
      </c>
      <c r="N4535" s="6">
        <f>待赋值表!M4534</f>
        <v/>
      </c>
      <c r="O4535" s="6">
        <f>待赋值表!N4534</f>
        <v/>
      </c>
      <c r="P4535" s="6">
        <f>待赋值表!O4534</f>
        <v/>
      </c>
      <c r="Q4535" s="6">
        <f>IF(待赋值表!P4534&lt;&gt;"",待赋值表!P4534,0)</f>
        <v/>
      </c>
      <c r="R4535" s="6">
        <f>待赋值表!Q4534</f>
        <v/>
      </c>
      <c r="S4535" s="6">
        <f>待赋值表!R4534</f>
        <v/>
      </c>
      <c r="T4535" s="6">
        <f>待赋值表!S4534</f>
        <v/>
      </c>
      <c r="U4535" s="6">
        <f>待赋值表!T4534</f>
        <v/>
      </c>
      <c r="V4535" s="6">
        <f>待赋值表!U4534</f>
        <v/>
      </c>
      <c r="W4535" s="6">
        <f>待赋值表!V4534</f>
        <v/>
      </c>
      <c r="X4535" s="6">
        <f>待赋值表!W4534</f>
        <v/>
      </c>
      <c r="Y4535" s="6">
        <f>待赋值表!X4534</f>
        <v/>
      </c>
      <c r="Z4535" s="3">
        <f>IF(M4535&gt;=0.01,"B_pre",IF(M4535&gt;=0,"C_pre","none"))</f>
        <v/>
      </c>
      <c r="AA4535" s="3">
        <f>IF(U4535&gt;0.125,"a_pre",IF(U4535&gt;=0,"b_pre","none"))</f>
        <v/>
      </c>
      <c r="AB4535" s="3">
        <f>AND(Z4535="B_pre",AA4535="a_pre")</f>
        <v/>
      </c>
      <c r="AC4535" s="3">
        <f>AND(Z4535="B_pre",AA4535="b_pre")</f>
        <v/>
      </c>
      <c r="AD4535" s="3">
        <f>AND(Z4535="C_pre",AA4535="a_pre")</f>
        <v/>
      </c>
      <c r="AE4535" s="3">
        <f>AND(Z4535="C_pre",AA4535="b_pre")</f>
        <v/>
      </c>
      <c r="AF4535" s="6">
        <f>待赋值表!C4534</f>
        <v/>
      </c>
      <c r="AG4535" s="3">
        <f t="array" ref="AG4535">IF(AB4535=TRUE,"A",IF(AC4535=TRUE,"B",IF(AD4535=TRUE,"C",IF(AE4535=TRUE,"D","其他"))))</f>
        <v/>
      </c>
      <c r="AH4535" s="3">
        <f>IF(分析表!$E$12&lt;&gt;"ALL",AND(AF4535=分析表!$E$10,AG4535=分析表!$E$12),IF(AF4535=分析表!$E$10,TRUE(),IF(AF4535="ALL",TRUE(),"")))</f>
        <v/>
      </c>
    </row>
    <row r="4536">
      <c r="A4536" s="3">
        <f>COUNTIF($AH$2:AH4536,"TRUE")</f>
        <v/>
      </c>
      <c r="B4536" s="3">
        <f>COUNTIF($AG$2:$AG4536,#REF!)</f>
        <v/>
      </c>
      <c r="C4536" s="56">
        <f>待赋值表!A4535</f>
        <v/>
      </c>
      <c r="E4536" s="6">
        <f>待赋值表!D4535</f>
        <v/>
      </c>
      <c r="F4536" s="6">
        <f>待赋值表!E4535</f>
        <v/>
      </c>
      <c r="G4536" s="6">
        <f>待赋值表!F4535</f>
        <v/>
      </c>
      <c r="H4536" s="6">
        <f>待赋值表!G4535</f>
        <v/>
      </c>
      <c r="I4536" s="6">
        <f>待赋值表!H4535</f>
        <v/>
      </c>
      <c r="J4536" s="6">
        <f>待赋值表!I4535</f>
        <v/>
      </c>
      <c r="K4536" s="6">
        <f>待赋值表!J4535</f>
        <v/>
      </c>
      <c r="L4536" s="6">
        <f>待赋值表!K4535</f>
        <v/>
      </c>
      <c r="M4536" s="6">
        <f>待赋值表!L4535</f>
        <v/>
      </c>
      <c r="N4536" s="6">
        <f>待赋值表!M4535</f>
        <v/>
      </c>
      <c r="O4536" s="6">
        <f>待赋值表!N4535</f>
        <v/>
      </c>
      <c r="P4536" s="6">
        <f>待赋值表!O4535</f>
        <v/>
      </c>
      <c r="Q4536" s="6">
        <f>IF(待赋值表!P4535&lt;&gt;"",待赋值表!P4535,0)</f>
        <v/>
      </c>
      <c r="R4536" s="6">
        <f>待赋值表!Q4535</f>
        <v/>
      </c>
      <c r="S4536" s="6">
        <f>待赋值表!R4535</f>
        <v/>
      </c>
      <c r="T4536" s="6">
        <f>待赋值表!S4535</f>
        <v/>
      </c>
      <c r="U4536" s="6">
        <f>待赋值表!T4535</f>
        <v/>
      </c>
      <c r="V4536" s="6">
        <f>待赋值表!U4535</f>
        <v/>
      </c>
      <c r="W4536" s="6">
        <f>待赋值表!V4535</f>
        <v/>
      </c>
      <c r="X4536" s="6">
        <f>待赋值表!W4535</f>
        <v/>
      </c>
      <c r="Y4536" s="6">
        <f>待赋值表!X4535</f>
        <v/>
      </c>
      <c r="Z4536" s="3">
        <f>IF(M4536&gt;=0.01,"B_pre",IF(M4536&gt;=0,"C_pre","none"))</f>
        <v/>
      </c>
      <c r="AA4536" s="3">
        <f>IF(U4536&gt;0.125,"a_pre",IF(U4536&gt;=0,"b_pre","none"))</f>
        <v/>
      </c>
      <c r="AB4536" s="3">
        <f>AND(Z4536="B_pre",AA4536="a_pre")</f>
        <v/>
      </c>
      <c r="AC4536" s="3">
        <f>AND(Z4536="B_pre",AA4536="b_pre")</f>
        <v/>
      </c>
      <c r="AD4536" s="3">
        <f>AND(Z4536="C_pre",AA4536="a_pre")</f>
        <v/>
      </c>
      <c r="AE4536" s="3">
        <f>AND(Z4536="C_pre",AA4536="b_pre")</f>
        <v/>
      </c>
      <c r="AF4536" s="6">
        <f>待赋值表!C4535</f>
        <v/>
      </c>
      <c r="AG4536" s="3">
        <f t="array" ref="AG4536">IF(AB4536=TRUE,"A",IF(AC4536=TRUE,"B",IF(AD4536=TRUE,"C",IF(AE4536=TRUE,"D","其他"))))</f>
        <v/>
      </c>
      <c r="AH4536" s="3">
        <f>IF(分析表!$E$12&lt;&gt;"ALL",AND(AF4536=分析表!$E$10,AG4536=分析表!$E$12),IF(AF4536=分析表!$E$10,TRUE(),IF(AF4536="ALL",TRUE(),"")))</f>
        <v/>
      </c>
    </row>
    <row r="4537">
      <c r="A4537" s="3">
        <f>COUNTIF($AH$2:AH4537,"TRUE")</f>
        <v/>
      </c>
      <c r="B4537" s="3">
        <f>COUNTIF($AG$2:$AG4537,#REF!)</f>
        <v/>
      </c>
      <c r="C4537" s="56">
        <f>待赋值表!A4536</f>
        <v/>
      </c>
      <c r="E4537" s="6">
        <f>待赋值表!D4536</f>
        <v/>
      </c>
      <c r="F4537" s="6">
        <f>待赋值表!E4536</f>
        <v/>
      </c>
      <c r="G4537" s="6">
        <f>待赋值表!F4536</f>
        <v/>
      </c>
      <c r="H4537" s="6">
        <f>待赋值表!G4536</f>
        <v/>
      </c>
      <c r="I4537" s="6">
        <f>待赋值表!H4536</f>
        <v/>
      </c>
      <c r="J4537" s="6">
        <f>待赋值表!I4536</f>
        <v/>
      </c>
      <c r="K4537" s="6">
        <f>待赋值表!J4536</f>
        <v/>
      </c>
      <c r="L4537" s="6">
        <f>待赋值表!K4536</f>
        <v/>
      </c>
      <c r="M4537" s="6">
        <f>待赋值表!L4536</f>
        <v/>
      </c>
      <c r="N4537" s="6">
        <f>待赋值表!M4536</f>
        <v/>
      </c>
      <c r="O4537" s="6">
        <f>待赋值表!N4536</f>
        <v/>
      </c>
      <c r="P4537" s="6">
        <f>待赋值表!O4536</f>
        <v/>
      </c>
      <c r="Q4537" s="6">
        <f>IF(待赋值表!P4536&lt;&gt;"",待赋值表!P4536,0)</f>
        <v/>
      </c>
      <c r="R4537" s="6">
        <f>待赋值表!Q4536</f>
        <v/>
      </c>
      <c r="S4537" s="6">
        <f>待赋值表!R4536</f>
        <v/>
      </c>
      <c r="T4537" s="6">
        <f>待赋值表!S4536</f>
        <v/>
      </c>
      <c r="U4537" s="6">
        <f>待赋值表!T4536</f>
        <v/>
      </c>
      <c r="V4537" s="6">
        <f>待赋值表!U4536</f>
        <v/>
      </c>
      <c r="W4537" s="6">
        <f>待赋值表!V4536</f>
        <v/>
      </c>
      <c r="X4537" s="6">
        <f>待赋值表!W4536</f>
        <v/>
      </c>
      <c r="Y4537" s="6">
        <f>待赋值表!X4536</f>
        <v/>
      </c>
      <c r="Z4537" s="3">
        <f>IF(M4537&gt;=0.01,"B_pre",IF(M4537&gt;=0,"C_pre","none"))</f>
        <v/>
      </c>
      <c r="AA4537" s="3">
        <f>IF(U4537&gt;0.125,"a_pre",IF(U4537&gt;=0,"b_pre","none"))</f>
        <v/>
      </c>
      <c r="AB4537" s="3">
        <f>AND(Z4537="B_pre",AA4537="a_pre")</f>
        <v/>
      </c>
      <c r="AC4537" s="3">
        <f>AND(Z4537="B_pre",AA4537="b_pre")</f>
        <v/>
      </c>
      <c r="AD4537" s="3">
        <f>AND(Z4537="C_pre",AA4537="a_pre")</f>
        <v/>
      </c>
      <c r="AE4537" s="3">
        <f>AND(Z4537="C_pre",AA4537="b_pre")</f>
        <v/>
      </c>
      <c r="AF4537" s="6">
        <f>待赋值表!C4536</f>
        <v/>
      </c>
      <c r="AG4537" s="3">
        <f t="array" ref="AG4537">IF(AB4537=TRUE,"A",IF(AC4537=TRUE,"B",IF(AD4537=TRUE,"C",IF(AE4537=TRUE,"D","其他"))))</f>
        <v/>
      </c>
      <c r="AH4537" s="3">
        <f>IF(分析表!$E$12&lt;&gt;"ALL",AND(AF4537=分析表!$E$10,AG4537=分析表!$E$12),IF(AF4537=分析表!$E$10,TRUE(),IF(AF4537="ALL",TRUE(),"")))</f>
        <v/>
      </c>
    </row>
    <row r="4538">
      <c r="A4538" s="3">
        <f>COUNTIF($AH$2:AH4538,"TRUE")</f>
        <v/>
      </c>
      <c r="B4538" s="3">
        <f>COUNTIF($AG$2:$AG4538,#REF!)</f>
        <v/>
      </c>
      <c r="C4538" s="56">
        <f>待赋值表!A4537</f>
        <v/>
      </c>
      <c r="E4538" s="6">
        <f>待赋值表!D4537</f>
        <v/>
      </c>
      <c r="F4538" s="6">
        <f>待赋值表!E4537</f>
        <v/>
      </c>
      <c r="G4538" s="6">
        <f>待赋值表!F4537</f>
        <v/>
      </c>
      <c r="H4538" s="6">
        <f>待赋值表!G4537</f>
        <v/>
      </c>
      <c r="I4538" s="6">
        <f>待赋值表!H4537</f>
        <v/>
      </c>
      <c r="J4538" s="6">
        <f>待赋值表!I4537</f>
        <v/>
      </c>
      <c r="K4538" s="6">
        <f>待赋值表!J4537</f>
        <v/>
      </c>
      <c r="L4538" s="6">
        <f>待赋值表!K4537</f>
        <v/>
      </c>
      <c r="M4538" s="6">
        <f>待赋值表!L4537</f>
        <v/>
      </c>
      <c r="N4538" s="6">
        <f>待赋值表!M4537</f>
        <v/>
      </c>
      <c r="O4538" s="6">
        <f>待赋值表!N4537</f>
        <v/>
      </c>
      <c r="P4538" s="6">
        <f>待赋值表!O4537</f>
        <v/>
      </c>
      <c r="Q4538" s="6">
        <f>IF(待赋值表!P4537&lt;&gt;"",待赋值表!P4537,0)</f>
        <v/>
      </c>
      <c r="R4538" s="6">
        <f>待赋值表!Q4537</f>
        <v/>
      </c>
      <c r="S4538" s="6">
        <f>待赋值表!R4537</f>
        <v/>
      </c>
      <c r="T4538" s="6">
        <f>待赋值表!S4537</f>
        <v/>
      </c>
      <c r="U4538" s="6">
        <f>待赋值表!T4537</f>
        <v/>
      </c>
      <c r="V4538" s="6">
        <f>待赋值表!U4537</f>
        <v/>
      </c>
      <c r="W4538" s="6">
        <f>待赋值表!V4537</f>
        <v/>
      </c>
      <c r="X4538" s="6">
        <f>待赋值表!W4537</f>
        <v/>
      </c>
      <c r="Y4538" s="6">
        <f>待赋值表!X4537</f>
        <v/>
      </c>
      <c r="Z4538" s="3">
        <f>IF(M4538&gt;=0.01,"B_pre",IF(M4538&gt;=0,"C_pre","none"))</f>
        <v/>
      </c>
      <c r="AA4538" s="3">
        <f>IF(U4538&gt;0.125,"a_pre",IF(U4538&gt;=0,"b_pre","none"))</f>
        <v/>
      </c>
      <c r="AB4538" s="3">
        <f>AND(Z4538="B_pre",AA4538="a_pre")</f>
        <v/>
      </c>
      <c r="AC4538" s="3">
        <f>AND(Z4538="B_pre",AA4538="b_pre")</f>
        <v/>
      </c>
      <c r="AD4538" s="3">
        <f>AND(Z4538="C_pre",AA4538="a_pre")</f>
        <v/>
      </c>
      <c r="AE4538" s="3">
        <f>AND(Z4538="C_pre",AA4538="b_pre")</f>
        <v/>
      </c>
      <c r="AF4538" s="6">
        <f>待赋值表!C4537</f>
        <v/>
      </c>
      <c r="AG4538" s="3">
        <f t="array" ref="AG4538">IF(AB4538=TRUE,"A",IF(AC4538=TRUE,"B",IF(AD4538=TRUE,"C",IF(AE4538=TRUE,"D","其他"))))</f>
        <v/>
      </c>
      <c r="AH4538" s="3">
        <f>IF(分析表!$E$12&lt;&gt;"ALL",AND(AF4538=分析表!$E$10,AG4538=分析表!$E$12),IF(AF4538=分析表!$E$10,TRUE(),IF(AF4538="ALL",TRUE(),"")))</f>
        <v/>
      </c>
    </row>
    <row r="4539">
      <c r="A4539" s="3">
        <f>COUNTIF($AH$2:AH4539,"TRUE")</f>
        <v/>
      </c>
      <c r="B4539" s="3">
        <f>COUNTIF($AG$2:$AG4539,#REF!)</f>
        <v/>
      </c>
      <c r="C4539" s="56">
        <f>待赋值表!A4538</f>
        <v/>
      </c>
      <c r="E4539" s="6">
        <f>待赋值表!D4538</f>
        <v/>
      </c>
      <c r="F4539" s="6">
        <f>待赋值表!E4538</f>
        <v/>
      </c>
      <c r="G4539" s="6">
        <f>待赋值表!F4538</f>
        <v/>
      </c>
      <c r="H4539" s="6">
        <f>待赋值表!G4538</f>
        <v/>
      </c>
      <c r="I4539" s="6">
        <f>待赋值表!H4538</f>
        <v/>
      </c>
      <c r="J4539" s="6">
        <f>待赋值表!I4538</f>
        <v/>
      </c>
      <c r="K4539" s="6">
        <f>待赋值表!J4538</f>
        <v/>
      </c>
      <c r="L4539" s="6">
        <f>待赋值表!K4538</f>
        <v/>
      </c>
      <c r="M4539" s="6">
        <f>待赋值表!L4538</f>
        <v/>
      </c>
      <c r="N4539" s="6">
        <f>待赋值表!M4538</f>
        <v/>
      </c>
      <c r="O4539" s="6">
        <f>待赋值表!N4538</f>
        <v/>
      </c>
      <c r="P4539" s="6">
        <f>待赋值表!O4538</f>
        <v/>
      </c>
      <c r="Q4539" s="6">
        <f>IF(待赋值表!P4538&lt;&gt;"",待赋值表!P4538,0)</f>
        <v/>
      </c>
      <c r="R4539" s="6">
        <f>待赋值表!Q4538</f>
        <v/>
      </c>
      <c r="S4539" s="6">
        <f>待赋值表!R4538</f>
        <v/>
      </c>
      <c r="T4539" s="6">
        <f>待赋值表!S4538</f>
        <v/>
      </c>
      <c r="U4539" s="6">
        <f>待赋值表!T4538</f>
        <v/>
      </c>
      <c r="V4539" s="6">
        <f>待赋值表!U4538</f>
        <v/>
      </c>
      <c r="W4539" s="6">
        <f>待赋值表!V4538</f>
        <v/>
      </c>
      <c r="X4539" s="6">
        <f>待赋值表!W4538</f>
        <v/>
      </c>
      <c r="Y4539" s="6">
        <f>待赋值表!X4538</f>
        <v/>
      </c>
      <c r="Z4539" s="3">
        <f>IF(M4539&gt;=0.01,"B_pre",IF(M4539&gt;=0,"C_pre","none"))</f>
        <v/>
      </c>
      <c r="AA4539" s="3">
        <f>IF(U4539&gt;0.125,"a_pre",IF(U4539&gt;=0,"b_pre","none"))</f>
        <v/>
      </c>
      <c r="AB4539" s="3">
        <f>AND(Z4539="B_pre",AA4539="a_pre")</f>
        <v/>
      </c>
      <c r="AC4539" s="3">
        <f>AND(Z4539="B_pre",AA4539="b_pre")</f>
        <v/>
      </c>
      <c r="AD4539" s="3">
        <f>AND(Z4539="C_pre",AA4539="a_pre")</f>
        <v/>
      </c>
      <c r="AE4539" s="3">
        <f>AND(Z4539="C_pre",AA4539="b_pre")</f>
        <v/>
      </c>
      <c r="AF4539" s="6">
        <f>待赋值表!C4538</f>
        <v/>
      </c>
      <c r="AG4539" s="3">
        <f t="array" ref="AG4539">IF(AB4539=TRUE,"A",IF(AC4539=TRUE,"B",IF(AD4539=TRUE,"C",IF(AE4539=TRUE,"D","其他"))))</f>
        <v/>
      </c>
      <c r="AH4539" s="3">
        <f>IF(分析表!$E$12&lt;&gt;"ALL",AND(AF4539=分析表!$E$10,AG4539=分析表!$E$12),IF(AF4539=分析表!$E$10,TRUE(),IF(AF4539="ALL",TRUE(),"")))</f>
        <v/>
      </c>
    </row>
    <row r="4540">
      <c r="A4540" s="3">
        <f>COUNTIF($AH$2:AH4540,"TRUE")</f>
        <v/>
      </c>
      <c r="B4540" s="3">
        <f>COUNTIF($AG$2:$AG4540,#REF!)</f>
        <v/>
      </c>
      <c r="C4540" s="56">
        <f>待赋值表!A4539</f>
        <v/>
      </c>
      <c r="E4540" s="6">
        <f>待赋值表!D4539</f>
        <v/>
      </c>
      <c r="F4540" s="6">
        <f>待赋值表!E4539</f>
        <v/>
      </c>
      <c r="G4540" s="6">
        <f>待赋值表!F4539</f>
        <v/>
      </c>
      <c r="H4540" s="6">
        <f>待赋值表!G4539</f>
        <v/>
      </c>
      <c r="I4540" s="6">
        <f>待赋值表!H4539</f>
        <v/>
      </c>
      <c r="J4540" s="6">
        <f>待赋值表!I4539</f>
        <v/>
      </c>
      <c r="K4540" s="6">
        <f>待赋值表!J4539</f>
        <v/>
      </c>
      <c r="L4540" s="6">
        <f>待赋值表!K4539</f>
        <v/>
      </c>
      <c r="M4540" s="6">
        <f>待赋值表!L4539</f>
        <v/>
      </c>
      <c r="N4540" s="6">
        <f>待赋值表!M4539</f>
        <v/>
      </c>
      <c r="O4540" s="6">
        <f>待赋值表!N4539</f>
        <v/>
      </c>
      <c r="P4540" s="6">
        <f>待赋值表!O4539</f>
        <v/>
      </c>
      <c r="Q4540" s="6">
        <f>IF(待赋值表!P4539&lt;&gt;"",待赋值表!P4539,0)</f>
        <v/>
      </c>
      <c r="R4540" s="6">
        <f>待赋值表!Q4539</f>
        <v/>
      </c>
      <c r="S4540" s="6">
        <f>待赋值表!R4539</f>
        <v/>
      </c>
      <c r="T4540" s="6">
        <f>待赋值表!S4539</f>
        <v/>
      </c>
      <c r="U4540" s="6">
        <f>待赋值表!T4539</f>
        <v/>
      </c>
      <c r="V4540" s="6">
        <f>待赋值表!U4539</f>
        <v/>
      </c>
      <c r="W4540" s="6">
        <f>待赋值表!V4539</f>
        <v/>
      </c>
      <c r="X4540" s="6">
        <f>待赋值表!W4539</f>
        <v/>
      </c>
      <c r="Y4540" s="6">
        <f>待赋值表!X4539</f>
        <v/>
      </c>
      <c r="Z4540" s="3">
        <f>IF(M4540&gt;=0.01,"B_pre",IF(M4540&gt;=0,"C_pre","none"))</f>
        <v/>
      </c>
      <c r="AA4540" s="3">
        <f>IF(U4540&gt;0.125,"a_pre",IF(U4540&gt;=0,"b_pre","none"))</f>
        <v/>
      </c>
      <c r="AB4540" s="3">
        <f>AND(Z4540="B_pre",AA4540="a_pre")</f>
        <v/>
      </c>
      <c r="AC4540" s="3">
        <f>AND(Z4540="B_pre",AA4540="b_pre")</f>
        <v/>
      </c>
      <c r="AD4540" s="3">
        <f>AND(Z4540="C_pre",AA4540="a_pre")</f>
        <v/>
      </c>
      <c r="AE4540" s="3">
        <f>AND(Z4540="C_pre",AA4540="b_pre")</f>
        <v/>
      </c>
      <c r="AF4540" s="6">
        <f>待赋值表!C4539</f>
        <v/>
      </c>
      <c r="AG4540" s="3">
        <f t="array" ref="AG4540">IF(AB4540=TRUE,"A",IF(AC4540=TRUE,"B",IF(AD4540=TRUE,"C",IF(AE4540=TRUE,"D","其他"))))</f>
        <v/>
      </c>
      <c r="AH4540" s="3">
        <f>IF(分析表!$E$12&lt;&gt;"ALL",AND(AF4540=分析表!$E$10,AG4540=分析表!$E$12),IF(AF4540=分析表!$E$10,TRUE(),IF(AF4540="ALL",TRUE(),"")))</f>
        <v/>
      </c>
    </row>
    <row r="4541">
      <c r="A4541" s="3">
        <f>COUNTIF($AH$2:AH4541,"TRUE")</f>
        <v/>
      </c>
      <c r="B4541" s="3">
        <f>COUNTIF($AG$2:$AG4541,#REF!)</f>
        <v/>
      </c>
      <c r="C4541" s="56">
        <f>待赋值表!A4540</f>
        <v/>
      </c>
      <c r="E4541" s="6">
        <f>待赋值表!D4540</f>
        <v/>
      </c>
      <c r="F4541" s="6">
        <f>待赋值表!E4540</f>
        <v/>
      </c>
      <c r="G4541" s="6">
        <f>待赋值表!F4540</f>
        <v/>
      </c>
      <c r="H4541" s="6">
        <f>待赋值表!G4540</f>
        <v/>
      </c>
      <c r="I4541" s="6">
        <f>待赋值表!H4540</f>
        <v/>
      </c>
      <c r="J4541" s="6">
        <f>待赋值表!I4540</f>
        <v/>
      </c>
      <c r="K4541" s="6">
        <f>待赋值表!J4540</f>
        <v/>
      </c>
      <c r="L4541" s="6">
        <f>待赋值表!K4540</f>
        <v/>
      </c>
      <c r="M4541" s="6">
        <f>待赋值表!L4540</f>
        <v/>
      </c>
      <c r="N4541" s="6">
        <f>待赋值表!M4540</f>
        <v/>
      </c>
      <c r="O4541" s="6">
        <f>待赋值表!N4540</f>
        <v/>
      </c>
      <c r="P4541" s="6">
        <f>待赋值表!O4540</f>
        <v/>
      </c>
      <c r="Q4541" s="6">
        <f>IF(待赋值表!P4540&lt;&gt;"",待赋值表!P4540,0)</f>
        <v/>
      </c>
      <c r="R4541" s="6">
        <f>待赋值表!Q4540</f>
        <v/>
      </c>
      <c r="S4541" s="6">
        <f>待赋值表!R4540</f>
        <v/>
      </c>
      <c r="T4541" s="6">
        <f>待赋值表!S4540</f>
        <v/>
      </c>
      <c r="U4541" s="6">
        <f>待赋值表!T4540</f>
        <v/>
      </c>
      <c r="V4541" s="6">
        <f>待赋值表!U4540</f>
        <v/>
      </c>
      <c r="W4541" s="6">
        <f>待赋值表!V4540</f>
        <v/>
      </c>
      <c r="X4541" s="6">
        <f>待赋值表!W4540</f>
        <v/>
      </c>
      <c r="Y4541" s="6">
        <f>待赋值表!X4540</f>
        <v/>
      </c>
      <c r="Z4541" s="3">
        <f>IF(M4541&gt;=0.01,"B_pre",IF(M4541&gt;=0,"C_pre","none"))</f>
        <v/>
      </c>
      <c r="AA4541" s="3">
        <f>IF(U4541&gt;0.125,"a_pre",IF(U4541&gt;=0,"b_pre","none"))</f>
        <v/>
      </c>
      <c r="AB4541" s="3">
        <f>AND(Z4541="B_pre",AA4541="a_pre")</f>
        <v/>
      </c>
      <c r="AC4541" s="3">
        <f>AND(Z4541="B_pre",AA4541="b_pre")</f>
        <v/>
      </c>
      <c r="AD4541" s="3">
        <f>AND(Z4541="C_pre",AA4541="a_pre")</f>
        <v/>
      </c>
      <c r="AE4541" s="3">
        <f>AND(Z4541="C_pre",AA4541="b_pre")</f>
        <v/>
      </c>
      <c r="AF4541" s="6">
        <f>待赋值表!C4540</f>
        <v/>
      </c>
      <c r="AG4541" s="3">
        <f t="array" ref="AG4541">IF(AB4541=TRUE,"A",IF(AC4541=TRUE,"B",IF(AD4541=TRUE,"C",IF(AE4541=TRUE,"D","其他"))))</f>
        <v/>
      </c>
      <c r="AH4541" s="3">
        <f>IF(分析表!$E$12&lt;&gt;"ALL",AND(AF4541=分析表!$E$10,AG4541=分析表!$E$12),IF(AF4541=分析表!$E$10,TRUE(),IF(AF4541="ALL",TRUE(),"")))</f>
        <v/>
      </c>
    </row>
    <row r="4542">
      <c r="A4542" s="3">
        <f>COUNTIF($AH$2:AH4542,"TRUE")</f>
        <v/>
      </c>
      <c r="B4542" s="3">
        <f>COUNTIF($AG$2:$AG4542,#REF!)</f>
        <v/>
      </c>
      <c r="C4542" s="56">
        <f>待赋值表!A4541</f>
        <v/>
      </c>
      <c r="E4542" s="6">
        <f>待赋值表!D4541</f>
        <v/>
      </c>
      <c r="F4542" s="6">
        <f>待赋值表!E4541</f>
        <v/>
      </c>
      <c r="G4542" s="6">
        <f>待赋值表!F4541</f>
        <v/>
      </c>
      <c r="H4542" s="6">
        <f>待赋值表!G4541</f>
        <v/>
      </c>
      <c r="I4542" s="6">
        <f>待赋值表!H4541</f>
        <v/>
      </c>
      <c r="J4542" s="6">
        <f>待赋值表!I4541</f>
        <v/>
      </c>
      <c r="K4542" s="6">
        <f>待赋值表!J4541</f>
        <v/>
      </c>
      <c r="L4542" s="6">
        <f>待赋值表!K4541</f>
        <v/>
      </c>
      <c r="M4542" s="6">
        <f>待赋值表!L4541</f>
        <v/>
      </c>
      <c r="N4542" s="6">
        <f>待赋值表!M4541</f>
        <v/>
      </c>
      <c r="O4542" s="6">
        <f>待赋值表!N4541</f>
        <v/>
      </c>
      <c r="P4542" s="6">
        <f>待赋值表!O4541</f>
        <v/>
      </c>
      <c r="Q4542" s="6">
        <f>IF(待赋值表!P4541&lt;&gt;"",待赋值表!P4541,0)</f>
        <v/>
      </c>
      <c r="R4542" s="6">
        <f>待赋值表!Q4541</f>
        <v/>
      </c>
      <c r="S4542" s="6">
        <f>待赋值表!R4541</f>
        <v/>
      </c>
      <c r="T4542" s="6">
        <f>待赋值表!S4541</f>
        <v/>
      </c>
      <c r="U4542" s="6">
        <f>待赋值表!T4541</f>
        <v/>
      </c>
      <c r="V4542" s="6">
        <f>待赋值表!U4541</f>
        <v/>
      </c>
      <c r="W4542" s="6">
        <f>待赋值表!V4541</f>
        <v/>
      </c>
      <c r="X4542" s="6">
        <f>待赋值表!W4541</f>
        <v/>
      </c>
      <c r="Y4542" s="6">
        <f>待赋值表!X4541</f>
        <v/>
      </c>
      <c r="Z4542" s="3">
        <f>IF(M4542&gt;=0.01,"B_pre",IF(M4542&gt;=0,"C_pre","none"))</f>
        <v/>
      </c>
      <c r="AA4542" s="3">
        <f>IF(U4542&gt;0.125,"a_pre",IF(U4542&gt;=0,"b_pre","none"))</f>
        <v/>
      </c>
      <c r="AB4542" s="3">
        <f>AND(Z4542="B_pre",AA4542="a_pre")</f>
        <v/>
      </c>
      <c r="AC4542" s="3">
        <f>AND(Z4542="B_pre",AA4542="b_pre")</f>
        <v/>
      </c>
      <c r="AD4542" s="3">
        <f>AND(Z4542="C_pre",AA4542="a_pre")</f>
        <v/>
      </c>
      <c r="AE4542" s="3">
        <f>AND(Z4542="C_pre",AA4542="b_pre")</f>
        <v/>
      </c>
      <c r="AF4542" s="6">
        <f>待赋值表!C4541</f>
        <v/>
      </c>
      <c r="AG4542" s="3">
        <f t="array" ref="AG4542">IF(AB4542=TRUE,"A",IF(AC4542=TRUE,"B",IF(AD4542=TRUE,"C",IF(AE4542=TRUE,"D","其他"))))</f>
        <v/>
      </c>
      <c r="AH4542" s="3">
        <f>IF(分析表!$E$12&lt;&gt;"ALL",AND(AF4542=分析表!$E$10,AG4542=分析表!$E$12),IF(AF4542=分析表!$E$10,TRUE(),IF(AF4542="ALL",TRUE(),"")))</f>
        <v/>
      </c>
    </row>
    <row r="4543">
      <c r="A4543" s="3">
        <f>COUNTIF($AH$2:AH4543,"TRUE")</f>
        <v/>
      </c>
      <c r="B4543" s="3">
        <f>COUNTIF($AG$2:$AG4543,#REF!)</f>
        <v/>
      </c>
      <c r="C4543" s="56">
        <f>待赋值表!A4542</f>
        <v/>
      </c>
      <c r="E4543" s="6">
        <f>待赋值表!D4542</f>
        <v/>
      </c>
      <c r="F4543" s="6">
        <f>待赋值表!E4542</f>
        <v/>
      </c>
      <c r="G4543" s="6">
        <f>待赋值表!F4542</f>
        <v/>
      </c>
      <c r="H4543" s="6">
        <f>待赋值表!G4542</f>
        <v/>
      </c>
      <c r="I4543" s="6">
        <f>待赋值表!H4542</f>
        <v/>
      </c>
      <c r="J4543" s="6">
        <f>待赋值表!I4542</f>
        <v/>
      </c>
      <c r="K4543" s="6">
        <f>待赋值表!J4542</f>
        <v/>
      </c>
      <c r="L4543" s="6">
        <f>待赋值表!K4542</f>
        <v/>
      </c>
      <c r="M4543" s="6">
        <f>待赋值表!L4542</f>
        <v/>
      </c>
      <c r="N4543" s="6">
        <f>待赋值表!M4542</f>
        <v/>
      </c>
      <c r="O4543" s="6">
        <f>待赋值表!N4542</f>
        <v/>
      </c>
      <c r="P4543" s="6">
        <f>待赋值表!O4542</f>
        <v/>
      </c>
      <c r="Q4543" s="6">
        <f>IF(待赋值表!P4542&lt;&gt;"",待赋值表!P4542,0)</f>
        <v/>
      </c>
      <c r="R4543" s="6">
        <f>待赋值表!Q4542</f>
        <v/>
      </c>
      <c r="S4543" s="6">
        <f>待赋值表!R4542</f>
        <v/>
      </c>
      <c r="T4543" s="6">
        <f>待赋值表!S4542</f>
        <v/>
      </c>
      <c r="U4543" s="6">
        <f>待赋值表!T4542</f>
        <v/>
      </c>
      <c r="V4543" s="6">
        <f>待赋值表!U4542</f>
        <v/>
      </c>
      <c r="W4543" s="6">
        <f>待赋值表!V4542</f>
        <v/>
      </c>
      <c r="X4543" s="6">
        <f>待赋值表!W4542</f>
        <v/>
      </c>
      <c r="Y4543" s="6">
        <f>待赋值表!X4542</f>
        <v/>
      </c>
      <c r="Z4543" s="3">
        <f>IF(M4543&gt;=0.01,"B_pre",IF(M4543&gt;=0,"C_pre","none"))</f>
        <v/>
      </c>
      <c r="AA4543" s="3">
        <f>IF(U4543&gt;0.125,"a_pre",IF(U4543&gt;=0,"b_pre","none"))</f>
        <v/>
      </c>
      <c r="AB4543" s="3">
        <f>AND(Z4543="B_pre",AA4543="a_pre")</f>
        <v/>
      </c>
      <c r="AC4543" s="3">
        <f>AND(Z4543="B_pre",AA4543="b_pre")</f>
        <v/>
      </c>
      <c r="AD4543" s="3">
        <f>AND(Z4543="C_pre",AA4543="a_pre")</f>
        <v/>
      </c>
      <c r="AE4543" s="3">
        <f>AND(Z4543="C_pre",AA4543="b_pre")</f>
        <v/>
      </c>
      <c r="AF4543" s="6">
        <f>待赋值表!C4542</f>
        <v/>
      </c>
      <c r="AG4543" s="3">
        <f t="array" ref="AG4543">IF(AB4543=TRUE,"A",IF(AC4543=TRUE,"B",IF(AD4543=TRUE,"C",IF(AE4543=TRUE,"D","其他"))))</f>
        <v/>
      </c>
      <c r="AH4543" s="3">
        <f>IF(分析表!$E$12&lt;&gt;"ALL",AND(AF4543=分析表!$E$10,AG4543=分析表!$E$12),IF(AF4543=分析表!$E$10,TRUE(),IF(AF4543="ALL",TRUE(),"")))</f>
        <v/>
      </c>
    </row>
    <row r="4544">
      <c r="A4544" s="3">
        <f>COUNTIF($AH$2:AH4544,"TRUE")</f>
        <v/>
      </c>
      <c r="B4544" s="3">
        <f>COUNTIF($AG$2:$AG4544,#REF!)</f>
        <v/>
      </c>
      <c r="C4544" s="56">
        <f>待赋值表!A4543</f>
        <v/>
      </c>
      <c r="E4544" s="6">
        <f>待赋值表!D4543</f>
        <v/>
      </c>
      <c r="F4544" s="6">
        <f>待赋值表!E4543</f>
        <v/>
      </c>
      <c r="G4544" s="6">
        <f>待赋值表!F4543</f>
        <v/>
      </c>
      <c r="H4544" s="6">
        <f>待赋值表!G4543</f>
        <v/>
      </c>
      <c r="I4544" s="6">
        <f>待赋值表!H4543</f>
        <v/>
      </c>
      <c r="J4544" s="6">
        <f>待赋值表!I4543</f>
        <v/>
      </c>
      <c r="K4544" s="6">
        <f>待赋值表!J4543</f>
        <v/>
      </c>
      <c r="L4544" s="6">
        <f>待赋值表!K4543</f>
        <v/>
      </c>
      <c r="M4544" s="6">
        <f>待赋值表!L4543</f>
        <v/>
      </c>
      <c r="N4544" s="6">
        <f>待赋值表!M4543</f>
        <v/>
      </c>
      <c r="O4544" s="6">
        <f>待赋值表!N4543</f>
        <v/>
      </c>
      <c r="P4544" s="6">
        <f>待赋值表!O4543</f>
        <v/>
      </c>
      <c r="Q4544" s="6">
        <f>IF(待赋值表!P4543&lt;&gt;"",待赋值表!P4543,0)</f>
        <v/>
      </c>
      <c r="R4544" s="6">
        <f>待赋值表!Q4543</f>
        <v/>
      </c>
      <c r="S4544" s="6">
        <f>待赋值表!R4543</f>
        <v/>
      </c>
      <c r="T4544" s="6">
        <f>待赋值表!S4543</f>
        <v/>
      </c>
      <c r="U4544" s="6">
        <f>待赋值表!T4543</f>
        <v/>
      </c>
      <c r="V4544" s="6">
        <f>待赋值表!U4543</f>
        <v/>
      </c>
      <c r="W4544" s="6">
        <f>待赋值表!V4543</f>
        <v/>
      </c>
      <c r="X4544" s="6">
        <f>待赋值表!W4543</f>
        <v/>
      </c>
      <c r="Y4544" s="6">
        <f>待赋值表!X4543</f>
        <v/>
      </c>
      <c r="Z4544" s="3">
        <f>IF(M4544&gt;=0.01,"B_pre",IF(M4544&gt;=0,"C_pre","none"))</f>
        <v/>
      </c>
      <c r="AA4544" s="3">
        <f>IF(U4544&gt;0.125,"a_pre",IF(U4544&gt;=0,"b_pre","none"))</f>
        <v/>
      </c>
      <c r="AB4544" s="3">
        <f>AND(Z4544="B_pre",AA4544="a_pre")</f>
        <v/>
      </c>
      <c r="AC4544" s="3">
        <f>AND(Z4544="B_pre",AA4544="b_pre")</f>
        <v/>
      </c>
      <c r="AD4544" s="3">
        <f>AND(Z4544="C_pre",AA4544="a_pre")</f>
        <v/>
      </c>
      <c r="AE4544" s="3">
        <f>AND(Z4544="C_pre",AA4544="b_pre")</f>
        <v/>
      </c>
      <c r="AF4544" s="6">
        <f>待赋值表!C4543</f>
        <v/>
      </c>
      <c r="AG4544" s="3">
        <f t="array" ref="AG4544">IF(AB4544=TRUE,"A",IF(AC4544=TRUE,"B",IF(AD4544=TRUE,"C",IF(AE4544=TRUE,"D","其他"))))</f>
        <v/>
      </c>
      <c r="AH4544" s="3">
        <f>IF(分析表!$E$12&lt;&gt;"ALL",AND(AF4544=分析表!$E$10,AG4544=分析表!$E$12),IF(AF4544=分析表!$E$10,TRUE(),IF(AF4544="ALL",TRUE(),"")))</f>
        <v/>
      </c>
    </row>
    <row r="4545">
      <c r="A4545" s="3">
        <f>COUNTIF($AH$2:AH4545,"TRUE")</f>
        <v/>
      </c>
      <c r="B4545" s="3">
        <f>COUNTIF($AG$2:$AG4545,#REF!)</f>
        <v/>
      </c>
      <c r="C4545" s="56">
        <f>待赋值表!A4544</f>
        <v/>
      </c>
      <c r="E4545" s="6">
        <f>待赋值表!D4544</f>
        <v/>
      </c>
      <c r="F4545" s="6">
        <f>待赋值表!E4544</f>
        <v/>
      </c>
      <c r="G4545" s="6">
        <f>待赋值表!F4544</f>
        <v/>
      </c>
      <c r="H4545" s="6">
        <f>待赋值表!G4544</f>
        <v/>
      </c>
      <c r="I4545" s="6">
        <f>待赋值表!H4544</f>
        <v/>
      </c>
      <c r="J4545" s="6">
        <f>待赋值表!I4544</f>
        <v/>
      </c>
      <c r="K4545" s="6">
        <f>待赋值表!J4544</f>
        <v/>
      </c>
      <c r="L4545" s="6">
        <f>待赋值表!K4544</f>
        <v/>
      </c>
      <c r="M4545" s="6">
        <f>待赋值表!L4544</f>
        <v/>
      </c>
      <c r="N4545" s="6">
        <f>待赋值表!M4544</f>
        <v/>
      </c>
      <c r="O4545" s="6">
        <f>待赋值表!N4544</f>
        <v/>
      </c>
      <c r="P4545" s="6">
        <f>待赋值表!O4544</f>
        <v/>
      </c>
      <c r="Q4545" s="6">
        <f>IF(待赋值表!P4544&lt;&gt;"",待赋值表!P4544,0)</f>
        <v/>
      </c>
      <c r="R4545" s="6">
        <f>待赋值表!Q4544</f>
        <v/>
      </c>
      <c r="S4545" s="6">
        <f>待赋值表!R4544</f>
        <v/>
      </c>
      <c r="T4545" s="6">
        <f>待赋值表!S4544</f>
        <v/>
      </c>
      <c r="U4545" s="6">
        <f>待赋值表!T4544</f>
        <v/>
      </c>
      <c r="V4545" s="6">
        <f>待赋值表!U4544</f>
        <v/>
      </c>
      <c r="W4545" s="6">
        <f>待赋值表!V4544</f>
        <v/>
      </c>
      <c r="X4545" s="6">
        <f>待赋值表!W4544</f>
        <v/>
      </c>
      <c r="Y4545" s="6">
        <f>待赋值表!X4544</f>
        <v/>
      </c>
      <c r="Z4545" s="3">
        <f>IF(M4545&gt;=0.01,"B_pre",IF(M4545&gt;=0,"C_pre","none"))</f>
        <v/>
      </c>
      <c r="AA4545" s="3">
        <f>IF(U4545&gt;0.125,"a_pre",IF(U4545&gt;=0,"b_pre","none"))</f>
        <v/>
      </c>
      <c r="AB4545" s="3">
        <f>AND(Z4545="B_pre",AA4545="a_pre")</f>
        <v/>
      </c>
      <c r="AC4545" s="3">
        <f>AND(Z4545="B_pre",AA4545="b_pre")</f>
        <v/>
      </c>
      <c r="AD4545" s="3">
        <f>AND(Z4545="C_pre",AA4545="a_pre")</f>
        <v/>
      </c>
      <c r="AE4545" s="3">
        <f>AND(Z4545="C_pre",AA4545="b_pre")</f>
        <v/>
      </c>
      <c r="AF4545" s="6">
        <f>待赋值表!C4544</f>
        <v/>
      </c>
      <c r="AG4545" s="3">
        <f t="array" ref="AG4545">IF(AB4545=TRUE,"A",IF(AC4545=TRUE,"B",IF(AD4545=TRUE,"C",IF(AE4545=TRUE,"D","其他"))))</f>
        <v/>
      </c>
      <c r="AH4545" s="3">
        <f>IF(分析表!$E$12&lt;&gt;"ALL",AND(AF4545=分析表!$E$10,AG4545=分析表!$E$12),IF(AF4545=分析表!$E$10,TRUE(),IF(AF4545="ALL",TRUE(),"")))</f>
        <v/>
      </c>
    </row>
    <row r="4546">
      <c r="A4546" s="3">
        <f>COUNTIF($AH$2:AH4546,"TRUE")</f>
        <v/>
      </c>
      <c r="B4546" s="3">
        <f>COUNTIF($AG$2:$AG4546,#REF!)</f>
        <v/>
      </c>
      <c r="C4546" s="56">
        <f>待赋值表!A4545</f>
        <v/>
      </c>
      <c r="E4546" s="6">
        <f>待赋值表!D4545</f>
        <v/>
      </c>
      <c r="F4546" s="6">
        <f>待赋值表!E4545</f>
        <v/>
      </c>
      <c r="G4546" s="6">
        <f>待赋值表!F4545</f>
        <v/>
      </c>
      <c r="H4546" s="6">
        <f>待赋值表!G4545</f>
        <v/>
      </c>
      <c r="I4546" s="6">
        <f>待赋值表!H4545</f>
        <v/>
      </c>
      <c r="J4546" s="6">
        <f>待赋值表!I4545</f>
        <v/>
      </c>
      <c r="K4546" s="6">
        <f>待赋值表!J4545</f>
        <v/>
      </c>
      <c r="L4546" s="6">
        <f>待赋值表!K4545</f>
        <v/>
      </c>
      <c r="M4546" s="6">
        <f>待赋值表!L4545</f>
        <v/>
      </c>
      <c r="N4546" s="6">
        <f>待赋值表!M4545</f>
        <v/>
      </c>
      <c r="O4546" s="6">
        <f>待赋值表!N4545</f>
        <v/>
      </c>
      <c r="P4546" s="6">
        <f>待赋值表!O4545</f>
        <v/>
      </c>
      <c r="Q4546" s="6">
        <f>IF(待赋值表!P4545&lt;&gt;"",待赋值表!P4545,0)</f>
        <v/>
      </c>
      <c r="R4546" s="6">
        <f>待赋值表!Q4545</f>
        <v/>
      </c>
      <c r="S4546" s="6">
        <f>待赋值表!R4545</f>
        <v/>
      </c>
      <c r="T4546" s="6">
        <f>待赋值表!S4545</f>
        <v/>
      </c>
      <c r="U4546" s="6">
        <f>待赋值表!T4545</f>
        <v/>
      </c>
      <c r="V4546" s="6">
        <f>待赋值表!U4545</f>
        <v/>
      </c>
      <c r="W4546" s="6">
        <f>待赋值表!V4545</f>
        <v/>
      </c>
      <c r="X4546" s="6">
        <f>待赋值表!W4545</f>
        <v/>
      </c>
      <c r="Y4546" s="6">
        <f>待赋值表!X4545</f>
        <v/>
      </c>
      <c r="Z4546" s="3">
        <f>IF(M4546&gt;=0.01,"B_pre",IF(M4546&gt;=0,"C_pre","none"))</f>
        <v/>
      </c>
      <c r="AA4546" s="3">
        <f>IF(U4546&gt;0.125,"a_pre",IF(U4546&gt;=0,"b_pre","none"))</f>
        <v/>
      </c>
      <c r="AB4546" s="3">
        <f>AND(Z4546="B_pre",AA4546="a_pre")</f>
        <v/>
      </c>
      <c r="AC4546" s="3">
        <f>AND(Z4546="B_pre",AA4546="b_pre")</f>
        <v/>
      </c>
      <c r="AD4546" s="3">
        <f>AND(Z4546="C_pre",AA4546="a_pre")</f>
        <v/>
      </c>
      <c r="AE4546" s="3">
        <f>AND(Z4546="C_pre",AA4546="b_pre")</f>
        <v/>
      </c>
      <c r="AF4546" s="6">
        <f>待赋值表!C4545</f>
        <v/>
      </c>
      <c r="AG4546" s="3">
        <f t="array" ref="AG4546">IF(AB4546=TRUE,"A",IF(AC4546=TRUE,"B",IF(AD4546=TRUE,"C",IF(AE4546=TRUE,"D","其他"))))</f>
        <v/>
      </c>
      <c r="AH4546" s="3">
        <f>IF(分析表!$E$12&lt;&gt;"ALL",AND(AF4546=分析表!$E$10,AG4546=分析表!$E$12),IF(AF4546=分析表!$E$10,TRUE(),IF(AF4546="ALL",TRUE(),"")))</f>
        <v/>
      </c>
    </row>
    <row r="4547">
      <c r="A4547" s="3">
        <f>COUNTIF($AH$2:AH4547,"TRUE")</f>
        <v/>
      </c>
      <c r="B4547" s="3">
        <f>COUNTIF($AG$2:$AG4547,#REF!)</f>
        <v/>
      </c>
      <c r="C4547" s="56">
        <f>待赋值表!A4546</f>
        <v/>
      </c>
      <c r="E4547" s="6">
        <f>待赋值表!D4546</f>
        <v/>
      </c>
      <c r="F4547" s="6">
        <f>待赋值表!E4546</f>
        <v/>
      </c>
      <c r="G4547" s="6">
        <f>待赋值表!F4546</f>
        <v/>
      </c>
      <c r="H4547" s="6">
        <f>待赋值表!G4546</f>
        <v/>
      </c>
      <c r="I4547" s="6">
        <f>待赋值表!H4546</f>
        <v/>
      </c>
      <c r="J4547" s="6">
        <f>待赋值表!I4546</f>
        <v/>
      </c>
      <c r="K4547" s="6">
        <f>待赋值表!J4546</f>
        <v/>
      </c>
      <c r="L4547" s="6">
        <f>待赋值表!K4546</f>
        <v/>
      </c>
      <c r="M4547" s="6">
        <f>待赋值表!L4546</f>
        <v/>
      </c>
      <c r="N4547" s="6">
        <f>待赋值表!M4546</f>
        <v/>
      </c>
      <c r="O4547" s="6">
        <f>待赋值表!N4546</f>
        <v/>
      </c>
      <c r="P4547" s="6">
        <f>待赋值表!O4546</f>
        <v/>
      </c>
      <c r="Q4547" s="6">
        <f>IF(待赋值表!P4546&lt;&gt;"",待赋值表!P4546,0)</f>
        <v/>
      </c>
      <c r="R4547" s="6">
        <f>待赋值表!Q4546</f>
        <v/>
      </c>
      <c r="S4547" s="6">
        <f>待赋值表!R4546</f>
        <v/>
      </c>
      <c r="T4547" s="6">
        <f>待赋值表!S4546</f>
        <v/>
      </c>
      <c r="U4547" s="6">
        <f>待赋值表!T4546</f>
        <v/>
      </c>
      <c r="V4547" s="6">
        <f>待赋值表!U4546</f>
        <v/>
      </c>
      <c r="W4547" s="6">
        <f>待赋值表!V4546</f>
        <v/>
      </c>
      <c r="X4547" s="6">
        <f>待赋值表!W4546</f>
        <v/>
      </c>
      <c r="Y4547" s="6">
        <f>待赋值表!X4546</f>
        <v/>
      </c>
      <c r="Z4547" s="3">
        <f>IF(M4547&gt;=0.01,"B_pre",IF(M4547&gt;=0,"C_pre","none"))</f>
        <v/>
      </c>
      <c r="AA4547" s="3">
        <f>IF(U4547&gt;0.125,"a_pre",IF(U4547&gt;=0,"b_pre","none"))</f>
        <v/>
      </c>
      <c r="AB4547" s="3">
        <f>AND(Z4547="B_pre",AA4547="a_pre")</f>
        <v/>
      </c>
      <c r="AC4547" s="3">
        <f>AND(Z4547="B_pre",AA4547="b_pre")</f>
        <v/>
      </c>
      <c r="AD4547" s="3">
        <f>AND(Z4547="C_pre",AA4547="a_pre")</f>
        <v/>
      </c>
      <c r="AE4547" s="3">
        <f>AND(Z4547="C_pre",AA4547="b_pre")</f>
        <v/>
      </c>
      <c r="AF4547" s="6">
        <f>待赋值表!C4546</f>
        <v/>
      </c>
      <c r="AG4547" s="3">
        <f t="array" ref="AG4547">IF(AB4547=TRUE,"A",IF(AC4547=TRUE,"B",IF(AD4547=TRUE,"C",IF(AE4547=TRUE,"D","其他"))))</f>
        <v/>
      </c>
      <c r="AH4547" s="3">
        <f>IF(分析表!$E$12&lt;&gt;"ALL",AND(AF4547=分析表!$E$10,AG4547=分析表!$E$12),IF(AF4547=分析表!$E$10,TRUE(),IF(AF4547="ALL",TRUE(),"")))</f>
        <v/>
      </c>
    </row>
    <row r="4548">
      <c r="A4548" s="3">
        <f>COUNTIF($AH$2:AH4548,"TRUE")</f>
        <v/>
      </c>
      <c r="B4548" s="3">
        <f>COUNTIF($AG$2:$AG4548,#REF!)</f>
        <v/>
      </c>
      <c r="C4548" s="56">
        <f>待赋值表!A4547</f>
        <v/>
      </c>
      <c r="E4548" s="6">
        <f>待赋值表!D4547</f>
        <v/>
      </c>
      <c r="F4548" s="6">
        <f>待赋值表!E4547</f>
        <v/>
      </c>
      <c r="G4548" s="6">
        <f>待赋值表!F4547</f>
        <v/>
      </c>
      <c r="H4548" s="6">
        <f>待赋值表!G4547</f>
        <v/>
      </c>
      <c r="I4548" s="6">
        <f>待赋值表!H4547</f>
        <v/>
      </c>
      <c r="J4548" s="6">
        <f>待赋值表!I4547</f>
        <v/>
      </c>
      <c r="K4548" s="6">
        <f>待赋值表!J4547</f>
        <v/>
      </c>
      <c r="L4548" s="6">
        <f>待赋值表!K4547</f>
        <v/>
      </c>
      <c r="M4548" s="6">
        <f>待赋值表!L4547</f>
        <v/>
      </c>
      <c r="N4548" s="6">
        <f>待赋值表!M4547</f>
        <v/>
      </c>
      <c r="O4548" s="6">
        <f>待赋值表!N4547</f>
        <v/>
      </c>
      <c r="P4548" s="6">
        <f>待赋值表!O4547</f>
        <v/>
      </c>
      <c r="Q4548" s="6">
        <f>IF(待赋值表!P4547&lt;&gt;"",待赋值表!P4547,0)</f>
        <v/>
      </c>
      <c r="R4548" s="6">
        <f>待赋值表!Q4547</f>
        <v/>
      </c>
      <c r="S4548" s="6">
        <f>待赋值表!R4547</f>
        <v/>
      </c>
      <c r="T4548" s="6">
        <f>待赋值表!S4547</f>
        <v/>
      </c>
      <c r="U4548" s="6">
        <f>待赋值表!T4547</f>
        <v/>
      </c>
      <c r="V4548" s="6">
        <f>待赋值表!U4547</f>
        <v/>
      </c>
      <c r="W4548" s="6">
        <f>待赋值表!V4547</f>
        <v/>
      </c>
      <c r="X4548" s="6">
        <f>待赋值表!W4547</f>
        <v/>
      </c>
      <c r="Y4548" s="6">
        <f>待赋值表!X4547</f>
        <v/>
      </c>
      <c r="Z4548" s="3">
        <f>IF(M4548&gt;=0.01,"B_pre",IF(M4548&gt;=0,"C_pre","none"))</f>
        <v/>
      </c>
      <c r="AA4548" s="3">
        <f>IF(U4548&gt;0.125,"a_pre",IF(U4548&gt;=0,"b_pre","none"))</f>
        <v/>
      </c>
      <c r="AB4548" s="3">
        <f>AND(Z4548="B_pre",AA4548="a_pre")</f>
        <v/>
      </c>
      <c r="AC4548" s="3">
        <f>AND(Z4548="B_pre",AA4548="b_pre")</f>
        <v/>
      </c>
      <c r="AD4548" s="3">
        <f>AND(Z4548="C_pre",AA4548="a_pre")</f>
        <v/>
      </c>
      <c r="AE4548" s="3">
        <f>AND(Z4548="C_pre",AA4548="b_pre")</f>
        <v/>
      </c>
      <c r="AF4548" s="6">
        <f>待赋值表!C4547</f>
        <v/>
      </c>
      <c r="AG4548" s="3">
        <f t="array" ref="AG4548">IF(AB4548=TRUE,"A",IF(AC4548=TRUE,"B",IF(AD4548=TRUE,"C",IF(AE4548=TRUE,"D","其他"))))</f>
        <v/>
      </c>
      <c r="AH4548" s="3">
        <f>IF(分析表!$E$12&lt;&gt;"ALL",AND(AF4548=分析表!$E$10,AG4548=分析表!$E$12),IF(AF4548=分析表!$E$10,TRUE(),IF(AF4548="ALL",TRUE(),"")))</f>
        <v/>
      </c>
    </row>
    <row r="4549">
      <c r="A4549" s="3">
        <f>COUNTIF($AH$2:AH4549,"TRUE")</f>
        <v/>
      </c>
      <c r="B4549" s="3">
        <f>COUNTIF($AG$2:$AG4549,#REF!)</f>
        <v/>
      </c>
      <c r="C4549" s="56">
        <f>待赋值表!A4548</f>
        <v/>
      </c>
      <c r="E4549" s="6">
        <f>待赋值表!D4548</f>
        <v/>
      </c>
      <c r="F4549" s="6">
        <f>待赋值表!E4548</f>
        <v/>
      </c>
      <c r="G4549" s="6">
        <f>待赋值表!F4548</f>
        <v/>
      </c>
      <c r="H4549" s="6">
        <f>待赋值表!G4548</f>
        <v/>
      </c>
      <c r="I4549" s="6">
        <f>待赋值表!H4548</f>
        <v/>
      </c>
      <c r="J4549" s="6">
        <f>待赋值表!I4548</f>
        <v/>
      </c>
      <c r="K4549" s="6">
        <f>待赋值表!J4548</f>
        <v/>
      </c>
      <c r="L4549" s="6">
        <f>待赋值表!K4548</f>
        <v/>
      </c>
      <c r="M4549" s="6">
        <f>待赋值表!L4548</f>
        <v/>
      </c>
      <c r="N4549" s="6">
        <f>待赋值表!M4548</f>
        <v/>
      </c>
      <c r="O4549" s="6">
        <f>待赋值表!N4548</f>
        <v/>
      </c>
      <c r="P4549" s="6">
        <f>待赋值表!O4548</f>
        <v/>
      </c>
      <c r="Q4549" s="6">
        <f>IF(待赋值表!P4548&lt;&gt;"",待赋值表!P4548,0)</f>
        <v/>
      </c>
      <c r="R4549" s="6">
        <f>待赋值表!Q4548</f>
        <v/>
      </c>
      <c r="S4549" s="6">
        <f>待赋值表!R4548</f>
        <v/>
      </c>
      <c r="T4549" s="6">
        <f>待赋值表!S4548</f>
        <v/>
      </c>
      <c r="U4549" s="6">
        <f>待赋值表!T4548</f>
        <v/>
      </c>
      <c r="V4549" s="6">
        <f>待赋值表!U4548</f>
        <v/>
      </c>
      <c r="W4549" s="6">
        <f>待赋值表!V4548</f>
        <v/>
      </c>
      <c r="X4549" s="6">
        <f>待赋值表!W4548</f>
        <v/>
      </c>
      <c r="Y4549" s="6">
        <f>待赋值表!X4548</f>
        <v/>
      </c>
      <c r="Z4549" s="3">
        <f>IF(M4549&gt;=0.01,"B_pre",IF(M4549&gt;=0,"C_pre","none"))</f>
        <v/>
      </c>
      <c r="AA4549" s="3">
        <f>IF(U4549&gt;0.125,"a_pre",IF(U4549&gt;=0,"b_pre","none"))</f>
        <v/>
      </c>
      <c r="AB4549" s="3">
        <f>AND(Z4549="B_pre",AA4549="a_pre")</f>
        <v/>
      </c>
      <c r="AC4549" s="3">
        <f>AND(Z4549="B_pre",AA4549="b_pre")</f>
        <v/>
      </c>
      <c r="AD4549" s="3">
        <f>AND(Z4549="C_pre",AA4549="a_pre")</f>
        <v/>
      </c>
      <c r="AE4549" s="3">
        <f>AND(Z4549="C_pre",AA4549="b_pre")</f>
        <v/>
      </c>
      <c r="AF4549" s="6">
        <f>待赋值表!C4548</f>
        <v/>
      </c>
      <c r="AG4549" s="3">
        <f t="array" ref="AG4549">IF(AB4549=TRUE,"A",IF(AC4549=TRUE,"B",IF(AD4549=TRUE,"C",IF(AE4549=TRUE,"D","其他"))))</f>
        <v/>
      </c>
      <c r="AH4549" s="3">
        <f>IF(分析表!$E$12&lt;&gt;"ALL",AND(AF4549=分析表!$E$10,AG4549=分析表!$E$12),IF(AF4549=分析表!$E$10,TRUE(),IF(AF4549="ALL",TRUE(),"")))</f>
        <v/>
      </c>
    </row>
    <row r="4550">
      <c r="A4550" s="3">
        <f>COUNTIF($AH$2:AH4550,"TRUE")</f>
        <v/>
      </c>
      <c r="B4550" s="3">
        <f>COUNTIF($AG$2:$AG4550,#REF!)</f>
        <v/>
      </c>
      <c r="C4550" s="56">
        <f>待赋值表!A4549</f>
        <v/>
      </c>
      <c r="E4550" s="6">
        <f>待赋值表!D4549</f>
        <v/>
      </c>
      <c r="F4550" s="6">
        <f>待赋值表!E4549</f>
        <v/>
      </c>
      <c r="G4550" s="6">
        <f>待赋值表!F4549</f>
        <v/>
      </c>
      <c r="H4550" s="6">
        <f>待赋值表!G4549</f>
        <v/>
      </c>
      <c r="I4550" s="6">
        <f>待赋值表!H4549</f>
        <v/>
      </c>
      <c r="J4550" s="6">
        <f>待赋值表!I4549</f>
        <v/>
      </c>
      <c r="K4550" s="6">
        <f>待赋值表!J4549</f>
        <v/>
      </c>
      <c r="L4550" s="6">
        <f>待赋值表!K4549</f>
        <v/>
      </c>
      <c r="M4550" s="6">
        <f>待赋值表!L4549</f>
        <v/>
      </c>
      <c r="N4550" s="6">
        <f>待赋值表!M4549</f>
        <v/>
      </c>
      <c r="O4550" s="6">
        <f>待赋值表!N4549</f>
        <v/>
      </c>
      <c r="P4550" s="6">
        <f>待赋值表!O4549</f>
        <v/>
      </c>
      <c r="Q4550" s="6">
        <f>IF(待赋值表!P4549&lt;&gt;"",待赋值表!P4549,0)</f>
        <v/>
      </c>
      <c r="R4550" s="6">
        <f>待赋值表!Q4549</f>
        <v/>
      </c>
      <c r="S4550" s="6">
        <f>待赋值表!R4549</f>
        <v/>
      </c>
      <c r="T4550" s="6">
        <f>待赋值表!S4549</f>
        <v/>
      </c>
      <c r="U4550" s="6">
        <f>待赋值表!T4549</f>
        <v/>
      </c>
      <c r="V4550" s="6">
        <f>待赋值表!U4549</f>
        <v/>
      </c>
      <c r="W4550" s="6">
        <f>待赋值表!V4549</f>
        <v/>
      </c>
      <c r="X4550" s="6">
        <f>待赋值表!W4549</f>
        <v/>
      </c>
      <c r="Y4550" s="6">
        <f>待赋值表!X4549</f>
        <v/>
      </c>
      <c r="Z4550" s="3">
        <f>IF(M4550&gt;=0.01,"B_pre",IF(M4550&gt;=0,"C_pre","none"))</f>
        <v/>
      </c>
      <c r="AA4550" s="3">
        <f>IF(U4550&gt;0.125,"a_pre",IF(U4550&gt;=0,"b_pre","none"))</f>
        <v/>
      </c>
      <c r="AB4550" s="3">
        <f>AND(Z4550="B_pre",AA4550="a_pre")</f>
        <v/>
      </c>
      <c r="AC4550" s="3">
        <f>AND(Z4550="B_pre",AA4550="b_pre")</f>
        <v/>
      </c>
      <c r="AD4550" s="3">
        <f>AND(Z4550="C_pre",AA4550="a_pre")</f>
        <v/>
      </c>
      <c r="AE4550" s="3">
        <f>AND(Z4550="C_pre",AA4550="b_pre")</f>
        <v/>
      </c>
      <c r="AF4550" s="6">
        <f>待赋值表!C4549</f>
        <v/>
      </c>
      <c r="AG4550" s="3">
        <f t="array" ref="AG4550">IF(AB4550=TRUE,"A",IF(AC4550=TRUE,"B",IF(AD4550=TRUE,"C",IF(AE4550=TRUE,"D","其他"))))</f>
        <v/>
      </c>
      <c r="AH4550" s="3">
        <f>IF(分析表!$E$12&lt;&gt;"ALL",AND(AF4550=分析表!$E$10,AG4550=分析表!$E$12),IF(AF4550=分析表!$E$10,TRUE(),IF(AF4550="ALL",TRUE(),"")))</f>
        <v/>
      </c>
    </row>
    <row r="4551">
      <c r="A4551" s="3">
        <f>COUNTIF($AH$2:AH4551,"TRUE")</f>
        <v/>
      </c>
      <c r="B4551" s="3">
        <f>COUNTIF($AG$2:$AG4551,#REF!)</f>
        <v/>
      </c>
      <c r="C4551" s="56">
        <f>待赋值表!A4550</f>
        <v/>
      </c>
      <c r="E4551" s="6">
        <f>待赋值表!D4550</f>
        <v/>
      </c>
      <c r="F4551" s="6">
        <f>待赋值表!E4550</f>
        <v/>
      </c>
      <c r="G4551" s="6">
        <f>待赋值表!F4550</f>
        <v/>
      </c>
      <c r="H4551" s="6">
        <f>待赋值表!G4550</f>
        <v/>
      </c>
      <c r="I4551" s="6">
        <f>待赋值表!H4550</f>
        <v/>
      </c>
      <c r="J4551" s="6">
        <f>待赋值表!I4550</f>
        <v/>
      </c>
      <c r="K4551" s="6">
        <f>待赋值表!J4550</f>
        <v/>
      </c>
      <c r="L4551" s="6">
        <f>待赋值表!K4550</f>
        <v/>
      </c>
      <c r="M4551" s="6">
        <f>待赋值表!L4550</f>
        <v/>
      </c>
      <c r="N4551" s="6">
        <f>待赋值表!M4550</f>
        <v/>
      </c>
      <c r="O4551" s="6">
        <f>待赋值表!N4550</f>
        <v/>
      </c>
      <c r="P4551" s="6">
        <f>待赋值表!O4550</f>
        <v/>
      </c>
      <c r="Q4551" s="6">
        <f>IF(待赋值表!P4550&lt;&gt;"",待赋值表!P4550,0)</f>
        <v/>
      </c>
      <c r="R4551" s="6">
        <f>待赋值表!Q4550</f>
        <v/>
      </c>
      <c r="S4551" s="6">
        <f>待赋值表!R4550</f>
        <v/>
      </c>
      <c r="T4551" s="6">
        <f>待赋值表!S4550</f>
        <v/>
      </c>
      <c r="U4551" s="6">
        <f>待赋值表!T4550</f>
        <v/>
      </c>
      <c r="V4551" s="6">
        <f>待赋值表!U4550</f>
        <v/>
      </c>
      <c r="W4551" s="6">
        <f>待赋值表!V4550</f>
        <v/>
      </c>
      <c r="X4551" s="6">
        <f>待赋值表!W4550</f>
        <v/>
      </c>
      <c r="Y4551" s="6">
        <f>待赋值表!X4550</f>
        <v/>
      </c>
      <c r="Z4551" s="3">
        <f>IF(M4551&gt;=0.01,"B_pre",IF(M4551&gt;=0,"C_pre","none"))</f>
        <v/>
      </c>
      <c r="AA4551" s="3">
        <f>IF(U4551&gt;0.125,"a_pre",IF(U4551&gt;=0,"b_pre","none"))</f>
        <v/>
      </c>
      <c r="AB4551" s="3">
        <f>AND(Z4551="B_pre",AA4551="a_pre")</f>
        <v/>
      </c>
      <c r="AC4551" s="3">
        <f>AND(Z4551="B_pre",AA4551="b_pre")</f>
        <v/>
      </c>
      <c r="AD4551" s="3">
        <f>AND(Z4551="C_pre",AA4551="a_pre")</f>
        <v/>
      </c>
      <c r="AE4551" s="3">
        <f>AND(Z4551="C_pre",AA4551="b_pre")</f>
        <v/>
      </c>
      <c r="AF4551" s="6">
        <f>待赋值表!C4550</f>
        <v/>
      </c>
      <c r="AG4551" s="3">
        <f t="array" ref="AG4551">IF(AB4551=TRUE,"A",IF(AC4551=TRUE,"B",IF(AD4551=TRUE,"C",IF(AE4551=TRUE,"D","其他"))))</f>
        <v/>
      </c>
      <c r="AH4551" s="3">
        <f>IF(分析表!$E$12&lt;&gt;"ALL",AND(AF4551=分析表!$E$10,AG4551=分析表!$E$12),IF(AF4551=分析表!$E$10,TRUE(),IF(AF4551="ALL",TRUE(),"")))</f>
        <v/>
      </c>
    </row>
    <row r="4552">
      <c r="A4552" s="3">
        <f>COUNTIF($AH$2:AH4552,"TRUE")</f>
        <v/>
      </c>
      <c r="B4552" s="3">
        <f>COUNTIF($AG$2:$AG4552,#REF!)</f>
        <v/>
      </c>
      <c r="C4552" s="56">
        <f>待赋值表!A4551</f>
        <v/>
      </c>
      <c r="E4552" s="6">
        <f>待赋值表!D4551</f>
        <v/>
      </c>
      <c r="F4552" s="6">
        <f>待赋值表!E4551</f>
        <v/>
      </c>
      <c r="G4552" s="6">
        <f>待赋值表!F4551</f>
        <v/>
      </c>
      <c r="H4552" s="6">
        <f>待赋值表!G4551</f>
        <v/>
      </c>
      <c r="I4552" s="6">
        <f>待赋值表!H4551</f>
        <v/>
      </c>
      <c r="J4552" s="6">
        <f>待赋值表!I4551</f>
        <v/>
      </c>
      <c r="K4552" s="6">
        <f>待赋值表!J4551</f>
        <v/>
      </c>
      <c r="L4552" s="6">
        <f>待赋值表!K4551</f>
        <v/>
      </c>
      <c r="M4552" s="6">
        <f>待赋值表!L4551</f>
        <v/>
      </c>
      <c r="N4552" s="6">
        <f>待赋值表!M4551</f>
        <v/>
      </c>
      <c r="O4552" s="6">
        <f>待赋值表!N4551</f>
        <v/>
      </c>
      <c r="P4552" s="6">
        <f>待赋值表!O4551</f>
        <v/>
      </c>
      <c r="Q4552" s="6">
        <f>IF(待赋值表!P4551&lt;&gt;"",待赋值表!P4551,0)</f>
        <v/>
      </c>
      <c r="R4552" s="6">
        <f>待赋值表!Q4551</f>
        <v/>
      </c>
      <c r="S4552" s="6">
        <f>待赋值表!R4551</f>
        <v/>
      </c>
      <c r="T4552" s="6">
        <f>待赋值表!S4551</f>
        <v/>
      </c>
      <c r="U4552" s="6">
        <f>待赋值表!T4551</f>
        <v/>
      </c>
      <c r="V4552" s="6">
        <f>待赋值表!U4551</f>
        <v/>
      </c>
      <c r="W4552" s="6">
        <f>待赋值表!V4551</f>
        <v/>
      </c>
      <c r="X4552" s="6">
        <f>待赋值表!W4551</f>
        <v/>
      </c>
      <c r="Y4552" s="6">
        <f>待赋值表!X4551</f>
        <v/>
      </c>
      <c r="Z4552" s="3">
        <f>IF(M4552&gt;=0.01,"B_pre",IF(M4552&gt;=0,"C_pre","none"))</f>
        <v/>
      </c>
      <c r="AA4552" s="3">
        <f>IF(U4552&gt;0.125,"a_pre",IF(U4552&gt;=0,"b_pre","none"))</f>
        <v/>
      </c>
      <c r="AB4552" s="3">
        <f>AND(Z4552="B_pre",AA4552="a_pre")</f>
        <v/>
      </c>
      <c r="AC4552" s="3">
        <f>AND(Z4552="B_pre",AA4552="b_pre")</f>
        <v/>
      </c>
      <c r="AD4552" s="3">
        <f>AND(Z4552="C_pre",AA4552="a_pre")</f>
        <v/>
      </c>
      <c r="AE4552" s="3">
        <f>AND(Z4552="C_pre",AA4552="b_pre")</f>
        <v/>
      </c>
      <c r="AF4552" s="6">
        <f>待赋值表!C4551</f>
        <v/>
      </c>
      <c r="AG4552" s="3">
        <f t="array" ref="AG4552">IF(AB4552=TRUE,"A",IF(AC4552=TRUE,"B",IF(AD4552=TRUE,"C",IF(AE4552=TRUE,"D","其他"))))</f>
        <v/>
      </c>
      <c r="AH4552" s="3">
        <f>IF(分析表!$E$12&lt;&gt;"ALL",AND(AF4552=分析表!$E$10,AG4552=分析表!$E$12),IF(AF4552=分析表!$E$10,TRUE(),IF(AF4552="ALL",TRUE(),"")))</f>
        <v/>
      </c>
    </row>
    <row r="4553">
      <c r="A4553" s="3">
        <f>COUNTIF($AH$2:AH4553,"TRUE")</f>
        <v/>
      </c>
      <c r="B4553" s="3">
        <f>COUNTIF($AG$2:$AG4553,#REF!)</f>
        <v/>
      </c>
      <c r="C4553" s="56">
        <f>待赋值表!A4552</f>
        <v/>
      </c>
      <c r="E4553" s="6">
        <f>待赋值表!D4552</f>
        <v/>
      </c>
      <c r="F4553" s="6">
        <f>待赋值表!E4552</f>
        <v/>
      </c>
      <c r="G4553" s="6">
        <f>待赋值表!F4552</f>
        <v/>
      </c>
      <c r="H4553" s="6">
        <f>待赋值表!G4552</f>
        <v/>
      </c>
      <c r="I4553" s="6">
        <f>待赋值表!H4552</f>
        <v/>
      </c>
      <c r="J4553" s="6">
        <f>待赋值表!I4552</f>
        <v/>
      </c>
      <c r="K4553" s="6">
        <f>待赋值表!J4552</f>
        <v/>
      </c>
      <c r="L4553" s="6">
        <f>待赋值表!K4552</f>
        <v/>
      </c>
      <c r="M4553" s="6">
        <f>待赋值表!L4552</f>
        <v/>
      </c>
      <c r="N4553" s="6">
        <f>待赋值表!M4552</f>
        <v/>
      </c>
      <c r="O4553" s="6">
        <f>待赋值表!N4552</f>
        <v/>
      </c>
      <c r="P4553" s="6">
        <f>待赋值表!O4552</f>
        <v/>
      </c>
      <c r="Q4553" s="6">
        <f>IF(待赋值表!P4552&lt;&gt;"",待赋值表!P4552,0)</f>
        <v/>
      </c>
      <c r="R4553" s="6">
        <f>待赋值表!Q4552</f>
        <v/>
      </c>
      <c r="S4553" s="6">
        <f>待赋值表!R4552</f>
        <v/>
      </c>
      <c r="T4553" s="6">
        <f>待赋值表!S4552</f>
        <v/>
      </c>
      <c r="U4553" s="6">
        <f>待赋值表!T4552</f>
        <v/>
      </c>
      <c r="V4553" s="6">
        <f>待赋值表!U4552</f>
        <v/>
      </c>
      <c r="W4553" s="6">
        <f>待赋值表!V4552</f>
        <v/>
      </c>
      <c r="X4553" s="6">
        <f>待赋值表!W4552</f>
        <v/>
      </c>
      <c r="Y4553" s="6">
        <f>待赋值表!X4552</f>
        <v/>
      </c>
      <c r="Z4553" s="3">
        <f>IF(M4553&gt;=0.01,"B_pre",IF(M4553&gt;=0,"C_pre","none"))</f>
        <v/>
      </c>
      <c r="AA4553" s="3">
        <f>IF(U4553&gt;0.125,"a_pre",IF(U4553&gt;=0,"b_pre","none"))</f>
        <v/>
      </c>
      <c r="AB4553" s="3">
        <f>AND(Z4553="B_pre",AA4553="a_pre")</f>
        <v/>
      </c>
      <c r="AC4553" s="3">
        <f>AND(Z4553="B_pre",AA4553="b_pre")</f>
        <v/>
      </c>
      <c r="AD4553" s="3">
        <f>AND(Z4553="C_pre",AA4553="a_pre")</f>
        <v/>
      </c>
      <c r="AE4553" s="3">
        <f>AND(Z4553="C_pre",AA4553="b_pre")</f>
        <v/>
      </c>
      <c r="AF4553" s="6">
        <f>待赋值表!C4552</f>
        <v/>
      </c>
      <c r="AG4553" s="3">
        <f t="array" ref="AG4553">IF(AB4553=TRUE,"A",IF(AC4553=TRUE,"B",IF(AD4553=TRUE,"C",IF(AE4553=TRUE,"D","其他"))))</f>
        <v/>
      </c>
      <c r="AH4553" s="3">
        <f>IF(分析表!$E$12&lt;&gt;"ALL",AND(AF4553=分析表!$E$10,AG4553=分析表!$E$12),IF(AF4553=分析表!$E$10,TRUE(),IF(AF4553="ALL",TRUE(),"")))</f>
        <v/>
      </c>
    </row>
    <row r="4554">
      <c r="A4554" s="3">
        <f>COUNTIF($AH$2:AH4554,"TRUE")</f>
        <v/>
      </c>
      <c r="B4554" s="3">
        <f>COUNTIF($AG$2:$AG4554,#REF!)</f>
        <v/>
      </c>
      <c r="C4554" s="56">
        <f>待赋值表!A4553</f>
        <v/>
      </c>
      <c r="E4554" s="6">
        <f>待赋值表!D4553</f>
        <v/>
      </c>
      <c r="F4554" s="6">
        <f>待赋值表!E4553</f>
        <v/>
      </c>
      <c r="G4554" s="6">
        <f>待赋值表!F4553</f>
        <v/>
      </c>
      <c r="H4554" s="6">
        <f>待赋值表!G4553</f>
        <v/>
      </c>
      <c r="I4554" s="6">
        <f>待赋值表!H4553</f>
        <v/>
      </c>
      <c r="J4554" s="6">
        <f>待赋值表!I4553</f>
        <v/>
      </c>
      <c r="K4554" s="6">
        <f>待赋值表!J4553</f>
        <v/>
      </c>
      <c r="L4554" s="6">
        <f>待赋值表!K4553</f>
        <v/>
      </c>
      <c r="M4554" s="6">
        <f>待赋值表!L4553</f>
        <v/>
      </c>
      <c r="N4554" s="6">
        <f>待赋值表!M4553</f>
        <v/>
      </c>
      <c r="O4554" s="6">
        <f>待赋值表!N4553</f>
        <v/>
      </c>
      <c r="P4554" s="6">
        <f>待赋值表!O4553</f>
        <v/>
      </c>
      <c r="Q4554" s="6">
        <f>IF(待赋值表!P4553&lt;&gt;"",待赋值表!P4553,0)</f>
        <v/>
      </c>
      <c r="R4554" s="6">
        <f>待赋值表!Q4553</f>
        <v/>
      </c>
      <c r="S4554" s="6">
        <f>待赋值表!R4553</f>
        <v/>
      </c>
      <c r="T4554" s="6">
        <f>待赋值表!S4553</f>
        <v/>
      </c>
      <c r="U4554" s="6">
        <f>待赋值表!T4553</f>
        <v/>
      </c>
      <c r="V4554" s="6">
        <f>待赋值表!U4553</f>
        <v/>
      </c>
      <c r="W4554" s="6">
        <f>待赋值表!V4553</f>
        <v/>
      </c>
      <c r="X4554" s="6">
        <f>待赋值表!W4553</f>
        <v/>
      </c>
      <c r="Y4554" s="6">
        <f>待赋值表!X4553</f>
        <v/>
      </c>
      <c r="Z4554" s="3">
        <f>IF(M4554&gt;=0.01,"B_pre",IF(M4554&gt;=0,"C_pre","none"))</f>
        <v/>
      </c>
      <c r="AA4554" s="3">
        <f>IF(U4554&gt;0.125,"a_pre",IF(U4554&gt;=0,"b_pre","none"))</f>
        <v/>
      </c>
      <c r="AB4554" s="3">
        <f>AND(Z4554="B_pre",AA4554="a_pre")</f>
        <v/>
      </c>
      <c r="AC4554" s="3">
        <f>AND(Z4554="B_pre",AA4554="b_pre")</f>
        <v/>
      </c>
      <c r="AD4554" s="3">
        <f>AND(Z4554="C_pre",AA4554="a_pre")</f>
        <v/>
      </c>
      <c r="AE4554" s="3">
        <f>AND(Z4554="C_pre",AA4554="b_pre")</f>
        <v/>
      </c>
      <c r="AF4554" s="6">
        <f>待赋值表!C4553</f>
        <v/>
      </c>
      <c r="AG4554" s="3">
        <f t="array" ref="AG4554">IF(AB4554=TRUE,"A",IF(AC4554=TRUE,"B",IF(AD4554=TRUE,"C",IF(AE4554=TRUE,"D","其他"))))</f>
        <v/>
      </c>
      <c r="AH4554" s="3">
        <f>IF(分析表!$E$12&lt;&gt;"ALL",AND(AF4554=分析表!$E$10,AG4554=分析表!$E$12),IF(AF4554=分析表!$E$10,TRUE(),IF(AF4554="ALL",TRUE(),"")))</f>
        <v/>
      </c>
    </row>
    <row r="4555">
      <c r="A4555" s="3">
        <f>COUNTIF($AH$2:AH4555,"TRUE")</f>
        <v/>
      </c>
      <c r="B4555" s="3">
        <f>COUNTIF($AG$2:$AG4555,#REF!)</f>
        <v/>
      </c>
      <c r="C4555" s="56">
        <f>待赋值表!A4554</f>
        <v/>
      </c>
      <c r="E4555" s="6">
        <f>待赋值表!D4554</f>
        <v/>
      </c>
      <c r="F4555" s="6">
        <f>待赋值表!E4554</f>
        <v/>
      </c>
      <c r="G4555" s="6">
        <f>待赋值表!F4554</f>
        <v/>
      </c>
      <c r="H4555" s="6">
        <f>待赋值表!G4554</f>
        <v/>
      </c>
      <c r="I4555" s="6">
        <f>待赋值表!H4554</f>
        <v/>
      </c>
      <c r="J4555" s="6">
        <f>待赋值表!I4554</f>
        <v/>
      </c>
      <c r="K4555" s="6">
        <f>待赋值表!J4554</f>
        <v/>
      </c>
      <c r="L4555" s="6">
        <f>待赋值表!K4554</f>
        <v/>
      </c>
      <c r="M4555" s="6">
        <f>待赋值表!L4554</f>
        <v/>
      </c>
      <c r="N4555" s="6">
        <f>待赋值表!M4554</f>
        <v/>
      </c>
      <c r="O4555" s="6">
        <f>待赋值表!N4554</f>
        <v/>
      </c>
      <c r="P4555" s="6">
        <f>待赋值表!O4554</f>
        <v/>
      </c>
      <c r="Q4555" s="6">
        <f>IF(待赋值表!P4554&lt;&gt;"",待赋值表!P4554,0)</f>
        <v/>
      </c>
      <c r="R4555" s="6">
        <f>待赋值表!Q4554</f>
        <v/>
      </c>
      <c r="S4555" s="6">
        <f>待赋值表!R4554</f>
        <v/>
      </c>
      <c r="T4555" s="6">
        <f>待赋值表!S4554</f>
        <v/>
      </c>
      <c r="U4555" s="6">
        <f>待赋值表!T4554</f>
        <v/>
      </c>
      <c r="V4555" s="6">
        <f>待赋值表!U4554</f>
        <v/>
      </c>
      <c r="W4555" s="6">
        <f>待赋值表!V4554</f>
        <v/>
      </c>
      <c r="X4555" s="6">
        <f>待赋值表!W4554</f>
        <v/>
      </c>
      <c r="Y4555" s="6">
        <f>待赋值表!X4554</f>
        <v/>
      </c>
      <c r="Z4555" s="3">
        <f>IF(M4555&gt;=0.01,"B_pre",IF(M4555&gt;=0,"C_pre","none"))</f>
        <v/>
      </c>
      <c r="AA4555" s="3">
        <f>IF(U4555&gt;0.125,"a_pre",IF(U4555&gt;=0,"b_pre","none"))</f>
        <v/>
      </c>
      <c r="AB4555" s="3">
        <f>AND(Z4555="B_pre",AA4555="a_pre")</f>
        <v/>
      </c>
      <c r="AC4555" s="3">
        <f>AND(Z4555="B_pre",AA4555="b_pre")</f>
        <v/>
      </c>
      <c r="AD4555" s="3">
        <f>AND(Z4555="C_pre",AA4555="a_pre")</f>
        <v/>
      </c>
      <c r="AE4555" s="3">
        <f>AND(Z4555="C_pre",AA4555="b_pre")</f>
        <v/>
      </c>
      <c r="AF4555" s="6">
        <f>待赋值表!C4554</f>
        <v/>
      </c>
      <c r="AG4555" s="3">
        <f t="array" ref="AG4555">IF(AB4555=TRUE,"A",IF(AC4555=TRUE,"B",IF(AD4555=TRUE,"C",IF(AE4555=TRUE,"D","其他"))))</f>
        <v/>
      </c>
      <c r="AH4555" s="3">
        <f>IF(分析表!$E$12&lt;&gt;"ALL",AND(AF4555=分析表!$E$10,AG4555=分析表!$E$12),IF(AF4555=分析表!$E$10,TRUE(),IF(AF4555="ALL",TRUE(),"")))</f>
        <v/>
      </c>
    </row>
    <row r="4556">
      <c r="A4556" s="3">
        <f>COUNTIF($AH$2:AH4556,"TRUE")</f>
        <v/>
      </c>
      <c r="B4556" s="3">
        <f>COUNTIF($AG$2:$AG4556,#REF!)</f>
        <v/>
      </c>
      <c r="C4556" s="56">
        <f>待赋值表!A4555</f>
        <v/>
      </c>
      <c r="E4556" s="6">
        <f>待赋值表!D4555</f>
        <v/>
      </c>
      <c r="F4556" s="6">
        <f>待赋值表!E4555</f>
        <v/>
      </c>
      <c r="G4556" s="6">
        <f>待赋值表!F4555</f>
        <v/>
      </c>
      <c r="H4556" s="6">
        <f>待赋值表!G4555</f>
        <v/>
      </c>
      <c r="I4556" s="6">
        <f>待赋值表!H4555</f>
        <v/>
      </c>
      <c r="J4556" s="6">
        <f>待赋值表!I4555</f>
        <v/>
      </c>
      <c r="K4556" s="6">
        <f>待赋值表!J4555</f>
        <v/>
      </c>
      <c r="L4556" s="6">
        <f>待赋值表!K4555</f>
        <v/>
      </c>
      <c r="M4556" s="6">
        <f>待赋值表!L4555</f>
        <v/>
      </c>
      <c r="N4556" s="6">
        <f>待赋值表!M4555</f>
        <v/>
      </c>
      <c r="O4556" s="6">
        <f>待赋值表!N4555</f>
        <v/>
      </c>
      <c r="P4556" s="6">
        <f>待赋值表!O4555</f>
        <v/>
      </c>
      <c r="Q4556" s="6">
        <f>IF(待赋值表!P4555&lt;&gt;"",待赋值表!P4555,0)</f>
        <v/>
      </c>
      <c r="R4556" s="6">
        <f>待赋值表!Q4555</f>
        <v/>
      </c>
      <c r="S4556" s="6">
        <f>待赋值表!R4555</f>
        <v/>
      </c>
      <c r="T4556" s="6">
        <f>待赋值表!S4555</f>
        <v/>
      </c>
      <c r="U4556" s="6">
        <f>待赋值表!T4555</f>
        <v/>
      </c>
      <c r="V4556" s="6">
        <f>待赋值表!U4555</f>
        <v/>
      </c>
      <c r="W4556" s="6">
        <f>待赋值表!V4555</f>
        <v/>
      </c>
      <c r="X4556" s="6">
        <f>待赋值表!W4555</f>
        <v/>
      </c>
      <c r="Y4556" s="6">
        <f>待赋值表!X4555</f>
        <v/>
      </c>
      <c r="Z4556" s="3">
        <f>IF(M4556&gt;=0.01,"B_pre",IF(M4556&gt;=0,"C_pre","none"))</f>
        <v/>
      </c>
      <c r="AA4556" s="3">
        <f>IF(U4556&gt;0.125,"a_pre",IF(U4556&gt;=0,"b_pre","none"))</f>
        <v/>
      </c>
      <c r="AB4556" s="3">
        <f>AND(Z4556="B_pre",AA4556="a_pre")</f>
        <v/>
      </c>
      <c r="AC4556" s="3">
        <f>AND(Z4556="B_pre",AA4556="b_pre")</f>
        <v/>
      </c>
      <c r="AD4556" s="3">
        <f>AND(Z4556="C_pre",AA4556="a_pre")</f>
        <v/>
      </c>
      <c r="AE4556" s="3">
        <f>AND(Z4556="C_pre",AA4556="b_pre")</f>
        <v/>
      </c>
      <c r="AF4556" s="6">
        <f>待赋值表!C4555</f>
        <v/>
      </c>
      <c r="AG4556" s="3">
        <f t="array" ref="AG4556">IF(AB4556=TRUE,"A",IF(AC4556=TRUE,"B",IF(AD4556=TRUE,"C",IF(AE4556=TRUE,"D","其他"))))</f>
        <v/>
      </c>
      <c r="AH4556" s="3">
        <f>IF(分析表!$E$12&lt;&gt;"ALL",AND(AF4556=分析表!$E$10,AG4556=分析表!$E$12),IF(AF4556=分析表!$E$10,TRUE(),IF(AF4556="ALL",TRUE(),"")))</f>
        <v/>
      </c>
    </row>
    <row r="4557">
      <c r="A4557" s="3">
        <f>COUNTIF($AH$2:AH4557,"TRUE")</f>
        <v/>
      </c>
      <c r="B4557" s="3">
        <f>COUNTIF($AG$2:$AG4557,#REF!)</f>
        <v/>
      </c>
      <c r="C4557" s="56">
        <f>待赋值表!A4556</f>
        <v/>
      </c>
      <c r="E4557" s="6">
        <f>待赋值表!D4556</f>
        <v/>
      </c>
      <c r="F4557" s="6">
        <f>待赋值表!E4556</f>
        <v/>
      </c>
      <c r="G4557" s="6">
        <f>待赋值表!F4556</f>
        <v/>
      </c>
      <c r="H4557" s="6">
        <f>待赋值表!G4556</f>
        <v/>
      </c>
      <c r="I4557" s="6">
        <f>待赋值表!H4556</f>
        <v/>
      </c>
      <c r="J4557" s="6">
        <f>待赋值表!I4556</f>
        <v/>
      </c>
      <c r="K4557" s="6">
        <f>待赋值表!J4556</f>
        <v/>
      </c>
      <c r="L4557" s="6">
        <f>待赋值表!K4556</f>
        <v/>
      </c>
      <c r="M4557" s="6">
        <f>待赋值表!L4556</f>
        <v/>
      </c>
      <c r="N4557" s="6">
        <f>待赋值表!M4556</f>
        <v/>
      </c>
      <c r="O4557" s="6">
        <f>待赋值表!N4556</f>
        <v/>
      </c>
      <c r="P4557" s="6">
        <f>待赋值表!O4556</f>
        <v/>
      </c>
      <c r="Q4557" s="6">
        <f>IF(待赋值表!P4556&lt;&gt;"",待赋值表!P4556,0)</f>
        <v/>
      </c>
      <c r="R4557" s="6">
        <f>待赋值表!Q4556</f>
        <v/>
      </c>
      <c r="S4557" s="6">
        <f>待赋值表!R4556</f>
        <v/>
      </c>
      <c r="T4557" s="6">
        <f>待赋值表!S4556</f>
        <v/>
      </c>
      <c r="U4557" s="6">
        <f>待赋值表!T4556</f>
        <v/>
      </c>
      <c r="V4557" s="6">
        <f>待赋值表!U4556</f>
        <v/>
      </c>
      <c r="W4557" s="6">
        <f>待赋值表!V4556</f>
        <v/>
      </c>
      <c r="X4557" s="6">
        <f>待赋值表!W4556</f>
        <v/>
      </c>
      <c r="Y4557" s="6">
        <f>待赋值表!X4556</f>
        <v/>
      </c>
      <c r="Z4557" s="3">
        <f>IF(M4557&gt;=0.01,"B_pre",IF(M4557&gt;=0,"C_pre","none"))</f>
        <v/>
      </c>
      <c r="AA4557" s="3">
        <f>IF(U4557&gt;0.125,"a_pre",IF(U4557&gt;=0,"b_pre","none"))</f>
        <v/>
      </c>
      <c r="AB4557" s="3">
        <f>AND(Z4557="B_pre",AA4557="a_pre")</f>
        <v/>
      </c>
      <c r="AC4557" s="3">
        <f>AND(Z4557="B_pre",AA4557="b_pre")</f>
        <v/>
      </c>
      <c r="AD4557" s="3">
        <f>AND(Z4557="C_pre",AA4557="a_pre")</f>
        <v/>
      </c>
      <c r="AE4557" s="3">
        <f>AND(Z4557="C_pre",AA4557="b_pre")</f>
        <v/>
      </c>
      <c r="AF4557" s="6">
        <f>待赋值表!C4556</f>
        <v/>
      </c>
      <c r="AG4557" s="3">
        <f t="array" ref="AG4557">IF(AB4557=TRUE,"A",IF(AC4557=TRUE,"B",IF(AD4557=TRUE,"C",IF(AE4557=TRUE,"D","其他"))))</f>
        <v/>
      </c>
      <c r="AH4557" s="3">
        <f>IF(分析表!$E$12&lt;&gt;"ALL",AND(AF4557=分析表!$E$10,AG4557=分析表!$E$12),IF(AF4557=分析表!$E$10,TRUE(),IF(AF4557="ALL",TRUE(),"")))</f>
        <v/>
      </c>
    </row>
    <row r="4558">
      <c r="A4558" s="3">
        <f>COUNTIF($AH$2:AH4558,"TRUE")</f>
        <v/>
      </c>
      <c r="B4558" s="3">
        <f>COUNTIF($AG$2:$AG4558,#REF!)</f>
        <v/>
      </c>
      <c r="C4558" s="56">
        <f>待赋值表!A4557</f>
        <v/>
      </c>
      <c r="E4558" s="6">
        <f>待赋值表!D4557</f>
        <v/>
      </c>
      <c r="F4558" s="6">
        <f>待赋值表!E4557</f>
        <v/>
      </c>
      <c r="G4558" s="6">
        <f>待赋值表!F4557</f>
        <v/>
      </c>
      <c r="H4558" s="6">
        <f>待赋值表!G4557</f>
        <v/>
      </c>
      <c r="I4558" s="6">
        <f>待赋值表!H4557</f>
        <v/>
      </c>
      <c r="J4558" s="6">
        <f>待赋值表!I4557</f>
        <v/>
      </c>
      <c r="K4558" s="6">
        <f>待赋值表!J4557</f>
        <v/>
      </c>
      <c r="L4558" s="6">
        <f>待赋值表!K4557</f>
        <v/>
      </c>
      <c r="M4558" s="6">
        <f>待赋值表!L4557</f>
        <v/>
      </c>
      <c r="N4558" s="6">
        <f>待赋值表!M4557</f>
        <v/>
      </c>
      <c r="O4558" s="6">
        <f>待赋值表!N4557</f>
        <v/>
      </c>
      <c r="P4558" s="6">
        <f>待赋值表!O4557</f>
        <v/>
      </c>
      <c r="Q4558" s="6">
        <f>IF(待赋值表!P4557&lt;&gt;"",待赋值表!P4557,0)</f>
        <v/>
      </c>
      <c r="R4558" s="6">
        <f>待赋值表!Q4557</f>
        <v/>
      </c>
      <c r="S4558" s="6">
        <f>待赋值表!R4557</f>
        <v/>
      </c>
      <c r="T4558" s="6">
        <f>待赋值表!S4557</f>
        <v/>
      </c>
      <c r="U4558" s="6">
        <f>待赋值表!T4557</f>
        <v/>
      </c>
      <c r="V4558" s="6">
        <f>待赋值表!U4557</f>
        <v/>
      </c>
      <c r="W4558" s="6">
        <f>待赋值表!V4557</f>
        <v/>
      </c>
      <c r="X4558" s="6">
        <f>待赋值表!W4557</f>
        <v/>
      </c>
      <c r="Y4558" s="6">
        <f>待赋值表!X4557</f>
        <v/>
      </c>
      <c r="Z4558" s="3">
        <f>IF(M4558&gt;=0.01,"B_pre",IF(M4558&gt;=0,"C_pre","none"))</f>
        <v/>
      </c>
      <c r="AA4558" s="3">
        <f>IF(U4558&gt;0.125,"a_pre",IF(U4558&gt;=0,"b_pre","none"))</f>
        <v/>
      </c>
      <c r="AB4558" s="3">
        <f>AND(Z4558="B_pre",AA4558="a_pre")</f>
        <v/>
      </c>
      <c r="AC4558" s="3">
        <f>AND(Z4558="B_pre",AA4558="b_pre")</f>
        <v/>
      </c>
      <c r="AD4558" s="3">
        <f>AND(Z4558="C_pre",AA4558="a_pre")</f>
        <v/>
      </c>
      <c r="AE4558" s="3">
        <f>AND(Z4558="C_pre",AA4558="b_pre")</f>
        <v/>
      </c>
      <c r="AF4558" s="6">
        <f>待赋值表!C4557</f>
        <v/>
      </c>
      <c r="AG4558" s="3">
        <f t="array" ref="AG4558">IF(AB4558=TRUE,"A",IF(AC4558=TRUE,"B",IF(AD4558=TRUE,"C",IF(AE4558=TRUE,"D","其他"))))</f>
        <v/>
      </c>
      <c r="AH4558" s="3">
        <f>IF(分析表!$E$12&lt;&gt;"ALL",AND(AF4558=分析表!$E$10,AG4558=分析表!$E$12),IF(AF4558=分析表!$E$10,TRUE(),IF(AF4558="ALL",TRUE(),"")))</f>
        <v/>
      </c>
    </row>
    <row r="4559">
      <c r="A4559" s="3">
        <f>COUNTIF($AH$2:AH4559,"TRUE")</f>
        <v/>
      </c>
      <c r="B4559" s="3">
        <f>COUNTIF($AG$2:$AG4559,#REF!)</f>
        <v/>
      </c>
      <c r="C4559" s="56">
        <f>待赋值表!A4558</f>
        <v/>
      </c>
      <c r="E4559" s="6">
        <f>待赋值表!D4558</f>
        <v/>
      </c>
      <c r="F4559" s="6">
        <f>待赋值表!E4558</f>
        <v/>
      </c>
      <c r="G4559" s="6">
        <f>待赋值表!F4558</f>
        <v/>
      </c>
      <c r="H4559" s="6">
        <f>待赋值表!G4558</f>
        <v/>
      </c>
      <c r="I4559" s="6">
        <f>待赋值表!H4558</f>
        <v/>
      </c>
      <c r="J4559" s="6">
        <f>待赋值表!I4558</f>
        <v/>
      </c>
      <c r="K4559" s="6">
        <f>待赋值表!J4558</f>
        <v/>
      </c>
      <c r="L4559" s="6">
        <f>待赋值表!K4558</f>
        <v/>
      </c>
      <c r="M4559" s="6">
        <f>待赋值表!L4558</f>
        <v/>
      </c>
      <c r="N4559" s="6">
        <f>待赋值表!M4558</f>
        <v/>
      </c>
      <c r="O4559" s="6">
        <f>待赋值表!N4558</f>
        <v/>
      </c>
      <c r="P4559" s="6">
        <f>待赋值表!O4558</f>
        <v/>
      </c>
      <c r="Q4559" s="6">
        <f>IF(待赋值表!P4558&lt;&gt;"",待赋值表!P4558,0)</f>
        <v/>
      </c>
      <c r="R4559" s="6">
        <f>待赋值表!Q4558</f>
        <v/>
      </c>
      <c r="S4559" s="6">
        <f>待赋值表!R4558</f>
        <v/>
      </c>
      <c r="T4559" s="6">
        <f>待赋值表!S4558</f>
        <v/>
      </c>
      <c r="U4559" s="6">
        <f>待赋值表!T4558</f>
        <v/>
      </c>
      <c r="V4559" s="6">
        <f>待赋值表!U4558</f>
        <v/>
      </c>
      <c r="W4559" s="6">
        <f>待赋值表!V4558</f>
        <v/>
      </c>
      <c r="X4559" s="6">
        <f>待赋值表!W4558</f>
        <v/>
      </c>
      <c r="Y4559" s="6">
        <f>待赋值表!X4558</f>
        <v/>
      </c>
      <c r="Z4559" s="3">
        <f>IF(M4559&gt;=0.01,"B_pre",IF(M4559&gt;=0,"C_pre","none"))</f>
        <v/>
      </c>
      <c r="AA4559" s="3">
        <f>IF(U4559&gt;0.125,"a_pre",IF(U4559&gt;=0,"b_pre","none"))</f>
        <v/>
      </c>
      <c r="AB4559" s="3">
        <f>AND(Z4559="B_pre",AA4559="a_pre")</f>
        <v/>
      </c>
      <c r="AC4559" s="3">
        <f>AND(Z4559="B_pre",AA4559="b_pre")</f>
        <v/>
      </c>
      <c r="AD4559" s="3">
        <f>AND(Z4559="C_pre",AA4559="a_pre")</f>
        <v/>
      </c>
      <c r="AE4559" s="3">
        <f>AND(Z4559="C_pre",AA4559="b_pre")</f>
        <v/>
      </c>
      <c r="AF4559" s="6">
        <f>待赋值表!C4558</f>
        <v/>
      </c>
      <c r="AG4559" s="3">
        <f t="array" ref="AG4559">IF(AB4559=TRUE,"A",IF(AC4559=TRUE,"B",IF(AD4559=TRUE,"C",IF(AE4559=TRUE,"D","其他"))))</f>
        <v/>
      </c>
      <c r="AH4559" s="3">
        <f>IF(分析表!$E$12&lt;&gt;"ALL",AND(AF4559=分析表!$E$10,AG4559=分析表!$E$12),IF(AF4559=分析表!$E$10,TRUE(),IF(AF4559="ALL",TRUE(),"")))</f>
        <v/>
      </c>
    </row>
    <row r="4560">
      <c r="A4560" s="3">
        <f>COUNTIF($AH$2:AH4560,"TRUE")</f>
        <v/>
      </c>
      <c r="B4560" s="3">
        <f>COUNTIF($AG$2:$AG4560,#REF!)</f>
        <v/>
      </c>
      <c r="C4560" s="56">
        <f>待赋值表!A4559</f>
        <v/>
      </c>
      <c r="E4560" s="6">
        <f>待赋值表!D4559</f>
        <v/>
      </c>
      <c r="F4560" s="6">
        <f>待赋值表!E4559</f>
        <v/>
      </c>
      <c r="G4560" s="6">
        <f>待赋值表!F4559</f>
        <v/>
      </c>
      <c r="H4560" s="6">
        <f>待赋值表!G4559</f>
        <v/>
      </c>
      <c r="I4560" s="6">
        <f>待赋值表!H4559</f>
        <v/>
      </c>
      <c r="J4560" s="6">
        <f>待赋值表!I4559</f>
        <v/>
      </c>
      <c r="K4560" s="6">
        <f>待赋值表!J4559</f>
        <v/>
      </c>
      <c r="L4560" s="6">
        <f>待赋值表!K4559</f>
        <v/>
      </c>
      <c r="M4560" s="6">
        <f>待赋值表!L4559</f>
        <v/>
      </c>
      <c r="N4560" s="6">
        <f>待赋值表!M4559</f>
        <v/>
      </c>
      <c r="O4560" s="6">
        <f>待赋值表!N4559</f>
        <v/>
      </c>
      <c r="P4560" s="6">
        <f>待赋值表!O4559</f>
        <v/>
      </c>
      <c r="Q4560" s="6">
        <f>IF(待赋值表!P4559&lt;&gt;"",待赋值表!P4559,0)</f>
        <v/>
      </c>
      <c r="R4560" s="6">
        <f>待赋值表!Q4559</f>
        <v/>
      </c>
      <c r="S4560" s="6">
        <f>待赋值表!R4559</f>
        <v/>
      </c>
      <c r="T4560" s="6">
        <f>待赋值表!S4559</f>
        <v/>
      </c>
      <c r="U4560" s="6">
        <f>待赋值表!T4559</f>
        <v/>
      </c>
      <c r="V4560" s="6">
        <f>待赋值表!U4559</f>
        <v/>
      </c>
      <c r="W4560" s="6">
        <f>待赋值表!V4559</f>
        <v/>
      </c>
      <c r="X4560" s="6">
        <f>待赋值表!W4559</f>
        <v/>
      </c>
      <c r="Y4560" s="6">
        <f>待赋值表!X4559</f>
        <v/>
      </c>
      <c r="Z4560" s="3">
        <f>IF(M4560&gt;=0.01,"B_pre",IF(M4560&gt;=0,"C_pre","none"))</f>
        <v/>
      </c>
      <c r="AA4560" s="3">
        <f>IF(U4560&gt;0.125,"a_pre",IF(U4560&gt;=0,"b_pre","none"))</f>
        <v/>
      </c>
      <c r="AB4560" s="3">
        <f>AND(Z4560="B_pre",AA4560="a_pre")</f>
        <v/>
      </c>
      <c r="AC4560" s="3">
        <f>AND(Z4560="B_pre",AA4560="b_pre")</f>
        <v/>
      </c>
      <c r="AD4560" s="3">
        <f>AND(Z4560="C_pre",AA4560="a_pre")</f>
        <v/>
      </c>
      <c r="AE4560" s="3">
        <f>AND(Z4560="C_pre",AA4560="b_pre")</f>
        <v/>
      </c>
      <c r="AF4560" s="6">
        <f>待赋值表!C4559</f>
        <v/>
      </c>
      <c r="AG4560" s="3">
        <f t="array" ref="AG4560">IF(AB4560=TRUE,"A",IF(AC4560=TRUE,"B",IF(AD4560=TRUE,"C",IF(AE4560=TRUE,"D","其他"))))</f>
        <v/>
      </c>
      <c r="AH4560" s="3">
        <f>IF(分析表!$E$12&lt;&gt;"ALL",AND(AF4560=分析表!$E$10,AG4560=分析表!$E$12),IF(AF4560=分析表!$E$10,TRUE(),IF(AF4560="ALL",TRUE(),"")))</f>
        <v/>
      </c>
    </row>
    <row r="4561">
      <c r="A4561" s="3">
        <f>COUNTIF($AH$2:AH4561,"TRUE")</f>
        <v/>
      </c>
      <c r="B4561" s="3">
        <f>COUNTIF($AG$2:$AG4561,#REF!)</f>
        <v/>
      </c>
      <c r="C4561" s="56">
        <f>待赋值表!A4560</f>
        <v/>
      </c>
      <c r="E4561" s="6">
        <f>待赋值表!D4560</f>
        <v/>
      </c>
      <c r="F4561" s="6">
        <f>待赋值表!E4560</f>
        <v/>
      </c>
      <c r="G4561" s="6">
        <f>待赋值表!F4560</f>
        <v/>
      </c>
      <c r="H4561" s="6">
        <f>待赋值表!G4560</f>
        <v/>
      </c>
      <c r="I4561" s="6">
        <f>待赋值表!H4560</f>
        <v/>
      </c>
      <c r="J4561" s="6">
        <f>待赋值表!I4560</f>
        <v/>
      </c>
      <c r="K4561" s="6">
        <f>待赋值表!J4560</f>
        <v/>
      </c>
      <c r="L4561" s="6">
        <f>待赋值表!K4560</f>
        <v/>
      </c>
      <c r="M4561" s="6">
        <f>待赋值表!L4560</f>
        <v/>
      </c>
      <c r="N4561" s="6">
        <f>待赋值表!M4560</f>
        <v/>
      </c>
      <c r="O4561" s="6">
        <f>待赋值表!N4560</f>
        <v/>
      </c>
      <c r="P4561" s="6">
        <f>待赋值表!O4560</f>
        <v/>
      </c>
      <c r="Q4561" s="6">
        <f>IF(待赋值表!P4560&lt;&gt;"",待赋值表!P4560,0)</f>
        <v/>
      </c>
      <c r="R4561" s="6">
        <f>待赋值表!Q4560</f>
        <v/>
      </c>
      <c r="S4561" s="6">
        <f>待赋值表!R4560</f>
        <v/>
      </c>
      <c r="T4561" s="6">
        <f>待赋值表!S4560</f>
        <v/>
      </c>
      <c r="U4561" s="6">
        <f>待赋值表!T4560</f>
        <v/>
      </c>
      <c r="V4561" s="6">
        <f>待赋值表!U4560</f>
        <v/>
      </c>
      <c r="W4561" s="6">
        <f>待赋值表!V4560</f>
        <v/>
      </c>
      <c r="X4561" s="6">
        <f>待赋值表!W4560</f>
        <v/>
      </c>
      <c r="Y4561" s="6">
        <f>待赋值表!X4560</f>
        <v/>
      </c>
      <c r="Z4561" s="3">
        <f>IF(M4561&gt;=0.01,"B_pre",IF(M4561&gt;=0,"C_pre","none"))</f>
        <v/>
      </c>
      <c r="AA4561" s="3">
        <f>IF(U4561&gt;0.125,"a_pre",IF(U4561&gt;=0,"b_pre","none"))</f>
        <v/>
      </c>
      <c r="AB4561" s="3">
        <f>AND(Z4561="B_pre",AA4561="a_pre")</f>
        <v/>
      </c>
      <c r="AC4561" s="3">
        <f>AND(Z4561="B_pre",AA4561="b_pre")</f>
        <v/>
      </c>
      <c r="AD4561" s="3">
        <f>AND(Z4561="C_pre",AA4561="a_pre")</f>
        <v/>
      </c>
      <c r="AE4561" s="3">
        <f>AND(Z4561="C_pre",AA4561="b_pre")</f>
        <v/>
      </c>
      <c r="AF4561" s="6">
        <f>待赋值表!C4560</f>
        <v/>
      </c>
      <c r="AG4561" s="3">
        <f t="array" ref="AG4561">IF(AB4561=TRUE,"A",IF(AC4561=TRUE,"B",IF(AD4561=TRUE,"C",IF(AE4561=TRUE,"D","其他"))))</f>
        <v/>
      </c>
      <c r="AH4561" s="3">
        <f>IF(分析表!$E$12&lt;&gt;"ALL",AND(AF4561=分析表!$E$10,AG4561=分析表!$E$12),IF(AF4561=分析表!$E$10,TRUE(),IF(AF4561="ALL",TRUE(),"")))</f>
        <v/>
      </c>
    </row>
    <row r="4562">
      <c r="A4562" s="3">
        <f>COUNTIF($AH$2:AH4562,"TRUE")</f>
        <v/>
      </c>
      <c r="B4562" s="3">
        <f>COUNTIF($AG$2:$AG4562,#REF!)</f>
        <v/>
      </c>
      <c r="C4562" s="56">
        <f>待赋值表!A4561</f>
        <v/>
      </c>
      <c r="E4562" s="6">
        <f>待赋值表!D4561</f>
        <v/>
      </c>
      <c r="F4562" s="6">
        <f>待赋值表!E4561</f>
        <v/>
      </c>
      <c r="G4562" s="6">
        <f>待赋值表!F4561</f>
        <v/>
      </c>
      <c r="H4562" s="6">
        <f>待赋值表!G4561</f>
        <v/>
      </c>
      <c r="I4562" s="6">
        <f>待赋值表!H4561</f>
        <v/>
      </c>
      <c r="J4562" s="6">
        <f>待赋值表!I4561</f>
        <v/>
      </c>
      <c r="K4562" s="6">
        <f>待赋值表!J4561</f>
        <v/>
      </c>
      <c r="L4562" s="6">
        <f>待赋值表!K4561</f>
        <v/>
      </c>
      <c r="M4562" s="6">
        <f>待赋值表!L4561</f>
        <v/>
      </c>
      <c r="N4562" s="6">
        <f>待赋值表!M4561</f>
        <v/>
      </c>
      <c r="O4562" s="6">
        <f>待赋值表!N4561</f>
        <v/>
      </c>
      <c r="P4562" s="6">
        <f>待赋值表!O4561</f>
        <v/>
      </c>
      <c r="Q4562" s="6">
        <f>IF(待赋值表!P4561&lt;&gt;"",待赋值表!P4561,0)</f>
        <v/>
      </c>
      <c r="R4562" s="6">
        <f>待赋值表!Q4561</f>
        <v/>
      </c>
      <c r="S4562" s="6">
        <f>待赋值表!R4561</f>
        <v/>
      </c>
      <c r="T4562" s="6">
        <f>待赋值表!S4561</f>
        <v/>
      </c>
      <c r="U4562" s="6">
        <f>待赋值表!T4561</f>
        <v/>
      </c>
      <c r="V4562" s="6">
        <f>待赋值表!U4561</f>
        <v/>
      </c>
      <c r="W4562" s="6">
        <f>待赋值表!V4561</f>
        <v/>
      </c>
      <c r="X4562" s="6">
        <f>待赋值表!W4561</f>
        <v/>
      </c>
      <c r="Y4562" s="6">
        <f>待赋值表!X4561</f>
        <v/>
      </c>
      <c r="Z4562" s="3">
        <f>IF(M4562&gt;=0.01,"B_pre",IF(M4562&gt;=0,"C_pre","none"))</f>
        <v/>
      </c>
      <c r="AA4562" s="3">
        <f>IF(U4562&gt;0.125,"a_pre",IF(U4562&gt;=0,"b_pre","none"))</f>
        <v/>
      </c>
      <c r="AB4562" s="3">
        <f>AND(Z4562="B_pre",AA4562="a_pre")</f>
        <v/>
      </c>
      <c r="AC4562" s="3">
        <f>AND(Z4562="B_pre",AA4562="b_pre")</f>
        <v/>
      </c>
      <c r="AD4562" s="3">
        <f>AND(Z4562="C_pre",AA4562="a_pre")</f>
        <v/>
      </c>
      <c r="AE4562" s="3">
        <f>AND(Z4562="C_pre",AA4562="b_pre")</f>
        <v/>
      </c>
      <c r="AF4562" s="6">
        <f>待赋值表!C4561</f>
        <v/>
      </c>
      <c r="AG4562" s="3">
        <f t="array" ref="AG4562">IF(AB4562=TRUE,"A",IF(AC4562=TRUE,"B",IF(AD4562=TRUE,"C",IF(AE4562=TRUE,"D","其他"))))</f>
        <v/>
      </c>
      <c r="AH4562" s="3">
        <f>IF(分析表!$E$12&lt;&gt;"ALL",AND(AF4562=分析表!$E$10,AG4562=分析表!$E$12),IF(AF4562=分析表!$E$10,TRUE(),IF(AF4562="ALL",TRUE(),"")))</f>
        <v/>
      </c>
    </row>
    <row r="4563">
      <c r="A4563" s="3">
        <f>COUNTIF($AH$2:AH4563,"TRUE")</f>
        <v/>
      </c>
      <c r="B4563" s="3">
        <f>COUNTIF($AG$2:$AG4563,#REF!)</f>
        <v/>
      </c>
      <c r="C4563" s="56">
        <f>待赋值表!A4562</f>
        <v/>
      </c>
      <c r="E4563" s="6">
        <f>待赋值表!D4562</f>
        <v/>
      </c>
      <c r="F4563" s="6">
        <f>待赋值表!E4562</f>
        <v/>
      </c>
      <c r="G4563" s="6">
        <f>待赋值表!F4562</f>
        <v/>
      </c>
      <c r="H4563" s="6">
        <f>待赋值表!G4562</f>
        <v/>
      </c>
      <c r="I4563" s="6">
        <f>待赋值表!H4562</f>
        <v/>
      </c>
      <c r="J4563" s="6">
        <f>待赋值表!I4562</f>
        <v/>
      </c>
      <c r="K4563" s="6">
        <f>待赋值表!J4562</f>
        <v/>
      </c>
      <c r="L4563" s="6">
        <f>待赋值表!K4562</f>
        <v/>
      </c>
      <c r="M4563" s="6">
        <f>待赋值表!L4562</f>
        <v/>
      </c>
      <c r="N4563" s="6">
        <f>待赋值表!M4562</f>
        <v/>
      </c>
      <c r="O4563" s="6">
        <f>待赋值表!N4562</f>
        <v/>
      </c>
      <c r="P4563" s="6">
        <f>待赋值表!O4562</f>
        <v/>
      </c>
      <c r="Q4563" s="6">
        <f>IF(待赋值表!P4562&lt;&gt;"",待赋值表!P4562,0)</f>
        <v/>
      </c>
      <c r="R4563" s="6">
        <f>待赋值表!Q4562</f>
        <v/>
      </c>
      <c r="S4563" s="6">
        <f>待赋值表!R4562</f>
        <v/>
      </c>
      <c r="T4563" s="6">
        <f>待赋值表!S4562</f>
        <v/>
      </c>
      <c r="U4563" s="6">
        <f>待赋值表!T4562</f>
        <v/>
      </c>
      <c r="V4563" s="6">
        <f>待赋值表!U4562</f>
        <v/>
      </c>
      <c r="W4563" s="6">
        <f>待赋值表!V4562</f>
        <v/>
      </c>
      <c r="X4563" s="6">
        <f>待赋值表!W4562</f>
        <v/>
      </c>
      <c r="Y4563" s="6">
        <f>待赋值表!X4562</f>
        <v/>
      </c>
      <c r="Z4563" s="3">
        <f>IF(M4563&gt;=0.01,"B_pre",IF(M4563&gt;=0,"C_pre","none"))</f>
        <v/>
      </c>
      <c r="AA4563" s="3">
        <f>IF(U4563&gt;0.125,"a_pre",IF(U4563&gt;=0,"b_pre","none"))</f>
        <v/>
      </c>
      <c r="AB4563" s="3">
        <f>AND(Z4563="B_pre",AA4563="a_pre")</f>
        <v/>
      </c>
      <c r="AC4563" s="3">
        <f>AND(Z4563="B_pre",AA4563="b_pre")</f>
        <v/>
      </c>
      <c r="AD4563" s="3">
        <f>AND(Z4563="C_pre",AA4563="a_pre")</f>
        <v/>
      </c>
      <c r="AE4563" s="3">
        <f>AND(Z4563="C_pre",AA4563="b_pre")</f>
        <v/>
      </c>
      <c r="AF4563" s="6">
        <f>待赋值表!C4562</f>
        <v/>
      </c>
      <c r="AG4563" s="3">
        <f t="array" ref="AG4563">IF(AB4563=TRUE,"A",IF(AC4563=TRUE,"B",IF(AD4563=TRUE,"C",IF(AE4563=TRUE,"D","其他"))))</f>
        <v/>
      </c>
      <c r="AH4563" s="3">
        <f>IF(分析表!$E$12&lt;&gt;"ALL",AND(AF4563=分析表!$E$10,AG4563=分析表!$E$12),IF(AF4563=分析表!$E$10,TRUE(),IF(AF4563="ALL",TRUE(),"")))</f>
        <v/>
      </c>
    </row>
    <row r="4564">
      <c r="A4564" s="3">
        <f>COUNTIF($AH$2:AH4564,"TRUE")</f>
        <v/>
      </c>
      <c r="B4564" s="3">
        <f>COUNTIF($AG$2:$AG4564,#REF!)</f>
        <v/>
      </c>
      <c r="C4564" s="56">
        <f>待赋值表!A4563</f>
        <v/>
      </c>
      <c r="E4564" s="6">
        <f>待赋值表!D4563</f>
        <v/>
      </c>
      <c r="F4564" s="6">
        <f>待赋值表!E4563</f>
        <v/>
      </c>
      <c r="G4564" s="6">
        <f>待赋值表!F4563</f>
        <v/>
      </c>
      <c r="H4564" s="6">
        <f>待赋值表!G4563</f>
        <v/>
      </c>
      <c r="I4564" s="6">
        <f>待赋值表!H4563</f>
        <v/>
      </c>
      <c r="J4564" s="6">
        <f>待赋值表!I4563</f>
        <v/>
      </c>
      <c r="K4564" s="6">
        <f>待赋值表!J4563</f>
        <v/>
      </c>
      <c r="L4564" s="6">
        <f>待赋值表!K4563</f>
        <v/>
      </c>
      <c r="M4564" s="6">
        <f>待赋值表!L4563</f>
        <v/>
      </c>
      <c r="N4564" s="6">
        <f>待赋值表!M4563</f>
        <v/>
      </c>
      <c r="O4564" s="6">
        <f>待赋值表!N4563</f>
        <v/>
      </c>
      <c r="P4564" s="6">
        <f>待赋值表!O4563</f>
        <v/>
      </c>
      <c r="Q4564" s="6">
        <f>IF(待赋值表!P4563&lt;&gt;"",待赋值表!P4563,0)</f>
        <v/>
      </c>
      <c r="R4564" s="6">
        <f>待赋值表!Q4563</f>
        <v/>
      </c>
      <c r="S4564" s="6">
        <f>待赋值表!R4563</f>
        <v/>
      </c>
      <c r="T4564" s="6">
        <f>待赋值表!S4563</f>
        <v/>
      </c>
      <c r="U4564" s="6">
        <f>待赋值表!T4563</f>
        <v/>
      </c>
      <c r="V4564" s="6">
        <f>待赋值表!U4563</f>
        <v/>
      </c>
      <c r="W4564" s="6">
        <f>待赋值表!V4563</f>
        <v/>
      </c>
      <c r="X4564" s="6">
        <f>待赋值表!W4563</f>
        <v/>
      </c>
      <c r="Y4564" s="6">
        <f>待赋值表!X4563</f>
        <v/>
      </c>
      <c r="Z4564" s="3">
        <f>IF(M4564&gt;=0.01,"B_pre",IF(M4564&gt;=0,"C_pre","none"))</f>
        <v/>
      </c>
      <c r="AA4564" s="3">
        <f>IF(U4564&gt;0.125,"a_pre",IF(U4564&gt;=0,"b_pre","none"))</f>
        <v/>
      </c>
      <c r="AB4564" s="3">
        <f>AND(Z4564="B_pre",AA4564="a_pre")</f>
        <v/>
      </c>
      <c r="AC4564" s="3">
        <f>AND(Z4564="B_pre",AA4564="b_pre")</f>
        <v/>
      </c>
      <c r="AD4564" s="3">
        <f>AND(Z4564="C_pre",AA4564="a_pre")</f>
        <v/>
      </c>
      <c r="AE4564" s="3">
        <f>AND(Z4564="C_pre",AA4564="b_pre")</f>
        <v/>
      </c>
      <c r="AF4564" s="6">
        <f>待赋值表!C4563</f>
        <v/>
      </c>
      <c r="AG4564" s="3">
        <f t="array" ref="AG4564">IF(AB4564=TRUE,"A",IF(AC4564=TRUE,"B",IF(AD4564=TRUE,"C",IF(AE4564=TRUE,"D","其他"))))</f>
        <v/>
      </c>
      <c r="AH4564" s="3">
        <f>IF(分析表!$E$12&lt;&gt;"ALL",AND(AF4564=分析表!$E$10,AG4564=分析表!$E$12),IF(AF4564=分析表!$E$10,TRUE(),IF(AF4564="ALL",TRUE(),"")))</f>
        <v/>
      </c>
    </row>
    <row r="4565">
      <c r="A4565" s="3">
        <f>COUNTIF($AH$2:AH4565,"TRUE")</f>
        <v/>
      </c>
      <c r="B4565" s="3">
        <f>COUNTIF($AG$2:$AG4565,#REF!)</f>
        <v/>
      </c>
      <c r="C4565" s="56">
        <f>待赋值表!A4564</f>
        <v/>
      </c>
      <c r="E4565" s="6">
        <f>待赋值表!D4564</f>
        <v/>
      </c>
      <c r="F4565" s="6">
        <f>待赋值表!E4564</f>
        <v/>
      </c>
      <c r="G4565" s="6">
        <f>待赋值表!F4564</f>
        <v/>
      </c>
      <c r="H4565" s="6">
        <f>待赋值表!G4564</f>
        <v/>
      </c>
      <c r="I4565" s="6">
        <f>待赋值表!H4564</f>
        <v/>
      </c>
      <c r="J4565" s="6">
        <f>待赋值表!I4564</f>
        <v/>
      </c>
      <c r="K4565" s="6">
        <f>待赋值表!J4564</f>
        <v/>
      </c>
      <c r="L4565" s="6">
        <f>待赋值表!K4564</f>
        <v/>
      </c>
      <c r="M4565" s="6">
        <f>待赋值表!L4564</f>
        <v/>
      </c>
      <c r="N4565" s="6">
        <f>待赋值表!M4564</f>
        <v/>
      </c>
      <c r="O4565" s="6">
        <f>待赋值表!N4564</f>
        <v/>
      </c>
      <c r="P4565" s="6">
        <f>待赋值表!O4564</f>
        <v/>
      </c>
      <c r="Q4565" s="6">
        <f>IF(待赋值表!P4564&lt;&gt;"",待赋值表!P4564,0)</f>
        <v/>
      </c>
      <c r="R4565" s="6">
        <f>待赋值表!Q4564</f>
        <v/>
      </c>
      <c r="S4565" s="6">
        <f>待赋值表!R4564</f>
        <v/>
      </c>
      <c r="T4565" s="6">
        <f>待赋值表!S4564</f>
        <v/>
      </c>
      <c r="U4565" s="6">
        <f>待赋值表!T4564</f>
        <v/>
      </c>
      <c r="V4565" s="6">
        <f>待赋值表!U4564</f>
        <v/>
      </c>
      <c r="W4565" s="6">
        <f>待赋值表!V4564</f>
        <v/>
      </c>
      <c r="X4565" s="6">
        <f>待赋值表!W4564</f>
        <v/>
      </c>
      <c r="Y4565" s="6">
        <f>待赋值表!X4564</f>
        <v/>
      </c>
      <c r="Z4565" s="3">
        <f>IF(M4565&gt;=0.01,"B_pre",IF(M4565&gt;=0,"C_pre","none"))</f>
        <v/>
      </c>
      <c r="AA4565" s="3">
        <f>IF(U4565&gt;0.125,"a_pre",IF(U4565&gt;=0,"b_pre","none"))</f>
        <v/>
      </c>
      <c r="AB4565" s="3">
        <f>AND(Z4565="B_pre",AA4565="a_pre")</f>
        <v/>
      </c>
      <c r="AC4565" s="3">
        <f>AND(Z4565="B_pre",AA4565="b_pre")</f>
        <v/>
      </c>
      <c r="AD4565" s="3">
        <f>AND(Z4565="C_pre",AA4565="a_pre")</f>
        <v/>
      </c>
      <c r="AE4565" s="3">
        <f>AND(Z4565="C_pre",AA4565="b_pre")</f>
        <v/>
      </c>
      <c r="AF4565" s="6">
        <f>待赋值表!C4564</f>
        <v/>
      </c>
      <c r="AG4565" s="3">
        <f t="array" ref="AG4565">IF(AB4565=TRUE,"A",IF(AC4565=TRUE,"B",IF(AD4565=TRUE,"C",IF(AE4565=TRUE,"D","其他"))))</f>
        <v/>
      </c>
      <c r="AH4565" s="3">
        <f>IF(分析表!$E$12&lt;&gt;"ALL",AND(AF4565=分析表!$E$10,AG4565=分析表!$E$12),IF(AF4565=分析表!$E$10,TRUE(),IF(AF4565="ALL",TRUE(),"")))</f>
        <v/>
      </c>
    </row>
    <row r="4566">
      <c r="A4566" s="3">
        <f>COUNTIF($AH$2:AH4566,"TRUE")</f>
        <v/>
      </c>
      <c r="B4566" s="3">
        <f>COUNTIF($AG$2:$AG4566,#REF!)</f>
        <v/>
      </c>
      <c r="C4566" s="56">
        <f>待赋值表!A4565</f>
        <v/>
      </c>
      <c r="E4566" s="6">
        <f>待赋值表!D4565</f>
        <v/>
      </c>
      <c r="F4566" s="6">
        <f>待赋值表!E4565</f>
        <v/>
      </c>
      <c r="G4566" s="6">
        <f>待赋值表!F4565</f>
        <v/>
      </c>
      <c r="H4566" s="6">
        <f>待赋值表!G4565</f>
        <v/>
      </c>
      <c r="I4566" s="6">
        <f>待赋值表!H4565</f>
        <v/>
      </c>
      <c r="J4566" s="6">
        <f>待赋值表!I4565</f>
        <v/>
      </c>
      <c r="K4566" s="6">
        <f>待赋值表!J4565</f>
        <v/>
      </c>
      <c r="L4566" s="6">
        <f>待赋值表!K4565</f>
        <v/>
      </c>
      <c r="M4566" s="6">
        <f>待赋值表!L4565</f>
        <v/>
      </c>
      <c r="N4566" s="6">
        <f>待赋值表!M4565</f>
        <v/>
      </c>
      <c r="O4566" s="6">
        <f>待赋值表!N4565</f>
        <v/>
      </c>
      <c r="P4566" s="6">
        <f>待赋值表!O4565</f>
        <v/>
      </c>
      <c r="Q4566" s="6">
        <f>IF(待赋值表!P4565&lt;&gt;"",待赋值表!P4565,0)</f>
        <v/>
      </c>
      <c r="R4566" s="6">
        <f>待赋值表!Q4565</f>
        <v/>
      </c>
      <c r="S4566" s="6">
        <f>待赋值表!R4565</f>
        <v/>
      </c>
      <c r="T4566" s="6">
        <f>待赋值表!S4565</f>
        <v/>
      </c>
      <c r="U4566" s="6">
        <f>待赋值表!T4565</f>
        <v/>
      </c>
      <c r="V4566" s="6">
        <f>待赋值表!U4565</f>
        <v/>
      </c>
      <c r="W4566" s="6">
        <f>待赋值表!V4565</f>
        <v/>
      </c>
      <c r="X4566" s="6">
        <f>待赋值表!W4565</f>
        <v/>
      </c>
      <c r="Y4566" s="6">
        <f>待赋值表!X4565</f>
        <v/>
      </c>
      <c r="Z4566" s="3">
        <f>IF(M4566&gt;=0.01,"B_pre",IF(M4566&gt;=0,"C_pre","none"))</f>
        <v/>
      </c>
      <c r="AA4566" s="3">
        <f>IF(U4566&gt;0.125,"a_pre",IF(U4566&gt;=0,"b_pre","none"))</f>
        <v/>
      </c>
      <c r="AB4566" s="3">
        <f>AND(Z4566="B_pre",AA4566="a_pre")</f>
        <v/>
      </c>
      <c r="AC4566" s="3">
        <f>AND(Z4566="B_pre",AA4566="b_pre")</f>
        <v/>
      </c>
      <c r="AD4566" s="3">
        <f>AND(Z4566="C_pre",AA4566="a_pre")</f>
        <v/>
      </c>
      <c r="AE4566" s="3">
        <f>AND(Z4566="C_pre",AA4566="b_pre")</f>
        <v/>
      </c>
      <c r="AF4566" s="6">
        <f>待赋值表!C4565</f>
        <v/>
      </c>
      <c r="AG4566" s="3">
        <f t="array" ref="AG4566">IF(AB4566=TRUE,"A",IF(AC4566=TRUE,"B",IF(AD4566=TRUE,"C",IF(AE4566=TRUE,"D","其他"))))</f>
        <v/>
      </c>
      <c r="AH4566" s="3">
        <f>IF(分析表!$E$12&lt;&gt;"ALL",AND(AF4566=分析表!$E$10,AG4566=分析表!$E$12),IF(AF4566=分析表!$E$10,TRUE(),IF(AF4566="ALL",TRUE(),"")))</f>
        <v/>
      </c>
    </row>
    <row r="4567">
      <c r="A4567" s="3">
        <f>COUNTIF($AH$2:AH4567,"TRUE")</f>
        <v/>
      </c>
      <c r="B4567" s="3">
        <f>COUNTIF($AG$2:$AG4567,#REF!)</f>
        <v/>
      </c>
      <c r="C4567" s="56">
        <f>待赋值表!A4566</f>
        <v/>
      </c>
      <c r="E4567" s="6">
        <f>待赋值表!D4566</f>
        <v/>
      </c>
      <c r="F4567" s="6">
        <f>待赋值表!E4566</f>
        <v/>
      </c>
      <c r="G4567" s="6">
        <f>待赋值表!F4566</f>
        <v/>
      </c>
      <c r="H4567" s="6">
        <f>待赋值表!G4566</f>
        <v/>
      </c>
      <c r="I4567" s="6">
        <f>待赋值表!H4566</f>
        <v/>
      </c>
      <c r="J4567" s="6">
        <f>待赋值表!I4566</f>
        <v/>
      </c>
      <c r="K4567" s="6">
        <f>待赋值表!J4566</f>
        <v/>
      </c>
      <c r="L4567" s="6">
        <f>待赋值表!K4566</f>
        <v/>
      </c>
      <c r="M4567" s="6">
        <f>待赋值表!L4566</f>
        <v/>
      </c>
      <c r="N4567" s="6">
        <f>待赋值表!M4566</f>
        <v/>
      </c>
      <c r="O4567" s="6">
        <f>待赋值表!N4566</f>
        <v/>
      </c>
      <c r="P4567" s="6">
        <f>待赋值表!O4566</f>
        <v/>
      </c>
      <c r="Q4567" s="6">
        <f>IF(待赋值表!P4566&lt;&gt;"",待赋值表!P4566,0)</f>
        <v/>
      </c>
      <c r="R4567" s="6">
        <f>待赋值表!Q4566</f>
        <v/>
      </c>
      <c r="S4567" s="6">
        <f>待赋值表!R4566</f>
        <v/>
      </c>
      <c r="T4567" s="6">
        <f>待赋值表!S4566</f>
        <v/>
      </c>
      <c r="U4567" s="6">
        <f>待赋值表!T4566</f>
        <v/>
      </c>
      <c r="V4567" s="6">
        <f>待赋值表!U4566</f>
        <v/>
      </c>
      <c r="W4567" s="6">
        <f>待赋值表!V4566</f>
        <v/>
      </c>
      <c r="X4567" s="6">
        <f>待赋值表!W4566</f>
        <v/>
      </c>
      <c r="Y4567" s="6">
        <f>待赋值表!X4566</f>
        <v/>
      </c>
      <c r="Z4567" s="3">
        <f>IF(M4567&gt;=0.01,"B_pre",IF(M4567&gt;=0,"C_pre","none"))</f>
        <v/>
      </c>
      <c r="AA4567" s="3">
        <f>IF(U4567&gt;0.125,"a_pre",IF(U4567&gt;=0,"b_pre","none"))</f>
        <v/>
      </c>
      <c r="AB4567" s="3">
        <f>AND(Z4567="B_pre",AA4567="a_pre")</f>
        <v/>
      </c>
      <c r="AC4567" s="3">
        <f>AND(Z4567="B_pre",AA4567="b_pre")</f>
        <v/>
      </c>
      <c r="AD4567" s="3">
        <f>AND(Z4567="C_pre",AA4567="a_pre")</f>
        <v/>
      </c>
      <c r="AE4567" s="3">
        <f>AND(Z4567="C_pre",AA4567="b_pre")</f>
        <v/>
      </c>
      <c r="AF4567" s="6">
        <f>待赋值表!C4566</f>
        <v/>
      </c>
      <c r="AG4567" s="3">
        <f t="array" ref="AG4567">IF(AB4567=TRUE,"A",IF(AC4567=TRUE,"B",IF(AD4567=TRUE,"C",IF(AE4567=TRUE,"D","其他"))))</f>
        <v/>
      </c>
      <c r="AH4567" s="3">
        <f>IF(分析表!$E$12&lt;&gt;"ALL",AND(AF4567=分析表!$E$10,AG4567=分析表!$E$12),IF(AF4567=分析表!$E$10,TRUE(),IF(AF4567="ALL",TRUE(),"")))</f>
        <v/>
      </c>
    </row>
    <row r="4568">
      <c r="A4568" s="3">
        <f>COUNTIF($AH$2:AH4568,"TRUE")</f>
        <v/>
      </c>
      <c r="B4568" s="3">
        <f>COUNTIF($AG$2:$AG4568,#REF!)</f>
        <v/>
      </c>
      <c r="C4568" s="56">
        <f>待赋值表!A4567</f>
        <v/>
      </c>
      <c r="E4568" s="6">
        <f>待赋值表!D4567</f>
        <v/>
      </c>
      <c r="F4568" s="6">
        <f>待赋值表!E4567</f>
        <v/>
      </c>
      <c r="G4568" s="6">
        <f>待赋值表!F4567</f>
        <v/>
      </c>
      <c r="H4568" s="6">
        <f>待赋值表!G4567</f>
        <v/>
      </c>
      <c r="I4568" s="6">
        <f>待赋值表!H4567</f>
        <v/>
      </c>
      <c r="J4568" s="6">
        <f>待赋值表!I4567</f>
        <v/>
      </c>
      <c r="K4568" s="6">
        <f>待赋值表!J4567</f>
        <v/>
      </c>
      <c r="L4568" s="6">
        <f>待赋值表!K4567</f>
        <v/>
      </c>
      <c r="M4568" s="6">
        <f>待赋值表!L4567</f>
        <v/>
      </c>
      <c r="N4568" s="6">
        <f>待赋值表!M4567</f>
        <v/>
      </c>
      <c r="O4568" s="6">
        <f>待赋值表!N4567</f>
        <v/>
      </c>
      <c r="P4568" s="6">
        <f>待赋值表!O4567</f>
        <v/>
      </c>
      <c r="Q4568" s="6">
        <f>IF(待赋值表!P4567&lt;&gt;"",待赋值表!P4567,0)</f>
        <v/>
      </c>
      <c r="R4568" s="6">
        <f>待赋值表!Q4567</f>
        <v/>
      </c>
      <c r="S4568" s="6">
        <f>待赋值表!R4567</f>
        <v/>
      </c>
      <c r="T4568" s="6">
        <f>待赋值表!S4567</f>
        <v/>
      </c>
      <c r="U4568" s="6">
        <f>待赋值表!T4567</f>
        <v/>
      </c>
      <c r="V4568" s="6">
        <f>待赋值表!U4567</f>
        <v/>
      </c>
      <c r="W4568" s="6">
        <f>待赋值表!V4567</f>
        <v/>
      </c>
      <c r="X4568" s="6">
        <f>待赋值表!W4567</f>
        <v/>
      </c>
      <c r="Y4568" s="6">
        <f>待赋值表!X4567</f>
        <v/>
      </c>
      <c r="Z4568" s="3">
        <f>IF(M4568&gt;=0.01,"B_pre",IF(M4568&gt;=0,"C_pre","none"))</f>
        <v/>
      </c>
      <c r="AA4568" s="3">
        <f>IF(U4568&gt;0.125,"a_pre",IF(U4568&gt;=0,"b_pre","none"))</f>
        <v/>
      </c>
      <c r="AB4568" s="3">
        <f>AND(Z4568="B_pre",AA4568="a_pre")</f>
        <v/>
      </c>
      <c r="AC4568" s="3">
        <f>AND(Z4568="B_pre",AA4568="b_pre")</f>
        <v/>
      </c>
      <c r="AD4568" s="3">
        <f>AND(Z4568="C_pre",AA4568="a_pre")</f>
        <v/>
      </c>
      <c r="AE4568" s="3">
        <f>AND(Z4568="C_pre",AA4568="b_pre")</f>
        <v/>
      </c>
      <c r="AF4568" s="6">
        <f>待赋值表!C4567</f>
        <v/>
      </c>
      <c r="AG4568" s="3">
        <f t="array" ref="AG4568">IF(AB4568=TRUE,"A",IF(AC4568=TRUE,"B",IF(AD4568=TRUE,"C",IF(AE4568=TRUE,"D","其他"))))</f>
        <v/>
      </c>
      <c r="AH4568" s="3">
        <f>IF(分析表!$E$12&lt;&gt;"ALL",AND(AF4568=分析表!$E$10,AG4568=分析表!$E$12),IF(AF4568=分析表!$E$10,TRUE(),IF(AF4568="ALL",TRUE(),"")))</f>
        <v/>
      </c>
    </row>
    <row r="4569">
      <c r="A4569" s="3">
        <f>COUNTIF($AH$2:AH4569,"TRUE")</f>
        <v/>
      </c>
      <c r="B4569" s="3">
        <f>COUNTIF($AG$2:$AG4569,#REF!)</f>
        <v/>
      </c>
      <c r="C4569" s="56">
        <f>待赋值表!A4568</f>
        <v/>
      </c>
      <c r="E4569" s="6">
        <f>待赋值表!D4568</f>
        <v/>
      </c>
      <c r="F4569" s="6">
        <f>待赋值表!E4568</f>
        <v/>
      </c>
      <c r="G4569" s="6">
        <f>待赋值表!F4568</f>
        <v/>
      </c>
      <c r="H4569" s="6">
        <f>待赋值表!G4568</f>
        <v/>
      </c>
      <c r="I4569" s="6">
        <f>待赋值表!H4568</f>
        <v/>
      </c>
      <c r="J4569" s="6">
        <f>待赋值表!I4568</f>
        <v/>
      </c>
      <c r="K4569" s="6">
        <f>待赋值表!J4568</f>
        <v/>
      </c>
      <c r="L4569" s="6">
        <f>待赋值表!K4568</f>
        <v/>
      </c>
      <c r="M4569" s="6">
        <f>待赋值表!L4568</f>
        <v/>
      </c>
      <c r="N4569" s="6">
        <f>待赋值表!M4568</f>
        <v/>
      </c>
      <c r="O4569" s="6">
        <f>待赋值表!N4568</f>
        <v/>
      </c>
      <c r="P4569" s="6">
        <f>待赋值表!O4568</f>
        <v/>
      </c>
      <c r="Q4569" s="6">
        <f>IF(待赋值表!P4568&lt;&gt;"",待赋值表!P4568,0)</f>
        <v/>
      </c>
      <c r="R4569" s="6">
        <f>待赋值表!Q4568</f>
        <v/>
      </c>
      <c r="S4569" s="6">
        <f>待赋值表!R4568</f>
        <v/>
      </c>
      <c r="T4569" s="6">
        <f>待赋值表!S4568</f>
        <v/>
      </c>
      <c r="U4569" s="6">
        <f>待赋值表!T4568</f>
        <v/>
      </c>
      <c r="V4569" s="6">
        <f>待赋值表!U4568</f>
        <v/>
      </c>
      <c r="W4569" s="6">
        <f>待赋值表!V4568</f>
        <v/>
      </c>
      <c r="X4569" s="6">
        <f>待赋值表!W4568</f>
        <v/>
      </c>
      <c r="Y4569" s="6">
        <f>待赋值表!X4568</f>
        <v/>
      </c>
      <c r="Z4569" s="3">
        <f>IF(M4569&gt;=0.01,"B_pre",IF(M4569&gt;=0,"C_pre","none"))</f>
        <v/>
      </c>
      <c r="AA4569" s="3">
        <f>IF(U4569&gt;0.125,"a_pre",IF(U4569&gt;=0,"b_pre","none"))</f>
        <v/>
      </c>
      <c r="AB4569" s="3">
        <f>AND(Z4569="B_pre",AA4569="a_pre")</f>
        <v/>
      </c>
      <c r="AC4569" s="3">
        <f>AND(Z4569="B_pre",AA4569="b_pre")</f>
        <v/>
      </c>
      <c r="AD4569" s="3">
        <f>AND(Z4569="C_pre",AA4569="a_pre")</f>
        <v/>
      </c>
      <c r="AE4569" s="3">
        <f>AND(Z4569="C_pre",AA4569="b_pre")</f>
        <v/>
      </c>
      <c r="AF4569" s="6">
        <f>待赋值表!C4568</f>
        <v/>
      </c>
      <c r="AG4569" s="3">
        <f t="array" ref="AG4569">IF(AB4569=TRUE,"A",IF(AC4569=TRUE,"B",IF(AD4569=TRUE,"C",IF(AE4569=TRUE,"D","其他"))))</f>
        <v/>
      </c>
      <c r="AH4569" s="3">
        <f>IF(分析表!$E$12&lt;&gt;"ALL",AND(AF4569=分析表!$E$10,AG4569=分析表!$E$12),IF(AF4569=分析表!$E$10,TRUE(),IF(AF4569="ALL",TRUE(),"")))</f>
        <v/>
      </c>
    </row>
    <row r="4570">
      <c r="A4570" s="3">
        <f>COUNTIF($AH$2:AH4570,"TRUE")</f>
        <v/>
      </c>
      <c r="B4570" s="3">
        <f>COUNTIF($AG$2:$AG4570,#REF!)</f>
        <v/>
      </c>
      <c r="C4570" s="56">
        <f>待赋值表!A4569</f>
        <v/>
      </c>
      <c r="E4570" s="6">
        <f>待赋值表!D4569</f>
        <v/>
      </c>
      <c r="F4570" s="6">
        <f>待赋值表!E4569</f>
        <v/>
      </c>
      <c r="G4570" s="6">
        <f>待赋值表!F4569</f>
        <v/>
      </c>
      <c r="H4570" s="6">
        <f>待赋值表!G4569</f>
        <v/>
      </c>
      <c r="I4570" s="6">
        <f>待赋值表!H4569</f>
        <v/>
      </c>
      <c r="J4570" s="6">
        <f>待赋值表!I4569</f>
        <v/>
      </c>
      <c r="K4570" s="6">
        <f>待赋值表!J4569</f>
        <v/>
      </c>
      <c r="L4570" s="6">
        <f>待赋值表!K4569</f>
        <v/>
      </c>
      <c r="M4570" s="6">
        <f>待赋值表!L4569</f>
        <v/>
      </c>
      <c r="N4570" s="6">
        <f>待赋值表!M4569</f>
        <v/>
      </c>
      <c r="O4570" s="6">
        <f>待赋值表!N4569</f>
        <v/>
      </c>
      <c r="P4570" s="6">
        <f>待赋值表!O4569</f>
        <v/>
      </c>
      <c r="Q4570" s="6">
        <f>IF(待赋值表!P4569&lt;&gt;"",待赋值表!P4569,0)</f>
        <v/>
      </c>
      <c r="R4570" s="6">
        <f>待赋值表!Q4569</f>
        <v/>
      </c>
      <c r="S4570" s="6">
        <f>待赋值表!R4569</f>
        <v/>
      </c>
      <c r="T4570" s="6">
        <f>待赋值表!S4569</f>
        <v/>
      </c>
      <c r="U4570" s="6">
        <f>待赋值表!T4569</f>
        <v/>
      </c>
      <c r="V4570" s="6">
        <f>待赋值表!U4569</f>
        <v/>
      </c>
      <c r="W4570" s="6">
        <f>待赋值表!V4569</f>
        <v/>
      </c>
      <c r="X4570" s="6">
        <f>待赋值表!W4569</f>
        <v/>
      </c>
      <c r="Y4570" s="6">
        <f>待赋值表!X4569</f>
        <v/>
      </c>
      <c r="Z4570" s="3">
        <f>IF(M4570&gt;=0.01,"B_pre",IF(M4570&gt;=0,"C_pre","none"))</f>
        <v/>
      </c>
      <c r="AA4570" s="3">
        <f>IF(U4570&gt;0.125,"a_pre",IF(U4570&gt;=0,"b_pre","none"))</f>
        <v/>
      </c>
      <c r="AB4570" s="3">
        <f>AND(Z4570="B_pre",AA4570="a_pre")</f>
        <v/>
      </c>
      <c r="AC4570" s="3">
        <f>AND(Z4570="B_pre",AA4570="b_pre")</f>
        <v/>
      </c>
      <c r="AD4570" s="3">
        <f>AND(Z4570="C_pre",AA4570="a_pre")</f>
        <v/>
      </c>
      <c r="AE4570" s="3">
        <f>AND(Z4570="C_pre",AA4570="b_pre")</f>
        <v/>
      </c>
      <c r="AF4570" s="6">
        <f>待赋值表!C4569</f>
        <v/>
      </c>
      <c r="AG4570" s="3">
        <f t="array" ref="AG4570">IF(AB4570=TRUE,"A",IF(AC4570=TRUE,"B",IF(AD4570=TRUE,"C",IF(AE4570=TRUE,"D","其他"))))</f>
        <v/>
      </c>
      <c r="AH4570" s="3">
        <f>IF(分析表!$E$12&lt;&gt;"ALL",AND(AF4570=分析表!$E$10,AG4570=分析表!$E$12),IF(AF4570=分析表!$E$10,TRUE(),IF(AF4570="ALL",TRUE(),"")))</f>
        <v/>
      </c>
    </row>
    <row r="4571">
      <c r="A4571" s="3">
        <f>COUNTIF($AH$2:AH4571,"TRUE")</f>
        <v/>
      </c>
      <c r="B4571" s="3">
        <f>COUNTIF($AG$2:$AG4571,#REF!)</f>
        <v/>
      </c>
      <c r="C4571" s="56">
        <f>待赋值表!A4570</f>
        <v/>
      </c>
      <c r="E4571" s="6">
        <f>待赋值表!D4570</f>
        <v/>
      </c>
      <c r="F4571" s="6">
        <f>待赋值表!E4570</f>
        <v/>
      </c>
      <c r="G4571" s="6">
        <f>待赋值表!F4570</f>
        <v/>
      </c>
      <c r="H4571" s="6">
        <f>待赋值表!G4570</f>
        <v/>
      </c>
      <c r="I4571" s="6">
        <f>待赋值表!H4570</f>
        <v/>
      </c>
      <c r="J4571" s="6">
        <f>待赋值表!I4570</f>
        <v/>
      </c>
      <c r="K4571" s="6">
        <f>待赋值表!J4570</f>
        <v/>
      </c>
      <c r="L4571" s="6">
        <f>待赋值表!K4570</f>
        <v/>
      </c>
      <c r="M4571" s="6">
        <f>待赋值表!L4570</f>
        <v/>
      </c>
      <c r="N4571" s="6">
        <f>待赋值表!M4570</f>
        <v/>
      </c>
      <c r="O4571" s="6">
        <f>待赋值表!N4570</f>
        <v/>
      </c>
      <c r="P4571" s="6">
        <f>待赋值表!O4570</f>
        <v/>
      </c>
      <c r="Q4571" s="6">
        <f>IF(待赋值表!P4570&lt;&gt;"",待赋值表!P4570,0)</f>
        <v/>
      </c>
      <c r="R4571" s="6">
        <f>待赋值表!Q4570</f>
        <v/>
      </c>
      <c r="S4571" s="6">
        <f>待赋值表!R4570</f>
        <v/>
      </c>
      <c r="T4571" s="6">
        <f>待赋值表!S4570</f>
        <v/>
      </c>
      <c r="U4571" s="6">
        <f>待赋值表!T4570</f>
        <v/>
      </c>
      <c r="V4571" s="6">
        <f>待赋值表!U4570</f>
        <v/>
      </c>
      <c r="W4571" s="6">
        <f>待赋值表!V4570</f>
        <v/>
      </c>
      <c r="X4571" s="6">
        <f>待赋值表!W4570</f>
        <v/>
      </c>
      <c r="Y4571" s="6">
        <f>待赋值表!X4570</f>
        <v/>
      </c>
      <c r="Z4571" s="3">
        <f>IF(M4571&gt;=0.01,"B_pre",IF(M4571&gt;=0,"C_pre","none"))</f>
        <v/>
      </c>
      <c r="AA4571" s="3">
        <f>IF(U4571&gt;0.125,"a_pre",IF(U4571&gt;=0,"b_pre","none"))</f>
        <v/>
      </c>
      <c r="AB4571" s="3">
        <f>AND(Z4571="B_pre",AA4571="a_pre")</f>
        <v/>
      </c>
      <c r="AC4571" s="3">
        <f>AND(Z4571="B_pre",AA4571="b_pre")</f>
        <v/>
      </c>
      <c r="AD4571" s="3">
        <f>AND(Z4571="C_pre",AA4571="a_pre")</f>
        <v/>
      </c>
      <c r="AE4571" s="3">
        <f>AND(Z4571="C_pre",AA4571="b_pre")</f>
        <v/>
      </c>
      <c r="AF4571" s="6">
        <f>待赋值表!C4570</f>
        <v/>
      </c>
      <c r="AG4571" s="3">
        <f t="array" ref="AG4571">IF(AB4571=TRUE,"A",IF(AC4571=TRUE,"B",IF(AD4571=TRUE,"C",IF(AE4571=TRUE,"D","其他"))))</f>
        <v/>
      </c>
      <c r="AH4571" s="3">
        <f>IF(分析表!$E$12&lt;&gt;"ALL",AND(AF4571=分析表!$E$10,AG4571=分析表!$E$12),IF(AF4571=分析表!$E$10,TRUE(),IF(AF4571="ALL",TRUE(),"")))</f>
        <v/>
      </c>
    </row>
    <row r="4572">
      <c r="A4572" s="3">
        <f>COUNTIF($AH$2:AH4572,"TRUE")</f>
        <v/>
      </c>
      <c r="B4572" s="3">
        <f>COUNTIF($AG$2:$AG4572,#REF!)</f>
        <v/>
      </c>
      <c r="C4572" s="56">
        <f>待赋值表!A4571</f>
        <v/>
      </c>
      <c r="E4572" s="6">
        <f>待赋值表!D4571</f>
        <v/>
      </c>
      <c r="F4572" s="6">
        <f>待赋值表!E4571</f>
        <v/>
      </c>
      <c r="G4572" s="6">
        <f>待赋值表!F4571</f>
        <v/>
      </c>
      <c r="H4572" s="6">
        <f>待赋值表!G4571</f>
        <v/>
      </c>
      <c r="I4572" s="6">
        <f>待赋值表!H4571</f>
        <v/>
      </c>
      <c r="J4572" s="6">
        <f>待赋值表!I4571</f>
        <v/>
      </c>
      <c r="K4572" s="6">
        <f>待赋值表!J4571</f>
        <v/>
      </c>
      <c r="L4572" s="6">
        <f>待赋值表!K4571</f>
        <v/>
      </c>
      <c r="M4572" s="6">
        <f>待赋值表!L4571</f>
        <v/>
      </c>
      <c r="N4572" s="6">
        <f>待赋值表!M4571</f>
        <v/>
      </c>
      <c r="O4572" s="6">
        <f>待赋值表!N4571</f>
        <v/>
      </c>
      <c r="P4572" s="6">
        <f>待赋值表!O4571</f>
        <v/>
      </c>
      <c r="Q4572" s="6">
        <f>IF(待赋值表!P4571&lt;&gt;"",待赋值表!P4571,0)</f>
        <v/>
      </c>
      <c r="R4572" s="6">
        <f>待赋值表!Q4571</f>
        <v/>
      </c>
      <c r="S4572" s="6">
        <f>待赋值表!R4571</f>
        <v/>
      </c>
      <c r="T4572" s="6">
        <f>待赋值表!S4571</f>
        <v/>
      </c>
      <c r="U4572" s="6">
        <f>待赋值表!T4571</f>
        <v/>
      </c>
      <c r="V4572" s="6">
        <f>待赋值表!U4571</f>
        <v/>
      </c>
      <c r="W4572" s="6">
        <f>待赋值表!V4571</f>
        <v/>
      </c>
      <c r="X4572" s="6">
        <f>待赋值表!W4571</f>
        <v/>
      </c>
      <c r="Y4572" s="6">
        <f>待赋值表!X4571</f>
        <v/>
      </c>
      <c r="Z4572" s="3">
        <f>IF(M4572&gt;=0.01,"B_pre",IF(M4572&gt;=0,"C_pre","none"))</f>
        <v/>
      </c>
      <c r="AA4572" s="3">
        <f>IF(U4572&gt;0.125,"a_pre",IF(U4572&gt;=0,"b_pre","none"))</f>
        <v/>
      </c>
      <c r="AB4572" s="3">
        <f>AND(Z4572="B_pre",AA4572="a_pre")</f>
        <v/>
      </c>
      <c r="AC4572" s="3">
        <f>AND(Z4572="B_pre",AA4572="b_pre")</f>
        <v/>
      </c>
      <c r="AD4572" s="3">
        <f>AND(Z4572="C_pre",AA4572="a_pre")</f>
        <v/>
      </c>
      <c r="AE4572" s="3">
        <f>AND(Z4572="C_pre",AA4572="b_pre")</f>
        <v/>
      </c>
      <c r="AF4572" s="6">
        <f>待赋值表!C4571</f>
        <v/>
      </c>
      <c r="AG4572" s="3">
        <f t="array" ref="AG4572">IF(AB4572=TRUE,"A",IF(AC4572=TRUE,"B",IF(AD4572=TRUE,"C",IF(AE4572=TRUE,"D","其他"))))</f>
        <v/>
      </c>
      <c r="AH4572" s="3">
        <f>IF(分析表!$E$12&lt;&gt;"ALL",AND(AF4572=分析表!$E$10,AG4572=分析表!$E$12),IF(AF4572=分析表!$E$10,TRUE(),IF(AF4572="ALL",TRUE(),"")))</f>
        <v/>
      </c>
    </row>
    <row r="4573">
      <c r="A4573" s="3">
        <f>COUNTIF($AH$2:AH4573,"TRUE")</f>
        <v/>
      </c>
      <c r="B4573" s="3">
        <f>COUNTIF($AG$2:$AG4573,#REF!)</f>
        <v/>
      </c>
      <c r="C4573" s="56">
        <f>待赋值表!A4572</f>
        <v/>
      </c>
      <c r="E4573" s="6">
        <f>待赋值表!D4572</f>
        <v/>
      </c>
      <c r="F4573" s="6">
        <f>待赋值表!E4572</f>
        <v/>
      </c>
      <c r="G4573" s="6">
        <f>待赋值表!F4572</f>
        <v/>
      </c>
      <c r="H4573" s="6">
        <f>待赋值表!G4572</f>
        <v/>
      </c>
      <c r="I4573" s="6">
        <f>待赋值表!H4572</f>
        <v/>
      </c>
      <c r="J4573" s="6">
        <f>待赋值表!I4572</f>
        <v/>
      </c>
      <c r="K4573" s="6">
        <f>待赋值表!J4572</f>
        <v/>
      </c>
      <c r="L4573" s="6">
        <f>待赋值表!K4572</f>
        <v/>
      </c>
      <c r="M4573" s="6">
        <f>待赋值表!L4572</f>
        <v/>
      </c>
      <c r="N4573" s="6">
        <f>待赋值表!M4572</f>
        <v/>
      </c>
      <c r="O4573" s="6">
        <f>待赋值表!N4572</f>
        <v/>
      </c>
      <c r="P4573" s="6">
        <f>待赋值表!O4572</f>
        <v/>
      </c>
      <c r="Q4573" s="6">
        <f>IF(待赋值表!P4572&lt;&gt;"",待赋值表!P4572,0)</f>
        <v/>
      </c>
      <c r="R4573" s="6">
        <f>待赋值表!Q4572</f>
        <v/>
      </c>
      <c r="S4573" s="6">
        <f>待赋值表!R4572</f>
        <v/>
      </c>
      <c r="T4573" s="6">
        <f>待赋值表!S4572</f>
        <v/>
      </c>
      <c r="U4573" s="6">
        <f>待赋值表!T4572</f>
        <v/>
      </c>
      <c r="V4573" s="6">
        <f>待赋值表!U4572</f>
        <v/>
      </c>
      <c r="W4573" s="6">
        <f>待赋值表!V4572</f>
        <v/>
      </c>
      <c r="X4573" s="6">
        <f>待赋值表!W4572</f>
        <v/>
      </c>
      <c r="Y4573" s="6">
        <f>待赋值表!X4572</f>
        <v/>
      </c>
      <c r="Z4573" s="3">
        <f>IF(M4573&gt;=0.01,"B_pre",IF(M4573&gt;=0,"C_pre","none"))</f>
        <v/>
      </c>
      <c r="AA4573" s="3">
        <f>IF(U4573&gt;0.125,"a_pre",IF(U4573&gt;=0,"b_pre","none"))</f>
        <v/>
      </c>
      <c r="AB4573" s="3">
        <f>AND(Z4573="B_pre",AA4573="a_pre")</f>
        <v/>
      </c>
      <c r="AC4573" s="3">
        <f>AND(Z4573="B_pre",AA4573="b_pre")</f>
        <v/>
      </c>
      <c r="AD4573" s="3">
        <f>AND(Z4573="C_pre",AA4573="a_pre")</f>
        <v/>
      </c>
      <c r="AE4573" s="3">
        <f>AND(Z4573="C_pre",AA4573="b_pre")</f>
        <v/>
      </c>
      <c r="AF4573" s="6">
        <f>待赋值表!C4572</f>
        <v/>
      </c>
      <c r="AG4573" s="3">
        <f t="array" ref="AG4573">IF(AB4573=TRUE,"A",IF(AC4573=TRUE,"B",IF(AD4573=TRUE,"C",IF(AE4573=TRUE,"D","其他"))))</f>
        <v/>
      </c>
      <c r="AH4573" s="3">
        <f>IF(分析表!$E$12&lt;&gt;"ALL",AND(AF4573=分析表!$E$10,AG4573=分析表!$E$12),IF(AF4573=分析表!$E$10,TRUE(),IF(AF4573="ALL",TRUE(),"")))</f>
        <v/>
      </c>
    </row>
    <row r="4574">
      <c r="A4574" s="3">
        <f>COUNTIF($AH$2:AH4574,"TRUE")</f>
        <v/>
      </c>
      <c r="B4574" s="3">
        <f>COUNTIF($AG$2:$AG4574,#REF!)</f>
        <v/>
      </c>
      <c r="C4574" s="56">
        <f>待赋值表!A4573</f>
        <v/>
      </c>
      <c r="E4574" s="6">
        <f>待赋值表!D4573</f>
        <v/>
      </c>
      <c r="F4574" s="6">
        <f>待赋值表!E4573</f>
        <v/>
      </c>
      <c r="G4574" s="6">
        <f>待赋值表!F4573</f>
        <v/>
      </c>
      <c r="H4574" s="6">
        <f>待赋值表!G4573</f>
        <v/>
      </c>
      <c r="I4574" s="6">
        <f>待赋值表!H4573</f>
        <v/>
      </c>
      <c r="J4574" s="6">
        <f>待赋值表!I4573</f>
        <v/>
      </c>
      <c r="K4574" s="6">
        <f>待赋值表!J4573</f>
        <v/>
      </c>
      <c r="L4574" s="6">
        <f>待赋值表!K4573</f>
        <v/>
      </c>
      <c r="M4574" s="6">
        <f>待赋值表!L4573</f>
        <v/>
      </c>
      <c r="N4574" s="6">
        <f>待赋值表!M4573</f>
        <v/>
      </c>
      <c r="O4574" s="6">
        <f>待赋值表!N4573</f>
        <v/>
      </c>
      <c r="P4574" s="6">
        <f>待赋值表!O4573</f>
        <v/>
      </c>
      <c r="Q4574" s="6">
        <f>IF(待赋值表!P4573&lt;&gt;"",待赋值表!P4573,0)</f>
        <v/>
      </c>
      <c r="R4574" s="6">
        <f>待赋值表!Q4573</f>
        <v/>
      </c>
      <c r="S4574" s="6">
        <f>待赋值表!R4573</f>
        <v/>
      </c>
      <c r="T4574" s="6">
        <f>待赋值表!S4573</f>
        <v/>
      </c>
      <c r="U4574" s="6">
        <f>待赋值表!T4573</f>
        <v/>
      </c>
      <c r="V4574" s="6">
        <f>待赋值表!U4573</f>
        <v/>
      </c>
      <c r="W4574" s="6">
        <f>待赋值表!V4573</f>
        <v/>
      </c>
      <c r="X4574" s="6">
        <f>待赋值表!W4573</f>
        <v/>
      </c>
      <c r="Y4574" s="6">
        <f>待赋值表!X4573</f>
        <v/>
      </c>
      <c r="Z4574" s="3">
        <f>IF(M4574&gt;=0.01,"B_pre",IF(M4574&gt;=0,"C_pre","none"))</f>
        <v/>
      </c>
      <c r="AA4574" s="3">
        <f>IF(U4574&gt;0.125,"a_pre",IF(U4574&gt;=0,"b_pre","none"))</f>
        <v/>
      </c>
      <c r="AB4574" s="3">
        <f>AND(Z4574="B_pre",AA4574="a_pre")</f>
        <v/>
      </c>
      <c r="AC4574" s="3">
        <f>AND(Z4574="B_pre",AA4574="b_pre")</f>
        <v/>
      </c>
      <c r="AD4574" s="3">
        <f>AND(Z4574="C_pre",AA4574="a_pre")</f>
        <v/>
      </c>
      <c r="AE4574" s="3">
        <f>AND(Z4574="C_pre",AA4574="b_pre")</f>
        <v/>
      </c>
      <c r="AF4574" s="6">
        <f>待赋值表!C4573</f>
        <v/>
      </c>
      <c r="AG4574" s="3">
        <f t="array" ref="AG4574">IF(AB4574=TRUE,"A",IF(AC4574=TRUE,"B",IF(AD4574=TRUE,"C",IF(AE4574=TRUE,"D","其他"))))</f>
        <v/>
      </c>
      <c r="AH4574" s="3">
        <f>IF(分析表!$E$12&lt;&gt;"ALL",AND(AF4574=分析表!$E$10,AG4574=分析表!$E$12),IF(AF4574=分析表!$E$10,TRUE(),IF(AF4574="ALL",TRUE(),"")))</f>
        <v/>
      </c>
    </row>
    <row r="4575">
      <c r="A4575" s="3">
        <f>COUNTIF($AH$2:AH4575,"TRUE")</f>
        <v/>
      </c>
      <c r="B4575" s="3">
        <f>COUNTIF($AG$2:$AG4575,#REF!)</f>
        <v/>
      </c>
      <c r="C4575" s="56">
        <f>待赋值表!A4574</f>
        <v/>
      </c>
      <c r="E4575" s="6">
        <f>待赋值表!D4574</f>
        <v/>
      </c>
      <c r="F4575" s="6">
        <f>待赋值表!E4574</f>
        <v/>
      </c>
      <c r="G4575" s="6">
        <f>待赋值表!F4574</f>
        <v/>
      </c>
      <c r="H4575" s="6">
        <f>待赋值表!G4574</f>
        <v/>
      </c>
      <c r="I4575" s="6">
        <f>待赋值表!H4574</f>
        <v/>
      </c>
      <c r="J4575" s="6">
        <f>待赋值表!I4574</f>
        <v/>
      </c>
      <c r="K4575" s="6">
        <f>待赋值表!J4574</f>
        <v/>
      </c>
      <c r="L4575" s="6">
        <f>待赋值表!K4574</f>
        <v/>
      </c>
      <c r="M4575" s="6">
        <f>待赋值表!L4574</f>
        <v/>
      </c>
      <c r="N4575" s="6">
        <f>待赋值表!M4574</f>
        <v/>
      </c>
      <c r="O4575" s="6">
        <f>待赋值表!N4574</f>
        <v/>
      </c>
      <c r="P4575" s="6">
        <f>待赋值表!O4574</f>
        <v/>
      </c>
      <c r="Q4575" s="6">
        <f>IF(待赋值表!P4574&lt;&gt;"",待赋值表!P4574,0)</f>
        <v/>
      </c>
      <c r="R4575" s="6">
        <f>待赋值表!Q4574</f>
        <v/>
      </c>
      <c r="S4575" s="6">
        <f>待赋值表!R4574</f>
        <v/>
      </c>
      <c r="T4575" s="6">
        <f>待赋值表!S4574</f>
        <v/>
      </c>
      <c r="U4575" s="6">
        <f>待赋值表!T4574</f>
        <v/>
      </c>
      <c r="V4575" s="6">
        <f>待赋值表!U4574</f>
        <v/>
      </c>
      <c r="W4575" s="6">
        <f>待赋值表!V4574</f>
        <v/>
      </c>
      <c r="X4575" s="6">
        <f>待赋值表!W4574</f>
        <v/>
      </c>
      <c r="Y4575" s="6">
        <f>待赋值表!X4574</f>
        <v/>
      </c>
      <c r="Z4575" s="3">
        <f>IF(M4575&gt;=0.01,"B_pre",IF(M4575&gt;=0,"C_pre","none"))</f>
        <v/>
      </c>
      <c r="AA4575" s="3">
        <f>IF(U4575&gt;0.125,"a_pre",IF(U4575&gt;=0,"b_pre","none"))</f>
        <v/>
      </c>
      <c r="AB4575" s="3">
        <f>AND(Z4575="B_pre",AA4575="a_pre")</f>
        <v/>
      </c>
      <c r="AC4575" s="3">
        <f>AND(Z4575="B_pre",AA4575="b_pre")</f>
        <v/>
      </c>
      <c r="AD4575" s="3">
        <f>AND(Z4575="C_pre",AA4575="a_pre")</f>
        <v/>
      </c>
      <c r="AE4575" s="3">
        <f>AND(Z4575="C_pre",AA4575="b_pre")</f>
        <v/>
      </c>
      <c r="AF4575" s="6">
        <f>待赋值表!C4574</f>
        <v/>
      </c>
      <c r="AG4575" s="3">
        <f t="array" ref="AG4575">IF(AB4575=TRUE,"A",IF(AC4575=TRUE,"B",IF(AD4575=TRUE,"C",IF(AE4575=TRUE,"D","其他"))))</f>
        <v/>
      </c>
      <c r="AH4575" s="3">
        <f>IF(分析表!$E$12&lt;&gt;"ALL",AND(AF4575=分析表!$E$10,AG4575=分析表!$E$12),IF(AF4575=分析表!$E$10,TRUE(),IF(AF4575="ALL",TRUE(),"")))</f>
        <v/>
      </c>
    </row>
    <row r="4576">
      <c r="A4576" s="3">
        <f>COUNTIF($AH$2:AH4576,"TRUE")</f>
        <v/>
      </c>
      <c r="B4576" s="3">
        <f>COUNTIF($AG$2:$AG4576,#REF!)</f>
        <v/>
      </c>
      <c r="C4576" s="56">
        <f>待赋值表!A4575</f>
        <v/>
      </c>
      <c r="E4576" s="6">
        <f>待赋值表!D4575</f>
        <v/>
      </c>
      <c r="F4576" s="6">
        <f>待赋值表!E4575</f>
        <v/>
      </c>
      <c r="G4576" s="6">
        <f>待赋值表!F4575</f>
        <v/>
      </c>
      <c r="H4576" s="6">
        <f>待赋值表!G4575</f>
        <v/>
      </c>
      <c r="I4576" s="6">
        <f>待赋值表!H4575</f>
        <v/>
      </c>
      <c r="J4576" s="6">
        <f>待赋值表!I4575</f>
        <v/>
      </c>
      <c r="K4576" s="6">
        <f>待赋值表!J4575</f>
        <v/>
      </c>
      <c r="L4576" s="6">
        <f>待赋值表!K4575</f>
        <v/>
      </c>
      <c r="M4576" s="6">
        <f>待赋值表!L4575</f>
        <v/>
      </c>
      <c r="N4576" s="6">
        <f>待赋值表!M4575</f>
        <v/>
      </c>
      <c r="O4576" s="6">
        <f>待赋值表!N4575</f>
        <v/>
      </c>
      <c r="P4576" s="6">
        <f>待赋值表!O4575</f>
        <v/>
      </c>
      <c r="Q4576" s="6">
        <f>IF(待赋值表!P4575&lt;&gt;"",待赋值表!P4575,0)</f>
        <v/>
      </c>
      <c r="R4576" s="6">
        <f>待赋值表!Q4575</f>
        <v/>
      </c>
      <c r="S4576" s="6">
        <f>待赋值表!R4575</f>
        <v/>
      </c>
      <c r="T4576" s="6">
        <f>待赋值表!S4575</f>
        <v/>
      </c>
      <c r="U4576" s="6">
        <f>待赋值表!T4575</f>
        <v/>
      </c>
      <c r="V4576" s="6">
        <f>待赋值表!U4575</f>
        <v/>
      </c>
      <c r="W4576" s="6">
        <f>待赋值表!V4575</f>
        <v/>
      </c>
      <c r="X4576" s="6">
        <f>待赋值表!W4575</f>
        <v/>
      </c>
      <c r="Y4576" s="6">
        <f>待赋值表!X4575</f>
        <v/>
      </c>
      <c r="Z4576" s="3">
        <f>IF(M4576&gt;=0.01,"B_pre",IF(M4576&gt;=0,"C_pre","none"))</f>
        <v/>
      </c>
      <c r="AA4576" s="3">
        <f>IF(U4576&gt;0.125,"a_pre",IF(U4576&gt;=0,"b_pre","none"))</f>
        <v/>
      </c>
      <c r="AB4576" s="3">
        <f>AND(Z4576="B_pre",AA4576="a_pre")</f>
        <v/>
      </c>
      <c r="AC4576" s="3">
        <f>AND(Z4576="B_pre",AA4576="b_pre")</f>
        <v/>
      </c>
      <c r="AD4576" s="3">
        <f>AND(Z4576="C_pre",AA4576="a_pre")</f>
        <v/>
      </c>
      <c r="AE4576" s="3">
        <f>AND(Z4576="C_pre",AA4576="b_pre")</f>
        <v/>
      </c>
      <c r="AF4576" s="6">
        <f>待赋值表!C4575</f>
        <v/>
      </c>
      <c r="AG4576" s="3">
        <f t="array" ref="AG4576">IF(AB4576=TRUE,"A",IF(AC4576=TRUE,"B",IF(AD4576=TRUE,"C",IF(AE4576=TRUE,"D","其他"))))</f>
        <v/>
      </c>
      <c r="AH4576" s="3">
        <f>IF(分析表!$E$12&lt;&gt;"ALL",AND(AF4576=分析表!$E$10,AG4576=分析表!$E$12),IF(AF4576=分析表!$E$10,TRUE(),IF(AF4576="ALL",TRUE(),"")))</f>
        <v/>
      </c>
    </row>
    <row r="4577">
      <c r="A4577" s="3">
        <f>COUNTIF($AH$2:AH4577,"TRUE")</f>
        <v/>
      </c>
      <c r="B4577" s="3">
        <f>COUNTIF($AG$2:$AG4577,#REF!)</f>
        <v/>
      </c>
      <c r="C4577" s="56">
        <f>待赋值表!A4576</f>
        <v/>
      </c>
      <c r="E4577" s="6">
        <f>待赋值表!D4576</f>
        <v/>
      </c>
      <c r="F4577" s="6">
        <f>待赋值表!E4576</f>
        <v/>
      </c>
      <c r="G4577" s="6">
        <f>待赋值表!F4576</f>
        <v/>
      </c>
      <c r="H4577" s="6">
        <f>待赋值表!G4576</f>
        <v/>
      </c>
      <c r="I4577" s="6">
        <f>待赋值表!H4576</f>
        <v/>
      </c>
      <c r="J4577" s="6">
        <f>待赋值表!I4576</f>
        <v/>
      </c>
      <c r="K4577" s="6">
        <f>待赋值表!J4576</f>
        <v/>
      </c>
      <c r="L4577" s="6">
        <f>待赋值表!K4576</f>
        <v/>
      </c>
      <c r="M4577" s="6">
        <f>待赋值表!L4576</f>
        <v/>
      </c>
      <c r="N4577" s="6">
        <f>待赋值表!M4576</f>
        <v/>
      </c>
      <c r="O4577" s="6">
        <f>待赋值表!N4576</f>
        <v/>
      </c>
      <c r="P4577" s="6">
        <f>待赋值表!O4576</f>
        <v/>
      </c>
      <c r="Q4577" s="6">
        <f>IF(待赋值表!P4576&lt;&gt;"",待赋值表!P4576,0)</f>
        <v/>
      </c>
      <c r="R4577" s="6">
        <f>待赋值表!Q4576</f>
        <v/>
      </c>
      <c r="S4577" s="6">
        <f>待赋值表!R4576</f>
        <v/>
      </c>
      <c r="T4577" s="6">
        <f>待赋值表!S4576</f>
        <v/>
      </c>
      <c r="U4577" s="6">
        <f>待赋值表!T4576</f>
        <v/>
      </c>
      <c r="V4577" s="6">
        <f>待赋值表!U4576</f>
        <v/>
      </c>
      <c r="W4577" s="6">
        <f>待赋值表!V4576</f>
        <v/>
      </c>
      <c r="X4577" s="6">
        <f>待赋值表!W4576</f>
        <v/>
      </c>
      <c r="Y4577" s="6">
        <f>待赋值表!X4576</f>
        <v/>
      </c>
      <c r="Z4577" s="3">
        <f>IF(M4577&gt;=0.01,"B_pre",IF(M4577&gt;=0,"C_pre","none"))</f>
        <v/>
      </c>
      <c r="AA4577" s="3">
        <f>IF(U4577&gt;0.125,"a_pre",IF(U4577&gt;=0,"b_pre","none"))</f>
        <v/>
      </c>
      <c r="AB4577" s="3">
        <f>AND(Z4577="B_pre",AA4577="a_pre")</f>
        <v/>
      </c>
      <c r="AC4577" s="3">
        <f>AND(Z4577="B_pre",AA4577="b_pre")</f>
        <v/>
      </c>
      <c r="AD4577" s="3">
        <f>AND(Z4577="C_pre",AA4577="a_pre")</f>
        <v/>
      </c>
      <c r="AE4577" s="3">
        <f>AND(Z4577="C_pre",AA4577="b_pre")</f>
        <v/>
      </c>
      <c r="AF4577" s="6">
        <f>待赋值表!C4576</f>
        <v/>
      </c>
      <c r="AG4577" s="3">
        <f t="array" ref="AG4577">IF(AB4577=TRUE,"A",IF(AC4577=TRUE,"B",IF(AD4577=TRUE,"C",IF(AE4577=TRUE,"D","其他"))))</f>
        <v/>
      </c>
      <c r="AH4577" s="3">
        <f>IF(分析表!$E$12&lt;&gt;"ALL",AND(AF4577=分析表!$E$10,AG4577=分析表!$E$12),IF(AF4577=分析表!$E$10,TRUE(),IF(AF4577="ALL",TRUE(),"")))</f>
        <v/>
      </c>
    </row>
    <row r="4578">
      <c r="A4578" s="3">
        <f>COUNTIF($AH$2:AH4578,"TRUE")</f>
        <v/>
      </c>
      <c r="B4578" s="3">
        <f>COUNTIF($AG$2:$AG4578,#REF!)</f>
        <v/>
      </c>
      <c r="C4578" s="56">
        <f>待赋值表!A4577</f>
        <v/>
      </c>
      <c r="E4578" s="6">
        <f>待赋值表!D4577</f>
        <v/>
      </c>
      <c r="F4578" s="6">
        <f>待赋值表!E4577</f>
        <v/>
      </c>
      <c r="G4578" s="6">
        <f>待赋值表!F4577</f>
        <v/>
      </c>
      <c r="H4578" s="6">
        <f>待赋值表!G4577</f>
        <v/>
      </c>
      <c r="I4578" s="6">
        <f>待赋值表!H4577</f>
        <v/>
      </c>
      <c r="J4578" s="6">
        <f>待赋值表!I4577</f>
        <v/>
      </c>
      <c r="K4578" s="6">
        <f>待赋值表!J4577</f>
        <v/>
      </c>
      <c r="L4578" s="6">
        <f>待赋值表!K4577</f>
        <v/>
      </c>
      <c r="M4578" s="6">
        <f>待赋值表!L4577</f>
        <v/>
      </c>
      <c r="N4578" s="6">
        <f>待赋值表!M4577</f>
        <v/>
      </c>
      <c r="O4578" s="6">
        <f>待赋值表!N4577</f>
        <v/>
      </c>
      <c r="P4578" s="6">
        <f>待赋值表!O4577</f>
        <v/>
      </c>
      <c r="Q4578" s="6">
        <f>IF(待赋值表!P4577&lt;&gt;"",待赋值表!P4577,0)</f>
        <v/>
      </c>
      <c r="R4578" s="6">
        <f>待赋值表!Q4577</f>
        <v/>
      </c>
      <c r="S4578" s="6">
        <f>待赋值表!R4577</f>
        <v/>
      </c>
      <c r="T4578" s="6">
        <f>待赋值表!S4577</f>
        <v/>
      </c>
      <c r="U4578" s="6">
        <f>待赋值表!T4577</f>
        <v/>
      </c>
      <c r="V4578" s="6">
        <f>待赋值表!U4577</f>
        <v/>
      </c>
      <c r="W4578" s="6">
        <f>待赋值表!V4577</f>
        <v/>
      </c>
      <c r="X4578" s="6">
        <f>待赋值表!W4577</f>
        <v/>
      </c>
      <c r="Y4578" s="6">
        <f>待赋值表!X4577</f>
        <v/>
      </c>
      <c r="Z4578" s="3">
        <f>IF(M4578&gt;=0.01,"B_pre",IF(M4578&gt;=0,"C_pre","none"))</f>
        <v/>
      </c>
      <c r="AA4578" s="3">
        <f>IF(U4578&gt;0.125,"a_pre",IF(U4578&gt;=0,"b_pre","none"))</f>
        <v/>
      </c>
      <c r="AB4578" s="3">
        <f>AND(Z4578="B_pre",AA4578="a_pre")</f>
        <v/>
      </c>
      <c r="AC4578" s="3">
        <f>AND(Z4578="B_pre",AA4578="b_pre")</f>
        <v/>
      </c>
      <c r="AD4578" s="3">
        <f>AND(Z4578="C_pre",AA4578="a_pre")</f>
        <v/>
      </c>
      <c r="AE4578" s="3">
        <f>AND(Z4578="C_pre",AA4578="b_pre")</f>
        <v/>
      </c>
      <c r="AF4578" s="6">
        <f>待赋值表!C4577</f>
        <v/>
      </c>
      <c r="AG4578" s="3">
        <f t="array" ref="AG4578">IF(AB4578=TRUE,"A",IF(AC4578=TRUE,"B",IF(AD4578=TRUE,"C",IF(AE4578=TRUE,"D","其他"))))</f>
        <v/>
      </c>
      <c r="AH4578" s="3">
        <f>IF(分析表!$E$12&lt;&gt;"ALL",AND(AF4578=分析表!$E$10,AG4578=分析表!$E$12),IF(AF4578=分析表!$E$10,TRUE(),IF(AF4578="ALL",TRUE(),"")))</f>
        <v/>
      </c>
    </row>
    <row r="4579">
      <c r="A4579" s="3">
        <f>COUNTIF($AH$2:AH4579,"TRUE")</f>
        <v/>
      </c>
      <c r="B4579" s="3">
        <f>COUNTIF($AG$2:$AG4579,#REF!)</f>
        <v/>
      </c>
      <c r="C4579" s="56">
        <f>待赋值表!A4578</f>
        <v/>
      </c>
      <c r="E4579" s="6">
        <f>待赋值表!D4578</f>
        <v/>
      </c>
      <c r="F4579" s="6">
        <f>待赋值表!E4578</f>
        <v/>
      </c>
      <c r="G4579" s="6">
        <f>待赋值表!F4578</f>
        <v/>
      </c>
      <c r="H4579" s="6">
        <f>待赋值表!G4578</f>
        <v/>
      </c>
      <c r="I4579" s="6">
        <f>待赋值表!H4578</f>
        <v/>
      </c>
      <c r="J4579" s="6">
        <f>待赋值表!I4578</f>
        <v/>
      </c>
      <c r="K4579" s="6">
        <f>待赋值表!J4578</f>
        <v/>
      </c>
      <c r="L4579" s="6">
        <f>待赋值表!K4578</f>
        <v/>
      </c>
      <c r="M4579" s="6">
        <f>待赋值表!L4578</f>
        <v/>
      </c>
      <c r="N4579" s="6">
        <f>待赋值表!M4578</f>
        <v/>
      </c>
      <c r="O4579" s="6">
        <f>待赋值表!N4578</f>
        <v/>
      </c>
      <c r="P4579" s="6">
        <f>待赋值表!O4578</f>
        <v/>
      </c>
      <c r="Q4579" s="6">
        <f>IF(待赋值表!P4578&lt;&gt;"",待赋值表!P4578,0)</f>
        <v/>
      </c>
      <c r="R4579" s="6">
        <f>待赋值表!Q4578</f>
        <v/>
      </c>
      <c r="S4579" s="6">
        <f>待赋值表!R4578</f>
        <v/>
      </c>
      <c r="T4579" s="6">
        <f>待赋值表!S4578</f>
        <v/>
      </c>
      <c r="U4579" s="6">
        <f>待赋值表!T4578</f>
        <v/>
      </c>
      <c r="V4579" s="6">
        <f>待赋值表!U4578</f>
        <v/>
      </c>
      <c r="W4579" s="6">
        <f>待赋值表!V4578</f>
        <v/>
      </c>
      <c r="X4579" s="6">
        <f>待赋值表!W4578</f>
        <v/>
      </c>
      <c r="Y4579" s="6">
        <f>待赋值表!X4578</f>
        <v/>
      </c>
      <c r="Z4579" s="3">
        <f>IF(M4579&gt;=0.01,"B_pre",IF(M4579&gt;=0,"C_pre","none"))</f>
        <v/>
      </c>
      <c r="AA4579" s="3">
        <f>IF(U4579&gt;0.125,"a_pre",IF(U4579&gt;=0,"b_pre","none"))</f>
        <v/>
      </c>
      <c r="AB4579" s="3">
        <f>AND(Z4579="B_pre",AA4579="a_pre")</f>
        <v/>
      </c>
      <c r="AC4579" s="3">
        <f>AND(Z4579="B_pre",AA4579="b_pre")</f>
        <v/>
      </c>
      <c r="AD4579" s="3">
        <f>AND(Z4579="C_pre",AA4579="a_pre")</f>
        <v/>
      </c>
      <c r="AE4579" s="3">
        <f>AND(Z4579="C_pre",AA4579="b_pre")</f>
        <v/>
      </c>
      <c r="AF4579" s="6">
        <f>待赋值表!C4578</f>
        <v/>
      </c>
      <c r="AG4579" s="3">
        <f t="array" ref="AG4579">IF(AB4579=TRUE,"A",IF(AC4579=TRUE,"B",IF(AD4579=TRUE,"C",IF(AE4579=TRUE,"D","其他"))))</f>
        <v/>
      </c>
      <c r="AH4579" s="3">
        <f>IF(分析表!$E$12&lt;&gt;"ALL",AND(AF4579=分析表!$E$10,AG4579=分析表!$E$12),IF(AF4579=分析表!$E$10,TRUE(),IF(AF4579="ALL",TRUE(),"")))</f>
        <v/>
      </c>
    </row>
    <row r="4580">
      <c r="A4580" s="3">
        <f>COUNTIF($AH$2:AH4580,"TRUE")</f>
        <v/>
      </c>
      <c r="B4580" s="3">
        <f>COUNTIF($AG$2:$AG4580,#REF!)</f>
        <v/>
      </c>
      <c r="C4580" s="56">
        <f>待赋值表!A4579</f>
        <v/>
      </c>
      <c r="E4580" s="6">
        <f>待赋值表!D4579</f>
        <v/>
      </c>
      <c r="F4580" s="6">
        <f>待赋值表!E4579</f>
        <v/>
      </c>
      <c r="G4580" s="6">
        <f>待赋值表!F4579</f>
        <v/>
      </c>
      <c r="H4580" s="6">
        <f>待赋值表!G4579</f>
        <v/>
      </c>
      <c r="I4580" s="6">
        <f>待赋值表!H4579</f>
        <v/>
      </c>
      <c r="J4580" s="6">
        <f>待赋值表!I4579</f>
        <v/>
      </c>
      <c r="K4580" s="6">
        <f>待赋值表!J4579</f>
        <v/>
      </c>
      <c r="L4580" s="6">
        <f>待赋值表!K4579</f>
        <v/>
      </c>
      <c r="M4580" s="6">
        <f>待赋值表!L4579</f>
        <v/>
      </c>
      <c r="N4580" s="6">
        <f>待赋值表!M4579</f>
        <v/>
      </c>
      <c r="O4580" s="6">
        <f>待赋值表!N4579</f>
        <v/>
      </c>
      <c r="P4580" s="6">
        <f>待赋值表!O4579</f>
        <v/>
      </c>
      <c r="Q4580" s="6">
        <f>IF(待赋值表!P4579&lt;&gt;"",待赋值表!P4579,0)</f>
        <v/>
      </c>
      <c r="R4580" s="6">
        <f>待赋值表!Q4579</f>
        <v/>
      </c>
      <c r="S4580" s="6">
        <f>待赋值表!R4579</f>
        <v/>
      </c>
      <c r="T4580" s="6">
        <f>待赋值表!S4579</f>
        <v/>
      </c>
      <c r="U4580" s="6">
        <f>待赋值表!T4579</f>
        <v/>
      </c>
      <c r="V4580" s="6">
        <f>待赋值表!U4579</f>
        <v/>
      </c>
      <c r="W4580" s="6">
        <f>待赋值表!V4579</f>
        <v/>
      </c>
      <c r="X4580" s="6">
        <f>待赋值表!W4579</f>
        <v/>
      </c>
      <c r="Y4580" s="6">
        <f>待赋值表!X4579</f>
        <v/>
      </c>
      <c r="Z4580" s="3">
        <f>IF(M4580&gt;=0.01,"B_pre",IF(M4580&gt;=0,"C_pre","none"))</f>
        <v/>
      </c>
      <c r="AA4580" s="3">
        <f>IF(U4580&gt;0.125,"a_pre",IF(U4580&gt;=0,"b_pre","none"))</f>
        <v/>
      </c>
      <c r="AB4580" s="3">
        <f>AND(Z4580="B_pre",AA4580="a_pre")</f>
        <v/>
      </c>
      <c r="AC4580" s="3">
        <f>AND(Z4580="B_pre",AA4580="b_pre")</f>
        <v/>
      </c>
      <c r="AD4580" s="3">
        <f>AND(Z4580="C_pre",AA4580="a_pre")</f>
        <v/>
      </c>
      <c r="AE4580" s="3">
        <f>AND(Z4580="C_pre",AA4580="b_pre")</f>
        <v/>
      </c>
      <c r="AF4580" s="6">
        <f>待赋值表!C4579</f>
        <v/>
      </c>
      <c r="AG4580" s="3">
        <f t="array" ref="AG4580">IF(AB4580=TRUE,"A",IF(AC4580=TRUE,"B",IF(AD4580=TRUE,"C",IF(AE4580=TRUE,"D","其他"))))</f>
        <v/>
      </c>
      <c r="AH4580" s="3">
        <f>IF(分析表!$E$12&lt;&gt;"ALL",AND(AF4580=分析表!$E$10,AG4580=分析表!$E$12),IF(AF4580=分析表!$E$10,TRUE(),IF(AF4580="ALL",TRUE(),"")))</f>
        <v/>
      </c>
    </row>
    <row r="4581">
      <c r="A4581" s="3">
        <f>COUNTIF($AH$2:AH4581,"TRUE")</f>
        <v/>
      </c>
      <c r="B4581" s="3">
        <f>COUNTIF($AG$2:$AG4581,#REF!)</f>
        <v/>
      </c>
      <c r="C4581" s="56">
        <f>待赋值表!A4580</f>
        <v/>
      </c>
      <c r="E4581" s="6">
        <f>待赋值表!D4580</f>
        <v/>
      </c>
      <c r="F4581" s="6">
        <f>待赋值表!E4580</f>
        <v/>
      </c>
      <c r="G4581" s="6">
        <f>待赋值表!F4580</f>
        <v/>
      </c>
      <c r="H4581" s="6">
        <f>待赋值表!G4580</f>
        <v/>
      </c>
      <c r="I4581" s="6">
        <f>待赋值表!H4580</f>
        <v/>
      </c>
      <c r="J4581" s="6">
        <f>待赋值表!I4580</f>
        <v/>
      </c>
      <c r="K4581" s="6">
        <f>待赋值表!J4580</f>
        <v/>
      </c>
      <c r="L4581" s="6">
        <f>待赋值表!K4580</f>
        <v/>
      </c>
      <c r="M4581" s="6">
        <f>待赋值表!L4580</f>
        <v/>
      </c>
      <c r="N4581" s="6">
        <f>待赋值表!M4580</f>
        <v/>
      </c>
      <c r="O4581" s="6">
        <f>待赋值表!N4580</f>
        <v/>
      </c>
      <c r="P4581" s="6">
        <f>待赋值表!O4580</f>
        <v/>
      </c>
      <c r="Q4581" s="6">
        <f>IF(待赋值表!P4580&lt;&gt;"",待赋值表!P4580,0)</f>
        <v/>
      </c>
      <c r="R4581" s="6">
        <f>待赋值表!Q4580</f>
        <v/>
      </c>
      <c r="S4581" s="6">
        <f>待赋值表!R4580</f>
        <v/>
      </c>
      <c r="T4581" s="6">
        <f>待赋值表!S4580</f>
        <v/>
      </c>
      <c r="U4581" s="6">
        <f>待赋值表!T4580</f>
        <v/>
      </c>
      <c r="V4581" s="6">
        <f>待赋值表!U4580</f>
        <v/>
      </c>
      <c r="W4581" s="6">
        <f>待赋值表!V4580</f>
        <v/>
      </c>
      <c r="X4581" s="6">
        <f>待赋值表!W4580</f>
        <v/>
      </c>
      <c r="Y4581" s="6">
        <f>待赋值表!X4580</f>
        <v/>
      </c>
      <c r="Z4581" s="3">
        <f>IF(M4581&gt;=0.01,"B_pre",IF(M4581&gt;=0,"C_pre","none"))</f>
        <v/>
      </c>
      <c r="AA4581" s="3">
        <f>IF(U4581&gt;0.125,"a_pre",IF(U4581&gt;=0,"b_pre","none"))</f>
        <v/>
      </c>
      <c r="AB4581" s="3">
        <f>AND(Z4581="B_pre",AA4581="a_pre")</f>
        <v/>
      </c>
      <c r="AC4581" s="3">
        <f>AND(Z4581="B_pre",AA4581="b_pre")</f>
        <v/>
      </c>
      <c r="AD4581" s="3">
        <f>AND(Z4581="C_pre",AA4581="a_pre")</f>
        <v/>
      </c>
      <c r="AE4581" s="3">
        <f>AND(Z4581="C_pre",AA4581="b_pre")</f>
        <v/>
      </c>
      <c r="AF4581" s="6">
        <f>待赋值表!C4580</f>
        <v/>
      </c>
      <c r="AG4581" s="3">
        <f t="array" ref="AG4581">IF(AB4581=TRUE,"A",IF(AC4581=TRUE,"B",IF(AD4581=TRUE,"C",IF(AE4581=TRUE,"D","其他"))))</f>
        <v/>
      </c>
      <c r="AH4581" s="3">
        <f>IF(分析表!$E$12&lt;&gt;"ALL",AND(AF4581=分析表!$E$10,AG4581=分析表!$E$12),IF(AF4581=分析表!$E$10,TRUE(),IF(AF4581="ALL",TRUE(),"")))</f>
        <v/>
      </c>
    </row>
    <row r="4582">
      <c r="A4582" s="3">
        <f>COUNTIF($AH$2:AH4582,"TRUE")</f>
        <v/>
      </c>
      <c r="B4582" s="3">
        <f>COUNTIF($AG$2:$AG4582,#REF!)</f>
        <v/>
      </c>
      <c r="C4582" s="56">
        <f>待赋值表!A4581</f>
        <v/>
      </c>
      <c r="E4582" s="6">
        <f>待赋值表!D4581</f>
        <v/>
      </c>
      <c r="F4582" s="6">
        <f>待赋值表!E4581</f>
        <v/>
      </c>
      <c r="G4582" s="6">
        <f>待赋值表!F4581</f>
        <v/>
      </c>
      <c r="H4582" s="6">
        <f>待赋值表!G4581</f>
        <v/>
      </c>
      <c r="I4582" s="6">
        <f>待赋值表!H4581</f>
        <v/>
      </c>
      <c r="J4582" s="6">
        <f>待赋值表!I4581</f>
        <v/>
      </c>
      <c r="K4582" s="6">
        <f>待赋值表!J4581</f>
        <v/>
      </c>
      <c r="L4582" s="6">
        <f>待赋值表!K4581</f>
        <v/>
      </c>
      <c r="M4582" s="6">
        <f>待赋值表!L4581</f>
        <v/>
      </c>
      <c r="N4582" s="6">
        <f>待赋值表!M4581</f>
        <v/>
      </c>
      <c r="O4582" s="6">
        <f>待赋值表!N4581</f>
        <v/>
      </c>
      <c r="P4582" s="6">
        <f>待赋值表!O4581</f>
        <v/>
      </c>
      <c r="Q4582" s="6">
        <f>IF(待赋值表!P4581&lt;&gt;"",待赋值表!P4581,0)</f>
        <v/>
      </c>
      <c r="R4582" s="6">
        <f>待赋值表!Q4581</f>
        <v/>
      </c>
      <c r="S4582" s="6">
        <f>待赋值表!R4581</f>
        <v/>
      </c>
      <c r="T4582" s="6">
        <f>待赋值表!S4581</f>
        <v/>
      </c>
      <c r="U4582" s="6">
        <f>待赋值表!T4581</f>
        <v/>
      </c>
      <c r="V4582" s="6">
        <f>待赋值表!U4581</f>
        <v/>
      </c>
      <c r="W4582" s="6">
        <f>待赋值表!V4581</f>
        <v/>
      </c>
      <c r="X4582" s="6">
        <f>待赋值表!W4581</f>
        <v/>
      </c>
      <c r="Y4582" s="6">
        <f>待赋值表!X4581</f>
        <v/>
      </c>
      <c r="Z4582" s="3">
        <f>IF(M4582&gt;=0.01,"B_pre",IF(M4582&gt;=0,"C_pre","none"))</f>
        <v/>
      </c>
      <c r="AA4582" s="3">
        <f>IF(U4582&gt;0.125,"a_pre",IF(U4582&gt;=0,"b_pre","none"))</f>
        <v/>
      </c>
      <c r="AB4582" s="3">
        <f>AND(Z4582="B_pre",AA4582="a_pre")</f>
        <v/>
      </c>
      <c r="AC4582" s="3">
        <f>AND(Z4582="B_pre",AA4582="b_pre")</f>
        <v/>
      </c>
      <c r="AD4582" s="3">
        <f>AND(Z4582="C_pre",AA4582="a_pre")</f>
        <v/>
      </c>
      <c r="AE4582" s="3">
        <f>AND(Z4582="C_pre",AA4582="b_pre")</f>
        <v/>
      </c>
      <c r="AF4582" s="6">
        <f>待赋值表!C4581</f>
        <v/>
      </c>
      <c r="AG4582" s="3">
        <f t="array" ref="AG4582">IF(AB4582=TRUE,"A",IF(AC4582=TRUE,"B",IF(AD4582=TRUE,"C",IF(AE4582=TRUE,"D","其他"))))</f>
        <v/>
      </c>
      <c r="AH4582" s="3">
        <f>IF(分析表!$E$12&lt;&gt;"ALL",AND(AF4582=分析表!$E$10,AG4582=分析表!$E$12),IF(AF4582=分析表!$E$10,TRUE(),IF(AF4582="ALL",TRUE(),"")))</f>
        <v/>
      </c>
    </row>
    <row r="4583">
      <c r="A4583" s="3">
        <f>COUNTIF($AH$2:AH4583,"TRUE")</f>
        <v/>
      </c>
      <c r="B4583" s="3">
        <f>COUNTIF($AG$2:$AG4583,#REF!)</f>
        <v/>
      </c>
      <c r="C4583" s="56">
        <f>待赋值表!A4582</f>
        <v/>
      </c>
      <c r="E4583" s="6">
        <f>待赋值表!D4582</f>
        <v/>
      </c>
      <c r="F4583" s="6">
        <f>待赋值表!E4582</f>
        <v/>
      </c>
      <c r="G4583" s="6">
        <f>待赋值表!F4582</f>
        <v/>
      </c>
      <c r="H4583" s="6">
        <f>待赋值表!G4582</f>
        <v/>
      </c>
      <c r="I4583" s="6">
        <f>待赋值表!H4582</f>
        <v/>
      </c>
      <c r="J4583" s="6">
        <f>待赋值表!I4582</f>
        <v/>
      </c>
      <c r="K4583" s="6">
        <f>待赋值表!J4582</f>
        <v/>
      </c>
      <c r="L4583" s="6">
        <f>待赋值表!K4582</f>
        <v/>
      </c>
      <c r="M4583" s="6">
        <f>待赋值表!L4582</f>
        <v/>
      </c>
      <c r="N4583" s="6">
        <f>待赋值表!M4582</f>
        <v/>
      </c>
      <c r="O4583" s="6">
        <f>待赋值表!N4582</f>
        <v/>
      </c>
      <c r="P4583" s="6">
        <f>待赋值表!O4582</f>
        <v/>
      </c>
      <c r="Q4583" s="6">
        <f>IF(待赋值表!P4582&lt;&gt;"",待赋值表!P4582,0)</f>
        <v/>
      </c>
      <c r="R4583" s="6">
        <f>待赋值表!Q4582</f>
        <v/>
      </c>
      <c r="S4583" s="6">
        <f>待赋值表!R4582</f>
        <v/>
      </c>
      <c r="T4583" s="6">
        <f>待赋值表!S4582</f>
        <v/>
      </c>
      <c r="U4583" s="6">
        <f>待赋值表!T4582</f>
        <v/>
      </c>
      <c r="V4583" s="6">
        <f>待赋值表!U4582</f>
        <v/>
      </c>
      <c r="W4583" s="6">
        <f>待赋值表!V4582</f>
        <v/>
      </c>
      <c r="X4583" s="6">
        <f>待赋值表!W4582</f>
        <v/>
      </c>
      <c r="Y4583" s="6">
        <f>待赋值表!X4582</f>
        <v/>
      </c>
      <c r="Z4583" s="3">
        <f>IF(M4583&gt;=0.01,"B_pre",IF(M4583&gt;=0,"C_pre","none"))</f>
        <v/>
      </c>
      <c r="AA4583" s="3">
        <f>IF(U4583&gt;0.125,"a_pre",IF(U4583&gt;=0,"b_pre","none"))</f>
        <v/>
      </c>
      <c r="AB4583" s="3">
        <f>AND(Z4583="B_pre",AA4583="a_pre")</f>
        <v/>
      </c>
      <c r="AC4583" s="3">
        <f>AND(Z4583="B_pre",AA4583="b_pre")</f>
        <v/>
      </c>
      <c r="AD4583" s="3">
        <f>AND(Z4583="C_pre",AA4583="a_pre")</f>
        <v/>
      </c>
      <c r="AE4583" s="3">
        <f>AND(Z4583="C_pre",AA4583="b_pre")</f>
        <v/>
      </c>
      <c r="AF4583" s="6">
        <f>待赋值表!C4582</f>
        <v/>
      </c>
      <c r="AG4583" s="3">
        <f t="array" ref="AG4583">IF(AB4583=TRUE,"A",IF(AC4583=TRUE,"B",IF(AD4583=TRUE,"C",IF(AE4583=TRUE,"D","其他"))))</f>
        <v/>
      </c>
      <c r="AH4583" s="3">
        <f>IF(分析表!$E$12&lt;&gt;"ALL",AND(AF4583=分析表!$E$10,AG4583=分析表!$E$12),IF(AF4583=分析表!$E$10,TRUE(),IF(AF4583="ALL",TRUE(),"")))</f>
        <v/>
      </c>
    </row>
    <row r="4584">
      <c r="A4584" s="3">
        <f>COUNTIF($AH$2:AH4584,"TRUE")</f>
        <v/>
      </c>
      <c r="B4584" s="3">
        <f>COUNTIF($AG$2:$AG4584,#REF!)</f>
        <v/>
      </c>
      <c r="C4584" s="56">
        <f>待赋值表!A4583</f>
        <v/>
      </c>
      <c r="E4584" s="6">
        <f>待赋值表!D4583</f>
        <v/>
      </c>
      <c r="F4584" s="6">
        <f>待赋值表!E4583</f>
        <v/>
      </c>
      <c r="G4584" s="6">
        <f>待赋值表!F4583</f>
        <v/>
      </c>
      <c r="H4584" s="6">
        <f>待赋值表!G4583</f>
        <v/>
      </c>
      <c r="I4584" s="6">
        <f>待赋值表!H4583</f>
        <v/>
      </c>
      <c r="J4584" s="6">
        <f>待赋值表!I4583</f>
        <v/>
      </c>
      <c r="K4584" s="6">
        <f>待赋值表!J4583</f>
        <v/>
      </c>
      <c r="L4584" s="6">
        <f>待赋值表!K4583</f>
        <v/>
      </c>
      <c r="M4584" s="6">
        <f>待赋值表!L4583</f>
        <v/>
      </c>
      <c r="N4584" s="6">
        <f>待赋值表!M4583</f>
        <v/>
      </c>
      <c r="O4584" s="6">
        <f>待赋值表!N4583</f>
        <v/>
      </c>
      <c r="P4584" s="6">
        <f>待赋值表!O4583</f>
        <v/>
      </c>
      <c r="Q4584" s="6">
        <f>IF(待赋值表!P4583&lt;&gt;"",待赋值表!P4583,0)</f>
        <v/>
      </c>
      <c r="R4584" s="6">
        <f>待赋值表!Q4583</f>
        <v/>
      </c>
      <c r="S4584" s="6">
        <f>待赋值表!R4583</f>
        <v/>
      </c>
      <c r="T4584" s="6">
        <f>待赋值表!S4583</f>
        <v/>
      </c>
      <c r="U4584" s="6">
        <f>待赋值表!T4583</f>
        <v/>
      </c>
      <c r="V4584" s="6">
        <f>待赋值表!U4583</f>
        <v/>
      </c>
      <c r="W4584" s="6">
        <f>待赋值表!V4583</f>
        <v/>
      </c>
      <c r="X4584" s="6">
        <f>待赋值表!W4583</f>
        <v/>
      </c>
      <c r="Y4584" s="6">
        <f>待赋值表!X4583</f>
        <v/>
      </c>
      <c r="Z4584" s="3">
        <f>IF(M4584&gt;=0.01,"B_pre",IF(M4584&gt;=0,"C_pre","none"))</f>
        <v/>
      </c>
      <c r="AA4584" s="3">
        <f>IF(U4584&gt;0.125,"a_pre",IF(U4584&gt;=0,"b_pre","none"))</f>
        <v/>
      </c>
      <c r="AB4584" s="3">
        <f>AND(Z4584="B_pre",AA4584="a_pre")</f>
        <v/>
      </c>
      <c r="AC4584" s="3">
        <f>AND(Z4584="B_pre",AA4584="b_pre")</f>
        <v/>
      </c>
      <c r="AD4584" s="3">
        <f>AND(Z4584="C_pre",AA4584="a_pre")</f>
        <v/>
      </c>
      <c r="AE4584" s="3">
        <f>AND(Z4584="C_pre",AA4584="b_pre")</f>
        <v/>
      </c>
      <c r="AF4584" s="6">
        <f>待赋值表!C4583</f>
        <v/>
      </c>
      <c r="AG4584" s="3">
        <f t="array" ref="AG4584">IF(AB4584=TRUE,"A",IF(AC4584=TRUE,"B",IF(AD4584=TRUE,"C",IF(AE4584=TRUE,"D","其他"))))</f>
        <v/>
      </c>
      <c r="AH4584" s="3">
        <f>IF(分析表!$E$12&lt;&gt;"ALL",AND(AF4584=分析表!$E$10,AG4584=分析表!$E$12),IF(AF4584=分析表!$E$10,TRUE(),IF(AF4584="ALL",TRUE(),"")))</f>
        <v/>
      </c>
    </row>
    <row r="4585">
      <c r="A4585" s="3">
        <f>COUNTIF($AH$2:AH4585,"TRUE")</f>
        <v/>
      </c>
      <c r="B4585" s="3">
        <f>COUNTIF($AG$2:$AG4585,#REF!)</f>
        <v/>
      </c>
      <c r="C4585" s="56">
        <f>待赋值表!A4584</f>
        <v/>
      </c>
      <c r="E4585" s="6">
        <f>待赋值表!D4584</f>
        <v/>
      </c>
      <c r="F4585" s="6">
        <f>待赋值表!E4584</f>
        <v/>
      </c>
      <c r="G4585" s="6">
        <f>待赋值表!F4584</f>
        <v/>
      </c>
      <c r="H4585" s="6">
        <f>待赋值表!G4584</f>
        <v/>
      </c>
      <c r="I4585" s="6">
        <f>待赋值表!H4584</f>
        <v/>
      </c>
      <c r="J4585" s="6">
        <f>待赋值表!I4584</f>
        <v/>
      </c>
      <c r="K4585" s="6">
        <f>待赋值表!J4584</f>
        <v/>
      </c>
      <c r="L4585" s="6">
        <f>待赋值表!K4584</f>
        <v/>
      </c>
      <c r="M4585" s="6">
        <f>待赋值表!L4584</f>
        <v/>
      </c>
      <c r="N4585" s="6">
        <f>待赋值表!M4584</f>
        <v/>
      </c>
      <c r="O4585" s="6">
        <f>待赋值表!N4584</f>
        <v/>
      </c>
      <c r="P4585" s="6">
        <f>待赋值表!O4584</f>
        <v/>
      </c>
      <c r="Q4585" s="6">
        <f>IF(待赋值表!P4584&lt;&gt;"",待赋值表!P4584,0)</f>
        <v/>
      </c>
      <c r="R4585" s="6">
        <f>待赋值表!Q4584</f>
        <v/>
      </c>
      <c r="S4585" s="6">
        <f>待赋值表!R4584</f>
        <v/>
      </c>
      <c r="T4585" s="6">
        <f>待赋值表!S4584</f>
        <v/>
      </c>
      <c r="U4585" s="6">
        <f>待赋值表!T4584</f>
        <v/>
      </c>
      <c r="V4585" s="6">
        <f>待赋值表!U4584</f>
        <v/>
      </c>
      <c r="W4585" s="6">
        <f>待赋值表!V4584</f>
        <v/>
      </c>
      <c r="X4585" s="6">
        <f>待赋值表!W4584</f>
        <v/>
      </c>
      <c r="Y4585" s="6">
        <f>待赋值表!X4584</f>
        <v/>
      </c>
      <c r="Z4585" s="3">
        <f>IF(M4585&gt;=0.01,"B_pre",IF(M4585&gt;=0,"C_pre","none"))</f>
        <v/>
      </c>
      <c r="AA4585" s="3">
        <f>IF(U4585&gt;0.125,"a_pre",IF(U4585&gt;=0,"b_pre","none"))</f>
        <v/>
      </c>
      <c r="AB4585" s="3">
        <f>AND(Z4585="B_pre",AA4585="a_pre")</f>
        <v/>
      </c>
      <c r="AC4585" s="3">
        <f>AND(Z4585="B_pre",AA4585="b_pre")</f>
        <v/>
      </c>
      <c r="AD4585" s="3">
        <f>AND(Z4585="C_pre",AA4585="a_pre")</f>
        <v/>
      </c>
      <c r="AE4585" s="3">
        <f>AND(Z4585="C_pre",AA4585="b_pre")</f>
        <v/>
      </c>
      <c r="AF4585" s="6">
        <f>待赋值表!C4584</f>
        <v/>
      </c>
      <c r="AG4585" s="3">
        <f t="array" ref="AG4585">IF(AB4585=TRUE,"A",IF(AC4585=TRUE,"B",IF(AD4585=TRUE,"C",IF(AE4585=TRUE,"D","其他"))))</f>
        <v/>
      </c>
      <c r="AH4585" s="3">
        <f>IF(分析表!$E$12&lt;&gt;"ALL",AND(AF4585=分析表!$E$10,AG4585=分析表!$E$12),IF(AF4585=分析表!$E$10,TRUE(),IF(AF4585="ALL",TRUE(),"")))</f>
        <v/>
      </c>
    </row>
    <row r="4586">
      <c r="A4586" s="3">
        <f>COUNTIF($AH$2:AH4586,"TRUE")</f>
        <v/>
      </c>
      <c r="B4586" s="3">
        <f>COUNTIF($AG$2:$AG4586,#REF!)</f>
        <v/>
      </c>
      <c r="C4586" s="56">
        <f>待赋值表!A4585</f>
        <v/>
      </c>
      <c r="E4586" s="6">
        <f>待赋值表!D4585</f>
        <v/>
      </c>
      <c r="F4586" s="6">
        <f>待赋值表!E4585</f>
        <v/>
      </c>
      <c r="G4586" s="6">
        <f>待赋值表!F4585</f>
        <v/>
      </c>
      <c r="H4586" s="6">
        <f>待赋值表!G4585</f>
        <v/>
      </c>
      <c r="I4586" s="6">
        <f>待赋值表!H4585</f>
        <v/>
      </c>
      <c r="J4586" s="6">
        <f>待赋值表!I4585</f>
        <v/>
      </c>
      <c r="K4586" s="6">
        <f>待赋值表!J4585</f>
        <v/>
      </c>
      <c r="L4586" s="6">
        <f>待赋值表!K4585</f>
        <v/>
      </c>
      <c r="M4586" s="6">
        <f>待赋值表!L4585</f>
        <v/>
      </c>
      <c r="N4586" s="6">
        <f>待赋值表!M4585</f>
        <v/>
      </c>
      <c r="O4586" s="6">
        <f>待赋值表!N4585</f>
        <v/>
      </c>
      <c r="P4586" s="6">
        <f>待赋值表!O4585</f>
        <v/>
      </c>
      <c r="Q4586" s="6">
        <f>IF(待赋值表!P4585&lt;&gt;"",待赋值表!P4585,0)</f>
        <v/>
      </c>
      <c r="R4586" s="6">
        <f>待赋值表!Q4585</f>
        <v/>
      </c>
      <c r="S4586" s="6">
        <f>待赋值表!R4585</f>
        <v/>
      </c>
      <c r="T4586" s="6">
        <f>待赋值表!S4585</f>
        <v/>
      </c>
      <c r="U4586" s="6">
        <f>待赋值表!T4585</f>
        <v/>
      </c>
      <c r="V4586" s="6">
        <f>待赋值表!U4585</f>
        <v/>
      </c>
      <c r="W4586" s="6">
        <f>待赋值表!V4585</f>
        <v/>
      </c>
      <c r="X4586" s="6">
        <f>待赋值表!W4585</f>
        <v/>
      </c>
      <c r="Y4586" s="6">
        <f>待赋值表!X4585</f>
        <v/>
      </c>
      <c r="Z4586" s="3">
        <f>IF(M4586&gt;=0.01,"B_pre",IF(M4586&gt;=0,"C_pre","none"))</f>
        <v/>
      </c>
      <c r="AA4586" s="3">
        <f>IF(U4586&gt;0.125,"a_pre",IF(U4586&gt;=0,"b_pre","none"))</f>
        <v/>
      </c>
      <c r="AB4586" s="3">
        <f>AND(Z4586="B_pre",AA4586="a_pre")</f>
        <v/>
      </c>
      <c r="AC4586" s="3">
        <f>AND(Z4586="B_pre",AA4586="b_pre")</f>
        <v/>
      </c>
      <c r="AD4586" s="3">
        <f>AND(Z4586="C_pre",AA4586="a_pre")</f>
        <v/>
      </c>
      <c r="AE4586" s="3">
        <f>AND(Z4586="C_pre",AA4586="b_pre")</f>
        <v/>
      </c>
      <c r="AF4586" s="6">
        <f>待赋值表!C4585</f>
        <v/>
      </c>
      <c r="AG4586" s="3">
        <f t="array" ref="AG4586">IF(AB4586=TRUE,"A",IF(AC4586=TRUE,"B",IF(AD4586=TRUE,"C",IF(AE4586=TRUE,"D","其他"))))</f>
        <v/>
      </c>
      <c r="AH4586" s="3">
        <f>IF(分析表!$E$12&lt;&gt;"ALL",AND(AF4586=分析表!$E$10,AG4586=分析表!$E$12),IF(AF4586=分析表!$E$10,TRUE(),IF(AF4586="ALL",TRUE(),"")))</f>
        <v/>
      </c>
    </row>
    <row r="4587">
      <c r="A4587" s="3">
        <f>COUNTIF($AH$2:AH4587,"TRUE")</f>
        <v/>
      </c>
      <c r="B4587" s="3">
        <f>COUNTIF($AG$2:$AG4587,#REF!)</f>
        <v/>
      </c>
      <c r="C4587" s="56">
        <f>待赋值表!A4586</f>
        <v/>
      </c>
      <c r="E4587" s="6">
        <f>待赋值表!D4586</f>
        <v/>
      </c>
      <c r="F4587" s="6">
        <f>待赋值表!E4586</f>
        <v/>
      </c>
      <c r="G4587" s="6">
        <f>待赋值表!F4586</f>
        <v/>
      </c>
      <c r="H4587" s="6">
        <f>待赋值表!G4586</f>
        <v/>
      </c>
      <c r="I4587" s="6">
        <f>待赋值表!H4586</f>
        <v/>
      </c>
      <c r="J4587" s="6">
        <f>待赋值表!I4586</f>
        <v/>
      </c>
      <c r="K4587" s="6">
        <f>待赋值表!J4586</f>
        <v/>
      </c>
      <c r="L4587" s="6">
        <f>待赋值表!K4586</f>
        <v/>
      </c>
      <c r="M4587" s="6">
        <f>待赋值表!L4586</f>
        <v/>
      </c>
      <c r="N4587" s="6">
        <f>待赋值表!M4586</f>
        <v/>
      </c>
      <c r="O4587" s="6">
        <f>待赋值表!N4586</f>
        <v/>
      </c>
      <c r="P4587" s="6">
        <f>待赋值表!O4586</f>
        <v/>
      </c>
      <c r="Q4587" s="6">
        <f>IF(待赋值表!P4586&lt;&gt;"",待赋值表!P4586,0)</f>
        <v/>
      </c>
      <c r="R4587" s="6">
        <f>待赋值表!Q4586</f>
        <v/>
      </c>
      <c r="S4587" s="6">
        <f>待赋值表!R4586</f>
        <v/>
      </c>
      <c r="T4587" s="6">
        <f>待赋值表!S4586</f>
        <v/>
      </c>
      <c r="U4587" s="6">
        <f>待赋值表!T4586</f>
        <v/>
      </c>
      <c r="V4587" s="6">
        <f>待赋值表!U4586</f>
        <v/>
      </c>
      <c r="W4587" s="6">
        <f>待赋值表!V4586</f>
        <v/>
      </c>
      <c r="X4587" s="6">
        <f>待赋值表!W4586</f>
        <v/>
      </c>
      <c r="Y4587" s="6">
        <f>待赋值表!X4586</f>
        <v/>
      </c>
      <c r="Z4587" s="3">
        <f>IF(M4587&gt;=0.01,"B_pre",IF(M4587&gt;=0,"C_pre","none"))</f>
        <v/>
      </c>
      <c r="AA4587" s="3">
        <f>IF(U4587&gt;0.125,"a_pre",IF(U4587&gt;=0,"b_pre","none"))</f>
        <v/>
      </c>
      <c r="AB4587" s="3">
        <f>AND(Z4587="B_pre",AA4587="a_pre")</f>
        <v/>
      </c>
      <c r="AC4587" s="3">
        <f>AND(Z4587="B_pre",AA4587="b_pre")</f>
        <v/>
      </c>
      <c r="AD4587" s="3">
        <f>AND(Z4587="C_pre",AA4587="a_pre")</f>
        <v/>
      </c>
      <c r="AE4587" s="3">
        <f>AND(Z4587="C_pre",AA4587="b_pre")</f>
        <v/>
      </c>
      <c r="AF4587" s="6">
        <f>待赋值表!C4586</f>
        <v/>
      </c>
      <c r="AG4587" s="3">
        <f t="array" ref="AG4587">IF(AB4587=TRUE,"A",IF(AC4587=TRUE,"B",IF(AD4587=TRUE,"C",IF(AE4587=TRUE,"D","其他"))))</f>
        <v/>
      </c>
      <c r="AH4587" s="3">
        <f>IF(分析表!$E$12&lt;&gt;"ALL",AND(AF4587=分析表!$E$10,AG4587=分析表!$E$12),IF(AF4587=分析表!$E$10,TRUE(),IF(AF4587="ALL",TRUE(),"")))</f>
        <v/>
      </c>
    </row>
    <row r="4588">
      <c r="A4588" s="3">
        <f>COUNTIF($AH$2:AH4588,"TRUE")</f>
        <v/>
      </c>
      <c r="B4588" s="3">
        <f>COUNTIF($AG$2:$AG4588,#REF!)</f>
        <v/>
      </c>
      <c r="C4588" s="56">
        <f>待赋值表!A4587</f>
        <v/>
      </c>
      <c r="E4588" s="6">
        <f>待赋值表!D4587</f>
        <v/>
      </c>
      <c r="F4588" s="6">
        <f>待赋值表!E4587</f>
        <v/>
      </c>
      <c r="G4588" s="6">
        <f>待赋值表!F4587</f>
        <v/>
      </c>
      <c r="H4588" s="6">
        <f>待赋值表!G4587</f>
        <v/>
      </c>
      <c r="I4588" s="6">
        <f>待赋值表!H4587</f>
        <v/>
      </c>
      <c r="J4588" s="6">
        <f>待赋值表!I4587</f>
        <v/>
      </c>
      <c r="K4588" s="6">
        <f>待赋值表!J4587</f>
        <v/>
      </c>
      <c r="L4588" s="6">
        <f>待赋值表!K4587</f>
        <v/>
      </c>
      <c r="M4588" s="6">
        <f>待赋值表!L4587</f>
        <v/>
      </c>
      <c r="N4588" s="6">
        <f>待赋值表!M4587</f>
        <v/>
      </c>
      <c r="O4588" s="6">
        <f>待赋值表!N4587</f>
        <v/>
      </c>
      <c r="P4588" s="6">
        <f>待赋值表!O4587</f>
        <v/>
      </c>
      <c r="Q4588" s="6">
        <f>IF(待赋值表!P4587&lt;&gt;"",待赋值表!P4587,0)</f>
        <v/>
      </c>
      <c r="R4588" s="6">
        <f>待赋值表!Q4587</f>
        <v/>
      </c>
      <c r="S4588" s="6">
        <f>待赋值表!R4587</f>
        <v/>
      </c>
      <c r="T4588" s="6">
        <f>待赋值表!S4587</f>
        <v/>
      </c>
      <c r="U4588" s="6">
        <f>待赋值表!T4587</f>
        <v/>
      </c>
      <c r="V4588" s="6">
        <f>待赋值表!U4587</f>
        <v/>
      </c>
      <c r="W4588" s="6">
        <f>待赋值表!V4587</f>
        <v/>
      </c>
      <c r="X4588" s="6">
        <f>待赋值表!W4587</f>
        <v/>
      </c>
      <c r="Y4588" s="6">
        <f>待赋值表!X4587</f>
        <v/>
      </c>
      <c r="Z4588" s="3">
        <f>IF(M4588&gt;=0.01,"B_pre",IF(M4588&gt;=0,"C_pre","none"))</f>
        <v/>
      </c>
      <c r="AA4588" s="3">
        <f>IF(U4588&gt;0.125,"a_pre",IF(U4588&gt;=0,"b_pre","none"))</f>
        <v/>
      </c>
      <c r="AB4588" s="3">
        <f>AND(Z4588="B_pre",AA4588="a_pre")</f>
        <v/>
      </c>
      <c r="AC4588" s="3">
        <f>AND(Z4588="B_pre",AA4588="b_pre")</f>
        <v/>
      </c>
      <c r="AD4588" s="3">
        <f>AND(Z4588="C_pre",AA4588="a_pre")</f>
        <v/>
      </c>
      <c r="AE4588" s="3">
        <f>AND(Z4588="C_pre",AA4588="b_pre")</f>
        <v/>
      </c>
      <c r="AF4588" s="6">
        <f>待赋值表!C4587</f>
        <v/>
      </c>
      <c r="AG4588" s="3">
        <f t="array" ref="AG4588">IF(AB4588=TRUE,"A",IF(AC4588=TRUE,"B",IF(AD4588=TRUE,"C",IF(AE4588=TRUE,"D","其他"))))</f>
        <v/>
      </c>
      <c r="AH4588" s="3">
        <f>IF(分析表!$E$12&lt;&gt;"ALL",AND(AF4588=分析表!$E$10,AG4588=分析表!$E$12),IF(AF4588=分析表!$E$10,TRUE(),IF(AF4588="ALL",TRUE(),"")))</f>
        <v/>
      </c>
    </row>
    <row r="4589">
      <c r="A4589" s="3">
        <f>COUNTIF($AH$2:AH4589,"TRUE")</f>
        <v/>
      </c>
      <c r="B4589" s="3">
        <f>COUNTIF($AG$2:$AG4589,#REF!)</f>
        <v/>
      </c>
      <c r="C4589" s="56">
        <f>待赋值表!A4588</f>
        <v/>
      </c>
      <c r="E4589" s="6">
        <f>待赋值表!D4588</f>
        <v/>
      </c>
      <c r="F4589" s="6">
        <f>待赋值表!E4588</f>
        <v/>
      </c>
      <c r="G4589" s="6">
        <f>待赋值表!F4588</f>
        <v/>
      </c>
      <c r="H4589" s="6">
        <f>待赋值表!G4588</f>
        <v/>
      </c>
      <c r="I4589" s="6">
        <f>待赋值表!H4588</f>
        <v/>
      </c>
      <c r="J4589" s="6">
        <f>待赋值表!I4588</f>
        <v/>
      </c>
      <c r="K4589" s="6">
        <f>待赋值表!J4588</f>
        <v/>
      </c>
      <c r="L4589" s="6">
        <f>待赋值表!K4588</f>
        <v/>
      </c>
      <c r="M4589" s="6">
        <f>待赋值表!L4588</f>
        <v/>
      </c>
      <c r="N4589" s="6">
        <f>待赋值表!M4588</f>
        <v/>
      </c>
      <c r="O4589" s="6">
        <f>待赋值表!N4588</f>
        <v/>
      </c>
      <c r="P4589" s="6">
        <f>待赋值表!O4588</f>
        <v/>
      </c>
      <c r="Q4589" s="6">
        <f>IF(待赋值表!P4588&lt;&gt;"",待赋值表!P4588,0)</f>
        <v/>
      </c>
      <c r="R4589" s="6">
        <f>待赋值表!Q4588</f>
        <v/>
      </c>
      <c r="S4589" s="6">
        <f>待赋值表!R4588</f>
        <v/>
      </c>
      <c r="T4589" s="6">
        <f>待赋值表!S4588</f>
        <v/>
      </c>
      <c r="U4589" s="6">
        <f>待赋值表!T4588</f>
        <v/>
      </c>
      <c r="V4589" s="6">
        <f>待赋值表!U4588</f>
        <v/>
      </c>
      <c r="W4589" s="6">
        <f>待赋值表!V4588</f>
        <v/>
      </c>
      <c r="X4589" s="6">
        <f>待赋值表!W4588</f>
        <v/>
      </c>
      <c r="Y4589" s="6">
        <f>待赋值表!X4588</f>
        <v/>
      </c>
      <c r="Z4589" s="3">
        <f>IF(M4589&gt;=0.01,"B_pre",IF(M4589&gt;=0,"C_pre","none"))</f>
        <v/>
      </c>
      <c r="AA4589" s="3">
        <f>IF(U4589&gt;0.125,"a_pre",IF(U4589&gt;=0,"b_pre","none"))</f>
        <v/>
      </c>
      <c r="AB4589" s="3">
        <f>AND(Z4589="B_pre",AA4589="a_pre")</f>
        <v/>
      </c>
      <c r="AC4589" s="3">
        <f>AND(Z4589="B_pre",AA4589="b_pre")</f>
        <v/>
      </c>
      <c r="AD4589" s="3">
        <f>AND(Z4589="C_pre",AA4589="a_pre")</f>
        <v/>
      </c>
      <c r="AE4589" s="3">
        <f>AND(Z4589="C_pre",AA4589="b_pre")</f>
        <v/>
      </c>
      <c r="AF4589" s="6">
        <f>待赋值表!C4588</f>
        <v/>
      </c>
      <c r="AG4589" s="3">
        <f t="array" ref="AG4589">IF(AB4589=TRUE,"A",IF(AC4589=TRUE,"B",IF(AD4589=TRUE,"C",IF(AE4589=TRUE,"D","其他"))))</f>
        <v/>
      </c>
      <c r="AH4589" s="3">
        <f>IF(分析表!$E$12&lt;&gt;"ALL",AND(AF4589=分析表!$E$10,AG4589=分析表!$E$12),IF(AF4589=分析表!$E$10,TRUE(),IF(AF4589="ALL",TRUE(),"")))</f>
        <v/>
      </c>
    </row>
    <row r="4590">
      <c r="A4590" s="3">
        <f>COUNTIF($AH$2:AH4590,"TRUE")</f>
        <v/>
      </c>
      <c r="B4590" s="3">
        <f>COUNTIF($AG$2:$AG4590,#REF!)</f>
        <v/>
      </c>
      <c r="C4590" s="56">
        <f>待赋值表!A4589</f>
        <v/>
      </c>
      <c r="E4590" s="6">
        <f>待赋值表!D4589</f>
        <v/>
      </c>
      <c r="F4590" s="6">
        <f>待赋值表!E4589</f>
        <v/>
      </c>
      <c r="G4590" s="6">
        <f>待赋值表!F4589</f>
        <v/>
      </c>
      <c r="H4590" s="6">
        <f>待赋值表!G4589</f>
        <v/>
      </c>
      <c r="I4590" s="6">
        <f>待赋值表!H4589</f>
        <v/>
      </c>
      <c r="J4590" s="6">
        <f>待赋值表!I4589</f>
        <v/>
      </c>
      <c r="K4590" s="6">
        <f>待赋值表!J4589</f>
        <v/>
      </c>
      <c r="L4590" s="6">
        <f>待赋值表!K4589</f>
        <v/>
      </c>
      <c r="M4590" s="6">
        <f>待赋值表!L4589</f>
        <v/>
      </c>
      <c r="N4590" s="6">
        <f>待赋值表!M4589</f>
        <v/>
      </c>
      <c r="O4590" s="6">
        <f>待赋值表!N4589</f>
        <v/>
      </c>
      <c r="P4590" s="6">
        <f>待赋值表!O4589</f>
        <v/>
      </c>
      <c r="Q4590" s="6">
        <f>IF(待赋值表!P4589&lt;&gt;"",待赋值表!P4589,0)</f>
        <v/>
      </c>
      <c r="R4590" s="6">
        <f>待赋值表!Q4589</f>
        <v/>
      </c>
      <c r="S4590" s="6">
        <f>待赋值表!R4589</f>
        <v/>
      </c>
      <c r="T4590" s="6">
        <f>待赋值表!S4589</f>
        <v/>
      </c>
      <c r="U4590" s="6">
        <f>待赋值表!T4589</f>
        <v/>
      </c>
      <c r="V4590" s="6">
        <f>待赋值表!U4589</f>
        <v/>
      </c>
      <c r="W4590" s="6">
        <f>待赋值表!V4589</f>
        <v/>
      </c>
      <c r="X4590" s="6">
        <f>待赋值表!W4589</f>
        <v/>
      </c>
      <c r="Y4590" s="6">
        <f>待赋值表!X4589</f>
        <v/>
      </c>
      <c r="Z4590" s="3">
        <f>IF(M4590&gt;=0.01,"B_pre",IF(M4590&gt;=0,"C_pre","none"))</f>
        <v/>
      </c>
      <c r="AA4590" s="3">
        <f>IF(U4590&gt;0.125,"a_pre",IF(U4590&gt;=0,"b_pre","none"))</f>
        <v/>
      </c>
      <c r="AB4590" s="3">
        <f>AND(Z4590="B_pre",AA4590="a_pre")</f>
        <v/>
      </c>
      <c r="AC4590" s="3">
        <f>AND(Z4590="B_pre",AA4590="b_pre")</f>
        <v/>
      </c>
      <c r="AD4590" s="3">
        <f>AND(Z4590="C_pre",AA4590="a_pre")</f>
        <v/>
      </c>
      <c r="AE4590" s="3">
        <f>AND(Z4590="C_pre",AA4590="b_pre")</f>
        <v/>
      </c>
      <c r="AF4590" s="6">
        <f>待赋值表!C4589</f>
        <v/>
      </c>
      <c r="AG4590" s="3">
        <f t="array" ref="AG4590">IF(AB4590=TRUE,"A",IF(AC4590=TRUE,"B",IF(AD4590=TRUE,"C",IF(AE4590=TRUE,"D","其他"))))</f>
        <v/>
      </c>
      <c r="AH4590" s="3">
        <f>IF(分析表!$E$12&lt;&gt;"ALL",AND(AF4590=分析表!$E$10,AG4590=分析表!$E$12),IF(AF4590=分析表!$E$10,TRUE(),IF(AF4590="ALL",TRUE(),"")))</f>
        <v/>
      </c>
    </row>
    <row r="4591">
      <c r="A4591" s="3">
        <f>COUNTIF($AH$2:AH4591,"TRUE")</f>
        <v/>
      </c>
      <c r="B4591" s="3">
        <f>COUNTIF($AG$2:$AG4591,#REF!)</f>
        <v/>
      </c>
      <c r="C4591" s="56">
        <f>待赋值表!A4590</f>
        <v/>
      </c>
      <c r="E4591" s="6">
        <f>待赋值表!D4590</f>
        <v/>
      </c>
      <c r="F4591" s="6">
        <f>待赋值表!E4590</f>
        <v/>
      </c>
      <c r="G4591" s="6">
        <f>待赋值表!F4590</f>
        <v/>
      </c>
      <c r="H4591" s="6">
        <f>待赋值表!G4590</f>
        <v/>
      </c>
      <c r="I4591" s="6">
        <f>待赋值表!H4590</f>
        <v/>
      </c>
      <c r="J4591" s="6">
        <f>待赋值表!I4590</f>
        <v/>
      </c>
      <c r="K4591" s="6">
        <f>待赋值表!J4590</f>
        <v/>
      </c>
      <c r="L4591" s="6">
        <f>待赋值表!K4590</f>
        <v/>
      </c>
      <c r="M4591" s="6">
        <f>待赋值表!L4590</f>
        <v/>
      </c>
      <c r="N4591" s="6">
        <f>待赋值表!M4590</f>
        <v/>
      </c>
      <c r="O4591" s="6">
        <f>待赋值表!N4590</f>
        <v/>
      </c>
      <c r="P4591" s="6">
        <f>待赋值表!O4590</f>
        <v/>
      </c>
      <c r="Q4591" s="6">
        <f>IF(待赋值表!P4590&lt;&gt;"",待赋值表!P4590,0)</f>
        <v/>
      </c>
      <c r="R4591" s="6">
        <f>待赋值表!Q4590</f>
        <v/>
      </c>
      <c r="S4591" s="6">
        <f>待赋值表!R4590</f>
        <v/>
      </c>
      <c r="T4591" s="6">
        <f>待赋值表!S4590</f>
        <v/>
      </c>
      <c r="U4591" s="6">
        <f>待赋值表!T4590</f>
        <v/>
      </c>
      <c r="V4591" s="6">
        <f>待赋值表!U4590</f>
        <v/>
      </c>
      <c r="W4591" s="6">
        <f>待赋值表!V4590</f>
        <v/>
      </c>
      <c r="X4591" s="6">
        <f>待赋值表!W4590</f>
        <v/>
      </c>
      <c r="Y4591" s="6">
        <f>待赋值表!X4590</f>
        <v/>
      </c>
      <c r="Z4591" s="3">
        <f>IF(M4591&gt;=0.01,"B_pre",IF(M4591&gt;=0,"C_pre","none"))</f>
        <v/>
      </c>
      <c r="AA4591" s="3">
        <f>IF(U4591&gt;0.125,"a_pre",IF(U4591&gt;=0,"b_pre","none"))</f>
        <v/>
      </c>
      <c r="AB4591" s="3">
        <f>AND(Z4591="B_pre",AA4591="a_pre")</f>
        <v/>
      </c>
      <c r="AC4591" s="3">
        <f>AND(Z4591="B_pre",AA4591="b_pre")</f>
        <v/>
      </c>
      <c r="AD4591" s="3">
        <f>AND(Z4591="C_pre",AA4591="a_pre")</f>
        <v/>
      </c>
      <c r="AE4591" s="3">
        <f>AND(Z4591="C_pre",AA4591="b_pre")</f>
        <v/>
      </c>
      <c r="AF4591" s="6">
        <f>待赋值表!C4590</f>
        <v/>
      </c>
      <c r="AG4591" s="3">
        <f t="array" ref="AG4591">IF(AB4591=TRUE,"A",IF(AC4591=TRUE,"B",IF(AD4591=TRUE,"C",IF(AE4591=TRUE,"D","其他"))))</f>
        <v/>
      </c>
      <c r="AH4591" s="3">
        <f>IF(分析表!$E$12&lt;&gt;"ALL",AND(AF4591=分析表!$E$10,AG4591=分析表!$E$12),IF(AF4591=分析表!$E$10,TRUE(),IF(AF4591="ALL",TRUE(),"")))</f>
        <v/>
      </c>
    </row>
    <row r="4592">
      <c r="A4592" s="3">
        <f>COUNTIF($AH$2:AH4592,"TRUE")</f>
        <v/>
      </c>
      <c r="B4592" s="3">
        <f>COUNTIF($AG$2:$AG4592,#REF!)</f>
        <v/>
      </c>
      <c r="C4592" s="56">
        <f>待赋值表!A4591</f>
        <v/>
      </c>
      <c r="E4592" s="6">
        <f>待赋值表!D4591</f>
        <v/>
      </c>
      <c r="F4592" s="6">
        <f>待赋值表!E4591</f>
        <v/>
      </c>
      <c r="G4592" s="6">
        <f>待赋值表!F4591</f>
        <v/>
      </c>
      <c r="H4592" s="6">
        <f>待赋值表!G4591</f>
        <v/>
      </c>
      <c r="I4592" s="6">
        <f>待赋值表!H4591</f>
        <v/>
      </c>
      <c r="J4592" s="6">
        <f>待赋值表!I4591</f>
        <v/>
      </c>
      <c r="K4592" s="6">
        <f>待赋值表!J4591</f>
        <v/>
      </c>
      <c r="L4592" s="6">
        <f>待赋值表!K4591</f>
        <v/>
      </c>
      <c r="M4592" s="6">
        <f>待赋值表!L4591</f>
        <v/>
      </c>
      <c r="N4592" s="6">
        <f>待赋值表!M4591</f>
        <v/>
      </c>
      <c r="O4592" s="6">
        <f>待赋值表!N4591</f>
        <v/>
      </c>
      <c r="P4592" s="6">
        <f>待赋值表!O4591</f>
        <v/>
      </c>
      <c r="Q4592" s="6">
        <f>IF(待赋值表!P4591&lt;&gt;"",待赋值表!P4591,0)</f>
        <v/>
      </c>
      <c r="R4592" s="6">
        <f>待赋值表!Q4591</f>
        <v/>
      </c>
      <c r="S4592" s="6">
        <f>待赋值表!R4591</f>
        <v/>
      </c>
      <c r="T4592" s="6">
        <f>待赋值表!S4591</f>
        <v/>
      </c>
      <c r="U4592" s="6">
        <f>待赋值表!T4591</f>
        <v/>
      </c>
      <c r="V4592" s="6">
        <f>待赋值表!U4591</f>
        <v/>
      </c>
      <c r="W4592" s="6">
        <f>待赋值表!V4591</f>
        <v/>
      </c>
      <c r="X4592" s="6">
        <f>待赋值表!W4591</f>
        <v/>
      </c>
      <c r="Y4592" s="6">
        <f>待赋值表!X4591</f>
        <v/>
      </c>
      <c r="Z4592" s="3">
        <f>IF(M4592&gt;=0.01,"B_pre",IF(M4592&gt;=0,"C_pre","none"))</f>
        <v/>
      </c>
      <c r="AA4592" s="3">
        <f>IF(U4592&gt;0.125,"a_pre",IF(U4592&gt;=0,"b_pre","none"))</f>
        <v/>
      </c>
      <c r="AB4592" s="3">
        <f>AND(Z4592="B_pre",AA4592="a_pre")</f>
        <v/>
      </c>
      <c r="AC4592" s="3">
        <f>AND(Z4592="B_pre",AA4592="b_pre")</f>
        <v/>
      </c>
      <c r="AD4592" s="3">
        <f>AND(Z4592="C_pre",AA4592="a_pre")</f>
        <v/>
      </c>
      <c r="AE4592" s="3">
        <f>AND(Z4592="C_pre",AA4592="b_pre")</f>
        <v/>
      </c>
      <c r="AF4592" s="6">
        <f>待赋值表!C4591</f>
        <v/>
      </c>
      <c r="AG4592" s="3">
        <f t="array" ref="AG4592">IF(AB4592=TRUE,"A",IF(AC4592=TRUE,"B",IF(AD4592=TRUE,"C",IF(AE4592=TRUE,"D","其他"))))</f>
        <v/>
      </c>
      <c r="AH4592" s="3">
        <f>IF(分析表!$E$12&lt;&gt;"ALL",AND(AF4592=分析表!$E$10,AG4592=分析表!$E$12),IF(AF4592=分析表!$E$10,TRUE(),IF(AF4592="ALL",TRUE(),"")))</f>
        <v/>
      </c>
    </row>
    <row r="4593">
      <c r="A4593" s="3">
        <f>COUNTIF($AH$2:AH4593,"TRUE")</f>
        <v/>
      </c>
      <c r="B4593" s="3">
        <f>COUNTIF($AG$2:$AG4593,#REF!)</f>
        <v/>
      </c>
      <c r="C4593" s="56">
        <f>待赋值表!A4592</f>
        <v/>
      </c>
      <c r="E4593" s="6">
        <f>待赋值表!D4592</f>
        <v/>
      </c>
      <c r="F4593" s="6">
        <f>待赋值表!E4592</f>
        <v/>
      </c>
      <c r="G4593" s="6">
        <f>待赋值表!F4592</f>
        <v/>
      </c>
      <c r="H4593" s="6">
        <f>待赋值表!G4592</f>
        <v/>
      </c>
      <c r="I4593" s="6">
        <f>待赋值表!H4592</f>
        <v/>
      </c>
      <c r="J4593" s="6">
        <f>待赋值表!I4592</f>
        <v/>
      </c>
      <c r="K4593" s="6">
        <f>待赋值表!J4592</f>
        <v/>
      </c>
      <c r="L4593" s="6">
        <f>待赋值表!K4592</f>
        <v/>
      </c>
      <c r="M4593" s="6">
        <f>待赋值表!L4592</f>
        <v/>
      </c>
      <c r="N4593" s="6">
        <f>待赋值表!M4592</f>
        <v/>
      </c>
      <c r="O4593" s="6">
        <f>待赋值表!N4592</f>
        <v/>
      </c>
      <c r="P4593" s="6">
        <f>待赋值表!O4592</f>
        <v/>
      </c>
      <c r="Q4593" s="6">
        <f>IF(待赋值表!P4592&lt;&gt;"",待赋值表!P4592,0)</f>
        <v/>
      </c>
      <c r="R4593" s="6">
        <f>待赋值表!Q4592</f>
        <v/>
      </c>
      <c r="S4593" s="6">
        <f>待赋值表!R4592</f>
        <v/>
      </c>
      <c r="T4593" s="6">
        <f>待赋值表!S4592</f>
        <v/>
      </c>
      <c r="U4593" s="6">
        <f>待赋值表!T4592</f>
        <v/>
      </c>
      <c r="V4593" s="6">
        <f>待赋值表!U4592</f>
        <v/>
      </c>
      <c r="W4593" s="6">
        <f>待赋值表!V4592</f>
        <v/>
      </c>
      <c r="X4593" s="6">
        <f>待赋值表!W4592</f>
        <v/>
      </c>
      <c r="Y4593" s="6">
        <f>待赋值表!X4592</f>
        <v/>
      </c>
      <c r="Z4593" s="3">
        <f>IF(M4593&gt;=0.01,"B_pre",IF(M4593&gt;=0,"C_pre","none"))</f>
        <v/>
      </c>
      <c r="AA4593" s="3">
        <f>IF(U4593&gt;0.125,"a_pre",IF(U4593&gt;=0,"b_pre","none"))</f>
        <v/>
      </c>
      <c r="AB4593" s="3">
        <f>AND(Z4593="B_pre",AA4593="a_pre")</f>
        <v/>
      </c>
      <c r="AC4593" s="3">
        <f>AND(Z4593="B_pre",AA4593="b_pre")</f>
        <v/>
      </c>
      <c r="AD4593" s="3">
        <f>AND(Z4593="C_pre",AA4593="a_pre")</f>
        <v/>
      </c>
      <c r="AE4593" s="3">
        <f>AND(Z4593="C_pre",AA4593="b_pre")</f>
        <v/>
      </c>
      <c r="AF4593" s="6">
        <f>待赋值表!C4592</f>
        <v/>
      </c>
      <c r="AG4593" s="3">
        <f t="array" ref="AG4593">IF(AB4593=TRUE,"A",IF(AC4593=TRUE,"B",IF(AD4593=TRUE,"C",IF(AE4593=TRUE,"D","其他"))))</f>
        <v/>
      </c>
      <c r="AH4593" s="3">
        <f>IF(分析表!$E$12&lt;&gt;"ALL",AND(AF4593=分析表!$E$10,AG4593=分析表!$E$12),IF(AF4593=分析表!$E$10,TRUE(),IF(AF4593="ALL",TRUE(),"")))</f>
        <v/>
      </c>
    </row>
    <row r="4594">
      <c r="A4594" s="3">
        <f>COUNTIF($AH$2:AH4594,"TRUE")</f>
        <v/>
      </c>
      <c r="B4594" s="3">
        <f>COUNTIF($AG$2:$AG4594,#REF!)</f>
        <v/>
      </c>
      <c r="C4594" s="56">
        <f>待赋值表!A4593</f>
        <v/>
      </c>
      <c r="E4594" s="6">
        <f>待赋值表!D4593</f>
        <v/>
      </c>
      <c r="F4594" s="6">
        <f>待赋值表!E4593</f>
        <v/>
      </c>
      <c r="G4594" s="6">
        <f>待赋值表!F4593</f>
        <v/>
      </c>
      <c r="H4594" s="6">
        <f>待赋值表!G4593</f>
        <v/>
      </c>
      <c r="I4594" s="6">
        <f>待赋值表!H4593</f>
        <v/>
      </c>
      <c r="J4594" s="6">
        <f>待赋值表!I4593</f>
        <v/>
      </c>
      <c r="K4594" s="6">
        <f>待赋值表!J4593</f>
        <v/>
      </c>
      <c r="L4594" s="6">
        <f>待赋值表!K4593</f>
        <v/>
      </c>
      <c r="M4594" s="6">
        <f>待赋值表!L4593</f>
        <v/>
      </c>
      <c r="N4594" s="6">
        <f>待赋值表!M4593</f>
        <v/>
      </c>
      <c r="O4594" s="6">
        <f>待赋值表!N4593</f>
        <v/>
      </c>
      <c r="P4594" s="6">
        <f>待赋值表!O4593</f>
        <v/>
      </c>
      <c r="Q4594" s="6">
        <f>IF(待赋值表!P4593&lt;&gt;"",待赋值表!P4593,0)</f>
        <v/>
      </c>
      <c r="R4594" s="6">
        <f>待赋值表!Q4593</f>
        <v/>
      </c>
      <c r="S4594" s="6">
        <f>待赋值表!R4593</f>
        <v/>
      </c>
      <c r="T4594" s="6">
        <f>待赋值表!S4593</f>
        <v/>
      </c>
      <c r="U4594" s="6">
        <f>待赋值表!T4593</f>
        <v/>
      </c>
      <c r="V4594" s="6">
        <f>待赋值表!U4593</f>
        <v/>
      </c>
      <c r="W4594" s="6">
        <f>待赋值表!V4593</f>
        <v/>
      </c>
      <c r="X4594" s="6">
        <f>待赋值表!W4593</f>
        <v/>
      </c>
      <c r="Y4594" s="6">
        <f>待赋值表!X4593</f>
        <v/>
      </c>
      <c r="Z4594" s="3">
        <f>IF(M4594&gt;=0.01,"B_pre",IF(M4594&gt;=0,"C_pre","none"))</f>
        <v/>
      </c>
      <c r="AA4594" s="3">
        <f>IF(U4594&gt;0.125,"a_pre",IF(U4594&gt;=0,"b_pre","none"))</f>
        <v/>
      </c>
      <c r="AB4594" s="3">
        <f>AND(Z4594="B_pre",AA4594="a_pre")</f>
        <v/>
      </c>
      <c r="AC4594" s="3">
        <f>AND(Z4594="B_pre",AA4594="b_pre")</f>
        <v/>
      </c>
      <c r="AD4594" s="3">
        <f>AND(Z4594="C_pre",AA4594="a_pre")</f>
        <v/>
      </c>
      <c r="AE4594" s="3">
        <f>AND(Z4594="C_pre",AA4594="b_pre")</f>
        <v/>
      </c>
      <c r="AF4594" s="6">
        <f>待赋值表!C4593</f>
        <v/>
      </c>
      <c r="AG4594" s="3">
        <f t="array" ref="AG4594">IF(AB4594=TRUE,"A",IF(AC4594=TRUE,"B",IF(AD4594=TRUE,"C",IF(AE4594=TRUE,"D","其他"))))</f>
        <v/>
      </c>
      <c r="AH4594" s="3">
        <f>IF(分析表!$E$12&lt;&gt;"ALL",AND(AF4594=分析表!$E$10,AG4594=分析表!$E$12),IF(AF4594=分析表!$E$10,TRUE(),IF(AF4594="ALL",TRUE(),"")))</f>
        <v/>
      </c>
    </row>
    <row r="4595">
      <c r="A4595" s="3">
        <f>COUNTIF($AH$2:AH4595,"TRUE")</f>
        <v/>
      </c>
      <c r="B4595" s="3">
        <f>COUNTIF($AG$2:$AG4595,#REF!)</f>
        <v/>
      </c>
      <c r="C4595" s="56">
        <f>待赋值表!A4594</f>
        <v/>
      </c>
      <c r="E4595" s="6">
        <f>待赋值表!D4594</f>
        <v/>
      </c>
      <c r="F4595" s="6">
        <f>待赋值表!E4594</f>
        <v/>
      </c>
      <c r="G4595" s="6">
        <f>待赋值表!F4594</f>
        <v/>
      </c>
      <c r="H4595" s="6">
        <f>待赋值表!G4594</f>
        <v/>
      </c>
      <c r="I4595" s="6">
        <f>待赋值表!H4594</f>
        <v/>
      </c>
      <c r="J4595" s="6">
        <f>待赋值表!I4594</f>
        <v/>
      </c>
      <c r="K4595" s="6">
        <f>待赋值表!J4594</f>
        <v/>
      </c>
      <c r="L4595" s="6">
        <f>待赋值表!K4594</f>
        <v/>
      </c>
      <c r="M4595" s="6">
        <f>待赋值表!L4594</f>
        <v/>
      </c>
      <c r="N4595" s="6">
        <f>待赋值表!M4594</f>
        <v/>
      </c>
      <c r="O4595" s="6">
        <f>待赋值表!N4594</f>
        <v/>
      </c>
      <c r="P4595" s="6">
        <f>待赋值表!O4594</f>
        <v/>
      </c>
      <c r="Q4595" s="6">
        <f>IF(待赋值表!P4594&lt;&gt;"",待赋值表!P4594,0)</f>
        <v/>
      </c>
      <c r="R4595" s="6">
        <f>待赋值表!Q4594</f>
        <v/>
      </c>
      <c r="S4595" s="6">
        <f>待赋值表!R4594</f>
        <v/>
      </c>
      <c r="T4595" s="6">
        <f>待赋值表!S4594</f>
        <v/>
      </c>
      <c r="U4595" s="6">
        <f>待赋值表!T4594</f>
        <v/>
      </c>
      <c r="V4595" s="6">
        <f>待赋值表!U4594</f>
        <v/>
      </c>
      <c r="W4595" s="6">
        <f>待赋值表!V4594</f>
        <v/>
      </c>
      <c r="X4595" s="6">
        <f>待赋值表!W4594</f>
        <v/>
      </c>
      <c r="Y4595" s="6">
        <f>待赋值表!X4594</f>
        <v/>
      </c>
      <c r="Z4595" s="3">
        <f>IF(M4595&gt;=0.01,"B_pre",IF(M4595&gt;=0,"C_pre","none"))</f>
        <v/>
      </c>
      <c r="AA4595" s="3">
        <f>IF(U4595&gt;0.125,"a_pre",IF(U4595&gt;=0,"b_pre","none"))</f>
        <v/>
      </c>
      <c r="AB4595" s="3">
        <f>AND(Z4595="B_pre",AA4595="a_pre")</f>
        <v/>
      </c>
      <c r="AC4595" s="3">
        <f>AND(Z4595="B_pre",AA4595="b_pre")</f>
        <v/>
      </c>
      <c r="AD4595" s="3">
        <f>AND(Z4595="C_pre",AA4595="a_pre")</f>
        <v/>
      </c>
      <c r="AE4595" s="3">
        <f>AND(Z4595="C_pre",AA4595="b_pre")</f>
        <v/>
      </c>
      <c r="AF4595" s="6">
        <f>待赋值表!C4594</f>
        <v/>
      </c>
      <c r="AG4595" s="3">
        <f t="array" ref="AG4595">IF(AB4595=TRUE,"A",IF(AC4595=TRUE,"B",IF(AD4595=TRUE,"C",IF(AE4595=TRUE,"D","其他"))))</f>
        <v/>
      </c>
      <c r="AH4595" s="3">
        <f>IF(分析表!$E$12&lt;&gt;"ALL",AND(AF4595=分析表!$E$10,AG4595=分析表!$E$12),IF(AF4595=分析表!$E$10,TRUE(),IF(AF4595="ALL",TRUE(),"")))</f>
        <v/>
      </c>
    </row>
    <row r="4596">
      <c r="A4596" s="3">
        <f>COUNTIF($AH$2:AH4596,"TRUE")</f>
        <v/>
      </c>
      <c r="B4596" s="3">
        <f>COUNTIF($AG$2:$AG4596,#REF!)</f>
        <v/>
      </c>
      <c r="C4596" s="56">
        <f>待赋值表!A4595</f>
        <v/>
      </c>
      <c r="E4596" s="6">
        <f>待赋值表!D4595</f>
        <v/>
      </c>
      <c r="F4596" s="6">
        <f>待赋值表!E4595</f>
        <v/>
      </c>
      <c r="G4596" s="6">
        <f>待赋值表!F4595</f>
        <v/>
      </c>
      <c r="H4596" s="6">
        <f>待赋值表!G4595</f>
        <v/>
      </c>
      <c r="I4596" s="6">
        <f>待赋值表!H4595</f>
        <v/>
      </c>
      <c r="J4596" s="6">
        <f>待赋值表!I4595</f>
        <v/>
      </c>
      <c r="K4596" s="6">
        <f>待赋值表!J4595</f>
        <v/>
      </c>
      <c r="L4596" s="6">
        <f>待赋值表!K4595</f>
        <v/>
      </c>
      <c r="M4596" s="6">
        <f>待赋值表!L4595</f>
        <v/>
      </c>
      <c r="N4596" s="6">
        <f>待赋值表!M4595</f>
        <v/>
      </c>
      <c r="O4596" s="6">
        <f>待赋值表!N4595</f>
        <v/>
      </c>
      <c r="P4596" s="6">
        <f>待赋值表!O4595</f>
        <v/>
      </c>
      <c r="Q4596" s="6">
        <f>IF(待赋值表!P4595&lt;&gt;"",待赋值表!P4595,0)</f>
        <v/>
      </c>
      <c r="R4596" s="6">
        <f>待赋值表!Q4595</f>
        <v/>
      </c>
      <c r="S4596" s="6">
        <f>待赋值表!R4595</f>
        <v/>
      </c>
      <c r="T4596" s="6">
        <f>待赋值表!S4595</f>
        <v/>
      </c>
      <c r="U4596" s="6">
        <f>待赋值表!T4595</f>
        <v/>
      </c>
      <c r="V4596" s="6">
        <f>待赋值表!U4595</f>
        <v/>
      </c>
      <c r="W4596" s="6">
        <f>待赋值表!V4595</f>
        <v/>
      </c>
      <c r="X4596" s="6">
        <f>待赋值表!W4595</f>
        <v/>
      </c>
      <c r="Y4596" s="6">
        <f>待赋值表!X4595</f>
        <v/>
      </c>
      <c r="Z4596" s="3">
        <f>IF(M4596&gt;=0.01,"B_pre",IF(M4596&gt;=0,"C_pre","none"))</f>
        <v/>
      </c>
      <c r="AA4596" s="3">
        <f>IF(U4596&gt;0.125,"a_pre",IF(U4596&gt;=0,"b_pre","none"))</f>
        <v/>
      </c>
      <c r="AB4596" s="3">
        <f>AND(Z4596="B_pre",AA4596="a_pre")</f>
        <v/>
      </c>
      <c r="AC4596" s="3">
        <f>AND(Z4596="B_pre",AA4596="b_pre")</f>
        <v/>
      </c>
      <c r="AD4596" s="3">
        <f>AND(Z4596="C_pre",AA4596="a_pre")</f>
        <v/>
      </c>
      <c r="AE4596" s="3">
        <f>AND(Z4596="C_pre",AA4596="b_pre")</f>
        <v/>
      </c>
      <c r="AF4596" s="6">
        <f>待赋值表!C4595</f>
        <v/>
      </c>
      <c r="AG4596" s="3">
        <f t="array" ref="AG4596">IF(AB4596=TRUE,"A",IF(AC4596=TRUE,"B",IF(AD4596=TRUE,"C",IF(AE4596=TRUE,"D","其他"))))</f>
        <v/>
      </c>
      <c r="AH4596" s="3">
        <f>IF(分析表!$E$12&lt;&gt;"ALL",AND(AF4596=分析表!$E$10,AG4596=分析表!$E$12),IF(AF4596=分析表!$E$10,TRUE(),IF(AF4596="ALL",TRUE(),"")))</f>
        <v/>
      </c>
    </row>
    <row r="4597">
      <c r="A4597" s="3">
        <f>COUNTIF($AH$2:AH4597,"TRUE")</f>
        <v/>
      </c>
      <c r="B4597" s="3">
        <f>COUNTIF($AG$2:$AG4597,#REF!)</f>
        <v/>
      </c>
      <c r="C4597" s="56">
        <f>待赋值表!A4596</f>
        <v/>
      </c>
      <c r="E4597" s="6">
        <f>待赋值表!D4596</f>
        <v/>
      </c>
      <c r="F4597" s="6">
        <f>待赋值表!E4596</f>
        <v/>
      </c>
      <c r="G4597" s="6">
        <f>待赋值表!F4596</f>
        <v/>
      </c>
      <c r="H4597" s="6">
        <f>待赋值表!G4596</f>
        <v/>
      </c>
      <c r="I4597" s="6">
        <f>待赋值表!H4596</f>
        <v/>
      </c>
      <c r="J4597" s="6">
        <f>待赋值表!I4596</f>
        <v/>
      </c>
      <c r="K4597" s="6">
        <f>待赋值表!J4596</f>
        <v/>
      </c>
      <c r="L4597" s="6">
        <f>待赋值表!K4596</f>
        <v/>
      </c>
      <c r="M4597" s="6">
        <f>待赋值表!L4596</f>
        <v/>
      </c>
      <c r="N4597" s="6">
        <f>待赋值表!M4596</f>
        <v/>
      </c>
      <c r="O4597" s="6">
        <f>待赋值表!N4596</f>
        <v/>
      </c>
      <c r="P4597" s="6">
        <f>待赋值表!O4596</f>
        <v/>
      </c>
      <c r="Q4597" s="6">
        <f>IF(待赋值表!P4596&lt;&gt;"",待赋值表!P4596,0)</f>
        <v/>
      </c>
      <c r="R4597" s="6">
        <f>待赋值表!Q4596</f>
        <v/>
      </c>
      <c r="S4597" s="6">
        <f>待赋值表!R4596</f>
        <v/>
      </c>
      <c r="T4597" s="6">
        <f>待赋值表!S4596</f>
        <v/>
      </c>
      <c r="U4597" s="6">
        <f>待赋值表!T4596</f>
        <v/>
      </c>
      <c r="V4597" s="6">
        <f>待赋值表!U4596</f>
        <v/>
      </c>
      <c r="W4597" s="6">
        <f>待赋值表!V4596</f>
        <v/>
      </c>
      <c r="X4597" s="6">
        <f>待赋值表!W4596</f>
        <v/>
      </c>
      <c r="Y4597" s="6">
        <f>待赋值表!X4596</f>
        <v/>
      </c>
      <c r="Z4597" s="3">
        <f>IF(M4597&gt;=0.01,"B_pre",IF(M4597&gt;=0,"C_pre","none"))</f>
        <v/>
      </c>
      <c r="AA4597" s="3">
        <f>IF(U4597&gt;0.125,"a_pre",IF(U4597&gt;=0,"b_pre","none"))</f>
        <v/>
      </c>
      <c r="AB4597" s="3">
        <f>AND(Z4597="B_pre",AA4597="a_pre")</f>
        <v/>
      </c>
      <c r="AC4597" s="3">
        <f>AND(Z4597="B_pre",AA4597="b_pre")</f>
        <v/>
      </c>
      <c r="AD4597" s="3">
        <f>AND(Z4597="C_pre",AA4597="a_pre")</f>
        <v/>
      </c>
      <c r="AE4597" s="3">
        <f>AND(Z4597="C_pre",AA4597="b_pre")</f>
        <v/>
      </c>
      <c r="AF4597" s="6">
        <f>待赋值表!C4596</f>
        <v/>
      </c>
      <c r="AG4597" s="3">
        <f t="array" ref="AG4597">IF(AB4597=TRUE,"A",IF(AC4597=TRUE,"B",IF(AD4597=TRUE,"C",IF(AE4597=TRUE,"D","其他"))))</f>
        <v/>
      </c>
      <c r="AH4597" s="3">
        <f>IF(分析表!$E$12&lt;&gt;"ALL",AND(AF4597=分析表!$E$10,AG4597=分析表!$E$12),IF(AF4597=分析表!$E$10,TRUE(),IF(AF4597="ALL",TRUE(),"")))</f>
        <v/>
      </c>
    </row>
    <row r="4598">
      <c r="A4598" s="3">
        <f>COUNTIF($AH$2:AH4598,"TRUE")</f>
        <v/>
      </c>
      <c r="B4598" s="3">
        <f>COUNTIF($AG$2:$AG4598,#REF!)</f>
        <v/>
      </c>
      <c r="C4598" s="56">
        <f>待赋值表!A4597</f>
        <v/>
      </c>
      <c r="E4598" s="6">
        <f>待赋值表!D4597</f>
        <v/>
      </c>
      <c r="F4598" s="6">
        <f>待赋值表!E4597</f>
        <v/>
      </c>
      <c r="G4598" s="6">
        <f>待赋值表!F4597</f>
        <v/>
      </c>
      <c r="H4598" s="6">
        <f>待赋值表!G4597</f>
        <v/>
      </c>
      <c r="I4598" s="6">
        <f>待赋值表!H4597</f>
        <v/>
      </c>
      <c r="J4598" s="6">
        <f>待赋值表!I4597</f>
        <v/>
      </c>
      <c r="K4598" s="6">
        <f>待赋值表!J4597</f>
        <v/>
      </c>
      <c r="L4598" s="6">
        <f>待赋值表!K4597</f>
        <v/>
      </c>
      <c r="M4598" s="6">
        <f>待赋值表!L4597</f>
        <v/>
      </c>
      <c r="N4598" s="6">
        <f>待赋值表!M4597</f>
        <v/>
      </c>
      <c r="O4598" s="6">
        <f>待赋值表!N4597</f>
        <v/>
      </c>
      <c r="P4598" s="6">
        <f>待赋值表!O4597</f>
        <v/>
      </c>
      <c r="Q4598" s="6">
        <f>IF(待赋值表!P4597&lt;&gt;"",待赋值表!P4597,0)</f>
        <v/>
      </c>
      <c r="R4598" s="6">
        <f>待赋值表!Q4597</f>
        <v/>
      </c>
      <c r="S4598" s="6">
        <f>待赋值表!R4597</f>
        <v/>
      </c>
      <c r="T4598" s="6">
        <f>待赋值表!S4597</f>
        <v/>
      </c>
      <c r="U4598" s="6">
        <f>待赋值表!T4597</f>
        <v/>
      </c>
      <c r="V4598" s="6">
        <f>待赋值表!U4597</f>
        <v/>
      </c>
      <c r="W4598" s="6">
        <f>待赋值表!V4597</f>
        <v/>
      </c>
      <c r="X4598" s="6">
        <f>待赋值表!W4597</f>
        <v/>
      </c>
      <c r="Y4598" s="6">
        <f>待赋值表!X4597</f>
        <v/>
      </c>
      <c r="Z4598" s="3">
        <f>IF(M4598&gt;=0.01,"B_pre",IF(M4598&gt;=0,"C_pre","none"))</f>
        <v/>
      </c>
      <c r="AA4598" s="3">
        <f>IF(U4598&gt;0.125,"a_pre",IF(U4598&gt;=0,"b_pre","none"))</f>
        <v/>
      </c>
      <c r="AB4598" s="3">
        <f>AND(Z4598="B_pre",AA4598="a_pre")</f>
        <v/>
      </c>
      <c r="AC4598" s="3">
        <f>AND(Z4598="B_pre",AA4598="b_pre")</f>
        <v/>
      </c>
      <c r="AD4598" s="3">
        <f>AND(Z4598="C_pre",AA4598="a_pre")</f>
        <v/>
      </c>
      <c r="AE4598" s="3">
        <f>AND(Z4598="C_pre",AA4598="b_pre")</f>
        <v/>
      </c>
      <c r="AF4598" s="6">
        <f>待赋值表!C4597</f>
        <v/>
      </c>
      <c r="AG4598" s="3">
        <f t="array" ref="AG4598">IF(AB4598=TRUE,"A",IF(AC4598=TRUE,"B",IF(AD4598=TRUE,"C",IF(AE4598=TRUE,"D","其他"))))</f>
        <v/>
      </c>
      <c r="AH4598" s="3">
        <f>IF(分析表!$E$12&lt;&gt;"ALL",AND(AF4598=分析表!$E$10,AG4598=分析表!$E$12),IF(AF4598=分析表!$E$10,TRUE(),IF(AF4598="ALL",TRUE(),"")))</f>
        <v/>
      </c>
    </row>
    <row r="4599">
      <c r="A4599" s="3">
        <f>COUNTIF($AH$2:AH4599,"TRUE")</f>
        <v/>
      </c>
      <c r="B4599" s="3">
        <f>COUNTIF($AG$2:$AG4599,#REF!)</f>
        <v/>
      </c>
      <c r="C4599" s="56">
        <f>待赋值表!A4598</f>
        <v/>
      </c>
      <c r="E4599" s="6">
        <f>待赋值表!D4598</f>
        <v/>
      </c>
      <c r="F4599" s="6">
        <f>待赋值表!E4598</f>
        <v/>
      </c>
      <c r="G4599" s="6">
        <f>待赋值表!F4598</f>
        <v/>
      </c>
      <c r="H4599" s="6">
        <f>待赋值表!G4598</f>
        <v/>
      </c>
      <c r="I4599" s="6">
        <f>待赋值表!H4598</f>
        <v/>
      </c>
      <c r="J4599" s="6">
        <f>待赋值表!I4598</f>
        <v/>
      </c>
      <c r="K4599" s="6">
        <f>待赋值表!J4598</f>
        <v/>
      </c>
      <c r="L4599" s="6">
        <f>待赋值表!K4598</f>
        <v/>
      </c>
      <c r="M4599" s="6">
        <f>待赋值表!L4598</f>
        <v/>
      </c>
      <c r="N4599" s="6">
        <f>待赋值表!M4598</f>
        <v/>
      </c>
      <c r="O4599" s="6">
        <f>待赋值表!N4598</f>
        <v/>
      </c>
      <c r="P4599" s="6">
        <f>待赋值表!O4598</f>
        <v/>
      </c>
      <c r="Q4599" s="6">
        <f>IF(待赋值表!P4598&lt;&gt;"",待赋值表!P4598,0)</f>
        <v/>
      </c>
      <c r="R4599" s="6">
        <f>待赋值表!Q4598</f>
        <v/>
      </c>
      <c r="S4599" s="6">
        <f>待赋值表!R4598</f>
        <v/>
      </c>
      <c r="T4599" s="6">
        <f>待赋值表!S4598</f>
        <v/>
      </c>
      <c r="U4599" s="6">
        <f>待赋值表!T4598</f>
        <v/>
      </c>
      <c r="V4599" s="6">
        <f>待赋值表!U4598</f>
        <v/>
      </c>
      <c r="W4599" s="6">
        <f>待赋值表!V4598</f>
        <v/>
      </c>
      <c r="X4599" s="6">
        <f>待赋值表!W4598</f>
        <v/>
      </c>
      <c r="Y4599" s="6">
        <f>待赋值表!X4598</f>
        <v/>
      </c>
      <c r="Z4599" s="3">
        <f>IF(M4599&gt;=0.01,"B_pre",IF(M4599&gt;=0,"C_pre","none"))</f>
        <v/>
      </c>
      <c r="AA4599" s="3">
        <f>IF(U4599&gt;0.125,"a_pre",IF(U4599&gt;=0,"b_pre","none"))</f>
        <v/>
      </c>
      <c r="AB4599" s="3">
        <f>AND(Z4599="B_pre",AA4599="a_pre")</f>
        <v/>
      </c>
      <c r="AC4599" s="3">
        <f>AND(Z4599="B_pre",AA4599="b_pre")</f>
        <v/>
      </c>
      <c r="AD4599" s="3">
        <f>AND(Z4599="C_pre",AA4599="a_pre")</f>
        <v/>
      </c>
      <c r="AE4599" s="3">
        <f>AND(Z4599="C_pre",AA4599="b_pre")</f>
        <v/>
      </c>
      <c r="AF4599" s="6">
        <f>待赋值表!C4598</f>
        <v/>
      </c>
      <c r="AG4599" s="3">
        <f t="array" ref="AG4599">IF(AB4599=TRUE,"A",IF(AC4599=TRUE,"B",IF(AD4599=TRUE,"C",IF(AE4599=TRUE,"D","其他"))))</f>
        <v/>
      </c>
      <c r="AH4599" s="3">
        <f>IF(分析表!$E$12&lt;&gt;"ALL",AND(AF4599=分析表!$E$10,AG4599=分析表!$E$12),IF(AF4599=分析表!$E$10,TRUE(),IF(AF4599="ALL",TRUE(),"")))</f>
        <v/>
      </c>
    </row>
    <row r="4600">
      <c r="A4600" s="3">
        <f>COUNTIF($AH$2:AH4600,"TRUE")</f>
        <v/>
      </c>
      <c r="B4600" s="3">
        <f>COUNTIF($AG$2:$AG4600,#REF!)</f>
        <v/>
      </c>
      <c r="C4600" s="56">
        <f>待赋值表!A4599</f>
        <v/>
      </c>
      <c r="E4600" s="6">
        <f>待赋值表!D4599</f>
        <v/>
      </c>
      <c r="F4600" s="6">
        <f>待赋值表!E4599</f>
        <v/>
      </c>
      <c r="G4600" s="6">
        <f>待赋值表!F4599</f>
        <v/>
      </c>
      <c r="H4600" s="6">
        <f>待赋值表!G4599</f>
        <v/>
      </c>
      <c r="I4600" s="6">
        <f>待赋值表!H4599</f>
        <v/>
      </c>
      <c r="J4600" s="6">
        <f>待赋值表!I4599</f>
        <v/>
      </c>
      <c r="K4600" s="6">
        <f>待赋值表!J4599</f>
        <v/>
      </c>
      <c r="L4600" s="6">
        <f>待赋值表!K4599</f>
        <v/>
      </c>
      <c r="M4600" s="6">
        <f>待赋值表!L4599</f>
        <v/>
      </c>
      <c r="N4600" s="6">
        <f>待赋值表!M4599</f>
        <v/>
      </c>
      <c r="O4600" s="6">
        <f>待赋值表!N4599</f>
        <v/>
      </c>
      <c r="P4600" s="6">
        <f>待赋值表!O4599</f>
        <v/>
      </c>
      <c r="Q4600" s="6">
        <f>IF(待赋值表!P4599&lt;&gt;"",待赋值表!P4599,0)</f>
        <v/>
      </c>
      <c r="R4600" s="6">
        <f>待赋值表!Q4599</f>
        <v/>
      </c>
      <c r="S4600" s="6">
        <f>待赋值表!R4599</f>
        <v/>
      </c>
      <c r="T4600" s="6">
        <f>待赋值表!S4599</f>
        <v/>
      </c>
      <c r="U4600" s="6">
        <f>待赋值表!T4599</f>
        <v/>
      </c>
      <c r="V4600" s="6">
        <f>待赋值表!U4599</f>
        <v/>
      </c>
      <c r="W4600" s="6">
        <f>待赋值表!V4599</f>
        <v/>
      </c>
      <c r="X4600" s="6">
        <f>待赋值表!W4599</f>
        <v/>
      </c>
      <c r="Y4600" s="6">
        <f>待赋值表!X4599</f>
        <v/>
      </c>
      <c r="Z4600" s="3">
        <f>IF(M4600&gt;=0.01,"B_pre",IF(M4600&gt;=0,"C_pre","none"))</f>
        <v/>
      </c>
      <c r="AA4600" s="3">
        <f>IF(U4600&gt;0.125,"a_pre",IF(U4600&gt;=0,"b_pre","none"))</f>
        <v/>
      </c>
      <c r="AB4600" s="3">
        <f>AND(Z4600="B_pre",AA4600="a_pre")</f>
        <v/>
      </c>
      <c r="AC4600" s="3">
        <f>AND(Z4600="B_pre",AA4600="b_pre")</f>
        <v/>
      </c>
      <c r="AD4600" s="3">
        <f>AND(Z4600="C_pre",AA4600="a_pre")</f>
        <v/>
      </c>
      <c r="AE4600" s="3">
        <f>AND(Z4600="C_pre",AA4600="b_pre")</f>
        <v/>
      </c>
      <c r="AF4600" s="6">
        <f>待赋值表!C4599</f>
        <v/>
      </c>
      <c r="AG4600" s="3">
        <f t="array" ref="AG4600">IF(AB4600=TRUE,"A",IF(AC4600=TRUE,"B",IF(AD4600=TRUE,"C",IF(AE4600=TRUE,"D","其他"))))</f>
        <v/>
      </c>
      <c r="AH4600" s="3">
        <f>IF(分析表!$E$12&lt;&gt;"ALL",AND(AF4600=分析表!$E$10,AG4600=分析表!$E$12),IF(AF4600=分析表!$E$10,TRUE(),IF(AF4600="ALL",TRUE(),"")))</f>
        <v/>
      </c>
    </row>
    <row r="4601">
      <c r="A4601" s="3">
        <f>COUNTIF($AH$2:AH4601,"TRUE")</f>
        <v/>
      </c>
      <c r="B4601" s="3">
        <f>COUNTIF($AG$2:$AG4601,#REF!)</f>
        <v/>
      </c>
      <c r="C4601" s="56">
        <f>待赋值表!A4600</f>
        <v/>
      </c>
      <c r="E4601" s="6">
        <f>待赋值表!D4600</f>
        <v/>
      </c>
      <c r="F4601" s="6">
        <f>待赋值表!E4600</f>
        <v/>
      </c>
      <c r="G4601" s="6">
        <f>待赋值表!F4600</f>
        <v/>
      </c>
      <c r="H4601" s="6">
        <f>待赋值表!G4600</f>
        <v/>
      </c>
      <c r="I4601" s="6">
        <f>待赋值表!H4600</f>
        <v/>
      </c>
      <c r="J4601" s="6">
        <f>待赋值表!I4600</f>
        <v/>
      </c>
      <c r="K4601" s="6">
        <f>待赋值表!J4600</f>
        <v/>
      </c>
      <c r="L4601" s="6">
        <f>待赋值表!K4600</f>
        <v/>
      </c>
      <c r="M4601" s="6">
        <f>待赋值表!L4600</f>
        <v/>
      </c>
      <c r="N4601" s="6">
        <f>待赋值表!M4600</f>
        <v/>
      </c>
      <c r="O4601" s="6">
        <f>待赋值表!N4600</f>
        <v/>
      </c>
      <c r="P4601" s="6">
        <f>待赋值表!O4600</f>
        <v/>
      </c>
      <c r="Q4601" s="6">
        <f>IF(待赋值表!P4600&lt;&gt;"",待赋值表!P4600,0)</f>
        <v/>
      </c>
      <c r="R4601" s="6">
        <f>待赋值表!Q4600</f>
        <v/>
      </c>
      <c r="S4601" s="6">
        <f>待赋值表!R4600</f>
        <v/>
      </c>
      <c r="T4601" s="6">
        <f>待赋值表!S4600</f>
        <v/>
      </c>
      <c r="U4601" s="6">
        <f>待赋值表!T4600</f>
        <v/>
      </c>
      <c r="V4601" s="6">
        <f>待赋值表!U4600</f>
        <v/>
      </c>
      <c r="W4601" s="6">
        <f>待赋值表!V4600</f>
        <v/>
      </c>
      <c r="X4601" s="6">
        <f>待赋值表!W4600</f>
        <v/>
      </c>
      <c r="Y4601" s="6">
        <f>待赋值表!X4600</f>
        <v/>
      </c>
      <c r="Z4601" s="3">
        <f>IF(M4601&gt;=0.01,"B_pre",IF(M4601&gt;=0,"C_pre","none"))</f>
        <v/>
      </c>
      <c r="AA4601" s="3">
        <f>IF(U4601&gt;0.125,"a_pre",IF(U4601&gt;=0,"b_pre","none"))</f>
        <v/>
      </c>
      <c r="AB4601" s="3">
        <f>AND(Z4601="B_pre",AA4601="a_pre")</f>
        <v/>
      </c>
      <c r="AC4601" s="3">
        <f>AND(Z4601="B_pre",AA4601="b_pre")</f>
        <v/>
      </c>
      <c r="AD4601" s="3">
        <f>AND(Z4601="C_pre",AA4601="a_pre")</f>
        <v/>
      </c>
      <c r="AE4601" s="3">
        <f>AND(Z4601="C_pre",AA4601="b_pre")</f>
        <v/>
      </c>
      <c r="AF4601" s="6">
        <f>待赋值表!C4600</f>
        <v/>
      </c>
      <c r="AG4601" s="3">
        <f t="array" ref="AG4601">IF(AB4601=TRUE,"A",IF(AC4601=TRUE,"B",IF(AD4601=TRUE,"C",IF(AE4601=TRUE,"D","其他"))))</f>
        <v/>
      </c>
      <c r="AH4601" s="3">
        <f>IF(分析表!$E$12&lt;&gt;"ALL",AND(AF4601=分析表!$E$10,AG4601=分析表!$E$12),IF(AF4601=分析表!$E$10,TRUE(),IF(AF4601="ALL",TRUE(),"")))</f>
        <v/>
      </c>
    </row>
    <row r="4602">
      <c r="A4602" s="3">
        <f>COUNTIF($AH$2:AH4602,"TRUE")</f>
        <v/>
      </c>
      <c r="B4602" s="3">
        <f>COUNTIF($AG$2:$AG4602,#REF!)</f>
        <v/>
      </c>
      <c r="C4602" s="56">
        <f>待赋值表!A4601</f>
        <v/>
      </c>
      <c r="E4602" s="6">
        <f>待赋值表!D4601</f>
        <v/>
      </c>
      <c r="F4602" s="6">
        <f>待赋值表!E4601</f>
        <v/>
      </c>
      <c r="G4602" s="6">
        <f>待赋值表!F4601</f>
        <v/>
      </c>
      <c r="H4602" s="6">
        <f>待赋值表!G4601</f>
        <v/>
      </c>
      <c r="I4602" s="6">
        <f>待赋值表!H4601</f>
        <v/>
      </c>
      <c r="J4602" s="6">
        <f>待赋值表!I4601</f>
        <v/>
      </c>
      <c r="K4602" s="6">
        <f>待赋值表!J4601</f>
        <v/>
      </c>
      <c r="L4602" s="6">
        <f>待赋值表!K4601</f>
        <v/>
      </c>
      <c r="M4602" s="6">
        <f>待赋值表!L4601</f>
        <v/>
      </c>
      <c r="N4602" s="6">
        <f>待赋值表!M4601</f>
        <v/>
      </c>
      <c r="O4602" s="6">
        <f>待赋值表!N4601</f>
        <v/>
      </c>
      <c r="P4602" s="6">
        <f>待赋值表!O4601</f>
        <v/>
      </c>
      <c r="Q4602" s="6">
        <f>IF(待赋值表!P4601&lt;&gt;"",待赋值表!P4601,0)</f>
        <v/>
      </c>
      <c r="R4602" s="6">
        <f>待赋值表!Q4601</f>
        <v/>
      </c>
      <c r="S4602" s="6">
        <f>待赋值表!R4601</f>
        <v/>
      </c>
      <c r="T4602" s="6">
        <f>待赋值表!S4601</f>
        <v/>
      </c>
      <c r="U4602" s="6">
        <f>待赋值表!T4601</f>
        <v/>
      </c>
      <c r="V4602" s="6">
        <f>待赋值表!U4601</f>
        <v/>
      </c>
      <c r="W4602" s="6">
        <f>待赋值表!V4601</f>
        <v/>
      </c>
      <c r="X4602" s="6">
        <f>待赋值表!W4601</f>
        <v/>
      </c>
      <c r="Y4602" s="6">
        <f>待赋值表!X4601</f>
        <v/>
      </c>
      <c r="Z4602" s="3">
        <f>IF(M4602&gt;=0.01,"B_pre",IF(M4602&gt;=0,"C_pre","none"))</f>
        <v/>
      </c>
      <c r="AA4602" s="3">
        <f>IF(U4602&gt;0.125,"a_pre",IF(U4602&gt;=0,"b_pre","none"))</f>
        <v/>
      </c>
      <c r="AB4602" s="3">
        <f>AND(Z4602="B_pre",AA4602="a_pre")</f>
        <v/>
      </c>
      <c r="AC4602" s="3">
        <f>AND(Z4602="B_pre",AA4602="b_pre")</f>
        <v/>
      </c>
      <c r="AD4602" s="3">
        <f>AND(Z4602="C_pre",AA4602="a_pre")</f>
        <v/>
      </c>
      <c r="AE4602" s="3">
        <f>AND(Z4602="C_pre",AA4602="b_pre")</f>
        <v/>
      </c>
      <c r="AF4602" s="6">
        <f>待赋值表!C4601</f>
        <v/>
      </c>
      <c r="AG4602" s="3">
        <f t="array" ref="AG4602">IF(AB4602=TRUE,"A",IF(AC4602=TRUE,"B",IF(AD4602=TRUE,"C",IF(AE4602=TRUE,"D","其他"))))</f>
        <v/>
      </c>
      <c r="AH4602" s="3">
        <f>IF(分析表!$E$12&lt;&gt;"ALL",AND(AF4602=分析表!$E$10,AG4602=分析表!$E$12),IF(AF4602=分析表!$E$10,TRUE(),IF(AF4602="ALL",TRUE(),"")))</f>
        <v/>
      </c>
    </row>
    <row r="4603">
      <c r="A4603" s="3">
        <f>COUNTIF($AH$2:AH4603,"TRUE")</f>
        <v/>
      </c>
      <c r="B4603" s="3">
        <f>COUNTIF($AG$2:$AG4603,#REF!)</f>
        <v/>
      </c>
      <c r="C4603" s="56">
        <f>待赋值表!A4602</f>
        <v/>
      </c>
      <c r="E4603" s="6">
        <f>待赋值表!D4602</f>
        <v/>
      </c>
      <c r="F4603" s="6">
        <f>待赋值表!E4602</f>
        <v/>
      </c>
      <c r="G4603" s="6">
        <f>待赋值表!F4602</f>
        <v/>
      </c>
      <c r="H4603" s="6">
        <f>待赋值表!G4602</f>
        <v/>
      </c>
      <c r="I4603" s="6">
        <f>待赋值表!H4602</f>
        <v/>
      </c>
      <c r="J4603" s="6">
        <f>待赋值表!I4602</f>
        <v/>
      </c>
      <c r="K4603" s="6">
        <f>待赋值表!J4602</f>
        <v/>
      </c>
      <c r="L4603" s="6">
        <f>待赋值表!K4602</f>
        <v/>
      </c>
      <c r="M4603" s="6">
        <f>待赋值表!L4602</f>
        <v/>
      </c>
      <c r="N4603" s="6">
        <f>待赋值表!M4602</f>
        <v/>
      </c>
      <c r="O4603" s="6">
        <f>待赋值表!N4602</f>
        <v/>
      </c>
      <c r="P4603" s="6">
        <f>待赋值表!O4602</f>
        <v/>
      </c>
      <c r="Q4603" s="6">
        <f>IF(待赋值表!P4602&lt;&gt;"",待赋值表!P4602,0)</f>
        <v/>
      </c>
      <c r="R4603" s="6">
        <f>待赋值表!Q4602</f>
        <v/>
      </c>
      <c r="S4603" s="6">
        <f>待赋值表!R4602</f>
        <v/>
      </c>
      <c r="T4603" s="6">
        <f>待赋值表!S4602</f>
        <v/>
      </c>
      <c r="U4603" s="6">
        <f>待赋值表!T4602</f>
        <v/>
      </c>
      <c r="V4603" s="6">
        <f>待赋值表!U4602</f>
        <v/>
      </c>
      <c r="W4603" s="6">
        <f>待赋值表!V4602</f>
        <v/>
      </c>
      <c r="X4603" s="6">
        <f>待赋值表!W4602</f>
        <v/>
      </c>
      <c r="Y4603" s="6">
        <f>待赋值表!X4602</f>
        <v/>
      </c>
      <c r="Z4603" s="3">
        <f>IF(M4603&gt;=0.01,"B_pre",IF(M4603&gt;=0,"C_pre","none"))</f>
        <v/>
      </c>
      <c r="AA4603" s="3">
        <f>IF(U4603&gt;0.125,"a_pre",IF(U4603&gt;=0,"b_pre","none"))</f>
        <v/>
      </c>
      <c r="AB4603" s="3">
        <f>AND(Z4603="B_pre",AA4603="a_pre")</f>
        <v/>
      </c>
      <c r="AC4603" s="3">
        <f>AND(Z4603="B_pre",AA4603="b_pre")</f>
        <v/>
      </c>
      <c r="AD4603" s="3">
        <f>AND(Z4603="C_pre",AA4603="a_pre")</f>
        <v/>
      </c>
      <c r="AE4603" s="3">
        <f>AND(Z4603="C_pre",AA4603="b_pre")</f>
        <v/>
      </c>
      <c r="AF4603" s="6">
        <f>待赋值表!C4602</f>
        <v/>
      </c>
      <c r="AG4603" s="3">
        <f t="array" ref="AG4603">IF(AB4603=TRUE,"A",IF(AC4603=TRUE,"B",IF(AD4603=TRUE,"C",IF(AE4603=TRUE,"D","其他"))))</f>
        <v/>
      </c>
      <c r="AH4603" s="3">
        <f>IF(分析表!$E$12&lt;&gt;"ALL",AND(AF4603=分析表!$E$10,AG4603=分析表!$E$12),IF(AF4603=分析表!$E$10,TRUE(),IF(AF4603="ALL",TRUE(),"")))</f>
        <v/>
      </c>
    </row>
    <row r="4604">
      <c r="A4604" s="3">
        <f>COUNTIF($AH$2:AH4604,"TRUE")</f>
        <v/>
      </c>
      <c r="B4604" s="3">
        <f>COUNTIF($AG$2:$AG4604,#REF!)</f>
        <v/>
      </c>
      <c r="C4604" s="56">
        <f>待赋值表!A4603</f>
        <v/>
      </c>
      <c r="E4604" s="6">
        <f>待赋值表!D4603</f>
        <v/>
      </c>
      <c r="F4604" s="6">
        <f>待赋值表!E4603</f>
        <v/>
      </c>
      <c r="G4604" s="6">
        <f>待赋值表!F4603</f>
        <v/>
      </c>
      <c r="H4604" s="6">
        <f>待赋值表!G4603</f>
        <v/>
      </c>
      <c r="I4604" s="6">
        <f>待赋值表!H4603</f>
        <v/>
      </c>
      <c r="J4604" s="6">
        <f>待赋值表!I4603</f>
        <v/>
      </c>
      <c r="K4604" s="6">
        <f>待赋值表!J4603</f>
        <v/>
      </c>
      <c r="L4604" s="6">
        <f>待赋值表!K4603</f>
        <v/>
      </c>
      <c r="M4604" s="6">
        <f>待赋值表!L4603</f>
        <v/>
      </c>
      <c r="N4604" s="6">
        <f>待赋值表!M4603</f>
        <v/>
      </c>
      <c r="O4604" s="6">
        <f>待赋值表!N4603</f>
        <v/>
      </c>
      <c r="P4604" s="6">
        <f>待赋值表!O4603</f>
        <v/>
      </c>
      <c r="Q4604" s="6">
        <f>IF(待赋值表!P4603&lt;&gt;"",待赋值表!P4603,0)</f>
        <v/>
      </c>
      <c r="R4604" s="6">
        <f>待赋值表!Q4603</f>
        <v/>
      </c>
      <c r="S4604" s="6">
        <f>待赋值表!R4603</f>
        <v/>
      </c>
      <c r="T4604" s="6">
        <f>待赋值表!S4603</f>
        <v/>
      </c>
      <c r="U4604" s="6">
        <f>待赋值表!T4603</f>
        <v/>
      </c>
      <c r="V4604" s="6">
        <f>待赋值表!U4603</f>
        <v/>
      </c>
      <c r="W4604" s="6">
        <f>待赋值表!V4603</f>
        <v/>
      </c>
      <c r="X4604" s="6">
        <f>待赋值表!W4603</f>
        <v/>
      </c>
      <c r="Y4604" s="6">
        <f>待赋值表!X4603</f>
        <v/>
      </c>
      <c r="Z4604" s="3">
        <f>IF(M4604&gt;=0.01,"B_pre",IF(M4604&gt;=0,"C_pre","none"))</f>
        <v/>
      </c>
      <c r="AA4604" s="3">
        <f>IF(U4604&gt;0.125,"a_pre",IF(U4604&gt;=0,"b_pre","none"))</f>
        <v/>
      </c>
      <c r="AB4604" s="3">
        <f>AND(Z4604="B_pre",AA4604="a_pre")</f>
        <v/>
      </c>
      <c r="AC4604" s="3">
        <f>AND(Z4604="B_pre",AA4604="b_pre")</f>
        <v/>
      </c>
      <c r="AD4604" s="3">
        <f>AND(Z4604="C_pre",AA4604="a_pre")</f>
        <v/>
      </c>
      <c r="AE4604" s="3">
        <f>AND(Z4604="C_pre",AA4604="b_pre")</f>
        <v/>
      </c>
      <c r="AF4604" s="6">
        <f>待赋值表!C4603</f>
        <v/>
      </c>
      <c r="AG4604" s="3">
        <f t="array" ref="AG4604">IF(AB4604=TRUE,"A",IF(AC4604=TRUE,"B",IF(AD4604=TRUE,"C",IF(AE4604=TRUE,"D","其他"))))</f>
        <v/>
      </c>
      <c r="AH4604" s="3">
        <f>IF(分析表!$E$12&lt;&gt;"ALL",AND(AF4604=分析表!$E$10,AG4604=分析表!$E$12),IF(AF4604=分析表!$E$10,TRUE(),IF(AF4604="ALL",TRUE(),"")))</f>
        <v/>
      </c>
    </row>
    <row r="4605">
      <c r="A4605" s="3">
        <f>COUNTIF($AH$2:AH4605,"TRUE")</f>
        <v/>
      </c>
      <c r="B4605" s="3">
        <f>COUNTIF($AG$2:$AG4605,#REF!)</f>
        <v/>
      </c>
      <c r="C4605" s="56">
        <f>待赋值表!A4604</f>
        <v/>
      </c>
      <c r="E4605" s="6">
        <f>待赋值表!D4604</f>
        <v/>
      </c>
      <c r="F4605" s="6">
        <f>待赋值表!E4604</f>
        <v/>
      </c>
      <c r="G4605" s="6">
        <f>待赋值表!F4604</f>
        <v/>
      </c>
      <c r="H4605" s="6">
        <f>待赋值表!G4604</f>
        <v/>
      </c>
      <c r="I4605" s="6">
        <f>待赋值表!H4604</f>
        <v/>
      </c>
      <c r="J4605" s="6">
        <f>待赋值表!I4604</f>
        <v/>
      </c>
      <c r="K4605" s="6">
        <f>待赋值表!J4604</f>
        <v/>
      </c>
      <c r="L4605" s="6">
        <f>待赋值表!K4604</f>
        <v/>
      </c>
      <c r="M4605" s="6">
        <f>待赋值表!L4604</f>
        <v/>
      </c>
      <c r="N4605" s="6">
        <f>待赋值表!M4604</f>
        <v/>
      </c>
      <c r="O4605" s="6">
        <f>待赋值表!N4604</f>
        <v/>
      </c>
      <c r="P4605" s="6">
        <f>待赋值表!O4604</f>
        <v/>
      </c>
      <c r="Q4605" s="6">
        <f>IF(待赋值表!P4604&lt;&gt;"",待赋值表!P4604,0)</f>
        <v/>
      </c>
      <c r="R4605" s="6">
        <f>待赋值表!Q4604</f>
        <v/>
      </c>
      <c r="S4605" s="6">
        <f>待赋值表!R4604</f>
        <v/>
      </c>
      <c r="T4605" s="6">
        <f>待赋值表!S4604</f>
        <v/>
      </c>
      <c r="U4605" s="6">
        <f>待赋值表!T4604</f>
        <v/>
      </c>
      <c r="V4605" s="6">
        <f>待赋值表!U4604</f>
        <v/>
      </c>
      <c r="W4605" s="6">
        <f>待赋值表!V4604</f>
        <v/>
      </c>
      <c r="X4605" s="6">
        <f>待赋值表!W4604</f>
        <v/>
      </c>
      <c r="Y4605" s="6">
        <f>待赋值表!X4604</f>
        <v/>
      </c>
      <c r="Z4605" s="3">
        <f>IF(M4605&gt;=0.01,"B_pre",IF(M4605&gt;=0,"C_pre","none"))</f>
        <v/>
      </c>
      <c r="AA4605" s="3">
        <f>IF(U4605&gt;0.125,"a_pre",IF(U4605&gt;=0,"b_pre","none"))</f>
        <v/>
      </c>
      <c r="AB4605" s="3">
        <f>AND(Z4605="B_pre",AA4605="a_pre")</f>
        <v/>
      </c>
      <c r="AC4605" s="3">
        <f>AND(Z4605="B_pre",AA4605="b_pre")</f>
        <v/>
      </c>
      <c r="AD4605" s="3">
        <f>AND(Z4605="C_pre",AA4605="a_pre")</f>
        <v/>
      </c>
      <c r="AE4605" s="3">
        <f>AND(Z4605="C_pre",AA4605="b_pre")</f>
        <v/>
      </c>
      <c r="AF4605" s="6">
        <f>待赋值表!C4604</f>
        <v/>
      </c>
      <c r="AG4605" s="3">
        <f t="array" ref="AG4605">IF(AB4605=TRUE,"A",IF(AC4605=TRUE,"B",IF(AD4605=TRUE,"C",IF(AE4605=TRUE,"D","其他"))))</f>
        <v/>
      </c>
      <c r="AH4605" s="3">
        <f>IF(分析表!$E$12&lt;&gt;"ALL",AND(AF4605=分析表!$E$10,AG4605=分析表!$E$12),IF(AF4605=分析表!$E$10,TRUE(),IF(AF4605="ALL",TRUE(),"")))</f>
        <v/>
      </c>
    </row>
    <row r="4606">
      <c r="A4606" s="3">
        <f>COUNTIF($AH$2:AH4606,"TRUE")</f>
        <v/>
      </c>
      <c r="B4606" s="3">
        <f>COUNTIF($AG$2:$AG4606,#REF!)</f>
        <v/>
      </c>
      <c r="C4606" s="56">
        <f>待赋值表!A4605</f>
        <v/>
      </c>
      <c r="E4606" s="6">
        <f>待赋值表!D4605</f>
        <v/>
      </c>
      <c r="F4606" s="6">
        <f>待赋值表!E4605</f>
        <v/>
      </c>
      <c r="G4606" s="6">
        <f>待赋值表!F4605</f>
        <v/>
      </c>
      <c r="H4606" s="6">
        <f>待赋值表!G4605</f>
        <v/>
      </c>
      <c r="I4606" s="6">
        <f>待赋值表!H4605</f>
        <v/>
      </c>
      <c r="J4606" s="6">
        <f>待赋值表!I4605</f>
        <v/>
      </c>
      <c r="K4606" s="6">
        <f>待赋值表!J4605</f>
        <v/>
      </c>
      <c r="L4606" s="6">
        <f>待赋值表!K4605</f>
        <v/>
      </c>
      <c r="M4606" s="6">
        <f>待赋值表!L4605</f>
        <v/>
      </c>
      <c r="N4606" s="6">
        <f>待赋值表!M4605</f>
        <v/>
      </c>
      <c r="O4606" s="6">
        <f>待赋值表!N4605</f>
        <v/>
      </c>
      <c r="P4606" s="6">
        <f>待赋值表!O4605</f>
        <v/>
      </c>
      <c r="Q4606" s="6">
        <f>IF(待赋值表!P4605&lt;&gt;"",待赋值表!P4605,0)</f>
        <v/>
      </c>
      <c r="R4606" s="6">
        <f>待赋值表!Q4605</f>
        <v/>
      </c>
      <c r="S4606" s="6">
        <f>待赋值表!R4605</f>
        <v/>
      </c>
      <c r="T4606" s="6">
        <f>待赋值表!S4605</f>
        <v/>
      </c>
      <c r="U4606" s="6">
        <f>待赋值表!T4605</f>
        <v/>
      </c>
      <c r="V4606" s="6">
        <f>待赋值表!U4605</f>
        <v/>
      </c>
      <c r="W4606" s="6">
        <f>待赋值表!V4605</f>
        <v/>
      </c>
      <c r="X4606" s="6">
        <f>待赋值表!W4605</f>
        <v/>
      </c>
      <c r="Y4606" s="6">
        <f>待赋值表!X4605</f>
        <v/>
      </c>
      <c r="Z4606" s="3">
        <f>IF(M4606&gt;=0.01,"B_pre",IF(M4606&gt;=0,"C_pre","none"))</f>
        <v/>
      </c>
      <c r="AA4606" s="3">
        <f>IF(U4606&gt;0.125,"a_pre",IF(U4606&gt;=0,"b_pre","none"))</f>
        <v/>
      </c>
      <c r="AB4606" s="3">
        <f>AND(Z4606="B_pre",AA4606="a_pre")</f>
        <v/>
      </c>
      <c r="AC4606" s="3">
        <f>AND(Z4606="B_pre",AA4606="b_pre")</f>
        <v/>
      </c>
      <c r="AD4606" s="3">
        <f>AND(Z4606="C_pre",AA4606="a_pre")</f>
        <v/>
      </c>
      <c r="AE4606" s="3">
        <f>AND(Z4606="C_pre",AA4606="b_pre")</f>
        <v/>
      </c>
      <c r="AF4606" s="6">
        <f>待赋值表!C4605</f>
        <v/>
      </c>
      <c r="AG4606" s="3">
        <f t="array" ref="AG4606">IF(AB4606=TRUE,"A",IF(AC4606=TRUE,"B",IF(AD4606=TRUE,"C",IF(AE4606=TRUE,"D","其他"))))</f>
        <v/>
      </c>
      <c r="AH4606" s="3">
        <f>IF(分析表!$E$12&lt;&gt;"ALL",AND(AF4606=分析表!$E$10,AG4606=分析表!$E$12),IF(AF4606=分析表!$E$10,TRUE(),IF(AF4606="ALL",TRUE(),"")))</f>
        <v/>
      </c>
    </row>
    <row r="4607">
      <c r="A4607" s="3">
        <f>COUNTIF($AH$2:AH4607,"TRUE")</f>
        <v/>
      </c>
      <c r="B4607" s="3">
        <f>COUNTIF($AG$2:$AG4607,#REF!)</f>
        <v/>
      </c>
      <c r="C4607" s="56">
        <f>待赋值表!A4606</f>
        <v/>
      </c>
      <c r="E4607" s="6">
        <f>待赋值表!D4606</f>
        <v/>
      </c>
      <c r="F4607" s="6">
        <f>待赋值表!E4606</f>
        <v/>
      </c>
      <c r="G4607" s="6">
        <f>待赋值表!F4606</f>
        <v/>
      </c>
      <c r="H4607" s="6">
        <f>待赋值表!G4606</f>
        <v/>
      </c>
      <c r="I4607" s="6">
        <f>待赋值表!H4606</f>
        <v/>
      </c>
      <c r="J4607" s="6">
        <f>待赋值表!I4606</f>
        <v/>
      </c>
      <c r="K4607" s="6">
        <f>待赋值表!J4606</f>
        <v/>
      </c>
      <c r="L4607" s="6">
        <f>待赋值表!K4606</f>
        <v/>
      </c>
      <c r="M4607" s="6">
        <f>待赋值表!L4606</f>
        <v/>
      </c>
      <c r="N4607" s="6">
        <f>待赋值表!M4606</f>
        <v/>
      </c>
      <c r="O4607" s="6">
        <f>待赋值表!N4606</f>
        <v/>
      </c>
      <c r="P4607" s="6">
        <f>待赋值表!O4606</f>
        <v/>
      </c>
      <c r="Q4607" s="6">
        <f>IF(待赋值表!P4606&lt;&gt;"",待赋值表!P4606,0)</f>
        <v/>
      </c>
      <c r="R4607" s="6">
        <f>待赋值表!Q4606</f>
        <v/>
      </c>
      <c r="S4607" s="6">
        <f>待赋值表!R4606</f>
        <v/>
      </c>
      <c r="T4607" s="6">
        <f>待赋值表!S4606</f>
        <v/>
      </c>
      <c r="U4607" s="6">
        <f>待赋值表!T4606</f>
        <v/>
      </c>
      <c r="V4607" s="6">
        <f>待赋值表!U4606</f>
        <v/>
      </c>
      <c r="W4607" s="6">
        <f>待赋值表!V4606</f>
        <v/>
      </c>
      <c r="X4607" s="6">
        <f>待赋值表!W4606</f>
        <v/>
      </c>
      <c r="Y4607" s="6">
        <f>待赋值表!X4606</f>
        <v/>
      </c>
      <c r="Z4607" s="3">
        <f>IF(M4607&gt;=0.01,"B_pre",IF(M4607&gt;=0,"C_pre","none"))</f>
        <v/>
      </c>
      <c r="AA4607" s="3">
        <f>IF(U4607&gt;0.125,"a_pre",IF(U4607&gt;=0,"b_pre","none"))</f>
        <v/>
      </c>
      <c r="AB4607" s="3">
        <f>AND(Z4607="B_pre",AA4607="a_pre")</f>
        <v/>
      </c>
      <c r="AC4607" s="3">
        <f>AND(Z4607="B_pre",AA4607="b_pre")</f>
        <v/>
      </c>
      <c r="AD4607" s="3">
        <f>AND(Z4607="C_pre",AA4607="a_pre")</f>
        <v/>
      </c>
      <c r="AE4607" s="3">
        <f>AND(Z4607="C_pre",AA4607="b_pre")</f>
        <v/>
      </c>
      <c r="AF4607" s="6">
        <f>待赋值表!C4606</f>
        <v/>
      </c>
      <c r="AG4607" s="3">
        <f t="array" ref="AG4607">IF(AB4607=TRUE,"A",IF(AC4607=TRUE,"B",IF(AD4607=TRUE,"C",IF(AE4607=TRUE,"D","其他"))))</f>
        <v/>
      </c>
      <c r="AH4607" s="3">
        <f>IF(分析表!$E$12&lt;&gt;"ALL",AND(AF4607=分析表!$E$10,AG4607=分析表!$E$12),IF(AF4607=分析表!$E$10,TRUE(),IF(AF4607="ALL",TRUE(),"")))</f>
        <v/>
      </c>
    </row>
    <row r="4608">
      <c r="A4608" s="3">
        <f>COUNTIF($AH$2:AH4608,"TRUE")</f>
        <v/>
      </c>
      <c r="B4608" s="3">
        <f>COUNTIF($AG$2:$AG4608,#REF!)</f>
        <v/>
      </c>
      <c r="C4608" s="56">
        <f>待赋值表!A4607</f>
        <v/>
      </c>
      <c r="E4608" s="6">
        <f>待赋值表!D4607</f>
        <v/>
      </c>
      <c r="F4608" s="6">
        <f>待赋值表!E4607</f>
        <v/>
      </c>
      <c r="G4608" s="6">
        <f>待赋值表!F4607</f>
        <v/>
      </c>
      <c r="H4608" s="6">
        <f>待赋值表!G4607</f>
        <v/>
      </c>
      <c r="I4608" s="6">
        <f>待赋值表!H4607</f>
        <v/>
      </c>
      <c r="J4608" s="6">
        <f>待赋值表!I4607</f>
        <v/>
      </c>
      <c r="K4608" s="6">
        <f>待赋值表!J4607</f>
        <v/>
      </c>
      <c r="L4608" s="6">
        <f>待赋值表!K4607</f>
        <v/>
      </c>
      <c r="M4608" s="6">
        <f>待赋值表!L4607</f>
        <v/>
      </c>
      <c r="N4608" s="6">
        <f>待赋值表!M4607</f>
        <v/>
      </c>
      <c r="O4608" s="6">
        <f>待赋值表!N4607</f>
        <v/>
      </c>
      <c r="P4608" s="6">
        <f>待赋值表!O4607</f>
        <v/>
      </c>
      <c r="Q4608" s="6">
        <f>IF(待赋值表!P4607&lt;&gt;"",待赋值表!P4607,0)</f>
        <v/>
      </c>
      <c r="R4608" s="6">
        <f>待赋值表!Q4607</f>
        <v/>
      </c>
      <c r="S4608" s="6">
        <f>待赋值表!R4607</f>
        <v/>
      </c>
      <c r="T4608" s="6">
        <f>待赋值表!S4607</f>
        <v/>
      </c>
      <c r="U4608" s="6">
        <f>待赋值表!T4607</f>
        <v/>
      </c>
      <c r="V4608" s="6">
        <f>待赋值表!U4607</f>
        <v/>
      </c>
      <c r="W4608" s="6">
        <f>待赋值表!V4607</f>
        <v/>
      </c>
      <c r="X4608" s="6">
        <f>待赋值表!W4607</f>
        <v/>
      </c>
      <c r="Y4608" s="6">
        <f>待赋值表!X4607</f>
        <v/>
      </c>
      <c r="Z4608" s="3">
        <f>IF(M4608&gt;=0.01,"B_pre",IF(M4608&gt;=0,"C_pre","none"))</f>
        <v/>
      </c>
      <c r="AA4608" s="3">
        <f>IF(U4608&gt;0.125,"a_pre",IF(U4608&gt;=0,"b_pre","none"))</f>
        <v/>
      </c>
      <c r="AB4608" s="3">
        <f>AND(Z4608="B_pre",AA4608="a_pre")</f>
        <v/>
      </c>
      <c r="AC4608" s="3">
        <f>AND(Z4608="B_pre",AA4608="b_pre")</f>
        <v/>
      </c>
      <c r="AD4608" s="3">
        <f>AND(Z4608="C_pre",AA4608="a_pre")</f>
        <v/>
      </c>
      <c r="AE4608" s="3">
        <f>AND(Z4608="C_pre",AA4608="b_pre")</f>
        <v/>
      </c>
      <c r="AF4608" s="6">
        <f>待赋值表!C4607</f>
        <v/>
      </c>
      <c r="AG4608" s="3">
        <f t="array" ref="AG4608">IF(AB4608=TRUE,"A",IF(AC4608=TRUE,"B",IF(AD4608=TRUE,"C",IF(AE4608=TRUE,"D","其他"))))</f>
        <v/>
      </c>
      <c r="AH4608" s="3">
        <f>IF(分析表!$E$12&lt;&gt;"ALL",AND(AF4608=分析表!$E$10,AG4608=分析表!$E$12),IF(AF4608=分析表!$E$10,TRUE(),IF(AF4608="ALL",TRUE(),"")))</f>
        <v/>
      </c>
    </row>
    <row r="4609">
      <c r="A4609" s="3">
        <f>COUNTIF($AH$2:AH4609,"TRUE")</f>
        <v/>
      </c>
      <c r="B4609" s="3">
        <f>COUNTIF($AG$2:$AG4609,#REF!)</f>
        <v/>
      </c>
      <c r="C4609" s="56">
        <f>待赋值表!A4608</f>
        <v/>
      </c>
      <c r="E4609" s="6">
        <f>待赋值表!D4608</f>
        <v/>
      </c>
      <c r="F4609" s="6">
        <f>待赋值表!E4608</f>
        <v/>
      </c>
      <c r="G4609" s="6">
        <f>待赋值表!F4608</f>
        <v/>
      </c>
      <c r="H4609" s="6">
        <f>待赋值表!G4608</f>
        <v/>
      </c>
      <c r="I4609" s="6">
        <f>待赋值表!H4608</f>
        <v/>
      </c>
      <c r="J4609" s="6">
        <f>待赋值表!I4608</f>
        <v/>
      </c>
      <c r="K4609" s="6">
        <f>待赋值表!J4608</f>
        <v/>
      </c>
      <c r="L4609" s="6">
        <f>待赋值表!K4608</f>
        <v/>
      </c>
      <c r="M4609" s="6">
        <f>待赋值表!L4608</f>
        <v/>
      </c>
      <c r="N4609" s="6">
        <f>待赋值表!M4608</f>
        <v/>
      </c>
      <c r="O4609" s="6">
        <f>待赋值表!N4608</f>
        <v/>
      </c>
      <c r="P4609" s="6">
        <f>待赋值表!O4608</f>
        <v/>
      </c>
      <c r="Q4609" s="6">
        <f>IF(待赋值表!P4608&lt;&gt;"",待赋值表!P4608,0)</f>
        <v/>
      </c>
      <c r="R4609" s="6">
        <f>待赋值表!Q4608</f>
        <v/>
      </c>
      <c r="S4609" s="6">
        <f>待赋值表!R4608</f>
        <v/>
      </c>
      <c r="T4609" s="6">
        <f>待赋值表!S4608</f>
        <v/>
      </c>
      <c r="U4609" s="6">
        <f>待赋值表!T4608</f>
        <v/>
      </c>
      <c r="V4609" s="6">
        <f>待赋值表!U4608</f>
        <v/>
      </c>
      <c r="W4609" s="6">
        <f>待赋值表!V4608</f>
        <v/>
      </c>
      <c r="X4609" s="6">
        <f>待赋值表!W4608</f>
        <v/>
      </c>
      <c r="Y4609" s="6">
        <f>待赋值表!X4608</f>
        <v/>
      </c>
      <c r="Z4609" s="3">
        <f>IF(M4609&gt;=0.01,"B_pre",IF(M4609&gt;=0,"C_pre","none"))</f>
        <v/>
      </c>
      <c r="AA4609" s="3">
        <f>IF(U4609&gt;0.125,"a_pre",IF(U4609&gt;=0,"b_pre","none"))</f>
        <v/>
      </c>
      <c r="AB4609" s="3">
        <f>AND(Z4609="B_pre",AA4609="a_pre")</f>
        <v/>
      </c>
      <c r="AC4609" s="3">
        <f>AND(Z4609="B_pre",AA4609="b_pre")</f>
        <v/>
      </c>
      <c r="AD4609" s="3">
        <f>AND(Z4609="C_pre",AA4609="a_pre")</f>
        <v/>
      </c>
      <c r="AE4609" s="3">
        <f>AND(Z4609="C_pre",AA4609="b_pre")</f>
        <v/>
      </c>
      <c r="AF4609" s="6">
        <f>待赋值表!C4608</f>
        <v/>
      </c>
      <c r="AG4609" s="3">
        <f t="array" ref="AG4609">IF(AB4609=TRUE,"A",IF(AC4609=TRUE,"B",IF(AD4609=TRUE,"C",IF(AE4609=TRUE,"D","其他"))))</f>
        <v/>
      </c>
      <c r="AH4609" s="3">
        <f>IF(分析表!$E$12&lt;&gt;"ALL",AND(AF4609=分析表!$E$10,AG4609=分析表!$E$12),IF(AF4609=分析表!$E$10,TRUE(),IF(AF4609="ALL",TRUE(),"")))</f>
        <v/>
      </c>
    </row>
    <row r="4610">
      <c r="A4610" s="3">
        <f>COUNTIF($AH$2:AH4610,"TRUE")</f>
        <v/>
      </c>
      <c r="B4610" s="3">
        <f>COUNTIF($AG$2:$AG4610,#REF!)</f>
        <v/>
      </c>
      <c r="C4610" s="56">
        <f>待赋值表!A4609</f>
        <v/>
      </c>
      <c r="E4610" s="6">
        <f>待赋值表!D4609</f>
        <v/>
      </c>
      <c r="F4610" s="6">
        <f>待赋值表!E4609</f>
        <v/>
      </c>
      <c r="G4610" s="6">
        <f>待赋值表!F4609</f>
        <v/>
      </c>
      <c r="H4610" s="6">
        <f>待赋值表!G4609</f>
        <v/>
      </c>
      <c r="I4610" s="6">
        <f>待赋值表!H4609</f>
        <v/>
      </c>
      <c r="J4610" s="6">
        <f>待赋值表!I4609</f>
        <v/>
      </c>
      <c r="K4610" s="6">
        <f>待赋值表!J4609</f>
        <v/>
      </c>
      <c r="L4610" s="6">
        <f>待赋值表!K4609</f>
        <v/>
      </c>
      <c r="M4610" s="6">
        <f>待赋值表!L4609</f>
        <v/>
      </c>
      <c r="N4610" s="6">
        <f>待赋值表!M4609</f>
        <v/>
      </c>
      <c r="O4610" s="6">
        <f>待赋值表!N4609</f>
        <v/>
      </c>
      <c r="P4610" s="6">
        <f>待赋值表!O4609</f>
        <v/>
      </c>
      <c r="Q4610" s="6">
        <f>IF(待赋值表!P4609&lt;&gt;"",待赋值表!P4609,0)</f>
        <v/>
      </c>
      <c r="R4610" s="6">
        <f>待赋值表!Q4609</f>
        <v/>
      </c>
      <c r="S4610" s="6">
        <f>待赋值表!R4609</f>
        <v/>
      </c>
      <c r="T4610" s="6">
        <f>待赋值表!S4609</f>
        <v/>
      </c>
      <c r="U4610" s="6">
        <f>待赋值表!T4609</f>
        <v/>
      </c>
      <c r="V4610" s="6">
        <f>待赋值表!U4609</f>
        <v/>
      </c>
      <c r="W4610" s="6">
        <f>待赋值表!V4609</f>
        <v/>
      </c>
      <c r="X4610" s="6">
        <f>待赋值表!W4609</f>
        <v/>
      </c>
      <c r="Y4610" s="6">
        <f>待赋值表!X4609</f>
        <v/>
      </c>
      <c r="Z4610" s="3">
        <f>IF(M4610&gt;=0.01,"B_pre",IF(M4610&gt;=0,"C_pre","none"))</f>
        <v/>
      </c>
      <c r="AA4610" s="3">
        <f>IF(U4610&gt;0.125,"a_pre",IF(U4610&gt;=0,"b_pre","none"))</f>
        <v/>
      </c>
      <c r="AB4610" s="3">
        <f>AND(Z4610="B_pre",AA4610="a_pre")</f>
        <v/>
      </c>
      <c r="AC4610" s="3">
        <f>AND(Z4610="B_pre",AA4610="b_pre")</f>
        <v/>
      </c>
      <c r="AD4610" s="3">
        <f>AND(Z4610="C_pre",AA4610="a_pre")</f>
        <v/>
      </c>
      <c r="AE4610" s="3">
        <f>AND(Z4610="C_pre",AA4610="b_pre")</f>
        <v/>
      </c>
      <c r="AF4610" s="6">
        <f>待赋值表!C4609</f>
        <v/>
      </c>
      <c r="AG4610" s="3">
        <f t="array" ref="AG4610">IF(AB4610=TRUE,"A",IF(AC4610=TRUE,"B",IF(AD4610=TRUE,"C",IF(AE4610=TRUE,"D","其他"))))</f>
        <v/>
      </c>
      <c r="AH4610" s="3">
        <f>IF(分析表!$E$12&lt;&gt;"ALL",AND(AF4610=分析表!$E$10,AG4610=分析表!$E$12),IF(AF4610=分析表!$E$10,TRUE(),IF(AF4610="ALL",TRUE(),"")))</f>
        <v/>
      </c>
    </row>
    <row r="4611">
      <c r="A4611" s="3">
        <f>COUNTIF($AH$2:AH4611,"TRUE")</f>
        <v/>
      </c>
      <c r="B4611" s="3">
        <f>COUNTIF($AG$2:$AG4611,#REF!)</f>
        <v/>
      </c>
      <c r="C4611" s="56">
        <f>待赋值表!A4610</f>
        <v/>
      </c>
      <c r="E4611" s="6">
        <f>待赋值表!D4610</f>
        <v/>
      </c>
      <c r="F4611" s="6">
        <f>待赋值表!E4610</f>
        <v/>
      </c>
      <c r="G4611" s="6">
        <f>待赋值表!F4610</f>
        <v/>
      </c>
      <c r="H4611" s="6">
        <f>待赋值表!G4610</f>
        <v/>
      </c>
      <c r="I4611" s="6">
        <f>待赋值表!H4610</f>
        <v/>
      </c>
      <c r="J4611" s="6">
        <f>待赋值表!I4610</f>
        <v/>
      </c>
      <c r="K4611" s="6">
        <f>待赋值表!J4610</f>
        <v/>
      </c>
      <c r="L4611" s="6">
        <f>待赋值表!K4610</f>
        <v/>
      </c>
      <c r="M4611" s="6">
        <f>待赋值表!L4610</f>
        <v/>
      </c>
      <c r="N4611" s="6">
        <f>待赋值表!M4610</f>
        <v/>
      </c>
      <c r="O4611" s="6">
        <f>待赋值表!N4610</f>
        <v/>
      </c>
      <c r="P4611" s="6">
        <f>待赋值表!O4610</f>
        <v/>
      </c>
      <c r="Q4611" s="6">
        <f>IF(待赋值表!P4610&lt;&gt;"",待赋值表!P4610,0)</f>
        <v/>
      </c>
      <c r="R4611" s="6">
        <f>待赋值表!Q4610</f>
        <v/>
      </c>
      <c r="S4611" s="6">
        <f>待赋值表!R4610</f>
        <v/>
      </c>
      <c r="T4611" s="6">
        <f>待赋值表!S4610</f>
        <v/>
      </c>
      <c r="U4611" s="6">
        <f>待赋值表!T4610</f>
        <v/>
      </c>
      <c r="V4611" s="6">
        <f>待赋值表!U4610</f>
        <v/>
      </c>
      <c r="W4611" s="6">
        <f>待赋值表!V4610</f>
        <v/>
      </c>
      <c r="X4611" s="6">
        <f>待赋值表!W4610</f>
        <v/>
      </c>
      <c r="Y4611" s="6">
        <f>待赋值表!X4610</f>
        <v/>
      </c>
      <c r="Z4611" s="3">
        <f>IF(M4611&gt;=0.01,"B_pre",IF(M4611&gt;=0,"C_pre","none"))</f>
        <v/>
      </c>
      <c r="AA4611" s="3">
        <f>IF(U4611&gt;0.125,"a_pre",IF(U4611&gt;=0,"b_pre","none"))</f>
        <v/>
      </c>
      <c r="AB4611" s="3">
        <f>AND(Z4611="B_pre",AA4611="a_pre")</f>
        <v/>
      </c>
      <c r="AC4611" s="3">
        <f>AND(Z4611="B_pre",AA4611="b_pre")</f>
        <v/>
      </c>
      <c r="AD4611" s="3">
        <f>AND(Z4611="C_pre",AA4611="a_pre")</f>
        <v/>
      </c>
      <c r="AE4611" s="3">
        <f>AND(Z4611="C_pre",AA4611="b_pre")</f>
        <v/>
      </c>
      <c r="AF4611" s="6">
        <f>待赋值表!C4610</f>
        <v/>
      </c>
      <c r="AG4611" s="3">
        <f t="array" ref="AG4611">IF(AB4611=TRUE,"A",IF(AC4611=TRUE,"B",IF(AD4611=TRUE,"C",IF(AE4611=TRUE,"D","其他"))))</f>
        <v/>
      </c>
      <c r="AH4611" s="3">
        <f>IF(分析表!$E$12&lt;&gt;"ALL",AND(AF4611=分析表!$E$10,AG4611=分析表!$E$12),IF(AF4611=分析表!$E$10,TRUE(),IF(AF4611="ALL",TRUE(),"")))</f>
        <v/>
      </c>
    </row>
    <row r="4612">
      <c r="A4612" s="3">
        <f>COUNTIF($AH$2:AH4612,"TRUE")</f>
        <v/>
      </c>
      <c r="B4612" s="3">
        <f>COUNTIF($AG$2:$AG4612,#REF!)</f>
        <v/>
      </c>
      <c r="C4612" s="56">
        <f>待赋值表!A4611</f>
        <v/>
      </c>
      <c r="E4612" s="6">
        <f>待赋值表!D4611</f>
        <v/>
      </c>
      <c r="F4612" s="6">
        <f>待赋值表!E4611</f>
        <v/>
      </c>
      <c r="G4612" s="6">
        <f>待赋值表!F4611</f>
        <v/>
      </c>
      <c r="H4612" s="6">
        <f>待赋值表!G4611</f>
        <v/>
      </c>
      <c r="I4612" s="6">
        <f>待赋值表!H4611</f>
        <v/>
      </c>
      <c r="J4612" s="6">
        <f>待赋值表!I4611</f>
        <v/>
      </c>
      <c r="K4612" s="6">
        <f>待赋值表!J4611</f>
        <v/>
      </c>
      <c r="L4612" s="6">
        <f>待赋值表!K4611</f>
        <v/>
      </c>
      <c r="M4612" s="6">
        <f>待赋值表!L4611</f>
        <v/>
      </c>
      <c r="N4612" s="6">
        <f>待赋值表!M4611</f>
        <v/>
      </c>
      <c r="O4612" s="6">
        <f>待赋值表!N4611</f>
        <v/>
      </c>
      <c r="P4612" s="6">
        <f>待赋值表!O4611</f>
        <v/>
      </c>
      <c r="Q4612" s="6">
        <f>IF(待赋值表!P4611&lt;&gt;"",待赋值表!P4611,0)</f>
        <v/>
      </c>
      <c r="R4612" s="6">
        <f>待赋值表!Q4611</f>
        <v/>
      </c>
      <c r="S4612" s="6">
        <f>待赋值表!R4611</f>
        <v/>
      </c>
      <c r="T4612" s="6">
        <f>待赋值表!S4611</f>
        <v/>
      </c>
      <c r="U4612" s="6">
        <f>待赋值表!T4611</f>
        <v/>
      </c>
      <c r="V4612" s="6">
        <f>待赋值表!U4611</f>
        <v/>
      </c>
      <c r="W4612" s="6">
        <f>待赋值表!V4611</f>
        <v/>
      </c>
      <c r="X4612" s="6">
        <f>待赋值表!W4611</f>
        <v/>
      </c>
      <c r="Y4612" s="6">
        <f>待赋值表!X4611</f>
        <v/>
      </c>
      <c r="Z4612" s="3">
        <f>IF(M4612&gt;=0.01,"B_pre",IF(M4612&gt;=0,"C_pre","none"))</f>
        <v/>
      </c>
      <c r="AA4612" s="3">
        <f>IF(U4612&gt;0.125,"a_pre",IF(U4612&gt;=0,"b_pre","none"))</f>
        <v/>
      </c>
      <c r="AB4612" s="3">
        <f>AND(Z4612="B_pre",AA4612="a_pre")</f>
        <v/>
      </c>
      <c r="AC4612" s="3">
        <f>AND(Z4612="B_pre",AA4612="b_pre")</f>
        <v/>
      </c>
      <c r="AD4612" s="3">
        <f>AND(Z4612="C_pre",AA4612="a_pre")</f>
        <v/>
      </c>
      <c r="AE4612" s="3">
        <f>AND(Z4612="C_pre",AA4612="b_pre")</f>
        <v/>
      </c>
      <c r="AF4612" s="6">
        <f>待赋值表!C4611</f>
        <v/>
      </c>
      <c r="AG4612" s="3">
        <f t="array" ref="AG4612">IF(AB4612=TRUE,"A",IF(AC4612=TRUE,"B",IF(AD4612=TRUE,"C",IF(AE4612=TRUE,"D","其他"))))</f>
        <v/>
      </c>
      <c r="AH4612" s="3">
        <f>IF(分析表!$E$12&lt;&gt;"ALL",AND(AF4612=分析表!$E$10,AG4612=分析表!$E$12),IF(AF4612=分析表!$E$10,TRUE(),IF(AF4612="ALL",TRUE(),"")))</f>
        <v/>
      </c>
    </row>
    <row r="4613">
      <c r="A4613" s="3">
        <f>COUNTIF($AH$2:AH4613,"TRUE")</f>
        <v/>
      </c>
      <c r="B4613" s="3">
        <f>COUNTIF($AG$2:$AG4613,#REF!)</f>
        <v/>
      </c>
      <c r="C4613" s="56">
        <f>待赋值表!A4612</f>
        <v/>
      </c>
      <c r="E4613" s="6">
        <f>待赋值表!D4612</f>
        <v/>
      </c>
      <c r="F4613" s="6">
        <f>待赋值表!E4612</f>
        <v/>
      </c>
      <c r="G4613" s="6">
        <f>待赋值表!F4612</f>
        <v/>
      </c>
      <c r="H4613" s="6">
        <f>待赋值表!G4612</f>
        <v/>
      </c>
      <c r="I4613" s="6">
        <f>待赋值表!H4612</f>
        <v/>
      </c>
      <c r="J4613" s="6">
        <f>待赋值表!I4612</f>
        <v/>
      </c>
      <c r="K4613" s="6">
        <f>待赋值表!J4612</f>
        <v/>
      </c>
      <c r="L4613" s="6">
        <f>待赋值表!K4612</f>
        <v/>
      </c>
      <c r="M4613" s="6">
        <f>待赋值表!L4612</f>
        <v/>
      </c>
      <c r="N4613" s="6">
        <f>待赋值表!M4612</f>
        <v/>
      </c>
      <c r="O4613" s="6">
        <f>待赋值表!N4612</f>
        <v/>
      </c>
      <c r="P4613" s="6">
        <f>待赋值表!O4612</f>
        <v/>
      </c>
      <c r="Q4613" s="6">
        <f>IF(待赋值表!P4612&lt;&gt;"",待赋值表!P4612,0)</f>
        <v/>
      </c>
      <c r="R4613" s="6">
        <f>待赋值表!Q4612</f>
        <v/>
      </c>
      <c r="S4613" s="6">
        <f>待赋值表!R4612</f>
        <v/>
      </c>
      <c r="T4613" s="6">
        <f>待赋值表!S4612</f>
        <v/>
      </c>
      <c r="U4613" s="6">
        <f>待赋值表!T4612</f>
        <v/>
      </c>
      <c r="V4613" s="6">
        <f>待赋值表!U4612</f>
        <v/>
      </c>
      <c r="W4613" s="6">
        <f>待赋值表!V4612</f>
        <v/>
      </c>
      <c r="X4613" s="6">
        <f>待赋值表!W4612</f>
        <v/>
      </c>
      <c r="Y4613" s="6">
        <f>待赋值表!X4612</f>
        <v/>
      </c>
      <c r="Z4613" s="3">
        <f>IF(M4613&gt;=0.01,"B_pre",IF(M4613&gt;=0,"C_pre","none"))</f>
        <v/>
      </c>
      <c r="AA4613" s="3">
        <f>IF(U4613&gt;0.125,"a_pre",IF(U4613&gt;=0,"b_pre","none"))</f>
        <v/>
      </c>
      <c r="AB4613" s="3">
        <f>AND(Z4613="B_pre",AA4613="a_pre")</f>
        <v/>
      </c>
      <c r="AC4613" s="3">
        <f>AND(Z4613="B_pre",AA4613="b_pre")</f>
        <v/>
      </c>
      <c r="AD4613" s="3">
        <f>AND(Z4613="C_pre",AA4613="a_pre")</f>
        <v/>
      </c>
      <c r="AE4613" s="3">
        <f>AND(Z4613="C_pre",AA4613="b_pre")</f>
        <v/>
      </c>
      <c r="AF4613" s="6">
        <f>待赋值表!C4612</f>
        <v/>
      </c>
      <c r="AG4613" s="3">
        <f t="array" ref="AG4613">IF(AB4613=TRUE,"A",IF(AC4613=TRUE,"B",IF(AD4613=TRUE,"C",IF(AE4613=TRUE,"D","其他"))))</f>
        <v/>
      </c>
      <c r="AH4613" s="3">
        <f>IF(分析表!$E$12&lt;&gt;"ALL",AND(AF4613=分析表!$E$10,AG4613=分析表!$E$12),IF(AF4613=分析表!$E$10,TRUE(),IF(AF4613="ALL",TRUE(),"")))</f>
        <v/>
      </c>
    </row>
    <row r="4614">
      <c r="A4614" s="3">
        <f>COUNTIF($AH$2:AH4614,"TRUE")</f>
        <v/>
      </c>
      <c r="B4614" s="3">
        <f>COUNTIF($AG$2:$AG4614,#REF!)</f>
        <v/>
      </c>
      <c r="C4614" s="56">
        <f>待赋值表!A4613</f>
        <v/>
      </c>
      <c r="E4614" s="6">
        <f>待赋值表!D4613</f>
        <v/>
      </c>
      <c r="F4614" s="6">
        <f>待赋值表!E4613</f>
        <v/>
      </c>
      <c r="G4614" s="6">
        <f>待赋值表!F4613</f>
        <v/>
      </c>
      <c r="H4614" s="6">
        <f>待赋值表!G4613</f>
        <v/>
      </c>
      <c r="I4614" s="6">
        <f>待赋值表!H4613</f>
        <v/>
      </c>
      <c r="J4614" s="6">
        <f>待赋值表!I4613</f>
        <v/>
      </c>
      <c r="K4614" s="6">
        <f>待赋值表!J4613</f>
        <v/>
      </c>
      <c r="L4614" s="6">
        <f>待赋值表!K4613</f>
        <v/>
      </c>
      <c r="M4614" s="6">
        <f>待赋值表!L4613</f>
        <v/>
      </c>
      <c r="N4614" s="6">
        <f>待赋值表!M4613</f>
        <v/>
      </c>
      <c r="O4614" s="6">
        <f>待赋值表!N4613</f>
        <v/>
      </c>
      <c r="P4614" s="6">
        <f>待赋值表!O4613</f>
        <v/>
      </c>
      <c r="Q4614" s="6">
        <f>IF(待赋值表!P4613&lt;&gt;"",待赋值表!P4613,0)</f>
        <v/>
      </c>
      <c r="R4614" s="6">
        <f>待赋值表!Q4613</f>
        <v/>
      </c>
      <c r="S4614" s="6">
        <f>待赋值表!R4613</f>
        <v/>
      </c>
      <c r="T4614" s="6">
        <f>待赋值表!S4613</f>
        <v/>
      </c>
      <c r="U4614" s="6">
        <f>待赋值表!T4613</f>
        <v/>
      </c>
      <c r="V4614" s="6">
        <f>待赋值表!U4613</f>
        <v/>
      </c>
      <c r="W4614" s="6">
        <f>待赋值表!V4613</f>
        <v/>
      </c>
      <c r="X4614" s="6">
        <f>待赋值表!W4613</f>
        <v/>
      </c>
      <c r="Y4614" s="6">
        <f>待赋值表!X4613</f>
        <v/>
      </c>
      <c r="Z4614" s="3">
        <f>IF(M4614&gt;=0.01,"B_pre",IF(M4614&gt;=0,"C_pre","none"))</f>
        <v/>
      </c>
      <c r="AA4614" s="3">
        <f>IF(U4614&gt;0.125,"a_pre",IF(U4614&gt;=0,"b_pre","none"))</f>
        <v/>
      </c>
      <c r="AB4614" s="3">
        <f>AND(Z4614="B_pre",AA4614="a_pre")</f>
        <v/>
      </c>
      <c r="AC4614" s="3">
        <f>AND(Z4614="B_pre",AA4614="b_pre")</f>
        <v/>
      </c>
      <c r="AD4614" s="3">
        <f>AND(Z4614="C_pre",AA4614="a_pre")</f>
        <v/>
      </c>
      <c r="AE4614" s="3">
        <f>AND(Z4614="C_pre",AA4614="b_pre")</f>
        <v/>
      </c>
      <c r="AF4614" s="6">
        <f>待赋值表!C4613</f>
        <v/>
      </c>
      <c r="AG4614" s="3">
        <f t="array" ref="AG4614">IF(AB4614=TRUE,"A",IF(AC4614=TRUE,"B",IF(AD4614=TRUE,"C",IF(AE4614=TRUE,"D","其他"))))</f>
        <v/>
      </c>
      <c r="AH4614" s="3">
        <f>IF(分析表!$E$12&lt;&gt;"ALL",AND(AF4614=分析表!$E$10,AG4614=分析表!$E$12),IF(AF4614=分析表!$E$10,TRUE(),IF(AF4614="ALL",TRUE(),"")))</f>
        <v/>
      </c>
    </row>
    <row r="4615">
      <c r="A4615" s="3">
        <f>COUNTIF($AH$2:AH4615,"TRUE")</f>
        <v/>
      </c>
      <c r="B4615" s="3">
        <f>COUNTIF($AG$2:$AG4615,#REF!)</f>
        <v/>
      </c>
      <c r="C4615" s="56">
        <f>待赋值表!A4614</f>
        <v/>
      </c>
      <c r="E4615" s="6">
        <f>待赋值表!D4614</f>
        <v/>
      </c>
      <c r="F4615" s="6">
        <f>待赋值表!E4614</f>
        <v/>
      </c>
      <c r="G4615" s="6">
        <f>待赋值表!F4614</f>
        <v/>
      </c>
      <c r="H4615" s="6">
        <f>待赋值表!G4614</f>
        <v/>
      </c>
      <c r="I4615" s="6">
        <f>待赋值表!H4614</f>
        <v/>
      </c>
      <c r="J4615" s="6">
        <f>待赋值表!I4614</f>
        <v/>
      </c>
      <c r="K4615" s="6">
        <f>待赋值表!J4614</f>
        <v/>
      </c>
      <c r="L4615" s="6">
        <f>待赋值表!K4614</f>
        <v/>
      </c>
      <c r="M4615" s="6">
        <f>待赋值表!L4614</f>
        <v/>
      </c>
      <c r="N4615" s="6">
        <f>待赋值表!M4614</f>
        <v/>
      </c>
      <c r="O4615" s="6">
        <f>待赋值表!N4614</f>
        <v/>
      </c>
      <c r="P4615" s="6">
        <f>待赋值表!O4614</f>
        <v/>
      </c>
      <c r="Q4615" s="6">
        <f>IF(待赋值表!P4614&lt;&gt;"",待赋值表!P4614,0)</f>
        <v/>
      </c>
      <c r="R4615" s="6">
        <f>待赋值表!Q4614</f>
        <v/>
      </c>
      <c r="S4615" s="6">
        <f>待赋值表!R4614</f>
        <v/>
      </c>
      <c r="T4615" s="6">
        <f>待赋值表!S4614</f>
        <v/>
      </c>
      <c r="U4615" s="6">
        <f>待赋值表!T4614</f>
        <v/>
      </c>
      <c r="V4615" s="6">
        <f>待赋值表!U4614</f>
        <v/>
      </c>
      <c r="W4615" s="6">
        <f>待赋值表!V4614</f>
        <v/>
      </c>
      <c r="X4615" s="6">
        <f>待赋值表!W4614</f>
        <v/>
      </c>
      <c r="Y4615" s="6">
        <f>待赋值表!X4614</f>
        <v/>
      </c>
      <c r="Z4615" s="3">
        <f>IF(M4615&gt;=0.01,"B_pre",IF(M4615&gt;=0,"C_pre","none"))</f>
        <v/>
      </c>
      <c r="AA4615" s="3">
        <f>IF(U4615&gt;0.125,"a_pre",IF(U4615&gt;=0,"b_pre","none"))</f>
        <v/>
      </c>
      <c r="AB4615" s="3">
        <f>AND(Z4615="B_pre",AA4615="a_pre")</f>
        <v/>
      </c>
      <c r="AC4615" s="3">
        <f>AND(Z4615="B_pre",AA4615="b_pre")</f>
        <v/>
      </c>
      <c r="AD4615" s="3">
        <f>AND(Z4615="C_pre",AA4615="a_pre")</f>
        <v/>
      </c>
      <c r="AE4615" s="3">
        <f>AND(Z4615="C_pre",AA4615="b_pre")</f>
        <v/>
      </c>
      <c r="AF4615" s="6">
        <f>待赋值表!C4614</f>
        <v/>
      </c>
      <c r="AG4615" s="3">
        <f t="array" ref="AG4615">IF(AB4615=TRUE,"A",IF(AC4615=TRUE,"B",IF(AD4615=TRUE,"C",IF(AE4615=TRUE,"D","其他"))))</f>
        <v/>
      </c>
      <c r="AH4615" s="3">
        <f>IF(分析表!$E$12&lt;&gt;"ALL",AND(AF4615=分析表!$E$10,AG4615=分析表!$E$12),IF(AF4615=分析表!$E$10,TRUE(),IF(AF4615="ALL",TRUE(),"")))</f>
        <v/>
      </c>
    </row>
    <row r="4616">
      <c r="A4616" s="3">
        <f>COUNTIF($AH$2:AH4616,"TRUE")</f>
        <v/>
      </c>
      <c r="B4616" s="3">
        <f>COUNTIF($AG$2:$AG4616,#REF!)</f>
        <v/>
      </c>
      <c r="C4616" s="56">
        <f>待赋值表!A4615</f>
        <v/>
      </c>
      <c r="E4616" s="6">
        <f>待赋值表!D4615</f>
        <v/>
      </c>
      <c r="F4616" s="6">
        <f>待赋值表!E4615</f>
        <v/>
      </c>
      <c r="G4616" s="6">
        <f>待赋值表!F4615</f>
        <v/>
      </c>
      <c r="H4616" s="6">
        <f>待赋值表!G4615</f>
        <v/>
      </c>
      <c r="I4616" s="6">
        <f>待赋值表!H4615</f>
        <v/>
      </c>
      <c r="J4616" s="6">
        <f>待赋值表!I4615</f>
        <v/>
      </c>
      <c r="K4616" s="6">
        <f>待赋值表!J4615</f>
        <v/>
      </c>
      <c r="L4616" s="6">
        <f>待赋值表!K4615</f>
        <v/>
      </c>
      <c r="M4616" s="6">
        <f>待赋值表!L4615</f>
        <v/>
      </c>
      <c r="N4616" s="6">
        <f>待赋值表!M4615</f>
        <v/>
      </c>
      <c r="O4616" s="6">
        <f>待赋值表!N4615</f>
        <v/>
      </c>
      <c r="P4616" s="6">
        <f>待赋值表!O4615</f>
        <v/>
      </c>
      <c r="Q4616" s="6">
        <f>IF(待赋值表!P4615&lt;&gt;"",待赋值表!P4615,0)</f>
        <v/>
      </c>
      <c r="R4616" s="6">
        <f>待赋值表!Q4615</f>
        <v/>
      </c>
      <c r="S4616" s="6">
        <f>待赋值表!R4615</f>
        <v/>
      </c>
      <c r="T4616" s="6">
        <f>待赋值表!S4615</f>
        <v/>
      </c>
      <c r="U4616" s="6">
        <f>待赋值表!T4615</f>
        <v/>
      </c>
      <c r="V4616" s="6">
        <f>待赋值表!U4615</f>
        <v/>
      </c>
      <c r="W4616" s="6">
        <f>待赋值表!V4615</f>
        <v/>
      </c>
      <c r="X4616" s="6">
        <f>待赋值表!W4615</f>
        <v/>
      </c>
      <c r="Y4616" s="6">
        <f>待赋值表!X4615</f>
        <v/>
      </c>
      <c r="Z4616" s="3">
        <f>IF(M4616&gt;=0.01,"B_pre",IF(M4616&gt;=0,"C_pre","none"))</f>
        <v/>
      </c>
      <c r="AA4616" s="3">
        <f>IF(U4616&gt;0.125,"a_pre",IF(U4616&gt;=0,"b_pre","none"))</f>
        <v/>
      </c>
      <c r="AB4616" s="3">
        <f>AND(Z4616="B_pre",AA4616="a_pre")</f>
        <v/>
      </c>
      <c r="AC4616" s="3">
        <f>AND(Z4616="B_pre",AA4616="b_pre")</f>
        <v/>
      </c>
      <c r="AD4616" s="3">
        <f>AND(Z4616="C_pre",AA4616="a_pre")</f>
        <v/>
      </c>
      <c r="AE4616" s="3">
        <f>AND(Z4616="C_pre",AA4616="b_pre")</f>
        <v/>
      </c>
      <c r="AF4616" s="6">
        <f>待赋值表!C4615</f>
        <v/>
      </c>
      <c r="AG4616" s="3">
        <f t="array" ref="AG4616">IF(AB4616=TRUE,"A",IF(AC4616=TRUE,"B",IF(AD4616=TRUE,"C",IF(AE4616=TRUE,"D","其他"))))</f>
        <v/>
      </c>
      <c r="AH4616" s="3">
        <f>IF(分析表!$E$12&lt;&gt;"ALL",AND(AF4616=分析表!$E$10,AG4616=分析表!$E$12),IF(AF4616=分析表!$E$10,TRUE(),IF(AF4616="ALL",TRUE(),"")))</f>
        <v/>
      </c>
    </row>
    <row r="4617">
      <c r="A4617" s="3">
        <f>COUNTIF($AH$2:AH4617,"TRUE")</f>
        <v/>
      </c>
      <c r="B4617" s="3">
        <f>COUNTIF($AG$2:$AG4617,#REF!)</f>
        <v/>
      </c>
      <c r="C4617" s="56">
        <f>待赋值表!A4616</f>
        <v/>
      </c>
      <c r="E4617" s="6">
        <f>待赋值表!D4616</f>
        <v/>
      </c>
      <c r="F4617" s="6">
        <f>待赋值表!E4616</f>
        <v/>
      </c>
      <c r="G4617" s="6">
        <f>待赋值表!F4616</f>
        <v/>
      </c>
      <c r="H4617" s="6">
        <f>待赋值表!G4616</f>
        <v/>
      </c>
      <c r="I4617" s="6">
        <f>待赋值表!H4616</f>
        <v/>
      </c>
      <c r="J4617" s="6">
        <f>待赋值表!I4616</f>
        <v/>
      </c>
      <c r="K4617" s="6">
        <f>待赋值表!J4616</f>
        <v/>
      </c>
      <c r="L4617" s="6">
        <f>待赋值表!K4616</f>
        <v/>
      </c>
      <c r="M4617" s="6">
        <f>待赋值表!L4616</f>
        <v/>
      </c>
      <c r="N4617" s="6">
        <f>待赋值表!M4616</f>
        <v/>
      </c>
      <c r="O4617" s="6">
        <f>待赋值表!N4616</f>
        <v/>
      </c>
      <c r="P4617" s="6">
        <f>待赋值表!O4616</f>
        <v/>
      </c>
      <c r="Q4617" s="6">
        <f>IF(待赋值表!P4616&lt;&gt;"",待赋值表!P4616,0)</f>
        <v/>
      </c>
      <c r="R4617" s="6">
        <f>待赋值表!Q4616</f>
        <v/>
      </c>
      <c r="S4617" s="6">
        <f>待赋值表!R4616</f>
        <v/>
      </c>
      <c r="T4617" s="6">
        <f>待赋值表!S4616</f>
        <v/>
      </c>
      <c r="U4617" s="6">
        <f>待赋值表!T4616</f>
        <v/>
      </c>
      <c r="V4617" s="6">
        <f>待赋值表!U4616</f>
        <v/>
      </c>
      <c r="W4617" s="6">
        <f>待赋值表!V4616</f>
        <v/>
      </c>
      <c r="X4617" s="6">
        <f>待赋值表!W4616</f>
        <v/>
      </c>
      <c r="Y4617" s="6">
        <f>待赋值表!X4616</f>
        <v/>
      </c>
      <c r="Z4617" s="3">
        <f>IF(M4617&gt;=0.01,"B_pre",IF(M4617&gt;=0,"C_pre","none"))</f>
        <v/>
      </c>
      <c r="AA4617" s="3">
        <f>IF(U4617&gt;0.125,"a_pre",IF(U4617&gt;=0,"b_pre","none"))</f>
        <v/>
      </c>
      <c r="AB4617" s="3">
        <f>AND(Z4617="B_pre",AA4617="a_pre")</f>
        <v/>
      </c>
      <c r="AC4617" s="3">
        <f>AND(Z4617="B_pre",AA4617="b_pre")</f>
        <v/>
      </c>
      <c r="AD4617" s="3">
        <f>AND(Z4617="C_pre",AA4617="a_pre")</f>
        <v/>
      </c>
      <c r="AE4617" s="3">
        <f>AND(Z4617="C_pre",AA4617="b_pre")</f>
        <v/>
      </c>
      <c r="AF4617" s="6">
        <f>待赋值表!C4616</f>
        <v/>
      </c>
      <c r="AG4617" s="3">
        <f t="array" ref="AG4617">IF(AB4617=TRUE,"A",IF(AC4617=TRUE,"B",IF(AD4617=TRUE,"C",IF(AE4617=TRUE,"D","其他"))))</f>
        <v/>
      </c>
      <c r="AH4617" s="3">
        <f>IF(分析表!$E$12&lt;&gt;"ALL",AND(AF4617=分析表!$E$10,AG4617=分析表!$E$12),IF(AF4617=分析表!$E$10,TRUE(),IF(AF4617="ALL",TRUE(),"")))</f>
        <v/>
      </c>
    </row>
    <row r="4618">
      <c r="A4618" s="3">
        <f>COUNTIF($AH$2:AH4618,"TRUE")</f>
        <v/>
      </c>
      <c r="B4618" s="3">
        <f>COUNTIF($AG$2:$AG4618,#REF!)</f>
        <v/>
      </c>
      <c r="C4618" s="56">
        <f>待赋值表!A4617</f>
        <v/>
      </c>
      <c r="E4618" s="6">
        <f>待赋值表!D4617</f>
        <v/>
      </c>
      <c r="F4618" s="6">
        <f>待赋值表!E4617</f>
        <v/>
      </c>
      <c r="G4618" s="6">
        <f>待赋值表!F4617</f>
        <v/>
      </c>
      <c r="H4618" s="6">
        <f>待赋值表!G4617</f>
        <v/>
      </c>
      <c r="I4618" s="6">
        <f>待赋值表!H4617</f>
        <v/>
      </c>
      <c r="J4618" s="6">
        <f>待赋值表!I4617</f>
        <v/>
      </c>
      <c r="K4618" s="6">
        <f>待赋值表!J4617</f>
        <v/>
      </c>
      <c r="L4618" s="6">
        <f>待赋值表!K4617</f>
        <v/>
      </c>
      <c r="M4618" s="6">
        <f>待赋值表!L4617</f>
        <v/>
      </c>
      <c r="N4618" s="6">
        <f>待赋值表!M4617</f>
        <v/>
      </c>
      <c r="O4618" s="6">
        <f>待赋值表!N4617</f>
        <v/>
      </c>
      <c r="P4618" s="6">
        <f>待赋值表!O4617</f>
        <v/>
      </c>
      <c r="Q4618" s="6">
        <f>IF(待赋值表!P4617&lt;&gt;"",待赋值表!P4617,0)</f>
        <v/>
      </c>
      <c r="R4618" s="6">
        <f>待赋值表!Q4617</f>
        <v/>
      </c>
      <c r="S4618" s="6">
        <f>待赋值表!R4617</f>
        <v/>
      </c>
      <c r="T4618" s="6">
        <f>待赋值表!S4617</f>
        <v/>
      </c>
      <c r="U4618" s="6">
        <f>待赋值表!T4617</f>
        <v/>
      </c>
      <c r="V4618" s="6">
        <f>待赋值表!U4617</f>
        <v/>
      </c>
      <c r="W4618" s="6">
        <f>待赋值表!V4617</f>
        <v/>
      </c>
      <c r="X4618" s="6">
        <f>待赋值表!W4617</f>
        <v/>
      </c>
      <c r="Y4618" s="6">
        <f>待赋值表!X4617</f>
        <v/>
      </c>
      <c r="Z4618" s="3">
        <f>IF(M4618&gt;=0.01,"B_pre",IF(M4618&gt;=0,"C_pre","none"))</f>
        <v/>
      </c>
      <c r="AA4618" s="3">
        <f>IF(U4618&gt;0.125,"a_pre",IF(U4618&gt;=0,"b_pre","none"))</f>
        <v/>
      </c>
      <c r="AB4618" s="3">
        <f>AND(Z4618="B_pre",AA4618="a_pre")</f>
        <v/>
      </c>
      <c r="AC4618" s="3">
        <f>AND(Z4618="B_pre",AA4618="b_pre")</f>
        <v/>
      </c>
      <c r="AD4618" s="3">
        <f>AND(Z4618="C_pre",AA4618="a_pre")</f>
        <v/>
      </c>
      <c r="AE4618" s="3">
        <f>AND(Z4618="C_pre",AA4618="b_pre")</f>
        <v/>
      </c>
      <c r="AF4618" s="6">
        <f>待赋值表!C4617</f>
        <v/>
      </c>
      <c r="AG4618" s="3">
        <f t="array" ref="AG4618">IF(AB4618=TRUE,"A",IF(AC4618=TRUE,"B",IF(AD4618=TRUE,"C",IF(AE4618=TRUE,"D","其他"))))</f>
        <v/>
      </c>
      <c r="AH4618" s="3">
        <f>IF(分析表!$E$12&lt;&gt;"ALL",AND(AF4618=分析表!$E$10,AG4618=分析表!$E$12),IF(AF4618=分析表!$E$10,TRUE(),IF(AF4618="ALL",TRUE(),"")))</f>
        <v/>
      </c>
    </row>
    <row r="4619">
      <c r="A4619" s="3">
        <f>COUNTIF($AH$2:AH4619,"TRUE")</f>
        <v/>
      </c>
      <c r="B4619" s="3">
        <f>COUNTIF($AG$2:$AG4619,#REF!)</f>
        <v/>
      </c>
      <c r="C4619" s="56">
        <f>待赋值表!A4618</f>
        <v/>
      </c>
      <c r="E4619" s="6">
        <f>待赋值表!D4618</f>
        <v/>
      </c>
      <c r="F4619" s="6">
        <f>待赋值表!E4618</f>
        <v/>
      </c>
      <c r="G4619" s="6">
        <f>待赋值表!F4618</f>
        <v/>
      </c>
      <c r="H4619" s="6">
        <f>待赋值表!G4618</f>
        <v/>
      </c>
      <c r="I4619" s="6">
        <f>待赋值表!H4618</f>
        <v/>
      </c>
      <c r="J4619" s="6">
        <f>待赋值表!I4618</f>
        <v/>
      </c>
      <c r="K4619" s="6">
        <f>待赋值表!J4618</f>
        <v/>
      </c>
      <c r="L4619" s="6">
        <f>待赋值表!K4618</f>
        <v/>
      </c>
      <c r="M4619" s="6">
        <f>待赋值表!L4618</f>
        <v/>
      </c>
      <c r="N4619" s="6">
        <f>待赋值表!M4618</f>
        <v/>
      </c>
      <c r="O4619" s="6">
        <f>待赋值表!N4618</f>
        <v/>
      </c>
      <c r="P4619" s="6">
        <f>待赋值表!O4618</f>
        <v/>
      </c>
      <c r="Q4619" s="6">
        <f>IF(待赋值表!P4618&lt;&gt;"",待赋值表!P4618,0)</f>
        <v/>
      </c>
      <c r="R4619" s="6">
        <f>待赋值表!Q4618</f>
        <v/>
      </c>
      <c r="S4619" s="6">
        <f>待赋值表!R4618</f>
        <v/>
      </c>
      <c r="T4619" s="6">
        <f>待赋值表!S4618</f>
        <v/>
      </c>
      <c r="U4619" s="6">
        <f>待赋值表!T4618</f>
        <v/>
      </c>
      <c r="V4619" s="6">
        <f>待赋值表!U4618</f>
        <v/>
      </c>
      <c r="W4619" s="6">
        <f>待赋值表!V4618</f>
        <v/>
      </c>
      <c r="X4619" s="6">
        <f>待赋值表!W4618</f>
        <v/>
      </c>
      <c r="Y4619" s="6">
        <f>待赋值表!X4618</f>
        <v/>
      </c>
      <c r="Z4619" s="3">
        <f>IF(M4619&gt;=0.01,"B_pre",IF(M4619&gt;=0,"C_pre","none"))</f>
        <v/>
      </c>
      <c r="AA4619" s="3">
        <f>IF(U4619&gt;0.125,"a_pre",IF(U4619&gt;=0,"b_pre","none"))</f>
        <v/>
      </c>
      <c r="AB4619" s="3">
        <f>AND(Z4619="B_pre",AA4619="a_pre")</f>
        <v/>
      </c>
      <c r="AC4619" s="3">
        <f>AND(Z4619="B_pre",AA4619="b_pre")</f>
        <v/>
      </c>
      <c r="AD4619" s="3">
        <f>AND(Z4619="C_pre",AA4619="a_pre")</f>
        <v/>
      </c>
      <c r="AE4619" s="3">
        <f>AND(Z4619="C_pre",AA4619="b_pre")</f>
        <v/>
      </c>
      <c r="AF4619" s="6">
        <f>待赋值表!C4618</f>
        <v/>
      </c>
      <c r="AG4619" s="3">
        <f t="array" ref="AG4619">IF(AB4619=TRUE,"A",IF(AC4619=TRUE,"B",IF(AD4619=TRUE,"C",IF(AE4619=TRUE,"D","其他"))))</f>
        <v/>
      </c>
      <c r="AH4619" s="3">
        <f>IF(分析表!$E$12&lt;&gt;"ALL",AND(AF4619=分析表!$E$10,AG4619=分析表!$E$12),IF(AF4619=分析表!$E$10,TRUE(),IF(AF4619="ALL",TRUE(),"")))</f>
        <v/>
      </c>
    </row>
    <row r="4620">
      <c r="A4620" s="3">
        <f>COUNTIF($AH$2:AH4620,"TRUE")</f>
        <v/>
      </c>
      <c r="B4620" s="3">
        <f>COUNTIF($AG$2:$AG4620,#REF!)</f>
        <v/>
      </c>
      <c r="C4620" s="56">
        <f>待赋值表!A4619</f>
        <v/>
      </c>
      <c r="E4620" s="6">
        <f>待赋值表!D4619</f>
        <v/>
      </c>
      <c r="F4620" s="6">
        <f>待赋值表!E4619</f>
        <v/>
      </c>
      <c r="G4620" s="6">
        <f>待赋值表!F4619</f>
        <v/>
      </c>
      <c r="H4620" s="6">
        <f>待赋值表!G4619</f>
        <v/>
      </c>
      <c r="I4620" s="6">
        <f>待赋值表!H4619</f>
        <v/>
      </c>
      <c r="J4620" s="6">
        <f>待赋值表!I4619</f>
        <v/>
      </c>
      <c r="K4620" s="6">
        <f>待赋值表!J4619</f>
        <v/>
      </c>
      <c r="L4620" s="6">
        <f>待赋值表!K4619</f>
        <v/>
      </c>
      <c r="M4620" s="6">
        <f>待赋值表!L4619</f>
        <v/>
      </c>
      <c r="N4620" s="6">
        <f>待赋值表!M4619</f>
        <v/>
      </c>
      <c r="O4620" s="6">
        <f>待赋值表!N4619</f>
        <v/>
      </c>
      <c r="P4620" s="6">
        <f>待赋值表!O4619</f>
        <v/>
      </c>
      <c r="Q4620" s="6">
        <f>IF(待赋值表!P4619&lt;&gt;"",待赋值表!P4619,0)</f>
        <v/>
      </c>
      <c r="R4620" s="6">
        <f>待赋值表!Q4619</f>
        <v/>
      </c>
      <c r="S4620" s="6">
        <f>待赋值表!R4619</f>
        <v/>
      </c>
      <c r="T4620" s="6">
        <f>待赋值表!S4619</f>
        <v/>
      </c>
      <c r="U4620" s="6">
        <f>待赋值表!T4619</f>
        <v/>
      </c>
      <c r="V4620" s="6">
        <f>待赋值表!U4619</f>
        <v/>
      </c>
      <c r="W4620" s="6">
        <f>待赋值表!V4619</f>
        <v/>
      </c>
      <c r="X4620" s="6">
        <f>待赋值表!W4619</f>
        <v/>
      </c>
      <c r="Y4620" s="6">
        <f>待赋值表!X4619</f>
        <v/>
      </c>
      <c r="Z4620" s="3">
        <f>IF(M4620&gt;=0.01,"B_pre",IF(M4620&gt;=0,"C_pre","none"))</f>
        <v/>
      </c>
      <c r="AA4620" s="3">
        <f>IF(U4620&gt;0.125,"a_pre",IF(U4620&gt;=0,"b_pre","none"))</f>
        <v/>
      </c>
      <c r="AB4620" s="3">
        <f>AND(Z4620="B_pre",AA4620="a_pre")</f>
        <v/>
      </c>
      <c r="AC4620" s="3">
        <f>AND(Z4620="B_pre",AA4620="b_pre")</f>
        <v/>
      </c>
      <c r="AD4620" s="3">
        <f>AND(Z4620="C_pre",AA4620="a_pre")</f>
        <v/>
      </c>
      <c r="AE4620" s="3">
        <f>AND(Z4620="C_pre",AA4620="b_pre")</f>
        <v/>
      </c>
      <c r="AF4620" s="6">
        <f>待赋值表!C4619</f>
        <v/>
      </c>
      <c r="AG4620" s="3">
        <f t="array" ref="AG4620">IF(AB4620=TRUE,"A",IF(AC4620=TRUE,"B",IF(AD4620=TRUE,"C",IF(AE4620=TRUE,"D","其他"))))</f>
        <v/>
      </c>
      <c r="AH4620" s="3">
        <f>IF(分析表!$E$12&lt;&gt;"ALL",AND(AF4620=分析表!$E$10,AG4620=分析表!$E$12),IF(AF4620=分析表!$E$10,TRUE(),IF(AF4620="ALL",TRUE(),"")))</f>
        <v/>
      </c>
    </row>
    <row r="4621">
      <c r="A4621" s="3">
        <f>COUNTIF($AH$2:AH4621,"TRUE")</f>
        <v/>
      </c>
      <c r="B4621" s="3">
        <f>COUNTIF($AG$2:$AG4621,#REF!)</f>
        <v/>
      </c>
      <c r="C4621" s="56">
        <f>待赋值表!A4620</f>
        <v/>
      </c>
      <c r="E4621" s="6">
        <f>待赋值表!D4620</f>
        <v/>
      </c>
      <c r="F4621" s="6">
        <f>待赋值表!E4620</f>
        <v/>
      </c>
      <c r="G4621" s="6">
        <f>待赋值表!F4620</f>
        <v/>
      </c>
      <c r="H4621" s="6">
        <f>待赋值表!G4620</f>
        <v/>
      </c>
      <c r="I4621" s="6">
        <f>待赋值表!H4620</f>
        <v/>
      </c>
      <c r="J4621" s="6">
        <f>待赋值表!I4620</f>
        <v/>
      </c>
      <c r="K4621" s="6">
        <f>待赋值表!J4620</f>
        <v/>
      </c>
      <c r="L4621" s="6">
        <f>待赋值表!K4620</f>
        <v/>
      </c>
      <c r="M4621" s="6">
        <f>待赋值表!L4620</f>
        <v/>
      </c>
      <c r="N4621" s="6">
        <f>待赋值表!M4620</f>
        <v/>
      </c>
      <c r="O4621" s="6">
        <f>待赋值表!N4620</f>
        <v/>
      </c>
      <c r="P4621" s="6">
        <f>待赋值表!O4620</f>
        <v/>
      </c>
      <c r="Q4621" s="6">
        <f>IF(待赋值表!P4620&lt;&gt;"",待赋值表!P4620,0)</f>
        <v/>
      </c>
      <c r="R4621" s="6">
        <f>待赋值表!Q4620</f>
        <v/>
      </c>
      <c r="S4621" s="6">
        <f>待赋值表!R4620</f>
        <v/>
      </c>
      <c r="T4621" s="6">
        <f>待赋值表!S4620</f>
        <v/>
      </c>
      <c r="U4621" s="6">
        <f>待赋值表!T4620</f>
        <v/>
      </c>
      <c r="V4621" s="6">
        <f>待赋值表!U4620</f>
        <v/>
      </c>
      <c r="W4621" s="6">
        <f>待赋值表!V4620</f>
        <v/>
      </c>
      <c r="X4621" s="6">
        <f>待赋值表!W4620</f>
        <v/>
      </c>
      <c r="Y4621" s="6">
        <f>待赋值表!X4620</f>
        <v/>
      </c>
      <c r="Z4621" s="3">
        <f>IF(M4621&gt;=0.01,"B_pre",IF(M4621&gt;=0,"C_pre","none"))</f>
        <v/>
      </c>
      <c r="AA4621" s="3">
        <f>IF(U4621&gt;0.125,"a_pre",IF(U4621&gt;=0,"b_pre","none"))</f>
        <v/>
      </c>
      <c r="AB4621" s="3">
        <f>AND(Z4621="B_pre",AA4621="a_pre")</f>
        <v/>
      </c>
      <c r="AC4621" s="3">
        <f>AND(Z4621="B_pre",AA4621="b_pre")</f>
        <v/>
      </c>
      <c r="AD4621" s="3">
        <f>AND(Z4621="C_pre",AA4621="a_pre")</f>
        <v/>
      </c>
      <c r="AE4621" s="3">
        <f>AND(Z4621="C_pre",AA4621="b_pre")</f>
        <v/>
      </c>
      <c r="AF4621" s="6">
        <f>待赋值表!C4620</f>
        <v/>
      </c>
      <c r="AG4621" s="3">
        <f t="array" ref="AG4621">IF(AB4621=TRUE,"A",IF(AC4621=TRUE,"B",IF(AD4621=TRUE,"C",IF(AE4621=TRUE,"D","其他"))))</f>
        <v/>
      </c>
      <c r="AH4621" s="3">
        <f>IF(分析表!$E$12&lt;&gt;"ALL",AND(AF4621=分析表!$E$10,AG4621=分析表!$E$12),IF(AF4621=分析表!$E$10,TRUE(),IF(AF4621="ALL",TRUE(),"")))</f>
        <v/>
      </c>
    </row>
    <row r="4622">
      <c r="A4622" s="3">
        <f>COUNTIF($AH$2:AH4622,"TRUE")</f>
        <v/>
      </c>
      <c r="B4622" s="3">
        <f>COUNTIF($AG$2:$AG4622,#REF!)</f>
        <v/>
      </c>
      <c r="C4622" s="56">
        <f>待赋值表!A4621</f>
        <v/>
      </c>
      <c r="E4622" s="6">
        <f>待赋值表!D4621</f>
        <v/>
      </c>
      <c r="F4622" s="6">
        <f>待赋值表!E4621</f>
        <v/>
      </c>
      <c r="G4622" s="6">
        <f>待赋值表!F4621</f>
        <v/>
      </c>
      <c r="H4622" s="6">
        <f>待赋值表!G4621</f>
        <v/>
      </c>
      <c r="I4622" s="6">
        <f>待赋值表!H4621</f>
        <v/>
      </c>
      <c r="J4622" s="6">
        <f>待赋值表!I4621</f>
        <v/>
      </c>
      <c r="K4622" s="6">
        <f>待赋值表!J4621</f>
        <v/>
      </c>
      <c r="L4622" s="6">
        <f>待赋值表!K4621</f>
        <v/>
      </c>
      <c r="M4622" s="6">
        <f>待赋值表!L4621</f>
        <v/>
      </c>
      <c r="N4622" s="6">
        <f>待赋值表!M4621</f>
        <v/>
      </c>
      <c r="O4622" s="6">
        <f>待赋值表!N4621</f>
        <v/>
      </c>
      <c r="P4622" s="6">
        <f>待赋值表!O4621</f>
        <v/>
      </c>
      <c r="Q4622" s="6">
        <f>IF(待赋值表!P4621&lt;&gt;"",待赋值表!P4621,0)</f>
        <v/>
      </c>
      <c r="R4622" s="6">
        <f>待赋值表!Q4621</f>
        <v/>
      </c>
      <c r="S4622" s="6">
        <f>待赋值表!R4621</f>
        <v/>
      </c>
      <c r="T4622" s="6">
        <f>待赋值表!S4621</f>
        <v/>
      </c>
      <c r="U4622" s="6">
        <f>待赋值表!T4621</f>
        <v/>
      </c>
      <c r="V4622" s="6">
        <f>待赋值表!U4621</f>
        <v/>
      </c>
      <c r="W4622" s="6">
        <f>待赋值表!V4621</f>
        <v/>
      </c>
      <c r="X4622" s="6">
        <f>待赋值表!W4621</f>
        <v/>
      </c>
      <c r="Y4622" s="6">
        <f>待赋值表!X4621</f>
        <v/>
      </c>
      <c r="Z4622" s="3">
        <f>IF(M4622&gt;=0.01,"B_pre",IF(M4622&gt;=0,"C_pre","none"))</f>
        <v/>
      </c>
      <c r="AA4622" s="3">
        <f>IF(U4622&gt;0.125,"a_pre",IF(U4622&gt;=0,"b_pre","none"))</f>
        <v/>
      </c>
      <c r="AB4622" s="3">
        <f>AND(Z4622="B_pre",AA4622="a_pre")</f>
        <v/>
      </c>
      <c r="AC4622" s="3">
        <f>AND(Z4622="B_pre",AA4622="b_pre")</f>
        <v/>
      </c>
      <c r="AD4622" s="3">
        <f>AND(Z4622="C_pre",AA4622="a_pre")</f>
        <v/>
      </c>
      <c r="AE4622" s="3">
        <f>AND(Z4622="C_pre",AA4622="b_pre")</f>
        <v/>
      </c>
      <c r="AF4622" s="6">
        <f>待赋值表!C4621</f>
        <v/>
      </c>
      <c r="AG4622" s="3">
        <f t="array" ref="AG4622">IF(AB4622=TRUE,"A",IF(AC4622=TRUE,"B",IF(AD4622=TRUE,"C",IF(AE4622=TRUE,"D","其他"))))</f>
        <v/>
      </c>
      <c r="AH4622" s="3">
        <f>IF(分析表!$E$12&lt;&gt;"ALL",AND(AF4622=分析表!$E$10,AG4622=分析表!$E$12),IF(AF4622=分析表!$E$10,TRUE(),IF(AF4622="ALL",TRUE(),"")))</f>
        <v/>
      </c>
    </row>
    <row r="4623">
      <c r="A4623" s="3">
        <f>COUNTIF($AH$2:AH4623,"TRUE")</f>
        <v/>
      </c>
      <c r="B4623" s="3">
        <f>COUNTIF($AG$2:$AG4623,#REF!)</f>
        <v/>
      </c>
      <c r="C4623" s="56">
        <f>待赋值表!A4622</f>
        <v/>
      </c>
      <c r="E4623" s="6">
        <f>待赋值表!D4622</f>
        <v/>
      </c>
      <c r="F4623" s="6">
        <f>待赋值表!E4622</f>
        <v/>
      </c>
      <c r="G4623" s="6">
        <f>待赋值表!F4622</f>
        <v/>
      </c>
      <c r="H4623" s="6">
        <f>待赋值表!G4622</f>
        <v/>
      </c>
      <c r="I4623" s="6">
        <f>待赋值表!H4622</f>
        <v/>
      </c>
      <c r="J4623" s="6">
        <f>待赋值表!I4622</f>
        <v/>
      </c>
      <c r="K4623" s="6">
        <f>待赋值表!J4622</f>
        <v/>
      </c>
      <c r="L4623" s="6">
        <f>待赋值表!K4622</f>
        <v/>
      </c>
      <c r="M4623" s="6">
        <f>待赋值表!L4622</f>
        <v/>
      </c>
      <c r="N4623" s="6">
        <f>待赋值表!M4622</f>
        <v/>
      </c>
      <c r="O4623" s="6">
        <f>待赋值表!N4622</f>
        <v/>
      </c>
      <c r="P4623" s="6">
        <f>待赋值表!O4622</f>
        <v/>
      </c>
      <c r="Q4623" s="6">
        <f>IF(待赋值表!P4622&lt;&gt;"",待赋值表!P4622,0)</f>
        <v/>
      </c>
      <c r="R4623" s="6">
        <f>待赋值表!Q4622</f>
        <v/>
      </c>
      <c r="S4623" s="6">
        <f>待赋值表!R4622</f>
        <v/>
      </c>
      <c r="T4623" s="6">
        <f>待赋值表!S4622</f>
        <v/>
      </c>
      <c r="U4623" s="6">
        <f>待赋值表!T4622</f>
        <v/>
      </c>
      <c r="V4623" s="6">
        <f>待赋值表!U4622</f>
        <v/>
      </c>
      <c r="W4623" s="6">
        <f>待赋值表!V4622</f>
        <v/>
      </c>
      <c r="X4623" s="6">
        <f>待赋值表!W4622</f>
        <v/>
      </c>
      <c r="Y4623" s="6">
        <f>待赋值表!X4622</f>
        <v/>
      </c>
      <c r="Z4623" s="3">
        <f>IF(M4623&gt;=0.01,"B_pre",IF(M4623&gt;=0,"C_pre","none"))</f>
        <v/>
      </c>
      <c r="AA4623" s="3">
        <f>IF(U4623&gt;0.125,"a_pre",IF(U4623&gt;=0,"b_pre","none"))</f>
        <v/>
      </c>
      <c r="AB4623" s="3">
        <f>AND(Z4623="B_pre",AA4623="a_pre")</f>
        <v/>
      </c>
      <c r="AC4623" s="3">
        <f>AND(Z4623="B_pre",AA4623="b_pre")</f>
        <v/>
      </c>
      <c r="AD4623" s="3">
        <f>AND(Z4623="C_pre",AA4623="a_pre")</f>
        <v/>
      </c>
      <c r="AE4623" s="3">
        <f>AND(Z4623="C_pre",AA4623="b_pre")</f>
        <v/>
      </c>
      <c r="AF4623" s="6">
        <f>待赋值表!C4622</f>
        <v/>
      </c>
      <c r="AG4623" s="3">
        <f t="array" ref="AG4623">IF(AB4623=TRUE,"A",IF(AC4623=TRUE,"B",IF(AD4623=TRUE,"C",IF(AE4623=TRUE,"D","其他"))))</f>
        <v/>
      </c>
      <c r="AH4623" s="3">
        <f>IF(分析表!$E$12&lt;&gt;"ALL",AND(AF4623=分析表!$E$10,AG4623=分析表!$E$12),IF(AF4623=分析表!$E$10,TRUE(),IF(AF4623="ALL",TRUE(),"")))</f>
        <v/>
      </c>
    </row>
    <row r="4624">
      <c r="A4624" s="3">
        <f>COUNTIF($AH$2:AH4624,"TRUE")</f>
        <v/>
      </c>
      <c r="B4624" s="3">
        <f>COUNTIF($AG$2:$AG4624,#REF!)</f>
        <v/>
      </c>
      <c r="C4624" s="56">
        <f>待赋值表!A4623</f>
        <v/>
      </c>
      <c r="E4624" s="6">
        <f>待赋值表!D4623</f>
        <v/>
      </c>
      <c r="F4624" s="6">
        <f>待赋值表!E4623</f>
        <v/>
      </c>
      <c r="G4624" s="6">
        <f>待赋值表!F4623</f>
        <v/>
      </c>
      <c r="H4624" s="6">
        <f>待赋值表!G4623</f>
        <v/>
      </c>
      <c r="I4624" s="6">
        <f>待赋值表!H4623</f>
        <v/>
      </c>
      <c r="J4624" s="6">
        <f>待赋值表!I4623</f>
        <v/>
      </c>
      <c r="K4624" s="6">
        <f>待赋值表!J4623</f>
        <v/>
      </c>
      <c r="L4624" s="6">
        <f>待赋值表!K4623</f>
        <v/>
      </c>
      <c r="M4624" s="6">
        <f>待赋值表!L4623</f>
        <v/>
      </c>
      <c r="N4624" s="6">
        <f>待赋值表!M4623</f>
        <v/>
      </c>
      <c r="O4624" s="6">
        <f>待赋值表!N4623</f>
        <v/>
      </c>
      <c r="P4624" s="6">
        <f>待赋值表!O4623</f>
        <v/>
      </c>
      <c r="Q4624" s="6">
        <f>IF(待赋值表!P4623&lt;&gt;"",待赋值表!P4623,0)</f>
        <v/>
      </c>
      <c r="R4624" s="6">
        <f>待赋值表!Q4623</f>
        <v/>
      </c>
      <c r="S4624" s="6">
        <f>待赋值表!R4623</f>
        <v/>
      </c>
      <c r="T4624" s="6">
        <f>待赋值表!S4623</f>
        <v/>
      </c>
      <c r="U4624" s="6">
        <f>待赋值表!T4623</f>
        <v/>
      </c>
      <c r="V4624" s="6">
        <f>待赋值表!U4623</f>
        <v/>
      </c>
      <c r="W4624" s="6">
        <f>待赋值表!V4623</f>
        <v/>
      </c>
      <c r="X4624" s="6">
        <f>待赋值表!W4623</f>
        <v/>
      </c>
      <c r="Y4624" s="6">
        <f>待赋值表!X4623</f>
        <v/>
      </c>
      <c r="Z4624" s="3">
        <f>IF(M4624&gt;=0.01,"B_pre",IF(M4624&gt;=0,"C_pre","none"))</f>
        <v/>
      </c>
      <c r="AA4624" s="3">
        <f>IF(U4624&gt;0.125,"a_pre",IF(U4624&gt;=0,"b_pre","none"))</f>
        <v/>
      </c>
      <c r="AB4624" s="3">
        <f>AND(Z4624="B_pre",AA4624="a_pre")</f>
        <v/>
      </c>
      <c r="AC4624" s="3">
        <f>AND(Z4624="B_pre",AA4624="b_pre")</f>
        <v/>
      </c>
      <c r="AD4624" s="3">
        <f>AND(Z4624="C_pre",AA4624="a_pre")</f>
        <v/>
      </c>
      <c r="AE4624" s="3">
        <f>AND(Z4624="C_pre",AA4624="b_pre")</f>
        <v/>
      </c>
      <c r="AF4624" s="6">
        <f>待赋值表!C4623</f>
        <v/>
      </c>
      <c r="AG4624" s="3">
        <f t="array" ref="AG4624">IF(AB4624=TRUE,"A",IF(AC4624=TRUE,"B",IF(AD4624=TRUE,"C",IF(AE4624=TRUE,"D","其他"))))</f>
        <v/>
      </c>
      <c r="AH4624" s="3">
        <f>IF(分析表!$E$12&lt;&gt;"ALL",AND(AF4624=分析表!$E$10,AG4624=分析表!$E$12),IF(AF4624=分析表!$E$10,TRUE(),IF(AF4624="ALL",TRUE(),"")))</f>
        <v/>
      </c>
    </row>
    <row r="4625">
      <c r="A4625" s="3">
        <f>COUNTIF($AH$2:AH4625,"TRUE")</f>
        <v/>
      </c>
      <c r="B4625" s="3">
        <f>COUNTIF($AG$2:$AG4625,#REF!)</f>
        <v/>
      </c>
      <c r="C4625" s="56">
        <f>待赋值表!A4624</f>
        <v/>
      </c>
      <c r="E4625" s="6">
        <f>待赋值表!D4624</f>
        <v/>
      </c>
      <c r="F4625" s="6">
        <f>待赋值表!E4624</f>
        <v/>
      </c>
      <c r="G4625" s="6">
        <f>待赋值表!F4624</f>
        <v/>
      </c>
      <c r="H4625" s="6">
        <f>待赋值表!G4624</f>
        <v/>
      </c>
      <c r="I4625" s="6">
        <f>待赋值表!H4624</f>
        <v/>
      </c>
      <c r="J4625" s="6">
        <f>待赋值表!I4624</f>
        <v/>
      </c>
      <c r="K4625" s="6">
        <f>待赋值表!J4624</f>
        <v/>
      </c>
      <c r="L4625" s="6">
        <f>待赋值表!K4624</f>
        <v/>
      </c>
      <c r="M4625" s="6">
        <f>待赋值表!L4624</f>
        <v/>
      </c>
      <c r="N4625" s="6">
        <f>待赋值表!M4624</f>
        <v/>
      </c>
      <c r="O4625" s="6">
        <f>待赋值表!N4624</f>
        <v/>
      </c>
      <c r="P4625" s="6">
        <f>待赋值表!O4624</f>
        <v/>
      </c>
      <c r="Q4625" s="6">
        <f>IF(待赋值表!P4624&lt;&gt;"",待赋值表!P4624,0)</f>
        <v/>
      </c>
      <c r="R4625" s="6">
        <f>待赋值表!Q4624</f>
        <v/>
      </c>
      <c r="S4625" s="6">
        <f>待赋值表!R4624</f>
        <v/>
      </c>
      <c r="T4625" s="6">
        <f>待赋值表!S4624</f>
        <v/>
      </c>
      <c r="U4625" s="6">
        <f>待赋值表!T4624</f>
        <v/>
      </c>
      <c r="V4625" s="6">
        <f>待赋值表!U4624</f>
        <v/>
      </c>
      <c r="W4625" s="6">
        <f>待赋值表!V4624</f>
        <v/>
      </c>
      <c r="X4625" s="6">
        <f>待赋值表!W4624</f>
        <v/>
      </c>
      <c r="Y4625" s="6">
        <f>待赋值表!X4624</f>
        <v/>
      </c>
      <c r="Z4625" s="3">
        <f>IF(M4625&gt;=0.01,"B_pre",IF(M4625&gt;=0,"C_pre","none"))</f>
        <v/>
      </c>
      <c r="AA4625" s="3">
        <f>IF(U4625&gt;0.125,"a_pre",IF(U4625&gt;=0,"b_pre","none"))</f>
        <v/>
      </c>
      <c r="AB4625" s="3">
        <f>AND(Z4625="B_pre",AA4625="a_pre")</f>
        <v/>
      </c>
      <c r="AC4625" s="3">
        <f>AND(Z4625="B_pre",AA4625="b_pre")</f>
        <v/>
      </c>
      <c r="AD4625" s="3">
        <f>AND(Z4625="C_pre",AA4625="a_pre")</f>
        <v/>
      </c>
      <c r="AE4625" s="3">
        <f>AND(Z4625="C_pre",AA4625="b_pre")</f>
        <v/>
      </c>
      <c r="AF4625" s="6">
        <f>待赋值表!C4624</f>
        <v/>
      </c>
      <c r="AG4625" s="3">
        <f t="array" ref="AG4625">IF(AB4625=TRUE,"A",IF(AC4625=TRUE,"B",IF(AD4625=TRUE,"C",IF(AE4625=TRUE,"D","其他"))))</f>
        <v/>
      </c>
      <c r="AH4625" s="3">
        <f>IF(分析表!$E$12&lt;&gt;"ALL",AND(AF4625=分析表!$E$10,AG4625=分析表!$E$12),IF(AF4625=分析表!$E$10,TRUE(),IF(AF4625="ALL",TRUE(),"")))</f>
        <v/>
      </c>
    </row>
    <row r="4626">
      <c r="A4626" s="3">
        <f>COUNTIF($AH$2:AH4626,"TRUE")</f>
        <v/>
      </c>
      <c r="B4626" s="3">
        <f>COUNTIF($AG$2:$AG4626,#REF!)</f>
        <v/>
      </c>
      <c r="C4626" s="56">
        <f>待赋值表!A4625</f>
        <v/>
      </c>
      <c r="E4626" s="6">
        <f>待赋值表!D4625</f>
        <v/>
      </c>
      <c r="F4626" s="6">
        <f>待赋值表!E4625</f>
        <v/>
      </c>
      <c r="G4626" s="6">
        <f>待赋值表!F4625</f>
        <v/>
      </c>
      <c r="H4626" s="6">
        <f>待赋值表!G4625</f>
        <v/>
      </c>
      <c r="I4626" s="6">
        <f>待赋值表!H4625</f>
        <v/>
      </c>
      <c r="J4626" s="6">
        <f>待赋值表!I4625</f>
        <v/>
      </c>
      <c r="K4626" s="6">
        <f>待赋值表!J4625</f>
        <v/>
      </c>
      <c r="L4626" s="6">
        <f>待赋值表!K4625</f>
        <v/>
      </c>
      <c r="M4626" s="6">
        <f>待赋值表!L4625</f>
        <v/>
      </c>
      <c r="N4626" s="6">
        <f>待赋值表!M4625</f>
        <v/>
      </c>
      <c r="O4626" s="6">
        <f>待赋值表!N4625</f>
        <v/>
      </c>
      <c r="P4626" s="6">
        <f>待赋值表!O4625</f>
        <v/>
      </c>
      <c r="Q4626" s="6">
        <f>IF(待赋值表!P4625&lt;&gt;"",待赋值表!P4625,0)</f>
        <v/>
      </c>
      <c r="R4626" s="6">
        <f>待赋值表!Q4625</f>
        <v/>
      </c>
      <c r="S4626" s="6">
        <f>待赋值表!R4625</f>
        <v/>
      </c>
      <c r="T4626" s="6">
        <f>待赋值表!S4625</f>
        <v/>
      </c>
      <c r="U4626" s="6">
        <f>待赋值表!T4625</f>
        <v/>
      </c>
      <c r="V4626" s="6">
        <f>待赋值表!U4625</f>
        <v/>
      </c>
      <c r="W4626" s="6">
        <f>待赋值表!V4625</f>
        <v/>
      </c>
      <c r="X4626" s="6">
        <f>待赋值表!W4625</f>
        <v/>
      </c>
      <c r="Y4626" s="6">
        <f>待赋值表!X4625</f>
        <v/>
      </c>
      <c r="Z4626" s="3">
        <f>IF(M4626&gt;=0.01,"B_pre",IF(M4626&gt;=0,"C_pre","none"))</f>
        <v/>
      </c>
      <c r="AA4626" s="3">
        <f>IF(U4626&gt;0.125,"a_pre",IF(U4626&gt;=0,"b_pre","none"))</f>
        <v/>
      </c>
      <c r="AB4626" s="3">
        <f>AND(Z4626="B_pre",AA4626="a_pre")</f>
        <v/>
      </c>
      <c r="AC4626" s="3">
        <f>AND(Z4626="B_pre",AA4626="b_pre")</f>
        <v/>
      </c>
      <c r="AD4626" s="3">
        <f>AND(Z4626="C_pre",AA4626="a_pre")</f>
        <v/>
      </c>
      <c r="AE4626" s="3">
        <f>AND(Z4626="C_pre",AA4626="b_pre")</f>
        <v/>
      </c>
      <c r="AF4626" s="6">
        <f>待赋值表!C4625</f>
        <v/>
      </c>
      <c r="AG4626" s="3">
        <f t="array" ref="AG4626">IF(AB4626=TRUE,"A",IF(AC4626=TRUE,"B",IF(AD4626=TRUE,"C",IF(AE4626=TRUE,"D","其他"))))</f>
        <v/>
      </c>
      <c r="AH4626" s="3">
        <f>IF(分析表!$E$12&lt;&gt;"ALL",AND(AF4626=分析表!$E$10,AG4626=分析表!$E$12),IF(AF4626=分析表!$E$10,TRUE(),IF(AF4626="ALL",TRUE(),"")))</f>
        <v/>
      </c>
    </row>
    <row r="4627">
      <c r="A4627" s="3">
        <f>COUNTIF($AH$2:AH4627,"TRUE")</f>
        <v/>
      </c>
      <c r="B4627" s="3">
        <f>COUNTIF($AG$2:$AG4627,#REF!)</f>
        <v/>
      </c>
      <c r="C4627" s="56">
        <f>待赋值表!A4626</f>
        <v/>
      </c>
      <c r="E4627" s="6">
        <f>待赋值表!D4626</f>
        <v/>
      </c>
      <c r="F4627" s="6">
        <f>待赋值表!E4626</f>
        <v/>
      </c>
      <c r="G4627" s="6">
        <f>待赋值表!F4626</f>
        <v/>
      </c>
      <c r="H4627" s="6">
        <f>待赋值表!G4626</f>
        <v/>
      </c>
      <c r="I4627" s="6">
        <f>待赋值表!H4626</f>
        <v/>
      </c>
      <c r="J4627" s="6">
        <f>待赋值表!I4626</f>
        <v/>
      </c>
      <c r="K4627" s="6">
        <f>待赋值表!J4626</f>
        <v/>
      </c>
      <c r="L4627" s="6">
        <f>待赋值表!K4626</f>
        <v/>
      </c>
      <c r="M4627" s="6">
        <f>待赋值表!L4626</f>
        <v/>
      </c>
      <c r="N4627" s="6">
        <f>待赋值表!M4626</f>
        <v/>
      </c>
      <c r="O4627" s="6">
        <f>待赋值表!N4626</f>
        <v/>
      </c>
      <c r="P4627" s="6">
        <f>待赋值表!O4626</f>
        <v/>
      </c>
      <c r="Q4627" s="6">
        <f>IF(待赋值表!P4626&lt;&gt;"",待赋值表!P4626,0)</f>
        <v/>
      </c>
      <c r="R4627" s="6">
        <f>待赋值表!Q4626</f>
        <v/>
      </c>
      <c r="S4627" s="6">
        <f>待赋值表!R4626</f>
        <v/>
      </c>
      <c r="T4627" s="6">
        <f>待赋值表!S4626</f>
        <v/>
      </c>
      <c r="U4627" s="6">
        <f>待赋值表!T4626</f>
        <v/>
      </c>
      <c r="V4627" s="6">
        <f>待赋值表!U4626</f>
        <v/>
      </c>
      <c r="W4627" s="6">
        <f>待赋值表!V4626</f>
        <v/>
      </c>
      <c r="X4627" s="6">
        <f>待赋值表!W4626</f>
        <v/>
      </c>
      <c r="Y4627" s="6">
        <f>待赋值表!X4626</f>
        <v/>
      </c>
      <c r="Z4627" s="3">
        <f>IF(M4627&gt;=0.01,"B_pre",IF(M4627&gt;=0,"C_pre","none"))</f>
        <v/>
      </c>
      <c r="AA4627" s="3">
        <f>IF(U4627&gt;0.125,"a_pre",IF(U4627&gt;=0,"b_pre","none"))</f>
        <v/>
      </c>
      <c r="AB4627" s="3">
        <f>AND(Z4627="B_pre",AA4627="a_pre")</f>
        <v/>
      </c>
      <c r="AC4627" s="3">
        <f>AND(Z4627="B_pre",AA4627="b_pre")</f>
        <v/>
      </c>
      <c r="AD4627" s="3">
        <f>AND(Z4627="C_pre",AA4627="a_pre")</f>
        <v/>
      </c>
      <c r="AE4627" s="3">
        <f>AND(Z4627="C_pre",AA4627="b_pre")</f>
        <v/>
      </c>
      <c r="AF4627" s="6">
        <f>待赋值表!C4626</f>
        <v/>
      </c>
      <c r="AG4627" s="3">
        <f t="array" ref="AG4627">IF(AB4627=TRUE,"A",IF(AC4627=TRUE,"B",IF(AD4627=TRUE,"C",IF(AE4627=TRUE,"D","其他"))))</f>
        <v/>
      </c>
      <c r="AH4627" s="3">
        <f>IF(分析表!$E$12&lt;&gt;"ALL",AND(AF4627=分析表!$E$10,AG4627=分析表!$E$12),IF(AF4627=分析表!$E$10,TRUE(),IF(AF4627="ALL",TRUE(),"")))</f>
        <v/>
      </c>
    </row>
    <row r="4628">
      <c r="A4628" s="3">
        <f>COUNTIF($AH$2:AH4628,"TRUE")</f>
        <v/>
      </c>
      <c r="B4628" s="3">
        <f>COUNTIF($AG$2:$AG4628,#REF!)</f>
        <v/>
      </c>
      <c r="C4628" s="56">
        <f>待赋值表!A4627</f>
        <v/>
      </c>
      <c r="E4628" s="6">
        <f>待赋值表!D4627</f>
        <v/>
      </c>
      <c r="F4628" s="6">
        <f>待赋值表!E4627</f>
        <v/>
      </c>
      <c r="G4628" s="6">
        <f>待赋值表!F4627</f>
        <v/>
      </c>
      <c r="H4628" s="6">
        <f>待赋值表!G4627</f>
        <v/>
      </c>
      <c r="I4628" s="6">
        <f>待赋值表!H4627</f>
        <v/>
      </c>
      <c r="J4628" s="6">
        <f>待赋值表!I4627</f>
        <v/>
      </c>
      <c r="K4628" s="6">
        <f>待赋值表!J4627</f>
        <v/>
      </c>
      <c r="L4628" s="6">
        <f>待赋值表!K4627</f>
        <v/>
      </c>
      <c r="M4628" s="6">
        <f>待赋值表!L4627</f>
        <v/>
      </c>
      <c r="N4628" s="6">
        <f>待赋值表!M4627</f>
        <v/>
      </c>
      <c r="O4628" s="6">
        <f>待赋值表!N4627</f>
        <v/>
      </c>
      <c r="P4628" s="6">
        <f>待赋值表!O4627</f>
        <v/>
      </c>
      <c r="Q4628" s="6">
        <f>IF(待赋值表!P4627&lt;&gt;"",待赋值表!P4627,0)</f>
        <v/>
      </c>
      <c r="R4628" s="6">
        <f>待赋值表!Q4627</f>
        <v/>
      </c>
      <c r="S4628" s="6">
        <f>待赋值表!R4627</f>
        <v/>
      </c>
      <c r="T4628" s="6">
        <f>待赋值表!S4627</f>
        <v/>
      </c>
      <c r="U4628" s="6">
        <f>待赋值表!T4627</f>
        <v/>
      </c>
      <c r="V4628" s="6">
        <f>待赋值表!U4627</f>
        <v/>
      </c>
      <c r="W4628" s="6">
        <f>待赋值表!V4627</f>
        <v/>
      </c>
      <c r="X4628" s="6">
        <f>待赋值表!W4627</f>
        <v/>
      </c>
      <c r="Y4628" s="6">
        <f>待赋值表!X4627</f>
        <v/>
      </c>
      <c r="Z4628" s="3">
        <f>IF(M4628&gt;=0.01,"B_pre",IF(M4628&gt;=0,"C_pre","none"))</f>
        <v/>
      </c>
      <c r="AA4628" s="3">
        <f>IF(U4628&gt;0.125,"a_pre",IF(U4628&gt;=0,"b_pre","none"))</f>
        <v/>
      </c>
      <c r="AB4628" s="3">
        <f>AND(Z4628="B_pre",AA4628="a_pre")</f>
        <v/>
      </c>
      <c r="AC4628" s="3">
        <f>AND(Z4628="B_pre",AA4628="b_pre")</f>
        <v/>
      </c>
      <c r="AD4628" s="3">
        <f>AND(Z4628="C_pre",AA4628="a_pre")</f>
        <v/>
      </c>
      <c r="AE4628" s="3">
        <f>AND(Z4628="C_pre",AA4628="b_pre")</f>
        <v/>
      </c>
      <c r="AF4628" s="6">
        <f>待赋值表!C4627</f>
        <v/>
      </c>
      <c r="AG4628" s="3">
        <f t="array" ref="AG4628">IF(AB4628=TRUE,"A",IF(AC4628=TRUE,"B",IF(AD4628=TRUE,"C",IF(AE4628=TRUE,"D","其他"))))</f>
        <v/>
      </c>
      <c r="AH4628" s="3">
        <f>IF(分析表!$E$12&lt;&gt;"ALL",AND(AF4628=分析表!$E$10,AG4628=分析表!$E$12),IF(AF4628=分析表!$E$10,TRUE(),IF(AF4628="ALL",TRUE(),"")))</f>
        <v/>
      </c>
    </row>
    <row r="4629">
      <c r="A4629" s="3">
        <f>COUNTIF($AH$2:AH4629,"TRUE")</f>
        <v/>
      </c>
      <c r="B4629" s="3">
        <f>COUNTIF($AG$2:$AG4629,#REF!)</f>
        <v/>
      </c>
      <c r="C4629" s="56">
        <f>待赋值表!A4628</f>
        <v/>
      </c>
      <c r="E4629" s="6">
        <f>待赋值表!D4628</f>
        <v/>
      </c>
      <c r="F4629" s="6">
        <f>待赋值表!E4628</f>
        <v/>
      </c>
      <c r="G4629" s="6">
        <f>待赋值表!F4628</f>
        <v/>
      </c>
      <c r="H4629" s="6">
        <f>待赋值表!G4628</f>
        <v/>
      </c>
      <c r="I4629" s="6">
        <f>待赋值表!H4628</f>
        <v/>
      </c>
      <c r="J4629" s="6">
        <f>待赋值表!I4628</f>
        <v/>
      </c>
      <c r="K4629" s="6">
        <f>待赋值表!J4628</f>
        <v/>
      </c>
      <c r="L4629" s="6">
        <f>待赋值表!K4628</f>
        <v/>
      </c>
      <c r="M4629" s="6">
        <f>待赋值表!L4628</f>
        <v/>
      </c>
      <c r="N4629" s="6">
        <f>待赋值表!M4628</f>
        <v/>
      </c>
      <c r="O4629" s="6">
        <f>待赋值表!N4628</f>
        <v/>
      </c>
      <c r="P4629" s="6">
        <f>待赋值表!O4628</f>
        <v/>
      </c>
      <c r="Q4629" s="6">
        <f>IF(待赋值表!P4628&lt;&gt;"",待赋值表!P4628,0)</f>
        <v/>
      </c>
      <c r="R4629" s="6">
        <f>待赋值表!Q4628</f>
        <v/>
      </c>
      <c r="S4629" s="6">
        <f>待赋值表!R4628</f>
        <v/>
      </c>
      <c r="T4629" s="6">
        <f>待赋值表!S4628</f>
        <v/>
      </c>
      <c r="U4629" s="6">
        <f>待赋值表!T4628</f>
        <v/>
      </c>
      <c r="V4629" s="6">
        <f>待赋值表!U4628</f>
        <v/>
      </c>
      <c r="W4629" s="6">
        <f>待赋值表!V4628</f>
        <v/>
      </c>
      <c r="X4629" s="6">
        <f>待赋值表!W4628</f>
        <v/>
      </c>
      <c r="Y4629" s="6">
        <f>待赋值表!X4628</f>
        <v/>
      </c>
      <c r="Z4629" s="3">
        <f>IF(M4629&gt;=0.01,"B_pre",IF(M4629&gt;=0,"C_pre","none"))</f>
        <v/>
      </c>
      <c r="AA4629" s="3">
        <f>IF(U4629&gt;0.125,"a_pre",IF(U4629&gt;=0,"b_pre","none"))</f>
        <v/>
      </c>
      <c r="AB4629" s="3">
        <f>AND(Z4629="B_pre",AA4629="a_pre")</f>
        <v/>
      </c>
      <c r="AC4629" s="3">
        <f>AND(Z4629="B_pre",AA4629="b_pre")</f>
        <v/>
      </c>
      <c r="AD4629" s="3">
        <f>AND(Z4629="C_pre",AA4629="a_pre")</f>
        <v/>
      </c>
      <c r="AE4629" s="3">
        <f>AND(Z4629="C_pre",AA4629="b_pre")</f>
        <v/>
      </c>
      <c r="AF4629" s="6">
        <f>待赋值表!C4628</f>
        <v/>
      </c>
      <c r="AG4629" s="3">
        <f t="array" ref="AG4629">IF(AB4629=TRUE,"A",IF(AC4629=TRUE,"B",IF(AD4629=TRUE,"C",IF(AE4629=TRUE,"D","其他"))))</f>
        <v/>
      </c>
      <c r="AH4629" s="3">
        <f>IF(分析表!$E$12&lt;&gt;"ALL",AND(AF4629=分析表!$E$10,AG4629=分析表!$E$12),IF(AF4629=分析表!$E$10,TRUE(),IF(AF4629="ALL",TRUE(),"")))</f>
        <v/>
      </c>
    </row>
    <row r="4630">
      <c r="A4630" s="3">
        <f>COUNTIF($AH$2:AH4630,"TRUE")</f>
        <v/>
      </c>
      <c r="B4630" s="3">
        <f>COUNTIF($AG$2:$AG4630,#REF!)</f>
        <v/>
      </c>
      <c r="C4630" s="56">
        <f>待赋值表!A4629</f>
        <v/>
      </c>
      <c r="E4630" s="6">
        <f>待赋值表!D4629</f>
        <v/>
      </c>
      <c r="F4630" s="6">
        <f>待赋值表!E4629</f>
        <v/>
      </c>
      <c r="G4630" s="6">
        <f>待赋值表!F4629</f>
        <v/>
      </c>
      <c r="H4630" s="6">
        <f>待赋值表!G4629</f>
        <v/>
      </c>
      <c r="I4630" s="6">
        <f>待赋值表!H4629</f>
        <v/>
      </c>
      <c r="J4630" s="6">
        <f>待赋值表!I4629</f>
        <v/>
      </c>
      <c r="K4630" s="6">
        <f>待赋值表!J4629</f>
        <v/>
      </c>
      <c r="L4630" s="6">
        <f>待赋值表!K4629</f>
        <v/>
      </c>
      <c r="M4630" s="6">
        <f>待赋值表!L4629</f>
        <v/>
      </c>
      <c r="N4630" s="6">
        <f>待赋值表!M4629</f>
        <v/>
      </c>
      <c r="O4630" s="6">
        <f>待赋值表!N4629</f>
        <v/>
      </c>
      <c r="P4630" s="6">
        <f>待赋值表!O4629</f>
        <v/>
      </c>
      <c r="Q4630" s="6">
        <f>IF(待赋值表!P4629&lt;&gt;"",待赋值表!P4629,0)</f>
        <v/>
      </c>
      <c r="R4630" s="6">
        <f>待赋值表!Q4629</f>
        <v/>
      </c>
      <c r="S4630" s="6">
        <f>待赋值表!R4629</f>
        <v/>
      </c>
      <c r="T4630" s="6">
        <f>待赋值表!S4629</f>
        <v/>
      </c>
      <c r="U4630" s="6">
        <f>待赋值表!T4629</f>
        <v/>
      </c>
      <c r="V4630" s="6">
        <f>待赋值表!U4629</f>
        <v/>
      </c>
      <c r="W4630" s="6">
        <f>待赋值表!V4629</f>
        <v/>
      </c>
      <c r="X4630" s="6">
        <f>待赋值表!W4629</f>
        <v/>
      </c>
      <c r="Y4630" s="6">
        <f>待赋值表!X4629</f>
        <v/>
      </c>
      <c r="Z4630" s="3">
        <f>IF(M4630&gt;=0.01,"B_pre",IF(M4630&gt;=0,"C_pre","none"))</f>
        <v/>
      </c>
      <c r="AA4630" s="3">
        <f>IF(U4630&gt;0.125,"a_pre",IF(U4630&gt;=0,"b_pre","none"))</f>
        <v/>
      </c>
      <c r="AB4630" s="3">
        <f>AND(Z4630="B_pre",AA4630="a_pre")</f>
        <v/>
      </c>
      <c r="AC4630" s="3">
        <f>AND(Z4630="B_pre",AA4630="b_pre")</f>
        <v/>
      </c>
      <c r="AD4630" s="3">
        <f>AND(Z4630="C_pre",AA4630="a_pre")</f>
        <v/>
      </c>
      <c r="AE4630" s="3">
        <f>AND(Z4630="C_pre",AA4630="b_pre")</f>
        <v/>
      </c>
      <c r="AF4630" s="6">
        <f>待赋值表!C4629</f>
        <v/>
      </c>
      <c r="AG4630" s="3">
        <f t="array" ref="AG4630">IF(AB4630=TRUE,"A",IF(AC4630=TRUE,"B",IF(AD4630=TRUE,"C",IF(AE4630=TRUE,"D","其他"))))</f>
        <v/>
      </c>
      <c r="AH4630" s="3">
        <f>IF(分析表!$E$12&lt;&gt;"ALL",AND(AF4630=分析表!$E$10,AG4630=分析表!$E$12),IF(AF4630=分析表!$E$10,TRUE(),IF(AF4630="ALL",TRUE(),"")))</f>
        <v/>
      </c>
    </row>
    <row r="4631">
      <c r="A4631" s="3">
        <f>COUNTIF($AH$2:AH4631,"TRUE")</f>
        <v/>
      </c>
      <c r="B4631" s="3">
        <f>COUNTIF($AG$2:$AG4631,#REF!)</f>
        <v/>
      </c>
      <c r="C4631" s="56">
        <f>待赋值表!A4630</f>
        <v/>
      </c>
      <c r="E4631" s="6">
        <f>待赋值表!D4630</f>
        <v/>
      </c>
      <c r="F4631" s="6">
        <f>待赋值表!E4630</f>
        <v/>
      </c>
      <c r="G4631" s="6">
        <f>待赋值表!F4630</f>
        <v/>
      </c>
      <c r="H4631" s="6">
        <f>待赋值表!G4630</f>
        <v/>
      </c>
      <c r="I4631" s="6">
        <f>待赋值表!H4630</f>
        <v/>
      </c>
      <c r="J4631" s="6">
        <f>待赋值表!I4630</f>
        <v/>
      </c>
      <c r="K4631" s="6">
        <f>待赋值表!J4630</f>
        <v/>
      </c>
      <c r="L4631" s="6">
        <f>待赋值表!K4630</f>
        <v/>
      </c>
      <c r="M4631" s="6">
        <f>待赋值表!L4630</f>
        <v/>
      </c>
      <c r="N4631" s="6">
        <f>待赋值表!M4630</f>
        <v/>
      </c>
      <c r="O4631" s="6">
        <f>待赋值表!N4630</f>
        <v/>
      </c>
      <c r="P4631" s="6">
        <f>待赋值表!O4630</f>
        <v/>
      </c>
      <c r="Q4631" s="6">
        <f>IF(待赋值表!P4630&lt;&gt;"",待赋值表!P4630,0)</f>
        <v/>
      </c>
      <c r="R4631" s="6">
        <f>待赋值表!Q4630</f>
        <v/>
      </c>
      <c r="S4631" s="6">
        <f>待赋值表!R4630</f>
        <v/>
      </c>
      <c r="T4631" s="6">
        <f>待赋值表!S4630</f>
        <v/>
      </c>
      <c r="U4631" s="6">
        <f>待赋值表!T4630</f>
        <v/>
      </c>
      <c r="V4631" s="6">
        <f>待赋值表!U4630</f>
        <v/>
      </c>
      <c r="W4631" s="6">
        <f>待赋值表!V4630</f>
        <v/>
      </c>
      <c r="X4631" s="6">
        <f>待赋值表!W4630</f>
        <v/>
      </c>
      <c r="Y4631" s="6">
        <f>待赋值表!X4630</f>
        <v/>
      </c>
      <c r="Z4631" s="3">
        <f>IF(M4631&gt;=0.01,"B_pre",IF(M4631&gt;=0,"C_pre","none"))</f>
        <v/>
      </c>
      <c r="AA4631" s="3">
        <f>IF(U4631&gt;0.125,"a_pre",IF(U4631&gt;=0,"b_pre","none"))</f>
        <v/>
      </c>
      <c r="AB4631" s="3">
        <f>AND(Z4631="B_pre",AA4631="a_pre")</f>
        <v/>
      </c>
      <c r="AC4631" s="3">
        <f>AND(Z4631="B_pre",AA4631="b_pre")</f>
        <v/>
      </c>
      <c r="AD4631" s="3">
        <f>AND(Z4631="C_pre",AA4631="a_pre")</f>
        <v/>
      </c>
      <c r="AE4631" s="3">
        <f>AND(Z4631="C_pre",AA4631="b_pre")</f>
        <v/>
      </c>
      <c r="AF4631" s="6">
        <f>待赋值表!C4630</f>
        <v/>
      </c>
      <c r="AG4631" s="3">
        <f t="array" ref="AG4631">IF(AB4631=TRUE,"A",IF(AC4631=TRUE,"B",IF(AD4631=TRUE,"C",IF(AE4631=TRUE,"D","其他"))))</f>
        <v/>
      </c>
      <c r="AH4631" s="3">
        <f>IF(分析表!$E$12&lt;&gt;"ALL",AND(AF4631=分析表!$E$10,AG4631=分析表!$E$12),IF(AF4631=分析表!$E$10,TRUE(),IF(AF4631="ALL",TRUE(),"")))</f>
        <v/>
      </c>
    </row>
    <row r="4632">
      <c r="A4632" s="3">
        <f>COUNTIF($AH$2:AH4632,"TRUE")</f>
        <v/>
      </c>
      <c r="B4632" s="3">
        <f>COUNTIF($AG$2:$AG4632,#REF!)</f>
        <v/>
      </c>
      <c r="C4632" s="56">
        <f>待赋值表!A4631</f>
        <v/>
      </c>
      <c r="E4632" s="6">
        <f>待赋值表!D4631</f>
        <v/>
      </c>
      <c r="F4632" s="6">
        <f>待赋值表!E4631</f>
        <v/>
      </c>
      <c r="G4632" s="6">
        <f>待赋值表!F4631</f>
        <v/>
      </c>
      <c r="H4632" s="6">
        <f>待赋值表!G4631</f>
        <v/>
      </c>
      <c r="I4632" s="6">
        <f>待赋值表!H4631</f>
        <v/>
      </c>
      <c r="J4632" s="6">
        <f>待赋值表!I4631</f>
        <v/>
      </c>
      <c r="K4632" s="6">
        <f>待赋值表!J4631</f>
        <v/>
      </c>
      <c r="L4632" s="6">
        <f>待赋值表!K4631</f>
        <v/>
      </c>
      <c r="M4632" s="6">
        <f>待赋值表!L4631</f>
        <v/>
      </c>
      <c r="N4632" s="6">
        <f>待赋值表!M4631</f>
        <v/>
      </c>
      <c r="O4632" s="6">
        <f>待赋值表!N4631</f>
        <v/>
      </c>
      <c r="P4632" s="6">
        <f>待赋值表!O4631</f>
        <v/>
      </c>
      <c r="Q4632" s="6">
        <f>IF(待赋值表!P4631&lt;&gt;"",待赋值表!P4631,0)</f>
        <v/>
      </c>
      <c r="R4632" s="6">
        <f>待赋值表!Q4631</f>
        <v/>
      </c>
      <c r="S4632" s="6">
        <f>待赋值表!R4631</f>
        <v/>
      </c>
      <c r="T4632" s="6">
        <f>待赋值表!S4631</f>
        <v/>
      </c>
      <c r="U4632" s="6">
        <f>待赋值表!T4631</f>
        <v/>
      </c>
      <c r="V4632" s="6">
        <f>待赋值表!U4631</f>
        <v/>
      </c>
      <c r="W4632" s="6">
        <f>待赋值表!V4631</f>
        <v/>
      </c>
      <c r="X4632" s="6">
        <f>待赋值表!W4631</f>
        <v/>
      </c>
      <c r="Y4632" s="6">
        <f>待赋值表!X4631</f>
        <v/>
      </c>
      <c r="Z4632" s="3">
        <f>IF(M4632&gt;=0.01,"B_pre",IF(M4632&gt;=0,"C_pre","none"))</f>
        <v/>
      </c>
      <c r="AA4632" s="3">
        <f>IF(U4632&gt;0.125,"a_pre",IF(U4632&gt;=0,"b_pre","none"))</f>
        <v/>
      </c>
      <c r="AB4632" s="3">
        <f>AND(Z4632="B_pre",AA4632="a_pre")</f>
        <v/>
      </c>
      <c r="AC4632" s="3">
        <f>AND(Z4632="B_pre",AA4632="b_pre")</f>
        <v/>
      </c>
      <c r="AD4632" s="3">
        <f>AND(Z4632="C_pre",AA4632="a_pre")</f>
        <v/>
      </c>
      <c r="AE4632" s="3">
        <f>AND(Z4632="C_pre",AA4632="b_pre")</f>
        <v/>
      </c>
      <c r="AF4632" s="6">
        <f>待赋值表!C4631</f>
        <v/>
      </c>
      <c r="AG4632" s="3">
        <f t="array" ref="AG4632">IF(AB4632=TRUE,"A",IF(AC4632=TRUE,"B",IF(AD4632=TRUE,"C",IF(AE4632=TRUE,"D","其他"))))</f>
        <v/>
      </c>
      <c r="AH4632" s="3">
        <f>IF(分析表!$E$12&lt;&gt;"ALL",AND(AF4632=分析表!$E$10,AG4632=分析表!$E$12),IF(AF4632=分析表!$E$10,TRUE(),IF(AF4632="ALL",TRUE(),"")))</f>
        <v/>
      </c>
    </row>
    <row r="4633">
      <c r="A4633" s="3">
        <f>COUNTIF($AH$2:AH4633,"TRUE")</f>
        <v/>
      </c>
      <c r="B4633" s="3">
        <f>COUNTIF($AG$2:$AG4633,#REF!)</f>
        <v/>
      </c>
      <c r="C4633" s="56">
        <f>待赋值表!A4632</f>
        <v/>
      </c>
      <c r="E4633" s="6">
        <f>待赋值表!D4632</f>
        <v/>
      </c>
      <c r="F4633" s="6">
        <f>待赋值表!E4632</f>
        <v/>
      </c>
      <c r="G4633" s="6">
        <f>待赋值表!F4632</f>
        <v/>
      </c>
      <c r="H4633" s="6">
        <f>待赋值表!G4632</f>
        <v/>
      </c>
      <c r="I4633" s="6">
        <f>待赋值表!H4632</f>
        <v/>
      </c>
      <c r="J4633" s="6">
        <f>待赋值表!I4632</f>
        <v/>
      </c>
      <c r="K4633" s="6">
        <f>待赋值表!J4632</f>
        <v/>
      </c>
      <c r="L4633" s="6">
        <f>待赋值表!K4632</f>
        <v/>
      </c>
      <c r="M4633" s="6">
        <f>待赋值表!L4632</f>
        <v/>
      </c>
      <c r="N4633" s="6">
        <f>待赋值表!M4632</f>
        <v/>
      </c>
      <c r="O4633" s="6">
        <f>待赋值表!N4632</f>
        <v/>
      </c>
      <c r="P4633" s="6">
        <f>待赋值表!O4632</f>
        <v/>
      </c>
      <c r="Q4633" s="6">
        <f>IF(待赋值表!P4632&lt;&gt;"",待赋值表!P4632,0)</f>
        <v/>
      </c>
      <c r="R4633" s="6">
        <f>待赋值表!Q4632</f>
        <v/>
      </c>
      <c r="S4633" s="6">
        <f>待赋值表!R4632</f>
        <v/>
      </c>
      <c r="T4633" s="6">
        <f>待赋值表!S4632</f>
        <v/>
      </c>
      <c r="U4633" s="6">
        <f>待赋值表!T4632</f>
        <v/>
      </c>
      <c r="V4633" s="6">
        <f>待赋值表!U4632</f>
        <v/>
      </c>
      <c r="W4633" s="6">
        <f>待赋值表!V4632</f>
        <v/>
      </c>
      <c r="X4633" s="6">
        <f>待赋值表!W4632</f>
        <v/>
      </c>
      <c r="Y4633" s="6">
        <f>待赋值表!X4632</f>
        <v/>
      </c>
      <c r="Z4633" s="3">
        <f>IF(M4633&gt;=0.01,"B_pre",IF(M4633&gt;=0,"C_pre","none"))</f>
        <v/>
      </c>
      <c r="AA4633" s="3">
        <f>IF(U4633&gt;0.125,"a_pre",IF(U4633&gt;=0,"b_pre","none"))</f>
        <v/>
      </c>
      <c r="AB4633" s="3">
        <f>AND(Z4633="B_pre",AA4633="a_pre")</f>
        <v/>
      </c>
      <c r="AC4633" s="3">
        <f>AND(Z4633="B_pre",AA4633="b_pre")</f>
        <v/>
      </c>
      <c r="AD4633" s="3">
        <f>AND(Z4633="C_pre",AA4633="a_pre")</f>
        <v/>
      </c>
      <c r="AE4633" s="3">
        <f>AND(Z4633="C_pre",AA4633="b_pre")</f>
        <v/>
      </c>
      <c r="AF4633" s="6">
        <f>待赋值表!C4632</f>
        <v/>
      </c>
      <c r="AG4633" s="3">
        <f t="array" ref="AG4633">IF(AB4633=TRUE,"A",IF(AC4633=TRUE,"B",IF(AD4633=TRUE,"C",IF(AE4633=TRUE,"D","其他"))))</f>
        <v/>
      </c>
      <c r="AH4633" s="3">
        <f>IF(分析表!$E$12&lt;&gt;"ALL",AND(AF4633=分析表!$E$10,AG4633=分析表!$E$12),IF(AF4633=分析表!$E$10,TRUE(),IF(AF4633="ALL",TRUE(),"")))</f>
        <v/>
      </c>
    </row>
    <row r="4634">
      <c r="A4634" s="3">
        <f>COUNTIF($AH$2:AH4634,"TRUE")</f>
        <v/>
      </c>
      <c r="B4634" s="3">
        <f>COUNTIF($AG$2:$AG4634,#REF!)</f>
        <v/>
      </c>
      <c r="C4634" s="56">
        <f>待赋值表!A4633</f>
        <v/>
      </c>
      <c r="E4634" s="6">
        <f>待赋值表!D4633</f>
        <v/>
      </c>
      <c r="F4634" s="6">
        <f>待赋值表!E4633</f>
        <v/>
      </c>
      <c r="G4634" s="6">
        <f>待赋值表!F4633</f>
        <v/>
      </c>
      <c r="H4634" s="6">
        <f>待赋值表!G4633</f>
        <v/>
      </c>
      <c r="I4634" s="6">
        <f>待赋值表!H4633</f>
        <v/>
      </c>
      <c r="J4634" s="6">
        <f>待赋值表!I4633</f>
        <v/>
      </c>
      <c r="K4634" s="6">
        <f>待赋值表!J4633</f>
        <v/>
      </c>
      <c r="L4634" s="6">
        <f>待赋值表!K4633</f>
        <v/>
      </c>
      <c r="M4634" s="6">
        <f>待赋值表!L4633</f>
        <v/>
      </c>
      <c r="N4634" s="6">
        <f>待赋值表!M4633</f>
        <v/>
      </c>
      <c r="O4634" s="6">
        <f>待赋值表!N4633</f>
        <v/>
      </c>
      <c r="P4634" s="6">
        <f>待赋值表!O4633</f>
        <v/>
      </c>
      <c r="Q4634" s="6">
        <f>IF(待赋值表!P4633&lt;&gt;"",待赋值表!P4633,0)</f>
        <v/>
      </c>
      <c r="R4634" s="6">
        <f>待赋值表!Q4633</f>
        <v/>
      </c>
      <c r="S4634" s="6">
        <f>待赋值表!R4633</f>
        <v/>
      </c>
      <c r="T4634" s="6">
        <f>待赋值表!S4633</f>
        <v/>
      </c>
      <c r="U4634" s="6">
        <f>待赋值表!T4633</f>
        <v/>
      </c>
      <c r="V4634" s="6">
        <f>待赋值表!U4633</f>
        <v/>
      </c>
      <c r="W4634" s="6">
        <f>待赋值表!V4633</f>
        <v/>
      </c>
      <c r="X4634" s="6">
        <f>待赋值表!W4633</f>
        <v/>
      </c>
      <c r="Y4634" s="6">
        <f>待赋值表!X4633</f>
        <v/>
      </c>
      <c r="Z4634" s="3">
        <f>IF(M4634&gt;=0.01,"B_pre",IF(M4634&gt;=0,"C_pre","none"))</f>
        <v/>
      </c>
      <c r="AA4634" s="3">
        <f>IF(U4634&gt;0.125,"a_pre",IF(U4634&gt;=0,"b_pre","none"))</f>
        <v/>
      </c>
      <c r="AB4634" s="3">
        <f>AND(Z4634="B_pre",AA4634="a_pre")</f>
        <v/>
      </c>
      <c r="AC4634" s="3">
        <f>AND(Z4634="B_pre",AA4634="b_pre")</f>
        <v/>
      </c>
      <c r="AD4634" s="3">
        <f>AND(Z4634="C_pre",AA4634="a_pre")</f>
        <v/>
      </c>
      <c r="AE4634" s="3">
        <f>AND(Z4634="C_pre",AA4634="b_pre")</f>
        <v/>
      </c>
      <c r="AF4634" s="6">
        <f>待赋值表!C4633</f>
        <v/>
      </c>
      <c r="AG4634" s="3">
        <f t="array" ref="AG4634">IF(AB4634=TRUE,"A",IF(AC4634=TRUE,"B",IF(AD4634=TRUE,"C",IF(AE4634=TRUE,"D","其他"))))</f>
        <v/>
      </c>
      <c r="AH4634" s="3">
        <f>IF(分析表!$E$12&lt;&gt;"ALL",AND(AF4634=分析表!$E$10,AG4634=分析表!$E$12),IF(AF4634=分析表!$E$10,TRUE(),IF(AF4634="ALL",TRUE(),"")))</f>
        <v/>
      </c>
    </row>
    <row r="4635">
      <c r="A4635" s="3">
        <f>COUNTIF($AH$2:AH4635,"TRUE")</f>
        <v/>
      </c>
      <c r="B4635" s="3">
        <f>COUNTIF($AG$2:$AG4635,#REF!)</f>
        <v/>
      </c>
      <c r="C4635" s="56">
        <f>待赋值表!A4634</f>
        <v/>
      </c>
      <c r="E4635" s="6">
        <f>待赋值表!D4634</f>
        <v/>
      </c>
      <c r="F4635" s="6">
        <f>待赋值表!E4634</f>
        <v/>
      </c>
      <c r="G4635" s="6">
        <f>待赋值表!F4634</f>
        <v/>
      </c>
      <c r="H4635" s="6">
        <f>待赋值表!G4634</f>
        <v/>
      </c>
      <c r="I4635" s="6">
        <f>待赋值表!H4634</f>
        <v/>
      </c>
      <c r="J4635" s="6">
        <f>待赋值表!I4634</f>
        <v/>
      </c>
      <c r="K4635" s="6">
        <f>待赋值表!J4634</f>
        <v/>
      </c>
      <c r="L4635" s="6">
        <f>待赋值表!K4634</f>
        <v/>
      </c>
      <c r="M4635" s="6">
        <f>待赋值表!L4634</f>
        <v/>
      </c>
      <c r="N4635" s="6">
        <f>待赋值表!M4634</f>
        <v/>
      </c>
      <c r="O4635" s="6">
        <f>待赋值表!N4634</f>
        <v/>
      </c>
      <c r="P4635" s="6">
        <f>待赋值表!O4634</f>
        <v/>
      </c>
      <c r="Q4635" s="6">
        <f>IF(待赋值表!P4634&lt;&gt;"",待赋值表!P4634,0)</f>
        <v/>
      </c>
      <c r="R4635" s="6">
        <f>待赋值表!Q4634</f>
        <v/>
      </c>
      <c r="S4635" s="6">
        <f>待赋值表!R4634</f>
        <v/>
      </c>
      <c r="T4635" s="6">
        <f>待赋值表!S4634</f>
        <v/>
      </c>
      <c r="U4635" s="6">
        <f>待赋值表!T4634</f>
        <v/>
      </c>
      <c r="V4635" s="6">
        <f>待赋值表!U4634</f>
        <v/>
      </c>
      <c r="W4635" s="6">
        <f>待赋值表!V4634</f>
        <v/>
      </c>
      <c r="X4635" s="6">
        <f>待赋值表!W4634</f>
        <v/>
      </c>
      <c r="Y4635" s="6">
        <f>待赋值表!X4634</f>
        <v/>
      </c>
      <c r="Z4635" s="3">
        <f>IF(M4635&gt;=0.01,"B_pre",IF(M4635&gt;=0,"C_pre","none"))</f>
        <v/>
      </c>
      <c r="AA4635" s="3">
        <f>IF(U4635&gt;0.125,"a_pre",IF(U4635&gt;=0,"b_pre","none"))</f>
        <v/>
      </c>
      <c r="AB4635" s="3">
        <f>AND(Z4635="B_pre",AA4635="a_pre")</f>
        <v/>
      </c>
      <c r="AC4635" s="3">
        <f>AND(Z4635="B_pre",AA4635="b_pre")</f>
        <v/>
      </c>
      <c r="AD4635" s="3">
        <f>AND(Z4635="C_pre",AA4635="a_pre")</f>
        <v/>
      </c>
      <c r="AE4635" s="3">
        <f>AND(Z4635="C_pre",AA4635="b_pre")</f>
        <v/>
      </c>
      <c r="AF4635" s="6">
        <f>待赋值表!C4634</f>
        <v/>
      </c>
      <c r="AG4635" s="3">
        <f t="array" ref="AG4635">IF(AB4635=TRUE,"A",IF(AC4635=TRUE,"B",IF(AD4635=TRUE,"C",IF(AE4635=TRUE,"D","其他"))))</f>
        <v/>
      </c>
      <c r="AH4635" s="3">
        <f>IF(分析表!$E$12&lt;&gt;"ALL",AND(AF4635=分析表!$E$10,AG4635=分析表!$E$12),IF(AF4635=分析表!$E$10,TRUE(),IF(AF4635="ALL",TRUE(),"")))</f>
        <v/>
      </c>
    </row>
    <row r="4636">
      <c r="A4636" s="3">
        <f>COUNTIF($AH$2:AH4636,"TRUE")</f>
        <v/>
      </c>
      <c r="B4636" s="3">
        <f>COUNTIF($AG$2:$AG4636,#REF!)</f>
        <v/>
      </c>
      <c r="C4636" s="56">
        <f>待赋值表!A4635</f>
        <v/>
      </c>
      <c r="E4636" s="6">
        <f>待赋值表!D4635</f>
        <v/>
      </c>
      <c r="F4636" s="6">
        <f>待赋值表!E4635</f>
        <v/>
      </c>
      <c r="G4636" s="6">
        <f>待赋值表!F4635</f>
        <v/>
      </c>
      <c r="H4636" s="6">
        <f>待赋值表!G4635</f>
        <v/>
      </c>
      <c r="I4636" s="6">
        <f>待赋值表!H4635</f>
        <v/>
      </c>
      <c r="J4636" s="6">
        <f>待赋值表!I4635</f>
        <v/>
      </c>
      <c r="K4636" s="6">
        <f>待赋值表!J4635</f>
        <v/>
      </c>
      <c r="L4636" s="6">
        <f>待赋值表!K4635</f>
        <v/>
      </c>
      <c r="M4636" s="6">
        <f>待赋值表!L4635</f>
        <v/>
      </c>
      <c r="N4636" s="6">
        <f>待赋值表!M4635</f>
        <v/>
      </c>
      <c r="O4636" s="6">
        <f>待赋值表!N4635</f>
        <v/>
      </c>
      <c r="P4636" s="6">
        <f>待赋值表!O4635</f>
        <v/>
      </c>
      <c r="Q4636" s="6">
        <f>IF(待赋值表!P4635&lt;&gt;"",待赋值表!P4635,0)</f>
        <v/>
      </c>
      <c r="R4636" s="6">
        <f>待赋值表!Q4635</f>
        <v/>
      </c>
      <c r="S4636" s="6">
        <f>待赋值表!R4635</f>
        <v/>
      </c>
      <c r="T4636" s="6">
        <f>待赋值表!S4635</f>
        <v/>
      </c>
      <c r="U4636" s="6">
        <f>待赋值表!T4635</f>
        <v/>
      </c>
      <c r="V4636" s="6">
        <f>待赋值表!U4635</f>
        <v/>
      </c>
      <c r="W4636" s="6">
        <f>待赋值表!V4635</f>
        <v/>
      </c>
      <c r="X4636" s="6">
        <f>待赋值表!W4635</f>
        <v/>
      </c>
      <c r="Y4636" s="6">
        <f>待赋值表!X4635</f>
        <v/>
      </c>
      <c r="Z4636" s="3">
        <f>IF(M4636&gt;=0.01,"B_pre",IF(M4636&gt;=0,"C_pre","none"))</f>
        <v/>
      </c>
      <c r="AA4636" s="3">
        <f>IF(U4636&gt;0.125,"a_pre",IF(U4636&gt;=0,"b_pre","none"))</f>
        <v/>
      </c>
      <c r="AB4636" s="3">
        <f>AND(Z4636="B_pre",AA4636="a_pre")</f>
        <v/>
      </c>
      <c r="AC4636" s="3">
        <f>AND(Z4636="B_pre",AA4636="b_pre")</f>
        <v/>
      </c>
      <c r="AD4636" s="3">
        <f>AND(Z4636="C_pre",AA4636="a_pre")</f>
        <v/>
      </c>
      <c r="AE4636" s="3">
        <f>AND(Z4636="C_pre",AA4636="b_pre")</f>
        <v/>
      </c>
      <c r="AF4636" s="6">
        <f>待赋值表!C4635</f>
        <v/>
      </c>
      <c r="AG4636" s="3">
        <f t="array" ref="AG4636">IF(AB4636=TRUE,"A",IF(AC4636=TRUE,"B",IF(AD4636=TRUE,"C",IF(AE4636=TRUE,"D","其他"))))</f>
        <v/>
      </c>
      <c r="AH4636" s="3">
        <f>IF(分析表!$E$12&lt;&gt;"ALL",AND(AF4636=分析表!$E$10,AG4636=分析表!$E$12),IF(AF4636=分析表!$E$10,TRUE(),IF(AF4636="ALL",TRUE(),"")))</f>
        <v/>
      </c>
    </row>
    <row r="4637">
      <c r="A4637" s="3">
        <f>COUNTIF($AH$2:AH4637,"TRUE")</f>
        <v/>
      </c>
      <c r="B4637" s="3">
        <f>COUNTIF($AG$2:$AG4637,#REF!)</f>
        <v/>
      </c>
      <c r="C4637" s="56">
        <f>待赋值表!A4636</f>
        <v/>
      </c>
      <c r="E4637" s="6">
        <f>待赋值表!D4636</f>
        <v/>
      </c>
      <c r="F4637" s="6">
        <f>待赋值表!E4636</f>
        <v/>
      </c>
      <c r="G4637" s="6">
        <f>待赋值表!F4636</f>
        <v/>
      </c>
      <c r="H4637" s="6">
        <f>待赋值表!G4636</f>
        <v/>
      </c>
      <c r="I4637" s="6">
        <f>待赋值表!H4636</f>
        <v/>
      </c>
      <c r="J4637" s="6">
        <f>待赋值表!I4636</f>
        <v/>
      </c>
      <c r="K4637" s="6">
        <f>待赋值表!J4636</f>
        <v/>
      </c>
      <c r="L4637" s="6">
        <f>待赋值表!K4636</f>
        <v/>
      </c>
      <c r="M4637" s="6">
        <f>待赋值表!L4636</f>
        <v/>
      </c>
      <c r="N4637" s="6">
        <f>待赋值表!M4636</f>
        <v/>
      </c>
      <c r="O4637" s="6">
        <f>待赋值表!N4636</f>
        <v/>
      </c>
      <c r="P4637" s="6">
        <f>待赋值表!O4636</f>
        <v/>
      </c>
      <c r="Q4637" s="6">
        <f>IF(待赋值表!P4636&lt;&gt;"",待赋值表!P4636,0)</f>
        <v/>
      </c>
      <c r="R4637" s="6">
        <f>待赋值表!Q4636</f>
        <v/>
      </c>
      <c r="S4637" s="6">
        <f>待赋值表!R4636</f>
        <v/>
      </c>
      <c r="T4637" s="6">
        <f>待赋值表!S4636</f>
        <v/>
      </c>
      <c r="U4637" s="6">
        <f>待赋值表!T4636</f>
        <v/>
      </c>
      <c r="V4637" s="6">
        <f>待赋值表!U4636</f>
        <v/>
      </c>
      <c r="W4637" s="6">
        <f>待赋值表!V4636</f>
        <v/>
      </c>
      <c r="X4637" s="6">
        <f>待赋值表!W4636</f>
        <v/>
      </c>
      <c r="Y4637" s="6">
        <f>待赋值表!X4636</f>
        <v/>
      </c>
      <c r="Z4637" s="3">
        <f>IF(M4637&gt;=0.01,"B_pre",IF(M4637&gt;=0,"C_pre","none"))</f>
        <v/>
      </c>
      <c r="AA4637" s="3">
        <f>IF(U4637&gt;0.125,"a_pre",IF(U4637&gt;=0,"b_pre","none"))</f>
        <v/>
      </c>
      <c r="AB4637" s="3">
        <f>AND(Z4637="B_pre",AA4637="a_pre")</f>
        <v/>
      </c>
      <c r="AC4637" s="3">
        <f>AND(Z4637="B_pre",AA4637="b_pre")</f>
        <v/>
      </c>
      <c r="AD4637" s="3">
        <f>AND(Z4637="C_pre",AA4637="a_pre")</f>
        <v/>
      </c>
      <c r="AE4637" s="3">
        <f>AND(Z4637="C_pre",AA4637="b_pre")</f>
        <v/>
      </c>
      <c r="AF4637" s="6">
        <f>待赋值表!C4636</f>
        <v/>
      </c>
      <c r="AG4637" s="3">
        <f t="array" ref="AG4637">IF(AB4637=TRUE,"A",IF(AC4637=TRUE,"B",IF(AD4637=TRUE,"C",IF(AE4637=TRUE,"D","其他"))))</f>
        <v/>
      </c>
      <c r="AH4637" s="3">
        <f>IF(分析表!$E$12&lt;&gt;"ALL",AND(AF4637=分析表!$E$10,AG4637=分析表!$E$12),IF(AF4637=分析表!$E$10,TRUE(),IF(AF4637="ALL",TRUE(),"")))</f>
        <v/>
      </c>
    </row>
    <row r="4638">
      <c r="A4638" s="3">
        <f>COUNTIF($AH$2:AH4638,"TRUE")</f>
        <v/>
      </c>
      <c r="B4638" s="3">
        <f>COUNTIF($AG$2:$AG4638,#REF!)</f>
        <v/>
      </c>
      <c r="C4638" s="56">
        <f>待赋值表!A4637</f>
        <v/>
      </c>
      <c r="E4638" s="6">
        <f>待赋值表!D4637</f>
        <v/>
      </c>
      <c r="F4638" s="6">
        <f>待赋值表!E4637</f>
        <v/>
      </c>
      <c r="G4638" s="6">
        <f>待赋值表!F4637</f>
        <v/>
      </c>
      <c r="H4638" s="6">
        <f>待赋值表!G4637</f>
        <v/>
      </c>
      <c r="I4638" s="6">
        <f>待赋值表!H4637</f>
        <v/>
      </c>
      <c r="J4638" s="6">
        <f>待赋值表!I4637</f>
        <v/>
      </c>
      <c r="K4638" s="6">
        <f>待赋值表!J4637</f>
        <v/>
      </c>
      <c r="L4638" s="6">
        <f>待赋值表!K4637</f>
        <v/>
      </c>
      <c r="M4638" s="6">
        <f>待赋值表!L4637</f>
        <v/>
      </c>
      <c r="N4638" s="6">
        <f>待赋值表!M4637</f>
        <v/>
      </c>
      <c r="O4638" s="6">
        <f>待赋值表!N4637</f>
        <v/>
      </c>
      <c r="P4638" s="6">
        <f>待赋值表!O4637</f>
        <v/>
      </c>
      <c r="Q4638" s="6">
        <f>IF(待赋值表!P4637&lt;&gt;"",待赋值表!P4637,0)</f>
        <v/>
      </c>
      <c r="R4638" s="6">
        <f>待赋值表!Q4637</f>
        <v/>
      </c>
      <c r="S4638" s="6">
        <f>待赋值表!R4637</f>
        <v/>
      </c>
      <c r="T4638" s="6">
        <f>待赋值表!S4637</f>
        <v/>
      </c>
      <c r="U4638" s="6">
        <f>待赋值表!T4637</f>
        <v/>
      </c>
      <c r="V4638" s="6">
        <f>待赋值表!U4637</f>
        <v/>
      </c>
      <c r="W4638" s="6">
        <f>待赋值表!V4637</f>
        <v/>
      </c>
      <c r="X4638" s="6">
        <f>待赋值表!W4637</f>
        <v/>
      </c>
      <c r="Y4638" s="6">
        <f>待赋值表!X4637</f>
        <v/>
      </c>
      <c r="Z4638" s="3">
        <f>IF(M4638&gt;=0.01,"B_pre",IF(M4638&gt;=0,"C_pre","none"))</f>
        <v/>
      </c>
      <c r="AA4638" s="3">
        <f>IF(U4638&gt;0.125,"a_pre",IF(U4638&gt;=0,"b_pre","none"))</f>
        <v/>
      </c>
      <c r="AB4638" s="3">
        <f>AND(Z4638="B_pre",AA4638="a_pre")</f>
        <v/>
      </c>
      <c r="AC4638" s="3">
        <f>AND(Z4638="B_pre",AA4638="b_pre")</f>
        <v/>
      </c>
      <c r="AD4638" s="3">
        <f>AND(Z4638="C_pre",AA4638="a_pre")</f>
        <v/>
      </c>
      <c r="AE4638" s="3">
        <f>AND(Z4638="C_pre",AA4638="b_pre")</f>
        <v/>
      </c>
      <c r="AF4638" s="6">
        <f>待赋值表!C4637</f>
        <v/>
      </c>
      <c r="AG4638" s="3">
        <f t="array" ref="AG4638">IF(AB4638=TRUE,"A",IF(AC4638=TRUE,"B",IF(AD4638=TRUE,"C",IF(AE4638=TRUE,"D","其他"))))</f>
        <v/>
      </c>
      <c r="AH4638" s="3">
        <f>IF(分析表!$E$12&lt;&gt;"ALL",AND(AF4638=分析表!$E$10,AG4638=分析表!$E$12),IF(AF4638=分析表!$E$10,TRUE(),IF(AF4638="ALL",TRUE(),"")))</f>
        <v/>
      </c>
    </row>
    <row r="4639">
      <c r="A4639" s="3">
        <f>COUNTIF($AH$2:AH4639,"TRUE")</f>
        <v/>
      </c>
      <c r="B4639" s="3">
        <f>COUNTIF($AG$2:$AG4639,#REF!)</f>
        <v/>
      </c>
      <c r="C4639" s="56">
        <f>待赋值表!A4638</f>
        <v/>
      </c>
      <c r="E4639" s="6">
        <f>待赋值表!D4638</f>
        <v/>
      </c>
      <c r="F4639" s="6">
        <f>待赋值表!E4638</f>
        <v/>
      </c>
      <c r="G4639" s="6">
        <f>待赋值表!F4638</f>
        <v/>
      </c>
      <c r="H4639" s="6">
        <f>待赋值表!G4638</f>
        <v/>
      </c>
      <c r="I4639" s="6">
        <f>待赋值表!H4638</f>
        <v/>
      </c>
      <c r="J4639" s="6">
        <f>待赋值表!I4638</f>
        <v/>
      </c>
      <c r="K4639" s="6">
        <f>待赋值表!J4638</f>
        <v/>
      </c>
      <c r="L4639" s="6">
        <f>待赋值表!K4638</f>
        <v/>
      </c>
      <c r="M4639" s="6">
        <f>待赋值表!L4638</f>
        <v/>
      </c>
      <c r="N4639" s="6">
        <f>待赋值表!M4638</f>
        <v/>
      </c>
      <c r="O4639" s="6">
        <f>待赋值表!N4638</f>
        <v/>
      </c>
      <c r="P4639" s="6">
        <f>待赋值表!O4638</f>
        <v/>
      </c>
      <c r="Q4639" s="6">
        <f>IF(待赋值表!P4638&lt;&gt;"",待赋值表!P4638,0)</f>
        <v/>
      </c>
      <c r="R4639" s="6">
        <f>待赋值表!Q4638</f>
        <v/>
      </c>
      <c r="S4639" s="6">
        <f>待赋值表!R4638</f>
        <v/>
      </c>
      <c r="T4639" s="6">
        <f>待赋值表!S4638</f>
        <v/>
      </c>
      <c r="U4639" s="6">
        <f>待赋值表!T4638</f>
        <v/>
      </c>
      <c r="V4639" s="6">
        <f>待赋值表!U4638</f>
        <v/>
      </c>
      <c r="W4639" s="6">
        <f>待赋值表!V4638</f>
        <v/>
      </c>
      <c r="X4639" s="6">
        <f>待赋值表!W4638</f>
        <v/>
      </c>
      <c r="Y4639" s="6">
        <f>待赋值表!X4638</f>
        <v/>
      </c>
      <c r="Z4639" s="3">
        <f>IF(M4639&gt;=0.01,"B_pre",IF(M4639&gt;=0,"C_pre","none"))</f>
        <v/>
      </c>
      <c r="AA4639" s="3">
        <f>IF(U4639&gt;0.125,"a_pre",IF(U4639&gt;=0,"b_pre","none"))</f>
        <v/>
      </c>
      <c r="AB4639" s="3">
        <f>AND(Z4639="B_pre",AA4639="a_pre")</f>
        <v/>
      </c>
      <c r="AC4639" s="3">
        <f>AND(Z4639="B_pre",AA4639="b_pre")</f>
        <v/>
      </c>
      <c r="AD4639" s="3">
        <f>AND(Z4639="C_pre",AA4639="a_pre")</f>
        <v/>
      </c>
      <c r="AE4639" s="3">
        <f>AND(Z4639="C_pre",AA4639="b_pre")</f>
        <v/>
      </c>
      <c r="AF4639" s="6">
        <f>待赋值表!C4638</f>
        <v/>
      </c>
      <c r="AG4639" s="3">
        <f t="array" ref="AG4639">IF(AB4639=TRUE,"A",IF(AC4639=TRUE,"B",IF(AD4639=TRUE,"C",IF(AE4639=TRUE,"D","其他"))))</f>
        <v/>
      </c>
      <c r="AH4639" s="3">
        <f>IF(分析表!$E$12&lt;&gt;"ALL",AND(AF4639=分析表!$E$10,AG4639=分析表!$E$12),IF(AF4639=分析表!$E$10,TRUE(),IF(AF4639="ALL",TRUE(),"")))</f>
        <v/>
      </c>
    </row>
    <row r="4640">
      <c r="A4640" s="3">
        <f>COUNTIF($AH$2:AH4640,"TRUE")</f>
        <v/>
      </c>
      <c r="B4640" s="3">
        <f>COUNTIF($AG$2:$AG4640,#REF!)</f>
        <v/>
      </c>
      <c r="C4640" s="56">
        <f>待赋值表!A4639</f>
        <v/>
      </c>
      <c r="E4640" s="6">
        <f>待赋值表!D4639</f>
        <v/>
      </c>
      <c r="F4640" s="6">
        <f>待赋值表!E4639</f>
        <v/>
      </c>
      <c r="G4640" s="6">
        <f>待赋值表!F4639</f>
        <v/>
      </c>
      <c r="H4640" s="6">
        <f>待赋值表!G4639</f>
        <v/>
      </c>
      <c r="I4640" s="6">
        <f>待赋值表!H4639</f>
        <v/>
      </c>
      <c r="J4640" s="6">
        <f>待赋值表!I4639</f>
        <v/>
      </c>
      <c r="K4640" s="6">
        <f>待赋值表!J4639</f>
        <v/>
      </c>
      <c r="L4640" s="6">
        <f>待赋值表!K4639</f>
        <v/>
      </c>
      <c r="M4640" s="6">
        <f>待赋值表!L4639</f>
        <v/>
      </c>
      <c r="N4640" s="6">
        <f>待赋值表!M4639</f>
        <v/>
      </c>
      <c r="O4640" s="6">
        <f>待赋值表!N4639</f>
        <v/>
      </c>
      <c r="P4640" s="6">
        <f>待赋值表!O4639</f>
        <v/>
      </c>
      <c r="Q4640" s="6">
        <f>IF(待赋值表!P4639&lt;&gt;"",待赋值表!P4639,0)</f>
        <v/>
      </c>
      <c r="R4640" s="6">
        <f>待赋值表!Q4639</f>
        <v/>
      </c>
      <c r="S4640" s="6">
        <f>待赋值表!R4639</f>
        <v/>
      </c>
      <c r="T4640" s="6">
        <f>待赋值表!S4639</f>
        <v/>
      </c>
      <c r="U4640" s="6">
        <f>待赋值表!T4639</f>
        <v/>
      </c>
      <c r="V4640" s="6">
        <f>待赋值表!U4639</f>
        <v/>
      </c>
      <c r="W4640" s="6">
        <f>待赋值表!V4639</f>
        <v/>
      </c>
      <c r="X4640" s="6">
        <f>待赋值表!W4639</f>
        <v/>
      </c>
      <c r="Y4640" s="6">
        <f>待赋值表!X4639</f>
        <v/>
      </c>
      <c r="Z4640" s="3">
        <f>IF(M4640&gt;=0.01,"B_pre",IF(M4640&gt;=0,"C_pre","none"))</f>
        <v/>
      </c>
      <c r="AA4640" s="3">
        <f>IF(U4640&gt;0.125,"a_pre",IF(U4640&gt;=0,"b_pre","none"))</f>
        <v/>
      </c>
      <c r="AB4640" s="3">
        <f>AND(Z4640="B_pre",AA4640="a_pre")</f>
        <v/>
      </c>
      <c r="AC4640" s="3">
        <f>AND(Z4640="B_pre",AA4640="b_pre")</f>
        <v/>
      </c>
      <c r="AD4640" s="3">
        <f>AND(Z4640="C_pre",AA4640="a_pre")</f>
        <v/>
      </c>
      <c r="AE4640" s="3">
        <f>AND(Z4640="C_pre",AA4640="b_pre")</f>
        <v/>
      </c>
      <c r="AF4640" s="6">
        <f>待赋值表!C4639</f>
        <v/>
      </c>
      <c r="AG4640" s="3">
        <f t="array" ref="AG4640">IF(AB4640=TRUE,"A",IF(AC4640=TRUE,"B",IF(AD4640=TRUE,"C",IF(AE4640=TRUE,"D","其他"))))</f>
        <v/>
      </c>
      <c r="AH4640" s="3">
        <f>IF(分析表!$E$12&lt;&gt;"ALL",AND(AF4640=分析表!$E$10,AG4640=分析表!$E$12),IF(AF4640=分析表!$E$10,TRUE(),IF(AF4640="ALL",TRUE(),"")))</f>
        <v/>
      </c>
    </row>
    <row r="4641">
      <c r="A4641" s="3">
        <f>COUNTIF($AH$2:AH4641,"TRUE")</f>
        <v/>
      </c>
      <c r="B4641" s="3">
        <f>COUNTIF($AG$2:$AG4641,#REF!)</f>
        <v/>
      </c>
      <c r="C4641" s="56">
        <f>待赋值表!A4640</f>
        <v/>
      </c>
      <c r="E4641" s="6">
        <f>待赋值表!D4640</f>
        <v/>
      </c>
      <c r="F4641" s="6">
        <f>待赋值表!E4640</f>
        <v/>
      </c>
      <c r="G4641" s="6">
        <f>待赋值表!F4640</f>
        <v/>
      </c>
      <c r="H4641" s="6">
        <f>待赋值表!G4640</f>
        <v/>
      </c>
      <c r="I4641" s="6">
        <f>待赋值表!H4640</f>
        <v/>
      </c>
      <c r="J4641" s="6">
        <f>待赋值表!I4640</f>
        <v/>
      </c>
      <c r="K4641" s="6">
        <f>待赋值表!J4640</f>
        <v/>
      </c>
      <c r="L4641" s="6">
        <f>待赋值表!K4640</f>
        <v/>
      </c>
      <c r="M4641" s="6">
        <f>待赋值表!L4640</f>
        <v/>
      </c>
      <c r="N4641" s="6">
        <f>待赋值表!M4640</f>
        <v/>
      </c>
      <c r="O4641" s="6">
        <f>待赋值表!N4640</f>
        <v/>
      </c>
      <c r="P4641" s="6">
        <f>待赋值表!O4640</f>
        <v/>
      </c>
      <c r="Q4641" s="6">
        <f>IF(待赋值表!P4640&lt;&gt;"",待赋值表!P4640,0)</f>
        <v/>
      </c>
      <c r="R4641" s="6">
        <f>待赋值表!Q4640</f>
        <v/>
      </c>
      <c r="S4641" s="6">
        <f>待赋值表!R4640</f>
        <v/>
      </c>
      <c r="T4641" s="6">
        <f>待赋值表!S4640</f>
        <v/>
      </c>
      <c r="U4641" s="6">
        <f>待赋值表!T4640</f>
        <v/>
      </c>
      <c r="V4641" s="6">
        <f>待赋值表!U4640</f>
        <v/>
      </c>
      <c r="W4641" s="6">
        <f>待赋值表!V4640</f>
        <v/>
      </c>
      <c r="X4641" s="6">
        <f>待赋值表!W4640</f>
        <v/>
      </c>
      <c r="Y4641" s="6">
        <f>待赋值表!X4640</f>
        <v/>
      </c>
      <c r="Z4641" s="3">
        <f>IF(M4641&gt;=0.01,"B_pre",IF(M4641&gt;=0,"C_pre","none"))</f>
        <v/>
      </c>
      <c r="AA4641" s="3">
        <f>IF(U4641&gt;0.125,"a_pre",IF(U4641&gt;=0,"b_pre","none"))</f>
        <v/>
      </c>
      <c r="AB4641" s="3">
        <f>AND(Z4641="B_pre",AA4641="a_pre")</f>
        <v/>
      </c>
      <c r="AC4641" s="3">
        <f>AND(Z4641="B_pre",AA4641="b_pre")</f>
        <v/>
      </c>
      <c r="AD4641" s="3">
        <f>AND(Z4641="C_pre",AA4641="a_pre")</f>
        <v/>
      </c>
      <c r="AE4641" s="3">
        <f>AND(Z4641="C_pre",AA4641="b_pre")</f>
        <v/>
      </c>
      <c r="AF4641" s="6">
        <f>待赋值表!C4640</f>
        <v/>
      </c>
      <c r="AG4641" s="3">
        <f t="array" ref="AG4641">IF(AB4641=TRUE,"A",IF(AC4641=TRUE,"B",IF(AD4641=TRUE,"C",IF(AE4641=TRUE,"D","其他"))))</f>
        <v/>
      </c>
      <c r="AH4641" s="3">
        <f>IF(分析表!$E$12&lt;&gt;"ALL",AND(AF4641=分析表!$E$10,AG4641=分析表!$E$12),IF(AF4641=分析表!$E$10,TRUE(),IF(AF4641="ALL",TRUE(),"")))</f>
        <v/>
      </c>
    </row>
    <row r="4642">
      <c r="A4642" s="3">
        <f>COUNTIF($AH$2:AH4642,"TRUE")</f>
        <v/>
      </c>
      <c r="B4642" s="3">
        <f>COUNTIF($AG$2:$AG4642,#REF!)</f>
        <v/>
      </c>
      <c r="C4642" s="56">
        <f>待赋值表!A4641</f>
        <v/>
      </c>
      <c r="E4642" s="6">
        <f>待赋值表!D4641</f>
        <v/>
      </c>
      <c r="F4642" s="6">
        <f>待赋值表!E4641</f>
        <v/>
      </c>
      <c r="G4642" s="6">
        <f>待赋值表!F4641</f>
        <v/>
      </c>
      <c r="H4642" s="6">
        <f>待赋值表!G4641</f>
        <v/>
      </c>
      <c r="I4642" s="6">
        <f>待赋值表!H4641</f>
        <v/>
      </c>
      <c r="J4642" s="6">
        <f>待赋值表!I4641</f>
        <v/>
      </c>
      <c r="K4642" s="6">
        <f>待赋值表!J4641</f>
        <v/>
      </c>
      <c r="L4642" s="6">
        <f>待赋值表!K4641</f>
        <v/>
      </c>
      <c r="M4642" s="6">
        <f>待赋值表!L4641</f>
        <v/>
      </c>
      <c r="N4642" s="6">
        <f>待赋值表!M4641</f>
        <v/>
      </c>
      <c r="O4642" s="6">
        <f>待赋值表!N4641</f>
        <v/>
      </c>
      <c r="P4642" s="6">
        <f>待赋值表!O4641</f>
        <v/>
      </c>
      <c r="Q4642" s="6">
        <f>IF(待赋值表!P4641&lt;&gt;"",待赋值表!P4641,0)</f>
        <v/>
      </c>
      <c r="R4642" s="6">
        <f>待赋值表!Q4641</f>
        <v/>
      </c>
      <c r="S4642" s="6">
        <f>待赋值表!R4641</f>
        <v/>
      </c>
      <c r="T4642" s="6">
        <f>待赋值表!S4641</f>
        <v/>
      </c>
      <c r="U4642" s="6">
        <f>待赋值表!T4641</f>
        <v/>
      </c>
      <c r="V4642" s="6">
        <f>待赋值表!U4641</f>
        <v/>
      </c>
      <c r="W4642" s="6">
        <f>待赋值表!V4641</f>
        <v/>
      </c>
      <c r="X4642" s="6">
        <f>待赋值表!W4641</f>
        <v/>
      </c>
      <c r="Y4642" s="6">
        <f>待赋值表!X4641</f>
        <v/>
      </c>
      <c r="Z4642" s="3">
        <f>IF(M4642&gt;=0.01,"B_pre",IF(M4642&gt;=0,"C_pre","none"))</f>
        <v/>
      </c>
      <c r="AA4642" s="3">
        <f>IF(U4642&gt;0.125,"a_pre",IF(U4642&gt;=0,"b_pre","none"))</f>
        <v/>
      </c>
      <c r="AB4642" s="3">
        <f>AND(Z4642="B_pre",AA4642="a_pre")</f>
        <v/>
      </c>
      <c r="AC4642" s="3">
        <f>AND(Z4642="B_pre",AA4642="b_pre")</f>
        <v/>
      </c>
      <c r="AD4642" s="3">
        <f>AND(Z4642="C_pre",AA4642="a_pre")</f>
        <v/>
      </c>
      <c r="AE4642" s="3">
        <f>AND(Z4642="C_pre",AA4642="b_pre")</f>
        <v/>
      </c>
      <c r="AF4642" s="6">
        <f>待赋值表!C4641</f>
        <v/>
      </c>
      <c r="AG4642" s="3">
        <f t="array" ref="AG4642">IF(AB4642=TRUE,"A",IF(AC4642=TRUE,"B",IF(AD4642=TRUE,"C",IF(AE4642=TRUE,"D","其他"))))</f>
        <v/>
      </c>
      <c r="AH4642" s="3">
        <f>IF(分析表!$E$12&lt;&gt;"ALL",AND(AF4642=分析表!$E$10,AG4642=分析表!$E$12),IF(AF4642=分析表!$E$10,TRUE(),IF(AF4642="ALL",TRUE(),"")))</f>
        <v/>
      </c>
    </row>
    <row r="4643">
      <c r="A4643" s="3">
        <f>COUNTIF($AH$2:AH4643,"TRUE")</f>
        <v/>
      </c>
      <c r="B4643" s="3">
        <f>COUNTIF($AG$2:$AG4643,#REF!)</f>
        <v/>
      </c>
      <c r="C4643" s="56">
        <f>待赋值表!A4642</f>
        <v/>
      </c>
      <c r="E4643" s="6">
        <f>待赋值表!D4642</f>
        <v/>
      </c>
      <c r="F4643" s="6">
        <f>待赋值表!E4642</f>
        <v/>
      </c>
      <c r="G4643" s="6">
        <f>待赋值表!F4642</f>
        <v/>
      </c>
      <c r="H4643" s="6">
        <f>待赋值表!G4642</f>
        <v/>
      </c>
      <c r="I4643" s="6">
        <f>待赋值表!H4642</f>
        <v/>
      </c>
      <c r="J4643" s="6">
        <f>待赋值表!I4642</f>
        <v/>
      </c>
      <c r="K4643" s="6">
        <f>待赋值表!J4642</f>
        <v/>
      </c>
      <c r="L4643" s="6">
        <f>待赋值表!K4642</f>
        <v/>
      </c>
      <c r="M4643" s="6">
        <f>待赋值表!L4642</f>
        <v/>
      </c>
      <c r="N4643" s="6">
        <f>待赋值表!M4642</f>
        <v/>
      </c>
      <c r="O4643" s="6">
        <f>待赋值表!N4642</f>
        <v/>
      </c>
      <c r="P4643" s="6">
        <f>待赋值表!O4642</f>
        <v/>
      </c>
      <c r="Q4643" s="6">
        <f>IF(待赋值表!P4642&lt;&gt;"",待赋值表!P4642,0)</f>
        <v/>
      </c>
      <c r="R4643" s="6">
        <f>待赋值表!Q4642</f>
        <v/>
      </c>
      <c r="S4643" s="6">
        <f>待赋值表!R4642</f>
        <v/>
      </c>
      <c r="T4643" s="6">
        <f>待赋值表!S4642</f>
        <v/>
      </c>
      <c r="U4643" s="6">
        <f>待赋值表!T4642</f>
        <v/>
      </c>
      <c r="V4643" s="6">
        <f>待赋值表!U4642</f>
        <v/>
      </c>
      <c r="W4643" s="6">
        <f>待赋值表!V4642</f>
        <v/>
      </c>
      <c r="X4643" s="6">
        <f>待赋值表!W4642</f>
        <v/>
      </c>
      <c r="Y4643" s="6">
        <f>待赋值表!X4642</f>
        <v/>
      </c>
      <c r="Z4643" s="3">
        <f>IF(M4643&gt;=0.01,"B_pre",IF(M4643&gt;=0,"C_pre","none"))</f>
        <v/>
      </c>
      <c r="AA4643" s="3">
        <f>IF(U4643&gt;0.125,"a_pre",IF(U4643&gt;=0,"b_pre","none"))</f>
        <v/>
      </c>
      <c r="AB4643" s="3">
        <f>AND(Z4643="B_pre",AA4643="a_pre")</f>
        <v/>
      </c>
      <c r="AC4643" s="3">
        <f>AND(Z4643="B_pre",AA4643="b_pre")</f>
        <v/>
      </c>
      <c r="AD4643" s="3">
        <f>AND(Z4643="C_pre",AA4643="a_pre")</f>
        <v/>
      </c>
      <c r="AE4643" s="3">
        <f>AND(Z4643="C_pre",AA4643="b_pre")</f>
        <v/>
      </c>
      <c r="AF4643" s="6">
        <f>待赋值表!C4642</f>
        <v/>
      </c>
      <c r="AG4643" s="3">
        <f t="array" ref="AG4643">IF(AB4643=TRUE,"A",IF(AC4643=TRUE,"B",IF(AD4643=TRUE,"C",IF(AE4643=TRUE,"D","其他"))))</f>
        <v/>
      </c>
      <c r="AH4643" s="3">
        <f>IF(分析表!$E$12&lt;&gt;"ALL",AND(AF4643=分析表!$E$10,AG4643=分析表!$E$12),IF(AF4643=分析表!$E$10,TRUE(),IF(AF4643="ALL",TRUE(),"")))</f>
        <v/>
      </c>
    </row>
    <row r="4644">
      <c r="A4644" s="3">
        <f>COUNTIF($AH$2:AH4644,"TRUE")</f>
        <v/>
      </c>
      <c r="B4644" s="3">
        <f>COUNTIF($AG$2:$AG4644,#REF!)</f>
        <v/>
      </c>
      <c r="C4644" s="56">
        <f>待赋值表!A4643</f>
        <v/>
      </c>
      <c r="E4644" s="6">
        <f>待赋值表!D4643</f>
        <v/>
      </c>
      <c r="F4644" s="6">
        <f>待赋值表!E4643</f>
        <v/>
      </c>
      <c r="G4644" s="6">
        <f>待赋值表!F4643</f>
        <v/>
      </c>
      <c r="H4644" s="6">
        <f>待赋值表!G4643</f>
        <v/>
      </c>
      <c r="I4644" s="6">
        <f>待赋值表!H4643</f>
        <v/>
      </c>
      <c r="J4644" s="6">
        <f>待赋值表!I4643</f>
        <v/>
      </c>
      <c r="K4644" s="6">
        <f>待赋值表!J4643</f>
        <v/>
      </c>
      <c r="L4644" s="6">
        <f>待赋值表!K4643</f>
        <v/>
      </c>
      <c r="M4644" s="6">
        <f>待赋值表!L4643</f>
        <v/>
      </c>
      <c r="N4644" s="6">
        <f>待赋值表!M4643</f>
        <v/>
      </c>
      <c r="O4644" s="6">
        <f>待赋值表!N4643</f>
        <v/>
      </c>
      <c r="P4644" s="6">
        <f>待赋值表!O4643</f>
        <v/>
      </c>
      <c r="Q4644" s="6">
        <f>IF(待赋值表!P4643&lt;&gt;"",待赋值表!P4643,0)</f>
        <v/>
      </c>
      <c r="R4644" s="6">
        <f>待赋值表!Q4643</f>
        <v/>
      </c>
      <c r="S4644" s="6">
        <f>待赋值表!R4643</f>
        <v/>
      </c>
      <c r="T4644" s="6">
        <f>待赋值表!S4643</f>
        <v/>
      </c>
      <c r="U4644" s="6">
        <f>待赋值表!T4643</f>
        <v/>
      </c>
      <c r="V4644" s="6">
        <f>待赋值表!U4643</f>
        <v/>
      </c>
      <c r="W4644" s="6">
        <f>待赋值表!V4643</f>
        <v/>
      </c>
      <c r="X4644" s="6">
        <f>待赋值表!W4643</f>
        <v/>
      </c>
      <c r="Y4644" s="6">
        <f>待赋值表!X4643</f>
        <v/>
      </c>
      <c r="Z4644" s="3">
        <f>IF(M4644&gt;=0.01,"B_pre",IF(M4644&gt;=0,"C_pre","none"))</f>
        <v/>
      </c>
      <c r="AA4644" s="3">
        <f>IF(U4644&gt;0.125,"a_pre",IF(U4644&gt;=0,"b_pre","none"))</f>
        <v/>
      </c>
      <c r="AB4644" s="3">
        <f>AND(Z4644="B_pre",AA4644="a_pre")</f>
        <v/>
      </c>
      <c r="AC4644" s="3">
        <f>AND(Z4644="B_pre",AA4644="b_pre")</f>
        <v/>
      </c>
      <c r="AD4644" s="3">
        <f>AND(Z4644="C_pre",AA4644="a_pre")</f>
        <v/>
      </c>
      <c r="AE4644" s="3">
        <f>AND(Z4644="C_pre",AA4644="b_pre")</f>
        <v/>
      </c>
      <c r="AF4644" s="6">
        <f>待赋值表!C4643</f>
        <v/>
      </c>
      <c r="AG4644" s="3">
        <f t="array" ref="AG4644">IF(AB4644=TRUE,"A",IF(AC4644=TRUE,"B",IF(AD4644=TRUE,"C",IF(AE4644=TRUE,"D","其他"))))</f>
        <v/>
      </c>
      <c r="AH4644" s="3">
        <f>IF(分析表!$E$12&lt;&gt;"ALL",AND(AF4644=分析表!$E$10,AG4644=分析表!$E$12),IF(AF4644=分析表!$E$10,TRUE(),IF(AF4644="ALL",TRUE(),"")))</f>
        <v/>
      </c>
    </row>
    <row r="4645">
      <c r="A4645" s="3">
        <f>COUNTIF($AH$2:AH4645,"TRUE")</f>
        <v/>
      </c>
      <c r="B4645" s="3">
        <f>COUNTIF($AG$2:$AG4645,#REF!)</f>
        <v/>
      </c>
      <c r="C4645" s="56">
        <f>待赋值表!A4644</f>
        <v/>
      </c>
      <c r="E4645" s="6">
        <f>待赋值表!D4644</f>
        <v/>
      </c>
      <c r="F4645" s="6">
        <f>待赋值表!E4644</f>
        <v/>
      </c>
      <c r="G4645" s="6">
        <f>待赋值表!F4644</f>
        <v/>
      </c>
      <c r="H4645" s="6">
        <f>待赋值表!G4644</f>
        <v/>
      </c>
      <c r="I4645" s="6">
        <f>待赋值表!H4644</f>
        <v/>
      </c>
      <c r="J4645" s="6">
        <f>待赋值表!I4644</f>
        <v/>
      </c>
      <c r="K4645" s="6">
        <f>待赋值表!J4644</f>
        <v/>
      </c>
      <c r="L4645" s="6">
        <f>待赋值表!K4644</f>
        <v/>
      </c>
      <c r="M4645" s="6">
        <f>待赋值表!L4644</f>
        <v/>
      </c>
      <c r="N4645" s="6">
        <f>待赋值表!M4644</f>
        <v/>
      </c>
      <c r="O4645" s="6">
        <f>待赋值表!N4644</f>
        <v/>
      </c>
      <c r="P4645" s="6">
        <f>待赋值表!O4644</f>
        <v/>
      </c>
      <c r="Q4645" s="6">
        <f>IF(待赋值表!P4644&lt;&gt;"",待赋值表!P4644,0)</f>
        <v/>
      </c>
      <c r="R4645" s="6">
        <f>待赋值表!Q4644</f>
        <v/>
      </c>
      <c r="S4645" s="6">
        <f>待赋值表!R4644</f>
        <v/>
      </c>
      <c r="T4645" s="6">
        <f>待赋值表!S4644</f>
        <v/>
      </c>
      <c r="U4645" s="6">
        <f>待赋值表!T4644</f>
        <v/>
      </c>
      <c r="V4645" s="6">
        <f>待赋值表!U4644</f>
        <v/>
      </c>
      <c r="W4645" s="6">
        <f>待赋值表!V4644</f>
        <v/>
      </c>
      <c r="X4645" s="6">
        <f>待赋值表!W4644</f>
        <v/>
      </c>
      <c r="Y4645" s="6">
        <f>待赋值表!X4644</f>
        <v/>
      </c>
      <c r="Z4645" s="3">
        <f>IF(M4645&gt;=0.01,"B_pre",IF(M4645&gt;=0,"C_pre","none"))</f>
        <v/>
      </c>
      <c r="AA4645" s="3">
        <f>IF(U4645&gt;0.125,"a_pre",IF(U4645&gt;=0,"b_pre","none"))</f>
        <v/>
      </c>
      <c r="AB4645" s="3">
        <f>AND(Z4645="B_pre",AA4645="a_pre")</f>
        <v/>
      </c>
      <c r="AC4645" s="3">
        <f>AND(Z4645="B_pre",AA4645="b_pre")</f>
        <v/>
      </c>
      <c r="AD4645" s="3">
        <f>AND(Z4645="C_pre",AA4645="a_pre")</f>
        <v/>
      </c>
      <c r="AE4645" s="3">
        <f>AND(Z4645="C_pre",AA4645="b_pre")</f>
        <v/>
      </c>
      <c r="AF4645" s="6">
        <f>待赋值表!C4644</f>
        <v/>
      </c>
      <c r="AG4645" s="3">
        <f t="array" ref="AG4645">IF(AB4645=TRUE,"A",IF(AC4645=TRUE,"B",IF(AD4645=TRUE,"C",IF(AE4645=TRUE,"D","其他"))))</f>
        <v/>
      </c>
      <c r="AH4645" s="3">
        <f>IF(分析表!$E$12&lt;&gt;"ALL",AND(AF4645=分析表!$E$10,AG4645=分析表!$E$12),IF(AF4645=分析表!$E$10,TRUE(),IF(AF4645="ALL",TRUE(),"")))</f>
        <v/>
      </c>
    </row>
    <row r="4646">
      <c r="A4646" s="3">
        <f>COUNTIF($AH$2:AH4646,"TRUE")</f>
        <v/>
      </c>
      <c r="B4646" s="3">
        <f>COUNTIF($AG$2:$AG4646,#REF!)</f>
        <v/>
      </c>
      <c r="C4646" s="56">
        <f>待赋值表!A4645</f>
        <v/>
      </c>
      <c r="E4646" s="6">
        <f>待赋值表!D4645</f>
        <v/>
      </c>
      <c r="F4646" s="6">
        <f>待赋值表!E4645</f>
        <v/>
      </c>
      <c r="G4646" s="6">
        <f>待赋值表!F4645</f>
        <v/>
      </c>
      <c r="H4646" s="6">
        <f>待赋值表!G4645</f>
        <v/>
      </c>
      <c r="I4646" s="6">
        <f>待赋值表!H4645</f>
        <v/>
      </c>
      <c r="J4646" s="6">
        <f>待赋值表!I4645</f>
        <v/>
      </c>
      <c r="K4646" s="6">
        <f>待赋值表!J4645</f>
        <v/>
      </c>
      <c r="L4646" s="6">
        <f>待赋值表!K4645</f>
        <v/>
      </c>
      <c r="M4646" s="6">
        <f>待赋值表!L4645</f>
        <v/>
      </c>
      <c r="N4646" s="6">
        <f>待赋值表!M4645</f>
        <v/>
      </c>
      <c r="O4646" s="6">
        <f>待赋值表!N4645</f>
        <v/>
      </c>
      <c r="P4646" s="6">
        <f>待赋值表!O4645</f>
        <v/>
      </c>
      <c r="Q4646" s="6">
        <f>IF(待赋值表!P4645&lt;&gt;"",待赋值表!P4645,0)</f>
        <v/>
      </c>
      <c r="R4646" s="6">
        <f>待赋值表!Q4645</f>
        <v/>
      </c>
      <c r="S4646" s="6">
        <f>待赋值表!R4645</f>
        <v/>
      </c>
      <c r="T4646" s="6">
        <f>待赋值表!S4645</f>
        <v/>
      </c>
      <c r="U4646" s="6">
        <f>待赋值表!T4645</f>
        <v/>
      </c>
      <c r="V4646" s="6">
        <f>待赋值表!U4645</f>
        <v/>
      </c>
      <c r="W4646" s="6">
        <f>待赋值表!V4645</f>
        <v/>
      </c>
      <c r="X4646" s="6">
        <f>待赋值表!W4645</f>
        <v/>
      </c>
      <c r="Y4646" s="6">
        <f>待赋值表!X4645</f>
        <v/>
      </c>
      <c r="Z4646" s="3">
        <f>IF(M4646&gt;=0.01,"B_pre",IF(M4646&gt;=0,"C_pre","none"))</f>
        <v/>
      </c>
      <c r="AA4646" s="3">
        <f>IF(U4646&gt;0.125,"a_pre",IF(U4646&gt;=0,"b_pre","none"))</f>
        <v/>
      </c>
      <c r="AB4646" s="3">
        <f>AND(Z4646="B_pre",AA4646="a_pre")</f>
        <v/>
      </c>
      <c r="AC4646" s="3">
        <f>AND(Z4646="B_pre",AA4646="b_pre")</f>
        <v/>
      </c>
      <c r="AD4646" s="3">
        <f>AND(Z4646="C_pre",AA4646="a_pre")</f>
        <v/>
      </c>
      <c r="AE4646" s="3">
        <f>AND(Z4646="C_pre",AA4646="b_pre")</f>
        <v/>
      </c>
      <c r="AF4646" s="6">
        <f>待赋值表!C4645</f>
        <v/>
      </c>
      <c r="AG4646" s="3">
        <f t="array" ref="AG4646">IF(AB4646=TRUE,"A",IF(AC4646=TRUE,"B",IF(AD4646=TRUE,"C",IF(AE4646=TRUE,"D","其他"))))</f>
        <v/>
      </c>
      <c r="AH4646" s="3">
        <f>IF(分析表!$E$12&lt;&gt;"ALL",AND(AF4646=分析表!$E$10,AG4646=分析表!$E$12),IF(AF4646=分析表!$E$10,TRUE(),IF(AF4646="ALL",TRUE(),"")))</f>
        <v/>
      </c>
    </row>
    <row r="4647">
      <c r="A4647" s="3">
        <f>COUNTIF($AH$2:AH4647,"TRUE")</f>
        <v/>
      </c>
      <c r="B4647" s="3">
        <f>COUNTIF($AG$2:$AG4647,#REF!)</f>
        <v/>
      </c>
      <c r="C4647" s="56">
        <f>待赋值表!A4646</f>
        <v/>
      </c>
      <c r="E4647" s="6">
        <f>待赋值表!D4646</f>
        <v/>
      </c>
      <c r="F4647" s="6">
        <f>待赋值表!E4646</f>
        <v/>
      </c>
      <c r="G4647" s="6">
        <f>待赋值表!F4646</f>
        <v/>
      </c>
      <c r="H4647" s="6">
        <f>待赋值表!G4646</f>
        <v/>
      </c>
      <c r="I4647" s="6">
        <f>待赋值表!H4646</f>
        <v/>
      </c>
      <c r="J4647" s="6">
        <f>待赋值表!I4646</f>
        <v/>
      </c>
      <c r="K4647" s="6">
        <f>待赋值表!J4646</f>
        <v/>
      </c>
      <c r="L4647" s="6">
        <f>待赋值表!K4646</f>
        <v/>
      </c>
      <c r="M4647" s="6">
        <f>待赋值表!L4646</f>
        <v/>
      </c>
      <c r="N4647" s="6">
        <f>待赋值表!M4646</f>
        <v/>
      </c>
      <c r="O4647" s="6">
        <f>待赋值表!N4646</f>
        <v/>
      </c>
      <c r="P4647" s="6">
        <f>待赋值表!O4646</f>
        <v/>
      </c>
      <c r="Q4647" s="6">
        <f>IF(待赋值表!P4646&lt;&gt;"",待赋值表!P4646,0)</f>
        <v/>
      </c>
      <c r="R4647" s="6">
        <f>待赋值表!Q4646</f>
        <v/>
      </c>
      <c r="S4647" s="6">
        <f>待赋值表!R4646</f>
        <v/>
      </c>
      <c r="T4647" s="6">
        <f>待赋值表!S4646</f>
        <v/>
      </c>
      <c r="U4647" s="6">
        <f>待赋值表!T4646</f>
        <v/>
      </c>
      <c r="V4647" s="6">
        <f>待赋值表!U4646</f>
        <v/>
      </c>
      <c r="W4647" s="6">
        <f>待赋值表!V4646</f>
        <v/>
      </c>
      <c r="X4647" s="6">
        <f>待赋值表!W4646</f>
        <v/>
      </c>
      <c r="Y4647" s="6">
        <f>待赋值表!X4646</f>
        <v/>
      </c>
      <c r="Z4647" s="3">
        <f>IF(M4647&gt;=0.01,"B_pre",IF(M4647&gt;=0,"C_pre","none"))</f>
        <v/>
      </c>
      <c r="AA4647" s="3">
        <f>IF(U4647&gt;0.125,"a_pre",IF(U4647&gt;=0,"b_pre","none"))</f>
        <v/>
      </c>
      <c r="AB4647" s="3">
        <f>AND(Z4647="B_pre",AA4647="a_pre")</f>
        <v/>
      </c>
      <c r="AC4647" s="3">
        <f>AND(Z4647="B_pre",AA4647="b_pre")</f>
        <v/>
      </c>
      <c r="AD4647" s="3">
        <f>AND(Z4647="C_pre",AA4647="a_pre")</f>
        <v/>
      </c>
      <c r="AE4647" s="3">
        <f>AND(Z4647="C_pre",AA4647="b_pre")</f>
        <v/>
      </c>
      <c r="AF4647" s="6">
        <f>待赋值表!C4646</f>
        <v/>
      </c>
      <c r="AG4647" s="3">
        <f t="array" ref="AG4647">IF(AB4647=TRUE,"A",IF(AC4647=TRUE,"B",IF(AD4647=TRUE,"C",IF(AE4647=TRUE,"D","其他"))))</f>
        <v/>
      </c>
      <c r="AH4647" s="3">
        <f>IF(分析表!$E$12&lt;&gt;"ALL",AND(AF4647=分析表!$E$10,AG4647=分析表!$E$12),IF(AF4647=分析表!$E$10,TRUE(),IF(AF4647="ALL",TRUE(),"")))</f>
        <v/>
      </c>
    </row>
    <row r="4648">
      <c r="A4648" s="3">
        <f>COUNTIF($AH$2:AH4648,"TRUE")</f>
        <v/>
      </c>
      <c r="B4648" s="3">
        <f>COUNTIF($AG$2:$AG4648,#REF!)</f>
        <v/>
      </c>
      <c r="C4648" s="56">
        <f>待赋值表!A4647</f>
        <v/>
      </c>
      <c r="E4648" s="6">
        <f>待赋值表!D4647</f>
        <v/>
      </c>
      <c r="F4648" s="6">
        <f>待赋值表!E4647</f>
        <v/>
      </c>
      <c r="G4648" s="6">
        <f>待赋值表!F4647</f>
        <v/>
      </c>
      <c r="H4648" s="6">
        <f>待赋值表!G4647</f>
        <v/>
      </c>
      <c r="I4648" s="6">
        <f>待赋值表!H4647</f>
        <v/>
      </c>
      <c r="J4648" s="6">
        <f>待赋值表!I4647</f>
        <v/>
      </c>
      <c r="K4648" s="6">
        <f>待赋值表!J4647</f>
        <v/>
      </c>
      <c r="L4648" s="6">
        <f>待赋值表!K4647</f>
        <v/>
      </c>
      <c r="M4648" s="6">
        <f>待赋值表!L4647</f>
        <v/>
      </c>
      <c r="N4648" s="6">
        <f>待赋值表!M4647</f>
        <v/>
      </c>
      <c r="O4648" s="6">
        <f>待赋值表!N4647</f>
        <v/>
      </c>
      <c r="P4648" s="6">
        <f>待赋值表!O4647</f>
        <v/>
      </c>
      <c r="Q4648" s="6">
        <f>IF(待赋值表!P4647&lt;&gt;"",待赋值表!P4647,0)</f>
        <v/>
      </c>
      <c r="R4648" s="6">
        <f>待赋值表!Q4647</f>
        <v/>
      </c>
      <c r="S4648" s="6">
        <f>待赋值表!R4647</f>
        <v/>
      </c>
      <c r="T4648" s="6">
        <f>待赋值表!S4647</f>
        <v/>
      </c>
      <c r="U4648" s="6">
        <f>待赋值表!T4647</f>
        <v/>
      </c>
      <c r="V4648" s="6">
        <f>待赋值表!U4647</f>
        <v/>
      </c>
      <c r="W4648" s="6">
        <f>待赋值表!V4647</f>
        <v/>
      </c>
      <c r="X4648" s="6">
        <f>待赋值表!W4647</f>
        <v/>
      </c>
      <c r="Y4648" s="6">
        <f>待赋值表!X4647</f>
        <v/>
      </c>
      <c r="Z4648" s="3">
        <f>IF(M4648&gt;=0.01,"B_pre",IF(M4648&gt;=0,"C_pre","none"))</f>
        <v/>
      </c>
      <c r="AA4648" s="3">
        <f>IF(U4648&gt;0.125,"a_pre",IF(U4648&gt;=0,"b_pre","none"))</f>
        <v/>
      </c>
      <c r="AB4648" s="3">
        <f>AND(Z4648="B_pre",AA4648="a_pre")</f>
        <v/>
      </c>
      <c r="AC4648" s="3">
        <f>AND(Z4648="B_pre",AA4648="b_pre")</f>
        <v/>
      </c>
      <c r="AD4648" s="3">
        <f>AND(Z4648="C_pre",AA4648="a_pre")</f>
        <v/>
      </c>
      <c r="AE4648" s="3">
        <f>AND(Z4648="C_pre",AA4648="b_pre")</f>
        <v/>
      </c>
      <c r="AF4648" s="6">
        <f>待赋值表!C4647</f>
        <v/>
      </c>
      <c r="AG4648" s="3">
        <f t="array" ref="AG4648">IF(AB4648=TRUE,"A",IF(AC4648=TRUE,"B",IF(AD4648=TRUE,"C",IF(AE4648=TRUE,"D","其他"))))</f>
        <v/>
      </c>
      <c r="AH4648" s="3">
        <f>IF(分析表!$E$12&lt;&gt;"ALL",AND(AF4648=分析表!$E$10,AG4648=分析表!$E$12),IF(AF4648=分析表!$E$10,TRUE(),IF(AF4648="ALL",TRUE(),"")))</f>
        <v/>
      </c>
    </row>
    <row r="4649">
      <c r="A4649" s="3">
        <f>COUNTIF($AH$2:AH4649,"TRUE")</f>
        <v/>
      </c>
      <c r="B4649" s="3">
        <f>COUNTIF($AG$2:$AG4649,#REF!)</f>
        <v/>
      </c>
      <c r="C4649" s="56">
        <f>待赋值表!A4648</f>
        <v/>
      </c>
      <c r="E4649" s="6">
        <f>待赋值表!D4648</f>
        <v/>
      </c>
      <c r="F4649" s="6">
        <f>待赋值表!E4648</f>
        <v/>
      </c>
      <c r="G4649" s="6">
        <f>待赋值表!F4648</f>
        <v/>
      </c>
      <c r="H4649" s="6">
        <f>待赋值表!G4648</f>
        <v/>
      </c>
      <c r="I4649" s="6">
        <f>待赋值表!H4648</f>
        <v/>
      </c>
      <c r="J4649" s="6">
        <f>待赋值表!I4648</f>
        <v/>
      </c>
      <c r="K4649" s="6">
        <f>待赋值表!J4648</f>
        <v/>
      </c>
      <c r="L4649" s="6">
        <f>待赋值表!K4648</f>
        <v/>
      </c>
      <c r="M4649" s="6">
        <f>待赋值表!L4648</f>
        <v/>
      </c>
      <c r="N4649" s="6">
        <f>待赋值表!M4648</f>
        <v/>
      </c>
      <c r="O4649" s="6">
        <f>待赋值表!N4648</f>
        <v/>
      </c>
      <c r="P4649" s="6">
        <f>待赋值表!O4648</f>
        <v/>
      </c>
      <c r="Q4649" s="6">
        <f>IF(待赋值表!P4648&lt;&gt;"",待赋值表!P4648,0)</f>
        <v/>
      </c>
      <c r="R4649" s="6">
        <f>待赋值表!Q4648</f>
        <v/>
      </c>
      <c r="S4649" s="6">
        <f>待赋值表!R4648</f>
        <v/>
      </c>
      <c r="T4649" s="6">
        <f>待赋值表!S4648</f>
        <v/>
      </c>
      <c r="U4649" s="6">
        <f>待赋值表!T4648</f>
        <v/>
      </c>
      <c r="V4649" s="6">
        <f>待赋值表!U4648</f>
        <v/>
      </c>
      <c r="W4649" s="6">
        <f>待赋值表!V4648</f>
        <v/>
      </c>
      <c r="X4649" s="6">
        <f>待赋值表!W4648</f>
        <v/>
      </c>
      <c r="Y4649" s="6">
        <f>待赋值表!X4648</f>
        <v/>
      </c>
      <c r="Z4649" s="3">
        <f>IF(M4649&gt;=0.01,"B_pre",IF(M4649&gt;=0,"C_pre","none"))</f>
        <v/>
      </c>
      <c r="AA4649" s="3">
        <f>IF(U4649&gt;0.125,"a_pre",IF(U4649&gt;=0,"b_pre","none"))</f>
        <v/>
      </c>
      <c r="AB4649" s="3">
        <f>AND(Z4649="B_pre",AA4649="a_pre")</f>
        <v/>
      </c>
      <c r="AC4649" s="3">
        <f>AND(Z4649="B_pre",AA4649="b_pre")</f>
        <v/>
      </c>
      <c r="AD4649" s="3">
        <f>AND(Z4649="C_pre",AA4649="a_pre")</f>
        <v/>
      </c>
      <c r="AE4649" s="3">
        <f>AND(Z4649="C_pre",AA4649="b_pre")</f>
        <v/>
      </c>
      <c r="AF4649" s="6">
        <f>待赋值表!C4648</f>
        <v/>
      </c>
      <c r="AG4649" s="3">
        <f t="array" ref="AG4649">IF(AB4649=TRUE,"A",IF(AC4649=TRUE,"B",IF(AD4649=TRUE,"C",IF(AE4649=TRUE,"D","其他"))))</f>
        <v/>
      </c>
      <c r="AH4649" s="3">
        <f>IF(分析表!$E$12&lt;&gt;"ALL",AND(AF4649=分析表!$E$10,AG4649=分析表!$E$12),IF(AF4649=分析表!$E$10,TRUE(),IF(AF4649="ALL",TRUE(),"")))</f>
        <v/>
      </c>
    </row>
    <row r="4650">
      <c r="A4650" s="3">
        <f>COUNTIF($AH$2:AH4650,"TRUE")</f>
        <v/>
      </c>
      <c r="B4650" s="3">
        <f>COUNTIF($AG$2:$AG4650,#REF!)</f>
        <v/>
      </c>
      <c r="C4650" s="56">
        <f>待赋值表!A4649</f>
        <v/>
      </c>
      <c r="E4650" s="6">
        <f>待赋值表!D4649</f>
        <v/>
      </c>
      <c r="F4650" s="6">
        <f>待赋值表!E4649</f>
        <v/>
      </c>
      <c r="G4650" s="6">
        <f>待赋值表!F4649</f>
        <v/>
      </c>
      <c r="H4650" s="6">
        <f>待赋值表!G4649</f>
        <v/>
      </c>
      <c r="I4650" s="6">
        <f>待赋值表!H4649</f>
        <v/>
      </c>
      <c r="J4650" s="6">
        <f>待赋值表!I4649</f>
        <v/>
      </c>
      <c r="K4650" s="6">
        <f>待赋值表!J4649</f>
        <v/>
      </c>
      <c r="L4650" s="6">
        <f>待赋值表!K4649</f>
        <v/>
      </c>
      <c r="M4650" s="6">
        <f>待赋值表!L4649</f>
        <v/>
      </c>
      <c r="N4650" s="6">
        <f>待赋值表!M4649</f>
        <v/>
      </c>
      <c r="O4650" s="6">
        <f>待赋值表!N4649</f>
        <v/>
      </c>
      <c r="P4650" s="6">
        <f>待赋值表!O4649</f>
        <v/>
      </c>
      <c r="Q4650" s="6">
        <f>IF(待赋值表!P4649&lt;&gt;"",待赋值表!P4649,0)</f>
        <v/>
      </c>
      <c r="R4650" s="6">
        <f>待赋值表!Q4649</f>
        <v/>
      </c>
      <c r="S4650" s="6">
        <f>待赋值表!R4649</f>
        <v/>
      </c>
      <c r="T4650" s="6">
        <f>待赋值表!S4649</f>
        <v/>
      </c>
      <c r="U4650" s="6">
        <f>待赋值表!T4649</f>
        <v/>
      </c>
      <c r="V4650" s="6">
        <f>待赋值表!U4649</f>
        <v/>
      </c>
      <c r="W4650" s="6">
        <f>待赋值表!V4649</f>
        <v/>
      </c>
      <c r="X4650" s="6">
        <f>待赋值表!W4649</f>
        <v/>
      </c>
      <c r="Y4650" s="6">
        <f>待赋值表!X4649</f>
        <v/>
      </c>
      <c r="Z4650" s="3">
        <f>IF(M4650&gt;=0.01,"B_pre",IF(M4650&gt;=0,"C_pre","none"))</f>
        <v/>
      </c>
      <c r="AA4650" s="3">
        <f>IF(U4650&gt;0.125,"a_pre",IF(U4650&gt;=0,"b_pre","none"))</f>
        <v/>
      </c>
      <c r="AB4650" s="3">
        <f>AND(Z4650="B_pre",AA4650="a_pre")</f>
        <v/>
      </c>
      <c r="AC4650" s="3">
        <f>AND(Z4650="B_pre",AA4650="b_pre")</f>
        <v/>
      </c>
      <c r="AD4650" s="3">
        <f>AND(Z4650="C_pre",AA4650="a_pre")</f>
        <v/>
      </c>
      <c r="AE4650" s="3">
        <f>AND(Z4650="C_pre",AA4650="b_pre")</f>
        <v/>
      </c>
      <c r="AF4650" s="6">
        <f>待赋值表!C4649</f>
        <v/>
      </c>
      <c r="AG4650" s="3">
        <f t="array" ref="AG4650">IF(AB4650=TRUE,"A",IF(AC4650=TRUE,"B",IF(AD4650=TRUE,"C",IF(AE4650=TRUE,"D","其他"))))</f>
        <v/>
      </c>
      <c r="AH4650" s="3">
        <f>IF(分析表!$E$12&lt;&gt;"ALL",AND(AF4650=分析表!$E$10,AG4650=分析表!$E$12),IF(AF4650=分析表!$E$10,TRUE(),IF(AF4650="ALL",TRUE(),"")))</f>
        <v/>
      </c>
    </row>
    <row r="4651">
      <c r="A4651" s="3">
        <f>COUNTIF($AH$2:AH4651,"TRUE")</f>
        <v/>
      </c>
      <c r="B4651" s="3">
        <f>COUNTIF($AG$2:$AG4651,#REF!)</f>
        <v/>
      </c>
      <c r="C4651" s="56">
        <f>待赋值表!A4650</f>
        <v/>
      </c>
      <c r="E4651" s="6">
        <f>待赋值表!D4650</f>
        <v/>
      </c>
      <c r="F4651" s="6">
        <f>待赋值表!E4650</f>
        <v/>
      </c>
      <c r="G4651" s="6">
        <f>待赋值表!F4650</f>
        <v/>
      </c>
      <c r="H4651" s="6">
        <f>待赋值表!G4650</f>
        <v/>
      </c>
      <c r="I4651" s="6">
        <f>待赋值表!H4650</f>
        <v/>
      </c>
      <c r="J4651" s="6">
        <f>待赋值表!I4650</f>
        <v/>
      </c>
      <c r="K4651" s="6">
        <f>待赋值表!J4650</f>
        <v/>
      </c>
      <c r="L4651" s="6">
        <f>待赋值表!K4650</f>
        <v/>
      </c>
      <c r="M4651" s="6">
        <f>待赋值表!L4650</f>
        <v/>
      </c>
      <c r="N4651" s="6">
        <f>待赋值表!M4650</f>
        <v/>
      </c>
      <c r="O4651" s="6">
        <f>待赋值表!N4650</f>
        <v/>
      </c>
      <c r="P4651" s="6">
        <f>待赋值表!O4650</f>
        <v/>
      </c>
      <c r="Q4651" s="6">
        <f>IF(待赋值表!P4650&lt;&gt;"",待赋值表!P4650,0)</f>
        <v/>
      </c>
      <c r="R4651" s="6">
        <f>待赋值表!Q4650</f>
        <v/>
      </c>
      <c r="S4651" s="6">
        <f>待赋值表!R4650</f>
        <v/>
      </c>
      <c r="T4651" s="6">
        <f>待赋值表!S4650</f>
        <v/>
      </c>
      <c r="U4651" s="6">
        <f>待赋值表!T4650</f>
        <v/>
      </c>
      <c r="V4651" s="6">
        <f>待赋值表!U4650</f>
        <v/>
      </c>
      <c r="W4651" s="6">
        <f>待赋值表!V4650</f>
        <v/>
      </c>
      <c r="X4651" s="6">
        <f>待赋值表!W4650</f>
        <v/>
      </c>
      <c r="Y4651" s="6">
        <f>待赋值表!X4650</f>
        <v/>
      </c>
      <c r="Z4651" s="3">
        <f>IF(M4651&gt;=0.01,"B_pre",IF(M4651&gt;=0,"C_pre","none"))</f>
        <v/>
      </c>
      <c r="AA4651" s="3">
        <f>IF(U4651&gt;0.125,"a_pre",IF(U4651&gt;=0,"b_pre","none"))</f>
        <v/>
      </c>
      <c r="AB4651" s="3">
        <f>AND(Z4651="B_pre",AA4651="a_pre")</f>
        <v/>
      </c>
      <c r="AC4651" s="3">
        <f>AND(Z4651="B_pre",AA4651="b_pre")</f>
        <v/>
      </c>
      <c r="AD4651" s="3">
        <f>AND(Z4651="C_pre",AA4651="a_pre")</f>
        <v/>
      </c>
      <c r="AE4651" s="3">
        <f>AND(Z4651="C_pre",AA4651="b_pre")</f>
        <v/>
      </c>
      <c r="AF4651" s="6">
        <f>待赋值表!C4650</f>
        <v/>
      </c>
      <c r="AG4651" s="3">
        <f t="array" ref="AG4651">IF(AB4651=TRUE,"A",IF(AC4651=TRUE,"B",IF(AD4651=TRUE,"C",IF(AE4651=TRUE,"D","其他"))))</f>
        <v/>
      </c>
      <c r="AH4651" s="3">
        <f>IF(分析表!$E$12&lt;&gt;"ALL",AND(AF4651=分析表!$E$10,AG4651=分析表!$E$12),IF(AF4651=分析表!$E$10,TRUE(),IF(AF4651="ALL",TRUE(),"")))</f>
        <v/>
      </c>
    </row>
    <row r="4652">
      <c r="A4652" s="3">
        <f>COUNTIF($AH$2:AH4652,"TRUE")</f>
        <v/>
      </c>
      <c r="B4652" s="3">
        <f>COUNTIF($AG$2:$AG4652,#REF!)</f>
        <v/>
      </c>
      <c r="C4652" s="56">
        <f>待赋值表!A4651</f>
        <v/>
      </c>
      <c r="E4652" s="6">
        <f>待赋值表!D4651</f>
        <v/>
      </c>
      <c r="F4652" s="6">
        <f>待赋值表!E4651</f>
        <v/>
      </c>
      <c r="G4652" s="6">
        <f>待赋值表!F4651</f>
        <v/>
      </c>
      <c r="H4652" s="6">
        <f>待赋值表!G4651</f>
        <v/>
      </c>
      <c r="I4652" s="6">
        <f>待赋值表!H4651</f>
        <v/>
      </c>
      <c r="J4652" s="6">
        <f>待赋值表!I4651</f>
        <v/>
      </c>
      <c r="K4652" s="6">
        <f>待赋值表!J4651</f>
        <v/>
      </c>
      <c r="L4652" s="6">
        <f>待赋值表!K4651</f>
        <v/>
      </c>
      <c r="M4652" s="6">
        <f>待赋值表!L4651</f>
        <v/>
      </c>
      <c r="N4652" s="6">
        <f>待赋值表!M4651</f>
        <v/>
      </c>
      <c r="O4652" s="6">
        <f>待赋值表!N4651</f>
        <v/>
      </c>
      <c r="P4652" s="6">
        <f>待赋值表!O4651</f>
        <v/>
      </c>
      <c r="Q4652" s="6">
        <f>IF(待赋值表!P4651&lt;&gt;"",待赋值表!P4651,0)</f>
        <v/>
      </c>
      <c r="R4652" s="6">
        <f>待赋值表!Q4651</f>
        <v/>
      </c>
      <c r="S4652" s="6">
        <f>待赋值表!R4651</f>
        <v/>
      </c>
      <c r="T4652" s="6">
        <f>待赋值表!S4651</f>
        <v/>
      </c>
      <c r="U4652" s="6">
        <f>待赋值表!T4651</f>
        <v/>
      </c>
      <c r="V4652" s="6">
        <f>待赋值表!U4651</f>
        <v/>
      </c>
      <c r="W4652" s="6">
        <f>待赋值表!V4651</f>
        <v/>
      </c>
      <c r="X4652" s="6">
        <f>待赋值表!W4651</f>
        <v/>
      </c>
      <c r="Y4652" s="6">
        <f>待赋值表!X4651</f>
        <v/>
      </c>
      <c r="Z4652" s="3">
        <f>IF(M4652&gt;=0.01,"B_pre",IF(M4652&gt;=0,"C_pre","none"))</f>
        <v/>
      </c>
      <c r="AA4652" s="3">
        <f>IF(U4652&gt;0.125,"a_pre",IF(U4652&gt;=0,"b_pre","none"))</f>
        <v/>
      </c>
      <c r="AB4652" s="3">
        <f>AND(Z4652="B_pre",AA4652="a_pre")</f>
        <v/>
      </c>
      <c r="AC4652" s="3">
        <f>AND(Z4652="B_pre",AA4652="b_pre")</f>
        <v/>
      </c>
      <c r="AD4652" s="3">
        <f>AND(Z4652="C_pre",AA4652="a_pre")</f>
        <v/>
      </c>
      <c r="AE4652" s="3">
        <f>AND(Z4652="C_pre",AA4652="b_pre")</f>
        <v/>
      </c>
      <c r="AF4652" s="6">
        <f>待赋值表!C4651</f>
        <v/>
      </c>
      <c r="AG4652" s="3">
        <f t="array" ref="AG4652">IF(AB4652=TRUE,"A",IF(AC4652=TRUE,"B",IF(AD4652=TRUE,"C",IF(AE4652=TRUE,"D","其他"))))</f>
        <v/>
      </c>
      <c r="AH4652" s="3">
        <f>IF(分析表!$E$12&lt;&gt;"ALL",AND(AF4652=分析表!$E$10,AG4652=分析表!$E$12),IF(AF4652=分析表!$E$10,TRUE(),IF(AF4652="ALL",TRUE(),"")))</f>
        <v/>
      </c>
    </row>
    <row r="4653">
      <c r="A4653" s="3">
        <f>COUNTIF($AH$2:AH4653,"TRUE")</f>
        <v/>
      </c>
      <c r="B4653" s="3">
        <f>COUNTIF($AG$2:$AG4653,#REF!)</f>
        <v/>
      </c>
      <c r="C4653" s="56">
        <f>待赋值表!A4652</f>
        <v/>
      </c>
      <c r="E4653" s="6">
        <f>待赋值表!D4652</f>
        <v/>
      </c>
      <c r="F4653" s="6">
        <f>待赋值表!E4652</f>
        <v/>
      </c>
      <c r="G4653" s="6">
        <f>待赋值表!F4652</f>
        <v/>
      </c>
      <c r="H4653" s="6">
        <f>待赋值表!G4652</f>
        <v/>
      </c>
      <c r="I4653" s="6">
        <f>待赋值表!H4652</f>
        <v/>
      </c>
      <c r="J4653" s="6">
        <f>待赋值表!I4652</f>
        <v/>
      </c>
      <c r="K4653" s="6">
        <f>待赋值表!J4652</f>
        <v/>
      </c>
      <c r="L4653" s="6">
        <f>待赋值表!K4652</f>
        <v/>
      </c>
      <c r="M4653" s="6">
        <f>待赋值表!L4652</f>
        <v/>
      </c>
      <c r="N4653" s="6">
        <f>待赋值表!M4652</f>
        <v/>
      </c>
      <c r="O4653" s="6">
        <f>待赋值表!N4652</f>
        <v/>
      </c>
      <c r="P4653" s="6">
        <f>待赋值表!O4652</f>
        <v/>
      </c>
      <c r="Q4653" s="6">
        <f>IF(待赋值表!P4652&lt;&gt;"",待赋值表!P4652,0)</f>
        <v/>
      </c>
      <c r="R4653" s="6">
        <f>待赋值表!Q4652</f>
        <v/>
      </c>
      <c r="S4653" s="6">
        <f>待赋值表!R4652</f>
        <v/>
      </c>
      <c r="T4653" s="6">
        <f>待赋值表!S4652</f>
        <v/>
      </c>
      <c r="U4653" s="6">
        <f>待赋值表!T4652</f>
        <v/>
      </c>
      <c r="V4653" s="6">
        <f>待赋值表!U4652</f>
        <v/>
      </c>
      <c r="W4653" s="6">
        <f>待赋值表!V4652</f>
        <v/>
      </c>
      <c r="X4653" s="6">
        <f>待赋值表!W4652</f>
        <v/>
      </c>
      <c r="Y4653" s="6">
        <f>待赋值表!X4652</f>
        <v/>
      </c>
      <c r="Z4653" s="3">
        <f>IF(M4653&gt;=0.01,"B_pre",IF(M4653&gt;=0,"C_pre","none"))</f>
        <v/>
      </c>
      <c r="AA4653" s="3">
        <f>IF(U4653&gt;0.125,"a_pre",IF(U4653&gt;=0,"b_pre","none"))</f>
        <v/>
      </c>
      <c r="AB4653" s="3">
        <f>AND(Z4653="B_pre",AA4653="a_pre")</f>
        <v/>
      </c>
      <c r="AC4653" s="3">
        <f>AND(Z4653="B_pre",AA4653="b_pre")</f>
        <v/>
      </c>
      <c r="AD4653" s="3">
        <f>AND(Z4653="C_pre",AA4653="a_pre")</f>
        <v/>
      </c>
      <c r="AE4653" s="3">
        <f>AND(Z4653="C_pre",AA4653="b_pre")</f>
        <v/>
      </c>
      <c r="AF4653" s="6">
        <f>待赋值表!C4652</f>
        <v/>
      </c>
      <c r="AG4653" s="3">
        <f t="array" ref="AG4653">IF(AB4653=TRUE,"A",IF(AC4653=TRUE,"B",IF(AD4653=TRUE,"C",IF(AE4653=TRUE,"D","其他"))))</f>
        <v/>
      </c>
      <c r="AH4653" s="3">
        <f>IF(分析表!$E$12&lt;&gt;"ALL",AND(AF4653=分析表!$E$10,AG4653=分析表!$E$12),IF(AF4653=分析表!$E$10,TRUE(),IF(AF4653="ALL",TRUE(),"")))</f>
        <v/>
      </c>
    </row>
    <row r="4654">
      <c r="A4654" s="3">
        <f>COUNTIF($AH$2:AH4654,"TRUE")</f>
        <v/>
      </c>
      <c r="B4654" s="3">
        <f>COUNTIF($AG$2:$AG4654,#REF!)</f>
        <v/>
      </c>
      <c r="C4654" s="56">
        <f>待赋值表!A4653</f>
        <v/>
      </c>
      <c r="E4654" s="6">
        <f>待赋值表!D4653</f>
        <v/>
      </c>
      <c r="F4654" s="6">
        <f>待赋值表!E4653</f>
        <v/>
      </c>
      <c r="G4654" s="6">
        <f>待赋值表!F4653</f>
        <v/>
      </c>
      <c r="H4654" s="6">
        <f>待赋值表!G4653</f>
        <v/>
      </c>
      <c r="I4654" s="6">
        <f>待赋值表!H4653</f>
        <v/>
      </c>
      <c r="J4654" s="6">
        <f>待赋值表!I4653</f>
        <v/>
      </c>
      <c r="K4654" s="6">
        <f>待赋值表!J4653</f>
        <v/>
      </c>
      <c r="L4654" s="6">
        <f>待赋值表!K4653</f>
        <v/>
      </c>
      <c r="M4654" s="6">
        <f>待赋值表!L4653</f>
        <v/>
      </c>
      <c r="N4654" s="6">
        <f>待赋值表!M4653</f>
        <v/>
      </c>
      <c r="O4654" s="6">
        <f>待赋值表!N4653</f>
        <v/>
      </c>
      <c r="P4654" s="6">
        <f>待赋值表!O4653</f>
        <v/>
      </c>
      <c r="Q4654" s="6">
        <f>IF(待赋值表!P4653&lt;&gt;"",待赋值表!P4653,0)</f>
        <v/>
      </c>
      <c r="R4654" s="6">
        <f>待赋值表!Q4653</f>
        <v/>
      </c>
      <c r="S4654" s="6">
        <f>待赋值表!R4653</f>
        <v/>
      </c>
      <c r="T4654" s="6">
        <f>待赋值表!S4653</f>
        <v/>
      </c>
      <c r="U4654" s="6">
        <f>待赋值表!T4653</f>
        <v/>
      </c>
      <c r="V4654" s="6">
        <f>待赋值表!U4653</f>
        <v/>
      </c>
      <c r="W4654" s="6">
        <f>待赋值表!V4653</f>
        <v/>
      </c>
      <c r="X4654" s="6">
        <f>待赋值表!W4653</f>
        <v/>
      </c>
      <c r="Y4654" s="6">
        <f>待赋值表!X4653</f>
        <v/>
      </c>
      <c r="Z4654" s="3">
        <f>IF(M4654&gt;=0.01,"B_pre",IF(M4654&gt;=0,"C_pre","none"))</f>
        <v/>
      </c>
      <c r="AA4654" s="3">
        <f>IF(U4654&gt;0.125,"a_pre",IF(U4654&gt;=0,"b_pre","none"))</f>
        <v/>
      </c>
      <c r="AB4654" s="3">
        <f>AND(Z4654="B_pre",AA4654="a_pre")</f>
        <v/>
      </c>
      <c r="AC4654" s="3">
        <f>AND(Z4654="B_pre",AA4654="b_pre")</f>
        <v/>
      </c>
      <c r="AD4654" s="3">
        <f>AND(Z4654="C_pre",AA4654="a_pre")</f>
        <v/>
      </c>
      <c r="AE4654" s="3">
        <f>AND(Z4654="C_pre",AA4654="b_pre")</f>
        <v/>
      </c>
      <c r="AF4654" s="6">
        <f>待赋值表!C4653</f>
        <v/>
      </c>
      <c r="AG4654" s="3">
        <f t="array" ref="AG4654">IF(AB4654=TRUE,"A",IF(AC4654=TRUE,"B",IF(AD4654=TRUE,"C",IF(AE4654=TRUE,"D","其他"))))</f>
        <v/>
      </c>
      <c r="AH4654" s="3">
        <f>IF(分析表!$E$12&lt;&gt;"ALL",AND(AF4654=分析表!$E$10,AG4654=分析表!$E$12),IF(AF4654=分析表!$E$10,TRUE(),IF(AF4654="ALL",TRUE(),"")))</f>
        <v/>
      </c>
    </row>
    <row r="4655">
      <c r="A4655" s="3">
        <f>COUNTIF($AH$2:AH4655,"TRUE")</f>
        <v/>
      </c>
      <c r="B4655" s="3">
        <f>COUNTIF($AG$2:$AG4655,#REF!)</f>
        <v/>
      </c>
      <c r="C4655" s="56">
        <f>待赋值表!A4654</f>
        <v/>
      </c>
      <c r="E4655" s="6">
        <f>待赋值表!D4654</f>
        <v/>
      </c>
      <c r="F4655" s="6">
        <f>待赋值表!E4654</f>
        <v/>
      </c>
      <c r="G4655" s="6">
        <f>待赋值表!F4654</f>
        <v/>
      </c>
      <c r="H4655" s="6">
        <f>待赋值表!G4654</f>
        <v/>
      </c>
      <c r="I4655" s="6">
        <f>待赋值表!H4654</f>
        <v/>
      </c>
      <c r="J4655" s="6">
        <f>待赋值表!I4654</f>
        <v/>
      </c>
      <c r="K4655" s="6">
        <f>待赋值表!J4654</f>
        <v/>
      </c>
      <c r="L4655" s="6">
        <f>待赋值表!K4654</f>
        <v/>
      </c>
      <c r="M4655" s="6">
        <f>待赋值表!L4654</f>
        <v/>
      </c>
      <c r="N4655" s="6">
        <f>待赋值表!M4654</f>
        <v/>
      </c>
      <c r="O4655" s="6">
        <f>待赋值表!N4654</f>
        <v/>
      </c>
      <c r="P4655" s="6">
        <f>待赋值表!O4654</f>
        <v/>
      </c>
      <c r="Q4655" s="6">
        <f>IF(待赋值表!P4654&lt;&gt;"",待赋值表!P4654,0)</f>
        <v/>
      </c>
      <c r="R4655" s="6">
        <f>待赋值表!Q4654</f>
        <v/>
      </c>
      <c r="S4655" s="6">
        <f>待赋值表!R4654</f>
        <v/>
      </c>
      <c r="T4655" s="6">
        <f>待赋值表!S4654</f>
        <v/>
      </c>
      <c r="U4655" s="6">
        <f>待赋值表!T4654</f>
        <v/>
      </c>
      <c r="V4655" s="6">
        <f>待赋值表!U4654</f>
        <v/>
      </c>
      <c r="W4655" s="6">
        <f>待赋值表!V4654</f>
        <v/>
      </c>
      <c r="X4655" s="6">
        <f>待赋值表!W4654</f>
        <v/>
      </c>
      <c r="Y4655" s="6">
        <f>待赋值表!X4654</f>
        <v/>
      </c>
      <c r="Z4655" s="3">
        <f>IF(M4655&gt;=0.01,"B_pre",IF(M4655&gt;=0,"C_pre","none"))</f>
        <v/>
      </c>
      <c r="AA4655" s="3">
        <f>IF(U4655&gt;0.125,"a_pre",IF(U4655&gt;=0,"b_pre","none"))</f>
        <v/>
      </c>
      <c r="AB4655" s="3">
        <f>AND(Z4655="B_pre",AA4655="a_pre")</f>
        <v/>
      </c>
      <c r="AC4655" s="3">
        <f>AND(Z4655="B_pre",AA4655="b_pre")</f>
        <v/>
      </c>
      <c r="AD4655" s="3">
        <f>AND(Z4655="C_pre",AA4655="a_pre")</f>
        <v/>
      </c>
      <c r="AE4655" s="3">
        <f>AND(Z4655="C_pre",AA4655="b_pre")</f>
        <v/>
      </c>
      <c r="AF4655" s="6">
        <f>待赋值表!C4654</f>
        <v/>
      </c>
      <c r="AG4655" s="3">
        <f t="array" ref="AG4655">IF(AB4655=TRUE,"A",IF(AC4655=TRUE,"B",IF(AD4655=TRUE,"C",IF(AE4655=TRUE,"D","其他"))))</f>
        <v/>
      </c>
      <c r="AH4655" s="3">
        <f>IF(分析表!$E$12&lt;&gt;"ALL",AND(AF4655=分析表!$E$10,AG4655=分析表!$E$12),IF(AF4655=分析表!$E$10,TRUE(),IF(AF4655="ALL",TRUE(),"")))</f>
        <v/>
      </c>
    </row>
    <row r="4656">
      <c r="A4656" s="3">
        <f>COUNTIF($AH$2:AH4656,"TRUE")</f>
        <v/>
      </c>
      <c r="B4656" s="3">
        <f>COUNTIF($AG$2:$AG4656,#REF!)</f>
        <v/>
      </c>
      <c r="C4656" s="56">
        <f>待赋值表!A4655</f>
        <v/>
      </c>
      <c r="E4656" s="6">
        <f>待赋值表!D4655</f>
        <v/>
      </c>
      <c r="F4656" s="6">
        <f>待赋值表!E4655</f>
        <v/>
      </c>
      <c r="G4656" s="6">
        <f>待赋值表!F4655</f>
        <v/>
      </c>
      <c r="H4656" s="6">
        <f>待赋值表!G4655</f>
        <v/>
      </c>
      <c r="I4656" s="6">
        <f>待赋值表!H4655</f>
        <v/>
      </c>
      <c r="J4656" s="6">
        <f>待赋值表!I4655</f>
        <v/>
      </c>
      <c r="K4656" s="6">
        <f>待赋值表!J4655</f>
        <v/>
      </c>
      <c r="L4656" s="6">
        <f>待赋值表!K4655</f>
        <v/>
      </c>
      <c r="M4656" s="6">
        <f>待赋值表!L4655</f>
        <v/>
      </c>
      <c r="N4656" s="6">
        <f>待赋值表!M4655</f>
        <v/>
      </c>
      <c r="O4656" s="6">
        <f>待赋值表!N4655</f>
        <v/>
      </c>
      <c r="P4656" s="6">
        <f>待赋值表!O4655</f>
        <v/>
      </c>
      <c r="Q4656" s="6">
        <f>IF(待赋值表!P4655&lt;&gt;"",待赋值表!P4655,0)</f>
        <v/>
      </c>
      <c r="R4656" s="6">
        <f>待赋值表!Q4655</f>
        <v/>
      </c>
      <c r="S4656" s="6">
        <f>待赋值表!R4655</f>
        <v/>
      </c>
      <c r="T4656" s="6">
        <f>待赋值表!S4655</f>
        <v/>
      </c>
      <c r="U4656" s="6">
        <f>待赋值表!T4655</f>
        <v/>
      </c>
      <c r="V4656" s="6">
        <f>待赋值表!U4655</f>
        <v/>
      </c>
      <c r="W4656" s="6">
        <f>待赋值表!V4655</f>
        <v/>
      </c>
      <c r="X4656" s="6">
        <f>待赋值表!W4655</f>
        <v/>
      </c>
      <c r="Y4656" s="6">
        <f>待赋值表!X4655</f>
        <v/>
      </c>
      <c r="Z4656" s="3">
        <f>IF(M4656&gt;=0.01,"B_pre",IF(M4656&gt;=0,"C_pre","none"))</f>
        <v/>
      </c>
      <c r="AA4656" s="3">
        <f>IF(U4656&gt;0.125,"a_pre",IF(U4656&gt;=0,"b_pre","none"))</f>
        <v/>
      </c>
      <c r="AB4656" s="3">
        <f>AND(Z4656="B_pre",AA4656="a_pre")</f>
        <v/>
      </c>
      <c r="AC4656" s="3">
        <f>AND(Z4656="B_pre",AA4656="b_pre")</f>
        <v/>
      </c>
      <c r="AD4656" s="3">
        <f>AND(Z4656="C_pre",AA4656="a_pre")</f>
        <v/>
      </c>
      <c r="AE4656" s="3">
        <f>AND(Z4656="C_pre",AA4656="b_pre")</f>
        <v/>
      </c>
      <c r="AF4656" s="6">
        <f>待赋值表!C4655</f>
        <v/>
      </c>
      <c r="AG4656" s="3">
        <f t="array" ref="AG4656">IF(AB4656=TRUE,"A",IF(AC4656=TRUE,"B",IF(AD4656=TRUE,"C",IF(AE4656=TRUE,"D","其他"))))</f>
        <v/>
      </c>
      <c r="AH4656" s="3">
        <f>IF(分析表!$E$12&lt;&gt;"ALL",AND(AF4656=分析表!$E$10,AG4656=分析表!$E$12),IF(AF4656=分析表!$E$10,TRUE(),IF(AF4656="ALL",TRUE(),"")))</f>
        <v/>
      </c>
    </row>
    <row r="4657">
      <c r="A4657" s="3">
        <f>COUNTIF($AH$2:AH4657,"TRUE")</f>
        <v/>
      </c>
      <c r="B4657" s="3">
        <f>COUNTIF($AG$2:$AG4657,#REF!)</f>
        <v/>
      </c>
      <c r="C4657" s="56">
        <f>待赋值表!A4656</f>
        <v/>
      </c>
      <c r="E4657" s="6">
        <f>待赋值表!D4656</f>
        <v/>
      </c>
      <c r="F4657" s="6">
        <f>待赋值表!E4656</f>
        <v/>
      </c>
      <c r="G4657" s="6">
        <f>待赋值表!F4656</f>
        <v/>
      </c>
      <c r="H4657" s="6">
        <f>待赋值表!G4656</f>
        <v/>
      </c>
      <c r="I4657" s="6">
        <f>待赋值表!H4656</f>
        <v/>
      </c>
      <c r="J4657" s="6">
        <f>待赋值表!I4656</f>
        <v/>
      </c>
      <c r="K4657" s="6">
        <f>待赋值表!J4656</f>
        <v/>
      </c>
      <c r="L4657" s="6">
        <f>待赋值表!K4656</f>
        <v/>
      </c>
      <c r="M4657" s="6">
        <f>待赋值表!L4656</f>
        <v/>
      </c>
      <c r="N4657" s="6">
        <f>待赋值表!M4656</f>
        <v/>
      </c>
      <c r="O4657" s="6">
        <f>待赋值表!N4656</f>
        <v/>
      </c>
      <c r="P4657" s="6">
        <f>待赋值表!O4656</f>
        <v/>
      </c>
      <c r="Q4657" s="6">
        <f>IF(待赋值表!P4656&lt;&gt;"",待赋值表!P4656,0)</f>
        <v/>
      </c>
      <c r="R4657" s="6">
        <f>待赋值表!Q4656</f>
        <v/>
      </c>
      <c r="S4657" s="6">
        <f>待赋值表!R4656</f>
        <v/>
      </c>
      <c r="T4657" s="6">
        <f>待赋值表!S4656</f>
        <v/>
      </c>
      <c r="U4657" s="6">
        <f>待赋值表!T4656</f>
        <v/>
      </c>
      <c r="V4657" s="6">
        <f>待赋值表!U4656</f>
        <v/>
      </c>
      <c r="W4657" s="6">
        <f>待赋值表!V4656</f>
        <v/>
      </c>
      <c r="X4657" s="6">
        <f>待赋值表!W4656</f>
        <v/>
      </c>
      <c r="Y4657" s="6">
        <f>待赋值表!X4656</f>
        <v/>
      </c>
      <c r="Z4657" s="3">
        <f>IF(M4657&gt;=0.01,"B_pre",IF(M4657&gt;=0,"C_pre","none"))</f>
        <v/>
      </c>
      <c r="AA4657" s="3">
        <f>IF(U4657&gt;0.125,"a_pre",IF(U4657&gt;=0,"b_pre","none"))</f>
        <v/>
      </c>
      <c r="AB4657" s="3">
        <f>AND(Z4657="B_pre",AA4657="a_pre")</f>
        <v/>
      </c>
      <c r="AC4657" s="3">
        <f>AND(Z4657="B_pre",AA4657="b_pre")</f>
        <v/>
      </c>
      <c r="AD4657" s="3">
        <f>AND(Z4657="C_pre",AA4657="a_pre")</f>
        <v/>
      </c>
      <c r="AE4657" s="3">
        <f>AND(Z4657="C_pre",AA4657="b_pre")</f>
        <v/>
      </c>
      <c r="AF4657" s="6">
        <f>待赋值表!C4656</f>
        <v/>
      </c>
      <c r="AG4657" s="3">
        <f t="array" ref="AG4657">IF(AB4657=TRUE,"A",IF(AC4657=TRUE,"B",IF(AD4657=TRUE,"C",IF(AE4657=TRUE,"D","其他"))))</f>
        <v/>
      </c>
      <c r="AH4657" s="3">
        <f>IF(分析表!$E$12&lt;&gt;"ALL",AND(AF4657=分析表!$E$10,AG4657=分析表!$E$12),IF(AF4657=分析表!$E$10,TRUE(),IF(AF4657="ALL",TRUE(),"")))</f>
        <v/>
      </c>
    </row>
    <row r="4658">
      <c r="A4658" s="3">
        <f>COUNTIF($AH$2:AH4658,"TRUE")</f>
        <v/>
      </c>
      <c r="B4658" s="3">
        <f>COUNTIF($AG$2:$AG4658,#REF!)</f>
        <v/>
      </c>
      <c r="C4658" s="56">
        <f>待赋值表!A4657</f>
        <v/>
      </c>
      <c r="E4658" s="6">
        <f>待赋值表!D4657</f>
        <v/>
      </c>
      <c r="F4658" s="6">
        <f>待赋值表!E4657</f>
        <v/>
      </c>
      <c r="G4658" s="6">
        <f>待赋值表!F4657</f>
        <v/>
      </c>
      <c r="H4658" s="6">
        <f>待赋值表!G4657</f>
        <v/>
      </c>
      <c r="I4658" s="6">
        <f>待赋值表!H4657</f>
        <v/>
      </c>
      <c r="J4658" s="6">
        <f>待赋值表!I4657</f>
        <v/>
      </c>
      <c r="K4658" s="6">
        <f>待赋值表!J4657</f>
        <v/>
      </c>
      <c r="L4658" s="6">
        <f>待赋值表!K4657</f>
        <v/>
      </c>
      <c r="M4658" s="6">
        <f>待赋值表!L4657</f>
        <v/>
      </c>
      <c r="N4658" s="6">
        <f>待赋值表!M4657</f>
        <v/>
      </c>
      <c r="O4658" s="6">
        <f>待赋值表!N4657</f>
        <v/>
      </c>
      <c r="P4658" s="6">
        <f>待赋值表!O4657</f>
        <v/>
      </c>
      <c r="Q4658" s="6">
        <f>IF(待赋值表!P4657&lt;&gt;"",待赋值表!P4657,0)</f>
        <v/>
      </c>
      <c r="R4658" s="6">
        <f>待赋值表!Q4657</f>
        <v/>
      </c>
      <c r="S4658" s="6">
        <f>待赋值表!R4657</f>
        <v/>
      </c>
      <c r="T4658" s="6">
        <f>待赋值表!S4657</f>
        <v/>
      </c>
      <c r="U4658" s="6">
        <f>待赋值表!T4657</f>
        <v/>
      </c>
      <c r="V4658" s="6">
        <f>待赋值表!U4657</f>
        <v/>
      </c>
      <c r="W4658" s="6">
        <f>待赋值表!V4657</f>
        <v/>
      </c>
      <c r="X4658" s="6">
        <f>待赋值表!W4657</f>
        <v/>
      </c>
      <c r="Y4658" s="6">
        <f>待赋值表!X4657</f>
        <v/>
      </c>
      <c r="Z4658" s="3">
        <f>IF(M4658&gt;=0.01,"B_pre",IF(M4658&gt;=0,"C_pre","none"))</f>
        <v/>
      </c>
      <c r="AA4658" s="3">
        <f>IF(U4658&gt;0.125,"a_pre",IF(U4658&gt;=0,"b_pre","none"))</f>
        <v/>
      </c>
      <c r="AB4658" s="3">
        <f>AND(Z4658="B_pre",AA4658="a_pre")</f>
        <v/>
      </c>
      <c r="AC4658" s="3">
        <f>AND(Z4658="B_pre",AA4658="b_pre")</f>
        <v/>
      </c>
      <c r="AD4658" s="3">
        <f>AND(Z4658="C_pre",AA4658="a_pre")</f>
        <v/>
      </c>
      <c r="AE4658" s="3">
        <f>AND(Z4658="C_pre",AA4658="b_pre")</f>
        <v/>
      </c>
      <c r="AF4658" s="6">
        <f>待赋值表!C4657</f>
        <v/>
      </c>
      <c r="AG4658" s="3">
        <f t="array" ref="AG4658">IF(AB4658=TRUE,"A",IF(AC4658=TRUE,"B",IF(AD4658=TRUE,"C",IF(AE4658=TRUE,"D","其他"))))</f>
        <v/>
      </c>
      <c r="AH4658" s="3">
        <f>IF(分析表!$E$12&lt;&gt;"ALL",AND(AF4658=分析表!$E$10,AG4658=分析表!$E$12),IF(AF4658=分析表!$E$10,TRUE(),IF(AF4658="ALL",TRUE(),"")))</f>
        <v/>
      </c>
    </row>
    <row r="4659">
      <c r="A4659" s="3">
        <f>COUNTIF($AH$2:AH4659,"TRUE")</f>
        <v/>
      </c>
      <c r="B4659" s="3">
        <f>COUNTIF($AG$2:$AG4659,#REF!)</f>
        <v/>
      </c>
      <c r="C4659" s="56">
        <f>待赋值表!A4658</f>
        <v/>
      </c>
      <c r="E4659" s="6">
        <f>待赋值表!D4658</f>
        <v/>
      </c>
      <c r="F4659" s="6">
        <f>待赋值表!E4658</f>
        <v/>
      </c>
      <c r="G4659" s="6">
        <f>待赋值表!F4658</f>
        <v/>
      </c>
      <c r="H4659" s="6">
        <f>待赋值表!G4658</f>
        <v/>
      </c>
      <c r="I4659" s="6">
        <f>待赋值表!H4658</f>
        <v/>
      </c>
      <c r="J4659" s="6">
        <f>待赋值表!I4658</f>
        <v/>
      </c>
      <c r="K4659" s="6">
        <f>待赋值表!J4658</f>
        <v/>
      </c>
      <c r="L4659" s="6">
        <f>待赋值表!K4658</f>
        <v/>
      </c>
      <c r="M4659" s="6">
        <f>待赋值表!L4658</f>
        <v/>
      </c>
      <c r="N4659" s="6">
        <f>待赋值表!M4658</f>
        <v/>
      </c>
      <c r="O4659" s="6">
        <f>待赋值表!N4658</f>
        <v/>
      </c>
      <c r="P4659" s="6">
        <f>待赋值表!O4658</f>
        <v/>
      </c>
      <c r="Q4659" s="6">
        <f>IF(待赋值表!P4658&lt;&gt;"",待赋值表!P4658,0)</f>
        <v/>
      </c>
      <c r="R4659" s="6">
        <f>待赋值表!Q4658</f>
        <v/>
      </c>
      <c r="S4659" s="6">
        <f>待赋值表!R4658</f>
        <v/>
      </c>
      <c r="T4659" s="6">
        <f>待赋值表!S4658</f>
        <v/>
      </c>
      <c r="U4659" s="6">
        <f>待赋值表!T4658</f>
        <v/>
      </c>
      <c r="V4659" s="6">
        <f>待赋值表!U4658</f>
        <v/>
      </c>
      <c r="W4659" s="6">
        <f>待赋值表!V4658</f>
        <v/>
      </c>
      <c r="X4659" s="6">
        <f>待赋值表!W4658</f>
        <v/>
      </c>
      <c r="Y4659" s="6">
        <f>待赋值表!X4658</f>
        <v/>
      </c>
      <c r="Z4659" s="3">
        <f>IF(M4659&gt;=0.01,"B_pre",IF(M4659&gt;=0,"C_pre","none"))</f>
        <v/>
      </c>
      <c r="AA4659" s="3">
        <f>IF(U4659&gt;0.125,"a_pre",IF(U4659&gt;=0,"b_pre","none"))</f>
        <v/>
      </c>
      <c r="AB4659" s="3">
        <f>AND(Z4659="B_pre",AA4659="a_pre")</f>
        <v/>
      </c>
      <c r="AC4659" s="3">
        <f>AND(Z4659="B_pre",AA4659="b_pre")</f>
        <v/>
      </c>
      <c r="AD4659" s="3">
        <f>AND(Z4659="C_pre",AA4659="a_pre")</f>
        <v/>
      </c>
      <c r="AE4659" s="3">
        <f>AND(Z4659="C_pre",AA4659="b_pre")</f>
        <v/>
      </c>
      <c r="AF4659" s="6">
        <f>待赋值表!C4658</f>
        <v/>
      </c>
      <c r="AG4659" s="3">
        <f t="array" ref="AG4659">IF(AB4659=TRUE,"A",IF(AC4659=TRUE,"B",IF(AD4659=TRUE,"C",IF(AE4659=TRUE,"D","其他"))))</f>
        <v/>
      </c>
      <c r="AH4659" s="3">
        <f>IF(分析表!$E$12&lt;&gt;"ALL",AND(AF4659=分析表!$E$10,AG4659=分析表!$E$12),IF(AF4659=分析表!$E$10,TRUE(),IF(AF4659="ALL",TRUE(),"")))</f>
        <v/>
      </c>
    </row>
    <row r="4660">
      <c r="A4660" s="3">
        <f>COUNTIF($AH$2:AH4660,"TRUE")</f>
        <v/>
      </c>
      <c r="B4660" s="3">
        <f>COUNTIF($AG$2:$AG4660,#REF!)</f>
        <v/>
      </c>
      <c r="C4660" s="56">
        <f>待赋值表!A4659</f>
        <v/>
      </c>
      <c r="E4660" s="6">
        <f>待赋值表!D4659</f>
        <v/>
      </c>
      <c r="F4660" s="6">
        <f>待赋值表!E4659</f>
        <v/>
      </c>
      <c r="G4660" s="6">
        <f>待赋值表!F4659</f>
        <v/>
      </c>
      <c r="H4660" s="6">
        <f>待赋值表!G4659</f>
        <v/>
      </c>
      <c r="I4660" s="6">
        <f>待赋值表!H4659</f>
        <v/>
      </c>
      <c r="J4660" s="6">
        <f>待赋值表!I4659</f>
        <v/>
      </c>
      <c r="K4660" s="6">
        <f>待赋值表!J4659</f>
        <v/>
      </c>
      <c r="L4660" s="6">
        <f>待赋值表!K4659</f>
        <v/>
      </c>
      <c r="M4660" s="6">
        <f>待赋值表!L4659</f>
        <v/>
      </c>
      <c r="N4660" s="6">
        <f>待赋值表!M4659</f>
        <v/>
      </c>
      <c r="O4660" s="6">
        <f>待赋值表!N4659</f>
        <v/>
      </c>
      <c r="P4660" s="6">
        <f>待赋值表!O4659</f>
        <v/>
      </c>
      <c r="Q4660" s="6">
        <f>IF(待赋值表!P4659&lt;&gt;"",待赋值表!P4659,0)</f>
        <v/>
      </c>
      <c r="R4660" s="6">
        <f>待赋值表!Q4659</f>
        <v/>
      </c>
      <c r="S4660" s="6">
        <f>待赋值表!R4659</f>
        <v/>
      </c>
      <c r="T4660" s="6">
        <f>待赋值表!S4659</f>
        <v/>
      </c>
      <c r="U4660" s="6">
        <f>待赋值表!T4659</f>
        <v/>
      </c>
      <c r="V4660" s="6">
        <f>待赋值表!U4659</f>
        <v/>
      </c>
      <c r="W4660" s="6">
        <f>待赋值表!V4659</f>
        <v/>
      </c>
      <c r="X4660" s="6">
        <f>待赋值表!W4659</f>
        <v/>
      </c>
      <c r="Y4660" s="6">
        <f>待赋值表!X4659</f>
        <v/>
      </c>
      <c r="Z4660" s="3">
        <f>IF(M4660&gt;=0.01,"B_pre",IF(M4660&gt;=0,"C_pre","none"))</f>
        <v/>
      </c>
      <c r="AA4660" s="3">
        <f>IF(U4660&gt;0.125,"a_pre",IF(U4660&gt;=0,"b_pre","none"))</f>
        <v/>
      </c>
      <c r="AB4660" s="3">
        <f>AND(Z4660="B_pre",AA4660="a_pre")</f>
        <v/>
      </c>
      <c r="AC4660" s="3">
        <f>AND(Z4660="B_pre",AA4660="b_pre")</f>
        <v/>
      </c>
      <c r="AD4660" s="3">
        <f>AND(Z4660="C_pre",AA4660="a_pre")</f>
        <v/>
      </c>
      <c r="AE4660" s="3">
        <f>AND(Z4660="C_pre",AA4660="b_pre")</f>
        <v/>
      </c>
      <c r="AF4660" s="6">
        <f>待赋值表!C4659</f>
        <v/>
      </c>
      <c r="AG4660" s="3">
        <f t="array" ref="AG4660">IF(AB4660=TRUE,"A",IF(AC4660=TRUE,"B",IF(AD4660=TRUE,"C",IF(AE4660=TRUE,"D","其他"))))</f>
        <v/>
      </c>
      <c r="AH4660" s="3">
        <f>IF(分析表!$E$12&lt;&gt;"ALL",AND(AF4660=分析表!$E$10,AG4660=分析表!$E$12),IF(AF4660=分析表!$E$10,TRUE(),IF(AF4660="ALL",TRUE(),"")))</f>
        <v/>
      </c>
    </row>
    <row r="4661">
      <c r="A4661" s="3">
        <f>COUNTIF($AH$2:AH4661,"TRUE")</f>
        <v/>
      </c>
      <c r="B4661" s="3">
        <f>COUNTIF($AG$2:$AG4661,#REF!)</f>
        <v/>
      </c>
      <c r="C4661" s="56">
        <f>待赋值表!A4660</f>
        <v/>
      </c>
      <c r="E4661" s="6">
        <f>待赋值表!D4660</f>
        <v/>
      </c>
      <c r="F4661" s="6">
        <f>待赋值表!E4660</f>
        <v/>
      </c>
      <c r="G4661" s="6">
        <f>待赋值表!F4660</f>
        <v/>
      </c>
      <c r="H4661" s="6">
        <f>待赋值表!G4660</f>
        <v/>
      </c>
      <c r="I4661" s="6">
        <f>待赋值表!H4660</f>
        <v/>
      </c>
      <c r="J4661" s="6">
        <f>待赋值表!I4660</f>
        <v/>
      </c>
      <c r="K4661" s="6">
        <f>待赋值表!J4660</f>
        <v/>
      </c>
      <c r="L4661" s="6">
        <f>待赋值表!K4660</f>
        <v/>
      </c>
      <c r="M4661" s="6">
        <f>待赋值表!L4660</f>
        <v/>
      </c>
      <c r="N4661" s="6">
        <f>待赋值表!M4660</f>
        <v/>
      </c>
      <c r="O4661" s="6">
        <f>待赋值表!N4660</f>
        <v/>
      </c>
      <c r="P4661" s="6">
        <f>待赋值表!O4660</f>
        <v/>
      </c>
      <c r="Q4661" s="6">
        <f>IF(待赋值表!P4660&lt;&gt;"",待赋值表!P4660,0)</f>
        <v/>
      </c>
      <c r="R4661" s="6">
        <f>待赋值表!Q4660</f>
        <v/>
      </c>
      <c r="S4661" s="6">
        <f>待赋值表!R4660</f>
        <v/>
      </c>
      <c r="T4661" s="6">
        <f>待赋值表!S4660</f>
        <v/>
      </c>
      <c r="U4661" s="6">
        <f>待赋值表!T4660</f>
        <v/>
      </c>
      <c r="V4661" s="6">
        <f>待赋值表!U4660</f>
        <v/>
      </c>
      <c r="W4661" s="6">
        <f>待赋值表!V4660</f>
        <v/>
      </c>
      <c r="X4661" s="6">
        <f>待赋值表!W4660</f>
        <v/>
      </c>
      <c r="Y4661" s="6">
        <f>待赋值表!X4660</f>
        <v/>
      </c>
      <c r="Z4661" s="3">
        <f>IF(M4661&gt;=0.01,"B_pre",IF(M4661&gt;=0,"C_pre","none"))</f>
        <v/>
      </c>
      <c r="AA4661" s="3">
        <f>IF(U4661&gt;0.125,"a_pre",IF(U4661&gt;=0,"b_pre","none"))</f>
        <v/>
      </c>
      <c r="AB4661" s="3">
        <f>AND(Z4661="B_pre",AA4661="a_pre")</f>
        <v/>
      </c>
      <c r="AC4661" s="3">
        <f>AND(Z4661="B_pre",AA4661="b_pre")</f>
        <v/>
      </c>
      <c r="AD4661" s="3">
        <f>AND(Z4661="C_pre",AA4661="a_pre")</f>
        <v/>
      </c>
      <c r="AE4661" s="3">
        <f>AND(Z4661="C_pre",AA4661="b_pre")</f>
        <v/>
      </c>
      <c r="AF4661" s="6">
        <f>待赋值表!C4660</f>
        <v/>
      </c>
      <c r="AG4661" s="3">
        <f t="array" ref="AG4661">IF(AB4661=TRUE,"A",IF(AC4661=TRUE,"B",IF(AD4661=TRUE,"C",IF(AE4661=TRUE,"D","其他"))))</f>
        <v/>
      </c>
      <c r="AH4661" s="3">
        <f>IF(分析表!$E$12&lt;&gt;"ALL",AND(AF4661=分析表!$E$10,AG4661=分析表!$E$12),IF(AF4661=分析表!$E$10,TRUE(),IF(AF4661="ALL",TRUE(),"")))</f>
        <v/>
      </c>
    </row>
    <row r="4662">
      <c r="A4662" s="3">
        <f>COUNTIF($AH$2:AH4662,"TRUE")</f>
        <v/>
      </c>
      <c r="B4662" s="3">
        <f>COUNTIF($AG$2:$AG4662,#REF!)</f>
        <v/>
      </c>
      <c r="C4662" s="56">
        <f>待赋值表!A4661</f>
        <v/>
      </c>
      <c r="E4662" s="6">
        <f>待赋值表!D4661</f>
        <v/>
      </c>
      <c r="F4662" s="6">
        <f>待赋值表!E4661</f>
        <v/>
      </c>
      <c r="G4662" s="6">
        <f>待赋值表!F4661</f>
        <v/>
      </c>
      <c r="H4662" s="6">
        <f>待赋值表!G4661</f>
        <v/>
      </c>
      <c r="I4662" s="6">
        <f>待赋值表!H4661</f>
        <v/>
      </c>
      <c r="J4662" s="6">
        <f>待赋值表!I4661</f>
        <v/>
      </c>
      <c r="K4662" s="6">
        <f>待赋值表!J4661</f>
        <v/>
      </c>
      <c r="L4662" s="6">
        <f>待赋值表!K4661</f>
        <v/>
      </c>
      <c r="M4662" s="6">
        <f>待赋值表!L4661</f>
        <v/>
      </c>
      <c r="N4662" s="6">
        <f>待赋值表!M4661</f>
        <v/>
      </c>
      <c r="O4662" s="6">
        <f>待赋值表!N4661</f>
        <v/>
      </c>
      <c r="P4662" s="6">
        <f>待赋值表!O4661</f>
        <v/>
      </c>
      <c r="Q4662" s="6">
        <f>IF(待赋值表!P4661&lt;&gt;"",待赋值表!P4661,0)</f>
        <v/>
      </c>
      <c r="R4662" s="6">
        <f>待赋值表!Q4661</f>
        <v/>
      </c>
      <c r="S4662" s="6">
        <f>待赋值表!R4661</f>
        <v/>
      </c>
      <c r="T4662" s="6">
        <f>待赋值表!S4661</f>
        <v/>
      </c>
      <c r="U4662" s="6">
        <f>待赋值表!T4661</f>
        <v/>
      </c>
      <c r="V4662" s="6">
        <f>待赋值表!U4661</f>
        <v/>
      </c>
      <c r="W4662" s="6">
        <f>待赋值表!V4661</f>
        <v/>
      </c>
      <c r="X4662" s="6">
        <f>待赋值表!W4661</f>
        <v/>
      </c>
      <c r="Y4662" s="6">
        <f>待赋值表!X4661</f>
        <v/>
      </c>
      <c r="Z4662" s="3">
        <f>IF(M4662&gt;=0.01,"B_pre",IF(M4662&gt;=0,"C_pre","none"))</f>
        <v/>
      </c>
      <c r="AA4662" s="3">
        <f>IF(U4662&gt;0.125,"a_pre",IF(U4662&gt;=0,"b_pre","none"))</f>
        <v/>
      </c>
      <c r="AB4662" s="3">
        <f>AND(Z4662="B_pre",AA4662="a_pre")</f>
        <v/>
      </c>
      <c r="AC4662" s="3">
        <f>AND(Z4662="B_pre",AA4662="b_pre")</f>
        <v/>
      </c>
      <c r="AD4662" s="3">
        <f>AND(Z4662="C_pre",AA4662="a_pre")</f>
        <v/>
      </c>
      <c r="AE4662" s="3">
        <f>AND(Z4662="C_pre",AA4662="b_pre")</f>
        <v/>
      </c>
      <c r="AF4662" s="6">
        <f>待赋值表!C4661</f>
        <v/>
      </c>
      <c r="AG4662" s="3">
        <f t="array" ref="AG4662">IF(AB4662=TRUE,"A",IF(AC4662=TRUE,"B",IF(AD4662=TRUE,"C",IF(AE4662=TRUE,"D","其他"))))</f>
        <v/>
      </c>
      <c r="AH4662" s="3">
        <f>IF(分析表!$E$12&lt;&gt;"ALL",AND(AF4662=分析表!$E$10,AG4662=分析表!$E$12),IF(AF4662=分析表!$E$10,TRUE(),IF(AF4662="ALL",TRUE(),"")))</f>
        <v/>
      </c>
    </row>
    <row r="4663">
      <c r="A4663" s="3">
        <f>COUNTIF($AH$2:AH4663,"TRUE")</f>
        <v/>
      </c>
      <c r="B4663" s="3">
        <f>COUNTIF($AG$2:$AG4663,#REF!)</f>
        <v/>
      </c>
      <c r="C4663" s="56">
        <f>待赋值表!A4662</f>
        <v/>
      </c>
      <c r="E4663" s="6">
        <f>待赋值表!D4662</f>
        <v/>
      </c>
      <c r="F4663" s="6">
        <f>待赋值表!E4662</f>
        <v/>
      </c>
      <c r="G4663" s="6">
        <f>待赋值表!F4662</f>
        <v/>
      </c>
      <c r="H4663" s="6">
        <f>待赋值表!G4662</f>
        <v/>
      </c>
      <c r="I4663" s="6">
        <f>待赋值表!H4662</f>
        <v/>
      </c>
      <c r="J4663" s="6">
        <f>待赋值表!I4662</f>
        <v/>
      </c>
      <c r="K4663" s="6">
        <f>待赋值表!J4662</f>
        <v/>
      </c>
      <c r="L4663" s="6">
        <f>待赋值表!K4662</f>
        <v/>
      </c>
      <c r="M4663" s="6">
        <f>待赋值表!L4662</f>
        <v/>
      </c>
      <c r="N4663" s="6">
        <f>待赋值表!M4662</f>
        <v/>
      </c>
      <c r="O4663" s="6">
        <f>待赋值表!N4662</f>
        <v/>
      </c>
      <c r="P4663" s="6">
        <f>待赋值表!O4662</f>
        <v/>
      </c>
      <c r="Q4663" s="6">
        <f>IF(待赋值表!P4662&lt;&gt;"",待赋值表!P4662,0)</f>
        <v/>
      </c>
      <c r="R4663" s="6">
        <f>待赋值表!Q4662</f>
        <v/>
      </c>
      <c r="S4663" s="6">
        <f>待赋值表!R4662</f>
        <v/>
      </c>
      <c r="T4663" s="6">
        <f>待赋值表!S4662</f>
        <v/>
      </c>
      <c r="U4663" s="6">
        <f>待赋值表!T4662</f>
        <v/>
      </c>
      <c r="V4663" s="6">
        <f>待赋值表!U4662</f>
        <v/>
      </c>
      <c r="W4663" s="6">
        <f>待赋值表!V4662</f>
        <v/>
      </c>
      <c r="X4663" s="6">
        <f>待赋值表!W4662</f>
        <v/>
      </c>
      <c r="Y4663" s="6">
        <f>待赋值表!X4662</f>
        <v/>
      </c>
      <c r="Z4663" s="3">
        <f>IF(M4663&gt;=0.01,"B_pre",IF(M4663&gt;=0,"C_pre","none"))</f>
        <v/>
      </c>
      <c r="AA4663" s="3">
        <f>IF(U4663&gt;0.125,"a_pre",IF(U4663&gt;=0,"b_pre","none"))</f>
        <v/>
      </c>
      <c r="AB4663" s="3">
        <f>AND(Z4663="B_pre",AA4663="a_pre")</f>
        <v/>
      </c>
      <c r="AC4663" s="3">
        <f>AND(Z4663="B_pre",AA4663="b_pre")</f>
        <v/>
      </c>
      <c r="AD4663" s="3">
        <f>AND(Z4663="C_pre",AA4663="a_pre")</f>
        <v/>
      </c>
      <c r="AE4663" s="3">
        <f>AND(Z4663="C_pre",AA4663="b_pre")</f>
        <v/>
      </c>
      <c r="AF4663" s="6">
        <f>待赋值表!C4662</f>
        <v/>
      </c>
      <c r="AG4663" s="3">
        <f t="array" ref="AG4663">IF(AB4663=TRUE,"A",IF(AC4663=TRUE,"B",IF(AD4663=TRUE,"C",IF(AE4663=TRUE,"D","其他"))))</f>
        <v/>
      </c>
      <c r="AH4663" s="3">
        <f>IF(分析表!$E$12&lt;&gt;"ALL",AND(AF4663=分析表!$E$10,AG4663=分析表!$E$12),IF(AF4663=分析表!$E$10,TRUE(),IF(AF4663="ALL",TRUE(),"")))</f>
        <v/>
      </c>
    </row>
    <row r="4664">
      <c r="A4664" s="3">
        <f>COUNTIF($AH$2:AH4664,"TRUE")</f>
        <v/>
      </c>
      <c r="B4664" s="3">
        <f>COUNTIF($AG$2:$AG4664,#REF!)</f>
        <v/>
      </c>
      <c r="C4664" s="56">
        <f>待赋值表!A4663</f>
        <v/>
      </c>
      <c r="E4664" s="6">
        <f>待赋值表!D4663</f>
        <v/>
      </c>
      <c r="F4664" s="6">
        <f>待赋值表!E4663</f>
        <v/>
      </c>
      <c r="G4664" s="6">
        <f>待赋值表!F4663</f>
        <v/>
      </c>
      <c r="H4664" s="6">
        <f>待赋值表!G4663</f>
        <v/>
      </c>
      <c r="I4664" s="6">
        <f>待赋值表!H4663</f>
        <v/>
      </c>
      <c r="J4664" s="6">
        <f>待赋值表!I4663</f>
        <v/>
      </c>
      <c r="K4664" s="6">
        <f>待赋值表!J4663</f>
        <v/>
      </c>
      <c r="L4664" s="6">
        <f>待赋值表!K4663</f>
        <v/>
      </c>
      <c r="M4664" s="6">
        <f>待赋值表!L4663</f>
        <v/>
      </c>
      <c r="N4664" s="6">
        <f>待赋值表!M4663</f>
        <v/>
      </c>
      <c r="O4664" s="6">
        <f>待赋值表!N4663</f>
        <v/>
      </c>
      <c r="P4664" s="6">
        <f>待赋值表!O4663</f>
        <v/>
      </c>
      <c r="Q4664" s="6">
        <f>IF(待赋值表!P4663&lt;&gt;"",待赋值表!P4663,0)</f>
        <v/>
      </c>
      <c r="R4664" s="6">
        <f>待赋值表!Q4663</f>
        <v/>
      </c>
      <c r="S4664" s="6">
        <f>待赋值表!R4663</f>
        <v/>
      </c>
      <c r="T4664" s="6">
        <f>待赋值表!S4663</f>
        <v/>
      </c>
      <c r="U4664" s="6">
        <f>待赋值表!T4663</f>
        <v/>
      </c>
      <c r="V4664" s="6">
        <f>待赋值表!U4663</f>
        <v/>
      </c>
      <c r="W4664" s="6">
        <f>待赋值表!V4663</f>
        <v/>
      </c>
      <c r="X4664" s="6">
        <f>待赋值表!W4663</f>
        <v/>
      </c>
      <c r="Y4664" s="6">
        <f>待赋值表!X4663</f>
        <v/>
      </c>
      <c r="Z4664" s="3">
        <f>IF(M4664&gt;=0.01,"B_pre",IF(M4664&gt;=0,"C_pre","none"))</f>
        <v/>
      </c>
      <c r="AA4664" s="3">
        <f>IF(U4664&gt;0.125,"a_pre",IF(U4664&gt;=0,"b_pre","none"))</f>
        <v/>
      </c>
      <c r="AB4664" s="3">
        <f>AND(Z4664="B_pre",AA4664="a_pre")</f>
        <v/>
      </c>
      <c r="AC4664" s="3">
        <f>AND(Z4664="B_pre",AA4664="b_pre")</f>
        <v/>
      </c>
      <c r="AD4664" s="3">
        <f>AND(Z4664="C_pre",AA4664="a_pre")</f>
        <v/>
      </c>
      <c r="AE4664" s="3">
        <f>AND(Z4664="C_pre",AA4664="b_pre")</f>
        <v/>
      </c>
      <c r="AF4664" s="6">
        <f>待赋值表!C4663</f>
        <v/>
      </c>
      <c r="AG4664" s="3">
        <f t="array" ref="AG4664">IF(AB4664=TRUE,"A",IF(AC4664=TRUE,"B",IF(AD4664=TRUE,"C",IF(AE4664=TRUE,"D","其他"))))</f>
        <v/>
      </c>
      <c r="AH4664" s="3">
        <f>IF(分析表!$E$12&lt;&gt;"ALL",AND(AF4664=分析表!$E$10,AG4664=分析表!$E$12),IF(AF4664=分析表!$E$10,TRUE(),IF(AF4664="ALL",TRUE(),"")))</f>
        <v/>
      </c>
    </row>
    <row r="4665">
      <c r="A4665" s="3">
        <f>COUNTIF($AH$2:AH4665,"TRUE")</f>
        <v/>
      </c>
      <c r="B4665" s="3">
        <f>COUNTIF($AG$2:$AG4665,#REF!)</f>
        <v/>
      </c>
      <c r="C4665" s="56">
        <f>待赋值表!A4664</f>
        <v/>
      </c>
      <c r="E4665" s="6">
        <f>待赋值表!D4664</f>
        <v/>
      </c>
      <c r="F4665" s="6">
        <f>待赋值表!E4664</f>
        <v/>
      </c>
      <c r="G4665" s="6">
        <f>待赋值表!F4664</f>
        <v/>
      </c>
      <c r="H4665" s="6">
        <f>待赋值表!G4664</f>
        <v/>
      </c>
      <c r="I4665" s="6">
        <f>待赋值表!H4664</f>
        <v/>
      </c>
      <c r="J4665" s="6">
        <f>待赋值表!I4664</f>
        <v/>
      </c>
      <c r="K4665" s="6">
        <f>待赋值表!J4664</f>
        <v/>
      </c>
      <c r="L4665" s="6">
        <f>待赋值表!K4664</f>
        <v/>
      </c>
      <c r="M4665" s="6">
        <f>待赋值表!L4664</f>
        <v/>
      </c>
      <c r="N4665" s="6">
        <f>待赋值表!M4664</f>
        <v/>
      </c>
      <c r="O4665" s="6">
        <f>待赋值表!N4664</f>
        <v/>
      </c>
      <c r="P4665" s="6">
        <f>待赋值表!O4664</f>
        <v/>
      </c>
      <c r="Q4665" s="6">
        <f>IF(待赋值表!P4664&lt;&gt;"",待赋值表!P4664,0)</f>
        <v/>
      </c>
      <c r="R4665" s="6">
        <f>待赋值表!Q4664</f>
        <v/>
      </c>
      <c r="S4665" s="6">
        <f>待赋值表!R4664</f>
        <v/>
      </c>
      <c r="T4665" s="6">
        <f>待赋值表!S4664</f>
        <v/>
      </c>
      <c r="U4665" s="6">
        <f>待赋值表!T4664</f>
        <v/>
      </c>
      <c r="V4665" s="6">
        <f>待赋值表!U4664</f>
        <v/>
      </c>
      <c r="W4665" s="6">
        <f>待赋值表!V4664</f>
        <v/>
      </c>
      <c r="X4665" s="6">
        <f>待赋值表!W4664</f>
        <v/>
      </c>
      <c r="Y4665" s="6">
        <f>待赋值表!X4664</f>
        <v/>
      </c>
      <c r="Z4665" s="3">
        <f>IF(M4665&gt;=0.01,"B_pre",IF(M4665&gt;=0,"C_pre","none"))</f>
        <v/>
      </c>
      <c r="AA4665" s="3">
        <f>IF(U4665&gt;0.125,"a_pre",IF(U4665&gt;=0,"b_pre","none"))</f>
        <v/>
      </c>
      <c r="AB4665" s="3">
        <f>AND(Z4665="B_pre",AA4665="a_pre")</f>
        <v/>
      </c>
      <c r="AC4665" s="3">
        <f>AND(Z4665="B_pre",AA4665="b_pre")</f>
        <v/>
      </c>
      <c r="AD4665" s="3">
        <f>AND(Z4665="C_pre",AA4665="a_pre")</f>
        <v/>
      </c>
      <c r="AE4665" s="3">
        <f>AND(Z4665="C_pre",AA4665="b_pre")</f>
        <v/>
      </c>
      <c r="AF4665" s="6">
        <f>待赋值表!C4664</f>
        <v/>
      </c>
      <c r="AG4665" s="3">
        <f t="array" ref="AG4665">IF(AB4665=TRUE,"A",IF(AC4665=TRUE,"B",IF(AD4665=TRUE,"C",IF(AE4665=TRUE,"D","其他"))))</f>
        <v/>
      </c>
      <c r="AH4665" s="3">
        <f>IF(分析表!$E$12&lt;&gt;"ALL",AND(AF4665=分析表!$E$10,AG4665=分析表!$E$12),IF(AF4665=分析表!$E$10,TRUE(),IF(AF4665="ALL",TRUE(),"")))</f>
        <v/>
      </c>
    </row>
    <row r="4666">
      <c r="A4666" s="3">
        <f>COUNTIF($AH$2:AH4666,"TRUE")</f>
        <v/>
      </c>
      <c r="B4666" s="3">
        <f>COUNTIF($AG$2:$AG4666,#REF!)</f>
        <v/>
      </c>
      <c r="C4666" s="56">
        <f>待赋值表!A4665</f>
        <v/>
      </c>
      <c r="E4666" s="6">
        <f>待赋值表!D4665</f>
        <v/>
      </c>
      <c r="F4666" s="6">
        <f>待赋值表!E4665</f>
        <v/>
      </c>
      <c r="G4666" s="6">
        <f>待赋值表!F4665</f>
        <v/>
      </c>
      <c r="H4666" s="6">
        <f>待赋值表!G4665</f>
        <v/>
      </c>
      <c r="I4666" s="6">
        <f>待赋值表!H4665</f>
        <v/>
      </c>
      <c r="J4666" s="6">
        <f>待赋值表!I4665</f>
        <v/>
      </c>
      <c r="K4666" s="6">
        <f>待赋值表!J4665</f>
        <v/>
      </c>
      <c r="L4666" s="6">
        <f>待赋值表!K4665</f>
        <v/>
      </c>
      <c r="M4666" s="6">
        <f>待赋值表!L4665</f>
        <v/>
      </c>
      <c r="N4666" s="6">
        <f>待赋值表!M4665</f>
        <v/>
      </c>
      <c r="O4666" s="6">
        <f>待赋值表!N4665</f>
        <v/>
      </c>
      <c r="P4666" s="6">
        <f>待赋值表!O4665</f>
        <v/>
      </c>
      <c r="Q4666" s="6">
        <f>IF(待赋值表!P4665&lt;&gt;"",待赋值表!P4665,0)</f>
        <v/>
      </c>
      <c r="R4666" s="6">
        <f>待赋值表!Q4665</f>
        <v/>
      </c>
      <c r="S4666" s="6">
        <f>待赋值表!R4665</f>
        <v/>
      </c>
      <c r="T4666" s="6">
        <f>待赋值表!S4665</f>
        <v/>
      </c>
      <c r="U4666" s="6">
        <f>待赋值表!T4665</f>
        <v/>
      </c>
      <c r="V4666" s="6">
        <f>待赋值表!U4665</f>
        <v/>
      </c>
      <c r="W4666" s="6">
        <f>待赋值表!V4665</f>
        <v/>
      </c>
      <c r="X4666" s="6">
        <f>待赋值表!W4665</f>
        <v/>
      </c>
      <c r="Y4666" s="6">
        <f>待赋值表!X4665</f>
        <v/>
      </c>
      <c r="Z4666" s="3">
        <f>IF(M4666&gt;=0.01,"B_pre",IF(M4666&gt;=0,"C_pre","none"))</f>
        <v/>
      </c>
      <c r="AA4666" s="3">
        <f>IF(U4666&gt;0.125,"a_pre",IF(U4666&gt;=0,"b_pre","none"))</f>
        <v/>
      </c>
      <c r="AB4666" s="3">
        <f>AND(Z4666="B_pre",AA4666="a_pre")</f>
        <v/>
      </c>
      <c r="AC4666" s="3">
        <f>AND(Z4666="B_pre",AA4666="b_pre")</f>
        <v/>
      </c>
      <c r="AD4666" s="3">
        <f>AND(Z4666="C_pre",AA4666="a_pre")</f>
        <v/>
      </c>
      <c r="AE4666" s="3">
        <f>AND(Z4666="C_pre",AA4666="b_pre")</f>
        <v/>
      </c>
      <c r="AF4666" s="6">
        <f>待赋值表!C4665</f>
        <v/>
      </c>
      <c r="AG4666" s="3">
        <f t="array" ref="AG4666">IF(AB4666=TRUE,"A",IF(AC4666=TRUE,"B",IF(AD4666=TRUE,"C",IF(AE4666=TRUE,"D","其他"))))</f>
        <v/>
      </c>
      <c r="AH4666" s="3">
        <f>IF(分析表!$E$12&lt;&gt;"ALL",AND(AF4666=分析表!$E$10,AG4666=分析表!$E$12),IF(AF4666=分析表!$E$10,TRUE(),IF(AF4666="ALL",TRUE(),"")))</f>
        <v/>
      </c>
    </row>
    <row r="4667">
      <c r="A4667" s="3">
        <f>COUNTIF($AH$2:AH4667,"TRUE")</f>
        <v/>
      </c>
      <c r="B4667" s="3">
        <f>COUNTIF($AG$2:$AG4667,#REF!)</f>
        <v/>
      </c>
      <c r="C4667" s="56">
        <f>待赋值表!A4666</f>
        <v/>
      </c>
      <c r="E4667" s="6">
        <f>待赋值表!D4666</f>
        <v/>
      </c>
      <c r="F4667" s="6">
        <f>待赋值表!E4666</f>
        <v/>
      </c>
      <c r="G4667" s="6">
        <f>待赋值表!F4666</f>
        <v/>
      </c>
      <c r="H4667" s="6">
        <f>待赋值表!G4666</f>
        <v/>
      </c>
      <c r="I4667" s="6">
        <f>待赋值表!H4666</f>
        <v/>
      </c>
      <c r="J4667" s="6">
        <f>待赋值表!I4666</f>
        <v/>
      </c>
      <c r="K4667" s="6">
        <f>待赋值表!J4666</f>
        <v/>
      </c>
      <c r="L4667" s="6">
        <f>待赋值表!K4666</f>
        <v/>
      </c>
      <c r="M4667" s="6">
        <f>待赋值表!L4666</f>
        <v/>
      </c>
      <c r="N4667" s="6">
        <f>待赋值表!M4666</f>
        <v/>
      </c>
      <c r="O4667" s="6">
        <f>待赋值表!N4666</f>
        <v/>
      </c>
      <c r="P4667" s="6">
        <f>待赋值表!O4666</f>
        <v/>
      </c>
      <c r="Q4667" s="6">
        <f>IF(待赋值表!P4666&lt;&gt;"",待赋值表!P4666,0)</f>
        <v/>
      </c>
      <c r="R4667" s="6">
        <f>待赋值表!Q4666</f>
        <v/>
      </c>
      <c r="S4667" s="6">
        <f>待赋值表!R4666</f>
        <v/>
      </c>
      <c r="T4667" s="6">
        <f>待赋值表!S4666</f>
        <v/>
      </c>
      <c r="U4667" s="6">
        <f>待赋值表!T4666</f>
        <v/>
      </c>
      <c r="V4667" s="6">
        <f>待赋值表!U4666</f>
        <v/>
      </c>
      <c r="W4667" s="6">
        <f>待赋值表!V4666</f>
        <v/>
      </c>
      <c r="X4667" s="6">
        <f>待赋值表!W4666</f>
        <v/>
      </c>
      <c r="Y4667" s="6">
        <f>待赋值表!X4666</f>
        <v/>
      </c>
      <c r="Z4667" s="3">
        <f>IF(M4667&gt;=0.01,"B_pre",IF(M4667&gt;=0,"C_pre","none"))</f>
        <v/>
      </c>
      <c r="AA4667" s="3">
        <f>IF(U4667&gt;0.125,"a_pre",IF(U4667&gt;=0,"b_pre","none"))</f>
        <v/>
      </c>
      <c r="AB4667" s="3">
        <f>AND(Z4667="B_pre",AA4667="a_pre")</f>
        <v/>
      </c>
      <c r="AC4667" s="3">
        <f>AND(Z4667="B_pre",AA4667="b_pre")</f>
        <v/>
      </c>
      <c r="AD4667" s="3">
        <f>AND(Z4667="C_pre",AA4667="a_pre")</f>
        <v/>
      </c>
      <c r="AE4667" s="3">
        <f>AND(Z4667="C_pre",AA4667="b_pre")</f>
        <v/>
      </c>
      <c r="AF4667" s="6">
        <f>待赋值表!C4666</f>
        <v/>
      </c>
      <c r="AG4667" s="3">
        <f t="array" ref="AG4667">IF(AB4667=TRUE,"A",IF(AC4667=TRUE,"B",IF(AD4667=TRUE,"C",IF(AE4667=TRUE,"D","其他"))))</f>
        <v/>
      </c>
      <c r="AH4667" s="3">
        <f>IF(分析表!$E$12&lt;&gt;"ALL",AND(AF4667=分析表!$E$10,AG4667=分析表!$E$12),IF(AF4667=分析表!$E$10,TRUE(),IF(AF4667="ALL",TRUE(),"")))</f>
        <v/>
      </c>
    </row>
    <row r="4668">
      <c r="A4668" s="3">
        <f>COUNTIF($AH$2:AH4668,"TRUE")</f>
        <v/>
      </c>
      <c r="B4668" s="3">
        <f>COUNTIF($AG$2:$AG4668,#REF!)</f>
        <v/>
      </c>
      <c r="C4668" s="56">
        <f>待赋值表!A4667</f>
        <v/>
      </c>
      <c r="E4668" s="6">
        <f>待赋值表!D4667</f>
        <v/>
      </c>
      <c r="F4668" s="6">
        <f>待赋值表!E4667</f>
        <v/>
      </c>
      <c r="G4668" s="6">
        <f>待赋值表!F4667</f>
        <v/>
      </c>
      <c r="H4668" s="6">
        <f>待赋值表!G4667</f>
        <v/>
      </c>
      <c r="I4668" s="6">
        <f>待赋值表!H4667</f>
        <v/>
      </c>
      <c r="J4668" s="6">
        <f>待赋值表!I4667</f>
        <v/>
      </c>
      <c r="K4668" s="6">
        <f>待赋值表!J4667</f>
        <v/>
      </c>
      <c r="L4668" s="6">
        <f>待赋值表!K4667</f>
        <v/>
      </c>
      <c r="M4668" s="6">
        <f>待赋值表!L4667</f>
        <v/>
      </c>
      <c r="N4668" s="6">
        <f>待赋值表!M4667</f>
        <v/>
      </c>
      <c r="O4668" s="6">
        <f>待赋值表!N4667</f>
        <v/>
      </c>
      <c r="P4668" s="6">
        <f>待赋值表!O4667</f>
        <v/>
      </c>
      <c r="Q4668" s="6">
        <f>IF(待赋值表!P4667&lt;&gt;"",待赋值表!P4667,0)</f>
        <v/>
      </c>
      <c r="R4668" s="6">
        <f>待赋值表!Q4667</f>
        <v/>
      </c>
      <c r="S4668" s="6">
        <f>待赋值表!R4667</f>
        <v/>
      </c>
      <c r="T4668" s="6">
        <f>待赋值表!S4667</f>
        <v/>
      </c>
      <c r="U4668" s="6">
        <f>待赋值表!T4667</f>
        <v/>
      </c>
      <c r="V4668" s="6">
        <f>待赋值表!U4667</f>
        <v/>
      </c>
      <c r="W4668" s="6">
        <f>待赋值表!V4667</f>
        <v/>
      </c>
      <c r="X4668" s="6">
        <f>待赋值表!W4667</f>
        <v/>
      </c>
      <c r="Y4668" s="6">
        <f>待赋值表!X4667</f>
        <v/>
      </c>
      <c r="Z4668" s="3">
        <f>IF(M4668&gt;=0.01,"B_pre",IF(M4668&gt;=0,"C_pre","none"))</f>
        <v/>
      </c>
      <c r="AA4668" s="3">
        <f>IF(U4668&gt;0.125,"a_pre",IF(U4668&gt;=0,"b_pre","none"))</f>
        <v/>
      </c>
      <c r="AB4668" s="3">
        <f>AND(Z4668="B_pre",AA4668="a_pre")</f>
        <v/>
      </c>
      <c r="AC4668" s="3">
        <f>AND(Z4668="B_pre",AA4668="b_pre")</f>
        <v/>
      </c>
      <c r="AD4668" s="3">
        <f>AND(Z4668="C_pre",AA4668="a_pre")</f>
        <v/>
      </c>
      <c r="AE4668" s="3">
        <f>AND(Z4668="C_pre",AA4668="b_pre")</f>
        <v/>
      </c>
      <c r="AF4668" s="6">
        <f>待赋值表!C4667</f>
        <v/>
      </c>
      <c r="AG4668" s="3">
        <f t="array" ref="AG4668">IF(AB4668=TRUE,"A",IF(AC4668=TRUE,"B",IF(AD4668=TRUE,"C",IF(AE4668=TRUE,"D","其他"))))</f>
        <v/>
      </c>
      <c r="AH4668" s="3">
        <f>IF(分析表!$E$12&lt;&gt;"ALL",AND(AF4668=分析表!$E$10,AG4668=分析表!$E$12),IF(AF4668=分析表!$E$10,TRUE(),IF(AF4668="ALL",TRUE(),"")))</f>
        <v/>
      </c>
    </row>
    <row r="4669">
      <c r="A4669" s="3">
        <f>COUNTIF($AH$2:AH4669,"TRUE")</f>
        <v/>
      </c>
      <c r="B4669" s="3">
        <f>COUNTIF($AG$2:$AG4669,#REF!)</f>
        <v/>
      </c>
      <c r="C4669" s="56">
        <f>待赋值表!A4668</f>
        <v/>
      </c>
      <c r="E4669" s="6">
        <f>待赋值表!D4668</f>
        <v/>
      </c>
      <c r="F4669" s="6">
        <f>待赋值表!E4668</f>
        <v/>
      </c>
      <c r="G4669" s="6">
        <f>待赋值表!F4668</f>
        <v/>
      </c>
      <c r="H4669" s="6">
        <f>待赋值表!G4668</f>
        <v/>
      </c>
      <c r="I4669" s="6">
        <f>待赋值表!H4668</f>
        <v/>
      </c>
      <c r="J4669" s="6">
        <f>待赋值表!I4668</f>
        <v/>
      </c>
      <c r="K4669" s="6">
        <f>待赋值表!J4668</f>
        <v/>
      </c>
      <c r="L4669" s="6">
        <f>待赋值表!K4668</f>
        <v/>
      </c>
      <c r="M4669" s="6">
        <f>待赋值表!L4668</f>
        <v/>
      </c>
      <c r="N4669" s="6">
        <f>待赋值表!M4668</f>
        <v/>
      </c>
      <c r="O4669" s="6">
        <f>待赋值表!N4668</f>
        <v/>
      </c>
      <c r="P4669" s="6">
        <f>待赋值表!O4668</f>
        <v/>
      </c>
      <c r="Q4669" s="6">
        <f>IF(待赋值表!P4668&lt;&gt;"",待赋值表!P4668,0)</f>
        <v/>
      </c>
      <c r="R4669" s="6">
        <f>待赋值表!Q4668</f>
        <v/>
      </c>
      <c r="S4669" s="6">
        <f>待赋值表!R4668</f>
        <v/>
      </c>
      <c r="T4669" s="6">
        <f>待赋值表!S4668</f>
        <v/>
      </c>
      <c r="U4669" s="6">
        <f>待赋值表!T4668</f>
        <v/>
      </c>
      <c r="V4669" s="6">
        <f>待赋值表!U4668</f>
        <v/>
      </c>
      <c r="W4669" s="6">
        <f>待赋值表!V4668</f>
        <v/>
      </c>
      <c r="X4669" s="6">
        <f>待赋值表!W4668</f>
        <v/>
      </c>
      <c r="Y4669" s="6">
        <f>待赋值表!X4668</f>
        <v/>
      </c>
      <c r="Z4669" s="3">
        <f>IF(M4669&gt;=0.01,"B_pre",IF(M4669&gt;=0,"C_pre","none"))</f>
        <v/>
      </c>
      <c r="AA4669" s="3">
        <f>IF(U4669&gt;0.125,"a_pre",IF(U4669&gt;=0,"b_pre","none"))</f>
        <v/>
      </c>
      <c r="AB4669" s="3">
        <f>AND(Z4669="B_pre",AA4669="a_pre")</f>
        <v/>
      </c>
      <c r="AC4669" s="3">
        <f>AND(Z4669="B_pre",AA4669="b_pre")</f>
        <v/>
      </c>
      <c r="AD4669" s="3">
        <f>AND(Z4669="C_pre",AA4669="a_pre")</f>
        <v/>
      </c>
      <c r="AE4669" s="3">
        <f>AND(Z4669="C_pre",AA4669="b_pre")</f>
        <v/>
      </c>
      <c r="AF4669" s="6">
        <f>待赋值表!C4668</f>
        <v/>
      </c>
      <c r="AG4669" s="3">
        <f t="array" ref="AG4669">IF(AB4669=TRUE,"A",IF(AC4669=TRUE,"B",IF(AD4669=TRUE,"C",IF(AE4669=TRUE,"D","其他"))))</f>
        <v/>
      </c>
      <c r="AH4669" s="3">
        <f>IF(分析表!$E$12&lt;&gt;"ALL",AND(AF4669=分析表!$E$10,AG4669=分析表!$E$12),IF(AF4669=分析表!$E$10,TRUE(),IF(AF4669="ALL",TRUE(),"")))</f>
        <v/>
      </c>
    </row>
    <row r="4670">
      <c r="A4670" s="3">
        <f>COUNTIF($AH$2:AH4670,"TRUE")</f>
        <v/>
      </c>
      <c r="B4670" s="3">
        <f>COUNTIF($AG$2:$AG4670,#REF!)</f>
        <v/>
      </c>
      <c r="C4670" s="56">
        <f>待赋值表!A4669</f>
        <v/>
      </c>
      <c r="E4670" s="6">
        <f>待赋值表!D4669</f>
        <v/>
      </c>
      <c r="F4670" s="6">
        <f>待赋值表!E4669</f>
        <v/>
      </c>
      <c r="G4670" s="6">
        <f>待赋值表!F4669</f>
        <v/>
      </c>
      <c r="H4670" s="6">
        <f>待赋值表!G4669</f>
        <v/>
      </c>
      <c r="I4670" s="6">
        <f>待赋值表!H4669</f>
        <v/>
      </c>
      <c r="J4670" s="6">
        <f>待赋值表!I4669</f>
        <v/>
      </c>
      <c r="K4670" s="6">
        <f>待赋值表!J4669</f>
        <v/>
      </c>
      <c r="L4670" s="6">
        <f>待赋值表!K4669</f>
        <v/>
      </c>
      <c r="M4670" s="6">
        <f>待赋值表!L4669</f>
        <v/>
      </c>
      <c r="N4670" s="6">
        <f>待赋值表!M4669</f>
        <v/>
      </c>
      <c r="O4670" s="6">
        <f>待赋值表!N4669</f>
        <v/>
      </c>
      <c r="P4670" s="6">
        <f>待赋值表!O4669</f>
        <v/>
      </c>
      <c r="Q4670" s="6">
        <f>IF(待赋值表!P4669&lt;&gt;"",待赋值表!P4669,0)</f>
        <v/>
      </c>
      <c r="R4670" s="6">
        <f>待赋值表!Q4669</f>
        <v/>
      </c>
      <c r="S4670" s="6">
        <f>待赋值表!R4669</f>
        <v/>
      </c>
      <c r="T4670" s="6">
        <f>待赋值表!S4669</f>
        <v/>
      </c>
      <c r="U4670" s="6">
        <f>待赋值表!T4669</f>
        <v/>
      </c>
      <c r="V4670" s="6">
        <f>待赋值表!U4669</f>
        <v/>
      </c>
      <c r="W4670" s="6">
        <f>待赋值表!V4669</f>
        <v/>
      </c>
      <c r="X4670" s="6">
        <f>待赋值表!W4669</f>
        <v/>
      </c>
      <c r="Y4670" s="6">
        <f>待赋值表!X4669</f>
        <v/>
      </c>
      <c r="Z4670" s="3">
        <f>IF(M4670&gt;=0.01,"B_pre",IF(M4670&gt;=0,"C_pre","none"))</f>
        <v/>
      </c>
      <c r="AA4670" s="3">
        <f>IF(U4670&gt;0.125,"a_pre",IF(U4670&gt;=0,"b_pre","none"))</f>
        <v/>
      </c>
      <c r="AB4670" s="3">
        <f>AND(Z4670="B_pre",AA4670="a_pre")</f>
        <v/>
      </c>
      <c r="AC4670" s="3">
        <f>AND(Z4670="B_pre",AA4670="b_pre")</f>
        <v/>
      </c>
      <c r="AD4670" s="3">
        <f>AND(Z4670="C_pre",AA4670="a_pre")</f>
        <v/>
      </c>
      <c r="AE4670" s="3">
        <f>AND(Z4670="C_pre",AA4670="b_pre")</f>
        <v/>
      </c>
      <c r="AF4670" s="6">
        <f>待赋值表!C4669</f>
        <v/>
      </c>
      <c r="AG4670" s="3">
        <f t="array" ref="AG4670">IF(AB4670=TRUE,"A",IF(AC4670=TRUE,"B",IF(AD4670=TRUE,"C",IF(AE4670=TRUE,"D","其他"))))</f>
        <v/>
      </c>
      <c r="AH4670" s="3">
        <f>IF(分析表!$E$12&lt;&gt;"ALL",AND(AF4670=分析表!$E$10,AG4670=分析表!$E$12),IF(AF4670=分析表!$E$10,TRUE(),IF(AF4670="ALL",TRUE(),"")))</f>
        <v/>
      </c>
    </row>
    <row r="4671">
      <c r="A4671" s="3">
        <f>COUNTIF($AH$2:AH4671,"TRUE")</f>
        <v/>
      </c>
      <c r="B4671" s="3">
        <f>COUNTIF($AG$2:$AG4671,#REF!)</f>
        <v/>
      </c>
      <c r="C4671" s="56">
        <f>待赋值表!A4670</f>
        <v/>
      </c>
      <c r="E4671" s="6">
        <f>待赋值表!D4670</f>
        <v/>
      </c>
      <c r="F4671" s="6">
        <f>待赋值表!E4670</f>
        <v/>
      </c>
      <c r="G4671" s="6">
        <f>待赋值表!F4670</f>
        <v/>
      </c>
      <c r="H4671" s="6">
        <f>待赋值表!G4670</f>
        <v/>
      </c>
      <c r="I4671" s="6">
        <f>待赋值表!H4670</f>
        <v/>
      </c>
      <c r="J4671" s="6">
        <f>待赋值表!I4670</f>
        <v/>
      </c>
      <c r="K4671" s="6">
        <f>待赋值表!J4670</f>
        <v/>
      </c>
      <c r="L4671" s="6">
        <f>待赋值表!K4670</f>
        <v/>
      </c>
      <c r="M4671" s="6">
        <f>待赋值表!L4670</f>
        <v/>
      </c>
      <c r="N4671" s="6">
        <f>待赋值表!M4670</f>
        <v/>
      </c>
      <c r="O4671" s="6">
        <f>待赋值表!N4670</f>
        <v/>
      </c>
      <c r="P4671" s="6">
        <f>待赋值表!O4670</f>
        <v/>
      </c>
      <c r="Q4671" s="6">
        <f>IF(待赋值表!P4670&lt;&gt;"",待赋值表!P4670,0)</f>
        <v/>
      </c>
      <c r="R4671" s="6">
        <f>待赋值表!Q4670</f>
        <v/>
      </c>
      <c r="S4671" s="6">
        <f>待赋值表!R4670</f>
        <v/>
      </c>
      <c r="T4671" s="6">
        <f>待赋值表!S4670</f>
        <v/>
      </c>
      <c r="U4671" s="6">
        <f>待赋值表!T4670</f>
        <v/>
      </c>
      <c r="V4671" s="6">
        <f>待赋值表!U4670</f>
        <v/>
      </c>
      <c r="W4671" s="6">
        <f>待赋值表!V4670</f>
        <v/>
      </c>
      <c r="X4671" s="6">
        <f>待赋值表!W4670</f>
        <v/>
      </c>
      <c r="Y4671" s="6">
        <f>待赋值表!X4670</f>
        <v/>
      </c>
      <c r="Z4671" s="3">
        <f>IF(M4671&gt;=0.01,"B_pre",IF(M4671&gt;=0,"C_pre","none"))</f>
        <v/>
      </c>
      <c r="AA4671" s="3">
        <f>IF(U4671&gt;0.125,"a_pre",IF(U4671&gt;=0,"b_pre","none"))</f>
        <v/>
      </c>
      <c r="AB4671" s="3">
        <f>AND(Z4671="B_pre",AA4671="a_pre")</f>
        <v/>
      </c>
      <c r="AC4671" s="3">
        <f>AND(Z4671="B_pre",AA4671="b_pre")</f>
        <v/>
      </c>
      <c r="AD4671" s="3">
        <f>AND(Z4671="C_pre",AA4671="a_pre")</f>
        <v/>
      </c>
      <c r="AE4671" s="3">
        <f>AND(Z4671="C_pre",AA4671="b_pre")</f>
        <v/>
      </c>
      <c r="AF4671" s="6">
        <f>待赋值表!C4670</f>
        <v/>
      </c>
      <c r="AG4671" s="3">
        <f t="array" ref="AG4671">IF(AB4671=TRUE,"A",IF(AC4671=TRUE,"B",IF(AD4671=TRUE,"C",IF(AE4671=TRUE,"D","其他"))))</f>
        <v/>
      </c>
      <c r="AH4671" s="3">
        <f>IF(分析表!$E$12&lt;&gt;"ALL",AND(AF4671=分析表!$E$10,AG4671=分析表!$E$12),IF(AF4671=分析表!$E$10,TRUE(),IF(AF4671="ALL",TRUE(),"")))</f>
        <v/>
      </c>
    </row>
    <row r="4672">
      <c r="A4672" s="3">
        <f>COUNTIF($AH$2:AH4672,"TRUE")</f>
        <v/>
      </c>
      <c r="B4672" s="3">
        <f>COUNTIF($AG$2:$AG4672,#REF!)</f>
        <v/>
      </c>
      <c r="C4672" s="56">
        <f>待赋值表!A4671</f>
        <v/>
      </c>
      <c r="E4672" s="6">
        <f>待赋值表!D4671</f>
        <v/>
      </c>
      <c r="F4672" s="6">
        <f>待赋值表!E4671</f>
        <v/>
      </c>
      <c r="G4672" s="6">
        <f>待赋值表!F4671</f>
        <v/>
      </c>
      <c r="H4672" s="6">
        <f>待赋值表!G4671</f>
        <v/>
      </c>
      <c r="I4672" s="6">
        <f>待赋值表!H4671</f>
        <v/>
      </c>
      <c r="J4672" s="6">
        <f>待赋值表!I4671</f>
        <v/>
      </c>
      <c r="K4672" s="6">
        <f>待赋值表!J4671</f>
        <v/>
      </c>
      <c r="L4672" s="6">
        <f>待赋值表!K4671</f>
        <v/>
      </c>
      <c r="M4672" s="6">
        <f>待赋值表!L4671</f>
        <v/>
      </c>
      <c r="N4672" s="6">
        <f>待赋值表!M4671</f>
        <v/>
      </c>
      <c r="O4672" s="6">
        <f>待赋值表!N4671</f>
        <v/>
      </c>
      <c r="P4672" s="6">
        <f>待赋值表!O4671</f>
        <v/>
      </c>
      <c r="Q4672" s="6">
        <f>IF(待赋值表!P4671&lt;&gt;"",待赋值表!P4671,0)</f>
        <v/>
      </c>
      <c r="R4672" s="6">
        <f>待赋值表!Q4671</f>
        <v/>
      </c>
      <c r="S4672" s="6">
        <f>待赋值表!R4671</f>
        <v/>
      </c>
      <c r="T4672" s="6">
        <f>待赋值表!S4671</f>
        <v/>
      </c>
      <c r="U4672" s="6">
        <f>待赋值表!T4671</f>
        <v/>
      </c>
      <c r="V4672" s="6">
        <f>待赋值表!U4671</f>
        <v/>
      </c>
      <c r="W4672" s="6">
        <f>待赋值表!V4671</f>
        <v/>
      </c>
      <c r="X4672" s="6">
        <f>待赋值表!W4671</f>
        <v/>
      </c>
      <c r="Y4672" s="6">
        <f>待赋值表!X4671</f>
        <v/>
      </c>
      <c r="Z4672" s="3">
        <f>IF(M4672&gt;=0.01,"B_pre",IF(M4672&gt;=0,"C_pre","none"))</f>
        <v/>
      </c>
      <c r="AA4672" s="3">
        <f>IF(U4672&gt;0.125,"a_pre",IF(U4672&gt;=0,"b_pre","none"))</f>
        <v/>
      </c>
      <c r="AB4672" s="3">
        <f>AND(Z4672="B_pre",AA4672="a_pre")</f>
        <v/>
      </c>
      <c r="AC4672" s="3">
        <f>AND(Z4672="B_pre",AA4672="b_pre")</f>
        <v/>
      </c>
      <c r="AD4672" s="3">
        <f>AND(Z4672="C_pre",AA4672="a_pre")</f>
        <v/>
      </c>
      <c r="AE4672" s="3">
        <f>AND(Z4672="C_pre",AA4672="b_pre")</f>
        <v/>
      </c>
      <c r="AF4672" s="6">
        <f>待赋值表!C4671</f>
        <v/>
      </c>
      <c r="AG4672" s="3">
        <f t="array" ref="AG4672">IF(AB4672=TRUE,"A",IF(AC4672=TRUE,"B",IF(AD4672=TRUE,"C",IF(AE4672=TRUE,"D","其他"))))</f>
        <v/>
      </c>
      <c r="AH4672" s="3">
        <f>IF(分析表!$E$12&lt;&gt;"ALL",AND(AF4672=分析表!$E$10,AG4672=分析表!$E$12),IF(AF4672=分析表!$E$10,TRUE(),IF(AF4672="ALL",TRUE(),"")))</f>
        <v/>
      </c>
    </row>
    <row r="4673">
      <c r="A4673" s="3">
        <f>COUNTIF($AH$2:AH4673,"TRUE")</f>
        <v/>
      </c>
      <c r="B4673" s="3">
        <f>COUNTIF($AG$2:$AG4673,#REF!)</f>
        <v/>
      </c>
      <c r="C4673" s="56">
        <f>待赋值表!A4672</f>
        <v/>
      </c>
      <c r="E4673" s="6">
        <f>待赋值表!D4672</f>
        <v/>
      </c>
      <c r="F4673" s="6">
        <f>待赋值表!E4672</f>
        <v/>
      </c>
      <c r="G4673" s="6">
        <f>待赋值表!F4672</f>
        <v/>
      </c>
      <c r="H4673" s="6">
        <f>待赋值表!G4672</f>
        <v/>
      </c>
      <c r="I4673" s="6">
        <f>待赋值表!H4672</f>
        <v/>
      </c>
      <c r="J4673" s="6">
        <f>待赋值表!I4672</f>
        <v/>
      </c>
      <c r="K4673" s="6">
        <f>待赋值表!J4672</f>
        <v/>
      </c>
      <c r="L4673" s="6">
        <f>待赋值表!K4672</f>
        <v/>
      </c>
      <c r="M4673" s="6">
        <f>待赋值表!L4672</f>
        <v/>
      </c>
      <c r="N4673" s="6">
        <f>待赋值表!M4672</f>
        <v/>
      </c>
      <c r="O4673" s="6">
        <f>待赋值表!N4672</f>
        <v/>
      </c>
      <c r="P4673" s="6">
        <f>待赋值表!O4672</f>
        <v/>
      </c>
      <c r="Q4673" s="6">
        <f>IF(待赋值表!P4672&lt;&gt;"",待赋值表!P4672,0)</f>
        <v/>
      </c>
      <c r="R4673" s="6">
        <f>待赋值表!Q4672</f>
        <v/>
      </c>
      <c r="S4673" s="6">
        <f>待赋值表!R4672</f>
        <v/>
      </c>
      <c r="T4673" s="6">
        <f>待赋值表!S4672</f>
        <v/>
      </c>
      <c r="U4673" s="6">
        <f>待赋值表!T4672</f>
        <v/>
      </c>
      <c r="V4673" s="6">
        <f>待赋值表!U4672</f>
        <v/>
      </c>
      <c r="W4673" s="6">
        <f>待赋值表!V4672</f>
        <v/>
      </c>
      <c r="X4673" s="6">
        <f>待赋值表!W4672</f>
        <v/>
      </c>
      <c r="Y4673" s="6">
        <f>待赋值表!X4672</f>
        <v/>
      </c>
      <c r="Z4673" s="3">
        <f>IF(M4673&gt;=0.01,"B_pre",IF(M4673&gt;=0,"C_pre","none"))</f>
        <v/>
      </c>
      <c r="AA4673" s="3">
        <f>IF(U4673&gt;0.125,"a_pre",IF(U4673&gt;=0,"b_pre","none"))</f>
        <v/>
      </c>
      <c r="AB4673" s="3">
        <f>AND(Z4673="B_pre",AA4673="a_pre")</f>
        <v/>
      </c>
      <c r="AC4673" s="3">
        <f>AND(Z4673="B_pre",AA4673="b_pre")</f>
        <v/>
      </c>
      <c r="AD4673" s="3">
        <f>AND(Z4673="C_pre",AA4673="a_pre")</f>
        <v/>
      </c>
      <c r="AE4673" s="3">
        <f>AND(Z4673="C_pre",AA4673="b_pre")</f>
        <v/>
      </c>
      <c r="AF4673" s="6">
        <f>待赋值表!C4672</f>
        <v/>
      </c>
      <c r="AG4673" s="3">
        <f t="array" ref="AG4673">IF(AB4673=TRUE,"A",IF(AC4673=TRUE,"B",IF(AD4673=TRUE,"C",IF(AE4673=TRUE,"D","其他"))))</f>
        <v/>
      </c>
      <c r="AH4673" s="3">
        <f>IF(分析表!$E$12&lt;&gt;"ALL",AND(AF4673=分析表!$E$10,AG4673=分析表!$E$12),IF(AF4673=分析表!$E$10,TRUE(),IF(AF4673="ALL",TRUE(),"")))</f>
        <v/>
      </c>
    </row>
    <row r="4674">
      <c r="A4674" s="3">
        <f>COUNTIF($AH$2:AH4674,"TRUE")</f>
        <v/>
      </c>
      <c r="B4674" s="3">
        <f>COUNTIF($AG$2:$AG4674,#REF!)</f>
        <v/>
      </c>
      <c r="C4674" s="56">
        <f>待赋值表!A4673</f>
        <v/>
      </c>
      <c r="E4674" s="6">
        <f>待赋值表!D4673</f>
        <v/>
      </c>
      <c r="F4674" s="6">
        <f>待赋值表!E4673</f>
        <v/>
      </c>
      <c r="G4674" s="6">
        <f>待赋值表!F4673</f>
        <v/>
      </c>
      <c r="H4674" s="6">
        <f>待赋值表!G4673</f>
        <v/>
      </c>
      <c r="I4674" s="6">
        <f>待赋值表!H4673</f>
        <v/>
      </c>
      <c r="J4674" s="6">
        <f>待赋值表!I4673</f>
        <v/>
      </c>
      <c r="K4674" s="6">
        <f>待赋值表!J4673</f>
        <v/>
      </c>
      <c r="L4674" s="6">
        <f>待赋值表!K4673</f>
        <v/>
      </c>
      <c r="M4674" s="6">
        <f>待赋值表!L4673</f>
        <v/>
      </c>
      <c r="N4674" s="6">
        <f>待赋值表!M4673</f>
        <v/>
      </c>
      <c r="O4674" s="6">
        <f>待赋值表!N4673</f>
        <v/>
      </c>
      <c r="P4674" s="6">
        <f>待赋值表!O4673</f>
        <v/>
      </c>
      <c r="Q4674" s="6">
        <f>IF(待赋值表!P4673&lt;&gt;"",待赋值表!P4673,0)</f>
        <v/>
      </c>
      <c r="R4674" s="6">
        <f>待赋值表!Q4673</f>
        <v/>
      </c>
      <c r="S4674" s="6">
        <f>待赋值表!R4673</f>
        <v/>
      </c>
      <c r="T4674" s="6">
        <f>待赋值表!S4673</f>
        <v/>
      </c>
      <c r="U4674" s="6">
        <f>待赋值表!T4673</f>
        <v/>
      </c>
      <c r="V4674" s="6">
        <f>待赋值表!U4673</f>
        <v/>
      </c>
      <c r="W4674" s="6">
        <f>待赋值表!V4673</f>
        <v/>
      </c>
      <c r="X4674" s="6">
        <f>待赋值表!W4673</f>
        <v/>
      </c>
      <c r="Y4674" s="6">
        <f>待赋值表!X4673</f>
        <v/>
      </c>
      <c r="Z4674" s="3">
        <f>IF(M4674&gt;=0.01,"B_pre",IF(M4674&gt;=0,"C_pre","none"))</f>
        <v/>
      </c>
      <c r="AA4674" s="3">
        <f>IF(U4674&gt;0.125,"a_pre",IF(U4674&gt;=0,"b_pre","none"))</f>
        <v/>
      </c>
      <c r="AB4674" s="3">
        <f>AND(Z4674="B_pre",AA4674="a_pre")</f>
        <v/>
      </c>
      <c r="AC4674" s="3">
        <f>AND(Z4674="B_pre",AA4674="b_pre")</f>
        <v/>
      </c>
      <c r="AD4674" s="3">
        <f>AND(Z4674="C_pre",AA4674="a_pre")</f>
        <v/>
      </c>
      <c r="AE4674" s="3">
        <f>AND(Z4674="C_pre",AA4674="b_pre")</f>
        <v/>
      </c>
      <c r="AF4674" s="6">
        <f>待赋值表!C4673</f>
        <v/>
      </c>
      <c r="AG4674" s="3">
        <f t="array" ref="AG4674">IF(AB4674=TRUE,"A",IF(AC4674=TRUE,"B",IF(AD4674=TRUE,"C",IF(AE4674=TRUE,"D","其他"))))</f>
        <v/>
      </c>
      <c r="AH4674" s="3">
        <f>IF(分析表!$E$12&lt;&gt;"ALL",AND(AF4674=分析表!$E$10,AG4674=分析表!$E$12),IF(AF4674=分析表!$E$10,TRUE(),IF(AF4674="ALL",TRUE(),"")))</f>
        <v/>
      </c>
    </row>
    <row r="4675">
      <c r="A4675" s="3">
        <f>COUNTIF($AH$2:AH4675,"TRUE")</f>
        <v/>
      </c>
      <c r="B4675" s="3">
        <f>COUNTIF($AG$2:$AG4675,#REF!)</f>
        <v/>
      </c>
      <c r="C4675" s="56">
        <f>待赋值表!A4674</f>
        <v/>
      </c>
      <c r="E4675" s="6">
        <f>待赋值表!D4674</f>
        <v/>
      </c>
      <c r="F4675" s="6">
        <f>待赋值表!E4674</f>
        <v/>
      </c>
      <c r="G4675" s="6">
        <f>待赋值表!F4674</f>
        <v/>
      </c>
      <c r="H4675" s="6">
        <f>待赋值表!G4674</f>
        <v/>
      </c>
      <c r="I4675" s="6">
        <f>待赋值表!H4674</f>
        <v/>
      </c>
      <c r="J4675" s="6">
        <f>待赋值表!I4674</f>
        <v/>
      </c>
      <c r="K4675" s="6">
        <f>待赋值表!J4674</f>
        <v/>
      </c>
      <c r="L4675" s="6">
        <f>待赋值表!K4674</f>
        <v/>
      </c>
      <c r="M4675" s="6">
        <f>待赋值表!L4674</f>
        <v/>
      </c>
      <c r="N4675" s="6">
        <f>待赋值表!M4674</f>
        <v/>
      </c>
      <c r="O4675" s="6">
        <f>待赋值表!N4674</f>
        <v/>
      </c>
      <c r="P4675" s="6">
        <f>待赋值表!O4674</f>
        <v/>
      </c>
      <c r="Q4675" s="6">
        <f>IF(待赋值表!P4674&lt;&gt;"",待赋值表!P4674,0)</f>
        <v/>
      </c>
      <c r="R4675" s="6">
        <f>待赋值表!Q4674</f>
        <v/>
      </c>
      <c r="S4675" s="6">
        <f>待赋值表!R4674</f>
        <v/>
      </c>
      <c r="T4675" s="6">
        <f>待赋值表!S4674</f>
        <v/>
      </c>
      <c r="U4675" s="6">
        <f>待赋值表!T4674</f>
        <v/>
      </c>
      <c r="V4675" s="6">
        <f>待赋值表!U4674</f>
        <v/>
      </c>
      <c r="W4675" s="6">
        <f>待赋值表!V4674</f>
        <v/>
      </c>
      <c r="X4675" s="6">
        <f>待赋值表!W4674</f>
        <v/>
      </c>
      <c r="Y4675" s="6">
        <f>待赋值表!X4674</f>
        <v/>
      </c>
      <c r="Z4675" s="3">
        <f>IF(M4675&gt;=0.01,"B_pre",IF(M4675&gt;=0,"C_pre","none"))</f>
        <v/>
      </c>
      <c r="AA4675" s="3">
        <f>IF(U4675&gt;0.125,"a_pre",IF(U4675&gt;=0,"b_pre","none"))</f>
        <v/>
      </c>
      <c r="AB4675" s="3">
        <f>AND(Z4675="B_pre",AA4675="a_pre")</f>
        <v/>
      </c>
      <c r="AC4675" s="3">
        <f>AND(Z4675="B_pre",AA4675="b_pre")</f>
        <v/>
      </c>
      <c r="AD4675" s="3">
        <f>AND(Z4675="C_pre",AA4675="a_pre")</f>
        <v/>
      </c>
      <c r="AE4675" s="3">
        <f>AND(Z4675="C_pre",AA4675="b_pre")</f>
        <v/>
      </c>
      <c r="AF4675" s="6">
        <f>待赋值表!C4674</f>
        <v/>
      </c>
      <c r="AG4675" s="3">
        <f t="array" ref="AG4675">IF(AB4675=TRUE,"A",IF(AC4675=TRUE,"B",IF(AD4675=TRUE,"C",IF(AE4675=TRUE,"D","其他"))))</f>
        <v/>
      </c>
      <c r="AH4675" s="3">
        <f>IF(分析表!$E$12&lt;&gt;"ALL",AND(AF4675=分析表!$E$10,AG4675=分析表!$E$12),IF(AF4675=分析表!$E$10,TRUE(),IF(AF4675="ALL",TRUE(),"")))</f>
        <v/>
      </c>
    </row>
    <row r="4676">
      <c r="A4676" s="3">
        <f>COUNTIF($AH$2:AH4676,"TRUE")</f>
        <v/>
      </c>
      <c r="B4676" s="3">
        <f>COUNTIF($AG$2:$AG4676,#REF!)</f>
        <v/>
      </c>
      <c r="C4676" s="56">
        <f>待赋值表!A4675</f>
        <v/>
      </c>
      <c r="E4676" s="6">
        <f>待赋值表!D4675</f>
        <v/>
      </c>
      <c r="F4676" s="6">
        <f>待赋值表!E4675</f>
        <v/>
      </c>
      <c r="G4676" s="6">
        <f>待赋值表!F4675</f>
        <v/>
      </c>
      <c r="H4676" s="6">
        <f>待赋值表!G4675</f>
        <v/>
      </c>
      <c r="I4676" s="6">
        <f>待赋值表!H4675</f>
        <v/>
      </c>
      <c r="J4676" s="6">
        <f>待赋值表!I4675</f>
        <v/>
      </c>
      <c r="K4676" s="6">
        <f>待赋值表!J4675</f>
        <v/>
      </c>
      <c r="L4676" s="6">
        <f>待赋值表!K4675</f>
        <v/>
      </c>
      <c r="M4676" s="6">
        <f>待赋值表!L4675</f>
        <v/>
      </c>
      <c r="N4676" s="6">
        <f>待赋值表!M4675</f>
        <v/>
      </c>
      <c r="O4676" s="6">
        <f>待赋值表!N4675</f>
        <v/>
      </c>
      <c r="P4676" s="6">
        <f>待赋值表!O4675</f>
        <v/>
      </c>
      <c r="Q4676" s="6">
        <f>IF(待赋值表!P4675&lt;&gt;"",待赋值表!P4675,0)</f>
        <v/>
      </c>
      <c r="R4676" s="6">
        <f>待赋值表!Q4675</f>
        <v/>
      </c>
      <c r="S4676" s="6">
        <f>待赋值表!R4675</f>
        <v/>
      </c>
      <c r="T4676" s="6">
        <f>待赋值表!S4675</f>
        <v/>
      </c>
      <c r="U4676" s="6">
        <f>待赋值表!T4675</f>
        <v/>
      </c>
      <c r="V4676" s="6">
        <f>待赋值表!U4675</f>
        <v/>
      </c>
      <c r="W4676" s="6">
        <f>待赋值表!V4675</f>
        <v/>
      </c>
      <c r="X4676" s="6">
        <f>待赋值表!W4675</f>
        <v/>
      </c>
      <c r="Y4676" s="6">
        <f>待赋值表!X4675</f>
        <v/>
      </c>
      <c r="Z4676" s="3">
        <f>IF(M4676&gt;=0.01,"B_pre",IF(M4676&gt;=0,"C_pre","none"))</f>
        <v/>
      </c>
      <c r="AA4676" s="3">
        <f>IF(U4676&gt;0.125,"a_pre",IF(U4676&gt;=0,"b_pre","none"))</f>
        <v/>
      </c>
      <c r="AB4676" s="3">
        <f>AND(Z4676="B_pre",AA4676="a_pre")</f>
        <v/>
      </c>
      <c r="AC4676" s="3">
        <f>AND(Z4676="B_pre",AA4676="b_pre")</f>
        <v/>
      </c>
      <c r="AD4676" s="3">
        <f>AND(Z4676="C_pre",AA4676="a_pre")</f>
        <v/>
      </c>
      <c r="AE4676" s="3">
        <f>AND(Z4676="C_pre",AA4676="b_pre")</f>
        <v/>
      </c>
      <c r="AF4676" s="6">
        <f>待赋值表!C4675</f>
        <v/>
      </c>
      <c r="AG4676" s="3">
        <f t="array" ref="AG4676">IF(AB4676=TRUE,"A",IF(AC4676=TRUE,"B",IF(AD4676=TRUE,"C",IF(AE4676=TRUE,"D","其他"))))</f>
        <v/>
      </c>
      <c r="AH4676" s="3">
        <f>IF(分析表!$E$12&lt;&gt;"ALL",AND(AF4676=分析表!$E$10,AG4676=分析表!$E$12),IF(AF4676=分析表!$E$10,TRUE(),IF(AF4676="ALL",TRUE(),"")))</f>
        <v/>
      </c>
    </row>
    <row r="4677">
      <c r="A4677" s="3">
        <f>COUNTIF($AH$2:AH4677,"TRUE")</f>
        <v/>
      </c>
      <c r="B4677" s="3">
        <f>COUNTIF($AG$2:$AG4677,#REF!)</f>
        <v/>
      </c>
      <c r="C4677" s="56">
        <f>待赋值表!A4676</f>
        <v/>
      </c>
      <c r="E4677" s="6">
        <f>待赋值表!D4676</f>
        <v/>
      </c>
      <c r="F4677" s="6">
        <f>待赋值表!E4676</f>
        <v/>
      </c>
      <c r="G4677" s="6">
        <f>待赋值表!F4676</f>
        <v/>
      </c>
      <c r="H4677" s="6">
        <f>待赋值表!G4676</f>
        <v/>
      </c>
      <c r="I4677" s="6">
        <f>待赋值表!H4676</f>
        <v/>
      </c>
      <c r="J4677" s="6">
        <f>待赋值表!I4676</f>
        <v/>
      </c>
      <c r="K4677" s="6">
        <f>待赋值表!J4676</f>
        <v/>
      </c>
      <c r="L4677" s="6">
        <f>待赋值表!K4676</f>
        <v/>
      </c>
      <c r="M4677" s="6">
        <f>待赋值表!L4676</f>
        <v/>
      </c>
      <c r="N4677" s="6">
        <f>待赋值表!M4676</f>
        <v/>
      </c>
      <c r="O4677" s="6">
        <f>待赋值表!N4676</f>
        <v/>
      </c>
      <c r="P4677" s="6">
        <f>待赋值表!O4676</f>
        <v/>
      </c>
      <c r="Q4677" s="6">
        <f>IF(待赋值表!P4676&lt;&gt;"",待赋值表!P4676,0)</f>
        <v/>
      </c>
      <c r="R4677" s="6">
        <f>待赋值表!Q4676</f>
        <v/>
      </c>
      <c r="S4677" s="6">
        <f>待赋值表!R4676</f>
        <v/>
      </c>
      <c r="T4677" s="6">
        <f>待赋值表!S4676</f>
        <v/>
      </c>
      <c r="U4677" s="6">
        <f>待赋值表!T4676</f>
        <v/>
      </c>
      <c r="V4677" s="6">
        <f>待赋值表!U4676</f>
        <v/>
      </c>
      <c r="W4677" s="6">
        <f>待赋值表!V4676</f>
        <v/>
      </c>
      <c r="X4677" s="6">
        <f>待赋值表!W4676</f>
        <v/>
      </c>
      <c r="Y4677" s="6">
        <f>待赋值表!X4676</f>
        <v/>
      </c>
      <c r="Z4677" s="3">
        <f>IF(M4677&gt;=0.01,"B_pre",IF(M4677&gt;=0,"C_pre","none"))</f>
        <v/>
      </c>
      <c r="AA4677" s="3">
        <f>IF(U4677&gt;0.125,"a_pre",IF(U4677&gt;=0,"b_pre","none"))</f>
        <v/>
      </c>
      <c r="AB4677" s="3">
        <f>AND(Z4677="B_pre",AA4677="a_pre")</f>
        <v/>
      </c>
      <c r="AC4677" s="3">
        <f>AND(Z4677="B_pre",AA4677="b_pre")</f>
        <v/>
      </c>
      <c r="AD4677" s="3">
        <f>AND(Z4677="C_pre",AA4677="a_pre")</f>
        <v/>
      </c>
      <c r="AE4677" s="3">
        <f>AND(Z4677="C_pre",AA4677="b_pre")</f>
        <v/>
      </c>
      <c r="AF4677" s="6">
        <f>待赋值表!C4676</f>
        <v/>
      </c>
      <c r="AG4677" s="3">
        <f t="array" ref="AG4677">IF(AB4677=TRUE,"A",IF(AC4677=TRUE,"B",IF(AD4677=TRUE,"C",IF(AE4677=TRUE,"D","其他"))))</f>
        <v/>
      </c>
      <c r="AH4677" s="3">
        <f>IF(分析表!$E$12&lt;&gt;"ALL",AND(AF4677=分析表!$E$10,AG4677=分析表!$E$12),IF(AF4677=分析表!$E$10,TRUE(),IF(AF4677="ALL",TRUE(),"")))</f>
        <v/>
      </c>
    </row>
    <row r="4678">
      <c r="A4678" s="3">
        <f>COUNTIF($AH$2:AH4678,"TRUE")</f>
        <v/>
      </c>
      <c r="B4678" s="3">
        <f>COUNTIF($AG$2:$AG4678,#REF!)</f>
        <v/>
      </c>
      <c r="C4678" s="56">
        <f>待赋值表!A4677</f>
        <v/>
      </c>
      <c r="E4678" s="6">
        <f>待赋值表!D4677</f>
        <v/>
      </c>
      <c r="F4678" s="6">
        <f>待赋值表!E4677</f>
        <v/>
      </c>
      <c r="G4678" s="6">
        <f>待赋值表!F4677</f>
        <v/>
      </c>
      <c r="H4678" s="6">
        <f>待赋值表!G4677</f>
        <v/>
      </c>
      <c r="I4678" s="6">
        <f>待赋值表!H4677</f>
        <v/>
      </c>
      <c r="J4678" s="6">
        <f>待赋值表!I4677</f>
        <v/>
      </c>
      <c r="K4678" s="6">
        <f>待赋值表!J4677</f>
        <v/>
      </c>
      <c r="L4678" s="6">
        <f>待赋值表!K4677</f>
        <v/>
      </c>
      <c r="M4678" s="6">
        <f>待赋值表!L4677</f>
        <v/>
      </c>
      <c r="N4678" s="6">
        <f>待赋值表!M4677</f>
        <v/>
      </c>
      <c r="O4678" s="6">
        <f>待赋值表!N4677</f>
        <v/>
      </c>
      <c r="P4678" s="6">
        <f>待赋值表!O4677</f>
        <v/>
      </c>
      <c r="Q4678" s="6">
        <f>IF(待赋值表!P4677&lt;&gt;"",待赋值表!P4677,0)</f>
        <v/>
      </c>
      <c r="R4678" s="6">
        <f>待赋值表!Q4677</f>
        <v/>
      </c>
      <c r="S4678" s="6">
        <f>待赋值表!R4677</f>
        <v/>
      </c>
      <c r="T4678" s="6">
        <f>待赋值表!S4677</f>
        <v/>
      </c>
      <c r="U4678" s="6">
        <f>待赋值表!T4677</f>
        <v/>
      </c>
      <c r="V4678" s="6">
        <f>待赋值表!U4677</f>
        <v/>
      </c>
      <c r="W4678" s="6">
        <f>待赋值表!V4677</f>
        <v/>
      </c>
      <c r="X4678" s="6">
        <f>待赋值表!W4677</f>
        <v/>
      </c>
      <c r="Y4678" s="6">
        <f>待赋值表!X4677</f>
        <v/>
      </c>
      <c r="Z4678" s="3">
        <f>IF(M4678&gt;=0.01,"B_pre",IF(M4678&gt;=0,"C_pre","none"))</f>
        <v/>
      </c>
      <c r="AA4678" s="3">
        <f>IF(U4678&gt;0.125,"a_pre",IF(U4678&gt;=0,"b_pre","none"))</f>
        <v/>
      </c>
      <c r="AB4678" s="3">
        <f>AND(Z4678="B_pre",AA4678="a_pre")</f>
        <v/>
      </c>
      <c r="AC4678" s="3">
        <f>AND(Z4678="B_pre",AA4678="b_pre")</f>
        <v/>
      </c>
      <c r="AD4678" s="3">
        <f>AND(Z4678="C_pre",AA4678="a_pre")</f>
        <v/>
      </c>
      <c r="AE4678" s="3">
        <f>AND(Z4678="C_pre",AA4678="b_pre")</f>
        <v/>
      </c>
      <c r="AF4678" s="6">
        <f>待赋值表!C4677</f>
        <v/>
      </c>
      <c r="AG4678" s="3">
        <f t="array" ref="AG4678">IF(AB4678=TRUE,"A",IF(AC4678=TRUE,"B",IF(AD4678=TRUE,"C",IF(AE4678=TRUE,"D","其他"))))</f>
        <v/>
      </c>
      <c r="AH4678" s="3">
        <f>IF(分析表!$E$12&lt;&gt;"ALL",AND(AF4678=分析表!$E$10,AG4678=分析表!$E$12),IF(AF4678=分析表!$E$10,TRUE(),IF(AF4678="ALL",TRUE(),"")))</f>
        <v/>
      </c>
    </row>
    <row r="4679">
      <c r="A4679" s="3">
        <f>COUNTIF($AH$2:AH4679,"TRUE")</f>
        <v/>
      </c>
      <c r="B4679" s="3">
        <f>COUNTIF($AG$2:$AG4679,#REF!)</f>
        <v/>
      </c>
      <c r="C4679" s="56">
        <f>待赋值表!A4678</f>
        <v/>
      </c>
      <c r="E4679" s="6">
        <f>待赋值表!D4678</f>
        <v/>
      </c>
      <c r="F4679" s="6">
        <f>待赋值表!E4678</f>
        <v/>
      </c>
      <c r="G4679" s="6">
        <f>待赋值表!F4678</f>
        <v/>
      </c>
      <c r="H4679" s="6">
        <f>待赋值表!G4678</f>
        <v/>
      </c>
      <c r="I4679" s="6">
        <f>待赋值表!H4678</f>
        <v/>
      </c>
      <c r="J4679" s="6">
        <f>待赋值表!I4678</f>
        <v/>
      </c>
      <c r="K4679" s="6">
        <f>待赋值表!J4678</f>
        <v/>
      </c>
      <c r="L4679" s="6">
        <f>待赋值表!K4678</f>
        <v/>
      </c>
      <c r="M4679" s="6">
        <f>待赋值表!L4678</f>
        <v/>
      </c>
      <c r="N4679" s="6">
        <f>待赋值表!M4678</f>
        <v/>
      </c>
      <c r="O4679" s="6">
        <f>待赋值表!N4678</f>
        <v/>
      </c>
      <c r="P4679" s="6">
        <f>待赋值表!O4678</f>
        <v/>
      </c>
      <c r="Q4679" s="6">
        <f>IF(待赋值表!P4678&lt;&gt;"",待赋值表!P4678,0)</f>
        <v/>
      </c>
      <c r="R4679" s="6">
        <f>待赋值表!Q4678</f>
        <v/>
      </c>
      <c r="S4679" s="6">
        <f>待赋值表!R4678</f>
        <v/>
      </c>
      <c r="T4679" s="6">
        <f>待赋值表!S4678</f>
        <v/>
      </c>
      <c r="U4679" s="6">
        <f>待赋值表!T4678</f>
        <v/>
      </c>
      <c r="V4679" s="6">
        <f>待赋值表!U4678</f>
        <v/>
      </c>
      <c r="W4679" s="6">
        <f>待赋值表!V4678</f>
        <v/>
      </c>
      <c r="X4679" s="6">
        <f>待赋值表!W4678</f>
        <v/>
      </c>
      <c r="Y4679" s="6">
        <f>待赋值表!X4678</f>
        <v/>
      </c>
      <c r="Z4679" s="3">
        <f>IF(M4679&gt;=0.01,"B_pre",IF(M4679&gt;=0,"C_pre","none"))</f>
        <v/>
      </c>
      <c r="AA4679" s="3">
        <f>IF(U4679&gt;0.125,"a_pre",IF(U4679&gt;=0,"b_pre","none"))</f>
        <v/>
      </c>
      <c r="AB4679" s="3">
        <f>AND(Z4679="B_pre",AA4679="a_pre")</f>
        <v/>
      </c>
      <c r="AC4679" s="3">
        <f>AND(Z4679="B_pre",AA4679="b_pre")</f>
        <v/>
      </c>
      <c r="AD4679" s="3">
        <f>AND(Z4679="C_pre",AA4679="a_pre")</f>
        <v/>
      </c>
      <c r="AE4679" s="3">
        <f>AND(Z4679="C_pre",AA4679="b_pre")</f>
        <v/>
      </c>
      <c r="AF4679" s="6">
        <f>待赋值表!C4678</f>
        <v/>
      </c>
      <c r="AG4679" s="3">
        <f t="array" ref="AG4679">IF(AB4679=TRUE,"A",IF(AC4679=TRUE,"B",IF(AD4679=TRUE,"C",IF(AE4679=TRUE,"D","其他"))))</f>
        <v/>
      </c>
      <c r="AH4679" s="3">
        <f>IF(分析表!$E$12&lt;&gt;"ALL",AND(AF4679=分析表!$E$10,AG4679=分析表!$E$12),IF(AF4679=分析表!$E$10,TRUE(),IF(AF4679="ALL",TRUE(),"")))</f>
        <v/>
      </c>
    </row>
    <row r="4680">
      <c r="A4680" s="3">
        <f>COUNTIF($AH$2:AH4680,"TRUE")</f>
        <v/>
      </c>
      <c r="B4680" s="3">
        <f>COUNTIF($AG$2:$AG4680,#REF!)</f>
        <v/>
      </c>
      <c r="C4680" s="56">
        <f>待赋值表!A4679</f>
        <v/>
      </c>
      <c r="E4680" s="6">
        <f>待赋值表!D4679</f>
        <v/>
      </c>
      <c r="F4680" s="6">
        <f>待赋值表!E4679</f>
        <v/>
      </c>
      <c r="G4680" s="6">
        <f>待赋值表!F4679</f>
        <v/>
      </c>
      <c r="H4680" s="6">
        <f>待赋值表!G4679</f>
        <v/>
      </c>
      <c r="I4680" s="6">
        <f>待赋值表!H4679</f>
        <v/>
      </c>
      <c r="J4680" s="6">
        <f>待赋值表!I4679</f>
        <v/>
      </c>
      <c r="K4680" s="6">
        <f>待赋值表!J4679</f>
        <v/>
      </c>
      <c r="L4680" s="6">
        <f>待赋值表!K4679</f>
        <v/>
      </c>
      <c r="M4680" s="6">
        <f>待赋值表!L4679</f>
        <v/>
      </c>
      <c r="N4680" s="6">
        <f>待赋值表!M4679</f>
        <v/>
      </c>
      <c r="O4680" s="6">
        <f>待赋值表!N4679</f>
        <v/>
      </c>
      <c r="P4680" s="6">
        <f>待赋值表!O4679</f>
        <v/>
      </c>
      <c r="Q4680" s="6">
        <f>IF(待赋值表!P4679&lt;&gt;"",待赋值表!P4679,0)</f>
        <v/>
      </c>
      <c r="R4680" s="6">
        <f>待赋值表!Q4679</f>
        <v/>
      </c>
      <c r="S4680" s="6">
        <f>待赋值表!R4679</f>
        <v/>
      </c>
      <c r="T4680" s="6">
        <f>待赋值表!S4679</f>
        <v/>
      </c>
      <c r="U4680" s="6">
        <f>待赋值表!T4679</f>
        <v/>
      </c>
      <c r="V4680" s="6">
        <f>待赋值表!U4679</f>
        <v/>
      </c>
      <c r="W4680" s="6">
        <f>待赋值表!V4679</f>
        <v/>
      </c>
      <c r="X4680" s="6">
        <f>待赋值表!W4679</f>
        <v/>
      </c>
      <c r="Y4680" s="6">
        <f>待赋值表!X4679</f>
        <v/>
      </c>
      <c r="Z4680" s="3">
        <f>IF(M4680&gt;=0.01,"B_pre",IF(M4680&gt;=0,"C_pre","none"))</f>
        <v/>
      </c>
      <c r="AA4680" s="3">
        <f>IF(U4680&gt;0.125,"a_pre",IF(U4680&gt;=0,"b_pre","none"))</f>
        <v/>
      </c>
      <c r="AB4680" s="3">
        <f>AND(Z4680="B_pre",AA4680="a_pre")</f>
        <v/>
      </c>
      <c r="AC4680" s="3">
        <f>AND(Z4680="B_pre",AA4680="b_pre")</f>
        <v/>
      </c>
      <c r="AD4680" s="3">
        <f>AND(Z4680="C_pre",AA4680="a_pre")</f>
        <v/>
      </c>
      <c r="AE4680" s="3">
        <f>AND(Z4680="C_pre",AA4680="b_pre")</f>
        <v/>
      </c>
      <c r="AF4680" s="6">
        <f>待赋值表!C4679</f>
        <v/>
      </c>
      <c r="AG4680" s="3">
        <f t="array" ref="AG4680">IF(AB4680=TRUE,"A",IF(AC4680=TRUE,"B",IF(AD4680=TRUE,"C",IF(AE4680=TRUE,"D","其他"))))</f>
        <v/>
      </c>
      <c r="AH4680" s="3">
        <f>IF(分析表!$E$12&lt;&gt;"ALL",AND(AF4680=分析表!$E$10,AG4680=分析表!$E$12),IF(AF4680=分析表!$E$10,TRUE(),IF(AF4680="ALL",TRUE(),"")))</f>
        <v/>
      </c>
    </row>
    <row r="4681">
      <c r="A4681" s="3">
        <f>COUNTIF($AH$2:AH4681,"TRUE")</f>
        <v/>
      </c>
      <c r="B4681" s="3">
        <f>COUNTIF($AG$2:$AG4681,#REF!)</f>
        <v/>
      </c>
      <c r="C4681" s="56">
        <f>待赋值表!A4680</f>
        <v/>
      </c>
      <c r="E4681" s="6">
        <f>待赋值表!D4680</f>
        <v/>
      </c>
      <c r="F4681" s="6">
        <f>待赋值表!E4680</f>
        <v/>
      </c>
      <c r="G4681" s="6">
        <f>待赋值表!F4680</f>
        <v/>
      </c>
      <c r="H4681" s="6">
        <f>待赋值表!G4680</f>
        <v/>
      </c>
      <c r="I4681" s="6">
        <f>待赋值表!H4680</f>
        <v/>
      </c>
      <c r="J4681" s="6">
        <f>待赋值表!I4680</f>
        <v/>
      </c>
      <c r="K4681" s="6">
        <f>待赋值表!J4680</f>
        <v/>
      </c>
      <c r="L4681" s="6">
        <f>待赋值表!K4680</f>
        <v/>
      </c>
      <c r="M4681" s="6">
        <f>待赋值表!L4680</f>
        <v/>
      </c>
      <c r="N4681" s="6">
        <f>待赋值表!M4680</f>
        <v/>
      </c>
      <c r="O4681" s="6">
        <f>待赋值表!N4680</f>
        <v/>
      </c>
      <c r="P4681" s="6">
        <f>待赋值表!O4680</f>
        <v/>
      </c>
      <c r="Q4681" s="6">
        <f>IF(待赋值表!P4680&lt;&gt;"",待赋值表!P4680,0)</f>
        <v/>
      </c>
      <c r="R4681" s="6">
        <f>待赋值表!Q4680</f>
        <v/>
      </c>
      <c r="S4681" s="6">
        <f>待赋值表!R4680</f>
        <v/>
      </c>
      <c r="T4681" s="6">
        <f>待赋值表!S4680</f>
        <v/>
      </c>
      <c r="U4681" s="6">
        <f>待赋值表!T4680</f>
        <v/>
      </c>
      <c r="V4681" s="6">
        <f>待赋值表!U4680</f>
        <v/>
      </c>
      <c r="W4681" s="6">
        <f>待赋值表!V4680</f>
        <v/>
      </c>
      <c r="X4681" s="6">
        <f>待赋值表!W4680</f>
        <v/>
      </c>
      <c r="Y4681" s="6">
        <f>待赋值表!X4680</f>
        <v/>
      </c>
      <c r="Z4681" s="3">
        <f>IF(M4681&gt;=0.01,"B_pre",IF(M4681&gt;=0,"C_pre","none"))</f>
        <v/>
      </c>
      <c r="AA4681" s="3">
        <f>IF(U4681&gt;0.125,"a_pre",IF(U4681&gt;=0,"b_pre","none"))</f>
        <v/>
      </c>
      <c r="AB4681" s="3">
        <f>AND(Z4681="B_pre",AA4681="a_pre")</f>
        <v/>
      </c>
      <c r="AC4681" s="3">
        <f>AND(Z4681="B_pre",AA4681="b_pre")</f>
        <v/>
      </c>
      <c r="AD4681" s="3">
        <f>AND(Z4681="C_pre",AA4681="a_pre")</f>
        <v/>
      </c>
      <c r="AE4681" s="3">
        <f>AND(Z4681="C_pre",AA4681="b_pre")</f>
        <v/>
      </c>
      <c r="AF4681" s="6">
        <f>待赋值表!C4680</f>
        <v/>
      </c>
      <c r="AG4681" s="3">
        <f t="array" ref="AG4681">IF(AB4681=TRUE,"A",IF(AC4681=TRUE,"B",IF(AD4681=TRUE,"C",IF(AE4681=TRUE,"D","其他"))))</f>
        <v/>
      </c>
      <c r="AH4681" s="3">
        <f>IF(分析表!$E$12&lt;&gt;"ALL",AND(AF4681=分析表!$E$10,AG4681=分析表!$E$12),IF(AF4681=分析表!$E$10,TRUE(),IF(AF4681="ALL",TRUE(),"")))</f>
        <v/>
      </c>
    </row>
    <row r="4682">
      <c r="A4682" s="3">
        <f>COUNTIF($AH$2:AH4682,"TRUE")</f>
        <v/>
      </c>
      <c r="B4682" s="3">
        <f>COUNTIF($AG$2:$AG4682,#REF!)</f>
        <v/>
      </c>
      <c r="C4682" s="56">
        <f>待赋值表!A4681</f>
        <v/>
      </c>
      <c r="E4682" s="6">
        <f>待赋值表!D4681</f>
        <v/>
      </c>
      <c r="F4682" s="6">
        <f>待赋值表!E4681</f>
        <v/>
      </c>
      <c r="G4682" s="6">
        <f>待赋值表!F4681</f>
        <v/>
      </c>
      <c r="H4682" s="6">
        <f>待赋值表!G4681</f>
        <v/>
      </c>
      <c r="I4682" s="6">
        <f>待赋值表!H4681</f>
        <v/>
      </c>
      <c r="J4682" s="6">
        <f>待赋值表!I4681</f>
        <v/>
      </c>
      <c r="K4682" s="6">
        <f>待赋值表!J4681</f>
        <v/>
      </c>
      <c r="L4682" s="6">
        <f>待赋值表!K4681</f>
        <v/>
      </c>
      <c r="M4682" s="6">
        <f>待赋值表!L4681</f>
        <v/>
      </c>
      <c r="N4682" s="6">
        <f>待赋值表!M4681</f>
        <v/>
      </c>
      <c r="O4682" s="6">
        <f>待赋值表!N4681</f>
        <v/>
      </c>
      <c r="P4682" s="6">
        <f>待赋值表!O4681</f>
        <v/>
      </c>
      <c r="Q4682" s="6">
        <f>IF(待赋值表!P4681&lt;&gt;"",待赋值表!P4681,0)</f>
        <v/>
      </c>
      <c r="R4682" s="6">
        <f>待赋值表!Q4681</f>
        <v/>
      </c>
      <c r="S4682" s="6">
        <f>待赋值表!R4681</f>
        <v/>
      </c>
      <c r="T4682" s="6">
        <f>待赋值表!S4681</f>
        <v/>
      </c>
      <c r="U4682" s="6">
        <f>待赋值表!T4681</f>
        <v/>
      </c>
      <c r="V4682" s="6">
        <f>待赋值表!U4681</f>
        <v/>
      </c>
      <c r="W4682" s="6">
        <f>待赋值表!V4681</f>
        <v/>
      </c>
      <c r="X4682" s="6">
        <f>待赋值表!W4681</f>
        <v/>
      </c>
      <c r="Y4682" s="6">
        <f>待赋值表!X4681</f>
        <v/>
      </c>
      <c r="Z4682" s="3">
        <f>IF(M4682&gt;=0.01,"B_pre",IF(M4682&gt;=0,"C_pre","none"))</f>
        <v/>
      </c>
      <c r="AA4682" s="3">
        <f>IF(U4682&gt;0.125,"a_pre",IF(U4682&gt;=0,"b_pre","none"))</f>
        <v/>
      </c>
      <c r="AB4682" s="3">
        <f>AND(Z4682="B_pre",AA4682="a_pre")</f>
        <v/>
      </c>
      <c r="AC4682" s="3">
        <f>AND(Z4682="B_pre",AA4682="b_pre")</f>
        <v/>
      </c>
      <c r="AD4682" s="3">
        <f>AND(Z4682="C_pre",AA4682="a_pre")</f>
        <v/>
      </c>
      <c r="AE4682" s="3">
        <f>AND(Z4682="C_pre",AA4682="b_pre")</f>
        <v/>
      </c>
      <c r="AF4682" s="6">
        <f>待赋值表!C4681</f>
        <v/>
      </c>
      <c r="AG4682" s="3">
        <f t="array" ref="AG4682">IF(AB4682=TRUE,"A",IF(AC4682=TRUE,"B",IF(AD4682=TRUE,"C",IF(AE4682=TRUE,"D","其他"))))</f>
        <v/>
      </c>
      <c r="AH4682" s="3">
        <f>IF(分析表!$E$12&lt;&gt;"ALL",AND(AF4682=分析表!$E$10,AG4682=分析表!$E$12),IF(AF4682=分析表!$E$10,TRUE(),IF(AF4682="ALL",TRUE(),"")))</f>
        <v/>
      </c>
    </row>
    <row r="4683">
      <c r="A4683" s="3">
        <f>COUNTIF($AH$2:AH4683,"TRUE")</f>
        <v/>
      </c>
      <c r="B4683" s="3">
        <f>COUNTIF($AG$2:$AG4683,#REF!)</f>
        <v/>
      </c>
      <c r="C4683" s="56">
        <f>待赋值表!A4682</f>
        <v/>
      </c>
      <c r="E4683" s="6">
        <f>待赋值表!D4682</f>
        <v/>
      </c>
      <c r="F4683" s="6">
        <f>待赋值表!E4682</f>
        <v/>
      </c>
      <c r="G4683" s="6">
        <f>待赋值表!F4682</f>
        <v/>
      </c>
      <c r="H4683" s="6">
        <f>待赋值表!G4682</f>
        <v/>
      </c>
      <c r="I4683" s="6">
        <f>待赋值表!H4682</f>
        <v/>
      </c>
      <c r="J4683" s="6">
        <f>待赋值表!I4682</f>
        <v/>
      </c>
      <c r="K4683" s="6">
        <f>待赋值表!J4682</f>
        <v/>
      </c>
      <c r="L4683" s="6">
        <f>待赋值表!K4682</f>
        <v/>
      </c>
      <c r="M4683" s="6">
        <f>待赋值表!L4682</f>
        <v/>
      </c>
      <c r="N4683" s="6">
        <f>待赋值表!M4682</f>
        <v/>
      </c>
      <c r="O4683" s="6">
        <f>待赋值表!N4682</f>
        <v/>
      </c>
      <c r="P4683" s="6">
        <f>待赋值表!O4682</f>
        <v/>
      </c>
      <c r="Q4683" s="6">
        <f>IF(待赋值表!P4682&lt;&gt;"",待赋值表!P4682,0)</f>
        <v/>
      </c>
      <c r="R4683" s="6">
        <f>待赋值表!Q4682</f>
        <v/>
      </c>
      <c r="S4683" s="6">
        <f>待赋值表!R4682</f>
        <v/>
      </c>
      <c r="T4683" s="6">
        <f>待赋值表!S4682</f>
        <v/>
      </c>
      <c r="U4683" s="6">
        <f>待赋值表!T4682</f>
        <v/>
      </c>
      <c r="V4683" s="6">
        <f>待赋值表!U4682</f>
        <v/>
      </c>
      <c r="W4683" s="6">
        <f>待赋值表!V4682</f>
        <v/>
      </c>
      <c r="X4683" s="6">
        <f>待赋值表!W4682</f>
        <v/>
      </c>
      <c r="Y4683" s="6">
        <f>待赋值表!X4682</f>
        <v/>
      </c>
      <c r="Z4683" s="3">
        <f>IF(M4683&gt;=0.01,"B_pre",IF(M4683&gt;=0,"C_pre","none"))</f>
        <v/>
      </c>
      <c r="AA4683" s="3">
        <f>IF(U4683&gt;0.125,"a_pre",IF(U4683&gt;=0,"b_pre","none"))</f>
        <v/>
      </c>
      <c r="AB4683" s="3">
        <f>AND(Z4683="B_pre",AA4683="a_pre")</f>
        <v/>
      </c>
      <c r="AC4683" s="3">
        <f>AND(Z4683="B_pre",AA4683="b_pre")</f>
        <v/>
      </c>
      <c r="AD4683" s="3">
        <f>AND(Z4683="C_pre",AA4683="a_pre")</f>
        <v/>
      </c>
      <c r="AE4683" s="3">
        <f>AND(Z4683="C_pre",AA4683="b_pre")</f>
        <v/>
      </c>
      <c r="AF4683" s="6">
        <f>待赋值表!C4682</f>
        <v/>
      </c>
      <c r="AG4683" s="3">
        <f t="array" ref="AG4683">IF(AB4683=TRUE,"A",IF(AC4683=TRUE,"B",IF(AD4683=TRUE,"C",IF(AE4683=TRUE,"D","其他"))))</f>
        <v/>
      </c>
      <c r="AH4683" s="3">
        <f>IF(分析表!$E$12&lt;&gt;"ALL",AND(AF4683=分析表!$E$10,AG4683=分析表!$E$12),IF(AF4683=分析表!$E$10,TRUE(),IF(AF4683="ALL",TRUE(),"")))</f>
        <v/>
      </c>
    </row>
    <row r="4684">
      <c r="A4684" s="3">
        <f>COUNTIF($AH$2:AH4684,"TRUE")</f>
        <v/>
      </c>
      <c r="B4684" s="3">
        <f>COUNTIF($AG$2:$AG4684,#REF!)</f>
        <v/>
      </c>
      <c r="C4684" s="56">
        <f>待赋值表!A4683</f>
        <v/>
      </c>
      <c r="E4684" s="6">
        <f>待赋值表!D4683</f>
        <v/>
      </c>
      <c r="F4684" s="6">
        <f>待赋值表!E4683</f>
        <v/>
      </c>
      <c r="G4684" s="6">
        <f>待赋值表!F4683</f>
        <v/>
      </c>
      <c r="H4684" s="6">
        <f>待赋值表!G4683</f>
        <v/>
      </c>
      <c r="I4684" s="6">
        <f>待赋值表!H4683</f>
        <v/>
      </c>
      <c r="J4684" s="6">
        <f>待赋值表!I4683</f>
        <v/>
      </c>
      <c r="K4684" s="6">
        <f>待赋值表!J4683</f>
        <v/>
      </c>
      <c r="L4684" s="6">
        <f>待赋值表!K4683</f>
        <v/>
      </c>
      <c r="M4684" s="6">
        <f>待赋值表!L4683</f>
        <v/>
      </c>
      <c r="N4684" s="6">
        <f>待赋值表!M4683</f>
        <v/>
      </c>
      <c r="O4684" s="6">
        <f>待赋值表!N4683</f>
        <v/>
      </c>
      <c r="P4684" s="6">
        <f>待赋值表!O4683</f>
        <v/>
      </c>
      <c r="Q4684" s="6">
        <f>IF(待赋值表!P4683&lt;&gt;"",待赋值表!P4683,0)</f>
        <v/>
      </c>
      <c r="R4684" s="6">
        <f>待赋值表!Q4683</f>
        <v/>
      </c>
      <c r="S4684" s="6">
        <f>待赋值表!R4683</f>
        <v/>
      </c>
      <c r="T4684" s="6">
        <f>待赋值表!S4683</f>
        <v/>
      </c>
      <c r="U4684" s="6">
        <f>待赋值表!T4683</f>
        <v/>
      </c>
      <c r="V4684" s="6">
        <f>待赋值表!U4683</f>
        <v/>
      </c>
      <c r="W4684" s="6">
        <f>待赋值表!V4683</f>
        <v/>
      </c>
      <c r="X4684" s="6">
        <f>待赋值表!W4683</f>
        <v/>
      </c>
      <c r="Y4684" s="6">
        <f>待赋值表!X4683</f>
        <v/>
      </c>
      <c r="Z4684" s="3">
        <f>IF(M4684&gt;=0.01,"B_pre",IF(M4684&gt;=0,"C_pre","none"))</f>
        <v/>
      </c>
      <c r="AA4684" s="3">
        <f>IF(U4684&gt;0.125,"a_pre",IF(U4684&gt;=0,"b_pre","none"))</f>
        <v/>
      </c>
      <c r="AB4684" s="3">
        <f>AND(Z4684="B_pre",AA4684="a_pre")</f>
        <v/>
      </c>
      <c r="AC4684" s="3">
        <f>AND(Z4684="B_pre",AA4684="b_pre")</f>
        <v/>
      </c>
      <c r="AD4684" s="3">
        <f>AND(Z4684="C_pre",AA4684="a_pre")</f>
        <v/>
      </c>
      <c r="AE4684" s="3">
        <f>AND(Z4684="C_pre",AA4684="b_pre")</f>
        <v/>
      </c>
      <c r="AF4684" s="6">
        <f>待赋值表!C4683</f>
        <v/>
      </c>
      <c r="AG4684" s="3">
        <f t="array" ref="AG4684">IF(AB4684=TRUE,"A",IF(AC4684=TRUE,"B",IF(AD4684=TRUE,"C",IF(AE4684=TRUE,"D","其他"))))</f>
        <v/>
      </c>
      <c r="AH4684" s="3">
        <f>IF(分析表!$E$12&lt;&gt;"ALL",AND(AF4684=分析表!$E$10,AG4684=分析表!$E$12),IF(AF4684=分析表!$E$10,TRUE(),IF(AF4684="ALL",TRUE(),"")))</f>
        <v/>
      </c>
    </row>
    <row r="4685">
      <c r="A4685" s="3">
        <f>COUNTIF($AH$2:AH4685,"TRUE")</f>
        <v/>
      </c>
      <c r="B4685" s="3">
        <f>COUNTIF($AG$2:$AG4685,#REF!)</f>
        <v/>
      </c>
      <c r="C4685" s="56">
        <f>待赋值表!A4684</f>
        <v/>
      </c>
      <c r="E4685" s="6">
        <f>待赋值表!D4684</f>
        <v/>
      </c>
      <c r="F4685" s="6">
        <f>待赋值表!E4684</f>
        <v/>
      </c>
      <c r="G4685" s="6">
        <f>待赋值表!F4684</f>
        <v/>
      </c>
      <c r="H4685" s="6">
        <f>待赋值表!G4684</f>
        <v/>
      </c>
      <c r="I4685" s="6">
        <f>待赋值表!H4684</f>
        <v/>
      </c>
      <c r="J4685" s="6">
        <f>待赋值表!I4684</f>
        <v/>
      </c>
      <c r="K4685" s="6">
        <f>待赋值表!J4684</f>
        <v/>
      </c>
      <c r="L4685" s="6">
        <f>待赋值表!K4684</f>
        <v/>
      </c>
      <c r="M4685" s="6">
        <f>待赋值表!L4684</f>
        <v/>
      </c>
      <c r="N4685" s="6">
        <f>待赋值表!M4684</f>
        <v/>
      </c>
      <c r="O4685" s="6">
        <f>待赋值表!N4684</f>
        <v/>
      </c>
      <c r="P4685" s="6">
        <f>待赋值表!O4684</f>
        <v/>
      </c>
      <c r="Q4685" s="6">
        <f>IF(待赋值表!P4684&lt;&gt;"",待赋值表!P4684,0)</f>
        <v/>
      </c>
      <c r="R4685" s="6">
        <f>待赋值表!Q4684</f>
        <v/>
      </c>
      <c r="S4685" s="6">
        <f>待赋值表!R4684</f>
        <v/>
      </c>
      <c r="T4685" s="6">
        <f>待赋值表!S4684</f>
        <v/>
      </c>
      <c r="U4685" s="6">
        <f>待赋值表!T4684</f>
        <v/>
      </c>
      <c r="V4685" s="6">
        <f>待赋值表!U4684</f>
        <v/>
      </c>
      <c r="W4685" s="6">
        <f>待赋值表!V4684</f>
        <v/>
      </c>
      <c r="X4685" s="6">
        <f>待赋值表!W4684</f>
        <v/>
      </c>
      <c r="Y4685" s="6">
        <f>待赋值表!X4684</f>
        <v/>
      </c>
      <c r="Z4685" s="3">
        <f>IF(M4685&gt;=0.01,"B_pre",IF(M4685&gt;=0,"C_pre","none"))</f>
        <v/>
      </c>
      <c r="AA4685" s="3">
        <f>IF(U4685&gt;0.125,"a_pre",IF(U4685&gt;=0,"b_pre","none"))</f>
        <v/>
      </c>
      <c r="AB4685" s="3">
        <f>AND(Z4685="B_pre",AA4685="a_pre")</f>
        <v/>
      </c>
      <c r="AC4685" s="3">
        <f>AND(Z4685="B_pre",AA4685="b_pre")</f>
        <v/>
      </c>
      <c r="AD4685" s="3">
        <f>AND(Z4685="C_pre",AA4685="a_pre")</f>
        <v/>
      </c>
      <c r="AE4685" s="3">
        <f>AND(Z4685="C_pre",AA4685="b_pre")</f>
        <v/>
      </c>
      <c r="AF4685" s="6">
        <f>待赋值表!C4684</f>
        <v/>
      </c>
      <c r="AG4685" s="3">
        <f t="array" ref="AG4685">IF(AB4685=TRUE,"A",IF(AC4685=TRUE,"B",IF(AD4685=TRUE,"C",IF(AE4685=TRUE,"D","其他"))))</f>
        <v/>
      </c>
      <c r="AH4685" s="3">
        <f>IF(分析表!$E$12&lt;&gt;"ALL",AND(AF4685=分析表!$E$10,AG4685=分析表!$E$12),IF(AF4685=分析表!$E$10,TRUE(),IF(AF4685="ALL",TRUE(),"")))</f>
        <v/>
      </c>
    </row>
    <row r="4686">
      <c r="A4686" s="3">
        <f>COUNTIF($AH$2:AH4686,"TRUE")</f>
        <v/>
      </c>
      <c r="B4686" s="3">
        <f>COUNTIF($AG$2:$AG4686,#REF!)</f>
        <v/>
      </c>
      <c r="C4686" s="56">
        <f>待赋值表!A4685</f>
        <v/>
      </c>
      <c r="E4686" s="6">
        <f>待赋值表!D4685</f>
        <v/>
      </c>
      <c r="F4686" s="6">
        <f>待赋值表!E4685</f>
        <v/>
      </c>
      <c r="G4686" s="6">
        <f>待赋值表!F4685</f>
        <v/>
      </c>
      <c r="H4686" s="6">
        <f>待赋值表!G4685</f>
        <v/>
      </c>
      <c r="I4686" s="6">
        <f>待赋值表!H4685</f>
        <v/>
      </c>
      <c r="J4686" s="6">
        <f>待赋值表!I4685</f>
        <v/>
      </c>
      <c r="K4686" s="6">
        <f>待赋值表!J4685</f>
        <v/>
      </c>
      <c r="L4686" s="6">
        <f>待赋值表!K4685</f>
        <v/>
      </c>
      <c r="M4686" s="6">
        <f>待赋值表!L4685</f>
        <v/>
      </c>
      <c r="N4686" s="6">
        <f>待赋值表!M4685</f>
        <v/>
      </c>
      <c r="O4686" s="6">
        <f>待赋值表!N4685</f>
        <v/>
      </c>
      <c r="P4686" s="6">
        <f>待赋值表!O4685</f>
        <v/>
      </c>
      <c r="Q4686" s="6">
        <f>IF(待赋值表!P4685&lt;&gt;"",待赋值表!P4685,0)</f>
        <v/>
      </c>
      <c r="R4686" s="6">
        <f>待赋值表!Q4685</f>
        <v/>
      </c>
      <c r="S4686" s="6">
        <f>待赋值表!R4685</f>
        <v/>
      </c>
      <c r="T4686" s="6">
        <f>待赋值表!S4685</f>
        <v/>
      </c>
      <c r="U4686" s="6">
        <f>待赋值表!T4685</f>
        <v/>
      </c>
      <c r="V4686" s="6">
        <f>待赋值表!U4685</f>
        <v/>
      </c>
      <c r="W4686" s="6">
        <f>待赋值表!V4685</f>
        <v/>
      </c>
      <c r="X4686" s="6">
        <f>待赋值表!W4685</f>
        <v/>
      </c>
      <c r="Y4686" s="6">
        <f>待赋值表!X4685</f>
        <v/>
      </c>
      <c r="Z4686" s="3">
        <f>IF(M4686&gt;=0.01,"B_pre",IF(M4686&gt;=0,"C_pre","none"))</f>
        <v/>
      </c>
      <c r="AA4686" s="3">
        <f>IF(U4686&gt;0.125,"a_pre",IF(U4686&gt;=0,"b_pre","none"))</f>
        <v/>
      </c>
      <c r="AB4686" s="3">
        <f>AND(Z4686="B_pre",AA4686="a_pre")</f>
        <v/>
      </c>
      <c r="AC4686" s="3">
        <f>AND(Z4686="B_pre",AA4686="b_pre")</f>
        <v/>
      </c>
      <c r="AD4686" s="3">
        <f>AND(Z4686="C_pre",AA4686="a_pre")</f>
        <v/>
      </c>
      <c r="AE4686" s="3">
        <f>AND(Z4686="C_pre",AA4686="b_pre")</f>
        <v/>
      </c>
      <c r="AF4686" s="6">
        <f>待赋值表!C4685</f>
        <v/>
      </c>
      <c r="AG4686" s="3">
        <f t="array" ref="AG4686">IF(AB4686=TRUE,"A",IF(AC4686=TRUE,"B",IF(AD4686=TRUE,"C",IF(AE4686=TRUE,"D","其他"))))</f>
        <v/>
      </c>
      <c r="AH4686" s="3">
        <f>IF(分析表!$E$12&lt;&gt;"ALL",AND(AF4686=分析表!$E$10,AG4686=分析表!$E$12),IF(AF4686=分析表!$E$10,TRUE(),IF(AF4686="ALL",TRUE(),"")))</f>
        <v/>
      </c>
    </row>
    <row r="4687">
      <c r="A4687" s="3">
        <f>COUNTIF($AH$2:AH4687,"TRUE")</f>
        <v/>
      </c>
      <c r="B4687" s="3">
        <f>COUNTIF($AG$2:$AG4687,#REF!)</f>
        <v/>
      </c>
      <c r="C4687" s="56">
        <f>待赋值表!A4686</f>
        <v/>
      </c>
      <c r="E4687" s="6">
        <f>待赋值表!D4686</f>
        <v/>
      </c>
      <c r="F4687" s="6">
        <f>待赋值表!E4686</f>
        <v/>
      </c>
      <c r="G4687" s="6">
        <f>待赋值表!F4686</f>
        <v/>
      </c>
      <c r="H4687" s="6">
        <f>待赋值表!G4686</f>
        <v/>
      </c>
      <c r="I4687" s="6">
        <f>待赋值表!H4686</f>
        <v/>
      </c>
      <c r="J4687" s="6">
        <f>待赋值表!I4686</f>
        <v/>
      </c>
      <c r="K4687" s="6">
        <f>待赋值表!J4686</f>
        <v/>
      </c>
      <c r="L4687" s="6">
        <f>待赋值表!K4686</f>
        <v/>
      </c>
      <c r="M4687" s="6">
        <f>待赋值表!L4686</f>
        <v/>
      </c>
      <c r="N4687" s="6">
        <f>待赋值表!M4686</f>
        <v/>
      </c>
      <c r="O4687" s="6">
        <f>待赋值表!N4686</f>
        <v/>
      </c>
      <c r="P4687" s="6">
        <f>待赋值表!O4686</f>
        <v/>
      </c>
      <c r="Q4687" s="6">
        <f>IF(待赋值表!P4686&lt;&gt;"",待赋值表!P4686,0)</f>
        <v/>
      </c>
      <c r="R4687" s="6">
        <f>待赋值表!Q4686</f>
        <v/>
      </c>
      <c r="S4687" s="6">
        <f>待赋值表!R4686</f>
        <v/>
      </c>
      <c r="T4687" s="6">
        <f>待赋值表!S4686</f>
        <v/>
      </c>
      <c r="U4687" s="6">
        <f>待赋值表!T4686</f>
        <v/>
      </c>
      <c r="V4687" s="6">
        <f>待赋值表!U4686</f>
        <v/>
      </c>
      <c r="W4687" s="6">
        <f>待赋值表!V4686</f>
        <v/>
      </c>
      <c r="X4687" s="6">
        <f>待赋值表!W4686</f>
        <v/>
      </c>
      <c r="Y4687" s="6">
        <f>待赋值表!X4686</f>
        <v/>
      </c>
      <c r="Z4687" s="3">
        <f>IF(M4687&gt;=0.01,"B_pre",IF(M4687&gt;=0,"C_pre","none"))</f>
        <v/>
      </c>
      <c r="AA4687" s="3">
        <f>IF(U4687&gt;0.125,"a_pre",IF(U4687&gt;=0,"b_pre","none"))</f>
        <v/>
      </c>
      <c r="AB4687" s="3">
        <f>AND(Z4687="B_pre",AA4687="a_pre")</f>
        <v/>
      </c>
      <c r="AC4687" s="3">
        <f>AND(Z4687="B_pre",AA4687="b_pre")</f>
        <v/>
      </c>
      <c r="AD4687" s="3">
        <f>AND(Z4687="C_pre",AA4687="a_pre")</f>
        <v/>
      </c>
      <c r="AE4687" s="3">
        <f>AND(Z4687="C_pre",AA4687="b_pre")</f>
        <v/>
      </c>
      <c r="AF4687" s="6">
        <f>待赋值表!C4686</f>
        <v/>
      </c>
      <c r="AG4687" s="3">
        <f t="array" ref="AG4687">IF(AB4687=TRUE,"A",IF(AC4687=TRUE,"B",IF(AD4687=TRUE,"C",IF(AE4687=TRUE,"D","其他"))))</f>
        <v/>
      </c>
      <c r="AH4687" s="3">
        <f>IF(分析表!$E$12&lt;&gt;"ALL",AND(AF4687=分析表!$E$10,AG4687=分析表!$E$12),IF(AF4687=分析表!$E$10,TRUE(),IF(AF4687="ALL",TRUE(),"")))</f>
        <v/>
      </c>
    </row>
    <row r="4688">
      <c r="A4688" s="3">
        <f>COUNTIF($AH$2:AH4688,"TRUE")</f>
        <v/>
      </c>
      <c r="B4688" s="3">
        <f>COUNTIF($AG$2:$AG4688,#REF!)</f>
        <v/>
      </c>
      <c r="C4688" s="56">
        <f>待赋值表!A4687</f>
        <v/>
      </c>
      <c r="E4688" s="6">
        <f>待赋值表!D4687</f>
        <v/>
      </c>
      <c r="F4688" s="6">
        <f>待赋值表!E4687</f>
        <v/>
      </c>
      <c r="G4688" s="6">
        <f>待赋值表!F4687</f>
        <v/>
      </c>
      <c r="H4688" s="6">
        <f>待赋值表!G4687</f>
        <v/>
      </c>
      <c r="I4688" s="6">
        <f>待赋值表!H4687</f>
        <v/>
      </c>
      <c r="J4688" s="6">
        <f>待赋值表!I4687</f>
        <v/>
      </c>
      <c r="K4688" s="6">
        <f>待赋值表!J4687</f>
        <v/>
      </c>
      <c r="L4688" s="6">
        <f>待赋值表!K4687</f>
        <v/>
      </c>
      <c r="M4688" s="6">
        <f>待赋值表!L4687</f>
        <v/>
      </c>
      <c r="N4688" s="6">
        <f>待赋值表!M4687</f>
        <v/>
      </c>
      <c r="O4688" s="6">
        <f>待赋值表!N4687</f>
        <v/>
      </c>
      <c r="P4688" s="6">
        <f>待赋值表!O4687</f>
        <v/>
      </c>
      <c r="Q4688" s="6">
        <f>IF(待赋值表!P4687&lt;&gt;"",待赋值表!P4687,0)</f>
        <v/>
      </c>
      <c r="R4688" s="6">
        <f>待赋值表!Q4687</f>
        <v/>
      </c>
      <c r="S4688" s="6">
        <f>待赋值表!R4687</f>
        <v/>
      </c>
      <c r="T4688" s="6">
        <f>待赋值表!S4687</f>
        <v/>
      </c>
      <c r="U4688" s="6">
        <f>待赋值表!T4687</f>
        <v/>
      </c>
      <c r="V4688" s="6">
        <f>待赋值表!U4687</f>
        <v/>
      </c>
      <c r="W4688" s="6">
        <f>待赋值表!V4687</f>
        <v/>
      </c>
      <c r="X4688" s="6">
        <f>待赋值表!W4687</f>
        <v/>
      </c>
      <c r="Y4688" s="6">
        <f>待赋值表!X4687</f>
        <v/>
      </c>
      <c r="Z4688" s="3">
        <f>IF(M4688&gt;=0.01,"B_pre",IF(M4688&gt;=0,"C_pre","none"))</f>
        <v/>
      </c>
      <c r="AA4688" s="3">
        <f>IF(U4688&gt;0.125,"a_pre",IF(U4688&gt;=0,"b_pre","none"))</f>
        <v/>
      </c>
      <c r="AB4688" s="3">
        <f>AND(Z4688="B_pre",AA4688="a_pre")</f>
        <v/>
      </c>
      <c r="AC4688" s="3">
        <f>AND(Z4688="B_pre",AA4688="b_pre")</f>
        <v/>
      </c>
      <c r="AD4688" s="3">
        <f>AND(Z4688="C_pre",AA4688="a_pre")</f>
        <v/>
      </c>
      <c r="AE4688" s="3">
        <f>AND(Z4688="C_pre",AA4688="b_pre")</f>
        <v/>
      </c>
      <c r="AF4688" s="6">
        <f>待赋值表!C4687</f>
        <v/>
      </c>
      <c r="AG4688" s="3">
        <f t="array" ref="AG4688">IF(AB4688=TRUE,"A",IF(AC4688=TRUE,"B",IF(AD4688=TRUE,"C",IF(AE4688=TRUE,"D","其他"))))</f>
        <v/>
      </c>
      <c r="AH4688" s="3">
        <f>IF(分析表!$E$12&lt;&gt;"ALL",AND(AF4688=分析表!$E$10,AG4688=分析表!$E$12),IF(AF4688=分析表!$E$10,TRUE(),IF(AF4688="ALL",TRUE(),"")))</f>
        <v/>
      </c>
    </row>
    <row r="4689">
      <c r="A4689" s="3">
        <f>COUNTIF($AH$2:AH4689,"TRUE")</f>
        <v/>
      </c>
      <c r="B4689" s="3">
        <f>COUNTIF($AG$2:$AG4689,#REF!)</f>
        <v/>
      </c>
      <c r="C4689" s="56">
        <f>待赋值表!A4688</f>
        <v/>
      </c>
      <c r="E4689" s="6">
        <f>待赋值表!D4688</f>
        <v/>
      </c>
      <c r="F4689" s="6">
        <f>待赋值表!E4688</f>
        <v/>
      </c>
      <c r="G4689" s="6">
        <f>待赋值表!F4688</f>
        <v/>
      </c>
      <c r="H4689" s="6">
        <f>待赋值表!G4688</f>
        <v/>
      </c>
      <c r="I4689" s="6">
        <f>待赋值表!H4688</f>
        <v/>
      </c>
      <c r="J4689" s="6">
        <f>待赋值表!I4688</f>
        <v/>
      </c>
      <c r="K4689" s="6">
        <f>待赋值表!J4688</f>
        <v/>
      </c>
      <c r="L4689" s="6">
        <f>待赋值表!K4688</f>
        <v/>
      </c>
      <c r="M4689" s="6">
        <f>待赋值表!L4688</f>
        <v/>
      </c>
      <c r="N4689" s="6">
        <f>待赋值表!M4688</f>
        <v/>
      </c>
      <c r="O4689" s="6">
        <f>待赋值表!N4688</f>
        <v/>
      </c>
      <c r="P4689" s="6">
        <f>待赋值表!O4688</f>
        <v/>
      </c>
      <c r="Q4689" s="6">
        <f>IF(待赋值表!P4688&lt;&gt;"",待赋值表!P4688,0)</f>
        <v/>
      </c>
      <c r="R4689" s="6">
        <f>待赋值表!Q4688</f>
        <v/>
      </c>
      <c r="S4689" s="6">
        <f>待赋值表!R4688</f>
        <v/>
      </c>
      <c r="T4689" s="6">
        <f>待赋值表!S4688</f>
        <v/>
      </c>
      <c r="U4689" s="6">
        <f>待赋值表!T4688</f>
        <v/>
      </c>
      <c r="V4689" s="6">
        <f>待赋值表!U4688</f>
        <v/>
      </c>
      <c r="W4689" s="6">
        <f>待赋值表!V4688</f>
        <v/>
      </c>
      <c r="X4689" s="6">
        <f>待赋值表!W4688</f>
        <v/>
      </c>
      <c r="Y4689" s="6">
        <f>待赋值表!X4688</f>
        <v/>
      </c>
      <c r="Z4689" s="3">
        <f>IF(M4689&gt;=0.01,"B_pre",IF(M4689&gt;=0,"C_pre","none"))</f>
        <v/>
      </c>
      <c r="AA4689" s="3">
        <f>IF(U4689&gt;0.125,"a_pre",IF(U4689&gt;=0,"b_pre","none"))</f>
        <v/>
      </c>
      <c r="AB4689" s="3">
        <f>AND(Z4689="B_pre",AA4689="a_pre")</f>
        <v/>
      </c>
      <c r="AC4689" s="3">
        <f>AND(Z4689="B_pre",AA4689="b_pre")</f>
        <v/>
      </c>
      <c r="AD4689" s="3">
        <f>AND(Z4689="C_pre",AA4689="a_pre")</f>
        <v/>
      </c>
      <c r="AE4689" s="3">
        <f>AND(Z4689="C_pre",AA4689="b_pre")</f>
        <v/>
      </c>
      <c r="AF4689" s="6">
        <f>待赋值表!C4688</f>
        <v/>
      </c>
      <c r="AG4689" s="3">
        <f t="array" ref="AG4689">IF(AB4689=TRUE,"A",IF(AC4689=TRUE,"B",IF(AD4689=TRUE,"C",IF(AE4689=TRUE,"D","其他"))))</f>
        <v/>
      </c>
      <c r="AH4689" s="3">
        <f>IF(分析表!$E$12&lt;&gt;"ALL",AND(AF4689=分析表!$E$10,AG4689=分析表!$E$12),IF(AF4689=分析表!$E$10,TRUE(),IF(AF4689="ALL",TRUE(),"")))</f>
        <v/>
      </c>
    </row>
    <row r="4690">
      <c r="A4690" s="3">
        <f>COUNTIF($AH$2:AH4690,"TRUE")</f>
        <v/>
      </c>
      <c r="B4690" s="3">
        <f>COUNTIF($AG$2:$AG4690,#REF!)</f>
        <v/>
      </c>
      <c r="C4690" s="56">
        <f>待赋值表!A4689</f>
        <v/>
      </c>
      <c r="E4690" s="6">
        <f>待赋值表!D4689</f>
        <v/>
      </c>
      <c r="F4690" s="6">
        <f>待赋值表!E4689</f>
        <v/>
      </c>
      <c r="G4690" s="6">
        <f>待赋值表!F4689</f>
        <v/>
      </c>
      <c r="H4690" s="6">
        <f>待赋值表!G4689</f>
        <v/>
      </c>
      <c r="I4690" s="6">
        <f>待赋值表!H4689</f>
        <v/>
      </c>
      <c r="J4690" s="6">
        <f>待赋值表!I4689</f>
        <v/>
      </c>
      <c r="K4690" s="6">
        <f>待赋值表!J4689</f>
        <v/>
      </c>
      <c r="L4690" s="6">
        <f>待赋值表!K4689</f>
        <v/>
      </c>
      <c r="M4690" s="6">
        <f>待赋值表!L4689</f>
        <v/>
      </c>
      <c r="N4690" s="6">
        <f>待赋值表!M4689</f>
        <v/>
      </c>
      <c r="O4690" s="6">
        <f>待赋值表!N4689</f>
        <v/>
      </c>
      <c r="P4690" s="6">
        <f>待赋值表!O4689</f>
        <v/>
      </c>
      <c r="Q4690" s="6">
        <f>IF(待赋值表!P4689&lt;&gt;"",待赋值表!P4689,0)</f>
        <v/>
      </c>
      <c r="R4690" s="6">
        <f>待赋值表!Q4689</f>
        <v/>
      </c>
      <c r="S4690" s="6">
        <f>待赋值表!R4689</f>
        <v/>
      </c>
      <c r="T4690" s="6">
        <f>待赋值表!S4689</f>
        <v/>
      </c>
      <c r="U4690" s="6">
        <f>待赋值表!T4689</f>
        <v/>
      </c>
      <c r="V4690" s="6">
        <f>待赋值表!U4689</f>
        <v/>
      </c>
      <c r="W4690" s="6">
        <f>待赋值表!V4689</f>
        <v/>
      </c>
      <c r="X4690" s="6">
        <f>待赋值表!W4689</f>
        <v/>
      </c>
      <c r="Y4690" s="6">
        <f>待赋值表!X4689</f>
        <v/>
      </c>
      <c r="Z4690" s="3">
        <f>IF(M4690&gt;=0.01,"B_pre",IF(M4690&gt;=0,"C_pre","none"))</f>
        <v/>
      </c>
      <c r="AA4690" s="3">
        <f>IF(U4690&gt;0.125,"a_pre",IF(U4690&gt;=0,"b_pre","none"))</f>
        <v/>
      </c>
      <c r="AB4690" s="3">
        <f>AND(Z4690="B_pre",AA4690="a_pre")</f>
        <v/>
      </c>
      <c r="AC4690" s="3">
        <f>AND(Z4690="B_pre",AA4690="b_pre")</f>
        <v/>
      </c>
      <c r="AD4690" s="3">
        <f>AND(Z4690="C_pre",AA4690="a_pre")</f>
        <v/>
      </c>
      <c r="AE4690" s="3">
        <f>AND(Z4690="C_pre",AA4690="b_pre")</f>
        <v/>
      </c>
      <c r="AF4690" s="6">
        <f>待赋值表!C4689</f>
        <v/>
      </c>
      <c r="AG4690" s="3">
        <f t="array" ref="AG4690">IF(AB4690=TRUE,"A",IF(AC4690=TRUE,"B",IF(AD4690=TRUE,"C",IF(AE4690=TRUE,"D","其他"))))</f>
        <v/>
      </c>
      <c r="AH4690" s="3">
        <f>IF(分析表!$E$12&lt;&gt;"ALL",AND(AF4690=分析表!$E$10,AG4690=分析表!$E$12),IF(AF4690=分析表!$E$10,TRUE(),IF(AF4690="ALL",TRUE(),"")))</f>
        <v/>
      </c>
    </row>
    <row r="4691">
      <c r="A4691" s="3">
        <f>COUNTIF($AH$2:AH4691,"TRUE")</f>
        <v/>
      </c>
      <c r="B4691" s="3">
        <f>COUNTIF($AG$2:$AG4691,#REF!)</f>
        <v/>
      </c>
      <c r="C4691" s="56">
        <f>待赋值表!A4690</f>
        <v/>
      </c>
      <c r="E4691" s="6">
        <f>待赋值表!D4690</f>
        <v/>
      </c>
      <c r="F4691" s="6">
        <f>待赋值表!E4690</f>
        <v/>
      </c>
      <c r="G4691" s="6">
        <f>待赋值表!F4690</f>
        <v/>
      </c>
      <c r="H4691" s="6">
        <f>待赋值表!G4690</f>
        <v/>
      </c>
      <c r="I4691" s="6">
        <f>待赋值表!H4690</f>
        <v/>
      </c>
      <c r="J4691" s="6">
        <f>待赋值表!I4690</f>
        <v/>
      </c>
      <c r="K4691" s="6">
        <f>待赋值表!J4690</f>
        <v/>
      </c>
      <c r="L4691" s="6">
        <f>待赋值表!K4690</f>
        <v/>
      </c>
      <c r="M4691" s="6">
        <f>待赋值表!L4690</f>
        <v/>
      </c>
      <c r="N4691" s="6">
        <f>待赋值表!M4690</f>
        <v/>
      </c>
      <c r="O4691" s="6">
        <f>待赋值表!N4690</f>
        <v/>
      </c>
      <c r="P4691" s="6">
        <f>待赋值表!O4690</f>
        <v/>
      </c>
      <c r="Q4691" s="6">
        <f>IF(待赋值表!P4690&lt;&gt;"",待赋值表!P4690,0)</f>
        <v/>
      </c>
      <c r="R4691" s="6">
        <f>待赋值表!Q4690</f>
        <v/>
      </c>
      <c r="S4691" s="6">
        <f>待赋值表!R4690</f>
        <v/>
      </c>
      <c r="T4691" s="6">
        <f>待赋值表!S4690</f>
        <v/>
      </c>
      <c r="U4691" s="6">
        <f>待赋值表!T4690</f>
        <v/>
      </c>
      <c r="V4691" s="6">
        <f>待赋值表!U4690</f>
        <v/>
      </c>
      <c r="W4691" s="6">
        <f>待赋值表!V4690</f>
        <v/>
      </c>
      <c r="X4691" s="6">
        <f>待赋值表!W4690</f>
        <v/>
      </c>
      <c r="Y4691" s="6">
        <f>待赋值表!X4690</f>
        <v/>
      </c>
      <c r="Z4691" s="3">
        <f>IF(M4691&gt;=0.01,"B_pre",IF(M4691&gt;=0,"C_pre","none"))</f>
        <v/>
      </c>
      <c r="AA4691" s="3">
        <f>IF(U4691&gt;0.125,"a_pre",IF(U4691&gt;=0,"b_pre","none"))</f>
        <v/>
      </c>
      <c r="AB4691" s="3">
        <f>AND(Z4691="B_pre",AA4691="a_pre")</f>
        <v/>
      </c>
      <c r="AC4691" s="3">
        <f>AND(Z4691="B_pre",AA4691="b_pre")</f>
        <v/>
      </c>
      <c r="AD4691" s="3">
        <f>AND(Z4691="C_pre",AA4691="a_pre")</f>
        <v/>
      </c>
      <c r="AE4691" s="3">
        <f>AND(Z4691="C_pre",AA4691="b_pre")</f>
        <v/>
      </c>
      <c r="AF4691" s="6">
        <f>待赋值表!C4690</f>
        <v/>
      </c>
      <c r="AG4691" s="3">
        <f t="array" ref="AG4691">IF(AB4691=TRUE,"A",IF(AC4691=TRUE,"B",IF(AD4691=TRUE,"C",IF(AE4691=TRUE,"D","其他"))))</f>
        <v/>
      </c>
      <c r="AH4691" s="3">
        <f>IF(分析表!$E$12&lt;&gt;"ALL",AND(AF4691=分析表!$E$10,AG4691=分析表!$E$12),IF(AF4691=分析表!$E$10,TRUE(),IF(AF4691="ALL",TRUE(),"")))</f>
        <v/>
      </c>
    </row>
    <row r="4692">
      <c r="A4692" s="3">
        <f>COUNTIF($AH$2:AH4692,"TRUE")</f>
        <v/>
      </c>
      <c r="B4692" s="3">
        <f>COUNTIF($AG$2:$AG4692,#REF!)</f>
        <v/>
      </c>
      <c r="C4692" s="56">
        <f>待赋值表!A4691</f>
        <v/>
      </c>
      <c r="E4692" s="6">
        <f>待赋值表!D4691</f>
        <v/>
      </c>
      <c r="F4692" s="6">
        <f>待赋值表!E4691</f>
        <v/>
      </c>
      <c r="G4692" s="6">
        <f>待赋值表!F4691</f>
        <v/>
      </c>
      <c r="H4692" s="6">
        <f>待赋值表!G4691</f>
        <v/>
      </c>
      <c r="I4692" s="6">
        <f>待赋值表!H4691</f>
        <v/>
      </c>
      <c r="J4692" s="6">
        <f>待赋值表!I4691</f>
        <v/>
      </c>
      <c r="K4692" s="6">
        <f>待赋值表!J4691</f>
        <v/>
      </c>
      <c r="L4692" s="6">
        <f>待赋值表!K4691</f>
        <v/>
      </c>
      <c r="M4692" s="6">
        <f>待赋值表!L4691</f>
        <v/>
      </c>
      <c r="N4692" s="6">
        <f>待赋值表!M4691</f>
        <v/>
      </c>
      <c r="O4692" s="6">
        <f>待赋值表!N4691</f>
        <v/>
      </c>
      <c r="P4692" s="6">
        <f>待赋值表!O4691</f>
        <v/>
      </c>
      <c r="Q4692" s="6">
        <f>IF(待赋值表!P4691&lt;&gt;"",待赋值表!P4691,0)</f>
        <v/>
      </c>
      <c r="R4692" s="6">
        <f>待赋值表!Q4691</f>
        <v/>
      </c>
      <c r="S4692" s="6">
        <f>待赋值表!R4691</f>
        <v/>
      </c>
      <c r="T4692" s="6">
        <f>待赋值表!S4691</f>
        <v/>
      </c>
      <c r="U4692" s="6">
        <f>待赋值表!T4691</f>
        <v/>
      </c>
      <c r="V4692" s="6">
        <f>待赋值表!U4691</f>
        <v/>
      </c>
      <c r="W4692" s="6">
        <f>待赋值表!V4691</f>
        <v/>
      </c>
      <c r="X4692" s="6">
        <f>待赋值表!W4691</f>
        <v/>
      </c>
      <c r="Y4692" s="6">
        <f>待赋值表!X4691</f>
        <v/>
      </c>
      <c r="Z4692" s="3">
        <f>IF(M4692&gt;=0.01,"B_pre",IF(M4692&gt;=0,"C_pre","none"))</f>
        <v/>
      </c>
      <c r="AA4692" s="3">
        <f>IF(U4692&gt;0.125,"a_pre",IF(U4692&gt;=0,"b_pre","none"))</f>
        <v/>
      </c>
      <c r="AB4692" s="3">
        <f>AND(Z4692="B_pre",AA4692="a_pre")</f>
        <v/>
      </c>
      <c r="AC4692" s="3">
        <f>AND(Z4692="B_pre",AA4692="b_pre")</f>
        <v/>
      </c>
      <c r="AD4692" s="3">
        <f>AND(Z4692="C_pre",AA4692="a_pre")</f>
        <v/>
      </c>
      <c r="AE4692" s="3">
        <f>AND(Z4692="C_pre",AA4692="b_pre")</f>
        <v/>
      </c>
      <c r="AF4692" s="6">
        <f>待赋值表!C4691</f>
        <v/>
      </c>
      <c r="AG4692" s="3">
        <f t="array" ref="AG4692">IF(AB4692=TRUE,"A",IF(AC4692=TRUE,"B",IF(AD4692=TRUE,"C",IF(AE4692=TRUE,"D","其他"))))</f>
        <v/>
      </c>
      <c r="AH4692" s="3">
        <f>IF(分析表!$E$12&lt;&gt;"ALL",AND(AF4692=分析表!$E$10,AG4692=分析表!$E$12),IF(AF4692=分析表!$E$10,TRUE(),IF(AF4692="ALL",TRUE(),"")))</f>
        <v/>
      </c>
    </row>
    <row r="4693">
      <c r="A4693" s="3">
        <f>COUNTIF($AH$2:AH4693,"TRUE")</f>
        <v/>
      </c>
      <c r="B4693" s="3">
        <f>COUNTIF($AG$2:$AG4693,#REF!)</f>
        <v/>
      </c>
      <c r="C4693" s="56">
        <f>待赋值表!A4692</f>
        <v/>
      </c>
      <c r="E4693" s="6">
        <f>待赋值表!D4692</f>
        <v/>
      </c>
      <c r="F4693" s="6">
        <f>待赋值表!E4692</f>
        <v/>
      </c>
      <c r="G4693" s="6">
        <f>待赋值表!F4692</f>
        <v/>
      </c>
      <c r="H4693" s="6">
        <f>待赋值表!G4692</f>
        <v/>
      </c>
      <c r="I4693" s="6">
        <f>待赋值表!H4692</f>
        <v/>
      </c>
      <c r="J4693" s="6">
        <f>待赋值表!I4692</f>
        <v/>
      </c>
      <c r="K4693" s="6">
        <f>待赋值表!J4692</f>
        <v/>
      </c>
      <c r="L4693" s="6">
        <f>待赋值表!K4692</f>
        <v/>
      </c>
      <c r="M4693" s="6">
        <f>待赋值表!L4692</f>
        <v/>
      </c>
      <c r="N4693" s="6">
        <f>待赋值表!M4692</f>
        <v/>
      </c>
      <c r="O4693" s="6">
        <f>待赋值表!N4692</f>
        <v/>
      </c>
      <c r="P4693" s="6">
        <f>待赋值表!O4692</f>
        <v/>
      </c>
      <c r="Q4693" s="6">
        <f>IF(待赋值表!P4692&lt;&gt;"",待赋值表!P4692,0)</f>
        <v/>
      </c>
      <c r="R4693" s="6">
        <f>待赋值表!Q4692</f>
        <v/>
      </c>
      <c r="S4693" s="6">
        <f>待赋值表!R4692</f>
        <v/>
      </c>
      <c r="T4693" s="6">
        <f>待赋值表!S4692</f>
        <v/>
      </c>
      <c r="U4693" s="6">
        <f>待赋值表!T4692</f>
        <v/>
      </c>
      <c r="V4693" s="6">
        <f>待赋值表!U4692</f>
        <v/>
      </c>
      <c r="W4693" s="6">
        <f>待赋值表!V4692</f>
        <v/>
      </c>
      <c r="X4693" s="6">
        <f>待赋值表!W4692</f>
        <v/>
      </c>
      <c r="Y4693" s="6">
        <f>待赋值表!X4692</f>
        <v/>
      </c>
      <c r="Z4693" s="3">
        <f>IF(M4693&gt;=0.01,"B_pre",IF(M4693&gt;=0,"C_pre","none"))</f>
        <v/>
      </c>
      <c r="AA4693" s="3">
        <f>IF(U4693&gt;0.125,"a_pre",IF(U4693&gt;=0,"b_pre","none"))</f>
        <v/>
      </c>
      <c r="AB4693" s="3">
        <f>AND(Z4693="B_pre",AA4693="a_pre")</f>
        <v/>
      </c>
      <c r="AC4693" s="3">
        <f>AND(Z4693="B_pre",AA4693="b_pre")</f>
        <v/>
      </c>
      <c r="AD4693" s="3">
        <f>AND(Z4693="C_pre",AA4693="a_pre")</f>
        <v/>
      </c>
      <c r="AE4693" s="3">
        <f>AND(Z4693="C_pre",AA4693="b_pre")</f>
        <v/>
      </c>
      <c r="AF4693" s="6">
        <f>待赋值表!C4692</f>
        <v/>
      </c>
      <c r="AG4693" s="3">
        <f t="array" ref="AG4693">IF(AB4693=TRUE,"A",IF(AC4693=TRUE,"B",IF(AD4693=TRUE,"C",IF(AE4693=TRUE,"D","其他"))))</f>
        <v/>
      </c>
      <c r="AH4693" s="3">
        <f>IF(分析表!$E$12&lt;&gt;"ALL",AND(AF4693=分析表!$E$10,AG4693=分析表!$E$12),IF(AF4693=分析表!$E$10,TRUE(),IF(AF4693="ALL",TRUE(),"")))</f>
        <v/>
      </c>
    </row>
    <row r="4694">
      <c r="A4694" s="3">
        <f>COUNTIF($AH$2:AH4694,"TRUE")</f>
        <v/>
      </c>
      <c r="B4694" s="3">
        <f>COUNTIF($AG$2:$AG4694,#REF!)</f>
        <v/>
      </c>
      <c r="C4694" s="56">
        <f>待赋值表!A4693</f>
        <v/>
      </c>
      <c r="E4694" s="6">
        <f>待赋值表!D4693</f>
        <v/>
      </c>
      <c r="F4694" s="6">
        <f>待赋值表!E4693</f>
        <v/>
      </c>
      <c r="G4694" s="6">
        <f>待赋值表!F4693</f>
        <v/>
      </c>
      <c r="H4694" s="6">
        <f>待赋值表!G4693</f>
        <v/>
      </c>
      <c r="I4694" s="6">
        <f>待赋值表!H4693</f>
        <v/>
      </c>
      <c r="J4694" s="6">
        <f>待赋值表!I4693</f>
        <v/>
      </c>
      <c r="K4694" s="6">
        <f>待赋值表!J4693</f>
        <v/>
      </c>
      <c r="L4694" s="6">
        <f>待赋值表!K4693</f>
        <v/>
      </c>
      <c r="M4694" s="6">
        <f>待赋值表!L4693</f>
        <v/>
      </c>
      <c r="N4694" s="6">
        <f>待赋值表!M4693</f>
        <v/>
      </c>
      <c r="O4694" s="6">
        <f>待赋值表!N4693</f>
        <v/>
      </c>
      <c r="P4694" s="6">
        <f>待赋值表!O4693</f>
        <v/>
      </c>
      <c r="Q4694" s="6">
        <f>IF(待赋值表!P4693&lt;&gt;"",待赋值表!P4693,0)</f>
        <v/>
      </c>
      <c r="R4694" s="6">
        <f>待赋值表!Q4693</f>
        <v/>
      </c>
      <c r="S4694" s="6">
        <f>待赋值表!R4693</f>
        <v/>
      </c>
      <c r="T4694" s="6">
        <f>待赋值表!S4693</f>
        <v/>
      </c>
      <c r="U4694" s="6">
        <f>待赋值表!T4693</f>
        <v/>
      </c>
      <c r="V4694" s="6">
        <f>待赋值表!U4693</f>
        <v/>
      </c>
      <c r="W4694" s="6">
        <f>待赋值表!V4693</f>
        <v/>
      </c>
      <c r="X4694" s="6">
        <f>待赋值表!W4693</f>
        <v/>
      </c>
      <c r="Y4694" s="6">
        <f>待赋值表!X4693</f>
        <v/>
      </c>
      <c r="Z4694" s="3">
        <f>IF(M4694&gt;=0.01,"B_pre",IF(M4694&gt;=0,"C_pre","none"))</f>
        <v/>
      </c>
      <c r="AA4694" s="3">
        <f>IF(U4694&gt;0.125,"a_pre",IF(U4694&gt;=0,"b_pre","none"))</f>
        <v/>
      </c>
      <c r="AB4694" s="3">
        <f>AND(Z4694="B_pre",AA4694="a_pre")</f>
        <v/>
      </c>
      <c r="AC4694" s="3">
        <f>AND(Z4694="B_pre",AA4694="b_pre")</f>
        <v/>
      </c>
      <c r="AD4694" s="3">
        <f>AND(Z4694="C_pre",AA4694="a_pre")</f>
        <v/>
      </c>
      <c r="AE4694" s="3">
        <f>AND(Z4694="C_pre",AA4694="b_pre")</f>
        <v/>
      </c>
      <c r="AF4694" s="6">
        <f>待赋值表!C4693</f>
        <v/>
      </c>
      <c r="AG4694" s="3">
        <f t="array" ref="AG4694">IF(AB4694=TRUE,"A",IF(AC4694=TRUE,"B",IF(AD4694=TRUE,"C",IF(AE4694=TRUE,"D","其他"))))</f>
        <v/>
      </c>
      <c r="AH4694" s="3">
        <f>IF(分析表!$E$12&lt;&gt;"ALL",AND(AF4694=分析表!$E$10,AG4694=分析表!$E$12),IF(AF4694=分析表!$E$10,TRUE(),IF(AF4694="ALL",TRUE(),"")))</f>
        <v/>
      </c>
    </row>
    <row r="4695">
      <c r="A4695" s="3">
        <f>COUNTIF($AH$2:AH4695,"TRUE")</f>
        <v/>
      </c>
      <c r="B4695" s="3">
        <f>COUNTIF($AG$2:$AG4695,#REF!)</f>
        <v/>
      </c>
      <c r="C4695" s="56">
        <f>待赋值表!A4694</f>
        <v/>
      </c>
      <c r="E4695" s="6">
        <f>待赋值表!D4694</f>
        <v/>
      </c>
      <c r="F4695" s="6">
        <f>待赋值表!E4694</f>
        <v/>
      </c>
      <c r="G4695" s="6">
        <f>待赋值表!F4694</f>
        <v/>
      </c>
      <c r="H4695" s="6">
        <f>待赋值表!G4694</f>
        <v/>
      </c>
      <c r="I4695" s="6">
        <f>待赋值表!H4694</f>
        <v/>
      </c>
      <c r="J4695" s="6">
        <f>待赋值表!I4694</f>
        <v/>
      </c>
      <c r="K4695" s="6">
        <f>待赋值表!J4694</f>
        <v/>
      </c>
      <c r="L4695" s="6">
        <f>待赋值表!K4694</f>
        <v/>
      </c>
      <c r="M4695" s="6">
        <f>待赋值表!L4694</f>
        <v/>
      </c>
      <c r="N4695" s="6">
        <f>待赋值表!M4694</f>
        <v/>
      </c>
      <c r="O4695" s="6">
        <f>待赋值表!N4694</f>
        <v/>
      </c>
      <c r="P4695" s="6">
        <f>待赋值表!O4694</f>
        <v/>
      </c>
      <c r="Q4695" s="6">
        <f>IF(待赋值表!P4694&lt;&gt;"",待赋值表!P4694,0)</f>
        <v/>
      </c>
      <c r="R4695" s="6">
        <f>待赋值表!Q4694</f>
        <v/>
      </c>
      <c r="S4695" s="6">
        <f>待赋值表!R4694</f>
        <v/>
      </c>
      <c r="T4695" s="6">
        <f>待赋值表!S4694</f>
        <v/>
      </c>
      <c r="U4695" s="6">
        <f>待赋值表!T4694</f>
        <v/>
      </c>
      <c r="V4695" s="6">
        <f>待赋值表!U4694</f>
        <v/>
      </c>
      <c r="W4695" s="6">
        <f>待赋值表!V4694</f>
        <v/>
      </c>
      <c r="X4695" s="6">
        <f>待赋值表!W4694</f>
        <v/>
      </c>
      <c r="Y4695" s="6">
        <f>待赋值表!X4694</f>
        <v/>
      </c>
      <c r="Z4695" s="3">
        <f>IF(M4695&gt;=0.01,"B_pre",IF(M4695&gt;=0,"C_pre","none"))</f>
        <v/>
      </c>
      <c r="AA4695" s="3">
        <f>IF(U4695&gt;0.125,"a_pre",IF(U4695&gt;=0,"b_pre","none"))</f>
        <v/>
      </c>
      <c r="AB4695" s="3">
        <f>AND(Z4695="B_pre",AA4695="a_pre")</f>
        <v/>
      </c>
      <c r="AC4695" s="3">
        <f>AND(Z4695="B_pre",AA4695="b_pre")</f>
        <v/>
      </c>
      <c r="AD4695" s="3">
        <f>AND(Z4695="C_pre",AA4695="a_pre")</f>
        <v/>
      </c>
      <c r="AE4695" s="3">
        <f>AND(Z4695="C_pre",AA4695="b_pre")</f>
        <v/>
      </c>
      <c r="AF4695" s="6">
        <f>待赋值表!C4694</f>
        <v/>
      </c>
      <c r="AG4695" s="3">
        <f t="array" ref="AG4695">IF(AB4695=TRUE,"A",IF(AC4695=TRUE,"B",IF(AD4695=TRUE,"C",IF(AE4695=TRUE,"D","其他"))))</f>
        <v/>
      </c>
      <c r="AH4695" s="3">
        <f>IF(分析表!$E$12&lt;&gt;"ALL",AND(AF4695=分析表!$E$10,AG4695=分析表!$E$12),IF(AF4695=分析表!$E$10,TRUE(),IF(AF4695="ALL",TRUE(),"")))</f>
        <v/>
      </c>
    </row>
    <row r="4696">
      <c r="A4696" s="3">
        <f>COUNTIF($AH$2:AH4696,"TRUE")</f>
        <v/>
      </c>
      <c r="B4696" s="3">
        <f>COUNTIF($AG$2:$AG4696,#REF!)</f>
        <v/>
      </c>
      <c r="C4696" s="56">
        <f>待赋值表!A4695</f>
        <v/>
      </c>
      <c r="E4696" s="6">
        <f>待赋值表!D4695</f>
        <v/>
      </c>
      <c r="F4696" s="6">
        <f>待赋值表!E4695</f>
        <v/>
      </c>
      <c r="G4696" s="6">
        <f>待赋值表!F4695</f>
        <v/>
      </c>
      <c r="H4696" s="6">
        <f>待赋值表!G4695</f>
        <v/>
      </c>
      <c r="I4696" s="6">
        <f>待赋值表!H4695</f>
        <v/>
      </c>
      <c r="J4696" s="6">
        <f>待赋值表!I4695</f>
        <v/>
      </c>
      <c r="K4696" s="6">
        <f>待赋值表!J4695</f>
        <v/>
      </c>
      <c r="L4696" s="6">
        <f>待赋值表!K4695</f>
        <v/>
      </c>
      <c r="M4696" s="6">
        <f>待赋值表!L4695</f>
        <v/>
      </c>
      <c r="N4696" s="6">
        <f>待赋值表!M4695</f>
        <v/>
      </c>
      <c r="O4696" s="6">
        <f>待赋值表!N4695</f>
        <v/>
      </c>
      <c r="P4696" s="6">
        <f>待赋值表!O4695</f>
        <v/>
      </c>
      <c r="Q4696" s="6">
        <f>IF(待赋值表!P4695&lt;&gt;"",待赋值表!P4695,0)</f>
        <v/>
      </c>
      <c r="R4696" s="6">
        <f>待赋值表!Q4695</f>
        <v/>
      </c>
      <c r="S4696" s="6">
        <f>待赋值表!R4695</f>
        <v/>
      </c>
      <c r="T4696" s="6">
        <f>待赋值表!S4695</f>
        <v/>
      </c>
      <c r="U4696" s="6">
        <f>待赋值表!T4695</f>
        <v/>
      </c>
      <c r="V4696" s="6">
        <f>待赋值表!U4695</f>
        <v/>
      </c>
      <c r="W4696" s="6">
        <f>待赋值表!V4695</f>
        <v/>
      </c>
      <c r="X4696" s="6">
        <f>待赋值表!W4695</f>
        <v/>
      </c>
      <c r="Y4696" s="6">
        <f>待赋值表!X4695</f>
        <v/>
      </c>
      <c r="Z4696" s="3">
        <f>IF(M4696&gt;=0.01,"B_pre",IF(M4696&gt;=0,"C_pre","none"))</f>
        <v/>
      </c>
      <c r="AA4696" s="3">
        <f>IF(U4696&gt;0.125,"a_pre",IF(U4696&gt;=0,"b_pre","none"))</f>
        <v/>
      </c>
      <c r="AB4696" s="3">
        <f>AND(Z4696="B_pre",AA4696="a_pre")</f>
        <v/>
      </c>
      <c r="AC4696" s="3">
        <f>AND(Z4696="B_pre",AA4696="b_pre")</f>
        <v/>
      </c>
      <c r="AD4696" s="3">
        <f>AND(Z4696="C_pre",AA4696="a_pre")</f>
        <v/>
      </c>
      <c r="AE4696" s="3">
        <f>AND(Z4696="C_pre",AA4696="b_pre")</f>
        <v/>
      </c>
      <c r="AF4696" s="6">
        <f>待赋值表!C4695</f>
        <v/>
      </c>
      <c r="AG4696" s="3">
        <f t="array" ref="AG4696">IF(AB4696=TRUE,"A",IF(AC4696=TRUE,"B",IF(AD4696=TRUE,"C",IF(AE4696=TRUE,"D","其他"))))</f>
        <v/>
      </c>
      <c r="AH4696" s="3">
        <f>IF(分析表!$E$12&lt;&gt;"ALL",AND(AF4696=分析表!$E$10,AG4696=分析表!$E$12),IF(AF4696=分析表!$E$10,TRUE(),IF(AF4696="ALL",TRUE(),"")))</f>
        <v/>
      </c>
    </row>
    <row r="4697">
      <c r="A4697" s="3">
        <f>COUNTIF($AH$2:AH4697,"TRUE")</f>
        <v/>
      </c>
      <c r="B4697" s="3">
        <f>COUNTIF($AG$2:$AG4697,#REF!)</f>
        <v/>
      </c>
      <c r="C4697" s="56">
        <f>待赋值表!A4696</f>
        <v/>
      </c>
      <c r="E4697" s="6">
        <f>待赋值表!D4696</f>
        <v/>
      </c>
      <c r="F4697" s="6">
        <f>待赋值表!E4696</f>
        <v/>
      </c>
      <c r="G4697" s="6">
        <f>待赋值表!F4696</f>
        <v/>
      </c>
      <c r="H4697" s="6">
        <f>待赋值表!G4696</f>
        <v/>
      </c>
      <c r="I4697" s="6">
        <f>待赋值表!H4696</f>
        <v/>
      </c>
      <c r="J4697" s="6">
        <f>待赋值表!I4696</f>
        <v/>
      </c>
      <c r="K4697" s="6">
        <f>待赋值表!J4696</f>
        <v/>
      </c>
      <c r="L4697" s="6">
        <f>待赋值表!K4696</f>
        <v/>
      </c>
      <c r="M4697" s="6">
        <f>待赋值表!L4696</f>
        <v/>
      </c>
      <c r="N4697" s="6">
        <f>待赋值表!M4696</f>
        <v/>
      </c>
      <c r="O4697" s="6">
        <f>待赋值表!N4696</f>
        <v/>
      </c>
      <c r="P4697" s="6">
        <f>待赋值表!O4696</f>
        <v/>
      </c>
      <c r="Q4697" s="6">
        <f>IF(待赋值表!P4696&lt;&gt;"",待赋值表!P4696,0)</f>
        <v/>
      </c>
      <c r="R4697" s="6">
        <f>待赋值表!Q4696</f>
        <v/>
      </c>
      <c r="S4697" s="6">
        <f>待赋值表!R4696</f>
        <v/>
      </c>
      <c r="T4697" s="6">
        <f>待赋值表!S4696</f>
        <v/>
      </c>
      <c r="U4697" s="6">
        <f>待赋值表!T4696</f>
        <v/>
      </c>
      <c r="V4697" s="6">
        <f>待赋值表!U4696</f>
        <v/>
      </c>
      <c r="W4697" s="6">
        <f>待赋值表!V4696</f>
        <v/>
      </c>
      <c r="X4697" s="6">
        <f>待赋值表!W4696</f>
        <v/>
      </c>
      <c r="Y4697" s="6">
        <f>待赋值表!X4696</f>
        <v/>
      </c>
      <c r="Z4697" s="3">
        <f>IF(M4697&gt;=0.01,"B_pre",IF(M4697&gt;=0,"C_pre","none"))</f>
        <v/>
      </c>
      <c r="AA4697" s="3">
        <f>IF(U4697&gt;0.125,"a_pre",IF(U4697&gt;=0,"b_pre","none"))</f>
        <v/>
      </c>
      <c r="AB4697" s="3">
        <f>AND(Z4697="B_pre",AA4697="a_pre")</f>
        <v/>
      </c>
      <c r="AC4697" s="3">
        <f>AND(Z4697="B_pre",AA4697="b_pre")</f>
        <v/>
      </c>
      <c r="AD4697" s="3">
        <f>AND(Z4697="C_pre",AA4697="a_pre")</f>
        <v/>
      </c>
      <c r="AE4697" s="3">
        <f>AND(Z4697="C_pre",AA4697="b_pre")</f>
        <v/>
      </c>
      <c r="AF4697" s="6">
        <f>待赋值表!C4696</f>
        <v/>
      </c>
      <c r="AG4697" s="3">
        <f t="array" ref="AG4697">IF(AB4697=TRUE,"A",IF(AC4697=TRUE,"B",IF(AD4697=TRUE,"C",IF(AE4697=TRUE,"D","其他"))))</f>
        <v/>
      </c>
      <c r="AH4697" s="3">
        <f>IF(分析表!$E$12&lt;&gt;"ALL",AND(AF4697=分析表!$E$10,AG4697=分析表!$E$12),IF(AF4697=分析表!$E$10,TRUE(),IF(AF4697="ALL",TRUE(),"")))</f>
        <v/>
      </c>
    </row>
    <row r="4698">
      <c r="A4698" s="3">
        <f>COUNTIF($AH$2:AH4698,"TRUE")</f>
        <v/>
      </c>
      <c r="B4698" s="3">
        <f>COUNTIF($AG$2:$AG4698,#REF!)</f>
        <v/>
      </c>
      <c r="C4698" s="56">
        <f>待赋值表!A4697</f>
        <v/>
      </c>
      <c r="E4698" s="6">
        <f>待赋值表!D4697</f>
        <v/>
      </c>
      <c r="F4698" s="6">
        <f>待赋值表!E4697</f>
        <v/>
      </c>
      <c r="G4698" s="6">
        <f>待赋值表!F4697</f>
        <v/>
      </c>
      <c r="H4698" s="6">
        <f>待赋值表!G4697</f>
        <v/>
      </c>
      <c r="I4698" s="6">
        <f>待赋值表!H4697</f>
        <v/>
      </c>
      <c r="J4698" s="6">
        <f>待赋值表!I4697</f>
        <v/>
      </c>
      <c r="K4698" s="6">
        <f>待赋值表!J4697</f>
        <v/>
      </c>
      <c r="L4698" s="6">
        <f>待赋值表!K4697</f>
        <v/>
      </c>
      <c r="M4698" s="6">
        <f>待赋值表!L4697</f>
        <v/>
      </c>
      <c r="N4698" s="6">
        <f>待赋值表!M4697</f>
        <v/>
      </c>
      <c r="O4698" s="6">
        <f>待赋值表!N4697</f>
        <v/>
      </c>
      <c r="P4698" s="6">
        <f>待赋值表!O4697</f>
        <v/>
      </c>
      <c r="Q4698" s="6">
        <f>IF(待赋值表!P4697&lt;&gt;"",待赋值表!P4697,0)</f>
        <v/>
      </c>
      <c r="R4698" s="6">
        <f>待赋值表!Q4697</f>
        <v/>
      </c>
      <c r="S4698" s="6">
        <f>待赋值表!R4697</f>
        <v/>
      </c>
      <c r="T4698" s="6">
        <f>待赋值表!S4697</f>
        <v/>
      </c>
      <c r="U4698" s="6">
        <f>待赋值表!T4697</f>
        <v/>
      </c>
      <c r="V4698" s="6">
        <f>待赋值表!U4697</f>
        <v/>
      </c>
      <c r="W4698" s="6">
        <f>待赋值表!V4697</f>
        <v/>
      </c>
      <c r="X4698" s="6">
        <f>待赋值表!W4697</f>
        <v/>
      </c>
      <c r="Y4698" s="6">
        <f>待赋值表!X4697</f>
        <v/>
      </c>
      <c r="Z4698" s="3">
        <f>IF(M4698&gt;=0.01,"B_pre",IF(M4698&gt;=0,"C_pre","none"))</f>
        <v/>
      </c>
      <c r="AA4698" s="3">
        <f>IF(U4698&gt;0.125,"a_pre",IF(U4698&gt;=0,"b_pre","none"))</f>
        <v/>
      </c>
      <c r="AB4698" s="3">
        <f>AND(Z4698="B_pre",AA4698="a_pre")</f>
        <v/>
      </c>
      <c r="AC4698" s="3">
        <f>AND(Z4698="B_pre",AA4698="b_pre")</f>
        <v/>
      </c>
      <c r="AD4698" s="3">
        <f>AND(Z4698="C_pre",AA4698="a_pre")</f>
        <v/>
      </c>
      <c r="AE4698" s="3">
        <f>AND(Z4698="C_pre",AA4698="b_pre")</f>
        <v/>
      </c>
      <c r="AF4698" s="6">
        <f>待赋值表!C4697</f>
        <v/>
      </c>
      <c r="AG4698" s="3">
        <f t="array" ref="AG4698">IF(AB4698=TRUE,"A",IF(AC4698=TRUE,"B",IF(AD4698=TRUE,"C",IF(AE4698=TRUE,"D","其他"))))</f>
        <v/>
      </c>
      <c r="AH4698" s="3">
        <f>IF(分析表!$E$12&lt;&gt;"ALL",AND(AF4698=分析表!$E$10,AG4698=分析表!$E$12),IF(AF4698=分析表!$E$10,TRUE(),IF(AF4698="ALL",TRUE(),"")))</f>
        <v/>
      </c>
    </row>
    <row r="4699">
      <c r="A4699" s="3">
        <f>COUNTIF($AH$2:AH4699,"TRUE")</f>
        <v/>
      </c>
      <c r="B4699" s="3">
        <f>COUNTIF($AG$2:$AG4699,#REF!)</f>
        <v/>
      </c>
      <c r="C4699" s="56">
        <f>待赋值表!A4698</f>
        <v/>
      </c>
      <c r="E4699" s="6">
        <f>待赋值表!D4698</f>
        <v/>
      </c>
      <c r="F4699" s="6">
        <f>待赋值表!E4698</f>
        <v/>
      </c>
      <c r="G4699" s="6">
        <f>待赋值表!F4698</f>
        <v/>
      </c>
      <c r="H4699" s="6">
        <f>待赋值表!G4698</f>
        <v/>
      </c>
      <c r="I4699" s="6">
        <f>待赋值表!H4698</f>
        <v/>
      </c>
      <c r="J4699" s="6">
        <f>待赋值表!I4698</f>
        <v/>
      </c>
      <c r="K4699" s="6">
        <f>待赋值表!J4698</f>
        <v/>
      </c>
      <c r="L4699" s="6">
        <f>待赋值表!K4698</f>
        <v/>
      </c>
      <c r="M4699" s="6">
        <f>待赋值表!L4698</f>
        <v/>
      </c>
      <c r="N4699" s="6">
        <f>待赋值表!M4698</f>
        <v/>
      </c>
      <c r="O4699" s="6">
        <f>待赋值表!N4698</f>
        <v/>
      </c>
      <c r="P4699" s="6">
        <f>待赋值表!O4698</f>
        <v/>
      </c>
      <c r="Q4699" s="6">
        <f>IF(待赋值表!P4698&lt;&gt;"",待赋值表!P4698,0)</f>
        <v/>
      </c>
      <c r="R4699" s="6">
        <f>待赋值表!Q4698</f>
        <v/>
      </c>
      <c r="S4699" s="6">
        <f>待赋值表!R4698</f>
        <v/>
      </c>
      <c r="T4699" s="6">
        <f>待赋值表!S4698</f>
        <v/>
      </c>
      <c r="U4699" s="6">
        <f>待赋值表!T4698</f>
        <v/>
      </c>
      <c r="V4699" s="6">
        <f>待赋值表!U4698</f>
        <v/>
      </c>
      <c r="W4699" s="6">
        <f>待赋值表!V4698</f>
        <v/>
      </c>
      <c r="X4699" s="6">
        <f>待赋值表!W4698</f>
        <v/>
      </c>
      <c r="Y4699" s="6">
        <f>待赋值表!X4698</f>
        <v/>
      </c>
      <c r="Z4699" s="3">
        <f>IF(M4699&gt;=0.01,"B_pre",IF(M4699&gt;=0,"C_pre","none"))</f>
        <v/>
      </c>
      <c r="AA4699" s="3">
        <f>IF(U4699&gt;0.125,"a_pre",IF(U4699&gt;=0,"b_pre","none"))</f>
        <v/>
      </c>
      <c r="AB4699" s="3">
        <f>AND(Z4699="B_pre",AA4699="a_pre")</f>
        <v/>
      </c>
      <c r="AC4699" s="3">
        <f>AND(Z4699="B_pre",AA4699="b_pre")</f>
        <v/>
      </c>
      <c r="AD4699" s="3">
        <f>AND(Z4699="C_pre",AA4699="a_pre")</f>
        <v/>
      </c>
      <c r="AE4699" s="3">
        <f>AND(Z4699="C_pre",AA4699="b_pre")</f>
        <v/>
      </c>
      <c r="AF4699" s="6">
        <f>待赋值表!C4698</f>
        <v/>
      </c>
      <c r="AG4699" s="3">
        <f t="array" ref="AG4699">IF(AB4699=TRUE,"A",IF(AC4699=TRUE,"B",IF(AD4699=TRUE,"C",IF(AE4699=TRUE,"D","其他"))))</f>
        <v/>
      </c>
      <c r="AH4699" s="3">
        <f>IF(分析表!$E$12&lt;&gt;"ALL",AND(AF4699=分析表!$E$10,AG4699=分析表!$E$12),IF(AF4699=分析表!$E$10,TRUE(),IF(AF4699="ALL",TRUE(),"")))</f>
        <v/>
      </c>
    </row>
    <row r="4700">
      <c r="A4700" s="3">
        <f>COUNTIF($AH$2:AH4700,"TRUE")</f>
        <v/>
      </c>
      <c r="B4700" s="3">
        <f>COUNTIF($AG$2:$AG4700,#REF!)</f>
        <v/>
      </c>
      <c r="C4700" s="56">
        <f>待赋值表!A4699</f>
        <v/>
      </c>
      <c r="E4700" s="6">
        <f>待赋值表!D4699</f>
        <v/>
      </c>
      <c r="F4700" s="6">
        <f>待赋值表!E4699</f>
        <v/>
      </c>
      <c r="G4700" s="6">
        <f>待赋值表!F4699</f>
        <v/>
      </c>
      <c r="H4700" s="6">
        <f>待赋值表!G4699</f>
        <v/>
      </c>
      <c r="I4700" s="6">
        <f>待赋值表!H4699</f>
        <v/>
      </c>
      <c r="J4700" s="6">
        <f>待赋值表!I4699</f>
        <v/>
      </c>
      <c r="K4700" s="6">
        <f>待赋值表!J4699</f>
        <v/>
      </c>
      <c r="L4700" s="6">
        <f>待赋值表!K4699</f>
        <v/>
      </c>
      <c r="M4700" s="6">
        <f>待赋值表!L4699</f>
        <v/>
      </c>
      <c r="N4700" s="6">
        <f>待赋值表!M4699</f>
        <v/>
      </c>
      <c r="O4700" s="6">
        <f>待赋值表!N4699</f>
        <v/>
      </c>
      <c r="P4700" s="6">
        <f>待赋值表!O4699</f>
        <v/>
      </c>
      <c r="Q4700" s="6">
        <f>IF(待赋值表!P4699&lt;&gt;"",待赋值表!P4699,0)</f>
        <v/>
      </c>
      <c r="R4700" s="6">
        <f>待赋值表!Q4699</f>
        <v/>
      </c>
      <c r="S4700" s="6">
        <f>待赋值表!R4699</f>
        <v/>
      </c>
      <c r="T4700" s="6">
        <f>待赋值表!S4699</f>
        <v/>
      </c>
      <c r="U4700" s="6">
        <f>待赋值表!T4699</f>
        <v/>
      </c>
      <c r="V4700" s="6">
        <f>待赋值表!U4699</f>
        <v/>
      </c>
      <c r="W4700" s="6">
        <f>待赋值表!V4699</f>
        <v/>
      </c>
      <c r="X4700" s="6">
        <f>待赋值表!W4699</f>
        <v/>
      </c>
      <c r="Y4700" s="6">
        <f>待赋值表!X4699</f>
        <v/>
      </c>
      <c r="Z4700" s="3">
        <f>IF(M4700&gt;=0.01,"B_pre",IF(M4700&gt;=0,"C_pre","none"))</f>
        <v/>
      </c>
      <c r="AA4700" s="3">
        <f>IF(U4700&gt;0.125,"a_pre",IF(U4700&gt;=0,"b_pre","none"))</f>
        <v/>
      </c>
      <c r="AB4700" s="3">
        <f>AND(Z4700="B_pre",AA4700="a_pre")</f>
        <v/>
      </c>
      <c r="AC4700" s="3">
        <f>AND(Z4700="B_pre",AA4700="b_pre")</f>
        <v/>
      </c>
      <c r="AD4700" s="3">
        <f>AND(Z4700="C_pre",AA4700="a_pre")</f>
        <v/>
      </c>
      <c r="AE4700" s="3">
        <f>AND(Z4700="C_pre",AA4700="b_pre")</f>
        <v/>
      </c>
      <c r="AF4700" s="6">
        <f>待赋值表!C4699</f>
        <v/>
      </c>
      <c r="AG4700" s="3">
        <f t="array" ref="AG4700">IF(AB4700=TRUE,"A",IF(AC4700=TRUE,"B",IF(AD4700=TRUE,"C",IF(AE4700=TRUE,"D","其他"))))</f>
        <v/>
      </c>
      <c r="AH4700" s="3">
        <f>IF(分析表!$E$12&lt;&gt;"ALL",AND(AF4700=分析表!$E$10,AG4700=分析表!$E$12),IF(AF4700=分析表!$E$10,TRUE(),IF(AF4700="ALL",TRUE(),"")))</f>
        <v/>
      </c>
    </row>
    <row r="4701">
      <c r="A4701" s="3">
        <f>COUNTIF($AH$2:AH4701,"TRUE")</f>
        <v/>
      </c>
      <c r="B4701" s="3">
        <f>COUNTIF($AG$2:$AG4701,#REF!)</f>
        <v/>
      </c>
      <c r="C4701" s="56">
        <f>待赋值表!A4700</f>
        <v/>
      </c>
      <c r="E4701" s="6">
        <f>待赋值表!D4700</f>
        <v/>
      </c>
      <c r="F4701" s="6">
        <f>待赋值表!E4700</f>
        <v/>
      </c>
      <c r="G4701" s="6">
        <f>待赋值表!F4700</f>
        <v/>
      </c>
      <c r="H4701" s="6">
        <f>待赋值表!G4700</f>
        <v/>
      </c>
      <c r="I4701" s="6">
        <f>待赋值表!H4700</f>
        <v/>
      </c>
      <c r="J4701" s="6">
        <f>待赋值表!I4700</f>
        <v/>
      </c>
      <c r="K4701" s="6">
        <f>待赋值表!J4700</f>
        <v/>
      </c>
      <c r="L4701" s="6">
        <f>待赋值表!K4700</f>
        <v/>
      </c>
      <c r="M4701" s="6">
        <f>待赋值表!L4700</f>
        <v/>
      </c>
      <c r="N4701" s="6">
        <f>待赋值表!M4700</f>
        <v/>
      </c>
      <c r="O4701" s="6">
        <f>待赋值表!N4700</f>
        <v/>
      </c>
      <c r="P4701" s="6">
        <f>待赋值表!O4700</f>
        <v/>
      </c>
      <c r="Q4701" s="6">
        <f>IF(待赋值表!P4700&lt;&gt;"",待赋值表!P4700,0)</f>
        <v/>
      </c>
      <c r="R4701" s="6">
        <f>待赋值表!Q4700</f>
        <v/>
      </c>
      <c r="S4701" s="6">
        <f>待赋值表!R4700</f>
        <v/>
      </c>
      <c r="T4701" s="6">
        <f>待赋值表!S4700</f>
        <v/>
      </c>
      <c r="U4701" s="6">
        <f>待赋值表!T4700</f>
        <v/>
      </c>
      <c r="V4701" s="6">
        <f>待赋值表!U4700</f>
        <v/>
      </c>
      <c r="W4701" s="6">
        <f>待赋值表!V4700</f>
        <v/>
      </c>
      <c r="X4701" s="6">
        <f>待赋值表!W4700</f>
        <v/>
      </c>
      <c r="Y4701" s="6">
        <f>待赋值表!X4700</f>
        <v/>
      </c>
      <c r="Z4701" s="3">
        <f>IF(M4701&gt;=0.01,"B_pre",IF(M4701&gt;=0,"C_pre","none"))</f>
        <v/>
      </c>
      <c r="AA4701" s="3">
        <f>IF(U4701&gt;0.125,"a_pre",IF(U4701&gt;=0,"b_pre","none"))</f>
        <v/>
      </c>
      <c r="AB4701" s="3">
        <f>AND(Z4701="B_pre",AA4701="a_pre")</f>
        <v/>
      </c>
      <c r="AC4701" s="3">
        <f>AND(Z4701="B_pre",AA4701="b_pre")</f>
        <v/>
      </c>
      <c r="AD4701" s="3">
        <f>AND(Z4701="C_pre",AA4701="a_pre")</f>
        <v/>
      </c>
      <c r="AE4701" s="3">
        <f>AND(Z4701="C_pre",AA4701="b_pre")</f>
        <v/>
      </c>
      <c r="AF4701" s="6">
        <f>待赋值表!C4700</f>
        <v/>
      </c>
      <c r="AG4701" s="3">
        <f t="array" ref="AG4701">IF(AB4701=TRUE,"A",IF(AC4701=TRUE,"B",IF(AD4701=TRUE,"C",IF(AE4701=TRUE,"D","其他"))))</f>
        <v/>
      </c>
      <c r="AH4701" s="3">
        <f>IF(分析表!$E$12&lt;&gt;"ALL",AND(AF4701=分析表!$E$10,AG4701=分析表!$E$12),IF(AF4701=分析表!$E$10,TRUE(),IF(AF4701="ALL",TRUE(),"")))</f>
        <v/>
      </c>
    </row>
    <row r="4702">
      <c r="A4702" s="3">
        <f>COUNTIF($AH$2:AH4702,"TRUE")</f>
        <v/>
      </c>
      <c r="B4702" s="3">
        <f>COUNTIF($AG$2:$AG4702,#REF!)</f>
        <v/>
      </c>
      <c r="C4702" s="56">
        <f>待赋值表!A4701</f>
        <v/>
      </c>
      <c r="E4702" s="6">
        <f>待赋值表!D4701</f>
        <v/>
      </c>
      <c r="F4702" s="6">
        <f>待赋值表!E4701</f>
        <v/>
      </c>
      <c r="G4702" s="6">
        <f>待赋值表!F4701</f>
        <v/>
      </c>
      <c r="H4702" s="6">
        <f>待赋值表!G4701</f>
        <v/>
      </c>
      <c r="I4702" s="6">
        <f>待赋值表!H4701</f>
        <v/>
      </c>
      <c r="J4702" s="6">
        <f>待赋值表!I4701</f>
        <v/>
      </c>
      <c r="K4702" s="6">
        <f>待赋值表!J4701</f>
        <v/>
      </c>
      <c r="L4702" s="6">
        <f>待赋值表!K4701</f>
        <v/>
      </c>
      <c r="M4702" s="6">
        <f>待赋值表!L4701</f>
        <v/>
      </c>
      <c r="N4702" s="6">
        <f>待赋值表!M4701</f>
        <v/>
      </c>
      <c r="O4702" s="6">
        <f>待赋值表!N4701</f>
        <v/>
      </c>
      <c r="P4702" s="6">
        <f>待赋值表!O4701</f>
        <v/>
      </c>
      <c r="Q4702" s="6">
        <f>IF(待赋值表!P4701&lt;&gt;"",待赋值表!P4701,0)</f>
        <v/>
      </c>
      <c r="R4702" s="6">
        <f>待赋值表!Q4701</f>
        <v/>
      </c>
      <c r="S4702" s="6">
        <f>待赋值表!R4701</f>
        <v/>
      </c>
      <c r="T4702" s="6">
        <f>待赋值表!S4701</f>
        <v/>
      </c>
      <c r="U4702" s="6">
        <f>待赋值表!T4701</f>
        <v/>
      </c>
      <c r="V4702" s="6">
        <f>待赋值表!U4701</f>
        <v/>
      </c>
      <c r="W4702" s="6">
        <f>待赋值表!V4701</f>
        <v/>
      </c>
      <c r="X4702" s="6">
        <f>待赋值表!W4701</f>
        <v/>
      </c>
      <c r="Y4702" s="6">
        <f>待赋值表!X4701</f>
        <v/>
      </c>
      <c r="Z4702" s="3">
        <f>IF(M4702&gt;=0.01,"B_pre",IF(M4702&gt;=0,"C_pre","none"))</f>
        <v/>
      </c>
      <c r="AA4702" s="3">
        <f>IF(U4702&gt;0.125,"a_pre",IF(U4702&gt;=0,"b_pre","none"))</f>
        <v/>
      </c>
      <c r="AB4702" s="3">
        <f>AND(Z4702="B_pre",AA4702="a_pre")</f>
        <v/>
      </c>
      <c r="AC4702" s="3">
        <f>AND(Z4702="B_pre",AA4702="b_pre")</f>
        <v/>
      </c>
      <c r="AD4702" s="3">
        <f>AND(Z4702="C_pre",AA4702="a_pre")</f>
        <v/>
      </c>
      <c r="AE4702" s="3">
        <f>AND(Z4702="C_pre",AA4702="b_pre")</f>
        <v/>
      </c>
      <c r="AF4702" s="6">
        <f>待赋值表!C4701</f>
        <v/>
      </c>
      <c r="AG4702" s="3">
        <f t="array" ref="AG4702">IF(AB4702=TRUE,"A",IF(AC4702=TRUE,"B",IF(AD4702=TRUE,"C",IF(AE4702=TRUE,"D","其他"))))</f>
        <v/>
      </c>
      <c r="AH4702" s="3">
        <f>IF(分析表!$E$12&lt;&gt;"ALL",AND(AF4702=分析表!$E$10,AG4702=分析表!$E$12),IF(AF4702=分析表!$E$10,TRUE(),IF(AF4702="ALL",TRUE(),"")))</f>
        <v/>
      </c>
    </row>
    <row r="4703">
      <c r="A4703" s="3">
        <f>COUNTIF($AH$2:AH4703,"TRUE")</f>
        <v/>
      </c>
      <c r="B4703" s="3">
        <f>COUNTIF($AG$2:$AG4703,#REF!)</f>
        <v/>
      </c>
      <c r="C4703" s="56">
        <f>待赋值表!A4702</f>
        <v/>
      </c>
      <c r="E4703" s="6">
        <f>待赋值表!D4702</f>
        <v/>
      </c>
      <c r="F4703" s="6">
        <f>待赋值表!E4702</f>
        <v/>
      </c>
      <c r="G4703" s="6">
        <f>待赋值表!F4702</f>
        <v/>
      </c>
      <c r="H4703" s="6">
        <f>待赋值表!G4702</f>
        <v/>
      </c>
      <c r="I4703" s="6">
        <f>待赋值表!H4702</f>
        <v/>
      </c>
      <c r="J4703" s="6">
        <f>待赋值表!I4702</f>
        <v/>
      </c>
      <c r="K4703" s="6">
        <f>待赋值表!J4702</f>
        <v/>
      </c>
      <c r="L4703" s="6">
        <f>待赋值表!K4702</f>
        <v/>
      </c>
      <c r="M4703" s="6">
        <f>待赋值表!L4702</f>
        <v/>
      </c>
      <c r="N4703" s="6">
        <f>待赋值表!M4702</f>
        <v/>
      </c>
      <c r="O4703" s="6">
        <f>待赋值表!N4702</f>
        <v/>
      </c>
      <c r="P4703" s="6">
        <f>待赋值表!O4702</f>
        <v/>
      </c>
      <c r="Q4703" s="6">
        <f>IF(待赋值表!P4702&lt;&gt;"",待赋值表!P4702,0)</f>
        <v/>
      </c>
      <c r="R4703" s="6">
        <f>待赋值表!Q4702</f>
        <v/>
      </c>
      <c r="S4703" s="6">
        <f>待赋值表!R4702</f>
        <v/>
      </c>
      <c r="T4703" s="6">
        <f>待赋值表!S4702</f>
        <v/>
      </c>
      <c r="U4703" s="6">
        <f>待赋值表!T4702</f>
        <v/>
      </c>
      <c r="V4703" s="6">
        <f>待赋值表!U4702</f>
        <v/>
      </c>
      <c r="W4703" s="6">
        <f>待赋值表!V4702</f>
        <v/>
      </c>
      <c r="X4703" s="6">
        <f>待赋值表!W4702</f>
        <v/>
      </c>
      <c r="Y4703" s="6">
        <f>待赋值表!X4702</f>
        <v/>
      </c>
      <c r="Z4703" s="3">
        <f>IF(M4703&gt;=0.01,"B_pre",IF(M4703&gt;=0,"C_pre","none"))</f>
        <v/>
      </c>
      <c r="AA4703" s="3">
        <f>IF(U4703&gt;0.125,"a_pre",IF(U4703&gt;=0,"b_pre","none"))</f>
        <v/>
      </c>
      <c r="AB4703" s="3">
        <f>AND(Z4703="B_pre",AA4703="a_pre")</f>
        <v/>
      </c>
      <c r="AC4703" s="3">
        <f>AND(Z4703="B_pre",AA4703="b_pre")</f>
        <v/>
      </c>
      <c r="AD4703" s="3">
        <f>AND(Z4703="C_pre",AA4703="a_pre")</f>
        <v/>
      </c>
      <c r="AE4703" s="3">
        <f>AND(Z4703="C_pre",AA4703="b_pre")</f>
        <v/>
      </c>
      <c r="AF4703" s="6">
        <f>待赋值表!C4702</f>
        <v/>
      </c>
      <c r="AG4703" s="3">
        <f t="array" ref="AG4703">IF(AB4703=TRUE,"A",IF(AC4703=TRUE,"B",IF(AD4703=TRUE,"C",IF(AE4703=TRUE,"D","其他"))))</f>
        <v/>
      </c>
      <c r="AH4703" s="3">
        <f>IF(分析表!$E$12&lt;&gt;"ALL",AND(AF4703=分析表!$E$10,AG4703=分析表!$E$12),IF(AF4703=分析表!$E$10,TRUE(),IF(AF4703="ALL",TRUE(),"")))</f>
        <v/>
      </c>
    </row>
    <row r="4704">
      <c r="A4704" s="3">
        <f>COUNTIF($AH$2:AH4704,"TRUE")</f>
        <v/>
      </c>
      <c r="B4704" s="3">
        <f>COUNTIF($AG$2:$AG4704,#REF!)</f>
        <v/>
      </c>
      <c r="C4704" s="56">
        <f>待赋值表!A4703</f>
        <v/>
      </c>
      <c r="E4704" s="6">
        <f>待赋值表!D4703</f>
        <v/>
      </c>
      <c r="F4704" s="6">
        <f>待赋值表!E4703</f>
        <v/>
      </c>
      <c r="G4704" s="6">
        <f>待赋值表!F4703</f>
        <v/>
      </c>
      <c r="H4704" s="6">
        <f>待赋值表!G4703</f>
        <v/>
      </c>
      <c r="I4704" s="6">
        <f>待赋值表!H4703</f>
        <v/>
      </c>
      <c r="J4704" s="6">
        <f>待赋值表!I4703</f>
        <v/>
      </c>
      <c r="K4704" s="6">
        <f>待赋值表!J4703</f>
        <v/>
      </c>
      <c r="L4704" s="6">
        <f>待赋值表!K4703</f>
        <v/>
      </c>
      <c r="M4704" s="6">
        <f>待赋值表!L4703</f>
        <v/>
      </c>
      <c r="N4704" s="6">
        <f>待赋值表!M4703</f>
        <v/>
      </c>
      <c r="O4704" s="6">
        <f>待赋值表!N4703</f>
        <v/>
      </c>
      <c r="P4704" s="6">
        <f>待赋值表!O4703</f>
        <v/>
      </c>
      <c r="Q4704" s="6">
        <f>IF(待赋值表!P4703&lt;&gt;"",待赋值表!P4703,0)</f>
        <v/>
      </c>
      <c r="R4704" s="6">
        <f>待赋值表!Q4703</f>
        <v/>
      </c>
      <c r="S4704" s="6">
        <f>待赋值表!R4703</f>
        <v/>
      </c>
      <c r="T4704" s="6">
        <f>待赋值表!S4703</f>
        <v/>
      </c>
      <c r="U4704" s="6">
        <f>待赋值表!T4703</f>
        <v/>
      </c>
      <c r="V4704" s="6">
        <f>待赋值表!U4703</f>
        <v/>
      </c>
      <c r="W4704" s="6">
        <f>待赋值表!V4703</f>
        <v/>
      </c>
      <c r="X4704" s="6">
        <f>待赋值表!W4703</f>
        <v/>
      </c>
      <c r="Y4704" s="6">
        <f>待赋值表!X4703</f>
        <v/>
      </c>
      <c r="Z4704" s="3">
        <f>IF(M4704&gt;=0.01,"B_pre",IF(M4704&gt;=0,"C_pre","none"))</f>
        <v/>
      </c>
      <c r="AA4704" s="3">
        <f>IF(U4704&gt;0.125,"a_pre",IF(U4704&gt;=0,"b_pre","none"))</f>
        <v/>
      </c>
      <c r="AB4704" s="3">
        <f>AND(Z4704="B_pre",AA4704="a_pre")</f>
        <v/>
      </c>
      <c r="AC4704" s="3">
        <f>AND(Z4704="B_pre",AA4704="b_pre")</f>
        <v/>
      </c>
      <c r="AD4704" s="3">
        <f>AND(Z4704="C_pre",AA4704="a_pre")</f>
        <v/>
      </c>
      <c r="AE4704" s="3">
        <f>AND(Z4704="C_pre",AA4704="b_pre")</f>
        <v/>
      </c>
      <c r="AF4704" s="6">
        <f>待赋值表!C4703</f>
        <v/>
      </c>
      <c r="AG4704" s="3">
        <f t="array" ref="AG4704">IF(AB4704=TRUE,"A",IF(AC4704=TRUE,"B",IF(AD4704=TRUE,"C",IF(AE4704=TRUE,"D","其他"))))</f>
        <v/>
      </c>
      <c r="AH4704" s="3">
        <f>IF(分析表!$E$12&lt;&gt;"ALL",AND(AF4704=分析表!$E$10,AG4704=分析表!$E$12),IF(AF4704=分析表!$E$10,TRUE(),IF(AF4704="ALL",TRUE(),"")))</f>
        <v/>
      </c>
    </row>
    <row r="4705">
      <c r="A4705" s="3">
        <f>COUNTIF($AH$2:AH4705,"TRUE")</f>
        <v/>
      </c>
      <c r="B4705" s="3">
        <f>COUNTIF($AG$2:$AG4705,#REF!)</f>
        <v/>
      </c>
      <c r="C4705" s="56">
        <f>待赋值表!A4704</f>
        <v/>
      </c>
      <c r="E4705" s="6">
        <f>待赋值表!D4704</f>
        <v/>
      </c>
      <c r="F4705" s="6">
        <f>待赋值表!E4704</f>
        <v/>
      </c>
      <c r="G4705" s="6">
        <f>待赋值表!F4704</f>
        <v/>
      </c>
      <c r="H4705" s="6">
        <f>待赋值表!G4704</f>
        <v/>
      </c>
      <c r="I4705" s="6">
        <f>待赋值表!H4704</f>
        <v/>
      </c>
      <c r="J4705" s="6">
        <f>待赋值表!I4704</f>
        <v/>
      </c>
      <c r="K4705" s="6">
        <f>待赋值表!J4704</f>
        <v/>
      </c>
      <c r="L4705" s="6">
        <f>待赋值表!K4704</f>
        <v/>
      </c>
      <c r="M4705" s="6">
        <f>待赋值表!L4704</f>
        <v/>
      </c>
      <c r="N4705" s="6">
        <f>待赋值表!M4704</f>
        <v/>
      </c>
      <c r="O4705" s="6">
        <f>待赋值表!N4704</f>
        <v/>
      </c>
      <c r="P4705" s="6">
        <f>待赋值表!O4704</f>
        <v/>
      </c>
      <c r="Q4705" s="6">
        <f>IF(待赋值表!P4704&lt;&gt;"",待赋值表!P4704,0)</f>
        <v/>
      </c>
      <c r="R4705" s="6">
        <f>待赋值表!Q4704</f>
        <v/>
      </c>
      <c r="S4705" s="6">
        <f>待赋值表!R4704</f>
        <v/>
      </c>
      <c r="T4705" s="6">
        <f>待赋值表!S4704</f>
        <v/>
      </c>
      <c r="U4705" s="6">
        <f>待赋值表!T4704</f>
        <v/>
      </c>
      <c r="V4705" s="6">
        <f>待赋值表!U4704</f>
        <v/>
      </c>
      <c r="W4705" s="6">
        <f>待赋值表!V4704</f>
        <v/>
      </c>
      <c r="X4705" s="6">
        <f>待赋值表!W4704</f>
        <v/>
      </c>
      <c r="Y4705" s="6">
        <f>待赋值表!X4704</f>
        <v/>
      </c>
      <c r="Z4705" s="3">
        <f>IF(M4705&gt;=0.01,"B_pre",IF(M4705&gt;=0,"C_pre","none"))</f>
        <v/>
      </c>
      <c r="AA4705" s="3">
        <f>IF(U4705&gt;0.125,"a_pre",IF(U4705&gt;=0,"b_pre","none"))</f>
        <v/>
      </c>
      <c r="AB4705" s="3">
        <f>AND(Z4705="B_pre",AA4705="a_pre")</f>
        <v/>
      </c>
      <c r="AC4705" s="3">
        <f>AND(Z4705="B_pre",AA4705="b_pre")</f>
        <v/>
      </c>
      <c r="AD4705" s="3">
        <f>AND(Z4705="C_pre",AA4705="a_pre")</f>
        <v/>
      </c>
      <c r="AE4705" s="3">
        <f>AND(Z4705="C_pre",AA4705="b_pre")</f>
        <v/>
      </c>
      <c r="AF4705" s="6">
        <f>待赋值表!C4704</f>
        <v/>
      </c>
      <c r="AG4705" s="3">
        <f t="array" ref="AG4705">IF(AB4705=TRUE,"A",IF(AC4705=TRUE,"B",IF(AD4705=TRUE,"C",IF(AE4705=TRUE,"D","其他"))))</f>
        <v/>
      </c>
      <c r="AH4705" s="3">
        <f>IF(分析表!$E$12&lt;&gt;"ALL",AND(AF4705=分析表!$E$10,AG4705=分析表!$E$12),IF(AF4705=分析表!$E$10,TRUE(),IF(AF4705="ALL",TRUE(),"")))</f>
        <v/>
      </c>
    </row>
    <row r="4706">
      <c r="A4706" s="3">
        <f>COUNTIF($AH$2:AH4706,"TRUE")</f>
        <v/>
      </c>
      <c r="B4706" s="3">
        <f>COUNTIF($AG$2:$AG4706,#REF!)</f>
        <v/>
      </c>
      <c r="C4706" s="56">
        <f>待赋值表!A4705</f>
        <v/>
      </c>
      <c r="E4706" s="6">
        <f>待赋值表!D4705</f>
        <v/>
      </c>
      <c r="F4706" s="6">
        <f>待赋值表!E4705</f>
        <v/>
      </c>
      <c r="G4706" s="6">
        <f>待赋值表!F4705</f>
        <v/>
      </c>
      <c r="H4706" s="6">
        <f>待赋值表!G4705</f>
        <v/>
      </c>
      <c r="I4706" s="6">
        <f>待赋值表!H4705</f>
        <v/>
      </c>
      <c r="J4706" s="6">
        <f>待赋值表!I4705</f>
        <v/>
      </c>
      <c r="K4706" s="6">
        <f>待赋值表!J4705</f>
        <v/>
      </c>
      <c r="L4706" s="6">
        <f>待赋值表!K4705</f>
        <v/>
      </c>
      <c r="M4706" s="6">
        <f>待赋值表!L4705</f>
        <v/>
      </c>
      <c r="N4706" s="6">
        <f>待赋值表!M4705</f>
        <v/>
      </c>
      <c r="O4706" s="6">
        <f>待赋值表!N4705</f>
        <v/>
      </c>
      <c r="P4706" s="6">
        <f>待赋值表!O4705</f>
        <v/>
      </c>
      <c r="Q4706" s="6">
        <f>IF(待赋值表!P4705&lt;&gt;"",待赋值表!P4705,0)</f>
        <v/>
      </c>
      <c r="R4706" s="6">
        <f>待赋值表!Q4705</f>
        <v/>
      </c>
      <c r="S4706" s="6">
        <f>待赋值表!R4705</f>
        <v/>
      </c>
      <c r="T4706" s="6">
        <f>待赋值表!S4705</f>
        <v/>
      </c>
      <c r="U4706" s="6">
        <f>待赋值表!T4705</f>
        <v/>
      </c>
      <c r="V4706" s="6">
        <f>待赋值表!U4705</f>
        <v/>
      </c>
      <c r="W4706" s="6">
        <f>待赋值表!V4705</f>
        <v/>
      </c>
      <c r="X4706" s="6">
        <f>待赋值表!W4705</f>
        <v/>
      </c>
      <c r="Y4706" s="6">
        <f>待赋值表!X4705</f>
        <v/>
      </c>
      <c r="Z4706" s="3">
        <f>IF(M4706&gt;=0.01,"B_pre",IF(M4706&gt;=0,"C_pre","none"))</f>
        <v/>
      </c>
      <c r="AA4706" s="3">
        <f>IF(U4706&gt;0.125,"a_pre",IF(U4706&gt;=0,"b_pre","none"))</f>
        <v/>
      </c>
      <c r="AB4706" s="3">
        <f>AND(Z4706="B_pre",AA4706="a_pre")</f>
        <v/>
      </c>
      <c r="AC4706" s="3">
        <f>AND(Z4706="B_pre",AA4706="b_pre")</f>
        <v/>
      </c>
      <c r="AD4706" s="3">
        <f>AND(Z4706="C_pre",AA4706="a_pre")</f>
        <v/>
      </c>
      <c r="AE4706" s="3">
        <f>AND(Z4706="C_pre",AA4706="b_pre")</f>
        <v/>
      </c>
      <c r="AF4706" s="6">
        <f>待赋值表!C4705</f>
        <v/>
      </c>
      <c r="AG4706" s="3">
        <f t="array" ref="AG4706">IF(AB4706=TRUE,"A",IF(AC4706=TRUE,"B",IF(AD4706=TRUE,"C",IF(AE4706=TRUE,"D","其他"))))</f>
        <v/>
      </c>
      <c r="AH4706" s="3">
        <f>IF(分析表!$E$12&lt;&gt;"ALL",AND(AF4706=分析表!$E$10,AG4706=分析表!$E$12),IF(AF4706=分析表!$E$10,TRUE(),IF(AF4706="ALL",TRUE(),"")))</f>
        <v/>
      </c>
    </row>
    <row r="4707">
      <c r="A4707" s="3">
        <f>COUNTIF($AH$2:AH4707,"TRUE")</f>
        <v/>
      </c>
      <c r="B4707" s="3">
        <f>COUNTIF($AG$2:$AG4707,#REF!)</f>
        <v/>
      </c>
      <c r="C4707" s="56">
        <f>待赋值表!A4706</f>
        <v/>
      </c>
      <c r="E4707" s="6">
        <f>待赋值表!D4706</f>
        <v/>
      </c>
      <c r="F4707" s="6">
        <f>待赋值表!E4706</f>
        <v/>
      </c>
      <c r="G4707" s="6">
        <f>待赋值表!F4706</f>
        <v/>
      </c>
      <c r="H4707" s="6">
        <f>待赋值表!G4706</f>
        <v/>
      </c>
      <c r="I4707" s="6">
        <f>待赋值表!H4706</f>
        <v/>
      </c>
      <c r="J4707" s="6">
        <f>待赋值表!I4706</f>
        <v/>
      </c>
      <c r="K4707" s="6">
        <f>待赋值表!J4706</f>
        <v/>
      </c>
      <c r="L4707" s="6">
        <f>待赋值表!K4706</f>
        <v/>
      </c>
      <c r="M4707" s="6">
        <f>待赋值表!L4706</f>
        <v/>
      </c>
      <c r="N4707" s="6">
        <f>待赋值表!M4706</f>
        <v/>
      </c>
      <c r="O4707" s="6">
        <f>待赋值表!N4706</f>
        <v/>
      </c>
      <c r="P4707" s="6">
        <f>待赋值表!O4706</f>
        <v/>
      </c>
      <c r="Q4707" s="6">
        <f>IF(待赋值表!P4706&lt;&gt;"",待赋值表!P4706,0)</f>
        <v/>
      </c>
      <c r="R4707" s="6">
        <f>待赋值表!Q4706</f>
        <v/>
      </c>
      <c r="S4707" s="6">
        <f>待赋值表!R4706</f>
        <v/>
      </c>
      <c r="T4707" s="6">
        <f>待赋值表!S4706</f>
        <v/>
      </c>
      <c r="U4707" s="6">
        <f>待赋值表!T4706</f>
        <v/>
      </c>
      <c r="V4707" s="6">
        <f>待赋值表!U4706</f>
        <v/>
      </c>
      <c r="W4707" s="6">
        <f>待赋值表!V4706</f>
        <v/>
      </c>
      <c r="X4707" s="6">
        <f>待赋值表!W4706</f>
        <v/>
      </c>
      <c r="Y4707" s="6">
        <f>待赋值表!X4706</f>
        <v/>
      </c>
      <c r="Z4707" s="3">
        <f>IF(M4707&gt;=0.01,"B_pre",IF(M4707&gt;=0,"C_pre","none"))</f>
        <v/>
      </c>
      <c r="AA4707" s="3">
        <f>IF(U4707&gt;0.125,"a_pre",IF(U4707&gt;=0,"b_pre","none"))</f>
        <v/>
      </c>
      <c r="AB4707" s="3">
        <f>AND(Z4707="B_pre",AA4707="a_pre")</f>
        <v/>
      </c>
      <c r="AC4707" s="3">
        <f>AND(Z4707="B_pre",AA4707="b_pre")</f>
        <v/>
      </c>
      <c r="AD4707" s="3">
        <f>AND(Z4707="C_pre",AA4707="a_pre")</f>
        <v/>
      </c>
      <c r="AE4707" s="3">
        <f>AND(Z4707="C_pre",AA4707="b_pre")</f>
        <v/>
      </c>
      <c r="AF4707" s="6">
        <f>待赋值表!C4706</f>
        <v/>
      </c>
      <c r="AG4707" s="3">
        <f t="array" ref="AG4707">IF(AB4707=TRUE,"A",IF(AC4707=TRUE,"B",IF(AD4707=TRUE,"C",IF(AE4707=TRUE,"D","其他"))))</f>
        <v/>
      </c>
      <c r="AH4707" s="3">
        <f>IF(分析表!$E$12&lt;&gt;"ALL",AND(AF4707=分析表!$E$10,AG4707=分析表!$E$12),IF(AF4707=分析表!$E$10,TRUE(),IF(AF4707="ALL",TRUE(),"")))</f>
        <v/>
      </c>
    </row>
    <row r="4708">
      <c r="A4708" s="3">
        <f>COUNTIF($AH$2:AH4708,"TRUE")</f>
        <v/>
      </c>
      <c r="B4708" s="3">
        <f>COUNTIF($AG$2:$AG4708,#REF!)</f>
        <v/>
      </c>
      <c r="C4708" s="56">
        <f>待赋值表!A4707</f>
        <v/>
      </c>
      <c r="E4708" s="6">
        <f>待赋值表!D4707</f>
        <v/>
      </c>
      <c r="F4708" s="6">
        <f>待赋值表!E4707</f>
        <v/>
      </c>
      <c r="G4708" s="6">
        <f>待赋值表!F4707</f>
        <v/>
      </c>
      <c r="H4708" s="6">
        <f>待赋值表!G4707</f>
        <v/>
      </c>
      <c r="I4708" s="6">
        <f>待赋值表!H4707</f>
        <v/>
      </c>
      <c r="J4708" s="6">
        <f>待赋值表!I4707</f>
        <v/>
      </c>
      <c r="K4708" s="6">
        <f>待赋值表!J4707</f>
        <v/>
      </c>
      <c r="L4708" s="6">
        <f>待赋值表!K4707</f>
        <v/>
      </c>
      <c r="M4708" s="6">
        <f>待赋值表!L4707</f>
        <v/>
      </c>
      <c r="N4708" s="6">
        <f>待赋值表!M4707</f>
        <v/>
      </c>
      <c r="O4708" s="6">
        <f>待赋值表!N4707</f>
        <v/>
      </c>
      <c r="P4708" s="6">
        <f>待赋值表!O4707</f>
        <v/>
      </c>
      <c r="Q4708" s="6">
        <f>IF(待赋值表!P4707&lt;&gt;"",待赋值表!P4707,0)</f>
        <v/>
      </c>
      <c r="R4708" s="6">
        <f>待赋值表!Q4707</f>
        <v/>
      </c>
      <c r="S4708" s="6">
        <f>待赋值表!R4707</f>
        <v/>
      </c>
      <c r="T4708" s="6">
        <f>待赋值表!S4707</f>
        <v/>
      </c>
      <c r="U4708" s="6">
        <f>待赋值表!T4707</f>
        <v/>
      </c>
      <c r="V4708" s="6">
        <f>待赋值表!U4707</f>
        <v/>
      </c>
      <c r="W4708" s="6">
        <f>待赋值表!V4707</f>
        <v/>
      </c>
      <c r="X4708" s="6">
        <f>待赋值表!W4707</f>
        <v/>
      </c>
      <c r="Y4708" s="6">
        <f>待赋值表!X4707</f>
        <v/>
      </c>
      <c r="Z4708" s="3">
        <f>IF(M4708&gt;=0.01,"B_pre",IF(M4708&gt;=0,"C_pre","none"))</f>
        <v/>
      </c>
      <c r="AA4708" s="3">
        <f>IF(U4708&gt;0.125,"a_pre",IF(U4708&gt;=0,"b_pre","none"))</f>
        <v/>
      </c>
      <c r="AB4708" s="3">
        <f>AND(Z4708="B_pre",AA4708="a_pre")</f>
        <v/>
      </c>
      <c r="AC4708" s="3">
        <f>AND(Z4708="B_pre",AA4708="b_pre")</f>
        <v/>
      </c>
      <c r="AD4708" s="3">
        <f>AND(Z4708="C_pre",AA4708="a_pre")</f>
        <v/>
      </c>
      <c r="AE4708" s="3">
        <f>AND(Z4708="C_pre",AA4708="b_pre")</f>
        <v/>
      </c>
      <c r="AF4708" s="6">
        <f>待赋值表!C4707</f>
        <v/>
      </c>
      <c r="AG4708" s="3">
        <f t="array" ref="AG4708">IF(AB4708=TRUE,"A",IF(AC4708=TRUE,"B",IF(AD4708=TRUE,"C",IF(AE4708=TRUE,"D","其他"))))</f>
        <v/>
      </c>
      <c r="AH4708" s="3">
        <f>IF(分析表!$E$12&lt;&gt;"ALL",AND(AF4708=分析表!$E$10,AG4708=分析表!$E$12),IF(AF4708=分析表!$E$10,TRUE(),IF(AF4708="ALL",TRUE(),"")))</f>
        <v/>
      </c>
    </row>
    <row r="4709">
      <c r="A4709" s="3">
        <f>COUNTIF($AH$2:AH4709,"TRUE")</f>
        <v/>
      </c>
      <c r="B4709" s="3">
        <f>COUNTIF($AG$2:$AG4709,#REF!)</f>
        <v/>
      </c>
      <c r="C4709" s="56">
        <f>待赋值表!A4708</f>
        <v/>
      </c>
      <c r="E4709" s="6">
        <f>待赋值表!D4708</f>
        <v/>
      </c>
      <c r="F4709" s="6">
        <f>待赋值表!E4708</f>
        <v/>
      </c>
      <c r="G4709" s="6">
        <f>待赋值表!F4708</f>
        <v/>
      </c>
      <c r="H4709" s="6">
        <f>待赋值表!G4708</f>
        <v/>
      </c>
      <c r="I4709" s="6">
        <f>待赋值表!H4708</f>
        <v/>
      </c>
      <c r="J4709" s="6">
        <f>待赋值表!I4708</f>
        <v/>
      </c>
      <c r="K4709" s="6">
        <f>待赋值表!J4708</f>
        <v/>
      </c>
      <c r="L4709" s="6">
        <f>待赋值表!K4708</f>
        <v/>
      </c>
      <c r="M4709" s="6">
        <f>待赋值表!L4708</f>
        <v/>
      </c>
      <c r="N4709" s="6">
        <f>待赋值表!M4708</f>
        <v/>
      </c>
      <c r="O4709" s="6">
        <f>待赋值表!N4708</f>
        <v/>
      </c>
      <c r="P4709" s="6">
        <f>待赋值表!O4708</f>
        <v/>
      </c>
      <c r="Q4709" s="6">
        <f>IF(待赋值表!P4708&lt;&gt;"",待赋值表!P4708,0)</f>
        <v/>
      </c>
      <c r="R4709" s="6">
        <f>待赋值表!Q4708</f>
        <v/>
      </c>
      <c r="S4709" s="6">
        <f>待赋值表!R4708</f>
        <v/>
      </c>
      <c r="T4709" s="6">
        <f>待赋值表!S4708</f>
        <v/>
      </c>
      <c r="U4709" s="6">
        <f>待赋值表!T4708</f>
        <v/>
      </c>
      <c r="V4709" s="6">
        <f>待赋值表!U4708</f>
        <v/>
      </c>
      <c r="W4709" s="6">
        <f>待赋值表!V4708</f>
        <v/>
      </c>
      <c r="X4709" s="6">
        <f>待赋值表!W4708</f>
        <v/>
      </c>
      <c r="Y4709" s="6">
        <f>待赋值表!X4708</f>
        <v/>
      </c>
      <c r="Z4709" s="3">
        <f>IF(M4709&gt;=0.01,"B_pre",IF(M4709&gt;=0,"C_pre","none"))</f>
        <v/>
      </c>
      <c r="AA4709" s="3">
        <f>IF(U4709&gt;0.125,"a_pre",IF(U4709&gt;=0,"b_pre","none"))</f>
        <v/>
      </c>
      <c r="AB4709" s="3">
        <f>AND(Z4709="B_pre",AA4709="a_pre")</f>
        <v/>
      </c>
      <c r="AC4709" s="3">
        <f>AND(Z4709="B_pre",AA4709="b_pre")</f>
        <v/>
      </c>
      <c r="AD4709" s="3">
        <f>AND(Z4709="C_pre",AA4709="a_pre")</f>
        <v/>
      </c>
      <c r="AE4709" s="3">
        <f>AND(Z4709="C_pre",AA4709="b_pre")</f>
        <v/>
      </c>
      <c r="AF4709" s="6">
        <f>待赋值表!C4708</f>
        <v/>
      </c>
      <c r="AG4709" s="3">
        <f t="array" ref="AG4709">IF(AB4709=TRUE,"A",IF(AC4709=TRUE,"B",IF(AD4709=TRUE,"C",IF(AE4709=TRUE,"D","其他"))))</f>
        <v/>
      </c>
      <c r="AH4709" s="3">
        <f>IF(分析表!$E$12&lt;&gt;"ALL",AND(AF4709=分析表!$E$10,AG4709=分析表!$E$12),IF(AF4709=分析表!$E$10,TRUE(),IF(AF4709="ALL",TRUE(),"")))</f>
        <v/>
      </c>
    </row>
    <row r="4710">
      <c r="A4710" s="3">
        <f>COUNTIF($AH$2:AH4710,"TRUE")</f>
        <v/>
      </c>
      <c r="B4710" s="3">
        <f>COUNTIF($AG$2:$AG4710,#REF!)</f>
        <v/>
      </c>
      <c r="C4710" s="56">
        <f>待赋值表!A4709</f>
        <v/>
      </c>
      <c r="E4710" s="6">
        <f>待赋值表!D4709</f>
        <v/>
      </c>
      <c r="F4710" s="6">
        <f>待赋值表!E4709</f>
        <v/>
      </c>
      <c r="G4710" s="6">
        <f>待赋值表!F4709</f>
        <v/>
      </c>
      <c r="H4710" s="6">
        <f>待赋值表!G4709</f>
        <v/>
      </c>
      <c r="I4710" s="6">
        <f>待赋值表!H4709</f>
        <v/>
      </c>
      <c r="J4710" s="6">
        <f>待赋值表!I4709</f>
        <v/>
      </c>
      <c r="K4710" s="6">
        <f>待赋值表!J4709</f>
        <v/>
      </c>
      <c r="L4710" s="6">
        <f>待赋值表!K4709</f>
        <v/>
      </c>
      <c r="M4710" s="6">
        <f>待赋值表!L4709</f>
        <v/>
      </c>
      <c r="N4710" s="6">
        <f>待赋值表!M4709</f>
        <v/>
      </c>
      <c r="O4710" s="6">
        <f>待赋值表!N4709</f>
        <v/>
      </c>
      <c r="P4710" s="6">
        <f>待赋值表!O4709</f>
        <v/>
      </c>
      <c r="Q4710" s="6">
        <f>IF(待赋值表!P4709&lt;&gt;"",待赋值表!P4709,0)</f>
        <v/>
      </c>
      <c r="R4710" s="6">
        <f>待赋值表!Q4709</f>
        <v/>
      </c>
      <c r="S4710" s="6">
        <f>待赋值表!R4709</f>
        <v/>
      </c>
      <c r="T4710" s="6">
        <f>待赋值表!S4709</f>
        <v/>
      </c>
      <c r="U4710" s="6">
        <f>待赋值表!T4709</f>
        <v/>
      </c>
      <c r="V4710" s="6">
        <f>待赋值表!U4709</f>
        <v/>
      </c>
      <c r="W4710" s="6">
        <f>待赋值表!V4709</f>
        <v/>
      </c>
      <c r="X4710" s="6">
        <f>待赋值表!W4709</f>
        <v/>
      </c>
      <c r="Y4710" s="6">
        <f>待赋值表!X4709</f>
        <v/>
      </c>
      <c r="Z4710" s="3">
        <f>IF(M4710&gt;=0.01,"B_pre",IF(M4710&gt;=0,"C_pre","none"))</f>
        <v/>
      </c>
      <c r="AA4710" s="3">
        <f>IF(U4710&gt;0.125,"a_pre",IF(U4710&gt;=0,"b_pre","none"))</f>
        <v/>
      </c>
      <c r="AB4710" s="3">
        <f>AND(Z4710="B_pre",AA4710="a_pre")</f>
        <v/>
      </c>
      <c r="AC4710" s="3">
        <f>AND(Z4710="B_pre",AA4710="b_pre")</f>
        <v/>
      </c>
      <c r="AD4710" s="3">
        <f>AND(Z4710="C_pre",AA4710="a_pre")</f>
        <v/>
      </c>
      <c r="AE4710" s="3">
        <f>AND(Z4710="C_pre",AA4710="b_pre")</f>
        <v/>
      </c>
      <c r="AF4710" s="6">
        <f>待赋值表!C4709</f>
        <v/>
      </c>
      <c r="AG4710" s="3">
        <f t="array" ref="AG4710">IF(AB4710=TRUE,"A",IF(AC4710=TRUE,"B",IF(AD4710=TRUE,"C",IF(AE4710=TRUE,"D","其他"))))</f>
        <v/>
      </c>
      <c r="AH4710" s="3">
        <f>IF(分析表!$E$12&lt;&gt;"ALL",AND(AF4710=分析表!$E$10,AG4710=分析表!$E$12),IF(AF4710=分析表!$E$10,TRUE(),IF(AF4710="ALL",TRUE(),"")))</f>
        <v/>
      </c>
    </row>
    <row r="4711">
      <c r="A4711" s="3">
        <f>COUNTIF($AH$2:AH4711,"TRUE")</f>
        <v/>
      </c>
      <c r="B4711" s="3">
        <f>COUNTIF($AG$2:$AG4711,#REF!)</f>
        <v/>
      </c>
      <c r="C4711" s="56">
        <f>待赋值表!A4710</f>
        <v/>
      </c>
      <c r="E4711" s="6">
        <f>待赋值表!D4710</f>
        <v/>
      </c>
      <c r="F4711" s="6">
        <f>待赋值表!E4710</f>
        <v/>
      </c>
      <c r="G4711" s="6">
        <f>待赋值表!F4710</f>
        <v/>
      </c>
      <c r="H4711" s="6">
        <f>待赋值表!G4710</f>
        <v/>
      </c>
      <c r="I4711" s="6">
        <f>待赋值表!H4710</f>
        <v/>
      </c>
      <c r="J4711" s="6">
        <f>待赋值表!I4710</f>
        <v/>
      </c>
      <c r="K4711" s="6">
        <f>待赋值表!J4710</f>
        <v/>
      </c>
      <c r="L4711" s="6">
        <f>待赋值表!K4710</f>
        <v/>
      </c>
      <c r="M4711" s="6">
        <f>待赋值表!L4710</f>
        <v/>
      </c>
      <c r="N4711" s="6">
        <f>待赋值表!M4710</f>
        <v/>
      </c>
      <c r="O4711" s="6">
        <f>待赋值表!N4710</f>
        <v/>
      </c>
      <c r="P4711" s="6">
        <f>待赋值表!O4710</f>
        <v/>
      </c>
      <c r="Q4711" s="6">
        <f>IF(待赋值表!P4710&lt;&gt;"",待赋值表!P4710,0)</f>
        <v/>
      </c>
      <c r="R4711" s="6">
        <f>待赋值表!Q4710</f>
        <v/>
      </c>
      <c r="S4711" s="6">
        <f>待赋值表!R4710</f>
        <v/>
      </c>
      <c r="T4711" s="6">
        <f>待赋值表!S4710</f>
        <v/>
      </c>
      <c r="U4711" s="6">
        <f>待赋值表!T4710</f>
        <v/>
      </c>
      <c r="V4711" s="6">
        <f>待赋值表!U4710</f>
        <v/>
      </c>
      <c r="W4711" s="6">
        <f>待赋值表!V4710</f>
        <v/>
      </c>
      <c r="X4711" s="6">
        <f>待赋值表!W4710</f>
        <v/>
      </c>
      <c r="Y4711" s="6">
        <f>待赋值表!X4710</f>
        <v/>
      </c>
      <c r="Z4711" s="3">
        <f>IF(M4711&gt;=0.01,"B_pre",IF(M4711&gt;=0,"C_pre","none"))</f>
        <v/>
      </c>
      <c r="AA4711" s="3">
        <f>IF(U4711&gt;0.125,"a_pre",IF(U4711&gt;=0,"b_pre","none"))</f>
        <v/>
      </c>
      <c r="AB4711" s="3">
        <f>AND(Z4711="B_pre",AA4711="a_pre")</f>
        <v/>
      </c>
      <c r="AC4711" s="3">
        <f>AND(Z4711="B_pre",AA4711="b_pre")</f>
        <v/>
      </c>
      <c r="AD4711" s="3">
        <f>AND(Z4711="C_pre",AA4711="a_pre")</f>
        <v/>
      </c>
      <c r="AE4711" s="3">
        <f>AND(Z4711="C_pre",AA4711="b_pre")</f>
        <v/>
      </c>
      <c r="AF4711" s="6">
        <f>待赋值表!C4710</f>
        <v/>
      </c>
      <c r="AG4711" s="3">
        <f t="array" ref="AG4711">IF(AB4711=TRUE,"A",IF(AC4711=TRUE,"B",IF(AD4711=TRUE,"C",IF(AE4711=TRUE,"D","其他"))))</f>
        <v/>
      </c>
      <c r="AH4711" s="3">
        <f>IF(分析表!$E$12&lt;&gt;"ALL",AND(AF4711=分析表!$E$10,AG4711=分析表!$E$12),IF(AF4711=分析表!$E$10,TRUE(),IF(AF4711="ALL",TRUE(),"")))</f>
        <v/>
      </c>
    </row>
    <row r="4712">
      <c r="A4712" s="3">
        <f>COUNTIF($AH$2:AH4712,"TRUE")</f>
        <v/>
      </c>
      <c r="B4712" s="3">
        <f>COUNTIF($AG$2:$AG4712,#REF!)</f>
        <v/>
      </c>
      <c r="C4712" s="56">
        <f>待赋值表!A4711</f>
        <v/>
      </c>
      <c r="E4712" s="6">
        <f>待赋值表!D4711</f>
        <v/>
      </c>
      <c r="F4712" s="6">
        <f>待赋值表!E4711</f>
        <v/>
      </c>
      <c r="G4712" s="6">
        <f>待赋值表!F4711</f>
        <v/>
      </c>
      <c r="H4712" s="6">
        <f>待赋值表!G4711</f>
        <v/>
      </c>
      <c r="I4712" s="6">
        <f>待赋值表!H4711</f>
        <v/>
      </c>
      <c r="J4712" s="6">
        <f>待赋值表!I4711</f>
        <v/>
      </c>
      <c r="K4712" s="6">
        <f>待赋值表!J4711</f>
        <v/>
      </c>
      <c r="L4712" s="6">
        <f>待赋值表!K4711</f>
        <v/>
      </c>
      <c r="M4712" s="6">
        <f>待赋值表!L4711</f>
        <v/>
      </c>
      <c r="N4712" s="6">
        <f>待赋值表!M4711</f>
        <v/>
      </c>
      <c r="O4712" s="6">
        <f>待赋值表!N4711</f>
        <v/>
      </c>
      <c r="P4712" s="6">
        <f>待赋值表!O4711</f>
        <v/>
      </c>
      <c r="Q4712" s="6">
        <f>IF(待赋值表!P4711&lt;&gt;"",待赋值表!P4711,0)</f>
        <v/>
      </c>
      <c r="R4712" s="6">
        <f>待赋值表!Q4711</f>
        <v/>
      </c>
      <c r="S4712" s="6">
        <f>待赋值表!R4711</f>
        <v/>
      </c>
      <c r="T4712" s="6">
        <f>待赋值表!S4711</f>
        <v/>
      </c>
      <c r="U4712" s="6">
        <f>待赋值表!T4711</f>
        <v/>
      </c>
      <c r="V4712" s="6">
        <f>待赋值表!U4711</f>
        <v/>
      </c>
      <c r="W4712" s="6">
        <f>待赋值表!V4711</f>
        <v/>
      </c>
      <c r="X4712" s="6">
        <f>待赋值表!W4711</f>
        <v/>
      </c>
      <c r="Y4712" s="6">
        <f>待赋值表!X4711</f>
        <v/>
      </c>
      <c r="Z4712" s="3">
        <f>IF(M4712&gt;=0.01,"B_pre",IF(M4712&gt;=0,"C_pre","none"))</f>
        <v/>
      </c>
      <c r="AA4712" s="3">
        <f>IF(U4712&gt;0.125,"a_pre",IF(U4712&gt;=0,"b_pre","none"))</f>
        <v/>
      </c>
      <c r="AB4712" s="3">
        <f>AND(Z4712="B_pre",AA4712="a_pre")</f>
        <v/>
      </c>
      <c r="AC4712" s="3">
        <f>AND(Z4712="B_pre",AA4712="b_pre")</f>
        <v/>
      </c>
      <c r="AD4712" s="3">
        <f>AND(Z4712="C_pre",AA4712="a_pre")</f>
        <v/>
      </c>
      <c r="AE4712" s="3">
        <f>AND(Z4712="C_pre",AA4712="b_pre")</f>
        <v/>
      </c>
      <c r="AF4712" s="6">
        <f>待赋值表!C4711</f>
        <v/>
      </c>
      <c r="AG4712" s="3">
        <f t="array" ref="AG4712">IF(AB4712=TRUE,"A",IF(AC4712=TRUE,"B",IF(AD4712=TRUE,"C",IF(AE4712=TRUE,"D","其他"))))</f>
        <v/>
      </c>
      <c r="AH4712" s="3">
        <f>IF(分析表!$E$12&lt;&gt;"ALL",AND(AF4712=分析表!$E$10,AG4712=分析表!$E$12),IF(AF4712=分析表!$E$10,TRUE(),IF(AF4712="ALL",TRUE(),"")))</f>
        <v/>
      </c>
    </row>
    <row r="4713">
      <c r="A4713" s="3">
        <f>COUNTIF($AH$2:AH4713,"TRUE")</f>
        <v/>
      </c>
      <c r="B4713" s="3">
        <f>COUNTIF($AG$2:$AG4713,#REF!)</f>
        <v/>
      </c>
      <c r="C4713" s="56">
        <f>待赋值表!A4712</f>
        <v/>
      </c>
      <c r="E4713" s="6">
        <f>待赋值表!D4712</f>
        <v/>
      </c>
      <c r="F4713" s="6">
        <f>待赋值表!E4712</f>
        <v/>
      </c>
      <c r="G4713" s="6">
        <f>待赋值表!F4712</f>
        <v/>
      </c>
      <c r="H4713" s="6">
        <f>待赋值表!G4712</f>
        <v/>
      </c>
      <c r="I4713" s="6">
        <f>待赋值表!H4712</f>
        <v/>
      </c>
      <c r="J4713" s="6">
        <f>待赋值表!I4712</f>
        <v/>
      </c>
      <c r="K4713" s="6">
        <f>待赋值表!J4712</f>
        <v/>
      </c>
      <c r="L4713" s="6">
        <f>待赋值表!K4712</f>
        <v/>
      </c>
      <c r="M4713" s="6">
        <f>待赋值表!L4712</f>
        <v/>
      </c>
      <c r="N4713" s="6">
        <f>待赋值表!M4712</f>
        <v/>
      </c>
      <c r="O4713" s="6">
        <f>待赋值表!N4712</f>
        <v/>
      </c>
      <c r="P4713" s="6">
        <f>待赋值表!O4712</f>
        <v/>
      </c>
      <c r="Q4713" s="6">
        <f>IF(待赋值表!P4712&lt;&gt;"",待赋值表!P4712,0)</f>
        <v/>
      </c>
      <c r="R4713" s="6">
        <f>待赋值表!Q4712</f>
        <v/>
      </c>
      <c r="S4713" s="6">
        <f>待赋值表!R4712</f>
        <v/>
      </c>
      <c r="T4713" s="6">
        <f>待赋值表!S4712</f>
        <v/>
      </c>
      <c r="U4713" s="6">
        <f>待赋值表!T4712</f>
        <v/>
      </c>
      <c r="V4713" s="6">
        <f>待赋值表!U4712</f>
        <v/>
      </c>
      <c r="W4713" s="6">
        <f>待赋值表!V4712</f>
        <v/>
      </c>
      <c r="X4713" s="6">
        <f>待赋值表!W4712</f>
        <v/>
      </c>
      <c r="Y4713" s="6">
        <f>待赋值表!X4712</f>
        <v/>
      </c>
      <c r="Z4713" s="3">
        <f>IF(M4713&gt;=0.01,"B_pre",IF(M4713&gt;=0,"C_pre","none"))</f>
        <v/>
      </c>
      <c r="AA4713" s="3">
        <f>IF(U4713&gt;0.125,"a_pre",IF(U4713&gt;=0,"b_pre","none"))</f>
        <v/>
      </c>
      <c r="AB4713" s="3">
        <f>AND(Z4713="B_pre",AA4713="a_pre")</f>
        <v/>
      </c>
      <c r="AC4713" s="3">
        <f>AND(Z4713="B_pre",AA4713="b_pre")</f>
        <v/>
      </c>
      <c r="AD4713" s="3">
        <f>AND(Z4713="C_pre",AA4713="a_pre")</f>
        <v/>
      </c>
      <c r="AE4713" s="3">
        <f>AND(Z4713="C_pre",AA4713="b_pre")</f>
        <v/>
      </c>
      <c r="AF4713" s="6">
        <f>待赋值表!C4712</f>
        <v/>
      </c>
      <c r="AG4713" s="3">
        <f t="array" ref="AG4713">IF(AB4713=TRUE,"A",IF(AC4713=TRUE,"B",IF(AD4713=TRUE,"C",IF(AE4713=TRUE,"D","其他"))))</f>
        <v/>
      </c>
      <c r="AH4713" s="3">
        <f>IF(分析表!$E$12&lt;&gt;"ALL",AND(AF4713=分析表!$E$10,AG4713=分析表!$E$12),IF(AF4713=分析表!$E$10,TRUE(),IF(AF4713="ALL",TRUE(),"")))</f>
        <v/>
      </c>
    </row>
    <row r="4714">
      <c r="A4714" s="3">
        <f>COUNTIF($AH$2:AH4714,"TRUE")</f>
        <v/>
      </c>
      <c r="B4714" s="3">
        <f>COUNTIF($AG$2:$AG4714,#REF!)</f>
        <v/>
      </c>
      <c r="C4714" s="56">
        <f>待赋值表!A4713</f>
        <v/>
      </c>
      <c r="E4714" s="6">
        <f>待赋值表!D4713</f>
        <v/>
      </c>
      <c r="F4714" s="6">
        <f>待赋值表!E4713</f>
        <v/>
      </c>
      <c r="G4714" s="6">
        <f>待赋值表!F4713</f>
        <v/>
      </c>
      <c r="H4714" s="6">
        <f>待赋值表!G4713</f>
        <v/>
      </c>
      <c r="I4714" s="6">
        <f>待赋值表!H4713</f>
        <v/>
      </c>
      <c r="J4714" s="6">
        <f>待赋值表!I4713</f>
        <v/>
      </c>
      <c r="K4714" s="6">
        <f>待赋值表!J4713</f>
        <v/>
      </c>
      <c r="L4714" s="6">
        <f>待赋值表!K4713</f>
        <v/>
      </c>
      <c r="M4714" s="6">
        <f>待赋值表!L4713</f>
        <v/>
      </c>
      <c r="N4714" s="6">
        <f>待赋值表!M4713</f>
        <v/>
      </c>
      <c r="O4714" s="6">
        <f>待赋值表!N4713</f>
        <v/>
      </c>
      <c r="P4714" s="6">
        <f>待赋值表!O4713</f>
        <v/>
      </c>
      <c r="Q4714" s="6">
        <f>IF(待赋值表!P4713&lt;&gt;"",待赋值表!P4713,0)</f>
        <v/>
      </c>
      <c r="R4714" s="6">
        <f>待赋值表!Q4713</f>
        <v/>
      </c>
      <c r="S4714" s="6">
        <f>待赋值表!R4713</f>
        <v/>
      </c>
      <c r="T4714" s="6">
        <f>待赋值表!S4713</f>
        <v/>
      </c>
      <c r="U4714" s="6">
        <f>待赋值表!T4713</f>
        <v/>
      </c>
      <c r="V4714" s="6">
        <f>待赋值表!U4713</f>
        <v/>
      </c>
      <c r="W4714" s="6">
        <f>待赋值表!V4713</f>
        <v/>
      </c>
      <c r="X4714" s="6">
        <f>待赋值表!W4713</f>
        <v/>
      </c>
      <c r="Y4714" s="6">
        <f>待赋值表!X4713</f>
        <v/>
      </c>
      <c r="Z4714" s="3">
        <f>IF(M4714&gt;=0.01,"B_pre",IF(M4714&gt;=0,"C_pre","none"))</f>
        <v/>
      </c>
      <c r="AA4714" s="3">
        <f>IF(U4714&gt;0.125,"a_pre",IF(U4714&gt;=0,"b_pre","none"))</f>
        <v/>
      </c>
      <c r="AB4714" s="3">
        <f>AND(Z4714="B_pre",AA4714="a_pre")</f>
        <v/>
      </c>
      <c r="AC4714" s="3">
        <f>AND(Z4714="B_pre",AA4714="b_pre")</f>
        <v/>
      </c>
      <c r="AD4714" s="3">
        <f>AND(Z4714="C_pre",AA4714="a_pre")</f>
        <v/>
      </c>
      <c r="AE4714" s="3">
        <f>AND(Z4714="C_pre",AA4714="b_pre")</f>
        <v/>
      </c>
      <c r="AF4714" s="6">
        <f>待赋值表!C4713</f>
        <v/>
      </c>
      <c r="AG4714" s="3">
        <f t="array" ref="AG4714">IF(AB4714=TRUE,"A",IF(AC4714=TRUE,"B",IF(AD4714=TRUE,"C",IF(AE4714=TRUE,"D","其他"))))</f>
        <v/>
      </c>
      <c r="AH4714" s="3">
        <f>IF(分析表!$E$12&lt;&gt;"ALL",AND(AF4714=分析表!$E$10,AG4714=分析表!$E$12),IF(AF4714=分析表!$E$10,TRUE(),IF(AF4714="ALL",TRUE(),"")))</f>
        <v/>
      </c>
    </row>
    <row r="4715">
      <c r="A4715" s="3">
        <f>COUNTIF($AH$2:AH4715,"TRUE")</f>
        <v/>
      </c>
      <c r="B4715" s="3">
        <f>COUNTIF($AG$2:$AG4715,#REF!)</f>
        <v/>
      </c>
      <c r="C4715" s="56">
        <f>待赋值表!A4714</f>
        <v/>
      </c>
      <c r="E4715" s="6">
        <f>待赋值表!D4714</f>
        <v/>
      </c>
      <c r="F4715" s="6">
        <f>待赋值表!E4714</f>
        <v/>
      </c>
      <c r="G4715" s="6">
        <f>待赋值表!F4714</f>
        <v/>
      </c>
      <c r="H4715" s="6">
        <f>待赋值表!G4714</f>
        <v/>
      </c>
      <c r="I4715" s="6">
        <f>待赋值表!H4714</f>
        <v/>
      </c>
      <c r="J4715" s="6">
        <f>待赋值表!I4714</f>
        <v/>
      </c>
      <c r="K4715" s="6">
        <f>待赋值表!J4714</f>
        <v/>
      </c>
      <c r="L4715" s="6">
        <f>待赋值表!K4714</f>
        <v/>
      </c>
      <c r="M4715" s="6">
        <f>待赋值表!L4714</f>
        <v/>
      </c>
      <c r="N4715" s="6">
        <f>待赋值表!M4714</f>
        <v/>
      </c>
      <c r="O4715" s="6">
        <f>待赋值表!N4714</f>
        <v/>
      </c>
      <c r="P4715" s="6">
        <f>待赋值表!O4714</f>
        <v/>
      </c>
      <c r="Q4715" s="6">
        <f>IF(待赋值表!P4714&lt;&gt;"",待赋值表!P4714,0)</f>
        <v/>
      </c>
      <c r="R4715" s="6">
        <f>待赋值表!Q4714</f>
        <v/>
      </c>
      <c r="S4715" s="6">
        <f>待赋值表!R4714</f>
        <v/>
      </c>
      <c r="T4715" s="6">
        <f>待赋值表!S4714</f>
        <v/>
      </c>
      <c r="U4715" s="6">
        <f>待赋值表!T4714</f>
        <v/>
      </c>
      <c r="V4715" s="6">
        <f>待赋值表!U4714</f>
        <v/>
      </c>
      <c r="W4715" s="6">
        <f>待赋值表!V4714</f>
        <v/>
      </c>
      <c r="X4715" s="6">
        <f>待赋值表!W4714</f>
        <v/>
      </c>
      <c r="Y4715" s="6">
        <f>待赋值表!X4714</f>
        <v/>
      </c>
      <c r="Z4715" s="3">
        <f>IF(M4715&gt;=0.01,"B_pre",IF(M4715&gt;=0,"C_pre","none"))</f>
        <v/>
      </c>
      <c r="AA4715" s="3">
        <f>IF(U4715&gt;0.125,"a_pre",IF(U4715&gt;=0,"b_pre","none"))</f>
        <v/>
      </c>
      <c r="AB4715" s="3">
        <f>AND(Z4715="B_pre",AA4715="a_pre")</f>
        <v/>
      </c>
      <c r="AC4715" s="3">
        <f>AND(Z4715="B_pre",AA4715="b_pre")</f>
        <v/>
      </c>
      <c r="AD4715" s="3">
        <f>AND(Z4715="C_pre",AA4715="a_pre")</f>
        <v/>
      </c>
      <c r="AE4715" s="3">
        <f>AND(Z4715="C_pre",AA4715="b_pre")</f>
        <v/>
      </c>
      <c r="AF4715" s="6">
        <f>待赋值表!C4714</f>
        <v/>
      </c>
      <c r="AG4715" s="3">
        <f t="array" ref="AG4715">IF(AB4715=TRUE,"A",IF(AC4715=TRUE,"B",IF(AD4715=TRUE,"C",IF(AE4715=TRUE,"D","其他"))))</f>
        <v/>
      </c>
      <c r="AH4715" s="3">
        <f>IF(分析表!$E$12&lt;&gt;"ALL",AND(AF4715=分析表!$E$10,AG4715=分析表!$E$12),IF(AF4715=分析表!$E$10,TRUE(),IF(AF4715="ALL",TRUE(),"")))</f>
        <v/>
      </c>
    </row>
    <row r="4716">
      <c r="A4716" s="3">
        <f>COUNTIF($AH$2:AH4716,"TRUE")</f>
        <v/>
      </c>
      <c r="B4716" s="3">
        <f>COUNTIF($AG$2:$AG4716,#REF!)</f>
        <v/>
      </c>
      <c r="C4716" s="56">
        <f>待赋值表!A4715</f>
        <v/>
      </c>
      <c r="E4716" s="6">
        <f>待赋值表!D4715</f>
        <v/>
      </c>
      <c r="F4716" s="6">
        <f>待赋值表!E4715</f>
        <v/>
      </c>
      <c r="G4716" s="6">
        <f>待赋值表!F4715</f>
        <v/>
      </c>
      <c r="H4716" s="6">
        <f>待赋值表!G4715</f>
        <v/>
      </c>
      <c r="I4716" s="6">
        <f>待赋值表!H4715</f>
        <v/>
      </c>
      <c r="J4716" s="6">
        <f>待赋值表!I4715</f>
        <v/>
      </c>
      <c r="K4716" s="6">
        <f>待赋值表!J4715</f>
        <v/>
      </c>
      <c r="L4716" s="6">
        <f>待赋值表!K4715</f>
        <v/>
      </c>
      <c r="M4716" s="6">
        <f>待赋值表!L4715</f>
        <v/>
      </c>
      <c r="N4716" s="6">
        <f>待赋值表!M4715</f>
        <v/>
      </c>
      <c r="O4716" s="6">
        <f>待赋值表!N4715</f>
        <v/>
      </c>
      <c r="P4716" s="6">
        <f>待赋值表!O4715</f>
        <v/>
      </c>
      <c r="Q4716" s="6">
        <f>IF(待赋值表!P4715&lt;&gt;"",待赋值表!P4715,0)</f>
        <v/>
      </c>
      <c r="R4716" s="6">
        <f>待赋值表!Q4715</f>
        <v/>
      </c>
      <c r="S4716" s="6">
        <f>待赋值表!R4715</f>
        <v/>
      </c>
      <c r="T4716" s="6">
        <f>待赋值表!S4715</f>
        <v/>
      </c>
      <c r="U4716" s="6">
        <f>待赋值表!T4715</f>
        <v/>
      </c>
      <c r="V4716" s="6">
        <f>待赋值表!U4715</f>
        <v/>
      </c>
      <c r="W4716" s="6">
        <f>待赋值表!V4715</f>
        <v/>
      </c>
      <c r="X4716" s="6">
        <f>待赋值表!W4715</f>
        <v/>
      </c>
      <c r="Y4716" s="6">
        <f>待赋值表!X4715</f>
        <v/>
      </c>
      <c r="Z4716" s="3">
        <f>IF(M4716&gt;=0.01,"B_pre",IF(M4716&gt;=0,"C_pre","none"))</f>
        <v/>
      </c>
      <c r="AA4716" s="3">
        <f>IF(U4716&gt;0.125,"a_pre",IF(U4716&gt;=0,"b_pre","none"))</f>
        <v/>
      </c>
      <c r="AB4716" s="3">
        <f>AND(Z4716="B_pre",AA4716="a_pre")</f>
        <v/>
      </c>
      <c r="AC4716" s="3">
        <f>AND(Z4716="B_pre",AA4716="b_pre")</f>
        <v/>
      </c>
      <c r="AD4716" s="3">
        <f>AND(Z4716="C_pre",AA4716="a_pre")</f>
        <v/>
      </c>
      <c r="AE4716" s="3">
        <f>AND(Z4716="C_pre",AA4716="b_pre")</f>
        <v/>
      </c>
      <c r="AF4716" s="6">
        <f>待赋值表!C4715</f>
        <v/>
      </c>
      <c r="AG4716" s="3">
        <f t="array" ref="AG4716">IF(AB4716=TRUE,"A",IF(AC4716=TRUE,"B",IF(AD4716=TRUE,"C",IF(AE4716=TRUE,"D","其他"))))</f>
        <v/>
      </c>
      <c r="AH4716" s="3">
        <f>IF(分析表!$E$12&lt;&gt;"ALL",AND(AF4716=分析表!$E$10,AG4716=分析表!$E$12),IF(AF4716=分析表!$E$10,TRUE(),IF(AF4716="ALL",TRUE(),"")))</f>
        <v/>
      </c>
    </row>
    <row r="4717">
      <c r="A4717" s="3">
        <f>COUNTIF($AH$2:AH4717,"TRUE")</f>
        <v/>
      </c>
      <c r="B4717" s="3">
        <f>COUNTIF($AG$2:$AG4717,#REF!)</f>
        <v/>
      </c>
      <c r="C4717" s="56">
        <f>待赋值表!A4716</f>
        <v/>
      </c>
      <c r="E4717" s="6">
        <f>待赋值表!D4716</f>
        <v/>
      </c>
      <c r="F4717" s="6">
        <f>待赋值表!E4716</f>
        <v/>
      </c>
      <c r="G4717" s="6">
        <f>待赋值表!F4716</f>
        <v/>
      </c>
      <c r="H4717" s="6">
        <f>待赋值表!G4716</f>
        <v/>
      </c>
      <c r="I4717" s="6">
        <f>待赋值表!H4716</f>
        <v/>
      </c>
      <c r="J4717" s="6">
        <f>待赋值表!I4716</f>
        <v/>
      </c>
      <c r="K4717" s="6">
        <f>待赋值表!J4716</f>
        <v/>
      </c>
      <c r="L4717" s="6">
        <f>待赋值表!K4716</f>
        <v/>
      </c>
      <c r="M4717" s="6">
        <f>待赋值表!L4716</f>
        <v/>
      </c>
      <c r="N4717" s="6">
        <f>待赋值表!M4716</f>
        <v/>
      </c>
      <c r="O4717" s="6">
        <f>待赋值表!N4716</f>
        <v/>
      </c>
      <c r="P4717" s="6">
        <f>待赋值表!O4716</f>
        <v/>
      </c>
      <c r="Q4717" s="6">
        <f>IF(待赋值表!P4716&lt;&gt;"",待赋值表!P4716,0)</f>
        <v/>
      </c>
      <c r="R4717" s="6">
        <f>待赋值表!Q4716</f>
        <v/>
      </c>
      <c r="S4717" s="6">
        <f>待赋值表!R4716</f>
        <v/>
      </c>
      <c r="T4717" s="6">
        <f>待赋值表!S4716</f>
        <v/>
      </c>
      <c r="U4717" s="6">
        <f>待赋值表!T4716</f>
        <v/>
      </c>
      <c r="V4717" s="6">
        <f>待赋值表!U4716</f>
        <v/>
      </c>
      <c r="W4717" s="6">
        <f>待赋值表!V4716</f>
        <v/>
      </c>
      <c r="X4717" s="6">
        <f>待赋值表!W4716</f>
        <v/>
      </c>
      <c r="Y4717" s="6">
        <f>待赋值表!X4716</f>
        <v/>
      </c>
      <c r="Z4717" s="3">
        <f>IF(M4717&gt;=0.01,"B_pre",IF(M4717&gt;=0,"C_pre","none"))</f>
        <v/>
      </c>
      <c r="AA4717" s="3">
        <f>IF(U4717&gt;0.125,"a_pre",IF(U4717&gt;=0,"b_pre","none"))</f>
        <v/>
      </c>
      <c r="AB4717" s="3">
        <f>AND(Z4717="B_pre",AA4717="a_pre")</f>
        <v/>
      </c>
      <c r="AC4717" s="3">
        <f>AND(Z4717="B_pre",AA4717="b_pre")</f>
        <v/>
      </c>
      <c r="AD4717" s="3">
        <f>AND(Z4717="C_pre",AA4717="a_pre")</f>
        <v/>
      </c>
      <c r="AE4717" s="3">
        <f>AND(Z4717="C_pre",AA4717="b_pre")</f>
        <v/>
      </c>
      <c r="AF4717" s="6">
        <f>待赋值表!C4716</f>
        <v/>
      </c>
      <c r="AG4717" s="3">
        <f t="array" ref="AG4717">IF(AB4717=TRUE,"A",IF(AC4717=TRUE,"B",IF(AD4717=TRUE,"C",IF(AE4717=TRUE,"D","其他"))))</f>
        <v/>
      </c>
      <c r="AH4717" s="3">
        <f>IF(分析表!$E$12&lt;&gt;"ALL",AND(AF4717=分析表!$E$10,AG4717=分析表!$E$12),IF(AF4717=分析表!$E$10,TRUE(),IF(AF4717="ALL",TRUE(),"")))</f>
        <v/>
      </c>
    </row>
    <row r="4718">
      <c r="A4718" s="3">
        <f>COUNTIF($AH$2:AH4718,"TRUE")</f>
        <v/>
      </c>
      <c r="B4718" s="3">
        <f>COUNTIF($AG$2:$AG4718,#REF!)</f>
        <v/>
      </c>
      <c r="C4718" s="56">
        <f>待赋值表!A4717</f>
        <v/>
      </c>
      <c r="E4718" s="6">
        <f>待赋值表!D4717</f>
        <v/>
      </c>
      <c r="F4718" s="6">
        <f>待赋值表!E4717</f>
        <v/>
      </c>
      <c r="G4718" s="6">
        <f>待赋值表!F4717</f>
        <v/>
      </c>
      <c r="H4718" s="6">
        <f>待赋值表!G4717</f>
        <v/>
      </c>
      <c r="I4718" s="6">
        <f>待赋值表!H4717</f>
        <v/>
      </c>
      <c r="J4718" s="6">
        <f>待赋值表!I4717</f>
        <v/>
      </c>
      <c r="K4718" s="6">
        <f>待赋值表!J4717</f>
        <v/>
      </c>
      <c r="L4718" s="6">
        <f>待赋值表!K4717</f>
        <v/>
      </c>
      <c r="M4718" s="6">
        <f>待赋值表!L4717</f>
        <v/>
      </c>
      <c r="N4718" s="6">
        <f>待赋值表!M4717</f>
        <v/>
      </c>
      <c r="O4718" s="6">
        <f>待赋值表!N4717</f>
        <v/>
      </c>
      <c r="P4718" s="6">
        <f>待赋值表!O4717</f>
        <v/>
      </c>
      <c r="Q4718" s="6">
        <f>IF(待赋值表!P4717&lt;&gt;"",待赋值表!P4717,0)</f>
        <v/>
      </c>
      <c r="R4718" s="6">
        <f>待赋值表!Q4717</f>
        <v/>
      </c>
      <c r="S4718" s="6">
        <f>待赋值表!R4717</f>
        <v/>
      </c>
      <c r="T4718" s="6">
        <f>待赋值表!S4717</f>
        <v/>
      </c>
      <c r="U4718" s="6">
        <f>待赋值表!T4717</f>
        <v/>
      </c>
      <c r="V4718" s="6">
        <f>待赋值表!U4717</f>
        <v/>
      </c>
      <c r="W4718" s="6">
        <f>待赋值表!V4717</f>
        <v/>
      </c>
      <c r="X4718" s="6">
        <f>待赋值表!W4717</f>
        <v/>
      </c>
      <c r="Y4718" s="6">
        <f>待赋值表!X4717</f>
        <v/>
      </c>
      <c r="Z4718" s="3">
        <f>IF(M4718&gt;=0.01,"B_pre",IF(M4718&gt;=0,"C_pre","none"))</f>
        <v/>
      </c>
      <c r="AA4718" s="3">
        <f>IF(U4718&gt;0.125,"a_pre",IF(U4718&gt;=0,"b_pre","none"))</f>
        <v/>
      </c>
      <c r="AB4718" s="3">
        <f>AND(Z4718="B_pre",AA4718="a_pre")</f>
        <v/>
      </c>
      <c r="AC4718" s="3">
        <f>AND(Z4718="B_pre",AA4718="b_pre")</f>
        <v/>
      </c>
      <c r="AD4718" s="3">
        <f>AND(Z4718="C_pre",AA4718="a_pre")</f>
        <v/>
      </c>
      <c r="AE4718" s="3">
        <f>AND(Z4718="C_pre",AA4718="b_pre")</f>
        <v/>
      </c>
      <c r="AF4718" s="6">
        <f>待赋值表!C4717</f>
        <v/>
      </c>
      <c r="AG4718" s="3">
        <f t="array" ref="AG4718">IF(AB4718=TRUE,"A",IF(AC4718=TRUE,"B",IF(AD4718=TRUE,"C",IF(AE4718=TRUE,"D","其他"))))</f>
        <v/>
      </c>
      <c r="AH4718" s="3">
        <f>IF(分析表!$E$12&lt;&gt;"ALL",AND(AF4718=分析表!$E$10,AG4718=分析表!$E$12),IF(AF4718=分析表!$E$10,TRUE(),IF(AF4718="ALL",TRUE(),"")))</f>
        <v/>
      </c>
    </row>
    <row r="4719">
      <c r="A4719" s="3">
        <f>COUNTIF($AH$2:AH4719,"TRUE")</f>
        <v/>
      </c>
      <c r="B4719" s="3">
        <f>COUNTIF($AG$2:$AG4719,#REF!)</f>
        <v/>
      </c>
      <c r="C4719" s="56">
        <f>待赋值表!A4718</f>
        <v/>
      </c>
      <c r="E4719" s="6">
        <f>待赋值表!D4718</f>
        <v/>
      </c>
      <c r="F4719" s="6">
        <f>待赋值表!E4718</f>
        <v/>
      </c>
      <c r="G4719" s="6">
        <f>待赋值表!F4718</f>
        <v/>
      </c>
      <c r="H4719" s="6">
        <f>待赋值表!G4718</f>
        <v/>
      </c>
      <c r="I4719" s="6">
        <f>待赋值表!H4718</f>
        <v/>
      </c>
      <c r="J4719" s="6">
        <f>待赋值表!I4718</f>
        <v/>
      </c>
      <c r="K4719" s="6">
        <f>待赋值表!J4718</f>
        <v/>
      </c>
      <c r="L4719" s="6">
        <f>待赋值表!K4718</f>
        <v/>
      </c>
      <c r="M4719" s="6">
        <f>待赋值表!L4718</f>
        <v/>
      </c>
      <c r="N4719" s="6">
        <f>待赋值表!M4718</f>
        <v/>
      </c>
      <c r="O4719" s="6">
        <f>待赋值表!N4718</f>
        <v/>
      </c>
      <c r="P4719" s="6">
        <f>待赋值表!O4718</f>
        <v/>
      </c>
      <c r="Q4719" s="6">
        <f>IF(待赋值表!P4718&lt;&gt;"",待赋值表!P4718,0)</f>
        <v/>
      </c>
      <c r="R4719" s="6">
        <f>待赋值表!Q4718</f>
        <v/>
      </c>
      <c r="S4719" s="6">
        <f>待赋值表!R4718</f>
        <v/>
      </c>
      <c r="T4719" s="6">
        <f>待赋值表!S4718</f>
        <v/>
      </c>
      <c r="U4719" s="6">
        <f>待赋值表!T4718</f>
        <v/>
      </c>
      <c r="V4719" s="6">
        <f>待赋值表!U4718</f>
        <v/>
      </c>
      <c r="W4719" s="6">
        <f>待赋值表!V4718</f>
        <v/>
      </c>
      <c r="X4719" s="6">
        <f>待赋值表!W4718</f>
        <v/>
      </c>
      <c r="Y4719" s="6">
        <f>待赋值表!X4718</f>
        <v/>
      </c>
      <c r="Z4719" s="3">
        <f>IF(M4719&gt;=0.01,"B_pre",IF(M4719&gt;=0,"C_pre","none"))</f>
        <v/>
      </c>
      <c r="AA4719" s="3">
        <f>IF(U4719&gt;0.125,"a_pre",IF(U4719&gt;=0,"b_pre","none"))</f>
        <v/>
      </c>
      <c r="AB4719" s="3">
        <f>AND(Z4719="B_pre",AA4719="a_pre")</f>
        <v/>
      </c>
      <c r="AC4719" s="3">
        <f>AND(Z4719="B_pre",AA4719="b_pre")</f>
        <v/>
      </c>
      <c r="AD4719" s="3">
        <f>AND(Z4719="C_pre",AA4719="a_pre")</f>
        <v/>
      </c>
      <c r="AE4719" s="3">
        <f>AND(Z4719="C_pre",AA4719="b_pre")</f>
        <v/>
      </c>
      <c r="AF4719" s="6">
        <f>待赋值表!C4718</f>
        <v/>
      </c>
      <c r="AG4719" s="3">
        <f t="array" ref="AG4719">IF(AB4719=TRUE,"A",IF(AC4719=TRUE,"B",IF(AD4719=TRUE,"C",IF(AE4719=TRUE,"D","其他"))))</f>
        <v/>
      </c>
      <c r="AH4719" s="3">
        <f>IF(分析表!$E$12&lt;&gt;"ALL",AND(AF4719=分析表!$E$10,AG4719=分析表!$E$12),IF(AF4719=分析表!$E$10,TRUE(),IF(AF4719="ALL",TRUE(),"")))</f>
        <v/>
      </c>
    </row>
    <row r="4720">
      <c r="A4720" s="3">
        <f>COUNTIF($AH$2:AH4720,"TRUE")</f>
        <v/>
      </c>
      <c r="B4720" s="3">
        <f>COUNTIF($AG$2:$AG4720,#REF!)</f>
        <v/>
      </c>
      <c r="C4720" s="56">
        <f>待赋值表!A4719</f>
        <v/>
      </c>
      <c r="E4720" s="6">
        <f>待赋值表!D4719</f>
        <v/>
      </c>
      <c r="F4720" s="6">
        <f>待赋值表!E4719</f>
        <v/>
      </c>
      <c r="G4720" s="6">
        <f>待赋值表!F4719</f>
        <v/>
      </c>
      <c r="H4720" s="6">
        <f>待赋值表!G4719</f>
        <v/>
      </c>
      <c r="I4720" s="6">
        <f>待赋值表!H4719</f>
        <v/>
      </c>
      <c r="J4720" s="6">
        <f>待赋值表!I4719</f>
        <v/>
      </c>
      <c r="K4720" s="6">
        <f>待赋值表!J4719</f>
        <v/>
      </c>
      <c r="L4720" s="6">
        <f>待赋值表!K4719</f>
        <v/>
      </c>
      <c r="M4720" s="6">
        <f>待赋值表!L4719</f>
        <v/>
      </c>
      <c r="N4720" s="6">
        <f>待赋值表!M4719</f>
        <v/>
      </c>
      <c r="O4720" s="6">
        <f>待赋值表!N4719</f>
        <v/>
      </c>
      <c r="P4720" s="6">
        <f>待赋值表!O4719</f>
        <v/>
      </c>
      <c r="Q4720" s="6">
        <f>IF(待赋值表!P4719&lt;&gt;"",待赋值表!P4719,0)</f>
        <v/>
      </c>
      <c r="R4720" s="6">
        <f>待赋值表!Q4719</f>
        <v/>
      </c>
      <c r="S4720" s="6">
        <f>待赋值表!R4719</f>
        <v/>
      </c>
      <c r="T4720" s="6">
        <f>待赋值表!S4719</f>
        <v/>
      </c>
      <c r="U4720" s="6">
        <f>待赋值表!T4719</f>
        <v/>
      </c>
      <c r="V4720" s="6">
        <f>待赋值表!U4719</f>
        <v/>
      </c>
      <c r="W4720" s="6">
        <f>待赋值表!V4719</f>
        <v/>
      </c>
      <c r="X4720" s="6">
        <f>待赋值表!W4719</f>
        <v/>
      </c>
      <c r="Y4720" s="6">
        <f>待赋值表!X4719</f>
        <v/>
      </c>
      <c r="Z4720" s="3">
        <f>IF(M4720&gt;=0.01,"B_pre",IF(M4720&gt;=0,"C_pre","none"))</f>
        <v/>
      </c>
      <c r="AA4720" s="3">
        <f>IF(U4720&gt;0.125,"a_pre",IF(U4720&gt;=0,"b_pre","none"))</f>
        <v/>
      </c>
      <c r="AB4720" s="3">
        <f>AND(Z4720="B_pre",AA4720="a_pre")</f>
        <v/>
      </c>
      <c r="AC4720" s="3">
        <f>AND(Z4720="B_pre",AA4720="b_pre")</f>
        <v/>
      </c>
      <c r="AD4720" s="3">
        <f>AND(Z4720="C_pre",AA4720="a_pre")</f>
        <v/>
      </c>
      <c r="AE4720" s="3">
        <f>AND(Z4720="C_pre",AA4720="b_pre")</f>
        <v/>
      </c>
      <c r="AF4720" s="6">
        <f>待赋值表!C4719</f>
        <v/>
      </c>
      <c r="AG4720" s="3">
        <f t="array" ref="AG4720">IF(AB4720=TRUE,"A",IF(AC4720=TRUE,"B",IF(AD4720=TRUE,"C",IF(AE4720=TRUE,"D","其他"))))</f>
        <v/>
      </c>
      <c r="AH4720" s="3">
        <f>IF(分析表!$E$12&lt;&gt;"ALL",AND(AF4720=分析表!$E$10,AG4720=分析表!$E$12),IF(AF4720=分析表!$E$10,TRUE(),IF(AF4720="ALL",TRUE(),"")))</f>
        <v/>
      </c>
    </row>
    <row r="4721">
      <c r="A4721" s="3">
        <f>COUNTIF($AH$2:AH4721,"TRUE")</f>
        <v/>
      </c>
      <c r="B4721" s="3">
        <f>COUNTIF($AG$2:$AG4721,#REF!)</f>
        <v/>
      </c>
      <c r="C4721" s="56">
        <f>待赋值表!A4720</f>
        <v/>
      </c>
      <c r="E4721" s="6">
        <f>待赋值表!D4720</f>
        <v/>
      </c>
      <c r="F4721" s="6">
        <f>待赋值表!E4720</f>
        <v/>
      </c>
      <c r="G4721" s="6">
        <f>待赋值表!F4720</f>
        <v/>
      </c>
      <c r="H4721" s="6">
        <f>待赋值表!G4720</f>
        <v/>
      </c>
      <c r="I4721" s="6">
        <f>待赋值表!H4720</f>
        <v/>
      </c>
      <c r="J4721" s="6">
        <f>待赋值表!I4720</f>
        <v/>
      </c>
      <c r="K4721" s="6">
        <f>待赋值表!J4720</f>
        <v/>
      </c>
      <c r="L4721" s="6">
        <f>待赋值表!K4720</f>
        <v/>
      </c>
      <c r="M4721" s="6">
        <f>待赋值表!L4720</f>
        <v/>
      </c>
      <c r="N4721" s="6">
        <f>待赋值表!M4720</f>
        <v/>
      </c>
      <c r="O4721" s="6">
        <f>待赋值表!N4720</f>
        <v/>
      </c>
      <c r="P4721" s="6">
        <f>待赋值表!O4720</f>
        <v/>
      </c>
      <c r="Q4721" s="6">
        <f>IF(待赋值表!P4720&lt;&gt;"",待赋值表!P4720,0)</f>
        <v/>
      </c>
      <c r="R4721" s="6">
        <f>待赋值表!Q4720</f>
        <v/>
      </c>
      <c r="S4721" s="6">
        <f>待赋值表!R4720</f>
        <v/>
      </c>
      <c r="T4721" s="6">
        <f>待赋值表!S4720</f>
        <v/>
      </c>
      <c r="U4721" s="6">
        <f>待赋值表!T4720</f>
        <v/>
      </c>
      <c r="V4721" s="6">
        <f>待赋值表!U4720</f>
        <v/>
      </c>
      <c r="W4721" s="6">
        <f>待赋值表!V4720</f>
        <v/>
      </c>
      <c r="X4721" s="6">
        <f>待赋值表!W4720</f>
        <v/>
      </c>
      <c r="Y4721" s="6">
        <f>待赋值表!X4720</f>
        <v/>
      </c>
      <c r="Z4721" s="3">
        <f>IF(M4721&gt;=0.01,"B_pre",IF(M4721&gt;=0,"C_pre","none"))</f>
        <v/>
      </c>
      <c r="AA4721" s="3">
        <f>IF(U4721&gt;0.125,"a_pre",IF(U4721&gt;=0,"b_pre","none"))</f>
        <v/>
      </c>
      <c r="AB4721" s="3">
        <f>AND(Z4721="B_pre",AA4721="a_pre")</f>
        <v/>
      </c>
      <c r="AC4721" s="3">
        <f>AND(Z4721="B_pre",AA4721="b_pre")</f>
        <v/>
      </c>
      <c r="AD4721" s="3">
        <f>AND(Z4721="C_pre",AA4721="a_pre")</f>
        <v/>
      </c>
      <c r="AE4721" s="3">
        <f>AND(Z4721="C_pre",AA4721="b_pre")</f>
        <v/>
      </c>
      <c r="AF4721" s="6">
        <f>待赋值表!C4720</f>
        <v/>
      </c>
      <c r="AG4721" s="3">
        <f t="array" ref="AG4721">IF(AB4721=TRUE,"A",IF(AC4721=TRUE,"B",IF(AD4721=TRUE,"C",IF(AE4721=TRUE,"D","其他"))))</f>
        <v/>
      </c>
      <c r="AH4721" s="3">
        <f>IF(分析表!$E$12&lt;&gt;"ALL",AND(AF4721=分析表!$E$10,AG4721=分析表!$E$12),IF(AF4721=分析表!$E$10,TRUE(),IF(AF4721="ALL",TRUE(),"")))</f>
        <v/>
      </c>
    </row>
    <row r="4722">
      <c r="A4722" s="3">
        <f>COUNTIF($AH$2:AH4722,"TRUE")</f>
        <v/>
      </c>
      <c r="B4722" s="3">
        <f>COUNTIF($AG$2:$AG4722,#REF!)</f>
        <v/>
      </c>
      <c r="C4722" s="56">
        <f>待赋值表!A4721</f>
        <v/>
      </c>
      <c r="E4722" s="6">
        <f>待赋值表!D4721</f>
        <v/>
      </c>
      <c r="F4722" s="6">
        <f>待赋值表!E4721</f>
        <v/>
      </c>
      <c r="G4722" s="6">
        <f>待赋值表!F4721</f>
        <v/>
      </c>
      <c r="H4722" s="6">
        <f>待赋值表!G4721</f>
        <v/>
      </c>
      <c r="I4722" s="6">
        <f>待赋值表!H4721</f>
        <v/>
      </c>
      <c r="J4722" s="6">
        <f>待赋值表!I4721</f>
        <v/>
      </c>
      <c r="K4722" s="6">
        <f>待赋值表!J4721</f>
        <v/>
      </c>
      <c r="L4722" s="6">
        <f>待赋值表!K4721</f>
        <v/>
      </c>
      <c r="M4722" s="6">
        <f>待赋值表!L4721</f>
        <v/>
      </c>
      <c r="N4722" s="6">
        <f>待赋值表!M4721</f>
        <v/>
      </c>
      <c r="O4722" s="6">
        <f>待赋值表!N4721</f>
        <v/>
      </c>
      <c r="P4722" s="6">
        <f>待赋值表!O4721</f>
        <v/>
      </c>
      <c r="Q4722" s="6">
        <f>IF(待赋值表!P4721&lt;&gt;"",待赋值表!P4721,0)</f>
        <v/>
      </c>
      <c r="R4722" s="6">
        <f>待赋值表!Q4721</f>
        <v/>
      </c>
      <c r="S4722" s="6">
        <f>待赋值表!R4721</f>
        <v/>
      </c>
      <c r="T4722" s="6">
        <f>待赋值表!S4721</f>
        <v/>
      </c>
      <c r="U4722" s="6">
        <f>待赋值表!T4721</f>
        <v/>
      </c>
      <c r="V4722" s="6">
        <f>待赋值表!U4721</f>
        <v/>
      </c>
      <c r="W4722" s="6">
        <f>待赋值表!V4721</f>
        <v/>
      </c>
      <c r="X4722" s="6">
        <f>待赋值表!W4721</f>
        <v/>
      </c>
      <c r="Y4722" s="6">
        <f>待赋值表!X4721</f>
        <v/>
      </c>
      <c r="Z4722" s="3">
        <f>IF(M4722&gt;=0.01,"B_pre",IF(M4722&gt;=0,"C_pre","none"))</f>
        <v/>
      </c>
      <c r="AA4722" s="3">
        <f>IF(U4722&gt;0.125,"a_pre",IF(U4722&gt;=0,"b_pre","none"))</f>
        <v/>
      </c>
      <c r="AB4722" s="3">
        <f>AND(Z4722="B_pre",AA4722="a_pre")</f>
        <v/>
      </c>
      <c r="AC4722" s="3">
        <f>AND(Z4722="B_pre",AA4722="b_pre")</f>
        <v/>
      </c>
      <c r="AD4722" s="3">
        <f>AND(Z4722="C_pre",AA4722="a_pre")</f>
        <v/>
      </c>
      <c r="AE4722" s="3">
        <f>AND(Z4722="C_pre",AA4722="b_pre")</f>
        <v/>
      </c>
      <c r="AF4722" s="6">
        <f>待赋值表!C4721</f>
        <v/>
      </c>
      <c r="AG4722" s="3">
        <f t="array" ref="AG4722">IF(AB4722=TRUE,"A",IF(AC4722=TRUE,"B",IF(AD4722=TRUE,"C",IF(AE4722=TRUE,"D","其他"))))</f>
        <v/>
      </c>
      <c r="AH4722" s="3">
        <f>IF(分析表!$E$12&lt;&gt;"ALL",AND(AF4722=分析表!$E$10,AG4722=分析表!$E$12),IF(AF4722=分析表!$E$10,TRUE(),IF(AF4722="ALL",TRUE(),"")))</f>
        <v/>
      </c>
    </row>
    <row r="4723">
      <c r="A4723" s="3">
        <f>COUNTIF($AH$2:AH4723,"TRUE")</f>
        <v/>
      </c>
      <c r="B4723" s="3">
        <f>COUNTIF($AG$2:$AG4723,#REF!)</f>
        <v/>
      </c>
      <c r="C4723" s="56">
        <f>待赋值表!A4722</f>
        <v/>
      </c>
      <c r="E4723" s="6">
        <f>待赋值表!D4722</f>
        <v/>
      </c>
      <c r="F4723" s="6">
        <f>待赋值表!E4722</f>
        <v/>
      </c>
      <c r="G4723" s="6">
        <f>待赋值表!F4722</f>
        <v/>
      </c>
      <c r="H4723" s="6">
        <f>待赋值表!G4722</f>
        <v/>
      </c>
      <c r="I4723" s="6">
        <f>待赋值表!H4722</f>
        <v/>
      </c>
      <c r="J4723" s="6">
        <f>待赋值表!I4722</f>
        <v/>
      </c>
      <c r="K4723" s="6">
        <f>待赋值表!J4722</f>
        <v/>
      </c>
      <c r="L4723" s="6">
        <f>待赋值表!K4722</f>
        <v/>
      </c>
      <c r="M4723" s="6">
        <f>待赋值表!L4722</f>
        <v/>
      </c>
      <c r="N4723" s="6">
        <f>待赋值表!M4722</f>
        <v/>
      </c>
      <c r="O4723" s="6">
        <f>待赋值表!N4722</f>
        <v/>
      </c>
      <c r="P4723" s="6">
        <f>待赋值表!O4722</f>
        <v/>
      </c>
      <c r="Q4723" s="6">
        <f>IF(待赋值表!P4722&lt;&gt;"",待赋值表!P4722,0)</f>
        <v/>
      </c>
      <c r="R4723" s="6">
        <f>待赋值表!Q4722</f>
        <v/>
      </c>
      <c r="S4723" s="6">
        <f>待赋值表!R4722</f>
        <v/>
      </c>
      <c r="T4723" s="6">
        <f>待赋值表!S4722</f>
        <v/>
      </c>
      <c r="U4723" s="6">
        <f>待赋值表!T4722</f>
        <v/>
      </c>
      <c r="V4723" s="6">
        <f>待赋值表!U4722</f>
        <v/>
      </c>
      <c r="W4723" s="6">
        <f>待赋值表!V4722</f>
        <v/>
      </c>
      <c r="X4723" s="6">
        <f>待赋值表!W4722</f>
        <v/>
      </c>
      <c r="Y4723" s="6">
        <f>待赋值表!X4722</f>
        <v/>
      </c>
      <c r="Z4723" s="3">
        <f>IF(M4723&gt;=0.01,"B_pre",IF(M4723&gt;=0,"C_pre","none"))</f>
        <v/>
      </c>
      <c r="AA4723" s="3">
        <f>IF(U4723&gt;0.125,"a_pre",IF(U4723&gt;=0,"b_pre","none"))</f>
        <v/>
      </c>
      <c r="AB4723" s="3">
        <f>AND(Z4723="B_pre",AA4723="a_pre")</f>
        <v/>
      </c>
      <c r="AC4723" s="3">
        <f>AND(Z4723="B_pre",AA4723="b_pre")</f>
        <v/>
      </c>
      <c r="AD4723" s="3">
        <f>AND(Z4723="C_pre",AA4723="a_pre")</f>
        <v/>
      </c>
      <c r="AE4723" s="3">
        <f>AND(Z4723="C_pre",AA4723="b_pre")</f>
        <v/>
      </c>
      <c r="AF4723" s="6">
        <f>待赋值表!C4722</f>
        <v/>
      </c>
      <c r="AG4723" s="3">
        <f t="array" ref="AG4723">IF(AB4723=TRUE,"A",IF(AC4723=TRUE,"B",IF(AD4723=TRUE,"C",IF(AE4723=TRUE,"D","其他"))))</f>
        <v/>
      </c>
      <c r="AH4723" s="3">
        <f>IF(分析表!$E$12&lt;&gt;"ALL",AND(AF4723=分析表!$E$10,AG4723=分析表!$E$12),IF(AF4723=分析表!$E$10,TRUE(),IF(AF4723="ALL",TRUE(),"")))</f>
        <v/>
      </c>
    </row>
    <row r="4724">
      <c r="A4724" s="3">
        <f>COUNTIF($AH$2:AH4724,"TRUE")</f>
        <v/>
      </c>
      <c r="B4724" s="3">
        <f>COUNTIF($AG$2:$AG4724,#REF!)</f>
        <v/>
      </c>
      <c r="C4724" s="56">
        <f>待赋值表!A4723</f>
        <v/>
      </c>
      <c r="E4724" s="6">
        <f>待赋值表!D4723</f>
        <v/>
      </c>
      <c r="F4724" s="6">
        <f>待赋值表!E4723</f>
        <v/>
      </c>
      <c r="G4724" s="6">
        <f>待赋值表!F4723</f>
        <v/>
      </c>
      <c r="H4724" s="6">
        <f>待赋值表!G4723</f>
        <v/>
      </c>
      <c r="I4724" s="6">
        <f>待赋值表!H4723</f>
        <v/>
      </c>
      <c r="J4724" s="6">
        <f>待赋值表!I4723</f>
        <v/>
      </c>
      <c r="K4724" s="6">
        <f>待赋值表!J4723</f>
        <v/>
      </c>
      <c r="L4724" s="6">
        <f>待赋值表!K4723</f>
        <v/>
      </c>
      <c r="M4724" s="6">
        <f>待赋值表!L4723</f>
        <v/>
      </c>
      <c r="N4724" s="6">
        <f>待赋值表!M4723</f>
        <v/>
      </c>
      <c r="O4724" s="6">
        <f>待赋值表!N4723</f>
        <v/>
      </c>
      <c r="P4724" s="6">
        <f>待赋值表!O4723</f>
        <v/>
      </c>
      <c r="Q4724" s="6">
        <f>IF(待赋值表!P4723&lt;&gt;"",待赋值表!P4723,0)</f>
        <v/>
      </c>
      <c r="R4724" s="6">
        <f>待赋值表!Q4723</f>
        <v/>
      </c>
      <c r="S4724" s="6">
        <f>待赋值表!R4723</f>
        <v/>
      </c>
      <c r="T4724" s="6">
        <f>待赋值表!S4723</f>
        <v/>
      </c>
      <c r="U4724" s="6">
        <f>待赋值表!T4723</f>
        <v/>
      </c>
      <c r="V4724" s="6">
        <f>待赋值表!U4723</f>
        <v/>
      </c>
      <c r="W4724" s="6">
        <f>待赋值表!V4723</f>
        <v/>
      </c>
      <c r="X4724" s="6">
        <f>待赋值表!W4723</f>
        <v/>
      </c>
      <c r="Y4724" s="6">
        <f>待赋值表!X4723</f>
        <v/>
      </c>
      <c r="Z4724" s="3">
        <f>IF(M4724&gt;=0.01,"B_pre",IF(M4724&gt;=0,"C_pre","none"))</f>
        <v/>
      </c>
      <c r="AA4724" s="3">
        <f>IF(U4724&gt;0.125,"a_pre",IF(U4724&gt;=0,"b_pre","none"))</f>
        <v/>
      </c>
      <c r="AB4724" s="3">
        <f>AND(Z4724="B_pre",AA4724="a_pre")</f>
        <v/>
      </c>
      <c r="AC4724" s="3">
        <f>AND(Z4724="B_pre",AA4724="b_pre")</f>
        <v/>
      </c>
      <c r="AD4724" s="3">
        <f>AND(Z4724="C_pre",AA4724="a_pre")</f>
        <v/>
      </c>
      <c r="AE4724" s="3">
        <f>AND(Z4724="C_pre",AA4724="b_pre")</f>
        <v/>
      </c>
      <c r="AF4724" s="6">
        <f>待赋值表!C4723</f>
        <v/>
      </c>
      <c r="AG4724" s="3">
        <f t="array" ref="AG4724">IF(AB4724=TRUE,"A",IF(AC4724=TRUE,"B",IF(AD4724=TRUE,"C",IF(AE4724=TRUE,"D","其他"))))</f>
        <v/>
      </c>
      <c r="AH4724" s="3">
        <f>IF(分析表!$E$12&lt;&gt;"ALL",AND(AF4724=分析表!$E$10,AG4724=分析表!$E$12),IF(AF4724=分析表!$E$10,TRUE(),IF(AF4724="ALL",TRUE(),"")))</f>
        <v/>
      </c>
    </row>
    <row r="4725">
      <c r="A4725" s="3">
        <f>COUNTIF($AH$2:AH4725,"TRUE")</f>
        <v/>
      </c>
      <c r="B4725" s="3">
        <f>COUNTIF($AG$2:$AG4725,#REF!)</f>
        <v/>
      </c>
      <c r="C4725" s="56">
        <f>待赋值表!A4724</f>
        <v/>
      </c>
      <c r="E4725" s="6">
        <f>待赋值表!D4724</f>
        <v/>
      </c>
      <c r="F4725" s="6">
        <f>待赋值表!E4724</f>
        <v/>
      </c>
      <c r="G4725" s="6">
        <f>待赋值表!F4724</f>
        <v/>
      </c>
      <c r="H4725" s="6">
        <f>待赋值表!G4724</f>
        <v/>
      </c>
      <c r="I4725" s="6">
        <f>待赋值表!H4724</f>
        <v/>
      </c>
      <c r="J4725" s="6">
        <f>待赋值表!I4724</f>
        <v/>
      </c>
      <c r="K4725" s="6">
        <f>待赋值表!J4724</f>
        <v/>
      </c>
      <c r="L4725" s="6">
        <f>待赋值表!K4724</f>
        <v/>
      </c>
      <c r="M4725" s="6">
        <f>待赋值表!L4724</f>
        <v/>
      </c>
      <c r="N4725" s="6">
        <f>待赋值表!M4724</f>
        <v/>
      </c>
      <c r="O4725" s="6">
        <f>待赋值表!N4724</f>
        <v/>
      </c>
      <c r="P4725" s="6">
        <f>待赋值表!O4724</f>
        <v/>
      </c>
      <c r="Q4725" s="6">
        <f>IF(待赋值表!P4724&lt;&gt;"",待赋值表!P4724,0)</f>
        <v/>
      </c>
      <c r="R4725" s="6">
        <f>待赋值表!Q4724</f>
        <v/>
      </c>
      <c r="S4725" s="6">
        <f>待赋值表!R4724</f>
        <v/>
      </c>
      <c r="T4725" s="6">
        <f>待赋值表!S4724</f>
        <v/>
      </c>
      <c r="U4725" s="6">
        <f>待赋值表!T4724</f>
        <v/>
      </c>
      <c r="V4725" s="6">
        <f>待赋值表!U4724</f>
        <v/>
      </c>
      <c r="W4725" s="6">
        <f>待赋值表!V4724</f>
        <v/>
      </c>
      <c r="X4725" s="6">
        <f>待赋值表!W4724</f>
        <v/>
      </c>
      <c r="Y4725" s="6">
        <f>待赋值表!X4724</f>
        <v/>
      </c>
      <c r="Z4725" s="3">
        <f>IF(M4725&gt;=0.01,"B_pre",IF(M4725&gt;=0,"C_pre","none"))</f>
        <v/>
      </c>
      <c r="AA4725" s="3">
        <f>IF(U4725&gt;0.125,"a_pre",IF(U4725&gt;=0,"b_pre","none"))</f>
        <v/>
      </c>
      <c r="AB4725" s="3">
        <f>AND(Z4725="B_pre",AA4725="a_pre")</f>
        <v/>
      </c>
      <c r="AC4725" s="3">
        <f>AND(Z4725="B_pre",AA4725="b_pre")</f>
        <v/>
      </c>
      <c r="AD4725" s="3">
        <f>AND(Z4725="C_pre",AA4725="a_pre")</f>
        <v/>
      </c>
      <c r="AE4725" s="3">
        <f>AND(Z4725="C_pre",AA4725="b_pre")</f>
        <v/>
      </c>
      <c r="AF4725" s="6">
        <f>待赋值表!C4724</f>
        <v/>
      </c>
      <c r="AG4725" s="3">
        <f t="array" ref="AG4725">IF(AB4725=TRUE,"A",IF(AC4725=TRUE,"B",IF(AD4725=TRUE,"C",IF(AE4725=TRUE,"D","其他"))))</f>
        <v/>
      </c>
      <c r="AH4725" s="3">
        <f>IF(分析表!$E$12&lt;&gt;"ALL",AND(AF4725=分析表!$E$10,AG4725=分析表!$E$12),IF(AF4725=分析表!$E$10,TRUE(),IF(AF4725="ALL",TRUE(),"")))</f>
        <v/>
      </c>
    </row>
    <row r="4726">
      <c r="A4726" s="3">
        <f>COUNTIF($AH$2:AH4726,"TRUE")</f>
        <v/>
      </c>
      <c r="B4726" s="3">
        <f>COUNTIF($AG$2:$AG4726,#REF!)</f>
        <v/>
      </c>
      <c r="C4726" s="56">
        <f>待赋值表!A4725</f>
        <v/>
      </c>
      <c r="E4726" s="6">
        <f>待赋值表!D4725</f>
        <v/>
      </c>
      <c r="F4726" s="6">
        <f>待赋值表!E4725</f>
        <v/>
      </c>
      <c r="G4726" s="6">
        <f>待赋值表!F4725</f>
        <v/>
      </c>
      <c r="H4726" s="6">
        <f>待赋值表!G4725</f>
        <v/>
      </c>
      <c r="I4726" s="6">
        <f>待赋值表!H4725</f>
        <v/>
      </c>
      <c r="J4726" s="6">
        <f>待赋值表!I4725</f>
        <v/>
      </c>
      <c r="K4726" s="6">
        <f>待赋值表!J4725</f>
        <v/>
      </c>
      <c r="L4726" s="6">
        <f>待赋值表!K4725</f>
        <v/>
      </c>
      <c r="M4726" s="6">
        <f>待赋值表!L4725</f>
        <v/>
      </c>
      <c r="N4726" s="6">
        <f>待赋值表!M4725</f>
        <v/>
      </c>
      <c r="O4726" s="6">
        <f>待赋值表!N4725</f>
        <v/>
      </c>
      <c r="P4726" s="6">
        <f>待赋值表!O4725</f>
        <v/>
      </c>
      <c r="Q4726" s="6">
        <f>IF(待赋值表!P4725&lt;&gt;"",待赋值表!P4725,0)</f>
        <v/>
      </c>
      <c r="R4726" s="6">
        <f>待赋值表!Q4725</f>
        <v/>
      </c>
      <c r="S4726" s="6">
        <f>待赋值表!R4725</f>
        <v/>
      </c>
      <c r="T4726" s="6">
        <f>待赋值表!S4725</f>
        <v/>
      </c>
      <c r="U4726" s="6">
        <f>待赋值表!T4725</f>
        <v/>
      </c>
      <c r="V4726" s="6">
        <f>待赋值表!U4725</f>
        <v/>
      </c>
      <c r="W4726" s="6">
        <f>待赋值表!V4725</f>
        <v/>
      </c>
      <c r="X4726" s="6">
        <f>待赋值表!W4725</f>
        <v/>
      </c>
      <c r="Y4726" s="6">
        <f>待赋值表!X4725</f>
        <v/>
      </c>
      <c r="Z4726" s="3">
        <f>IF(M4726&gt;=0.01,"B_pre",IF(M4726&gt;=0,"C_pre","none"))</f>
        <v/>
      </c>
      <c r="AA4726" s="3">
        <f>IF(U4726&gt;0.125,"a_pre",IF(U4726&gt;=0,"b_pre","none"))</f>
        <v/>
      </c>
      <c r="AB4726" s="3">
        <f>AND(Z4726="B_pre",AA4726="a_pre")</f>
        <v/>
      </c>
      <c r="AC4726" s="3">
        <f>AND(Z4726="B_pre",AA4726="b_pre")</f>
        <v/>
      </c>
      <c r="AD4726" s="3">
        <f>AND(Z4726="C_pre",AA4726="a_pre")</f>
        <v/>
      </c>
      <c r="AE4726" s="3">
        <f>AND(Z4726="C_pre",AA4726="b_pre")</f>
        <v/>
      </c>
      <c r="AF4726" s="6">
        <f>待赋值表!C4725</f>
        <v/>
      </c>
      <c r="AG4726" s="3">
        <f t="array" ref="AG4726">IF(AB4726=TRUE,"A",IF(AC4726=TRUE,"B",IF(AD4726=TRUE,"C",IF(AE4726=TRUE,"D","其他"))))</f>
        <v/>
      </c>
      <c r="AH4726" s="3">
        <f>IF(分析表!$E$12&lt;&gt;"ALL",AND(AF4726=分析表!$E$10,AG4726=分析表!$E$12),IF(AF4726=分析表!$E$10,TRUE(),IF(AF4726="ALL",TRUE(),"")))</f>
        <v/>
      </c>
    </row>
    <row r="4727">
      <c r="A4727" s="3">
        <f>COUNTIF($AH$2:AH4727,"TRUE")</f>
        <v/>
      </c>
      <c r="B4727" s="3">
        <f>COUNTIF($AG$2:$AG4727,#REF!)</f>
        <v/>
      </c>
      <c r="C4727" s="56">
        <f>待赋值表!A4726</f>
        <v/>
      </c>
      <c r="E4727" s="6">
        <f>待赋值表!D4726</f>
        <v/>
      </c>
      <c r="F4727" s="6">
        <f>待赋值表!E4726</f>
        <v/>
      </c>
      <c r="G4727" s="6">
        <f>待赋值表!F4726</f>
        <v/>
      </c>
      <c r="H4727" s="6">
        <f>待赋值表!G4726</f>
        <v/>
      </c>
      <c r="I4727" s="6">
        <f>待赋值表!H4726</f>
        <v/>
      </c>
      <c r="J4727" s="6">
        <f>待赋值表!I4726</f>
        <v/>
      </c>
      <c r="K4727" s="6">
        <f>待赋值表!J4726</f>
        <v/>
      </c>
      <c r="L4727" s="6">
        <f>待赋值表!K4726</f>
        <v/>
      </c>
      <c r="M4727" s="6">
        <f>待赋值表!L4726</f>
        <v/>
      </c>
      <c r="N4727" s="6">
        <f>待赋值表!M4726</f>
        <v/>
      </c>
      <c r="O4727" s="6">
        <f>待赋值表!N4726</f>
        <v/>
      </c>
      <c r="P4727" s="6">
        <f>待赋值表!O4726</f>
        <v/>
      </c>
      <c r="Q4727" s="6">
        <f>IF(待赋值表!P4726&lt;&gt;"",待赋值表!P4726,0)</f>
        <v/>
      </c>
      <c r="R4727" s="6">
        <f>待赋值表!Q4726</f>
        <v/>
      </c>
      <c r="S4727" s="6">
        <f>待赋值表!R4726</f>
        <v/>
      </c>
      <c r="T4727" s="6">
        <f>待赋值表!S4726</f>
        <v/>
      </c>
      <c r="U4727" s="6">
        <f>待赋值表!T4726</f>
        <v/>
      </c>
      <c r="V4727" s="6">
        <f>待赋值表!U4726</f>
        <v/>
      </c>
      <c r="W4727" s="6">
        <f>待赋值表!V4726</f>
        <v/>
      </c>
      <c r="X4727" s="6">
        <f>待赋值表!W4726</f>
        <v/>
      </c>
      <c r="Y4727" s="6">
        <f>待赋值表!X4726</f>
        <v/>
      </c>
      <c r="Z4727" s="3">
        <f>IF(M4727&gt;=0.01,"B_pre",IF(M4727&gt;=0,"C_pre","none"))</f>
        <v/>
      </c>
      <c r="AA4727" s="3">
        <f>IF(U4727&gt;0.125,"a_pre",IF(U4727&gt;=0,"b_pre","none"))</f>
        <v/>
      </c>
      <c r="AB4727" s="3">
        <f>AND(Z4727="B_pre",AA4727="a_pre")</f>
        <v/>
      </c>
      <c r="AC4727" s="3">
        <f>AND(Z4727="B_pre",AA4727="b_pre")</f>
        <v/>
      </c>
      <c r="AD4727" s="3">
        <f>AND(Z4727="C_pre",AA4727="a_pre")</f>
        <v/>
      </c>
      <c r="AE4727" s="3">
        <f>AND(Z4727="C_pre",AA4727="b_pre")</f>
        <v/>
      </c>
      <c r="AF4727" s="6">
        <f>待赋值表!C4726</f>
        <v/>
      </c>
      <c r="AG4727" s="3">
        <f t="array" ref="AG4727">IF(AB4727=TRUE,"A",IF(AC4727=TRUE,"B",IF(AD4727=TRUE,"C",IF(AE4727=TRUE,"D","其他"))))</f>
        <v/>
      </c>
      <c r="AH4727" s="3">
        <f>IF(分析表!$E$12&lt;&gt;"ALL",AND(AF4727=分析表!$E$10,AG4727=分析表!$E$12),IF(AF4727=分析表!$E$10,TRUE(),IF(AF4727="ALL",TRUE(),"")))</f>
        <v/>
      </c>
    </row>
    <row r="4728">
      <c r="A4728" s="3">
        <f>COUNTIF($AH$2:AH4728,"TRUE")</f>
        <v/>
      </c>
      <c r="B4728" s="3">
        <f>COUNTIF($AG$2:$AG4728,#REF!)</f>
        <v/>
      </c>
      <c r="C4728" s="56">
        <f>待赋值表!A4727</f>
        <v/>
      </c>
      <c r="E4728" s="6">
        <f>待赋值表!D4727</f>
        <v/>
      </c>
      <c r="F4728" s="6">
        <f>待赋值表!E4727</f>
        <v/>
      </c>
      <c r="G4728" s="6">
        <f>待赋值表!F4727</f>
        <v/>
      </c>
      <c r="H4728" s="6">
        <f>待赋值表!G4727</f>
        <v/>
      </c>
      <c r="I4728" s="6">
        <f>待赋值表!H4727</f>
        <v/>
      </c>
      <c r="J4728" s="6">
        <f>待赋值表!I4727</f>
        <v/>
      </c>
      <c r="K4728" s="6">
        <f>待赋值表!J4727</f>
        <v/>
      </c>
      <c r="L4728" s="6">
        <f>待赋值表!K4727</f>
        <v/>
      </c>
      <c r="M4728" s="6">
        <f>待赋值表!L4727</f>
        <v/>
      </c>
      <c r="N4728" s="6">
        <f>待赋值表!M4727</f>
        <v/>
      </c>
      <c r="O4728" s="6">
        <f>待赋值表!N4727</f>
        <v/>
      </c>
      <c r="P4728" s="6">
        <f>待赋值表!O4727</f>
        <v/>
      </c>
      <c r="Q4728" s="6">
        <f>IF(待赋值表!P4727&lt;&gt;"",待赋值表!P4727,0)</f>
        <v/>
      </c>
      <c r="R4728" s="6">
        <f>待赋值表!Q4727</f>
        <v/>
      </c>
      <c r="S4728" s="6">
        <f>待赋值表!R4727</f>
        <v/>
      </c>
      <c r="T4728" s="6">
        <f>待赋值表!S4727</f>
        <v/>
      </c>
      <c r="U4728" s="6">
        <f>待赋值表!T4727</f>
        <v/>
      </c>
      <c r="V4728" s="6">
        <f>待赋值表!U4727</f>
        <v/>
      </c>
      <c r="W4728" s="6">
        <f>待赋值表!V4727</f>
        <v/>
      </c>
      <c r="X4728" s="6">
        <f>待赋值表!W4727</f>
        <v/>
      </c>
      <c r="Y4728" s="6">
        <f>待赋值表!X4727</f>
        <v/>
      </c>
      <c r="Z4728" s="3">
        <f>IF(M4728&gt;=0.01,"B_pre",IF(M4728&gt;=0,"C_pre","none"))</f>
        <v/>
      </c>
      <c r="AA4728" s="3">
        <f>IF(U4728&gt;0.125,"a_pre",IF(U4728&gt;=0,"b_pre","none"))</f>
        <v/>
      </c>
      <c r="AB4728" s="3">
        <f>AND(Z4728="B_pre",AA4728="a_pre")</f>
        <v/>
      </c>
      <c r="AC4728" s="3">
        <f>AND(Z4728="B_pre",AA4728="b_pre")</f>
        <v/>
      </c>
      <c r="AD4728" s="3">
        <f>AND(Z4728="C_pre",AA4728="a_pre")</f>
        <v/>
      </c>
      <c r="AE4728" s="3">
        <f>AND(Z4728="C_pre",AA4728="b_pre")</f>
        <v/>
      </c>
      <c r="AF4728" s="6">
        <f>待赋值表!C4727</f>
        <v/>
      </c>
      <c r="AG4728" s="3">
        <f t="array" ref="AG4728">IF(AB4728=TRUE,"A",IF(AC4728=TRUE,"B",IF(AD4728=TRUE,"C",IF(AE4728=TRUE,"D","其他"))))</f>
        <v/>
      </c>
      <c r="AH4728" s="3">
        <f>IF(分析表!$E$12&lt;&gt;"ALL",AND(AF4728=分析表!$E$10,AG4728=分析表!$E$12),IF(AF4728=分析表!$E$10,TRUE(),IF(AF4728="ALL",TRUE(),"")))</f>
        <v/>
      </c>
    </row>
    <row r="4729">
      <c r="A4729" s="3">
        <f>COUNTIF($AH$2:AH4729,"TRUE")</f>
        <v/>
      </c>
      <c r="B4729" s="3">
        <f>COUNTIF($AG$2:$AG4729,#REF!)</f>
        <v/>
      </c>
      <c r="C4729" s="56">
        <f>待赋值表!A4728</f>
        <v/>
      </c>
      <c r="E4729" s="6">
        <f>待赋值表!D4728</f>
        <v/>
      </c>
      <c r="F4729" s="6">
        <f>待赋值表!E4728</f>
        <v/>
      </c>
      <c r="G4729" s="6">
        <f>待赋值表!F4728</f>
        <v/>
      </c>
      <c r="H4729" s="6">
        <f>待赋值表!G4728</f>
        <v/>
      </c>
      <c r="I4729" s="6">
        <f>待赋值表!H4728</f>
        <v/>
      </c>
      <c r="J4729" s="6">
        <f>待赋值表!I4728</f>
        <v/>
      </c>
      <c r="K4729" s="6">
        <f>待赋值表!J4728</f>
        <v/>
      </c>
      <c r="L4729" s="6">
        <f>待赋值表!K4728</f>
        <v/>
      </c>
      <c r="M4729" s="6">
        <f>待赋值表!L4728</f>
        <v/>
      </c>
      <c r="N4729" s="6">
        <f>待赋值表!M4728</f>
        <v/>
      </c>
      <c r="O4729" s="6">
        <f>待赋值表!N4728</f>
        <v/>
      </c>
      <c r="P4729" s="6">
        <f>待赋值表!O4728</f>
        <v/>
      </c>
      <c r="Q4729" s="6">
        <f>IF(待赋值表!P4728&lt;&gt;"",待赋值表!P4728,0)</f>
        <v/>
      </c>
      <c r="R4729" s="6">
        <f>待赋值表!Q4728</f>
        <v/>
      </c>
      <c r="S4729" s="6">
        <f>待赋值表!R4728</f>
        <v/>
      </c>
      <c r="T4729" s="6">
        <f>待赋值表!S4728</f>
        <v/>
      </c>
      <c r="U4729" s="6">
        <f>待赋值表!T4728</f>
        <v/>
      </c>
      <c r="V4729" s="6">
        <f>待赋值表!U4728</f>
        <v/>
      </c>
      <c r="W4729" s="6">
        <f>待赋值表!V4728</f>
        <v/>
      </c>
      <c r="X4729" s="6">
        <f>待赋值表!W4728</f>
        <v/>
      </c>
      <c r="Y4729" s="6">
        <f>待赋值表!X4728</f>
        <v/>
      </c>
      <c r="Z4729" s="3">
        <f>IF(M4729&gt;=0.01,"B_pre",IF(M4729&gt;=0,"C_pre","none"))</f>
        <v/>
      </c>
      <c r="AA4729" s="3">
        <f>IF(U4729&gt;0.125,"a_pre",IF(U4729&gt;=0,"b_pre","none"))</f>
        <v/>
      </c>
      <c r="AB4729" s="3">
        <f>AND(Z4729="B_pre",AA4729="a_pre")</f>
        <v/>
      </c>
      <c r="AC4729" s="3">
        <f>AND(Z4729="B_pre",AA4729="b_pre")</f>
        <v/>
      </c>
      <c r="AD4729" s="3">
        <f>AND(Z4729="C_pre",AA4729="a_pre")</f>
        <v/>
      </c>
      <c r="AE4729" s="3">
        <f>AND(Z4729="C_pre",AA4729="b_pre")</f>
        <v/>
      </c>
      <c r="AF4729" s="6">
        <f>待赋值表!C4728</f>
        <v/>
      </c>
      <c r="AG4729" s="3">
        <f t="array" ref="AG4729">IF(AB4729=TRUE,"A",IF(AC4729=TRUE,"B",IF(AD4729=TRUE,"C",IF(AE4729=TRUE,"D","其他"))))</f>
        <v/>
      </c>
      <c r="AH4729" s="3">
        <f>IF(分析表!$E$12&lt;&gt;"ALL",AND(AF4729=分析表!$E$10,AG4729=分析表!$E$12),IF(AF4729=分析表!$E$10,TRUE(),IF(AF4729="ALL",TRUE(),"")))</f>
        <v/>
      </c>
    </row>
    <row r="4730">
      <c r="A4730" s="3">
        <f>COUNTIF($AH$2:AH4730,"TRUE")</f>
        <v/>
      </c>
      <c r="B4730" s="3">
        <f>COUNTIF($AG$2:$AG4730,#REF!)</f>
        <v/>
      </c>
      <c r="C4730" s="56">
        <f>待赋值表!A4729</f>
        <v/>
      </c>
      <c r="E4730" s="6">
        <f>待赋值表!D4729</f>
        <v/>
      </c>
      <c r="F4730" s="6">
        <f>待赋值表!E4729</f>
        <v/>
      </c>
      <c r="G4730" s="6">
        <f>待赋值表!F4729</f>
        <v/>
      </c>
      <c r="H4730" s="6">
        <f>待赋值表!G4729</f>
        <v/>
      </c>
      <c r="I4730" s="6">
        <f>待赋值表!H4729</f>
        <v/>
      </c>
      <c r="J4730" s="6">
        <f>待赋值表!I4729</f>
        <v/>
      </c>
      <c r="K4730" s="6">
        <f>待赋值表!J4729</f>
        <v/>
      </c>
      <c r="L4730" s="6">
        <f>待赋值表!K4729</f>
        <v/>
      </c>
      <c r="M4730" s="6">
        <f>待赋值表!L4729</f>
        <v/>
      </c>
      <c r="N4730" s="6">
        <f>待赋值表!M4729</f>
        <v/>
      </c>
      <c r="O4730" s="6">
        <f>待赋值表!N4729</f>
        <v/>
      </c>
      <c r="P4730" s="6">
        <f>待赋值表!O4729</f>
        <v/>
      </c>
      <c r="Q4730" s="6">
        <f>IF(待赋值表!P4729&lt;&gt;"",待赋值表!P4729,0)</f>
        <v/>
      </c>
      <c r="R4730" s="6">
        <f>待赋值表!Q4729</f>
        <v/>
      </c>
      <c r="S4730" s="6">
        <f>待赋值表!R4729</f>
        <v/>
      </c>
      <c r="T4730" s="6">
        <f>待赋值表!S4729</f>
        <v/>
      </c>
      <c r="U4730" s="6">
        <f>待赋值表!T4729</f>
        <v/>
      </c>
      <c r="V4730" s="6">
        <f>待赋值表!U4729</f>
        <v/>
      </c>
      <c r="W4730" s="6">
        <f>待赋值表!V4729</f>
        <v/>
      </c>
      <c r="X4730" s="6">
        <f>待赋值表!W4729</f>
        <v/>
      </c>
      <c r="Y4730" s="6">
        <f>待赋值表!X4729</f>
        <v/>
      </c>
      <c r="Z4730" s="3">
        <f>IF(M4730&gt;=0.01,"B_pre",IF(M4730&gt;=0,"C_pre","none"))</f>
        <v/>
      </c>
      <c r="AA4730" s="3">
        <f>IF(U4730&gt;0.125,"a_pre",IF(U4730&gt;=0,"b_pre","none"))</f>
        <v/>
      </c>
      <c r="AB4730" s="3">
        <f>AND(Z4730="B_pre",AA4730="a_pre")</f>
        <v/>
      </c>
      <c r="AC4730" s="3">
        <f>AND(Z4730="B_pre",AA4730="b_pre")</f>
        <v/>
      </c>
      <c r="AD4730" s="3">
        <f>AND(Z4730="C_pre",AA4730="a_pre")</f>
        <v/>
      </c>
      <c r="AE4730" s="3">
        <f>AND(Z4730="C_pre",AA4730="b_pre")</f>
        <v/>
      </c>
      <c r="AF4730" s="6">
        <f>待赋值表!C4729</f>
        <v/>
      </c>
      <c r="AG4730" s="3">
        <f t="array" ref="AG4730">IF(AB4730=TRUE,"A",IF(AC4730=TRUE,"B",IF(AD4730=TRUE,"C",IF(AE4730=TRUE,"D","其他"))))</f>
        <v/>
      </c>
      <c r="AH4730" s="3">
        <f>IF(分析表!$E$12&lt;&gt;"ALL",AND(AF4730=分析表!$E$10,AG4730=分析表!$E$12),IF(AF4730=分析表!$E$10,TRUE(),IF(AF4730="ALL",TRUE(),"")))</f>
        <v/>
      </c>
    </row>
    <row r="4731">
      <c r="A4731" s="3">
        <f>COUNTIF($AH$2:AH4731,"TRUE")</f>
        <v/>
      </c>
      <c r="B4731" s="3">
        <f>COUNTIF($AG$2:$AG4731,#REF!)</f>
        <v/>
      </c>
      <c r="C4731" s="56">
        <f>待赋值表!A4730</f>
        <v/>
      </c>
      <c r="E4731" s="6">
        <f>待赋值表!D4730</f>
        <v/>
      </c>
      <c r="F4731" s="6">
        <f>待赋值表!E4730</f>
        <v/>
      </c>
      <c r="G4731" s="6">
        <f>待赋值表!F4730</f>
        <v/>
      </c>
      <c r="H4731" s="6">
        <f>待赋值表!G4730</f>
        <v/>
      </c>
      <c r="I4731" s="6">
        <f>待赋值表!H4730</f>
        <v/>
      </c>
      <c r="J4731" s="6">
        <f>待赋值表!I4730</f>
        <v/>
      </c>
      <c r="K4731" s="6">
        <f>待赋值表!J4730</f>
        <v/>
      </c>
      <c r="L4731" s="6">
        <f>待赋值表!K4730</f>
        <v/>
      </c>
      <c r="M4731" s="6">
        <f>待赋值表!L4730</f>
        <v/>
      </c>
      <c r="N4731" s="6">
        <f>待赋值表!M4730</f>
        <v/>
      </c>
      <c r="O4731" s="6">
        <f>待赋值表!N4730</f>
        <v/>
      </c>
      <c r="P4731" s="6">
        <f>待赋值表!O4730</f>
        <v/>
      </c>
      <c r="Q4731" s="6">
        <f>IF(待赋值表!P4730&lt;&gt;"",待赋值表!P4730,0)</f>
        <v/>
      </c>
      <c r="R4731" s="6">
        <f>待赋值表!Q4730</f>
        <v/>
      </c>
      <c r="S4731" s="6">
        <f>待赋值表!R4730</f>
        <v/>
      </c>
      <c r="T4731" s="6">
        <f>待赋值表!S4730</f>
        <v/>
      </c>
      <c r="U4731" s="6">
        <f>待赋值表!T4730</f>
        <v/>
      </c>
      <c r="V4731" s="6">
        <f>待赋值表!U4730</f>
        <v/>
      </c>
      <c r="W4731" s="6">
        <f>待赋值表!V4730</f>
        <v/>
      </c>
      <c r="X4731" s="6">
        <f>待赋值表!W4730</f>
        <v/>
      </c>
      <c r="Y4731" s="6">
        <f>待赋值表!X4730</f>
        <v/>
      </c>
      <c r="Z4731" s="3">
        <f>IF(M4731&gt;=0.01,"B_pre",IF(M4731&gt;=0,"C_pre","none"))</f>
        <v/>
      </c>
      <c r="AA4731" s="3">
        <f>IF(U4731&gt;0.125,"a_pre",IF(U4731&gt;=0,"b_pre","none"))</f>
        <v/>
      </c>
      <c r="AB4731" s="3">
        <f>AND(Z4731="B_pre",AA4731="a_pre")</f>
        <v/>
      </c>
      <c r="AC4731" s="3">
        <f>AND(Z4731="B_pre",AA4731="b_pre")</f>
        <v/>
      </c>
      <c r="AD4731" s="3">
        <f>AND(Z4731="C_pre",AA4731="a_pre")</f>
        <v/>
      </c>
      <c r="AE4731" s="3">
        <f>AND(Z4731="C_pre",AA4731="b_pre")</f>
        <v/>
      </c>
      <c r="AF4731" s="6">
        <f>待赋值表!C4730</f>
        <v/>
      </c>
      <c r="AG4731" s="3">
        <f t="array" ref="AG4731">IF(AB4731=TRUE,"A",IF(AC4731=TRUE,"B",IF(AD4731=TRUE,"C",IF(AE4731=TRUE,"D","其他"))))</f>
        <v/>
      </c>
      <c r="AH4731" s="3">
        <f>IF(分析表!$E$12&lt;&gt;"ALL",AND(AF4731=分析表!$E$10,AG4731=分析表!$E$12),IF(AF4731=分析表!$E$10,TRUE(),IF(AF4731="ALL",TRUE(),"")))</f>
        <v/>
      </c>
    </row>
    <row r="4732">
      <c r="A4732" s="3">
        <f>COUNTIF($AH$2:AH4732,"TRUE")</f>
        <v/>
      </c>
      <c r="B4732" s="3">
        <f>COUNTIF($AG$2:$AG4732,#REF!)</f>
        <v/>
      </c>
      <c r="C4732" s="56">
        <f>待赋值表!A4731</f>
        <v/>
      </c>
      <c r="E4732" s="6">
        <f>待赋值表!D4731</f>
        <v/>
      </c>
      <c r="F4732" s="6">
        <f>待赋值表!E4731</f>
        <v/>
      </c>
      <c r="G4732" s="6">
        <f>待赋值表!F4731</f>
        <v/>
      </c>
      <c r="H4732" s="6">
        <f>待赋值表!G4731</f>
        <v/>
      </c>
      <c r="I4732" s="6">
        <f>待赋值表!H4731</f>
        <v/>
      </c>
      <c r="J4732" s="6">
        <f>待赋值表!I4731</f>
        <v/>
      </c>
      <c r="K4732" s="6">
        <f>待赋值表!J4731</f>
        <v/>
      </c>
      <c r="L4732" s="6">
        <f>待赋值表!K4731</f>
        <v/>
      </c>
      <c r="M4732" s="6">
        <f>待赋值表!L4731</f>
        <v/>
      </c>
      <c r="N4732" s="6">
        <f>待赋值表!M4731</f>
        <v/>
      </c>
      <c r="O4732" s="6">
        <f>待赋值表!N4731</f>
        <v/>
      </c>
      <c r="P4732" s="6">
        <f>待赋值表!O4731</f>
        <v/>
      </c>
      <c r="Q4732" s="6">
        <f>IF(待赋值表!P4731&lt;&gt;"",待赋值表!P4731,0)</f>
        <v/>
      </c>
      <c r="R4732" s="6">
        <f>待赋值表!Q4731</f>
        <v/>
      </c>
      <c r="S4732" s="6">
        <f>待赋值表!R4731</f>
        <v/>
      </c>
      <c r="T4732" s="6">
        <f>待赋值表!S4731</f>
        <v/>
      </c>
      <c r="U4732" s="6">
        <f>待赋值表!T4731</f>
        <v/>
      </c>
      <c r="V4732" s="6">
        <f>待赋值表!U4731</f>
        <v/>
      </c>
      <c r="W4732" s="6">
        <f>待赋值表!V4731</f>
        <v/>
      </c>
      <c r="X4732" s="6">
        <f>待赋值表!W4731</f>
        <v/>
      </c>
      <c r="Y4732" s="6">
        <f>待赋值表!X4731</f>
        <v/>
      </c>
      <c r="Z4732" s="3">
        <f>IF(M4732&gt;=0.01,"B_pre",IF(M4732&gt;=0,"C_pre","none"))</f>
        <v/>
      </c>
      <c r="AA4732" s="3">
        <f>IF(U4732&gt;0.125,"a_pre",IF(U4732&gt;=0,"b_pre","none"))</f>
        <v/>
      </c>
      <c r="AB4732" s="3">
        <f>AND(Z4732="B_pre",AA4732="a_pre")</f>
        <v/>
      </c>
      <c r="AC4732" s="3">
        <f>AND(Z4732="B_pre",AA4732="b_pre")</f>
        <v/>
      </c>
      <c r="AD4732" s="3">
        <f>AND(Z4732="C_pre",AA4732="a_pre")</f>
        <v/>
      </c>
      <c r="AE4732" s="3">
        <f>AND(Z4732="C_pre",AA4732="b_pre")</f>
        <v/>
      </c>
      <c r="AF4732" s="6">
        <f>待赋值表!C4731</f>
        <v/>
      </c>
      <c r="AG4732" s="3">
        <f t="array" ref="AG4732">IF(AB4732=TRUE,"A",IF(AC4732=TRUE,"B",IF(AD4732=TRUE,"C",IF(AE4732=TRUE,"D","其他"))))</f>
        <v/>
      </c>
      <c r="AH4732" s="3">
        <f>IF(分析表!$E$12&lt;&gt;"ALL",AND(AF4732=分析表!$E$10,AG4732=分析表!$E$12),IF(AF4732=分析表!$E$10,TRUE(),IF(AF4732="ALL",TRUE(),"")))</f>
        <v/>
      </c>
    </row>
    <row r="4733">
      <c r="A4733" s="3">
        <f>COUNTIF($AH$2:AH4733,"TRUE")</f>
        <v/>
      </c>
      <c r="B4733" s="3">
        <f>COUNTIF($AG$2:$AG4733,#REF!)</f>
        <v/>
      </c>
      <c r="C4733" s="56">
        <f>待赋值表!A4732</f>
        <v/>
      </c>
      <c r="E4733" s="6">
        <f>待赋值表!D4732</f>
        <v/>
      </c>
      <c r="F4733" s="6">
        <f>待赋值表!E4732</f>
        <v/>
      </c>
      <c r="G4733" s="6">
        <f>待赋值表!F4732</f>
        <v/>
      </c>
      <c r="H4733" s="6">
        <f>待赋值表!G4732</f>
        <v/>
      </c>
      <c r="I4733" s="6">
        <f>待赋值表!H4732</f>
        <v/>
      </c>
      <c r="J4733" s="6">
        <f>待赋值表!I4732</f>
        <v/>
      </c>
      <c r="K4733" s="6">
        <f>待赋值表!J4732</f>
        <v/>
      </c>
      <c r="L4733" s="6">
        <f>待赋值表!K4732</f>
        <v/>
      </c>
      <c r="M4733" s="6">
        <f>待赋值表!L4732</f>
        <v/>
      </c>
      <c r="N4733" s="6">
        <f>待赋值表!M4732</f>
        <v/>
      </c>
      <c r="O4733" s="6">
        <f>待赋值表!N4732</f>
        <v/>
      </c>
      <c r="P4733" s="6">
        <f>待赋值表!O4732</f>
        <v/>
      </c>
      <c r="Q4733" s="6">
        <f>IF(待赋值表!P4732&lt;&gt;"",待赋值表!P4732,0)</f>
        <v/>
      </c>
      <c r="R4733" s="6">
        <f>待赋值表!Q4732</f>
        <v/>
      </c>
      <c r="S4733" s="6">
        <f>待赋值表!R4732</f>
        <v/>
      </c>
      <c r="T4733" s="6">
        <f>待赋值表!S4732</f>
        <v/>
      </c>
      <c r="U4733" s="6">
        <f>待赋值表!T4732</f>
        <v/>
      </c>
      <c r="V4733" s="6">
        <f>待赋值表!U4732</f>
        <v/>
      </c>
      <c r="W4733" s="6">
        <f>待赋值表!V4732</f>
        <v/>
      </c>
      <c r="X4733" s="6">
        <f>待赋值表!W4732</f>
        <v/>
      </c>
      <c r="Y4733" s="6">
        <f>待赋值表!X4732</f>
        <v/>
      </c>
      <c r="Z4733" s="3">
        <f>IF(M4733&gt;=0.01,"B_pre",IF(M4733&gt;=0,"C_pre","none"))</f>
        <v/>
      </c>
      <c r="AA4733" s="3">
        <f>IF(U4733&gt;0.125,"a_pre",IF(U4733&gt;=0,"b_pre","none"))</f>
        <v/>
      </c>
      <c r="AB4733" s="3">
        <f>AND(Z4733="B_pre",AA4733="a_pre")</f>
        <v/>
      </c>
      <c r="AC4733" s="3">
        <f>AND(Z4733="B_pre",AA4733="b_pre")</f>
        <v/>
      </c>
      <c r="AD4733" s="3">
        <f>AND(Z4733="C_pre",AA4733="a_pre")</f>
        <v/>
      </c>
      <c r="AE4733" s="3">
        <f>AND(Z4733="C_pre",AA4733="b_pre")</f>
        <v/>
      </c>
      <c r="AF4733" s="6">
        <f>待赋值表!C4732</f>
        <v/>
      </c>
      <c r="AG4733" s="3">
        <f t="array" ref="AG4733">IF(AB4733=TRUE,"A",IF(AC4733=TRUE,"B",IF(AD4733=TRUE,"C",IF(AE4733=TRUE,"D","其他"))))</f>
        <v/>
      </c>
      <c r="AH4733" s="3">
        <f>IF(分析表!$E$12&lt;&gt;"ALL",AND(AF4733=分析表!$E$10,AG4733=分析表!$E$12),IF(AF4733=分析表!$E$10,TRUE(),IF(AF4733="ALL",TRUE(),"")))</f>
        <v/>
      </c>
    </row>
    <row r="4734">
      <c r="A4734" s="3">
        <f>COUNTIF($AH$2:AH4734,"TRUE")</f>
        <v/>
      </c>
      <c r="B4734" s="3">
        <f>COUNTIF($AG$2:$AG4734,#REF!)</f>
        <v/>
      </c>
      <c r="C4734" s="56">
        <f>待赋值表!A4733</f>
        <v/>
      </c>
      <c r="E4734" s="6">
        <f>待赋值表!D4733</f>
        <v/>
      </c>
      <c r="F4734" s="6">
        <f>待赋值表!E4733</f>
        <v/>
      </c>
      <c r="G4734" s="6">
        <f>待赋值表!F4733</f>
        <v/>
      </c>
      <c r="H4734" s="6">
        <f>待赋值表!G4733</f>
        <v/>
      </c>
      <c r="I4734" s="6">
        <f>待赋值表!H4733</f>
        <v/>
      </c>
      <c r="J4734" s="6">
        <f>待赋值表!I4733</f>
        <v/>
      </c>
      <c r="K4734" s="6">
        <f>待赋值表!J4733</f>
        <v/>
      </c>
      <c r="L4734" s="6">
        <f>待赋值表!K4733</f>
        <v/>
      </c>
      <c r="M4734" s="6">
        <f>待赋值表!L4733</f>
        <v/>
      </c>
      <c r="N4734" s="6">
        <f>待赋值表!M4733</f>
        <v/>
      </c>
      <c r="O4734" s="6">
        <f>待赋值表!N4733</f>
        <v/>
      </c>
      <c r="P4734" s="6">
        <f>待赋值表!O4733</f>
        <v/>
      </c>
      <c r="Q4734" s="6">
        <f>IF(待赋值表!P4733&lt;&gt;"",待赋值表!P4733,0)</f>
        <v/>
      </c>
      <c r="R4734" s="6">
        <f>待赋值表!Q4733</f>
        <v/>
      </c>
      <c r="S4734" s="6">
        <f>待赋值表!R4733</f>
        <v/>
      </c>
      <c r="T4734" s="6">
        <f>待赋值表!S4733</f>
        <v/>
      </c>
      <c r="U4734" s="6">
        <f>待赋值表!T4733</f>
        <v/>
      </c>
      <c r="V4734" s="6">
        <f>待赋值表!U4733</f>
        <v/>
      </c>
      <c r="W4734" s="6">
        <f>待赋值表!V4733</f>
        <v/>
      </c>
      <c r="X4734" s="6">
        <f>待赋值表!W4733</f>
        <v/>
      </c>
      <c r="Y4734" s="6">
        <f>待赋值表!X4733</f>
        <v/>
      </c>
      <c r="Z4734" s="3">
        <f>IF(M4734&gt;=0.01,"B_pre",IF(M4734&gt;=0,"C_pre","none"))</f>
        <v/>
      </c>
      <c r="AA4734" s="3">
        <f>IF(U4734&gt;0.125,"a_pre",IF(U4734&gt;=0,"b_pre","none"))</f>
        <v/>
      </c>
      <c r="AB4734" s="3">
        <f>AND(Z4734="B_pre",AA4734="a_pre")</f>
        <v/>
      </c>
      <c r="AC4734" s="3">
        <f>AND(Z4734="B_pre",AA4734="b_pre")</f>
        <v/>
      </c>
      <c r="AD4734" s="3">
        <f>AND(Z4734="C_pre",AA4734="a_pre")</f>
        <v/>
      </c>
      <c r="AE4734" s="3">
        <f>AND(Z4734="C_pre",AA4734="b_pre")</f>
        <v/>
      </c>
      <c r="AF4734" s="6">
        <f>待赋值表!C4733</f>
        <v/>
      </c>
      <c r="AG4734" s="3">
        <f t="array" ref="AG4734">IF(AB4734=TRUE,"A",IF(AC4734=TRUE,"B",IF(AD4734=TRUE,"C",IF(AE4734=TRUE,"D","其他"))))</f>
        <v/>
      </c>
      <c r="AH4734" s="3">
        <f>IF(分析表!$E$12&lt;&gt;"ALL",AND(AF4734=分析表!$E$10,AG4734=分析表!$E$12),IF(AF4734=分析表!$E$10,TRUE(),IF(AF4734="ALL",TRUE(),"")))</f>
        <v/>
      </c>
    </row>
    <row r="4735">
      <c r="A4735" s="3">
        <f>COUNTIF($AH$2:AH4735,"TRUE")</f>
        <v/>
      </c>
      <c r="B4735" s="3">
        <f>COUNTIF($AG$2:$AG4735,#REF!)</f>
        <v/>
      </c>
      <c r="C4735" s="56">
        <f>待赋值表!A4734</f>
        <v/>
      </c>
      <c r="E4735" s="6">
        <f>待赋值表!D4734</f>
        <v/>
      </c>
      <c r="F4735" s="6">
        <f>待赋值表!E4734</f>
        <v/>
      </c>
      <c r="G4735" s="6">
        <f>待赋值表!F4734</f>
        <v/>
      </c>
      <c r="H4735" s="6">
        <f>待赋值表!G4734</f>
        <v/>
      </c>
      <c r="I4735" s="6">
        <f>待赋值表!H4734</f>
        <v/>
      </c>
      <c r="J4735" s="6">
        <f>待赋值表!I4734</f>
        <v/>
      </c>
      <c r="K4735" s="6">
        <f>待赋值表!J4734</f>
        <v/>
      </c>
      <c r="L4735" s="6">
        <f>待赋值表!K4734</f>
        <v/>
      </c>
      <c r="M4735" s="6">
        <f>待赋值表!L4734</f>
        <v/>
      </c>
      <c r="N4735" s="6">
        <f>待赋值表!M4734</f>
        <v/>
      </c>
      <c r="O4735" s="6">
        <f>待赋值表!N4734</f>
        <v/>
      </c>
      <c r="P4735" s="6">
        <f>待赋值表!O4734</f>
        <v/>
      </c>
      <c r="Q4735" s="6">
        <f>IF(待赋值表!P4734&lt;&gt;"",待赋值表!P4734,0)</f>
        <v/>
      </c>
      <c r="R4735" s="6">
        <f>待赋值表!Q4734</f>
        <v/>
      </c>
      <c r="S4735" s="6">
        <f>待赋值表!R4734</f>
        <v/>
      </c>
      <c r="T4735" s="6">
        <f>待赋值表!S4734</f>
        <v/>
      </c>
      <c r="U4735" s="6">
        <f>待赋值表!T4734</f>
        <v/>
      </c>
      <c r="V4735" s="6">
        <f>待赋值表!U4734</f>
        <v/>
      </c>
      <c r="W4735" s="6">
        <f>待赋值表!V4734</f>
        <v/>
      </c>
      <c r="X4735" s="6">
        <f>待赋值表!W4734</f>
        <v/>
      </c>
      <c r="Y4735" s="6">
        <f>待赋值表!X4734</f>
        <v/>
      </c>
      <c r="Z4735" s="3">
        <f>IF(M4735&gt;=0.01,"B_pre",IF(M4735&gt;=0,"C_pre","none"))</f>
        <v/>
      </c>
      <c r="AA4735" s="3">
        <f>IF(U4735&gt;0.125,"a_pre",IF(U4735&gt;=0,"b_pre","none"))</f>
        <v/>
      </c>
      <c r="AB4735" s="3">
        <f>AND(Z4735="B_pre",AA4735="a_pre")</f>
        <v/>
      </c>
      <c r="AC4735" s="3">
        <f>AND(Z4735="B_pre",AA4735="b_pre")</f>
        <v/>
      </c>
      <c r="AD4735" s="3">
        <f>AND(Z4735="C_pre",AA4735="a_pre")</f>
        <v/>
      </c>
      <c r="AE4735" s="3">
        <f>AND(Z4735="C_pre",AA4735="b_pre")</f>
        <v/>
      </c>
      <c r="AF4735" s="6">
        <f>待赋值表!C4734</f>
        <v/>
      </c>
      <c r="AG4735" s="3">
        <f t="array" ref="AG4735">IF(AB4735=TRUE,"A",IF(AC4735=TRUE,"B",IF(AD4735=TRUE,"C",IF(AE4735=TRUE,"D","其他"))))</f>
        <v/>
      </c>
      <c r="AH4735" s="3">
        <f>IF(分析表!$E$12&lt;&gt;"ALL",AND(AF4735=分析表!$E$10,AG4735=分析表!$E$12),IF(AF4735=分析表!$E$10,TRUE(),IF(AF4735="ALL",TRUE(),"")))</f>
        <v/>
      </c>
    </row>
    <row r="4736">
      <c r="A4736" s="3">
        <f>COUNTIF($AH$2:AH4736,"TRUE")</f>
        <v/>
      </c>
      <c r="B4736" s="3">
        <f>COUNTIF($AG$2:$AG4736,#REF!)</f>
        <v/>
      </c>
      <c r="C4736" s="56">
        <f>待赋值表!A4735</f>
        <v/>
      </c>
      <c r="E4736" s="6">
        <f>待赋值表!D4735</f>
        <v/>
      </c>
      <c r="F4736" s="6">
        <f>待赋值表!E4735</f>
        <v/>
      </c>
      <c r="G4736" s="6">
        <f>待赋值表!F4735</f>
        <v/>
      </c>
      <c r="H4736" s="6">
        <f>待赋值表!G4735</f>
        <v/>
      </c>
      <c r="I4736" s="6">
        <f>待赋值表!H4735</f>
        <v/>
      </c>
      <c r="J4736" s="6">
        <f>待赋值表!I4735</f>
        <v/>
      </c>
      <c r="K4736" s="6">
        <f>待赋值表!J4735</f>
        <v/>
      </c>
      <c r="L4736" s="6">
        <f>待赋值表!K4735</f>
        <v/>
      </c>
      <c r="M4736" s="6">
        <f>待赋值表!L4735</f>
        <v/>
      </c>
      <c r="N4736" s="6">
        <f>待赋值表!M4735</f>
        <v/>
      </c>
      <c r="O4736" s="6">
        <f>待赋值表!N4735</f>
        <v/>
      </c>
      <c r="P4736" s="6">
        <f>待赋值表!O4735</f>
        <v/>
      </c>
      <c r="Q4736" s="6">
        <f>IF(待赋值表!P4735&lt;&gt;"",待赋值表!P4735,0)</f>
        <v/>
      </c>
      <c r="R4736" s="6">
        <f>待赋值表!Q4735</f>
        <v/>
      </c>
      <c r="S4736" s="6">
        <f>待赋值表!R4735</f>
        <v/>
      </c>
      <c r="T4736" s="6">
        <f>待赋值表!S4735</f>
        <v/>
      </c>
      <c r="U4736" s="6">
        <f>待赋值表!T4735</f>
        <v/>
      </c>
      <c r="V4736" s="6">
        <f>待赋值表!U4735</f>
        <v/>
      </c>
      <c r="W4736" s="6">
        <f>待赋值表!V4735</f>
        <v/>
      </c>
      <c r="X4736" s="6">
        <f>待赋值表!W4735</f>
        <v/>
      </c>
      <c r="Y4736" s="6">
        <f>待赋值表!X4735</f>
        <v/>
      </c>
      <c r="Z4736" s="3">
        <f>IF(M4736&gt;=0.01,"B_pre",IF(M4736&gt;=0,"C_pre","none"))</f>
        <v/>
      </c>
      <c r="AA4736" s="3">
        <f>IF(U4736&gt;0.125,"a_pre",IF(U4736&gt;=0,"b_pre","none"))</f>
        <v/>
      </c>
      <c r="AB4736" s="3">
        <f>AND(Z4736="B_pre",AA4736="a_pre")</f>
        <v/>
      </c>
      <c r="AC4736" s="3">
        <f>AND(Z4736="B_pre",AA4736="b_pre")</f>
        <v/>
      </c>
      <c r="AD4736" s="3">
        <f>AND(Z4736="C_pre",AA4736="a_pre")</f>
        <v/>
      </c>
      <c r="AE4736" s="3">
        <f>AND(Z4736="C_pre",AA4736="b_pre")</f>
        <v/>
      </c>
      <c r="AF4736" s="6">
        <f>待赋值表!C4735</f>
        <v/>
      </c>
      <c r="AG4736" s="3">
        <f t="array" ref="AG4736">IF(AB4736=TRUE,"A",IF(AC4736=TRUE,"B",IF(AD4736=TRUE,"C",IF(AE4736=TRUE,"D","其他"))))</f>
        <v/>
      </c>
      <c r="AH4736" s="3">
        <f>IF(分析表!$E$12&lt;&gt;"ALL",AND(AF4736=分析表!$E$10,AG4736=分析表!$E$12),IF(AF4736=分析表!$E$10,TRUE(),IF(AF4736="ALL",TRUE(),"")))</f>
        <v/>
      </c>
    </row>
    <row r="4737">
      <c r="A4737" s="3">
        <f>COUNTIF($AH$2:AH4737,"TRUE")</f>
        <v/>
      </c>
      <c r="B4737" s="3">
        <f>COUNTIF($AG$2:$AG4737,#REF!)</f>
        <v/>
      </c>
      <c r="C4737" s="56">
        <f>待赋值表!A4736</f>
        <v/>
      </c>
      <c r="E4737" s="6">
        <f>待赋值表!D4736</f>
        <v/>
      </c>
      <c r="F4737" s="6">
        <f>待赋值表!E4736</f>
        <v/>
      </c>
      <c r="G4737" s="6">
        <f>待赋值表!F4736</f>
        <v/>
      </c>
      <c r="H4737" s="6">
        <f>待赋值表!G4736</f>
        <v/>
      </c>
      <c r="I4737" s="6">
        <f>待赋值表!H4736</f>
        <v/>
      </c>
      <c r="J4737" s="6">
        <f>待赋值表!I4736</f>
        <v/>
      </c>
      <c r="K4737" s="6">
        <f>待赋值表!J4736</f>
        <v/>
      </c>
      <c r="L4737" s="6">
        <f>待赋值表!K4736</f>
        <v/>
      </c>
      <c r="M4737" s="6">
        <f>待赋值表!L4736</f>
        <v/>
      </c>
      <c r="N4737" s="6">
        <f>待赋值表!M4736</f>
        <v/>
      </c>
      <c r="O4737" s="6">
        <f>待赋值表!N4736</f>
        <v/>
      </c>
      <c r="P4737" s="6">
        <f>待赋值表!O4736</f>
        <v/>
      </c>
      <c r="Q4737" s="6">
        <f>IF(待赋值表!P4736&lt;&gt;"",待赋值表!P4736,0)</f>
        <v/>
      </c>
      <c r="R4737" s="6">
        <f>待赋值表!Q4736</f>
        <v/>
      </c>
      <c r="S4737" s="6">
        <f>待赋值表!R4736</f>
        <v/>
      </c>
      <c r="T4737" s="6">
        <f>待赋值表!S4736</f>
        <v/>
      </c>
      <c r="U4737" s="6">
        <f>待赋值表!T4736</f>
        <v/>
      </c>
      <c r="V4737" s="6">
        <f>待赋值表!U4736</f>
        <v/>
      </c>
      <c r="W4737" s="6">
        <f>待赋值表!V4736</f>
        <v/>
      </c>
      <c r="X4737" s="6">
        <f>待赋值表!W4736</f>
        <v/>
      </c>
      <c r="Y4737" s="6">
        <f>待赋值表!X4736</f>
        <v/>
      </c>
      <c r="Z4737" s="3">
        <f>IF(M4737&gt;=0.01,"B_pre",IF(M4737&gt;=0,"C_pre","none"))</f>
        <v/>
      </c>
      <c r="AA4737" s="3">
        <f>IF(U4737&gt;0.125,"a_pre",IF(U4737&gt;=0,"b_pre","none"))</f>
        <v/>
      </c>
      <c r="AB4737" s="3">
        <f>AND(Z4737="B_pre",AA4737="a_pre")</f>
        <v/>
      </c>
      <c r="AC4737" s="3">
        <f>AND(Z4737="B_pre",AA4737="b_pre")</f>
        <v/>
      </c>
      <c r="AD4737" s="3">
        <f>AND(Z4737="C_pre",AA4737="a_pre")</f>
        <v/>
      </c>
      <c r="AE4737" s="3">
        <f>AND(Z4737="C_pre",AA4737="b_pre")</f>
        <v/>
      </c>
      <c r="AF4737" s="6">
        <f>待赋值表!C4736</f>
        <v/>
      </c>
      <c r="AG4737" s="3">
        <f t="array" ref="AG4737">IF(AB4737=TRUE,"A",IF(AC4737=TRUE,"B",IF(AD4737=TRUE,"C",IF(AE4737=TRUE,"D","其他"))))</f>
        <v/>
      </c>
      <c r="AH4737" s="3">
        <f>IF(分析表!$E$12&lt;&gt;"ALL",AND(AF4737=分析表!$E$10,AG4737=分析表!$E$12),IF(AF4737=分析表!$E$10,TRUE(),IF(AF4737="ALL",TRUE(),"")))</f>
        <v/>
      </c>
    </row>
    <row r="4738">
      <c r="A4738" s="3">
        <f>COUNTIF($AH$2:AH4738,"TRUE")</f>
        <v/>
      </c>
      <c r="B4738" s="3">
        <f>COUNTIF($AG$2:$AG4738,#REF!)</f>
        <v/>
      </c>
      <c r="C4738" s="56">
        <f>待赋值表!A4737</f>
        <v/>
      </c>
      <c r="E4738" s="6">
        <f>待赋值表!D4737</f>
        <v/>
      </c>
      <c r="F4738" s="6">
        <f>待赋值表!E4737</f>
        <v/>
      </c>
      <c r="G4738" s="6">
        <f>待赋值表!F4737</f>
        <v/>
      </c>
      <c r="H4738" s="6">
        <f>待赋值表!G4737</f>
        <v/>
      </c>
      <c r="I4738" s="6">
        <f>待赋值表!H4737</f>
        <v/>
      </c>
      <c r="J4738" s="6">
        <f>待赋值表!I4737</f>
        <v/>
      </c>
      <c r="K4738" s="6">
        <f>待赋值表!J4737</f>
        <v/>
      </c>
      <c r="L4738" s="6">
        <f>待赋值表!K4737</f>
        <v/>
      </c>
      <c r="M4738" s="6">
        <f>待赋值表!L4737</f>
        <v/>
      </c>
      <c r="N4738" s="6">
        <f>待赋值表!M4737</f>
        <v/>
      </c>
      <c r="O4738" s="6">
        <f>待赋值表!N4737</f>
        <v/>
      </c>
      <c r="P4738" s="6">
        <f>待赋值表!O4737</f>
        <v/>
      </c>
      <c r="Q4738" s="6">
        <f>IF(待赋值表!P4737&lt;&gt;"",待赋值表!P4737,0)</f>
        <v/>
      </c>
      <c r="R4738" s="6">
        <f>待赋值表!Q4737</f>
        <v/>
      </c>
      <c r="S4738" s="6">
        <f>待赋值表!R4737</f>
        <v/>
      </c>
      <c r="T4738" s="6">
        <f>待赋值表!S4737</f>
        <v/>
      </c>
      <c r="U4738" s="6">
        <f>待赋值表!T4737</f>
        <v/>
      </c>
      <c r="V4738" s="6">
        <f>待赋值表!U4737</f>
        <v/>
      </c>
      <c r="W4738" s="6">
        <f>待赋值表!V4737</f>
        <v/>
      </c>
      <c r="X4738" s="6">
        <f>待赋值表!W4737</f>
        <v/>
      </c>
      <c r="Y4738" s="6">
        <f>待赋值表!X4737</f>
        <v/>
      </c>
      <c r="Z4738" s="3">
        <f>IF(M4738&gt;=0.01,"B_pre",IF(M4738&gt;=0,"C_pre","none"))</f>
        <v/>
      </c>
      <c r="AA4738" s="3">
        <f>IF(U4738&gt;0.125,"a_pre",IF(U4738&gt;=0,"b_pre","none"))</f>
        <v/>
      </c>
      <c r="AB4738" s="3">
        <f>AND(Z4738="B_pre",AA4738="a_pre")</f>
        <v/>
      </c>
      <c r="AC4738" s="3">
        <f>AND(Z4738="B_pre",AA4738="b_pre")</f>
        <v/>
      </c>
      <c r="AD4738" s="3">
        <f>AND(Z4738="C_pre",AA4738="a_pre")</f>
        <v/>
      </c>
      <c r="AE4738" s="3">
        <f>AND(Z4738="C_pre",AA4738="b_pre")</f>
        <v/>
      </c>
      <c r="AF4738" s="6">
        <f>待赋值表!C4737</f>
        <v/>
      </c>
      <c r="AG4738" s="3">
        <f t="array" ref="AG4738">IF(AB4738=TRUE,"A",IF(AC4738=TRUE,"B",IF(AD4738=TRUE,"C",IF(AE4738=TRUE,"D","其他"))))</f>
        <v/>
      </c>
      <c r="AH4738" s="3">
        <f>IF(分析表!$E$12&lt;&gt;"ALL",AND(AF4738=分析表!$E$10,AG4738=分析表!$E$12),IF(AF4738=分析表!$E$10,TRUE(),IF(AF4738="ALL",TRUE(),"")))</f>
        <v/>
      </c>
    </row>
    <row r="4739">
      <c r="A4739" s="3">
        <f>COUNTIF($AH$2:AH4739,"TRUE")</f>
        <v/>
      </c>
      <c r="B4739" s="3">
        <f>COUNTIF($AG$2:$AG4739,#REF!)</f>
        <v/>
      </c>
      <c r="C4739" s="56">
        <f>待赋值表!A4738</f>
        <v/>
      </c>
      <c r="E4739" s="6">
        <f>待赋值表!D4738</f>
        <v/>
      </c>
      <c r="F4739" s="6">
        <f>待赋值表!E4738</f>
        <v/>
      </c>
      <c r="G4739" s="6">
        <f>待赋值表!F4738</f>
        <v/>
      </c>
      <c r="H4739" s="6">
        <f>待赋值表!G4738</f>
        <v/>
      </c>
      <c r="I4739" s="6">
        <f>待赋值表!H4738</f>
        <v/>
      </c>
      <c r="J4739" s="6">
        <f>待赋值表!I4738</f>
        <v/>
      </c>
      <c r="K4739" s="6">
        <f>待赋值表!J4738</f>
        <v/>
      </c>
      <c r="L4739" s="6">
        <f>待赋值表!K4738</f>
        <v/>
      </c>
      <c r="M4739" s="6">
        <f>待赋值表!L4738</f>
        <v/>
      </c>
      <c r="N4739" s="6">
        <f>待赋值表!M4738</f>
        <v/>
      </c>
      <c r="O4739" s="6">
        <f>待赋值表!N4738</f>
        <v/>
      </c>
      <c r="P4739" s="6">
        <f>待赋值表!O4738</f>
        <v/>
      </c>
      <c r="Q4739" s="6">
        <f>IF(待赋值表!P4738&lt;&gt;"",待赋值表!P4738,0)</f>
        <v/>
      </c>
      <c r="R4739" s="6">
        <f>待赋值表!Q4738</f>
        <v/>
      </c>
      <c r="S4739" s="6">
        <f>待赋值表!R4738</f>
        <v/>
      </c>
      <c r="T4739" s="6">
        <f>待赋值表!S4738</f>
        <v/>
      </c>
      <c r="U4739" s="6">
        <f>待赋值表!T4738</f>
        <v/>
      </c>
      <c r="V4739" s="6">
        <f>待赋值表!U4738</f>
        <v/>
      </c>
      <c r="W4739" s="6">
        <f>待赋值表!V4738</f>
        <v/>
      </c>
      <c r="X4739" s="6">
        <f>待赋值表!W4738</f>
        <v/>
      </c>
      <c r="Y4739" s="6">
        <f>待赋值表!X4738</f>
        <v/>
      </c>
      <c r="Z4739" s="3">
        <f>IF(M4739&gt;=0.01,"B_pre",IF(M4739&gt;=0,"C_pre","none"))</f>
        <v/>
      </c>
      <c r="AA4739" s="3">
        <f>IF(U4739&gt;0.125,"a_pre",IF(U4739&gt;=0,"b_pre","none"))</f>
        <v/>
      </c>
      <c r="AB4739" s="3">
        <f>AND(Z4739="B_pre",AA4739="a_pre")</f>
        <v/>
      </c>
      <c r="AC4739" s="3">
        <f>AND(Z4739="B_pre",AA4739="b_pre")</f>
        <v/>
      </c>
      <c r="AD4739" s="3">
        <f>AND(Z4739="C_pre",AA4739="a_pre")</f>
        <v/>
      </c>
      <c r="AE4739" s="3">
        <f>AND(Z4739="C_pre",AA4739="b_pre")</f>
        <v/>
      </c>
      <c r="AF4739" s="6">
        <f>待赋值表!C4738</f>
        <v/>
      </c>
      <c r="AG4739" s="3">
        <f t="array" ref="AG4739">IF(AB4739=TRUE,"A",IF(AC4739=TRUE,"B",IF(AD4739=TRUE,"C",IF(AE4739=TRUE,"D","其他"))))</f>
        <v/>
      </c>
      <c r="AH4739" s="3">
        <f>IF(分析表!$E$12&lt;&gt;"ALL",AND(AF4739=分析表!$E$10,AG4739=分析表!$E$12),IF(AF4739=分析表!$E$10,TRUE(),IF(AF4739="ALL",TRUE(),"")))</f>
        <v/>
      </c>
    </row>
    <row r="4740">
      <c r="A4740" s="3">
        <f>COUNTIF($AH$2:AH4740,"TRUE")</f>
        <v/>
      </c>
      <c r="B4740" s="3">
        <f>COUNTIF($AG$2:$AG4740,#REF!)</f>
        <v/>
      </c>
      <c r="C4740" s="56">
        <f>待赋值表!A4739</f>
        <v/>
      </c>
      <c r="E4740" s="6">
        <f>待赋值表!D4739</f>
        <v/>
      </c>
      <c r="F4740" s="6">
        <f>待赋值表!E4739</f>
        <v/>
      </c>
      <c r="G4740" s="6">
        <f>待赋值表!F4739</f>
        <v/>
      </c>
      <c r="H4740" s="6">
        <f>待赋值表!G4739</f>
        <v/>
      </c>
      <c r="I4740" s="6">
        <f>待赋值表!H4739</f>
        <v/>
      </c>
      <c r="J4740" s="6">
        <f>待赋值表!I4739</f>
        <v/>
      </c>
      <c r="K4740" s="6">
        <f>待赋值表!J4739</f>
        <v/>
      </c>
      <c r="L4740" s="6">
        <f>待赋值表!K4739</f>
        <v/>
      </c>
      <c r="M4740" s="6">
        <f>待赋值表!L4739</f>
        <v/>
      </c>
      <c r="N4740" s="6">
        <f>待赋值表!M4739</f>
        <v/>
      </c>
      <c r="O4740" s="6">
        <f>待赋值表!N4739</f>
        <v/>
      </c>
      <c r="P4740" s="6">
        <f>待赋值表!O4739</f>
        <v/>
      </c>
      <c r="Q4740" s="6">
        <f>IF(待赋值表!P4739&lt;&gt;"",待赋值表!P4739,0)</f>
        <v/>
      </c>
      <c r="R4740" s="6">
        <f>待赋值表!Q4739</f>
        <v/>
      </c>
      <c r="S4740" s="6">
        <f>待赋值表!R4739</f>
        <v/>
      </c>
      <c r="T4740" s="6">
        <f>待赋值表!S4739</f>
        <v/>
      </c>
      <c r="U4740" s="6">
        <f>待赋值表!T4739</f>
        <v/>
      </c>
      <c r="V4740" s="6">
        <f>待赋值表!U4739</f>
        <v/>
      </c>
      <c r="W4740" s="6">
        <f>待赋值表!V4739</f>
        <v/>
      </c>
      <c r="X4740" s="6">
        <f>待赋值表!W4739</f>
        <v/>
      </c>
      <c r="Y4740" s="6">
        <f>待赋值表!X4739</f>
        <v/>
      </c>
      <c r="Z4740" s="3">
        <f>IF(M4740&gt;=0.01,"B_pre",IF(M4740&gt;=0,"C_pre","none"))</f>
        <v/>
      </c>
      <c r="AA4740" s="3">
        <f>IF(U4740&gt;0.125,"a_pre",IF(U4740&gt;=0,"b_pre","none"))</f>
        <v/>
      </c>
      <c r="AB4740" s="3">
        <f>AND(Z4740="B_pre",AA4740="a_pre")</f>
        <v/>
      </c>
      <c r="AC4740" s="3">
        <f>AND(Z4740="B_pre",AA4740="b_pre")</f>
        <v/>
      </c>
      <c r="AD4740" s="3">
        <f>AND(Z4740="C_pre",AA4740="a_pre")</f>
        <v/>
      </c>
      <c r="AE4740" s="3">
        <f>AND(Z4740="C_pre",AA4740="b_pre")</f>
        <v/>
      </c>
      <c r="AF4740" s="6">
        <f>待赋值表!C4739</f>
        <v/>
      </c>
      <c r="AG4740" s="3">
        <f t="array" ref="AG4740">IF(AB4740=TRUE,"A",IF(AC4740=TRUE,"B",IF(AD4740=TRUE,"C",IF(AE4740=TRUE,"D","其他"))))</f>
        <v/>
      </c>
      <c r="AH4740" s="3">
        <f>IF(分析表!$E$12&lt;&gt;"ALL",AND(AF4740=分析表!$E$10,AG4740=分析表!$E$12),IF(AF4740=分析表!$E$10,TRUE(),IF(AF4740="ALL",TRUE(),"")))</f>
        <v/>
      </c>
    </row>
    <row r="4741">
      <c r="A4741" s="3">
        <f>COUNTIF($AH$2:AH4741,"TRUE")</f>
        <v/>
      </c>
      <c r="B4741" s="3">
        <f>COUNTIF($AG$2:$AG4741,#REF!)</f>
        <v/>
      </c>
      <c r="C4741" s="56">
        <f>待赋值表!A4740</f>
        <v/>
      </c>
      <c r="E4741" s="6">
        <f>待赋值表!D4740</f>
        <v/>
      </c>
      <c r="F4741" s="6">
        <f>待赋值表!E4740</f>
        <v/>
      </c>
      <c r="G4741" s="6">
        <f>待赋值表!F4740</f>
        <v/>
      </c>
      <c r="H4741" s="6">
        <f>待赋值表!G4740</f>
        <v/>
      </c>
      <c r="I4741" s="6">
        <f>待赋值表!H4740</f>
        <v/>
      </c>
      <c r="J4741" s="6">
        <f>待赋值表!I4740</f>
        <v/>
      </c>
      <c r="K4741" s="6">
        <f>待赋值表!J4740</f>
        <v/>
      </c>
      <c r="L4741" s="6">
        <f>待赋值表!K4740</f>
        <v/>
      </c>
      <c r="M4741" s="6">
        <f>待赋值表!L4740</f>
        <v/>
      </c>
      <c r="N4741" s="6">
        <f>待赋值表!M4740</f>
        <v/>
      </c>
      <c r="O4741" s="6">
        <f>待赋值表!N4740</f>
        <v/>
      </c>
      <c r="P4741" s="6">
        <f>待赋值表!O4740</f>
        <v/>
      </c>
      <c r="Q4741" s="6">
        <f>IF(待赋值表!P4740&lt;&gt;"",待赋值表!P4740,0)</f>
        <v/>
      </c>
      <c r="R4741" s="6">
        <f>待赋值表!Q4740</f>
        <v/>
      </c>
      <c r="S4741" s="6">
        <f>待赋值表!R4740</f>
        <v/>
      </c>
      <c r="T4741" s="6">
        <f>待赋值表!S4740</f>
        <v/>
      </c>
      <c r="U4741" s="6">
        <f>待赋值表!T4740</f>
        <v/>
      </c>
      <c r="V4741" s="6">
        <f>待赋值表!U4740</f>
        <v/>
      </c>
      <c r="W4741" s="6">
        <f>待赋值表!V4740</f>
        <v/>
      </c>
      <c r="X4741" s="6">
        <f>待赋值表!W4740</f>
        <v/>
      </c>
      <c r="Y4741" s="6">
        <f>待赋值表!X4740</f>
        <v/>
      </c>
      <c r="Z4741" s="3">
        <f>IF(M4741&gt;=0.01,"B_pre",IF(M4741&gt;=0,"C_pre","none"))</f>
        <v/>
      </c>
      <c r="AA4741" s="3">
        <f>IF(U4741&gt;0.125,"a_pre",IF(U4741&gt;=0,"b_pre","none"))</f>
        <v/>
      </c>
      <c r="AB4741" s="3">
        <f>AND(Z4741="B_pre",AA4741="a_pre")</f>
        <v/>
      </c>
      <c r="AC4741" s="3">
        <f>AND(Z4741="B_pre",AA4741="b_pre")</f>
        <v/>
      </c>
      <c r="AD4741" s="3">
        <f>AND(Z4741="C_pre",AA4741="a_pre")</f>
        <v/>
      </c>
      <c r="AE4741" s="3">
        <f>AND(Z4741="C_pre",AA4741="b_pre")</f>
        <v/>
      </c>
      <c r="AF4741" s="6">
        <f>待赋值表!C4740</f>
        <v/>
      </c>
      <c r="AG4741" s="3">
        <f t="array" ref="AG4741">IF(AB4741=TRUE,"A",IF(AC4741=TRUE,"B",IF(AD4741=TRUE,"C",IF(AE4741=TRUE,"D","其他"))))</f>
        <v/>
      </c>
      <c r="AH4741" s="3">
        <f>IF(分析表!$E$12&lt;&gt;"ALL",AND(AF4741=分析表!$E$10,AG4741=分析表!$E$12),IF(AF4741=分析表!$E$10,TRUE(),IF(AF4741="ALL",TRUE(),"")))</f>
        <v/>
      </c>
    </row>
    <row r="4742">
      <c r="A4742" s="3">
        <f>COUNTIF($AH$2:AH4742,"TRUE")</f>
        <v/>
      </c>
      <c r="B4742" s="3">
        <f>COUNTIF($AG$2:$AG4742,#REF!)</f>
        <v/>
      </c>
      <c r="C4742" s="56">
        <f>待赋值表!A4741</f>
        <v/>
      </c>
      <c r="E4742" s="6">
        <f>待赋值表!D4741</f>
        <v/>
      </c>
      <c r="F4742" s="6">
        <f>待赋值表!E4741</f>
        <v/>
      </c>
      <c r="G4742" s="6">
        <f>待赋值表!F4741</f>
        <v/>
      </c>
      <c r="H4742" s="6">
        <f>待赋值表!G4741</f>
        <v/>
      </c>
      <c r="I4742" s="6">
        <f>待赋值表!H4741</f>
        <v/>
      </c>
      <c r="J4742" s="6">
        <f>待赋值表!I4741</f>
        <v/>
      </c>
      <c r="K4742" s="6">
        <f>待赋值表!J4741</f>
        <v/>
      </c>
      <c r="L4742" s="6">
        <f>待赋值表!K4741</f>
        <v/>
      </c>
      <c r="M4742" s="6">
        <f>待赋值表!L4741</f>
        <v/>
      </c>
      <c r="N4742" s="6">
        <f>待赋值表!M4741</f>
        <v/>
      </c>
      <c r="O4742" s="6">
        <f>待赋值表!N4741</f>
        <v/>
      </c>
      <c r="P4742" s="6">
        <f>待赋值表!O4741</f>
        <v/>
      </c>
      <c r="Q4742" s="6">
        <f>IF(待赋值表!P4741&lt;&gt;"",待赋值表!P4741,0)</f>
        <v/>
      </c>
      <c r="R4742" s="6">
        <f>待赋值表!Q4741</f>
        <v/>
      </c>
      <c r="S4742" s="6">
        <f>待赋值表!R4741</f>
        <v/>
      </c>
      <c r="T4742" s="6">
        <f>待赋值表!S4741</f>
        <v/>
      </c>
      <c r="U4742" s="6">
        <f>待赋值表!T4741</f>
        <v/>
      </c>
      <c r="V4742" s="6">
        <f>待赋值表!U4741</f>
        <v/>
      </c>
      <c r="W4742" s="6">
        <f>待赋值表!V4741</f>
        <v/>
      </c>
      <c r="X4742" s="6">
        <f>待赋值表!W4741</f>
        <v/>
      </c>
      <c r="Y4742" s="6">
        <f>待赋值表!X4741</f>
        <v/>
      </c>
      <c r="Z4742" s="3">
        <f>IF(M4742&gt;=0.01,"B_pre",IF(M4742&gt;=0,"C_pre","none"))</f>
        <v/>
      </c>
      <c r="AA4742" s="3">
        <f>IF(U4742&gt;0.125,"a_pre",IF(U4742&gt;=0,"b_pre","none"))</f>
        <v/>
      </c>
      <c r="AB4742" s="3">
        <f>AND(Z4742="B_pre",AA4742="a_pre")</f>
        <v/>
      </c>
      <c r="AC4742" s="3">
        <f>AND(Z4742="B_pre",AA4742="b_pre")</f>
        <v/>
      </c>
      <c r="AD4742" s="3">
        <f>AND(Z4742="C_pre",AA4742="a_pre")</f>
        <v/>
      </c>
      <c r="AE4742" s="3">
        <f>AND(Z4742="C_pre",AA4742="b_pre")</f>
        <v/>
      </c>
      <c r="AF4742" s="6">
        <f>待赋值表!C4741</f>
        <v/>
      </c>
      <c r="AG4742" s="3">
        <f t="array" ref="AG4742">IF(AB4742=TRUE,"A",IF(AC4742=TRUE,"B",IF(AD4742=TRUE,"C",IF(AE4742=TRUE,"D","其他"))))</f>
        <v/>
      </c>
      <c r="AH4742" s="3">
        <f>IF(分析表!$E$12&lt;&gt;"ALL",AND(AF4742=分析表!$E$10,AG4742=分析表!$E$12),IF(AF4742=分析表!$E$10,TRUE(),IF(AF4742="ALL",TRUE(),"")))</f>
        <v/>
      </c>
    </row>
    <row r="4743">
      <c r="A4743" s="3">
        <f>COUNTIF($AH$2:AH4743,"TRUE")</f>
        <v/>
      </c>
      <c r="B4743" s="3">
        <f>COUNTIF($AG$2:$AG4743,#REF!)</f>
        <v/>
      </c>
      <c r="C4743" s="56">
        <f>待赋值表!A4742</f>
        <v/>
      </c>
      <c r="E4743" s="6">
        <f>待赋值表!D4742</f>
        <v/>
      </c>
      <c r="F4743" s="6">
        <f>待赋值表!E4742</f>
        <v/>
      </c>
      <c r="G4743" s="6">
        <f>待赋值表!F4742</f>
        <v/>
      </c>
      <c r="H4743" s="6">
        <f>待赋值表!G4742</f>
        <v/>
      </c>
      <c r="I4743" s="6">
        <f>待赋值表!H4742</f>
        <v/>
      </c>
      <c r="J4743" s="6">
        <f>待赋值表!I4742</f>
        <v/>
      </c>
      <c r="K4743" s="6">
        <f>待赋值表!J4742</f>
        <v/>
      </c>
      <c r="L4743" s="6">
        <f>待赋值表!K4742</f>
        <v/>
      </c>
      <c r="M4743" s="6">
        <f>待赋值表!L4742</f>
        <v/>
      </c>
      <c r="N4743" s="6">
        <f>待赋值表!M4742</f>
        <v/>
      </c>
      <c r="O4743" s="6">
        <f>待赋值表!N4742</f>
        <v/>
      </c>
      <c r="P4743" s="6">
        <f>待赋值表!O4742</f>
        <v/>
      </c>
      <c r="Q4743" s="6">
        <f>IF(待赋值表!P4742&lt;&gt;"",待赋值表!P4742,0)</f>
        <v/>
      </c>
      <c r="R4743" s="6">
        <f>待赋值表!Q4742</f>
        <v/>
      </c>
      <c r="S4743" s="6">
        <f>待赋值表!R4742</f>
        <v/>
      </c>
      <c r="T4743" s="6">
        <f>待赋值表!S4742</f>
        <v/>
      </c>
      <c r="U4743" s="6">
        <f>待赋值表!T4742</f>
        <v/>
      </c>
      <c r="V4743" s="6">
        <f>待赋值表!U4742</f>
        <v/>
      </c>
      <c r="W4743" s="6">
        <f>待赋值表!V4742</f>
        <v/>
      </c>
      <c r="X4743" s="6">
        <f>待赋值表!W4742</f>
        <v/>
      </c>
      <c r="Y4743" s="6">
        <f>待赋值表!X4742</f>
        <v/>
      </c>
      <c r="Z4743" s="3">
        <f>IF(M4743&gt;=0.01,"B_pre",IF(M4743&gt;=0,"C_pre","none"))</f>
        <v/>
      </c>
      <c r="AA4743" s="3">
        <f>IF(U4743&gt;0.125,"a_pre",IF(U4743&gt;=0,"b_pre","none"))</f>
        <v/>
      </c>
      <c r="AB4743" s="3">
        <f>AND(Z4743="B_pre",AA4743="a_pre")</f>
        <v/>
      </c>
      <c r="AC4743" s="3">
        <f>AND(Z4743="B_pre",AA4743="b_pre")</f>
        <v/>
      </c>
      <c r="AD4743" s="3">
        <f>AND(Z4743="C_pre",AA4743="a_pre")</f>
        <v/>
      </c>
      <c r="AE4743" s="3">
        <f>AND(Z4743="C_pre",AA4743="b_pre")</f>
        <v/>
      </c>
      <c r="AF4743" s="6">
        <f>待赋值表!C4742</f>
        <v/>
      </c>
      <c r="AG4743" s="3">
        <f t="array" ref="AG4743">IF(AB4743=TRUE,"A",IF(AC4743=TRUE,"B",IF(AD4743=TRUE,"C",IF(AE4743=TRUE,"D","其他"))))</f>
        <v/>
      </c>
      <c r="AH4743" s="3">
        <f>IF(分析表!$E$12&lt;&gt;"ALL",AND(AF4743=分析表!$E$10,AG4743=分析表!$E$12),IF(AF4743=分析表!$E$10,TRUE(),IF(AF4743="ALL",TRUE(),"")))</f>
        <v/>
      </c>
    </row>
    <row r="4744">
      <c r="A4744" s="3">
        <f>COUNTIF($AH$2:AH4744,"TRUE")</f>
        <v/>
      </c>
      <c r="B4744" s="3">
        <f>COUNTIF($AG$2:$AG4744,#REF!)</f>
        <v/>
      </c>
      <c r="C4744" s="56">
        <f>待赋值表!A4743</f>
        <v/>
      </c>
      <c r="E4744" s="6">
        <f>待赋值表!D4743</f>
        <v/>
      </c>
      <c r="F4744" s="6">
        <f>待赋值表!E4743</f>
        <v/>
      </c>
      <c r="G4744" s="6">
        <f>待赋值表!F4743</f>
        <v/>
      </c>
      <c r="H4744" s="6">
        <f>待赋值表!G4743</f>
        <v/>
      </c>
      <c r="I4744" s="6">
        <f>待赋值表!H4743</f>
        <v/>
      </c>
      <c r="J4744" s="6">
        <f>待赋值表!I4743</f>
        <v/>
      </c>
      <c r="K4744" s="6">
        <f>待赋值表!J4743</f>
        <v/>
      </c>
      <c r="L4744" s="6">
        <f>待赋值表!K4743</f>
        <v/>
      </c>
      <c r="M4744" s="6">
        <f>待赋值表!L4743</f>
        <v/>
      </c>
      <c r="N4744" s="6">
        <f>待赋值表!M4743</f>
        <v/>
      </c>
      <c r="O4744" s="6">
        <f>待赋值表!N4743</f>
        <v/>
      </c>
      <c r="P4744" s="6">
        <f>待赋值表!O4743</f>
        <v/>
      </c>
      <c r="Q4744" s="6">
        <f>IF(待赋值表!P4743&lt;&gt;"",待赋值表!P4743,0)</f>
        <v/>
      </c>
      <c r="R4744" s="6">
        <f>待赋值表!Q4743</f>
        <v/>
      </c>
      <c r="S4744" s="6">
        <f>待赋值表!R4743</f>
        <v/>
      </c>
      <c r="T4744" s="6">
        <f>待赋值表!S4743</f>
        <v/>
      </c>
      <c r="U4744" s="6">
        <f>待赋值表!T4743</f>
        <v/>
      </c>
      <c r="V4744" s="6">
        <f>待赋值表!U4743</f>
        <v/>
      </c>
      <c r="W4744" s="6">
        <f>待赋值表!V4743</f>
        <v/>
      </c>
      <c r="X4744" s="6">
        <f>待赋值表!W4743</f>
        <v/>
      </c>
      <c r="Y4744" s="6">
        <f>待赋值表!X4743</f>
        <v/>
      </c>
      <c r="Z4744" s="3">
        <f>IF(M4744&gt;=0.01,"B_pre",IF(M4744&gt;=0,"C_pre","none"))</f>
        <v/>
      </c>
      <c r="AA4744" s="3">
        <f>IF(U4744&gt;0.125,"a_pre",IF(U4744&gt;=0,"b_pre","none"))</f>
        <v/>
      </c>
      <c r="AB4744" s="3">
        <f>AND(Z4744="B_pre",AA4744="a_pre")</f>
        <v/>
      </c>
      <c r="AC4744" s="3">
        <f>AND(Z4744="B_pre",AA4744="b_pre")</f>
        <v/>
      </c>
      <c r="AD4744" s="3">
        <f>AND(Z4744="C_pre",AA4744="a_pre")</f>
        <v/>
      </c>
      <c r="AE4744" s="3">
        <f>AND(Z4744="C_pre",AA4744="b_pre")</f>
        <v/>
      </c>
      <c r="AF4744" s="6">
        <f>待赋值表!C4743</f>
        <v/>
      </c>
      <c r="AG4744" s="3">
        <f t="array" ref="AG4744">IF(AB4744=TRUE,"A",IF(AC4744=TRUE,"B",IF(AD4744=TRUE,"C",IF(AE4744=TRUE,"D","其他"))))</f>
        <v/>
      </c>
      <c r="AH4744" s="3">
        <f>IF(分析表!$E$12&lt;&gt;"ALL",AND(AF4744=分析表!$E$10,AG4744=分析表!$E$12),IF(AF4744=分析表!$E$10,TRUE(),IF(AF4744="ALL",TRUE(),"")))</f>
        <v/>
      </c>
    </row>
    <row r="4745">
      <c r="A4745" s="3">
        <f>COUNTIF($AH$2:AH4745,"TRUE")</f>
        <v/>
      </c>
      <c r="B4745" s="3">
        <f>COUNTIF($AG$2:$AG4745,#REF!)</f>
        <v/>
      </c>
      <c r="C4745" s="56">
        <f>待赋值表!A4744</f>
        <v/>
      </c>
      <c r="E4745" s="6">
        <f>待赋值表!D4744</f>
        <v/>
      </c>
      <c r="F4745" s="6">
        <f>待赋值表!E4744</f>
        <v/>
      </c>
      <c r="G4745" s="6">
        <f>待赋值表!F4744</f>
        <v/>
      </c>
      <c r="H4745" s="6">
        <f>待赋值表!G4744</f>
        <v/>
      </c>
      <c r="I4745" s="6">
        <f>待赋值表!H4744</f>
        <v/>
      </c>
      <c r="J4745" s="6">
        <f>待赋值表!I4744</f>
        <v/>
      </c>
      <c r="K4745" s="6">
        <f>待赋值表!J4744</f>
        <v/>
      </c>
      <c r="L4745" s="6">
        <f>待赋值表!K4744</f>
        <v/>
      </c>
      <c r="M4745" s="6">
        <f>待赋值表!L4744</f>
        <v/>
      </c>
      <c r="N4745" s="6">
        <f>待赋值表!M4744</f>
        <v/>
      </c>
      <c r="O4745" s="6">
        <f>待赋值表!N4744</f>
        <v/>
      </c>
      <c r="P4745" s="6">
        <f>待赋值表!O4744</f>
        <v/>
      </c>
      <c r="Q4745" s="6">
        <f>IF(待赋值表!P4744&lt;&gt;"",待赋值表!P4744,0)</f>
        <v/>
      </c>
      <c r="R4745" s="6">
        <f>待赋值表!Q4744</f>
        <v/>
      </c>
      <c r="S4745" s="6">
        <f>待赋值表!R4744</f>
        <v/>
      </c>
      <c r="T4745" s="6">
        <f>待赋值表!S4744</f>
        <v/>
      </c>
      <c r="U4745" s="6">
        <f>待赋值表!T4744</f>
        <v/>
      </c>
      <c r="V4745" s="6">
        <f>待赋值表!U4744</f>
        <v/>
      </c>
      <c r="W4745" s="6">
        <f>待赋值表!V4744</f>
        <v/>
      </c>
      <c r="X4745" s="6">
        <f>待赋值表!W4744</f>
        <v/>
      </c>
      <c r="Y4745" s="6">
        <f>待赋值表!X4744</f>
        <v/>
      </c>
      <c r="Z4745" s="3">
        <f>IF(M4745&gt;=0.01,"B_pre",IF(M4745&gt;=0,"C_pre","none"))</f>
        <v/>
      </c>
      <c r="AA4745" s="3">
        <f>IF(U4745&gt;0.125,"a_pre",IF(U4745&gt;=0,"b_pre","none"))</f>
        <v/>
      </c>
      <c r="AB4745" s="3">
        <f>AND(Z4745="B_pre",AA4745="a_pre")</f>
        <v/>
      </c>
      <c r="AC4745" s="3">
        <f>AND(Z4745="B_pre",AA4745="b_pre")</f>
        <v/>
      </c>
      <c r="AD4745" s="3">
        <f>AND(Z4745="C_pre",AA4745="a_pre")</f>
        <v/>
      </c>
      <c r="AE4745" s="3">
        <f>AND(Z4745="C_pre",AA4745="b_pre")</f>
        <v/>
      </c>
      <c r="AF4745" s="6">
        <f>待赋值表!C4744</f>
        <v/>
      </c>
      <c r="AG4745" s="3">
        <f t="array" ref="AG4745">IF(AB4745=TRUE,"A",IF(AC4745=TRUE,"B",IF(AD4745=TRUE,"C",IF(AE4745=TRUE,"D","其他"))))</f>
        <v/>
      </c>
      <c r="AH4745" s="3">
        <f>IF(分析表!$E$12&lt;&gt;"ALL",AND(AF4745=分析表!$E$10,AG4745=分析表!$E$12),IF(AF4745=分析表!$E$10,TRUE(),IF(AF4745="ALL",TRUE(),"")))</f>
        <v/>
      </c>
    </row>
    <row r="4746">
      <c r="A4746" s="3">
        <f>COUNTIF($AH$2:AH4746,"TRUE")</f>
        <v/>
      </c>
      <c r="B4746" s="3">
        <f>COUNTIF($AG$2:$AG4746,#REF!)</f>
        <v/>
      </c>
      <c r="C4746" s="56">
        <f>待赋值表!A4745</f>
        <v/>
      </c>
      <c r="E4746" s="6">
        <f>待赋值表!D4745</f>
        <v/>
      </c>
      <c r="F4746" s="6">
        <f>待赋值表!E4745</f>
        <v/>
      </c>
      <c r="G4746" s="6">
        <f>待赋值表!F4745</f>
        <v/>
      </c>
      <c r="H4746" s="6">
        <f>待赋值表!G4745</f>
        <v/>
      </c>
      <c r="I4746" s="6">
        <f>待赋值表!H4745</f>
        <v/>
      </c>
      <c r="J4746" s="6">
        <f>待赋值表!I4745</f>
        <v/>
      </c>
      <c r="K4746" s="6">
        <f>待赋值表!J4745</f>
        <v/>
      </c>
      <c r="L4746" s="6">
        <f>待赋值表!K4745</f>
        <v/>
      </c>
      <c r="M4746" s="6">
        <f>待赋值表!L4745</f>
        <v/>
      </c>
      <c r="N4746" s="6">
        <f>待赋值表!M4745</f>
        <v/>
      </c>
      <c r="O4746" s="6">
        <f>待赋值表!N4745</f>
        <v/>
      </c>
      <c r="P4746" s="6">
        <f>待赋值表!O4745</f>
        <v/>
      </c>
      <c r="Q4746" s="6">
        <f>IF(待赋值表!P4745&lt;&gt;"",待赋值表!P4745,0)</f>
        <v/>
      </c>
      <c r="R4746" s="6">
        <f>待赋值表!Q4745</f>
        <v/>
      </c>
      <c r="S4746" s="6">
        <f>待赋值表!R4745</f>
        <v/>
      </c>
      <c r="T4746" s="6">
        <f>待赋值表!S4745</f>
        <v/>
      </c>
      <c r="U4746" s="6">
        <f>待赋值表!T4745</f>
        <v/>
      </c>
      <c r="V4746" s="6">
        <f>待赋值表!U4745</f>
        <v/>
      </c>
      <c r="W4746" s="6">
        <f>待赋值表!V4745</f>
        <v/>
      </c>
      <c r="X4746" s="6">
        <f>待赋值表!W4745</f>
        <v/>
      </c>
      <c r="Y4746" s="6">
        <f>待赋值表!X4745</f>
        <v/>
      </c>
      <c r="Z4746" s="3">
        <f>IF(M4746&gt;=0.01,"B_pre",IF(M4746&gt;=0,"C_pre","none"))</f>
        <v/>
      </c>
      <c r="AA4746" s="3">
        <f>IF(U4746&gt;0.125,"a_pre",IF(U4746&gt;=0,"b_pre","none"))</f>
        <v/>
      </c>
      <c r="AB4746" s="3">
        <f>AND(Z4746="B_pre",AA4746="a_pre")</f>
        <v/>
      </c>
      <c r="AC4746" s="3">
        <f>AND(Z4746="B_pre",AA4746="b_pre")</f>
        <v/>
      </c>
      <c r="AD4746" s="3">
        <f>AND(Z4746="C_pre",AA4746="a_pre")</f>
        <v/>
      </c>
      <c r="AE4746" s="3">
        <f>AND(Z4746="C_pre",AA4746="b_pre")</f>
        <v/>
      </c>
      <c r="AF4746" s="6">
        <f>待赋值表!C4745</f>
        <v/>
      </c>
      <c r="AG4746" s="3">
        <f t="array" ref="AG4746">IF(AB4746=TRUE,"A",IF(AC4746=TRUE,"B",IF(AD4746=TRUE,"C",IF(AE4746=TRUE,"D","其他"))))</f>
        <v/>
      </c>
      <c r="AH4746" s="3">
        <f>IF(分析表!$E$12&lt;&gt;"ALL",AND(AF4746=分析表!$E$10,AG4746=分析表!$E$12),IF(AF4746=分析表!$E$10,TRUE(),IF(AF4746="ALL",TRUE(),"")))</f>
        <v/>
      </c>
    </row>
    <row r="4747">
      <c r="A4747" s="3">
        <f>COUNTIF($AH$2:AH4747,"TRUE")</f>
        <v/>
      </c>
      <c r="B4747" s="3">
        <f>COUNTIF($AG$2:$AG4747,#REF!)</f>
        <v/>
      </c>
      <c r="C4747" s="56">
        <f>待赋值表!A4746</f>
        <v/>
      </c>
      <c r="E4747" s="6">
        <f>待赋值表!D4746</f>
        <v/>
      </c>
      <c r="F4747" s="6">
        <f>待赋值表!E4746</f>
        <v/>
      </c>
      <c r="G4747" s="6">
        <f>待赋值表!F4746</f>
        <v/>
      </c>
      <c r="H4747" s="6">
        <f>待赋值表!G4746</f>
        <v/>
      </c>
      <c r="I4747" s="6">
        <f>待赋值表!H4746</f>
        <v/>
      </c>
      <c r="J4747" s="6">
        <f>待赋值表!I4746</f>
        <v/>
      </c>
      <c r="K4747" s="6">
        <f>待赋值表!J4746</f>
        <v/>
      </c>
      <c r="L4747" s="6">
        <f>待赋值表!K4746</f>
        <v/>
      </c>
      <c r="M4747" s="6">
        <f>待赋值表!L4746</f>
        <v/>
      </c>
      <c r="N4747" s="6">
        <f>待赋值表!M4746</f>
        <v/>
      </c>
      <c r="O4747" s="6">
        <f>待赋值表!N4746</f>
        <v/>
      </c>
      <c r="P4747" s="6">
        <f>待赋值表!O4746</f>
        <v/>
      </c>
      <c r="Q4747" s="6">
        <f>IF(待赋值表!P4746&lt;&gt;"",待赋值表!P4746,0)</f>
        <v/>
      </c>
      <c r="R4747" s="6">
        <f>待赋值表!Q4746</f>
        <v/>
      </c>
      <c r="S4747" s="6">
        <f>待赋值表!R4746</f>
        <v/>
      </c>
      <c r="T4747" s="6">
        <f>待赋值表!S4746</f>
        <v/>
      </c>
      <c r="U4747" s="6">
        <f>待赋值表!T4746</f>
        <v/>
      </c>
      <c r="V4747" s="6">
        <f>待赋值表!U4746</f>
        <v/>
      </c>
      <c r="W4747" s="6">
        <f>待赋值表!V4746</f>
        <v/>
      </c>
      <c r="X4747" s="6">
        <f>待赋值表!W4746</f>
        <v/>
      </c>
      <c r="Y4747" s="6">
        <f>待赋值表!X4746</f>
        <v/>
      </c>
      <c r="Z4747" s="3">
        <f>IF(M4747&gt;=0.01,"B_pre",IF(M4747&gt;=0,"C_pre","none"))</f>
        <v/>
      </c>
      <c r="AA4747" s="3">
        <f>IF(U4747&gt;0.125,"a_pre",IF(U4747&gt;=0,"b_pre","none"))</f>
        <v/>
      </c>
      <c r="AB4747" s="3">
        <f>AND(Z4747="B_pre",AA4747="a_pre")</f>
        <v/>
      </c>
      <c r="AC4747" s="3">
        <f>AND(Z4747="B_pre",AA4747="b_pre")</f>
        <v/>
      </c>
      <c r="AD4747" s="3">
        <f>AND(Z4747="C_pre",AA4747="a_pre")</f>
        <v/>
      </c>
      <c r="AE4747" s="3">
        <f>AND(Z4747="C_pre",AA4747="b_pre")</f>
        <v/>
      </c>
      <c r="AF4747" s="6">
        <f>待赋值表!C4746</f>
        <v/>
      </c>
      <c r="AG4747" s="3">
        <f t="array" ref="AG4747">IF(AB4747=TRUE,"A",IF(AC4747=TRUE,"B",IF(AD4747=TRUE,"C",IF(AE4747=TRUE,"D","其他"))))</f>
        <v/>
      </c>
      <c r="AH4747" s="3">
        <f>IF(分析表!$E$12&lt;&gt;"ALL",AND(AF4747=分析表!$E$10,AG4747=分析表!$E$12),IF(AF4747=分析表!$E$10,TRUE(),IF(AF4747="ALL",TRUE(),"")))</f>
        <v/>
      </c>
    </row>
    <row r="4748">
      <c r="A4748" s="3">
        <f>COUNTIF($AH$2:AH4748,"TRUE")</f>
        <v/>
      </c>
      <c r="B4748" s="3">
        <f>COUNTIF($AG$2:$AG4748,#REF!)</f>
        <v/>
      </c>
      <c r="C4748" s="56">
        <f>待赋值表!A4747</f>
        <v/>
      </c>
      <c r="E4748" s="6">
        <f>待赋值表!D4747</f>
        <v/>
      </c>
      <c r="F4748" s="6">
        <f>待赋值表!E4747</f>
        <v/>
      </c>
      <c r="G4748" s="6">
        <f>待赋值表!F4747</f>
        <v/>
      </c>
      <c r="H4748" s="6">
        <f>待赋值表!G4747</f>
        <v/>
      </c>
      <c r="I4748" s="6">
        <f>待赋值表!H4747</f>
        <v/>
      </c>
      <c r="J4748" s="6">
        <f>待赋值表!I4747</f>
        <v/>
      </c>
      <c r="K4748" s="6">
        <f>待赋值表!J4747</f>
        <v/>
      </c>
      <c r="L4748" s="6">
        <f>待赋值表!K4747</f>
        <v/>
      </c>
      <c r="M4748" s="6">
        <f>待赋值表!L4747</f>
        <v/>
      </c>
      <c r="N4748" s="6">
        <f>待赋值表!M4747</f>
        <v/>
      </c>
      <c r="O4748" s="6">
        <f>待赋值表!N4747</f>
        <v/>
      </c>
      <c r="P4748" s="6">
        <f>待赋值表!O4747</f>
        <v/>
      </c>
      <c r="Q4748" s="6">
        <f>IF(待赋值表!P4747&lt;&gt;"",待赋值表!P4747,0)</f>
        <v/>
      </c>
      <c r="R4748" s="6">
        <f>待赋值表!Q4747</f>
        <v/>
      </c>
      <c r="S4748" s="6">
        <f>待赋值表!R4747</f>
        <v/>
      </c>
      <c r="T4748" s="6">
        <f>待赋值表!S4747</f>
        <v/>
      </c>
      <c r="U4748" s="6">
        <f>待赋值表!T4747</f>
        <v/>
      </c>
      <c r="V4748" s="6">
        <f>待赋值表!U4747</f>
        <v/>
      </c>
      <c r="W4748" s="6">
        <f>待赋值表!V4747</f>
        <v/>
      </c>
      <c r="X4748" s="6">
        <f>待赋值表!W4747</f>
        <v/>
      </c>
      <c r="Y4748" s="6">
        <f>待赋值表!X4747</f>
        <v/>
      </c>
      <c r="Z4748" s="3">
        <f>IF(M4748&gt;=0.01,"B_pre",IF(M4748&gt;=0,"C_pre","none"))</f>
        <v/>
      </c>
      <c r="AA4748" s="3">
        <f>IF(U4748&gt;0.125,"a_pre",IF(U4748&gt;=0,"b_pre","none"))</f>
        <v/>
      </c>
      <c r="AB4748" s="3">
        <f>AND(Z4748="B_pre",AA4748="a_pre")</f>
        <v/>
      </c>
      <c r="AC4748" s="3">
        <f>AND(Z4748="B_pre",AA4748="b_pre")</f>
        <v/>
      </c>
      <c r="AD4748" s="3">
        <f>AND(Z4748="C_pre",AA4748="a_pre")</f>
        <v/>
      </c>
      <c r="AE4748" s="3">
        <f>AND(Z4748="C_pre",AA4748="b_pre")</f>
        <v/>
      </c>
      <c r="AF4748" s="6">
        <f>待赋值表!C4747</f>
        <v/>
      </c>
      <c r="AG4748" s="3">
        <f t="array" ref="AG4748">IF(AB4748=TRUE,"A",IF(AC4748=TRUE,"B",IF(AD4748=TRUE,"C",IF(AE4748=TRUE,"D","其他"))))</f>
        <v/>
      </c>
      <c r="AH4748" s="3">
        <f>IF(分析表!$E$12&lt;&gt;"ALL",AND(AF4748=分析表!$E$10,AG4748=分析表!$E$12),IF(AF4748=分析表!$E$10,TRUE(),IF(AF4748="ALL",TRUE(),"")))</f>
        <v/>
      </c>
    </row>
    <row r="4749">
      <c r="A4749" s="3">
        <f>COUNTIF($AH$2:AH4749,"TRUE")</f>
        <v/>
      </c>
      <c r="B4749" s="3">
        <f>COUNTIF($AG$2:$AG4749,#REF!)</f>
        <v/>
      </c>
      <c r="C4749" s="56">
        <f>待赋值表!A4748</f>
        <v/>
      </c>
      <c r="E4749" s="6">
        <f>待赋值表!D4748</f>
        <v/>
      </c>
      <c r="F4749" s="6">
        <f>待赋值表!E4748</f>
        <v/>
      </c>
      <c r="G4749" s="6">
        <f>待赋值表!F4748</f>
        <v/>
      </c>
      <c r="H4749" s="6">
        <f>待赋值表!G4748</f>
        <v/>
      </c>
      <c r="I4749" s="6">
        <f>待赋值表!H4748</f>
        <v/>
      </c>
      <c r="J4749" s="6">
        <f>待赋值表!I4748</f>
        <v/>
      </c>
      <c r="K4749" s="6">
        <f>待赋值表!J4748</f>
        <v/>
      </c>
      <c r="L4749" s="6">
        <f>待赋值表!K4748</f>
        <v/>
      </c>
      <c r="M4749" s="6">
        <f>待赋值表!L4748</f>
        <v/>
      </c>
      <c r="N4749" s="6">
        <f>待赋值表!M4748</f>
        <v/>
      </c>
      <c r="O4749" s="6">
        <f>待赋值表!N4748</f>
        <v/>
      </c>
      <c r="P4749" s="6">
        <f>待赋值表!O4748</f>
        <v/>
      </c>
      <c r="Q4749" s="6">
        <f>IF(待赋值表!P4748&lt;&gt;"",待赋值表!P4748,0)</f>
        <v/>
      </c>
      <c r="R4749" s="6">
        <f>待赋值表!Q4748</f>
        <v/>
      </c>
      <c r="S4749" s="6">
        <f>待赋值表!R4748</f>
        <v/>
      </c>
      <c r="T4749" s="6">
        <f>待赋值表!S4748</f>
        <v/>
      </c>
      <c r="U4749" s="6">
        <f>待赋值表!T4748</f>
        <v/>
      </c>
      <c r="V4749" s="6">
        <f>待赋值表!U4748</f>
        <v/>
      </c>
      <c r="W4749" s="6">
        <f>待赋值表!V4748</f>
        <v/>
      </c>
      <c r="X4749" s="6">
        <f>待赋值表!W4748</f>
        <v/>
      </c>
      <c r="Y4749" s="6">
        <f>待赋值表!X4748</f>
        <v/>
      </c>
      <c r="Z4749" s="3">
        <f>IF(M4749&gt;=0.01,"B_pre",IF(M4749&gt;=0,"C_pre","none"))</f>
        <v/>
      </c>
      <c r="AA4749" s="3">
        <f>IF(U4749&gt;0.125,"a_pre",IF(U4749&gt;=0,"b_pre","none"))</f>
        <v/>
      </c>
      <c r="AB4749" s="3">
        <f>AND(Z4749="B_pre",AA4749="a_pre")</f>
        <v/>
      </c>
      <c r="AC4749" s="3">
        <f>AND(Z4749="B_pre",AA4749="b_pre")</f>
        <v/>
      </c>
      <c r="AD4749" s="3">
        <f>AND(Z4749="C_pre",AA4749="a_pre")</f>
        <v/>
      </c>
      <c r="AE4749" s="3">
        <f>AND(Z4749="C_pre",AA4749="b_pre")</f>
        <v/>
      </c>
      <c r="AF4749" s="6">
        <f>待赋值表!C4748</f>
        <v/>
      </c>
      <c r="AG4749" s="3">
        <f t="array" ref="AG4749">IF(AB4749=TRUE,"A",IF(AC4749=TRUE,"B",IF(AD4749=TRUE,"C",IF(AE4749=TRUE,"D","其他"))))</f>
        <v/>
      </c>
      <c r="AH4749" s="3">
        <f>IF(分析表!$E$12&lt;&gt;"ALL",AND(AF4749=分析表!$E$10,AG4749=分析表!$E$12),IF(AF4749=分析表!$E$10,TRUE(),IF(AF4749="ALL",TRUE(),"")))</f>
        <v/>
      </c>
    </row>
    <row r="4750">
      <c r="A4750" s="3">
        <f>COUNTIF($AH$2:AH4750,"TRUE")</f>
        <v/>
      </c>
      <c r="B4750" s="3">
        <f>COUNTIF($AG$2:$AG4750,#REF!)</f>
        <v/>
      </c>
      <c r="C4750" s="56">
        <f>待赋值表!A4749</f>
        <v/>
      </c>
      <c r="E4750" s="6">
        <f>待赋值表!D4749</f>
        <v/>
      </c>
      <c r="F4750" s="6">
        <f>待赋值表!E4749</f>
        <v/>
      </c>
      <c r="G4750" s="6">
        <f>待赋值表!F4749</f>
        <v/>
      </c>
      <c r="H4750" s="6">
        <f>待赋值表!G4749</f>
        <v/>
      </c>
      <c r="I4750" s="6">
        <f>待赋值表!H4749</f>
        <v/>
      </c>
      <c r="J4750" s="6">
        <f>待赋值表!I4749</f>
        <v/>
      </c>
      <c r="K4750" s="6">
        <f>待赋值表!J4749</f>
        <v/>
      </c>
      <c r="L4750" s="6">
        <f>待赋值表!K4749</f>
        <v/>
      </c>
      <c r="M4750" s="6">
        <f>待赋值表!L4749</f>
        <v/>
      </c>
      <c r="N4750" s="6">
        <f>待赋值表!M4749</f>
        <v/>
      </c>
      <c r="O4750" s="6">
        <f>待赋值表!N4749</f>
        <v/>
      </c>
      <c r="P4750" s="6">
        <f>待赋值表!O4749</f>
        <v/>
      </c>
      <c r="Q4750" s="6">
        <f>IF(待赋值表!P4749&lt;&gt;"",待赋值表!P4749,0)</f>
        <v/>
      </c>
      <c r="R4750" s="6">
        <f>待赋值表!Q4749</f>
        <v/>
      </c>
      <c r="S4750" s="6">
        <f>待赋值表!R4749</f>
        <v/>
      </c>
      <c r="T4750" s="6">
        <f>待赋值表!S4749</f>
        <v/>
      </c>
      <c r="U4750" s="6">
        <f>待赋值表!T4749</f>
        <v/>
      </c>
      <c r="V4750" s="6">
        <f>待赋值表!U4749</f>
        <v/>
      </c>
      <c r="W4750" s="6">
        <f>待赋值表!V4749</f>
        <v/>
      </c>
      <c r="X4750" s="6">
        <f>待赋值表!W4749</f>
        <v/>
      </c>
      <c r="Y4750" s="6">
        <f>待赋值表!X4749</f>
        <v/>
      </c>
      <c r="Z4750" s="3">
        <f>IF(M4750&gt;=0.01,"B_pre",IF(M4750&gt;=0,"C_pre","none"))</f>
        <v/>
      </c>
      <c r="AA4750" s="3">
        <f>IF(U4750&gt;0.125,"a_pre",IF(U4750&gt;=0,"b_pre","none"))</f>
        <v/>
      </c>
      <c r="AB4750" s="3">
        <f>AND(Z4750="B_pre",AA4750="a_pre")</f>
        <v/>
      </c>
      <c r="AC4750" s="3">
        <f>AND(Z4750="B_pre",AA4750="b_pre")</f>
        <v/>
      </c>
      <c r="AD4750" s="3">
        <f>AND(Z4750="C_pre",AA4750="a_pre")</f>
        <v/>
      </c>
      <c r="AE4750" s="3">
        <f>AND(Z4750="C_pre",AA4750="b_pre")</f>
        <v/>
      </c>
      <c r="AF4750" s="6">
        <f>待赋值表!C4749</f>
        <v/>
      </c>
      <c r="AG4750" s="3">
        <f t="array" ref="AG4750">IF(AB4750=TRUE,"A",IF(AC4750=TRUE,"B",IF(AD4750=TRUE,"C",IF(AE4750=TRUE,"D","其他"))))</f>
        <v/>
      </c>
      <c r="AH4750" s="3">
        <f>IF(分析表!$E$12&lt;&gt;"ALL",AND(AF4750=分析表!$E$10,AG4750=分析表!$E$12),IF(AF4750=分析表!$E$10,TRUE(),IF(AF4750="ALL",TRUE(),"")))</f>
        <v/>
      </c>
    </row>
    <row r="4751">
      <c r="A4751" s="3">
        <f>COUNTIF($AH$2:AH4751,"TRUE")</f>
        <v/>
      </c>
      <c r="B4751" s="3">
        <f>COUNTIF($AG$2:$AG4751,#REF!)</f>
        <v/>
      </c>
      <c r="C4751" s="56">
        <f>待赋值表!A4750</f>
        <v/>
      </c>
      <c r="E4751" s="6">
        <f>待赋值表!D4750</f>
        <v/>
      </c>
      <c r="F4751" s="6">
        <f>待赋值表!E4750</f>
        <v/>
      </c>
      <c r="G4751" s="6">
        <f>待赋值表!F4750</f>
        <v/>
      </c>
      <c r="H4751" s="6">
        <f>待赋值表!G4750</f>
        <v/>
      </c>
      <c r="I4751" s="6">
        <f>待赋值表!H4750</f>
        <v/>
      </c>
      <c r="J4751" s="6">
        <f>待赋值表!I4750</f>
        <v/>
      </c>
      <c r="K4751" s="6">
        <f>待赋值表!J4750</f>
        <v/>
      </c>
      <c r="L4751" s="6">
        <f>待赋值表!K4750</f>
        <v/>
      </c>
      <c r="M4751" s="6">
        <f>待赋值表!L4750</f>
        <v/>
      </c>
      <c r="N4751" s="6">
        <f>待赋值表!M4750</f>
        <v/>
      </c>
      <c r="O4751" s="6">
        <f>待赋值表!N4750</f>
        <v/>
      </c>
      <c r="P4751" s="6">
        <f>待赋值表!O4750</f>
        <v/>
      </c>
      <c r="Q4751" s="6">
        <f>IF(待赋值表!P4750&lt;&gt;"",待赋值表!P4750,0)</f>
        <v/>
      </c>
      <c r="R4751" s="6">
        <f>待赋值表!Q4750</f>
        <v/>
      </c>
      <c r="S4751" s="6">
        <f>待赋值表!R4750</f>
        <v/>
      </c>
      <c r="T4751" s="6">
        <f>待赋值表!S4750</f>
        <v/>
      </c>
      <c r="U4751" s="6">
        <f>待赋值表!T4750</f>
        <v/>
      </c>
      <c r="V4751" s="6">
        <f>待赋值表!U4750</f>
        <v/>
      </c>
      <c r="W4751" s="6">
        <f>待赋值表!V4750</f>
        <v/>
      </c>
      <c r="X4751" s="6">
        <f>待赋值表!W4750</f>
        <v/>
      </c>
      <c r="Y4751" s="6">
        <f>待赋值表!X4750</f>
        <v/>
      </c>
      <c r="Z4751" s="3">
        <f>IF(M4751&gt;=0.01,"B_pre",IF(M4751&gt;=0,"C_pre","none"))</f>
        <v/>
      </c>
      <c r="AA4751" s="3">
        <f>IF(U4751&gt;0.125,"a_pre",IF(U4751&gt;=0,"b_pre","none"))</f>
        <v/>
      </c>
      <c r="AB4751" s="3">
        <f>AND(Z4751="B_pre",AA4751="a_pre")</f>
        <v/>
      </c>
      <c r="AC4751" s="3">
        <f>AND(Z4751="B_pre",AA4751="b_pre")</f>
        <v/>
      </c>
      <c r="AD4751" s="3">
        <f>AND(Z4751="C_pre",AA4751="a_pre")</f>
        <v/>
      </c>
      <c r="AE4751" s="3">
        <f>AND(Z4751="C_pre",AA4751="b_pre")</f>
        <v/>
      </c>
      <c r="AF4751" s="6">
        <f>待赋值表!C4750</f>
        <v/>
      </c>
      <c r="AG4751" s="3">
        <f t="array" ref="AG4751">IF(AB4751=TRUE,"A",IF(AC4751=TRUE,"B",IF(AD4751=TRUE,"C",IF(AE4751=TRUE,"D","其他"))))</f>
        <v/>
      </c>
      <c r="AH4751" s="3">
        <f>IF(分析表!$E$12&lt;&gt;"ALL",AND(AF4751=分析表!$E$10,AG4751=分析表!$E$12),IF(AF4751=分析表!$E$10,TRUE(),IF(AF4751="ALL",TRUE(),"")))</f>
        <v/>
      </c>
    </row>
    <row r="4752">
      <c r="A4752" s="3">
        <f>COUNTIF($AH$2:AH4752,"TRUE")</f>
        <v/>
      </c>
      <c r="B4752" s="3">
        <f>COUNTIF($AG$2:$AG4752,#REF!)</f>
        <v/>
      </c>
      <c r="C4752" s="56">
        <f>待赋值表!A4751</f>
        <v/>
      </c>
      <c r="E4752" s="6">
        <f>待赋值表!D4751</f>
        <v/>
      </c>
      <c r="F4752" s="6">
        <f>待赋值表!E4751</f>
        <v/>
      </c>
      <c r="G4752" s="6">
        <f>待赋值表!F4751</f>
        <v/>
      </c>
      <c r="H4752" s="6">
        <f>待赋值表!G4751</f>
        <v/>
      </c>
      <c r="I4752" s="6">
        <f>待赋值表!H4751</f>
        <v/>
      </c>
      <c r="J4752" s="6">
        <f>待赋值表!I4751</f>
        <v/>
      </c>
      <c r="K4752" s="6">
        <f>待赋值表!J4751</f>
        <v/>
      </c>
      <c r="L4752" s="6">
        <f>待赋值表!K4751</f>
        <v/>
      </c>
      <c r="M4752" s="6">
        <f>待赋值表!L4751</f>
        <v/>
      </c>
      <c r="N4752" s="6">
        <f>待赋值表!M4751</f>
        <v/>
      </c>
      <c r="O4752" s="6">
        <f>待赋值表!N4751</f>
        <v/>
      </c>
      <c r="P4752" s="6">
        <f>待赋值表!O4751</f>
        <v/>
      </c>
      <c r="Q4752" s="6">
        <f>IF(待赋值表!P4751&lt;&gt;"",待赋值表!P4751,0)</f>
        <v/>
      </c>
      <c r="R4752" s="6">
        <f>待赋值表!Q4751</f>
        <v/>
      </c>
      <c r="S4752" s="6">
        <f>待赋值表!R4751</f>
        <v/>
      </c>
      <c r="T4752" s="6">
        <f>待赋值表!S4751</f>
        <v/>
      </c>
      <c r="U4752" s="6">
        <f>待赋值表!T4751</f>
        <v/>
      </c>
      <c r="V4752" s="6">
        <f>待赋值表!U4751</f>
        <v/>
      </c>
      <c r="W4752" s="6">
        <f>待赋值表!V4751</f>
        <v/>
      </c>
      <c r="X4752" s="6">
        <f>待赋值表!W4751</f>
        <v/>
      </c>
      <c r="Y4752" s="6">
        <f>待赋值表!X4751</f>
        <v/>
      </c>
      <c r="Z4752" s="3">
        <f>IF(M4752&gt;=0.01,"B_pre",IF(M4752&gt;=0,"C_pre","none"))</f>
        <v/>
      </c>
      <c r="AA4752" s="3">
        <f>IF(U4752&gt;0.125,"a_pre",IF(U4752&gt;=0,"b_pre","none"))</f>
        <v/>
      </c>
      <c r="AB4752" s="3">
        <f>AND(Z4752="B_pre",AA4752="a_pre")</f>
        <v/>
      </c>
      <c r="AC4752" s="3">
        <f>AND(Z4752="B_pre",AA4752="b_pre")</f>
        <v/>
      </c>
      <c r="AD4752" s="3">
        <f>AND(Z4752="C_pre",AA4752="a_pre")</f>
        <v/>
      </c>
      <c r="AE4752" s="3">
        <f>AND(Z4752="C_pre",AA4752="b_pre")</f>
        <v/>
      </c>
      <c r="AF4752" s="6">
        <f>待赋值表!C4751</f>
        <v/>
      </c>
      <c r="AG4752" s="3">
        <f t="array" ref="AG4752">IF(AB4752=TRUE,"A",IF(AC4752=TRUE,"B",IF(AD4752=TRUE,"C",IF(AE4752=TRUE,"D","其他"))))</f>
        <v/>
      </c>
      <c r="AH4752" s="3">
        <f>IF(分析表!$E$12&lt;&gt;"ALL",AND(AF4752=分析表!$E$10,AG4752=分析表!$E$12),IF(AF4752=分析表!$E$10,TRUE(),IF(AF4752="ALL",TRUE(),"")))</f>
        <v/>
      </c>
    </row>
    <row r="4753">
      <c r="A4753" s="3">
        <f>COUNTIF($AH$2:AH4753,"TRUE")</f>
        <v/>
      </c>
      <c r="B4753" s="3">
        <f>COUNTIF($AG$2:$AG4753,#REF!)</f>
        <v/>
      </c>
      <c r="C4753" s="56">
        <f>待赋值表!A4752</f>
        <v/>
      </c>
      <c r="E4753" s="6">
        <f>待赋值表!D4752</f>
        <v/>
      </c>
      <c r="F4753" s="6">
        <f>待赋值表!E4752</f>
        <v/>
      </c>
      <c r="G4753" s="6">
        <f>待赋值表!F4752</f>
        <v/>
      </c>
      <c r="H4753" s="6">
        <f>待赋值表!G4752</f>
        <v/>
      </c>
      <c r="I4753" s="6">
        <f>待赋值表!H4752</f>
        <v/>
      </c>
      <c r="J4753" s="6">
        <f>待赋值表!I4752</f>
        <v/>
      </c>
      <c r="K4753" s="6">
        <f>待赋值表!J4752</f>
        <v/>
      </c>
      <c r="L4753" s="6">
        <f>待赋值表!K4752</f>
        <v/>
      </c>
      <c r="M4753" s="6">
        <f>待赋值表!L4752</f>
        <v/>
      </c>
      <c r="N4753" s="6">
        <f>待赋值表!M4752</f>
        <v/>
      </c>
      <c r="O4753" s="6">
        <f>待赋值表!N4752</f>
        <v/>
      </c>
      <c r="P4753" s="6">
        <f>待赋值表!O4752</f>
        <v/>
      </c>
      <c r="Q4753" s="6">
        <f>IF(待赋值表!P4752&lt;&gt;"",待赋值表!P4752,0)</f>
        <v/>
      </c>
      <c r="R4753" s="6">
        <f>待赋值表!Q4752</f>
        <v/>
      </c>
      <c r="S4753" s="6">
        <f>待赋值表!R4752</f>
        <v/>
      </c>
      <c r="T4753" s="6">
        <f>待赋值表!S4752</f>
        <v/>
      </c>
      <c r="U4753" s="6">
        <f>待赋值表!T4752</f>
        <v/>
      </c>
      <c r="V4753" s="6">
        <f>待赋值表!U4752</f>
        <v/>
      </c>
      <c r="W4753" s="6">
        <f>待赋值表!V4752</f>
        <v/>
      </c>
      <c r="X4753" s="6">
        <f>待赋值表!W4752</f>
        <v/>
      </c>
      <c r="Y4753" s="6">
        <f>待赋值表!X4752</f>
        <v/>
      </c>
      <c r="Z4753" s="3">
        <f>IF(M4753&gt;=0.01,"B_pre",IF(M4753&gt;=0,"C_pre","none"))</f>
        <v/>
      </c>
      <c r="AA4753" s="3">
        <f>IF(U4753&gt;0.125,"a_pre",IF(U4753&gt;=0,"b_pre","none"))</f>
        <v/>
      </c>
      <c r="AB4753" s="3">
        <f>AND(Z4753="B_pre",AA4753="a_pre")</f>
        <v/>
      </c>
      <c r="AC4753" s="3">
        <f>AND(Z4753="B_pre",AA4753="b_pre")</f>
        <v/>
      </c>
      <c r="AD4753" s="3">
        <f>AND(Z4753="C_pre",AA4753="a_pre")</f>
        <v/>
      </c>
      <c r="AE4753" s="3">
        <f>AND(Z4753="C_pre",AA4753="b_pre")</f>
        <v/>
      </c>
      <c r="AF4753" s="6">
        <f>待赋值表!C4752</f>
        <v/>
      </c>
      <c r="AG4753" s="3">
        <f t="array" ref="AG4753">IF(AB4753=TRUE,"A",IF(AC4753=TRUE,"B",IF(AD4753=TRUE,"C",IF(AE4753=TRUE,"D","其他"))))</f>
        <v/>
      </c>
      <c r="AH4753" s="3">
        <f>IF(分析表!$E$12&lt;&gt;"ALL",AND(AF4753=分析表!$E$10,AG4753=分析表!$E$12),IF(AF4753=分析表!$E$10,TRUE(),IF(AF4753="ALL",TRUE(),"")))</f>
        <v/>
      </c>
    </row>
    <row r="4754">
      <c r="A4754" s="3">
        <f>COUNTIF($AH$2:AH4754,"TRUE")</f>
        <v/>
      </c>
      <c r="B4754" s="3">
        <f>COUNTIF($AG$2:$AG4754,#REF!)</f>
        <v/>
      </c>
      <c r="C4754" s="56">
        <f>待赋值表!A4753</f>
        <v/>
      </c>
      <c r="E4754" s="6">
        <f>待赋值表!D4753</f>
        <v/>
      </c>
      <c r="F4754" s="6">
        <f>待赋值表!E4753</f>
        <v/>
      </c>
      <c r="G4754" s="6">
        <f>待赋值表!F4753</f>
        <v/>
      </c>
      <c r="H4754" s="6">
        <f>待赋值表!G4753</f>
        <v/>
      </c>
      <c r="I4754" s="6">
        <f>待赋值表!H4753</f>
        <v/>
      </c>
      <c r="J4754" s="6">
        <f>待赋值表!I4753</f>
        <v/>
      </c>
      <c r="K4754" s="6">
        <f>待赋值表!J4753</f>
        <v/>
      </c>
      <c r="L4754" s="6">
        <f>待赋值表!K4753</f>
        <v/>
      </c>
      <c r="M4754" s="6">
        <f>待赋值表!L4753</f>
        <v/>
      </c>
      <c r="N4754" s="6">
        <f>待赋值表!M4753</f>
        <v/>
      </c>
      <c r="O4754" s="6">
        <f>待赋值表!N4753</f>
        <v/>
      </c>
      <c r="P4754" s="6">
        <f>待赋值表!O4753</f>
        <v/>
      </c>
      <c r="Q4754" s="6">
        <f>IF(待赋值表!P4753&lt;&gt;"",待赋值表!P4753,0)</f>
        <v/>
      </c>
      <c r="R4754" s="6">
        <f>待赋值表!Q4753</f>
        <v/>
      </c>
      <c r="S4754" s="6">
        <f>待赋值表!R4753</f>
        <v/>
      </c>
      <c r="T4754" s="6">
        <f>待赋值表!S4753</f>
        <v/>
      </c>
      <c r="U4754" s="6">
        <f>待赋值表!T4753</f>
        <v/>
      </c>
      <c r="V4754" s="6">
        <f>待赋值表!U4753</f>
        <v/>
      </c>
      <c r="W4754" s="6">
        <f>待赋值表!V4753</f>
        <v/>
      </c>
      <c r="X4754" s="6">
        <f>待赋值表!W4753</f>
        <v/>
      </c>
      <c r="Y4754" s="6">
        <f>待赋值表!X4753</f>
        <v/>
      </c>
      <c r="Z4754" s="3">
        <f>IF(M4754&gt;=0.01,"B_pre",IF(M4754&gt;=0,"C_pre","none"))</f>
        <v/>
      </c>
      <c r="AA4754" s="3">
        <f>IF(U4754&gt;0.125,"a_pre",IF(U4754&gt;=0,"b_pre","none"))</f>
        <v/>
      </c>
      <c r="AB4754" s="3">
        <f>AND(Z4754="B_pre",AA4754="a_pre")</f>
        <v/>
      </c>
      <c r="AC4754" s="3">
        <f>AND(Z4754="B_pre",AA4754="b_pre")</f>
        <v/>
      </c>
      <c r="AD4754" s="3">
        <f>AND(Z4754="C_pre",AA4754="a_pre")</f>
        <v/>
      </c>
      <c r="AE4754" s="3">
        <f>AND(Z4754="C_pre",AA4754="b_pre")</f>
        <v/>
      </c>
      <c r="AF4754" s="6">
        <f>待赋值表!C4753</f>
        <v/>
      </c>
      <c r="AG4754" s="3">
        <f t="array" ref="AG4754">IF(AB4754=TRUE,"A",IF(AC4754=TRUE,"B",IF(AD4754=TRUE,"C",IF(AE4754=TRUE,"D","其他"))))</f>
        <v/>
      </c>
      <c r="AH4754" s="3">
        <f>IF(分析表!$E$12&lt;&gt;"ALL",AND(AF4754=分析表!$E$10,AG4754=分析表!$E$12),IF(AF4754=分析表!$E$10,TRUE(),IF(AF4754="ALL",TRUE(),"")))</f>
        <v/>
      </c>
    </row>
    <row r="4755">
      <c r="A4755" s="3">
        <f>COUNTIF($AH$2:AH4755,"TRUE")</f>
        <v/>
      </c>
      <c r="B4755" s="3">
        <f>COUNTIF($AG$2:$AG4755,#REF!)</f>
        <v/>
      </c>
      <c r="C4755" s="56">
        <f>待赋值表!A4754</f>
        <v/>
      </c>
      <c r="E4755" s="6">
        <f>待赋值表!D4754</f>
        <v/>
      </c>
      <c r="F4755" s="6">
        <f>待赋值表!E4754</f>
        <v/>
      </c>
      <c r="G4755" s="6">
        <f>待赋值表!F4754</f>
        <v/>
      </c>
      <c r="H4755" s="6">
        <f>待赋值表!G4754</f>
        <v/>
      </c>
      <c r="I4755" s="6">
        <f>待赋值表!H4754</f>
        <v/>
      </c>
      <c r="J4755" s="6">
        <f>待赋值表!I4754</f>
        <v/>
      </c>
      <c r="K4755" s="6">
        <f>待赋值表!J4754</f>
        <v/>
      </c>
      <c r="L4755" s="6">
        <f>待赋值表!K4754</f>
        <v/>
      </c>
      <c r="M4755" s="6">
        <f>待赋值表!L4754</f>
        <v/>
      </c>
      <c r="N4755" s="6">
        <f>待赋值表!M4754</f>
        <v/>
      </c>
      <c r="O4755" s="6">
        <f>待赋值表!N4754</f>
        <v/>
      </c>
      <c r="P4755" s="6">
        <f>待赋值表!O4754</f>
        <v/>
      </c>
      <c r="Q4755" s="6">
        <f>IF(待赋值表!P4754&lt;&gt;"",待赋值表!P4754,0)</f>
        <v/>
      </c>
      <c r="R4755" s="6">
        <f>待赋值表!Q4754</f>
        <v/>
      </c>
      <c r="S4755" s="6">
        <f>待赋值表!R4754</f>
        <v/>
      </c>
      <c r="T4755" s="6">
        <f>待赋值表!S4754</f>
        <v/>
      </c>
      <c r="U4755" s="6">
        <f>待赋值表!T4754</f>
        <v/>
      </c>
      <c r="V4755" s="6">
        <f>待赋值表!U4754</f>
        <v/>
      </c>
      <c r="W4755" s="6">
        <f>待赋值表!V4754</f>
        <v/>
      </c>
      <c r="X4755" s="6">
        <f>待赋值表!W4754</f>
        <v/>
      </c>
      <c r="Y4755" s="6">
        <f>待赋值表!X4754</f>
        <v/>
      </c>
      <c r="Z4755" s="3">
        <f>IF(M4755&gt;=0.01,"B_pre",IF(M4755&gt;=0,"C_pre","none"))</f>
        <v/>
      </c>
      <c r="AA4755" s="3">
        <f>IF(U4755&gt;0.125,"a_pre",IF(U4755&gt;=0,"b_pre","none"))</f>
        <v/>
      </c>
      <c r="AB4755" s="3">
        <f>AND(Z4755="B_pre",AA4755="a_pre")</f>
        <v/>
      </c>
      <c r="AC4755" s="3">
        <f>AND(Z4755="B_pre",AA4755="b_pre")</f>
        <v/>
      </c>
      <c r="AD4755" s="3">
        <f>AND(Z4755="C_pre",AA4755="a_pre")</f>
        <v/>
      </c>
      <c r="AE4755" s="3">
        <f>AND(Z4755="C_pre",AA4755="b_pre")</f>
        <v/>
      </c>
      <c r="AF4755" s="6">
        <f>待赋值表!C4754</f>
        <v/>
      </c>
      <c r="AG4755" s="3">
        <f t="array" ref="AG4755">IF(AB4755=TRUE,"A",IF(AC4755=TRUE,"B",IF(AD4755=TRUE,"C",IF(AE4755=TRUE,"D","其他"))))</f>
        <v/>
      </c>
      <c r="AH4755" s="3">
        <f>IF(分析表!$E$12&lt;&gt;"ALL",AND(AF4755=分析表!$E$10,AG4755=分析表!$E$12),IF(AF4755=分析表!$E$10,TRUE(),IF(AF4755="ALL",TRUE(),"")))</f>
        <v/>
      </c>
    </row>
    <row r="4756">
      <c r="A4756" s="3">
        <f>COUNTIF($AH$2:AH4756,"TRUE")</f>
        <v/>
      </c>
      <c r="B4756" s="3">
        <f>COUNTIF($AG$2:$AG4756,#REF!)</f>
        <v/>
      </c>
      <c r="C4756" s="56">
        <f>待赋值表!A4755</f>
        <v/>
      </c>
      <c r="E4756" s="6">
        <f>待赋值表!D4755</f>
        <v/>
      </c>
      <c r="F4756" s="6">
        <f>待赋值表!E4755</f>
        <v/>
      </c>
      <c r="G4756" s="6">
        <f>待赋值表!F4755</f>
        <v/>
      </c>
      <c r="H4756" s="6">
        <f>待赋值表!G4755</f>
        <v/>
      </c>
      <c r="I4756" s="6">
        <f>待赋值表!H4755</f>
        <v/>
      </c>
      <c r="J4756" s="6">
        <f>待赋值表!I4755</f>
        <v/>
      </c>
      <c r="K4756" s="6">
        <f>待赋值表!J4755</f>
        <v/>
      </c>
      <c r="L4756" s="6">
        <f>待赋值表!K4755</f>
        <v/>
      </c>
      <c r="M4756" s="6">
        <f>待赋值表!L4755</f>
        <v/>
      </c>
      <c r="N4756" s="6">
        <f>待赋值表!M4755</f>
        <v/>
      </c>
      <c r="O4756" s="6">
        <f>待赋值表!N4755</f>
        <v/>
      </c>
      <c r="P4756" s="6">
        <f>待赋值表!O4755</f>
        <v/>
      </c>
      <c r="Q4756" s="6">
        <f>IF(待赋值表!P4755&lt;&gt;"",待赋值表!P4755,0)</f>
        <v/>
      </c>
      <c r="R4756" s="6">
        <f>待赋值表!Q4755</f>
        <v/>
      </c>
      <c r="S4756" s="6">
        <f>待赋值表!R4755</f>
        <v/>
      </c>
      <c r="T4756" s="6">
        <f>待赋值表!S4755</f>
        <v/>
      </c>
      <c r="U4756" s="6">
        <f>待赋值表!T4755</f>
        <v/>
      </c>
      <c r="V4756" s="6">
        <f>待赋值表!U4755</f>
        <v/>
      </c>
      <c r="W4756" s="6">
        <f>待赋值表!V4755</f>
        <v/>
      </c>
      <c r="X4756" s="6">
        <f>待赋值表!W4755</f>
        <v/>
      </c>
      <c r="Y4756" s="6">
        <f>待赋值表!X4755</f>
        <v/>
      </c>
      <c r="Z4756" s="3">
        <f>IF(M4756&gt;=0.01,"B_pre",IF(M4756&gt;=0,"C_pre","none"))</f>
        <v/>
      </c>
      <c r="AA4756" s="3">
        <f>IF(U4756&gt;0.125,"a_pre",IF(U4756&gt;=0,"b_pre","none"))</f>
        <v/>
      </c>
      <c r="AB4756" s="3">
        <f>AND(Z4756="B_pre",AA4756="a_pre")</f>
        <v/>
      </c>
      <c r="AC4756" s="3">
        <f>AND(Z4756="B_pre",AA4756="b_pre")</f>
        <v/>
      </c>
      <c r="AD4756" s="3">
        <f>AND(Z4756="C_pre",AA4756="a_pre")</f>
        <v/>
      </c>
      <c r="AE4756" s="3">
        <f>AND(Z4756="C_pre",AA4756="b_pre")</f>
        <v/>
      </c>
      <c r="AF4756" s="6">
        <f>待赋值表!C4755</f>
        <v/>
      </c>
      <c r="AG4756" s="3">
        <f t="array" ref="AG4756">IF(AB4756=TRUE,"A",IF(AC4756=TRUE,"B",IF(AD4756=TRUE,"C",IF(AE4756=TRUE,"D","其他"))))</f>
        <v/>
      </c>
      <c r="AH4756" s="3">
        <f>IF(分析表!$E$12&lt;&gt;"ALL",AND(AF4756=分析表!$E$10,AG4756=分析表!$E$12),IF(AF4756=分析表!$E$10,TRUE(),IF(AF4756="ALL",TRUE(),"")))</f>
        <v/>
      </c>
    </row>
    <row r="4757">
      <c r="A4757" s="3">
        <f>COUNTIF($AH$2:AH4757,"TRUE")</f>
        <v/>
      </c>
      <c r="B4757" s="3">
        <f>COUNTIF($AG$2:$AG4757,#REF!)</f>
        <v/>
      </c>
      <c r="C4757" s="56">
        <f>待赋值表!A4756</f>
        <v/>
      </c>
      <c r="E4757" s="6">
        <f>待赋值表!D4756</f>
        <v/>
      </c>
      <c r="F4757" s="6">
        <f>待赋值表!E4756</f>
        <v/>
      </c>
      <c r="G4757" s="6">
        <f>待赋值表!F4756</f>
        <v/>
      </c>
      <c r="H4757" s="6">
        <f>待赋值表!G4756</f>
        <v/>
      </c>
      <c r="I4757" s="6">
        <f>待赋值表!H4756</f>
        <v/>
      </c>
      <c r="J4757" s="6">
        <f>待赋值表!I4756</f>
        <v/>
      </c>
      <c r="K4757" s="6">
        <f>待赋值表!J4756</f>
        <v/>
      </c>
      <c r="L4757" s="6">
        <f>待赋值表!K4756</f>
        <v/>
      </c>
      <c r="M4757" s="6">
        <f>待赋值表!L4756</f>
        <v/>
      </c>
      <c r="N4757" s="6">
        <f>待赋值表!M4756</f>
        <v/>
      </c>
      <c r="O4757" s="6">
        <f>待赋值表!N4756</f>
        <v/>
      </c>
      <c r="P4757" s="6">
        <f>待赋值表!O4756</f>
        <v/>
      </c>
      <c r="Q4757" s="6">
        <f>IF(待赋值表!P4756&lt;&gt;"",待赋值表!P4756,0)</f>
        <v/>
      </c>
      <c r="R4757" s="6">
        <f>待赋值表!Q4756</f>
        <v/>
      </c>
      <c r="S4757" s="6">
        <f>待赋值表!R4756</f>
        <v/>
      </c>
      <c r="T4757" s="6">
        <f>待赋值表!S4756</f>
        <v/>
      </c>
      <c r="U4757" s="6">
        <f>待赋值表!T4756</f>
        <v/>
      </c>
      <c r="V4757" s="6">
        <f>待赋值表!U4756</f>
        <v/>
      </c>
      <c r="W4757" s="6">
        <f>待赋值表!V4756</f>
        <v/>
      </c>
      <c r="X4757" s="6">
        <f>待赋值表!W4756</f>
        <v/>
      </c>
      <c r="Y4757" s="6">
        <f>待赋值表!X4756</f>
        <v/>
      </c>
      <c r="Z4757" s="3">
        <f>IF(M4757&gt;=0.01,"B_pre",IF(M4757&gt;=0,"C_pre","none"))</f>
        <v/>
      </c>
      <c r="AA4757" s="3">
        <f>IF(U4757&gt;0.125,"a_pre",IF(U4757&gt;=0,"b_pre","none"))</f>
        <v/>
      </c>
      <c r="AB4757" s="3">
        <f>AND(Z4757="B_pre",AA4757="a_pre")</f>
        <v/>
      </c>
      <c r="AC4757" s="3">
        <f>AND(Z4757="B_pre",AA4757="b_pre")</f>
        <v/>
      </c>
      <c r="AD4757" s="3">
        <f>AND(Z4757="C_pre",AA4757="a_pre")</f>
        <v/>
      </c>
      <c r="AE4757" s="3">
        <f>AND(Z4757="C_pre",AA4757="b_pre")</f>
        <v/>
      </c>
      <c r="AF4757" s="6">
        <f>待赋值表!C4756</f>
        <v/>
      </c>
      <c r="AG4757" s="3">
        <f t="array" ref="AG4757">IF(AB4757=TRUE,"A",IF(AC4757=TRUE,"B",IF(AD4757=TRUE,"C",IF(AE4757=TRUE,"D","其他"))))</f>
        <v/>
      </c>
      <c r="AH4757" s="3">
        <f>IF(分析表!$E$12&lt;&gt;"ALL",AND(AF4757=分析表!$E$10,AG4757=分析表!$E$12),IF(AF4757=分析表!$E$10,TRUE(),IF(AF4757="ALL",TRUE(),"")))</f>
        <v/>
      </c>
    </row>
    <row r="4758">
      <c r="A4758" s="3">
        <f>COUNTIF($AH$2:AH4758,"TRUE")</f>
        <v/>
      </c>
      <c r="B4758" s="3">
        <f>COUNTIF($AG$2:$AG4758,#REF!)</f>
        <v/>
      </c>
      <c r="C4758" s="56">
        <f>待赋值表!A4757</f>
        <v/>
      </c>
      <c r="E4758" s="6">
        <f>待赋值表!D4757</f>
        <v/>
      </c>
      <c r="F4758" s="6">
        <f>待赋值表!E4757</f>
        <v/>
      </c>
      <c r="G4758" s="6">
        <f>待赋值表!F4757</f>
        <v/>
      </c>
      <c r="H4758" s="6">
        <f>待赋值表!G4757</f>
        <v/>
      </c>
      <c r="I4758" s="6">
        <f>待赋值表!H4757</f>
        <v/>
      </c>
      <c r="J4758" s="6">
        <f>待赋值表!I4757</f>
        <v/>
      </c>
      <c r="K4758" s="6">
        <f>待赋值表!J4757</f>
        <v/>
      </c>
      <c r="L4758" s="6">
        <f>待赋值表!K4757</f>
        <v/>
      </c>
      <c r="M4758" s="6">
        <f>待赋值表!L4757</f>
        <v/>
      </c>
      <c r="N4758" s="6">
        <f>待赋值表!M4757</f>
        <v/>
      </c>
      <c r="O4758" s="6">
        <f>待赋值表!N4757</f>
        <v/>
      </c>
      <c r="P4758" s="6">
        <f>待赋值表!O4757</f>
        <v/>
      </c>
      <c r="Q4758" s="6">
        <f>IF(待赋值表!P4757&lt;&gt;"",待赋值表!P4757,0)</f>
        <v/>
      </c>
      <c r="R4758" s="6">
        <f>待赋值表!Q4757</f>
        <v/>
      </c>
      <c r="S4758" s="6">
        <f>待赋值表!R4757</f>
        <v/>
      </c>
      <c r="T4758" s="6">
        <f>待赋值表!S4757</f>
        <v/>
      </c>
      <c r="U4758" s="6">
        <f>待赋值表!T4757</f>
        <v/>
      </c>
      <c r="V4758" s="6">
        <f>待赋值表!U4757</f>
        <v/>
      </c>
      <c r="W4758" s="6">
        <f>待赋值表!V4757</f>
        <v/>
      </c>
      <c r="X4758" s="6">
        <f>待赋值表!W4757</f>
        <v/>
      </c>
      <c r="Y4758" s="6">
        <f>待赋值表!X4757</f>
        <v/>
      </c>
      <c r="Z4758" s="3">
        <f>IF(M4758&gt;=0.01,"B_pre",IF(M4758&gt;=0,"C_pre","none"))</f>
        <v/>
      </c>
      <c r="AA4758" s="3">
        <f>IF(U4758&gt;0.125,"a_pre",IF(U4758&gt;=0,"b_pre","none"))</f>
        <v/>
      </c>
      <c r="AB4758" s="3">
        <f>AND(Z4758="B_pre",AA4758="a_pre")</f>
        <v/>
      </c>
      <c r="AC4758" s="3">
        <f>AND(Z4758="B_pre",AA4758="b_pre")</f>
        <v/>
      </c>
      <c r="AD4758" s="3">
        <f>AND(Z4758="C_pre",AA4758="a_pre")</f>
        <v/>
      </c>
      <c r="AE4758" s="3">
        <f>AND(Z4758="C_pre",AA4758="b_pre")</f>
        <v/>
      </c>
      <c r="AF4758" s="6">
        <f>待赋值表!C4757</f>
        <v/>
      </c>
      <c r="AG4758" s="3">
        <f t="array" ref="AG4758">IF(AB4758=TRUE,"A",IF(AC4758=TRUE,"B",IF(AD4758=TRUE,"C",IF(AE4758=TRUE,"D","其他"))))</f>
        <v/>
      </c>
      <c r="AH4758" s="3">
        <f>IF(分析表!$E$12&lt;&gt;"ALL",AND(AF4758=分析表!$E$10,AG4758=分析表!$E$12),IF(AF4758=分析表!$E$10,TRUE(),IF(AF4758="ALL",TRUE(),"")))</f>
        <v/>
      </c>
    </row>
    <row r="4759">
      <c r="A4759" s="3">
        <f>COUNTIF($AH$2:AH4759,"TRUE")</f>
        <v/>
      </c>
      <c r="B4759" s="3">
        <f>COUNTIF($AG$2:$AG4759,#REF!)</f>
        <v/>
      </c>
      <c r="C4759" s="56">
        <f>待赋值表!A4758</f>
        <v/>
      </c>
      <c r="E4759" s="6">
        <f>待赋值表!D4758</f>
        <v/>
      </c>
      <c r="F4759" s="6">
        <f>待赋值表!E4758</f>
        <v/>
      </c>
      <c r="G4759" s="6">
        <f>待赋值表!F4758</f>
        <v/>
      </c>
      <c r="H4759" s="6">
        <f>待赋值表!G4758</f>
        <v/>
      </c>
      <c r="I4759" s="6">
        <f>待赋值表!H4758</f>
        <v/>
      </c>
      <c r="J4759" s="6">
        <f>待赋值表!I4758</f>
        <v/>
      </c>
      <c r="K4759" s="6">
        <f>待赋值表!J4758</f>
        <v/>
      </c>
      <c r="L4759" s="6">
        <f>待赋值表!K4758</f>
        <v/>
      </c>
      <c r="M4759" s="6">
        <f>待赋值表!L4758</f>
        <v/>
      </c>
      <c r="N4759" s="6">
        <f>待赋值表!M4758</f>
        <v/>
      </c>
      <c r="O4759" s="6">
        <f>待赋值表!N4758</f>
        <v/>
      </c>
      <c r="P4759" s="6">
        <f>待赋值表!O4758</f>
        <v/>
      </c>
      <c r="Q4759" s="6">
        <f>IF(待赋值表!P4758&lt;&gt;"",待赋值表!P4758,0)</f>
        <v/>
      </c>
      <c r="R4759" s="6">
        <f>待赋值表!Q4758</f>
        <v/>
      </c>
      <c r="S4759" s="6">
        <f>待赋值表!R4758</f>
        <v/>
      </c>
      <c r="T4759" s="6">
        <f>待赋值表!S4758</f>
        <v/>
      </c>
      <c r="U4759" s="6">
        <f>待赋值表!T4758</f>
        <v/>
      </c>
      <c r="V4759" s="6">
        <f>待赋值表!U4758</f>
        <v/>
      </c>
      <c r="W4759" s="6">
        <f>待赋值表!V4758</f>
        <v/>
      </c>
      <c r="X4759" s="6">
        <f>待赋值表!W4758</f>
        <v/>
      </c>
      <c r="Y4759" s="6">
        <f>待赋值表!X4758</f>
        <v/>
      </c>
      <c r="Z4759" s="3">
        <f>IF(M4759&gt;=0.01,"B_pre",IF(M4759&gt;=0,"C_pre","none"))</f>
        <v/>
      </c>
      <c r="AA4759" s="3">
        <f>IF(U4759&gt;0.125,"a_pre",IF(U4759&gt;=0,"b_pre","none"))</f>
        <v/>
      </c>
      <c r="AB4759" s="3">
        <f>AND(Z4759="B_pre",AA4759="a_pre")</f>
        <v/>
      </c>
      <c r="AC4759" s="3">
        <f>AND(Z4759="B_pre",AA4759="b_pre")</f>
        <v/>
      </c>
      <c r="AD4759" s="3">
        <f>AND(Z4759="C_pre",AA4759="a_pre")</f>
        <v/>
      </c>
      <c r="AE4759" s="3">
        <f>AND(Z4759="C_pre",AA4759="b_pre")</f>
        <v/>
      </c>
      <c r="AF4759" s="6">
        <f>待赋值表!C4758</f>
        <v/>
      </c>
      <c r="AG4759" s="3">
        <f t="array" ref="AG4759">IF(AB4759=TRUE,"A",IF(AC4759=TRUE,"B",IF(AD4759=TRUE,"C",IF(AE4759=TRUE,"D","其他"))))</f>
        <v/>
      </c>
      <c r="AH4759" s="3">
        <f>IF(分析表!$E$12&lt;&gt;"ALL",AND(AF4759=分析表!$E$10,AG4759=分析表!$E$12),IF(AF4759=分析表!$E$10,TRUE(),IF(AF4759="ALL",TRUE(),"")))</f>
        <v/>
      </c>
    </row>
    <row r="4760">
      <c r="A4760" s="3">
        <f>COUNTIF($AH$2:AH4760,"TRUE")</f>
        <v/>
      </c>
      <c r="B4760" s="3">
        <f>COUNTIF($AG$2:$AG4760,#REF!)</f>
        <v/>
      </c>
      <c r="C4760" s="56">
        <f>待赋值表!A4759</f>
        <v/>
      </c>
      <c r="E4760" s="6">
        <f>待赋值表!D4759</f>
        <v/>
      </c>
      <c r="F4760" s="6">
        <f>待赋值表!E4759</f>
        <v/>
      </c>
      <c r="G4760" s="6">
        <f>待赋值表!F4759</f>
        <v/>
      </c>
      <c r="H4760" s="6">
        <f>待赋值表!G4759</f>
        <v/>
      </c>
      <c r="I4760" s="6">
        <f>待赋值表!H4759</f>
        <v/>
      </c>
      <c r="J4760" s="6">
        <f>待赋值表!I4759</f>
        <v/>
      </c>
      <c r="K4760" s="6">
        <f>待赋值表!J4759</f>
        <v/>
      </c>
      <c r="L4760" s="6">
        <f>待赋值表!K4759</f>
        <v/>
      </c>
      <c r="M4760" s="6">
        <f>待赋值表!L4759</f>
        <v/>
      </c>
      <c r="N4760" s="6">
        <f>待赋值表!M4759</f>
        <v/>
      </c>
      <c r="O4760" s="6">
        <f>待赋值表!N4759</f>
        <v/>
      </c>
      <c r="P4760" s="6">
        <f>待赋值表!O4759</f>
        <v/>
      </c>
      <c r="Q4760" s="6">
        <f>IF(待赋值表!P4759&lt;&gt;"",待赋值表!P4759,0)</f>
        <v/>
      </c>
      <c r="R4760" s="6">
        <f>待赋值表!Q4759</f>
        <v/>
      </c>
      <c r="S4760" s="6">
        <f>待赋值表!R4759</f>
        <v/>
      </c>
      <c r="T4760" s="6">
        <f>待赋值表!S4759</f>
        <v/>
      </c>
      <c r="U4760" s="6">
        <f>待赋值表!T4759</f>
        <v/>
      </c>
      <c r="V4760" s="6">
        <f>待赋值表!U4759</f>
        <v/>
      </c>
      <c r="W4760" s="6">
        <f>待赋值表!V4759</f>
        <v/>
      </c>
      <c r="X4760" s="6">
        <f>待赋值表!W4759</f>
        <v/>
      </c>
      <c r="Y4760" s="6">
        <f>待赋值表!X4759</f>
        <v/>
      </c>
      <c r="Z4760" s="3">
        <f>IF(M4760&gt;=0.01,"B_pre",IF(M4760&gt;=0,"C_pre","none"))</f>
        <v/>
      </c>
      <c r="AA4760" s="3">
        <f>IF(U4760&gt;0.125,"a_pre",IF(U4760&gt;=0,"b_pre","none"))</f>
        <v/>
      </c>
      <c r="AB4760" s="3">
        <f>AND(Z4760="B_pre",AA4760="a_pre")</f>
        <v/>
      </c>
      <c r="AC4760" s="3">
        <f>AND(Z4760="B_pre",AA4760="b_pre")</f>
        <v/>
      </c>
      <c r="AD4760" s="3">
        <f>AND(Z4760="C_pre",AA4760="a_pre")</f>
        <v/>
      </c>
      <c r="AE4760" s="3">
        <f>AND(Z4760="C_pre",AA4760="b_pre")</f>
        <v/>
      </c>
      <c r="AF4760" s="6">
        <f>待赋值表!C4759</f>
        <v/>
      </c>
      <c r="AG4760" s="3">
        <f t="array" ref="AG4760">IF(AB4760=TRUE,"A",IF(AC4760=TRUE,"B",IF(AD4760=TRUE,"C",IF(AE4760=TRUE,"D","其他"))))</f>
        <v/>
      </c>
      <c r="AH4760" s="3">
        <f>IF(分析表!$E$12&lt;&gt;"ALL",AND(AF4760=分析表!$E$10,AG4760=分析表!$E$12),IF(AF4760=分析表!$E$10,TRUE(),IF(AF4760="ALL",TRUE(),"")))</f>
        <v/>
      </c>
    </row>
    <row r="4761">
      <c r="A4761" s="3">
        <f>COUNTIF($AH$2:AH4761,"TRUE")</f>
        <v/>
      </c>
      <c r="B4761" s="3">
        <f>COUNTIF($AG$2:$AG4761,#REF!)</f>
        <v/>
      </c>
      <c r="C4761" s="56">
        <f>待赋值表!A4760</f>
        <v/>
      </c>
      <c r="E4761" s="6">
        <f>待赋值表!D4760</f>
        <v/>
      </c>
      <c r="F4761" s="6">
        <f>待赋值表!E4760</f>
        <v/>
      </c>
      <c r="G4761" s="6">
        <f>待赋值表!F4760</f>
        <v/>
      </c>
      <c r="H4761" s="6">
        <f>待赋值表!G4760</f>
        <v/>
      </c>
      <c r="I4761" s="6">
        <f>待赋值表!H4760</f>
        <v/>
      </c>
      <c r="J4761" s="6">
        <f>待赋值表!I4760</f>
        <v/>
      </c>
      <c r="K4761" s="6">
        <f>待赋值表!J4760</f>
        <v/>
      </c>
      <c r="L4761" s="6">
        <f>待赋值表!K4760</f>
        <v/>
      </c>
      <c r="M4761" s="6">
        <f>待赋值表!L4760</f>
        <v/>
      </c>
      <c r="N4761" s="6">
        <f>待赋值表!M4760</f>
        <v/>
      </c>
      <c r="O4761" s="6">
        <f>待赋值表!N4760</f>
        <v/>
      </c>
      <c r="P4761" s="6">
        <f>待赋值表!O4760</f>
        <v/>
      </c>
      <c r="Q4761" s="6">
        <f>IF(待赋值表!P4760&lt;&gt;"",待赋值表!P4760,0)</f>
        <v/>
      </c>
      <c r="R4761" s="6">
        <f>待赋值表!Q4760</f>
        <v/>
      </c>
      <c r="S4761" s="6">
        <f>待赋值表!R4760</f>
        <v/>
      </c>
      <c r="T4761" s="6">
        <f>待赋值表!S4760</f>
        <v/>
      </c>
      <c r="U4761" s="6">
        <f>待赋值表!T4760</f>
        <v/>
      </c>
      <c r="V4761" s="6">
        <f>待赋值表!U4760</f>
        <v/>
      </c>
      <c r="W4761" s="6">
        <f>待赋值表!V4760</f>
        <v/>
      </c>
      <c r="X4761" s="6">
        <f>待赋值表!W4760</f>
        <v/>
      </c>
      <c r="Y4761" s="6">
        <f>待赋值表!X4760</f>
        <v/>
      </c>
      <c r="Z4761" s="3">
        <f>IF(M4761&gt;=0.01,"B_pre",IF(M4761&gt;=0,"C_pre","none"))</f>
        <v/>
      </c>
      <c r="AA4761" s="3">
        <f>IF(U4761&gt;0.125,"a_pre",IF(U4761&gt;=0,"b_pre","none"))</f>
        <v/>
      </c>
      <c r="AB4761" s="3">
        <f>AND(Z4761="B_pre",AA4761="a_pre")</f>
        <v/>
      </c>
      <c r="AC4761" s="3">
        <f>AND(Z4761="B_pre",AA4761="b_pre")</f>
        <v/>
      </c>
      <c r="AD4761" s="3">
        <f>AND(Z4761="C_pre",AA4761="a_pre")</f>
        <v/>
      </c>
      <c r="AE4761" s="3">
        <f>AND(Z4761="C_pre",AA4761="b_pre")</f>
        <v/>
      </c>
      <c r="AF4761" s="6">
        <f>待赋值表!C4760</f>
        <v/>
      </c>
      <c r="AG4761" s="3">
        <f t="array" ref="AG4761">IF(AB4761=TRUE,"A",IF(AC4761=TRUE,"B",IF(AD4761=TRUE,"C",IF(AE4761=TRUE,"D","其他"))))</f>
        <v/>
      </c>
      <c r="AH4761" s="3">
        <f>IF(分析表!$E$12&lt;&gt;"ALL",AND(AF4761=分析表!$E$10,AG4761=分析表!$E$12),IF(AF4761=分析表!$E$10,TRUE(),IF(AF4761="ALL",TRUE(),"")))</f>
        <v/>
      </c>
    </row>
    <row r="4762">
      <c r="A4762" s="3">
        <f>COUNTIF($AH$2:AH4762,"TRUE")</f>
        <v/>
      </c>
      <c r="B4762" s="3">
        <f>COUNTIF($AG$2:$AG4762,#REF!)</f>
        <v/>
      </c>
      <c r="C4762" s="56">
        <f>待赋值表!A4761</f>
        <v/>
      </c>
      <c r="E4762" s="6">
        <f>待赋值表!D4761</f>
        <v/>
      </c>
      <c r="F4762" s="6">
        <f>待赋值表!E4761</f>
        <v/>
      </c>
      <c r="G4762" s="6">
        <f>待赋值表!F4761</f>
        <v/>
      </c>
      <c r="H4762" s="6">
        <f>待赋值表!G4761</f>
        <v/>
      </c>
      <c r="I4762" s="6">
        <f>待赋值表!H4761</f>
        <v/>
      </c>
      <c r="J4762" s="6">
        <f>待赋值表!I4761</f>
        <v/>
      </c>
      <c r="K4762" s="6">
        <f>待赋值表!J4761</f>
        <v/>
      </c>
      <c r="L4762" s="6">
        <f>待赋值表!K4761</f>
        <v/>
      </c>
      <c r="M4762" s="6">
        <f>待赋值表!L4761</f>
        <v/>
      </c>
      <c r="N4762" s="6">
        <f>待赋值表!M4761</f>
        <v/>
      </c>
      <c r="O4762" s="6">
        <f>待赋值表!N4761</f>
        <v/>
      </c>
      <c r="P4762" s="6">
        <f>待赋值表!O4761</f>
        <v/>
      </c>
      <c r="Q4762" s="6">
        <f>IF(待赋值表!P4761&lt;&gt;"",待赋值表!P4761,0)</f>
        <v/>
      </c>
      <c r="R4762" s="6">
        <f>待赋值表!Q4761</f>
        <v/>
      </c>
      <c r="S4762" s="6">
        <f>待赋值表!R4761</f>
        <v/>
      </c>
      <c r="T4762" s="6">
        <f>待赋值表!S4761</f>
        <v/>
      </c>
      <c r="U4762" s="6">
        <f>待赋值表!T4761</f>
        <v/>
      </c>
      <c r="V4762" s="6">
        <f>待赋值表!U4761</f>
        <v/>
      </c>
      <c r="W4762" s="6">
        <f>待赋值表!V4761</f>
        <v/>
      </c>
      <c r="X4762" s="6">
        <f>待赋值表!W4761</f>
        <v/>
      </c>
      <c r="Y4762" s="6">
        <f>待赋值表!X4761</f>
        <v/>
      </c>
      <c r="Z4762" s="3">
        <f>IF(M4762&gt;=0.01,"B_pre",IF(M4762&gt;=0,"C_pre","none"))</f>
        <v/>
      </c>
      <c r="AA4762" s="3">
        <f>IF(U4762&gt;0.125,"a_pre",IF(U4762&gt;=0,"b_pre","none"))</f>
        <v/>
      </c>
      <c r="AB4762" s="3">
        <f>AND(Z4762="B_pre",AA4762="a_pre")</f>
        <v/>
      </c>
      <c r="AC4762" s="3">
        <f>AND(Z4762="B_pre",AA4762="b_pre")</f>
        <v/>
      </c>
      <c r="AD4762" s="3">
        <f>AND(Z4762="C_pre",AA4762="a_pre")</f>
        <v/>
      </c>
      <c r="AE4762" s="3">
        <f>AND(Z4762="C_pre",AA4762="b_pre")</f>
        <v/>
      </c>
      <c r="AF4762" s="6">
        <f>待赋值表!C4761</f>
        <v/>
      </c>
      <c r="AG4762" s="3">
        <f t="array" ref="AG4762">IF(AB4762=TRUE,"A",IF(AC4762=TRUE,"B",IF(AD4762=TRUE,"C",IF(AE4762=TRUE,"D","其他"))))</f>
        <v/>
      </c>
      <c r="AH4762" s="3">
        <f>IF(分析表!$E$12&lt;&gt;"ALL",AND(AF4762=分析表!$E$10,AG4762=分析表!$E$12),IF(AF4762=分析表!$E$10,TRUE(),IF(AF4762="ALL",TRUE(),"")))</f>
        <v/>
      </c>
    </row>
    <row r="4763">
      <c r="A4763" s="3">
        <f>COUNTIF($AH$2:AH4763,"TRUE")</f>
        <v/>
      </c>
      <c r="B4763" s="3">
        <f>COUNTIF($AG$2:$AG4763,#REF!)</f>
        <v/>
      </c>
      <c r="C4763" s="56">
        <f>待赋值表!A4762</f>
        <v/>
      </c>
      <c r="E4763" s="6">
        <f>待赋值表!D4762</f>
        <v/>
      </c>
      <c r="F4763" s="6">
        <f>待赋值表!E4762</f>
        <v/>
      </c>
      <c r="G4763" s="6">
        <f>待赋值表!F4762</f>
        <v/>
      </c>
      <c r="H4763" s="6">
        <f>待赋值表!G4762</f>
        <v/>
      </c>
      <c r="I4763" s="6">
        <f>待赋值表!H4762</f>
        <v/>
      </c>
      <c r="J4763" s="6">
        <f>待赋值表!I4762</f>
        <v/>
      </c>
      <c r="K4763" s="6">
        <f>待赋值表!J4762</f>
        <v/>
      </c>
      <c r="L4763" s="6">
        <f>待赋值表!K4762</f>
        <v/>
      </c>
      <c r="M4763" s="6">
        <f>待赋值表!L4762</f>
        <v/>
      </c>
      <c r="N4763" s="6">
        <f>待赋值表!M4762</f>
        <v/>
      </c>
      <c r="O4763" s="6">
        <f>待赋值表!N4762</f>
        <v/>
      </c>
      <c r="P4763" s="6">
        <f>待赋值表!O4762</f>
        <v/>
      </c>
      <c r="Q4763" s="6">
        <f>IF(待赋值表!P4762&lt;&gt;"",待赋值表!P4762,0)</f>
        <v/>
      </c>
      <c r="R4763" s="6">
        <f>待赋值表!Q4762</f>
        <v/>
      </c>
      <c r="S4763" s="6">
        <f>待赋值表!R4762</f>
        <v/>
      </c>
      <c r="T4763" s="6">
        <f>待赋值表!S4762</f>
        <v/>
      </c>
      <c r="U4763" s="6">
        <f>待赋值表!T4762</f>
        <v/>
      </c>
      <c r="V4763" s="6">
        <f>待赋值表!U4762</f>
        <v/>
      </c>
      <c r="W4763" s="6">
        <f>待赋值表!V4762</f>
        <v/>
      </c>
      <c r="X4763" s="6">
        <f>待赋值表!W4762</f>
        <v/>
      </c>
      <c r="Y4763" s="6">
        <f>待赋值表!X4762</f>
        <v/>
      </c>
      <c r="Z4763" s="3">
        <f>IF(M4763&gt;=0.01,"B_pre",IF(M4763&gt;=0,"C_pre","none"))</f>
        <v/>
      </c>
      <c r="AA4763" s="3">
        <f>IF(U4763&gt;0.125,"a_pre",IF(U4763&gt;=0,"b_pre","none"))</f>
        <v/>
      </c>
      <c r="AB4763" s="3">
        <f>AND(Z4763="B_pre",AA4763="a_pre")</f>
        <v/>
      </c>
      <c r="AC4763" s="3">
        <f>AND(Z4763="B_pre",AA4763="b_pre")</f>
        <v/>
      </c>
      <c r="AD4763" s="3">
        <f>AND(Z4763="C_pre",AA4763="a_pre")</f>
        <v/>
      </c>
      <c r="AE4763" s="3">
        <f>AND(Z4763="C_pre",AA4763="b_pre")</f>
        <v/>
      </c>
      <c r="AF4763" s="6">
        <f>待赋值表!C4762</f>
        <v/>
      </c>
      <c r="AG4763" s="3">
        <f t="array" ref="AG4763">IF(AB4763=TRUE,"A",IF(AC4763=TRUE,"B",IF(AD4763=TRUE,"C",IF(AE4763=TRUE,"D","其他"))))</f>
        <v/>
      </c>
      <c r="AH4763" s="3">
        <f>IF(分析表!$E$12&lt;&gt;"ALL",AND(AF4763=分析表!$E$10,AG4763=分析表!$E$12),IF(AF4763=分析表!$E$10,TRUE(),IF(AF4763="ALL",TRUE(),"")))</f>
        <v/>
      </c>
    </row>
    <row r="4764">
      <c r="A4764" s="3">
        <f>COUNTIF($AH$2:AH4764,"TRUE")</f>
        <v/>
      </c>
      <c r="B4764" s="3">
        <f>COUNTIF($AG$2:$AG4764,#REF!)</f>
        <v/>
      </c>
      <c r="C4764" s="56">
        <f>待赋值表!A4763</f>
        <v/>
      </c>
      <c r="E4764" s="6">
        <f>待赋值表!D4763</f>
        <v/>
      </c>
      <c r="F4764" s="6">
        <f>待赋值表!E4763</f>
        <v/>
      </c>
      <c r="G4764" s="6">
        <f>待赋值表!F4763</f>
        <v/>
      </c>
      <c r="H4764" s="6">
        <f>待赋值表!G4763</f>
        <v/>
      </c>
      <c r="I4764" s="6">
        <f>待赋值表!H4763</f>
        <v/>
      </c>
      <c r="J4764" s="6">
        <f>待赋值表!I4763</f>
        <v/>
      </c>
      <c r="K4764" s="6">
        <f>待赋值表!J4763</f>
        <v/>
      </c>
      <c r="L4764" s="6">
        <f>待赋值表!K4763</f>
        <v/>
      </c>
      <c r="M4764" s="6">
        <f>待赋值表!L4763</f>
        <v/>
      </c>
      <c r="N4764" s="6">
        <f>待赋值表!M4763</f>
        <v/>
      </c>
      <c r="O4764" s="6">
        <f>待赋值表!N4763</f>
        <v/>
      </c>
      <c r="P4764" s="6">
        <f>待赋值表!O4763</f>
        <v/>
      </c>
      <c r="Q4764" s="6">
        <f>IF(待赋值表!P4763&lt;&gt;"",待赋值表!P4763,0)</f>
        <v/>
      </c>
      <c r="R4764" s="6">
        <f>待赋值表!Q4763</f>
        <v/>
      </c>
      <c r="S4764" s="6">
        <f>待赋值表!R4763</f>
        <v/>
      </c>
      <c r="T4764" s="6">
        <f>待赋值表!S4763</f>
        <v/>
      </c>
      <c r="U4764" s="6">
        <f>待赋值表!T4763</f>
        <v/>
      </c>
      <c r="V4764" s="6">
        <f>待赋值表!U4763</f>
        <v/>
      </c>
      <c r="W4764" s="6">
        <f>待赋值表!V4763</f>
        <v/>
      </c>
      <c r="X4764" s="6">
        <f>待赋值表!W4763</f>
        <v/>
      </c>
      <c r="Y4764" s="6">
        <f>待赋值表!X4763</f>
        <v/>
      </c>
      <c r="Z4764" s="3">
        <f>IF(M4764&gt;=0.01,"B_pre",IF(M4764&gt;=0,"C_pre","none"))</f>
        <v/>
      </c>
      <c r="AA4764" s="3">
        <f>IF(U4764&gt;0.125,"a_pre",IF(U4764&gt;=0,"b_pre","none"))</f>
        <v/>
      </c>
      <c r="AB4764" s="3">
        <f>AND(Z4764="B_pre",AA4764="a_pre")</f>
        <v/>
      </c>
      <c r="AC4764" s="3">
        <f>AND(Z4764="B_pre",AA4764="b_pre")</f>
        <v/>
      </c>
      <c r="AD4764" s="3">
        <f>AND(Z4764="C_pre",AA4764="a_pre")</f>
        <v/>
      </c>
      <c r="AE4764" s="3">
        <f>AND(Z4764="C_pre",AA4764="b_pre")</f>
        <v/>
      </c>
      <c r="AF4764" s="6">
        <f>待赋值表!C4763</f>
        <v/>
      </c>
      <c r="AG4764" s="3">
        <f t="array" ref="AG4764">IF(AB4764=TRUE,"A",IF(AC4764=TRUE,"B",IF(AD4764=TRUE,"C",IF(AE4764=TRUE,"D","其他"))))</f>
        <v/>
      </c>
      <c r="AH4764" s="3">
        <f>IF(分析表!$E$12&lt;&gt;"ALL",AND(AF4764=分析表!$E$10,AG4764=分析表!$E$12),IF(AF4764=分析表!$E$10,TRUE(),IF(AF4764="ALL",TRUE(),"")))</f>
        <v/>
      </c>
    </row>
    <row r="4765">
      <c r="A4765" s="3">
        <f>COUNTIF($AH$2:AH4765,"TRUE")</f>
        <v/>
      </c>
      <c r="B4765" s="3">
        <f>COUNTIF($AG$2:$AG4765,#REF!)</f>
        <v/>
      </c>
      <c r="C4765" s="56">
        <f>待赋值表!A4764</f>
        <v/>
      </c>
      <c r="E4765" s="6">
        <f>待赋值表!D4764</f>
        <v/>
      </c>
      <c r="F4765" s="6">
        <f>待赋值表!E4764</f>
        <v/>
      </c>
      <c r="G4765" s="6">
        <f>待赋值表!F4764</f>
        <v/>
      </c>
      <c r="H4765" s="6">
        <f>待赋值表!G4764</f>
        <v/>
      </c>
      <c r="I4765" s="6">
        <f>待赋值表!H4764</f>
        <v/>
      </c>
      <c r="J4765" s="6">
        <f>待赋值表!I4764</f>
        <v/>
      </c>
      <c r="K4765" s="6">
        <f>待赋值表!J4764</f>
        <v/>
      </c>
      <c r="L4765" s="6">
        <f>待赋值表!K4764</f>
        <v/>
      </c>
      <c r="M4765" s="6">
        <f>待赋值表!L4764</f>
        <v/>
      </c>
      <c r="N4765" s="6">
        <f>待赋值表!M4764</f>
        <v/>
      </c>
      <c r="O4765" s="6">
        <f>待赋值表!N4764</f>
        <v/>
      </c>
      <c r="P4765" s="6">
        <f>待赋值表!O4764</f>
        <v/>
      </c>
      <c r="Q4765" s="6">
        <f>IF(待赋值表!P4764&lt;&gt;"",待赋值表!P4764,0)</f>
        <v/>
      </c>
      <c r="R4765" s="6">
        <f>待赋值表!Q4764</f>
        <v/>
      </c>
      <c r="S4765" s="6">
        <f>待赋值表!R4764</f>
        <v/>
      </c>
      <c r="T4765" s="6">
        <f>待赋值表!S4764</f>
        <v/>
      </c>
      <c r="U4765" s="6">
        <f>待赋值表!T4764</f>
        <v/>
      </c>
      <c r="V4765" s="6">
        <f>待赋值表!U4764</f>
        <v/>
      </c>
      <c r="W4765" s="6">
        <f>待赋值表!V4764</f>
        <v/>
      </c>
      <c r="X4765" s="6">
        <f>待赋值表!W4764</f>
        <v/>
      </c>
      <c r="Y4765" s="6">
        <f>待赋值表!X4764</f>
        <v/>
      </c>
      <c r="Z4765" s="3">
        <f>IF(M4765&gt;=0.01,"B_pre",IF(M4765&gt;=0,"C_pre","none"))</f>
        <v/>
      </c>
      <c r="AA4765" s="3">
        <f>IF(U4765&gt;0.125,"a_pre",IF(U4765&gt;=0,"b_pre","none"))</f>
        <v/>
      </c>
      <c r="AB4765" s="3">
        <f>AND(Z4765="B_pre",AA4765="a_pre")</f>
        <v/>
      </c>
      <c r="AC4765" s="3">
        <f>AND(Z4765="B_pre",AA4765="b_pre")</f>
        <v/>
      </c>
      <c r="AD4765" s="3">
        <f>AND(Z4765="C_pre",AA4765="a_pre")</f>
        <v/>
      </c>
      <c r="AE4765" s="3">
        <f>AND(Z4765="C_pre",AA4765="b_pre")</f>
        <v/>
      </c>
      <c r="AF4765" s="6">
        <f>待赋值表!C4764</f>
        <v/>
      </c>
      <c r="AG4765" s="3">
        <f t="array" ref="AG4765">IF(AB4765=TRUE,"A",IF(AC4765=TRUE,"B",IF(AD4765=TRUE,"C",IF(AE4765=TRUE,"D","其他"))))</f>
        <v/>
      </c>
      <c r="AH4765" s="3">
        <f>IF(分析表!$E$12&lt;&gt;"ALL",AND(AF4765=分析表!$E$10,AG4765=分析表!$E$12),IF(AF4765=分析表!$E$10,TRUE(),IF(AF4765="ALL",TRUE(),"")))</f>
        <v/>
      </c>
    </row>
    <row r="4766">
      <c r="A4766" s="3">
        <f>COUNTIF($AH$2:AH4766,"TRUE")</f>
        <v/>
      </c>
      <c r="B4766" s="3">
        <f>COUNTIF($AG$2:$AG4766,#REF!)</f>
        <v/>
      </c>
      <c r="C4766" s="56">
        <f>待赋值表!A4765</f>
        <v/>
      </c>
      <c r="E4766" s="6">
        <f>待赋值表!D4765</f>
        <v/>
      </c>
      <c r="F4766" s="6">
        <f>待赋值表!E4765</f>
        <v/>
      </c>
      <c r="G4766" s="6">
        <f>待赋值表!F4765</f>
        <v/>
      </c>
      <c r="H4766" s="6">
        <f>待赋值表!G4765</f>
        <v/>
      </c>
      <c r="I4766" s="6">
        <f>待赋值表!H4765</f>
        <v/>
      </c>
      <c r="J4766" s="6">
        <f>待赋值表!I4765</f>
        <v/>
      </c>
      <c r="K4766" s="6">
        <f>待赋值表!J4765</f>
        <v/>
      </c>
      <c r="L4766" s="6">
        <f>待赋值表!K4765</f>
        <v/>
      </c>
      <c r="M4766" s="6">
        <f>待赋值表!L4765</f>
        <v/>
      </c>
      <c r="N4766" s="6">
        <f>待赋值表!M4765</f>
        <v/>
      </c>
      <c r="O4766" s="6">
        <f>待赋值表!N4765</f>
        <v/>
      </c>
      <c r="P4766" s="6">
        <f>待赋值表!O4765</f>
        <v/>
      </c>
      <c r="Q4766" s="6">
        <f>IF(待赋值表!P4765&lt;&gt;"",待赋值表!P4765,0)</f>
        <v/>
      </c>
      <c r="R4766" s="6">
        <f>待赋值表!Q4765</f>
        <v/>
      </c>
      <c r="S4766" s="6">
        <f>待赋值表!R4765</f>
        <v/>
      </c>
      <c r="T4766" s="6">
        <f>待赋值表!S4765</f>
        <v/>
      </c>
      <c r="U4766" s="6">
        <f>待赋值表!T4765</f>
        <v/>
      </c>
      <c r="V4766" s="6">
        <f>待赋值表!U4765</f>
        <v/>
      </c>
      <c r="W4766" s="6">
        <f>待赋值表!V4765</f>
        <v/>
      </c>
      <c r="X4766" s="6">
        <f>待赋值表!W4765</f>
        <v/>
      </c>
      <c r="Y4766" s="6">
        <f>待赋值表!X4765</f>
        <v/>
      </c>
      <c r="Z4766" s="3">
        <f>IF(M4766&gt;=0.01,"B_pre",IF(M4766&gt;=0,"C_pre","none"))</f>
        <v/>
      </c>
      <c r="AA4766" s="3">
        <f>IF(U4766&gt;0.125,"a_pre",IF(U4766&gt;=0,"b_pre","none"))</f>
        <v/>
      </c>
      <c r="AB4766" s="3">
        <f>AND(Z4766="B_pre",AA4766="a_pre")</f>
        <v/>
      </c>
      <c r="AC4766" s="3">
        <f>AND(Z4766="B_pre",AA4766="b_pre")</f>
        <v/>
      </c>
      <c r="AD4766" s="3">
        <f>AND(Z4766="C_pre",AA4766="a_pre")</f>
        <v/>
      </c>
      <c r="AE4766" s="3">
        <f>AND(Z4766="C_pre",AA4766="b_pre")</f>
        <v/>
      </c>
      <c r="AF4766" s="6">
        <f>待赋值表!C4765</f>
        <v/>
      </c>
      <c r="AG4766" s="3">
        <f t="array" ref="AG4766">IF(AB4766=TRUE,"A",IF(AC4766=TRUE,"B",IF(AD4766=TRUE,"C",IF(AE4766=TRUE,"D","其他"))))</f>
        <v/>
      </c>
      <c r="AH4766" s="3">
        <f>IF(分析表!$E$12&lt;&gt;"ALL",AND(AF4766=分析表!$E$10,AG4766=分析表!$E$12),IF(AF4766=分析表!$E$10,TRUE(),IF(AF4766="ALL",TRUE(),"")))</f>
        <v/>
      </c>
    </row>
    <row r="4767">
      <c r="A4767" s="3">
        <f>COUNTIF($AH$2:AH4767,"TRUE")</f>
        <v/>
      </c>
      <c r="B4767" s="3">
        <f>COUNTIF($AG$2:$AG4767,#REF!)</f>
        <v/>
      </c>
      <c r="C4767" s="56">
        <f>待赋值表!A4766</f>
        <v/>
      </c>
      <c r="E4767" s="6">
        <f>待赋值表!D4766</f>
        <v/>
      </c>
      <c r="F4767" s="6">
        <f>待赋值表!E4766</f>
        <v/>
      </c>
      <c r="G4767" s="6">
        <f>待赋值表!F4766</f>
        <v/>
      </c>
      <c r="H4767" s="6">
        <f>待赋值表!G4766</f>
        <v/>
      </c>
      <c r="I4767" s="6">
        <f>待赋值表!H4766</f>
        <v/>
      </c>
      <c r="J4767" s="6">
        <f>待赋值表!I4766</f>
        <v/>
      </c>
      <c r="K4767" s="6">
        <f>待赋值表!J4766</f>
        <v/>
      </c>
      <c r="L4767" s="6">
        <f>待赋值表!K4766</f>
        <v/>
      </c>
      <c r="M4767" s="6">
        <f>待赋值表!L4766</f>
        <v/>
      </c>
      <c r="N4767" s="6">
        <f>待赋值表!M4766</f>
        <v/>
      </c>
      <c r="O4767" s="6">
        <f>待赋值表!N4766</f>
        <v/>
      </c>
      <c r="P4767" s="6">
        <f>待赋值表!O4766</f>
        <v/>
      </c>
      <c r="Q4767" s="6">
        <f>IF(待赋值表!P4766&lt;&gt;"",待赋值表!P4766,0)</f>
        <v/>
      </c>
      <c r="R4767" s="6">
        <f>待赋值表!Q4766</f>
        <v/>
      </c>
      <c r="S4767" s="6">
        <f>待赋值表!R4766</f>
        <v/>
      </c>
      <c r="T4767" s="6">
        <f>待赋值表!S4766</f>
        <v/>
      </c>
      <c r="U4767" s="6">
        <f>待赋值表!T4766</f>
        <v/>
      </c>
      <c r="V4767" s="6">
        <f>待赋值表!U4766</f>
        <v/>
      </c>
      <c r="W4767" s="6">
        <f>待赋值表!V4766</f>
        <v/>
      </c>
      <c r="X4767" s="6">
        <f>待赋值表!W4766</f>
        <v/>
      </c>
      <c r="Y4767" s="6">
        <f>待赋值表!X4766</f>
        <v/>
      </c>
      <c r="Z4767" s="3">
        <f>IF(M4767&gt;=0.01,"B_pre",IF(M4767&gt;=0,"C_pre","none"))</f>
        <v/>
      </c>
      <c r="AA4767" s="3">
        <f>IF(U4767&gt;0.125,"a_pre",IF(U4767&gt;=0,"b_pre","none"))</f>
        <v/>
      </c>
      <c r="AB4767" s="3">
        <f>AND(Z4767="B_pre",AA4767="a_pre")</f>
        <v/>
      </c>
      <c r="AC4767" s="3">
        <f>AND(Z4767="B_pre",AA4767="b_pre")</f>
        <v/>
      </c>
      <c r="AD4767" s="3">
        <f>AND(Z4767="C_pre",AA4767="a_pre")</f>
        <v/>
      </c>
      <c r="AE4767" s="3">
        <f>AND(Z4767="C_pre",AA4767="b_pre")</f>
        <v/>
      </c>
      <c r="AF4767" s="6">
        <f>待赋值表!C4766</f>
        <v/>
      </c>
      <c r="AG4767" s="3">
        <f t="array" ref="AG4767">IF(AB4767=TRUE,"A",IF(AC4767=TRUE,"B",IF(AD4767=TRUE,"C",IF(AE4767=TRUE,"D","其他"))))</f>
        <v/>
      </c>
      <c r="AH4767" s="3">
        <f>IF(分析表!$E$12&lt;&gt;"ALL",AND(AF4767=分析表!$E$10,AG4767=分析表!$E$12),IF(AF4767=分析表!$E$10,TRUE(),IF(AF4767="ALL",TRUE(),"")))</f>
        <v/>
      </c>
    </row>
    <row r="4768">
      <c r="A4768" s="3">
        <f>COUNTIF($AH$2:AH4768,"TRUE")</f>
        <v/>
      </c>
      <c r="B4768" s="3">
        <f>COUNTIF($AG$2:$AG4768,#REF!)</f>
        <v/>
      </c>
      <c r="C4768" s="56">
        <f>待赋值表!A4767</f>
        <v/>
      </c>
      <c r="E4768" s="6">
        <f>待赋值表!D4767</f>
        <v/>
      </c>
      <c r="F4768" s="6">
        <f>待赋值表!E4767</f>
        <v/>
      </c>
      <c r="G4768" s="6">
        <f>待赋值表!F4767</f>
        <v/>
      </c>
      <c r="H4768" s="6">
        <f>待赋值表!G4767</f>
        <v/>
      </c>
      <c r="I4768" s="6">
        <f>待赋值表!H4767</f>
        <v/>
      </c>
      <c r="J4768" s="6">
        <f>待赋值表!I4767</f>
        <v/>
      </c>
      <c r="K4768" s="6">
        <f>待赋值表!J4767</f>
        <v/>
      </c>
      <c r="L4768" s="6">
        <f>待赋值表!K4767</f>
        <v/>
      </c>
      <c r="M4768" s="6">
        <f>待赋值表!L4767</f>
        <v/>
      </c>
      <c r="N4768" s="6">
        <f>待赋值表!M4767</f>
        <v/>
      </c>
      <c r="O4768" s="6">
        <f>待赋值表!N4767</f>
        <v/>
      </c>
      <c r="P4768" s="6">
        <f>待赋值表!O4767</f>
        <v/>
      </c>
      <c r="Q4768" s="6">
        <f>IF(待赋值表!P4767&lt;&gt;"",待赋值表!P4767,0)</f>
        <v/>
      </c>
      <c r="R4768" s="6">
        <f>待赋值表!Q4767</f>
        <v/>
      </c>
      <c r="S4768" s="6">
        <f>待赋值表!R4767</f>
        <v/>
      </c>
      <c r="T4768" s="6">
        <f>待赋值表!S4767</f>
        <v/>
      </c>
      <c r="U4768" s="6">
        <f>待赋值表!T4767</f>
        <v/>
      </c>
      <c r="V4768" s="6">
        <f>待赋值表!U4767</f>
        <v/>
      </c>
      <c r="W4768" s="6">
        <f>待赋值表!V4767</f>
        <v/>
      </c>
      <c r="X4768" s="6">
        <f>待赋值表!W4767</f>
        <v/>
      </c>
      <c r="Y4768" s="6">
        <f>待赋值表!X4767</f>
        <v/>
      </c>
      <c r="Z4768" s="3">
        <f>IF(M4768&gt;=0.01,"B_pre",IF(M4768&gt;=0,"C_pre","none"))</f>
        <v/>
      </c>
      <c r="AA4768" s="3">
        <f>IF(U4768&gt;0.125,"a_pre",IF(U4768&gt;=0,"b_pre","none"))</f>
        <v/>
      </c>
      <c r="AB4768" s="3">
        <f>AND(Z4768="B_pre",AA4768="a_pre")</f>
        <v/>
      </c>
      <c r="AC4768" s="3">
        <f>AND(Z4768="B_pre",AA4768="b_pre")</f>
        <v/>
      </c>
      <c r="AD4768" s="3">
        <f>AND(Z4768="C_pre",AA4768="a_pre")</f>
        <v/>
      </c>
      <c r="AE4768" s="3">
        <f>AND(Z4768="C_pre",AA4768="b_pre")</f>
        <v/>
      </c>
      <c r="AF4768" s="6">
        <f>待赋值表!C4767</f>
        <v/>
      </c>
      <c r="AG4768" s="3">
        <f t="array" ref="AG4768">IF(AB4768=TRUE,"A",IF(AC4768=TRUE,"B",IF(AD4768=TRUE,"C",IF(AE4768=TRUE,"D","其他"))))</f>
        <v/>
      </c>
      <c r="AH4768" s="3">
        <f>IF(分析表!$E$12&lt;&gt;"ALL",AND(AF4768=分析表!$E$10,AG4768=分析表!$E$12),IF(AF4768=分析表!$E$10,TRUE(),IF(AF4768="ALL",TRUE(),"")))</f>
        <v/>
      </c>
    </row>
    <row r="4769">
      <c r="A4769" s="3">
        <f>COUNTIF($AH$2:AH4769,"TRUE")</f>
        <v/>
      </c>
      <c r="B4769" s="3">
        <f>COUNTIF($AG$2:$AG4769,#REF!)</f>
        <v/>
      </c>
      <c r="C4769" s="56">
        <f>待赋值表!A4768</f>
        <v/>
      </c>
      <c r="E4769" s="6">
        <f>待赋值表!D4768</f>
        <v/>
      </c>
      <c r="F4769" s="6">
        <f>待赋值表!E4768</f>
        <v/>
      </c>
      <c r="G4769" s="6">
        <f>待赋值表!F4768</f>
        <v/>
      </c>
      <c r="H4769" s="6">
        <f>待赋值表!G4768</f>
        <v/>
      </c>
      <c r="I4769" s="6">
        <f>待赋值表!H4768</f>
        <v/>
      </c>
      <c r="J4769" s="6">
        <f>待赋值表!I4768</f>
        <v/>
      </c>
      <c r="K4769" s="6">
        <f>待赋值表!J4768</f>
        <v/>
      </c>
      <c r="L4769" s="6">
        <f>待赋值表!K4768</f>
        <v/>
      </c>
      <c r="M4769" s="6">
        <f>待赋值表!L4768</f>
        <v/>
      </c>
      <c r="N4769" s="6">
        <f>待赋值表!M4768</f>
        <v/>
      </c>
      <c r="O4769" s="6">
        <f>待赋值表!N4768</f>
        <v/>
      </c>
      <c r="P4769" s="6">
        <f>待赋值表!O4768</f>
        <v/>
      </c>
      <c r="Q4769" s="6">
        <f>IF(待赋值表!P4768&lt;&gt;"",待赋值表!P4768,0)</f>
        <v/>
      </c>
      <c r="R4769" s="6">
        <f>待赋值表!Q4768</f>
        <v/>
      </c>
      <c r="S4769" s="6">
        <f>待赋值表!R4768</f>
        <v/>
      </c>
      <c r="T4769" s="6">
        <f>待赋值表!S4768</f>
        <v/>
      </c>
      <c r="U4769" s="6">
        <f>待赋值表!T4768</f>
        <v/>
      </c>
      <c r="V4769" s="6">
        <f>待赋值表!U4768</f>
        <v/>
      </c>
      <c r="W4769" s="6">
        <f>待赋值表!V4768</f>
        <v/>
      </c>
      <c r="X4769" s="6">
        <f>待赋值表!W4768</f>
        <v/>
      </c>
      <c r="Y4769" s="6">
        <f>待赋值表!X4768</f>
        <v/>
      </c>
      <c r="Z4769" s="3">
        <f>IF(M4769&gt;=0.01,"B_pre",IF(M4769&gt;=0,"C_pre","none"))</f>
        <v/>
      </c>
      <c r="AA4769" s="3">
        <f>IF(U4769&gt;0.125,"a_pre",IF(U4769&gt;=0,"b_pre","none"))</f>
        <v/>
      </c>
      <c r="AB4769" s="3">
        <f>AND(Z4769="B_pre",AA4769="a_pre")</f>
        <v/>
      </c>
      <c r="AC4769" s="3">
        <f>AND(Z4769="B_pre",AA4769="b_pre")</f>
        <v/>
      </c>
      <c r="AD4769" s="3">
        <f>AND(Z4769="C_pre",AA4769="a_pre")</f>
        <v/>
      </c>
      <c r="AE4769" s="3">
        <f>AND(Z4769="C_pre",AA4769="b_pre")</f>
        <v/>
      </c>
      <c r="AF4769" s="6">
        <f>待赋值表!C4768</f>
        <v/>
      </c>
      <c r="AG4769" s="3">
        <f t="array" ref="AG4769">IF(AB4769=TRUE,"A",IF(AC4769=TRUE,"B",IF(AD4769=TRUE,"C",IF(AE4769=TRUE,"D","其他"))))</f>
        <v/>
      </c>
      <c r="AH4769" s="3">
        <f>IF(分析表!$E$12&lt;&gt;"ALL",AND(AF4769=分析表!$E$10,AG4769=分析表!$E$12),IF(AF4769=分析表!$E$10,TRUE(),IF(AF4769="ALL",TRUE(),"")))</f>
        <v/>
      </c>
    </row>
    <row r="4770">
      <c r="A4770" s="3">
        <f>COUNTIF($AH$2:AH4770,"TRUE")</f>
        <v/>
      </c>
      <c r="B4770" s="3">
        <f>COUNTIF($AG$2:$AG4770,#REF!)</f>
        <v/>
      </c>
      <c r="C4770" s="56">
        <f>待赋值表!A4769</f>
        <v/>
      </c>
      <c r="E4770" s="6">
        <f>待赋值表!D4769</f>
        <v/>
      </c>
      <c r="F4770" s="6">
        <f>待赋值表!E4769</f>
        <v/>
      </c>
      <c r="G4770" s="6">
        <f>待赋值表!F4769</f>
        <v/>
      </c>
      <c r="H4770" s="6">
        <f>待赋值表!G4769</f>
        <v/>
      </c>
      <c r="I4770" s="6">
        <f>待赋值表!H4769</f>
        <v/>
      </c>
      <c r="J4770" s="6">
        <f>待赋值表!I4769</f>
        <v/>
      </c>
      <c r="K4770" s="6">
        <f>待赋值表!J4769</f>
        <v/>
      </c>
      <c r="L4770" s="6">
        <f>待赋值表!K4769</f>
        <v/>
      </c>
      <c r="M4770" s="6">
        <f>待赋值表!L4769</f>
        <v/>
      </c>
      <c r="N4770" s="6">
        <f>待赋值表!M4769</f>
        <v/>
      </c>
      <c r="O4770" s="6">
        <f>待赋值表!N4769</f>
        <v/>
      </c>
      <c r="P4770" s="6">
        <f>待赋值表!O4769</f>
        <v/>
      </c>
      <c r="Q4770" s="6">
        <f>IF(待赋值表!P4769&lt;&gt;"",待赋值表!P4769,0)</f>
        <v/>
      </c>
      <c r="R4770" s="6">
        <f>待赋值表!Q4769</f>
        <v/>
      </c>
      <c r="S4770" s="6">
        <f>待赋值表!R4769</f>
        <v/>
      </c>
      <c r="T4770" s="6">
        <f>待赋值表!S4769</f>
        <v/>
      </c>
      <c r="U4770" s="6">
        <f>待赋值表!T4769</f>
        <v/>
      </c>
      <c r="V4770" s="6">
        <f>待赋值表!U4769</f>
        <v/>
      </c>
      <c r="W4770" s="6">
        <f>待赋值表!V4769</f>
        <v/>
      </c>
      <c r="X4770" s="6">
        <f>待赋值表!W4769</f>
        <v/>
      </c>
      <c r="Y4770" s="6">
        <f>待赋值表!X4769</f>
        <v/>
      </c>
      <c r="Z4770" s="3">
        <f>IF(M4770&gt;=0.01,"B_pre",IF(M4770&gt;=0,"C_pre","none"))</f>
        <v/>
      </c>
      <c r="AA4770" s="3">
        <f>IF(U4770&gt;0.125,"a_pre",IF(U4770&gt;=0,"b_pre","none"))</f>
        <v/>
      </c>
      <c r="AB4770" s="3">
        <f>AND(Z4770="B_pre",AA4770="a_pre")</f>
        <v/>
      </c>
      <c r="AC4770" s="3">
        <f>AND(Z4770="B_pre",AA4770="b_pre")</f>
        <v/>
      </c>
      <c r="AD4770" s="3">
        <f>AND(Z4770="C_pre",AA4770="a_pre")</f>
        <v/>
      </c>
      <c r="AE4770" s="3">
        <f>AND(Z4770="C_pre",AA4770="b_pre")</f>
        <v/>
      </c>
      <c r="AF4770" s="6">
        <f>待赋值表!C4769</f>
        <v/>
      </c>
      <c r="AG4770" s="3">
        <f t="array" ref="AG4770">IF(AB4770=TRUE,"A",IF(AC4770=TRUE,"B",IF(AD4770=TRUE,"C",IF(AE4770=TRUE,"D","其他"))))</f>
        <v/>
      </c>
      <c r="AH4770" s="3">
        <f>IF(分析表!$E$12&lt;&gt;"ALL",AND(AF4770=分析表!$E$10,AG4770=分析表!$E$12),IF(AF4770=分析表!$E$10,TRUE(),IF(AF4770="ALL",TRUE(),"")))</f>
        <v/>
      </c>
    </row>
    <row r="4771">
      <c r="A4771" s="3">
        <f>COUNTIF($AH$2:AH4771,"TRUE")</f>
        <v/>
      </c>
      <c r="B4771" s="3">
        <f>COUNTIF($AG$2:$AG4771,#REF!)</f>
        <v/>
      </c>
      <c r="C4771" s="56">
        <f>待赋值表!A4770</f>
        <v/>
      </c>
      <c r="E4771" s="6">
        <f>待赋值表!D4770</f>
        <v/>
      </c>
      <c r="F4771" s="6">
        <f>待赋值表!E4770</f>
        <v/>
      </c>
      <c r="G4771" s="6">
        <f>待赋值表!F4770</f>
        <v/>
      </c>
      <c r="H4771" s="6">
        <f>待赋值表!G4770</f>
        <v/>
      </c>
      <c r="I4771" s="6">
        <f>待赋值表!H4770</f>
        <v/>
      </c>
      <c r="J4771" s="6">
        <f>待赋值表!I4770</f>
        <v/>
      </c>
      <c r="K4771" s="6">
        <f>待赋值表!J4770</f>
        <v/>
      </c>
      <c r="L4771" s="6">
        <f>待赋值表!K4770</f>
        <v/>
      </c>
      <c r="M4771" s="6">
        <f>待赋值表!L4770</f>
        <v/>
      </c>
      <c r="N4771" s="6">
        <f>待赋值表!M4770</f>
        <v/>
      </c>
      <c r="O4771" s="6">
        <f>待赋值表!N4770</f>
        <v/>
      </c>
      <c r="P4771" s="6">
        <f>待赋值表!O4770</f>
        <v/>
      </c>
      <c r="Q4771" s="6">
        <f>IF(待赋值表!P4770&lt;&gt;"",待赋值表!P4770,0)</f>
        <v/>
      </c>
      <c r="R4771" s="6">
        <f>待赋值表!Q4770</f>
        <v/>
      </c>
      <c r="S4771" s="6">
        <f>待赋值表!R4770</f>
        <v/>
      </c>
      <c r="T4771" s="6">
        <f>待赋值表!S4770</f>
        <v/>
      </c>
      <c r="U4771" s="6">
        <f>待赋值表!T4770</f>
        <v/>
      </c>
      <c r="V4771" s="6">
        <f>待赋值表!U4770</f>
        <v/>
      </c>
      <c r="W4771" s="6">
        <f>待赋值表!V4770</f>
        <v/>
      </c>
      <c r="X4771" s="6">
        <f>待赋值表!W4770</f>
        <v/>
      </c>
      <c r="Y4771" s="6">
        <f>待赋值表!X4770</f>
        <v/>
      </c>
      <c r="Z4771" s="3">
        <f>IF(M4771&gt;=0.01,"B_pre",IF(M4771&gt;=0,"C_pre","none"))</f>
        <v/>
      </c>
      <c r="AA4771" s="3">
        <f>IF(U4771&gt;0.125,"a_pre",IF(U4771&gt;=0,"b_pre","none"))</f>
        <v/>
      </c>
      <c r="AB4771" s="3">
        <f>AND(Z4771="B_pre",AA4771="a_pre")</f>
        <v/>
      </c>
      <c r="AC4771" s="3">
        <f>AND(Z4771="B_pre",AA4771="b_pre")</f>
        <v/>
      </c>
      <c r="AD4771" s="3">
        <f>AND(Z4771="C_pre",AA4771="a_pre")</f>
        <v/>
      </c>
      <c r="AE4771" s="3">
        <f>AND(Z4771="C_pre",AA4771="b_pre")</f>
        <v/>
      </c>
      <c r="AF4771" s="6">
        <f>待赋值表!C4770</f>
        <v/>
      </c>
      <c r="AG4771" s="3">
        <f t="array" ref="AG4771">IF(AB4771=TRUE,"A",IF(AC4771=TRUE,"B",IF(AD4771=TRUE,"C",IF(AE4771=TRUE,"D","其他"))))</f>
        <v/>
      </c>
      <c r="AH4771" s="3">
        <f>IF(分析表!$E$12&lt;&gt;"ALL",AND(AF4771=分析表!$E$10,AG4771=分析表!$E$12),IF(AF4771=分析表!$E$10,TRUE(),IF(AF4771="ALL",TRUE(),"")))</f>
        <v/>
      </c>
    </row>
    <row r="4772">
      <c r="A4772" s="3">
        <f>COUNTIF($AH$2:AH4772,"TRUE")</f>
        <v/>
      </c>
      <c r="B4772" s="3">
        <f>COUNTIF($AG$2:$AG4772,#REF!)</f>
        <v/>
      </c>
      <c r="C4772" s="56">
        <f>待赋值表!A4771</f>
        <v/>
      </c>
      <c r="E4772" s="6">
        <f>待赋值表!D4771</f>
        <v/>
      </c>
      <c r="F4772" s="6">
        <f>待赋值表!E4771</f>
        <v/>
      </c>
      <c r="G4772" s="6">
        <f>待赋值表!F4771</f>
        <v/>
      </c>
      <c r="H4772" s="6">
        <f>待赋值表!G4771</f>
        <v/>
      </c>
      <c r="I4772" s="6">
        <f>待赋值表!H4771</f>
        <v/>
      </c>
      <c r="J4772" s="6">
        <f>待赋值表!I4771</f>
        <v/>
      </c>
      <c r="K4772" s="6">
        <f>待赋值表!J4771</f>
        <v/>
      </c>
      <c r="L4772" s="6">
        <f>待赋值表!K4771</f>
        <v/>
      </c>
      <c r="M4772" s="6">
        <f>待赋值表!L4771</f>
        <v/>
      </c>
      <c r="N4772" s="6">
        <f>待赋值表!M4771</f>
        <v/>
      </c>
      <c r="O4772" s="6">
        <f>待赋值表!N4771</f>
        <v/>
      </c>
      <c r="P4772" s="6">
        <f>待赋值表!O4771</f>
        <v/>
      </c>
      <c r="Q4772" s="6">
        <f>IF(待赋值表!P4771&lt;&gt;"",待赋值表!P4771,0)</f>
        <v/>
      </c>
      <c r="R4772" s="6">
        <f>待赋值表!Q4771</f>
        <v/>
      </c>
      <c r="S4772" s="6">
        <f>待赋值表!R4771</f>
        <v/>
      </c>
      <c r="T4772" s="6">
        <f>待赋值表!S4771</f>
        <v/>
      </c>
      <c r="U4772" s="6">
        <f>待赋值表!T4771</f>
        <v/>
      </c>
      <c r="V4772" s="6">
        <f>待赋值表!U4771</f>
        <v/>
      </c>
      <c r="W4772" s="6">
        <f>待赋值表!V4771</f>
        <v/>
      </c>
      <c r="X4772" s="6">
        <f>待赋值表!W4771</f>
        <v/>
      </c>
      <c r="Y4772" s="6">
        <f>待赋值表!X4771</f>
        <v/>
      </c>
      <c r="Z4772" s="3">
        <f>IF(M4772&gt;=0.01,"B_pre",IF(M4772&gt;=0,"C_pre","none"))</f>
        <v/>
      </c>
      <c r="AA4772" s="3">
        <f>IF(U4772&gt;0.125,"a_pre",IF(U4772&gt;=0,"b_pre","none"))</f>
        <v/>
      </c>
      <c r="AB4772" s="3">
        <f>AND(Z4772="B_pre",AA4772="a_pre")</f>
        <v/>
      </c>
      <c r="AC4772" s="3">
        <f>AND(Z4772="B_pre",AA4772="b_pre")</f>
        <v/>
      </c>
      <c r="AD4772" s="3">
        <f>AND(Z4772="C_pre",AA4772="a_pre")</f>
        <v/>
      </c>
      <c r="AE4772" s="3">
        <f>AND(Z4772="C_pre",AA4772="b_pre")</f>
        <v/>
      </c>
      <c r="AF4772" s="6">
        <f>待赋值表!C4771</f>
        <v/>
      </c>
      <c r="AG4772" s="3">
        <f t="array" ref="AG4772">IF(AB4772=TRUE,"A",IF(AC4772=TRUE,"B",IF(AD4772=TRUE,"C",IF(AE4772=TRUE,"D","其他"))))</f>
        <v/>
      </c>
      <c r="AH4772" s="3">
        <f>IF(分析表!$E$12&lt;&gt;"ALL",AND(AF4772=分析表!$E$10,AG4772=分析表!$E$12),IF(AF4772=分析表!$E$10,TRUE(),IF(AF4772="ALL",TRUE(),"")))</f>
        <v/>
      </c>
    </row>
    <row r="4773">
      <c r="A4773" s="3">
        <f>COUNTIF($AH$2:AH4773,"TRUE")</f>
        <v/>
      </c>
      <c r="B4773" s="3">
        <f>COUNTIF($AG$2:$AG4773,#REF!)</f>
        <v/>
      </c>
      <c r="C4773" s="56">
        <f>待赋值表!A4772</f>
        <v/>
      </c>
      <c r="E4773" s="6">
        <f>待赋值表!D4772</f>
        <v/>
      </c>
      <c r="F4773" s="6">
        <f>待赋值表!E4772</f>
        <v/>
      </c>
      <c r="G4773" s="6">
        <f>待赋值表!F4772</f>
        <v/>
      </c>
      <c r="H4773" s="6">
        <f>待赋值表!G4772</f>
        <v/>
      </c>
      <c r="I4773" s="6">
        <f>待赋值表!H4772</f>
        <v/>
      </c>
      <c r="J4773" s="6">
        <f>待赋值表!I4772</f>
        <v/>
      </c>
      <c r="K4773" s="6">
        <f>待赋值表!J4772</f>
        <v/>
      </c>
      <c r="L4773" s="6">
        <f>待赋值表!K4772</f>
        <v/>
      </c>
      <c r="M4773" s="6">
        <f>待赋值表!L4772</f>
        <v/>
      </c>
      <c r="N4773" s="6">
        <f>待赋值表!M4772</f>
        <v/>
      </c>
      <c r="O4773" s="6">
        <f>待赋值表!N4772</f>
        <v/>
      </c>
      <c r="P4773" s="6">
        <f>待赋值表!O4772</f>
        <v/>
      </c>
      <c r="Q4773" s="6">
        <f>IF(待赋值表!P4772&lt;&gt;"",待赋值表!P4772,0)</f>
        <v/>
      </c>
      <c r="R4773" s="6">
        <f>待赋值表!Q4772</f>
        <v/>
      </c>
      <c r="S4773" s="6">
        <f>待赋值表!R4772</f>
        <v/>
      </c>
      <c r="T4773" s="6">
        <f>待赋值表!S4772</f>
        <v/>
      </c>
      <c r="U4773" s="6">
        <f>待赋值表!T4772</f>
        <v/>
      </c>
      <c r="V4773" s="6">
        <f>待赋值表!U4772</f>
        <v/>
      </c>
      <c r="W4773" s="6">
        <f>待赋值表!V4772</f>
        <v/>
      </c>
      <c r="X4773" s="6">
        <f>待赋值表!W4772</f>
        <v/>
      </c>
      <c r="Y4773" s="6">
        <f>待赋值表!X4772</f>
        <v/>
      </c>
      <c r="Z4773" s="3">
        <f>IF(M4773&gt;=0.01,"B_pre",IF(M4773&gt;=0,"C_pre","none"))</f>
        <v/>
      </c>
      <c r="AA4773" s="3">
        <f>IF(U4773&gt;0.125,"a_pre",IF(U4773&gt;=0,"b_pre","none"))</f>
        <v/>
      </c>
      <c r="AB4773" s="3">
        <f>AND(Z4773="B_pre",AA4773="a_pre")</f>
        <v/>
      </c>
      <c r="AC4773" s="3">
        <f>AND(Z4773="B_pre",AA4773="b_pre")</f>
        <v/>
      </c>
      <c r="AD4773" s="3">
        <f>AND(Z4773="C_pre",AA4773="a_pre")</f>
        <v/>
      </c>
      <c r="AE4773" s="3">
        <f>AND(Z4773="C_pre",AA4773="b_pre")</f>
        <v/>
      </c>
      <c r="AF4773" s="6">
        <f>待赋值表!C4772</f>
        <v/>
      </c>
      <c r="AG4773" s="3">
        <f t="array" ref="AG4773">IF(AB4773=TRUE,"A",IF(AC4773=TRUE,"B",IF(AD4773=TRUE,"C",IF(AE4773=TRUE,"D","其他"))))</f>
        <v/>
      </c>
      <c r="AH4773" s="3">
        <f>IF(分析表!$E$12&lt;&gt;"ALL",AND(AF4773=分析表!$E$10,AG4773=分析表!$E$12),IF(AF4773=分析表!$E$10,TRUE(),IF(AF4773="ALL",TRUE(),"")))</f>
        <v/>
      </c>
    </row>
    <row r="4774">
      <c r="A4774" s="3">
        <f>COUNTIF($AH$2:AH4774,"TRUE")</f>
        <v/>
      </c>
      <c r="B4774" s="3">
        <f>COUNTIF($AG$2:$AG4774,#REF!)</f>
        <v/>
      </c>
      <c r="C4774" s="56">
        <f>待赋值表!A4773</f>
        <v/>
      </c>
      <c r="E4774" s="6">
        <f>待赋值表!D4773</f>
        <v/>
      </c>
      <c r="F4774" s="6">
        <f>待赋值表!E4773</f>
        <v/>
      </c>
      <c r="G4774" s="6">
        <f>待赋值表!F4773</f>
        <v/>
      </c>
      <c r="H4774" s="6">
        <f>待赋值表!G4773</f>
        <v/>
      </c>
      <c r="I4774" s="6">
        <f>待赋值表!H4773</f>
        <v/>
      </c>
      <c r="J4774" s="6">
        <f>待赋值表!I4773</f>
        <v/>
      </c>
      <c r="K4774" s="6">
        <f>待赋值表!J4773</f>
        <v/>
      </c>
      <c r="L4774" s="6">
        <f>待赋值表!K4773</f>
        <v/>
      </c>
      <c r="M4774" s="6">
        <f>待赋值表!L4773</f>
        <v/>
      </c>
      <c r="N4774" s="6">
        <f>待赋值表!M4773</f>
        <v/>
      </c>
      <c r="O4774" s="6">
        <f>待赋值表!N4773</f>
        <v/>
      </c>
      <c r="P4774" s="6">
        <f>待赋值表!O4773</f>
        <v/>
      </c>
      <c r="Q4774" s="6">
        <f>IF(待赋值表!P4773&lt;&gt;"",待赋值表!P4773,0)</f>
        <v/>
      </c>
      <c r="R4774" s="6">
        <f>待赋值表!Q4773</f>
        <v/>
      </c>
      <c r="S4774" s="6">
        <f>待赋值表!R4773</f>
        <v/>
      </c>
      <c r="T4774" s="6">
        <f>待赋值表!S4773</f>
        <v/>
      </c>
      <c r="U4774" s="6">
        <f>待赋值表!T4773</f>
        <v/>
      </c>
      <c r="V4774" s="6">
        <f>待赋值表!U4773</f>
        <v/>
      </c>
      <c r="W4774" s="6">
        <f>待赋值表!V4773</f>
        <v/>
      </c>
      <c r="X4774" s="6">
        <f>待赋值表!W4773</f>
        <v/>
      </c>
      <c r="Y4774" s="6">
        <f>待赋值表!X4773</f>
        <v/>
      </c>
      <c r="Z4774" s="3">
        <f>IF(M4774&gt;=0.01,"B_pre",IF(M4774&gt;=0,"C_pre","none"))</f>
        <v/>
      </c>
      <c r="AA4774" s="3">
        <f>IF(U4774&gt;0.125,"a_pre",IF(U4774&gt;=0,"b_pre","none"))</f>
        <v/>
      </c>
      <c r="AB4774" s="3">
        <f>AND(Z4774="B_pre",AA4774="a_pre")</f>
        <v/>
      </c>
      <c r="AC4774" s="3">
        <f>AND(Z4774="B_pre",AA4774="b_pre")</f>
        <v/>
      </c>
      <c r="AD4774" s="3">
        <f>AND(Z4774="C_pre",AA4774="a_pre")</f>
        <v/>
      </c>
      <c r="AE4774" s="3">
        <f>AND(Z4774="C_pre",AA4774="b_pre")</f>
        <v/>
      </c>
      <c r="AF4774" s="6">
        <f>待赋值表!C4773</f>
        <v/>
      </c>
      <c r="AG4774" s="3">
        <f t="array" ref="AG4774">IF(AB4774=TRUE,"A",IF(AC4774=TRUE,"B",IF(AD4774=TRUE,"C",IF(AE4774=TRUE,"D","其他"))))</f>
        <v/>
      </c>
      <c r="AH4774" s="3">
        <f>IF(分析表!$E$12&lt;&gt;"ALL",AND(AF4774=分析表!$E$10,AG4774=分析表!$E$12),IF(AF4774=分析表!$E$10,TRUE(),IF(AF4774="ALL",TRUE(),"")))</f>
        <v/>
      </c>
    </row>
    <row r="4775">
      <c r="A4775" s="3">
        <f>COUNTIF($AH$2:AH4775,"TRUE")</f>
        <v/>
      </c>
      <c r="B4775" s="3">
        <f>COUNTIF($AG$2:$AG4775,#REF!)</f>
        <v/>
      </c>
      <c r="C4775" s="56">
        <f>待赋值表!A4774</f>
        <v/>
      </c>
      <c r="E4775" s="6">
        <f>待赋值表!D4774</f>
        <v/>
      </c>
      <c r="F4775" s="6">
        <f>待赋值表!E4774</f>
        <v/>
      </c>
      <c r="G4775" s="6">
        <f>待赋值表!F4774</f>
        <v/>
      </c>
      <c r="H4775" s="6">
        <f>待赋值表!G4774</f>
        <v/>
      </c>
      <c r="I4775" s="6">
        <f>待赋值表!H4774</f>
        <v/>
      </c>
      <c r="J4775" s="6">
        <f>待赋值表!I4774</f>
        <v/>
      </c>
      <c r="K4775" s="6">
        <f>待赋值表!J4774</f>
        <v/>
      </c>
      <c r="L4775" s="6">
        <f>待赋值表!K4774</f>
        <v/>
      </c>
      <c r="M4775" s="6">
        <f>待赋值表!L4774</f>
        <v/>
      </c>
      <c r="N4775" s="6">
        <f>待赋值表!M4774</f>
        <v/>
      </c>
      <c r="O4775" s="6">
        <f>待赋值表!N4774</f>
        <v/>
      </c>
      <c r="P4775" s="6">
        <f>待赋值表!O4774</f>
        <v/>
      </c>
      <c r="Q4775" s="6">
        <f>IF(待赋值表!P4774&lt;&gt;"",待赋值表!P4774,0)</f>
        <v/>
      </c>
      <c r="R4775" s="6">
        <f>待赋值表!Q4774</f>
        <v/>
      </c>
      <c r="S4775" s="6">
        <f>待赋值表!R4774</f>
        <v/>
      </c>
      <c r="T4775" s="6">
        <f>待赋值表!S4774</f>
        <v/>
      </c>
      <c r="U4775" s="6">
        <f>待赋值表!T4774</f>
        <v/>
      </c>
      <c r="V4775" s="6">
        <f>待赋值表!U4774</f>
        <v/>
      </c>
      <c r="W4775" s="6">
        <f>待赋值表!V4774</f>
        <v/>
      </c>
      <c r="X4775" s="6">
        <f>待赋值表!W4774</f>
        <v/>
      </c>
      <c r="Y4775" s="6">
        <f>待赋值表!X4774</f>
        <v/>
      </c>
      <c r="Z4775" s="3">
        <f>IF(M4775&gt;=0.01,"B_pre",IF(M4775&gt;=0,"C_pre","none"))</f>
        <v/>
      </c>
      <c r="AA4775" s="3">
        <f>IF(U4775&gt;0.125,"a_pre",IF(U4775&gt;=0,"b_pre","none"))</f>
        <v/>
      </c>
      <c r="AB4775" s="3">
        <f>AND(Z4775="B_pre",AA4775="a_pre")</f>
        <v/>
      </c>
      <c r="AC4775" s="3">
        <f>AND(Z4775="B_pre",AA4775="b_pre")</f>
        <v/>
      </c>
      <c r="AD4775" s="3">
        <f>AND(Z4775="C_pre",AA4775="a_pre")</f>
        <v/>
      </c>
      <c r="AE4775" s="3">
        <f>AND(Z4775="C_pre",AA4775="b_pre")</f>
        <v/>
      </c>
      <c r="AF4775" s="6">
        <f>待赋值表!C4774</f>
        <v/>
      </c>
      <c r="AG4775" s="3">
        <f t="array" ref="AG4775">IF(AB4775=TRUE,"A",IF(AC4775=TRUE,"B",IF(AD4775=TRUE,"C",IF(AE4775=TRUE,"D","其他"))))</f>
        <v/>
      </c>
      <c r="AH4775" s="3">
        <f>IF(分析表!$E$12&lt;&gt;"ALL",AND(AF4775=分析表!$E$10,AG4775=分析表!$E$12),IF(AF4775=分析表!$E$10,TRUE(),IF(AF4775="ALL",TRUE(),"")))</f>
        <v/>
      </c>
    </row>
    <row r="4776">
      <c r="A4776" s="3">
        <f>COUNTIF($AH$2:AH4776,"TRUE")</f>
        <v/>
      </c>
      <c r="B4776" s="3">
        <f>COUNTIF($AG$2:$AG4776,#REF!)</f>
        <v/>
      </c>
      <c r="C4776" s="56">
        <f>待赋值表!A4775</f>
        <v/>
      </c>
      <c r="E4776" s="6">
        <f>待赋值表!D4775</f>
        <v/>
      </c>
      <c r="F4776" s="6">
        <f>待赋值表!E4775</f>
        <v/>
      </c>
      <c r="G4776" s="6">
        <f>待赋值表!F4775</f>
        <v/>
      </c>
      <c r="H4776" s="6">
        <f>待赋值表!G4775</f>
        <v/>
      </c>
      <c r="I4776" s="6">
        <f>待赋值表!H4775</f>
        <v/>
      </c>
      <c r="J4776" s="6">
        <f>待赋值表!I4775</f>
        <v/>
      </c>
      <c r="K4776" s="6">
        <f>待赋值表!J4775</f>
        <v/>
      </c>
      <c r="L4776" s="6">
        <f>待赋值表!K4775</f>
        <v/>
      </c>
      <c r="M4776" s="6">
        <f>待赋值表!L4775</f>
        <v/>
      </c>
      <c r="N4776" s="6">
        <f>待赋值表!M4775</f>
        <v/>
      </c>
      <c r="O4776" s="6">
        <f>待赋值表!N4775</f>
        <v/>
      </c>
      <c r="P4776" s="6">
        <f>待赋值表!O4775</f>
        <v/>
      </c>
      <c r="Q4776" s="6">
        <f>IF(待赋值表!P4775&lt;&gt;"",待赋值表!P4775,0)</f>
        <v/>
      </c>
      <c r="R4776" s="6">
        <f>待赋值表!Q4775</f>
        <v/>
      </c>
      <c r="S4776" s="6">
        <f>待赋值表!R4775</f>
        <v/>
      </c>
      <c r="T4776" s="6">
        <f>待赋值表!S4775</f>
        <v/>
      </c>
      <c r="U4776" s="6">
        <f>待赋值表!T4775</f>
        <v/>
      </c>
      <c r="V4776" s="6">
        <f>待赋值表!U4775</f>
        <v/>
      </c>
      <c r="W4776" s="6">
        <f>待赋值表!V4775</f>
        <v/>
      </c>
      <c r="X4776" s="6">
        <f>待赋值表!W4775</f>
        <v/>
      </c>
      <c r="Y4776" s="6">
        <f>待赋值表!X4775</f>
        <v/>
      </c>
      <c r="Z4776" s="3">
        <f>IF(M4776&gt;=0.01,"B_pre",IF(M4776&gt;=0,"C_pre","none"))</f>
        <v/>
      </c>
      <c r="AA4776" s="3">
        <f>IF(U4776&gt;0.125,"a_pre",IF(U4776&gt;=0,"b_pre","none"))</f>
        <v/>
      </c>
      <c r="AB4776" s="3">
        <f>AND(Z4776="B_pre",AA4776="a_pre")</f>
        <v/>
      </c>
      <c r="AC4776" s="3">
        <f>AND(Z4776="B_pre",AA4776="b_pre")</f>
        <v/>
      </c>
      <c r="AD4776" s="3">
        <f>AND(Z4776="C_pre",AA4776="a_pre")</f>
        <v/>
      </c>
      <c r="AE4776" s="3">
        <f>AND(Z4776="C_pre",AA4776="b_pre")</f>
        <v/>
      </c>
      <c r="AF4776" s="6">
        <f>待赋值表!C4775</f>
        <v/>
      </c>
      <c r="AG4776" s="3">
        <f t="array" ref="AG4776">IF(AB4776=TRUE,"A",IF(AC4776=TRUE,"B",IF(AD4776=TRUE,"C",IF(AE4776=TRUE,"D","其他"))))</f>
        <v/>
      </c>
      <c r="AH4776" s="3">
        <f>IF(分析表!$E$12&lt;&gt;"ALL",AND(AF4776=分析表!$E$10,AG4776=分析表!$E$12),IF(AF4776=分析表!$E$10,TRUE(),IF(AF4776="ALL",TRUE(),"")))</f>
        <v/>
      </c>
    </row>
    <row r="4777">
      <c r="A4777" s="3">
        <f>COUNTIF($AH$2:AH4777,"TRUE")</f>
        <v/>
      </c>
      <c r="B4777" s="3">
        <f>COUNTIF($AG$2:$AG4777,#REF!)</f>
        <v/>
      </c>
      <c r="C4777" s="56">
        <f>待赋值表!A4776</f>
        <v/>
      </c>
      <c r="E4777" s="6">
        <f>待赋值表!D4776</f>
        <v/>
      </c>
      <c r="F4777" s="6">
        <f>待赋值表!E4776</f>
        <v/>
      </c>
      <c r="G4777" s="6">
        <f>待赋值表!F4776</f>
        <v/>
      </c>
      <c r="H4777" s="6">
        <f>待赋值表!G4776</f>
        <v/>
      </c>
      <c r="I4777" s="6">
        <f>待赋值表!H4776</f>
        <v/>
      </c>
      <c r="J4777" s="6">
        <f>待赋值表!I4776</f>
        <v/>
      </c>
      <c r="K4777" s="6">
        <f>待赋值表!J4776</f>
        <v/>
      </c>
      <c r="L4777" s="6">
        <f>待赋值表!K4776</f>
        <v/>
      </c>
      <c r="M4777" s="6">
        <f>待赋值表!L4776</f>
        <v/>
      </c>
      <c r="N4777" s="6">
        <f>待赋值表!M4776</f>
        <v/>
      </c>
      <c r="O4777" s="6">
        <f>待赋值表!N4776</f>
        <v/>
      </c>
      <c r="P4777" s="6">
        <f>待赋值表!O4776</f>
        <v/>
      </c>
      <c r="Q4777" s="6">
        <f>IF(待赋值表!P4776&lt;&gt;"",待赋值表!P4776,0)</f>
        <v/>
      </c>
      <c r="R4777" s="6">
        <f>待赋值表!Q4776</f>
        <v/>
      </c>
      <c r="S4777" s="6">
        <f>待赋值表!R4776</f>
        <v/>
      </c>
      <c r="T4777" s="6">
        <f>待赋值表!S4776</f>
        <v/>
      </c>
      <c r="U4777" s="6">
        <f>待赋值表!T4776</f>
        <v/>
      </c>
      <c r="V4777" s="6">
        <f>待赋值表!U4776</f>
        <v/>
      </c>
      <c r="W4777" s="6">
        <f>待赋值表!V4776</f>
        <v/>
      </c>
      <c r="X4777" s="6">
        <f>待赋值表!W4776</f>
        <v/>
      </c>
      <c r="Y4777" s="6">
        <f>待赋值表!X4776</f>
        <v/>
      </c>
      <c r="Z4777" s="3">
        <f>IF(M4777&gt;=0.01,"B_pre",IF(M4777&gt;=0,"C_pre","none"))</f>
        <v/>
      </c>
      <c r="AA4777" s="3">
        <f>IF(U4777&gt;0.125,"a_pre",IF(U4777&gt;=0,"b_pre","none"))</f>
        <v/>
      </c>
      <c r="AB4777" s="3">
        <f>AND(Z4777="B_pre",AA4777="a_pre")</f>
        <v/>
      </c>
      <c r="AC4777" s="3">
        <f>AND(Z4777="B_pre",AA4777="b_pre")</f>
        <v/>
      </c>
      <c r="AD4777" s="3">
        <f>AND(Z4777="C_pre",AA4777="a_pre")</f>
        <v/>
      </c>
      <c r="AE4777" s="3">
        <f>AND(Z4777="C_pre",AA4777="b_pre")</f>
        <v/>
      </c>
      <c r="AF4777" s="6">
        <f>待赋值表!C4776</f>
        <v/>
      </c>
      <c r="AG4777" s="3">
        <f t="array" ref="AG4777">IF(AB4777=TRUE,"A",IF(AC4777=TRUE,"B",IF(AD4777=TRUE,"C",IF(AE4777=TRUE,"D","其他"))))</f>
        <v/>
      </c>
      <c r="AH4777" s="3">
        <f>IF(分析表!$E$12&lt;&gt;"ALL",AND(AF4777=分析表!$E$10,AG4777=分析表!$E$12),IF(AF4777=分析表!$E$10,TRUE(),IF(AF4777="ALL",TRUE(),"")))</f>
        <v/>
      </c>
    </row>
    <row r="4778">
      <c r="A4778" s="3">
        <f>COUNTIF($AH$2:AH4778,"TRUE")</f>
        <v/>
      </c>
      <c r="B4778" s="3">
        <f>COUNTIF($AG$2:$AG4778,#REF!)</f>
        <v/>
      </c>
      <c r="C4778" s="56">
        <f>待赋值表!A4777</f>
        <v/>
      </c>
      <c r="E4778" s="6">
        <f>待赋值表!D4777</f>
        <v/>
      </c>
      <c r="F4778" s="6">
        <f>待赋值表!E4777</f>
        <v/>
      </c>
      <c r="G4778" s="6">
        <f>待赋值表!F4777</f>
        <v/>
      </c>
      <c r="H4778" s="6">
        <f>待赋值表!G4777</f>
        <v/>
      </c>
      <c r="I4778" s="6">
        <f>待赋值表!H4777</f>
        <v/>
      </c>
      <c r="J4778" s="6">
        <f>待赋值表!I4777</f>
        <v/>
      </c>
      <c r="K4778" s="6">
        <f>待赋值表!J4777</f>
        <v/>
      </c>
      <c r="L4778" s="6">
        <f>待赋值表!K4777</f>
        <v/>
      </c>
      <c r="M4778" s="6">
        <f>待赋值表!L4777</f>
        <v/>
      </c>
      <c r="N4778" s="6">
        <f>待赋值表!M4777</f>
        <v/>
      </c>
      <c r="O4778" s="6">
        <f>待赋值表!N4777</f>
        <v/>
      </c>
      <c r="P4778" s="6">
        <f>待赋值表!O4777</f>
        <v/>
      </c>
      <c r="Q4778" s="6">
        <f>IF(待赋值表!P4777&lt;&gt;"",待赋值表!P4777,0)</f>
        <v/>
      </c>
      <c r="R4778" s="6">
        <f>待赋值表!Q4777</f>
        <v/>
      </c>
      <c r="S4778" s="6">
        <f>待赋值表!R4777</f>
        <v/>
      </c>
      <c r="T4778" s="6">
        <f>待赋值表!S4777</f>
        <v/>
      </c>
      <c r="U4778" s="6">
        <f>待赋值表!T4777</f>
        <v/>
      </c>
      <c r="V4778" s="6">
        <f>待赋值表!U4777</f>
        <v/>
      </c>
      <c r="W4778" s="6">
        <f>待赋值表!V4777</f>
        <v/>
      </c>
      <c r="X4778" s="6">
        <f>待赋值表!W4777</f>
        <v/>
      </c>
      <c r="Y4778" s="6">
        <f>待赋值表!X4777</f>
        <v/>
      </c>
      <c r="Z4778" s="3">
        <f>IF(M4778&gt;=0.01,"B_pre",IF(M4778&gt;=0,"C_pre","none"))</f>
        <v/>
      </c>
      <c r="AA4778" s="3">
        <f>IF(U4778&gt;0.125,"a_pre",IF(U4778&gt;=0,"b_pre","none"))</f>
        <v/>
      </c>
      <c r="AB4778" s="3">
        <f>AND(Z4778="B_pre",AA4778="a_pre")</f>
        <v/>
      </c>
      <c r="AC4778" s="3">
        <f>AND(Z4778="B_pre",AA4778="b_pre")</f>
        <v/>
      </c>
      <c r="AD4778" s="3">
        <f>AND(Z4778="C_pre",AA4778="a_pre")</f>
        <v/>
      </c>
      <c r="AE4778" s="3">
        <f>AND(Z4778="C_pre",AA4778="b_pre")</f>
        <v/>
      </c>
      <c r="AF4778" s="6">
        <f>待赋值表!C4777</f>
        <v/>
      </c>
      <c r="AG4778" s="3">
        <f t="array" ref="AG4778">IF(AB4778=TRUE,"A",IF(AC4778=TRUE,"B",IF(AD4778=TRUE,"C",IF(AE4778=TRUE,"D","其他"))))</f>
        <v/>
      </c>
      <c r="AH4778" s="3">
        <f>IF(分析表!$E$12&lt;&gt;"ALL",AND(AF4778=分析表!$E$10,AG4778=分析表!$E$12),IF(AF4778=分析表!$E$10,TRUE(),IF(AF4778="ALL",TRUE(),"")))</f>
        <v/>
      </c>
    </row>
    <row r="4779">
      <c r="A4779" s="3">
        <f>COUNTIF($AH$2:AH4779,"TRUE")</f>
        <v/>
      </c>
      <c r="B4779" s="3">
        <f>COUNTIF($AG$2:$AG4779,#REF!)</f>
        <v/>
      </c>
      <c r="C4779" s="56">
        <f>待赋值表!A4778</f>
        <v/>
      </c>
      <c r="E4779" s="6">
        <f>待赋值表!D4778</f>
        <v/>
      </c>
      <c r="F4779" s="6">
        <f>待赋值表!E4778</f>
        <v/>
      </c>
      <c r="G4779" s="6">
        <f>待赋值表!F4778</f>
        <v/>
      </c>
      <c r="H4779" s="6">
        <f>待赋值表!G4778</f>
        <v/>
      </c>
      <c r="I4779" s="6">
        <f>待赋值表!H4778</f>
        <v/>
      </c>
      <c r="J4779" s="6">
        <f>待赋值表!I4778</f>
        <v/>
      </c>
      <c r="K4779" s="6">
        <f>待赋值表!J4778</f>
        <v/>
      </c>
      <c r="L4779" s="6">
        <f>待赋值表!K4778</f>
        <v/>
      </c>
      <c r="M4779" s="6">
        <f>待赋值表!L4778</f>
        <v/>
      </c>
      <c r="N4779" s="6">
        <f>待赋值表!M4778</f>
        <v/>
      </c>
      <c r="O4779" s="6">
        <f>待赋值表!N4778</f>
        <v/>
      </c>
      <c r="P4779" s="6">
        <f>待赋值表!O4778</f>
        <v/>
      </c>
      <c r="Q4779" s="6">
        <f>IF(待赋值表!P4778&lt;&gt;"",待赋值表!P4778,0)</f>
        <v/>
      </c>
      <c r="R4779" s="6">
        <f>待赋值表!Q4778</f>
        <v/>
      </c>
      <c r="S4779" s="6">
        <f>待赋值表!R4778</f>
        <v/>
      </c>
      <c r="T4779" s="6">
        <f>待赋值表!S4778</f>
        <v/>
      </c>
      <c r="U4779" s="6">
        <f>待赋值表!T4778</f>
        <v/>
      </c>
      <c r="V4779" s="6">
        <f>待赋值表!U4778</f>
        <v/>
      </c>
      <c r="W4779" s="6">
        <f>待赋值表!V4778</f>
        <v/>
      </c>
      <c r="X4779" s="6">
        <f>待赋值表!W4778</f>
        <v/>
      </c>
      <c r="Y4779" s="6">
        <f>待赋值表!X4778</f>
        <v/>
      </c>
      <c r="Z4779" s="3">
        <f>IF(M4779&gt;=0.01,"B_pre",IF(M4779&gt;=0,"C_pre","none"))</f>
        <v/>
      </c>
      <c r="AA4779" s="3">
        <f>IF(U4779&gt;0.125,"a_pre",IF(U4779&gt;=0,"b_pre","none"))</f>
        <v/>
      </c>
      <c r="AB4779" s="3">
        <f>AND(Z4779="B_pre",AA4779="a_pre")</f>
        <v/>
      </c>
      <c r="AC4779" s="3">
        <f>AND(Z4779="B_pre",AA4779="b_pre")</f>
        <v/>
      </c>
      <c r="AD4779" s="3">
        <f>AND(Z4779="C_pre",AA4779="a_pre")</f>
        <v/>
      </c>
      <c r="AE4779" s="3">
        <f>AND(Z4779="C_pre",AA4779="b_pre")</f>
        <v/>
      </c>
      <c r="AF4779" s="6">
        <f>待赋值表!C4778</f>
        <v/>
      </c>
      <c r="AG4779" s="3">
        <f t="array" ref="AG4779">IF(AB4779=TRUE,"A",IF(AC4779=TRUE,"B",IF(AD4779=TRUE,"C",IF(AE4779=TRUE,"D","其他"))))</f>
        <v/>
      </c>
      <c r="AH4779" s="3">
        <f>IF(分析表!$E$12&lt;&gt;"ALL",AND(AF4779=分析表!$E$10,AG4779=分析表!$E$12),IF(AF4779=分析表!$E$10,TRUE(),IF(AF4779="ALL",TRUE(),"")))</f>
        <v/>
      </c>
    </row>
    <row r="4780">
      <c r="A4780" s="3">
        <f>COUNTIF($AH$2:AH4780,"TRUE")</f>
        <v/>
      </c>
      <c r="B4780" s="3">
        <f>COUNTIF($AG$2:$AG4780,#REF!)</f>
        <v/>
      </c>
      <c r="C4780" s="56">
        <f>待赋值表!A4779</f>
        <v/>
      </c>
      <c r="E4780" s="6">
        <f>待赋值表!D4779</f>
        <v/>
      </c>
      <c r="F4780" s="6">
        <f>待赋值表!E4779</f>
        <v/>
      </c>
      <c r="G4780" s="6">
        <f>待赋值表!F4779</f>
        <v/>
      </c>
      <c r="H4780" s="6">
        <f>待赋值表!G4779</f>
        <v/>
      </c>
      <c r="I4780" s="6">
        <f>待赋值表!H4779</f>
        <v/>
      </c>
      <c r="J4780" s="6">
        <f>待赋值表!I4779</f>
        <v/>
      </c>
      <c r="K4780" s="6">
        <f>待赋值表!J4779</f>
        <v/>
      </c>
      <c r="L4780" s="6">
        <f>待赋值表!K4779</f>
        <v/>
      </c>
      <c r="M4780" s="6">
        <f>待赋值表!L4779</f>
        <v/>
      </c>
      <c r="N4780" s="6">
        <f>待赋值表!M4779</f>
        <v/>
      </c>
      <c r="O4780" s="6">
        <f>待赋值表!N4779</f>
        <v/>
      </c>
      <c r="P4780" s="6">
        <f>待赋值表!O4779</f>
        <v/>
      </c>
      <c r="Q4780" s="6">
        <f>IF(待赋值表!P4779&lt;&gt;"",待赋值表!P4779,0)</f>
        <v/>
      </c>
      <c r="R4780" s="6">
        <f>待赋值表!Q4779</f>
        <v/>
      </c>
      <c r="S4780" s="6">
        <f>待赋值表!R4779</f>
        <v/>
      </c>
      <c r="T4780" s="6">
        <f>待赋值表!S4779</f>
        <v/>
      </c>
      <c r="U4780" s="6">
        <f>待赋值表!T4779</f>
        <v/>
      </c>
      <c r="V4780" s="6">
        <f>待赋值表!U4779</f>
        <v/>
      </c>
      <c r="W4780" s="6">
        <f>待赋值表!V4779</f>
        <v/>
      </c>
      <c r="X4780" s="6">
        <f>待赋值表!W4779</f>
        <v/>
      </c>
      <c r="Y4780" s="6">
        <f>待赋值表!X4779</f>
        <v/>
      </c>
      <c r="Z4780" s="3">
        <f>IF(M4780&gt;=0.01,"B_pre",IF(M4780&gt;=0,"C_pre","none"))</f>
        <v/>
      </c>
      <c r="AA4780" s="3">
        <f>IF(U4780&gt;0.125,"a_pre",IF(U4780&gt;=0,"b_pre","none"))</f>
        <v/>
      </c>
      <c r="AB4780" s="3">
        <f>AND(Z4780="B_pre",AA4780="a_pre")</f>
        <v/>
      </c>
      <c r="AC4780" s="3">
        <f>AND(Z4780="B_pre",AA4780="b_pre")</f>
        <v/>
      </c>
      <c r="AD4780" s="3">
        <f>AND(Z4780="C_pre",AA4780="a_pre")</f>
        <v/>
      </c>
      <c r="AE4780" s="3">
        <f>AND(Z4780="C_pre",AA4780="b_pre")</f>
        <v/>
      </c>
      <c r="AF4780" s="6">
        <f>待赋值表!C4779</f>
        <v/>
      </c>
      <c r="AG4780" s="3">
        <f t="array" ref="AG4780">IF(AB4780=TRUE,"A",IF(AC4780=TRUE,"B",IF(AD4780=TRUE,"C",IF(AE4780=TRUE,"D","其他"))))</f>
        <v/>
      </c>
      <c r="AH4780" s="3">
        <f>IF(分析表!$E$12&lt;&gt;"ALL",AND(AF4780=分析表!$E$10,AG4780=分析表!$E$12),IF(AF4780=分析表!$E$10,TRUE(),IF(AF4780="ALL",TRUE(),"")))</f>
        <v/>
      </c>
    </row>
    <row r="4781">
      <c r="A4781" s="3">
        <f>COUNTIF($AH$2:AH4781,"TRUE")</f>
        <v/>
      </c>
      <c r="B4781" s="3">
        <f>COUNTIF($AG$2:$AG4781,#REF!)</f>
        <v/>
      </c>
      <c r="C4781" s="56">
        <f>待赋值表!A4780</f>
        <v/>
      </c>
      <c r="E4781" s="6">
        <f>待赋值表!D4780</f>
        <v/>
      </c>
      <c r="F4781" s="6">
        <f>待赋值表!E4780</f>
        <v/>
      </c>
      <c r="G4781" s="6">
        <f>待赋值表!F4780</f>
        <v/>
      </c>
      <c r="H4781" s="6">
        <f>待赋值表!G4780</f>
        <v/>
      </c>
      <c r="I4781" s="6">
        <f>待赋值表!H4780</f>
        <v/>
      </c>
      <c r="J4781" s="6">
        <f>待赋值表!I4780</f>
        <v/>
      </c>
      <c r="K4781" s="6">
        <f>待赋值表!J4780</f>
        <v/>
      </c>
      <c r="L4781" s="6">
        <f>待赋值表!K4780</f>
        <v/>
      </c>
      <c r="M4781" s="6">
        <f>待赋值表!L4780</f>
        <v/>
      </c>
      <c r="N4781" s="6">
        <f>待赋值表!M4780</f>
        <v/>
      </c>
      <c r="O4781" s="6">
        <f>待赋值表!N4780</f>
        <v/>
      </c>
      <c r="P4781" s="6">
        <f>待赋值表!O4780</f>
        <v/>
      </c>
      <c r="Q4781" s="6">
        <f>IF(待赋值表!P4780&lt;&gt;"",待赋值表!P4780,0)</f>
        <v/>
      </c>
      <c r="R4781" s="6">
        <f>待赋值表!Q4780</f>
        <v/>
      </c>
      <c r="S4781" s="6">
        <f>待赋值表!R4780</f>
        <v/>
      </c>
      <c r="T4781" s="6">
        <f>待赋值表!S4780</f>
        <v/>
      </c>
      <c r="U4781" s="6">
        <f>待赋值表!T4780</f>
        <v/>
      </c>
      <c r="V4781" s="6">
        <f>待赋值表!U4780</f>
        <v/>
      </c>
      <c r="W4781" s="6">
        <f>待赋值表!V4780</f>
        <v/>
      </c>
      <c r="X4781" s="6">
        <f>待赋值表!W4780</f>
        <v/>
      </c>
      <c r="Y4781" s="6">
        <f>待赋值表!X4780</f>
        <v/>
      </c>
      <c r="Z4781" s="3">
        <f>IF(M4781&gt;=0.01,"B_pre",IF(M4781&gt;=0,"C_pre","none"))</f>
        <v/>
      </c>
      <c r="AA4781" s="3">
        <f>IF(U4781&gt;0.125,"a_pre",IF(U4781&gt;=0,"b_pre","none"))</f>
        <v/>
      </c>
      <c r="AB4781" s="3">
        <f>AND(Z4781="B_pre",AA4781="a_pre")</f>
        <v/>
      </c>
      <c r="AC4781" s="3">
        <f>AND(Z4781="B_pre",AA4781="b_pre")</f>
        <v/>
      </c>
      <c r="AD4781" s="3">
        <f>AND(Z4781="C_pre",AA4781="a_pre")</f>
        <v/>
      </c>
      <c r="AE4781" s="3">
        <f>AND(Z4781="C_pre",AA4781="b_pre")</f>
        <v/>
      </c>
      <c r="AF4781" s="6">
        <f>待赋值表!C4780</f>
        <v/>
      </c>
      <c r="AG4781" s="3">
        <f t="array" ref="AG4781">IF(AB4781=TRUE,"A",IF(AC4781=TRUE,"B",IF(AD4781=TRUE,"C",IF(AE4781=TRUE,"D","其他"))))</f>
        <v/>
      </c>
      <c r="AH4781" s="3">
        <f>IF(分析表!$E$12&lt;&gt;"ALL",AND(AF4781=分析表!$E$10,AG4781=分析表!$E$12),IF(AF4781=分析表!$E$10,TRUE(),IF(AF4781="ALL",TRUE(),"")))</f>
        <v/>
      </c>
    </row>
    <row r="4782">
      <c r="A4782" s="3">
        <f>COUNTIF($AH$2:AH4782,"TRUE")</f>
        <v/>
      </c>
      <c r="B4782" s="3">
        <f>COUNTIF($AG$2:$AG4782,#REF!)</f>
        <v/>
      </c>
      <c r="C4782" s="56">
        <f>待赋值表!A4781</f>
        <v/>
      </c>
      <c r="E4782" s="6">
        <f>待赋值表!D4781</f>
        <v/>
      </c>
      <c r="F4782" s="6">
        <f>待赋值表!E4781</f>
        <v/>
      </c>
      <c r="G4782" s="6">
        <f>待赋值表!F4781</f>
        <v/>
      </c>
      <c r="H4782" s="6">
        <f>待赋值表!G4781</f>
        <v/>
      </c>
      <c r="I4782" s="6">
        <f>待赋值表!H4781</f>
        <v/>
      </c>
      <c r="J4782" s="6">
        <f>待赋值表!I4781</f>
        <v/>
      </c>
      <c r="K4782" s="6">
        <f>待赋值表!J4781</f>
        <v/>
      </c>
      <c r="L4782" s="6">
        <f>待赋值表!K4781</f>
        <v/>
      </c>
      <c r="M4782" s="6">
        <f>待赋值表!L4781</f>
        <v/>
      </c>
      <c r="N4782" s="6">
        <f>待赋值表!M4781</f>
        <v/>
      </c>
      <c r="O4782" s="6">
        <f>待赋值表!N4781</f>
        <v/>
      </c>
      <c r="P4782" s="6">
        <f>待赋值表!O4781</f>
        <v/>
      </c>
      <c r="Q4782" s="6">
        <f>IF(待赋值表!P4781&lt;&gt;"",待赋值表!P4781,0)</f>
        <v/>
      </c>
      <c r="R4782" s="6">
        <f>待赋值表!Q4781</f>
        <v/>
      </c>
      <c r="S4782" s="6">
        <f>待赋值表!R4781</f>
        <v/>
      </c>
      <c r="T4782" s="6">
        <f>待赋值表!S4781</f>
        <v/>
      </c>
      <c r="U4782" s="6">
        <f>待赋值表!T4781</f>
        <v/>
      </c>
      <c r="V4782" s="6">
        <f>待赋值表!U4781</f>
        <v/>
      </c>
      <c r="W4782" s="6">
        <f>待赋值表!V4781</f>
        <v/>
      </c>
      <c r="X4782" s="6">
        <f>待赋值表!W4781</f>
        <v/>
      </c>
      <c r="Y4782" s="6">
        <f>待赋值表!X4781</f>
        <v/>
      </c>
      <c r="Z4782" s="3">
        <f>IF(M4782&gt;=0.01,"B_pre",IF(M4782&gt;=0,"C_pre","none"))</f>
        <v/>
      </c>
      <c r="AA4782" s="3">
        <f>IF(U4782&gt;0.125,"a_pre",IF(U4782&gt;=0,"b_pre","none"))</f>
        <v/>
      </c>
      <c r="AB4782" s="3">
        <f>AND(Z4782="B_pre",AA4782="a_pre")</f>
        <v/>
      </c>
      <c r="AC4782" s="3">
        <f>AND(Z4782="B_pre",AA4782="b_pre")</f>
        <v/>
      </c>
      <c r="AD4782" s="3">
        <f>AND(Z4782="C_pre",AA4782="a_pre")</f>
        <v/>
      </c>
      <c r="AE4782" s="3">
        <f>AND(Z4782="C_pre",AA4782="b_pre")</f>
        <v/>
      </c>
      <c r="AF4782" s="6">
        <f>待赋值表!C4781</f>
        <v/>
      </c>
      <c r="AG4782" s="3">
        <f t="array" ref="AG4782">IF(AB4782=TRUE,"A",IF(AC4782=TRUE,"B",IF(AD4782=TRUE,"C",IF(AE4782=TRUE,"D","其他"))))</f>
        <v/>
      </c>
      <c r="AH4782" s="3">
        <f>IF(分析表!$E$12&lt;&gt;"ALL",AND(AF4782=分析表!$E$10,AG4782=分析表!$E$12),IF(AF4782=分析表!$E$10,TRUE(),IF(AF4782="ALL",TRUE(),"")))</f>
        <v/>
      </c>
    </row>
    <row r="4783">
      <c r="A4783" s="3">
        <f>COUNTIF($AH$2:AH4783,"TRUE")</f>
        <v/>
      </c>
      <c r="B4783" s="3">
        <f>COUNTIF($AG$2:$AG4783,#REF!)</f>
        <v/>
      </c>
      <c r="C4783" s="56">
        <f>待赋值表!A4782</f>
        <v/>
      </c>
      <c r="E4783" s="6">
        <f>待赋值表!D4782</f>
        <v/>
      </c>
      <c r="F4783" s="6">
        <f>待赋值表!E4782</f>
        <v/>
      </c>
      <c r="G4783" s="6">
        <f>待赋值表!F4782</f>
        <v/>
      </c>
      <c r="H4783" s="6">
        <f>待赋值表!G4782</f>
        <v/>
      </c>
      <c r="I4783" s="6">
        <f>待赋值表!H4782</f>
        <v/>
      </c>
      <c r="J4783" s="6">
        <f>待赋值表!I4782</f>
        <v/>
      </c>
      <c r="K4783" s="6">
        <f>待赋值表!J4782</f>
        <v/>
      </c>
      <c r="L4783" s="6">
        <f>待赋值表!K4782</f>
        <v/>
      </c>
      <c r="M4783" s="6">
        <f>待赋值表!L4782</f>
        <v/>
      </c>
      <c r="N4783" s="6">
        <f>待赋值表!M4782</f>
        <v/>
      </c>
      <c r="O4783" s="6">
        <f>待赋值表!N4782</f>
        <v/>
      </c>
      <c r="P4783" s="6">
        <f>待赋值表!O4782</f>
        <v/>
      </c>
      <c r="Q4783" s="6">
        <f>IF(待赋值表!P4782&lt;&gt;"",待赋值表!P4782,0)</f>
        <v/>
      </c>
      <c r="R4783" s="6">
        <f>待赋值表!Q4782</f>
        <v/>
      </c>
      <c r="S4783" s="6">
        <f>待赋值表!R4782</f>
        <v/>
      </c>
      <c r="T4783" s="6">
        <f>待赋值表!S4782</f>
        <v/>
      </c>
      <c r="U4783" s="6">
        <f>待赋值表!T4782</f>
        <v/>
      </c>
      <c r="V4783" s="6">
        <f>待赋值表!U4782</f>
        <v/>
      </c>
      <c r="W4783" s="6">
        <f>待赋值表!V4782</f>
        <v/>
      </c>
      <c r="X4783" s="6">
        <f>待赋值表!W4782</f>
        <v/>
      </c>
      <c r="Y4783" s="6">
        <f>待赋值表!X4782</f>
        <v/>
      </c>
      <c r="Z4783" s="3">
        <f>IF(M4783&gt;=0.01,"B_pre",IF(M4783&gt;=0,"C_pre","none"))</f>
        <v/>
      </c>
      <c r="AA4783" s="3">
        <f>IF(U4783&gt;0.125,"a_pre",IF(U4783&gt;=0,"b_pre","none"))</f>
        <v/>
      </c>
      <c r="AB4783" s="3">
        <f>AND(Z4783="B_pre",AA4783="a_pre")</f>
        <v/>
      </c>
      <c r="AC4783" s="3">
        <f>AND(Z4783="B_pre",AA4783="b_pre")</f>
        <v/>
      </c>
      <c r="AD4783" s="3">
        <f>AND(Z4783="C_pre",AA4783="a_pre")</f>
        <v/>
      </c>
      <c r="AE4783" s="3">
        <f>AND(Z4783="C_pre",AA4783="b_pre")</f>
        <v/>
      </c>
      <c r="AF4783" s="6">
        <f>待赋值表!C4782</f>
        <v/>
      </c>
      <c r="AG4783" s="3">
        <f t="array" ref="AG4783">IF(AB4783=TRUE,"A",IF(AC4783=TRUE,"B",IF(AD4783=TRUE,"C",IF(AE4783=TRUE,"D","其他"))))</f>
        <v/>
      </c>
      <c r="AH4783" s="3">
        <f>IF(分析表!$E$12&lt;&gt;"ALL",AND(AF4783=分析表!$E$10,AG4783=分析表!$E$12),IF(AF4783=分析表!$E$10,TRUE(),IF(AF4783="ALL",TRUE(),"")))</f>
        <v/>
      </c>
    </row>
    <row r="4784">
      <c r="A4784" s="3">
        <f>COUNTIF($AH$2:AH4784,"TRUE")</f>
        <v/>
      </c>
      <c r="B4784" s="3">
        <f>COUNTIF($AG$2:$AG4784,#REF!)</f>
        <v/>
      </c>
      <c r="C4784" s="56">
        <f>待赋值表!A4783</f>
        <v/>
      </c>
      <c r="E4784" s="6">
        <f>待赋值表!D4783</f>
        <v/>
      </c>
      <c r="F4784" s="6">
        <f>待赋值表!E4783</f>
        <v/>
      </c>
      <c r="G4784" s="6">
        <f>待赋值表!F4783</f>
        <v/>
      </c>
      <c r="H4784" s="6">
        <f>待赋值表!G4783</f>
        <v/>
      </c>
      <c r="I4784" s="6">
        <f>待赋值表!H4783</f>
        <v/>
      </c>
      <c r="J4784" s="6">
        <f>待赋值表!I4783</f>
        <v/>
      </c>
      <c r="K4784" s="6">
        <f>待赋值表!J4783</f>
        <v/>
      </c>
      <c r="L4784" s="6">
        <f>待赋值表!K4783</f>
        <v/>
      </c>
      <c r="M4784" s="6">
        <f>待赋值表!L4783</f>
        <v/>
      </c>
      <c r="N4784" s="6">
        <f>待赋值表!M4783</f>
        <v/>
      </c>
      <c r="O4784" s="6">
        <f>待赋值表!N4783</f>
        <v/>
      </c>
      <c r="P4784" s="6">
        <f>待赋值表!O4783</f>
        <v/>
      </c>
      <c r="Q4784" s="6">
        <f>IF(待赋值表!P4783&lt;&gt;"",待赋值表!P4783,0)</f>
        <v/>
      </c>
      <c r="R4784" s="6">
        <f>待赋值表!Q4783</f>
        <v/>
      </c>
      <c r="S4784" s="6">
        <f>待赋值表!R4783</f>
        <v/>
      </c>
      <c r="T4784" s="6">
        <f>待赋值表!S4783</f>
        <v/>
      </c>
      <c r="U4784" s="6">
        <f>待赋值表!T4783</f>
        <v/>
      </c>
      <c r="V4784" s="6">
        <f>待赋值表!U4783</f>
        <v/>
      </c>
      <c r="W4784" s="6">
        <f>待赋值表!V4783</f>
        <v/>
      </c>
      <c r="X4784" s="6">
        <f>待赋值表!W4783</f>
        <v/>
      </c>
      <c r="Y4784" s="6">
        <f>待赋值表!X4783</f>
        <v/>
      </c>
      <c r="Z4784" s="3">
        <f>IF(M4784&gt;=0.01,"B_pre",IF(M4784&gt;=0,"C_pre","none"))</f>
        <v/>
      </c>
      <c r="AA4784" s="3">
        <f>IF(U4784&gt;0.125,"a_pre",IF(U4784&gt;=0,"b_pre","none"))</f>
        <v/>
      </c>
      <c r="AB4784" s="3">
        <f>AND(Z4784="B_pre",AA4784="a_pre")</f>
        <v/>
      </c>
      <c r="AC4784" s="3">
        <f>AND(Z4784="B_pre",AA4784="b_pre")</f>
        <v/>
      </c>
      <c r="AD4784" s="3">
        <f>AND(Z4784="C_pre",AA4784="a_pre")</f>
        <v/>
      </c>
      <c r="AE4784" s="3">
        <f>AND(Z4784="C_pre",AA4784="b_pre")</f>
        <v/>
      </c>
      <c r="AF4784" s="6">
        <f>待赋值表!C4783</f>
        <v/>
      </c>
      <c r="AG4784" s="3">
        <f t="array" ref="AG4784">IF(AB4784=TRUE,"A",IF(AC4784=TRUE,"B",IF(AD4784=TRUE,"C",IF(AE4784=TRUE,"D","其他"))))</f>
        <v/>
      </c>
      <c r="AH4784" s="3">
        <f>IF(分析表!$E$12&lt;&gt;"ALL",AND(AF4784=分析表!$E$10,AG4784=分析表!$E$12),IF(AF4784=分析表!$E$10,TRUE(),IF(AF4784="ALL",TRUE(),"")))</f>
        <v/>
      </c>
    </row>
    <row r="4785">
      <c r="A4785" s="3">
        <f>COUNTIF($AH$2:AH4785,"TRUE")</f>
        <v/>
      </c>
      <c r="B4785" s="3">
        <f>COUNTIF($AG$2:$AG4785,#REF!)</f>
        <v/>
      </c>
      <c r="C4785" s="56">
        <f>待赋值表!A4784</f>
        <v/>
      </c>
      <c r="E4785" s="6">
        <f>待赋值表!D4784</f>
        <v/>
      </c>
      <c r="F4785" s="6">
        <f>待赋值表!E4784</f>
        <v/>
      </c>
      <c r="G4785" s="6">
        <f>待赋值表!F4784</f>
        <v/>
      </c>
      <c r="H4785" s="6">
        <f>待赋值表!G4784</f>
        <v/>
      </c>
      <c r="I4785" s="6">
        <f>待赋值表!H4784</f>
        <v/>
      </c>
      <c r="J4785" s="6">
        <f>待赋值表!I4784</f>
        <v/>
      </c>
      <c r="K4785" s="6">
        <f>待赋值表!J4784</f>
        <v/>
      </c>
      <c r="L4785" s="6">
        <f>待赋值表!K4784</f>
        <v/>
      </c>
      <c r="M4785" s="6">
        <f>待赋值表!L4784</f>
        <v/>
      </c>
      <c r="N4785" s="6">
        <f>待赋值表!M4784</f>
        <v/>
      </c>
      <c r="O4785" s="6">
        <f>待赋值表!N4784</f>
        <v/>
      </c>
      <c r="P4785" s="6">
        <f>待赋值表!O4784</f>
        <v/>
      </c>
      <c r="Q4785" s="6">
        <f>IF(待赋值表!P4784&lt;&gt;"",待赋值表!P4784,0)</f>
        <v/>
      </c>
      <c r="R4785" s="6">
        <f>待赋值表!Q4784</f>
        <v/>
      </c>
      <c r="S4785" s="6">
        <f>待赋值表!R4784</f>
        <v/>
      </c>
      <c r="T4785" s="6">
        <f>待赋值表!S4784</f>
        <v/>
      </c>
      <c r="U4785" s="6">
        <f>待赋值表!T4784</f>
        <v/>
      </c>
      <c r="V4785" s="6">
        <f>待赋值表!U4784</f>
        <v/>
      </c>
      <c r="W4785" s="6">
        <f>待赋值表!V4784</f>
        <v/>
      </c>
      <c r="X4785" s="6">
        <f>待赋值表!W4784</f>
        <v/>
      </c>
      <c r="Y4785" s="6">
        <f>待赋值表!X4784</f>
        <v/>
      </c>
      <c r="Z4785" s="3">
        <f>IF(M4785&gt;=0.01,"B_pre",IF(M4785&gt;=0,"C_pre","none"))</f>
        <v/>
      </c>
      <c r="AA4785" s="3">
        <f>IF(U4785&gt;0.125,"a_pre",IF(U4785&gt;=0,"b_pre","none"))</f>
        <v/>
      </c>
      <c r="AB4785" s="3">
        <f>AND(Z4785="B_pre",AA4785="a_pre")</f>
        <v/>
      </c>
      <c r="AC4785" s="3">
        <f>AND(Z4785="B_pre",AA4785="b_pre")</f>
        <v/>
      </c>
      <c r="AD4785" s="3">
        <f>AND(Z4785="C_pre",AA4785="a_pre")</f>
        <v/>
      </c>
      <c r="AE4785" s="3">
        <f>AND(Z4785="C_pre",AA4785="b_pre")</f>
        <v/>
      </c>
      <c r="AF4785" s="6">
        <f>待赋值表!C4784</f>
        <v/>
      </c>
      <c r="AG4785" s="3">
        <f t="array" ref="AG4785">IF(AB4785=TRUE,"A",IF(AC4785=TRUE,"B",IF(AD4785=TRUE,"C",IF(AE4785=TRUE,"D","其他"))))</f>
        <v/>
      </c>
      <c r="AH4785" s="3">
        <f>IF(分析表!$E$12&lt;&gt;"ALL",AND(AF4785=分析表!$E$10,AG4785=分析表!$E$12),IF(AF4785=分析表!$E$10,TRUE(),IF(AF4785="ALL",TRUE(),"")))</f>
        <v/>
      </c>
    </row>
    <row r="4786">
      <c r="A4786" s="3">
        <f>COUNTIF($AH$2:AH4786,"TRUE")</f>
        <v/>
      </c>
      <c r="B4786" s="3">
        <f>COUNTIF($AG$2:$AG4786,#REF!)</f>
        <v/>
      </c>
      <c r="C4786" s="56">
        <f>待赋值表!A4785</f>
        <v/>
      </c>
      <c r="E4786" s="6">
        <f>待赋值表!D4785</f>
        <v/>
      </c>
      <c r="F4786" s="6">
        <f>待赋值表!E4785</f>
        <v/>
      </c>
      <c r="G4786" s="6">
        <f>待赋值表!F4785</f>
        <v/>
      </c>
      <c r="H4786" s="6">
        <f>待赋值表!G4785</f>
        <v/>
      </c>
      <c r="I4786" s="6">
        <f>待赋值表!H4785</f>
        <v/>
      </c>
      <c r="J4786" s="6">
        <f>待赋值表!I4785</f>
        <v/>
      </c>
      <c r="K4786" s="6">
        <f>待赋值表!J4785</f>
        <v/>
      </c>
      <c r="L4786" s="6">
        <f>待赋值表!K4785</f>
        <v/>
      </c>
      <c r="M4786" s="6">
        <f>待赋值表!L4785</f>
        <v/>
      </c>
      <c r="N4786" s="6">
        <f>待赋值表!M4785</f>
        <v/>
      </c>
      <c r="O4786" s="6">
        <f>待赋值表!N4785</f>
        <v/>
      </c>
      <c r="P4786" s="6">
        <f>待赋值表!O4785</f>
        <v/>
      </c>
      <c r="Q4786" s="6">
        <f>IF(待赋值表!P4785&lt;&gt;"",待赋值表!P4785,0)</f>
        <v/>
      </c>
      <c r="R4786" s="6">
        <f>待赋值表!Q4785</f>
        <v/>
      </c>
      <c r="S4786" s="6">
        <f>待赋值表!R4785</f>
        <v/>
      </c>
      <c r="T4786" s="6">
        <f>待赋值表!S4785</f>
        <v/>
      </c>
      <c r="U4786" s="6">
        <f>待赋值表!T4785</f>
        <v/>
      </c>
      <c r="V4786" s="6">
        <f>待赋值表!U4785</f>
        <v/>
      </c>
      <c r="W4786" s="6">
        <f>待赋值表!V4785</f>
        <v/>
      </c>
      <c r="X4786" s="6">
        <f>待赋值表!W4785</f>
        <v/>
      </c>
      <c r="Y4786" s="6">
        <f>待赋值表!X4785</f>
        <v/>
      </c>
      <c r="Z4786" s="3">
        <f>IF(M4786&gt;=0.01,"B_pre",IF(M4786&gt;=0,"C_pre","none"))</f>
        <v/>
      </c>
      <c r="AA4786" s="3">
        <f>IF(U4786&gt;0.125,"a_pre",IF(U4786&gt;=0,"b_pre","none"))</f>
        <v/>
      </c>
      <c r="AB4786" s="3">
        <f>AND(Z4786="B_pre",AA4786="a_pre")</f>
        <v/>
      </c>
      <c r="AC4786" s="3">
        <f>AND(Z4786="B_pre",AA4786="b_pre")</f>
        <v/>
      </c>
      <c r="AD4786" s="3">
        <f>AND(Z4786="C_pre",AA4786="a_pre")</f>
        <v/>
      </c>
      <c r="AE4786" s="3">
        <f>AND(Z4786="C_pre",AA4786="b_pre")</f>
        <v/>
      </c>
      <c r="AF4786" s="6">
        <f>待赋值表!C4785</f>
        <v/>
      </c>
      <c r="AG4786" s="3">
        <f t="array" ref="AG4786">IF(AB4786=TRUE,"A",IF(AC4786=TRUE,"B",IF(AD4786=TRUE,"C",IF(AE4786=TRUE,"D","其他"))))</f>
        <v/>
      </c>
      <c r="AH4786" s="3">
        <f>IF(分析表!$E$12&lt;&gt;"ALL",AND(AF4786=分析表!$E$10,AG4786=分析表!$E$12),IF(AF4786=分析表!$E$10,TRUE(),IF(AF4786="ALL",TRUE(),"")))</f>
        <v/>
      </c>
    </row>
    <row r="4787">
      <c r="A4787" s="3">
        <f>COUNTIF($AH$2:AH4787,"TRUE")</f>
        <v/>
      </c>
      <c r="B4787" s="3">
        <f>COUNTIF($AG$2:$AG4787,#REF!)</f>
        <v/>
      </c>
      <c r="C4787" s="56">
        <f>待赋值表!A4786</f>
        <v/>
      </c>
      <c r="E4787" s="6">
        <f>待赋值表!D4786</f>
        <v/>
      </c>
      <c r="F4787" s="6">
        <f>待赋值表!E4786</f>
        <v/>
      </c>
      <c r="G4787" s="6">
        <f>待赋值表!F4786</f>
        <v/>
      </c>
      <c r="H4787" s="6">
        <f>待赋值表!G4786</f>
        <v/>
      </c>
      <c r="I4787" s="6">
        <f>待赋值表!H4786</f>
        <v/>
      </c>
      <c r="J4787" s="6">
        <f>待赋值表!I4786</f>
        <v/>
      </c>
      <c r="K4787" s="6">
        <f>待赋值表!J4786</f>
        <v/>
      </c>
      <c r="L4787" s="6">
        <f>待赋值表!K4786</f>
        <v/>
      </c>
      <c r="M4787" s="6">
        <f>待赋值表!L4786</f>
        <v/>
      </c>
      <c r="N4787" s="6">
        <f>待赋值表!M4786</f>
        <v/>
      </c>
      <c r="O4787" s="6">
        <f>待赋值表!N4786</f>
        <v/>
      </c>
      <c r="P4787" s="6">
        <f>待赋值表!O4786</f>
        <v/>
      </c>
      <c r="Q4787" s="6">
        <f>IF(待赋值表!P4786&lt;&gt;"",待赋值表!P4786,0)</f>
        <v/>
      </c>
      <c r="R4787" s="6">
        <f>待赋值表!Q4786</f>
        <v/>
      </c>
      <c r="S4787" s="6">
        <f>待赋值表!R4786</f>
        <v/>
      </c>
      <c r="T4787" s="6">
        <f>待赋值表!S4786</f>
        <v/>
      </c>
      <c r="U4787" s="6">
        <f>待赋值表!T4786</f>
        <v/>
      </c>
      <c r="V4787" s="6">
        <f>待赋值表!U4786</f>
        <v/>
      </c>
      <c r="W4787" s="6">
        <f>待赋值表!V4786</f>
        <v/>
      </c>
      <c r="X4787" s="6">
        <f>待赋值表!W4786</f>
        <v/>
      </c>
      <c r="Y4787" s="6">
        <f>待赋值表!X4786</f>
        <v/>
      </c>
      <c r="Z4787" s="3">
        <f>IF(M4787&gt;=0.01,"B_pre",IF(M4787&gt;=0,"C_pre","none"))</f>
        <v/>
      </c>
      <c r="AA4787" s="3">
        <f>IF(U4787&gt;0.125,"a_pre",IF(U4787&gt;=0,"b_pre","none"))</f>
        <v/>
      </c>
      <c r="AB4787" s="3">
        <f>AND(Z4787="B_pre",AA4787="a_pre")</f>
        <v/>
      </c>
      <c r="AC4787" s="3">
        <f>AND(Z4787="B_pre",AA4787="b_pre")</f>
        <v/>
      </c>
      <c r="AD4787" s="3">
        <f>AND(Z4787="C_pre",AA4787="a_pre")</f>
        <v/>
      </c>
      <c r="AE4787" s="3">
        <f>AND(Z4787="C_pre",AA4787="b_pre")</f>
        <v/>
      </c>
      <c r="AF4787" s="6">
        <f>待赋值表!C4786</f>
        <v/>
      </c>
      <c r="AG4787" s="3">
        <f t="array" ref="AG4787">IF(AB4787=TRUE,"A",IF(AC4787=TRUE,"B",IF(AD4787=TRUE,"C",IF(AE4787=TRUE,"D","其他"))))</f>
        <v/>
      </c>
      <c r="AH4787" s="3">
        <f>IF(分析表!$E$12&lt;&gt;"ALL",AND(AF4787=分析表!$E$10,AG4787=分析表!$E$12),IF(AF4787=分析表!$E$10,TRUE(),IF(AF4787="ALL",TRUE(),"")))</f>
        <v/>
      </c>
    </row>
    <row r="4788">
      <c r="A4788" s="3">
        <f>COUNTIF($AH$2:AH4788,"TRUE")</f>
        <v/>
      </c>
      <c r="B4788" s="3">
        <f>COUNTIF($AG$2:$AG4788,#REF!)</f>
        <v/>
      </c>
      <c r="C4788" s="56">
        <f>待赋值表!A4787</f>
        <v/>
      </c>
      <c r="E4788" s="6">
        <f>待赋值表!D4787</f>
        <v/>
      </c>
      <c r="F4788" s="6">
        <f>待赋值表!E4787</f>
        <v/>
      </c>
      <c r="G4788" s="6">
        <f>待赋值表!F4787</f>
        <v/>
      </c>
      <c r="H4788" s="6">
        <f>待赋值表!G4787</f>
        <v/>
      </c>
      <c r="I4788" s="6">
        <f>待赋值表!H4787</f>
        <v/>
      </c>
      <c r="J4788" s="6">
        <f>待赋值表!I4787</f>
        <v/>
      </c>
      <c r="K4788" s="6">
        <f>待赋值表!J4787</f>
        <v/>
      </c>
      <c r="L4788" s="6">
        <f>待赋值表!K4787</f>
        <v/>
      </c>
      <c r="M4788" s="6">
        <f>待赋值表!L4787</f>
        <v/>
      </c>
      <c r="N4788" s="6">
        <f>待赋值表!M4787</f>
        <v/>
      </c>
      <c r="O4788" s="6">
        <f>待赋值表!N4787</f>
        <v/>
      </c>
      <c r="P4788" s="6">
        <f>待赋值表!O4787</f>
        <v/>
      </c>
      <c r="Q4788" s="6">
        <f>IF(待赋值表!P4787&lt;&gt;"",待赋值表!P4787,0)</f>
        <v/>
      </c>
      <c r="R4788" s="6">
        <f>待赋值表!Q4787</f>
        <v/>
      </c>
      <c r="S4788" s="6">
        <f>待赋值表!R4787</f>
        <v/>
      </c>
      <c r="T4788" s="6">
        <f>待赋值表!S4787</f>
        <v/>
      </c>
      <c r="U4788" s="6">
        <f>待赋值表!T4787</f>
        <v/>
      </c>
      <c r="V4788" s="6">
        <f>待赋值表!U4787</f>
        <v/>
      </c>
      <c r="W4788" s="6">
        <f>待赋值表!V4787</f>
        <v/>
      </c>
      <c r="X4788" s="6">
        <f>待赋值表!W4787</f>
        <v/>
      </c>
      <c r="Y4788" s="6">
        <f>待赋值表!X4787</f>
        <v/>
      </c>
      <c r="Z4788" s="3">
        <f>IF(M4788&gt;=0.01,"B_pre",IF(M4788&gt;=0,"C_pre","none"))</f>
        <v/>
      </c>
      <c r="AA4788" s="3">
        <f>IF(U4788&gt;0.125,"a_pre",IF(U4788&gt;=0,"b_pre","none"))</f>
        <v/>
      </c>
      <c r="AB4788" s="3">
        <f>AND(Z4788="B_pre",AA4788="a_pre")</f>
        <v/>
      </c>
      <c r="AC4788" s="3">
        <f>AND(Z4788="B_pre",AA4788="b_pre")</f>
        <v/>
      </c>
      <c r="AD4788" s="3">
        <f>AND(Z4788="C_pre",AA4788="a_pre")</f>
        <v/>
      </c>
      <c r="AE4788" s="3">
        <f>AND(Z4788="C_pre",AA4788="b_pre")</f>
        <v/>
      </c>
      <c r="AF4788" s="6">
        <f>待赋值表!C4787</f>
        <v/>
      </c>
      <c r="AG4788" s="3">
        <f t="array" ref="AG4788">IF(AB4788=TRUE,"A",IF(AC4788=TRUE,"B",IF(AD4788=TRUE,"C",IF(AE4788=TRUE,"D","其他"))))</f>
        <v/>
      </c>
      <c r="AH4788" s="3">
        <f>IF(分析表!$E$12&lt;&gt;"ALL",AND(AF4788=分析表!$E$10,AG4788=分析表!$E$12),IF(AF4788=分析表!$E$10,TRUE(),IF(AF4788="ALL",TRUE(),"")))</f>
        <v/>
      </c>
    </row>
    <row r="4789">
      <c r="A4789" s="3">
        <f>COUNTIF($AH$2:AH4789,"TRUE")</f>
        <v/>
      </c>
      <c r="B4789" s="3">
        <f>COUNTIF($AG$2:$AG4789,#REF!)</f>
        <v/>
      </c>
      <c r="C4789" s="56">
        <f>待赋值表!A4788</f>
        <v/>
      </c>
      <c r="E4789" s="6">
        <f>待赋值表!D4788</f>
        <v/>
      </c>
      <c r="F4789" s="6">
        <f>待赋值表!E4788</f>
        <v/>
      </c>
      <c r="G4789" s="6">
        <f>待赋值表!F4788</f>
        <v/>
      </c>
      <c r="H4789" s="6">
        <f>待赋值表!G4788</f>
        <v/>
      </c>
      <c r="I4789" s="6">
        <f>待赋值表!H4788</f>
        <v/>
      </c>
      <c r="J4789" s="6">
        <f>待赋值表!I4788</f>
        <v/>
      </c>
      <c r="K4789" s="6">
        <f>待赋值表!J4788</f>
        <v/>
      </c>
      <c r="L4789" s="6">
        <f>待赋值表!K4788</f>
        <v/>
      </c>
      <c r="M4789" s="6">
        <f>待赋值表!L4788</f>
        <v/>
      </c>
      <c r="N4789" s="6">
        <f>待赋值表!M4788</f>
        <v/>
      </c>
      <c r="O4789" s="6">
        <f>待赋值表!N4788</f>
        <v/>
      </c>
      <c r="P4789" s="6">
        <f>待赋值表!O4788</f>
        <v/>
      </c>
      <c r="Q4789" s="6">
        <f>IF(待赋值表!P4788&lt;&gt;"",待赋值表!P4788,0)</f>
        <v/>
      </c>
      <c r="R4789" s="6">
        <f>待赋值表!Q4788</f>
        <v/>
      </c>
      <c r="S4789" s="6">
        <f>待赋值表!R4788</f>
        <v/>
      </c>
      <c r="T4789" s="6">
        <f>待赋值表!S4788</f>
        <v/>
      </c>
      <c r="U4789" s="6">
        <f>待赋值表!T4788</f>
        <v/>
      </c>
      <c r="V4789" s="6">
        <f>待赋值表!U4788</f>
        <v/>
      </c>
      <c r="W4789" s="6">
        <f>待赋值表!V4788</f>
        <v/>
      </c>
      <c r="X4789" s="6">
        <f>待赋值表!W4788</f>
        <v/>
      </c>
      <c r="Y4789" s="6">
        <f>待赋值表!X4788</f>
        <v/>
      </c>
      <c r="Z4789" s="3">
        <f>IF(M4789&gt;=0.01,"B_pre",IF(M4789&gt;=0,"C_pre","none"))</f>
        <v/>
      </c>
      <c r="AA4789" s="3">
        <f>IF(U4789&gt;0.125,"a_pre",IF(U4789&gt;=0,"b_pre","none"))</f>
        <v/>
      </c>
      <c r="AB4789" s="3">
        <f>AND(Z4789="B_pre",AA4789="a_pre")</f>
        <v/>
      </c>
      <c r="AC4789" s="3">
        <f>AND(Z4789="B_pre",AA4789="b_pre")</f>
        <v/>
      </c>
      <c r="AD4789" s="3">
        <f>AND(Z4789="C_pre",AA4789="a_pre")</f>
        <v/>
      </c>
      <c r="AE4789" s="3">
        <f>AND(Z4789="C_pre",AA4789="b_pre")</f>
        <v/>
      </c>
      <c r="AF4789" s="6">
        <f>待赋值表!C4788</f>
        <v/>
      </c>
      <c r="AG4789" s="3">
        <f t="array" ref="AG4789">IF(AB4789=TRUE,"A",IF(AC4789=TRUE,"B",IF(AD4789=TRUE,"C",IF(AE4789=TRUE,"D","其他"))))</f>
        <v/>
      </c>
      <c r="AH4789" s="3">
        <f>IF(分析表!$E$12&lt;&gt;"ALL",AND(AF4789=分析表!$E$10,AG4789=分析表!$E$12),IF(AF4789=分析表!$E$10,TRUE(),IF(AF4789="ALL",TRUE(),"")))</f>
        <v/>
      </c>
    </row>
    <row r="4790">
      <c r="A4790" s="3">
        <f>COUNTIF($AH$2:AH4790,"TRUE")</f>
        <v/>
      </c>
      <c r="B4790" s="3">
        <f>COUNTIF($AG$2:$AG4790,#REF!)</f>
        <v/>
      </c>
      <c r="C4790" s="56">
        <f>待赋值表!A4789</f>
        <v/>
      </c>
      <c r="E4790" s="6">
        <f>待赋值表!D4789</f>
        <v/>
      </c>
      <c r="F4790" s="6">
        <f>待赋值表!E4789</f>
        <v/>
      </c>
      <c r="G4790" s="6">
        <f>待赋值表!F4789</f>
        <v/>
      </c>
      <c r="H4790" s="6">
        <f>待赋值表!G4789</f>
        <v/>
      </c>
      <c r="I4790" s="6">
        <f>待赋值表!H4789</f>
        <v/>
      </c>
      <c r="J4790" s="6">
        <f>待赋值表!I4789</f>
        <v/>
      </c>
      <c r="K4790" s="6">
        <f>待赋值表!J4789</f>
        <v/>
      </c>
      <c r="L4790" s="6">
        <f>待赋值表!K4789</f>
        <v/>
      </c>
      <c r="M4790" s="6">
        <f>待赋值表!L4789</f>
        <v/>
      </c>
      <c r="N4790" s="6">
        <f>待赋值表!M4789</f>
        <v/>
      </c>
      <c r="O4790" s="6">
        <f>待赋值表!N4789</f>
        <v/>
      </c>
      <c r="P4790" s="6">
        <f>待赋值表!O4789</f>
        <v/>
      </c>
      <c r="Q4790" s="6">
        <f>IF(待赋值表!P4789&lt;&gt;"",待赋值表!P4789,0)</f>
        <v/>
      </c>
      <c r="R4790" s="6">
        <f>待赋值表!Q4789</f>
        <v/>
      </c>
      <c r="S4790" s="6">
        <f>待赋值表!R4789</f>
        <v/>
      </c>
      <c r="T4790" s="6">
        <f>待赋值表!S4789</f>
        <v/>
      </c>
      <c r="U4790" s="6">
        <f>待赋值表!T4789</f>
        <v/>
      </c>
      <c r="V4790" s="6">
        <f>待赋值表!U4789</f>
        <v/>
      </c>
      <c r="W4790" s="6">
        <f>待赋值表!V4789</f>
        <v/>
      </c>
      <c r="X4790" s="6">
        <f>待赋值表!W4789</f>
        <v/>
      </c>
      <c r="Y4790" s="6">
        <f>待赋值表!X4789</f>
        <v/>
      </c>
      <c r="Z4790" s="3">
        <f>IF(M4790&gt;=0.01,"B_pre",IF(M4790&gt;=0,"C_pre","none"))</f>
        <v/>
      </c>
      <c r="AA4790" s="3">
        <f>IF(U4790&gt;0.125,"a_pre",IF(U4790&gt;=0,"b_pre","none"))</f>
        <v/>
      </c>
      <c r="AB4790" s="3">
        <f>AND(Z4790="B_pre",AA4790="a_pre")</f>
        <v/>
      </c>
      <c r="AC4790" s="3">
        <f>AND(Z4790="B_pre",AA4790="b_pre")</f>
        <v/>
      </c>
      <c r="AD4790" s="3">
        <f>AND(Z4790="C_pre",AA4790="a_pre")</f>
        <v/>
      </c>
      <c r="AE4790" s="3">
        <f>AND(Z4790="C_pre",AA4790="b_pre")</f>
        <v/>
      </c>
      <c r="AF4790" s="6">
        <f>待赋值表!C4789</f>
        <v/>
      </c>
      <c r="AG4790" s="3">
        <f t="array" ref="AG4790">IF(AB4790=TRUE,"A",IF(AC4790=TRUE,"B",IF(AD4790=TRUE,"C",IF(AE4790=TRUE,"D","其他"))))</f>
        <v/>
      </c>
      <c r="AH4790" s="3">
        <f>IF(分析表!$E$12&lt;&gt;"ALL",AND(AF4790=分析表!$E$10,AG4790=分析表!$E$12),IF(AF4790=分析表!$E$10,TRUE(),IF(AF4790="ALL",TRUE(),"")))</f>
        <v/>
      </c>
    </row>
    <row r="4791">
      <c r="A4791" s="3">
        <f>COUNTIF($AH$2:AH4791,"TRUE")</f>
        <v/>
      </c>
      <c r="B4791" s="3">
        <f>COUNTIF($AG$2:$AG4791,#REF!)</f>
        <v/>
      </c>
      <c r="C4791" s="56">
        <f>待赋值表!A4790</f>
        <v/>
      </c>
      <c r="E4791" s="6">
        <f>待赋值表!D4790</f>
        <v/>
      </c>
      <c r="F4791" s="6">
        <f>待赋值表!E4790</f>
        <v/>
      </c>
      <c r="G4791" s="6">
        <f>待赋值表!F4790</f>
        <v/>
      </c>
      <c r="H4791" s="6">
        <f>待赋值表!G4790</f>
        <v/>
      </c>
      <c r="I4791" s="6">
        <f>待赋值表!H4790</f>
        <v/>
      </c>
      <c r="J4791" s="6">
        <f>待赋值表!I4790</f>
        <v/>
      </c>
      <c r="K4791" s="6">
        <f>待赋值表!J4790</f>
        <v/>
      </c>
      <c r="L4791" s="6">
        <f>待赋值表!K4790</f>
        <v/>
      </c>
      <c r="M4791" s="6">
        <f>待赋值表!L4790</f>
        <v/>
      </c>
      <c r="N4791" s="6">
        <f>待赋值表!M4790</f>
        <v/>
      </c>
      <c r="O4791" s="6">
        <f>待赋值表!N4790</f>
        <v/>
      </c>
      <c r="P4791" s="6">
        <f>待赋值表!O4790</f>
        <v/>
      </c>
      <c r="Q4791" s="6">
        <f>IF(待赋值表!P4790&lt;&gt;"",待赋值表!P4790,0)</f>
        <v/>
      </c>
      <c r="R4791" s="6">
        <f>待赋值表!Q4790</f>
        <v/>
      </c>
      <c r="S4791" s="6">
        <f>待赋值表!R4790</f>
        <v/>
      </c>
      <c r="T4791" s="6">
        <f>待赋值表!S4790</f>
        <v/>
      </c>
      <c r="U4791" s="6">
        <f>待赋值表!T4790</f>
        <v/>
      </c>
      <c r="V4791" s="6">
        <f>待赋值表!U4790</f>
        <v/>
      </c>
      <c r="W4791" s="6">
        <f>待赋值表!V4790</f>
        <v/>
      </c>
      <c r="X4791" s="6">
        <f>待赋值表!W4790</f>
        <v/>
      </c>
      <c r="Y4791" s="6">
        <f>待赋值表!X4790</f>
        <v/>
      </c>
      <c r="Z4791" s="3">
        <f>IF(M4791&gt;=0.01,"B_pre",IF(M4791&gt;=0,"C_pre","none"))</f>
        <v/>
      </c>
      <c r="AA4791" s="3">
        <f>IF(U4791&gt;0.125,"a_pre",IF(U4791&gt;=0,"b_pre","none"))</f>
        <v/>
      </c>
      <c r="AB4791" s="3">
        <f>AND(Z4791="B_pre",AA4791="a_pre")</f>
        <v/>
      </c>
      <c r="AC4791" s="3">
        <f>AND(Z4791="B_pre",AA4791="b_pre")</f>
        <v/>
      </c>
      <c r="AD4791" s="3">
        <f>AND(Z4791="C_pre",AA4791="a_pre")</f>
        <v/>
      </c>
      <c r="AE4791" s="3">
        <f>AND(Z4791="C_pre",AA4791="b_pre")</f>
        <v/>
      </c>
      <c r="AF4791" s="6">
        <f>待赋值表!C4790</f>
        <v/>
      </c>
      <c r="AG4791" s="3">
        <f t="array" ref="AG4791">IF(AB4791=TRUE,"A",IF(AC4791=TRUE,"B",IF(AD4791=TRUE,"C",IF(AE4791=TRUE,"D","其他"))))</f>
        <v/>
      </c>
      <c r="AH4791" s="3">
        <f>IF(分析表!$E$12&lt;&gt;"ALL",AND(AF4791=分析表!$E$10,AG4791=分析表!$E$12),IF(AF4791=分析表!$E$10,TRUE(),IF(AF4791="ALL",TRUE(),"")))</f>
        <v/>
      </c>
    </row>
    <row r="4792">
      <c r="A4792" s="3">
        <f>COUNTIF($AH$2:AH4792,"TRUE")</f>
        <v/>
      </c>
      <c r="B4792" s="3">
        <f>COUNTIF($AG$2:$AG4792,#REF!)</f>
        <v/>
      </c>
      <c r="C4792" s="56">
        <f>待赋值表!A4791</f>
        <v/>
      </c>
      <c r="E4792" s="6">
        <f>待赋值表!D4791</f>
        <v/>
      </c>
      <c r="F4792" s="6">
        <f>待赋值表!E4791</f>
        <v/>
      </c>
      <c r="G4792" s="6">
        <f>待赋值表!F4791</f>
        <v/>
      </c>
      <c r="H4792" s="6">
        <f>待赋值表!G4791</f>
        <v/>
      </c>
      <c r="I4792" s="6">
        <f>待赋值表!H4791</f>
        <v/>
      </c>
      <c r="J4792" s="6">
        <f>待赋值表!I4791</f>
        <v/>
      </c>
      <c r="K4792" s="6">
        <f>待赋值表!J4791</f>
        <v/>
      </c>
      <c r="L4792" s="6">
        <f>待赋值表!K4791</f>
        <v/>
      </c>
      <c r="M4792" s="6">
        <f>待赋值表!L4791</f>
        <v/>
      </c>
      <c r="N4792" s="6">
        <f>待赋值表!M4791</f>
        <v/>
      </c>
      <c r="O4792" s="6">
        <f>待赋值表!N4791</f>
        <v/>
      </c>
      <c r="P4792" s="6">
        <f>待赋值表!O4791</f>
        <v/>
      </c>
      <c r="Q4792" s="6">
        <f>IF(待赋值表!P4791&lt;&gt;"",待赋值表!P4791,0)</f>
        <v/>
      </c>
      <c r="R4792" s="6">
        <f>待赋值表!Q4791</f>
        <v/>
      </c>
      <c r="S4792" s="6">
        <f>待赋值表!R4791</f>
        <v/>
      </c>
      <c r="T4792" s="6">
        <f>待赋值表!S4791</f>
        <v/>
      </c>
      <c r="U4792" s="6">
        <f>待赋值表!T4791</f>
        <v/>
      </c>
      <c r="V4792" s="6">
        <f>待赋值表!U4791</f>
        <v/>
      </c>
      <c r="W4792" s="6">
        <f>待赋值表!V4791</f>
        <v/>
      </c>
      <c r="X4792" s="6">
        <f>待赋值表!W4791</f>
        <v/>
      </c>
      <c r="Y4792" s="6">
        <f>待赋值表!X4791</f>
        <v/>
      </c>
      <c r="Z4792" s="3">
        <f>IF(M4792&gt;=0.01,"B_pre",IF(M4792&gt;=0,"C_pre","none"))</f>
        <v/>
      </c>
      <c r="AA4792" s="3">
        <f>IF(U4792&gt;0.125,"a_pre",IF(U4792&gt;=0,"b_pre","none"))</f>
        <v/>
      </c>
      <c r="AB4792" s="3">
        <f>AND(Z4792="B_pre",AA4792="a_pre")</f>
        <v/>
      </c>
      <c r="AC4792" s="3">
        <f>AND(Z4792="B_pre",AA4792="b_pre")</f>
        <v/>
      </c>
      <c r="AD4792" s="3">
        <f>AND(Z4792="C_pre",AA4792="a_pre")</f>
        <v/>
      </c>
      <c r="AE4792" s="3">
        <f>AND(Z4792="C_pre",AA4792="b_pre")</f>
        <v/>
      </c>
      <c r="AF4792" s="6">
        <f>待赋值表!C4791</f>
        <v/>
      </c>
      <c r="AG4792" s="3">
        <f t="array" ref="AG4792">IF(AB4792=TRUE,"A",IF(AC4792=TRUE,"B",IF(AD4792=TRUE,"C",IF(AE4792=TRUE,"D","其他"))))</f>
        <v/>
      </c>
      <c r="AH4792" s="3">
        <f>IF(分析表!$E$12&lt;&gt;"ALL",AND(AF4792=分析表!$E$10,AG4792=分析表!$E$12),IF(AF4792=分析表!$E$10,TRUE(),IF(AF4792="ALL",TRUE(),"")))</f>
        <v/>
      </c>
    </row>
    <row r="4793">
      <c r="A4793" s="3">
        <f>COUNTIF($AH$2:AH4793,"TRUE")</f>
        <v/>
      </c>
      <c r="B4793" s="3">
        <f>COUNTIF($AG$2:$AG4793,#REF!)</f>
        <v/>
      </c>
      <c r="C4793" s="56">
        <f>待赋值表!A4792</f>
        <v/>
      </c>
      <c r="E4793" s="6">
        <f>待赋值表!D4792</f>
        <v/>
      </c>
      <c r="F4793" s="6">
        <f>待赋值表!E4792</f>
        <v/>
      </c>
      <c r="G4793" s="6">
        <f>待赋值表!F4792</f>
        <v/>
      </c>
      <c r="H4793" s="6">
        <f>待赋值表!G4792</f>
        <v/>
      </c>
      <c r="I4793" s="6">
        <f>待赋值表!H4792</f>
        <v/>
      </c>
      <c r="J4793" s="6">
        <f>待赋值表!I4792</f>
        <v/>
      </c>
      <c r="K4793" s="6">
        <f>待赋值表!J4792</f>
        <v/>
      </c>
      <c r="L4793" s="6">
        <f>待赋值表!K4792</f>
        <v/>
      </c>
      <c r="M4793" s="6">
        <f>待赋值表!L4792</f>
        <v/>
      </c>
      <c r="N4793" s="6">
        <f>待赋值表!M4792</f>
        <v/>
      </c>
      <c r="O4793" s="6">
        <f>待赋值表!N4792</f>
        <v/>
      </c>
      <c r="P4793" s="6">
        <f>待赋值表!O4792</f>
        <v/>
      </c>
      <c r="Q4793" s="6">
        <f>IF(待赋值表!P4792&lt;&gt;"",待赋值表!P4792,0)</f>
        <v/>
      </c>
      <c r="R4793" s="6">
        <f>待赋值表!Q4792</f>
        <v/>
      </c>
      <c r="S4793" s="6">
        <f>待赋值表!R4792</f>
        <v/>
      </c>
      <c r="T4793" s="6">
        <f>待赋值表!S4792</f>
        <v/>
      </c>
      <c r="U4793" s="6">
        <f>待赋值表!T4792</f>
        <v/>
      </c>
      <c r="V4793" s="6">
        <f>待赋值表!U4792</f>
        <v/>
      </c>
      <c r="W4793" s="6">
        <f>待赋值表!V4792</f>
        <v/>
      </c>
      <c r="X4793" s="6">
        <f>待赋值表!W4792</f>
        <v/>
      </c>
      <c r="Y4793" s="6">
        <f>待赋值表!X4792</f>
        <v/>
      </c>
      <c r="Z4793" s="3">
        <f>IF(M4793&gt;=0.01,"B_pre",IF(M4793&gt;=0,"C_pre","none"))</f>
        <v/>
      </c>
      <c r="AA4793" s="3">
        <f>IF(U4793&gt;0.125,"a_pre",IF(U4793&gt;=0,"b_pre","none"))</f>
        <v/>
      </c>
      <c r="AB4793" s="3">
        <f>AND(Z4793="B_pre",AA4793="a_pre")</f>
        <v/>
      </c>
      <c r="AC4793" s="3">
        <f>AND(Z4793="B_pre",AA4793="b_pre")</f>
        <v/>
      </c>
      <c r="AD4793" s="3">
        <f>AND(Z4793="C_pre",AA4793="a_pre")</f>
        <v/>
      </c>
      <c r="AE4793" s="3">
        <f>AND(Z4793="C_pre",AA4793="b_pre")</f>
        <v/>
      </c>
      <c r="AF4793" s="6">
        <f>待赋值表!C4792</f>
        <v/>
      </c>
      <c r="AG4793" s="3">
        <f t="array" ref="AG4793">IF(AB4793=TRUE,"A",IF(AC4793=TRUE,"B",IF(AD4793=TRUE,"C",IF(AE4793=TRUE,"D","其他"))))</f>
        <v/>
      </c>
      <c r="AH4793" s="3">
        <f>IF(分析表!$E$12&lt;&gt;"ALL",AND(AF4793=分析表!$E$10,AG4793=分析表!$E$12),IF(AF4793=分析表!$E$10,TRUE(),IF(AF4793="ALL",TRUE(),"")))</f>
        <v/>
      </c>
    </row>
    <row r="4794">
      <c r="A4794" s="3">
        <f>COUNTIF($AH$2:AH4794,"TRUE")</f>
        <v/>
      </c>
      <c r="B4794" s="3">
        <f>COUNTIF($AG$2:$AG4794,#REF!)</f>
        <v/>
      </c>
      <c r="C4794" s="56">
        <f>待赋值表!A4793</f>
        <v/>
      </c>
      <c r="E4794" s="6">
        <f>待赋值表!D4793</f>
        <v/>
      </c>
      <c r="F4794" s="6">
        <f>待赋值表!E4793</f>
        <v/>
      </c>
      <c r="G4794" s="6">
        <f>待赋值表!F4793</f>
        <v/>
      </c>
      <c r="H4794" s="6">
        <f>待赋值表!G4793</f>
        <v/>
      </c>
      <c r="I4794" s="6">
        <f>待赋值表!H4793</f>
        <v/>
      </c>
      <c r="J4794" s="6">
        <f>待赋值表!I4793</f>
        <v/>
      </c>
      <c r="K4794" s="6">
        <f>待赋值表!J4793</f>
        <v/>
      </c>
      <c r="L4794" s="6">
        <f>待赋值表!K4793</f>
        <v/>
      </c>
      <c r="M4794" s="6">
        <f>待赋值表!L4793</f>
        <v/>
      </c>
      <c r="N4794" s="6">
        <f>待赋值表!M4793</f>
        <v/>
      </c>
      <c r="O4794" s="6">
        <f>待赋值表!N4793</f>
        <v/>
      </c>
      <c r="P4794" s="6">
        <f>待赋值表!O4793</f>
        <v/>
      </c>
      <c r="Q4794" s="6">
        <f>IF(待赋值表!P4793&lt;&gt;"",待赋值表!P4793,0)</f>
        <v/>
      </c>
      <c r="R4794" s="6">
        <f>待赋值表!Q4793</f>
        <v/>
      </c>
      <c r="S4794" s="6">
        <f>待赋值表!R4793</f>
        <v/>
      </c>
      <c r="T4794" s="6">
        <f>待赋值表!S4793</f>
        <v/>
      </c>
      <c r="U4794" s="6">
        <f>待赋值表!T4793</f>
        <v/>
      </c>
      <c r="V4794" s="6">
        <f>待赋值表!U4793</f>
        <v/>
      </c>
      <c r="W4794" s="6">
        <f>待赋值表!V4793</f>
        <v/>
      </c>
      <c r="X4794" s="6">
        <f>待赋值表!W4793</f>
        <v/>
      </c>
      <c r="Y4794" s="6">
        <f>待赋值表!X4793</f>
        <v/>
      </c>
      <c r="Z4794" s="3">
        <f>IF(M4794&gt;=0.01,"B_pre",IF(M4794&gt;=0,"C_pre","none"))</f>
        <v/>
      </c>
      <c r="AA4794" s="3">
        <f>IF(U4794&gt;0.125,"a_pre",IF(U4794&gt;=0,"b_pre","none"))</f>
        <v/>
      </c>
      <c r="AB4794" s="3">
        <f>AND(Z4794="B_pre",AA4794="a_pre")</f>
        <v/>
      </c>
      <c r="AC4794" s="3">
        <f>AND(Z4794="B_pre",AA4794="b_pre")</f>
        <v/>
      </c>
      <c r="AD4794" s="3">
        <f>AND(Z4794="C_pre",AA4794="a_pre")</f>
        <v/>
      </c>
      <c r="AE4794" s="3">
        <f>AND(Z4794="C_pre",AA4794="b_pre")</f>
        <v/>
      </c>
      <c r="AF4794" s="6">
        <f>待赋值表!C4793</f>
        <v/>
      </c>
      <c r="AG4794" s="3">
        <f t="array" ref="AG4794">IF(AB4794=TRUE,"A",IF(AC4794=TRUE,"B",IF(AD4794=TRUE,"C",IF(AE4794=TRUE,"D","其他"))))</f>
        <v/>
      </c>
      <c r="AH4794" s="3">
        <f>IF(分析表!$E$12&lt;&gt;"ALL",AND(AF4794=分析表!$E$10,AG4794=分析表!$E$12),IF(AF4794=分析表!$E$10,TRUE(),IF(AF4794="ALL",TRUE(),"")))</f>
        <v/>
      </c>
    </row>
    <row r="4795">
      <c r="A4795" s="3">
        <f>COUNTIF($AH$2:AH4795,"TRUE")</f>
        <v/>
      </c>
      <c r="B4795" s="3">
        <f>COUNTIF($AG$2:$AG4795,#REF!)</f>
        <v/>
      </c>
      <c r="C4795" s="56">
        <f>待赋值表!A4794</f>
        <v/>
      </c>
      <c r="E4795" s="6">
        <f>待赋值表!D4794</f>
        <v/>
      </c>
      <c r="F4795" s="6">
        <f>待赋值表!E4794</f>
        <v/>
      </c>
      <c r="G4795" s="6">
        <f>待赋值表!F4794</f>
        <v/>
      </c>
      <c r="H4795" s="6">
        <f>待赋值表!G4794</f>
        <v/>
      </c>
      <c r="I4795" s="6">
        <f>待赋值表!H4794</f>
        <v/>
      </c>
      <c r="J4795" s="6">
        <f>待赋值表!I4794</f>
        <v/>
      </c>
      <c r="K4795" s="6">
        <f>待赋值表!J4794</f>
        <v/>
      </c>
      <c r="L4795" s="6">
        <f>待赋值表!K4794</f>
        <v/>
      </c>
      <c r="M4795" s="6">
        <f>待赋值表!L4794</f>
        <v/>
      </c>
      <c r="N4795" s="6">
        <f>待赋值表!M4794</f>
        <v/>
      </c>
      <c r="O4795" s="6">
        <f>待赋值表!N4794</f>
        <v/>
      </c>
      <c r="P4795" s="6">
        <f>待赋值表!O4794</f>
        <v/>
      </c>
      <c r="Q4795" s="6">
        <f>IF(待赋值表!P4794&lt;&gt;"",待赋值表!P4794,0)</f>
        <v/>
      </c>
      <c r="R4795" s="6">
        <f>待赋值表!Q4794</f>
        <v/>
      </c>
      <c r="S4795" s="6">
        <f>待赋值表!R4794</f>
        <v/>
      </c>
      <c r="T4795" s="6">
        <f>待赋值表!S4794</f>
        <v/>
      </c>
      <c r="U4795" s="6">
        <f>待赋值表!T4794</f>
        <v/>
      </c>
      <c r="V4795" s="6">
        <f>待赋值表!U4794</f>
        <v/>
      </c>
      <c r="W4795" s="6">
        <f>待赋值表!V4794</f>
        <v/>
      </c>
      <c r="X4795" s="6">
        <f>待赋值表!W4794</f>
        <v/>
      </c>
      <c r="Y4795" s="6">
        <f>待赋值表!X4794</f>
        <v/>
      </c>
      <c r="Z4795" s="3">
        <f>IF(M4795&gt;=0.01,"B_pre",IF(M4795&gt;=0,"C_pre","none"))</f>
        <v/>
      </c>
      <c r="AA4795" s="3">
        <f>IF(U4795&gt;0.125,"a_pre",IF(U4795&gt;=0,"b_pre","none"))</f>
        <v/>
      </c>
      <c r="AB4795" s="3">
        <f>AND(Z4795="B_pre",AA4795="a_pre")</f>
        <v/>
      </c>
      <c r="AC4795" s="3">
        <f>AND(Z4795="B_pre",AA4795="b_pre")</f>
        <v/>
      </c>
      <c r="AD4795" s="3">
        <f>AND(Z4795="C_pre",AA4795="a_pre")</f>
        <v/>
      </c>
      <c r="AE4795" s="3">
        <f>AND(Z4795="C_pre",AA4795="b_pre")</f>
        <v/>
      </c>
      <c r="AF4795" s="6">
        <f>待赋值表!C4794</f>
        <v/>
      </c>
      <c r="AG4795" s="3">
        <f t="array" ref="AG4795">IF(AB4795=TRUE,"A",IF(AC4795=TRUE,"B",IF(AD4795=TRUE,"C",IF(AE4795=TRUE,"D","其他"))))</f>
        <v/>
      </c>
      <c r="AH4795" s="3">
        <f>IF(分析表!$E$12&lt;&gt;"ALL",AND(AF4795=分析表!$E$10,AG4795=分析表!$E$12),IF(AF4795=分析表!$E$10,TRUE(),IF(AF4795="ALL",TRUE(),"")))</f>
        <v/>
      </c>
    </row>
    <row r="4796">
      <c r="A4796" s="3">
        <f>COUNTIF($AH$2:AH4796,"TRUE")</f>
        <v/>
      </c>
      <c r="B4796" s="3">
        <f>COUNTIF($AG$2:$AG4796,#REF!)</f>
        <v/>
      </c>
      <c r="C4796" s="56">
        <f>待赋值表!A4795</f>
        <v/>
      </c>
      <c r="E4796" s="6">
        <f>待赋值表!D4795</f>
        <v/>
      </c>
      <c r="F4796" s="6">
        <f>待赋值表!E4795</f>
        <v/>
      </c>
      <c r="G4796" s="6">
        <f>待赋值表!F4795</f>
        <v/>
      </c>
      <c r="H4796" s="6">
        <f>待赋值表!G4795</f>
        <v/>
      </c>
      <c r="I4796" s="6">
        <f>待赋值表!H4795</f>
        <v/>
      </c>
      <c r="J4796" s="6">
        <f>待赋值表!I4795</f>
        <v/>
      </c>
      <c r="K4796" s="6">
        <f>待赋值表!J4795</f>
        <v/>
      </c>
      <c r="L4796" s="6">
        <f>待赋值表!K4795</f>
        <v/>
      </c>
      <c r="M4796" s="6">
        <f>待赋值表!L4795</f>
        <v/>
      </c>
      <c r="N4796" s="6">
        <f>待赋值表!M4795</f>
        <v/>
      </c>
      <c r="O4796" s="6">
        <f>待赋值表!N4795</f>
        <v/>
      </c>
      <c r="P4796" s="6">
        <f>待赋值表!O4795</f>
        <v/>
      </c>
      <c r="Q4796" s="6">
        <f>IF(待赋值表!P4795&lt;&gt;"",待赋值表!P4795,0)</f>
        <v/>
      </c>
      <c r="R4796" s="6">
        <f>待赋值表!Q4795</f>
        <v/>
      </c>
      <c r="S4796" s="6">
        <f>待赋值表!R4795</f>
        <v/>
      </c>
      <c r="T4796" s="6">
        <f>待赋值表!S4795</f>
        <v/>
      </c>
      <c r="U4796" s="6">
        <f>待赋值表!T4795</f>
        <v/>
      </c>
      <c r="V4796" s="6">
        <f>待赋值表!U4795</f>
        <v/>
      </c>
      <c r="W4796" s="6">
        <f>待赋值表!V4795</f>
        <v/>
      </c>
      <c r="X4796" s="6">
        <f>待赋值表!W4795</f>
        <v/>
      </c>
      <c r="Y4796" s="6">
        <f>待赋值表!X4795</f>
        <v/>
      </c>
      <c r="Z4796" s="3">
        <f>IF(M4796&gt;=0.01,"B_pre",IF(M4796&gt;=0,"C_pre","none"))</f>
        <v/>
      </c>
      <c r="AA4796" s="3">
        <f>IF(U4796&gt;0.125,"a_pre",IF(U4796&gt;=0,"b_pre","none"))</f>
        <v/>
      </c>
      <c r="AB4796" s="3">
        <f>AND(Z4796="B_pre",AA4796="a_pre")</f>
        <v/>
      </c>
      <c r="AC4796" s="3">
        <f>AND(Z4796="B_pre",AA4796="b_pre")</f>
        <v/>
      </c>
      <c r="AD4796" s="3">
        <f>AND(Z4796="C_pre",AA4796="a_pre")</f>
        <v/>
      </c>
      <c r="AE4796" s="3">
        <f>AND(Z4796="C_pre",AA4796="b_pre")</f>
        <v/>
      </c>
      <c r="AF4796" s="6">
        <f>待赋值表!C4795</f>
        <v/>
      </c>
      <c r="AG4796" s="3">
        <f t="array" ref="AG4796">IF(AB4796=TRUE,"A",IF(AC4796=TRUE,"B",IF(AD4796=TRUE,"C",IF(AE4796=TRUE,"D","其他"))))</f>
        <v/>
      </c>
      <c r="AH4796" s="3">
        <f>IF(分析表!$E$12&lt;&gt;"ALL",AND(AF4796=分析表!$E$10,AG4796=分析表!$E$12),IF(AF4796=分析表!$E$10,TRUE(),IF(AF4796="ALL",TRUE(),"")))</f>
        <v/>
      </c>
    </row>
    <row r="4797">
      <c r="A4797" s="3">
        <f>COUNTIF($AH$2:AH4797,"TRUE")</f>
        <v/>
      </c>
      <c r="B4797" s="3">
        <f>COUNTIF($AG$2:$AG4797,#REF!)</f>
        <v/>
      </c>
      <c r="C4797" s="56">
        <f>待赋值表!A4796</f>
        <v/>
      </c>
      <c r="E4797" s="6">
        <f>待赋值表!D4796</f>
        <v/>
      </c>
      <c r="F4797" s="6">
        <f>待赋值表!E4796</f>
        <v/>
      </c>
      <c r="G4797" s="6">
        <f>待赋值表!F4796</f>
        <v/>
      </c>
      <c r="H4797" s="6">
        <f>待赋值表!G4796</f>
        <v/>
      </c>
      <c r="I4797" s="6">
        <f>待赋值表!H4796</f>
        <v/>
      </c>
      <c r="J4797" s="6">
        <f>待赋值表!I4796</f>
        <v/>
      </c>
      <c r="K4797" s="6">
        <f>待赋值表!J4796</f>
        <v/>
      </c>
      <c r="L4797" s="6">
        <f>待赋值表!K4796</f>
        <v/>
      </c>
      <c r="M4797" s="6">
        <f>待赋值表!L4796</f>
        <v/>
      </c>
      <c r="N4797" s="6">
        <f>待赋值表!M4796</f>
        <v/>
      </c>
      <c r="O4797" s="6">
        <f>待赋值表!N4796</f>
        <v/>
      </c>
      <c r="P4797" s="6">
        <f>待赋值表!O4796</f>
        <v/>
      </c>
      <c r="Q4797" s="6">
        <f>IF(待赋值表!P4796&lt;&gt;"",待赋值表!P4796,0)</f>
        <v/>
      </c>
      <c r="R4797" s="6">
        <f>待赋值表!Q4796</f>
        <v/>
      </c>
      <c r="S4797" s="6">
        <f>待赋值表!R4796</f>
        <v/>
      </c>
      <c r="T4797" s="6">
        <f>待赋值表!S4796</f>
        <v/>
      </c>
      <c r="U4797" s="6">
        <f>待赋值表!T4796</f>
        <v/>
      </c>
      <c r="V4797" s="6">
        <f>待赋值表!U4796</f>
        <v/>
      </c>
      <c r="W4797" s="6">
        <f>待赋值表!V4796</f>
        <v/>
      </c>
      <c r="X4797" s="6">
        <f>待赋值表!W4796</f>
        <v/>
      </c>
      <c r="Y4797" s="6">
        <f>待赋值表!X4796</f>
        <v/>
      </c>
      <c r="Z4797" s="3">
        <f>IF(M4797&gt;=0.01,"B_pre",IF(M4797&gt;=0,"C_pre","none"))</f>
        <v/>
      </c>
      <c r="AA4797" s="3">
        <f>IF(U4797&gt;0.125,"a_pre",IF(U4797&gt;=0,"b_pre","none"))</f>
        <v/>
      </c>
      <c r="AB4797" s="3">
        <f>AND(Z4797="B_pre",AA4797="a_pre")</f>
        <v/>
      </c>
      <c r="AC4797" s="3">
        <f>AND(Z4797="B_pre",AA4797="b_pre")</f>
        <v/>
      </c>
      <c r="AD4797" s="3">
        <f>AND(Z4797="C_pre",AA4797="a_pre")</f>
        <v/>
      </c>
      <c r="AE4797" s="3">
        <f>AND(Z4797="C_pre",AA4797="b_pre")</f>
        <v/>
      </c>
      <c r="AF4797" s="6">
        <f>待赋值表!C4796</f>
        <v/>
      </c>
      <c r="AG4797" s="3">
        <f t="array" ref="AG4797">IF(AB4797=TRUE,"A",IF(AC4797=TRUE,"B",IF(AD4797=TRUE,"C",IF(AE4797=TRUE,"D","其他"))))</f>
        <v/>
      </c>
      <c r="AH4797" s="3">
        <f>IF(分析表!$E$12&lt;&gt;"ALL",AND(AF4797=分析表!$E$10,AG4797=分析表!$E$12),IF(AF4797=分析表!$E$10,TRUE(),IF(AF4797="ALL",TRUE(),"")))</f>
        <v/>
      </c>
    </row>
    <row r="4798">
      <c r="A4798" s="3">
        <f>COUNTIF($AH$2:AH4798,"TRUE")</f>
        <v/>
      </c>
      <c r="B4798" s="3">
        <f>COUNTIF($AG$2:$AG4798,#REF!)</f>
        <v/>
      </c>
      <c r="C4798" s="56">
        <f>待赋值表!A4797</f>
        <v/>
      </c>
      <c r="E4798" s="6">
        <f>待赋值表!D4797</f>
        <v/>
      </c>
      <c r="F4798" s="6">
        <f>待赋值表!E4797</f>
        <v/>
      </c>
      <c r="G4798" s="6">
        <f>待赋值表!F4797</f>
        <v/>
      </c>
      <c r="H4798" s="6">
        <f>待赋值表!G4797</f>
        <v/>
      </c>
      <c r="I4798" s="6">
        <f>待赋值表!H4797</f>
        <v/>
      </c>
      <c r="J4798" s="6">
        <f>待赋值表!I4797</f>
        <v/>
      </c>
      <c r="K4798" s="6">
        <f>待赋值表!J4797</f>
        <v/>
      </c>
      <c r="L4798" s="6">
        <f>待赋值表!K4797</f>
        <v/>
      </c>
      <c r="M4798" s="6">
        <f>待赋值表!L4797</f>
        <v/>
      </c>
      <c r="N4798" s="6">
        <f>待赋值表!M4797</f>
        <v/>
      </c>
      <c r="O4798" s="6">
        <f>待赋值表!N4797</f>
        <v/>
      </c>
      <c r="P4798" s="6">
        <f>待赋值表!O4797</f>
        <v/>
      </c>
      <c r="Q4798" s="6">
        <f>IF(待赋值表!P4797&lt;&gt;"",待赋值表!P4797,0)</f>
        <v/>
      </c>
      <c r="R4798" s="6">
        <f>待赋值表!Q4797</f>
        <v/>
      </c>
      <c r="S4798" s="6">
        <f>待赋值表!R4797</f>
        <v/>
      </c>
      <c r="T4798" s="6">
        <f>待赋值表!S4797</f>
        <v/>
      </c>
      <c r="U4798" s="6">
        <f>待赋值表!T4797</f>
        <v/>
      </c>
      <c r="V4798" s="6">
        <f>待赋值表!U4797</f>
        <v/>
      </c>
      <c r="W4798" s="6">
        <f>待赋值表!V4797</f>
        <v/>
      </c>
      <c r="X4798" s="6">
        <f>待赋值表!W4797</f>
        <v/>
      </c>
      <c r="Y4798" s="6">
        <f>待赋值表!X4797</f>
        <v/>
      </c>
      <c r="Z4798" s="3">
        <f>IF(M4798&gt;=0.01,"B_pre",IF(M4798&gt;=0,"C_pre","none"))</f>
        <v/>
      </c>
      <c r="AA4798" s="3">
        <f>IF(U4798&gt;0.125,"a_pre",IF(U4798&gt;=0,"b_pre","none"))</f>
        <v/>
      </c>
      <c r="AB4798" s="3">
        <f>AND(Z4798="B_pre",AA4798="a_pre")</f>
        <v/>
      </c>
      <c r="AC4798" s="3">
        <f>AND(Z4798="B_pre",AA4798="b_pre")</f>
        <v/>
      </c>
      <c r="AD4798" s="3">
        <f>AND(Z4798="C_pre",AA4798="a_pre")</f>
        <v/>
      </c>
      <c r="AE4798" s="3">
        <f>AND(Z4798="C_pre",AA4798="b_pre")</f>
        <v/>
      </c>
      <c r="AF4798" s="6">
        <f>待赋值表!C4797</f>
        <v/>
      </c>
      <c r="AG4798" s="3">
        <f t="array" ref="AG4798">IF(AB4798=TRUE,"A",IF(AC4798=TRUE,"B",IF(AD4798=TRUE,"C",IF(AE4798=TRUE,"D","其他"))))</f>
        <v/>
      </c>
      <c r="AH4798" s="3">
        <f>IF(分析表!$E$12&lt;&gt;"ALL",AND(AF4798=分析表!$E$10,AG4798=分析表!$E$12),IF(AF4798=分析表!$E$10,TRUE(),IF(AF4798="ALL",TRUE(),"")))</f>
        <v/>
      </c>
    </row>
    <row r="4799">
      <c r="A4799" s="3">
        <f>COUNTIF($AH$2:AH4799,"TRUE")</f>
        <v/>
      </c>
      <c r="B4799" s="3">
        <f>COUNTIF($AG$2:$AG4799,#REF!)</f>
        <v/>
      </c>
      <c r="C4799" s="56">
        <f>待赋值表!A4798</f>
        <v/>
      </c>
      <c r="E4799" s="6">
        <f>待赋值表!D4798</f>
        <v/>
      </c>
      <c r="F4799" s="6">
        <f>待赋值表!E4798</f>
        <v/>
      </c>
      <c r="G4799" s="6">
        <f>待赋值表!F4798</f>
        <v/>
      </c>
      <c r="H4799" s="6">
        <f>待赋值表!G4798</f>
        <v/>
      </c>
      <c r="I4799" s="6">
        <f>待赋值表!H4798</f>
        <v/>
      </c>
      <c r="J4799" s="6">
        <f>待赋值表!I4798</f>
        <v/>
      </c>
      <c r="K4799" s="6">
        <f>待赋值表!J4798</f>
        <v/>
      </c>
      <c r="L4799" s="6">
        <f>待赋值表!K4798</f>
        <v/>
      </c>
      <c r="M4799" s="6">
        <f>待赋值表!L4798</f>
        <v/>
      </c>
      <c r="N4799" s="6">
        <f>待赋值表!M4798</f>
        <v/>
      </c>
      <c r="O4799" s="6">
        <f>待赋值表!N4798</f>
        <v/>
      </c>
      <c r="P4799" s="6">
        <f>待赋值表!O4798</f>
        <v/>
      </c>
      <c r="Q4799" s="6">
        <f>IF(待赋值表!P4798&lt;&gt;"",待赋值表!P4798,0)</f>
        <v/>
      </c>
      <c r="R4799" s="6">
        <f>待赋值表!Q4798</f>
        <v/>
      </c>
      <c r="S4799" s="6">
        <f>待赋值表!R4798</f>
        <v/>
      </c>
      <c r="T4799" s="6">
        <f>待赋值表!S4798</f>
        <v/>
      </c>
      <c r="U4799" s="6">
        <f>待赋值表!T4798</f>
        <v/>
      </c>
      <c r="V4799" s="6">
        <f>待赋值表!U4798</f>
        <v/>
      </c>
      <c r="W4799" s="6">
        <f>待赋值表!V4798</f>
        <v/>
      </c>
      <c r="X4799" s="6">
        <f>待赋值表!W4798</f>
        <v/>
      </c>
      <c r="Y4799" s="6">
        <f>待赋值表!X4798</f>
        <v/>
      </c>
      <c r="Z4799" s="3">
        <f>IF(M4799&gt;=0.01,"B_pre",IF(M4799&gt;=0,"C_pre","none"))</f>
        <v/>
      </c>
      <c r="AA4799" s="3">
        <f>IF(U4799&gt;0.125,"a_pre",IF(U4799&gt;=0,"b_pre","none"))</f>
        <v/>
      </c>
      <c r="AB4799" s="3">
        <f>AND(Z4799="B_pre",AA4799="a_pre")</f>
        <v/>
      </c>
      <c r="AC4799" s="3">
        <f>AND(Z4799="B_pre",AA4799="b_pre")</f>
        <v/>
      </c>
      <c r="AD4799" s="3">
        <f>AND(Z4799="C_pre",AA4799="a_pre")</f>
        <v/>
      </c>
      <c r="AE4799" s="3">
        <f>AND(Z4799="C_pre",AA4799="b_pre")</f>
        <v/>
      </c>
      <c r="AF4799" s="6">
        <f>待赋值表!C4798</f>
        <v/>
      </c>
      <c r="AG4799" s="3">
        <f t="array" ref="AG4799">IF(AB4799=TRUE,"A",IF(AC4799=TRUE,"B",IF(AD4799=TRUE,"C",IF(AE4799=TRUE,"D","其他"))))</f>
        <v/>
      </c>
      <c r="AH4799" s="3">
        <f>IF(分析表!$E$12&lt;&gt;"ALL",AND(AF4799=分析表!$E$10,AG4799=分析表!$E$12),IF(AF4799=分析表!$E$10,TRUE(),IF(AF4799="ALL",TRUE(),"")))</f>
        <v/>
      </c>
    </row>
    <row r="4800">
      <c r="A4800" s="3">
        <f>COUNTIF($AH$2:AH4800,"TRUE")</f>
        <v/>
      </c>
      <c r="B4800" s="3">
        <f>COUNTIF($AG$2:$AG4800,#REF!)</f>
        <v/>
      </c>
      <c r="C4800" s="56">
        <f>待赋值表!A4799</f>
        <v/>
      </c>
      <c r="E4800" s="6">
        <f>待赋值表!D4799</f>
        <v/>
      </c>
      <c r="F4800" s="6">
        <f>待赋值表!E4799</f>
        <v/>
      </c>
      <c r="G4800" s="6">
        <f>待赋值表!F4799</f>
        <v/>
      </c>
      <c r="H4800" s="6">
        <f>待赋值表!G4799</f>
        <v/>
      </c>
      <c r="I4800" s="6">
        <f>待赋值表!H4799</f>
        <v/>
      </c>
      <c r="J4800" s="6">
        <f>待赋值表!I4799</f>
        <v/>
      </c>
      <c r="K4800" s="6">
        <f>待赋值表!J4799</f>
        <v/>
      </c>
      <c r="L4800" s="6">
        <f>待赋值表!K4799</f>
        <v/>
      </c>
      <c r="M4800" s="6">
        <f>待赋值表!L4799</f>
        <v/>
      </c>
      <c r="N4800" s="6">
        <f>待赋值表!M4799</f>
        <v/>
      </c>
      <c r="O4800" s="6">
        <f>待赋值表!N4799</f>
        <v/>
      </c>
      <c r="P4800" s="6">
        <f>待赋值表!O4799</f>
        <v/>
      </c>
      <c r="Q4800" s="6">
        <f>IF(待赋值表!P4799&lt;&gt;"",待赋值表!P4799,0)</f>
        <v/>
      </c>
      <c r="R4800" s="6">
        <f>待赋值表!Q4799</f>
        <v/>
      </c>
      <c r="S4800" s="6">
        <f>待赋值表!R4799</f>
        <v/>
      </c>
      <c r="T4800" s="6">
        <f>待赋值表!S4799</f>
        <v/>
      </c>
      <c r="U4800" s="6">
        <f>待赋值表!T4799</f>
        <v/>
      </c>
      <c r="V4800" s="6">
        <f>待赋值表!U4799</f>
        <v/>
      </c>
      <c r="W4800" s="6">
        <f>待赋值表!V4799</f>
        <v/>
      </c>
      <c r="X4800" s="6">
        <f>待赋值表!W4799</f>
        <v/>
      </c>
      <c r="Y4800" s="6">
        <f>待赋值表!X4799</f>
        <v/>
      </c>
      <c r="Z4800" s="3">
        <f>IF(M4800&gt;=0.01,"B_pre",IF(M4800&gt;=0,"C_pre","none"))</f>
        <v/>
      </c>
      <c r="AA4800" s="3">
        <f>IF(U4800&gt;0.125,"a_pre",IF(U4800&gt;=0,"b_pre","none"))</f>
        <v/>
      </c>
      <c r="AB4800" s="3">
        <f>AND(Z4800="B_pre",AA4800="a_pre")</f>
        <v/>
      </c>
      <c r="AC4800" s="3">
        <f>AND(Z4800="B_pre",AA4800="b_pre")</f>
        <v/>
      </c>
      <c r="AD4800" s="3">
        <f>AND(Z4800="C_pre",AA4800="a_pre")</f>
        <v/>
      </c>
      <c r="AE4800" s="3">
        <f>AND(Z4800="C_pre",AA4800="b_pre")</f>
        <v/>
      </c>
      <c r="AF4800" s="6">
        <f>待赋值表!C4799</f>
        <v/>
      </c>
      <c r="AG4800" s="3">
        <f t="array" ref="AG4800">IF(AB4800=TRUE,"A",IF(AC4800=TRUE,"B",IF(AD4800=TRUE,"C",IF(AE4800=TRUE,"D","其他"))))</f>
        <v/>
      </c>
      <c r="AH4800" s="3">
        <f>IF(分析表!$E$12&lt;&gt;"ALL",AND(AF4800=分析表!$E$10,AG4800=分析表!$E$12),IF(AF4800=分析表!$E$10,TRUE(),IF(AF4800="ALL",TRUE(),"")))</f>
        <v/>
      </c>
    </row>
    <row r="4801">
      <c r="A4801" s="3">
        <f>COUNTIF($AH$2:AH4801,"TRUE")</f>
        <v/>
      </c>
      <c r="B4801" s="3">
        <f>COUNTIF($AG$2:$AG4801,#REF!)</f>
        <v/>
      </c>
      <c r="C4801" s="56">
        <f>待赋值表!A4800</f>
        <v/>
      </c>
      <c r="E4801" s="6">
        <f>待赋值表!D4800</f>
        <v/>
      </c>
      <c r="F4801" s="6">
        <f>待赋值表!E4800</f>
        <v/>
      </c>
      <c r="G4801" s="6">
        <f>待赋值表!F4800</f>
        <v/>
      </c>
      <c r="H4801" s="6">
        <f>待赋值表!G4800</f>
        <v/>
      </c>
      <c r="I4801" s="6">
        <f>待赋值表!H4800</f>
        <v/>
      </c>
      <c r="J4801" s="6">
        <f>待赋值表!I4800</f>
        <v/>
      </c>
      <c r="K4801" s="6">
        <f>待赋值表!J4800</f>
        <v/>
      </c>
      <c r="L4801" s="6">
        <f>待赋值表!K4800</f>
        <v/>
      </c>
      <c r="M4801" s="6">
        <f>待赋值表!L4800</f>
        <v/>
      </c>
      <c r="N4801" s="6">
        <f>待赋值表!M4800</f>
        <v/>
      </c>
      <c r="O4801" s="6">
        <f>待赋值表!N4800</f>
        <v/>
      </c>
      <c r="P4801" s="6">
        <f>待赋值表!O4800</f>
        <v/>
      </c>
      <c r="Q4801" s="6">
        <f>IF(待赋值表!P4800&lt;&gt;"",待赋值表!P4800,0)</f>
        <v/>
      </c>
      <c r="R4801" s="6">
        <f>待赋值表!Q4800</f>
        <v/>
      </c>
      <c r="S4801" s="6">
        <f>待赋值表!R4800</f>
        <v/>
      </c>
      <c r="T4801" s="6">
        <f>待赋值表!S4800</f>
        <v/>
      </c>
      <c r="U4801" s="6">
        <f>待赋值表!T4800</f>
        <v/>
      </c>
      <c r="V4801" s="6">
        <f>待赋值表!U4800</f>
        <v/>
      </c>
      <c r="W4801" s="6">
        <f>待赋值表!V4800</f>
        <v/>
      </c>
      <c r="X4801" s="6">
        <f>待赋值表!W4800</f>
        <v/>
      </c>
      <c r="Y4801" s="6">
        <f>待赋值表!X4800</f>
        <v/>
      </c>
      <c r="Z4801" s="3">
        <f>IF(M4801&gt;=0.01,"B_pre",IF(M4801&gt;=0,"C_pre","none"))</f>
        <v/>
      </c>
      <c r="AA4801" s="3">
        <f>IF(U4801&gt;0.125,"a_pre",IF(U4801&gt;=0,"b_pre","none"))</f>
        <v/>
      </c>
      <c r="AB4801" s="3">
        <f>AND(Z4801="B_pre",AA4801="a_pre")</f>
        <v/>
      </c>
      <c r="AC4801" s="3">
        <f>AND(Z4801="B_pre",AA4801="b_pre")</f>
        <v/>
      </c>
      <c r="AD4801" s="3">
        <f>AND(Z4801="C_pre",AA4801="a_pre")</f>
        <v/>
      </c>
      <c r="AE4801" s="3">
        <f>AND(Z4801="C_pre",AA4801="b_pre")</f>
        <v/>
      </c>
      <c r="AF4801" s="6">
        <f>待赋值表!C4800</f>
        <v/>
      </c>
      <c r="AG4801" s="3">
        <f t="array" ref="AG4801">IF(AB4801=TRUE,"A",IF(AC4801=TRUE,"B",IF(AD4801=TRUE,"C",IF(AE4801=TRUE,"D","其他"))))</f>
        <v/>
      </c>
      <c r="AH4801" s="3">
        <f>IF(分析表!$E$12&lt;&gt;"ALL",AND(AF4801=分析表!$E$10,AG4801=分析表!$E$12),IF(AF4801=分析表!$E$10,TRUE(),IF(AF4801="ALL",TRUE(),"")))</f>
        <v/>
      </c>
    </row>
    <row r="4802">
      <c r="A4802" s="3">
        <f>COUNTIF($AH$2:AH4802,"TRUE")</f>
        <v/>
      </c>
      <c r="B4802" s="3">
        <f>COUNTIF($AG$2:$AG4802,#REF!)</f>
        <v/>
      </c>
      <c r="C4802" s="56">
        <f>待赋值表!A4801</f>
        <v/>
      </c>
      <c r="E4802" s="6">
        <f>待赋值表!D4801</f>
        <v/>
      </c>
      <c r="F4802" s="6">
        <f>待赋值表!E4801</f>
        <v/>
      </c>
      <c r="G4802" s="6">
        <f>待赋值表!F4801</f>
        <v/>
      </c>
      <c r="H4802" s="6">
        <f>待赋值表!G4801</f>
        <v/>
      </c>
      <c r="I4802" s="6">
        <f>待赋值表!H4801</f>
        <v/>
      </c>
      <c r="J4802" s="6">
        <f>待赋值表!I4801</f>
        <v/>
      </c>
      <c r="K4802" s="6">
        <f>待赋值表!J4801</f>
        <v/>
      </c>
      <c r="L4802" s="6">
        <f>待赋值表!K4801</f>
        <v/>
      </c>
      <c r="M4802" s="6">
        <f>待赋值表!L4801</f>
        <v/>
      </c>
      <c r="N4802" s="6">
        <f>待赋值表!M4801</f>
        <v/>
      </c>
      <c r="O4802" s="6">
        <f>待赋值表!N4801</f>
        <v/>
      </c>
      <c r="P4802" s="6">
        <f>待赋值表!O4801</f>
        <v/>
      </c>
      <c r="Q4802" s="6">
        <f>IF(待赋值表!P4801&lt;&gt;"",待赋值表!P4801,0)</f>
        <v/>
      </c>
      <c r="R4802" s="6">
        <f>待赋值表!Q4801</f>
        <v/>
      </c>
      <c r="S4802" s="6">
        <f>待赋值表!R4801</f>
        <v/>
      </c>
      <c r="T4802" s="6">
        <f>待赋值表!S4801</f>
        <v/>
      </c>
      <c r="U4802" s="6">
        <f>待赋值表!T4801</f>
        <v/>
      </c>
      <c r="V4802" s="6">
        <f>待赋值表!U4801</f>
        <v/>
      </c>
      <c r="W4802" s="6">
        <f>待赋值表!V4801</f>
        <v/>
      </c>
      <c r="X4802" s="6">
        <f>待赋值表!W4801</f>
        <v/>
      </c>
      <c r="Y4802" s="6">
        <f>待赋值表!X4801</f>
        <v/>
      </c>
      <c r="Z4802" s="3">
        <f>IF(M4802&gt;=0.01,"B_pre",IF(M4802&gt;=0,"C_pre","none"))</f>
        <v/>
      </c>
      <c r="AA4802" s="3">
        <f>IF(U4802&gt;0.125,"a_pre",IF(U4802&gt;=0,"b_pre","none"))</f>
        <v/>
      </c>
      <c r="AB4802" s="3">
        <f>AND(Z4802="B_pre",AA4802="a_pre")</f>
        <v/>
      </c>
      <c r="AC4802" s="3">
        <f>AND(Z4802="B_pre",AA4802="b_pre")</f>
        <v/>
      </c>
      <c r="AD4802" s="3">
        <f>AND(Z4802="C_pre",AA4802="a_pre")</f>
        <v/>
      </c>
      <c r="AE4802" s="3">
        <f>AND(Z4802="C_pre",AA4802="b_pre")</f>
        <v/>
      </c>
      <c r="AF4802" s="6">
        <f>待赋值表!C4801</f>
        <v/>
      </c>
      <c r="AG4802" s="3">
        <f t="array" ref="AG4802">IF(AB4802=TRUE,"A",IF(AC4802=TRUE,"B",IF(AD4802=TRUE,"C",IF(AE4802=TRUE,"D","其他"))))</f>
        <v/>
      </c>
      <c r="AH4802" s="3">
        <f>IF(分析表!$E$12&lt;&gt;"ALL",AND(AF4802=分析表!$E$10,AG4802=分析表!$E$12),IF(AF4802=分析表!$E$10,TRUE(),IF(AF4802="ALL",TRUE(),"")))</f>
        <v/>
      </c>
    </row>
    <row r="4803">
      <c r="A4803" s="3">
        <f>COUNTIF($AH$2:AH4803,"TRUE")</f>
        <v/>
      </c>
      <c r="B4803" s="3">
        <f>COUNTIF($AG$2:$AG4803,#REF!)</f>
        <v/>
      </c>
      <c r="C4803" s="56">
        <f>待赋值表!A4802</f>
        <v/>
      </c>
      <c r="E4803" s="6">
        <f>待赋值表!D4802</f>
        <v/>
      </c>
      <c r="F4803" s="6">
        <f>待赋值表!E4802</f>
        <v/>
      </c>
      <c r="G4803" s="6">
        <f>待赋值表!F4802</f>
        <v/>
      </c>
      <c r="H4803" s="6">
        <f>待赋值表!G4802</f>
        <v/>
      </c>
      <c r="I4803" s="6">
        <f>待赋值表!H4802</f>
        <v/>
      </c>
      <c r="J4803" s="6">
        <f>待赋值表!I4802</f>
        <v/>
      </c>
      <c r="K4803" s="6">
        <f>待赋值表!J4802</f>
        <v/>
      </c>
      <c r="L4803" s="6">
        <f>待赋值表!K4802</f>
        <v/>
      </c>
      <c r="M4803" s="6">
        <f>待赋值表!L4802</f>
        <v/>
      </c>
      <c r="N4803" s="6">
        <f>待赋值表!M4802</f>
        <v/>
      </c>
      <c r="O4803" s="6">
        <f>待赋值表!N4802</f>
        <v/>
      </c>
      <c r="P4803" s="6">
        <f>待赋值表!O4802</f>
        <v/>
      </c>
      <c r="Q4803" s="6">
        <f>IF(待赋值表!P4802&lt;&gt;"",待赋值表!P4802,0)</f>
        <v/>
      </c>
      <c r="R4803" s="6">
        <f>待赋值表!Q4802</f>
        <v/>
      </c>
      <c r="S4803" s="6">
        <f>待赋值表!R4802</f>
        <v/>
      </c>
      <c r="T4803" s="6">
        <f>待赋值表!S4802</f>
        <v/>
      </c>
      <c r="U4803" s="6">
        <f>待赋值表!T4802</f>
        <v/>
      </c>
      <c r="V4803" s="6">
        <f>待赋值表!U4802</f>
        <v/>
      </c>
      <c r="W4803" s="6">
        <f>待赋值表!V4802</f>
        <v/>
      </c>
      <c r="X4803" s="6">
        <f>待赋值表!W4802</f>
        <v/>
      </c>
      <c r="Y4803" s="6">
        <f>待赋值表!X4802</f>
        <v/>
      </c>
      <c r="Z4803" s="3">
        <f>IF(M4803&gt;=0.01,"B_pre",IF(M4803&gt;=0,"C_pre","none"))</f>
        <v/>
      </c>
      <c r="AA4803" s="3">
        <f>IF(U4803&gt;0.125,"a_pre",IF(U4803&gt;=0,"b_pre","none"))</f>
        <v/>
      </c>
      <c r="AB4803" s="3">
        <f>AND(Z4803="B_pre",AA4803="a_pre")</f>
        <v/>
      </c>
      <c r="AC4803" s="3">
        <f>AND(Z4803="B_pre",AA4803="b_pre")</f>
        <v/>
      </c>
      <c r="AD4803" s="3">
        <f>AND(Z4803="C_pre",AA4803="a_pre")</f>
        <v/>
      </c>
      <c r="AE4803" s="3">
        <f>AND(Z4803="C_pre",AA4803="b_pre")</f>
        <v/>
      </c>
      <c r="AF4803" s="6">
        <f>待赋值表!C4802</f>
        <v/>
      </c>
      <c r="AG4803" s="3">
        <f t="array" ref="AG4803">IF(AB4803=TRUE,"A",IF(AC4803=TRUE,"B",IF(AD4803=TRUE,"C",IF(AE4803=TRUE,"D","其他"))))</f>
        <v/>
      </c>
      <c r="AH4803" s="3">
        <f>IF(分析表!$E$12&lt;&gt;"ALL",AND(AF4803=分析表!$E$10,AG4803=分析表!$E$12),IF(AF4803=分析表!$E$10,TRUE(),IF(AF4803="ALL",TRUE(),"")))</f>
        <v/>
      </c>
    </row>
    <row r="4804">
      <c r="A4804" s="3">
        <f>COUNTIF($AH$2:AH4804,"TRUE")</f>
        <v/>
      </c>
      <c r="B4804" s="3">
        <f>COUNTIF($AG$2:$AG4804,#REF!)</f>
        <v/>
      </c>
      <c r="C4804" s="56">
        <f>待赋值表!A4803</f>
        <v/>
      </c>
      <c r="E4804" s="6">
        <f>待赋值表!D4803</f>
        <v/>
      </c>
      <c r="F4804" s="6">
        <f>待赋值表!E4803</f>
        <v/>
      </c>
      <c r="G4804" s="6">
        <f>待赋值表!F4803</f>
        <v/>
      </c>
      <c r="H4804" s="6">
        <f>待赋值表!G4803</f>
        <v/>
      </c>
      <c r="I4804" s="6">
        <f>待赋值表!H4803</f>
        <v/>
      </c>
      <c r="J4804" s="6">
        <f>待赋值表!I4803</f>
        <v/>
      </c>
      <c r="K4804" s="6">
        <f>待赋值表!J4803</f>
        <v/>
      </c>
      <c r="L4804" s="6">
        <f>待赋值表!K4803</f>
        <v/>
      </c>
      <c r="M4804" s="6">
        <f>待赋值表!L4803</f>
        <v/>
      </c>
      <c r="N4804" s="6">
        <f>待赋值表!M4803</f>
        <v/>
      </c>
      <c r="O4804" s="6">
        <f>待赋值表!N4803</f>
        <v/>
      </c>
      <c r="P4804" s="6">
        <f>待赋值表!O4803</f>
        <v/>
      </c>
      <c r="Q4804" s="6">
        <f>IF(待赋值表!P4803&lt;&gt;"",待赋值表!P4803,0)</f>
        <v/>
      </c>
      <c r="R4804" s="6">
        <f>待赋值表!Q4803</f>
        <v/>
      </c>
      <c r="S4804" s="6">
        <f>待赋值表!R4803</f>
        <v/>
      </c>
      <c r="T4804" s="6">
        <f>待赋值表!S4803</f>
        <v/>
      </c>
      <c r="U4804" s="6">
        <f>待赋值表!T4803</f>
        <v/>
      </c>
      <c r="V4804" s="6">
        <f>待赋值表!U4803</f>
        <v/>
      </c>
      <c r="W4804" s="6">
        <f>待赋值表!V4803</f>
        <v/>
      </c>
      <c r="X4804" s="6">
        <f>待赋值表!W4803</f>
        <v/>
      </c>
      <c r="Y4804" s="6">
        <f>待赋值表!X4803</f>
        <v/>
      </c>
      <c r="Z4804" s="3">
        <f>IF(M4804&gt;=0.01,"B_pre",IF(M4804&gt;=0,"C_pre","none"))</f>
        <v/>
      </c>
      <c r="AA4804" s="3">
        <f>IF(U4804&gt;0.125,"a_pre",IF(U4804&gt;=0,"b_pre","none"))</f>
        <v/>
      </c>
      <c r="AB4804" s="3">
        <f>AND(Z4804="B_pre",AA4804="a_pre")</f>
        <v/>
      </c>
      <c r="AC4804" s="3">
        <f>AND(Z4804="B_pre",AA4804="b_pre")</f>
        <v/>
      </c>
      <c r="AD4804" s="3">
        <f>AND(Z4804="C_pre",AA4804="a_pre")</f>
        <v/>
      </c>
      <c r="AE4804" s="3">
        <f>AND(Z4804="C_pre",AA4804="b_pre")</f>
        <v/>
      </c>
      <c r="AF4804" s="6">
        <f>待赋值表!C4803</f>
        <v/>
      </c>
      <c r="AG4804" s="3">
        <f t="array" ref="AG4804">IF(AB4804=TRUE,"A",IF(AC4804=TRUE,"B",IF(AD4804=TRUE,"C",IF(AE4804=TRUE,"D","其他"))))</f>
        <v/>
      </c>
      <c r="AH4804" s="3">
        <f>IF(分析表!$E$12&lt;&gt;"ALL",AND(AF4804=分析表!$E$10,AG4804=分析表!$E$12),IF(AF4804=分析表!$E$10,TRUE(),IF(AF4804="ALL",TRUE(),"")))</f>
        <v/>
      </c>
    </row>
    <row r="4805">
      <c r="A4805" s="3">
        <f>COUNTIF($AH$2:AH4805,"TRUE")</f>
        <v/>
      </c>
      <c r="B4805" s="3">
        <f>COUNTIF($AG$2:$AG4805,#REF!)</f>
        <v/>
      </c>
      <c r="C4805" s="56">
        <f>待赋值表!A4804</f>
        <v/>
      </c>
      <c r="E4805" s="6">
        <f>待赋值表!D4804</f>
        <v/>
      </c>
      <c r="F4805" s="6">
        <f>待赋值表!E4804</f>
        <v/>
      </c>
      <c r="G4805" s="6">
        <f>待赋值表!F4804</f>
        <v/>
      </c>
      <c r="H4805" s="6">
        <f>待赋值表!G4804</f>
        <v/>
      </c>
      <c r="I4805" s="6">
        <f>待赋值表!H4804</f>
        <v/>
      </c>
      <c r="J4805" s="6">
        <f>待赋值表!I4804</f>
        <v/>
      </c>
      <c r="K4805" s="6">
        <f>待赋值表!J4804</f>
        <v/>
      </c>
      <c r="L4805" s="6">
        <f>待赋值表!K4804</f>
        <v/>
      </c>
      <c r="M4805" s="6">
        <f>待赋值表!L4804</f>
        <v/>
      </c>
      <c r="N4805" s="6">
        <f>待赋值表!M4804</f>
        <v/>
      </c>
      <c r="O4805" s="6">
        <f>待赋值表!N4804</f>
        <v/>
      </c>
      <c r="P4805" s="6">
        <f>待赋值表!O4804</f>
        <v/>
      </c>
      <c r="Q4805" s="6">
        <f>IF(待赋值表!P4804&lt;&gt;"",待赋值表!P4804,0)</f>
        <v/>
      </c>
      <c r="R4805" s="6">
        <f>待赋值表!Q4804</f>
        <v/>
      </c>
      <c r="S4805" s="6">
        <f>待赋值表!R4804</f>
        <v/>
      </c>
      <c r="T4805" s="6">
        <f>待赋值表!S4804</f>
        <v/>
      </c>
      <c r="U4805" s="6">
        <f>待赋值表!T4804</f>
        <v/>
      </c>
      <c r="V4805" s="6">
        <f>待赋值表!U4804</f>
        <v/>
      </c>
      <c r="W4805" s="6">
        <f>待赋值表!V4804</f>
        <v/>
      </c>
      <c r="X4805" s="6">
        <f>待赋值表!W4804</f>
        <v/>
      </c>
      <c r="Y4805" s="6">
        <f>待赋值表!X4804</f>
        <v/>
      </c>
      <c r="Z4805" s="3">
        <f>IF(M4805&gt;=0.01,"B_pre",IF(M4805&gt;=0,"C_pre","none"))</f>
        <v/>
      </c>
      <c r="AA4805" s="3">
        <f>IF(U4805&gt;0.125,"a_pre",IF(U4805&gt;=0,"b_pre","none"))</f>
        <v/>
      </c>
      <c r="AB4805" s="3">
        <f>AND(Z4805="B_pre",AA4805="a_pre")</f>
        <v/>
      </c>
      <c r="AC4805" s="3">
        <f>AND(Z4805="B_pre",AA4805="b_pre")</f>
        <v/>
      </c>
      <c r="AD4805" s="3">
        <f>AND(Z4805="C_pre",AA4805="a_pre")</f>
        <v/>
      </c>
      <c r="AE4805" s="3">
        <f>AND(Z4805="C_pre",AA4805="b_pre")</f>
        <v/>
      </c>
      <c r="AF4805" s="6">
        <f>待赋值表!C4804</f>
        <v/>
      </c>
      <c r="AG4805" s="3">
        <f t="array" ref="AG4805">IF(AB4805=TRUE,"A",IF(AC4805=TRUE,"B",IF(AD4805=TRUE,"C",IF(AE4805=TRUE,"D","其他"))))</f>
        <v/>
      </c>
      <c r="AH4805" s="3">
        <f>IF(分析表!$E$12&lt;&gt;"ALL",AND(AF4805=分析表!$E$10,AG4805=分析表!$E$12),IF(AF4805=分析表!$E$10,TRUE(),IF(AF4805="ALL",TRUE(),"")))</f>
        <v/>
      </c>
    </row>
    <row r="4806">
      <c r="A4806" s="3">
        <f>COUNTIF($AH$2:AH4806,"TRUE")</f>
        <v/>
      </c>
      <c r="B4806" s="3">
        <f>COUNTIF($AG$2:$AG4806,#REF!)</f>
        <v/>
      </c>
      <c r="C4806" s="56">
        <f>待赋值表!A4805</f>
        <v/>
      </c>
      <c r="E4806" s="6">
        <f>待赋值表!D4805</f>
        <v/>
      </c>
      <c r="F4806" s="6">
        <f>待赋值表!E4805</f>
        <v/>
      </c>
      <c r="G4806" s="6">
        <f>待赋值表!F4805</f>
        <v/>
      </c>
      <c r="H4806" s="6">
        <f>待赋值表!G4805</f>
        <v/>
      </c>
      <c r="I4806" s="6">
        <f>待赋值表!H4805</f>
        <v/>
      </c>
      <c r="J4806" s="6">
        <f>待赋值表!I4805</f>
        <v/>
      </c>
      <c r="K4806" s="6">
        <f>待赋值表!J4805</f>
        <v/>
      </c>
      <c r="L4806" s="6">
        <f>待赋值表!K4805</f>
        <v/>
      </c>
      <c r="M4806" s="6">
        <f>待赋值表!L4805</f>
        <v/>
      </c>
      <c r="N4806" s="6">
        <f>待赋值表!M4805</f>
        <v/>
      </c>
      <c r="O4806" s="6">
        <f>待赋值表!N4805</f>
        <v/>
      </c>
      <c r="P4806" s="6">
        <f>待赋值表!O4805</f>
        <v/>
      </c>
      <c r="Q4806" s="6">
        <f>IF(待赋值表!P4805&lt;&gt;"",待赋值表!P4805,0)</f>
        <v/>
      </c>
      <c r="R4806" s="6">
        <f>待赋值表!Q4805</f>
        <v/>
      </c>
      <c r="S4806" s="6">
        <f>待赋值表!R4805</f>
        <v/>
      </c>
      <c r="T4806" s="6">
        <f>待赋值表!S4805</f>
        <v/>
      </c>
      <c r="U4806" s="6">
        <f>待赋值表!T4805</f>
        <v/>
      </c>
      <c r="V4806" s="6">
        <f>待赋值表!U4805</f>
        <v/>
      </c>
      <c r="W4806" s="6">
        <f>待赋值表!V4805</f>
        <v/>
      </c>
      <c r="X4806" s="6">
        <f>待赋值表!W4805</f>
        <v/>
      </c>
      <c r="Y4806" s="6">
        <f>待赋值表!X4805</f>
        <v/>
      </c>
      <c r="Z4806" s="3">
        <f>IF(M4806&gt;=0.01,"B_pre",IF(M4806&gt;=0,"C_pre","none"))</f>
        <v/>
      </c>
      <c r="AA4806" s="3">
        <f>IF(U4806&gt;0.125,"a_pre",IF(U4806&gt;=0,"b_pre","none"))</f>
        <v/>
      </c>
      <c r="AB4806" s="3">
        <f>AND(Z4806="B_pre",AA4806="a_pre")</f>
        <v/>
      </c>
      <c r="AC4806" s="3">
        <f>AND(Z4806="B_pre",AA4806="b_pre")</f>
        <v/>
      </c>
      <c r="AD4806" s="3">
        <f>AND(Z4806="C_pre",AA4806="a_pre")</f>
        <v/>
      </c>
      <c r="AE4806" s="3">
        <f>AND(Z4806="C_pre",AA4806="b_pre")</f>
        <v/>
      </c>
      <c r="AF4806" s="6">
        <f>待赋值表!C4805</f>
        <v/>
      </c>
      <c r="AG4806" s="3">
        <f t="array" ref="AG4806">IF(AB4806=TRUE,"A",IF(AC4806=TRUE,"B",IF(AD4806=TRUE,"C",IF(AE4806=TRUE,"D","其他"))))</f>
        <v/>
      </c>
      <c r="AH4806" s="3">
        <f>IF(分析表!$E$12&lt;&gt;"ALL",AND(AF4806=分析表!$E$10,AG4806=分析表!$E$12),IF(AF4806=分析表!$E$10,TRUE(),IF(AF4806="ALL",TRUE(),"")))</f>
        <v/>
      </c>
    </row>
    <row r="4807">
      <c r="A4807" s="3">
        <f>COUNTIF($AH$2:AH4807,"TRUE")</f>
        <v/>
      </c>
      <c r="B4807" s="3">
        <f>COUNTIF($AG$2:$AG4807,#REF!)</f>
        <v/>
      </c>
      <c r="C4807" s="56">
        <f>待赋值表!A4806</f>
        <v/>
      </c>
      <c r="E4807" s="6">
        <f>待赋值表!D4806</f>
        <v/>
      </c>
      <c r="F4807" s="6">
        <f>待赋值表!E4806</f>
        <v/>
      </c>
      <c r="G4807" s="6">
        <f>待赋值表!F4806</f>
        <v/>
      </c>
      <c r="H4807" s="6">
        <f>待赋值表!G4806</f>
        <v/>
      </c>
      <c r="I4807" s="6">
        <f>待赋值表!H4806</f>
        <v/>
      </c>
      <c r="J4807" s="6">
        <f>待赋值表!I4806</f>
        <v/>
      </c>
      <c r="K4807" s="6">
        <f>待赋值表!J4806</f>
        <v/>
      </c>
      <c r="L4807" s="6">
        <f>待赋值表!K4806</f>
        <v/>
      </c>
      <c r="M4807" s="6">
        <f>待赋值表!L4806</f>
        <v/>
      </c>
      <c r="N4807" s="6">
        <f>待赋值表!M4806</f>
        <v/>
      </c>
      <c r="O4807" s="6">
        <f>待赋值表!N4806</f>
        <v/>
      </c>
      <c r="P4807" s="6">
        <f>待赋值表!O4806</f>
        <v/>
      </c>
      <c r="Q4807" s="6">
        <f>IF(待赋值表!P4806&lt;&gt;"",待赋值表!P4806,0)</f>
        <v/>
      </c>
      <c r="R4807" s="6">
        <f>待赋值表!Q4806</f>
        <v/>
      </c>
      <c r="S4807" s="6">
        <f>待赋值表!R4806</f>
        <v/>
      </c>
      <c r="T4807" s="6">
        <f>待赋值表!S4806</f>
        <v/>
      </c>
      <c r="U4807" s="6">
        <f>待赋值表!T4806</f>
        <v/>
      </c>
      <c r="V4807" s="6">
        <f>待赋值表!U4806</f>
        <v/>
      </c>
      <c r="W4807" s="6">
        <f>待赋值表!V4806</f>
        <v/>
      </c>
      <c r="X4807" s="6">
        <f>待赋值表!W4806</f>
        <v/>
      </c>
      <c r="Y4807" s="6">
        <f>待赋值表!X4806</f>
        <v/>
      </c>
      <c r="Z4807" s="3">
        <f>IF(M4807&gt;=0.01,"B_pre",IF(M4807&gt;=0,"C_pre","none"))</f>
        <v/>
      </c>
      <c r="AA4807" s="3">
        <f>IF(U4807&gt;0.125,"a_pre",IF(U4807&gt;=0,"b_pre","none"))</f>
        <v/>
      </c>
      <c r="AB4807" s="3">
        <f>AND(Z4807="B_pre",AA4807="a_pre")</f>
        <v/>
      </c>
      <c r="AC4807" s="3">
        <f>AND(Z4807="B_pre",AA4807="b_pre")</f>
        <v/>
      </c>
      <c r="AD4807" s="3">
        <f>AND(Z4807="C_pre",AA4807="a_pre")</f>
        <v/>
      </c>
      <c r="AE4807" s="3">
        <f>AND(Z4807="C_pre",AA4807="b_pre")</f>
        <v/>
      </c>
      <c r="AF4807" s="6">
        <f>待赋值表!C4806</f>
        <v/>
      </c>
      <c r="AG4807" s="3">
        <f t="array" ref="AG4807">IF(AB4807=TRUE,"A",IF(AC4807=TRUE,"B",IF(AD4807=TRUE,"C",IF(AE4807=TRUE,"D","其他"))))</f>
        <v/>
      </c>
      <c r="AH4807" s="3">
        <f>IF(分析表!$E$12&lt;&gt;"ALL",AND(AF4807=分析表!$E$10,AG4807=分析表!$E$12),IF(AF4807=分析表!$E$10,TRUE(),IF(AF4807="ALL",TRUE(),"")))</f>
        <v/>
      </c>
    </row>
    <row r="4808">
      <c r="A4808" s="3">
        <f>COUNTIF($AH$2:AH4808,"TRUE")</f>
        <v/>
      </c>
      <c r="B4808" s="3">
        <f>COUNTIF($AG$2:$AG4808,#REF!)</f>
        <v/>
      </c>
      <c r="C4808" s="56">
        <f>待赋值表!A4807</f>
        <v/>
      </c>
      <c r="E4808" s="6">
        <f>待赋值表!D4807</f>
        <v/>
      </c>
      <c r="F4808" s="6">
        <f>待赋值表!E4807</f>
        <v/>
      </c>
      <c r="G4808" s="6">
        <f>待赋值表!F4807</f>
        <v/>
      </c>
      <c r="H4808" s="6">
        <f>待赋值表!G4807</f>
        <v/>
      </c>
      <c r="I4808" s="6">
        <f>待赋值表!H4807</f>
        <v/>
      </c>
      <c r="J4808" s="6">
        <f>待赋值表!I4807</f>
        <v/>
      </c>
      <c r="K4808" s="6">
        <f>待赋值表!J4807</f>
        <v/>
      </c>
      <c r="L4808" s="6">
        <f>待赋值表!K4807</f>
        <v/>
      </c>
      <c r="M4808" s="6">
        <f>待赋值表!L4807</f>
        <v/>
      </c>
      <c r="N4808" s="6">
        <f>待赋值表!M4807</f>
        <v/>
      </c>
      <c r="O4808" s="6">
        <f>待赋值表!N4807</f>
        <v/>
      </c>
      <c r="P4808" s="6">
        <f>待赋值表!O4807</f>
        <v/>
      </c>
      <c r="Q4808" s="6">
        <f>IF(待赋值表!P4807&lt;&gt;"",待赋值表!P4807,0)</f>
        <v/>
      </c>
      <c r="R4808" s="6">
        <f>待赋值表!Q4807</f>
        <v/>
      </c>
      <c r="S4808" s="6">
        <f>待赋值表!R4807</f>
        <v/>
      </c>
      <c r="T4808" s="6">
        <f>待赋值表!S4807</f>
        <v/>
      </c>
      <c r="U4808" s="6">
        <f>待赋值表!T4807</f>
        <v/>
      </c>
      <c r="V4808" s="6">
        <f>待赋值表!U4807</f>
        <v/>
      </c>
      <c r="W4808" s="6">
        <f>待赋值表!V4807</f>
        <v/>
      </c>
      <c r="X4808" s="6">
        <f>待赋值表!W4807</f>
        <v/>
      </c>
      <c r="Y4808" s="6">
        <f>待赋值表!X4807</f>
        <v/>
      </c>
      <c r="Z4808" s="3">
        <f>IF(M4808&gt;=0.01,"B_pre",IF(M4808&gt;=0,"C_pre","none"))</f>
        <v/>
      </c>
      <c r="AA4808" s="3">
        <f>IF(U4808&gt;0.125,"a_pre",IF(U4808&gt;=0,"b_pre","none"))</f>
        <v/>
      </c>
      <c r="AB4808" s="3">
        <f>AND(Z4808="B_pre",AA4808="a_pre")</f>
        <v/>
      </c>
      <c r="AC4808" s="3">
        <f>AND(Z4808="B_pre",AA4808="b_pre")</f>
        <v/>
      </c>
      <c r="AD4808" s="3">
        <f>AND(Z4808="C_pre",AA4808="a_pre")</f>
        <v/>
      </c>
      <c r="AE4808" s="3">
        <f>AND(Z4808="C_pre",AA4808="b_pre")</f>
        <v/>
      </c>
      <c r="AF4808" s="6">
        <f>待赋值表!C4807</f>
        <v/>
      </c>
      <c r="AG4808" s="3">
        <f t="array" ref="AG4808">IF(AB4808=TRUE,"A",IF(AC4808=TRUE,"B",IF(AD4808=TRUE,"C",IF(AE4808=TRUE,"D","其他"))))</f>
        <v/>
      </c>
      <c r="AH4808" s="3">
        <f>IF(分析表!$E$12&lt;&gt;"ALL",AND(AF4808=分析表!$E$10,AG4808=分析表!$E$12),IF(AF4808=分析表!$E$10,TRUE(),IF(AF4808="ALL",TRUE(),"")))</f>
        <v/>
      </c>
    </row>
    <row r="4809">
      <c r="A4809" s="3">
        <f>COUNTIF($AH$2:AH4809,"TRUE")</f>
        <v/>
      </c>
      <c r="B4809" s="3">
        <f>COUNTIF($AG$2:$AG4809,#REF!)</f>
        <v/>
      </c>
      <c r="C4809" s="56">
        <f>待赋值表!A4808</f>
        <v/>
      </c>
      <c r="E4809" s="6">
        <f>待赋值表!D4808</f>
        <v/>
      </c>
      <c r="F4809" s="6">
        <f>待赋值表!E4808</f>
        <v/>
      </c>
      <c r="G4809" s="6">
        <f>待赋值表!F4808</f>
        <v/>
      </c>
      <c r="H4809" s="6">
        <f>待赋值表!G4808</f>
        <v/>
      </c>
      <c r="I4809" s="6">
        <f>待赋值表!H4808</f>
        <v/>
      </c>
      <c r="J4809" s="6">
        <f>待赋值表!I4808</f>
        <v/>
      </c>
      <c r="K4809" s="6">
        <f>待赋值表!J4808</f>
        <v/>
      </c>
      <c r="L4809" s="6">
        <f>待赋值表!K4808</f>
        <v/>
      </c>
      <c r="M4809" s="6">
        <f>待赋值表!L4808</f>
        <v/>
      </c>
      <c r="N4809" s="6">
        <f>待赋值表!M4808</f>
        <v/>
      </c>
      <c r="O4809" s="6">
        <f>待赋值表!N4808</f>
        <v/>
      </c>
      <c r="P4809" s="6">
        <f>待赋值表!O4808</f>
        <v/>
      </c>
      <c r="Q4809" s="6">
        <f>IF(待赋值表!P4808&lt;&gt;"",待赋值表!P4808,0)</f>
        <v/>
      </c>
      <c r="R4809" s="6">
        <f>待赋值表!Q4808</f>
        <v/>
      </c>
      <c r="S4809" s="6">
        <f>待赋值表!R4808</f>
        <v/>
      </c>
      <c r="T4809" s="6">
        <f>待赋值表!S4808</f>
        <v/>
      </c>
      <c r="U4809" s="6">
        <f>待赋值表!T4808</f>
        <v/>
      </c>
      <c r="V4809" s="6">
        <f>待赋值表!U4808</f>
        <v/>
      </c>
      <c r="W4809" s="6">
        <f>待赋值表!V4808</f>
        <v/>
      </c>
      <c r="X4809" s="6">
        <f>待赋值表!W4808</f>
        <v/>
      </c>
      <c r="Y4809" s="6">
        <f>待赋值表!X4808</f>
        <v/>
      </c>
      <c r="Z4809" s="3">
        <f>IF(M4809&gt;=0.01,"B_pre",IF(M4809&gt;=0,"C_pre","none"))</f>
        <v/>
      </c>
      <c r="AA4809" s="3">
        <f>IF(U4809&gt;0.125,"a_pre",IF(U4809&gt;=0,"b_pre","none"))</f>
        <v/>
      </c>
      <c r="AB4809" s="3">
        <f>AND(Z4809="B_pre",AA4809="a_pre")</f>
        <v/>
      </c>
      <c r="AC4809" s="3">
        <f>AND(Z4809="B_pre",AA4809="b_pre")</f>
        <v/>
      </c>
      <c r="AD4809" s="3">
        <f>AND(Z4809="C_pre",AA4809="a_pre")</f>
        <v/>
      </c>
      <c r="AE4809" s="3">
        <f>AND(Z4809="C_pre",AA4809="b_pre")</f>
        <v/>
      </c>
      <c r="AF4809" s="6">
        <f>待赋值表!C4808</f>
        <v/>
      </c>
      <c r="AG4809" s="3">
        <f t="array" ref="AG4809">IF(AB4809=TRUE,"A",IF(AC4809=TRUE,"B",IF(AD4809=TRUE,"C",IF(AE4809=TRUE,"D","其他"))))</f>
        <v/>
      </c>
      <c r="AH4809" s="3">
        <f>IF(分析表!$E$12&lt;&gt;"ALL",AND(AF4809=分析表!$E$10,AG4809=分析表!$E$12),IF(AF4809=分析表!$E$10,TRUE(),IF(AF4809="ALL",TRUE(),"")))</f>
        <v/>
      </c>
    </row>
    <row r="4810">
      <c r="A4810" s="3">
        <f>COUNTIF($AH$2:AH4810,"TRUE")</f>
        <v/>
      </c>
      <c r="B4810" s="3">
        <f>COUNTIF($AG$2:$AG4810,#REF!)</f>
        <v/>
      </c>
      <c r="C4810" s="56">
        <f>待赋值表!A4809</f>
        <v/>
      </c>
      <c r="E4810" s="6">
        <f>待赋值表!D4809</f>
        <v/>
      </c>
      <c r="F4810" s="6">
        <f>待赋值表!E4809</f>
        <v/>
      </c>
      <c r="G4810" s="6">
        <f>待赋值表!F4809</f>
        <v/>
      </c>
      <c r="H4810" s="6">
        <f>待赋值表!G4809</f>
        <v/>
      </c>
      <c r="I4810" s="6">
        <f>待赋值表!H4809</f>
        <v/>
      </c>
      <c r="J4810" s="6">
        <f>待赋值表!I4809</f>
        <v/>
      </c>
      <c r="K4810" s="6">
        <f>待赋值表!J4809</f>
        <v/>
      </c>
      <c r="L4810" s="6">
        <f>待赋值表!K4809</f>
        <v/>
      </c>
      <c r="M4810" s="6">
        <f>待赋值表!L4809</f>
        <v/>
      </c>
      <c r="N4810" s="6">
        <f>待赋值表!M4809</f>
        <v/>
      </c>
      <c r="O4810" s="6">
        <f>待赋值表!N4809</f>
        <v/>
      </c>
      <c r="P4810" s="6">
        <f>待赋值表!O4809</f>
        <v/>
      </c>
      <c r="Q4810" s="6">
        <f>IF(待赋值表!P4809&lt;&gt;"",待赋值表!P4809,0)</f>
        <v/>
      </c>
      <c r="R4810" s="6">
        <f>待赋值表!Q4809</f>
        <v/>
      </c>
      <c r="S4810" s="6">
        <f>待赋值表!R4809</f>
        <v/>
      </c>
      <c r="T4810" s="6">
        <f>待赋值表!S4809</f>
        <v/>
      </c>
      <c r="U4810" s="6">
        <f>待赋值表!T4809</f>
        <v/>
      </c>
      <c r="V4810" s="6">
        <f>待赋值表!U4809</f>
        <v/>
      </c>
      <c r="W4810" s="6">
        <f>待赋值表!V4809</f>
        <v/>
      </c>
      <c r="X4810" s="6">
        <f>待赋值表!W4809</f>
        <v/>
      </c>
      <c r="Y4810" s="6">
        <f>待赋值表!X4809</f>
        <v/>
      </c>
      <c r="Z4810" s="3">
        <f>IF(M4810&gt;=0.01,"B_pre",IF(M4810&gt;=0,"C_pre","none"))</f>
        <v/>
      </c>
      <c r="AA4810" s="3">
        <f>IF(U4810&gt;0.125,"a_pre",IF(U4810&gt;=0,"b_pre","none"))</f>
        <v/>
      </c>
      <c r="AB4810" s="3">
        <f>AND(Z4810="B_pre",AA4810="a_pre")</f>
        <v/>
      </c>
      <c r="AC4810" s="3">
        <f>AND(Z4810="B_pre",AA4810="b_pre")</f>
        <v/>
      </c>
      <c r="AD4810" s="3">
        <f>AND(Z4810="C_pre",AA4810="a_pre")</f>
        <v/>
      </c>
      <c r="AE4810" s="3">
        <f>AND(Z4810="C_pre",AA4810="b_pre")</f>
        <v/>
      </c>
      <c r="AF4810" s="6">
        <f>待赋值表!C4809</f>
        <v/>
      </c>
      <c r="AG4810" s="3">
        <f t="array" ref="AG4810">IF(AB4810=TRUE,"A",IF(AC4810=TRUE,"B",IF(AD4810=TRUE,"C",IF(AE4810=TRUE,"D","其他"))))</f>
        <v/>
      </c>
      <c r="AH4810" s="3">
        <f>IF(分析表!$E$12&lt;&gt;"ALL",AND(AF4810=分析表!$E$10,AG4810=分析表!$E$12),IF(AF4810=分析表!$E$10,TRUE(),IF(AF4810="ALL",TRUE(),"")))</f>
        <v/>
      </c>
    </row>
    <row r="4811">
      <c r="A4811" s="3">
        <f>COUNTIF($AH$2:AH4811,"TRUE")</f>
        <v/>
      </c>
      <c r="B4811" s="3">
        <f>COUNTIF($AG$2:$AG4811,#REF!)</f>
        <v/>
      </c>
      <c r="C4811" s="56">
        <f>待赋值表!A4810</f>
        <v/>
      </c>
      <c r="E4811" s="6">
        <f>待赋值表!D4810</f>
        <v/>
      </c>
      <c r="F4811" s="6">
        <f>待赋值表!E4810</f>
        <v/>
      </c>
      <c r="G4811" s="6">
        <f>待赋值表!F4810</f>
        <v/>
      </c>
      <c r="H4811" s="6">
        <f>待赋值表!G4810</f>
        <v/>
      </c>
      <c r="I4811" s="6">
        <f>待赋值表!H4810</f>
        <v/>
      </c>
      <c r="J4811" s="6">
        <f>待赋值表!I4810</f>
        <v/>
      </c>
      <c r="K4811" s="6">
        <f>待赋值表!J4810</f>
        <v/>
      </c>
      <c r="L4811" s="6">
        <f>待赋值表!K4810</f>
        <v/>
      </c>
      <c r="M4811" s="6">
        <f>待赋值表!L4810</f>
        <v/>
      </c>
      <c r="N4811" s="6">
        <f>待赋值表!M4810</f>
        <v/>
      </c>
      <c r="O4811" s="6">
        <f>待赋值表!N4810</f>
        <v/>
      </c>
      <c r="P4811" s="6">
        <f>待赋值表!O4810</f>
        <v/>
      </c>
      <c r="Q4811" s="6">
        <f>IF(待赋值表!P4810&lt;&gt;"",待赋值表!P4810,0)</f>
        <v/>
      </c>
      <c r="R4811" s="6">
        <f>待赋值表!Q4810</f>
        <v/>
      </c>
      <c r="S4811" s="6">
        <f>待赋值表!R4810</f>
        <v/>
      </c>
      <c r="T4811" s="6">
        <f>待赋值表!S4810</f>
        <v/>
      </c>
      <c r="U4811" s="6">
        <f>待赋值表!T4810</f>
        <v/>
      </c>
      <c r="V4811" s="6">
        <f>待赋值表!U4810</f>
        <v/>
      </c>
      <c r="W4811" s="6">
        <f>待赋值表!V4810</f>
        <v/>
      </c>
      <c r="X4811" s="6">
        <f>待赋值表!W4810</f>
        <v/>
      </c>
      <c r="Y4811" s="6">
        <f>待赋值表!X4810</f>
        <v/>
      </c>
      <c r="Z4811" s="3">
        <f>IF(M4811&gt;=0.01,"B_pre",IF(M4811&gt;=0,"C_pre","none"))</f>
        <v/>
      </c>
      <c r="AA4811" s="3">
        <f>IF(U4811&gt;0.125,"a_pre",IF(U4811&gt;=0,"b_pre","none"))</f>
        <v/>
      </c>
      <c r="AB4811" s="3">
        <f>AND(Z4811="B_pre",AA4811="a_pre")</f>
        <v/>
      </c>
      <c r="AC4811" s="3">
        <f>AND(Z4811="B_pre",AA4811="b_pre")</f>
        <v/>
      </c>
      <c r="AD4811" s="3">
        <f>AND(Z4811="C_pre",AA4811="a_pre")</f>
        <v/>
      </c>
      <c r="AE4811" s="3">
        <f>AND(Z4811="C_pre",AA4811="b_pre")</f>
        <v/>
      </c>
      <c r="AF4811" s="6">
        <f>待赋值表!C4810</f>
        <v/>
      </c>
      <c r="AG4811" s="3">
        <f t="array" ref="AG4811">IF(AB4811=TRUE,"A",IF(AC4811=TRUE,"B",IF(AD4811=TRUE,"C",IF(AE4811=TRUE,"D","其他"))))</f>
        <v/>
      </c>
      <c r="AH4811" s="3">
        <f>IF(分析表!$E$12&lt;&gt;"ALL",AND(AF4811=分析表!$E$10,AG4811=分析表!$E$12),IF(AF4811=分析表!$E$10,TRUE(),IF(AF4811="ALL",TRUE(),"")))</f>
        <v/>
      </c>
    </row>
    <row r="4812">
      <c r="A4812" s="3">
        <f>COUNTIF($AH$2:AH4812,"TRUE")</f>
        <v/>
      </c>
      <c r="B4812" s="3">
        <f>COUNTIF($AG$2:$AG4812,#REF!)</f>
        <v/>
      </c>
      <c r="C4812" s="56">
        <f>待赋值表!A4811</f>
        <v/>
      </c>
      <c r="E4812" s="6">
        <f>待赋值表!D4811</f>
        <v/>
      </c>
      <c r="F4812" s="6">
        <f>待赋值表!E4811</f>
        <v/>
      </c>
      <c r="G4812" s="6">
        <f>待赋值表!F4811</f>
        <v/>
      </c>
      <c r="H4812" s="6">
        <f>待赋值表!G4811</f>
        <v/>
      </c>
      <c r="I4812" s="6">
        <f>待赋值表!H4811</f>
        <v/>
      </c>
      <c r="J4812" s="6">
        <f>待赋值表!I4811</f>
        <v/>
      </c>
      <c r="K4812" s="6">
        <f>待赋值表!J4811</f>
        <v/>
      </c>
      <c r="L4812" s="6">
        <f>待赋值表!K4811</f>
        <v/>
      </c>
      <c r="M4812" s="6">
        <f>待赋值表!L4811</f>
        <v/>
      </c>
      <c r="N4812" s="6">
        <f>待赋值表!M4811</f>
        <v/>
      </c>
      <c r="O4812" s="6">
        <f>待赋值表!N4811</f>
        <v/>
      </c>
      <c r="P4812" s="6">
        <f>待赋值表!O4811</f>
        <v/>
      </c>
      <c r="Q4812" s="6">
        <f>IF(待赋值表!P4811&lt;&gt;"",待赋值表!P4811,0)</f>
        <v/>
      </c>
      <c r="R4812" s="6">
        <f>待赋值表!Q4811</f>
        <v/>
      </c>
      <c r="S4812" s="6">
        <f>待赋值表!R4811</f>
        <v/>
      </c>
      <c r="T4812" s="6">
        <f>待赋值表!S4811</f>
        <v/>
      </c>
      <c r="U4812" s="6">
        <f>待赋值表!T4811</f>
        <v/>
      </c>
      <c r="V4812" s="6">
        <f>待赋值表!U4811</f>
        <v/>
      </c>
      <c r="W4812" s="6">
        <f>待赋值表!V4811</f>
        <v/>
      </c>
      <c r="X4812" s="6">
        <f>待赋值表!W4811</f>
        <v/>
      </c>
      <c r="Y4812" s="6">
        <f>待赋值表!X4811</f>
        <v/>
      </c>
      <c r="Z4812" s="3">
        <f>IF(M4812&gt;=0.01,"B_pre",IF(M4812&gt;=0,"C_pre","none"))</f>
        <v/>
      </c>
      <c r="AA4812" s="3">
        <f>IF(U4812&gt;0.125,"a_pre",IF(U4812&gt;=0,"b_pre","none"))</f>
        <v/>
      </c>
      <c r="AB4812" s="3">
        <f>AND(Z4812="B_pre",AA4812="a_pre")</f>
        <v/>
      </c>
      <c r="AC4812" s="3">
        <f>AND(Z4812="B_pre",AA4812="b_pre")</f>
        <v/>
      </c>
      <c r="AD4812" s="3">
        <f>AND(Z4812="C_pre",AA4812="a_pre")</f>
        <v/>
      </c>
      <c r="AE4812" s="3">
        <f>AND(Z4812="C_pre",AA4812="b_pre")</f>
        <v/>
      </c>
      <c r="AF4812" s="6">
        <f>待赋值表!C4811</f>
        <v/>
      </c>
      <c r="AG4812" s="3">
        <f t="array" ref="AG4812">IF(AB4812=TRUE,"A",IF(AC4812=TRUE,"B",IF(AD4812=TRUE,"C",IF(AE4812=TRUE,"D","其他"))))</f>
        <v/>
      </c>
      <c r="AH4812" s="3">
        <f>IF(分析表!$E$12&lt;&gt;"ALL",AND(AF4812=分析表!$E$10,AG4812=分析表!$E$12),IF(AF4812=分析表!$E$10,TRUE(),IF(AF4812="ALL",TRUE(),"")))</f>
        <v/>
      </c>
    </row>
    <row r="4813">
      <c r="A4813" s="3">
        <f>COUNTIF($AH$2:AH4813,"TRUE")</f>
        <v/>
      </c>
      <c r="B4813" s="3">
        <f>COUNTIF($AG$2:$AG4813,#REF!)</f>
        <v/>
      </c>
      <c r="C4813" s="56">
        <f>待赋值表!A4812</f>
        <v/>
      </c>
      <c r="E4813" s="6">
        <f>待赋值表!D4812</f>
        <v/>
      </c>
      <c r="F4813" s="6">
        <f>待赋值表!E4812</f>
        <v/>
      </c>
      <c r="G4813" s="6">
        <f>待赋值表!F4812</f>
        <v/>
      </c>
      <c r="H4813" s="6">
        <f>待赋值表!G4812</f>
        <v/>
      </c>
      <c r="I4813" s="6">
        <f>待赋值表!H4812</f>
        <v/>
      </c>
      <c r="J4813" s="6">
        <f>待赋值表!I4812</f>
        <v/>
      </c>
      <c r="K4813" s="6">
        <f>待赋值表!J4812</f>
        <v/>
      </c>
      <c r="L4813" s="6">
        <f>待赋值表!K4812</f>
        <v/>
      </c>
      <c r="M4813" s="6">
        <f>待赋值表!L4812</f>
        <v/>
      </c>
      <c r="N4813" s="6">
        <f>待赋值表!M4812</f>
        <v/>
      </c>
      <c r="O4813" s="6">
        <f>待赋值表!N4812</f>
        <v/>
      </c>
      <c r="P4813" s="6">
        <f>待赋值表!O4812</f>
        <v/>
      </c>
      <c r="Q4813" s="6">
        <f>IF(待赋值表!P4812&lt;&gt;"",待赋值表!P4812,0)</f>
        <v/>
      </c>
      <c r="R4813" s="6">
        <f>待赋值表!Q4812</f>
        <v/>
      </c>
      <c r="S4813" s="6">
        <f>待赋值表!R4812</f>
        <v/>
      </c>
      <c r="T4813" s="6">
        <f>待赋值表!S4812</f>
        <v/>
      </c>
      <c r="U4813" s="6">
        <f>待赋值表!T4812</f>
        <v/>
      </c>
      <c r="V4813" s="6">
        <f>待赋值表!U4812</f>
        <v/>
      </c>
      <c r="W4813" s="6">
        <f>待赋值表!V4812</f>
        <v/>
      </c>
      <c r="X4813" s="6">
        <f>待赋值表!W4812</f>
        <v/>
      </c>
      <c r="Y4813" s="6">
        <f>待赋值表!X4812</f>
        <v/>
      </c>
      <c r="Z4813" s="3">
        <f>IF(M4813&gt;=0.01,"B_pre",IF(M4813&gt;=0,"C_pre","none"))</f>
        <v/>
      </c>
      <c r="AA4813" s="3">
        <f>IF(U4813&gt;0.125,"a_pre",IF(U4813&gt;=0,"b_pre","none"))</f>
        <v/>
      </c>
      <c r="AB4813" s="3">
        <f>AND(Z4813="B_pre",AA4813="a_pre")</f>
        <v/>
      </c>
      <c r="AC4813" s="3">
        <f>AND(Z4813="B_pre",AA4813="b_pre")</f>
        <v/>
      </c>
      <c r="AD4813" s="3">
        <f>AND(Z4813="C_pre",AA4813="a_pre")</f>
        <v/>
      </c>
      <c r="AE4813" s="3">
        <f>AND(Z4813="C_pre",AA4813="b_pre")</f>
        <v/>
      </c>
      <c r="AF4813" s="6">
        <f>待赋值表!C4812</f>
        <v/>
      </c>
      <c r="AG4813" s="3">
        <f t="array" ref="AG4813">IF(AB4813=TRUE,"A",IF(AC4813=TRUE,"B",IF(AD4813=TRUE,"C",IF(AE4813=TRUE,"D","其他"))))</f>
        <v/>
      </c>
      <c r="AH4813" s="3">
        <f>IF(分析表!$E$12&lt;&gt;"ALL",AND(AF4813=分析表!$E$10,AG4813=分析表!$E$12),IF(AF4813=分析表!$E$10,TRUE(),IF(AF4813="ALL",TRUE(),"")))</f>
        <v/>
      </c>
    </row>
    <row r="4814">
      <c r="A4814" s="3">
        <f>COUNTIF($AH$2:AH4814,"TRUE")</f>
        <v/>
      </c>
      <c r="B4814" s="3">
        <f>COUNTIF($AG$2:$AG4814,#REF!)</f>
        <v/>
      </c>
      <c r="C4814" s="56">
        <f>待赋值表!A4813</f>
        <v/>
      </c>
      <c r="E4814" s="6">
        <f>待赋值表!D4813</f>
        <v/>
      </c>
      <c r="F4814" s="6">
        <f>待赋值表!E4813</f>
        <v/>
      </c>
      <c r="G4814" s="6">
        <f>待赋值表!F4813</f>
        <v/>
      </c>
      <c r="H4814" s="6">
        <f>待赋值表!G4813</f>
        <v/>
      </c>
      <c r="I4814" s="6">
        <f>待赋值表!H4813</f>
        <v/>
      </c>
      <c r="J4814" s="6">
        <f>待赋值表!I4813</f>
        <v/>
      </c>
      <c r="K4814" s="6">
        <f>待赋值表!J4813</f>
        <v/>
      </c>
      <c r="L4814" s="6">
        <f>待赋值表!K4813</f>
        <v/>
      </c>
      <c r="M4814" s="6">
        <f>待赋值表!L4813</f>
        <v/>
      </c>
      <c r="N4814" s="6">
        <f>待赋值表!M4813</f>
        <v/>
      </c>
      <c r="O4814" s="6">
        <f>待赋值表!N4813</f>
        <v/>
      </c>
      <c r="P4814" s="6">
        <f>待赋值表!O4813</f>
        <v/>
      </c>
      <c r="Q4814" s="6">
        <f>IF(待赋值表!P4813&lt;&gt;"",待赋值表!P4813,0)</f>
        <v/>
      </c>
      <c r="R4814" s="6">
        <f>待赋值表!Q4813</f>
        <v/>
      </c>
      <c r="S4814" s="6">
        <f>待赋值表!R4813</f>
        <v/>
      </c>
      <c r="T4814" s="6">
        <f>待赋值表!S4813</f>
        <v/>
      </c>
      <c r="U4814" s="6">
        <f>待赋值表!T4813</f>
        <v/>
      </c>
      <c r="V4814" s="6">
        <f>待赋值表!U4813</f>
        <v/>
      </c>
      <c r="W4814" s="6">
        <f>待赋值表!V4813</f>
        <v/>
      </c>
      <c r="X4814" s="6">
        <f>待赋值表!W4813</f>
        <v/>
      </c>
      <c r="Y4814" s="6">
        <f>待赋值表!X4813</f>
        <v/>
      </c>
      <c r="Z4814" s="3">
        <f>IF(M4814&gt;=0.01,"B_pre",IF(M4814&gt;=0,"C_pre","none"))</f>
        <v/>
      </c>
      <c r="AA4814" s="3">
        <f>IF(U4814&gt;0.125,"a_pre",IF(U4814&gt;=0,"b_pre","none"))</f>
        <v/>
      </c>
      <c r="AB4814" s="3">
        <f>AND(Z4814="B_pre",AA4814="a_pre")</f>
        <v/>
      </c>
      <c r="AC4814" s="3">
        <f>AND(Z4814="B_pre",AA4814="b_pre")</f>
        <v/>
      </c>
      <c r="AD4814" s="3">
        <f>AND(Z4814="C_pre",AA4814="a_pre")</f>
        <v/>
      </c>
      <c r="AE4814" s="3">
        <f>AND(Z4814="C_pre",AA4814="b_pre")</f>
        <v/>
      </c>
      <c r="AF4814" s="6">
        <f>待赋值表!C4813</f>
        <v/>
      </c>
      <c r="AG4814" s="3">
        <f t="array" ref="AG4814">IF(AB4814=TRUE,"A",IF(AC4814=TRUE,"B",IF(AD4814=TRUE,"C",IF(AE4814=TRUE,"D","其他"))))</f>
        <v/>
      </c>
      <c r="AH4814" s="3">
        <f>IF(分析表!$E$12&lt;&gt;"ALL",AND(AF4814=分析表!$E$10,AG4814=分析表!$E$12),IF(AF4814=分析表!$E$10,TRUE(),IF(AF4814="ALL",TRUE(),"")))</f>
        <v/>
      </c>
    </row>
    <row r="4815">
      <c r="A4815" s="3">
        <f>COUNTIF($AH$2:AH4815,"TRUE")</f>
        <v/>
      </c>
      <c r="B4815" s="3">
        <f>COUNTIF($AG$2:$AG4815,#REF!)</f>
        <v/>
      </c>
      <c r="C4815" s="56">
        <f>待赋值表!A4814</f>
        <v/>
      </c>
      <c r="E4815" s="6">
        <f>待赋值表!D4814</f>
        <v/>
      </c>
      <c r="F4815" s="6">
        <f>待赋值表!E4814</f>
        <v/>
      </c>
      <c r="G4815" s="6">
        <f>待赋值表!F4814</f>
        <v/>
      </c>
      <c r="H4815" s="6">
        <f>待赋值表!G4814</f>
        <v/>
      </c>
      <c r="I4815" s="6">
        <f>待赋值表!H4814</f>
        <v/>
      </c>
      <c r="J4815" s="6">
        <f>待赋值表!I4814</f>
        <v/>
      </c>
      <c r="K4815" s="6">
        <f>待赋值表!J4814</f>
        <v/>
      </c>
      <c r="L4815" s="6">
        <f>待赋值表!K4814</f>
        <v/>
      </c>
      <c r="M4815" s="6">
        <f>待赋值表!L4814</f>
        <v/>
      </c>
      <c r="N4815" s="6">
        <f>待赋值表!M4814</f>
        <v/>
      </c>
      <c r="O4815" s="6">
        <f>待赋值表!N4814</f>
        <v/>
      </c>
      <c r="P4815" s="6">
        <f>待赋值表!O4814</f>
        <v/>
      </c>
      <c r="Q4815" s="6">
        <f>IF(待赋值表!P4814&lt;&gt;"",待赋值表!P4814,0)</f>
        <v/>
      </c>
      <c r="R4815" s="6">
        <f>待赋值表!Q4814</f>
        <v/>
      </c>
      <c r="S4815" s="6">
        <f>待赋值表!R4814</f>
        <v/>
      </c>
      <c r="T4815" s="6">
        <f>待赋值表!S4814</f>
        <v/>
      </c>
      <c r="U4815" s="6">
        <f>待赋值表!T4814</f>
        <v/>
      </c>
      <c r="V4815" s="6">
        <f>待赋值表!U4814</f>
        <v/>
      </c>
      <c r="W4815" s="6">
        <f>待赋值表!V4814</f>
        <v/>
      </c>
      <c r="X4815" s="6">
        <f>待赋值表!W4814</f>
        <v/>
      </c>
      <c r="Y4815" s="6">
        <f>待赋值表!X4814</f>
        <v/>
      </c>
      <c r="Z4815" s="3">
        <f>IF(M4815&gt;=0.01,"B_pre",IF(M4815&gt;=0,"C_pre","none"))</f>
        <v/>
      </c>
      <c r="AA4815" s="3">
        <f>IF(U4815&gt;0.125,"a_pre",IF(U4815&gt;=0,"b_pre","none"))</f>
        <v/>
      </c>
      <c r="AB4815" s="3">
        <f>AND(Z4815="B_pre",AA4815="a_pre")</f>
        <v/>
      </c>
      <c r="AC4815" s="3">
        <f>AND(Z4815="B_pre",AA4815="b_pre")</f>
        <v/>
      </c>
      <c r="AD4815" s="3">
        <f>AND(Z4815="C_pre",AA4815="a_pre")</f>
        <v/>
      </c>
      <c r="AE4815" s="3">
        <f>AND(Z4815="C_pre",AA4815="b_pre")</f>
        <v/>
      </c>
      <c r="AF4815" s="6">
        <f>待赋值表!C4814</f>
        <v/>
      </c>
      <c r="AG4815" s="3">
        <f t="array" ref="AG4815">IF(AB4815=TRUE,"A",IF(AC4815=TRUE,"B",IF(AD4815=TRUE,"C",IF(AE4815=TRUE,"D","其他"))))</f>
        <v/>
      </c>
      <c r="AH4815" s="3">
        <f>IF(分析表!$E$12&lt;&gt;"ALL",AND(AF4815=分析表!$E$10,AG4815=分析表!$E$12),IF(AF4815=分析表!$E$10,TRUE(),IF(AF4815="ALL",TRUE(),"")))</f>
        <v/>
      </c>
    </row>
    <row r="4816">
      <c r="A4816" s="3">
        <f>COUNTIF($AH$2:AH4816,"TRUE")</f>
        <v/>
      </c>
      <c r="B4816" s="3">
        <f>COUNTIF($AG$2:$AG4816,#REF!)</f>
        <v/>
      </c>
      <c r="C4816" s="56">
        <f>待赋值表!A4815</f>
        <v/>
      </c>
      <c r="E4816" s="6">
        <f>待赋值表!D4815</f>
        <v/>
      </c>
      <c r="F4816" s="6">
        <f>待赋值表!E4815</f>
        <v/>
      </c>
      <c r="G4816" s="6">
        <f>待赋值表!F4815</f>
        <v/>
      </c>
      <c r="H4816" s="6">
        <f>待赋值表!G4815</f>
        <v/>
      </c>
      <c r="I4816" s="6">
        <f>待赋值表!H4815</f>
        <v/>
      </c>
      <c r="J4816" s="6">
        <f>待赋值表!I4815</f>
        <v/>
      </c>
      <c r="K4816" s="6">
        <f>待赋值表!J4815</f>
        <v/>
      </c>
      <c r="L4816" s="6">
        <f>待赋值表!K4815</f>
        <v/>
      </c>
      <c r="M4816" s="6">
        <f>待赋值表!L4815</f>
        <v/>
      </c>
      <c r="N4816" s="6">
        <f>待赋值表!M4815</f>
        <v/>
      </c>
      <c r="O4816" s="6">
        <f>待赋值表!N4815</f>
        <v/>
      </c>
      <c r="P4816" s="6">
        <f>待赋值表!O4815</f>
        <v/>
      </c>
      <c r="Q4816" s="6">
        <f>IF(待赋值表!P4815&lt;&gt;"",待赋值表!P4815,0)</f>
        <v/>
      </c>
      <c r="R4816" s="6">
        <f>待赋值表!Q4815</f>
        <v/>
      </c>
      <c r="S4816" s="6">
        <f>待赋值表!R4815</f>
        <v/>
      </c>
      <c r="T4816" s="6">
        <f>待赋值表!S4815</f>
        <v/>
      </c>
      <c r="U4816" s="6">
        <f>待赋值表!T4815</f>
        <v/>
      </c>
      <c r="V4816" s="6">
        <f>待赋值表!U4815</f>
        <v/>
      </c>
      <c r="W4816" s="6">
        <f>待赋值表!V4815</f>
        <v/>
      </c>
      <c r="X4816" s="6">
        <f>待赋值表!W4815</f>
        <v/>
      </c>
      <c r="Y4816" s="6">
        <f>待赋值表!X4815</f>
        <v/>
      </c>
      <c r="Z4816" s="3">
        <f>IF(M4816&gt;=0.01,"B_pre",IF(M4816&gt;=0,"C_pre","none"))</f>
        <v/>
      </c>
      <c r="AA4816" s="3">
        <f>IF(U4816&gt;0.125,"a_pre",IF(U4816&gt;=0,"b_pre","none"))</f>
        <v/>
      </c>
      <c r="AB4816" s="3">
        <f>AND(Z4816="B_pre",AA4816="a_pre")</f>
        <v/>
      </c>
      <c r="AC4816" s="3">
        <f>AND(Z4816="B_pre",AA4816="b_pre")</f>
        <v/>
      </c>
      <c r="AD4816" s="3">
        <f>AND(Z4816="C_pre",AA4816="a_pre")</f>
        <v/>
      </c>
      <c r="AE4816" s="3">
        <f>AND(Z4816="C_pre",AA4816="b_pre")</f>
        <v/>
      </c>
      <c r="AF4816" s="6">
        <f>待赋值表!C4815</f>
        <v/>
      </c>
      <c r="AG4816" s="3">
        <f t="array" ref="AG4816">IF(AB4816=TRUE,"A",IF(AC4816=TRUE,"B",IF(AD4816=TRUE,"C",IF(AE4816=TRUE,"D","其他"))))</f>
        <v/>
      </c>
      <c r="AH4816" s="3">
        <f>IF(分析表!$E$12&lt;&gt;"ALL",AND(AF4816=分析表!$E$10,AG4816=分析表!$E$12),IF(AF4816=分析表!$E$10,TRUE(),IF(AF4816="ALL",TRUE(),"")))</f>
        <v/>
      </c>
    </row>
    <row r="4817">
      <c r="A4817" s="3">
        <f>COUNTIF($AH$2:AH4817,"TRUE")</f>
        <v/>
      </c>
      <c r="B4817" s="3">
        <f>COUNTIF($AG$2:$AG4817,#REF!)</f>
        <v/>
      </c>
      <c r="C4817" s="56">
        <f>待赋值表!A4816</f>
        <v/>
      </c>
      <c r="E4817" s="6">
        <f>待赋值表!D4816</f>
        <v/>
      </c>
      <c r="F4817" s="6">
        <f>待赋值表!E4816</f>
        <v/>
      </c>
      <c r="G4817" s="6">
        <f>待赋值表!F4816</f>
        <v/>
      </c>
      <c r="H4817" s="6">
        <f>待赋值表!G4816</f>
        <v/>
      </c>
      <c r="I4817" s="6">
        <f>待赋值表!H4816</f>
        <v/>
      </c>
      <c r="J4817" s="6">
        <f>待赋值表!I4816</f>
        <v/>
      </c>
      <c r="K4817" s="6">
        <f>待赋值表!J4816</f>
        <v/>
      </c>
      <c r="L4817" s="6">
        <f>待赋值表!K4816</f>
        <v/>
      </c>
      <c r="M4817" s="6">
        <f>待赋值表!L4816</f>
        <v/>
      </c>
      <c r="N4817" s="6">
        <f>待赋值表!M4816</f>
        <v/>
      </c>
      <c r="O4817" s="6">
        <f>待赋值表!N4816</f>
        <v/>
      </c>
      <c r="P4817" s="6">
        <f>待赋值表!O4816</f>
        <v/>
      </c>
      <c r="Q4817" s="6">
        <f>IF(待赋值表!P4816&lt;&gt;"",待赋值表!P4816,0)</f>
        <v/>
      </c>
      <c r="R4817" s="6">
        <f>待赋值表!Q4816</f>
        <v/>
      </c>
      <c r="S4817" s="6">
        <f>待赋值表!R4816</f>
        <v/>
      </c>
      <c r="T4817" s="6">
        <f>待赋值表!S4816</f>
        <v/>
      </c>
      <c r="U4817" s="6">
        <f>待赋值表!T4816</f>
        <v/>
      </c>
      <c r="V4817" s="6">
        <f>待赋值表!U4816</f>
        <v/>
      </c>
      <c r="W4817" s="6">
        <f>待赋值表!V4816</f>
        <v/>
      </c>
      <c r="X4817" s="6">
        <f>待赋值表!W4816</f>
        <v/>
      </c>
      <c r="Y4817" s="6">
        <f>待赋值表!X4816</f>
        <v/>
      </c>
      <c r="Z4817" s="3">
        <f>IF(M4817&gt;=0.01,"B_pre",IF(M4817&gt;=0,"C_pre","none"))</f>
        <v/>
      </c>
      <c r="AA4817" s="3">
        <f>IF(U4817&gt;0.125,"a_pre",IF(U4817&gt;=0,"b_pre","none"))</f>
        <v/>
      </c>
      <c r="AB4817" s="3">
        <f>AND(Z4817="B_pre",AA4817="a_pre")</f>
        <v/>
      </c>
      <c r="AC4817" s="3">
        <f>AND(Z4817="B_pre",AA4817="b_pre")</f>
        <v/>
      </c>
      <c r="AD4817" s="3">
        <f>AND(Z4817="C_pre",AA4817="a_pre")</f>
        <v/>
      </c>
      <c r="AE4817" s="3">
        <f>AND(Z4817="C_pre",AA4817="b_pre")</f>
        <v/>
      </c>
      <c r="AF4817" s="6">
        <f>待赋值表!C4816</f>
        <v/>
      </c>
      <c r="AG4817" s="3">
        <f t="array" ref="AG4817">IF(AB4817=TRUE,"A",IF(AC4817=TRUE,"B",IF(AD4817=TRUE,"C",IF(AE4817=TRUE,"D","其他"))))</f>
        <v/>
      </c>
      <c r="AH4817" s="3">
        <f>IF(分析表!$E$12&lt;&gt;"ALL",AND(AF4817=分析表!$E$10,AG4817=分析表!$E$12),IF(AF4817=分析表!$E$10,TRUE(),IF(AF4817="ALL",TRUE(),"")))</f>
        <v/>
      </c>
    </row>
    <row r="4818">
      <c r="A4818" s="3">
        <f>COUNTIF($AH$2:AH4818,"TRUE")</f>
        <v/>
      </c>
      <c r="B4818" s="3">
        <f>COUNTIF($AG$2:$AG4818,#REF!)</f>
        <v/>
      </c>
      <c r="C4818" s="56">
        <f>待赋值表!A4817</f>
        <v/>
      </c>
      <c r="E4818" s="6">
        <f>待赋值表!D4817</f>
        <v/>
      </c>
      <c r="F4818" s="6">
        <f>待赋值表!E4817</f>
        <v/>
      </c>
      <c r="G4818" s="6">
        <f>待赋值表!F4817</f>
        <v/>
      </c>
      <c r="H4818" s="6">
        <f>待赋值表!G4817</f>
        <v/>
      </c>
      <c r="I4818" s="6">
        <f>待赋值表!H4817</f>
        <v/>
      </c>
      <c r="J4818" s="6">
        <f>待赋值表!I4817</f>
        <v/>
      </c>
      <c r="K4818" s="6">
        <f>待赋值表!J4817</f>
        <v/>
      </c>
      <c r="L4818" s="6">
        <f>待赋值表!K4817</f>
        <v/>
      </c>
      <c r="M4818" s="6">
        <f>待赋值表!L4817</f>
        <v/>
      </c>
      <c r="N4818" s="6">
        <f>待赋值表!M4817</f>
        <v/>
      </c>
      <c r="O4818" s="6">
        <f>待赋值表!N4817</f>
        <v/>
      </c>
      <c r="P4818" s="6">
        <f>待赋值表!O4817</f>
        <v/>
      </c>
      <c r="Q4818" s="6">
        <f>IF(待赋值表!P4817&lt;&gt;"",待赋值表!P4817,0)</f>
        <v/>
      </c>
      <c r="R4818" s="6">
        <f>待赋值表!Q4817</f>
        <v/>
      </c>
      <c r="S4818" s="6">
        <f>待赋值表!R4817</f>
        <v/>
      </c>
      <c r="T4818" s="6">
        <f>待赋值表!S4817</f>
        <v/>
      </c>
      <c r="U4818" s="6">
        <f>待赋值表!T4817</f>
        <v/>
      </c>
      <c r="V4818" s="6">
        <f>待赋值表!U4817</f>
        <v/>
      </c>
      <c r="W4818" s="6">
        <f>待赋值表!V4817</f>
        <v/>
      </c>
      <c r="X4818" s="6">
        <f>待赋值表!W4817</f>
        <v/>
      </c>
      <c r="Y4818" s="6">
        <f>待赋值表!X4817</f>
        <v/>
      </c>
      <c r="Z4818" s="3">
        <f>IF(M4818&gt;=0.01,"B_pre",IF(M4818&gt;=0,"C_pre","none"))</f>
        <v/>
      </c>
      <c r="AA4818" s="3">
        <f>IF(U4818&gt;0.125,"a_pre",IF(U4818&gt;=0,"b_pre","none"))</f>
        <v/>
      </c>
      <c r="AB4818" s="3">
        <f>AND(Z4818="B_pre",AA4818="a_pre")</f>
        <v/>
      </c>
      <c r="AC4818" s="3">
        <f>AND(Z4818="B_pre",AA4818="b_pre")</f>
        <v/>
      </c>
      <c r="AD4818" s="3">
        <f>AND(Z4818="C_pre",AA4818="a_pre")</f>
        <v/>
      </c>
      <c r="AE4818" s="3">
        <f>AND(Z4818="C_pre",AA4818="b_pre")</f>
        <v/>
      </c>
      <c r="AF4818" s="6">
        <f>待赋值表!C4817</f>
        <v/>
      </c>
      <c r="AG4818" s="3">
        <f t="array" ref="AG4818">IF(AB4818=TRUE,"A",IF(AC4818=TRUE,"B",IF(AD4818=TRUE,"C",IF(AE4818=TRUE,"D","其他"))))</f>
        <v/>
      </c>
      <c r="AH4818" s="3">
        <f>IF(分析表!$E$12&lt;&gt;"ALL",AND(AF4818=分析表!$E$10,AG4818=分析表!$E$12),IF(AF4818=分析表!$E$10,TRUE(),IF(AF4818="ALL",TRUE(),"")))</f>
        <v/>
      </c>
    </row>
    <row r="4819">
      <c r="A4819" s="3">
        <f>COUNTIF($AH$2:AH4819,"TRUE")</f>
        <v/>
      </c>
      <c r="B4819" s="3">
        <f>COUNTIF($AG$2:$AG4819,#REF!)</f>
        <v/>
      </c>
      <c r="C4819" s="56">
        <f>待赋值表!A4818</f>
        <v/>
      </c>
      <c r="E4819" s="6">
        <f>待赋值表!D4818</f>
        <v/>
      </c>
      <c r="F4819" s="6">
        <f>待赋值表!E4818</f>
        <v/>
      </c>
      <c r="G4819" s="6">
        <f>待赋值表!F4818</f>
        <v/>
      </c>
      <c r="H4819" s="6">
        <f>待赋值表!G4818</f>
        <v/>
      </c>
      <c r="I4819" s="6">
        <f>待赋值表!H4818</f>
        <v/>
      </c>
      <c r="J4819" s="6">
        <f>待赋值表!I4818</f>
        <v/>
      </c>
      <c r="K4819" s="6">
        <f>待赋值表!J4818</f>
        <v/>
      </c>
      <c r="L4819" s="6">
        <f>待赋值表!K4818</f>
        <v/>
      </c>
      <c r="M4819" s="6">
        <f>待赋值表!L4818</f>
        <v/>
      </c>
      <c r="N4819" s="6">
        <f>待赋值表!M4818</f>
        <v/>
      </c>
      <c r="O4819" s="6">
        <f>待赋值表!N4818</f>
        <v/>
      </c>
      <c r="P4819" s="6">
        <f>待赋值表!O4818</f>
        <v/>
      </c>
      <c r="Q4819" s="6">
        <f>IF(待赋值表!P4818&lt;&gt;"",待赋值表!P4818,0)</f>
        <v/>
      </c>
      <c r="R4819" s="6">
        <f>待赋值表!Q4818</f>
        <v/>
      </c>
      <c r="S4819" s="6">
        <f>待赋值表!R4818</f>
        <v/>
      </c>
      <c r="T4819" s="6">
        <f>待赋值表!S4818</f>
        <v/>
      </c>
      <c r="U4819" s="6">
        <f>待赋值表!T4818</f>
        <v/>
      </c>
      <c r="V4819" s="6">
        <f>待赋值表!U4818</f>
        <v/>
      </c>
      <c r="W4819" s="6">
        <f>待赋值表!V4818</f>
        <v/>
      </c>
      <c r="X4819" s="6">
        <f>待赋值表!W4818</f>
        <v/>
      </c>
      <c r="Y4819" s="6">
        <f>待赋值表!X4818</f>
        <v/>
      </c>
      <c r="Z4819" s="3">
        <f>IF(M4819&gt;=0.01,"B_pre",IF(M4819&gt;=0,"C_pre","none"))</f>
        <v/>
      </c>
      <c r="AA4819" s="3">
        <f>IF(U4819&gt;0.125,"a_pre",IF(U4819&gt;=0,"b_pre","none"))</f>
        <v/>
      </c>
      <c r="AB4819" s="3">
        <f>AND(Z4819="B_pre",AA4819="a_pre")</f>
        <v/>
      </c>
      <c r="AC4819" s="3">
        <f>AND(Z4819="B_pre",AA4819="b_pre")</f>
        <v/>
      </c>
      <c r="AD4819" s="3">
        <f>AND(Z4819="C_pre",AA4819="a_pre")</f>
        <v/>
      </c>
      <c r="AE4819" s="3">
        <f>AND(Z4819="C_pre",AA4819="b_pre")</f>
        <v/>
      </c>
      <c r="AF4819" s="6">
        <f>待赋值表!C4818</f>
        <v/>
      </c>
      <c r="AG4819" s="3">
        <f t="array" ref="AG4819">IF(AB4819=TRUE,"A",IF(AC4819=TRUE,"B",IF(AD4819=TRUE,"C",IF(AE4819=TRUE,"D","其他"))))</f>
        <v/>
      </c>
      <c r="AH4819" s="3">
        <f>IF(分析表!$E$12&lt;&gt;"ALL",AND(AF4819=分析表!$E$10,AG4819=分析表!$E$12),IF(AF4819=分析表!$E$10,TRUE(),IF(AF4819="ALL",TRUE(),"")))</f>
        <v/>
      </c>
    </row>
    <row r="4820">
      <c r="A4820" s="3">
        <f>COUNTIF($AH$2:AH4820,"TRUE")</f>
        <v/>
      </c>
      <c r="B4820" s="3">
        <f>COUNTIF($AG$2:$AG4820,#REF!)</f>
        <v/>
      </c>
      <c r="C4820" s="56">
        <f>待赋值表!A4819</f>
        <v/>
      </c>
      <c r="E4820" s="6">
        <f>待赋值表!D4819</f>
        <v/>
      </c>
      <c r="F4820" s="6">
        <f>待赋值表!E4819</f>
        <v/>
      </c>
      <c r="G4820" s="6">
        <f>待赋值表!F4819</f>
        <v/>
      </c>
      <c r="H4820" s="6">
        <f>待赋值表!G4819</f>
        <v/>
      </c>
      <c r="I4820" s="6">
        <f>待赋值表!H4819</f>
        <v/>
      </c>
      <c r="J4820" s="6">
        <f>待赋值表!I4819</f>
        <v/>
      </c>
      <c r="K4820" s="6">
        <f>待赋值表!J4819</f>
        <v/>
      </c>
      <c r="L4820" s="6">
        <f>待赋值表!K4819</f>
        <v/>
      </c>
      <c r="M4820" s="6">
        <f>待赋值表!L4819</f>
        <v/>
      </c>
      <c r="N4820" s="6">
        <f>待赋值表!M4819</f>
        <v/>
      </c>
      <c r="O4820" s="6">
        <f>待赋值表!N4819</f>
        <v/>
      </c>
      <c r="P4820" s="6">
        <f>待赋值表!O4819</f>
        <v/>
      </c>
      <c r="Q4820" s="6">
        <f>IF(待赋值表!P4819&lt;&gt;"",待赋值表!P4819,0)</f>
        <v/>
      </c>
      <c r="R4820" s="6">
        <f>待赋值表!Q4819</f>
        <v/>
      </c>
      <c r="S4820" s="6">
        <f>待赋值表!R4819</f>
        <v/>
      </c>
      <c r="T4820" s="6">
        <f>待赋值表!S4819</f>
        <v/>
      </c>
      <c r="U4820" s="6">
        <f>待赋值表!T4819</f>
        <v/>
      </c>
      <c r="V4820" s="6">
        <f>待赋值表!U4819</f>
        <v/>
      </c>
      <c r="W4820" s="6">
        <f>待赋值表!V4819</f>
        <v/>
      </c>
      <c r="X4820" s="6">
        <f>待赋值表!W4819</f>
        <v/>
      </c>
      <c r="Y4820" s="6">
        <f>待赋值表!X4819</f>
        <v/>
      </c>
      <c r="Z4820" s="3">
        <f>IF(M4820&gt;=0.01,"B_pre",IF(M4820&gt;=0,"C_pre","none"))</f>
        <v/>
      </c>
      <c r="AA4820" s="3">
        <f>IF(U4820&gt;0.125,"a_pre",IF(U4820&gt;=0,"b_pre","none"))</f>
        <v/>
      </c>
      <c r="AB4820" s="3">
        <f>AND(Z4820="B_pre",AA4820="a_pre")</f>
        <v/>
      </c>
      <c r="AC4820" s="3">
        <f>AND(Z4820="B_pre",AA4820="b_pre")</f>
        <v/>
      </c>
      <c r="AD4820" s="3">
        <f>AND(Z4820="C_pre",AA4820="a_pre")</f>
        <v/>
      </c>
      <c r="AE4820" s="3">
        <f>AND(Z4820="C_pre",AA4820="b_pre")</f>
        <v/>
      </c>
      <c r="AF4820" s="6">
        <f>待赋值表!C4819</f>
        <v/>
      </c>
      <c r="AG4820" s="3">
        <f t="array" ref="AG4820">IF(AB4820=TRUE,"A",IF(AC4820=TRUE,"B",IF(AD4820=TRUE,"C",IF(AE4820=TRUE,"D","其他"))))</f>
        <v/>
      </c>
      <c r="AH4820" s="3">
        <f>IF(分析表!$E$12&lt;&gt;"ALL",AND(AF4820=分析表!$E$10,AG4820=分析表!$E$12),IF(AF4820=分析表!$E$10,TRUE(),IF(AF4820="ALL",TRUE(),"")))</f>
        <v/>
      </c>
    </row>
    <row r="4821">
      <c r="A4821" s="3">
        <f>COUNTIF($AH$2:AH4821,"TRUE")</f>
        <v/>
      </c>
      <c r="B4821" s="3">
        <f>COUNTIF($AG$2:$AG4821,#REF!)</f>
        <v/>
      </c>
      <c r="C4821" s="56">
        <f>待赋值表!A4820</f>
        <v/>
      </c>
      <c r="E4821" s="6">
        <f>待赋值表!D4820</f>
        <v/>
      </c>
      <c r="F4821" s="6">
        <f>待赋值表!E4820</f>
        <v/>
      </c>
      <c r="G4821" s="6">
        <f>待赋值表!F4820</f>
        <v/>
      </c>
      <c r="H4821" s="6">
        <f>待赋值表!G4820</f>
        <v/>
      </c>
      <c r="I4821" s="6">
        <f>待赋值表!H4820</f>
        <v/>
      </c>
      <c r="J4821" s="6">
        <f>待赋值表!I4820</f>
        <v/>
      </c>
      <c r="K4821" s="6">
        <f>待赋值表!J4820</f>
        <v/>
      </c>
      <c r="L4821" s="6">
        <f>待赋值表!K4820</f>
        <v/>
      </c>
      <c r="M4821" s="6">
        <f>待赋值表!L4820</f>
        <v/>
      </c>
      <c r="N4821" s="6">
        <f>待赋值表!M4820</f>
        <v/>
      </c>
      <c r="O4821" s="6">
        <f>待赋值表!N4820</f>
        <v/>
      </c>
      <c r="P4821" s="6">
        <f>待赋值表!O4820</f>
        <v/>
      </c>
      <c r="Q4821" s="6">
        <f>IF(待赋值表!P4820&lt;&gt;"",待赋值表!P4820,0)</f>
        <v/>
      </c>
      <c r="R4821" s="6">
        <f>待赋值表!Q4820</f>
        <v/>
      </c>
      <c r="S4821" s="6">
        <f>待赋值表!R4820</f>
        <v/>
      </c>
      <c r="T4821" s="6">
        <f>待赋值表!S4820</f>
        <v/>
      </c>
      <c r="U4821" s="6">
        <f>待赋值表!T4820</f>
        <v/>
      </c>
      <c r="V4821" s="6">
        <f>待赋值表!U4820</f>
        <v/>
      </c>
      <c r="W4821" s="6">
        <f>待赋值表!V4820</f>
        <v/>
      </c>
      <c r="X4821" s="6">
        <f>待赋值表!W4820</f>
        <v/>
      </c>
      <c r="Y4821" s="6">
        <f>待赋值表!X4820</f>
        <v/>
      </c>
      <c r="Z4821" s="3">
        <f>IF(M4821&gt;=0.01,"B_pre",IF(M4821&gt;=0,"C_pre","none"))</f>
        <v/>
      </c>
      <c r="AA4821" s="3">
        <f>IF(U4821&gt;0.125,"a_pre",IF(U4821&gt;=0,"b_pre","none"))</f>
        <v/>
      </c>
      <c r="AB4821" s="3">
        <f>AND(Z4821="B_pre",AA4821="a_pre")</f>
        <v/>
      </c>
      <c r="AC4821" s="3">
        <f>AND(Z4821="B_pre",AA4821="b_pre")</f>
        <v/>
      </c>
      <c r="AD4821" s="3">
        <f>AND(Z4821="C_pre",AA4821="a_pre")</f>
        <v/>
      </c>
      <c r="AE4821" s="3">
        <f>AND(Z4821="C_pre",AA4821="b_pre")</f>
        <v/>
      </c>
      <c r="AF4821" s="6">
        <f>待赋值表!C4820</f>
        <v/>
      </c>
      <c r="AG4821" s="3">
        <f t="array" ref="AG4821">IF(AB4821=TRUE,"A",IF(AC4821=TRUE,"B",IF(AD4821=TRUE,"C",IF(AE4821=TRUE,"D","其他"))))</f>
        <v/>
      </c>
      <c r="AH4821" s="3">
        <f>IF(分析表!$E$12&lt;&gt;"ALL",AND(AF4821=分析表!$E$10,AG4821=分析表!$E$12),IF(AF4821=分析表!$E$10,TRUE(),IF(AF4821="ALL",TRUE(),"")))</f>
        <v/>
      </c>
    </row>
    <row r="4822">
      <c r="A4822" s="3">
        <f>COUNTIF($AH$2:AH4822,"TRUE")</f>
        <v/>
      </c>
      <c r="B4822" s="3">
        <f>COUNTIF($AG$2:$AG4822,#REF!)</f>
        <v/>
      </c>
      <c r="C4822" s="56">
        <f>待赋值表!A4821</f>
        <v/>
      </c>
      <c r="E4822" s="6">
        <f>待赋值表!D4821</f>
        <v/>
      </c>
      <c r="F4822" s="6">
        <f>待赋值表!E4821</f>
        <v/>
      </c>
      <c r="G4822" s="6">
        <f>待赋值表!F4821</f>
        <v/>
      </c>
      <c r="H4822" s="6">
        <f>待赋值表!G4821</f>
        <v/>
      </c>
      <c r="I4822" s="6">
        <f>待赋值表!H4821</f>
        <v/>
      </c>
      <c r="J4822" s="6">
        <f>待赋值表!I4821</f>
        <v/>
      </c>
      <c r="K4822" s="6">
        <f>待赋值表!J4821</f>
        <v/>
      </c>
      <c r="L4822" s="6">
        <f>待赋值表!K4821</f>
        <v/>
      </c>
      <c r="M4822" s="6">
        <f>待赋值表!L4821</f>
        <v/>
      </c>
      <c r="N4822" s="6">
        <f>待赋值表!M4821</f>
        <v/>
      </c>
      <c r="O4822" s="6">
        <f>待赋值表!N4821</f>
        <v/>
      </c>
      <c r="P4822" s="6">
        <f>待赋值表!O4821</f>
        <v/>
      </c>
      <c r="Q4822" s="6">
        <f>IF(待赋值表!P4821&lt;&gt;"",待赋值表!P4821,0)</f>
        <v/>
      </c>
      <c r="R4822" s="6">
        <f>待赋值表!Q4821</f>
        <v/>
      </c>
      <c r="S4822" s="6">
        <f>待赋值表!R4821</f>
        <v/>
      </c>
      <c r="T4822" s="6">
        <f>待赋值表!S4821</f>
        <v/>
      </c>
      <c r="U4822" s="6">
        <f>待赋值表!T4821</f>
        <v/>
      </c>
      <c r="V4822" s="6">
        <f>待赋值表!U4821</f>
        <v/>
      </c>
      <c r="W4822" s="6">
        <f>待赋值表!V4821</f>
        <v/>
      </c>
      <c r="X4822" s="6">
        <f>待赋值表!W4821</f>
        <v/>
      </c>
      <c r="Y4822" s="6">
        <f>待赋值表!X4821</f>
        <v/>
      </c>
      <c r="Z4822" s="3">
        <f>IF(M4822&gt;=0.01,"B_pre",IF(M4822&gt;=0,"C_pre","none"))</f>
        <v/>
      </c>
      <c r="AA4822" s="3">
        <f>IF(U4822&gt;0.125,"a_pre",IF(U4822&gt;=0,"b_pre","none"))</f>
        <v/>
      </c>
      <c r="AB4822" s="3">
        <f>AND(Z4822="B_pre",AA4822="a_pre")</f>
        <v/>
      </c>
      <c r="AC4822" s="3">
        <f>AND(Z4822="B_pre",AA4822="b_pre")</f>
        <v/>
      </c>
      <c r="AD4822" s="3">
        <f>AND(Z4822="C_pre",AA4822="a_pre")</f>
        <v/>
      </c>
      <c r="AE4822" s="3">
        <f>AND(Z4822="C_pre",AA4822="b_pre")</f>
        <v/>
      </c>
      <c r="AF4822" s="6">
        <f>待赋值表!C4821</f>
        <v/>
      </c>
      <c r="AG4822" s="3">
        <f t="array" ref="AG4822">IF(AB4822=TRUE,"A",IF(AC4822=TRUE,"B",IF(AD4822=TRUE,"C",IF(AE4822=TRUE,"D","其他"))))</f>
        <v/>
      </c>
      <c r="AH4822" s="3">
        <f>IF(分析表!$E$12&lt;&gt;"ALL",AND(AF4822=分析表!$E$10,AG4822=分析表!$E$12),IF(AF4822=分析表!$E$10,TRUE(),IF(AF4822="ALL",TRUE(),"")))</f>
        <v/>
      </c>
    </row>
    <row r="4823">
      <c r="A4823" s="3">
        <f>COUNTIF($AH$2:AH4823,"TRUE")</f>
        <v/>
      </c>
      <c r="B4823" s="3">
        <f>COUNTIF($AG$2:$AG4823,#REF!)</f>
        <v/>
      </c>
      <c r="C4823" s="56">
        <f>待赋值表!A4822</f>
        <v/>
      </c>
      <c r="E4823" s="6">
        <f>待赋值表!D4822</f>
        <v/>
      </c>
      <c r="F4823" s="6">
        <f>待赋值表!E4822</f>
        <v/>
      </c>
      <c r="G4823" s="6">
        <f>待赋值表!F4822</f>
        <v/>
      </c>
      <c r="H4823" s="6">
        <f>待赋值表!G4822</f>
        <v/>
      </c>
      <c r="I4823" s="6">
        <f>待赋值表!H4822</f>
        <v/>
      </c>
      <c r="J4823" s="6">
        <f>待赋值表!I4822</f>
        <v/>
      </c>
      <c r="K4823" s="6">
        <f>待赋值表!J4822</f>
        <v/>
      </c>
      <c r="L4823" s="6">
        <f>待赋值表!K4822</f>
        <v/>
      </c>
      <c r="M4823" s="6">
        <f>待赋值表!L4822</f>
        <v/>
      </c>
      <c r="N4823" s="6">
        <f>待赋值表!M4822</f>
        <v/>
      </c>
      <c r="O4823" s="6">
        <f>待赋值表!N4822</f>
        <v/>
      </c>
      <c r="P4823" s="6">
        <f>待赋值表!O4822</f>
        <v/>
      </c>
      <c r="Q4823" s="6">
        <f>IF(待赋值表!P4822&lt;&gt;"",待赋值表!P4822,0)</f>
        <v/>
      </c>
      <c r="R4823" s="6">
        <f>待赋值表!Q4822</f>
        <v/>
      </c>
      <c r="S4823" s="6">
        <f>待赋值表!R4822</f>
        <v/>
      </c>
      <c r="T4823" s="6">
        <f>待赋值表!S4822</f>
        <v/>
      </c>
      <c r="U4823" s="6">
        <f>待赋值表!T4822</f>
        <v/>
      </c>
      <c r="V4823" s="6">
        <f>待赋值表!U4822</f>
        <v/>
      </c>
      <c r="W4823" s="6">
        <f>待赋值表!V4822</f>
        <v/>
      </c>
      <c r="X4823" s="6">
        <f>待赋值表!W4822</f>
        <v/>
      </c>
      <c r="Y4823" s="6">
        <f>待赋值表!X4822</f>
        <v/>
      </c>
      <c r="Z4823" s="3">
        <f>IF(M4823&gt;=0.01,"B_pre",IF(M4823&gt;=0,"C_pre","none"))</f>
        <v/>
      </c>
      <c r="AA4823" s="3">
        <f>IF(U4823&gt;0.125,"a_pre",IF(U4823&gt;=0,"b_pre","none"))</f>
        <v/>
      </c>
      <c r="AB4823" s="3">
        <f>AND(Z4823="B_pre",AA4823="a_pre")</f>
        <v/>
      </c>
      <c r="AC4823" s="3">
        <f>AND(Z4823="B_pre",AA4823="b_pre")</f>
        <v/>
      </c>
      <c r="AD4823" s="3">
        <f>AND(Z4823="C_pre",AA4823="a_pre")</f>
        <v/>
      </c>
      <c r="AE4823" s="3">
        <f>AND(Z4823="C_pre",AA4823="b_pre")</f>
        <v/>
      </c>
      <c r="AF4823" s="6">
        <f>待赋值表!C4822</f>
        <v/>
      </c>
      <c r="AG4823" s="3">
        <f t="array" ref="AG4823">IF(AB4823=TRUE,"A",IF(AC4823=TRUE,"B",IF(AD4823=TRUE,"C",IF(AE4823=TRUE,"D","其他"))))</f>
        <v/>
      </c>
      <c r="AH4823" s="3">
        <f>IF(分析表!$E$12&lt;&gt;"ALL",AND(AF4823=分析表!$E$10,AG4823=分析表!$E$12),IF(AF4823=分析表!$E$10,TRUE(),IF(AF4823="ALL",TRUE(),"")))</f>
        <v/>
      </c>
    </row>
    <row r="4824">
      <c r="A4824" s="3">
        <f>COUNTIF($AH$2:AH4824,"TRUE")</f>
        <v/>
      </c>
      <c r="B4824" s="3">
        <f>COUNTIF($AG$2:$AG4824,#REF!)</f>
        <v/>
      </c>
      <c r="C4824" s="56">
        <f>待赋值表!A4823</f>
        <v/>
      </c>
      <c r="E4824" s="6">
        <f>待赋值表!D4823</f>
        <v/>
      </c>
      <c r="F4824" s="6">
        <f>待赋值表!E4823</f>
        <v/>
      </c>
      <c r="G4824" s="6">
        <f>待赋值表!F4823</f>
        <v/>
      </c>
      <c r="H4824" s="6">
        <f>待赋值表!G4823</f>
        <v/>
      </c>
      <c r="I4824" s="6">
        <f>待赋值表!H4823</f>
        <v/>
      </c>
      <c r="J4824" s="6">
        <f>待赋值表!I4823</f>
        <v/>
      </c>
      <c r="K4824" s="6">
        <f>待赋值表!J4823</f>
        <v/>
      </c>
      <c r="L4824" s="6">
        <f>待赋值表!K4823</f>
        <v/>
      </c>
      <c r="M4824" s="6">
        <f>待赋值表!L4823</f>
        <v/>
      </c>
      <c r="N4824" s="6">
        <f>待赋值表!M4823</f>
        <v/>
      </c>
      <c r="O4824" s="6">
        <f>待赋值表!N4823</f>
        <v/>
      </c>
      <c r="P4824" s="6">
        <f>待赋值表!O4823</f>
        <v/>
      </c>
      <c r="Q4824" s="6">
        <f>IF(待赋值表!P4823&lt;&gt;"",待赋值表!P4823,0)</f>
        <v/>
      </c>
      <c r="R4824" s="6">
        <f>待赋值表!Q4823</f>
        <v/>
      </c>
      <c r="S4824" s="6">
        <f>待赋值表!R4823</f>
        <v/>
      </c>
      <c r="T4824" s="6">
        <f>待赋值表!S4823</f>
        <v/>
      </c>
      <c r="U4824" s="6">
        <f>待赋值表!T4823</f>
        <v/>
      </c>
      <c r="V4824" s="6">
        <f>待赋值表!U4823</f>
        <v/>
      </c>
      <c r="W4824" s="6">
        <f>待赋值表!V4823</f>
        <v/>
      </c>
      <c r="X4824" s="6">
        <f>待赋值表!W4823</f>
        <v/>
      </c>
      <c r="Y4824" s="6">
        <f>待赋值表!X4823</f>
        <v/>
      </c>
      <c r="Z4824" s="3">
        <f>IF(M4824&gt;=0.01,"B_pre",IF(M4824&gt;=0,"C_pre","none"))</f>
        <v/>
      </c>
      <c r="AA4824" s="3">
        <f>IF(U4824&gt;0.125,"a_pre",IF(U4824&gt;=0,"b_pre","none"))</f>
        <v/>
      </c>
      <c r="AB4824" s="3">
        <f>AND(Z4824="B_pre",AA4824="a_pre")</f>
        <v/>
      </c>
      <c r="AC4824" s="3">
        <f>AND(Z4824="B_pre",AA4824="b_pre")</f>
        <v/>
      </c>
      <c r="AD4824" s="3">
        <f>AND(Z4824="C_pre",AA4824="a_pre")</f>
        <v/>
      </c>
      <c r="AE4824" s="3">
        <f>AND(Z4824="C_pre",AA4824="b_pre")</f>
        <v/>
      </c>
      <c r="AF4824" s="6">
        <f>待赋值表!C4823</f>
        <v/>
      </c>
      <c r="AG4824" s="3">
        <f t="array" ref="AG4824">IF(AB4824=TRUE,"A",IF(AC4824=TRUE,"B",IF(AD4824=TRUE,"C",IF(AE4824=TRUE,"D","其他"))))</f>
        <v/>
      </c>
      <c r="AH4824" s="3">
        <f>IF(分析表!$E$12&lt;&gt;"ALL",AND(AF4824=分析表!$E$10,AG4824=分析表!$E$12),IF(AF4824=分析表!$E$10,TRUE(),IF(AF4824="ALL",TRUE(),"")))</f>
        <v/>
      </c>
    </row>
    <row r="4825">
      <c r="A4825" s="3">
        <f>COUNTIF($AH$2:AH4825,"TRUE")</f>
        <v/>
      </c>
      <c r="B4825" s="3">
        <f>COUNTIF($AG$2:$AG4825,#REF!)</f>
        <v/>
      </c>
      <c r="C4825" s="56">
        <f>待赋值表!A4824</f>
        <v/>
      </c>
      <c r="E4825" s="6">
        <f>待赋值表!D4824</f>
        <v/>
      </c>
      <c r="F4825" s="6">
        <f>待赋值表!E4824</f>
        <v/>
      </c>
      <c r="G4825" s="6">
        <f>待赋值表!F4824</f>
        <v/>
      </c>
      <c r="H4825" s="6">
        <f>待赋值表!G4824</f>
        <v/>
      </c>
      <c r="I4825" s="6">
        <f>待赋值表!H4824</f>
        <v/>
      </c>
      <c r="J4825" s="6">
        <f>待赋值表!I4824</f>
        <v/>
      </c>
      <c r="K4825" s="6">
        <f>待赋值表!J4824</f>
        <v/>
      </c>
      <c r="L4825" s="6">
        <f>待赋值表!K4824</f>
        <v/>
      </c>
      <c r="M4825" s="6">
        <f>待赋值表!L4824</f>
        <v/>
      </c>
      <c r="N4825" s="6">
        <f>待赋值表!M4824</f>
        <v/>
      </c>
      <c r="O4825" s="6">
        <f>待赋值表!N4824</f>
        <v/>
      </c>
      <c r="P4825" s="6">
        <f>待赋值表!O4824</f>
        <v/>
      </c>
      <c r="Q4825" s="6">
        <f>IF(待赋值表!P4824&lt;&gt;"",待赋值表!P4824,0)</f>
        <v/>
      </c>
      <c r="R4825" s="6">
        <f>待赋值表!Q4824</f>
        <v/>
      </c>
      <c r="S4825" s="6">
        <f>待赋值表!R4824</f>
        <v/>
      </c>
      <c r="T4825" s="6">
        <f>待赋值表!S4824</f>
        <v/>
      </c>
      <c r="U4825" s="6">
        <f>待赋值表!T4824</f>
        <v/>
      </c>
      <c r="V4825" s="6">
        <f>待赋值表!U4824</f>
        <v/>
      </c>
      <c r="W4825" s="6">
        <f>待赋值表!V4824</f>
        <v/>
      </c>
      <c r="X4825" s="6">
        <f>待赋值表!W4824</f>
        <v/>
      </c>
      <c r="Y4825" s="6">
        <f>待赋值表!X4824</f>
        <v/>
      </c>
      <c r="Z4825" s="3">
        <f>IF(M4825&gt;=0.01,"B_pre",IF(M4825&gt;=0,"C_pre","none"))</f>
        <v/>
      </c>
      <c r="AA4825" s="3">
        <f>IF(U4825&gt;0.125,"a_pre",IF(U4825&gt;=0,"b_pre","none"))</f>
        <v/>
      </c>
      <c r="AB4825" s="3">
        <f>AND(Z4825="B_pre",AA4825="a_pre")</f>
        <v/>
      </c>
      <c r="AC4825" s="3">
        <f>AND(Z4825="B_pre",AA4825="b_pre")</f>
        <v/>
      </c>
      <c r="AD4825" s="3">
        <f>AND(Z4825="C_pre",AA4825="a_pre")</f>
        <v/>
      </c>
      <c r="AE4825" s="3">
        <f>AND(Z4825="C_pre",AA4825="b_pre")</f>
        <v/>
      </c>
      <c r="AF4825" s="6">
        <f>待赋值表!C4824</f>
        <v/>
      </c>
      <c r="AG4825" s="3">
        <f t="array" ref="AG4825">IF(AB4825=TRUE,"A",IF(AC4825=TRUE,"B",IF(AD4825=TRUE,"C",IF(AE4825=TRUE,"D","其他"))))</f>
        <v/>
      </c>
      <c r="AH4825" s="3">
        <f>IF(分析表!$E$12&lt;&gt;"ALL",AND(AF4825=分析表!$E$10,AG4825=分析表!$E$12),IF(AF4825=分析表!$E$10,TRUE(),IF(AF4825="ALL",TRUE(),"")))</f>
        <v/>
      </c>
    </row>
    <row r="4826">
      <c r="A4826" s="3">
        <f>COUNTIF($AH$2:AH4826,"TRUE")</f>
        <v/>
      </c>
      <c r="B4826" s="3">
        <f>COUNTIF($AG$2:$AG4826,#REF!)</f>
        <v/>
      </c>
      <c r="C4826" s="56">
        <f>待赋值表!A4825</f>
        <v/>
      </c>
      <c r="E4826" s="6">
        <f>待赋值表!D4825</f>
        <v/>
      </c>
      <c r="F4826" s="6">
        <f>待赋值表!E4825</f>
        <v/>
      </c>
      <c r="G4826" s="6">
        <f>待赋值表!F4825</f>
        <v/>
      </c>
      <c r="H4826" s="6">
        <f>待赋值表!G4825</f>
        <v/>
      </c>
      <c r="I4826" s="6">
        <f>待赋值表!H4825</f>
        <v/>
      </c>
      <c r="J4826" s="6">
        <f>待赋值表!I4825</f>
        <v/>
      </c>
      <c r="K4826" s="6">
        <f>待赋值表!J4825</f>
        <v/>
      </c>
      <c r="L4826" s="6">
        <f>待赋值表!K4825</f>
        <v/>
      </c>
      <c r="M4826" s="6">
        <f>待赋值表!L4825</f>
        <v/>
      </c>
      <c r="N4826" s="6">
        <f>待赋值表!M4825</f>
        <v/>
      </c>
      <c r="O4826" s="6">
        <f>待赋值表!N4825</f>
        <v/>
      </c>
      <c r="P4826" s="6">
        <f>待赋值表!O4825</f>
        <v/>
      </c>
      <c r="Q4826" s="6">
        <f>IF(待赋值表!P4825&lt;&gt;"",待赋值表!P4825,0)</f>
        <v/>
      </c>
      <c r="R4826" s="6">
        <f>待赋值表!Q4825</f>
        <v/>
      </c>
      <c r="S4826" s="6">
        <f>待赋值表!R4825</f>
        <v/>
      </c>
      <c r="T4826" s="6">
        <f>待赋值表!S4825</f>
        <v/>
      </c>
      <c r="U4826" s="6">
        <f>待赋值表!T4825</f>
        <v/>
      </c>
      <c r="V4826" s="6">
        <f>待赋值表!U4825</f>
        <v/>
      </c>
      <c r="W4826" s="6">
        <f>待赋值表!V4825</f>
        <v/>
      </c>
      <c r="X4826" s="6">
        <f>待赋值表!W4825</f>
        <v/>
      </c>
      <c r="Y4826" s="6">
        <f>待赋值表!X4825</f>
        <v/>
      </c>
      <c r="Z4826" s="3">
        <f>IF(M4826&gt;=0.01,"B_pre",IF(M4826&gt;=0,"C_pre","none"))</f>
        <v/>
      </c>
      <c r="AA4826" s="3">
        <f>IF(U4826&gt;0.125,"a_pre",IF(U4826&gt;=0,"b_pre","none"))</f>
        <v/>
      </c>
      <c r="AB4826" s="3">
        <f>AND(Z4826="B_pre",AA4826="a_pre")</f>
        <v/>
      </c>
      <c r="AC4826" s="3">
        <f>AND(Z4826="B_pre",AA4826="b_pre")</f>
        <v/>
      </c>
      <c r="AD4826" s="3">
        <f>AND(Z4826="C_pre",AA4826="a_pre")</f>
        <v/>
      </c>
      <c r="AE4826" s="3">
        <f>AND(Z4826="C_pre",AA4826="b_pre")</f>
        <v/>
      </c>
      <c r="AF4826" s="6">
        <f>待赋值表!C4825</f>
        <v/>
      </c>
      <c r="AG4826" s="3">
        <f t="array" ref="AG4826">IF(AB4826=TRUE,"A",IF(AC4826=TRUE,"B",IF(AD4826=TRUE,"C",IF(AE4826=TRUE,"D","其他"))))</f>
        <v/>
      </c>
      <c r="AH4826" s="3">
        <f>IF(分析表!$E$12&lt;&gt;"ALL",AND(AF4826=分析表!$E$10,AG4826=分析表!$E$12),IF(AF4826=分析表!$E$10,TRUE(),IF(AF4826="ALL",TRUE(),"")))</f>
        <v/>
      </c>
    </row>
    <row r="4827">
      <c r="A4827" s="3">
        <f>COUNTIF($AH$2:AH4827,"TRUE")</f>
        <v/>
      </c>
      <c r="B4827" s="3">
        <f>COUNTIF($AG$2:$AG4827,#REF!)</f>
        <v/>
      </c>
      <c r="C4827" s="56">
        <f>待赋值表!A4826</f>
        <v/>
      </c>
      <c r="E4827" s="6">
        <f>待赋值表!D4826</f>
        <v/>
      </c>
      <c r="F4827" s="6">
        <f>待赋值表!E4826</f>
        <v/>
      </c>
      <c r="G4827" s="6">
        <f>待赋值表!F4826</f>
        <v/>
      </c>
      <c r="H4827" s="6">
        <f>待赋值表!G4826</f>
        <v/>
      </c>
      <c r="I4827" s="6">
        <f>待赋值表!H4826</f>
        <v/>
      </c>
      <c r="J4827" s="6">
        <f>待赋值表!I4826</f>
        <v/>
      </c>
      <c r="K4827" s="6">
        <f>待赋值表!J4826</f>
        <v/>
      </c>
      <c r="L4827" s="6">
        <f>待赋值表!K4826</f>
        <v/>
      </c>
      <c r="M4827" s="6">
        <f>待赋值表!L4826</f>
        <v/>
      </c>
      <c r="N4827" s="6">
        <f>待赋值表!M4826</f>
        <v/>
      </c>
      <c r="O4827" s="6">
        <f>待赋值表!N4826</f>
        <v/>
      </c>
      <c r="P4827" s="6">
        <f>待赋值表!O4826</f>
        <v/>
      </c>
      <c r="Q4827" s="6">
        <f>IF(待赋值表!P4826&lt;&gt;"",待赋值表!P4826,0)</f>
        <v/>
      </c>
      <c r="R4827" s="6">
        <f>待赋值表!Q4826</f>
        <v/>
      </c>
      <c r="S4827" s="6">
        <f>待赋值表!R4826</f>
        <v/>
      </c>
      <c r="T4827" s="6">
        <f>待赋值表!S4826</f>
        <v/>
      </c>
      <c r="U4827" s="6">
        <f>待赋值表!T4826</f>
        <v/>
      </c>
      <c r="V4827" s="6">
        <f>待赋值表!U4826</f>
        <v/>
      </c>
      <c r="W4827" s="6">
        <f>待赋值表!V4826</f>
        <v/>
      </c>
      <c r="X4827" s="6">
        <f>待赋值表!W4826</f>
        <v/>
      </c>
      <c r="Y4827" s="6">
        <f>待赋值表!X4826</f>
        <v/>
      </c>
      <c r="Z4827" s="3">
        <f>IF(M4827&gt;=0.01,"B_pre",IF(M4827&gt;=0,"C_pre","none"))</f>
        <v/>
      </c>
      <c r="AA4827" s="3">
        <f>IF(U4827&gt;0.125,"a_pre",IF(U4827&gt;=0,"b_pre","none"))</f>
        <v/>
      </c>
      <c r="AB4827" s="3">
        <f>AND(Z4827="B_pre",AA4827="a_pre")</f>
        <v/>
      </c>
      <c r="AC4827" s="3">
        <f>AND(Z4827="B_pre",AA4827="b_pre")</f>
        <v/>
      </c>
      <c r="AD4827" s="3">
        <f>AND(Z4827="C_pre",AA4827="a_pre")</f>
        <v/>
      </c>
      <c r="AE4827" s="3">
        <f>AND(Z4827="C_pre",AA4827="b_pre")</f>
        <v/>
      </c>
      <c r="AF4827" s="6">
        <f>待赋值表!C4826</f>
        <v/>
      </c>
      <c r="AG4827" s="3">
        <f t="array" ref="AG4827">IF(AB4827=TRUE,"A",IF(AC4827=TRUE,"B",IF(AD4827=TRUE,"C",IF(AE4827=TRUE,"D","其他"))))</f>
        <v/>
      </c>
      <c r="AH4827" s="3">
        <f>IF(分析表!$E$12&lt;&gt;"ALL",AND(AF4827=分析表!$E$10,AG4827=分析表!$E$12),IF(AF4827=分析表!$E$10,TRUE(),IF(AF4827="ALL",TRUE(),"")))</f>
        <v/>
      </c>
    </row>
    <row r="4828">
      <c r="A4828" s="3">
        <f>COUNTIF($AH$2:AH4828,"TRUE")</f>
        <v/>
      </c>
      <c r="B4828" s="3">
        <f>COUNTIF($AG$2:$AG4828,#REF!)</f>
        <v/>
      </c>
      <c r="C4828" s="56">
        <f>待赋值表!A4827</f>
        <v/>
      </c>
      <c r="E4828" s="6">
        <f>待赋值表!D4827</f>
        <v/>
      </c>
      <c r="F4828" s="6">
        <f>待赋值表!E4827</f>
        <v/>
      </c>
      <c r="G4828" s="6">
        <f>待赋值表!F4827</f>
        <v/>
      </c>
      <c r="H4828" s="6">
        <f>待赋值表!G4827</f>
        <v/>
      </c>
      <c r="I4828" s="6">
        <f>待赋值表!H4827</f>
        <v/>
      </c>
      <c r="J4828" s="6">
        <f>待赋值表!I4827</f>
        <v/>
      </c>
      <c r="K4828" s="6">
        <f>待赋值表!J4827</f>
        <v/>
      </c>
      <c r="L4828" s="6">
        <f>待赋值表!K4827</f>
        <v/>
      </c>
      <c r="M4828" s="6">
        <f>待赋值表!L4827</f>
        <v/>
      </c>
      <c r="N4828" s="6">
        <f>待赋值表!M4827</f>
        <v/>
      </c>
      <c r="O4828" s="6">
        <f>待赋值表!N4827</f>
        <v/>
      </c>
      <c r="P4828" s="6">
        <f>待赋值表!O4827</f>
        <v/>
      </c>
      <c r="Q4828" s="6">
        <f>IF(待赋值表!P4827&lt;&gt;"",待赋值表!P4827,0)</f>
        <v/>
      </c>
      <c r="R4828" s="6">
        <f>待赋值表!Q4827</f>
        <v/>
      </c>
      <c r="S4828" s="6">
        <f>待赋值表!R4827</f>
        <v/>
      </c>
      <c r="T4828" s="6">
        <f>待赋值表!S4827</f>
        <v/>
      </c>
      <c r="U4828" s="6">
        <f>待赋值表!T4827</f>
        <v/>
      </c>
      <c r="V4828" s="6">
        <f>待赋值表!U4827</f>
        <v/>
      </c>
      <c r="W4828" s="6">
        <f>待赋值表!V4827</f>
        <v/>
      </c>
      <c r="X4828" s="6">
        <f>待赋值表!W4827</f>
        <v/>
      </c>
      <c r="Y4828" s="6">
        <f>待赋值表!X4827</f>
        <v/>
      </c>
      <c r="Z4828" s="3">
        <f>IF(M4828&gt;=0.01,"B_pre",IF(M4828&gt;=0,"C_pre","none"))</f>
        <v/>
      </c>
      <c r="AA4828" s="3">
        <f>IF(U4828&gt;0.125,"a_pre",IF(U4828&gt;=0,"b_pre","none"))</f>
        <v/>
      </c>
      <c r="AB4828" s="3">
        <f>AND(Z4828="B_pre",AA4828="a_pre")</f>
        <v/>
      </c>
      <c r="AC4828" s="3">
        <f>AND(Z4828="B_pre",AA4828="b_pre")</f>
        <v/>
      </c>
      <c r="AD4828" s="3">
        <f>AND(Z4828="C_pre",AA4828="a_pre")</f>
        <v/>
      </c>
      <c r="AE4828" s="3">
        <f>AND(Z4828="C_pre",AA4828="b_pre")</f>
        <v/>
      </c>
      <c r="AF4828" s="6">
        <f>待赋值表!C4827</f>
        <v/>
      </c>
      <c r="AG4828" s="3">
        <f t="array" ref="AG4828">IF(AB4828=TRUE,"A",IF(AC4828=TRUE,"B",IF(AD4828=TRUE,"C",IF(AE4828=TRUE,"D","其他"))))</f>
        <v/>
      </c>
      <c r="AH4828" s="3">
        <f>IF(分析表!$E$12&lt;&gt;"ALL",AND(AF4828=分析表!$E$10,AG4828=分析表!$E$12),IF(AF4828=分析表!$E$10,TRUE(),IF(AF4828="ALL",TRUE(),"")))</f>
        <v/>
      </c>
    </row>
    <row r="4829">
      <c r="A4829" s="3">
        <f>COUNTIF($AH$2:AH4829,"TRUE")</f>
        <v/>
      </c>
      <c r="B4829" s="3">
        <f>COUNTIF($AG$2:$AG4829,#REF!)</f>
        <v/>
      </c>
      <c r="C4829" s="56">
        <f>待赋值表!A4828</f>
        <v/>
      </c>
      <c r="E4829" s="6">
        <f>待赋值表!D4828</f>
        <v/>
      </c>
      <c r="F4829" s="6">
        <f>待赋值表!E4828</f>
        <v/>
      </c>
      <c r="G4829" s="6">
        <f>待赋值表!F4828</f>
        <v/>
      </c>
      <c r="H4829" s="6">
        <f>待赋值表!G4828</f>
        <v/>
      </c>
      <c r="I4829" s="6">
        <f>待赋值表!H4828</f>
        <v/>
      </c>
      <c r="J4829" s="6">
        <f>待赋值表!I4828</f>
        <v/>
      </c>
      <c r="K4829" s="6">
        <f>待赋值表!J4828</f>
        <v/>
      </c>
      <c r="L4829" s="6">
        <f>待赋值表!K4828</f>
        <v/>
      </c>
      <c r="M4829" s="6">
        <f>待赋值表!L4828</f>
        <v/>
      </c>
      <c r="N4829" s="6">
        <f>待赋值表!M4828</f>
        <v/>
      </c>
      <c r="O4829" s="6">
        <f>待赋值表!N4828</f>
        <v/>
      </c>
      <c r="P4829" s="6">
        <f>待赋值表!O4828</f>
        <v/>
      </c>
      <c r="Q4829" s="6">
        <f>IF(待赋值表!P4828&lt;&gt;"",待赋值表!P4828,0)</f>
        <v/>
      </c>
      <c r="R4829" s="6">
        <f>待赋值表!Q4828</f>
        <v/>
      </c>
      <c r="S4829" s="6">
        <f>待赋值表!R4828</f>
        <v/>
      </c>
      <c r="T4829" s="6">
        <f>待赋值表!S4828</f>
        <v/>
      </c>
      <c r="U4829" s="6">
        <f>待赋值表!T4828</f>
        <v/>
      </c>
      <c r="V4829" s="6">
        <f>待赋值表!U4828</f>
        <v/>
      </c>
      <c r="W4829" s="6">
        <f>待赋值表!V4828</f>
        <v/>
      </c>
      <c r="X4829" s="6">
        <f>待赋值表!W4828</f>
        <v/>
      </c>
      <c r="Y4829" s="6">
        <f>待赋值表!X4828</f>
        <v/>
      </c>
      <c r="Z4829" s="3">
        <f>IF(M4829&gt;=0.01,"B_pre",IF(M4829&gt;=0,"C_pre","none"))</f>
        <v/>
      </c>
      <c r="AA4829" s="3">
        <f>IF(U4829&gt;0.125,"a_pre",IF(U4829&gt;=0,"b_pre","none"))</f>
        <v/>
      </c>
      <c r="AB4829" s="3">
        <f>AND(Z4829="B_pre",AA4829="a_pre")</f>
        <v/>
      </c>
      <c r="AC4829" s="3">
        <f>AND(Z4829="B_pre",AA4829="b_pre")</f>
        <v/>
      </c>
      <c r="AD4829" s="3">
        <f>AND(Z4829="C_pre",AA4829="a_pre")</f>
        <v/>
      </c>
      <c r="AE4829" s="3">
        <f>AND(Z4829="C_pre",AA4829="b_pre")</f>
        <v/>
      </c>
      <c r="AF4829" s="6">
        <f>待赋值表!C4828</f>
        <v/>
      </c>
      <c r="AG4829" s="3">
        <f t="array" ref="AG4829">IF(AB4829=TRUE,"A",IF(AC4829=TRUE,"B",IF(AD4829=TRUE,"C",IF(AE4829=TRUE,"D","其他"))))</f>
        <v/>
      </c>
      <c r="AH4829" s="3">
        <f>IF(分析表!$E$12&lt;&gt;"ALL",AND(AF4829=分析表!$E$10,AG4829=分析表!$E$12),IF(AF4829=分析表!$E$10,TRUE(),IF(AF4829="ALL",TRUE(),"")))</f>
        <v/>
      </c>
    </row>
    <row r="4830">
      <c r="A4830" s="3">
        <f>COUNTIF($AH$2:AH4830,"TRUE")</f>
        <v/>
      </c>
      <c r="B4830" s="3">
        <f>COUNTIF($AG$2:$AG4830,#REF!)</f>
        <v/>
      </c>
      <c r="C4830" s="56">
        <f>待赋值表!A4829</f>
        <v/>
      </c>
      <c r="E4830" s="6">
        <f>待赋值表!D4829</f>
        <v/>
      </c>
      <c r="F4830" s="6">
        <f>待赋值表!E4829</f>
        <v/>
      </c>
      <c r="G4830" s="6">
        <f>待赋值表!F4829</f>
        <v/>
      </c>
      <c r="H4830" s="6">
        <f>待赋值表!G4829</f>
        <v/>
      </c>
      <c r="I4830" s="6">
        <f>待赋值表!H4829</f>
        <v/>
      </c>
      <c r="J4830" s="6">
        <f>待赋值表!I4829</f>
        <v/>
      </c>
      <c r="K4830" s="6">
        <f>待赋值表!J4829</f>
        <v/>
      </c>
      <c r="L4830" s="6">
        <f>待赋值表!K4829</f>
        <v/>
      </c>
      <c r="M4830" s="6">
        <f>待赋值表!L4829</f>
        <v/>
      </c>
      <c r="N4830" s="6">
        <f>待赋值表!M4829</f>
        <v/>
      </c>
      <c r="O4830" s="6">
        <f>待赋值表!N4829</f>
        <v/>
      </c>
      <c r="P4830" s="6">
        <f>待赋值表!O4829</f>
        <v/>
      </c>
      <c r="Q4830" s="6">
        <f>IF(待赋值表!P4829&lt;&gt;"",待赋值表!P4829,0)</f>
        <v/>
      </c>
      <c r="R4830" s="6">
        <f>待赋值表!Q4829</f>
        <v/>
      </c>
      <c r="S4830" s="6">
        <f>待赋值表!R4829</f>
        <v/>
      </c>
      <c r="T4830" s="6">
        <f>待赋值表!S4829</f>
        <v/>
      </c>
      <c r="U4830" s="6">
        <f>待赋值表!T4829</f>
        <v/>
      </c>
      <c r="V4830" s="6">
        <f>待赋值表!U4829</f>
        <v/>
      </c>
      <c r="W4830" s="6">
        <f>待赋值表!V4829</f>
        <v/>
      </c>
      <c r="X4830" s="6">
        <f>待赋值表!W4829</f>
        <v/>
      </c>
      <c r="Y4830" s="6">
        <f>待赋值表!X4829</f>
        <v/>
      </c>
      <c r="Z4830" s="3">
        <f>IF(M4830&gt;=0.01,"B_pre",IF(M4830&gt;=0,"C_pre","none"))</f>
        <v/>
      </c>
      <c r="AA4830" s="3">
        <f>IF(U4830&gt;0.125,"a_pre",IF(U4830&gt;=0,"b_pre","none"))</f>
        <v/>
      </c>
      <c r="AB4830" s="3">
        <f>AND(Z4830="B_pre",AA4830="a_pre")</f>
        <v/>
      </c>
      <c r="AC4830" s="3">
        <f>AND(Z4830="B_pre",AA4830="b_pre")</f>
        <v/>
      </c>
      <c r="AD4830" s="3">
        <f>AND(Z4830="C_pre",AA4830="a_pre")</f>
        <v/>
      </c>
      <c r="AE4830" s="3">
        <f>AND(Z4830="C_pre",AA4830="b_pre")</f>
        <v/>
      </c>
      <c r="AF4830" s="6">
        <f>待赋值表!C4829</f>
        <v/>
      </c>
      <c r="AG4830" s="3">
        <f t="array" ref="AG4830">IF(AB4830=TRUE,"A",IF(AC4830=TRUE,"B",IF(AD4830=TRUE,"C",IF(AE4830=TRUE,"D","其他"))))</f>
        <v/>
      </c>
      <c r="AH4830" s="3">
        <f>IF(分析表!$E$12&lt;&gt;"ALL",AND(AF4830=分析表!$E$10,AG4830=分析表!$E$12),IF(AF4830=分析表!$E$10,TRUE(),IF(AF4830="ALL",TRUE(),"")))</f>
        <v/>
      </c>
    </row>
    <row r="4831">
      <c r="A4831" s="3">
        <f>COUNTIF($AH$2:AH4831,"TRUE")</f>
        <v/>
      </c>
      <c r="B4831" s="3">
        <f>COUNTIF($AG$2:$AG4831,#REF!)</f>
        <v/>
      </c>
      <c r="C4831" s="56">
        <f>待赋值表!A4830</f>
        <v/>
      </c>
      <c r="E4831" s="6">
        <f>待赋值表!D4830</f>
        <v/>
      </c>
      <c r="F4831" s="6">
        <f>待赋值表!E4830</f>
        <v/>
      </c>
      <c r="G4831" s="6">
        <f>待赋值表!F4830</f>
        <v/>
      </c>
      <c r="H4831" s="6">
        <f>待赋值表!G4830</f>
        <v/>
      </c>
      <c r="I4831" s="6">
        <f>待赋值表!H4830</f>
        <v/>
      </c>
      <c r="J4831" s="6">
        <f>待赋值表!I4830</f>
        <v/>
      </c>
      <c r="K4831" s="6">
        <f>待赋值表!J4830</f>
        <v/>
      </c>
      <c r="L4831" s="6">
        <f>待赋值表!K4830</f>
        <v/>
      </c>
      <c r="M4831" s="6">
        <f>待赋值表!L4830</f>
        <v/>
      </c>
      <c r="N4831" s="6">
        <f>待赋值表!M4830</f>
        <v/>
      </c>
      <c r="O4831" s="6">
        <f>待赋值表!N4830</f>
        <v/>
      </c>
      <c r="P4831" s="6">
        <f>待赋值表!O4830</f>
        <v/>
      </c>
      <c r="Q4831" s="6">
        <f>IF(待赋值表!P4830&lt;&gt;"",待赋值表!P4830,0)</f>
        <v/>
      </c>
      <c r="R4831" s="6">
        <f>待赋值表!Q4830</f>
        <v/>
      </c>
      <c r="S4831" s="6">
        <f>待赋值表!R4830</f>
        <v/>
      </c>
      <c r="T4831" s="6">
        <f>待赋值表!S4830</f>
        <v/>
      </c>
      <c r="U4831" s="6">
        <f>待赋值表!T4830</f>
        <v/>
      </c>
      <c r="V4831" s="6">
        <f>待赋值表!U4830</f>
        <v/>
      </c>
      <c r="W4831" s="6">
        <f>待赋值表!V4830</f>
        <v/>
      </c>
      <c r="X4831" s="6">
        <f>待赋值表!W4830</f>
        <v/>
      </c>
      <c r="Y4831" s="6">
        <f>待赋值表!X4830</f>
        <v/>
      </c>
      <c r="Z4831" s="3">
        <f>IF(M4831&gt;=0.01,"B_pre",IF(M4831&gt;=0,"C_pre","none"))</f>
        <v/>
      </c>
      <c r="AA4831" s="3">
        <f>IF(U4831&gt;0.125,"a_pre",IF(U4831&gt;=0,"b_pre","none"))</f>
        <v/>
      </c>
      <c r="AB4831" s="3">
        <f>AND(Z4831="B_pre",AA4831="a_pre")</f>
        <v/>
      </c>
      <c r="AC4831" s="3">
        <f>AND(Z4831="B_pre",AA4831="b_pre")</f>
        <v/>
      </c>
      <c r="AD4831" s="3">
        <f>AND(Z4831="C_pre",AA4831="a_pre")</f>
        <v/>
      </c>
      <c r="AE4831" s="3">
        <f>AND(Z4831="C_pre",AA4831="b_pre")</f>
        <v/>
      </c>
      <c r="AF4831" s="6">
        <f>待赋值表!C4830</f>
        <v/>
      </c>
      <c r="AG4831" s="3">
        <f t="array" ref="AG4831">IF(AB4831=TRUE,"A",IF(AC4831=TRUE,"B",IF(AD4831=TRUE,"C",IF(AE4831=TRUE,"D","其他"))))</f>
        <v/>
      </c>
      <c r="AH4831" s="3">
        <f>IF(分析表!$E$12&lt;&gt;"ALL",AND(AF4831=分析表!$E$10,AG4831=分析表!$E$12),IF(AF4831=分析表!$E$10,TRUE(),IF(AF4831="ALL",TRUE(),"")))</f>
        <v/>
      </c>
    </row>
    <row r="4832">
      <c r="A4832" s="3">
        <f>COUNTIF($AH$2:AH4832,"TRUE")</f>
        <v/>
      </c>
      <c r="B4832" s="3">
        <f>COUNTIF($AG$2:$AG4832,#REF!)</f>
        <v/>
      </c>
      <c r="C4832" s="56">
        <f>待赋值表!A4831</f>
        <v/>
      </c>
      <c r="E4832" s="6">
        <f>待赋值表!D4831</f>
        <v/>
      </c>
      <c r="F4832" s="6">
        <f>待赋值表!E4831</f>
        <v/>
      </c>
      <c r="G4832" s="6">
        <f>待赋值表!F4831</f>
        <v/>
      </c>
      <c r="H4832" s="6">
        <f>待赋值表!G4831</f>
        <v/>
      </c>
      <c r="I4832" s="6">
        <f>待赋值表!H4831</f>
        <v/>
      </c>
      <c r="J4832" s="6">
        <f>待赋值表!I4831</f>
        <v/>
      </c>
      <c r="K4832" s="6">
        <f>待赋值表!J4831</f>
        <v/>
      </c>
      <c r="L4832" s="6">
        <f>待赋值表!K4831</f>
        <v/>
      </c>
      <c r="M4832" s="6">
        <f>待赋值表!L4831</f>
        <v/>
      </c>
      <c r="N4832" s="6">
        <f>待赋值表!M4831</f>
        <v/>
      </c>
      <c r="O4832" s="6">
        <f>待赋值表!N4831</f>
        <v/>
      </c>
      <c r="P4832" s="6">
        <f>待赋值表!O4831</f>
        <v/>
      </c>
      <c r="Q4832" s="6">
        <f>IF(待赋值表!P4831&lt;&gt;"",待赋值表!P4831,0)</f>
        <v/>
      </c>
      <c r="R4832" s="6">
        <f>待赋值表!Q4831</f>
        <v/>
      </c>
      <c r="S4832" s="6">
        <f>待赋值表!R4831</f>
        <v/>
      </c>
      <c r="T4832" s="6">
        <f>待赋值表!S4831</f>
        <v/>
      </c>
      <c r="U4832" s="6">
        <f>待赋值表!T4831</f>
        <v/>
      </c>
      <c r="V4832" s="6">
        <f>待赋值表!U4831</f>
        <v/>
      </c>
      <c r="W4832" s="6">
        <f>待赋值表!V4831</f>
        <v/>
      </c>
      <c r="X4832" s="6">
        <f>待赋值表!W4831</f>
        <v/>
      </c>
      <c r="Y4832" s="6">
        <f>待赋值表!X4831</f>
        <v/>
      </c>
      <c r="Z4832" s="3">
        <f>IF(M4832&gt;=0.01,"B_pre",IF(M4832&gt;=0,"C_pre","none"))</f>
        <v/>
      </c>
      <c r="AA4832" s="3">
        <f>IF(U4832&gt;0.125,"a_pre",IF(U4832&gt;=0,"b_pre","none"))</f>
        <v/>
      </c>
      <c r="AB4832" s="3">
        <f>AND(Z4832="B_pre",AA4832="a_pre")</f>
        <v/>
      </c>
      <c r="AC4832" s="3">
        <f>AND(Z4832="B_pre",AA4832="b_pre")</f>
        <v/>
      </c>
      <c r="AD4832" s="3">
        <f>AND(Z4832="C_pre",AA4832="a_pre")</f>
        <v/>
      </c>
      <c r="AE4832" s="3">
        <f>AND(Z4832="C_pre",AA4832="b_pre")</f>
        <v/>
      </c>
      <c r="AF4832" s="6">
        <f>待赋值表!C4831</f>
        <v/>
      </c>
      <c r="AG4832" s="3">
        <f t="array" ref="AG4832">IF(AB4832=TRUE,"A",IF(AC4832=TRUE,"B",IF(AD4832=TRUE,"C",IF(AE4832=TRUE,"D","其他"))))</f>
        <v/>
      </c>
      <c r="AH4832" s="3">
        <f>IF(分析表!$E$12&lt;&gt;"ALL",AND(AF4832=分析表!$E$10,AG4832=分析表!$E$12),IF(AF4832=分析表!$E$10,TRUE(),IF(AF4832="ALL",TRUE(),"")))</f>
        <v/>
      </c>
    </row>
    <row r="4833">
      <c r="A4833" s="3">
        <f>COUNTIF($AH$2:AH4833,"TRUE")</f>
        <v/>
      </c>
      <c r="B4833" s="3">
        <f>COUNTIF($AG$2:$AG4833,#REF!)</f>
        <v/>
      </c>
      <c r="C4833" s="56">
        <f>待赋值表!A4832</f>
        <v/>
      </c>
      <c r="E4833" s="6">
        <f>待赋值表!D4832</f>
        <v/>
      </c>
      <c r="F4833" s="6">
        <f>待赋值表!E4832</f>
        <v/>
      </c>
      <c r="G4833" s="6">
        <f>待赋值表!F4832</f>
        <v/>
      </c>
      <c r="H4833" s="6">
        <f>待赋值表!G4832</f>
        <v/>
      </c>
      <c r="I4833" s="6">
        <f>待赋值表!H4832</f>
        <v/>
      </c>
      <c r="J4833" s="6">
        <f>待赋值表!I4832</f>
        <v/>
      </c>
      <c r="K4833" s="6">
        <f>待赋值表!J4832</f>
        <v/>
      </c>
      <c r="L4833" s="6">
        <f>待赋值表!K4832</f>
        <v/>
      </c>
      <c r="M4833" s="6">
        <f>待赋值表!L4832</f>
        <v/>
      </c>
      <c r="N4833" s="6">
        <f>待赋值表!M4832</f>
        <v/>
      </c>
      <c r="O4833" s="6">
        <f>待赋值表!N4832</f>
        <v/>
      </c>
      <c r="P4833" s="6">
        <f>待赋值表!O4832</f>
        <v/>
      </c>
      <c r="Q4833" s="6">
        <f>IF(待赋值表!P4832&lt;&gt;"",待赋值表!P4832,0)</f>
        <v/>
      </c>
      <c r="R4833" s="6">
        <f>待赋值表!Q4832</f>
        <v/>
      </c>
      <c r="S4833" s="6">
        <f>待赋值表!R4832</f>
        <v/>
      </c>
      <c r="T4833" s="6">
        <f>待赋值表!S4832</f>
        <v/>
      </c>
      <c r="U4833" s="6">
        <f>待赋值表!T4832</f>
        <v/>
      </c>
      <c r="V4833" s="6">
        <f>待赋值表!U4832</f>
        <v/>
      </c>
      <c r="W4833" s="6">
        <f>待赋值表!V4832</f>
        <v/>
      </c>
      <c r="X4833" s="6">
        <f>待赋值表!W4832</f>
        <v/>
      </c>
      <c r="Y4833" s="6">
        <f>待赋值表!X4832</f>
        <v/>
      </c>
      <c r="Z4833" s="3">
        <f>IF(M4833&gt;=0.01,"B_pre",IF(M4833&gt;=0,"C_pre","none"))</f>
        <v/>
      </c>
      <c r="AA4833" s="3">
        <f>IF(U4833&gt;0.125,"a_pre",IF(U4833&gt;=0,"b_pre","none"))</f>
        <v/>
      </c>
      <c r="AB4833" s="3">
        <f>AND(Z4833="B_pre",AA4833="a_pre")</f>
        <v/>
      </c>
      <c r="AC4833" s="3">
        <f>AND(Z4833="B_pre",AA4833="b_pre")</f>
        <v/>
      </c>
      <c r="AD4833" s="3">
        <f>AND(Z4833="C_pre",AA4833="a_pre")</f>
        <v/>
      </c>
      <c r="AE4833" s="3">
        <f>AND(Z4833="C_pre",AA4833="b_pre")</f>
        <v/>
      </c>
      <c r="AF4833" s="6">
        <f>待赋值表!C4832</f>
        <v/>
      </c>
      <c r="AG4833" s="3">
        <f t="array" ref="AG4833">IF(AB4833=TRUE,"A",IF(AC4833=TRUE,"B",IF(AD4833=TRUE,"C",IF(AE4833=TRUE,"D","其他"))))</f>
        <v/>
      </c>
      <c r="AH4833" s="3">
        <f>IF(分析表!$E$12&lt;&gt;"ALL",AND(AF4833=分析表!$E$10,AG4833=分析表!$E$12),IF(AF4833=分析表!$E$10,TRUE(),IF(AF4833="ALL",TRUE(),"")))</f>
        <v/>
      </c>
    </row>
    <row r="4834">
      <c r="A4834" s="3">
        <f>COUNTIF($AH$2:AH4834,"TRUE")</f>
        <v/>
      </c>
      <c r="B4834" s="3">
        <f>COUNTIF($AG$2:$AG4834,#REF!)</f>
        <v/>
      </c>
      <c r="C4834" s="56">
        <f>待赋值表!A4833</f>
        <v/>
      </c>
      <c r="E4834" s="6">
        <f>待赋值表!D4833</f>
        <v/>
      </c>
      <c r="F4834" s="6">
        <f>待赋值表!E4833</f>
        <v/>
      </c>
      <c r="G4834" s="6">
        <f>待赋值表!F4833</f>
        <v/>
      </c>
      <c r="H4834" s="6">
        <f>待赋值表!G4833</f>
        <v/>
      </c>
      <c r="I4834" s="6">
        <f>待赋值表!H4833</f>
        <v/>
      </c>
      <c r="J4834" s="6">
        <f>待赋值表!I4833</f>
        <v/>
      </c>
      <c r="K4834" s="6">
        <f>待赋值表!J4833</f>
        <v/>
      </c>
      <c r="L4834" s="6">
        <f>待赋值表!K4833</f>
        <v/>
      </c>
      <c r="M4834" s="6">
        <f>待赋值表!L4833</f>
        <v/>
      </c>
      <c r="N4834" s="6">
        <f>待赋值表!M4833</f>
        <v/>
      </c>
      <c r="O4834" s="6">
        <f>待赋值表!N4833</f>
        <v/>
      </c>
      <c r="P4834" s="6">
        <f>待赋值表!O4833</f>
        <v/>
      </c>
      <c r="Q4834" s="6">
        <f>IF(待赋值表!P4833&lt;&gt;"",待赋值表!P4833,0)</f>
        <v/>
      </c>
      <c r="R4834" s="6">
        <f>待赋值表!Q4833</f>
        <v/>
      </c>
      <c r="S4834" s="6">
        <f>待赋值表!R4833</f>
        <v/>
      </c>
      <c r="T4834" s="6">
        <f>待赋值表!S4833</f>
        <v/>
      </c>
      <c r="U4834" s="6">
        <f>待赋值表!T4833</f>
        <v/>
      </c>
      <c r="V4834" s="6">
        <f>待赋值表!U4833</f>
        <v/>
      </c>
      <c r="W4834" s="6">
        <f>待赋值表!V4833</f>
        <v/>
      </c>
      <c r="X4834" s="6">
        <f>待赋值表!W4833</f>
        <v/>
      </c>
      <c r="Y4834" s="6">
        <f>待赋值表!X4833</f>
        <v/>
      </c>
      <c r="Z4834" s="3">
        <f>IF(M4834&gt;=0.01,"B_pre",IF(M4834&gt;=0,"C_pre","none"))</f>
        <v/>
      </c>
      <c r="AA4834" s="3">
        <f>IF(U4834&gt;0.125,"a_pre",IF(U4834&gt;=0,"b_pre","none"))</f>
        <v/>
      </c>
      <c r="AB4834" s="3">
        <f>AND(Z4834="B_pre",AA4834="a_pre")</f>
        <v/>
      </c>
      <c r="AC4834" s="3">
        <f>AND(Z4834="B_pre",AA4834="b_pre")</f>
        <v/>
      </c>
      <c r="AD4834" s="3">
        <f>AND(Z4834="C_pre",AA4834="a_pre")</f>
        <v/>
      </c>
      <c r="AE4834" s="3">
        <f>AND(Z4834="C_pre",AA4834="b_pre")</f>
        <v/>
      </c>
      <c r="AF4834" s="6">
        <f>待赋值表!C4833</f>
        <v/>
      </c>
      <c r="AG4834" s="3">
        <f t="array" ref="AG4834">IF(AB4834=TRUE,"A",IF(AC4834=TRUE,"B",IF(AD4834=TRUE,"C",IF(AE4834=TRUE,"D","其他"))))</f>
        <v/>
      </c>
      <c r="AH4834" s="3">
        <f>IF(分析表!$E$12&lt;&gt;"ALL",AND(AF4834=分析表!$E$10,AG4834=分析表!$E$12),IF(AF4834=分析表!$E$10,TRUE(),IF(AF4834="ALL",TRUE(),"")))</f>
        <v/>
      </c>
    </row>
    <row r="4835">
      <c r="A4835" s="3">
        <f>COUNTIF($AH$2:AH4835,"TRUE")</f>
        <v/>
      </c>
      <c r="B4835" s="3">
        <f>COUNTIF($AG$2:$AG4835,#REF!)</f>
        <v/>
      </c>
      <c r="C4835" s="56">
        <f>待赋值表!A4834</f>
        <v/>
      </c>
      <c r="E4835" s="6">
        <f>待赋值表!D4834</f>
        <v/>
      </c>
      <c r="F4835" s="6">
        <f>待赋值表!E4834</f>
        <v/>
      </c>
      <c r="G4835" s="6">
        <f>待赋值表!F4834</f>
        <v/>
      </c>
      <c r="H4835" s="6">
        <f>待赋值表!G4834</f>
        <v/>
      </c>
      <c r="I4835" s="6">
        <f>待赋值表!H4834</f>
        <v/>
      </c>
      <c r="J4835" s="6">
        <f>待赋值表!I4834</f>
        <v/>
      </c>
      <c r="K4835" s="6">
        <f>待赋值表!J4834</f>
        <v/>
      </c>
      <c r="L4835" s="6">
        <f>待赋值表!K4834</f>
        <v/>
      </c>
      <c r="M4835" s="6">
        <f>待赋值表!L4834</f>
        <v/>
      </c>
      <c r="N4835" s="6">
        <f>待赋值表!M4834</f>
        <v/>
      </c>
      <c r="O4835" s="6">
        <f>待赋值表!N4834</f>
        <v/>
      </c>
      <c r="P4835" s="6">
        <f>待赋值表!O4834</f>
        <v/>
      </c>
      <c r="Q4835" s="6">
        <f>IF(待赋值表!P4834&lt;&gt;"",待赋值表!P4834,0)</f>
        <v/>
      </c>
      <c r="R4835" s="6">
        <f>待赋值表!Q4834</f>
        <v/>
      </c>
      <c r="S4835" s="6">
        <f>待赋值表!R4834</f>
        <v/>
      </c>
      <c r="T4835" s="6">
        <f>待赋值表!S4834</f>
        <v/>
      </c>
      <c r="U4835" s="6">
        <f>待赋值表!T4834</f>
        <v/>
      </c>
      <c r="V4835" s="6">
        <f>待赋值表!U4834</f>
        <v/>
      </c>
      <c r="W4835" s="6">
        <f>待赋值表!V4834</f>
        <v/>
      </c>
      <c r="X4835" s="6">
        <f>待赋值表!W4834</f>
        <v/>
      </c>
      <c r="Y4835" s="6">
        <f>待赋值表!X4834</f>
        <v/>
      </c>
      <c r="Z4835" s="3">
        <f>IF(M4835&gt;=0.01,"B_pre",IF(M4835&gt;=0,"C_pre","none"))</f>
        <v/>
      </c>
      <c r="AA4835" s="3">
        <f>IF(U4835&gt;0.125,"a_pre",IF(U4835&gt;=0,"b_pre","none"))</f>
        <v/>
      </c>
      <c r="AB4835" s="3">
        <f>AND(Z4835="B_pre",AA4835="a_pre")</f>
        <v/>
      </c>
      <c r="AC4835" s="3">
        <f>AND(Z4835="B_pre",AA4835="b_pre")</f>
        <v/>
      </c>
      <c r="AD4835" s="3">
        <f>AND(Z4835="C_pre",AA4835="a_pre")</f>
        <v/>
      </c>
      <c r="AE4835" s="3">
        <f>AND(Z4835="C_pre",AA4835="b_pre")</f>
        <v/>
      </c>
      <c r="AF4835" s="6">
        <f>待赋值表!C4834</f>
        <v/>
      </c>
      <c r="AG4835" s="3">
        <f t="array" ref="AG4835">IF(AB4835=TRUE,"A",IF(AC4835=TRUE,"B",IF(AD4835=TRUE,"C",IF(AE4835=TRUE,"D","其他"))))</f>
        <v/>
      </c>
      <c r="AH4835" s="3">
        <f>IF(分析表!$E$12&lt;&gt;"ALL",AND(AF4835=分析表!$E$10,AG4835=分析表!$E$12),IF(AF4835=分析表!$E$10,TRUE(),IF(AF4835="ALL",TRUE(),"")))</f>
        <v/>
      </c>
    </row>
    <row r="4836">
      <c r="A4836" s="3">
        <f>COUNTIF($AH$2:AH4836,"TRUE")</f>
        <v/>
      </c>
      <c r="B4836" s="3">
        <f>COUNTIF($AG$2:$AG4836,#REF!)</f>
        <v/>
      </c>
      <c r="C4836" s="56">
        <f>待赋值表!A4835</f>
        <v/>
      </c>
      <c r="E4836" s="6">
        <f>待赋值表!D4835</f>
        <v/>
      </c>
      <c r="F4836" s="6">
        <f>待赋值表!E4835</f>
        <v/>
      </c>
      <c r="G4836" s="6">
        <f>待赋值表!F4835</f>
        <v/>
      </c>
      <c r="H4836" s="6">
        <f>待赋值表!G4835</f>
        <v/>
      </c>
      <c r="I4836" s="6">
        <f>待赋值表!H4835</f>
        <v/>
      </c>
      <c r="J4836" s="6">
        <f>待赋值表!I4835</f>
        <v/>
      </c>
      <c r="K4836" s="6">
        <f>待赋值表!J4835</f>
        <v/>
      </c>
      <c r="L4836" s="6">
        <f>待赋值表!K4835</f>
        <v/>
      </c>
      <c r="M4836" s="6">
        <f>待赋值表!L4835</f>
        <v/>
      </c>
      <c r="N4836" s="6">
        <f>待赋值表!M4835</f>
        <v/>
      </c>
      <c r="O4836" s="6">
        <f>待赋值表!N4835</f>
        <v/>
      </c>
      <c r="P4836" s="6">
        <f>待赋值表!O4835</f>
        <v/>
      </c>
      <c r="Q4836" s="6">
        <f>IF(待赋值表!P4835&lt;&gt;"",待赋值表!P4835,0)</f>
        <v/>
      </c>
      <c r="R4836" s="6">
        <f>待赋值表!Q4835</f>
        <v/>
      </c>
      <c r="S4836" s="6">
        <f>待赋值表!R4835</f>
        <v/>
      </c>
      <c r="T4836" s="6">
        <f>待赋值表!S4835</f>
        <v/>
      </c>
      <c r="U4836" s="6">
        <f>待赋值表!T4835</f>
        <v/>
      </c>
      <c r="V4836" s="6">
        <f>待赋值表!U4835</f>
        <v/>
      </c>
      <c r="W4836" s="6">
        <f>待赋值表!V4835</f>
        <v/>
      </c>
      <c r="X4836" s="6">
        <f>待赋值表!W4835</f>
        <v/>
      </c>
      <c r="Y4836" s="6">
        <f>待赋值表!X4835</f>
        <v/>
      </c>
      <c r="Z4836" s="3">
        <f>IF(M4836&gt;=0.01,"B_pre",IF(M4836&gt;=0,"C_pre","none"))</f>
        <v/>
      </c>
      <c r="AA4836" s="3">
        <f>IF(U4836&gt;0.125,"a_pre",IF(U4836&gt;=0,"b_pre","none"))</f>
        <v/>
      </c>
      <c r="AB4836" s="3">
        <f>AND(Z4836="B_pre",AA4836="a_pre")</f>
        <v/>
      </c>
      <c r="AC4836" s="3">
        <f>AND(Z4836="B_pre",AA4836="b_pre")</f>
        <v/>
      </c>
      <c r="AD4836" s="3">
        <f>AND(Z4836="C_pre",AA4836="a_pre")</f>
        <v/>
      </c>
      <c r="AE4836" s="3">
        <f>AND(Z4836="C_pre",AA4836="b_pre")</f>
        <v/>
      </c>
      <c r="AF4836" s="6">
        <f>待赋值表!C4835</f>
        <v/>
      </c>
      <c r="AG4836" s="3">
        <f t="array" ref="AG4836">IF(AB4836=TRUE,"A",IF(AC4836=TRUE,"B",IF(AD4836=TRUE,"C",IF(AE4836=TRUE,"D","其他"))))</f>
        <v/>
      </c>
      <c r="AH4836" s="3">
        <f>IF(分析表!$E$12&lt;&gt;"ALL",AND(AF4836=分析表!$E$10,AG4836=分析表!$E$12),IF(AF4836=分析表!$E$10,TRUE(),IF(AF4836="ALL",TRUE(),"")))</f>
        <v/>
      </c>
    </row>
    <row r="4837">
      <c r="A4837" s="3">
        <f>COUNTIF($AH$2:AH4837,"TRUE")</f>
        <v/>
      </c>
      <c r="B4837" s="3">
        <f>COUNTIF($AG$2:$AG4837,#REF!)</f>
        <v/>
      </c>
      <c r="C4837" s="56">
        <f>待赋值表!A4836</f>
        <v/>
      </c>
      <c r="E4837" s="6">
        <f>待赋值表!D4836</f>
        <v/>
      </c>
      <c r="F4837" s="6">
        <f>待赋值表!E4836</f>
        <v/>
      </c>
      <c r="G4837" s="6">
        <f>待赋值表!F4836</f>
        <v/>
      </c>
      <c r="H4837" s="6">
        <f>待赋值表!G4836</f>
        <v/>
      </c>
      <c r="I4837" s="6">
        <f>待赋值表!H4836</f>
        <v/>
      </c>
      <c r="J4837" s="6">
        <f>待赋值表!I4836</f>
        <v/>
      </c>
      <c r="K4837" s="6">
        <f>待赋值表!J4836</f>
        <v/>
      </c>
      <c r="L4837" s="6">
        <f>待赋值表!K4836</f>
        <v/>
      </c>
      <c r="M4837" s="6">
        <f>待赋值表!L4836</f>
        <v/>
      </c>
      <c r="N4837" s="6">
        <f>待赋值表!M4836</f>
        <v/>
      </c>
      <c r="O4837" s="6">
        <f>待赋值表!N4836</f>
        <v/>
      </c>
      <c r="P4837" s="6">
        <f>待赋值表!O4836</f>
        <v/>
      </c>
      <c r="Q4837" s="6">
        <f>IF(待赋值表!P4836&lt;&gt;"",待赋值表!P4836,0)</f>
        <v/>
      </c>
      <c r="R4837" s="6">
        <f>待赋值表!Q4836</f>
        <v/>
      </c>
      <c r="S4837" s="6">
        <f>待赋值表!R4836</f>
        <v/>
      </c>
      <c r="T4837" s="6">
        <f>待赋值表!S4836</f>
        <v/>
      </c>
      <c r="U4837" s="6">
        <f>待赋值表!T4836</f>
        <v/>
      </c>
      <c r="V4837" s="6">
        <f>待赋值表!U4836</f>
        <v/>
      </c>
      <c r="W4837" s="6">
        <f>待赋值表!V4836</f>
        <v/>
      </c>
      <c r="X4837" s="6">
        <f>待赋值表!W4836</f>
        <v/>
      </c>
      <c r="Y4837" s="6">
        <f>待赋值表!X4836</f>
        <v/>
      </c>
      <c r="Z4837" s="3">
        <f>IF(M4837&gt;=0.01,"B_pre",IF(M4837&gt;=0,"C_pre","none"))</f>
        <v/>
      </c>
      <c r="AA4837" s="3">
        <f>IF(U4837&gt;0.125,"a_pre",IF(U4837&gt;=0,"b_pre","none"))</f>
        <v/>
      </c>
      <c r="AB4837" s="3">
        <f>AND(Z4837="B_pre",AA4837="a_pre")</f>
        <v/>
      </c>
      <c r="AC4837" s="3">
        <f>AND(Z4837="B_pre",AA4837="b_pre")</f>
        <v/>
      </c>
      <c r="AD4837" s="3">
        <f>AND(Z4837="C_pre",AA4837="a_pre")</f>
        <v/>
      </c>
      <c r="AE4837" s="3">
        <f>AND(Z4837="C_pre",AA4837="b_pre")</f>
        <v/>
      </c>
      <c r="AF4837" s="6">
        <f>待赋值表!C4836</f>
        <v/>
      </c>
      <c r="AG4837" s="3">
        <f t="array" ref="AG4837">IF(AB4837=TRUE,"A",IF(AC4837=TRUE,"B",IF(AD4837=TRUE,"C",IF(AE4837=TRUE,"D","其他"))))</f>
        <v/>
      </c>
      <c r="AH4837" s="3">
        <f>IF(分析表!$E$12&lt;&gt;"ALL",AND(AF4837=分析表!$E$10,AG4837=分析表!$E$12),IF(AF4837=分析表!$E$10,TRUE(),IF(AF4837="ALL",TRUE(),"")))</f>
        <v/>
      </c>
    </row>
    <row r="4838">
      <c r="A4838" s="3">
        <f>COUNTIF($AH$2:AH4838,"TRUE")</f>
        <v/>
      </c>
      <c r="B4838" s="3">
        <f>COUNTIF($AG$2:$AG4838,#REF!)</f>
        <v/>
      </c>
      <c r="C4838" s="56">
        <f>待赋值表!A4837</f>
        <v/>
      </c>
      <c r="E4838" s="6">
        <f>待赋值表!D4837</f>
        <v/>
      </c>
      <c r="F4838" s="6">
        <f>待赋值表!E4837</f>
        <v/>
      </c>
      <c r="G4838" s="6">
        <f>待赋值表!F4837</f>
        <v/>
      </c>
      <c r="H4838" s="6">
        <f>待赋值表!G4837</f>
        <v/>
      </c>
      <c r="I4838" s="6">
        <f>待赋值表!H4837</f>
        <v/>
      </c>
      <c r="J4838" s="6">
        <f>待赋值表!I4837</f>
        <v/>
      </c>
      <c r="K4838" s="6">
        <f>待赋值表!J4837</f>
        <v/>
      </c>
      <c r="L4838" s="6">
        <f>待赋值表!K4837</f>
        <v/>
      </c>
      <c r="M4838" s="6">
        <f>待赋值表!L4837</f>
        <v/>
      </c>
      <c r="N4838" s="6">
        <f>待赋值表!M4837</f>
        <v/>
      </c>
      <c r="O4838" s="6">
        <f>待赋值表!N4837</f>
        <v/>
      </c>
      <c r="P4838" s="6">
        <f>待赋值表!O4837</f>
        <v/>
      </c>
      <c r="Q4838" s="6">
        <f>IF(待赋值表!P4837&lt;&gt;"",待赋值表!P4837,0)</f>
        <v/>
      </c>
      <c r="R4838" s="6">
        <f>待赋值表!Q4837</f>
        <v/>
      </c>
      <c r="S4838" s="6">
        <f>待赋值表!R4837</f>
        <v/>
      </c>
      <c r="T4838" s="6">
        <f>待赋值表!S4837</f>
        <v/>
      </c>
      <c r="U4838" s="6">
        <f>待赋值表!T4837</f>
        <v/>
      </c>
      <c r="V4838" s="6">
        <f>待赋值表!U4837</f>
        <v/>
      </c>
      <c r="W4838" s="6">
        <f>待赋值表!V4837</f>
        <v/>
      </c>
      <c r="X4838" s="6">
        <f>待赋值表!W4837</f>
        <v/>
      </c>
      <c r="Y4838" s="6">
        <f>待赋值表!X4837</f>
        <v/>
      </c>
      <c r="Z4838" s="3">
        <f>IF(M4838&gt;=0.01,"B_pre",IF(M4838&gt;=0,"C_pre","none"))</f>
        <v/>
      </c>
      <c r="AA4838" s="3">
        <f>IF(U4838&gt;0.125,"a_pre",IF(U4838&gt;=0,"b_pre","none"))</f>
        <v/>
      </c>
      <c r="AB4838" s="3">
        <f>AND(Z4838="B_pre",AA4838="a_pre")</f>
        <v/>
      </c>
      <c r="AC4838" s="3">
        <f>AND(Z4838="B_pre",AA4838="b_pre")</f>
        <v/>
      </c>
      <c r="AD4838" s="3">
        <f>AND(Z4838="C_pre",AA4838="a_pre")</f>
        <v/>
      </c>
      <c r="AE4838" s="3">
        <f>AND(Z4838="C_pre",AA4838="b_pre")</f>
        <v/>
      </c>
      <c r="AF4838" s="6">
        <f>待赋值表!C4837</f>
        <v/>
      </c>
      <c r="AG4838" s="3">
        <f t="array" ref="AG4838">IF(AB4838=TRUE,"A",IF(AC4838=TRUE,"B",IF(AD4838=TRUE,"C",IF(AE4838=TRUE,"D","其他"))))</f>
        <v/>
      </c>
      <c r="AH4838" s="3">
        <f>IF(分析表!$E$12&lt;&gt;"ALL",AND(AF4838=分析表!$E$10,AG4838=分析表!$E$12),IF(AF4838=分析表!$E$10,TRUE(),IF(AF4838="ALL",TRUE(),"")))</f>
        <v/>
      </c>
    </row>
    <row r="4839">
      <c r="A4839" s="3">
        <f>COUNTIF($AH$2:AH4839,"TRUE")</f>
        <v/>
      </c>
      <c r="B4839" s="3">
        <f>COUNTIF($AG$2:$AG4839,#REF!)</f>
        <v/>
      </c>
      <c r="C4839" s="56">
        <f>待赋值表!A4838</f>
        <v/>
      </c>
      <c r="E4839" s="6">
        <f>待赋值表!D4838</f>
        <v/>
      </c>
      <c r="F4839" s="6">
        <f>待赋值表!E4838</f>
        <v/>
      </c>
      <c r="G4839" s="6">
        <f>待赋值表!F4838</f>
        <v/>
      </c>
      <c r="H4839" s="6">
        <f>待赋值表!G4838</f>
        <v/>
      </c>
      <c r="I4839" s="6">
        <f>待赋值表!H4838</f>
        <v/>
      </c>
      <c r="J4839" s="6">
        <f>待赋值表!I4838</f>
        <v/>
      </c>
      <c r="K4839" s="6">
        <f>待赋值表!J4838</f>
        <v/>
      </c>
      <c r="L4839" s="6">
        <f>待赋值表!K4838</f>
        <v/>
      </c>
      <c r="M4839" s="6">
        <f>待赋值表!L4838</f>
        <v/>
      </c>
      <c r="N4839" s="6">
        <f>待赋值表!M4838</f>
        <v/>
      </c>
      <c r="O4839" s="6">
        <f>待赋值表!N4838</f>
        <v/>
      </c>
      <c r="P4839" s="6">
        <f>待赋值表!O4838</f>
        <v/>
      </c>
      <c r="Q4839" s="6">
        <f>IF(待赋值表!P4838&lt;&gt;"",待赋值表!P4838,0)</f>
        <v/>
      </c>
      <c r="R4839" s="6">
        <f>待赋值表!Q4838</f>
        <v/>
      </c>
      <c r="S4839" s="6">
        <f>待赋值表!R4838</f>
        <v/>
      </c>
      <c r="T4839" s="6">
        <f>待赋值表!S4838</f>
        <v/>
      </c>
      <c r="U4839" s="6">
        <f>待赋值表!T4838</f>
        <v/>
      </c>
      <c r="V4839" s="6">
        <f>待赋值表!U4838</f>
        <v/>
      </c>
      <c r="W4839" s="6">
        <f>待赋值表!V4838</f>
        <v/>
      </c>
      <c r="X4839" s="6">
        <f>待赋值表!W4838</f>
        <v/>
      </c>
      <c r="Y4839" s="6">
        <f>待赋值表!X4838</f>
        <v/>
      </c>
      <c r="Z4839" s="3">
        <f>IF(M4839&gt;=0.01,"B_pre",IF(M4839&gt;=0,"C_pre","none"))</f>
        <v/>
      </c>
      <c r="AA4839" s="3">
        <f>IF(U4839&gt;0.125,"a_pre",IF(U4839&gt;=0,"b_pre","none"))</f>
        <v/>
      </c>
      <c r="AB4839" s="3">
        <f>AND(Z4839="B_pre",AA4839="a_pre")</f>
        <v/>
      </c>
      <c r="AC4839" s="3">
        <f>AND(Z4839="B_pre",AA4839="b_pre")</f>
        <v/>
      </c>
      <c r="AD4839" s="3">
        <f>AND(Z4839="C_pre",AA4839="a_pre")</f>
        <v/>
      </c>
      <c r="AE4839" s="3">
        <f>AND(Z4839="C_pre",AA4839="b_pre")</f>
        <v/>
      </c>
      <c r="AF4839" s="6">
        <f>待赋值表!C4838</f>
        <v/>
      </c>
      <c r="AG4839" s="3">
        <f t="array" ref="AG4839">IF(AB4839=TRUE,"A",IF(AC4839=TRUE,"B",IF(AD4839=TRUE,"C",IF(AE4839=TRUE,"D","其他"))))</f>
        <v/>
      </c>
      <c r="AH4839" s="3">
        <f>IF(分析表!$E$12&lt;&gt;"ALL",AND(AF4839=分析表!$E$10,AG4839=分析表!$E$12),IF(AF4839=分析表!$E$10,TRUE(),IF(AF4839="ALL",TRUE(),"")))</f>
        <v/>
      </c>
    </row>
    <row r="4840">
      <c r="A4840" s="3">
        <f>COUNTIF($AH$2:AH4840,"TRUE")</f>
        <v/>
      </c>
      <c r="B4840" s="3">
        <f>COUNTIF($AG$2:$AG4840,#REF!)</f>
        <v/>
      </c>
      <c r="C4840" s="56">
        <f>待赋值表!A4839</f>
        <v/>
      </c>
      <c r="E4840" s="6">
        <f>待赋值表!D4839</f>
        <v/>
      </c>
      <c r="F4840" s="6">
        <f>待赋值表!E4839</f>
        <v/>
      </c>
      <c r="G4840" s="6">
        <f>待赋值表!F4839</f>
        <v/>
      </c>
      <c r="H4840" s="6">
        <f>待赋值表!G4839</f>
        <v/>
      </c>
      <c r="I4840" s="6">
        <f>待赋值表!H4839</f>
        <v/>
      </c>
      <c r="J4840" s="6">
        <f>待赋值表!I4839</f>
        <v/>
      </c>
      <c r="K4840" s="6">
        <f>待赋值表!J4839</f>
        <v/>
      </c>
      <c r="L4840" s="6">
        <f>待赋值表!K4839</f>
        <v/>
      </c>
      <c r="M4840" s="6">
        <f>待赋值表!L4839</f>
        <v/>
      </c>
      <c r="N4840" s="6">
        <f>待赋值表!M4839</f>
        <v/>
      </c>
      <c r="O4840" s="6">
        <f>待赋值表!N4839</f>
        <v/>
      </c>
      <c r="P4840" s="6">
        <f>待赋值表!O4839</f>
        <v/>
      </c>
      <c r="Q4840" s="6">
        <f>IF(待赋值表!P4839&lt;&gt;"",待赋值表!P4839,0)</f>
        <v/>
      </c>
      <c r="R4840" s="6">
        <f>待赋值表!Q4839</f>
        <v/>
      </c>
      <c r="S4840" s="6">
        <f>待赋值表!R4839</f>
        <v/>
      </c>
      <c r="T4840" s="6">
        <f>待赋值表!S4839</f>
        <v/>
      </c>
      <c r="U4840" s="6">
        <f>待赋值表!T4839</f>
        <v/>
      </c>
      <c r="V4840" s="6">
        <f>待赋值表!U4839</f>
        <v/>
      </c>
      <c r="W4840" s="6">
        <f>待赋值表!V4839</f>
        <v/>
      </c>
      <c r="X4840" s="6">
        <f>待赋值表!W4839</f>
        <v/>
      </c>
      <c r="Y4840" s="6">
        <f>待赋值表!X4839</f>
        <v/>
      </c>
      <c r="Z4840" s="3">
        <f>IF(M4840&gt;=0.01,"B_pre",IF(M4840&gt;=0,"C_pre","none"))</f>
        <v/>
      </c>
      <c r="AA4840" s="3">
        <f>IF(U4840&gt;0.125,"a_pre",IF(U4840&gt;=0,"b_pre","none"))</f>
        <v/>
      </c>
      <c r="AB4840" s="3">
        <f>AND(Z4840="B_pre",AA4840="a_pre")</f>
        <v/>
      </c>
      <c r="AC4840" s="3">
        <f>AND(Z4840="B_pre",AA4840="b_pre")</f>
        <v/>
      </c>
      <c r="AD4840" s="3">
        <f>AND(Z4840="C_pre",AA4840="a_pre")</f>
        <v/>
      </c>
      <c r="AE4840" s="3">
        <f>AND(Z4840="C_pre",AA4840="b_pre")</f>
        <v/>
      </c>
      <c r="AF4840" s="6">
        <f>待赋值表!C4839</f>
        <v/>
      </c>
      <c r="AG4840" s="3">
        <f t="array" ref="AG4840">IF(AB4840=TRUE,"A",IF(AC4840=TRUE,"B",IF(AD4840=TRUE,"C",IF(AE4840=TRUE,"D","其他"))))</f>
        <v/>
      </c>
      <c r="AH4840" s="3">
        <f>IF(分析表!$E$12&lt;&gt;"ALL",AND(AF4840=分析表!$E$10,AG4840=分析表!$E$12),IF(AF4840=分析表!$E$10,TRUE(),IF(AF4840="ALL",TRUE(),"")))</f>
        <v/>
      </c>
    </row>
    <row r="4841">
      <c r="A4841" s="3">
        <f>COUNTIF($AH$2:AH4841,"TRUE")</f>
        <v/>
      </c>
      <c r="B4841" s="3">
        <f>COUNTIF($AG$2:$AG4841,#REF!)</f>
        <v/>
      </c>
      <c r="C4841" s="56">
        <f>待赋值表!A4840</f>
        <v/>
      </c>
      <c r="E4841" s="6">
        <f>待赋值表!D4840</f>
        <v/>
      </c>
      <c r="F4841" s="6">
        <f>待赋值表!E4840</f>
        <v/>
      </c>
      <c r="G4841" s="6">
        <f>待赋值表!F4840</f>
        <v/>
      </c>
      <c r="H4841" s="6">
        <f>待赋值表!G4840</f>
        <v/>
      </c>
      <c r="I4841" s="6">
        <f>待赋值表!H4840</f>
        <v/>
      </c>
      <c r="J4841" s="6">
        <f>待赋值表!I4840</f>
        <v/>
      </c>
      <c r="K4841" s="6">
        <f>待赋值表!J4840</f>
        <v/>
      </c>
      <c r="L4841" s="6">
        <f>待赋值表!K4840</f>
        <v/>
      </c>
      <c r="M4841" s="6">
        <f>待赋值表!L4840</f>
        <v/>
      </c>
      <c r="N4841" s="6">
        <f>待赋值表!M4840</f>
        <v/>
      </c>
      <c r="O4841" s="6">
        <f>待赋值表!N4840</f>
        <v/>
      </c>
      <c r="P4841" s="6">
        <f>待赋值表!O4840</f>
        <v/>
      </c>
      <c r="Q4841" s="6">
        <f>IF(待赋值表!P4840&lt;&gt;"",待赋值表!P4840,0)</f>
        <v/>
      </c>
      <c r="R4841" s="6">
        <f>待赋值表!Q4840</f>
        <v/>
      </c>
      <c r="S4841" s="6">
        <f>待赋值表!R4840</f>
        <v/>
      </c>
      <c r="T4841" s="6">
        <f>待赋值表!S4840</f>
        <v/>
      </c>
      <c r="U4841" s="6">
        <f>待赋值表!T4840</f>
        <v/>
      </c>
      <c r="V4841" s="6">
        <f>待赋值表!U4840</f>
        <v/>
      </c>
      <c r="W4841" s="6">
        <f>待赋值表!V4840</f>
        <v/>
      </c>
      <c r="X4841" s="6">
        <f>待赋值表!W4840</f>
        <v/>
      </c>
      <c r="Y4841" s="6">
        <f>待赋值表!X4840</f>
        <v/>
      </c>
      <c r="Z4841" s="3">
        <f>IF(M4841&gt;=0.01,"B_pre",IF(M4841&gt;=0,"C_pre","none"))</f>
        <v/>
      </c>
      <c r="AA4841" s="3">
        <f>IF(U4841&gt;0.125,"a_pre",IF(U4841&gt;=0,"b_pre","none"))</f>
        <v/>
      </c>
      <c r="AB4841" s="3">
        <f>AND(Z4841="B_pre",AA4841="a_pre")</f>
        <v/>
      </c>
      <c r="AC4841" s="3">
        <f>AND(Z4841="B_pre",AA4841="b_pre")</f>
        <v/>
      </c>
      <c r="AD4841" s="3">
        <f>AND(Z4841="C_pre",AA4841="a_pre")</f>
        <v/>
      </c>
      <c r="AE4841" s="3">
        <f>AND(Z4841="C_pre",AA4841="b_pre")</f>
        <v/>
      </c>
      <c r="AF4841" s="6">
        <f>待赋值表!C4840</f>
        <v/>
      </c>
      <c r="AG4841" s="3">
        <f t="array" ref="AG4841">IF(AB4841=TRUE,"A",IF(AC4841=TRUE,"B",IF(AD4841=TRUE,"C",IF(AE4841=TRUE,"D","其他"))))</f>
        <v/>
      </c>
      <c r="AH4841" s="3">
        <f>IF(分析表!$E$12&lt;&gt;"ALL",AND(AF4841=分析表!$E$10,AG4841=分析表!$E$12),IF(AF4841=分析表!$E$10,TRUE(),IF(AF4841="ALL",TRUE(),"")))</f>
        <v/>
      </c>
    </row>
    <row r="4842">
      <c r="A4842" s="3">
        <f>COUNTIF($AH$2:AH4842,"TRUE")</f>
        <v/>
      </c>
      <c r="B4842" s="3">
        <f>COUNTIF($AG$2:$AG4842,#REF!)</f>
        <v/>
      </c>
      <c r="C4842" s="56">
        <f>待赋值表!A4841</f>
        <v/>
      </c>
      <c r="E4842" s="6">
        <f>待赋值表!D4841</f>
        <v/>
      </c>
      <c r="F4842" s="6">
        <f>待赋值表!E4841</f>
        <v/>
      </c>
      <c r="G4842" s="6">
        <f>待赋值表!F4841</f>
        <v/>
      </c>
      <c r="H4842" s="6">
        <f>待赋值表!G4841</f>
        <v/>
      </c>
      <c r="I4842" s="6">
        <f>待赋值表!H4841</f>
        <v/>
      </c>
      <c r="J4842" s="6">
        <f>待赋值表!I4841</f>
        <v/>
      </c>
      <c r="K4842" s="6">
        <f>待赋值表!J4841</f>
        <v/>
      </c>
      <c r="L4842" s="6">
        <f>待赋值表!K4841</f>
        <v/>
      </c>
      <c r="M4842" s="6">
        <f>待赋值表!L4841</f>
        <v/>
      </c>
      <c r="N4842" s="6">
        <f>待赋值表!M4841</f>
        <v/>
      </c>
      <c r="O4842" s="6">
        <f>待赋值表!N4841</f>
        <v/>
      </c>
      <c r="P4842" s="6">
        <f>待赋值表!O4841</f>
        <v/>
      </c>
      <c r="Q4842" s="6">
        <f>IF(待赋值表!P4841&lt;&gt;"",待赋值表!P4841,0)</f>
        <v/>
      </c>
      <c r="R4842" s="6">
        <f>待赋值表!Q4841</f>
        <v/>
      </c>
      <c r="S4842" s="6">
        <f>待赋值表!R4841</f>
        <v/>
      </c>
      <c r="T4842" s="6">
        <f>待赋值表!S4841</f>
        <v/>
      </c>
      <c r="U4842" s="6">
        <f>待赋值表!T4841</f>
        <v/>
      </c>
      <c r="V4842" s="6">
        <f>待赋值表!U4841</f>
        <v/>
      </c>
      <c r="W4842" s="6">
        <f>待赋值表!V4841</f>
        <v/>
      </c>
      <c r="X4842" s="6">
        <f>待赋值表!W4841</f>
        <v/>
      </c>
      <c r="Y4842" s="6">
        <f>待赋值表!X4841</f>
        <v/>
      </c>
      <c r="Z4842" s="3">
        <f>IF(M4842&gt;=0.01,"B_pre",IF(M4842&gt;=0,"C_pre","none"))</f>
        <v/>
      </c>
      <c r="AA4842" s="3">
        <f>IF(U4842&gt;0.125,"a_pre",IF(U4842&gt;=0,"b_pre","none"))</f>
        <v/>
      </c>
      <c r="AB4842" s="3">
        <f>AND(Z4842="B_pre",AA4842="a_pre")</f>
        <v/>
      </c>
      <c r="AC4842" s="3">
        <f>AND(Z4842="B_pre",AA4842="b_pre")</f>
        <v/>
      </c>
      <c r="AD4842" s="3">
        <f>AND(Z4842="C_pre",AA4842="a_pre")</f>
        <v/>
      </c>
      <c r="AE4842" s="3">
        <f>AND(Z4842="C_pre",AA4842="b_pre")</f>
        <v/>
      </c>
      <c r="AF4842" s="6">
        <f>待赋值表!C4841</f>
        <v/>
      </c>
      <c r="AG4842" s="3">
        <f t="array" ref="AG4842">IF(AB4842=TRUE,"A",IF(AC4842=TRUE,"B",IF(AD4842=TRUE,"C",IF(AE4842=TRUE,"D","其他"))))</f>
        <v/>
      </c>
      <c r="AH4842" s="3">
        <f>IF(分析表!$E$12&lt;&gt;"ALL",AND(AF4842=分析表!$E$10,AG4842=分析表!$E$12),IF(AF4842=分析表!$E$10,TRUE(),IF(AF4842="ALL",TRUE(),"")))</f>
        <v/>
      </c>
    </row>
    <row r="4843">
      <c r="A4843" s="3">
        <f>COUNTIF($AH$2:AH4843,"TRUE")</f>
        <v/>
      </c>
      <c r="B4843" s="3">
        <f>COUNTIF($AG$2:$AG4843,#REF!)</f>
        <v/>
      </c>
      <c r="C4843" s="56">
        <f>待赋值表!A4842</f>
        <v/>
      </c>
      <c r="E4843" s="6">
        <f>待赋值表!D4842</f>
        <v/>
      </c>
      <c r="F4843" s="6">
        <f>待赋值表!E4842</f>
        <v/>
      </c>
      <c r="G4843" s="6">
        <f>待赋值表!F4842</f>
        <v/>
      </c>
      <c r="H4843" s="6">
        <f>待赋值表!G4842</f>
        <v/>
      </c>
      <c r="I4843" s="6">
        <f>待赋值表!H4842</f>
        <v/>
      </c>
      <c r="J4843" s="6">
        <f>待赋值表!I4842</f>
        <v/>
      </c>
      <c r="K4843" s="6">
        <f>待赋值表!J4842</f>
        <v/>
      </c>
      <c r="L4843" s="6">
        <f>待赋值表!K4842</f>
        <v/>
      </c>
      <c r="M4843" s="6">
        <f>待赋值表!L4842</f>
        <v/>
      </c>
      <c r="N4843" s="6">
        <f>待赋值表!M4842</f>
        <v/>
      </c>
      <c r="O4843" s="6">
        <f>待赋值表!N4842</f>
        <v/>
      </c>
      <c r="P4843" s="6">
        <f>待赋值表!O4842</f>
        <v/>
      </c>
      <c r="Q4843" s="6">
        <f>IF(待赋值表!P4842&lt;&gt;"",待赋值表!P4842,0)</f>
        <v/>
      </c>
      <c r="R4843" s="6">
        <f>待赋值表!Q4842</f>
        <v/>
      </c>
      <c r="S4843" s="6">
        <f>待赋值表!R4842</f>
        <v/>
      </c>
      <c r="T4843" s="6">
        <f>待赋值表!S4842</f>
        <v/>
      </c>
      <c r="U4843" s="6">
        <f>待赋值表!T4842</f>
        <v/>
      </c>
      <c r="V4843" s="6">
        <f>待赋值表!U4842</f>
        <v/>
      </c>
      <c r="W4843" s="6">
        <f>待赋值表!V4842</f>
        <v/>
      </c>
      <c r="X4843" s="6">
        <f>待赋值表!W4842</f>
        <v/>
      </c>
      <c r="Y4843" s="6">
        <f>待赋值表!X4842</f>
        <v/>
      </c>
      <c r="Z4843" s="3">
        <f>IF(M4843&gt;=0.01,"B_pre",IF(M4843&gt;=0,"C_pre","none"))</f>
        <v/>
      </c>
      <c r="AA4843" s="3">
        <f>IF(U4843&gt;0.125,"a_pre",IF(U4843&gt;=0,"b_pre","none"))</f>
        <v/>
      </c>
      <c r="AB4843" s="3">
        <f>AND(Z4843="B_pre",AA4843="a_pre")</f>
        <v/>
      </c>
      <c r="AC4843" s="3">
        <f>AND(Z4843="B_pre",AA4843="b_pre")</f>
        <v/>
      </c>
      <c r="AD4843" s="3">
        <f>AND(Z4843="C_pre",AA4843="a_pre")</f>
        <v/>
      </c>
      <c r="AE4843" s="3">
        <f>AND(Z4843="C_pre",AA4843="b_pre")</f>
        <v/>
      </c>
      <c r="AF4843" s="6">
        <f>待赋值表!C4842</f>
        <v/>
      </c>
      <c r="AG4843" s="3">
        <f t="array" ref="AG4843">IF(AB4843=TRUE,"A",IF(AC4843=TRUE,"B",IF(AD4843=TRUE,"C",IF(AE4843=TRUE,"D","其他"))))</f>
        <v/>
      </c>
      <c r="AH4843" s="3">
        <f>IF(分析表!$E$12&lt;&gt;"ALL",AND(AF4843=分析表!$E$10,AG4843=分析表!$E$12),IF(AF4843=分析表!$E$10,TRUE(),IF(AF4843="ALL",TRUE(),"")))</f>
        <v/>
      </c>
    </row>
    <row r="4844">
      <c r="A4844" s="3">
        <f>COUNTIF($AH$2:AH4844,"TRUE")</f>
        <v/>
      </c>
      <c r="B4844" s="3">
        <f>COUNTIF($AG$2:$AG4844,#REF!)</f>
        <v/>
      </c>
      <c r="C4844" s="56">
        <f>待赋值表!A4843</f>
        <v/>
      </c>
      <c r="E4844" s="6">
        <f>待赋值表!D4843</f>
        <v/>
      </c>
      <c r="F4844" s="6">
        <f>待赋值表!E4843</f>
        <v/>
      </c>
      <c r="G4844" s="6">
        <f>待赋值表!F4843</f>
        <v/>
      </c>
      <c r="H4844" s="6">
        <f>待赋值表!G4843</f>
        <v/>
      </c>
      <c r="I4844" s="6">
        <f>待赋值表!H4843</f>
        <v/>
      </c>
      <c r="J4844" s="6">
        <f>待赋值表!I4843</f>
        <v/>
      </c>
      <c r="K4844" s="6">
        <f>待赋值表!J4843</f>
        <v/>
      </c>
      <c r="L4844" s="6">
        <f>待赋值表!K4843</f>
        <v/>
      </c>
      <c r="M4844" s="6">
        <f>待赋值表!L4843</f>
        <v/>
      </c>
      <c r="N4844" s="6">
        <f>待赋值表!M4843</f>
        <v/>
      </c>
      <c r="O4844" s="6">
        <f>待赋值表!N4843</f>
        <v/>
      </c>
      <c r="P4844" s="6">
        <f>待赋值表!O4843</f>
        <v/>
      </c>
      <c r="Q4844" s="6">
        <f>IF(待赋值表!P4843&lt;&gt;"",待赋值表!P4843,0)</f>
        <v/>
      </c>
      <c r="R4844" s="6">
        <f>待赋值表!Q4843</f>
        <v/>
      </c>
      <c r="S4844" s="6">
        <f>待赋值表!R4843</f>
        <v/>
      </c>
      <c r="T4844" s="6">
        <f>待赋值表!S4843</f>
        <v/>
      </c>
      <c r="U4844" s="6">
        <f>待赋值表!T4843</f>
        <v/>
      </c>
      <c r="V4844" s="6">
        <f>待赋值表!U4843</f>
        <v/>
      </c>
      <c r="W4844" s="6">
        <f>待赋值表!V4843</f>
        <v/>
      </c>
      <c r="X4844" s="6">
        <f>待赋值表!W4843</f>
        <v/>
      </c>
      <c r="Y4844" s="6">
        <f>待赋值表!X4843</f>
        <v/>
      </c>
      <c r="Z4844" s="3">
        <f>IF(M4844&gt;=0.01,"B_pre",IF(M4844&gt;=0,"C_pre","none"))</f>
        <v/>
      </c>
      <c r="AA4844" s="3">
        <f>IF(U4844&gt;0.125,"a_pre",IF(U4844&gt;=0,"b_pre","none"))</f>
        <v/>
      </c>
      <c r="AB4844" s="3">
        <f>AND(Z4844="B_pre",AA4844="a_pre")</f>
        <v/>
      </c>
      <c r="AC4844" s="3">
        <f>AND(Z4844="B_pre",AA4844="b_pre")</f>
        <v/>
      </c>
      <c r="AD4844" s="3">
        <f>AND(Z4844="C_pre",AA4844="a_pre")</f>
        <v/>
      </c>
      <c r="AE4844" s="3">
        <f>AND(Z4844="C_pre",AA4844="b_pre")</f>
        <v/>
      </c>
      <c r="AF4844" s="6">
        <f>待赋值表!C4843</f>
        <v/>
      </c>
      <c r="AG4844" s="3">
        <f t="array" ref="AG4844">IF(AB4844=TRUE,"A",IF(AC4844=TRUE,"B",IF(AD4844=TRUE,"C",IF(AE4844=TRUE,"D","其他"))))</f>
        <v/>
      </c>
      <c r="AH4844" s="3">
        <f>IF(分析表!$E$12&lt;&gt;"ALL",AND(AF4844=分析表!$E$10,AG4844=分析表!$E$12),IF(AF4844=分析表!$E$10,TRUE(),IF(AF4844="ALL",TRUE(),"")))</f>
        <v/>
      </c>
    </row>
    <row r="4845">
      <c r="A4845" s="3">
        <f>COUNTIF($AH$2:AH4845,"TRUE")</f>
        <v/>
      </c>
      <c r="B4845" s="3">
        <f>COUNTIF($AG$2:$AG4845,#REF!)</f>
        <v/>
      </c>
      <c r="C4845" s="56">
        <f>待赋值表!A4844</f>
        <v/>
      </c>
      <c r="E4845" s="6">
        <f>待赋值表!D4844</f>
        <v/>
      </c>
      <c r="F4845" s="6">
        <f>待赋值表!E4844</f>
        <v/>
      </c>
      <c r="G4845" s="6">
        <f>待赋值表!F4844</f>
        <v/>
      </c>
      <c r="H4845" s="6">
        <f>待赋值表!G4844</f>
        <v/>
      </c>
      <c r="I4845" s="6">
        <f>待赋值表!H4844</f>
        <v/>
      </c>
      <c r="J4845" s="6">
        <f>待赋值表!I4844</f>
        <v/>
      </c>
      <c r="K4845" s="6">
        <f>待赋值表!J4844</f>
        <v/>
      </c>
      <c r="L4845" s="6">
        <f>待赋值表!K4844</f>
        <v/>
      </c>
      <c r="M4845" s="6">
        <f>待赋值表!L4844</f>
        <v/>
      </c>
      <c r="N4845" s="6">
        <f>待赋值表!M4844</f>
        <v/>
      </c>
      <c r="O4845" s="6">
        <f>待赋值表!N4844</f>
        <v/>
      </c>
      <c r="P4845" s="6">
        <f>待赋值表!O4844</f>
        <v/>
      </c>
      <c r="Q4845" s="6">
        <f>IF(待赋值表!P4844&lt;&gt;"",待赋值表!P4844,0)</f>
        <v/>
      </c>
      <c r="R4845" s="6">
        <f>待赋值表!Q4844</f>
        <v/>
      </c>
      <c r="S4845" s="6">
        <f>待赋值表!R4844</f>
        <v/>
      </c>
      <c r="T4845" s="6">
        <f>待赋值表!S4844</f>
        <v/>
      </c>
      <c r="U4845" s="6">
        <f>待赋值表!T4844</f>
        <v/>
      </c>
      <c r="V4845" s="6">
        <f>待赋值表!U4844</f>
        <v/>
      </c>
      <c r="W4845" s="6">
        <f>待赋值表!V4844</f>
        <v/>
      </c>
      <c r="X4845" s="6">
        <f>待赋值表!W4844</f>
        <v/>
      </c>
      <c r="Y4845" s="6">
        <f>待赋值表!X4844</f>
        <v/>
      </c>
      <c r="Z4845" s="3">
        <f>IF(M4845&gt;=0.01,"B_pre",IF(M4845&gt;=0,"C_pre","none"))</f>
        <v/>
      </c>
      <c r="AA4845" s="3">
        <f>IF(U4845&gt;0.125,"a_pre",IF(U4845&gt;=0,"b_pre","none"))</f>
        <v/>
      </c>
      <c r="AB4845" s="3">
        <f>AND(Z4845="B_pre",AA4845="a_pre")</f>
        <v/>
      </c>
      <c r="AC4845" s="3">
        <f>AND(Z4845="B_pre",AA4845="b_pre")</f>
        <v/>
      </c>
      <c r="AD4845" s="3">
        <f>AND(Z4845="C_pre",AA4845="a_pre")</f>
        <v/>
      </c>
      <c r="AE4845" s="3">
        <f>AND(Z4845="C_pre",AA4845="b_pre")</f>
        <v/>
      </c>
      <c r="AF4845" s="6">
        <f>待赋值表!C4844</f>
        <v/>
      </c>
      <c r="AG4845" s="3">
        <f t="array" ref="AG4845">IF(AB4845=TRUE,"A",IF(AC4845=TRUE,"B",IF(AD4845=TRUE,"C",IF(AE4845=TRUE,"D","其他"))))</f>
        <v/>
      </c>
      <c r="AH4845" s="3">
        <f>IF(分析表!$E$12&lt;&gt;"ALL",AND(AF4845=分析表!$E$10,AG4845=分析表!$E$12),IF(AF4845=分析表!$E$10,TRUE(),IF(AF4845="ALL",TRUE(),"")))</f>
        <v/>
      </c>
    </row>
    <row r="4846">
      <c r="A4846" s="3">
        <f>COUNTIF($AH$2:AH4846,"TRUE")</f>
        <v/>
      </c>
      <c r="B4846" s="3">
        <f>COUNTIF($AG$2:$AG4846,#REF!)</f>
        <v/>
      </c>
      <c r="C4846" s="56">
        <f>待赋值表!A4845</f>
        <v/>
      </c>
      <c r="E4846" s="6">
        <f>待赋值表!D4845</f>
        <v/>
      </c>
      <c r="F4846" s="6">
        <f>待赋值表!E4845</f>
        <v/>
      </c>
      <c r="G4846" s="6">
        <f>待赋值表!F4845</f>
        <v/>
      </c>
      <c r="H4846" s="6">
        <f>待赋值表!G4845</f>
        <v/>
      </c>
      <c r="I4846" s="6">
        <f>待赋值表!H4845</f>
        <v/>
      </c>
      <c r="J4846" s="6">
        <f>待赋值表!I4845</f>
        <v/>
      </c>
      <c r="K4846" s="6">
        <f>待赋值表!J4845</f>
        <v/>
      </c>
      <c r="L4846" s="6">
        <f>待赋值表!K4845</f>
        <v/>
      </c>
      <c r="M4846" s="6">
        <f>待赋值表!L4845</f>
        <v/>
      </c>
      <c r="N4846" s="6">
        <f>待赋值表!M4845</f>
        <v/>
      </c>
      <c r="O4846" s="6">
        <f>待赋值表!N4845</f>
        <v/>
      </c>
      <c r="P4846" s="6">
        <f>待赋值表!O4845</f>
        <v/>
      </c>
      <c r="Q4846" s="6">
        <f>IF(待赋值表!P4845&lt;&gt;"",待赋值表!P4845,0)</f>
        <v/>
      </c>
      <c r="R4846" s="6">
        <f>待赋值表!Q4845</f>
        <v/>
      </c>
      <c r="S4846" s="6">
        <f>待赋值表!R4845</f>
        <v/>
      </c>
      <c r="T4846" s="6">
        <f>待赋值表!S4845</f>
        <v/>
      </c>
      <c r="U4846" s="6">
        <f>待赋值表!T4845</f>
        <v/>
      </c>
      <c r="V4846" s="6">
        <f>待赋值表!U4845</f>
        <v/>
      </c>
      <c r="W4846" s="6">
        <f>待赋值表!V4845</f>
        <v/>
      </c>
      <c r="X4846" s="6">
        <f>待赋值表!W4845</f>
        <v/>
      </c>
      <c r="Y4846" s="6">
        <f>待赋值表!X4845</f>
        <v/>
      </c>
      <c r="Z4846" s="3">
        <f>IF(M4846&gt;=0.01,"B_pre",IF(M4846&gt;=0,"C_pre","none"))</f>
        <v/>
      </c>
      <c r="AA4846" s="3">
        <f>IF(U4846&gt;0.125,"a_pre",IF(U4846&gt;=0,"b_pre","none"))</f>
        <v/>
      </c>
      <c r="AB4846" s="3">
        <f>AND(Z4846="B_pre",AA4846="a_pre")</f>
        <v/>
      </c>
      <c r="AC4846" s="3">
        <f>AND(Z4846="B_pre",AA4846="b_pre")</f>
        <v/>
      </c>
      <c r="AD4846" s="3">
        <f>AND(Z4846="C_pre",AA4846="a_pre")</f>
        <v/>
      </c>
      <c r="AE4846" s="3">
        <f>AND(Z4846="C_pre",AA4846="b_pre")</f>
        <v/>
      </c>
      <c r="AF4846" s="6">
        <f>待赋值表!C4845</f>
        <v/>
      </c>
      <c r="AG4846" s="3">
        <f t="array" ref="AG4846">IF(AB4846=TRUE,"A",IF(AC4846=TRUE,"B",IF(AD4846=TRUE,"C",IF(AE4846=TRUE,"D","其他"))))</f>
        <v/>
      </c>
      <c r="AH4846" s="3">
        <f>IF(分析表!$E$12&lt;&gt;"ALL",AND(AF4846=分析表!$E$10,AG4846=分析表!$E$12),IF(AF4846=分析表!$E$10,TRUE(),IF(AF4846="ALL",TRUE(),"")))</f>
        <v/>
      </c>
    </row>
    <row r="4847">
      <c r="A4847" s="3">
        <f>COUNTIF($AH$2:AH4847,"TRUE")</f>
        <v/>
      </c>
      <c r="B4847" s="3">
        <f>COUNTIF($AG$2:$AG4847,#REF!)</f>
        <v/>
      </c>
      <c r="C4847" s="56">
        <f>待赋值表!A4846</f>
        <v/>
      </c>
      <c r="E4847" s="6">
        <f>待赋值表!D4846</f>
        <v/>
      </c>
      <c r="F4847" s="6">
        <f>待赋值表!E4846</f>
        <v/>
      </c>
      <c r="G4847" s="6">
        <f>待赋值表!F4846</f>
        <v/>
      </c>
      <c r="H4847" s="6">
        <f>待赋值表!G4846</f>
        <v/>
      </c>
      <c r="I4847" s="6">
        <f>待赋值表!H4846</f>
        <v/>
      </c>
      <c r="J4847" s="6">
        <f>待赋值表!I4846</f>
        <v/>
      </c>
      <c r="K4847" s="6">
        <f>待赋值表!J4846</f>
        <v/>
      </c>
      <c r="L4847" s="6">
        <f>待赋值表!K4846</f>
        <v/>
      </c>
      <c r="M4847" s="6">
        <f>待赋值表!L4846</f>
        <v/>
      </c>
      <c r="N4847" s="6">
        <f>待赋值表!M4846</f>
        <v/>
      </c>
      <c r="O4847" s="6">
        <f>待赋值表!N4846</f>
        <v/>
      </c>
      <c r="P4847" s="6">
        <f>待赋值表!O4846</f>
        <v/>
      </c>
      <c r="Q4847" s="6">
        <f>IF(待赋值表!P4846&lt;&gt;"",待赋值表!P4846,0)</f>
        <v/>
      </c>
      <c r="R4847" s="6">
        <f>待赋值表!Q4846</f>
        <v/>
      </c>
      <c r="S4847" s="6">
        <f>待赋值表!R4846</f>
        <v/>
      </c>
      <c r="T4847" s="6">
        <f>待赋值表!S4846</f>
        <v/>
      </c>
      <c r="U4847" s="6">
        <f>待赋值表!T4846</f>
        <v/>
      </c>
      <c r="V4847" s="6">
        <f>待赋值表!U4846</f>
        <v/>
      </c>
      <c r="W4847" s="6">
        <f>待赋值表!V4846</f>
        <v/>
      </c>
      <c r="X4847" s="6">
        <f>待赋值表!W4846</f>
        <v/>
      </c>
      <c r="Y4847" s="6">
        <f>待赋值表!X4846</f>
        <v/>
      </c>
      <c r="Z4847" s="3">
        <f>IF(M4847&gt;=0.01,"B_pre",IF(M4847&gt;=0,"C_pre","none"))</f>
        <v/>
      </c>
      <c r="AA4847" s="3">
        <f>IF(U4847&gt;0.125,"a_pre",IF(U4847&gt;=0,"b_pre","none"))</f>
        <v/>
      </c>
      <c r="AB4847" s="3">
        <f>AND(Z4847="B_pre",AA4847="a_pre")</f>
        <v/>
      </c>
      <c r="AC4847" s="3">
        <f>AND(Z4847="B_pre",AA4847="b_pre")</f>
        <v/>
      </c>
      <c r="AD4847" s="3">
        <f>AND(Z4847="C_pre",AA4847="a_pre")</f>
        <v/>
      </c>
      <c r="AE4847" s="3">
        <f>AND(Z4847="C_pre",AA4847="b_pre")</f>
        <v/>
      </c>
      <c r="AF4847" s="6">
        <f>待赋值表!C4846</f>
        <v/>
      </c>
      <c r="AG4847" s="3">
        <f t="array" ref="AG4847">IF(AB4847=TRUE,"A",IF(AC4847=TRUE,"B",IF(AD4847=TRUE,"C",IF(AE4847=TRUE,"D","其他"))))</f>
        <v/>
      </c>
      <c r="AH4847" s="3">
        <f>IF(分析表!$E$12&lt;&gt;"ALL",AND(AF4847=分析表!$E$10,AG4847=分析表!$E$12),IF(AF4847=分析表!$E$10,TRUE(),IF(AF4847="ALL",TRUE(),"")))</f>
        <v/>
      </c>
    </row>
    <row r="4848">
      <c r="A4848" s="3">
        <f>COUNTIF($AH$2:AH4848,"TRUE")</f>
        <v/>
      </c>
      <c r="B4848" s="3">
        <f>COUNTIF($AG$2:$AG4848,#REF!)</f>
        <v/>
      </c>
      <c r="C4848" s="56">
        <f>待赋值表!A4847</f>
        <v/>
      </c>
      <c r="E4848" s="6">
        <f>待赋值表!D4847</f>
        <v/>
      </c>
      <c r="F4848" s="6">
        <f>待赋值表!E4847</f>
        <v/>
      </c>
      <c r="G4848" s="6">
        <f>待赋值表!F4847</f>
        <v/>
      </c>
      <c r="H4848" s="6">
        <f>待赋值表!G4847</f>
        <v/>
      </c>
      <c r="I4848" s="6">
        <f>待赋值表!H4847</f>
        <v/>
      </c>
      <c r="J4848" s="6">
        <f>待赋值表!I4847</f>
        <v/>
      </c>
      <c r="K4848" s="6">
        <f>待赋值表!J4847</f>
        <v/>
      </c>
      <c r="L4848" s="6">
        <f>待赋值表!K4847</f>
        <v/>
      </c>
      <c r="M4848" s="6">
        <f>待赋值表!L4847</f>
        <v/>
      </c>
      <c r="N4848" s="6">
        <f>待赋值表!M4847</f>
        <v/>
      </c>
      <c r="O4848" s="6">
        <f>待赋值表!N4847</f>
        <v/>
      </c>
      <c r="P4848" s="6">
        <f>待赋值表!O4847</f>
        <v/>
      </c>
      <c r="Q4848" s="6">
        <f>IF(待赋值表!P4847&lt;&gt;"",待赋值表!P4847,0)</f>
        <v/>
      </c>
      <c r="R4848" s="6">
        <f>待赋值表!Q4847</f>
        <v/>
      </c>
      <c r="S4848" s="6">
        <f>待赋值表!R4847</f>
        <v/>
      </c>
      <c r="T4848" s="6">
        <f>待赋值表!S4847</f>
        <v/>
      </c>
      <c r="U4848" s="6">
        <f>待赋值表!T4847</f>
        <v/>
      </c>
      <c r="V4848" s="6">
        <f>待赋值表!U4847</f>
        <v/>
      </c>
      <c r="W4848" s="6">
        <f>待赋值表!V4847</f>
        <v/>
      </c>
      <c r="X4848" s="6">
        <f>待赋值表!W4847</f>
        <v/>
      </c>
      <c r="Y4848" s="6">
        <f>待赋值表!X4847</f>
        <v/>
      </c>
      <c r="Z4848" s="3">
        <f>IF(M4848&gt;=0.01,"B_pre",IF(M4848&gt;=0,"C_pre","none"))</f>
        <v/>
      </c>
      <c r="AA4848" s="3">
        <f>IF(U4848&gt;0.125,"a_pre",IF(U4848&gt;=0,"b_pre","none"))</f>
        <v/>
      </c>
      <c r="AB4848" s="3">
        <f>AND(Z4848="B_pre",AA4848="a_pre")</f>
        <v/>
      </c>
      <c r="AC4848" s="3">
        <f>AND(Z4848="B_pre",AA4848="b_pre")</f>
        <v/>
      </c>
      <c r="AD4848" s="3">
        <f>AND(Z4848="C_pre",AA4848="a_pre")</f>
        <v/>
      </c>
      <c r="AE4848" s="3">
        <f>AND(Z4848="C_pre",AA4848="b_pre")</f>
        <v/>
      </c>
      <c r="AF4848" s="6">
        <f>待赋值表!C4847</f>
        <v/>
      </c>
      <c r="AG4848" s="3">
        <f t="array" ref="AG4848">IF(AB4848=TRUE,"A",IF(AC4848=TRUE,"B",IF(AD4848=TRUE,"C",IF(AE4848=TRUE,"D","其他"))))</f>
        <v/>
      </c>
      <c r="AH4848" s="3">
        <f>IF(分析表!$E$12&lt;&gt;"ALL",AND(AF4848=分析表!$E$10,AG4848=分析表!$E$12),IF(AF4848=分析表!$E$10,TRUE(),IF(AF4848="ALL",TRUE(),"")))</f>
        <v/>
      </c>
    </row>
    <row r="4849">
      <c r="A4849" s="3">
        <f>COUNTIF($AH$2:AH4849,"TRUE")</f>
        <v/>
      </c>
      <c r="B4849" s="3">
        <f>COUNTIF($AG$2:$AG4849,#REF!)</f>
        <v/>
      </c>
      <c r="C4849" s="56">
        <f>待赋值表!A4848</f>
        <v/>
      </c>
      <c r="E4849" s="6">
        <f>待赋值表!D4848</f>
        <v/>
      </c>
      <c r="F4849" s="6">
        <f>待赋值表!E4848</f>
        <v/>
      </c>
      <c r="G4849" s="6">
        <f>待赋值表!F4848</f>
        <v/>
      </c>
      <c r="H4849" s="6">
        <f>待赋值表!G4848</f>
        <v/>
      </c>
      <c r="I4849" s="6">
        <f>待赋值表!H4848</f>
        <v/>
      </c>
      <c r="J4849" s="6">
        <f>待赋值表!I4848</f>
        <v/>
      </c>
      <c r="K4849" s="6">
        <f>待赋值表!J4848</f>
        <v/>
      </c>
      <c r="L4849" s="6">
        <f>待赋值表!K4848</f>
        <v/>
      </c>
      <c r="M4849" s="6">
        <f>待赋值表!L4848</f>
        <v/>
      </c>
      <c r="N4849" s="6">
        <f>待赋值表!M4848</f>
        <v/>
      </c>
      <c r="O4849" s="6">
        <f>待赋值表!N4848</f>
        <v/>
      </c>
      <c r="P4849" s="6">
        <f>待赋值表!O4848</f>
        <v/>
      </c>
      <c r="Q4849" s="6">
        <f>IF(待赋值表!P4848&lt;&gt;"",待赋值表!P4848,0)</f>
        <v/>
      </c>
      <c r="R4849" s="6">
        <f>待赋值表!Q4848</f>
        <v/>
      </c>
      <c r="S4849" s="6">
        <f>待赋值表!R4848</f>
        <v/>
      </c>
      <c r="T4849" s="6">
        <f>待赋值表!S4848</f>
        <v/>
      </c>
      <c r="U4849" s="6">
        <f>待赋值表!T4848</f>
        <v/>
      </c>
      <c r="V4849" s="6">
        <f>待赋值表!U4848</f>
        <v/>
      </c>
      <c r="W4849" s="6">
        <f>待赋值表!V4848</f>
        <v/>
      </c>
      <c r="X4849" s="6">
        <f>待赋值表!W4848</f>
        <v/>
      </c>
      <c r="Y4849" s="6">
        <f>待赋值表!X4848</f>
        <v/>
      </c>
      <c r="Z4849" s="3">
        <f>IF(M4849&gt;=0.01,"B_pre",IF(M4849&gt;=0,"C_pre","none"))</f>
        <v/>
      </c>
      <c r="AA4849" s="3">
        <f>IF(U4849&gt;0.125,"a_pre",IF(U4849&gt;=0,"b_pre","none"))</f>
        <v/>
      </c>
      <c r="AB4849" s="3">
        <f>AND(Z4849="B_pre",AA4849="a_pre")</f>
        <v/>
      </c>
      <c r="AC4849" s="3">
        <f>AND(Z4849="B_pre",AA4849="b_pre")</f>
        <v/>
      </c>
      <c r="AD4849" s="3">
        <f>AND(Z4849="C_pre",AA4849="a_pre")</f>
        <v/>
      </c>
      <c r="AE4849" s="3">
        <f>AND(Z4849="C_pre",AA4849="b_pre")</f>
        <v/>
      </c>
      <c r="AF4849" s="6">
        <f>待赋值表!C4848</f>
        <v/>
      </c>
      <c r="AG4849" s="3">
        <f t="array" ref="AG4849">IF(AB4849=TRUE,"A",IF(AC4849=TRUE,"B",IF(AD4849=TRUE,"C",IF(AE4849=TRUE,"D","其他"))))</f>
        <v/>
      </c>
      <c r="AH4849" s="3">
        <f>IF(分析表!$E$12&lt;&gt;"ALL",AND(AF4849=分析表!$E$10,AG4849=分析表!$E$12),IF(AF4849=分析表!$E$10,TRUE(),IF(AF4849="ALL",TRUE(),"")))</f>
        <v/>
      </c>
    </row>
    <row r="4850">
      <c r="A4850" s="3">
        <f>COUNTIF($AH$2:AH4850,"TRUE")</f>
        <v/>
      </c>
      <c r="B4850" s="3">
        <f>COUNTIF($AG$2:$AG4850,#REF!)</f>
        <v/>
      </c>
      <c r="C4850" s="56">
        <f>待赋值表!A4849</f>
        <v/>
      </c>
      <c r="E4850" s="6">
        <f>待赋值表!D4849</f>
        <v/>
      </c>
      <c r="F4850" s="6">
        <f>待赋值表!E4849</f>
        <v/>
      </c>
      <c r="G4850" s="6">
        <f>待赋值表!F4849</f>
        <v/>
      </c>
      <c r="H4850" s="6">
        <f>待赋值表!G4849</f>
        <v/>
      </c>
      <c r="I4850" s="6">
        <f>待赋值表!H4849</f>
        <v/>
      </c>
      <c r="J4850" s="6">
        <f>待赋值表!I4849</f>
        <v/>
      </c>
      <c r="K4850" s="6">
        <f>待赋值表!J4849</f>
        <v/>
      </c>
      <c r="L4850" s="6">
        <f>待赋值表!K4849</f>
        <v/>
      </c>
      <c r="M4850" s="6">
        <f>待赋值表!L4849</f>
        <v/>
      </c>
      <c r="N4850" s="6">
        <f>待赋值表!M4849</f>
        <v/>
      </c>
      <c r="O4850" s="6">
        <f>待赋值表!N4849</f>
        <v/>
      </c>
      <c r="P4850" s="6">
        <f>待赋值表!O4849</f>
        <v/>
      </c>
      <c r="Q4850" s="6">
        <f>IF(待赋值表!P4849&lt;&gt;"",待赋值表!P4849,0)</f>
        <v/>
      </c>
      <c r="R4850" s="6">
        <f>待赋值表!Q4849</f>
        <v/>
      </c>
      <c r="S4850" s="6">
        <f>待赋值表!R4849</f>
        <v/>
      </c>
      <c r="T4850" s="6">
        <f>待赋值表!S4849</f>
        <v/>
      </c>
      <c r="U4850" s="6">
        <f>待赋值表!T4849</f>
        <v/>
      </c>
      <c r="V4850" s="6">
        <f>待赋值表!U4849</f>
        <v/>
      </c>
      <c r="W4850" s="6">
        <f>待赋值表!V4849</f>
        <v/>
      </c>
      <c r="X4850" s="6">
        <f>待赋值表!W4849</f>
        <v/>
      </c>
      <c r="Y4850" s="6">
        <f>待赋值表!X4849</f>
        <v/>
      </c>
      <c r="Z4850" s="3">
        <f>IF(M4850&gt;=0.01,"B_pre",IF(M4850&gt;=0,"C_pre","none"))</f>
        <v/>
      </c>
      <c r="AA4850" s="3">
        <f>IF(U4850&gt;0.125,"a_pre",IF(U4850&gt;=0,"b_pre","none"))</f>
        <v/>
      </c>
      <c r="AB4850" s="3">
        <f>AND(Z4850="B_pre",AA4850="a_pre")</f>
        <v/>
      </c>
      <c r="AC4850" s="3">
        <f>AND(Z4850="B_pre",AA4850="b_pre")</f>
        <v/>
      </c>
      <c r="AD4850" s="3">
        <f>AND(Z4850="C_pre",AA4850="a_pre")</f>
        <v/>
      </c>
      <c r="AE4850" s="3">
        <f>AND(Z4850="C_pre",AA4850="b_pre")</f>
        <v/>
      </c>
      <c r="AF4850" s="6">
        <f>待赋值表!C4849</f>
        <v/>
      </c>
      <c r="AG4850" s="3">
        <f t="array" ref="AG4850">IF(AB4850=TRUE,"A",IF(AC4850=TRUE,"B",IF(AD4850=TRUE,"C",IF(AE4850=TRUE,"D","其他"))))</f>
        <v/>
      </c>
      <c r="AH4850" s="3">
        <f>IF(分析表!$E$12&lt;&gt;"ALL",AND(AF4850=分析表!$E$10,AG4850=分析表!$E$12),IF(AF4850=分析表!$E$10,TRUE(),IF(AF4850="ALL",TRUE(),"")))</f>
        <v/>
      </c>
    </row>
    <row r="4851">
      <c r="A4851" s="3">
        <f>COUNTIF($AH$2:AH4851,"TRUE")</f>
        <v/>
      </c>
      <c r="B4851" s="3">
        <f>COUNTIF($AG$2:$AG4851,#REF!)</f>
        <v/>
      </c>
      <c r="C4851" s="56">
        <f>待赋值表!A4850</f>
        <v/>
      </c>
      <c r="E4851" s="6">
        <f>待赋值表!D4850</f>
        <v/>
      </c>
      <c r="F4851" s="6">
        <f>待赋值表!E4850</f>
        <v/>
      </c>
      <c r="G4851" s="6">
        <f>待赋值表!F4850</f>
        <v/>
      </c>
      <c r="H4851" s="6">
        <f>待赋值表!G4850</f>
        <v/>
      </c>
      <c r="I4851" s="6">
        <f>待赋值表!H4850</f>
        <v/>
      </c>
      <c r="J4851" s="6">
        <f>待赋值表!I4850</f>
        <v/>
      </c>
      <c r="K4851" s="6">
        <f>待赋值表!J4850</f>
        <v/>
      </c>
      <c r="L4851" s="6">
        <f>待赋值表!K4850</f>
        <v/>
      </c>
      <c r="M4851" s="6">
        <f>待赋值表!L4850</f>
        <v/>
      </c>
      <c r="N4851" s="6">
        <f>待赋值表!M4850</f>
        <v/>
      </c>
      <c r="O4851" s="6">
        <f>待赋值表!N4850</f>
        <v/>
      </c>
      <c r="P4851" s="6">
        <f>待赋值表!O4850</f>
        <v/>
      </c>
      <c r="Q4851" s="6">
        <f>IF(待赋值表!P4850&lt;&gt;"",待赋值表!P4850,0)</f>
        <v/>
      </c>
      <c r="R4851" s="6">
        <f>待赋值表!Q4850</f>
        <v/>
      </c>
      <c r="S4851" s="6">
        <f>待赋值表!R4850</f>
        <v/>
      </c>
      <c r="T4851" s="6">
        <f>待赋值表!S4850</f>
        <v/>
      </c>
      <c r="U4851" s="6">
        <f>待赋值表!T4850</f>
        <v/>
      </c>
      <c r="V4851" s="6">
        <f>待赋值表!U4850</f>
        <v/>
      </c>
      <c r="W4851" s="6">
        <f>待赋值表!V4850</f>
        <v/>
      </c>
      <c r="X4851" s="6">
        <f>待赋值表!W4850</f>
        <v/>
      </c>
      <c r="Y4851" s="6">
        <f>待赋值表!X4850</f>
        <v/>
      </c>
      <c r="Z4851" s="3">
        <f>IF(M4851&gt;=0.01,"B_pre",IF(M4851&gt;=0,"C_pre","none"))</f>
        <v/>
      </c>
      <c r="AA4851" s="3">
        <f>IF(U4851&gt;0.125,"a_pre",IF(U4851&gt;=0,"b_pre","none"))</f>
        <v/>
      </c>
      <c r="AB4851" s="3">
        <f>AND(Z4851="B_pre",AA4851="a_pre")</f>
        <v/>
      </c>
      <c r="AC4851" s="3">
        <f>AND(Z4851="B_pre",AA4851="b_pre")</f>
        <v/>
      </c>
      <c r="AD4851" s="3">
        <f>AND(Z4851="C_pre",AA4851="a_pre")</f>
        <v/>
      </c>
      <c r="AE4851" s="3">
        <f>AND(Z4851="C_pre",AA4851="b_pre")</f>
        <v/>
      </c>
      <c r="AF4851" s="6">
        <f>待赋值表!C4850</f>
        <v/>
      </c>
      <c r="AG4851" s="3">
        <f t="array" ref="AG4851">IF(AB4851=TRUE,"A",IF(AC4851=TRUE,"B",IF(AD4851=TRUE,"C",IF(AE4851=TRUE,"D","其他"))))</f>
        <v/>
      </c>
      <c r="AH4851" s="3">
        <f>IF(分析表!$E$12&lt;&gt;"ALL",AND(AF4851=分析表!$E$10,AG4851=分析表!$E$12),IF(AF4851=分析表!$E$10,TRUE(),IF(AF4851="ALL",TRUE(),"")))</f>
        <v/>
      </c>
    </row>
    <row r="4852">
      <c r="A4852" s="3">
        <f>COUNTIF($AH$2:AH4852,"TRUE")</f>
        <v/>
      </c>
      <c r="B4852" s="3">
        <f>COUNTIF($AG$2:$AG4852,#REF!)</f>
        <v/>
      </c>
      <c r="C4852" s="56">
        <f>待赋值表!A4851</f>
        <v/>
      </c>
      <c r="E4852" s="6">
        <f>待赋值表!D4851</f>
        <v/>
      </c>
      <c r="F4852" s="6">
        <f>待赋值表!E4851</f>
        <v/>
      </c>
      <c r="G4852" s="6">
        <f>待赋值表!F4851</f>
        <v/>
      </c>
      <c r="H4852" s="6">
        <f>待赋值表!G4851</f>
        <v/>
      </c>
      <c r="I4852" s="6">
        <f>待赋值表!H4851</f>
        <v/>
      </c>
      <c r="J4852" s="6">
        <f>待赋值表!I4851</f>
        <v/>
      </c>
      <c r="K4852" s="6">
        <f>待赋值表!J4851</f>
        <v/>
      </c>
      <c r="L4852" s="6">
        <f>待赋值表!K4851</f>
        <v/>
      </c>
      <c r="M4852" s="6">
        <f>待赋值表!L4851</f>
        <v/>
      </c>
      <c r="N4852" s="6">
        <f>待赋值表!M4851</f>
        <v/>
      </c>
      <c r="O4852" s="6">
        <f>待赋值表!N4851</f>
        <v/>
      </c>
      <c r="P4852" s="6">
        <f>待赋值表!O4851</f>
        <v/>
      </c>
      <c r="Q4852" s="6">
        <f>IF(待赋值表!P4851&lt;&gt;"",待赋值表!P4851,0)</f>
        <v/>
      </c>
      <c r="R4852" s="6">
        <f>待赋值表!Q4851</f>
        <v/>
      </c>
      <c r="S4852" s="6">
        <f>待赋值表!R4851</f>
        <v/>
      </c>
      <c r="T4852" s="6">
        <f>待赋值表!S4851</f>
        <v/>
      </c>
      <c r="U4852" s="6">
        <f>待赋值表!T4851</f>
        <v/>
      </c>
      <c r="V4852" s="6">
        <f>待赋值表!U4851</f>
        <v/>
      </c>
      <c r="W4852" s="6">
        <f>待赋值表!V4851</f>
        <v/>
      </c>
      <c r="X4852" s="6">
        <f>待赋值表!W4851</f>
        <v/>
      </c>
      <c r="Y4852" s="6">
        <f>待赋值表!X4851</f>
        <v/>
      </c>
      <c r="Z4852" s="3">
        <f>IF(M4852&gt;=0.01,"B_pre",IF(M4852&gt;=0,"C_pre","none"))</f>
        <v/>
      </c>
      <c r="AA4852" s="3">
        <f>IF(U4852&gt;0.125,"a_pre",IF(U4852&gt;=0,"b_pre","none"))</f>
        <v/>
      </c>
      <c r="AB4852" s="3">
        <f>AND(Z4852="B_pre",AA4852="a_pre")</f>
        <v/>
      </c>
      <c r="AC4852" s="3">
        <f>AND(Z4852="B_pre",AA4852="b_pre")</f>
        <v/>
      </c>
      <c r="AD4852" s="3">
        <f>AND(Z4852="C_pre",AA4852="a_pre")</f>
        <v/>
      </c>
      <c r="AE4852" s="3">
        <f>AND(Z4852="C_pre",AA4852="b_pre")</f>
        <v/>
      </c>
      <c r="AF4852" s="6">
        <f>待赋值表!C4851</f>
        <v/>
      </c>
      <c r="AG4852" s="3">
        <f t="array" ref="AG4852">IF(AB4852=TRUE,"A",IF(AC4852=TRUE,"B",IF(AD4852=TRUE,"C",IF(AE4852=TRUE,"D","其他"))))</f>
        <v/>
      </c>
      <c r="AH4852" s="3">
        <f>IF(分析表!$E$12&lt;&gt;"ALL",AND(AF4852=分析表!$E$10,AG4852=分析表!$E$12),IF(AF4852=分析表!$E$10,TRUE(),IF(AF4852="ALL",TRUE(),"")))</f>
        <v/>
      </c>
    </row>
    <row r="4853">
      <c r="A4853" s="3">
        <f>COUNTIF($AH$2:AH4853,"TRUE")</f>
        <v/>
      </c>
      <c r="B4853" s="3">
        <f>COUNTIF($AG$2:$AG4853,#REF!)</f>
        <v/>
      </c>
      <c r="C4853" s="56">
        <f>待赋值表!A4852</f>
        <v/>
      </c>
      <c r="E4853" s="6">
        <f>待赋值表!D4852</f>
        <v/>
      </c>
      <c r="F4853" s="6">
        <f>待赋值表!E4852</f>
        <v/>
      </c>
      <c r="G4853" s="6">
        <f>待赋值表!F4852</f>
        <v/>
      </c>
      <c r="H4853" s="6">
        <f>待赋值表!G4852</f>
        <v/>
      </c>
      <c r="I4853" s="6">
        <f>待赋值表!H4852</f>
        <v/>
      </c>
      <c r="J4853" s="6">
        <f>待赋值表!I4852</f>
        <v/>
      </c>
      <c r="K4853" s="6">
        <f>待赋值表!J4852</f>
        <v/>
      </c>
      <c r="L4853" s="6">
        <f>待赋值表!K4852</f>
        <v/>
      </c>
      <c r="M4853" s="6">
        <f>待赋值表!L4852</f>
        <v/>
      </c>
      <c r="N4853" s="6">
        <f>待赋值表!M4852</f>
        <v/>
      </c>
      <c r="O4853" s="6">
        <f>待赋值表!N4852</f>
        <v/>
      </c>
      <c r="P4853" s="6">
        <f>待赋值表!O4852</f>
        <v/>
      </c>
      <c r="Q4853" s="6">
        <f>IF(待赋值表!P4852&lt;&gt;"",待赋值表!P4852,0)</f>
        <v/>
      </c>
      <c r="R4853" s="6">
        <f>待赋值表!Q4852</f>
        <v/>
      </c>
      <c r="S4853" s="6">
        <f>待赋值表!R4852</f>
        <v/>
      </c>
      <c r="T4853" s="6">
        <f>待赋值表!S4852</f>
        <v/>
      </c>
      <c r="U4853" s="6">
        <f>待赋值表!T4852</f>
        <v/>
      </c>
      <c r="V4853" s="6">
        <f>待赋值表!U4852</f>
        <v/>
      </c>
      <c r="W4853" s="6">
        <f>待赋值表!V4852</f>
        <v/>
      </c>
      <c r="X4853" s="6">
        <f>待赋值表!W4852</f>
        <v/>
      </c>
      <c r="Y4853" s="6">
        <f>待赋值表!X4852</f>
        <v/>
      </c>
      <c r="Z4853" s="3">
        <f>IF(M4853&gt;=0.01,"B_pre",IF(M4853&gt;=0,"C_pre","none"))</f>
        <v/>
      </c>
      <c r="AA4853" s="3">
        <f>IF(U4853&gt;0.125,"a_pre",IF(U4853&gt;=0,"b_pre","none"))</f>
        <v/>
      </c>
      <c r="AB4853" s="3">
        <f>AND(Z4853="B_pre",AA4853="a_pre")</f>
        <v/>
      </c>
      <c r="AC4853" s="3">
        <f>AND(Z4853="B_pre",AA4853="b_pre")</f>
        <v/>
      </c>
      <c r="AD4853" s="3">
        <f>AND(Z4853="C_pre",AA4853="a_pre")</f>
        <v/>
      </c>
      <c r="AE4853" s="3">
        <f>AND(Z4853="C_pre",AA4853="b_pre")</f>
        <v/>
      </c>
      <c r="AF4853" s="6">
        <f>待赋值表!C4852</f>
        <v/>
      </c>
      <c r="AG4853" s="3">
        <f t="array" ref="AG4853">IF(AB4853=TRUE,"A",IF(AC4853=TRUE,"B",IF(AD4853=TRUE,"C",IF(AE4853=TRUE,"D","其他"))))</f>
        <v/>
      </c>
      <c r="AH4853" s="3">
        <f>IF(分析表!$E$12&lt;&gt;"ALL",AND(AF4853=分析表!$E$10,AG4853=分析表!$E$12),IF(AF4853=分析表!$E$10,TRUE(),IF(AF4853="ALL",TRUE(),"")))</f>
        <v/>
      </c>
    </row>
    <row r="4854">
      <c r="A4854" s="3">
        <f>COUNTIF($AH$2:AH4854,"TRUE")</f>
        <v/>
      </c>
      <c r="B4854" s="3">
        <f>COUNTIF($AG$2:$AG4854,#REF!)</f>
        <v/>
      </c>
      <c r="C4854" s="56">
        <f>待赋值表!A4853</f>
        <v/>
      </c>
      <c r="E4854" s="6">
        <f>待赋值表!D4853</f>
        <v/>
      </c>
      <c r="F4854" s="6">
        <f>待赋值表!E4853</f>
        <v/>
      </c>
      <c r="G4854" s="6">
        <f>待赋值表!F4853</f>
        <v/>
      </c>
      <c r="H4854" s="6">
        <f>待赋值表!G4853</f>
        <v/>
      </c>
      <c r="I4854" s="6">
        <f>待赋值表!H4853</f>
        <v/>
      </c>
      <c r="J4854" s="6">
        <f>待赋值表!I4853</f>
        <v/>
      </c>
      <c r="K4854" s="6">
        <f>待赋值表!J4853</f>
        <v/>
      </c>
      <c r="L4854" s="6">
        <f>待赋值表!K4853</f>
        <v/>
      </c>
      <c r="M4854" s="6">
        <f>待赋值表!L4853</f>
        <v/>
      </c>
      <c r="N4854" s="6">
        <f>待赋值表!M4853</f>
        <v/>
      </c>
      <c r="O4854" s="6">
        <f>待赋值表!N4853</f>
        <v/>
      </c>
      <c r="P4854" s="6">
        <f>待赋值表!O4853</f>
        <v/>
      </c>
      <c r="Q4854" s="6">
        <f>IF(待赋值表!P4853&lt;&gt;"",待赋值表!P4853,0)</f>
        <v/>
      </c>
      <c r="R4854" s="6">
        <f>待赋值表!Q4853</f>
        <v/>
      </c>
      <c r="S4854" s="6">
        <f>待赋值表!R4853</f>
        <v/>
      </c>
      <c r="T4854" s="6">
        <f>待赋值表!S4853</f>
        <v/>
      </c>
      <c r="U4854" s="6">
        <f>待赋值表!T4853</f>
        <v/>
      </c>
      <c r="V4854" s="6">
        <f>待赋值表!U4853</f>
        <v/>
      </c>
      <c r="W4854" s="6">
        <f>待赋值表!V4853</f>
        <v/>
      </c>
      <c r="X4854" s="6">
        <f>待赋值表!W4853</f>
        <v/>
      </c>
      <c r="Y4854" s="6">
        <f>待赋值表!X4853</f>
        <v/>
      </c>
      <c r="Z4854" s="3">
        <f>IF(M4854&gt;=0.01,"B_pre",IF(M4854&gt;=0,"C_pre","none"))</f>
        <v/>
      </c>
      <c r="AA4854" s="3">
        <f>IF(U4854&gt;0.125,"a_pre",IF(U4854&gt;=0,"b_pre","none"))</f>
        <v/>
      </c>
      <c r="AB4854" s="3">
        <f>AND(Z4854="B_pre",AA4854="a_pre")</f>
        <v/>
      </c>
      <c r="AC4854" s="3">
        <f>AND(Z4854="B_pre",AA4854="b_pre")</f>
        <v/>
      </c>
      <c r="AD4854" s="3">
        <f>AND(Z4854="C_pre",AA4854="a_pre")</f>
        <v/>
      </c>
      <c r="AE4854" s="3">
        <f>AND(Z4854="C_pre",AA4854="b_pre")</f>
        <v/>
      </c>
      <c r="AF4854" s="6">
        <f>待赋值表!C4853</f>
        <v/>
      </c>
      <c r="AG4854" s="3">
        <f t="array" ref="AG4854">IF(AB4854=TRUE,"A",IF(AC4854=TRUE,"B",IF(AD4854=TRUE,"C",IF(AE4854=TRUE,"D","其他"))))</f>
        <v/>
      </c>
      <c r="AH4854" s="3">
        <f>IF(分析表!$E$12&lt;&gt;"ALL",AND(AF4854=分析表!$E$10,AG4854=分析表!$E$12),IF(AF4854=分析表!$E$10,TRUE(),IF(AF4854="ALL",TRUE(),"")))</f>
        <v/>
      </c>
    </row>
    <row r="4855">
      <c r="A4855" s="3">
        <f>COUNTIF($AH$2:AH4855,"TRUE")</f>
        <v/>
      </c>
      <c r="B4855" s="3">
        <f>COUNTIF($AG$2:$AG4855,#REF!)</f>
        <v/>
      </c>
      <c r="C4855" s="56">
        <f>待赋值表!A4854</f>
        <v/>
      </c>
      <c r="E4855" s="6">
        <f>待赋值表!D4854</f>
        <v/>
      </c>
      <c r="F4855" s="6">
        <f>待赋值表!E4854</f>
        <v/>
      </c>
      <c r="G4855" s="6">
        <f>待赋值表!F4854</f>
        <v/>
      </c>
      <c r="H4855" s="6">
        <f>待赋值表!G4854</f>
        <v/>
      </c>
      <c r="I4855" s="6">
        <f>待赋值表!H4854</f>
        <v/>
      </c>
      <c r="J4855" s="6">
        <f>待赋值表!I4854</f>
        <v/>
      </c>
      <c r="K4855" s="6">
        <f>待赋值表!J4854</f>
        <v/>
      </c>
      <c r="L4855" s="6">
        <f>待赋值表!K4854</f>
        <v/>
      </c>
      <c r="M4855" s="6">
        <f>待赋值表!L4854</f>
        <v/>
      </c>
      <c r="N4855" s="6">
        <f>待赋值表!M4854</f>
        <v/>
      </c>
      <c r="O4855" s="6">
        <f>待赋值表!N4854</f>
        <v/>
      </c>
      <c r="P4855" s="6">
        <f>待赋值表!O4854</f>
        <v/>
      </c>
      <c r="Q4855" s="6">
        <f>IF(待赋值表!P4854&lt;&gt;"",待赋值表!P4854,0)</f>
        <v/>
      </c>
      <c r="R4855" s="6">
        <f>待赋值表!Q4854</f>
        <v/>
      </c>
      <c r="S4855" s="6">
        <f>待赋值表!R4854</f>
        <v/>
      </c>
      <c r="T4855" s="6">
        <f>待赋值表!S4854</f>
        <v/>
      </c>
      <c r="U4855" s="6">
        <f>待赋值表!T4854</f>
        <v/>
      </c>
      <c r="V4855" s="6">
        <f>待赋值表!U4854</f>
        <v/>
      </c>
      <c r="W4855" s="6">
        <f>待赋值表!V4854</f>
        <v/>
      </c>
      <c r="X4855" s="6">
        <f>待赋值表!W4854</f>
        <v/>
      </c>
      <c r="Y4855" s="6">
        <f>待赋值表!X4854</f>
        <v/>
      </c>
      <c r="Z4855" s="3">
        <f>IF(M4855&gt;=0.01,"B_pre",IF(M4855&gt;=0,"C_pre","none"))</f>
        <v/>
      </c>
      <c r="AA4855" s="3">
        <f>IF(U4855&gt;0.125,"a_pre",IF(U4855&gt;=0,"b_pre","none"))</f>
        <v/>
      </c>
      <c r="AB4855" s="3">
        <f>AND(Z4855="B_pre",AA4855="a_pre")</f>
        <v/>
      </c>
      <c r="AC4855" s="3">
        <f>AND(Z4855="B_pre",AA4855="b_pre")</f>
        <v/>
      </c>
      <c r="AD4855" s="3">
        <f>AND(Z4855="C_pre",AA4855="a_pre")</f>
        <v/>
      </c>
      <c r="AE4855" s="3">
        <f>AND(Z4855="C_pre",AA4855="b_pre")</f>
        <v/>
      </c>
      <c r="AF4855" s="6">
        <f>待赋值表!C4854</f>
        <v/>
      </c>
      <c r="AG4855" s="3">
        <f t="array" ref="AG4855">IF(AB4855=TRUE,"A",IF(AC4855=TRUE,"B",IF(AD4855=TRUE,"C",IF(AE4855=TRUE,"D","其他"))))</f>
        <v/>
      </c>
      <c r="AH4855" s="3">
        <f>IF(分析表!$E$12&lt;&gt;"ALL",AND(AF4855=分析表!$E$10,AG4855=分析表!$E$12),IF(AF4855=分析表!$E$10,TRUE(),IF(AF4855="ALL",TRUE(),"")))</f>
        <v/>
      </c>
    </row>
    <row r="4856">
      <c r="A4856" s="3">
        <f>COUNTIF($AH$2:AH4856,"TRUE")</f>
        <v/>
      </c>
      <c r="B4856" s="3">
        <f>COUNTIF($AG$2:$AG4856,#REF!)</f>
        <v/>
      </c>
      <c r="C4856" s="56">
        <f>待赋值表!A4855</f>
        <v/>
      </c>
      <c r="E4856" s="6">
        <f>待赋值表!D4855</f>
        <v/>
      </c>
      <c r="F4856" s="6">
        <f>待赋值表!E4855</f>
        <v/>
      </c>
      <c r="G4856" s="6">
        <f>待赋值表!F4855</f>
        <v/>
      </c>
      <c r="H4856" s="6">
        <f>待赋值表!G4855</f>
        <v/>
      </c>
      <c r="I4856" s="6">
        <f>待赋值表!H4855</f>
        <v/>
      </c>
      <c r="J4856" s="6">
        <f>待赋值表!I4855</f>
        <v/>
      </c>
      <c r="K4856" s="6">
        <f>待赋值表!J4855</f>
        <v/>
      </c>
      <c r="L4856" s="6">
        <f>待赋值表!K4855</f>
        <v/>
      </c>
      <c r="M4856" s="6">
        <f>待赋值表!L4855</f>
        <v/>
      </c>
      <c r="N4856" s="6">
        <f>待赋值表!M4855</f>
        <v/>
      </c>
      <c r="O4856" s="6">
        <f>待赋值表!N4855</f>
        <v/>
      </c>
      <c r="P4856" s="6">
        <f>待赋值表!O4855</f>
        <v/>
      </c>
      <c r="Q4856" s="6">
        <f>IF(待赋值表!P4855&lt;&gt;"",待赋值表!P4855,0)</f>
        <v/>
      </c>
      <c r="R4856" s="6">
        <f>待赋值表!Q4855</f>
        <v/>
      </c>
      <c r="S4856" s="6">
        <f>待赋值表!R4855</f>
        <v/>
      </c>
      <c r="T4856" s="6">
        <f>待赋值表!S4855</f>
        <v/>
      </c>
      <c r="U4856" s="6">
        <f>待赋值表!T4855</f>
        <v/>
      </c>
      <c r="V4856" s="6">
        <f>待赋值表!U4855</f>
        <v/>
      </c>
      <c r="W4856" s="6">
        <f>待赋值表!V4855</f>
        <v/>
      </c>
      <c r="X4856" s="6">
        <f>待赋值表!W4855</f>
        <v/>
      </c>
      <c r="Y4856" s="6">
        <f>待赋值表!X4855</f>
        <v/>
      </c>
      <c r="Z4856" s="3">
        <f>IF(M4856&gt;=0.01,"B_pre",IF(M4856&gt;=0,"C_pre","none"))</f>
        <v/>
      </c>
      <c r="AA4856" s="3">
        <f>IF(U4856&gt;0.125,"a_pre",IF(U4856&gt;=0,"b_pre","none"))</f>
        <v/>
      </c>
      <c r="AB4856" s="3">
        <f>AND(Z4856="B_pre",AA4856="a_pre")</f>
        <v/>
      </c>
      <c r="AC4856" s="3">
        <f>AND(Z4856="B_pre",AA4856="b_pre")</f>
        <v/>
      </c>
      <c r="AD4856" s="3">
        <f>AND(Z4856="C_pre",AA4856="a_pre")</f>
        <v/>
      </c>
      <c r="AE4856" s="3">
        <f>AND(Z4856="C_pre",AA4856="b_pre")</f>
        <v/>
      </c>
      <c r="AF4856" s="6">
        <f>待赋值表!C4855</f>
        <v/>
      </c>
      <c r="AG4856" s="3">
        <f t="array" ref="AG4856">IF(AB4856=TRUE,"A",IF(AC4856=TRUE,"B",IF(AD4856=TRUE,"C",IF(AE4856=TRUE,"D","其他"))))</f>
        <v/>
      </c>
      <c r="AH4856" s="3">
        <f>IF(分析表!$E$12&lt;&gt;"ALL",AND(AF4856=分析表!$E$10,AG4856=分析表!$E$12),IF(AF4856=分析表!$E$10,TRUE(),IF(AF4856="ALL",TRUE(),"")))</f>
        <v/>
      </c>
    </row>
    <row r="4857">
      <c r="A4857" s="3">
        <f>COUNTIF($AH$2:AH4857,"TRUE")</f>
        <v/>
      </c>
      <c r="B4857" s="3">
        <f>COUNTIF($AG$2:$AG4857,#REF!)</f>
        <v/>
      </c>
      <c r="C4857" s="56">
        <f>待赋值表!A4856</f>
        <v/>
      </c>
      <c r="E4857" s="6">
        <f>待赋值表!D4856</f>
        <v/>
      </c>
      <c r="F4857" s="6">
        <f>待赋值表!E4856</f>
        <v/>
      </c>
      <c r="G4857" s="6">
        <f>待赋值表!F4856</f>
        <v/>
      </c>
      <c r="H4857" s="6">
        <f>待赋值表!G4856</f>
        <v/>
      </c>
      <c r="I4857" s="6">
        <f>待赋值表!H4856</f>
        <v/>
      </c>
      <c r="J4857" s="6">
        <f>待赋值表!I4856</f>
        <v/>
      </c>
      <c r="K4857" s="6">
        <f>待赋值表!J4856</f>
        <v/>
      </c>
      <c r="L4857" s="6">
        <f>待赋值表!K4856</f>
        <v/>
      </c>
      <c r="M4857" s="6">
        <f>待赋值表!L4856</f>
        <v/>
      </c>
      <c r="N4857" s="6">
        <f>待赋值表!M4856</f>
        <v/>
      </c>
      <c r="O4857" s="6">
        <f>待赋值表!N4856</f>
        <v/>
      </c>
      <c r="P4857" s="6">
        <f>待赋值表!O4856</f>
        <v/>
      </c>
      <c r="Q4857" s="6">
        <f>IF(待赋值表!P4856&lt;&gt;"",待赋值表!P4856,0)</f>
        <v/>
      </c>
      <c r="R4857" s="6">
        <f>待赋值表!Q4856</f>
        <v/>
      </c>
      <c r="S4857" s="6">
        <f>待赋值表!R4856</f>
        <v/>
      </c>
      <c r="T4857" s="6">
        <f>待赋值表!S4856</f>
        <v/>
      </c>
      <c r="U4857" s="6">
        <f>待赋值表!T4856</f>
        <v/>
      </c>
      <c r="V4857" s="6">
        <f>待赋值表!U4856</f>
        <v/>
      </c>
      <c r="W4857" s="6">
        <f>待赋值表!V4856</f>
        <v/>
      </c>
      <c r="X4857" s="6">
        <f>待赋值表!W4856</f>
        <v/>
      </c>
      <c r="Y4857" s="6">
        <f>待赋值表!X4856</f>
        <v/>
      </c>
      <c r="Z4857" s="3">
        <f>IF(M4857&gt;=0.01,"B_pre",IF(M4857&gt;=0,"C_pre","none"))</f>
        <v/>
      </c>
      <c r="AA4857" s="3">
        <f>IF(U4857&gt;0.125,"a_pre",IF(U4857&gt;=0,"b_pre","none"))</f>
        <v/>
      </c>
      <c r="AB4857" s="3">
        <f>AND(Z4857="B_pre",AA4857="a_pre")</f>
        <v/>
      </c>
      <c r="AC4857" s="3">
        <f>AND(Z4857="B_pre",AA4857="b_pre")</f>
        <v/>
      </c>
      <c r="AD4857" s="3">
        <f>AND(Z4857="C_pre",AA4857="a_pre")</f>
        <v/>
      </c>
      <c r="AE4857" s="3">
        <f>AND(Z4857="C_pre",AA4857="b_pre")</f>
        <v/>
      </c>
      <c r="AF4857" s="6">
        <f>待赋值表!C4856</f>
        <v/>
      </c>
      <c r="AG4857" s="3">
        <f t="array" ref="AG4857">IF(AB4857=TRUE,"A",IF(AC4857=TRUE,"B",IF(AD4857=TRUE,"C",IF(AE4857=TRUE,"D","其他"))))</f>
        <v/>
      </c>
      <c r="AH4857" s="3">
        <f>IF(分析表!$E$12&lt;&gt;"ALL",AND(AF4857=分析表!$E$10,AG4857=分析表!$E$12),IF(AF4857=分析表!$E$10,TRUE(),IF(AF4857="ALL",TRUE(),"")))</f>
        <v/>
      </c>
    </row>
    <row r="4858">
      <c r="A4858" s="3">
        <f>COUNTIF($AH$2:AH4858,"TRUE")</f>
        <v/>
      </c>
      <c r="B4858" s="3">
        <f>COUNTIF($AG$2:$AG4858,#REF!)</f>
        <v/>
      </c>
      <c r="C4858" s="56">
        <f>待赋值表!A4857</f>
        <v/>
      </c>
      <c r="E4858" s="6">
        <f>待赋值表!D4857</f>
        <v/>
      </c>
      <c r="F4858" s="6">
        <f>待赋值表!E4857</f>
        <v/>
      </c>
      <c r="G4858" s="6">
        <f>待赋值表!F4857</f>
        <v/>
      </c>
      <c r="H4858" s="6">
        <f>待赋值表!G4857</f>
        <v/>
      </c>
      <c r="I4858" s="6">
        <f>待赋值表!H4857</f>
        <v/>
      </c>
      <c r="J4858" s="6">
        <f>待赋值表!I4857</f>
        <v/>
      </c>
      <c r="K4858" s="6">
        <f>待赋值表!J4857</f>
        <v/>
      </c>
      <c r="L4858" s="6">
        <f>待赋值表!K4857</f>
        <v/>
      </c>
      <c r="M4858" s="6">
        <f>待赋值表!L4857</f>
        <v/>
      </c>
      <c r="N4858" s="6">
        <f>待赋值表!M4857</f>
        <v/>
      </c>
      <c r="O4858" s="6">
        <f>待赋值表!N4857</f>
        <v/>
      </c>
      <c r="P4858" s="6">
        <f>待赋值表!O4857</f>
        <v/>
      </c>
      <c r="Q4858" s="6">
        <f>IF(待赋值表!P4857&lt;&gt;"",待赋值表!P4857,0)</f>
        <v/>
      </c>
      <c r="R4858" s="6">
        <f>待赋值表!Q4857</f>
        <v/>
      </c>
      <c r="S4858" s="6">
        <f>待赋值表!R4857</f>
        <v/>
      </c>
      <c r="T4858" s="6">
        <f>待赋值表!S4857</f>
        <v/>
      </c>
      <c r="U4858" s="6">
        <f>待赋值表!T4857</f>
        <v/>
      </c>
      <c r="V4858" s="6">
        <f>待赋值表!U4857</f>
        <v/>
      </c>
      <c r="W4858" s="6">
        <f>待赋值表!V4857</f>
        <v/>
      </c>
      <c r="X4858" s="6">
        <f>待赋值表!W4857</f>
        <v/>
      </c>
      <c r="Y4858" s="6">
        <f>待赋值表!X4857</f>
        <v/>
      </c>
      <c r="Z4858" s="3">
        <f>IF(M4858&gt;=0.01,"B_pre",IF(M4858&gt;=0,"C_pre","none"))</f>
        <v/>
      </c>
      <c r="AA4858" s="3">
        <f>IF(U4858&gt;0.125,"a_pre",IF(U4858&gt;=0,"b_pre","none"))</f>
        <v/>
      </c>
      <c r="AB4858" s="3">
        <f>AND(Z4858="B_pre",AA4858="a_pre")</f>
        <v/>
      </c>
      <c r="AC4858" s="3">
        <f>AND(Z4858="B_pre",AA4858="b_pre")</f>
        <v/>
      </c>
      <c r="AD4858" s="3">
        <f>AND(Z4858="C_pre",AA4858="a_pre")</f>
        <v/>
      </c>
      <c r="AE4858" s="3">
        <f>AND(Z4858="C_pre",AA4858="b_pre")</f>
        <v/>
      </c>
      <c r="AF4858" s="6">
        <f>待赋值表!C4857</f>
        <v/>
      </c>
      <c r="AG4858" s="3">
        <f t="array" ref="AG4858">IF(AB4858=TRUE,"A",IF(AC4858=TRUE,"B",IF(AD4858=TRUE,"C",IF(AE4858=TRUE,"D","其他"))))</f>
        <v/>
      </c>
      <c r="AH4858" s="3">
        <f>IF(分析表!$E$12&lt;&gt;"ALL",AND(AF4858=分析表!$E$10,AG4858=分析表!$E$12),IF(AF4858=分析表!$E$10,TRUE(),IF(AF4858="ALL",TRUE(),"")))</f>
        <v/>
      </c>
    </row>
    <row r="4859">
      <c r="A4859" s="3">
        <f>COUNTIF($AH$2:AH4859,"TRUE")</f>
        <v/>
      </c>
      <c r="B4859" s="3">
        <f>COUNTIF($AG$2:$AG4859,#REF!)</f>
        <v/>
      </c>
      <c r="C4859" s="56">
        <f>待赋值表!A4858</f>
        <v/>
      </c>
      <c r="E4859" s="6">
        <f>待赋值表!D4858</f>
        <v/>
      </c>
      <c r="F4859" s="6">
        <f>待赋值表!E4858</f>
        <v/>
      </c>
      <c r="G4859" s="6">
        <f>待赋值表!F4858</f>
        <v/>
      </c>
      <c r="H4859" s="6">
        <f>待赋值表!G4858</f>
        <v/>
      </c>
      <c r="I4859" s="6">
        <f>待赋值表!H4858</f>
        <v/>
      </c>
      <c r="J4859" s="6">
        <f>待赋值表!I4858</f>
        <v/>
      </c>
      <c r="K4859" s="6">
        <f>待赋值表!J4858</f>
        <v/>
      </c>
      <c r="L4859" s="6">
        <f>待赋值表!K4858</f>
        <v/>
      </c>
      <c r="M4859" s="6">
        <f>待赋值表!L4858</f>
        <v/>
      </c>
      <c r="N4859" s="6">
        <f>待赋值表!M4858</f>
        <v/>
      </c>
      <c r="O4859" s="6">
        <f>待赋值表!N4858</f>
        <v/>
      </c>
      <c r="P4859" s="6">
        <f>待赋值表!O4858</f>
        <v/>
      </c>
      <c r="Q4859" s="6">
        <f>IF(待赋值表!P4858&lt;&gt;"",待赋值表!P4858,0)</f>
        <v/>
      </c>
      <c r="R4859" s="6">
        <f>待赋值表!Q4858</f>
        <v/>
      </c>
      <c r="S4859" s="6">
        <f>待赋值表!R4858</f>
        <v/>
      </c>
      <c r="T4859" s="6">
        <f>待赋值表!S4858</f>
        <v/>
      </c>
      <c r="U4859" s="6">
        <f>待赋值表!T4858</f>
        <v/>
      </c>
      <c r="V4859" s="6">
        <f>待赋值表!U4858</f>
        <v/>
      </c>
      <c r="W4859" s="6">
        <f>待赋值表!V4858</f>
        <v/>
      </c>
      <c r="X4859" s="6">
        <f>待赋值表!W4858</f>
        <v/>
      </c>
      <c r="Y4859" s="6">
        <f>待赋值表!X4858</f>
        <v/>
      </c>
      <c r="Z4859" s="3">
        <f>IF(M4859&gt;=0.01,"B_pre",IF(M4859&gt;=0,"C_pre","none"))</f>
        <v/>
      </c>
      <c r="AA4859" s="3">
        <f>IF(U4859&gt;0.125,"a_pre",IF(U4859&gt;=0,"b_pre","none"))</f>
        <v/>
      </c>
      <c r="AB4859" s="3">
        <f>AND(Z4859="B_pre",AA4859="a_pre")</f>
        <v/>
      </c>
      <c r="AC4859" s="3">
        <f>AND(Z4859="B_pre",AA4859="b_pre")</f>
        <v/>
      </c>
      <c r="AD4859" s="3">
        <f>AND(Z4859="C_pre",AA4859="a_pre")</f>
        <v/>
      </c>
      <c r="AE4859" s="3">
        <f>AND(Z4859="C_pre",AA4859="b_pre")</f>
        <v/>
      </c>
      <c r="AF4859" s="6">
        <f>待赋值表!C4858</f>
        <v/>
      </c>
      <c r="AG4859" s="3">
        <f t="array" ref="AG4859">IF(AB4859=TRUE,"A",IF(AC4859=TRUE,"B",IF(AD4859=TRUE,"C",IF(AE4859=TRUE,"D","其他"))))</f>
        <v/>
      </c>
      <c r="AH4859" s="3">
        <f>IF(分析表!$E$12&lt;&gt;"ALL",AND(AF4859=分析表!$E$10,AG4859=分析表!$E$12),IF(AF4859=分析表!$E$10,TRUE(),IF(AF4859="ALL",TRUE(),"")))</f>
        <v/>
      </c>
    </row>
    <row r="4860">
      <c r="A4860" s="3">
        <f>COUNTIF($AH$2:AH4860,"TRUE")</f>
        <v/>
      </c>
      <c r="B4860" s="3">
        <f>COUNTIF($AG$2:$AG4860,#REF!)</f>
        <v/>
      </c>
      <c r="C4860" s="56">
        <f>待赋值表!A4859</f>
        <v/>
      </c>
      <c r="E4860" s="6">
        <f>待赋值表!D4859</f>
        <v/>
      </c>
      <c r="F4860" s="6">
        <f>待赋值表!E4859</f>
        <v/>
      </c>
      <c r="G4860" s="6">
        <f>待赋值表!F4859</f>
        <v/>
      </c>
      <c r="H4860" s="6">
        <f>待赋值表!G4859</f>
        <v/>
      </c>
      <c r="I4860" s="6">
        <f>待赋值表!H4859</f>
        <v/>
      </c>
      <c r="J4860" s="6">
        <f>待赋值表!I4859</f>
        <v/>
      </c>
      <c r="K4860" s="6">
        <f>待赋值表!J4859</f>
        <v/>
      </c>
      <c r="L4860" s="6">
        <f>待赋值表!K4859</f>
        <v/>
      </c>
      <c r="M4860" s="6">
        <f>待赋值表!L4859</f>
        <v/>
      </c>
      <c r="N4860" s="6">
        <f>待赋值表!M4859</f>
        <v/>
      </c>
      <c r="O4860" s="6">
        <f>待赋值表!N4859</f>
        <v/>
      </c>
      <c r="P4860" s="6">
        <f>待赋值表!O4859</f>
        <v/>
      </c>
      <c r="Q4860" s="6">
        <f>IF(待赋值表!P4859&lt;&gt;"",待赋值表!P4859,0)</f>
        <v/>
      </c>
      <c r="R4860" s="6">
        <f>待赋值表!Q4859</f>
        <v/>
      </c>
      <c r="S4860" s="6">
        <f>待赋值表!R4859</f>
        <v/>
      </c>
      <c r="T4860" s="6">
        <f>待赋值表!S4859</f>
        <v/>
      </c>
      <c r="U4860" s="6">
        <f>待赋值表!T4859</f>
        <v/>
      </c>
      <c r="V4860" s="6">
        <f>待赋值表!U4859</f>
        <v/>
      </c>
      <c r="W4860" s="6">
        <f>待赋值表!V4859</f>
        <v/>
      </c>
      <c r="X4860" s="6">
        <f>待赋值表!W4859</f>
        <v/>
      </c>
      <c r="Y4860" s="6">
        <f>待赋值表!X4859</f>
        <v/>
      </c>
      <c r="Z4860" s="3">
        <f>IF(M4860&gt;=0.01,"B_pre",IF(M4860&gt;=0,"C_pre","none"))</f>
        <v/>
      </c>
      <c r="AA4860" s="3">
        <f>IF(U4860&gt;0.125,"a_pre",IF(U4860&gt;=0,"b_pre","none"))</f>
        <v/>
      </c>
      <c r="AB4860" s="3">
        <f>AND(Z4860="B_pre",AA4860="a_pre")</f>
        <v/>
      </c>
      <c r="AC4860" s="3">
        <f>AND(Z4860="B_pre",AA4860="b_pre")</f>
        <v/>
      </c>
      <c r="AD4860" s="3">
        <f>AND(Z4860="C_pre",AA4860="a_pre")</f>
        <v/>
      </c>
      <c r="AE4860" s="3">
        <f>AND(Z4860="C_pre",AA4860="b_pre")</f>
        <v/>
      </c>
      <c r="AF4860" s="6">
        <f>待赋值表!C4859</f>
        <v/>
      </c>
      <c r="AG4860" s="3">
        <f t="array" ref="AG4860">IF(AB4860=TRUE,"A",IF(AC4860=TRUE,"B",IF(AD4860=TRUE,"C",IF(AE4860=TRUE,"D","其他"))))</f>
        <v/>
      </c>
      <c r="AH4860" s="3">
        <f>IF(分析表!$E$12&lt;&gt;"ALL",AND(AF4860=分析表!$E$10,AG4860=分析表!$E$12),IF(AF4860=分析表!$E$10,TRUE(),IF(AF4860="ALL",TRUE(),"")))</f>
        <v/>
      </c>
    </row>
    <row r="4861">
      <c r="A4861" s="3">
        <f>COUNTIF($AH$2:AH4861,"TRUE")</f>
        <v/>
      </c>
      <c r="B4861" s="3">
        <f>COUNTIF($AG$2:$AG4861,#REF!)</f>
        <v/>
      </c>
      <c r="C4861" s="56">
        <f>待赋值表!A4860</f>
        <v/>
      </c>
      <c r="E4861" s="6">
        <f>待赋值表!D4860</f>
        <v/>
      </c>
      <c r="F4861" s="6">
        <f>待赋值表!E4860</f>
        <v/>
      </c>
      <c r="G4861" s="6">
        <f>待赋值表!F4860</f>
        <v/>
      </c>
      <c r="H4861" s="6">
        <f>待赋值表!G4860</f>
        <v/>
      </c>
      <c r="I4861" s="6">
        <f>待赋值表!H4860</f>
        <v/>
      </c>
      <c r="J4861" s="6">
        <f>待赋值表!I4860</f>
        <v/>
      </c>
      <c r="K4861" s="6">
        <f>待赋值表!J4860</f>
        <v/>
      </c>
      <c r="L4861" s="6">
        <f>待赋值表!K4860</f>
        <v/>
      </c>
      <c r="M4861" s="6">
        <f>待赋值表!L4860</f>
        <v/>
      </c>
      <c r="N4861" s="6">
        <f>待赋值表!M4860</f>
        <v/>
      </c>
      <c r="O4861" s="6">
        <f>待赋值表!N4860</f>
        <v/>
      </c>
      <c r="P4861" s="6">
        <f>待赋值表!O4860</f>
        <v/>
      </c>
      <c r="Q4861" s="6">
        <f>IF(待赋值表!P4860&lt;&gt;"",待赋值表!P4860,0)</f>
        <v/>
      </c>
      <c r="R4861" s="6">
        <f>待赋值表!Q4860</f>
        <v/>
      </c>
      <c r="S4861" s="6">
        <f>待赋值表!R4860</f>
        <v/>
      </c>
      <c r="T4861" s="6">
        <f>待赋值表!S4860</f>
        <v/>
      </c>
      <c r="U4861" s="6">
        <f>待赋值表!T4860</f>
        <v/>
      </c>
      <c r="V4861" s="6">
        <f>待赋值表!U4860</f>
        <v/>
      </c>
      <c r="W4861" s="6">
        <f>待赋值表!V4860</f>
        <v/>
      </c>
      <c r="X4861" s="6">
        <f>待赋值表!W4860</f>
        <v/>
      </c>
      <c r="Y4861" s="6">
        <f>待赋值表!X4860</f>
        <v/>
      </c>
      <c r="Z4861" s="3">
        <f>IF(M4861&gt;=0.01,"B_pre",IF(M4861&gt;=0,"C_pre","none"))</f>
        <v/>
      </c>
      <c r="AA4861" s="3">
        <f>IF(U4861&gt;0.125,"a_pre",IF(U4861&gt;=0,"b_pre","none"))</f>
        <v/>
      </c>
      <c r="AB4861" s="3">
        <f>AND(Z4861="B_pre",AA4861="a_pre")</f>
        <v/>
      </c>
      <c r="AC4861" s="3">
        <f>AND(Z4861="B_pre",AA4861="b_pre")</f>
        <v/>
      </c>
      <c r="AD4861" s="3">
        <f>AND(Z4861="C_pre",AA4861="a_pre")</f>
        <v/>
      </c>
      <c r="AE4861" s="3">
        <f>AND(Z4861="C_pre",AA4861="b_pre")</f>
        <v/>
      </c>
      <c r="AF4861" s="6">
        <f>待赋值表!C4860</f>
        <v/>
      </c>
      <c r="AG4861" s="3">
        <f t="array" ref="AG4861">IF(AB4861=TRUE,"A",IF(AC4861=TRUE,"B",IF(AD4861=TRUE,"C",IF(AE4861=TRUE,"D","其他"))))</f>
        <v/>
      </c>
      <c r="AH4861" s="3">
        <f>IF(分析表!$E$12&lt;&gt;"ALL",AND(AF4861=分析表!$E$10,AG4861=分析表!$E$12),IF(AF4861=分析表!$E$10,TRUE(),IF(AF4861="ALL",TRUE(),"")))</f>
        <v/>
      </c>
    </row>
    <row r="4862">
      <c r="A4862" s="3">
        <f>COUNTIF($AH$2:AH4862,"TRUE")</f>
        <v/>
      </c>
      <c r="B4862" s="3">
        <f>COUNTIF($AG$2:$AG4862,#REF!)</f>
        <v/>
      </c>
      <c r="C4862" s="56">
        <f>待赋值表!A4861</f>
        <v/>
      </c>
      <c r="E4862" s="6">
        <f>待赋值表!D4861</f>
        <v/>
      </c>
      <c r="F4862" s="6">
        <f>待赋值表!E4861</f>
        <v/>
      </c>
      <c r="G4862" s="6">
        <f>待赋值表!F4861</f>
        <v/>
      </c>
      <c r="H4862" s="6">
        <f>待赋值表!G4861</f>
        <v/>
      </c>
      <c r="I4862" s="6">
        <f>待赋值表!H4861</f>
        <v/>
      </c>
      <c r="J4862" s="6">
        <f>待赋值表!I4861</f>
        <v/>
      </c>
      <c r="K4862" s="6">
        <f>待赋值表!J4861</f>
        <v/>
      </c>
      <c r="L4862" s="6">
        <f>待赋值表!K4861</f>
        <v/>
      </c>
      <c r="M4862" s="6">
        <f>待赋值表!L4861</f>
        <v/>
      </c>
      <c r="N4862" s="6">
        <f>待赋值表!M4861</f>
        <v/>
      </c>
      <c r="O4862" s="6">
        <f>待赋值表!N4861</f>
        <v/>
      </c>
      <c r="P4862" s="6">
        <f>待赋值表!O4861</f>
        <v/>
      </c>
      <c r="Q4862" s="6">
        <f>IF(待赋值表!P4861&lt;&gt;"",待赋值表!P4861,0)</f>
        <v/>
      </c>
      <c r="R4862" s="6">
        <f>待赋值表!Q4861</f>
        <v/>
      </c>
      <c r="S4862" s="6">
        <f>待赋值表!R4861</f>
        <v/>
      </c>
      <c r="T4862" s="6">
        <f>待赋值表!S4861</f>
        <v/>
      </c>
      <c r="U4862" s="6">
        <f>待赋值表!T4861</f>
        <v/>
      </c>
      <c r="V4862" s="6">
        <f>待赋值表!U4861</f>
        <v/>
      </c>
      <c r="W4862" s="6">
        <f>待赋值表!V4861</f>
        <v/>
      </c>
      <c r="X4862" s="6">
        <f>待赋值表!W4861</f>
        <v/>
      </c>
      <c r="Y4862" s="6">
        <f>待赋值表!X4861</f>
        <v/>
      </c>
      <c r="Z4862" s="3">
        <f>IF(M4862&gt;=0.01,"B_pre",IF(M4862&gt;=0,"C_pre","none"))</f>
        <v/>
      </c>
      <c r="AA4862" s="3">
        <f>IF(U4862&gt;0.125,"a_pre",IF(U4862&gt;=0,"b_pre","none"))</f>
        <v/>
      </c>
      <c r="AB4862" s="3">
        <f>AND(Z4862="B_pre",AA4862="a_pre")</f>
        <v/>
      </c>
      <c r="AC4862" s="3">
        <f>AND(Z4862="B_pre",AA4862="b_pre")</f>
        <v/>
      </c>
      <c r="AD4862" s="3">
        <f>AND(Z4862="C_pre",AA4862="a_pre")</f>
        <v/>
      </c>
      <c r="AE4862" s="3">
        <f>AND(Z4862="C_pre",AA4862="b_pre")</f>
        <v/>
      </c>
      <c r="AF4862" s="6">
        <f>待赋值表!C4861</f>
        <v/>
      </c>
      <c r="AG4862" s="3">
        <f t="array" ref="AG4862">IF(AB4862=TRUE,"A",IF(AC4862=TRUE,"B",IF(AD4862=TRUE,"C",IF(AE4862=TRUE,"D","其他"))))</f>
        <v/>
      </c>
      <c r="AH4862" s="3">
        <f>IF(分析表!$E$12&lt;&gt;"ALL",AND(AF4862=分析表!$E$10,AG4862=分析表!$E$12),IF(AF4862=分析表!$E$10,TRUE(),IF(AF4862="ALL",TRUE(),"")))</f>
        <v/>
      </c>
    </row>
    <row r="4863">
      <c r="A4863" s="3">
        <f>COUNTIF($AH$2:AH4863,"TRUE")</f>
        <v/>
      </c>
      <c r="B4863" s="3">
        <f>COUNTIF($AG$2:$AG4863,#REF!)</f>
        <v/>
      </c>
      <c r="C4863" s="56">
        <f>待赋值表!A4862</f>
        <v/>
      </c>
      <c r="E4863" s="6">
        <f>待赋值表!D4862</f>
        <v/>
      </c>
      <c r="F4863" s="6">
        <f>待赋值表!E4862</f>
        <v/>
      </c>
      <c r="G4863" s="6">
        <f>待赋值表!F4862</f>
        <v/>
      </c>
      <c r="H4863" s="6">
        <f>待赋值表!G4862</f>
        <v/>
      </c>
      <c r="I4863" s="6">
        <f>待赋值表!H4862</f>
        <v/>
      </c>
      <c r="J4863" s="6">
        <f>待赋值表!I4862</f>
        <v/>
      </c>
      <c r="K4863" s="6">
        <f>待赋值表!J4862</f>
        <v/>
      </c>
      <c r="L4863" s="6">
        <f>待赋值表!K4862</f>
        <v/>
      </c>
      <c r="M4863" s="6">
        <f>待赋值表!L4862</f>
        <v/>
      </c>
      <c r="N4863" s="6">
        <f>待赋值表!M4862</f>
        <v/>
      </c>
      <c r="O4863" s="6">
        <f>待赋值表!N4862</f>
        <v/>
      </c>
      <c r="P4863" s="6">
        <f>待赋值表!O4862</f>
        <v/>
      </c>
      <c r="Q4863" s="6">
        <f>IF(待赋值表!P4862&lt;&gt;"",待赋值表!P4862,0)</f>
        <v/>
      </c>
      <c r="R4863" s="6">
        <f>待赋值表!Q4862</f>
        <v/>
      </c>
      <c r="S4863" s="6">
        <f>待赋值表!R4862</f>
        <v/>
      </c>
      <c r="T4863" s="6">
        <f>待赋值表!S4862</f>
        <v/>
      </c>
      <c r="U4863" s="6">
        <f>待赋值表!T4862</f>
        <v/>
      </c>
      <c r="V4863" s="6">
        <f>待赋值表!U4862</f>
        <v/>
      </c>
      <c r="W4863" s="6">
        <f>待赋值表!V4862</f>
        <v/>
      </c>
      <c r="X4863" s="6">
        <f>待赋值表!W4862</f>
        <v/>
      </c>
      <c r="Y4863" s="6">
        <f>待赋值表!X4862</f>
        <v/>
      </c>
      <c r="Z4863" s="3">
        <f>IF(M4863&gt;=0.01,"B_pre",IF(M4863&gt;=0,"C_pre","none"))</f>
        <v/>
      </c>
      <c r="AA4863" s="3">
        <f>IF(U4863&gt;0.125,"a_pre",IF(U4863&gt;=0,"b_pre","none"))</f>
        <v/>
      </c>
      <c r="AB4863" s="3">
        <f>AND(Z4863="B_pre",AA4863="a_pre")</f>
        <v/>
      </c>
      <c r="AC4863" s="3">
        <f>AND(Z4863="B_pre",AA4863="b_pre")</f>
        <v/>
      </c>
      <c r="AD4863" s="3">
        <f>AND(Z4863="C_pre",AA4863="a_pre")</f>
        <v/>
      </c>
      <c r="AE4863" s="3">
        <f>AND(Z4863="C_pre",AA4863="b_pre")</f>
        <v/>
      </c>
      <c r="AF4863" s="6">
        <f>待赋值表!C4862</f>
        <v/>
      </c>
      <c r="AG4863" s="3">
        <f t="array" ref="AG4863">IF(AB4863=TRUE,"A",IF(AC4863=TRUE,"B",IF(AD4863=TRUE,"C",IF(AE4863=TRUE,"D","其他"))))</f>
        <v/>
      </c>
      <c r="AH4863" s="3">
        <f>IF(分析表!$E$12&lt;&gt;"ALL",AND(AF4863=分析表!$E$10,AG4863=分析表!$E$12),IF(AF4863=分析表!$E$10,TRUE(),IF(AF4863="ALL",TRUE(),"")))</f>
        <v/>
      </c>
    </row>
    <row r="4864">
      <c r="A4864" s="3">
        <f>COUNTIF($AH$2:AH4864,"TRUE")</f>
        <v/>
      </c>
      <c r="B4864" s="3">
        <f>COUNTIF($AG$2:$AG4864,#REF!)</f>
        <v/>
      </c>
      <c r="C4864" s="56">
        <f>待赋值表!A4863</f>
        <v/>
      </c>
      <c r="E4864" s="6">
        <f>待赋值表!D4863</f>
        <v/>
      </c>
      <c r="F4864" s="6">
        <f>待赋值表!E4863</f>
        <v/>
      </c>
      <c r="G4864" s="6">
        <f>待赋值表!F4863</f>
        <v/>
      </c>
      <c r="H4864" s="6">
        <f>待赋值表!G4863</f>
        <v/>
      </c>
      <c r="I4864" s="6">
        <f>待赋值表!H4863</f>
        <v/>
      </c>
      <c r="J4864" s="6">
        <f>待赋值表!I4863</f>
        <v/>
      </c>
      <c r="K4864" s="6">
        <f>待赋值表!J4863</f>
        <v/>
      </c>
      <c r="L4864" s="6">
        <f>待赋值表!K4863</f>
        <v/>
      </c>
      <c r="M4864" s="6">
        <f>待赋值表!L4863</f>
        <v/>
      </c>
      <c r="N4864" s="6">
        <f>待赋值表!M4863</f>
        <v/>
      </c>
      <c r="O4864" s="6">
        <f>待赋值表!N4863</f>
        <v/>
      </c>
      <c r="P4864" s="6">
        <f>待赋值表!O4863</f>
        <v/>
      </c>
      <c r="Q4864" s="6">
        <f>IF(待赋值表!P4863&lt;&gt;"",待赋值表!P4863,0)</f>
        <v/>
      </c>
      <c r="R4864" s="6">
        <f>待赋值表!Q4863</f>
        <v/>
      </c>
      <c r="S4864" s="6">
        <f>待赋值表!R4863</f>
        <v/>
      </c>
      <c r="T4864" s="6">
        <f>待赋值表!S4863</f>
        <v/>
      </c>
      <c r="U4864" s="6">
        <f>待赋值表!T4863</f>
        <v/>
      </c>
      <c r="V4864" s="6">
        <f>待赋值表!U4863</f>
        <v/>
      </c>
      <c r="W4864" s="6">
        <f>待赋值表!V4863</f>
        <v/>
      </c>
      <c r="X4864" s="6">
        <f>待赋值表!W4863</f>
        <v/>
      </c>
      <c r="Y4864" s="6">
        <f>待赋值表!X4863</f>
        <v/>
      </c>
      <c r="Z4864" s="3">
        <f>IF(M4864&gt;=0.01,"B_pre",IF(M4864&gt;=0,"C_pre","none"))</f>
        <v/>
      </c>
      <c r="AA4864" s="3">
        <f>IF(U4864&gt;0.125,"a_pre",IF(U4864&gt;=0,"b_pre","none"))</f>
        <v/>
      </c>
      <c r="AB4864" s="3">
        <f>AND(Z4864="B_pre",AA4864="a_pre")</f>
        <v/>
      </c>
      <c r="AC4864" s="3">
        <f>AND(Z4864="B_pre",AA4864="b_pre")</f>
        <v/>
      </c>
      <c r="AD4864" s="3">
        <f>AND(Z4864="C_pre",AA4864="a_pre")</f>
        <v/>
      </c>
      <c r="AE4864" s="3">
        <f>AND(Z4864="C_pre",AA4864="b_pre")</f>
        <v/>
      </c>
      <c r="AF4864" s="6">
        <f>待赋值表!C4863</f>
        <v/>
      </c>
      <c r="AG4864" s="3">
        <f t="array" ref="AG4864">IF(AB4864=TRUE,"A",IF(AC4864=TRUE,"B",IF(AD4864=TRUE,"C",IF(AE4864=TRUE,"D","其他"))))</f>
        <v/>
      </c>
      <c r="AH4864" s="3">
        <f>IF(分析表!$E$12&lt;&gt;"ALL",AND(AF4864=分析表!$E$10,AG4864=分析表!$E$12),IF(AF4864=分析表!$E$10,TRUE(),IF(AF4864="ALL",TRUE(),"")))</f>
        <v/>
      </c>
    </row>
    <row r="4865">
      <c r="A4865" s="3">
        <f>COUNTIF($AH$2:AH4865,"TRUE")</f>
        <v/>
      </c>
      <c r="B4865" s="3">
        <f>COUNTIF($AG$2:$AG4865,#REF!)</f>
        <v/>
      </c>
      <c r="C4865" s="56">
        <f>待赋值表!A4864</f>
        <v/>
      </c>
      <c r="E4865" s="6">
        <f>待赋值表!D4864</f>
        <v/>
      </c>
      <c r="F4865" s="6">
        <f>待赋值表!E4864</f>
        <v/>
      </c>
      <c r="G4865" s="6">
        <f>待赋值表!F4864</f>
        <v/>
      </c>
      <c r="H4865" s="6">
        <f>待赋值表!G4864</f>
        <v/>
      </c>
      <c r="I4865" s="6">
        <f>待赋值表!H4864</f>
        <v/>
      </c>
      <c r="J4865" s="6">
        <f>待赋值表!I4864</f>
        <v/>
      </c>
      <c r="K4865" s="6">
        <f>待赋值表!J4864</f>
        <v/>
      </c>
      <c r="L4865" s="6">
        <f>待赋值表!K4864</f>
        <v/>
      </c>
      <c r="M4865" s="6">
        <f>待赋值表!L4864</f>
        <v/>
      </c>
      <c r="N4865" s="6">
        <f>待赋值表!M4864</f>
        <v/>
      </c>
      <c r="O4865" s="6">
        <f>待赋值表!N4864</f>
        <v/>
      </c>
      <c r="P4865" s="6">
        <f>待赋值表!O4864</f>
        <v/>
      </c>
      <c r="Q4865" s="6">
        <f>IF(待赋值表!P4864&lt;&gt;"",待赋值表!P4864,0)</f>
        <v/>
      </c>
      <c r="R4865" s="6">
        <f>待赋值表!Q4864</f>
        <v/>
      </c>
      <c r="S4865" s="6">
        <f>待赋值表!R4864</f>
        <v/>
      </c>
      <c r="T4865" s="6">
        <f>待赋值表!S4864</f>
        <v/>
      </c>
      <c r="U4865" s="6">
        <f>待赋值表!T4864</f>
        <v/>
      </c>
      <c r="V4865" s="6">
        <f>待赋值表!U4864</f>
        <v/>
      </c>
      <c r="W4865" s="6">
        <f>待赋值表!V4864</f>
        <v/>
      </c>
      <c r="X4865" s="6">
        <f>待赋值表!W4864</f>
        <v/>
      </c>
      <c r="Y4865" s="6">
        <f>待赋值表!X4864</f>
        <v/>
      </c>
      <c r="Z4865" s="3">
        <f>IF(M4865&gt;=0.01,"B_pre",IF(M4865&gt;=0,"C_pre","none"))</f>
        <v/>
      </c>
      <c r="AA4865" s="3">
        <f>IF(U4865&gt;0.125,"a_pre",IF(U4865&gt;=0,"b_pre","none"))</f>
        <v/>
      </c>
      <c r="AB4865" s="3">
        <f>AND(Z4865="B_pre",AA4865="a_pre")</f>
        <v/>
      </c>
      <c r="AC4865" s="3">
        <f>AND(Z4865="B_pre",AA4865="b_pre")</f>
        <v/>
      </c>
      <c r="AD4865" s="3">
        <f>AND(Z4865="C_pre",AA4865="a_pre")</f>
        <v/>
      </c>
      <c r="AE4865" s="3">
        <f>AND(Z4865="C_pre",AA4865="b_pre")</f>
        <v/>
      </c>
      <c r="AF4865" s="6">
        <f>待赋值表!C4864</f>
        <v/>
      </c>
      <c r="AG4865" s="3">
        <f t="array" ref="AG4865">IF(AB4865=TRUE,"A",IF(AC4865=TRUE,"B",IF(AD4865=TRUE,"C",IF(AE4865=TRUE,"D","其他"))))</f>
        <v/>
      </c>
      <c r="AH4865" s="3">
        <f>IF(分析表!$E$12&lt;&gt;"ALL",AND(AF4865=分析表!$E$10,AG4865=分析表!$E$12),IF(AF4865=分析表!$E$10,TRUE(),IF(AF4865="ALL",TRUE(),"")))</f>
        <v/>
      </c>
    </row>
    <row r="4866">
      <c r="A4866" s="3">
        <f>COUNTIF($AH$2:AH4866,"TRUE")</f>
        <v/>
      </c>
      <c r="B4866" s="3">
        <f>COUNTIF($AG$2:$AG4866,#REF!)</f>
        <v/>
      </c>
      <c r="C4866" s="56">
        <f>待赋值表!A4865</f>
        <v/>
      </c>
      <c r="E4866" s="6">
        <f>待赋值表!D4865</f>
        <v/>
      </c>
      <c r="F4866" s="6">
        <f>待赋值表!E4865</f>
        <v/>
      </c>
      <c r="G4866" s="6">
        <f>待赋值表!F4865</f>
        <v/>
      </c>
      <c r="H4866" s="6">
        <f>待赋值表!G4865</f>
        <v/>
      </c>
      <c r="I4866" s="6">
        <f>待赋值表!H4865</f>
        <v/>
      </c>
      <c r="J4866" s="6">
        <f>待赋值表!I4865</f>
        <v/>
      </c>
      <c r="K4866" s="6">
        <f>待赋值表!J4865</f>
        <v/>
      </c>
      <c r="L4866" s="6">
        <f>待赋值表!K4865</f>
        <v/>
      </c>
      <c r="M4866" s="6">
        <f>待赋值表!L4865</f>
        <v/>
      </c>
      <c r="N4866" s="6">
        <f>待赋值表!M4865</f>
        <v/>
      </c>
      <c r="O4866" s="6">
        <f>待赋值表!N4865</f>
        <v/>
      </c>
      <c r="P4866" s="6">
        <f>待赋值表!O4865</f>
        <v/>
      </c>
      <c r="Q4866" s="6">
        <f>IF(待赋值表!P4865&lt;&gt;"",待赋值表!P4865,0)</f>
        <v/>
      </c>
      <c r="R4866" s="6">
        <f>待赋值表!Q4865</f>
        <v/>
      </c>
      <c r="S4866" s="6">
        <f>待赋值表!R4865</f>
        <v/>
      </c>
      <c r="T4866" s="6">
        <f>待赋值表!S4865</f>
        <v/>
      </c>
      <c r="U4866" s="6">
        <f>待赋值表!T4865</f>
        <v/>
      </c>
      <c r="V4866" s="6">
        <f>待赋值表!U4865</f>
        <v/>
      </c>
      <c r="W4866" s="6">
        <f>待赋值表!V4865</f>
        <v/>
      </c>
      <c r="X4866" s="6">
        <f>待赋值表!W4865</f>
        <v/>
      </c>
      <c r="Y4866" s="6">
        <f>待赋值表!X4865</f>
        <v/>
      </c>
      <c r="Z4866" s="3">
        <f>IF(M4866&gt;=0.01,"B_pre",IF(M4866&gt;=0,"C_pre","none"))</f>
        <v/>
      </c>
      <c r="AA4866" s="3">
        <f>IF(U4866&gt;0.125,"a_pre",IF(U4866&gt;=0,"b_pre","none"))</f>
        <v/>
      </c>
      <c r="AB4866" s="3">
        <f>AND(Z4866="B_pre",AA4866="a_pre")</f>
        <v/>
      </c>
      <c r="AC4866" s="3">
        <f>AND(Z4866="B_pre",AA4866="b_pre")</f>
        <v/>
      </c>
      <c r="AD4866" s="3">
        <f>AND(Z4866="C_pre",AA4866="a_pre")</f>
        <v/>
      </c>
      <c r="AE4866" s="3">
        <f>AND(Z4866="C_pre",AA4866="b_pre")</f>
        <v/>
      </c>
      <c r="AF4866" s="6">
        <f>待赋值表!C4865</f>
        <v/>
      </c>
      <c r="AG4866" s="3">
        <f t="array" ref="AG4866">IF(AB4866=TRUE,"A",IF(AC4866=TRUE,"B",IF(AD4866=TRUE,"C",IF(AE4866=TRUE,"D","其他"))))</f>
        <v/>
      </c>
      <c r="AH4866" s="3">
        <f>IF(分析表!$E$12&lt;&gt;"ALL",AND(AF4866=分析表!$E$10,AG4866=分析表!$E$12),IF(AF4866=分析表!$E$10,TRUE(),IF(AF4866="ALL",TRUE(),"")))</f>
        <v/>
      </c>
    </row>
    <row r="4867">
      <c r="A4867" s="3">
        <f>COUNTIF($AH$2:AH4867,"TRUE")</f>
        <v/>
      </c>
      <c r="B4867" s="3">
        <f>COUNTIF($AG$2:$AG4867,#REF!)</f>
        <v/>
      </c>
      <c r="C4867" s="56">
        <f>待赋值表!A4866</f>
        <v/>
      </c>
      <c r="E4867" s="6">
        <f>待赋值表!D4866</f>
        <v/>
      </c>
      <c r="F4867" s="6">
        <f>待赋值表!E4866</f>
        <v/>
      </c>
      <c r="G4867" s="6">
        <f>待赋值表!F4866</f>
        <v/>
      </c>
      <c r="H4867" s="6">
        <f>待赋值表!G4866</f>
        <v/>
      </c>
      <c r="I4867" s="6">
        <f>待赋值表!H4866</f>
        <v/>
      </c>
      <c r="J4867" s="6">
        <f>待赋值表!I4866</f>
        <v/>
      </c>
      <c r="K4867" s="6">
        <f>待赋值表!J4866</f>
        <v/>
      </c>
      <c r="L4867" s="6">
        <f>待赋值表!K4866</f>
        <v/>
      </c>
      <c r="M4867" s="6">
        <f>待赋值表!L4866</f>
        <v/>
      </c>
      <c r="N4867" s="6">
        <f>待赋值表!M4866</f>
        <v/>
      </c>
      <c r="O4867" s="6">
        <f>待赋值表!N4866</f>
        <v/>
      </c>
      <c r="P4867" s="6">
        <f>待赋值表!O4866</f>
        <v/>
      </c>
      <c r="Q4867" s="6">
        <f>IF(待赋值表!P4866&lt;&gt;"",待赋值表!P4866,0)</f>
        <v/>
      </c>
      <c r="R4867" s="6">
        <f>待赋值表!Q4866</f>
        <v/>
      </c>
      <c r="S4867" s="6">
        <f>待赋值表!R4866</f>
        <v/>
      </c>
      <c r="T4867" s="6">
        <f>待赋值表!S4866</f>
        <v/>
      </c>
      <c r="U4867" s="6">
        <f>待赋值表!T4866</f>
        <v/>
      </c>
      <c r="V4867" s="6">
        <f>待赋值表!U4866</f>
        <v/>
      </c>
      <c r="W4867" s="6">
        <f>待赋值表!V4866</f>
        <v/>
      </c>
      <c r="X4867" s="6">
        <f>待赋值表!W4866</f>
        <v/>
      </c>
      <c r="Y4867" s="6">
        <f>待赋值表!X4866</f>
        <v/>
      </c>
      <c r="Z4867" s="3">
        <f>IF(M4867&gt;=0.01,"B_pre",IF(M4867&gt;=0,"C_pre","none"))</f>
        <v/>
      </c>
      <c r="AA4867" s="3">
        <f>IF(U4867&gt;0.125,"a_pre",IF(U4867&gt;=0,"b_pre","none"))</f>
        <v/>
      </c>
      <c r="AB4867" s="3">
        <f>AND(Z4867="B_pre",AA4867="a_pre")</f>
        <v/>
      </c>
      <c r="AC4867" s="3">
        <f>AND(Z4867="B_pre",AA4867="b_pre")</f>
        <v/>
      </c>
      <c r="AD4867" s="3">
        <f>AND(Z4867="C_pre",AA4867="a_pre")</f>
        <v/>
      </c>
      <c r="AE4867" s="3">
        <f>AND(Z4867="C_pre",AA4867="b_pre")</f>
        <v/>
      </c>
      <c r="AF4867" s="6">
        <f>待赋值表!C4866</f>
        <v/>
      </c>
      <c r="AG4867" s="3">
        <f t="array" ref="AG4867">IF(AB4867=TRUE,"A",IF(AC4867=TRUE,"B",IF(AD4867=TRUE,"C",IF(AE4867=TRUE,"D","其他"))))</f>
        <v/>
      </c>
      <c r="AH4867" s="3">
        <f>IF(分析表!$E$12&lt;&gt;"ALL",AND(AF4867=分析表!$E$10,AG4867=分析表!$E$12),IF(AF4867=分析表!$E$10,TRUE(),IF(AF4867="ALL",TRUE(),"")))</f>
        <v/>
      </c>
    </row>
    <row r="4868">
      <c r="A4868" s="3">
        <f>COUNTIF($AH$2:AH4868,"TRUE")</f>
        <v/>
      </c>
      <c r="B4868" s="3">
        <f>COUNTIF($AG$2:$AG4868,#REF!)</f>
        <v/>
      </c>
      <c r="C4868" s="56">
        <f>待赋值表!A4867</f>
        <v/>
      </c>
      <c r="E4868" s="6">
        <f>待赋值表!D4867</f>
        <v/>
      </c>
      <c r="F4868" s="6">
        <f>待赋值表!E4867</f>
        <v/>
      </c>
      <c r="G4868" s="6">
        <f>待赋值表!F4867</f>
        <v/>
      </c>
      <c r="H4868" s="6">
        <f>待赋值表!G4867</f>
        <v/>
      </c>
      <c r="I4868" s="6">
        <f>待赋值表!H4867</f>
        <v/>
      </c>
      <c r="J4868" s="6">
        <f>待赋值表!I4867</f>
        <v/>
      </c>
      <c r="K4868" s="6">
        <f>待赋值表!J4867</f>
        <v/>
      </c>
      <c r="L4868" s="6">
        <f>待赋值表!K4867</f>
        <v/>
      </c>
      <c r="M4868" s="6">
        <f>待赋值表!L4867</f>
        <v/>
      </c>
      <c r="N4868" s="6">
        <f>待赋值表!M4867</f>
        <v/>
      </c>
      <c r="O4868" s="6">
        <f>待赋值表!N4867</f>
        <v/>
      </c>
      <c r="P4868" s="6">
        <f>待赋值表!O4867</f>
        <v/>
      </c>
      <c r="Q4868" s="6">
        <f>IF(待赋值表!P4867&lt;&gt;"",待赋值表!P4867,0)</f>
        <v/>
      </c>
      <c r="R4868" s="6">
        <f>待赋值表!Q4867</f>
        <v/>
      </c>
      <c r="S4868" s="6">
        <f>待赋值表!R4867</f>
        <v/>
      </c>
      <c r="T4868" s="6">
        <f>待赋值表!S4867</f>
        <v/>
      </c>
      <c r="U4868" s="6">
        <f>待赋值表!T4867</f>
        <v/>
      </c>
      <c r="V4868" s="6">
        <f>待赋值表!U4867</f>
        <v/>
      </c>
      <c r="W4868" s="6">
        <f>待赋值表!V4867</f>
        <v/>
      </c>
      <c r="X4868" s="6">
        <f>待赋值表!W4867</f>
        <v/>
      </c>
      <c r="Y4868" s="6">
        <f>待赋值表!X4867</f>
        <v/>
      </c>
      <c r="Z4868" s="3">
        <f>IF(M4868&gt;=0.01,"B_pre",IF(M4868&gt;=0,"C_pre","none"))</f>
        <v/>
      </c>
      <c r="AA4868" s="3">
        <f>IF(U4868&gt;0.125,"a_pre",IF(U4868&gt;=0,"b_pre","none"))</f>
        <v/>
      </c>
      <c r="AB4868" s="3">
        <f>AND(Z4868="B_pre",AA4868="a_pre")</f>
        <v/>
      </c>
      <c r="AC4868" s="3">
        <f>AND(Z4868="B_pre",AA4868="b_pre")</f>
        <v/>
      </c>
      <c r="AD4868" s="3">
        <f>AND(Z4868="C_pre",AA4868="a_pre")</f>
        <v/>
      </c>
      <c r="AE4868" s="3">
        <f>AND(Z4868="C_pre",AA4868="b_pre")</f>
        <v/>
      </c>
      <c r="AF4868" s="6">
        <f>待赋值表!C4867</f>
        <v/>
      </c>
      <c r="AG4868" s="3">
        <f t="array" ref="AG4868">IF(AB4868=TRUE,"A",IF(AC4868=TRUE,"B",IF(AD4868=TRUE,"C",IF(AE4868=TRUE,"D","其他"))))</f>
        <v/>
      </c>
      <c r="AH4868" s="3">
        <f>IF(分析表!$E$12&lt;&gt;"ALL",AND(AF4868=分析表!$E$10,AG4868=分析表!$E$12),IF(AF4868=分析表!$E$10,TRUE(),IF(AF4868="ALL",TRUE(),"")))</f>
        <v/>
      </c>
    </row>
    <row r="4869">
      <c r="A4869" s="3">
        <f>COUNTIF($AH$2:AH4869,"TRUE")</f>
        <v/>
      </c>
      <c r="B4869" s="3">
        <f>COUNTIF($AG$2:$AG4869,#REF!)</f>
        <v/>
      </c>
      <c r="C4869" s="56">
        <f>待赋值表!A4868</f>
        <v/>
      </c>
      <c r="E4869" s="6">
        <f>待赋值表!D4868</f>
        <v/>
      </c>
      <c r="F4869" s="6">
        <f>待赋值表!E4868</f>
        <v/>
      </c>
      <c r="G4869" s="6">
        <f>待赋值表!F4868</f>
        <v/>
      </c>
      <c r="H4869" s="6">
        <f>待赋值表!G4868</f>
        <v/>
      </c>
      <c r="I4869" s="6">
        <f>待赋值表!H4868</f>
        <v/>
      </c>
      <c r="J4869" s="6">
        <f>待赋值表!I4868</f>
        <v/>
      </c>
      <c r="K4869" s="6">
        <f>待赋值表!J4868</f>
        <v/>
      </c>
      <c r="L4869" s="6">
        <f>待赋值表!K4868</f>
        <v/>
      </c>
      <c r="M4869" s="6">
        <f>待赋值表!L4868</f>
        <v/>
      </c>
      <c r="N4869" s="6">
        <f>待赋值表!M4868</f>
        <v/>
      </c>
      <c r="O4869" s="6">
        <f>待赋值表!N4868</f>
        <v/>
      </c>
      <c r="P4869" s="6">
        <f>待赋值表!O4868</f>
        <v/>
      </c>
      <c r="Q4869" s="6">
        <f>IF(待赋值表!P4868&lt;&gt;"",待赋值表!P4868,0)</f>
        <v/>
      </c>
      <c r="R4869" s="6">
        <f>待赋值表!Q4868</f>
        <v/>
      </c>
      <c r="S4869" s="6">
        <f>待赋值表!R4868</f>
        <v/>
      </c>
      <c r="T4869" s="6">
        <f>待赋值表!S4868</f>
        <v/>
      </c>
      <c r="U4869" s="6">
        <f>待赋值表!T4868</f>
        <v/>
      </c>
      <c r="V4869" s="6">
        <f>待赋值表!U4868</f>
        <v/>
      </c>
      <c r="W4869" s="6">
        <f>待赋值表!V4868</f>
        <v/>
      </c>
      <c r="X4869" s="6">
        <f>待赋值表!W4868</f>
        <v/>
      </c>
      <c r="Y4869" s="6">
        <f>待赋值表!X4868</f>
        <v/>
      </c>
      <c r="Z4869" s="3">
        <f>IF(M4869&gt;=0.01,"B_pre",IF(M4869&gt;=0,"C_pre","none"))</f>
        <v/>
      </c>
      <c r="AA4869" s="3">
        <f>IF(U4869&gt;0.125,"a_pre",IF(U4869&gt;=0,"b_pre","none"))</f>
        <v/>
      </c>
      <c r="AB4869" s="3">
        <f>AND(Z4869="B_pre",AA4869="a_pre")</f>
        <v/>
      </c>
      <c r="AC4869" s="3">
        <f>AND(Z4869="B_pre",AA4869="b_pre")</f>
        <v/>
      </c>
      <c r="AD4869" s="3">
        <f>AND(Z4869="C_pre",AA4869="a_pre")</f>
        <v/>
      </c>
      <c r="AE4869" s="3">
        <f>AND(Z4869="C_pre",AA4869="b_pre")</f>
        <v/>
      </c>
      <c r="AF4869" s="6">
        <f>待赋值表!C4868</f>
        <v/>
      </c>
      <c r="AG4869" s="3">
        <f t="array" ref="AG4869">IF(AB4869=TRUE,"A",IF(AC4869=TRUE,"B",IF(AD4869=TRUE,"C",IF(AE4869=TRUE,"D","其他"))))</f>
        <v/>
      </c>
      <c r="AH4869" s="3">
        <f>IF(分析表!$E$12&lt;&gt;"ALL",AND(AF4869=分析表!$E$10,AG4869=分析表!$E$12),IF(AF4869=分析表!$E$10,TRUE(),IF(AF4869="ALL",TRUE(),"")))</f>
        <v/>
      </c>
    </row>
    <row r="4870">
      <c r="A4870" s="3">
        <f>COUNTIF($AH$2:AH4870,"TRUE")</f>
        <v/>
      </c>
      <c r="B4870" s="3">
        <f>COUNTIF($AG$2:$AG4870,#REF!)</f>
        <v/>
      </c>
      <c r="C4870" s="56">
        <f>待赋值表!A4869</f>
        <v/>
      </c>
      <c r="E4870" s="6">
        <f>待赋值表!D4869</f>
        <v/>
      </c>
      <c r="F4870" s="6">
        <f>待赋值表!E4869</f>
        <v/>
      </c>
      <c r="G4870" s="6">
        <f>待赋值表!F4869</f>
        <v/>
      </c>
      <c r="H4870" s="6">
        <f>待赋值表!G4869</f>
        <v/>
      </c>
      <c r="I4870" s="6">
        <f>待赋值表!H4869</f>
        <v/>
      </c>
      <c r="J4870" s="6">
        <f>待赋值表!I4869</f>
        <v/>
      </c>
      <c r="K4870" s="6">
        <f>待赋值表!J4869</f>
        <v/>
      </c>
      <c r="L4870" s="6">
        <f>待赋值表!K4869</f>
        <v/>
      </c>
      <c r="M4870" s="6">
        <f>待赋值表!L4869</f>
        <v/>
      </c>
      <c r="N4870" s="6">
        <f>待赋值表!M4869</f>
        <v/>
      </c>
      <c r="O4870" s="6">
        <f>待赋值表!N4869</f>
        <v/>
      </c>
      <c r="P4870" s="6">
        <f>待赋值表!O4869</f>
        <v/>
      </c>
      <c r="Q4870" s="6">
        <f>IF(待赋值表!P4869&lt;&gt;"",待赋值表!P4869,0)</f>
        <v/>
      </c>
      <c r="R4870" s="6">
        <f>待赋值表!Q4869</f>
        <v/>
      </c>
      <c r="S4870" s="6">
        <f>待赋值表!R4869</f>
        <v/>
      </c>
      <c r="T4870" s="6">
        <f>待赋值表!S4869</f>
        <v/>
      </c>
      <c r="U4870" s="6">
        <f>待赋值表!T4869</f>
        <v/>
      </c>
      <c r="V4870" s="6">
        <f>待赋值表!U4869</f>
        <v/>
      </c>
      <c r="W4870" s="6">
        <f>待赋值表!V4869</f>
        <v/>
      </c>
      <c r="X4870" s="6">
        <f>待赋值表!W4869</f>
        <v/>
      </c>
      <c r="Y4870" s="6">
        <f>待赋值表!X4869</f>
        <v/>
      </c>
      <c r="Z4870" s="3">
        <f>IF(M4870&gt;=0.01,"B_pre",IF(M4870&gt;=0,"C_pre","none"))</f>
        <v/>
      </c>
      <c r="AA4870" s="3">
        <f>IF(U4870&gt;0.125,"a_pre",IF(U4870&gt;=0,"b_pre","none"))</f>
        <v/>
      </c>
      <c r="AB4870" s="3">
        <f>AND(Z4870="B_pre",AA4870="a_pre")</f>
        <v/>
      </c>
      <c r="AC4870" s="3">
        <f>AND(Z4870="B_pre",AA4870="b_pre")</f>
        <v/>
      </c>
      <c r="AD4870" s="3">
        <f>AND(Z4870="C_pre",AA4870="a_pre")</f>
        <v/>
      </c>
      <c r="AE4870" s="3">
        <f>AND(Z4870="C_pre",AA4870="b_pre")</f>
        <v/>
      </c>
      <c r="AF4870" s="6">
        <f>待赋值表!C4869</f>
        <v/>
      </c>
      <c r="AG4870" s="3">
        <f t="array" ref="AG4870">IF(AB4870=TRUE,"A",IF(AC4870=TRUE,"B",IF(AD4870=TRUE,"C",IF(AE4870=TRUE,"D","其他"))))</f>
        <v/>
      </c>
      <c r="AH4870" s="3">
        <f>IF(分析表!$E$12&lt;&gt;"ALL",AND(AF4870=分析表!$E$10,AG4870=分析表!$E$12),IF(AF4870=分析表!$E$10,TRUE(),IF(AF4870="ALL",TRUE(),"")))</f>
        <v/>
      </c>
    </row>
    <row r="4871">
      <c r="A4871" s="3">
        <f>COUNTIF($AH$2:AH4871,"TRUE")</f>
        <v/>
      </c>
      <c r="B4871" s="3">
        <f>COUNTIF($AG$2:$AG4871,#REF!)</f>
        <v/>
      </c>
      <c r="C4871" s="56">
        <f>待赋值表!A4870</f>
        <v/>
      </c>
      <c r="E4871" s="6">
        <f>待赋值表!D4870</f>
        <v/>
      </c>
      <c r="F4871" s="6">
        <f>待赋值表!E4870</f>
        <v/>
      </c>
      <c r="G4871" s="6">
        <f>待赋值表!F4870</f>
        <v/>
      </c>
      <c r="H4871" s="6">
        <f>待赋值表!G4870</f>
        <v/>
      </c>
      <c r="I4871" s="6">
        <f>待赋值表!H4870</f>
        <v/>
      </c>
      <c r="J4871" s="6">
        <f>待赋值表!I4870</f>
        <v/>
      </c>
      <c r="K4871" s="6">
        <f>待赋值表!J4870</f>
        <v/>
      </c>
      <c r="L4871" s="6">
        <f>待赋值表!K4870</f>
        <v/>
      </c>
      <c r="M4871" s="6">
        <f>待赋值表!L4870</f>
        <v/>
      </c>
      <c r="N4871" s="6">
        <f>待赋值表!M4870</f>
        <v/>
      </c>
      <c r="O4871" s="6">
        <f>待赋值表!N4870</f>
        <v/>
      </c>
      <c r="P4871" s="6">
        <f>待赋值表!O4870</f>
        <v/>
      </c>
      <c r="Q4871" s="6">
        <f>IF(待赋值表!P4870&lt;&gt;"",待赋值表!P4870,0)</f>
        <v/>
      </c>
      <c r="R4871" s="6">
        <f>待赋值表!Q4870</f>
        <v/>
      </c>
      <c r="S4871" s="6">
        <f>待赋值表!R4870</f>
        <v/>
      </c>
      <c r="T4871" s="6">
        <f>待赋值表!S4870</f>
        <v/>
      </c>
      <c r="U4871" s="6">
        <f>待赋值表!T4870</f>
        <v/>
      </c>
      <c r="V4871" s="6">
        <f>待赋值表!U4870</f>
        <v/>
      </c>
      <c r="W4871" s="6">
        <f>待赋值表!V4870</f>
        <v/>
      </c>
      <c r="X4871" s="6">
        <f>待赋值表!W4870</f>
        <v/>
      </c>
      <c r="Y4871" s="6">
        <f>待赋值表!X4870</f>
        <v/>
      </c>
      <c r="Z4871" s="3">
        <f>IF(M4871&gt;=0.01,"B_pre",IF(M4871&gt;=0,"C_pre","none"))</f>
        <v/>
      </c>
      <c r="AA4871" s="3">
        <f>IF(U4871&gt;0.125,"a_pre",IF(U4871&gt;=0,"b_pre","none"))</f>
        <v/>
      </c>
      <c r="AB4871" s="3">
        <f>AND(Z4871="B_pre",AA4871="a_pre")</f>
        <v/>
      </c>
      <c r="AC4871" s="3">
        <f>AND(Z4871="B_pre",AA4871="b_pre")</f>
        <v/>
      </c>
      <c r="AD4871" s="3">
        <f>AND(Z4871="C_pre",AA4871="a_pre")</f>
        <v/>
      </c>
      <c r="AE4871" s="3">
        <f>AND(Z4871="C_pre",AA4871="b_pre")</f>
        <v/>
      </c>
      <c r="AF4871" s="6">
        <f>待赋值表!C4870</f>
        <v/>
      </c>
      <c r="AG4871" s="3">
        <f t="array" ref="AG4871">IF(AB4871=TRUE,"A",IF(AC4871=TRUE,"B",IF(AD4871=TRUE,"C",IF(AE4871=TRUE,"D","其他"))))</f>
        <v/>
      </c>
      <c r="AH4871" s="3">
        <f>IF(分析表!$E$12&lt;&gt;"ALL",AND(AF4871=分析表!$E$10,AG4871=分析表!$E$12),IF(AF4871=分析表!$E$10,TRUE(),IF(AF4871="ALL",TRUE(),"")))</f>
        <v/>
      </c>
    </row>
    <row r="4872">
      <c r="A4872" s="3">
        <f>COUNTIF($AH$2:AH4872,"TRUE")</f>
        <v/>
      </c>
      <c r="B4872" s="3">
        <f>COUNTIF($AG$2:$AG4872,#REF!)</f>
        <v/>
      </c>
      <c r="C4872" s="56">
        <f>待赋值表!A4871</f>
        <v/>
      </c>
      <c r="E4872" s="6">
        <f>待赋值表!D4871</f>
        <v/>
      </c>
      <c r="F4872" s="6">
        <f>待赋值表!E4871</f>
        <v/>
      </c>
      <c r="G4872" s="6">
        <f>待赋值表!F4871</f>
        <v/>
      </c>
      <c r="H4872" s="6">
        <f>待赋值表!G4871</f>
        <v/>
      </c>
      <c r="I4872" s="6">
        <f>待赋值表!H4871</f>
        <v/>
      </c>
      <c r="J4872" s="6">
        <f>待赋值表!I4871</f>
        <v/>
      </c>
      <c r="K4872" s="6">
        <f>待赋值表!J4871</f>
        <v/>
      </c>
      <c r="L4872" s="6">
        <f>待赋值表!K4871</f>
        <v/>
      </c>
      <c r="M4872" s="6">
        <f>待赋值表!L4871</f>
        <v/>
      </c>
      <c r="N4872" s="6">
        <f>待赋值表!M4871</f>
        <v/>
      </c>
      <c r="O4872" s="6">
        <f>待赋值表!N4871</f>
        <v/>
      </c>
      <c r="P4872" s="6">
        <f>待赋值表!O4871</f>
        <v/>
      </c>
      <c r="Q4872" s="6">
        <f>IF(待赋值表!P4871&lt;&gt;"",待赋值表!P4871,0)</f>
        <v/>
      </c>
      <c r="R4872" s="6">
        <f>待赋值表!Q4871</f>
        <v/>
      </c>
      <c r="S4872" s="6">
        <f>待赋值表!R4871</f>
        <v/>
      </c>
      <c r="T4872" s="6">
        <f>待赋值表!S4871</f>
        <v/>
      </c>
      <c r="U4872" s="6">
        <f>待赋值表!T4871</f>
        <v/>
      </c>
      <c r="V4872" s="6">
        <f>待赋值表!U4871</f>
        <v/>
      </c>
      <c r="W4872" s="6">
        <f>待赋值表!V4871</f>
        <v/>
      </c>
      <c r="X4872" s="6">
        <f>待赋值表!W4871</f>
        <v/>
      </c>
      <c r="Y4872" s="6">
        <f>待赋值表!X4871</f>
        <v/>
      </c>
      <c r="Z4872" s="3">
        <f>IF(M4872&gt;=0.01,"B_pre",IF(M4872&gt;=0,"C_pre","none"))</f>
        <v/>
      </c>
      <c r="AA4872" s="3">
        <f>IF(U4872&gt;0.125,"a_pre",IF(U4872&gt;=0,"b_pre","none"))</f>
        <v/>
      </c>
      <c r="AB4872" s="3">
        <f>AND(Z4872="B_pre",AA4872="a_pre")</f>
        <v/>
      </c>
      <c r="AC4872" s="3">
        <f>AND(Z4872="B_pre",AA4872="b_pre")</f>
        <v/>
      </c>
      <c r="AD4872" s="3">
        <f>AND(Z4872="C_pre",AA4872="a_pre")</f>
        <v/>
      </c>
      <c r="AE4872" s="3">
        <f>AND(Z4872="C_pre",AA4872="b_pre")</f>
        <v/>
      </c>
      <c r="AF4872" s="6">
        <f>待赋值表!C4871</f>
        <v/>
      </c>
      <c r="AG4872" s="3">
        <f t="array" ref="AG4872">IF(AB4872=TRUE,"A",IF(AC4872=TRUE,"B",IF(AD4872=TRUE,"C",IF(AE4872=TRUE,"D","其他"))))</f>
        <v/>
      </c>
      <c r="AH4872" s="3">
        <f>IF(分析表!$E$12&lt;&gt;"ALL",AND(AF4872=分析表!$E$10,AG4872=分析表!$E$12),IF(AF4872=分析表!$E$10,TRUE(),IF(AF4872="ALL",TRUE(),"")))</f>
        <v/>
      </c>
    </row>
    <row r="4873">
      <c r="A4873" s="3">
        <f>COUNTIF($AH$2:AH4873,"TRUE")</f>
        <v/>
      </c>
      <c r="B4873" s="3">
        <f>COUNTIF($AG$2:$AG4873,#REF!)</f>
        <v/>
      </c>
      <c r="C4873" s="56">
        <f>待赋值表!A4872</f>
        <v/>
      </c>
      <c r="E4873" s="6">
        <f>待赋值表!D4872</f>
        <v/>
      </c>
      <c r="F4873" s="6">
        <f>待赋值表!E4872</f>
        <v/>
      </c>
      <c r="G4873" s="6">
        <f>待赋值表!F4872</f>
        <v/>
      </c>
      <c r="H4873" s="6">
        <f>待赋值表!G4872</f>
        <v/>
      </c>
      <c r="I4873" s="6">
        <f>待赋值表!H4872</f>
        <v/>
      </c>
      <c r="J4873" s="6">
        <f>待赋值表!I4872</f>
        <v/>
      </c>
      <c r="K4873" s="6">
        <f>待赋值表!J4872</f>
        <v/>
      </c>
      <c r="L4873" s="6">
        <f>待赋值表!K4872</f>
        <v/>
      </c>
      <c r="M4873" s="6">
        <f>待赋值表!L4872</f>
        <v/>
      </c>
      <c r="N4873" s="6">
        <f>待赋值表!M4872</f>
        <v/>
      </c>
      <c r="O4873" s="6">
        <f>待赋值表!N4872</f>
        <v/>
      </c>
      <c r="P4873" s="6">
        <f>待赋值表!O4872</f>
        <v/>
      </c>
      <c r="Q4873" s="6">
        <f>IF(待赋值表!P4872&lt;&gt;"",待赋值表!P4872,0)</f>
        <v/>
      </c>
      <c r="R4873" s="6">
        <f>待赋值表!Q4872</f>
        <v/>
      </c>
      <c r="S4873" s="6">
        <f>待赋值表!R4872</f>
        <v/>
      </c>
      <c r="T4873" s="6">
        <f>待赋值表!S4872</f>
        <v/>
      </c>
      <c r="U4873" s="6">
        <f>待赋值表!T4872</f>
        <v/>
      </c>
      <c r="V4873" s="6">
        <f>待赋值表!U4872</f>
        <v/>
      </c>
      <c r="W4873" s="6">
        <f>待赋值表!V4872</f>
        <v/>
      </c>
      <c r="X4873" s="6">
        <f>待赋值表!W4872</f>
        <v/>
      </c>
      <c r="Y4873" s="6">
        <f>待赋值表!X4872</f>
        <v/>
      </c>
      <c r="Z4873" s="3">
        <f>IF(M4873&gt;=0.01,"B_pre",IF(M4873&gt;=0,"C_pre","none"))</f>
        <v/>
      </c>
      <c r="AA4873" s="3">
        <f>IF(U4873&gt;0.125,"a_pre",IF(U4873&gt;=0,"b_pre","none"))</f>
        <v/>
      </c>
      <c r="AB4873" s="3">
        <f>AND(Z4873="B_pre",AA4873="a_pre")</f>
        <v/>
      </c>
      <c r="AC4873" s="3">
        <f>AND(Z4873="B_pre",AA4873="b_pre")</f>
        <v/>
      </c>
      <c r="AD4873" s="3">
        <f>AND(Z4873="C_pre",AA4873="a_pre")</f>
        <v/>
      </c>
      <c r="AE4873" s="3">
        <f>AND(Z4873="C_pre",AA4873="b_pre")</f>
        <v/>
      </c>
      <c r="AF4873" s="6">
        <f>待赋值表!C4872</f>
        <v/>
      </c>
      <c r="AG4873" s="3">
        <f t="array" ref="AG4873">IF(AB4873=TRUE,"A",IF(AC4873=TRUE,"B",IF(AD4873=TRUE,"C",IF(AE4873=TRUE,"D","其他"))))</f>
        <v/>
      </c>
      <c r="AH4873" s="3">
        <f>IF(分析表!$E$12&lt;&gt;"ALL",AND(AF4873=分析表!$E$10,AG4873=分析表!$E$12),IF(AF4873=分析表!$E$10,TRUE(),IF(AF4873="ALL",TRUE(),"")))</f>
        <v/>
      </c>
    </row>
    <row r="4874">
      <c r="A4874" s="3">
        <f>COUNTIF($AH$2:AH4874,"TRUE")</f>
        <v/>
      </c>
      <c r="B4874" s="3">
        <f>COUNTIF($AG$2:$AG4874,#REF!)</f>
        <v/>
      </c>
      <c r="C4874" s="56">
        <f>待赋值表!A4873</f>
        <v/>
      </c>
      <c r="E4874" s="6">
        <f>待赋值表!D4873</f>
        <v/>
      </c>
      <c r="F4874" s="6">
        <f>待赋值表!E4873</f>
        <v/>
      </c>
      <c r="G4874" s="6">
        <f>待赋值表!F4873</f>
        <v/>
      </c>
      <c r="H4874" s="6">
        <f>待赋值表!G4873</f>
        <v/>
      </c>
      <c r="I4874" s="6">
        <f>待赋值表!H4873</f>
        <v/>
      </c>
      <c r="J4874" s="6">
        <f>待赋值表!I4873</f>
        <v/>
      </c>
      <c r="K4874" s="6">
        <f>待赋值表!J4873</f>
        <v/>
      </c>
      <c r="L4874" s="6">
        <f>待赋值表!K4873</f>
        <v/>
      </c>
      <c r="M4874" s="6">
        <f>待赋值表!L4873</f>
        <v/>
      </c>
      <c r="N4874" s="6">
        <f>待赋值表!M4873</f>
        <v/>
      </c>
      <c r="O4874" s="6">
        <f>待赋值表!N4873</f>
        <v/>
      </c>
      <c r="P4874" s="6">
        <f>待赋值表!O4873</f>
        <v/>
      </c>
      <c r="Q4874" s="6">
        <f>IF(待赋值表!P4873&lt;&gt;"",待赋值表!P4873,0)</f>
        <v/>
      </c>
      <c r="R4874" s="6">
        <f>待赋值表!Q4873</f>
        <v/>
      </c>
      <c r="S4874" s="6">
        <f>待赋值表!R4873</f>
        <v/>
      </c>
      <c r="T4874" s="6">
        <f>待赋值表!S4873</f>
        <v/>
      </c>
      <c r="U4874" s="6">
        <f>待赋值表!T4873</f>
        <v/>
      </c>
      <c r="V4874" s="6">
        <f>待赋值表!U4873</f>
        <v/>
      </c>
      <c r="W4874" s="6">
        <f>待赋值表!V4873</f>
        <v/>
      </c>
      <c r="X4874" s="6">
        <f>待赋值表!W4873</f>
        <v/>
      </c>
      <c r="Y4874" s="6">
        <f>待赋值表!X4873</f>
        <v/>
      </c>
      <c r="Z4874" s="3">
        <f>IF(M4874&gt;=0.01,"B_pre",IF(M4874&gt;=0,"C_pre","none"))</f>
        <v/>
      </c>
      <c r="AA4874" s="3">
        <f>IF(U4874&gt;0.125,"a_pre",IF(U4874&gt;=0,"b_pre","none"))</f>
        <v/>
      </c>
      <c r="AB4874" s="3">
        <f>AND(Z4874="B_pre",AA4874="a_pre")</f>
        <v/>
      </c>
      <c r="AC4874" s="3">
        <f>AND(Z4874="B_pre",AA4874="b_pre")</f>
        <v/>
      </c>
      <c r="AD4874" s="3">
        <f>AND(Z4874="C_pre",AA4874="a_pre")</f>
        <v/>
      </c>
      <c r="AE4874" s="3">
        <f>AND(Z4874="C_pre",AA4874="b_pre")</f>
        <v/>
      </c>
      <c r="AF4874" s="6">
        <f>待赋值表!C4873</f>
        <v/>
      </c>
      <c r="AG4874" s="3">
        <f t="array" ref="AG4874">IF(AB4874=TRUE,"A",IF(AC4874=TRUE,"B",IF(AD4874=TRUE,"C",IF(AE4874=TRUE,"D","其他"))))</f>
        <v/>
      </c>
      <c r="AH4874" s="3">
        <f>IF(分析表!$E$12&lt;&gt;"ALL",AND(AF4874=分析表!$E$10,AG4874=分析表!$E$12),IF(AF4874=分析表!$E$10,TRUE(),IF(AF4874="ALL",TRUE(),"")))</f>
        <v/>
      </c>
    </row>
    <row r="4875">
      <c r="A4875" s="3">
        <f>COUNTIF($AH$2:AH4875,"TRUE")</f>
        <v/>
      </c>
      <c r="B4875" s="3">
        <f>COUNTIF($AG$2:$AG4875,#REF!)</f>
        <v/>
      </c>
      <c r="C4875" s="56">
        <f>待赋值表!A4874</f>
        <v/>
      </c>
      <c r="E4875" s="6">
        <f>待赋值表!D4874</f>
        <v/>
      </c>
      <c r="F4875" s="6">
        <f>待赋值表!E4874</f>
        <v/>
      </c>
      <c r="G4875" s="6">
        <f>待赋值表!F4874</f>
        <v/>
      </c>
      <c r="H4875" s="6">
        <f>待赋值表!G4874</f>
        <v/>
      </c>
      <c r="I4875" s="6">
        <f>待赋值表!H4874</f>
        <v/>
      </c>
      <c r="J4875" s="6">
        <f>待赋值表!I4874</f>
        <v/>
      </c>
      <c r="K4875" s="6">
        <f>待赋值表!J4874</f>
        <v/>
      </c>
      <c r="L4875" s="6">
        <f>待赋值表!K4874</f>
        <v/>
      </c>
      <c r="M4875" s="6">
        <f>待赋值表!L4874</f>
        <v/>
      </c>
      <c r="N4875" s="6">
        <f>待赋值表!M4874</f>
        <v/>
      </c>
      <c r="O4875" s="6">
        <f>待赋值表!N4874</f>
        <v/>
      </c>
      <c r="P4875" s="6">
        <f>待赋值表!O4874</f>
        <v/>
      </c>
      <c r="Q4875" s="6">
        <f>IF(待赋值表!P4874&lt;&gt;"",待赋值表!P4874,0)</f>
        <v/>
      </c>
      <c r="R4875" s="6">
        <f>待赋值表!Q4874</f>
        <v/>
      </c>
      <c r="S4875" s="6">
        <f>待赋值表!R4874</f>
        <v/>
      </c>
      <c r="T4875" s="6">
        <f>待赋值表!S4874</f>
        <v/>
      </c>
      <c r="U4875" s="6">
        <f>待赋值表!T4874</f>
        <v/>
      </c>
      <c r="V4875" s="6">
        <f>待赋值表!U4874</f>
        <v/>
      </c>
      <c r="W4875" s="6">
        <f>待赋值表!V4874</f>
        <v/>
      </c>
      <c r="X4875" s="6">
        <f>待赋值表!W4874</f>
        <v/>
      </c>
      <c r="Y4875" s="6">
        <f>待赋值表!X4874</f>
        <v/>
      </c>
      <c r="Z4875" s="3">
        <f>IF(M4875&gt;=0.01,"B_pre",IF(M4875&gt;=0,"C_pre","none"))</f>
        <v/>
      </c>
      <c r="AA4875" s="3">
        <f>IF(U4875&gt;0.125,"a_pre",IF(U4875&gt;=0,"b_pre","none"))</f>
        <v/>
      </c>
      <c r="AB4875" s="3">
        <f>AND(Z4875="B_pre",AA4875="a_pre")</f>
        <v/>
      </c>
      <c r="AC4875" s="3">
        <f>AND(Z4875="B_pre",AA4875="b_pre")</f>
        <v/>
      </c>
      <c r="AD4875" s="3">
        <f>AND(Z4875="C_pre",AA4875="a_pre")</f>
        <v/>
      </c>
      <c r="AE4875" s="3">
        <f>AND(Z4875="C_pre",AA4875="b_pre")</f>
        <v/>
      </c>
      <c r="AF4875" s="6">
        <f>待赋值表!C4874</f>
        <v/>
      </c>
      <c r="AG4875" s="3">
        <f t="array" ref="AG4875">IF(AB4875=TRUE,"A",IF(AC4875=TRUE,"B",IF(AD4875=TRUE,"C",IF(AE4875=TRUE,"D","其他"))))</f>
        <v/>
      </c>
      <c r="AH4875" s="3">
        <f>IF(分析表!$E$12&lt;&gt;"ALL",AND(AF4875=分析表!$E$10,AG4875=分析表!$E$12),IF(AF4875=分析表!$E$10,TRUE(),IF(AF4875="ALL",TRUE(),"")))</f>
        <v/>
      </c>
    </row>
    <row r="4876">
      <c r="A4876" s="3">
        <f>COUNTIF($AH$2:AH4876,"TRUE")</f>
        <v/>
      </c>
      <c r="B4876" s="3">
        <f>COUNTIF($AG$2:$AG4876,#REF!)</f>
        <v/>
      </c>
      <c r="C4876" s="56">
        <f>待赋值表!A4875</f>
        <v/>
      </c>
      <c r="E4876" s="6">
        <f>待赋值表!D4875</f>
        <v/>
      </c>
      <c r="F4876" s="6">
        <f>待赋值表!E4875</f>
        <v/>
      </c>
      <c r="G4876" s="6">
        <f>待赋值表!F4875</f>
        <v/>
      </c>
      <c r="H4876" s="6">
        <f>待赋值表!G4875</f>
        <v/>
      </c>
      <c r="I4876" s="6">
        <f>待赋值表!H4875</f>
        <v/>
      </c>
      <c r="J4876" s="6">
        <f>待赋值表!I4875</f>
        <v/>
      </c>
      <c r="K4876" s="6">
        <f>待赋值表!J4875</f>
        <v/>
      </c>
      <c r="L4876" s="6">
        <f>待赋值表!K4875</f>
        <v/>
      </c>
      <c r="M4876" s="6">
        <f>待赋值表!L4875</f>
        <v/>
      </c>
      <c r="N4876" s="6">
        <f>待赋值表!M4875</f>
        <v/>
      </c>
      <c r="O4876" s="6">
        <f>待赋值表!N4875</f>
        <v/>
      </c>
      <c r="P4876" s="6">
        <f>待赋值表!O4875</f>
        <v/>
      </c>
      <c r="Q4876" s="6">
        <f>IF(待赋值表!P4875&lt;&gt;"",待赋值表!P4875,0)</f>
        <v/>
      </c>
      <c r="R4876" s="6">
        <f>待赋值表!Q4875</f>
        <v/>
      </c>
      <c r="S4876" s="6">
        <f>待赋值表!R4875</f>
        <v/>
      </c>
      <c r="T4876" s="6">
        <f>待赋值表!S4875</f>
        <v/>
      </c>
      <c r="U4876" s="6">
        <f>待赋值表!T4875</f>
        <v/>
      </c>
      <c r="V4876" s="6">
        <f>待赋值表!U4875</f>
        <v/>
      </c>
      <c r="W4876" s="6">
        <f>待赋值表!V4875</f>
        <v/>
      </c>
      <c r="X4876" s="6">
        <f>待赋值表!W4875</f>
        <v/>
      </c>
      <c r="Y4876" s="6">
        <f>待赋值表!X4875</f>
        <v/>
      </c>
      <c r="Z4876" s="3">
        <f>IF(M4876&gt;=0.01,"B_pre",IF(M4876&gt;=0,"C_pre","none"))</f>
        <v/>
      </c>
      <c r="AA4876" s="3">
        <f>IF(U4876&gt;0.125,"a_pre",IF(U4876&gt;=0,"b_pre","none"))</f>
        <v/>
      </c>
      <c r="AB4876" s="3">
        <f>AND(Z4876="B_pre",AA4876="a_pre")</f>
        <v/>
      </c>
      <c r="AC4876" s="3">
        <f>AND(Z4876="B_pre",AA4876="b_pre")</f>
        <v/>
      </c>
      <c r="AD4876" s="3">
        <f>AND(Z4876="C_pre",AA4876="a_pre")</f>
        <v/>
      </c>
      <c r="AE4876" s="3">
        <f>AND(Z4876="C_pre",AA4876="b_pre")</f>
        <v/>
      </c>
      <c r="AF4876" s="6">
        <f>待赋值表!C4875</f>
        <v/>
      </c>
      <c r="AG4876" s="3">
        <f t="array" ref="AG4876">IF(AB4876=TRUE,"A",IF(AC4876=TRUE,"B",IF(AD4876=TRUE,"C",IF(AE4876=TRUE,"D","其他"))))</f>
        <v/>
      </c>
      <c r="AH4876" s="3">
        <f>IF(分析表!$E$12&lt;&gt;"ALL",AND(AF4876=分析表!$E$10,AG4876=分析表!$E$12),IF(AF4876=分析表!$E$10,TRUE(),IF(AF4876="ALL",TRUE(),"")))</f>
        <v/>
      </c>
    </row>
    <row r="4877">
      <c r="A4877" s="3">
        <f>COUNTIF($AH$2:AH4877,"TRUE")</f>
        <v/>
      </c>
      <c r="B4877" s="3">
        <f>COUNTIF($AG$2:$AG4877,#REF!)</f>
        <v/>
      </c>
      <c r="C4877" s="56">
        <f>待赋值表!A4876</f>
        <v/>
      </c>
      <c r="E4877" s="6">
        <f>待赋值表!D4876</f>
        <v/>
      </c>
      <c r="F4877" s="6">
        <f>待赋值表!E4876</f>
        <v/>
      </c>
      <c r="G4877" s="6">
        <f>待赋值表!F4876</f>
        <v/>
      </c>
      <c r="H4877" s="6">
        <f>待赋值表!G4876</f>
        <v/>
      </c>
      <c r="I4877" s="6">
        <f>待赋值表!H4876</f>
        <v/>
      </c>
      <c r="J4877" s="6">
        <f>待赋值表!I4876</f>
        <v/>
      </c>
      <c r="K4877" s="6">
        <f>待赋值表!J4876</f>
        <v/>
      </c>
      <c r="L4877" s="6">
        <f>待赋值表!K4876</f>
        <v/>
      </c>
      <c r="M4877" s="6">
        <f>待赋值表!L4876</f>
        <v/>
      </c>
      <c r="N4877" s="6">
        <f>待赋值表!M4876</f>
        <v/>
      </c>
      <c r="O4877" s="6">
        <f>待赋值表!N4876</f>
        <v/>
      </c>
      <c r="P4877" s="6">
        <f>待赋值表!O4876</f>
        <v/>
      </c>
      <c r="Q4877" s="6">
        <f>IF(待赋值表!P4876&lt;&gt;"",待赋值表!P4876,0)</f>
        <v/>
      </c>
      <c r="R4877" s="6">
        <f>待赋值表!Q4876</f>
        <v/>
      </c>
      <c r="S4877" s="6">
        <f>待赋值表!R4876</f>
        <v/>
      </c>
      <c r="T4877" s="6">
        <f>待赋值表!S4876</f>
        <v/>
      </c>
      <c r="U4877" s="6">
        <f>待赋值表!T4876</f>
        <v/>
      </c>
      <c r="V4877" s="6">
        <f>待赋值表!U4876</f>
        <v/>
      </c>
      <c r="W4877" s="6">
        <f>待赋值表!V4876</f>
        <v/>
      </c>
      <c r="X4877" s="6">
        <f>待赋值表!W4876</f>
        <v/>
      </c>
      <c r="Y4877" s="6">
        <f>待赋值表!X4876</f>
        <v/>
      </c>
      <c r="Z4877" s="3">
        <f>IF(M4877&gt;=0.01,"B_pre",IF(M4877&gt;=0,"C_pre","none"))</f>
        <v/>
      </c>
      <c r="AA4877" s="3">
        <f>IF(U4877&gt;0.125,"a_pre",IF(U4877&gt;=0,"b_pre","none"))</f>
        <v/>
      </c>
      <c r="AB4877" s="3">
        <f>AND(Z4877="B_pre",AA4877="a_pre")</f>
        <v/>
      </c>
      <c r="AC4877" s="3">
        <f>AND(Z4877="B_pre",AA4877="b_pre")</f>
        <v/>
      </c>
      <c r="AD4877" s="3">
        <f>AND(Z4877="C_pre",AA4877="a_pre")</f>
        <v/>
      </c>
      <c r="AE4877" s="3">
        <f>AND(Z4877="C_pre",AA4877="b_pre")</f>
        <v/>
      </c>
      <c r="AF4877" s="6">
        <f>待赋值表!C4876</f>
        <v/>
      </c>
      <c r="AG4877" s="3">
        <f t="array" ref="AG4877">IF(AB4877=TRUE,"A",IF(AC4877=TRUE,"B",IF(AD4877=TRUE,"C",IF(AE4877=TRUE,"D","其他"))))</f>
        <v/>
      </c>
      <c r="AH4877" s="3">
        <f>IF(分析表!$E$12&lt;&gt;"ALL",AND(AF4877=分析表!$E$10,AG4877=分析表!$E$12),IF(AF4877=分析表!$E$10,TRUE(),IF(AF4877="ALL",TRUE(),"")))</f>
        <v/>
      </c>
    </row>
    <row r="4878">
      <c r="A4878" s="3">
        <f>COUNTIF($AH$2:AH4878,"TRUE")</f>
        <v/>
      </c>
      <c r="B4878" s="3">
        <f>COUNTIF($AG$2:$AG4878,#REF!)</f>
        <v/>
      </c>
      <c r="C4878" s="56">
        <f>待赋值表!A4877</f>
        <v/>
      </c>
      <c r="E4878" s="6">
        <f>待赋值表!D4877</f>
        <v/>
      </c>
      <c r="F4878" s="6">
        <f>待赋值表!E4877</f>
        <v/>
      </c>
      <c r="G4878" s="6">
        <f>待赋值表!F4877</f>
        <v/>
      </c>
      <c r="H4878" s="6">
        <f>待赋值表!G4877</f>
        <v/>
      </c>
      <c r="I4878" s="6">
        <f>待赋值表!H4877</f>
        <v/>
      </c>
      <c r="J4878" s="6">
        <f>待赋值表!I4877</f>
        <v/>
      </c>
      <c r="K4878" s="6">
        <f>待赋值表!J4877</f>
        <v/>
      </c>
      <c r="L4878" s="6">
        <f>待赋值表!K4877</f>
        <v/>
      </c>
      <c r="M4878" s="6">
        <f>待赋值表!L4877</f>
        <v/>
      </c>
      <c r="N4878" s="6">
        <f>待赋值表!M4877</f>
        <v/>
      </c>
      <c r="O4878" s="6">
        <f>待赋值表!N4877</f>
        <v/>
      </c>
      <c r="P4878" s="6">
        <f>待赋值表!O4877</f>
        <v/>
      </c>
      <c r="Q4878" s="6">
        <f>IF(待赋值表!P4877&lt;&gt;"",待赋值表!P4877,0)</f>
        <v/>
      </c>
      <c r="R4878" s="6">
        <f>待赋值表!Q4877</f>
        <v/>
      </c>
      <c r="S4878" s="6">
        <f>待赋值表!R4877</f>
        <v/>
      </c>
      <c r="T4878" s="6">
        <f>待赋值表!S4877</f>
        <v/>
      </c>
      <c r="U4878" s="6">
        <f>待赋值表!T4877</f>
        <v/>
      </c>
      <c r="V4878" s="6">
        <f>待赋值表!U4877</f>
        <v/>
      </c>
      <c r="W4878" s="6">
        <f>待赋值表!V4877</f>
        <v/>
      </c>
      <c r="X4878" s="6">
        <f>待赋值表!W4877</f>
        <v/>
      </c>
      <c r="Y4878" s="6">
        <f>待赋值表!X4877</f>
        <v/>
      </c>
      <c r="Z4878" s="3">
        <f>IF(M4878&gt;=0.01,"B_pre",IF(M4878&gt;=0,"C_pre","none"))</f>
        <v/>
      </c>
      <c r="AA4878" s="3">
        <f>IF(U4878&gt;0.125,"a_pre",IF(U4878&gt;=0,"b_pre","none"))</f>
        <v/>
      </c>
      <c r="AB4878" s="3">
        <f>AND(Z4878="B_pre",AA4878="a_pre")</f>
        <v/>
      </c>
      <c r="AC4878" s="3">
        <f>AND(Z4878="B_pre",AA4878="b_pre")</f>
        <v/>
      </c>
      <c r="AD4878" s="3">
        <f>AND(Z4878="C_pre",AA4878="a_pre")</f>
        <v/>
      </c>
      <c r="AE4878" s="3">
        <f>AND(Z4878="C_pre",AA4878="b_pre")</f>
        <v/>
      </c>
      <c r="AF4878" s="6">
        <f>待赋值表!C4877</f>
        <v/>
      </c>
      <c r="AG4878" s="3">
        <f t="array" ref="AG4878">IF(AB4878=TRUE,"A",IF(AC4878=TRUE,"B",IF(AD4878=TRUE,"C",IF(AE4878=TRUE,"D","其他"))))</f>
        <v/>
      </c>
      <c r="AH4878" s="3">
        <f>IF(分析表!$E$12&lt;&gt;"ALL",AND(AF4878=分析表!$E$10,AG4878=分析表!$E$12),IF(AF4878=分析表!$E$10,TRUE(),IF(AF4878="ALL",TRUE(),"")))</f>
        <v/>
      </c>
    </row>
    <row r="4879">
      <c r="A4879" s="3">
        <f>COUNTIF($AH$2:AH4879,"TRUE")</f>
        <v/>
      </c>
      <c r="B4879" s="3">
        <f>COUNTIF($AG$2:$AG4879,#REF!)</f>
        <v/>
      </c>
      <c r="C4879" s="56">
        <f>待赋值表!A4878</f>
        <v/>
      </c>
      <c r="E4879" s="6">
        <f>待赋值表!D4878</f>
        <v/>
      </c>
      <c r="F4879" s="6">
        <f>待赋值表!E4878</f>
        <v/>
      </c>
      <c r="G4879" s="6">
        <f>待赋值表!F4878</f>
        <v/>
      </c>
      <c r="H4879" s="6">
        <f>待赋值表!G4878</f>
        <v/>
      </c>
      <c r="I4879" s="6">
        <f>待赋值表!H4878</f>
        <v/>
      </c>
      <c r="J4879" s="6">
        <f>待赋值表!I4878</f>
        <v/>
      </c>
      <c r="K4879" s="6">
        <f>待赋值表!J4878</f>
        <v/>
      </c>
      <c r="L4879" s="6">
        <f>待赋值表!K4878</f>
        <v/>
      </c>
      <c r="M4879" s="6">
        <f>待赋值表!L4878</f>
        <v/>
      </c>
      <c r="N4879" s="6">
        <f>待赋值表!M4878</f>
        <v/>
      </c>
      <c r="O4879" s="6">
        <f>待赋值表!N4878</f>
        <v/>
      </c>
      <c r="P4879" s="6">
        <f>待赋值表!O4878</f>
        <v/>
      </c>
      <c r="Q4879" s="6">
        <f>IF(待赋值表!P4878&lt;&gt;"",待赋值表!P4878,0)</f>
        <v/>
      </c>
      <c r="R4879" s="6">
        <f>待赋值表!Q4878</f>
        <v/>
      </c>
      <c r="S4879" s="6">
        <f>待赋值表!R4878</f>
        <v/>
      </c>
      <c r="T4879" s="6">
        <f>待赋值表!S4878</f>
        <v/>
      </c>
      <c r="U4879" s="6">
        <f>待赋值表!T4878</f>
        <v/>
      </c>
      <c r="V4879" s="6">
        <f>待赋值表!U4878</f>
        <v/>
      </c>
      <c r="W4879" s="6">
        <f>待赋值表!V4878</f>
        <v/>
      </c>
      <c r="X4879" s="6">
        <f>待赋值表!W4878</f>
        <v/>
      </c>
      <c r="Y4879" s="6">
        <f>待赋值表!X4878</f>
        <v/>
      </c>
      <c r="Z4879" s="3">
        <f>IF(M4879&gt;=0.01,"B_pre",IF(M4879&gt;=0,"C_pre","none"))</f>
        <v/>
      </c>
      <c r="AA4879" s="3">
        <f>IF(U4879&gt;0.125,"a_pre",IF(U4879&gt;=0,"b_pre","none"))</f>
        <v/>
      </c>
      <c r="AB4879" s="3">
        <f>AND(Z4879="B_pre",AA4879="a_pre")</f>
        <v/>
      </c>
      <c r="AC4879" s="3">
        <f>AND(Z4879="B_pre",AA4879="b_pre")</f>
        <v/>
      </c>
      <c r="AD4879" s="3">
        <f>AND(Z4879="C_pre",AA4879="a_pre")</f>
        <v/>
      </c>
      <c r="AE4879" s="3">
        <f>AND(Z4879="C_pre",AA4879="b_pre")</f>
        <v/>
      </c>
      <c r="AF4879" s="6">
        <f>待赋值表!C4878</f>
        <v/>
      </c>
      <c r="AG4879" s="3">
        <f t="array" ref="AG4879">IF(AB4879=TRUE,"A",IF(AC4879=TRUE,"B",IF(AD4879=TRUE,"C",IF(AE4879=TRUE,"D","其他"))))</f>
        <v/>
      </c>
      <c r="AH4879" s="3">
        <f>IF(分析表!$E$12&lt;&gt;"ALL",AND(AF4879=分析表!$E$10,AG4879=分析表!$E$12),IF(AF4879=分析表!$E$10,TRUE(),IF(AF4879="ALL",TRUE(),"")))</f>
        <v/>
      </c>
    </row>
    <row r="4880">
      <c r="A4880" s="3">
        <f>COUNTIF($AH$2:AH4880,"TRUE")</f>
        <v/>
      </c>
      <c r="B4880" s="3">
        <f>COUNTIF($AG$2:$AG4880,#REF!)</f>
        <v/>
      </c>
      <c r="C4880" s="56">
        <f>待赋值表!A4879</f>
        <v/>
      </c>
      <c r="E4880" s="6">
        <f>待赋值表!D4879</f>
        <v/>
      </c>
      <c r="F4880" s="6">
        <f>待赋值表!E4879</f>
        <v/>
      </c>
      <c r="G4880" s="6">
        <f>待赋值表!F4879</f>
        <v/>
      </c>
      <c r="H4880" s="6">
        <f>待赋值表!G4879</f>
        <v/>
      </c>
      <c r="I4880" s="6">
        <f>待赋值表!H4879</f>
        <v/>
      </c>
      <c r="J4880" s="6">
        <f>待赋值表!I4879</f>
        <v/>
      </c>
      <c r="K4880" s="6">
        <f>待赋值表!J4879</f>
        <v/>
      </c>
      <c r="L4880" s="6">
        <f>待赋值表!K4879</f>
        <v/>
      </c>
      <c r="M4880" s="6">
        <f>待赋值表!L4879</f>
        <v/>
      </c>
      <c r="N4880" s="6">
        <f>待赋值表!M4879</f>
        <v/>
      </c>
      <c r="O4880" s="6">
        <f>待赋值表!N4879</f>
        <v/>
      </c>
      <c r="P4880" s="6">
        <f>待赋值表!O4879</f>
        <v/>
      </c>
      <c r="Q4880" s="6">
        <f>IF(待赋值表!P4879&lt;&gt;"",待赋值表!P4879,0)</f>
        <v/>
      </c>
      <c r="R4880" s="6">
        <f>待赋值表!Q4879</f>
        <v/>
      </c>
      <c r="S4880" s="6">
        <f>待赋值表!R4879</f>
        <v/>
      </c>
      <c r="T4880" s="6">
        <f>待赋值表!S4879</f>
        <v/>
      </c>
      <c r="U4880" s="6">
        <f>待赋值表!T4879</f>
        <v/>
      </c>
      <c r="V4880" s="6">
        <f>待赋值表!U4879</f>
        <v/>
      </c>
      <c r="W4880" s="6">
        <f>待赋值表!V4879</f>
        <v/>
      </c>
      <c r="X4880" s="6">
        <f>待赋值表!W4879</f>
        <v/>
      </c>
      <c r="Y4880" s="6">
        <f>待赋值表!X4879</f>
        <v/>
      </c>
      <c r="Z4880" s="3">
        <f>IF(M4880&gt;=0.01,"B_pre",IF(M4880&gt;=0,"C_pre","none"))</f>
        <v/>
      </c>
      <c r="AA4880" s="3">
        <f>IF(U4880&gt;0.125,"a_pre",IF(U4880&gt;=0,"b_pre","none"))</f>
        <v/>
      </c>
      <c r="AB4880" s="3">
        <f>AND(Z4880="B_pre",AA4880="a_pre")</f>
        <v/>
      </c>
      <c r="AC4880" s="3">
        <f>AND(Z4880="B_pre",AA4880="b_pre")</f>
        <v/>
      </c>
      <c r="AD4880" s="3">
        <f>AND(Z4880="C_pre",AA4880="a_pre")</f>
        <v/>
      </c>
      <c r="AE4880" s="3">
        <f>AND(Z4880="C_pre",AA4880="b_pre")</f>
        <v/>
      </c>
      <c r="AF4880" s="6">
        <f>待赋值表!C4879</f>
        <v/>
      </c>
      <c r="AG4880" s="3">
        <f t="array" ref="AG4880">IF(AB4880=TRUE,"A",IF(AC4880=TRUE,"B",IF(AD4880=TRUE,"C",IF(AE4880=TRUE,"D","其他"))))</f>
        <v/>
      </c>
      <c r="AH4880" s="3">
        <f>IF(分析表!$E$12&lt;&gt;"ALL",AND(AF4880=分析表!$E$10,AG4880=分析表!$E$12),IF(AF4880=分析表!$E$10,TRUE(),IF(AF4880="ALL",TRUE(),"")))</f>
        <v/>
      </c>
    </row>
    <row r="4881">
      <c r="A4881" s="3">
        <f>COUNTIF($AH$2:AH4881,"TRUE")</f>
        <v/>
      </c>
      <c r="B4881" s="3">
        <f>COUNTIF($AG$2:$AG4881,#REF!)</f>
        <v/>
      </c>
      <c r="C4881" s="56">
        <f>待赋值表!A4880</f>
        <v/>
      </c>
      <c r="E4881" s="6">
        <f>待赋值表!D4880</f>
        <v/>
      </c>
      <c r="F4881" s="6">
        <f>待赋值表!E4880</f>
        <v/>
      </c>
      <c r="G4881" s="6">
        <f>待赋值表!F4880</f>
        <v/>
      </c>
      <c r="H4881" s="6">
        <f>待赋值表!G4880</f>
        <v/>
      </c>
      <c r="I4881" s="6">
        <f>待赋值表!H4880</f>
        <v/>
      </c>
      <c r="J4881" s="6">
        <f>待赋值表!I4880</f>
        <v/>
      </c>
      <c r="K4881" s="6">
        <f>待赋值表!J4880</f>
        <v/>
      </c>
      <c r="L4881" s="6">
        <f>待赋值表!K4880</f>
        <v/>
      </c>
      <c r="M4881" s="6">
        <f>待赋值表!L4880</f>
        <v/>
      </c>
      <c r="N4881" s="6">
        <f>待赋值表!M4880</f>
        <v/>
      </c>
      <c r="O4881" s="6">
        <f>待赋值表!N4880</f>
        <v/>
      </c>
      <c r="P4881" s="6">
        <f>待赋值表!O4880</f>
        <v/>
      </c>
      <c r="Q4881" s="6">
        <f>IF(待赋值表!P4880&lt;&gt;"",待赋值表!P4880,0)</f>
        <v/>
      </c>
      <c r="R4881" s="6">
        <f>待赋值表!Q4880</f>
        <v/>
      </c>
      <c r="S4881" s="6">
        <f>待赋值表!R4880</f>
        <v/>
      </c>
      <c r="T4881" s="6">
        <f>待赋值表!S4880</f>
        <v/>
      </c>
      <c r="U4881" s="6">
        <f>待赋值表!T4880</f>
        <v/>
      </c>
      <c r="V4881" s="6">
        <f>待赋值表!U4880</f>
        <v/>
      </c>
      <c r="W4881" s="6">
        <f>待赋值表!V4880</f>
        <v/>
      </c>
      <c r="X4881" s="6">
        <f>待赋值表!W4880</f>
        <v/>
      </c>
      <c r="Y4881" s="6">
        <f>待赋值表!X4880</f>
        <v/>
      </c>
      <c r="Z4881" s="3">
        <f>IF(M4881&gt;=0.01,"B_pre",IF(M4881&gt;=0,"C_pre","none"))</f>
        <v/>
      </c>
      <c r="AA4881" s="3">
        <f>IF(U4881&gt;0.125,"a_pre",IF(U4881&gt;=0,"b_pre","none"))</f>
        <v/>
      </c>
      <c r="AB4881" s="3">
        <f>AND(Z4881="B_pre",AA4881="a_pre")</f>
        <v/>
      </c>
      <c r="AC4881" s="3">
        <f>AND(Z4881="B_pre",AA4881="b_pre")</f>
        <v/>
      </c>
      <c r="AD4881" s="3">
        <f>AND(Z4881="C_pre",AA4881="a_pre")</f>
        <v/>
      </c>
      <c r="AE4881" s="3">
        <f>AND(Z4881="C_pre",AA4881="b_pre")</f>
        <v/>
      </c>
      <c r="AF4881" s="6">
        <f>待赋值表!C4880</f>
        <v/>
      </c>
      <c r="AG4881" s="3">
        <f t="array" ref="AG4881">IF(AB4881=TRUE,"A",IF(AC4881=TRUE,"B",IF(AD4881=TRUE,"C",IF(AE4881=TRUE,"D","其他"))))</f>
        <v/>
      </c>
      <c r="AH4881" s="3">
        <f>IF(分析表!$E$12&lt;&gt;"ALL",AND(AF4881=分析表!$E$10,AG4881=分析表!$E$12),IF(AF4881=分析表!$E$10,TRUE(),IF(AF4881="ALL",TRUE(),"")))</f>
        <v/>
      </c>
    </row>
    <row r="4882">
      <c r="A4882" s="3">
        <f>COUNTIF($AH$2:AH4882,"TRUE")</f>
        <v/>
      </c>
      <c r="B4882" s="3">
        <f>COUNTIF($AG$2:$AG4882,#REF!)</f>
        <v/>
      </c>
      <c r="C4882" s="56">
        <f>待赋值表!A4881</f>
        <v/>
      </c>
      <c r="E4882" s="6">
        <f>待赋值表!D4881</f>
        <v/>
      </c>
      <c r="F4882" s="6">
        <f>待赋值表!E4881</f>
        <v/>
      </c>
      <c r="G4882" s="6">
        <f>待赋值表!F4881</f>
        <v/>
      </c>
      <c r="H4882" s="6">
        <f>待赋值表!G4881</f>
        <v/>
      </c>
      <c r="I4882" s="6">
        <f>待赋值表!H4881</f>
        <v/>
      </c>
      <c r="J4882" s="6">
        <f>待赋值表!I4881</f>
        <v/>
      </c>
      <c r="K4882" s="6">
        <f>待赋值表!J4881</f>
        <v/>
      </c>
      <c r="L4882" s="6">
        <f>待赋值表!K4881</f>
        <v/>
      </c>
      <c r="M4882" s="6">
        <f>待赋值表!L4881</f>
        <v/>
      </c>
      <c r="N4882" s="6">
        <f>待赋值表!M4881</f>
        <v/>
      </c>
      <c r="O4882" s="6">
        <f>待赋值表!N4881</f>
        <v/>
      </c>
      <c r="P4882" s="6">
        <f>待赋值表!O4881</f>
        <v/>
      </c>
      <c r="Q4882" s="6">
        <f>IF(待赋值表!P4881&lt;&gt;"",待赋值表!P4881,0)</f>
        <v/>
      </c>
      <c r="R4882" s="6">
        <f>待赋值表!Q4881</f>
        <v/>
      </c>
      <c r="S4882" s="6">
        <f>待赋值表!R4881</f>
        <v/>
      </c>
      <c r="T4882" s="6">
        <f>待赋值表!S4881</f>
        <v/>
      </c>
      <c r="U4882" s="6">
        <f>待赋值表!T4881</f>
        <v/>
      </c>
      <c r="V4882" s="6">
        <f>待赋值表!U4881</f>
        <v/>
      </c>
      <c r="W4882" s="6">
        <f>待赋值表!V4881</f>
        <v/>
      </c>
      <c r="X4882" s="6">
        <f>待赋值表!W4881</f>
        <v/>
      </c>
      <c r="Y4882" s="6">
        <f>待赋值表!X4881</f>
        <v/>
      </c>
      <c r="Z4882" s="3">
        <f>IF(M4882&gt;=0.01,"B_pre",IF(M4882&gt;=0,"C_pre","none"))</f>
        <v/>
      </c>
      <c r="AA4882" s="3">
        <f>IF(U4882&gt;0.125,"a_pre",IF(U4882&gt;=0,"b_pre","none"))</f>
        <v/>
      </c>
      <c r="AB4882" s="3">
        <f>AND(Z4882="B_pre",AA4882="a_pre")</f>
        <v/>
      </c>
      <c r="AC4882" s="3">
        <f>AND(Z4882="B_pre",AA4882="b_pre")</f>
        <v/>
      </c>
      <c r="AD4882" s="3">
        <f>AND(Z4882="C_pre",AA4882="a_pre")</f>
        <v/>
      </c>
      <c r="AE4882" s="3">
        <f>AND(Z4882="C_pre",AA4882="b_pre")</f>
        <v/>
      </c>
      <c r="AF4882" s="6">
        <f>待赋值表!C4881</f>
        <v/>
      </c>
      <c r="AG4882" s="3">
        <f t="array" ref="AG4882">IF(AB4882=TRUE,"A",IF(AC4882=TRUE,"B",IF(AD4882=TRUE,"C",IF(AE4882=TRUE,"D","其他"))))</f>
        <v/>
      </c>
      <c r="AH4882" s="3">
        <f>IF(分析表!$E$12&lt;&gt;"ALL",AND(AF4882=分析表!$E$10,AG4882=分析表!$E$12),IF(AF4882=分析表!$E$10,TRUE(),IF(AF4882="ALL",TRUE(),"")))</f>
        <v/>
      </c>
    </row>
    <row r="4883">
      <c r="A4883" s="3">
        <f>COUNTIF($AH$2:AH4883,"TRUE")</f>
        <v/>
      </c>
      <c r="B4883" s="3">
        <f>COUNTIF($AG$2:$AG4883,#REF!)</f>
        <v/>
      </c>
      <c r="C4883" s="56">
        <f>待赋值表!A4882</f>
        <v/>
      </c>
      <c r="E4883" s="6">
        <f>待赋值表!D4882</f>
        <v/>
      </c>
      <c r="F4883" s="6">
        <f>待赋值表!E4882</f>
        <v/>
      </c>
      <c r="G4883" s="6">
        <f>待赋值表!F4882</f>
        <v/>
      </c>
      <c r="H4883" s="6">
        <f>待赋值表!G4882</f>
        <v/>
      </c>
      <c r="I4883" s="6">
        <f>待赋值表!H4882</f>
        <v/>
      </c>
      <c r="J4883" s="6">
        <f>待赋值表!I4882</f>
        <v/>
      </c>
      <c r="K4883" s="6">
        <f>待赋值表!J4882</f>
        <v/>
      </c>
      <c r="L4883" s="6">
        <f>待赋值表!K4882</f>
        <v/>
      </c>
      <c r="M4883" s="6">
        <f>待赋值表!L4882</f>
        <v/>
      </c>
      <c r="N4883" s="6">
        <f>待赋值表!M4882</f>
        <v/>
      </c>
      <c r="O4883" s="6">
        <f>待赋值表!N4882</f>
        <v/>
      </c>
      <c r="P4883" s="6">
        <f>待赋值表!O4882</f>
        <v/>
      </c>
      <c r="Q4883" s="6">
        <f>IF(待赋值表!P4882&lt;&gt;"",待赋值表!P4882,0)</f>
        <v/>
      </c>
      <c r="R4883" s="6">
        <f>待赋值表!Q4882</f>
        <v/>
      </c>
      <c r="S4883" s="6">
        <f>待赋值表!R4882</f>
        <v/>
      </c>
      <c r="T4883" s="6">
        <f>待赋值表!S4882</f>
        <v/>
      </c>
      <c r="U4883" s="6">
        <f>待赋值表!T4882</f>
        <v/>
      </c>
      <c r="V4883" s="6">
        <f>待赋值表!U4882</f>
        <v/>
      </c>
      <c r="W4883" s="6">
        <f>待赋值表!V4882</f>
        <v/>
      </c>
      <c r="X4883" s="6">
        <f>待赋值表!W4882</f>
        <v/>
      </c>
      <c r="Y4883" s="6">
        <f>待赋值表!X4882</f>
        <v/>
      </c>
      <c r="Z4883" s="3">
        <f>IF(M4883&gt;=0.01,"B_pre",IF(M4883&gt;=0,"C_pre","none"))</f>
        <v/>
      </c>
      <c r="AA4883" s="3">
        <f>IF(U4883&gt;0.125,"a_pre",IF(U4883&gt;=0,"b_pre","none"))</f>
        <v/>
      </c>
      <c r="AB4883" s="3">
        <f>AND(Z4883="B_pre",AA4883="a_pre")</f>
        <v/>
      </c>
      <c r="AC4883" s="3">
        <f>AND(Z4883="B_pre",AA4883="b_pre")</f>
        <v/>
      </c>
      <c r="AD4883" s="3">
        <f>AND(Z4883="C_pre",AA4883="a_pre")</f>
        <v/>
      </c>
      <c r="AE4883" s="3">
        <f>AND(Z4883="C_pre",AA4883="b_pre")</f>
        <v/>
      </c>
      <c r="AF4883" s="6">
        <f>待赋值表!C4882</f>
        <v/>
      </c>
      <c r="AG4883" s="3">
        <f t="array" ref="AG4883">IF(AB4883=TRUE,"A",IF(AC4883=TRUE,"B",IF(AD4883=TRUE,"C",IF(AE4883=TRUE,"D","其他"))))</f>
        <v/>
      </c>
      <c r="AH4883" s="3">
        <f>IF(分析表!$E$12&lt;&gt;"ALL",AND(AF4883=分析表!$E$10,AG4883=分析表!$E$12),IF(AF4883=分析表!$E$10,TRUE(),IF(AF4883="ALL",TRUE(),"")))</f>
        <v/>
      </c>
    </row>
    <row r="4884">
      <c r="A4884" s="3">
        <f>COUNTIF($AH$2:AH4884,"TRUE")</f>
        <v/>
      </c>
      <c r="B4884" s="3">
        <f>COUNTIF($AG$2:$AG4884,#REF!)</f>
        <v/>
      </c>
      <c r="C4884" s="56">
        <f>待赋值表!A4883</f>
        <v/>
      </c>
      <c r="E4884" s="6">
        <f>待赋值表!D4883</f>
        <v/>
      </c>
      <c r="F4884" s="6">
        <f>待赋值表!E4883</f>
        <v/>
      </c>
      <c r="G4884" s="6">
        <f>待赋值表!F4883</f>
        <v/>
      </c>
      <c r="H4884" s="6">
        <f>待赋值表!G4883</f>
        <v/>
      </c>
      <c r="I4884" s="6">
        <f>待赋值表!H4883</f>
        <v/>
      </c>
      <c r="J4884" s="6">
        <f>待赋值表!I4883</f>
        <v/>
      </c>
      <c r="K4884" s="6">
        <f>待赋值表!J4883</f>
        <v/>
      </c>
      <c r="L4884" s="6">
        <f>待赋值表!K4883</f>
        <v/>
      </c>
      <c r="M4884" s="6">
        <f>待赋值表!L4883</f>
        <v/>
      </c>
      <c r="N4884" s="6">
        <f>待赋值表!M4883</f>
        <v/>
      </c>
      <c r="O4884" s="6">
        <f>待赋值表!N4883</f>
        <v/>
      </c>
      <c r="P4884" s="6">
        <f>待赋值表!O4883</f>
        <v/>
      </c>
      <c r="Q4884" s="6">
        <f>IF(待赋值表!P4883&lt;&gt;"",待赋值表!P4883,0)</f>
        <v/>
      </c>
      <c r="R4884" s="6">
        <f>待赋值表!Q4883</f>
        <v/>
      </c>
      <c r="S4884" s="6">
        <f>待赋值表!R4883</f>
        <v/>
      </c>
      <c r="T4884" s="6">
        <f>待赋值表!S4883</f>
        <v/>
      </c>
      <c r="U4884" s="6">
        <f>待赋值表!T4883</f>
        <v/>
      </c>
      <c r="V4884" s="6">
        <f>待赋值表!U4883</f>
        <v/>
      </c>
      <c r="W4884" s="6">
        <f>待赋值表!V4883</f>
        <v/>
      </c>
      <c r="X4884" s="6">
        <f>待赋值表!W4883</f>
        <v/>
      </c>
      <c r="Y4884" s="6">
        <f>待赋值表!X4883</f>
        <v/>
      </c>
      <c r="Z4884" s="3">
        <f>IF(M4884&gt;=0.01,"B_pre",IF(M4884&gt;=0,"C_pre","none"))</f>
        <v/>
      </c>
      <c r="AA4884" s="3">
        <f>IF(U4884&gt;0.125,"a_pre",IF(U4884&gt;=0,"b_pre","none"))</f>
        <v/>
      </c>
      <c r="AB4884" s="3">
        <f>AND(Z4884="B_pre",AA4884="a_pre")</f>
        <v/>
      </c>
      <c r="AC4884" s="3">
        <f>AND(Z4884="B_pre",AA4884="b_pre")</f>
        <v/>
      </c>
      <c r="AD4884" s="3">
        <f>AND(Z4884="C_pre",AA4884="a_pre")</f>
        <v/>
      </c>
      <c r="AE4884" s="3">
        <f>AND(Z4884="C_pre",AA4884="b_pre")</f>
        <v/>
      </c>
      <c r="AF4884" s="6">
        <f>待赋值表!C4883</f>
        <v/>
      </c>
      <c r="AG4884" s="3">
        <f t="array" ref="AG4884">IF(AB4884=TRUE,"A",IF(AC4884=TRUE,"B",IF(AD4884=TRUE,"C",IF(AE4884=TRUE,"D","其他"))))</f>
        <v/>
      </c>
      <c r="AH4884" s="3">
        <f>IF(分析表!$E$12&lt;&gt;"ALL",AND(AF4884=分析表!$E$10,AG4884=分析表!$E$12),IF(AF4884=分析表!$E$10,TRUE(),IF(AF4884="ALL",TRUE(),"")))</f>
        <v/>
      </c>
    </row>
    <row r="4885">
      <c r="A4885" s="3">
        <f>COUNTIF($AH$2:AH4885,"TRUE")</f>
        <v/>
      </c>
      <c r="B4885" s="3">
        <f>COUNTIF($AG$2:$AG4885,#REF!)</f>
        <v/>
      </c>
      <c r="C4885" s="56">
        <f>待赋值表!A4884</f>
        <v/>
      </c>
      <c r="E4885" s="6">
        <f>待赋值表!D4884</f>
        <v/>
      </c>
      <c r="F4885" s="6">
        <f>待赋值表!E4884</f>
        <v/>
      </c>
      <c r="G4885" s="6">
        <f>待赋值表!F4884</f>
        <v/>
      </c>
      <c r="H4885" s="6">
        <f>待赋值表!G4884</f>
        <v/>
      </c>
      <c r="I4885" s="6">
        <f>待赋值表!H4884</f>
        <v/>
      </c>
      <c r="J4885" s="6">
        <f>待赋值表!I4884</f>
        <v/>
      </c>
      <c r="K4885" s="6">
        <f>待赋值表!J4884</f>
        <v/>
      </c>
      <c r="L4885" s="6">
        <f>待赋值表!K4884</f>
        <v/>
      </c>
      <c r="M4885" s="6">
        <f>待赋值表!L4884</f>
        <v/>
      </c>
      <c r="N4885" s="6">
        <f>待赋值表!M4884</f>
        <v/>
      </c>
      <c r="O4885" s="6">
        <f>待赋值表!N4884</f>
        <v/>
      </c>
      <c r="P4885" s="6">
        <f>待赋值表!O4884</f>
        <v/>
      </c>
      <c r="Q4885" s="6">
        <f>IF(待赋值表!P4884&lt;&gt;"",待赋值表!P4884,0)</f>
        <v/>
      </c>
      <c r="R4885" s="6">
        <f>待赋值表!Q4884</f>
        <v/>
      </c>
      <c r="S4885" s="6">
        <f>待赋值表!R4884</f>
        <v/>
      </c>
      <c r="T4885" s="6">
        <f>待赋值表!S4884</f>
        <v/>
      </c>
      <c r="U4885" s="6">
        <f>待赋值表!T4884</f>
        <v/>
      </c>
      <c r="V4885" s="6">
        <f>待赋值表!U4884</f>
        <v/>
      </c>
      <c r="W4885" s="6">
        <f>待赋值表!V4884</f>
        <v/>
      </c>
      <c r="X4885" s="6">
        <f>待赋值表!W4884</f>
        <v/>
      </c>
      <c r="Y4885" s="6">
        <f>待赋值表!X4884</f>
        <v/>
      </c>
      <c r="Z4885" s="3">
        <f>IF(M4885&gt;=0.01,"B_pre",IF(M4885&gt;=0,"C_pre","none"))</f>
        <v/>
      </c>
      <c r="AA4885" s="3">
        <f>IF(U4885&gt;0.125,"a_pre",IF(U4885&gt;=0,"b_pre","none"))</f>
        <v/>
      </c>
      <c r="AB4885" s="3">
        <f>AND(Z4885="B_pre",AA4885="a_pre")</f>
        <v/>
      </c>
      <c r="AC4885" s="3">
        <f>AND(Z4885="B_pre",AA4885="b_pre")</f>
        <v/>
      </c>
      <c r="AD4885" s="3">
        <f>AND(Z4885="C_pre",AA4885="a_pre")</f>
        <v/>
      </c>
      <c r="AE4885" s="3">
        <f>AND(Z4885="C_pre",AA4885="b_pre")</f>
        <v/>
      </c>
      <c r="AF4885" s="6">
        <f>待赋值表!C4884</f>
        <v/>
      </c>
      <c r="AG4885" s="3">
        <f t="array" ref="AG4885">IF(AB4885=TRUE,"A",IF(AC4885=TRUE,"B",IF(AD4885=TRUE,"C",IF(AE4885=TRUE,"D","其他"))))</f>
        <v/>
      </c>
      <c r="AH4885" s="3">
        <f>IF(分析表!$E$12&lt;&gt;"ALL",AND(AF4885=分析表!$E$10,AG4885=分析表!$E$12),IF(AF4885=分析表!$E$10,TRUE(),IF(AF4885="ALL",TRUE(),"")))</f>
        <v/>
      </c>
    </row>
    <row r="4886">
      <c r="A4886" s="3">
        <f>COUNTIF($AH$2:AH4886,"TRUE")</f>
        <v/>
      </c>
      <c r="B4886" s="3">
        <f>COUNTIF($AG$2:$AG4886,#REF!)</f>
        <v/>
      </c>
      <c r="C4886" s="56">
        <f>待赋值表!A4885</f>
        <v/>
      </c>
      <c r="E4886" s="6">
        <f>待赋值表!D4885</f>
        <v/>
      </c>
      <c r="F4886" s="6">
        <f>待赋值表!E4885</f>
        <v/>
      </c>
      <c r="G4886" s="6">
        <f>待赋值表!F4885</f>
        <v/>
      </c>
      <c r="H4886" s="6">
        <f>待赋值表!G4885</f>
        <v/>
      </c>
      <c r="I4886" s="6">
        <f>待赋值表!H4885</f>
        <v/>
      </c>
      <c r="J4886" s="6">
        <f>待赋值表!I4885</f>
        <v/>
      </c>
      <c r="K4886" s="6">
        <f>待赋值表!J4885</f>
        <v/>
      </c>
      <c r="L4886" s="6">
        <f>待赋值表!K4885</f>
        <v/>
      </c>
      <c r="M4886" s="6">
        <f>待赋值表!L4885</f>
        <v/>
      </c>
      <c r="N4886" s="6">
        <f>待赋值表!M4885</f>
        <v/>
      </c>
      <c r="O4886" s="6">
        <f>待赋值表!N4885</f>
        <v/>
      </c>
      <c r="P4886" s="6">
        <f>待赋值表!O4885</f>
        <v/>
      </c>
      <c r="Q4886" s="6">
        <f>IF(待赋值表!P4885&lt;&gt;"",待赋值表!P4885,0)</f>
        <v/>
      </c>
      <c r="R4886" s="6">
        <f>待赋值表!Q4885</f>
        <v/>
      </c>
      <c r="S4886" s="6">
        <f>待赋值表!R4885</f>
        <v/>
      </c>
      <c r="T4886" s="6">
        <f>待赋值表!S4885</f>
        <v/>
      </c>
      <c r="U4886" s="6">
        <f>待赋值表!T4885</f>
        <v/>
      </c>
      <c r="V4886" s="6">
        <f>待赋值表!U4885</f>
        <v/>
      </c>
      <c r="W4886" s="6">
        <f>待赋值表!V4885</f>
        <v/>
      </c>
      <c r="X4886" s="6">
        <f>待赋值表!W4885</f>
        <v/>
      </c>
      <c r="Y4886" s="6">
        <f>待赋值表!X4885</f>
        <v/>
      </c>
      <c r="Z4886" s="3">
        <f>IF(M4886&gt;=0.01,"B_pre",IF(M4886&gt;=0,"C_pre","none"))</f>
        <v/>
      </c>
      <c r="AA4886" s="3">
        <f>IF(U4886&gt;0.125,"a_pre",IF(U4886&gt;=0,"b_pre","none"))</f>
        <v/>
      </c>
      <c r="AB4886" s="3">
        <f>AND(Z4886="B_pre",AA4886="a_pre")</f>
        <v/>
      </c>
      <c r="AC4886" s="3">
        <f>AND(Z4886="B_pre",AA4886="b_pre")</f>
        <v/>
      </c>
      <c r="AD4886" s="3">
        <f>AND(Z4886="C_pre",AA4886="a_pre")</f>
        <v/>
      </c>
      <c r="AE4886" s="3">
        <f>AND(Z4886="C_pre",AA4886="b_pre")</f>
        <v/>
      </c>
      <c r="AF4886" s="6">
        <f>待赋值表!C4885</f>
        <v/>
      </c>
      <c r="AG4886" s="3">
        <f t="array" ref="AG4886">IF(AB4886=TRUE,"A",IF(AC4886=TRUE,"B",IF(AD4886=TRUE,"C",IF(AE4886=TRUE,"D","其他"))))</f>
        <v/>
      </c>
      <c r="AH4886" s="3">
        <f>IF(分析表!$E$12&lt;&gt;"ALL",AND(AF4886=分析表!$E$10,AG4886=分析表!$E$12),IF(AF4886=分析表!$E$10,TRUE(),IF(AF4886="ALL",TRUE(),"")))</f>
        <v/>
      </c>
    </row>
    <row r="4887">
      <c r="A4887" s="3">
        <f>COUNTIF($AH$2:AH4887,"TRUE")</f>
        <v/>
      </c>
      <c r="B4887" s="3">
        <f>COUNTIF($AG$2:$AG4887,#REF!)</f>
        <v/>
      </c>
      <c r="C4887" s="56">
        <f>待赋值表!A4886</f>
        <v/>
      </c>
      <c r="E4887" s="6">
        <f>待赋值表!D4886</f>
        <v/>
      </c>
      <c r="F4887" s="6">
        <f>待赋值表!E4886</f>
        <v/>
      </c>
      <c r="G4887" s="6">
        <f>待赋值表!F4886</f>
        <v/>
      </c>
      <c r="H4887" s="6">
        <f>待赋值表!G4886</f>
        <v/>
      </c>
      <c r="I4887" s="6">
        <f>待赋值表!H4886</f>
        <v/>
      </c>
      <c r="J4887" s="6">
        <f>待赋值表!I4886</f>
        <v/>
      </c>
      <c r="K4887" s="6">
        <f>待赋值表!J4886</f>
        <v/>
      </c>
      <c r="L4887" s="6">
        <f>待赋值表!K4886</f>
        <v/>
      </c>
      <c r="M4887" s="6">
        <f>待赋值表!L4886</f>
        <v/>
      </c>
      <c r="N4887" s="6">
        <f>待赋值表!M4886</f>
        <v/>
      </c>
      <c r="O4887" s="6">
        <f>待赋值表!N4886</f>
        <v/>
      </c>
      <c r="P4887" s="6">
        <f>待赋值表!O4886</f>
        <v/>
      </c>
      <c r="Q4887" s="6">
        <f>IF(待赋值表!P4886&lt;&gt;"",待赋值表!P4886,0)</f>
        <v/>
      </c>
      <c r="R4887" s="6">
        <f>待赋值表!Q4886</f>
        <v/>
      </c>
      <c r="S4887" s="6">
        <f>待赋值表!R4886</f>
        <v/>
      </c>
      <c r="T4887" s="6">
        <f>待赋值表!S4886</f>
        <v/>
      </c>
      <c r="U4887" s="6">
        <f>待赋值表!T4886</f>
        <v/>
      </c>
      <c r="V4887" s="6">
        <f>待赋值表!U4886</f>
        <v/>
      </c>
      <c r="W4887" s="6">
        <f>待赋值表!V4886</f>
        <v/>
      </c>
      <c r="X4887" s="6">
        <f>待赋值表!W4886</f>
        <v/>
      </c>
      <c r="Y4887" s="6">
        <f>待赋值表!X4886</f>
        <v/>
      </c>
      <c r="Z4887" s="3">
        <f>IF(M4887&gt;=0.01,"B_pre",IF(M4887&gt;=0,"C_pre","none"))</f>
        <v/>
      </c>
      <c r="AA4887" s="3">
        <f>IF(U4887&gt;0.125,"a_pre",IF(U4887&gt;=0,"b_pre","none"))</f>
        <v/>
      </c>
      <c r="AB4887" s="3">
        <f>AND(Z4887="B_pre",AA4887="a_pre")</f>
        <v/>
      </c>
      <c r="AC4887" s="3">
        <f>AND(Z4887="B_pre",AA4887="b_pre")</f>
        <v/>
      </c>
      <c r="AD4887" s="3">
        <f>AND(Z4887="C_pre",AA4887="a_pre")</f>
        <v/>
      </c>
      <c r="AE4887" s="3">
        <f>AND(Z4887="C_pre",AA4887="b_pre")</f>
        <v/>
      </c>
      <c r="AF4887" s="6">
        <f>待赋值表!C4886</f>
        <v/>
      </c>
      <c r="AG4887" s="3">
        <f t="array" ref="AG4887">IF(AB4887=TRUE,"A",IF(AC4887=TRUE,"B",IF(AD4887=TRUE,"C",IF(AE4887=TRUE,"D","其他"))))</f>
        <v/>
      </c>
      <c r="AH4887" s="3">
        <f>IF(分析表!$E$12&lt;&gt;"ALL",AND(AF4887=分析表!$E$10,AG4887=分析表!$E$12),IF(AF4887=分析表!$E$10,TRUE(),IF(AF4887="ALL",TRUE(),"")))</f>
        <v/>
      </c>
    </row>
    <row r="4888">
      <c r="A4888" s="3">
        <f>COUNTIF($AH$2:AH4888,"TRUE")</f>
        <v/>
      </c>
      <c r="B4888" s="3">
        <f>COUNTIF($AG$2:$AG4888,#REF!)</f>
        <v/>
      </c>
      <c r="C4888" s="56">
        <f>待赋值表!A4887</f>
        <v/>
      </c>
      <c r="E4888" s="6">
        <f>待赋值表!D4887</f>
        <v/>
      </c>
      <c r="F4888" s="6">
        <f>待赋值表!E4887</f>
        <v/>
      </c>
      <c r="G4888" s="6">
        <f>待赋值表!F4887</f>
        <v/>
      </c>
      <c r="H4888" s="6">
        <f>待赋值表!G4887</f>
        <v/>
      </c>
      <c r="I4888" s="6">
        <f>待赋值表!H4887</f>
        <v/>
      </c>
      <c r="J4888" s="6">
        <f>待赋值表!I4887</f>
        <v/>
      </c>
      <c r="K4888" s="6">
        <f>待赋值表!J4887</f>
        <v/>
      </c>
      <c r="L4888" s="6">
        <f>待赋值表!K4887</f>
        <v/>
      </c>
      <c r="M4888" s="6">
        <f>待赋值表!L4887</f>
        <v/>
      </c>
      <c r="N4888" s="6">
        <f>待赋值表!M4887</f>
        <v/>
      </c>
      <c r="O4888" s="6">
        <f>待赋值表!N4887</f>
        <v/>
      </c>
      <c r="P4888" s="6">
        <f>待赋值表!O4887</f>
        <v/>
      </c>
      <c r="Q4888" s="6">
        <f>IF(待赋值表!P4887&lt;&gt;"",待赋值表!P4887,0)</f>
        <v/>
      </c>
      <c r="R4888" s="6">
        <f>待赋值表!Q4887</f>
        <v/>
      </c>
      <c r="S4888" s="6">
        <f>待赋值表!R4887</f>
        <v/>
      </c>
      <c r="T4888" s="6">
        <f>待赋值表!S4887</f>
        <v/>
      </c>
      <c r="U4888" s="6">
        <f>待赋值表!T4887</f>
        <v/>
      </c>
      <c r="V4888" s="6">
        <f>待赋值表!U4887</f>
        <v/>
      </c>
      <c r="W4888" s="6">
        <f>待赋值表!V4887</f>
        <v/>
      </c>
      <c r="X4888" s="6">
        <f>待赋值表!W4887</f>
        <v/>
      </c>
      <c r="Y4888" s="6">
        <f>待赋值表!X4887</f>
        <v/>
      </c>
      <c r="Z4888" s="3">
        <f>IF(M4888&gt;=0.01,"B_pre",IF(M4888&gt;=0,"C_pre","none"))</f>
        <v/>
      </c>
      <c r="AA4888" s="3">
        <f>IF(U4888&gt;0.125,"a_pre",IF(U4888&gt;=0,"b_pre","none"))</f>
        <v/>
      </c>
      <c r="AB4888" s="3">
        <f>AND(Z4888="B_pre",AA4888="a_pre")</f>
        <v/>
      </c>
      <c r="AC4888" s="3">
        <f>AND(Z4888="B_pre",AA4888="b_pre")</f>
        <v/>
      </c>
      <c r="AD4888" s="3">
        <f>AND(Z4888="C_pre",AA4888="a_pre")</f>
        <v/>
      </c>
      <c r="AE4888" s="3">
        <f>AND(Z4888="C_pre",AA4888="b_pre")</f>
        <v/>
      </c>
      <c r="AF4888" s="6">
        <f>待赋值表!C4887</f>
        <v/>
      </c>
      <c r="AG4888" s="3">
        <f t="array" ref="AG4888">IF(AB4888=TRUE,"A",IF(AC4888=TRUE,"B",IF(AD4888=TRUE,"C",IF(AE4888=TRUE,"D","其他"))))</f>
        <v/>
      </c>
      <c r="AH4888" s="3">
        <f>IF(分析表!$E$12&lt;&gt;"ALL",AND(AF4888=分析表!$E$10,AG4888=分析表!$E$12),IF(AF4888=分析表!$E$10,TRUE(),IF(AF4888="ALL",TRUE(),"")))</f>
        <v/>
      </c>
    </row>
    <row r="4889">
      <c r="A4889" s="3">
        <f>COUNTIF($AH$2:AH4889,"TRUE")</f>
        <v/>
      </c>
      <c r="B4889" s="3">
        <f>COUNTIF($AG$2:$AG4889,#REF!)</f>
        <v/>
      </c>
      <c r="C4889" s="56">
        <f>待赋值表!A4888</f>
        <v/>
      </c>
      <c r="E4889" s="6">
        <f>待赋值表!D4888</f>
        <v/>
      </c>
      <c r="F4889" s="6">
        <f>待赋值表!E4888</f>
        <v/>
      </c>
      <c r="G4889" s="6">
        <f>待赋值表!F4888</f>
        <v/>
      </c>
      <c r="H4889" s="6">
        <f>待赋值表!G4888</f>
        <v/>
      </c>
      <c r="I4889" s="6">
        <f>待赋值表!H4888</f>
        <v/>
      </c>
      <c r="J4889" s="6">
        <f>待赋值表!I4888</f>
        <v/>
      </c>
      <c r="K4889" s="6">
        <f>待赋值表!J4888</f>
        <v/>
      </c>
      <c r="L4889" s="6">
        <f>待赋值表!K4888</f>
        <v/>
      </c>
      <c r="M4889" s="6">
        <f>待赋值表!L4888</f>
        <v/>
      </c>
      <c r="N4889" s="6">
        <f>待赋值表!M4888</f>
        <v/>
      </c>
      <c r="O4889" s="6">
        <f>待赋值表!N4888</f>
        <v/>
      </c>
      <c r="P4889" s="6">
        <f>待赋值表!O4888</f>
        <v/>
      </c>
      <c r="Q4889" s="6">
        <f>IF(待赋值表!P4888&lt;&gt;"",待赋值表!P4888,0)</f>
        <v/>
      </c>
      <c r="R4889" s="6">
        <f>待赋值表!Q4888</f>
        <v/>
      </c>
      <c r="S4889" s="6">
        <f>待赋值表!R4888</f>
        <v/>
      </c>
      <c r="T4889" s="6">
        <f>待赋值表!S4888</f>
        <v/>
      </c>
      <c r="U4889" s="6">
        <f>待赋值表!T4888</f>
        <v/>
      </c>
      <c r="V4889" s="6">
        <f>待赋值表!U4888</f>
        <v/>
      </c>
      <c r="W4889" s="6">
        <f>待赋值表!V4888</f>
        <v/>
      </c>
      <c r="X4889" s="6">
        <f>待赋值表!W4888</f>
        <v/>
      </c>
      <c r="Y4889" s="6">
        <f>待赋值表!X4888</f>
        <v/>
      </c>
      <c r="Z4889" s="3">
        <f>IF(M4889&gt;=0.01,"B_pre",IF(M4889&gt;=0,"C_pre","none"))</f>
        <v/>
      </c>
      <c r="AA4889" s="3">
        <f>IF(U4889&gt;0.125,"a_pre",IF(U4889&gt;=0,"b_pre","none"))</f>
        <v/>
      </c>
      <c r="AB4889" s="3">
        <f>AND(Z4889="B_pre",AA4889="a_pre")</f>
        <v/>
      </c>
      <c r="AC4889" s="3">
        <f>AND(Z4889="B_pre",AA4889="b_pre")</f>
        <v/>
      </c>
      <c r="AD4889" s="3">
        <f>AND(Z4889="C_pre",AA4889="a_pre")</f>
        <v/>
      </c>
      <c r="AE4889" s="3">
        <f>AND(Z4889="C_pre",AA4889="b_pre")</f>
        <v/>
      </c>
      <c r="AF4889" s="6">
        <f>待赋值表!C4888</f>
        <v/>
      </c>
      <c r="AG4889" s="3">
        <f t="array" ref="AG4889">IF(AB4889=TRUE,"A",IF(AC4889=TRUE,"B",IF(AD4889=TRUE,"C",IF(AE4889=TRUE,"D","其他"))))</f>
        <v/>
      </c>
      <c r="AH4889" s="3">
        <f>IF(分析表!$E$12&lt;&gt;"ALL",AND(AF4889=分析表!$E$10,AG4889=分析表!$E$12),IF(AF4889=分析表!$E$10,TRUE(),IF(AF4889="ALL",TRUE(),"")))</f>
        <v/>
      </c>
    </row>
    <row r="4890">
      <c r="A4890" s="3">
        <f>COUNTIF($AH$2:AH4890,"TRUE")</f>
        <v/>
      </c>
      <c r="B4890" s="3">
        <f>COUNTIF($AG$2:$AG4890,#REF!)</f>
        <v/>
      </c>
      <c r="C4890" s="56">
        <f>待赋值表!A4889</f>
        <v/>
      </c>
      <c r="E4890" s="6">
        <f>待赋值表!D4889</f>
        <v/>
      </c>
      <c r="F4890" s="6">
        <f>待赋值表!E4889</f>
        <v/>
      </c>
      <c r="G4890" s="6">
        <f>待赋值表!F4889</f>
        <v/>
      </c>
      <c r="H4890" s="6">
        <f>待赋值表!G4889</f>
        <v/>
      </c>
      <c r="I4890" s="6">
        <f>待赋值表!H4889</f>
        <v/>
      </c>
      <c r="J4890" s="6">
        <f>待赋值表!I4889</f>
        <v/>
      </c>
      <c r="K4890" s="6">
        <f>待赋值表!J4889</f>
        <v/>
      </c>
      <c r="L4890" s="6">
        <f>待赋值表!K4889</f>
        <v/>
      </c>
      <c r="M4890" s="6">
        <f>待赋值表!L4889</f>
        <v/>
      </c>
      <c r="N4890" s="6">
        <f>待赋值表!M4889</f>
        <v/>
      </c>
      <c r="O4890" s="6">
        <f>待赋值表!N4889</f>
        <v/>
      </c>
      <c r="P4890" s="6">
        <f>待赋值表!O4889</f>
        <v/>
      </c>
      <c r="Q4890" s="6">
        <f>IF(待赋值表!P4889&lt;&gt;"",待赋值表!P4889,0)</f>
        <v/>
      </c>
      <c r="R4890" s="6">
        <f>待赋值表!Q4889</f>
        <v/>
      </c>
      <c r="S4890" s="6">
        <f>待赋值表!R4889</f>
        <v/>
      </c>
      <c r="T4890" s="6">
        <f>待赋值表!S4889</f>
        <v/>
      </c>
      <c r="U4890" s="6">
        <f>待赋值表!T4889</f>
        <v/>
      </c>
      <c r="V4890" s="6">
        <f>待赋值表!U4889</f>
        <v/>
      </c>
      <c r="W4890" s="6">
        <f>待赋值表!V4889</f>
        <v/>
      </c>
      <c r="X4890" s="6">
        <f>待赋值表!W4889</f>
        <v/>
      </c>
      <c r="Y4890" s="6">
        <f>待赋值表!X4889</f>
        <v/>
      </c>
      <c r="Z4890" s="3">
        <f>IF(M4890&gt;=0.01,"B_pre",IF(M4890&gt;=0,"C_pre","none"))</f>
        <v/>
      </c>
      <c r="AA4890" s="3">
        <f>IF(U4890&gt;0.125,"a_pre",IF(U4890&gt;=0,"b_pre","none"))</f>
        <v/>
      </c>
      <c r="AB4890" s="3">
        <f>AND(Z4890="B_pre",AA4890="a_pre")</f>
        <v/>
      </c>
      <c r="AC4890" s="3">
        <f>AND(Z4890="B_pre",AA4890="b_pre")</f>
        <v/>
      </c>
      <c r="AD4890" s="3">
        <f>AND(Z4890="C_pre",AA4890="a_pre")</f>
        <v/>
      </c>
      <c r="AE4890" s="3">
        <f>AND(Z4890="C_pre",AA4890="b_pre")</f>
        <v/>
      </c>
      <c r="AF4890" s="6">
        <f>待赋值表!C4889</f>
        <v/>
      </c>
      <c r="AG4890" s="3">
        <f t="array" ref="AG4890">IF(AB4890=TRUE,"A",IF(AC4890=TRUE,"B",IF(AD4890=TRUE,"C",IF(AE4890=TRUE,"D","其他"))))</f>
        <v/>
      </c>
      <c r="AH4890" s="3">
        <f>IF(分析表!$E$12&lt;&gt;"ALL",AND(AF4890=分析表!$E$10,AG4890=分析表!$E$12),IF(AF4890=分析表!$E$10,TRUE(),IF(AF4890="ALL",TRUE(),"")))</f>
        <v/>
      </c>
    </row>
    <row r="4891">
      <c r="A4891" s="3">
        <f>COUNTIF($AH$2:AH4891,"TRUE")</f>
        <v/>
      </c>
      <c r="B4891" s="3">
        <f>COUNTIF($AG$2:$AG4891,#REF!)</f>
        <v/>
      </c>
      <c r="C4891" s="56">
        <f>待赋值表!A4890</f>
        <v/>
      </c>
      <c r="E4891" s="6">
        <f>待赋值表!D4890</f>
        <v/>
      </c>
      <c r="F4891" s="6">
        <f>待赋值表!E4890</f>
        <v/>
      </c>
      <c r="G4891" s="6">
        <f>待赋值表!F4890</f>
        <v/>
      </c>
      <c r="H4891" s="6">
        <f>待赋值表!G4890</f>
        <v/>
      </c>
      <c r="I4891" s="6">
        <f>待赋值表!H4890</f>
        <v/>
      </c>
      <c r="J4891" s="6">
        <f>待赋值表!I4890</f>
        <v/>
      </c>
      <c r="K4891" s="6">
        <f>待赋值表!J4890</f>
        <v/>
      </c>
      <c r="L4891" s="6">
        <f>待赋值表!K4890</f>
        <v/>
      </c>
      <c r="M4891" s="6">
        <f>待赋值表!L4890</f>
        <v/>
      </c>
      <c r="N4891" s="6">
        <f>待赋值表!M4890</f>
        <v/>
      </c>
      <c r="O4891" s="6">
        <f>待赋值表!N4890</f>
        <v/>
      </c>
      <c r="P4891" s="6">
        <f>待赋值表!O4890</f>
        <v/>
      </c>
      <c r="Q4891" s="6">
        <f>IF(待赋值表!P4890&lt;&gt;"",待赋值表!P4890,0)</f>
        <v/>
      </c>
      <c r="R4891" s="6">
        <f>待赋值表!Q4890</f>
        <v/>
      </c>
      <c r="S4891" s="6">
        <f>待赋值表!R4890</f>
        <v/>
      </c>
      <c r="T4891" s="6">
        <f>待赋值表!S4890</f>
        <v/>
      </c>
      <c r="U4891" s="6">
        <f>待赋值表!T4890</f>
        <v/>
      </c>
      <c r="V4891" s="6">
        <f>待赋值表!U4890</f>
        <v/>
      </c>
      <c r="W4891" s="6">
        <f>待赋值表!V4890</f>
        <v/>
      </c>
      <c r="X4891" s="6">
        <f>待赋值表!W4890</f>
        <v/>
      </c>
      <c r="Y4891" s="6">
        <f>待赋值表!X4890</f>
        <v/>
      </c>
      <c r="Z4891" s="3">
        <f>IF(M4891&gt;=0.01,"B_pre",IF(M4891&gt;=0,"C_pre","none"))</f>
        <v/>
      </c>
      <c r="AA4891" s="3">
        <f>IF(U4891&gt;0.125,"a_pre",IF(U4891&gt;=0,"b_pre","none"))</f>
        <v/>
      </c>
      <c r="AB4891" s="3">
        <f>AND(Z4891="B_pre",AA4891="a_pre")</f>
        <v/>
      </c>
      <c r="AC4891" s="3">
        <f>AND(Z4891="B_pre",AA4891="b_pre")</f>
        <v/>
      </c>
      <c r="AD4891" s="3">
        <f>AND(Z4891="C_pre",AA4891="a_pre")</f>
        <v/>
      </c>
      <c r="AE4891" s="3">
        <f>AND(Z4891="C_pre",AA4891="b_pre")</f>
        <v/>
      </c>
      <c r="AF4891" s="6">
        <f>待赋值表!C4890</f>
        <v/>
      </c>
      <c r="AG4891" s="3">
        <f t="array" ref="AG4891">IF(AB4891=TRUE,"A",IF(AC4891=TRUE,"B",IF(AD4891=TRUE,"C",IF(AE4891=TRUE,"D","其他"))))</f>
        <v/>
      </c>
      <c r="AH4891" s="3">
        <f>IF(分析表!$E$12&lt;&gt;"ALL",AND(AF4891=分析表!$E$10,AG4891=分析表!$E$12),IF(AF4891=分析表!$E$10,TRUE(),IF(AF4891="ALL",TRUE(),"")))</f>
        <v/>
      </c>
    </row>
    <row r="4892">
      <c r="A4892" s="3">
        <f>COUNTIF($AH$2:AH4892,"TRUE")</f>
        <v/>
      </c>
      <c r="B4892" s="3">
        <f>COUNTIF($AG$2:$AG4892,#REF!)</f>
        <v/>
      </c>
      <c r="C4892" s="56">
        <f>待赋值表!A4891</f>
        <v/>
      </c>
      <c r="E4892" s="6">
        <f>待赋值表!D4891</f>
        <v/>
      </c>
      <c r="F4892" s="6">
        <f>待赋值表!E4891</f>
        <v/>
      </c>
      <c r="G4892" s="6">
        <f>待赋值表!F4891</f>
        <v/>
      </c>
      <c r="H4892" s="6">
        <f>待赋值表!G4891</f>
        <v/>
      </c>
      <c r="I4892" s="6">
        <f>待赋值表!H4891</f>
        <v/>
      </c>
      <c r="J4892" s="6">
        <f>待赋值表!I4891</f>
        <v/>
      </c>
      <c r="K4892" s="6">
        <f>待赋值表!J4891</f>
        <v/>
      </c>
      <c r="L4892" s="6">
        <f>待赋值表!K4891</f>
        <v/>
      </c>
      <c r="M4892" s="6">
        <f>待赋值表!L4891</f>
        <v/>
      </c>
      <c r="N4892" s="6">
        <f>待赋值表!M4891</f>
        <v/>
      </c>
      <c r="O4892" s="6">
        <f>待赋值表!N4891</f>
        <v/>
      </c>
      <c r="P4892" s="6">
        <f>待赋值表!O4891</f>
        <v/>
      </c>
      <c r="Q4892" s="6">
        <f>IF(待赋值表!P4891&lt;&gt;"",待赋值表!P4891,0)</f>
        <v/>
      </c>
      <c r="R4892" s="6">
        <f>待赋值表!Q4891</f>
        <v/>
      </c>
      <c r="S4892" s="6">
        <f>待赋值表!R4891</f>
        <v/>
      </c>
      <c r="T4892" s="6">
        <f>待赋值表!S4891</f>
        <v/>
      </c>
      <c r="U4892" s="6">
        <f>待赋值表!T4891</f>
        <v/>
      </c>
      <c r="V4892" s="6">
        <f>待赋值表!U4891</f>
        <v/>
      </c>
      <c r="W4892" s="6">
        <f>待赋值表!V4891</f>
        <v/>
      </c>
      <c r="X4892" s="6">
        <f>待赋值表!W4891</f>
        <v/>
      </c>
      <c r="Y4892" s="6">
        <f>待赋值表!X4891</f>
        <v/>
      </c>
      <c r="Z4892" s="3">
        <f>IF(M4892&gt;=0.01,"B_pre",IF(M4892&gt;=0,"C_pre","none"))</f>
        <v/>
      </c>
      <c r="AA4892" s="3">
        <f>IF(U4892&gt;0.125,"a_pre",IF(U4892&gt;=0,"b_pre","none"))</f>
        <v/>
      </c>
      <c r="AB4892" s="3">
        <f>AND(Z4892="B_pre",AA4892="a_pre")</f>
        <v/>
      </c>
      <c r="AC4892" s="3">
        <f>AND(Z4892="B_pre",AA4892="b_pre")</f>
        <v/>
      </c>
      <c r="AD4892" s="3">
        <f>AND(Z4892="C_pre",AA4892="a_pre")</f>
        <v/>
      </c>
      <c r="AE4892" s="3">
        <f>AND(Z4892="C_pre",AA4892="b_pre")</f>
        <v/>
      </c>
      <c r="AF4892" s="6">
        <f>待赋值表!C4891</f>
        <v/>
      </c>
      <c r="AG4892" s="3">
        <f t="array" ref="AG4892">IF(AB4892=TRUE,"A",IF(AC4892=TRUE,"B",IF(AD4892=TRUE,"C",IF(AE4892=TRUE,"D","其他"))))</f>
        <v/>
      </c>
      <c r="AH4892" s="3">
        <f>IF(分析表!$E$12&lt;&gt;"ALL",AND(AF4892=分析表!$E$10,AG4892=分析表!$E$12),IF(AF4892=分析表!$E$10,TRUE(),IF(AF4892="ALL",TRUE(),"")))</f>
        <v/>
      </c>
    </row>
    <row r="4893">
      <c r="A4893" s="3">
        <f>COUNTIF($AH$2:AH4893,"TRUE")</f>
        <v/>
      </c>
      <c r="B4893" s="3">
        <f>COUNTIF($AG$2:$AG4893,#REF!)</f>
        <v/>
      </c>
      <c r="C4893" s="56">
        <f>待赋值表!A4892</f>
        <v/>
      </c>
      <c r="E4893" s="6">
        <f>待赋值表!D4892</f>
        <v/>
      </c>
      <c r="F4893" s="6">
        <f>待赋值表!E4892</f>
        <v/>
      </c>
      <c r="G4893" s="6">
        <f>待赋值表!F4892</f>
        <v/>
      </c>
      <c r="H4893" s="6">
        <f>待赋值表!G4892</f>
        <v/>
      </c>
      <c r="I4893" s="6">
        <f>待赋值表!H4892</f>
        <v/>
      </c>
      <c r="J4893" s="6">
        <f>待赋值表!I4892</f>
        <v/>
      </c>
      <c r="K4893" s="6">
        <f>待赋值表!J4892</f>
        <v/>
      </c>
      <c r="L4893" s="6">
        <f>待赋值表!K4892</f>
        <v/>
      </c>
      <c r="M4893" s="6">
        <f>待赋值表!L4892</f>
        <v/>
      </c>
      <c r="N4893" s="6">
        <f>待赋值表!M4892</f>
        <v/>
      </c>
      <c r="O4893" s="6">
        <f>待赋值表!N4892</f>
        <v/>
      </c>
      <c r="P4893" s="6">
        <f>待赋值表!O4892</f>
        <v/>
      </c>
      <c r="Q4893" s="6">
        <f>IF(待赋值表!P4892&lt;&gt;"",待赋值表!P4892,0)</f>
        <v/>
      </c>
      <c r="R4893" s="6">
        <f>待赋值表!Q4892</f>
        <v/>
      </c>
      <c r="S4893" s="6">
        <f>待赋值表!R4892</f>
        <v/>
      </c>
      <c r="T4893" s="6">
        <f>待赋值表!S4892</f>
        <v/>
      </c>
      <c r="U4893" s="6">
        <f>待赋值表!T4892</f>
        <v/>
      </c>
      <c r="V4893" s="6">
        <f>待赋值表!U4892</f>
        <v/>
      </c>
      <c r="W4893" s="6">
        <f>待赋值表!V4892</f>
        <v/>
      </c>
      <c r="X4893" s="6">
        <f>待赋值表!W4892</f>
        <v/>
      </c>
      <c r="Y4893" s="6">
        <f>待赋值表!X4892</f>
        <v/>
      </c>
      <c r="Z4893" s="3">
        <f>IF(M4893&gt;=0.01,"B_pre",IF(M4893&gt;=0,"C_pre","none"))</f>
        <v/>
      </c>
      <c r="AA4893" s="3">
        <f>IF(U4893&gt;0.125,"a_pre",IF(U4893&gt;=0,"b_pre","none"))</f>
        <v/>
      </c>
      <c r="AB4893" s="3">
        <f>AND(Z4893="B_pre",AA4893="a_pre")</f>
        <v/>
      </c>
      <c r="AC4893" s="3">
        <f>AND(Z4893="B_pre",AA4893="b_pre")</f>
        <v/>
      </c>
      <c r="AD4893" s="3">
        <f>AND(Z4893="C_pre",AA4893="a_pre")</f>
        <v/>
      </c>
      <c r="AE4893" s="3">
        <f>AND(Z4893="C_pre",AA4893="b_pre")</f>
        <v/>
      </c>
      <c r="AF4893" s="6">
        <f>待赋值表!C4892</f>
        <v/>
      </c>
      <c r="AG4893" s="3">
        <f t="array" ref="AG4893">IF(AB4893=TRUE,"A",IF(AC4893=TRUE,"B",IF(AD4893=TRUE,"C",IF(AE4893=TRUE,"D","其他"))))</f>
        <v/>
      </c>
      <c r="AH4893" s="3">
        <f>IF(分析表!$E$12&lt;&gt;"ALL",AND(AF4893=分析表!$E$10,AG4893=分析表!$E$12),IF(AF4893=分析表!$E$10,TRUE(),IF(AF4893="ALL",TRUE(),"")))</f>
        <v/>
      </c>
    </row>
    <row r="4894">
      <c r="A4894" s="3">
        <f>COUNTIF($AH$2:AH4894,"TRUE")</f>
        <v/>
      </c>
      <c r="B4894" s="3">
        <f>COUNTIF($AG$2:$AG4894,#REF!)</f>
        <v/>
      </c>
      <c r="C4894" s="56">
        <f>待赋值表!A4893</f>
        <v/>
      </c>
      <c r="E4894" s="6">
        <f>待赋值表!D4893</f>
        <v/>
      </c>
      <c r="F4894" s="6">
        <f>待赋值表!E4893</f>
        <v/>
      </c>
      <c r="G4894" s="6">
        <f>待赋值表!F4893</f>
        <v/>
      </c>
      <c r="H4894" s="6">
        <f>待赋值表!G4893</f>
        <v/>
      </c>
      <c r="I4894" s="6">
        <f>待赋值表!H4893</f>
        <v/>
      </c>
      <c r="J4894" s="6">
        <f>待赋值表!I4893</f>
        <v/>
      </c>
      <c r="K4894" s="6">
        <f>待赋值表!J4893</f>
        <v/>
      </c>
      <c r="L4894" s="6">
        <f>待赋值表!K4893</f>
        <v/>
      </c>
      <c r="M4894" s="6">
        <f>待赋值表!L4893</f>
        <v/>
      </c>
      <c r="N4894" s="6">
        <f>待赋值表!M4893</f>
        <v/>
      </c>
      <c r="O4894" s="6">
        <f>待赋值表!N4893</f>
        <v/>
      </c>
      <c r="P4894" s="6">
        <f>待赋值表!O4893</f>
        <v/>
      </c>
      <c r="Q4894" s="6">
        <f>IF(待赋值表!P4893&lt;&gt;"",待赋值表!P4893,0)</f>
        <v/>
      </c>
      <c r="R4894" s="6">
        <f>待赋值表!Q4893</f>
        <v/>
      </c>
      <c r="S4894" s="6">
        <f>待赋值表!R4893</f>
        <v/>
      </c>
      <c r="T4894" s="6">
        <f>待赋值表!S4893</f>
        <v/>
      </c>
      <c r="U4894" s="6">
        <f>待赋值表!T4893</f>
        <v/>
      </c>
      <c r="V4894" s="6">
        <f>待赋值表!U4893</f>
        <v/>
      </c>
      <c r="W4894" s="6">
        <f>待赋值表!V4893</f>
        <v/>
      </c>
      <c r="X4894" s="6">
        <f>待赋值表!W4893</f>
        <v/>
      </c>
      <c r="Y4894" s="6">
        <f>待赋值表!X4893</f>
        <v/>
      </c>
      <c r="Z4894" s="3">
        <f>IF(M4894&gt;=0.01,"B_pre",IF(M4894&gt;=0,"C_pre","none"))</f>
        <v/>
      </c>
      <c r="AA4894" s="3">
        <f>IF(U4894&gt;0.125,"a_pre",IF(U4894&gt;=0,"b_pre","none"))</f>
        <v/>
      </c>
      <c r="AB4894" s="3">
        <f>AND(Z4894="B_pre",AA4894="a_pre")</f>
        <v/>
      </c>
      <c r="AC4894" s="3">
        <f>AND(Z4894="B_pre",AA4894="b_pre")</f>
        <v/>
      </c>
      <c r="AD4894" s="3">
        <f>AND(Z4894="C_pre",AA4894="a_pre")</f>
        <v/>
      </c>
      <c r="AE4894" s="3">
        <f>AND(Z4894="C_pre",AA4894="b_pre")</f>
        <v/>
      </c>
      <c r="AF4894" s="6">
        <f>待赋值表!C4893</f>
        <v/>
      </c>
      <c r="AG4894" s="3">
        <f t="array" ref="AG4894">IF(AB4894=TRUE,"A",IF(AC4894=TRUE,"B",IF(AD4894=TRUE,"C",IF(AE4894=TRUE,"D","其他"))))</f>
        <v/>
      </c>
      <c r="AH4894" s="3">
        <f>IF(分析表!$E$12&lt;&gt;"ALL",AND(AF4894=分析表!$E$10,AG4894=分析表!$E$12),IF(AF4894=分析表!$E$10,TRUE(),IF(AF4894="ALL",TRUE(),"")))</f>
        <v/>
      </c>
    </row>
    <row r="4895">
      <c r="A4895" s="3">
        <f>COUNTIF($AH$2:AH4895,"TRUE")</f>
        <v/>
      </c>
      <c r="B4895" s="3">
        <f>COUNTIF($AG$2:$AG4895,#REF!)</f>
        <v/>
      </c>
      <c r="C4895" s="56">
        <f>待赋值表!A4894</f>
        <v/>
      </c>
      <c r="E4895" s="6">
        <f>待赋值表!D4894</f>
        <v/>
      </c>
      <c r="F4895" s="6">
        <f>待赋值表!E4894</f>
        <v/>
      </c>
      <c r="G4895" s="6">
        <f>待赋值表!F4894</f>
        <v/>
      </c>
      <c r="H4895" s="6">
        <f>待赋值表!G4894</f>
        <v/>
      </c>
      <c r="I4895" s="6">
        <f>待赋值表!H4894</f>
        <v/>
      </c>
      <c r="J4895" s="6">
        <f>待赋值表!I4894</f>
        <v/>
      </c>
      <c r="K4895" s="6">
        <f>待赋值表!J4894</f>
        <v/>
      </c>
      <c r="L4895" s="6">
        <f>待赋值表!K4894</f>
        <v/>
      </c>
      <c r="M4895" s="6">
        <f>待赋值表!L4894</f>
        <v/>
      </c>
      <c r="N4895" s="6">
        <f>待赋值表!M4894</f>
        <v/>
      </c>
      <c r="O4895" s="6">
        <f>待赋值表!N4894</f>
        <v/>
      </c>
      <c r="P4895" s="6">
        <f>待赋值表!O4894</f>
        <v/>
      </c>
      <c r="Q4895" s="6">
        <f>IF(待赋值表!P4894&lt;&gt;"",待赋值表!P4894,0)</f>
        <v/>
      </c>
      <c r="R4895" s="6">
        <f>待赋值表!Q4894</f>
        <v/>
      </c>
      <c r="S4895" s="6">
        <f>待赋值表!R4894</f>
        <v/>
      </c>
      <c r="T4895" s="6">
        <f>待赋值表!S4894</f>
        <v/>
      </c>
      <c r="U4895" s="6">
        <f>待赋值表!T4894</f>
        <v/>
      </c>
      <c r="V4895" s="6">
        <f>待赋值表!U4894</f>
        <v/>
      </c>
      <c r="W4895" s="6">
        <f>待赋值表!V4894</f>
        <v/>
      </c>
      <c r="X4895" s="6">
        <f>待赋值表!W4894</f>
        <v/>
      </c>
      <c r="Y4895" s="6">
        <f>待赋值表!X4894</f>
        <v/>
      </c>
      <c r="Z4895" s="3">
        <f>IF(M4895&gt;=0.01,"B_pre",IF(M4895&gt;=0,"C_pre","none"))</f>
        <v/>
      </c>
      <c r="AA4895" s="3">
        <f>IF(U4895&gt;0.125,"a_pre",IF(U4895&gt;=0,"b_pre","none"))</f>
        <v/>
      </c>
      <c r="AB4895" s="3">
        <f>AND(Z4895="B_pre",AA4895="a_pre")</f>
        <v/>
      </c>
      <c r="AC4895" s="3">
        <f>AND(Z4895="B_pre",AA4895="b_pre")</f>
        <v/>
      </c>
      <c r="AD4895" s="3">
        <f>AND(Z4895="C_pre",AA4895="a_pre")</f>
        <v/>
      </c>
      <c r="AE4895" s="3">
        <f>AND(Z4895="C_pre",AA4895="b_pre")</f>
        <v/>
      </c>
      <c r="AF4895" s="6">
        <f>待赋值表!C4894</f>
        <v/>
      </c>
      <c r="AG4895" s="3">
        <f t="array" ref="AG4895">IF(AB4895=TRUE,"A",IF(AC4895=TRUE,"B",IF(AD4895=TRUE,"C",IF(AE4895=TRUE,"D","其他"))))</f>
        <v/>
      </c>
      <c r="AH4895" s="3">
        <f>IF(分析表!$E$12&lt;&gt;"ALL",AND(AF4895=分析表!$E$10,AG4895=分析表!$E$12),IF(AF4895=分析表!$E$10,TRUE(),IF(AF4895="ALL",TRUE(),"")))</f>
        <v/>
      </c>
    </row>
    <row r="4896">
      <c r="A4896" s="3">
        <f>COUNTIF($AH$2:AH4896,"TRUE")</f>
        <v/>
      </c>
      <c r="B4896" s="3">
        <f>COUNTIF($AG$2:$AG4896,#REF!)</f>
        <v/>
      </c>
      <c r="C4896" s="56">
        <f>待赋值表!A4895</f>
        <v/>
      </c>
      <c r="E4896" s="6">
        <f>待赋值表!D4895</f>
        <v/>
      </c>
      <c r="F4896" s="6">
        <f>待赋值表!E4895</f>
        <v/>
      </c>
      <c r="G4896" s="6">
        <f>待赋值表!F4895</f>
        <v/>
      </c>
      <c r="H4896" s="6">
        <f>待赋值表!G4895</f>
        <v/>
      </c>
      <c r="I4896" s="6">
        <f>待赋值表!H4895</f>
        <v/>
      </c>
      <c r="J4896" s="6">
        <f>待赋值表!I4895</f>
        <v/>
      </c>
      <c r="K4896" s="6">
        <f>待赋值表!J4895</f>
        <v/>
      </c>
      <c r="L4896" s="6">
        <f>待赋值表!K4895</f>
        <v/>
      </c>
      <c r="M4896" s="6">
        <f>待赋值表!L4895</f>
        <v/>
      </c>
      <c r="N4896" s="6">
        <f>待赋值表!M4895</f>
        <v/>
      </c>
      <c r="O4896" s="6">
        <f>待赋值表!N4895</f>
        <v/>
      </c>
      <c r="P4896" s="6">
        <f>待赋值表!O4895</f>
        <v/>
      </c>
      <c r="Q4896" s="6">
        <f>IF(待赋值表!P4895&lt;&gt;"",待赋值表!P4895,0)</f>
        <v/>
      </c>
      <c r="R4896" s="6">
        <f>待赋值表!Q4895</f>
        <v/>
      </c>
      <c r="S4896" s="6">
        <f>待赋值表!R4895</f>
        <v/>
      </c>
      <c r="T4896" s="6">
        <f>待赋值表!S4895</f>
        <v/>
      </c>
      <c r="U4896" s="6">
        <f>待赋值表!T4895</f>
        <v/>
      </c>
      <c r="V4896" s="6">
        <f>待赋值表!U4895</f>
        <v/>
      </c>
      <c r="W4896" s="6">
        <f>待赋值表!V4895</f>
        <v/>
      </c>
      <c r="X4896" s="6">
        <f>待赋值表!W4895</f>
        <v/>
      </c>
      <c r="Y4896" s="6">
        <f>待赋值表!X4895</f>
        <v/>
      </c>
      <c r="Z4896" s="3">
        <f>IF(M4896&gt;=0.01,"B_pre",IF(M4896&gt;=0,"C_pre","none"))</f>
        <v/>
      </c>
      <c r="AA4896" s="3">
        <f>IF(U4896&gt;0.125,"a_pre",IF(U4896&gt;=0,"b_pre","none"))</f>
        <v/>
      </c>
      <c r="AB4896" s="3">
        <f>AND(Z4896="B_pre",AA4896="a_pre")</f>
        <v/>
      </c>
      <c r="AC4896" s="3">
        <f>AND(Z4896="B_pre",AA4896="b_pre")</f>
        <v/>
      </c>
      <c r="AD4896" s="3">
        <f>AND(Z4896="C_pre",AA4896="a_pre")</f>
        <v/>
      </c>
      <c r="AE4896" s="3">
        <f>AND(Z4896="C_pre",AA4896="b_pre")</f>
        <v/>
      </c>
      <c r="AF4896" s="6">
        <f>待赋值表!C4895</f>
        <v/>
      </c>
      <c r="AG4896" s="3">
        <f t="array" ref="AG4896">IF(AB4896=TRUE,"A",IF(AC4896=TRUE,"B",IF(AD4896=TRUE,"C",IF(AE4896=TRUE,"D","其他"))))</f>
        <v/>
      </c>
      <c r="AH4896" s="3">
        <f>IF(分析表!$E$12&lt;&gt;"ALL",AND(AF4896=分析表!$E$10,AG4896=分析表!$E$12),IF(AF4896=分析表!$E$10,TRUE(),IF(AF4896="ALL",TRUE(),"")))</f>
        <v/>
      </c>
    </row>
    <row r="4897">
      <c r="A4897" s="3">
        <f>COUNTIF($AH$2:AH4897,"TRUE")</f>
        <v/>
      </c>
      <c r="B4897" s="3">
        <f>COUNTIF($AG$2:$AG4897,#REF!)</f>
        <v/>
      </c>
      <c r="C4897" s="56">
        <f>待赋值表!A4896</f>
        <v/>
      </c>
      <c r="E4897" s="6">
        <f>待赋值表!D4896</f>
        <v/>
      </c>
      <c r="F4897" s="6">
        <f>待赋值表!E4896</f>
        <v/>
      </c>
      <c r="G4897" s="6">
        <f>待赋值表!F4896</f>
        <v/>
      </c>
      <c r="H4897" s="6">
        <f>待赋值表!G4896</f>
        <v/>
      </c>
      <c r="I4897" s="6">
        <f>待赋值表!H4896</f>
        <v/>
      </c>
      <c r="J4897" s="6">
        <f>待赋值表!I4896</f>
        <v/>
      </c>
      <c r="K4897" s="6">
        <f>待赋值表!J4896</f>
        <v/>
      </c>
      <c r="L4897" s="6">
        <f>待赋值表!K4896</f>
        <v/>
      </c>
      <c r="M4897" s="6">
        <f>待赋值表!L4896</f>
        <v/>
      </c>
      <c r="N4897" s="6">
        <f>待赋值表!M4896</f>
        <v/>
      </c>
      <c r="O4897" s="6">
        <f>待赋值表!N4896</f>
        <v/>
      </c>
      <c r="P4897" s="6">
        <f>待赋值表!O4896</f>
        <v/>
      </c>
      <c r="Q4897" s="6">
        <f>IF(待赋值表!P4896&lt;&gt;"",待赋值表!P4896,0)</f>
        <v/>
      </c>
      <c r="R4897" s="6">
        <f>待赋值表!Q4896</f>
        <v/>
      </c>
      <c r="S4897" s="6">
        <f>待赋值表!R4896</f>
        <v/>
      </c>
      <c r="T4897" s="6">
        <f>待赋值表!S4896</f>
        <v/>
      </c>
      <c r="U4897" s="6">
        <f>待赋值表!T4896</f>
        <v/>
      </c>
      <c r="V4897" s="6">
        <f>待赋值表!U4896</f>
        <v/>
      </c>
      <c r="W4897" s="6">
        <f>待赋值表!V4896</f>
        <v/>
      </c>
      <c r="X4897" s="6">
        <f>待赋值表!W4896</f>
        <v/>
      </c>
      <c r="Y4897" s="6">
        <f>待赋值表!X4896</f>
        <v/>
      </c>
      <c r="Z4897" s="3">
        <f>IF(M4897&gt;=0.01,"B_pre",IF(M4897&gt;=0,"C_pre","none"))</f>
        <v/>
      </c>
      <c r="AA4897" s="3">
        <f>IF(U4897&gt;0.125,"a_pre",IF(U4897&gt;=0,"b_pre","none"))</f>
        <v/>
      </c>
      <c r="AB4897" s="3">
        <f>AND(Z4897="B_pre",AA4897="a_pre")</f>
        <v/>
      </c>
      <c r="AC4897" s="3">
        <f>AND(Z4897="B_pre",AA4897="b_pre")</f>
        <v/>
      </c>
      <c r="AD4897" s="3">
        <f>AND(Z4897="C_pre",AA4897="a_pre")</f>
        <v/>
      </c>
      <c r="AE4897" s="3">
        <f>AND(Z4897="C_pre",AA4897="b_pre")</f>
        <v/>
      </c>
      <c r="AF4897" s="6">
        <f>待赋值表!C4896</f>
        <v/>
      </c>
      <c r="AG4897" s="3">
        <f t="array" ref="AG4897">IF(AB4897=TRUE,"A",IF(AC4897=TRUE,"B",IF(AD4897=TRUE,"C",IF(AE4897=TRUE,"D","其他"))))</f>
        <v/>
      </c>
      <c r="AH4897" s="3">
        <f>IF(分析表!$E$12&lt;&gt;"ALL",AND(AF4897=分析表!$E$10,AG4897=分析表!$E$12),IF(AF4897=分析表!$E$10,TRUE(),IF(AF4897="ALL",TRUE(),"")))</f>
        <v/>
      </c>
    </row>
    <row r="4898">
      <c r="A4898" s="3">
        <f>COUNTIF($AH$2:AH4898,"TRUE")</f>
        <v/>
      </c>
      <c r="B4898" s="3">
        <f>COUNTIF($AG$2:$AG4898,#REF!)</f>
        <v/>
      </c>
      <c r="C4898" s="56">
        <f>待赋值表!A4897</f>
        <v/>
      </c>
      <c r="E4898" s="6">
        <f>待赋值表!D4897</f>
        <v/>
      </c>
      <c r="F4898" s="6">
        <f>待赋值表!E4897</f>
        <v/>
      </c>
      <c r="G4898" s="6">
        <f>待赋值表!F4897</f>
        <v/>
      </c>
      <c r="H4898" s="6">
        <f>待赋值表!G4897</f>
        <v/>
      </c>
      <c r="I4898" s="6">
        <f>待赋值表!H4897</f>
        <v/>
      </c>
      <c r="J4898" s="6">
        <f>待赋值表!I4897</f>
        <v/>
      </c>
      <c r="K4898" s="6">
        <f>待赋值表!J4897</f>
        <v/>
      </c>
      <c r="L4898" s="6">
        <f>待赋值表!K4897</f>
        <v/>
      </c>
      <c r="M4898" s="6">
        <f>待赋值表!L4897</f>
        <v/>
      </c>
      <c r="N4898" s="6">
        <f>待赋值表!M4897</f>
        <v/>
      </c>
      <c r="O4898" s="6">
        <f>待赋值表!N4897</f>
        <v/>
      </c>
      <c r="P4898" s="6">
        <f>待赋值表!O4897</f>
        <v/>
      </c>
      <c r="Q4898" s="6">
        <f>IF(待赋值表!P4897&lt;&gt;"",待赋值表!P4897,0)</f>
        <v/>
      </c>
      <c r="R4898" s="6">
        <f>待赋值表!Q4897</f>
        <v/>
      </c>
      <c r="S4898" s="6">
        <f>待赋值表!R4897</f>
        <v/>
      </c>
      <c r="T4898" s="6">
        <f>待赋值表!S4897</f>
        <v/>
      </c>
      <c r="U4898" s="6">
        <f>待赋值表!T4897</f>
        <v/>
      </c>
      <c r="V4898" s="6">
        <f>待赋值表!U4897</f>
        <v/>
      </c>
      <c r="W4898" s="6">
        <f>待赋值表!V4897</f>
        <v/>
      </c>
      <c r="X4898" s="6">
        <f>待赋值表!W4897</f>
        <v/>
      </c>
      <c r="Y4898" s="6">
        <f>待赋值表!X4897</f>
        <v/>
      </c>
      <c r="Z4898" s="3">
        <f>IF(M4898&gt;=0.01,"B_pre",IF(M4898&gt;=0,"C_pre","none"))</f>
        <v/>
      </c>
      <c r="AA4898" s="3">
        <f>IF(U4898&gt;0.125,"a_pre",IF(U4898&gt;=0,"b_pre","none"))</f>
        <v/>
      </c>
      <c r="AB4898" s="3">
        <f>AND(Z4898="B_pre",AA4898="a_pre")</f>
        <v/>
      </c>
      <c r="AC4898" s="3">
        <f>AND(Z4898="B_pre",AA4898="b_pre")</f>
        <v/>
      </c>
      <c r="AD4898" s="3">
        <f>AND(Z4898="C_pre",AA4898="a_pre")</f>
        <v/>
      </c>
      <c r="AE4898" s="3">
        <f>AND(Z4898="C_pre",AA4898="b_pre")</f>
        <v/>
      </c>
      <c r="AF4898" s="6">
        <f>待赋值表!C4897</f>
        <v/>
      </c>
      <c r="AG4898" s="3">
        <f t="array" ref="AG4898">IF(AB4898=TRUE,"A",IF(AC4898=TRUE,"B",IF(AD4898=TRUE,"C",IF(AE4898=TRUE,"D","其他"))))</f>
        <v/>
      </c>
      <c r="AH4898" s="3">
        <f>IF(分析表!$E$12&lt;&gt;"ALL",AND(AF4898=分析表!$E$10,AG4898=分析表!$E$12),IF(AF4898=分析表!$E$10,TRUE(),IF(AF4898="ALL",TRUE(),"")))</f>
        <v/>
      </c>
    </row>
    <row r="4899">
      <c r="A4899" s="3">
        <f>COUNTIF($AH$2:AH4899,"TRUE")</f>
        <v/>
      </c>
      <c r="B4899" s="3">
        <f>COUNTIF($AG$2:$AG4899,#REF!)</f>
        <v/>
      </c>
      <c r="C4899" s="56">
        <f>待赋值表!A4898</f>
        <v/>
      </c>
      <c r="E4899" s="6">
        <f>待赋值表!D4898</f>
        <v/>
      </c>
      <c r="F4899" s="6">
        <f>待赋值表!E4898</f>
        <v/>
      </c>
      <c r="G4899" s="6">
        <f>待赋值表!F4898</f>
        <v/>
      </c>
      <c r="H4899" s="6">
        <f>待赋值表!G4898</f>
        <v/>
      </c>
      <c r="I4899" s="6">
        <f>待赋值表!H4898</f>
        <v/>
      </c>
      <c r="J4899" s="6">
        <f>待赋值表!I4898</f>
        <v/>
      </c>
      <c r="K4899" s="6">
        <f>待赋值表!J4898</f>
        <v/>
      </c>
      <c r="L4899" s="6">
        <f>待赋值表!K4898</f>
        <v/>
      </c>
      <c r="M4899" s="6">
        <f>待赋值表!L4898</f>
        <v/>
      </c>
      <c r="N4899" s="6">
        <f>待赋值表!M4898</f>
        <v/>
      </c>
      <c r="O4899" s="6">
        <f>待赋值表!N4898</f>
        <v/>
      </c>
      <c r="P4899" s="6">
        <f>待赋值表!O4898</f>
        <v/>
      </c>
      <c r="Q4899" s="6">
        <f>IF(待赋值表!P4898&lt;&gt;"",待赋值表!P4898,0)</f>
        <v/>
      </c>
      <c r="R4899" s="6">
        <f>待赋值表!Q4898</f>
        <v/>
      </c>
      <c r="S4899" s="6">
        <f>待赋值表!R4898</f>
        <v/>
      </c>
      <c r="T4899" s="6">
        <f>待赋值表!S4898</f>
        <v/>
      </c>
      <c r="U4899" s="6">
        <f>待赋值表!T4898</f>
        <v/>
      </c>
      <c r="V4899" s="6">
        <f>待赋值表!U4898</f>
        <v/>
      </c>
      <c r="W4899" s="6">
        <f>待赋值表!V4898</f>
        <v/>
      </c>
      <c r="X4899" s="6">
        <f>待赋值表!W4898</f>
        <v/>
      </c>
      <c r="Y4899" s="6">
        <f>待赋值表!X4898</f>
        <v/>
      </c>
      <c r="Z4899" s="3">
        <f>IF(M4899&gt;=0.01,"B_pre",IF(M4899&gt;=0,"C_pre","none"))</f>
        <v/>
      </c>
      <c r="AA4899" s="3">
        <f>IF(U4899&gt;0.125,"a_pre",IF(U4899&gt;=0,"b_pre","none"))</f>
        <v/>
      </c>
      <c r="AB4899" s="3">
        <f>AND(Z4899="B_pre",AA4899="a_pre")</f>
        <v/>
      </c>
      <c r="AC4899" s="3">
        <f>AND(Z4899="B_pre",AA4899="b_pre")</f>
        <v/>
      </c>
      <c r="AD4899" s="3">
        <f>AND(Z4899="C_pre",AA4899="a_pre")</f>
        <v/>
      </c>
      <c r="AE4899" s="3">
        <f>AND(Z4899="C_pre",AA4899="b_pre")</f>
        <v/>
      </c>
      <c r="AF4899" s="6">
        <f>待赋值表!C4898</f>
        <v/>
      </c>
      <c r="AG4899" s="3">
        <f t="array" ref="AG4899">IF(AB4899=TRUE,"A",IF(AC4899=TRUE,"B",IF(AD4899=TRUE,"C",IF(AE4899=TRUE,"D","其他"))))</f>
        <v/>
      </c>
      <c r="AH4899" s="3">
        <f>IF(分析表!$E$12&lt;&gt;"ALL",AND(AF4899=分析表!$E$10,AG4899=分析表!$E$12),IF(AF4899=分析表!$E$10,TRUE(),IF(AF4899="ALL",TRUE(),"")))</f>
        <v/>
      </c>
    </row>
    <row r="4900">
      <c r="A4900" s="3">
        <f>COUNTIF($AH$2:AH4900,"TRUE")</f>
        <v/>
      </c>
      <c r="B4900" s="3">
        <f>COUNTIF($AG$2:$AG4900,#REF!)</f>
        <v/>
      </c>
      <c r="C4900" s="56">
        <f>待赋值表!A4899</f>
        <v/>
      </c>
      <c r="E4900" s="6">
        <f>待赋值表!D4899</f>
        <v/>
      </c>
      <c r="F4900" s="6">
        <f>待赋值表!E4899</f>
        <v/>
      </c>
      <c r="G4900" s="6">
        <f>待赋值表!F4899</f>
        <v/>
      </c>
      <c r="H4900" s="6">
        <f>待赋值表!G4899</f>
        <v/>
      </c>
      <c r="I4900" s="6">
        <f>待赋值表!H4899</f>
        <v/>
      </c>
      <c r="J4900" s="6">
        <f>待赋值表!I4899</f>
        <v/>
      </c>
      <c r="K4900" s="6">
        <f>待赋值表!J4899</f>
        <v/>
      </c>
      <c r="L4900" s="6">
        <f>待赋值表!K4899</f>
        <v/>
      </c>
      <c r="M4900" s="6">
        <f>待赋值表!L4899</f>
        <v/>
      </c>
      <c r="N4900" s="6">
        <f>待赋值表!M4899</f>
        <v/>
      </c>
      <c r="O4900" s="6">
        <f>待赋值表!N4899</f>
        <v/>
      </c>
      <c r="P4900" s="6">
        <f>待赋值表!O4899</f>
        <v/>
      </c>
      <c r="Q4900" s="6">
        <f>IF(待赋值表!P4899&lt;&gt;"",待赋值表!P4899,0)</f>
        <v/>
      </c>
      <c r="R4900" s="6">
        <f>待赋值表!Q4899</f>
        <v/>
      </c>
      <c r="S4900" s="6">
        <f>待赋值表!R4899</f>
        <v/>
      </c>
      <c r="T4900" s="6">
        <f>待赋值表!S4899</f>
        <v/>
      </c>
      <c r="U4900" s="6">
        <f>待赋值表!T4899</f>
        <v/>
      </c>
      <c r="V4900" s="6">
        <f>待赋值表!U4899</f>
        <v/>
      </c>
      <c r="W4900" s="6">
        <f>待赋值表!V4899</f>
        <v/>
      </c>
      <c r="X4900" s="6">
        <f>待赋值表!W4899</f>
        <v/>
      </c>
      <c r="Y4900" s="6">
        <f>待赋值表!X4899</f>
        <v/>
      </c>
      <c r="Z4900" s="3">
        <f>IF(M4900&gt;=0.01,"B_pre",IF(M4900&gt;=0,"C_pre","none"))</f>
        <v/>
      </c>
      <c r="AA4900" s="3">
        <f>IF(U4900&gt;0.125,"a_pre",IF(U4900&gt;=0,"b_pre","none"))</f>
        <v/>
      </c>
      <c r="AB4900" s="3">
        <f>AND(Z4900="B_pre",AA4900="a_pre")</f>
        <v/>
      </c>
      <c r="AC4900" s="3">
        <f>AND(Z4900="B_pre",AA4900="b_pre")</f>
        <v/>
      </c>
      <c r="AD4900" s="3">
        <f>AND(Z4900="C_pre",AA4900="a_pre")</f>
        <v/>
      </c>
      <c r="AE4900" s="3">
        <f>AND(Z4900="C_pre",AA4900="b_pre")</f>
        <v/>
      </c>
      <c r="AF4900" s="6">
        <f>待赋值表!C4899</f>
        <v/>
      </c>
      <c r="AG4900" s="3">
        <f t="array" ref="AG4900">IF(AB4900=TRUE,"A",IF(AC4900=TRUE,"B",IF(AD4900=TRUE,"C",IF(AE4900=TRUE,"D","其他"))))</f>
        <v/>
      </c>
      <c r="AH4900" s="3">
        <f>IF(分析表!$E$12&lt;&gt;"ALL",AND(AF4900=分析表!$E$10,AG4900=分析表!$E$12),IF(AF4900=分析表!$E$10,TRUE(),IF(AF4900="ALL",TRUE(),"")))</f>
        <v/>
      </c>
    </row>
    <row r="4901">
      <c r="A4901" s="3">
        <f>COUNTIF($AH$2:AH4901,"TRUE")</f>
        <v/>
      </c>
      <c r="B4901" s="3">
        <f>COUNTIF($AG$2:$AG4901,#REF!)</f>
        <v/>
      </c>
      <c r="C4901" s="56">
        <f>待赋值表!A4900</f>
        <v/>
      </c>
      <c r="E4901" s="6">
        <f>待赋值表!D4900</f>
        <v/>
      </c>
      <c r="F4901" s="6">
        <f>待赋值表!E4900</f>
        <v/>
      </c>
      <c r="G4901" s="6">
        <f>待赋值表!F4900</f>
        <v/>
      </c>
      <c r="H4901" s="6">
        <f>待赋值表!G4900</f>
        <v/>
      </c>
      <c r="I4901" s="6">
        <f>待赋值表!H4900</f>
        <v/>
      </c>
      <c r="J4901" s="6">
        <f>待赋值表!I4900</f>
        <v/>
      </c>
      <c r="K4901" s="6">
        <f>待赋值表!J4900</f>
        <v/>
      </c>
      <c r="L4901" s="6">
        <f>待赋值表!K4900</f>
        <v/>
      </c>
      <c r="M4901" s="6">
        <f>待赋值表!L4900</f>
        <v/>
      </c>
      <c r="N4901" s="6">
        <f>待赋值表!M4900</f>
        <v/>
      </c>
      <c r="O4901" s="6">
        <f>待赋值表!N4900</f>
        <v/>
      </c>
      <c r="P4901" s="6">
        <f>待赋值表!O4900</f>
        <v/>
      </c>
      <c r="Q4901" s="6">
        <f>IF(待赋值表!P4900&lt;&gt;"",待赋值表!P4900,0)</f>
        <v/>
      </c>
      <c r="R4901" s="6">
        <f>待赋值表!Q4900</f>
        <v/>
      </c>
      <c r="S4901" s="6">
        <f>待赋值表!R4900</f>
        <v/>
      </c>
      <c r="T4901" s="6">
        <f>待赋值表!S4900</f>
        <v/>
      </c>
      <c r="U4901" s="6">
        <f>待赋值表!T4900</f>
        <v/>
      </c>
      <c r="V4901" s="6">
        <f>待赋值表!U4900</f>
        <v/>
      </c>
      <c r="W4901" s="6">
        <f>待赋值表!V4900</f>
        <v/>
      </c>
      <c r="X4901" s="6">
        <f>待赋值表!W4900</f>
        <v/>
      </c>
      <c r="Y4901" s="6">
        <f>待赋值表!X4900</f>
        <v/>
      </c>
      <c r="Z4901" s="3">
        <f>IF(M4901&gt;=0.01,"B_pre",IF(M4901&gt;=0,"C_pre","none"))</f>
        <v/>
      </c>
      <c r="AA4901" s="3">
        <f>IF(U4901&gt;0.125,"a_pre",IF(U4901&gt;=0,"b_pre","none"))</f>
        <v/>
      </c>
      <c r="AB4901" s="3">
        <f>AND(Z4901="B_pre",AA4901="a_pre")</f>
        <v/>
      </c>
      <c r="AC4901" s="3">
        <f>AND(Z4901="B_pre",AA4901="b_pre")</f>
        <v/>
      </c>
      <c r="AD4901" s="3">
        <f>AND(Z4901="C_pre",AA4901="a_pre")</f>
        <v/>
      </c>
      <c r="AE4901" s="3">
        <f>AND(Z4901="C_pre",AA4901="b_pre")</f>
        <v/>
      </c>
      <c r="AF4901" s="6">
        <f>待赋值表!C4900</f>
        <v/>
      </c>
      <c r="AG4901" s="3">
        <f t="array" ref="AG4901">IF(AB4901=TRUE,"A",IF(AC4901=TRUE,"B",IF(AD4901=TRUE,"C",IF(AE4901=TRUE,"D","其他"))))</f>
        <v/>
      </c>
      <c r="AH4901" s="3">
        <f>IF(分析表!$E$12&lt;&gt;"ALL",AND(AF4901=分析表!$E$10,AG4901=分析表!$E$12),IF(AF4901=分析表!$E$10,TRUE(),IF(AF4901="ALL",TRUE(),"")))</f>
        <v/>
      </c>
    </row>
    <row r="4902">
      <c r="A4902" s="3">
        <f>COUNTIF($AH$2:AH4902,"TRUE")</f>
        <v/>
      </c>
      <c r="B4902" s="3">
        <f>COUNTIF($AG$2:$AG4902,#REF!)</f>
        <v/>
      </c>
      <c r="C4902" s="56">
        <f>待赋值表!A4901</f>
        <v/>
      </c>
      <c r="E4902" s="6">
        <f>待赋值表!D4901</f>
        <v/>
      </c>
      <c r="F4902" s="6">
        <f>待赋值表!E4901</f>
        <v/>
      </c>
      <c r="G4902" s="6">
        <f>待赋值表!F4901</f>
        <v/>
      </c>
      <c r="H4902" s="6">
        <f>待赋值表!G4901</f>
        <v/>
      </c>
      <c r="I4902" s="6">
        <f>待赋值表!H4901</f>
        <v/>
      </c>
      <c r="J4902" s="6">
        <f>待赋值表!I4901</f>
        <v/>
      </c>
      <c r="K4902" s="6">
        <f>待赋值表!J4901</f>
        <v/>
      </c>
      <c r="L4902" s="6">
        <f>待赋值表!K4901</f>
        <v/>
      </c>
      <c r="M4902" s="6">
        <f>待赋值表!L4901</f>
        <v/>
      </c>
      <c r="N4902" s="6">
        <f>待赋值表!M4901</f>
        <v/>
      </c>
      <c r="O4902" s="6">
        <f>待赋值表!N4901</f>
        <v/>
      </c>
      <c r="P4902" s="6">
        <f>待赋值表!O4901</f>
        <v/>
      </c>
      <c r="Q4902" s="6">
        <f>IF(待赋值表!P4901&lt;&gt;"",待赋值表!P4901,0)</f>
        <v/>
      </c>
      <c r="R4902" s="6">
        <f>待赋值表!Q4901</f>
        <v/>
      </c>
      <c r="S4902" s="6">
        <f>待赋值表!R4901</f>
        <v/>
      </c>
      <c r="T4902" s="6">
        <f>待赋值表!S4901</f>
        <v/>
      </c>
      <c r="U4902" s="6">
        <f>待赋值表!T4901</f>
        <v/>
      </c>
      <c r="V4902" s="6">
        <f>待赋值表!U4901</f>
        <v/>
      </c>
      <c r="W4902" s="6">
        <f>待赋值表!V4901</f>
        <v/>
      </c>
      <c r="X4902" s="6">
        <f>待赋值表!W4901</f>
        <v/>
      </c>
      <c r="Y4902" s="6">
        <f>待赋值表!X4901</f>
        <v/>
      </c>
      <c r="Z4902" s="3">
        <f>IF(M4902&gt;=0.01,"B_pre",IF(M4902&gt;=0,"C_pre","none"))</f>
        <v/>
      </c>
      <c r="AA4902" s="3">
        <f>IF(U4902&gt;0.125,"a_pre",IF(U4902&gt;=0,"b_pre","none"))</f>
        <v/>
      </c>
      <c r="AB4902" s="3">
        <f>AND(Z4902="B_pre",AA4902="a_pre")</f>
        <v/>
      </c>
      <c r="AC4902" s="3">
        <f>AND(Z4902="B_pre",AA4902="b_pre")</f>
        <v/>
      </c>
      <c r="AD4902" s="3">
        <f>AND(Z4902="C_pre",AA4902="a_pre")</f>
        <v/>
      </c>
      <c r="AE4902" s="3">
        <f>AND(Z4902="C_pre",AA4902="b_pre")</f>
        <v/>
      </c>
      <c r="AF4902" s="6">
        <f>待赋值表!C4901</f>
        <v/>
      </c>
      <c r="AG4902" s="3">
        <f t="array" ref="AG4902">IF(AB4902=TRUE,"A",IF(AC4902=TRUE,"B",IF(AD4902=TRUE,"C",IF(AE4902=TRUE,"D","其他"))))</f>
        <v/>
      </c>
      <c r="AH4902" s="3">
        <f>IF(分析表!$E$12&lt;&gt;"ALL",AND(AF4902=分析表!$E$10,AG4902=分析表!$E$12),IF(AF4902=分析表!$E$10,TRUE(),IF(AF4902="ALL",TRUE(),"")))</f>
        <v/>
      </c>
    </row>
    <row r="4903">
      <c r="A4903" s="3">
        <f>COUNTIF($AH$2:AH4903,"TRUE")</f>
        <v/>
      </c>
      <c r="B4903" s="3">
        <f>COUNTIF($AG$2:$AG4903,#REF!)</f>
        <v/>
      </c>
      <c r="C4903" s="56">
        <f>待赋值表!A4902</f>
        <v/>
      </c>
      <c r="E4903" s="6">
        <f>待赋值表!D4902</f>
        <v/>
      </c>
      <c r="F4903" s="6">
        <f>待赋值表!E4902</f>
        <v/>
      </c>
      <c r="G4903" s="6">
        <f>待赋值表!F4902</f>
        <v/>
      </c>
      <c r="H4903" s="6">
        <f>待赋值表!G4902</f>
        <v/>
      </c>
      <c r="I4903" s="6">
        <f>待赋值表!H4902</f>
        <v/>
      </c>
      <c r="J4903" s="6">
        <f>待赋值表!I4902</f>
        <v/>
      </c>
      <c r="K4903" s="6">
        <f>待赋值表!J4902</f>
        <v/>
      </c>
      <c r="L4903" s="6">
        <f>待赋值表!K4902</f>
        <v/>
      </c>
      <c r="M4903" s="6">
        <f>待赋值表!L4902</f>
        <v/>
      </c>
      <c r="N4903" s="6">
        <f>待赋值表!M4902</f>
        <v/>
      </c>
      <c r="O4903" s="6">
        <f>待赋值表!N4902</f>
        <v/>
      </c>
      <c r="P4903" s="6">
        <f>待赋值表!O4902</f>
        <v/>
      </c>
      <c r="Q4903" s="6">
        <f>IF(待赋值表!P4902&lt;&gt;"",待赋值表!P4902,0)</f>
        <v/>
      </c>
      <c r="R4903" s="6">
        <f>待赋值表!Q4902</f>
        <v/>
      </c>
      <c r="S4903" s="6">
        <f>待赋值表!R4902</f>
        <v/>
      </c>
      <c r="T4903" s="6">
        <f>待赋值表!S4902</f>
        <v/>
      </c>
      <c r="U4903" s="6">
        <f>待赋值表!T4902</f>
        <v/>
      </c>
      <c r="V4903" s="6">
        <f>待赋值表!U4902</f>
        <v/>
      </c>
      <c r="W4903" s="6">
        <f>待赋值表!V4902</f>
        <v/>
      </c>
      <c r="X4903" s="6">
        <f>待赋值表!W4902</f>
        <v/>
      </c>
      <c r="Y4903" s="6">
        <f>待赋值表!X4902</f>
        <v/>
      </c>
      <c r="Z4903" s="3">
        <f>IF(M4903&gt;=0.01,"B_pre",IF(M4903&gt;=0,"C_pre","none"))</f>
        <v/>
      </c>
      <c r="AA4903" s="3">
        <f>IF(U4903&gt;0.125,"a_pre",IF(U4903&gt;=0,"b_pre","none"))</f>
        <v/>
      </c>
      <c r="AB4903" s="3">
        <f>AND(Z4903="B_pre",AA4903="a_pre")</f>
        <v/>
      </c>
      <c r="AC4903" s="3">
        <f>AND(Z4903="B_pre",AA4903="b_pre")</f>
        <v/>
      </c>
      <c r="AD4903" s="3">
        <f>AND(Z4903="C_pre",AA4903="a_pre")</f>
        <v/>
      </c>
      <c r="AE4903" s="3">
        <f>AND(Z4903="C_pre",AA4903="b_pre")</f>
        <v/>
      </c>
      <c r="AF4903" s="6">
        <f>待赋值表!C4902</f>
        <v/>
      </c>
      <c r="AG4903" s="3">
        <f t="array" ref="AG4903">IF(AB4903=TRUE,"A",IF(AC4903=TRUE,"B",IF(AD4903=TRUE,"C",IF(AE4903=TRUE,"D","其他"))))</f>
        <v/>
      </c>
      <c r="AH4903" s="3">
        <f>IF(分析表!$E$12&lt;&gt;"ALL",AND(AF4903=分析表!$E$10,AG4903=分析表!$E$12),IF(AF4903=分析表!$E$10,TRUE(),IF(AF4903="ALL",TRUE(),"")))</f>
        <v/>
      </c>
    </row>
    <row r="4904">
      <c r="A4904" s="3">
        <f>COUNTIF($AH$2:AH4904,"TRUE")</f>
        <v/>
      </c>
      <c r="B4904" s="3">
        <f>COUNTIF($AG$2:$AG4904,#REF!)</f>
        <v/>
      </c>
      <c r="C4904" s="56">
        <f>待赋值表!A4903</f>
        <v/>
      </c>
      <c r="E4904" s="6">
        <f>待赋值表!D4903</f>
        <v/>
      </c>
      <c r="F4904" s="6">
        <f>待赋值表!E4903</f>
        <v/>
      </c>
      <c r="G4904" s="6">
        <f>待赋值表!F4903</f>
        <v/>
      </c>
      <c r="H4904" s="6">
        <f>待赋值表!G4903</f>
        <v/>
      </c>
      <c r="I4904" s="6">
        <f>待赋值表!H4903</f>
        <v/>
      </c>
      <c r="J4904" s="6">
        <f>待赋值表!I4903</f>
        <v/>
      </c>
      <c r="K4904" s="6">
        <f>待赋值表!J4903</f>
        <v/>
      </c>
      <c r="L4904" s="6">
        <f>待赋值表!K4903</f>
        <v/>
      </c>
      <c r="M4904" s="6">
        <f>待赋值表!L4903</f>
        <v/>
      </c>
      <c r="N4904" s="6">
        <f>待赋值表!M4903</f>
        <v/>
      </c>
      <c r="O4904" s="6">
        <f>待赋值表!N4903</f>
        <v/>
      </c>
      <c r="P4904" s="6">
        <f>待赋值表!O4903</f>
        <v/>
      </c>
      <c r="Q4904" s="6">
        <f>IF(待赋值表!P4903&lt;&gt;"",待赋值表!P4903,0)</f>
        <v/>
      </c>
      <c r="R4904" s="6">
        <f>待赋值表!Q4903</f>
        <v/>
      </c>
      <c r="S4904" s="6">
        <f>待赋值表!R4903</f>
        <v/>
      </c>
      <c r="T4904" s="6">
        <f>待赋值表!S4903</f>
        <v/>
      </c>
      <c r="U4904" s="6">
        <f>待赋值表!T4903</f>
        <v/>
      </c>
      <c r="V4904" s="6">
        <f>待赋值表!U4903</f>
        <v/>
      </c>
      <c r="W4904" s="6">
        <f>待赋值表!V4903</f>
        <v/>
      </c>
      <c r="X4904" s="6">
        <f>待赋值表!W4903</f>
        <v/>
      </c>
      <c r="Y4904" s="6">
        <f>待赋值表!X4903</f>
        <v/>
      </c>
      <c r="Z4904" s="3">
        <f>IF(M4904&gt;=0.01,"B_pre",IF(M4904&gt;=0,"C_pre","none"))</f>
        <v/>
      </c>
      <c r="AA4904" s="3">
        <f>IF(U4904&gt;0.125,"a_pre",IF(U4904&gt;=0,"b_pre","none"))</f>
        <v/>
      </c>
      <c r="AB4904" s="3">
        <f>AND(Z4904="B_pre",AA4904="a_pre")</f>
        <v/>
      </c>
      <c r="AC4904" s="3">
        <f>AND(Z4904="B_pre",AA4904="b_pre")</f>
        <v/>
      </c>
      <c r="AD4904" s="3">
        <f>AND(Z4904="C_pre",AA4904="a_pre")</f>
        <v/>
      </c>
      <c r="AE4904" s="3">
        <f>AND(Z4904="C_pre",AA4904="b_pre")</f>
        <v/>
      </c>
      <c r="AF4904" s="6">
        <f>待赋值表!C4903</f>
        <v/>
      </c>
      <c r="AG4904" s="3">
        <f t="array" ref="AG4904">IF(AB4904=TRUE,"A",IF(AC4904=TRUE,"B",IF(AD4904=TRUE,"C",IF(AE4904=TRUE,"D","其他"))))</f>
        <v/>
      </c>
      <c r="AH4904" s="3">
        <f>IF(分析表!$E$12&lt;&gt;"ALL",AND(AF4904=分析表!$E$10,AG4904=分析表!$E$12),IF(AF4904=分析表!$E$10,TRUE(),IF(AF4904="ALL",TRUE(),"")))</f>
        <v/>
      </c>
    </row>
    <row r="4905">
      <c r="A4905" s="3">
        <f>COUNTIF($AH$2:AH4905,"TRUE")</f>
        <v/>
      </c>
      <c r="B4905" s="3">
        <f>COUNTIF($AG$2:$AG4905,#REF!)</f>
        <v/>
      </c>
      <c r="C4905" s="56">
        <f>待赋值表!A4904</f>
        <v/>
      </c>
      <c r="E4905" s="6">
        <f>待赋值表!D4904</f>
        <v/>
      </c>
      <c r="F4905" s="6">
        <f>待赋值表!E4904</f>
        <v/>
      </c>
      <c r="G4905" s="6">
        <f>待赋值表!F4904</f>
        <v/>
      </c>
      <c r="H4905" s="6">
        <f>待赋值表!G4904</f>
        <v/>
      </c>
      <c r="I4905" s="6">
        <f>待赋值表!H4904</f>
        <v/>
      </c>
      <c r="J4905" s="6">
        <f>待赋值表!I4904</f>
        <v/>
      </c>
      <c r="K4905" s="6">
        <f>待赋值表!J4904</f>
        <v/>
      </c>
      <c r="L4905" s="6">
        <f>待赋值表!K4904</f>
        <v/>
      </c>
      <c r="M4905" s="6">
        <f>待赋值表!L4904</f>
        <v/>
      </c>
      <c r="N4905" s="6">
        <f>待赋值表!M4904</f>
        <v/>
      </c>
      <c r="O4905" s="6">
        <f>待赋值表!N4904</f>
        <v/>
      </c>
      <c r="P4905" s="6">
        <f>待赋值表!O4904</f>
        <v/>
      </c>
      <c r="Q4905" s="6">
        <f>IF(待赋值表!P4904&lt;&gt;"",待赋值表!P4904,0)</f>
        <v/>
      </c>
      <c r="R4905" s="6">
        <f>待赋值表!Q4904</f>
        <v/>
      </c>
      <c r="S4905" s="6">
        <f>待赋值表!R4904</f>
        <v/>
      </c>
      <c r="T4905" s="6">
        <f>待赋值表!S4904</f>
        <v/>
      </c>
      <c r="U4905" s="6">
        <f>待赋值表!T4904</f>
        <v/>
      </c>
      <c r="V4905" s="6">
        <f>待赋值表!U4904</f>
        <v/>
      </c>
      <c r="W4905" s="6">
        <f>待赋值表!V4904</f>
        <v/>
      </c>
      <c r="X4905" s="6">
        <f>待赋值表!W4904</f>
        <v/>
      </c>
      <c r="Y4905" s="6">
        <f>待赋值表!X4904</f>
        <v/>
      </c>
      <c r="Z4905" s="3">
        <f>IF(M4905&gt;=0.01,"B_pre",IF(M4905&gt;=0,"C_pre","none"))</f>
        <v/>
      </c>
      <c r="AA4905" s="3">
        <f>IF(U4905&gt;0.125,"a_pre",IF(U4905&gt;=0,"b_pre","none"))</f>
        <v/>
      </c>
      <c r="AB4905" s="3">
        <f>AND(Z4905="B_pre",AA4905="a_pre")</f>
        <v/>
      </c>
      <c r="AC4905" s="3">
        <f>AND(Z4905="B_pre",AA4905="b_pre")</f>
        <v/>
      </c>
      <c r="AD4905" s="3">
        <f>AND(Z4905="C_pre",AA4905="a_pre")</f>
        <v/>
      </c>
      <c r="AE4905" s="3">
        <f>AND(Z4905="C_pre",AA4905="b_pre")</f>
        <v/>
      </c>
      <c r="AF4905" s="6">
        <f>待赋值表!C4904</f>
        <v/>
      </c>
      <c r="AG4905" s="3">
        <f t="array" ref="AG4905">IF(AB4905=TRUE,"A",IF(AC4905=TRUE,"B",IF(AD4905=TRUE,"C",IF(AE4905=TRUE,"D","其他"))))</f>
        <v/>
      </c>
      <c r="AH4905" s="3">
        <f>IF(分析表!$E$12&lt;&gt;"ALL",AND(AF4905=分析表!$E$10,AG4905=分析表!$E$12),IF(AF4905=分析表!$E$10,TRUE(),IF(AF4905="ALL",TRUE(),"")))</f>
        <v/>
      </c>
    </row>
    <row r="4906">
      <c r="A4906" s="3">
        <f>COUNTIF($AH$2:AH4906,"TRUE")</f>
        <v/>
      </c>
      <c r="B4906" s="3">
        <f>COUNTIF($AG$2:$AG4906,#REF!)</f>
        <v/>
      </c>
      <c r="C4906" s="56">
        <f>待赋值表!A4905</f>
        <v/>
      </c>
      <c r="E4906" s="6">
        <f>待赋值表!D4905</f>
        <v/>
      </c>
      <c r="F4906" s="6">
        <f>待赋值表!E4905</f>
        <v/>
      </c>
      <c r="G4906" s="6">
        <f>待赋值表!F4905</f>
        <v/>
      </c>
      <c r="H4906" s="6">
        <f>待赋值表!G4905</f>
        <v/>
      </c>
      <c r="I4906" s="6">
        <f>待赋值表!H4905</f>
        <v/>
      </c>
      <c r="J4906" s="6">
        <f>待赋值表!I4905</f>
        <v/>
      </c>
      <c r="K4906" s="6">
        <f>待赋值表!J4905</f>
        <v/>
      </c>
      <c r="L4906" s="6">
        <f>待赋值表!K4905</f>
        <v/>
      </c>
      <c r="M4906" s="6">
        <f>待赋值表!L4905</f>
        <v/>
      </c>
      <c r="N4906" s="6">
        <f>待赋值表!M4905</f>
        <v/>
      </c>
      <c r="O4906" s="6">
        <f>待赋值表!N4905</f>
        <v/>
      </c>
      <c r="P4906" s="6">
        <f>待赋值表!O4905</f>
        <v/>
      </c>
      <c r="Q4906" s="6">
        <f>IF(待赋值表!P4905&lt;&gt;"",待赋值表!P4905,0)</f>
        <v/>
      </c>
      <c r="R4906" s="6">
        <f>待赋值表!Q4905</f>
        <v/>
      </c>
      <c r="S4906" s="6">
        <f>待赋值表!R4905</f>
        <v/>
      </c>
      <c r="T4906" s="6">
        <f>待赋值表!S4905</f>
        <v/>
      </c>
      <c r="U4906" s="6">
        <f>待赋值表!T4905</f>
        <v/>
      </c>
      <c r="V4906" s="6">
        <f>待赋值表!U4905</f>
        <v/>
      </c>
      <c r="W4906" s="6">
        <f>待赋值表!V4905</f>
        <v/>
      </c>
      <c r="X4906" s="6">
        <f>待赋值表!W4905</f>
        <v/>
      </c>
      <c r="Y4906" s="6">
        <f>待赋值表!X4905</f>
        <v/>
      </c>
      <c r="Z4906" s="3">
        <f>IF(M4906&gt;=0.01,"B_pre",IF(M4906&gt;=0,"C_pre","none"))</f>
        <v/>
      </c>
      <c r="AA4906" s="3">
        <f>IF(U4906&gt;0.125,"a_pre",IF(U4906&gt;=0,"b_pre","none"))</f>
        <v/>
      </c>
      <c r="AB4906" s="3">
        <f>AND(Z4906="B_pre",AA4906="a_pre")</f>
        <v/>
      </c>
      <c r="AC4906" s="3">
        <f>AND(Z4906="B_pre",AA4906="b_pre")</f>
        <v/>
      </c>
      <c r="AD4906" s="3">
        <f>AND(Z4906="C_pre",AA4906="a_pre")</f>
        <v/>
      </c>
      <c r="AE4906" s="3">
        <f>AND(Z4906="C_pre",AA4906="b_pre")</f>
        <v/>
      </c>
      <c r="AF4906" s="6">
        <f>待赋值表!C4905</f>
        <v/>
      </c>
      <c r="AG4906" s="3">
        <f t="array" ref="AG4906">IF(AB4906=TRUE,"A",IF(AC4906=TRUE,"B",IF(AD4906=TRUE,"C",IF(AE4906=TRUE,"D","其他"))))</f>
        <v/>
      </c>
      <c r="AH4906" s="3">
        <f>IF(分析表!$E$12&lt;&gt;"ALL",AND(AF4906=分析表!$E$10,AG4906=分析表!$E$12),IF(AF4906=分析表!$E$10,TRUE(),IF(AF4906="ALL",TRUE(),"")))</f>
        <v/>
      </c>
    </row>
    <row r="4907">
      <c r="A4907" s="3">
        <f>COUNTIF($AH$2:AH4907,"TRUE")</f>
        <v/>
      </c>
      <c r="B4907" s="3">
        <f>COUNTIF($AG$2:$AG4907,#REF!)</f>
        <v/>
      </c>
      <c r="C4907" s="56">
        <f>待赋值表!A4906</f>
        <v/>
      </c>
      <c r="E4907" s="6">
        <f>待赋值表!D4906</f>
        <v/>
      </c>
      <c r="F4907" s="6">
        <f>待赋值表!E4906</f>
        <v/>
      </c>
      <c r="G4907" s="6">
        <f>待赋值表!F4906</f>
        <v/>
      </c>
      <c r="H4907" s="6">
        <f>待赋值表!G4906</f>
        <v/>
      </c>
      <c r="I4907" s="6">
        <f>待赋值表!H4906</f>
        <v/>
      </c>
      <c r="J4907" s="6">
        <f>待赋值表!I4906</f>
        <v/>
      </c>
      <c r="K4907" s="6">
        <f>待赋值表!J4906</f>
        <v/>
      </c>
      <c r="L4907" s="6">
        <f>待赋值表!K4906</f>
        <v/>
      </c>
      <c r="M4907" s="6">
        <f>待赋值表!L4906</f>
        <v/>
      </c>
      <c r="N4907" s="6">
        <f>待赋值表!M4906</f>
        <v/>
      </c>
      <c r="O4907" s="6">
        <f>待赋值表!N4906</f>
        <v/>
      </c>
      <c r="P4907" s="6">
        <f>待赋值表!O4906</f>
        <v/>
      </c>
      <c r="Q4907" s="6">
        <f>IF(待赋值表!P4906&lt;&gt;"",待赋值表!P4906,0)</f>
        <v/>
      </c>
      <c r="R4907" s="6">
        <f>待赋值表!Q4906</f>
        <v/>
      </c>
      <c r="S4907" s="6">
        <f>待赋值表!R4906</f>
        <v/>
      </c>
      <c r="T4907" s="6">
        <f>待赋值表!S4906</f>
        <v/>
      </c>
      <c r="U4907" s="6">
        <f>待赋值表!T4906</f>
        <v/>
      </c>
      <c r="V4907" s="6">
        <f>待赋值表!U4906</f>
        <v/>
      </c>
      <c r="W4907" s="6">
        <f>待赋值表!V4906</f>
        <v/>
      </c>
      <c r="X4907" s="6">
        <f>待赋值表!W4906</f>
        <v/>
      </c>
      <c r="Y4907" s="6">
        <f>待赋值表!X4906</f>
        <v/>
      </c>
      <c r="Z4907" s="3">
        <f>IF(M4907&gt;=0.01,"B_pre",IF(M4907&gt;=0,"C_pre","none"))</f>
        <v/>
      </c>
      <c r="AA4907" s="3">
        <f>IF(U4907&gt;0.125,"a_pre",IF(U4907&gt;=0,"b_pre","none"))</f>
        <v/>
      </c>
      <c r="AB4907" s="3">
        <f>AND(Z4907="B_pre",AA4907="a_pre")</f>
        <v/>
      </c>
      <c r="AC4907" s="3">
        <f>AND(Z4907="B_pre",AA4907="b_pre")</f>
        <v/>
      </c>
      <c r="AD4907" s="3">
        <f>AND(Z4907="C_pre",AA4907="a_pre")</f>
        <v/>
      </c>
      <c r="AE4907" s="3">
        <f>AND(Z4907="C_pre",AA4907="b_pre")</f>
        <v/>
      </c>
      <c r="AF4907" s="6">
        <f>待赋值表!C4906</f>
        <v/>
      </c>
      <c r="AG4907" s="3">
        <f t="array" ref="AG4907">IF(AB4907=TRUE,"A",IF(AC4907=TRUE,"B",IF(AD4907=TRUE,"C",IF(AE4907=TRUE,"D","其他"))))</f>
        <v/>
      </c>
      <c r="AH4907" s="3">
        <f>IF(分析表!$E$12&lt;&gt;"ALL",AND(AF4907=分析表!$E$10,AG4907=分析表!$E$12),IF(AF4907=分析表!$E$10,TRUE(),IF(AF4907="ALL",TRUE(),"")))</f>
        <v/>
      </c>
    </row>
    <row r="4908">
      <c r="A4908" s="3">
        <f>COUNTIF($AH$2:AH4908,"TRUE")</f>
        <v/>
      </c>
      <c r="B4908" s="3">
        <f>COUNTIF($AG$2:$AG4908,#REF!)</f>
        <v/>
      </c>
      <c r="C4908" s="56">
        <f>待赋值表!A4907</f>
        <v/>
      </c>
      <c r="E4908" s="6">
        <f>待赋值表!D4907</f>
        <v/>
      </c>
      <c r="F4908" s="6">
        <f>待赋值表!E4907</f>
        <v/>
      </c>
      <c r="G4908" s="6">
        <f>待赋值表!F4907</f>
        <v/>
      </c>
      <c r="H4908" s="6">
        <f>待赋值表!G4907</f>
        <v/>
      </c>
      <c r="I4908" s="6">
        <f>待赋值表!H4907</f>
        <v/>
      </c>
      <c r="J4908" s="6">
        <f>待赋值表!I4907</f>
        <v/>
      </c>
      <c r="K4908" s="6">
        <f>待赋值表!J4907</f>
        <v/>
      </c>
      <c r="L4908" s="6">
        <f>待赋值表!K4907</f>
        <v/>
      </c>
      <c r="M4908" s="6">
        <f>待赋值表!L4907</f>
        <v/>
      </c>
      <c r="N4908" s="6">
        <f>待赋值表!M4907</f>
        <v/>
      </c>
      <c r="O4908" s="6">
        <f>待赋值表!N4907</f>
        <v/>
      </c>
      <c r="P4908" s="6">
        <f>待赋值表!O4907</f>
        <v/>
      </c>
      <c r="Q4908" s="6">
        <f>IF(待赋值表!P4907&lt;&gt;"",待赋值表!P4907,0)</f>
        <v/>
      </c>
      <c r="R4908" s="6">
        <f>待赋值表!Q4907</f>
        <v/>
      </c>
      <c r="S4908" s="6">
        <f>待赋值表!R4907</f>
        <v/>
      </c>
      <c r="T4908" s="6">
        <f>待赋值表!S4907</f>
        <v/>
      </c>
      <c r="U4908" s="6">
        <f>待赋值表!T4907</f>
        <v/>
      </c>
      <c r="V4908" s="6">
        <f>待赋值表!U4907</f>
        <v/>
      </c>
      <c r="W4908" s="6">
        <f>待赋值表!V4907</f>
        <v/>
      </c>
      <c r="X4908" s="6">
        <f>待赋值表!W4907</f>
        <v/>
      </c>
      <c r="Y4908" s="6">
        <f>待赋值表!X4907</f>
        <v/>
      </c>
      <c r="Z4908" s="3">
        <f>IF(M4908&gt;=0.01,"B_pre",IF(M4908&gt;=0,"C_pre","none"))</f>
        <v/>
      </c>
      <c r="AA4908" s="3">
        <f>IF(U4908&gt;0.125,"a_pre",IF(U4908&gt;=0,"b_pre","none"))</f>
        <v/>
      </c>
      <c r="AB4908" s="3">
        <f>AND(Z4908="B_pre",AA4908="a_pre")</f>
        <v/>
      </c>
      <c r="AC4908" s="3">
        <f>AND(Z4908="B_pre",AA4908="b_pre")</f>
        <v/>
      </c>
      <c r="AD4908" s="3">
        <f>AND(Z4908="C_pre",AA4908="a_pre")</f>
        <v/>
      </c>
      <c r="AE4908" s="3">
        <f>AND(Z4908="C_pre",AA4908="b_pre")</f>
        <v/>
      </c>
      <c r="AF4908" s="6">
        <f>待赋值表!C4907</f>
        <v/>
      </c>
      <c r="AG4908" s="3">
        <f t="array" ref="AG4908">IF(AB4908=TRUE,"A",IF(AC4908=TRUE,"B",IF(AD4908=TRUE,"C",IF(AE4908=TRUE,"D","其他"))))</f>
        <v/>
      </c>
      <c r="AH4908" s="3">
        <f>IF(分析表!$E$12&lt;&gt;"ALL",AND(AF4908=分析表!$E$10,AG4908=分析表!$E$12),IF(AF4908=分析表!$E$10,TRUE(),IF(AF4908="ALL",TRUE(),"")))</f>
        <v/>
      </c>
    </row>
    <row r="4909">
      <c r="A4909" s="3">
        <f>COUNTIF($AH$2:AH4909,"TRUE")</f>
        <v/>
      </c>
      <c r="B4909" s="3">
        <f>COUNTIF($AG$2:$AG4909,#REF!)</f>
        <v/>
      </c>
      <c r="C4909" s="56">
        <f>待赋值表!A4908</f>
        <v/>
      </c>
      <c r="E4909" s="6">
        <f>待赋值表!D4908</f>
        <v/>
      </c>
      <c r="F4909" s="6">
        <f>待赋值表!E4908</f>
        <v/>
      </c>
      <c r="G4909" s="6">
        <f>待赋值表!F4908</f>
        <v/>
      </c>
      <c r="H4909" s="6">
        <f>待赋值表!G4908</f>
        <v/>
      </c>
      <c r="I4909" s="6">
        <f>待赋值表!H4908</f>
        <v/>
      </c>
      <c r="J4909" s="6">
        <f>待赋值表!I4908</f>
        <v/>
      </c>
      <c r="K4909" s="6">
        <f>待赋值表!J4908</f>
        <v/>
      </c>
      <c r="L4909" s="6">
        <f>待赋值表!K4908</f>
        <v/>
      </c>
      <c r="M4909" s="6">
        <f>待赋值表!L4908</f>
        <v/>
      </c>
      <c r="N4909" s="6">
        <f>待赋值表!M4908</f>
        <v/>
      </c>
      <c r="O4909" s="6">
        <f>待赋值表!N4908</f>
        <v/>
      </c>
      <c r="P4909" s="6">
        <f>待赋值表!O4908</f>
        <v/>
      </c>
      <c r="Q4909" s="6">
        <f>IF(待赋值表!P4908&lt;&gt;"",待赋值表!P4908,0)</f>
        <v/>
      </c>
      <c r="R4909" s="6">
        <f>待赋值表!Q4908</f>
        <v/>
      </c>
      <c r="S4909" s="6">
        <f>待赋值表!R4908</f>
        <v/>
      </c>
      <c r="T4909" s="6">
        <f>待赋值表!S4908</f>
        <v/>
      </c>
      <c r="U4909" s="6">
        <f>待赋值表!T4908</f>
        <v/>
      </c>
      <c r="V4909" s="6">
        <f>待赋值表!U4908</f>
        <v/>
      </c>
      <c r="W4909" s="6">
        <f>待赋值表!V4908</f>
        <v/>
      </c>
      <c r="X4909" s="6">
        <f>待赋值表!W4908</f>
        <v/>
      </c>
      <c r="Y4909" s="6">
        <f>待赋值表!X4908</f>
        <v/>
      </c>
      <c r="Z4909" s="3">
        <f>IF(M4909&gt;=0.01,"B_pre",IF(M4909&gt;=0,"C_pre","none"))</f>
        <v/>
      </c>
      <c r="AA4909" s="3">
        <f>IF(U4909&gt;0.125,"a_pre",IF(U4909&gt;=0,"b_pre","none"))</f>
        <v/>
      </c>
      <c r="AB4909" s="3">
        <f>AND(Z4909="B_pre",AA4909="a_pre")</f>
        <v/>
      </c>
      <c r="AC4909" s="3">
        <f>AND(Z4909="B_pre",AA4909="b_pre")</f>
        <v/>
      </c>
      <c r="AD4909" s="3">
        <f>AND(Z4909="C_pre",AA4909="a_pre")</f>
        <v/>
      </c>
      <c r="AE4909" s="3">
        <f>AND(Z4909="C_pre",AA4909="b_pre")</f>
        <v/>
      </c>
      <c r="AF4909" s="6">
        <f>待赋值表!C4908</f>
        <v/>
      </c>
      <c r="AG4909" s="3">
        <f t="array" ref="AG4909">IF(AB4909=TRUE,"A",IF(AC4909=TRUE,"B",IF(AD4909=TRUE,"C",IF(AE4909=TRUE,"D","其他"))))</f>
        <v/>
      </c>
      <c r="AH4909" s="3">
        <f>IF(分析表!$E$12&lt;&gt;"ALL",AND(AF4909=分析表!$E$10,AG4909=分析表!$E$12),IF(AF4909=分析表!$E$10,TRUE(),IF(AF4909="ALL",TRUE(),"")))</f>
        <v/>
      </c>
    </row>
    <row r="4910">
      <c r="A4910" s="3">
        <f>COUNTIF($AH$2:AH4910,"TRUE")</f>
        <v/>
      </c>
      <c r="B4910" s="3">
        <f>COUNTIF($AG$2:$AG4910,#REF!)</f>
        <v/>
      </c>
      <c r="C4910" s="56">
        <f>待赋值表!A4909</f>
        <v/>
      </c>
      <c r="E4910" s="6">
        <f>待赋值表!D4909</f>
        <v/>
      </c>
      <c r="F4910" s="6">
        <f>待赋值表!E4909</f>
        <v/>
      </c>
      <c r="G4910" s="6">
        <f>待赋值表!F4909</f>
        <v/>
      </c>
      <c r="H4910" s="6">
        <f>待赋值表!G4909</f>
        <v/>
      </c>
      <c r="I4910" s="6">
        <f>待赋值表!H4909</f>
        <v/>
      </c>
      <c r="J4910" s="6">
        <f>待赋值表!I4909</f>
        <v/>
      </c>
      <c r="K4910" s="6">
        <f>待赋值表!J4909</f>
        <v/>
      </c>
      <c r="L4910" s="6">
        <f>待赋值表!K4909</f>
        <v/>
      </c>
      <c r="M4910" s="6">
        <f>待赋值表!L4909</f>
        <v/>
      </c>
      <c r="N4910" s="6">
        <f>待赋值表!M4909</f>
        <v/>
      </c>
      <c r="O4910" s="6">
        <f>待赋值表!N4909</f>
        <v/>
      </c>
      <c r="P4910" s="6">
        <f>待赋值表!O4909</f>
        <v/>
      </c>
      <c r="Q4910" s="6">
        <f>IF(待赋值表!P4909&lt;&gt;"",待赋值表!P4909,0)</f>
        <v/>
      </c>
      <c r="R4910" s="6">
        <f>待赋值表!Q4909</f>
        <v/>
      </c>
      <c r="S4910" s="6">
        <f>待赋值表!R4909</f>
        <v/>
      </c>
      <c r="T4910" s="6">
        <f>待赋值表!S4909</f>
        <v/>
      </c>
      <c r="U4910" s="6">
        <f>待赋值表!T4909</f>
        <v/>
      </c>
      <c r="V4910" s="6">
        <f>待赋值表!U4909</f>
        <v/>
      </c>
      <c r="W4910" s="6">
        <f>待赋值表!V4909</f>
        <v/>
      </c>
      <c r="X4910" s="6">
        <f>待赋值表!W4909</f>
        <v/>
      </c>
      <c r="Y4910" s="6">
        <f>待赋值表!X4909</f>
        <v/>
      </c>
      <c r="Z4910" s="3">
        <f>IF(M4910&gt;=0.01,"B_pre",IF(M4910&gt;=0,"C_pre","none"))</f>
        <v/>
      </c>
      <c r="AA4910" s="3">
        <f>IF(U4910&gt;0.125,"a_pre",IF(U4910&gt;=0,"b_pre","none"))</f>
        <v/>
      </c>
      <c r="AB4910" s="3">
        <f>AND(Z4910="B_pre",AA4910="a_pre")</f>
        <v/>
      </c>
      <c r="AC4910" s="3">
        <f>AND(Z4910="B_pre",AA4910="b_pre")</f>
        <v/>
      </c>
      <c r="AD4910" s="3">
        <f>AND(Z4910="C_pre",AA4910="a_pre")</f>
        <v/>
      </c>
      <c r="AE4910" s="3">
        <f>AND(Z4910="C_pre",AA4910="b_pre")</f>
        <v/>
      </c>
      <c r="AF4910" s="6">
        <f>待赋值表!C4909</f>
        <v/>
      </c>
      <c r="AG4910" s="3">
        <f t="array" ref="AG4910">IF(AB4910=TRUE,"A",IF(AC4910=TRUE,"B",IF(AD4910=TRUE,"C",IF(AE4910=TRUE,"D","其他"))))</f>
        <v/>
      </c>
      <c r="AH4910" s="3">
        <f>IF(分析表!$E$12&lt;&gt;"ALL",AND(AF4910=分析表!$E$10,AG4910=分析表!$E$12),IF(AF4910=分析表!$E$10,TRUE(),IF(AF4910="ALL",TRUE(),"")))</f>
        <v/>
      </c>
    </row>
    <row r="4911">
      <c r="A4911" s="3">
        <f>COUNTIF($AH$2:AH4911,"TRUE")</f>
        <v/>
      </c>
      <c r="B4911" s="3">
        <f>COUNTIF($AG$2:$AG4911,#REF!)</f>
        <v/>
      </c>
      <c r="C4911" s="56">
        <f>待赋值表!A4910</f>
        <v/>
      </c>
      <c r="E4911" s="6">
        <f>待赋值表!D4910</f>
        <v/>
      </c>
      <c r="F4911" s="6">
        <f>待赋值表!E4910</f>
        <v/>
      </c>
      <c r="G4911" s="6">
        <f>待赋值表!F4910</f>
        <v/>
      </c>
      <c r="H4911" s="6">
        <f>待赋值表!G4910</f>
        <v/>
      </c>
      <c r="I4911" s="6">
        <f>待赋值表!H4910</f>
        <v/>
      </c>
      <c r="J4911" s="6">
        <f>待赋值表!I4910</f>
        <v/>
      </c>
      <c r="K4911" s="6">
        <f>待赋值表!J4910</f>
        <v/>
      </c>
      <c r="L4911" s="6">
        <f>待赋值表!K4910</f>
        <v/>
      </c>
      <c r="M4911" s="6">
        <f>待赋值表!L4910</f>
        <v/>
      </c>
      <c r="N4911" s="6">
        <f>待赋值表!M4910</f>
        <v/>
      </c>
      <c r="O4911" s="6">
        <f>待赋值表!N4910</f>
        <v/>
      </c>
      <c r="P4911" s="6">
        <f>待赋值表!O4910</f>
        <v/>
      </c>
      <c r="Q4911" s="6">
        <f>IF(待赋值表!P4910&lt;&gt;"",待赋值表!P4910,0)</f>
        <v/>
      </c>
      <c r="R4911" s="6">
        <f>待赋值表!Q4910</f>
        <v/>
      </c>
      <c r="S4911" s="6">
        <f>待赋值表!R4910</f>
        <v/>
      </c>
      <c r="T4911" s="6">
        <f>待赋值表!S4910</f>
        <v/>
      </c>
      <c r="U4911" s="6">
        <f>待赋值表!T4910</f>
        <v/>
      </c>
      <c r="V4911" s="6">
        <f>待赋值表!U4910</f>
        <v/>
      </c>
      <c r="W4911" s="6">
        <f>待赋值表!V4910</f>
        <v/>
      </c>
      <c r="X4911" s="6">
        <f>待赋值表!W4910</f>
        <v/>
      </c>
      <c r="Y4911" s="6">
        <f>待赋值表!X4910</f>
        <v/>
      </c>
      <c r="Z4911" s="3">
        <f>IF(M4911&gt;=0.01,"B_pre",IF(M4911&gt;=0,"C_pre","none"))</f>
        <v/>
      </c>
      <c r="AA4911" s="3">
        <f>IF(U4911&gt;0.125,"a_pre",IF(U4911&gt;=0,"b_pre","none"))</f>
        <v/>
      </c>
      <c r="AB4911" s="3">
        <f>AND(Z4911="B_pre",AA4911="a_pre")</f>
        <v/>
      </c>
      <c r="AC4911" s="3">
        <f>AND(Z4911="B_pre",AA4911="b_pre")</f>
        <v/>
      </c>
      <c r="AD4911" s="3">
        <f>AND(Z4911="C_pre",AA4911="a_pre")</f>
        <v/>
      </c>
      <c r="AE4911" s="3">
        <f>AND(Z4911="C_pre",AA4911="b_pre")</f>
        <v/>
      </c>
      <c r="AF4911" s="6">
        <f>待赋值表!C4910</f>
        <v/>
      </c>
      <c r="AG4911" s="3">
        <f t="array" ref="AG4911">IF(AB4911=TRUE,"A",IF(AC4911=TRUE,"B",IF(AD4911=TRUE,"C",IF(AE4911=TRUE,"D","其他"))))</f>
        <v/>
      </c>
      <c r="AH4911" s="3">
        <f>IF(分析表!$E$12&lt;&gt;"ALL",AND(AF4911=分析表!$E$10,AG4911=分析表!$E$12),IF(AF4911=分析表!$E$10,TRUE(),IF(AF4911="ALL",TRUE(),"")))</f>
        <v/>
      </c>
    </row>
    <row r="4912">
      <c r="A4912" s="3">
        <f>COUNTIF($AH$2:AH4912,"TRUE")</f>
        <v/>
      </c>
      <c r="B4912" s="3">
        <f>COUNTIF($AG$2:$AG4912,#REF!)</f>
        <v/>
      </c>
      <c r="C4912" s="56">
        <f>待赋值表!A4911</f>
        <v/>
      </c>
      <c r="E4912" s="6">
        <f>待赋值表!D4911</f>
        <v/>
      </c>
      <c r="F4912" s="6">
        <f>待赋值表!E4911</f>
        <v/>
      </c>
      <c r="G4912" s="6">
        <f>待赋值表!F4911</f>
        <v/>
      </c>
      <c r="H4912" s="6">
        <f>待赋值表!G4911</f>
        <v/>
      </c>
      <c r="I4912" s="6">
        <f>待赋值表!H4911</f>
        <v/>
      </c>
      <c r="J4912" s="6">
        <f>待赋值表!I4911</f>
        <v/>
      </c>
      <c r="K4912" s="6">
        <f>待赋值表!J4911</f>
        <v/>
      </c>
      <c r="L4912" s="6">
        <f>待赋值表!K4911</f>
        <v/>
      </c>
      <c r="M4912" s="6">
        <f>待赋值表!L4911</f>
        <v/>
      </c>
      <c r="N4912" s="6">
        <f>待赋值表!M4911</f>
        <v/>
      </c>
      <c r="O4912" s="6">
        <f>待赋值表!N4911</f>
        <v/>
      </c>
      <c r="P4912" s="6">
        <f>待赋值表!O4911</f>
        <v/>
      </c>
      <c r="Q4912" s="6">
        <f>IF(待赋值表!P4911&lt;&gt;"",待赋值表!P4911,0)</f>
        <v/>
      </c>
      <c r="R4912" s="6">
        <f>待赋值表!Q4911</f>
        <v/>
      </c>
      <c r="S4912" s="6">
        <f>待赋值表!R4911</f>
        <v/>
      </c>
      <c r="T4912" s="6">
        <f>待赋值表!S4911</f>
        <v/>
      </c>
      <c r="U4912" s="6">
        <f>待赋值表!T4911</f>
        <v/>
      </c>
      <c r="V4912" s="6">
        <f>待赋值表!U4911</f>
        <v/>
      </c>
      <c r="W4912" s="6">
        <f>待赋值表!V4911</f>
        <v/>
      </c>
      <c r="X4912" s="6">
        <f>待赋值表!W4911</f>
        <v/>
      </c>
      <c r="Y4912" s="6">
        <f>待赋值表!X4911</f>
        <v/>
      </c>
      <c r="Z4912" s="3">
        <f>IF(M4912&gt;=0.01,"B_pre",IF(M4912&gt;=0,"C_pre","none"))</f>
        <v/>
      </c>
      <c r="AA4912" s="3">
        <f>IF(U4912&gt;0.125,"a_pre",IF(U4912&gt;=0,"b_pre","none"))</f>
        <v/>
      </c>
      <c r="AB4912" s="3">
        <f>AND(Z4912="B_pre",AA4912="a_pre")</f>
        <v/>
      </c>
      <c r="AC4912" s="3">
        <f>AND(Z4912="B_pre",AA4912="b_pre")</f>
        <v/>
      </c>
      <c r="AD4912" s="3">
        <f>AND(Z4912="C_pre",AA4912="a_pre")</f>
        <v/>
      </c>
      <c r="AE4912" s="3">
        <f>AND(Z4912="C_pre",AA4912="b_pre")</f>
        <v/>
      </c>
      <c r="AF4912" s="6">
        <f>待赋值表!C4911</f>
        <v/>
      </c>
      <c r="AG4912" s="3">
        <f t="array" ref="AG4912">IF(AB4912=TRUE,"A",IF(AC4912=TRUE,"B",IF(AD4912=TRUE,"C",IF(AE4912=TRUE,"D","其他"))))</f>
        <v/>
      </c>
      <c r="AH4912" s="3">
        <f>IF(分析表!$E$12&lt;&gt;"ALL",AND(AF4912=分析表!$E$10,AG4912=分析表!$E$12),IF(AF4912=分析表!$E$10,TRUE(),IF(AF4912="ALL",TRUE(),"")))</f>
        <v/>
      </c>
    </row>
    <row r="4913">
      <c r="A4913" s="3">
        <f>COUNTIF($AH$2:AH4913,"TRUE")</f>
        <v/>
      </c>
      <c r="B4913" s="3">
        <f>COUNTIF($AG$2:$AG4913,#REF!)</f>
        <v/>
      </c>
      <c r="C4913" s="56">
        <f>待赋值表!A4912</f>
        <v/>
      </c>
      <c r="E4913" s="6">
        <f>待赋值表!D4912</f>
        <v/>
      </c>
      <c r="F4913" s="6">
        <f>待赋值表!E4912</f>
        <v/>
      </c>
      <c r="G4913" s="6">
        <f>待赋值表!F4912</f>
        <v/>
      </c>
      <c r="H4913" s="6">
        <f>待赋值表!G4912</f>
        <v/>
      </c>
      <c r="I4913" s="6">
        <f>待赋值表!H4912</f>
        <v/>
      </c>
      <c r="J4913" s="6">
        <f>待赋值表!I4912</f>
        <v/>
      </c>
      <c r="K4913" s="6">
        <f>待赋值表!J4912</f>
        <v/>
      </c>
      <c r="L4913" s="6">
        <f>待赋值表!K4912</f>
        <v/>
      </c>
      <c r="M4913" s="6">
        <f>待赋值表!L4912</f>
        <v/>
      </c>
      <c r="N4913" s="6">
        <f>待赋值表!M4912</f>
        <v/>
      </c>
      <c r="O4913" s="6">
        <f>待赋值表!N4912</f>
        <v/>
      </c>
      <c r="P4913" s="6">
        <f>待赋值表!O4912</f>
        <v/>
      </c>
      <c r="Q4913" s="6">
        <f>IF(待赋值表!P4912&lt;&gt;"",待赋值表!P4912,0)</f>
        <v/>
      </c>
      <c r="R4913" s="6">
        <f>待赋值表!Q4912</f>
        <v/>
      </c>
      <c r="S4913" s="6">
        <f>待赋值表!R4912</f>
        <v/>
      </c>
      <c r="T4913" s="6">
        <f>待赋值表!S4912</f>
        <v/>
      </c>
      <c r="U4913" s="6">
        <f>待赋值表!T4912</f>
        <v/>
      </c>
      <c r="V4913" s="6">
        <f>待赋值表!U4912</f>
        <v/>
      </c>
      <c r="W4913" s="6">
        <f>待赋值表!V4912</f>
        <v/>
      </c>
      <c r="X4913" s="6">
        <f>待赋值表!W4912</f>
        <v/>
      </c>
      <c r="Y4913" s="6">
        <f>待赋值表!X4912</f>
        <v/>
      </c>
      <c r="Z4913" s="3">
        <f>IF(M4913&gt;=0.01,"B_pre",IF(M4913&gt;=0,"C_pre","none"))</f>
        <v/>
      </c>
      <c r="AA4913" s="3">
        <f>IF(U4913&gt;0.125,"a_pre",IF(U4913&gt;=0,"b_pre","none"))</f>
        <v/>
      </c>
      <c r="AB4913" s="3">
        <f>AND(Z4913="B_pre",AA4913="a_pre")</f>
        <v/>
      </c>
      <c r="AC4913" s="3">
        <f>AND(Z4913="B_pre",AA4913="b_pre")</f>
        <v/>
      </c>
      <c r="AD4913" s="3">
        <f>AND(Z4913="C_pre",AA4913="a_pre")</f>
        <v/>
      </c>
      <c r="AE4913" s="3">
        <f>AND(Z4913="C_pre",AA4913="b_pre")</f>
        <v/>
      </c>
      <c r="AF4913" s="6">
        <f>待赋值表!C4912</f>
        <v/>
      </c>
      <c r="AG4913" s="3">
        <f t="array" ref="AG4913">IF(AB4913=TRUE,"A",IF(AC4913=TRUE,"B",IF(AD4913=TRUE,"C",IF(AE4913=TRUE,"D","其他"))))</f>
        <v/>
      </c>
      <c r="AH4913" s="3">
        <f>IF(分析表!$E$12&lt;&gt;"ALL",AND(AF4913=分析表!$E$10,AG4913=分析表!$E$12),IF(AF4913=分析表!$E$10,TRUE(),IF(AF4913="ALL",TRUE(),"")))</f>
        <v/>
      </c>
    </row>
    <row r="4914">
      <c r="A4914" s="3">
        <f>COUNTIF($AH$2:AH4914,"TRUE")</f>
        <v/>
      </c>
      <c r="B4914" s="3">
        <f>COUNTIF($AG$2:$AG4914,#REF!)</f>
        <v/>
      </c>
      <c r="C4914" s="56">
        <f>待赋值表!A4913</f>
        <v/>
      </c>
      <c r="E4914" s="6">
        <f>待赋值表!D4913</f>
        <v/>
      </c>
      <c r="F4914" s="6">
        <f>待赋值表!E4913</f>
        <v/>
      </c>
      <c r="G4914" s="6">
        <f>待赋值表!F4913</f>
        <v/>
      </c>
      <c r="H4914" s="6">
        <f>待赋值表!G4913</f>
        <v/>
      </c>
      <c r="I4914" s="6">
        <f>待赋值表!H4913</f>
        <v/>
      </c>
      <c r="J4914" s="6">
        <f>待赋值表!I4913</f>
        <v/>
      </c>
      <c r="K4914" s="6">
        <f>待赋值表!J4913</f>
        <v/>
      </c>
      <c r="L4914" s="6">
        <f>待赋值表!K4913</f>
        <v/>
      </c>
      <c r="M4914" s="6">
        <f>待赋值表!L4913</f>
        <v/>
      </c>
      <c r="N4914" s="6">
        <f>待赋值表!M4913</f>
        <v/>
      </c>
      <c r="O4914" s="6">
        <f>待赋值表!N4913</f>
        <v/>
      </c>
      <c r="P4914" s="6">
        <f>待赋值表!O4913</f>
        <v/>
      </c>
      <c r="Q4914" s="6">
        <f>IF(待赋值表!P4913&lt;&gt;"",待赋值表!P4913,0)</f>
        <v/>
      </c>
      <c r="R4914" s="6">
        <f>待赋值表!Q4913</f>
        <v/>
      </c>
      <c r="S4914" s="6">
        <f>待赋值表!R4913</f>
        <v/>
      </c>
      <c r="T4914" s="6">
        <f>待赋值表!S4913</f>
        <v/>
      </c>
      <c r="U4914" s="6">
        <f>待赋值表!T4913</f>
        <v/>
      </c>
      <c r="V4914" s="6">
        <f>待赋值表!U4913</f>
        <v/>
      </c>
      <c r="W4914" s="6">
        <f>待赋值表!V4913</f>
        <v/>
      </c>
      <c r="X4914" s="6">
        <f>待赋值表!W4913</f>
        <v/>
      </c>
      <c r="Y4914" s="6">
        <f>待赋值表!X4913</f>
        <v/>
      </c>
      <c r="Z4914" s="3">
        <f>IF(M4914&gt;=0.01,"B_pre",IF(M4914&gt;=0,"C_pre","none"))</f>
        <v/>
      </c>
      <c r="AA4914" s="3">
        <f>IF(U4914&gt;0.125,"a_pre",IF(U4914&gt;=0,"b_pre","none"))</f>
        <v/>
      </c>
      <c r="AB4914" s="3">
        <f>AND(Z4914="B_pre",AA4914="a_pre")</f>
        <v/>
      </c>
      <c r="AC4914" s="3">
        <f>AND(Z4914="B_pre",AA4914="b_pre")</f>
        <v/>
      </c>
      <c r="AD4914" s="3">
        <f>AND(Z4914="C_pre",AA4914="a_pre")</f>
        <v/>
      </c>
      <c r="AE4914" s="3">
        <f>AND(Z4914="C_pre",AA4914="b_pre")</f>
        <v/>
      </c>
      <c r="AF4914" s="6">
        <f>待赋值表!C4913</f>
        <v/>
      </c>
      <c r="AG4914" s="3">
        <f t="array" ref="AG4914">IF(AB4914=TRUE,"A",IF(AC4914=TRUE,"B",IF(AD4914=TRUE,"C",IF(AE4914=TRUE,"D","其他"))))</f>
        <v/>
      </c>
      <c r="AH4914" s="3">
        <f>IF(分析表!$E$12&lt;&gt;"ALL",AND(AF4914=分析表!$E$10,AG4914=分析表!$E$12),IF(AF4914=分析表!$E$10,TRUE(),IF(AF4914="ALL",TRUE(),"")))</f>
        <v/>
      </c>
    </row>
    <row r="4915">
      <c r="A4915" s="3">
        <f>COUNTIF($AH$2:AH4915,"TRUE")</f>
        <v/>
      </c>
      <c r="B4915" s="3">
        <f>COUNTIF($AG$2:$AG4915,#REF!)</f>
        <v/>
      </c>
      <c r="C4915" s="56">
        <f>待赋值表!A4914</f>
        <v/>
      </c>
      <c r="E4915" s="6">
        <f>待赋值表!D4914</f>
        <v/>
      </c>
      <c r="F4915" s="6">
        <f>待赋值表!E4914</f>
        <v/>
      </c>
      <c r="G4915" s="6">
        <f>待赋值表!F4914</f>
        <v/>
      </c>
      <c r="H4915" s="6">
        <f>待赋值表!G4914</f>
        <v/>
      </c>
      <c r="I4915" s="6">
        <f>待赋值表!H4914</f>
        <v/>
      </c>
      <c r="J4915" s="6">
        <f>待赋值表!I4914</f>
        <v/>
      </c>
      <c r="K4915" s="6">
        <f>待赋值表!J4914</f>
        <v/>
      </c>
      <c r="L4915" s="6">
        <f>待赋值表!K4914</f>
        <v/>
      </c>
      <c r="M4915" s="6">
        <f>待赋值表!L4914</f>
        <v/>
      </c>
      <c r="N4915" s="6">
        <f>待赋值表!M4914</f>
        <v/>
      </c>
      <c r="O4915" s="6">
        <f>待赋值表!N4914</f>
        <v/>
      </c>
      <c r="P4915" s="6">
        <f>待赋值表!O4914</f>
        <v/>
      </c>
      <c r="Q4915" s="6">
        <f>IF(待赋值表!P4914&lt;&gt;"",待赋值表!P4914,0)</f>
        <v/>
      </c>
      <c r="R4915" s="6">
        <f>待赋值表!Q4914</f>
        <v/>
      </c>
      <c r="S4915" s="6">
        <f>待赋值表!R4914</f>
        <v/>
      </c>
      <c r="T4915" s="6">
        <f>待赋值表!S4914</f>
        <v/>
      </c>
      <c r="U4915" s="6">
        <f>待赋值表!T4914</f>
        <v/>
      </c>
      <c r="V4915" s="6">
        <f>待赋值表!U4914</f>
        <v/>
      </c>
      <c r="W4915" s="6">
        <f>待赋值表!V4914</f>
        <v/>
      </c>
      <c r="X4915" s="6">
        <f>待赋值表!W4914</f>
        <v/>
      </c>
      <c r="Y4915" s="6">
        <f>待赋值表!X4914</f>
        <v/>
      </c>
      <c r="Z4915" s="3">
        <f>IF(M4915&gt;=0.01,"B_pre",IF(M4915&gt;=0,"C_pre","none"))</f>
        <v/>
      </c>
      <c r="AA4915" s="3">
        <f>IF(U4915&gt;0.125,"a_pre",IF(U4915&gt;=0,"b_pre","none"))</f>
        <v/>
      </c>
      <c r="AB4915" s="3">
        <f>AND(Z4915="B_pre",AA4915="a_pre")</f>
        <v/>
      </c>
      <c r="AC4915" s="3">
        <f>AND(Z4915="B_pre",AA4915="b_pre")</f>
        <v/>
      </c>
      <c r="AD4915" s="3">
        <f>AND(Z4915="C_pre",AA4915="a_pre")</f>
        <v/>
      </c>
      <c r="AE4915" s="3">
        <f>AND(Z4915="C_pre",AA4915="b_pre")</f>
        <v/>
      </c>
      <c r="AF4915" s="6">
        <f>待赋值表!C4914</f>
        <v/>
      </c>
      <c r="AG4915" s="3">
        <f t="array" ref="AG4915">IF(AB4915=TRUE,"A",IF(AC4915=TRUE,"B",IF(AD4915=TRUE,"C",IF(AE4915=TRUE,"D","其他"))))</f>
        <v/>
      </c>
      <c r="AH4915" s="3">
        <f>IF(分析表!$E$12&lt;&gt;"ALL",AND(AF4915=分析表!$E$10,AG4915=分析表!$E$12),IF(AF4915=分析表!$E$10,TRUE(),IF(AF4915="ALL",TRUE(),"")))</f>
        <v/>
      </c>
    </row>
    <row r="4916">
      <c r="A4916" s="3">
        <f>COUNTIF($AH$2:AH4916,"TRUE")</f>
        <v/>
      </c>
      <c r="B4916" s="3">
        <f>COUNTIF($AG$2:$AG4916,#REF!)</f>
        <v/>
      </c>
      <c r="C4916" s="56">
        <f>待赋值表!A4915</f>
        <v/>
      </c>
      <c r="E4916" s="6">
        <f>待赋值表!D4915</f>
        <v/>
      </c>
      <c r="F4916" s="6">
        <f>待赋值表!E4915</f>
        <v/>
      </c>
      <c r="G4916" s="6">
        <f>待赋值表!F4915</f>
        <v/>
      </c>
      <c r="H4916" s="6">
        <f>待赋值表!G4915</f>
        <v/>
      </c>
      <c r="I4916" s="6">
        <f>待赋值表!H4915</f>
        <v/>
      </c>
      <c r="J4916" s="6">
        <f>待赋值表!I4915</f>
        <v/>
      </c>
      <c r="K4916" s="6">
        <f>待赋值表!J4915</f>
        <v/>
      </c>
      <c r="L4916" s="6">
        <f>待赋值表!K4915</f>
        <v/>
      </c>
      <c r="M4916" s="6">
        <f>待赋值表!L4915</f>
        <v/>
      </c>
      <c r="N4916" s="6">
        <f>待赋值表!M4915</f>
        <v/>
      </c>
      <c r="O4916" s="6">
        <f>待赋值表!N4915</f>
        <v/>
      </c>
      <c r="P4916" s="6">
        <f>待赋值表!O4915</f>
        <v/>
      </c>
      <c r="Q4916" s="6">
        <f>IF(待赋值表!P4915&lt;&gt;"",待赋值表!P4915,0)</f>
        <v/>
      </c>
      <c r="R4916" s="6">
        <f>待赋值表!Q4915</f>
        <v/>
      </c>
      <c r="S4916" s="6">
        <f>待赋值表!R4915</f>
        <v/>
      </c>
      <c r="T4916" s="6">
        <f>待赋值表!S4915</f>
        <v/>
      </c>
      <c r="U4916" s="6">
        <f>待赋值表!T4915</f>
        <v/>
      </c>
      <c r="V4916" s="6">
        <f>待赋值表!U4915</f>
        <v/>
      </c>
      <c r="W4916" s="6">
        <f>待赋值表!V4915</f>
        <v/>
      </c>
      <c r="X4916" s="6">
        <f>待赋值表!W4915</f>
        <v/>
      </c>
      <c r="Y4916" s="6">
        <f>待赋值表!X4915</f>
        <v/>
      </c>
      <c r="Z4916" s="3">
        <f>IF(M4916&gt;=0.01,"B_pre",IF(M4916&gt;=0,"C_pre","none"))</f>
        <v/>
      </c>
      <c r="AA4916" s="3">
        <f>IF(U4916&gt;0.125,"a_pre",IF(U4916&gt;=0,"b_pre","none"))</f>
        <v/>
      </c>
      <c r="AB4916" s="3">
        <f>AND(Z4916="B_pre",AA4916="a_pre")</f>
        <v/>
      </c>
      <c r="AC4916" s="3">
        <f>AND(Z4916="B_pre",AA4916="b_pre")</f>
        <v/>
      </c>
      <c r="AD4916" s="3">
        <f>AND(Z4916="C_pre",AA4916="a_pre")</f>
        <v/>
      </c>
      <c r="AE4916" s="3">
        <f>AND(Z4916="C_pre",AA4916="b_pre")</f>
        <v/>
      </c>
      <c r="AF4916" s="6">
        <f>待赋值表!C4915</f>
        <v/>
      </c>
      <c r="AG4916" s="3">
        <f t="array" ref="AG4916">IF(AB4916=TRUE,"A",IF(AC4916=TRUE,"B",IF(AD4916=TRUE,"C",IF(AE4916=TRUE,"D","其他"))))</f>
        <v/>
      </c>
      <c r="AH4916" s="3">
        <f>IF(分析表!$E$12&lt;&gt;"ALL",AND(AF4916=分析表!$E$10,AG4916=分析表!$E$12),IF(AF4916=分析表!$E$10,TRUE(),IF(AF4916="ALL",TRUE(),"")))</f>
        <v/>
      </c>
    </row>
    <row r="4917">
      <c r="A4917" s="3">
        <f>COUNTIF($AH$2:AH4917,"TRUE")</f>
        <v/>
      </c>
      <c r="B4917" s="3">
        <f>COUNTIF($AG$2:$AG4917,#REF!)</f>
        <v/>
      </c>
      <c r="C4917" s="56">
        <f>待赋值表!A4916</f>
        <v/>
      </c>
      <c r="E4917" s="6">
        <f>待赋值表!D4916</f>
        <v/>
      </c>
      <c r="F4917" s="6">
        <f>待赋值表!E4916</f>
        <v/>
      </c>
      <c r="G4917" s="6">
        <f>待赋值表!F4916</f>
        <v/>
      </c>
      <c r="H4917" s="6">
        <f>待赋值表!G4916</f>
        <v/>
      </c>
      <c r="I4917" s="6">
        <f>待赋值表!H4916</f>
        <v/>
      </c>
      <c r="J4917" s="6">
        <f>待赋值表!I4916</f>
        <v/>
      </c>
      <c r="K4917" s="6">
        <f>待赋值表!J4916</f>
        <v/>
      </c>
      <c r="L4917" s="6">
        <f>待赋值表!K4916</f>
        <v/>
      </c>
      <c r="M4917" s="6">
        <f>待赋值表!L4916</f>
        <v/>
      </c>
      <c r="N4917" s="6">
        <f>待赋值表!M4916</f>
        <v/>
      </c>
      <c r="O4917" s="6">
        <f>待赋值表!N4916</f>
        <v/>
      </c>
      <c r="P4917" s="6">
        <f>待赋值表!O4916</f>
        <v/>
      </c>
      <c r="Q4917" s="6">
        <f>IF(待赋值表!P4916&lt;&gt;"",待赋值表!P4916,0)</f>
        <v/>
      </c>
      <c r="R4917" s="6">
        <f>待赋值表!Q4916</f>
        <v/>
      </c>
      <c r="S4917" s="6">
        <f>待赋值表!R4916</f>
        <v/>
      </c>
      <c r="T4917" s="6">
        <f>待赋值表!S4916</f>
        <v/>
      </c>
      <c r="U4917" s="6">
        <f>待赋值表!T4916</f>
        <v/>
      </c>
      <c r="V4917" s="6">
        <f>待赋值表!U4916</f>
        <v/>
      </c>
      <c r="W4917" s="6">
        <f>待赋值表!V4916</f>
        <v/>
      </c>
      <c r="X4917" s="6">
        <f>待赋值表!W4916</f>
        <v/>
      </c>
      <c r="Y4917" s="6">
        <f>待赋值表!X4916</f>
        <v/>
      </c>
      <c r="Z4917" s="3">
        <f>IF(M4917&gt;=0.01,"B_pre",IF(M4917&gt;=0,"C_pre","none"))</f>
        <v/>
      </c>
      <c r="AA4917" s="3">
        <f>IF(U4917&gt;0.125,"a_pre",IF(U4917&gt;=0,"b_pre","none"))</f>
        <v/>
      </c>
      <c r="AB4917" s="3">
        <f>AND(Z4917="B_pre",AA4917="a_pre")</f>
        <v/>
      </c>
      <c r="AC4917" s="3">
        <f>AND(Z4917="B_pre",AA4917="b_pre")</f>
        <v/>
      </c>
      <c r="AD4917" s="3">
        <f>AND(Z4917="C_pre",AA4917="a_pre")</f>
        <v/>
      </c>
      <c r="AE4917" s="3">
        <f>AND(Z4917="C_pre",AA4917="b_pre")</f>
        <v/>
      </c>
      <c r="AF4917" s="6">
        <f>待赋值表!C4916</f>
        <v/>
      </c>
      <c r="AG4917" s="3">
        <f t="array" ref="AG4917">IF(AB4917=TRUE,"A",IF(AC4917=TRUE,"B",IF(AD4917=TRUE,"C",IF(AE4917=TRUE,"D","其他"))))</f>
        <v/>
      </c>
      <c r="AH4917" s="3">
        <f>IF(分析表!$E$12&lt;&gt;"ALL",AND(AF4917=分析表!$E$10,AG4917=分析表!$E$12),IF(AF4917=分析表!$E$10,TRUE(),IF(AF4917="ALL",TRUE(),"")))</f>
        <v/>
      </c>
    </row>
    <row r="4918">
      <c r="A4918" s="3">
        <f>COUNTIF($AH$2:AH4918,"TRUE")</f>
        <v/>
      </c>
      <c r="B4918" s="3">
        <f>COUNTIF($AG$2:$AG4918,#REF!)</f>
        <v/>
      </c>
      <c r="C4918" s="56">
        <f>待赋值表!A4917</f>
        <v/>
      </c>
      <c r="E4918" s="6">
        <f>待赋值表!D4917</f>
        <v/>
      </c>
      <c r="F4918" s="6">
        <f>待赋值表!E4917</f>
        <v/>
      </c>
      <c r="G4918" s="6">
        <f>待赋值表!F4917</f>
        <v/>
      </c>
      <c r="H4918" s="6">
        <f>待赋值表!G4917</f>
        <v/>
      </c>
      <c r="I4918" s="6">
        <f>待赋值表!H4917</f>
        <v/>
      </c>
      <c r="J4918" s="6">
        <f>待赋值表!I4917</f>
        <v/>
      </c>
      <c r="K4918" s="6">
        <f>待赋值表!J4917</f>
        <v/>
      </c>
      <c r="L4918" s="6">
        <f>待赋值表!K4917</f>
        <v/>
      </c>
      <c r="M4918" s="6">
        <f>待赋值表!L4917</f>
        <v/>
      </c>
      <c r="N4918" s="6">
        <f>待赋值表!M4917</f>
        <v/>
      </c>
      <c r="O4918" s="6">
        <f>待赋值表!N4917</f>
        <v/>
      </c>
      <c r="P4918" s="6">
        <f>待赋值表!O4917</f>
        <v/>
      </c>
      <c r="Q4918" s="6">
        <f>IF(待赋值表!P4917&lt;&gt;"",待赋值表!P4917,0)</f>
        <v/>
      </c>
      <c r="R4918" s="6">
        <f>待赋值表!Q4917</f>
        <v/>
      </c>
      <c r="S4918" s="6">
        <f>待赋值表!R4917</f>
        <v/>
      </c>
      <c r="T4918" s="6">
        <f>待赋值表!S4917</f>
        <v/>
      </c>
      <c r="U4918" s="6">
        <f>待赋值表!T4917</f>
        <v/>
      </c>
      <c r="V4918" s="6">
        <f>待赋值表!U4917</f>
        <v/>
      </c>
      <c r="W4918" s="6">
        <f>待赋值表!V4917</f>
        <v/>
      </c>
      <c r="X4918" s="6">
        <f>待赋值表!W4917</f>
        <v/>
      </c>
      <c r="Y4918" s="6">
        <f>待赋值表!X4917</f>
        <v/>
      </c>
      <c r="Z4918" s="3">
        <f>IF(M4918&gt;=0.01,"B_pre",IF(M4918&gt;=0,"C_pre","none"))</f>
        <v/>
      </c>
      <c r="AA4918" s="3">
        <f>IF(U4918&gt;0.125,"a_pre",IF(U4918&gt;=0,"b_pre","none"))</f>
        <v/>
      </c>
      <c r="AB4918" s="3">
        <f>AND(Z4918="B_pre",AA4918="a_pre")</f>
        <v/>
      </c>
      <c r="AC4918" s="3">
        <f>AND(Z4918="B_pre",AA4918="b_pre")</f>
        <v/>
      </c>
      <c r="AD4918" s="3">
        <f>AND(Z4918="C_pre",AA4918="a_pre")</f>
        <v/>
      </c>
      <c r="AE4918" s="3">
        <f>AND(Z4918="C_pre",AA4918="b_pre")</f>
        <v/>
      </c>
      <c r="AF4918" s="6">
        <f>待赋值表!C4917</f>
        <v/>
      </c>
      <c r="AG4918" s="3">
        <f t="array" ref="AG4918">IF(AB4918=TRUE,"A",IF(AC4918=TRUE,"B",IF(AD4918=TRUE,"C",IF(AE4918=TRUE,"D","其他"))))</f>
        <v/>
      </c>
      <c r="AH4918" s="3">
        <f>IF(分析表!$E$12&lt;&gt;"ALL",AND(AF4918=分析表!$E$10,AG4918=分析表!$E$12),IF(AF4918=分析表!$E$10,TRUE(),IF(AF4918="ALL",TRUE(),"")))</f>
        <v/>
      </c>
    </row>
    <row r="4919">
      <c r="A4919" s="3">
        <f>COUNTIF($AH$2:AH4919,"TRUE")</f>
        <v/>
      </c>
      <c r="B4919" s="3">
        <f>COUNTIF($AG$2:$AG4919,#REF!)</f>
        <v/>
      </c>
      <c r="C4919" s="56">
        <f>待赋值表!A4918</f>
        <v/>
      </c>
      <c r="E4919" s="6">
        <f>待赋值表!D4918</f>
        <v/>
      </c>
      <c r="F4919" s="6">
        <f>待赋值表!E4918</f>
        <v/>
      </c>
      <c r="G4919" s="6">
        <f>待赋值表!F4918</f>
        <v/>
      </c>
      <c r="H4919" s="6">
        <f>待赋值表!G4918</f>
        <v/>
      </c>
      <c r="I4919" s="6">
        <f>待赋值表!H4918</f>
        <v/>
      </c>
      <c r="J4919" s="6">
        <f>待赋值表!I4918</f>
        <v/>
      </c>
      <c r="K4919" s="6">
        <f>待赋值表!J4918</f>
        <v/>
      </c>
      <c r="L4919" s="6">
        <f>待赋值表!K4918</f>
        <v/>
      </c>
      <c r="M4919" s="6">
        <f>待赋值表!L4918</f>
        <v/>
      </c>
      <c r="N4919" s="6">
        <f>待赋值表!M4918</f>
        <v/>
      </c>
      <c r="O4919" s="6">
        <f>待赋值表!N4918</f>
        <v/>
      </c>
      <c r="P4919" s="6">
        <f>待赋值表!O4918</f>
        <v/>
      </c>
      <c r="Q4919" s="6">
        <f>IF(待赋值表!P4918&lt;&gt;"",待赋值表!P4918,0)</f>
        <v/>
      </c>
      <c r="R4919" s="6">
        <f>待赋值表!Q4918</f>
        <v/>
      </c>
      <c r="S4919" s="6">
        <f>待赋值表!R4918</f>
        <v/>
      </c>
      <c r="T4919" s="6">
        <f>待赋值表!S4918</f>
        <v/>
      </c>
      <c r="U4919" s="6">
        <f>待赋值表!T4918</f>
        <v/>
      </c>
      <c r="V4919" s="6">
        <f>待赋值表!U4918</f>
        <v/>
      </c>
      <c r="W4919" s="6">
        <f>待赋值表!V4918</f>
        <v/>
      </c>
      <c r="X4919" s="6">
        <f>待赋值表!W4918</f>
        <v/>
      </c>
      <c r="Y4919" s="6">
        <f>待赋值表!X4918</f>
        <v/>
      </c>
      <c r="Z4919" s="3">
        <f>IF(M4919&gt;=0.01,"B_pre",IF(M4919&gt;=0,"C_pre","none"))</f>
        <v/>
      </c>
      <c r="AA4919" s="3">
        <f>IF(U4919&gt;0.125,"a_pre",IF(U4919&gt;=0,"b_pre","none"))</f>
        <v/>
      </c>
      <c r="AB4919" s="3">
        <f>AND(Z4919="B_pre",AA4919="a_pre")</f>
        <v/>
      </c>
      <c r="AC4919" s="3">
        <f>AND(Z4919="B_pre",AA4919="b_pre")</f>
        <v/>
      </c>
      <c r="AD4919" s="3">
        <f>AND(Z4919="C_pre",AA4919="a_pre")</f>
        <v/>
      </c>
      <c r="AE4919" s="3">
        <f>AND(Z4919="C_pre",AA4919="b_pre")</f>
        <v/>
      </c>
      <c r="AF4919" s="6">
        <f>待赋值表!C4918</f>
        <v/>
      </c>
      <c r="AG4919" s="3">
        <f t="array" ref="AG4919">IF(AB4919=TRUE,"A",IF(AC4919=TRUE,"B",IF(AD4919=TRUE,"C",IF(AE4919=TRUE,"D","其他"))))</f>
        <v/>
      </c>
      <c r="AH4919" s="3">
        <f>IF(分析表!$E$12&lt;&gt;"ALL",AND(AF4919=分析表!$E$10,AG4919=分析表!$E$12),IF(AF4919=分析表!$E$10,TRUE(),IF(AF4919="ALL",TRUE(),"")))</f>
        <v/>
      </c>
    </row>
    <row r="4920">
      <c r="A4920" s="3">
        <f>COUNTIF($AH$2:AH4920,"TRUE")</f>
        <v/>
      </c>
      <c r="B4920" s="3">
        <f>COUNTIF($AG$2:$AG4920,#REF!)</f>
        <v/>
      </c>
      <c r="C4920" s="56">
        <f>待赋值表!A4919</f>
        <v/>
      </c>
      <c r="E4920" s="6">
        <f>待赋值表!D4919</f>
        <v/>
      </c>
      <c r="F4920" s="6">
        <f>待赋值表!E4919</f>
        <v/>
      </c>
      <c r="G4920" s="6">
        <f>待赋值表!F4919</f>
        <v/>
      </c>
      <c r="H4920" s="6">
        <f>待赋值表!G4919</f>
        <v/>
      </c>
      <c r="I4920" s="6">
        <f>待赋值表!H4919</f>
        <v/>
      </c>
      <c r="J4920" s="6">
        <f>待赋值表!I4919</f>
        <v/>
      </c>
      <c r="K4920" s="6">
        <f>待赋值表!J4919</f>
        <v/>
      </c>
      <c r="L4920" s="6">
        <f>待赋值表!K4919</f>
        <v/>
      </c>
      <c r="M4920" s="6">
        <f>待赋值表!L4919</f>
        <v/>
      </c>
      <c r="N4920" s="6">
        <f>待赋值表!M4919</f>
        <v/>
      </c>
      <c r="O4920" s="6">
        <f>待赋值表!N4919</f>
        <v/>
      </c>
      <c r="P4920" s="6">
        <f>待赋值表!O4919</f>
        <v/>
      </c>
      <c r="Q4920" s="6">
        <f>IF(待赋值表!P4919&lt;&gt;"",待赋值表!P4919,0)</f>
        <v/>
      </c>
      <c r="R4920" s="6">
        <f>待赋值表!Q4919</f>
        <v/>
      </c>
      <c r="S4920" s="6">
        <f>待赋值表!R4919</f>
        <v/>
      </c>
      <c r="T4920" s="6">
        <f>待赋值表!S4919</f>
        <v/>
      </c>
      <c r="U4920" s="6">
        <f>待赋值表!T4919</f>
        <v/>
      </c>
      <c r="V4920" s="6">
        <f>待赋值表!U4919</f>
        <v/>
      </c>
      <c r="W4920" s="6">
        <f>待赋值表!V4919</f>
        <v/>
      </c>
      <c r="X4920" s="6">
        <f>待赋值表!W4919</f>
        <v/>
      </c>
      <c r="Y4920" s="6">
        <f>待赋值表!X4919</f>
        <v/>
      </c>
      <c r="Z4920" s="3">
        <f>IF(M4920&gt;=0.01,"B_pre",IF(M4920&gt;=0,"C_pre","none"))</f>
        <v/>
      </c>
      <c r="AA4920" s="3">
        <f>IF(U4920&gt;0.125,"a_pre",IF(U4920&gt;=0,"b_pre","none"))</f>
        <v/>
      </c>
      <c r="AB4920" s="3">
        <f>AND(Z4920="B_pre",AA4920="a_pre")</f>
        <v/>
      </c>
      <c r="AC4920" s="3">
        <f>AND(Z4920="B_pre",AA4920="b_pre")</f>
        <v/>
      </c>
      <c r="AD4920" s="3">
        <f>AND(Z4920="C_pre",AA4920="a_pre")</f>
        <v/>
      </c>
      <c r="AE4920" s="3">
        <f>AND(Z4920="C_pre",AA4920="b_pre")</f>
        <v/>
      </c>
      <c r="AF4920" s="6">
        <f>待赋值表!C4919</f>
        <v/>
      </c>
      <c r="AG4920" s="3">
        <f t="array" ref="AG4920">IF(AB4920=TRUE,"A",IF(AC4920=TRUE,"B",IF(AD4920=TRUE,"C",IF(AE4920=TRUE,"D","其他"))))</f>
        <v/>
      </c>
      <c r="AH4920" s="3">
        <f>IF(分析表!$E$12&lt;&gt;"ALL",AND(AF4920=分析表!$E$10,AG4920=分析表!$E$12),IF(AF4920=分析表!$E$10,TRUE(),IF(AF4920="ALL",TRUE(),"")))</f>
        <v/>
      </c>
    </row>
    <row r="4921">
      <c r="A4921" s="3">
        <f>COUNTIF($AH$2:AH4921,"TRUE")</f>
        <v/>
      </c>
      <c r="B4921" s="3">
        <f>COUNTIF($AG$2:$AG4921,#REF!)</f>
        <v/>
      </c>
      <c r="C4921" s="56">
        <f>待赋值表!A4920</f>
        <v/>
      </c>
      <c r="E4921" s="6">
        <f>待赋值表!D4920</f>
        <v/>
      </c>
      <c r="F4921" s="6">
        <f>待赋值表!E4920</f>
        <v/>
      </c>
      <c r="G4921" s="6">
        <f>待赋值表!F4920</f>
        <v/>
      </c>
      <c r="H4921" s="6">
        <f>待赋值表!G4920</f>
        <v/>
      </c>
      <c r="I4921" s="6">
        <f>待赋值表!H4920</f>
        <v/>
      </c>
      <c r="J4921" s="6">
        <f>待赋值表!I4920</f>
        <v/>
      </c>
      <c r="K4921" s="6">
        <f>待赋值表!J4920</f>
        <v/>
      </c>
      <c r="L4921" s="6">
        <f>待赋值表!K4920</f>
        <v/>
      </c>
      <c r="M4921" s="6">
        <f>待赋值表!L4920</f>
        <v/>
      </c>
      <c r="N4921" s="6">
        <f>待赋值表!M4920</f>
        <v/>
      </c>
      <c r="O4921" s="6">
        <f>待赋值表!N4920</f>
        <v/>
      </c>
      <c r="P4921" s="6">
        <f>待赋值表!O4920</f>
        <v/>
      </c>
      <c r="Q4921" s="6">
        <f>IF(待赋值表!P4920&lt;&gt;"",待赋值表!P4920,0)</f>
        <v/>
      </c>
      <c r="R4921" s="6">
        <f>待赋值表!Q4920</f>
        <v/>
      </c>
      <c r="S4921" s="6">
        <f>待赋值表!R4920</f>
        <v/>
      </c>
      <c r="T4921" s="6">
        <f>待赋值表!S4920</f>
        <v/>
      </c>
      <c r="U4921" s="6">
        <f>待赋值表!T4920</f>
        <v/>
      </c>
      <c r="V4921" s="6">
        <f>待赋值表!U4920</f>
        <v/>
      </c>
      <c r="W4921" s="6">
        <f>待赋值表!V4920</f>
        <v/>
      </c>
      <c r="X4921" s="6">
        <f>待赋值表!W4920</f>
        <v/>
      </c>
      <c r="Y4921" s="6">
        <f>待赋值表!X4920</f>
        <v/>
      </c>
      <c r="Z4921" s="3">
        <f>IF(M4921&gt;=0.01,"B_pre",IF(M4921&gt;=0,"C_pre","none"))</f>
        <v/>
      </c>
      <c r="AA4921" s="3">
        <f>IF(U4921&gt;0.125,"a_pre",IF(U4921&gt;=0,"b_pre","none"))</f>
        <v/>
      </c>
      <c r="AB4921" s="3">
        <f>AND(Z4921="B_pre",AA4921="a_pre")</f>
        <v/>
      </c>
      <c r="AC4921" s="3">
        <f>AND(Z4921="B_pre",AA4921="b_pre")</f>
        <v/>
      </c>
      <c r="AD4921" s="3">
        <f>AND(Z4921="C_pre",AA4921="a_pre")</f>
        <v/>
      </c>
      <c r="AE4921" s="3">
        <f>AND(Z4921="C_pre",AA4921="b_pre")</f>
        <v/>
      </c>
      <c r="AF4921" s="6">
        <f>待赋值表!C4920</f>
        <v/>
      </c>
      <c r="AG4921" s="3">
        <f t="array" ref="AG4921">IF(AB4921=TRUE,"A",IF(AC4921=TRUE,"B",IF(AD4921=TRUE,"C",IF(AE4921=TRUE,"D","其他"))))</f>
        <v/>
      </c>
      <c r="AH4921" s="3">
        <f>IF(分析表!$E$12&lt;&gt;"ALL",AND(AF4921=分析表!$E$10,AG4921=分析表!$E$12),IF(AF4921=分析表!$E$10,TRUE(),IF(AF4921="ALL",TRUE(),"")))</f>
        <v/>
      </c>
    </row>
    <row r="4922">
      <c r="A4922" s="3">
        <f>COUNTIF($AH$2:AH4922,"TRUE")</f>
        <v/>
      </c>
      <c r="B4922" s="3">
        <f>COUNTIF($AG$2:$AG4922,#REF!)</f>
        <v/>
      </c>
      <c r="C4922" s="56">
        <f>待赋值表!A4921</f>
        <v/>
      </c>
      <c r="E4922" s="6">
        <f>待赋值表!D4921</f>
        <v/>
      </c>
      <c r="F4922" s="6">
        <f>待赋值表!E4921</f>
        <v/>
      </c>
      <c r="G4922" s="6">
        <f>待赋值表!F4921</f>
        <v/>
      </c>
      <c r="H4922" s="6">
        <f>待赋值表!G4921</f>
        <v/>
      </c>
      <c r="I4922" s="6">
        <f>待赋值表!H4921</f>
        <v/>
      </c>
      <c r="J4922" s="6">
        <f>待赋值表!I4921</f>
        <v/>
      </c>
      <c r="K4922" s="6">
        <f>待赋值表!J4921</f>
        <v/>
      </c>
      <c r="L4922" s="6">
        <f>待赋值表!K4921</f>
        <v/>
      </c>
      <c r="M4922" s="6">
        <f>待赋值表!L4921</f>
        <v/>
      </c>
      <c r="N4922" s="6">
        <f>待赋值表!M4921</f>
        <v/>
      </c>
      <c r="O4922" s="6">
        <f>待赋值表!N4921</f>
        <v/>
      </c>
      <c r="P4922" s="6">
        <f>待赋值表!O4921</f>
        <v/>
      </c>
      <c r="Q4922" s="6">
        <f>IF(待赋值表!P4921&lt;&gt;"",待赋值表!P4921,0)</f>
        <v/>
      </c>
      <c r="R4922" s="6">
        <f>待赋值表!Q4921</f>
        <v/>
      </c>
      <c r="S4922" s="6">
        <f>待赋值表!R4921</f>
        <v/>
      </c>
      <c r="T4922" s="6">
        <f>待赋值表!S4921</f>
        <v/>
      </c>
      <c r="U4922" s="6">
        <f>待赋值表!T4921</f>
        <v/>
      </c>
      <c r="V4922" s="6">
        <f>待赋值表!U4921</f>
        <v/>
      </c>
      <c r="W4922" s="6">
        <f>待赋值表!V4921</f>
        <v/>
      </c>
      <c r="X4922" s="6">
        <f>待赋值表!W4921</f>
        <v/>
      </c>
      <c r="Y4922" s="6">
        <f>待赋值表!X4921</f>
        <v/>
      </c>
      <c r="Z4922" s="3">
        <f>IF(M4922&gt;=0.01,"B_pre",IF(M4922&gt;=0,"C_pre","none"))</f>
        <v/>
      </c>
      <c r="AA4922" s="3">
        <f>IF(U4922&gt;0.125,"a_pre",IF(U4922&gt;=0,"b_pre","none"))</f>
        <v/>
      </c>
      <c r="AB4922" s="3">
        <f>AND(Z4922="B_pre",AA4922="a_pre")</f>
        <v/>
      </c>
      <c r="AC4922" s="3">
        <f>AND(Z4922="B_pre",AA4922="b_pre")</f>
        <v/>
      </c>
      <c r="AD4922" s="3">
        <f>AND(Z4922="C_pre",AA4922="a_pre")</f>
        <v/>
      </c>
      <c r="AE4922" s="3">
        <f>AND(Z4922="C_pre",AA4922="b_pre")</f>
        <v/>
      </c>
      <c r="AF4922" s="6">
        <f>待赋值表!C4921</f>
        <v/>
      </c>
      <c r="AG4922" s="3">
        <f t="array" ref="AG4922">IF(AB4922=TRUE,"A",IF(AC4922=TRUE,"B",IF(AD4922=TRUE,"C",IF(AE4922=TRUE,"D","其他"))))</f>
        <v/>
      </c>
      <c r="AH4922" s="3">
        <f>IF(分析表!$E$12&lt;&gt;"ALL",AND(AF4922=分析表!$E$10,AG4922=分析表!$E$12),IF(AF4922=分析表!$E$10,TRUE(),IF(AF4922="ALL",TRUE(),"")))</f>
        <v/>
      </c>
    </row>
    <row r="4923">
      <c r="A4923" s="3">
        <f>COUNTIF($AH$2:AH4923,"TRUE")</f>
        <v/>
      </c>
      <c r="B4923" s="3">
        <f>COUNTIF($AG$2:$AG4923,#REF!)</f>
        <v/>
      </c>
      <c r="C4923" s="56">
        <f>待赋值表!A4922</f>
        <v/>
      </c>
      <c r="E4923" s="6">
        <f>待赋值表!D4922</f>
        <v/>
      </c>
      <c r="F4923" s="6">
        <f>待赋值表!E4922</f>
        <v/>
      </c>
      <c r="G4923" s="6">
        <f>待赋值表!F4922</f>
        <v/>
      </c>
      <c r="H4923" s="6">
        <f>待赋值表!G4922</f>
        <v/>
      </c>
      <c r="I4923" s="6">
        <f>待赋值表!H4922</f>
        <v/>
      </c>
      <c r="J4923" s="6">
        <f>待赋值表!I4922</f>
        <v/>
      </c>
      <c r="K4923" s="6">
        <f>待赋值表!J4922</f>
        <v/>
      </c>
      <c r="L4923" s="6">
        <f>待赋值表!K4922</f>
        <v/>
      </c>
      <c r="M4923" s="6">
        <f>待赋值表!L4922</f>
        <v/>
      </c>
      <c r="N4923" s="6">
        <f>待赋值表!M4922</f>
        <v/>
      </c>
      <c r="O4923" s="6">
        <f>待赋值表!N4922</f>
        <v/>
      </c>
      <c r="P4923" s="6">
        <f>待赋值表!O4922</f>
        <v/>
      </c>
      <c r="Q4923" s="6">
        <f>IF(待赋值表!P4922&lt;&gt;"",待赋值表!P4922,0)</f>
        <v/>
      </c>
      <c r="R4923" s="6">
        <f>待赋值表!Q4922</f>
        <v/>
      </c>
      <c r="S4923" s="6">
        <f>待赋值表!R4922</f>
        <v/>
      </c>
      <c r="T4923" s="6">
        <f>待赋值表!S4922</f>
        <v/>
      </c>
      <c r="U4923" s="6">
        <f>待赋值表!T4922</f>
        <v/>
      </c>
      <c r="V4923" s="6">
        <f>待赋值表!U4922</f>
        <v/>
      </c>
      <c r="W4923" s="6">
        <f>待赋值表!V4922</f>
        <v/>
      </c>
      <c r="X4923" s="6">
        <f>待赋值表!W4922</f>
        <v/>
      </c>
      <c r="Y4923" s="6">
        <f>待赋值表!X4922</f>
        <v/>
      </c>
      <c r="Z4923" s="3">
        <f>IF(M4923&gt;=0.01,"B_pre",IF(M4923&gt;=0,"C_pre","none"))</f>
        <v/>
      </c>
      <c r="AA4923" s="3">
        <f>IF(U4923&gt;0.125,"a_pre",IF(U4923&gt;=0,"b_pre","none"))</f>
        <v/>
      </c>
      <c r="AB4923" s="3">
        <f>AND(Z4923="B_pre",AA4923="a_pre")</f>
        <v/>
      </c>
      <c r="AC4923" s="3">
        <f>AND(Z4923="B_pre",AA4923="b_pre")</f>
        <v/>
      </c>
      <c r="AD4923" s="3">
        <f>AND(Z4923="C_pre",AA4923="a_pre")</f>
        <v/>
      </c>
      <c r="AE4923" s="3">
        <f>AND(Z4923="C_pre",AA4923="b_pre")</f>
        <v/>
      </c>
      <c r="AF4923" s="6">
        <f>待赋值表!C4922</f>
        <v/>
      </c>
      <c r="AG4923" s="3">
        <f t="array" ref="AG4923">IF(AB4923=TRUE,"A",IF(AC4923=TRUE,"B",IF(AD4923=TRUE,"C",IF(AE4923=TRUE,"D","其他"))))</f>
        <v/>
      </c>
      <c r="AH4923" s="3">
        <f>IF(分析表!$E$12&lt;&gt;"ALL",AND(AF4923=分析表!$E$10,AG4923=分析表!$E$12),IF(AF4923=分析表!$E$10,TRUE(),IF(AF4923="ALL",TRUE(),"")))</f>
        <v/>
      </c>
    </row>
    <row r="4924">
      <c r="A4924" s="3">
        <f>COUNTIF($AH$2:AH4924,"TRUE")</f>
        <v/>
      </c>
      <c r="B4924" s="3">
        <f>COUNTIF($AG$2:$AG4924,#REF!)</f>
        <v/>
      </c>
      <c r="C4924" s="56">
        <f>待赋值表!A4923</f>
        <v/>
      </c>
      <c r="E4924" s="6">
        <f>待赋值表!D4923</f>
        <v/>
      </c>
      <c r="F4924" s="6">
        <f>待赋值表!E4923</f>
        <v/>
      </c>
      <c r="G4924" s="6">
        <f>待赋值表!F4923</f>
        <v/>
      </c>
      <c r="H4924" s="6">
        <f>待赋值表!G4923</f>
        <v/>
      </c>
      <c r="I4924" s="6">
        <f>待赋值表!H4923</f>
        <v/>
      </c>
      <c r="J4924" s="6">
        <f>待赋值表!I4923</f>
        <v/>
      </c>
      <c r="K4924" s="6">
        <f>待赋值表!J4923</f>
        <v/>
      </c>
      <c r="L4924" s="6">
        <f>待赋值表!K4923</f>
        <v/>
      </c>
      <c r="M4924" s="6">
        <f>待赋值表!L4923</f>
        <v/>
      </c>
      <c r="N4924" s="6">
        <f>待赋值表!M4923</f>
        <v/>
      </c>
      <c r="O4924" s="6">
        <f>待赋值表!N4923</f>
        <v/>
      </c>
      <c r="P4924" s="6">
        <f>待赋值表!O4923</f>
        <v/>
      </c>
      <c r="Q4924" s="6">
        <f>IF(待赋值表!P4923&lt;&gt;"",待赋值表!P4923,0)</f>
        <v/>
      </c>
      <c r="R4924" s="6">
        <f>待赋值表!Q4923</f>
        <v/>
      </c>
      <c r="S4924" s="6">
        <f>待赋值表!R4923</f>
        <v/>
      </c>
      <c r="T4924" s="6">
        <f>待赋值表!S4923</f>
        <v/>
      </c>
      <c r="U4924" s="6">
        <f>待赋值表!T4923</f>
        <v/>
      </c>
      <c r="V4924" s="6">
        <f>待赋值表!U4923</f>
        <v/>
      </c>
      <c r="W4924" s="6">
        <f>待赋值表!V4923</f>
        <v/>
      </c>
      <c r="X4924" s="6">
        <f>待赋值表!W4923</f>
        <v/>
      </c>
      <c r="Y4924" s="6">
        <f>待赋值表!X4923</f>
        <v/>
      </c>
      <c r="Z4924" s="3">
        <f>IF(M4924&gt;=0.01,"B_pre",IF(M4924&gt;=0,"C_pre","none"))</f>
        <v/>
      </c>
      <c r="AA4924" s="3">
        <f>IF(U4924&gt;0.125,"a_pre",IF(U4924&gt;=0,"b_pre","none"))</f>
        <v/>
      </c>
      <c r="AB4924" s="3">
        <f>AND(Z4924="B_pre",AA4924="a_pre")</f>
        <v/>
      </c>
      <c r="AC4924" s="3">
        <f>AND(Z4924="B_pre",AA4924="b_pre")</f>
        <v/>
      </c>
      <c r="AD4924" s="3">
        <f>AND(Z4924="C_pre",AA4924="a_pre")</f>
        <v/>
      </c>
      <c r="AE4924" s="3">
        <f>AND(Z4924="C_pre",AA4924="b_pre")</f>
        <v/>
      </c>
      <c r="AF4924" s="6">
        <f>待赋值表!C4923</f>
        <v/>
      </c>
      <c r="AG4924" s="3">
        <f t="array" ref="AG4924">IF(AB4924=TRUE,"A",IF(AC4924=TRUE,"B",IF(AD4924=TRUE,"C",IF(AE4924=TRUE,"D","其他"))))</f>
        <v/>
      </c>
      <c r="AH4924" s="3">
        <f>IF(分析表!$E$12&lt;&gt;"ALL",AND(AF4924=分析表!$E$10,AG4924=分析表!$E$12),IF(AF4924=分析表!$E$10,TRUE(),IF(AF4924="ALL",TRUE(),"")))</f>
        <v/>
      </c>
    </row>
    <row r="4925">
      <c r="A4925" s="3">
        <f>COUNTIF($AH$2:AH4925,"TRUE")</f>
        <v/>
      </c>
      <c r="B4925" s="3">
        <f>COUNTIF($AG$2:$AG4925,#REF!)</f>
        <v/>
      </c>
      <c r="C4925" s="56">
        <f>待赋值表!A4924</f>
        <v/>
      </c>
      <c r="E4925" s="6">
        <f>待赋值表!D4924</f>
        <v/>
      </c>
      <c r="F4925" s="6">
        <f>待赋值表!E4924</f>
        <v/>
      </c>
      <c r="G4925" s="6">
        <f>待赋值表!F4924</f>
        <v/>
      </c>
      <c r="H4925" s="6">
        <f>待赋值表!G4924</f>
        <v/>
      </c>
      <c r="I4925" s="6">
        <f>待赋值表!H4924</f>
        <v/>
      </c>
      <c r="J4925" s="6">
        <f>待赋值表!I4924</f>
        <v/>
      </c>
      <c r="K4925" s="6">
        <f>待赋值表!J4924</f>
        <v/>
      </c>
      <c r="L4925" s="6">
        <f>待赋值表!K4924</f>
        <v/>
      </c>
      <c r="M4925" s="6">
        <f>待赋值表!L4924</f>
        <v/>
      </c>
      <c r="N4925" s="6">
        <f>待赋值表!M4924</f>
        <v/>
      </c>
      <c r="O4925" s="6">
        <f>待赋值表!N4924</f>
        <v/>
      </c>
      <c r="P4925" s="6">
        <f>待赋值表!O4924</f>
        <v/>
      </c>
      <c r="Q4925" s="6">
        <f>IF(待赋值表!P4924&lt;&gt;"",待赋值表!P4924,0)</f>
        <v/>
      </c>
      <c r="R4925" s="6">
        <f>待赋值表!Q4924</f>
        <v/>
      </c>
      <c r="S4925" s="6">
        <f>待赋值表!R4924</f>
        <v/>
      </c>
      <c r="T4925" s="6">
        <f>待赋值表!S4924</f>
        <v/>
      </c>
      <c r="U4925" s="6">
        <f>待赋值表!T4924</f>
        <v/>
      </c>
      <c r="V4925" s="6">
        <f>待赋值表!U4924</f>
        <v/>
      </c>
      <c r="W4925" s="6">
        <f>待赋值表!V4924</f>
        <v/>
      </c>
      <c r="X4925" s="6">
        <f>待赋值表!W4924</f>
        <v/>
      </c>
      <c r="Y4925" s="6">
        <f>待赋值表!X4924</f>
        <v/>
      </c>
      <c r="Z4925" s="3">
        <f>IF(M4925&gt;=0.01,"B_pre",IF(M4925&gt;=0,"C_pre","none"))</f>
        <v/>
      </c>
      <c r="AA4925" s="3">
        <f>IF(U4925&gt;0.125,"a_pre",IF(U4925&gt;=0,"b_pre","none"))</f>
        <v/>
      </c>
      <c r="AB4925" s="3">
        <f>AND(Z4925="B_pre",AA4925="a_pre")</f>
        <v/>
      </c>
      <c r="AC4925" s="3">
        <f>AND(Z4925="B_pre",AA4925="b_pre")</f>
        <v/>
      </c>
      <c r="AD4925" s="3">
        <f>AND(Z4925="C_pre",AA4925="a_pre")</f>
        <v/>
      </c>
      <c r="AE4925" s="3">
        <f>AND(Z4925="C_pre",AA4925="b_pre")</f>
        <v/>
      </c>
      <c r="AF4925" s="6">
        <f>待赋值表!C4924</f>
        <v/>
      </c>
      <c r="AG4925" s="3">
        <f t="array" ref="AG4925">IF(AB4925=TRUE,"A",IF(AC4925=TRUE,"B",IF(AD4925=TRUE,"C",IF(AE4925=TRUE,"D","其他"))))</f>
        <v/>
      </c>
      <c r="AH4925" s="3">
        <f>IF(分析表!$E$12&lt;&gt;"ALL",AND(AF4925=分析表!$E$10,AG4925=分析表!$E$12),IF(AF4925=分析表!$E$10,TRUE(),IF(AF4925="ALL",TRUE(),"")))</f>
        <v/>
      </c>
    </row>
    <row r="4926">
      <c r="A4926" s="3">
        <f>COUNTIF($AH$2:AH4926,"TRUE")</f>
        <v/>
      </c>
      <c r="B4926" s="3">
        <f>COUNTIF($AG$2:$AG4926,#REF!)</f>
        <v/>
      </c>
      <c r="C4926" s="56">
        <f>待赋值表!A4925</f>
        <v/>
      </c>
      <c r="E4926" s="6">
        <f>待赋值表!D4925</f>
        <v/>
      </c>
      <c r="F4926" s="6">
        <f>待赋值表!E4925</f>
        <v/>
      </c>
      <c r="G4926" s="6">
        <f>待赋值表!F4925</f>
        <v/>
      </c>
      <c r="H4926" s="6">
        <f>待赋值表!G4925</f>
        <v/>
      </c>
      <c r="I4926" s="6">
        <f>待赋值表!H4925</f>
        <v/>
      </c>
      <c r="J4926" s="6">
        <f>待赋值表!I4925</f>
        <v/>
      </c>
      <c r="K4926" s="6">
        <f>待赋值表!J4925</f>
        <v/>
      </c>
      <c r="L4926" s="6">
        <f>待赋值表!K4925</f>
        <v/>
      </c>
      <c r="M4926" s="6">
        <f>待赋值表!L4925</f>
        <v/>
      </c>
      <c r="N4926" s="6">
        <f>待赋值表!M4925</f>
        <v/>
      </c>
      <c r="O4926" s="6">
        <f>待赋值表!N4925</f>
        <v/>
      </c>
      <c r="P4926" s="6">
        <f>待赋值表!O4925</f>
        <v/>
      </c>
      <c r="Q4926" s="6">
        <f>IF(待赋值表!P4925&lt;&gt;"",待赋值表!P4925,0)</f>
        <v/>
      </c>
      <c r="R4926" s="6">
        <f>待赋值表!Q4925</f>
        <v/>
      </c>
      <c r="S4926" s="6">
        <f>待赋值表!R4925</f>
        <v/>
      </c>
      <c r="T4926" s="6">
        <f>待赋值表!S4925</f>
        <v/>
      </c>
      <c r="U4926" s="6">
        <f>待赋值表!T4925</f>
        <v/>
      </c>
      <c r="V4926" s="6">
        <f>待赋值表!U4925</f>
        <v/>
      </c>
      <c r="W4926" s="6">
        <f>待赋值表!V4925</f>
        <v/>
      </c>
      <c r="X4926" s="6">
        <f>待赋值表!W4925</f>
        <v/>
      </c>
      <c r="Y4926" s="6">
        <f>待赋值表!X4925</f>
        <v/>
      </c>
      <c r="Z4926" s="3">
        <f>IF(M4926&gt;=0.01,"B_pre",IF(M4926&gt;=0,"C_pre","none"))</f>
        <v/>
      </c>
      <c r="AA4926" s="3">
        <f>IF(U4926&gt;0.125,"a_pre",IF(U4926&gt;=0,"b_pre","none"))</f>
        <v/>
      </c>
      <c r="AB4926" s="3">
        <f>AND(Z4926="B_pre",AA4926="a_pre")</f>
        <v/>
      </c>
      <c r="AC4926" s="3">
        <f>AND(Z4926="B_pre",AA4926="b_pre")</f>
        <v/>
      </c>
      <c r="AD4926" s="3">
        <f>AND(Z4926="C_pre",AA4926="a_pre")</f>
        <v/>
      </c>
      <c r="AE4926" s="3">
        <f>AND(Z4926="C_pre",AA4926="b_pre")</f>
        <v/>
      </c>
      <c r="AF4926" s="6">
        <f>待赋值表!C4925</f>
        <v/>
      </c>
      <c r="AG4926" s="3">
        <f t="array" ref="AG4926">IF(AB4926=TRUE,"A",IF(AC4926=TRUE,"B",IF(AD4926=TRUE,"C",IF(AE4926=TRUE,"D","其他"))))</f>
        <v/>
      </c>
      <c r="AH4926" s="3">
        <f>IF(分析表!$E$12&lt;&gt;"ALL",AND(AF4926=分析表!$E$10,AG4926=分析表!$E$12),IF(AF4926=分析表!$E$10,TRUE(),IF(AF4926="ALL",TRUE(),"")))</f>
        <v/>
      </c>
    </row>
    <row r="4927">
      <c r="A4927" s="3">
        <f>COUNTIF($AH$2:AH4927,"TRUE")</f>
        <v/>
      </c>
      <c r="B4927" s="3">
        <f>COUNTIF($AG$2:$AG4927,#REF!)</f>
        <v/>
      </c>
      <c r="C4927" s="56">
        <f>待赋值表!A4926</f>
        <v/>
      </c>
      <c r="E4927" s="6">
        <f>待赋值表!D4926</f>
        <v/>
      </c>
      <c r="F4927" s="6">
        <f>待赋值表!E4926</f>
        <v/>
      </c>
      <c r="G4927" s="6">
        <f>待赋值表!F4926</f>
        <v/>
      </c>
      <c r="H4927" s="6">
        <f>待赋值表!G4926</f>
        <v/>
      </c>
      <c r="I4927" s="6">
        <f>待赋值表!H4926</f>
        <v/>
      </c>
      <c r="J4927" s="6">
        <f>待赋值表!I4926</f>
        <v/>
      </c>
      <c r="K4927" s="6">
        <f>待赋值表!J4926</f>
        <v/>
      </c>
      <c r="L4927" s="6">
        <f>待赋值表!K4926</f>
        <v/>
      </c>
      <c r="M4927" s="6">
        <f>待赋值表!L4926</f>
        <v/>
      </c>
      <c r="N4927" s="6">
        <f>待赋值表!M4926</f>
        <v/>
      </c>
      <c r="O4927" s="6">
        <f>待赋值表!N4926</f>
        <v/>
      </c>
      <c r="P4927" s="6">
        <f>待赋值表!O4926</f>
        <v/>
      </c>
      <c r="Q4927" s="6">
        <f>IF(待赋值表!P4926&lt;&gt;"",待赋值表!P4926,0)</f>
        <v/>
      </c>
      <c r="R4927" s="6">
        <f>待赋值表!Q4926</f>
        <v/>
      </c>
      <c r="S4927" s="6">
        <f>待赋值表!R4926</f>
        <v/>
      </c>
      <c r="T4927" s="6">
        <f>待赋值表!S4926</f>
        <v/>
      </c>
      <c r="U4927" s="6">
        <f>待赋值表!T4926</f>
        <v/>
      </c>
      <c r="V4927" s="6">
        <f>待赋值表!U4926</f>
        <v/>
      </c>
      <c r="W4927" s="6">
        <f>待赋值表!V4926</f>
        <v/>
      </c>
      <c r="X4927" s="6">
        <f>待赋值表!W4926</f>
        <v/>
      </c>
      <c r="Y4927" s="6">
        <f>待赋值表!X4926</f>
        <v/>
      </c>
      <c r="Z4927" s="3">
        <f>IF(M4927&gt;=0.01,"B_pre",IF(M4927&gt;=0,"C_pre","none"))</f>
        <v/>
      </c>
      <c r="AA4927" s="3">
        <f>IF(U4927&gt;0.125,"a_pre",IF(U4927&gt;=0,"b_pre","none"))</f>
        <v/>
      </c>
      <c r="AB4927" s="3">
        <f>AND(Z4927="B_pre",AA4927="a_pre")</f>
        <v/>
      </c>
      <c r="AC4927" s="3">
        <f>AND(Z4927="B_pre",AA4927="b_pre")</f>
        <v/>
      </c>
      <c r="AD4927" s="3">
        <f>AND(Z4927="C_pre",AA4927="a_pre")</f>
        <v/>
      </c>
      <c r="AE4927" s="3">
        <f>AND(Z4927="C_pre",AA4927="b_pre")</f>
        <v/>
      </c>
      <c r="AF4927" s="6">
        <f>待赋值表!C4926</f>
        <v/>
      </c>
      <c r="AG4927" s="3">
        <f t="array" ref="AG4927">IF(AB4927=TRUE,"A",IF(AC4927=TRUE,"B",IF(AD4927=TRUE,"C",IF(AE4927=TRUE,"D","其他"))))</f>
        <v/>
      </c>
      <c r="AH4927" s="3">
        <f>IF(分析表!$E$12&lt;&gt;"ALL",AND(AF4927=分析表!$E$10,AG4927=分析表!$E$12),IF(AF4927=分析表!$E$10,TRUE(),IF(AF4927="ALL",TRUE(),"")))</f>
        <v/>
      </c>
    </row>
    <row r="4928">
      <c r="A4928" s="3">
        <f>COUNTIF($AH$2:AH4928,"TRUE")</f>
        <v/>
      </c>
      <c r="B4928" s="3">
        <f>COUNTIF($AG$2:$AG4928,#REF!)</f>
        <v/>
      </c>
      <c r="C4928" s="56">
        <f>待赋值表!A4927</f>
        <v/>
      </c>
      <c r="E4928" s="6">
        <f>待赋值表!D4927</f>
        <v/>
      </c>
      <c r="F4928" s="6">
        <f>待赋值表!E4927</f>
        <v/>
      </c>
      <c r="G4928" s="6">
        <f>待赋值表!F4927</f>
        <v/>
      </c>
      <c r="H4928" s="6">
        <f>待赋值表!G4927</f>
        <v/>
      </c>
      <c r="I4928" s="6">
        <f>待赋值表!H4927</f>
        <v/>
      </c>
      <c r="J4928" s="6">
        <f>待赋值表!I4927</f>
        <v/>
      </c>
      <c r="K4928" s="6">
        <f>待赋值表!J4927</f>
        <v/>
      </c>
      <c r="L4928" s="6">
        <f>待赋值表!K4927</f>
        <v/>
      </c>
      <c r="M4928" s="6">
        <f>待赋值表!L4927</f>
        <v/>
      </c>
      <c r="N4928" s="6">
        <f>待赋值表!M4927</f>
        <v/>
      </c>
      <c r="O4928" s="6">
        <f>待赋值表!N4927</f>
        <v/>
      </c>
      <c r="P4928" s="6">
        <f>待赋值表!O4927</f>
        <v/>
      </c>
      <c r="Q4928" s="6">
        <f>IF(待赋值表!P4927&lt;&gt;"",待赋值表!P4927,0)</f>
        <v/>
      </c>
      <c r="R4928" s="6">
        <f>待赋值表!Q4927</f>
        <v/>
      </c>
      <c r="S4928" s="6">
        <f>待赋值表!R4927</f>
        <v/>
      </c>
      <c r="T4928" s="6">
        <f>待赋值表!S4927</f>
        <v/>
      </c>
      <c r="U4928" s="6">
        <f>待赋值表!T4927</f>
        <v/>
      </c>
      <c r="V4928" s="6">
        <f>待赋值表!U4927</f>
        <v/>
      </c>
      <c r="W4928" s="6">
        <f>待赋值表!V4927</f>
        <v/>
      </c>
      <c r="X4928" s="6">
        <f>待赋值表!W4927</f>
        <v/>
      </c>
      <c r="Y4928" s="6">
        <f>待赋值表!X4927</f>
        <v/>
      </c>
      <c r="Z4928" s="3">
        <f>IF(M4928&gt;=0.01,"B_pre",IF(M4928&gt;=0,"C_pre","none"))</f>
        <v/>
      </c>
      <c r="AA4928" s="3">
        <f>IF(U4928&gt;0.125,"a_pre",IF(U4928&gt;=0,"b_pre","none"))</f>
        <v/>
      </c>
      <c r="AB4928" s="3">
        <f>AND(Z4928="B_pre",AA4928="a_pre")</f>
        <v/>
      </c>
      <c r="AC4928" s="3">
        <f>AND(Z4928="B_pre",AA4928="b_pre")</f>
        <v/>
      </c>
      <c r="AD4928" s="3">
        <f>AND(Z4928="C_pre",AA4928="a_pre")</f>
        <v/>
      </c>
      <c r="AE4928" s="3">
        <f>AND(Z4928="C_pre",AA4928="b_pre")</f>
        <v/>
      </c>
      <c r="AF4928" s="6">
        <f>待赋值表!C4927</f>
        <v/>
      </c>
      <c r="AG4928" s="3">
        <f t="array" ref="AG4928">IF(AB4928=TRUE,"A",IF(AC4928=TRUE,"B",IF(AD4928=TRUE,"C",IF(AE4928=TRUE,"D","其他"))))</f>
        <v/>
      </c>
      <c r="AH4928" s="3">
        <f>IF(分析表!$E$12&lt;&gt;"ALL",AND(AF4928=分析表!$E$10,AG4928=分析表!$E$12),IF(AF4928=分析表!$E$10,TRUE(),IF(AF4928="ALL",TRUE(),"")))</f>
        <v/>
      </c>
    </row>
    <row r="4929">
      <c r="A4929" s="3">
        <f>COUNTIF($AH$2:AH4929,"TRUE")</f>
        <v/>
      </c>
      <c r="B4929" s="3">
        <f>COUNTIF($AG$2:$AG4929,#REF!)</f>
        <v/>
      </c>
      <c r="C4929" s="56">
        <f>待赋值表!A4928</f>
        <v/>
      </c>
      <c r="E4929" s="6">
        <f>待赋值表!D4928</f>
        <v/>
      </c>
      <c r="F4929" s="6">
        <f>待赋值表!E4928</f>
        <v/>
      </c>
      <c r="G4929" s="6">
        <f>待赋值表!F4928</f>
        <v/>
      </c>
      <c r="H4929" s="6">
        <f>待赋值表!G4928</f>
        <v/>
      </c>
      <c r="I4929" s="6">
        <f>待赋值表!H4928</f>
        <v/>
      </c>
      <c r="J4929" s="6">
        <f>待赋值表!I4928</f>
        <v/>
      </c>
      <c r="K4929" s="6">
        <f>待赋值表!J4928</f>
        <v/>
      </c>
      <c r="L4929" s="6">
        <f>待赋值表!K4928</f>
        <v/>
      </c>
      <c r="M4929" s="6">
        <f>待赋值表!L4928</f>
        <v/>
      </c>
      <c r="N4929" s="6">
        <f>待赋值表!M4928</f>
        <v/>
      </c>
      <c r="O4929" s="6">
        <f>待赋值表!N4928</f>
        <v/>
      </c>
      <c r="P4929" s="6">
        <f>待赋值表!O4928</f>
        <v/>
      </c>
      <c r="Q4929" s="6">
        <f>IF(待赋值表!P4928&lt;&gt;"",待赋值表!P4928,0)</f>
        <v/>
      </c>
      <c r="R4929" s="6">
        <f>待赋值表!Q4928</f>
        <v/>
      </c>
      <c r="S4929" s="6">
        <f>待赋值表!R4928</f>
        <v/>
      </c>
      <c r="T4929" s="6">
        <f>待赋值表!S4928</f>
        <v/>
      </c>
      <c r="U4929" s="6">
        <f>待赋值表!T4928</f>
        <v/>
      </c>
      <c r="V4929" s="6">
        <f>待赋值表!U4928</f>
        <v/>
      </c>
      <c r="W4929" s="6">
        <f>待赋值表!V4928</f>
        <v/>
      </c>
      <c r="X4929" s="6">
        <f>待赋值表!W4928</f>
        <v/>
      </c>
      <c r="Y4929" s="6">
        <f>待赋值表!X4928</f>
        <v/>
      </c>
      <c r="Z4929" s="3">
        <f>IF(M4929&gt;=0.01,"B_pre",IF(M4929&gt;=0,"C_pre","none"))</f>
        <v/>
      </c>
      <c r="AA4929" s="3">
        <f>IF(U4929&gt;0.125,"a_pre",IF(U4929&gt;=0,"b_pre","none"))</f>
        <v/>
      </c>
      <c r="AB4929" s="3">
        <f>AND(Z4929="B_pre",AA4929="a_pre")</f>
        <v/>
      </c>
      <c r="AC4929" s="3">
        <f>AND(Z4929="B_pre",AA4929="b_pre")</f>
        <v/>
      </c>
      <c r="AD4929" s="3">
        <f>AND(Z4929="C_pre",AA4929="a_pre")</f>
        <v/>
      </c>
      <c r="AE4929" s="3">
        <f>AND(Z4929="C_pre",AA4929="b_pre")</f>
        <v/>
      </c>
      <c r="AF4929" s="6">
        <f>待赋值表!C4928</f>
        <v/>
      </c>
      <c r="AG4929" s="3">
        <f t="array" ref="AG4929">IF(AB4929=TRUE,"A",IF(AC4929=TRUE,"B",IF(AD4929=TRUE,"C",IF(AE4929=TRUE,"D","其他"))))</f>
        <v/>
      </c>
      <c r="AH4929" s="3">
        <f>IF(分析表!$E$12&lt;&gt;"ALL",AND(AF4929=分析表!$E$10,AG4929=分析表!$E$12),IF(AF4929=分析表!$E$10,TRUE(),IF(AF4929="ALL",TRUE(),"")))</f>
        <v/>
      </c>
    </row>
    <row r="4930">
      <c r="A4930" s="3">
        <f>COUNTIF($AH$2:AH4930,"TRUE")</f>
        <v/>
      </c>
      <c r="B4930" s="3">
        <f>COUNTIF($AG$2:$AG4930,#REF!)</f>
        <v/>
      </c>
      <c r="C4930" s="56">
        <f>待赋值表!A4929</f>
        <v/>
      </c>
      <c r="E4930" s="6">
        <f>待赋值表!D4929</f>
        <v/>
      </c>
      <c r="F4930" s="6">
        <f>待赋值表!E4929</f>
        <v/>
      </c>
      <c r="G4930" s="6">
        <f>待赋值表!F4929</f>
        <v/>
      </c>
      <c r="H4930" s="6">
        <f>待赋值表!G4929</f>
        <v/>
      </c>
      <c r="I4930" s="6">
        <f>待赋值表!H4929</f>
        <v/>
      </c>
      <c r="J4930" s="6">
        <f>待赋值表!I4929</f>
        <v/>
      </c>
      <c r="K4930" s="6">
        <f>待赋值表!J4929</f>
        <v/>
      </c>
      <c r="L4930" s="6">
        <f>待赋值表!K4929</f>
        <v/>
      </c>
      <c r="M4930" s="6">
        <f>待赋值表!L4929</f>
        <v/>
      </c>
      <c r="N4930" s="6">
        <f>待赋值表!M4929</f>
        <v/>
      </c>
      <c r="O4930" s="6">
        <f>待赋值表!N4929</f>
        <v/>
      </c>
      <c r="P4930" s="6">
        <f>待赋值表!O4929</f>
        <v/>
      </c>
      <c r="Q4930" s="6">
        <f>IF(待赋值表!P4929&lt;&gt;"",待赋值表!P4929,0)</f>
        <v/>
      </c>
      <c r="R4930" s="6">
        <f>待赋值表!Q4929</f>
        <v/>
      </c>
      <c r="S4930" s="6">
        <f>待赋值表!R4929</f>
        <v/>
      </c>
      <c r="T4930" s="6">
        <f>待赋值表!S4929</f>
        <v/>
      </c>
      <c r="U4930" s="6">
        <f>待赋值表!T4929</f>
        <v/>
      </c>
      <c r="V4930" s="6">
        <f>待赋值表!U4929</f>
        <v/>
      </c>
      <c r="W4930" s="6">
        <f>待赋值表!V4929</f>
        <v/>
      </c>
      <c r="X4930" s="6">
        <f>待赋值表!W4929</f>
        <v/>
      </c>
      <c r="Y4930" s="6">
        <f>待赋值表!X4929</f>
        <v/>
      </c>
      <c r="Z4930" s="3">
        <f>IF(M4930&gt;=0.01,"B_pre",IF(M4930&gt;=0,"C_pre","none"))</f>
        <v/>
      </c>
      <c r="AA4930" s="3">
        <f>IF(U4930&gt;0.125,"a_pre",IF(U4930&gt;=0,"b_pre","none"))</f>
        <v/>
      </c>
      <c r="AB4930" s="3">
        <f>AND(Z4930="B_pre",AA4930="a_pre")</f>
        <v/>
      </c>
      <c r="AC4930" s="3">
        <f>AND(Z4930="B_pre",AA4930="b_pre")</f>
        <v/>
      </c>
      <c r="AD4930" s="3">
        <f>AND(Z4930="C_pre",AA4930="a_pre")</f>
        <v/>
      </c>
      <c r="AE4930" s="3">
        <f>AND(Z4930="C_pre",AA4930="b_pre")</f>
        <v/>
      </c>
      <c r="AF4930" s="6">
        <f>待赋值表!C4929</f>
        <v/>
      </c>
      <c r="AG4930" s="3">
        <f t="array" ref="AG4930">IF(AB4930=TRUE,"A",IF(AC4930=TRUE,"B",IF(AD4930=TRUE,"C",IF(AE4930=TRUE,"D","其他"))))</f>
        <v/>
      </c>
      <c r="AH4930" s="3">
        <f>IF(分析表!$E$12&lt;&gt;"ALL",AND(AF4930=分析表!$E$10,AG4930=分析表!$E$12),IF(AF4930=分析表!$E$10,TRUE(),IF(AF4930="ALL",TRUE(),"")))</f>
        <v/>
      </c>
    </row>
    <row r="4931">
      <c r="A4931" s="3">
        <f>COUNTIF($AH$2:AH4931,"TRUE")</f>
        <v/>
      </c>
      <c r="B4931" s="3">
        <f>COUNTIF($AG$2:$AG4931,#REF!)</f>
        <v/>
      </c>
      <c r="C4931" s="56">
        <f>待赋值表!A4930</f>
        <v/>
      </c>
      <c r="E4931" s="6">
        <f>待赋值表!D4930</f>
        <v/>
      </c>
      <c r="F4931" s="6">
        <f>待赋值表!E4930</f>
        <v/>
      </c>
      <c r="G4931" s="6">
        <f>待赋值表!F4930</f>
        <v/>
      </c>
      <c r="H4931" s="6">
        <f>待赋值表!G4930</f>
        <v/>
      </c>
      <c r="I4931" s="6">
        <f>待赋值表!H4930</f>
        <v/>
      </c>
      <c r="J4931" s="6">
        <f>待赋值表!I4930</f>
        <v/>
      </c>
      <c r="K4931" s="6">
        <f>待赋值表!J4930</f>
        <v/>
      </c>
      <c r="L4931" s="6">
        <f>待赋值表!K4930</f>
        <v/>
      </c>
      <c r="M4931" s="6">
        <f>待赋值表!L4930</f>
        <v/>
      </c>
      <c r="N4931" s="6">
        <f>待赋值表!M4930</f>
        <v/>
      </c>
      <c r="O4931" s="6">
        <f>待赋值表!N4930</f>
        <v/>
      </c>
      <c r="P4931" s="6">
        <f>待赋值表!O4930</f>
        <v/>
      </c>
      <c r="Q4931" s="6">
        <f>IF(待赋值表!P4930&lt;&gt;"",待赋值表!P4930,0)</f>
        <v/>
      </c>
      <c r="R4931" s="6">
        <f>待赋值表!Q4930</f>
        <v/>
      </c>
      <c r="S4931" s="6">
        <f>待赋值表!R4930</f>
        <v/>
      </c>
      <c r="T4931" s="6">
        <f>待赋值表!S4930</f>
        <v/>
      </c>
      <c r="U4931" s="6">
        <f>待赋值表!T4930</f>
        <v/>
      </c>
      <c r="V4931" s="6">
        <f>待赋值表!U4930</f>
        <v/>
      </c>
      <c r="W4931" s="6">
        <f>待赋值表!V4930</f>
        <v/>
      </c>
      <c r="X4931" s="6">
        <f>待赋值表!W4930</f>
        <v/>
      </c>
      <c r="Y4931" s="6">
        <f>待赋值表!X4930</f>
        <v/>
      </c>
      <c r="Z4931" s="3">
        <f>IF(M4931&gt;=0.01,"B_pre",IF(M4931&gt;=0,"C_pre","none"))</f>
        <v/>
      </c>
      <c r="AA4931" s="3">
        <f>IF(U4931&gt;0.125,"a_pre",IF(U4931&gt;=0,"b_pre","none"))</f>
        <v/>
      </c>
      <c r="AB4931" s="3">
        <f>AND(Z4931="B_pre",AA4931="a_pre")</f>
        <v/>
      </c>
      <c r="AC4931" s="3">
        <f>AND(Z4931="B_pre",AA4931="b_pre")</f>
        <v/>
      </c>
      <c r="AD4931" s="3">
        <f>AND(Z4931="C_pre",AA4931="a_pre")</f>
        <v/>
      </c>
      <c r="AE4931" s="3">
        <f>AND(Z4931="C_pre",AA4931="b_pre")</f>
        <v/>
      </c>
      <c r="AF4931" s="6">
        <f>待赋值表!C4930</f>
        <v/>
      </c>
      <c r="AG4931" s="3">
        <f t="array" ref="AG4931">IF(AB4931=TRUE,"A",IF(AC4931=TRUE,"B",IF(AD4931=TRUE,"C",IF(AE4931=TRUE,"D","其他"))))</f>
        <v/>
      </c>
      <c r="AH4931" s="3">
        <f>IF(分析表!$E$12&lt;&gt;"ALL",AND(AF4931=分析表!$E$10,AG4931=分析表!$E$12),IF(AF4931=分析表!$E$10,TRUE(),IF(AF4931="ALL",TRUE(),"")))</f>
        <v/>
      </c>
    </row>
    <row r="4932">
      <c r="A4932" s="3">
        <f>COUNTIF($AH$2:AH4932,"TRUE")</f>
        <v/>
      </c>
      <c r="B4932" s="3">
        <f>COUNTIF($AG$2:$AG4932,#REF!)</f>
        <v/>
      </c>
      <c r="C4932" s="56">
        <f>待赋值表!A4931</f>
        <v/>
      </c>
      <c r="E4932" s="6">
        <f>待赋值表!D4931</f>
        <v/>
      </c>
      <c r="F4932" s="6">
        <f>待赋值表!E4931</f>
        <v/>
      </c>
      <c r="G4932" s="6">
        <f>待赋值表!F4931</f>
        <v/>
      </c>
      <c r="H4932" s="6">
        <f>待赋值表!G4931</f>
        <v/>
      </c>
      <c r="I4932" s="6">
        <f>待赋值表!H4931</f>
        <v/>
      </c>
      <c r="J4932" s="6">
        <f>待赋值表!I4931</f>
        <v/>
      </c>
      <c r="K4932" s="6">
        <f>待赋值表!J4931</f>
        <v/>
      </c>
      <c r="L4932" s="6">
        <f>待赋值表!K4931</f>
        <v/>
      </c>
      <c r="M4932" s="6">
        <f>待赋值表!L4931</f>
        <v/>
      </c>
      <c r="N4932" s="6">
        <f>待赋值表!M4931</f>
        <v/>
      </c>
      <c r="O4932" s="6">
        <f>待赋值表!N4931</f>
        <v/>
      </c>
      <c r="P4932" s="6">
        <f>待赋值表!O4931</f>
        <v/>
      </c>
      <c r="Q4932" s="6">
        <f>IF(待赋值表!P4931&lt;&gt;"",待赋值表!P4931,0)</f>
        <v/>
      </c>
      <c r="R4932" s="6">
        <f>待赋值表!Q4931</f>
        <v/>
      </c>
      <c r="S4932" s="6">
        <f>待赋值表!R4931</f>
        <v/>
      </c>
      <c r="T4932" s="6">
        <f>待赋值表!S4931</f>
        <v/>
      </c>
      <c r="U4932" s="6">
        <f>待赋值表!T4931</f>
        <v/>
      </c>
      <c r="V4932" s="6">
        <f>待赋值表!U4931</f>
        <v/>
      </c>
      <c r="W4932" s="6">
        <f>待赋值表!V4931</f>
        <v/>
      </c>
      <c r="X4932" s="6">
        <f>待赋值表!W4931</f>
        <v/>
      </c>
      <c r="Y4932" s="6">
        <f>待赋值表!X4931</f>
        <v/>
      </c>
      <c r="Z4932" s="3">
        <f>IF(M4932&gt;=0.01,"B_pre",IF(M4932&gt;=0,"C_pre","none"))</f>
        <v/>
      </c>
      <c r="AA4932" s="3">
        <f>IF(U4932&gt;0.125,"a_pre",IF(U4932&gt;=0,"b_pre","none"))</f>
        <v/>
      </c>
      <c r="AB4932" s="3">
        <f>AND(Z4932="B_pre",AA4932="a_pre")</f>
        <v/>
      </c>
      <c r="AC4932" s="3">
        <f>AND(Z4932="B_pre",AA4932="b_pre")</f>
        <v/>
      </c>
      <c r="AD4932" s="3">
        <f>AND(Z4932="C_pre",AA4932="a_pre")</f>
        <v/>
      </c>
      <c r="AE4932" s="3">
        <f>AND(Z4932="C_pre",AA4932="b_pre")</f>
        <v/>
      </c>
      <c r="AF4932" s="6">
        <f>待赋值表!C4931</f>
        <v/>
      </c>
      <c r="AG4932" s="3">
        <f t="array" ref="AG4932">IF(AB4932=TRUE,"A",IF(AC4932=TRUE,"B",IF(AD4932=TRUE,"C",IF(AE4932=TRUE,"D","其他"))))</f>
        <v/>
      </c>
      <c r="AH4932" s="3">
        <f>IF(分析表!$E$12&lt;&gt;"ALL",AND(AF4932=分析表!$E$10,AG4932=分析表!$E$12),IF(AF4932=分析表!$E$10,TRUE(),IF(AF4932="ALL",TRUE(),"")))</f>
        <v/>
      </c>
    </row>
    <row r="4933">
      <c r="A4933" s="3">
        <f>COUNTIF($AH$2:AH4933,"TRUE")</f>
        <v/>
      </c>
      <c r="B4933" s="3">
        <f>COUNTIF($AG$2:$AG4933,#REF!)</f>
        <v/>
      </c>
      <c r="C4933" s="56">
        <f>待赋值表!A4932</f>
        <v/>
      </c>
      <c r="E4933" s="6">
        <f>待赋值表!D4932</f>
        <v/>
      </c>
      <c r="F4933" s="6">
        <f>待赋值表!E4932</f>
        <v/>
      </c>
      <c r="G4933" s="6">
        <f>待赋值表!F4932</f>
        <v/>
      </c>
      <c r="H4933" s="6">
        <f>待赋值表!G4932</f>
        <v/>
      </c>
      <c r="I4933" s="6">
        <f>待赋值表!H4932</f>
        <v/>
      </c>
      <c r="J4933" s="6">
        <f>待赋值表!I4932</f>
        <v/>
      </c>
      <c r="K4933" s="6">
        <f>待赋值表!J4932</f>
        <v/>
      </c>
      <c r="L4933" s="6">
        <f>待赋值表!K4932</f>
        <v/>
      </c>
      <c r="M4933" s="6">
        <f>待赋值表!L4932</f>
        <v/>
      </c>
      <c r="N4933" s="6">
        <f>待赋值表!M4932</f>
        <v/>
      </c>
      <c r="O4933" s="6">
        <f>待赋值表!N4932</f>
        <v/>
      </c>
      <c r="P4933" s="6">
        <f>待赋值表!O4932</f>
        <v/>
      </c>
      <c r="Q4933" s="6">
        <f>IF(待赋值表!P4932&lt;&gt;"",待赋值表!P4932,0)</f>
        <v/>
      </c>
      <c r="R4933" s="6">
        <f>待赋值表!Q4932</f>
        <v/>
      </c>
      <c r="S4933" s="6">
        <f>待赋值表!R4932</f>
        <v/>
      </c>
      <c r="T4933" s="6">
        <f>待赋值表!S4932</f>
        <v/>
      </c>
      <c r="U4933" s="6">
        <f>待赋值表!T4932</f>
        <v/>
      </c>
      <c r="V4933" s="6">
        <f>待赋值表!U4932</f>
        <v/>
      </c>
      <c r="W4933" s="6">
        <f>待赋值表!V4932</f>
        <v/>
      </c>
      <c r="X4933" s="6">
        <f>待赋值表!W4932</f>
        <v/>
      </c>
      <c r="Y4933" s="6">
        <f>待赋值表!X4932</f>
        <v/>
      </c>
      <c r="Z4933" s="3">
        <f>IF(M4933&gt;=0.01,"B_pre",IF(M4933&gt;=0,"C_pre","none"))</f>
        <v/>
      </c>
      <c r="AA4933" s="3">
        <f>IF(U4933&gt;0.125,"a_pre",IF(U4933&gt;=0,"b_pre","none"))</f>
        <v/>
      </c>
      <c r="AB4933" s="3">
        <f>AND(Z4933="B_pre",AA4933="a_pre")</f>
        <v/>
      </c>
      <c r="AC4933" s="3">
        <f>AND(Z4933="B_pre",AA4933="b_pre")</f>
        <v/>
      </c>
      <c r="AD4933" s="3">
        <f>AND(Z4933="C_pre",AA4933="a_pre")</f>
        <v/>
      </c>
      <c r="AE4933" s="3">
        <f>AND(Z4933="C_pre",AA4933="b_pre")</f>
        <v/>
      </c>
      <c r="AF4933" s="6">
        <f>待赋值表!C4932</f>
        <v/>
      </c>
      <c r="AG4933" s="3">
        <f t="array" ref="AG4933">IF(AB4933=TRUE,"A",IF(AC4933=TRUE,"B",IF(AD4933=TRUE,"C",IF(AE4933=TRUE,"D","其他"))))</f>
        <v/>
      </c>
      <c r="AH4933" s="3">
        <f>IF(分析表!$E$12&lt;&gt;"ALL",AND(AF4933=分析表!$E$10,AG4933=分析表!$E$12),IF(AF4933=分析表!$E$10,TRUE(),IF(AF4933="ALL",TRUE(),"")))</f>
        <v/>
      </c>
    </row>
    <row r="4934">
      <c r="A4934" s="3">
        <f>COUNTIF($AH$2:AH4934,"TRUE")</f>
        <v/>
      </c>
      <c r="B4934" s="3">
        <f>COUNTIF($AG$2:$AG4934,#REF!)</f>
        <v/>
      </c>
      <c r="C4934" s="56">
        <f>待赋值表!A4933</f>
        <v/>
      </c>
      <c r="E4934" s="6">
        <f>待赋值表!D4933</f>
        <v/>
      </c>
      <c r="F4934" s="6">
        <f>待赋值表!E4933</f>
        <v/>
      </c>
      <c r="G4934" s="6">
        <f>待赋值表!F4933</f>
        <v/>
      </c>
      <c r="H4934" s="6">
        <f>待赋值表!G4933</f>
        <v/>
      </c>
      <c r="I4934" s="6">
        <f>待赋值表!H4933</f>
        <v/>
      </c>
      <c r="J4934" s="6">
        <f>待赋值表!I4933</f>
        <v/>
      </c>
      <c r="K4934" s="6">
        <f>待赋值表!J4933</f>
        <v/>
      </c>
      <c r="L4934" s="6">
        <f>待赋值表!K4933</f>
        <v/>
      </c>
      <c r="M4934" s="6">
        <f>待赋值表!L4933</f>
        <v/>
      </c>
      <c r="N4934" s="6">
        <f>待赋值表!M4933</f>
        <v/>
      </c>
      <c r="O4934" s="6">
        <f>待赋值表!N4933</f>
        <v/>
      </c>
      <c r="P4934" s="6">
        <f>待赋值表!O4933</f>
        <v/>
      </c>
      <c r="Q4934" s="6">
        <f>IF(待赋值表!P4933&lt;&gt;"",待赋值表!P4933,0)</f>
        <v/>
      </c>
      <c r="R4934" s="6">
        <f>待赋值表!Q4933</f>
        <v/>
      </c>
      <c r="S4934" s="6">
        <f>待赋值表!R4933</f>
        <v/>
      </c>
      <c r="T4934" s="6">
        <f>待赋值表!S4933</f>
        <v/>
      </c>
      <c r="U4934" s="6">
        <f>待赋值表!T4933</f>
        <v/>
      </c>
      <c r="V4934" s="6">
        <f>待赋值表!U4933</f>
        <v/>
      </c>
      <c r="W4934" s="6">
        <f>待赋值表!V4933</f>
        <v/>
      </c>
      <c r="X4934" s="6">
        <f>待赋值表!W4933</f>
        <v/>
      </c>
      <c r="Y4934" s="6">
        <f>待赋值表!X4933</f>
        <v/>
      </c>
      <c r="Z4934" s="3">
        <f>IF(M4934&gt;=0.01,"B_pre",IF(M4934&gt;=0,"C_pre","none"))</f>
        <v/>
      </c>
      <c r="AA4934" s="3">
        <f>IF(U4934&gt;0.125,"a_pre",IF(U4934&gt;=0,"b_pre","none"))</f>
        <v/>
      </c>
      <c r="AB4934" s="3">
        <f>AND(Z4934="B_pre",AA4934="a_pre")</f>
        <v/>
      </c>
      <c r="AC4934" s="3">
        <f>AND(Z4934="B_pre",AA4934="b_pre")</f>
        <v/>
      </c>
      <c r="AD4934" s="3">
        <f>AND(Z4934="C_pre",AA4934="a_pre")</f>
        <v/>
      </c>
      <c r="AE4934" s="3">
        <f>AND(Z4934="C_pre",AA4934="b_pre")</f>
        <v/>
      </c>
      <c r="AF4934" s="6">
        <f>待赋值表!C4933</f>
        <v/>
      </c>
      <c r="AG4934" s="3">
        <f t="array" ref="AG4934">IF(AB4934=TRUE,"A",IF(AC4934=TRUE,"B",IF(AD4934=TRUE,"C",IF(AE4934=TRUE,"D","其他"))))</f>
        <v/>
      </c>
      <c r="AH4934" s="3">
        <f>IF(分析表!$E$12&lt;&gt;"ALL",AND(AF4934=分析表!$E$10,AG4934=分析表!$E$12),IF(AF4934=分析表!$E$10,TRUE(),IF(AF4934="ALL",TRUE(),"")))</f>
        <v/>
      </c>
    </row>
    <row r="4935">
      <c r="A4935" s="3">
        <f>COUNTIF($AH$2:AH4935,"TRUE")</f>
        <v/>
      </c>
      <c r="B4935" s="3">
        <f>COUNTIF($AG$2:$AG4935,#REF!)</f>
        <v/>
      </c>
      <c r="C4935" s="56">
        <f>待赋值表!A4934</f>
        <v/>
      </c>
      <c r="E4935" s="6">
        <f>待赋值表!D4934</f>
        <v/>
      </c>
      <c r="F4935" s="6">
        <f>待赋值表!E4934</f>
        <v/>
      </c>
      <c r="G4935" s="6">
        <f>待赋值表!F4934</f>
        <v/>
      </c>
      <c r="H4935" s="6">
        <f>待赋值表!G4934</f>
        <v/>
      </c>
      <c r="I4935" s="6">
        <f>待赋值表!H4934</f>
        <v/>
      </c>
      <c r="J4935" s="6">
        <f>待赋值表!I4934</f>
        <v/>
      </c>
      <c r="K4935" s="6">
        <f>待赋值表!J4934</f>
        <v/>
      </c>
      <c r="L4935" s="6">
        <f>待赋值表!K4934</f>
        <v/>
      </c>
      <c r="M4935" s="6">
        <f>待赋值表!L4934</f>
        <v/>
      </c>
      <c r="N4935" s="6">
        <f>待赋值表!M4934</f>
        <v/>
      </c>
      <c r="O4935" s="6">
        <f>待赋值表!N4934</f>
        <v/>
      </c>
      <c r="P4935" s="6">
        <f>待赋值表!O4934</f>
        <v/>
      </c>
      <c r="Q4935" s="6">
        <f>IF(待赋值表!P4934&lt;&gt;"",待赋值表!P4934,0)</f>
        <v/>
      </c>
      <c r="R4935" s="6">
        <f>待赋值表!Q4934</f>
        <v/>
      </c>
      <c r="S4935" s="6">
        <f>待赋值表!R4934</f>
        <v/>
      </c>
      <c r="T4935" s="6">
        <f>待赋值表!S4934</f>
        <v/>
      </c>
      <c r="U4935" s="6">
        <f>待赋值表!T4934</f>
        <v/>
      </c>
      <c r="V4935" s="6">
        <f>待赋值表!U4934</f>
        <v/>
      </c>
      <c r="W4935" s="6">
        <f>待赋值表!V4934</f>
        <v/>
      </c>
      <c r="X4935" s="6">
        <f>待赋值表!W4934</f>
        <v/>
      </c>
      <c r="Y4935" s="6">
        <f>待赋值表!X4934</f>
        <v/>
      </c>
      <c r="Z4935" s="3">
        <f>IF(M4935&gt;=0.01,"B_pre",IF(M4935&gt;=0,"C_pre","none"))</f>
        <v/>
      </c>
      <c r="AA4935" s="3">
        <f>IF(U4935&gt;0.125,"a_pre",IF(U4935&gt;=0,"b_pre","none"))</f>
        <v/>
      </c>
      <c r="AB4935" s="3">
        <f>AND(Z4935="B_pre",AA4935="a_pre")</f>
        <v/>
      </c>
      <c r="AC4935" s="3">
        <f>AND(Z4935="B_pre",AA4935="b_pre")</f>
        <v/>
      </c>
      <c r="AD4935" s="3">
        <f>AND(Z4935="C_pre",AA4935="a_pre")</f>
        <v/>
      </c>
      <c r="AE4935" s="3">
        <f>AND(Z4935="C_pre",AA4935="b_pre")</f>
        <v/>
      </c>
      <c r="AF4935" s="6">
        <f>待赋值表!C4934</f>
        <v/>
      </c>
      <c r="AG4935" s="3">
        <f t="array" ref="AG4935">IF(AB4935=TRUE,"A",IF(AC4935=TRUE,"B",IF(AD4935=TRUE,"C",IF(AE4935=TRUE,"D","其他"))))</f>
        <v/>
      </c>
      <c r="AH4935" s="3">
        <f>IF(分析表!$E$12&lt;&gt;"ALL",AND(AF4935=分析表!$E$10,AG4935=分析表!$E$12),IF(AF4935=分析表!$E$10,TRUE(),IF(AF4935="ALL",TRUE(),"")))</f>
        <v/>
      </c>
    </row>
    <row r="4936">
      <c r="A4936" s="3">
        <f>COUNTIF($AH$2:AH4936,"TRUE")</f>
        <v/>
      </c>
      <c r="B4936" s="3">
        <f>COUNTIF($AG$2:$AG4936,#REF!)</f>
        <v/>
      </c>
      <c r="C4936" s="56">
        <f>待赋值表!A4935</f>
        <v/>
      </c>
      <c r="E4936" s="6">
        <f>待赋值表!D4935</f>
        <v/>
      </c>
      <c r="F4936" s="6">
        <f>待赋值表!E4935</f>
        <v/>
      </c>
      <c r="G4936" s="6">
        <f>待赋值表!F4935</f>
        <v/>
      </c>
      <c r="H4936" s="6">
        <f>待赋值表!G4935</f>
        <v/>
      </c>
      <c r="I4936" s="6">
        <f>待赋值表!H4935</f>
        <v/>
      </c>
      <c r="J4936" s="6">
        <f>待赋值表!I4935</f>
        <v/>
      </c>
      <c r="K4936" s="6">
        <f>待赋值表!J4935</f>
        <v/>
      </c>
      <c r="L4936" s="6">
        <f>待赋值表!K4935</f>
        <v/>
      </c>
      <c r="M4936" s="6">
        <f>待赋值表!L4935</f>
        <v/>
      </c>
      <c r="N4936" s="6">
        <f>待赋值表!M4935</f>
        <v/>
      </c>
      <c r="O4936" s="6">
        <f>待赋值表!N4935</f>
        <v/>
      </c>
      <c r="P4936" s="6">
        <f>待赋值表!O4935</f>
        <v/>
      </c>
      <c r="Q4936" s="6">
        <f>IF(待赋值表!P4935&lt;&gt;"",待赋值表!P4935,0)</f>
        <v/>
      </c>
      <c r="R4936" s="6">
        <f>待赋值表!Q4935</f>
        <v/>
      </c>
      <c r="S4936" s="6">
        <f>待赋值表!R4935</f>
        <v/>
      </c>
      <c r="T4936" s="6">
        <f>待赋值表!S4935</f>
        <v/>
      </c>
      <c r="U4936" s="6">
        <f>待赋值表!T4935</f>
        <v/>
      </c>
      <c r="V4936" s="6">
        <f>待赋值表!U4935</f>
        <v/>
      </c>
      <c r="W4936" s="6">
        <f>待赋值表!V4935</f>
        <v/>
      </c>
      <c r="X4936" s="6">
        <f>待赋值表!W4935</f>
        <v/>
      </c>
      <c r="Y4936" s="6">
        <f>待赋值表!X4935</f>
        <v/>
      </c>
      <c r="Z4936" s="3">
        <f>IF(M4936&gt;=0.01,"B_pre",IF(M4936&gt;=0,"C_pre","none"))</f>
        <v/>
      </c>
      <c r="AA4936" s="3">
        <f>IF(U4936&gt;0.125,"a_pre",IF(U4936&gt;=0,"b_pre","none"))</f>
        <v/>
      </c>
      <c r="AB4936" s="3">
        <f>AND(Z4936="B_pre",AA4936="a_pre")</f>
        <v/>
      </c>
      <c r="AC4936" s="3">
        <f>AND(Z4936="B_pre",AA4936="b_pre")</f>
        <v/>
      </c>
      <c r="AD4936" s="3">
        <f>AND(Z4936="C_pre",AA4936="a_pre")</f>
        <v/>
      </c>
      <c r="AE4936" s="3">
        <f>AND(Z4936="C_pre",AA4936="b_pre")</f>
        <v/>
      </c>
      <c r="AF4936" s="6">
        <f>待赋值表!C4935</f>
        <v/>
      </c>
      <c r="AG4936" s="3">
        <f t="array" ref="AG4936">IF(AB4936=TRUE,"A",IF(AC4936=TRUE,"B",IF(AD4936=TRUE,"C",IF(AE4936=TRUE,"D","其他"))))</f>
        <v/>
      </c>
      <c r="AH4936" s="3">
        <f>IF(分析表!$E$12&lt;&gt;"ALL",AND(AF4936=分析表!$E$10,AG4936=分析表!$E$12),IF(AF4936=分析表!$E$10,TRUE(),IF(AF4936="ALL",TRUE(),"")))</f>
        <v/>
      </c>
    </row>
    <row r="4937">
      <c r="A4937" s="3">
        <f>COUNTIF($AH$2:AH4937,"TRUE")</f>
        <v/>
      </c>
      <c r="B4937" s="3">
        <f>COUNTIF($AG$2:$AG4937,#REF!)</f>
        <v/>
      </c>
      <c r="C4937" s="56">
        <f>待赋值表!A4936</f>
        <v/>
      </c>
      <c r="E4937" s="6">
        <f>待赋值表!D4936</f>
        <v/>
      </c>
      <c r="F4937" s="6">
        <f>待赋值表!E4936</f>
        <v/>
      </c>
      <c r="G4937" s="6">
        <f>待赋值表!F4936</f>
        <v/>
      </c>
      <c r="H4937" s="6">
        <f>待赋值表!G4936</f>
        <v/>
      </c>
      <c r="I4937" s="6">
        <f>待赋值表!H4936</f>
        <v/>
      </c>
      <c r="J4937" s="6">
        <f>待赋值表!I4936</f>
        <v/>
      </c>
      <c r="K4937" s="6">
        <f>待赋值表!J4936</f>
        <v/>
      </c>
      <c r="L4937" s="6">
        <f>待赋值表!K4936</f>
        <v/>
      </c>
      <c r="M4937" s="6">
        <f>待赋值表!L4936</f>
        <v/>
      </c>
      <c r="N4937" s="6">
        <f>待赋值表!M4936</f>
        <v/>
      </c>
      <c r="O4937" s="6">
        <f>待赋值表!N4936</f>
        <v/>
      </c>
      <c r="P4937" s="6">
        <f>待赋值表!O4936</f>
        <v/>
      </c>
      <c r="Q4937" s="6">
        <f>IF(待赋值表!P4936&lt;&gt;"",待赋值表!P4936,0)</f>
        <v/>
      </c>
      <c r="R4937" s="6">
        <f>待赋值表!Q4936</f>
        <v/>
      </c>
      <c r="S4937" s="6">
        <f>待赋值表!R4936</f>
        <v/>
      </c>
      <c r="T4937" s="6">
        <f>待赋值表!S4936</f>
        <v/>
      </c>
      <c r="U4937" s="6">
        <f>待赋值表!T4936</f>
        <v/>
      </c>
      <c r="V4937" s="6">
        <f>待赋值表!U4936</f>
        <v/>
      </c>
      <c r="W4937" s="6">
        <f>待赋值表!V4936</f>
        <v/>
      </c>
      <c r="X4937" s="6">
        <f>待赋值表!W4936</f>
        <v/>
      </c>
      <c r="Y4937" s="6">
        <f>待赋值表!X4936</f>
        <v/>
      </c>
      <c r="Z4937" s="3">
        <f>IF(M4937&gt;=0.01,"B_pre",IF(M4937&gt;=0,"C_pre","none"))</f>
        <v/>
      </c>
      <c r="AA4937" s="3">
        <f>IF(U4937&gt;0.125,"a_pre",IF(U4937&gt;=0,"b_pre","none"))</f>
        <v/>
      </c>
      <c r="AB4937" s="3">
        <f>AND(Z4937="B_pre",AA4937="a_pre")</f>
        <v/>
      </c>
      <c r="AC4937" s="3">
        <f>AND(Z4937="B_pre",AA4937="b_pre")</f>
        <v/>
      </c>
      <c r="AD4937" s="3">
        <f>AND(Z4937="C_pre",AA4937="a_pre")</f>
        <v/>
      </c>
      <c r="AE4937" s="3">
        <f>AND(Z4937="C_pre",AA4937="b_pre")</f>
        <v/>
      </c>
      <c r="AF4937" s="6">
        <f>待赋值表!C4936</f>
        <v/>
      </c>
      <c r="AG4937" s="3">
        <f t="array" ref="AG4937">IF(AB4937=TRUE,"A",IF(AC4937=TRUE,"B",IF(AD4937=TRUE,"C",IF(AE4937=TRUE,"D","其他"))))</f>
        <v/>
      </c>
      <c r="AH4937" s="3">
        <f>IF(分析表!$E$12&lt;&gt;"ALL",AND(AF4937=分析表!$E$10,AG4937=分析表!$E$12),IF(AF4937=分析表!$E$10,TRUE(),IF(AF4937="ALL",TRUE(),"")))</f>
        <v/>
      </c>
    </row>
    <row r="4938">
      <c r="A4938" s="3">
        <f>COUNTIF($AH$2:AH4938,"TRUE")</f>
        <v/>
      </c>
      <c r="B4938" s="3">
        <f>COUNTIF($AG$2:$AG4938,#REF!)</f>
        <v/>
      </c>
      <c r="C4938" s="56">
        <f>待赋值表!A4937</f>
        <v/>
      </c>
      <c r="E4938" s="6">
        <f>待赋值表!D4937</f>
        <v/>
      </c>
      <c r="F4938" s="6">
        <f>待赋值表!E4937</f>
        <v/>
      </c>
      <c r="G4938" s="6">
        <f>待赋值表!F4937</f>
        <v/>
      </c>
      <c r="H4938" s="6">
        <f>待赋值表!G4937</f>
        <v/>
      </c>
      <c r="I4938" s="6">
        <f>待赋值表!H4937</f>
        <v/>
      </c>
      <c r="J4938" s="6">
        <f>待赋值表!I4937</f>
        <v/>
      </c>
      <c r="K4938" s="6">
        <f>待赋值表!J4937</f>
        <v/>
      </c>
      <c r="L4938" s="6">
        <f>待赋值表!K4937</f>
        <v/>
      </c>
      <c r="M4938" s="6">
        <f>待赋值表!L4937</f>
        <v/>
      </c>
      <c r="N4938" s="6">
        <f>待赋值表!M4937</f>
        <v/>
      </c>
      <c r="O4938" s="6">
        <f>待赋值表!N4937</f>
        <v/>
      </c>
      <c r="P4938" s="6">
        <f>待赋值表!O4937</f>
        <v/>
      </c>
      <c r="Q4938" s="6">
        <f>IF(待赋值表!P4937&lt;&gt;"",待赋值表!P4937,0)</f>
        <v/>
      </c>
      <c r="R4938" s="6">
        <f>待赋值表!Q4937</f>
        <v/>
      </c>
      <c r="S4938" s="6">
        <f>待赋值表!R4937</f>
        <v/>
      </c>
      <c r="T4938" s="6">
        <f>待赋值表!S4937</f>
        <v/>
      </c>
      <c r="U4938" s="6">
        <f>待赋值表!T4937</f>
        <v/>
      </c>
      <c r="V4938" s="6">
        <f>待赋值表!U4937</f>
        <v/>
      </c>
      <c r="W4938" s="6">
        <f>待赋值表!V4937</f>
        <v/>
      </c>
      <c r="X4938" s="6">
        <f>待赋值表!W4937</f>
        <v/>
      </c>
      <c r="Y4938" s="6">
        <f>待赋值表!X4937</f>
        <v/>
      </c>
      <c r="Z4938" s="3">
        <f>IF(M4938&gt;=0.01,"B_pre",IF(M4938&gt;=0,"C_pre","none"))</f>
        <v/>
      </c>
      <c r="AA4938" s="3">
        <f>IF(U4938&gt;0.125,"a_pre",IF(U4938&gt;=0,"b_pre","none"))</f>
        <v/>
      </c>
      <c r="AB4938" s="3">
        <f>AND(Z4938="B_pre",AA4938="a_pre")</f>
        <v/>
      </c>
      <c r="AC4938" s="3">
        <f>AND(Z4938="B_pre",AA4938="b_pre")</f>
        <v/>
      </c>
      <c r="AD4938" s="3">
        <f>AND(Z4938="C_pre",AA4938="a_pre")</f>
        <v/>
      </c>
      <c r="AE4938" s="3">
        <f>AND(Z4938="C_pre",AA4938="b_pre")</f>
        <v/>
      </c>
      <c r="AF4938" s="6">
        <f>待赋值表!C4937</f>
        <v/>
      </c>
      <c r="AG4938" s="3">
        <f t="array" ref="AG4938">IF(AB4938=TRUE,"A",IF(AC4938=TRUE,"B",IF(AD4938=TRUE,"C",IF(AE4938=TRUE,"D","其他"))))</f>
        <v/>
      </c>
      <c r="AH4938" s="3">
        <f>IF(分析表!$E$12&lt;&gt;"ALL",AND(AF4938=分析表!$E$10,AG4938=分析表!$E$12),IF(AF4938=分析表!$E$10,TRUE(),IF(AF4938="ALL",TRUE(),"")))</f>
        <v/>
      </c>
    </row>
    <row r="4939">
      <c r="A4939" s="3">
        <f>COUNTIF($AH$2:AH4939,"TRUE")</f>
        <v/>
      </c>
      <c r="B4939" s="3">
        <f>COUNTIF($AG$2:$AG4939,#REF!)</f>
        <v/>
      </c>
      <c r="C4939" s="56">
        <f>待赋值表!A4938</f>
        <v/>
      </c>
      <c r="E4939" s="6">
        <f>待赋值表!D4938</f>
        <v/>
      </c>
      <c r="F4939" s="6">
        <f>待赋值表!E4938</f>
        <v/>
      </c>
      <c r="G4939" s="6">
        <f>待赋值表!F4938</f>
        <v/>
      </c>
      <c r="H4939" s="6">
        <f>待赋值表!G4938</f>
        <v/>
      </c>
      <c r="I4939" s="6">
        <f>待赋值表!H4938</f>
        <v/>
      </c>
      <c r="J4939" s="6">
        <f>待赋值表!I4938</f>
        <v/>
      </c>
      <c r="K4939" s="6">
        <f>待赋值表!J4938</f>
        <v/>
      </c>
      <c r="L4939" s="6">
        <f>待赋值表!K4938</f>
        <v/>
      </c>
      <c r="M4939" s="6">
        <f>待赋值表!L4938</f>
        <v/>
      </c>
      <c r="N4939" s="6">
        <f>待赋值表!M4938</f>
        <v/>
      </c>
      <c r="O4939" s="6">
        <f>待赋值表!N4938</f>
        <v/>
      </c>
      <c r="P4939" s="6">
        <f>待赋值表!O4938</f>
        <v/>
      </c>
      <c r="Q4939" s="6">
        <f>IF(待赋值表!P4938&lt;&gt;"",待赋值表!P4938,0)</f>
        <v/>
      </c>
      <c r="R4939" s="6">
        <f>待赋值表!Q4938</f>
        <v/>
      </c>
      <c r="S4939" s="6">
        <f>待赋值表!R4938</f>
        <v/>
      </c>
      <c r="T4939" s="6">
        <f>待赋值表!S4938</f>
        <v/>
      </c>
      <c r="U4939" s="6">
        <f>待赋值表!T4938</f>
        <v/>
      </c>
      <c r="V4939" s="6">
        <f>待赋值表!U4938</f>
        <v/>
      </c>
      <c r="W4939" s="6">
        <f>待赋值表!V4938</f>
        <v/>
      </c>
      <c r="X4939" s="6">
        <f>待赋值表!W4938</f>
        <v/>
      </c>
      <c r="Y4939" s="6">
        <f>待赋值表!X4938</f>
        <v/>
      </c>
      <c r="Z4939" s="3">
        <f>IF(M4939&gt;=0.01,"B_pre",IF(M4939&gt;=0,"C_pre","none"))</f>
        <v/>
      </c>
      <c r="AA4939" s="3">
        <f>IF(U4939&gt;0.125,"a_pre",IF(U4939&gt;=0,"b_pre","none"))</f>
        <v/>
      </c>
      <c r="AB4939" s="3">
        <f>AND(Z4939="B_pre",AA4939="a_pre")</f>
        <v/>
      </c>
      <c r="AC4939" s="3">
        <f>AND(Z4939="B_pre",AA4939="b_pre")</f>
        <v/>
      </c>
      <c r="AD4939" s="3">
        <f>AND(Z4939="C_pre",AA4939="a_pre")</f>
        <v/>
      </c>
      <c r="AE4939" s="3">
        <f>AND(Z4939="C_pre",AA4939="b_pre")</f>
        <v/>
      </c>
      <c r="AF4939" s="6">
        <f>待赋值表!C4938</f>
        <v/>
      </c>
      <c r="AG4939" s="3">
        <f t="array" ref="AG4939">IF(AB4939=TRUE,"A",IF(AC4939=TRUE,"B",IF(AD4939=TRUE,"C",IF(AE4939=TRUE,"D","其他"))))</f>
        <v/>
      </c>
      <c r="AH4939" s="3">
        <f>IF(分析表!$E$12&lt;&gt;"ALL",AND(AF4939=分析表!$E$10,AG4939=分析表!$E$12),IF(AF4939=分析表!$E$10,TRUE(),IF(AF4939="ALL",TRUE(),"")))</f>
        <v/>
      </c>
    </row>
    <row r="4940">
      <c r="A4940" s="3">
        <f>COUNTIF($AH$2:AH4940,"TRUE")</f>
        <v/>
      </c>
      <c r="B4940" s="3">
        <f>COUNTIF($AG$2:$AG4940,#REF!)</f>
        <v/>
      </c>
      <c r="C4940" s="56">
        <f>待赋值表!A4939</f>
        <v/>
      </c>
      <c r="E4940" s="6">
        <f>待赋值表!D4939</f>
        <v/>
      </c>
      <c r="F4940" s="6">
        <f>待赋值表!E4939</f>
        <v/>
      </c>
      <c r="G4940" s="6">
        <f>待赋值表!F4939</f>
        <v/>
      </c>
      <c r="H4940" s="6">
        <f>待赋值表!G4939</f>
        <v/>
      </c>
      <c r="I4940" s="6">
        <f>待赋值表!H4939</f>
        <v/>
      </c>
      <c r="J4940" s="6">
        <f>待赋值表!I4939</f>
        <v/>
      </c>
      <c r="K4940" s="6">
        <f>待赋值表!J4939</f>
        <v/>
      </c>
      <c r="L4940" s="6">
        <f>待赋值表!K4939</f>
        <v/>
      </c>
      <c r="M4940" s="6">
        <f>待赋值表!L4939</f>
        <v/>
      </c>
      <c r="N4940" s="6">
        <f>待赋值表!M4939</f>
        <v/>
      </c>
      <c r="O4940" s="6">
        <f>待赋值表!N4939</f>
        <v/>
      </c>
      <c r="P4940" s="6">
        <f>待赋值表!O4939</f>
        <v/>
      </c>
      <c r="Q4940" s="6">
        <f>IF(待赋值表!P4939&lt;&gt;"",待赋值表!P4939,0)</f>
        <v/>
      </c>
      <c r="R4940" s="6">
        <f>待赋值表!Q4939</f>
        <v/>
      </c>
      <c r="S4940" s="6">
        <f>待赋值表!R4939</f>
        <v/>
      </c>
      <c r="T4940" s="6">
        <f>待赋值表!S4939</f>
        <v/>
      </c>
      <c r="U4940" s="6">
        <f>待赋值表!T4939</f>
        <v/>
      </c>
      <c r="V4940" s="6">
        <f>待赋值表!U4939</f>
        <v/>
      </c>
      <c r="W4940" s="6">
        <f>待赋值表!V4939</f>
        <v/>
      </c>
      <c r="X4940" s="6">
        <f>待赋值表!W4939</f>
        <v/>
      </c>
      <c r="Y4940" s="6">
        <f>待赋值表!X4939</f>
        <v/>
      </c>
      <c r="Z4940" s="3">
        <f>IF(M4940&gt;=0.01,"B_pre",IF(M4940&gt;=0,"C_pre","none"))</f>
        <v/>
      </c>
      <c r="AA4940" s="3">
        <f>IF(U4940&gt;0.125,"a_pre",IF(U4940&gt;=0,"b_pre","none"))</f>
        <v/>
      </c>
      <c r="AB4940" s="3">
        <f>AND(Z4940="B_pre",AA4940="a_pre")</f>
        <v/>
      </c>
      <c r="AC4940" s="3">
        <f>AND(Z4940="B_pre",AA4940="b_pre")</f>
        <v/>
      </c>
      <c r="AD4940" s="3">
        <f>AND(Z4940="C_pre",AA4940="a_pre")</f>
        <v/>
      </c>
      <c r="AE4940" s="3">
        <f>AND(Z4940="C_pre",AA4940="b_pre")</f>
        <v/>
      </c>
      <c r="AF4940" s="6">
        <f>待赋值表!C4939</f>
        <v/>
      </c>
      <c r="AG4940" s="3">
        <f t="array" ref="AG4940">IF(AB4940=TRUE,"A",IF(AC4940=TRUE,"B",IF(AD4940=TRUE,"C",IF(AE4940=TRUE,"D","其他"))))</f>
        <v/>
      </c>
      <c r="AH4940" s="3">
        <f>IF(分析表!$E$12&lt;&gt;"ALL",AND(AF4940=分析表!$E$10,AG4940=分析表!$E$12),IF(AF4940=分析表!$E$10,TRUE(),IF(AF4940="ALL",TRUE(),"")))</f>
        <v/>
      </c>
    </row>
    <row r="4941">
      <c r="A4941" s="3">
        <f>COUNTIF($AH$2:AH4941,"TRUE")</f>
        <v/>
      </c>
      <c r="B4941" s="3">
        <f>COUNTIF($AG$2:$AG4941,#REF!)</f>
        <v/>
      </c>
      <c r="C4941" s="56">
        <f>待赋值表!A4940</f>
        <v/>
      </c>
      <c r="E4941" s="6">
        <f>待赋值表!D4940</f>
        <v/>
      </c>
      <c r="F4941" s="6">
        <f>待赋值表!E4940</f>
        <v/>
      </c>
      <c r="G4941" s="6">
        <f>待赋值表!F4940</f>
        <v/>
      </c>
      <c r="H4941" s="6">
        <f>待赋值表!G4940</f>
        <v/>
      </c>
      <c r="I4941" s="6">
        <f>待赋值表!H4940</f>
        <v/>
      </c>
      <c r="J4941" s="6">
        <f>待赋值表!I4940</f>
        <v/>
      </c>
      <c r="K4941" s="6">
        <f>待赋值表!J4940</f>
        <v/>
      </c>
      <c r="L4941" s="6">
        <f>待赋值表!K4940</f>
        <v/>
      </c>
      <c r="M4941" s="6">
        <f>待赋值表!L4940</f>
        <v/>
      </c>
      <c r="N4941" s="6">
        <f>待赋值表!M4940</f>
        <v/>
      </c>
      <c r="O4941" s="6">
        <f>待赋值表!N4940</f>
        <v/>
      </c>
      <c r="P4941" s="6">
        <f>待赋值表!O4940</f>
        <v/>
      </c>
      <c r="Q4941" s="6">
        <f>IF(待赋值表!P4940&lt;&gt;"",待赋值表!P4940,0)</f>
        <v/>
      </c>
      <c r="R4941" s="6">
        <f>待赋值表!Q4940</f>
        <v/>
      </c>
      <c r="S4941" s="6">
        <f>待赋值表!R4940</f>
        <v/>
      </c>
      <c r="T4941" s="6">
        <f>待赋值表!S4940</f>
        <v/>
      </c>
      <c r="U4941" s="6">
        <f>待赋值表!T4940</f>
        <v/>
      </c>
      <c r="V4941" s="6">
        <f>待赋值表!U4940</f>
        <v/>
      </c>
      <c r="W4941" s="6">
        <f>待赋值表!V4940</f>
        <v/>
      </c>
      <c r="X4941" s="6">
        <f>待赋值表!W4940</f>
        <v/>
      </c>
      <c r="Y4941" s="6">
        <f>待赋值表!X4940</f>
        <v/>
      </c>
      <c r="Z4941" s="3">
        <f>IF(M4941&gt;=0.01,"B_pre",IF(M4941&gt;=0,"C_pre","none"))</f>
        <v/>
      </c>
      <c r="AA4941" s="3">
        <f>IF(U4941&gt;0.125,"a_pre",IF(U4941&gt;=0,"b_pre","none"))</f>
        <v/>
      </c>
      <c r="AB4941" s="3">
        <f>AND(Z4941="B_pre",AA4941="a_pre")</f>
        <v/>
      </c>
      <c r="AC4941" s="3">
        <f>AND(Z4941="B_pre",AA4941="b_pre")</f>
        <v/>
      </c>
      <c r="AD4941" s="3">
        <f>AND(Z4941="C_pre",AA4941="a_pre")</f>
        <v/>
      </c>
      <c r="AE4941" s="3">
        <f>AND(Z4941="C_pre",AA4941="b_pre")</f>
        <v/>
      </c>
      <c r="AF4941" s="6">
        <f>待赋值表!C4940</f>
        <v/>
      </c>
      <c r="AG4941" s="3">
        <f t="array" ref="AG4941">IF(AB4941=TRUE,"A",IF(AC4941=TRUE,"B",IF(AD4941=TRUE,"C",IF(AE4941=TRUE,"D","其他"))))</f>
        <v/>
      </c>
      <c r="AH4941" s="3">
        <f>IF(分析表!$E$12&lt;&gt;"ALL",AND(AF4941=分析表!$E$10,AG4941=分析表!$E$12),IF(AF4941=分析表!$E$10,TRUE(),IF(AF4941="ALL",TRUE(),"")))</f>
        <v/>
      </c>
    </row>
    <row r="4942">
      <c r="A4942" s="3">
        <f>COUNTIF($AH$2:AH4942,"TRUE")</f>
        <v/>
      </c>
      <c r="B4942" s="3">
        <f>COUNTIF($AG$2:$AG4942,#REF!)</f>
        <v/>
      </c>
      <c r="C4942" s="56">
        <f>待赋值表!A4941</f>
        <v/>
      </c>
      <c r="E4942" s="6">
        <f>待赋值表!D4941</f>
        <v/>
      </c>
      <c r="F4942" s="6">
        <f>待赋值表!E4941</f>
        <v/>
      </c>
      <c r="G4942" s="6">
        <f>待赋值表!F4941</f>
        <v/>
      </c>
      <c r="H4942" s="6">
        <f>待赋值表!G4941</f>
        <v/>
      </c>
      <c r="I4942" s="6">
        <f>待赋值表!H4941</f>
        <v/>
      </c>
      <c r="J4942" s="6">
        <f>待赋值表!I4941</f>
        <v/>
      </c>
      <c r="K4942" s="6">
        <f>待赋值表!J4941</f>
        <v/>
      </c>
      <c r="L4942" s="6">
        <f>待赋值表!K4941</f>
        <v/>
      </c>
      <c r="M4942" s="6">
        <f>待赋值表!L4941</f>
        <v/>
      </c>
      <c r="N4942" s="6">
        <f>待赋值表!M4941</f>
        <v/>
      </c>
      <c r="O4942" s="6">
        <f>待赋值表!N4941</f>
        <v/>
      </c>
      <c r="P4942" s="6">
        <f>待赋值表!O4941</f>
        <v/>
      </c>
      <c r="Q4942" s="6">
        <f>IF(待赋值表!P4941&lt;&gt;"",待赋值表!P4941,0)</f>
        <v/>
      </c>
      <c r="R4942" s="6">
        <f>待赋值表!Q4941</f>
        <v/>
      </c>
      <c r="S4942" s="6">
        <f>待赋值表!R4941</f>
        <v/>
      </c>
      <c r="T4942" s="6">
        <f>待赋值表!S4941</f>
        <v/>
      </c>
      <c r="U4942" s="6">
        <f>待赋值表!T4941</f>
        <v/>
      </c>
      <c r="V4942" s="6">
        <f>待赋值表!U4941</f>
        <v/>
      </c>
      <c r="W4942" s="6">
        <f>待赋值表!V4941</f>
        <v/>
      </c>
      <c r="X4942" s="6">
        <f>待赋值表!W4941</f>
        <v/>
      </c>
      <c r="Y4942" s="6">
        <f>待赋值表!X4941</f>
        <v/>
      </c>
      <c r="Z4942" s="3">
        <f>IF(M4942&gt;=0.01,"B_pre",IF(M4942&gt;=0,"C_pre","none"))</f>
        <v/>
      </c>
      <c r="AA4942" s="3">
        <f>IF(U4942&gt;0.125,"a_pre",IF(U4942&gt;=0,"b_pre","none"))</f>
        <v/>
      </c>
      <c r="AB4942" s="3">
        <f>AND(Z4942="B_pre",AA4942="a_pre")</f>
        <v/>
      </c>
      <c r="AC4942" s="3">
        <f>AND(Z4942="B_pre",AA4942="b_pre")</f>
        <v/>
      </c>
      <c r="AD4942" s="3">
        <f>AND(Z4942="C_pre",AA4942="a_pre")</f>
        <v/>
      </c>
      <c r="AE4942" s="3">
        <f>AND(Z4942="C_pre",AA4942="b_pre")</f>
        <v/>
      </c>
      <c r="AF4942" s="6">
        <f>待赋值表!C4941</f>
        <v/>
      </c>
      <c r="AG4942" s="3">
        <f t="array" ref="AG4942">IF(AB4942=TRUE,"A",IF(AC4942=TRUE,"B",IF(AD4942=TRUE,"C",IF(AE4942=TRUE,"D","其他"))))</f>
        <v/>
      </c>
      <c r="AH4942" s="3">
        <f>IF(分析表!$E$12&lt;&gt;"ALL",AND(AF4942=分析表!$E$10,AG4942=分析表!$E$12),IF(AF4942=分析表!$E$10,TRUE(),IF(AF4942="ALL",TRUE(),"")))</f>
        <v/>
      </c>
    </row>
    <row r="4943">
      <c r="A4943" s="3">
        <f>COUNTIF($AH$2:AH4943,"TRUE")</f>
        <v/>
      </c>
      <c r="B4943" s="3">
        <f>COUNTIF($AG$2:$AG4943,#REF!)</f>
        <v/>
      </c>
      <c r="C4943" s="56">
        <f>待赋值表!A4942</f>
        <v/>
      </c>
      <c r="E4943" s="6">
        <f>待赋值表!D4942</f>
        <v/>
      </c>
      <c r="F4943" s="6">
        <f>待赋值表!E4942</f>
        <v/>
      </c>
      <c r="G4943" s="6">
        <f>待赋值表!F4942</f>
        <v/>
      </c>
      <c r="H4943" s="6">
        <f>待赋值表!G4942</f>
        <v/>
      </c>
      <c r="I4943" s="6">
        <f>待赋值表!H4942</f>
        <v/>
      </c>
      <c r="J4943" s="6">
        <f>待赋值表!I4942</f>
        <v/>
      </c>
      <c r="K4943" s="6">
        <f>待赋值表!J4942</f>
        <v/>
      </c>
      <c r="L4943" s="6">
        <f>待赋值表!K4942</f>
        <v/>
      </c>
      <c r="M4943" s="6">
        <f>待赋值表!L4942</f>
        <v/>
      </c>
      <c r="N4943" s="6">
        <f>待赋值表!M4942</f>
        <v/>
      </c>
      <c r="O4943" s="6">
        <f>待赋值表!N4942</f>
        <v/>
      </c>
      <c r="P4943" s="6">
        <f>待赋值表!O4942</f>
        <v/>
      </c>
      <c r="Q4943" s="6">
        <f>IF(待赋值表!P4942&lt;&gt;"",待赋值表!P4942,0)</f>
        <v/>
      </c>
      <c r="R4943" s="6">
        <f>待赋值表!Q4942</f>
        <v/>
      </c>
      <c r="S4943" s="6">
        <f>待赋值表!R4942</f>
        <v/>
      </c>
      <c r="T4943" s="6">
        <f>待赋值表!S4942</f>
        <v/>
      </c>
      <c r="U4943" s="6">
        <f>待赋值表!T4942</f>
        <v/>
      </c>
      <c r="V4943" s="6">
        <f>待赋值表!U4942</f>
        <v/>
      </c>
      <c r="W4943" s="6">
        <f>待赋值表!V4942</f>
        <v/>
      </c>
      <c r="X4943" s="6">
        <f>待赋值表!W4942</f>
        <v/>
      </c>
      <c r="Y4943" s="6">
        <f>待赋值表!X4942</f>
        <v/>
      </c>
      <c r="Z4943" s="3">
        <f>IF(M4943&gt;=0.01,"B_pre",IF(M4943&gt;=0,"C_pre","none"))</f>
        <v/>
      </c>
      <c r="AA4943" s="3">
        <f>IF(U4943&gt;0.125,"a_pre",IF(U4943&gt;=0,"b_pre","none"))</f>
        <v/>
      </c>
      <c r="AB4943" s="3">
        <f>AND(Z4943="B_pre",AA4943="a_pre")</f>
        <v/>
      </c>
      <c r="AC4943" s="3">
        <f>AND(Z4943="B_pre",AA4943="b_pre")</f>
        <v/>
      </c>
      <c r="AD4943" s="3">
        <f>AND(Z4943="C_pre",AA4943="a_pre")</f>
        <v/>
      </c>
      <c r="AE4943" s="3">
        <f>AND(Z4943="C_pre",AA4943="b_pre")</f>
        <v/>
      </c>
      <c r="AF4943" s="6">
        <f>待赋值表!C4942</f>
        <v/>
      </c>
      <c r="AG4943" s="3">
        <f t="array" ref="AG4943">IF(AB4943=TRUE,"A",IF(AC4943=TRUE,"B",IF(AD4943=TRUE,"C",IF(AE4943=TRUE,"D","其他"))))</f>
        <v/>
      </c>
      <c r="AH4943" s="3">
        <f>IF(分析表!$E$12&lt;&gt;"ALL",AND(AF4943=分析表!$E$10,AG4943=分析表!$E$12),IF(AF4943=分析表!$E$10,TRUE(),IF(AF4943="ALL",TRUE(),"")))</f>
        <v/>
      </c>
    </row>
    <row r="4944">
      <c r="A4944" s="3">
        <f>COUNTIF($AH$2:AH4944,"TRUE")</f>
        <v/>
      </c>
      <c r="B4944" s="3">
        <f>COUNTIF($AG$2:$AG4944,#REF!)</f>
        <v/>
      </c>
      <c r="C4944" s="56">
        <f>待赋值表!A4943</f>
        <v/>
      </c>
      <c r="E4944" s="6">
        <f>待赋值表!D4943</f>
        <v/>
      </c>
      <c r="F4944" s="6">
        <f>待赋值表!E4943</f>
        <v/>
      </c>
      <c r="G4944" s="6">
        <f>待赋值表!F4943</f>
        <v/>
      </c>
      <c r="H4944" s="6">
        <f>待赋值表!G4943</f>
        <v/>
      </c>
      <c r="I4944" s="6">
        <f>待赋值表!H4943</f>
        <v/>
      </c>
      <c r="J4944" s="6">
        <f>待赋值表!I4943</f>
        <v/>
      </c>
      <c r="K4944" s="6">
        <f>待赋值表!J4943</f>
        <v/>
      </c>
      <c r="L4944" s="6">
        <f>待赋值表!K4943</f>
        <v/>
      </c>
      <c r="M4944" s="6">
        <f>待赋值表!L4943</f>
        <v/>
      </c>
      <c r="N4944" s="6">
        <f>待赋值表!M4943</f>
        <v/>
      </c>
      <c r="O4944" s="6">
        <f>待赋值表!N4943</f>
        <v/>
      </c>
      <c r="P4944" s="6">
        <f>待赋值表!O4943</f>
        <v/>
      </c>
      <c r="Q4944" s="6">
        <f>IF(待赋值表!P4943&lt;&gt;"",待赋值表!P4943,0)</f>
        <v/>
      </c>
      <c r="R4944" s="6">
        <f>待赋值表!Q4943</f>
        <v/>
      </c>
      <c r="S4944" s="6">
        <f>待赋值表!R4943</f>
        <v/>
      </c>
      <c r="T4944" s="6">
        <f>待赋值表!S4943</f>
        <v/>
      </c>
      <c r="U4944" s="6">
        <f>待赋值表!T4943</f>
        <v/>
      </c>
      <c r="V4944" s="6">
        <f>待赋值表!U4943</f>
        <v/>
      </c>
      <c r="W4944" s="6">
        <f>待赋值表!V4943</f>
        <v/>
      </c>
      <c r="X4944" s="6">
        <f>待赋值表!W4943</f>
        <v/>
      </c>
      <c r="Y4944" s="6">
        <f>待赋值表!X4943</f>
        <v/>
      </c>
      <c r="Z4944" s="3">
        <f>IF(M4944&gt;=0.01,"B_pre",IF(M4944&gt;=0,"C_pre","none"))</f>
        <v/>
      </c>
      <c r="AA4944" s="3">
        <f>IF(U4944&gt;0.125,"a_pre",IF(U4944&gt;=0,"b_pre","none"))</f>
        <v/>
      </c>
      <c r="AB4944" s="3">
        <f>AND(Z4944="B_pre",AA4944="a_pre")</f>
        <v/>
      </c>
      <c r="AC4944" s="3">
        <f>AND(Z4944="B_pre",AA4944="b_pre")</f>
        <v/>
      </c>
      <c r="AD4944" s="3">
        <f>AND(Z4944="C_pre",AA4944="a_pre")</f>
        <v/>
      </c>
      <c r="AE4944" s="3">
        <f>AND(Z4944="C_pre",AA4944="b_pre")</f>
        <v/>
      </c>
      <c r="AF4944" s="6">
        <f>待赋值表!C4943</f>
        <v/>
      </c>
      <c r="AG4944" s="3">
        <f t="array" ref="AG4944">IF(AB4944=TRUE,"A",IF(AC4944=TRUE,"B",IF(AD4944=TRUE,"C",IF(AE4944=TRUE,"D","其他"))))</f>
        <v/>
      </c>
      <c r="AH4944" s="3">
        <f>IF(分析表!$E$12&lt;&gt;"ALL",AND(AF4944=分析表!$E$10,AG4944=分析表!$E$12),IF(AF4944=分析表!$E$10,TRUE(),IF(AF4944="ALL",TRUE(),"")))</f>
        <v/>
      </c>
    </row>
    <row r="4945">
      <c r="A4945" s="3">
        <f>COUNTIF($AH$2:AH4945,"TRUE")</f>
        <v/>
      </c>
      <c r="B4945" s="3">
        <f>COUNTIF($AG$2:$AG4945,#REF!)</f>
        <v/>
      </c>
      <c r="C4945" s="56">
        <f>待赋值表!A4944</f>
        <v/>
      </c>
      <c r="E4945" s="6">
        <f>待赋值表!D4944</f>
        <v/>
      </c>
      <c r="F4945" s="6">
        <f>待赋值表!E4944</f>
        <v/>
      </c>
      <c r="G4945" s="6">
        <f>待赋值表!F4944</f>
        <v/>
      </c>
      <c r="H4945" s="6">
        <f>待赋值表!G4944</f>
        <v/>
      </c>
      <c r="I4945" s="6">
        <f>待赋值表!H4944</f>
        <v/>
      </c>
      <c r="J4945" s="6">
        <f>待赋值表!I4944</f>
        <v/>
      </c>
      <c r="K4945" s="6">
        <f>待赋值表!J4944</f>
        <v/>
      </c>
      <c r="L4945" s="6">
        <f>待赋值表!K4944</f>
        <v/>
      </c>
      <c r="M4945" s="6">
        <f>待赋值表!L4944</f>
        <v/>
      </c>
      <c r="N4945" s="6">
        <f>待赋值表!M4944</f>
        <v/>
      </c>
      <c r="O4945" s="6">
        <f>待赋值表!N4944</f>
        <v/>
      </c>
      <c r="P4945" s="6">
        <f>待赋值表!O4944</f>
        <v/>
      </c>
      <c r="Q4945" s="6">
        <f>IF(待赋值表!P4944&lt;&gt;"",待赋值表!P4944,0)</f>
        <v/>
      </c>
      <c r="R4945" s="6">
        <f>待赋值表!Q4944</f>
        <v/>
      </c>
      <c r="S4945" s="6">
        <f>待赋值表!R4944</f>
        <v/>
      </c>
      <c r="T4945" s="6">
        <f>待赋值表!S4944</f>
        <v/>
      </c>
      <c r="U4945" s="6">
        <f>待赋值表!T4944</f>
        <v/>
      </c>
      <c r="V4945" s="6">
        <f>待赋值表!U4944</f>
        <v/>
      </c>
      <c r="W4945" s="6">
        <f>待赋值表!V4944</f>
        <v/>
      </c>
      <c r="X4945" s="6">
        <f>待赋值表!W4944</f>
        <v/>
      </c>
      <c r="Y4945" s="6">
        <f>待赋值表!X4944</f>
        <v/>
      </c>
      <c r="Z4945" s="3">
        <f>IF(M4945&gt;=0.01,"B_pre",IF(M4945&gt;=0,"C_pre","none"))</f>
        <v/>
      </c>
      <c r="AA4945" s="3">
        <f>IF(U4945&gt;0.125,"a_pre",IF(U4945&gt;=0,"b_pre","none"))</f>
        <v/>
      </c>
      <c r="AB4945" s="3">
        <f>AND(Z4945="B_pre",AA4945="a_pre")</f>
        <v/>
      </c>
      <c r="AC4945" s="3">
        <f>AND(Z4945="B_pre",AA4945="b_pre")</f>
        <v/>
      </c>
      <c r="AD4945" s="3">
        <f>AND(Z4945="C_pre",AA4945="a_pre")</f>
        <v/>
      </c>
      <c r="AE4945" s="3">
        <f>AND(Z4945="C_pre",AA4945="b_pre")</f>
        <v/>
      </c>
      <c r="AF4945" s="6">
        <f>待赋值表!C4944</f>
        <v/>
      </c>
      <c r="AG4945" s="3">
        <f t="array" ref="AG4945">IF(AB4945=TRUE,"A",IF(AC4945=TRUE,"B",IF(AD4945=TRUE,"C",IF(AE4945=TRUE,"D","其他"))))</f>
        <v/>
      </c>
      <c r="AH4945" s="3">
        <f>IF(分析表!$E$12&lt;&gt;"ALL",AND(AF4945=分析表!$E$10,AG4945=分析表!$E$12),IF(AF4945=分析表!$E$10,TRUE(),IF(AF4945="ALL",TRUE(),"")))</f>
        <v/>
      </c>
    </row>
    <row r="4946">
      <c r="A4946" s="3">
        <f>COUNTIF($AH$2:AH4946,"TRUE")</f>
        <v/>
      </c>
      <c r="B4946" s="3">
        <f>COUNTIF($AG$2:$AG4946,#REF!)</f>
        <v/>
      </c>
      <c r="C4946" s="56">
        <f>待赋值表!A4945</f>
        <v/>
      </c>
      <c r="E4946" s="6">
        <f>待赋值表!D4945</f>
        <v/>
      </c>
      <c r="F4946" s="6">
        <f>待赋值表!E4945</f>
        <v/>
      </c>
      <c r="G4946" s="6">
        <f>待赋值表!F4945</f>
        <v/>
      </c>
      <c r="H4946" s="6">
        <f>待赋值表!G4945</f>
        <v/>
      </c>
      <c r="I4946" s="6">
        <f>待赋值表!H4945</f>
        <v/>
      </c>
      <c r="J4946" s="6">
        <f>待赋值表!I4945</f>
        <v/>
      </c>
      <c r="K4946" s="6">
        <f>待赋值表!J4945</f>
        <v/>
      </c>
      <c r="L4946" s="6">
        <f>待赋值表!K4945</f>
        <v/>
      </c>
      <c r="M4946" s="6">
        <f>待赋值表!L4945</f>
        <v/>
      </c>
      <c r="N4946" s="6">
        <f>待赋值表!M4945</f>
        <v/>
      </c>
      <c r="O4946" s="6">
        <f>待赋值表!N4945</f>
        <v/>
      </c>
      <c r="P4946" s="6">
        <f>待赋值表!O4945</f>
        <v/>
      </c>
      <c r="Q4946" s="6">
        <f>IF(待赋值表!P4945&lt;&gt;"",待赋值表!P4945,0)</f>
        <v/>
      </c>
      <c r="R4946" s="6">
        <f>待赋值表!Q4945</f>
        <v/>
      </c>
      <c r="S4946" s="6">
        <f>待赋值表!R4945</f>
        <v/>
      </c>
      <c r="T4946" s="6">
        <f>待赋值表!S4945</f>
        <v/>
      </c>
      <c r="U4946" s="6">
        <f>待赋值表!T4945</f>
        <v/>
      </c>
      <c r="V4946" s="6">
        <f>待赋值表!U4945</f>
        <v/>
      </c>
      <c r="W4946" s="6">
        <f>待赋值表!V4945</f>
        <v/>
      </c>
      <c r="X4946" s="6">
        <f>待赋值表!W4945</f>
        <v/>
      </c>
      <c r="Y4946" s="6">
        <f>待赋值表!X4945</f>
        <v/>
      </c>
      <c r="Z4946" s="3">
        <f>IF(M4946&gt;=0.01,"B_pre",IF(M4946&gt;=0,"C_pre","none"))</f>
        <v/>
      </c>
      <c r="AA4946" s="3">
        <f>IF(U4946&gt;0.125,"a_pre",IF(U4946&gt;=0,"b_pre","none"))</f>
        <v/>
      </c>
      <c r="AB4946" s="3">
        <f>AND(Z4946="B_pre",AA4946="a_pre")</f>
        <v/>
      </c>
      <c r="AC4946" s="3">
        <f>AND(Z4946="B_pre",AA4946="b_pre")</f>
        <v/>
      </c>
      <c r="AD4946" s="3">
        <f>AND(Z4946="C_pre",AA4946="a_pre")</f>
        <v/>
      </c>
      <c r="AE4946" s="3">
        <f>AND(Z4946="C_pre",AA4946="b_pre")</f>
        <v/>
      </c>
      <c r="AF4946" s="6">
        <f>待赋值表!C4945</f>
        <v/>
      </c>
      <c r="AG4946" s="3">
        <f t="array" ref="AG4946">IF(AB4946=TRUE,"A",IF(AC4946=TRUE,"B",IF(AD4946=TRUE,"C",IF(AE4946=TRUE,"D","其他"))))</f>
        <v/>
      </c>
      <c r="AH4946" s="3">
        <f>IF(分析表!$E$12&lt;&gt;"ALL",AND(AF4946=分析表!$E$10,AG4946=分析表!$E$12),IF(AF4946=分析表!$E$10,TRUE(),IF(AF4946="ALL",TRUE(),"")))</f>
        <v/>
      </c>
    </row>
    <row r="4947">
      <c r="A4947" s="3">
        <f>COUNTIF($AH$2:AH4947,"TRUE")</f>
        <v/>
      </c>
      <c r="B4947" s="3">
        <f>COUNTIF($AG$2:$AG4947,#REF!)</f>
        <v/>
      </c>
      <c r="C4947" s="56">
        <f>待赋值表!A4946</f>
        <v/>
      </c>
      <c r="E4947" s="6">
        <f>待赋值表!D4946</f>
        <v/>
      </c>
      <c r="F4947" s="6">
        <f>待赋值表!E4946</f>
        <v/>
      </c>
      <c r="G4947" s="6">
        <f>待赋值表!F4946</f>
        <v/>
      </c>
      <c r="H4947" s="6">
        <f>待赋值表!G4946</f>
        <v/>
      </c>
      <c r="I4947" s="6">
        <f>待赋值表!H4946</f>
        <v/>
      </c>
      <c r="J4947" s="6">
        <f>待赋值表!I4946</f>
        <v/>
      </c>
      <c r="K4947" s="6">
        <f>待赋值表!J4946</f>
        <v/>
      </c>
      <c r="L4947" s="6">
        <f>待赋值表!K4946</f>
        <v/>
      </c>
      <c r="M4947" s="6">
        <f>待赋值表!L4946</f>
        <v/>
      </c>
      <c r="N4947" s="6">
        <f>待赋值表!M4946</f>
        <v/>
      </c>
      <c r="O4947" s="6">
        <f>待赋值表!N4946</f>
        <v/>
      </c>
      <c r="P4947" s="6">
        <f>待赋值表!O4946</f>
        <v/>
      </c>
      <c r="Q4947" s="6">
        <f>IF(待赋值表!P4946&lt;&gt;"",待赋值表!P4946,0)</f>
        <v/>
      </c>
      <c r="R4947" s="6">
        <f>待赋值表!Q4946</f>
        <v/>
      </c>
      <c r="S4947" s="6">
        <f>待赋值表!R4946</f>
        <v/>
      </c>
      <c r="T4947" s="6">
        <f>待赋值表!S4946</f>
        <v/>
      </c>
      <c r="U4947" s="6">
        <f>待赋值表!T4946</f>
        <v/>
      </c>
      <c r="V4947" s="6">
        <f>待赋值表!U4946</f>
        <v/>
      </c>
      <c r="W4947" s="6">
        <f>待赋值表!V4946</f>
        <v/>
      </c>
      <c r="X4947" s="6">
        <f>待赋值表!W4946</f>
        <v/>
      </c>
      <c r="Y4947" s="6">
        <f>待赋值表!X4946</f>
        <v/>
      </c>
      <c r="Z4947" s="3">
        <f>IF(M4947&gt;=0.01,"B_pre",IF(M4947&gt;=0,"C_pre","none"))</f>
        <v/>
      </c>
      <c r="AA4947" s="3">
        <f>IF(U4947&gt;0.125,"a_pre",IF(U4947&gt;=0,"b_pre","none"))</f>
        <v/>
      </c>
      <c r="AB4947" s="3">
        <f>AND(Z4947="B_pre",AA4947="a_pre")</f>
        <v/>
      </c>
      <c r="AC4947" s="3">
        <f>AND(Z4947="B_pre",AA4947="b_pre")</f>
        <v/>
      </c>
      <c r="AD4947" s="3">
        <f>AND(Z4947="C_pre",AA4947="a_pre")</f>
        <v/>
      </c>
      <c r="AE4947" s="3">
        <f>AND(Z4947="C_pre",AA4947="b_pre")</f>
        <v/>
      </c>
      <c r="AF4947" s="6">
        <f>待赋值表!C4946</f>
        <v/>
      </c>
      <c r="AG4947" s="3">
        <f t="array" ref="AG4947">IF(AB4947=TRUE,"A",IF(AC4947=TRUE,"B",IF(AD4947=TRUE,"C",IF(AE4947=TRUE,"D","其他"))))</f>
        <v/>
      </c>
      <c r="AH4947" s="3">
        <f>IF(分析表!$E$12&lt;&gt;"ALL",AND(AF4947=分析表!$E$10,AG4947=分析表!$E$12),IF(AF4947=分析表!$E$10,TRUE(),IF(AF4947="ALL",TRUE(),"")))</f>
        <v/>
      </c>
    </row>
    <row r="4948">
      <c r="A4948" s="3">
        <f>COUNTIF($AH$2:AH4948,"TRUE")</f>
        <v/>
      </c>
      <c r="B4948" s="3">
        <f>COUNTIF($AG$2:$AG4948,#REF!)</f>
        <v/>
      </c>
      <c r="C4948" s="56">
        <f>待赋值表!A4947</f>
        <v/>
      </c>
      <c r="E4948" s="6">
        <f>待赋值表!D4947</f>
        <v/>
      </c>
      <c r="F4948" s="6">
        <f>待赋值表!E4947</f>
        <v/>
      </c>
      <c r="G4948" s="6">
        <f>待赋值表!F4947</f>
        <v/>
      </c>
      <c r="H4948" s="6">
        <f>待赋值表!G4947</f>
        <v/>
      </c>
      <c r="I4948" s="6">
        <f>待赋值表!H4947</f>
        <v/>
      </c>
      <c r="J4948" s="6">
        <f>待赋值表!I4947</f>
        <v/>
      </c>
      <c r="K4948" s="6">
        <f>待赋值表!J4947</f>
        <v/>
      </c>
      <c r="L4948" s="6">
        <f>待赋值表!K4947</f>
        <v/>
      </c>
      <c r="M4948" s="6">
        <f>待赋值表!L4947</f>
        <v/>
      </c>
      <c r="N4948" s="6">
        <f>待赋值表!M4947</f>
        <v/>
      </c>
      <c r="O4948" s="6">
        <f>待赋值表!N4947</f>
        <v/>
      </c>
      <c r="P4948" s="6">
        <f>待赋值表!O4947</f>
        <v/>
      </c>
      <c r="Q4948" s="6">
        <f>IF(待赋值表!P4947&lt;&gt;"",待赋值表!P4947,0)</f>
        <v/>
      </c>
      <c r="R4948" s="6">
        <f>待赋值表!Q4947</f>
        <v/>
      </c>
      <c r="S4948" s="6">
        <f>待赋值表!R4947</f>
        <v/>
      </c>
      <c r="T4948" s="6">
        <f>待赋值表!S4947</f>
        <v/>
      </c>
      <c r="U4948" s="6">
        <f>待赋值表!T4947</f>
        <v/>
      </c>
      <c r="V4948" s="6">
        <f>待赋值表!U4947</f>
        <v/>
      </c>
      <c r="W4948" s="6">
        <f>待赋值表!V4947</f>
        <v/>
      </c>
      <c r="X4948" s="6">
        <f>待赋值表!W4947</f>
        <v/>
      </c>
      <c r="Y4948" s="6">
        <f>待赋值表!X4947</f>
        <v/>
      </c>
      <c r="Z4948" s="3">
        <f>IF(M4948&gt;=0.01,"B_pre",IF(M4948&gt;=0,"C_pre","none"))</f>
        <v/>
      </c>
      <c r="AA4948" s="3">
        <f>IF(U4948&gt;0.125,"a_pre",IF(U4948&gt;=0,"b_pre","none"))</f>
        <v/>
      </c>
      <c r="AB4948" s="3">
        <f>AND(Z4948="B_pre",AA4948="a_pre")</f>
        <v/>
      </c>
      <c r="AC4948" s="3">
        <f>AND(Z4948="B_pre",AA4948="b_pre")</f>
        <v/>
      </c>
      <c r="AD4948" s="3">
        <f>AND(Z4948="C_pre",AA4948="a_pre")</f>
        <v/>
      </c>
      <c r="AE4948" s="3">
        <f>AND(Z4948="C_pre",AA4948="b_pre")</f>
        <v/>
      </c>
      <c r="AF4948" s="6">
        <f>待赋值表!C4947</f>
        <v/>
      </c>
      <c r="AG4948" s="3">
        <f t="array" ref="AG4948">IF(AB4948=TRUE,"A",IF(AC4948=TRUE,"B",IF(AD4948=TRUE,"C",IF(AE4948=TRUE,"D","其他"))))</f>
        <v/>
      </c>
      <c r="AH4948" s="3">
        <f>IF(分析表!$E$12&lt;&gt;"ALL",AND(AF4948=分析表!$E$10,AG4948=分析表!$E$12),IF(AF4948=分析表!$E$10,TRUE(),IF(AF4948="ALL",TRUE(),"")))</f>
        <v/>
      </c>
    </row>
    <row r="4949">
      <c r="A4949" s="3">
        <f>COUNTIF($AH$2:AH4949,"TRUE")</f>
        <v/>
      </c>
      <c r="B4949" s="3">
        <f>COUNTIF($AG$2:$AG4949,#REF!)</f>
        <v/>
      </c>
      <c r="C4949" s="56">
        <f>待赋值表!A4948</f>
        <v/>
      </c>
      <c r="E4949" s="6">
        <f>待赋值表!D4948</f>
        <v/>
      </c>
      <c r="F4949" s="6">
        <f>待赋值表!E4948</f>
        <v/>
      </c>
      <c r="G4949" s="6">
        <f>待赋值表!F4948</f>
        <v/>
      </c>
      <c r="H4949" s="6">
        <f>待赋值表!G4948</f>
        <v/>
      </c>
      <c r="I4949" s="6">
        <f>待赋值表!H4948</f>
        <v/>
      </c>
      <c r="J4949" s="6">
        <f>待赋值表!I4948</f>
        <v/>
      </c>
      <c r="K4949" s="6">
        <f>待赋值表!J4948</f>
        <v/>
      </c>
      <c r="L4949" s="6">
        <f>待赋值表!K4948</f>
        <v/>
      </c>
      <c r="M4949" s="6">
        <f>待赋值表!L4948</f>
        <v/>
      </c>
      <c r="N4949" s="6">
        <f>待赋值表!M4948</f>
        <v/>
      </c>
      <c r="O4949" s="6">
        <f>待赋值表!N4948</f>
        <v/>
      </c>
      <c r="P4949" s="6">
        <f>待赋值表!O4948</f>
        <v/>
      </c>
      <c r="Q4949" s="6">
        <f>IF(待赋值表!P4948&lt;&gt;"",待赋值表!P4948,0)</f>
        <v/>
      </c>
      <c r="R4949" s="6">
        <f>待赋值表!Q4948</f>
        <v/>
      </c>
      <c r="S4949" s="6">
        <f>待赋值表!R4948</f>
        <v/>
      </c>
      <c r="T4949" s="6">
        <f>待赋值表!S4948</f>
        <v/>
      </c>
      <c r="U4949" s="6">
        <f>待赋值表!T4948</f>
        <v/>
      </c>
      <c r="V4949" s="6">
        <f>待赋值表!U4948</f>
        <v/>
      </c>
      <c r="W4949" s="6">
        <f>待赋值表!V4948</f>
        <v/>
      </c>
      <c r="X4949" s="6">
        <f>待赋值表!W4948</f>
        <v/>
      </c>
      <c r="Y4949" s="6">
        <f>待赋值表!X4948</f>
        <v/>
      </c>
      <c r="Z4949" s="3">
        <f>IF(M4949&gt;=0.01,"B_pre",IF(M4949&gt;=0,"C_pre","none"))</f>
        <v/>
      </c>
      <c r="AA4949" s="3">
        <f>IF(U4949&gt;0.125,"a_pre",IF(U4949&gt;=0,"b_pre","none"))</f>
        <v/>
      </c>
      <c r="AB4949" s="3">
        <f>AND(Z4949="B_pre",AA4949="a_pre")</f>
        <v/>
      </c>
      <c r="AC4949" s="3">
        <f>AND(Z4949="B_pre",AA4949="b_pre")</f>
        <v/>
      </c>
      <c r="AD4949" s="3">
        <f>AND(Z4949="C_pre",AA4949="a_pre")</f>
        <v/>
      </c>
      <c r="AE4949" s="3">
        <f>AND(Z4949="C_pre",AA4949="b_pre")</f>
        <v/>
      </c>
      <c r="AF4949" s="6">
        <f>待赋值表!C4948</f>
        <v/>
      </c>
      <c r="AG4949" s="3">
        <f t="array" ref="AG4949">IF(AB4949=TRUE,"A",IF(AC4949=TRUE,"B",IF(AD4949=TRUE,"C",IF(AE4949=TRUE,"D","其他"))))</f>
        <v/>
      </c>
      <c r="AH4949" s="3">
        <f>IF(分析表!$E$12&lt;&gt;"ALL",AND(AF4949=分析表!$E$10,AG4949=分析表!$E$12),IF(AF4949=分析表!$E$10,TRUE(),IF(AF4949="ALL",TRUE(),"")))</f>
        <v/>
      </c>
    </row>
    <row r="4950">
      <c r="A4950" s="3">
        <f>COUNTIF($AH$2:AH4950,"TRUE")</f>
        <v/>
      </c>
      <c r="B4950" s="3">
        <f>COUNTIF($AG$2:$AG4950,#REF!)</f>
        <v/>
      </c>
      <c r="C4950" s="56">
        <f>待赋值表!A4949</f>
        <v/>
      </c>
      <c r="E4950" s="6">
        <f>待赋值表!D4949</f>
        <v/>
      </c>
      <c r="F4950" s="6">
        <f>待赋值表!E4949</f>
        <v/>
      </c>
      <c r="G4950" s="6">
        <f>待赋值表!F4949</f>
        <v/>
      </c>
      <c r="H4950" s="6">
        <f>待赋值表!G4949</f>
        <v/>
      </c>
      <c r="I4950" s="6">
        <f>待赋值表!H4949</f>
        <v/>
      </c>
      <c r="J4950" s="6">
        <f>待赋值表!I4949</f>
        <v/>
      </c>
      <c r="K4950" s="6">
        <f>待赋值表!J4949</f>
        <v/>
      </c>
      <c r="L4950" s="6">
        <f>待赋值表!K4949</f>
        <v/>
      </c>
      <c r="M4950" s="6">
        <f>待赋值表!L4949</f>
        <v/>
      </c>
      <c r="N4950" s="6">
        <f>待赋值表!M4949</f>
        <v/>
      </c>
      <c r="O4950" s="6">
        <f>待赋值表!N4949</f>
        <v/>
      </c>
      <c r="P4950" s="6">
        <f>待赋值表!O4949</f>
        <v/>
      </c>
      <c r="Q4950" s="6">
        <f>IF(待赋值表!P4949&lt;&gt;"",待赋值表!P4949,0)</f>
        <v/>
      </c>
      <c r="R4950" s="6">
        <f>待赋值表!Q4949</f>
        <v/>
      </c>
      <c r="S4950" s="6">
        <f>待赋值表!R4949</f>
        <v/>
      </c>
      <c r="T4950" s="6">
        <f>待赋值表!S4949</f>
        <v/>
      </c>
      <c r="U4950" s="6">
        <f>待赋值表!T4949</f>
        <v/>
      </c>
      <c r="V4950" s="6">
        <f>待赋值表!U4949</f>
        <v/>
      </c>
      <c r="W4950" s="6">
        <f>待赋值表!V4949</f>
        <v/>
      </c>
      <c r="X4950" s="6">
        <f>待赋值表!W4949</f>
        <v/>
      </c>
      <c r="Y4950" s="6">
        <f>待赋值表!X4949</f>
        <v/>
      </c>
      <c r="Z4950" s="3">
        <f>IF(M4950&gt;=0.01,"B_pre",IF(M4950&gt;=0,"C_pre","none"))</f>
        <v/>
      </c>
      <c r="AA4950" s="3">
        <f>IF(U4950&gt;0.125,"a_pre",IF(U4950&gt;=0,"b_pre","none"))</f>
        <v/>
      </c>
      <c r="AB4950" s="3">
        <f>AND(Z4950="B_pre",AA4950="a_pre")</f>
        <v/>
      </c>
      <c r="AC4950" s="3">
        <f>AND(Z4950="B_pre",AA4950="b_pre")</f>
        <v/>
      </c>
      <c r="AD4950" s="3">
        <f>AND(Z4950="C_pre",AA4950="a_pre")</f>
        <v/>
      </c>
      <c r="AE4950" s="3">
        <f>AND(Z4950="C_pre",AA4950="b_pre")</f>
        <v/>
      </c>
      <c r="AF4950" s="6">
        <f>待赋值表!C4949</f>
        <v/>
      </c>
      <c r="AG4950" s="3">
        <f t="array" ref="AG4950">IF(AB4950=TRUE,"A",IF(AC4950=TRUE,"B",IF(AD4950=TRUE,"C",IF(AE4950=TRUE,"D","其他"))))</f>
        <v/>
      </c>
      <c r="AH4950" s="3">
        <f>IF(分析表!$E$12&lt;&gt;"ALL",AND(AF4950=分析表!$E$10,AG4950=分析表!$E$12),IF(AF4950=分析表!$E$10,TRUE(),IF(AF4950="ALL",TRUE(),"")))</f>
        <v/>
      </c>
    </row>
    <row r="4951">
      <c r="A4951" s="3">
        <f>COUNTIF($AH$2:AH4951,"TRUE")</f>
        <v/>
      </c>
      <c r="B4951" s="3">
        <f>COUNTIF($AG$2:$AG4951,#REF!)</f>
        <v/>
      </c>
      <c r="C4951" s="56">
        <f>待赋值表!A4950</f>
        <v/>
      </c>
      <c r="E4951" s="6">
        <f>待赋值表!D4950</f>
        <v/>
      </c>
      <c r="F4951" s="6">
        <f>待赋值表!E4950</f>
        <v/>
      </c>
      <c r="G4951" s="6">
        <f>待赋值表!F4950</f>
        <v/>
      </c>
      <c r="H4951" s="6">
        <f>待赋值表!G4950</f>
        <v/>
      </c>
      <c r="I4951" s="6">
        <f>待赋值表!H4950</f>
        <v/>
      </c>
      <c r="J4951" s="6">
        <f>待赋值表!I4950</f>
        <v/>
      </c>
      <c r="K4951" s="6">
        <f>待赋值表!J4950</f>
        <v/>
      </c>
      <c r="L4951" s="6">
        <f>待赋值表!K4950</f>
        <v/>
      </c>
      <c r="M4951" s="6">
        <f>待赋值表!L4950</f>
        <v/>
      </c>
      <c r="N4951" s="6">
        <f>待赋值表!M4950</f>
        <v/>
      </c>
      <c r="O4951" s="6">
        <f>待赋值表!N4950</f>
        <v/>
      </c>
      <c r="P4951" s="6">
        <f>待赋值表!O4950</f>
        <v/>
      </c>
      <c r="Q4951" s="6">
        <f>IF(待赋值表!P4950&lt;&gt;"",待赋值表!P4950,0)</f>
        <v/>
      </c>
      <c r="R4951" s="6">
        <f>待赋值表!Q4950</f>
        <v/>
      </c>
      <c r="S4951" s="6">
        <f>待赋值表!R4950</f>
        <v/>
      </c>
      <c r="T4951" s="6">
        <f>待赋值表!S4950</f>
        <v/>
      </c>
      <c r="U4951" s="6">
        <f>待赋值表!T4950</f>
        <v/>
      </c>
      <c r="V4951" s="6">
        <f>待赋值表!U4950</f>
        <v/>
      </c>
      <c r="W4951" s="6">
        <f>待赋值表!V4950</f>
        <v/>
      </c>
      <c r="X4951" s="6">
        <f>待赋值表!W4950</f>
        <v/>
      </c>
      <c r="Y4951" s="6">
        <f>待赋值表!X4950</f>
        <v/>
      </c>
      <c r="Z4951" s="3">
        <f>IF(M4951&gt;=0.01,"B_pre",IF(M4951&gt;=0,"C_pre","none"))</f>
        <v/>
      </c>
      <c r="AA4951" s="3">
        <f>IF(U4951&gt;0.125,"a_pre",IF(U4951&gt;=0,"b_pre","none"))</f>
        <v/>
      </c>
      <c r="AB4951" s="3">
        <f>AND(Z4951="B_pre",AA4951="a_pre")</f>
        <v/>
      </c>
      <c r="AC4951" s="3">
        <f>AND(Z4951="B_pre",AA4951="b_pre")</f>
        <v/>
      </c>
      <c r="AD4951" s="3">
        <f>AND(Z4951="C_pre",AA4951="a_pre")</f>
        <v/>
      </c>
      <c r="AE4951" s="3">
        <f>AND(Z4951="C_pre",AA4951="b_pre")</f>
        <v/>
      </c>
      <c r="AF4951" s="6">
        <f>待赋值表!C4950</f>
        <v/>
      </c>
      <c r="AG4951" s="3">
        <f t="array" ref="AG4951">IF(AB4951=TRUE,"A",IF(AC4951=TRUE,"B",IF(AD4951=TRUE,"C",IF(AE4951=TRUE,"D","其他"))))</f>
        <v/>
      </c>
      <c r="AH4951" s="3">
        <f>IF(分析表!$E$12&lt;&gt;"ALL",AND(AF4951=分析表!$E$10,AG4951=分析表!$E$12),IF(AF4951=分析表!$E$10,TRUE(),IF(AF4951="ALL",TRUE(),"")))</f>
        <v/>
      </c>
    </row>
    <row r="4952">
      <c r="A4952" s="3">
        <f>COUNTIF($AH$2:AH4952,"TRUE")</f>
        <v/>
      </c>
      <c r="B4952" s="3">
        <f>COUNTIF($AG$2:$AG4952,#REF!)</f>
        <v/>
      </c>
      <c r="C4952" s="56">
        <f>待赋值表!A4951</f>
        <v/>
      </c>
      <c r="E4952" s="6">
        <f>待赋值表!D4951</f>
        <v/>
      </c>
      <c r="F4952" s="6">
        <f>待赋值表!E4951</f>
        <v/>
      </c>
      <c r="G4952" s="6">
        <f>待赋值表!F4951</f>
        <v/>
      </c>
      <c r="H4952" s="6">
        <f>待赋值表!G4951</f>
        <v/>
      </c>
      <c r="I4952" s="6">
        <f>待赋值表!H4951</f>
        <v/>
      </c>
      <c r="J4952" s="6">
        <f>待赋值表!I4951</f>
        <v/>
      </c>
      <c r="K4952" s="6">
        <f>待赋值表!J4951</f>
        <v/>
      </c>
      <c r="L4952" s="6">
        <f>待赋值表!K4951</f>
        <v/>
      </c>
      <c r="M4952" s="6">
        <f>待赋值表!L4951</f>
        <v/>
      </c>
      <c r="N4952" s="6">
        <f>待赋值表!M4951</f>
        <v/>
      </c>
      <c r="O4952" s="6">
        <f>待赋值表!N4951</f>
        <v/>
      </c>
      <c r="P4952" s="6">
        <f>待赋值表!O4951</f>
        <v/>
      </c>
      <c r="Q4952" s="6">
        <f>IF(待赋值表!P4951&lt;&gt;"",待赋值表!P4951,0)</f>
        <v/>
      </c>
      <c r="R4952" s="6">
        <f>待赋值表!Q4951</f>
        <v/>
      </c>
      <c r="S4952" s="6">
        <f>待赋值表!R4951</f>
        <v/>
      </c>
      <c r="T4952" s="6">
        <f>待赋值表!S4951</f>
        <v/>
      </c>
      <c r="U4952" s="6">
        <f>待赋值表!T4951</f>
        <v/>
      </c>
      <c r="V4952" s="6">
        <f>待赋值表!U4951</f>
        <v/>
      </c>
      <c r="W4952" s="6">
        <f>待赋值表!V4951</f>
        <v/>
      </c>
      <c r="X4952" s="6">
        <f>待赋值表!W4951</f>
        <v/>
      </c>
      <c r="Y4952" s="6">
        <f>待赋值表!X4951</f>
        <v/>
      </c>
      <c r="Z4952" s="3">
        <f>IF(M4952&gt;=0.01,"B_pre",IF(M4952&gt;=0,"C_pre","none"))</f>
        <v/>
      </c>
      <c r="AA4952" s="3">
        <f>IF(U4952&gt;0.125,"a_pre",IF(U4952&gt;=0,"b_pre","none"))</f>
        <v/>
      </c>
      <c r="AB4952" s="3">
        <f>AND(Z4952="B_pre",AA4952="a_pre")</f>
        <v/>
      </c>
      <c r="AC4952" s="3">
        <f>AND(Z4952="B_pre",AA4952="b_pre")</f>
        <v/>
      </c>
      <c r="AD4952" s="3">
        <f>AND(Z4952="C_pre",AA4952="a_pre")</f>
        <v/>
      </c>
      <c r="AE4952" s="3">
        <f>AND(Z4952="C_pre",AA4952="b_pre")</f>
        <v/>
      </c>
      <c r="AF4952" s="6">
        <f>待赋值表!C4951</f>
        <v/>
      </c>
      <c r="AG4952" s="3">
        <f t="array" ref="AG4952">IF(AB4952=TRUE,"A",IF(AC4952=TRUE,"B",IF(AD4952=TRUE,"C",IF(AE4952=TRUE,"D","其他"))))</f>
        <v/>
      </c>
      <c r="AH4952" s="3">
        <f>IF(分析表!$E$12&lt;&gt;"ALL",AND(AF4952=分析表!$E$10,AG4952=分析表!$E$12),IF(AF4952=分析表!$E$10,TRUE(),IF(AF4952="ALL",TRUE(),"")))</f>
        <v/>
      </c>
    </row>
    <row r="4953">
      <c r="A4953" s="3">
        <f>COUNTIF($AH$2:AH4953,"TRUE")</f>
        <v/>
      </c>
      <c r="B4953" s="3">
        <f>COUNTIF($AG$2:$AG4953,#REF!)</f>
        <v/>
      </c>
      <c r="C4953" s="56">
        <f>待赋值表!A4952</f>
        <v/>
      </c>
      <c r="E4953" s="6">
        <f>待赋值表!D4952</f>
        <v/>
      </c>
      <c r="F4953" s="6">
        <f>待赋值表!E4952</f>
        <v/>
      </c>
      <c r="G4953" s="6">
        <f>待赋值表!F4952</f>
        <v/>
      </c>
      <c r="H4953" s="6">
        <f>待赋值表!G4952</f>
        <v/>
      </c>
      <c r="I4953" s="6">
        <f>待赋值表!H4952</f>
        <v/>
      </c>
      <c r="J4953" s="6">
        <f>待赋值表!I4952</f>
        <v/>
      </c>
      <c r="K4953" s="6">
        <f>待赋值表!J4952</f>
        <v/>
      </c>
      <c r="L4953" s="6">
        <f>待赋值表!K4952</f>
        <v/>
      </c>
      <c r="M4953" s="6">
        <f>待赋值表!L4952</f>
        <v/>
      </c>
      <c r="N4953" s="6">
        <f>待赋值表!M4952</f>
        <v/>
      </c>
      <c r="O4953" s="6">
        <f>待赋值表!N4952</f>
        <v/>
      </c>
      <c r="P4953" s="6">
        <f>待赋值表!O4952</f>
        <v/>
      </c>
      <c r="Q4953" s="6">
        <f>IF(待赋值表!P4952&lt;&gt;"",待赋值表!P4952,0)</f>
        <v/>
      </c>
      <c r="R4953" s="6">
        <f>待赋值表!Q4952</f>
        <v/>
      </c>
      <c r="S4953" s="6">
        <f>待赋值表!R4952</f>
        <v/>
      </c>
      <c r="T4953" s="6">
        <f>待赋值表!S4952</f>
        <v/>
      </c>
      <c r="U4953" s="6">
        <f>待赋值表!T4952</f>
        <v/>
      </c>
      <c r="V4953" s="6">
        <f>待赋值表!U4952</f>
        <v/>
      </c>
      <c r="W4953" s="6">
        <f>待赋值表!V4952</f>
        <v/>
      </c>
      <c r="X4953" s="6">
        <f>待赋值表!W4952</f>
        <v/>
      </c>
      <c r="Y4953" s="6">
        <f>待赋值表!X4952</f>
        <v/>
      </c>
      <c r="Z4953" s="3">
        <f>IF(M4953&gt;=0.01,"B_pre",IF(M4953&gt;=0,"C_pre","none"))</f>
        <v/>
      </c>
      <c r="AA4953" s="3">
        <f>IF(U4953&gt;0.125,"a_pre",IF(U4953&gt;=0,"b_pre","none"))</f>
        <v/>
      </c>
      <c r="AB4953" s="3">
        <f>AND(Z4953="B_pre",AA4953="a_pre")</f>
        <v/>
      </c>
      <c r="AC4953" s="3">
        <f>AND(Z4953="B_pre",AA4953="b_pre")</f>
        <v/>
      </c>
      <c r="AD4953" s="3">
        <f>AND(Z4953="C_pre",AA4953="a_pre")</f>
        <v/>
      </c>
      <c r="AE4953" s="3">
        <f>AND(Z4953="C_pre",AA4953="b_pre")</f>
        <v/>
      </c>
      <c r="AF4953" s="6">
        <f>待赋值表!C4952</f>
        <v/>
      </c>
      <c r="AG4953" s="3">
        <f t="array" ref="AG4953">IF(AB4953=TRUE,"A",IF(AC4953=TRUE,"B",IF(AD4953=TRUE,"C",IF(AE4953=TRUE,"D","其他"))))</f>
        <v/>
      </c>
      <c r="AH4953" s="3">
        <f>IF(分析表!$E$12&lt;&gt;"ALL",AND(AF4953=分析表!$E$10,AG4953=分析表!$E$12),IF(AF4953=分析表!$E$10,TRUE(),IF(AF4953="ALL",TRUE(),"")))</f>
        <v/>
      </c>
    </row>
    <row r="4954">
      <c r="A4954" s="3">
        <f>COUNTIF($AH$2:AH4954,"TRUE")</f>
        <v/>
      </c>
      <c r="B4954" s="3">
        <f>COUNTIF($AG$2:$AG4954,#REF!)</f>
        <v/>
      </c>
      <c r="C4954" s="56">
        <f>待赋值表!A4953</f>
        <v/>
      </c>
      <c r="E4954" s="6">
        <f>待赋值表!D4953</f>
        <v/>
      </c>
      <c r="F4954" s="6">
        <f>待赋值表!E4953</f>
        <v/>
      </c>
      <c r="G4954" s="6">
        <f>待赋值表!F4953</f>
        <v/>
      </c>
      <c r="H4954" s="6">
        <f>待赋值表!G4953</f>
        <v/>
      </c>
      <c r="I4954" s="6">
        <f>待赋值表!H4953</f>
        <v/>
      </c>
      <c r="J4954" s="6">
        <f>待赋值表!I4953</f>
        <v/>
      </c>
      <c r="K4954" s="6">
        <f>待赋值表!J4953</f>
        <v/>
      </c>
      <c r="L4954" s="6">
        <f>待赋值表!K4953</f>
        <v/>
      </c>
      <c r="M4954" s="6">
        <f>待赋值表!L4953</f>
        <v/>
      </c>
      <c r="N4954" s="6">
        <f>待赋值表!M4953</f>
        <v/>
      </c>
      <c r="O4954" s="6">
        <f>待赋值表!N4953</f>
        <v/>
      </c>
      <c r="P4954" s="6">
        <f>待赋值表!O4953</f>
        <v/>
      </c>
      <c r="Q4954" s="6">
        <f>IF(待赋值表!P4953&lt;&gt;"",待赋值表!P4953,0)</f>
        <v/>
      </c>
      <c r="R4954" s="6">
        <f>待赋值表!Q4953</f>
        <v/>
      </c>
      <c r="S4954" s="6">
        <f>待赋值表!R4953</f>
        <v/>
      </c>
      <c r="T4954" s="6">
        <f>待赋值表!S4953</f>
        <v/>
      </c>
      <c r="U4954" s="6">
        <f>待赋值表!T4953</f>
        <v/>
      </c>
      <c r="V4954" s="6">
        <f>待赋值表!U4953</f>
        <v/>
      </c>
      <c r="W4954" s="6">
        <f>待赋值表!V4953</f>
        <v/>
      </c>
      <c r="X4954" s="6">
        <f>待赋值表!W4953</f>
        <v/>
      </c>
      <c r="Y4954" s="6">
        <f>待赋值表!X4953</f>
        <v/>
      </c>
      <c r="Z4954" s="3">
        <f>IF(M4954&gt;=0.01,"B_pre",IF(M4954&gt;=0,"C_pre","none"))</f>
        <v/>
      </c>
      <c r="AA4954" s="3">
        <f>IF(U4954&gt;0.125,"a_pre",IF(U4954&gt;=0,"b_pre","none"))</f>
        <v/>
      </c>
      <c r="AB4954" s="3">
        <f>AND(Z4954="B_pre",AA4954="a_pre")</f>
        <v/>
      </c>
      <c r="AC4954" s="3">
        <f>AND(Z4954="B_pre",AA4954="b_pre")</f>
        <v/>
      </c>
      <c r="AD4954" s="3">
        <f>AND(Z4954="C_pre",AA4954="a_pre")</f>
        <v/>
      </c>
      <c r="AE4954" s="3">
        <f>AND(Z4954="C_pre",AA4954="b_pre")</f>
        <v/>
      </c>
      <c r="AF4954" s="6">
        <f>待赋值表!C4953</f>
        <v/>
      </c>
      <c r="AG4954" s="3">
        <f t="array" ref="AG4954">IF(AB4954=TRUE,"A",IF(AC4954=TRUE,"B",IF(AD4954=TRUE,"C",IF(AE4954=TRUE,"D","其他"))))</f>
        <v/>
      </c>
      <c r="AH4954" s="3">
        <f>IF(分析表!$E$12&lt;&gt;"ALL",AND(AF4954=分析表!$E$10,AG4954=分析表!$E$12),IF(AF4954=分析表!$E$10,TRUE(),IF(AF4954="ALL",TRUE(),"")))</f>
        <v/>
      </c>
    </row>
    <row r="4955">
      <c r="A4955" s="3">
        <f>COUNTIF($AH$2:AH4955,"TRUE")</f>
        <v/>
      </c>
      <c r="B4955" s="3">
        <f>COUNTIF($AG$2:$AG4955,#REF!)</f>
        <v/>
      </c>
      <c r="C4955" s="56">
        <f>待赋值表!A4954</f>
        <v/>
      </c>
      <c r="E4955" s="6">
        <f>待赋值表!D4954</f>
        <v/>
      </c>
      <c r="F4955" s="6">
        <f>待赋值表!E4954</f>
        <v/>
      </c>
      <c r="G4955" s="6">
        <f>待赋值表!F4954</f>
        <v/>
      </c>
      <c r="H4955" s="6">
        <f>待赋值表!G4954</f>
        <v/>
      </c>
      <c r="I4955" s="6">
        <f>待赋值表!H4954</f>
        <v/>
      </c>
      <c r="J4955" s="6">
        <f>待赋值表!I4954</f>
        <v/>
      </c>
      <c r="K4955" s="6">
        <f>待赋值表!J4954</f>
        <v/>
      </c>
      <c r="L4955" s="6">
        <f>待赋值表!K4954</f>
        <v/>
      </c>
      <c r="M4955" s="6">
        <f>待赋值表!L4954</f>
        <v/>
      </c>
      <c r="N4955" s="6">
        <f>待赋值表!M4954</f>
        <v/>
      </c>
      <c r="O4955" s="6">
        <f>待赋值表!N4954</f>
        <v/>
      </c>
      <c r="P4955" s="6">
        <f>待赋值表!O4954</f>
        <v/>
      </c>
      <c r="Q4955" s="6">
        <f>IF(待赋值表!P4954&lt;&gt;"",待赋值表!P4954,0)</f>
        <v/>
      </c>
      <c r="R4955" s="6">
        <f>待赋值表!Q4954</f>
        <v/>
      </c>
      <c r="S4955" s="6">
        <f>待赋值表!R4954</f>
        <v/>
      </c>
      <c r="T4955" s="6">
        <f>待赋值表!S4954</f>
        <v/>
      </c>
      <c r="U4955" s="6">
        <f>待赋值表!T4954</f>
        <v/>
      </c>
      <c r="V4955" s="6">
        <f>待赋值表!U4954</f>
        <v/>
      </c>
      <c r="W4955" s="6">
        <f>待赋值表!V4954</f>
        <v/>
      </c>
      <c r="X4955" s="6">
        <f>待赋值表!W4954</f>
        <v/>
      </c>
      <c r="Y4955" s="6">
        <f>待赋值表!X4954</f>
        <v/>
      </c>
      <c r="Z4955" s="3">
        <f>IF(M4955&gt;=0.01,"B_pre",IF(M4955&gt;=0,"C_pre","none"))</f>
        <v/>
      </c>
      <c r="AA4955" s="3">
        <f>IF(U4955&gt;0.125,"a_pre",IF(U4955&gt;=0,"b_pre","none"))</f>
        <v/>
      </c>
      <c r="AB4955" s="3">
        <f>AND(Z4955="B_pre",AA4955="a_pre")</f>
        <v/>
      </c>
      <c r="AC4955" s="3">
        <f>AND(Z4955="B_pre",AA4955="b_pre")</f>
        <v/>
      </c>
      <c r="AD4955" s="3">
        <f>AND(Z4955="C_pre",AA4955="a_pre")</f>
        <v/>
      </c>
      <c r="AE4955" s="3">
        <f>AND(Z4955="C_pre",AA4955="b_pre")</f>
        <v/>
      </c>
      <c r="AF4955" s="6">
        <f>待赋值表!C4954</f>
        <v/>
      </c>
      <c r="AG4955" s="3">
        <f t="array" ref="AG4955">IF(AB4955=TRUE,"A",IF(AC4955=TRUE,"B",IF(AD4955=TRUE,"C",IF(AE4955=TRUE,"D","其他"))))</f>
        <v/>
      </c>
      <c r="AH4955" s="3">
        <f>IF(分析表!$E$12&lt;&gt;"ALL",AND(AF4955=分析表!$E$10,AG4955=分析表!$E$12),IF(AF4955=分析表!$E$10,TRUE(),IF(AF4955="ALL",TRUE(),"")))</f>
        <v/>
      </c>
    </row>
    <row r="4956">
      <c r="A4956" s="3">
        <f>COUNTIF($AH$2:AH4956,"TRUE")</f>
        <v/>
      </c>
      <c r="B4956" s="3">
        <f>COUNTIF($AG$2:$AG4956,#REF!)</f>
        <v/>
      </c>
      <c r="C4956" s="56">
        <f>待赋值表!A4955</f>
        <v/>
      </c>
      <c r="E4956" s="6">
        <f>待赋值表!D4955</f>
        <v/>
      </c>
      <c r="F4956" s="6">
        <f>待赋值表!E4955</f>
        <v/>
      </c>
      <c r="G4956" s="6">
        <f>待赋值表!F4955</f>
        <v/>
      </c>
      <c r="H4956" s="6">
        <f>待赋值表!G4955</f>
        <v/>
      </c>
      <c r="I4956" s="6">
        <f>待赋值表!H4955</f>
        <v/>
      </c>
      <c r="J4956" s="6">
        <f>待赋值表!I4955</f>
        <v/>
      </c>
      <c r="K4956" s="6">
        <f>待赋值表!J4955</f>
        <v/>
      </c>
      <c r="L4956" s="6">
        <f>待赋值表!K4955</f>
        <v/>
      </c>
      <c r="M4956" s="6">
        <f>待赋值表!L4955</f>
        <v/>
      </c>
      <c r="N4956" s="6">
        <f>待赋值表!M4955</f>
        <v/>
      </c>
      <c r="O4956" s="6">
        <f>待赋值表!N4955</f>
        <v/>
      </c>
      <c r="P4956" s="6">
        <f>待赋值表!O4955</f>
        <v/>
      </c>
      <c r="Q4956" s="6">
        <f>IF(待赋值表!P4955&lt;&gt;"",待赋值表!P4955,0)</f>
        <v/>
      </c>
      <c r="R4956" s="6">
        <f>待赋值表!Q4955</f>
        <v/>
      </c>
      <c r="S4956" s="6">
        <f>待赋值表!R4955</f>
        <v/>
      </c>
      <c r="T4956" s="6">
        <f>待赋值表!S4955</f>
        <v/>
      </c>
      <c r="U4956" s="6">
        <f>待赋值表!T4955</f>
        <v/>
      </c>
      <c r="V4956" s="6">
        <f>待赋值表!U4955</f>
        <v/>
      </c>
      <c r="W4956" s="6">
        <f>待赋值表!V4955</f>
        <v/>
      </c>
      <c r="X4956" s="6">
        <f>待赋值表!W4955</f>
        <v/>
      </c>
      <c r="Y4956" s="6">
        <f>待赋值表!X4955</f>
        <v/>
      </c>
      <c r="Z4956" s="3">
        <f>IF(M4956&gt;=0.01,"B_pre",IF(M4956&gt;=0,"C_pre","none"))</f>
        <v/>
      </c>
      <c r="AA4956" s="3">
        <f>IF(U4956&gt;0.125,"a_pre",IF(U4956&gt;=0,"b_pre","none"))</f>
        <v/>
      </c>
      <c r="AB4956" s="3">
        <f>AND(Z4956="B_pre",AA4956="a_pre")</f>
        <v/>
      </c>
      <c r="AC4956" s="3">
        <f>AND(Z4956="B_pre",AA4956="b_pre")</f>
        <v/>
      </c>
      <c r="AD4956" s="3">
        <f>AND(Z4956="C_pre",AA4956="a_pre")</f>
        <v/>
      </c>
      <c r="AE4956" s="3">
        <f>AND(Z4956="C_pre",AA4956="b_pre")</f>
        <v/>
      </c>
      <c r="AF4956" s="6">
        <f>待赋值表!C4955</f>
        <v/>
      </c>
      <c r="AG4956" s="3">
        <f t="array" ref="AG4956">IF(AB4956=TRUE,"A",IF(AC4956=TRUE,"B",IF(AD4956=TRUE,"C",IF(AE4956=TRUE,"D","其他"))))</f>
        <v/>
      </c>
      <c r="AH4956" s="3">
        <f>IF(分析表!$E$12&lt;&gt;"ALL",AND(AF4956=分析表!$E$10,AG4956=分析表!$E$12),IF(AF4956=分析表!$E$10,TRUE(),IF(AF4956="ALL",TRUE(),"")))</f>
        <v/>
      </c>
    </row>
    <row r="4957">
      <c r="A4957" s="3">
        <f>COUNTIF($AH$2:AH4957,"TRUE")</f>
        <v/>
      </c>
      <c r="B4957" s="3">
        <f>COUNTIF($AG$2:$AG4957,#REF!)</f>
        <v/>
      </c>
      <c r="C4957" s="56">
        <f>待赋值表!A4956</f>
        <v/>
      </c>
      <c r="E4957" s="6">
        <f>待赋值表!D4956</f>
        <v/>
      </c>
      <c r="F4957" s="6">
        <f>待赋值表!E4956</f>
        <v/>
      </c>
      <c r="G4957" s="6">
        <f>待赋值表!F4956</f>
        <v/>
      </c>
      <c r="H4957" s="6">
        <f>待赋值表!G4956</f>
        <v/>
      </c>
      <c r="I4957" s="6">
        <f>待赋值表!H4956</f>
        <v/>
      </c>
      <c r="J4957" s="6">
        <f>待赋值表!I4956</f>
        <v/>
      </c>
      <c r="K4957" s="6">
        <f>待赋值表!J4956</f>
        <v/>
      </c>
      <c r="L4957" s="6">
        <f>待赋值表!K4956</f>
        <v/>
      </c>
      <c r="M4957" s="6">
        <f>待赋值表!L4956</f>
        <v/>
      </c>
      <c r="N4957" s="6">
        <f>待赋值表!M4956</f>
        <v/>
      </c>
      <c r="O4957" s="6">
        <f>待赋值表!N4956</f>
        <v/>
      </c>
      <c r="P4957" s="6">
        <f>待赋值表!O4956</f>
        <v/>
      </c>
      <c r="Q4957" s="6">
        <f>IF(待赋值表!P4956&lt;&gt;"",待赋值表!P4956,0)</f>
        <v/>
      </c>
      <c r="R4957" s="6">
        <f>待赋值表!Q4956</f>
        <v/>
      </c>
      <c r="S4957" s="6">
        <f>待赋值表!R4956</f>
        <v/>
      </c>
      <c r="T4957" s="6">
        <f>待赋值表!S4956</f>
        <v/>
      </c>
      <c r="U4957" s="6">
        <f>待赋值表!T4956</f>
        <v/>
      </c>
      <c r="V4957" s="6">
        <f>待赋值表!U4956</f>
        <v/>
      </c>
      <c r="W4957" s="6">
        <f>待赋值表!V4956</f>
        <v/>
      </c>
      <c r="X4957" s="6">
        <f>待赋值表!W4956</f>
        <v/>
      </c>
      <c r="Y4957" s="6">
        <f>待赋值表!X4956</f>
        <v/>
      </c>
      <c r="Z4957" s="3">
        <f>IF(M4957&gt;=0.01,"B_pre",IF(M4957&gt;=0,"C_pre","none"))</f>
        <v/>
      </c>
      <c r="AA4957" s="3">
        <f>IF(U4957&gt;0.125,"a_pre",IF(U4957&gt;=0,"b_pre","none"))</f>
        <v/>
      </c>
      <c r="AB4957" s="3">
        <f>AND(Z4957="B_pre",AA4957="a_pre")</f>
        <v/>
      </c>
      <c r="AC4957" s="3">
        <f>AND(Z4957="B_pre",AA4957="b_pre")</f>
        <v/>
      </c>
      <c r="AD4957" s="3">
        <f>AND(Z4957="C_pre",AA4957="a_pre")</f>
        <v/>
      </c>
      <c r="AE4957" s="3">
        <f>AND(Z4957="C_pre",AA4957="b_pre")</f>
        <v/>
      </c>
      <c r="AF4957" s="6">
        <f>待赋值表!C4956</f>
        <v/>
      </c>
      <c r="AG4957" s="3">
        <f t="array" ref="AG4957">IF(AB4957=TRUE,"A",IF(AC4957=TRUE,"B",IF(AD4957=TRUE,"C",IF(AE4957=TRUE,"D","其他"))))</f>
        <v/>
      </c>
      <c r="AH4957" s="3">
        <f>IF(分析表!$E$12&lt;&gt;"ALL",AND(AF4957=分析表!$E$10,AG4957=分析表!$E$12),IF(AF4957=分析表!$E$10,TRUE(),IF(AF4957="ALL",TRUE(),"")))</f>
        <v/>
      </c>
    </row>
    <row r="4958">
      <c r="A4958" s="3">
        <f>COUNTIF($AH$2:AH4958,"TRUE")</f>
        <v/>
      </c>
      <c r="B4958" s="3">
        <f>COUNTIF($AG$2:$AG4958,#REF!)</f>
        <v/>
      </c>
      <c r="C4958" s="56">
        <f>待赋值表!A4957</f>
        <v/>
      </c>
      <c r="E4958" s="6">
        <f>待赋值表!D4957</f>
        <v/>
      </c>
      <c r="F4958" s="6">
        <f>待赋值表!E4957</f>
        <v/>
      </c>
      <c r="G4958" s="6">
        <f>待赋值表!F4957</f>
        <v/>
      </c>
      <c r="H4958" s="6">
        <f>待赋值表!G4957</f>
        <v/>
      </c>
      <c r="I4958" s="6">
        <f>待赋值表!H4957</f>
        <v/>
      </c>
      <c r="J4958" s="6">
        <f>待赋值表!I4957</f>
        <v/>
      </c>
      <c r="K4958" s="6">
        <f>待赋值表!J4957</f>
        <v/>
      </c>
      <c r="L4958" s="6">
        <f>待赋值表!K4957</f>
        <v/>
      </c>
      <c r="M4958" s="6">
        <f>待赋值表!L4957</f>
        <v/>
      </c>
      <c r="N4958" s="6">
        <f>待赋值表!M4957</f>
        <v/>
      </c>
      <c r="O4958" s="6">
        <f>待赋值表!N4957</f>
        <v/>
      </c>
      <c r="P4958" s="6">
        <f>待赋值表!O4957</f>
        <v/>
      </c>
      <c r="Q4958" s="6">
        <f>IF(待赋值表!P4957&lt;&gt;"",待赋值表!P4957,0)</f>
        <v/>
      </c>
      <c r="R4958" s="6">
        <f>待赋值表!Q4957</f>
        <v/>
      </c>
      <c r="S4958" s="6">
        <f>待赋值表!R4957</f>
        <v/>
      </c>
      <c r="T4958" s="6">
        <f>待赋值表!S4957</f>
        <v/>
      </c>
      <c r="U4958" s="6">
        <f>待赋值表!T4957</f>
        <v/>
      </c>
      <c r="V4958" s="6">
        <f>待赋值表!U4957</f>
        <v/>
      </c>
      <c r="W4958" s="6">
        <f>待赋值表!V4957</f>
        <v/>
      </c>
      <c r="X4958" s="6">
        <f>待赋值表!W4957</f>
        <v/>
      </c>
      <c r="Y4958" s="6">
        <f>待赋值表!X4957</f>
        <v/>
      </c>
      <c r="Z4958" s="3">
        <f>IF(M4958&gt;=0.01,"B_pre",IF(M4958&gt;=0,"C_pre","none"))</f>
        <v/>
      </c>
      <c r="AA4958" s="3">
        <f>IF(U4958&gt;0.125,"a_pre",IF(U4958&gt;=0,"b_pre","none"))</f>
        <v/>
      </c>
      <c r="AB4958" s="3">
        <f>AND(Z4958="B_pre",AA4958="a_pre")</f>
        <v/>
      </c>
      <c r="AC4958" s="3">
        <f>AND(Z4958="B_pre",AA4958="b_pre")</f>
        <v/>
      </c>
      <c r="AD4958" s="3">
        <f>AND(Z4958="C_pre",AA4958="a_pre")</f>
        <v/>
      </c>
      <c r="AE4958" s="3">
        <f>AND(Z4958="C_pre",AA4958="b_pre")</f>
        <v/>
      </c>
      <c r="AF4958" s="6">
        <f>待赋值表!C4957</f>
        <v/>
      </c>
      <c r="AG4958" s="3">
        <f t="array" ref="AG4958">IF(AB4958=TRUE,"A",IF(AC4958=TRUE,"B",IF(AD4958=TRUE,"C",IF(AE4958=TRUE,"D","其他"))))</f>
        <v/>
      </c>
      <c r="AH4958" s="3">
        <f>IF(分析表!$E$12&lt;&gt;"ALL",AND(AF4958=分析表!$E$10,AG4958=分析表!$E$12),IF(AF4958=分析表!$E$10,TRUE(),IF(AF4958="ALL",TRUE(),"")))</f>
        <v/>
      </c>
    </row>
    <row r="4959">
      <c r="A4959" s="3">
        <f>COUNTIF($AH$2:AH4959,"TRUE")</f>
        <v/>
      </c>
      <c r="B4959" s="3">
        <f>COUNTIF($AG$2:$AG4959,#REF!)</f>
        <v/>
      </c>
      <c r="C4959" s="56">
        <f>待赋值表!A4958</f>
        <v/>
      </c>
      <c r="E4959" s="6">
        <f>待赋值表!D4958</f>
        <v/>
      </c>
      <c r="F4959" s="6">
        <f>待赋值表!E4958</f>
        <v/>
      </c>
      <c r="G4959" s="6">
        <f>待赋值表!F4958</f>
        <v/>
      </c>
      <c r="H4959" s="6">
        <f>待赋值表!G4958</f>
        <v/>
      </c>
      <c r="I4959" s="6">
        <f>待赋值表!H4958</f>
        <v/>
      </c>
      <c r="J4959" s="6">
        <f>待赋值表!I4958</f>
        <v/>
      </c>
      <c r="K4959" s="6">
        <f>待赋值表!J4958</f>
        <v/>
      </c>
      <c r="L4959" s="6">
        <f>待赋值表!K4958</f>
        <v/>
      </c>
      <c r="M4959" s="6">
        <f>待赋值表!L4958</f>
        <v/>
      </c>
      <c r="N4959" s="6">
        <f>待赋值表!M4958</f>
        <v/>
      </c>
      <c r="O4959" s="6">
        <f>待赋值表!N4958</f>
        <v/>
      </c>
      <c r="P4959" s="6">
        <f>待赋值表!O4958</f>
        <v/>
      </c>
      <c r="Q4959" s="6">
        <f>IF(待赋值表!P4958&lt;&gt;"",待赋值表!P4958,0)</f>
        <v/>
      </c>
      <c r="R4959" s="6">
        <f>待赋值表!Q4958</f>
        <v/>
      </c>
      <c r="S4959" s="6">
        <f>待赋值表!R4958</f>
        <v/>
      </c>
      <c r="T4959" s="6">
        <f>待赋值表!S4958</f>
        <v/>
      </c>
      <c r="U4959" s="6">
        <f>待赋值表!T4958</f>
        <v/>
      </c>
      <c r="V4959" s="6">
        <f>待赋值表!U4958</f>
        <v/>
      </c>
      <c r="W4959" s="6">
        <f>待赋值表!V4958</f>
        <v/>
      </c>
      <c r="X4959" s="6">
        <f>待赋值表!W4958</f>
        <v/>
      </c>
      <c r="Y4959" s="6">
        <f>待赋值表!X4958</f>
        <v/>
      </c>
      <c r="Z4959" s="3">
        <f>IF(M4959&gt;=0.01,"B_pre",IF(M4959&gt;=0,"C_pre","none"))</f>
        <v/>
      </c>
      <c r="AA4959" s="3">
        <f>IF(U4959&gt;0.125,"a_pre",IF(U4959&gt;=0,"b_pre","none"))</f>
        <v/>
      </c>
      <c r="AB4959" s="3">
        <f>AND(Z4959="B_pre",AA4959="a_pre")</f>
        <v/>
      </c>
      <c r="AC4959" s="3">
        <f>AND(Z4959="B_pre",AA4959="b_pre")</f>
        <v/>
      </c>
      <c r="AD4959" s="3">
        <f>AND(Z4959="C_pre",AA4959="a_pre")</f>
        <v/>
      </c>
      <c r="AE4959" s="3">
        <f>AND(Z4959="C_pre",AA4959="b_pre")</f>
        <v/>
      </c>
      <c r="AF4959" s="6">
        <f>待赋值表!C4958</f>
        <v/>
      </c>
      <c r="AG4959" s="3">
        <f t="array" ref="AG4959">IF(AB4959=TRUE,"A",IF(AC4959=TRUE,"B",IF(AD4959=TRUE,"C",IF(AE4959=TRUE,"D","其他"))))</f>
        <v/>
      </c>
      <c r="AH4959" s="3">
        <f>IF(分析表!$E$12&lt;&gt;"ALL",AND(AF4959=分析表!$E$10,AG4959=分析表!$E$12),IF(AF4959=分析表!$E$10,TRUE(),IF(AF4959="ALL",TRUE(),"")))</f>
        <v/>
      </c>
    </row>
    <row r="4960">
      <c r="A4960" s="3">
        <f>COUNTIF($AH$2:AH4960,"TRUE")</f>
        <v/>
      </c>
      <c r="B4960" s="3">
        <f>COUNTIF($AG$2:$AG4960,#REF!)</f>
        <v/>
      </c>
      <c r="C4960" s="56">
        <f>待赋值表!A4959</f>
        <v/>
      </c>
      <c r="E4960" s="6">
        <f>待赋值表!D4959</f>
        <v/>
      </c>
      <c r="F4960" s="6">
        <f>待赋值表!E4959</f>
        <v/>
      </c>
      <c r="G4960" s="6">
        <f>待赋值表!F4959</f>
        <v/>
      </c>
      <c r="H4960" s="6">
        <f>待赋值表!G4959</f>
        <v/>
      </c>
      <c r="I4960" s="6">
        <f>待赋值表!H4959</f>
        <v/>
      </c>
      <c r="J4960" s="6">
        <f>待赋值表!I4959</f>
        <v/>
      </c>
      <c r="K4960" s="6">
        <f>待赋值表!J4959</f>
        <v/>
      </c>
      <c r="L4960" s="6">
        <f>待赋值表!K4959</f>
        <v/>
      </c>
      <c r="M4960" s="6">
        <f>待赋值表!L4959</f>
        <v/>
      </c>
      <c r="N4960" s="6">
        <f>待赋值表!M4959</f>
        <v/>
      </c>
      <c r="O4960" s="6">
        <f>待赋值表!N4959</f>
        <v/>
      </c>
      <c r="P4960" s="6">
        <f>待赋值表!O4959</f>
        <v/>
      </c>
      <c r="Q4960" s="6">
        <f>IF(待赋值表!P4959&lt;&gt;"",待赋值表!P4959,0)</f>
        <v/>
      </c>
      <c r="R4960" s="6">
        <f>待赋值表!Q4959</f>
        <v/>
      </c>
      <c r="S4960" s="6">
        <f>待赋值表!R4959</f>
        <v/>
      </c>
      <c r="T4960" s="6">
        <f>待赋值表!S4959</f>
        <v/>
      </c>
      <c r="U4960" s="6">
        <f>待赋值表!T4959</f>
        <v/>
      </c>
      <c r="V4960" s="6">
        <f>待赋值表!U4959</f>
        <v/>
      </c>
      <c r="W4960" s="6">
        <f>待赋值表!V4959</f>
        <v/>
      </c>
      <c r="X4960" s="6">
        <f>待赋值表!W4959</f>
        <v/>
      </c>
      <c r="Y4960" s="6">
        <f>待赋值表!X4959</f>
        <v/>
      </c>
      <c r="Z4960" s="3">
        <f>IF(M4960&gt;=0.01,"B_pre",IF(M4960&gt;=0,"C_pre","none"))</f>
        <v/>
      </c>
      <c r="AA4960" s="3">
        <f>IF(U4960&gt;0.125,"a_pre",IF(U4960&gt;=0,"b_pre","none"))</f>
        <v/>
      </c>
      <c r="AB4960" s="3">
        <f>AND(Z4960="B_pre",AA4960="a_pre")</f>
        <v/>
      </c>
      <c r="AC4960" s="3">
        <f>AND(Z4960="B_pre",AA4960="b_pre")</f>
        <v/>
      </c>
      <c r="AD4960" s="3">
        <f>AND(Z4960="C_pre",AA4960="a_pre")</f>
        <v/>
      </c>
      <c r="AE4960" s="3">
        <f>AND(Z4960="C_pre",AA4960="b_pre")</f>
        <v/>
      </c>
      <c r="AF4960" s="6">
        <f>待赋值表!C4959</f>
        <v/>
      </c>
      <c r="AG4960" s="3">
        <f t="array" ref="AG4960">IF(AB4960=TRUE,"A",IF(AC4960=TRUE,"B",IF(AD4960=TRUE,"C",IF(AE4960=TRUE,"D","其他"))))</f>
        <v/>
      </c>
      <c r="AH4960" s="3">
        <f>IF(分析表!$E$12&lt;&gt;"ALL",AND(AF4960=分析表!$E$10,AG4960=分析表!$E$12),IF(AF4960=分析表!$E$10,TRUE(),IF(AF4960="ALL",TRUE(),"")))</f>
        <v/>
      </c>
    </row>
    <row r="4961">
      <c r="A4961" s="3">
        <f>COUNTIF($AH$2:AH4961,"TRUE")</f>
        <v/>
      </c>
      <c r="B4961" s="3">
        <f>COUNTIF($AG$2:$AG4961,#REF!)</f>
        <v/>
      </c>
      <c r="C4961" s="56">
        <f>待赋值表!A4960</f>
        <v/>
      </c>
      <c r="E4961" s="6">
        <f>待赋值表!D4960</f>
        <v/>
      </c>
      <c r="F4961" s="6">
        <f>待赋值表!E4960</f>
        <v/>
      </c>
      <c r="G4961" s="6">
        <f>待赋值表!F4960</f>
        <v/>
      </c>
      <c r="H4961" s="6">
        <f>待赋值表!G4960</f>
        <v/>
      </c>
      <c r="I4961" s="6">
        <f>待赋值表!H4960</f>
        <v/>
      </c>
      <c r="J4961" s="6">
        <f>待赋值表!I4960</f>
        <v/>
      </c>
      <c r="K4961" s="6">
        <f>待赋值表!J4960</f>
        <v/>
      </c>
      <c r="L4961" s="6">
        <f>待赋值表!K4960</f>
        <v/>
      </c>
      <c r="M4961" s="6">
        <f>待赋值表!L4960</f>
        <v/>
      </c>
      <c r="N4961" s="6">
        <f>待赋值表!M4960</f>
        <v/>
      </c>
      <c r="O4961" s="6">
        <f>待赋值表!N4960</f>
        <v/>
      </c>
      <c r="P4961" s="6">
        <f>待赋值表!O4960</f>
        <v/>
      </c>
      <c r="Q4961" s="6">
        <f>IF(待赋值表!P4960&lt;&gt;"",待赋值表!P4960,0)</f>
        <v/>
      </c>
      <c r="R4961" s="6">
        <f>待赋值表!Q4960</f>
        <v/>
      </c>
      <c r="S4961" s="6">
        <f>待赋值表!R4960</f>
        <v/>
      </c>
      <c r="T4961" s="6">
        <f>待赋值表!S4960</f>
        <v/>
      </c>
      <c r="U4961" s="6">
        <f>待赋值表!T4960</f>
        <v/>
      </c>
      <c r="V4961" s="6">
        <f>待赋值表!U4960</f>
        <v/>
      </c>
      <c r="W4961" s="6">
        <f>待赋值表!V4960</f>
        <v/>
      </c>
      <c r="X4961" s="6">
        <f>待赋值表!W4960</f>
        <v/>
      </c>
      <c r="Y4961" s="6">
        <f>待赋值表!X4960</f>
        <v/>
      </c>
      <c r="Z4961" s="3">
        <f>IF(M4961&gt;=0.01,"B_pre",IF(M4961&gt;=0,"C_pre","none"))</f>
        <v/>
      </c>
      <c r="AA4961" s="3">
        <f>IF(U4961&gt;0.125,"a_pre",IF(U4961&gt;=0,"b_pre","none"))</f>
        <v/>
      </c>
      <c r="AB4961" s="3">
        <f>AND(Z4961="B_pre",AA4961="a_pre")</f>
        <v/>
      </c>
      <c r="AC4961" s="3">
        <f>AND(Z4961="B_pre",AA4961="b_pre")</f>
        <v/>
      </c>
      <c r="AD4961" s="3">
        <f>AND(Z4961="C_pre",AA4961="a_pre")</f>
        <v/>
      </c>
      <c r="AE4961" s="3">
        <f>AND(Z4961="C_pre",AA4961="b_pre")</f>
        <v/>
      </c>
      <c r="AF4961" s="6">
        <f>待赋值表!C4960</f>
        <v/>
      </c>
      <c r="AG4961" s="3">
        <f t="array" ref="AG4961">IF(AB4961=TRUE,"A",IF(AC4961=TRUE,"B",IF(AD4961=TRUE,"C",IF(AE4961=TRUE,"D","其他"))))</f>
        <v/>
      </c>
      <c r="AH4961" s="3">
        <f>IF(分析表!$E$12&lt;&gt;"ALL",AND(AF4961=分析表!$E$10,AG4961=分析表!$E$12),IF(AF4961=分析表!$E$10,TRUE(),IF(AF4961="ALL",TRUE(),"")))</f>
        <v/>
      </c>
    </row>
    <row r="4962">
      <c r="A4962" s="3">
        <f>COUNTIF($AH$2:AH4962,"TRUE")</f>
        <v/>
      </c>
      <c r="B4962" s="3">
        <f>COUNTIF($AG$2:$AG4962,#REF!)</f>
        <v/>
      </c>
      <c r="C4962" s="56">
        <f>待赋值表!A4961</f>
        <v/>
      </c>
      <c r="E4962" s="6">
        <f>待赋值表!D4961</f>
        <v/>
      </c>
      <c r="F4962" s="6">
        <f>待赋值表!E4961</f>
        <v/>
      </c>
      <c r="G4962" s="6">
        <f>待赋值表!F4961</f>
        <v/>
      </c>
      <c r="H4962" s="6">
        <f>待赋值表!G4961</f>
        <v/>
      </c>
      <c r="I4962" s="6">
        <f>待赋值表!H4961</f>
        <v/>
      </c>
      <c r="J4962" s="6">
        <f>待赋值表!I4961</f>
        <v/>
      </c>
      <c r="K4962" s="6">
        <f>待赋值表!J4961</f>
        <v/>
      </c>
      <c r="L4962" s="6">
        <f>待赋值表!K4961</f>
        <v/>
      </c>
      <c r="M4962" s="6">
        <f>待赋值表!L4961</f>
        <v/>
      </c>
      <c r="N4962" s="6">
        <f>待赋值表!M4961</f>
        <v/>
      </c>
      <c r="O4962" s="6">
        <f>待赋值表!N4961</f>
        <v/>
      </c>
      <c r="P4962" s="6">
        <f>待赋值表!O4961</f>
        <v/>
      </c>
      <c r="Q4962" s="6">
        <f>IF(待赋值表!P4961&lt;&gt;"",待赋值表!P4961,0)</f>
        <v/>
      </c>
      <c r="R4962" s="6">
        <f>待赋值表!Q4961</f>
        <v/>
      </c>
      <c r="S4962" s="6">
        <f>待赋值表!R4961</f>
        <v/>
      </c>
      <c r="T4962" s="6">
        <f>待赋值表!S4961</f>
        <v/>
      </c>
      <c r="U4962" s="6">
        <f>待赋值表!T4961</f>
        <v/>
      </c>
      <c r="V4962" s="6">
        <f>待赋值表!U4961</f>
        <v/>
      </c>
      <c r="W4962" s="6">
        <f>待赋值表!V4961</f>
        <v/>
      </c>
      <c r="X4962" s="6">
        <f>待赋值表!W4961</f>
        <v/>
      </c>
      <c r="Y4962" s="6">
        <f>待赋值表!X4961</f>
        <v/>
      </c>
      <c r="Z4962" s="3">
        <f>IF(M4962&gt;=0.01,"B_pre",IF(M4962&gt;=0,"C_pre","none"))</f>
        <v/>
      </c>
      <c r="AA4962" s="3">
        <f>IF(U4962&gt;0.125,"a_pre",IF(U4962&gt;=0,"b_pre","none"))</f>
        <v/>
      </c>
      <c r="AB4962" s="3">
        <f>AND(Z4962="B_pre",AA4962="a_pre")</f>
        <v/>
      </c>
      <c r="AC4962" s="3">
        <f>AND(Z4962="B_pre",AA4962="b_pre")</f>
        <v/>
      </c>
      <c r="AD4962" s="3">
        <f>AND(Z4962="C_pre",AA4962="a_pre")</f>
        <v/>
      </c>
      <c r="AE4962" s="3">
        <f>AND(Z4962="C_pre",AA4962="b_pre")</f>
        <v/>
      </c>
      <c r="AF4962" s="6">
        <f>待赋值表!C4961</f>
        <v/>
      </c>
      <c r="AG4962" s="3">
        <f t="array" ref="AG4962">IF(AB4962=TRUE,"A",IF(AC4962=TRUE,"B",IF(AD4962=TRUE,"C",IF(AE4962=TRUE,"D","其他"))))</f>
        <v/>
      </c>
      <c r="AH4962" s="3">
        <f>IF(分析表!$E$12&lt;&gt;"ALL",AND(AF4962=分析表!$E$10,AG4962=分析表!$E$12),IF(AF4962=分析表!$E$10,TRUE(),IF(AF4962="ALL",TRUE(),"")))</f>
        <v/>
      </c>
    </row>
    <row r="4963">
      <c r="A4963" s="3">
        <f>COUNTIF($AH$2:AH4963,"TRUE")</f>
        <v/>
      </c>
      <c r="B4963" s="3">
        <f>COUNTIF($AG$2:$AG4963,#REF!)</f>
        <v/>
      </c>
      <c r="C4963" s="56">
        <f>待赋值表!A4962</f>
        <v/>
      </c>
      <c r="E4963" s="6">
        <f>待赋值表!D4962</f>
        <v/>
      </c>
      <c r="F4963" s="6">
        <f>待赋值表!E4962</f>
        <v/>
      </c>
      <c r="G4963" s="6">
        <f>待赋值表!F4962</f>
        <v/>
      </c>
      <c r="H4963" s="6">
        <f>待赋值表!G4962</f>
        <v/>
      </c>
      <c r="I4963" s="6">
        <f>待赋值表!H4962</f>
        <v/>
      </c>
      <c r="J4963" s="6">
        <f>待赋值表!I4962</f>
        <v/>
      </c>
      <c r="K4963" s="6">
        <f>待赋值表!J4962</f>
        <v/>
      </c>
      <c r="L4963" s="6">
        <f>待赋值表!K4962</f>
        <v/>
      </c>
      <c r="M4963" s="6">
        <f>待赋值表!L4962</f>
        <v/>
      </c>
      <c r="N4963" s="6">
        <f>待赋值表!M4962</f>
        <v/>
      </c>
      <c r="O4963" s="6">
        <f>待赋值表!N4962</f>
        <v/>
      </c>
      <c r="P4963" s="6">
        <f>待赋值表!O4962</f>
        <v/>
      </c>
      <c r="Q4963" s="6">
        <f>IF(待赋值表!P4962&lt;&gt;"",待赋值表!P4962,0)</f>
        <v/>
      </c>
      <c r="R4963" s="6">
        <f>待赋值表!Q4962</f>
        <v/>
      </c>
      <c r="S4963" s="6">
        <f>待赋值表!R4962</f>
        <v/>
      </c>
      <c r="T4963" s="6">
        <f>待赋值表!S4962</f>
        <v/>
      </c>
      <c r="U4963" s="6">
        <f>待赋值表!T4962</f>
        <v/>
      </c>
      <c r="V4963" s="6">
        <f>待赋值表!U4962</f>
        <v/>
      </c>
      <c r="W4963" s="6">
        <f>待赋值表!V4962</f>
        <v/>
      </c>
      <c r="X4963" s="6">
        <f>待赋值表!W4962</f>
        <v/>
      </c>
      <c r="Y4963" s="6">
        <f>待赋值表!X4962</f>
        <v/>
      </c>
      <c r="Z4963" s="3">
        <f>IF(M4963&gt;=0.01,"B_pre",IF(M4963&gt;=0,"C_pre","none"))</f>
        <v/>
      </c>
      <c r="AA4963" s="3">
        <f>IF(U4963&gt;0.125,"a_pre",IF(U4963&gt;=0,"b_pre","none"))</f>
        <v/>
      </c>
      <c r="AB4963" s="3">
        <f>AND(Z4963="B_pre",AA4963="a_pre")</f>
        <v/>
      </c>
      <c r="AC4963" s="3">
        <f>AND(Z4963="B_pre",AA4963="b_pre")</f>
        <v/>
      </c>
      <c r="AD4963" s="3">
        <f>AND(Z4963="C_pre",AA4963="a_pre")</f>
        <v/>
      </c>
      <c r="AE4963" s="3">
        <f>AND(Z4963="C_pre",AA4963="b_pre")</f>
        <v/>
      </c>
      <c r="AF4963" s="6">
        <f>待赋值表!C4962</f>
        <v/>
      </c>
      <c r="AG4963" s="3">
        <f t="array" ref="AG4963">IF(AB4963=TRUE,"A",IF(AC4963=TRUE,"B",IF(AD4963=TRUE,"C",IF(AE4963=TRUE,"D","其他"))))</f>
        <v/>
      </c>
      <c r="AH4963" s="3">
        <f>IF(分析表!$E$12&lt;&gt;"ALL",AND(AF4963=分析表!$E$10,AG4963=分析表!$E$12),IF(AF4963=分析表!$E$10,TRUE(),IF(AF4963="ALL",TRUE(),"")))</f>
        <v/>
      </c>
    </row>
    <row r="4964">
      <c r="A4964" s="3">
        <f>COUNTIF($AH$2:AH4964,"TRUE")</f>
        <v/>
      </c>
      <c r="B4964" s="3">
        <f>COUNTIF($AG$2:$AG4964,#REF!)</f>
        <v/>
      </c>
      <c r="C4964" s="56">
        <f>待赋值表!A4963</f>
        <v/>
      </c>
      <c r="E4964" s="6">
        <f>待赋值表!D4963</f>
        <v/>
      </c>
      <c r="F4964" s="6">
        <f>待赋值表!E4963</f>
        <v/>
      </c>
      <c r="G4964" s="6">
        <f>待赋值表!F4963</f>
        <v/>
      </c>
      <c r="H4964" s="6">
        <f>待赋值表!G4963</f>
        <v/>
      </c>
      <c r="I4964" s="6">
        <f>待赋值表!H4963</f>
        <v/>
      </c>
      <c r="J4964" s="6">
        <f>待赋值表!I4963</f>
        <v/>
      </c>
      <c r="K4964" s="6">
        <f>待赋值表!J4963</f>
        <v/>
      </c>
      <c r="L4964" s="6">
        <f>待赋值表!K4963</f>
        <v/>
      </c>
      <c r="M4964" s="6">
        <f>待赋值表!L4963</f>
        <v/>
      </c>
      <c r="N4964" s="6">
        <f>待赋值表!M4963</f>
        <v/>
      </c>
      <c r="O4964" s="6">
        <f>待赋值表!N4963</f>
        <v/>
      </c>
      <c r="P4964" s="6">
        <f>待赋值表!O4963</f>
        <v/>
      </c>
      <c r="Q4964" s="6">
        <f>IF(待赋值表!P4963&lt;&gt;"",待赋值表!P4963,0)</f>
        <v/>
      </c>
      <c r="R4964" s="6">
        <f>待赋值表!Q4963</f>
        <v/>
      </c>
      <c r="S4964" s="6">
        <f>待赋值表!R4963</f>
        <v/>
      </c>
      <c r="T4964" s="6">
        <f>待赋值表!S4963</f>
        <v/>
      </c>
      <c r="U4964" s="6">
        <f>待赋值表!T4963</f>
        <v/>
      </c>
      <c r="V4964" s="6">
        <f>待赋值表!U4963</f>
        <v/>
      </c>
      <c r="W4964" s="6">
        <f>待赋值表!V4963</f>
        <v/>
      </c>
      <c r="X4964" s="6">
        <f>待赋值表!W4963</f>
        <v/>
      </c>
      <c r="Y4964" s="6">
        <f>待赋值表!X4963</f>
        <v/>
      </c>
      <c r="Z4964" s="3">
        <f>IF(M4964&gt;=0.01,"B_pre",IF(M4964&gt;=0,"C_pre","none"))</f>
        <v/>
      </c>
      <c r="AA4964" s="3">
        <f>IF(U4964&gt;0.125,"a_pre",IF(U4964&gt;=0,"b_pre","none"))</f>
        <v/>
      </c>
      <c r="AB4964" s="3">
        <f>AND(Z4964="B_pre",AA4964="a_pre")</f>
        <v/>
      </c>
      <c r="AC4964" s="3">
        <f>AND(Z4964="B_pre",AA4964="b_pre")</f>
        <v/>
      </c>
      <c r="AD4964" s="3">
        <f>AND(Z4964="C_pre",AA4964="a_pre")</f>
        <v/>
      </c>
      <c r="AE4964" s="3">
        <f>AND(Z4964="C_pre",AA4964="b_pre")</f>
        <v/>
      </c>
      <c r="AF4964" s="6">
        <f>待赋值表!C4963</f>
        <v/>
      </c>
      <c r="AG4964" s="3">
        <f t="array" ref="AG4964">IF(AB4964=TRUE,"A",IF(AC4964=TRUE,"B",IF(AD4964=TRUE,"C",IF(AE4964=TRUE,"D","其他"))))</f>
        <v/>
      </c>
      <c r="AH4964" s="3">
        <f>IF(分析表!$E$12&lt;&gt;"ALL",AND(AF4964=分析表!$E$10,AG4964=分析表!$E$12),IF(AF4964=分析表!$E$10,TRUE(),IF(AF4964="ALL",TRUE(),"")))</f>
        <v/>
      </c>
    </row>
    <row r="4965">
      <c r="A4965" s="3">
        <f>COUNTIF($AH$2:AH4965,"TRUE")</f>
        <v/>
      </c>
      <c r="B4965" s="3">
        <f>COUNTIF($AG$2:$AG4965,#REF!)</f>
        <v/>
      </c>
      <c r="C4965" s="56">
        <f>待赋值表!A4964</f>
        <v/>
      </c>
      <c r="E4965" s="6">
        <f>待赋值表!D4964</f>
        <v/>
      </c>
      <c r="F4965" s="6">
        <f>待赋值表!E4964</f>
        <v/>
      </c>
      <c r="G4965" s="6">
        <f>待赋值表!F4964</f>
        <v/>
      </c>
      <c r="H4965" s="6">
        <f>待赋值表!G4964</f>
        <v/>
      </c>
      <c r="I4965" s="6">
        <f>待赋值表!H4964</f>
        <v/>
      </c>
      <c r="J4965" s="6">
        <f>待赋值表!I4964</f>
        <v/>
      </c>
      <c r="K4965" s="6">
        <f>待赋值表!J4964</f>
        <v/>
      </c>
      <c r="L4965" s="6">
        <f>待赋值表!K4964</f>
        <v/>
      </c>
      <c r="M4965" s="6">
        <f>待赋值表!L4964</f>
        <v/>
      </c>
      <c r="N4965" s="6">
        <f>待赋值表!M4964</f>
        <v/>
      </c>
      <c r="O4965" s="6">
        <f>待赋值表!N4964</f>
        <v/>
      </c>
      <c r="P4965" s="6">
        <f>待赋值表!O4964</f>
        <v/>
      </c>
      <c r="Q4965" s="6">
        <f>IF(待赋值表!P4964&lt;&gt;"",待赋值表!P4964,0)</f>
        <v/>
      </c>
      <c r="R4965" s="6">
        <f>待赋值表!Q4964</f>
        <v/>
      </c>
      <c r="S4965" s="6">
        <f>待赋值表!R4964</f>
        <v/>
      </c>
      <c r="T4965" s="6">
        <f>待赋值表!S4964</f>
        <v/>
      </c>
      <c r="U4965" s="6">
        <f>待赋值表!T4964</f>
        <v/>
      </c>
      <c r="V4965" s="6">
        <f>待赋值表!U4964</f>
        <v/>
      </c>
      <c r="W4965" s="6">
        <f>待赋值表!V4964</f>
        <v/>
      </c>
      <c r="X4965" s="6">
        <f>待赋值表!W4964</f>
        <v/>
      </c>
      <c r="Y4965" s="6">
        <f>待赋值表!X4964</f>
        <v/>
      </c>
      <c r="Z4965" s="3">
        <f>IF(M4965&gt;=0.01,"B_pre",IF(M4965&gt;=0,"C_pre","none"))</f>
        <v/>
      </c>
      <c r="AA4965" s="3">
        <f>IF(U4965&gt;0.125,"a_pre",IF(U4965&gt;=0,"b_pre","none"))</f>
        <v/>
      </c>
      <c r="AB4965" s="3">
        <f>AND(Z4965="B_pre",AA4965="a_pre")</f>
        <v/>
      </c>
      <c r="AC4965" s="3">
        <f>AND(Z4965="B_pre",AA4965="b_pre")</f>
        <v/>
      </c>
      <c r="AD4965" s="3">
        <f>AND(Z4965="C_pre",AA4965="a_pre")</f>
        <v/>
      </c>
      <c r="AE4965" s="3">
        <f>AND(Z4965="C_pre",AA4965="b_pre")</f>
        <v/>
      </c>
      <c r="AF4965" s="6">
        <f>待赋值表!C4964</f>
        <v/>
      </c>
      <c r="AG4965" s="3">
        <f t="array" ref="AG4965">IF(AB4965=TRUE,"A",IF(AC4965=TRUE,"B",IF(AD4965=TRUE,"C",IF(AE4965=TRUE,"D","其他"))))</f>
        <v/>
      </c>
      <c r="AH4965" s="3">
        <f>IF(分析表!$E$12&lt;&gt;"ALL",AND(AF4965=分析表!$E$10,AG4965=分析表!$E$12),IF(AF4965=分析表!$E$10,TRUE(),IF(AF4965="ALL",TRUE(),"")))</f>
        <v/>
      </c>
    </row>
    <row r="4966">
      <c r="A4966" s="3">
        <f>COUNTIF($AH$2:AH4966,"TRUE")</f>
        <v/>
      </c>
      <c r="B4966" s="3">
        <f>COUNTIF($AG$2:$AG4966,#REF!)</f>
        <v/>
      </c>
      <c r="C4966" s="56">
        <f>待赋值表!A4965</f>
        <v/>
      </c>
      <c r="E4966" s="6">
        <f>待赋值表!D4965</f>
        <v/>
      </c>
      <c r="F4966" s="6">
        <f>待赋值表!E4965</f>
        <v/>
      </c>
      <c r="G4966" s="6">
        <f>待赋值表!F4965</f>
        <v/>
      </c>
      <c r="H4966" s="6">
        <f>待赋值表!G4965</f>
        <v/>
      </c>
      <c r="I4966" s="6">
        <f>待赋值表!H4965</f>
        <v/>
      </c>
      <c r="J4966" s="6">
        <f>待赋值表!I4965</f>
        <v/>
      </c>
      <c r="K4966" s="6">
        <f>待赋值表!J4965</f>
        <v/>
      </c>
      <c r="L4966" s="6">
        <f>待赋值表!K4965</f>
        <v/>
      </c>
      <c r="M4966" s="6">
        <f>待赋值表!L4965</f>
        <v/>
      </c>
      <c r="N4966" s="6">
        <f>待赋值表!M4965</f>
        <v/>
      </c>
      <c r="O4966" s="6">
        <f>待赋值表!N4965</f>
        <v/>
      </c>
      <c r="P4966" s="6">
        <f>待赋值表!O4965</f>
        <v/>
      </c>
      <c r="Q4966" s="6">
        <f>IF(待赋值表!P4965&lt;&gt;"",待赋值表!P4965,0)</f>
        <v/>
      </c>
      <c r="R4966" s="6">
        <f>待赋值表!Q4965</f>
        <v/>
      </c>
      <c r="S4966" s="6">
        <f>待赋值表!R4965</f>
        <v/>
      </c>
      <c r="T4966" s="6">
        <f>待赋值表!S4965</f>
        <v/>
      </c>
      <c r="U4966" s="6">
        <f>待赋值表!T4965</f>
        <v/>
      </c>
      <c r="V4966" s="6">
        <f>待赋值表!U4965</f>
        <v/>
      </c>
      <c r="W4966" s="6">
        <f>待赋值表!V4965</f>
        <v/>
      </c>
      <c r="X4966" s="6">
        <f>待赋值表!W4965</f>
        <v/>
      </c>
      <c r="Y4966" s="6">
        <f>待赋值表!X4965</f>
        <v/>
      </c>
      <c r="Z4966" s="3">
        <f>IF(M4966&gt;=0.01,"B_pre",IF(M4966&gt;=0,"C_pre","none"))</f>
        <v/>
      </c>
      <c r="AA4966" s="3">
        <f>IF(U4966&gt;0.125,"a_pre",IF(U4966&gt;=0,"b_pre","none"))</f>
        <v/>
      </c>
      <c r="AB4966" s="3">
        <f>AND(Z4966="B_pre",AA4966="a_pre")</f>
        <v/>
      </c>
      <c r="AC4966" s="3">
        <f>AND(Z4966="B_pre",AA4966="b_pre")</f>
        <v/>
      </c>
      <c r="AD4966" s="3">
        <f>AND(Z4966="C_pre",AA4966="a_pre")</f>
        <v/>
      </c>
      <c r="AE4966" s="3">
        <f>AND(Z4966="C_pre",AA4966="b_pre")</f>
        <v/>
      </c>
      <c r="AF4966" s="6">
        <f>待赋值表!C4965</f>
        <v/>
      </c>
      <c r="AG4966" s="3">
        <f t="array" ref="AG4966">IF(AB4966=TRUE,"A",IF(AC4966=TRUE,"B",IF(AD4966=TRUE,"C",IF(AE4966=TRUE,"D","其他"))))</f>
        <v/>
      </c>
      <c r="AH4966" s="3">
        <f>IF(分析表!$E$12&lt;&gt;"ALL",AND(AF4966=分析表!$E$10,AG4966=分析表!$E$12),IF(AF4966=分析表!$E$10,TRUE(),IF(AF4966="ALL",TRUE(),"")))</f>
        <v/>
      </c>
    </row>
    <row r="4967">
      <c r="A4967" s="3">
        <f>COUNTIF($AH$2:AH4967,"TRUE")</f>
        <v/>
      </c>
      <c r="B4967" s="3">
        <f>COUNTIF($AG$2:$AG4967,#REF!)</f>
        <v/>
      </c>
      <c r="C4967" s="56">
        <f>待赋值表!A4966</f>
        <v/>
      </c>
      <c r="E4967" s="6">
        <f>待赋值表!D4966</f>
        <v/>
      </c>
      <c r="F4967" s="6">
        <f>待赋值表!E4966</f>
        <v/>
      </c>
      <c r="G4967" s="6">
        <f>待赋值表!F4966</f>
        <v/>
      </c>
      <c r="H4967" s="6">
        <f>待赋值表!G4966</f>
        <v/>
      </c>
      <c r="I4967" s="6">
        <f>待赋值表!H4966</f>
        <v/>
      </c>
      <c r="J4967" s="6">
        <f>待赋值表!I4966</f>
        <v/>
      </c>
      <c r="K4967" s="6">
        <f>待赋值表!J4966</f>
        <v/>
      </c>
      <c r="L4967" s="6">
        <f>待赋值表!K4966</f>
        <v/>
      </c>
      <c r="M4967" s="6">
        <f>待赋值表!L4966</f>
        <v/>
      </c>
      <c r="N4967" s="6">
        <f>待赋值表!M4966</f>
        <v/>
      </c>
      <c r="O4967" s="6">
        <f>待赋值表!N4966</f>
        <v/>
      </c>
      <c r="P4967" s="6">
        <f>待赋值表!O4966</f>
        <v/>
      </c>
      <c r="Q4967" s="6">
        <f>IF(待赋值表!P4966&lt;&gt;"",待赋值表!P4966,0)</f>
        <v/>
      </c>
      <c r="R4967" s="6">
        <f>待赋值表!Q4966</f>
        <v/>
      </c>
      <c r="S4967" s="6">
        <f>待赋值表!R4966</f>
        <v/>
      </c>
      <c r="T4967" s="6">
        <f>待赋值表!S4966</f>
        <v/>
      </c>
      <c r="U4967" s="6">
        <f>待赋值表!T4966</f>
        <v/>
      </c>
      <c r="V4967" s="6">
        <f>待赋值表!U4966</f>
        <v/>
      </c>
      <c r="W4967" s="6">
        <f>待赋值表!V4966</f>
        <v/>
      </c>
      <c r="X4967" s="6">
        <f>待赋值表!W4966</f>
        <v/>
      </c>
      <c r="Y4967" s="6">
        <f>待赋值表!X4966</f>
        <v/>
      </c>
      <c r="Z4967" s="3">
        <f>IF(M4967&gt;=0.01,"B_pre",IF(M4967&gt;=0,"C_pre","none"))</f>
        <v/>
      </c>
      <c r="AA4967" s="3">
        <f>IF(U4967&gt;0.125,"a_pre",IF(U4967&gt;=0,"b_pre","none"))</f>
        <v/>
      </c>
      <c r="AB4967" s="3">
        <f>AND(Z4967="B_pre",AA4967="a_pre")</f>
        <v/>
      </c>
      <c r="AC4967" s="3">
        <f>AND(Z4967="B_pre",AA4967="b_pre")</f>
        <v/>
      </c>
      <c r="AD4967" s="3">
        <f>AND(Z4967="C_pre",AA4967="a_pre")</f>
        <v/>
      </c>
      <c r="AE4967" s="3">
        <f>AND(Z4967="C_pre",AA4967="b_pre")</f>
        <v/>
      </c>
      <c r="AF4967" s="6">
        <f>待赋值表!C4966</f>
        <v/>
      </c>
      <c r="AG4967" s="3">
        <f t="array" ref="AG4967">IF(AB4967=TRUE,"A",IF(AC4967=TRUE,"B",IF(AD4967=TRUE,"C",IF(AE4967=TRUE,"D","其他"))))</f>
        <v/>
      </c>
      <c r="AH4967" s="3">
        <f>IF(分析表!$E$12&lt;&gt;"ALL",AND(AF4967=分析表!$E$10,AG4967=分析表!$E$12),IF(AF4967=分析表!$E$10,TRUE(),IF(AF4967="ALL",TRUE(),"")))</f>
        <v/>
      </c>
    </row>
    <row r="4968">
      <c r="A4968" s="3">
        <f>COUNTIF($AH$2:AH4968,"TRUE")</f>
        <v/>
      </c>
      <c r="B4968" s="3">
        <f>COUNTIF($AG$2:$AG4968,#REF!)</f>
        <v/>
      </c>
      <c r="C4968" s="56">
        <f>待赋值表!A4967</f>
        <v/>
      </c>
      <c r="E4968" s="6">
        <f>待赋值表!D4967</f>
        <v/>
      </c>
      <c r="F4968" s="6">
        <f>待赋值表!E4967</f>
        <v/>
      </c>
      <c r="G4968" s="6">
        <f>待赋值表!F4967</f>
        <v/>
      </c>
      <c r="H4968" s="6">
        <f>待赋值表!G4967</f>
        <v/>
      </c>
      <c r="I4968" s="6">
        <f>待赋值表!H4967</f>
        <v/>
      </c>
      <c r="J4968" s="6">
        <f>待赋值表!I4967</f>
        <v/>
      </c>
      <c r="K4968" s="6">
        <f>待赋值表!J4967</f>
        <v/>
      </c>
      <c r="L4968" s="6">
        <f>待赋值表!K4967</f>
        <v/>
      </c>
      <c r="M4968" s="6">
        <f>待赋值表!L4967</f>
        <v/>
      </c>
      <c r="N4968" s="6">
        <f>待赋值表!M4967</f>
        <v/>
      </c>
      <c r="O4968" s="6">
        <f>待赋值表!N4967</f>
        <v/>
      </c>
      <c r="P4968" s="6">
        <f>待赋值表!O4967</f>
        <v/>
      </c>
      <c r="Q4968" s="6">
        <f>IF(待赋值表!P4967&lt;&gt;"",待赋值表!P4967,0)</f>
        <v/>
      </c>
      <c r="R4968" s="6">
        <f>待赋值表!Q4967</f>
        <v/>
      </c>
      <c r="S4968" s="6">
        <f>待赋值表!R4967</f>
        <v/>
      </c>
      <c r="T4968" s="6">
        <f>待赋值表!S4967</f>
        <v/>
      </c>
      <c r="U4968" s="6">
        <f>待赋值表!T4967</f>
        <v/>
      </c>
      <c r="V4968" s="6">
        <f>待赋值表!U4967</f>
        <v/>
      </c>
      <c r="W4968" s="6">
        <f>待赋值表!V4967</f>
        <v/>
      </c>
      <c r="X4968" s="6">
        <f>待赋值表!W4967</f>
        <v/>
      </c>
      <c r="Y4968" s="6">
        <f>待赋值表!X4967</f>
        <v/>
      </c>
      <c r="Z4968" s="3">
        <f>IF(M4968&gt;=0.01,"B_pre",IF(M4968&gt;=0,"C_pre","none"))</f>
        <v/>
      </c>
      <c r="AA4968" s="3">
        <f>IF(U4968&gt;0.125,"a_pre",IF(U4968&gt;=0,"b_pre","none"))</f>
        <v/>
      </c>
      <c r="AB4968" s="3">
        <f>AND(Z4968="B_pre",AA4968="a_pre")</f>
        <v/>
      </c>
      <c r="AC4968" s="3">
        <f>AND(Z4968="B_pre",AA4968="b_pre")</f>
        <v/>
      </c>
      <c r="AD4968" s="3">
        <f>AND(Z4968="C_pre",AA4968="a_pre")</f>
        <v/>
      </c>
      <c r="AE4968" s="3">
        <f>AND(Z4968="C_pre",AA4968="b_pre")</f>
        <v/>
      </c>
      <c r="AF4968" s="6">
        <f>待赋值表!C4967</f>
        <v/>
      </c>
      <c r="AG4968" s="3">
        <f t="array" ref="AG4968">IF(AB4968=TRUE,"A",IF(AC4968=TRUE,"B",IF(AD4968=TRUE,"C",IF(AE4968=TRUE,"D","其他"))))</f>
        <v/>
      </c>
      <c r="AH4968" s="3">
        <f>IF(分析表!$E$12&lt;&gt;"ALL",AND(AF4968=分析表!$E$10,AG4968=分析表!$E$12),IF(AF4968=分析表!$E$10,TRUE(),IF(AF4968="ALL",TRUE(),"")))</f>
        <v/>
      </c>
    </row>
    <row r="4969">
      <c r="A4969" s="3">
        <f>COUNTIF($AH$2:AH4969,"TRUE")</f>
        <v/>
      </c>
      <c r="B4969" s="3">
        <f>COUNTIF($AG$2:$AG4969,#REF!)</f>
        <v/>
      </c>
      <c r="C4969" s="56">
        <f>待赋值表!A4968</f>
        <v/>
      </c>
      <c r="E4969" s="6">
        <f>待赋值表!D4968</f>
        <v/>
      </c>
      <c r="F4969" s="6">
        <f>待赋值表!E4968</f>
        <v/>
      </c>
      <c r="G4969" s="6">
        <f>待赋值表!F4968</f>
        <v/>
      </c>
      <c r="H4969" s="6">
        <f>待赋值表!G4968</f>
        <v/>
      </c>
      <c r="I4969" s="6">
        <f>待赋值表!H4968</f>
        <v/>
      </c>
      <c r="J4969" s="6">
        <f>待赋值表!I4968</f>
        <v/>
      </c>
      <c r="K4969" s="6">
        <f>待赋值表!J4968</f>
        <v/>
      </c>
      <c r="L4969" s="6">
        <f>待赋值表!K4968</f>
        <v/>
      </c>
      <c r="M4969" s="6">
        <f>待赋值表!L4968</f>
        <v/>
      </c>
      <c r="N4969" s="6">
        <f>待赋值表!M4968</f>
        <v/>
      </c>
      <c r="O4969" s="6">
        <f>待赋值表!N4968</f>
        <v/>
      </c>
      <c r="P4969" s="6">
        <f>待赋值表!O4968</f>
        <v/>
      </c>
      <c r="Q4969" s="6">
        <f>IF(待赋值表!P4968&lt;&gt;"",待赋值表!P4968,0)</f>
        <v/>
      </c>
      <c r="R4969" s="6">
        <f>待赋值表!Q4968</f>
        <v/>
      </c>
      <c r="S4969" s="6">
        <f>待赋值表!R4968</f>
        <v/>
      </c>
      <c r="T4969" s="6">
        <f>待赋值表!S4968</f>
        <v/>
      </c>
      <c r="U4969" s="6">
        <f>待赋值表!T4968</f>
        <v/>
      </c>
      <c r="V4969" s="6">
        <f>待赋值表!U4968</f>
        <v/>
      </c>
      <c r="W4969" s="6">
        <f>待赋值表!V4968</f>
        <v/>
      </c>
      <c r="X4969" s="6">
        <f>待赋值表!W4968</f>
        <v/>
      </c>
      <c r="Y4969" s="6">
        <f>待赋值表!X4968</f>
        <v/>
      </c>
      <c r="Z4969" s="3">
        <f>IF(M4969&gt;=0.01,"B_pre",IF(M4969&gt;=0,"C_pre","none"))</f>
        <v/>
      </c>
      <c r="AA4969" s="3">
        <f>IF(U4969&gt;0.125,"a_pre",IF(U4969&gt;=0,"b_pre","none"))</f>
        <v/>
      </c>
      <c r="AB4969" s="3">
        <f>AND(Z4969="B_pre",AA4969="a_pre")</f>
        <v/>
      </c>
      <c r="AC4969" s="3">
        <f>AND(Z4969="B_pre",AA4969="b_pre")</f>
        <v/>
      </c>
      <c r="AD4969" s="3">
        <f>AND(Z4969="C_pre",AA4969="a_pre")</f>
        <v/>
      </c>
      <c r="AE4969" s="3">
        <f>AND(Z4969="C_pre",AA4969="b_pre")</f>
        <v/>
      </c>
      <c r="AF4969" s="6">
        <f>待赋值表!C4968</f>
        <v/>
      </c>
      <c r="AG4969" s="3">
        <f t="array" ref="AG4969">IF(AB4969=TRUE,"A",IF(AC4969=TRUE,"B",IF(AD4969=TRUE,"C",IF(AE4969=TRUE,"D","其他"))))</f>
        <v/>
      </c>
      <c r="AH4969" s="3">
        <f>IF(分析表!$E$12&lt;&gt;"ALL",AND(AF4969=分析表!$E$10,AG4969=分析表!$E$12),IF(AF4969=分析表!$E$10,TRUE(),IF(AF4969="ALL",TRUE(),"")))</f>
        <v/>
      </c>
    </row>
    <row r="4970">
      <c r="A4970" s="3">
        <f>COUNTIF($AH$2:AH4970,"TRUE")</f>
        <v/>
      </c>
      <c r="B4970" s="3">
        <f>COUNTIF($AG$2:$AG4970,#REF!)</f>
        <v/>
      </c>
      <c r="C4970" s="56">
        <f>待赋值表!A4969</f>
        <v/>
      </c>
      <c r="E4970" s="6">
        <f>待赋值表!D4969</f>
        <v/>
      </c>
      <c r="F4970" s="6">
        <f>待赋值表!E4969</f>
        <v/>
      </c>
      <c r="G4970" s="6">
        <f>待赋值表!F4969</f>
        <v/>
      </c>
      <c r="H4970" s="6">
        <f>待赋值表!G4969</f>
        <v/>
      </c>
      <c r="I4970" s="6">
        <f>待赋值表!H4969</f>
        <v/>
      </c>
      <c r="J4970" s="6">
        <f>待赋值表!I4969</f>
        <v/>
      </c>
      <c r="K4970" s="6">
        <f>待赋值表!J4969</f>
        <v/>
      </c>
      <c r="L4970" s="6">
        <f>待赋值表!K4969</f>
        <v/>
      </c>
      <c r="M4970" s="6">
        <f>待赋值表!L4969</f>
        <v/>
      </c>
      <c r="N4970" s="6">
        <f>待赋值表!M4969</f>
        <v/>
      </c>
      <c r="O4970" s="6">
        <f>待赋值表!N4969</f>
        <v/>
      </c>
      <c r="P4970" s="6">
        <f>待赋值表!O4969</f>
        <v/>
      </c>
      <c r="Q4970" s="6">
        <f>IF(待赋值表!P4969&lt;&gt;"",待赋值表!P4969,0)</f>
        <v/>
      </c>
      <c r="R4970" s="6">
        <f>待赋值表!Q4969</f>
        <v/>
      </c>
      <c r="S4970" s="6">
        <f>待赋值表!R4969</f>
        <v/>
      </c>
      <c r="T4970" s="6">
        <f>待赋值表!S4969</f>
        <v/>
      </c>
      <c r="U4970" s="6">
        <f>待赋值表!T4969</f>
        <v/>
      </c>
      <c r="V4970" s="6">
        <f>待赋值表!U4969</f>
        <v/>
      </c>
      <c r="W4970" s="6">
        <f>待赋值表!V4969</f>
        <v/>
      </c>
      <c r="X4970" s="6">
        <f>待赋值表!W4969</f>
        <v/>
      </c>
      <c r="Y4970" s="6">
        <f>待赋值表!X4969</f>
        <v/>
      </c>
      <c r="Z4970" s="3">
        <f>IF(M4970&gt;=0.01,"B_pre",IF(M4970&gt;=0,"C_pre","none"))</f>
        <v/>
      </c>
      <c r="AA4970" s="3">
        <f>IF(U4970&gt;0.125,"a_pre",IF(U4970&gt;=0,"b_pre","none"))</f>
        <v/>
      </c>
      <c r="AB4970" s="3">
        <f>AND(Z4970="B_pre",AA4970="a_pre")</f>
        <v/>
      </c>
      <c r="AC4970" s="3">
        <f>AND(Z4970="B_pre",AA4970="b_pre")</f>
        <v/>
      </c>
      <c r="AD4970" s="3">
        <f>AND(Z4970="C_pre",AA4970="a_pre")</f>
        <v/>
      </c>
      <c r="AE4970" s="3">
        <f>AND(Z4970="C_pre",AA4970="b_pre")</f>
        <v/>
      </c>
      <c r="AF4970" s="6">
        <f>待赋值表!C4969</f>
        <v/>
      </c>
      <c r="AG4970" s="3">
        <f t="array" ref="AG4970">IF(AB4970=TRUE,"A",IF(AC4970=TRUE,"B",IF(AD4970=TRUE,"C",IF(AE4970=TRUE,"D","其他"))))</f>
        <v/>
      </c>
      <c r="AH4970" s="3">
        <f>IF(分析表!$E$12&lt;&gt;"ALL",AND(AF4970=分析表!$E$10,AG4970=分析表!$E$12),IF(AF4970=分析表!$E$10,TRUE(),IF(AF4970="ALL",TRUE(),"")))</f>
        <v/>
      </c>
    </row>
    <row r="4971">
      <c r="A4971" s="3">
        <f>COUNTIF($AH$2:AH4971,"TRUE")</f>
        <v/>
      </c>
      <c r="B4971" s="3">
        <f>COUNTIF($AG$2:$AG4971,#REF!)</f>
        <v/>
      </c>
      <c r="C4971" s="56">
        <f>待赋值表!A4970</f>
        <v/>
      </c>
      <c r="E4971" s="6">
        <f>待赋值表!D4970</f>
        <v/>
      </c>
      <c r="F4971" s="6">
        <f>待赋值表!E4970</f>
        <v/>
      </c>
      <c r="G4971" s="6">
        <f>待赋值表!F4970</f>
        <v/>
      </c>
      <c r="H4971" s="6">
        <f>待赋值表!G4970</f>
        <v/>
      </c>
      <c r="I4971" s="6">
        <f>待赋值表!H4970</f>
        <v/>
      </c>
      <c r="J4971" s="6">
        <f>待赋值表!I4970</f>
        <v/>
      </c>
      <c r="K4971" s="6">
        <f>待赋值表!J4970</f>
        <v/>
      </c>
      <c r="L4971" s="6">
        <f>待赋值表!K4970</f>
        <v/>
      </c>
      <c r="M4971" s="6">
        <f>待赋值表!L4970</f>
        <v/>
      </c>
      <c r="N4971" s="6">
        <f>待赋值表!M4970</f>
        <v/>
      </c>
      <c r="O4971" s="6">
        <f>待赋值表!N4970</f>
        <v/>
      </c>
      <c r="P4971" s="6">
        <f>待赋值表!O4970</f>
        <v/>
      </c>
      <c r="Q4971" s="6">
        <f>IF(待赋值表!P4970&lt;&gt;"",待赋值表!P4970,0)</f>
        <v/>
      </c>
      <c r="R4971" s="6">
        <f>待赋值表!Q4970</f>
        <v/>
      </c>
      <c r="S4971" s="6">
        <f>待赋值表!R4970</f>
        <v/>
      </c>
      <c r="T4971" s="6">
        <f>待赋值表!S4970</f>
        <v/>
      </c>
      <c r="U4971" s="6">
        <f>待赋值表!T4970</f>
        <v/>
      </c>
      <c r="V4971" s="6">
        <f>待赋值表!U4970</f>
        <v/>
      </c>
      <c r="W4971" s="6">
        <f>待赋值表!V4970</f>
        <v/>
      </c>
      <c r="X4971" s="6">
        <f>待赋值表!W4970</f>
        <v/>
      </c>
      <c r="Y4971" s="6">
        <f>待赋值表!X4970</f>
        <v/>
      </c>
      <c r="Z4971" s="3">
        <f>IF(M4971&gt;=0.01,"B_pre",IF(M4971&gt;=0,"C_pre","none"))</f>
        <v/>
      </c>
      <c r="AA4971" s="3">
        <f>IF(U4971&gt;0.125,"a_pre",IF(U4971&gt;=0,"b_pre","none"))</f>
        <v/>
      </c>
      <c r="AB4971" s="3">
        <f>AND(Z4971="B_pre",AA4971="a_pre")</f>
        <v/>
      </c>
      <c r="AC4971" s="3">
        <f>AND(Z4971="B_pre",AA4971="b_pre")</f>
        <v/>
      </c>
      <c r="AD4971" s="3">
        <f>AND(Z4971="C_pre",AA4971="a_pre")</f>
        <v/>
      </c>
      <c r="AE4971" s="3">
        <f>AND(Z4971="C_pre",AA4971="b_pre")</f>
        <v/>
      </c>
      <c r="AF4971" s="6">
        <f>待赋值表!C4970</f>
        <v/>
      </c>
      <c r="AG4971" s="3">
        <f t="array" ref="AG4971">IF(AB4971=TRUE,"A",IF(AC4971=TRUE,"B",IF(AD4971=TRUE,"C",IF(AE4971=TRUE,"D","其他"))))</f>
        <v/>
      </c>
      <c r="AH4971" s="3">
        <f>IF(分析表!$E$12&lt;&gt;"ALL",AND(AF4971=分析表!$E$10,AG4971=分析表!$E$12),IF(AF4971=分析表!$E$10,TRUE(),IF(AF4971="ALL",TRUE(),"")))</f>
        <v/>
      </c>
    </row>
    <row r="4972">
      <c r="A4972" s="3">
        <f>COUNTIF($AH$2:AH4972,"TRUE")</f>
        <v/>
      </c>
      <c r="B4972" s="3">
        <f>COUNTIF($AG$2:$AG4972,#REF!)</f>
        <v/>
      </c>
      <c r="C4972" s="56">
        <f>待赋值表!A4971</f>
        <v/>
      </c>
      <c r="E4972" s="6">
        <f>待赋值表!D4971</f>
        <v/>
      </c>
      <c r="F4972" s="6">
        <f>待赋值表!E4971</f>
        <v/>
      </c>
      <c r="G4972" s="6">
        <f>待赋值表!F4971</f>
        <v/>
      </c>
      <c r="H4972" s="6">
        <f>待赋值表!G4971</f>
        <v/>
      </c>
      <c r="I4972" s="6">
        <f>待赋值表!H4971</f>
        <v/>
      </c>
      <c r="J4972" s="6">
        <f>待赋值表!I4971</f>
        <v/>
      </c>
      <c r="K4972" s="6">
        <f>待赋值表!J4971</f>
        <v/>
      </c>
      <c r="L4972" s="6">
        <f>待赋值表!K4971</f>
        <v/>
      </c>
      <c r="M4972" s="6">
        <f>待赋值表!L4971</f>
        <v/>
      </c>
      <c r="N4972" s="6">
        <f>待赋值表!M4971</f>
        <v/>
      </c>
      <c r="O4972" s="6">
        <f>待赋值表!N4971</f>
        <v/>
      </c>
      <c r="P4972" s="6">
        <f>待赋值表!O4971</f>
        <v/>
      </c>
      <c r="Q4972" s="6">
        <f>IF(待赋值表!P4971&lt;&gt;"",待赋值表!P4971,0)</f>
        <v/>
      </c>
      <c r="R4972" s="6">
        <f>待赋值表!Q4971</f>
        <v/>
      </c>
      <c r="S4972" s="6">
        <f>待赋值表!R4971</f>
        <v/>
      </c>
      <c r="T4972" s="6">
        <f>待赋值表!S4971</f>
        <v/>
      </c>
      <c r="U4972" s="6">
        <f>待赋值表!T4971</f>
        <v/>
      </c>
      <c r="V4972" s="6">
        <f>待赋值表!U4971</f>
        <v/>
      </c>
      <c r="W4972" s="6">
        <f>待赋值表!V4971</f>
        <v/>
      </c>
      <c r="X4972" s="6">
        <f>待赋值表!W4971</f>
        <v/>
      </c>
      <c r="Y4972" s="6">
        <f>待赋值表!X4971</f>
        <v/>
      </c>
      <c r="Z4972" s="3">
        <f>IF(M4972&gt;=0.01,"B_pre",IF(M4972&gt;=0,"C_pre","none"))</f>
        <v/>
      </c>
      <c r="AA4972" s="3">
        <f>IF(U4972&gt;0.125,"a_pre",IF(U4972&gt;=0,"b_pre","none"))</f>
        <v/>
      </c>
      <c r="AB4972" s="3">
        <f>AND(Z4972="B_pre",AA4972="a_pre")</f>
        <v/>
      </c>
      <c r="AC4972" s="3">
        <f>AND(Z4972="B_pre",AA4972="b_pre")</f>
        <v/>
      </c>
      <c r="AD4972" s="3">
        <f>AND(Z4972="C_pre",AA4972="a_pre")</f>
        <v/>
      </c>
      <c r="AE4972" s="3">
        <f>AND(Z4972="C_pre",AA4972="b_pre")</f>
        <v/>
      </c>
      <c r="AF4972" s="6">
        <f>待赋值表!C4971</f>
        <v/>
      </c>
      <c r="AG4972" s="3">
        <f t="array" ref="AG4972">IF(AB4972=TRUE,"A",IF(AC4972=TRUE,"B",IF(AD4972=TRUE,"C",IF(AE4972=TRUE,"D","其他"))))</f>
        <v/>
      </c>
      <c r="AH4972" s="3">
        <f>IF(分析表!$E$12&lt;&gt;"ALL",AND(AF4972=分析表!$E$10,AG4972=分析表!$E$12),IF(AF4972=分析表!$E$10,TRUE(),IF(AF4972="ALL",TRUE(),"")))</f>
        <v/>
      </c>
    </row>
    <row r="4973">
      <c r="A4973" s="3">
        <f>COUNTIF($AH$2:AH4973,"TRUE")</f>
        <v/>
      </c>
      <c r="B4973" s="3">
        <f>COUNTIF($AG$2:$AG4973,#REF!)</f>
        <v/>
      </c>
      <c r="C4973" s="56">
        <f>待赋值表!A4972</f>
        <v/>
      </c>
      <c r="E4973" s="6">
        <f>待赋值表!D4972</f>
        <v/>
      </c>
      <c r="F4973" s="6">
        <f>待赋值表!E4972</f>
        <v/>
      </c>
      <c r="G4973" s="6">
        <f>待赋值表!F4972</f>
        <v/>
      </c>
      <c r="H4973" s="6">
        <f>待赋值表!G4972</f>
        <v/>
      </c>
      <c r="I4973" s="6">
        <f>待赋值表!H4972</f>
        <v/>
      </c>
      <c r="J4973" s="6">
        <f>待赋值表!I4972</f>
        <v/>
      </c>
      <c r="K4973" s="6">
        <f>待赋值表!J4972</f>
        <v/>
      </c>
      <c r="L4973" s="6">
        <f>待赋值表!K4972</f>
        <v/>
      </c>
      <c r="M4973" s="6">
        <f>待赋值表!L4972</f>
        <v/>
      </c>
      <c r="N4973" s="6">
        <f>待赋值表!M4972</f>
        <v/>
      </c>
      <c r="O4973" s="6">
        <f>待赋值表!N4972</f>
        <v/>
      </c>
      <c r="P4973" s="6">
        <f>待赋值表!O4972</f>
        <v/>
      </c>
      <c r="Q4973" s="6">
        <f>IF(待赋值表!P4972&lt;&gt;"",待赋值表!P4972,0)</f>
        <v/>
      </c>
      <c r="R4973" s="6">
        <f>待赋值表!Q4972</f>
        <v/>
      </c>
      <c r="S4973" s="6">
        <f>待赋值表!R4972</f>
        <v/>
      </c>
      <c r="T4973" s="6">
        <f>待赋值表!S4972</f>
        <v/>
      </c>
      <c r="U4973" s="6">
        <f>待赋值表!T4972</f>
        <v/>
      </c>
      <c r="V4973" s="6">
        <f>待赋值表!U4972</f>
        <v/>
      </c>
      <c r="W4973" s="6">
        <f>待赋值表!V4972</f>
        <v/>
      </c>
      <c r="X4973" s="6">
        <f>待赋值表!W4972</f>
        <v/>
      </c>
      <c r="Y4973" s="6">
        <f>待赋值表!X4972</f>
        <v/>
      </c>
      <c r="Z4973" s="3">
        <f>IF(M4973&gt;=0.01,"B_pre",IF(M4973&gt;=0,"C_pre","none"))</f>
        <v/>
      </c>
      <c r="AA4973" s="3">
        <f>IF(U4973&gt;0.125,"a_pre",IF(U4973&gt;=0,"b_pre","none"))</f>
        <v/>
      </c>
      <c r="AB4973" s="3">
        <f>AND(Z4973="B_pre",AA4973="a_pre")</f>
        <v/>
      </c>
      <c r="AC4973" s="3">
        <f>AND(Z4973="B_pre",AA4973="b_pre")</f>
        <v/>
      </c>
      <c r="AD4973" s="3">
        <f>AND(Z4973="C_pre",AA4973="a_pre")</f>
        <v/>
      </c>
      <c r="AE4973" s="3">
        <f>AND(Z4973="C_pre",AA4973="b_pre")</f>
        <v/>
      </c>
      <c r="AF4973" s="6">
        <f>待赋值表!C4972</f>
        <v/>
      </c>
      <c r="AG4973" s="3">
        <f t="array" ref="AG4973">IF(AB4973=TRUE,"A",IF(AC4973=TRUE,"B",IF(AD4973=TRUE,"C",IF(AE4973=TRUE,"D","其他"))))</f>
        <v/>
      </c>
      <c r="AH4973" s="3">
        <f>IF(分析表!$E$12&lt;&gt;"ALL",AND(AF4973=分析表!$E$10,AG4973=分析表!$E$12),IF(AF4973=分析表!$E$10,TRUE(),IF(AF4973="ALL",TRUE(),"")))</f>
        <v/>
      </c>
    </row>
    <row r="4974">
      <c r="A4974" s="3">
        <f>COUNTIF($AH$2:AH4974,"TRUE")</f>
        <v/>
      </c>
      <c r="B4974" s="3">
        <f>COUNTIF($AG$2:$AG4974,#REF!)</f>
        <v/>
      </c>
      <c r="C4974" s="56">
        <f>待赋值表!A4973</f>
        <v/>
      </c>
      <c r="E4974" s="6">
        <f>待赋值表!D4973</f>
        <v/>
      </c>
      <c r="F4974" s="6">
        <f>待赋值表!E4973</f>
        <v/>
      </c>
      <c r="G4974" s="6">
        <f>待赋值表!F4973</f>
        <v/>
      </c>
      <c r="H4974" s="6">
        <f>待赋值表!G4973</f>
        <v/>
      </c>
      <c r="I4974" s="6">
        <f>待赋值表!H4973</f>
        <v/>
      </c>
      <c r="J4974" s="6">
        <f>待赋值表!I4973</f>
        <v/>
      </c>
      <c r="K4974" s="6">
        <f>待赋值表!J4973</f>
        <v/>
      </c>
      <c r="L4974" s="6">
        <f>待赋值表!K4973</f>
        <v/>
      </c>
      <c r="M4974" s="6">
        <f>待赋值表!L4973</f>
        <v/>
      </c>
      <c r="N4974" s="6">
        <f>待赋值表!M4973</f>
        <v/>
      </c>
      <c r="O4974" s="6">
        <f>待赋值表!N4973</f>
        <v/>
      </c>
      <c r="P4974" s="6">
        <f>待赋值表!O4973</f>
        <v/>
      </c>
      <c r="Q4974" s="6">
        <f>IF(待赋值表!P4973&lt;&gt;"",待赋值表!P4973,0)</f>
        <v/>
      </c>
      <c r="R4974" s="6">
        <f>待赋值表!Q4973</f>
        <v/>
      </c>
      <c r="S4974" s="6">
        <f>待赋值表!R4973</f>
        <v/>
      </c>
      <c r="T4974" s="6">
        <f>待赋值表!S4973</f>
        <v/>
      </c>
      <c r="U4974" s="6">
        <f>待赋值表!T4973</f>
        <v/>
      </c>
      <c r="V4974" s="6">
        <f>待赋值表!U4973</f>
        <v/>
      </c>
      <c r="W4974" s="6">
        <f>待赋值表!V4973</f>
        <v/>
      </c>
      <c r="X4974" s="6">
        <f>待赋值表!W4973</f>
        <v/>
      </c>
      <c r="Y4974" s="6">
        <f>待赋值表!X4973</f>
        <v/>
      </c>
      <c r="Z4974" s="3">
        <f>IF(M4974&gt;=0.01,"B_pre",IF(M4974&gt;=0,"C_pre","none"))</f>
        <v/>
      </c>
      <c r="AA4974" s="3">
        <f>IF(U4974&gt;0.125,"a_pre",IF(U4974&gt;=0,"b_pre","none"))</f>
        <v/>
      </c>
      <c r="AB4974" s="3">
        <f>AND(Z4974="B_pre",AA4974="a_pre")</f>
        <v/>
      </c>
      <c r="AC4974" s="3">
        <f>AND(Z4974="B_pre",AA4974="b_pre")</f>
        <v/>
      </c>
      <c r="AD4974" s="3">
        <f>AND(Z4974="C_pre",AA4974="a_pre")</f>
        <v/>
      </c>
      <c r="AE4974" s="3">
        <f>AND(Z4974="C_pre",AA4974="b_pre")</f>
        <v/>
      </c>
      <c r="AF4974" s="6">
        <f>待赋值表!C4973</f>
        <v/>
      </c>
      <c r="AG4974" s="3">
        <f t="array" ref="AG4974">IF(AB4974=TRUE,"A",IF(AC4974=TRUE,"B",IF(AD4974=TRUE,"C",IF(AE4974=TRUE,"D","其他"))))</f>
        <v/>
      </c>
      <c r="AH4974" s="3">
        <f>IF(分析表!$E$12&lt;&gt;"ALL",AND(AF4974=分析表!$E$10,AG4974=分析表!$E$12),IF(AF4974=分析表!$E$10,TRUE(),IF(AF4974="ALL",TRUE(),"")))</f>
        <v/>
      </c>
    </row>
    <row r="4975">
      <c r="A4975" s="3">
        <f>COUNTIF($AH$2:AH4975,"TRUE")</f>
        <v/>
      </c>
      <c r="B4975" s="3">
        <f>COUNTIF($AG$2:$AG4975,#REF!)</f>
        <v/>
      </c>
      <c r="C4975" s="56">
        <f>待赋值表!A4974</f>
        <v/>
      </c>
      <c r="E4975" s="6">
        <f>待赋值表!D4974</f>
        <v/>
      </c>
      <c r="F4975" s="6">
        <f>待赋值表!E4974</f>
        <v/>
      </c>
      <c r="G4975" s="6">
        <f>待赋值表!F4974</f>
        <v/>
      </c>
      <c r="H4975" s="6">
        <f>待赋值表!G4974</f>
        <v/>
      </c>
      <c r="I4975" s="6">
        <f>待赋值表!H4974</f>
        <v/>
      </c>
      <c r="J4975" s="6">
        <f>待赋值表!I4974</f>
        <v/>
      </c>
      <c r="K4975" s="6">
        <f>待赋值表!J4974</f>
        <v/>
      </c>
      <c r="L4975" s="6">
        <f>待赋值表!K4974</f>
        <v/>
      </c>
      <c r="M4975" s="6">
        <f>待赋值表!L4974</f>
        <v/>
      </c>
      <c r="N4975" s="6">
        <f>待赋值表!M4974</f>
        <v/>
      </c>
      <c r="O4975" s="6">
        <f>待赋值表!N4974</f>
        <v/>
      </c>
      <c r="P4975" s="6">
        <f>待赋值表!O4974</f>
        <v/>
      </c>
      <c r="Q4975" s="6">
        <f>IF(待赋值表!P4974&lt;&gt;"",待赋值表!P4974,0)</f>
        <v/>
      </c>
      <c r="R4975" s="6">
        <f>待赋值表!Q4974</f>
        <v/>
      </c>
      <c r="S4975" s="6">
        <f>待赋值表!R4974</f>
        <v/>
      </c>
      <c r="T4975" s="6">
        <f>待赋值表!S4974</f>
        <v/>
      </c>
      <c r="U4975" s="6">
        <f>待赋值表!T4974</f>
        <v/>
      </c>
      <c r="V4975" s="6">
        <f>待赋值表!U4974</f>
        <v/>
      </c>
      <c r="W4975" s="6">
        <f>待赋值表!V4974</f>
        <v/>
      </c>
      <c r="X4975" s="6">
        <f>待赋值表!W4974</f>
        <v/>
      </c>
      <c r="Y4975" s="6">
        <f>待赋值表!X4974</f>
        <v/>
      </c>
      <c r="Z4975" s="3">
        <f>IF(M4975&gt;=0.01,"B_pre",IF(M4975&gt;=0,"C_pre","none"))</f>
        <v/>
      </c>
      <c r="AA4975" s="3">
        <f>IF(U4975&gt;0.125,"a_pre",IF(U4975&gt;=0,"b_pre","none"))</f>
        <v/>
      </c>
      <c r="AB4975" s="3">
        <f>AND(Z4975="B_pre",AA4975="a_pre")</f>
        <v/>
      </c>
      <c r="AC4975" s="3">
        <f>AND(Z4975="B_pre",AA4975="b_pre")</f>
        <v/>
      </c>
      <c r="AD4975" s="3">
        <f>AND(Z4975="C_pre",AA4975="a_pre")</f>
        <v/>
      </c>
      <c r="AE4975" s="3">
        <f>AND(Z4975="C_pre",AA4975="b_pre")</f>
        <v/>
      </c>
      <c r="AF4975" s="6">
        <f>待赋值表!C4974</f>
        <v/>
      </c>
      <c r="AG4975" s="3">
        <f t="array" ref="AG4975">IF(AB4975=TRUE,"A",IF(AC4975=TRUE,"B",IF(AD4975=TRUE,"C",IF(AE4975=TRUE,"D","其他"))))</f>
        <v/>
      </c>
      <c r="AH4975" s="3">
        <f>IF(分析表!$E$12&lt;&gt;"ALL",AND(AF4975=分析表!$E$10,AG4975=分析表!$E$12),IF(AF4975=分析表!$E$10,TRUE(),IF(AF4975="ALL",TRUE(),"")))</f>
        <v/>
      </c>
    </row>
    <row r="4976">
      <c r="A4976" s="3">
        <f>COUNTIF($AH$2:AH4976,"TRUE")</f>
        <v/>
      </c>
      <c r="B4976" s="3">
        <f>COUNTIF($AG$2:$AG4976,#REF!)</f>
        <v/>
      </c>
      <c r="C4976" s="56">
        <f>待赋值表!A4975</f>
        <v/>
      </c>
      <c r="E4976" s="6">
        <f>待赋值表!D4975</f>
        <v/>
      </c>
      <c r="F4976" s="6">
        <f>待赋值表!E4975</f>
        <v/>
      </c>
      <c r="G4976" s="6">
        <f>待赋值表!F4975</f>
        <v/>
      </c>
      <c r="H4976" s="6">
        <f>待赋值表!G4975</f>
        <v/>
      </c>
      <c r="I4976" s="6">
        <f>待赋值表!H4975</f>
        <v/>
      </c>
      <c r="J4976" s="6">
        <f>待赋值表!I4975</f>
        <v/>
      </c>
      <c r="K4976" s="6">
        <f>待赋值表!J4975</f>
        <v/>
      </c>
      <c r="L4976" s="6">
        <f>待赋值表!K4975</f>
        <v/>
      </c>
      <c r="M4976" s="6">
        <f>待赋值表!L4975</f>
        <v/>
      </c>
      <c r="N4976" s="6">
        <f>待赋值表!M4975</f>
        <v/>
      </c>
      <c r="O4976" s="6">
        <f>待赋值表!N4975</f>
        <v/>
      </c>
      <c r="P4976" s="6">
        <f>待赋值表!O4975</f>
        <v/>
      </c>
      <c r="Q4976" s="6">
        <f>IF(待赋值表!P4975&lt;&gt;"",待赋值表!P4975,0)</f>
        <v/>
      </c>
      <c r="R4976" s="6">
        <f>待赋值表!Q4975</f>
        <v/>
      </c>
      <c r="S4976" s="6">
        <f>待赋值表!R4975</f>
        <v/>
      </c>
      <c r="T4976" s="6">
        <f>待赋值表!S4975</f>
        <v/>
      </c>
      <c r="U4976" s="6">
        <f>待赋值表!T4975</f>
        <v/>
      </c>
      <c r="V4976" s="6">
        <f>待赋值表!U4975</f>
        <v/>
      </c>
      <c r="W4976" s="6">
        <f>待赋值表!V4975</f>
        <v/>
      </c>
      <c r="X4976" s="6">
        <f>待赋值表!W4975</f>
        <v/>
      </c>
      <c r="Y4976" s="6">
        <f>待赋值表!X4975</f>
        <v/>
      </c>
      <c r="Z4976" s="3">
        <f>IF(M4976&gt;=0.01,"B_pre",IF(M4976&gt;=0,"C_pre","none"))</f>
        <v/>
      </c>
      <c r="AA4976" s="3">
        <f>IF(U4976&gt;0.125,"a_pre",IF(U4976&gt;=0,"b_pre","none"))</f>
        <v/>
      </c>
      <c r="AB4976" s="3">
        <f>AND(Z4976="B_pre",AA4976="a_pre")</f>
        <v/>
      </c>
      <c r="AC4976" s="3">
        <f>AND(Z4976="B_pre",AA4976="b_pre")</f>
        <v/>
      </c>
      <c r="AD4976" s="3">
        <f>AND(Z4976="C_pre",AA4976="a_pre")</f>
        <v/>
      </c>
      <c r="AE4976" s="3">
        <f>AND(Z4976="C_pre",AA4976="b_pre")</f>
        <v/>
      </c>
      <c r="AF4976" s="6">
        <f>待赋值表!C4975</f>
        <v/>
      </c>
      <c r="AG4976" s="3">
        <f t="array" ref="AG4976">IF(AB4976=TRUE,"A",IF(AC4976=TRUE,"B",IF(AD4976=TRUE,"C",IF(AE4976=TRUE,"D","其他"))))</f>
        <v/>
      </c>
      <c r="AH4976" s="3">
        <f>IF(分析表!$E$12&lt;&gt;"ALL",AND(AF4976=分析表!$E$10,AG4976=分析表!$E$12),IF(AF4976=分析表!$E$10,TRUE(),IF(AF4976="ALL",TRUE(),"")))</f>
        <v/>
      </c>
    </row>
    <row r="4977">
      <c r="A4977" s="3">
        <f>COUNTIF($AH$2:AH4977,"TRUE")</f>
        <v/>
      </c>
      <c r="B4977" s="3">
        <f>COUNTIF($AG$2:$AG4977,#REF!)</f>
        <v/>
      </c>
      <c r="C4977" s="56">
        <f>待赋值表!A4976</f>
        <v/>
      </c>
      <c r="E4977" s="6">
        <f>待赋值表!D4976</f>
        <v/>
      </c>
      <c r="F4977" s="6">
        <f>待赋值表!E4976</f>
        <v/>
      </c>
      <c r="G4977" s="6">
        <f>待赋值表!F4976</f>
        <v/>
      </c>
      <c r="H4977" s="6">
        <f>待赋值表!G4976</f>
        <v/>
      </c>
      <c r="I4977" s="6">
        <f>待赋值表!H4976</f>
        <v/>
      </c>
      <c r="J4977" s="6">
        <f>待赋值表!I4976</f>
        <v/>
      </c>
      <c r="K4977" s="6">
        <f>待赋值表!J4976</f>
        <v/>
      </c>
      <c r="L4977" s="6">
        <f>待赋值表!K4976</f>
        <v/>
      </c>
      <c r="M4977" s="6">
        <f>待赋值表!L4976</f>
        <v/>
      </c>
      <c r="N4977" s="6">
        <f>待赋值表!M4976</f>
        <v/>
      </c>
      <c r="O4977" s="6">
        <f>待赋值表!N4976</f>
        <v/>
      </c>
      <c r="P4977" s="6">
        <f>待赋值表!O4976</f>
        <v/>
      </c>
      <c r="Q4977" s="6">
        <f>IF(待赋值表!P4976&lt;&gt;"",待赋值表!P4976,0)</f>
        <v/>
      </c>
      <c r="R4977" s="6">
        <f>待赋值表!Q4976</f>
        <v/>
      </c>
      <c r="S4977" s="6">
        <f>待赋值表!R4976</f>
        <v/>
      </c>
      <c r="T4977" s="6">
        <f>待赋值表!S4976</f>
        <v/>
      </c>
      <c r="U4977" s="6">
        <f>待赋值表!T4976</f>
        <v/>
      </c>
      <c r="V4977" s="6">
        <f>待赋值表!U4976</f>
        <v/>
      </c>
      <c r="W4977" s="6">
        <f>待赋值表!V4976</f>
        <v/>
      </c>
      <c r="X4977" s="6">
        <f>待赋值表!W4976</f>
        <v/>
      </c>
      <c r="Y4977" s="6">
        <f>待赋值表!X4976</f>
        <v/>
      </c>
      <c r="Z4977" s="3">
        <f>IF(M4977&gt;=0.01,"B_pre",IF(M4977&gt;=0,"C_pre","none"))</f>
        <v/>
      </c>
      <c r="AA4977" s="3">
        <f>IF(U4977&gt;0.125,"a_pre",IF(U4977&gt;=0,"b_pre","none"))</f>
        <v/>
      </c>
      <c r="AB4977" s="3">
        <f>AND(Z4977="B_pre",AA4977="a_pre")</f>
        <v/>
      </c>
      <c r="AC4977" s="3">
        <f>AND(Z4977="B_pre",AA4977="b_pre")</f>
        <v/>
      </c>
      <c r="AD4977" s="3">
        <f>AND(Z4977="C_pre",AA4977="a_pre")</f>
        <v/>
      </c>
      <c r="AE4977" s="3">
        <f>AND(Z4977="C_pre",AA4977="b_pre")</f>
        <v/>
      </c>
      <c r="AF4977" s="6">
        <f>待赋值表!C4976</f>
        <v/>
      </c>
      <c r="AG4977" s="3">
        <f t="array" ref="AG4977">IF(AB4977=TRUE,"A",IF(AC4977=TRUE,"B",IF(AD4977=TRUE,"C",IF(AE4977=TRUE,"D","其他"))))</f>
        <v/>
      </c>
      <c r="AH4977" s="3">
        <f>IF(分析表!$E$12&lt;&gt;"ALL",AND(AF4977=分析表!$E$10,AG4977=分析表!$E$12),IF(AF4977=分析表!$E$10,TRUE(),IF(AF4977="ALL",TRUE(),"")))</f>
        <v/>
      </c>
    </row>
    <row r="4978">
      <c r="A4978" s="3">
        <f>COUNTIF($AH$2:AH4978,"TRUE")</f>
        <v/>
      </c>
      <c r="B4978" s="3">
        <f>COUNTIF($AG$2:$AG4978,#REF!)</f>
        <v/>
      </c>
      <c r="C4978" s="56">
        <f>待赋值表!A4977</f>
        <v/>
      </c>
      <c r="E4978" s="6">
        <f>待赋值表!D4977</f>
        <v/>
      </c>
      <c r="F4978" s="6">
        <f>待赋值表!E4977</f>
        <v/>
      </c>
      <c r="G4978" s="6">
        <f>待赋值表!F4977</f>
        <v/>
      </c>
      <c r="H4978" s="6">
        <f>待赋值表!G4977</f>
        <v/>
      </c>
      <c r="I4978" s="6">
        <f>待赋值表!H4977</f>
        <v/>
      </c>
      <c r="J4978" s="6">
        <f>待赋值表!I4977</f>
        <v/>
      </c>
      <c r="K4978" s="6">
        <f>待赋值表!J4977</f>
        <v/>
      </c>
      <c r="L4978" s="6">
        <f>待赋值表!K4977</f>
        <v/>
      </c>
      <c r="M4978" s="6">
        <f>待赋值表!L4977</f>
        <v/>
      </c>
      <c r="N4978" s="6">
        <f>待赋值表!M4977</f>
        <v/>
      </c>
      <c r="O4978" s="6">
        <f>待赋值表!N4977</f>
        <v/>
      </c>
      <c r="P4978" s="6">
        <f>待赋值表!O4977</f>
        <v/>
      </c>
      <c r="Q4978" s="6">
        <f>IF(待赋值表!P4977&lt;&gt;"",待赋值表!P4977,0)</f>
        <v/>
      </c>
      <c r="R4978" s="6">
        <f>待赋值表!Q4977</f>
        <v/>
      </c>
      <c r="S4978" s="6">
        <f>待赋值表!R4977</f>
        <v/>
      </c>
      <c r="T4978" s="6">
        <f>待赋值表!S4977</f>
        <v/>
      </c>
      <c r="U4978" s="6">
        <f>待赋值表!T4977</f>
        <v/>
      </c>
      <c r="V4978" s="6">
        <f>待赋值表!U4977</f>
        <v/>
      </c>
      <c r="W4978" s="6">
        <f>待赋值表!V4977</f>
        <v/>
      </c>
      <c r="X4978" s="6">
        <f>待赋值表!W4977</f>
        <v/>
      </c>
      <c r="Y4978" s="6">
        <f>待赋值表!X4977</f>
        <v/>
      </c>
      <c r="Z4978" s="3">
        <f>IF(M4978&gt;=0.01,"B_pre",IF(M4978&gt;=0,"C_pre","none"))</f>
        <v/>
      </c>
      <c r="AA4978" s="3">
        <f>IF(U4978&gt;0.125,"a_pre",IF(U4978&gt;=0,"b_pre","none"))</f>
        <v/>
      </c>
      <c r="AB4978" s="3">
        <f>AND(Z4978="B_pre",AA4978="a_pre")</f>
        <v/>
      </c>
      <c r="AC4978" s="3">
        <f>AND(Z4978="B_pre",AA4978="b_pre")</f>
        <v/>
      </c>
      <c r="AD4978" s="3">
        <f>AND(Z4978="C_pre",AA4978="a_pre")</f>
        <v/>
      </c>
      <c r="AE4978" s="3">
        <f>AND(Z4978="C_pre",AA4978="b_pre")</f>
        <v/>
      </c>
      <c r="AF4978" s="6">
        <f>待赋值表!C4977</f>
        <v/>
      </c>
      <c r="AG4978" s="3">
        <f t="array" ref="AG4978">IF(AB4978=TRUE,"A",IF(AC4978=TRUE,"B",IF(AD4978=TRUE,"C",IF(AE4978=TRUE,"D","其他"))))</f>
        <v/>
      </c>
      <c r="AH4978" s="3">
        <f>IF(分析表!$E$12&lt;&gt;"ALL",AND(AF4978=分析表!$E$10,AG4978=分析表!$E$12),IF(AF4978=分析表!$E$10,TRUE(),IF(AF4978="ALL",TRUE(),"")))</f>
        <v/>
      </c>
    </row>
    <row r="4979">
      <c r="A4979" s="3">
        <f>COUNTIF($AH$2:AH4979,"TRUE")</f>
        <v/>
      </c>
      <c r="B4979" s="3">
        <f>COUNTIF($AG$2:$AG4979,#REF!)</f>
        <v/>
      </c>
      <c r="C4979" s="56">
        <f>待赋值表!A4978</f>
        <v/>
      </c>
      <c r="E4979" s="6">
        <f>待赋值表!D4978</f>
        <v/>
      </c>
      <c r="F4979" s="6">
        <f>待赋值表!E4978</f>
        <v/>
      </c>
      <c r="G4979" s="6">
        <f>待赋值表!F4978</f>
        <v/>
      </c>
      <c r="H4979" s="6">
        <f>待赋值表!G4978</f>
        <v/>
      </c>
      <c r="I4979" s="6">
        <f>待赋值表!H4978</f>
        <v/>
      </c>
      <c r="J4979" s="6">
        <f>待赋值表!I4978</f>
        <v/>
      </c>
      <c r="K4979" s="6">
        <f>待赋值表!J4978</f>
        <v/>
      </c>
      <c r="L4979" s="6">
        <f>待赋值表!K4978</f>
        <v/>
      </c>
      <c r="M4979" s="6">
        <f>待赋值表!L4978</f>
        <v/>
      </c>
      <c r="N4979" s="6">
        <f>待赋值表!M4978</f>
        <v/>
      </c>
      <c r="O4979" s="6">
        <f>待赋值表!N4978</f>
        <v/>
      </c>
      <c r="P4979" s="6">
        <f>待赋值表!O4978</f>
        <v/>
      </c>
      <c r="Q4979" s="6">
        <f>IF(待赋值表!P4978&lt;&gt;"",待赋值表!P4978,0)</f>
        <v/>
      </c>
      <c r="R4979" s="6">
        <f>待赋值表!Q4978</f>
        <v/>
      </c>
      <c r="S4979" s="6">
        <f>待赋值表!R4978</f>
        <v/>
      </c>
      <c r="T4979" s="6">
        <f>待赋值表!S4978</f>
        <v/>
      </c>
      <c r="U4979" s="6">
        <f>待赋值表!T4978</f>
        <v/>
      </c>
      <c r="V4979" s="6">
        <f>待赋值表!U4978</f>
        <v/>
      </c>
      <c r="W4979" s="6">
        <f>待赋值表!V4978</f>
        <v/>
      </c>
      <c r="X4979" s="6">
        <f>待赋值表!W4978</f>
        <v/>
      </c>
      <c r="Y4979" s="6">
        <f>待赋值表!X4978</f>
        <v/>
      </c>
      <c r="Z4979" s="3">
        <f>IF(M4979&gt;=0.01,"B_pre",IF(M4979&gt;=0,"C_pre","none"))</f>
        <v/>
      </c>
      <c r="AA4979" s="3">
        <f>IF(U4979&gt;0.125,"a_pre",IF(U4979&gt;=0,"b_pre","none"))</f>
        <v/>
      </c>
      <c r="AB4979" s="3">
        <f>AND(Z4979="B_pre",AA4979="a_pre")</f>
        <v/>
      </c>
      <c r="AC4979" s="3">
        <f>AND(Z4979="B_pre",AA4979="b_pre")</f>
        <v/>
      </c>
      <c r="AD4979" s="3">
        <f>AND(Z4979="C_pre",AA4979="a_pre")</f>
        <v/>
      </c>
      <c r="AE4979" s="3">
        <f>AND(Z4979="C_pre",AA4979="b_pre")</f>
        <v/>
      </c>
      <c r="AF4979" s="6">
        <f>待赋值表!C4978</f>
        <v/>
      </c>
      <c r="AG4979" s="3">
        <f t="array" ref="AG4979">IF(AB4979=TRUE,"A",IF(AC4979=TRUE,"B",IF(AD4979=TRUE,"C",IF(AE4979=TRUE,"D","其他"))))</f>
        <v/>
      </c>
      <c r="AH4979" s="3">
        <f>IF(分析表!$E$12&lt;&gt;"ALL",AND(AF4979=分析表!$E$10,AG4979=分析表!$E$12),IF(AF4979=分析表!$E$10,TRUE(),IF(AF4979="ALL",TRUE(),"")))</f>
        <v/>
      </c>
    </row>
    <row r="4980">
      <c r="A4980" s="3">
        <f>COUNTIF($AH$2:AH4980,"TRUE")</f>
        <v/>
      </c>
      <c r="B4980" s="3">
        <f>COUNTIF($AG$2:$AG4980,#REF!)</f>
        <v/>
      </c>
      <c r="C4980" s="56">
        <f>待赋值表!A4979</f>
        <v/>
      </c>
      <c r="E4980" s="6">
        <f>待赋值表!D4979</f>
        <v/>
      </c>
      <c r="F4980" s="6">
        <f>待赋值表!E4979</f>
        <v/>
      </c>
      <c r="G4980" s="6">
        <f>待赋值表!F4979</f>
        <v/>
      </c>
      <c r="H4980" s="6">
        <f>待赋值表!G4979</f>
        <v/>
      </c>
      <c r="I4980" s="6">
        <f>待赋值表!H4979</f>
        <v/>
      </c>
      <c r="J4980" s="6">
        <f>待赋值表!I4979</f>
        <v/>
      </c>
      <c r="K4980" s="6">
        <f>待赋值表!J4979</f>
        <v/>
      </c>
      <c r="L4980" s="6">
        <f>待赋值表!K4979</f>
        <v/>
      </c>
      <c r="M4980" s="6">
        <f>待赋值表!L4979</f>
        <v/>
      </c>
      <c r="N4980" s="6">
        <f>待赋值表!M4979</f>
        <v/>
      </c>
      <c r="O4980" s="6">
        <f>待赋值表!N4979</f>
        <v/>
      </c>
      <c r="P4980" s="6">
        <f>待赋值表!O4979</f>
        <v/>
      </c>
      <c r="Q4980" s="6">
        <f>IF(待赋值表!P4979&lt;&gt;"",待赋值表!P4979,0)</f>
        <v/>
      </c>
      <c r="R4980" s="6">
        <f>待赋值表!Q4979</f>
        <v/>
      </c>
      <c r="S4980" s="6">
        <f>待赋值表!R4979</f>
        <v/>
      </c>
      <c r="T4980" s="6">
        <f>待赋值表!S4979</f>
        <v/>
      </c>
      <c r="U4980" s="6">
        <f>待赋值表!T4979</f>
        <v/>
      </c>
      <c r="V4980" s="6">
        <f>待赋值表!U4979</f>
        <v/>
      </c>
      <c r="W4980" s="6">
        <f>待赋值表!V4979</f>
        <v/>
      </c>
      <c r="X4980" s="6">
        <f>待赋值表!W4979</f>
        <v/>
      </c>
      <c r="Y4980" s="6">
        <f>待赋值表!X4979</f>
        <v/>
      </c>
      <c r="Z4980" s="3">
        <f>IF(M4980&gt;=0.01,"B_pre",IF(M4980&gt;=0,"C_pre","none"))</f>
        <v/>
      </c>
      <c r="AA4980" s="3">
        <f>IF(U4980&gt;0.125,"a_pre",IF(U4980&gt;=0,"b_pre","none"))</f>
        <v/>
      </c>
      <c r="AB4980" s="3">
        <f>AND(Z4980="B_pre",AA4980="a_pre")</f>
        <v/>
      </c>
      <c r="AC4980" s="3">
        <f>AND(Z4980="B_pre",AA4980="b_pre")</f>
        <v/>
      </c>
      <c r="AD4980" s="3">
        <f>AND(Z4980="C_pre",AA4980="a_pre")</f>
        <v/>
      </c>
      <c r="AE4980" s="3">
        <f>AND(Z4980="C_pre",AA4980="b_pre")</f>
        <v/>
      </c>
      <c r="AF4980" s="6">
        <f>待赋值表!C4979</f>
        <v/>
      </c>
      <c r="AG4980" s="3">
        <f t="array" ref="AG4980">IF(AB4980=TRUE,"A",IF(AC4980=TRUE,"B",IF(AD4980=TRUE,"C",IF(AE4980=TRUE,"D","其他"))))</f>
        <v/>
      </c>
      <c r="AH4980" s="3">
        <f>IF(分析表!$E$12&lt;&gt;"ALL",AND(AF4980=分析表!$E$10,AG4980=分析表!$E$12),IF(AF4980=分析表!$E$10,TRUE(),IF(AF4980="ALL",TRUE(),"")))</f>
        <v/>
      </c>
    </row>
    <row r="4981">
      <c r="A4981" s="3">
        <f>COUNTIF($AH$2:AH4981,"TRUE")</f>
        <v/>
      </c>
      <c r="B4981" s="3">
        <f>COUNTIF($AG$2:$AG4981,#REF!)</f>
        <v/>
      </c>
      <c r="C4981" s="56">
        <f>待赋值表!A4980</f>
        <v/>
      </c>
      <c r="E4981" s="6">
        <f>待赋值表!D4980</f>
        <v/>
      </c>
      <c r="F4981" s="6">
        <f>待赋值表!E4980</f>
        <v/>
      </c>
      <c r="G4981" s="6">
        <f>待赋值表!F4980</f>
        <v/>
      </c>
      <c r="H4981" s="6">
        <f>待赋值表!G4980</f>
        <v/>
      </c>
      <c r="I4981" s="6">
        <f>待赋值表!H4980</f>
        <v/>
      </c>
      <c r="J4981" s="6">
        <f>待赋值表!I4980</f>
        <v/>
      </c>
      <c r="K4981" s="6">
        <f>待赋值表!J4980</f>
        <v/>
      </c>
      <c r="L4981" s="6">
        <f>待赋值表!K4980</f>
        <v/>
      </c>
      <c r="M4981" s="6">
        <f>待赋值表!L4980</f>
        <v/>
      </c>
      <c r="N4981" s="6">
        <f>待赋值表!M4980</f>
        <v/>
      </c>
      <c r="O4981" s="6">
        <f>待赋值表!N4980</f>
        <v/>
      </c>
      <c r="P4981" s="6">
        <f>待赋值表!O4980</f>
        <v/>
      </c>
      <c r="Q4981" s="6">
        <f>IF(待赋值表!P4980&lt;&gt;"",待赋值表!P4980,0)</f>
        <v/>
      </c>
      <c r="R4981" s="6">
        <f>待赋值表!Q4980</f>
        <v/>
      </c>
      <c r="S4981" s="6">
        <f>待赋值表!R4980</f>
        <v/>
      </c>
      <c r="T4981" s="6">
        <f>待赋值表!S4980</f>
        <v/>
      </c>
      <c r="U4981" s="6">
        <f>待赋值表!T4980</f>
        <v/>
      </c>
      <c r="V4981" s="6">
        <f>待赋值表!U4980</f>
        <v/>
      </c>
      <c r="W4981" s="6">
        <f>待赋值表!V4980</f>
        <v/>
      </c>
      <c r="X4981" s="6">
        <f>待赋值表!W4980</f>
        <v/>
      </c>
      <c r="Y4981" s="6">
        <f>待赋值表!X4980</f>
        <v/>
      </c>
      <c r="Z4981" s="3">
        <f>IF(M4981&gt;=0.01,"B_pre",IF(M4981&gt;=0,"C_pre","none"))</f>
        <v/>
      </c>
      <c r="AA4981" s="3">
        <f>IF(U4981&gt;0.125,"a_pre",IF(U4981&gt;=0,"b_pre","none"))</f>
        <v/>
      </c>
      <c r="AB4981" s="3">
        <f>AND(Z4981="B_pre",AA4981="a_pre")</f>
        <v/>
      </c>
      <c r="AC4981" s="3">
        <f>AND(Z4981="B_pre",AA4981="b_pre")</f>
        <v/>
      </c>
      <c r="AD4981" s="3">
        <f>AND(Z4981="C_pre",AA4981="a_pre")</f>
        <v/>
      </c>
      <c r="AE4981" s="3">
        <f>AND(Z4981="C_pre",AA4981="b_pre")</f>
        <v/>
      </c>
      <c r="AF4981" s="6">
        <f>待赋值表!C4980</f>
        <v/>
      </c>
      <c r="AG4981" s="3">
        <f t="array" ref="AG4981">IF(AB4981=TRUE,"A",IF(AC4981=TRUE,"B",IF(AD4981=TRUE,"C",IF(AE4981=TRUE,"D","其他"))))</f>
        <v/>
      </c>
      <c r="AH4981" s="3">
        <f>IF(分析表!$E$12&lt;&gt;"ALL",AND(AF4981=分析表!$E$10,AG4981=分析表!$E$12),IF(AF4981=分析表!$E$10,TRUE(),IF(AF4981="ALL",TRUE(),"")))</f>
        <v/>
      </c>
    </row>
    <row r="4982">
      <c r="A4982" s="3">
        <f>COUNTIF($AH$2:AH4982,"TRUE")</f>
        <v/>
      </c>
      <c r="B4982" s="3">
        <f>COUNTIF($AG$2:$AG4982,#REF!)</f>
        <v/>
      </c>
      <c r="C4982" s="56">
        <f>待赋值表!A4981</f>
        <v/>
      </c>
      <c r="E4982" s="6">
        <f>待赋值表!D4981</f>
        <v/>
      </c>
      <c r="F4982" s="6">
        <f>待赋值表!E4981</f>
        <v/>
      </c>
      <c r="G4982" s="6">
        <f>待赋值表!F4981</f>
        <v/>
      </c>
      <c r="H4982" s="6">
        <f>待赋值表!G4981</f>
        <v/>
      </c>
      <c r="I4982" s="6">
        <f>待赋值表!H4981</f>
        <v/>
      </c>
      <c r="J4982" s="6">
        <f>待赋值表!I4981</f>
        <v/>
      </c>
      <c r="K4982" s="6">
        <f>待赋值表!J4981</f>
        <v/>
      </c>
      <c r="L4982" s="6">
        <f>待赋值表!K4981</f>
        <v/>
      </c>
      <c r="M4982" s="6">
        <f>待赋值表!L4981</f>
        <v/>
      </c>
      <c r="N4982" s="6">
        <f>待赋值表!M4981</f>
        <v/>
      </c>
      <c r="O4982" s="6">
        <f>待赋值表!N4981</f>
        <v/>
      </c>
      <c r="P4982" s="6">
        <f>待赋值表!O4981</f>
        <v/>
      </c>
      <c r="Q4982" s="6">
        <f>IF(待赋值表!P4981&lt;&gt;"",待赋值表!P4981,0)</f>
        <v/>
      </c>
      <c r="R4982" s="6">
        <f>待赋值表!Q4981</f>
        <v/>
      </c>
      <c r="S4982" s="6">
        <f>待赋值表!R4981</f>
        <v/>
      </c>
      <c r="T4982" s="6">
        <f>待赋值表!S4981</f>
        <v/>
      </c>
      <c r="U4982" s="6">
        <f>待赋值表!T4981</f>
        <v/>
      </c>
      <c r="V4982" s="6">
        <f>待赋值表!U4981</f>
        <v/>
      </c>
      <c r="W4982" s="6">
        <f>待赋值表!V4981</f>
        <v/>
      </c>
      <c r="X4982" s="6">
        <f>待赋值表!W4981</f>
        <v/>
      </c>
      <c r="Y4982" s="6">
        <f>待赋值表!X4981</f>
        <v/>
      </c>
      <c r="Z4982" s="3">
        <f>IF(M4982&gt;=0.01,"B_pre",IF(M4982&gt;=0,"C_pre","none"))</f>
        <v/>
      </c>
      <c r="AA4982" s="3">
        <f>IF(U4982&gt;0.125,"a_pre",IF(U4982&gt;=0,"b_pre","none"))</f>
        <v/>
      </c>
      <c r="AB4982" s="3">
        <f>AND(Z4982="B_pre",AA4982="a_pre")</f>
        <v/>
      </c>
      <c r="AC4982" s="3">
        <f>AND(Z4982="B_pre",AA4982="b_pre")</f>
        <v/>
      </c>
      <c r="AD4982" s="3">
        <f>AND(Z4982="C_pre",AA4982="a_pre")</f>
        <v/>
      </c>
      <c r="AE4982" s="3">
        <f>AND(Z4982="C_pre",AA4982="b_pre")</f>
        <v/>
      </c>
      <c r="AF4982" s="6">
        <f>待赋值表!C4981</f>
        <v/>
      </c>
      <c r="AG4982" s="3">
        <f t="array" ref="AG4982">IF(AB4982=TRUE,"A",IF(AC4982=TRUE,"B",IF(AD4982=TRUE,"C",IF(AE4982=TRUE,"D","其他"))))</f>
        <v/>
      </c>
      <c r="AH4982" s="3">
        <f>IF(分析表!$E$12&lt;&gt;"ALL",AND(AF4982=分析表!$E$10,AG4982=分析表!$E$12),IF(AF4982=分析表!$E$10,TRUE(),IF(AF4982="ALL",TRUE(),"")))</f>
        <v/>
      </c>
    </row>
    <row r="4983">
      <c r="A4983" s="3">
        <f>COUNTIF($AH$2:AH4983,"TRUE")</f>
        <v/>
      </c>
      <c r="B4983" s="3">
        <f>COUNTIF($AG$2:$AG4983,#REF!)</f>
        <v/>
      </c>
      <c r="C4983" s="56">
        <f>待赋值表!A4982</f>
        <v/>
      </c>
      <c r="E4983" s="6">
        <f>待赋值表!D4982</f>
        <v/>
      </c>
      <c r="F4983" s="6">
        <f>待赋值表!E4982</f>
        <v/>
      </c>
      <c r="G4983" s="6">
        <f>待赋值表!F4982</f>
        <v/>
      </c>
      <c r="H4983" s="6">
        <f>待赋值表!G4982</f>
        <v/>
      </c>
      <c r="I4983" s="6">
        <f>待赋值表!H4982</f>
        <v/>
      </c>
      <c r="J4983" s="6">
        <f>待赋值表!I4982</f>
        <v/>
      </c>
      <c r="K4983" s="6">
        <f>待赋值表!J4982</f>
        <v/>
      </c>
      <c r="L4983" s="6">
        <f>待赋值表!K4982</f>
        <v/>
      </c>
      <c r="M4983" s="6">
        <f>待赋值表!L4982</f>
        <v/>
      </c>
      <c r="N4983" s="6">
        <f>待赋值表!M4982</f>
        <v/>
      </c>
      <c r="O4983" s="6">
        <f>待赋值表!N4982</f>
        <v/>
      </c>
      <c r="P4983" s="6">
        <f>待赋值表!O4982</f>
        <v/>
      </c>
      <c r="Q4983" s="6">
        <f>IF(待赋值表!P4982&lt;&gt;"",待赋值表!P4982,0)</f>
        <v/>
      </c>
      <c r="R4983" s="6">
        <f>待赋值表!Q4982</f>
        <v/>
      </c>
      <c r="S4983" s="6">
        <f>待赋值表!R4982</f>
        <v/>
      </c>
      <c r="T4983" s="6">
        <f>待赋值表!S4982</f>
        <v/>
      </c>
      <c r="U4983" s="6">
        <f>待赋值表!T4982</f>
        <v/>
      </c>
      <c r="V4983" s="6">
        <f>待赋值表!U4982</f>
        <v/>
      </c>
      <c r="W4983" s="6">
        <f>待赋值表!V4982</f>
        <v/>
      </c>
      <c r="X4983" s="6">
        <f>待赋值表!W4982</f>
        <v/>
      </c>
      <c r="Y4983" s="6">
        <f>待赋值表!X4982</f>
        <v/>
      </c>
      <c r="Z4983" s="3">
        <f>IF(M4983&gt;=0.01,"B_pre",IF(M4983&gt;=0,"C_pre","none"))</f>
        <v/>
      </c>
      <c r="AA4983" s="3">
        <f>IF(U4983&gt;0.125,"a_pre",IF(U4983&gt;=0,"b_pre","none"))</f>
        <v/>
      </c>
      <c r="AB4983" s="3">
        <f>AND(Z4983="B_pre",AA4983="a_pre")</f>
        <v/>
      </c>
      <c r="AC4983" s="3">
        <f>AND(Z4983="B_pre",AA4983="b_pre")</f>
        <v/>
      </c>
      <c r="AD4983" s="3">
        <f>AND(Z4983="C_pre",AA4983="a_pre")</f>
        <v/>
      </c>
      <c r="AE4983" s="3">
        <f>AND(Z4983="C_pre",AA4983="b_pre")</f>
        <v/>
      </c>
      <c r="AF4983" s="6">
        <f>待赋值表!C4982</f>
        <v/>
      </c>
      <c r="AG4983" s="3">
        <f t="array" ref="AG4983">IF(AB4983=TRUE,"A",IF(AC4983=TRUE,"B",IF(AD4983=TRUE,"C",IF(AE4983=TRUE,"D","其他"))))</f>
        <v/>
      </c>
      <c r="AH4983" s="3">
        <f>IF(分析表!$E$12&lt;&gt;"ALL",AND(AF4983=分析表!$E$10,AG4983=分析表!$E$12),IF(AF4983=分析表!$E$10,TRUE(),IF(AF4983="ALL",TRUE(),"")))</f>
        <v/>
      </c>
    </row>
    <row r="4984">
      <c r="A4984" s="3">
        <f>COUNTIF($AH$2:AH4984,"TRUE")</f>
        <v/>
      </c>
      <c r="B4984" s="3">
        <f>COUNTIF($AG$2:$AG4984,#REF!)</f>
        <v/>
      </c>
      <c r="C4984" s="56">
        <f>待赋值表!A4983</f>
        <v/>
      </c>
      <c r="E4984" s="6">
        <f>待赋值表!D4983</f>
        <v/>
      </c>
      <c r="F4984" s="6">
        <f>待赋值表!E4983</f>
        <v/>
      </c>
      <c r="G4984" s="6">
        <f>待赋值表!F4983</f>
        <v/>
      </c>
      <c r="H4984" s="6">
        <f>待赋值表!G4983</f>
        <v/>
      </c>
      <c r="I4984" s="6">
        <f>待赋值表!H4983</f>
        <v/>
      </c>
      <c r="J4984" s="6">
        <f>待赋值表!I4983</f>
        <v/>
      </c>
      <c r="K4984" s="6">
        <f>待赋值表!J4983</f>
        <v/>
      </c>
      <c r="L4984" s="6">
        <f>待赋值表!K4983</f>
        <v/>
      </c>
      <c r="M4984" s="6">
        <f>待赋值表!L4983</f>
        <v/>
      </c>
      <c r="N4984" s="6">
        <f>待赋值表!M4983</f>
        <v/>
      </c>
      <c r="O4984" s="6">
        <f>待赋值表!N4983</f>
        <v/>
      </c>
      <c r="P4984" s="6">
        <f>待赋值表!O4983</f>
        <v/>
      </c>
      <c r="Q4984" s="6">
        <f>IF(待赋值表!P4983&lt;&gt;"",待赋值表!P4983,0)</f>
        <v/>
      </c>
      <c r="R4984" s="6">
        <f>待赋值表!Q4983</f>
        <v/>
      </c>
      <c r="S4984" s="6">
        <f>待赋值表!R4983</f>
        <v/>
      </c>
      <c r="T4984" s="6">
        <f>待赋值表!S4983</f>
        <v/>
      </c>
      <c r="U4984" s="6">
        <f>待赋值表!T4983</f>
        <v/>
      </c>
      <c r="V4984" s="6">
        <f>待赋值表!U4983</f>
        <v/>
      </c>
      <c r="W4984" s="6">
        <f>待赋值表!V4983</f>
        <v/>
      </c>
      <c r="X4984" s="6">
        <f>待赋值表!W4983</f>
        <v/>
      </c>
      <c r="Y4984" s="6">
        <f>待赋值表!X4983</f>
        <v/>
      </c>
      <c r="Z4984" s="3">
        <f>IF(M4984&gt;=0.01,"B_pre",IF(M4984&gt;=0,"C_pre","none"))</f>
        <v/>
      </c>
      <c r="AA4984" s="3">
        <f>IF(U4984&gt;0.125,"a_pre",IF(U4984&gt;=0,"b_pre","none"))</f>
        <v/>
      </c>
      <c r="AB4984" s="3">
        <f>AND(Z4984="B_pre",AA4984="a_pre")</f>
        <v/>
      </c>
      <c r="AC4984" s="3">
        <f>AND(Z4984="B_pre",AA4984="b_pre")</f>
        <v/>
      </c>
      <c r="AD4984" s="3">
        <f>AND(Z4984="C_pre",AA4984="a_pre")</f>
        <v/>
      </c>
      <c r="AE4984" s="3">
        <f>AND(Z4984="C_pre",AA4984="b_pre")</f>
        <v/>
      </c>
      <c r="AF4984" s="6">
        <f>待赋值表!C4983</f>
        <v/>
      </c>
      <c r="AG4984" s="3">
        <f t="array" ref="AG4984">IF(AB4984=TRUE,"A",IF(AC4984=TRUE,"B",IF(AD4984=TRUE,"C",IF(AE4984=TRUE,"D","其他"))))</f>
        <v/>
      </c>
      <c r="AH4984" s="3">
        <f>IF(分析表!$E$12&lt;&gt;"ALL",AND(AF4984=分析表!$E$10,AG4984=分析表!$E$12),IF(AF4984=分析表!$E$10,TRUE(),IF(AF4984="ALL",TRUE(),"")))</f>
        <v/>
      </c>
    </row>
    <row r="4985">
      <c r="A4985" s="3">
        <f>COUNTIF($AH$2:AH4985,"TRUE")</f>
        <v/>
      </c>
      <c r="B4985" s="3">
        <f>COUNTIF($AG$2:$AG4985,#REF!)</f>
        <v/>
      </c>
      <c r="C4985" s="56">
        <f>待赋值表!A4984</f>
        <v/>
      </c>
      <c r="E4985" s="6">
        <f>待赋值表!D4984</f>
        <v/>
      </c>
      <c r="F4985" s="6">
        <f>待赋值表!E4984</f>
        <v/>
      </c>
      <c r="G4985" s="6">
        <f>待赋值表!F4984</f>
        <v/>
      </c>
      <c r="H4985" s="6">
        <f>待赋值表!G4984</f>
        <v/>
      </c>
      <c r="I4985" s="6">
        <f>待赋值表!H4984</f>
        <v/>
      </c>
      <c r="J4985" s="6">
        <f>待赋值表!I4984</f>
        <v/>
      </c>
      <c r="K4985" s="6">
        <f>待赋值表!J4984</f>
        <v/>
      </c>
      <c r="L4985" s="6">
        <f>待赋值表!K4984</f>
        <v/>
      </c>
      <c r="M4985" s="6">
        <f>待赋值表!L4984</f>
        <v/>
      </c>
      <c r="N4985" s="6">
        <f>待赋值表!M4984</f>
        <v/>
      </c>
      <c r="O4985" s="6">
        <f>待赋值表!N4984</f>
        <v/>
      </c>
      <c r="P4985" s="6">
        <f>待赋值表!O4984</f>
        <v/>
      </c>
      <c r="Q4985" s="6">
        <f>IF(待赋值表!P4984&lt;&gt;"",待赋值表!P4984,0)</f>
        <v/>
      </c>
      <c r="R4985" s="6">
        <f>待赋值表!Q4984</f>
        <v/>
      </c>
      <c r="S4985" s="6">
        <f>待赋值表!R4984</f>
        <v/>
      </c>
      <c r="T4985" s="6">
        <f>待赋值表!S4984</f>
        <v/>
      </c>
      <c r="U4985" s="6">
        <f>待赋值表!T4984</f>
        <v/>
      </c>
      <c r="V4985" s="6">
        <f>待赋值表!U4984</f>
        <v/>
      </c>
      <c r="W4985" s="6">
        <f>待赋值表!V4984</f>
        <v/>
      </c>
      <c r="X4985" s="6">
        <f>待赋值表!W4984</f>
        <v/>
      </c>
      <c r="Y4985" s="6">
        <f>待赋值表!X4984</f>
        <v/>
      </c>
      <c r="Z4985" s="3">
        <f>IF(M4985&gt;=0.01,"B_pre",IF(M4985&gt;=0,"C_pre","none"))</f>
        <v/>
      </c>
      <c r="AA4985" s="3">
        <f>IF(U4985&gt;0.125,"a_pre",IF(U4985&gt;=0,"b_pre","none"))</f>
        <v/>
      </c>
      <c r="AB4985" s="3">
        <f>AND(Z4985="B_pre",AA4985="a_pre")</f>
        <v/>
      </c>
      <c r="AC4985" s="3">
        <f>AND(Z4985="B_pre",AA4985="b_pre")</f>
        <v/>
      </c>
      <c r="AD4985" s="3">
        <f>AND(Z4985="C_pre",AA4985="a_pre")</f>
        <v/>
      </c>
      <c r="AE4985" s="3">
        <f>AND(Z4985="C_pre",AA4985="b_pre")</f>
        <v/>
      </c>
      <c r="AF4985" s="6">
        <f>待赋值表!C4984</f>
        <v/>
      </c>
      <c r="AG4985" s="3">
        <f t="array" ref="AG4985">IF(AB4985=TRUE,"A",IF(AC4985=TRUE,"B",IF(AD4985=TRUE,"C",IF(AE4985=TRUE,"D","其他"))))</f>
        <v/>
      </c>
      <c r="AH4985" s="3">
        <f>IF(分析表!$E$12&lt;&gt;"ALL",AND(AF4985=分析表!$E$10,AG4985=分析表!$E$12),IF(AF4985=分析表!$E$10,TRUE(),IF(AF4985="ALL",TRUE(),"")))</f>
        <v/>
      </c>
    </row>
    <row r="4986">
      <c r="A4986" s="3">
        <f>COUNTIF($AH$2:AH4986,"TRUE")</f>
        <v/>
      </c>
      <c r="B4986" s="3">
        <f>COUNTIF($AG$2:$AG4986,#REF!)</f>
        <v/>
      </c>
      <c r="C4986" s="56">
        <f>待赋值表!A4985</f>
        <v/>
      </c>
      <c r="E4986" s="6">
        <f>待赋值表!D4985</f>
        <v/>
      </c>
      <c r="F4986" s="6">
        <f>待赋值表!E4985</f>
        <v/>
      </c>
      <c r="G4986" s="6">
        <f>待赋值表!F4985</f>
        <v/>
      </c>
      <c r="H4986" s="6">
        <f>待赋值表!G4985</f>
        <v/>
      </c>
      <c r="I4986" s="6">
        <f>待赋值表!H4985</f>
        <v/>
      </c>
      <c r="J4986" s="6">
        <f>待赋值表!I4985</f>
        <v/>
      </c>
      <c r="K4986" s="6">
        <f>待赋值表!J4985</f>
        <v/>
      </c>
      <c r="L4986" s="6">
        <f>待赋值表!K4985</f>
        <v/>
      </c>
      <c r="M4986" s="6">
        <f>待赋值表!L4985</f>
        <v/>
      </c>
      <c r="N4986" s="6">
        <f>待赋值表!M4985</f>
        <v/>
      </c>
      <c r="O4986" s="6">
        <f>待赋值表!N4985</f>
        <v/>
      </c>
      <c r="P4986" s="6">
        <f>待赋值表!O4985</f>
        <v/>
      </c>
      <c r="Q4986" s="6">
        <f>IF(待赋值表!P4985&lt;&gt;"",待赋值表!P4985,0)</f>
        <v/>
      </c>
      <c r="R4986" s="6">
        <f>待赋值表!Q4985</f>
        <v/>
      </c>
      <c r="S4986" s="6">
        <f>待赋值表!R4985</f>
        <v/>
      </c>
      <c r="T4986" s="6">
        <f>待赋值表!S4985</f>
        <v/>
      </c>
      <c r="U4986" s="6">
        <f>待赋值表!T4985</f>
        <v/>
      </c>
      <c r="V4986" s="6">
        <f>待赋值表!U4985</f>
        <v/>
      </c>
      <c r="W4986" s="6">
        <f>待赋值表!V4985</f>
        <v/>
      </c>
      <c r="X4986" s="6">
        <f>待赋值表!W4985</f>
        <v/>
      </c>
      <c r="Y4986" s="6">
        <f>待赋值表!X4985</f>
        <v/>
      </c>
      <c r="Z4986" s="3">
        <f>IF(M4986&gt;=0.01,"B_pre",IF(M4986&gt;=0,"C_pre","none"))</f>
        <v/>
      </c>
      <c r="AA4986" s="3">
        <f>IF(U4986&gt;0.125,"a_pre",IF(U4986&gt;=0,"b_pre","none"))</f>
        <v/>
      </c>
      <c r="AB4986" s="3">
        <f>AND(Z4986="B_pre",AA4986="a_pre")</f>
        <v/>
      </c>
      <c r="AC4986" s="3">
        <f>AND(Z4986="B_pre",AA4986="b_pre")</f>
        <v/>
      </c>
      <c r="AD4986" s="3">
        <f>AND(Z4986="C_pre",AA4986="a_pre")</f>
        <v/>
      </c>
      <c r="AE4986" s="3">
        <f>AND(Z4986="C_pre",AA4986="b_pre")</f>
        <v/>
      </c>
      <c r="AF4986" s="6">
        <f>待赋值表!C4985</f>
        <v/>
      </c>
      <c r="AG4986" s="3">
        <f t="array" ref="AG4986">IF(AB4986=TRUE,"A",IF(AC4986=TRUE,"B",IF(AD4986=TRUE,"C",IF(AE4986=TRUE,"D","其他"))))</f>
        <v/>
      </c>
      <c r="AH4986" s="3">
        <f>IF(分析表!$E$12&lt;&gt;"ALL",AND(AF4986=分析表!$E$10,AG4986=分析表!$E$12),IF(AF4986=分析表!$E$10,TRUE(),IF(AF4986="ALL",TRUE(),"")))</f>
        <v/>
      </c>
    </row>
    <row r="4987">
      <c r="A4987" s="3">
        <f>COUNTIF($AH$2:AH4987,"TRUE")</f>
        <v/>
      </c>
      <c r="B4987" s="3">
        <f>COUNTIF($AG$2:$AG4987,#REF!)</f>
        <v/>
      </c>
      <c r="C4987" s="56">
        <f>待赋值表!A4986</f>
        <v/>
      </c>
      <c r="E4987" s="6">
        <f>待赋值表!D4986</f>
        <v/>
      </c>
      <c r="F4987" s="6">
        <f>待赋值表!E4986</f>
        <v/>
      </c>
      <c r="G4987" s="6">
        <f>待赋值表!F4986</f>
        <v/>
      </c>
      <c r="H4987" s="6">
        <f>待赋值表!G4986</f>
        <v/>
      </c>
      <c r="I4987" s="6">
        <f>待赋值表!H4986</f>
        <v/>
      </c>
      <c r="J4987" s="6">
        <f>待赋值表!I4986</f>
        <v/>
      </c>
      <c r="K4987" s="6">
        <f>待赋值表!J4986</f>
        <v/>
      </c>
      <c r="L4987" s="6">
        <f>待赋值表!K4986</f>
        <v/>
      </c>
      <c r="M4987" s="6">
        <f>待赋值表!L4986</f>
        <v/>
      </c>
      <c r="N4987" s="6">
        <f>待赋值表!M4986</f>
        <v/>
      </c>
      <c r="O4987" s="6">
        <f>待赋值表!N4986</f>
        <v/>
      </c>
      <c r="P4987" s="6">
        <f>待赋值表!O4986</f>
        <v/>
      </c>
      <c r="Q4987" s="6">
        <f>IF(待赋值表!P4986&lt;&gt;"",待赋值表!P4986,0)</f>
        <v/>
      </c>
      <c r="R4987" s="6">
        <f>待赋值表!Q4986</f>
        <v/>
      </c>
      <c r="S4987" s="6">
        <f>待赋值表!R4986</f>
        <v/>
      </c>
      <c r="T4987" s="6">
        <f>待赋值表!S4986</f>
        <v/>
      </c>
      <c r="U4987" s="6">
        <f>待赋值表!T4986</f>
        <v/>
      </c>
      <c r="V4987" s="6">
        <f>待赋值表!U4986</f>
        <v/>
      </c>
      <c r="W4987" s="6">
        <f>待赋值表!V4986</f>
        <v/>
      </c>
      <c r="X4987" s="6">
        <f>待赋值表!W4986</f>
        <v/>
      </c>
      <c r="Y4987" s="6">
        <f>待赋值表!X4986</f>
        <v/>
      </c>
      <c r="Z4987" s="3">
        <f>IF(M4987&gt;=0.01,"B_pre",IF(M4987&gt;=0,"C_pre","none"))</f>
        <v/>
      </c>
      <c r="AA4987" s="3">
        <f>IF(U4987&gt;0.125,"a_pre",IF(U4987&gt;=0,"b_pre","none"))</f>
        <v/>
      </c>
      <c r="AB4987" s="3">
        <f>AND(Z4987="B_pre",AA4987="a_pre")</f>
        <v/>
      </c>
      <c r="AC4987" s="3">
        <f>AND(Z4987="B_pre",AA4987="b_pre")</f>
        <v/>
      </c>
      <c r="AD4987" s="3">
        <f>AND(Z4987="C_pre",AA4987="a_pre")</f>
        <v/>
      </c>
      <c r="AE4987" s="3">
        <f>AND(Z4987="C_pre",AA4987="b_pre")</f>
        <v/>
      </c>
      <c r="AF4987" s="6">
        <f>待赋值表!C4986</f>
        <v/>
      </c>
      <c r="AG4987" s="3">
        <f t="array" ref="AG4987">IF(AB4987=TRUE,"A",IF(AC4987=TRUE,"B",IF(AD4987=TRUE,"C",IF(AE4987=TRUE,"D","其他"))))</f>
        <v/>
      </c>
      <c r="AH4987" s="3">
        <f>IF(分析表!$E$12&lt;&gt;"ALL",AND(AF4987=分析表!$E$10,AG4987=分析表!$E$12),IF(AF4987=分析表!$E$10,TRUE(),IF(AF4987="ALL",TRUE(),"")))</f>
        <v/>
      </c>
    </row>
    <row r="4988">
      <c r="A4988" s="3">
        <f>COUNTIF($AH$2:AH4988,"TRUE")</f>
        <v/>
      </c>
      <c r="B4988" s="3">
        <f>COUNTIF($AG$2:$AG4988,#REF!)</f>
        <v/>
      </c>
      <c r="C4988" s="56">
        <f>待赋值表!A4987</f>
        <v/>
      </c>
      <c r="E4988" s="6">
        <f>待赋值表!D4987</f>
        <v/>
      </c>
      <c r="F4988" s="6">
        <f>待赋值表!E4987</f>
        <v/>
      </c>
      <c r="G4988" s="6">
        <f>待赋值表!F4987</f>
        <v/>
      </c>
      <c r="H4988" s="6">
        <f>待赋值表!G4987</f>
        <v/>
      </c>
      <c r="I4988" s="6">
        <f>待赋值表!H4987</f>
        <v/>
      </c>
      <c r="J4988" s="6">
        <f>待赋值表!I4987</f>
        <v/>
      </c>
      <c r="K4988" s="6">
        <f>待赋值表!J4987</f>
        <v/>
      </c>
      <c r="L4988" s="6">
        <f>待赋值表!K4987</f>
        <v/>
      </c>
      <c r="M4988" s="6">
        <f>待赋值表!L4987</f>
        <v/>
      </c>
      <c r="N4988" s="6">
        <f>待赋值表!M4987</f>
        <v/>
      </c>
      <c r="O4988" s="6">
        <f>待赋值表!N4987</f>
        <v/>
      </c>
      <c r="P4988" s="6">
        <f>待赋值表!O4987</f>
        <v/>
      </c>
      <c r="Q4988" s="6">
        <f>IF(待赋值表!P4987&lt;&gt;"",待赋值表!P4987,0)</f>
        <v/>
      </c>
      <c r="R4988" s="6">
        <f>待赋值表!Q4987</f>
        <v/>
      </c>
      <c r="S4988" s="6">
        <f>待赋值表!R4987</f>
        <v/>
      </c>
      <c r="T4988" s="6">
        <f>待赋值表!S4987</f>
        <v/>
      </c>
      <c r="U4988" s="6">
        <f>待赋值表!T4987</f>
        <v/>
      </c>
      <c r="V4988" s="6">
        <f>待赋值表!U4987</f>
        <v/>
      </c>
      <c r="W4988" s="6">
        <f>待赋值表!V4987</f>
        <v/>
      </c>
      <c r="X4988" s="6">
        <f>待赋值表!W4987</f>
        <v/>
      </c>
      <c r="Y4988" s="6">
        <f>待赋值表!X4987</f>
        <v/>
      </c>
      <c r="Z4988" s="3">
        <f>IF(M4988&gt;=0.01,"B_pre",IF(M4988&gt;=0,"C_pre","none"))</f>
        <v/>
      </c>
      <c r="AA4988" s="3">
        <f>IF(U4988&gt;0.125,"a_pre",IF(U4988&gt;=0,"b_pre","none"))</f>
        <v/>
      </c>
      <c r="AB4988" s="3">
        <f>AND(Z4988="B_pre",AA4988="a_pre")</f>
        <v/>
      </c>
      <c r="AC4988" s="3">
        <f>AND(Z4988="B_pre",AA4988="b_pre")</f>
        <v/>
      </c>
      <c r="AD4988" s="3">
        <f>AND(Z4988="C_pre",AA4988="a_pre")</f>
        <v/>
      </c>
      <c r="AE4988" s="3">
        <f>AND(Z4988="C_pre",AA4988="b_pre")</f>
        <v/>
      </c>
      <c r="AF4988" s="6">
        <f>待赋值表!C4987</f>
        <v/>
      </c>
      <c r="AG4988" s="3">
        <f t="array" ref="AG4988">IF(AB4988=TRUE,"A",IF(AC4988=TRUE,"B",IF(AD4988=TRUE,"C",IF(AE4988=TRUE,"D","其他"))))</f>
        <v/>
      </c>
      <c r="AH4988" s="3">
        <f>IF(分析表!$E$12&lt;&gt;"ALL",AND(AF4988=分析表!$E$10,AG4988=分析表!$E$12),IF(AF4988=分析表!$E$10,TRUE(),IF(AF4988="ALL",TRUE(),"")))</f>
        <v/>
      </c>
    </row>
    <row r="4989">
      <c r="A4989" s="3">
        <f>COUNTIF($AH$2:AH4989,"TRUE")</f>
        <v/>
      </c>
      <c r="B4989" s="3">
        <f>COUNTIF($AG$2:$AG4989,#REF!)</f>
        <v/>
      </c>
      <c r="C4989" s="56">
        <f>待赋值表!A4988</f>
        <v/>
      </c>
      <c r="E4989" s="6">
        <f>待赋值表!D4988</f>
        <v/>
      </c>
      <c r="F4989" s="6">
        <f>待赋值表!E4988</f>
        <v/>
      </c>
      <c r="G4989" s="6">
        <f>待赋值表!F4988</f>
        <v/>
      </c>
      <c r="H4989" s="6">
        <f>待赋值表!G4988</f>
        <v/>
      </c>
      <c r="I4989" s="6">
        <f>待赋值表!H4988</f>
        <v/>
      </c>
      <c r="J4989" s="6">
        <f>待赋值表!I4988</f>
        <v/>
      </c>
      <c r="K4989" s="6">
        <f>待赋值表!J4988</f>
        <v/>
      </c>
      <c r="L4989" s="6">
        <f>待赋值表!K4988</f>
        <v/>
      </c>
      <c r="M4989" s="6">
        <f>待赋值表!L4988</f>
        <v/>
      </c>
      <c r="N4989" s="6">
        <f>待赋值表!M4988</f>
        <v/>
      </c>
      <c r="O4989" s="6">
        <f>待赋值表!N4988</f>
        <v/>
      </c>
      <c r="P4989" s="6">
        <f>待赋值表!O4988</f>
        <v/>
      </c>
      <c r="Q4989" s="6">
        <f>IF(待赋值表!P4988&lt;&gt;"",待赋值表!P4988,0)</f>
        <v/>
      </c>
      <c r="R4989" s="6">
        <f>待赋值表!Q4988</f>
        <v/>
      </c>
      <c r="S4989" s="6">
        <f>待赋值表!R4988</f>
        <v/>
      </c>
      <c r="T4989" s="6">
        <f>待赋值表!S4988</f>
        <v/>
      </c>
      <c r="U4989" s="6">
        <f>待赋值表!T4988</f>
        <v/>
      </c>
      <c r="V4989" s="6">
        <f>待赋值表!U4988</f>
        <v/>
      </c>
      <c r="W4989" s="6">
        <f>待赋值表!V4988</f>
        <v/>
      </c>
      <c r="X4989" s="6">
        <f>待赋值表!W4988</f>
        <v/>
      </c>
      <c r="Y4989" s="6">
        <f>待赋值表!X4988</f>
        <v/>
      </c>
      <c r="Z4989" s="3">
        <f>IF(M4989&gt;=0.01,"B_pre",IF(M4989&gt;=0,"C_pre","none"))</f>
        <v/>
      </c>
      <c r="AA4989" s="3">
        <f>IF(U4989&gt;0.125,"a_pre",IF(U4989&gt;=0,"b_pre","none"))</f>
        <v/>
      </c>
      <c r="AB4989" s="3">
        <f>AND(Z4989="B_pre",AA4989="a_pre")</f>
        <v/>
      </c>
      <c r="AC4989" s="3">
        <f>AND(Z4989="B_pre",AA4989="b_pre")</f>
        <v/>
      </c>
      <c r="AD4989" s="3">
        <f>AND(Z4989="C_pre",AA4989="a_pre")</f>
        <v/>
      </c>
      <c r="AE4989" s="3">
        <f>AND(Z4989="C_pre",AA4989="b_pre")</f>
        <v/>
      </c>
      <c r="AF4989" s="6">
        <f>待赋值表!C4988</f>
        <v/>
      </c>
      <c r="AG4989" s="3">
        <f t="array" ref="AG4989">IF(AB4989=TRUE,"A",IF(AC4989=TRUE,"B",IF(AD4989=TRUE,"C",IF(AE4989=TRUE,"D","其他"))))</f>
        <v/>
      </c>
      <c r="AH4989" s="3">
        <f>IF(分析表!$E$12&lt;&gt;"ALL",AND(AF4989=分析表!$E$10,AG4989=分析表!$E$12),IF(AF4989=分析表!$E$10,TRUE(),IF(AF4989="ALL",TRUE(),"")))</f>
        <v/>
      </c>
    </row>
    <row r="4990">
      <c r="A4990" s="3">
        <f>COUNTIF($AH$2:AH4990,"TRUE")</f>
        <v/>
      </c>
      <c r="B4990" s="3">
        <f>COUNTIF($AG$2:$AG4990,#REF!)</f>
        <v/>
      </c>
      <c r="C4990" s="56">
        <f>待赋值表!A4989</f>
        <v/>
      </c>
      <c r="E4990" s="6">
        <f>待赋值表!D4989</f>
        <v/>
      </c>
      <c r="F4990" s="6">
        <f>待赋值表!E4989</f>
        <v/>
      </c>
      <c r="G4990" s="6">
        <f>待赋值表!F4989</f>
        <v/>
      </c>
      <c r="H4990" s="6">
        <f>待赋值表!G4989</f>
        <v/>
      </c>
      <c r="I4990" s="6">
        <f>待赋值表!H4989</f>
        <v/>
      </c>
      <c r="J4990" s="6">
        <f>待赋值表!I4989</f>
        <v/>
      </c>
      <c r="K4990" s="6">
        <f>待赋值表!J4989</f>
        <v/>
      </c>
      <c r="L4990" s="6">
        <f>待赋值表!K4989</f>
        <v/>
      </c>
      <c r="M4990" s="6">
        <f>待赋值表!L4989</f>
        <v/>
      </c>
      <c r="N4990" s="6">
        <f>待赋值表!M4989</f>
        <v/>
      </c>
      <c r="O4990" s="6">
        <f>待赋值表!N4989</f>
        <v/>
      </c>
      <c r="P4990" s="6">
        <f>待赋值表!O4989</f>
        <v/>
      </c>
      <c r="Q4990" s="6">
        <f>IF(待赋值表!P4989&lt;&gt;"",待赋值表!P4989,0)</f>
        <v/>
      </c>
      <c r="R4990" s="6">
        <f>待赋值表!Q4989</f>
        <v/>
      </c>
      <c r="S4990" s="6">
        <f>待赋值表!R4989</f>
        <v/>
      </c>
      <c r="T4990" s="6">
        <f>待赋值表!S4989</f>
        <v/>
      </c>
      <c r="U4990" s="6">
        <f>待赋值表!T4989</f>
        <v/>
      </c>
      <c r="V4990" s="6">
        <f>待赋值表!U4989</f>
        <v/>
      </c>
      <c r="W4990" s="6">
        <f>待赋值表!V4989</f>
        <v/>
      </c>
      <c r="X4990" s="6">
        <f>待赋值表!W4989</f>
        <v/>
      </c>
      <c r="Y4990" s="6">
        <f>待赋值表!X4989</f>
        <v/>
      </c>
      <c r="Z4990" s="3">
        <f>IF(M4990&gt;=0.01,"B_pre",IF(M4990&gt;=0,"C_pre","none"))</f>
        <v/>
      </c>
      <c r="AA4990" s="3">
        <f>IF(U4990&gt;0.125,"a_pre",IF(U4990&gt;=0,"b_pre","none"))</f>
        <v/>
      </c>
      <c r="AB4990" s="3">
        <f>AND(Z4990="B_pre",AA4990="a_pre")</f>
        <v/>
      </c>
      <c r="AC4990" s="3">
        <f>AND(Z4990="B_pre",AA4990="b_pre")</f>
        <v/>
      </c>
      <c r="AD4990" s="3">
        <f>AND(Z4990="C_pre",AA4990="a_pre")</f>
        <v/>
      </c>
      <c r="AE4990" s="3">
        <f>AND(Z4990="C_pre",AA4990="b_pre")</f>
        <v/>
      </c>
      <c r="AF4990" s="6">
        <f>待赋值表!C4989</f>
        <v/>
      </c>
      <c r="AG4990" s="3">
        <f t="array" ref="AG4990">IF(AB4990=TRUE,"A",IF(AC4990=TRUE,"B",IF(AD4990=TRUE,"C",IF(AE4990=TRUE,"D","其他"))))</f>
        <v/>
      </c>
      <c r="AH4990" s="3">
        <f>IF(分析表!$E$12&lt;&gt;"ALL",AND(AF4990=分析表!$E$10,AG4990=分析表!$E$12),IF(AF4990=分析表!$E$10,TRUE(),IF(AF4990="ALL",TRUE(),"")))</f>
        <v/>
      </c>
    </row>
    <row r="4991">
      <c r="A4991" s="3">
        <f>COUNTIF($AH$2:AH4991,"TRUE")</f>
        <v/>
      </c>
      <c r="B4991" s="3">
        <f>COUNTIF($AG$2:$AG4991,#REF!)</f>
        <v/>
      </c>
      <c r="C4991" s="56">
        <f>待赋值表!A4990</f>
        <v/>
      </c>
      <c r="E4991" s="6">
        <f>待赋值表!D4990</f>
        <v/>
      </c>
      <c r="F4991" s="6">
        <f>待赋值表!E4990</f>
        <v/>
      </c>
      <c r="G4991" s="6">
        <f>待赋值表!F4990</f>
        <v/>
      </c>
      <c r="H4991" s="6">
        <f>待赋值表!G4990</f>
        <v/>
      </c>
      <c r="I4991" s="6">
        <f>待赋值表!H4990</f>
        <v/>
      </c>
      <c r="J4991" s="6">
        <f>待赋值表!I4990</f>
        <v/>
      </c>
      <c r="K4991" s="6">
        <f>待赋值表!J4990</f>
        <v/>
      </c>
      <c r="L4991" s="6">
        <f>待赋值表!K4990</f>
        <v/>
      </c>
      <c r="M4991" s="6">
        <f>待赋值表!L4990</f>
        <v/>
      </c>
      <c r="N4991" s="6">
        <f>待赋值表!M4990</f>
        <v/>
      </c>
      <c r="O4991" s="6">
        <f>待赋值表!N4990</f>
        <v/>
      </c>
      <c r="P4991" s="6">
        <f>待赋值表!O4990</f>
        <v/>
      </c>
      <c r="Q4991" s="6">
        <f>IF(待赋值表!P4990&lt;&gt;"",待赋值表!P4990,0)</f>
        <v/>
      </c>
      <c r="R4991" s="6">
        <f>待赋值表!Q4990</f>
        <v/>
      </c>
      <c r="S4991" s="6">
        <f>待赋值表!R4990</f>
        <v/>
      </c>
      <c r="T4991" s="6">
        <f>待赋值表!S4990</f>
        <v/>
      </c>
      <c r="U4991" s="6">
        <f>待赋值表!T4990</f>
        <v/>
      </c>
      <c r="V4991" s="6">
        <f>待赋值表!U4990</f>
        <v/>
      </c>
      <c r="W4991" s="6">
        <f>待赋值表!V4990</f>
        <v/>
      </c>
      <c r="X4991" s="6">
        <f>待赋值表!W4990</f>
        <v/>
      </c>
      <c r="Y4991" s="6">
        <f>待赋值表!X4990</f>
        <v/>
      </c>
      <c r="Z4991" s="3">
        <f>IF(M4991&gt;=0.01,"B_pre",IF(M4991&gt;=0,"C_pre","none"))</f>
        <v/>
      </c>
      <c r="AA4991" s="3">
        <f>IF(U4991&gt;0.125,"a_pre",IF(U4991&gt;=0,"b_pre","none"))</f>
        <v/>
      </c>
      <c r="AB4991" s="3">
        <f>AND(Z4991="B_pre",AA4991="a_pre")</f>
        <v/>
      </c>
      <c r="AC4991" s="3">
        <f>AND(Z4991="B_pre",AA4991="b_pre")</f>
        <v/>
      </c>
      <c r="AD4991" s="3">
        <f>AND(Z4991="C_pre",AA4991="a_pre")</f>
        <v/>
      </c>
      <c r="AE4991" s="3">
        <f>AND(Z4991="C_pre",AA4991="b_pre")</f>
        <v/>
      </c>
      <c r="AF4991" s="6">
        <f>待赋值表!C4990</f>
        <v/>
      </c>
      <c r="AG4991" s="3">
        <f t="array" ref="AG4991">IF(AB4991=TRUE,"A",IF(AC4991=TRUE,"B",IF(AD4991=TRUE,"C",IF(AE4991=TRUE,"D","其他"))))</f>
        <v/>
      </c>
      <c r="AH4991" s="3">
        <f>IF(分析表!$E$12&lt;&gt;"ALL",AND(AF4991=分析表!$E$10,AG4991=分析表!$E$12),IF(AF4991=分析表!$E$10,TRUE(),IF(AF4991="ALL",TRUE(),"")))</f>
        <v/>
      </c>
    </row>
    <row r="4992">
      <c r="A4992" s="3">
        <f>COUNTIF($AH$2:AH4992,"TRUE")</f>
        <v/>
      </c>
      <c r="B4992" s="3">
        <f>COUNTIF($AG$2:$AG4992,#REF!)</f>
        <v/>
      </c>
      <c r="C4992" s="56">
        <f>待赋值表!A4991</f>
        <v/>
      </c>
      <c r="E4992" s="6">
        <f>待赋值表!D4991</f>
        <v/>
      </c>
      <c r="F4992" s="6">
        <f>待赋值表!E4991</f>
        <v/>
      </c>
      <c r="G4992" s="6">
        <f>待赋值表!F4991</f>
        <v/>
      </c>
      <c r="H4992" s="6">
        <f>待赋值表!G4991</f>
        <v/>
      </c>
      <c r="I4992" s="6">
        <f>待赋值表!H4991</f>
        <v/>
      </c>
      <c r="J4992" s="6">
        <f>待赋值表!I4991</f>
        <v/>
      </c>
      <c r="K4992" s="6">
        <f>待赋值表!J4991</f>
        <v/>
      </c>
      <c r="L4992" s="6">
        <f>待赋值表!K4991</f>
        <v/>
      </c>
      <c r="M4992" s="6">
        <f>待赋值表!L4991</f>
        <v/>
      </c>
      <c r="N4992" s="6">
        <f>待赋值表!M4991</f>
        <v/>
      </c>
      <c r="O4992" s="6">
        <f>待赋值表!N4991</f>
        <v/>
      </c>
      <c r="P4992" s="6">
        <f>待赋值表!O4991</f>
        <v/>
      </c>
      <c r="Q4992" s="6">
        <f>IF(待赋值表!P4991&lt;&gt;"",待赋值表!P4991,0)</f>
        <v/>
      </c>
      <c r="R4992" s="6">
        <f>待赋值表!Q4991</f>
        <v/>
      </c>
      <c r="S4992" s="6">
        <f>待赋值表!R4991</f>
        <v/>
      </c>
      <c r="T4992" s="6">
        <f>待赋值表!S4991</f>
        <v/>
      </c>
      <c r="U4992" s="6">
        <f>待赋值表!T4991</f>
        <v/>
      </c>
      <c r="V4992" s="6">
        <f>待赋值表!U4991</f>
        <v/>
      </c>
      <c r="W4992" s="6">
        <f>待赋值表!V4991</f>
        <v/>
      </c>
      <c r="X4992" s="6">
        <f>待赋值表!W4991</f>
        <v/>
      </c>
      <c r="Y4992" s="6">
        <f>待赋值表!X4991</f>
        <v/>
      </c>
      <c r="Z4992" s="3">
        <f>IF(M4992&gt;=0.01,"B_pre",IF(M4992&gt;=0,"C_pre","none"))</f>
        <v/>
      </c>
      <c r="AA4992" s="3">
        <f>IF(U4992&gt;0.125,"a_pre",IF(U4992&gt;=0,"b_pre","none"))</f>
        <v/>
      </c>
      <c r="AB4992" s="3">
        <f>AND(Z4992="B_pre",AA4992="a_pre")</f>
        <v/>
      </c>
      <c r="AC4992" s="3">
        <f>AND(Z4992="B_pre",AA4992="b_pre")</f>
        <v/>
      </c>
      <c r="AD4992" s="3">
        <f>AND(Z4992="C_pre",AA4992="a_pre")</f>
        <v/>
      </c>
      <c r="AE4992" s="3">
        <f>AND(Z4992="C_pre",AA4992="b_pre")</f>
        <v/>
      </c>
      <c r="AF4992" s="6">
        <f>待赋值表!C4991</f>
        <v/>
      </c>
      <c r="AG4992" s="3">
        <f t="array" ref="AG4992">IF(AB4992=TRUE,"A",IF(AC4992=TRUE,"B",IF(AD4992=TRUE,"C",IF(AE4992=TRUE,"D","其他"))))</f>
        <v/>
      </c>
      <c r="AH4992" s="3">
        <f>IF(分析表!$E$12&lt;&gt;"ALL",AND(AF4992=分析表!$E$10,AG4992=分析表!$E$12),IF(AF4992=分析表!$E$10,TRUE(),IF(AF4992="ALL",TRUE(),"")))</f>
        <v/>
      </c>
    </row>
    <row r="4993">
      <c r="A4993" s="3">
        <f>COUNTIF($AH$2:AH4993,"TRUE")</f>
        <v/>
      </c>
      <c r="B4993" s="3">
        <f>COUNTIF($AG$2:$AG4993,#REF!)</f>
        <v/>
      </c>
      <c r="C4993" s="56">
        <f>待赋值表!A4992</f>
        <v/>
      </c>
      <c r="E4993" s="6">
        <f>待赋值表!D4992</f>
        <v/>
      </c>
      <c r="F4993" s="6">
        <f>待赋值表!E4992</f>
        <v/>
      </c>
      <c r="G4993" s="6">
        <f>待赋值表!F4992</f>
        <v/>
      </c>
      <c r="H4993" s="6">
        <f>待赋值表!G4992</f>
        <v/>
      </c>
      <c r="I4993" s="6">
        <f>待赋值表!H4992</f>
        <v/>
      </c>
      <c r="J4993" s="6">
        <f>待赋值表!I4992</f>
        <v/>
      </c>
      <c r="K4993" s="6">
        <f>待赋值表!J4992</f>
        <v/>
      </c>
      <c r="L4993" s="6">
        <f>待赋值表!K4992</f>
        <v/>
      </c>
      <c r="M4993" s="6">
        <f>待赋值表!L4992</f>
        <v/>
      </c>
      <c r="N4993" s="6">
        <f>待赋值表!M4992</f>
        <v/>
      </c>
      <c r="O4993" s="6">
        <f>待赋值表!N4992</f>
        <v/>
      </c>
      <c r="P4993" s="6">
        <f>待赋值表!O4992</f>
        <v/>
      </c>
      <c r="Q4993" s="6">
        <f>IF(待赋值表!P4992&lt;&gt;"",待赋值表!P4992,0)</f>
        <v/>
      </c>
      <c r="R4993" s="6">
        <f>待赋值表!Q4992</f>
        <v/>
      </c>
      <c r="S4993" s="6">
        <f>待赋值表!R4992</f>
        <v/>
      </c>
      <c r="T4993" s="6">
        <f>待赋值表!S4992</f>
        <v/>
      </c>
      <c r="U4993" s="6">
        <f>待赋值表!T4992</f>
        <v/>
      </c>
      <c r="V4993" s="6">
        <f>待赋值表!U4992</f>
        <v/>
      </c>
      <c r="W4993" s="6">
        <f>待赋值表!V4992</f>
        <v/>
      </c>
      <c r="X4993" s="6">
        <f>待赋值表!W4992</f>
        <v/>
      </c>
      <c r="Y4993" s="6">
        <f>待赋值表!X4992</f>
        <v/>
      </c>
      <c r="Z4993" s="3">
        <f>IF(M4993&gt;=0.01,"B_pre",IF(M4993&gt;=0,"C_pre","none"))</f>
        <v/>
      </c>
      <c r="AA4993" s="3">
        <f>IF(U4993&gt;0.125,"a_pre",IF(U4993&gt;=0,"b_pre","none"))</f>
        <v/>
      </c>
      <c r="AB4993" s="3">
        <f>AND(Z4993="B_pre",AA4993="a_pre")</f>
        <v/>
      </c>
      <c r="AC4993" s="3">
        <f>AND(Z4993="B_pre",AA4993="b_pre")</f>
        <v/>
      </c>
      <c r="AD4993" s="3">
        <f>AND(Z4993="C_pre",AA4993="a_pre")</f>
        <v/>
      </c>
      <c r="AE4993" s="3">
        <f>AND(Z4993="C_pre",AA4993="b_pre")</f>
        <v/>
      </c>
      <c r="AF4993" s="6">
        <f>待赋值表!C4992</f>
        <v/>
      </c>
      <c r="AG4993" s="3">
        <f t="array" ref="AG4993">IF(AB4993=TRUE,"A",IF(AC4993=TRUE,"B",IF(AD4993=TRUE,"C",IF(AE4993=TRUE,"D","其他"))))</f>
        <v/>
      </c>
      <c r="AH4993" s="3">
        <f>IF(分析表!$E$12&lt;&gt;"ALL",AND(AF4993=分析表!$E$10,AG4993=分析表!$E$12),IF(AF4993=分析表!$E$10,TRUE(),IF(AF4993="ALL",TRUE(),"")))</f>
        <v/>
      </c>
    </row>
    <row r="4994">
      <c r="A4994" s="3">
        <f>COUNTIF($AH$2:AH4994,"TRUE")</f>
        <v/>
      </c>
      <c r="B4994" s="3">
        <f>COUNTIF($AG$2:$AG4994,#REF!)</f>
        <v/>
      </c>
      <c r="C4994" s="56">
        <f>待赋值表!A4993</f>
        <v/>
      </c>
      <c r="E4994" s="6">
        <f>待赋值表!D4993</f>
        <v/>
      </c>
      <c r="F4994" s="6">
        <f>待赋值表!E4993</f>
        <v/>
      </c>
      <c r="G4994" s="6">
        <f>待赋值表!F4993</f>
        <v/>
      </c>
      <c r="H4994" s="6">
        <f>待赋值表!G4993</f>
        <v/>
      </c>
      <c r="I4994" s="6">
        <f>待赋值表!H4993</f>
        <v/>
      </c>
      <c r="J4994" s="6">
        <f>待赋值表!I4993</f>
        <v/>
      </c>
      <c r="K4994" s="6">
        <f>待赋值表!J4993</f>
        <v/>
      </c>
      <c r="L4994" s="6">
        <f>待赋值表!K4993</f>
        <v/>
      </c>
      <c r="M4994" s="6">
        <f>待赋值表!L4993</f>
        <v/>
      </c>
      <c r="N4994" s="6">
        <f>待赋值表!M4993</f>
        <v/>
      </c>
      <c r="O4994" s="6">
        <f>待赋值表!N4993</f>
        <v/>
      </c>
      <c r="P4994" s="6">
        <f>待赋值表!O4993</f>
        <v/>
      </c>
      <c r="Q4994" s="6">
        <f>IF(待赋值表!P4993&lt;&gt;"",待赋值表!P4993,0)</f>
        <v/>
      </c>
      <c r="R4994" s="6">
        <f>待赋值表!Q4993</f>
        <v/>
      </c>
      <c r="S4994" s="6">
        <f>待赋值表!R4993</f>
        <v/>
      </c>
      <c r="T4994" s="6">
        <f>待赋值表!S4993</f>
        <v/>
      </c>
      <c r="U4994" s="6">
        <f>待赋值表!T4993</f>
        <v/>
      </c>
      <c r="V4994" s="6">
        <f>待赋值表!U4993</f>
        <v/>
      </c>
      <c r="W4994" s="6">
        <f>待赋值表!V4993</f>
        <v/>
      </c>
      <c r="X4994" s="6">
        <f>待赋值表!W4993</f>
        <v/>
      </c>
      <c r="Y4994" s="6">
        <f>待赋值表!X4993</f>
        <v/>
      </c>
      <c r="Z4994" s="3">
        <f>IF(M4994&gt;=0.01,"B_pre",IF(M4994&gt;=0,"C_pre","none"))</f>
        <v/>
      </c>
      <c r="AA4994" s="3">
        <f>IF(U4994&gt;0.125,"a_pre",IF(U4994&gt;=0,"b_pre","none"))</f>
        <v/>
      </c>
      <c r="AB4994" s="3">
        <f>AND(Z4994="B_pre",AA4994="a_pre")</f>
        <v/>
      </c>
      <c r="AC4994" s="3">
        <f>AND(Z4994="B_pre",AA4994="b_pre")</f>
        <v/>
      </c>
      <c r="AD4994" s="3">
        <f>AND(Z4994="C_pre",AA4994="a_pre")</f>
        <v/>
      </c>
      <c r="AE4994" s="3">
        <f>AND(Z4994="C_pre",AA4994="b_pre")</f>
        <v/>
      </c>
      <c r="AF4994" s="6">
        <f>待赋值表!C4993</f>
        <v/>
      </c>
      <c r="AG4994" s="3">
        <f t="array" ref="AG4994">IF(AB4994=TRUE,"A",IF(AC4994=TRUE,"B",IF(AD4994=TRUE,"C",IF(AE4994=TRUE,"D","其他"))))</f>
        <v/>
      </c>
      <c r="AH4994" s="3">
        <f>IF(分析表!$E$12&lt;&gt;"ALL",AND(AF4994=分析表!$E$10,AG4994=分析表!$E$12),IF(AF4994=分析表!$E$10,TRUE(),IF(AF4994="ALL",TRUE(),"")))</f>
        <v/>
      </c>
    </row>
    <row r="4995">
      <c r="A4995" s="3">
        <f>COUNTIF($AH$2:AH4995,"TRUE")</f>
        <v/>
      </c>
      <c r="B4995" s="3">
        <f>COUNTIF($AG$2:$AG4995,#REF!)</f>
        <v/>
      </c>
      <c r="C4995" s="56">
        <f>待赋值表!A4994</f>
        <v/>
      </c>
      <c r="E4995" s="6">
        <f>待赋值表!D4994</f>
        <v/>
      </c>
      <c r="F4995" s="6">
        <f>待赋值表!E4994</f>
        <v/>
      </c>
      <c r="G4995" s="6">
        <f>待赋值表!F4994</f>
        <v/>
      </c>
      <c r="H4995" s="6">
        <f>待赋值表!G4994</f>
        <v/>
      </c>
      <c r="I4995" s="6">
        <f>待赋值表!H4994</f>
        <v/>
      </c>
      <c r="J4995" s="6">
        <f>待赋值表!I4994</f>
        <v/>
      </c>
      <c r="K4995" s="6">
        <f>待赋值表!J4994</f>
        <v/>
      </c>
      <c r="L4995" s="6">
        <f>待赋值表!K4994</f>
        <v/>
      </c>
      <c r="M4995" s="6">
        <f>待赋值表!L4994</f>
        <v/>
      </c>
      <c r="N4995" s="6">
        <f>待赋值表!M4994</f>
        <v/>
      </c>
      <c r="O4995" s="6">
        <f>待赋值表!N4994</f>
        <v/>
      </c>
      <c r="P4995" s="6">
        <f>待赋值表!O4994</f>
        <v/>
      </c>
      <c r="Q4995" s="6">
        <f>IF(待赋值表!P4994&lt;&gt;"",待赋值表!P4994,0)</f>
        <v/>
      </c>
      <c r="R4995" s="6">
        <f>待赋值表!Q4994</f>
        <v/>
      </c>
      <c r="S4995" s="6">
        <f>待赋值表!R4994</f>
        <v/>
      </c>
      <c r="T4995" s="6">
        <f>待赋值表!S4994</f>
        <v/>
      </c>
      <c r="U4995" s="6">
        <f>待赋值表!T4994</f>
        <v/>
      </c>
      <c r="V4995" s="6">
        <f>待赋值表!U4994</f>
        <v/>
      </c>
      <c r="W4995" s="6">
        <f>待赋值表!V4994</f>
        <v/>
      </c>
      <c r="X4995" s="6">
        <f>待赋值表!W4994</f>
        <v/>
      </c>
      <c r="Y4995" s="6">
        <f>待赋值表!X4994</f>
        <v/>
      </c>
      <c r="Z4995" s="3">
        <f>IF(M4995&gt;=0.01,"B_pre",IF(M4995&gt;=0,"C_pre","none"))</f>
        <v/>
      </c>
      <c r="AA4995" s="3">
        <f>IF(U4995&gt;0.125,"a_pre",IF(U4995&gt;=0,"b_pre","none"))</f>
        <v/>
      </c>
      <c r="AB4995" s="3">
        <f>AND(Z4995="B_pre",AA4995="a_pre")</f>
        <v/>
      </c>
      <c r="AC4995" s="3">
        <f>AND(Z4995="B_pre",AA4995="b_pre")</f>
        <v/>
      </c>
      <c r="AD4995" s="3">
        <f>AND(Z4995="C_pre",AA4995="a_pre")</f>
        <v/>
      </c>
      <c r="AE4995" s="3">
        <f>AND(Z4995="C_pre",AA4995="b_pre")</f>
        <v/>
      </c>
      <c r="AF4995" s="6">
        <f>待赋值表!C4994</f>
        <v/>
      </c>
      <c r="AG4995" s="3">
        <f t="array" ref="AG4995">IF(AB4995=TRUE,"A",IF(AC4995=TRUE,"B",IF(AD4995=TRUE,"C",IF(AE4995=TRUE,"D","其他"))))</f>
        <v/>
      </c>
      <c r="AH4995" s="3">
        <f>IF(分析表!$E$12&lt;&gt;"ALL",AND(AF4995=分析表!$E$10,AG4995=分析表!$E$12),IF(AF4995=分析表!$E$10,TRUE(),IF(AF4995="ALL",TRUE(),"")))</f>
        <v/>
      </c>
    </row>
    <row r="4996">
      <c r="A4996" s="3">
        <f>COUNTIF($AH$2:AH4996,"TRUE")</f>
        <v/>
      </c>
      <c r="B4996" s="3">
        <f>COUNTIF($AG$2:$AG4996,#REF!)</f>
        <v/>
      </c>
      <c r="C4996" s="56">
        <f>待赋值表!A4995</f>
        <v/>
      </c>
      <c r="E4996" s="6">
        <f>待赋值表!D4995</f>
        <v/>
      </c>
      <c r="F4996" s="6">
        <f>待赋值表!E4995</f>
        <v/>
      </c>
      <c r="G4996" s="6">
        <f>待赋值表!F4995</f>
        <v/>
      </c>
      <c r="H4996" s="6">
        <f>待赋值表!G4995</f>
        <v/>
      </c>
      <c r="I4996" s="6">
        <f>待赋值表!H4995</f>
        <v/>
      </c>
      <c r="J4996" s="6">
        <f>待赋值表!I4995</f>
        <v/>
      </c>
      <c r="K4996" s="6">
        <f>待赋值表!J4995</f>
        <v/>
      </c>
      <c r="L4996" s="6">
        <f>待赋值表!K4995</f>
        <v/>
      </c>
      <c r="M4996" s="6">
        <f>待赋值表!L4995</f>
        <v/>
      </c>
      <c r="N4996" s="6">
        <f>待赋值表!M4995</f>
        <v/>
      </c>
      <c r="O4996" s="6">
        <f>待赋值表!N4995</f>
        <v/>
      </c>
      <c r="P4996" s="6">
        <f>待赋值表!O4995</f>
        <v/>
      </c>
      <c r="Q4996" s="6">
        <f>IF(待赋值表!P4995&lt;&gt;"",待赋值表!P4995,0)</f>
        <v/>
      </c>
      <c r="R4996" s="6">
        <f>待赋值表!Q4995</f>
        <v/>
      </c>
      <c r="S4996" s="6">
        <f>待赋值表!R4995</f>
        <v/>
      </c>
      <c r="T4996" s="6">
        <f>待赋值表!S4995</f>
        <v/>
      </c>
      <c r="U4996" s="6">
        <f>待赋值表!T4995</f>
        <v/>
      </c>
      <c r="V4996" s="6">
        <f>待赋值表!U4995</f>
        <v/>
      </c>
      <c r="W4996" s="6">
        <f>待赋值表!V4995</f>
        <v/>
      </c>
      <c r="X4996" s="6">
        <f>待赋值表!W4995</f>
        <v/>
      </c>
      <c r="Y4996" s="6">
        <f>待赋值表!X4995</f>
        <v/>
      </c>
      <c r="Z4996" s="3">
        <f>IF(M4996&gt;=0.01,"B_pre",IF(M4996&gt;=0,"C_pre","none"))</f>
        <v/>
      </c>
      <c r="AA4996" s="3">
        <f>IF(U4996&gt;0.125,"a_pre",IF(U4996&gt;=0,"b_pre","none"))</f>
        <v/>
      </c>
      <c r="AB4996" s="3">
        <f>AND(Z4996="B_pre",AA4996="a_pre")</f>
        <v/>
      </c>
      <c r="AC4996" s="3">
        <f>AND(Z4996="B_pre",AA4996="b_pre")</f>
        <v/>
      </c>
      <c r="AD4996" s="3">
        <f>AND(Z4996="C_pre",AA4996="a_pre")</f>
        <v/>
      </c>
      <c r="AE4996" s="3">
        <f>AND(Z4996="C_pre",AA4996="b_pre")</f>
        <v/>
      </c>
      <c r="AF4996" s="6">
        <f>待赋值表!C4995</f>
        <v/>
      </c>
      <c r="AG4996" s="3">
        <f t="array" ref="AG4996">IF(AB4996=TRUE,"A",IF(AC4996=TRUE,"B",IF(AD4996=TRUE,"C",IF(AE4996=TRUE,"D","其他"))))</f>
        <v/>
      </c>
      <c r="AH4996" s="3">
        <f>IF(分析表!$E$12&lt;&gt;"ALL",AND(AF4996=分析表!$E$10,AG4996=分析表!$E$12),IF(AF4996=分析表!$E$10,TRUE(),IF(AF4996="ALL",TRUE(),"")))</f>
        <v/>
      </c>
    </row>
    <row r="4997">
      <c r="A4997" s="3">
        <f>COUNTIF($AH$2:AH4997,"TRUE")</f>
        <v/>
      </c>
      <c r="B4997" s="3">
        <f>COUNTIF($AG$2:$AG4997,#REF!)</f>
        <v/>
      </c>
      <c r="C4997" s="56">
        <f>待赋值表!A4996</f>
        <v/>
      </c>
      <c r="E4997" s="6">
        <f>待赋值表!D4996</f>
        <v/>
      </c>
      <c r="F4997" s="6">
        <f>待赋值表!E4996</f>
        <v/>
      </c>
      <c r="G4997" s="6">
        <f>待赋值表!F4996</f>
        <v/>
      </c>
      <c r="H4997" s="6">
        <f>待赋值表!G4996</f>
        <v/>
      </c>
      <c r="I4997" s="6">
        <f>待赋值表!H4996</f>
        <v/>
      </c>
      <c r="J4997" s="6">
        <f>待赋值表!I4996</f>
        <v/>
      </c>
      <c r="K4997" s="6">
        <f>待赋值表!J4996</f>
        <v/>
      </c>
      <c r="L4997" s="6">
        <f>待赋值表!K4996</f>
        <v/>
      </c>
      <c r="M4997" s="6">
        <f>待赋值表!L4996</f>
        <v/>
      </c>
      <c r="N4997" s="6">
        <f>待赋值表!M4996</f>
        <v/>
      </c>
      <c r="O4997" s="6">
        <f>待赋值表!N4996</f>
        <v/>
      </c>
      <c r="P4997" s="6">
        <f>待赋值表!O4996</f>
        <v/>
      </c>
      <c r="Q4997" s="6">
        <f>IF(待赋值表!P4996&lt;&gt;"",待赋值表!P4996,0)</f>
        <v/>
      </c>
      <c r="R4997" s="6">
        <f>待赋值表!Q4996</f>
        <v/>
      </c>
      <c r="S4997" s="6">
        <f>待赋值表!R4996</f>
        <v/>
      </c>
      <c r="T4997" s="6">
        <f>待赋值表!S4996</f>
        <v/>
      </c>
      <c r="U4997" s="6">
        <f>待赋值表!T4996</f>
        <v/>
      </c>
      <c r="V4997" s="6">
        <f>待赋值表!U4996</f>
        <v/>
      </c>
      <c r="W4997" s="6">
        <f>待赋值表!V4996</f>
        <v/>
      </c>
      <c r="X4997" s="6">
        <f>待赋值表!W4996</f>
        <v/>
      </c>
      <c r="Y4997" s="6">
        <f>待赋值表!X4996</f>
        <v/>
      </c>
      <c r="Z4997" s="3">
        <f>IF(M4997&gt;=0.01,"B_pre",IF(M4997&gt;=0,"C_pre","none"))</f>
        <v/>
      </c>
      <c r="AA4997" s="3">
        <f>IF(U4997&gt;0.125,"a_pre",IF(U4997&gt;=0,"b_pre","none"))</f>
        <v/>
      </c>
      <c r="AB4997" s="3">
        <f>AND(Z4997="B_pre",AA4997="a_pre")</f>
        <v/>
      </c>
      <c r="AC4997" s="3">
        <f>AND(Z4997="B_pre",AA4997="b_pre")</f>
        <v/>
      </c>
      <c r="AD4997" s="3">
        <f>AND(Z4997="C_pre",AA4997="a_pre")</f>
        <v/>
      </c>
      <c r="AE4997" s="3">
        <f>AND(Z4997="C_pre",AA4997="b_pre")</f>
        <v/>
      </c>
      <c r="AF4997" s="6">
        <f>待赋值表!C4996</f>
        <v/>
      </c>
      <c r="AG4997" s="3">
        <f t="array" ref="AG4997">IF(AB4997=TRUE,"A",IF(AC4997=TRUE,"B",IF(AD4997=TRUE,"C",IF(AE4997=TRUE,"D","其他"))))</f>
        <v/>
      </c>
      <c r="AH4997" s="3">
        <f>IF(分析表!$E$12&lt;&gt;"ALL",AND(AF4997=分析表!$E$10,AG4997=分析表!$E$12),IF(AF4997=分析表!$E$10,TRUE(),IF(AF4997="ALL",TRUE(),"")))</f>
        <v/>
      </c>
    </row>
    <row r="4998">
      <c r="A4998" s="3">
        <f>COUNTIF($AH$2:AH4998,"TRUE")</f>
        <v/>
      </c>
      <c r="B4998" s="3">
        <f>COUNTIF($AG$2:$AG4998,#REF!)</f>
        <v/>
      </c>
      <c r="C4998" s="56">
        <f>待赋值表!A4997</f>
        <v/>
      </c>
      <c r="E4998" s="6">
        <f>待赋值表!D4997</f>
        <v/>
      </c>
      <c r="F4998" s="6">
        <f>待赋值表!E4997</f>
        <v/>
      </c>
      <c r="G4998" s="6">
        <f>待赋值表!F4997</f>
        <v/>
      </c>
      <c r="H4998" s="6">
        <f>待赋值表!G4997</f>
        <v/>
      </c>
      <c r="I4998" s="6">
        <f>待赋值表!H4997</f>
        <v/>
      </c>
      <c r="J4998" s="6">
        <f>待赋值表!I4997</f>
        <v/>
      </c>
      <c r="K4998" s="6">
        <f>待赋值表!J4997</f>
        <v/>
      </c>
      <c r="L4998" s="6">
        <f>待赋值表!K4997</f>
        <v/>
      </c>
      <c r="M4998" s="6">
        <f>待赋值表!L4997</f>
        <v/>
      </c>
      <c r="N4998" s="6">
        <f>待赋值表!M4997</f>
        <v/>
      </c>
      <c r="O4998" s="6">
        <f>待赋值表!N4997</f>
        <v/>
      </c>
      <c r="P4998" s="6">
        <f>待赋值表!O4997</f>
        <v/>
      </c>
      <c r="Q4998" s="6">
        <f>IF(待赋值表!P4997&lt;&gt;"",待赋值表!P4997,0)</f>
        <v/>
      </c>
      <c r="R4998" s="6">
        <f>待赋值表!Q4997</f>
        <v/>
      </c>
      <c r="S4998" s="6">
        <f>待赋值表!R4997</f>
        <v/>
      </c>
      <c r="T4998" s="6">
        <f>待赋值表!S4997</f>
        <v/>
      </c>
      <c r="U4998" s="6">
        <f>待赋值表!T4997</f>
        <v/>
      </c>
      <c r="V4998" s="6">
        <f>待赋值表!U4997</f>
        <v/>
      </c>
      <c r="W4998" s="6">
        <f>待赋值表!V4997</f>
        <v/>
      </c>
      <c r="X4998" s="6">
        <f>待赋值表!W4997</f>
        <v/>
      </c>
      <c r="Y4998" s="6">
        <f>待赋值表!X4997</f>
        <v/>
      </c>
      <c r="Z4998" s="3">
        <f>IF(M4998&gt;=0.01,"B_pre",IF(M4998&gt;=0,"C_pre","none"))</f>
        <v/>
      </c>
      <c r="AA4998" s="3">
        <f>IF(U4998&gt;0.125,"a_pre",IF(U4998&gt;=0,"b_pre","none"))</f>
        <v/>
      </c>
      <c r="AB4998" s="3">
        <f>AND(Z4998="B_pre",AA4998="a_pre")</f>
        <v/>
      </c>
      <c r="AC4998" s="3">
        <f>AND(Z4998="B_pre",AA4998="b_pre")</f>
        <v/>
      </c>
      <c r="AD4998" s="3">
        <f>AND(Z4998="C_pre",AA4998="a_pre")</f>
        <v/>
      </c>
      <c r="AE4998" s="3">
        <f>AND(Z4998="C_pre",AA4998="b_pre")</f>
        <v/>
      </c>
      <c r="AF4998" s="6">
        <f>待赋值表!C4997</f>
        <v/>
      </c>
      <c r="AG4998" s="3">
        <f t="array" ref="AG4998">IF(AB4998=TRUE,"A",IF(AC4998=TRUE,"B",IF(AD4998=TRUE,"C",IF(AE4998=TRUE,"D","其他"))))</f>
        <v/>
      </c>
      <c r="AH4998" s="3">
        <f>IF(分析表!$E$12&lt;&gt;"ALL",AND(AF4998=分析表!$E$10,AG4998=分析表!$E$12),IF(AF4998=分析表!$E$10,TRUE(),IF(AF4998="ALL",TRUE(),"")))</f>
        <v/>
      </c>
    </row>
    <row r="4999">
      <c r="A4999" s="3">
        <f>COUNTIF($AH$2:AH4999,"TRUE")</f>
        <v/>
      </c>
      <c r="B4999" s="3">
        <f>COUNTIF($AG$2:$AG4999,#REF!)</f>
        <v/>
      </c>
      <c r="C4999" s="56">
        <f>待赋值表!A4998</f>
        <v/>
      </c>
      <c r="E4999" s="6">
        <f>待赋值表!D4998</f>
        <v/>
      </c>
      <c r="F4999" s="6">
        <f>待赋值表!E4998</f>
        <v/>
      </c>
      <c r="G4999" s="6">
        <f>待赋值表!F4998</f>
        <v/>
      </c>
      <c r="H4999" s="6">
        <f>待赋值表!G4998</f>
        <v/>
      </c>
      <c r="I4999" s="6">
        <f>待赋值表!H4998</f>
        <v/>
      </c>
      <c r="J4999" s="6">
        <f>待赋值表!I4998</f>
        <v/>
      </c>
      <c r="K4999" s="6">
        <f>待赋值表!J4998</f>
        <v/>
      </c>
      <c r="L4999" s="6">
        <f>待赋值表!K4998</f>
        <v/>
      </c>
      <c r="M4999" s="6">
        <f>待赋值表!L4998</f>
        <v/>
      </c>
      <c r="N4999" s="6">
        <f>待赋值表!M4998</f>
        <v/>
      </c>
      <c r="O4999" s="6">
        <f>待赋值表!N4998</f>
        <v/>
      </c>
      <c r="P4999" s="6">
        <f>待赋值表!O4998</f>
        <v/>
      </c>
      <c r="Q4999" s="6">
        <f>IF(待赋值表!P4998&lt;&gt;"",待赋值表!P4998,0)</f>
        <v/>
      </c>
      <c r="R4999" s="6">
        <f>待赋值表!Q4998</f>
        <v/>
      </c>
      <c r="S4999" s="6">
        <f>待赋值表!R4998</f>
        <v/>
      </c>
      <c r="T4999" s="6">
        <f>待赋值表!S4998</f>
        <v/>
      </c>
      <c r="U4999" s="6">
        <f>待赋值表!T4998</f>
        <v/>
      </c>
      <c r="V4999" s="6">
        <f>待赋值表!U4998</f>
        <v/>
      </c>
      <c r="W4999" s="6">
        <f>待赋值表!V4998</f>
        <v/>
      </c>
      <c r="X4999" s="6">
        <f>待赋值表!W4998</f>
        <v/>
      </c>
      <c r="Y4999" s="6">
        <f>待赋值表!X4998</f>
        <v/>
      </c>
      <c r="Z4999" s="3">
        <f>IF(M4999&gt;=0.01,"B_pre",IF(M4999&gt;=0,"C_pre","none"))</f>
        <v/>
      </c>
      <c r="AA4999" s="3">
        <f>IF(U4999&gt;0.125,"a_pre",IF(U4999&gt;=0,"b_pre","none"))</f>
        <v/>
      </c>
      <c r="AB4999" s="3">
        <f>AND(Z4999="B_pre",AA4999="a_pre")</f>
        <v/>
      </c>
      <c r="AC4999" s="3">
        <f>AND(Z4999="B_pre",AA4999="b_pre")</f>
        <v/>
      </c>
      <c r="AD4999" s="3">
        <f>AND(Z4999="C_pre",AA4999="a_pre")</f>
        <v/>
      </c>
      <c r="AE4999" s="3">
        <f>AND(Z4999="C_pre",AA4999="b_pre")</f>
        <v/>
      </c>
      <c r="AF4999" s="6">
        <f>待赋值表!C4998</f>
        <v/>
      </c>
      <c r="AG4999" s="3">
        <f t="array" ref="AG4999">IF(AB4999=TRUE,"A",IF(AC4999=TRUE,"B",IF(AD4999=TRUE,"C",IF(AE4999=TRUE,"D","其他"))))</f>
        <v/>
      </c>
      <c r="AH4999" s="3">
        <f>IF(分析表!$E$12&lt;&gt;"ALL",AND(AF4999=分析表!$E$10,AG4999=分析表!$E$12),IF(AF4999=分析表!$E$10,TRUE(),IF(AF4999="ALL",TRUE(),"")))</f>
        <v/>
      </c>
    </row>
    <row r="5000">
      <c r="A5000" s="3">
        <f>COUNTIF($AH$2:AH5000,"TRUE")</f>
        <v/>
      </c>
      <c r="B5000" s="3">
        <f>COUNTIF($AG$2:$AG5000,#REF!)</f>
        <v/>
      </c>
      <c r="C5000" s="56">
        <f>待赋值表!A4999</f>
        <v/>
      </c>
      <c r="E5000" s="6">
        <f>待赋值表!D4999</f>
        <v/>
      </c>
      <c r="F5000" s="6">
        <f>待赋值表!E4999</f>
        <v/>
      </c>
      <c r="G5000" s="6">
        <f>待赋值表!F4999</f>
        <v/>
      </c>
      <c r="H5000" s="6">
        <f>待赋值表!G4999</f>
        <v/>
      </c>
      <c r="I5000" s="6">
        <f>待赋值表!H4999</f>
        <v/>
      </c>
      <c r="J5000" s="6">
        <f>待赋值表!I4999</f>
        <v/>
      </c>
      <c r="K5000" s="6">
        <f>待赋值表!J4999</f>
        <v/>
      </c>
      <c r="L5000" s="6">
        <f>待赋值表!K4999</f>
        <v/>
      </c>
      <c r="M5000" s="6">
        <f>待赋值表!L4999</f>
        <v/>
      </c>
      <c r="N5000" s="6">
        <f>待赋值表!M4999</f>
        <v/>
      </c>
      <c r="O5000" s="6">
        <f>待赋值表!N4999</f>
        <v/>
      </c>
      <c r="P5000" s="6">
        <f>待赋值表!O4999</f>
        <v/>
      </c>
      <c r="Q5000" s="6">
        <f>IF(待赋值表!P4999&lt;&gt;"",待赋值表!P4999,0)</f>
        <v/>
      </c>
      <c r="R5000" s="6">
        <f>待赋值表!Q4999</f>
        <v/>
      </c>
      <c r="S5000" s="6">
        <f>待赋值表!R4999</f>
        <v/>
      </c>
      <c r="T5000" s="6">
        <f>待赋值表!S4999</f>
        <v/>
      </c>
      <c r="U5000" s="6">
        <f>待赋值表!T4999</f>
        <v/>
      </c>
      <c r="V5000" s="6">
        <f>待赋值表!U4999</f>
        <v/>
      </c>
      <c r="W5000" s="6">
        <f>待赋值表!V4999</f>
        <v/>
      </c>
      <c r="X5000" s="6">
        <f>待赋值表!W4999</f>
        <v/>
      </c>
      <c r="Y5000" s="6">
        <f>待赋值表!X4999</f>
        <v/>
      </c>
      <c r="Z5000" s="3">
        <f>IF(M5000&gt;=0.01,"B_pre",IF(M5000&gt;=0,"C_pre","none"))</f>
        <v/>
      </c>
      <c r="AA5000" s="3">
        <f>IF(U5000&gt;0.125,"a_pre",IF(U5000&gt;=0,"b_pre","none"))</f>
        <v/>
      </c>
      <c r="AB5000" s="3">
        <f>AND(Z5000="B_pre",AA5000="a_pre")</f>
        <v/>
      </c>
      <c r="AC5000" s="3">
        <f>AND(Z5000="B_pre",AA5000="b_pre")</f>
        <v/>
      </c>
      <c r="AD5000" s="3">
        <f>AND(Z5000="C_pre",AA5000="a_pre")</f>
        <v/>
      </c>
      <c r="AE5000" s="3">
        <f>AND(Z5000="C_pre",AA5000="b_pre")</f>
        <v/>
      </c>
      <c r="AF5000" s="6">
        <f>待赋值表!C4999</f>
        <v/>
      </c>
      <c r="AG5000" s="3">
        <f t="array" ref="AG5000">IF(AB5000=TRUE,"A",IF(AC5000=TRUE,"B",IF(AD5000=TRUE,"C",IF(AE5000=TRUE,"D","其他"))))</f>
        <v/>
      </c>
      <c r="AH5000" s="3">
        <f>IF(分析表!$E$12&lt;&gt;"ALL",AND(AF5000=分析表!$E$10,AG5000=分析表!$E$12),IF(AF5000=分析表!$E$10,TRUE(),IF(AF5000="ALL",TRUE(),"")))</f>
        <v/>
      </c>
    </row>
    <row r="5001">
      <c r="A5001" s="3">
        <f>COUNTIF($AH$2:AH5001,"TRUE")</f>
        <v/>
      </c>
      <c r="B5001" s="3">
        <f>COUNTIF($AG$2:$AG5001,#REF!)</f>
        <v/>
      </c>
      <c r="C5001" s="56">
        <f>待赋值表!A5000</f>
        <v/>
      </c>
      <c r="E5001" s="6">
        <f>待赋值表!D5000</f>
        <v/>
      </c>
      <c r="F5001" s="6">
        <f>待赋值表!E5000</f>
        <v/>
      </c>
      <c r="G5001" s="6">
        <f>待赋值表!F5000</f>
        <v/>
      </c>
      <c r="H5001" s="6">
        <f>待赋值表!G5000</f>
        <v/>
      </c>
      <c r="I5001" s="6">
        <f>待赋值表!H5000</f>
        <v/>
      </c>
      <c r="J5001" s="6">
        <f>待赋值表!I5000</f>
        <v/>
      </c>
      <c r="K5001" s="6">
        <f>待赋值表!J5000</f>
        <v/>
      </c>
      <c r="L5001" s="6">
        <f>待赋值表!K5000</f>
        <v/>
      </c>
      <c r="M5001" s="6">
        <f>待赋值表!L5000</f>
        <v/>
      </c>
      <c r="N5001" s="6">
        <f>待赋值表!M5000</f>
        <v/>
      </c>
      <c r="O5001" s="6">
        <f>待赋值表!N5000</f>
        <v/>
      </c>
      <c r="P5001" s="6">
        <f>待赋值表!O5000</f>
        <v/>
      </c>
      <c r="Q5001" s="6">
        <f>IF(待赋值表!P5000&lt;&gt;"",待赋值表!P5000,0)</f>
        <v/>
      </c>
      <c r="R5001" s="6">
        <f>待赋值表!Q5000</f>
        <v/>
      </c>
      <c r="S5001" s="6">
        <f>待赋值表!R5000</f>
        <v/>
      </c>
      <c r="T5001" s="6">
        <f>待赋值表!S5000</f>
        <v/>
      </c>
      <c r="U5001" s="6">
        <f>待赋值表!T5000</f>
        <v/>
      </c>
      <c r="V5001" s="6">
        <f>待赋值表!U5000</f>
        <v/>
      </c>
      <c r="W5001" s="6">
        <f>待赋值表!V5000</f>
        <v/>
      </c>
      <c r="X5001" s="6">
        <f>待赋值表!W5000</f>
        <v/>
      </c>
      <c r="Y5001" s="6">
        <f>待赋值表!X5000</f>
        <v/>
      </c>
      <c r="Z5001" s="3">
        <f>IF(M5001&gt;=0.01,"B_pre",IF(M5001&gt;=0,"C_pre","none"))</f>
        <v/>
      </c>
      <c r="AA5001" s="3">
        <f>IF(U5001&gt;0.125,"a_pre",IF(U5001&gt;=0,"b_pre","none"))</f>
        <v/>
      </c>
      <c r="AB5001" s="3">
        <f>AND(Z5001="B_pre",AA5001="a_pre")</f>
        <v/>
      </c>
      <c r="AC5001" s="3">
        <f>AND(Z5001="B_pre",AA5001="b_pre")</f>
        <v/>
      </c>
      <c r="AD5001" s="3">
        <f>AND(Z5001="C_pre",AA5001="a_pre")</f>
        <v/>
      </c>
      <c r="AE5001" s="3">
        <f>AND(Z5001="C_pre",AA5001="b_pre")</f>
        <v/>
      </c>
      <c r="AF5001" s="6">
        <f>待赋值表!C5000</f>
        <v/>
      </c>
      <c r="AG5001" s="3">
        <f t="array" ref="AG5001">IF(AB5001=TRUE,"A",IF(AC5001=TRUE,"B",IF(AD5001=TRUE,"C",IF(AE5001=TRUE,"D","其他"))))</f>
        <v/>
      </c>
      <c r="AH5001" s="3">
        <f>IF(分析表!$E$12&lt;&gt;"ALL",AND(AF5001=分析表!$E$10,AG5001=分析表!$E$12),IF(AF5001=分析表!$E$10,TRUE(),IF(AF5001="ALL",TRUE(),"")))</f>
        <v/>
      </c>
    </row>
    <row r="5002">
      <c r="A5002" s="3">
        <f>COUNTIF($AH$2:AH5002,"TRUE")</f>
        <v/>
      </c>
      <c r="B5002" s="3">
        <f>COUNTIF($AG$2:$AG5002,#REF!)</f>
        <v/>
      </c>
      <c r="C5002" s="56">
        <f>待赋值表!A5001</f>
        <v/>
      </c>
      <c r="E5002" s="6">
        <f>待赋值表!D5001</f>
        <v/>
      </c>
      <c r="F5002" s="6">
        <f>待赋值表!E5001</f>
        <v/>
      </c>
      <c r="G5002" s="6">
        <f>待赋值表!F5001</f>
        <v/>
      </c>
      <c r="H5002" s="6">
        <f>待赋值表!G5001</f>
        <v/>
      </c>
      <c r="I5002" s="6">
        <f>待赋值表!H5001</f>
        <v/>
      </c>
      <c r="J5002" s="6">
        <f>待赋值表!I5001</f>
        <v/>
      </c>
      <c r="K5002" s="6">
        <f>待赋值表!J5001</f>
        <v/>
      </c>
      <c r="L5002" s="6">
        <f>待赋值表!K5001</f>
        <v/>
      </c>
      <c r="M5002" s="6">
        <f>待赋值表!L5001</f>
        <v/>
      </c>
      <c r="N5002" s="6">
        <f>待赋值表!M5001</f>
        <v/>
      </c>
      <c r="O5002" s="6">
        <f>待赋值表!N5001</f>
        <v/>
      </c>
      <c r="P5002" s="6">
        <f>待赋值表!O5001</f>
        <v/>
      </c>
      <c r="Q5002" s="6">
        <f>IF(待赋值表!P5001&lt;&gt;"",待赋值表!P5001,0)</f>
        <v/>
      </c>
      <c r="R5002" s="6">
        <f>待赋值表!Q5001</f>
        <v/>
      </c>
      <c r="S5002" s="6">
        <f>待赋值表!R5001</f>
        <v/>
      </c>
      <c r="T5002" s="6">
        <f>待赋值表!S5001</f>
        <v/>
      </c>
      <c r="U5002" s="6">
        <f>待赋值表!T5001</f>
        <v/>
      </c>
      <c r="V5002" s="6">
        <f>待赋值表!U5001</f>
        <v/>
      </c>
      <c r="W5002" s="6">
        <f>待赋值表!V5001</f>
        <v/>
      </c>
      <c r="X5002" s="6">
        <f>待赋值表!W5001</f>
        <v/>
      </c>
      <c r="Y5002" s="6">
        <f>待赋值表!X5001</f>
        <v/>
      </c>
      <c r="Z5002" s="3">
        <f>IF(M5002&gt;=0.01,"B_pre",IF(M5002&gt;=0,"C_pre","none"))</f>
        <v/>
      </c>
      <c r="AA5002" s="3">
        <f>IF(U5002&gt;0.125,"a_pre",IF(U5002&gt;=0,"b_pre","none"))</f>
        <v/>
      </c>
      <c r="AB5002" s="3">
        <f>AND(Z5002="B_pre",AA5002="a_pre")</f>
        <v/>
      </c>
      <c r="AC5002" s="3">
        <f>AND(Z5002="B_pre",AA5002="b_pre")</f>
        <v/>
      </c>
      <c r="AD5002" s="3">
        <f>AND(Z5002="C_pre",AA5002="a_pre")</f>
        <v/>
      </c>
      <c r="AE5002" s="3">
        <f>AND(Z5002="C_pre",AA5002="b_pre")</f>
        <v/>
      </c>
      <c r="AF5002" s="6">
        <f>待赋值表!C5001</f>
        <v/>
      </c>
      <c r="AG5002" s="3">
        <f t="array" ref="AG5002">IF(AB5002=TRUE,"A",IF(AC5002=TRUE,"B",IF(AD5002=TRUE,"C",IF(AE5002=TRUE,"D","其他"))))</f>
        <v/>
      </c>
      <c r="AH5002" s="3">
        <f>IF(分析表!$E$12&lt;&gt;"ALL",AND(AF5002=分析表!$E$10,AG5002=分析表!$E$12),IF(AF5002=分析表!$E$10,TRUE(),IF(AF5002="ALL",TRUE(),"")))</f>
        <v/>
      </c>
    </row>
    <row r="5003">
      <c r="A5003" s="3">
        <f>COUNTIF($AH$2:AH5003,"TRUE")</f>
        <v/>
      </c>
      <c r="B5003" s="3">
        <f>COUNTIF($AG$2:$AG5003,#REF!)</f>
        <v/>
      </c>
      <c r="C5003" s="56">
        <f>待赋值表!A5002</f>
        <v/>
      </c>
      <c r="E5003" s="6">
        <f>待赋值表!D5002</f>
        <v/>
      </c>
      <c r="F5003" s="6">
        <f>待赋值表!E5002</f>
        <v/>
      </c>
      <c r="G5003" s="6">
        <f>待赋值表!F5002</f>
        <v/>
      </c>
      <c r="H5003" s="6">
        <f>待赋值表!G5002</f>
        <v/>
      </c>
      <c r="I5003" s="6">
        <f>待赋值表!H5002</f>
        <v/>
      </c>
      <c r="J5003" s="6">
        <f>待赋值表!I5002</f>
        <v/>
      </c>
      <c r="K5003" s="6">
        <f>待赋值表!J5002</f>
        <v/>
      </c>
      <c r="L5003" s="6">
        <f>待赋值表!K5002</f>
        <v/>
      </c>
      <c r="M5003" s="6">
        <f>待赋值表!L5002</f>
        <v/>
      </c>
      <c r="N5003" s="6">
        <f>待赋值表!M5002</f>
        <v/>
      </c>
      <c r="O5003" s="6">
        <f>待赋值表!N5002</f>
        <v/>
      </c>
      <c r="P5003" s="6">
        <f>待赋值表!O5002</f>
        <v/>
      </c>
      <c r="Q5003" s="6">
        <f>IF(待赋值表!P5002&lt;&gt;"",待赋值表!P5002,0)</f>
        <v/>
      </c>
      <c r="R5003" s="6">
        <f>待赋值表!Q5002</f>
        <v/>
      </c>
      <c r="S5003" s="6">
        <f>待赋值表!R5002</f>
        <v/>
      </c>
      <c r="T5003" s="6">
        <f>待赋值表!S5002</f>
        <v/>
      </c>
      <c r="U5003" s="6">
        <f>待赋值表!T5002</f>
        <v/>
      </c>
      <c r="V5003" s="6">
        <f>待赋值表!U5002</f>
        <v/>
      </c>
      <c r="W5003" s="6">
        <f>待赋值表!V5002</f>
        <v/>
      </c>
      <c r="X5003" s="6">
        <f>待赋值表!W5002</f>
        <v/>
      </c>
      <c r="Y5003" s="6">
        <f>待赋值表!X5002</f>
        <v/>
      </c>
      <c r="Z5003" s="3">
        <f>IF(M5003&gt;=0.01,"B_pre",IF(M5003&gt;=0,"C_pre","none"))</f>
        <v/>
      </c>
      <c r="AA5003" s="3">
        <f>IF(U5003&gt;0.125,"a_pre",IF(U5003&gt;=0,"b_pre","none"))</f>
        <v/>
      </c>
      <c r="AB5003" s="3">
        <f>AND(Z5003="B_pre",AA5003="a_pre")</f>
        <v/>
      </c>
      <c r="AC5003" s="3">
        <f>AND(Z5003="B_pre",AA5003="b_pre")</f>
        <v/>
      </c>
      <c r="AD5003" s="3">
        <f>AND(Z5003="C_pre",AA5003="a_pre")</f>
        <v/>
      </c>
      <c r="AE5003" s="3">
        <f>AND(Z5003="C_pre",AA5003="b_pre")</f>
        <v/>
      </c>
      <c r="AF5003" s="6">
        <f>待赋值表!C5002</f>
        <v/>
      </c>
      <c r="AG5003" s="3">
        <f t="array" ref="AG5003">IF(AB5003=TRUE,"A",IF(AC5003=TRUE,"B",IF(AD5003=TRUE,"C",IF(AE5003=TRUE,"D","其他"))))</f>
        <v/>
      </c>
      <c r="AH5003" s="3">
        <f>IF(分析表!$E$12&lt;&gt;"ALL",AND(AF5003=分析表!$E$10,AG5003=分析表!$E$12),IF(AF5003=分析表!$E$10,TRUE(),IF(AF5003="ALL",TRUE(),"")))</f>
        <v/>
      </c>
    </row>
    <row r="5004">
      <c r="A5004" s="3">
        <f>COUNTIF($AH$2:AH5004,"TRUE")</f>
        <v/>
      </c>
      <c r="B5004" s="3">
        <f>COUNTIF($AG$2:$AG5004,#REF!)</f>
        <v/>
      </c>
      <c r="C5004" s="56">
        <f>待赋值表!A5003</f>
        <v/>
      </c>
      <c r="E5004" s="6">
        <f>待赋值表!D5003</f>
        <v/>
      </c>
      <c r="F5004" s="6">
        <f>待赋值表!E5003</f>
        <v/>
      </c>
      <c r="G5004" s="6">
        <f>待赋值表!F5003</f>
        <v/>
      </c>
      <c r="H5004" s="6">
        <f>待赋值表!G5003</f>
        <v/>
      </c>
      <c r="I5004" s="6">
        <f>待赋值表!H5003</f>
        <v/>
      </c>
      <c r="J5004" s="6">
        <f>待赋值表!I5003</f>
        <v/>
      </c>
      <c r="K5004" s="6">
        <f>待赋值表!J5003</f>
        <v/>
      </c>
      <c r="L5004" s="6">
        <f>待赋值表!K5003</f>
        <v/>
      </c>
      <c r="M5004" s="6">
        <f>待赋值表!L5003</f>
        <v/>
      </c>
      <c r="N5004" s="6">
        <f>待赋值表!M5003</f>
        <v/>
      </c>
      <c r="O5004" s="6">
        <f>待赋值表!N5003</f>
        <v/>
      </c>
      <c r="P5004" s="6">
        <f>待赋值表!O5003</f>
        <v/>
      </c>
      <c r="Q5004" s="6">
        <f>IF(待赋值表!P5003&lt;&gt;"",待赋值表!P5003,0)</f>
        <v/>
      </c>
      <c r="R5004" s="6">
        <f>待赋值表!Q5003</f>
        <v/>
      </c>
      <c r="S5004" s="6">
        <f>待赋值表!R5003</f>
        <v/>
      </c>
      <c r="T5004" s="6">
        <f>待赋值表!S5003</f>
        <v/>
      </c>
      <c r="U5004" s="6">
        <f>待赋值表!T5003</f>
        <v/>
      </c>
      <c r="V5004" s="6">
        <f>待赋值表!U5003</f>
        <v/>
      </c>
      <c r="W5004" s="6">
        <f>待赋值表!V5003</f>
        <v/>
      </c>
      <c r="X5004" s="6">
        <f>待赋值表!W5003</f>
        <v/>
      </c>
      <c r="Y5004" s="6">
        <f>待赋值表!X5003</f>
        <v/>
      </c>
      <c r="Z5004" s="3">
        <f>IF(M5004&gt;=0.01,"B_pre",IF(M5004&gt;=0,"C_pre","none"))</f>
        <v/>
      </c>
      <c r="AA5004" s="3">
        <f>IF(U5004&gt;0.125,"a_pre",IF(U5004&gt;=0,"b_pre","none"))</f>
        <v/>
      </c>
      <c r="AB5004" s="3">
        <f>AND(Z5004="B_pre",AA5004="a_pre")</f>
        <v/>
      </c>
      <c r="AC5004" s="3">
        <f>AND(Z5004="B_pre",AA5004="b_pre")</f>
        <v/>
      </c>
      <c r="AD5004" s="3">
        <f>AND(Z5004="C_pre",AA5004="a_pre")</f>
        <v/>
      </c>
      <c r="AE5004" s="3">
        <f>AND(Z5004="C_pre",AA5004="b_pre")</f>
        <v/>
      </c>
      <c r="AF5004" s="6">
        <f>待赋值表!C5003</f>
        <v/>
      </c>
      <c r="AG5004" s="3">
        <f t="array" ref="AG5004">IF(AB5004=TRUE,"A",IF(AC5004=TRUE,"B",IF(AD5004=TRUE,"C",IF(AE5004=TRUE,"D","其他"))))</f>
        <v/>
      </c>
      <c r="AH5004" s="3">
        <f>IF(分析表!$E$12&lt;&gt;"ALL",AND(AF5004=分析表!$E$10,AG5004=分析表!$E$12),IF(AF5004=分析表!$E$10,TRUE(),IF(AF5004="ALL",TRUE(),"")))</f>
        <v/>
      </c>
    </row>
    <row r="5005">
      <c r="A5005" s="3">
        <f>COUNTIF($AH$2:AH5005,"TRUE")</f>
        <v/>
      </c>
      <c r="B5005" s="3">
        <f>COUNTIF($AG$2:$AG5005,#REF!)</f>
        <v/>
      </c>
      <c r="C5005" s="56">
        <f>待赋值表!A5004</f>
        <v/>
      </c>
      <c r="E5005" s="6">
        <f>待赋值表!D5004</f>
        <v/>
      </c>
      <c r="F5005" s="6">
        <f>待赋值表!E5004</f>
        <v/>
      </c>
      <c r="G5005" s="6">
        <f>待赋值表!F5004</f>
        <v/>
      </c>
      <c r="H5005" s="6">
        <f>待赋值表!G5004</f>
        <v/>
      </c>
      <c r="I5005" s="6">
        <f>待赋值表!H5004</f>
        <v/>
      </c>
      <c r="J5005" s="6">
        <f>待赋值表!I5004</f>
        <v/>
      </c>
      <c r="K5005" s="6">
        <f>待赋值表!J5004</f>
        <v/>
      </c>
      <c r="L5005" s="6">
        <f>待赋值表!K5004</f>
        <v/>
      </c>
      <c r="M5005" s="6">
        <f>待赋值表!L5004</f>
        <v/>
      </c>
      <c r="N5005" s="6">
        <f>待赋值表!M5004</f>
        <v/>
      </c>
      <c r="O5005" s="6">
        <f>待赋值表!N5004</f>
        <v/>
      </c>
      <c r="P5005" s="6">
        <f>待赋值表!O5004</f>
        <v/>
      </c>
      <c r="Q5005" s="6">
        <f>IF(待赋值表!P5004&lt;&gt;"",待赋值表!P5004,0)</f>
        <v/>
      </c>
      <c r="R5005" s="6">
        <f>待赋值表!Q5004</f>
        <v/>
      </c>
      <c r="S5005" s="6">
        <f>待赋值表!R5004</f>
        <v/>
      </c>
      <c r="T5005" s="6">
        <f>待赋值表!S5004</f>
        <v/>
      </c>
      <c r="U5005" s="6">
        <f>待赋值表!T5004</f>
        <v/>
      </c>
      <c r="V5005" s="6">
        <f>待赋值表!U5004</f>
        <v/>
      </c>
      <c r="W5005" s="6">
        <f>待赋值表!V5004</f>
        <v/>
      </c>
      <c r="X5005" s="6">
        <f>待赋值表!W5004</f>
        <v/>
      </c>
      <c r="Y5005" s="6">
        <f>待赋值表!X5004</f>
        <v/>
      </c>
      <c r="Z5005" s="3">
        <f>IF(M5005&gt;=0.01,"B_pre",IF(M5005&gt;=0,"C_pre","none"))</f>
        <v/>
      </c>
      <c r="AA5005" s="3">
        <f>IF(U5005&gt;0.125,"a_pre",IF(U5005&gt;=0,"b_pre","none"))</f>
        <v/>
      </c>
      <c r="AB5005" s="3">
        <f>AND(Z5005="B_pre",AA5005="a_pre")</f>
        <v/>
      </c>
      <c r="AC5005" s="3">
        <f>AND(Z5005="B_pre",AA5005="b_pre")</f>
        <v/>
      </c>
      <c r="AD5005" s="3">
        <f>AND(Z5005="C_pre",AA5005="a_pre")</f>
        <v/>
      </c>
      <c r="AE5005" s="3">
        <f>AND(Z5005="C_pre",AA5005="b_pre")</f>
        <v/>
      </c>
      <c r="AF5005" s="6">
        <f>待赋值表!C5004</f>
        <v/>
      </c>
      <c r="AG5005" s="3">
        <f t="array" ref="AG5005">IF(AB5005=TRUE,"A",IF(AC5005=TRUE,"B",IF(AD5005=TRUE,"C",IF(AE5005=TRUE,"D","其他"))))</f>
        <v/>
      </c>
      <c r="AH5005" s="3">
        <f>IF(分析表!$E$12&lt;&gt;"ALL",AND(AF5005=分析表!$E$10,AG5005=分析表!$E$12),IF(AF5005=分析表!$E$10,TRUE(),IF(AF5005="ALL",TRUE(),"")))</f>
        <v/>
      </c>
    </row>
    <row r="5006">
      <c r="A5006" s="3">
        <f>COUNTIF($AH$2:AH5006,"TRUE")</f>
        <v/>
      </c>
      <c r="B5006" s="3">
        <f>COUNTIF($AG$2:$AG5006,#REF!)</f>
        <v/>
      </c>
      <c r="C5006" s="56">
        <f>待赋值表!A5005</f>
        <v/>
      </c>
      <c r="E5006" s="6">
        <f>待赋值表!D5005</f>
        <v/>
      </c>
      <c r="F5006" s="6">
        <f>待赋值表!E5005</f>
        <v/>
      </c>
      <c r="G5006" s="6">
        <f>待赋值表!F5005</f>
        <v/>
      </c>
      <c r="H5006" s="6">
        <f>待赋值表!G5005</f>
        <v/>
      </c>
      <c r="I5006" s="6">
        <f>待赋值表!H5005</f>
        <v/>
      </c>
      <c r="J5006" s="6">
        <f>待赋值表!I5005</f>
        <v/>
      </c>
      <c r="K5006" s="6">
        <f>待赋值表!J5005</f>
        <v/>
      </c>
      <c r="L5006" s="6">
        <f>待赋值表!K5005</f>
        <v/>
      </c>
      <c r="M5006" s="6">
        <f>待赋值表!L5005</f>
        <v/>
      </c>
      <c r="N5006" s="6">
        <f>待赋值表!M5005</f>
        <v/>
      </c>
      <c r="O5006" s="6">
        <f>待赋值表!N5005</f>
        <v/>
      </c>
      <c r="P5006" s="6">
        <f>待赋值表!O5005</f>
        <v/>
      </c>
      <c r="Q5006" s="6">
        <f>IF(待赋值表!P5005&lt;&gt;"",待赋值表!P5005,0)</f>
        <v/>
      </c>
      <c r="R5006" s="6">
        <f>待赋值表!Q5005</f>
        <v/>
      </c>
      <c r="S5006" s="6">
        <f>待赋值表!R5005</f>
        <v/>
      </c>
      <c r="T5006" s="6">
        <f>待赋值表!S5005</f>
        <v/>
      </c>
      <c r="U5006" s="6">
        <f>待赋值表!T5005</f>
        <v/>
      </c>
      <c r="V5006" s="6">
        <f>待赋值表!U5005</f>
        <v/>
      </c>
      <c r="W5006" s="6">
        <f>待赋值表!V5005</f>
        <v/>
      </c>
      <c r="X5006" s="6">
        <f>待赋值表!W5005</f>
        <v/>
      </c>
      <c r="Y5006" s="6">
        <f>待赋值表!X5005</f>
        <v/>
      </c>
      <c r="Z5006" s="3">
        <f>IF(M5006&gt;=0.01,"B_pre",IF(M5006&gt;=0,"C_pre","none"))</f>
        <v/>
      </c>
      <c r="AA5006" s="3">
        <f>IF(U5006&gt;0.125,"a_pre",IF(U5006&gt;=0,"b_pre","none"))</f>
        <v/>
      </c>
      <c r="AB5006" s="3">
        <f>AND(Z5006="B_pre",AA5006="a_pre")</f>
        <v/>
      </c>
      <c r="AC5006" s="3">
        <f>AND(Z5006="B_pre",AA5006="b_pre")</f>
        <v/>
      </c>
      <c r="AD5006" s="3">
        <f>AND(Z5006="C_pre",AA5006="a_pre")</f>
        <v/>
      </c>
      <c r="AE5006" s="3">
        <f>AND(Z5006="C_pre",AA5006="b_pre")</f>
        <v/>
      </c>
      <c r="AF5006" s="6">
        <f>待赋值表!C5005</f>
        <v/>
      </c>
      <c r="AG5006" s="3">
        <f t="array" ref="AG5006">IF(AB5006=TRUE,"A",IF(AC5006=TRUE,"B",IF(AD5006=TRUE,"C",IF(AE5006=TRUE,"D","其他"))))</f>
        <v/>
      </c>
      <c r="AH5006" s="3">
        <f>IF(分析表!$E$12&lt;&gt;"ALL",AND(AF5006=分析表!$E$10,AG5006=分析表!$E$12),IF(AF5006=分析表!$E$10,TRUE(),IF(AF5006="ALL",TRUE(),"")))</f>
        <v/>
      </c>
    </row>
    <row r="5007">
      <c r="A5007" s="3">
        <f>COUNTIF($AH$2:AH5007,"TRUE")</f>
        <v/>
      </c>
      <c r="B5007" s="3">
        <f>COUNTIF($AG$2:$AG5007,#REF!)</f>
        <v/>
      </c>
      <c r="C5007" s="56">
        <f>待赋值表!A5006</f>
        <v/>
      </c>
      <c r="E5007" s="6">
        <f>待赋值表!D5006</f>
        <v/>
      </c>
      <c r="F5007" s="6">
        <f>待赋值表!E5006</f>
        <v/>
      </c>
      <c r="G5007" s="6">
        <f>待赋值表!F5006</f>
        <v/>
      </c>
      <c r="H5007" s="6">
        <f>待赋值表!G5006</f>
        <v/>
      </c>
      <c r="I5007" s="6">
        <f>待赋值表!H5006</f>
        <v/>
      </c>
      <c r="J5007" s="6">
        <f>待赋值表!I5006</f>
        <v/>
      </c>
      <c r="K5007" s="6">
        <f>待赋值表!J5006</f>
        <v/>
      </c>
      <c r="L5007" s="6">
        <f>待赋值表!K5006</f>
        <v/>
      </c>
      <c r="M5007" s="6">
        <f>待赋值表!L5006</f>
        <v/>
      </c>
      <c r="N5007" s="6">
        <f>待赋值表!M5006</f>
        <v/>
      </c>
      <c r="O5007" s="6">
        <f>待赋值表!N5006</f>
        <v/>
      </c>
      <c r="P5007" s="6">
        <f>待赋值表!O5006</f>
        <v/>
      </c>
      <c r="Q5007" s="6">
        <f>IF(待赋值表!P5006&lt;&gt;"",待赋值表!P5006,0)</f>
        <v/>
      </c>
      <c r="R5007" s="6">
        <f>待赋值表!Q5006</f>
        <v/>
      </c>
      <c r="S5007" s="6">
        <f>待赋值表!R5006</f>
        <v/>
      </c>
      <c r="T5007" s="6">
        <f>待赋值表!S5006</f>
        <v/>
      </c>
      <c r="U5007" s="6">
        <f>待赋值表!T5006</f>
        <v/>
      </c>
      <c r="V5007" s="6">
        <f>待赋值表!U5006</f>
        <v/>
      </c>
      <c r="W5007" s="6">
        <f>待赋值表!V5006</f>
        <v/>
      </c>
      <c r="X5007" s="6">
        <f>待赋值表!W5006</f>
        <v/>
      </c>
      <c r="Y5007" s="6">
        <f>待赋值表!X5006</f>
        <v/>
      </c>
      <c r="Z5007" s="3">
        <f>IF(M5007&gt;=0.01,"B_pre",IF(M5007&gt;=0,"C_pre","none"))</f>
        <v/>
      </c>
      <c r="AA5007" s="3">
        <f>IF(U5007&gt;0.125,"a_pre",IF(U5007&gt;=0,"b_pre","none"))</f>
        <v/>
      </c>
      <c r="AB5007" s="3">
        <f>AND(Z5007="B_pre",AA5007="a_pre")</f>
        <v/>
      </c>
      <c r="AC5007" s="3">
        <f>AND(Z5007="B_pre",AA5007="b_pre")</f>
        <v/>
      </c>
      <c r="AD5007" s="3">
        <f>AND(Z5007="C_pre",AA5007="a_pre")</f>
        <v/>
      </c>
      <c r="AE5007" s="3">
        <f>AND(Z5007="C_pre",AA5007="b_pre")</f>
        <v/>
      </c>
      <c r="AF5007" s="6">
        <f>待赋值表!C5006</f>
        <v/>
      </c>
      <c r="AG5007" s="3">
        <f t="array" ref="AG5007">IF(AB5007=TRUE,"A",IF(AC5007=TRUE,"B",IF(AD5007=TRUE,"C",IF(AE5007=TRUE,"D","其他"))))</f>
        <v/>
      </c>
      <c r="AH5007" s="3">
        <f>IF(分析表!$E$12&lt;&gt;"ALL",AND(AF5007=分析表!$E$10,AG5007=分析表!$E$12),IF(AF5007=分析表!$E$10,TRUE(),IF(AF5007="ALL",TRUE(),"")))</f>
        <v/>
      </c>
    </row>
    <row r="5008">
      <c r="A5008" s="3">
        <f>COUNTIF($AH$2:AH5008,"TRUE")</f>
        <v/>
      </c>
      <c r="B5008" s="3">
        <f>COUNTIF($AG$2:$AG5008,#REF!)</f>
        <v/>
      </c>
      <c r="C5008" s="56">
        <f>待赋值表!A5007</f>
        <v/>
      </c>
      <c r="E5008" s="6">
        <f>待赋值表!D5007</f>
        <v/>
      </c>
      <c r="F5008" s="6">
        <f>待赋值表!E5007</f>
        <v/>
      </c>
      <c r="G5008" s="6">
        <f>待赋值表!F5007</f>
        <v/>
      </c>
      <c r="H5008" s="6">
        <f>待赋值表!G5007</f>
        <v/>
      </c>
      <c r="I5008" s="6">
        <f>待赋值表!H5007</f>
        <v/>
      </c>
      <c r="J5008" s="6">
        <f>待赋值表!I5007</f>
        <v/>
      </c>
      <c r="K5008" s="6">
        <f>待赋值表!J5007</f>
        <v/>
      </c>
      <c r="L5008" s="6">
        <f>待赋值表!K5007</f>
        <v/>
      </c>
      <c r="M5008" s="6">
        <f>待赋值表!L5007</f>
        <v/>
      </c>
      <c r="N5008" s="6">
        <f>待赋值表!M5007</f>
        <v/>
      </c>
      <c r="O5008" s="6">
        <f>待赋值表!N5007</f>
        <v/>
      </c>
      <c r="P5008" s="6">
        <f>待赋值表!O5007</f>
        <v/>
      </c>
      <c r="Q5008" s="6">
        <f>IF(待赋值表!P5007&lt;&gt;"",待赋值表!P5007,0)</f>
        <v/>
      </c>
      <c r="R5008" s="6">
        <f>待赋值表!Q5007</f>
        <v/>
      </c>
      <c r="S5008" s="6">
        <f>待赋值表!R5007</f>
        <v/>
      </c>
      <c r="T5008" s="6">
        <f>待赋值表!S5007</f>
        <v/>
      </c>
      <c r="U5008" s="6">
        <f>待赋值表!T5007</f>
        <v/>
      </c>
      <c r="V5008" s="6">
        <f>待赋值表!U5007</f>
        <v/>
      </c>
      <c r="W5008" s="6">
        <f>待赋值表!V5007</f>
        <v/>
      </c>
      <c r="X5008" s="6">
        <f>待赋值表!W5007</f>
        <v/>
      </c>
      <c r="Y5008" s="6">
        <f>待赋值表!X5007</f>
        <v/>
      </c>
      <c r="Z5008" s="3">
        <f>IF(M5008&gt;=0.01,"B_pre",IF(M5008&gt;=0,"C_pre","none"))</f>
        <v/>
      </c>
      <c r="AA5008" s="3">
        <f>IF(U5008&gt;0.125,"a_pre",IF(U5008&gt;=0,"b_pre","none"))</f>
        <v/>
      </c>
      <c r="AB5008" s="3">
        <f>AND(Z5008="B_pre",AA5008="a_pre")</f>
        <v/>
      </c>
      <c r="AC5008" s="3">
        <f>AND(Z5008="B_pre",AA5008="b_pre")</f>
        <v/>
      </c>
      <c r="AD5008" s="3">
        <f>AND(Z5008="C_pre",AA5008="a_pre")</f>
        <v/>
      </c>
      <c r="AE5008" s="3">
        <f>AND(Z5008="C_pre",AA5008="b_pre")</f>
        <v/>
      </c>
      <c r="AF5008" s="6">
        <f>待赋值表!C5007</f>
        <v/>
      </c>
      <c r="AG5008" s="3">
        <f t="array" ref="AG5008">IF(AB5008=TRUE,"A",IF(AC5008=TRUE,"B",IF(AD5008=TRUE,"C",IF(AE5008=TRUE,"D","其他"))))</f>
        <v/>
      </c>
      <c r="AH5008" s="3">
        <f>IF(分析表!$E$12&lt;&gt;"ALL",AND(AF5008=分析表!$E$10,AG5008=分析表!$E$12),IF(AF5008=分析表!$E$10,TRUE(),IF(AF5008="ALL",TRUE(),"")))</f>
        <v/>
      </c>
    </row>
    <row r="5009">
      <c r="A5009" s="3">
        <f>COUNTIF($AH$2:AH5009,"TRUE")</f>
        <v/>
      </c>
      <c r="B5009" s="3">
        <f>COUNTIF($AG$2:$AG5009,#REF!)</f>
        <v/>
      </c>
      <c r="C5009" s="56">
        <f>待赋值表!A5008</f>
        <v/>
      </c>
      <c r="E5009" s="6">
        <f>待赋值表!D5008</f>
        <v/>
      </c>
      <c r="F5009" s="6">
        <f>待赋值表!E5008</f>
        <v/>
      </c>
      <c r="G5009" s="6">
        <f>待赋值表!F5008</f>
        <v/>
      </c>
      <c r="H5009" s="6">
        <f>待赋值表!G5008</f>
        <v/>
      </c>
      <c r="I5009" s="6">
        <f>待赋值表!H5008</f>
        <v/>
      </c>
      <c r="J5009" s="6">
        <f>待赋值表!I5008</f>
        <v/>
      </c>
      <c r="K5009" s="6">
        <f>待赋值表!J5008</f>
        <v/>
      </c>
      <c r="L5009" s="6">
        <f>待赋值表!K5008</f>
        <v/>
      </c>
      <c r="M5009" s="6">
        <f>待赋值表!L5008</f>
        <v/>
      </c>
      <c r="N5009" s="6">
        <f>待赋值表!M5008</f>
        <v/>
      </c>
      <c r="O5009" s="6">
        <f>待赋值表!N5008</f>
        <v/>
      </c>
      <c r="P5009" s="6">
        <f>待赋值表!O5008</f>
        <v/>
      </c>
      <c r="Q5009" s="6">
        <f>IF(待赋值表!P5008&lt;&gt;"",待赋值表!P5008,0)</f>
        <v/>
      </c>
      <c r="R5009" s="6">
        <f>待赋值表!Q5008</f>
        <v/>
      </c>
      <c r="S5009" s="6">
        <f>待赋值表!R5008</f>
        <v/>
      </c>
      <c r="T5009" s="6">
        <f>待赋值表!S5008</f>
        <v/>
      </c>
      <c r="U5009" s="6">
        <f>待赋值表!T5008</f>
        <v/>
      </c>
      <c r="V5009" s="6">
        <f>待赋值表!U5008</f>
        <v/>
      </c>
      <c r="W5009" s="6">
        <f>待赋值表!V5008</f>
        <v/>
      </c>
      <c r="X5009" s="6">
        <f>待赋值表!W5008</f>
        <v/>
      </c>
      <c r="Y5009" s="6">
        <f>待赋值表!X5008</f>
        <v/>
      </c>
      <c r="Z5009" s="3">
        <f>IF(M5009&gt;=0.01,"B_pre",IF(M5009&gt;=0,"C_pre","none"))</f>
        <v/>
      </c>
      <c r="AA5009" s="3">
        <f>IF(U5009&gt;0.125,"a_pre",IF(U5009&gt;=0,"b_pre","none"))</f>
        <v/>
      </c>
      <c r="AB5009" s="3">
        <f>AND(Z5009="B_pre",AA5009="a_pre")</f>
        <v/>
      </c>
      <c r="AC5009" s="3">
        <f>AND(Z5009="B_pre",AA5009="b_pre")</f>
        <v/>
      </c>
      <c r="AD5009" s="3">
        <f>AND(Z5009="C_pre",AA5009="a_pre")</f>
        <v/>
      </c>
      <c r="AE5009" s="3">
        <f>AND(Z5009="C_pre",AA5009="b_pre")</f>
        <v/>
      </c>
      <c r="AF5009" s="6">
        <f>待赋值表!C5008</f>
        <v/>
      </c>
      <c r="AG5009" s="3">
        <f t="array" ref="AG5009">IF(AB5009=TRUE,"A",IF(AC5009=TRUE,"B",IF(AD5009=TRUE,"C",IF(AE5009=TRUE,"D","其他"))))</f>
        <v/>
      </c>
      <c r="AH5009" s="3">
        <f>IF(分析表!$E$12&lt;&gt;"ALL",AND(AF5009=分析表!$E$10,AG5009=分析表!$E$12),IF(AF5009=分析表!$E$10,TRUE(),IF(AF5009="ALL",TRUE(),"")))</f>
        <v/>
      </c>
    </row>
    <row r="5010">
      <c r="A5010" s="3">
        <f>COUNTIF($AH$2:AH5010,"TRUE")</f>
        <v/>
      </c>
      <c r="B5010" s="3">
        <f>COUNTIF($AG$2:$AG5010,#REF!)</f>
        <v/>
      </c>
      <c r="C5010" s="56">
        <f>待赋值表!A5009</f>
        <v/>
      </c>
      <c r="E5010" s="6">
        <f>待赋值表!D5009</f>
        <v/>
      </c>
      <c r="F5010" s="6">
        <f>待赋值表!E5009</f>
        <v/>
      </c>
      <c r="G5010" s="6">
        <f>待赋值表!F5009</f>
        <v/>
      </c>
      <c r="H5010" s="6">
        <f>待赋值表!G5009</f>
        <v/>
      </c>
      <c r="I5010" s="6">
        <f>待赋值表!H5009</f>
        <v/>
      </c>
      <c r="J5010" s="6">
        <f>待赋值表!I5009</f>
        <v/>
      </c>
      <c r="K5010" s="6">
        <f>待赋值表!J5009</f>
        <v/>
      </c>
      <c r="L5010" s="6">
        <f>待赋值表!K5009</f>
        <v/>
      </c>
      <c r="M5010" s="6">
        <f>待赋值表!L5009</f>
        <v/>
      </c>
      <c r="N5010" s="6">
        <f>待赋值表!M5009</f>
        <v/>
      </c>
      <c r="O5010" s="6">
        <f>待赋值表!N5009</f>
        <v/>
      </c>
      <c r="P5010" s="6">
        <f>待赋值表!O5009</f>
        <v/>
      </c>
      <c r="Q5010" s="6">
        <f>IF(待赋值表!P5009&lt;&gt;"",待赋值表!P5009,0)</f>
        <v/>
      </c>
      <c r="R5010" s="6">
        <f>待赋值表!Q5009</f>
        <v/>
      </c>
      <c r="S5010" s="6">
        <f>待赋值表!R5009</f>
        <v/>
      </c>
      <c r="T5010" s="6">
        <f>待赋值表!S5009</f>
        <v/>
      </c>
      <c r="U5010" s="6">
        <f>待赋值表!T5009</f>
        <v/>
      </c>
      <c r="V5010" s="6">
        <f>待赋值表!U5009</f>
        <v/>
      </c>
      <c r="W5010" s="6">
        <f>待赋值表!V5009</f>
        <v/>
      </c>
      <c r="X5010" s="6">
        <f>待赋值表!W5009</f>
        <v/>
      </c>
      <c r="Y5010" s="6">
        <f>待赋值表!X5009</f>
        <v/>
      </c>
      <c r="Z5010" s="3">
        <f>IF(M5010&gt;=0.01,"B_pre",IF(M5010&gt;=0,"C_pre","none"))</f>
        <v/>
      </c>
      <c r="AA5010" s="3">
        <f>IF(U5010&gt;0.125,"a_pre",IF(U5010&gt;=0,"b_pre","none"))</f>
        <v/>
      </c>
      <c r="AB5010" s="3">
        <f>AND(Z5010="B_pre",AA5010="a_pre")</f>
        <v/>
      </c>
      <c r="AC5010" s="3">
        <f>AND(Z5010="B_pre",AA5010="b_pre")</f>
        <v/>
      </c>
      <c r="AD5010" s="3">
        <f>AND(Z5010="C_pre",AA5010="a_pre")</f>
        <v/>
      </c>
      <c r="AE5010" s="3">
        <f>AND(Z5010="C_pre",AA5010="b_pre")</f>
        <v/>
      </c>
      <c r="AF5010" s="6">
        <f>待赋值表!C5009</f>
        <v/>
      </c>
      <c r="AG5010" s="3">
        <f t="array" ref="AG5010">IF(AB5010=TRUE,"A",IF(AC5010=TRUE,"B",IF(AD5010=TRUE,"C",IF(AE5010=TRUE,"D","其他"))))</f>
        <v/>
      </c>
      <c r="AH5010" s="3">
        <f>IF(分析表!$E$12&lt;&gt;"ALL",AND(AF5010=分析表!$E$10,AG5010=分析表!$E$12),IF(AF5010=分析表!$E$10,TRUE(),IF(AF5010="ALL",TRUE(),"")))</f>
        <v/>
      </c>
    </row>
    <row r="5011">
      <c r="A5011" s="3">
        <f>COUNTIF($AH$2:AH5011,"TRUE")</f>
        <v/>
      </c>
      <c r="B5011" s="3">
        <f>COUNTIF($AG$2:$AG5011,#REF!)</f>
        <v/>
      </c>
      <c r="C5011" s="56">
        <f>待赋值表!A5010</f>
        <v/>
      </c>
      <c r="E5011" s="6">
        <f>待赋值表!D5010</f>
        <v/>
      </c>
      <c r="F5011" s="6">
        <f>待赋值表!E5010</f>
        <v/>
      </c>
      <c r="G5011" s="6">
        <f>待赋值表!F5010</f>
        <v/>
      </c>
      <c r="H5011" s="6">
        <f>待赋值表!G5010</f>
        <v/>
      </c>
      <c r="I5011" s="6">
        <f>待赋值表!H5010</f>
        <v/>
      </c>
      <c r="J5011" s="6">
        <f>待赋值表!I5010</f>
        <v/>
      </c>
      <c r="K5011" s="6">
        <f>待赋值表!J5010</f>
        <v/>
      </c>
      <c r="L5011" s="6">
        <f>待赋值表!K5010</f>
        <v/>
      </c>
      <c r="M5011" s="6">
        <f>待赋值表!L5010</f>
        <v/>
      </c>
      <c r="N5011" s="6">
        <f>待赋值表!M5010</f>
        <v/>
      </c>
      <c r="O5011" s="6">
        <f>待赋值表!N5010</f>
        <v/>
      </c>
      <c r="P5011" s="6">
        <f>待赋值表!O5010</f>
        <v/>
      </c>
      <c r="Q5011" s="6">
        <f>IF(待赋值表!P5010&lt;&gt;"",待赋值表!P5010,0)</f>
        <v/>
      </c>
      <c r="R5011" s="6">
        <f>待赋值表!Q5010</f>
        <v/>
      </c>
      <c r="S5011" s="6">
        <f>待赋值表!R5010</f>
        <v/>
      </c>
      <c r="T5011" s="6">
        <f>待赋值表!S5010</f>
        <v/>
      </c>
      <c r="U5011" s="6">
        <f>待赋值表!T5010</f>
        <v/>
      </c>
      <c r="V5011" s="6">
        <f>待赋值表!U5010</f>
        <v/>
      </c>
      <c r="W5011" s="6">
        <f>待赋值表!V5010</f>
        <v/>
      </c>
      <c r="X5011" s="6">
        <f>待赋值表!W5010</f>
        <v/>
      </c>
      <c r="Y5011" s="6">
        <f>待赋值表!X5010</f>
        <v/>
      </c>
      <c r="Z5011" s="3">
        <f>IF(M5011&gt;=0.01,"B_pre",IF(M5011&gt;=0,"C_pre","none"))</f>
        <v/>
      </c>
      <c r="AA5011" s="3">
        <f>IF(U5011&gt;0.125,"a_pre",IF(U5011&gt;=0,"b_pre","none"))</f>
        <v/>
      </c>
      <c r="AB5011" s="3">
        <f>AND(Z5011="B_pre",AA5011="a_pre")</f>
        <v/>
      </c>
      <c r="AC5011" s="3">
        <f>AND(Z5011="B_pre",AA5011="b_pre")</f>
        <v/>
      </c>
      <c r="AD5011" s="3">
        <f>AND(Z5011="C_pre",AA5011="a_pre")</f>
        <v/>
      </c>
      <c r="AE5011" s="3">
        <f>AND(Z5011="C_pre",AA5011="b_pre")</f>
        <v/>
      </c>
      <c r="AF5011" s="6">
        <f>待赋值表!C5010</f>
        <v/>
      </c>
      <c r="AG5011" s="3">
        <f t="array" ref="AG5011">IF(AB5011=TRUE,"A",IF(AC5011=TRUE,"B",IF(AD5011=TRUE,"C",IF(AE5011=TRUE,"D","其他"))))</f>
        <v/>
      </c>
      <c r="AH5011" s="3">
        <f>IF(分析表!$E$12&lt;&gt;"ALL",AND(AF5011=分析表!$E$10,AG5011=分析表!$E$12),IF(AF5011=分析表!$E$10,TRUE(),IF(AF5011="ALL",TRUE(),"")))</f>
        <v/>
      </c>
    </row>
    <row r="5012">
      <c r="A5012" s="3">
        <f>COUNTIF($AH$2:AH5012,"TRUE")</f>
        <v/>
      </c>
      <c r="B5012" s="3">
        <f>COUNTIF($AG$2:$AG5012,#REF!)</f>
        <v/>
      </c>
      <c r="C5012" s="56">
        <f>待赋值表!A5011</f>
        <v/>
      </c>
      <c r="E5012" s="6">
        <f>待赋值表!D5011</f>
        <v/>
      </c>
      <c r="F5012" s="6">
        <f>待赋值表!E5011</f>
        <v/>
      </c>
      <c r="G5012" s="6">
        <f>待赋值表!F5011</f>
        <v/>
      </c>
      <c r="H5012" s="6">
        <f>待赋值表!G5011</f>
        <v/>
      </c>
      <c r="I5012" s="6">
        <f>待赋值表!H5011</f>
        <v/>
      </c>
      <c r="J5012" s="6">
        <f>待赋值表!I5011</f>
        <v/>
      </c>
      <c r="K5012" s="6">
        <f>待赋值表!J5011</f>
        <v/>
      </c>
      <c r="L5012" s="6">
        <f>待赋值表!K5011</f>
        <v/>
      </c>
      <c r="M5012" s="6">
        <f>待赋值表!L5011</f>
        <v/>
      </c>
      <c r="N5012" s="6">
        <f>待赋值表!M5011</f>
        <v/>
      </c>
      <c r="O5012" s="6">
        <f>待赋值表!N5011</f>
        <v/>
      </c>
      <c r="P5012" s="6">
        <f>待赋值表!O5011</f>
        <v/>
      </c>
      <c r="Q5012" s="6">
        <f>IF(待赋值表!P5011&lt;&gt;"",待赋值表!P5011,0)</f>
        <v/>
      </c>
      <c r="R5012" s="6">
        <f>待赋值表!Q5011</f>
        <v/>
      </c>
      <c r="S5012" s="6">
        <f>待赋值表!R5011</f>
        <v/>
      </c>
      <c r="T5012" s="6">
        <f>待赋值表!S5011</f>
        <v/>
      </c>
      <c r="U5012" s="6">
        <f>待赋值表!T5011</f>
        <v/>
      </c>
      <c r="V5012" s="6">
        <f>待赋值表!U5011</f>
        <v/>
      </c>
      <c r="W5012" s="6">
        <f>待赋值表!V5011</f>
        <v/>
      </c>
      <c r="X5012" s="6">
        <f>待赋值表!W5011</f>
        <v/>
      </c>
      <c r="Y5012" s="6">
        <f>待赋值表!X5011</f>
        <v/>
      </c>
      <c r="Z5012" s="3">
        <f>IF(M5012&gt;=0.01,"B_pre",IF(M5012&gt;=0,"C_pre","none"))</f>
        <v/>
      </c>
      <c r="AA5012" s="3">
        <f>IF(U5012&gt;0.125,"a_pre",IF(U5012&gt;=0,"b_pre","none"))</f>
        <v/>
      </c>
      <c r="AB5012" s="3">
        <f>AND(Z5012="B_pre",AA5012="a_pre")</f>
        <v/>
      </c>
      <c r="AC5012" s="3">
        <f>AND(Z5012="B_pre",AA5012="b_pre")</f>
        <v/>
      </c>
      <c r="AD5012" s="3">
        <f>AND(Z5012="C_pre",AA5012="a_pre")</f>
        <v/>
      </c>
      <c r="AE5012" s="3">
        <f>AND(Z5012="C_pre",AA5012="b_pre")</f>
        <v/>
      </c>
      <c r="AF5012" s="6">
        <f>待赋值表!C5011</f>
        <v/>
      </c>
      <c r="AG5012" s="3">
        <f t="array" ref="AG5012">IF(AB5012=TRUE,"A",IF(AC5012=TRUE,"B",IF(AD5012=TRUE,"C",IF(AE5012=TRUE,"D","其他"))))</f>
        <v/>
      </c>
      <c r="AH5012" s="3">
        <f>IF(分析表!$E$12&lt;&gt;"ALL",AND(AF5012=分析表!$E$10,AG5012=分析表!$E$12),IF(AF5012=分析表!$E$10,TRUE(),IF(AF5012="ALL",TRUE(),"")))</f>
        <v/>
      </c>
    </row>
    <row r="5013">
      <c r="A5013" s="3">
        <f>COUNTIF($AH$2:AH5013,"TRUE")</f>
        <v/>
      </c>
      <c r="B5013" s="3">
        <f>COUNTIF($AG$2:$AG5013,#REF!)</f>
        <v/>
      </c>
      <c r="C5013" s="56">
        <f>待赋值表!A5012</f>
        <v/>
      </c>
      <c r="E5013" s="6">
        <f>待赋值表!D5012</f>
        <v/>
      </c>
      <c r="F5013" s="6">
        <f>待赋值表!E5012</f>
        <v/>
      </c>
      <c r="G5013" s="6">
        <f>待赋值表!F5012</f>
        <v/>
      </c>
      <c r="H5013" s="6">
        <f>待赋值表!G5012</f>
        <v/>
      </c>
      <c r="I5013" s="6">
        <f>待赋值表!H5012</f>
        <v/>
      </c>
      <c r="J5013" s="6">
        <f>待赋值表!I5012</f>
        <v/>
      </c>
      <c r="K5013" s="6">
        <f>待赋值表!J5012</f>
        <v/>
      </c>
      <c r="L5013" s="6">
        <f>待赋值表!K5012</f>
        <v/>
      </c>
      <c r="M5013" s="6">
        <f>待赋值表!L5012</f>
        <v/>
      </c>
      <c r="N5013" s="6">
        <f>待赋值表!M5012</f>
        <v/>
      </c>
      <c r="O5013" s="6">
        <f>待赋值表!N5012</f>
        <v/>
      </c>
      <c r="P5013" s="6">
        <f>待赋值表!O5012</f>
        <v/>
      </c>
      <c r="Q5013" s="6">
        <f>IF(待赋值表!P5012&lt;&gt;"",待赋值表!P5012,0)</f>
        <v/>
      </c>
      <c r="R5013" s="6">
        <f>待赋值表!Q5012</f>
        <v/>
      </c>
      <c r="S5013" s="6">
        <f>待赋值表!R5012</f>
        <v/>
      </c>
      <c r="T5013" s="6">
        <f>待赋值表!S5012</f>
        <v/>
      </c>
      <c r="U5013" s="6">
        <f>待赋值表!T5012</f>
        <v/>
      </c>
      <c r="V5013" s="6">
        <f>待赋值表!U5012</f>
        <v/>
      </c>
      <c r="W5013" s="6">
        <f>待赋值表!V5012</f>
        <v/>
      </c>
      <c r="X5013" s="6">
        <f>待赋值表!W5012</f>
        <v/>
      </c>
      <c r="Y5013" s="6">
        <f>待赋值表!X5012</f>
        <v/>
      </c>
      <c r="Z5013" s="3">
        <f>IF(M5013&gt;=0.01,"B_pre",IF(M5013&gt;=0,"C_pre","none"))</f>
        <v/>
      </c>
      <c r="AA5013" s="3">
        <f>IF(U5013&gt;0.125,"a_pre",IF(U5013&gt;=0,"b_pre","none"))</f>
        <v/>
      </c>
      <c r="AB5013" s="3">
        <f>AND(Z5013="B_pre",AA5013="a_pre")</f>
        <v/>
      </c>
      <c r="AC5013" s="3">
        <f>AND(Z5013="B_pre",AA5013="b_pre")</f>
        <v/>
      </c>
      <c r="AD5013" s="3">
        <f>AND(Z5013="C_pre",AA5013="a_pre")</f>
        <v/>
      </c>
      <c r="AE5013" s="3">
        <f>AND(Z5013="C_pre",AA5013="b_pre")</f>
        <v/>
      </c>
      <c r="AF5013" s="6">
        <f>待赋值表!C5012</f>
        <v/>
      </c>
      <c r="AG5013" s="3">
        <f t="array" ref="AG5013">IF(AB5013=TRUE,"A",IF(AC5013=TRUE,"B",IF(AD5013=TRUE,"C",IF(AE5013=TRUE,"D","其他"))))</f>
        <v/>
      </c>
      <c r="AH5013" s="3">
        <f>IF(分析表!$E$12&lt;&gt;"ALL",AND(AF5013=分析表!$E$10,AG5013=分析表!$E$12),IF(AF5013=分析表!$E$10,TRUE(),IF(AF5013="ALL",TRUE(),"")))</f>
        <v/>
      </c>
    </row>
    <row r="5014">
      <c r="A5014" s="3">
        <f>COUNTIF($AH$2:AH5014,"TRUE")</f>
        <v/>
      </c>
      <c r="B5014" s="3">
        <f>COUNTIF($AG$2:$AG5014,#REF!)</f>
        <v/>
      </c>
      <c r="C5014" s="56">
        <f>待赋值表!A5013</f>
        <v/>
      </c>
      <c r="E5014" s="6">
        <f>待赋值表!D5013</f>
        <v/>
      </c>
      <c r="F5014" s="6">
        <f>待赋值表!E5013</f>
        <v/>
      </c>
      <c r="G5014" s="6">
        <f>待赋值表!F5013</f>
        <v/>
      </c>
      <c r="H5014" s="6">
        <f>待赋值表!G5013</f>
        <v/>
      </c>
      <c r="I5014" s="6">
        <f>待赋值表!H5013</f>
        <v/>
      </c>
      <c r="J5014" s="6">
        <f>待赋值表!I5013</f>
        <v/>
      </c>
      <c r="K5014" s="6">
        <f>待赋值表!J5013</f>
        <v/>
      </c>
      <c r="L5014" s="6">
        <f>待赋值表!K5013</f>
        <v/>
      </c>
      <c r="M5014" s="6">
        <f>待赋值表!L5013</f>
        <v/>
      </c>
      <c r="N5014" s="6">
        <f>待赋值表!M5013</f>
        <v/>
      </c>
      <c r="O5014" s="6">
        <f>待赋值表!N5013</f>
        <v/>
      </c>
      <c r="P5014" s="6">
        <f>待赋值表!O5013</f>
        <v/>
      </c>
      <c r="Q5014" s="6">
        <f>IF(待赋值表!P5013&lt;&gt;"",待赋值表!P5013,0)</f>
        <v/>
      </c>
      <c r="R5014" s="6">
        <f>待赋值表!Q5013</f>
        <v/>
      </c>
      <c r="S5014" s="6">
        <f>待赋值表!R5013</f>
        <v/>
      </c>
      <c r="T5014" s="6">
        <f>待赋值表!S5013</f>
        <v/>
      </c>
      <c r="U5014" s="6">
        <f>待赋值表!T5013</f>
        <v/>
      </c>
      <c r="V5014" s="6">
        <f>待赋值表!U5013</f>
        <v/>
      </c>
      <c r="W5014" s="6">
        <f>待赋值表!V5013</f>
        <v/>
      </c>
      <c r="X5014" s="6">
        <f>待赋值表!W5013</f>
        <v/>
      </c>
      <c r="Y5014" s="6">
        <f>待赋值表!X5013</f>
        <v/>
      </c>
      <c r="Z5014" s="3">
        <f>IF(M5014&gt;=0.01,"B_pre",IF(M5014&gt;=0,"C_pre","none"))</f>
        <v/>
      </c>
      <c r="AA5014" s="3">
        <f>IF(U5014&gt;0.125,"a_pre",IF(U5014&gt;=0,"b_pre","none"))</f>
        <v/>
      </c>
      <c r="AB5014" s="3">
        <f>AND(Z5014="B_pre",AA5014="a_pre")</f>
        <v/>
      </c>
      <c r="AC5014" s="3">
        <f>AND(Z5014="B_pre",AA5014="b_pre")</f>
        <v/>
      </c>
      <c r="AD5014" s="3">
        <f>AND(Z5014="C_pre",AA5014="a_pre")</f>
        <v/>
      </c>
      <c r="AE5014" s="3">
        <f>AND(Z5014="C_pre",AA5014="b_pre")</f>
        <v/>
      </c>
      <c r="AF5014" s="6">
        <f>待赋值表!C5013</f>
        <v/>
      </c>
      <c r="AG5014" s="3">
        <f t="array" ref="AG5014">IF(AB5014=TRUE,"A",IF(AC5014=TRUE,"B",IF(AD5014=TRUE,"C",IF(AE5014=TRUE,"D","其他"))))</f>
        <v/>
      </c>
      <c r="AH5014" s="3">
        <f>IF(分析表!$E$12&lt;&gt;"ALL",AND(AF5014=分析表!$E$10,AG5014=分析表!$E$12),IF(AF5014=分析表!$E$10,TRUE(),IF(AF5014="ALL",TRUE(),"")))</f>
        <v/>
      </c>
    </row>
    <row r="5015">
      <c r="A5015" s="3">
        <f>COUNTIF($AH$2:AH5015,"TRUE")</f>
        <v/>
      </c>
      <c r="B5015" s="3">
        <f>COUNTIF($AG$2:$AG5015,#REF!)</f>
        <v/>
      </c>
      <c r="C5015" s="56">
        <f>待赋值表!A5014</f>
        <v/>
      </c>
      <c r="E5015" s="6">
        <f>待赋值表!D5014</f>
        <v/>
      </c>
      <c r="F5015" s="6">
        <f>待赋值表!E5014</f>
        <v/>
      </c>
      <c r="G5015" s="6">
        <f>待赋值表!F5014</f>
        <v/>
      </c>
      <c r="H5015" s="6">
        <f>待赋值表!G5014</f>
        <v/>
      </c>
      <c r="I5015" s="6">
        <f>待赋值表!H5014</f>
        <v/>
      </c>
      <c r="J5015" s="6">
        <f>待赋值表!I5014</f>
        <v/>
      </c>
      <c r="K5015" s="6">
        <f>待赋值表!J5014</f>
        <v/>
      </c>
      <c r="L5015" s="6">
        <f>待赋值表!K5014</f>
        <v/>
      </c>
      <c r="M5015" s="6">
        <f>待赋值表!L5014</f>
        <v/>
      </c>
      <c r="N5015" s="6">
        <f>待赋值表!M5014</f>
        <v/>
      </c>
      <c r="O5015" s="6">
        <f>待赋值表!N5014</f>
        <v/>
      </c>
      <c r="P5015" s="6">
        <f>待赋值表!O5014</f>
        <v/>
      </c>
      <c r="Q5015" s="6">
        <f>IF(待赋值表!P5014&lt;&gt;"",待赋值表!P5014,0)</f>
        <v/>
      </c>
      <c r="R5015" s="6">
        <f>待赋值表!Q5014</f>
        <v/>
      </c>
      <c r="S5015" s="6">
        <f>待赋值表!R5014</f>
        <v/>
      </c>
      <c r="T5015" s="6">
        <f>待赋值表!S5014</f>
        <v/>
      </c>
      <c r="U5015" s="6">
        <f>待赋值表!T5014</f>
        <v/>
      </c>
      <c r="V5015" s="6">
        <f>待赋值表!U5014</f>
        <v/>
      </c>
      <c r="W5015" s="6">
        <f>待赋值表!V5014</f>
        <v/>
      </c>
      <c r="X5015" s="6">
        <f>待赋值表!W5014</f>
        <v/>
      </c>
      <c r="Y5015" s="6">
        <f>待赋值表!X5014</f>
        <v/>
      </c>
      <c r="Z5015" s="3">
        <f>IF(M5015&gt;=0.01,"B_pre",IF(M5015&gt;=0,"C_pre","none"))</f>
        <v/>
      </c>
      <c r="AA5015" s="3">
        <f>IF(U5015&gt;0.125,"a_pre",IF(U5015&gt;=0,"b_pre","none"))</f>
        <v/>
      </c>
      <c r="AB5015" s="3">
        <f>AND(Z5015="B_pre",AA5015="a_pre")</f>
        <v/>
      </c>
      <c r="AC5015" s="3">
        <f>AND(Z5015="B_pre",AA5015="b_pre")</f>
        <v/>
      </c>
      <c r="AD5015" s="3">
        <f>AND(Z5015="C_pre",AA5015="a_pre")</f>
        <v/>
      </c>
      <c r="AE5015" s="3">
        <f>AND(Z5015="C_pre",AA5015="b_pre")</f>
        <v/>
      </c>
      <c r="AF5015" s="6">
        <f>待赋值表!C5014</f>
        <v/>
      </c>
      <c r="AG5015" s="3">
        <f t="array" ref="AG5015">IF(AB5015=TRUE,"A",IF(AC5015=TRUE,"B",IF(AD5015=TRUE,"C",IF(AE5015=TRUE,"D","其他"))))</f>
        <v/>
      </c>
      <c r="AH5015" s="3">
        <f>IF(分析表!$E$12&lt;&gt;"ALL",AND(AF5015=分析表!$E$10,AG5015=分析表!$E$12),IF(AF5015=分析表!$E$10,TRUE(),IF(AF5015="ALL",TRUE(),"")))</f>
        <v/>
      </c>
    </row>
    <row r="5016">
      <c r="A5016" s="3">
        <f>COUNTIF($AH$2:AH5016,"TRUE")</f>
        <v/>
      </c>
      <c r="B5016" s="3">
        <f>COUNTIF($AG$2:$AG5016,#REF!)</f>
        <v/>
      </c>
      <c r="C5016" s="56">
        <f>待赋值表!A5015</f>
        <v/>
      </c>
      <c r="E5016" s="6">
        <f>待赋值表!D5015</f>
        <v/>
      </c>
      <c r="F5016" s="6">
        <f>待赋值表!E5015</f>
        <v/>
      </c>
      <c r="G5016" s="6">
        <f>待赋值表!F5015</f>
        <v/>
      </c>
      <c r="H5016" s="6">
        <f>待赋值表!G5015</f>
        <v/>
      </c>
      <c r="I5016" s="6">
        <f>待赋值表!H5015</f>
        <v/>
      </c>
      <c r="J5016" s="6">
        <f>待赋值表!I5015</f>
        <v/>
      </c>
      <c r="K5016" s="6">
        <f>待赋值表!J5015</f>
        <v/>
      </c>
      <c r="L5016" s="6">
        <f>待赋值表!K5015</f>
        <v/>
      </c>
      <c r="M5016" s="6">
        <f>待赋值表!L5015</f>
        <v/>
      </c>
      <c r="N5016" s="6">
        <f>待赋值表!M5015</f>
        <v/>
      </c>
      <c r="O5016" s="6">
        <f>待赋值表!N5015</f>
        <v/>
      </c>
      <c r="P5016" s="6">
        <f>待赋值表!O5015</f>
        <v/>
      </c>
      <c r="Q5016" s="6">
        <f>IF(待赋值表!P5015&lt;&gt;"",待赋值表!P5015,0)</f>
        <v/>
      </c>
      <c r="R5016" s="6">
        <f>待赋值表!Q5015</f>
        <v/>
      </c>
      <c r="S5016" s="6">
        <f>待赋值表!R5015</f>
        <v/>
      </c>
      <c r="T5016" s="6">
        <f>待赋值表!S5015</f>
        <v/>
      </c>
      <c r="U5016" s="6">
        <f>待赋值表!T5015</f>
        <v/>
      </c>
      <c r="V5016" s="6">
        <f>待赋值表!U5015</f>
        <v/>
      </c>
      <c r="W5016" s="6">
        <f>待赋值表!V5015</f>
        <v/>
      </c>
      <c r="X5016" s="6">
        <f>待赋值表!W5015</f>
        <v/>
      </c>
      <c r="Y5016" s="6">
        <f>待赋值表!X5015</f>
        <v/>
      </c>
      <c r="Z5016" s="3">
        <f>IF(M5016&gt;=0.01,"B_pre",IF(M5016&gt;=0,"C_pre","none"))</f>
        <v/>
      </c>
      <c r="AA5016" s="3">
        <f>IF(U5016&gt;0.125,"a_pre",IF(U5016&gt;=0,"b_pre","none"))</f>
        <v/>
      </c>
      <c r="AB5016" s="3">
        <f>AND(Z5016="B_pre",AA5016="a_pre")</f>
        <v/>
      </c>
      <c r="AC5016" s="3">
        <f>AND(Z5016="B_pre",AA5016="b_pre")</f>
        <v/>
      </c>
      <c r="AD5016" s="3">
        <f>AND(Z5016="C_pre",AA5016="a_pre")</f>
        <v/>
      </c>
      <c r="AE5016" s="3">
        <f>AND(Z5016="C_pre",AA5016="b_pre")</f>
        <v/>
      </c>
      <c r="AF5016" s="6">
        <f>待赋值表!C5015</f>
        <v/>
      </c>
      <c r="AG5016" s="3">
        <f t="array" ref="AG5016">IF(AB5016=TRUE,"A",IF(AC5016=TRUE,"B",IF(AD5016=TRUE,"C",IF(AE5016=TRUE,"D","其他"))))</f>
        <v/>
      </c>
      <c r="AH5016" s="3">
        <f>IF(分析表!$E$12&lt;&gt;"ALL",AND(AF5016=分析表!$E$10,AG5016=分析表!$E$12),IF(AF5016=分析表!$E$10,TRUE(),IF(AF5016="ALL",TRUE(),"")))</f>
        <v/>
      </c>
    </row>
    <row r="5017">
      <c r="A5017" s="3">
        <f>COUNTIF($AH$2:AH5017,"TRUE")</f>
        <v/>
      </c>
      <c r="B5017" s="3">
        <f>COUNTIF($AG$2:$AG5017,#REF!)</f>
        <v/>
      </c>
      <c r="C5017" s="56">
        <f>待赋值表!A5016</f>
        <v/>
      </c>
      <c r="E5017" s="6">
        <f>待赋值表!D5016</f>
        <v/>
      </c>
      <c r="F5017" s="6">
        <f>待赋值表!E5016</f>
        <v/>
      </c>
      <c r="G5017" s="6">
        <f>待赋值表!F5016</f>
        <v/>
      </c>
      <c r="H5017" s="6">
        <f>待赋值表!G5016</f>
        <v/>
      </c>
      <c r="I5017" s="6">
        <f>待赋值表!H5016</f>
        <v/>
      </c>
      <c r="J5017" s="6">
        <f>待赋值表!I5016</f>
        <v/>
      </c>
      <c r="K5017" s="6">
        <f>待赋值表!J5016</f>
        <v/>
      </c>
      <c r="L5017" s="6">
        <f>待赋值表!K5016</f>
        <v/>
      </c>
      <c r="M5017" s="6">
        <f>待赋值表!L5016</f>
        <v/>
      </c>
      <c r="N5017" s="6">
        <f>待赋值表!M5016</f>
        <v/>
      </c>
      <c r="O5017" s="6">
        <f>待赋值表!N5016</f>
        <v/>
      </c>
      <c r="P5017" s="6">
        <f>待赋值表!O5016</f>
        <v/>
      </c>
      <c r="Q5017" s="6">
        <f>IF(待赋值表!P5016&lt;&gt;"",待赋值表!P5016,0)</f>
        <v/>
      </c>
      <c r="R5017" s="6">
        <f>待赋值表!Q5016</f>
        <v/>
      </c>
      <c r="S5017" s="6">
        <f>待赋值表!R5016</f>
        <v/>
      </c>
      <c r="T5017" s="6">
        <f>待赋值表!S5016</f>
        <v/>
      </c>
      <c r="U5017" s="6">
        <f>待赋值表!T5016</f>
        <v/>
      </c>
      <c r="V5017" s="6">
        <f>待赋值表!U5016</f>
        <v/>
      </c>
      <c r="W5017" s="6">
        <f>待赋值表!V5016</f>
        <v/>
      </c>
      <c r="X5017" s="6">
        <f>待赋值表!W5016</f>
        <v/>
      </c>
      <c r="Y5017" s="6">
        <f>待赋值表!X5016</f>
        <v/>
      </c>
      <c r="Z5017" s="3">
        <f>IF(M5017&gt;=0.01,"B_pre",IF(M5017&gt;=0,"C_pre","none"))</f>
        <v/>
      </c>
      <c r="AA5017" s="3">
        <f>IF(U5017&gt;0.125,"a_pre",IF(U5017&gt;=0,"b_pre","none"))</f>
        <v/>
      </c>
      <c r="AB5017" s="3">
        <f>AND(Z5017="B_pre",AA5017="a_pre")</f>
        <v/>
      </c>
      <c r="AC5017" s="3">
        <f>AND(Z5017="B_pre",AA5017="b_pre")</f>
        <v/>
      </c>
      <c r="AD5017" s="3">
        <f>AND(Z5017="C_pre",AA5017="a_pre")</f>
        <v/>
      </c>
      <c r="AE5017" s="3">
        <f>AND(Z5017="C_pre",AA5017="b_pre")</f>
        <v/>
      </c>
      <c r="AF5017" s="6">
        <f>待赋值表!C5016</f>
        <v/>
      </c>
      <c r="AG5017" s="3">
        <f t="array" ref="AG5017">IF(AB5017=TRUE,"A",IF(AC5017=TRUE,"B",IF(AD5017=TRUE,"C",IF(AE5017=TRUE,"D","其他"))))</f>
        <v/>
      </c>
      <c r="AH5017" s="3">
        <f>IF(分析表!$E$12&lt;&gt;"ALL",AND(AF5017=分析表!$E$10,AG5017=分析表!$E$12),IF(AF5017=分析表!$E$10,TRUE(),IF(AF5017="ALL",TRUE(),"")))</f>
        <v/>
      </c>
    </row>
    <row r="5018">
      <c r="A5018" s="3">
        <f>COUNTIF($AH$2:AH5018,"TRUE")</f>
        <v/>
      </c>
      <c r="B5018" s="3">
        <f>COUNTIF($AG$2:$AG5018,#REF!)</f>
        <v/>
      </c>
      <c r="C5018" s="56">
        <f>待赋值表!A5017</f>
        <v/>
      </c>
      <c r="E5018" s="6">
        <f>待赋值表!D5017</f>
        <v/>
      </c>
      <c r="F5018" s="6">
        <f>待赋值表!E5017</f>
        <v/>
      </c>
      <c r="G5018" s="6">
        <f>待赋值表!F5017</f>
        <v/>
      </c>
      <c r="H5018" s="6">
        <f>待赋值表!G5017</f>
        <v/>
      </c>
      <c r="I5018" s="6">
        <f>待赋值表!H5017</f>
        <v/>
      </c>
      <c r="J5018" s="6">
        <f>待赋值表!I5017</f>
        <v/>
      </c>
      <c r="K5018" s="6">
        <f>待赋值表!J5017</f>
        <v/>
      </c>
      <c r="L5018" s="6">
        <f>待赋值表!K5017</f>
        <v/>
      </c>
      <c r="M5018" s="6">
        <f>待赋值表!L5017</f>
        <v/>
      </c>
      <c r="N5018" s="6">
        <f>待赋值表!M5017</f>
        <v/>
      </c>
      <c r="O5018" s="6">
        <f>待赋值表!N5017</f>
        <v/>
      </c>
      <c r="P5018" s="6">
        <f>待赋值表!O5017</f>
        <v/>
      </c>
      <c r="Q5018" s="6">
        <f>IF(待赋值表!P5017&lt;&gt;"",待赋值表!P5017,0)</f>
        <v/>
      </c>
      <c r="R5018" s="6">
        <f>待赋值表!Q5017</f>
        <v/>
      </c>
      <c r="S5018" s="6">
        <f>待赋值表!R5017</f>
        <v/>
      </c>
      <c r="T5018" s="6">
        <f>待赋值表!S5017</f>
        <v/>
      </c>
      <c r="U5018" s="6">
        <f>待赋值表!T5017</f>
        <v/>
      </c>
      <c r="V5018" s="6">
        <f>待赋值表!U5017</f>
        <v/>
      </c>
      <c r="W5018" s="6">
        <f>待赋值表!V5017</f>
        <v/>
      </c>
      <c r="X5018" s="6">
        <f>待赋值表!W5017</f>
        <v/>
      </c>
      <c r="Y5018" s="6">
        <f>待赋值表!X5017</f>
        <v/>
      </c>
      <c r="Z5018" s="3">
        <f>IF(M5018&gt;=0.01,"B_pre",IF(M5018&gt;=0,"C_pre","none"))</f>
        <v/>
      </c>
      <c r="AA5018" s="3">
        <f>IF(U5018&gt;0.125,"a_pre",IF(U5018&gt;=0,"b_pre","none"))</f>
        <v/>
      </c>
      <c r="AB5018" s="3">
        <f>AND(Z5018="B_pre",AA5018="a_pre")</f>
        <v/>
      </c>
      <c r="AC5018" s="3">
        <f>AND(Z5018="B_pre",AA5018="b_pre")</f>
        <v/>
      </c>
      <c r="AD5018" s="3">
        <f>AND(Z5018="C_pre",AA5018="a_pre")</f>
        <v/>
      </c>
      <c r="AE5018" s="3">
        <f>AND(Z5018="C_pre",AA5018="b_pre")</f>
        <v/>
      </c>
      <c r="AF5018" s="6">
        <f>待赋值表!C5017</f>
        <v/>
      </c>
      <c r="AG5018" s="3">
        <f t="array" ref="AG5018">IF(AB5018=TRUE,"A",IF(AC5018=TRUE,"B",IF(AD5018=TRUE,"C",IF(AE5018=TRUE,"D","其他"))))</f>
        <v/>
      </c>
      <c r="AH5018" s="3">
        <f>IF(分析表!$E$12&lt;&gt;"ALL",AND(AF5018=分析表!$E$10,AG5018=分析表!$E$12),IF(AF5018=分析表!$E$10,TRUE(),IF(AF5018="ALL",TRUE(),"")))</f>
        <v/>
      </c>
    </row>
    <row r="5019">
      <c r="A5019" s="3">
        <f>COUNTIF($AH$2:AH5019,"TRUE")</f>
        <v/>
      </c>
      <c r="B5019" s="3">
        <f>COUNTIF($AG$2:$AG5019,#REF!)</f>
        <v/>
      </c>
      <c r="C5019" s="56">
        <f>待赋值表!A5018</f>
        <v/>
      </c>
      <c r="E5019" s="6">
        <f>待赋值表!D5018</f>
        <v/>
      </c>
      <c r="F5019" s="6">
        <f>待赋值表!E5018</f>
        <v/>
      </c>
      <c r="G5019" s="6">
        <f>待赋值表!F5018</f>
        <v/>
      </c>
      <c r="H5019" s="6">
        <f>待赋值表!G5018</f>
        <v/>
      </c>
      <c r="I5019" s="6">
        <f>待赋值表!H5018</f>
        <v/>
      </c>
      <c r="J5019" s="6">
        <f>待赋值表!I5018</f>
        <v/>
      </c>
      <c r="K5019" s="6">
        <f>待赋值表!J5018</f>
        <v/>
      </c>
      <c r="L5019" s="6">
        <f>待赋值表!K5018</f>
        <v/>
      </c>
      <c r="M5019" s="6">
        <f>待赋值表!L5018</f>
        <v/>
      </c>
      <c r="N5019" s="6">
        <f>待赋值表!M5018</f>
        <v/>
      </c>
      <c r="O5019" s="6">
        <f>待赋值表!N5018</f>
        <v/>
      </c>
      <c r="P5019" s="6">
        <f>待赋值表!O5018</f>
        <v/>
      </c>
      <c r="Q5019" s="6">
        <f>IF(待赋值表!P5018&lt;&gt;"",待赋值表!P5018,0)</f>
        <v/>
      </c>
      <c r="R5019" s="6">
        <f>待赋值表!Q5018</f>
        <v/>
      </c>
      <c r="S5019" s="6">
        <f>待赋值表!R5018</f>
        <v/>
      </c>
      <c r="T5019" s="6">
        <f>待赋值表!S5018</f>
        <v/>
      </c>
      <c r="U5019" s="6">
        <f>待赋值表!T5018</f>
        <v/>
      </c>
      <c r="V5019" s="6">
        <f>待赋值表!U5018</f>
        <v/>
      </c>
      <c r="W5019" s="6">
        <f>待赋值表!V5018</f>
        <v/>
      </c>
      <c r="X5019" s="6">
        <f>待赋值表!W5018</f>
        <v/>
      </c>
      <c r="Y5019" s="6">
        <f>待赋值表!X5018</f>
        <v/>
      </c>
      <c r="Z5019" s="3">
        <f>IF(M5019&gt;=0.01,"B_pre",IF(M5019&gt;=0,"C_pre","none"))</f>
        <v/>
      </c>
      <c r="AA5019" s="3">
        <f>IF(U5019&gt;0.125,"a_pre",IF(U5019&gt;=0,"b_pre","none"))</f>
        <v/>
      </c>
      <c r="AB5019" s="3">
        <f>AND(Z5019="B_pre",AA5019="a_pre")</f>
        <v/>
      </c>
      <c r="AC5019" s="3">
        <f>AND(Z5019="B_pre",AA5019="b_pre")</f>
        <v/>
      </c>
      <c r="AD5019" s="3">
        <f>AND(Z5019="C_pre",AA5019="a_pre")</f>
        <v/>
      </c>
      <c r="AE5019" s="3">
        <f>AND(Z5019="C_pre",AA5019="b_pre")</f>
        <v/>
      </c>
      <c r="AF5019" s="6">
        <f>待赋值表!C5018</f>
        <v/>
      </c>
      <c r="AG5019" s="3">
        <f t="array" ref="AG5019">IF(AB5019=TRUE,"A",IF(AC5019=TRUE,"B",IF(AD5019=TRUE,"C",IF(AE5019=TRUE,"D","其他"))))</f>
        <v/>
      </c>
      <c r="AH5019" s="3">
        <f>IF(分析表!$E$12&lt;&gt;"ALL",AND(AF5019=分析表!$E$10,AG5019=分析表!$E$12),IF(AF5019=分析表!$E$10,TRUE(),IF(AF5019="ALL",TRUE(),"")))</f>
        <v/>
      </c>
    </row>
    <row r="5020">
      <c r="A5020" s="3">
        <f>COUNTIF($AH$2:AH5020,"TRUE")</f>
        <v/>
      </c>
      <c r="B5020" s="3">
        <f>COUNTIF($AG$2:$AG5020,#REF!)</f>
        <v/>
      </c>
      <c r="C5020" s="56">
        <f>待赋值表!A5019</f>
        <v/>
      </c>
      <c r="E5020" s="6">
        <f>待赋值表!D5019</f>
        <v/>
      </c>
      <c r="F5020" s="6">
        <f>待赋值表!E5019</f>
        <v/>
      </c>
      <c r="G5020" s="6">
        <f>待赋值表!F5019</f>
        <v/>
      </c>
      <c r="H5020" s="6">
        <f>待赋值表!G5019</f>
        <v/>
      </c>
      <c r="I5020" s="6">
        <f>待赋值表!H5019</f>
        <v/>
      </c>
      <c r="J5020" s="6">
        <f>待赋值表!I5019</f>
        <v/>
      </c>
      <c r="K5020" s="6">
        <f>待赋值表!J5019</f>
        <v/>
      </c>
      <c r="L5020" s="6">
        <f>待赋值表!K5019</f>
        <v/>
      </c>
      <c r="M5020" s="6">
        <f>待赋值表!L5019</f>
        <v/>
      </c>
      <c r="N5020" s="6">
        <f>待赋值表!M5019</f>
        <v/>
      </c>
      <c r="O5020" s="6">
        <f>待赋值表!N5019</f>
        <v/>
      </c>
      <c r="P5020" s="6">
        <f>待赋值表!O5019</f>
        <v/>
      </c>
      <c r="Q5020" s="6">
        <f>IF(待赋值表!P5019&lt;&gt;"",待赋值表!P5019,0)</f>
        <v/>
      </c>
      <c r="R5020" s="6">
        <f>待赋值表!Q5019</f>
        <v/>
      </c>
      <c r="S5020" s="6">
        <f>待赋值表!R5019</f>
        <v/>
      </c>
      <c r="T5020" s="6">
        <f>待赋值表!S5019</f>
        <v/>
      </c>
      <c r="U5020" s="6">
        <f>待赋值表!T5019</f>
        <v/>
      </c>
      <c r="V5020" s="6">
        <f>待赋值表!U5019</f>
        <v/>
      </c>
      <c r="W5020" s="6">
        <f>待赋值表!V5019</f>
        <v/>
      </c>
      <c r="X5020" s="6">
        <f>待赋值表!W5019</f>
        <v/>
      </c>
      <c r="Y5020" s="6">
        <f>待赋值表!X5019</f>
        <v/>
      </c>
      <c r="Z5020" s="3">
        <f>IF(M5020&gt;=0.01,"B_pre",IF(M5020&gt;=0,"C_pre","none"))</f>
        <v/>
      </c>
      <c r="AA5020" s="3">
        <f>IF(U5020&gt;0.125,"a_pre",IF(U5020&gt;=0,"b_pre","none"))</f>
        <v/>
      </c>
      <c r="AB5020" s="3">
        <f>AND(Z5020="B_pre",AA5020="a_pre")</f>
        <v/>
      </c>
      <c r="AC5020" s="3">
        <f>AND(Z5020="B_pre",AA5020="b_pre")</f>
        <v/>
      </c>
      <c r="AD5020" s="3">
        <f>AND(Z5020="C_pre",AA5020="a_pre")</f>
        <v/>
      </c>
      <c r="AE5020" s="3">
        <f>AND(Z5020="C_pre",AA5020="b_pre")</f>
        <v/>
      </c>
      <c r="AF5020" s="6">
        <f>待赋值表!C5019</f>
        <v/>
      </c>
      <c r="AG5020" s="3">
        <f t="array" ref="AG5020">IF(AB5020=TRUE,"A",IF(AC5020=TRUE,"B",IF(AD5020=TRUE,"C",IF(AE5020=TRUE,"D","其他"))))</f>
        <v/>
      </c>
      <c r="AH5020" s="3">
        <f>IF(分析表!$E$12&lt;&gt;"ALL",AND(AF5020=分析表!$E$10,AG5020=分析表!$E$12),IF(AF5020=分析表!$E$10,TRUE(),IF(AF5020="ALL",TRUE(),"")))</f>
        <v/>
      </c>
    </row>
    <row r="5021">
      <c r="A5021" s="3">
        <f>COUNTIF($AH$2:AH5021,"TRUE")</f>
        <v/>
      </c>
      <c r="B5021" s="3">
        <f>COUNTIF($AG$2:$AG5021,#REF!)</f>
        <v/>
      </c>
      <c r="C5021" s="56">
        <f>待赋值表!A5020</f>
        <v/>
      </c>
      <c r="E5021" s="6">
        <f>待赋值表!D5020</f>
        <v/>
      </c>
      <c r="F5021" s="6">
        <f>待赋值表!E5020</f>
        <v/>
      </c>
      <c r="G5021" s="6">
        <f>待赋值表!F5020</f>
        <v/>
      </c>
      <c r="H5021" s="6">
        <f>待赋值表!G5020</f>
        <v/>
      </c>
      <c r="I5021" s="6">
        <f>待赋值表!H5020</f>
        <v/>
      </c>
      <c r="J5021" s="6">
        <f>待赋值表!I5020</f>
        <v/>
      </c>
      <c r="K5021" s="6">
        <f>待赋值表!J5020</f>
        <v/>
      </c>
      <c r="L5021" s="6">
        <f>待赋值表!K5020</f>
        <v/>
      </c>
      <c r="M5021" s="6">
        <f>待赋值表!L5020</f>
        <v/>
      </c>
      <c r="N5021" s="6">
        <f>待赋值表!M5020</f>
        <v/>
      </c>
      <c r="O5021" s="6">
        <f>待赋值表!N5020</f>
        <v/>
      </c>
      <c r="P5021" s="6">
        <f>待赋值表!O5020</f>
        <v/>
      </c>
      <c r="Q5021" s="6">
        <f>IF(待赋值表!P5020&lt;&gt;"",待赋值表!P5020,0)</f>
        <v/>
      </c>
      <c r="R5021" s="6">
        <f>待赋值表!Q5020</f>
        <v/>
      </c>
      <c r="S5021" s="6">
        <f>待赋值表!R5020</f>
        <v/>
      </c>
      <c r="T5021" s="6">
        <f>待赋值表!S5020</f>
        <v/>
      </c>
      <c r="U5021" s="6">
        <f>待赋值表!T5020</f>
        <v/>
      </c>
      <c r="V5021" s="6">
        <f>待赋值表!U5020</f>
        <v/>
      </c>
      <c r="W5021" s="6">
        <f>待赋值表!V5020</f>
        <v/>
      </c>
      <c r="X5021" s="6">
        <f>待赋值表!W5020</f>
        <v/>
      </c>
      <c r="Y5021" s="6">
        <f>待赋值表!X5020</f>
        <v/>
      </c>
      <c r="Z5021" s="3">
        <f>IF(M5021&gt;=0.01,"B_pre",IF(M5021&gt;=0,"C_pre","none"))</f>
        <v/>
      </c>
      <c r="AA5021" s="3">
        <f>IF(U5021&gt;0.125,"a_pre",IF(U5021&gt;=0,"b_pre","none"))</f>
        <v/>
      </c>
      <c r="AB5021" s="3">
        <f>AND(Z5021="B_pre",AA5021="a_pre")</f>
        <v/>
      </c>
      <c r="AC5021" s="3">
        <f>AND(Z5021="B_pre",AA5021="b_pre")</f>
        <v/>
      </c>
      <c r="AD5021" s="3">
        <f>AND(Z5021="C_pre",AA5021="a_pre")</f>
        <v/>
      </c>
      <c r="AE5021" s="3">
        <f>AND(Z5021="C_pre",AA5021="b_pre")</f>
        <v/>
      </c>
      <c r="AF5021" s="6">
        <f>待赋值表!C5020</f>
        <v/>
      </c>
      <c r="AG5021" s="3">
        <f t="array" ref="AG5021">IF(AB5021=TRUE,"A",IF(AC5021=TRUE,"B",IF(AD5021=TRUE,"C",IF(AE5021=TRUE,"D","其他"))))</f>
        <v/>
      </c>
      <c r="AH5021" s="3">
        <f>IF(分析表!$E$12&lt;&gt;"ALL",AND(AF5021=分析表!$E$10,AG5021=分析表!$E$12),IF(AF5021=分析表!$E$10,TRUE(),IF(AF5021="ALL",TRUE(),"")))</f>
        <v/>
      </c>
    </row>
    <row r="5022">
      <c r="A5022" s="3">
        <f>COUNTIF($AH$2:AH5022,"TRUE")</f>
        <v/>
      </c>
      <c r="B5022" s="3">
        <f>COUNTIF($AG$2:$AG5022,#REF!)</f>
        <v/>
      </c>
      <c r="C5022" s="56">
        <f>待赋值表!A5021</f>
        <v/>
      </c>
      <c r="E5022" s="6">
        <f>待赋值表!D5021</f>
        <v/>
      </c>
      <c r="F5022" s="6">
        <f>待赋值表!E5021</f>
        <v/>
      </c>
      <c r="G5022" s="6">
        <f>待赋值表!F5021</f>
        <v/>
      </c>
      <c r="H5022" s="6">
        <f>待赋值表!G5021</f>
        <v/>
      </c>
      <c r="I5022" s="6">
        <f>待赋值表!H5021</f>
        <v/>
      </c>
      <c r="J5022" s="6">
        <f>待赋值表!I5021</f>
        <v/>
      </c>
      <c r="K5022" s="6">
        <f>待赋值表!J5021</f>
        <v/>
      </c>
      <c r="L5022" s="6">
        <f>待赋值表!K5021</f>
        <v/>
      </c>
      <c r="M5022" s="6">
        <f>待赋值表!L5021</f>
        <v/>
      </c>
      <c r="N5022" s="6">
        <f>待赋值表!M5021</f>
        <v/>
      </c>
      <c r="O5022" s="6">
        <f>待赋值表!N5021</f>
        <v/>
      </c>
      <c r="P5022" s="6">
        <f>待赋值表!O5021</f>
        <v/>
      </c>
      <c r="Q5022" s="6">
        <f>IF(待赋值表!P5021&lt;&gt;"",待赋值表!P5021,0)</f>
        <v/>
      </c>
      <c r="R5022" s="6">
        <f>待赋值表!Q5021</f>
        <v/>
      </c>
      <c r="S5022" s="6">
        <f>待赋值表!R5021</f>
        <v/>
      </c>
      <c r="T5022" s="6">
        <f>待赋值表!S5021</f>
        <v/>
      </c>
      <c r="U5022" s="6">
        <f>待赋值表!T5021</f>
        <v/>
      </c>
      <c r="V5022" s="6">
        <f>待赋值表!U5021</f>
        <v/>
      </c>
      <c r="W5022" s="6">
        <f>待赋值表!V5021</f>
        <v/>
      </c>
      <c r="X5022" s="6">
        <f>待赋值表!W5021</f>
        <v/>
      </c>
      <c r="Y5022" s="6">
        <f>待赋值表!X5021</f>
        <v/>
      </c>
      <c r="Z5022" s="3">
        <f>IF(M5022&gt;=0.01,"B_pre",IF(M5022&gt;=0,"C_pre","none"))</f>
        <v/>
      </c>
      <c r="AA5022" s="3">
        <f>IF(U5022&gt;0.125,"a_pre",IF(U5022&gt;=0,"b_pre","none"))</f>
        <v/>
      </c>
      <c r="AB5022" s="3">
        <f>AND(Z5022="B_pre",AA5022="a_pre")</f>
        <v/>
      </c>
      <c r="AC5022" s="3">
        <f>AND(Z5022="B_pre",AA5022="b_pre")</f>
        <v/>
      </c>
      <c r="AD5022" s="3">
        <f>AND(Z5022="C_pre",AA5022="a_pre")</f>
        <v/>
      </c>
      <c r="AE5022" s="3">
        <f>AND(Z5022="C_pre",AA5022="b_pre")</f>
        <v/>
      </c>
      <c r="AF5022" s="6">
        <f>待赋值表!C5021</f>
        <v/>
      </c>
      <c r="AG5022" s="3">
        <f t="array" ref="AG5022">IF(AB5022=TRUE,"A",IF(AC5022=TRUE,"B",IF(AD5022=TRUE,"C",IF(AE5022=TRUE,"D","其他"))))</f>
        <v/>
      </c>
      <c r="AH5022" s="3">
        <f>IF(分析表!$E$12&lt;&gt;"ALL",AND(AF5022=分析表!$E$10,AG5022=分析表!$E$12),IF(AF5022=分析表!$E$10,TRUE(),IF(AF5022="ALL",TRUE(),"")))</f>
        <v/>
      </c>
    </row>
    <row r="5023">
      <c r="A5023" s="3">
        <f>COUNTIF($AH$2:AH5023,"TRUE")</f>
        <v/>
      </c>
      <c r="B5023" s="3">
        <f>COUNTIF($AG$2:$AG5023,#REF!)</f>
        <v/>
      </c>
      <c r="C5023" s="56">
        <f>待赋值表!A5022</f>
        <v/>
      </c>
      <c r="E5023" s="6">
        <f>待赋值表!D5022</f>
        <v/>
      </c>
      <c r="F5023" s="6">
        <f>待赋值表!E5022</f>
        <v/>
      </c>
      <c r="G5023" s="6">
        <f>待赋值表!F5022</f>
        <v/>
      </c>
      <c r="H5023" s="6">
        <f>待赋值表!G5022</f>
        <v/>
      </c>
      <c r="I5023" s="6">
        <f>待赋值表!H5022</f>
        <v/>
      </c>
      <c r="J5023" s="6">
        <f>待赋值表!I5022</f>
        <v/>
      </c>
      <c r="K5023" s="6">
        <f>待赋值表!J5022</f>
        <v/>
      </c>
      <c r="L5023" s="6">
        <f>待赋值表!K5022</f>
        <v/>
      </c>
      <c r="M5023" s="6">
        <f>待赋值表!L5022</f>
        <v/>
      </c>
      <c r="N5023" s="6">
        <f>待赋值表!M5022</f>
        <v/>
      </c>
      <c r="O5023" s="6">
        <f>待赋值表!N5022</f>
        <v/>
      </c>
      <c r="P5023" s="6">
        <f>待赋值表!O5022</f>
        <v/>
      </c>
      <c r="Q5023" s="6">
        <f>IF(待赋值表!P5022&lt;&gt;"",待赋值表!P5022,0)</f>
        <v/>
      </c>
      <c r="R5023" s="6">
        <f>待赋值表!Q5022</f>
        <v/>
      </c>
      <c r="S5023" s="6">
        <f>待赋值表!R5022</f>
        <v/>
      </c>
      <c r="T5023" s="6">
        <f>待赋值表!S5022</f>
        <v/>
      </c>
      <c r="U5023" s="6">
        <f>待赋值表!T5022</f>
        <v/>
      </c>
      <c r="V5023" s="6">
        <f>待赋值表!U5022</f>
        <v/>
      </c>
      <c r="W5023" s="6">
        <f>待赋值表!V5022</f>
        <v/>
      </c>
      <c r="X5023" s="6">
        <f>待赋值表!W5022</f>
        <v/>
      </c>
      <c r="Y5023" s="6">
        <f>待赋值表!X5022</f>
        <v/>
      </c>
      <c r="Z5023" s="3">
        <f>IF(M5023&gt;=0.01,"B_pre",IF(M5023&gt;=0,"C_pre","none"))</f>
        <v/>
      </c>
      <c r="AA5023" s="3">
        <f>IF(U5023&gt;0.125,"a_pre",IF(U5023&gt;=0,"b_pre","none"))</f>
        <v/>
      </c>
      <c r="AB5023" s="3">
        <f>AND(Z5023="B_pre",AA5023="a_pre")</f>
        <v/>
      </c>
      <c r="AC5023" s="3">
        <f>AND(Z5023="B_pre",AA5023="b_pre")</f>
        <v/>
      </c>
      <c r="AD5023" s="3">
        <f>AND(Z5023="C_pre",AA5023="a_pre")</f>
        <v/>
      </c>
      <c r="AE5023" s="3">
        <f>AND(Z5023="C_pre",AA5023="b_pre")</f>
        <v/>
      </c>
      <c r="AF5023" s="6">
        <f>待赋值表!C5022</f>
        <v/>
      </c>
      <c r="AG5023" s="3">
        <f t="array" ref="AG5023">IF(AB5023=TRUE,"A",IF(AC5023=TRUE,"B",IF(AD5023=TRUE,"C",IF(AE5023=TRUE,"D","其他"))))</f>
        <v/>
      </c>
      <c r="AH5023" s="3">
        <f>IF(分析表!$E$12&lt;&gt;"ALL",AND(AF5023=分析表!$E$10,AG5023=分析表!$E$12),IF(AF5023=分析表!$E$10,TRUE(),IF(AF5023="ALL",TRUE(),"")))</f>
        <v/>
      </c>
    </row>
    <row r="5024">
      <c r="A5024" s="3">
        <f>COUNTIF($AH$2:AH5024,"TRUE")</f>
        <v/>
      </c>
      <c r="B5024" s="3">
        <f>COUNTIF($AG$2:$AG5024,#REF!)</f>
        <v/>
      </c>
      <c r="C5024" s="56">
        <f>待赋值表!A5023</f>
        <v/>
      </c>
      <c r="E5024" s="6">
        <f>待赋值表!D5023</f>
        <v/>
      </c>
      <c r="F5024" s="6">
        <f>待赋值表!E5023</f>
        <v/>
      </c>
      <c r="G5024" s="6">
        <f>待赋值表!F5023</f>
        <v/>
      </c>
      <c r="H5024" s="6">
        <f>待赋值表!G5023</f>
        <v/>
      </c>
      <c r="I5024" s="6">
        <f>待赋值表!H5023</f>
        <v/>
      </c>
      <c r="J5024" s="6">
        <f>待赋值表!I5023</f>
        <v/>
      </c>
      <c r="K5024" s="6">
        <f>待赋值表!J5023</f>
        <v/>
      </c>
      <c r="L5024" s="6">
        <f>待赋值表!K5023</f>
        <v/>
      </c>
      <c r="M5024" s="6">
        <f>待赋值表!L5023</f>
        <v/>
      </c>
      <c r="N5024" s="6">
        <f>待赋值表!M5023</f>
        <v/>
      </c>
      <c r="O5024" s="6">
        <f>待赋值表!N5023</f>
        <v/>
      </c>
      <c r="P5024" s="6">
        <f>待赋值表!O5023</f>
        <v/>
      </c>
      <c r="Q5024" s="6">
        <f>IF(待赋值表!P5023&lt;&gt;"",待赋值表!P5023,0)</f>
        <v/>
      </c>
      <c r="R5024" s="6">
        <f>待赋值表!Q5023</f>
        <v/>
      </c>
      <c r="S5024" s="6">
        <f>待赋值表!R5023</f>
        <v/>
      </c>
      <c r="T5024" s="6">
        <f>待赋值表!S5023</f>
        <v/>
      </c>
      <c r="U5024" s="6">
        <f>待赋值表!T5023</f>
        <v/>
      </c>
      <c r="V5024" s="6">
        <f>待赋值表!U5023</f>
        <v/>
      </c>
      <c r="W5024" s="6">
        <f>待赋值表!V5023</f>
        <v/>
      </c>
      <c r="X5024" s="6">
        <f>待赋值表!W5023</f>
        <v/>
      </c>
      <c r="Y5024" s="6">
        <f>待赋值表!X5023</f>
        <v/>
      </c>
      <c r="Z5024" s="3">
        <f>IF(M5024&gt;=0.01,"B_pre",IF(M5024&gt;=0,"C_pre","none"))</f>
        <v/>
      </c>
      <c r="AA5024" s="3">
        <f>IF(U5024&gt;0.125,"a_pre",IF(U5024&gt;=0,"b_pre","none"))</f>
        <v/>
      </c>
      <c r="AB5024" s="3">
        <f>AND(Z5024="B_pre",AA5024="a_pre")</f>
        <v/>
      </c>
      <c r="AC5024" s="3">
        <f>AND(Z5024="B_pre",AA5024="b_pre")</f>
        <v/>
      </c>
      <c r="AD5024" s="3">
        <f>AND(Z5024="C_pre",AA5024="a_pre")</f>
        <v/>
      </c>
      <c r="AE5024" s="3">
        <f>AND(Z5024="C_pre",AA5024="b_pre")</f>
        <v/>
      </c>
      <c r="AF5024" s="6">
        <f>待赋值表!C5023</f>
        <v/>
      </c>
      <c r="AG5024" s="3">
        <f t="array" ref="AG5024">IF(AB5024=TRUE,"A",IF(AC5024=TRUE,"B",IF(AD5024=TRUE,"C",IF(AE5024=TRUE,"D","其他"))))</f>
        <v/>
      </c>
      <c r="AH5024" s="3">
        <f>IF(分析表!$E$12&lt;&gt;"ALL",AND(AF5024=分析表!$E$10,AG5024=分析表!$E$12),IF(AF5024=分析表!$E$10,TRUE(),IF(AF5024="ALL",TRUE(),"")))</f>
        <v/>
      </c>
    </row>
    <row r="5025">
      <c r="A5025" s="3">
        <f>COUNTIF($AH$2:AH5025,"TRUE")</f>
        <v/>
      </c>
      <c r="B5025" s="3">
        <f>COUNTIF($AG$2:$AG5025,#REF!)</f>
        <v/>
      </c>
      <c r="C5025" s="56">
        <f>待赋值表!A5024</f>
        <v/>
      </c>
      <c r="E5025" s="6">
        <f>待赋值表!D5024</f>
        <v/>
      </c>
      <c r="F5025" s="6">
        <f>待赋值表!E5024</f>
        <v/>
      </c>
      <c r="G5025" s="6">
        <f>待赋值表!F5024</f>
        <v/>
      </c>
      <c r="H5025" s="6">
        <f>待赋值表!G5024</f>
        <v/>
      </c>
      <c r="I5025" s="6">
        <f>待赋值表!H5024</f>
        <v/>
      </c>
      <c r="J5025" s="6">
        <f>待赋值表!I5024</f>
        <v/>
      </c>
      <c r="K5025" s="6">
        <f>待赋值表!J5024</f>
        <v/>
      </c>
      <c r="L5025" s="6">
        <f>待赋值表!K5024</f>
        <v/>
      </c>
      <c r="M5025" s="6">
        <f>待赋值表!L5024</f>
        <v/>
      </c>
      <c r="N5025" s="6">
        <f>待赋值表!M5024</f>
        <v/>
      </c>
      <c r="O5025" s="6">
        <f>待赋值表!N5024</f>
        <v/>
      </c>
      <c r="P5025" s="6">
        <f>待赋值表!O5024</f>
        <v/>
      </c>
      <c r="Q5025" s="6">
        <f>IF(待赋值表!P5024&lt;&gt;"",待赋值表!P5024,0)</f>
        <v/>
      </c>
      <c r="R5025" s="6">
        <f>待赋值表!Q5024</f>
        <v/>
      </c>
      <c r="S5025" s="6">
        <f>待赋值表!R5024</f>
        <v/>
      </c>
      <c r="T5025" s="6">
        <f>待赋值表!S5024</f>
        <v/>
      </c>
      <c r="U5025" s="6">
        <f>待赋值表!T5024</f>
        <v/>
      </c>
      <c r="V5025" s="6">
        <f>待赋值表!U5024</f>
        <v/>
      </c>
      <c r="W5025" s="6">
        <f>待赋值表!V5024</f>
        <v/>
      </c>
      <c r="X5025" s="6">
        <f>待赋值表!W5024</f>
        <v/>
      </c>
      <c r="Y5025" s="6">
        <f>待赋值表!X5024</f>
        <v/>
      </c>
      <c r="Z5025" s="3">
        <f>IF(M5025&gt;=0.01,"B_pre",IF(M5025&gt;=0,"C_pre","none"))</f>
        <v/>
      </c>
      <c r="AA5025" s="3">
        <f>IF(U5025&gt;0.125,"a_pre",IF(U5025&gt;=0,"b_pre","none"))</f>
        <v/>
      </c>
      <c r="AB5025" s="3">
        <f>AND(Z5025="B_pre",AA5025="a_pre")</f>
        <v/>
      </c>
      <c r="AC5025" s="3">
        <f>AND(Z5025="B_pre",AA5025="b_pre")</f>
        <v/>
      </c>
      <c r="AD5025" s="3">
        <f>AND(Z5025="C_pre",AA5025="a_pre")</f>
        <v/>
      </c>
      <c r="AE5025" s="3">
        <f>AND(Z5025="C_pre",AA5025="b_pre")</f>
        <v/>
      </c>
      <c r="AF5025" s="6">
        <f>待赋值表!C5024</f>
        <v/>
      </c>
      <c r="AG5025" s="3">
        <f t="array" ref="AG5025">IF(AB5025=TRUE,"A",IF(AC5025=TRUE,"B",IF(AD5025=TRUE,"C",IF(AE5025=TRUE,"D","其他"))))</f>
        <v/>
      </c>
      <c r="AH5025" s="3">
        <f>IF(分析表!$E$12&lt;&gt;"ALL",AND(AF5025=分析表!$E$10,AG5025=分析表!$E$12),IF(AF5025=分析表!$E$10,TRUE(),IF(AF5025="ALL",TRUE(),"")))</f>
        <v/>
      </c>
    </row>
    <row r="5026">
      <c r="A5026" s="3">
        <f>COUNTIF($AH$2:AH5026,"TRUE")</f>
        <v/>
      </c>
      <c r="B5026" s="3">
        <f>COUNTIF($AG$2:$AG5026,#REF!)</f>
        <v/>
      </c>
      <c r="C5026" s="56">
        <f>待赋值表!A5025</f>
        <v/>
      </c>
      <c r="E5026" s="6">
        <f>待赋值表!D5025</f>
        <v/>
      </c>
      <c r="F5026" s="6">
        <f>待赋值表!E5025</f>
        <v/>
      </c>
      <c r="G5026" s="6">
        <f>待赋值表!F5025</f>
        <v/>
      </c>
      <c r="H5026" s="6">
        <f>待赋值表!G5025</f>
        <v/>
      </c>
      <c r="I5026" s="6">
        <f>待赋值表!H5025</f>
        <v/>
      </c>
      <c r="J5026" s="6">
        <f>待赋值表!I5025</f>
        <v/>
      </c>
      <c r="K5026" s="6">
        <f>待赋值表!J5025</f>
        <v/>
      </c>
      <c r="L5026" s="6">
        <f>待赋值表!K5025</f>
        <v/>
      </c>
      <c r="M5026" s="6">
        <f>待赋值表!L5025</f>
        <v/>
      </c>
      <c r="N5026" s="6">
        <f>待赋值表!M5025</f>
        <v/>
      </c>
      <c r="O5026" s="6">
        <f>待赋值表!N5025</f>
        <v/>
      </c>
      <c r="P5026" s="6">
        <f>待赋值表!O5025</f>
        <v/>
      </c>
      <c r="Q5026" s="6">
        <f>IF(待赋值表!P5025&lt;&gt;"",待赋值表!P5025,0)</f>
        <v/>
      </c>
      <c r="R5026" s="6">
        <f>待赋值表!Q5025</f>
        <v/>
      </c>
      <c r="S5026" s="6">
        <f>待赋值表!R5025</f>
        <v/>
      </c>
      <c r="T5026" s="6">
        <f>待赋值表!S5025</f>
        <v/>
      </c>
      <c r="U5026" s="6">
        <f>待赋值表!T5025</f>
        <v/>
      </c>
      <c r="V5026" s="6">
        <f>待赋值表!U5025</f>
        <v/>
      </c>
      <c r="W5026" s="6">
        <f>待赋值表!V5025</f>
        <v/>
      </c>
      <c r="X5026" s="6">
        <f>待赋值表!W5025</f>
        <v/>
      </c>
      <c r="Y5026" s="6">
        <f>待赋值表!X5025</f>
        <v/>
      </c>
      <c r="Z5026" s="3">
        <f>IF(M5026&gt;=0.01,"B_pre",IF(M5026&gt;=0,"C_pre","none"))</f>
        <v/>
      </c>
      <c r="AA5026" s="3">
        <f>IF(U5026&gt;0.125,"a_pre",IF(U5026&gt;=0,"b_pre","none"))</f>
        <v/>
      </c>
      <c r="AB5026" s="3">
        <f>AND(Z5026="B_pre",AA5026="a_pre")</f>
        <v/>
      </c>
      <c r="AC5026" s="3">
        <f>AND(Z5026="B_pre",AA5026="b_pre")</f>
        <v/>
      </c>
      <c r="AD5026" s="3">
        <f>AND(Z5026="C_pre",AA5026="a_pre")</f>
        <v/>
      </c>
      <c r="AE5026" s="3">
        <f>AND(Z5026="C_pre",AA5026="b_pre")</f>
        <v/>
      </c>
      <c r="AF5026" s="6">
        <f>待赋值表!C5025</f>
        <v/>
      </c>
      <c r="AG5026" s="3">
        <f t="array" ref="AG5026">IF(AB5026=TRUE,"A",IF(AC5026=TRUE,"B",IF(AD5026=TRUE,"C",IF(AE5026=TRUE,"D","其他"))))</f>
        <v/>
      </c>
      <c r="AH5026" s="3">
        <f>IF(分析表!$E$12&lt;&gt;"ALL",AND(AF5026=分析表!$E$10,AG5026=分析表!$E$12),IF(AF5026=分析表!$E$10,TRUE(),IF(AF5026="ALL",TRUE(),"")))</f>
        <v/>
      </c>
    </row>
    <row r="5027">
      <c r="A5027" s="3">
        <f>COUNTIF($AH$2:AH5027,"TRUE")</f>
        <v/>
      </c>
      <c r="B5027" s="3">
        <f>COUNTIF($AG$2:$AG5027,#REF!)</f>
        <v/>
      </c>
      <c r="C5027" s="56">
        <f>待赋值表!A5026</f>
        <v/>
      </c>
      <c r="E5027" s="6">
        <f>待赋值表!D5026</f>
        <v/>
      </c>
      <c r="F5027" s="6">
        <f>待赋值表!E5026</f>
        <v/>
      </c>
      <c r="G5027" s="6">
        <f>待赋值表!F5026</f>
        <v/>
      </c>
      <c r="H5027" s="6">
        <f>待赋值表!G5026</f>
        <v/>
      </c>
      <c r="I5027" s="6">
        <f>待赋值表!H5026</f>
        <v/>
      </c>
      <c r="J5027" s="6">
        <f>待赋值表!I5026</f>
        <v/>
      </c>
      <c r="K5027" s="6">
        <f>待赋值表!J5026</f>
        <v/>
      </c>
      <c r="L5027" s="6">
        <f>待赋值表!K5026</f>
        <v/>
      </c>
      <c r="M5027" s="6">
        <f>待赋值表!L5026</f>
        <v/>
      </c>
      <c r="N5027" s="6">
        <f>待赋值表!M5026</f>
        <v/>
      </c>
      <c r="O5027" s="6">
        <f>待赋值表!N5026</f>
        <v/>
      </c>
      <c r="P5027" s="6">
        <f>待赋值表!O5026</f>
        <v/>
      </c>
      <c r="Q5027" s="6">
        <f>IF(待赋值表!P5026&lt;&gt;"",待赋值表!P5026,0)</f>
        <v/>
      </c>
      <c r="R5027" s="6">
        <f>待赋值表!Q5026</f>
        <v/>
      </c>
      <c r="S5027" s="6">
        <f>待赋值表!R5026</f>
        <v/>
      </c>
      <c r="T5027" s="6">
        <f>待赋值表!S5026</f>
        <v/>
      </c>
      <c r="U5027" s="6">
        <f>待赋值表!T5026</f>
        <v/>
      </c>
      <c r="V5027" s="6">
        <f>待赋值表!U5026</f>
        <v/>
      </c>
      <c r="W5027" s="6">
        <f>待赋值表!V5026</f>
        <v/>
      </c>
      <c r="X5027" s="6">
        <f>待赋值表!W5026</f>
        <v/>
      </c>
      <c r="Y5027" s="6">
        <f>待赋值表!X5026</f>
        <v/>
      </c>
      <c r="Z5027" s="3">
        <f>IF(M5027&gt;=0.01,"B_pre",IF(M5027&gt;=0,"C_pre","none"))</f>
        <v/>
      </c>
      <c r="AA5027" s="3">
        <f>IF(U5027&gt;0.125,"a_pre",IF(U5027&gt;=0,"b_pre","none"))</f>
        <v/>
      </c>
      <c r="AB5027" s="3">
        <f>AND(Z5027="B_pre",AA5027="a_pre")</f>
        <v/>
      </c>
      <c r="AC5027" s="3">
        <f>AND(Z5027="B_pre",AA5027="b_pre")</f>
        <v/>
      </c>
      <c r="AD5027" s="3">
        <f>AND(Z5027="C_pre",AA5027="a_pre")</f>
        <v/>
      </c>
      <c r="AE5027" s="3">
        <f>AND(Z5027="C_pre",AA5027="b_pre")</f>
        <v/>
      </c>
      <c r="AF5027" s="6">
        <f>待赋值表!C5026</f>
        <v/>
      </c>
      <c r="AG5027" s="3">
        <f t="array" ref="AG5027">IF(AB5027=TRUE,"A",IF(AC5027=TRUE,"B",IF(AD5027=TRUE,"C",IF(AE5027=TRUE,"D","其他"))))</f>
        <v/>
      </c>
      <c r="AH5027" s="3">
        <f>IF(分析表!$E$12&lt;&gt;"ALL",AND(AF5027=分析表!$E$10,AG5027=分析表!$E$12),IF(AF5027=分析表!$E$10,TRUE(),IF(AF5027="ALL",TRUE(),"")))</f>
        <v/>
      </c>
    </row>
    <row r="5028">
      <c r="A5028" s="3">
        <f>COUNTIF($AH$2:AH5028,"TRUE")</f>
        <v/>
      </c>
      <c r="B5028" s="3">
        <f>COUNTIF($AG$2:$AG5028,#REF!)</f>
        <v/>
      </c>
      <c r="C5028" s="56">
        <f>待赋值表!A5027</f>
        <v/>
      </c>
      <c r="E5028" s="6">
        <f>待赋值表!D5027</f>
        <v/>
      </c>
      <c r="F5028" s="6">
        <f>待赋值表!E5027</f>
        <v/>
      </c>
      <c r="G5028" s="6">
        <f>待赋值表!F5027</f>
        <v/>
      </c>
      <c r="H5028" s="6">
        <f>待赋值表!G5027</f>
        <v/>
      </c>
      <c r="I5028" s="6">
        <f>待赋值表!H5027</f>
        <v/>
      </c>
      <c r="J5028" s="6">
        <f>待赋值表!I5027</f>
        <v/>
      </c>
      <c r="K5028" s="6">
        <f>待赋值表!J5027</f>
        <v/>
      </c>
      <c r="L5028" s="6">
        <f>待赋值表!K5027</f>
        <v/>
      </c>
      <c r="M5028" s="6">
        <f>待赋值表!L5027</f>
        <v/>
      </c>
      <c r="N5028" s="6">
        <f>待赋值表!M5027</f>
        <v/>
      </c>
      <c r="O5028" s="6">
        <f>待赋值表!N5027</f>
        <v/>
      </c>
      <c r="P5028" s="6">
        <f>待赋值表!O5027</f>
        <v/>
      </c>
      <c r="Q5028" s="6">
        <f>IF(待赋值表!P5027&lt;&gt;"",待赋值表!P5027,0)</f>
        <v/>
      </c>
      <c r="R5028" s="6">
        <f>待赋值表!Q5027</f>
        <v/>
      </c>
      <c r="S5028" s="6">
        <f>待赋值表!R5027</f>
        <v/>
      </c>
      <c r="T5028" s="6">
        <f>待赋值表!S5027</f>
        <v/>
      </c>
      <c r="U5028" s="6">
        <f>待赋值表!T5027</f>
        <v/>
      </c>
      <c r="V5028" s="6">
        <f>待赋值表!U5027</f>
        <v/>
      </c>
      <c r="W5028" s="6">
        <f>待赋值表!V5027</f>
        <v/>
      </c>
      <c r="X5028" s="6">
        <f>待赋值表!W5027</f>
        <v/>
      </c>
      <c r="Y5028" s="6">
        <f>待赋值表!X5027</f>
        <v/>
      </c>
      <c r="Z5028" s="3">
        <f>IF(M5028&gt;=0.01,"B_pre",IF(M5028&gt;=0,"C_pre","none"))</f>
        <v/>
      </c>
      <c r="AA5028" s="3">
        <f>IF(U5028&gt;0.125,"a_pre",IF(U5028&gt;=0,"b_pre","none"))</f>
        <v/>
      </c>
      <c r="AB5028" s="3">
        <f>AND(Z5028="B_pre",AA5028="a_pre")</f>
        <v/>
      </c>
      <c r="AC5028" s="3">
        <f>AND(Z5028="B_pre",AA5028="b_pre")</f>
        <v/>
      </c>
      <c r="AD5028" s="3">
        <f>AND(Z5028="C_pre",AA5028="a_pre")</f>
        <v/>
      </c>
      <c r="AE5028" s="3">
        <f>AND(Z5028="C_pre",AA5028="b_pre")</f>
        <v/>
      </c>
      <c r="AF5028" s="6">
        <f>待赋值表!C5027</f>
        <v/>
      </c>
      <c r="AG5028" s="3">
        <f t="array" ref="AG5028">IF(AB5028=TRUE,"A",IF(AC5028=TRUE,"B",IF(AD5028=TRUE,"C",IF(AE5028=TRUE,"D","其他"))))</f>
        <v/>
      </c>
      <c r="AH5028" s="3">
        <f>IF(分析表!$E$12&lt;&gt;"ALL",AND(AF5028=分析表!$E$10,AG5028=分析表!$E$12),IF(AF5028=分析表!$E$10,TRUE(),IF(AF5028="ALL",TRUE(),"")))</f>
        <v/>
      </c>
    </row>
    <row r="5029">
      <c r="A5029" s="3">
        <f>COUNTIF($AH$2:AH5029,"TRUE")</f>
        <v/>
      </c>
      <c r="B5029" s="3">
        <f>COUNTIF($AG$2:$AG5029,#REF!)</f>
        <v/>
      </c>
      <c r="C5029" s="56">
        <f>待赋值表!A5028</f>
        <v/>
      </c>
      <c r="E5029" s="6">
        <f>待赋值表!D5028</f>
        <v/>
      </c>
      <c r="F5029" s="6">
        <f>待赋值表!E5028</f>
        <v/>
      </c>
      <c r="G5029" s="6">
        <f>待赋值表!F5028</f>
        <v/>
      </c>
      <c r="H5029" s="6">
        <f>待赋值表!G5028</f>
        <v/>
      </c>
      <c r="I5029" s="6">
        <f>待赋值表!H5028</f>
        <v/>
      </c>
      <c r="J5029" s="6">
        <f>待赋值表!I5028</f>
        <v/>
      </c>
      <c r="K5029" s="6">
        <f>待赋值表!J5028</f>
        <v/>
      </c>
      <c r="L5029" s="6">
        <f>待赋值表!K5028</f>
        <v/>
      </c>
      <c r="M5029" s="6">
        <f>待赋值表!L5028</f>
        <v/>
      </c>
      <c r="N5029" s="6">
        <f>待赋值表!M5028</f>
        <v/>
      </c>
      <c r="O5029" s="6">
        <f>待赋值表!N5028</f>
        <v/>
      </c>
      <c r="P5029" s="6">
        <f>待赋值表!O5028</f>
        <v/>
      </c>
      <c r="Q5029" s="6">
        <f>IF(待赋值表!P5028&lt;&gt;"",待赋值表!P5028,0)</f>
        <v/>
      </c>
      <c r="R5029" s="6">
        <f>待赋值表!Q5028</f>
        <v/>
      </c>
      <c r="S5029" s="6">
        <f>待赋值表!R5028</f>
        <v/>
      </c>
      <c r="T5029" s="6">
        <f>待赋值表!S5028</f>
        <v/>
      </c>
      <c r="U5029" s="6">
        <f>待赋值表!T5028</f>
        <v/>
      </c>
      <c r="V5029" s="6">
        <f>待赋值表!U5028</f>
        <v/>
      </c>
      <c r="W5029" s="6">
        <f>待赋值表!V5028</f>
        <v/>
      </c>
      <c r="X5029" s="6">
        <f>待赋值表!W5028</f>
        <v/>
      </c>
      <c r="Y5029" s="6">
        <f>待赋值表!X5028</f>
        <v/>
      </c>
      <c r="Z5029" s="3">
        <f>IF(M5029&gt;=0.01,"B_pre",IF(M5029&gt;=0,"C_pre","none"))</f>
        <v/>
      </c>
      <c r="AA5029" s="3">
        <f>IF(U5029&gt;0.125,"a_pre",IF(U5029&gt;=0,"b_pre","none"))</f>
        <v/>
      </c>
      <c r="AB5029" s="3">
        <f>AND(Z5029="B_pre",AA5029="a_pre")</f>
        <v/>
      </c>
      <c r="AC5029" s="3">
        <f>AND(Z5029="B_pre",AA5029="b_pre")</f>
        <v/>
      </c>
      <c r="AD5029" s="3">
        <f>AND(Z5029="C_pre",AA5029="a_pre")</f>
        <v/>
      </c>
      <c r="AE5029" s="3">
        <f>AND(Z5029="C_pre",AA5029="b_pre")</f>
        <v/>
      </c>
      <c r="AF5029" s="6">
        <f>待赋值表!C5028</f>
        <v/>
      </c>
      <c r="AG5029" s="3">
        <f t="array" ref="AG5029">IF(AB5029=TRUE,"A",IF(AC5029=TRUE,"B",IF(AD5029=TRUE,"C",IF(AE5029=TRUE,"D","其他"))))</f>
        <v/>
      </c>
      <c r="AH5029" s="3">
        <f>IF(分析表!$E$12&lt;&gt;"ALL",AND(AF5029=分析表!$E$10,AG5029=分析表!$E$12),IF(AF5029=分析表!$E$10,TRUE(),IF(AF5029="ALL",TRUE(),"")))</f>
        <v/>
      </c>
    </row>
    <row r="5030">
      <c r="A5030" s="3">
        <f>COUNTIF($AH$2:AH5030,"TRUE")</f>
        <v/>
      </c>
      <c r="B5030" s="3">
        <f>COUNTIF($AG$2:$AG5030,#REF!)</f>
        <v/>
      </c>
      <c r="C5030" s="56">
        <f>待赋值表!A5029</f>
        <v/>
      </c>
      <c r="E5030" s="6">
        <f>待赋值表!D5029</f>
        <v/>
      </c>
      <c r="F5030" s="6">
        <f>待赋值表!E5029</f>
        <v/>
      </c>
      <c r="G5030" s="6">
        <f>待赋值表!F5029</f>
        <v/>
      </c>
      <c r="H5030" s="6">
        <f>待赋值表!G5029</f>
        <v/>
      </c>
      <c r="I5030" s="6">
        <f>待赋值表!H5029</f>
        <v/>
      </c>
      <c r="J5030" s="6">
        <f>待赋值表!I5029</f>
        <v/>
      </c>
      <c r="K5030" s="6">
        <f>待赋值表!J5029</f>
        <v/>
      </c>
      <c r="L5030" s="6">
        <f>待赋值表!K5029</f>
        <v/>
      </c>
      <c r="M5030" s="6">
        <f>待赋值表!L5029</f>
        <v/>
      </c>
      <c r="N5030" s="6">
        <f>待赋值表!M5029</f>
        <v/>
      </c>
      <c r="O5030" s="6">
        <f>待赋值表!N5029</f>
        <v/>
      </c>
      <c r="P5030" s="6">
        <f>待赋值表!O5029</f>
        <v/>
      </c>
      <c r="Q5030" s="6">
        <f>IF(待赋值表!P5029&lt;&gt;"",待赋值表!P5029,0)</f>
        <v/>
      </c>
      <c r="R5030" s="6">
        <f>待赋值表!Q5029</f>
        <v/>
      </c>
      <c r="S5030" s="6">
        <f>待赋值表!R5029</f>
        <v/>
      </c>
      <c r="T5030" s="6">
        <f>待赋值表!S5029</f>
        <v/>
      </c>
      <c r="U5030" s="6">
        <f>待赋值表!T5029</f>
        <v/>
      </c>
      <c r="V5030" s="6">
        <f>待赋值表!U5029</f>
        <v/>
      </c>
      <c r="W5030" s="6">
        <f>待赋值表!V5029</f>
        <v/>
      </c>
      <c r="X5030" s="6">
        <f>待赋值表!W5029</f>
        <v/>
      </c>
      <c r="Y5030" s="6">
        <f>待赋值表!X5029</f>
        <v/>
      </c>
      <c r="Z5030" s="3">
        <f>IF(M5030&gt;=0.01,"B_pre",IF(M5030&gt;=0,"C_pre","none"))</f>
        <v/>
      </c>
      <c r="AA5030" s="3">
        <f>IF(U5030&gt;0.125,"a_pre",IF(U5030&gt;=0,"b_pre","none"))</f>
        <v/>
      </c>
      <c r="AB5030" s="3">
        <f>AND(Z5030="B_pre",AA5030="a_pre")</f>
        <v/>
      </c>
      <c r="AC5030" s="3">
        <f>AND(Z5030="B_pre",AA5030="b_pre")</f>
        <v/>
      </c>
      <c r="AD5030" s="3">
        <f>AND(Z5030="C_pre",AA5030="a_pre")</f>
        <v/>
      </c>
      <c r="AE5030" s="3">
        <f>AND(Z5030="C_pre",AA5030="b_pre")</f>
        <v/>
      </c>
      <c r="AF5030" s="6">
        <f>待赋值表!C5029</f>
        <v/>
      </c>
      <c r="AG5030" s="3">
        <f t="array" ref="AG5030">IF(AB5030=TRUE,"A",IF(AC5030=TRUE,"B",IF(AD5030=TRUE,"C",IF(AE5030=TRUE,"D","其他"))))</f>
        <v/>
      </c>
      <c r="AH5030" s="3">
        <f>IF(分析表!$E$12&lt;&gt;"ALL",AND(AF5030=分析表!$E$10,AG5030=分析表!$E$12),IF(AF5030=分析表!$E$10,TRUE(),IF(AF5030="ALL",TRUE(),"")))</f>
        <v/>
      </c>
    </row>
    <row r="5031">
      <c r="A5031" s="3">
        <f>COUNTIF($AH$2:AH5031,"TRUE")</f>
        <v/>
      </c>
      <c r="B5031" s="3">
        <f>COUNTIF($AG$2:$AG5031,#REF!)</f>
        <v/>
      </c>
      <c r="C5031" s="56">
        <f>待赋值表!A5030</f>
        <v/>
      </c>
      <c r="E5031" s="6">
        <f>待赋值表!D5030</f>
        <v/>
      </c>
      <c r="F5031" s="6">
        <f>待赋值表!E5030</f>
        <v/>
      </c>
      <c r="G5031" s="6">
        <f>待赋值表!F5030</f>
        <v/>
      </c>
      <c r="H5031" s="6">
        <f>待赋值表!G5030</f>
        <v/>
      </c>
      <c r="I5031" s="6">
        <f>待赋值表!H5030</f>
        <v/>
      </c>
      <c r="J5031" s="6">
        <f>待赋值表!I5030</f>
        <v/>
      </c>
      <c r="K5031" s="6">
        <f>待赋值表!J5030</f>
        <v/>
      </c>
      <c r="L5031" s="6">
        <f>待赋值表!K5030</f>
        <v/>
      </c>
      <c r="M5031" s="6">
        <f>待赋值表!L5030</f>
        <v/>
      </c>
      <c r="N5031" s="6">
        <f>待赋值表!M5030</f>
        <v/>
      </c>
      <c r="O5031" s="6">
        <f>待赋值表!N5030</f>
        <v/>
      </c>
      <c r="P5031" s="6">
        <f>待赋值表!O5030</f>
        <v/>
      </c>
      <c r="Q5031" s="6">
        <f>IF(待赋值表!P5030&lt;&gt;"",待赋值表!P5030,0)</f>
        <v/>
      </c>
      <c r="R5031" s="6">
        <f>待赋值表!Q5030</f>
        <v/>
      </c>
      <c r="S5031" s="6">
        <f>待赋值表!R5030</f>
        <v/>
      </c>
      <c r="T5031" s="6">
        <f>待赋值表!S5030</f>
        <v/>
      </c>
      <c r="U5031" s="6">
        <f>待赋值表!T5030</f>
        <v/>
      </c>
      <c r="V5031" s="6">
        <f>待赋值表!U5030</f>
        <v/>
      </c>
      <c r="W5031" s="6">
        <f>待赋值表!V5030</f>
        <v/>
      </c>
      <c r="X5031" s="6">
        <f>待赋值表!W5030</f>
        <v/>
      </c>
      <c r="Y5031" s="6">
        <f>待赋值表!X5030</f>
        <v/>
      </c>
      <c r="Z5031" s="3">
        <f>IF(M5031&gt;=0.01,"B_pre",IF(M5031&gt;=0,"C_pre","none"))</f>
        <v/>
      </c>
      <c r="AA5031" s="3">
        <f>IF(U5031&gt;0.125,"a_pre",IF(U5031&gt;=0,"b_pre","none"))</f>
        <v/>
      </c>
      <c r="AB5031" s="3">
        <f>AND(Z5031="B_pre",AA5031="a_pre")</f>
        <v/>
      </c>
      <c r="AC5031" s="3">
        <f>AND(Z5031="B_pre",AA5031="b_pre")</f>
        <v/>
      </c>
      <c r="AD5031" s="3">
        <f>AND(Z5031="C_pre",AA5031="a_pre")</f>
        <v/>
      </c>
      <c r="AE5031" s="3">
        <f>AND(Z5031="C_pre",AA5031="b_pre")</f>
        <v/>
      </c>
      <c r="AF5031" s="6">
        <f>待赋值表!C5030</f>
        <v/>
      </c>
      <c r="AG5031" s="3">
        <f t="array" ref="AG5031">IF(AB5031=TRUE,"A",IF(AC5031=TRUE,"B",IF(AD5031=TRUE,"C",IF(AE5031=TRUE,"D","其他"))))</f>
        <v/>
      </c>
      <c r="AH5031" s="3">
        <f>IF(分析表!$E$12&lt;&gt;"ALL",AND(AF5031=分析表!$E$10,AG5031=分析表!$E$12),IF(AF5031=分析表!$E$10,TRUE(),IF(AF5031="ALL",TRUE(),"")))</f>
        <v/>
      </c>
    </row>
    <row r="5032">
      <c r="A5032" s="3">
        <f>COUNTIF($AH$2:AH5032,"TRUE")</f>
        <v/>
      </c>
      <c r="B5032" s="3">
        <f>COUNTIF($AG$2:$AG5032,#REF!)</f>
        <v/>
      </c>
      <c r="C5032" s="56">
        <f>待赋值表!A5031</f>
        <v/>
      </c>
      <c r="E5032" s="6">
        <f>待赋值表!D5031</f>
        <v/>
      </c>
      <c r="F5032" s="6">
        <f>待赋值表!E5031</f>
        <v/>
      </c>
      <c r="G5032" s="6">
        <f>待赋值表!F5031</f>
        <v/>
      </c>
      <c r="H5032" s="6">
        <f>待赋值表!G5031</f>
        <v/>
      </c>
      <c r="I5032" s="6">
        <f>待赋值表!H5031</f>
        <v/>
      </c>
      <c r="J5032" s="6">
        <f>待赋值表!I5031</f>
        <v/>
      </c>
      <c r="K5032" s="6">
        <f>待赋值表!J5031</f>
        <v/>
      </c>
      <c r="L5032" s="6">
        <f>待赋值表!K5031</f>
        <v/>
      </c>
      <c r="M5032" s="6">
        <f>待赋值表!L5031</f>
        <v/>
      </c>
      <c r="N5032" s="6">
        <f>待赋值表!M5031</f>
        <v/>
      </c>
      <c r="O5032" s="6">
        <f>待赋值表!N5031</f>
        <v/>
      </c>
      <c r="P5032" s="6">
        <f>待赋值表!O5031</f>
        <v/>
      </c>
      <c r="Q5032" s="6">
        <f>IF(待赋值表!P5031&lt;&gt;"",待赋值表!P5031,0)</f>
        <v/>
      </c>
      <c r="R5032" s="6">
        <f>待赋值表!Q5031</f>
        <v/>
      </c>
      <c r="S5032" s="6">
        <f>待赋值表!R5031</f>
        <v/>
      </c>
      <c r="T5032" s="6">
        <f>待赋值表!S5031</f>
        <v/>
      </c>
      <c r="U5032" s="6">
        <f>待赋值表!T5031</f>
        <v/>
      </c>
      <c r="V5032" s="6">
        <f>待赋值表!U5031</f>
        <v/>
      </c>
      <c r="W5032" s="6">
        <f>待赋值表!V5031</f>
        <v/>
      </c>
      <c r="X5032" s="6">
        <f>待赋值表!W5031</f>
        <v/>
      </c>
      <c r="Y5032" s="6">
        <f>待赋值表!X5031</f>
        <v/>
      </c>
      <c r="Z5032" s="3">
        <f>IF(M5032&gt;=0.01,"B_pre",IF(M5032&gt;=0,"C_pre","none"))</f>
        <v/>
      </c>
      <c r="AA5032" s="3">
        <f>IF(U5032&gt;0.125,"a_pre",IF(U5032&gt;=0,"b_pre","none"))</f>
        <v/>
      </c>
      <c r="AB5032" s="3">
        <f>AND(Z5032="B_pre",AA5032="a_pre")</f>
        <v/>
      </c>
      <c r="AC5032" s="3">
        <f>AND(Z5032="B_pre",AA5032="b_pre")</f>
        <v/>
      </c>
      <c r="AD5032" s="3">
        <f>AND(Z5032="C_pre",AA5032="a_pre")</f>
        <v/>
      </c>
      <c r="AE5032" s="3">
        <f>AND(Z5032="C_pre",AA5032="b_pre")</f>
        <v/>
      </c>
      <c r="AF5032" s="6">
        <f>待赋值表!C5031</f>
        <v/>
      </c>
      <c r="AG5032" s="3">
        <f t="array" ref="AG5032">IF(AB5032=TRUE,"A",IF(AC5032=TRUE,"B",IF(AD5032=TRUE,"C",IF(AE5032=TRUE,"D","其他"))))</f>
        <v/>
      </c>
      <c r="AH5032" s="3">
        <f>IF(分析表!$E$12&lt;&gt;"ALL",AND(AF5032=分析表!$E$10,AG5032=分析表!$E$12),IF(AF5032=分析表!$E$10,TRUE(),IF(AF5032="ALL",TRUE(),"")))</f>
        <v/>
      </c>
    </row>
    <row r="5033">
      <c r="A5033" s="3">
        <f>COUNTIF($AH$2:AH5033,"TRUE")</f>
        <v/>
      </c>
      <c r="B5033" s="3">
        <f>COUNTIF($AG$2:$AG5033,#REF!)</f>
        <v/>
      </c>
      <c r="C5033" s="56">
        <f>待赋值表!A5032</f>
        <v/>
      </c>
      <c r="E5033" s="6">
        <f>待赋值表!D5032</f>
        <v/>
      </c>
      <c r="F5033" s="6">
        <f>待赋值表!E5032</f>
        <v/>
      </c>
      <c r="G5033" s="6">
        <f>待赋值表!F5032</f>
        <v/>
      </c>
      <c r="H5033" s="6">
        <f>待赋值表!G5032</f>
        <v/>
      </c>
      <c r="I5033" s="6">
        <f>待赋值表!H5032</f>
        <v/>
      </c>
      <c r="J5033" s="6">
        <f>待赋值表!I5032</f>
        <v/>
      </c>
      <c r="K5033" s="6">
        <f>待赋值表!J5032</f>
        <v/>
      </c>
      <c r="L5033" s="6">
        <f>待赋值表!K5032</f>
        <v/>
      </c>
      <c r="M5033" s="6">
        <f>待赋值表!L5032</f>
        <v/>
      </c>
      <c r="N5033" s="6">
        <f>待赋值表!M5032</f>
        <v/>
      </c>
      <c r="O5033" s="6">
        <f>待赋值表!N5032</f>
        <v/>
      </c>
      <c r="P5033" s="6">
        <f>待赋值表!O5032</f>
        <v/>
      </c>
      <c r="Q5033" s="6">
        <f>IF(待赋值表!P5032&lt;&gt;"",待赋值表!P5032,0)</f>
        <v/>
      </c>
      <c r="R5033" s="6">
        <f>待赋值表!Q5032</f>
        <v/>
      </c>
      <c r="S5033" s="6">
        <f>待赋值表!R5032</f>
        <v/>
      </c>
      <c r="T5033" s="6">
        <f>待赋值表!S5032</f>
        <v/>
      </c>
      <c r="U5033" s="6">
        <f>待赋值表!T5032</f>
        <v/>
      </c>
      <c r="V5033" s="6">
        <f>待赋值表!U5032</f>
        <v/>
      </c>
      <c r="W5033" s="6">
        <f>待赋值表!V5032</f>
        <v/>
      </c>
      <c r="X5033" s="6">
        <f>待赋值表!W5032</f>
        <v/>
      </c>
      <c r="Y5033" s="6">
        <f>待赋值表!X5032</f>
        <v/>
      </c>
      <c r="Z5033" s="3">
        <f>IF(M5033&gt;=0.01,"B_pre",IF(M5033&gt;=0,"C_pre","none"))</f>
        <v/>
      </c>
      <c r="AA5033" s="3">
        <f>IF(U5033&gt;0.125,"a_pre",IF(U5033&gt;=0,"b_pre","none"))</f>
        <v/>
      </c>
      <c r="AB5033" s="3">
        <f>AND(Z5033="B_pre",AA5033="a_pre")</f>
        <v/>
      </c>
      <c r="AC5033" s="3">
        <f>AND(Z5033="B_pre",AA5033="b_pre")</f>
        <v/>
      </c>
      <c r="AD5033" s="3">
        <f>AND(Z5033="C_pre",AA5033="a_pre")</f>
        <v/>
      </c>
      <c r="AE5033" s="3">
        <f>AND(Z5033="C_pre",AA5033="b_pre")</f>
        <v/>
      </c>
      <c r="AF5033" s="6">
        <f>待赋值表!C5032</f>
        <v/>
      </c>
      <c r="AG5033" s="3">
        <f t="array" ref="AG5033">IF(AB5033=TRUE,"A",IF(AC5033=TRUE,"B",IF(AD5033=TRUE,"C",IF(AE5033=TRUE,"D","其他"))))</f>
        <v/>
      </c>
      <c r="AH5033" s="3">
        <f>IF(分析表!$E$12&lt;&gt;"ALL",AND(AF5033=分析表!$E$10,AG5033=分析表!$E$12),IF(AF5033=分析表!$E$10,TRUE(),IF(AF5033="ALL",TRUE(),"")))</f>
        <v/>
      </c>
    </row>
    <row r="5034">
      <c r="A5034" s="3">
        <f>COUNTIF($AH$2:AH5034,"TRUE")</f>
        <v/>
      </c>
      <c r="B5034" s="3">
        <f>COUNTIF($AG$2:$AG5034,#REF!)</f>
        <v/>
      </c>
      <c r="C5034" s="56">
        <f>待赋值表!A5033</f>
        <v/>
      </c>
      <c r="E5034" s="6">
        <f>待赋值表!D5033</f>
        <v/>
      </c>
      <c r="F5034" s="6">
        <f>待赋值表!E5033</f>
        <v/>
      </c>
      <c r="G5034" s="6">
        <f>待赋值表!F5033</f>
        <v/>
      </c>
      <c r="H5034" s="6">
        <f>待赋值表!G5033</f>
        <v/>
      </c>
      <c r="I5034" s="6">
        <f>待赋值表!H5033</f>
        <v/>
      </c>
      <c r="J5034" s="6">
        <f>待赋值表!I5033</f>
        <v/>
      </c>
      <c r="K5034" s="6">
        <f>待赋值表!J5033</f>
        <v/>
      </c>
      <c r="L5034" s="6">
        <f>待赋值表!K5033</f>
        <v/>
      </c>
      <c r="M5034" s="6">
        <f>待赋值表!L5033</f>
        <v/>
      </c>
      <c r="N5034" s="6">
        <f>待赋值表!M5033</f>
        <v/>
      </c>
      <c r="O5034" s="6">
        <f>待赋值表!N5033</f>
        <v/>
      </c>
      <c r="P5034" s="6">
        <f>待赋值表!O5033</f>
        <v/>
      </c>
      <c r="Q5034" s="6">
        <f>IF(待赋值表!P5033&lt;&gt;"",待赋值表!P5033,0)</f>
        <v/>
      </c>
      <c r="R5034" s="6">
        <f>待赋值表!Q5033</f>
        <v/>
      </c>
      <c r="S5034" s="6">
        <f>待赋值表!R5033</f>
        <v/>
      </c>
      <c r="T5034" s="6">
        <f>待赋值表!S5033</f>
        <v/>
      </c>
      <c r="U5034" s="6">
        <f>待赋值表!T5033</f>
        <v/>
      </c>
      <c r="V5034" s="6">
        <f>待赋值表!U5033</f>
        <v/>
      </c>
      <c r="W5034" s="6">
        <f>待赋值表!V5033</f>
        <v/>
      </c>
      <c r="X5034" s="6">
        <f>待赋值表!W5033</f>
        <v/>
      </c>
      <c r="Y5034" s="6">
        <f>待赋值表!X5033</f>
        <v/>
      </c>
      <c r="Z5034" s="3">
        <f>IF(M5034&gt;=0.01,"B_pre",IF(M5034&gt;=0,"C_pre","none"))</f>
        <v/>
      </c>
      <c r="AA5034" s="3">
        <f>IF(U5034&gt;0.125,"a_pre",IF(U5034&gt;=0,"b_pre","none"))</f>
        <v/>
      </c>
      <c r="AB5034" s="3">
        <f>AND(Z5034="B_pre",AA5034="a_pre")</f>
        <v/>
      </c>
      <c r="AC5034" s="3">
        <f>AND(Z5034="B_pre",AA5034="b_pre")</f>
        <v/>
      </c>
      <c r="AD5034" s="3">
        <f>AND(Z5034="C_pre",AA5034="a_pre")</f>
        <v/>
      </c>
      <c r="AE5034" s="3">
        <f>AND(Z5034="C_pre",AA5034="b_pre")</f>
        <v/>
      </c>
      <c r="AF5034" s="6">
        <f>待赋值表!C5033</f>
        <v/>
      </c>
      <c r="AG5034" s="3">
        <f t="array" ref="AG5034">IF(AB5034=TRUE,"A",IF(AC5034=TRUE,"B",IF(AD5034=TRUE,"C",IF(AE5034=TRUE,"D","其他"))))</f>
        <v/>
      </c>
      <c r="AH5034" s="3">
        <f>IF(分析表!$E$12&lt;&gt;"ALL",AND(AF5034=分析表!$E$10,AG5034=分析表!$E$12),IF(AF5034=分析表!$E$10,TRUE(),IF(AF5034="ALL",TRUE(),"")))</f>
        <v/>
      </c>
    </row>
    <row r="5035">
      <c r="A5035" s="3">
        <f>COUNTIF($AH$2:AH5035,"TRUE")</f>
        <v/>
      </c>
      <c r="B5035" s="3">
        <f>COUNTIF($AG$2:$AG5035,#REF!)</f>
        <v/>
      </c>
      <c r="C5035" s="56">
        <f>待赋值表!A5034</f>
        <v/>
      </c>
      <c r="E5035" s="6">
        <f>待赋值表!D5034</f>
        <v/>
      </c>
      <c r="F5035" s="6">
        <f>待赋值表!E5034</f>
        <v/>
      </c>
      <c r="G5035" s="6">
        <f>待赋值表!F5034</f>
        <v/>
      </c>
      <c r="H5035" s="6">
        <f>待赋值表!G5034</f>
        <v/>
      </c>
      <c r="I5035" s="6">
        <f>待赋值表!H5034</f>
        <v/>
      </c>
      <c r="J5035" s="6">
        <f>待赋值表!I5034</f>
        <v/>
      </c>
      <c r="K5035" s="6">
        <f>待赋值表!J5034</f>
        <v/>
      </c>
      <c r="L5035" s="6">
        <f>待赋值表!K5034</f>
        <v/>
      </c>
      <c r="M5035" s="6">
        <f>待赋值表!L5034</f>
        <v/>
      </c>
      <c r="N5035" s="6">
        <f>待赋值表!M5034</f>
        <v/>
      </c>
      <c r="O5035" s="6">
        <f>待赋值表!N5034</f>
        <v/>
      </c>
      <c r="P5035" s="6">
        <f>待赋值表!O5034</f>
        <v/>
      </c>
      <c r="Q5035" s="6">
        <f>IF(待赋值表!P5034&lt;&gt;"",待赋值表!P5034,0)</f>
        <v/>
      </c>
      <c r="R5035" s="6">
        <f>待赋值表!Q5034</f>
        <v/>
      </c>
      <c r="S5035" s="6">
        <f>待赋值表!R5034</f>
        <v/>
      </c>
      <c r="T5035" s="6">
        <f>待赋值表!S5034</f>
        <v/>
      </c>
      <c r="U5035" s="6">
        <f>待赋值表!T5034</f>
        <v/>
      </c>
      <c r="V5035" s="6">
        <f>待赋值表!U5034</f>
        <v/>
      </c>
      <c r="W5035" s="6">
        <f>待赋值表!V5034</f>
        <v/>
      </c>
      <c r="X5035" s="6">
        <f>待赋值表!W5034</f>
        <v/>
      </c>
      <c r="Y5035" s="6">
        <f>待赋值表!X5034</f>
        <v/>
      </c>
      <c r="Z5035" s="3">
        <f>IF(M5035&gt;=0.01,"B_pre",IF(M5035&gt;=0,"C_pre","none"))</f>
        <v/>
      </c>
      <c r="AA5035" s="3">
        <f>IF(U5035&gt;0.125,"a_pre",IF(U5035&gt;=0,"b_pre","none"))</f>
        <v/>
      </c>
      <c r="AB5035" s="3">
        <f>AND(Z5035="B_pre",AA5035="a_pre")</f>
        <v/>
      </c>
      <c r="AC5035" s="3">
        <f>AND(Z5035="B_pre",AA5035="b_pre")</f>
        <v/>
      </c>
      <c r="AD5035" s="3">
        <f>AND(Z5035="C_pre",AA5035="a_pre")</f>
        <v/>
      </c>
      <c r="AE5035" s="3">
        <f>AND(Z5035="C_pre",AA5035="b_pre")</f>
        <v/>
      </c>
      <c r="AF5035" s="6">
        <f>待赋值表!C5034</f>
        <v/>
      </c>
      <c r="AG5035" s="3">
        <f t="array" ref="AG5035">IF(AB5035=TRUE,"A",IF(AC5035=TRUE,"B",IF(AD5035=TRUE,"C",IF(AE5035=TRUE,"D","其他"))))</f>
        <v/>
      </c>
      <c r="AH5035" s="3">
        <f>IF(分析表!$E$12&lt;&gt;"ALL",AND(AF5035=分析表!$E$10,AG5035=分析表!$E$12),IF(AF5035=分析表!$E$10,TRUE(),IF(AF5035="ALL",TRUE(),"")))</f>
        <v/>
      </c>
    </row>
    <row r="5036">
      <c r="A5036" s="3">
        <f>COUNTIF($AH$2:AH5036,"TRUE")</f>
        <v/>
      </c>
      <c r="B5036" s="3">
        <f>COUNTIF($AG$2:$AG5036,#REF!)</f>
        <v/>
      </c>
      <c r="C5036" s="56">
        <f>待赋值表!A5035</f>
        <v/>
      </c>
      <c r="E5036" s="6">
        <f>待赋值表!D5035</f>
        <v/>
      </c>
      <c r="F5036" s="6">
        <f>待赋值表!E5035</f>
        <v/>
      </c>
      <c r="G5036" s="6">
        <f>待赋值表!F5035</f>
        <v/>
      </c>
      <c r="H5036" s="6">
        <f>待赋值表!G5035</f>
        <v/>
      </c>
      <c r="I5036" s="6">
        <f>待赋值表!H5035</f>
        <v/>
      </c>
      <c r="J5036" s="6">
        <f>待赋值表!I5035</f>
        <v/>
      </c>
      <c r="K5036" s="6">
        <f>待赋值表!J5035</f>
        <v/>
      </c>
      <c r="L5036" s="6">
        <f>待赋值表!K5035</f>
        <v/>
      </c>
      <c r="M5036" s="6">
        <f>待赋值表!L5035</f>
        <v/>
      </c>
      <c r="N5036" s="6">
        <f>待赋值表!M5035</f>
        <v/>
      </c>
      <c r="O5036" s="6">
        <f>待赋值表!N5035</f>
        <v/>
      </c>
      <c r="P5036" s="6">
        <f>待赋值表!O5035</f>
        <v/>
      </c>
      <c r="Q5036" s="6">
        <f>IF(待赋值表!P5035&lt;&gt;"",待赋值表!P5035,0)</f>
        <v/>
      </c>
      <c r="R5036" s="6">
        <f>待赋值表!Q5035</f>
        <v/>
      </c>
      <c r="S5036" s="6">
        <f>待赋值表!R5035</f>
        <v/>
      </c>
      <c r="T5036" s="6">
        <f>待赋值表!S5035</f>
        <v/>
      </c>
      <c r="U5036" s="6">
        <f>待赋值表!T5035</f>
        <v/>
      </c>
      <c r="V5036" s="6">
        <f>待赋值表!U5035</f>
        <v/>
      </c>
      <c r="W5036" s="6">
        <f>待赋值表!V5035</f>
        <v/>
      </c>
      <c r="X5036" s="6">
        <f>待赋值表!W5035</f>
        <v/>
      </c>
      <c r="Y5036" s="6">
        <f>待赋值表!X5035</f>
        <v/>
      </c>
      <c r="Z5036" s="3">
        <f>IF(M5036&gt;=0.01,"B_pre",IF(M5036&gt;=0,"C_pre","none"))</f>
        <v/>
      </c>
      <c r="AA5036" s="3">
        <f>IF(U5036&gt;0.125,"a_pre",IF(U5036&gt;=0,"b_pre","none"))</f>
        <v/>
      </c>
      <c r="AB5036" s="3">
        <f>AND(Z5036="B_pre",AA5036="a_pre")</f>
        <v/>
      </c>
      <c r="AC5036" s="3">
        <f>AND(Z5036="B_pre",AA5036="b_pre")</f>
        <v/>
      </c>
      <c r="AD5036" s="3">
        <f>AND(Z5036="C_pre",AA5036="a_pre")</f>
        <v/>
      </c>
      <c r="AE5036" s="3">
        <f>AND(Z5036="C_pre",AA5036="b_pre")</f>
        <v/>
      </c>
      <c r="AF5036" s="6">
        <f>待赋值表!C5035</f>
        <v/>
      </c>
      <c r="AG5036" s="3">
        <f t="array" ref="AG5036">IF(AB5036=TRUE,"A",IF(AC5036=TRUE,"B",IF(AD5036=TRUE,"C",IF(AE5036=TRUE,"D","其他"))))</f>
        <v/>
      </c>
      <c r="AH5036" s="3">
        <f>IF(分析表!$E$12&lt;&gt;"ALL",AND(AF5036=分析表!$E$10,AG5036=分析表!$E$12),IF(AF5036=分析表!$E$10,TRUE(),IF(AF5036="ALL",TRUE(),"")))</f>
        <v/>
      </c>
    </row>
    <row r="5037">
      <c r="A5037" s="3">
        <f>COUNTIF($AH$2:AH5037,"TRUE")</f>
        <v/>
      </c>
      <c r="B5037" s="3">
        <f>COUNTIF($AG$2:$AG5037,#REF!)</f>
        <v/>
      </c>
      <c r="C5037" s="56">
        <f>待赋值表!A5036</f>
        <v/>
      </c>
      <c r="E5037" s="6">
        <f>待赋值表!D5036</f>
        <v/>
      </c>
      <c r="F5037" s="6">
        <f>待赋值表!E5036</f>
        <v/>
      </c>
      <c r="G5037" s="6">
        <f>待赋值表!F5036</f>
        <v/>
      </c>
      <c r="H5037" s="6">
        <f>待赋值表!G5036</f>
        <v/>
      </c>
      <c r="I5037" s="6">
        <f>待赋值表!H5036</f>
        <v/>
      </c>
      <c r="J5037" s="6">
        <f>待赋值表!I5036</f>
        <v/>
      </c>
      <c r="K5037" s="6">
        <f>待赋值表!J5036</f>
        <v/>
      </c>
      <c r="L5037" s="6">
        <f>待赋值表!K5036</f>
        <v/>
      </c>
      <c r="M5037" s="6">
        <f>待赋值表!L5036</f>
        <v/>
      </c>
      <c r="N5037" s="6">
        <f>待赋值表!M5036</f>
        <v/>
      </c>
      <c r="O5037" s="6">
        <f>待赋值表!N5036</f>
        <v/>
      </c>
      <c r="P5037" s="6">
        <f>待赋值表!O5036</f>
        <v/>
      </c>
      <c r="Q5037" s="6">
        <f>IF(待赋值表!P5036&lt;&gt;"",待赋值表!P5036,0)</f>
        <v/>
      </c>
      <c r="R5037" s="6">
        <f>待赋值表!Q5036</f>
        <v/>
      </c>
      <c r="S5037" s="6">
        <f>待赋值表!R5036</f>
        <v/>
      </c>
      <c r="T5037" s="6">
        <f>待赋值表!S5036</f>
        <v/>
      </c>
      <c r="U5037" s="6">
        <f>待赋值表!T5036</f>
        <v/>
      </c>
      <c r="V5037" s="6">
        <f>待赋值表!U5036</f>
        <v/>
      </c>
      <c r="W5037" s="6">
        <f>待赋值表!V5036</f>
        <v/>
      </c>
      <c r="X5037" s="6">
        <f>待赋值表!W5036</f>
        <v/>
      </c>
      <c r="Y5037" s="6">
        <f>待赋值表!X5036</f>
        <v/>
      </c>
      <c r="Z5037" s="3">
        <f>IF(M5037&gt;=0.01,"B_pre",IF(M5037&gt;=0,"C_pre","none"))</f>
        <v/>
      </c>
      <c r="AA5037" s="3">
        <f>IF(U5037&gt;0.125,"a_pre",IF(U5037&gt;=0,"b_pre","none"))</f>
        <v/>
      </c>
      <c r="AB5037" s="3">
        <f>AND(Z5037="B_pre",AA5037="a_pre")</f>
        <v/>
      </c>
      <c r="AC5037" s="3">
        <f>AND(Z5037="B_pre",AA5037="b_pre")</f>
        <v/>
      </c>
      <c r="AD5037" s="3">
        <f>AND(Z5037="C_pre",AA5037="a_pre")</f>
        <v/>
      </c>
      <c r="AE5037" s="3">
        <f>AND(Z5037="C_pre",AA5037="b_pre")</f>
        <v/>
      </c>
      <c r="AF5037" s="6">
        <f>待赋值表!C5036</f>
        <v/>
      </c>
      <c r="AG5037" s="3">
        <f t="array" ref="AG5037">IF(AB5037=TRUE,"A",IF(AC5037=TRUE,"B",IF(AD5037=TRUE,"C",IF(AE5037=TRUE,"D","其他"))))</f>
        <v/>
      </c>
      <c r="AH5037" s="3">
        <f>IF(分析表!$E$12&lt;&gt;"ALL",AND(AF5037=分析表!$E$10,AG5037=分析表!$E$12),IF(AF5037=分析表!$E$10,TRUE(),IF(AF5037="ALL",TRUE(),"")))</f>
        <v/>
      </c>
    </row>
    <row r="5038">
      <c r="A5038" s="3">
        <f>COUNTIF($AH$2:AH5038,"TRUE")</f>
        <v/>
      </c>
      <c r="B5038" s="3">
        <f>COUNTIF($AG$2:$AG5038,#REF!)</f>
        <v/>
      </c>
      <c r="C5038" s="56">
        <f>待赋值表!A5037</f>
        <v/>
      </c>
      <c r="E5038" s="6">
        <f>待赋值表!D5037</f>
        <v/>
      </c>
      <c r="F5038" s="6">
        <f>待赋值表!E5037</f>
        <v/>
      </c>
      <c r="G5038" s="6">
        <f>待赋值表!F5037</f>
        <v/>
      </c>
      <c r="H5038" s="6">
        <f>待赋值表!G5037</f>
        <v/>
      </c>
      <c r="I5038" s="6">
        <f>待赋值表!H5037</f>
        <v/>
      </c>
      <c r="J5038" s="6">
        <f>待赋值表!I5037</f>
        <v/>
      </c>
      <c r="K5038" s="6">
        <f>待赋值表!J5037</f>
        <v/>
      </c>
      <c r="L5038" s="6">
        <f>待赋值表!K5037</f>
        <v/>
      </c>
      <c r="M5038" s="6">
        <f>待赋值表!L5037</f>
        <v/>
      </c>
      <c r="N5038" s="6">
        <f>待赋值表!M5037</f>
        <v/>
      </c>
      <c r="O5038" s="6">
        <f>待赋值表!N5037</f>
        <v/>
      </c>
      <c r="P5038" s="6">
        <f>待赋值表!O5037</f>
        <v/>
      </c>
      <c r="Q5038" s="6">
        <f>IF(待赋值表!P5037&lt;&gt;"",待赋值表!P5037,0)</f>
        <v/>
      </c>
      <c r="R5038" s="6">
        <f>待赋值表!Q5037</f>
        <v/>
      </c>
      <c r="S5038" s="6">
        <f>待赋值表!R5037</f>
        <v/>
      </c>
      <c r="T5038" s="6">
        <f>待赋值表!S5037</f>
        <v/>
      </c>
      <c r="U5038" s="6">
        <f>待赋值表!T5037</f>
        <v/>
      </c>
      <c r="V5038" s="6">
        <f>待赋值表!U5037</f>
        <v/>
      </c>
      <c r="W5038" s="6">
        <f>待赋值表!V5037</f>
        <v/>
      </c>
      <c r="X5038" s="6">
        <f>待赋值表!W5037</f>
        <v/>
      </c>
      <c r="Y5038" s="6">
        <f>待赋值表!X5037</f>
        <v/>
      </c>
      <c r="Z5038" s="3">
        <f>IF(M5038&gt;=0.01,"B_pre",IF(M5038&gt;=0,"C_pre","none"))</f>
        <v/>
      </c>
      <c r="AA5038" s="3">
        <f>IF(U5038&gt;0.125,"a_pre",IF(U5038&gt;=0,"b_pre","none"))</f>
        <v/>
      </c>
      <c r="AB5038" s="3">
        <f>AND(Z5038="B_pre",AA5038="a_pre")</f>
        <v/>
      </c>
      <c r="AC5038" s="3">
        <f>AND(Z5038="B_pre",AA5038="b_pre")</f>
        <v/>
      </c>
      <c r="AD5038" s="3">
        <f>AND(Z5038="C_pre",AA5038="a_pre")</f>
        <v/>
      </c>
      <c r="AE5038" s="3">
        <f>AND(Z5038="C_pre",AA5038="b_pre")</f>
        <v/>
      </c>
      <c r="AF5038" s="6">
        <f>待赋值表!C5037</f>
        <v/>
      </c>
      <c r="AG5038" s="3">
        <f t="array" ref="AG5038">IF(AB5038=TRUE,"A",IF(AC5038=TRUE,"B",IF(AD5038=TRUE,"C",IF(AE5038=TRUE,"D","其他"))))</f>
        <v/>
      </c>
      <c r="AH5038" s="3">
        <f>IF(分析表!$E$12&lt;&gt;"ALL",AND(AF5038=分析表!$E$10,AG5038=分析表!$E$12),IF(AF5038=分析表!$E$10,TRUE(),IF(AF5038="ALL",TRUE(),"")))</f>
        <v/>
      </c>
    </row>
    <row r="5039">
      <c r="A5039" s="3">
        <f>COUNTIF($AH$2:AH5039,"TRUE")</f>
        <v/>
      </c>
      <c r="B5039" s="3">
        <f>COUNTIF($AG$2:$AG5039,#REF!)</f>
        <v/>
      </c>
      <c r="C5039" s="56">
        <f>待赋值表!A5038</f>
        <v/>
      </c>
      <c r="E5039" s="6">
        <f>待赋值表!D5038</f>
        <v/>
      </c>
      <c r="F5039" s="6">
        <f>待赋值表!E5038</f>
        <v/>
      </c>
      <c r="G5039" s="6">
        <f>待赋值表!F5038</f>
        <v/>
      </c>
      <c r="H5039" s="6">
        <f>待赋值表!G5038</f>
        <v/>
      </c>
      <c r="I5039" s="6">
        <f>待赋值表!H5038</f>
        <v/>
      </c>
      <c r="J5039" s="6">
        <f>待赋值表!I5038</f>
        <v/>
      </c>
      <c r="K5039" s="6">
        <f>待赋值表!J5038</f>
        <v/>
      </c>
      <c r="L5039" s="6">
        <f>待赋值表!K5038</f>
        <v/>
      </c>
      <c r="M5039" s="6">
        <f>待赋值表!L5038</f>
        <v/>
      </c>
      <c r="N5039" s="6">
        <f>待赋值表!M5038</f>
        <v/>
      </c>
      <c r="O5039" s="6">
        <f>待赋值表!N5038</f>
        <v/>
      </c>
      <c r="P5039" s="6">
        <f>待赋值表!O5038</f>
        <v/>
      </c>
      <c r="Q5039" s="6">
        <f>IF(待赋值表!P5038&lt;&gt;"",待赋值表!P5038,0)</f>
        <v/>
      </c>
      <c r="R5039" s="6">
        <f>待赋值表!Q5038</f>
        <v/>
      </c>
      <c r="S5039" s="6">
        <f>待赋值表!R5038</f>
        <v/>
      </c>
      <c r="T5039" s="6">
        <f>待赋值表!S5038</f>
        <v/>
      </c>
      <c r="U5039" s="6">
        <f>待赋值表!T5038</f>
        <v/>
      </c>
      <c r="V5039" s="6">
        <f>待赋值表!U5038</f>
        <v/>
      </c>
      <c r="W5039" s="6">
        <f>待赋值表!V5038</f>
        <v/>
      </c>
      <c r="X5039" s="6">
        <f>待赋值表!W5038</f>
        <v/>
      </c>
      <c r="Y5039" s="6">
        <f>待赋值表!X5038</f>
        <v/>
      </c>
      <c r="Z5039" s="3">
        <f>IF(M5039&gt;=0.01,"B_pre",IF(M5039&gt;=0,"C_pre","none"))</f>
        <v/>
      </c>
      <c r="AA5039" s="3">
        <f>IF(U5039&gt;0.125,"a_pre",IF(U5039&gt;=0,"b_pre","none"))</f>
        <v/>
      </c>
      <c r="AB5039" s="3">
        <f>AND(Z5039="B_pre",AA5039="a_pre")</f>
        <v/>
      </c>
      <c r="AC5039" s="3">
        <f>AND(Z5039="B_pre",AA5039="b_pre")</f>
        <v/>
      </c>
      <c r="AD5039" s="3">
        <f>AND(Z5039="C_pre",AA5039="a_pre")</f>
        <v/>
      </c>
      <c r="AE5039" s="3">
        <f>AND(Z5039="C_pre",AA5039="b_pre")</f>
        <v/>
      </c>
      <c r="AF5039" s="6">
        <f>待赋值表!C5038</f>
        <v/>
      </c>
      <c r="AG5039" s="3">
        <f t="array" ref="AG5039">IF(AB5039=TRUE,"A",IF(AC5039=TRUE,"B",IF(AD5039=TRUE,"C",IF(AE5039=TRUE,"D","其他"))))</f>
        <v/>
      </c>
      <c r="AH5039" s="3">
        <f>IF(分析表!$E$12&lt;&gt;"ALL",AND(AF5039=分析表!$E$10,AG5039=分析表!$E$12),IF(AF5039=分析表!$E$10,TRUE(),IF(AF5039="ALL",TRUE(),"")))</f>
        <v/>
      </c>
    </row>
    <row r="5040">
      <c r="A5040" s="3">
        <f>COUNTIF($AH$2:AH5040,"TRUE")</f>
        <v/>
      </c>
      <c r="B5040" s="3">
        <f>COUNTIF($AG$2:$AG5040,#REF!)</f>
        <v/>
      </c>
      <c r="C5040" s="56">
        <f>待赋值表!A5039</f>
        <v/>
      </c>
      <c r="E5040" s="6">
        <f>待赋值表!D5039</f>
        <v/>
      </c>
      <c r="F5040" s="6">
        <f>待赋值表!E5039</f>
        <v/>
      </c>
      <c r="G5040" s="6">
        <f>待赋值表!F5039</f>
        <v/>
      </c>
      <c r="H5040" s="6">
        <f>待赋值表!G5039</f>
        <v/>
      </c>
      <c r="I5040" s="6">
        <f>待赋值表!H5039</f>
        <v/>
      </c>
      <c r="J5040" s="6">
        <f>待赋值表!I5039</f>
        <v/>
      </c>
      <c r="K5040" s="6">
        <f>待赋值表!J5039</f>
        <v/>
      </c>
      <c r="L5040" s="6">
        <f>待赋值表!K5039</f>
        <v/>
      </c>
      <c r="M5040" s="6">
        <f>待赋值表!L5039</f>
        <v/>
      </c>
      <c r="N5040" s="6">
        <f>待赋值表!M5039</f>
        <v/>
      </c>
      <c r="O5040" s="6">
        <f>待赋值表!N5039</f>
        <v/>
      </c>
      <c r="P5040" s="6">
        <f>待赋值表!O5039</f>
        <v/>
      </c>
      <c r="Q5040" s="6">
        <f>IF(待赋值表!P5039&lt;&gt;"",待赋值表!P5039,0)</f>
        <v/>
      </c>
      <c r="R5040" s="6">
        <f>待赋值表!Q5039</f>
        <v/>
      </c>
      <c r="S5040" s="6">
        <f>待赋值表!R5039</f>
        <v/>
      </c>
      <c r="T5040" s="6">
        <f>待赋值表!S5039</f>
        <v/>
      </c>
      <c r="U5040" s="6">
        <f>待赋值表!T5039</f>
        <v/>
      </c>
      <c r="V5040" s="6">
        <f>待赋值表!U5039</f>
        <v/>
      </c>
      <c r="W5040" s="6">
        <f>待赋值表!V5039</f>
        <v/>
      </c>
      <c r="X5040" s="6">
        <f>待赋值表!W5039</f>
        <v/>
      </c>
      <c r="Y5040" s="6">
        <f>待赋值表!X5039</f>
        <v/>
      </c>
      <c r="Z5040" s="3">
        <f>IF(M5040&gt;=0.01,"B_pre",IF(M5040&gt;=0,"C_pre","none"))</f>
        <v/>
      </c>
      <c r="AA5040" s="3">
        <f>IF(U5040&gt;0.125,"a_pre",IF(U5040&gt;=0,"b_pre","none"))</f>
        <v/>
      </c>
      <c r="AB5040" s="3">
        <f>AND(Z5040="B_pre",AA5040="a_pre")</f>
        <v/>
      </c>
      <c r="AC5040" s="3">
        <f>AND(Z5040="B_pre",AA5040="b_pre")</f>
        <v/>
      </c>
      <c r="AD5040" s="3">
        <f>AND(Z5040="C_pre",AA5040="a_pre")</f>
        <v/>
      </c>
      <c r="AE5040" s="3">
        <f>AND(Z5040="C_pre",AA5040="b_pre")</f>
        <v/>
      </c>
      <c r="AF5040" s="6">
        <f>待赋值表!C5039</f>
        <v/>
      </c>
      <c r="AG5040" s="3">
        <f t="array" ref="AG5040">IF(AB5040=TRUE,"A",IF(AC5040=TRUE,"B",IF(AD5040=TRUE,"C",IF(AE5040=TRUE,"D","其他"))))</f>
        <v/>
      </c>
      <c r="AH5040" s="3">
        <f>IF(分析表!$E$12&lt;&gt;"ALL",AND(AF5040=分析表!$E$10,AG5040=分析表!$E$12),IF(AF5040=分析表!$E$10,TRUE(),IF(AF5040="ALL",TRUE(),"")))</f>
        <v/>
      </c>
    </row>
    <row r="5041">
      <c r="A5041" s="3">
        <f>COUNTIF($AH$2:AH5041,"TRUE")</f>
        <v/>
      </c>
      <c r="B5041" s="3">
        <f>COUNTIF($AG$2:$AG5041,#REF!)</f>
        <v/>
      </c>
      <c r="C5041" s="56">
        <f>待赋值表!A5040</f>
        <v/>
      </c>
      <c r="E5041" s="6">
        <f>待赋值表!D5040</f>
        <v/>
      </c>
      <c r="F5041" s="6">
        <f>待赋值表!E5040</f>
        <v/>
      </c>
      <c r="G5041" s="6">
        <f>待赋值表!F5040</f>
        <v/>
      </c>
      <c r="H5041" s="6">
        <f>待赋值表!G5040</f>
        <v/>
      </c>
      <c r="I5041" s="6">
        <f>待赋值表!H5040</f>
        <v/>
      </c>
      <c r="J5041" s="6">
        <f>待赋值表!I5040</f>
        <v/>
      </c>
      <c r="K5041" s="6">
        <f>待赋值表!J5040</f>
        <v/>
      </c>
      <c r="L5041" s="6">
        <f>待赋值表!K5040</f>
        <v/>
      </c>
      <c r="M5041" s="6">
        <f>待赋值表!L5040</f>
        <v/>
      </c>
      <c r="N5041" s="6">
        <f>待赋值表!M5040</f>
        <v/>
      </c>
      <c r="O5041" s="6">
        <f>待赋值表!N5040</f>
        <v/>
      </c>
      <c r="P5041" s="6">
        <f>待赋值表!O5040</f>
        <v/>
      </c>
      <c r="Q5041" s="6">
        <f>IF(待赋值表!P5040&lt;&gt;"",待赋值表!P5040,0)</f>
        <v/>
      </c>
      <c r="R5041" s="6">
        <f>待赋值表!Q5040</f>
        <v/>
      </c>
      <c r="S5041" s="6">
        <f>待赋值表!R5040</f>
        <v/>
      </c>
      <c r="T5041" s="6">
        <f>待赋值表!S5040</f>
        <v/>
      </c>
      <c r="U5041" s="6">
        <f>待赋值表!T5040</f>
        <v/>
      </c>
      <c r="V5041" s="6">
        <f>待赋值表!U5040</f>
        <v/>
      </c>
      <c r="W5041" s="6">
        <f>待赋值表!V5040</f>
        <v/>
      </c>
      <c r="X5041" s="6">
        <f>待赋值表!W5040</f>
        <v/>
      </c>
      <c r="Y5041" s="6">
        <f>待赋值表!X5040</f>
        <v/>
      </c>
      <c r="Z5041" s="3">
        <f>IF(M5041&gt;=0.01,"B_pre",IF(M5041&gt;=0,"C_pre","none"))</f>
        <v/>
      </c>
      <c r="AA5041" s="3">
        <f>IF(U5041&gt;0.125,"a_pre",IF(U5041&gt;=0,"b_pre","none"))</f>
        <v/>
      </c>
      <c r="AB5041" s="3">
        <f>AND(Z5041="B_pre",AA5041="a_pre")</f>
        <v/>
      </c>
      <c r="AC5041" s="3">
        <f>AND(Z5041="B_pre",AA5041="b_pre")</f>
        <v/>
      </c>
      <c r="AD5041" s="3">
        <f>AND(Z5041="C_pre",AA5041="a_pre")</f>
        <v/>
      </c>
      <c r="AE5041" s="3">
        <f>AND(Z5041="C_pre",AA5041="b_pre")</f>
        <v/>
      </c>
      <c r="AF5041" s="6">
        <f>待赋值表!C5040</f>
        <v/>
      </c>
      <c r="AG5041" s="3">
        <f t="array" ref="AG5041">IF(AB5041=TRUE,"A",IF(AC5041=TRUE,"B",IF(AD5041=TRUE,"C",IF(AE5041=TRUE,"D","其他"))))</f>
        <v/>
      </c>
      <c r="AH5041" s="3">
        <f>IF(分析表!$E$12&lt;&gt;"ALL",AND(AF5041=分析表!$E$10,AG5041=分析表!$E$12),IF(AF5041=分析表!$E$10,TRUE(),IF(AF5041="ALL",TRUE(),"")))</f>
        <v/>
      </c>
    </row>
    <row r="5042">
      <c r="A5042" s="3">
        <f>COUNTIF($AH$2:AH5042,"TRUE")</f>
        <v/>
      </c>
      <c r="B5042" s="3">
        <f>COUNTIF($AG$2:$AG5042,#REF!)</f>
        <v/>
      </c>
      <c r="C5042" s="56">
        <f>待赋值表!A5041</f>
        <v/>
      </c>
      <c r="E5042" s="6">
        <f>待赋值表!D5041</f>
        <v/>
      </c>
      <c r="F5042" s="6">
        <f>待赋值表!E5041</f>
        <v/>
      </c>
      <c r="G5042" s="6">
        <f>待赋值表!F5041</f>
        <v/>
      </c>
      <c r="H5042" s="6">
        <f>待赋值表!G5041</f>
        <v/>
      </c>
      <c r="I5042" s="6">
        <f>待赋值表!H5041</f>
        <v/>
      </c>
      <c r="J5042" s="6">
        <f>待赋值表!I5041</f>
        <v/>
      </c>
      <c r="K5042" s="6">
        <f>待赋值表!J5041</f>
        <v/>
      </c>
      <c r="L5042" s="6">
        <f>待赋值表!K5041</f>
        <v/>
      </c>
      <c r="M5042" s="6">
        <f>待赋值表!L5041</f>
        <v/>
      </c>
      <c r="N5042" s="6">
        <f>待赋值表!M5041</f>
        <v/>
      </c>
      <c r="O5042" s="6">
        <f>待赋值表!N5041</f>
        <v/>
      </c>
      <c r="P5042" s="6">
        <f>待赋值表!O5041</f>
        <v/>
      </c>
      <c r="Q5042" s="6">
        <f>IF(待赋值表!P5041&lt;&gt;"",待赋值表!P5041,0)</f>
        <v/>
      </c>
      <c r="R5042" s="6">
        <f>待赋值表!Q5041</f>
        <v/>
      </c>
      <c r="S5042" s="6">
        <f>待赋值表!R5041</f>
        <v/>
      </c>
      <c r="T5042" s="6">
        <f>待赋值表!S5041</f>
        <v/>
      </c>
      <c r="U5042" s="6">
        <f>待赋值表!T5041</f>
        <v/>
      </c>
      <c r="V5042" s="6">
        <f>待赋值表!U5041</f>
        <v/>
      </c>
      <c r="W5042" s="6">
        <f>待赋值表!V5041</f>
        <v/>
      </c>
      <c r="X5042" s="6">
        <f>待赋值表!W5041</f>
        <v/>
      </c>
      <c r="Y5042" s="6">
        <f>待赋值表!X5041</f>
        <v/>
      </c>
      <c r="Z5042" s="3">
        <f>IF(M5042&gt;=0.01,"B_pre",IF(M5042&gt;=0,"C_pre","none"))</f>
        <v/>
      </c>
      <c r="AA5042" s="3">
        <f>IF(U5042&gt;0.125,"a_pre",IF(U5042&gt;=0,"b_pre","none"))</f>
        <v/>
      </c>
      <c r="AB5042" s="3">
        <f>AND(Z5042="B_pre",AA5042="a_pre")</f>
        <v/>
      </c>
      <c r="AC5042" s="3">
        <f>AND(Z5042="B_pre",AA5042="b_pre")</f>
        <v/>
      </c>
      <c r="AD5042" s="3">
        <f>AND(Z5042="C_pre",AA5042="a_pre")</f>
        <v/>
      </c>
      <c r="AE5042" s="3">
        <f>AND(Z5042="C_pre",AA5042="b_pre")</f>
        <v/>
      </c>
      <c r="AF5042" s="6">
        <f>待赋值表!C5041</f>
        <v/>
      </c>
      <c r="AG5042" s="3">
        <f t="array" ref="AG5042">IF(AB5042=TRUE,"A",IF(AC5042=TRUE,"B",IF(AD5042=TRUE,"C",IF(AE5042=TRUE,"D","其他"))))</f>
        <v/>
      </c>
      <c r="AH5042" s="3">
        <f>IF(分析表!$E$12&lt;&gt;"ALL",AND(AF5042=分析表!$E$10,AG5042=分析表!$E$12),IF(AF5042=分析表!$E$10,TRUE(),IF(AF5042="ALL",TRUE(),"")))</f>
        <v/>
      </c>
    </row>
    <row r="5043">
      <c r="A5043" s="3">
        <f>COUNTIF($AH$2:AH5043,"TRUE")</f>
        <v/>
      </c>
      <c r="B5043" s="3">
        <f>COUNTIF($AG$2:$AG5043,#REF!)</f>
        <v/>
      </c>
      <c r="C5043" s="56">
        <f>待赋值表!A5042</f>
        <v/>
      </c>
      <c r="E5043" s="6">
        <f>待赋值表!D5042</f>
        <v/>
      </c>
      <c r="F5043" s="6">
        <f>待赋值表!E5042</f>
        <v/>
      </c>
      <c r="G5043" s="6">
        <f>待赋值表!F5042</f>
        <v/>
      </c>
      <c r="H5043" s="6">
        <f>待赋值表!G5042</f>
        <v/>
      </c>
      <c r="I5043" s="6">
        <f>待赋值表!H5042</f>
        <v/>
      </c>
      <c r="J5043" s="6">
        <f>待赋值表!I5042</f>
        <v/>
      </c>
      <c r="K5043" s="6">
        <f>待赋值表!J5042</f>
        <v/>
      </c>
      <c r="L5043" s="6">
        <f>待赋值表!K5042</f>
        <v/>
      </c>
      <c r="M5043" s="6">
        <f>待赋值表!L5042</f>
        <v/>
      </c>
      <c r="N5043" s="6">
        <f>待赋值表!M5042</f>
        <v/>
      </c>
      <c r="O5043" s="6">
        <f>待赋值表!N5042</f>
        <v/>
      </c>
      <c r="P5043" s="6">
        <f>待赋值表!O5042</f>
        <v/>
      </c>
      <c r="Q5043" s="6">
        <f>IF(待赋值表!P5042&lt;&gt;"",待赋值表!P5042,0)</f>
        <v/>
      </c>
      <c r="R5043" s="6">
        <f>待赋值表!Q5042</f>
        <v/>
      </c>
      <c r="S5043" s="6">
        <f>待赋值表!R5042</f>
        <v/>
      </c>
      <c r="T5043" s="6">
        <f>待赋值表!S5042</f>
        <v/>
      </c>
      <c r="U5043" s="6">
        <f>待赋值表!T5042</f>
        <v/>
      </c>
      <c r="V5043" s="6">
        <f>待赋值表!U5042</f>
        <v/>
      </c>
      <c r="W5043" s="6">
        <f>待赋值表!V5042</f>
        <v/>
      </c>
      <c r="X5043" s="6">
        <f>待赋值表!W5042</f>
        <v/>
      </c>
      <c r="Y5043" s="6">
        <f>待赋值表!X5042</f>
        <v/>
      </c>
      <c r="Z5043" s="3">
        <f>IF(M5043&gt;=0.01,"B_pre",IF(M5043&gt;=0,"C_pre","none"))</f>
        <v/>
      </c>
      <c r="AA5043" s="3">
        <f>IF(U5043&gt;0.125,"a_pre",IF(U5043&gt;=0,"b_pre","none"))</f>
        <v/>
      </c>
      <c r="AB5043" s="3">
        <f>AND(Z5043="B_pre",AA5043="a_pre")</f>
        <v/>
      </c>
      <c r="AC5043" s="3">
        <f>AND(Z5043="B_pre",AA5043="b_pre")</f>
        <v/>
      </c>
      <c r="AD5043" s="3">
        <f>AND(Z5043="C_pre",AA5043="a_pre")</f>
        <v/>
      </c>
      <c r="AE5043" s="3">
        <f>AND(Z5043="C_pre",AA5043="b_pre")</f>
        <v/>
      </c>
      <c r="AF5043" s="6">
        <f>待赋值表!C5042</f>
        <v/>
      </c>
      <c r="AG5043" s="3">
        <f t="array" ref="AG5043">IF(AB5043=TRUE,"A",IF(AC5043=TRUE,"B",IF(AD5043=TRUE,"C",IF(AE5043=TRUE,"D","其他"))))</f>
        <v/>
      </c>
      <c r="AH5043" s="3">
        <f>IF(分析表!$E$12&lt;&gt;"ALL",AND(AF5043=分析表!$E$10,AG5043=分析表!$E$12),IF(AF5043=分析表!$E$10,TRUE(),IF(AF5043="ALL",TRUE(),"")))</f>
        <v/>
      </c>
    </row>
    <row r="5044">
      <c r="A5044" s="3">
        <f>COUNTIF($AH$2:AH5044,"TRUE")</f>
        <v/>
      </c>
      <c r="B5044" s="3">
        <f>COUNTIF($AG$2:$AG5044,#REF!)</f>
        <v/>
      </c>
      <c r="C5044" s="56">
        <f>待赋值表!A5043</f>
        <v/>
      </c>
      <c r="E5044" s="6">
        <f>待赋值表!D5043</f>
        <v/>
      </c>
      <c r="F5044" s="6">
        <f>待赋值表!E5043</f>
        <v/>
      </c>
      <c r="G5044" s="6">
        <f>待赋值表!F5043</f>
        <v/>
      </c>
      <c r="H5044" s="6">
        <f>待赋值表!G5043</f>
        <v/>
      </c>
      <c r="I5044" s="6">
        <f>待赋值表!H5043</f>
        <v/>
      </c>
      <c r="J5044" s="6">
        <f>待赋值表!I5043</f>
        <v/>
      </c>
      <c r="K5044" s="6">
        <f>待赋值表!J5043</f>
        <v/>
      </c>
      <c r="L5044" s="6">
        <f>待赋值表!K5043</f>
        <v/>
      </c>
      <c r="M5044" s="6">
        <f>待赋值表!L5043</f>
        <v/>
      </c>
      <c r="N5044" s="6">
        <f>待赋值表!M5043</f>
        <v/>
      </c>
      <c r="O5044" s="6">
        <f>待赋值表!N5043</f>
        <v/>
      </c>
      <c r="P5044" s="6">
        <f>待赋值表!O5043</f>
        <v/>
      </c>
      <c r="Q5044" s="6">
        <f>IF(待赋值表!P5043&lt;&gt;"",待赋值表!P5043,0)</f>
        <v/>
      </c>
      <c r="R5044" s="6">
        <f>待赋值表!Q5043</f>
        <v/>
      </c>
      <c r="S5044" s="6">
        <f>待赋值表!R5043</f>
        <v/>
      </c>
      <c r="T5044" s="6">
        <f>待赋值表!S5043</f>
        <v/>
      </c>
      <c r="U5044" s="6">
        <f>待赋值表!T5043</f>
        <v/>
      </c>
      <c r="V5044" s="6">
        <f>待赋值表!U5043</f>
        <v/>
      </c>
      <c r="W5044" s="6">
        <f>待赋值表!V5043</f>
        <v/>
      </c>
      <c r="X5044" s="6">
        <f>待赋值表!W5043</f>
        <v/>
      </c>
      <c r="Y5044" s="6">
        <f>待赋值表!X5043</f>
        <v/>
      </c>
      <c r="Z5044" s="3">
        <f>IF(M5044&gt;=0.01,"B_pre",IF(M5044&gt;=0,"C_pre","none"))</f>
        <v/>
      </c>
      <c r="AA5044" s="3">
        <f>IF(U5044&gt;0.125,"a_pre",IF(U5044&gt;=0,"b_pre","none"))</f>
        <v/>
      </c>
      <c r="AB5044" s="3">
        <f>AND(Z5044="B_pre",AA5044="a_pre")</f>
        <v/>
      </c>
      <c r="AC5044" s="3">
        <f>AND(Z5044="B_pre",AA5044="b_pre")</f>
        <v/>
      </c>
      <c r="AD5044" s="3">
        <f>AND(Z5044="C_pre",AA5044="a_pre")</f>
        <v/>
      </c>
      <c r="AE5044" s="3">
        <f>AND(Z5044="C_pre",AA5044="b_pre")</f>
        <v/>
      </c>
      <c r="AF5044" s="6">
        <f>待赋值表!C5043</f>
        <v/>
      </c>
      <c r="AG5044" s="3">
        <f t="array" ref="AG5044">IF(AB5044=TRUE,"A",IF(AC5044=TRUE,"B",IF(AD5044=TRUE,"C",IF(AE5044=TRUE,"D","其他"))))</f>
        <v/>
      </c>
      <c r="AH5044" s="3">
        <f>IF(分析表!$E$12&lt;&gt;"ALL",AND(AF5044=分析表!$E$10,AG5044=分析表!$E$12),IF(AF5044=分析表!$E$10,TRUE(),IF(AF5044="ALL",TRUE(),"")))</f>
        <v/>
      </c>
    </row>
    <row r="5045">
      <c r="A5045" s="3">
        <f>COUNTIF($AH$2:AH5045,"TRUE")</f>
        <v/>
      </c>
      <c r="B5045" s="3">
        <f>COUNTIF($AG$2:$AG5045,#REF!)</f>
        <v/>
      </c>
      <c r="C5045" s="56">
        <f>待赋值表!A5044</f>
        <v/>
      </c>
      <c r="E5045" s="6">
        <f>待赋值表!D5044</f>
        <v/>
      </c>
      <c r="F5045" s="6">
        <f>待赋值表!E5044</f>
        <v/>
      </c>
      <c r="G5045" s="6">
        <f>待赋值表!F5044</f>
        <v/>
      </c>
      <c r="H5045" s="6">
        <f>待赋值表!G5044</f>
        <v/>
      </c>
      <c r="I5045" s="6">
        <f>待赋值表!H5044</f>
        <v/>
      </c>
      <c r="J5045" s="6">
        <f>待赋值表!I5044</f>
        <v/>
      </c>
      <c r="K5045" s="6">
        <f>待赋值表!J5044</f>
        <v/>
      </c>
      <c r="L5045" s="6">
        <f>待赋值表!K5044</f>
        <v/>
      </c>
      <c r="M5045" s="6">
        <f>待赋值表!L5044</f>
        <v/>
      </c>
      <c r="N5045" s="6">
        <f>待赋值表!M5044</f>
        <v/>
      </c>
      <c r="O5045" s="6">
        <f>待赋值表!N5044</f>
        <v/>
      </c>
      <c r="P5045" s="6">
        <f>待赋值表!O5044</f>
        <v/>
      </c>
      <c r="Q5045" s="6">
        <f>IF(待赋值表!P5044&lt;&gt;"",待赋值表!P5044,0)</f>
        <v/>
      </c>
      <c r="R5045" s="6">
        <f>待赋值表!Q5044</f>
        <v/>
      </c>
      <c r="S5045" s="6">
        <f>待赋值表!R5044</f>
        <v/>
      </c>
      <c r="T5045" s="6">
        <f>待赋值表!S5044</f>
        <v/>
      </c>
      <c r="U5045" s="6">
        <f>待赋值表!T5044</f>
        <v/>
      </c>
      <c r="V5045" s="6">
        <f>待赋值表!U5044</f>
        <v/>
      </c>
      <c r="W5045" s="6">
        <f>待赋值表!V5044</f>
        <v/>
      </c>
      <c r="X5045" s="6">
        <f>待赋值表!W5044</f>
        <v/>
      </c>
      <c r="Y5045" s="6">
        <f>待赋值表!X5044</f>
        <v/>
      </c>
      <c r="Z5045" s="3">
        <f>IF(M5045&gt;=0.01,"B_pre",IF(M5045&gt;=0,"C_pre","none"))</f>
        <v/>
      </c>
      <c r="AA5045" s="3">
        <f>IF(U5045&gt;0.125,"a_pre",IF(U5045&gt;=0,"b_pre","none"))</f>
        <v/>
      </c>
      <c r="AB5045" s="3">
        <f>AND(Z5045="B_pre",AA5045="a_pre")</f>
        <v/>
      </c>
      <c r="AC5045" s="3">
        <f>AND(Z5045="B_pre",AA5045="b_pre")</f>
        <v/>
      </c>
      <c r="AD5045" s="3">
        <f>AND(Z5045="C_pre",AA5045="a_pre")</f>
        <v/>
      </c>
      <c r="AE5045" s="3">
        <f>AND(Z5045="C_pre",AA5045="b_pre")</f>
        <v/>
      </c>
      <c r="AF5045" s="6">
        <f>待赋值表!C5044</f>
        <v/>
      </c>
      <c r="AG5045" s="3">
        <f t="array" ref="AG5045">IF(AB5045=TRUE,"A",IF(AC5045=TRUE,"B",IF(AD5045=TRUE,"C",IF(AE5045=TRUE,"D","其他"))))</f>
        <v/>
      </c>
      <c r="AH5045" s="3">
        <f>IF(分析表!$E$12&lt;&gt;"ALL",AND(AF5045=分析表!$E$10,AG5045=分析表!$E$12),IF(AF5045=分析表!$E$10,TRUE(),IF(AF5045="ALL",TRUE(),"")))</f>
        <v/>
      </c>
    </row>
    <row r="5046">
      <c r="A5046" s="3">
        <f>COUNTIF($AH$2:AH5046,"TRUE")</f>
        <v/>
      </c>
      <c r="B5046" s="3">
        <f>COUNTIF($AG$2:$AG5046,#REF!)</f>
        <v/>
      </c>
      <c r="C5046" s="56">
        <f>待赋值表!A5045</f>
        <v/>
      </c>
      <c r="E5046" s="6">
        <f>待赋值表!D5045</f>
        <v/>
      </c>
      <c r="F5046" s="6">
        <f>待赋值表!E5045</f>
        <v/>
      </c>
      <c r="G5046" s="6">
        <f>待赋值表!F5045</f>
        <v/>
      </c>
      <c r="H5046" s="6">
        <f>待赋值表!G5045</f>
        <v/>
      </c>
      <c r="I5046" s="6">
        <f>待赋值表!H5045</f>
        <v/>
      </c>
      <c r="J5046" s="6">
        <f>待赋值表!I5045</f>
        <v/>
      </c>
      <c r="K5046" s="6">
        <f>待赋值表!J5045</f>
        <v/>
      </c>
      <c r="L5046" s="6">
        <f>待赋值表!K5045</f>
        <v/>
      </c>
      <c r="M5046" s="6">
        <f>待赋值表!L5045</f>
        <v/>
      </c>
      <c r="N5046" s="6">
        <f>待赋值表!M5045</f>
        <v/>
      </c>
      <c r="O5046" s="6">
        <f>待赋值表!N5045</f>
        <v/>
      </c>
      <c r="P5046" s="6">
        <f>待赋值表!O5045</f>
        <v/>
      </c>
      <c r="Q5046" s="6">
        <f>IF(待赋值表!P5045&lt;&gt;"",待赋值表!P5045,0)</f>
        <v/>
      </c>
      <c r="R5046" s="6">
        <f>待赋值表!Q5045</f>
        <v/>
      </c>
      <c r="S5046" s="6">
        <f>待赋值表!R5045</f>
        <v/>
      </c>
      <c r="T5046" s="6">
        <f>待赋值表!S5045</f>
        <v/>
      </c>
      <c r="U5046" s="6">
        <f>待赋值表!T5045</f>
        <v/>
      </c>
      <c r="V5046" s="6">
        <f>待赋值表!U5045</f>
        <v/>
      </c>
      <c r="W5046" s="6">
        <f>待赋值表!V5045</f>
        <v/>
      </c>
      <c r="X5046" s="6">
        <f>待赋值表!W5045</f>
        <v/>
      </c>
      <c r="Y5046" s="6">
        <f>待赋值表!X5045</f>
        <v/>
      </c>
      <c r="Z5046" s="3">
        <f>IF(M5046&gt;=0.01,"B_pre",IF(M5046&gt;=0,"C_pre","none"))</f>
        <v/>
      </c>
      <c r="AA5046" s="3">
        <f>IF(U5046&gt;0.125,"a_pre",IF(U5046&gt;=0,"b_pre","none"))</f>
        <v/>
      </c>
      <c r="AB5046" s="3">
        <f>AND(Z5046="B_pre",AA5046="a_pre")</f>
        <v/>
      </c>
      <c r="AC5046" s="3">
        <f>AND(Z5046="B_pre",AA5046="b_pre")</f>
        <v/>
      </c>
      <c r="AD5046" s="3">
        <f>AND(Z5046="C_pre",AA5046="a_pre")</f>
        <v/>
      </c>
      <c r="AE5046" s="3">
        <f>AND(Z5046="C_pre",AA5046="b_pre")</f>
        <v/>
      </c>
      <c r="AF5046" s="6">
        <f>待赋值表!C5045</f>
        <v/>
      </c>
      <c r="AG5046" s="3">
        <f t="array" ref="AG5046">IF(AB5046=TRUE,"A",IF(AC5046=TRUE,"B",IF(AD5046=TRUE,"C",IF(AE5046=TRUE,"D","其他"))))</f>
        <v/>
      </c>
      <c r="AH5046" s="3">
        <f>IF(分析表!$E$12&lt;&gt;"ALL",AND(AF5046=分析表!$E$10,AG5046=分析表!$E$12),IF(AF5046=分析表!$E$10,TRUE(),IF(AF5046="ALL",TRUE(),"")))</f>
        <v/>
      </c>
    </row>
    <row r="5047">
      <c r="A5047" s="3">
        <f>COUNTIF($AH$2:AH5047,"TRUE")</f>
        <v/>
      </c>
      <c r="B5047" s="3">
        <f>COUNTIF($AG$2:$AG5047,#REF!)</f>
        <v/>
      </c>
      <c r="C5047" s="56">
        <f>待赋值表!A5046</f>
        <v/>
      </c>
      <c r="E5047" s="6">
        <f>待赋值表!D5046</f>
        <v/>
      </c>
      <c r="F5047" s="6">
        <f>待赋值表!E5046</f>
        <v/>
      </c>
      <c r="G5047" s="6">
        <f>待赋值表!F5046</f>
        <v/>
      </c>
      <c r="H5047" s="6">
        <f>待赋值表!G5046</f>
        <v/>
      </c>
      <c r="I5047" s="6">
        <f>待赋值表!H5046</f>
        <v/>
      </c>
      <c r="J5047" s="6">
        <f>待赋值表!I5046</f>
        <v/>
      </c>
      <c r="K5047" s="6">
        <f>待赋值表!J5046</f>
        <v/>
      </c>
      <c r="L5047" s="6">
        <f>待赋值表!K5046</f>
        <v/>
      </c>
      <c r="M5047" s="6">
        <f>待赋值表!L5046</f>
        <v/>
      </c>
      <c r="N5047" s="6">
        <f>待赋值表!M5046</f>
        <v/>
      </c>
      <c r="O5047" s="6">
        <f>待赋值表!N5046</f>
        <v/>
      </c>
      <c r="P5047" s="6">
        <f>待赋值表!O5046</f>
        <v/>
      </c>
      <c r="Q5047" s="6">
        <f>IF(待赋值表!P5046&lt;&gt;"",待赋值表!P5046,0)</f>
        <v/>
      </c>
      <c r="R5047" s="6">
        <f>待赋值表!Q5046</f>
        <v/>
      </c>
      <c r="S5047" s="6">
        <f>待赋值表!R5046</f>
        <v/>
      </c>
      <c r="T5047" s="6">
        <f>待赋值表!S5046</f>
        <v/>
      </c>
      <c r="U5047" s="6">
        <f>待赋值表!T5046</f>
        <v/>
      </c>
      <c r="V5047" s="6">
        <f>待赋值表!U5046</f>
        <v/>
      </c>
      <c r="W5047" s="6">
        <f>待赋值表!V5046</f>
        <v/>
      </c>
      <c r="X5047" s="6">
        <f>待赋值表!W5046</f>
        <v/>
      </c>
      <c r="Y5047" s="6">
        <f>待赋值表!X5046</f>
        <v/>
      </c>
      <c r="Z5047" s="3">
        <f>IF(M5047&gt;=0.01,"B_pre",IF(M5047&gt;=0,"C_pre","none"))</f>
        <v/>
      </c>
      <c r="AA5047" s="3">
        <f>IF(U5047&gt;0.125,"a_pre",IF(U5047&gt;=0,"b_pre","none"))</f>
        <v/>
      </c>
      <c r="AB5047" s="3">
        <f>AND(Z5047="B_pre",AA5047="a_pre")</f>
        <v/>
      </c>
      <c r="AC5047" s="3">
        <f>AND(Z5047="B_pre",AA5047="b_pre")</f>
        <v/>
      </c>
      <c r="AD5047" s="3">
        <f>AND(Z5047="C_pre",AA5047="a_pre")</f>
        <v/>
      </c>
      <c r="AE5047" s="3">
        <f>AND(Z5047="C_pre",AA5047="b_pre")</f>
        <v/>
      </c>
      <c r="AF5047" s="6">
        <f>待赋值表!C5046</f>
        <v/>
      </c>
      <c r="AG5047" s="3">
        <f t="array" ref="AG5047">IF(AB5047=TRUE,"A",IF(AC5047=TRUE,"B",IF(AD5047=TRUE,"C",IF(AE5047=TRUE,"D","其他"))))</f>
        <v/>
      </c>
      <c r="AH5047" s="3">
        <f>IF(分析表!$E$12&lt;&gt;"ALL",AND(AF5047=分析表!$E$10,AG5047=分析表!$E$12),IF(AF5047=分析表!$E$10,TRUE(),IF(AF5047="ALL",TRUE(),"")))</f>
        <v/>
      </c>
    </row>
    <row r="5048">
      <c r="A5048" s="3">
        <f>COUNTIF($AH$2:AH5048,"TRUE")</f>
        <v/>
      </c>
      <c r="B5048" s="3">
        <f>COUNTIF($AG$2:$AG5048,#REF!)</f>
        <v/>
      </c>
      <c r="C5048" s="56">
        <f>待赋值表!A5047</f>
        <v/>
      </c>
      <c r="E5048" s="6">
        <f>待赋值表!D5047</f>
        <v/>
      </c>
      <c r="F5048" s="6">
        <f>待赋值表!E5047</f>
        <v/>
      </c>
      <c r="G5048" s="6">
        <f>待赋值表!F5047</f>
        <v/>
      </c>
      <c r="H5048" s="6">
        <f>待赋值表!G5047</f>
        <v/>
      </c>
      <c r="I5048" s="6">
        <f>待赋值表!H5047</f>
        <v/>
      </c>
      <c r="J5048" s="6">
        <f>待赋值表!I5047</f>
        <v/>
      </c>
      <c r="K5048" s="6">
        <f>待赋值表!J5047</f>
        <v/>
      </c>
      <c r="L5048" s="6">
        <f>待赋值表!K5047</f>
        <v/>
      </c>
      <c r="M5048" s="6">
        <f>待赋值表!L5047</f>
        <v/>
      </c>
      <c r="N5048" s="6">
        <f>待赋值表!M5047</f>
        <v/>
      </c>
      <c r="O5048" s="6">
        <f>待赋值表!N5047</f>
        <v/>
      </c>
      <c r="P5048" s="6">
        <f>待赋值表!O5047</f>
        <v/>
      </c>
      <c r="Q5048" s="6">
        <f>IF(待赋值表!P5047&lt;&gt;"",待赋值表!P5047,0)</f>
        <v/>
      </c>
      <c r="R5048" s="6">
        <f>待赋值表!Q5047</f>
        <v/>
      </c>
      <c r="S5048" s="6">
        <f>待赋值表!R5047</f>
        <v/>
      </c>
      <c r="T5048" s="6">
        <f>待赋值表!S5047</f>
        <v/>
      </c>
      <c r="U5048" s="6">
        <f>待赋值表!T5047</f>
        <v/>
      </c>
      <c r="V5048" s="6">
        <f>待赋值表!U5047</f>
        <v/>
      </c>
      <c r="W5048" s="6">
        <f>待赋值表!V5047</f>
        <v/>
      </c>
      <c r="X5048" s="6">
        <f>待赋值表!W5047</f>
        <v/>
      </c>
      <c r="Y5048" s="6">
        <f>待赋值表!X5047</f>
        <v/>
      </c>
      <c r="Z5048" s="3">
        <f>IF(M5048&gt;=0.01,"B_pre",IF(M5048&gt;=0,"C_pre","none"))</f>
        <v/>
      </c>
      <c r="AA5048" s="3">
        <f>IF(U5048&gt;0.125,"a_pre",IF(U5048&gt;=0,"b_pre","none"))</f>
        <v/>
      </c>
      <c r="AB5048" s="3">
        <f>AND(Z5048="B_pre",AA5048="a_pre")</f>
        <v/>
      </c>
      <c r="AC5048" s="3">
        <f>AND(Z5048="B_pre",AA5048="b_pre")</f>
        <v/>
      </c>
      <c r="AD5048" s="3">
        <f>AND(Z5048="C_pre",AA5048="a_pre")</f>
        <v/>
      </c>
      <c r="AE5048" s="3">
        <f>AND(Z5048="C_pre",AA5048="b_pre")</f>
        <v/>
      </c>
      <c r="AF5048" s="6">
        <f>待赋值表!C5047</f>
        <v/>
      </c>
      <c r="AG5048" s="3">
        <f t="array" ref="AG5048">IF(AB5048=TRUE,"A",IF(AC5048=TRUE,"B",IF(AD5048=TRUE,"C",IF(AE5048=TRUE,"D","其他"))))</f>
        <v/>
      </c>
      <c r="AH5048" s="3">
        <f>IF(分析表!$E$12&lt;&gt;"ALL",AND(AF5048=分析表!$E$10,AG5048=分析表!$E$12),IF(AF5048=分析表!$E$10,TRUE(),IF(AF5048="ALL",TRUE(),"")))</f>
        <v/>
      </c>
    </row>
    <row r="5049">
      <c r="A5049" s="3">
        <f>COUNTIF($AH$2:AH5049,"TRUE")</f>
        <v/>
      </c>
      <c r="B5049" s="3">
        <f>COUNTIF($AG$2:$AG5049,#REF!)</f>
        <v/>
      </c>
      <c r="C5049" s="56">
        <f>待赋值表!A5048</f>
        <v/>
      </c>
      <c r="E5049" s="6">
        <f>待赋值表!D5048</f>
        <v/>
      </c>
      <c r="F5049" s="6">
        <f>待赋值表!E5048</f>
        <v/>
      </c>
      <c r="G5049" s="6">
        <f>待赋值表!F5048</f>
        <v/>
      </c>
      <c r="H5049" s="6">
        <f>待赋值表!G5048</f>
        <v/>
      </c>
      <c r="I5049" s="6">
        <f>待赋值表!H5048</f>
        <v/>
      </c>
      <c r="J5049" s="6">
        <f>待赋值表!I5048</f>
        <v/>
      </c>
      <c r="K5049" s="6">
        <f>待赋值表!J5048</f>
        <v/>
      </c>
      <c r="L5049" s="6">
        <f>待赋值表!K5048</f>
        <v/>
      </c>
      <c r="M5049" s="6">
        <f>待赋值表!L5048</f>
        <v/>
      </c>
      <c r="N5049" s="6">
        <f>待赋值表!M5048</f>
        <v/>
      </c>
      <c r="O5049" s="6">
        <f>待赋值表!N5048</f>
        <v/>
      </c>
      <c r="P5049" s="6">
        <f>待赋值表!O5048</f>
        <v/>
      </c>
      <c r="Q5049" s="6">
        <f>IF(待赋值表!P5048&lt;&gt;"",待赋值表!P5048,0)</f>
        <v/>
      </c>
      <c r="R5049" s="6">
        <f>待赋值表!Q5048</f>
        <v/>
      </c>
      <c r="S5049" s="6">
        <f>待赋值表!R5048</f>
        <v/>
      </c>
      <c r="T5049" s="6">
        <f>待赋值表!S5048</f>
        <v/>
      </c>
      <c r="U5049" s="6">
        <f>待赋值表!T5048</f>
        <v/>
      </c>
      <c r="V5049" s="6">
        <f>待赋值表!U5048</f>
        <v/>
      </c>
      <c r="W5049" s="6">
        <f>待赋值表!V5048</f>
        <v/>
      </c>
      <c r="X5049" s="6">
        <f>待赋值表!W5048</f>
        <v/>
      </c>
      <c r="Y5049" s="6">
        <f>待赋值表!X5048</f>
        <v/>
      </c>
      <c r="Z5049" s="3">
        <f>IF(M5049&gt;=0.01,"B_pre",IF(M5049&gt;=0,"C_pre","none"))</f>
        <v/>
      </c>
      <c r="AA5049" s="3">
        <f>IF(U5049&gt;0.125,"a_pre",IF(U5049&gt;=0,"b_pre","none"))</f>
        <v/>
      </c>
      <c r="AB5049" s="3">
        <f>AND(Z5049="B_pre",AA5049="a_pre")</f>
        <v/>
      </c>
      <c r="AC5049" s="3">
        <f>AND(Z5049="B_pre",AA5049="b_pre")</f>
        <v/>
      </c>
      <c r="AD5049" s="3">
        <f>AND(Z5049="C_pre",AA5049="a_pre")</f>
        <v/>
      </c>
      <c r="AE5049" s="3">
        <f>AND(Z5049="C_pre",AA5049="b_pre")</f>
        <v/>
      </c>
      <c r="AF5049" s="6">
        <f>待赋值表!C5048</f>
        <v/>
      </c>
      <c r="AG5049" s="3">
        <f t="array" ref="AG5049">IF(AB5049=TRUE,"A",IF(AC5049=TRUE,"B",IF(AD5049=TRUE,"C",IF(AE5049=TRUE,"D","其他"))))</f>
        <v/>
      </c>
      <c r="AH5049" s="3">
        <f>IF(分析表!$E$12&lt;&gt;"ALL",AND(AF5049=分析表!$E$10,AG5049=分析表!$E$12),IF(AF5049=分析表!$E$10,TRUE(),IF(AF5049="ALL",TRUE(),"")))</f>
        <v/>
      </c>
    </row>
    <row r="5050">
      <c r="A5050" s="3">
        <f>COUNTIF($AH$2:AH5050,"TRUE")</f>
        <v/>
      </c>
      <c r="B5050" s="3">
        <f>COUNTIF($AG$2:$AG5050,#REF!)</f>
        <v/>
      </c>
      <c r="C5050" s="56">
        <f>待赋值表!A5049</f>
        <v/>
      </c>
      <c r="E5050" s="6">
        <f>待赋值表!D5049</f>
        <v/>
      </c>
      <c r="F5050" s="6">
        <f>待赋值表!E5049</f>
        <v/>
      </c>
      <c r="G5050" s="6">
        <f>待赋值表!F5049</f>
        <v/>
      </c>
      <c r="H5050" s="6">
        <f>待赋值表!G5049</f>
        <v/>
      </c>
      <c r="I5050" s="6">
        <f>待赋值表!H5049</f>
        <v/>
      </c>
      <c r="J5050" s="6">
        <f>待赋值表!I5049</f>
        <v/>
      </c>
      <c r="K5050" s="6">
        <f>待赋值表!J5049</f>
        <v/>
      </c>
      <c r="L5050" s="6">
        <f>待赋值表!K5049</f>
        <v/>
      </c>
      <c r="M5050" s="6">
        <f>待赋值表!L5049</f>
        <v/>
      </c>
      <c r="N5050" s="6">
        <f>待赋值表!M5049</f>
        <v/>
      </c>
      <c r="O5050" s="6">
        <f>待赋值表!N5049</f>
        <v/>
      </c>
      <c r="P5050" s="6">
        <f>待赋值表!O5049</f>
        <v/>
      </c>
      <c r="Q5050" s="6">
        <f>IF(待赋值表!P5049&lt;&gt;"",待赋值表!P5049,0)</f>
        <v/>
      </c>
      <c r="R5050" s="6">
        <f>待赋值表!Q5049</f>
        <v/>
      </c>
      <c r="S5050" s="6">
        <f>待赋值表!R5049</f>
        <v/>
      </c>
      <c r="T5050" s="6">
        <f>待赋值表!S5049</f>
        <v/>
      </c>
      <c r="U5050" s="6">
        <f>待赋值表!T5049</f>
        <v/>
      </c>
      <c r="V5050" s="6">
        <f>待赋值表!U5049</f>
        <v/>
      </c>
      <c r="W5050" s="6">
        <f>待赋值表!V5049</f>
        <v/>
      </c>
      <c r="X5050" s="6">
        <f>待赋值表!W5049</f>
        <v/>
      </c>
      <c r="Y5050" s="6">
        <f>待赋值表!X5049</f>
        <v/>
      </c>
      <c r="Z5050" s="3">
        <f>IF(M5050&gt;=0.01,"B_pre",IF(M5050&gt;=0,"C_pre","none"))</f>
        <v/>
      </c>
      <c r="AA5050" s="3">
        <f>IF(U5050&gt;0.125,"a_pre",IF(U5050&gt;=0,"b_pre","none"))</f>
        <v/>
      </c>
      <c r="AB5050" s="3">
        <f>AND(Z5050="B_pre",AA5050="a_pre")</f>
        <v/>
      </c>
      <c r="AC5050" s="3">
        <f>AND(Z5050="B_pre",AA5050="b_pre")</f>
        <v/>
      </c>
      <c r="AD5050" s="3">
        <f>AND(Z5050="C_pre",AA5050="a_pre")</f>
        <v/>
      </c>
      <c r="AE5050" s="3">
        <f>AND(Z5050="C_pre",AA5050="b_pre")</f>
        <v/>
      </c>
      <c r="AF5050" s="6">
        <f>待赋值表!C5049</f>
        <v/>
      </c>
      <c r="AG5050" s="3">
        <f t="array" ref="AG5050">IF(AB5050=TRUE,"A",IF(AC5050=TRUE,"B",IF(AD5050=TRUE,"C",IF(AE5050=TRUE,"D","其他"))))</f>
        <v/>
      </c>
      <c r="AH5050" s="3">
        <f>IF(分析表!$E$12&lt;&gt;"ALL",AND(AF5050=分析表!$E$10,AG5050=分析表!$E$12),IF(AF5050=分析表!$E$10,TRUE(),IF(AF5050="ALL",TRUE(),"")))</f>
        <v/>
      </c>
    </row>
    <row r="5051">
      <c r="A5051" s="3">
        <f>COUNTIF($AH$2:AH5051,"TRUE")</f>
        <v/>
      </c>
      <c r="B5051" s="3">
        <f>COUNTIF($AG$2:$AG5051,#REF!)</f>
        <v/>
      </c>
      <c r="C5051" s="56">
        <f>待赋值表!A5050</f>
        <v/>
      </c>
      <c r="E5051" s="6">
        <f>待赋值表!D5050</f>
        <v/>
      </c>
      <c r="F5051" s="6">
        <f>待赋值表!E5050</f>
        <v/>
      </c>
      <c r="G5051" s="6">
        <f>待赋值表!F5050</f>
        <v/>
      </c>
      <c r="H5051" s="6">
        <f>待赋值表!G5050</f>
        <v/>
      </c>
      <c r="I5051" s="6">
        <f>待赋值表!H5050</f>
        <v/>
      </c>
      <c r="J5051" s="6">
        <f>待赋值表!I5050</f>
        <v/>
      </c>
      <c r="K5051" s="6">
        <f>待赋值表!J5050</f>
        <v/>
      </c>
      <c r="L5051" s="6">
        <f>待赋值表!K5050</f>
        <v/>
      </c>
      <c r="M5051" s="6">
        <f>待赋值表!L5050</f>
        <v/>
      </c>
      <c r="N5051" s="6">
        <f>待赋值表!M5050</f>
        <v/>
      </c>
      <c r="O5051" s="6">
        <f>待赋值表!N5050</f>
        <v/>
      </c>
      <c r="P5051" s="6">
        <f>待赋值表!O5050</f>
        <v/>
      </c>
      <c r="Q5051" s="6">
        <f>IF(待赋值表!P5050&lt;&gt;"",待赋值表!P5050,0)</f>
        <v/>
      </c>
      <c r="R5051" s="6">
        <f>待赋值表!Q5050</f>
        <v/>
      </c>
      <c r="S5051" s="6">
        <f>待赋值表!R5050</f>
        <v/>
      </c>
      <c r="T5051" s="6">
        <f>待赋值表!S5050</f>
        <v/>
      </c>
      <c r="U5051" s="6">
        <f>待赋值表!T5050</f>
        <v/>
      </c>
      <c r="V5051" s="6">
        <f>待赋值表!U5050</f>
        <v/>
      </c>
      <c r="W5051" s="6">
        <f>待赋值表!V5050</f>
        <v/>
      </c>
      <c r="X5051" s="6">
        <f>待赋值表!W5050</f>
        <v/>
      </c>
      <c r="Y5051" s="6">
        <f>待赋值表!X5050</f>
        <v/>
      </c>
      <c r="Z5051" s="3">
        <f>IF(M5051&gt;=0.01,"B_pre",IF(M5051&gt;=0,"C_pre","none"))</f>
        <v/>
      </c>
      <c r="AA5051" s="3">
        <f>IF(U5051&gt;0.125,"a_pre",IF(U5051&gt;=0,"b_pre","none"))</f>
        <v/>
      </c>
      <c r="AB5051" s="3">
        <f>AND(Z5051="B_pre",AA5051="a_pre")</f>
        <v/>
      </c>
      <c r="AC5051" s="3">
        <f>AND(Z5051="B_pre",AA5051="b_pre")</f>
        <v/>
      </c>
      <c r="AD5051" s="3">
        <f>AND(Z5051="C_pre",AA5051="a_pre")</f>
        <v/>
      </c>
      <c r="AE5051" s="3">
        <f>AND(Z5051="C_pre",AA5051="b_pre")</f>
        <v/>
      </c>
      <c r="AF5051" s="6">
        <f>待赋值表!C5050</f>
        <v/>
      </c>
      <c r="AG5051" s="3">
        <f t="array" ref="AG5051">IF(AB5051=TRUE,"A",IF(AC5051=TRUE,"B",IF(AD5051=TRUE,"C",IF(AE5051=TRUE,"D","其他"))))</f>
        <v/>
      </c>
      <c r="AH5051" s="3">
        <f>IF(分析表!$E$12&lt;&gt;"ALL",AND(AF5051=分析表!$E$10,AG5051=分析表!$E$12),IF(AF5051=分析表!$E$10,TRUE(),IF(AF5051="ALL",TRUE(),"")))</f>
        <v/>
      </c>
    </row>
    <row r="5052">
      <c r="A5052" s="3">
        <f>COUNTIF($AH$2:AH5052,"TRUE")</f>
        <v/>
      </c>
      <c r="B5052" s="3">
        <f>COUNTIF($AG$2:$AG5052,#REF!)</f>
        <v/>
      </c>
      <c r="C5052" s="56">
        <f>待赋值表!A5051</f>
        <v/>
      </c>
      <c r="E5052" s="6">
        <f>待赋值表!D5051</f>
        <v/>
      </c>
      <c r="F5052" s="6">
        <f>待赋值表!E5051</f>
        <v/>
      </c>
      <c r="G5052" s="6">
        <f>待赋值表!F5051</f>
        <v/>
      </c>
      <c r="H5052" s="6">
        <f>待赋值表!G5051</f>
        <v/>
      </c>
      <c r="I5052" s="6">
        <f>待赋值表!H5051</f>
        <v/>
      </c>
      <c r="J5052" s="6">
        <f>待赋值表!I5051</f>
        <v/>
      </c>
      <c r="K5052" s="6">
        <f>待赋值表!J5051</f>
        <v/>
      </c>
      <c r="L5052" s="6">
        <f>待赋值表!K5051</f>
        <v/>
      </c>
      <c r="M5052" s="6">
        <f>待赋值表!L5051</f>
        <v/>
      </c>
      <c r="N5052" s="6">
        <f>待赋值表!M5051</f>
        <v/>
      </c>
      <c r="O5052" s="6">
        <f>待赋值表!N5051</f>
        <v/>
      </c>
      <c r="P5052" s="6">
        <f>待赋值表!O5051</f>
        <v/>
      </c>
      <c r="Q5052" s="6">
        <f>IF(待赋值表!P5051&lt;&gt;"",待赋值表!P5051,0)</f>
        <v/>
      </c>
      <c r="R5052" s="6">
        <f>待赋值表!Q5051</f>
        <v/>
      </c>
      <c r="S5052" s="6">
        <f>待赋值表!R5051</f>
        <v/>
      </c>
      <c r="T5052" s="6">
        <f>待赋值表!S5051</f>
        <v/>
      </c>
      <c r="U5052" s="6">
        <f>待赋值表!T5051</f>
        <v/>
      </c>
      <c r="V5052" s="6">
        <f>待赋值表!U5051</f>
        <v/>
      </c>
      <c r="W5052" s="6">
        <f>待赋值表!V5051</f>
        <v/>
      </c>
      <c r="X5052" s="6">
        <f>待赋值表!W5051</f>
        <v/>
      </c>
      <c r="Y5052" s="6">
        <f>待赋值表!X5051</f>
        <v/>
      </c>
      <c r="Z5052" s="3">
        <f>IF(M5052&gt;=0.01,"B_pre",IF(M5052&gt;=0,"C_pre","none"))</f>
        <v/>
      </c>
      <c r="AA5052" s="3">
        <f>IF(U5052&gt;0.125,"a_pre",IF(U5052&gt;=0,"b_pre","none"))</f>
        <v/>
      </c>
      <c r="AB5052" s="3">
        <f>AND(Z5052="B_pre",AA5052="a_pre")</f>
        <v/>
      </c>
      <c r="AC5052" s="3">
        <f>AND(Z5052="B_pre",AA5052="b_pre")</f>
        <v/>
      </c>
      <c r="AD5052" s="3">
        <f>AND(Z5052="C_pre",AA5052="a_pre")</f>
        <v/>
      </c>
      <c r="AE5052" s="3">
        <f>AND(Z5052="C_pre",AA5052="b_pre")</f>
        <v/>
      </c>
      <c r="AF5052" s="6">
        <f>待赋值表!C5051</f>
        <v/>
      </c>
      <c r="AG5052" s="3">
        <f t="array" ref="AG5052">IF(AB5052=TRUE,"A",IF(AC5052=TRUE,"B",IF(AD5052=TRUE,"C",IF(AE5052=TRUE,"D","其他"))))</f>
        <v/>
      </c>
      <c r="AH5052" s="3">
        <f>IF(分析表!$E$12&lt;&gt;"ALL",AND(AF5052=分析表!$E$10,AG5052=分析表!$E$12),IF(AF5052=分析表!$E$10,TRUE(),IF(AF5052="ALL",TRUE(),"")))</f>
        <v/>
      </c>
    </row>
    <row r="5053">
      <c r="A5053" s="3">
        <f>COUNTIF($AH$2:AH5053,"TRUE")</f>
        <v/>
      </c>
      <c r="B5053" s="3">
        <f>COUNTIF($AG$2:$AG5053,#REF!)</f>
        <v/>
      </c>
      <c r="C5053" s="56">
        <f>待赋值表!A5052</f>
        <v/>
      </c>
      <c r="E5053" s="6">
        <f>待赋值表!D5052</f>
        <v/>
      </c>
      <c r="F5053" s="6">
        <f>待赋值表!E5052</f>
        <v/>
      </c>
      <c r="G5053" s="6">
        <f>待赋值表!F5052</f>
        <v/>
      </c>
      <c r="H5053" s="6">
        <f>待赋值表!G5052</f>
        <v/>
      </c>
      <c r="I5053" s="6">
        <f>待赋值表!H5052</f>
        <v/>
      </c>
      <c r="J5053" s="6">
        <f>待赋值表!I5052</f>
        <v/>
      </c>
      <c r="K5053" s="6">
        <f>待赋值表!J5052</f>
        <v/>
      </c>
      <c r="L5053" s="6">
        <f>待赋值表!K5052</f>
        <v/>
      </c>
      <c r="M5053" s="6">
        <f>待赋值表!L5052</f>
        <v/>
      </c>
      <c r="N5053" s="6">
        <f>待赋值表!M5052</f>
        <v/>
      </c>
      <c r="O5053" s="6">
        <f>待赋值表!N5052</f>
        <v/>
      </c>
      <c r="P5053" s="6">
        <f>待赋值表!O5052</f>
        <v/>
      </c>
      <c r="Q5053" s="6">
        <f>IF(待赋值表!P5052&lt;&gt;"",待赋值表!P5052,0)</f>
        <v/>
      </c>
      <c r="R5053" s="6">
        <f>待赋值表!Q5052</f>
        <v/>
      </c>
      <c r="S5053" s="6">
        <f>待赋值表!R5052</f>
        <v/>
      </c>
      <c r="T5053" s="6">
        <f>待赋值表!S5052</f>
        <v/>
      </c>
      <c r="U5053" s="6">
        <f>待赋值表!T5052</f>
        <v/>
      </c>
      <c r="V5053" s="6">
        <f>待赋值表!U5052</f>
        <v/>
      </c>
      <c r="W5053" s="6">
        <f>待赋值表!V5052</f>
        <v/>
      </c>
      <c r="X5053" s="6">
        <f>待赋值表!W5052</f>
        <v/>
      </c>
      <c r="Y5053" s="6">
        <f>待赋值表!X5052</f>
        <v/>
      </c>
      <c r="Z5053" s="3">
        <f>IF(M5053&gt;=0.01,"B_pre",IF(M5053&gt;=0,"C_pre","none"))</f>
        <v/>
      </c>
      <c r="AA5053" s="3">
        <f>IF(U5053&gt;0.125,"a_pre",IF(U5053&gt;=0,"b_pre","none"))</f>
        <v/>
      </c>
      <c r="AB5053" s="3">
        <f>AND(Z5053="B_pre",AA5053="a_pre")</f>
        <v/>
      </c>
      <c r="AC5053" s="3">
        <f>AND(Z5053="B_pre",AA5053="b_pre")</f>
        <v/>
      </c>
      <c r="AD5053" s="3">
        <f>AND(Z5053="C_pre",AA5053="a_pre")</f>
        <v/>
      </c>
      <c r="AE5053" s="3">
        <f>AND(Z5053="C_pre",AA5053="b_pre")</f>
        <v/>
      </c>
      <c r="AF5053" s="6">
        <f>待赋值表!C5052</f>
        <v/>
      </c>
      <c r="AG5053" s="3">
        <f t="array" ref="AG5053">IF(AB5053=TRUE,"A",IF(AC5053=TRUE,"B",IF(AD5053=TRUE,"C",IF(AE5053=TRUE,"D","其他"))))</f>
        <v/>
      </c>
      <c r="AH5053" s="3">
        <f>IF(分析表!$E$12&lt;&gt;"ALL",AND(AF5053=分析表!$E$10,AG5053=分析表!$E$12),IF(AF5053=分析表!$E$10,TRUE(),IF(AF5053="ALL",TRUE(),"")))</f>
        <v/>
      </c>
    </row>
    <row r="5054">
      <c r="A5054" s="3">
        <f>COUNTIF($AH$2:AH5054,"TRUE")</f>
        <v/>
      </c>
      <c r="B5054" s="3">
        <f>COUNTIF($AG$2:$AG5054,#REF!)</f>
        <v/>
      </c>
      <c r="C5054" s="56">
        <f>待赋值表!A5053</f>
        <v/>
      </c>
      <c r="E5054" s="6">
        <f>待赋值表!D5053</f>
        <v/>
      </c>
      <c r="F5054" s="6">
        <f>待赋值表!E5053</f>
        <v/>
      </c>
      <c r="G5054" s="6">
        <f>待赋值表!F5053</f>
        <v/>
      </c>
      <c r="H5054" s="6">
        <f>待赋值表!G5053</f>
        <v/>
      </c>
      <c r="I5054" s="6">
        <f>待赋值表!H5053</f>
        <v/>
      </c>
      <c r="J5054" s="6">
        <f>待赋值表!I5053</f>
        <v/>
      </c>
      <c r="K5054" s="6">
        <f>待赋值表!J5053</f>
        <v/>
      </c>
      <c r="L5054" s="6">
        <f>待赋值表!K5053</f>
        <v/>
      </c>
      <c r="M5054" s="6">
        <f>待赋值表!L5053</f>
        <v/>
      </c>
      <c r="N5054" s="6">
        <f>待赋值表!M5053</f>
        <v/>
      </c>
      <c r="O5054" s="6">
        <f>待赋值表!N5053</f>
        <v/>
      </c>
      <c r="P5054" s="6">
        <f>待赋值表!O5053</f>
        <v/>
      </c>
      <c r="Q5054" s="6">
        <f>IF(待赋值表!P5053&lt;&gt;"",待赋值表!P5053,0)</f>
        <v/>
      </c>
      <c r="R5054" s="6">
        <f>待赋值表!Q5053</f>
        <v/>
      </c>
      <c r="S5054" s="6">
        <f>待赋值表!R5053</f>
        <v/>
      </c>
      <c r="T5054" s="6">
        <f>待赋值表!S5053</f>
        <v/>
      </c>
      <c r="U5054" s="6">
        <f>待赋值表!T5053</f>
        <v/>
      </c>
      <c r="V5054" s="6">
        <f>待赋值表!U5053</f>
        <v/>
      </c>
      <c r="W5054" s="6">
        <f>待赋值表!V5053</f>
        <v/>
      </c>
      <c r="X5054" s="6">
        <f>待赋值表!W5053</f>
        <v/>
      </c>
      <c r="Y5054" s="6">
        <f>待赋值表!X5053</f>
        <v/>
      </c>
      <c r="Z5054" s="3">
        <f>IF(M5054&gt;=0.01,"B_pre",IF(M5054&gt;=0,"C_pre","none"))</f>
        <v/>
      </c>
      <c r="AA5054" s="3">
        <f>IF(U5054&gt;0.125,"a_pre",IF(U5054&gt;=0,"b_pre","none"))</f>
        <v/>
      </c>
      <c r="AB5054" s="3">
        <f>AND(Z5054="B_pre",AA5054="a_pre")</f>
        <v/>
      </c>
      <c r="AC5054" s="3">
        <f>AND(Z5054="B_pre",AA5054="b_pre")</f>
        <v/>
      </c>
      <c r="AD5054" s="3">
        <f>AND(Z5054="C_pre",AA5054="a_pre")</f>
        <v/>
      </c>
      <c r="AE5054" s="3">
        <f>AND(Z5054="C_pre",AA5054="b_pre")</f>
        <v/>
      </c>
      <c r="AF5054" s="6">
        <f>待赋值表!C5053</f>
        <v/>
      </c>
      <c r="AG5054" s="3">
        <f t="array" ref="AG5054">IF(AB5054=TRUE,"A",IF(AC5054=TRUE,"B",IF(AD5054=TRUE,"C",IF(AE5054=TRUE,"D","其他"))))</f>
        <v/>
      </c>
      <c r="AH5054" s="3">
        <f>IF(分析表!$E$12&lt;&gt;"ALL",AND(AF5054=分析表!$E$10,AG5054=分析表!$E$12),IF(AF5054=分析表!$E$10,TRUE(),IF(AF5054="ALL",TRUE(),"")))</f>
        <v/>
      </c>
    </row>
    <row r="5055">
      <c r="A5055" s="3">
        <f>COUNTIF($AH$2:AH5055,"TRUE")</f>
        <v/>
      </c>
      <c r="B5055" s="3">
        <f>COUNTIF($AG$2:$AG5055,#REF!)</f>
        <v/>
      </c>
      <c r="C5055" s="56">
        <f>待赋值表!A5054</f>
        <v/>
      </c>
      <c r="E5055" s="6">
        <f>待赋值表!D5054</f>
        <v/>
      </c>
      <c r="F5055" s="6">
        <f>待赋值表!E5054</f>
        <v/>
      </c>
      <c r="G5055" s="6">
        <f>待赋值表!F5054</f>
        <v/>
      </c>
      <c r="H5055" s="6">
        <f>待赋值表!G5054</f>
        <v/>
      </c>
      <c r="I5055" s="6">
        <f>待赋值表!H5054</f>
        <v/>
      </c>
      <c r="J5055" s="6">
        <f>待赋值表!I5054</f>
        <v/>
      </c>
      <c r="K5055" s="6">
        <f>待赋值表!J5054</f>
        <v/>
      </c>
      <c r="L5055" s="6">
        <f>待赋值表!K5054</f>
        <v/>
      </c>
      <c r="M5055" s="6">
        <f>待赋值表!L5054</f>
        <v/>
      </c>
      <c r="N5055" s="6">
        <f>待赋值表!M5054</f>
        <v/>
      </c>
      <c r="O5055" s="6">
        <f>待赋值表!N5054</f>
        <v/>
      </c>
      <c r="P5055" s="6">
        <f>待赋值表!O5054</f>
        <v/>
      </c>
      <c r="Q5055" s="6">
        <f>IF(待赋值表!P5054&lt;&gt;"",待赋值表!P5054,0)</f>
        <v/>
      </c>
      <c r="R5055" s="6">
        <f>待赋值表!Q5054</f>
        <v/>
      </c>
      <c r="S5055" s="6">
        <f>待赋值表!R5054</f>
        <v/>
      </c>
      <c r="T5055" s="6">
        <f>待赋值表!S5054</f>
        <v/>
      </c>
      <c r="U5055" s="6">
        <f>待赋值表!T5054</f>
        <v/>
      </c>
      <c r="V5055" s="6">
        <f>待赋值表!U5054</f>
        <v/>
      </c>
      <c r="W5055" s="6">
        <f>待赋值表!V5054</f>
        <v/>
      </c>
      <c r="X5055" s="6">
        <f>待赋值表!W5054</f>
        <v/>
      </c>
      <c r="Y5055" s="6">
        <f>待赋值表!X5054</f>
        <v/>
      </c>
      <c r="Z5055" s="3">
        <f>IF(M5055&gt;=0.01,"B_pre",IF(M5055&gt;=0,"C_pre","none"))</f>
        <v/>
      </c>
      <c r="AA5055" s="3">
        <f>IF(U5055&gt;0.125,"a_pre",IF(U5055&gt;=0,"b_pre","none"))</f>
        <v/>
      </c>
      <c r="AB5055" s="3">
        <f>AND(Z5055="B_pre",AA5055="a_pre")</f>
        <v/>
      </c>
      <c r="AC5055" s="3">
        <f>AND(Z5055="B_pre",AA5055="b_pre")</f>
        <v/>
      </c>
      <c r="AD5055" s="3">
        <f>AND(Z5055="C_pre",AA5055="a_pre")</f>
        <v/>
      </c>
      <c r="AE5055" s="3">
        <f>AND(Z5055="C_pre",AA5055="b_pre")</f>
        <v/>
      </c>
      <c r="AF5055" s="6">
        <f>待赋值表!C5054</f>
        <v/>
      </c>
      <c r="AG5055" s="3">
        <f t="array" ref="AG5055">IF(AB5055=TRUE,"A",IF(AC5055=TRUE,"B",IF(AD5055=TRUE,"C",IF(AE5055=TRUE,"D","其他"))))</f>
        <v/>
      </c>
      <c r="AH5055" s="3">
        <f>IF(分析表!$E$12&lt;&gt;"ALL",AND(AF5055=分析表!$E$10,AG5055=分析表!$E$12),IF(AF5055=分析表!$E$10,TRUE(),IF(AF5055="ALL",TRUE(),"")))</f>
        <v/>
      </c>
    </row>
    <row r="5056">
      <c r="A5056" s="3">
        <f>COUNTIF($AH$2:AH5056,"TRUE")</f>
        <v/>
      </c>
      <c r="B5056" s="3">
        <f>COUNTIF($AG$2:$AG5056,#REF!)</f>
        <v/>
      </c>
      <c r="C5056" s="56">
        <f>待赋值表!A5055</f>
        <v/>
      </c>
      <c r="E5056" s="6">
        <f>待赋值表!D5055</f>
        <v/>
      </c>
      <c r="F5056" s="6">
        <f>待赋值表!E5055</f>
        <v/>
      </c>
      <c r="G5056" s="6">
        <f>待赋值表!F5055</f>
        <v/>
      </c>
      <c r="H5056" s="6">
        <f>待赋值表!G5055</f>
        <v/>
      </c>
      <c r="I5056" s="6">
        <f>待赋值表!H5055</f>
        <v/>
      </c>
      <c r="J5056" s="6">
        <f>待赋值表!I5055</f>
        <v/>
      </c>
      <c r="K5056" s="6">
        <f>待赋值表!J5055</f>
        <v/>
      </c>
      <c r="L5056" s="6">
        <f>待赋值表!K5055</f>
        <v/>
      </c>
      <c r="M5056" s="6">
        <f>待赋值表!L5055</f>
        <v/>
      </c>
      <c r="N5056" s="6">
        <f>待赋值表!M5055</f>
        <v/>
      </c>
      <c r="O5056" s="6">
        <f>待赋值表!N5055</f>
        <v/>
      </c>
      <c r="P5056" s="6">
        <f>待赋值表!O5055</f>
        <v/>
      </c>
      <c r="Q5056" s="6">
        <f>IF(待赋值表!P5055&lt;&gt;"",待赋值表!P5055,0)</f>
        <v/>
      </c>
      <c r="R5056" s="6">
        <f>待赋值表!Q5055</f>
        <v/>
      </c>
      <c r="S5056" s="6">
        <f>待赋值表!R5055</f>
        <v/>
      </c>
      <c r="T5056" s="6">
        <f>待赋值表!S5055</f>
        <v/>
      </c>
      <c r="U5056" s="6">
        <f>待赋值表!T5055</f>
        <v/>
      </c>
      <c r="V5056" s="6">
        <f>待赋值表!U5055</f>
        <v/>
      </c>
      <c r="W5056" s="6">
        <f>待赋值表!V5055</f>
        <v/>
      </c>
      <c r="X5056" s="6">
        <f>待赋值表!W5055</f>
        <v/>
      </c>
      <c r="Y5056" s="6">
        <f>待赋值表!X5055</f>
        <v/>
      </c>
      <c r="Z5056" s="3">
        <f>IF(M5056&gt;=0.01,"B_pre",IF(M5056&gt;=0,"C_pre","none"))</f>
        <v/>
      </c>
      <c r="AA5056" s="3">
        <f>IF(U5056&gt;0.125,"a_pre",IF(U5056&gt;=0,"b_pre","none"))</f>
        <v/>
      </c>
      <c r="AB5056" s="3">
        <f>AND(Z5056="B_pre",AA5056="a_pre")</f>
        <v/>
      </c>
      <c r="AC5056" s="3">
        <f>AND(Z5056="B_pre",AA5056="b_pre")</f>
        <v/>
      </c>
      <c r="AD5056" s="3">
        <f>AND(Z5056="C_pre",AA5056="a_pre")</f>
        <v/>
      </c>
      <c r="AE5056" s="3">
        <f>AND(Z5056="C_pre",AA5056="b_pre")</f>
        <v/>
      </c>
      <c r="AF5056" s="6">
        <f>待赋值表!C5055</f>
        <v/>
      </c>
      <c r="AG5056" s="3">
        <f t="array" ref="AG5056">IF(AB5056=TRUE,"A",IF(AC5056=TRUE,"B",IF(AD5056=TRUE,"C",IF(AE5056=TRUE,"D","其他"))))</f>
        <v/>
      </c>
      <c r="AH5056" s="3">
        <f>IF(分析表!$E$12&lt;&gt;"ALL",AND(AF5056=分析表!$E$10,AG5056=分析表!$E$12),IF(AF5056=分析表!$E$10,TRUE(),IF(AF5056="ALL",TRUE(),"")))</f>
        <v/>
      </c>
    </row>
    <row r="5057">
      <c r="A5057" s="3">
        <f>COUNTIF($AH$2:AH5057,"TRUE")</f>
        <v/>
      </c>
      <c r="B5057" s="3">
        <f>COUNTIF($AG$2:$AG5057,#REF!)</f>
        <v/>
      </c>
      <c r="C5057" s="56">
        <f>待赋值表!A5056</f>
        <v/>
      </c>
      <c r="E5057" s="6">
        <f>待赋值表!D5056</f>
        <v/>
      </c>
      <c r="F5057" s="6">
        <f>待赋值表!E5056</f>
        <v/>
      </c>
      <c r="G5057" s="6">
        <f>待赋值表!F5056</f>
        <v/>
      </c>
      <c r="H5057" s="6">
        <f>待赋值表!G5056</f>
        <v/>
      </c>
      <c r="I5057" s="6">
        <f>待赋值表!H5056</f>
        <v/>
      </c>
      <c r="J5057" s="6">
        <f>待赋值表!I5056</f>
        <v/>
      </c>
      <c r="K5057" s="6">
        <f>待赋值表!J5056</f>
        <v/>
      </c>
      <c r="L5057" s="6">
        <f>待赋值表!K5056</f>
        <v/>
      </c>
      <c r="M5057" s="6">
        <f>待赋值表!L5056</f>
        <v/>
      </c>
      <c r="N5057" s="6">
        <f>待赋值表!M5056</f>
        <v/>
      </c>
      <c r="O5057" s="6">
        <f>待赋值表!N5056</f>
        <v/>
      </c>
      <c r="P5057" s="6">
        <f>待赋值表!O5056</f>
        <v/>
      </c>
      <c r="Q5057" s="6">
        <f>IF(待赋值表!P5056&lt;&gt;"",待赋值表!P5056,0)</f>
        <v/>
      </c>
      <c r="R5057" s="6">
        <f>待赋值表!Q5056</f>
        <v/>
      </c>
      <c r="S5057" s="6">
        <f>待赋值表!R5056</f>
        <v/>
      </c>
      <c r="T5057" s="6">
        <f>待赋值表!S5056</f>
        <v/>
      </c>
      <c r="U5057" s="6">
        <f>待赋值表!T5056</f>
        <v/>
      </c>
      <c r="V5057" s="6">
        <f>待赋值表!U5056</f>
        <v/>
      </c>
      <c r="W5057" s="6">
        <f>待赋值表!V5056</f>
        <v/>
      </c>
      <c r="X5057" s="6">
        <f>待赋值表!W5056</f>
        <v/>
      </c>
      <c r="Y5057" s="6">
        <f>待赋值表!X5056</f>
        <v/>
      </c>
      <c r="Z5057" s="3">
        <f>IF(M5057&gt;=0.01,"B_pre",IF(M5057&gt;=0,"C_pre","none"))</f>
        <v/>
      </c>
      <c r="AA5057" s="3">
        <f>IF(U5057&gt;0.125,"a_pre",IF(U5057&gt;=0,"b_pre","none"))</f>
        <v/>
      </c>
      <c r="AB5057" s="3">
        <f>AND(Z5057="B_pre",AA5057="a_pre")</f>
        <v/>
      </c>
      <c r="AC5057" s="3">
        <f>AND(Z5057="B_pre",AA5057="b_pre")</f>
        <v/>
      </c>
      <c r="AD5057" s="3">
        <f>AND(Z5057="C_pre",AA5057="a_pre")</f>
        <v/>
      </c>
      <c r="AE5057" s="3">
        <f>AND(Z5057="C_pre",AA5057="b_pre")</f>
        <v/>
      </c>
      <c r="AF5057" s="6">
        <f>待赋值表!C5056</f>
        <v/>
      </c>
      <c r="AG5057" s="3">
        <f t="array" ref="AG5057">IF(AB5057=TRUE,"A",IF(AC5057=TRUE,"B",IF(AD5057=TRUE,"C",IF(AE5057=TRUE,"D","其他"))))</f>
        <v/>
      </c>
      <c r="AH5057" s="3">
        <f>IF(分析表!$E$12&lt;&gt;"ALL",AND(AF5057=分析表!$E$10,AG5057=分析表!$E$12),IF(AF5057=分析表!$E$10,TRUE(),IF(AF5057="ALL",TRUE(),"")))</f>
        <v/>
      </c>
    </row>
    <row r="5058">
      <c r="A5058" s="3">
        <f>COUNTIF($AH$2:AH5058,"TRUE")</f>
        <v/>
      </c>
      <c r="B5058" s="3">
        <f>COUNTIF($AG$2:$AG5058,#REF!)</f>
        <v/>
      </c>
      <c r="C5058" s="56">
        <f>待赋值表!A5057</f>
        <v/>
      </c>
      <c r="E5058" s="6">
        <f>待赋值表!D5057</f>
        <v/>
      </c>
      <c r="F5058" s="6">
        <f>待赋值表!E5057</f>
        <v/>
      </c>
      <c r="G5058" s="6">
        <f>待赋值表!F5057</f>
        <v/>
      </c>
      <c r="H5058" s="6">
        <f>待赋值表!G5057</f>
        <v/>
      </c>
      <c r="I5058" s="6">
        <f>待赋值表!H5057</f>
        <v/>
      </c>
      <c r="J5058" s="6">
        <f>待赋值表!I5057</f>
        <v/>
      </c>
      <c r="K5058" s="6">
        <f>待赋值表!J5057</f>
        <v/>
      </c>
      <c r="L5058" s="6">
        <f>待赋值表!K5057</f>
        <v/>
      </c>
      <c r="M5058" s="6">
        <f>待赋值表!L5057</f>
        <v/>
      </c>
      <c r="N5058" s="6">
        <f>待赋值表!M5057</f>
        <v/>
      </c>
      <c r="O5058" s="6">
        <f>待赋值表!N5057</f>
        <v/>
      </c>
      <c r="P5058" s="6">
        <f>待赋值表!O5057</f>
        <v/>
      </c>
      <c r="Q5058" s="6">
        <f>IF(待赋值表!P5057&lt;&gt;"",待赋值表!P5057,0)</f>
        <v/>
      </c>
      <c r="R5058" s="6">
        <f>待赋值表!Q5057</f>
        <v/>
      </c>
      <c r="S5058" s="6">
        <f>待赋值表!R5057</f>
        <v/>
      </c>
      <c r="T5058" s="6">
        <f>待赋值表!S5057</f>
        <v/>
      </c>
      <c r="U5058" s="6">
        <f>待赋值表!T5057</f>
        <v/>
      </c>
      <c r="V5058" s="6">
        <f>待赋值表!U5057</f>
        <v/>
      </c>
      <c r="W5058" s="6">
        <f>待赋值表!V5057</f>
        <v/>
      </c>
      <c r="X5058" s="6">
        <f>待赋值表!W5057</f>
        <v/>
      </c>
      <c r="Y5058" s="6">
        <f>待赋值表!X5057</f>
        <v/>
      </c>
      <c r="Z5058" s="3">
        <f>IF(M5058&gt;=0.01,"B_pre",IF(M5058&gt;=0,"C_pre","none"))</f>
        <v/>
      </c>
      <c r="AA5058" s="3">
        <f>IF(U5058&gt;0.125,"a_pre",IF(U5058&gt;=0,"b_pre","none"))</f>
        <v/>
      </c>
      <c r="AB5058" s="3">
        <f>AND(Z5058="B_pre",AA5058="a_pre")</f>
        <v/>
      </c>
      <c r="AC5058" s="3">
        <f>AND(Z5058="B_pre",AA5058="b_pre")</f>
        <v/>
      </c>
      <c r="AD5058" s="3">
        <f>AND(Z5058="C_pre",AA5058="a_pre")</f>
        <v/>
      </c>
      <c r="AE5058" s="3">
        <f>AND(Z5058="C_pre",AA5058="b_pre")</f>
        <v/>
      </c>
      <c r="AF5058" s="6">
        <f>待赋值表!C5057</f>
        <v/>
      </c>
      <c r="AG5058" s="3">
        <f t="array" ref="AG5058">IF(AB5058=TRUE,"A",IF(AC5058=TRUE,"B",IF(AD5058=TRUE,"C",IF(AE5058=TRUE,"D","其他"))))</f>
        <v/>
      </c>
      <c r="AH5058" s="3">
        <f>IF(分析表!$E$12&lt;&gt;"ALL",AND(AF5058=分析表!$E$10,AG5058=分析表!$E$12),IF(AF5058=分析表!$E$10,TRUE(),IF(AF5058="ALL",TRUE(),"")))</f>
        <v/>
      </c>
    </row>
    <row r="5059">
      <c r="A5059" s="3">
        <f>COUNTIF($AH$2:AH5059,"TRUE")</f>
        <v/>
      </c>
      <c r="B5059" s="3">
        <f>COUNTIF($AG$2:$AG5059,#REF!)</f>
        <v/>
      </c>
      <c r="C5059" s="56">
        <f>待赋值表!A5058</f>
        <v/>
      </c>
      <c r="E5059" s="6">
        <f>待赋值表!D5058</f>
        <v/>
      </c>
      <c r="F5059" s="6">
        <f>待赋值表!E5058</f>
        <v/>
      </c>
      <c r="G5059" s="6">
        <f>待赋值表!F5058</f>
        <v/>
      </c>
      <c r="H5059" s="6">
        <f>待赋值表!G5058</f>
        <v/>
      </c>
      <c r="I5059" s="6">
        <f>待赋值表!H5058</f>
        <v/>
      </c>
      <c r="J5059" s="6">
        <f>待赋值表!I5058</f>
        <v/>
      </c>
      <c r="K5059" s="6">
        <f>待赋值表!J5058</f>
        <v/>
      </c>
      <c r="L5059" s="6">
        <f>待赋值表!K5058</f>
        <v/>
      </c>
      <c r="M5059" s="6">
        <f>待赋值表!L5058</f>
        <v/>
      </c>
      <c r="N5059" s="6">
        <f>待赋值表!M5058</f>
        <v/>
      </c>
      <c r="O5059" s="6">
        <f>待赋值表!N5058</f>
        <v/>
      </c>
      <c r="P5059" s="6">
        <f>待赋值表!O5058</f>
        <v/>
      </c>
      <c r="Q5059" s="6">
        <f>IF(待赋值表!P5058&lt;&gt;"",待赋值表!P5058,0)</f>
        <v/>
      </c>
      <c r="R5059" s="6">
        <f>待赋值表!Q5058</f>
        <v/>
      </c>
      <c r="S5059" s="6">
        <f>待赋值表!R5058</f>
        <v/>
      </c>
      <c r="T5059" s="6">
        <f>待赋值表!S5058</f>
        <v/>
      </c>
      <c r="U5059" s="6">
        <f>待赋值表!T5058</f>
        <v/>
      </c>
      <c r="V5059" s="6">
        <f>待赋值表!U5058</f>
        <v/>
      </c>
      <c r="W5059" s="6">
        <f>待赋值表!V5058</f>
        <v/>
      </c>
      <c r="X5059" s="6">
        <f>待赋值表!W5058</f>
        <v/>
      </c>
      <c r="Y5059" s="6">
        <f>待赋值表!X5058</f>
        <v/>
      </c>
      <c r="Z5059" s="3">
        <f>IF(M5059&gt;=0.01,"B_pre",IF(M5059&gt;=0,"C_pre","none"))</f>
        <v/>
      </c>
      <c r="AA5059" s="3">
        <f>IF(U5059&gt;0.125,"a_pre",IF(U5059&gt;=0,"b_pre","none"))</f>
        <v/>
      </c>
      <c r="AB5059" s="3">
        <f>AND(Z5059="B_pre",AA5059="a_pre")</f>
        <v/>
      </c>
      <c r="AC5059" s="3">
        <f>AND(Z5059="B_pre",AA5059="b_pre")</f>
        <v/>
      </c>
      <c r="AD5059" s="3">
        <f>AND(Z5059="C_pre",AA5059="a_pre")</f>
        <v/>
      </c>
      <c r="AE5059" s="3">
        <f>AND(Z5059="C_pre",AA5059="b_pre")</f>
        <v/>
      </c>
      <c r="AF5059" s="6">
        <f>待赋值表!C5058</f>
        <v/>
      </c>
      <c r="AG5059" s="3">
        <f t="array" ref="AG5059">IF(AB5059=TRUE,"A",IF(AC5059=TRUE,"B",IF(AD5059=TRUE,"C",IF(AE5059=TRUE,"D","其他"))))</f>
        <v/>
      </c>
      <c r="AH5059" s="3">
        <f>IF(分析表!$E$12&lt;&gt;"ALL",AND(AF5059=分析表!$E$10,AG5059=分析表!$E$12),IF(AF5059=分析表!$E$10,TRUE(),IF(AF5059="ALL",TRUE(),"")))</f>
        <v/>
      </c>
    </row>
    <row r="5060">
      <c r="A5060" s="3">
        <f>COUNTIF($AH$2:AH5060,"TRUE")</f>
        <v/>
      </c>
      <c r="B5060" s="3">
        <f>COUNTIF($AG$2:$AG5060,#REF!)</f>
        <v/>
      </c>
      <c r="C5060" s="56">
        <f>待赋值表!A5059</f>
        <v/>
      </c>
      <c r="E5060" s="6">
        <f>待赋值表!D5059</f>
        <v/>
      </c>
      <c r="F5060" s="6">
        <f>待赋值表!E5059</f>
        <v/>
      </c>
      <c r="G5060" s="6">
        <f>待赋值表!F5059</f>
        <v/>
      </c>
      <c r="H5060" s="6">
        <f>待赋值表!G5059</f>
        <v/>
      </c>
      <c r="I5060" s="6">
        <f>待赋值表!H5059</f>
        <v/>
      </c>
      <c r="J5060" s="6">
        <f>待赋值表!I5059</f>
        <v/>
      </c>
      <c r="K5060" s="6">
        <f>待赋值表!J5059</f>
        <v/>
      </c>
      <c r="L5060" s="6">
        <f>待赋值表!K5059</f>
        <v/>
      </c>
      <c r="M5060" s="6">
        <f>待赋值表!L5059</f>
        <v/>
      </c>
      <c r="N5060" s="6">
        <f>待赋值表!M5059</f>
        <v/>
      </c>
      <c r="O5060" s="6">
        <f>待赋值表!N5059</f>
        <v/>
      </c>
      <c r="P5060" s="6">
        <f>待赋值表!O5059</f>
        <v/>
      </c>
      <c r="Q5060" s="6">
        <f>IF(待赋值表!P5059&lt;&gt;"",待赋值表!P5059,0)</f>
        <v/>
      </c>
      <c r="R5060" s="6">
        <f>待赋值表!Q5059</f>
        <v/>
      </c>
      <c r="S5060" s="6">
        <f>待赋值表!R5059</f>
        <v/>
      </c>
      <c r="T5060" s="6">
        <f>待赋值表!S5059</f>
        <v/>
      </c>
      <c r="U5060" s="6">
        <f>待赋值表!T5059</f>
        <v/>
      </c>
      <c r="V5060" s="6">
        <f>待赋值表!U5059</f>
        <v/>
      </c>
      <c r="W5060" s="6">
        <f>待赋值表!V5059</f>
        <v/>
      </c>
      <c r="X5060" s="6">
        <f>待赋值表!W5059</f>
        <v/>
      </c>
      <c r="Y5060" s="6">
        <f>待赋值表!X5059</f>
        <v/>
      </c>
      <c r="Z5060" s="3">
        <f>IF(M5060&gt;=0.01,"B_pre",IF(M5060&gt;=0,"C_pre","none"))</f>
        <v/>
      </c>
      <c r="AA5060" s="3">
        <f>IF(U5060&gt;0.125,"a_pre",IF(U5060&gt;=0,"b_pre","none"))</f>
        <v/>
      </c>
      <c r="AB5060" s="3">
        <f>AND(Z5060="B_pre",AA5060="a_pre")</f>
        <v/>
      </c>
      <c r="AC5060" s="3">
        <f>AND(Z5060="B_pre",AA5060="b_pre")</f>
        <v/>
      </c>
      <c r="AD5060" s="3">
        <f>AND(Z5060="C_pre",AA5060="a_pre")</f>
        <v/>
      </c>
      <c r="AE5060" s="3">
        <f>AND(Z5060="C_pre",AA5060="b_pre")</f>
        <v/>
      </c>
      <c r="AF5060" s="6">
        <f>待赋值表!C5059</f>
        <v/>
      </c>
      <c r="AG5060" s="3">
        <f t="array" ref="AG5060">IF(AB5060=TRUE,"A",IF(AC5060=TRUE,"B",IF(AD5060=TRUE,"C",IF(AE5060=TRUE,"D","其他"))))</f>
        <v/>
      </c>
      <c r="AH5060" s="3">
        <f>IF(分析表!$E$12&lt;&gt;"ALL",AND(AF5060=分析表!$E$10,AG5060=分析表!$E$12),IF(AF5060=分析表!$E$10,TRUE(),IF(AF5060="ALL",TRUE(),"")))</f>
        <v/>
      </c>
    </row>
    <row r="5061">
      <c r="A5061" s="3">
        <f>COUNTIF($AH$2:AH5061,"TRUE")</f>
        <v/>
      </c>
      <c r="B5061" s="3">
        <f>COUNTIF($AG$2:$AG5061,#REF!)</f>
        <v/>
      </c>
      <c r="C5061" s="56">
        <f>待赋值表!A5060</f>
        <v/>
      </c>
      <c r="E5061" s="6">
        <f>待赋值表!D5060</f>
        <v/>
      </c>
      <c r="F5061" s="6">
        <f>待赋值表!E5060</f>
        <v/>
      </c>
      <c r="G5061" s="6">
        <f>待赋值表!F5060</f>
        <v/>
      </c>
      <c r="H5061" s="6">
        <f>待赋值表!G5060</f>
        <v/>
      </c>
      <c r="I5061" s="6">
        <f>待赋值表!H5060</f>
        <v/>
      </c>
      <c r="J5061" s="6">
        <f>待赋值表!I5060</f>
        <v/>
      </c>
      <c r="K5061" s="6">
        <f>待赋值表!J5060</f>
        <v/>
      </c>
      <c r="L5061" s="6">
        <f>待赋值表!K5060</f>
        <v/>
      </c>
      <c r="M5061" s="6">
        <f>待赋值表!L5060</f>
        <v/>
      </c>
      <c r="N5061" s="6">
        <f>待赋值表!M5060</f>
        <v/>
      </c>
      <c r="O5061" s="6">
        <f>待赋值表!N5060</f>
        <v/>
      </c>
      <c r="P5061" s="6">
        <f>待赋值表!O5060</f>
        <v/>
      </c>
      <c r="Q5061" s="6">
        <f>IF(待赋值表!P5060&lt;&gt;"",待赋值表!P5060,0)</f>
        <v/>
      </c>
      <c r="R5061" s="6">
        <f>待赋值表!Q5060</f>
        <v/>
      </c>
      <c r="S5061" s="6">
        <f>待赋值表!R5060</f>
        <v/>
      </c>
      <c r="T5061" s="6">
        <f>待赋值表!S5060</f>
        <v/>
      </c>
      <c r="U5061" s="6">
        <f>待赋值表!T5060</f>
        <v/>
      </c>
      <c r="V5061" s="6">
        <f>待赋值表!U5060</f>
        <v/>
      </c>
      <c r="W5061" s="6">
        <f>待赋值表!V5060</f>
        <v/>
      </c>
      <c r="X5061" s="6">
        <f>待赋值表!W5060</f>
        <v/>
      </c>
      <c r="Y5061" s="6">
        <f>待赋值表!X5060</f>
        <v/>
      </c>
      <c r="Z5061" s="3">
        <f>IF(M5061&gt;=0.01,"B_pre",IF(M5061&gt;=0,"C_pre","none"))</f>
        <v/>
      </c>
      <c r="AA5061" s="3">
        <f>IF(U5061&gt;0.125,"a_pre",IF(U5061&gt;=0,"b_pre","none"))</f>
        <v/>
      </c>
      <c r="AB5061" s="3">
        <f>AND(Z5061="B_pre",AA5061="a_pre")</f>
        <v/>
      </c>
      <c r="AC5061" s="3">
        <f>AND(Z5061="B_pre",AA5061="b_pre")</f>
        <v/>
      </c>
      <c r="AD5061" s="3">
        <f>AND(Z5061="C_pre",AA5061="a_pre")</f>
        <v/>
      </c>
      <c r="AE5061" s="3">
        <f>AND(Z5061="C_pre",AA5061="b_pre")</f>
        <v/>
      </c>
      <c r="AF5061" s="6">
        <f>待赋值表!C5060</f>
        <v/>
      </c>
      <c r="AG5061" s="3">
        <f t="array" ref="AG5061">IF(AB5061=TRUE,"A",IF(AC5061=TRUE,"B",IF(AD5061=TRUE,"C",IF(AE5061=TRUE,"D","其他"))))</f>
        <v/>
      </c>
      <c r="AH5061" s="3">
        <f>IF(分析表!$E$12&lt;&gt;"ALL",AND(AF5061=分析表!$E$10,AG5061=分析表!$E$12),IF(AF5061=分析表!$E$10,TRUE(),IF(AF5061="ALL",TRUE(),"")))</f>
        <v/>
      </c>
    </row>
    <row r="5062">
      <c r="A5062" s="3">
        <f>COUNTIF($AH$2:AH5062,"TRUE")</f>
        <v/>
      </c>
      <c r="B5062" s="3">
        <f>COUNTIF($AG$2:$AG5062,#REF!)</f>
        <v/>
      </c>
      <c r="C5062" s="56">
        <f>待赋值表!A5061</f>
        <v/>
      </c>
      <c r="E5062" s="6">
        <f>待赋值表!D5061</f>
        <v/>
      </c>
      <c r="F5062" s="6">
        <f>待赋值表!E5061</f>
        <v/>
      </c>
      <c r="G5062" s="6">
        <f>待赋值表!F5061</f>
        <v/>
      </c>
      <c r="H5062" s="6">
        <f>待赋值表!G5061</f>
        <v/>
      </c>
      <c r="I5062" s="6">
        <f>待赋值表!H5061</f>
        <v/>
      </c>
      <c r="J5062" s="6">
        <f>待赋值表!I5061</f>
        <v/>
      </c>
      <c r="K5062" s="6">
        <f>待赋值表!J5061</f>
        <v/>
      </c>
      <c r="L5062" s="6">
        <f>待赋值表!K5061</f>
        <v/>
      </c>
      <c r="M5062" s="6">
        <f>待赋值表!L5061</f>
        <v/>
      </c>
      <c r="N5062" s="6">
        <f>待赋值表!M5061</f>
        <v/>
      </c>
      <c r="O5062" s="6">
        <f>待赋值表!N5061</f>
        <v/>
      </c>
      <c r="P5062" s="6">
        <f>待赋值表!O5061</f>
        <v/>
      </c>
      <c r="Q5062" s="6">
        <f>IF(待赋值表!P5061&lt;&gt;"",待赋值表!P5061,0)</f>
        <v/>
      </c>
      <c r="R5062" s="6">
        <f>待赋值表!Q5061</f>
        <v/>
      </c>
      <c r="S5062" s="6">
        <f>待赋值表!R5061</f>
        <v/>
      </c>
      <c r="T5062" s="6">
        <f>待赋值表!S5061</f>
        <v/>
      </c>
      <c r="U5062" s="6">
        <f>待赋值表!T5061</f>
        <v/>
      </c>
      <c r="V5062" s="6">
        <f>待赋值表!U5061</f>
        <v/>
      </c>
      <c r="W5062" s="6">
        <f>待赋值表!V5061</f>
        <v/>
      </c>
      <c r="X5062" s="6">
        <f>待赋值表!W5061</f>
        <v/>
      </c>
      <c r="Y5062" s="6">
        <f>待赋值表!X5061</f>
        <v/>
      </c>
      <c r="Z5062" s="3">
        <f>IF(M5062&gt;=0.01,"B_pre",IF(M5062&gt;=0,"C_pre","none"))</f>
        <v/>
      </c>
      <c r="AA5062" s="3">
        <f>IF(U5062&gt;0.125,"a_pre",IF(U5062&gt;=0,"b_pre","none"))</f>
        <v/>
      </c>
      <c r="AB5062" s="3">
        <f>AND(Z5062="B_pre",AA5062="a_pre")</f>
        <v/>
      </c>
      <c r="AC5062" s="3">
        <f>AND(Z5062="B_pre",AA5062="b_pre")</f>
        <v/>
      </c>
      <c r="AD5062" s="3">
        <f>AND(Z5062="C_pre",AA5062="a_pre")</f>
        <v/>
      </c>
      <c r="AE5062" s="3">
        <f>AND(Z5062="C_pre",AA5062="b_pre")</f>
        <v/>
      </c>
      <c r="AF5062" s="6">
        <f>待赋值表!C5061</f>
        <v/>
      </c>
      <c r="AG5062" s="3">
        <f t="array" ref="AG5062">IF(AB5062=TRUE,"A",IF(AC5062=TRUE,"B",IF(AD5062=TRUE,"C",IF(AE5062=TRUE,"D","其他"))))</f>
        <v/>
      </c>
      <c r="AH5062" s="3">
        <f>IF(分析表!$E$12&lt;&gt;"ALL",AND(AF5062=分析表!$E$10,AG5062=分析表!$E$12),IF(AF5062=分析表!$E$10,TRUE(),IF(AF5062="ALL",TRUE(),"")))</f>
        <v/>
      </c>
    </row>
    <row r="5063">
      <c r="A5063" s="3">
        <f>COUNTIF($AH$2:AH5063,"TRUE")</f>
        <v/>
      </c>
      <c r="B5063" s="3">
        <f>COUNTIF($AG$2:$AG5063,#REF!)</f>
        <v/>
      </c>
      <c r="C5063" s="56">
        <f>待赋值表!A5062</f>
        <v/>
      </c>
      <c r="E5063" s="6">
        <f>待赋值表!D5062</f>
        <v/>
      </c>
      <c r="F5063" s="6">
        <f>待赋值表!E5062</f>
        <v/>
      </c>
      <c r="G5063" s="6">
        <f>待赋值表!F5062</f>
        <v/>
      </c>
      <c r="H5063" s="6">
        <f>待赋值表!G5062</f>
        <v/>
      </c>
      <c r="I5063" s="6">
        <f>待赋值表!H5062</f>
        <v/>
      </c>
      <c r="J5063" s="6">
        <f>待赋值表!I5062</f>
        <v/>
      </c>
      <c r="K5063" s="6">
        <f>待赋值表!J5062</f>
        <v/>
      </c>
      <c r="L5063" s="6">
        <f>待赋值表!K5062</f>
        <v/>
      </c>
      <c r="M5063" s="6">
        <f>待赋值表!L5062</f>
        <v/>
      </c>
      <c r="N5063" s="6">
        <f>待赋值表!M5062</f>
        <v/>
      </c>
      <c r="O5063" s="6">
        <f>待赋值表!N5062</f>
        <v/>
      </c>
      <c r="P5063" s="6">
        <f>待赋值表!O5062</f>
        <v/>
      </c>
      <c r="Q5063" s="6">
        <f>IF(待赋值表!P5062&lt;&gt;"",待赋值表!P5062,0)</f>
        <v/>
      </c>
      <c r="R5063" s="6">
        <f>待赋值表!Q5062</f>
        <v/>
      </c>
      <c r="S5063" s="6">
        <f>待赋值表!R5062</f>
        <v/>
      </c>
      <c r="T5063" s="6">
        <f>待赋值表!S5062</f>
        <v/>
      </c>
      <c r="U5063" s="6">
        <f>待赋值表!T5062</f>
        <v/>
      </c>
      <c r="V5063" s="6">
        <f>待赋值表!U5062</f>
        <v/>
      </c>
      <c r="W5063" s="6">
        <f>待赋值表!V5062</f>
        <v/>
      </c>
      <c r="X5063" s="6">
        <f>待赋值表!W5062</f>
        <v/>
      </c>
      <c r="Y5063" s="6">
        <f>待赋值表!X5062</f>
        <v/>
      </c>
      <c r="Z5063" s="3">
        <f>IF(M5063&gt;=0.01,"B_pre",IF(M5063&gt;=0,"C_pre","none"))</f>
        <v/>
      </c>
      <c r="AA5063" s="3">
        <f>IF(U5063&gt;0.125,"a_pre",IF(U5063&gt;=0,"b_pre","none"))</f>
        <v/>
      </c>
      <c r="AB5063" s="3">
        <f>AND(Z5063="B_pre",AA5063="a_pre")</f>
        <v/>
      </c>
      <c r="AC5063" s="3">
        <f>AND(Z5063="B_pre",AA5063="b_pre")</f>
        <v/>
      </c>
      <c r="AD5063" s="3">
        <f>AND(Z5063="C_pre",AA5063="a_pre")</f>
        <v/>
      </c>
      <c r="AE5063" s="3">
        <f>AND(Z5063="C_pre",AA5063="b_pre")</f>
        <v/>
      </c>
      <c r="AF5063" s="6">
        <f>待赋值表!C5062</f>
        <v/>
      </c>
      <c r="AG5063" s="3">
        <f t="array" ref="AG5063">IF(AB5063=TRUE,"A",IF(AC5063=TRUE,"B",IF(AD5063=TRUE,"C",IF(AE5063=TRUE,"D","其他"))))</f>
        <v/>
      </c>
      <c r="AH5063" s="3">
        <f>IF(分析表!$E$12&lt;&gt;"ALL",AND(AF5063=分析表!$E$10,AG5063=分析表!$E$12),IF(AF5063=分析表!$E$10,TRUE(),IF(AF5063="ALL",TRUE(),"")))</f>
        <v/>
      </c>
    </row>
    <row r="5064">
      <c r="A5064" s="3">
        <f>COUNTIF($AH$2:AH5064,"TRUE")</f>
        <v/>
      </c>
      <c r="B5064" s="3">
        <f>COUNTIF($AG$2:$AG5064,#REF!)</f>
        <v/>
      </c>
      <c r="C5064" s="56">
        <f>待赋值表!A5063</f>
        <v/>
      </c>
      <c r="E5064" s="6">
        <f>待赋值表!D5063</f>
        <v/>
      </c>
      <c r="F5064" s="6">
        <f>待赋值表!E5063</f>
        <v/>
      </c>
      <c r="G5064" s="6">
        <f>待赋值表!F5063</f>
        <v/>
      </c>
      <c r="H5064" s="6">
        <f>待赋值表!G5063</f>
        <v/>
      </c>
      <c r="I5064" s="6">
        <f>待赋值表!H5063</f>
        <v/>
      </c>
      <c r="J5064" s="6">
        <f>待赋值表!I5063</f>
        <v/>
      </c>
      <c r="K5064" s="6">
        <f>待赋值表!J5063</f>
        <v/>
      </c>
      <c r="L5064" s="6">
        <f>待赋值表!K5063</f>
        <v/>
      </c>
      <c r="M5064" s="6">
        <f>待赋值表!L5063</f>
        <v/>
      </c>
      <c r="N5064" s="6">
        <f>待赋值表!M5063</f>
        <v/>
      </c>
      <c r="O5064" s="6">
        <f>待赋值表!N5063</f>
        <v/>
      </c>
      <c r="P5064" s="6">
        <f>待赋值表!O5063</f>
        <v/>
      </c>
      <c r="Q5064" s="6">
        <f>IF(待赋值表!P5063&lt;&gt;"",待赋值表!P5063,0)</f>
        <v/>
      </c>
      <c r="R5064" s="6">
        <f>待赋值表!Q5063</f>
        <v/>
      </c>
      <c r="S5064" s="6">
        <f>待赋值表!R5063</f>
        <v/>
      </c>
      <c r="T5064" s="6">
        <f>待赋值表!S5063</f>
        <v/>
      </c>
      <c r="U5064" s="6">
        <f>待赋值表!T5063</f>
        <v/>
      </c>
      <c r="V5064" s="6">
        <f>待赋值表!U5063</f>
        <v/>
      </c>
      <c r="W5064" s="6">
        <f>待赋值表!V5063</f>
        <v/>
      </c>
      <c r="X5064" s="6">
        <f>待赋值表!W5063</f>
        <v/>
      </c>
      <c r="Y5064" s="6">
        <f>待赋值表!X5063</f>
        <v/>
      </c>
      <c r="Z5064" s="3">
        <f>IF(M5064&gt;=0.01,"B_pre",IF(M5064&gt;=0,"C_pre","none"))</f>
        <v/>
      </c>
      <c r="AA5064" s="3">
        <f>IF(U5064&gt;0.125,"a_pre",IF(U5064&gt;=0,"b_pre","none"))</f>
        <v/>
      </c>
      <c r="AB5064" s="3">
        <f>AND(Z5064="B_pre",AA5064="a_pre")</f>
        <v/>
      </c>
      <c r="AC5064" s="3">
        <f>AND(Z5064="B_pre",AA5064="b_pre")</f>
        <v/>
      </c>
      <c r="AD5064" s="3">
        <f>AND(Z5064="C_pre",AA5064="a_pre")</f>
        <v/>
      </c>
      <c r="AE5064" s="3">
        <f>AND(Z5064="C_pre",AA5064="b_pre")</f>
        <v/>
      </c>
      <c r="AF5064" s="6">
        <f>待赋值表!C5063</f>
        <v/>
      </c>
      <c r="AG5064" s="3">
        <f t="array" ref="AG5064">IF(AB5064=TRUE,"A",IF(AC5064=TRUE,"B",IF(AD5064=TRUE,"C",IF(AE5064=TRUE,"D","其他"))))</f>
        <v/>
      </c>
      <c r="AH5064" s="3">
        <f>IF(分析表!$E$12&lt;&gt;"ALL",AND(AF5064=分析表!$E$10,AG5064=分析表!$E$12),IF(AF5064=分析表!$E$10,TRUE(),IF(AF5064="ALL",TRUE(),"")))</f>
        <v/>
      </c>
    </row>
    <row r="5065">
      <c r="A5065" s="3">
        <f>COUNTIF($AH$2:AH5065,"TRUE")</f>
        <v/>
      </c>
      <c r="B5065" s="3">
        <f>COUNTIF($AG$2:$AG5065,#REF!)</f>
        <v/>
      </c>
      <c r="C5065" s="56">
        <f>待赋值表!A5064</f>
        <v/>
      </c>
      <c r="E5065" s="6">
        <f>待赋值表!D5064</f>
        <v/>
      </c>
      <c r="F5065" s="6">
        <f>待赋值表!E5064</f>
        <v/>
      </c>
      <c r="G5065" s="6">
        <f>待赋值表!F5064</f>
        <v/>
      </c>
      <c r="H5065" s="6">
        <f>待赋值表!G5064</f>
        <v/>
      </c>
      <c r="I5065" s="6">
        <f>待赋值表!H5064</f>
        <v/>
      </c>
      <c r="J5065" s="6">
        <f>待赋值表!I5064</f>
        <v/>
      </c>
      <c r="K5065" s="6">
        <f>待赋值表!J5064</f>
        <v/>
      </c>
      <c r="L5065" s="6">
        <f>待赋值表!K5064</f>
        <v/>
      </c>
      <c r="M5065" s="6">
        <f>待赋值表!L5064</f>
        <v/>
      </c>
      <c r="N5065" s="6">
        <f>待赋值表!M5064</f>
        <v/>
      </c>
      <c r="O5065" s="6">
        <f>待赋值表!N5064</f>
        <v/>
      </c>
      <c r="P5065" s="6">
        <f>待赋值表!O5064</f>
        <v/>
      </c>
      <c r="Q5065" s="6">
        <f>IF(待赋值表!P5064&lt;&gt;"",待赋值表!P5064,0)</f>
        <v/>
      </c>
      <c r="R5065" s="6">
        <f>待赋值表!Q5064</f>
        <v/>
      </c>
      <c r="S5065" s="6">
        <f>待赋值表!R5064</f>
        <v/>
      </c>
      <c r="T5065" s="6">
        <f>待赋值表!S5064</f>
        <v/>
      </c>
      <c r="U5065" s="6">
        <f>待赋值表!T5064</f>
        <v/>
      </c>
      <c r="V5065" s="6">
        <f>待赋值表!U5064</f>
        <v/>
      </c>
      <c r="W5065" s="6">
        <f>待赋值表!V5064</f>
        <v/>
      </c>
      <c r="X5065" s="6">
        <f>待赋值表!W5064</f>
        <v/>
      </c>
      <c r="Y5065" s="6">
        <f>待赋值表!X5064</f>
        <v/>
      </c>
      <c r="Z5065" s="3">
        <f>IF(M5065&gt;=0.01,"B_pre",IF(M5065&gt;=0,"C_pre","none"))</f>
        <v/>
      </c>
      <c r="AA5065" s="3">
        <f>IF(U5065&gt;0.125,"a_pre",IF(U5065&gt;=0,"b_pre","none"))</f>
        <v/>
      </c>
      <c r="AB5065" s="3">
        <f>AND(Z5065="B_pre",AA5065="a_pre")</f>
        <v/>
      </c>
      <c r="AC5065" s="3">
        <f>AND(Z5065="B_pre",AA5065="b_pre")</f>
        <v/>
      </c>
      <c r="AD5065" s="3">
        <f>AND(Z5065="C_pre",AA5065="a_pre")</f>
        <v/>
      </c>
      <c r="AE5065" s="3">
        <f>AND(Z5065="C_pre",AA5065="b_pre")</f>
        <v/>
      </c>
      <c r="AF5065" s="6">
        <f>待赋值表!C5064</f>
        <v/>
      </c>
      <c r="AG5065" s="3">
        <f t="array" ref="AG5065">IF(AB5065=TRUE,"A",IF(AC5065=TRUE,"B",IF(AD5065=TRUE,"C",IF(AE5065=TRUE,"D","其他"))))</f>
        <v/>
      </c>
      <c r="AH5065" s="3">
        <f>IF(分析表!$E$12&lt;&gt;"ALL",AND(AF5065=分析表!$E$10,AG5065=分析表!$E$12),IF(AF5065=分析表!$E$10,TRUE(),IF(AF5065="ALL",TRUE(),"")))</f>
        <v/>
      </c>
    </row>
    <row r="5066">
      <c r="A5066" s="3">
        <f>COUNTIF($AH$2:AH5066,"TRUE")</f>
        <v/>
      </c>
      <c r="B5066" s="3">
        <f>COUNTIF($AG$2:$AG5066,#REF!)</f>
        <v/>
      </c>
      <c r="C5066" s="56">
        <f>待赋值表!A5065</f>
        <v/>
      </c>
      <c r="E5066" s="6">
        <f>待赋值表!D5065</f>
        <v/>
      </c>
      <c r="F5066" s="6">
        <f>待赋值表!E5065</f>
        <v/>
      </c>
      <c r="G5066" s="6">
        <f>待赋值表!F5065</f>
        <v/>
      </c>
      <c r="H5066" s="6">
        <f>待赋值表!G5065</f>
        <v/>
      </c>
      <c r="I5066" s="6">
        <f>待赋值表!H5065</f>
        <v/>
      </c>
      <c r="J5066" s="6">
        <f>待赋值表!I5065</f>
        <v/>
      </c>
      <c r="K5066" s="6">
        <f>待赋值表!J5065</f>
        <v/>
      </c>
      <c r="L5066" s="6">
        <f>待赋值表!K5065</f>
        <v/>
      </c>
      <c r="M5066" s="6">
        <f>待赋值表!L5065</f>
        <v/>
      </c>
      <c r="N5066" s="6">
        <f>待赋值表!M5065</f>
        <v/>
      </c>
      <c r="O5066" s="6">
        <f>待赋值表!N5065</f>
        <v/>
      </c>
      <c r="P5066" s="6">
        <f>待赋值表!O5065</f>
        <v/>
      </c>
      <c r="Q5066" s="6">
        <f>IF(待赋值表!P5065&lt;&gt;"",待赋值表!P5065,0)</f>
        <v/>
      </c>
      <c r="R5066" s="6">
        <f>待赋值表!Q5065</f>
        <v/>
      </c>
      <c r="S5066" s="6">
        <f>待赋值表!R5065</f>
        <v/>
      </c>
      <c r="T5066" s="6">
        <f>待赋值表!S5065</f>
        <v/>
      </c>
      <c r="U5066" s="6">
        <f>待赋值表!T5065</f>
        <v/>
      </c>
      <c r="V5066" s="6">
        <f>待赋值表!U5065</f>
        <v/>
      </c>
      <c r="W5066" s="6">
        <f>待赋值表!V5065</f>
        <v/>
      </c>
      <c r="X5066" s="6">
        <f>待赋值表!W5065</f>
        <v/>
      </c>
      <c r="Y5066" s="6">
        <f>待赋值表!X5065</f>
        <v/>
      </c>
      <c r="Z5066" s="3">
        <f>IF(M5066&gt;=0.01,"B_pre",IF(M5066&gt;=0,"C_pre","none"))</f>
        <v/>
      </c>
      <c r="AA5066" s="3">
        <f>IF(U5066&gt;0.125,"a_pre",IF(U5066&gt;=0,"b_pre","none"))</f>
        <v/>
      </c>
      <c r="AB5066" s="3">
        <f>AND(Z5066="B_pre",AA5066="a_pre")</f>
        <v/>
      </c>
      <c r="AC5066" s="3">
        <f>AND(Z5066="B_pre",AA5066="b_pre")</f>
        <v/>
      </c>
      <c r="AD5066" s="3">
        <f>AND(Z5066="C_pre",AA5066="a_pre")</f>
        <v/>
      </c>
      <c r="AE5066" s="3">
        <f>AND(Z5066="C_pre",AA5066="b_pre")</f>
        <v/>
      </c>
      <c r="AF5066" s="6">
        <f>待赋值表!C5065</f>
        <v/>
      </c>
      <c r="AG5066" s="3">
        <f t="array" ref="AG5066">IF(AB5066=TRUE,"A",IF(AC5066=TRUE,"B",IF(AD5066=TRUE,"C",IF(AE5066=TRUE,"D","其他"))))</f>
        <v/>
      </c>
      <c r="AH5066" s="3">
        <f>IF(分析表!$E$12&lt;&gt;"ALL",AND(AF5066=分析表!$E$10,AG5066=分析表!$E$12),IF(AF5066=分析表!$E$10,TRUE(),IF(AF5066="ALL",TRUE(),"")))</f>
        <v/>
      </c>
    </row>
    <row r="5067">
      <c r="A5067" s="3">
        <f>COUNTIF($AH$2:AH5067,"TRUE")</f>
        <v/>
      </c>
      <c r="B5067" s="3">
        <f>COUNTIF($AG$2:$AG5067,#REF!)</f>
        <v/>
      </c>
      <c r="C5067" s="56">
        <f>待赋值表!A5066</f>
        <v/>
      </c>
      <c r="E5067" s="6">
        <f>待赋值表!D5066</f>
        <v/>
      </c>
      <c r="F5067" s="6">
        <f>待赋值表!E5066</f>
        <v/>
      </c>
      <c r="G5067" s="6">
        <f>待赋值表!F5066</f>
        <v/>
      </c>
      <c r="H5067" s="6">
        <f>待赋值表!G5066</f>
        <v/>
      </c>
      <c r="I5067" s="6">
        <f>待赋值表!H5066</f>
        <v/>
      </c>
      <c r="J5067" s="6">
        <f>待赋值表!I5066</f>
        <v/>
      </c>
      <c r="K5067" s="6">
        <f>待赋值表!J5066</f>
        <v/>
      </c>
      <c r="L5067" s="6">
        <f>待赋值表!K5066</f>
        <v/>
      </c>
      <c r="M5067" s="6">
        <f>待赋值表!L5066</f>
        <v/>
      </c>
      <c r="N5067" s="6">
        <f>待赋值表!M5066</f>
        <v/>
      </c>
      <c r="O5067" s="6">
        <f>待赋值表!N5066</f>
        <v/>
      </c>
      <c r="P5067" s="6">
        <f>待赋值表!O5066</f>
        <v/>
      </c>
      <c r="Q5067" s="6">
        <f>IF(待赋值表!P5066&lt;&gt;"",待赋值表!P5066,0)</f>
        <v/>
      </c>
      <c r="R5067" s="6">
        <f>待赋值表!Q5066</f>
        <v/>
      </c>
      <c r="S5067" s="6">
        <f>待赋值表!R5066</f>
        <v/>
      </c>
      <c r="T5067" s="6">
        <f>待赋值表!S5066</f>
        <v/>
      </c>
      <c r="U5067" s="6">
        <f>待赋值表!T5066</f>
        <v/>
      </c>
      <c r="V5067" s="6">
        <f>待赋值表!U5066</f>
        <v/>
      </c>
      <c r="W5067" s="6">
        <f>待赋值表!V5066</f>
        <v/>
      </c>
      <c r="X5067" s="6">
        <f>待赋值表!W5066</f>
        <v/>
      </c>
      <c r="Y5067" s="6">
        <f>待赋值表!X5066</f>
        <v/>
      </c>
      <c r="Z5067" s="3">
        <f>IF(M5067&gt;=0.01,"B_pre",IF(M5067&gt;=0,"C_pre","none"))</f>
        <v/>
      </c>
      <c r="AA5067" s="3">
        <f>IF(U5067&gt;0.125,"a_pre",IF(U5067&gt;=0,"b_pre","none"))</f>
        <v/>
      </c>
      <c r="AB5067" s="3">
        <f>AND(Z5067="B_pre",AA5067="a_pre")</f>
        <v/>
      </c>
      <c r="AC5067" s="3">
        <f>AND(Z5067="B_pre",AA5067="b_pre")</f>
        <v/>
      </c>
      <c r="AD5067" s="3">
        <f>AND(Z5067="C_pre",AA5067="a_pre")</f>
        <v/>
      </c>
      <c r="AE5067" s="3">
        <f>AND(Z5067="C_pre",AA5067="b_pre")</f>
        <v/>
      </c>
      <c r="AF5067" s="6">
        <f>待赋值表!C5066</f>
        <v/>
      </c>
      <c r="AG5067" s="3">
        <f t="array" ref="AG5067">IF(AB5067=TRUE,"A",IF(AC5067=TRUE,"B",IF(AD5067=TRUE,"C",IF(AE5067=TRUE,"D","其他"))))</f>
        <v/>
      </c>
      <c r="AH5067" s="3">
        <f>IF(分析表!$E$12&lt;&gt;"ALL",AND(AF5067=分析表!$E$10,AG5067=分析表!$E$12),IF(AF5067=分析表!$E$10,TRUE(),IF(AF5067="ALL",TRUE(),"")))</f>
        <v/>
      </c>
    </row>
    <row r="5068">
      <c r="A5068" s="3">
        <f>COUNTIF($AH$2:AH5068,"TRUE")</f>
        <v/>
      </c>
      <c r="B5068" s="3">
        <f>COUNTIF($AG$2:$AG5068,#REF!)</f>
        <v/>
      </c>
      <c r="C5068" s="56">
        <f>待赋值表!A5067</f>
        <v/>
      </c>
      <c r="E5068" s="6">
        <f>待赋值表!D5067</f>
        <v/>
      </c>
      <c r="F5068" s="6">
        <f>待赋值表!E5067</f>
        <v/>
      </c>
      <c r="G5068" s="6">
        <f>待赋值表!F5067</f>
        <v/>
      </c>
      <c r="H5068" s="6">
        <f>待赋值表!G5067</f>
        <v/>
      </c>
      <c r="I5068" s="6">
        <f>待赋值表!H5067</f>
        <v/>
      </c>
      <c r="J5068" s="6">
        <f>待赋值表!I5067</f>
        <v/>
      </c>
      <c r="K5068" s="6">
        <f>待赋值表!J5067</f>
        <v/>
      </c>
      <c r="L5068" s="6">
        <f>待赋值表!K5067</f>
        <v/>
      </c>
      <c r="M5068" s="6">
        <f>待赋值表!L5067</f>
        <v/>
      </c>
      <c r="N5068" s="6">
        <f>待赋值表!M5067</f>
        <v/>
      </c>
      <c r="O5068" s="6">
        <f>待赋值表!N5067</f>
        <v/>
      </c>
      <c r="P5068" s="6">
        <f>待赋值表!O5067</f>
        <v/>
      </c>
      <c r="Q5068" s="6">
        <f>IF(待赋值表!P5067&lt;&gt;"",待赋值表!P5067,0)</f>
        <v/>
      </c>
      <c r="R5068" s="6">
        <f>待赋值表!Q5067</f>
        <v/>
      </c>
      <c r="S5068" s="6">
        <f>待赋值表!R5067</f>
        <v/>
      </c>
      <c r="T5068" s="6">
        <f>待赋值表!S5067</f>
        <v/>
      </c>
      <c r="U5068" s="6">
        <f>待赋值表!T5067</f>
        <v/>
      </c>
      <c r="V5068" s="6">
        <f>待赋值表!U5067</f>
        <v/>
      </c>
      <c r="W5068" s="6">
        <f>待赋值表!V5067</f>
        <v/>
      </c>
      <c r="X5068" s="6">
        <f>待赋值表!W5067</f>
        <v/>
      </c>
      <c r="Y5068" s="6">
        <f>待赋值表!X5067</f>
        <v/>
      </c>
      <c r="Z5068" s="3">
        <f>IF(M5068&gt;=0.01,"B_pre",IF(M5068&gt;=0,"C_pre","none"))</f>
        <v/>
      </c>
      <c r="AA5068" s="3">
        <f>IF(U5068&gt;0.125,"a_pre",IF(U5068&gt;=0,"b_pre","none"))</f>
        <v/>
      </c>
      <c r="AB5068" s="3">
        <f>AND(Z5068="B_pre",AA5068="a_pre")</f>
        <v/>
      </c>
      <c r="AC5068" s="3">
        <f>AND(Z5068="B_pre",AA5068="b_pre")</f>
        <v/>
      </c>
      <c r="AD5068" s="3">
        <f>AND(Z5068="C_pre",AA5068="a_pre")</f>
        <v/>
      </c>
      <c r="AE5068" s="3">
        <f>AND(Z5068="C_pre",AA5068="b_pre")</f>
        <v/>
      </c>
      <c r="AF5068" s="6">
        <f>待赋值表!C5067</f>
        <v/>
      </c>
      <c r="AG5068" s="3">
        <f t="array" ref="AG5068">IF(AB5068=TRUE,"A",IF(AC5068=TRUE,"B",IF(AD5068=TRUE,"C",IF(AE5068=TRUE,"D","其他"))))</f>
        <v/>
      </c>
      <c r="AH5068" s="3">
        <f>IF(分析表!$E$12&lt;&gt;"ALL",AND(AF5068=分析表!$E$10,AG5068=分析表!$E$12),IF(AF5068=分析表!$E$10,TRUE(),IF(AF5068="ALL",TRUE(),"")))</f>
        <v/>
      </c>
    </row>
    <row r="5069">
      <c r="A5069" s="3">
        <f>COUNTIF($AH$2:AH5069,"TRUE")</f>
        <v/>
      </c>
      <c r="B5069" s="3">
        <f>COUNTIF($AG$2:$AG5069,#REF!)</f>
        <v/>
      </c>
      <c r="C5069" s="56">
        <f>待赋值表!A5068</f>
        <v/>
      </c>
      <c r="E5069" s="6">
        <f>待赋值表!D5068</f>
        <v/>
      </c>
      <c r="F5069" s="6">
        <f>待赋值表!E5068</f>
        <v/>
      </c>
      <c r="G5069" s="6">
        <f>待赋值表!F5068</f>
        <v/>
      </c>
      <c r="H5069" s="6">
        <f>待赋值表!G5068</f>
        <v/>
      </c>
      <c r="I5069" s="6">
        <f>待赋值表!H5068</f>
        <v/>
      </c>
      <c r="J5069" s="6">
        <f>待赋值表!I5068</f>
        <v/>
      </c>
      <c r="K5069" s="6">
        <f>待赋值表!J5068</f>
        <v/>
      </c>
      <c r="L5069" s="6">
        <f>待赋值表!K5068</f>
        <v/>
      </c>
      <c r="M5069" s="6">
        <f>待赋值表!L5068</f>
        <v/>
      </c>
      <c r="N5069" s="6">
        <f>待赋值表!M5068</f>
        <v/>
      </c>
      <c r="O5069" s="6">
        <f>待赋值表!N5068</f>
        <v/>
      </c>
      <c r="P5069" s="6">
        <f>待赋值表!O5068</f>
        <v/>
      </c>
      <c r="Q5069" s="6">
        <f>IF(待赋值表!P5068&lt;&gt;"",待赋值表!P5068,0)</f>
        <v/>
      </c>
      <c r="R5069" s="6">
        <f>待赋值表!Q5068</f>
        <v/>
      </c>
      <c r="S5069" s="6">
        <f>待赋值表!R5068</f>
        <v/>
      </c>
      <c r="T5069" s="6">
        <f>待赋值表!S5068</f>
        <v/>
      </c>
      <c r="U5069" s="6">
        <f>待赋值表!T5068</f>
        <v/>
      </c>
      <c r="V5069" s="6">
        <f>待赋值表!U5068</f>
        <v/>
      </c>
      <c r="W5069" s="6">
        <f>待赋值表!V5068</f>
        <v/>
      </c>
      <c r="X5069" s="6">
        <f>待赋值表!W5068</f>
        <v/>
      </c>
      <c r="Y5069" s="6">
        <f>待赋值表!X5068</f>
        <v/>
      </c>
      <c r="Z5069" s="3">
        <f>IF(M5069&gt;=0.01,"B_pre",IF(M5069&gt;=0,"C_pre","none"))</f>
        <v/>
      </c>
      <c r="AA5069" s="3">
        <f>IF(U5069&gt;0.125,"a_pre",IF(U5069&gt;=0,"b_pre","none"))</f>
        <v/>
      </c>
      <c r="AB5069" s="3">
        <f>AND(Z5069="B_pre",AA5069="a_pre")</f>
        <v/>
      </c>
      <c r="AC5069" s="3">
        <f>AND(Z5069="B_pre",AA5069="b_pre")</f>
        <v/>
      </c>
      <c r="AD5069" s="3">
        <f>AND(Z5069="C_pre",AA5069="a_pre")</f>
        <v/>
      </c>
      <c r="AE5069" s="3">
        <f>AND(Z5069="C_pre",AA5069="b_pre")</f>
        <v/>
      </c>
      <c r="AF5069" s="6">
        <f>待赋值表!C5068</f>
        <v/>
      </c>
      <c r="AG5069" s="3">
        <f t="array" ref="AG5069">IF(AB5069=TRUE,"A",IF(AC5069=TRUE,"B",IF(AD5069=TRUE,"C",IF(AE5069=TRUE,"D","其他"))))</f>
        <v/>
      </c>
      <c r="AH5069" s="3">
        <f>IF(分析表!$E$12&lt;&gt;"ALL",AND(AF5069=分析表!$E$10,AG5069=分析表!$E$12),IF(AF5069=分析表!$E$10,TRUE(),IF(AF5069="ALL",TRUE(),"")))</f>
        <v/>
      </c>
    </row>
    <row r="5070">
      <c r="A5070" s="3">
        <f>COUNTIF($AH$2:AH5070,"TRUE")</f>
        <v/>
      </c>
      <c r="B5070" s="3">
        <f>COUNTIF($AG$2:$AG5070,#REF!)</f>
        <v/>
      </c>
      <c r="C5070" s="56">
        <f>待赋值表!A5069</f>
        <v/>
      </c>
      <c r="E5070" s="6">
        <f>待赋值表!D5069</f>
        <v/>
      </c>
      <c r="F5070" s="6">
        <f>待赋值表!E5069</f>
        <v/>
      </c>
      <c r="G5070" s="6">
        <f>待赋值表!F5069</f>
        <v/>
      </c>
      <c r="H5070" s="6">
        <f>待赋值表!G5069</f>
        <v/>
      </c>
      <c r="I5070" s="6">
        <f>待赋值表!H5069</f>
        <v/>
      </c>
      <c r="J5070" s="6">
        <f>待赋值表!I5069</f>
        <v/>
      </c>
      <c r="K5070" s="6">
        <f>待赋值表!J5069</f>
        <v/>
      </c>
      <c r="L5070" s="6">
        <f>待赋值表!K5069</f>
        <v/>
      </c>
      <c r="M5070" s="6">
        <f>待赋值表!L5069</f>
        <v/>
      </c>
      <c r="N5070" s="6">
        <f>待赋值表!M5069</f>
        <v/>
      </c>
      <c r="O5070" s="6">
        <f>待赋值表!N5069</f>
        <v/>
      </c>
      <c r="P5070" s="6">
        <f>待赋值表!O5069</f>
        <v/>
      </c>
      <c r="Q5070" s="6">
        <f>IF(待赋值表!P5069&lt;&gt;"",待赋值表!P5069,0)</f>
        <v/>
      </c>
      <c r="R5070" s="6">
        <f>待赋值表!Q5069</f>
        <v/>
      </c>
      <c r="S5070" s="6">
        <f>待赋值表!R5069</f>
        <v/>
      </c>
      <c r="T5070" s="6">
        <f>待赋值表!S5069</f>
        <v/>
      </c>
      <c r="U5070" s="6">
        <f>待赋值表!T5069</f>
        <v/>
      </c>
      <c r="V5070" s="6">
        <f>待赋值表!U5069</f>
        <v/>
      </c>
      <c r="W5070" s="6">
        <f>待赋值表!V5069</f>
        <v/>
      </c>
      <c r="X5070" s="6">
        <f>待赋值表!W5069</f>
        <v/>
      </c>
      <c r="Y5070" s="6">
        <f>待赋值表!X5069</f>
        <v/>
      </c>
      <c r="Z5070" s="3">
        <f>IF(M5070&gt;=0.01,"B_pre",IF(M5070&gt;=0,"C_pre","none"))</f>
        <v/>
      </c>
      <c r="AA5070" s="3">
        <f>IF(U5070&gt;0.125,"a_pre",IF(U5070&gt;=0,"b_pre","none"))</f>
        <v/>
      </c>
      <c r="AB5070" s="3">
        <f>AND(Z5070="B_pre",AA5070="a_pre")</f>
        <v/>
      </c>
      <c r="AC5070" s="3">
        <f>AND(Z5070="B_pre",AA5070="b_pre")</f>
        <v/>
      </c>
      <c r="AD5070" s="3">
        <f>AND(Z5070="C_pre",AA5070="a_pre")</f>
        <v/>
      </c>
      <c r="AE5070" s="3">
        <f>AND(Z5070="C_pre",AA5070="b_pre")</f>
        <v/>
      </c>
      <c r="AF5070" s="6">
        <f>待赋值表!C5069</f>
        <v/>
      </c>
      <c r="AG5070" s="3">
        <f t="array" ref="AG5070">IF(AB5070=TRUE,"A",IF(AC5070=TRUE,"B",IF(AD5070=TRUE,"C",IF(AE5070=TRUE,"D","其他"))))</f>
        <v/>
      </c>
      <c r="AH5070" s="3">
        <f>IF(分析表!$E$12&lt;&gt;"ALL",AND(AF5070=分析表!$E$10,AG5070=分析表!$E$12),IF(AF5070=分析表!$E$10,TRUE(),IF(AF5070="ALL",TRUE(),"")))</f>
        <v/>
      </c>
    </row>
    <row r="5071">
      <c r="A5071" s="3">
        <f>COUNTIF($AH$2:AH5071,"TRUE")</f>
        <v/>
      </c>
      <c r="B5071" s="3">
        <f>COUNTIF($AG$2:$AG5071,#REF!)</f>
        <v/>
      </c>
      <c r="C5071" s="56">
        <f>待赋值表!A5070</f>
        <v/>
      </c>
      <c r="E5071" s="6">
        <f>待赋值表!D5070</f>
        <v/>
      </c>
      <c r="F5071" s="6">
        <f>待赋值表!E5070</f>
        <v/>
      </c>
      <c r="G5071" s="6">
        <f>待赋值表!F5070</f>
        <v/>
      </c>
      <c r="H5071" s="6">
        <f>待赋值表!G5070</f>
        <v/>
      </c>
      <c r="I5071" s="6">
        <f>待赋值表!H5070</f>
        <v/>
      </c>
      <c r="J5071" s="6">
        <f>待赋值表!I5070</f>
        <v/>
      </c>
      <c r="K5071" s="6">
        <f>待赋值表!J5070</f>
        <v/>
      </c>
      <c r="L5071" s="6">
        <f>待赋值表!K5070</f>
        <v/>
      </c>
      <c r="M5071" s="6">
        <f>待赋值表!L5070</f>
        <v/>
      </c>
      <c r="N5071" s="6">
        <f>待赋值表!M5070</f>
        <v/>
      </c>
      <c r="O5071" s="6">
        <f>待赋值表!N5070</f>
        <v/>
      </c>
      <c r="P5071" s="6">
        <f>待赋值表!O5070</f>
        <v/>
      </c>
      <c r="Q5071" s="6">
        <f>IF(待赋值表!P5070&lt;&gt;"",待赋值表!P5070,0)</f>
        <v/>
      </c>
      <c r="R5071" s="6">
        <f>待赋值表!Q5070</f>
        <v/>
      </c>
      <c r="S5071" s="6">
        <f>待赋值表!R5070</f>
        <v/>
      </c>
      <c r="T5071" s="6">
        <f>待赋值表!S5070</f>
        <v/>
      </c>
      <c r="U5071" s="6">
        <f>待赋值表!T5070</f>
        <v/>
      </c>
      <c r="V5071" s="6">
        <f>待赋值表!U5070</f>
        <v/>
      </c>
      <c r="W5071" s="6">
        <f>待赋值表!V5070</f>
        <v/>
      </c>
      <c r="X5071" s="6">
        <f>待赋值表!W5070</f>
        <v/>
      </c>
      <c r="Y5071" s="6">
        <f>待赋值表!X5070</f>
        <v/>
      </c>
      <c r="Z5071" s="3">
        <f>IF(M5071&gt;=0.01,"B_pre",IF(M5071&gt;=0,"C_pre","none"))</f>
        <v/>
      </c>
      <c r="AA5071" s="3">
        <f>IF(U5071&gt;0.125,"a_pre",IF(U5071&gt;=0,"b_pre","none"))</f>
        <v/>
      </c>
      <c r="AB5071" s="3">
        <f>AND(Z5071="B_pre",AA5071="a_pre")</f>
        <v/>
      </c>
      <c r="AC5071" s="3">
        <f>AND(Z5071="B_pre",AA5071="b_pre")</f>
        <v/>
      </c>
      <c r="AD5071" s="3">
        <f>AND(Z5071="C_pre",AA5071="a_pre")</f>
        <v/>
      </c>
      <c r="AE5071" s="3">
        <f>AND(Z5071="C_pre",AA5071="b_pre")</f>
        <v/>
      </c>
      <c r="AF5071" s="6">
        <f>待赋值表!C5070</f>
        <v/>
      </c>
      <c r="AG5071" s="3">
        <f t="array" ref="AG5071">IF(AB5071=TRUE,"A",IF(AC5071=TRUE,"B",IF(AD5071=TRUE,"C",IF(AE5071=TRUE,"D","其他"))))</f>
        <v/>
      </c>
      <c r="AH5071" s="3">
        <f>IF(分析表!$E$12&lt;&gt;"ALL",AND(AF5071=分析表!$E$10,AG5071=分析表!$E$12),IF(AF5071=分析表!$E$10,TRUE(),IF(AF5071="ALL",TRUE(),"")))</f>
        <v/>
      </c>
    </row>
    <row r="5072">
      <c r="A5072" s="3">
        <f>COUNTIF($AH$2:AH5072,"TRUE")</f>
        <v/>
      </c>
      <c r="B5072" s="3">
        <f>COUNTIF($AG$2:$AG5072,#REF!)</f>
        <v/>
      </c>
      <c r="C5072" s="56">
        <f>待赋值表!A5071</f>
        <v/>
      </c>
      <c r="E5072" s="6">
        <f>待赋值表!D5071</f>
        <v/>
      </c>
      <c r="F5072" s="6">
        <f>待赋值表!E5071</f>
        <v/>
      </c>
      <c r="G5072" s="6">
        <f>待赋值表!F5071</f>
        <v/>
      </c>
      <c r="H5072" s="6">
        <f>待赋值表!G5071</f>
        <v/>
      </c>
      <c r="I5072" s="6">
        <f>待赋值表!H5071</f>
        <v/>
      </c>
      <c r="J5072" s="6">
        <f>待赋值表!I5071</f>
        <v/>
      </c>
      <c r="K5072" s="6">
        <f>待赋值表!J5071</f>
        <v/>
      </c>
      <c r="L5072" s="6">
        <f>待赋值表!K5071</f>
        <v/>
      </c>
      <c r="M5072" s="6">
        <f>待赋值表!L5071</f>
        <v/>
      </c>
      <c r="N5072" s="6">
        <f>待赋值表!M5071</f>
        <v/>
      </c>
      <c r="O5072" s="6">
        <f>待赋值表!N5071</f>
        <v/>
      </c>
      <c r="P5072" s="6">
        <f>待赋值表!O5071</f>
        <v/>
      </c>
      <c r="Q5072" s="6">
        <f>IF(待赋值表!P5071&lt;&gt;"",待赋值表!P5071,0)</f>
        <v/>
      </c>
      <c r="R5072" s="6">
        <f>待赋值表!Q5071</f>
        <v/>
      </c>
      <c r="S5072" s="6">
        <f>待赋值表!R5071</f>
        <v/>
      </c>
      <c r="T5072" s="6">
        <f>待赋值表!S5071</f>
        <v/>
      </c>
      <c r="U5072" s="6">
        <f>待赋值表!T5071</f>
        <v/>
      </c>
      <c r="V5072" s="6">
        <f>待赋值表!U5071</f>
        <v/>
      </c>
      <c r="W5072" s="6">
        <f>待赋值表!V5071</f>
        <v/>
      </c>
      <c r="X5072" s="6">
        <f>待赋值表!W5071</f>
        <v/>
      </c>
      <c r="Y5072" s="6">
        <f>待赋值表!X5071</f>
        <v/>
      </c>
      <c r="Z5072" s="3">
        <f>IF(M5072&gt;=0.01,"B_pre",IF(M5072&gt;=0,"C_pre","none"))</f>
        <v/>
      </c>
      <c r="AA5072" s="3">
        <f>IF(U5072&gt;0.125,"a_pre",IF(U5072&gt;=0,"b_pre","none"))</f>
        <v/>
      </c>
      <c r="AB5072" s="3">
        <f>AND(Z5072="B_pre",AA5072="a_pre")</f>
        <v/>
      </c>
      <c r="AC5072" s="3">
        <f>AND(Z5072="B_pre",AA5072="b_pre")</f>
        <v/>
      </c>
      <c r="AD5072" s="3">
        <f>AND(Z5072="C_pre",AA5072="a_pre")</f>
        <v/>
      </c>
      <c r="AE5072" s="3">
        <f>AND(Z5072="C_pre",AA5072="b_pre")</f>
        <v/>
      </c>
      <c r="AF5072" s="6">
        <f>待赋值表!C5071</f>
        <v/>
      </c>
      <c r="AG5072" s="3">
        <f t="array" ref="AG5072">IF(AB5072=TRUE,"A",IF(AC5072=TRUE,"B",IF(AD5072=TRUE,"C",IF(AE5072=TRUE,"D","其他"))))</f>
        <v/>
      </c>
      <c r="AH5072" s="3">
        <f>IF(分析表!$E$12&lt;&gt;"ALL",AND(AF5072=分析表!$E$10,AG5072=分析表!$E$12),IF(AF5072=分析表!$E$10,TRUE(),IF(AF5072="ALL",TRUE(),"")))</f>
        <v/>
      </c>
    </row>
    <row r="5073">
      <c r="A5073" s="3">
        <f>COUNTIF($AH$2:AH5073,"TRUE")</f>
        <v/>
      </c>
      <c r="B5073" s="3">
        <f>COUNTIF($AG$2:$AG5073,#REF!)</f>
        <v/>
      </c>
      <c r="C5073" s="56">
        <f>待赋值表!A5072</f>
        <v/>
      </c>
      <c r="E5073" s="6">
        <f>待赋值表!D5072</f>
        <v/>
      </c>
      <c r="F5073" s="6">
        <f>待赋值表!E5072</f>
        <v/>
      </c>
      <c r="G5073" s="6">
        <f>待赋值表!F5072</f>
        <v/>
      </c>
      <c r="H5073" s="6">
        <f>待赋值表!G5072</f>
        <v/>
      </c>
      <c r="I5073" s="6">
        <f>待赋值表!H5072</f>
        <v/>
      </c>
      <c r="J5073" s="6">
        <f>待赋值表!I5072</f>
        <v/>
      </c>
      <c r="K5073" s="6">
        <f>待赋值表!J5072</f>
        <v/>
      </c>
      <c r="L5073" s="6">
        <f>待赋值表!K5072</f>
        <v/>
      </c>
      <c r="M5073" s="6">
        <f>待赋值表!L5072</f>
        <v/>
      </c>
      <c r="N5073" s="6">
        <f>待赋值表!M5072</f>
        <v/>
      </c>
      <c r="O5073" s="6">
        <f>待赋值表!N5072</f>
        <v/>
      </c>
      <c r="P5073" s="6">
        <f>待赋值表!O5072</f>
        <v/>
      </c>
      <c r="Q5073" s="6">
        <f>IF(待赋值表!P5072&lt;&gt;"",待赋值表!P5072,0)</f>
        <v/>
      </c>
      <c r="R5073" s="6">
        <f>待赋值表!Q5072</f>
        <v/>
      </c>
      <c r="S5073" s="6">
        <f>待赋值表!R5072</f>
        <v/>
      </c>
      <c r="T5073" s="6">
        <f>待赋值表!S5072</f>
        <v/>
      </c>
      <c r="U5073" s="6">
        <f>待赋值表!T5072</f>
        <v/>
      </c>
      <c r="V5073" s="6">
        <f>待赋值表!U5072</f>
        <v/>
      </c>
      <c r="W5073" s="6">
        <f>待赋值表!V5072</f>
        <v/>
      </c>
      <c r="X5073" s="6">
        <f>待赋值表!W5072</f>
        <v/>
      </c>
      <c r="Y5073" s="6">
        <f>待赋值表!X5072</f>
        <v/>
      </c>
      <c r="Z5073" s="3">
        <f>IF(M5073&gt;=0.01,"B_pre",IF(M5073&gt;=0,"C_pre","none"))</f>
        <v/>
      </c>
      <c r="AA5073" s="3">
        <f>IF(U5073&gt;0.125,"a_pre",IF(U5073&gt;=0,"b_pre","none"))</f>
        <v/>
      </c>
      <c r="AB5073" s="3">
        <f>AND(Z5073="B_pre",AA5073="a_pre")</f>
        <v/>
      </c>
      <c r="AC5073" s="3">
        <f>AND(Z5073="B_pre",AA5073="b_pre")</f>
        <v/>
      </c>
      <c r="AD5073" s="3">
        <f>AND(Z5073="C_pre",AA5073="a_pre")</f>
        <v/>
      </c>
      <c r="AE5073" s="3">
        <f>AND(Z5073="C_pre",AA5073="b_pre")</f>
        <v/>
      </c>
      <c r="AF5073" s="6">
        <f>待赋值表!C5072</f>
        <v/>
      </c>
      <c r="AG5073" s="3">
        <f t="array" ref="AG5073">IF(AB5073=TRUE,"A",IF(AC5073=TRUE,"B",IF(AD5073=TRUE,"C",IF(AE5073=TRUE,"D","其他"))))</f>
        <v/>
      </c>
      <c r="AH5073" s="3">
        <f>IF(分析表!$E$12&lt;&gt;"ALL",AND(AF5073=分析表!$E$10,AG5073=分析表!$E$12),IF(AF5073=分析表!$E$10,TRUE(),IF(AF5073="ALL",TRUE(),"")))</f>
        <v/>
      </c>
    </row>
    <row r="5074">
      <c r="A5074" s="3">
        <f>COUNTIF($AH$2:AH5074,"TRUE")</f>
        <v/>
      </c>
      <c r="B5074" s="3">
        <f>COUNTIF($AG$2:$AG5074,#REF!)</f>
        <v/>
      </c>
      <c r="C5074" s="56">
        <f>待赋值表!A5073</f>
        <v/>
      </c>
      <c r="E5074" s="6">
        <f>待赋值表!D5073</f>
        <v/>
      </c>
      <c r="F5074" s="6">
        <f>待赋值表!E5073</f>
        <v/>
      </c>
      <c r="G5074" s="6">
        <f>待赋值表!F5073</f>
        <v/>
      </c>
      <c r="H5074" s="6">
        <f>待赋值表!G5073</f>
        <v/>
      </c>
      <c r="I5074" s="6">
        <f>待赋值表!H5073</f>
        <v/>
      </c>
      <c r="J5074" s="6">
        <f>待赋值表!I5073</f>
        <v/>
      </c>
      <c r="K5074" s="6">
        <f>待赋值表!J5073</f>
        <v/>
      </c>
      <c r="L5074" s="6">
        <f>待赋值表!K5073</f>
        <v/>
      </c>
      <c r="M5074" s="6">
        <f>待赋值表!L5073</f>
        <v/>
      </c>
      <c r="N5074" s="6">
        <f>待赋值表!M5073</f>
        <v/>
      </c>
      <c r="O5074" s="6">
        <f>待赋值表!N5073</f>
        <v/>
      </c>
      <c r="P5074" s="6">
        <f>待赋值表!O5073</f>
        <v/>
      </c>
      <c r="Q5074" s="6">
        <f>IF(待赋值表!P5073&lt;&gt;"",待赋值表!P5073,0)</f>
        <v/>
      </c>
      <c r="R5074" s="6">
        <f>待赋值表!Q5073</f>
        <v/>
      </c>
      <c r="S5074" s="6">
        <f>待赋值表!R5073</f>
        <v/>
      </c>
      <c r="T5074" s="6">
        <f>待赋值表!S5073</f>
        <v/>
      </c>
      <c r="U5074" s="6">
        <f>待赋值表!T5073</f>
        <v/>
      </c>
      <c r="V5074" s="6">
        <f>待赋值表!U5073</f>
        <v/>
      </c>
      <c r="W5074" s="6">
        <f>待赋值表!V5073</f>
        <v/>
      </c>
      <c r="X5074" s="6">
        <f>待赋值表!W5073</f>
        <v/>
      </c>
      <c r="Y5074" s="6">
        <f>待赋值表!X5073</f>
        <v/>
      </c>
      <c r="Z5074" s="3">
        <f>IF(M5074&gt;=0.01,"B_pre",IF(M5074&gt;=0,"C_pre","none"))</f>
        <v/>
      </c>
      <c r="AA5074" s="3">
        <f>IF(U5074&gt;0.125,"a_pre",IF(U5074&gt;=0,"b_pre","none"))</f>
        <v/>
      </c>
      <c r="AB5074" s="3">
        <f>AND(Z5074="B_pre",AA5074="a_pre")</f>
        <v/>
      </c>
      <c r="AC5074" s="3">
        <f>AND(Z5074="B_pre",AA5074="b_pre")</f>
        <v/>
      </c>
      <c r="AD5074" s="3">
        <f>AND(Z5074="C_pre",AA5074="a_pre")</f>
        <v/>
      </c>
      <c r="AE5074" s="3">
        <f>AND(Z5074="C_pre",AA5074="b_pre")</f>
        <v/>
      </c>
      <c r="AF5074" s="6">
        <f>待赋值表!C5073</f>
        <v/>
      </c>
      <c r="AG5074" s="3">
        <f t="array" ref="AG5074">IF(AB5074=TRUE,"A",IF(AC5074=TRUE,"B",IF(AD5074=TRUE,"C",IF(AE5074=TRUE,"D","其他"))))</f>
        <v/>
      </c>
      <c r="AH5074" s="3">
        <f>IF(分析表!$E$12&lt;&gt;"ALL",AND(AF5074=分析表!$E$10,AG5074=分析表!$E$12),IF(AF5074=分析表!$E$10,TRUE(),IF(AF5074="ALL",TRUE(),"")))</f>
        <v/>
      </c>
    </row>
    <row r="5075">
      <c r="A5075" s="3">
        <f>COUNTIF($AH$2:AH5075,"TRUE")</f>
        <v/>
      </c>
      <c r="B5075" s="3">
        <f>COUNTIF($AG$2:$AG5075,#REF!)</f>
        <v/>
      </c>
      <c r="C5075" s="56">
        <f>待赋值表!A5074</f>
        <v/>
      </c>
      <c r="E5075" s="6">
        <f>待赋值表!D5074</f>
        <v/>
      </c>
      <c r="F5075" s="6">
        <f>待赋值表!E5074</f>
        <v/>
      </c>
      <c r="G5075" s="6">
        <f>待赋值表!F5074</f>
        <v/>
      </c>
      <c r="H5075" s="6">
        <f>待赋值表!G5074</f>
        <v/>
      </c>
      <c r="I5075" s="6">
        <f>待赋值表!H5074</f>
        <v/>
      </c>
      <c r="J5075" s="6">
        <f>待赋值表!I5074</f>
        <v/>
      </c>
      <c r="K5075" s="6">
        <f>待赋值表!J5074</f>
        <v/>
      </c>
      <c r="L5075" s="6">
        <f>待赋值表!K5074</f>
        <v/>
      </c>
      <c r="M5075" s="6">
        <f>待赋值表!L5074</f>
        <v/>
      </c>
      <c r="N5075" s="6">
        <f>待赋值表!M5074</f>
        <v/>
      </c>
      <c r="O5075" s="6">
        <f>待赋值表!N5074</f>
        <v/>
      </c>
      <c r="P5075" s="6">
        <f>待赋值表!O5074</f>
        <v/>
      </c>
      <c r="Q5075" s="6">
        <f>IF(待赋值表!P5074&lt;&gt;"",待赋值表!P5074,0)</f>
        <v/>
      </c>
      <c r="R5075" s="6">
        <f>待赋值表!Q5074</f>
        <v/>
      </c>
      <c r="S5075" s="6">
        <f>待赋值表!R5074</f>
        <v/>
      </c>
      <c r="T5075" s="6">
        <f>待赋值表!S5074</f>
        <v/>
      </c>
      <c r="U5075" s="6">
        <f>待赋值表!T5074</f>
        <v/>
      </c>
      <c r="V5075" s="6">
        <f>待赋值表!U5074</f>
        <v/>
      </c>
      <c r="W5075" s="6">
        <f>待赋值表!V5074</f>
        <v/>
      </c>
      <c r="X5075" s="6">
        <f>待赋值表!W5074</f>
        <v/>
      </c>
      <c r="Y5075" s="6">
        <f>待赋值表!X5074</f>
        <v/>
      </c>
      <c r="Z5075" s="3">
        <f>IF(M5075&gt;=0.01,"B_pre",IF(M5075&gt;=0,"C_pre","none"))</f>
        <v/>
      </c>
      <c r="AA5075" s="3">
        <f>IF(U5075&gt;0.125,"a_pre",IF(U5075&gt;=0,"b_pre","none"))</f>
        <v/>
      </c>
      <c r="AB5075" s="3">
        <f>AND(Z5075="B_pre",AA5075="a_pre")</f>
        <v/>
      </c>
      <c r="AC5075" s="3">
        <f>AND(Z5075="B_pre",AA5075="b_pre")</f>
        <v/>
      </c>
      <c r="AD5075" s="3">
        <f>AND(Z5075="C_pre",AA5075="a_pre")</f>
        <v/>
      </c>
      <c r="AE5075" s="3">
        <f>AND(Z5075="C_pre",AA5075="b_pre")</f>
        <v/>
      </c>
      <c r="AF5075" s="6">
        <f>待赋值表!C5074</f>
        <v/>
      </c>
      <c r="AG5075" s="3">
        <f t="array" ref="AG5075">IF(AB5075=TRUE,"A",IF(AC5075=TRUE,"B",IF(AD5075=TRUE,"C",IF(AE5075=TRUE,"D","其他"))))</f>
        <v/>
      </c>
      <c r="AH5075" s="3">
        <f>IF(分析表!$E$12&lt;&gt;"ALL",AND(AF5075=分析表!$E$10,AG5075=分析表!$E$12),IF(AF5075=分析表!$E$10,TRUE(),IF(AF5075="ALL",TRUE(),"")))</f>
        <v/>
      </c>
    </row>
    <row r="5076">
      <c r="A5076" s="3">
        <f>COUNTIF($AH$2:AH5076,"TRUE")</f>
        <v/>
      </c>
      <c r="B5076" s="3">
        <f>COUNTIF($AG$2:$AG5076,#REF!)</f>
        <v/>
      </c>
      <c r="C5076" s="56">
        <f>待赋值表!A5075</f>
        <v/>
      </c>
      <c r="E5076" s="6">
        <f>待赋值表!D5075</f>
        <v/>
      </c>
      <c r="F5076" s="6">
        <f>待赋值表!E5075</f>
        <v/>
      </c>
      <c r="G5076" s="6">
        <f>待赋值表!F5075</f>
        <v/>
      </c>
      <c r="H5076" s="6">
        <f>待赋值表!G5075</f>
        <v/>
      </c>
      <c r="I5076" s="6">
        <f>待赋值表!H5075</f>
        <v/>
      </c>
      <c r="J5076" s="6">
        <f>待赋值表!I5075</f>
        <v/>
      </c>
      <c r="K5076" s="6">
        <f>待赋值表!J5075</f>
        <v/>
      </c>
      <c r="L5076" s="6">
        <f>待赋值表!K5075</f>
        <v/>
      </c>
      <c r="M5076" s="6">
        <f>待赋值表!L5075</f>
        <v/>
      </c>
      <c r="N5076" s="6">
        <f>待赋值表!M5075</f>
        <v/>
      </c>
      <c r="O5076" s="6">
        <f>待赋值表!N5075</f>
        <v/>
      </c>
      <c r="P5076" s="6">
        <f>待赋值表!O5075</f>
        <v/>
      </c>
      <c r="Q5076" s="6">
        <f>IF(待赋值表!P5075&lt;&gt;"",待赋值表!P5075,0)</f>
        <v/>
      </c>
      <c r="R5076" s="6">
        <f>待赋值表!Q5075</f>
        <v/>
      </c>
      <c r="S5076" s="6">
        <f>待赋值表!R5075</f>
        <v/>
      </c>
      <c r="T5076" s="6">
        <f>待赋值表!S5075</f>
        <v/>
      </c>
      <c r="U5076" s="6">
        <f>待赋值表!T5075</f>
        <v/>
      </c>
      <c r="V5076" s="6">
        <f>待赋值表!U5075</f>
        <v/>
      </c>
      <c r="W5076" s="6">
        <f>待赋值表!V5075</f>
        <v/>
      </c>
      <c r="X5076" s="6">
        <f>待赋值表!W5075</f>
        <v/>
      </c>
      <c r="Y5076" s="6">
        <f>待赋值表!X5075</f>
        <v/>
      </c>
      <c r="Z5076" s="3">
        <f>IF(M5076&gt;=0.01,"B_pre",IF(M5076&gt;=0,"C_pre","none"))</f>
        <v/>
      </c>
      <c r="AA5076" s="3">
        <f>IF(U5076&gt;0.125,"a_pre",IF(U5076&gt;=0,"b_pre","none"))</f>
        <v/>
      </c>
      <c r="AB5076" s="3">
        <f>AND(Z5076="B_pre",AA5076="a_pre")</f>
        <v/>
      </c>
      <c r="AC5076" s="3">
        <f>AND(Z5076="B_pre",AA5076="b_pre")</f>
        <v/>
      </c>
      <c r="AD5076" s="3">
        <f>AND(Z5076="C_pre",AA5076="a_pre")</f>
        <v/>
      </c>
      <c r="AE5076" s="3">
        <f>AND(Z5076="C_pre",AA5076="b_pre")</f>
        <v/>
      </c>
      <c r="AF5076" s="6">
        <f>待赋值表!C5075</f>
        <v/>
      </c>
      <c r="AG5076" s="3">
        <f t="array" ref="AG5076">IF(AB5076=TRUE,"A",IF(AC5076=TRUE,"B",IF(AD5076=TRUE,"C",IF(AE5076=TRUE,"D","其他"))))</f>
        <v/>
      </c>
      <c r="AH5076" s="3">
        <f>IF(分析表!$E$12&lt;&gt;"ALL",AND(AF5076=分析表!$E$10,AG5076=分析表!$E$12),IF(AF5076=分析表!$E$10,TRUE(),IF(AF5076="ALL",TRUE(),"")))</f>
        <v/>
      </c>
    </row>
    <row r="5077">
      <c r="A5077" s="3">
        <f>COUNTIF($AH$2:AH5077,"TRUE")</f>
        <v/>
      </c>
      <c r="B5077" s="3">
        <f>COUNTIF($AG$2:$AG5077,#REF!)</f>
        <v/>
      </c>
      <c r="C5077" s="56">
        <f>待赋值表!A5076</f>
        <v/>
      </c>
      <c r="E5077" s="6">
        <f>待赋值表!D5076</f>
        <v/>
      </c>
      <c r="F5077" s="6">
        <f>待赋值表!E5076</f>
        <v/>
      </c>
      <c r="G5077" s="6">
        <f>待赋值表!F5076</f>
        <v/>
      </c>
      <c r="H5077" s="6">
        <f>待赋值表!G5076</f>
        <v/>
      </c>
      <c r="I5077" s="6">
        <f>待赋值表!H5076</f>
        <v/>
      </c>
      <c r="J5077" s="6">
        <f>待赋值表!I5076</f>
        <v/>
      </c>
      <c r="K5077" s="6">
        <f>待赋值表!J5076</f>
        <v/>
      </c>
      <c r="L5077" s="6">
        <f>待赋值表!K5076</f>
        <v/>
      </c>
      <c r="M5077" s="6">
        <f>待赋值表!L5076</f>
        <v/>
      </c>
      <c r="N5077" s="6">
        <f>待赋值表!M5076</f>
        <v/>
      </c>
      <c r="O5077" s="6">
        <f>待赋值表!N5076</f>
        <v/>
      </c>
      <c r="P5077" s="6">
        <f>待赋值表!O5076</f>
        <v/>
      </c>
      <c r="Q5077" s="6">
        <f>IF(待赋值表!P5076&lt;&gt;"",待赋值表!P5076,0)</f>
        <v/>
      </c>
      <c r="R5077" s="6">
        <f>待赋值表!Q5076</f>
        <v/>
      </c>
      <c r="S5077" s="6">
        <f>待赋值表!R5076</f>
        <v/>
      </c>
      <c r="T5077" s="6">
        <f>待赋值表!S5076</f>
        <v/>
      </c>
      <c r="U5077" s="6">
        <f>待赋值表!T5076</f>
        <v/>
      </c>
      <c r="V5077" s="6">
        <f>待赋值表!U5076</f>
        <v/>
      </c>
      <c r="W5077" s="6">
        <f>待赋值表!V5076</f>
        <v/>
      </c>
      <c r="X5077" s="6">
        <f>待赋值表!W5076</f>
        <v/>
      </c>
      <c r="Y5077" s="6">
        <f>待赋值表!X5076</f>
        <v/>
      </c>
      <c r="Z5077" s="3">
        <f>IF(M5077&gt;=0.01,"B_pre",IF(M5077&gt;=0,"C_pre","none"))</f>
        <v/>
      </c>
      <c r="AA5077" s="3">
        <f>IF(U5077&gt;0.125,"a_pre",IF(U5077&gt;=0,"b_pre","none"))</f>
        <v/>
      </c>
      <c r="AB5077" s="3">
        <f>AND(Z5077="B_pre",AA5077="a_pre")</f>
        <v/>
      </c>
      <c r="AC5077" s="3">
        <f>AND(Z5077="B_pre",AA5077="b_pre")</f>
        <v/>
      </c>
      <c r="AD5077" s="3">
        <f>AND(Z5077="C_pre",AA5077="a_pre")</f>
        <v/>
      </c>
      <c r="AE5077" s="3">
        <f>AND(Z5077="C_pre",AA5077="b_pre")</f>
        <v/>
      </c>
      <c r="AF5077" s="6">
        <f>待赋值表!C5076</f>
        <v/>
      </c>
      <c r="AG5077" s="3">
        <f t="array" ref="AG5077">IF(AB5077=TRUE,"A",IF(AC5077=TRUE,"B",IF(AD5077=TRUE,"C",IF(AE5077=TRUE,"D","其他"))))</f>
        <v/>
      </c>
      <c r="AH5077" s="3">
        <f>IF(分析表!$E$12&lt;&gt;"ALL",AND(AF5077=分析表!$E$10,AG5077=分析表!$E$12),IF(AF5077=分析表!$E$10,TRUE(),IF(AF5077="ALL",TRUE(),"")))</f>
        <v/>
      </c>
    </row>
    <row r="5078">
      <c r="A5078" s="3">
        <f>COUNTIF($AH$2:AH5078,"TRUE")</f>
        <v/>
      </c>
      <c r="B5078" s="3">
        <f>COUNTIF($AG$2:$AG5078,#REF!)</f>
        <v/>
      </c>
      <c r="C5078" s="56">
        <f>待赋值表!A5077</f>
        <v/>
      </c>
      <c r="E5078" s="6">
        <f>待赋值表!D5077</f>
        <v/>
      </c>
      <c r="F5078" s="6">
        <f>待赋值表!E5077</f>
        <v/>
      </c>
      <c r="G5078" s="6">
        <f>待赋值表!F5077</f>
        <v/>
      </c>
      <c r="H5078" s="6">
        <f>待赋值表!G5077</f>
        <v/>
      </c>
      <c r="I5078" s="6">
        <f>待赋值表!H5077</f>
        <v/>
      </c>
      <c r="J5078" s="6">
        <f>待赋值表!I5077</f>
        <v/>
      </c>
      <c r="K5078" s="6">
        <f>待赋值表!J5077</f>
        <v/>
      </c>
      <c r="L5078" s="6">
        <f>待赋值表!K5077</f>
        <v/>
      </c>
      <c r="M5078" s="6">
        <f>待赋值表!L5077</f>
        <v/>
      </c>
      <c r="N5078" s="6">
        <f>待赋值表!M5077</f>
        <v/>
      </c>
      <c r="O5078" s="6">
        <f>待赋值表!N5077</f>
        <v/>
      </c>
      <c r="P5078" s="6">
        <f>待赋值表!O5077</f>
        <v/>
      </c>
      <c r="Q5078" s="6">
        <f>IF(待赋值表!P5077&lt;&gt;"",待赋值表!P5077,0)</f>
        <v/>
      </c>
      <c r="R5078" s="6">
        <f>待赋值表!Q5077</f>
        <v/>
      </c>
      <c r="S5078" s="6">
        <f>待赋值表!R5077</f>
        <v/>
      </c>
      <c r="T5078" s="6">
        <f>待赋值表!S5077</f>
        <v/>
      </c>
      <c r="U5078" s="6">
        <f>待赋值表!T5077</f>
        <v/>
      </c>
      <c r="V5078" s="6">
        <f>待赋值表!U5077</f>
        <v/>
      </c>
      <c r="W5078" s="6">
        <f>待赋值表!V5077</f>
        <v/>
      </c>
      <c r="X5078" s="6">
        <f>待赋值表!W5077</f>
        <v/>
      </c>
      <c r="Y5078" s="6">
        <f>待赋值表!X5077</f>
        <v/>
      </c>
      <c r="Z5078" s="3">
        <f>IF(M5078&gt;=0.01,"B_pre",IF(M5078&gt;=0,"C_pre","none"))</f>
        <v/>
      </c>
      <c r="AA5078" s="3">
        <f>IF(U5078&gt;0.125,"a_pre",IF(U5078&gt;=0,"b_pre","none"))</f>
        <v/>
      </c>
      <c r="AB5078" s="3">
        <f>AND(Z5078="B_pre",AA5078="a_pre")</f>
        <v/>
      </c>
      <c r="AC5078" s="3">
        <f>AND(Z5078="B_pre",AA5078="b_pre")</f>
        <v/>
      </c>
      <c r="AD5078" s="3">
        <f>AND(Z5078="C_pre",AA5078="a_pre")</f>
        <v/>
      </c>
      <c r="AE5078" s="3">
        <f>AND(Z5078="C_pre",AA5078="b_pre")</f>
        <v/>
      </c>
      <c r="AF5078" s="6">
        <f>待赋值表!C5077</f>
        <v/>
      </c>
      <c r="AG5078" s="3">
        <f t="array" ref="AG5078">IF(AB5078=TRUE,"A",IF(AC5078=TRUE,"B",IF(AD5078=TRUE,"C",IF(AE5078=TRUE,"D","其他"))))</f>
        <v/>
      </c>
      <c r="AH5078" s="3">
        <f>IF(分析表!$E$12&lt;&gt;"ALL",AND(AF5078=分析表!$E$10,AG5078=分析表!$E$12),IF(AF5078=分析表!$E$10,TRUE(),IF(AF5078="ALL",TRUE(),"")))</f>
        <v/>
      </c>
    </row>
    <row r="5079">
      <c r="A5079" s="3">
        <f>COUNTIF($AH$2:AH5079,"TRUE")</f>
        <v/>
      </c>
      <c r="B5079" s="3">
        <f>COUNTIF($AG$2:$AG5079,#REF!)</f>
        <v/>
      </c>
      <c r="C5079" s="56">
        <f>待赋值表!A5078</f>
        <v/>
      </c>
      <c r="E5079" s="6">
        <f>待赋值表!D5078</f>
        <v/>
      </c>
      <c r="F5079" s="6">
        <f>待赋值表!E5078</f>
        <v/>
      </c>
      <c r="G5079" s="6">
        <f>待赋值表!F5078</f>
        <v/>
      </c>
      <c r="H5079" s="6">
        <f>待赋值表!G5078</f>
        <v/>
      </c>
      <c r="I5079" s="6">
        <f>待赋值表!H5078</f>
        <v/>
      </c>
      <c r="J5079" s="6">
        <f>待赋值表!I5078</f>
        <v/>
      </c>
      <c r="K5079" s="6">
        <f>待赋值表!J5078</f>
        <v/>
      </c>
      <c r="L5079" s="6">
        <f>待赋值表!K5078</f>
        <v/>
      </c>
      <c r="M5079" s="6">
        <f>待赋值表!L5078</f>
        <v/>
      </c>
      <c r="N5079" s="6">
        <f>待赋值表!M5078</f>
        <v/>
      </c>
      <c r="O5079" s="6">
        <f>待赋值表!N5078</f>
        <v/>
      </c>
      <c r="P5079" s="6">
        <f>待赋值表!O5078</f>
        <v/>
      </c>
      <c r="Q5079" s="6">
        <f>IF(待赋值表!P5078&lt;&gt;"",待赋值表!P5078,0)</f>
        <v/>
      </c>
      <c r="R5079" s="6">
        <f>待赋值表!Q5078</f>
        <v/>
      </c>
      <c r="S5079" s="6">
        <f>待赋值表!R5078</f>
        <v/>
      </c>
      <c r="T5079" s="6">
        <f>待赋值表!S5078</f>
        <v/>
      </c>
      <c r="U5079" s="6">
        <f>待赋值表!T5078</f>
        <v/>
      </c>
      <c r="V5079" s="6">
        <f>待赋值表!U5078</f>
        <v/>
      </c>
      <c r="W5079" s="6">
        <f>待赋值表!V5078</f>
        <v/>
      </c>
      <c r="X5079" s="6">
        <f>待赋值表!W5078</f>
        <v/>
      </c>
      <c r="Y5079" s="6">
        <f>待赋值表!X5078</f>
        <v/>
      </c>
      <c r="Z5079" s="3">
        <f>IF(M5079&gt;=0.01,"B_pre",IF(M5079&gt;=0,"C_pre","none"))</f>
        <v/>
      </c>
      <c r="AA5079" s="3">
        <f>IF(U5079&gt;0.125,"a_pre",IF(U5079&gt;=0,"b_pre","none"))</f>
        <v/>
      </c>
      <c r="AB5079" s="3">
        <f>AND(Z5079="B_pre",AA5079="a_pre")</f>
        <v/>
      </c>
      <c r="AC5079" s="3">
        <f>AND(Z5079="B_pre",AA5079="b_pre")</f>
        <v/>
      </c>
      <c r="AD5079" s="3">
        <f>AND(Z5079="C_pre",AA5079="a_pre")</f>
        <v/>
      </c>
      <c r="AE5079" s="3">
        <f>AND(Z5079="C_pre",AA5079="b_pre")</f>
        <v/>
      </c>
      <c r="AF5079" s="6">
        <f>待赋值表!C5078</f>
        <v/>
      </c>
      <c r="AG5079" s="3">
        <f t="array" ref="AG5079">IF(AB5079=TRUE,"A",IF(AC5079=TRUE,"B",IF(AD5079=TRUE,"C",IF(AE5079=TRUE,"D","其他"))))</f>
        <v/>
      </c>
      <c r="AH5079" s="3">
        <f>IF(分析表!$E$12&lt;&gt;"ALL",AND(AF5079=分析表!$E$10,AG5079=分析表!$E$12),IF(AF5079=分析表!$E$10,TRUE(),IF(AF5079="ALL",TRUE(),"")))</f>
        <v/>
      </c>
    </row>
    <row r="5080">
      <c r="A5080" s="3">
        <f>COUNTIF($AH$2:AH5080,"TRUE")</f>
        <v/>
      </c>
      <c r="B5080" s="3">
        <f>COUNTIF($AG$2:$AG5080,#REF!)</f>
        <v/>
      </c>
      <c r="C5080" s="56">
        <f>待赋值表!A5079</f>
        <v/>
      </c>
      <c r="E5080" s="6">
        <f>待赋值表!D5079</f>
        <v/>
      </c>
      <c r="F5080" s="6">
        <f>待赋值表!E5079</f>
        <v/>
      </c>
      <c r="G5080" s="6">
        <f>待赋值表!F5079</f>
        <v/>
      </c>
      <c r="H5080" s="6">
        <f>待赋值表!G5079</f>
        <v/>
      </c>
      <c r="I5080" s="6">
        <f>待赋值表!H5079</f>
        <v/>
      </c>
      <c r="J5080" s="6">
        <f>待赋值表!I5079</f>
        <v/>
      </c>
      <c r="K5080" s="6">
        <f>待赋值表!J5079</f>
        <v/>
      </c>
      <c r="L5080" s="6">
        <f>待赋值表!K5079</f>
        <v/>
      </c>
      <c r="M5080" s="6">
        <f>待赋值表!L5079</f>
        <v/>
      </c>
      <c r="N5080" s="6">
        <f>待赋值表!M5079</f>
        <v/>
      </c>
      <c r="O5080" s="6">
        <f>待赋值表!N5079</f>
        <v/>
      </c>
      <c r="P5080" s="6">
        <f>待赋值表!O5079</f>
        <v/>
      </c>
      <c r="Q5080" s="6">
        <f>IF(待赋值表!P5079&lt;&gt;"",待赋值表!P5079,0)</f>
        <v/>
      </c>
      <c r="R5080" s="6">
        <f>待赋值表!Q5079</f>
        <v/>
      </c>
      <c r="S5080" s="6">
        <f>待赋值表!R5079</f>
        <v/>
      </c>
      <c r="T5080" s="6">
        <f>待赋值表!S5079</f>
        <v/>
      </c>
      <c r="U5080" s="6">
        <f>待赋值表!T5079</f>
        <v/>
      </c>
      <c r="V5080" s="6">
        <f>待赋值表!U5079</f>
        <v/>
      </c>
      <c r="W5080" s="6">
        <f>待赋值表!V5079</f>
        <v/>
      </c>
      <c r="X5080" s="6">
        <f>待赋值表!W5079</f>
        <v/>
      </c>
      <c r="Y5080" s="6">
        <f>待赋值表!X5079</f>
        <v/>
      </c>
      <c r="Z5080" s="3">
        <f>IF(M5080&gt;=0.01,"B_pre",IF(M5080&gt;=0,"C_pre","none"))</f>
        <v/>
      </c>
      <c r="AA5080" s="3">
        <f>IF(U5080&gt;0.125,"a_pre",IF(U5080&gt;=0,"b_pre","none"))</f>
        <v/>
      </c>
      <c r="AB5080" s="3">
        <f>AND(Z5080="B_pre",AA5080="a_pre")</f>
        <v/>
      </c>
      <c r="AC5080" s="3">
        <f>AND(Z5080="B_pre",AA5080="b_pre")</f>
        <v/>
      </c>
      <c r="AD5080" s="3">
        <f>AND(Z5080="C_pre",AA5080="a_pre")</f>
        <v/>
      </c>
      <c r="AE5080" s="3">
        <f>AND(Z5080="C_pre",AA5080="b_pre")</f>
        <v/>
      </c>
      <c r="AF5080" s="6">
        <f>待赋值表!C5079</f>
        <v/>
      </c>
      <c r="AG5080" s="3">
        <f t="array" ref="AG5080">IF(AB5080=TRUE,"A",IF(AC5080=TRUE,"B",IF(AD5080=TRUE,"C",IF(AE5080=TRUE,"D","其他"))))</f>
        <v/>
      </c>
      <c r="AH5080" s="3">
        <f>IF(分析表!$E$12&lt;&gt;"ALL",AND(AF5080=分析表!$E$10,AG5080=分析表!$E$12),IF(AF5080=分析表!$E$10,TRUE(),IF(AF5080="ALL",TRUE(),"")))</f>
        <v/>
      </c>
    </row>
    <row r="5081">
      <c r="A5081" s="3">
        <f>COUNTIF($AH$2:AH5081,"TRUE")</f>
        <v/>
      </c>
      <c r="B5081" s="3">
        <f>COUNTIF($AG$2:$AG5081,#REF!)</f>
        <v/>
      </c>
      <c r="C5081" s="56">
        <f>待赋值表!A5080</f>
        <v/>
      </c>
      <c r="E5081" s="6">
        <f>待赋值表!D5080</f>
        <v/>
      </c>
      <c r="F5081" s="6">
        <f>待赋值表!E5080</f>
        <v/>
      </c>
      <c r="G5081" s="6">
        <f>待赋值表!F5080</f>
        <v/>
      </c>
      <c r="H5081" s="6">
        <f>待赋值表!G5080</f>
        <v/>
      </c>
      <c r="I5081" s="6">
        <f>待赋值表!H5080</f>
        <v/>
      </c>
      <c r="J5081" s="6">
        <f>待赋值表!I5080</f>
        <v/>
      </c>
      <c r="K5081" s="6">
        <f>待赋值表!J5080</f>
        <v/>
      </c>
      <c r="L5081" s="6">
        <f>待赋值表!K5080</f>
        <v/>
      </c>
      <c r="M5081" s="6">
        <f>待赋值表!L5080</f>
        <v/>
      </c>
      <c r="N5081" s="6">
        <f>待赋值表!M5080</f>
        <v/>
      </c>
      <c r="O5081" s="6">
        <f>待赋值表!N5080</f>
        <v/>
      </c>
      <c r="P5081" s="6">
        <f>待赋值表!O5080</f>
        <v/>
      </c>
      <c r="Q5081" s="6">
        <f>IF(待赋值表!P5080&lt;&gt;"",待赋值表!P5080,0)</f>
        <v/>
      </c>
      <c r="R5081" s="6">
        <f>待赋值表!Q5080</f>
        <v/>
      </c>
      <c r="S5081" s="6">
        <f>待赋值表!R5080</f>
        <v/>
      </c>
      <c r="T5081" s="6">
        <f>待赋值表!S5080</f>
        <v/>
      </c>
      <c r="U5081" s="6">
        <f>待赋值表!T5080</f>
        <v/>
      </c>
      <c r="V5081" s="6">
        <f>待赋值表!U5080</f>
        <v/>
      </c>
      <c r="W5081" s="6">
        <f>待赋值表!V5080</f>
        <v/>
      </c>
      <c r="X5081" s="6">
        <f>待赋值表!W5080</f>
        <v/>
      </c>
      <c r="Y5081" s="6">
        <f>待赋值表!X5080</f>
        <v/>
      </c>
      <c r="Z5081" s="3">
        <f>IF(M5081&gt;=0.01,"B_pre",IF(M5081&gt;=0,"C_pre","none"))</f>
        <v/>
      </c>
      <c r="AA5081" s="3">
        <f>IF(U5081&gt;0.125,"a_pre",IF(U5081&gt;=0,"b_pre","none"))</f>
        <v/>
      </c>
      <c r="AB5081" s="3">
        <f>AND(Z5081="B_pre",AA5081="a_pre")</f>
        <v/>
      </c>
      <c r="AC5081" s="3">
        <f>AND(Z5081="B_pre",AA5081="b_pre")</f>
        <v/>
      </c>
      <c r="AD5081" s="3">
        <f>AND(Z5081="C_pre",AA5081="a_pre")</f>
        <v/>
      </c>
      <c r="AE5081" s="3">
        <f>AND(Z5081="C_pre",AA5081="b_pre")</f>
        <v/>
      </c>
      <c r="AF5081" s="6">
        <f>待赋值表!C5080</f>
        <v/>
      </c>
      <c r="AG5081" s="3">
        <f t="array" ref="AG5081">IF(AB5081=TRUE,"A",IF(AC5081=TRUE,"B",IF(AD5081=TRUE,"C",IF(AE5081=TRUE,"D","其他"))))</f>
        <v/>
      </c>
      <c r="AH5081" s="3">
        <f>IF(分析表!$E$12&lt;&gt;"ALL",AND(AF5081=分析表!$E$10,AG5081=分析表!$E$12),IF(AF5081=分析表!$E$10,TRUE(),IF(AF5081="ALL",TRUE(),"")))</f>
        <v/>
      </c>
    </row>
    <row r="5082">
      <c r="A5082" s="3">
        <f>COUNTIF($AH$2:AH5082,"TRUE")</f>
        <v/>
      </c>
      <c r="B5082" s="3">
        <f>COUNTIF($AG$2:$AG5082,#REF!)</f>
        <v/>
      </c>
      <c r="C5082" s="56">
        <f>待赋值表!A5081</f>
        <v/>
      </c>
      <c r="E5082" s="6">
        <f>待赋值表!D5081</f>
        <v/>
      </c>
      <c r="F5082" s="6">
        <f>待赋值表!E5081</f>
        <v/>
      </c>
      <c r="G5082" s="6">
        <f>待赋值表!F5081</f>
        <v/>
      </c>
      <c r="H5082" s="6">
        <f>待赋值表!G5081</f>
        <v/>
      </c>
      <c r="I5082" s="6">
        <f>待赋值表!H5081</f>
        <v/>
      </c>
      <c r="J5082" s="6">
        <f>待赋值表!I5081</f>
        <v/>
      </c>
      <c r="K5082" s="6">
        <f>待赋值表!J5081</f>
        <v/>
      </c>
      <c r="L5082" s="6">
        <f>待赋值表!K5081</f>
        <v/>
      </c>
      <c r="M5082" s="6">
        <f>待赋值表!L5081</f>
        <v/>
      </c>
      <c r="N5082" s="6">
        <f>待赋值表!M5081</f>
        <v/>
      </c>
      <c r="O5082" s="6">
        <f>待赋值表!N5081</f>
        <v/>
      </c>
      <c r="P5082" s="6">
        <f>待赋值表!O5081</f>
        <v/>
      </c>
      <c r="Q5082" s="6">
        <f>IF(待赋值表!P5081&lt;&gt;"",待赋值表!P5081,0)</f>
        <v/>
      </c>
      <c r="R5082" s="6">
        <f>待赋值表!Q5081</f>
        <v/>
      </c>
      <c r="S5082" s="6">
        <f>待赋值表!R5081</f>
        <v/>
      </c>
      <c r="T5082" s="6">
        <f>待赋值表!S5081</f>
        <v/>
      </c>
      <c r="U5082" s="6">
        <f>待赋值表!T5081</f>
        <v/>
      </c>
      <c r="V5082" s="6">
        <f>待赋值表!U5081</f>
        <v/>
      </c>
      <c r="W5082" s="6">
        <f>待赋值表!V5081</f>
        <v/>
      </c>
      <c r="X5082" s="6">
        <f>待赋值表!W5081</f>
        <v/>
      </c>
      <c r="Y5082" s="6">
        <f>待赋值表!X5081</f>
        <v/>
      </c>
      <c r="Z5082" s="3">
        <f>IF(M5082&gt;=0.01,"B_pre",IF(M5082&gt;=0,"C_pre","none"))</f>
        <v/>
      </c>
      <c r="AA5082" s="3">
        <f>IF(U5082&gt;0.125,"a_pre",IF(U5082&gt;=0,"b_pre","none"))</f>
        <v/>
      </c>
      <c r="AB5082" s="3">
        <f>AND(Z5082="B_pre",AA5082="a_pre")</f>
        <v/>
      </c>
      <c r="AC5082" s="3">
        <f>AND(Z5082="B_pre",AA5082="b_pre")</f>
        <v/>
      </c>
      <c r="AD5082" s="3">
        <f>AND(Z5082="C_pre",AA5082="a_pre")</f>
        <v/>
      </c>
      <c r="AE5082" s="3">
        <f>AND(Z5082="C_pre",AA5082="b_pre")</f>
        <v/>
      </c>
      <c r="AF5082" s="6">
        <f>待赋值表!C5081</f>
        <v/>
      </c>
      <c r="AG5082" s="3">
        <f t="array" ref="AG5082">IF(AB5082=TRUE,"A",IF(AC5082=TRUE,"B",IF(AD5082=TRUE,"C",IF(AE5082=TRUE,"D","其他"))))</f>
        <v/>
      </c>
      <c r="AH5082" s="3">
        <f>IF(分析表!$E$12&lt;&gt;"ALL",AND(AF5082=分析表!$E$10,AG5082=分析表!$E$12),IF(AF5082=分析表!$E$10,TRUE(),IF(AF5082="ALL",TRUE(),"")))</f>
        <v/>
      </c>
    </row>
    <row r="5083">
      <c r="A5083" s="3">
        <f>COUNTIF($AH$2:AH5083,"TRUE")</f>
        <v/>
      </c>
      <c r="B5083" s="3">
        <f>COUNTIF($AG$2:$AG5083,#REF!)</f>
        <v/>
      </c>
      <c r="C5083" s="56">
        <f>待赋值表!A5082</f>
        <v/>
      </c>
      <c r="E5083" s="6">
        <f>待赋值表!D5082</f>
        <v/>
      </c>
      <c r="F5083" s="6">
        <f>待赋值表!E5082</f>
        <v/>
      </c>
      <c r="G5083" s="6">
        <f>待赋值表!F5082</f>
        <v/>
      </c>
      <c r="H5083" s="6">
        <f>待赋值表!G5082</f>
        <v/>
      </c>
      <c r="I5083" s="6">
        <f>待赋值表!H5082</f>
        <v/>
      </c>
      <c r="J5083" s="6">
        <f>待赋值表!I5082</f>
        <v/>
      </c>
      <c r="K5083" s="6">
        <f>待赋值表!J5082</f>
        <v/>
      </c>
      <c r="L5083" s="6">
        <f>待赋值表!K5082</f>
        <v/>
      </c>
      <c r="M5083" s="6">
        <f>待赋值表!L5082</f>
        <v/>
      </c>
      <c r="N5083" s="6">
        <f>待赋值表!M5082</f>
        <v/>
      </c>
      <c r="O5083" s="6">
        <f>待赋值表!N5082</f>
        <v/>
      </c>
      <c r="P5083" s="6">
        <f>待赋值表!O5082</f>
        <v/>
      </c>
      <c r="Q5083" s="6">
        <f>IF(待赋值表!P5082&lt;&gt;"",待赋值表!P5082,0)</f>
        <v/>
      </c>
      <c r="R5083" s="6">
        <f>待赋值表!Q5082</f>
        <v/>
      </c>
      <c r="S5083" s="6">
        <f>待赋值表!R5082</f>
        <v/>
      </c>
      <c r="T5083" s="6">
        <f>待赋值表!S5082</f>
        <v/>
      </c>
      <c r="U5083" s="6">
        <f>待赋值表!T5082</f>
        <v/>
      </c>
      <c r="V5083" s="6">
        <f>待赋值表!U5082</f>
        <v/>
      </c>
      <c r="W5083" s="6">
        <f>待赋值表!V5082</f>
        <v/>
      </c>
      <c r="X5083" s="6">
        <f>待赋值表!W5082</f>
        <v/>
      </c>
      <c r="Y5083" s="6">
        <f>待赋值表!X5082</f>
        <v/>
      </c>
      <c r="Z5083" s="3">
        <f>IF(M5083&gt;=0.01,"B_pre",IF(M5083&gt;=0,"C_pre","none"))</f>
        <v/>
      </c>
      <c r="AA5083" s="3">
        <f>IF(U5083&gt;0.125,"a_pre",IF(U5083&gt;=0,"b_pre","none"))</f>
        <v/>
      </c>
      <c r="AB5083" s="3">
        <f>AND(Z5083="B_pre",AA5083="a_pre")</f>
        <v/>
      </c>
      <c r="AC5083" s="3">
        <f>AND(Z5083="B_pre",AA5083="b_pre")</f>
        <v/>
      </c>
      <c r="AD5083" s="3">
        <f>AND(Z5083="C_pre",AA5083="a_pre")</f>
        <v/>
      </c>
      <c r="AE5083" s="3">
        <f>AND(Z5083="C_pre",AA5083="b_pre")</f>
        <v/>
      </c>
      <c r="AF5083" s="6">
        <f>待赋值表!C5082</f>
        <v/>
      </c>
      <c r="AG5083" s="3">
        <f t="array" ref="AG5083">IF(AB5083=TRUE,"A",IF(AC5083=TRUE,"B",IF(AD5083=TRUE,"C",IF(AE5083=TRUE,"D","其他"))))</f>
        <v/>
      </c>
      <c r="AH5083" s="3">
        <f>IF(分析表!$E$12&lt;&gt;"ALL",AND(AF5083=分析表!$E$10,AG5083=分析表!$E$12),IF(AF5083=分析表!$E$10,TRUE(),IF(AF5083="ALL",TRUE(),"")))</f>
        <v/>
      </c>
    </row>
    <row r="5084">
      <c r="A5084" s="3">
        <f>COUNTIF($AH$2:AH5084,"TRUE")</f>
        <v/>
      </c>
      <c r="B5084" s="3">
        <f>COUNTIF($AG$2:$AG5084,#REF!)</f>
        <v/>
      </c>
      <c r="C5084" s="56">
        <f>待赋值表!A5083</f>
        <v/>
      </c>
      <c r="E5084" s="6">
        <f>待赋值表!D5083</f>
        <v/>
      </c>
      <c r="F5084" s="6">
        <f>待赋值表!E5083</f>
        <v/>
      </c>
      <c r="G5084" s="6">
        <f>待赋值表!F5083</f>
        <v/>
      </c>
      <c r="H5084" s="6">
        <f>待赋值表!G5083</f>
        <v/>
      </c>
      <c r="I5084" s="6">
        <f>待赋值表!H5083</f>
        <v/>
      </c>
      <c r="J5084" s="6">
        <f>待赋值表!I5083</f>
        <v/>
      </c>
      <c r="K5084" s="6">
        <f>待赋值表!J5083</f>
        <v/>
      </c>
      <c r="L5084" s="6">
        <f>待赋值表!K5083</f>
        <v/>
      </c>
      <c r="M5084" s="6">
        <f>待赋值表!L5083</f>
        <v/>
      </c>
      <c r="N5084" s="6">
        <f>待赋值表!M5083</f>
        <v/>
      </c>
      <c r="O5084" s="6">
        <f>待赋值表!N5083</f>
        <v/>
      </c>
      <c r="P5084" s="6">
        <f>待赋值表!O5083</f>
        <v/>
      </c>
      <c r="Q5084" s="6">
        <f>IF(待赋值表!P5083&lt;&gt;"",待赋值表!P5083,0)</f>
        <v/>
      </c>
      <c r="R5084" s="6">
        <f>待赋值表!Q5083</f>
        <v/>
      </c>
      <c r="S5084" s="6">
        <f>待赋值表!R5083</f>
        <v/>
      </c>
      <c r="T5084" s="6">
        <f>待赋值表!S5083</f>
        <v/>
      </c>
      <c r="U5084" s="6">
        <f>待赋值表!T5083</f>
        <v/>
      </c>
      <c r="V5084" s="6">
        <f>待赋值表!U5083</f>
        <v/>
      </c>
      <c r="W5084" s="6">
        <f>待赋值表!V5083</f>
        <v/>
      </c>
      <c r="X5084" s="6">
        <f>待赋值表!W5083</f>
        <v/>
      </c>
      <c r="Y5084" s="6">
        <f>待赋值表!X5083</f>
        <v/>
      </c>
      <c r="Z5084" s="3">
        <f>IF(M5084&gt;=0.01,"B_pre",IF(M5084&gt;=0,"C_pre","none"))</f>
        <v/>
      </c>
      <c r="AA5084" s="3">
        <f>IF(U5084&gt;0.125,"a_pre",IF(U5084&gt;=0,"b_pre","none"))</f>
        <v/>
      </c>
      <c r="AB5084" s="3">
        <f>AND(Z5084="B_pre",AA5084="a_pre")</f>
        <v/>
      </c>
      <c r="AC5084" s="3">
        <f>AND(Z5084="B_pre",AA5084="b_pre")</f>
        <v/>
      </c>
      <c r="AD5084" s="3">
        <f>AND(Z5084="C_pre",AA5084="a_pre")</f>
        <v/>
      </c>
      <c r="AE5084" s="3">
        <f>AND(Z5084="C_pre",AA5084="b_pre")</f>
        <v/>
      </c>
      <c r="AF5084" s="6">
        <f>待赋值表!C5083</f>
        <v/>
      </c>
      <c r="AG5084" s="3">
        <f t="array" ref="AG5084">IF(AB5084=TRUE,"A",IF(AC5084=TRUE,"B",IF(AD5084=TRUE,"C",IF(AE5084=TRUE,"D","其他"))))</f>
        <v/>
      </c>
      <c r="AH5084" s="3">
        <f>IF(分析表!$E$12&lt;&gt;"ALL",AND(AF5084=分析表!$E$10,AG5084=分析表!$E$12),IF(AF5084=分析表!$E$10,TRUE(),IF(AF5084="ALL",TRUE(),"")))</f>
        <v/>
      </c>
    </row>
    <row r="5085">
      <c r="A5085" s="3">
        <f>COUNTIF($AH$2:AH5085,"TRUE")</f>
        <v/>
      </c>
      <c r="B5085" s="3">
        <f>COUNTIF($AG$2:$AG5085,#REF!)</f>
        <v/>
      </c>
      <c r="C5085" s="56">
        <f>待赋值表!A5084</f>
        <v/>
      </c>
      <c r="E5085" s="6">
        <f>待赋值表!D5084</f>
        <v/>
      </c>
      <c r="F5085" s="6">
        <f>待赋值表!E5084</f>
        <v/>
      </c>
      <c r="G5085" s="6">
        <f>待赋值表!F5084</f>
        <v/>
      </c>
      <c r="H5085" s="6">
        <f>待赋值表!G5084</f>
        <v/>
      </c>
      <c r="I5085" s="6">
        <f>待赋值表!H5084</f>
        <v/>
      </c>
      <c r="J5085" s="6">
        <f>待赋值表!I5084</f>
        <v/>
      </c>
      <c r="K5085" s="6">
        <f>待赋值表!J5084</f>
        <v/>
      </c>
      <c r="L5085" s="6">
        <f>待赋值表!K5084</f>
        <v/>
      </c>
      <c r="M5085" s="6">
        <f>待赋值表!L5084</f>
        <v/>
      </c>
      <c r="N5085" s="6">
        <f>待赋值表!M5084</f>
        <v/>
      </c>
      <c r="O5085" s="6">
        <f>待赋值表!N5084</f>
        <v/>
      </c>
      <c r="P5085" s="6">
        <f>待赋值表!O5084</f>
        <v/>
      </c>
      <c r="Q5085" s="6">
        <f>IF(待赋值表!P5084&lt;&gt;"",待赋值表!P5084,0)</f>
        <v/>
      </c>
      <c r="R5085" s="6">
        <f>待赋值表!Q5084</f>
        <v/>
      </c>
      <c r="S5085" s="6">
        <f>待赋值表!R5084</f>
        <v/>
      </c>
      <c r="T5085" s="6">
        <f>待赋值表!S5084</f>
        <v/>
      </c>
      <c r="U5085" s="6">
        <f>待赋值表!T5084</f>
        <v/>
      </c>
      <c r="V5085" s="6">
        <f>待赋值表!U5084</f>
        <v/>
      </c>
      <c r="W5085" s="6">
        <f>待赋值表!V5084</f>
        <v/>
      </c>
      <c r="X5085" s="6">
        <f>待赋值表!W5084</f>
        <v/>
      </c>
      <c r="Y5085" s="6">
        <f>待赋值表!X5084</f>
        <v/>
      </c>
      <c r="Z5085" s="3">
        <f>IF(M5085&gt;=0.01,"B_pre",IF(M5085&gt;=0,"C_pre","none"))</f>
        <v/>
      </c>
      <c r="AA5085" s="3">
        <f>IF(U5085&gt;0.125,"a_pre",IF(U5085&gt;=0,"b_pre","none"))</f>
        <v/>
      </c>
      <c r="AB5085" s="3">
        <f>AND(Z5085="B_pre",AA5085="a_pre")</f>
        <v/>
      </c>
      <c r="AC5085" s="3">
        <f>AND(Z5085="B_pre",AA5085="b_pre")</f>
        <v/>
      </c>
      <c r="AD5085" s="3">
        <f>AND(Z5085="C_pre",AA5085="a_pre")</f>
        <v/>
      </c>
      <c r="AE5085" s="3">
        <f>AND(Z5085="C_pre",AA5085="b_pre")</f>
        <v/>
      </c>
      <c r="AF5085" s="6">
        <f>待赋值表!C5084</f>
        <v/>
      </c>
      <c r="AG5085" s="3">
        <f t="array" ref="AG5085">IF(AB5085=TRUE,"A",IF(AC5085=TRUE,"B",IF(AD5085=TRUE,"C",IF(AE5085=TRUE,"D","其他"))))</f>
        <v/>
      </c>
      <c r="AH5085" s="3">
        <f>IF(分析表!$E$12&lt;&gt;"ALL",AND(AF5085=分析表!$E$10,AG5085=分析表!$E$12),IF(AF5085=分析表!$E$10,TRUE(),IF(AF5085="ALL",TRUE(),"")))</f>
        <v/>
      </c>
    </row>
    <row r="5086">
      <c r="A5086" s="3">
        <f>COUNTIF($AH$2:AH5086,"TRUE")</f>
        <v/>
      </c>
      <c r="B5086" s="3">
        <f>COUNTIF($AG$2:$AG5086,#REF!)</f>
        <v/>
      </c>
      <c r="C5086" s="56">
        <f>待赋值表!A5085</f>
        <v/>
      </c>
      <c r="E5086" s="6">
        <f>待赋值表!D5085</f>
        <v/>
      </c>
      <c r="F5086" s="6">
        <f>待赋值表!E5085</f>
        <v/>
      </c>
      <c r="G5086" s="6">
        <f>待赋值表!F5085</f>
        <v/>
      </c>
      <c r="H5086" s="6">
        <f>待赋值表!G5085</f>
        <v/>
      </c>
      <c r="I5086" s="6">
        <f>待赋值表!H5085</f>
        <v/>
      </c>
      <c r="J5086" s="6">
        <f>待赋值表!I5085</f>
        <v/>
      </c>
      <c r="K5086" s="6">
        <f>待赋值表!J5085</f>
        <v/>
      </c>
      <c r="L5086" s="6">
        <f>待赋值表!K5085</f>
        <v/>
      </c>
      <c r="M5086" s="6">
        <f>待赋值表!L5085</f>
        <v/>
      </c>
      <c r="N5086" s="6">
        <f>待赋值表!M5085</f>
        <v/>
      </c>
      <c r="O5086" s="6">
        <f>待赋值表!N5085</f>
        <v/>
      </c>
      <c r="P5086" s="6">
        <f>待赋值表!O5085</f>
        <v/>
      </c>
      <c r="Q5086" s="6">
        <f>IF(待赋值表!P5085&lt;&gt;"",待赋值表!P5085,0)</f>
        <v/>
      </c>
      <c r="R5086" s="6">
        <f>待赋值表!Q5085</f>
        <v/>
      </c>
      <c r="S5086" s="6">
        <f>待赋值表!R5085</f>
        <v/>
      </c>
      <c r="T5086" s="6">
        <f>待赋值表!S5085</f>
        <v/>
      </c>
      <c r="U5086" s="6">
        <f>待赋值表!T5085</f>
        <v/>
      </c>
      <c r="V5086" s="6">
        <f>待赋值表!U5085</f>
        <v/>
      </c>
      <c r="W5086" s="6">
        <f>待赋值表!V5085</f>
        <v/>
      </c>
      <c r="X5086" s="6">
        <f>待赋值表!W5085</f>
        <v/>
      </c>
      <c r="Y5086" s="6">
        <f>待赋值表!X5085</f>
        <v/>
      </c>
      <c r="Z5086" s="3">
        <f>IF(M5086&gt;=0.01,"B_pre",IF(M5086&gt;=0,"C_pre","none"))</f>
        <v/>
      </c>
      <c r="AA5086" s="3">
        <f>IF(U5086&gt;0.125,"a_pre",IF(U5086&gt;=0,"b_pre","none"))</f>
        <v/>
      </c>
      <c r="AB5086" s="3">
        <f>AND(Z5086="B_pre",AA5086="a_pre")</f>
        <v/>
      </c>
      <c r="AC5086" s="3">
        <f>AND(Z5086="B_pre",AA5086="b_pre")</f>
        <v/>
      </c>
      <c r="AD5086" s="3">
        <f>AND(Z5086="C_pre",AA5086="a_pre")</f>
        <v/>
      </c>
      <c r="AE5086" s="3">
        <f>AND(Z5086="C_pre",AA5086="b_pre")</f>
        <v/>
      </c>
      <c r="AF5086" s="6">
        <f>待赋值表!C5085</f>
        <v/>
      </c>
      <c r="AG5086" s="3">
        <f t="array" ref="AG5086">IF(AB5086=TRUE,"A",IF(AC5086=TRUE,"B",IF(AD5086=TRUE,"C",IF(AE5086=TRUE,"D","其他"))))</f>
        <v/>
      </c>
      <c r="AH5086" s="3">
        <f>IF(分析表!$E$12&lt;&gt;"ALL",AND(AF5086=分析表!$E$10,AG5086=分析表!$E$12),IF(AF5086=分析表!$E$10,TRUE(),IF(AF5086="ALL",TRUE(),"")))</f>
        <v/>
      </c>
    </row>
    <row r="5087">
      <c r="A5087" s="3">
        <f>COUNTIF($AH$2:AH5087,"TRUE")</f>
        <v/>
      </c>
      <c r="B5087" s="3">
        <f>COUNTIF($AG$2:$AG5087,#REF!)</f>
        <v/>
      </c>
      <c r="C5087" s="56">
        <f>待赋值表!A5086</f>
        <v/>
      </c>
      <c r="E5087" s="6">
        <f>待赋值表!D5086</f>
        <v/>
      </c>
      <c r="F5087" s="6">
        <f>待赋值表!E5086</f>
        <v/>
      </c>
      <c r="G5087" s="6">
        <f>待赋值表!F5086</f>
        <v/>
      </c>
      <c r="H5087" s="6">
        <f>待赋值表!G5086</f>
        <v/>
      </c>
      <c r="I5087" s="6">
        <f>待赋值表!H5086</f>
        <v/>
      </c>
      <c r="J5087" s="6">
        <f>待赋值表!I5086</f>
        <v/>
      </c>
      <c r="K5087" s="6">
        <f>待赋值表!J5086</f>
        <v/>
      </c>
      <c r="L5087" s="6">
        <f>待赋值表!K5086</f>
        <v/>
      </c>
      <c r="M5087" s="6">
        <f>待赋值表!L5086</f>
        <v/>
      </c>
      <c r="N5087" s="6">
        <f>待赋值表!M5086</f>
        <v/>
      </c>
      <c r="O5087" s="6">
        <f>待赋值表!N5086</f>
        <v/>
      </c>
      <c r="P5087" s="6">
        <f>待赋值表!O5086</f>
        <v/>
      </c>
      <c r="Q5087" s="6">
        <f>IF(待赋值表!P5086&lt;&gt;"",待赋值表!P5086,0)</f>
        <v/>
      </c>
      <c r="R5087" s="6">
        <f>待赋值表!Q5086</f>
        <v/>
      </c>
      <c r="S5087" s="6">
        <f>待赋值表!R5086</f>
        <v/>
      </c>
      <c r="T5087" s="6">
        <f>待赋值表!S5086</f>
        <v/>
      </c>
      <c r="U5087" s="6">
        <f>待赋值表!T5086</f>
        <v/>
      </c>
      <c r="V5087" s="6">
        <f>待赋值表!U5086</f>
        <v/>
      </c>
      <c r="W5087" s="6">
        <f>待赋值表!V5086</f>
        <v/>
      </c>
      <c r="X5087" s="6">
        <f>待赋值表!W5086</f>
        <v/>
      </c>
      <c r="Y5087" s="6">
        <f>待赋值表!X5086</f>
        <v/>
      </c>
      <c r="Z5087" s="3">
        <f>IF(M5087&gt;=0.01,"B_pre",IF(M5087&gt;=0,"C_pre","none"))</f>
        <v/>
      </c>
      <c r="AA5087" s="3">
        <f>IF(U5087&gt;0.125,"a_pre",IF(U5087&gt;=0,"b_pre","none"))</f>
        <v/>
      </c>
      <c r="AB5087" s="3">
        <f>AND(Z5087="B_pre",AA5087="a_pre")</f>
        <v/>
      </c>
      <c r="AC5087" s="3">
        <f>AND(Z5087="B_pre",AA5087="b_pre")</f>
        <v/>
      </c>
      <c r="AD5087" s="3">
        <f>AND(Z5087="C_pre",AA5087="a_pre")</f>
        <v/>
      </c>
      <c r="AE5087" s="3">
        <f>AND(Z5087="C_pre",AA5087="b_pre")</f>
        <v/>
      </c>
      <c r="AF5087" s="6">
        <f>待赋值表!C5086</f>
        <v/>
      </c>
      <c r="AG5087" s="3">
        <f t="array" ref="AG5087">IF(AB5087=TRUE,"A",IF(AC5087=TRUE,"B",IF(AD5087=TRUE,"C",IF(AE5087=TRUE,"D","其他"))))</f>
        <v/>
      </c>
      <c r="AH5087" s="3">
        <f>IF(分析表!$E$12&lt;&gt;"ALL",AND(AF5087=分析表!$E$10,AG5087=分析表!$E$12),IF(AF5087=分析表!$E$10,TRUE(),IF(AF5087="ALL",TRUE(),"")))</f>
        <v/>
      </c>
    </row>
    <row r="5088">
      <c r="A5088" s="3">
        <f>COUNTIF($AH$2:AH5088,"TRUE")</f>
        <v/>
      </c>
      <c r="B5088" s="3">
        <f>COUNTIF($AG$2:$AG5088,#REF!)</f>
        <v/>
      </c>
      <c r="C5088" s="56">
        <f>待赋值表!A5087</f>
        <v/>
      </c>
      <c r="E5088" s="6">
        <f>待赋值表!D5087</f>
        <v/>
      </c>
      <c r="F5088" s="6">
        <f>待赋值表!E5087</f>
        <v/>
      </c>
      <c r="G5088" s="6">
        <f>待赋值表!F5087</f>
        <v/>
      </c>
      <c r="H5088" s="6">
        <f>待赋值表!G5087</f>
        <v/>
      </c>
      <c r="I5088" s="6">
        <f>待赋值表!H5087</f>
        <v/>
      </c>
      <c r="J5088" s="6">
        <f>待赋值表!I5087</f>
        <v/>
      </c>
      <c r="K5088" s="6">
        <f>待赋值表!J5087</f>
        <v/>
      </c>
      <c r="L5088" s="6">
        <f>待赋值表!K5087</f>
        <v/>
      </c>
      <c r="M5088" s="6">
        <f>待赋值表!L5087</f>
        <v/>
      </c>
      <c r="N5088" s="6">
        <f>待赋值表!M5087</f>
        <v/>
      </c>
      <c r="O5088" s="6">
        <f>待赋值表!N5087</f>
        <v/>
      </c>
      <c r="P5088" s="6">
        <f>待赋值表!O5087</f>
        <v/>
      </c>
      <c r="Q5088" s="6">
        <f>IF(待赋值表!P5087&lt;&gt;"",待赋值表!P5087,0)</f>
        <v/>
      </c>
      <c r="R5088" s="6">
        <f>待赋值表!Q5087</f>
        <v/>
      </c>
      <c r="S5088" s="6">
        <f>待赋值表!R5087</f>
        <v/>
      </c>
      <c r="T5088" s="6">
        <f>待赋值表!S5087</f>
        <v/>
      </c>
      <c r="U5088" s="6">
        <f>待赋值表!T5087</f>
        <v/>
      </c>
      <c r="V5088" s="6">
        <f>待赋值表!U5087</f>
        <v/>
      </c>
      <c r="W5088" s="6">
        <f>待赋值表!V5087</f>
        <v/>
      </c>
      <c r="X5088" s="6">
        <f>待赋值表!W5087</f>
        <v/>
      </c>
      <c r="Y5088" s="6">
        <f>待赋值表!X5087</f>
        <v/>
      </c>
      <c r="Z5088" s="3">
        <f>IF(M5088&gt;=0.01,"B_pre",IF(M5088&gt;=0,"C_pre","none"))</f>
        <v/>
      </c>
      <c r="AA5088" s="3">
        <f>IF(U5088&gt;0.125,"a_pre",IF(U5088&gt;=0,"b_pre","none"))</f>
        <v/>
      </c>
      <c r="AB5088" s="3">
        <f>AND(Z5088="B_pre",AA5088="a_pre")</f>
        <v/>
      </c>
      <c r="AC5088" s="3">
        <f>AND(Z5088="B_pre",AA5088="b_pre")</f>
        <v/>
      </c>
      <c r="AD5088" s="3">
        <f>AND(Z5088="C_pre",AA5088="a_pre")</f>
        <v/>
      </c>
      <c r="AE5088" s="3">
        <f>AND(Z5088="C_pre",AA5088="b_pre")</f>
        <v/>
      </c>
      <c r="AF5088" s="6">
        <f>待赋值表!C5087</f>
        <v/>
      </c>
      <c r="AG5088" s="3">
        <f t="array" ref="AG5088">IF(AB5088=TRUE,"A",IF(AC5088=TRUE,"B",IF(AD5088=TRUE,"C",IF(AE5088=TRUE,"D","其他"))))</f>
        <v/>
      </c>
      <c r="AH5088" s="3">
        <f>IF(分析表!$E$12&lt;&gt;"ALL",AND(AF5088=分析表!$E$10,AG5088=分析表!$E$12),IF(AF5088=分析表!$E$10,TRUE(),IF(AF5088="ALL",TRUE(),"")))</f>
        <v/>
      </c>
    </row>
    <row r="5089">
      <c r="A5089" s="3">
        <f>COUNTIF($AH$2:AH5089,"TRUE")</f>
        <v/>
      </c>
      <c r="B5089" s="3">
        <f>COUNTIF($AG$2:$AG5089,#REF!)</f>
        <v/>
      </c>
      <c r="C5089" s="56">
        <f>待赋值表!A5088</f>
        <v/>
      </c>
      <c r="E5089" s="6">
        <f>待赋值表!D5088</f>
        <v/>
      </c>
      <c r="F5089" s="6">
        <f>待赋值表!E5088</f>
        <v/>
      </c>
      <c r="G5089" s="6">
        <f>待赋值表!F5088</f>
        <v/>
      </c>
      <c r="H5089" s="6">
        <f>待赋值表!G5088</f>
        <v/>
      </c>
      <c r="I5089" s="6">
        <f>待赋值表!H5088</f>
        <v/>
      </c>
      <c r="J5089" s="6">
        <f>待赋值表!I5088</f>
        <v/>
      </c>
      <c r="K5089" s="6">
        <f>待赋值表!J5088</f>
        <v/>
      </c>
      <c r="L5089" s="6">
        <f>待赋值表!K5088</f>
        <v/>
      </c>
      <c r="M5089" s="6">
        <f>待赋值表!L5088</f>
        <v/>
      </c>
      <c r="N5089" s="6">
        <f>待赋值表!M5088</f>
        <v/>
      </c>
      <c r="O5089" s="6">
        <f>待赋值表!N5088</f>
        <v/>
      </c>
      <c r="P5089" s="6">
        <f>待赋值表!O5088</f>
        <v/>
      </c>
      <c r="Q5089" s="6">
        <f>IF(待赋值表!P5088&lt;&gt;"",待赋值表!P5088,0)</f>
        <v/>
      </c>
      <c r="R5089" s="6">
        <f>待赋值表!Q5088</f>
        <v/>
      </c>
      <c r="S5089" s="6">
        <f>待赋值表!R5088</f>
        <v/>
      </c>
      <c r="T5089" s="6">
        <f>待赋值表!S5088</f>
        <v/>
      </c>
      <c r="U5089" s="6">
        <f>待赋值表!T5088</f>
        <v/>
      </c>
      <c r="V5089" s="6">
        <f>待赋值表!U5088</f>
        <v/>
      </c>
      <c r="W5089" s="6">
        <f>待赋值表!V5088</f>
        <v/>
      </c>
      <c r="X5089" s="6">
        <f>待赋值表!W5088</f>
        <v/>
      </c>
      <c r="Y5089" s="6">
        <f>待赋值表!X5088</f>
        <v/>
      </c>
      <c r="Z5089" s="3">
        <f>IF(M5089&gt;=0.01,"B_pre",IF(M5089&gt;=0,"C_pre","none"))</f>
        <v/>
      </c>
      <c r="AA5089" s="3">
        <f>IF(U5089&gt;0.125,"a_pre",IF(U5089&gt;=0,"b_pre","none"))</f>
        <v/>
      </c>
      <c r="AB5089" s="3">
        <f>AND(Z5089="B_pre",AA5089="a_pre")</f>
        <v/>
      </c>
      <c r="AC5089" s="3">
        <f>AND(Z5089="B_pre",AA5089="b_pre")</f>
        <v/>
      </c>
      <c r="AD5089" s="3">
        <f>AND(Z5089="C_pre",AA5089="a_pre")</f>
        <v/>
      </c>
      <c r="AE5089" s="3">
        <f>AND(Z5089="C_pre",AA5089="b_pre")</f>
        <v/>
      </c>
      <c r="AF5089" s="6">
        <f>待赋值表!C5088</f>
        <v/>
      </c>
      <c r="AG5089" s="3">
        <f t="array" ref="AG5089">IF(AB5089=TRUE,"A",IF(AC5089=TRUE,"B",IF(AD5089=TRUE,"C",IF(AE5089=TRUE,"D","其他"))))</f>
        <v/>
      </c>
      <c r="AH5089" s="3">
        <f>IF(分析表!$E$12&lt;&gt;"ALL",AND(AF5089=分析表!$E$10,AG5089=分析表!$E$12),IF(AF5089=分析表!$E$10,TRUE(),IF(AF5089="ALL",TRUE(),"")))</f>
        <v/>
      </c>
    </row>
    <row r="5090">
      <c r="A5090" s="3">
        <f>COUNTIF($AH$2:AH5090,"TRUE")</f>
        <v/>
      </c>
      <c r="B5090" s="3">
        <f>COUNTIF($AG$2:$AG5090,#REF!)</f>
        <v/>
      </c>
      <c r="C5090" s="56">
        <f>待赋值表!A5089</f>
        <v/>
      </c>
      <c r="E5090" s="6">
        <f>待赋值表!D5089</f>
        <v/>
      </c>
      <c r="F5090" s="6">
        <f>待赋值表!E5089</f>
        <v/>
      </c>
      <c r="G5090" s="6">
        <f>待赋值表!F5089</f>
        <v/>
      </c>
      <c r="H5090" s="6">
        <f>待赋值表!G5089</f>
        <v/>
      </c>
      <c r="I5090" s="6">
        <f>待赋值表!H5089</f>
        <v/>
      </c>
      <c r="J5090" s="6">
        <f>待赋值表!I5089</f>
        <v/>
      </c>
      <c r="K5090" s="6">
        <f>待赋值表!J5089</f>
        <v/>
      </c>
      <c r="L5090" s="6">
        <f>待赋值表!K5089</f>
        <v/>
      </c>
      <c r="M5090" s="6">
        <f>待赋值表!L5089</f>
        <v/>
      </c>
      <c r="N5090" s="6">
        <f>待赋值表!M5089</f>
        <v/>
      </c>
      <c r="O5090" s="6">
        <f>待赋值表!N5089</f>
        <v/>
      </c>
      <c r="P5090" s="6">
        <f>待赋值表!O5089</f>
        <v/>
      </c>
      <c r="Q5090" s="6">
        <f>IF(待赋值表!P5089&lt;&gt;"",待赋值表!P5089,0)</f>
        <v/>
      </c>
      <c r="R5090" s="6">
        <f>待赋值表!Q5089</f>
        <v/>
      </c>
      <c r="S5090" s="6">
        <f>待赋值表!R5089</f>
        <v/>
      </c>
      <c r="T5090" s="6">
        <f>待赋值表!S5089</f>
        <v/>
      </c>
      <c r="U5090" s="6">
        <f>待赋值表!T5089</f>
        <v/>
      </c>
      <c r="V5090" s="6">
        <f>待赋值表!U5089</f>
        <v/>
      </c>
      <c r="W5090" s="6">
        <f>待赋值表!V5089</f>
        <v/>
      </c>
      <c r="X5090" s="6">
        <f>待赋值表!W5089</f>
        <v/>
      </c>
      <c r="Y5090" s="6">
        <f>待赋值表!X5089</f>
        <v/>
      </c>
      <c r="Z5090" s="3">
        <f>IF(M5090&gt;=0.01,"B_pre",IF(M5090&gt;=0,"C_pre","none"))</f>
        <v/>
      </c>
      <c r="AA5090" s="3">
        <f>IF(U5090&gt;0.125,"a_pre",IF(U5090&gt;=0,"b_pre","none"))</f>
        <v/>
      </c>
      <c r="AB5090" s="3">
        <f>AND(Z5090="B_pre",AA5090="a_pre")</f>
        <v/>
      </c>
      <c r="AC5090" s="3">
        <f>AND(Z5090="B_pre",AA5090="b_pre")</f>
        <v/>
      </c>
      <c r="AD5090" s="3">
        <f>AND(Z5090="C_pre",AA5090="a_pre")</f>
        <v/>
      </c>
      <c r="AE5090" s="3">
        <f>AND(Z5090="C_pre",AA5090="b_pre")</f>
        <v/>
      </c>
      <c r="AF5090" s="6">
        <f>待赋值表!C5089</f>
        <v/>
      </c>
      <c r="AG5090" s="3">
        <f t="array" ref="AG5090">IF(AB5090=TRUE,"A",IF(AC5090=TRUE,"B",IF(AD5090=TRUE,"C",IF(AE5090=TRUE,"D","其他"))))</f>
        <v/>
      </c>
      <c r="AH5090" s="3">
        <f>IF(分析表!$E$12&lt;&gt;"ALL",AND(AF5090=分析表!$E$10,AG5090=分析表!$E$12),IF(AF5090=分析表!$E$10,TRUE(),IF(AF5090="ALL",TRUE(),"")))</f>
        <v/>
      </c>
    </row>
    <row r="5091">
      <c r="A5091" s="3">
        <f>COUNTIF($AH$2:AH5091,"TRUE")</f>
        <v/>
      </c>
      <c r="B5091" s="3">
        <f>COUNTIF($AG$2:$AG5091,#REF!)</f>
        <v/>
      </c>
      <c r="C5091" s="56">
        <f>待赋值表!A5090</f>
        <v/>
      </c>
      <c r="E5091" s="6">
        <f>待赋值表!D5090</f>
        <v/>
      </c>
      <c r="F5091" s="6">
        <f>待赋值表!E5090</f>
        <v/>
      </c>
      <c r="G5091" s="6">
        <f>待赋值表!F5090</f>
        <v/>
      </c>
      <c r="H5091" s="6">
        <f>待赋值表!G5090</f>
        <v/>
      </c>
      <c r="I5091" s="6">
        <f>待赋值表!H5090</f>
        <v/>
      </c>
      <c r="J5091" s="6">
        <f>待赋值表!I5090</f>
        <v/>
      </c>
      <c r="K5091" s="6">
        <f>待赋值表!J5090</f>
        <v/>
      </c>
      <c r="L5091" s="6">
        <f>待赋值表!K5090</f>
        <v/>
      </c>
      <c r="M5091" s="6">
        <f>待赋值表!L5090</f>
        <v/>
      </c>
      <c r="N5091" s="6">
        <f>待赋值表!M5090</f>
        <v/>
      </c>
      <c r="O5091" s="6">
        <f>待赋值表!N5090</f>
        <v/>
      </c>
      <c r="P5091" s="6">
        <f>待赋值表!O5090</f>
        <v/>
      </c>
      <c r="Q5091" s="6">
        <f>IF(待赋值表!P5090&lt;&gt;"",待赋值表!P5090,0)</f>
        <v/>
      </c>
      <c r="R5091" s="6">
        <f>待赋值表!Q5090</f>
        <v/>
      </c>
      <c r="S5091" s="6">
        <f>待赋值表!R5090</f>
        <v/>
      </c>
      <c r="T5091" s="6">
        <f>待赋值表!S5090</f>
        <v/>
      </c>
      <c r="U5091" s="6">
        <f>待赋值表!T5090</f>
        <v/>
      </c>
      <c r="V5091" s="6">
        <f>待赋值表!U5090</f>
        <v/>
      </c>
      <c r="W5091" s="6">
        <f>待赋值表!V5090</f>
        <v/>
      </c>
      <c r="X5091" s="6">
        <f>待赋值表!W5090</f>
        <v/>
      </c>
      <c r="Y5091" s="6">
        <f>待赋值表!X5090</f>
        <v/>
      </c>
      <c r="Z5091" s="3">
        <f>IF(M5091&gt;=0.01,"B_pre",IF(M5091&gt;=0,"C_pre","none"))</f>
        <v/>
      </c>
      <c r="AA5091" s="3">
        <f>IF(U5091&gt;0.125,"a_pre",IF(U5091&gt;=0,"b_pre","none"))</f>
        <v/>
      </c>
      <c r="AB5091" s="3">
        <f>AND(Z5091="B_pre",AA5091="a_pre")</f>
        <v/>
      </c>
      <c r="AC5091" s="3">
        <f>AND(Z5091="B_pre",AA5091="b_pre")</f>
        <v/>
      </c>
      <c r="AD5091" s="3">
        <f>AND(Z5091="C_pre",AA5091="a_pre")</f>
        <v/>
      </c>
      <c r="AE5091" s="3">
        <f>AND(Z5091="C_pre",AA5091="b_pre")</f>
        <v/>
      </c>
      <c r="AF5091" s="6">
        <f>待赋值表!C5090</f>
        <v/>
      </c>
      <c r="AG5091" s="3">
        <f t="array" ref="AG5091">IF(AB5091=TRUE,"A",IF(AC5091=TRUE,"B",IF(AD5091=TRUE,"C",IF(AE5091=TRUE,"D","其他"))))</f>
        <v/>
      </c>
      <c r="AH5091" s="3">
        <f>IF(分析表!$E$12&lt;&gt;"ALL",AND(AF5091=分析表!$E$10,AG5091=分析表!$E$12),IF(AF5091=分析表!$E$10,TRUE(),IF(AF5091="ALL",TRUE(),"")))</f>
        <v/>
      </c>
    </row>
    <row r="5092">
      <c r="A5092" s="3">
        <f>COUNTIF($AH$2:AH5092,"TRUE")</f>
        <v/>
      </c>
      <c r="B5092" s="3">
        <f>COUNTIF($AG$2:$AG5092,#REF!)</f>
        <v/>
      </c>
      <c r="C5092" s="56">
        <f>待赋值表!A5091</f>
        <v/>
      </c>
      <c r="E5092" s="6">
        <f>待赋值表!D5091</f>
        <v/>
      </c>
      <c r="F5092" s="6">
        <f>待赋值表!E5091</f>
        <v/>
      </c>
      <c r="G5092" s="6">
        <f>待赋值表!F5091</f>
        <v/>
      </c>
      <c r="H5092" s="6">
        <f>待赋值表!G5091</f>
        <v/>
      </c>
      <c r="I5092" s="6">
        <f>待赋值表!H5091</f>
        <v/>
      </c>
      <c r="J5092" s="6">
        <f>待赋值表!I5091</f>
        <v/>
      </c>
      <c r="K5092" s="6">
        <f>待赋值表!J5091</f>
        <v/>
      </c>
      <c r="L5092" s="6">
        <f>待赋值表!K5091</f>
        <v/>
      </c>
      <c r="M5092" s="6">
        <f>待赋值表!L5091</f>
        <v/>
      </c>
      <c r="N5092" s="6">
        <f>待赋值表!M5091</f>
        <v/>
      </c>
      <c r="O5092" s="6">
        <f>待赋值表!N5091</f>
        <v/>
      </c>
      <c r="P5092" s="6">
        <f>待赋值表!O5091</f>
        <v/>
      </c>
      <c r="Q5092" s="6">
        <f>IF(待赋值表!P5091&lt;&gt;"",待赋值表!P5091,0)</f>
        <v/>
      </c>
      <c r="R5092" s="6">
        <f>待赋值表!Q5091</f>
        <v/>
      </c>
      <c r="S5092" s="6">
        <f>待赋值表!R5091</f>
        <v/>
      </c>
      <c r="T5092" s="6">
        <f>待赋值表!S5091</f>
        <v/>
      </c>
      <c r="U5092" s="6">
        <f>待赋值表!T5091</f>
        <v/>
      </c>
      <c r="V5092" s="6">
        <f>待赋值表!U5091</f>
        <v/>
      </c>
      <c r="W5092" s="6">
        <f>待赋值表!V5091</f>
        <v/>
      </c>
      <c r="X5092" s="6">
        <f>待赋值表!W5091</f>
        <v/>
      </c>
      <c r="Y5092" s="6">
        <f>待赋值表!X5091</f>
        <v/>
      </c>
      <c r="Z5092" s="3">
        <f>IF(M5092&gt;=0.01,"B_pre",IF(M5092&gt;=0,"C_pre","none"))</f>
        <v/>
      </c>
      <c r="AA5092" s="3">
        <f>IF(U5092&gt;0.125,"a_pre",IF(U5092&gt;=0,"b_pre","none"))</f>
        <v/>
      </c>
      <c r="AB5092" s="3">
        <f>AND(Z5092="B_pre",AA5092="a_pre")</f>
        <v/>
      </c>
      <c r="AC5092" s="3">
        <f>AND(Z5092="B_pre",AA5092="b_pre")</f>
        <v/>
      </c>
      <c r="AD5092" s="3">
        <f>AND(Z5092="C_pre",AA5092="a_pre")</f>
        <v/>
      </c>
      <c r="AE5092" s="3">
        <f>AND(Z5092="C_pre",AA5092="b_pre")</f>
        <v/>
      </c>
      <c r="AF5092" s="6">
        <f>待赋值表!C5091</f>
        <v/>
      </c>
      <c r="AG5092" s="3">
        <f t="array" ref="AG5092">IF(AB5092=TRUE,"A",IF(AC5092=TRUE,"B",IF(AD5092=TRUE,"C",IF(AE5092=TRUE,"D","其他"))))</f>
        <v/>
      </c>
      <c r="AH5092" s="3">
        <f>IF(分析表!$E$12&lt;&gt;"ALL",AND(AF5092=分析表!$E$10,AG5092=分析表!$E$12),IF(AF5092=分析表!$E$10,TRUE(),IF(AF5092="ALL",TRUE(),"")))</f>
        <v/>
      </c>
    </row>
    <row r="5093">
      <c r="A5093" s="3">
        <f>COUNTIF($AH$2:AH5093,"TRUE")</f>
        <v/>
      </c>
      <c r="B5093" s="3">
        <f>COUNTIF($AG$2:$AG5093,#REF!)</f>
        <v/>
      </c>
      <c r="C5093" s="56">
        <f>待赋值表!A5092</f>
        <v/>
      </c>
      <c r="E5093" s="6">
        <f>待赋值表!D5092</f>
        <v/>
      </c>
      <c r="F5093" s="6">
        <f>待赋值表!E5092</f>
        <v/>
      </c>
      <c r="G5093" s="6">
        <f>待赋值表!F5092</f>
        <v/>
      </c>
      <c r="H5093" s="6">
        <f>待赋值表!G5092</f>
        <v/>
      </c>
      <c r="I5093" s="6">
        <f>待赋值表!H5092</f>
        <v/>
      </c>
      <c r="J5093" s="6">
        <f>待赋值表!I5092</f>
        <v/>
      </c>
      <c r="K5093" s="6">
        <f>待赋值表!J5092</f>
        <v/>
      </c>
      <c r="L5093" s="6">
        <f>待赋值表!K5092</f>
        <v/>
      </c>
      <c r="M5093" s="6">
        <f>待赋值表!L5092</f>
        <v/>
      </c>
      <c r="N5093" s="6">
        <f>待赋值表!M5092</f>
        <v/>
      </c>
      <c r="O5093" s="6">
        <f>待赋值表!N5092</f>
        <v/>
      </c>
      <c r="P5093" s="6">
        <f>待赋值表!O5092</f>
        <v/>
      </c>
      <c r="Q5093" s="6">
        <f>IF(待赋值表!P5092&lt;&gt;"",待赋值表!P5092,0)</f>
        <v/>
      </c>
      <c r="R5093" s="6">
        <f>待赋值表!Q5092</f>
        <v/>
      </c>
      <c r="S5093" s="6">
        <f>待赋值表!R5092</f>
        <v/>
      </c>
      <c r="T5093" s="6">
        <f>待赋值表!S5092</f>
        <v/>
      </c>
      <c r="U5093" s="6">
        <f>待赋值表!T5092</f>
        <v/>
      </c>
      <c r="V5093" s="6">
        <f>待赋值表!U5092</f>
        <v/>
      </c>
      <c r="W5093" s="6">
        <f>待赋值表!V5092</f>
        <v/>
      </c>
      <c r="X5093" s="6">
        <f>待赋值表!W5092</f>
        <v/>
      </c>
      <c r="Y5093" s="6">
        <f>待赋值表!X5092</f>
        <v/>
      </c>
      <c r="Z5093" s="3">
        <f>IF(M5093&gt;=0.01,"B_pre",IF(M5093&gt;=0,"C_pre","none"))</f>
        <v/>
      </c>
      <c r="AA5093" s="3">
        <f>IF(U5093&gt;0.125,"a_pre",IF(U5093&gt;=0,"b_pre","none"))</f>
        <v/>
      </c>
      <c r="AB5093" s="3">
        <f>AND(Z5093="B_pre",AA5093="a_pre")</f>
        <v/>
      </c>
      <c r="AC5093" s="3">
        <f>AND(Z5093="B_pre",AA5093="b_pre")</f>
        <v/>
      </c>
      <c r="AD5093" s="3">
        <f>AND(Z5093="C_pre",AA5093="a_pre")</f>
        <v/>
      </c>
      <c r="AE5093" s="3">
        <f>AND(Z5093="C_pre",AA5093="b_pre")</f>
        <v/>
      </c>
      <c r="AF5093" s="6">
        <f>待赋值表!C5092</f>
        <v/>
      </c>
      <c r="AG5093" s="3">
        <f t="array" ref="AG5093">IF(AB5093=TRUE,"A",IF(AC5093=TRUE,"B",IF(AD5093=TRUE,"C",IF(AE5093=TRUE,"D","其他"))))</f>
        <v/>
      </c>
      <c r="AH5093" s="3">
        <f>IF(分析表!$E$12&lt;&gt;"ALL",AND(AF5093=分析表!$E$10,AG5093=分析表!$E$12),IF(AF5093=分析表!$E$10,TRUE(),IF(AF5093="ALL",TRUE(),"")))</f>
        <v/>
      </c>
    </row>
    <row r="5094">
      <c r="A5094" s="3">
        <f>COUNTIF($AH$2:AH5094,"TRUE")</f>
        <v/>
      </c>
      <c r="B5094" s="3">
        <f>COUNTIF($AG$2:$AG5094,#REF!)</f>
        <v/>
      </c>
      <c r="C5094" s="56">
        <f>待赋值表!A5093</f>
        <v/>
      </c>
      <c r="E5094" s="6">
        <f>待赋值表!D5093</f>
        <v/>
      </c>
      <c r="F5094" s="6">
        <f>待赋值表!E5093</f>
        <v/>
      </c>
      <c r="G5094" s="6">
        <f>待赋值表!F5093</f>
        <v/>
      </c>
      <c r="H5094" s="6">
        <f>待赋值表!G5093</f>
        <v/>
      </c>
      <c r="I5094" s="6">
        <f>待赋值表!H5093</f>
        <v/>
      </c>
      <c r="J5094" s="6">
        <f>待赋值表!I5093</f>
        <v/>
      </c>
      <c r="K5094" s="6">
        <f>待赋值表!J5093</f>
        <v/>
      </c>
      <c r="L5094" s="6">
        <f>待赋值表!K5093</f>
        <v/>
      </c>
      <c r="M5094" s="6">
        <f>待赋值表!L5093</f>
        <v/>
      </c>
      <c r="N5094" s="6">
        <f>待赋值表!M5093</f>
        <v/>
      </c>
      <c r="O5094" s="6">
        <f>待赋值表!N5093</f>
        <v/>
      </c>
      <c r="P5094" s="6">
        <f>待赋值表!O5093</f>
        <v/>
      </c>
      <c r="Q5094" s="6">
        <f>IF(待赋值表!P5093&lt;&gt;"",待赋值表!P5093,0)</f>
        <v/>
      </c>
      <c r="R5094" s="6">
        <f>待赋值表!Q5093</f>
        <v/>
      </c>
      <c r="S5094" s="6">
        <f>待赋值表!R5093</f>
        <v/>
      </c>
      <c r="T5094" s="6">
        <f>待赋值表!S5093</f>
        <v/>
      </c>
      <c r="U5094" s="6">
        <f>待赋值表!T5093</f>
        <v/>
      </c>
      <c r="V5094" s="6">
        <f>待赋值表!U5093</f>
        <v/>
      </c>
      <c r="W5094" s="6">
        <f>待赋值表!V5093</f>
        <v/>
      </c>
      <c r="X5094" s="6">
        <f>待赋值表!W5093</f>
        <v/>
      </c>
      <c r="Y5094" s="6">
        <f>待赋值表!X5093</f>
        <v/>
      </c>
      <c r="Z5094" s="3">
        <f>IF(M5094&gt;=0.01,"B_pre",IF(M5094&gt;=0,"C_pre","none"))</f>
        <v/>
      </c>
      <c r="AA5094" s="3">
        <f>IF(U5094&gt;0.125,"a_pre",IF(U5094&gt;=0,"b_pre","none"))</f>
        <v/>
      </c>
      <c r="AB5094" s="3">
        <f>AND(Z5094="B_pre",AA5094="a_pre")</f>
        <v/>
      </c>
      <c r="AC5094" s="3">
        <f>AND(Z5094="B_pre",AA5094="b_pre")</f>
        <v/>
      </c>
      <c r="AD5094" s="3">
        <f>AND(Z5094="C_pre",AA5094="a_pre")</f>
        <v/>
      </c>
      <c r="AE5094" s="3">
        <f>AND(Z5094="C_pre",AA5094="b_pre")</f>
        <v/>
      </c>
      <c r="AF5094" s="6">
        <f>待赋值表!C5093</f>
        <v/>
      </c>
      <c r="AG5094" s="3">
        <f t="array" ref="AG5094">IF(AB5094=TRUE,"A",IF(AC5094=TRUE,"B",IF(AD5094=TRUE,"C",IF(AE5094=TRUE,"D","其他"))))</f>
        <v/>
      </c>
      <c r="AH5094" s="3">
        <f>IF(分析表!$E$12&lt;&gt;"ALL",AND(AF5094=分析表!$E$10,AG5094=分析表!$E$12),IF(AF5094=分析表!$E$10,TRUE(),IF(AF5094="ALL",TRUE(),"")))</f>
        <v/>
      </c>
    </row>
    <row r="5095">
      <c r="A5095" s="3">
        <f>COUNTIF($AH$2:AH5095,"TRUE")</f>
        <v/>
      </c>
      <c r="B5095" s="3">
        <f>COUNTIF($AG$2:$AG5095,#REF!)</f>
        <v/>
      </c>
      <c r="C5095" s="56">
        <f>待赋值表!A5094</f>
        <v/>
      </c>
      <c r="E5095" s="6">
        <f>待赋值表!D5094</f>
        <v/>
      </c>
      <c r="F5095" s="6">
        <f>待赋值表!E5094</f>
        <v/>
      </c>
      <c r="G5095" s="6">
        <f>待赋值表!F5094</f>
        <v/>
      </c>
      <c r="H5095" s="6">
        <f>待赋值表!G5094</f>
        <v/>
      </c>
      <c r="I5095" s="6">
        <f>待赋值表!H5094</f>
        <v/>
      </c>
      <c r="J5095" s="6">
        <f>待赋值表!I5094</f>
        <v/>
      </c>
      <c r="K5095" s="6">
        <f>待赋值表!J5094</f>
        <v/>
      </c>
      <c r="L5095" s="6">
        <f>待赋值表!K5094</f>
        <v/>
      </c>
      <c r="M5095" s="6">
        <f>待赋值表!L5094</f>
        <v/>
      </c>
      <c r="N5095" s="6">
        <f>待赋值表!M5094</f>
        <v/>
      </c>
      <c r="O5095" s="6">
        <f>待赋值表!N5094</f>
        <v/>
      </c>
      <c r="P5095" s="6">
        <f>待赋值表!O5094</f>
        <v/>
      </c>
      <c r="Q5095" s="6">
        <f>IF(待赋值表!P5094&lt;&gt;"",待赋值表!P5094,0)</f>
        <v/>
      </c>
      <c r="R5095" s="6">
        <f>待赋值表!Q5094</f>
        <v/>
      </c>
      <c r="S5095" s="6">
        <f>待赋值表!R5094</f>
        <v/>
      </c>
      <c r="T5095" s="6">
        <f>待赋值表!S5094</f>
        <v/>
      </c>
      <c r="U5095" s="6">
        <f>待赋值表!T5094</f>
        <v/>
      </c>
      <c r="V5095" s="6">
        <f>待赋值表!U5094</f>
        <v/>
      </c>
      <c r="W5095" s="6">
        <f>待赋值表!V5094</f>
        <v/>
      </c>
      <c r="X5095" s="6">
        <f>待赋值表!W5094</f>
        <v/>
      </c>
      <c r="Y5095" s="6">
        <f>待赋值表!X5094</f>
        <v/>
      </c>
      <c r="Z5095" s="3">
        <f>IF(M5095&gt;=0.01,"B_pre",IF(M5095&gt;=0,"C_pre","none"))</f>
        <v/>
      </c>
      <c r="AA5095" s="3">
        <f>IF(U5095&gt;0.125,"a_pre",IF(U5095&gt;=0,"b_pre","none"))</f>
        <v/>
      </c>
      <c r="AB5095" s="3">
        <f>AND(Z5095="B_pre",AA5095="a_pre")</f>
        <v/>
      </c>
      <c r="AC5095" s="3">
        <f>AND(Z5095="B_pre",AA5095="b_pre")</f>
        <v/>
      </c>
      <c r="AD5095" s="3">
        <f>AND(Z5095="C_pre",AA5095="a_pre")</f>
        <v/>
      </c>
      <c r="AE5095" s="3">
        <f>AND(Z5095="C_pre",AA5095="b_pre")</f>
        <v/>
      </c>
      <c r="AF5095" s="6">
        <f>待赋值表!C5094</f>
        <v/>
      </c>
      <c r="AG5095" s="3">
        <f t="array" ref="AG5095">IF(AB5095=TRUE,"A",IF(AC5095=TRUE,"B",IF(AD5095=TRUE,"C",IF(AE5095=TRUE,"D","其他"))))</f>
        <v/>
      </c>
      <c r="AH5095" s="3">
        <f>IF(分析表!$E$12&lt;&gt;"ALL",AND(AF5095=分析表!$E$10,AG5095=分析表!$E$12),IF(AF5095=分析表!$E$10,TRUE(),IF(AF5095="ALL",TRUE(),"")))</f>
        <v/>
      </c>
    </row>
    <row r="5096">
      <c r="A5096" s="3">
        <f>COUNTIF($AH$2:AH5096,"TRUE")</f>
        <v/>
      </c>
      <c r="B5096" s="3">
        <f>COUNTIF($AG$2:$AG5096,#REF!)</f>
        <v/>
      </c>
      <c r="C5096" s="56">
        <f>待赋值表!A5095</f>
        <v/>
      </c>
      <c r="E5096" s="6">
        <f>待赋值表!D5095</f>
        <v/>
      </c>
      <c r="F5096" s="6">
        <f>待赋值表!E5095</f>
        <v/>
      </c>
      <c r="G5096" s="6">
        <f>待赋值表!F5095</f>
        <v/>
      </c>
      <c r="H5096" s="6">
        <f>待赋值表!G5095</f>
        <v/>
      </c>
      <c r="I5096" s="6">
        <f>待赋值表!H5095</f>
        <v/>
      </c>
      <c r="J5096" s="6">
        <f>待赋值表!I5095</f>
        <v/>
      </c>
      <c r="K5096" s="6">
        <f>待赋值表!J5095</f>
        <v/>
      </c>
      <c r="L5096" s="6">
        <f>待赋值表!K5095</f>
        <v/>
      </c>
      <c r="M5096" s="6">
        <f>待赋值表!L5095</f>
        <v/>
      </c>
      <c r="N5096" s="6">
        <f>待赋值表!M5095</f>
        <v/>
      </c>
      <c r="O5096" s="6">
        <f>待赋值表!N5095</f>
        <v/>
      </c>
      <c r="P5096" s="6">
        <f>待赋值表!O5095</f>
        <v/>
      </c>
      <c r="Q5096" s="6">
        <f>IF(待赋值表!P5095&lt;&gt;"",待赋值表!P5095,0)</f>
        <v/>
      </c>
      <c r="R5096" s="6">
        <f>待赋值表!Q5095</f>
        <v/>
      </c>
      <c r="S5096" s="6">
        <f>待赋值表!R5095</f>
        <v/>
      </c>
      <c r="T5096" s="6">
        <f>待赋值表!S5095</f>
        <v/>
      </c>
      <c r="U5096" s="6">
        <f>待赋值表!T5095</f>
        <v/>
      </c>
      <c r="V5096" s="6">
        <f>待赋值表!U5095</f>
        <v/>
      </c>
      <c r="W5096" s="6">
        <f>待赋值表!V5095</f>
        <v/>
      </c>
      <c r="X5096" s="6">
        <f>待赋值表!W5095</f>
        <v/>
      </c>
      <c r="Y5096" s="6">
        <f>待赋值表!X5095</f>
        <v/>
      </c>
      <c r="Z5096" s="3">
        <f>IF(M5096&gt;=0.01,"B_pre",IF(M5096&gt;=0,"C_pre","none"))</f>
        <v/>
      </c>
      <c r="AA5096" s="3">
        <f>IF(U5096&gt;0.125,"a_pre",IF(U5096&gt;=0,"b_pre","none"))</f>
        <v/>
      </c>
      <c r="AB5096" s="3">
        <f>AND(Z5096="B_pre",AA5096="a_pre")</f>
        <v/>
      </c>
      <c r="AC5096" s="3">
        <f>AND(Z5096="B_pre",AA5096="b_pre")</f>
        <v/>
      </c>
      <c r="AD5096" s="3">
        <f>AND(Z5096="C_pre",AA5096="a_pre")</f>
        <v/>
      </c>
      <c r="AE5096" s="3">
        <f>AND(Z5096="C_pre",AA5096="b_pre")</f>
        <v/>
      </c>
      <c r="AF5096" s="6">
        <f>待赋值表!C5095</f>
        <v/>
      </c>
      <c r="AG5096" s="3">
        <f t="array" ref="AG5096">IF(AB5096=TRUE,"A",IF(AC5096=TRUE,"B",IF(AD5096=TRUE,"C",IF(AE5096=TRUE,"D","其他"))))</f>
        <v/>
      </c>
      <c r="AH5096" s="3">
        <f>IF(分析表!$E$12&lt;&gt;"ALL",AND(AF5096=分析表!$E$10,AG5096=分析表!$E$12),IF(AF5096=分析表!$E$10,TRUE(),IF(AF5096="ALL",TRUE(),"")))</f>
        <v/>
      </c>
    </row>
    <row r="5097">
      <c r="A5097" s="3">
        <f>COUNTIF($AH$2:AH5097,"TRUE")</f>
        <v/>
      </c>
      <c r="B5097" s="3">
        <f>COUNTIF($AG$2:$AG5097,#REF!)</f>
        <v/>
      </c>
      <c r="C5097" s="56">
        <f>待赋值表!A5096</f>
        <v/>
      </c>
      <c r="E5097" s="6">
        <f>待赋值表!D5096</f>
        <v/>
      </c>
      <c r="F5097" s="6">
        <f>待赋值表!E5096</f>
        <v/>
      </c>
      <c r="G5097" s="6">
        <f>待赋值表!F5096</f>
        <v/>
      </c>
      <c r="H5097" s="6">
        <f>待赋值表!G5096</f>
        <v/>
      </c>
      <c r="I5097" s="6">
        <f>待赋值表!H5096</f>
        <v/>
      </c>
      <c r="J5097" s="6">
        <f>待赋值表!I5096</f>
        <v/>
      </c>
      <c r="K5097" s="6">
        <f>待赋值表!J5096</f>
        <v/>
      </c>
      <c r="L5097" s="6">
        <f>待赋值表!K5096</f>
        <v/>
      </c>
      <c r="M5097" s="6">
        <f>待赋值表!L5096</f>
        <v/>
      </c>
      <c r="N5097" s="6">
        <f>待赋值表!M5096</f>
        <v/>
      </c>
      <c r="O5097" s="6">
        <f>待赋值表!N5096</f>
        <v/>
      </c>
      <c r="P5097" s="6">
        <f>待赋值表!O5096</f>
        <v/>
      </c>
      <c r="Q5097" s="6">
        <f>IF(待赋值表!P5096&lt;&gt;"",待赋值表!P5096,0)</f>
        <v/>
      </c>
      <c r="R5097" s="6">
        <f>待赋值表!Q5096</f>
        <v/>
      </c>
      <c r="S5097" s="6">
        <f>待赋值表!R5096</f>
        <v/>
      </c>
      <c r="T5097" s="6">
        <f>待赋值表!S5096</f>
        <v/>
      </c>
      <c r="U5097" s="6">
        <f>待赋值表!T5096</f>
        <v/>
      </c>
      <c r="V5097" s="6">
        <f>待赋值表!U5096</f>
        <v/>
      </c>
      <c r="W5097" s="6">
        <f>待赋值表!V5096</f>
        <v/>
      </c>
      <c r="X5097" s="6">
        <f>待赋值表!W5096</f>
        <v/>
      </c>
      <c r="Y5097" s="6">
        <f>待赋值表!X5096</f>
        <v/>
      </c>
      <c r="Z5097" s="3">
        <f>IF(M5097&gt;=0.01,"B_pre",IF(M5097&gt;=0,"C_pre","none"))</f>
        <v/>
      </c>
      <c r="AA5097" s="3">
        <f>IF(U5097&gt;0.125,"a_pre",IF(U5097&gt;=0,"b_pre","none"))</f>
        <v/>
      </c>
      <c r="AB5097" s="3">
        <f>AND(Z5097="B_pre",AA5097="a_pre")</f>
        <v/>
      </c>
      <c r="AC5097" s="3">
        <f>AND(Z5097="B_pre",AA5097="b_pre")</f>
        <v/>
      </c>
      <c r="AD5097" s="3">
        <f>AND(Z5097="C_pre",AA5097="a_pre")</f>
        <v/>
      </c>
      <c r="AE5097" s="3">
        <f>AND(Z5097="C_pre",AA5097="b_pre")</f>
        <v/>
      </c>
      <c r="AF5097" s="6">
        <f>待赋值表!C5096</f>
        <v/>
      </c>
      <c r="AG5097" s="3">
        <f t="array" ref="AG5097">IF(AB5097=TRUE,"A",IF(AC5097=TRUE,"B",IF(AD5097=TRUE,"C",IF(AE5097=TRUE,"D","其他"))))</f>
        <v/>
      </c>
      <c r="AH5097" s="3">
        <f>IF(分析表!$E$12&lt;&gt;"ALL",AND(AF5097=分析表!$E$10,AG5097=分析表!$E$12),IF(AF5097=分析表!$E$10,TRUE(),IF(AF5097="ALL",TRUE(),"")))</f>
        <v/>
      </c>
    </row>
    <row r="5098">
      <c r="A5098" s="3">
        <f>COUNTIF($AH$2:AH5098,"TRUE")</f>
        <v/>
      </c>
      <c r="B5098" s="3">
        <f>COUNTIF($AG$2:$AG5098,#REF!)</f>
        <v/>
      </c>
      <c r="C5098" s="56">
        <f>待赋值表!A5097</f>
        <v/>
      </c>
      <c r="E5098" s="6">
        <f>待赋值表!D5097</f>
        <v/>
      </c>
      <c r="F5098" s="6">
        <f>待赋值表!E5097</f>
        <v/>
      </c>
      <c r="G5098" s="6">
        <f>待赋值表!F5097</f>
        <v/>
      </c>
      <c r="H5098" s="6">
        <f>待赋值表!G5097</f>
        <v/>
      </c>
      <c r="I5098" s="6">
        <f>待赋值表!H5097</f>
        <v/>
      </c>
      <c r="J5098" s="6">
        <f>待赋值表!I5097</f>
        <v/>
      </c>
      <c r="K5098" s="6">
        <f>待赋值表!J5097</f>
        <v/>
      </c>
      <c r="L5098" s="6">
        <f>待赋值表!K5097</f>
        <v/>
      </c>
      <c r="M5098" s="6">
        <f>待赋值表!L5097</f>
        <v/>
      </c>
      <c r="N5098" s="6">
        <f>待赋值表!M5097</f>
        <v/>
      </c>
      <c r="O5098" s="6">
        <f>待赋值表!N5097</f>
        <v/>
      </c>
      <c r="P5098" s="6">
        <f>待赋值表!O5097</f>
        <v/>
      </c>
      <c r="Q5098" s="6">
        <f>IF(待赋值表!P5097&lt;&gt;"",待赋值表!P5097,0)</f>
        <v/>
      </c>
      <c r="R5098" s="6">
        <f>待赋值表!Q5097</f>
        <v/>
      </c>
      <c r="S5098" s="6">
        <f>待赋值表!R5097</f>
        <v/>
      </c>
      <c r="T5098" s="6">
        <f>待赋值表!S5097</f>
        <v/>
      </c>
      <c r="U5098" s="6">
        <f>待赋值表!T5097</f>
        <v/>
      </c>
      <c r="V5098" s="6">
        <f>待赋值表!U5097</f>
        <v/>
      </c>
      <c r="W5098" s="6">
        <f>待赋值表!V5097</f>
        <v/>
      </c>
      <c r="X5098" s="6">
        <f>待赋值表!W5097</f>
        <v/>
      </c>
      <c r="Y5098" s="6">
        <f>待赋值表!X5097</f>
        <v/>
      </c>
      <c r="Z5098" s="3">
        <f>IF(M5098&gt;=0.01,"B_pre",IF(M5098&gt;=0,"C_pre","none"))</f>
        <v/>
      </c>
      <c r="AA5098" s="3">
        <f>IF(U5098&gt;0.125,"a_pre",IF(U5098&gt;=0,"b_pre","none"))</f>
        <v/>
      </c>
      <c r="AB5098" s="3">
        <f>AND(Z5098="B_pre",AA5098="a_pre")</f>
        <v/>
      </c>
      <c r="AC5098" s="3">
        <f>AND(Z5098="B_pre",AA5098="b_pre")</f>
        <v/>
      </c>
      <c r="AD5098" s="3">
        <f>AND(Z5098="C_pre",AA5098="a_pre")</f>
        <v/>
      </c>
      <c r="AE5098" s="3">
        <f>AND(Z5098="C_pre",AA5098="b_pre")</f>
        <v/>
      </c>
      <c r="AF5098" s="6">
        <f>待赋值表!C5097</f>
        <v/>
      </c>
      <c r="AG5098" s="3">
        <f t="array" ref="AG5098">IF(AB5098=TRUE,"A",IF(AC5098=TRUE,"B",IF(AD5098=TRUE,"C",IF(AE5098=TRUE,"D","其他"))))</f>
        <v/>
      </c>
      <c r="AH5098" s="3">
        <f>IF(分析表!$E$12&lt;&gt;"ALL",AND(AF5098=分析表!$E$10,AG5098=分析表!$E$12),IF(AF5098=分析表!$E$10,TRUE(),IF(AF5098="ALL",TRUE(),"")))</f>
        <v/>
      </c>
    </row>
    <row r="5099">
      <c r="A5099" s="3">
        <f>COUNTIF($AH$2:AH5099,"TRUE")</f>
        <v/>
      </c>
      <c r="B5099" s="3">
        <f>COUNTIF($AG$2:$AG5099,#REF!)</f>
        <v/>
      </c>
      <c r="C5099" s="56">
        <f>待赋值表!A5098</f>
        <v/>
      </c>
      <c r="E5099" s="6">
        <f>待赋值表!D5098</f>
        <v/>
      </c>
      <c r="F5099" s="6">
        <f>待赋值表!E5098</f>
        <v/>
      </c>
      <c r="G5099" s="6">
        <f>待赋值表!F5098</f>
        <v/>
      </c>
      <c r="H5099" s="6">
        <f>待赋值表!G5098</f>
        <v/>
      </c>
      <c r="I5099" s="6">
        <f>待赋值表!H5098</f>
        <v/>
      </c>
      <c r="J5099" s="6">
        <f>待赋值表!I5098</f>
        <v/>
      </c>
      <c r="K5099" s="6">
        <f>待赋值表!J5098</f>
        <v/>
      </c>
      <c r="L5099" s="6">
        <f>待赋值表!K5098</f>
        <v/>
      </c>
      <c r="M5099" s="6">
        <f>待赋值表!L5098</f>
        <v/>
      </c>
      <c r="N5099" s="6">
        <f>待赋值表!M5098</f>
        <v/>
      </c>
      <c r="O5099" s="6">
        <f>待赋值表!N5098</f>
        <v/>
      </c>
      <c r="P5099" s="6">
        <f>待赋值表!O5098</f>
        <v/>
      </c>
      <c r="Q5099" s="6">
        <f>IF(待赋值表!P5098&lt;&gt;"",待赋值表!P5098,0)</f>
        <v/>
      </c>
      <c r="R5099" s="6">
        <f>待赋值表!Q5098</f>
        <v/>
      </c>
      <c r="S5099" s="6">
        <f>待赋值表!R5098</f>
        <v/>
      </c>
      <c r="T5099" s="6">
        <f>待赋值表!S5098</f>
        <v/>
      </c>
      <c r="U5099" s="6">
        <f>待赋值表!T5098</f>
        <v/>
      </c>
      <c r="V5099" s="6">
        <f>待赋值表!U5098</f>
        <v/>
      </c>
      <c r="W5099" s="6">
        <f>待赋值表!V5098</f>
        <v/>
      </c>
      <c r="X5099" s="6">
        <f>待赋值表!W5098</f>
        <v/>
      </c>
      <c r="Y5099" s="6">
        <f>待赋值表!X5098</f>
        <v/>
      </c>
      <c r="Z5099" s="3">
        <f>IF(M5099&gt;=0.01,"B_pre",IF(M5099&gt;=0,"C_pre","none"))</f>
        <v/>
      </c>
      <c r="AA5099" s="3">
        <f>IF(U5099&gt;0.125,"a_pre",IF(U5099&gt;=0,"b_pre","none"))</f>
        <v/>
      </c>
      <c r="AB5099" s="3">
        <f>AND(Z5099="B_pre",AA5099="a_pre")</f>
        <v/>
      </c>
      <c r="AC5099" s="3">
        <f>AND(Z5099="B_pre",AA5099="b_pre")</f>
        <v/>
      </c>
      <c r="AD5099" s="3">
        <f>AND(Z5099="C_pre",AA5099="a_pre")</f>
        <v/>
      </c>
      <c r="AE5099" s="3">
        <f>AND(Z5099="C_pre",AA5099="b_pre")</f>
        <v/>
      </c>
      <c r="AF5099" s="6">
        <f>待赋值表!C5098</f>
        <v/>
      </c>
      <c r="AG5099" s="3">
        <f t="array" ref="AG5099">IF(AB5099=TRUE,"A",IF(AC5099=TRUE,"B",IF(AD5099=TRUE,"C",IF(AE5099=TRUE,"D","其他"))))</f>
        <v/>
      </c>
      <c r="AH5099" s="3">
        <f>IF(分析表!$E$12&lt;&gt;"ALL",AND(AF5099=分析表!$E$10,AG5099=分析表!$E$12),IF(AF5099=分析表!$E$10,TRUE(),IF(AF5099="ALL",TRUE(),"")))</f>
        <v/>
      </c>
    </row>
  </sheetData>
  <conditionalFormatting sqref="Z2:AE5099">
    <cfRule type="expression" priority="1" dxfId="7">
      <formula>$AE2=TRUE</formula>
    </cfRule>
    <cfRule type="expression" priority="2" dxfId="5">
      <formula>$AD2=TRUE</formula>
    </cfRule>
    <cfRule type="expression" priority="3" dxfId="9">
      <formula>$AC2=TRUE</formula>
    </cfRule>
    <cfRule type="expression" priority="4" dxfId="6">
      <formula>$AB2=TRUE</formula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412"/>
  <sheetViews>
    <sheetView tabSelected="1" topLeftCell="A136" workbookViewId="0">
      <selection activeCell="E146" sqref="E146"/>
    </sheetView>
  </sheetViews>
  <sheetFormatPr baseColWidth="8" defaultColWidth="9" defaultRowHeight="13.5" outlineLevelCol="0"/>
  <cols>
    <col width="100.75" customWidth="1" style="8" min="1" max="1"/>
    <col width="13.625" customWidth="1" style="8" min="2" max="2"/>
    <col width="12.75" customWidth="1" style="8" min="3" max="3"/>
    <col width="20.625" customWidth="1" style="8" min="4" max="4"/>
  </cols>
  <sheetData>
    <row r="1">
      <c r="A1" s="1" t="inlineStr">
        <is>
          <t>客户搜索词</t>
        </is>
      </c>
      <c r="B1" s="1" t="inlineStr">
        <is>
          <t>点击率(CTR)</t>
        </is>
      </c>
      <c r="C1" s="1" t="inlineStr">
        <is>
          <t>点击量</t>
        </is>
      </c>
      <c r="D1" s="1" t="inlineStr">
        <is>
          <t>7天总订单数(#)</t>
        </is>
      </c>
    </row>
    <row r="2">
      <c r="A2" s="1" t="inlineStr">
        <is>
          <t>12 hour usb recording device</t>
        </is>
      </c>
      <c r="B2" s="2" t="n">
        <v>1</v>
      </c>
      <c r="C2" s="2" t="n">
        <v>1</v>
      </c>
      <c r="D2" s="2" t="n">
        <v>0</v>
      </c>
    </row>
    <row r="3">
      <c r="A3" s="1" t="inlineStr">
        <is>
          <t>16gb digital recorder</t>
        </is>
      </c>
      <c r="B3" s="2" t="n">
        <v>1</v>
      </c>
      <c r="C3" s="2" t="n">
        <v>1</v>
      </c>
      <c r="D3" s="2" t="n">
        <v>0</v>
      </c>
    </row>
    <row r="4">
      <c r="A4" s="1" t="inlineStr">
        <is>
          <t>16gb mini voice recorder for lectures meetings</t>
        </is>
      </c>
      <c r="B4" s="2" t="n">
        <v>0.136627906976744</v>
      </c>
      <c r="C4" s="2" t="n">
        <v>2</v>
      </c>
      <c r="D4" s="2" t="n">
        <v>0</v>
      </c>
    </row>
    <row r="5">
      <c r="A5" s="1" t="inlineStr">
        <is>
          <t>24hr recording device</t>
        </is>
      </c>
      <c r="B5" s="2" t="n">
        <v>1</v>
      </c>
      <c r="C5" s="2" t="n">
        <v>2</v>
      </c>
      <c r="D5" s="2" t="n">
        <v>1</v>
      </c>
    </row>
    <row r="6">
      <c r="A6" s="1" t="inlineStr">
        <is>
          <t>32gb dododuck q25 mini voice activated recorder  500 hours continuous battery recording time  magnetic  waterproof recorder device</t>
        </is>
      </c>
      <c r="B6" s="2" t="n">
        <v>0.3</v>
      </c>
      <c r="C6" s="2" t="n">
        <v>4</v>
      </c>
      <c r="D6" s="2" t="n">
        <v>0</v>
      </c>
    </row>
    <row r="7">
      <c r="A7" s="1" t="inlineStr">
        <is>
          <t>32gb mini voice activated recorder with playback</t>
        </is>
      </c>
      <c r="B7" s="2" t="n">
        <v>0.00987202155426454</v>
      </c>
      <c r="C7" s="2" t="n">
        <v>3</v>
      </c>
      <c r="D7" s="2" t="n">
        <v>0</v>
      </c>
    </row>
    <row r="8">
      <c r="A8" s="1" t="inlineStr">
        <is>
          <t>5 mini voice recording</t>
        </is>
      </c>
      <c r="B8" s="2" t="n">
        <v>1</v>
      </c>
      <c r="C8" s="2" t="n">
        <v>1</v>
      </c>
      <c r="D8" s="2" t="n">
        <v>0</v>
      </c>
    </row>
    <row r="9">
      <c r="A9" s="1" t="inlineStr">
        <is>
          <t>8gb tape recorder</t>
        </is>
      </c>
      <c r="B9" s="2" t="n">
        <v>1</v>
      </c>
      <c r="C9" s="2" t="n">
        <v>1</v>
      </c>
      <c r="D9" s="2" t="n">
        <v>0</v>
      </c>
    </row>
    <row r="10">
      <c r="A10" s="1" t="inlineStr">
        <is>
          <t>a voice recorder device with playback</t>
        </is>
      </c>
      <c r="B10" s="2" t="n">
        <v>1</v>
      </c>
      <c r="C10" s="2" t="n">
        <v>1</v>
      </c>
      <c r="D10" s="2" t="n">
        <v>0</v>
      </c>
    </row>
    <row r="11">
      <c r="A11" s="1" t="inlineStr">
        <is>
          <t>all digital recorder</t>
        </is>
      </c>
      <c r="B11" s="2" t="n">
        <v>1</v>
      </c>
      <c r="C11" s="2" t="n">
        <v>1</v>
      </c>
      <c r="D11" s="2" t="n">
        <v>1</v>
      </c>
    </row>
    <row r="12">
      <c r="A12" s="1" t="inlineStr">
        <is>
          <t>aomongo recording device</t>
        </is>
      </c>
      <c r="B12" s="2" t="n">
        <v>1</v>
      </c>
      <c r="C12" s="2" t="n">
        <v>1</v>
      </c>
      <c r="D12" s="2" t="n">
        <v>0</v>
      </c>
    </row>
    <row r="13">
      <c r="A13" s="1" t="inlineStr">
        <is>
          <t>audio player recorder</t>
        </is>
      </c>
      <c r="B13" s="2" t="n">
        <v>0.2</v>
      </c>
      <c r="C13" s="2" t="n">
        <v>1</v>
      </c>
      <c r="D13" s="2" t="n">
        <v>0</v>
      </c>
    </row>
    <row r="14">
      <c r="A14" s="1" t="inlineStr">
        <is>
          <t>audio recorder</t>
        </is>
      </c>
      <c r="B14" s="2" t="n">
        <v>0.0228781204492828</v>
      </c>
      <c r="C14" s="2" t="n">
        <v>15</v>
      </c>
      <c r="D14" s="2" t="n">
        <v>0</v>
      </c>
    </row>
    <row r="15">
      <c r="A15" s="1" t="inlineStr">
        <is>
          <t>audio recorder autosave</t>
        </is>
      </c>
      <c r="B15" s="2" t="n">
        <v>0.1</v>
      </c>
      <c r="C15" s="2" t="n">
        <v>1</v>
      </c>
      <c r="D15" s="2" t="n">
        <v>0</v>
      </c>
    </row>
    <row r="16">
      <c r="A16" s="1" t="inlineStr">
        <is>
          <t>audio recorder for lectures</t>
        </is>
      </c>
      <c r="B16" s="2" t="n">
        <v>0.0625</v>
      </c>
      <c r="C16" s="2" t="n">
        <v>2</v>
      </c>
      <c r="D16" s="2" t="n">
        <v>0</v>
      </c>
    </row>
    <row r="17">
      <c r="A17" s="1" t="inlineStr">
        <is>
          <t>audio recorder for office</t>
        </is>
      </c>
      <c r="B17" s="2" t="n">
        <v>1</v>
      </c>
      <c r="C17" s="2" t="n">
        <v>1</v>
      </c>
      <c r="D17" s="2" t="n">
        <v>0</v>
      </c>
    </row>
    <row r="18">
      <c r="A18" s="1" t="inlineStr">
        <is>
          <t>audio recorder pen</t>
        </is>
      </c>
      <c r="B18" s="2" t="n">
        <v>0.5</v>
      </c>
      <c r="C18" s="2" t="n">
        <v>2</v>
      </c>
      <c r="D18" s="2" t="n">
        <v>0</v>
      </c>
    </row>
    <row r="19">
      <c r="A19" s="1" t="inlineStr">
        <is>
          <t>audio recorder rechargeable</t>
        </is>
      </c>
      <c r="B19" s="2" t="n">
        <v>1</v>
      </c>
      <c r="C19" s="2" t="n">
        <v>1</v>
      </c>
      <c r="D19" s="2" t="n">
        <v>0</v>
      </c>
    </row>
    <row r="20">
      <c r="A20" s="1" t="inlineStr">
        <is>
          <t>audio recorder spy</t>
        </is>
      </c>
      <c r="B20" s="2" t="n">
        <v>0.0136986301369863</v>
      </c>
      <c r="C20" s="2" t="n">
        <v>3</v>
      </c>
      <c r="D20" s="2" t="n">
        <v>0</v>
      </c>
    </row>
    <row r="21">
      <c r="A21" s="1" t="inlineStr">
        <is>
          <t>audio recorder spy voice activated</t>
        </is>
      </c>
      <c r="B21" s="2" t="n">
        <v>0.206495098039216</v>
      </c>
      <c r="C21" s="2" t="n">
        <v>5</v>
      </c>
      <c r="D21" s="2" t="n">
        <v>1</v>
      </c>
    </row>
    <row r="22">
      <c r="A22" s="1" t="inlineStr">
        <is>
          <t>audio recorder voice activated</t>
        </is>
      </c>
      <c r="B22" s="2" t="n">
        <v>0.2</v>
      </c>
      <c r="C22" s="2" t="n">
        <v>1</v>
      </c>
      <c r="D22" s="2" t="n">
        <v>0</v>
      </c>
    </row>
    <row r="23">
      <c r="A23" s="1" t="inlineStr">
        <is>
          <t>audio recorder voice activated for vehicle</t>
        </is>
      </c>
      <c r="B23" s="2" t="n">
        <v>1</v>
      </c>
      <c r="C23" s="2" t="n">
        <v>1</v>
      </c>
      <c r="D23" s="2" t="n">
        <v>0</v>
      </c>
    </row>
    <row r="24">
      <c r="A24" s="1" t="inlineStr">
        <is>
          <t>audio recorder with mic</t>
        </is>
      </c>
      <c r="B24" s="2" t="n">
        <v>0.0789473684210526</v>
      </c>
      <c r="C24" s="2" t="n">
        <v>3</v>
      </c>
      <c r="D24" s="2" t="n">
        <v>2</v>
      </c>
    </row>
    <row r="25">
      <c r="A25" s="1" t="inlineStr">
        <is>
          <t>audio recorder with playback</t>
        </is>
      </c>
      <c r="B25" s="2" t="n">
        <v>1</v>
      </c>
      <c r="C25" s="2" t="n">
        <v>1</v>
      </c>
      <c r="D25" s="2" t="n">
        <v>0</v>
      </c>
    </row>
    <row r="26">
      <c r="A26" s="1" t="inlineStr">
        <is>
          <t>audio recorders</t>
        </is>
      </c>
      <c r="B26" s="2" t="n">
        <v>0.333333333333333</v>
      </c>
      <c r="C26" s="2" t="n">
        <v>1</v>
      </c>
      <c r="D26" s="2" t="n">
        <v>0</v>
      </c>
    </row>
    <row r="27">
      <c r="A27" s="1" t="inlineStr">
        <is>
          <t>audio recorders portable</t>
        </is>
      </c>
      <c r="B27" s="2" t="n">
        <v>1</v>
      </c>
      <c r="C27" s="2" t="n">
        <v>1</v>
      </c>
      <c r="D27" s="2" t="n">
        <v>0</v>
      </c>
    </row>
    <row r="28">
      <c r="A28" s="1" t="inlineStr">
        <is>
          <t>audio recording</t>
        </is>
      </c>
      <c r="B28" s="2" t="n">
        <v>0.0344827586206897</v>
      </c>
      <c r="C28" s="2" t="n">
        <v>1</v>
      </c>
      <c r="D28" s="2" t="n">
        <v>0</v>
      </c>
    </row>
    <row r="29">
      <c r="A29" s="1" t="inlineStr">
        <is>
          <t>audio recording device</t>
        </is>
      </c>
      <c r="B29" s="2" t="n">
        <v>0.234335839598997</v>
      </c>
      <c r="C29" s="2" t="n">
        <v>8</v>
      </c>
      <c r="D29" s="2" t="n">
        <v>1</v>
      </c>
    </row>
    <row r="30">
      <c r="A30" s="1" t="inlineStr">
        <is>
          <t>audio recording devices for investigation</t>
        </is>
      </c>
      <c r="B30" s="2" t="n">
        <v>1</v>
      </c>
      <c r="C30" s="2" t="n">
        <v>1</v>
      </c>
      <c r="D30" s="2" t="n">
        <v>0</v>
      </c>
    </row>
    <row r="31">
      <c r="A31" s="1" t="inlineStr">
        <is>
          <t>audio recording devices for nature</t>
        </is>
      </c>
      <c r="B31" s="2" t="n">
        <v>1</v>
      </c>
      <c r="C31" s="2" t="n">
        <v>1</v>
      </c>
      <c r="D31" s="2" t="n">
        <v>0</v>
      </c>
    </row>
    <row r="32">
      <c r="A32" s="1" t="inlineStr">
        <is>
          <t>audio recording pen</t>
        </is>
      </c>
      <c r="B32" s="2" t="n">
        <v>0.111111111111111</v>
      </c>
      <c r="C32" s="2" t="n">
        <v>1</v>
      </c>
      <c r="D32" s="2" t="n">
        <v>0</v>
      </c>
    </row>
    <row r="33">
      <c r="A33" s="1" t="inlineStr">
        <is>
          <t>audio surveillance recorder</t>
        </is>
      </c>
      <c r="B33" s="2" t="n">
        <v>0.0172413793103448</v>
      </c>
      <c r="C33" s="2" t="n">
        <v>1</v>
      </c>
      <c r="D33" s="2" t="n">
        <v>0</v>
      </c>
    </row>
    <row r="34">
      <c r="A34" s="1" t="inlineStr">
        <is>
          <t>audio voice recorder</t>
        </is>
      </c>
      <c r="B34" s="2" t="n">
        <v>0.0454545454545455</v>
      </c>
      <c r="C34" s="2" t="n">
        <v>3</v>
      </c>
      <c r="D34" s="2" t="n">
        <v>0</v>
      </c>
    </row>
    <row r="35">
      <c r="A35" s="1" t="inlineStr">
        <is>
          <t>automatic recorder with playback</t>
        </is>
      </c>
      <c r="B35" s="2" t="n">
        <v>1</v>
      </c>
      <c r="C35" s="2" t="n">
        <v>1</v>
      </c>
      <c r="D35" s="2" t="n">
        <v>0</v>
      </c>
    </row>
    <row r="36">
      <c r="A36" s="1" t="inlineStr">
        <is>
          <t>automatic voice recorder spy</t>
        </is>
      </c>
      <c r="B36" s="2" t="n">
        <v>1</v>
      </c>
      <c r="C36" s="2" t="n">
        <v>1</v>
      </c>
      <c r="D36" s="2" t="n">
        <v>0</v>
      </c>
    </row>
    <row r="37">
      <c r="A37" s="1" t="inlineStr">
        <is>
          <t>ax recording device</t>
        </is>
      </c>
      <c r="B37" s="2" t="n">
        <v>0.5</v>
      </c>
      <c r="C37" s="2" t="n">
        <v>1</v>
      </c>
      <c r="D37" s="2" t="n">
        <v>0</v>
      </c>
    </row>
    <row r="38">
      <c r="A38" s="1" t="inlineStr">
        <is>
          <t>b08s35qbtx</t>
        </is>
      </c>
      <c r="B38" s="2" t="n">
        <v>0.00570409982174688</v>
      </c>
      <c r="C38" s="2" t="n">
        <v>2</v>
      </c>
      <c r="D38" s="2" t="n">
        <v>0</v>
      </c>
    </row>
    <row r="39">
      <c r="A39" s="1" t="inlineStr">
        <is>
          <t>b09nm73st4</t>
        </is>
      </c>
      <c r="B39" s="2" t="n">
        <v>0.00471698113207547</v>
      </c>
      <c r="C39" s="2" t="n">
        <v>1</v>
      </c>
      <c r="D39" s="2" t="n">
        <v>0</v>
      </c>
    </row>
    <row r="40">
      <c r="A40" s="1" t="inlineStr">
        <is>
          <t>best digital recorder device</t>
        </is>
      </c>
      <c r="B40" s="2" t="n">
        <v>1</v>
      </c>
      <c r="C40" s="2" t="n">
        <v>1</v>
      </c>
      <c r="D40" s="2" t="n">
        <v>0</v>
      </c>
    </row>
    <row r="41">
      <c r="A41" s="1" t="inlineStr">
        <is>
          <t>best recorder voice recorder</t>
        </is>
      </c>
      <c r="B41" s="2" t="n">
        <v>0.5</v>
      </c>
      <c r="C41" s="2" t="n">
        <v>1</v>
      </c>
      <c r="D41" s="2" t="n">
        <v>0</v>
      </c>
    </row>
    <row r="42">
      <c r="A42" s="1" t="inlineStr">
        <is>
          <t>best recorders for meeting</t>
        </is>
      </c>
      <c r="B42" s="2" t="n">
        <v>1</v>
      </c>
      <c r="C42" s="2" t="n">
        <v>1</v>
      </c>
      <c r="D42" s="2" t="n">
        <v>0</v>
      </c>
    </row>
    <row r="43">
      <c r="A43" s="1" t="inlineStr">
        <is>
          <t>best voice recorder</t>
        </is>
      </c>
      <c r="B43" s="2" t="n">
        <v>0.111111111111111</v>
      </c>
      <c r="C43" s="2" t="n">
        <v>1</v>
      </c>
      <c r="D43" s="2" t="n">
        <v>0</v>
      </c>
    </row>
    <row r="44">
      <c r="A44" s="1" t="inlineStr">
        <is>
          <t>bher mini voice recorder</t>
        </is>
      </c>
      <c r="B44" s="2" t="n">
        <v>1</v>
      </c>
      <c r="C44" s="2" t="n">
        <v>1</v>
      </c>
      <c r="D44" s="2" t="n">
        <v>0</v>
      </c>
    </row>
    <row r="45">
      <c r="A45" s="1" t="inlineStr">
        <is>
          <t>call recording device</t>
        </is>
      </c>
      <c r="B45" s="2" t="n">
        <v>1</v>
      </c>
      <c r="C45" s="2" t="n">
        <v>1</v>
      </c>
      <c r="D45" s="2" t="n">
        <v>0</v>
      </c>
    </row>
    <row r="46">
      <c r="A46" s="1" t="inlineStr">
        <is>
          <t>cdn usb recorder</t>
        </is>
      </c>
      <c r="B46" s="2" t="n">
        <v>0.5</v>
      </c>
      <c r="C46" s="2" t="n">
        <v>1</v>
      </c>
      <c r="D46" s="2" t="n">
        <v>0</v>
      </c>
    </row>
    <row r="47">
      <c r="A47" s="1" t="inlineStr">
        <is>
          <t>cheap recording device</t>
        </is>
      </c>
      <c r="B47" s="2" t="n">
        <v>1</v>
      </c>
      <c r="C47" s="2" t="n">
        <v>1</v>
      </c>
      <c r="D47" s="2" t="n">
        <v>0</v>
      </c>
    </row>
    <row r="48">
      <c r="A48" s="1" t="inlineStr">
        <is>
          <t>college recording devices</t>
        </is>
      </c>
      <c r="B48" s="2" t="n">
        <v>1</v>
      </c>
      <c r="C48" s="2" t="n">
        <v>1</v>
      </c>
      <c r="D48" s="2" t="n">
        <v>0</v>
      </c>
    </row>
    <row r="49">
      <c r="A49" s="1" t="inlineStr">
        <is>
          <t>compact sound recorder</t>
        </is>
      </c>
      <c r="B49" s="2" t="n">
        <v>1</v>
      </c>
      <c r="C49" s="2" t="n">
        <v>1</v>
      </c>
      <c r="D49" s="2" t="n">
        <v>0</v>
      </c>
    </row>
    <row r="50">
      <c r="A50" s="1" t="inlineStr">
        <is>
          <t>concealed voice recorder</t>
        </is>
      </c>
      <c r="B50" s="2" t="n">
        <v>1</v>
      </c>
      <c r="C50" s="2" t="n">
        <v>1</v>
      </c>
      <c r="D50" s="2" t="n">
        <v>0</v>
      </c>
    </row>
    <row r="51">
      <c r="A51" s="1" t="inlineStr">
        <is>
          <t>continuous voice recorder</t>
        </is>
      </c>
      <c r="B51" s="2" t="n">
        <v>1</v>
      </c>
      <c r="C51" s="2" t="n">
        <v>1</v>
      </c>
      <c r="D51" s="2" t="n">
        <v>0</v>
      </c>
    </row>
    <row r="52">
      <c r="A52" s="1" t="inlineStr">
        <is>
          <t>conversation recorder device</t>
        </is>
      </c>
      <c r="B52" s="2" t="n">
        <v>1</v>
      </c>
      <c r="C52" s="2" t="n">
        <v>1</v>
      </c>
      <c r="D52" s="2" t="n">
        <v>0</v>
      </c>
    </row>
    <row r="53">
      <c r="A53" s="1" t="inlineStr">
        <is>
          <t>devices</t>
        </is>
      </c>
      <c r="B53" s="2" t="n">
        <v>0.0275658807212205</v>
      </c>
      <c r="C53" s="2" t="n">
        <v>3</v>
      </c>
      <c r="D53" s="2" t="n">
        <v>0</v>
      </c>
    </row>
    <row r="54">
      <c r="A54" s="1" t="inlineStr">
        <is>
          <t>dictaphone recorder</t>
        </is>
      </c>
      <c r="B54" s="2" t="n">
        <v>0.388888888888889</v>
      </c>
      <c r="C54" s="2" t="n">
        <v>3</v>
      </c>
      <c r="D54" s="2" t="n">
        <v>1</v>
      </c>
    </row>
    <row r="55">
      <c r="A55" s="1" t="inlineStr">
        <is>
          <t>dictation recorder</t>
        </is>
      </c>
      <c r="B55" s="2" t="n">
        <v>0.0714285714285714</v>
      </c>
      <c r="C55" s="2" t="n">
        <v>1</v>
      </c>
      <c r="D55" s="2" t="n">
        <v>0</v>
      </c>
    </row>
    <row r="56">
      <c r="A56" s="1" t="inlineStr">
        <is>
          <t>digital audio recorder</t>
        </is>
      </c>
      <c r="B56" s="2" t="n">
        <v>0.0438141923436041</v>
      </c>
      <c r="C56" s="2" t="n">
        <v>6</v>
      </c>
      <c r="D56" s="2" t="n">
        <v>2</v>
      </c>
    </row>
    <row r="57">
      <c r="A57" s="1" t="inlineStr">
        <is>
          <t>digital audio recorder for music</t>
        </is>
      </c>
      <c r="B57" s="2" t="n">
        <v>0.5</v>
      </c>
      <c r="C57" s="2" t="n">
        <v>1</v>
      </c>
      <c r="D57" s="2" t="n">
        <v>0</v>
      </c>
    </row>
    <row r="58">
      <c r="A58" s="1" t="inlineStr">
        <is>
          <t>digital audio recorder with audio</t>
        </is>
      </c>
      <c r="B58" s="2" t="n">
        <v>1</v>
      </c>
      <c r="C58" s="2" t="n">
        <v>1</v>
      </c>
      <c r="D58" s="2" t="n">
        <v>0</v>
      </c>
    </row>
    <row r="59">
      <c r="A59" s="1" t="inlineStr">
        <is>
          <t>digital audio recorder with mic input</t>
        </is>
      </c>
      <c r="B59" s="2" t="n">
        <v>0.5</v>
      </c>
      <c r="C59" s="2" t="n">
        <v>1</v>
      </c>
      <c r="D59" s="2" t="n">
        <v>0</v>
      </c>
    </row>
    <row r="60">
      <c r="A60" s="1" t="inlineStr">
        <is>
          <t>digital audio recording device</t>
        </is>
      </c>
      <c r="B60" s="2" t="n">
        <v>1</v>
      </c>
      <c r="C60" s="2" t="n">
        <v>1</v>
      </c>
      <c r="D60" s="2" t="n">
        <v>1</v>
      </c>
    </row>
    <row r="61">
      <c r="A61" s="1" t="inlineStr">
        <is>
          <t>digital audio stereo recorder</t>
        </is>
      </c>
      <c r="B61" s="2" t="n">
        <v>1</v>
      </c>
      <c r="C61" s="2" t="n">
        <v>1</v>
      </c>
      <c r="D61" s="2" t="n">
        <v>0</v>
      </c>
    </row>
    <row r="62">
      <c r="A62" s="1" t="inlineStr">
        <is>
          <t>digital handheld voice recorder</t>
        </is>
      </c>
      <c r="B62" s="2" t="n">
        <v>1</v>
      </c>
      <c r="C62" s="2" t="n">
        <v>1</v>
      </c>
      <c r="D62" s="2" t="n">
        <v>0</v>
      </c>
    </row>
    <row r="63">
      <c r="A63" s="1" t="inlineStr">
        <is>
          <t>digital meeting recorder</t>
        </is>
      </c>
      <c r="B63" s="2" t="n">
        <v>0.0150753768844221</v>
      </c>
      <c r="C63" s="2" t="n">
        <v>3</v>
      </c>
      <c r="D63" s="2" t="n">
        <v>1</v>
      </c>
    </row>
    <row r="64">
      <c r="A64" s="1" t="inlineStr">
        <is>
          <t>digital memo recorder</t>
        </is>
      </c>
      <c r="B64" s="2" t="n">
        <v>0.267857142857143</v>
      </c>
      <c r="C64" s="2" t="n">
        <v>3</v>
      </c>
      <c r="D64" s="2" t="n">
        <v>1</v>
      </c>
    </row>
    <row r="65">
      <c r="A65" s="1" t="inlineStr">
        <is>
          <t>digital pocket recorder</t>
        </is>
      </c>
      <c r="B65" s="2" t="n">
        <v>0.2</v>
      </c>
      <c r="C65" s="2" t="n">
        <v>5</v>
      </c>
      <c r="D65" s="2" t="n">
        <v>0</v>
      </c>
    </row>
    <row r="66">
      <c r="A66" s="1" t="inlineStr">
        <is>
          <t>digital recorder</t>
        </is>
      </c>
      <c r="B66" s="2" t="n">
        <v>0.0111744849260854</v>
      </c>
      <c r="C66" s="2" t="n">
        <v>3</v>
      </c>
      <c r="D66" s="2" t="n">
        <v>0</v>
      </c>
    </row>
    <row r="67">
      <c r="A67" s="1" t="inlineStr">
        <is>
          <t>digital recorder for reporter</t>
        </is>
      </c>
      <c r="B67" s="2" t="n">
        <v>1</v>
      </c>
      <c r="C67" s="2" t="n">
        <v>1</v>
      </c>
      <c r="D67" s="2" t="n">
        <v>0</v>
      </c>
    </row>
    <row r="68">
      <c r="A68" s="1" t="inlineStr">
        <is>
          <t>digital recorder handheld</t>
        </is>
      </c>
      <c r="B68" s="2" t="n">
        <v>1</v>
      </c>
      <c r="C68" s="2" t="n">
        <v>1</v>
      </c>
      <c r="D68" s="2" t="n">
        <v>0</v>
      </c>
    </row>
    <row r="69">
      <c r="A69" s="1" t="inlineStr">
        <is>
          <t>digital recorder to usb</t>
        </is>
      </c>
      <c r="B69" s="2" t="n">
        <v>0.25</v>
      </c>
      <c r="C69" s="2" t="n">
        <v>1</v>
      </c>
      <c r="D69" s="2" t="n">
        <v>0</v>
      </c>
    </row>
    <row r="70">
      <c r="A70" s="1" t="inlineStr">
        <is>
          <t>digital recorder usb</t>
        </is>
      </c>
      <c r="B70" s="2" t="n">
        <v>0.333333333333333</v>
      </c>
      <c r="C70" s="2" t="n">
        <v>1</v>
      </c>
      <c r="D70" s="2" t="n">
        <v>0</v>
      </c>
    </row>
    <row r="71">
      <c r="A71" s="1" t="inlineStr">
        <is>
          <t>digital recorder voice activated</t>
        </is>
      </c>
      <c r="B71" s="2" t="n">
        <v>0.120231213872832</v>
      </c>
      <c r="C71" s="2" t="n">
        <v>8</v>
      </c>
      <c r="D71" s="2" t="n">
        <v>2</v>
      </c>
    </row>
    <row r="72">
      <c r="A72" s="1" t="inlineStr">
        <is>
          <t>digital recorder with auto loop</t>
        </is>
      </c>
      <c r="B72" s="2" t="n">
        <v>0.2</v>
      </c>
      <c r="C72" s="2" t="n">
        <v>1</v>
      </c>
      <c r="D72" s="2" t="n">
        <v>0</v>
      </c>
    </row>
    <row r="73">
      <c r="A73" s="1" t="inlineStr">
        <is>
          <t>digital recorder with long lasting battery</t>
        </is>
      </c>
      <c r="B73" s="2" t="n">
        <v>1</v>
      </c>
      <c r="C73" s="2" t="n">
        <v>1</v>
      </c>
      <c r="D73" s="2" t="n">
        <v>0</v>
      </c>
    </row>
    <row r="74">
      <c r="A74" s="1" t="inlineStr">
        <is>
          <t>digital recorder with microphone</t>
        </is>
      </c>
      <c r="B74" s="2" t="n">
        <v>0.125</v>
      </c>
      <c r="C74" s="2" t="n">
        <v>1</v>
      </c>
      <c r="D74" s="2" t="n">
        <v>1</v>
      </c>
    </row>
    <row r="75">
      <c r="A75" s="1" t="inlineStr">
        <is>
          <t>digital recorder with speakers</t>
        </is>
      </c>
      <c r="B75" s="2" t="n">
        <v>1</v>
      </c>
      <c r="C75" s="2" t="n">
        <v>1</v>
      </c>
      <c r="D75" s="2" t="n">
        <v>0</v>
      </c>
    </row>
    <row r="76">
      <c r="A76" s="1" t="inlineStr">
        <is>
          <t>digital recorder with usb</t>
        </is>
      </c>
      <c r="B76" s="2" t="n">
        <v>0.297225774367718</v>
      </c>
      <c r="C76" s="2" t="n">
        <v>6</v>
      </c>
      <c r="D76" s="2" t="n">
        <v>0</v>
      </c>
    </row>
    <row r="77">
      <c r="A77" s="1" t="inlineStr">
        <is>
          <t>digital recorders for meetings</t>
        </is>
      </c>
      <c r="B77" s="2" t="n">
        <v>0.0136986301369863</v>
      </c>
      <c r="C77" s="2" t="n">
        <v>1</v>
      </c>
      <c r="D77" s="2" t="n">
        <v>0</v>
      </c>
    </row>
    <row r="78">
      <c r="A78" s="1" t="inlineStr">
        <is>
          <t>digital recorders for the blind</t>
        </is>
      </c>
      <c r="B78" s="2" t="n">
        <v>0.5</v>
      </c>
      <c r="C78" s="2" t="n">
        <v>1</v>
      </c>
      <c r="D78" s="2" t="n">
        <v>0</v>
      </c>
    </row>
    <row r="79">
      <c r="A79" s="1" t="inlineStr">
        <is>
          <t>digital recorders handheld</t>
        </is>
      </c>
      <c r="B79" s="2" t="n">
        <v>0.115238095238095</v>
      </c>
      <c r="C79" s="2" t="n">
        <v>5</v>
      </c>
      <c r="D79" s="2" t="n">
        <v>0</v>
      </c>
    </row>
    <row r="80">
      <c r="A80" s="1" t="inlineStr">
        <is>
          <t>digital recording device</t>
        </is>
      </c>
      <c r="B80" s="2" t="n">
        <v>0.375</v>
      </c>
      <c r="C80" s="2" t="n">
        <v>2</v>
      </c>
      <c r="D80" s="2" t="n">
        <v>0</v>
      </c>
    </row>
    <row r="81">
      <c r="A81" s="1" t="inlineStr">
        <is>
          <t>digital recording device for meeting minutes</t>
        </is>
      </c>
      <c r="B81" s="2" t="n">
        <v>0.5</v>
      </c>
      <c r="C81" s="2" t="n">
        <v>2</v>
      </c>
      <c r="D81" s="2" t="n">
        <v>0</v>
      </c>
    </row>
    <row r="82">
      <c r="A82" s="1" t="inlineStr">
        <is>
          <t>digital recording device usb</t>
        </is>
      </c>
      <c r="B82" s="2" t="n">
        <v>1</v>
      </c>
      <c r="C82" s="2" t="n">
        <v>1</v>
      </c>
      <c r="D82" s="2" t="n">
        <v>0</v>
      </c>
    </row>
    <row r="83">
      <c r="A83" s="1" t="inlineStr">
        <is>
          <t>digital sound recording device</t>
        </is>
      </c>
      <c r="B83" s="2" t="n">
        <v>1</v>
      </c>
      <c r="C83" s="2" t="n">
        <v>2</v>
      </c>
      <c r="D83" s="2" t="n">
        <v>1</v>
      </c>
    </row>
    <row r="84">
      <c r="A84" s="1" t="inlineStr">
        <is>
          <t>digital tape recorder</t>
        </is>
      </c>
      <c r="B84" s="2" t="n">
        <v>0.111111111111111</v>
      </c>
      <c r="C84" s="2" t="n">
        <v>1</v>
      </c>
      <c r="D84" s="2" t="n">
        <v>0</v>
      </c>
    </row>
    <row r="85">
      <c r="A85" s="1" t="inlineStr">
        <is>
          <t>digital tape recorder with usb</t>
        </is>
      </c>
      <c r="B85" s="2" t="n">
        <v>0.032258064516129</v>
      </c>
      <c r="C85" s="2" t="n">
        <v>1</v>
      </c>
      <c r="D85" s="2" t="n">
        <v>0</v>
      </c>
    </row>
    <row r="86">
      <c r="A86" s="1" t="inlineStr">
        <is>
          <t>digital voice activated recorder</t>
        </is>
      </c>
      <c r="B86" s="2" t="n">
        <v>0.0588235294117647</v>
      </c>
      <c r="C86" s="2" t="n">
        <v>1</v>
      </c>
      <c r="D86" s="2" t="n">
        <v>0</v>
      </c>
    </row>
    <row r="87">
      <c r="A87" s="1" t="inlineStr">
        <is>
          <t>digital voice recorder</t>
        </is>
      </c>
      <c r="B87" s="2" t="n">
        <v>0.0151811262594428</v>
      </c>
      <c r="C87" s="2" t="n">
        <v>12</v>
      </c>
      <c r="D87" s="2" t="n">
        <v>1</v>
      </c>
    </row>
    <row r="88">
      <c r="A88" s="1" t="inlineStr">
        <is>
          <t>digital voice recorder for blind people</t>
        </is>
      </c>
      <c r="B88" s="2" t="n">
        <v>1</v>
      </c>
      <c r="C88" s="2" t="n">
        <v>1</v>
      </c>
      <c r="D88" s="2" t="n">
        <v>0</v>
      </c>
    </row>
    <row r="89">
      <c r="A89" s="1" t="inlineStr">
        <is>
          <t>digital voice recorder for computer</t>
        </is>
      </c>
      <c r="B89" s="2" t="n">
        <v>0.5</v>
      </c>
      <c r="C89" s="2" t="n">
        <v>1</v>
      </c>
      <c r="D89" s="2" t="n">
        <v>0</v>
      </c>
    </row>
    <row r="90">
      <c r="A90" s="1" t="inlineStr">
        <is>
          <t>digital voice recorder for ghost hunting</t>
        </is>
      </c>
      <c r="B90" s="2" t="n">
        <v>0.5</v>
      </c>
      <c r="C90" s="2" t="n">
        <v>1</v>
      </c>
      <c r="D90" s="2" t="n">
        <v>0</v>
      </c>
    </row>
    <row r="91">
      <c r="A91" s="1" t="inlineStr">
        <is>
          <t>digital voice recorder for lectures meetings</t>
        </is>
      </c>
      <c r="B91" s="2" t="n">
        <v>1</v>
      </c>
      <c r="C91" s="2" t="n">
        <v>1</v>
      </c>
      <c r="D91" s="2" t="n">
        <v>0</v>
      </c>
    </row>
    <row r="92">
      <c r="A92" s="1" t="inlineStr">
        <is>
          <t>digital voice recorder for music</t>
        </is>
      </c>
      <c r="B92" s="2" t="n">
        <v>1</v>
      </c>
      <c r="C92" s="2" t="n">
        <v>1</v>
      </c>
      <c r="D92" s="2" t="n">
        <v>0</v>
      </c>
    </row>
    <row r="93">
      <c r="A93" s="1" t="inlineStr">
        <is>
          <t>digital voice recorder meeting 8g</t>
        </is>
      </c>
      <c r="B93" s="2" t="n">
        <v>0.142857142857143</v>
      </c>
      <c r="C93" s="2" t="n">
        <v>1</v>
      </c>
      <c r="D93" s="2" t="n">
        <v>0</v>
      </c>
    </row>
    <row r="94">
      <c r="A94" s="1" t="inlineStr">
        <is>
          <t>digital voice recorder mini</t>
        </is>
      </c>
      <c r="B94" s="2" t="n">
        <v>0.333333333333333</v>
      </c>
      <c r="C94" s="2" t="n">
        <v>1</v>
      </c>
      <c r="D94" s="2" t="n">
        <v>0</v>
      </c>
    </row>
    <row r="95">
      <c r="A95" s="1" t="inlineStr">
        <is>
          <t>digital voice recorder password</t>
        </is>
      </c>
      <c r="B95" s="2" t="n">
        <v>0.333333333333333</v>
      </c>
      <c r="C95" s="2" t="n">
        <v>1</v>
      </c>
      <c r="D95" s="2" t="n">
        <v>0</v>
      </c>
    </row>
    <row r="96">
      <c r="A96" s="1" t="inlineStr">
        <is>
          <t>digital voice recorder rechargeable</t>
        </is>
      </c>
      <c r="B96" s="2" t="n">
        <v>0.5</v>
      </c>
      <c r="C96" s="2" t="n">
        <v>1</v>
      </c>
      <c r="D96" s="2" t="n">
        <v>1</v>
      </c>
    </row>
    <row r="97">
      <c r="A97" s="1" t="inlineStr">
        <is>
          <t>digital voice recorder usb</t>
        </is>
      </c>
      <c r="B97" s="2" t="n">
        <v>1</v>
      </c>
      <c r="C97" s="2" t="n">
        <v>1</v>
      </c>
      <c r="D97" s="2" t="n">
        <v>0</v>
      </c>
    </row>
    <row r="98">
      <c r="A98" s="1" t="inlineStr">
        <is>
          <t>digital voice recorder voice activated recorder for lectures</t>
        </is>
      </c>
      <c r="B98" s="2" t="n">
        <v>0.333333333333333</v>
      </c>
      <c r="C98" s="2" t="n">
        <v>1</v>
      </c>
      <c r="D98" s="2" t="n">
        <v>1</v>
      </c>
    </row>
    <row r="99">
      <c r="A99" s="1" t="inlineStr">
        <is>
          <t>digital voice recorder with playback</t>
        </is>
      </c>
      <c r="B99" s="2" t="n">
        <v>0.0344827586206897</v>
      </c>
      <c r="C99" s="2" t="n">
        <v>1</v>
      </c>
      <c r="D99" s="2" t="n">
        <v>0</v>
      </c>
    </row>
    <row r="100">
      <c r="A100" s="1" t="inlineStr">
        <is>
          <t>digital voice recorder with usb</t>
        </is>
      </c>
      <c r="B100" s="2" t="n">
        <v>1</v>
      </c>
      <c r="C100" s="2" t="n">
        <v>1</v>
      </c>
      <c r="D100" s="2" t="n">
        <v>1</v>
      </c>
    </row>
    <row r="101">
      <c r="A101" s="1" t="inlineStr">
        <is>
          <t>digital voice recorders</t>
        </is>
      </c>
      <c r="B101" s="2" t="n">
        <v>0.00653728609432168</v>
      </c>
      <c r="C101" s="2" t="n">
        <v>7</v>
      </c>
      <c r="D101" s="2" t="n">
        <v>0</v>
      </c>
    </row>
    <row r="102">
      <c r="A102" s="1" t="inlineStr">
        <is>
          <t>digital voice recorders with playback</t>
        </is>
      </c>
      <c r="B102" s="2" t="n">
        <v>0.07292623332100839</v>
      </c>
      <c r="C102" s="2" t="n">
        <v>8</v>
      </c>
      <c r="D102" s="2" t="n">
        <v>0</v>
      </c>
    </row>
    <row r="103">
      <c r="A103" s="1" t="inlineStr">
        <is>
          <t>digital voice recorders with playback 32gb</t>
        </is>
      </c>
      <c r="B103" s="2" t="n">
        <v>1</v>
      </c>
      <c r="C103" s="2" t="n">
        <v>2</v>
      </c>
      <c r="D103" s="2" t="n">
        <v>1</v>
      </c>
    </row>
    <row r="104">
      <c r="A104" s="1" t="inlineStr">
        <is>
          <t>digital voice recorders with playback rechargeable and downloadable</t>
        </is>
      </c>
      <c r="B104" s="2" t="n">
        <v>0.25</v>
      </c>
      <c r="C104" s="2" t="n">
        <v>1</v>
      </c>
      <c r="D104" s="2" t="n">
        <v>0</v>
      </c>
    </row>
    <row r="105">
      <c r="A105" s="1" t="inlineStr">
        <is>
          <t>digital voice recording</t>
        </is>
      </c>
      <c r="B105" s="2" t="n">
        <v>1</v>
      </c>
      <c r="C105" s="2" t="n">
        <v>1</v>
      </c>
      <c r="D105" s="2" t="n">
        <v>0</v>
      </c>
    </row>
    <row r="106">
      <c r="A106" s="1" t="inlineStr">
        <is>
          <t>discreet recording device</t>
        </is>
      </c>
      <c r="B106" s="2" t="n">
        <v>0.2</v>
      </c>
      <c r="C106" s="2" t="n">
        <v>1</v>
      </c>
      <c r="D106" s="2" t="n">
        <v>0</v>
      </c>
    </row>
    <row r="107">
      <c r="A107" s="1" t="inlineStr">
        <is>
          <t>discrit digital recorder</t>
        </is>
      </c>
      <c r="B107" s="2" t="n">
        <v>1</v>
      </c>
      <c r="C107" s="2" t="n">
        <v>1</v>
      </c>
      <c r="D107" s="2" t="n">
        <v>0</v>
      </c>
    </row>
    <row r="108">
      <c r="A108" s="1" t="inlineStr">
        <is>
          <t>electronic recording devices</t>
        </is>
      </c>
      <c r="B108" s="2" t="n">
        <v>0.2</v>
      </c>
      <c r="C108" s="2" t="n">
        <v>2</v>
      </c>
      <c r="D108" s="2" t="n">
        <v>0</v>
      </c>
    </row>
    <row r="109">
      <c r="A109" s="1" t="inlineStr">
        <is>
          <t>electronic voice recorder</t>
        </is>
      </c>
      <c r="B109" s="2" t="n">
        <v>0.4</v>
      </c>
      <c r="C109" s="2" t="n">
        <v>2</v>
      </c>
      <c r="D109" s="2" t="n">
        <v>0</v>
      </c>
    </row>
    <row r="110">
      <c r="A110" s="1" t="inlineStr">
        <is>
          <t>emf voice recorder</t>
        </is>
      </c>
      <c r="B110" s="2" t="n">
        <v>1</v>
      </c>
      <c r="C110" s="2" t="n">
        <v>1</v>
      </c>
      <c r="D110" s="2" t="n">
        <v>0</v>
      </c>
    </row>
    <row r="111">
      <c r="A111" s="1" t="inlineStr">
        <is>
          <t>evistr 16gb digital voice recorder voice activated recorder with playback - upgraded small tape recorder for lectures  meetings  interviews  mini audio recorder usb charge  mp3</t>
        </is>
      </c>
      <c r="B111" s="2" t="n">
        <v>0.0188034188034188</v>
      </c>
      <c r="C111" s="2" t="n">
        <v>2</v>
      </c>
      <c r="D111" s="2" t="n">
        <v>0</v>
      </c>
    </row>
    <row r="112">
      <c r="A112" s="1" t="inlineStr">
        <is>
          <t>evistr v508 32gb digital voice recorder for lectures meetings - portable recording devices with playback  line-in  password  usb rechargeable</t>
        </is>
      </c>
      <c r="B112" s="2" t="n">
        <v>0.0588235294117647</v>
      </c>
      <c r="C112" s="2" t="n">
        <v>1</v>
      </c>
      <c r="D112" s="2" t="n">
        <v>0</v>
      </c>
    </row>
    <row r="113">
      <c r="A113" s="1" t="inlineStr">
        <is>
          <t>evp recording device</t>
        </is>
      </c>
      <c r="B113" s="2" t="n">
        <v>0.5</v>
      </c>
      <c r="C113" s="2" t="n">
        <v>1</v>
      </c>
      <c r="D113" s="2" t="n">
        <v>1</v>
      </c>
    </row>
    <row r="114">
      <c r="A114" s="1" t="inlineStr">
        <is>
          <t>evstr voice recorder</t>
        </is>
      </c>
      <c r="B114" s="2" t="n">
        <v>1</v>
      </c>
      <c r="C114" s="2" t="n">
        <v>1</v>
      </c>
      <c r="D114" s="2" t="n">
        <v>0</v>
      </c>
    </row>
    <row r="115">
      <c r="A115" s="1" t="inlineStr">
        <is>
          <t>garmay digital voice recorder 2022</t>
        </is>
      </c>
      <c r="B115" s="2" t="n">
        <v>0.428571428571429</v>
      </c>
      <c r="C115" s="2" t="n">
        <v>3</v>
      </c>
      <c r="D115" s="2" t="n">
        <v>1</v>
      </c>
    </row>
    <row r="116">
      <c r="A116" s="1" t="inlineStr">
        <is>
          <t>hand recorder voice</t>
        </is>
      </c>
      <c r="B116" s="2" t="n">
        <v>0.333333333333333</v>
      </c>
      <c r="C116" s="2" t="n">
        <v>1</v>
      </c>
      <c r="D116" s="2" t="n">
        <v>0</v>
      </c>
    </row>
    <row r="117">
      <c r="A117" s="1" t="inlineStr">
        <is>
          <t>hand voice recorder</t>
        </is>
      </c>
      <c r="B117" s="2" t="n">
        <v>0.5</v>
      </c>
      <c r="C117" s="2" t="n">
        <v>1</v>
      </c>
      <c r="D117" s="2" t="n">
        <v>0</v>
      </c>
    </row>
    <row r="118">
      <c r="A118" s="1" t="inlineStr">
        <is>
          <t>handheld audio recorder with playback</t>
        </is>
      </c>
      <c r="B118" s="2" t="n">
        <v>0.35</v>
      </c>
      <c r="C118" s="2" t="n">
        <v>2</v>
      </c>
      <c r="D118" s="2" t="n">
        <v>0</v>
      </c>
    </row>
    <row r="119">
      <c r="A119" s="1" t="inlineStr">
        <is>
          <t>handheld digital recorder</t>
        </is>
      </c>
      <c r="B119" s="2" t="n">
        <v>0.166666666666667</v>
      </c>
      <c r="C119" s="2" t="n">
        <v>1</v>
      </c>
      <c r="D119" s="2" t="n">
        <v>0</v>
      </c>
    </row>
    <row r="120">
      <c r="A120" s="1" t="inlineStr">
        <is>
          <t>handheld digital voice recorder</t>
        </is>
      </c>
      <c r="B120" s="2" t="n">
        <v>1</v>
      </c>
      <c r="C120" s="2" t="n">
        <v>1</v>
      </c>
      <c r="D120" s="2" t="n">
        <v>1</v>
      </c>
    </row>
    <row r="121">
      <c r="A121" s="1" t="inlineStr">
        <is>
          <t>handheld mini tape recorder</t>
        </is>
      </c>
      <c r="B121" s="2" t="n">
        <v>1</v>
      </c>
      <c r="C121" s="2" t="n">
        <v>1</v>
      </c>
      <c r="D121" s="2" t="n">
        <v>0</v>
      </c>
    </row>
    <row r="122">
      <c r="A122" s="1" t="inlineStr">
        <is>
          <t>handheld tape recorders that playback</t>
        </is>
      </c>
      <c r="B122" s="2" t="n">
        <v>0.5</v>
      </c>
      <c r="C122" s="2" t="n">
        <v>1</v>
      </c>
      <c r="D122" s="2" t="n">
        <v>1</v>
      </c>
    </row>
    <row r="123">
      <c r="A123" s="1" t="inlineStr">
        <is>
          <t>handheld voice recorder</t>
        </is>
      </c>
      <c r="B123" s="2" t="n">
        <v>0.0609756097560976</v>
      </c>
      <c r="C123" s="2" t="n">
        <v>5</v>
      </c>
      <c r="D123" s="2" t="n">
        <v>0</v>
      </c>
    </row>
    <row r="124">
      <c r="A124" s="1" t="inlineStr">
        <is>
          <t>handheld voice recorder with playback</t>
        </is>
      </c>
      <c r="B124" s="2" t="n">
        <v>1</v>
      </c>
      <c r="C124" s="2" t="n">
        <v>1</v>
      </c>
      <c r="D124" s="2" t="n">
        <v>0</v>
      </c>
    </row>
    <row r="125">
      <c r="A125" s="1" t="inlineStr">
        <is>
          <t>hidden recording device</t>
        </is>
      </c>
      <c r="B125" s="2" t="n">
        <v>0.142857142857143</v>
      </c>
      <c r="C125" s="2" t="n">
        <v>2</v>
      </c>
      <c r="D125" s="2" t="n">
        <v>0</v>
      </c>
    </row>
    <row r="126">
      <c r="A126" s="1" t="inlineStr">
        <is>
          <t>hidden recording devices</t>
        </is>
      </c>
      <c r="B126" s="2" t="n">
        <v>0.0186915887850467</v>
      </c>
      <c r="C126" s="2" t="n">
        <v>2</v>
      </c>
      <c r="D126" s="2" t="n">
        <v>1</v>
      </c>
    </row>
    <row r="127">
      <c r="A127" s="1" t="inlineStr">
        <is>
          <t>hidden tape recorder</t>
        </is>
      </c>
      <c r="B127" s="2" t="n">
        <v>0.00187265917602996</v>
      </c>
      <c r="C127" s="2" t="n">
        <v>1</v>
      </c>
      <c r="D127" s="2" t="n">
        <v>0</v>
      </c>
    </row>
    <row r="128">
      <c r="A128" s="1" t="inlineStr">
        <is>
          <t>hidden voice recorder</t>
        </is>
      </c>
      <c r="B128" s="2" t="n">
        <v>0.00655021834061135</v>
      </c>
      <c r="C128" s="2" t="n">
        <v>3</v>
      </c>
      <c r="D128" s="2" t="n">
        <v>1</v>
      </c>
    </row>
    <row r="129">
      <c r="A129" s="1" t="inlineStr">
        <is>
          <t>hidden voice recorder spy device</t>
        </is>
      </c>
      <c r="B129" s="2" t="n">
        <v>0.0027124773960217</v>
      </c>
      <c r="C129" s="2" t="n">
        <v>3</v>
      </c>
      <c r="D129" s="2" t="n">
        <v>0</v>
      </c>
    </row>
    <row r="130">
      <c r="A130" s="1" t="inlineStr">
        <is>
          <t>high quality sound recording device</t>
        </is>
      </c>
      <c r="B130" s="2" t="n">
        <v>0.25</v>
      </c>
      <c r="C130" s="2" t="n">
        <v>1</v>
      </c>
      <c r="D130" s="2" t="n">
        <v>0</v>
      </c>
    </row>
    <row r="131">
      <c r="A131" s="1" t="inlineStr">
        <is>
          <t>home audio recording</t>
        </is>
      </c>
      <c r="B131" s="2" t="n">
        <v>1</v>
      </c>
      <c r="C131" s="2" t="n">
        <v>1</v>
      </c>
      <c r="D131" s="2" t="n">
        <v>0</v>
      </c>
    </row>
    <row r="132">
      <c r="A132" s="1" t="inlineStr">
        <is>
          <t>home recording device</t>
        </is>
      </c>
      <c r="B132" s="2" t="n">
        <v>0.5</v>
      </c>
      <c r="C132" s="2" t="n">
        <v>1</v>
      </c>
      <c r="D132" s="2" t="n">
        <v>0</v>
      </c>
    </row>
    <row r="133">
      <c r="A133" s="1" t="inlineStr">
        <is>
          <t>icd-ux570 digital voice recorder</t>
        </is>
      </c>
      <c r="B133" s="2" t="n">
        <v>1</v>
      </c>
      <c r="C133" s="2" t="n">
        <v>1</v>
      </c>
      <c r="D133" s="2" t="n">
        <v>1</v>
      </c>
    </row>
    <row r="134">
      <c r="A134" s="1" t="inlineStr">
        <is>
          <t>ink pen voice recorder</t>
        </is>
      </c>
      <c r="B134" s="2" t="n">
        <v>1</v>
      </c>
      <c r="C134" s="2" t="n">
        <v>1</v>
      </c>
      <c r="D134" s="2" t="n">
        <v>0</v>
      </c>
    </row>
    <row r="135">
      <c r="A135" s="1" t="inlineStr">
        <is>
          <t>internal sound recorder</t>
        </is>
      </c>
      <c r="B135" s="2" t="n">
        <v>0.142857142857143</v>
      </c>
      <c r="C135" s="2" t="n">
        <v>1</v>
      </c>
      <c r="D135" s="2" t="n">
        <v>0</v>
      </c>
    </row>
    <row r="136">
      <c r="A136" s="1" t="inlineStr">
        <is>
          <t>jailbreak recording devices</t>
        </is>
      </c>
      <c r="B136" s="2" t="n">
        <v>1</v>
      </c>
      <c r="C136" s="2" t="n">
        <v>1</v>
      </c>
      <c r="D136" s="2" t="n">
        <v>0</v>
      </c>
    </row>
    <row r="137">
      <c r="A137" s="1" t="inlineStr">
        <is>
          <t>jobsite audio recorder</t>
        </is>
      </c>
      <c r="B137" s="2" t="n">
        <v>1</v>
      </c>
      <c r="C137" s="2" t="n">
        <v>1</v>
      </c>
      <c r="D137" s="2" t="n">
        <v>0</v>
      </c>
    </row>
    <row r="138">
      <c r="A138" s="1" t="inlineStr">
        <is>
          <t>journaling voice recorder</t>
        </is>
      </c>
      <c r="B138" s="2" t="n">
        <v>0.5</v>
      </c>
      <c r="C138" s="2" t="n">
        <v>1</v>
      </c>
      <c r="D138" s="2" t="n">
        <v>0</v>
      </c>
    </row>
    <row r="139">
      <c r="A139" s="1" t="inlineStr">
        <is>
          <t>journalist small recorder</t>
        </is>
      </c>
      <c r="B139" s="2" t="n">
        <v>1</v>
      </c>
      <c r="C139" s="2" t="n">
        <v>1</v>
      </c>
      <c r="D139" s="2" t="n">
        <v>0</v>
      </c>
    </row>
    <row r="140">
      <c r="A140" s="1" t="inlineStr">
        <is>
          <t>l8 voice recorder</t>
        </is>
      </c>
      <c r="B140" s="2" t="n">
        <v>1</v>
      </c>
      <c r="C140" s="2" t="n">
        <v>1</v>
      </c>
      <c r="D140" s="2" t="n">
        <v>0</v>
      </c>
    </row>
    <row r="141">
      <c r="A141" s="1" t="inlineStr">
        <is>
          <t>lecture audio recorder</t>
        </is>
      </c>
      <c r="B141" s="2" t="n">
        <v>0.00617283950617284</v>
      </c>
      <c r="C141" s="2" t="n">
        <v>1</v>
      </c>
      <c r="D141" s="2" t="n">
        <v>1</v>
      </c>
    </row>
    <row r="142">
      <c r="A142" s="1" t="inlineStr">
        <is>
          <t>lecture recorders for college</t>
        </is>
      </c>
      <c r="B142" s="2" t="n">
        <v>0.146763285024154</v>
      </c>
      <c r="C142" s="2" t="n">
        <v>5</v>
      </c>
      <c r="D142" s="2" t="n">
        <v>0</v>
      </c>
    </row>
    <row r="143">
      <c r="A143" s="1" t="inlineStr">
        <is>
          <t>lecture recording</t>
        </is>
      </c>
      <c r="B143" s="2" t="n">
        <v>0.416666666666667</v>
      </c>
      <c r="C143" s="2" t="n">
        <v>2</v>
      </c>
      <c r="D143" s="2" t="n">
        <v>0</v>
      </c>
    </row>
    <row r="144">
      <c r="A144" s="1" t="inlineStr">
        <is>
          <t>listening devices for spying</t>
        </is>
      </c>
      <c r="B144" s="2" t="n">
        <v>0.0222222222222222</v>
      </c>
      <c r="C144" s="2" t="n">
        <v>1</v>
      </c>
      <c r="D144" s="2" t="n">
        <v>0</v>
      </c>
    </row>
    <row r="145">
      <c r="A145" s="1" t="inlineStr">
        <is>
          <t>live voice recorder spy</t>
        </is>
      </c>
      <c r="B145" s="2" t="n">
        <v>1</v>
      </c>
      <c r="C145" s="2" t="n">
        <v>1</v>
      </c>
      <c r="D145" s="2" t="n">
        <v>0</v>
      </c>
    </row>
    <row r="146">
      <c r="A146" s="1" t="inlineStr">
        <is>
          <t>loop recording voice recorder</t>
        </is>
      </c>
      <c r="B146" s="2" t="n">
        <v>1</v>
      </c>
      <c r="C146" s="2" t="n">
        <v>1</v>
      </c>
      <c r="D146" s="2" t="n">
        <v>0</v>
      </c>
    </row>
    <row r="147">
      <c r="A147" s="1" t="inlineStr">
        <is>
          <t>magnetic recorder device</t>
        </is>
      </c>
      <c r="B147" s="2" t="n">
        <v>1</v>
      </c>
      <c r="C147" s="2" t="n">
        <v>1</v>
      </c>
      <c r="D147" s="2" t="n">
        <v>0</v>
      </c>
    </row>
    <row r="148">
      <c r="A148" s="1" t="inlineStr">
        <is>
          <t>memo tape recorder</t>
        </is>
      </c>
      <c r="B148" s="2" t="n">
        <v>1</v>
      </c>
      <c r="C148" s="2" t="n">
        <v>1</v>
      </c>
      <c r="D148" s="2" t="n">
        <v>1</v>
      </c>
    </row>
    <row r="149">
      <c r="A149" s="1" t="inlineStr">
        <is>
          <t>micro audio recorder</t>
        </is>
      </c>
      <c r="B149" s="2" t="n">
        <v>0.25</v>
      </c>
      <c r="C149" s="2" t="n">
        <v>1</v>
      </c>
      <c r="D149" s="2" t="n">
        <v>0</v>
      </c>
    </row>
    <row r="150">
      <c r="A150" s="1" t="inlineStr">
        <is>
          <t>micro recorder voice activated</t>
        </is>
      </c>
      <c r="B150" s="2" t="n">
        <v>0.75</v>
      </c>
      <c r="C150" s="2" t="n">
        <v>2</v>
      </c>
      <c r="D150" s="2" t="n">
        <v>1</v>
      </c>
    </row>
    <row r="151">
      <c r="A151" s="1" t="inlineStr">
        <is>
          <t>micro recorder voice digital</t>
        </is>
      </c>
      <c r="B151" s="2" t="n">
        <v>0.333333333333333</v>
      </c>
      <c r="C151" s="2" t="n">
        <v>1</v>
      </c>
      <c r="D151" s="2" t="n">
        <v>0</v>
      </c>
    </row>
    <row r="152">
      <c r="A152" s="1" t="inlineStr">
        <is>
          <t>micro stick voice activated recorder</t>
        </is>
      </c>
      <c r="B152" s="2" t="n">
        <v>0.333333333333333</v>
      </c>
      <c r="C152" s="2" t="n">
        <v>1</v>
      </c>
      <c r="D152" s="2" t="n">
        <v>0</v>
      </c>
    </row>
    <row r="153">
      <c r="A153" s="1" t="inlineStr">
        <is>
          <t>mini audio recorder</t>
        </is>
      </c>
      <c r="B153" s="2" t="n">
        <v>0.0425531914893617</v>
      </c>
      <c r="C153" s="2" t="n">
        <v>2</v>
      </c>
      <c r="D153" s="2" t="n">
        <v>0</v>
      </c>
    </row>
    <row r="154">
      <c r="A154" s="1" t="inlineStr">
        <is>
          <t>mini audio recorder 3.5 jack</t>
        </is>
      </c>
      <c r="B154" s="2" t="n">
        <v>1</v>
      </c>
      <c r="C154" s="2" t="n">
        <v>1</v>
      </c>
      <c r="D154" s="2" t="n">
        <v>0</v>
      </c>
    </row>
    <row r="155">
      <c r="A155" s="1" t="inlineStr">
        <is>
          <t>mini audio recorder spy</t>
        </is>
      </c>
      <c r="B155" s="2" t="n">
        <v>0.0204081632653061</v>
      </c>
      <c r="C155" s="2" t="n">
        <v>1</v>
      </c>
      <c r="D155" s="2" t="n">
        <v>0</v>
      </c>
    </row>
    <row r="156">
      <c r="A156" s="1" t="inlineStr">
        <is>
          <t>mini cassette recorder</t>
        </is>
      </c>
      <c r="B156" s="2" t="n">
        <v>0.0166666666666667</v>
      </c>
      <c r="C156" s="2" t="n">
        <v>1</v>
      </c>
      <c r="D156" s="2" t="n">
        <v>0</v>
      </c>
    </row>
    <row r="157">
      <c r="A157" s="1" t="inlineStr">
        <is>
          <t>mini cassette tape recorder</t>
        </is>
      </c>
      <c r="B157" s="2" t="n">
        <v>0.0535190615835777</v>
      </c>
      <c r="C157" s="2" t="n">
        <v>2</v>
      </c>
      <c r="D157" s="2" t="n">
        <v>0</v>
      </c>
    </row>
    <row r="158">
      <c r="A158" s="1" t="inlineStr">
        <is>
          <t>mini digital recorder</t>
        </is>
      </c>
      <c r="B158" s="2" t="n">
        <v>0.333333333333333</v>
      </c>
      <c r="C158" s="2" t="n">
        <v>1</v>
      </c>
      <c r="D158" s="2" t="n">
        <v>0</v>
      </c>
    </row>
    <row r="159">
      <c r="A159" s="1" t="inlineStr">
        <is>
          <t>mini digital recorder digital</t>
        </is>
      </c>
      <c r="B159" s="2" t="n">
        <v>0.25</v>
      </c>
      <c r="C159" s="2" t="n">
        <v>1</v>
      </c>
      <c r="D159" s="2" t="n">
        <v>0</v>
      </c>
    </row>
    <row r="160">
      <c r="A160" s="1" t="inlineStr">
        <is>
          <t>mini digital voice recorder</t>
        </is>
      </c>
      <c r="B160" s="2" t="n">
        <v>0.086890243902439</v>
      </c>
      <c r="C160" s="2" t="n">
        <v>3</v>
      </c>
      <c r="D160" s="2" t="n">
        <v>0</v>
      </c>
    </row>
    <row r="161">
      <c r="A161" s="1" t="inlineStr">
        <is>
          <t>mini pocket recorder</t>
        </is>
      </c>
      <c r="B161" s="2" t="n">
        <v>0.2</v>
      </c>
      <c r="C161" s="2" t="n">
        <v>1</v>
      </c>
      <c r="D161" s="2" t="n">
        <v>0</v>
      </c>
    </row>
    <row r="162">
      <c r="A162" s="1" t="inlineStr">
        <is>
          <t>mini recorder</t>
        </is>
      </c>
      <c r="B162" s="2" t="n">
        <v>0.00896762141709897</v>
      </c>
      <c r="C162" s="2" t="n">
        <v>4</v>
      </c>
      <c r="D162" s="2" t="n">
        <v>1</v>
      </c>
    </row>
    <row r="163">
      <c r="A163" s="1" t="inlineStr">
        <is>
          <t>mini recorder battery</t>
        </is>
      </c>
      <c r="B163" s="2" t="n">
        <v>1</v>
      </c>
      <c r="C163" s="2" t="n">
        <v>1</v>
      </c>
      <c r="D163" s="2" t="n">
        <v>0</v>
      </c>
    </row>
    <row r="164">
      <c r="A164" s="1" t="inlineStr">
        <is>
          <t>mini recorder device</t>
        </is>
      </c>
      <c r="B164" s="2" t="n">
        <v>0.333333333333333</v>
      </c>
      <c r="C164" s="2" t="n">
        <v>1</v>
      </c>
      <c r="D164" s="2" t="n">
        <v>0</v>
      </c>
    </row>
    <row r="165">
      <c r="A165" s="1" t="inlineStr">
        <is>
          <t>mini recorder for lectures</t>
        </is>
      </c>
      <c r="B165" s="2" t="n">
        <v>0.5</v>
      </c>
      <c r="C165" s="2" t="n">
        <v>1</v>
      </c>
      <c r="D165" s="2" t="n">
        <v>0</v>
      </c>
    </row>
    <row r="166">
      <c r="A166" s="1" t="inlineStr">
        <is>
          <t>mini recorder spy</t>
        </is>
      </c>
      <c r="B166" s="2" t="n">
        <v>0.25</v>
      </c>
      <c r="C166" s="2" t="n">
        <v>1</v>
      </c>
      <c r="D166" s="2" t="n">
        <v>0</v>
      </c>
    </row>
    <row r="167">
      <c r="A167" s="1" t="inlineStr">
        <is>
          <t>mini recorder voice activated</t>
        </is>
      </c>
      <c r="B167" s="2" t="n">
        <v>1</v>
      </c>
      <c r="C167" s="2" t="n">
        <v>1</v>
      </c>
      <c r="D167" s="2" t="n">
        <v>0</v>
      </c>
    </row>
    <row r="168">
      <c r="A168" s="1" t="inlineStr">
        <is>
          <t>mini recorder with shortwave radio fm radio</t>
        </is>
      </c>
      <c r="B168" s="2" t="n">
        <v>0.333333333333333</v>
      </c>
      <c r="C168" s="2" t="n">
        <v>1</v>
      </c>
      <c r="D168" s="2" t="n">
        <v>0</v>
      </c>
    </row>
    <row r="169">
      <c r="A169" s="1" t="inlineStr">
        <is>
          <t>mini recorders</t>
        </is>
      </c>
      <c r="B169" s="2" t="n">
        <v>0.0526315789473684</v>
      </c>
      <c r="C169" s="2" t="n">
        <v>1</v>
      </c>
      <c r="D169" s="2" t="n">
        <v>0</v>
      </c>
    </row>
    <row r="170">
      <c r="A170" s="1" t="inlineStr">
        <is>
          <t>mini recorders with playback</t>
        </is>
      </c>
      <c r="B170" s="2" t="n">
        <v>0.00283687943262411</v>
      </c>
      <c r="C170" s="2" t="n">
        <v>2</v>
      </c>
      <c r="D170" s="2" t="n">
        <v>2</v>
      </c>
    </row>
    <row r="171">
      <c r="A171" s="1" t="inlineStr">
        <is>
          <t>mini sound recorder</t>
        </is>
      </c>
      <c r="B171" s="2" t="n">
        <v>1</v>
      </c>
      <c r="C171" s="2" t="n">
        <v>1</v>
      </c>
      <c r="D171" s="2" t="n">
        <v>0</v>
      </c>
    </row>
    <row r="172">
      <c r="A172" s="1" t="inlineStr">
        <is>
          <t>mini spy audio recorder</t>
        </is>
      </c>
      <c r="B172" s="2" t="n">
        <v>0.25</v>
      </c>
      <c r="C172" s="2" t="n">
        <v>1</v>
      </c>
      <c r="D172" s="2" t="n">
        <v>0</v>
      </c>
    </row>
    <row r="173">
      <c r="A173" s="1" t="inlineStr">
        <is>
          <t>mini stereo recorder</t>
        </is>
      </c>
      <c r="B173" s="2" t="n">
        <v>1</v>
      </c>
      <c r="C173" s="2" t="n">
        <v>1</v>
      </c>
      <c r="D173" s="2" t="n">
        <v>0</v>
      </c>
    </row>
    <row r="174">
      <c r="A174" s="1" t="inlineStr">
        <is>
          <t>mini tape recorder</t>
        </is>
      </c>
      <c r="B174" s="2" t="n">
        <v>0.303547992794647</v>
      </c>
      <c r="C174" s="2" t="n">
        <v>8</v>
      </c>
      <c r="D174" s="2" t="n">
        <v>0</v>
      </c>
    </row>
    <row r="175">
      <c r="A175" s="1" t="inlineStr">
        <is>
          <t>mini tape recorder digital</t>
        </is>
      </c>
      <c r="B175" s="2" t="n">
        <v>0.25</v>
      </c>
      <c r="C175" s="2" t="n">
        <v>1</v>
      </c>
      <c r="D175" s="2" t="n">
        <v>0</v>
      </c>
    </row>
    <row r="176">
      <c r="A176" s="1" t="inlineStr">
        <is>
          <t>mini tape recorders with playback</t>
        </is>
      </c>
      <c r="B176" s="2" t="n">
        <v>0.2</v>
      </c>
      <c r="C176" s="2" t="n">
        <v>1</v>
      </c>
      <c r="D176" s="2" t="n">
        <v>1</v>
      </c>
    </row>
    <row r="177">
      <c r="A177" s="1" t="inlineStr">
        <is>
          <t>mini voice activated recorder</t>
        </is>
      </c>
      <c r="B177" s="2" t="n">
        <v>0.0291858678955453</v>
      </c>
      <c r="C177" s="2" t="n">
        <v>5</v>
      </c>
      <c r="D177" s="2" t="n">
        <v>0</v>
      </c>
    </row>
    <row r="178">
      <c r="A178" s="1" t="inlineStr">
        <is>
          <t>mini voice activated recorder spy device</t>
        </is>
      </c>
      <c r="B178" s="2" t="n">
        <v>1</v>
      </c>
      <c r="C178" s="2" t="n">
        <v>1</v>
      </c>
      <c r="D178" s="2" t="n">
        <v>0</v>
      </c>
    </row>
    <row r="179">
      <c r="A179" s="1" t="inlineStr">
        <is>
          <t>mini voice recorder</t>
        </is>
      </c>
      <c r="B179" s="2" t="n">
        <v>0.00300086417085688</v>
      </c>
      <c r="C179" s="2" t="n">
        <v>24</v>
      </c>
      <c r="D179" s="2" t="n">
        <v>1</v>
      </c>
    </row>
    <row r="180">
      <c r="A180" s="1" t="inlineStr">
        <is>
          <t>mini voice recorder device for evp</t>
        </is>
      </c>
      <c r="B180" s="2" t="n">
        <v>0.5</v>
      </c>
      <c r="C180" s="2" t="n">
        <v>1</v>
      </c>
      <c r="D180" s="2" t="n">
        <v>0</v>
      </c>
    </row>
    <row r="181">
      <c r="A181" s="1" t="inlineStr">
        <is>
          <t>mini voice recorder spy</t>
        </is>
      </c>
      <c r="B181" s="2" t="n">
        <v>0.0611888111888112</v>
      </c>
      <c r="C181" s="2" t="n">
        <v>2</v>
      </c>
      <c r="D181" s="2" t="n">
        <v>1</v>
      </c>
    </row>
    <row r="182">
      <c r="A182" s="1" t="inlineStr">
        <is>
          <t>mini voice recorder spy voice activated</t>
        </is>
      </c>
      <c r="B182" s="2" t="n">
        <v>0.0122251688653157</v>
      </c>
      <c r="C182" s="2" t="n">
        <v>9</v>
      </c>
      <c r="D182" s="2" t="n">
        <v>1</v>
      </c>
    </row>
    <row r="183">
      <c r="A183" s="1" t="inlineStr">
        <is>
          <t>mini voice recorder with playback</t>
        </is>
      </c>
      <c r="B183" s="2" t="n">
        <v>0.291666666666667</v>
      </c>
      <c r="C183" s="2" t="n">
        <v>3</v>
      </c>
      <c r="D183" s="2" t="n">
        <v>0</v>
      </c>
    </row>
    <row r="184">
      <c r="A184" s="1" t="inlineStr">
        <is>
          <t>miniature tape recorder</t>
        </is>
      </c>
      <c r="B184" s="2" t="n">
        <v>1</v>
      </c>
      <c r="C184" s="2" t="n">
        <v>1</v>
      </c>
      <c r="D184" s="2" t="n">
        <v>1</v>
      </c>
    </row>
    <row r="185">
      <c r="A185" s="1" t="inlineStr">
        <is>
          <t>mp3 audio recorder</t>
        </is>
      </c>
      <c r="B185" s="2" t="n">
        <v>1</v>
      </c>
      <c r="C185" s="2" t="n">
        <v>1</v>
      </c>
      <c r="D185" s="2" t="n">
        <v>0</v>
      </c>
    </row>
    <row r="186">
      <c r="A186" s="1" t="inlineStr">
        <is>
          <t>mp3 digital recorder</t>
        </is>
      </c>
      <c r="B186" s="2" t="n">
        <v>0.25</v>
      </c>
      <c r="C186" s="2" t="n">
        <v>1</v>
      </c>
      <c r="D186" s="2" t="n">
        <v>0</v>
      </c>
    </row>
    <row r="187">
      <c r="A187" s="1" t="inlineStr">
        <is>
          <t>mp3 recorder with microphone</t>
        </is>
      </c>
      <c r="B187" s="2" t="n">
        <v>0.333333333333333</v>
      </c>
      <c r="C187" s="2" t="n">
        <v>4</v>
      </c>
      <c r="D187" s="2" t="n">
        <v>1</v>
      </c>
    </row>
    <row r="188">
      <c r="A188" s="1" t="inlineStr">
        <is>
          <t>mp3 usb recorder</t>
        </is>
      </c>
      <c r="B188" s="2" t="n">
        <v>0.5</v>
      </c>
      <c r="C188" s="2" t="n">
        <v>1</v>
      </c>
      <c r="D188" s="2" t="n">
        <v>0</v>
      </c>
    </row>
    <row r="189">
      <c r="A189" s="1" t="inlineStr">
        <is>
          <t>mp3 voice recorder</t>
        </is>
      </c>
      <c r="B189" s="2" t="n">
        <v>0.00267379679144385</v>
      </c>
      <c r="C189" s="2" t="n">
        <v>2</v>
      </c>
      <c r="D189" s="2" t="n">
        <v>0</v>
      </c>
    </row>
    <row r="190">
      <c r="A190" s="1" t="inlineStr">
        <is>
          <t>multilayer tape recorder</t>
        </is>
      </c>
      <c r="B190" s="2" t="n">
        <v>1</v>
      </c>
      <c r="C190" s="2" t="n">
        <v>1</v>
      </c>
      <c r="D190" s="2" t="n">
        <v>0</v>
      </c>
    </row>
    <row r="191">
      <c r="A191" s="1" t="inlineStr">
        <is>
          <t>nature audio recorder</t>
        </is>
      </c>
      <c r="B191" s="2" t="n">
        <v>0.2</v>
      </c>
      <c r="C191" s="2" t="n">
        <v>1</v>
      </c>
      <c r="D191" s="2" t="n">
        <v>0</v>
      </c>
    </row>
    <row r="192">
      <c r="A192" s="1" t="inlineStr">
        <is>
          <t>need spy recorder with playback</t>
        </is>
      </c>
      <c r="B192" s="2" t="n">
        <v>0.333333333333333</v>
      </c>
      <c r="C192" s="2" t="n">
        <v>1</v>
      </c>
      <c r="D192" s="2" t="n">
        <v>0</v>
      </c>
    </row>
    <row r="193">
      <c r="A193" s="1" t="inlineStr">
        <is>
          <t>newest voice recorder</t>
        </is>
      </c>
      <c r="B193" s="2" t="n">
        <v>1</v>
      </c>
      <c r="C193" s="2" t="n">
        <v>1</v>
      </c>
      <c r="D193" s="2" t="n">
        <v>0</v>
      </c>
    </row>
    <row r="194">
      <c r="A194" s="1" t="inlineStr">
        <is>
          <t>office meeting recorder</t>
        </is>
      </c>
      <c r="B194" s="2" t="n">
        <v>1</v>
      </c>
      <c r="C194" s="2" t="n">
        <v>1</v>
      </c>
      <c r="D194" s="2" t="n">
        <v>0</v>
      </c>
    </row>
    <row r="195">
      <c r="A195" s="1" t="inlineStr">
        <is>
          <t>panasonic recorder digital recorder</t>
        </is>
      </c>
      <c r="B195" s="2" t="n">
        <v>1</v>
      </c>
      <c r="C195" s="2" t="n">
        <v>1</v>
      </c>
      <c r="D195" s="2" t="n">
        <v>1</v>
      </c>
    </row>
    <row r="196">
      <c r="A196" s="1" t="inlineStr">
        <is>
          <t>personal recorder</t>
        </is>
      </c>
      <c r="B196" s="2" t="n">
        <v>0.2</v>
      </c>
      <c r="C196" s="2" t="n">
        <v>1</v>
      </c>
      <c r="D196" s="2" t="n">
        <v>0</v>
      </c>
    </row>
    <row r="197">
      <c r="A197" s="1" t="inlineStr">
        <is>
          <t>personal recorder digital recorder</t>
        </is>
      </c>
      <c r="B197" s="2" t="n">
        <v>0.166666666666667</v>
      </c>
      <c r="C197" s="2" t="n">
        <v>1</v>
      </c>
      <c r="D197" s="2" t="n">
        <v>0</v>
      </c>
    </row>
    <row r="198">
      <c r="A198" s="1" t="inlineStr">
        <is>
          <t>personal recording device</t>
        </is>
      </c>
      <c r="B198" s="2" t="n">
        <v>0.045814479638009</v>
      </c>
      <c r="C198" s="2" t="n">
        <v>3</v>
      </c>
      <c r="D198" s="2" t="n">
        <v>0</v>
      </c>
    </row>
    <row r="199">
      <c r="A199" s="1" t="inlineStr">
        <is>
          <t>personal voice recorder</t>
        </is>
      </c>
      <c r="B199" s="2" t="n">
        <v>0.0210526315789474</v>
      </c>
      <c r="C199" s="2" t="n">
        <v>2</v>
      </c>
      <c r="D199" s="2" t="n">
        <v>1</v>
      </c>
    </row>
    <row r="200">
      <c r="A200" s="1" t="inlineStr">
        <is>
          <t>philips digital recorder</t>
        </is>
      </c>
      <c r="B200" s="2" t="n">
        <v>0.3</v>
      </c>
      <c r="C200" s="2" t="n">
        <v>2</v>
      </c>
      <c r="D200" s="2" t="n">
        <v>0</v>
      </c>
    </row>
    <row r="201">
      <c r="A201" s="1" t="inlineStr">
        <is>
          <t>philips digital voice recorder</t>
        </is>
      </c>
      <c r="B201" s="2" t="n">
        <v>0.166666666666667</v>
      </c>
      <c r="C201" s="2" t="n">
        <v>1</v>
      </c>
      <c r="D201" s="2" t="n">
        <v>0</v>
      </c>
    </row>
    <row r="202">
      <c r="A202" s="1" t="inlineStr">
        <is>
          <t>phone recorder</t>
        </is>
      </c>
      <c r="B202" s="2" t="n">
        <v>0.142857142857143</v>
      </c>
      <c r="C202" s="2" t="n">
        <v>1</v>
      </c>
      <c r="D202" s="2" t="n">
        <v>0</v>
      </c>
    </row>
    <row r="203">
      <c r="A203" s="1" t="inlineStr">
        <is>
          <t>pocket audio recorder</t>
        </is>
      </c>
      <c r="B203" s="2" t="n">
        <v>0.5</v>
      </c>
      <c r="C203" s="2" t="n">
        <v>1</v>
      </c>
      <c r="D203" s="2" t="n">
        <v>0</v>
      </c>
    </row>
    <row r="204">
      <c r="A204" s="1" t="inlineStr">
        <is>
          <t>pocket recorder</t>
        </is>
      </c>
      <c r="B204" s="2" t="n">
        <v>0.25</v>
      </c>
      <c r="C204" s="2" t="n">
        <v>1</v>
      </c>
      <c r="D204" s="2" t="n">
        <v>0</v>
      </c>
    </row>
    <row r="205">
      <c r="A205" s="1" t="inlineStr">
        <is>
          <t>pocket recording device</t>
        </is>
      </c>
      <c r="B205" s="2" t="n">
        <v>0.222222222222222</v>
      </c>
      <c r="C205" s="2" t="n">
        <v>2</v>
      </c>
      <c r="D205" s="2" t="n">
        <v>1</v>
      </c>
    </row>
    <row r="206">
      <c r="A206" s="1" t="inlineStr">
        <is>
          <t>pocket tape recorders</t>
        </is>
      </c>
      <c r="B206" s="2" t="n">
        <v>0.009803921568627451</v>
      </c>
      <c r="C206" s="2" t="n">
        <v>1</v>
      </c>
      <c r="D206" s="2" t="n">
        <v>0</v>
      </c>
    </row>
    <row r="207">
      <c r="A207" s="1" t="inlineStr">
        <is>
          <t>pocket voice recorder</t>
        </is>
      </c>
      <c r="B207" s="2" t="n">
        <v>0.5</v>
      </c>
      <c r="C207" s="2" t="n">
        <v>1</v>
      </c>
      <c r="D207" s="2" t="n">
        <v>1</v>
      </c>
    </row>
    <row r="208">
      <c r="A208" s="1" t="inlineStr">
        <is>
          <t>portable audio recorder</t>
        </is>
      </c>
      <c r="B208" s="2" t="n">
        <v>0.07777777777777781</v>
      </c>
      <c r="C208" s="2" t="n">
        <v>2</v>
      </c>
      <c r="D208" s="2" t="n">
        <v>0</v>
      </c>
    </row>
    <row r="209">
      <c r="A209" s="1" t="inlineStr">
        <is>
          <t>portable audio recording</t>
        </is>
      </c>
      <c r="B209" s="2" t="n">
        <v>0.333333333333333</v>
      </c>
      <c r="C209" s="2" t="n">
        <v>1</v>
      </c>
      <c r="D209" s="2" t="n">
        <v>0</v>
      </c>
    </row>
    <row r="210">
      <c r="A210" s="1" t="inlineStr">
        <is>
          <t>portable recorder voice recorder</t>
        </is>
      </c>
      <c r="B210" s="2" t="n">
        <v>0.333333333333333</v>
      </c>
      <c r="C210" s="2" t="n">
        <v>1</v>
      </c>
      <c r="D210" s="2" t="n">
        <v>0</v>
      </c>
    </row>
    <row r="211">
      <c r="A211" s="1" t="inlineStr">
        <is>
          <t>portable recorders</t>
        </is>
      </c>
      <c r="B211" s="2" t="n">
        <v>1</v>
      </c>
      <c r="C211" s="2" t="n">
        <v>1</v>
      </c>
      <c r="D211" s="2" t="n">
        <v>1</v>
      </c>
    </row>
    <row r="212">
      <c r="A212" s="1" t="inlineStr">
        <is>
          <t>portable recording device</t>
        </is>
      </c>
      <c r="B212" s="2" t="n">
        <v>0.04</v>
      </c>
      <c r="C212" s="2" t="n">
        <v>1</v>
      </c>
      <c r="D212" s="2" t="n">
        <v>0</v>
      </c>
    </row>
    <row r="213">
      <c r="A213" s="1" t="inlineStr">
        <is>
          <t>portable tape recorder</t>
        </is>
      </c>
      <c r="B213" s="2" t="n">
        <v>0.032258064516129</v>
      </c>
      <c r="C213" s="2" t="n">
        <v>1</v>
      </c>
      <c r="D213" s="2" t="n">
        <v>0</v>
      </c>
    </row>
    <row r="214">
      <c r="A214" s="1" t="inlineStr">
        <is>
          <t>portable tape recorders</t>
        </is>
      </c>
      <c r="B214" s="2" t="n">
        <v>1</v>
      </c>
      <c r="C214" s="2" t="n">
        <v>1</v>
      </c>
      <c r="D214" s="2" t="n">
        <v>1</v>
      </c>
    </row>
    <row r="215">
      <c r="A215" s="1" t="inlineStr">
        <is>
          <t>portable voice recorder</t>
        </is>
      </c>
      <c r="B215" s="2" t="n">
        <v>0.321428571428572</v>
      </c>
      <c r="C215" s="2" t="n">
        <v>3</v>
      </c>
      <c r="D215" s="2" t="n">
        <v>0</v>
      </c>
    </row>
    <row r="216">
      <c r="A216" s="1" t="inlineStr">
        <is>
          <t>portable voice recorder voice activated</t>
        </is>
      </c>
      <c r="B216" s="2" t="n">
        <v>0.142857142857143</v>
      </c>
      <c r="C216" s="2" t="n">
        <v>1</v>
      </c>
      <c r="D216" s="2" t="n">
        <v>0</v>
      </c>
    </row>
    <row r="217">
      <c r="A217" s="1" t="inlineStr">
        <is>
          <t>private recording device</t>
        </is>
      </c>
      <c r="B217" s="2" t="n">
        <v>0.25</v>
      </c>
      <c r="C217" s="2" t="n">
        <v>1</v>
      </c>
      <c r="D217" s="2" t="n">
        <v>0</v>
      </c>
    </row>
    <row r="218">
      <c r="A218" s="1" t="inlineStr">
        <is>
          <t>professional audio recorder</t>
        </is>
      </c>
      <c r="B218" s="2" t="n">
        <v>0.00617283950617284</v>
      </c>
      <c r="C218" s="2" t="n">
        <v>2</v>
      </c>
      <c r="D218" s="2" t="n">
        <v>0</v>
      </c>
    </row>
    <row r="219">
      <c r="A219" s="1" t="inlineStr">
        <is>
          <t>prolonged recording device</t>
        </is>
      </c>
      <c r="B219" s="2" t="n">
        <v>0.2</v>
      </c>
      <c r="C219" s="2" t="n">
        <v>1</v>
      </c>
      <c r="D219" s="2" t="n">
        <v>0</v>
      </c>
    </row>
    <row r="220">
      <c r="A220" s="1" t="inlineStr">
        <is>
          <t>recorder</t>
        </is>
      </c>
      <c r="B220" s="2" t="n">
        <v>0.019798918667377</v>
      </c>
      <c r="C220" s="2" t="n">
        <v>16</v>
      </c>
      <c r="D220" s="2" t="n">
        <v>2</v>
      </c>
    </row>
    <row r="221">
      <c r="A221" s="1" t="inlineStr">
        <is>
          <t>recorder audio spy</t>
        </is>
      </c>
      <c r="B221" s="2" t="n">
        <v>1</v>
      </c>
      <c r="C221" s="2" t="n">
        <v>1</v>
      </c>
      <c r="D221" s="2" t="n">
        <v>0</v>
      </c>
    </row>
    <row r="222">
      <c r="A222" s="1" t="inlineStr">
        <is>
          <t>recorder for lectures</t>
        </is>
      </c>
      <c r="B222" s="2" t="n">
        <v>0.00453416933984163</v>
      </c>
      <c r="C222" s="2" t="n">
        <v>56</v>
      </c>
      <c r="D222" s="2" t="n">
        <v>5</v>
      </c>
    </row>
    <row r="223">
      <c r="A223" s="1" t="inlineStr">
        <is>
          <t>recorder for lectures 64gb</t>
        </is>
      </c>
      <c r="B223" s="2" t="n">
        <v>0.0256410256410256</v>
      </c>
      <c r="C223" s="2" t="n">
        <v>2</v>
      </c>
      <c r="D223" s="2" t="n">
        <v>0</v>
      </c>
    </row>
    <row r="224">
      <c r="A224" s="1" t="inlineStr">
        <is>
          <t>recorder for lectures usb</t>
        </is>
      </c>
      <c r="B224" s="2" t="n">
        <v>0.00520833333333333</v>
      </c>
      <c r="C224" s="2" t="n">
        <v>1</v>
      </c>
      <c r="D224" s="2" t="n">
        <v>0</v>
      </c>
    </row>
    <row r="225">
      <c r="A225" s="1" t="inlineStr">
        <is>
          <t>recorder for lectures with playback</t>
        </is>
      </c>
      <c r="B225" s="2" t="n">
        <v>0.2</v>
      </c>
      <c r="C225" s="2" t="n">
        <v>1</v>
      </c>
      <c r="D225" s="2" t="n">
        <v>0</v>
      </c>
    </row>
    <row r="226">
      <c r="A226" s="1" t="inlineStr">
        <is>
          <t>recorder for meetings</t>
        </is>
      </c>
      <c r="B226" s="2" t="n">
        <v>0.157258064516129</v>
      </c>
      <c r="C226" s="2" t="n">
        <v>3</v>
      </c>
      <c r="D226" s="2" t="n">
        <v>0</v>
      </c>
    </row>
    <row r="227">
      <c r="A227" s="1" t="inlineStr">
        <is>
          <t>recorder spy</t>
        </is>
      </c>
      <c r="B227" s="2" t="n">
        <v>0.25</v>
      </c>
      <c r="C227" s="2" t="n">
        <v>1</v>
      </c>
      <c r="D227" s="2" t="n">
        <v>0</v>
      </c>
    </row>
    <row r="228">
      <c r="A228" s="1" t="inlineStr">
        <is>
          <t>recorder usb aux</t>
        </is>
      </c>
      <c r="B228" s="2" t="n">
        <v>1</v>
      </c>
      <c r="C228" s="2" t="n">
        <v>1</v>
      </c>
      <c r="D228" s="2" t="n">
        <v>0</v>
      </c>
    </row>
    <row r="229">
      <c r="A229" s="1" t="inlineStr">
        <is>
          <t>recorder voice</t>
        </is>
      </c>
      <c r="B229" s="2" t="n">
        <v>0.625</v>
      </c>
      <c r="C229" s="2" t="n">
        <v>2</v>
      </c>
      <c r="D229" s="2" t="n">
        <v>0</v>
      </c>
    </row>
    <row r="230">
      <c r="A230" s="1" t="inlineStr">
        <is>
          <t>recorder with playback</t>
        </is>
      </c>
      <c r="B230" s="2" t="n">
        <v>1</v>
      </c>
      <c r="C230" s="2" t="n">
        <v>1</v>
      </c>
      <c r="D230" s="2" t="n">
        <v>0</v>
      </c>
    </row>
    <row r="231">
      <c r="A231" s="1" t="inlineStr">
        <is>
          <t>recorders for meeting</t>
        </is>
      </c>
      <c r="B231" s="2" t="n">
        <v>0.11172588985089</v>
      </c>
      <c r="C231" s="2" t="n">
        <v>13</v>
      </c>
      <c r="D231" s="2" t="n">
        <v>1</v>
      </c>
    </row>
    <row r="232">
      <c r="A232" s="1" t="inlineStr">
        <is>
          <t>recorders for meeting with jack</t>
        </is>
      </c>
      <c r="B232" s="2" t="n">
        <v>0.5</v>
      </c>
      <c r="C232" s="2" t="n">
        <v>1</v>
      </c>
      <c r="D232" s="2" t="n">
        <v>0</v>
      </c>
    </row>
    <row r="233">
      <c r="A233" s="1" t="inlineStr">
        <is>
          <t>recorders for meeting with usb evistr l157</t>
        </is>
      </c>
      <c r="B233" s="2" t="n">
        <v>0.25</v>
      </c>
      <c r="C233" s="2" t="n">
        <v>1</v>
      </c>
      <c r="D233" s="2" t="n">
        <v>0</v>
      </c>
    </row>
    <row r="234">
      <c r="A234" s="1" t="inlineStr">
        <is>
          <t>recorders for meetings with playback</t>
        </is>
      </c>
      <c r="B234" s="2" t="n">
        <v>0.183333333333333</v>
      </c>
      <c r="C234" s="2" t="n">
        <v>3</v>
      </c>
      <c r="D234" s="2" t="n">
        <v>0</v>
      </c>
    </row>
    <row r="235">
      <c r="A235" s="1" t="inlineStr">
        <is>
          <t>recorders for music</t>
        </is>
      </c>
      <c r="B235" s="2" t="n">
        <v>1</v>
      </c>
      <c r="C235" s="2" t="n">
        <v>1</v>
      </c>
      <c r="D235" s="2" t="n">
        <v>0</v>
      </c>
    </row>
    <row r="236">
      <c r="A236" s="1" t="inlineStr">
        <is>
          <t>recorders with playback</t>
        </is>
      </c>
      <c r="B236" s="2" t="n">
        <v>0.0426947434587884</v>
      </c>
      <c r="C236" s="2" t="n">
        <v>12</v>
      </c>
      <c r="D236" s="2" t="n">
        <v>0</v>
      </c>
    </row>
    <row r="237">
      <c r="A237" s="1" t="inlineStr">
        <is>
          <t>recorders with playback for musicians</t>
        </is>
      </c>
      <c r="B237" s="2" t="n">
        <v>1</v>
      </c>
      <c r="C237" s="2" t="n">
        <v>1</v>
      </c>
      <c r="D237" s="2" t="n">
        <v>0</v>
      </c>
    </row>
    <row r="238">
      <c r="A238" s="1" t="inlineStr">
        <is>
          <t>recorders with playback spy</t>
        </is>
      </c>
      <c r="B238" s="2" t="n">
        <v>0.05</v>
      </c>
      <c r="C238" s="2" t="n">
        <v>1</v>
      </c>
      <c r="D238" s="2" t="n">
        <v>0</v>
      </c>
    </row>
    <row r="239">
      <c r="A239" s="1" t="inlineStr">
        <is>
          <t>recording</t>
        </is>
      </c>
      <c r="B239" s="2" t="n">
        <v>0.181818181818182</v>
      </c>
      <c r="C239" s="2" t="n">
        <v>2</v>
      </c>
      <c r="D239" s="2" t="n">
        <v>1</v>
      </c>
    </row>
    <row r="240">
      <c r="A240" s="1" t="inlineStr">
        <is>
          <t>recording device</t>
        </is>
      </c>
      <c r="B240" s="2" t="n">
        <v>0.0182697260856906</v>
      </c>
      <c r="C240" s="2" t="n">
        <v>8</v>
      </c>
      <c r="D240" s="2" t="n">
        <v>2</v>
      </c>
    </row>
    <row r="241">
      <c r="A241" s="1" t="inlineStr">
        <is>
          <t>recording device capatable with ipad</t>
        </is>
      </c>
      <c r="B241" s="2" t="n">
        <v>1</v>
      </c>
      <c r="C241" s="2" t="n">
        <v>1</v>
      </c>
      <c r="D241" s="2" t="n">
        <v>0</v>
      </c>
    </row>
    <row r="242">
      <c r="A242" s="1" t="inlineStr">
        <is>
          <t>recording device detector</t>
        </is>
      </c>
      <c r="B242" s="2" t="n">
        <v>0.1</v>
      </c>
      <c r="C242" s="2" t="n">
        <v>1</v>
      </c>
      <c r="D242" s="2" t="n">
        <v>0</v>
      </c>
    </row>
    <row r="243">
      <c r="A243" s="1" t="inlineStr">
        <is>
          <t>recording device for lectures</t>
        </is>
      </c>
      <c r="B243" s="2" t="n">
        <v>0.157894736842105</v>
      </c>
      <c r="C243" s="2" t="n">
        <v>3</v>
      </c>
      <c r="D243" s="2" t="n">
        <v>0</v>
      </c>
    </row>
    <row r="244">
      <c r="A244" s="1" t="inlineStr">
        <is>
          <t>recording device for nature</t>
        </is>
      </c>
      <c r="B244" s="2" t="n">
        <v>1</v>
      </c>
      <c r="C244" s="2" t="n">
        <v>1</v>
      </c>
      <c r="D244" s="2" t="n">
        <v>0</v>
      </c>
    </row>
    <row r="245">
      <c r="A245" s="1" t="inlineStr">
        <is>
          <t>recording device for school</t>
        </is>
      </c>
      <c r="B245" s="2" t="n">
        <v>1</v>
      </c>
      <c r="C245" s="2" t="n">
        <v>1</v>
      </c>
      <c r="D245" s="2" t="n">
        <v>0</v>
      </c>
    </row>
    <row r="246">
      <c r="A246" s="1" t="inlineStr">
        <is>
          <t>recording device for spying</t>
        </is>
      </c>
      <c r="B246" s="2" t="n">
        <v>0.0269058295964126</v>
      </c>
      <c r="C246" s="2" t="n">
        <v>6</v>
      </c>
      <c r="D246" s="2" t="n">
        <v>0</v>
      </c>
    </row>
    <row r="247">
      <c r="A247" s="1" t="inlineStr">
        <is>
          <t>recording device for therapist</t>
        </is>
      </c>
      <c r="B247" s="2" t="n">
        <v>0.2</v>
      </c>
      <c r="C247" s="2" t="n">
        <v>1</v>
      </c>
      <c r="D247" s="2" t="n">
        <v>0</v>
      </c>
    </row>
    <row r="248">
      <c r="A248" s="1" t="inlineStr">
        <is>
          <t>recording device voice activated</t>
        </is>
      </c>
      <c r="B248" s="2" t="n">
        <v>0.0240299823633157</v>
      </c>
      <c r="C248" s="2" t="n">
        <v>4</v>
      </c>
      <c r="D248" s="2" t="n">
        <v>0</v>
      </c>
    </row>
    <row r="249">
      <c r="A249" s="1" t="inlineStr">
        <is>
          <t>recording device voice activated discrete</t>
        </is>
      </c>
      <c r="B249" s="2" t="n">
        <v>0.0588235294117647</v>
      </c>
      <c r="C249" s="2" t="n">
        <v>1</v>
      </c>
      <c r="D249" s="2" t="n">
        <v>0</v>
      </c>
    </row>
    <row r="250">
      <c r="A250" s="1" t="inlineStr">
        <is>
          <t>recording device with usb</t>
        </is>
      </c>
      <c r="B250" s="2" t="n">
        <v>1</v>
      </c>
      <c r="C250" s="2" t="n">
        <v>1</v>
      </c>
      <c r="D250" s="2" t="n">
        <v>0</v>
      </c>
    </row>
    <row r="251">
      <c r="A251" s="1" t="inlineStr">
        <is>
          <t>recording devices discrete</t>
        </is>
      </c>
      <c r="B251" s="2" t="n">
        <v>0.0714285714285714</v>
      </c>
      <c r="C251" s="2" t="n">
        <v>2</v>
      </c>
      <c r="D251" s="2" t="n">
        <v>0</v>
      </c>
    </row>
    <row r="252">
      <c r="A252" s="1" t="inlineStr">
        <is>
          <t>recording devices with playback</t>
        </is>
      </c>
      <c r="B252" s="2" t="n">
        <v>0.333333333333333</v>
      </c>
      <c r="C252" s="2" t="n">
        <v>1</v>
      </c>
      <c r="D252" s="2" t="n">
        <v>0</v>
      </c>
    </row>
    <row r="253">
      <c r="A253" s="1" t="inlineStr">
        <is>
          <t>recording tape</t>
        </is>
      </c>
      <c r="B253" s="2" t="n">
        <v>0.25</v>
      </c>
      <c r="C253" s="2" t="n">
        <v>1</v>
      </c>
      <c r="D253" s="2" t="n">
        <v>0</v>
      </c>
    </row>
    <row r="254">
      <c r="A254" s="1" t="inlineStr">
        <is>
          <t>recording tapes audio</t>
        </is>
      </c>
      <c r="B254" s="2" t="n">
        <v>0.5</v>
      </c>
      <c r="C254" s="2" t="n">
        <v>1</v>
      </c>
      <c r="D254" s="2" t="n">
        <v>0</v>
      </c>
    </row>
    <row r="255">
      <c r="A255" s="1" t="inlineStr">
        <is>
          <t>recording voice device</t>
        </is>
      </c>
      <c r="B255" s="2" t="n">
        <v>1</v>
      </c>
      <c r="C255" s="2" t="n">
        <v>1</v>
      </c>
      <c r="D255" s="2" t="n">
        <v>0</v>
      </c>
    </row>
    <row r="256">
      <c r="A256" s="1" t="inlineStr">
        <is>
          <t>samsung voice recorder</t>
        </is>
      </c>
      <c r="B256" s="2" t="n">
        <v>0.5</v>
      </c>
      <c r="C256" s="2" t="n">
        <v>1</v>
      </c>
      <c r="D256" s="2" t="n">
        <v>0</v>
      </c>
    </row>
    <row r="257">
      <c r="A257" s="1" t="inlineStr">
        <is>
          <t>school voice recorder</t>
        </is>
      </c>
      <c r="B257" s="2" t="n">
        <v>0.5</v>
      </c>
      <c r="C257" s="2" t="n">
        <v>1</v>
      </c>
      <c r="D257" s="2" t="n">
        <v>0</v>
      </c>
    </row>
    <row r="258">
      <c r="A258" s="1" t="inlineStr">
        <is>
          <t>secret audio recording device</t>
        </is>
      </c>
      <c r="B258" s="2" t="n">
        <v>0.180555555555555</v>
      </c>
      <c r="C258" s="2" t="n">
        <v>2</v>
      </c>
      <c r="D258" s="2" t="n">
        <v>0</v>
      </c>
    </row>
    <row r="259">
      <c r="A259" s="1" t="inlineStr">
        <is>
          <t>secret recording device</t>
        </is>
      </c>
      <c r="B259" s="2" t="n">
        <v>0.0841509433962264</v>
      </c>
      <c r="C259" s="2" t="n">
        <v>6</v>
      </c>
      <c r="D259" s="2" t="n">
        <v>1</v>
      </c>
    </row>
    <row r="260">
      <c r="A260" s="1" t="inlineStr">
        <is>
          <t>secret recording devices for spying</t>
        </is>
      </c>
      <c r="B260" s="2" t="n">
        <v>0.333333333333333</v>
      </c>
      <c r="C260" s="2" t="n">
        <v>1</v>
      </c>
      <c r="D260" s="2" t="n">
        <v>0</v>
      </c>
    </row>
    <row r="261">
      <c r="A261" s="1" t="inlineStr">
        <is>
          <t>secret voice activated recorder</t>
        </is>
      </c>
      <c r="B261" s="2" t="n">
        <v>0.25</v>
      </c>
      <c r="C261" s="2" t="n">
        <v>1</v>
      </c>
      <c r="D261" s="2" t="n">
        <v>0</v>
      </c>
    </row>
    <row r="262">
      <c r="A262" s="1" t="inlineStr">
        <is>
          <t>secret voice recording device</t>
        </is>
      </c>
      <c r="B262" s="2" t="n">
        <v>0.0317431850789096</v>
      </c>
      <c r="C262" s="2" t="n">
        <v>3</v>
      </c>
      <c r="D262" s="2" t="n">
        <v>0</v>
      </c>
    </row>
    <row r="263">
      <c r="A263" s="1" t="inlineStr">
        <is>
          <t>security recording device</t>
        </is>
      </c>
      <c r="B263" s="2" t="n">
        <v>1</v>
      </c>
      <c r="C263" s="2" t="n">
        <v>1</v>
      </c>
      <c r="D263" s="2" t="n">
        <v>0</v>
      </c>
    </row>
    <row r="264">
      <c r="A264" s="1" t="inlineStr">
        <is>
          <t>senior friendly voice recorder with external speaker</t>
        </is>
      </c>
      <c r="B264" s="2" t="n">
        <v>1</v>
      </c>
      <c r="C264" s="2" t="n">
        <v>1</v>
      </c>
      <c r="D264" s="2" t="n">
        <v>0</v>
      </c>
    </row>
    <row r="265">
      <c r="A265" s="1" t="inlineStr">
        <is>
          <t>singing tape recorder</t>
        </is>
      </c>
      <c r="B265" s="2" t="n">
        <v>1</v>
      </c>
      <c r="C265" s="2" t="n">
        <v>1</v>
      </c>
      <c r="D265" s="2" t="n">
        <v>0</v>
      </c>
    </row>
    <row r="266">
      <c r="A266" s="1" t="inlineStr">
        <is>
          <t>slim recording device</t>
        </is>
      </c>
      <c r="B266" s="2" t="n">
        <v>1</v>
      </c>
      <c r="C266" s="2" t="n">
        <v>1</v>
      </c>
      <c r="D266" s="2" t="n">
        <v>0</v>
      </c>
    </row>
    <row r="267">
      <c r="A267" s="1" t="inlineStr">
        <is>
          <t>small audio recorder</t>
        </is>
      </c>
      <c r="B267" s="2" t="n">
        <v>0.266666666666667</v>
      </c>
      <c r="C267" s="2" t="n">
        <v>3</v>
      </c>
      <c r="D267" s="2" t="n">
        <v>0</v>
      </c>
    </row>
    <row r="268">
      <c r="A268" s="1" t="inlineStr">
        <is>
          <t>small campers are recording devices</t>
        </is>
      </c>
      <c r="B268" s="2" t="n">
        <v>1</v>
      </c>
      <c r="C268" s="2" t="n">
        <v>1</v>
      </c>
      <c r="D268" s="2" t="n">
        <v>0</v>
      </c>
    </row>
    <row r="269">
      <c r="A269" s="1" t="inlineStr">
        <is>
          <t>small compact tape recorder</t>
        </is>
      </c>
      <c r="B269" s="2" t="n">
        <v>1</v>
      </c>
      <c r="C269" s="2" t="n">
        <v>1</v>
      </c>
      <c r="D269" s="2" t="n">
        <v>0</v>
      </c>
    </row>
    <row r="270">
      <c r="A270" s="1" t="inlineStr">
        <is>
          <t>small desk recorder</t>
        </is>
      </c>
      <c r="B270" s="2" t="n">
        <v>1</v>
      </c>
      <c r="C270" s="2" t="n">
        <v>1</v>
      </c>
      <c r="D270" s="2" t="n">
        <v>0</v>
      </c>
    </row>
    <row r="271">
      <c r="A271" s="1" t="inlineStr">
        <is>
          <t>small digital recorders</t>
        </is>
      </c>
      <c r="B271" s="2" t="n">
        <v>0.0227272727272727</v>
      </c>
      <c r="C271" s="2" t="n">
        <v>1</v>
      </c>
      <c r="D271" s="2" t="n">
        <v>0</v>
      </c>
    </row>
    <row r="272">
      <c r="A272" s="1" t="inlineStr">
        <is>
          <t>small digital voice recorder</t>
        </is>
      </c>
      <c r="B272" s="2" t="n">
        <v>0.0125</v>
      </c>
      <c r="C272" s="2" t="n">
        <v>1</v>
      </c>
      <c r="D272" s="2" t="n">
        <v>0</v>
      </c>
    </row>
    <row r="273">
      <c r="A273" s="1" t="inlineStr">
        <is>
          <t>small hand tape recorder</t>
        </is>
      </c>
      <c r="B273" s="2" t="n">
        <v>1</v>
      </c>
      <c r="C273" s="2" t="n">
        <v>1</v>
      </c>
      <c r="D273" s="2" t="n">
        <v>1</v>
      </c>
    </row>
    <row r="274">
      <c r="A274" s="1" t="inlineStr">
        <is>
          <t>small handheld recording device</t>
        </is>
      </c>
      <c r="B274" s="2" t="n">
        <v>1</v>
      </c>
      <c r="C274" s="2" t="n">
        <v>1</v>
      </c>
      <c r="D274" s="2" t="n">
        <v>1</v>
      </c>
    </row>
    <row r="275">
      <c r="A275" s="1" t="inlineStr">
        <is>
          <t>small handheld voice recorder</t>
        </is>
      </c>
      <c r="B275" s="2" t="n">
        <v>0.375</v>
      </c>
      <c r="C275" s="2" t="n">
        <v>3</v>
      </c>
      <c r="D275" s="2" t="n">
        <v>1</v>
      </c>
    </row>
    <row r="276">
      <c r="A276" s="1" t="inlineStr">
        <is>
          <t>small pocket recorder</t>
        </is>
      </c>
      <c r="B276" s="2" t="n">
        <v>0.166666666666667</v>
      </c>
      <c r="C276" s="2" t="n">
        <v>1</v>
      </c>
      <c r="D276" s="2" t="n">
        <v>0</v>
      </c>
    </row>
    <row r="277">
      <c r="A277" s="1" t="inlineStr">
        <is>
          <t>small recorder</t>
        </is>
      </c>
      <c r="B277" s="2" t="n">
        <v>0.250389624628976</v>
      </c>
      <c r="C277" s="2" t="n">
        <v>9</v>
      </c>
      <c r="D277" s="2" t="n">
        <v>2</v>
      </c>
    </row>
    <row r="278">
      <c r="A278" s="1" t="inlineStr">
        <is>
          <t>small recorder device</t>
        </is>
      </c>
      <c r="B278" s="2" t="n">
        <v>0.0110497237569061</v>
      </c>
      <c r="C278" s="2" t="n">
        <v>2</v>
      </c>
      <c r="D278" s="2" t="n">
        <v>0</v>
      </c>
    </row>
    <row r="279">
      <c r="A279" s="1" t="inlineStr">
        <is>
          <t>small recorder device with playback</t>
        </is>
      </c>
      <c r="B279" s="2" t="n">
        <v>0.264423076923077</v>
      </c>
      <c r="C279" s="2" t="n">
        <v>7</v>
      </c>
      <c r="D279" s="2" t="n">
        <v>3</v>
      </c>
    </row>
    <row r="280">
      <c r="A280" s="1" t="inlineStr">
        <is>
          <t>small recorder spy</t>
        </is>
      </c>
      <c r="B280" s="2" t="n">
        <v>1</v>
      </c>
      <c r="C280" s="2" t="n">
        <v>1</v>
      </c>
      <c r="D280" s="2" t="n">
        <v>0</v>
      </c>
    </row>
    <row r="281">
      <c r="A281" s="1" t="inlineStr">
        <is>
          <t>small recorders</t>
        </is>
      </c>
      <c r="B281" s="2" t="n">
        <v>0.142857142857143</v>
      </c>
      <c r="C281" s="2" t="n">
        <v>1</v>
      </c>
      <c r="D281" s="2" t="n">
        <v>0</v>
      </c>
    </row>
    <row r="282">
      <c r="A282" s="1" t="inlineStr">
        <is>
          <t>small recorders for meeting</t>
        </is>
      </c>
      <c r="B282" s="2" t="n">
        <v>1</v>
      </c>
      <c r="C282" s="2" t="n">
        <v>1</v>
      </c>
      <c r="D282" s="2" t="n">
        <v>0</v>
      </c>
    </row>
    <row r="283">
      <c r="A283" s="1" t="inlineStr">
        <is>
          <t>small recorders with playback</t>
        </is>
      </c>
      <c r="B283" s="2" t="n">
        <v>0.111111111111111</v>
      </c>
      <c r="C283" s="2" t="n">
        <v>1</v>
      </c>
      <c r="D283" s="2" t="n">
        <v>0</v>
      </c>
    </row>
    <row r="284">
      <c r="A284" s="1" t="inlineStr">
        <is>
          <t>small recording device</t>
        </is>
      </c>
      <c r="B284" s="2" t="n">
        <v>0.2</v>
      </c>
      <c r="C284" s="2" t="n">
        <v>1</v>
      </c>
      <c r="D284" s="2" t="n">
        <v>0</v>
      </c>
    </row>
    <row r="285">
      <c r="A285" s="1" t="inlineStr">
        <is>
          <t>small recording devices</t>
        </is>
      </c>
      <c r="B285" s="2" t="n">
        <v>0.0321709159412915</v>
      </c>
      <c r="C285" s="2" t="n">
        <v>9</v>
      </c>
      <c r="D285" s="2" t="n">
        <v>0</v>
      </c>
    </row>
    <row r="286">
      <c r="A286" s="1" t="inlineStr">
        <is>
          <t>small recording devices with playback</t>
        </is>
      </c>
      <c r="B286" s="2" t="n">
        <v>0.5</v>
      </c>
      <c r="C286" s="2" t="n">
        <v>1</v>
      </c>
      <c r="D286" s="2" t="n">
        <v>1</v>
      </c>
    </row>
    <row r="287">
      <c r="A287" s="1" t="inlineStr">
        <is>
          <t>small simple recording device</t>
        </is>
      </c>
      <c r="B287" s="2" t="n">
        <v>1</v>
      </c>
      <c r="C287" s="2" t="n">
        <v>1</v>
      </c>
      <c r="D287" s="2" t="n">
        <v>1</v>
      </c>
    </row>
    <row r="288">
      <c r="A288" s="1" t="inlineStr">
        <is>
          <t>small simple voice recorder</t>
        </is>
      </c>
      <c r="B288" s="2" t="n">
        <v>0.333333333333333</v>
      </c>
      <c r="C288" s="2" t="n">
        <v>1</v>
      </c>
      <c r="D288" s="2" t="n">
        <v>0</v>
      </c>
    </row>
    <row r="289">
      <c r="A289" s="1" t="inlineStr">
        <is>
          <t>small tape recorder</t>
        </is>
      </c>
      <c r="B289" s="2" t="n">
        <v>0.25</v>
      </c>
      <c r="C289" s="2" t="n">
        <v>1</v>
      </c>
      <c r="D289" s="2" t="n">
        <v>0</v>
      </c>
    </row>
    <row r="290">
      <c r="A290" s="1" t="inlineStr">
        <is>
          <t>small tape recorder for lectures</t>
        </is>
      </c>
      <c r="B290" s="2" t="n">
        <v>0.833333333333333</v>
      </c>
      <c r="C290" s="2" t="n">
        <v>3</v>
      </c>
      <c r="D290" s="2" t="n">
        <v>1</v>
      </c>
    </row>
    <row r="291">
      <c r="A291" s="1" t="inlineStr">
        <is>
          <t>small tape recorder with radio</t>
        </is>
      </c>
      <c r="B291" s="2" t="n">
        <v>0.166666666666667</v>
      </c>
      <c r="C291" s="2" t="n">
        <v>1</v>
      </c>
      <c r="D291" s="2" t="n">
        <v>0</v>
      </c>
    </row>
    <row r="292">
      <c r="A292" s="1" t="inlineStr">
        <is>
          <t>small tape recorders with playback</t>
        </is>
      </c>
      <c r="B292" s="2" t="n">
        <v>0.166666666666667</v>
      </c>
      <c r="C292" s="2" t="n">
        <v>1</v>
      </c>
      <c r="D292" s="2" t="n">
        <v>1</v>
      </c>
    </row>
    <row r="293">
      <c r="A293" s="1" t="inlineStr">
        <is>
          <t>small voice recorder</t>
        </is>
      </c>
      <c r="B293" s="2" t="n">
        <v>0.0425495557074504</v>
      </c>
      <c r="C293" s="2" t="n">
        <v>6</v>
      </c>
      <c r="D293" s="2" t="n">
        <v>1</v>
      </c>
    </row>
    <row r="294">
      <c r="A294" s="1" t="inlineStr">
        <is>
          <t>small voice recorder and playback</t>
        </is>
      </c>
      <c r="B294" s="2" t="n">
        <v>1</v>
      </c>
      <c r="C294" s="2" t="n">
        <v>1</v>
      </c>
      <c r="D294" s="2" t="n">
        <v>0</v>
      </c>
    </row>
    <row r="295">
      <c r="A295" s="1" t="inlineStr">
        <is>
          <t>small voice recorder for external mic</t>
        </is>
      </c>
      <c r="B295" s="2" t="n">
        <v>1</v>
      </c>
      <c r="C295" s="2" t="n">
        <v>1</v>
      </c>
      <c r="D295" s="2" t="n">
        <v>0</v>
      </c>
    </row>
    <row r="296">
      <c r="A296" s="1" t="inlineStr">
        <is>
          <t>small voice recorder voice activated</t>
        </is>
      </c>
      <c r="B296" s="2" t="n">
        <v>1</v>
      </c>
      <c r="C296" s="2" t="n">
        <v>1</v>
      </c>
      <c r="D296" s="2" t="n">
        <v>0</v>
      </c>
    </row>
    <row r="297">
      <c r="A297" s="1" t="inlineStr">
        <is>
          <t>small voice recorder with playback</t>
        </is>
      </c>
      <c r="B297" s="2" t="n">
        <v>0.25</v>
      </c>
      <c r="C297" s="2" t="n">
        <v>1</v>
      </c>
      <c r="D297" s="2" t="n">
        <v>0</v>
      </c>
    </row>
    <row r="298">
      <c r="A298" s="1" t="inlineStr">
        <is>
          <t>sound activated recorder</t>
        </is>
      </c>
      <c r="B298" s="2" t="n">
        <v>0.046969696969697</v>
      </c>
      <c r="C298" s="2" t="n">
        <v>3</v>
      </c>
      <c r="D298" s="2" t="n">
        <v>1</v>
      </c>
    </row>
    <row r="299">
      <c r="A299" s="1" t="inlineStr">
        <is>
          <t>sound activated recorder device ios</t>
        </is>
      </c>
      <c r="B299" s="2" t="n">
        <v>1</v>
      </c>
      <c r="C299" s="2" t="n">
        <v>2</v>
      </c>
      <c r="D299" s="2" t="n">
        <v>0</v>
      </c>
    </row>
    <row r="300">
      <c r="A300" s="1" t="inlineStr">
        <is>
          <t>sound recorder</t>
        </is>
      </c>
      <c r="B300" s="2" t="n">
        <v>0.0566059536564357</v>
      </c>
      <c r="C300" s="2" t="n">
        <v>4</v>
      </c>
      <c r="D300" s="2" t="n">
        <v>0</v>
      </c>
    </row>
    <row r="301">
      <c r="A301" s="1" t="inlineStr">
        <is>
          <t>sound recorder for film</t>
        </is>
      </c>
      <c r="B301" s="2" t="n">
        <v>0.5</v>
      </c>
      <c r="C301" s="2" t="n">
        <v>2</v>
      </c>
      <c r="D301" s="2" t="n">
        <v>0</v>
      </c>
    </row>
    <row r="302">
      <c r="A302" s="1" t="inlineStr">
        <is>
          <t>sound recorder music</t>
        </is>
      </c>
      <c r="B302" s="2" t="n">
        <v>1</v>
      </c>
      <c r="C302" s="2" t="n">
        <v>1</v>
      </c>
      <c r="D302" s="2" t="n">
        <v>0</v>
      </c>
    </row>
    <row r="303">
      <c r="A303" s="1" t="inlineStr">
        <is>
          <t>sound recorder spy</t>
        </is>
      </c>
      <c r="B303" s="2" t="n">
        <v>0.142857142857143</v>
      </c>
      <c r="C303" s="2" t="n">
        <v>1</v>
      </c>
      <c r="D303" s="2" t="n">
        <v>0</v>
      </c>
    </row>
    <row r="304">
      <c r="A304" s="1" t="inlineStr">
        <is>
          <t>sound recorder with time stamp</t>
        </is>
      </c>
      <c r="B304" s="2" t="n">
        <v>0.0769230769230769</v>
      </c>
      <c r="C304" s="2" t="n">
        <v>2</v>
      </c>
      <c r="D304" s="2" t="n">
        <v>0</v>
      </c>
    </row>
    <row r="305">
      <c r="A305" s="1" t="inlineStr">
        <is>
          <t>sound recorder with usb port</t>
        </is>
      </c>
      <c r="B305" s="2" t="n">
        <v>1</v>
      </c>
      <c r="C305" s="2" t="n">
        <v>1</v>
      </c>
      <c r="D305" s="2" t="n">
        <v>1</v>
      </c>
    </row>
    <row r="306">
      <c r="A306" s="1" t="inlineStr">
        <is>
          <t>sound recording device with sound</t>
        </is>
      </c>
      <c r="B306" s="2" t="n">
        <v>0.25</v>
      </c>
      <c r="C306" s="2" t="n">
        <v>1</v>
      </c>
      <c r="D306" s="2" t="n">
        <v>0</v>
      </c>
    </row>
    <row r="307">
      <c r="A307" s="1" t="inlineStr">
        <is>
          <t>spy audio recorder</t>
        </is>
      </c>
      <c r="B307" s="2" t="n">
        <v>0.0286366002265699</v>
      </c>
      <c r="C307" s="2" t="n">
        <v>7</v>
      </c>
      <c r="D307" s="2" t="n">
        <v>1</v>
      </c>
    </row>
    <row r="308">
      <c r="A308" s="1" t="inlineStr">
        <is>
          <t>spy recorder</t>
        </is>
      </c>
      <c r="B308" s="2" t="n">
        <v>0.333333333333333</v>
      </c>
      <c r="C308" s="2" t="n">
        <v>1</v>
      </c>
      <c r="D308" s="2" t="n">
        <v>0</v>
      </c>
    </row>
    <row r="309">
      <c r="A309" s="1" t="inlineStr">
        <is>
          <t>spy recording device</t>
        </is>
      </c>
      <c r="B309" s="2" t="n">
        <v>0.333333333333333</v>
      </c>
      <c r="C309" s="2" t="n">
        <v>1</v>
      </c>
      <c r="D309" s="2" t="n">
        <v>0</v>
      </c>
    </row>
    <row r="310">
      <c r="A310" s="1" t="inlineStr">
        <is>
          <t>spy recording devices</t>
        </is>
      </c>
      <c r="B310" s="2" t="n">
        <v>0.0460422960725076</v>
      </c>
      <c r="C310" s="2" t="n">
        <v>6</v>
      </c>
      <c r="D310" s="2" t="n">
        <v>0</v>
      </c>
    </row>
    <row r="311">
      <c r="A311" s="1" t="inlineStr">
        <is>
          <t>spy voice activated recorder</t>
        </is>
      </c>
      <c r="B311" s="2" t="n">
        <v>0.125</v>
      </c>
      <c r="C311" s="2" t="n">
        <v>1</v>
      </c>
      <c r="D311" s="2" t="n">
        <v>0</v>
      </c>
    </row>
    <row r="312">
      <c r="A312" s="1" t="inlineStr">
        <is>
          <t>spy voice activated recorder hidden</t>
        </is>
      </c>
      <c r="B312" s="2" t="n">
        <v>0.0652173913043478</v>
      </c>
      <c r="C312" s="2" t="n">
        <v>3</v>
      </c>
      <c r="D312" s="2" t="n">
        <v>0</v>
      </c>
    </row>
    <row r="313">
      <c r="A313" s="1" t="inlineStr">
        <is>
          <t>spy voice recorder</t>
        </is>
      </c>
      <c r="B313" s="2" t="n">
        <v>0.0335968379446641</v>
      </c>
      <c r="C313" s="2" t="n">
        <v>3</v>
      </c>
      <c r="D313" s="2" t="n">
        <v>0</v>
      </c>
    </row>
    <row r="314">
      <c r="A314" s="1" t="inlineStr">
        <is>
          <t>spy voice recorder hidden</t>
        </is>
      </c>
      <c r="B314" s="2" t="n">
        <v>0.5</v>
      </c>
      <c r="C314" s="2" t="n">
        <v>1</v>
      </c>
      <c r="D314" s="2" t="n">
        <v>1</v>
      </c>
    </row>
    <row r="315">
      <c r="A315" s="1" t="inlineStr">
        <is>
          <t>surveillance sound recorder</t>
        </is>
      </c>
      <c r="B315" s="2" t="n">
        <v>1</v>
      </c>
      <c r="C315" s="2" t="n">
        <v>1</v>
      </c>
      <c r="D315" s="2" t="n">
        <v>0</v>
      </c>
    </row>
    <row r="316">
      <c r="A316" s="1" t="inlineStr">
        <is>
          <t>tape recorder</t>
        </is>
      </c>
      <c r="B316" s="2" t="n">
        <v>0.0298000811395601</v>
      </c>
      <c r="C316" s="2" t="n">
        <v>12</v>
      </c>
      <c r="D316" s="2" t="n">
        <v>1</v>
      </c>
    </row>
    <row r="317">
      <c r="A317" s="1" t="inlineStr">
        <is>
          <t>tape recorder and playback</t>
        </is>
      </c>
      <c r="B317" s="2" t="n">
        <v>0.0434782608695652</v>
      </c>
      <c r="C317" s="2" t="n">
        <v>1</v>
      </c>
      <c r="D317" s="2" t="n">
        <v>0</v>
      </c>
    </row>
    <row r="318">
      <c r="A318" s="1" t="inlineStr">
        <is>
          <t>tape recorder for college lectures</t>
        </is>
      </c>
      <c r="B318" s="2" t="n">
        <v>0.333333333333333</v>
      </c>
      <c r="C318" s="2" t="n">
        <v>1</v>
      </c>
      <c r="D318" s="2" t="n">
        <v>0</v>
      </c>
    </row>
    <row r="319">
      <c r="A319" s="1" t="inlineStr">
        <is>
          <t>tape recorder for meetings</t>
        </is>
      </c>
      <c r="B319" s="2" t="n">
        <v>0.5</v>
      </c>
      <c r="C319" s="2" t="n">
        <v>1</v>
      </c>
      <c r="D319" s="2" t="n">
        <v>0</v>
      </c>
    </row>
    <row r="320">
      <c r="A320" s="1" t="inlineStr">
        <is>
          <t>tape recorder for telephone</t>
        </is>
      </c>
      <c r="B320" s="2" t="n">
        <v>0.5</v>
      </c>
      <c r="C320" s="2" t="n">
        <v>1</v>
      </c>
      <c r="D320" s="2" t="n">
        <v>0</v>
      </c>
    </row>
    <row r="321">
      <c r="A321" s="1" t="inlineStr">
        <is>
          <t>tape recorder portable</t>
        </is>
      </c>
      <c r="B321" s="2" t="n">
        <v>0.0672316384180791</v>
      </c>
      <c r="C321" s="2" t="n">
        <v>5</v>
      </c>
      <c r="D321" s="2" t="n">
        <v>1</v>
      </c>
    </row>
    <row r="322">
      <c r="A322" s="1" t="inlineStr">
        <is>
          <t>tape recorders for lectures</t>
        </is>
      </c>
      <c r="B322" s="2" t="n">
        <v>0.0119047619047619</v>
      </c>
      <c r="C322" s="2" t="n">
        <v>1</v>
      </c>
      <c r="D322" s="2" t="n">
        <v>0</v>
      </c>
    </row>
    <row r="323">
      <c r="A323" s="1" t="inlineStr">
        <is>
          <t>tape recorders for sale</t>
        </is>
      </c>
      <c r="B323" s="2" t="n">
        <v>0.25</v>
      </c>
      <c r="C323" s="2" t="n">
        <v>1</v>
      </c>
      <c r="D323" s="2" t="n">
        <v>0</v>
      </c>
    </row>
    <row r="324">
      <c r="A324" s="1" t="inlineStr">
        <is>
          <t>tape recorders for seniors</t>
        </is>
      </c>
      <c r="B324" s="2" t="n">
        <v>0.0714285714285714</v>
      </c>
      <c r="C324" s="2" t="n">
        <v>1</v>
      </c>
      <c r="D324" s="2" t="n">
        <v>0</v>
      </c>
    </row>
    <row r="325">
      <c r="A325" s="1" t="inlineStr">
        <is>
          <t>tape recorders with playback</t>
        </is>
      </c>
      <c r="B325" s="2" t="n">
        <v>0.460606060606061</v>
      </c>
      <c r="C325" s="2" t="n">
        <v>5</v>
      </c>
      <c r="D325" s="2" t="n">
        <v>1</v>
      </c>
    </row>
    <row r="326">
      <c r="A326" s="1" t="inlineStr">
        <is>
          <t>tape recorders with playback for music</t>
        </is>
      </c>
      <c r="B326" s="2" t="n">
        <v>0.333333333333333</v>
      </c>
      <c r="C326" s="2" t="n">
        <v>1</v>
      </c>
      <c r="D326" s="2" t="n">
        <v>0</v>
      </c>
    </row>
    <row r="327">
      <c r="A327" s="1" t="inlineStr">
        <is>
          <t>tape recording device</t>
        </is>
      </c>
      <c r="B327" s="2" t="n">
        <v>1</v>
      </c>
      <c r="C327" s="2" t="n">
        <v>1</v>
      </c>
      <c r="D327" s="2" t="n">
        <v>1</v>
      </c>
    </row>
    <row r="328">
      <c r="A328" s="1" t="inlineStr">
        <is>
          <t>tape recording devices</t>
        </is>
      </c>
      <c r="B328" s="2" t="n">
        <v>0.5</v>
      </c>
      <c r="C328" s="2" t="n">
        <v>1</v>
      </c>
      <c r="D328" s="2" t="n">
        <v>1</v>
      </c>
    </row>
    <row r="329">
      <c r="A329" s="1" t="inlineStr">
        <is>
          <t>telele audio voice recorder</t>
        </is>
      </c>
      <c r="B329" s="2" t="n">
        <v>0.333333333333333</v>
      </c>
      <c r="C329" s="2" t="n">
        <v>1</v>
      </c>
      <c r="D329" s="2" t="n">
        <v>0</v>
      </c>
    </row>
    <row r="330">
      <c r="A330" s="1" t="inlineStr">
        <is>
          <t>tiny tape recorder with playback</t>
        </is>
      </c>
      <c r="B330" s="2" t="n">
        <v>0.166666666666667</v>
      </c>
      <c r="C330" s="2" t="n">
        <v>1</v>
      </c>
      <c r="D330" s="2" t="n">
        <v>0</v>
      </c>
    </row>
    <row r="331">
      <c r="A331" s="1" t="inlineStr">
        <is>
          <t>usb audio</t>
        </is>
      </c>
      <c r="B331" s="2" t="n">
        <v>0.0384615384615385</v>
      </c>
      <c r="C331" s="2" t="n">
        <v>1</v>
      </c>
      <c r="D331" s="2" t="n">
        <v>0</v>
      </c>
    </row>
    <row r="332">
      <c r="A332" s="1" t="inlineStr">
        <is>
          <t>usb audio recorder built in memory</t>
        </is>
      </c>
      <c r="B332" s="2" t="n">
        <v>0.5</v>
      </c>
      <c r="C332" s="2" t="n">
        <v>1</v>
      </c>
      <c r="D332" s="2" t="n">
        <v>0</v>
      </c>
    </row>
    <row r="333">
      <c r="A333" s="1" t="inlineStr">
        <is>
          <t>usb audio recording device</t>
        </is>
      </c>
      <c r="B333" s="2" t="n">
        <v>0.5</v>
      </c>
      <c r="C333" s="2" t="n">
        <v>1</v>
      </c>
      <c r="D333" s="2" t="n">
        <v>0</v>
      </c>
    </row>
    <row r="334">
      <c r="A334" s="1" t="inlineStr">
        <is>
          <t>usb c voice recorder</t>
        </is>
      </c>
      <c r="B334" s="2" t="n">
        <v>0.166666666666667</v>
      </c>
      <c r="C334" s="2" t="n">
        <v>1</v>
      </c>
      <c r="D334" s="2" t="n">
        <v>0</v>
      </c>
    </row>
    <row r="335">
      <c r="A335" s="1" t="inlineStr">
        <is>
          <t>usb mini digital voice recorder</t>
        </is>
      </c>
      <c r="B335" s="2" t="n">
        <v>0.5</v>
      </c>
      <c r="C335" s="2" t="n">
        <v>1</v>
      </c>
      <c r="D335" s="2" t="n">
        <v>0</v>
      </c>
    </row>
    <row r="336">
      <c r="A336" s="1" t="inlineStr">
        <is>
          <t>usb recorder</t>
        </is>
      </c>
      <c r="B336" s="2" t="n">
        <v>0.0833333333333333</v>
      </c>
      <c r="C336" s="2" t="n">
        <v>1</v>
      </c>
      <c r="D336" s="2" t="n">
        <v>0</v>
      </c>
    </row>
    <row r="337">
      <c r="A337" s="1" t="inlineStr">
        <is>
          <t>usb recorder voice recorder</t>
        </is>
      </c>
      <c r="B337" s="2" t="n">
        <v>0.06382978723404251</v>
      </c>
      <c r="C337" s="2" t="n">
        <v>3</v>
      </c>
      <c r="D337" s="2" t="n">
        <v>1</v>
      </c>
    </row>
    <row r="338">
      <c r="A338" s="1" t="inlineStr">
        <is>
          <t>usb recording device</t>
        </is>
      </c>
      <c r="B338" s="2" t="n">
        <v>0.111111111111111</v>
      </c>
      <c r="C338" s="2" t="n">
        <v>2</v>
      </c>
      <c r="D338" s="2" t="n">
        <v>0</v>
      </c>
    </row>
    <row r="339">
      <c r="A339" s="1" t="inlineStr">
        <is>
          <t>usb tape recorder</t>
        </is>
      </c>
      <c r="B339" s="2" t="n">
        <v>0.25</v>
      </c>
      <c r="C339" s="2" t="n">
        <v>1</v>
      </c>
      <c r="D339" s="2" t="n">
        <v>0</v>
      </c>
    </row>
    <row r="340">
      <c r="A340" s="1" t="inlineStr">
        <is>
          <t>usb voice activated recorder</t>
        </is>
      </c>
      <c r="B340" s="2" t="n">
        <v>0.333333333333333</v>
      </c>
      <c r="C340" s="2" t="n">
        <v>1</v>
      </c>
      <c r="D340" s="2" t="n">
        <v>0</v>
      </c>
    </row>
    <row r="341">
      <c r="A341" s="1" t="inlineStr">
        <is>
          <t>usb voice recorder</t>
        </is>
      </c>
      <c r="B341" s="2" t="n">
        <v>0.008831199620673301</v>
      </c>
      <c r="C341" s="2" t="n">
        <v>2</v>
      </c>
      <c r="D341" s="2" t="n">
        <v>0</v>
      </c>
    </row>
    <row r="342">
      <c r="A342" s="1" t="inlineStr">
        <is>
          <t>very small recording device</t>
        </is>
      </c>
      <c r="B342" s="2" t="n">
        <v>1</v>
      </c>
      <c r="C342" s="2" t="n">
        <v>1</v>
      </c>
      <c r="D342" s="2" t="n">
        <v>0</v>
      </c>
    </row>
    <row r="343">
      <c r="A343" s="1" t="inlineStr">
        <is>
          <t>very small voice recording device</t>
        </is>
      </c>
      <c r="B343" s="2" t="n">
        <v>0.333333333333333</v>
      </c>
      <c r="C343" s="2" t="n">
        <v>1</v>
      </c>
      <c r="D343" s="2" t="n">
        <v>0</v>
      </c>
    </row>
    <row r="344">
      <c r="A344" s="1" t="inlineStr">
        <is>
          <t>voice activated</t>
        </is>
      </c>
      <c r="B344" s="2" t="n">
        <v>0.166666666666667</v>
      </c>
      <c r="C344" s="2" t="n">
        <v>1</v>
      </c>
      <c r="D344" s="2" t="n">
        <v>0</v>
      </c>
    </row>
    <row r="345">
      <c r="A345" s="1" t="inlineStr">
        <is>
          <t>voice activated audio listening device</t>
        </is>
      </c>
      <c r="B345" s="2" t="n">
        <v>1</v>
      </c>
      <c r="C345" s="2" t="n">
        <v>1</v>
      </c>
      <c r="D345" s="2" t="n">
        <v>0</v>
      </c>
    </row>
    <row r="346">
      <c r="A346" s="1" t="inlineStr">
        <is>
          <t>voice activated bedside recorder</t>
        </is>
      </c>
      <c r="B346" s="2" t="n">
        <v>1</v>
      </c>
      <c r="C346" s="2" t="n">
        <v>1</v>
      </c>
      <c r="D346" s="2" t="n">
        <v>0</v>
      </c>
    </row>
    <row r="347">
      <c r="A347" s="1" t="inlineStr">
        <is>
          <t>voice activated digital recorder</t>
        </is>
      </c>
      <c r="B347" s="2" t="n">
        <v>0.0043859649122807</v>
      </c>
      <c r="C347" s="2" t="n">
        <v>1</v>
      </c>
      <c r="D347" s="2" t="n">
        <v>0</v>
      </c>
    </row>
    <row r="348">
      <c r="A348" s="1" t="inlineStr">
        <is>
          <t>voice activated listening device</t>
        </is>
      </c>
      <c r="B348" s="2" t="n">
        <v>0.333333333333333</v>
      </c>
      <c r="C348" s="2" t="n">
        <v>1</v>
      </c>
      <c r="D348" s="2" t="n">
        <v>0</v>
      </c>
    </row>
    <row r="349">
      <c r="A349" s="1" t="inlineStr">
        <is>
          <t>voice activated recorder</t>
        </is>
      </c>
      <c r="B349" s="2" t="n">
        <v>0.0126028623835801</v>
      </c>
      <c r="C349" s="2" t="n">
        <v>23</v>
      </c>
      <c r="D349" s="2" t="n">
        <v>1</v>
      </c>
    </row>
    <row r="350">
      <c r="A350" s="1" t="inlineStr">
        <is>
          <t>voice activated recorder spy device</t>
        </is>
      </c>
      <c r="B350" s="2" t="n">
        <v>0.0105044068948</v>
      </c>
      <c r="C350" s="2" t="n">
        <v>16</v>
      </c>
      <c r="D350" s="2" t="n">
        <v>2</v>
      </c>
    </row>
    <row r="351">
      <c r="A351" s="1" t="inlineStr">
        <is>
          <t>voice activated recorder spy device discrete</t>
        </is>
      </c>
      <c r="B351" s="2" t="n">
        <v>1</v>
      </c>
      <c r="C351" s="2" t="n">
        <v>1</v>
      </c>
      <c r="D351" s="2" t="n">
        <v>0</v>
      </c>
    </row>
    <row r="352">
      <c r="A352" s="1" t="inlineStr">
        <is>
          <t>voice activated recorder with mic jack</t>
        </is>
      </c>
      <c r="B352" s="2" t="n">
        <v>1</v>
      </c>
      <c r="C352" s="2" t="n">
        <v>1</v>
      </c>
      <c r="D352" s="2" t="n">
        <v>0</v>
      </c>
    </row>
    <row r="353">
      <c r="A353" s="1" t="inlineStr">
        <is>
          <t>voice activated recorder with playback</t>
        </is>
      </c>
      <c r="B353" s="2" t="n">
        <v>0.0588235294117647</v>
      </c>
      <c r="C353" s="2" t="n">
        <v>1</v>
      </c>
      <c r="D353" s="2" t="n">
        <v>1</v>
      </c>
    </row>
    <row r="354">
      <c r="A354" s="1" t="inlineStr">
        <is>
          <t>voice activated recorder with standby mode</t>
        </is>
      </c>
      <c r="B354" s="2" t="n">
        <v>0.5</v>
      </c>
      <c r="C354" s="2" t="n">
        <v>1</v>
      </c>
      <c r="D354" s="2" t="n">
        <v>0</v>
      </c>
    </row>
    <row r="355">
      <c r="A355" s="1" t="inlineStr">
        <is>
          <t>voice activated recorder with time stamp</t>
        </is>
      </c>
      <c r="B355" s="2" t="n">
        <v>0.333333333333333</v>
      </c>
      <c r="C355" s="2" t="n">
        <v>1</v>
      </c>
      <c r="D355" s="2" t="n">
        <v>0</v>
      </c>
    </row>
    <row r="356">
      <c r="A356" s="1" t="inlineStr">
        <is>
          <t>voice activated recorder/playback</t>
        </is>
      </c>
      <c r="B356" s="2" t="n">
        <v>0.5</v>
      </c>
      <c r="C356" s="2" t="n">
        <v>1</v>
      </c>
      <c r="D356" s="2" t="n">
        <v>0</v>
      </c>
    </row>
    <row r="357">
      <c r="A357" s="1" t="inlineStr">
        <is>
          <t>voice activated recording device</t>
        </is>
      </c>
      <c r="B357" s="2" t="n">
        <v>0.35</v>
      </c>
      <c r="C357" s="2" t="n">
        <v>2</v>
      </c>
      <c r="D357" s="2" t="n">
        <v>0</v>
      </c>
    </row>
    <row r="358">
      <c r="A358" s="1" t="inlineStr">
        <is>
          <t>voice activated spy recorder</t>
        </is>
      </c>
      <c r="B358" s="2" t="n">
        <v>0.333333333333333</v>
      </c>
      <c r="C358" s="2" t="n">
        <v>1</v>
      </c>
      <c r="D358" s="2" t="n">
        <v>0</v>
      </c>
    </row>
    <row r="359">
      <c r="A359" s="1" t="inlineStr">
        <is>
          <t>voice activated tape recorder</t>
        </is>
      </c>
      <c r="B359" s="2" t="n">
        <v>1</v>
      </c>
      <c r="C359" s="2" t="n">
        <v>1</v>
      </c>
      <c r="D359" s="2" t="n">
        <v>1</v>
      </c>
    </row>
    <row r="360">
      <c r="A360" s="1" t="inlineStr">
        <is>
          <t>voice activated tape recorder with playback</t>
        </is>
      </c>
      <c r="B360" s="2" t="n">
        <v>1</v>
      </c>
      <c r="C360" s="2" t="n">
        <v>1</v>
      </c>
      <c r="D360" s="2" t="n">
        <v>0</v>
      </c>
    </row>
    <row r="361">
      <c r="A361" s="1" t="inlineStr">
        <is>
          <t>voice activation recorder</t>
        </is>
      </c>
      <c r="B361" s="2" t="n">
        <v>0.4</v>
      </c>
      <c r="C361" s="2" t="n">
        <v>2</v>
      </c>
      <c r="D361" s="2" t="n">
        <v>1</v>
      </c>
    </row>
    <row r="362">
      <c r="A362" s="1" t="inlineStr">
        <is>
          <t>voice distorter recorder</t>
        </is>
      </c>
      <c r="B362" s="2" t="n">
        <v>1</v>
      </c>
      <c r="C362" s="2" t="n">
        <v>1</v>
      </c>
      <c r="D362" s="2" t="n">
        <v>0</v>
      </c>
    </row>
    <row r="363">
      <c r="A363" s="1" t="inlineStr">
        <is>
          <t>voice meeting recorder</t>
        </is>
      </c>
      <c r="B363" s="2" t="n">
        <v>0.5</v>
      </c>
      <c r="C363" s="2" t="n">
        <v>1</v>
      </c>
      <c r="D363" s="2" t="n">
        <v>1</v>
      </c>
    </row>
    <row r="364">
      <c r="A364" s="1" t="inlineStr">
        <is>
          <t>voice memo recorder</t>
        </is>
      </c>
      <c r="B364" s="2" t="n">
        <v>0.142857142857143</v>
      </c>
      <c r="C364" s="2" t="n">
        <v>1</v>
      </c>
      <c r="D364" s="2" t="n">
        <v>0</v>
      </c>
    </row>
    <row r="365">
      <c r="A365" s="1" t="inlineStr">
        <is>
          <t>voice operated tape recorder</t>
        </is>
      </c>
      <c r="B365" s="2" t="n">
        <v>0.333333333333333</v>
      </c>
      <c r="C365" s="2" t="n">
        <v>1</v>
      </c>
      <c r="D365" s="2" t="n">
        <v>0</v>
      </c>
    </row>
    <row r="366">
      <c r="A366" s="1" t="inlineStr">
        <is>
          <t>voice recorder</t>
        </is>
      </c>
      <c r="B366" s="2" t="n">
        <v>0.0183644411866274</v>
      </c>
      <c r="C366" s="2" t="n">
        <v>44</v>
      </c>
      <c r="D366" s="2" t="n">
        <v>4</v>
      </c>
    </row>
    <row r="367">
      <c r="A367" s="1" t="inlineStr">
        <is>
          <t>voice recorder and playback</t>
        </is>
      </c>
      <c r="B367" s="2" t="n">
        <v>0.00066577896138482</v>
      </c>
      <c r="C367" s="2" t="n">
        <v>1</v>
      </c>
      <c r="D367" s="2" t="n">
        <v>0</v>
      </c>
    </row>
    <row r="368">
      <c r="A368" s="1" t="inlineStr">
        <is>
          <t>voice recorder bracelet</t>
        </is>
      </c>
      <c r="B368" s="2" t="n">
        <v>0.75</v>
      </c>
      <c r="C368" s="2" t="n">
        <v>2</v>
      </c>
      <c r="D368" s="2" t="n">
        <v>0</v>
      </c>
    </row>
    <row r="369">
      <c r="A369" s="1" t="inlineStr">
        <is>
          <t>voice recorder detector</t>
        </is>
      </c>
      <c r="B369" s="2" t="n">
        <v>1</v>
      </c>
      <c r="C369" s="2" t="n">
        <v>1</v>
      </c>
      <c r="D369" s="2" t="n">
        <v>0</v>
      </c>
    </row>
    <row r="370">
      <c r="A370" s="1" t="inlineStr">
        <is>
          <t>voice recorder device</t>
        </is>
      </c>
      <c r="B370" s="2" t="n">
        <v>0.0157829790621766</v>
      </c>
      <c r="C370" s="2" t="n">
        <v>5</v>
      </c>
      <c r="D370" s="2" t="n">
        <v>0</v>
      </c>
    </row>
    <row r="371">
      <c r="A371" s="1" t="inlineStr">
        <is>
          <t>voice recorder evp</t>
        </is>
      </c>
      <c r="B371" s="2" t="n">
        <v>0.666666666666667</v>
      </c>
      <c r="C371" s="2" t="n">
        <v>2</v>
      </c>
      <c r="D371" s="2" t="n">
        <v>0</v>
      </c>
    </row>
    <row r="372">
      <c r="A372" s="1" t="inlineStr">
        <is>
          <t>voice recorder for blind people</t>
        </is>
      </c>
      <c r="B372" s="2" t="n">
        <v>1</v>
      </c>
      <c r="C372" s="2" t="n">
        <v>1</v>
      </c>
      <c r="D372" s="2" t="n">
        <v>0</v>
      </c>
    </row>
    <row r="373">
      <c r="A373" s="1" t="inlineStr">
        <is>
          <t>voice recorder for interviewing</t>
        </is>
      </c>
      <c r="B373" s="2" t="n">
        <v>0.5</v>
      </c>
      <c r="C373" s="2" t="n">
        <v>1</v>
      </c>
      <c r="D373" s="2" t="n">
        <v>0</v>
      </c>
    </row>
    <row r="374">
      <c r="A374" s="1" t="inlineStr">
        <is>
          <t>voice recorder for lectures</t>
        </is>
      </c>
      <c r="B374" s="2" t="n">
        <v>0.191078858628294</v>
      </c>
      <c r="C374" s="2" t="n">
        <v>9</v>
      </c>
      <c r="D374" s="2" t="n">
        <v>2</v>
      </c>
    </row>
    <row r="375">
      <c r="A375" s="1" t="inlineStr">
        <is>
          <t>voice recorder for meetings</t>
        </is>
      </c>
      <c r="B375" s="2" t="n">
        <v>0.2</v>
      </c>
      <c r="C375" s="2" t="n">
        <v>1</v>
      </c>
      <c r="D375" s="2" t="n">
        <v>0</v>
      </c>
    </row>
    <row r="376">
      <c r="A376" s="1" t="inlineStr">
        <is>
          <t>voice recorder for singing</t>
        </is>
      </c>
      <c r="B376" s="2" t="n">
        <v>0.416666666666667</v>
      </c>
      <c r="C376" s="2" t="n">
        <v>2</v>
      </c>
      <c r="D376" s="2" t="n">
        <v>1</v>
      </c>
    </row>
    <row r="377">
      <c r="A377" s="1" t="inlineStr">
        <is>
          <t>voice recorder onedrive</t>
        </is>
      </c>
      <c r="B377" s="2" t="n">
        <v>1</v>
      </c>
      <c r="C377" s="2" t="n">
        <v>1</v>
      </c>
      <c r="D377" s="2" t="n">
        <v>0</v>
      </c>
    </row>
    <row r="378">
      <c r="A378" s="1" t="inlineStr">
        <is>
          <t>voice recorder pen</t>
        </is>
      </c>
      <c r="B378" s="2" t="n">
        <v>0.333333333333333</v>
      </c>
      <c r="C378" s="2" t="n">
        <v>1</v>
      </c>
      <c r="D378" s="2" t="n">
        <v>0</v>
      </c>
    </row>
    <row r="379">
      <c r="A379" s="1" t="inlineStr">
        <is>
          <t>voice recorder playback</t>
        </is>
      </c>
      <c r="B379" s="2" t="n">
        <v>0.233333333333333</v>
      </c>
      <c r="C379" s="2" t="n">
        <v>3</v>
      </c>
      <c r="D379" s="2" t="n">
        <v>0</v>
      </c>
    </row>
    <row r="380">
      <c r="A380" s="1" t="inlineStr">
        <is>
          <t>voice recorder spy</t>
        </is>
      </c>
      <c r="B380" s="2" t="n">
        <v>0.009024731501146599</v>
      </c>
      <c r="C380" s="2" t="n">
        <v>11</v>
      </c>
      <c r="D380" s="2" t="n">
        <v>0</v>
      </c>
    </row>
    <row r="381">
      <c r="A381" s="1" t="inlineStr">
        <is>
          <t>voice recorder spy voice activated</t>
        </is>
      </c>
      <c r="B381" s="2" t="n">
        <v>0.166666666666667</v>
      </c>
      <c r="C381" s="2" t="n">
        <v>1</v>
      </c>
      <c r="D381" s="2" t="n">
        <v>0</v>
      </c>
    </row>
    <row r="382">
      <c r="A382" s="1" t="inlineStr">
        <is>
          <t>voice recorder usb</t>
        </is>
      </c>
      <c r="B382" s="2" t="n">
        <v>0.833333333333333</v>
      </c>
      <c r="C382" s="2" t="n">
        <v>3</v>
      </c>
      <c r="D382" s="2" t="n">
        <v>0</v>
      </c>
    </row>
    <row r="383">
      <c r="A383" s="1" t="inlineStr">
        <is>
          <t>voice recorder voice activated sampu</t>
        </is>
      </c>
      <c r="B383" s="2" t="n">
        <v>1</v>
      </c>
      <c r="C383" s="2" t="n">
        <v>1</v>
      </c>
      <c r="D383" s="2" t="n">
        <v>0</v>
      </c>
    </row>
    <row r="384">
      <c r="A384" s="1" t="inlineStr">
        <is>
          <t>voice recorder with charging adapter</t>
        </is>
      </c>
      <c r="B384" s="2" t="n">
        <v>1</v>
      </c>
      <c r="C384" s="2" t="n">
        <v>1</v>
      </c>
      <c r="D384" s="2" t="n">
        <v>0</v>
      </c>
    </row>
    <row r="385">
      <c r="A385" s="1" t="inlineStr">
        <is>
          <t>voice recorder with external speaker</t>
        </is>
      </c>
      <c r="B385" s="2" t="n">
        <v>0.333333333333333</v>
      </c>
      <c r="C385" s="2" t="n">
        <v>1</v>
      </c>
      <c r="D385" s="2" t="n">
        <v>0</v>
      </c>
    </row>
    <row r="386">
      <c r="A386" s="1" t="inlineStr">
        <is>
          <t>voice recorder with loop playback</t>
        </is>
      </c>
      <c r="B386" s="2" t="n">
        <v>0.333333333333333</v>
      </c>
      <c r="C386" s="2" t="n">
        <v>1</v>
      </c>
      <c r="D386" s="2" t="n">
        <v>0</v>
      </c>
    </row>
    <row r="387">
      <c r="A387" s="1" t="inlineStr">
        <is>
          <t>voice recorder with playback</t>
        </is>
      </c>
      <c r="B387" s="2" t="n">
        <v>0.0364685280007095</v>
      </c>
      <c r="C387" s="2" t="n">
        <v>101</v>
      </c>
      <c r="D387" s="2" t="n">
        <v>16</v>
      </c>
    </row>
    <row r="388">
      <c r="A388" s="1" t="inlineStr">
        <is>
          <t>voice recorder with playback 520gb</t>
        </is>
      </c>
      <c r="B388" s="2" t="n">
        <v>1</v>
      </c>
      <c r="C388" s="2" t="n">
        <v>1</v>
      </c>
      <c r="D388" s="2" t="n">
        <v>0</v>
      </c>
    </row>
    <row r="389">
      <c r="A389" s="1" t="inlineStr">
        <is>
          <t>voice recorder with playback 7 days charge</t>
        </is>
      </c>
      <c r="B389" s="2" t="n">
        <v>1</v>
      </c>
      <c r="C389" s="2" t="n">
        <v>1</v>
      </c>
      <c r="D389" s="2" t="n">
        <v>0</v>
      </c>
    </row>
    <row r="390">
      <c r="A390" s="1" t="inlineStr">
        <is>
          <t>voice recorder with playback mini</t>
        </is>
      </c>
      <c r="B390" s="2" t="n">
        <v>1</v>
      </c>
      <c r="C390" s="2" t="n">
        <v>1</v>
      </c>
      <c r="D390" s="2" t="n">
        <v>0</v>
      </c>
    </row>
    <row r="391">
      <c r="A391" s="1" t="inlineStr">
        <is>
          <t>voice recorder with playback spy</t>
        </is>
      </c>
      <c r="B391" s="2" t="n">
        <v>0.338235294117647</v>
      </c>
      <c r="C391" s="2" t="n">
        <v>4</v>
      </c>
      <c r="D391" s="2" t="n">
        <v>0</v>
      </c>
    </row>
    <row r="392">
      <c r="A392" s="1" t="inlineStr">
        <is>
          <t>voice recorder with playback usb</t>
        </is>
      </c>
      <c r="B392" s="2" t="n">
        <v>0.5</v>
      </c>
      <c r="C392" s="2" t="n">
        <v>2</v>
      </c>
      <c r="D392" s="2" t="n">
        <v>0</v>
      </c>
    </row>
    <row r="393">
      <c r="A393" s="1" t="inlineStr">
        <is>
          <t>voice recorder with rechargeable battery</t>
        </is>
      </c>
      <c r="B393" s="2" t="n">
        <v>0.2</v>
      </c>
      <c r="C393" s="2" t="n">
        <v>1</v>
      </c>
      <c r="D393" s="2" t="n">
        <v>0</v>
      </c>
    </row>
    <row r="394">
      <c r="A394" s="1" t="inlineStr">
        <is>
          <t>voice recorder with tapes</t>
        </is>
      </c>
      <c r="B394" s="2" t="n">
        <v>0.5</v>
      </c>
      <c r="C394" s="2" t="n">
        <v>1</v>
      </c>
      <c r="D394" s="2" t="n">
        <v>0</v>
      </c>
    </row>
    <row r="395">
      <c r="A395" s="1" t="inlineStr">
        <is>
          <t>voice recorder with time and date stamp</t>
        </is>
      </c>
      <c r="B395" s="2" t="n">
        <v>1</v>
      </c>
      <c r="C395" s="2" t="n">
        <v>1</v>
      </c>
      <c r="D395" s="2" t="n">
        <v>0</v>
      </c>
    </row>
    <row r="396">
      <c r="A396" s="1" t="inlineStr">
        <is>
          <t>voice recorder with timer</t>
        </is>
      </c>
      <c r="B396" s="2" t="n">
        <v>1</v>
      </c>
      <c r="C396" s="2" t="n">
        <v>1</v>
      </c>
      <c r="D396" s="2" t="n">
        <v>0</v>
      </c>
    </row>
    <row r="397">
      <c r="A397" s="1" t="inlineStr">
        <is>
          <t>voice recorder with usb port</t>
        </is>
      </c>
      <c r="B397" s="2" t="n">
        <v>1</v>
      </c>
      <c r="C397" s="2" t="n">
        <v>1</v>
      </c>
      <c r="D397" s="2" t="n">
        <v>0</v>
      </c>
    </row>
    <row r="398">
      <c r="A398" s="1" t="inlineStr">
        <is>
          <t>voice recorder without password required</t>
        </is>
      </c>
      <c r="B398" s="2" t="n">
        <v>1</v>
      </c>
      <c r="C398" s="2" t="n">
        <v>1</v>
      </c>
      <c r="D398" s="2" t="n">
        <v>0</v>
      </c>
    </row>
    <row r="399">
      <c r="A399" s="1" t="inlineStr">
        <is>
          <t>voice recorder/playback</t>
        </is>
      </c>
      <c r="B399" s="2" t="n">
        <v>0.0769230769230769</v>
      </c>
      <c r="C399" s="2" t="n">
        <v>1</v>
      </c>
      <c r="D399" s="2" t="n">
        <v>0</v>
      </c>
    </row>
    <row r="400">
      <c r="A400" s="1" t="inlineStr">
        <is>
          <t>voice recorders</t>
        </is>
      </c>
      <c r="B400" s="2" t="n">
        <v>0.142857142857143</v>
      </c>
      <c r="C400" s="2" t="n">
        <v>1</v>
      </c>
      <c r="D400" s="2" t="n">
        <v>1</v>
      </c>
    </row>
    <row r="401">
      <c r="A401" s="1" t="inlineStr">
        <is>
          <t>voice recorders with playback spy</t>
        </is>
      </c>
      <c r="B401" s="2" t="n">
        <v>0.625</v>
      </c>
      <c r="C401" s="2" t="n">
        <v>2</v>
      </c>
      <c r="D401" s="2" t="n">
        <v>0</v>
      </c>
    </row>
    <row r="402">
      <c r="A402" s="1" t="inlineStr">
        <is>
          <t>voice recorders with usb</t>
        </is>
      </c>
      <c r="B402" s="2" t="n">
        <v>0.0454545454545455</v>
      </c>
      <c r="C402" s="2" t="n">
        <v>1</v>
      </c>
      <c r="D402" s="2" t="n">
        <v>0</v>
      </c>
    </row>
    <row r="403">
      <c r="A403" s="1" t="inlineStr">
        <is>
          <t>voice recording</t>
        </is>
      </c>
      <c r="B403" s="2" t="n">
        <v>0.0717948717948718</v>
      </c>
      <c r="C403" s="2" t="n">
        <v>2</v>
      </c>
      <c r="D403" s="2" t="n">
        <v>1</v>
      </c>
    </row>
    <row r="404">
      <c r="A404" s="1" t="inlineStr">
        <is>
          <t>voice recording device</t>
        </is>
      </c>
      <c r="B404" s="2" t="n">
        <v>0.0801917989417989</v>
      </c>
      <c r="C404" s="2" t="n">
        <v>6</v>
      </c>
      <c r="D404" s="2" t="n">
        <v>0</v>
      </c>
    </row>
    <row r="405">
      <c r="A405" s="1" t="inlineStr">
        <is>
          <t>voice recording device mac</t>
        </is>
      </c>
      <c r="B405" s="2" t="n">
        <v>1</v>
      </c>
      <c r="C405" s="2" t="n">
        <v>1</v>
      </c>
      <c r="D405" s="2" t="n">
        <v>1</v>
      </c>
    </row>
    <row r="406">
      <c r="A406" s="1" t="inlineStr">
        <is>
          <t>voice recording devices</t>
        </is>
      </c>
      <c r="B406" s="2" t="n">
        <v>0.5</v>
      </c>
      <c r="C406" s="2" t="n">
        <v>1</v>
      </c>
      <c r="D406" s="2" t="n">
        <v>0</v>
      </c>
    </row>
    <row r="407">
      <c r="A407" s="1" t="inlineStr">
        <is>
          <t>voice recording devices for spying</t>
        </is>
      </c>
      <c r="B407" s="2" t="n">
        <v>0.125</v>
      </c>
      <c r="C407" s="2" t="n">
        <v>2</v>
      </c>
      <c r="D407" s="2" t="n">
        <v>0</v>
      </c>
    </row>
    <row r="408">
      <c r="A408" s="1" t="inlineStr">
        <is>
          <t>voice tape recorder</t>
        </is>
      </c>
      <c r="B408" s="2" t="n">
        <v>0.666666666666667</v>
      </c>
      <c r="C408" s="2" t="n">
        <v>2</v>
      </c>
      <c r="D408" s="2" t="n">
        <v>0</v>
      </c>
    </row>
    <row r="409">
      <c r="A409" s="1" t="inlineStr">
        <is>
          <t>voice to text recorder</t>
        </is>
      </c>
      <c r="B409" s="2" t="n">
        <v>0.0219093206880355</v>
      </c>
      <c r="C409" s="2" t="n">
        <v>9</v>
      </c>
      <c r="D409" s="2" t="n">
        <v>0</v>
      </c>
    </row>
    <row r="410">
      <c r="A410" s="1" t="inlineStr">
        <is>
          <t>waterproof sound recorder</t>
        </is>
      </c>
      <c r="B410" s="2" t="n">
        <v>1</v>
      </c>
      <c r="C410" s="2" t="n">
        <v>1</v>
      </c>
      <c r="D410" s="2" t="n">
        <v>0</v>
      </c>
    </row>
    <row r="411">
      <c r="A411" s="1" t="inlineStr">
        <is>
          <t>whale sound recorder</t>
        </is>
      </c>
      <c r="B411" s="2" t="n">
        <v>1</v>
      </c>
      <c r="C411" s="2" t="n">
        <v>1</v>
      </c>
      <c r="D411" s="2" t="n">
        <v>0</v>
      </c>
    </row>
    <row r="412">
      <c r="A412" s="1" t="inlineStr">
        <is>
          <t>xihama mini voice recorder</t>
        </is>
      </c>
      <c r="B412" s="2" t="n">
        <v>0.0717948717948718</v>
      </c>
      <c r="C412" s="2" t="n">
        <v>2</v>
      </c>
      <c r="D412" s="2" t="n"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Administrator</dc:creator>
  <dcterms:created xsi:type="dcterms:W3CDTF">2022-04-06T03:47:00Z</dcterms:created>
  <dcterms:modified xsi:type="dcterms:W3CDTF">2022-05-19T06:16:54Z</dcterms:modified>
  <cp:lastModifiedBy>Administrator</cp:lastModifiedBy>
</cp:coreProperties>
</file>